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Ex3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9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0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1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2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3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4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5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6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7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8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19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/>
  <mc:AlternateContent xmlns:mc="http://schemas.openxmlformats.org/markup-compatibility/2006">
    <mc:Choice Requires="x15">
      <x15ac:absPath xmlns:x15ac="http://schemas.microsoft.com/office/spreadsheetml/2010/11/ac" url="/Users/bennotkin/Documents/world-bank/compoundriskdata/crm-excel/"/>
    </mc:Choice>
  </mc:AlternateContent>
  <xr:revisionPtr revIDLastSave="0" documentId="13_ncr:1_{D278FF11-07E8-FB42-B1F5-91BF58CC954E}" xr6:coauthVersionLast="46" xr6:coauthVersionMax="46" xr10:uidLastSave="{00000000-0000-0000-0000-000000000000}"/>
  <bookViews>
    <workbookView xWindow="7940" yWindow="22060" windowWidth="25600" windowHeight="15540" activeTab="1" xr2:uid="{00000000-000D-0000-FFFF-FFFF00000000}"/>
  </bookViews>
  <sheets>
    <sheet name="Dashboard" sheetId="13" r:id="rId1"/>
    <sheet name="Options" sheetId="8" r:id="rId2"/>
    <sheet name="Data Dictionary" sheetId="9" r:id="rId3"/>
    <sheet name="Compound Alert" sheetId="1" r:id="rId4"/>
    <sheet name="Health" sheetId="2" r:id="rId5"/>
    <sheet name="Food" sheetId="14" r:id="rId6"/>
    <sheet name="Conflict" sheetId="16" r:id="rId7"/>
    <sheet name="Macro" sheetId="17" r:id="rId8"/>
    <sheet name="Natural Hazard" sheetId="18" r:id="rId9"/>
    <sheet name="Socioeconomic" sheetId="19" r:id="rId10"/>
    <sheet name="Data Reliability" sheetId="27" r:id="rId11"/>
    <sheet name="Landing" sheetId="26" r:id="rId12"/>
  </sheets>
  <definedNames>
    <definedName name="_xlnm._FilterDatabase" localSheetId="3" hidden="1">'Compound Alert'!$B$5:$AN$195</definedName>
    <definedName name="_xlnm._FilterDatabase" localSheetId="0" hidden="1">Dashboard!$B$72:$P$262</definedName>
    <definedName name="_xlnm._FilterDatabase" localSheetId="2" hidden="1">'Data Dictionary'!$B$7:$J$7</definedName>
    <definedName name="_xlnm._FilterDatabase" localSheetId="9" hidden="1">Socioeconomic!$B$5:$K$5</definedName>
    <definedName name="_xlchart.v5.0" hidden="1">'Compound Alert'!$B$5</definedName>
    <definedName name="_xlchart.v5.1" hidden="1">'Compound Alert'!$B$6:$B$195</definedName>
    <definedName name="_xlchart.v5.10" hidden="1">'Compound Alert'!$H$5</definedName>
    <definedName name="_xlchart.v5.11" hidden="1">'Compound Alert'!$K$6:$K$195</definedName>
    <definedName name="_xlchart.v5.2" hidden="1">'Compound Alert'!$H$5</definedName>
    <definedName name="_xlchart.v5.3" hidden="1">'Compound Alert'!$H$6:$H$195</definedName>
    <definedName name="_xlchart.v5.4" hidden="1">'Compound Alert'!$B$5</definedName>
    <definedName name="_xlchart.v5.5" hidden="1">'Compound Alert'!$B$6:$B$195</definedName>
    <definedName name="_xlchart.v5.6" hidden="1">'Compound Alert'!$H$5</definedName>
    <definedName name="_xlchart.v5.7" hidden="1">'Compound Alert'!$K$6:$K$195</definedName>
    <definedName name="_xlchart.v5.8" hidden="1">'Compound Alert'!$B$5</definedName>
    <definedName name="_xlchart.v5.9" hidden="1">'Compound Alert'!$B$6:$B$195</definedName>
    <definedName name="Conflict_and_Fragility" localSheetId="6">Conflict!$H$5:$L$195</definedName>
    <definedName name="Food_Security" localSheetId="10">'Data Reliability'!$K$5:$O$195</definedName>
    <definedName name="Food_Security" localSheetId="5">Food!$H$5:$L$195</definedName>
    <definedName name="Health" localSheetId="6">Conflict!#REF!</definedName>
    <definedName name="Health" localSheetId="5">Food!#REF!</definedName>
    <definedName name="Health" localSheetId="4">Health!$H$5:$R$195</definedName>
    <definedName name="Health" localSheetId="7">Macro!#REF!</definedName>
    <definedName name="Health" localSheetId="8">'Natural Hazard'!#REF!</definedName>
    <definedName name="Health" localSheetId="9">Socioeconomic!#REF!</definedName>
    <definedName name="Macro_Fiscal" localSheetId="7">Macro!$H$5:$J$195</definedName>
    <definedName name="Natural_Hazard" localSheetId="8">'Natural Hazard'!$H$5:$M$195</definedName>
    <definedName name="reliabilitysheet" localSheetId="3">'Compound Alert'!#REF!</definedName>
    <definedName name="reliabilitysheet" localSheetId="10">'Data Reliability'!$A$5:$R$195</definedName>
    <definedName name="Socioeconomic_Vulnerability" localSheetId="9">Socioeconomic!$H$5:$N$195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7" i="1" l="1" a="1"/>
  <c r="I7" i="1" s="1"/>
  <c r="I8" i="1" a="1"/>
  <c r="I8" i="1"/>
  <c r="I9" i="1" a="1"/>
  <c r="I9" i="1" s="1"/>
  <c r="I10" i="1" a="1"/>
  <c r="I10" i="1"/>
  <c r="I11" i="1" a="1"/>
  <c r="I11" i="1" s="1"/>
  <c r="I12" i="1" a="1"/>
  <c r="I12" i="1"/>
  <c r="I13" i="1" a="1"/>
  <c r="I13" i="1" s="1"/>
  <c r="I14" i="1" a="1"/>
  <c r="I14" i="1"/>
  <c r="I15" i="1" a="1"/>
  <c r="I15" i="1" s="1"/>
  <c r="I16" i="1" a="1"/>
  <c r="I16" i="1"/>
  <c r="I17" i="1" a="1"/>
  <c r="I17" i="1" s="1"/>
  <c r="I18" i="1" a="1"/>
  <c r="I18" i="1"/>
  <c r="I19" i="1" a="1"/>
  <c r="I19" i="1" s="1"/>
  <c r="I20" i="1" a="1"/>
  <c r="I20" i="1" s="1"/>
  <c r="I21" i="1" a="1"/>
  <c r="I21" i="1" s="1"/>
  <c r="I22" i="1" a="1"/>
  <c r="I22" i="1"/>
  <c r="I23" i="1" a="1"/>
  <c r="I23" i="1" s="1"/>
  <c r="I24" i="1" a="1"/>
  <c r="I24" i="1" s="1"/>
  <c r="I25" i="1" a="1"/>
  <c r="I25" i="1" s="1"/>
  <c r="I26" i="1" a="1"/>
  <c r="I26" i="1"/>
  <c r="I27" i="1" a="1"/>
  <c r="I27" i="1" s="1"/>
  <c r="I28" i="1" a="1"/>
  <c r="I28" i="1" s="1"/>
  <c r="I29" i="1" a="1"/>
  <c r="I29" i="1" s="1"/>
  <c r="I30" i="1" a="1"/>
  <c r="I30" i="1"/>
  <c r="I31" i="1" a="1"/>
  <c r="I31" i="1" s="1"/>
  <c r="I32" i="1" a="1"/>
  <c r="I32" i="1" s="1"/>
  <c r="I33" i="1" a="1"/>
  <c r="I33" i="1" s="1"/>
  <c r="I34" i="1" a="1"/>
  <c r="I34" i="1" s="1"/>
  <c r="I35" i="1" a="1"/>
  <c r="I35" i="1" s="1"/>
  <c r="I36" i="1" a="1"/>
  <c r="I36" i="1" s="1"/>
  <c r="I37" i="1" a="1"/>
  <c r="I37" i="1" s="1"/>
  <c r="I38" i="1" a="1"/>
  <c r="I38" i="1"/>
  <c r="I39" i="1" a="1"/>
  <c r="I39" i="1" s="1"/>
  <c r="I40" i="1" a="1"/>
  <c r="I40" i="1" s="1"/>
  <c r="I41" i="1" a="1"/>
  <c r="I41" i="1" s="1"/>
  <c r="I42" i="1" a="1"/>
  <c r="I42" i="1" s="1"/>
  <c r="I43" i="1" a="1"/>
  <c r="I43" i="1" s="1"/>
  <c r="I44" i="1" a="1"/>
  <c r="I44" i="1" s="1"/>
  <c r="I45" i="1" a="1"/>
  <c r="I45" i="1" s="1"/>
  <c r="I46" i="1" a="1"/>
  <c r="I46" i="1"/>
  <c r="I47" i="1" a="1"/>
  <c r="I47" i="1" s="1"/>
  <c r="I48" i="1" a="1"/>
  <c r="I48" i="1" s="1"/>
  <c r="I49" i="1" a="1"/>
  <c r="I49" i="1" s="1"/>
  <c r="I50" i="1" a="1"/>
  <c r="I50" i="1" s="1"/>
  <c r="I51" i="1" a="1"/>
  <c r="I51" i="1" s="1"/>
  <c r="I52" i="1" a="1"/>
  <c r="I52" i="1" s="1"/>
  <c r="I53" i="1" a="1"/>
  <c r="I53" i="1" s="1"/>
  <c r="I54" i="1" a="1"/>
  <c r="I54" i="1"/>
  <c r="I55" i="1" a="1"/>
  <c r="I55" i="1" s="1"/>
  <c r="I56" i="1" a="1"/>
  <c r="I56" i="1" s="1"/>
  <c r="I57" i="1" a="1"/>
  <c r="I57" i="1" s="1"/>
  <c r="I58" i="1" a="1"/>
  <c r="I58" i="1" s="1"/>
  <c r="I59" i="1" a="1"/>
  <c r="I59" i="1" s="1"/>
  <c r="I60" i="1" a="1"/>
  <c r="I60" i="1" s="1"/>
  <c r="I61" i="1" a="1"/>
  <c r="I61" i="1" s="1"/>
  <c r="I62" i="1" a="1"/>
  <c r="I62" i="1"/>
  <c r="I63" i="1" a="1"/>
  <c r="I63" i="1" s="1"/>
  <c r="I64" i="1" a="1"/>
  <c r="I64" i="1" s="1"/>
  <c r="I65" i="1" a="1"/>
  <c r="I65" i="1" s="1"/>
  <c r="I66" i="1" a="1"/>
  <c r="I66" i="1" s="1"/>
  <c r="I67" i="1" a="1"/>
  <c r="I67" i="1" s="1"/>
  <c r="I68" i="1" a="1"/>
  <c r="I68" i="1" s="1"/>
  <c r="I69" i="1" a="1"/>
  <c r="I69" i="1" s="1"/>
  <c r="I70" i="1" a="1"/>
  <c r="I70" i="1"/>
  <c r="I71" i="1" a="1"/>
  <c r="I71" i="1" s="1"/>
  <c r="I72" i="1" a="1"/>
  <c r="I72" i="1" s="1"/>
  <c r="I73" i="1" a="1"/>
  <c r="I73" i="1" s="1"/>
  <c r="I74" i="1" a="1"/>
  <c r="I74" i="1" s="1"/>
  <c r="I75" i="1" a="1"/>
  <c r="I75" i="1" s="1"/>
  <c r="I76" i="1" a="1"/>
  <c r="I76" i="1" s="1"/>
  <c r="I77" i="1" a="1"/>
  <c r="I77" i="1" s="1"/>
  <c r="I78" i="1" a="1"/>
  <c r="I78" i="1"/>
  <c r="I79" i="1" a="1"/>
  <c r="I79" i="1" s="1"/>
  <c r="I80" i="1" a="1"/>
  <c r="I80" i="1" s="1"/>
  <c r="I81" i="1" a="1"/>
  <c r="I81" i="1" s="1"/>
  <c r="I82" i="1" a="1"/>
  <c r="I82" i="1" s="1"/>
  <c r="I83" i="1" a="1"/>
  <c r="I83" i="1" s="1"/>
  <c r="I84" i="1" a="1"/>
  <c r="I84" i="1" s="1"/>
  <c r="I85" i="1" a="1"/>
  <c r="I85" i="1" s="1"/>
  <c r="I86" i="1" a="1"/>
  <c r="I86" i="1"/>
  <c r="I87" i="1" a="1"/>
  <c r="I87" i="1" s="1"/>
  <c r="I88" i="1" a="1"/>
  <c r="I88" i="1" s="1"/>
  <c r="I89" i="1" a="1"/>
  <c r="I89" i="1" s="1"/>
  <c r="I90" i="1" a="1"/>
  <c r="I90" i="1" s="1"/>
  <c r="I91" i="1" a="1"/>
  <c r="I91" i="1" s="1"/>
  <c r="I92" i="1" a="1"/>
  <c r="I92" i="1" s="1"/>
  <c r="I93" i="1" a="1"/>
  <c r="I93" i="1" s="1"/>
  <c r="I94" i="1" a="1"/>
  <c r="I94" i="1"/>
  <c r="I95" i="1" a="1"/>
  <c r="I95" i="1" s="1"/>
  <c r="I96" i="1" a="1"/>
  <c r="I96" i="1" s="1"/>
  <c r="I97" i="1" a="1"/>
  <c r="I97" i="1" s="1"/>
  <c r="I98" i="1" a="1"/>
  <c r="I98" i="1" s="1"/>
  <c r="I99" i="1" a="1"/>
  <c r="I99" i="1" s="1"/>
  <c r="I100" i="1" a="1"/>
  <c r="I100" i="1" s="1"/>
  <c r="I101" i="1" a="1"/>
  <c r="I101" i="1" s="1"/>
  <c r="I102" i="1" a="1"/>
  <c r="I102" i="1"/>
  <c r="I103" i="1" a="1"/>
  <c r="I103" i="1" s="1"/>
  <c r="I104" i="1" a="1"/>
  <c r="I104" i="1" s="1"/>
  <c r="I105" i="1" a="1"/>
  <c r="I105" i="1" s="1"/>
  <c r="I106" i="1" a="1"/>
  <c r="I106" i="1" s="1"/>
  <c r="I107" i="1" a="1"/>
  <c r="I107" i="1" s="1"/>
  <c r="I108" i="1" a="1"/>
  <c r="I108" i="1" s="1"/>
  <c r="I109" i="1" a="1"/>
  <c r="I109" i="1" s="1"/>
  <c r="I110" i="1" a="1"/>
  <c r="I110" i="1"/>
  <c r="I111" i="1" a="1"/>
  <c r="I111" i="1" s="1"/>
  <c r="I112" i="1" a="1"/>
  <c r="I112" i="1" s="1"/>
  <c r="I113" i="1" a="1"/>
  <c r="I113" i="1" s="1"/>
  <c r="I114" i="1" a="1"/>
  <c r="I114" i="1" s="1"/>
  <c r="I115" i="1" a="1"/>
  <c r="I115" i="1" s="1"/>
  <c r="I116" i="1" a="1"/>
  <c r="I116" i="1" s="1"/>
  <c r="I117" i="1" a="1"/>
  <c r="I117" i="1" s="1"/>
  <c r="I118" i="1" a="1"/>
  <c r="I118" i="1"/>
  <c r="I119" i="1" a="1"/>
  <c r="I119" i="1" s="1"/>
  <c r="I120" i="1" a="1"/>
  <c r="I120" i="1" s="1"/>
  <c r="I121" i="1" a="1"/>
  <c r="I121" i="1" s="1"/>
  <c r="I122" i="1" a="1"/>
  <c r="I122" i="1" s="1"/>
  <c r="I123" i="1" a="1"/>
  <c r="I123" i="1" s="1"/>
  <c r="I124" i="1" a="1"/>
  <c r="I124" i="1" s="1"/>
  <c r="I125" i="1" a="1"/>
  <c r="I125" i="1" s="1"/>
  <c r="I126" i="1" a="1"/>
  <c r="I126" i="1"/>
  <c r="I127" i="1" a="1"/>
  <c r="I127" i="1" s="1"/>
  <c r="I128" i="1" a="1"/>
  <c r="I128" i="1" s="1"/>
  <c r="I129" i="1" a="1"/>
  <c r="I129" i="1" s="1"/>
  <c r="I130" i="1" a="1"/>
  <c r="I130" i="1" s="1"/>
  <c r="I131" i="1" a="1"/>
  <c r="I131" i="1" s="1"/>
  <c r="I132" i="1" a="1"/>
  <c r="I132" i="1" s="1"/>
  <c r="I133" i="1" a="1"/>
  <c r="I133" i="1" s="1"/>
  <c r="I134" i="1" a="1"/>
  <c r="I134" i="1"/>
  <c r="I135" i="1" a="1"/>
  <c r="I135" i="1" s="1"/>
  <c r="I136" i="1" a="1"/>
  <c r="I136" i="1" s="1"/>
  <c r="I137" i="1" a="1"/>
  <c r="I137" i="1" s="1"/>
  <c r="I138" i="1" a="1"/>
  <c r="I138" i="1" s="1"/>
  <c r="I139" i="1" a="1"/>
  <c r="I139" i="1" s="1"/>
  <c r="I140" i="1" a="1"/>
  <c r="I140" i="1" s="1"/>
  <c r="I141" i="1" a="1"/>
  <c r="I141" i="1" s="1"/>
  <c r="I142" i="1" a="1"/>
  <c r="I142" i="1"/>
  <c r="I143" i="1" a="1"/>
  <c r="I143" i="1" s="1"/>
  <c r="I144" i="1" a="1"/>
  <c r="I144" i="1" s="1"/>
  <c r="I145" i="1" a="1"/>
  <c r="I145" i="1" s="1"/>
  <c r="I146" i="1" a="1"/>
  <c r="I146" i="1" s="1"/>
  <c r="I147" i="1" a="1"/>
  <c r="I147" i="1" s="1"/>
  <c r="I148" i="1" a="1"/>
  <c r="I148" i="1" s="1"/>
  <c r="I149" i="1" a="1"/>
  <c r="I149" i="1" s="1"/>
  <c r="I150" i="1" a="1"/>
  <c r="I150" i="1"/>
  <c r="I151" i="1" a="1"/>
  <c r="I151" i="1" s="1"/>
  <c r="I152" i="1" a="1"/>
  <c r="I152" i="1" s="1"/>
  <c r="I153" i="1" a="1"/>
  <c r="I153" i="1" s="1"/>
  <c r="I154" i="1" a="1"/>
  <c r="I154" i="1" s="1"/>
  <c r="I155" i="1" a="1"/>
  <c r="I155" i="1" s="1"/>
  <c r="I156" i="1" a="1"/>
  <c r="I156" i="1" s="1"/>
  <c r="I157" i="1" a="1"/>
  <c r="I157" i="1" s="1"/>
  <c r="I158" i="1" a="1"/>
  <c r="I158" i="1"/>
  <c r="I159" i="1" a="1"/>
  <c r="I159" i="1" s="1"/>
  <c r="I160" i="1" a="1"/>
  <c r="I160" i="1" s="1"/>
  <c r="I161" i="1" a="1"/>
  <c r="I161" i="1" s="1"/>
  <c r="I162" i="1" a="1"/>
  <c r="I162" i="1" s="1"/>
  <c r="I163" i="1" a="1"/>
  <c r="I163" i="1" s="1"/>
  <c r="I164" i="1" a="1"/>
  <c r="I164" i="1" s="1"/>
  <c r="I165" i="1" a="1"/>
  <c r="I165" i="1" s="1"/>
  <c r="I166" i="1" a="1"/>
  <c r="I166" i="1"/>
  <c r="I167" i="1" a="1"/>
  <c r="I167" i="1" s="1"/>
  <c r="I168" i="1" a="1"/>
  <c r="I168" i="1" s="1"/>
  <c r="I169" i="1" a="1"/>
  <c r="I169" i="1" s="1"/>
  <c r="I170" i="1" a="1"/>
  <c r="I170" i="1" s="1"/>
  <c r="I171" i="1" a="1"/>
  <c r="I171" i="1" s="1"/>
  <c r="I172" i="1" a="1"/>
  <c r="I172" i="1" s="1"/>
  <c r="I173" i="1" a="1"/>
  <c r="I173" i="1" s="1"/>
  <c r="I174" i="1" a="1"/>
  <c r="I174" i="1"/>
  <c r="I175" i="1" a="1"/>
  <c r="I175" i="1" s="1"/>
  <c r="I176" i="1" a="1"/>
  <c r="I176" i="1" s="1"/>
  <c r="I177" i="1" a="1"/>
  <c r="I177" i="1" s="1"/>
  <c r="I178" i="1" a="1"/>
  <c r="I178" i="1" s="1"/>
  <c r="I179" i="1" a="1"/>
  <c r="I179" i="1" s="1"/>
  <c r="I180" i="1" a="1"/>
  <c r="I180" i="1" s="1"/>
  <c r="I181" i="1" a="1"/>
  <c r="I181" i="1" s="1"/>
  <c r="I182" i="1" a="1"/>
  <c r="I182" i="1" s="1"/>
  <c r="I183" i="1" a="1"/>
  <c r="I183" i="1" s="1"/>
  <c r="I184" i="1" a="1"/>
  <c r="I184" i="1" s="1"/>
  <c r="I185" i="1" a="1"/>
  <c r="I185" i="1" s="1"/>
  <c r="I186" i="1" a="1"/>
  <c r="I186" i="1" s="1"/>
  <c r="I187" i="1" a="1"/>
  <c r="I187" i="1" s="1"/>
  <c r="I188" i="1" a="1"/>
  <c r="I188" i="1" s="1"/>
  <c r="I189" i="1" a="1"/>
  <c r="I189" i="1" s="1"/>
  <c r="I190" i="1" a="1"/>
  <c r="I190" i="1" s="1"/>
  <c r="I191" i="1" a="1"/>
  <c r="I191" i="1" s="1"/>
  <c r="I192" i="1" a="1"/>
  <c r="I192" i="1" s="1"/>
  <c r="I193" i="1" a="1"/>
  <c r="I193" i="1" s="1"/>
  <c r="I194" i="1" a="1"/>
  <c r="I194" i="1" s="1"/>
  <c r="I195" i="1" a="1"/>
  <c r="I195" i="1" s="1"/>
  <c r="I6" i="1" a="1"/>
  <c r="I6" i="1" s="1"/>
  <c r="D7" i="27"/>
  <c r="D8" i="27"/>
  <c r="D9" i="27"/>
  <c r="D10" i="27"/>
  <c r="D11" i="27"/>
  <c r="D12" i="27"/>
  <c r="D13" i="27"/>
  <c r="D14" i="27"/>
  <c r="D15" i="27"/>
  <c r="D16" i="27"/>
  <c r="D17" i="27"/>
  <c r="D18" i="27"/>
  <c r="D19" i="27"/>
  <c r="D20" i="27"/>
  <c r="D21" i="27"/>
  <c r="D22" i="27"/>
  <c r="D23" i="27"/>
  <c r="D24" i="27"/>
  <c r="D25" i="27"/>
  <c r="D26" i="27"/>
  <c r="D27" i="27"/>
  <c r="D28" i="27"/>
  <c r="D29" i="27"/>
  <c r="D30" i="27"/>
  <c r="D31" i="27"/>
  <c r="D32" i="27"/>
  <c r="D33" i="27"/>
  <c r="D34" i="27"/>
  <c r="D35" i="27"/>
  <c r="D36" i="27"/>
  <c r="D37" i="27"/>
  <c r="D38" i="27"/>
  <c r="D39" i="27"/>
  <c r="D40" i="27"/>
  <c r="D41" i="27"/>
  <c r="D42" i="27"/>
  <c r="D43" i="27"/>
  <c r="D44" i="27"/>
  <c r="D45" i="27"/>
  <c r="D46" i="27"/>
  <c r="D47" i="27"/>
  <c r="D48" i="27"/>
  <c r="D49" i="27"/>
  <c r="D50" i="27"/>
  <c r="D51" i="27"/>
  <c r="D52" i="27"/>
  <c r="D53" i="27"/>
  <c r="D54" i="27"/>
  <c r="D55" i="27"/>
  <c r="D56" i="27"/>
  <c r="D57" i="27"/>
  <c r="D58" i="27"/>
  <c r="D59" i="27"/>
  <c r="D60" i="27"/>
  <c r="D61" i="27"/>
  <c r="D62" i="27"/>
  <c r="D63" i="27"/>
  <c r="D64" i="27"/>
  <c r="D65" i="27"/>
  <c r="D66" i="27"/>
  <c r="D67" i="27"/>
  <c r="D68" i="27"/>
  <c r="D69" i="27"/>
  <c r="D70" i="27"/>
  <c r="D71" i="27"/>
  <c r="D72" i="27"/>
  <c r="D73" i="27"/>
  <c r="D74" i="27"/>
  <c r="D75" i="27"/>
  <c r="D76" i="27"/>
  <c r="D77" i="27"/>
  <c r="D78" i="27"/>
  <c r="D79" i="27"/>
  <c r="D80" i="27"/>
  <c r="D81" i="27"/>
  <c r="D82" i="27"/>
  <c r="D83" i="27"/>
  <c r="D84" i="27"/>
  <c r="D85" i="27"/>
  <c r="D86" i="27"/>
  <c r="D87" i="27"/>
  <c r="D88" i="27"/>
  <c r="D89" i="27"/>
  <c r="D90" i="27"/>
  <c r="D91" i="27"/>
  <c r="D92" i="27"/>
  <c r="D93" i="27"/>
  <c r="D94" i="27"/>
  <c r="D95" i="27"/>
  <c r="D96" i="27"/>
  <c r="D97" i="27"/>
  <c r="D98" i="27"/>
  <c r="D99" i="27"/>
  <c r="D100" i="27"/>
  <c r="D101" i="27"/>
  <c r="D102" i="27"/>
  <c r="D103" i="27"/>
  <c r="D104" i="27"/>
  <c r="D105" i="27"/>
  <c r="D106" i="27"/>
  <c r="D107" i="27"/>
  <c r="D108" i="27"/>
  <c r="D109" i="27"/>
  <c r="D110" i="27"/>
  <c r="D111" i="27"/>
  <c r="D112" i="27"/>
  <c r="D113" i="27"/>
  <c r="D114" i="27"/>
  <c r="D115" i="27"/>
  <c r="D116" i="27"/>
  <c r="D117" i="27"/>
  <c r="D118" i="27"/>
  <c r="D119" i="27"/>
  <c r="D120" i="27"/>
  <c r="D121" i="27"/>
  <c r="D122" i="27"/>
  <c r="D123" i="27"/>
  <c r="D124" i="27"/>
  <c r="D125" i="27"/>
  <c r="D126" i="27"/>
  <c r="D127" i="27"/>
  <c r="D128" i="27"/>
  <c r="D129" i="27"/>
  <c r="D130" i="27"/>
  <c r="D131" i="27"/>
  <c r="D132" i="27"/>
  <c r="D133" i="27"/>
  <c r="D134" i="27"/>
  <c r="D135" i="27"/>
  <c r="D136" i="27"/>
  <c r="D137" i="27"/>
  <c r="D138" i="27"/>
  <c r="D139" i="27"/>
  <c r="D140" i="27"/>
  <c r="D141" i="27"/>
  <c r="D142" i="27"/>
  <c r="D143" i="27"/>
  <c r="D144" i="27"/>
  <c r="D145" i="27"/>
  <c r="D146" i="27"/>
  <c r="D147" i="27"/>
  <c r="D148" i="27"/>
  <c r="D149" i="27"/>
  <c r="D150" i="27"/>
  <c r="D151" i="27"/>
  <c r="D152" i="27"/>
  <c r="D153" i="27"/>
  <c r="D154" i="27"/>
  <c r="D155" i="27"/>
  <c r="D156" i="27"/>
  <c r="D157" i="27"/>
  <c r="D158" i="27"/>
  <c r="D159" i="27"/>
  <c r="D160" i="27"/>
  <c r="D161" i="27"/>
  <c r="D162" i="27"/>
  <c r="D163" i="27"/>
  <c r="D164" i="27"/>
  <c r="D165" i="27"/>
  <c r="D166" i="27"/>
  <c r="D167" i="27"/>
  <c r="D168" i="27"/>
  <c r="D169" i="27"/>
  <c r="D170" i="27"/>
  <c r="D171" i="27"/>
  <c r="D172" i="27"/>
  <c r="D173" i="27"/>
  <c r="D174" i="27"/>
  <c r="D175" i="27"/>
  <c r="D176" i="27"/>
  <c r="D177" i="27"/>
  <c r="D178" i="27"/>
  <c r="D179" i="27"/>
  <c r="D180" i="27"/>
  <c r="D181" i="27"/>
  <c r="D182" i="27"/>
  <c r="D183" i="27"/>
  <c r="D184" i="27"/>
  <c r="D185" i="27"/>
  <c r="D186" i="27"/>
  <c r="D187" i="27"/>
  <c r="D188" i="27"/>
  <c r="D189" i="27"/>
  <c r="D190" i="27"/>
  <c r="D191" i="27"/>
  <c r="D192" i="27"/>
  <c r="D193" i="27"/>
  <c r="D194" i="27"/>
  <c r="D195" i="27"/>
  <c r="D6" i="27"/>
  <c r="O7" i="1" a="1"/>
  <c r="O7" i="1" s="1"/>
  <c r="O8" i="1" a="1"/>
  <c r="O8" i="1" s="1"/>
  <c r="O9" i="1" a="1"/>
  <c r="O9" i="1" s="1"/>
  <c r="O10" i="1" a="1"/>
  <c r="O10" i="1"/>
  <c r="O11" i="1" a="1"/>
  <c r="O11" i="1" s="1"/>
  <c r="O12" i="1" a="1"/>
  <c r="O12" i="1" s="1"/>
  <c r="O13" i="1" a="1"/>
  <c r="O13" i="1" s="1"/>
  <c r="O14" i="1" a="1"/>
  <c r="O14" i="1" s="1"/>
  <c r="O15" i="1" a="1"/>
  <c r="O15" i="1" s="1"/>
  <c r="O16" i="1" a="1"/>
  <c r="O16" i="1"/>
  <c r="O17" i="1" a="1"/>
  <c r="O17" i="1" s="1"/>
  <c r="O18" i="1" a="1"/>
  <c r="O18" i="1" s="1"/>
  <c r="O19" i="1" a="1"/>
  <c r="O19" i="1" s="1"/>
  <c r="O20" i="1" a="1"/>
  <c r="O20" i="1" s="1"/>
  <c r="O21" i="1" a="1"/>
  <c r="O21" i="1" s="1"/>
  <c r="O22" i="1" a="1"/>
  <c r="O22" i="1"/>
  <c r="O23" i="1" a="1"/>
  <c r="O23" i="1" s="1"/>
  <c r="O24" i="1" a="1"/>
  <c r="O24" i="1" s="1"/>
  <c r="O25" i="1" a="1"/>
  <c r="O25" i="1" s="1"/>
  <c r="O26" i="1" a="1"/>
  <c r="O26" i="1" s="1"/>
  <c r="O27" i="1" a="1"/>
  <c r="O27" i="1" s="1"/>
  <c r="O28" i="1" a="1"/>
  <c r="O28" i="1" s="1"/>
  <c r="O29" i="1" a="1"/>
  <c r="O29" i="1" s="1"/>
  <c r="O30" i="1" a="1"/>
  <c r="O30" i="1" s="1"/>
  <c r="O31" i="1" a="1"/>
  <c r="O31" i="1" s="1"/>
  <c r="O32" i="1" a="1"/>
  <c r="O32" i="1" s="1"/>
  <c r="O33" i="1" a="1"/>
  <c r="O33" i="1" s="1"/>
  <c r="O34" i="1" a="1"/>
  <c r="O34" i="1" s="1"/>
  <c r="O35" i="1" a="1"/>
  <c r="O35" i="1" s="1"/>
  <c r="O36" i="1" a="1"/>
  <c r="O36" i="1" s="1"/>
  <c r="O37" i="1" a="1"/>
  <c r="O37" i="1" s="1"/>
  <c r="O38" i="1" a="1"/>
  <c r="O38" i="1" s="1"/>
  <c r="O39" i="1" a="1"/>
  <c r="O39" i="1" s="1"/>
  <c r="O40" i="1" a="1"/>
  <c r="O40" i="1" s="1"/>
  <c r="O41" i="1" a="1"/>
  <c r="O41" i="1" s="1"/>
  <c r="O42" i="1" a="1"/>
  <c r="O42" i="1"/>
  <c r="O43" i="1" a="1"/>
  <c r="O43" i="1" s="1"/>
  <c r="O44" i="1" a="1"/>
  <c r="O44" i="1" s="1"/>
  <c r="O45" i="1" a="1"/>
  <c r="O45" i="1" s="1"/>
  <c r="O46" i="1" a="1"/>
  <c r="O46" i="1" s="1"/>
  <c r="O47" i="1" a="1"/>
  <c r="O47" i="1" s="1"/>
  <c r="O48" i="1" a="1"/>
  <c r="O48" i="1"/>
  <c r="O49" i="1" a="1"/>
  <c r="O49" i="1" s="1"/>
  <c r="O50" i="1" a="1"/>
  <c r="O50" i="1" s="1"/>
  <c r="O51" i="1" a="1"/>
  <c r="O51" i="1" s="1"/>
  <c r="O52" i="1" a="1"/>
  <c r="O52" i="1" s="1"/>
  <c r="O53" i="1" a="1"/>
  <c r="O53" i="1" s="1"/>
  <c r="O54" i="1" a="1"/>
  <c r="O54" i="1"/>
  <c r="O55" i="1" a="1"/>
  <c r="O55" i="1" s="1"/>
  <c r="O56" i="1" a="1"/>
  <c r="O56" i="1" s="1"/>
  <c r="O57" i="1" a="1"/>
  <c r="O57" i="1" s="1"/>
  <c r="O58" i="1" a="1"/>
  <c r="O58" i="1" s="1"/>
  <c r="O59" i="1" a="1"/>
  <c r="O59" i="1" s="1"/>
  <c r="O60" i="1" a="1"/>
  <c r="O60" i="1" s="1"/>
  <c r="O61" i="1" a="1"/>
  <c r="O61" i="1" s="1"/>
  <c r="O62" i="1" a="1"/>
  <c r="O62" i="1" s="1"/>
  <c r="O63" i="1" a="1"/>
  <c r="O63" i="1" s="1"/>
  <c r="O64" i="1" a="1"/>
  <c r="O64" i="1" s="1"/>
  <c r="O65" i="1" a="1"/>
  <c r="O65" i="1" s="1"/>
  <c r="O66" i="1" a="1"/>
  <c r="O66" i="1" s="1"/>
  <c r="O67" i="1" a="1"/>
  <c r="O67" i="1" s="1"/>
  <c r="O68" i="1" a="1"/>
  <c r="O68" i="1" s="1"/>
  <c r="O69" i="1" a="1"/>
  <c r="O69" i="1" s="1"/>
  <c r="O70" i="1" a="1"/>
  <c r="O70" i="1" s="1"/>
  <c r="O71" i="1" a="1"/>
  <c r="O71" i="1" s="1"/>
  <c r="O72" i="1" a="1"/>
  <c r="O72" i="1" s="1"/>
  <c r="O73" i="1" a="1"/>
  <c r="O73" i="1" s="1"/>
  <c r="O74" i="1" a="1"/>
  <c r="O74" i="1"/>
  <c r="O75" i="1" a="1"/>
  <c r="O75" i="1" s="1"/>
  <c r="O76" i="1" a="1"/>
  <c r="O76" i="1" s="1"/>
  <c r="O77" i="1" a="1"/>
  <c r="O77" i="1" s="1"/>
  <c r="O78" i="1" a="1"/>
  <c r="O78" i="1" s="1"/>
  <c r="O79" i="1" a="1"/>
  <c r="O79" i="1" s="1"/>
  <c r="O80" i="1" a="1"/>
  <c r="O80" i="1"/>
  <c r="O81" i="1" a="1"/>
  <c r="O81" i="1" s="1"/>
  <c r="O82" i="1" a="1"/>
  <c r="O82" i="1" s="1"/>
  <c r="O83" i="1" a="1"/>
  <c r="O83" i="1" s="1"/>
  <c r="O84" i="1" a="1"/>
  <c r="O84" i="1" s="1"/>
  <c r="O85" i="1" a="1"/>
  <c r="O85" i="1" s="1"/>
  <c r="O86" i="1" a="1"/>
  <c r="O86" i="1"/>
  <c r="O87" i="1" a="1"/>
  <c r="O87" i="1" s="1"/>
  <c r="O88" i="1" a="1"/>
  <c r="O88" i="1" s="1"/>
  <c r="O89" i="1" a="1"/>
  <c r="O89" i="1" s="1"/>
  <c r="O90" i="1" a="1"/>
  <c r="O90" i="1" s="1"/>
  <c r="O91" i="1" a="1"/>
  <c r="O91" i="1" s="1"/>
  <c r="O92" i="1" a="1"/>
  <c r="O92" i="1" s="1"/>
  <c r="O93" i="1" a="1"/>
  <c r="O93" i="1" s="1"/>
  <c r="O94" i="1" a="1"/>
  <c r="O94" i="1" s="1"/>
  <c r="O95" i="1" a="1"/>
  <c r="O95" i="1" s="1"/>
  <c r="O96" i="1" a="1"/>
  <c r="O96" i="1" s="1"/>
  <c r="O97" i="1" a="1"/>
  <c r="O97" i="1" s="1"/>
  <c r="O98" i="1" a="1"/>
  <c r="O98" i="1" s="1"/>
  <c r="O99" i="1" a="1"/>
  <c r="O99" i="1" s="1"/>
  <c r="O100" i="1" a="1"/>
  <c r="O100" i="1" s="1"/>
  <c r="O101" i="1" a="1"/>
  <c r="O101" i="1" s="1"/>
  <c r="O102" i="1" a="1"/>
  <c r="O102" i="1" s="1"/>
  <c r="O103" i="1" a="1"/>
  <c r="O103" i="1" s="1"/>
  <c r="O104" i="1" a="1"/>
  <c r="O104" i="1" s="1"/>
  <c r="O105" i="1" a="1"/>
  <c r="O105" i="1" s="1"/>
  <c r="O106" i="1" a="1"/>
  <c r="O106" i="1"/>
  <c r="O107" i="1" a="1"/>
  <c r="O107" i="1" s="1"/>
  <c r="O108" i="1" a="1"/>
  <c r="O108" i="1" s="1"/>
  <c r="O109" i="1" a="1"/>
  <c r="O109" i="1" s="1"/>
  <c r="O110" i="1" a="1"/>
  <c r="O110" i="1" s="1"/>
  <c r="O111" i="1" a="1"/>
  <c r="O111" i="1" s="1"/>
  <c r="O112" i="1" a="1"/>
  <c r="O112" i="1"/>
  <c r="O113" i="1" a="1"/>
  <c r="O113" i="1" s="1"/>
  <c r="O114" i="1" a="1"/>
  <c r="O114" i="1" s="1"/>
  <c r="O115" i="1" a="1"/>
  <c r="O115" i="1" s="1"/>
  <c r="O116" i="1" a="1"/>
  <c r="O116" i="1" s="1"/>
  <c r="O117" i="1" a="1"/>
  <c r="O117" i="1" s="1"/>
  <c r="O118" i="1" a="1"/>
  <c r="O118" i="1"/>
  <c r="O119" i="1" a="1"/>
  <c r="O119" i="1" s="1"/>
  <c r="O120" i="1" a="1"/>
  <c r="O120" i="1" s="1"/>
  <c r="O121" i="1" a="1"/>
  <c r="O121" i="1" s="1"/>
  <c r="O122" i="1" a="1"/>
  <c r="O122" i="1" s="1"/>
  <c r="O123" i="1" a="1"/>
  <c r="O123" i="1" s="1"/>
  <c r="O124" i="1" a="1"/>
  <c r="O124" i="1" s="1"/>
  <c r="O125" i="1" a="1"/>
  <c r="O125" i="1" s="1"/>
  <c r="O126" i="1" a="1"/>
  <c r="O126" i="1" s="1"/>
  <c r="O127" i="1" a="1"/>
  <c r="O127" i="1" s="1"/>
  <c r="O128" i="1" a="1"/>
  <c r="O128" i="1" s="1"/>
  <c r="O129" i="1" a="1"/>
  <c r="O129" i="1" s="1"/>
  <c r="O130" i="1" a="1"/>
  <c r="O130" i="1" s="1"/>
  <c r="O131" i="1" a="1"/>
  <c r="O131" i="1" s="1"/>
  <c r="O132" i="1" a="1"/>
  <c r="O132" i="1" s="1"/>
  <c r="O133" i="1" a="1"/>
  <c r="O133" i="1" s="1"/>
  <c r="O134" i="1" a="1"/>
  <c r="O134" i="1" s="1"/>
  <c r="O135" i="1" a="1"/>
  <c r="O135" i="1" s="1"/>
  <c r="O136" i="1" a="1"/>
  <c r="O136" i="1" s="1"/>
  <c r="O137" i="1" a="1"/>
  <c r="O137" i="1" s="1"/>
  <c r="O138" i="1" a="1"/>
  <c r="O138" i="1"/>
  <c r="O139" i="1" a="1"/>
  <c r="O139" i="1" s="1"/>
  <c r="O140" i="1" a="1"/>
  <c r="O140" i="1" s="1"/>
  <c r="O141" i="1" a="1"/>
  <c r="O141" i="1" s="1"/>
  <c r="O142" i="1" a="1"/>
  <c r="O142" i="1" s="1"/>
  <c r="O143" i="1" a="1"/>
  <c r="O143" i="1" s="1"/>
  <c r="O144" i="1" a="1"/>
  <c r="O144" i="1"/>
  <c r="O145" i="1" a="1"/>
  <c r="O145" i="1" s="1"/>
  <c r="O146" i="1" a="1"/>
  <c r="O146" i="1" s="1"/>
  <c r="O147" i="1" a="1"/>
  <c r="O147" i="1" s="1"/>
  <c r="O148" i="1" a="1"/>
  <c r="O148" i="1" s="1"/>
  <c r="O149" i="1" a="1"/>
  <c r="O149" i="1" s="1"/>
  <c r="O150" i="1" a="1"/>
  <c r="O150" i="1"/>
  <c r="O151" i="1" a="1"/>
  <c r="O151" i="1" s="1"/>
  <c r="O152" i="1" a="1"/>
  <c r="O152" i="1" s="1"/>
  <c r="O153" i="1" a="1"/>
  <c r="O153" i="1" s="1"/>
  <c r="O154" i="1" a="1"/>
  <c r="O154" i="1" s="1"/>
  <c r="O155" i="1" a="1"/>
  <c r="O155" i="1" s="1"/>
  <c r="O156" i="1" a="1"/>
  <c r="O156" i="1" s="1"/>
  <c r="O157" i="1" a="1"/>
  <c r="O157" i="1" s="1"/>
  <c r="O158" i="1" a="1"/>
  <c r="O158" i="1" s="1"/>
  <c r="O159" i="1" a="1"/>
  <c r="O159" i="1" s="1"/>
  <c r="O160" i="1" a="1"/>
  <c r="O160" i="1" s="1"/>
  <c r="O161" i="1" a="1"/>
  <c r="O161" i="1" s="1"/>
  <c r="O162" i="1" a="1"/>
  <c r="O162" i="1" s="1"/>
  <c r="O163" i="1" a="1"/>
  <c r="O163" i="1" s="1"/>
  <c r="O164" i="1" a="1"/>
  <c r="O164" i="1" s="1"/>
  <c r="O165" i="1" a="1"/>
  <c r="O165" i="1" s="1"/>
  <c r="O166" i="1" a="1"/>
  <c r="O166" i="1" s="1"/>
  <c r="O167" i="1" a="1"/>
  <c r="O167" i="1" s="1"/>
  <c r="O168" i="1" a="1"/>
  <c r="O168" i="1" s="1"/>
  <c r="O169" i="1" a="1"/>
  <c r="O169" i="1" s="1"/>
  <c r="O170" i="1" a="1"/>
  <c r="O170" i="1"/>
  <c r="O171" i="1" a="1"/>
  <c r="O171" i="1" s="1"/>
  <c r="O172" i="1" a="1"/>
  <c r="O172" i="1" s="1"/>
  <c r="O173" i="1" a="1"/>
  <c r="O173" i="1" s="1"/>
  <c r="O174" i="1" a="1"/>
  <c r="O174" i="1" s="1"/>
  <c r="O175" i="1" a="1"/>
  <c r="O175" i="1" s="1"/>
  <c r="O176" i="1" a="1"/>
  <c r="O176" i="1"/>
  <c r="O177" i="1" a="1"/>
  <c r="O177" i="1" s="1"/>
  <c r="O178" i="1" a="1"/>
  <c r="O178" i="1" s="1"/>
  <c r="O179" i="1" a="1"/>
  <c r="O179" i="1" s="1"/>
  <c r="O180" i="1" a="1"/>
  <c r="O180" i="1" s="1"/>
  <c r="O181" i="1" a="1"/>
  <c r="O181" i="1" s="1"/>
  <c r="O182" i="1" a="1"/>
  <c r="O182" i="1" s="1"/>
  <c r="O183" i="1" a="1"/>
  <c r="O183" i="1" s="1"/>
  <c r="O184" i="1" a="1"/>
  <c r="O184" i="1"/>
  <c r="O185" i="1" a="1"/>
  <c r="O185" i="1" s="1"/>
  <c r="O186" i="1" a="1"/>
  <c r="O186" i="1" s="1"/>
  <c r="O187" i="1" a="1"/>
  <c r="O187" i="1" s="1"/>
  <c r="O188" i="1" a="1"/>
  <c r="O188" i="1" s="1"/>
  <c r="O189" i="1" a="1"/>
  <c r="O189" i="1" s="1"/>
  <c r="O190" i="1" a="1"/>
  <c r="O190" i="1" s="1"/>
  <c r="O191" i="1" a="1"/>
  <c r="O191" i="1" s="1"/>
  <c r="O192" i="1" a="1"/>
  <c r="O192" i="1" s="1"/>
  <c r="O193" i="1" a="1"/>
  <c r="O193" i="1" s="1"/>
  <c r="O194" i="1" a="1"/>
  <c r="O194" i="1" s="1"/>
  <c r="O195" i="1" a="1"/>
  <c r="O195" i="1" s="1"/>
  <c r="O6" i="1" a="1"/>
  <c r="O6" i="1" s="1"/>
  <c r="L7" i="1" a="1"/>
  <c r="L7" i="1" s="1"/>
  <c r="L8" i="1" a="1"/>
  <c r="L8" i="1" s="1"/>
  <c r="L9" i="1" a="1"/>
  <c r="L9" i="1" s="1"/>
  <c r="L10" i="1" a="1"/>
  <c r="L10" i="1" s="1"/>
  <c r="L11" i="1" a="1"/>
  <c r="L11" i="1" s="1"/>
  <c r="L12" i="1" a="1"/>
  <c r="L12" i="1" s="1"/>
  <c r="L13" i="1" a="1"/>
  <c r="L13" i="1" s="1"/>
  <c r="L14" i="1" a="1"/>
  <c r="L14" i="1" s="1"/>
  <c r="L15" i="1" a="1"/>
  <c r="L15" i="1" s="1"/>
  <c r="L16" i="1" a="1"/>
  <c r="L16" i="1" s="1"/>
  <c r="L17" i="1" a="1"/>
  <c r="L17" i="1" s="1"/>
  <c r="L18" i="1" a="1"/>
  <c r="L18" i="1" s="1"/>
  <c r="L19" i="1" a="1"/>
  <c r="L19" i="1" s="1"/>
  <c r="L20" i="1" a="1"/>
  <c r="L20" i="1" s="1"/>
  <c r="L21" i="1" a="1"/>
  <c r="L21" i="1" s="1"/>
  <c r="L22" i="1" a="1"/>
  <c r="L22" i="1" s="1"/>
  <c r="L23" i="1" a="1"/>
  <c r="L23" i="1" s="1"/>
  <c r="L24" i="1" a="1"/>
  <c r="L24" i="1" s="1"/>
  <c r="L25" i="1" a="1"/>
  <c r="L25" i="1" s="1"/>
  <c r="L26" i="1" a="1"/>
  <c r="L26" i="1" s="1"/>
  <c r="L27" i="1" a="1"/>
  <c r="L27" i="1" s="1"/>
  <c r="L28" i="1" a="1"/>
  <c r="L28" i="1" s="1"/>
  <c r="L29" i="1" a="1"/>
  <c r="L29" i="1" s="1"/>
  <c r="L30" i="1" a="1"/>
  <c r="L30" i="1" s="1"/>
  <c r="L31" i="1" a="1"/>
  <c r="L31" i="1" s="1"/>
  <c r="L32" i="1" a="1"/>
  <c r="L32" i="1" s="1"/>
  <c r="L33" i="1" a="1"/>
  <c r="L33" i="1" s="1"/>
  <c r="L34" i="1" a="1"/>
  <c r="L34" i="1" s="1"/>
  <c r="L35" i="1" a="1"/>
  <c r="L35" i="1" s="1"/>
  <c r="L36" i="1" a="1"/>
  <c r="L36" i="1" s="1"/>
  <c r="L37" i="1" a="1"/>
  <c r="L37" i="1" s="1"/>
  <c r="L38" i="1" a="1"/>
  <c r="L38" i="1" s="1"/>
  <c r="L39" i="1" a="1"/>
  <c r="L39" i="1" s="1"/>
  <c r="L40" i="1" a="1"/>
  <c r="L40" i="1" s="1"/>
  <c r="L41" i="1" a="1"/>
  <c r="L41" i="1" s="1"/>
  <c r="L42" i="1" a="1"/>
  <c r="L42" i="1" s="1"/>
  <c r="L43" i="1" a="1"/>
  <c r="L43" i="1" s="1"/>
  <c r="L44" i="1" a="1"/>
  <c r="L44" i="1"/>
  <c r="L45" i="1" a="1"/>
  <c r="L45" i="1" s="1"/>
  <c r="L46" i="1" a="1"/>
  <c r="L46" i="1" s="1"/>
  <c r="L47" i="1" a="1"/>
  <c r="L47" i="1" s="1"/>
  <c r="L48" i="1" a="1"/>
  <c r="L48" i="1"/>
  <c r="L49" i="1" a="1"/>
  <c r="L49" i="1" s="1"/>
  <c r="L50" i="1" a="1"/>
  <c r="L50" i="1" s="1"/>
  <c r="L51" i="1" a="1"/>
  <c r="L51" i="1" s="1"/>
  <c r="L52" i="1" a="1"/>
  <c r="L52" i="1"/>
  <c r="L53" i="1" a="1"/>
  <c r="L53" i="1" s="1"/>
  <c r="L54" i="1" a="1"/>
  <c r="L54" i="1" s="1"/>
  <c r="L55" i="1" a="1"/>
  <c r="L55" i="1" s="1"/>
  <c r="L56" i="1" a="1"/>
  <c r="L56" i="1"/>
  <c r="L57" i="1" a="1"/>
  <c r="L57" i="1" s="1"/>
  <c r="L58" i="1" a="1"/>
  <c r="L58" i="1" s="1"/>
  <c r="L59" i="1" a="1"/>
  <c r="L59" i="1" s="1"/>
  <c r="L60" i="1" a="1"/>
  <c r="L60" i="1"/>
  <c r="L61" i="1" a="1"/>
  <c r="L61" i="1" s="1"/>
  <c r="L62" i="1" a="1"/>
  <c r="L62" i="1" s="1"/>
  <c r="L63" i="1" a="1"/>
  <c r="L63" i="1" s="1"/>
  <c r="L64" i="1" a="1"/>
  <c r="L64" i="1"/>
  <c r="L65" i="1" a="1"/>
  <c r="L65" i="1" s="1"/>
  <c r="L66" i="1" a="1"/>
  <c r="L66" i="1" s="1"/>
  <c r="L67" i="1" a="1"/>
  <c r="L67" i="1" s="1"/>
  <c r="L68" i="1" a="1"/>
  <c r="L68" i="1"/>
  <c r="L69" i="1" a="1"/>
  <c r="L69" i="1" s="1"/>
  <c r="L70" i="1" a="1"/>
  <c r="L70" i="1" s="1"/>
  <c r="L71" i="1" a="1"/>
  <c r="L71" i="1" s="1"/>
  <c r="L72" i="1" a="1"/>
  <c r="L72" i="1"/>
  <c r="L73" i="1" a="1"/>
  <c r="L73" i="1" s="1"/>
  <c r="L74" i="1" a="1"/>
  <c r="L74" i="1" s="1"/>
  <c r="L75" i="1" a="1"/>
  <c r="L75" i="1" s="1"/>
  <c r="L76" i="1" a="1"/>
  <c r="L76" i="1"/>
  <c r="L77" i="1" a="1"/>
  <c r="L77" i="1" s="1"/>
  <c r="L78" i="1" a="1"/>
  <c r="L78" i="1" s="1"/>
  <c r="L79" i="1" a="1"/>
  <c r="L79" i="1" s="1"/>
  <c r="L80" i="1" a="1"/>
  <c r="L80" i="1"/>
  <c r="L81" i="1" a="1"/>
  <c r="L81" i="1" s="1"/>
  <c r="L82" i="1" a="1"/>
  <c r="L82" i="1" s="1"/>
  <c r="L83" i="1" a="1"/>
  <c r="L83" i="1" s="1"/>
  <c r="L84" i="1" a="1"/>
  <c r="L84" i="1"/>
  <c r="L85" i="1" a="1"/>
  <c r="L85" i="1" s="1"/>
  <c r="L86" i="1" a="1"/>
  <c r="L86" i="1" s="1"/>
  <c r="L87" i="1" a="1"/>
  <c r="L87" i="1" s="1"/>
  <c r="L88" i="1" a="1"/>
  <c r="L88" i="1"/>
  <c r="L89" i="1" a="1"/>
  <c r="L89" i="1" s="1"/>
  <c r="L90" i="1" a="1"/>
  <c r="L90" i="1" s="1"/>
  <c r="L91" i="1" a="1"/>
  <c r="L91" i="1" s="1"/>
  <c r="L92" i="1" a="1"/>
  <c r="L92" i="1"/>
  <c r="L93" i="1" a="1"/>
  <c r="L93" i="1" s="1"/>
  <c r="L94" i="1" a="1"/>
  <c r="L94" i="1" s="1"/>
  <c r="L95" i="1" a="1"/>
  <c r="L95" i="1" s="1"/>
  <c r="L96" i="1" a="1"/>
  <c r="L96" i="1"/>
  <c r="L97" i="1" a="1"/>
  <c r="L97" i="1" s="1"/>
  <c r="L98" i="1" a="1"/>
  <c r="L98" i="1" s="1"/>
  <c r="L99" i="1" a="1"/>
  <c r="L99" i="1" s="1"/>
  <c r="L100" i="1" a="1"/>
  <c r="L100" i="1"/>
  <c r="L101" i="1" a="1"/>
  <c r="L101" i="1" s="1"/>
  <c r="L102" i="1" a="1"/>
  <c r="L102" i="1" s="1"/>
  <c r="L103" i="1" a="1"/>
  <c r="L103" i="1" s="1"/>
  <c r="L104" i="1" a="1"/>
  <c r="L104" i="1"/>
  <c r="L105" i="1" a="1"/>
  <c r="L105" i="1" s="1"/>
  <c r="L106" i="1" a="1"/>
  <c r="L106" i="1" s="1"/>
  <c r="L107" i="1" a="1"/>
  <c r="L107" i="1" s="1"/>
  <c r="L108" i="1" a="1"/>
  <c r="L108" i="1"/>
  <c r="L109" i="1" a="1"/>
  <c r="L109" i="1" s="1"/>
  <c r="L110" i="1" a="1"/>
  <c r="L110" i="1" s="1"/>
  <c r="L111" i="1" a="1"/>
  <c r="L111" i="1" s="1"/>
  <c r="L112" i="1" a="1"/>
  <c r="L112" i="1"/>
  <c r="L113" i="1" a="1"/>
  <c r="L113" i="1" s="1"/>
  <c r="L114" i="1" a="1"/>
  <c r="L114" i="1" s="1"/>
  <c r="L115" i="1" a="1"/>
  <c r="L115" i="1" s="1"/>
  <c r="L116" i="1" a="1"/>
  <c r="L116" i="1"/>
  <c r="L117" i="1" a="1"/>
  <c r="L117" i="1" s="1"/>
  <c r="L118" i="1" a="1"/>
  <c r="L118" i="1" s="1"/>
  <c r="L119" i="1" a="1"/>
  <c r="L119" i="1" s="1"/>
  <c r="L120" i="1" a="1"/>
  <c r="L120" i="1"/>
  <c r="L121" i="1" a="1"/>
  <c r="L121" i="1" s="1"/>
  <c r="L122" i="1" a="1"/>
  <c r="L122" i="1" s="1"/>
  <c r="L123" i="1" a="1"/>
  <c r="L123" i="1" s="1"/>
  <c r="L124" i="1" a="1"/>
  <c r="L124" i="1"/>
  <c r="L125" i="1" a="1"/>
  <c r="L125" i="1" s="1"/>
  <c r="L126" i="1" a="1"/>
  <c r="L126" i="1" s="1"/>
  <c r="L127" i="1" a="1"/>
  <c r="L127" i="1" s="1"/>
  <c r="L128" i="1" a="1"/>
  <c r="L128" i="1"/>
  <c r="L129" i="1" a="1"/>
  <c r="L129" i="1" s="1"/>
  <c r="L130" i="1" a="1"/>
  <c r="L130" i="1" s="1"/>
  <c r="L131" i="1" a="1"/>
  <c r="L131" i="1" s="1"/>
  <c r="L132" i="1" a="1"/>
  <c r="L132" i="1"/>
  <c r="L133" i="1" a="1"/>
  <c r="L133" i="1" s="1"/>
  <c r="L134" i="1" a="1"/>
  <c r="L134" i="1" s="1"/>
  <c r="L135" i="1" a="1"/>
  <c r="L135" i="1" s="1"/>
  <c r="L136" i="1" a="1"/>
  <c r="L136" i="1"/>
  <c r="L137" i="1" a="1"/>
  <c r="L137" i="1" s="1"/>
  <c r="L138" i="1" a="1"/>
  <c r="L138" i="1" s="1"/>
  <c r="L139" i="1" a="1"/>
  <c r="L139" i="1" s="1"/>
  <c r="L140" i="1" a="1"/>
  <c r="L140" i="1"/>
  <c r="L141" i="1" a="1"/>
  <c r="L141" i="1" s="1"/>
  <c r="L142" i="1" a="1"/>
  <c r="L142" i="1" s="1"/>
  <c r="L143" i="1" a="1"/>
  <c r="L143" i="1" s="1"/>
  <c r="L144" i="1" a="1"/>
  <c r="L144" i="1"/>
  <c r="L145" i="1" a="1"/>
  <c r="L145" i="1" s="1"/>
  <c r="L146" i="1" a="1"/>
  <c r="L146" i="1" s="1"/>
  <c r="L147" i="1" a="1"/>
  <c r="L147" i="1" s="1"/>
  <c r="L148" i="1" a="1"/>
  <c r="L148" i="1"/>
  <c r="L149" i="1" a="1"/>
  <c r="L149" i="1" s="1"/>
  <c r="L150" i="1" a="1"/>
  <c r="L150" i="1" s="1"/>
  <c r="L151" i="1" a="1"/>
  <c r="L151" i="1" s="1"/>
  <c r="L152" i="1" a="1"/>
  <c r="L152" i="1"/>
  <c r="L153" i="1" a="1"/>
  <c r="L153" i="1" s="1"/>
  <c r="L154" i="1" a="1"/>
  <c r="L154" i="1" s="1"/>
  <c r="L155" i="1" a="1"/>
  <c r="L155" i="1" s="1"/>
  <c r="L156" i="1" a="1"/>
  <c r="L156" i="1"/>
  <c r="L157" i="1" a="1"/>
  <c r="L157" i="1" s="1"/>
  <c r="L158" i="1" a="1"/>
  <c r="L158" i="1" s="1"/>
  <c r="L159" i="1" a="1"/>
  <c r="L159" i="1" s="1"/>
  <c r="L160" i="1" a="1"/>
  <c r="L160" i="1"/>
  <c r="L161" i="1" a="1"/>
  <c r="L161" i="1" s="1"/>
  <c r="L162" i="1" a="1"/>
  <c r="L162" i="1" s="1"/>
  <c r="L163" i="1" a="1"/>
  <c r="L163" i="1" s="1"/>
  <c r="L164" i="1" a="1"/>
  <c r="L164" i="1"/>
  <c r="L165" i="1" a="1"/>
  <c r="L165" i="1" s="1"/>
  <c r="L166" i="1" a="1"/>
  <c r="L166" i="1" s="1"/>
  <c r="L167" i="1" a="1"/>
  <c r="L167" i="1" s="1"/>
  <c r="L168" i="1" a="1"/>
  <c r="L168" i="1"/>
  <c r="L169" i="1" a="1"/>
  <c r="L169" i="1" s="1"/>
  <c r="L170" i="1" a="1"/>
  <c r="L170" i="1" s="1"/>
  <c r="L171" i="1" a="1"/>
  <c r="L171" i="1" s="1"/>
  <c r="L172" i="1" a="1"/>
  <c r="L172" i="1"/>
  <c r="L173" i="1" a="1"/>
  <c r="L173" i="1" s="1"/>
  <c r="L174" i="1" a="1"/>
  <c r="L174" i="1" s="1"/>
  <c r="L175" i="1" a="1"/>
  <c r="L175" i="1" s="1"/>
  <c r="L176" i="1" a="1"/>
  <c r="L176" i="1"/>
  <c r="L177" i="1" a="1"/>
  <c r="L177" i="1" s="1"/>
  <c r="L178" i="1" a="1"/>
  <c r="L178" i="1" s="1"/>
  <c r="L179" i="1" a="1"/>
  <c r="L179" i="1" s="1"/>
  <c r="L180" i="1" a="1"/>
  <c r="L180" i="1"/>
  <c r="L181" i="1" a="1"/>
  <c r="L181" i="1" s="1"/>
  <c r="L182" i="1" a="1"/>
  <c r="L182" i="1" s="1"/>
  <c r="L183" i="1" a="1"/>
  <c r="L183" i="1" s="1"/>
  <c r="L184" i="1" a="1"/>
  <c r="L184" i="1"/>
  <c r="L185" i="1" a="1"/>
  <c r="L185" i="1" s="1"/>
  <c r="L186" i="1" a="1"/>
  <c r="L186" i="1" s="1"/>
  <c r="L187" i="1" a="1"/>
  <c r="L187" i="1" s="1"/>
  <c r="L188" i="1" a="1"/>
  <c r="L188" i="1"/>
  <c r="L189" i="1" a="1"/>
  <c r="L189" i="1" s="1"/>
  <c r="L190" i="1" a="1"/>
  <c r="L190" i="1" s="1"/>
  <c r="L191" i="1" a="1"/>
  <c r="L191" i="1" s="1"/>
  <c r="L192" i="1" a="1"/>
  <c r="L192" i="1"/>
  <c r="L193" i="1" a="1"/>
  <c r="L193" i="1" s="1"/>
  <c r="L194" i="1" a="1"/>
  <c r="L194" i="1" s="1"/>
  <c r="L195" i="1" a="1"/>
  <c r="L195" i="1" s="1"/>
  <c r="L6" i="1" a="1"/>
  <c r="L6" i="1" s="1"/>
  <c r="AM7" i="1"/>
  <c r="AN7" i="1"/>
  <c r="AM8" i="1"/>
  <c r="AN8" i="1"/>
  <c r="AM9" i="1"/>
  <c r="AN9" i="1"/>
  <c r="AM10" i="1"/>
  <c r="AN10" i="1"/>
  <c r="AM11" i="1"/>
  <c r="AN11" i="1"/>
  <c r="AM12" i="1"/>
  <c r="AN12" i="1"/>
  <c r="AM13" i="1"/>
  <c r="AN13" i="1"/>
  <c r="AM14" i="1"/>
  <c r="AN14" i="1"/>
  <c r="AM15" i="1"/>
  <c r="AN15" i="1"/>
  <c r="AM16" i="1"/>
  <c r="AN16" i="1"/>
  <c r="AM17" i="1"/>
  <c r="AN17" i="1"/>
  <c r="AM18" i="1"/>
  <c r="AN18" i="1"/>
  <c r="AM19" i="1"/>
  <c r="AN19" i="1"/>
  <c r="AM20" i="1"/>
  <c r="AN20" i="1"/>
  <c r="AM21" i="1"/>
  <c r="AN21" i="1"/>
  <c r="AM22" i="1"/>
  <c r="AN22" i="1"/>
  <c r="AM23" i="1"/>
  <c r="AN23" i="1"/>
  <c r="AM24" i="1"/>
  <c r="AN24" i="1"/>
  <c r="AM25" i="1"/>
  <c r="AN25" i="1"/>
  <c r="AM26" i="1"/>
  <c r="AN26" i="1"/>
  <c r="AM27" i="1"/>
  <c r="AN27" i="1"/>
  <c r="AM28" i="1"/>
  <c r="AN28" i="1"/>
  <c r="AM29" i="1"/>
  <c r="AN29" i="1"/>
  <c r="AM30" i="1"/>
  <c r="AN30" i="1"/>
  <c r="AM31" i="1"/>
  <c r="AN31" i="1"/>
  <c r="AM32" i="1"/>
  <c r="AN32" i="1"/>
  <c r="AM33" i="1"/>
  <c r="AN33" i="1"/>
  <c r="AM34" i="1"/>
  <c r="AN34" i="1"/>
  <c r="AM35" i="1"/>
  <c r="AN35" i="1"/>
  <c r="AM36" i="1"/>
  <c r="AN36" i="1"/>
  <c r="AM37" i="1"/>
  <c r="AN37" i="1"/>
  <c r="AM38" i="1"/>
  <c r="AN38" i="1"/>
  <c r="AM39" i="1"/>
  <c r="AN39" i="1"/>
  <c r="AM40" i="1"/>
  <c r="AN40" i="1"/>
  <c r="AM41" i="1"/>
  <c r="AN41" i="1"/>
  <c r="AM42" i="1"/>
  <c r="AN42" i="1"/>
  <c r="AM43" i="1"/>
  <c r="AN43" i="1"/>
  <c r="AM44" i="1"/>
  <c r="AN44" i="1"/>
  <c r="AM45" i="1"/>
  <c r="AN45" i="1"/>
  <c r="AM46" i="1"/>
  <c r="AN46" i="1"/>
  <c r="AM47" i="1"/>
  <c r="AN47" i="1"/>
  <c r="AM48" i="1"/>
  <c r="AN48" i="1"/>
  <c r="AM49" i="1"/>
  <c r="AN49" i="1"/>
  <c r="AM50" i="1"/>
  <c r="AN50" i="1"/>
  <c r="AM51" i="1"/>
  <c r="AN51" i="1"/>
  <c r="AM52" i="1"/>
  <c r="AN52" i="1"/>
  <c r="AM53" i="1"/>
  <c r="AN53" i="1"/>
  <c r="AM54" i="1"/>
  <c r="AN54" i="1"/>
  <c r="AM55" i="1"/>
  <c r="AN55" i="1"/>
  <c r="AM56" i="1"/>
  <c r="AN56" i="1"/>
  <c r="AM57" i="1"/>
  <c r="AN57" i="1"/>
  <c r="AM58" i="1"/>
  <c r="AN58" i="1"/>
  <c r="AM59" i="1"/>
  <c r="AN59" i="1"/>
  <c r="AM60" i="1"/>
  <c r="AN60" i="1"/>
  <c r="AM61" i="1"/>
  <c r="AN61" i="1"/>
  <c r="AM62" i="1"/>
  <c r="AN62" i="1"/>
  <c r="AM63" i="1"/>
  <c r="AN63" i="1"/>
  <c r="AM64" i="1"/>
  <c r="AN64" i="1"/>
  <c r="AM65" i="1"/>
  <c r="AN65" i="1"/>
  <c r="AM66" i="1"/>
  <c r="AN66" i="1"/>
  <c r="AM67" i="1"/>
  <c r="AN67" i="1"/>
  <c r="AM68" i="1"/>
  <c r="AN68" i="1"/>
  <c r="AM69" i="1"/>
  <c r="AN69" i="1"/>
  <c r="AM70" i="1"/>
  <c r="AN70" i="1"/>
  <c r="AM71" i="1"/>
  <c r="AN71" i="1"/>
  <c r="AM72" i="1"/>
  <c r="AN72" i="1"/>
  <c r="AM73" i="1"/>
  <c r="AN73" i="1"/>
  <c r="AM74" i="1"/>
  <c r="AN74" i="1"/>
  <c r="AM75" i="1"/>
  <c r="AN75" i="1"/>
  <c r="AM76" i="1"/>
  <c r="AN76" i="1"/>
  <c r="AM77" i="1"/>
  <c r="AN77" i="1"/>
  <c r="AM78" i="1"/>
  <c r="AN78" i="1"/>
  <c r="AM79" i="1"/>
  <c r="AN79" i="1"/>
  <c r="AM80" i="1"/>
  <c r="AN80" i="1"/>
  <c r="AM81" i="1"/>
  <c r="AN81" i="1"/>
  <c r="AM82" i="1"/>
  <c r="AN82" i="1"/>
  <c r="AM83" i="1"/>
  <c r="AN83" i="1"/>
  <c r="AM84" i="1"/>
  <c r="AN84" i="1"/>
  <c r="AM85" i="1"/>
  <c r="AN85" i="1"/>
  <c r="AM86" i="1"/>
  <c r="AN86" i="1"/>
  <c r="AM87" i="1"/>
  <c r="AN87" i="1"/>
  <c r="AM88" i="1"/>
  <c r="AN88" i="1"/>
  <c r="AM89" i="1"/>
  <c r="AN89" i="1"/>
  <c r="AM90" i="1"/>
  <c r="AN90" i="1"/>
  <c r="AM91" i="1"/>
  <c r="AN91" i="1"/>
  <c r="AM92" i="1"/>
  <c r="AN92" i="1"/>
  <c r="AM93" i="1"/>
  <c r="AN93" i="1"/>
  <c r="AM94" i="1"/>
  <c r="AN94" i="1"/>
  <c r="AM95" i="1"/>
  <c r="AN95" i="1"/>
  <c r="AM96" i="1"/>
  <c r="AN96" i="1"/>
  <c r="AM97" i="1"/>
  <c r="AN97" i="1"/>
  <c r="AM98" i="1"/>
  <c r="AN98" i="1"/>
  <c r="AM99" i="1"/>
  <c r="AN99" i="1"/>
  <c r="AM100" i="1"/>
  <c r="AN100" i="1"/>
  <c r="AM101" i="1"/>
  <c r="AN101" i="1"/>
  <c r="AM102" i="1"/>
  <c r="AN102" i="1"/>
  <c r="AM103" i="1"/>
  <c r="AN103" i="1"/>
  <c r="AM104" i="1"/>
  <c r="AN104" i="1"/>
  <c r="AM105" i="1"/>
  <c r="AN105" i="1"/>
  <c r="AM106" i="1"/>
  <c r="AN106" i="1"/>
  <c r="AM107" i="1"/>
  <c r="AN107" i="1"/>
  <c r="AM108" i="1"/>
  <c r="AN108" i="1"/>
  <c r="AM109" i="1"/>
  <c r="AN109" i="1"/>
  <c r="AM110" i="1"/>
  <c r="AN110" i="1"/>
  <c r="AM111" i="1"/>
  <c r="AN111" i="1"/>
  <c r="AM112" i="1"/>
  <c r="AN112" i="1"/>
  <c r="AM113" i="1"/>
  <c r="AN113" i="1"/>
  <c r="AM114" i="1"/>
  <c r="AN114" i="1"/>
  <c r="AM115" i="1"/>
  <c r="AN115" i="1"/>
  <c r="AM116" i="1"/>
  <c r="AN116" i="1"/>
  <c r="AM117" i="1"/>
  <c r="AN117" i="1"/>
  <c r="AM118" i="1"/>
  <c r="AN118" i="1"/>
  <c r="AM119" i="1"/>
  <c r="AN119" i="1"/>
  <c r="AM120" i="1"/>
  <c r="AN120" i="1"/>
  <c r="AM121" i="1"/>
  <c r="AN121" i="1"/>
  <c r="AM122" i="1"/>
  <c r="AN122" i="1"/>
  <c r="AM123" i="1"/>
  <c r="AN123" i="1"/>
  <c r="AM124" i="1"/>
  <c r="AN124" i="1"/>
  <c r="AM125" i="1"/>
  <c r="AN125" i="1"/>
  <c r="AM126" i="1"/>
  <c r="AN126" i="1"/>
  <c r="AM127" i="1"/>
  <c r="AN127" i="1"/>
  <c r="AM128" i="1"/>
  <c r="AN128" i="1"/>
  <c r="AM129" i="1"/>
  <c r="AN129" i="1"/>
  <c r="AM130" i="1"/>
  <c r="AN130" i="1"/>
  <c r="AM131" i="1"/>
  <c r="AN131" i="1"/>
  <c r="AM132" i="1"/>
  <c r="AN132" i="1"/>
  <c r="AM133" i="1"/>
  <c r="AN133" i="1"/>
  <c r="AM134" i="1"/>
  <c r="AN134" i="1"/>
  <c r="AM135" i="1"/>
  <c r="AN135" i="1"/>
  <c r="AM136" i="1"/>
  <c r="AN136" i="1"/>
  <c r="AM137" i="1"/>
  <c r="AN137" i="1"/>
  <c r="AM138" i="1"/>
  <c r="AN138" i="1"/>
  <c r="AM139" i="1"/>
  <c r="AN139" i="1"/>
  <c r="AM140" i="1"/>
  <c r="AN140" i="1"/>
  <c r="AM141" i="1"/>
  <c r="AN141" i="1"/>
  <c r="AM142" i="1"/>
  <c r="AN142" i="1"/>
  <c r="AM143" i="1"/>
  <c r="AN143" i="1"/>
  <c r="AM144" i="1"/>
  <c r="AN144" i="1"/>
  <c r="AM145" i="1"/>
  <c r="AN145" i="1"/>
  <c r="AM146" i="1"/>
  <c r="AN146" i="1"/>
  <c r="AM147" i="1"/>
  <c r="AN147" i="1"/>
  <c r="AM148" i="1"/>
  <c r="AN148" i="1"/>
  <c r="AM149" i="1"/>
  <c r="AN149" i="1"/>
  <c r="AM150" i="1"/>
  <c r="AN150" i="1"/>
  <c r="AM151" i="1"/>
  <c r="AN151" i="1"/>
  <c r="AM152" i="1"/>
  <c r="AN152" i="1"/>
  <c r="AM153" i="1"/>
  <c r="AN153" i="1"/>
  <c r="AM154" i="1"/>
  <c r="AN154" i="1"/>
  <c r="AM155" i="1"/>
  <c r="AN155" i="1"/>
  <c r="AM156" i="1"/>
  <c r="AN156" i="1"/>
  <c r="AM157" i="1"/>
  <c r="AN157" i="1"/>
  <c r="AM158" i="1"/>
  <c r="AN158" i="1"/>
  <c r="AM159" i="1"/>
  <c r="AN159" i="1"/>
  <c r="AM160" i="1"/>
  <c r="AN160" i="1"/>
  <c r="AM161" i="1"/>
  <c r="AN161" i="1"/>
  <c r="AM162" i="1"/>
  <c r="AN162" i="1"/>
  <c r="AM163" i="1"/>
  <c r="AN163" i="1"/>
  <c r="AM164" i="1"/>
  <c r="AN164" i="1"/>
  <c r="AM165" i="1"/>
  <c r="AN165" i="1"/>
  <c r="AM166" i="1"/>
  <c r="AN166" i="1"/>
  <c r="AM167" i="1"/>
  <c r="AN167" i="1"/>
  <c r="AM168" i="1"/>
  <c r="AN168" i="1"/>
  <c r="AM169" i="1"/>
  <c r="AN169" i="1"/>
  <c r="AM170" i="1"/>
  <c r="AN170" i="1"/>
  <c r="AM171" i="1"/>
  <c r="AN171" i="1"/>
  <c r="AM172" i="1"/>
  <c r="AN172" i="1"/>
  <c r="AM173" i="1"/>
  <c r="AN173" i="1"/>
  <c r="AM174" i="1"/>
  <c r="AN174" i="1"/>
  <c r="AM175" i="1"/>
  <c r="AN175" i="1"/>
  <c r="AM176" i="1"/>
  <c r="AN176" i="1"/>
  <c r="AM177" i="1"/>
  <c r="AN177" i="1"/>
  <c r="AM178" i="1"/>
  <c r="AN178" i="1"/>
  <c r="AM179" i="1"/>
  <c r="AN179" i="1"/>
  <c r="AM180" i="1"/>
  <c r="AN180" i="1"/>
  <c r="AM181" i="1"/>
  <c r="AN181" i="1"/>
  <c r="AM182" i="1"/>
  <c r="AN182" i="1"/>
  <c r="AM183" i="1"/>
  <c r="AN183" i="1"/>
  <c r="AM184" i="1"/>
  <c r="AN184" i="1"/>
  <c r="AM185" i="1"/>
  <c r="AN185" i="1"/>
  <c r="AM186" i="1"/>
  <c r="AN186" i="1"/>
  <c r="AM187" i="1"/>
  <c r="AN187" i="1"/>
  <c r="AM188" i="1"/>
  <c r="AN188" i="1"/>
  <c r="AM189" i="1"/>
  <c r="AN189" i="1"/>
  <c r="AM190" i="1"/>
  <c r="AN190" i="1"/>
  <c r="AM191" i="1"/>
  <c r="AN191" i="1"/>
  <c r="AM192" i="1"/>
  <c r="AN192" i="1"/>
  <c r="AM193" i="1"/>
  <c r="AN193" i="1"/>
  <c r="AM194" i="1"/>
  <c r="AN194" i="1"/>
  <c r="AM195" i="1"/>
  <c r="AN195" i="1"/>
  <c r="AN6" i="1"/>
  <c r="AM6" i="1"/>
  <c r="L4" i="18"/>
  <c r="M4" i="18"/>
  <c r="D128" i="13"/>
  <c r="E128" i="13"/>
  <c r="D189" i="13"/>
  <c r="E189" i="13"/>
  <c r="D214" i="13"/>
  <c r="E214" i="13"/>
  <c r="D190" i="13"/>
  <c r="E190" i="13"/>
  <c r="D191" i="13"/>
  <c r="E191" i="13"/>
  <c r="D232" i="13"/>
  <c r="E232" i="13"/>
  <c r="D233" i="13"/>
  <c r="E233" i="13"/>
  <c r="D234" i="13"/>
  <c r="E234" i="13"/>
  <c r="D137" i="13"/>
  <c r="E137" i="13"/>
  <c r="D111" i="13"/>
  <c r="E111" i="13"/>
  <c r="D249" i="13"/>
  <c r="E249" i="13"/>
  <c r="D112" i="13"/>
  <c r="E112" i="13"/>
  <c r="D113" i="13"/>
  <c r="E113" i="13"/>
  <c r="D98" i="13"/>
  <c r="E98" i="13"/>
  <c r="D215" i="13"/>
  <c r="E215" i="13"/>
  <c r="D192" i="13"/>
  <c r="E192" i="13"/>
  <c r="D193" i="13"/>
  <c r="E193" i="13"/>
  <c r="D152" i="13"/>
  <c r="E152" i="13"/>
  <c r="D169" i="13"/>
  <c r="E169" i="13"/>
  <c r="D138" i="13"/>
  <c r="E138" i="13"/>
  <c r="D129" i="13"/>
  <c r="E129" i="13"/>
  <c r="D170" i="13"/>
  <c r="E170" i="13"/>
  <c r="D194" i="13"/>
  <c r="E194" i="13"/>
  <c r="D216" i="13"/>
  <c r="E216" i="13"/>
  <c r="D139" i="13"/>
  <c r="E139" i="13"/>
  <c r="D153" i="13"/>
  <c r="E153" i="13"/>
  <c r="D87" i="13"/>
  <c r="E87" i="13"/>
  <c r="D235" i="13"/>
  <c r="E235" i="13"/>
  <c r="D250" i="13"/>
  <c r="E250" i="13"/>
  <c r="D195" i="13"/>
  <c r="E195" i="13"/>
  <c r="D171" i="13"/>
  <c r="E171" i="13"/>
  <c r="D114" i="13"/>
  <c r="E114" i="13"/>
  <c r="D99" i="13"/>
  <c r="E99" i="13"/>
  <c r="D79" i="13"/>
  <c r="E79" i="13"/>
  <c r="D88" i="13"/>
  <c r="E88" i="13"/>
  <c r="D115" i="13"/>
  <c r="E115" i="13"/>
  <c r="D154" i="13"/>
  <c r="E154" i="13"/>
  <c r="D196" i="13"/>
  <c r="E196" i="13"/>
  <c r="D197" i="13"/>
  <c r="E197" i="13"/>
  <c r="D172" i="13"/>
  <c r="E172" i="13"/>
  <c r="D198" i="13"/>
  <c r="E198" i="13"/>
  <c r="D236" i="13"/>
  <c r="E236" i="13"/>
  <c r="D251" i="13"/>
  <c r="E251" i="13"/>
  <c r="D100" i="13"/>
  <c r="E100" i="13"/>
  <c r="D173" i="13"/>
  <c r="E173" i="13"/>
  <c r="D252" i="13"/>
  <c r="E252" i="13"/>
  <c r="D155" i="13"/>
  <c r="E155" i="13"/>
  <c r="D156" i="13"/>
  <c r="E156" i="13"/>
  <c r="D130" i="13"/>
  <c r="E130" i="13"/>
  <c r="D174" i="13"/>
  <c r="E174" i="13"/>
  <c r="D89" i="13"/>
  <c r="E89" i="13"/>
  <c r="D217" i="13"/>
  <c r="E217" i="13"/>
  <c r="D237" i="13"/>
  <c r="E237" i="13"/>
  <c r="D73" i="13"/>
  <c r="E73" i="13"/>
  <c r="D253" i="13"/>
  <c r="E253" i="13"/>
  <c r="D175" i="13"/>
  <c r="E175" i="13"/>
  <c r="D238" i="13"/>
  <c r="E238" i="13"/>
  <c r="D116" i="13"/>
  <c r="E116" i="13"/>
  <c r="D157" i="13"/>
  <c r="E157" i="13"/>
  <c r="D254" i="13"/>
  <c r="E254" i="13"/>
  <c r="D158" i="13"/>
  <c r="E158" i="13"/>
  <c r="D140" i="13"/>
  <c r="E140" i="13"/>
  <c r="D141" i="13"/>
  <c r="E141" i="13"/>
  <c r="D101" i="13"/>
  <c r="E101" i="13"/>
  <c r="D117" i="13"/>
  <c r="E117" i="13"/>
  <c r="D176" i="13"/>
  <c r="E176" i="13"/>
  <c r="D199" i="13"/>
  <c r="E199" i="13"/>
  <c r="D255" i="13"/>
  <c r="E255" i="13"/>
  <c r="D159" i="13"/>
  <c r="E159" i="13"/>
  <c r="D177" i="13"/>
  <c r="E177" i="13"/>
  <c r="D102" i="13"/>
  <c r="E102" i="13"/>
  <c r="D200" i="13"/>
  <c r="E200" i="13"/>
  <c r="D103" i="13"/>
  <c r="E103" i="13"/>
  <c r="D239" i="13"/>
  <c r="E239" i="13"/>
  <c r="D160" i="13"/>
  <c r="E160" i="13"/>
  <c r="D104" i="13"/>
  <c r="E104" i="13"/>
  <c r="D256" i="13"/>
  <c r="E256" i="13"/>
  <c r="D178" i="13"/>
  <c r="E178" i="13"/>
  <c r="D118" i="13"/>
  <c r="E118" i="13"/>
  <c r="D240" i="13"/>
  <c r="E240" i="13"/>
  <c r="D241" i="13"/>
  <c r="E241" i="13"/>
  <c r="D218" i="13"/>
  <c r="E218" i="13"/>
  <c r="D142" i="13"/>
  <c r="E142" i="13"/>
  <c r="D143" i="13"/>
  <c r="E143" i="13"/>
  <c r="D219" i="13"/>
  <c r="E219" i="13"/>
  <c r="D201" i="13"/>
  <c r="E201" i="13"/>
  <c r="D105" i="13"/>
  <c r="E105" i="13"/>
  <c r="D202" i="13"/>
  <c r="E202" i="13"/>
  <c r="D106" i="13"/>
  <c r="E106" i="13"/>
  <c r="D119" i="13"/>
  <c r="E119" i="13"/>
  <c r="D220" i="13"/>
  <c r="E220" i="13"/>
  <c r="D221" i="13"/>
  <c r="E221" i="13"/>
  <c r="D242" i="13"/>
  <c r="E242" i="13"/>
  <c r="D80" i="13"/>
  <c r="E80" i="13"/>
  <c r="D90" i="13"/>
  <c r="E90" i="13"/>
  <c r="D81" i="13"/>
  <c r="E81" i="13"/>
  <c r="D161" i="13"/>
  <c r="E161" i="13"/>
  <c r="D222" i="13"/>
  <c r="E222" i="13"/>
  <c r="D243" i="13"/>
  <c r="E243" i="13"/>
  <c r="D131" i="13"/>
  <c r="E131" i="13"/>
  <c r="D144" i="13"/>
  <c r="E144" i="13"/>
  <c r="D244" i="13"/>
  <c r="E244" i="13"/>
  <c r="D223" i="13"/>
  <c r="E223" i="13"/>
  <c r="D245" i="13"/>
  <c r="E245" i="13"/>
  <c r="D162" i="13"/>
  <c r="E162" i="13"/>
  <c r="D163" i="13"/>
  <c r="E163" i="13"/>
  <c r="D120" i="13"/>
  <c r="E120" i="13"/>
  <c r="D203" i="13"/>
  <c r="E203" i="13"/>
  <c r="D164" i="13"/>
  <c r="E164" i="13"/>
  <c r="D145" i="13"/>
  <c r="E145" i="13"/>
  <c r="D204" i="13"/>
  <c r="E204" i="13"/>
  <c r="D91" i="13"/>
  <c r="E91" i="13"/>
  <c r="D224" i="13"/>
  <c r="E224" i="13"/>
  <c r="D74" i="13"/>
  <c r="E74" i="13"/>
  <c r="D179" i="13"/>
  <c r="E179" i="13"/>
  <c r="D180" i="13"/>
  <c r="E180" i="13"/>
  <c r="D82" i="13"/>
  <c r="E82" i="13"/>
  <c r="D121" i="13"/>
  <c r="E121" i="13"/>
  <c r="D181" i="13"/>
  <c r="E181" i="13"/>
  <c r="D107" i="13"/>
  <c r="E107" i="13"/>
  <c r="D205" i="13"/>
  <c r="E205" i="13"/>
  <c r="D146" i="13"/>
  <c r="E146" i="13"/>
  <c r="D83" i="13"/>
  <c r="E83" i="13"/>
  <c r="D84" i="13"/>
  <c r="E84" i="13"/>
  <c r="D122" i="13"/>
  <c r="E122" i="13"/>
  <c r="D257" i="13"/>
  <c r="E257" i="13"/>
  <c r="D258" i="13"/>
  <c r="E258" i="13"/>
  <c r="D108" i="13"/>
  <c r="E108" i="13"/>
  <c r="D182" i="13"/>
  <c r="E182" i="13"/>
  <c r="D225" i="13"/>
  <c r="E225" i="13"/>
  <c r="D206" i="13"/>
  <c r="E206" i="13"/>
  <c r="D165" i="13"/>
  <c r="E165" i="13"/>
  <c r="D147" i="13"/>
  <c r="E147" i="13"/>
  <c r="D132" i="13"/>
  <c r="E132" i="13"/>
  <c r="D123" i="13"/>
  <c r="E123" i="13"/>
  <c r="D207" i="13"/>
  <c r="E207" i="13"/>
  <c r="D75" i="13"/>
  <c r="E75" i="13"/>
  <c r="D246" i="13"/>
  <c r="E246" i="13"/>
  <c r="D92" i="13"/>
  <c r="E92" i="13"/>
  <c r="D259" i="13"/>
  <c r="E259" i="13"/>
  <c r="D183" i="13"/>
  <c r="E183" i="13"/>
  <c r="D226" i="13"/>
  <c r="E226" i="13"/>
  <c r="D208" i="13"/>
  <c r="E208" i="13"/>
  <c r="D209" i="13"/>
  <c r="E209" i="13"/>
  <c r="D124" i="13"/>
  <c r="E124" i="13"/>
  <c r="D227" i="13"/>
  <c r="E227" i="13"/>
  <c r="D85" i="13"/>
  <c r="E85" i="13"/>
  <c r="D133" i="13"/>
  <c r="E133" i="13"/>
  <c r="D260" i="13"/>
  <c r="E260" i="13"/>
  <c r="D93" i="13"/>
  <c r="E93" i="13"/>
  <c r="D148" i="13"/>
  <c r="E148" i="13"/>
  <c r="D134" i="13"/>
  <c r="E134" i="13"/>
  <c r="D76" i="13"/>
  <c r="E76" i="13"/>
  <c r="D228" i="13"/>
  <c r="E228" i="13"/>
  <c r="D109" i="13"/>
  <c r="E109" i="13"/>
  <c r="D184" i="13"/>
  <c r="E184" i="13"/>
  <c r="D210" i="13"/>
  <c r="E210" i="13"/>
  <c r="D247" i="13"/>
  <c r="E247" i="13"/>
  <c r="D261" i="13"/>
  <c r="E261" i="13"/>
  <c r="D262" i="13"/>
  <c r="E262" i="13"/>
  <c r="D185" i="13"/>
  <c r="E185" i="13"/>
  <c r="D229" i="13"/>
  <c r="E229" i="13"/>
  <c r="D86" i="13"/>
  <c r="E86" i="13"/>
  <c r="D94" i="13"/>
  <c r="E94" i="13"/>
  <c r="D149" i="13"/>
  <c r="E149" i="13"/>
  <c r="D211" i="13"/>
  <c r="E211" i="13"/>
  <c r="D135" i="13"/>
  <c r="E135" i="13"/>
  <c r="D186" i="13"/>
  <c r="E186" i="13"/>
  <c r="D110" i="13"/>
  <c r="E110" i="13"/>
  <c r="D150" i="13"/>
  <c r="E150" i="13"/>
  <c r="D212" i="13"/>
  <c r="E212" i="13"/>
  <c r="D166" i="13"/>
  <c r="E166" i="13"/>
  <c r="D187" i="13"/>
  <c r="E187" i="13"/>
  <c r="D136" i="13"/>
  <c r="E136" i="13"/>
  <c r="D125" i="13"/>
  <c r="E125" i="13"/>
  <c r="D95" i="13"/>
  <c r="E95" i="13"/>
  <c r="D213" i="13"/>
  <c r="E213" i="13"/>
  <c r="D230" i="13"/>
  <c r="E230" i="13"/>
  <c r="D231" i="13"/>
  <c r="E231" i="13"/>
  <c r="D167" i="13"/>
  <c r="E167" i="13"/>
  <c r="D248" i="13"/>
  <c r="E248" i="13"/>
  <c r="D96" i="13"/>
  <c r="E96" i="13"/>
  <c r="D168" i="13"/>
  <c r="E168" i="13"/>
  <c r="D126" i="13"/>
  <c r="E126" i="13"/>
  <c r="D188" i="13"/>
  <c r="E188" i="13"/>
  <c r="D77" i="13"/>
  <c r="E77" i="13"/>
  <c r="D151" i="13"/>
  <c r="E151" i="13"/>
  <c r="D127" i="13"/>
  <c r="E127" i="13"/>
  <c r="D97" i="13"/>
  <c r="E97" i="13"/>
  <c r="D78" i="13"/>
  <c r="E78" i="13"/>
  <c r="F6" i="19" a="1"/>
  <c r="F6" i="19" s="1"/>
  <c r="F192" i="17" a="1"/>
  <c r="F192" i="17" s="1"/>
  <c r="F6" i="16" a="1"/>
  <c r="F6" i="16" s="1"/>
  <c r="G195" i="14" a="1"/>
  <c r="G195" i="14" s="1"/>
  <c r="F195" i="14" a="1"/>
  <c r="F195" i="14" s="1"/>
  <c r="G194" i="14" a="1"/>
  <c r="G194" i="14" s="1"/>
  <c r="F194" i="14" a="1"/>
  <c r="F194" i="14" s="1"/>
  <c r="G193" i="14" a="1"/>
  <c r="G193" i="14" s="1"/>
  <c r="F193" i="14" a="1"/>
  <c r="F193" i="14" s="1"/>
  <c r="G192" i="14" a="1"/>
  <c r="G192" i="14" s="1"/>
  <c r="F192" i="14" a="1"/>
  <c r="F192" i="14" s="1"/>
  <c r="G191" i="14" a="1"/>
  <c r="G191" i="14" s="1"/>
  <c r="F191" i="14" a="1"/>
  <c r="F191" i="14" s="1"/>
  <c r="G190" i="14" a="1"/>
  <c r="G190" i="14" s="1"/>
  <c r="F190" i="14" a="1"/>
  <c r="F190" i="14" s="1"/>
  <c r="G189" i="14" a="1"/>
  <c r="G189" i="14" s="1"/>
  <c r="F189" i="14" a="1"/>
  <c r="F189" i="14" s="1"/>
  <c r="G188" i="14" a="1"/>
  <c r="G188" i="14" s="1"/>
  <c r="F188" i="14" a="1"/>
  <c r="F188" i="14" s="1"/>
  <c r="G187" i="14" a="1"/>
  <c r="G187" i="14" s="1"/>
  <c r="F187" i="14" a="1"/>
  <c r="F187" i="14" s="1"/>
  <c r="G186" i="14" a="1"/>
  <c r="G186" i="14" s="1"/>
  <c r="F186" i="14" a="1"/>
  <c r="F186" i="14" s="1"/>
  <c r="G185" i="14" a="1"/>
  <c r="G185" i="14" s="1"/>
  <c r="F185" i="14" a="1"/>
  <c r="F185" i="14" s="1"/>
  <c r="G184" i="14" a="1"/>
  <c r="G184" i="14" s="1"/>
  <c r="F184" i="14" a="1"/>
  <c r="F184" i="14" s="1"/>
  <c r="G183" i="14" a="1"/>
  <c r="G183" i="14" s="1"/>
  <c r="F183" i="14" a="1"/>
  <c r="F183" i="14" s="1"/>
  <c r="G182" i="14" a="1"/>
  <c r="G182" i="14" s="1"/>
  <c r="F182" i="14" a="1"/>
  <c r="F182" i="14" s="1"/>
  <c r="G181" i="14" a="1"/>
  <c r="G181" i="14" s="1"/>
  <c r="F181" i="14" a="1"/>
  <c r="F181" i="14" s="1"/>
  <c r="G180" i="14" a="1"/>
  <c r="G180" i="14" s="1"/>
  <c r="F180" i="14" a="1"/>
  <c r="F180" i="14" s="1"/>
  <c r="G179" i="14" a="1"/>
  <c r="G179" i="14" s="1"/>
  <c r="F179" i="14" a="1"/>
  <c r="F179" i="14" s="1"/>
  <c r="G178" i="14" a="1"/>
  <c r="G178" i="14" s="1"/>
  <c r="F178" i="14" a="1"/>
  <c r="F178" i="14" s="1"/>
  <c r="G177" i="14" a="1"/>
  <c r="G177" i="14" s="1"/>
  <c r="F177" i="14" a="1"/>
  <c r="F177" i="14" s="1"/>
  <c r="G176" i="14" a="1"/>
  <c r="G176" i="14" s="1"/>
  <c r="F176" i="14" a="1"/>
  <c r="F176" i="14" s="1"/>
  <c r="G175" i="14" a="1"/>
  <c r="G175" i="14" s="1"/>
  <c r="F175" i="14" a="1"/>
  <c r="F175" i="14" s="1"/>
  <c r="G174" i="14" a="1"/>
  <c r="G174" i="14" s="1"/>
  <c r="F174" i="14" a="1"/>
  <c r="F174" i="14" s="1"/>
  <c r="G173" i="14" a="1"/>
  <c r="G173" i="14" s="1"/>
  <c r="F173" i="14" a="1"/>
  <c r="F173" i="14" s="1"/>
  <c r="G172" i="14" a="1"/>
  <c r="G172" i="14" s="1"/>
  <c r="F172" i="14" a="1"/>
  <c r="F172" i="14" s="1"/>
  <c r="G171" i="14" a="1"/>
  <c r="G171" i="14" s="1"/>
  <c r="F171" i="14" a="1"/>
  <c r="F171" i="14" s="1"/>
  <c r="G170" i="14" a="1"/>
  <c r="G170" i="14" s="1"/>
  <c r="F170" i="14" a="1"/>
  <c r="F170" i="14" s="1"/>
  <c r="G169" i="14" a="1"/>
  <c r="G169" i="14" s="1"/>
  <c r="F169" i="14" a="1"/>
  <c r="F169" i="14" s="1"/>
  <c r="G168" i="14" a="1"/>
  <c r="G168" i="14" s="1"/>
  <c r="F168" i="14" a="1"/>
  <c r="F168" i="14" s="1"/>
  <c r="G167" i="14" a="1"/>
  <c r="G167" i="14" s="1"/>
  <c r="F167" i="14" a="1"/>
  <c r="F167" i="14" s="1"/>
  <c r="G166" i="14" a="1"/>
  <c r="G166" i="14" s="1"/>
  <c r="F166" i="14" a="1"/>
  <c r="F166" i="14" s="1"/>
  <c r="G165" i="14" a="1"/>
  <c r="G165" i="14" s="1"/>
  <c r="F165" i="14" a="1"/>
  <c r="F165" i="14" s="1"/>
  <c r="G164" i="14" a="1"/>
  <c r="G164" i="14" s="1"/>
  <c r="F164" i="14" a="1"/>
  <c r="F164" i="14" s="1"/>
  <c r="G163" i="14" a="1"/>
  <c r="G163" i="14" s="1"/>
  <c r="F163" i="14" a="1"/>
  <c r="F163" i="14" s="1"/>
  <c r="G162" i="14" a="1"/>
  <c r="G162" i="14" s="1"/>
  <c r="F162" i="14" a="1"/>
  <c r="F162" i="14" s="1"/>
  <c r="G161" i="14" a="1"/>
  <c r="G161" i="14" s="1"/>
  <c r="F161" i="14" a="1"/>
  <c r="F161" i="14" s="1"/>
  <c r="G160" i="14" a="1"/>
  <c r="G160" i="14" s="1"/>
  <c r="F160" i="14" a="1"/>
  <c r="F160" i="14" s="1"/>
  <c r="G159" i="14" a="1"/>
  <c r="G159" i="14" s="1"/>
  <c r="F159" i="14" a="1"/>
  <c r="F159" i="14" s="1"/>
  <c r="G158" i="14" a="1"/>
  <c r="G158" i="14" s="1"/>
  <c r="F158" i="14" a="1"/>
  <c r="F158" i="14" s="1"/>
  <c r="G157" i="14" a="1"/>
  <c r="G157" i="14" s="1"/>
  <c r="F157" i="14" a="1"/>
  <c r="F157" i="14" s="1"/>
  <c r="G156" i="14" a="1"/>
  <c r="G156" i="14" s="1"/>
  <c r="F156" i="14" a="1"/>
  <c r="F156" i="14" s="1"/>
  <c r="G155" i="14" a="1"/>
  <c r="G155" i="14" s="1"/>
  <c r="F155" i="14" a="1"/>
  <c r="F155" i="14" s="1"/>
  <c r="G154" i="14" a="1"/>
  <c r="G154" i="14" s="1"/>
  <c r="F154" i="14" a="1"/>
  <c r="F154" i="14" s="1"/>
  <c r="G153" i="14" a="1"/>
  <c r="G153" i="14" s="1"/>
  <c r="F153" i="14" a="1"/>
  <c r="F153" i="14" s="1"/>
  <c r="G152" i="14" a="1"/>
  <c r="G152" i="14" s="1"/>
  <c r="F152" i="14" a="1"/>
  <c r="F152" i="14" s="1"/>
  <c r="G151" i="14" a="1"/>
  <c r="G151" i="14" s="1"/>
  <c r="F151" i="14" a="1"/>
  <c r="F151" i="14" s="1"/>
  <c r="G150" i="14" a="1"/>
  <c r="G150" i="14" s="1"/>
  <c r="F150" i="14" a="1"/>
  <c r="F150" i="14" s="1"/>
  <c r="G149" i="14" a="1"/>
  <c r="G149" i="14" s="1"/>
  <c r="F149" i="14" a="1"/>
  <c r="F149" i="14" s="1"/>
  <c r="G148" i="14" a="1"/>
  <c r="G148" i="14" s="1"/>
  <c r="F148" i="14" a="1"/>
  <c r="F148" i="14" s="1"/>
  <c r="G147" i="14" a="1"/>
  <c r="G147" i="14" s="1"/>
  <c r="F147" i="14" a="1"/>
  <c r="F147" i="14" s="1"/>
  <c r="G146" i="14" a="1"/>
  <c r="G146" i="14" s="1"/>
  <c r="F146" i="14" a="1"/>
  <c r="F146" i="14" s="1"/>
  <c r="G145" i="14" a="1"/>
  <c r="G145" i="14" s="1"/>
  <c r="F145" i="14" a="1"/>
  <c r="F145" i="14" s="1"/>
  <c r="G144" i="14" a="1"/>
  <c r="G144" i="14" s="1"/>
  <c r="F144" i="14" a="1"/>
  <c r="F144" i="14" s="1"/>
  <c r="G143" i="14" a="1"/>
  <c r="G143" i="14" s="1"/>
  <c r="F143" i="14" a="1"/>
  <c r="F143" i="14" s="1"/>
  <c r="G142" i="14" a="1"/>
  <c r="G142" i="14" s="1"/>
  <c r="F142" i="14" a="1"/>
  <c r="F142" i="14" s="1"/>
  <c r="G141" i="14" a="1"/>
  <c r="G141" i="14" s="1"/>
  <c r="F141" i="14" a="1"/>
  <c r="F141" i="14" s="1"/>
  <c r="G140" i="14" a="1"/>
  <c r="G140" i="14" s="1"/>
  <c r="F140" i="14" a="1"/>
  <c r="F140" i="14" s="1"/>
  <c r="G139" i="14" a="1"/>
  <c r="G139" i="14" s="1"/>
  <c r="F139" i="14" a="1"/>
  <c r="F139" i="14" s="1"/>
  <c r="G138" i="14" a="1"/>
  <c r="G138" i="14" s="1"/>
  <c r="F138" i="14" a="1"/>
  <c r="F138" i="14" s="1"/>
  <c r="G137" i="14" a="1"/>
  <c r="G137" i="14" s="1"/>
  <c r="F137" i="14" a="1"/>
  <c r="F137" i="14" s="1"/>
  <c r="G136" i="14" a="1"/>
  <c r="G136" i="14" s="1"/>
  <c r="F136" i="14" a="1"/>
  <c r="F136" i="14" s="1"/>
  <c r="G135" i="14" a="1"/>
  <c r="G135" i="14" s="1"/>
  <c r="F135" i="14" a="1"/>
  <c r="F135" i="14" s="1"/>
  <c r="G134" i="14" a="1"/>
  <c r="G134" i="14" s="1"/>
  <c r="F134" i="14" a="1"/>
  <c r="F134" i="14" s="1"/>
  <c r="G133" i="14" a="1"/>
  <c r="G133" i="14" s="1"/>
  <c r="F133" i="14" a="1"/>
  <c r="F133" i="14" s="1"/>
  <c r="G132" i="14" a="1"/>
  <c r="G132" i="14" s="1"/>
  <c r="F132" i="14" a="1"/>
  <c r="F132" i="14" s="1"/>
  <c r="G131" i="14" a="1"/>
  <c r="G131" i="14" s="1"/>
  <c r="F131" i="14" a="1"/>
  <c r="F131" i="14" s="1"/>
  <c r="G130" i="14" a="1"/>
  <c r="G130" i="14" s="1"/>
  <c r="F130" i="14" a="1"/>
  <c r="F130" i="14" s="1"/>
  <c r="G129" i="14" a="1"/>
  <c r="G129" i="14" s="1"/>
  <c r="F129" i="14" a="1"/>
  <c r="F129" i="14" s="1"/>
  <c r="G128" i="14" a="1"/>
  <c r="G128" i="14" s="1"/>
  <c r="F128" i="14" a="1"/>
  <c r="F128" i="14" s="1"/>
  <c r="G127" i="14" a="1"/>
  <c r="G127" i="14" s="1"/>
  <c r="F127" i="14" a="1"/>
  <c r="F127" i="14" s="1"/>
  <c r="G126" i="14" a="1"/>
  <c r="G126" i="14" s="1"/>
  <c r="F126" i="14" a="1"/>
  <c r="F126" i="14" s="1"/>
  <c r="G125" i="14" a="1"/>
  <c r="G125" i="14" s="1"/>
  <c r="F125" i="14" a="1"/>
  <c r="F125" i="14" s="1"/>
  <c r="G124" i="14" a="1"/>
  <c r="G124" i="14" s="1"/>
  <c r="F124" i="14" a="1"/>
  <c r="F124" i="14" s="1"/>
  <c r="G123" i="14" a="1"/>
  <c r="G123" i="14" s="1"/>
  <c r="F123" i="14" a="1"/>
  <c r="F123" i="14" s="1"/>
  <c r="G122" i="14" a="1"/>
  <c r="G122" i="14" s="1"/>
  <c r="F122" i="14" a="1"/>
  <c r="F122" i="14" s="1"/>
  <c r="G121" i="14" a="1"/>
  <c r="G121" i="14" s="1"/>
  <c r="F121" i="14" a="1"/>
  <c r="F121" i="14" s="1"/>
  <c r="G120" i="14" a="1"/>
  <c r="G120" i="14" s="1"/>
  <c r="F120" i="14" a="1"/>
  <c r="F120" i="14" s="1"/>
  <c r="G119" i="14" a="1"/>
  <c r="G119" i="14" s="1"/>
  <c r="F119" i="14" a="1"/>
  <c r="F119" i="14" s="1"/>
  <c r="G118" i="14" a="1"/>
  <c r="G118" i="14" s="1"/>
  <c r="F118" i="14" a="1"/>
  <c r="F118" i="14" s="1"/>
  <c r="G117" i="14" a="1"/>
  <c r="G117" i="14" s="1"/>
  <c r="F117" i="14" a="1"/>
  <c r="F117" i="14" s="1"/>
  <c r="G116" i="14" a="1"/>
  <c r="G116" i="14" s="1"/>
  <c r="F116" i="14" a="1"/>
  <c r="F116" i="14" s="1"/>
  <c r="G115" i="14" a="1"/>
  <c r="G115" i="14" s="1"/>
  <c r="F115" i="14" a="1"/>
  <c r="F115" i="14" s="1"/>
  <c r="G114" i="14" a="1"/>
  <c r="G114" i="14" s="1"/>
  <c r="F114" i="14" a="1"/>
  <c r="F114" i="14" s="1"/>
  <c r="G113" i="14" a="1"/>
  <c r="G113" i="14" s="1"/>
  <c r="F113" i="14" a="1"/>
  <c r="F113" i="14" s="1"/>
  <c r="G112" i="14" a="1"/>
  <c r="G112" i="14" s="1"/>
  <c r="F112" i="14" a="1"/>
  <c r="F112" i="14" s="1"/>
  <c r="G111" i="14" a="1"/>
  <c r="G111" i="14" s="1"/>
  <c r="F111" i="14" a="1"/>
  <c r="F111" i="14" s="1"/>
  <c r="G110" i="14" a="1"/>
  <c r="G110" i="14" s="1"/>
  <c r="F110" i="14" a="1"/>
  <c r="F110" i="14" s="1"/>
  <c r="G109" i="14" a="1"/>
  <c r="G109" i="14" s="1"/>
  <c r="F109" i="14" a="1"/>
  <c r="F109" i="14" s="1"/>
  <c r="G108" i="14" a="1"/>
  <c r="G108" i="14" s="1"/>
  <c r="F108" i="14" a="1"/>
  <c r="F108" i="14" s="1"/>
  <c r="G107" i="14" a="1"/>
  <c r="G107" i="14" s="1"/>
  <c r="F107" i="14" a="1"/>
  <c r="F107" i="14" s="1"/>
  <c r="G106" i="14" a="1"/>
  <c r="G106" i="14" s="1"/>
  <c r="F106" i="14" a="1"/>
  <c r="F106" i="14" s="1"/>
  <c r="G105" i="14" a="1"/>
  <c r="G105" i="14" s="1"/>
  <c r="F105" i="14" a="1"/>
  <c r="F105" i="14" s="1"/>
  <c r="G104" i="14" a="1"/>
  <c r="G104" i="14" s="1"/>
  <c r="F104" i="14" a="1"/>
  <c r="F104" i="14" s="1"/>
  <c r="G103" i="14" a="1"/>
  <c r="G103" i="14" s="1"/>
  <c r="F103" i="14" a="1"/>
  <c r="F103" i="14" s="1"/>
  <c r="G102" i="14" a="1"/>
  <c r="G102" i="14" s="1"/>
  <c r="F102" i="14" a="1"/>
  <c r="F102" i="14" s="1"/>
  <c r="G101" i="14" a="1"/>
  <c r="G101" i="14" s="1"/>
  <c r="F101" i="14" a="1"/>
  <c r="F101" i="14" s="1"/>
  <c r="G100" i="14" a="1"/>
  <c r="G100" i="14" s="1"/>
  <c r="F100" i="14" a="1"/>
  <c r="F100" i="14" s="1"/>
  <c r="G99" i="14" a="1"/>
  <c r="G99" i="14" s="1"/>
  <c r="F99" i="14" a="1"/>
  <c r="F99" i="14" s="1"/>
  <c r="G98" i="14" a="1"/>
  <c r="G98" i="14" s="1"/>
  <c r="F98" i="14" a="1"/>
  <c r="F98" i="14" s="1"/>
  <c r="G97" i="14" a="1"/>
  <c r="G97" i="14" s="1"/>
  <c r="F97" i="14" a="1"/>
  <c r="F97" i="14" s="1"/>
  <c r="G96" i="14" a="1"/>
  <c r="G96" i="14" s="1"/>
  <c r="F96" i="14" a="1"/>
  <c r="F96" i="14" s="1"/>
  <c r="G95" i="14" a="1"/>
  <c r="G95" i="14" s="1"/>
  <c r="F95" i="14" a="1"/>
  <c r="F95" i="14" s="1"/>
  <c r="G94" i="14" a="1"/>
  <c r="G94" i="14" s="1"/>
  <c r="F94" i="14" a="1"/>
  <c r="F94" i="14" s="1"/>
  <c r="G93" i="14" a="1"/>
  <c r="G93" i="14" s="1"/>
  <c r="F93" i="14" a="1"/>
  <c r="F93" i="14" s="1"/>
  <c r="G92" i="14" a="1"/>
  <c r="G92" i="14" s="1"/>
  <c r="F92" i="14" a="1"/>
  <c r="F92" i="14" s="1"/>
  <c r="G91" i="14" a="1"/>
  <c r="G91" i="14" s="1"/>
  <c r="F91" i="14" a="1"/>
  <c r="F91" i="14" s="1"/>
  <c r="G90" i="14" a="1"/>
  <c r="G90" i="14" s="1"/>
  <c r="F90" i="14" a="1"/>
  <c r="F90" i="14" s="1"/>
  <c r="G89" i="14" a="1"/>
  <c r="G89" i="14" s="1"/>
  <c r="F89" i="14" a="1"/>
  <c r="F89" i="14" s="1"/>
  <c r="G88" i="14" a="1"/>
  <c r="G88" i="14" s="1"/>
  <c r="F88" i="14" a="1"/>
  <c r="F88" i="14" s="1"/>
  <c r="G87" i="14" a="1"/>
  <c r="G87" i="14" s="1"/>
  <c r="F87" i="14" a="1"/>
  <c r="F87" i="14" s="1"/>
  <c r="G86" i="14" a="1"/>
  <c r="G86" i="14" s="1"/>
  <c r="F86" i="14" a="1"/>
  <c r="F86" i="14" s="1"/>
  <c r="G85" i="14" a="1"/>
  <c r="G85" i="14" s="1"/>
  <c r="F85" i="14" a="1"/>
  <c r="F85" i="14" s="1"/>
  <c r="G84" i="14" a="1"/>
  <c r="G84" i="14" s="1"/>
  <c r="F84" i="14" a="1"/>
  <c r="F84" i="14" s="1"/>
  <c r="G83" i="14" a="1"/>
  <c r="G83" i="14" s="1"/>
  <c r="F83" i="14" a="1"/>
  <c r="F83" i="14" s="1"/>
  <c r="G82" i="14" a="1"/>
  <c r="G82" i="14" s="1"/>
  <c r="F82" i="14" a="1"/>
  <c r="F82" i="14" s="1"/>
  <c r="G81" i="14" a="1"/>
  <c r="G81" i="14" s="1"/>
  <c r="F81" i="14" a="1"/>
  <c r="F81" i="14" s="1"/>
  <c r="G80" i="14" a="1"/>
  <c r="G80" i="14" s="1"/>
  <c r="F80" i="14" a="1"/>
  <c r="F80" i="14" s="1"/>
  <c r="G79" i="14" a="1"/>
  <c r="G79" i="14" s="1"/>
  <c r="F79" i="14" a="1"/>
  <c r="F79" i="14" s="1"/>
  <c r="G78" i="14" a="1"/>
  <c r="G78" i="14" s="1"/>
  <c r="F78" i="14" a="1"/>
  <c r="F78" i="14" s="1"/>
  <c r="G77" i="14" a="1"/>
  <c r="G77" i="14" s="1"/>
  <c r="F77" i="14" a="1"/>
  <c r="F77" i="14" s="1"/>
  <c r="G76" i="14" a="1"/>
  <c r="G76" i="14" s="1"/>
  <c r="F76" i="14" a="1"/>
  <c r="F76" i="14" s="1"/>
  <c r="G75" i="14" a="1"/>
  <c r="G75" i="14" s="1"/>
  <c r="F75" i="14" a="1"/>
  <c r="F75" i="14" s="1"/>
  <c r="G74" i="14" a="1"/>
  <c r="G74" i="14" s="1"/>
  <c r="F74" i="14" a="1"/>
  <c r="F74" i="14" s="1"/>
  <c r="G73" i="14" a="1"/>
  <c r="G73" i="14" s="1"/>
  <c r="F73" i="14" a="1"/>
  <c r="F73" i="14" s="1"/>
  <c r="G72" i="14" a="1"/>
  <c r="G72" i="14" s="1"/>
  <c r="F72" i="14" a="1"/>
  <c r="F72" i="14" s="1"/>
  <c r="G71" i="14" a="1"/>
  <c r="G71" i="14" s="1"/>
  <c r="F71" i="14" a="1"/>
  <c r="F71" i="14" s="1"/>
  <c r="G70" i="14" a="1"/>
  <c r="G70" i="14" s="1"/>
  <c r="F70" i="14" a="1"/>
  <c r="F70" i="14" s="1"/>
  <c r="G69" i="14" a="1"/>
  <c r="G69" i="14" s="1"/>
  <c r="F69" i="14" a="1"/>
  <c r="F69" i="14" s="1"/>
  <c r="G68" i="14" a="1"/>
  <c r="G68" i="14" s="1"/>
  <c r="F68" i="14" a="1"/>
  <c r="F68" i="14" s="1"/>
  <c r="G67" i="14" a="1"/>
  <c r="G67" i="14" s="1"/>
  <c r="F67" i="14" a="1"/>
  <c r="F67" i="14" s="1"/>
  <c r="G66" i="14" a="1"/>
  <c r="G66" i="14" s="1"/>
  <c r="F66" i="14" a="1"/>
  <c r="F66" i="14" s="1"/>
  <c r="G65" i="14" a="1"/>
  <c r="G65" i="14" s="1"/>
  <c r="F65" i="14" a="1"/>
  <c r="F65" i="14" s="1"/>
  <c r="G64" i="14" a="1"/>
  <c r="G64" i="14" s="1"/>
  <c r="F64" i="14" a="1"/>
  <c r="F64" i="14" s="1"/>
  <c r="G63" i="14" a="1"/>
  <c r="G63" i="14" s="1"/>
  <c r="F63" i="14" a="1"/>
  <c r="F63" i="14" s="1"/>
  <c r="G62" i="14" a="1"/>
  <c r="G62" i="14" s="1"/>
  <c r="F62" i="14" a="1"/>
  <c r="F62" i="14" s="1"/>
  <c r="G61" i="14" a="1"/>
  <c r="G61" i="14" s="1"/>
  <c r="F61" i="14" a="1"/>
  <c r="F61" i="14" s="1"/>
  <c r="G60" i="14" a="1"/>
  <c r="G60" i="14" s="1"/>
  <c r="F60" i="14" a="1"/>
  <c r="F60" i="14" s="1"/>
  <c r="G59" i="14" a="1"/>
  <c r="G59" i="14" s="1"/>
  <c r="F59" i="14" a="1"/>
  <c r="F59" i="14" s="1"/>
  <c r="G58" i="14" a="1"/>
  <c r="G58" i="14" s="1"/>
  <c r="F58" i="14" a="1"/>
  <c r="F58" i="14" s="1"/>
  <c r="G57" i="14" a="1"/>
  <c r="G57" i="14" s="1"/>
  <c r="F57" i="14" a="1"/>
  <c r="F57" i="14" s="1"/>
  <c r="G56" i="14" a="1"/>
  <c r="G56" i="14" s="1"/>
  <c r="F56" i="14" a="1"/>
  <c r="F56" i="14" s="1"/>
  <c r="G55" i="14" a="1"/>
  <c r="G55" i="14" s="1"/>
  <c r="F55" i="14" a="1"/>
  <c r="F55" i="14" s="1"/>
  <c r="G54" i="14" a="1"/>
  <c r="G54" i="14" s="1"/>
  <c r="F54" i="14" a="1"/>
  <c r="F54" i="14" s="1"/>
  <c r="G53" i="14" a="1"/>
  <c r="G53" i="14" s="1"/>
  <c r="F53" i="14" a="1"/>
  <c r="F53" i="14" s="1"/>
  <c r="G52" i="14" a="1"/>
  <c r="G52" i="14" s="1"/>
  <c r="F52" i="14" a="1"/>
  <c r="F52" i="14" s="1"/>
  <c r="G51" i="14" a="1"/>
  <c r="G51" i="14" s="1"/>
  <c r="F51" i="14" a="1"/>
  <c r="F51" i="14" s="1"/>
  <c r="G50" i="14" a="1"/>
  <c r="G50" i="14" s="1"/>
  <c r="F50" i="14" a="1"/>
  <c r="F50" i="14" s="1"/>
  <c r="G49" i="14" a="1"/>
  <c r="G49" i="14" s="1"/>
  <c r="F49" i="14" a="1"/>
  <c r="F49" i="14" s="1"/>
  <c r="G48" i="14" a="1"/>
  <c r="G48" i="14" s="1"/>
  <c r="F48" i="14" a="1"/>
  <c r="F48" i="14" s="1"/>
  <c r="G47" i="14" a="1"/>
  <c r="G47" i="14" s="1"/>
  <c r="F47" i="14" a="1"/>
  <c r="F47" i="14" s="1"/>
  <c r="G46" i="14" a="1"/>
  <c r="G46" i="14" s="1"/>
  <c r="F46" i="14" a="1"/>
  <c r="F46" i="14" s="1"/>
  <c r="G45" i="14" a="1"/>
  <c r="G45" i="14" s="1"/>
  <c r="F45" i="14" a="1"/>
  <c r="F45" i="14" s="1"/>
  <c r="G44" i="14" a="1"/>
  <c r="G44" i="14" s="1"/>
  <c r="F44" i="14" a="1"/>
  <c r="F44" i="14" s="1"/>
  <c r="G43" i="14" a="1"/>
  <c r="G43" i="14" s="1"/>
  <c r="F43" i="14" a="1"/>
  <c r="F43" i="14" s="1"/>
  <c r="G42" i="14" a="1"/>
  <c r="G42" i="14" s="1"/>
  <c r="F42" i="14" a="1"/>
  <c r="F42" i="14" s="1"/>
  <c r="G41" i="14" a="1"/>
  <c r="G41" i="14" s="1"/>
  <c r="F41" i="14" a="1"/>
  <c r="F41" i="14" s="1"/>
  <c r="G40" i="14" a="1"/>
  <c r="G40" i="14" s="1"/>
  <c r="F40" i="14" a="1"/>
  <c r="F40" i="14" s="1"/>
  <c r="G39" i="14" a="1"/>
  <c r="G39" i="14" s="1"/>
  <c r="F39" i="14" a="1"/>
  <c r="F39" i="14" s="1"/>
  <c r="G38" i="14" a="1"/>
  <c r="G38" i="14" s="1"/>
  <c r="F38" i="14" a="1"/>
  <c r="F38" i="14" s="1"/>
  <c r="G37" i="14" a="1"/>
  <c r="G37" i="14" s="1"/>
  <c r="F37" i="14" a="1"/>
  <c r="F37" i="14" s="1"/>
  <c r="G36" i="14" a="1"/>
  <c r="G36" i="14" s="1"/>
  <c r="F36" i="14" a="1"/>
  <c r="F36" i="14" s="1"/>
  <c r="G35" i="14" a="1"/>
  <c r="G35" i="14" s="1"/>
  <c r="F35" i="14" a="1"/>
  <c r="F35" i="14" s="1"/>
  <c r="G34" i="14" a="1"/>
  <c r="G34" i="14" s="1"/>
  <c r="F34" i="14" a="1"/>
  <c r="F34" i="14" s="1"/>
  <c r="G33" i="14" a="1"/>
  <c r="G33" i="14" s="1"/>
  <c r="F33" i="14" a="1"/>
  <c r="F33" i="14" s="1"/>
  <c r="G32" i="14" a="1"/>
  <c r="G32" i="14" s="1"/>
  <c r="F32" i="14" a="1"/>
  <c r="F32" i="14" s="1"/>
  <c r="G31" i="14" a="1"/>
  <c r="G31" i="14" s="1"/>
  <c r="F31" i="14" a="1"/>
  <c r="F31" i="14" s="1"/>
  <c r="G30" i="14" a="1"/>
  <c r="G30" i="14" s="1"/>
  <c r="F30" i="14" a="1"/>
  <c r="F30" i="14" s="1"/>
  <c r="G29" i="14" a="1"/>
  <c r="G29" i="14" s="1"/>
  <c r="F29" i="14" a="1"/>
  <c r="F29" i="14" s="1"/>
  <c r="G28" i="14" a="1"/>
  <c r="G28" i="14" s="1"/>
  <c r="F28" i="14" a="1"/>
  <c r="F28" i="14" s="1"/>
  <c r="G27" i="14" a="1"/>
  <c r="G27" i="14" s="1"/>
  <c r="F27" i="14" a="1"/>
  <c r="F27" i="14" s="1"/>
  <c r="G26" i="14" a="1"/>
  <c r="G26" i="14" s="1"/>
  <c r="F26" i="14" a="1"/>
  <c r="F26" i="14" s="1"/>
  <c r="G25" i="14" a="1"/>
  <c r="G25" i="14" s="1"/>
  <c r="F25" i="14" a="1"/>
  <c r="F25" i="14" s="1"/>
  <c r="G24" i="14" a="1"/>
  <c r="G24" i="14" s="1"/>
  <c r="F24" i="14" a="1"/>
  <c r="F24" i="14" s="1"/>
  <c r="G23" i="14" a="1"/>
  <c r="G23" i="14" s="1"/>
  <c r="F23" i="14" a="1"/>
  <c r="F23" i="14" s="1"/>
  <c r="G22" i="14" a="1"/>
  <c r="G22" i="14" s="1"/>
  <c r="F22" i="14" a="1"/>
  <c r="F22" i="14" s="1"/>
  <c r="G21" i="14" a="1"/>
  <c r="G21" i="14" s="1"/>
  <c r="F21" i="14" a="1"/>
  <c r="F21" i="14" s="1"/>
  <c r="G20" i="14" a="1"/>
  <c r="G20" i="14" s="1"/>
  <c r="F20" i="14" a="1"/>
  <c r="F20" i="14" s="1"/>
  <c r="G19" i="14" a="1"/>
  <c r="G19" i="14" s="1"/>
  <c r="F19" i="14" a="1"/>
  <c r="F19" i="14" s="1"/>
  <c r="G18" i="14" a="1"/>
  <c r="G18" i="14" s="1"/>
  <c r="F18" i="14" a="1"/>
  <c r="F18" i="14" s="1"/>
  <c r="G17" i="14" a="1"/>
  <c r="G17" i="14" s="1"/>
  <c r="F17" i="14" a="1"/>
  <c r="F17" i="14" s="1"/>
  <c r="G16" i="14" a="1"/>
  <c r="G16" i="14" s="1"/>
  <c r="F16" i="14" a="1"/>
  <c r="F16" i="14" s="1"/>
  <c r="G15" i="14" a="1"/>
  <c r="G15" i="14" s="1"/>
  <c r="F15" i="14" a="1"/>
  <c r="F15" i="14" s="1"/>
  <c r="G14" i="14" a="1"/>
  <c r="G14" i="14" s="1"/>
  <c r="F14" i="14" a="1"/>
  <c r="F14" i="14" s="1"/>
  <c r="G13" i="14" a="1"/>
  <c r="G13" i="14" s="1"/>
  <c r="F13" i="14" a="1"/>
  <c r="F13" i="14" s="1"/>
  <c r="G12" i="14" a="1"/>
  <c r="G12" i="14" s="1"/>
  <c r="F12" i="14" a="1"/>
  <c r="F12" i="14" s="1"/>
  <c r="G11" i="14" a="1"/>
  <c r="G11" i="14" s="1"/>
  <c r="F11" i="14" a="1"/>
  <c r="F11" i="14" s="1"/>
  <c r="G10" i="14" a="1"/>
  <c r="G10" i="14" s="1"/>
  <c r="F10" i="14" a="1"/>
  <c r="F10" i="14" s="1"/>
  <c r="G9" i="14" a="1"/>
  <c r="G9" i="14" s="1"/>
  <c r="F9" i="14" a="1"/>
  <c r="F9" i="14" s="1"/>
  <c r="G8" i="14" a="1"/>
  <c r="G8" i="14" s="1"/>
  <c r="F8" i="14" a="1"/>
  <c r="F8" i="14" s="1"/>
  <c r="G7" i="14" a="1"/>
  <c r="G7" i="14" s="1"/>
  <c r="F7" i="14" a="1"/>
  <c r="F7" i="14" s="1"/>
  <c r="G6" i="14" a="1"/>
  <c r="G6" i="14" s="1"/>
  <c r="F6" i="14" a="1"/>
  <c r="F6" i="14" s="1"/>
  <c r="F6" i="2" a="1"/>
  <c r="F6" i="2" s="1"/>
  <c r="O200" i="19"/>
  <c r="N200" i="19"/>
  <c r="M200" i="19"/>
  <c r="L200" i="19"/>
  <c r="K200" i="19"/>
  <c r="J200" i="19"/>
  <c r="I200" i="19"/>
  <c r="O199" i="19"/>
  <c r="N199" i="19"/>
  <c r="M199" i="19"/>
  <c r="L199" i="19"/>
  <c r="K199" i="19"/>
  <c r="J199" i="19"/>
  <c r="I199" i="19"/>
  <c r="O200" i="18"/>
  <c r="N200" i="18"/>
  <c r="M200" i="18"/>
  <c r="L200" i="18"/>
  <c r="K200" i="18"/>
  <c r="J200" i="18"/>
  <c r="I200" i="18"/>
  <c r="O199" i="18"/>
  <c r="N199" i="18"/>
  <c r="M199" i="18"/>
  <c r="L199" i="18"/>
  <c r="K199" i="18"/>
  <c r="J199" i="18"/>
  <c r="I199" i="18"/>
  <c r="O200" i="17"/>
  <c r="N200" i="17"/>
  <c r="M200" i="17"/>
  <c r="L200" i="17"/>
  <c r="K200" i="17"/>
  <c r="J200" i="17"/>
  <c r="I200" i="17"/>
  <c r="O199" i="17"/>
  <c r="N199" i="17"/>
  <c r="M199" i="17"/>
  <c r="L199" i="17"/>
  <c r="K199" i="17"/>
  <c r="J199" i="17"/>
  <c r="I199" i="17"/>
  <c r="J199" i="16"/>
  <c r="K199" i="16"/>
  <c r="L199" i="16"/>
  <c r="M199" i="16"/>
  <c r="N199" i="16"/>
  <c r="O199" i="16"/>
  <c r="J200" i="16"/>
  <c r="K200" i="16"/>
  <c r="L200" i="16"/>
  <c r="M200" i="16"/>
  <c r="N200" i="16"/>
  <c r="O200" i="16"/>
  <c r="J202" i="16"/>
  <c r="J201" i="16"/>
  <c r="I200" i="16"/>
  <c r="I199" i="16"/>
  <c r="J199" i="14"/>
  <c r="K199" i="14"/>
  <c r="L199" i="14"/>
  <c r="M199" i="14"/>
  <c r="N199" i="14"/>
  <c r="J200" i="14"/>
  <c r="K200" i="14"/>
  <c r="L200" i="14"/>
  <c r="M200" i="14"/>
  <c r="N200" i="14"/>
  <c r="I200" i="14"/>
  <c r="I199" i="14"/>
  <c r="J199" i="2"/>
  <c r="K199" i="2"/>
  <c r="L199" i="2"/>
  <c r="M199" i="2"/>
  <c r="N199" i="2"/>
  <c r="O199" i="2"/>
  <c r="P199" i="2"/>
  <c r="Q199" i="2"/>
  <c r="R199" i="2"/>
  <c r="J200" i="2"/>
  <c r="K200" i="2"/>
  <c r="L200" i="2"/>
  <c r="M200" i="2"/>
  <c r="N200" i="2"/>
  <c r="O200" i="2"/>
  <c r="P200" i="2"/>
  <c r="Q200" i="2"/>
  <c r="R200" i="2"/>
  <c r="I200" i="2"/>
  <c r="G15" i="2" s="1" a="1"/>
  <c r="G15" i="2" s="1"/>
  <c r="I199" i="2"/>
  <c r="L4" i="14"/>
  <c r="M4" i="14"/>
  <c r="N4" i="14"/>
  <c r="O4" i="14"/>
  <c r="P4" i="14"/>
  <c r="I4" i="2"/>
  <c r="R4" i="2"/>
  <c r="Q4" i="2"/>
  <c r="P4" i="2"/>
  <c r="O4" i="2"/>
  <c r="N4" i="2"/>
  <c r="M4" i="2"/>
  <c r="L4" i="2"/>
  <c r="K4" i="2"/>
  <c r="J4" i="2"/>
  <c r="G13" i="2" a="1"/>
  <c r="G13" i="2" s="1"/>
  <c r="G14" i="2" a="1"/>
  <c r="G14" i="2" s="1"/>
  <c r="G18" i="2" a="1"/>
  <c r="G18" i="2" s="1"/>
  <c r="G20" i="2" a="1"/>
  <c r="G20" i="2" s="1"/>
  <c r="G21" i="2" a="1"/>
  <c r="G21" i="2" s="1"/>
  <c r="G22" i="2" a="1"/>
  <c r="G22" i="2" s="1"/>
  <c r="G23" i="2" a="1"/>
  <c r="G23" i="2" s="1"/>
  <c r="G24" i="2" a="1"/>
  <c r="G24" i="2" s="1"/>
  <c r="G25" i="2" a="1"/>
  <c r="G25" i="2" s="1"/>
  <c r="G26" i="2" a="1"/>
  <c r="G26" i="2" s="1"/>
  <c r="G27" i="2" a="1"/>
  <c r="G27" i="2" s="1"/>
  <c r="G28" i="2" a="1"/>
  <c r="G28" i="2" s="1"/>
  <c r="G29" i="2" a="1"/>
  <c r="G29" i="2" s="1"/>
  <c r="G30" i="2" a="1"/>
  <c r="G30" i="2" s="1"/>
  <c r="G31" i="2" a="1"/>
  <c r="G31" i="2" s="1"/>
  <c r="G32" i="2" a="1"/>
  <c r="G32" i="2" s="1"/>
  <c r="G33" i="2" a="1"/>
  <c r="G33" i="2" s="1"/>
  <c r="G34" i="2" a="1"/>
  <c r="G34" i="2" s="1"/>
  <c r="G35" i="2" a="1"/>
  <c r="G35" i="2" s="1"/>
  <c r="G36" i="2" a="1"/>
  <c r="G36" i="2" s="1"/>
  <c r="G37" i="2" a="1"/>
  <c r="G37" i="2" s="1"/>
  <c r="G38" i="2" a="1"/>
  <c r="G38" i="2" s="1"/>
  <c r="G39" i="2" a="1"/>
  <c r="G39" i="2" s="1"/>
  <c r="G40" i="2" a="1"/>
  <c r="G40" i="2" s="1"/>
  <c r="G41" i="2" a="1"/>
  <c r="G41" i="2" s="1"/>
  <c r="G42" i="2" a="1"/>
  <c r="G42" i="2" s="1"/>
  <c r="G43" i="2" a="1"/>
  <c r="G43" i="2" s="1"/>
  <c r="G44" i="2" a="1"/>
  <c r="G44" i="2" s="1"/>
  <c r="G45" i="2" a="1"/>
  <c r="G45" i="2" s="1"/>
  <c r="G46" i="2" a="1"/>
  <c r="G46" i="2" s="1"/>
  <c r="G47" i="2" a="1"/>
  <c r="G47" i="2" s="1"/>
  <c r="G48" i="2" a="1"/>
  <c r="G48" i="2" s="1"/>
  <c r="G49" i="2" a="1"/>
  <c r="G49" i="2" s="1"/>
  <c r="G50" i="2" a="1"/>
  <c r="G50" i="2" s="1"/>
  <c r="G51" i="2" a="1"/>
  <c r="G51" i="2" s="1"/>
  <c r="G52" i="2" a="1"/>
  <c r="G52" i="2" s="1"/>
  <c r="G53" i="2" a="1"/>
  <c r="G53" i="2" s="1"/>
  <c r="G54" i="2" a="1"/>
  <c r="G54" i="2" s="1"/>
  <c r="G55" i="2" a="1"/>
  <c r="G55" i="2" s="1"/>
  <c r="G56" i="2" a="1"/>
  <c r="G56" i="2" s="1"/>
  <c r="G57" i="2" a="1"/>
  <c r="G57" i="2" s="1"/>
  <c r="G58" i="2" a="1"/>
  <c r="G58" i="2" s="1"/>
  <c r="G59" i="2" a="1"/>
  <c r="G59" i="2" s="1"/>
  <c r="G60" i="2" a="1"/>
  <c r="G60" i="2" s="1"/>
  <c r="G61" i="2" a="1"/>
  <c r="G61" i="2" s="1"/>
  <c r="G62" i="2" a="1"/>
  <c r="G62" i="2" s="1"/>
  <c r="G63" i="2" a="1"/>
  <c r="G63" i="2" s="1"/>
  <c r="G64" i="2" a="1"/>
  <c r="G64" i="2" s="1"/>
  <c r="G65" i="2" a="1"/>
  <c r="G65" i="2" s="1"/>
  <c r="G66" i="2" a="1"/>
  <c r="G66" i="2" s="1"/>
  <c r="G67" i="2" a="1"/>
  <c r="G67" i="2" s="1"/>
  <c r="G68" i="2" a="1"/>
  <c r="G68" i="2" s="1"/>
  <c r="G69" i="2" a="1"/>
  <c r="G69" i="2" s="1"/>
  <c r="G70" i="2" a="1"/>
  <c r="G70" i="2" s="1"/>
  <c r="G71" i="2" a="1"/>
  <c r="G71" i="2" s="1"/>
  <c r="G72" i="2" a="1"/>
  <c r="G72" i="2" s="1"/>
  <c r="G73" i="2" a="1"/>
  <c r="G73" i="2" s="1"/>
  <c r="G74" i="2" a="1"/>
  <c r="G74" i="2" s="1"/>
  <c r="G75" i="2" a="1"/>
  <c r="G75" i="2" s="1"/>
  <c r="G76" i="2" a="1"/>
  <c r="G76" i="2" s="1"/>
  <c r="G77" i="2" a="1"/>
  <c r="G77" i="2" s="1"/>
  <c r="G78" i="2" a="1"/>
  <c r="G78" i="2" s="1"/>
  <c r="G79" i="2" a="1"/>
  <c r="G79" i="2" s="1"/>
  <c r="G80" i="2" a="1"/>
  <c r="G80" i="2" s="1"/>
  <c r="G81" i="2" a="1"/>
  <c r="G81" i="2" s="1"/>
  <c r="G82" i="2" a="1"/>
  <c r="G82" i="2" s="1"/>
  <c r="G83" i="2" a="1"/>
  <c r="G83" i="2" s="1"/>
  <c r="G84" i="2" a="1"/>
  <c r="G84" i="2" s="1"/>
  <c r="G85" i="2" a="1"/>
  <c r="G85" i="2" s="1"/>
  <c r="G86" i="2" a="1"/>
  <c r="G86" i="2" s="1"/>
  <c r="G87" i="2" a="1"/>
  <c r="G87" i="2" s="1"/>
  <c r="G88" i="2" a="1"/>
  <c r="G88" i="2" s="1"/>
  <c r="G89" i="2" a="1"/>
  <c r="G89" i="2" s="1"/>
  <c r="G90" i="2" a="1"/>
  <c r="G90" i="2" s="1"/>
  <c r="G91" i="2" a="1"/>
  <c r="G91" i="2" s="1"/>
  <c r="G92" i="2" a="1"/>
  <c r="G92" i="2" s="1"/>
  <c r="G93" i="2" a="1"/>
  <c r="G93" i="2" s="1"/>
  <c r="G94" i="2" a="1"/>
  <c r="G94" i="2" s="1"/>
  <c r="G95" i="2" a="1"/>
  <c r="G95" i="2" s="1"/>
  <c r="G96" i="2" a="1"/>
  <c r="G96" i="2" s="1"/>
  <c r="G97" i="2" a="1"/>
  <c r="G97" i="2" s="1"/>
  <c r="G98" i="2" a="1"/>
  <c r="G98" i="2" s="1"/>
  <c r="G99" i="2" a="1"/>
  <c r="G99" i="2" s="1"/>
  <c r="G100" i="2" a="1"/>
  <c r="G100" i="2" s="1"/>
  <c r="G101" i="2" a="1"/>
  <c r="G101" i="2" s="1"/>
  <c r="G102" i="2" a="1"/>
  <c r="G102" i="2" s="1"/>
  <c r="G103" i="2" a="1"/>
  <c r="G103" i="2" s="1"/>
  <c r="G104" i="2" a="1"/>
  <c r="G104" i="2" s="1"/>
  <c r="G105" i="2" a="1"/>
  <c r="G105" i="2" s="1"/>
  <c r="G106" i="2" a="1"/>
  <c r="G106" i="2" s="1"/>
  <c r="G107" i="2" a="1"/>
  <c r="G107" i="2" s="1"/>
  <c r="G108" i="2" a="1"/>
  <c r="G108" i="2" s="1"/>
  <c r="G109" i="2" a="1"/>
  <c r="G109" i="2" s="1"/>
  <c r="G110" i="2" a="1"/>
  <c r="G110" i="2" s="1"/>
  <c r="G111" i="2" a="1"/>
  <c r="G111" i="2" s="1"/>
  <c r="G112" i="2" a="1"/>
  <c r="G112" i="2" s="1"/>
  <c r="G113" i="2" a="1"/>
  <c r="G113" i="2" s="1"/>
  <c r="G114" i="2" a="1"/>
  <c r="G114" i="2" s="1"/>
  <c r="G115" i="2" a="1"/>
  <c r="G115" i="2" s="1"/>
  <c r="G116" i="2" a="1"/>
  <c r="G116" i="2" s="1"/>
  <c r="G117" i="2" a="1"/>
  <c r="G117" i="2" s="1"/>
  <c r="G118" i="2" a="1"/>
  <c r="G118" i="2" s="1"/>
  <c r="G119" i="2" a="1"/>
  <c r="G119" i="2" s="1"/>
  <c r="G120" i="2" a="1"/>
  <c r="G120" i="2" s="1"/>
  <c r="G121" i="2" a="1"/>
  <c r="G121" i="2" s="1"/>
  <c r="G122" i="2" a="1"/>
  <c r="G122" i="2" s="1"/>
  <c r="G123" i="2" a="1"/>
  <c r="G123" i="2" s="1"/>
  <c r="G124" i="2" a="1"/>
  <c r="G124" i="2" s="1"/>
  <c r="G125" i="2" a="1"/>
  <c r="G125" i="2" s="1"/>
  <c r="G126" i="2" a="1"/>
  <c r="G126" i="2" s="1"/>
  <c r="G127" i="2" a="1"/>
  <c r="G127" i="2" s="1"/>
  <c r="G128" i="2" a="1"/>
  <c r="G128" i="2" s="1"/>
  <c r="G129" i="2" a="1"/>
  <c r="G129" i="2" s="1"/>
  <c r="G130" i="2" a="1"/>
  <c r="G130" i="2" s="1"/>
  <c r="G131" i="2" a="1"/>
  <c r="G131" i="2" s="1"/>
  <c r="G132" i="2" a="1"/>
  <c r="G132" i="2" s="1"/>
  <c r="G133" i="2" a="1"/>
  <c r="G133" i="2" s="1"/>
  <c r="G134" i="2" a="1"/>
  <c r="G134" i="2" s="1"/>
  <c r="G135" i="2" a="1"/>
  <c r="G135" i="2" s="1"/>
  <c r="G136" i="2" a="1"/>
  <c r="G136" i="2" s="1"/>
  <c r="G137" i="2" a="1"/>
  <c r="G137" i="2" s="1"/>
  <c r="G138" i="2" a="1"/>
  <c r="G138" i="2" s="1"/>
  <c r="G139" i="2" a="1"/>
  <c r="G139" i="2" s="1"/>
  <c r="G140" i="2" a="1"/>
  <c r="G140" i="2" s="1"/>
  <c r="G141" i="2" a="1"/>
  <c r="G141" i="2" s="1"/>
  <c r="G142" i="2" a="1"/>
  <c r="G142" i="2" s="1"/>
  <c r="G143" i="2" a="1"/>
  <c r="G143" i="2" s="1"/>
  <c r="G144" i="2" a="1"/>
  <c r="G144" i="2" s="1"/>
  <c r="G145" i="2" a="1"/>
  <c r="G145" i="2" s="1"/>
  <c r="G146" i="2" a="1"/>
  <c r="G146" i="2" s="1"/>
  <c r="G147" i="2" a="1"/>
  <c r="G147" i="2" s="1"/>
  <c r="G148" i="2" a="1"/>
  <c r="G148" i="2" s="1"/>
  <c r="G149" i="2" a="1"/>
  <c r="G149" i="2" s="1"/>
  <c r="G150" i="2" a="1"/>
  <c r="G150" i="2" s="1"/>
  <c r="G151" i="2" a="1"/>
  <c r="G151" i="2" s="1"/>
  <c r="G152" i="2" a="1"/>
  <c r="G152" i="2" s="1"/>
  <c r="G153" i="2" a="1"/>
  <c r="G153" i="2" s="1"/>
  <c r="G154" i="2" a="1"/>
  <c r="G154" i="2" s="1"/>
  <c r="G155" i="2" a="1"/>
  <c r="G155" i="2" s="1"/>
  <c r="G156" i="2" a="1"/>
  <c r="G156" i="2" s="1"/>
  <c r="G157" i="2" a="1"/>
  <c r="G157" i="2" s="1"/>
  <c r="G158" i="2" a="1"/>
  <c r="G158" i="2" s="1"/>
  <c r="G159" i="2" a="1"/>
  <c r="G159" i="2" s="1"/>
  <c r="G160" i="2" a="1"/>
  <c r="G160" i="2" s="1"/>
  <c r="G161" i="2" a="1"/>
  <c r="G161" i="2" s="1"/>
  <c r="G162" i="2" a="1"/>
  <c r="G162" i="2" s="1"/>
  <c r="G163" i="2" a="1"/>
  <c r="G163" i="2" s="1"/>
  <c r="G164" i="2" a="1"/>
  <c r="G164" i="2" s="1"/>
  <c r="G165" i="2" a="1"/>
  <c r="G165" i="2" s="1"/>
  <c r="G166" i="2" a="1"/>
  <c r="G166" i="2" s="1"/>
  <c r="G167" i="2" a="1"/>
  <c r="G167" i="2" s="1"/>
  <c r="G168" i="2" a="1"/>
  <c r="G168" i="2" s="1"/>
  <c r="G169" i="2" a="1"/>
  <c r="G169" i="2" s="1"/>
  <c r="G170" i="2" a="1"/>
  <c r="G170" i="2" s="1"/>
  <c r="G171" i="2" a="1"/>
  <c r="G171" i="2" s="1"/>
  <c r="G172" i="2" a="1"/>
  <c r="G172" i="2" s="1"/>
  <c r="G173" i="2" a="1"/>
  <c r="G173" i="2" s="1"/>
  <c r="G174" i="2" a="1"/>
  <c r="G174" i="2" s="1"/>
  <c r="G175" i="2" a="1"/>
  <c r="G175" i="2" s="1"/>
  <c r="G176" i="2" a="1"/>
  <c r="G176" i="2" s="1"/>
  <c r="G177" i="2" a="1"/>
  <c r="G177" i="2" s="1"/>
  <c r="G178" i="2" a="1"/>
  <c r="G178" i="2" s="1"/>
  <c r="G179" i="2" a="1"/>
  <c r="G179" i="2" s="1"/>
  <c r="G180" i="2" a="1"/>
  <c r="G180" i="2" s="1"/>
  <c r="G181" i="2" a="1"/>
  <c r="G181" i="2" s="1"/>
  <c r="G182" i="2" a="1"/>
  <c r="G182" i="2" s="1"/>
  <c r="G183" i="2" a="1"/>
  <c r="G183" i="2" s="1"/>
  <c r="G184" i="2" a="1"/>
  <c r="G184" i="2" s="1"/>
  <c r="G185" i="2" a="1"/>
  <c r="G185" i="2" s="1"/>
  <c r="G186" i="2" a="1"/>
  <c r="G186" i="2" s="1"/>
  <c r="G187" i="2" a="1"/>
  <c r="G187" i="2" s="1"/>
  <c r="G188" i="2" a="1"/>
  <c r="G188" i="2" s="1"/>
  <c r="G189" i="2" a="1"/>
  <c r="G189" i="2" s="1"/>
  <c r="G190" i="2" a="1"/>
  <c r="G190" i="2" s="1"/>
  <c r="G191" i="2" a="1"/>
  <c r="G191" i="2" s="1"/>
  <c r="G192" i="2" a="1"/>
  <c r="G192" i="2" s="1"/>
  <c r="G193" i="2" a="1"/>
  <c r="G193" i="2" s="1"/>
  <c r="G194" i="2" a="1"/>
  <c r="G194" i="2" s="1"/>
  <c r="G195" i="2" a="1"/>
  <c r="G195" i="2" s="1"/>
  <c r="F16" i="2" a="1"/>
  <c r="F16" i="2" s="1"/>
  <c r="F23" i="2" a="1"/>
  <c r="F23" i="2" s="1"/>
  <c r="F24" i="2" a="1"/>
  <c r="F24" i="2" s="1"/>
  <c r="F25" i="2" a="1"/>
  <c r="F25" i="2" s="1"/>
  <c r="F26" i="2" a="1"/>
  <c r="F26" i="2" s="1"/>
  <c r="F27" i="2" a="1"/>
  <c r="F27" i="2" s="1"/>
  <c r="F28" i="2" a="1"/>
  <c r="F28" i="2" s="1"/>
  <c r="F29" i="2" a="1"/>
  <c r="F29" i="2" s="1"/>
  <c r="F30" i="2" a="1"/>
  <c r="F30" i="2" s="1"/>
  <c r="F31" i="2" a="1"/>
  <c r="F31" i="2" s="1"/>
  <c r="F32" i="2" a="1"/>
  <c r="F32" i="2" s="1"/>
  <c r="F33" i="2" a="1"/>
  <c r="F33" i="2" s="1"/>
  <c r="F34" i="2" a="1"/>
  <c r="F34" i="2" s="1"/>
  <c r="F35" i="2" a="1"/>
  <c r="F35" i="2" s="1"/>
  <c r="F36" i="2" a="1"/>
  <c r="F36" i="2" s="1"/>
  <c r="F37" i="2" a="1"/>
  <c r="F37" i="2" s="1"/>
  <c r="F38" i="2" a="1"/>
  <c r="F38" i="2" s="1"/>
  <c r="F39" i="2" a="1"/>
  <c r="F39" i="2" s="1"/>
  <c r="F40" i="2" a="1"/>
  <c r="F40" i="2" s="1"/>
  <c r="F41" i="2" a="1"/>
  <c r="F41" i="2" s="1"/>
  <c r="F42" i="2" a="1"/>
  <c r="F42" i="2" s="1"/>
  <c r="F43" i="2" a="1"/>
  <c r="F43" i="2" s="1"/>
  <c r="F44" i="2" a="1"/>
  <c r="F44" i="2" s="1"/>
  <c r="F45" i="2" a="1"/>
  <c r="F45" i="2" s="1"/>
  <c r="F46" i="2" a="1"/>
  <c r="F46" i="2" s="1"/>
  <c r="F47" i="2" a="1"/>
  <c r="F47" i="2" s="1"/>
  <c r="F48" i="2" a="1"/>
  <c r="F48" i="2" s="1"/>
  <c r="F49" i="2" a="1"/>
  <c r="F49" i="2" s="1"/>
  <c r="F50" i="2" a="1"/>
  <c r="F50" i="2" s="1"/>
  <c r="F51" i="2" a="1"/>
  <c r="F51" i="2" s="1"/>
  <c r="F52" i="2" a="1"/>
  <c r="F52" i="2" s="1"/>
  <c r="F53" i="2" a="1"/>
  <c r="F53" i="2" s="1"/>
  <c r="F54" i="2" a="1"/>
  <c r="F54" i="2" s="1"/>
  <c r="F55" i="2" a="1"/>
  <c r="F55" i="2" s="1"/>
  <c r="F56" i="2" a="1"/>
  <c r="F56" i="2" s="1"/>
  <c r="F57" i="2" a="1"/>
  <c r="F57" i="2" s="1"/>
  <c r="F58" i="2" a="1"/>
  <c r="F58" i="2" s="1"/>
  <c r="F59" i="2" a="1"/>
  <c r="F59" i="2" s="1"/>
  <c r="F60" i="2" a="1"/>
  <c r="F60" i="2" s="1"/>
  <c r="F61" i="2" a="1"/>
  <c r="F61" i="2" s="1"/>
  <c r="F62" i="2" a="1"/>
  <c r="F62" i="2" s="1"/>
  <c r="F63" i="2" a="1"/>
  <c r="F63" i="2" s="1"/>
  <c r="F64" i="2" a="1"/>
  <c r="F64" i="2" s="1"/>
  <c r="F65" i="2" a="1"/>
  <c r="F65" i="2" s="1"/>
  <c r="F66" i="2" a="1"/>
  <c r="F66" i="2" s="1"/>
  <c r="F67" i="2" a="1"/>
  <c r="F67" i="2" s="1"/>
  <c r="F68" i="2" a="1"/>
  <c r="F68" i="2" s="1"/>
  <c r="F69" i="2" a="1"/>
  <c r="F69" i="2" s="1"/>
  <c r="F70" i="2" a="1"/>
  <c r="F70" i="2" s="1"/>
  <c r="F71" i="2" a="1"/>
  <c r="F71" i="2" s="1"/>
  <c r="F72" i="2" a="1"/>
  <c r="F72" i="2" s="1"/>
  <c r="F73" i="2" a="1"/>
  <c r="F73" i="2" s="1"/>
  <c r="F74" i="2" a="1"/>
  <c r="F74" i="2" s="1"/>
  <c r="F75" i="2" a="1"/>
  <c r="F75" i="2" s="1"/>
  <c r="F76" i="2" a="1"/>
  <c r="F76" i="2" s="1"/>
  <c r="F77" i="2" a="1"/>
  <c r="F77" i="2" s="1"/>
  <c r="F78" i="2" a="1"/>
  <c r="F78" i="2" s="1"/>
  <c r="F79" i="2" a="1"/>
  <c r="F79" i="2" s="1"/>
  <c r="F80" i="2" a="1"/>
  <c r="F80" i="2" s="1"/>
  <c r="F81" i="2" a="1"/>
  <c r="F81" i="2" s="1"/>
  <c r="F82" i="2" a="1"/>
  <c r="F82" i="2" s="1"/>
  <c r="F83" i="2" a="1"/>
  <c r="F83" i="2" s="1"/>
  <c r="F84" i="2" a="1"/>
  <c r="F84" i="2" s="1"/>
  <c r="F85" i="2" a="1"/>
  <c r="F85" i="2" s="1"/>
  <c r="F86" i="2" a="1"/>
  <c r="F86" i="2" s="1"/>
  <c r="F87" i="2" a="1"/>
  <c r="F87" i="2" s="1"/>
  <c r="F88" i="2" a="1"/>
  <c r="F88" i="2" s="1"/>
  <c r="F89" i="2" a="1"/>
  <c r="F89" i="2" s="1"/>
  <c r="F90" i="2" a="1"/>
  <c r="F90" i="2" s="1"/>
  <c r="F91" i="2" a="1"/>
  <c r="F91" i="2" s="1"/>
  <c r="F92" i="2" a="1"/>
  <c r="F92" i="2" s="1"/>
  <c r="F93" i="2" a="1"/>
  <c r="F93" i="2" s="1"/>
  <c r="F94" i="2" a="1"/>
  <c r="F94" i="2" s="1"/>
  <c r="F95" i="2" a="1"/>
  <c r="F95" i="2" s="1"/>
  <c r="F96" i="2" a="1"/>
  <c r="F96" i="2" s="1"/>
  <c r="F97" i="2" a="1"/>
  <c r="F97" i="2" s="1"/>
  <c r="F98" i="2" a="1"/>
  <c r="F98" i="2" s="1"/>
  <c r="F99" i="2" a="1"/>
  <c r="F99" i="2" s="1"/>
  <c r="F100" i="2" a="1"/>
  <c r="F100" i="2" s="1"/>
  <c r="F101" i="2" a="1"/>
  <c r="F101" i="2" s="1"/>
  <c r="F102" i="2" a="1"/>
  <c r="F102" i="2" s="1"/>
  <c r="F103" i="2" a="1"/>
  <c r="F103" i="2" s="1"/>
  <c r="F104" i="2" a="1"/>
  <c r="F104" i="2" s="1"/>
  <c r="F105" i="2" a="1"/>
  <c r="F105" i="2" s="1"/>
  <c r="F106" i="2" a="1"/>
  <c r="F106" i="2" s="1"/>
  <c r="F107" i="2" a="1"/>
  <c r="F107" i="2" s="1"/>
  <c r="F108" i="2" a="1"/>
  <c r="F108" i="2" s="1"/>
  <c r="F109" i="2" a="1"/>
  <c r="F109" i="2" s="1"/>
  <c r="F110" i="2" a="1"/>
  <c r="F110" i="2" s="1"/>
  <c r="F111" i="2" a="1"/>
  <c r="F111" i="2" s="1"/>
  <c r="F112" i="2" a="1"/>
  <c r="F112" i="2" s="1"/>
  <c r="F113" i="2" a="1"/>
  <c r="F113" i="2" s="1"/>
  <c r="F114" i="2" a="1"/>
  <c r="F114" i="2" s="1"/>
  <c r="F115" i="2" a="1"/>
  <c r="F115" i="2" s="1"/>
  <c r="F116" i="2" a="1"/>
  <c r="F116" i="2" s="1"/>
  <c r="F117" i="2" a="1"/>
  <c r="F117" i="2" s="1"/>
  <c r="F118" i="2" a="1"/>
  <c r="F118" i="2" s="1"/>
  <c r="F119" i="2" a="1"/>
  <c r="F119" i="2" s="1"/>
  <c r="F120" i="2" a="1"/>
  <c r="F120" i="2" s="1"/>
  <c r="F121" i="2" a="1"/>
  <c r="F121" i="2" s="1"/>
  <c r="F122" i="2" a="1"/>
  <c r="F122" i="2" s="1"/>
  <c r="F123" i="2" a="1"/>
  <c r="F123" i="2" s="1"/>
  <c r="F124" i="2" a="1"/>
  <c r="F124" i="2" s="1"/>
  <c r="F125" i="2" a="1"/>
  <c r="F125" i="2" s="1"/>
  <c r="F126" i="2" a="1"/>
  <c r="F126" i="2" s="1"/>
  <c r="F127" i="2" a="1"/>
  <c r="F127" i="2" s="1"/>
  <c r="F128" i="2" a="1"/>
  <c r="F128" i="2" s="1"/>
  <c r="F129" i="2" a="1"/>
  <c r="F129" i="2" s="1"/>
  <c r="F130" i="2" a="1"/>
  <c r="F130" i="2" s="1"/>
  <c r="F131" i="2" a="1"/>
  <c r="F131" i="2" s="1"/>
  <c r="F132" i="2" a="1"/>
  <c r="F132" i="2" s="1"/>
  <c r="F133" i="2" a="1"/>
  <c r="F133" i="2" s="1"/>
  <c r="F134" i="2" a="1"/>
  <c r="F134" i="2" s="1"/>
  <c r="F135" i="2" a="1"/>
  <c r="F135" i="2" s="1"/>
  <c r="F136" i="2" a="1"/>
  <c r="F136" i="2" s="1"/>
  <c r="F137" i="2" a="1"/>
  <c r="F137" i="2" s="1"/>
  <c r="F138" i="2" a="1"/>
  <c r="F138" i="2" s="1"/>
  <c r="F139" i="2" a="1"/>
  <c r="F139" i="2" s="1"/>
  <c r="F140" i="2" a="1"/>
  <c r="F140" i="2" s="1"/>
  <c r="F141" i="2" a="1"/>
  <c r="F141" i="2" s="1"/>
  <c r="F142" i="2" a="1"/>
  <c r="F142" i="2" s="1"/>
  <c r="F143" i="2" a="1"/>
  <c r="F143" i="2" s="1"/>
  <c r="F144" i="2" a="1"/>
  <c r="F144" i="2" s="1"/>
  <c r="F145" i="2" a="1"/>
  <c r="F145" i="2" s="1"/>
  <c r="F146" i="2" a="1"/>
  <c r="F146" i="2" s="1"/>
  <c r="F147" i="2" a="1"/>
  <c r="F147" i="2" s="1"/>
  <c r="F148" i="2" a="1"/>
  <c r="F148" i="2" s="1"/>
  <c r="F149" i="2" a="1"/>
  <c r="F149" i="2" s="1"/>
  <c r="F150" i="2" a="1"/>
  <c r="F150" i="2" s="1"/>
  <c r="F151" i="2" a="1"/>
  <c r="F151" i="2" s="1"/>
  <c r="F152" i="2" a="1"/>
  <c r="F152" i="2" s="1"/>
  <c r="F153" i="2" a="1"/>
  <c r="F153" i="2" s="1"/>
  <c r="F154" i="2" a="1"/>
  <c r="F154" i="2" s="1"/>
  <c r="F155" i="2" a="1"/>
  <c r="F155" i="2" s="1"/>
  <c r="F156" i="2" a="1"/>
  <c r="F156" i="2" s="1"/>
  <c r="F157" i="2" a="1"/>
  <c r="F157" i="2" s="1"/>
  <c r="F158" i="2" a="1"/>
  <c r="F158" i="2" s="1"/>
  <c r="F159" i="2" a="1"/>
  <c r="F159" i="2" s="1"/>
  <c r="F160" i="2" a="1"/>
  <c r="F160" i="2" s="1"/>
  <c r="F161" i="2" a="1"/>
  <c r="F161" i="2" s="1"/>
  <c r="F162" i="2" a="1"/>
  <c r="F162" i="2" s="1"/>
  <c r="F163" i="2" a="1"/>
  <c r="F163" i="2" s="1"/>
  <c r="F164" i="2" a="1"/>
  <c r="F164" i="2" s="1"/>
  <c r="F165" i="2" a="1"/>
  <c r="F165" i="2" s="1"/>
  <c r="F166" i="2" a="1"/>
  <c r="F166" i="2" s="1"/>
  <c r="F167" i="2" a="1"/>
  <c r="F167" i="2" s="1"/>
  <c r="F168" i="2" a="1"/>
  <c r="F168" i="2" s="1"/>
  <c r="F169" i="2" a="1"/>
  <c r="F169" i="2" s="1"/>
  <c r="F170" i="2" a="1"/>
  <c r="F170" i="2" s="1"/>
  <c r="F171" i="2" a="1"/>
  <c r="F171" i="2" s="1"/>
  <c r="F172" i="2" a="1"/>
  <c r="F172" i="2" s="1"/>
  <c r="F173" i="2" a="1"/>
  <c r="F173" i="2" s="1"/>
  <c r="F174" i="2" a="1"/>
  <c r="F174" i="2" s="1"/>
  <c r="F175" i="2" a="1"/>
  <c r="F175" i="2" s="1"/>
  <c r="F176" i="2" a="1"/>
  <c r="F176" i="2" s="1"/>
  <c r="F177" i="2" a="1"/>
  <c r="F177" i="2" s="1"/>
  <c r="F178" i="2" a="1"/>
  <c r="F178" i="2" s="1"/>
  <c r="F179" i="2" a="1"/>
  <c r="F179" i="2" s="1"/>
  <c r="F180" i="2" a="1"/>
  <c r="F180" i="2" s="1"/>
  <c r="F181" i="2" a="1"/>
  <c r="F181" i="2" s="1"/>
  <c r="F182" i="2" a="1"/>
  <c r="F182" i="2" s="1"/>
  <c r="F183" i="2" a="1"/>
  <c r="F183" i="2" s="1"/>
  <c r="F184" i="2" a="1"/>
  <c r="F184" i="2" s="1"/>
  <c r="F185" i="2" a="1"/>
  <c r="F185" i="2" s="1"/>
  <c r="F186" i="2" a="1"/>
  <c r="F186" i="2" s="1"/>
  <c r="F187" i="2" a="1"/>
  <c r="F187" i="2" s="1"/>
  <c r="F188" i="2" a="1"/>
  <c r="F188" i="2" s="1"/>
  <c r="F189" i="2" a="1"/>
  <c r="F189" i="2" s="1"/>
  <c r="F190" i="2" a="1"/>
  <c r="F190" i="2" s="1"/>
  <c r="F191" i="2" a="1"/>
  <c r="F191" i="2" s="1"/>
  <c r="F192" i="2" a="1"/>
  <c r="F192" i="2" s="1"/>
  <c r="F193" i="2" a="1"/>
  <c r="F193" i="2" s="1"/>
  <c r="F194" i="2" a="1"/>
  <c r="F194" i="2" s="1"/>
  <c r="F195" i="2" a="1"/>
  <c r="F195" i="2" s="1"/>
  <c r="G6" i="2" a="1"/>
  <c r="G6" i="2" s="1"/>
  <c r="L4" i="19"/>
  <c r="M4" i="19"/>
  <c r="N4" i="19"/>
  <c r="G19" i="2" l="1" a="1"/>
  <c r="G19" i="2" s="1"/>
  <c r="G12" i="2" a="1"/>
  <c r="G12" i="2" s="1"/>
  <c r="G17" i="2" a="1"/>
  <c r="G17" i="2" s="1"/>
  <c r="F20" i="2" a="1"/>
  <c r="F20" i="2" s="1"/>
  <c r="F12" i="2" a="1"/>
  <c r="F12" i="2" s="1"/>
  <c r="F8" i="2" a="1"/>
  <c r="F8" i="2" s="1"/>
  <c r="F9" i="2" a="1"/>
  <c r="F9" i="2" s="1"/>
  <c r="F21" i="2" a="1"/>
  <c r="F21" i="2" s="1"/>
  <c r="G16" i="2" a="1"/>
  <c r="G16" i="2" s="1"/>
  <c r="F19" i="2" a="1"/>
  <c r="F19" i="2" s="1"/>
  <c r="F15" i="2" a="1"/>
  <c r="F15" i="2" s="1"/>
  <c r="F11" i="2" a="1"/>
  <c r="F11" i="2" s="1"/>
  <c r="F7" i="2" a="1"/>
  <c r="F7" i="2" s="1"/>
  <c r="F22" i="2" a="1"/>
  <c r="F22" i="2" s="1"/>
  <c r="F18" i="2" a="1"/>
  <c r="F18" i="2" s="1"/>
  <c r="F14" i="2" a="1"/>
  <c r="F14" i="2" s="1"/>
  <c r="F10" i="2" a="1"/>
  <c r="F10" i="2" s="1"/>
  <c r="F17" i="2" a="1"/>
  <c r="F17" i="2" s="1"/>
  <c r="F13" i="2" a="1"/>
  <c r="F13" i="2" s="1"/>
  <c r="G11" i="2" a="1"/>
  <c r="G11" i="2" s="1"/>
  <c r="G10" i="2" a="1"/>
  <c r="G10" i="2" s="1"/>
  <c r="G9" i="2" a="1"/>
  <c r="G9" i="2" s="1"/>
  <c r="G8" i="2" a="1"/>
  <c r="G8" i="2" s="1"/>
  <c r="G7" i="2" a="1"/>
  <c r="G7" i="2" s="1"/>
  <c r="B533" i="13"/>
  <c r="C533" i="13"/>
  <c r="D533" i="13"/>
  <c r="E533" i="13"/>
  <c r="B528" i="13"/>
  <c r="C528" i="13"/>
  <c r="D528" i="13"/>
  <c r="E528" i="13"/>
  <c r="B534" i="13"/>
  <c r="C534" i="13"/>
  <c r="D534" i="13"/>
  <c r="E534" i="13"/>
  <c r="B535" i="13"/>
  <c r="C535" i="13"/>
  <c r="D535" i="13"/>
  <c r="E535" i="13"/>
  <c r="B529" i="13"/>
  <c r="C529" i="13"/>
  <c r="D529" i="13"/>
  <c r="E529" i="13"/>
  <c r="B530" i="13"/>
  <c r="C530" i="13"/>
  <c r="D530" i="13"/>
  <c r="E530" i="13"/>
  <c r="B536" i="13"/>
  <c r="C536" i="13"/>
  <c r="D536" i="13"/>
  <c r="E536" i="13"/>
  <c r="B542" i="13"/>
  <c r="C542" i="13"/>
  <c r="D542" i="13"/>
  <c r="E542" i="13"/>
  <c r="B553" i="13"/>
  <c r="C553" i="13"/>
  <c r="D553" i="13"/>
  <c r="E553" i="13"/>
  <c r="Q553" i="13"/>
  <c r="R553" i="13"/>
  <c r="B531" i="13"/>
  <c r="C531" i="13"/>
  <c r="D531" i="13"/>
  <c r="E531" i="13"/>
  <c r="B537" i="13"/>
  <c r="C537" i="13"/>
  <c r="D537" i="13"/>
  <c r="E537" i="13"/>
  <c r="B538" i="13"/>
  <c r="C538" i="13"/>
  <c r="D538" i="13"/>
  <c r="E538" i="13"/>
  <c r="E356" i="13"/>
  <c r="B128" i="13"/>
  <c r="C128" i="13"/>
  <c r="F128" i="13"/>
  <c r="I128" i="13"/>
  <c r="B189" i="13"/>
  <c r="C189" i="13"/>
  <c r="F189" i="13"/>
  <c r="I189" i="13"/>
  <c r="B214" i="13"/>
  <c r="C214" i="13"/>
  <c r="F214" i="13"/>
  <c r="I214" i="13"/>
  <c r="B190" i="13"/>
  <c r="C190" i="13"/>
  <c r="F190" i="13"/>
  <c r="I190" i="13"/>
  <c r="B191" i="13"/>
  <c r="C191" i="13"/>
  <c r="F191" i="13"/>
  <c r="I191" i="13"/>
  <c r="B232" i="13"/>
  <c r="C232" i="13"/>
  <c r="F232" i="13"/>
  <c r="I232" i="13"/>
  <c r="B233" i="13"/>
  <c r="C233" i="13"/>
  <c r="F233" i="13"/>
  <c r="I233" i="13"/>
  <c r="B234" i="13"/>
  <c r="C234" i="13"/>
  <c r="F234" i="13"/>
  <c r="I234" i="13"/>
  <c r="B137" i="13"/>
  <c r="C137" i="13"/>
  <c r="F137" i="13"/>
  <c r="I137" i="13"/>
  <c r="B111" i="13"/>
  <c r="C111" i="13"/>
  <c r="F111" i="13"/>
  <c r="I111" i="13"/>
  <c r="B249" i="13"/>
  <c r="C249" i="13"/>
  <c r="F249" i="13"/>
  <c r="I249" i="13"/>
  <c r="B112" i="13"/>
  <c r="C112" i="13"/>
  <c r="F112" i="13"/>
  <c r="I112" i="13"/>
  <c r="B113" i="13"/>
  <c r="C113" i="13"/>
  <c r="F113" i="13"/>
  <c r="I113" i="13"/>
  <c r="B98" i="13"/>
  <c r="C98" i="13"/>
  <c r="F98" i="13"/>
  <c r="I98" i="13"/>
  <c r="B215" i="13"/>
  <c r="C215" i="13"/>
  <c r="F215" i="13"/>
  <c r="I215" i="13"/>
  <c r="B192" i="13"/>
  <c r="C192" i="13"/>
  <c r="F192" i="13"/>
  <c r="I192" i="13"/>
  <c r="B193" i="13"/>
  <c r="C193" i="13"/>
  <c r="F193" i="13"/>
  <c r="I193" i="13"/>
  <c r="B152" i="13"/>
  <c r="C152" i="13"/>
  <c r="F152" i="13"/>
  <c r="I152" i="13"/>
  <c r="B169" i="13"/>
  <c r="C169" i="13"/>
  <c r="F169" i="13"/>
  <c r="I169" i="13"/>
  <c r="B138" i="13"/>
  <c r="C138" i="13"/>
  <c r="F138" i="13"/>
  <c r="I138" i="13"/>
  <c r="B129" i="13"/>
  <c r="C129" i="13"/>
  <c r="F129" i="13"/>
  <c r="I129" i="13"/>
  <c r="B170" i="13"/>
  <c r="C170" i="13"/>
  <c r="F170" i="13"/>
  <c r="I170" i="13"/>
  <c r="B194" i="13"/>
  <c r="C194" i="13"/>
  <c r="F194" i="13"/>
  <c r="I194" i="13"/>
  <c r="B216" i="13"/>
  <c r="C216" i="13"/>
  <c r="F216" i="13"/>
  <c r="I216" i="13"/>
  <c r="B139" i="13"/>
  <c r="C139" i="13"/>
  <c r="F139" i="13"/>
  <c r="I139" i="13"/>
  <c r="Q98" i="13"/>
  <c r="R98" i="13"/>
  <c r="B153" i="13"/>
  <c r="C153" i="13"/>
  <c r="F153" i="13"/>
  <c r="I153" i="13"/>
  <c r="Q99" i="13"/>
  <c r="R99" i="13"/>
  <c r="B87" i="13"/>
  <c r="C87" i="13"/>
  <c r="F87" i="13"/>
  <c r="I87" i="13"/>
  <c r="Q100" i="13"/>
  <c r="R100" i="13"/>
  <c r="B235" i="13"/>
  <c r="C235" i="13"/>
  <c r="F235" i="13"/>
  <c r="I235" i="13"/>
  <c r="Q101" i="13"/>
  <c r="R101" i="13"/>
  <c r="B250" i="13"/>
  <c r="C250" i="13"/>
  <c r="F250" i="13"/>
  <c r="I250" i="13"/>
  <c r="Q102" i="13"/>
  <c r="R102" i="13"/>
  <c r="B195" i="13"/>
  <c r="C195" i="13"/>
  <c r="F195" i="13"/>
  <c r="I195" i="13"/>
  <c r="Q103" i="13"/>
  <c r="R103" i="13"/>
  <c r="B171" i="13"/>
  <c r="C171" i="13"/>
  <c r="F171" i="13"/>
  <c r="I171" i="13"/>
  <c r="Q104" i="13"/>
  <c r="R104" i="13"/>
  <c r="B114" i="13"/>
  <c r="C114" i="13"/>
  <c r="F114" i="13"/>
  <c r="I114" i="13"/>
  <c r="Q105" i="13"/>
  <c r="R105" i="13"/>
  <c r="B99" i="13"/>
  <c r="C99" i="13"/>
  <c r="F99" i="13"/>
  <c r="I99" i="13"/>
  <c r="Q106" i="13"/>
  <c r="R106" i="13"/>
  <c r="B79" i="13"/>
  <c r="C79" i="13"/>
  <c r="F79" i="13"/>
  <c r="I79" i="13"/>
  <c r="Q107" i="13"/>
  <c r="R107" i="13"/>
  <c r="B88" i="13"/>
  <c r="C88" i="13"/>
  <c r="F88" i="13"/>
  <c r="I88" i="13"/>
  <c r="Q108" i="13"/>
  <c r="R108" i="13"/>
  <c r="B115" i="13"/>
  <c r="C115" i="13"/>
  <c r="F115" i="13"/>
  <c r="I115" i="13"/>
  <c r="Q109" i="13"/>
  <c r="R109" i="13"/>
  <c r="B154" i="13"/>
  <c r="C154" i="13"/>
  <c r="F154" i="13"/>
  <c r="I154" i="13"/>
  <c r="Q110" i="13"/>
  <c r="R110" i="13"/>
  <c r="B196" i="13"/>
  <c r="C196" i="13"/>
  <c r="F196" i="13"/>
  <c r="I196" i="13"/>
  <c r="Q111" i="13"/>
  <c r="R111" i="13"/>
  <c r="B197" i="13"/>
  <c r="C197" i="13"/>
  <c r="F197" i="13"/>
  <c r="I197" i="13"/>
  <c r="Q112" i="13"/>
  <c r="R112" i="13"/>
  <c r="B172" i="13"/>
  <c r="C172" i="13"/>
  <c r="F172" i="13"/>
  <c r="I172" i="13"/>
  <c r="Q113" i="13"/>
  <c r="R113" i="13"/>
  <c r="B198" i="13"/>
  <c r="C198" i="13"/>
  <c r="F198" i="13"/>
  <c r="I198" i="13"/>
  <c r="Q114" i="13"/>
  <c r="R114" i="13"/>
  <c r="B236" i="13"/>
  <c r="C236" i="13"/>
  <c r="F236" i="13"/>
  <c r="I236" i="13"/>
  <c r="Q115" i="13"/>
  <c r="R115" i="13"/>
  <c r="B251" i="13"/>
  <c r="C251" i="13"/>
  <c r="F251" i="13"/>
  <c r="I251" i="13"/>
  <c r="Q116" i="13"/>
  <c r="R116" i="13"/>
  <c r="B100" i="13"/>
  <c r="C100" i="13"/>
  <c r="F100" i="13"/>
  <c r="I100" i="13"/>
  <c r="Q117" i="13"/>
  <c r="R117" i="13"/>
  <c r="B173" i="13"/>
  <c r="C173" i="13"/>
  <c r="F173" i="13"/>
  <c r="I173" i="13"/>
  <c r="Q118" i="13"/>
  <c r="R118" i="13"/>
  <c r="B252" i="13"/>
  <c r="C252" i="13"/>
  <c r="F252" i="13"/>
  <c r="I252" i="13"/>
  <c r="Q119" i="13"/>
  <c r="R119" i="13"/>
  <c r="B155" i="13"/>
  <c r="C155" i="13"/>
  <c r="F155" i="13"/>
  <c r="I155" i="13"/>
  <c r="Q120" i="13"/>
  <c r="R120" i="13"/>
  <c r="B156" i="13"/>
  <c r="C156" i="13"/>
  <c r="F156" i="13"/>
  <c r="I156" i="13"/>
  <c r="Q121" i="13"/>
  <c r="R121" i="13"/>
  <c r="B130" i="13"/>
  <c r="C130" i="13"/>
  <c r="F130" i="13"/>
  <c r="I130" i="13"/>
  <c r="Q122" i="13"/>
  <c r="R122" i="13"/>
  <c r="B174" i="13"/>
  <c r="C174" i="13"/>
  <c r="F174" i="13"/>
  <c r="I174" i="13"/>
  <c r="Q123" i="13"/>
  <c r="R123" i="13"/>
  <c r="B89" i="13"/>
  <c r="C89" i="13"/>
  <c r="F89" i="13"/>
  <c r="I89" i="13"/>
  <c r="Q124" i="13"/>
  <c r="R124" i="13"/>
  <c r="B217" i="13"/>
  <c r="C217" i="13"/>
  <c r="F217" i="13"/>
  <c r="I217" i="13"/>
  <c r="Q125" i="13"/>
  <c r="R125" i="13"/>
  <c r="B237" i="13"/>
  <c r="C237" i="13"/>
  <c r="F237" i="13"/>
  <c r="I237" i="13"/>
  <c r="Q126" i="13"/>
  <c r="R126" i="13"/>
  <c r="B73" i="13"/>
  <c r="C73" i="13"/>
  <c r="F73" i="13"/>
  <c r="I73" i="13"/>
  <c r="Q127" i="13"/>
  <c r="R127" i="13"/>
  <c r="B253" i="13"/>
  <c r="C253" i="13"/>
  <c r="F253" i="13"/>
  <c r="I253" i="13"/>
  <c r="Q128" i="13"/>
  <c r="R128" i="13"/>
  <c r="B175" i="13"/>
  <c r="C175" i="13"/>
  <c r="F175" i="13"/>
  <c r="I175" i="13"/>
  <c r="Q129" i="13"/>
  <c r="R129" i="13"/>
  <c r="B238" i="13"/>
  <c r="C238" i="13"/>
  <c r="F238" i="13"/>
  <c r="I238" i="13"/>
  <c r="Q130" i="13"/>
  <c r="R130" i="13"/>
  <c r="B116" i="13"/>
  <c r="C116" i="13"/>
  <c r="F116" i="13"/>
  <c r="I116" i="13"/>
  <c r="Q131" i="13"/>
  <c r="R131" i="13"/>
  <c r="B157" i="13"/>
  <c r="C157" i="13"/>
  <c r="F157" i="13"/>
  <c r="I157" i="13"/>
  <c r="Q132" i="13"/>
  <c r="R132" i="13"/>
  <c r="B254" i="13"/>
  <c r="C254" i="13"/>
  <c r="F254" i="13"/>
  <c r="I254" i="13"/>
  <c r="Q133" i="13"/>
  <c r="R133" i="13"/>
  <c r="B158" i="13"/>
  <c r="C158" i="13"/>
  <c r="F158" i="13"/>
  <c r="I158" i="13"/>
  <c r="Q134" i="13"/>
  <c r="R134" i="13"/>
  <c r="B140" i="13"/>
  <c r="C140" i="13"/>
  <c r="F140" i="13"/>
  <c r="I140" i="13"/>
  <c r="Q135" i="13"/>
  <c r="R135" i="13"/>
  <c r="B141" i="13"/>
  <c r="C141" i="13"/>
  <c r="F141" i="13"/>
  <c r="I141" i="13"/>
  <c r="Q136" i="13"/>
  <c r="R136" i="13"/>
  <c r="B101" i="13"/>
  <c r="C101" i="13"/>
  <c r="F101" i="13"/>
  <c r="I101" i="13"/>
  <c r="Q137" i="13"/>
  <c r="R137" i="13"/>
  <c r="B117" i="13"/>
  <c r="C117" i="13"/>
  <c r="F117" i="13"/>
  <c r="I117" i="13"/>
  <c r="Q138" i="13"/>
  <c r="R138" i="13"/>
  <c r="B176" i="13"/>
  <c r="C176" i="13"/>
  <c r="F176" i="13"/>
  <c r="I176" i="13"/>
  <c r="Q139" i="13"/>
  <c r="R139" i="13"/>
  <c r="B199" i="13"/>
  <c r="C199" i="13"/>
  <c r="F199" i="13"/>
  <c r="I199" i="13"/>
  <c r="Q140" i="13"/>
  <c r="R140" i="13"/>
  <c r="B255" i="13"/>
  <c r="C255" i="13"/>
  <c r="F255" i="13"/>
  <c r="I255" i="13"/>
  <c r="Q141" i="13"/>
  <c r="R141" i="13"/>
  <c r="B159" i="13"/>
  <c r="C159" i="13"/>
  <c r="F159" i="13"/>
  <c r="I159" i="13"/>
  <c r="Q142" i="13"/>
  <c r="R142" i="13"/>
  <c r="B177" i="13"/>
  <c r="C177" i="13"/>
  <c r="F177" i="13"/>
  <c r="I177" i="13"/>
  <c r="Q143" i="13"/>
  <c r="R143" i="13"/>
  <c r="B102" i="13"/>
  <c r="C102" i="13"/>
  <c r="F102" i="13"/>
  <c r="I102" i="13"/>
  <c r="Q144" i="13"/>
  <c r="R144" i="13"/>
  <c r="B200" i="13"/>
  <c r="C200" i="13"/>
  <c r="F200" i="13"/>
  <c r="I200" i="13"/>
  <c r="Q145" i="13"/>
  <c r="R145" i="13"/>
  <c r="B103" i="13"/>
  <c r="C103" i="13"/>
  <c r="F103" i="13"/>
  <c r="I103" i="13"/>
  <c r="Q146" i="13"/>
  <c r="R146" i="13"/>
  <c r="B239" i="13"/>
  <c r="C239" i="13"/>
  <c r="F239" i="13"/>
  <c r="I239" i="13"/>
  <c r="Q147" i="13"/>
  <c r="R147" i="13"/>
  <c r="B160" i="13"/>
  <c r="C160" i="13"/>
  <c r="F160" i="13"/>
  <c r="I160" i="13"/>
  <c r="Q148" i="13"/>
  <c r="R148" i="13"/>
  <c r="B104" i="13"/>
  <c r="C104" i="13"/>
  <c r="F104" i="13"/>
  <c r="I104" i="13"/>
  <c r="Q149" i="13"/>
  <c r="R149" i="13"/>
  <c r="B256" i="13"/>
  <c r="C256" i="13"/>
  <c r="F256" i="13"/>
  <c r="I256" i="13"/>
  <c r="Q150" i="13"/>
  <c r="R150" i="13"/>
  <c r="B178" i="13"/>
  <c r="C178" i="13"/>
  <c r="F178" i="13"/>
  <c r="I178" i="13"/>
  <c r="Q151" i="13"/>
  <c r="R151" i="13"/>
  <c r="B118" i="13"/>
  <c r="C118" i="13"/>
  <c r="F118" i="13"/>
  <c r="I118" i="13"/>
  <c r="Q152" i="13"/>
  <c r="R152" i="13"/>
  <c r="B240" i="13"/>
  <c r="C240" i="13"/>
  <c r="F240" i="13"/>
  <c r="I240" i="13"/>
  <c r="Q153" i="13"/>
  <c r="R153" i="13"/>
  <c r="B241" i="13"/>
  <c r="C241" i="13"/>
  <c r="F241" i="13"/>
  <c r="I241" i="13"/>
  <c r="Q154" i="13"/>
  <c r="R154" i="13"/>
  <c r="B218" i="13"/>
  <c r="C218" i="13"/>
  <c r="F218" i="13"/>
  <c r="I218" i="13"/>
  <c r="Q155" i="13"/>
  <c r="R155" i="13"/>
  <c r="B142" i="13"/>
  <c r="C142" i="13"/>
  <c r="F142" i="13"/>
  <c r="I142" i="13"/>
  <c r="Q156" i="13"/>
  <c r="R156" i="13"/>
  <c r="B143" i="13"/>
  <c r="C143" i="13"/>
  <c r="F143" i="13"/>
  <c r="I143" i="13"/>
  <c r="Q157" i="13"/>
  <c r="R157" i="13"/>
  <c r="B219" i="13"/>
  <c r="C219" i="13"/>
  <c r="F219" i="13"/>
  <c r="I219" i="13"/>
  <c r="Q158" i="13"/>
  <c r="R158" i="13"/>
  <c r="B201" i="13"/>
  <c r="C201" i="13"/>
  <c r="F201" i="13"/>
  <c r="I201" i="13"/>
  <c r="Q159" i="13"/>
  <c r="R159" i="13"/>
  <c r="B105" i="13"/>
  <c r="C105" i="13"/>
  <c r="F105" i="13"/>
  <c r="I105" i="13"/>
  <c r="Q160" i="13"/>
  <c r="R160" i="13"/>
  <c r="B202" i="13"/>
  <c r="C202" i="13"/>
  <c r="F202" i="13"/>
  <c r="I202" i="13"/>
  <c r="Q161" i="13"/>
  <c r="R161" i="13"/>
  <c r="B106" i="13"/>
  <c r="C106" i="13"/>
  <c r="F106" i="13"/>
  <c r="I106" i="13"/>
  <c r="Q162" i="13"/>
  <c r="R162" i="13"/>
  <c r="B119" i="13"/>
  <c r="C119" i="13"/>
  <c r="F119" i="13"/>
  <c r="I119" i="13"/>
  <c r="Q163" i="13"/>
  <c r="R163" i="13"/>
  <c r="B220" i="13"/>
  <c r="C220" i="13"/>
  <c r="F220" i="13"/>
  <c r="I220" i="13"/>
  <c r="Q164" i="13"/>
  <c r="R164" i="13"/>
  <c r="B221" i="13"/>
  <c r="C221" i="13"/>
  <c r="F221" i="13"/>
  <c r="I221" i="13"/>
  <c r="Q165" i="13"/>
  <c r="R165" i="13"/>
  <c r="B242" i="13"/>
  <c r="C242" i="13"/>
  <c r="F242" i="13"/>
  <c r="I242" i="13"/>
  <c r="Q166" i="13"/>
  <c r="R166" i="13"/>
  <c r="B80" i="13"/>
  <c r="C80" i="13"/>
  <c r="F80" i="13"/>
  <c r="I80" i="13"/>
  <c r="Q167" i="13"/>
  <c r="R167" i="13"/>
  <c r="B90" i="13"/>
  <c r="C90" i="13"/>
  <c r="F90" i="13"/>
  <c r="I90" i="13"/>
  <c r="Q168" i="13"/>
  <c r="R168" i="13"/>
  <c r="B81" i="13"/>
  <c r="C81" i="13"/>
  <c r="F81" i="13"/>
  <c r="I81" i="13"/>
  <c r="Q169" i="13"/>
  <c r="R169" i="13"/>
  <c r="B161" i="13"/>
  <c r="C161" i="13"/>
  <c r="F161" i="13"/>
  <c r="I161" i="13"/>
  <c r="Q170" i="13"/>
  <c r="R170" i="13"/>
  <c r="B222" i="13"/>
  <c r="C222" i="13"/>
  <c r="F222" i="13"/>
  <c r="I222" i="13"/>
  <c r="Q171" i="13"/>
  <c r="R171" i="13"/>
  <c r="B243" i="13"/>
  <c r="C243" i="13"/>
  <c r="F243" i="13"/>
  <c r="I243" i="13"/>
  <c r="Q172" i="13"/>
  <c r="R172" i="13"/>
  <c r="B131" i="13"/>
  <c r="C131" i="13"/>
  <c r="F131" i="13"/>
  <c r="I131" i="13"/>
  <c r="Q173" i="13"/>
  <c r="R173" i="13"/>
  <c r="B144" i="13"/>
  <c r="C144" i="13"/>
  <c r="F144" i="13"/>
  <c r="I144" i="13"/>
  <c r="Q174" i="13"/>
  <c r="R174" i="13"/>
  <c r="B244" i="13"/>
  <c r="C244" i="13"/>
  <c r="F244" i="13"/>
  <c r="I244" i="13"/>
  <c r="Q175" i="13"/>
  <c r="R175" i="13"/>
  <c r="B223" i="13"/>
  <c r="C223" i="13"/>
  <c r="F223" i="13"/>
  <c r="I223" i="13"/>
  <c r="Q176" i="13"/>
  <c r="R176" i="13"/>
  <c r="B245" i="13"/>
  <c r="C245" i="13"/>
  <c r="F245" i="13"/>
  <c r="I245" i="13"/>
  <c r="Q177" i="13"/>
  <c r="R177" i="13"/>
  <c r="B162" i="13"/>
  <c r="C162" i="13"/>
  <c r="F162" i="13"/>
  <c r="I162" i="13"/>
  <c r="Q178" i="13"/>
  <c r="R178" i="13"/>
  <c r="B163" i="13"/>
  <c r="C163" i="13"/>
  <c r="F163" i="13"/>
  <c r="I163" i="13"/>
  <c r="Q179" i="13"/>
  <c r="R179" i="13"/>
  <c r="B120" i="13"/>
  <c r="C120" i="13"/>
  <c r="F120" i="13"/>
  <c r="I120" i="13"/>
  <c r="Q180" i="13"/>
  <c r="R180" i="13"/>
  <c r="B203" i="13"/>
  <c r="C203" i="13"/>
  <c r="F203" i="13"/>
  <c r="I203" i="13"/>
  <c r="Q181" i="13"/>
  <c r="R181" i="13"/>
  <c r="B164" i="13"/>
  <c r="C164" i="13"/>
  <c r="F164" i="13"/>
  <c r="I164" i="13"/>
  <c r="Q182" i="13"/>
  <c r="R182" i="13"/>
  <c r="B145" i="13"/>
  <c r="C145" i="13"/>
  <c r="F145" i="13"/>
  <c r="I145" i="13"/>
  <c r="Q183" i="13"/>
  <c r="R183" i="13"/>
  <c r="B204" i="13"/>
  <c r="C204" i="13"/>
  <c r="F204" i="13"/>
  <c r="I204" i="13"/>
  <c r="Q184" i="13"/>
  <c r="R184" i="13"/>
  <c r="B91" i="13"/>
  <c r="C91" i="13"/>
  <c r="F91" i="13"/>
  <c r="I91" i="13"/>
  <c r="Q185" i="13"/>
  <c r="R185" i="13"/>
  <c r="B224" i="13"/>
  <c r="C224" i="13"/>
  <c r="F224" i="13"/>
  <c r="I224" i="13"/>
  <c r="Q186" i="13"/>
  <c r="R186" i="13"/>
  <c r="B74" i="13"/>
  <c r="C74" i="13"/>
  <c r="F74" i="13"/>
  <c r="I74" i="13"/>
  <c r="Q187" i="13"/>
  <c r="R187" i="13"/>
  <c r="B179" i="13"/>
  <c r="C179" i="13"/>
  <c r="F179" i="13"/>
  <c r="I179" i="13"/>
  <c r="Q188" i="13"/>
  <c r="R188" i="13"/>
  <c r="B180" i="13"/>
  <c r="C180" i="13"/>
  <c r="F180" i="13"/>
  <c r="I180" i="13"/>
  <c r="Q189" i="13"/>
  <c r="R189" i="13"/>
  <c r="B82" i="13"/>
  <c r="C82" i="13"/>
  <c r="F82" i="13"/>
  <c r="I82" i="13"/>
  <c r="Q190" i="13"/>
  <c r="R190" i="13"/>
  <c r="B121" i="13"/>
  <c r="C121" i="13"/>
  <c r="F121" i="13"/>
  <c r="I121" i="13"/>
  <c r="Q191" i="13"/>
  <c r="R191" i="13"/>
  <c r="B181" i="13"/>
  <c r="C181" i="13"/>
  <c r="F181" i="13"/>
  <c r="I181" i="13"/>
  <c r="Q192" i="13"/>
  <c r="R192" i="13"/>
  <c r="B107" i="13"/>
  <c r="C107" i="13"/>
  <c r="F107" i="13"/>
  <c r="I107" i="13"/>
  <c r="Q193" i="13"/>
  <c r="R193" i="13"/>
  <c r="B205" i="13"/>
  <c r="C205" i="13"/>
  <c r="F205" i="13"/>
  <c r="I205" i="13"/>
  <c r="Q194" i="13"/>
  <c r="R194" i="13"/>
  <c r="B146" i="13"/>
  <c r="C146" i="13"/>
  <c r="F146" i="13"/>
  <c r="I146" i="13"/>
  <c r="Q195" i="13"/>
  <c r="R195" i="13"/>
  <c r="B83" i="13"/>
  <c r="C83" i="13"/>
  <c r="F83" i="13"/>
  <c r="I83" i="13"/>
  <c r="Q196" i="13"/>
  <c r="R196" i="13"/>
  <c r="B84" i="13"/>
  <c r="C84" i="13"/>
  <c r="F84" i="13"/>
  <c r="I84" i="13"/>
  <c r="Q197" i="13"/>
  <c r="R197" i="13"/>
  <c r="B122" i="13"/>
  <c r="C122" i="13"/>
  <c r="F122" i="13"/>
  <c r="I122" i="13"/>
  <c r="Q198" i="13"/>
  <c r="R198" i="13"/>
  <c r="B257" i="13"/>
  <c r="C257" i="13"/>
  <c r="F257" i="13"/>
  <c r="I257" i="13"/>
  <c r="Q199" i="13"/>
  <c r="R199" i="13"/>
  <c r="B258" i="13"/>
  <c r="C258" i="13"/>
  <c r="F258" i="13"/>
  <c r="I258" i="13"/>
  <c r="Q200" i="13"/>
  <c r="R200" i="13"/>
  <c r="B108" i="13"/>
  <c r="C108" i="13"/>
  <c r="F108" i="13"/>
  <c r="I108" i="13"/>
  <c r="Q201" i="13"/>
  <c r="R201" i="13"/>
  <c r="B182" i="13"/>
  <c r="C182" i="13"/>
  <c r="F182" i="13"/>
  <c r="I182" i="13"/>
  <c r="Q202" i="13"/>
  <c r="R202" i="13"/>
  <c r="B225" i="13"/>
  <c r="C225" i="13"/>
  <c r="F225" i="13"/>
  <c r="I225" i="13"/>
  <c r="Q203" i="13"/>
  <c r="R203" i="13"/>
  <c r="B206" i="13"/>
  <c r="C206" i="13"/>
  <c r="F206" i="13"/>
  <c r="I206" i="13"/>
  <c r="Q204" i="13"/>
  <c r="R204" i="13"/>
  <c r="B165" i="13"/>
  <c r="C165" i="13"/>
  <c r="F165" i="13"/>
  <c r="I165" i="13"/>
  <c r="Q205" i="13"/>
  <c r="R205" i="13"/>
  <c r="B147" i="13"/>
  <c r="C147" i="13"/>
  <c r="F147" i="13"/>
  <c r="I147" i="13"/>
  <c r="Q206" i="13"/>
  <c r="R206" i="13"/>
  <c r="B132" i="13"/>
  <c r="C132" i="13"/>
  <c r="F132" i="13"/>
  <c r="I132" i="13"/>
  <c r="Q207" i="13"/>
  <c r="R207" i="13"/>
  <c r="B123" i="13"/>
  <c r="C123" i="13"/>
  <c r="F123" i="13"/>
  <c r="I123" i="13"/>
  <c r="Q208" i="13"/>
  <c r="R208" i="13"/>
  <c r="B207" i="13"/>
  <c r="C207" i="13"/>
  <c r="F207" i="13"/>
  <c r="I207" i="13"/>
  <c r="Q209" i="13"/>
  <c r="R209" i="13"/>
  <c r="B75" i="13"/>
  <c r="C75" i="13"/>
  <c r="F75" i="13"/>
  <c r="I75" i="13"/>
  <c r="Q210" i="13"/>
  <c r="R210" i="13"/>
  <c r="B246" i="13"/>
  <c r="C246" i="13"/>
  <c r="F246" i="13"/>
  <c r="I246" i="13"/>
  <c r="Q211" i="13"/>
  <c r="R211" i="13"/>
  <c r="B92" i="13"/>
  <c r="C92" i="13"/>
  <c r="F92" i="13"/>
  <c r="I92" i="13"/>
  <c r="Q212" i="13"/>
  <c r="R212" i="13"/>
  <c r="B259" i="13"/>
  <c r="C259" i="13"/>
  <c r="F259" i="13"/>
  <c r="I259" i="13"/>
  <c r="Q213" i="13"/>
  <c r="R213" i="13"/>
  <c r="B183" i="13"/>
  <c r="C183" i="13"/>
  <c r="F183" i="13"/>
  <c r="I183" i="13"/>
  <c r="Q214" i="13"/>
  <c r="R214" i="13"/>
  <c r="B226" i="13"/>
  <c r="C226" i="13"/>
  <c r="F226" i="13"/>
  <c r="I226" i="13"/>
  <c r="Q215" i="13"/>
  <c r="R215" i="13"/>
  <c r="B208" i="13"/>
  <c r="C208" i="13"/>
  <c r="F208" i="13"/>
  <c r="I208" i="13"/>
  <c r="Q216" i="13"/>
  <c r="R216" i="13"/>
  <c r="B209" i="13"/>
  <c r="C209" i="13"/>
  <c r="F209" i="13"/>
  <c r="I209" i="13"/>
  <c r="Q217" i="13"/>
  <c r="R217" i="13"/>
  <c r="B124" i="13"/>
  <c r="C124" i="13"/>
  <c r="F124" i="13"/>
  <c r="I124" i="13"/>
  <c r="Q218" i="13"/>
  <c r="R218" i="13"/>
  <c r="B227" i="13"/>
  <c r="C227" i="13"/>
  <c r="F227" i="13"/>
  <c r="I227" i="13"/>
  <c r="Q219" i="13"/>
  <c r="R219" i="13"/>
  <c r="B85" i="13"/>
  <c r="C85" i="13"/>
  <c r="F85" i="13"/>
  <c r="I85" i="13"/>
  <c r="Q220" i="13"/>
  <c r="R220" i="13"/>
  <c r="B133" i="13"/>
  <c r="C133" i="13"/>
  <c r="F133" i="13"/>
  <c r="I133" i="13"/>
  <c r="Q221" i="13"/>
  <c r="R221" i="13"/>
  <c r="B260" i="13"/>
  <c r="C260" i="13"/>
  <c r="F260" i="13"/>
  <c r="I260" i="13"/>
  <c r="Q222" i="13"/>
  <c r="R222" i="13"/>
  <c r="B93" i="13"/>
  <c r="C93" i="13"/>
  <c r="F93" i="13"/>
  <c r="I93" i="13"/>
  <c r="Q223" i="13"/>
  <c r="R223" i="13"/>
  <c r="B148" i="13"/>
  <c r="C148" i="13"/>
  <c r="F148" i="13"/>
  <c r="I148" i="13"/>
  <c r="Q224" i="13"/>
  <c r="R224" i="13"/>
  <c r="B134" i="13"/>
  <c r="C134" i="13"/>
  <c r="F134" i="13"/>
  <c r="I134" i="13"/>
  <c r="Q225" i="13"/>
  <c r="R225" i="13"/>
  <c r="B76" i="13"/>
  <c r="C76" i="13"/>
  <c r="F76" i="13"/>
  <c r="I76" i="13"/>
  <c r="Q226" i="13"/>
  <c r="R226" i="13"/>
  <c r="B228" i="13"/>
  <c r="C228" i="13"/>
  <c r="F228" i="13"/>
  <c r="I228" i="13"/>
  <c r="Q227" i="13"/>
  <c r="R227" i="13"/>
  <c r="B109" i="13"/>
  <c r="C109" i="13"/>
  <c r="F109" i="13"/>
  <c r="I109" i="13"/>
  <c r="Q228" i="13"/>
  <c r="R228" i="13"/>
  <c r="B184" i="13"/>
  <c r="C184" i="13"/>
  <c r="F184" i="13"/>
  <c r="I184" i="13"/>
  <c r="Q229" i="13"/>
  <c r="R229" i="13"/>
  <c r="B210" i="13"/>
  <c r="C210" i="13"/>
  <c r="F210" i="13"/>
  <c r="I210" i="13"/>
  <c r="Q230" i="13"/>
  <c r="R230" i="13"/>
  <c r="B247" i="13"/>
  <c r="C247" i="13"/>
  <c r="F247" i="13"/>
  <c r="I247" i="13"/>
  <c r="Q231" i="13"/>
  <c r="R231" i="13"/>
  <c r="B261" i="13"/>
  <c r="C261" i="13"/>
  <c r="F261" i="13"/>
  <c r="I261" i="13"/>
  <c r="Q232" i="13"/>
  <c r="R232" i="13"/>
  <c r="B262" i="13"/>
  <c r="C262" i="13"/>
  <c r="F262" i="13"/>
  <c r="I262" i="13"/>
  <c r="Q233" i="13"/>
  <c r="R233" i="13"/>
  <c r="B185" i="13"/>
  <c r="C185" i="13"/>
  <c r="F185" i="13"/>
  <c r="I185" i="13"/>
  <c r="Q234" i="13"/>
  <c r="R234" i="13"/>
  <c r="B229" i="13"/>
  <c r="C229" i="13"/>
  <c r="F229" i="13"/>
  <c r="I229" i="13"/>
  <c r="Q235" i="13"/>
  <c r="R235" i="13"/>
  <c r="B86" i="13"/>
  <c r="C86" i="13"/>
  <c r="F86" i="13"/>
  <c r="I86" i="13"/>
  <c r="Q236" i="13"/>
  <c r="R236" i="13"/>
  <c r="B94" i="13"/>
  <c r="C94" i="13"/>
  <c r="F94" i="13"/>
  <c r="I94" i="13"/>
  <c r="Q237" i="13"/>
  <c r="R237" i="13"/>
  <c r="B149" i="13"/>
  <c r="C149" i="13"/>
  <c r="F149" i="13"/>
  <c r="I149" i="13"/>
  <c r="Q238" i="13"/>
  <c r="R238" i="13"/>
  <c r="B211" i="13"/>
  <c r="C211" i="13"/>
  <c r="F211" i="13"/>
  <c r="I211" i="13"/>
  <c r="Q239" i="13"/>
  <c r="R239" i="13"/>
  <c r="B135" i="13"/>
  <c r="C135" i="13"/>
  <c r="F135" i="13"/>
  <c r="I135" i="13"/>
  <c r="Q240" i="13"/>
  <c r="R240" i="13"/>
  <c r="B186" i="13"/>
  <c r="C186" i="13"/>
  <c r="F186" i="13"/>
  <c r="I186" i="13"/>
  <c r="Q241" i="13"/>
  <c r="R241" i="13"/>
  <c r="B110" i="13"/>
  <c r="C110" i="13"/>
  <c r="F110" i="13"/>
  <c r="I110" i="13"/>
  <c r="Q242" i="13"/>
  <c r="R242" i="13"/>
  <c r="B150" i="13"/>
  <c r="C150" i="13"/>
  <c r="F150" i="13"/>
  <c r="I150" i="13"/>
  <c r="Q243" i="13"/>
  <c r="R243" i="13"/>
  <c r="B212" i="13"/>
  <c r="C212" i="13"/>
  <c r="F212" i="13"/>
  <c r="I212" i="13"/>
  <c r="Q244" i="13"/>
  <c r="R244" i="13"/>
  <c r="B166" i="13"/>
  <c r="C166" i="13"/>
  <c r="F166" i="13"/>
  <c r="I166" i="13"/>
  <c r="Q245" i="13"/>
  <c r="R245" i="13"/>
  <c r="B187" i="13"/>
  <c r="C187" i="13"/>
  <c r="F187" i="13"/>
  <c r="I187" i="13"/>
  <c r="Q246" i="13"/>
  <c r="R246" i="13"/>
  <c r="B136" i="13"/>
  <c r="C136" i="13"/>
  <c r="F136" i="13"/>
  <c r="I136" i="13"/>
  <c r="Q247" i="13"/>
  <c r="R247" i="13"/>
  <c r="B125" i="13"/>
  <c r="C125" i="13"/>
  <c r="F125" i="13"/>
  <c r="I125" i="13"/>
  <c r="Q248" i="13"/>
  <c r="R248" i="13"/>
  <c r="B95" i="13"/>
  <c r="C95" i="13"/>
  <c r="F95" i="13"/>
  <c r="I95" i="13"/>
  <c r="Q249" i="13"/>
  <c r="R249" i="13"/>
  <c r="B213" i="13"/>
  <c r="C213" i="13"/>
  <c r="F213" i="13"/>
  <c r="I213" i="13"/>
  <c r="Q250" i="13"/>
  <c r="R250" i="13"/>
  <c r="B230" i="13"/>
  <c r="C230" i="13"/>
  <c r="F230" i="13"/>
  <c r="I230" i="13"/>
  <c r="Q251" i="13"/>
  <c r="R251" i="13"/>
  <c r="B231" i="13"/>
  <c r="C231" i="13"/>
  <c r="F231" i="13"/>
  <c r="I231" i="13"/>
  <c r="Q252" i="13"/>
  <c r="R252" i="13"/>
  <c r="B167" i="13"/>
  <c r="C167" i="13"/>
  <c r="F167" i="13"/>
  <c r="I167" i="13"/>
  <c r="Q253" i="13"/>
  <c r="R253" i="13"/>
  <c r="B248" i="13"/>
  <c r="C248" i="13"/>
  <c r="F248" i="13"/>
  <c r="I248" i="13"/>
  <c r="Q254" i="13"/>
  <c r="R254" i="13"/>
  <c r="B96" i="13"/>
  <c r="C96" i="13"/>
  <c r="F96" i="13"/>
  <c r="I96" i="13"/>
  <c r="Q255" i="13"/>
  <c r="R255" i="13"/>
  <c r="B168" i="13"/>
  <c r="C168" i="13"/>
  <c r="F168" i="13"/>
  <c r="I168" i="13"/>
  <c r="Q256" i="13"/>
  <c r="R256" i="13"/>
  <c r="B126" i="13"/>
  <c r="C126" i="13"/>
  <c r="F126" i="13"/>
  <c r="I126" i="13"/>
  <c r="Q257" i="13"/>
  <c r="R257" i="13"/>
  <c r="B188" i="13"/>
  <c r="C188" i="13"/>
  <c r="F188" i="13"/>
  <c r="I188" i="13"/>
  <c r="Q258" i="13"/>
  <c r="R258" i="13"/>
  <c r="B77" i="13"/>
  <c r="C77" i="13"/>
  <c r="F77" i="13"/>
  <c r="I77" i="13"/>
  <c r="Q259" i="13"/>
  <c r="R259" i="13"/>
  <c r="B151" i="13"/>
  <c r="C151" i="13"/>
  <c r="F151" i="13"/>
  <c r="I151" i="13"/>
  <c r="Q260" i="13"/>
  <c r="R260" i="13"/>
  <c r="B127" i="13"/>
  <c r="C127" i="13"/>
  <c r="F127" i="13"/>
  <c r="I127" i="13"/>
  <c r="Q261" i="13"/>
  <c r="R261" i="13"/>
  <c r="B97" i="13"/>
  <c r="C97" i="13"/>
  <c r="F97" i="13"/>
  <c r="I97" i="13"/>
  <c r="Q262" i="13"/>
  <c r="R262" i="13"/>
  <c r="J718" i="13"/>
  <c r="K718" i="13"/>
  <c r="L718" i="13"/>
  <c r="M718" i="13"/>
  <c r="N718" i="13"/>
  <c r="O718" i="13"/>
  <c r="R584" i="13"/>
  <c r="R648" i="13"/>
  <c r="R674" i="13"/>
  <c r="R667" i="13"/>
  <c r="R662" i="13"/>
  <c r="R688" i="13"/>
  <c r="R702" i="13"/>
  <c r="R691" i="13"/>
  <c r="R594" i="13"/>
  <c r="R568" i="13"/>
  <c r="R706" i="13"/>
  <c r="R569" i="13"/>
  <c r="R570" i="13"/>
  <c r="R565" i="13"/>
  <c r="R669" i="13"/>
  <c r="R644" i="13"/>
  <c r="R645" i="13"/>
  <c r="R618" i="13"/>
  <c r="R627" i="13"/>
  <c r="R602" i="13"/>
  <c r="R585" i="13"/>
  <c r="R625" i="13"/>
  <c r="R649" i="13"/>
  <c r="R675" i="13"/>
  <c r="R595" i="13"/>
  <c r="R613" i="13"/>
  <c r="R703" i="13"/>
  <c r="R707" i="13"/>
  <c r="R663" i="13"/>
  <c r="R628" i="13"/>
  <c r="R566" i="13"/>
  <c r="R573" i="13"/>
  <c r="R607" i="13"/>
  <c r="R650" i="13"/>
  <c r="R664" i="13"/>
  <c r="R642" i="13"/>
  <c r="R651" i="13"/>
  <c r="R692" i="13"/>
  <c r="R708" i="13"/>
  <c r="R559" i="13"/>
  <c r="R633" i="13"/>
  <c r="R709" i="13"/>
  <c r="R621" i="13"/>
  <c r="R622" i="13"/>
  <c r="R591" i="13"/>
  <c r="R629" i="13"/>
  <c r="R676" i="13"/>
  <c r="R693" i="13"/>
  <c r="R704" i="13"/>
  <c r="R634" i="13"/>
  <c r="R694" i="13"/>
  <c r="R577" i="13"/>
  <c r="R609" i="13"/>
  <c r="R710" i="13"/>
  <c r="R619" i="13"/>
  <c r="R596" i="13"/>
  <c r="R597" i="13"/>
  <c r="R554" i="13"/>
  <c r="R578" i="13"/>
  <c r="R630" i="13"/>
  <c r="R668" i="13"/>
  <c r="R711" i="13"/>
  <c r="R614" i="13"/>
  <c r="R635" i="13"/>
  <c r="R557" i="13"/>
  <c r="R652" i="13"/>
  <c r="R555" i="13"/>
  <c r="R695" i="13"/>
  <c r="R610" i="13"/>
  <c r="R560" i="13"/>
  <c r="R705" i="13"/>
  <c r="R636" i="13"/>
  <c r="R567" i="13"/>
  <c r="R696" i="13"/>
  <c r="R689" i="13"/>
  <c r="R677" i="13"/>
  <c r="R603" i="13"/>
  <c r="R604" i="13"/>
  <c r="R678" i="13"/>
  <c r="R653" i="13"/>
  <c r="R561" i="13"/>
  <c r="R646" i="13"/>
  <c r="R562" i="13"/>
  <c r="R574" i="13"/>
  <c r="R686" i="13"/>
  <c r="R679" i="13"/>
  <c r="R697" i="13"/>
  <c r="R611" i="13"/>
  <c r="R680" i="13"/>
  <c r="R687" i="13"/>
  <c r="R583" i="13"/>
  <c r="R598" i="13"/>
  <c r="R698" i="13"/>
  <c r="R670" i="13"/>
  <c r="R699" i="13"/>
  <c r="R623" i="13"/>
  <c r="R615" i="13"/>
  <c r="R579" i="13"/>
  <c r="R654" i="13"/>
  <c r="R612" i="13"/>
  <c r="R599" i="13"/>
  <c r="R655" i="13"/>
  <c r="R671" i="13"/>
  <c r="R637" i="13"/>
  <c r="R631" i="13"/>
  <c r="R580" i="13"/>
  <c r="R638" i="13"/>
  <c r="R563" i="13"/>
  <c r="R665" i="13"/>
  <c r="R601" i="13"/>
  <c r="R575" i="13"/>
  <c r="R712" i="13"/>
  <c r="R713" i="13"/>
  <c r="R564" i="13"/>
  <c r="R639" i="13"/>
  <c r="R681" i="13"/>
  <c r="R656" i="13"/>
  <c r="R608" i="13"/>
  <c r="R606" i="13"/>
  <c r="R586" i="13"/>
  <c r="R581" i="13"/>
  <c r="R657" i="13"/>
  <c r="R700" i="13"/>
  <c r="R714" i="13"/>
  <c r="R632" i="13"/>
  <c r="R672" i="13"/>
  <c r="R666" i="13"/>
  <c r="R658" i="13"/>
  <c r="R571" i="13"/>
  <c r="R682" i="13"/>
  <c r="R587" i="13"/>
  <c r="R715" i="13"/>
  <c r="R600" i="13"/>
  <c r="R590" i="13"/>
  <c r="R683" i="13"/>
  <c r="R556" i="13"/>
  <c r="R624" i="13"/>
  <c r="R659" i="13"/>
  <c r="R701" i="13"/>
  <c r="R716" i="13"/>
  <c r="R717" i="13"/>
  <c r="R626" i="13"/>
  <c r="R673" i="13"/>
  <c r="R592" i="13"/>
  <c r="R660" i="13"/>
  <c r="R588" i="13"/>
  <c r="R640" i="13"/>
  <c r="R558" i="13"/>
  <c r="R605" i="13"/>
  <c r="R661" i="13"/>
  <c r="R620" i="13"/>
  <c r="R641" i="13"/>
  <c r="R589" i="13"/>
  <c r="R576" i="13"/>
  <c r="R647" i="13"/>
  <c r="R684" i="13"/>
  <c r="R685" i="13"/>
  <c r="R616" i="13"/>
  <c r="R690" i="13"/>
  <c r="R617" i="13"/>
  <c r="R582" i="13"/>
  <c r="R643" i="13"/>
  <c r="R593" i="13"/>
  <c r="R572" i="13"/>
  <c r="R718" i="13"/>
  <c r="Q584" i="13"/>
  <c r="Q648" i="13"/>
  <c r="Q674" i="13"/>
  <c r="Q667" i="13"/>
  <c r="Q662" i="13"/>
  <c r="Q688" i="13"/>
  <c r="Q702" i="13"/>
  <c r="Q691" i="13"/>
  <c r="Q594" i="13"/>
  <c r="Q568" i="13"/>
  <c r="Q706" i="13"/>
  <c r="Q569" i="13"/>
  <c r="Q570" i="13"/>
  <c r="Q565" i="13"/>
  <c r="Q669" i="13"/>
  <c r="Q644" i="13"/>
  <c r="Q645" i="13"/>
  <c r="Q618" i="13"/>
  <c r="Q627" i="13"/>
  <c r="Q602" i="13"/>
  <c r="Q585" i="13"/>
  <c r="Q625" i="13"/>
  <c r="Q649" i="13"/>
  <c r="Q675" i="13"/>
  <c r="Q595" i="13"/>
  <c r="Q613" i="13"/>
  <c r="Q703" i="13"/>
  <c r="Q707" i="13"/>
  <c r="Q663" i="13"/>
  <c r="Q628" i="13"/>
  <c r="Q566" i="13"/>
  <c r="Q573" i="13"/>
  <c r="Q607" i="13"/>
  <c r="Q650" i="13"/>
  <c r="Q664" i="13"/>
  <c r="Q642" i="13"/>
  <c r="Q651" i="13"/>
  <c r="Q692" i="13"/>
  <c r="Q708" i="13"/>
  <c r="Q559" i="13"/>
  <c r="Q633" i="13"/>
  <c r="Q709" i="13"/>
  <c r="Q621" i="13"/>
  <c r="Q622" i="13"/>
  <c r="Q591" i="13"/>
  <c r="Q629" i="13"/>
  <c r="Q676" i="13"/>
  <c r="Q693" i="13"/>
  <c r="Q704" i="13"/>
  <c r="Q634" i="13"/>
  <c r="Q694" i="13"/>
  <c r="Q577" i="13"/>
  <c r="Q609" i="13"/>
  <c r="Q710" i="13"/>
  <c r="Q619" i="13"/>
  <c r="Q596" i="13"/>
  <c r="Q597" i="13"/>
  <c r="Q554" i="13"/>
  <c r="Q578" i="13"/>
  <c r="Q630" i="13"/>
  <c r="Q668" i="13"/>
  <c r="Q711" i="13"/>
  <c r="Q614" i="13"/>
  <c r="Q635" i="13"/>
  <c r="Q557" i="13"/>
  <c r="Q652" i="13"/>
  <c r="Q555" i="13"/>
  <c r="Q695" i="13"/>
  <c r="Q610" i="13"/>
  <c r="Q560" i="13"/>
  <c r="Q705" i="13"/>
  <c r="Q636" i="13"/>
  <c r="Q567" i="13"/>
  <c r="Q696" i="13"/>
  <c r="Q689" i="13"/>
  <c r="Q677" i="13"/>
  <c r="Q603" i="13"/>
  <c r="Q604" i="13"/>
  <c r="Q678" i="13"/>
  <c r="Q653" i="13"/>
  <c r="Q561" i="13"/>
  <c r="Q646" i="13"/>
  <c r="Q562" i="13"/>
  <c r="Q574" i="13"/>
  <c r="Q686" i="13"/>
  <c r="Q679" i="13"/>
  <c r="Q697" i="13"/>
  <c r="Q611" i="13"/>
  <c r="Q680" i="13"/>
  <c r="Q687" i="13"/>
  <c r="Q583" i="13"/>
  <c r="Q598" i="13"/>
  <c r="Q698" i="13"/>
  <c r="Q670" i="13"/>
  <c r="Q699" i="13"/>
  <c r="Q623" i="13"/>
  <c r="Q615" i="13"/>
  <c r="Q579" i="13"/>
  <c r="Q654" i="13"/>
  <c r="Q612" i="13"/>
  <c r="Q599" i="13"/>
  <c r="Q655" i="13"/>
  <c r="Q671" i="13"/>
  <c r="Q637" i="13"/>
  <c r="Q631" i="13"/>
  <c r="Q580" i="13"/>
  <c r="Q638" i="13"/>
  <c r="Q563" i="13"/>
  <c r="Q665" i="13"/>
  <c r="Q601" i="13"/>
  <c r="Q575" i="13"/>
  <c r="Q712" i="13"/>
  <c r="Q713" i="13"/>
  <c r="Q564" i="13"/>
  <c r="Q639" i="13"/>
  <c r="Q681" i="13"/>
  <c r="Q656" i="13"/>
  <c r="Q608" i="13"/>
  <c r="Q606" i="13"/>
  <c r="Q586" i="13"/>
  <c r="Q581" i="13"/>
  <c r="Q657" i="13"/>
  <c r="Q700" i="13"/>
  <c r="Q714" i="13"/>
  <c r="Q632" i="13"/>
  <c r="Q672" i="13"/>
  <c r="Q666" i="13"/>
  <c r="Q658" i="13"/>
  <c r="Q571" i="13"/>
  <c r="Q682" i="13"/>
  <c r="Q587" i="13"/>
  <c r="Q715" i="13"/>
  <c r="Q600" i="13"/>
  <c r="Q590" i="13"/>
  <c r="Q683" i="13"/>
  <c r="Q556" i="13"/>
  <c r="Q624" i="13"/>
  <c r="Q659" i="13"/>
  <c r="Q701" i="13"/>
  <c r="Q716" i="13"/>
  <c r="Q717" i="13"/>
  <c r="Q626" i="13"/>
  <c r="Q673" i="13"/>
  <c r="Q592" i="13"/>
  <c r="Q660" i="13"/>
  <c r="Q588" i="13"/>
  <c r="Q640" i="13"/>
  <c r="Q558" i="13"/>
  <c r="Q605" i="13"/>
  <c r="Q661" i="13"/>
  <c r="Q620" i="13"/>
  <c r="Q641" i="13"/>
  <c r="Q589" i="13"/>
  <c r="Q576" i="13"/>
  <c r="Q647" i="13"/>
  <c r="Q684" i="13"/>
  <c r="Q685" i="13"/>
  <c r="Q616" i="13"/>
  <c r="Q690" i="13"/>
  <c r="Q617" i="13"/>
  <c r="Q582" i="13"/>
  <c r="Q643" i="13"/>
  <c r="Q593" i="13"/>
  <c r="Q572" i="13"/>
  <c r="Q718" i="13"/>
  <c r="B669" i="13"/>
  <c r="C669" i="13"/>
  <c r="D669" i="13"/>
  <c r="E669" i="13"/>
  <c r="B644" i="13"/>
  <c r="C644" i="13"/>
  <c r="D644" i="13"/>
  <c r="E644" i="13"/>
  <c r="B645" i="13"/>
  <c r="C645" i="13"/>
  <c r="D645" i="13"/>
  <c r="E645" i="13"/>
  <c r="B618" i="13"/>
  <c r="C618" i="13"/>
  <c r="D618" i="13"/>
  <c r="E618" i="13"/>
  <c r="B627" i="13"/>
  <c r="C627" i="13"/>
  <c r="D627" i="13"/>
  <c r="E627" i="13"/>
  <c r="B602" i="13"/>
  <c r="C602" i="13"/>
  <c r="D602" i="13"/>
  <c r="E602" i="13"/>
  <c r="B585" i="13"/>
  <c r="C585" i="13"/>
  <c r="D585" i="13"/>
  <c r="E585" i="13"/>
  <c r="B625" i="13"/>
  <c r="C625" i="13"/>
  <c r="D625" i="13"/>
  <c r="E625" i="13"/>
  <c r="B649" i="13"/>
  <c r="C649" i="13"/>
  <c r="D649" i="13"/>
  <c r="E649" i="13"/>
  <c r="B675" i="13"/>
  <c r="C675" i="13"/>
  <c r="D675" i="13"/>
  <c r="E675" i="13"/>
  <c r="B595" i="13"/>
  <c r="C595" i="13"/>
  <c r="D595" i="13"/>
  <c r="E595" i="13"/>
  <c r="B613" i="13"/>
  <c r="C613" i="13"/>
  <c r="D613" i="13"/>
  <c r="E613" i="13"/>
  <c r="B703" i="13"/>
  <c r="C703" i="13"/>
  <c r="D703" i="13"/>
  <c r="E703" i="13"/>
  <c r="B707" i="13"/>
  <c r="C707" i="13"/>
  <c r="D707" i="13"/>
  <c r="E707" i="13"/>
  <c r="B663" i="13"/>
  <c r="C663" i="13"/>
  <c r="D663" i="13"/>
  <c r="E663" i="13"/>
  <c r="B628" i="13"/>
  <c r="C628" i="13"/>
  <c r="D628" i="13"/>
  <c r="E628" i="13"/>
  <c r="B566" i="13"/>
  <c r="C566" i="13"/>
  <c r="D566" i="13"/>
  <c r="E566" i="13"/>
  <c r="B544" i="13"/>
  <c r="C544" i="13"/>
  <c r="D544" i="13"/>
  <c r="E544" i="13"/>
  <c r="B573" i="13"/>
  <c r="C573" i="13"/>
  <c r="D573" i="13"/>
  <c r="E573" i="13"/>
  <c r="B607" i="13"/>
  <c r="C607" i="13"/>
  <c r="D607" i="13"/>
  <c r="E607" i="13"/>
  <c r="B650" i="13"/>
  <c r="C650" i="13"/>
  <c r="D650" i="13"/>
  <c r="E650" i="13"/>
  <c r="B664" i="13"/>
  <c r="C664" i="13"/>
  <c r="D664" i="13"/>
  <c r="E664" i="13"/>
  <c r="B642" i="13"/>
  <c r="C642" i="13"/>
  <c r="D642" i="13"/>
  <c r="E642" i="13"/>
  <c r="B651" i="13"/>
  <c r="C651" i="13"/>
  <c r="D651" i="13"/>
  <c r="E651" i="13"/>
  <c r="B692" i="13"/>
  <c r="C692" i="13"/>
  <c r="D692" i="13"/>
  <c r="E692" i="13"/>
  <c r="B708" i="13"/>
  <c r="C708" i="13"/>
  <c r="D708" i="13"/>
  <c r="E708" i="13"/>
  <c r="B559" i="13"/>
  <c r="C559" i="13"/>
  <c r="D559" i="13"/>
  <c r="E559" i="13"/>
  <c r="B633" i="13"/>
  <c r="C633" i="13"/>
  <c r="D633" i="13"/>
  <c r="E633" i="13"/>
  <c r="B709" i="13"/>
  <c r="C709" i="13"/>
  <c r="D709" i="13"/>
  <c r="E709" i="13"/>
  <c r="B621" i="13"/>
  <c r="C621" i="13"/>
  <c r="D621" i="13"/>
  <c r="E621" i="13"/>
  <c r="B622" i="13"/>
  <c r="C622" i="13"/>
  <c r="D622" i="13"/>
  <c r="E622" i="13"/>
  <c r="B591" i="13"/>
  <c r="C591" i="13"/>
  <c r="D591" i="13"/>
  <c r="E591" i="13"/>
  <c r="B629" i="13"/>
  <c r="C629" i="13"/>
  <c r="D629" i="13"/>
  <c r="E629" i="13"/>
  <c r="B546" i="13"/>
  <c r="C546" i="13"/>
  <c r="D546" i="13"/>
  <c r="E546" i="13"/>
  <c r="B676" i="13"/>
  <c r="C676" i="13"/>
  <c r="D676" i="13"/>
  <c r="E676" i="13"/>
  <c r="B693" i="13"/>
  <c r="C693" i="13"/>
  <c r="D693" i="13"/>
  <c r="E693" i="13"/>
  <c r="B704" i="13"/>
  <c r="C704" i="13"/>
  <c r="D704" i="13"/>
  <c r="E704" i="13"/>
  <c r="B634" i="13"/>
  <c r="C634" i="13"/>
  <c r="D634" i="13"/>
  <c r="E634" i="13"/>
  <c r="B694" i="13"/>
  <c r="C694" i="13"/>
  <c r="D694" i="13"/>
  <c r="E694" i="13"/>
  <c r="B577" i="13"/>
  <c r="C577" i="13"/>
  <c r="D577" i="13"/>
  <c r="E577" i="13"/>
  <c r="B609" i="13"/>
  <c r="C609" i="13"/>
  <c r="D609" i="13"/>
  <c r="E609" i="13"/>
  <c r="B710" i="13"/>
  <c r="C710" i="13"/>
  <c r="D710" i="13"/>
  <c r="E710" i="13"/>
  <c r="B619" i="13"/>
  <c r="C619" i="13"/>
  <c r="D619" i="13"/>
  <c r="E619" i="13"/>
  <c r="B596" i="13"/>
  <c r="C596" i="13"/>
  <c r="D596" i="13"/>
  <c r="E596" i="13"/>
  <c r="B597" i="13"/>
  <c r="C597" i="13"/>
  <c r="D597" i="13"/>
  <c r="E597" i="13"/>
  <c r="B554" i="13"/>
  <c r="C554" i="13"/>
  <c r="D554" i="13"/>
  <c r="E554" i="13"/>
  <c r="B578" i="13"/>
  <c r="C578" i="13"/>
  <c r="D578" i="13"/>
  <c r="E578" i="13"/>
  <c r="B630" i="13"/>
  <c r="C630" i="13"/>
  <c r="D630" i="13"/>
  <c r="E630" i="13"/>
  <c r="B668" i="13"/>
  <c r="C668" i="13"/>
  <c r="D668" i="13"/>
  <c r="E668" i="13"/>
  <c r="B711" i="13"/>
  <c r="C711" i="13"/>
  <c r="D711" i="13"/>
  <c r="E711" i="13"/>
  <c r="B614" i="13"/>
  <c r="C614" i="13"/>
  <c r="D614" i="13"/>
  <c r="E614" i="13"/>
  <c r="B635" i="13"/>
  <c r="C635" i="13"/>
  <c r="D635" i="13"/>
  <c r="E635" i="13"/>
  <c r="B557" i="13"/>
  <c r="C557" i="13"/>
  <c r="D557" i="13"/>
  <c r="E557" i="13"/>
  <c r="B652" i="13"/>
  <c r="C652" i="13"/>
  <c r="D652" i="13"/>
  <c r="E652" i="13"/>
  <c r="B555" i="13"/>
  <c r="C555" i="13"/>
  <c r="D555" i="13"/>
  <c r="E555" i="13"/>
  <c r="B695" i="13"/>
  <c r="C695" i="13"/>
  <c r="D695" i="13"/>
  <c r="E695" i="13"/>
  <c r="B610" i="13"/>
  <c r="C610" i="13"/>
  <c r="D610" i="13"/>
  <c r="E610" i="13"/>
  <c r="B560" i="13"/>
  <c r="C560" i="13"/>
  <c r="D560" i="13"/>
  <c r="E560" i="13"/>
  <c r="B705" i="13"/>
  <c r="C705" i="13"/>
  <c r="D705" i="13"/>
  <c r="E705" i="13"/>
  <c r="B636" i="13"/>
  <c r="C636" i="13"/>
  <c r="D636" i="13"/>
  <c r="E636" i="13"/>
  <c r="B567" i="13"/>
  <c r="C567" i="13"/>
  <c r="D567" i="13"/>
  <c r="E567" i="13"/>
  <c r="B696" i="13"/>
  <c r="C696" i="13"/>
  <c r="D696" i="13"/>
  <c r="E696" i="13"/>
  <c r="B689" i="13"/>
  <c r="C689" i="13"/>
  <c r="D689" i="13"/>
  <c r="E689" i="13"/>
  <c r="B677" i="13"/>
  <c r="C677" i="13"/>
  <c r="D677" i="13"/>
  <c r="E677" i="13"/>
  <c r="B603" i="13"/>
  <c r="C603" i="13"/>
  <c r="D603" i="13"/>
  <c r="E603" i="13"/>
  <c r="B604" i="13"/>
  <c r="C604" i="13"/>
  <c r="D604" i="13"/>
  <c r="E604" i="13"/>
  <c r="B678" i="13"/>
  <c r="C678" i="13"/>
  <c r="D678" i="13"/>
  <c r="E678" i="13"/>
  <c r="B653" i="13"/>
  <c r="C653" i="13"/>
  <c r="D653" i="13"/>
  <c r="E653" i="13"/>
  <c r="B561" i="13"/>
  <c r="C561" i="13"/>
  <c r="D561" i="13"/>
  <c r="E561" i="13"/>
  <c r="B646" i="13"/>
  <c r="C646" i="13"/>
  <c r="D646" i="13"/>
  <c r="E646" i="13"/>
  <c r="B562" i="13"/>
  <c r="C562" i="13"/>
  <c r="D562" i="13"/>
  <c r="E562" i="13"/>
  <c r="B574" i="13"/>
  <c r="C574" i="13"/>
  <c r="D574" i="13"/>
  <c r="E574" i="13"/>
  <c r="B686" i="13"/>
  <c r="C686" i="13"/>
  <c r="D686" i="13"/>
  <c r="E686" i="13"/>
  <c r="B679" i="13"/>
  <c r="C679" i="13"/>
  <c r="D679" i="13"/>
  <c r="E679" i="13"/>
  <c r="B697" i="13"/>
  <c r="C697" i="13"/>
  <c r="D697" i="13"/>
  <c r="E697" i="13"/>
  <c r="B539" i="13"/>
  <c r="C539" i="13"/>
  <c r="D539" i="13"/>
  <c r="E539" i="13"/>
  <c r="B548" i="13"/>
  <c r="C548" i="13"/>
  <c r="D548" i="13"/>
  <c r="E548" i="13"/>
  <c r="B540" i="13"/>
  <c r="C540" i="13"/>
  <c r="D540" i="13"/>
  <c r="E540" i="13"/>
  <c r="B611" i="13"/>
  <c r="C611" i="13"/>
  <c r="D611" i="13"/>
  <c r="E611" i="13"/>
  <c r="B680" i="13"/>
  <c r="C680" i="13"/>
  <c r="D680" i="13"/>
  <c r="E680" i="13"/>
  <c r="B687" i="13"/>
  <c r="C687" i="13"/>
  <c r="D687" i="13"/>
  <c r="E687" i="13"/>
  <c r="B583" i="13"/>
  <c r="C583" i="13"/>
  <c r="D583" i="13"/>
  <c r="E583" i="13"/>
  <c r="B598" i="13"/>
  <c r="C598" i="13"/>
  <c r="D598" i="13"/>
  <c r="E598" i="13"/>
  <c r="B698" i="13"/>
  <c r="C698" i="13"/>
  <c r="D698" i="13"/>
  <c r="E698" i="13"/>
  <c r="B670" i="13"/>
  <c r="C670" i="13"/>
  <c r="D670" i="13"/>
  <c r="E670" i="13"/>
  <c r="B699" i="13"/>
  <c r="C699" i="13"/>
  <c r="D699" i="13"/>
  <c r="E699" i="13"/>
  <c r="B623" i="13"/>
  <c r="C623" i="13"/>
  <c r="D623" i="13"/>
  <c r="E623" i="13"/>
  <c r="B615" i="13"/>
  <c r="C615" i="13"/>
  <c r="D615" i="13"/>
  <c r="E615" i="13"/>
  <c r="B579" i="13"/>
  <c r="C579" i="13"/>
  <c r="D579" i="13"/>
  <c r="E579" i="13"/>
  <c r="B654" i="13"/>
  <c r="C654" i="13"/>
  <c r="D654" i="13"/>
  <c r="E654" i="13"/>
  <c r="B612" i="13"/>
  <c r="C612" i="13"/>
  <c r="D612" i="13"/>
  <c r="E612" i="13"/>
  <c r="B599" i="13"/>
  <c r="C599" i="13"/>
  <c r="D599" i="13"/>
  <c r="E599" i="13"/>
  <c r="B655" i="13"/>
  <c r="C655" i="13"/>
  <c r="D655" i="13"/>
  <c r="E655" i="13"/>
  <c r="B549" i="13"/>
  <c r="C549" i="13"/>
  <c r="D549" i="13"/>
  <c r="E549" i="13"/>
  <c r="B671" i="13"/>
  <c r="C671" i="13"/>
  <c r="D671" i="13"/>
  <c r="E671" i="13"/>
  <c r="B637" i="13"/>
  <c r="C637" i="13"/>
  <c r="D637" i="13"/>
  <c r="E637" i="13"/>
  <c r="B631" i="13"/>
  <c r="C631" i="13"/>
  <c r="D631" i="13"/>
  <c r="E631" i="13"/>
  <c r="B541" i="13"/>
  <c r="C541" i="13"/>
  <c r="D541" i="13"/>
  <c r="E541" i="13"/>
  <c r="B580" i="13"/>
  <c r="C580" i="13"/>
  <c r="D580" i="13"/>
  <c r="E580" i="13"/>
  <c r="B638" i="13"/>
  <c r="C638" i="13"/>
  <c r="D638" i="13"/>
  <c r="E638" i="13"/>
  <c r="B563" i="13"/>
  <c r="C563" i="13"/>
  <c r="D563" i="13"/>
  <c r="E563" i="13"/>
  <c r="B665" i="13"/>
  <c r="C665" i="13"/>
  <c r="D665" i="13"/>
  <c r="E665" i="13"/>
  <c r="B601" i="13"/>
  <c r="C601" i="13"/>
  <c r="D601" i="13"/>
  <c r="E601" i="13"/>
  <c r="B575" i="13"/>
  <c r="C575" i="13"/>
  <c r="D575" i="13"/>
  <c r="E575" i="13"/>
  <c r="B712" i="13"/>
  <c r="C712" i="13"/>
  <c r="D712" i="13"/>
  <c r="E712" i="13"/>
  <c r="B713" i="13"/>
  <c r="C713" i="13"/>
  <c r="D713" i="13"/>
  <c r="E713" i="13"/>
  <c r="B564" i="13"/>
  <c r="C564" i="13"/>
  <c r="D564" i="13"/>
  <c r="E564" i="13"/>
  <c r="B639" i="13"/>
  <c r="C639" i="13"/>
  <c r="D639" i="13"/>
  <c r="E639" i="13"/>
  <c r="B681" i="13"/>
  <c r="C681" i="13"/>
  <c r="D681" i="13"/>
  <c r="E681" i="13"/>
  <c r="B656" i="13"/>
  <c r="C656" i="13"/>
  <c r="D656" i="13"/>
  <c r="E656" i="13"/>
  <c r="B608" i="13"/>
  <c r="C608" i="13"/>
  <c r="D608" i="13"/>
  <c r="E608" i="13"/>
  <c r="B606" i="13"/>
  <c r="C606" i="13"/>
  <c r="D606" i="13"/>
  <c r="E606" i="13"/>
  <c r="B586" i="13"/>
  <c r="C586" i="13"/>
  <c r="D586" i="13"/>
  <c r="E586" i="13"/>
  <c r="B581" i="13"/>
  <c r="C581" i="13"/>
  <c r="D581" i="13"/>
  <c r="E581" i="13"/>
  <c r="B657" i="13"/>
  <c r="C657" i="13"/>
  <c r="D657" i="13"/>
  <c r="E657" i="13"/>
  <c r="B532" i="13"/>
  <c r="C532" i="13"/>
  <c r="D532" i="13"/>
  <c r="E532" i="13"/>
  <c r="B700" i="13"/>
  <c r="C700" i="13"/>
  <c r="D700" i="13"/>
  <c r="E700" i="13"/>
  <c r="B552" i="13"/>
  <c r="C552" i="13"/>
  <c r="D552" i="13"/>
  <c r="E552" i="13"/>
  <c r="B714" i="13"/>
  <c r="C714" i="13"/>
  <c r="D714" i="13"/>
  <c r="E714" i="13"/>
  <c r="B632" i="13"/>
  <c r="C632" i="13"/>
  <c r="D632" i="13"/>
  <c r="E632" i="13"/>
  <c r="B672" i="13"/>
  <c r="C672" i="13"/>
  <c r="D672" i="13"/>
  <c r="E672" i="13"/>
  <c r="B666" i="13"/>
  <c r="C666" i="13"/>
  <c r="D666" i="13"/>
  <c r="E666" i="13"/>
  <c r="B658" i="13"/>
  <c r="C658" i="13"/>
  <c r="D658" i="13"/>
  <c r="E658" i="13"/>
  <c r="B571" i="13"/>
  <c r="C571" i="13"/>
  <c r="D571" i="13"/>
  <c r="E571" i="13"/>
  <c r="B682" i="13"/>
  <c r="C682" i="13"/>
  <c r="D682" i="13"/>
  <c r="E682" i="13"/>
  <c r="B587" i="13"/>
  <c r="C587" i="13"/>
  <c r="D587" i="13"/>
  <c r="E587" i="13"/>
  <c r="B715" i="13"/>
  <c r="C715" i="13"/>
  <c r="D715" i="13"/>
  <c r="E715" i="13"/>
  <c r="B550" i="13"/>
  <c r="C550" i="13"/>
  <c r="D550" i="13"/>
  <c r="E550" i="13"/>
  <c r="B600" i="13"/>
  <c r="C600" i="13"/>
  <c r="D600" i="13"/>
  <c r="E600" i="13"/>
  <c r="B590" i="13"/>
  <c r="C590" i="13"/>
  <c r="D590" i="13"/>
  <c r="E590" i="13"/>
  <c r="B683" i="13"/>
  <c r="C683" i="13"/>
  <c r="D683" i="13"/>
  <c r="E683" i="13"/>
  <c r="B556" i="13"/>
  <c r="C556" i="13"/>
  <c r="D556" i="13"/>
  <c r="E556" i="13"/>
  <c r="B624" i="13"/>
  <c r="C624" i="13"/>
  <c r="D624" i="13"/>
  <c r="E624" i="13"/>
  <c r="B659" i="13"/>
  <c r="C659" i="13"/>
  <c r="D659" i="13"/>
  <c r="E659" i="13"/>
  <c r="B701" i="13"/>
  <c r="C701" i="13"/>
  <c r="D701" i="13"/>
  <c r="E701" i="13"/>
  <c r="B716" i="13"/>
  <c r="C716" i="13"/>
  <c r="D716" i="13"/>
  <c r="E716" i="13"/>
  <c r="B717" i="13"/>
  <c r="C717" i="13"/>
  <c r="D717" i="13"/>
  <c r="E717" i="13"/>
  <c r="B626" i="13"/>
  <c r="C626" i="13"/>
  <c r="D626" i="13"/>
  <c r="E626" i="13"/>
  <c r="B673" i="13"/>
  <c r="C673" i="13"/>
  <c r="D673" i="13"/>
  <c r="E673" i="13"/>
  <c r="B545" i="13"/>
  <c r="C545" i="13"/>
  <c r="D545" i="13"/>
  <c r="E545" i="13"/>
  <c r="B592" i="13"/>
  <c r="C592" i="13"/>
  <c r="D592" i="13"/>
  <c r="E592" i="13"/>
  <c r="B660" i="13"/>
  <c r="C660" i="13"/>
  <c r="D660" i="13"/>
  <c r="E660" i="13"/>
  <c r="B588" i="13"/>
  <c r="C588" i="13"/>
  <c r="D588" i="13"/>
  <c r="E588" i="13"/>
  <c r="B640" i="13"/>
  <c r="C640" i="13"/>
  <c r="D640" i="13"/>
  <c r="E640" i="13"/>
  <c r="B558" i="13"/>
  <c r="C558" i="13"/>
  <c r="D558" i="13"/>
  <c r="E558" i="13"/>
  <c r="B605" i="13"/>
  <c r="C605" i="13"/>
  <c r="D605" i="13"/>
  <c r="E605" i="13"/>
  <c r="B661" i="13"/>
  <c r="C661" i="13"/>
  <c r="D661" i="13"/>
  <c r="E661" i="13"/>
  <c r="B620" i="13"/>
  <c r="C620" i="13"/>
  <c r="D620" i="13"/>
  <c r="E620" i="13"/>
  <c r="B641" i="13"/>
  <c r="C641" i="13"/>
  <c r="D641" i="13"/>
  <c r="E641" i="13"/>
  <c r="B589" i="13"/>
  <c r="C589" i="13"/>
  <c r="D589" i="13"/>
  <c r="E589" i="13"/>
  <c r="B576" i="13"/>
  <c r="C576" i="13"/>
  <c r="D576" i="13"/>
  <c r="E576" i="13"/>
  <c r="B543" i="13"/>
  <c r="C543" i="13"/>
  <c r="D543" i="13"/>
  <c r="E543" i="13"/>
  <c r="B647" i="13"/>
  <c r="C647" i="13"/>
  <c r="D647" i="13"/>
  <c r="E647" i="13"/>
  <c r="B684" i="13"/>
  <c r="C684" i="13"/>
  <c r="D684" i="13"/>
  <c r="E684" i="13"/>
  <c r="B685" i="13"/>
  <c r="C685" i="13"/>
  <c r="D685" i="13"/>
  <c r="E685" i="13"/>
  <c r="B616" i="13"/>
  <c r="C616" i="13"/>
  <c r="D616" i="13"/>
  <c r="E616" i="13"/>
  <c r="B690" i="13"/>
  <c r="C690" i="13"/>
  <c r="D690" i="13"/>
  <c r="E690" i="13"/>
  <c r="B551" i="13"/>
  <c r="C551" i="13"/>
  <c r="D551" i="13"/>
  <c r="E551" i="13"/>
  <c r="B617" i="13"/>
  <c r="C617" i="13"/>
  <c r="D617" i="13"/>
  <c r="E617" i="13"/>
  <c r="B582" i="13"/>
  <c r="C582" i="13"/>
  <c r="D582" i="13"/>
  <c r="E582" i="13"/>
  <c r="B643" i="13"/>
  <c r="C643" i="13"/>
  <c r="D643" i="13"/>
  <c r="E643" i="13"/>
  <c r="B593" i="13"/>
  <c r="C593" i="13"/>
  <c r="D593" i="13"/>
  <c r="E593" i="13"/>
  <c r="B572" i="13"/>
  <c r="C572" i="13"/>
  <c r="D572" i="13"/>
  <c r="E572" i="13"/>
  <c r="B547" i="13"/>
  <c r="C547" i="13"/>
  <c r="D547" i="13"/>
  <c r="E547" i="13"/>
  <c r="B718" i="13"/>
  <c r="C718" i="13"/>
  <c r="D718" i="13"/>
  <c r="E718" i="13"/>
  <c r="G718" i="13"/>
  <c r="H718" i="13"/>
  <c r="I718" i="13"/>
  <c r="E565" i="13"/>
  <c r="D565" i="13"/>
  <c r="C565" i="13"/>
  <c r="B565" i="13"/>
  <c r="E570" i="13"/>
  <c r="D570" i="13"/>
  <c r="C570" i="13"/>
  <c r="B570" i="13"/>
  <c r="E569" i="13"/>
  <c r="D569" i="13"/>
  <c r="C569" i="13"/>
  <c r="B569" i="13"/>
  <c r="E706" i="13"/>
  <c r="D706" i="13"/>
  <c r="C706" i="13"/>
  <c r="B706" i="13"/>
  <c r="E568" i="13"/>
  <c r="D568" i="13"/>
  <c r="C568" i="13"/>
  <c r="B568" i="13"/>
  <c r="E594" i="13"/>
  <c r="D594" i="13"/>
  <c r="C594" i="13"/>
  <c r="B594" i="13"/>
  <c r="E691" i="13"/>
  <c r="D691" i="13"/>
  <c r="C691" i="13"/>
  <c r="B691" i="13"/>
  <c r="E702" i="13"/>
  <c r="D702" i="13"/>
  <c r="C702" i="13"/>
  <c r="B702" i="13"/>
  <c r="E688" i="13"/>
  <c r="D688" i="13"/>
  <c r="C688" i="13"/>
  <c r="B688" i="13"/>
  <c r="E662" i="13"/>
  <c r="D662" i="13"/>
  <c r="C662" i="13"/>
  <c r="B662" i="13"/>
  <c r="E667" i="13"/>
  <c r="D667" i="13"/>
  <c r="C667" i="13"/>
  <c r="B667" i="13"/>
  <c r="E674" i="13"/>
  <c r="D674" i="13"/>
  <c r="C674" i="13"/>
  <c r="B674" i="13"/>
  <c r="E648" i="13"/>
  <c r="D648" i="13"/>
  <c r="C648" i="13"/>
  <c r="B648" i="13"/>
  <c r="E584" i="13"/>
  <c r="D584" i="13"/>
  <c r="C584" i="13"/>
  <c r="B584" i="13"/>
  <c r="Q356" i="13"/>
  <c r="R356" i="13"/>
  <c r="Q420" i="13"/>
  <c r="R420" i="13"/>
  <c r="Q446" i="13"/>
  <c r="R446" i="13"/>
  <c r="Q439" i="13"/>
  <c r="R439" i="13"/>
  <c r="Q434" i="13"/>
  <c r="R434" i="13"/>
  <c r="Q460" i="13"/>
  <c r="R460" i="13"/>
  <c r="Q474" i="13"/>
  <c r="R474" i="13"/>
  <c r="Q463" i="13"/>
  <c r="R463" i="13"/>
  <c r="Q366" i="13"/>
  <c r="R366" i="13"/>
  <c r="Q340" i="13"/>
  <c r="R340" i="13"/>
  <c r="Q478" i="13"/>
  <c r="R478" i="13"/>
  <c r="Q341" i="13"/>
  <c r="R341" i="13"/>
  <c r="Q342" i="13"/>
  <c r="R342" i="13"/>
  <c r="Q337" i="13"/>
  <c r="R337" i="13"/>
  <c r="Q441" i="13"/>
  <c r="R441" i="13"/>
  <c r="Q416" i="13"/>
  <c r="R416" i="13"/>
  <c r="Q417" i="13"/>
  <c r="R417" i="13"/>
  <c r="Q390" i="13"/>
  <c r="R390" i="13"/>
  <c r="Q399" i="13"/>
  <c r="R399" i="13"/>
  <c r="Q374" i="13"/>
  <c r="R374" i="13"/>
  <c r="Q357" i="13"/>
  <c r="R357" i="13"/>
  <c r="Q397" i="13"/>
  <c r="R397" i="13"/>
  <c r="Q421" i="13"/>
  <c r="R421" i="13"/>
  <c r="Q447" i="13"/>
  <c r="R447" i="13"/>
  <c r="Q367" i="13"/>
  <c r="R367" i="13"/>
  <c r="Q385" i="13"/>
  <c r="R385" i="13"/>
  <c r="Q475" i="13"/>
  <c r="R475" i="13"/>
  <c r="Q479" i="13"/>
  <c r="R479" i="13"/>
  <c r="Q435" i="13"/>
  <c r="R435" i="13"/>
  <c r="Q400" i="13"/>
  <c r="R400" i="13"/>
  <c r="Q338" i="13"/>
  <c r="R338" i="13"/>
  <c r="Q325" i="13"/>
  <c r="R325" i="13"/>
  <c r="Q345" i="13"/>
  <c r="R345" i="13"/>
  <c r="Q379" i="13"/>
  <c r="R379" i="13"/>
  <c r="Q422" i="13"/>
  <c r="R422" i="13"/>
  <c r="Q436" i="13"/>
  <c r="R436" i="13"/>
  <c r="Q414" i="13"/>
  <c r="R414" i="13"/>
  <c r="Q423" i="13"/>
  <c r="R423" i="13"/>
  <c r="Q464" i="13"/>
  <c r="R464" i="13"/>
  <c r="Q480" i="13"/>
  <c r="R480" i="13"/>
  <c r="Q331" i="13"/>
  <c r="R331" i="13"/>
  <c r="Q405" i="13"/>
  <c r="R405" i="13"/>
  <c r="Q481" i="13"/>
  <c r="R481" i="13"/>
  <c r="Q393" i="13"/>
  <c r="R393" i="13"/>
  <c r="Q394" i="13"/>
  <c r="R394" i="13"/>
  <c r="Q363" i="13"/>
  <c r="R363" i="13"/>
  <c r="Q401" i="13"/>
  <c r="R401" i="13"/>
  <c r="Q448" i="13"/>
  <c r="R448" i="13"/>
  <c r="Q465" i="13"/>
  <c r="R465" i="13"/>
  <c r="Q476" i="13"/>
  <c r="R476" i="13"/>
  <c r="Q406" i="13"/>
  <c r="R406" i="13"/>
  <c r="Q466" i="13"/>
  <c r="R466" i="13"/>
  <c r="Q349" i="13"/>
  <c r="R349" i="13"/>
  <c r="Q381" i="13"/>
  <c r="R381" i="13"/>
  <c r="Q482" i="13"/>
  <c r="R482" i="13"/>
  <c r="Q391" i="13"/>
  <c r="R391" i="13"/>
  <c r="Q368" i="13"/>
  <c r="R368" i="13"/>
  <c r="Q369" i="13"/>
  <c r="R369" i="13"/>
  <c r="Q326" i="13"/>
  <c r="R326" i="13"/>
  <c r="Q350" i="13"/>
  <c r="R350" i="13"/>
  <c r="Q402" i="13"/>
  <c r="R402" i="13"/>
  <c r="Q440" i="13"/>
  <c r="R440" i="13"/>
  <c r="Q483" i="13"/>
  <c r="R483" i="13"/>
  <c r="Q386" i="13"/>
  <c r="R386" i="13"/>
  <c r="Q407" i="13"/>
  <c r="R407" i="13"/>
  <c r="Q329" i="13"/>
  <c r="R329" i="13"/>
  <c r="Q424" i="13"/>
  <c r="R424" i="13"/>
  <c r="Q327" i="13"/>
  <c r="R327" i="13"/>
  <c r="Q467" i="13"/>
  <c r="R467" i="13"/>
  <c r="Q382" i="13"/>
  <c r="R382" i="13"/>
  <c r="Q332" i="13"/>
  <c r="R332" i="13"/>
  <c r="Q477" i="13"/>
  <c r="R477" i="13"/>
  <c r="Q408" i="13"/>
  <c r="R408" i="13"/>
  <c r="Q339" i="13"/>
  <c r="R339" i="13"/>
  <c r="Q468" i="13"/>
  <c r="R468" i="13"/>
  <c r="Q461" i="13"/>
  <c r="R461" i="13"/>
  <c r="Q449" i="13"/>
  <c r="R449" i="13"/>
  <c r="Q375" i="13"/>
  <c r="R375" i="13"/>
  <c r="Q376" i="13"/>
  <c r="R376" i="13"/>
  <c r="Q450" i="13"/>
  <c r="R450" i="13"/>
  <c r="Q425" i="13"/>
  <c r="R425" i="13"/>
  <c r="Q333" i="13"/>
  <c r="R333" i="13"/>
  <c r="Q418" i="13"/>
  <c r="R418" i="13"/>
  <c r="Q334" i="13"/>
  <c r="R334" i="13"/>
  <c r="Q346" i="13"/>
  <c r="R346" i="13"/>
  <c r="Q458" i="13"/>
  <c r="R458" i="13"/>
  <c r="Q451" i="13"/>
  <c r="R451" i="13"/>
  <c r="Q469" i="13"/>
  <c r="R469" i="13"/>
  <c r="Q383" i="13"/>
  <c r="R383" i="13"/>
  <c r="Q452" i="13"/>
  <c r="R452" i="13"/>
  <c r="Q459" i="13"/>
  <c r="R459" i="13"/>
  <c r="Q355" i="13"/>
  <c r="R355" i="13"/>
  <c r="Q370" i="13"/>
  <c r="R370" i="13"/>
  <c r="Q470" i="13"/>
  <c r="R470" i="13"/>
  <c r="Q442" i="13"/>
  <c r="R442" i="13"/>
  <c r="Q471" i="13"/>
  <c r="R471" i="13"/>
  <c r="Q395" i="13"/>
  <c r="R395" i="13"/>
  <c r="Q387" i="13"/>
  <c r="R387" i="13"/>
  <c r="Q351" i="13"/>
  <c r="R351" i="13"/>
  <c r="Q426" i="13"/>
  <c r="R426" i="13"/>
  <c r="Q384" i="13"/>
  <c r="R384" i="13"/>
  <c r="Q371" i="13"/>
  <c r="R371" i="13"/>
  <c r="Q427" i="13"/>
  <c r="R427" i="13"/>
  <c r="Q443" i="13"/>
  <c r="R443" i="13"/>
  <c r="Q409" i="13"/>
  <c r="R409" i="13"/>
  <c r="Q403" i="13"/>
  <c r="R403" i="13"/>
  <c r="Q352" i="13"/>
  <c r="R352" i="13"/>
  <c r="Q410" i="13"/>
  <c r="R410" i="13"/>
  <c r="Q335" i="13"/>
  <c r="R335" i="13"/>
  <c r="Q437" i="13"/>
  <c r="R437" i="13"/>
  <c r="Q373" i="13"/>
  <c r="R373" i="13"/>
  <c r="Q347" i="13"/>
  <c r="R347" i="13"/>
  <c r="Q484" i="13"/>
  <c r="R484" i="13"/>
  <c r="Q485" i="13"/>
  <c r="R485" i="13"/>
  <c r="Q336" i="13"/>
  <c r="R336" i="13"/>
  <c r="Q411" i="13"/>
  <c r="R411" i="13"/>
  <c r="Q453" i="13"/>
  <c r="R453" i="13"/>
  <c r="Q428" i="13"/>
  <c r="R428" i="13"/>
  <c r="Q380" i="13"/>
  <c r="R380" i="13"/>
  <c r="Q378" i="13"/>
  <c r="R378" i="13"/>
  <c r="Q358" i="13"/>
  <c r="R358" i="13"/>
  <c r="Q353" i="13"/>
  <c r="R353" i="13"/>
  <c r="Q429" i="13"/>
  <c r="R429" i="13"/>
  <c r="Q472" i="13"/>
  <c r="R472" i="13"/>
  <c r="Q486" i="13"/>
  <c r="R486" i="13"/>
  <c r="Q404" i="13"/>
  <c r="R404" i="13"/>
  <c r="Q444" i="13"/>
  <c r="R444" i="13"/>
  <c r="Q438" i="13"/>
  <c r="R438" i="13"/>
  <c r="Q430" i="13"/>
  <c r="R430" i="13"/>
  <c r="Q343" i="13"/>
  <c r="R343" i="13"/>
  <c r="Q454" i="13"/>
  <c r="R454" i="13"/>
  <c r="Q359" i="13"/>
  <c r="R359" i="13"/>
  <c r="Q487" i="13"/>
  <c r="R487" i="13"/>
  <c r="Q372" i="13"/>
  <c r="R372" i="13"/>
  <c r="Q362" i="13"/>
  <c r="R362" i="13"/>
  <c r="Q455" i="13"/>
  <c r="R455" i="13"/>
  <c r="Q328" i="13"/>
  <c r="R328" i="13"/>
  <c r="Q396" i="13"/>
  <c r="R396" i="13"/>
  <c r="Q431" i="13"/>
  <c r="R431" i="13"/>
  <c r="Q473" i="13"/>
  <c r="R473" i="13"/>
  <c r="Q488" i="13"/>
  <c r="R488" i="13"/>
  <c r="Q489" i="13"/>
  <c r="R489" i="13"/>
  <c r="Q398" i="13"/>
  <c r="R398" i="13"/>
  <c r="Q445" i="13"/>
  <c r="R445" i="13"/>
  <c r="Q364" i="13"/>
  <c r="R364" i="13"/>
  <c r="Q432" i="13"/>
  <c r="R432" i="13"/>
  <c r="Q360" i="13"/>
  <c r="R360" i="13"/>
  <c r="Q412" i="13"/>
  <c r="R412" i="13"/>
  <c r="Q330" i="13"/>
  <c r="R330" i="13"/>
  <c r="Q377" i="13"/>
  <c r="R377" i="13"/>
  <c r="Q433" i="13"/>
  <c r="R433" i="13"/>
  <c r="Q392" i="13"/>
  <c r="R392" i="13"/>
  <c r="Q413" i="13"/>
  <c r="R413" i="13"/>
  <c r="Q361" i="13"/>
  <c r="R361" i="13"/>
  <c r="Q348" i="13"/>
  <c r="R348" i="13"/>
  <c r="Q419" i="13"/>
  <c r="R419" i="13"/>
  <c r="Q456" i="13"/>
  <c r="R456" i="13"/>
  <c r="Q457" i="13"/>
  <c r="R457" i="13"/>
  <c r="Q388" i="13"/>
  <c r="R388" i="13"/>
  <c r="Q462" i="13"/>
  <c r="R462" i="13"/>
  <c r="Q389" i="13"/>
  <c r="R389" i="13"/>
  <c r="Q354" i="13"/>
  <c r="R354" i="13"/>
  <c r="Q415" i="13"/>
  <c r="R415" i="13"/>
  <c r="Q365" i="13"/>
  <c r="R365" i="13"/>
  <c r="Q344" i="13"/>
  <c r="R344" i="13"/>
  <c r="B478" i="13"/>
  <c r="C478" i="13"/>
  <c r="D478" i="13"/>
  <c r="E478" i="13"/>
  <c r="B341" i="13"/>
  <c r="C341" i="13"/>
  <c r="D341" i="13"/>
  <c r="E341" i="13"/>
  <c r="B342" i="13"/>
  <c r="C342" i="13"/>
  <c r="D342" i="13"/>
  <c r="E342" i="13"/>
  <c r="B337" i="13"/>
  <c r="C337" i="13"/>
  <c r="D337" i="13"/>
  <c r="E337" i="13"/>
  <c r="B441" i="13"/>
  <c r="C441" i="13"/>
  <c r="D441" i="13"/>
  <c r="E441" i="13"/>
  <c r="B416" i="13"/>
  <c r="C416" i="13"/>
  <c r="D416" i="13"/>
  <c r="E416" i="13"/>
  <c r="B417" i="13"/>
  <c r="C417" i="13"/>
  <c r="D417" i="13"/>
  <c r="E417" i="13"/>
  <c r="B390" i="13"/>
  <c r="C390" i="13"/>
  <c r="D390" i="13"/>
  <c r="E390" i="13"/>
  <c r="B399" i="13"/>
  <c r="C399" i="13"/>
  <c r="D399" i="13"/>
  <c r="E399" i="13"/>
  <c r="B374" i="13"/>
  <c r="C374" i="13"/>
  <c r="D374" i="13"/>
  <c r="E374" i="13"/>
  <c r="B357" i="13"/>
  <c r="C357" i="13"/>
  <c r="D357" i="13"/>
  <c r="E357" i="13"/>
  <c r="B397" i="13"/>
  <c r="C397" i="13"/>
  <c r="D397" i="13"/>
  <c r="E397" i="13"/>
  <c r="B421" i="13"/>
  <c r="C421" i="13"/>
  <c r="D421" i="13"/>
  <c r="E421" i="13"/>
  <c r="B447" i="13"/>
  <c r="C447" i="13"/>
  <c r="D447" i="13"/>
  <c r="E447" i="13"/>
  <c r="B367" i="13"/>
  <c r="C367" i="13"/>
  <c r="D367" i="13"/>
  <c r="E367" i="13"/>
  <c r="B385" i="13"/>
  <c r="C385" i="13"/>
  <c r="D385" i="13"/>
  <c r="E385" i="13"/>
  <c r="B314" i="13"/>
  <c r="C314" i="13"/>
  <c r="D314" i="13"/>
  <c r="E314" i="13"/>
  <c r="B475" i="13"/>
  <c r="C475" i="13"/>
  <c r="D475" i="13"/>
  <c r="E475" i="13"/>
  <c r="B479" i="13"/>
  <c r="C479" i="13"/>
  <c r="D479" i="13"/>
  <c r="E479" i="13"/>
  <c r="B435" i="13"/>
  <c r="C435" i="13"/>
  <c r="D435" i="13"/>
  <c r="E435" i="13"/>
  <c r="B400" i="13"/>
  <c r="C400" i="13"/>
  <c r="D400" i="13"/>
  <c r="E400" i="13"/>
  <c r="B338" i="13"/>
  <c r="C338" i="13"/>
  <c r="D338" i="13"/>
  <c r="E338" i="13"/>
  <c r="B325" i="13"/>
  <c r="C325" i="13"/>
  <c r="D325" i="13"/>
  <c r="E325" i="13"/>
  <c r="B305" i="13"/>
  <c r="C305" i="13"/>
  <c r="D305" i="13"/>
  <c r="E305" i="13"/>
  <c r="B316" i="13"/>
  <c r="C316" i="13"/>
  <c r="D316" i="13"/>
  <c r="E316" i="13"/>
  <c r="B345" i="13"/>
  <c r="C345" i="13"/>
  <c r="D345" i="13"/>
  <c r="E345" i="13"/>
  <c r="B379" i="13"/>
  <c r="C379" i="13"/>
  <c r="D379" i="13"/>
  <c r="E379" i="13"/>
  <c r="B422" i="13"/>
  <c r="C422" i="13"/>
  <c r="D422" i="13"/>
  <c r="E422" i="13"/>
  <c r="B436" i="13"/>
  <c r="C436" i="13"/>
  <c r="D436" i="13"/>
  <c r="E436" i="13"/>
  <c r="B414" i="13"/>
  <c r="C414" i="13"/>
  <c r="D414" i="13"/>
  <c r="E414" i="13"/>
  <c r="B423" i="13"/>
  <c r="C423" i="13"/>
  <c r="D423" i="13"/>
  <c r="E423" i="13"/>
  <c r="B464" i="13"/>
  <c r="C464" i="13"/>
  <c r="D464" i="13"/>
  <c r="E464" i="13"/>
  <c r="B480" i="13"/>
  <c r="C480" i="13"/>
  <c r="D480" i="13"/>
  <c r="E480" i="13"/>
  <c r="B331" i="13"/>
  <c r="C331" i="13"/>
  <c r="D331" i="13"/>
  <c r="E331" i="13"/>
  <c r="B405" i="13"/>
  <c r="C405" i="13"/>
  <c r="D405" i="13"/>
  <c r="E405" i="13"/>
  <c r="B481" i="13"/>
  <c r="C481" i="13"/>
  <c r="D481" i="13"/>
  <c r="E481" i="13"/>
  <c r="B393" i="13"/>
  <c r="C393" i="13"/>
  <c r="D393" i="13"/>
  <c r="E393" i="13"/>
  <c r="B394" i="13"/>
  <c r="C394" i="13"/>
  <c r="D394" i="13"/>
  <c r="E394" i="13"/>
  <c r="B363" i="13"/>
  <c r="C363" i="13"/>
  <c r="D363" i="13"/>
  <c r="E363" i="13"/>
  <c r="B401" i="13"/>
  <c r="C401" i="13"/>
  <c r="D401" i="13"/>
  <c r="E401" i="13"/>
  <c r="B318" i="13"/>
  <c r="C318" i="13"/>
  <c r="D318" i="13"/>
  <c r="E318" i="13"/>
  <c r="B448" i="13"/>
  <c r="C448" i="13"/>
  <c r="D448" i="13"/>
  <c r="E448" i="13"/>
  <c r="B465" i="13"/>
  <c r="C465" i="13"/>
  <c r="D465" i="13"/>
  <c r="E465" i="13"/>
  <c r="B303" i="13"/>
  <c r="C303" i="13"/>
  <c r="D303" i="13"/>
  <c r="E303" i="13"/>
  <c r="B476" i="13"/>
  <c r="C476" i="13"/>
  <c r="D476" i="13"/>
  <c r="E476" i="13"/>
  <c r="B406" i="13"/>
  <c r="C406" i="13"/>
  <c r="D406" i="13"/>
  <c r="E406" i="13"/>
  <c r="B466" i="13"/>
  <c r="C466" i="13"/>
  <c r="D466" i="13"/>
  <c r="E466" i="13"/>
  <c r="B349" i="13"/>
  <c r="C349" i="13"/>
  <c r="D349" i="13"/>
  <c r="E349" i="13"/>
  <c r="B381" i="13"/>
  <c r="C381" i="13"/>
  <c r="D381" i="13"/>
  <c r="E381" i="13"/>
  <c r="B482" i="13"/>
  <c r="C482" i="13"/>
  <c r="D482" i="13"/>
  <c r="E482" i="13"/>
  <c r="B391" i="13"/>
  <c r="C391" i="13"/>
  <c r="D391" i="13"/>
  <c r="E391" i="13"/>
  <c r="B368" i="13"/>
  <c r="C368" i="13"/>
  <c r="D368" i="13"/>
  <c r="E368" i="13"/>
  <c r="B369" i="13"/>
  <c r="C369" i="13"/>
  <c r="D369" i="13"/>
  <c r="E369" i="13"/>
  <c r="B326" i="13"/>
  <c r="C326" i="13"/>
  <c r="D326" i="13"/>
  <c r="E326" i="13"/>
  <c r="B350" i="13"/>
  <c r="C350" i="13"/>
  <c r="D350" i="13"/>
  <c r="E350" i="13"/>
  <c r="B402" i="13"/>
  <c r="C402" i="13"/>
  <c r="D402" i="13"/>
  <c r="E402" i="13"/>
  <c r="B440" i="13"/>
  <c r="C440" i="13"/>
  <c r="D440" i="13"/>
  <c r="E440" i="13"/>
  <c r="B483" i="13"/>
  <c r="C483" i="13"/>
  <c r="D483" i="13"/>
  <c r="E483" i="13"/>
  <c r="B386" i="13"/>
  <c r="C386" i="13"/>
  <c r="D386" i="13"/>
  <c r="E386" i="13"/>
  <c r="B407" i="13"/>
  <c r="C407" i="13"/>
  <c r="D407" i="13"/>
  <c r="E407" i="13"/>
  <c r="B329" i="13"/>
  <c r="C329" i="13"/>
  <c r="D329" i="13"/>
  <c r="E329" i="13"/>
  <c r="B424" i="13"/>
  <c r="C424" i="13"/>
  <c r="D424" i="13"/>
  <c r="E424" i="13"/>
  <c r="B327" i="13"/>
  <c r="C327" i="13"/>
  <c r="D327" i="13"/>
  <c r="E327" i="13"/>
  <c r="B467" i="13"/>
  <c r="C467" i="13"/>
  <c r="D467" i="13"/>
  <c r="E467" i="13"/>
  <c r="B382" i="13"/>
  <c r="C382" i="13"/>
  <c r="D382" i="13"/>
  <c r="E382" i="13"/>
  <c r="B332" i="13"/>
  <c r="C332" i="13"/>
  <c r="D332" i="13"/>
  <c r="E332" i="13"/>
  <c r="B477" i="13"/>
  <c r="C477" i="13"/>
  <c r="D477" i="13"/>
  <c r="E477" i="13"/>
  <c r="B408" i="13"/>
  <c r="C408" i="13"/>
  <c r="D408" i="13"/>
  <c r="E408" i="13"/>
  <c r="B339" i="13"/>
  <c r="C339" i="13"/>
  <c r="D339" i="13"/>
  <c r="E339" i="13"/>
  <c r="B468" i="13"/>
  <c r="C468" i="13"/>
  <c r="D468" i="13"/>
  <c r="E468" i="13"/>
  <c r="B461" i="13"/>
  <c r="C461" i="13"/>
  <c r="D461" i="13"/>
  <c r="E461" i="13"/>
  <c r="B449" i="13"/>
  <c r="C449" i="13"/>
  <c r="D449" i="13"/>
  <c r="E449" i="13"/>
  <c r="B375" i="13"/>
  <c r="C375" i="13"/>
  <c r="D375" i="13"/>
  <c r="E375" i="13"/>
  <c r="B376" i="13"/>
  <c r="C376" i="13"/>
  <c r="D376" i="13"/>
  <c r="E376" i="13"/>
  <c r="B450" i="13"/>
  <c r="C450" i="13"/>
  <c r="D450" i="13"/>
  <c r="E450" i="13"/>
  <c r="B425" i="13"/>
  <c r="C425" i="13"/>
  <c r="D425" i="13"/>
  <c r="E425" i="13"/>
  <c r="B333" i="13"/>
  <c r="C333" i="13"/>
  <c r="D333" i="13"/>
  <c r="E333" i="13"/>
  <c r="B418" i="13"/>
  <c r="C418" i="13"/>
  <c r="D418" i="13"/>
  <c r="E418" i="13"/>
  <c r="B334" i="13"/>
  <c r="C334" i="13"/>
  <c r="D334" i="13"/>
  <c r="E334" i="13"/>
  <c r="B346" i="13"/>
  <c r="C346" i="13"/>
  <c r="D346" i="13"/>
  <c r="E346" i="13"/>
  <c r="B458" i="13"/>
  <c r="C458" i="13"/>
  <c r="D458" i="13"/>
  <c r="E458" i="13"/>
  <c r="B451" i="13"/>
  <c r="C451" i="13"/>
  <c r="D451" i="13"/>
  <c r="E451" i="13"/>
  <c r="B469" i="13"/>
  <c r="C469" i="13"/>
  <c r="D469" i="13"/>
  <c r="E469" i="13"/>
  <c r="B311" i="13"/>
  <c r="C311" i="13"/>
  <c r="D311" i="13"/>
  <c r="E311" i="13"/>
  <c r="B320" i="13"/>
  <c r="C320" i="13"/>
  <c r="D320" i="13"/>
  <c r="E320" i="13"/>
  <c r="B312" i="13"/>
  <c r="C312" i="13"/>
  <c r="D312" i="13"/>
  <c r="E312" i="13"/>
  <c r="B383" i="13"/>
  <c r="C383" i="13"/>
  <c r="D383" i="13"/>
  <c r="E383" i="13"/>
  <c r="B452" i="13"/>
  <c r="C452" i="13"/>
  <c r="D452" i="13"/>
  <c r="E452" i="13"/>
  <c r="B459" i="13"/>
  <c r="C459" i="13"/>
  <c r="D459" i="13"/>
  <c r="E459" i="13"/>
  <c r="B355" i="13"/>
  <c r="C355" i="13"/>
  <c r="D355" i="13"/>
  <c r="E355" i="13"/>
  <c r="B370" i="13"/>
  <c r="C370" i="13"/>
  <c r="D370" i="13"/>
  <c r="E370" i="13"/>
  <c r="B470" i="13"/>
  <c r="C470" i="13"/>
  <c r="D470" i="13"/>
  <c r="E470" i="13"/>
  <c r="B442" i="13"/>
  <c r="C442" i="13"/>
  <c r="D442" i="13"/>
  <c r="E442" i="13"/>
  <c r="B471" i="13"/>
  <c r="C471" i="13"/>
  <c r="D471" i="13"/>
  <c r="E471" i="13"/>
  <c r="B395" i="13"/>
  <c r="C395" i="13"/>
  <c r="D395" i="13"/>
  <c r="E395" i="13"/>
  <c r="B387" i="13"/>
  <c r="C387" i="13"/>
  <c r="D387" i="13"/>
  <c r="E387" i="13"/>
  <c r="B351" i="13"/>
  <c r="C351" i="13"/>
  <c r="D351" i="13"/>
  <c r="E351" i="13"/>
  <c r="B426" i="13"/>
  <c r="C426" i="13"/>
  <c r="D426" i="13"/>
  <c r="E426" i="13"/>
  <c r="B384" i="13"/>
  <c r="C384" i="13"/>
  <c r="D384" i="13"/>
  <c r="E384" i="13"/>
  <c r="B371" i="13"/>
  <c r="C371" i="13"/>
  <c r="D371" i="13"/>
  <c r="E371" i="13"/>
  <c r="B427" i="13"/>
  <c r="C427" i="13"/>
  <c r="D427" i="13"/>
  <c r="E427" i="13"/>
  <c r="B321" i="13"/>
  <c r="C321" i="13"/>
  <c r="D321" i="13"/>
  <c r="E321" i="13"/>
  <c r="B443" i="13"/>
  <c r="C443" i="13"/>
  <c r="D443" i="13"/>
  <c r="E443" i="13"/>
  <c r="B300" i="13"/>
  <c r="C300" i="13"/>
  <c r="D300" i="13"/>
  <c r="E300" i="13"/>
  <c r="B409" i="13"/>
  <c r="C409" i="13"/>
  <c r="D409" i="13"/>
  <c r="E409" i="13"/>
  <c r="B403" i="13"/>
  <c r="C403" i="13"/>
  <c r="D403" i="13"/>
  <c r="E403" i="13"/>
  <c r="B313" i="13"/>
  <c r="C313" i="13"/>
  <c r="D313" i="13"/>
  <c r="E313" i="13"/>
  <c r="B352" i="13"/>
  <c r="C352" i="13"/>
  <c r="D352" i="13"/>
  <c r="E352" i="13"/>
  <c r="B410" i="13"/>
  <c r="C410" i="13"/>
  <c r="D410" i="13"/>
  <c r="E410" i="13"/>
  <c r="B335" i="13"/>
  <c r="C335" i="13"/>
  <c r="D335" i="13"/>
  <c r="E335" i="13"/>
  <c r="B437" i="13"/>
  <c r="C437" i="13"/>
  <c r="D437" i="13"/>
  <c r="E437" i="13"/>
  <c r="B373" i="13"/>
  <c r="C373" i="13"/>
  <c r="D373" i="13"/>
  <c r="E373" i="13"/>
  <c r="B306" i="13"/>
  <c r="C306" i="13"/>
  <c r="D306" i="13"/>
  <c r="E306" i="13"/>
  <c r="B307" i="13"/>
  <c r="C307" i="13"/>
  <c r="D307" i="13"/>
  <c r="E307" i="13"/>
  <c r="B347" i="13"/>
  <c r="C347" i="13"/>
  <c r="D347" i="13"/>
  <c r="E347" i="13"/>
  <c r="B484" i="13"/>
  <c r="C484" i="13"/>
  <c r="D484" i="13"/>
  <c r="E484" i="13"/>
  <c r="B485" i="13"/>
  <c r="C485" i="13"/>
  <c r="D485" i="13"/>
  <c r="E485" i="13"/>
  <c r="B336" i="13"/>
  <c r="C336" i="13"/>
  <c r="D336" i="13"/>
  <c r="E336" i="13"/>
  <c r="B411" i="13"/>
  <c r="C411" i="13"/>
  <c r="D411" i="13"/>
  <c r="E411" i="13"/>
  <c r="B453" i="13"/>
  <c r="C453" i="13"/>
  <c r="D453" i="13"/>
  <c r="E453" i="13"/>
  <c r="B428" i="13"/>
  <c r="C428" i="13"/>
  <c r="D428" i="13"/>
  <c r="E428" i="13"/>
  <c r="B380" i="13"/>
  <c r="C380" i="13"/>
  <c r="D380" i="13"/>
  <c r="E380" i="13"/>
  <c r="B378" i="13"/>
  <c r="C378" i="13"/>
  <c r="D378" i="13"/>
  <c r="E378" i="13"/>
  <c r="B358" i="13"/>
  <c r="C358" i="13"/>
  <c r="D358" i="13"/>
  <c r="E358" i="13"/>
  <c r="B353" i="13"/>
  <c r="C353" i="13"/>
  <c r="D353" i="13"/>
  <c r="E353" i="13"/>
  <c r="B429" i="13"/>
  <c r="C429" i="13"/>
  <c r="D429" i="13"/>
  <c r="E429" i="13"/>
  <c r="B304" i="13"/>
  <c r="C304" i="13"/>
  <c r="D304" i="13"/>
  <c r="E304" i="13"/>
  <c r="B472" i="13"/>
  <c r="C472" i="13"/>
  <c r="D472" i="13"/>
  <c r="E472" i="13"/>
  <c r="B324" i="13"/>
  <c r="C324" i="13"/>
  <c r="D324" i="13"/>
  <c r="E324" i="13"/>
  <c r="B486" i="13"/>
  <c r="C486" i="13"/>
  <c r="D486" i="13"/>
  <c r="E486" i="13"/>
  <c r="B404" i="13"/>
  <c r="C404" i="13"/>
  <c r="D404" i="13"/>
  <c r="E404" i="13"/>
  <c r="B444" i="13"/>
  <c r="C444" i="13"/>
  <c r="D444" i="13"/>
  <c r="E444" i="13"/>
  <c r="B438" i="13"/>
  <c r="C438" i="13"/>
  <c r="D438" i="13"/>
  <c r="E438" i="13"/>
  <c r="B430" i="13"/>
  <c r="C430" i="13"/>
  <c r="D430" i="13"/>
  <c r="E430" i="13"/>
  <c r="B343" i="13"/>
  <c r="C343" i="13"/>
  <c r="D343" i="13"/>
  <c r="E343" i="13"/>
  <c r="B454" i="13"/>
  <c r="C454" i="13"/>
  <c r="D454" i="13"/>
  <c r="E454" i="13"/>
  <c r="B309" i="13"/>
  <c r="C309" i="13"/>
  <c r="D309" i="13"/>
  <c r="E309" i="13"/>
  <c r="B359" i="13"/>
  <c r="C359" i="13"/>
  <c r="D359" i="13"/>
  <c r="E359" i="13"/>
  <c r="B487" i="13"/>
  <c r="C487" i="13"/>
  <c r="D487" i="13"/>
  <c r="E487" i="13"/>
  <c r="B322" i="13"/>
  <c r="C322" i="13"/>
  <c r="D322" i="13"/>
  <c r="E322" i="13"/>
  <c r="B372" i="13"/>
  <c r="C372" i="13"/>
  <c r="D372" i="13"/>
  <c r="E372" i="13"/>
  <c r="B362" i="13"/>
  <c r="C362" i="13"/>
  <c r="D362" i="13"/>
  <c r="E362" i="13"/>
  <c r="B301" i="13"/>
  <c r="C301" i="13"/>
  <c r="D301" i="13"/>
  <c r="E301" i="13"/>
  <c r="B455" i="13"/>
  <c r="C455" i="13"/>
  <c r="D455" i="13"/>
  <c r="E455" i="13"/>
  <c r="B328" i="13"/>
  <c r="C328" i="13"/>
  <c r="D328" i="13"/>
  <c r="E328" i="13"/>
  <c r="B396" i="13"/>
  <c r="C396" i="13"/>
  <c r="D396" i="13"/>
  <c r="E396" i="13"/>
  <c r="B431" i="13"/>
  <c r="C431" i="13"/>
  <c r="D431" i="13"/>
  <c r="E431" i="13"/>
  <c r="B473" i="13"/>
  <c r="C473" i="13"/>
  <c r="D473" i="13"/>
  <c r="E473" i="13"/>
  <c r="B488" i="13"/>
  <c r="C488" i="13"/>
  <c r="D488" i="13"/>
  <c r="E488" i="13"/>
  <c r="B489" i="13"/>
  <c r="C489" i="13"/>
  <c r="D489" i="13"/>
  <c r="E489" i="13"/>
  <c r="B398" i="13"/>
  <c r="C398" i="13"/>
  <c r="D398" i="13"/>
  <c r="E398" i="13"/>
  <c r="B445" i="13"/>
  <c r="C445" i="13"/>
  <c r="D445" i="13"/>
  <c r="E445" i="13"/>
  <c r="B310" i="13"/>
  <c r="C310" i="13"/>
  <c r="D310" i="13"/>
  <c r="E310" i="13"/>
  <c r="B317" i="13"/>
  <c r="C317" i="13"/>
  <c r="D317" i="13"/>
  <c r="E317" i="13"/>
  <c r="B364" i="13"/>
  <c r="C364" i="13"/>
  <c r="D364" i="13"/>
  <c r="E364" i="13"/>
  <c r="B432" i="13"/>
  <c r="C432" i="13"/>
  <c r="D432" i="13"/>
  <c r="E432" i="13"/>
  <c r="B360" i="13"/>
  <c r="C360" i="13"/>
  <c r="D360" i="13"/>
  <c r="E360" i="13"/>
  <c r="B412" i="13"/>
  <c r="C412" i="13"/>
  <c r="D412" i="13"/>
  <c r="E412" i="13"/>
  <c r="B330" i="13"/>
  <c r="C330" i="13"/>
  <c r="D330" i="13"/>
  <c r="E330" i="13"/>
  <c r="B377" i="13"/>
  <c r="C377" i="13"/>
  <c r="D377" i="13"/>
  <c r="E377" i="13"/>
  <c r="B433" i="13"/>
  <c r="C433" i="13"/>
  <c r="D433" i="13"/>
  <c r="E433" i="13"/>
  <c r="B392" i="13"/>
  <c r="C392" i="13"/>
  <c r="D392" i="13"/>
  <c r="E392" i="13"/>
  <c r="B413" i="13"/>
  <c r="C413" i="13"/>
  <c r="D413" i="13"/>
  <c r="E413" i="13"/>
  <c r="B361" i="13"/>
  <c r="C361" i="13"/>
  <c r="D361" i="13"/>
  <c r="E361" i="13"/>
  <c r="B348" i="13"/>
  <c r="C348" i="13"/>
  <c r="D348" i="13"/>
  <c r="E348" i="13"/>
  <c r="B315" i="13"/>
  <c r="C315" i="13"/>
  <c r="D315" i="13"/>
  <c r="E315" i="13"/>
  <c r="B419" i="13"/>
  <c r="C419" i="13"/>
  <c r="D419" i="13"/>
  <c r="E419" i="13"/>
  <c r="B456" i="13"/>
  <c r="C456" i="13"/>
  <c r="D456" i="13"/>
  <c r="E456" i="13"/>
  <c r="B457" i="13"/>
  <c r="C457" i="13"/>
  <c r="D457" i="13"/>
  <c r="E457" i="13"/>
  <c r="B388" i="13"/>
  <c r="C388" i="13"/>
  <c r="D388" i="13"/>
  <c r="E388" i="13"/>
  <c r="B462" i="13"/>
  <c r="C462" i="13"/>
  <c r="D462" i="13"/>
  <c r="E462" i="13"/>
  <c r="B323" i="13"/>
  <c r="C323" i="13"/>
  <c r="D323" i="13"/>
  <c r="E323" i="13"/>
  <c r="B389" i="13"/>
  <c r="C389" i="13"/>
  <c r="D389" i="13"/>
  <c r="E389" i="13"/>
  <c r="B354" i="13"/>
  <c r="C354" i="13"/>
  <c r="D354" i="13"/>
  <c r="E354" i="13"/>
  <c r="B415" i="13"/>
  <c r="C415" i="13"/>
  <c r="D415" i="13"/>
  <c r="E415" i="13"/>
  <c r="B302" i="13"/>
  <c r="C302" i="13"/>
  <c r="D302" i="13"/>
  <c r="E302" i="13"/>
  <c r="B365" i="13"/>
  <c r="C365" i="13"/>
  <c r="D365" i="13"/>
  <c r="E365" i="13"/>
  <c r="B344" i="13"/>
  <c r="C344" i="13"/>
  <c r="D344" i="13"/>
  <c r="E344" i="13"/>
  <c r="B319" i="13"/>
  <c r="C319" i="13"/>
  <c r="D319" i="13"/>
  <c r="E319" i="13"/>
  <c r="B356" i="13"/>
  <c r="C356" i="13"/>
  <c r="D356" i="13"/>
  <c r="B420" i="13"/>
  <c r="C420" i="13"/>
  <c r="D420" i="13"/>
  <c r="E420" i="13"/>
  <c r="B446" i="13"/>
  <c r="C446" i="13"/>
  <c r="D446" i="13"/>
  <c r="E446" i="13"/>
  <c r="B439" i="13"/>
  <c r="C439" i="13"/>
  <c r="D439" i="13"/>
  <c r="E439" i="13"/>
  <c r="B434" i="13"/>
  <c r="C434" i="13"/>
  <c r="D434" i="13"/>
  <c r="E434" i="13"/>
  <c r="B460" i="13"/>
  <c r="C460" i="13"/>
  <c r="D460" i="13"/>
  <c r="E460" i="13"/>
  <c r="B474" i="13"/>
  <c r="C474" i="13"/>
  <c r="D474" i="13"/>
  <c r="E474" i="13"/>
  <c r="B463" i="13"/>
  <c r="C463" i="13"/>
  <c r="D463" i="13"/>
  <c r="E463" i="13"/>
  <c r="B366" i="13"/>
  <c r="C366" i="13"/>
  <c r="D366" i="13"/>
  <c r="E366" i="13"/>
  <c r="B340" i="13"/>
  <c r="C340" i="13"/>
  <c r="D340" i="13"/>
  <c r="E340" i="13"/>
  <c r="E308" i="13"/>
  <c r="D308" i="13"/>
  <c r="C308" i="13"/>
  <c r="B308" i="13"/>
  <c r="J4" i="16"/>
  <c r="K4" i="16"/>
  <c r="L4" i="16"/>
  <c r="J4" i="17"/>
  <c r="J4" i="18"/>
  <c r="K4" i="18"/>
  <c r="J4" i="19"/>
  <c r="K4" i="19"/>
  <c r="I4" i="19"/>
  <c r="I4" i="18"/>
  <c r="I4" i="17"/>
  <c r="I4" i="16"/>
  <c r="J4" i="14"/>
  <c r="K4" i="14"/>
  <c r="I4" i="14"/>
  <c r="U200" i="19"/>
  <c r="T200" i="19"/>
  <c r="S200" i="19"/>
  <c r="R200" i="19"/>
  <c r="Q200" i="19"/>
  <c r="P200" i="19"/>
  <c r="U199" i="19"/>
  <c r="T199" i="19"/>
  <c r="S199" i="19"/>
  <c r="R199" i="19"/>
  <c r="Q199" i="19"/>
  <c r="P199" i="19"/>
  <c r="T200" i="18"/>
  <c r="S200" i="18"/>
  <c r="R200" i="18"/>
  <c r="Q200" i="18"/>
  <c r="P200" i="18"/>
  <c r="T199" i="18"/>
  <c r="S199" i="18"/>
  <c r="R199" i="18"/>
  <c r="Q199" i="18"/>
  <c r="P199" i="18"/>
  <c r="R200" i="17"/>
  <c r="Q200" i="17"/>
  <c r="P200" i="17"/>
  <c r="R199" i="17"/>
  <c r="Q199" i="17"/>
  <c r="P199" i="17"/>
  <c r="P199" i="16"/>
  <c r="Q199" i="16"/>
  <c r="R199" i="16"/>
  <c r="P200" i="16"/>
  <c r="Q200" i="16"/>
  <c r="R200" i="16"/>
  <c r="D195" i="19"/>
  <c r="D194" i="19"/>
  <c r="D193" i="19"/>
  <c r="D192" i="19"/>
  <c r="D191" i="19"/>
  <c r="D190" i="19"/>
  <c r="D189" i="19"/>
  <c r="D188" i="19"/>
  <c r="D187" i="19"/>
  <c r="D186" i="19"/>
  <c r="D185" i="19"/>
  <c r="D184" i="19"/>
  <c r="D183" i="19"/>
  <c r="D182" i="19"/>
  <c r="D181" i="19"/>
  <c r="D180" i="19"/>
  <c r="D179" i="19"/>
  <c r="D178" i="19"/>
  <c r="D177" i="19"/>
  <c r="D176" i="19"/>
  <c r="D175" i="19"/>
  <c r="D174" i="19"/>
  <c r="D173" i="19"/>
  <c r="D172" i="19"/>
  <c r="D171" i="19"/>
  <c r="D170" i="19"/>
  <c r="D169" i="19"/>
  <c r="D168" i="19"/>
  <c r="D167" i="19"/>
  <c r="D166" i="19"/>
  <c r="D165" i="19"/>
  <c r="D164" i="19"/>
  <c r="D163" i="19"/>
  <c r="D162" i="19"/>
  <c r="D161" i="19"/>
  <c r="D160" i="19"/>
  <c r="D159" i="19"/>
  <c r="D158" i="19"/>
  <c r="D157" i="19"/>
  <c r="D156" i="19"/>
  <c r="D155" i="19"/>
  <c r="D154" i="19"/>
  <c r="D153" i="19"/>
  <c r="D152" i="19"/>
  <c r="D151" i="19"/>
  <c r="D150" i="19"/>
  <c r="D149" i="19"/>
  <c r="D148" i="19"/>
  <c r="D147" i="19"/>
  <c r="D146" i="19"/>
  <c r="D145" i="19"/>
  <c r="D144" i="19"/>
  <c r="D143" i="19"/>
  <c r="D142" i="19"/>
  <c r="D141" i="19"/>
  <c r="D140" i="19"/>
  <c r="D139" i="19"/>
  <c r="D138" i="19"/>
  <c r="D137" i="19"/>
  <c r="D136" i="19"/>
  <c r="D135" i="19"/>
  <c r="D134" i="19"/>
  <c r="D133" i="19"/>
  <c r="D132" i="19"/>
  <c r="D131" i="19"/>
  <c r="D130" i="19"/>
  <c r="D129" i="19"/>
  <c r="D128" i="19"/>
  <c r="D127" i="19"/>
  <c r="D126" i="19"/>
  <c r="D125" i="19"/>
  <c r="D124" i="19"/>
  <c r="D123" i="19"/>
  <c r="D122" i="19"/>
  <c r="D121" i="19"/>
  <c r="D120" i="19"/>
  <c r="D119" i="19"/>
  <c r="D118" i="19"/>
  <c r="D117" i="19"/>
  <c r="D116" i="19"/>
  <c r="D115" i="19"/>
  <c r="D114" i="19"/>
  <c r="D113" i="19"/>
  <c r="D112" i="19"/>
  <c r="D111" i="19"/>
  <c r="D110" i="19"/>
  <c r="D109" i="19"/>
  <c r="D108" i="19"/>
  <c r="D107" i="19"/>
  <c r="D106" i="19"/>
  <c r="D105" i="19"/>
  <c r="D104" i="19"/>
  <c r="D103" i="19"/>
  <c r="D102" i="19"/>
  <c r="D101" i="19"/>
  <c r="D100" i="19"/>
  <c r="D99" i="19"/>
  <c r="D98" i="19"/>
  <c r="D97" i="19"/>
  <c r="D96" i="19"/>
  <c r="D95" i="19"/>
  <c r="D94" i="19"/>
  <c r="D93" i="19"/>
  <c r="D92" i="19"/>
  <c r="D91" i="19"/>
  <c r="D90" i="19"/>
  <c r="D89" i="19"/>
  <c r="D88" i="19"/>
  <c r="D87" i="19"/>
  <c r="D86" i="19"/>
  <c r="D85" i="19"/>
  <c r="D84" i="19"/>
  <c r="D83" i="19"/>
  <c r="D82" i="19"/>
  <c r="D81" i="19"/>
  <c r="D80" i="19"/>
  <c r="D79" i="19"/>
  <c r="D78" i="19"/>
  <c r="D77" i="19"/>
  <c r="D76" i="19"/>
  <c r="D75" i="19"/>
  <c r="D74" i="19"/>
  <c r="D73" i="19"/>
  <c r="D72" i="19"/>
  <c r="D71" i="19"/>
  <c r="D70" i="19"/>
  <c r="D69" i="19"/>
  <c r="D68" i="19"/>
  <c r="D67" i="19"/>
  <c r="D66" i="19"/>
  <c r="D65" i="19"/>
  <c r="D64" i="19"/>
  <c r="D63" i="19"/>
  <c r="D62" i="19"/>
  <c r="D61" i="19"/>
  <c r="D60" i="19"/>
  <c r="D59" i="19"/>
  <c r="D58" i="19"/>
  <c r="D57" i="19"/>
  <c r="D56" i="19"/>
  <c r="D55" i="19"/>
  <c r="D54" i="19"/>
  <c r="D53" i="19"/>
  <c r="D52" i="19"/>
  <c r="D51" i="19"/>
  <c r="D50" i="19"/>
  <c r="D49" i="19"/>
  <c r="D48" i="19"/>
  <c r="D47" i="19"/>
  <c r="D46" i="19"/>
  <c r="D45" i="19"/>
  <c r="D44" i="19"/>
  <c r="D43" i="19"/>
  <c r="D42" i="19"/>
  <c r="D41" i="19"/>
  <c r="D40" i="19"/>
  <c r="D39" i="19"/>
  <c r="D38" i="19"/>
  <c r="D37" i="19"/>
  <c r="D36" i="19"/>
  <c r="D35" i="19"/>
  <c r="D34" i="19"/>
  <c r="D33" i="19"/>
  <c r="D32" i="19"/>
  <c r="D31" i="19"/>
  <c r="D30" i="19"/>
  <c r="D29" i="19"/>
  <c r="D28" i="19"/>
  <c r="D27" i="19"/>
  <c r="D26" i="19"/>
  <c r="D25" i="19"/>
  <c r="D24" i="19"/>
  <c r="D23" i="19"/>
  <c r="D22" i="19"/>
  <c r="D21" i="19"/>
  <c r="D20" i="19"/>
  <c r="D19" i="19"/>
  <c r="D18" i="19"/>
  <c r="D17" i="19"/>
  <c r="D16" i="19"/>
  <c r="D15" i="19"/>
  <c r="D14" i="19"/>
  <c r="D13" i="19"/>
  <c r="D12" i="19"/>
  <c r="D11" i="19"/>
  <c r="D10" i="19"/>
  <c r="D9" i="19"/>
  <c r="D8" i="19"/>
  <c r="D7" i="19"/>
  <c r="D6" i="19"/>
  <c r="D195" i="18"/>
  <c r="D194" i="18"/>
  <c r="D193" i="18"/>
  <c r="D192" i="18"/>
  <c r="D191" i="18"/>
  <c r="D190" i="18"/>
  <c r="D189" i="18"/>
  <c r="D188" i="18"/>
  <c r="D187" i="18"/>
  <c r="D186" i="18"/>
  <c r="D185" i="18"/>
  <c r="D184" i="18"/>
  <c r="D183" i="18"/>
  <c r="D182" i="18"/>
  <c r="D181" i="18"/>
  <c r="D180" i="18"/>
  <c r="D179" i="18"/>
  <c r="D178" i="18"/>
  <c r="D177" i="18"/>
  <c r="D176" i="18"/>
  <c r="D175" i="18"/>
  <c r="D174" i="18"/>
  <c r="D173" i="18"/>
  <c r="D172" i="18"/>
  <c r="D171" i="18"/>
  <c r="D170" i="18"/>
  <c r="D169" i="18"/>
  <c r="D168" i="18"/>
  <c r="D167" i="18"/>
  <c r="D166" i="18"/>
  <c r="D165" i="18"/>
  <c r="D164" i="18"/>
  <c r="D163" i="18"/>
  <c r="D162" i="18"/>
  <c r="D161" i="18"/>
  <c r="D160" i="18"/>
  <c r="D159" i="18"/>
  <c r="D158" i="18"/>
  <c r="D157" i="18"/>
  <c r="D156" i="18"/>
  <c r="D155" i="18"/>
  <c r="D154" i="18"/>
  <c r="D153" i="18"/>
  <c r="D152" i="18"/>
  <c r="D151" i="18"/>
  <c r="D150" i="18"/>
  <c r="D149" i="18"/>
  <c r="D148" i="18"/>
  <c r="D147" i="18"/>
  <c r="D146" i="18"/>
  <c r="D145" i="18"/>
  <c r="D144" i="18"/>
  <c r="D143" i="18"/>
  <c r="D142" i="18"/>
  <c r="D141" i="18"/>
  <c r="D140" i="18"/>
  <c r="D139" i="18"/>
  <c r="D138" i="18"/>
  <c r="D137" i="18"/>
  <c r="D136" i="18"/>
  <c r="D135" i="18"/>
  <c r="D134" i="18"/>
  <c r="D133" i="18"/>
  <c r="D132" i="18"/>
  <c r="D131" i="18"/>
  <c r="D130" i="18"/>
  <c r="D129" i="18"/>
  <c r="D128" i="18"/>
  <c r="D127" i="18"/>
  <c r="D126" i="18"/>
  <c r="D125" i="18"/>
  <c r="D124" i="18"/>
  <c r="D123" i="18"/>
  <c r="D122" i="18"/>
  <c r="D121" i="18"/>
  <c r="D120" i="18"/>
  <c r="D119" i="18"/>
  <c r="D118" i="18"/>
  <c r="D117" i="18"/>
  <c r="D116" i="18"/>
  <c r="D115" i="18"/>
  <c r="D114" i="18"/>
  <c r="D113" i="18"/>
  <c r="D112" i="18"/>
  <c r="D111" i="18"/>
  <c r="D110" i="18"/>
  <c r="D109" i="18"/>
  <c r="D108" i="18"/>
  <c r="D107" i="18"/>
  <c r="D106" i="18"/>
  <c r="D105" i="18"/>
  <c r="D104" i="18"/>
  <c r="D103" i="18"/>
  <c r="D102" i="18"/>
  <c r="D101" i="18"/>
  <c r="D100" i="18"/>
  <c r="D99" i="18"/>
  <c r="D98" i="18"/>
  <c r="D97" i="18"/>
  <c r="D96" i="18"/>
  <c r="D95" i="18"/>
  <c r="D94" i="18"/>
  <c r="D93" i="18"/>
  <c r="D92" i="18"/>
  <c r="D91" i="18"/>
  <c r="D90" i="18"/>
  <c r="D89" i="18"/>
  <c r="D88" i="18"/>
  <c r="D87" i="18"/>
  <c r="D86" i="18"/>
  <c r="D85" i="18"/>
  <c r="D84" i="18"/>
  <c r="D83" i="18"/>
  <c r="D82" i="18"/>
  <c r="D81" i="18"/>
  <c r="D80" i="18"/>
  <c r="D79" i="18"/>
  <c r="D78" i="18"/>
  <c r="D77" i="18"/>
  <c r="D76" i="18"/>
  <c r="D75" i="18"/>
  <c r="D74" i="18"/>
  <c r="D73" i="18"/>
  <c r="D72" i="18"/>
  <c r="D71" i="18"/>
  <c r="D70" i="18"/>
  <c r="D69" i="18"/>
  <c r="D68" i="18"/>
  <c r="D67" i="18"/>
  <c r="D66" i="18"/>
  <c r="D65" i="18"/>
  <c r="D64" i="18"/>
  <c r="D63" i="18"/>
  <c r="D62" i="18"/>
  <c r="D61" i="18"/>
  <c r="D60" i="18"/>
  <c r="D59" i="18"/>
  <c r="D58" i="18"/>
  <c r="D57" i="18"/>
  <c r="D56" i="18"/>
  <c r="D55" i="18"/>
  <c r="D54" i="18"/>
  <c r="D53" i="18"/>
  <c r="D52" i="18"/>
  <c r="D51" i="18"/>
  <c r="D50" i="18"/>
  <c r="D49" i="18"/>
  <c r="D48" i="18"/>
  <c r="D47" i="18"/>
  <c r="D46" i="18"/>
  <c r="D45" i="18"/>
  <c r="D44" i="18"/>
  <c r="D43" i="18"/>
  <c r="D42" i="18"/>
  <c r="D41" i="18"/>
  <c r="D40" i="18"/>
  <c r="D39" i="18"/>
  <c r="D38" i="18"/>
  <c r="D37" i="18"/>
  <c r="D36" i="18"/>
  <c r="D35" i="18"/>
  <c r="D34" i="18"/>
  <c r="D33" i="18"/>
  <c r="D32" i="18"/>
  <c r="D31" i="18"/>
  <c r="D30" i="18"/>
  <c r="D29" i="18"/>
  <c r="D28" i="18"/>
  <c r="D27" i="18"/>
  <c r="D26" i="18"/>
  <c r="D25" i="18"/>
  <c r="D24" i="18"/>
  <c r="D23" i="18"/>
  <c r="D22" i="18"/>
  <c r="D21" i="18"/>
  <c r="D20" i="18"/>
  <c r="D19" i="18"/>
  <c r="D18" i="18"/>
  <c r="D17" i="18"/>
  <c r="D16" i="18"/>
  <c r="D15" i="18"/>
  <c r="D14" i="18"/>
  <c r="D13" i="18"/>
  <c r="D12" i="18"/>
  <c r="D11" i="18"/>
  <c r="D10" i="18"/>
  <c r="D9" i="18"/>
  <c r="D8" i="18"/>
  <c r="D7" i="18"/>
  <c r="D6" i="18"/>
  <c r="D195" i="17"/>
  <c r="D194" i="17"/>
  <c r="D193" i="17"/>
  <c r="D192" i="17"/>
  <c r="D191" i="17"/>
  <c r="D190" i="17"/>
  <c r="D189" i="17"/>
  <c r="D188" i="17"/>
  <c r="D187" i="17"/>
  <c r="D186" i="17"/>
  <c r="D185" i="17"/>
  <c r="D184" i="17"/>
  <c r="D183" i="17"/>
  <c r="D182" i="17"/>
  <c r="D181" i="17"/>
  <c r="D180" i="17"/>
  <c r="D179" i="17"/>
  <c r="D178" i="17"/>
  <c r="D177" i="17"/>
  <c r="D176" i="17"/>
  <c r="D175" i="17"/>
  <c r="D174" i="17"/>
  <c r="D173" i="17"/>
  <c r="D172" i="17"/>
  <c r="D171" i="17"/>
  <c r="D170" i="17"/>
  <c r="D169" i="17"/>
  <c r="D168" i="17"/>
  <c r="D167" i="17"/>
  <c r="D166" i="17"/>
  <c r="D165" i="17"/>
  <c r="D164" i="17"/>
  <c r="D163" i="17"/>
  <c r="D162" i="17"/>
  <c r="D161" i="17"/>
  <c r="D160" i="17"/>
  <c r="D159" i="17"/>
  <c r="D158" i="17"/>
  <c r="D157" i="17"/>
  <c r="D156" i="17"/>
  <c r="D155" i="17"/>
  <c r="D154" i="17"/>
  <c r="D153" i="17"/>
  <c r="D152" i="17"/>
  <c r="D151" i="17"/>
  <c r="D150" i="17"/>
  <c r="D149" i="17"/>
  <c r="D148" i="17"/>
  <c r="D147" i="17"/>
  <c r="D146" i="17"/>
  <c r="D145" i="17"/>
  <c r="D144" i="17"/>
  <c r="D143" i="17"/>
  <c r="D142" i="17"/>
  <c r="D141" i="17"/>
  <c r="D140" i="17"/>
  <c r="D139" i="17"/>
  <c r="D138" i="17"/>
  <c r="D137" i="17"/>
  <c r="D136" i="17"/>
  <c r="D135" i="17"/>
  <c r="D134" i="17"/>
  <c r="D133" i="17"/>
  <c r="D132" i="17"/>
  <c r="D131" i="17"/>
  <c r="D130" i="17"/>
  <c r="D129" i="17"/>
  <c r="D128" i="17"/>
  <c r="D127" i="17"/>
  <c r="D126" i="17"/>
  <c r="D125" i="17"/>
  <c r="D124" i="17"/>
  <c r="D123" i="17"/>
  <c r="D122" i="17"/>
  <c r="D121" i="17"/>
  <c r="D120" i="17"/>
  <c r="D119" i="17"/>
  <c r="D118" i="17"/>
  <c r="D117" i="17"/>
  <c r="D116" i="17"/>
  <c r="D115" i="17"/>
  <c r="D114" i="17"/>
  <c r="D113" i="17"/>
  <c r="D112" i="17"/>
  <c r="D111" i="17"/>
  <c r="D110" i="17"/>
  <c r="D109" i="17"/>
  <c r="D108" i="17"/>
  <c r="D107" i="17"/>
  <c r="D106" i="17"/>
  <c r="D105" i="17"/>
  <c r="D104" i="17"/>
  <c r="D103" i="17"/>
  <c r="D102" i="17"/>
  <c r="D101" i="17"/>
  <c r="D100" i="17"/>
  <c r="D99" i="17"/>
  <c r="D98" i="17"/>
  <c r="D97" i="17"/>
  <c r="D96" i="17"/>
  <c r="D95" i="17"/>
  <c r="D94" i="17"/>
  <c r="D93" i="17"/>
  <c r="D92" i="17"/>
  <c r="D91" i="17"/>
  <c r="D90" i="17"/>
  <c r="D89" i="17"/>
  <c r="D88" i="17"/>
  <c r="D87" i="17"/>
  <c r="D86" i="17"/>
  <c r="D85" i="17"/>
  <c r="D84" i="17"/>
  <c r="D83" i="17"/>
  <c r="D82" i="17"/>
  <c r="D81" i="17"/>
  <c r="D80" i="17"/>
  <c r="D79" i="17"/>
  <c r="D78" i="17"/>
  <c r="D77" i="17"/>
  <c r="D76" i="17"/>
  <c r="D75" i="17"/>
  <c r="D74" i="17"/>
  <c r="D73" i="17"/>
  <c r="D72" i="17"/>
  <c r="D71" i="17"/>
  <c r="D70" i="17"/>
  <c r="D69" i="17"/>
  <c r="D68" i="17"/>
  <c r="D67" i="17"/>
  <c r="D66" i="17"/>
  <c r="D65" i="17"/>
  <c r="D64" i="17"/>
  <c r="D63" i="17"/>
  <c r="D62" i="17"/>
  <c r="D61" i="17"/>
  <c r="D60" i="17"/>
  <c r="D59" i="17"/>
  <c r="D58" i="17"/>
  <c r="D57" i="17"/>
  <c r="D56" i="17"/>
  <c r="D55" i="17"/>
  <c r="D54" i="17"/>
  <c r="D53" i="17"/>
  <c r="D52" i="17"/>
  <c r="D51" i="17"/>
  <c r="D50" i="17"/>
  <c r="D49" i="17"/>
  <c r="D48" i="17"/>
  <c r="D47" i="17"/>
  <c r="D46" i="17"/>
  <c r="D45" i="17"/>
  <c r="D44" i="17"/>
  <c r="D43" i="17"/>
  <c r="D42" i="17"/>
  <c r="D41" i="17"/>
  <c r="D40" i="17"/>
  <c r="D39" i="17"/>
  <c r="D38" i="17"/>
  <c r="D37" i="17"/>
  <c r="D36" i="17"/>
  <c r="D35" i="17"/>
  <c r="D34" i="17"/>
  <c r="D33" i="17"/>
  <c r="D32" i="17"/>
  <c r="D31" i="17"/>
  <c r="D30" i="17"/>
  <c r="D29" i="17"/>
  <c r="D28" i="17"/>
  <c r="D27" i="17"/>
  <c r="D26" i="17"/>
  <c r="D25" i="17"/>
  <c r="D24" i="17"/>
  <c r="D23" i="17"/>
  <c r="D22" i="17"/>
  <c r="D21" i="17"/>
  <c r="D20" i="17"/>
  <c r="D19" i="17"/>
  <c r="D18" i="17"/>
  <c r="D17" i="17"/>
  <c r="D16" i="17"/>
  <c r="D15" i="17"/>
  <c r="D14" i="17"/>
  <c r="D13" i="17"/>
  <c r="D12" i="17"/>
  <c r="D11" i="17"/>
  <c r="D10" i="17"/>
  <c r="D9" i="17"/>
  <c r="D8" i="17"/>
  <c r="D7" i="17"/>
  <c r="D6" i="17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6" i="16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R200" i="14"/>
  <c r="Q200" i="14"/>
  <c r="P200" i="14"/>
  <c r="O200" i="14"/>
  <c r="R199" i="14"/>
  <c r="Q199" i="14"/>
  <c r="P199" i="14"/>
  <c r="O199" i="14"/>
  <c r="F155" i="17" l="1" a="1"/>
  <c r="F155" i="17" s="1"/>
  <c r="AA155" i="1" s="1"/>
  <c r="L487" i="13" s="1"/>
  <c r="G165" i="17" a="1"/>
  <c r="G165" i="17" s="1"/>
  <c r="AH165" i="1" s="1"/>
  <c r="L716" i="13" s="1"/>
  <c r="G118" i="19" a="1"/>
  <c r="G118" i="19" s="1"/>
  <c r="AI118" i="1" s="1"/>
  <c r="M549" i="13" s="1"/>
  <c r="F126" i="18" a="1"/>
  <c r="F126" i="18" s="1"/>
  <c r="AC126" i="1" s="1"/>
  <c r="N335" i="13" s="1"/>
  <c r="G125" i="16" a="1"/>
  <c r="G125" i="16" s="1"/>
  <c r="AK125" i="1" s="1"/>
  <c r="O638" i="13" s="1"/>
  <c r="AB6" i="1"/>
  <c r="M308" i="13" s="1"/>
  <c r="F176" i="19" a="1"/>
  <c r="F176" i="19" s="1"/>
  <c r="AB176" i="1" s="1"/>
  <c r="M377" i="13" s="1"/>
  <c r="G140" i="16" a="1"/>
  <c r="G140" i="16" s="1"/>
  <c r="AK140" i="1" s="1"/>
  <c r="O586" i="13" s="1"/>
  <c r="F191" i="18" a="1"/>
  <c r="F191" i="18" s="1"/>
  <c r="AC191" i="1" s="1"/>
  <c r="N415" i="13" s="1"/>
  <c r="G21" i="18" a="1"/>
  <c r="G21" i="18" s="1"/>
  <c r="AJ21" i="1" s="1"/>
  <c r="N669" i="13" s="1"/>
  <c r="Y138" i="1"/>
  <c r="J380" i="13" s="1"/>
  <c r="G182" i="17" a="1"/>
  <c r="G182" i="17" s="1"/>
  <c r="AH182" i="1" s="1"/>
  <c r="L543" i="13" s="1"/>
  <c r="F142" i="19" a="1"/>
  <c r="F142" i="19" s="1"/>
  <c r="AB142" i="1" s="1"/>
  <c r="M429" i="13" s="1"/>
  <c r="F166" i="19" a="1"/>
  <c r="F166" i="19" s="1"/>
  <c r="AB166" i="1" s="1"/>
  <c r="M489" i="13" s="1"/>
  <c r="G172" i="16" a="1"/>
  <c r="G172" i="16" s="1"/>
  <c r="AK172" i="1" s="1"/>
  <c r="O660" i="13" s="1"/>
  <c r="F188" i="19" a="1"/>
  <c r="F188" i="19" s="1"/>
  <c r="AB188" i="1" s="1"/>
  <c r="M323" i="13" s="1"/>
  <c r="G114" i="19" a="1"/>
  <c r="G114" i="19" s="1"/>
  <c r="AI114" i="1" s="1"/>
  <c r="M654" i="13" s="1"/>
  <c r="G104" i="16" a="1"/>
  <c r="G104" i="16" s="1"/>
  <c r="AK104" i="1" s="1"/>
  <c r="O680" i="13" s="1"/>
  <c r="F184" i="19" a="1"/>
  <c r="F184" i="19" s="1"/>
  <c r="AB184" i="1" s="1"/>
  <c r="M456" i="13" s="1"/>
  <c r="F174" i="19" a="1"/>
  <c r="F174" i="19" s="1"/>
  <c r="AB174" i="1" s="1"/>
  <c r="M412" i="13" s="1"/>
  <c r="F164" i="19" a="1"/>
  <c r="F164" i="19" s="1"/>
  <c r="AB164" i="1" s="1"/>
  <c r="M473" i="13" s="1"/>
  <c r="G133" i="19" a="1"/>
  <c r="G133" i="19" s="1"/>
  <c r="AI133" i="1" s="1"/>
  <c r="M713" i="13" s="1"/>
  <c r="G110" i="19" a="1"/>
  <c r="G110" i="19" s="1"/>
  <c r="AI110" i="1" s="1"/>
  <c r="M699" i="13" s="1"/>
  <c r="F155" i="18" a="1"/>
  <c r="F155" i="18" s="1"/>
  <c r="AC155" i="1" s="1"/>
  <c r="N487" i="13" s="1"/>
  <c r="AG195" i="1"/>
  <c r="K547" i="13" s="1"/>
  <c r="AF179" i="1"/>
  <c r="J641" i="13" s="1"/>
  <c r="AG47" i="1"/>
  <c r="K651" i="13" s="1"/>
  <c r="Z149" i="1"/>
  <c r="K438" i="13" s="1"/>
  <c r="F116" i="16" a="1"/>
  <c r="F116" i="16" s="1"/>
  <c r="AD116" i="1" s="1"/>
  <c r="O371" i="13" s="1"/>
  <c r="G195" i="16" a="1"/>
  <c r="G195" i="16" s="1"/>
  <c r="AK195" i="1" s="1"/>
  <c r="O547" i="13" s="1"/>
  <c r="F192" i="19" a="1"/>
  <c r="F192" i="19" s="1"/>
  <c r="AB192" i="1" s="1"/>
  <c r="M302" i="13" s="1"/>
  <c r="F182" i="19" a="1"/>
  <c r="F182" i="19" s="1"/>
  <c r="AB182" i="1" s="1"/>
  <c r="M315" i="13" s="1"/>
  <c r="F172" i="19" a="1"/>
  <c r="F172" i="19" s="1"/>
  <c r="AB172" i="1" s="1"/>
  <c r="M432" i="13" s="1"/>
  <c r="F160" i="19" a="1"/>
  <c r="F160" i="19" s="1"/>
  <c r="AB160" i="1" s="1"/>
  <c r="M455" i="13" s="1"/>
  <c r="F126" i="19" a="1"/>
  <c r="F126" i="19" s="1"/>
  <c r="AB126" i="1" s="1"/>
  <c r="M335" i="13" s="1"/>
  <c r="F90" i="19" a="1"/>
  <c r="F90" i="19" s="1"/>
  <c r="AB90" i="1" s="1"/>
  <c r="M376" i="13" s="1"/>
  <c r="G83" i="18" a="1"/>
  <c r="G83" i="18" s="1"/>
  <c r="AJ83" i="1" s="1"/>
  <c r="N705" i="13" s="1"/>
  <c r="Z194" i="1"/>
  <c r="K344" i="13" s="1"/>
  <c r="G121" i="17" a="1"/>
  <c r="G121" i="17" s="1"/>
  <c r="AH121" i="1" s="1"/>
  <c r="L637" i="13" s="1"/>
  <c r="Y195" i="1"/>
  <c r="J319" i="13" s="1"/>
  <c r="F190" i="19" a="1"/>
  <c r="F190" i="19" s="1"/>
  <c r="AB190" i="1" s="1"/>
  <c r="M354" i="13" s="1"/>
  <c r="F180" i="19" a="1"/>
  <c r="F180" i="19" s="1"/>
  <c r="AB180" i="1" s="1"/>
  <c r="M361" i="13" s="1"/>
  <c r="F168" i="19" a="1"/>
  <c r="F168" i="19" s="1"/>
  <c r="AB168" i="1" s="1"/>
  <c r="M445" i="13" s="1"/>
  <c r="F156" i="19" a="1"/>
  <c r="F156" i="19" s="1"/>
  <c r="AB156" i="1" s="1"/>
  <c r="M322" i="13" s="1"/>
  <c r="F66" i="19" a="1"/>
  <c r="F66" i="19" s="1"/>
  <c r="AB66" i="1" s="1"/>
  <c r="M482" i="13" s="1"/>
  <c r="G9" i="18" a="1"/>
  <c r="G9" i="18" s="1"/>
  <c r="AJ9" i="1" s="1"/>
  <c r="N674" i="13" s="1"/>
  <c r="F151" i="17" a="1"/>
  <c r="F151" i="17" s="1"/>
  <c r="AA151" i="1" s="1"/>
  <c r="L343" i="13" s="1"/>
  <c r="AG15" i="1"/>
  <c r="K594" i="13" s="1"/>
  <c r="AG111" i="1"/>
  <c r="K623" i="13" s="1"/>
  <c r="Y114" i="1"/>
  <c r="J426" i="13" s="1"/>
  <c r="AG176" i="1"/>
  <c r="K605" i="13" s="1"/>
  <c r="G180" i="16" a="1"/>
  <c r="G180" i="16" s="1"/>
  <c r="AK180" i="1" s="1"/>
  <c r="O589" i="13" s="1"/>
  <c r="F187" i="16" a="1"/>
  <c r="F187" i="16" s="1"/>
  <c r="AD187" i="1" s="1"/>
  <c r="O462" i="13" s="1"/>
  <c r="G164" i="16" a="1"/>
  <c r="G164" i="16" s="1"/>
  <c r="AK164" i="1" s="1"/>
  <c r="O701" i="13" s="1"/>
  <c r="G133" i="16" a="1"/>
  <c r="G133" i="16" s="1"/>
  <c r="AK133" i="1" s="1"/>
  <c r="O713" i="13" s="1"/>
  <c r="F29" i="16" a="1"/>
  <c r="F29" i="16" s="1"/>
  <c r="AD29" i="1" s="1"/>
  <c r="O421" i="13" s="1"/>
  <c r="F158" i="19" a="1"/>
  <c r="F158" i="19" s="1"/>
  <c r="AB158" i="1" s="1"/>
  <c r="M362" i="13" s="1"/>
  <c r="F139" i="19" a="1"/>
  <c r="F139" i="19" s="1"/>
  <c r="AB139" i="1" s="1"/>
  <c r="M378" i="13" s="1"/>
  <c r="F84" i="19" a="1"/>
  <c r="F84" i="19" s="1"/>
  <c r="AB84" i="1" s="1"/>
  <c r="M408" i="13" s="1"/>
  <c r="F187" i="18" a="1"/>
  <c r="F187" i="18" s="1"/>
  <c r="AC187" i="1" s="1"/>
  <c r="N462" i="13" s="1"/>
  <c r="F135" i="18" a="1"/>
  <c r="F135" i="18" s="1"/>
  <c r="AC135" i="1" s="1"/>
  <c r="N411" i="13" s="1"/>
  <c r="G70" i="18" a="1"/>
  <c r="G70" i="18" s="1"/>
  <c r="AJ70" i="1" s="1"/>
  <c r="N554" i="13" s="1"/>
  <c r="F193" i="17" a="1"/>
  <c r="F193" i="17" s="1"/>
  <c r="AA193" i="1" s="1"/>
  <c r="L365" i="13" s="1"/>
  <c r="F177" i="17" a="1"/>
  <c r="F177" i="17" s="1"/>
  <c r="AA177" i="1" s="1"/>
  <c r="L433" i="13" s="1"/>
  <c r="G163" i="17" a="1"/>
  <c r="G163" i="17" s="1"/>
  <c r="AH163" i="1" s="1"/>
  <c r="L659" i="13" s="1"/>
  <c r="F149" i="17" a="1"/>
  <c r="F149" i="17" s="1"/>
  <c r="AA149" i="1" s="1"/>
  <c r="L438" i="13" s="1"/>
  <c r="G137" i="17" a="1"/>
  <c r="G137" i="17" s="1"/>
  <c r="AH137" i="1" s="1"/>
  <c r="L656" i="13" s="1"/>
  <c r="F51" i="17" a="1"/>
  <c r="F51" i="17" s="1"/>
  <c r="AA51" i="1" s="1"/>
  <c r="L405" i="13" s="1"/>
  <c r="Z26" i="1"/>
  <c r="K374" i="13" s="1"/>
  <c r="Z54" i="1"/>
  <c r="K394" i="13" s="1"/>
  <c r="Z86" i="1"/>
  <c r="K468" i="13" s="1"/>
  <c r="AG117" i="1"/>
  <c r="K655" i="13" s="1"/>
  <c r="AG155" i="1"/>
  <c r="K715" i="13" s="1"/>
  <c r="AG187" i="1"/>
  <c r="K690" i="13" s="1"/>
  <c r="Y174" i="1"/>
  <c r="J412" i="13" s="1"/>
  <c r="Y145" i="1"/>
  <c r="J324" i="13" s="1"/>
  <c r="Y104" i="1"/>
  <c r="J452" i="13" s="1"/>
  <c r="Z57" i="1"/>
  <c r="K318" i="13" s="1"/>
  <c r="F102" i="17" a="1"/>
  <c r="F102" i="17" s="1"/>
  <c r="AA102" i="1" s="1"/>
  <c r="L312" i="13" s="1"/>
  <c r="AG79" i="1"/>
  <c r="K555" i="13" s="1"/>
  <c r="Y152" i="1"/>
  <c r="J454" i="13" s="1"/>
  <c r="AF118" i="1"/>
  <c r="J549" i="13" s="1"/>
  <c r="G184" i="16" a="1"/>
  <c r="G184" i="16" s="1"/>
  <c r="AK184" i="1" s="1"/>
  <c r="O684" i="13" s="1"/>
  <c r="F151" i="16" a="1"/>
  <c r="F151" i="16" s="1"/>
  <c r="AD151" i="1" s="1"/>
  <c r="O343" i="13" s="1"/>
  <c r="F171" i="18" a="1"/>
  <c r="F171" i="18" s="1"/>
  <c r="AC171" i="1" s="1"/>
  <c r="N364" i="13" s="1"/>
  <c r="G45" i="18" a="1"/>
  <c r="G45" i="18" s="1"/>
  <c r="AJ45" i="1" s="1"/>
  <c r="N664" i="13" s="1"/>
  <c r="F188" i="17" a="1"/>
  <c r="F188" i="17" s="1"/>
  <c r="AA188" i="1" s="1"/>
  <c r="L323" i="13" s="1"/>
  <c r="G174" i="17" a="1"/>
  <c r="G174" i="17" s="1"/>
  <c r="AH174" i="1" s="1"/>
  <c r="L640" i="13" s="1"/>
  <c r="F162" i="17" a="1"/>
  <c r="F162" i="17" s="1"/>
  <c r="AA162" i="1" s="1"/>
  <c r="L396" i="13" s="1"/>
  <c r="F145" i="17" a="1"/>
  <c r="F145" i="17" s="1"/>
  <c r="AA145" i="1" s="1"/>
  <c r="L324" i="13" s="1"/>
  <c r="F129" i="17" a="1"/>
  <c r="F129" i="17" s="1"/>
  <c r="AA129" i="1" s="1"/>
  <c r="L306" i="13" s="1"/>
  <c r="F19" i="17" a="1"/>
  <c r="F19" i="17" s="1"/>
  <c r="AA19" i="1" s="1"/>
  <c r="L342" i="13" s="1"/>
  <c r="AG31" i="1"/>
  <c r="K595" i="13" s="1"/>
  <c r="Z67" i="1"/>
  <c r="K391" i="13" s="1"/>
  <c r="Z99" i="1"/>
  <c r="K469" i="13" s="1"/>
  <c r="Z124" i="1"/>
  <c r="K352" i="13" s="1"/>
  <c r="Z162" i="1"/>
  <c r="K396" i="13" s="1"/>
  <c r="AF163" i="1"/>
  <c r="J659" i="13" s="1"/>
  <c r="F135" i="17" a="1"/>
  <c r="F135" i="17" s="1"/>
  <c r="AA135" i="1" s="1"/>
  <c r="L411" i="13" s="1"/>
  <c r="G25" i="17" a="1"/>
  <c r="G25" i="17" s="1"/>
  <c r="AH25" i="1" s="1"/>
  <c r="L627" i="13" s="1"/>
  <c r="F142" i="18" a="1"/>
  <c r="F142" i="18" s="1"/>
  <c r="AC142" i="1" s="1"/>
  <c r="N429" i="13" s="1"/>
  <c r="G33" i="18" a="1"/>
  <c r="G33" i="18" s="1"/>
  <c r="AJ33" i="1" s="1"/>
  <c r="N542" i="13" s="1"/>
  <c r="F18" i="19" a="1"/>
  <c r="F18" i="19" s="1"/>
  <c r="AB18" i="1" s="1"/>
  <c r="M341" i="13" s="1"/>
  <c r="G136" i="19" a="1"/>
  <c r="G136" i="19" s="1"/>
  <c r="AI136" i="1" s="1"/>
  <c r="M681" i="13" s="1"/>
  <c r="F141" i="17" a="1"/>
  <c r="F141" i="17" s="1"/>
  <c r="AA141" i="1" s="1"/>
  <c r="L353" i="13" s="1"/>
  <c r="Z181" i="1"/>
  <c r="K348" i="13" s="1"/>
  <c r="Y109" i="1"/>
  <c r="J442" i="13" s="1"/>
  <c r="Z178" i="1"/>
  <c r="K392" i="13" s="1"/>
  <c r="G176" i="16" a="1"/>
  <c r="G176" i="16" s="1"/>
  <c r="AK176" i="1" s="1"/>
  <c r="O605" i="13" s="1"/>
  <c r="G149" i="16" a="1"/>
  <c r="G149" i="16" s="1"/>
  <c r="AK149" i="1" s="1"/>
  <c r="O666" i="13" s="1"/>
  <c r="G195" i="17" a="1"/>
  <c r="G195" i="17" s="1"/>
  <c r="AH195" i="1" s="1"/>
  <c r="L547" i="13" s="1"/>
  <c r="F145" i="19" a="1"/>
  <c r="F145" i="19" s="1"/>
  <c r="AB145" i="1" s="1"/>
  <c r="M324" i="13" s="1"/>
  <c r="F130" i="19" a="1"/>
  <c r="F130" i="19" s="1"/>
  <c r="AB130" i="1" s="1"/>
  <c r="M307" i="13" s="1"/>
  <c r="G165" i="18" a="1"/>
  <c r="G165" i="18" s="1"/>
  <c r="AJ165" i="1" s="1"/>
  <c r="N716" i="13" s="1"/>
  <c r="G109" i="18" a="1"/>
  <c r="G109" i="18" s="1"/>
  <c r="AJ109" i="1" s="1"/>
  <c r="N670" i="13" s="1"/>
  <c r="F185" i="17" a="1"/>
  <c r="F185" i="17" s="1"/>
  <c r="AA185" i="1" s="1"/>
  <c r="L457" i="13" s="1"/>
  <c r="F172" i="17" a="1"/>
  <c r="F172" i="17" s="1"/>
  <c r="AA172" i="1" s="1"/>
  <c r="L432" i="13" s="1"/>
  <c r="G143" i="17" a="1"/>
  <c r="G143" i="17" s="1"/>
  <c r="AH143" i="1" s="1"/>
  <c r="L532" i="13" s="1"/>
  <c r="Z10" i="1"/>
  <c r="K439" i="13" s="1"/>
  <c r="Z42" i="1"/>
  <c r="K345" i="13" s="1"/>
  <c r="Z73" i="1"/>
  <c r="K440" i="13" s="1"/>
  <c r="Z105" i="1"/>
  <c r="K459" i="13" s="1"/>
  <c r="AG136" i="1"/>
  <c r="K681" i="13" s="1"/>
  <c r="AG168" i="1"/>
  <c r="K673" i="13" s="1"/>
  <c r="Y190" i="1"/>
  <c r="J354" i="13" s="1"/>
  <c r="Y158" i="1"/>
  <c r="J362" i="13" s="1"/>
  <c r="Y123" i="1"/>
  <c r="J313" i="13" s="1"/>
  <c r="F65" i="16" a="1"/>
  <c r="F65" i="16" s="1"/>
  <c r="AD65" i="1" s="1"/>
  <c r="O381" i="13" s="1"/>
  <c r="F99" i="16" a="1"/>
  <c r="F99" i="16" s="1"/>
  <c r="AD99" i="1" s="1"/>
  <c r="O469" i="13" s="1"/>
  <c r="F120" i="16" a="1"/>
  <c r="F120" i="16" s="1"/>
  <c r="AD120" i="1" s="1"/>
  <c r="O300" i="13" s="1"/>
  <c r="F128" i="16" a="1"/>
  <c r="F128" i="16" s="1"/>
  <c r="AD128" i="1" s="1"/>
  <c r="O373" i="13" s="1"/>
  <c r="F135" i="16" a="1"/>
  <c r="F135" i="16" s="1"/>
  <c r="AD135" i="1" s="1"/>
  <c r="O411" i="13" s="1"/>
  <c r="F158" i="16" a="1"/>
  <c r="F158" i="16" s="1"/>
  <c r="AD158" i="1" s="1"/>
  <c r="O362" i="13" s="1"/>
  <c r="F167" i="16" a="1"/>
  <c r="F167" i="16" s="1"/>
  <c r="AD167" i="1" s="1"/>
  <c r="O398" i="13" s="1"/>
  <c r="F175" i="16" a="1"/>
  <c r="F175" i="16" s="1"/>
  <c r="AD175" i="1" s="1"/>
  <c r="O330" i="13" s="1"/>
  <c r="F183" i="16" a="1"/>
  <c r="F183" i="16" s="1"/>
  <c r="AD183" i="1" s="1"/>
  <c r="O419" i="13" s="1"/>
  <c r="F191" i="16" a="1"/>
  <c r="F191" i="16" s="1"/>
  <c r="AD191" i="1" s="1"/>
  <c r="O415" i="13" s="1"/>
  <c r="F163" i="16" a="1"/>
  <c r="F163" i="16" s="1"/>
  <c r="AD163" i="1" s="1"/>
  <c r="O431" i="13" s="1"/>
  <c r="F124" i="16" a="1"/>
  <c r="F124" i="16" s="1"/>
  <c r="AD124" i="1" s="1"/>
  <c r="O352" i="13" s="1"/>
  <c r="G113" i="16" a="1"/>
  <c r="G113" i="16" s="1"/>
  <c r="AK113" i="1" s="1"/>
  <c r="O579" i="13" s="1"/>
  <c r="G97" i="16" a="1"/>
  <c r="G97" i="16" s="1"/>
  <c r="AK97" i="1" s="1"/>
  <c r="O686" i="13" s="1"/>
  <c r="AD6" i="1"/>
  <c r="O308" i="13" s="1"/>
  <c r="Z6" i="1"/>
  <c r="K308" i="13" s="1"/>
  <c r="AG11" i="1"/>
  <c r="K662" i="13" s="1"/>
  <c r="Z22" i="1"/>
  <c r="K416" i="13" s="1"/>
  <c r="AG27" i="1"/>
  <c r="K585" i="13" s="1"/>
  <c r="Z38" i="1"/>
  <c r="K338" i="13" s="1"/>
  <c r="AG43" i="1"/>
  <c r="K607" i="13" s="1"/>
  <c r="Z49" i="1"/>
  <c r="K480" i="13" s="1"/>
  <c r="AG55" i="1"/>
  <c r="K591" i="13" s="1"/>
  <c r="Z62" i="1"/>
  <c r="K406" i="13" s="1"/>
  <c r="Z75" i="1"/>
  <c r="K386" i="13" s="1"/>
  <c r="Z81" i="1"/>
  <c r="K382" i="13" s="1"/>
  <c r="AG87" i="1"/>
  <c r="K689" i="13" s="1"/>
  <c r="Z94" i="1"/>
  <c r="K418" i="13" s="1"/>
  <c r="Z107" i="1"/>
  <c r="K370" i="13" s="1"/>
  <c r="Z113" i="1"/>
  <c r="K351" i="13" s="1"/>
  <c r="Z119" i="1"/>
  <c r="K443" i="13" s="1"/>
  <c r="Z126" i="1"/>
  <c r="K335" i="13" s="1"/>
  <c r="Z132" i="1"/>
  <c r="K484" i="13" s="1"/>
  <c r="Z138" i="1"/>
  <c r="K380" i="13" s="1"/>
  <c r="AG144" i="1"/>
  <c r="K700" i="13" s="1"/>
  <c r="Z157" i="1"/>
  <c r="K372" i="13" s="1"/>
  <c r="AG163" i="1"/>
  <c r="K659" i="13" s="1"/>
  <c r="Z170" i="1"/>
  <c r="K317" i="13" s="1"/>
  <c r="Z189" i="1"/>
  <c r="K389" i="13" s="1"/>
  <c r="Y194" i="1"/>
  <c r="J344" i="13" s="1"/>
  <c r="AF183" i="1"/>
  <c r="J647" i="13" s="1"/>
  <c r="Y178" i="1"/>
  <c r="J392" i="13" s="1"/>
  <c r="AF167" i="1"/>
  <c r="J626" i="13" s="1"/>
  <c r="Y162" i="1"/>
  <c r="J396" i="13" s="1"/>
  <c r="AF150" i="1"/>
  <c r="J658" i="13" s="1"/>
  <c r="Y143" i="1"/>
  <c r="J304" i="13" s="1"/>
  <c r="Y136" i="1"/>
  <c r="J453" i="13" s="1"/>
  <c r="Y129" i="1"/>
  <c r="J306" i="13" s="1"/>
  <c r="Y121" i="1"/>
  <c r="J409" i="13" s="1"/>
  <c r="Y111" i="1"/>
  <c r="J395" i="13" s="1"/>
  <c r="Y102" i="1"/>
  <c r="J312" i="13" s="1"/>
  <c r="AG193" i="1"/>
  <c r="K593" i="13" s="1"/>
  <c r="AG190" i="1"/>
  <c r="K582" i="13" s="1"/>
  <c r="AG185" i="1"/>
  <c r="K685" i="13" s="1"/>
  <c r="AG182" i="1"/>
  <c r="K543" i="13" s="1"/>
  <c r="AG177" i="1"/>
  <c r="K661" i="13" s="1"/>
  <c r="AG174" i="1"/>
  <c r="K640" i="13" s="1"/>
  <c r="AG169" i="1"/>
  <c r="K538" i="13" s="1"/>
  <c r="AG166" i="1"/>
  <c r="K717" i="13" s="1"/>
  <c r="AG161" i="1"/>
  <c r="K556" i="13" s="1"/>
  <c r="AG158" i="1"/>
  <c r="K590" i="13" s="1"/>
  <c r="AG153" i="1"/>
  <c r="K537" i="13" s="1"/>
  <c r="AG150" i="1"/>
  <c r="K658" i="13" s="1"/>
  <c r="AG145" i="1"/>
  <c r="K552" i="13" s="1"/>
  <c r="AG142" i="1"/>
  <c r="K657" i="13" s="1"/>
  <c r="AG137" i="1"/>
  <c r="K656" i="13" s="1"/>
  <c r="AG130" i="1"/>
  <c r="K535" i="13" s="1"/>
  <c r="AG125" i="1"/>
  <c r="K638" i="13" s="1"/>
  <c r="AG123" i="1"/>
  <c r="K541" i="13" s="1"/>
  <c r="AG114" i="1"/>
  <c r="K654" i="13" s="1"/>
  <c r="AG109" i="1"/>
  <c r="K670" i="13" s="1"/>
  <c r="AG106" i="1"/>
  <c r="K583" i="13" s="1"/>
  <c r="AG104" i="1"/>
  <c r="K680" i="13" s="1"/>
  <c r="AG101" i="1"/>
  <c r="K548" i="13" s="1"/>
  <c r="AG98" i="1"/>
  <c r="K679" i="13" s="1"/>
  <c r="AG96" i="1"/>
  <c r="K574" i="13" s="1"/>
  <c r="AG93" i="1"/>
  <c r="K561" i="13" s="1"/>
  <c r="AG90" i="1"/>
  <c r="K604" i="13" s="1"/>
  <c r="AG88" i="1"/>
  <c r="K677" i="13" s="1"/>
  <c r="AG85" i="1"/>
  <c r="K567" i="13" s="1"/>
  <c r="AG82" i="1"/>
  <c r="K560" i="13" s="1"/>
  <c r="AG80" i="1"/>
  <c r="K695" i="13" s="1"/>
  <c r="AG77" i="1"/>
  <c r="K557" i="13" s="1"/>
  <c r="AG74" i="1"/>
  <c r="K711" i="13" s="1"/>
  <c r="AG72" i="1"/>
  <c r="K630" i="13" s="1"/>
  <c r="AG69" i="1"/>
  <c r="K597" i="13" s="1"/>
  <c r="AG66" i="1"/>
  <c r="K710" i="13" s="1"/>
  <c r="AG64" i="1"/>
  <c r="K577" i="13" s="1"/>
  <c r="AG61" i="1"/>
  <c r="K704" i="13" s="1"/>
  <c r="AG58" i="1"/>
  <c r="K676" i="13" s="1"/>
  <c r="AG56" i="1"/>
  <c r="K629" i="13" s="1"/>
  <c r="AG53" i="1"/>
  <c r="K621" i="13" s="1"/>
  <c r="AG50" i="1"/>
  <c r="K559" i="13" s="1"/>
  <c r="AG48" i="1"/>
  <c r="K692" i="13" s="1"/>
  <c r="AG44" i="1"/>
  <c r="K650" i="13" s="1"/>
  <c r="AG40" i="1"/>
  <c r="K533" i="13" s="1"/>
  <c r="AG36" i="1"/>
  <c r="K663" i="13" s="1"/>
  <c r="AG32" i="1"/>
  <c r="K613" i="13" s="1"/>
  <c r="AG28" i="1"/>
  <c r="K625" i="13" s="1"/>
  <c r="AG24" i="1"/>
  <c r="K618" i="13" s="1"/>
  <c r="AG20" i="1"/>
  <c r="K565" i="13" s="1"/>
  <c r="AG16" i="1"/>
  <c r="K568" i="13" s="1"/>
  <c r="AG12" i="1"/>
  <c r="K688" i="13" s="1"/>
  <c r="AG8" i="1"/>
  <c r="K648" i="13" s="1"/>
  <c r="AG191" i="1"/>
  <c r="K643" i="13" s="1"/>
  <c r="AG188" i="1"/>
  <c r="K551" i="13" s="1"/>
  <c r="AG183" i="1"/>
  <c r="K647" i="13" s="1"/>
  <c r="AG180" i="1"/>
  <c r="K589" i="13" s="1"/>
  <c r="AG175" i="1"/>
  <c r="K558" i="13" s="1"/>
  <c r="AG172" i="1"/>
  <c r="K660" i="13" s="1"/>
  <c r="AG167" i="1"/>
  <c r="K626" i="13" s="1"/>
  <c r="AG164" i="1"/>
  <c r="K701" i="13" s="1"/>
  <c r="AG159" i="1"/>
  <c r="K529" i="13" s="1"/>
  <c r="AG156" i="1"/>
  <c r="K550" i="13" s="1"/>
  <c r="AG151" i="1"/>
  <c r="K571" i="13" s="1"/>
  <c r="AG148" i="1"/>
  <c r="K672" i="13" s="1"/>
  <c r="AG143" i="1"/>
  <c r="K532" i="13" s="1"/>
  <c r="AG140" i="1"/>
  <c r="K586" i="13" s="1"/>
  <c r="AG134" i="1"/>
  <c r="K564" i="13" s="1"/>
  <c r="AG131" i="1"/>
  <c r="K575" i="13" s="1"/>
  <c r="AG128" i="1"/>
  <c r="K601" i="13" s="1"/>
  <c r="AG121" i="1"/>
  <c r="K637" i="13" s="1"/>
  <c r="AG118" i="1"/>
  <c r="K549" i="13" s="1"/>
  <c r="AG115" i="1"/>
  <c r="K612" i="13" s="1"/>
  <c r="AG112" i="1"/>
  <c r="K615" i="13" s="1"/>
  <c r="AG107" i="1"/>
  <c r="K598" i="13" s="1"/>
  <c r="AG99" i="1"/>
  <c r="K697" i="13" s="1"/>
  <c r="AG91" i="1"/>
  <c r="K678" i="13" s="1"/>
  <c r="AG83" i="1"/>
  <c r="K705" i="13" s="1"/>
  <c r="AG75" i="1"/>
  <c r="K614" i="13" s="1"/>
  <c r="AG67" i="1"/>
  <c r="K619" i="13" s="1"/>
  <c r="AG59" i="1"/>
  <c r="K693" i="13" s="1"/>
  <c r="AG51" i="1"/>
  <c r="K633" i="13" s="1"/>
  <c r="AG45" i="1"/>
  <c r="K664" i="13" s="1"/>
  <c r="AG41" i="1"/>
  <c r="K544" i="13" s="1"/>
  <c r="AG37" i="1"/>
  <c r="K628" i="13" s="1"/>
  <c r="AG33" i="1"/>
  <c r="K542" i="13" s="1"/>
  <c r="AG29" i="1"/>
  <c r="K649" i="13" s="1"/>
  <c r="AG25" i="1"/>
  <c r="K627" i="13" s="1"/>
  <c r="AG21" i="1"/>
  <c r="K669" i="13" s="1"/>
  <c r="AG17" i="1"/>
  <c r="K706" i="13" s="1"/>
  <c r="AG13" i="1"/>
  <c r="K702" i="13" s="1"/>
  <c r="AG9" i="1"/>
  <c r="K674" i="13" s="1"/>
  <c r="AG194" i="1"/>
  <c r="K572" i="13" s="1"/>
  <c r="AG189" i="1"/>
  <c r="K617" i="13" s="1"/>
  <c r="AG186" i="1"/>
  <c r="K616" i="13" s="1"/>
  <c r="AG181" i="1"/>
  <c r="K576" i="13" s="1"/>
  <c r="AG178" i="1"/>
  <c r="K620" i="13" s="1"/>
  <c r="AG173" i="1"/>
  <c r="K588" i="13" s="1"/>
  <c r="AG170" i="1"/>
  <c r="K545" i="13" s="1"/>
  <c r="AG165" i="1"/>
  <c r="K716" i="13" s="1"/>
  <c r="AG162" i="1"/>
  <c r="K624" i="13" s="1"/>
  <c r="AG157" i="1"/>
  <c r="K600" i="13" s="1"/>
  <c r="AG154" i="1"/>
  <c r="K587" i="13" s="1"/>
  <c r="AG149" i="1"/>
  <c r="K666" i="13" s="1"/>
  <c r="AG146" i="1"/>
  <c r="K714" i="13" s="1"/>
  <c r="AG141" i="1"/>
  <c r="K581" i="13" s="1"/>
  <c r="AG138" i="1"/>
  <c r="K608" i="13" s="1"/>
  <c r="AG135" i="1"/>
  <c r="K639" i="13" s="1"/>
  <c r="AG132" i="1"/>
  <c r="K712" i="13" s="1"/>
  <c r="AG129" i="1"/>
  <c r="K534" i="13" s="1"/>
  <c r="AG126" i="1"/>
  <c r="K563" i="13" s="1"/>
  <c r="AG124" i="1"/>
  <c r="K580" i="13" s="1"/>
  <c r="AG119" i="1"/>
  <c r="K671" i="13" s="1"/>
  <c r="AG116" i="1"/>
  <c r="K599" i="13" s="1"/>
  <c r="AG113" i="1"/>
  <c r="K579" i="13" s="1"/>
  <c r="AG110" i="1"/>
  <c r="K699" i="13" s="1"/>
  <c r="AG108" i="1"/>
  <c r="K698" i="13" s="1"/>
  <c r="AG105" i="1"/>
  <c r="K687" i="13" s="1"/>
  <c r="AG102" i="1"/>
  <c r="K540" i="13" s="1"/>
  <c r="AG100" i="1"/>
  <c r="K539" i="13" s="1"/>
  <c r="AG97" i="1"/>
  <c r="K686" i="13" s="1"/>
  <c r="AG94" i="1"/>
  <c r="K646" i="13" s="1"/>
  <c r="AG92" i="1"/>
  <c r="K653" i="13" s="1"/>
  <c r="AG89" i="1"/>
  <c r="K603" i="13" s="1"/>
  <c r="AG86" i="1"/>
  <c r="K696" i="13" s="1"/>
  <c r="AG84" i="1"/>
  <c r="K636" i="13" s="1"/>
  <c r="AG81" i="1"/>
  <c r="K610" i="13" s="1"/>
  <c r="AG78" i="1"/>
  <c r="K652" i="13" s="1"/>
  <c r="AG76" i="1"/>
  <c r="K635" i="13" s="1"/>
  <c r="AG73" i="1"/>
  <c r="K668" i="13" s="1"/>
  <c r="AG70" i="1"/>
  <c r="K554" i="13" s="1"/>
  <c r="AG68" i="1"/>
  <c r="K596" i="13" s="1"/>
  <c r="AG65" i="1"/>
  <c r="K609" i="13" s="1"/>
  <c r="AG62" i="1"/>
  <c r="K634" i="13" s="1"/>
  <c r="AG60" i="1"/>
  <c r="K531" i="13" s="1"/>
  <c r="AG57" i="1"/>
  <c r="K546" i="13" s="1"/>
  <c r="AG54" i="1"/>
  <c r="K622" i="13" s="1"/>
  <c r="AG52" i="1"/>
  <c r="K709" i="13" s="1"/>
  <c r="AG49" i="1"/>
  <c r="K708" i="13" s="1"/>
  <c r="AG46" i="1"/>
  <c r="K642" i="13" s="1"/>
  <c r="AG42" i="1"/>
  <c r="K573" i="13" s="1"/>
  <c r="AG38" i="1"/>
  <c r="K566" i="13" s="1"/>
  <c r="AG34" i="1"/>
  <c r="K703" i="13" s="1"/>
  <c r="AG30" i="1"/>
  <c r="K675" i="13" s="1"/>
  <c r="AG26" i="1"/>
  <c r="K602" i="13" s="1"/>
  <c r="AG22" i="1"/>
  <c r="K644" i="13" s="1"/>
  <c r="AG18" i="1"/>
  <c r="K569" i="13" s="1"/>
  <c r="AG14" i="1"/>
  <c r="K691" i="13" s="1"/>
  <c r="AG10" i="1"/>
  <c r="K667" i="13" s="1"/>
  <c r="AG6" i="1"/>
  <c r="K536" i="13" s="1"/>
  <c r="F144" i="16" a="1"/>
  <c r="F144" i="16" s="1"/>
  <c r="AD144" i="1" s="1"/>
  <c r="O472" i="13" s="1"/>
  <c r="F108" i="16" a="1"/>
  <c r="F108" i="16" s="1"/>
  <c r="AD108" i="1" s="1"/>
  <c r="O470" i="13" s="1"/>
  <c r="AG7" i="1"/>
  <c r="K584" i="13" s="1"/>
  <c r="Z18" i="1"/>
  <c r="K341" i="13" s="1"/>
  <c r="AG23" i="1"/>
  <c r="K645" i="13" s="1"/>
  <c r="Z34" i="1"/>
  <c r="K475" i="13" s="1"/>
  <c r="AG39" i="1"/>
  <c r="K553" i="13" s="1"/>
  <c r="Z51" i="1"/>
  <c r="K405" i="13" s="1"/>
  <c r="AG63" i="1"/>
  <c r="K694" i="13" s="1"/>
  <c r="Z70" i="1"/>
  <c r="K326" i="13" s="1"/>
  <c r="Z83" i="1"/>
  <c r="K477" i="13" s="1"/>
  <c r="Z89" i="1"/>
  <c r="K375" i="13" s="1"/>
  <c r="AG95" i="1"/>
  <c r="K562" i="13" s="1"/>
  <c r="Z102" i="1"/>
  <c r="K312" i="13" s="1"/>
  <c r="AG120" i="1"/>
  <c r="K528" i="13" s="1"/>
  <c r="AG127" i="1"/>
  <c r="K665" i="13" s="1"/>
  <c r="AG133" i="1"/>
  <c r="K713" i="13" s="1"/>
  <c r="AG139" i="1"/>
  <c r="K606" i="13" s="1"/>
  <c r="Z146" i="1"/>
  <c r="K486" i="13" s="1"/>
  <c r="AG152" i="1"/>
  <c r="K682" i="13" s="1"/>
  <c r="Z165" i="1"/>
  <c r="K488" i="13" s="1"/>
  <c r="AG171" i="1"/>
  <c r="K592" i="13" s="1"/>
  <c r="AG184" i="1"/>
  <c r="K684" i="13" s="1"/>
  <c r="AF187" i="1"/>
  <c r="J690" i="13" s="1"/>
  <c r="Y182" i="1"/>
  <c r="J315" i="13" s="1"/>
  <c r="AF171" i="1"/>
  <c r="J592" i="13" s="1"/>
  <c r="Y166" i="1"/>
  <c r="J489" i="13" s="1"/>
  <c r="AF155" i="1"/>
  <c r="J715" i="13" s="1"/>
  <c r="AF148" i="1"/>
  <c r="J672" i="13" s="1"/>
  <c r="AF141" i="1"/>
  <c r="J581" i="13" s="1"/>
  <c r="AF134" i="1"/>
  <c r="J564" i="13" s="1"/>
  <c r="Y127" i="1"/>
  <c r="J437" i="13" s="1"/>
  <c r="G111" i="16" a="1"/>
  <c r="G111" i="16" s="1"/>
  <c r="AK111" i="1" s="1"/>
  <c r="O623" i="13" s="1"/>
  <c r="G147" i="16" a="1"/>
  <c r="G147" i="16" s="1"/>
  <c r="AK147" i="1" s="1"/>
  <c r="O632" i="13" s="1"/>
  <c r="G192" i="16" a="1"/>
  <c r="G192" i="16" s="1"/>
  <c r="AK192" i="1" s="1"/>
  <c r="O530" i="13" s="1"/>
  <c r="F171" i="16" a="1"/>
  <c r="F171" i="16" s="1"/>
  <c r="AD171" i="1" s="1"/>
  <c r="O364" i="13" s="1"/>
  <c r="F160" i="16" a="1"/>
  <c r="F160" i="16" s="1"/>
  <c r="AD160" i="1" s="1"/>
  <c r="O455" i="13" s="1"/>
  <c r="F132" i="16" a="1"/>
  <c r="F132" i="16" s="1"/>
  <c r="AD132" i="1" s="1"/>
  <c r="O484" i="13" s="1"/>
  <c r="G121" i="16" a="1"/>
  <c r="G121" i="16" s="1"/>
  <c r="AK121" i="1" s="1"/>
  <c r="O637" i="13" s="1"/>
  <c r="F79" i="16" a="1"/>
  <c r="F79" i="16" s="1"/>
  <c r="AD79" i="1" s="1"/>
  <c r="O327" i="13" s="1"/>
  <c r="Y11" i="1"/>
  <c r="J434" i="13" s="1"/>
  <c r="Y14" i="1"/>
  <c r="J463" i="13" s="1"/>
  <c r="Y19" i="1"/>
  <c r="J342" i="13" s="1"/>
  <c r="Y22" i="1"/>
  <c r="J416" i="13" s="1"/>
  <c r="Y27" i="1"/>
  <c r="J357" i="13" s="1"/>
  <c r="Y30" i="1"/>
  <c r="J447" i="13" s="1"/>
  <c r="Y35" i="1"/>
  <c r="J479" i="13" s="1"/>
  <c r="Y38" i="1"/>
  <c r="J338" i="13" s="1"/>
  <c r="Y43" i="1"/>
  <c r="J379" i="13" s="1"/>
  <c r="Y46" i="1"/>
  <c r="J414" i="13" s="1"/>
  <c r="Y51" i="1"/>
  <c r="J405" i="13" s="1"/>
  <c r="Y54" i="1"/>
  <c r="J394" i="13" s="1"/>
  <c r="Y59" i="1"/>
  <c r="J465" i="13" s="1"/>
  <c r="Y62" i="1"/>
  <c r="J406" i="13" s="1"/>
  <c r="Y65" i="1"/>
  <c r="J381" i="13" s="1"/>
  <c r="Y68" i="1"/>
  <c r="J368" i="13" s="1"/>
  <c r="Y70" i="1"/>
  <c r="J326" i="13" s="1"/>
  <c r="Y75" i="1"/>
  <c r="J386" i="13" s="1"/>
  <c r="Y78" i="1"/>
  <c r="J424" i="13" s="1"/>
  <c r="Y81" i="1"/>
  <c r="J382" i="13" s="1"/>
  <c r="Y84" i="1"/>
  <c r="J408" i="13" s="1"/>
  <c r="Y86" i="1"/>
  <c r="J468" i="13" s="1"/>
  <c r="Y91" i="1"/>
  <c r="J450" i="13" s="1"/>
  <c r="Y99" i="1"/>
  <c r="J469" i="13" s="1"/>
  <c r="Y101" i="1"/>
  <c r="J320" i="13" s="1"/>
  <c r="Y108" i="1"/>
  <c r="J470" i="13" s="1"/>
  <c r="Y110" i="1"/>
  <c r="J471" i="13" s="1"/>
  <c r="Y115" i="1"/>
  <c r="J384" i="13" s="1"/>
  <c r="Y117" i="1"/>
  <c r="J427" i="13" s="1"/>
  <c r="Y124" i="1"/>
  <c r="J352" i="13" s="1"/>
  <c r="Y8" i="1"/>
  <c r="J420" i="13" s="1"/>
  <c r="Y13" i="1"/>
  <c r="J474" i="13" s="1"/>
  <c r="Y16" i="1"/>
  <c r="J340" i="13" s="1"/>
  <c r="Y21" i="1"/>
  <c r="J441" i="13" s="1"/>
  <c r="Y24" i="1"/>
  <c r="J390" i="13" s="1"/>
  <c r="Y29" i="1"/>
  <c r="J421" i="13" s="1"/>
  <c r="Y32" i="1"/>
  <c r="J385" i="13" s="1"/>
  <c r="Y37" i="1"/>
  <c r="J400" i="13" s="1"/>
  <c r="Y40" i="1"/>
  <c r="J305" i="13" s="1"/>
  <c r="Y45" i="1"/>
  <c r="J436" i="13" s="1"/>
  <c r="Y7" i="1"/>
  <c r="J356" i="13" s="1"/>
  <c r="Y10" i="1"/>
  <c r="J439" i="13" s="1"/>
  <c r="Y15" i="1"/>
  <c r="J366" i="13" s="1"/>
  <c r="Y18" i="1"/>
  <c r="J341" i="13" s="1"/>
  <c r="Y23" i="1"/>
  <c r="J417" i="13" s="1"/>
  <c r="Y26" i="1"/>
  <c r="J374" i="13" s="1"/>
  <c r="Y31" i="1"/>
  <c r="J367" i="13" s="1"/>
  <c r="Y34" i="1"/>
  <c r="J475" i="13" s="1"/>
  <c r="Y39" i="1"/>
  <c r="J325" i="13" s="1"/>
  <c r="Y42" i="1"/>
  <c r="J345" i="13" s="1"/>
  <c r="Y47" i="1"/>
  <c r="J423" i="13" s="1"/>
  <c r="Y50" i="1"/>
  <c r="J331" i="13" s="1"/>
  <c r="Y55" i="1"/>
  <c r="J363" i="13" s="1"/>
  <c r="Y58" i="1"/>
  <c r="J448" i="13" s="1"/>
  <c r="Y64" i="1"/>
  <c r="J349" i="13" s="1"/>
  <c r="Y69" i="1"/>
  <c r="J369" i="13" s="1"/>
  <c r="Y71" i="1"/>
  <c r="J350" i="13" s="1"/>
  <c r="Y20" i="1"/>
  <c r="J337" i="13" s="1"/>
  <c r="Y33" i="1"/>
  <c r="J314" i="13" s="1"/>
  <c r="Y53" i="1"/>
  <c r="J393" i="13" s="1"/>
  <c r="Y56" i="1"/>
  <c r="J401" i="13" s="1"/>
  <c r="Y72" i="1"/>
  <c r="J402" i="13" s="1"/>
  <c r="Y76" i="1"/>
  <c r="J407" i="13" s="1"/>
  <c r="Y80" i="1"/>
  <c r="J467" i="13" s="1"/>
  <c r="Y82" i="1"/>
  <c r="J332" i="13" s="1"/>
  <c r="Y87" i="1"/>
  <c r="J461" i="13" s="1"/>
  <c r="Y89" i="1"/>
  <c r="J375" i="13" s="1"/>
  <c r="Y98" i="1"/>
  <c r="J451" i="13" s="1"/>
  <c r="Y100" i="1"/>
  <c r="J311" i="13" s="1"/>
  <c r="Y105" i="1"/>
  <c r="J459" i="13" s="1"/>
  <c r="Y107" i="1"/>
  <c r="J370" i="13" s="1"/>
  <c r="Y112" i="1"/>
  <c r="J387" i="13" s="1"/>
  <c r="Y119" i="1"/>
  <c r="J443" i="13" s="1"/>
  <c r="Y126" i="1"/>
  <c r="J335" i="13" s="1"/>
  <c r="Y131" i="1"/>
  <c r="J347" i="13" s="1"/>
  <c r="Y133" i="1"/>
  <c r="J485" i="13" s="1"/>
  <c r="Y140" i="1"/>
  <c r="J358" i="13" s="1"/>
  <c r="Y142" i="1"/>
  <c r="J429" i="13" s="1"/>
  <c r="Y147" i="1"/>
  <c r="J404" i="13" s="1"/>
  <c r="Y149" i="1"/>
  <c r="J438" i="13" s="1"/>
  <c r="Y157" i="1"/>
  <c r="J372" i="13" s="1"/>
  <c r="Y161" i="1"/>
  <c r="J328" i="13" s="1"/>
  <c r="Y165" i="1"/>
  <c r="J488" i="13" s="1"/>
  <c r="Y169" i="1"/>
  <c r="J310" i="13" s="1"/>
  <c r="Y173" i="1"/>
  <c r="J360" i="13" s="1"/>
  <c r="Y177" i="1"/>
  <c r="J433" i="13" s="1"/>
  <c r="Y181" i="1"/>
  <c r="J348" i="13" s="1"/>
  <c r="Y185" i="1"/>
  <c r="J457" i="13" s="1"/>
  <c r="Y189" i="1"/>
  <c r="J389" i="13" s="1"/>
  <c r="Y193" i="1"/>
  <c r="J365" i="13" s="1"/>
  <c r="Y9" i="1"/>
  <c r="J446" i="13" s="1"/>
  <c r="Y28" i="1"/>
  <c r="J397" i="13" s="1"/>
  <c r="Y41" i="1"/>
  <c r="J316" i="13" s="1"/>
  <c r="Y57" i="1"/>
  <c r="J318" i="13" s="1"/>
  <c r="Y60" i="1"/>
  <c r="J303" i="13" s="1"/>
  <c r="Y63" i="1"/>
  <c r="J466" i="13" s="1"/>
  <c r="Y66" i="1"/>
  <c r="J482" i="13" s="1"/>
  <c r="Y77" i="1"/>
  <c r="J329" i="13" s="1"/>
  <c r="Y83" i="1"/>
  <c r="J477" i="13" s="1"/>
  <c r="Y85" i="1"/>
  <c r="J339" i="13" s="1"/>
  <c r="Y90" i="1"/>
  <c r="J376" i="13" s="1"/>
  <c r="Y94" i="1"/>
  <c r="J418" i="13" s="1"/>
  <c r="Y96" i="1"/>
  <c r="J346" i="13" s="1"/>
  <c r="Y103" i="1"/>
  <c r="J383" i="13" s="1"/>
  <c r="Y122" i="1"/>
  <c r="J403" i="13" s="1"/>
  <c r="Y128" i="1"/>
  <c r="J373" i="13" s="1"/>
  <c r="Y130" i="1"/>
  <c r="J307" i="13" s="1"/>
  <c r="Y135" i="1"/>
  <c r="J411" i="13" s="1"/>
  <c r="Y137" i="1"/>
  <c r="J428" i="13" s="1"/>
  <c r="Y144" i="1"/>
  <c r="J472" i="13" s="1"/>
  <c r="Y146" i="1"/>
  <c r="J486" i="13" s="1"/>
  <c r="Y151" i="1"/>
  <c r="J343" i="13" s="1"/>
  <c r="Y153" i="1"/>
  <c r="J309" i="13" s="1"/>
  <c r="Y156" i="1"/>
  <c r="J322" i="13" s="1"/>
  <c r="Y160" i="1"/>
  <c r="J455" i="13" s="1"/>
  <c r="Y164" i="1"/>
  <c r="J473" i="13" s="1"/>
  <c r="Y168" i="1"/>
  <c r="J445" i="13" s="1"/>
  <c r="Y172" i="1"/>
  <c r="J432" i="13" s="1"/>
  <c r="Y176" i="1"/>
  <c r="J377" i="13" s="1"/>
  <c r="Y180" i="1"/>
  <c r="J361" i="13" s="1"/>
  <c r="Y184" i="1"/>
  <c r="J456" i="13" s="1"/>
  <c r="Y188" i="1"/>
  <c r="J323" i="13" s="1"/>
  <c r="Y192" i="1"/>
  <c r="J302" i="13" s="1"/>
  <c r="Y17" i="1"/>
  <c r="J478" i="13" s="1"/>
  <c r="Y36" i="1"/>
  <c r="J435" i="13" s="1"/>
  <c r="Y48" i="1"/>
  <c r="J464" i="13" s="1"/>
  <c r="Y61" i="1"/>
  <c r="J476" i="13" s="1"/>
  <c r="Y67" i="1"/>
  <c r="J391" i="13" s="1"/>
  <c r="Y73" i="1"/>
  <c r="J440" i="13" s="1"/>
  <c r="Y79" i="1"/>
  <c r="J327" i="13" s="1"/>
  <c r="Y88" i="1"/>
  <c r="J449" i="13" s="1"/>
  <c r="Y92" i="1"/>
  <c r="J425" i="13" s="1"/>
  <c r="Y106" i="1"/>
  <c r="J355" i="13" s="1"/>
  <c r="Y113" i="1"/>
  <c r="J351" i="13" s="1"/>
  <c r="Y118" i="1"/>
  <c r="J321" i="13" s="1"/>
  <c r="Y120" i="1"/>
  <c r="J300" i="13" s="1"/>
  <c r="Y125" i="1"/>
  <c r="J410" i="13" s="1"/>
  <c r="Y132" i="1"/>
  <c r="J484" i="13" s="1"/>
  <c r="Y134" i="1"/>
  <c r="J336" i="13" s="1"/>
  <c r="Y139" i="1"/>
  <c r="J378" i="13" s="1"/>
  <c r="Y141" i="1"/>
  <c r="J353" i="13" s="1"/>
  <c r="Y148" i="1"/>
  <c r="J444" i="13" s="1"/>
  <c r="Y150" i="1"/>
  <c r="J430" i="13" s="1"/>
  <c r="Y155" i="1"/>
  <c r="J487" i="13" s="1"/>
  <c r="Y159" i="1"/>
  <c r="J301" i="13" s="1"/>
  <c r="Y163" i="1"/>
  <c r="J431" i="13" s="1"/>
  <c r="Y167" i="1"/>
  <c r="J398" i="13" s="1"/>
  <c r="Y171" i="1"/>
  <c r="J364" i="13" s="1"/>
  <c r="Y175" i="1"/>
  <c r="J330" i="13" s="1"/>
  <c r="Y179" i="1"/>
  <c r="J413" i="13" s="1"/>
  <c r="Y183" i="1"/>
  <c r="J419" i="13" s="1"/>
  <c r="Y187" i="1"/>
  <c r="J462" i="13" s="1"/>
  <c r="Y191" i="1"/>
  <c r="J415" i="13" s="1"/>
  <c r="Y12" i="1"/>
  <c r="J460" i="13" s="1"/>
  <c r="Y25" i="1"/>
  <c r="J399" i="13" s="1"/>
  <c r="Y44" i="1"/>
  <c r="J422" i="13" s="1"/>
  <c r="Y49" i="1"/>
  <c r="J480" i="13" s="1"/>
  <c r="Y52" i="1"/>
  <c r="J481" i="13" s="1"/>
  <c r="Y74" i="1"/>
  <c r="J483" i="13" s="1"/>
  <c r="Y93" i="1"/>
  <c r="J333" i="13" s="1"/>
  <c r="Y95" i="1"/>
  <c r="J334" i="13" s="1"/>
  <c r="Y97" i="1"/>
  <c r="J458" i="13" s="1"/>
  <c r="AF9" i="1"/>
  <c r="J674" i="13" s="1"/>
  <c r="AF12" i="1"/>
  <c r="J688" i="13" s="1"/>
  <c r="AF17" i="1"/>
  <c r="J706" i="13" s="1"/>
  <c r="AF20" i="1"/>
  <c r="J565" i="13" s="1"/>
  <c r="AF25" i="1"/>
  <c r="J627" i="13" s="1"/>
  <c r="AF28" i="1"/>
  <c r="J625" i="13" s="1"/>
  <c r="AF33" i="1"/>
  <c r="J542" i="13" s="1"/>
  <c r="AF36" i="1"/>
  <c r="J663" i="13" s="1"/>
  <c r="AF41" i="1"/>
  <c r="J544" i="13" s="1"/>
  <c r="AF44" i="1"/>
  <c r="J650" i="13" s="1"/>
  <c r="AF49" i="1"/>
  <c r="J708" i="13" s="1"/>
  <c r="AF52" i="1"/>
  <c r="J709" i="13" s="1"/>
  <c r="AF57" i="1"/>
  <c r="J546" i="13" s="1"/>
  <c r="AF60" i="1"/>
  <c r="J531" i="13" s="1"/>
  <c r="AF63" i="1"/>
  <c r="J694" i="13" s="1"/>
  <c r="AF66" i="1"/>
  <c r="J710" i="13" s="1"/>
  <c r="AF73" i="1"/>
  <c r="J668" i="13" s="1"/>
  <c r="AF76" i="1"/>
  <c r="J635" i="13" s="1"/>
  <c r="AF79" i="1"/>
  <c r="J555" i="13" s="1"/>
  <c r="AF82" i="1"/>
  <c r="J560" i="13" s="1"/>
  <c r="AF89" i="1"/>
  <c r="J603" i="13" s="1"/>
  <c r="AF92" i="1"/>
  <c r="J653" i="13" s="1"/>
  <c r="AF94" i="1"/>
  <c r="J646" i="13" s="1"/>
  <c r="AF97" i="1"/>
  <c r="J686" i="13" s="1"/>
  <c r="AF104" i="1"/>
  <c r="J680" i="13" s="1"/>
  <c r="AF106" i="1"/>
  <c r="J583" i="13" s="1"/>
  <c r="AF111" i="1"/>
  <c r="J623" i="13" s="1"/>
  <c r="AF113" i="1"/>
  <c r="J579" i="13" s="1"/>
  <c r="AF120" i="1"/>
  <c r="J528" i="13" s="1"/>
  <c r="AF122" i="1"/>
  <c r="J631" i="13" s="1"/>
  <c r="AF11" i="1"/>
  <c r="J662" i="13" s="1"/>
  <c r="AF14" i="1"/>
  <c r="J691" i="13" s="1"/>
  <c r="AF19" i="1"/>
  <c r="J570" i="13" s="1"/>
  <c r="AF22" i="1"/>
  <c r="J644" i="13" s="1"/>
  <c r="AF27" i="1"/>
  <c r="J585" i="13" s="1"/>
  <c r="AF30" i="1"/>
  <c r="J675" i="13" s="1"/>
  <c r="AF35" i="1"/>
  <c r="J707" i="13" s="1"/>
  <c r="AF38" i="1"/>
  <c r="J566" i="13" s="1"/>
  <c r="AF43" i="1"/>
  <c r="J607" i="13" s="1"/>
  <c r="AF46" i="1"/>
  <c r="J642" i="13" s="1"/>
  <c r="AF8" i="1"/>
  <c r="J648" i="13" s="1"/>
  <c r="AF13" i="1"/>
  <c r="J702" i="13" s="1"/>
  <c r="AF16" i="1"/>
  <c r="J568" i="13" s="1"/>
  <c r="AF21" i="1"/>
  <c r="J669" i="13" s="1"/>
  <c r="AF24" i="1"/>
  <c r="J618" i="13" s="1"/>
  <c r="AF29" i="1"/>
  <c r="J649" i="13" s="1"/>
  <c r="AF32" i="1"/>
  <c r="J613" i="13" s="1"/>
  <c r="AF37" i="1"/>
  <c r="J628" i="13" s="1"/>
  <c r="AF40" i="1"/>
  <c r="J533" i="13" s="1"/>
  <c r="AF45" i="1"/>
  <c r="J664" i="13" s="1"/>
  <c r="AF48" i="1"/>
  <c r="J692" i="13" s="1"/>
  <c r="AF53" i="1"/>
  <c r="J621" i="13" s="1"/>
  <c r="AF56" i="1"/>
  <c r="J629" i="13" s="1"/>
  <c r="AF61" i="1"/>
  <c r="J704" i="13" s="1"/>
  <c r="AF67" i="1"/>
  <c r="J619" i="13" s="1"/>
  <c r="AF7" i="1"/>
  <c r="J584" i="13" s="1"/>
  <c r="AF26" i="1"/>
  <c r="J602" i="13" s="1"/>
  <c r="AF39" i="1"/>
  <c r="J553" i="13" s="1"/>
  <c r="AF59" i="1"/>
  <c r="J693" i="13" s="1"/>
  <c r="AF62" i="1"/>
  <c r="J634" i="13" s="1"/>
  <c r="AF65" i="1"/>
  <c r="J609" i="13" s="1"/>
  <c r="AF68" i="1"/>
  <c r="J596" i="13" s="1"/>
  <c r="AF74" i="1"/>
  <c r="J711" i="13" s="1"/>
  <c r="AF78" i="1"/>
  <c r="J652" i="13" s="1"/>
  <c r="AF84" i="1"/>
  <c r="J636" i="13" s="1"/>
  <c r="AF91" i="1"/>
  <c r="J678" i="13" s="1"/>
  <c r="AF93" i="1"/>
  <c r="J561" i="13" s="1"/>
  <c r="AF95" i="1"/>
  <c r="J562" i="13" s="1"/>
  <c r="AF102" i="1"/>
  <c r="J540" i="13" s="1"/>
  <c r="AF109" i="1"/>
  <c r="J670" i="13" s="1"/>
  <c r="AF114" i="1"/>
  <c r="J654" i="13" s="1"/>
  <c r="AF116" i="1"/>
  <c r="J599" i="13" s="1"/>
  <c r="AF121" i="1"/>
  <c r="J637" i="13" s="1"/>
  <c r="AF123" i="1"/>
  <c r="J541" i="13" s="1"/>
  <c r="AF127" i="1"/>
  <c r="J665" i="13" s="1"/>
  <c r="AF129" i="1"/>
  <c r="J534" i="13" s="1"/>
  <c r="AF136" i="1"/>
  <c r="J681" i="13" s="1"/>
  <c r="AF138" i="1"/>
  <c r="J608" i="13" s="1"/>
  <c r="AF143" i="1"/>
  <c r="J532" i="13" s="1"/>
  <c r="AF145" i="1"/>
  <c r="J552" i="13" s="1"/>
  <c r="AF152" i="1"/>
  <c r="J682" i="13" s="1"/>
  <c r="AF154" i="1"/>
  <c r="J587" i="13" s="1"/>
  <c r="AF158" i="1"/>
  <c r="J590" i="13" s="1"/>
  <c r="AF162" i="1"/>
  <c r="J624" i="13" s="1"/>
  <c r="AF166" i="1"/>
  <c r="J717" i="13" s="1"/>
  <c r="AF170" i="1"/>
  <c r="J545" i="13" s="1"/>
  <c r="AF174" i="1"/>
  <c r="J640" i="13" s="1"/>
  <c r="AF178" i="1"/>
  <c r="J620" i="13" s="1"/>
  <c r="AF182" i="1"/>
  <c r="J543" i="13" s="1"/>
  <c r="AF186" i="1"/>
  <c r="J616" i="13" s="1"/>
  <c r="AF190" i="1"/>
  <c r="J582" i="13" s="1"/>
  <c r="AF194" i="1"/>
  <c r="J572" i="13" s="1"/>
  <c r="AF15" i="1"/>
  <c r="J594" i="13" s="1"/>
  <c r="AF34" i="1"/>
  <c r="J703" i="13" s="1"/>
  <c r="AF47" i="1"/>
  <c r="J651" i="13" s="1"/>
  <c r="AF50" i="1"/>
  <c r="J559" i="13" s="1"/>
  <c r="AF69" i="1"/>
  <c r="J597" i="13" s="1"/>
  <c r="AF72" i="1"/>
  <c r="J630" i="13" s="1"/>
  <c r="AF80" i="1"/>
  <c r="J695" i="13" s="1"/>
  <c r="AF87" i="1"/>
  <c r="J689" i="13" s="1"/>
  <c r="AF98" i="1"/>
  <c r="J679" i="13" s="1"/>
  <c r="AF100" i="1"/>
  <c r="J539" i="13" s="1"/>
  <c r="AF105" i="1"/>
  <c r="J687" i="13" s="1"/>
  <c r="AF107" i="1"/>
  <c r="J598" i="13" s="1"/>
  <c r="AF110" i="1"/>
  <c r="J699" i="13" s="1"/>
  <c r="AF112" i="1"/>
  <c r="J615" i="13" s="1"/>
  <c r="AF117" i="1"/>
  <c r="J655" i="13" s="1"/>
  <c r="AF119" i="1"/>
  <c r="J671" i="13" s="1"/>
  <c r="AF124" i="1"/>
  <c r="J580" i="13" s="1"/>
  <c r="AF126" i="1"/>
  <c r="J563" i="13" s="1"/>
  <c r="AF131" i="1"/>
  <c r="J575" i="13" s="1"/>
  <c r="AF133" i="1"/>
  <c r="J713" i="13" s="1"/>
  <c r="AF140" i="1"/>
  <c r="J586" i="13" s="1"/>
  <c r="AF142" i="1"/>
  <c r="J657" i="13" s="1"/>
  <c r="AF147" i="1"/>
  <c r="J632" i="13" s="1"/>
  <c r="AF149" i="1"/>
  <c r="J666" i="13" s="1"/>
  <c r="AF157" i="1"/>
  <c r="J600" i="13" s="1"/>
  <c r="AF161" i="1"/>
  <c r="J556" i="13" s="1"/>
  <c r="AF165" i="1"/>
  <c r="J716" i="13" s="1"/>
  <c r="AF169" i="1"/>
  <c r="J538" i="13" s="1"/>
  <c r="AF173" i="1"/>
  <c r="J588" i="13" s="1"/>
  <c r="AF177" i="1"/>
  <c r="J661" i="13" s="1"/>
  <c r="AF181" i="1"/>
  <c r="J576" i="13" s="1"/>
  <c r="AF185" i="1"/>
  <c r="J685" i="13" s="1"/>
  <c r="AF189" i="1"/>
  <c r="J617" i="13" s="1"/>
  <c r="AF193" i="1"/>
  <c r="J593" i="13" s="1"/>
  <c r="AF10" i="1"/>
  <c r="J667" i="13" s="1"/>
  <c r="AF23" i="1"/>
  <c r="J645" i="13" s="1"/>
  <c r="AF42" i="1"/>
  <c r="J573" i="13" s="1"/>
  <c r="AF51" i="1"/>
  <c r="J633" i="13" s="1"/>
  <c r="AF54" i="1"/>
  <c r="J622" i="13" s="1"/>
  <c r="AF70" i="1"/>
  <c r="J554" i="13" s="1"/>
  <c r="AF75" i="1"/>
  <c r="J614" i="13" s="1"/>
  <c r="AF77" i="1"/>
  <c r="J557" i="13" s="1"/>
  <c r="AF81" i="1"/>
  <c r="J610" i="13" s="1"/>
  <c r="AF83" i="1"/>
  <c r="J705" i="13" s="1"/>
  <c r="AF85" i="1"/>
  <c r="J567" i="13" s="1"/>
  <c r="AF90" i="1"/>
  <c r="J604" i="13" s="1"/>
  <c r="AF96" i="1"/>
  <c r="J574" i="13" s="1"/>
  <c r="AF101" i="1"/>
  <c r="J548" i="13" s="1"/>
  <c r="AF103" i="1"/>
  <c r="J611" i="13" s="1"/>
  <c r="AF108" i="1"/>
  <c r="J698" i="13" s="1"/>
  <c r="AF115" i="1"/>
  <c r="J612" i="13" s="1"/>
  <c r="AF128" i="1"/>
  <c r="J601" i="13" s="1"/>
  <c r="AF130" i="1"/>
  <c r="J535" i="13" s="1"/>
  <c r="AF135" i="1"/>
  <c r="J639" i="13" s="1"/>
  <c r="AF137" i="1"/>
  <c r="J656" i="13" s="1"/>
  <c r="AF144" i="1"/>
  <c r="J700" i="13" s="1"/>
  <c r="AF146" i="1"/>
  <c r="J714" i="13" s="1"/>
  <c r="AF151" i="1"/>
  <c r="J571" i="13" s="1"/>
  <c r="AF153" i="1"/>
  <c r="J537" i="13" s="1"/>
  <c r="AF156" i="1"/>
  <c r="J550" i="13" s="1"/>
  <c r="AF160" i="1"/>
  <c r="J683" i="13" s="1"/>
  <c r="AF164" i="1"/>
  <c r="J701" i="13" s="1"/>
  <c r="AF168" i="1"/>
  <c r="J673" i="13" s="1"/>
  <c r="AF172" i="1"/>
  <c r="J660" i="13" s="1"/>
  <c r="AF176" i="1"/>
  <c r="J605" i="13" s="1"/>
  <c r="AF180" i="1"/>
  <c r="J589" i="13" s="1"/>
  <c r="AF184" i="1"/>
  <c r="J684" i="13" s="1"/>
  <c r="AF188" i="1"/>
  <c r="J551" i="13" s="1"/>
  <c r="AF192" i="1"/>
  <c r="J530" i="13" s="1"/>
  <c r="AF195" i="1"/>
  <c r="J547" i="13" s="1"/>
  <c r="AF18" i="1"/>
  <c r="J569" i="13" s="1"/>
  <c r="AF31" i="1"/>
  <c r="J595" i="13" s="1"/>
  <c r="AF55" i="1"/>
  <c r="J591" i="13" s="1"/>
  <c r="AF58" i="1"/>
  <c r="J676" i="13" s="1"/>
  <c r="AF64" i="1"/>
  <c r="J577" i="13" s="1"/>
  <c r="AF71" i="1"/>
  <c r="J578" i="13" s="1"/>
  <c r="AF86" i="1"/>
  <c r="J696" i="13" s="1"/>
  <c r="AF88" i="1"/>
  <c r="J677" i="13" s="1"/>
  <c r="AF99" i="1"/>
  <c r="J697" i="13" s="1"/>
  <c r="Z192" i="1"/>
  <c r="K302" i="13" s="1"/>
  <c r="Z187" i="1"/>
  <c r="K462" i="13" s="1"/>
  <c r="Z184" i="1"/>
  <c r="K456" i="13" s="1"/>
  <c r="Z179" i="1"/>
  <c r="K413" i="13" s="1"/>
  <c r="Z176" i="1"/>
  <c r="K377" i="13" s="1"/>
  <c r="Z171" i="1"/>
  <c r="K364" i="13" s="1"/>
  <c r="Z168" i="1"/>
  <c r="K445" i="13" s="1"/>
  <c r="Z163" i="1"/>
  <c r="K431" i="13" s="1"/>
  <c r="Z160" i="1"/>
  <c r="K455" i="13" s="1"/>
  <c r="Z155" i="1"/>
  <c r="K487" i="13" s="1"/>
  <c r="Z152" i="1"/>
  <c r="K454" i="13" s="1"/>
  <c r="Z147" i="1"/>
  <c r="K404" i="13" s="1"/>
  <c r="Z144" i="1"/>
  <c r="K472" i="13" s="1"/>
  <c r="Z139" i="1"/>
  <c r="K378" i="13" s="1"/>
  <c r="Z136" i="1"/>
  <c r="K453" i="13" s="1"/>
  <c r="Z133" i="1"/>
  <c r="K485" i="13" s="1"/>
  <c r="Z127" i="1"/>
  <c r="K437" i="13" s="1"/>
  <c r="Z122" i="1"/>
  <c r="K403" i="13" s="1"/>
  <c r="Z120" i="1"/>
  <c r="K300" i="13" s="1"/>
  <c r="Z117" i="1"/>
  <c r="K427" i="13" s="1"/>
  <c r="Z111" i="1"/>
  <c r="K395" i="13" s="1"/>
  <c r="Z108" i="1"/>
  <c r="K470" i="13" s="1"/>
  <c r="Z100" i="1"/>
  <c r="K311" i="13" s="1"/>
  <c r="Z92" i="1"/>
  <c r="K425" i="13" s="1"/>
  <c r="Z84" i="1"/>
  <c r="K408" i="13" s="1"/>
  <c r="Z76" i="1"/>
  <c r="K407" i="13" s="1"/>
  <c r="Z68" i="1"/>
  <c r="K368" i="13" s="1"/>
  <c r="Z60" i="1"/>
  <c r="K303" i="13" s="1"/>
  <c r="Z52" i="1"/>
  <c r="K481" i="13" s="1"/>
  <c r="Z43" i="1"/>
  <c r="K379" i="13" s="1"/>
  <c r="Z39" i="1"/>
  <c r="K325" i="13" s="1"/>
  <c r="Z35" i="1"/>
  <c r="K479" i="13" s="1"/>
  <c r="Z31" i="1"/>
  <c r="K367" i="13" s="1"/>
  <c r="Z27" i="1"/>
  <c r="K357" i="13" s="1"/>
  <c r="Z23" i="1"/>
  <c r="K417" i="13" s="1"/>
  <c r="Z19" i="1"/>
  <c r="K342" i="13" s="1"/>
  <c r="Z15" i="1"/>
  <c r="K366" i="13" s="1"/>
  <c r="Z11" i="1"/>
  <c r="K434" i="13" s="1"/>
  <c r="Z7" i="1"/>
  <c r="K356" i="13" s="1"/>
  <c r="Z193" i="1"/>
  <c r="K365" i="13" s="1"/>
  <c r="Z190" i="1"/>
  <c r="K354" i="13" s="1"/>
  <c r="Z185" i="1"/>
  <c r="K457" i="13" s="1"/>
  <c r="Z182" i="1"/>
  <c r="K315" i="13" s="1"/>
  <c r="Z177" i="1"/>
  <c r="K433" i="13" s="1"/>
  <c r="Z174" i="1"/>
  <c r="K412" i="13" s="1"/>
  <c r="Z169" i="1"/>
  <c r="K310" i="13" s="1"/>
  <c r="Z166" i="1"/>
  <c r="K489" i="13" s="1"/>
  <c r="Z161" i="1"/>
  <c r="K328" i="13" s="1"/>
  <c r="Z158" i="1"/>
  <c r="K362" i="13" s="1"/>
  <c r="Z153" i="1"/>
  <c r="K309" i="13" s="1"/>
  <c r="Z150" i="1"/>
  <c r="K430" i="13" s="1"/>
  <c r="Z145" i="1"/>
  <c r="K324" i="13" s="1"/>
  <c r="Z142" i="1"/>
  <c r="K429" i="13" s="1"/>
  <c r="Z137" i="1"/>
  <c r="K428" i="13" s="1"/>
  <c r="Z130" i="1"/>
  <c r="K307" i="13" s="1"/>
  <c r="Z125" i="1"/>
  <c r="K410" i="13" s="1"/>
  <c r="Z123" i="1"/>
  <c r="K313" i="13" s="1"/>
  <c r="Z114" i="1"/>
  <c r="K426" i="13" s="1"/>
  <c r="Z109" i="1"/>
  <c r="K442" i="13" s="1"/>
  <c r="Z106" i="1"/>
  <c r="K355" i="13" s="1"/>
  <c r="Z103" i="1"/>
  <c r="K383" i="13" s="1"/>
  <c r="Z101" i="1"/>
  <c r="K320" i="13" s="1"/>
  <c r="Z98" i="1"/>
  <c r="K451" i="13" s="1"/>
  <c r="Z95" i="1"/>
  <c r="K334" i="13" s="1"/>
  <c r="Z93" i="1"/>
  <c r="K333" i="13" s="1"/>
  <c r="Z90" i="1"/>
  <c r="K376" i="13" s="1"/>
  <c r="Z87" i="1"/>
  <c r="K461" i="13" s="1"/>
  <c r="Z85" i="1"/>
  <c r="K339" i="13" s="1"/>
  <c r="Z82" i="1"/>
  <c r="K332" i="13" s="1"/>
  <c r="Z79" i="1"/>
  <c r="K327" i="13" s="1"/>
  <c r="Z77" i="1"/>
  <c r="K329" i="13" s="1"/>
  <c r="Z74" i="1"/>
  <c r="K483" i="13" s="1"/>
  <c r="Z71" i="1"/>
  <c r="K350" i="13" s="1"/>
  <c r="Z69" i="1"/>
  <c r="K369" i="13" s="1"/>
  <c r="Z66" i="1"/>
  <c r="K482" i="13" s="1"/>
  <c r="Z63" i="1"/>
  <c r="K466" i="13" s="1"/>
  <c r="Z61" i="1"/>
  <c r="K476" i="13" s="1"/>
  <c r="Z58" i="1"/>
  <c r="K448" i="13" s="1"/>
  <c r="Z55" i="1"/>
  <c r="K363" i="13" s="1"/>
  <c r="Z53" i="1"/>
  <c r="K393" i="13" s="1"/>
  <c r="Z50" i="1"/>
  <c r="K331" i="13" s="1"/>
  <c r="Z47" i="1"/>
  <c r="K423" i="13" s="1"/>
  <c r="Z44" i="1"/>
  <c r="K422" i="13" s="1"/>
  <c r="Z40" i="1"/>
  <c r="K305" i="13" s="1"/>
  <c r="Z36" i="1"/>
  <c r="K435" i="13" s="1"/>
  <c r="Z32" i="1"/>
  <c r="K385" i="13" s="1"/>
  <c r="Z28" i="1"/>
  <c r="K397" i="13" s="1"/>
  <c r="Z24" i="1"/>
  <c r="K390" i="13" s="1"/>
  <c r="Z20" i="1"/>
  <c r="K337" i="13" s="1"/>
  <c r="Z16" i="1"/>
  <c r="K340" i="13" s="1"/>
  <c r="Z12" i="1"/>
  <c r="K460" i="13" s="1"/>
  <c r="Z8" i="1"/>
  <c r="K420" i="13" s="1"/>
  <c r="Z191" i="1"/>
  <c r="K415" i="13" s="1"/>
  <c r="Z188" i="1"/>
  <c r="K323" i="13" s="1"/>
  <c r="Z183" i="1"/>
  <c r="K419" i="13" s="1"/>
  <c r="Z180" i="1"/>
  <c r="K361" i="13" s="1"/>
  <c r="Z175" i="1"/>
  <c r="K330" i="13" s="1"/>
  <c r="Z172" i="1"/>
  <c r="K432" i="13" s="1"/>
  <c r="Z167" i="1"/>
  <c r="K398" i="13" s="1"/>
  <c r="Z164" i="1"/>
  <c r="K473" i="13" s="1"/>
  <c r="Z159" i="1"/>
  <c r="K301" i="13" s="1"/>
  <c r="Z156" i="1"/>
  <c r="K322" i="13" s="1"/>
  <c r="Z151" i="1"/>
  <c r="K343" i="13" s="1"/>
  <c r="Z148" i="1"/>
  <c r="K444" i="13" s="1"/>
  <c r="Z143" i="1"/>
  <c r="K304" i="13" s="1"/>
  <c r="Z140" i="1"/>
  <c r="K358" i="13" s="1"/>
  <c r="Z134" i="1"/>
  <c r="K336" i="13" s="1"/>
  <c r="Z131" i="1"/>
  <c r="K347" i="13" s="1"/>
  <c r="Z128" i="1"/>
  <c r="K373" i="13" s="1"/>
  <c r="Z121" i="1"/>
  <c r="K409" i="13" s="1"/>
  <c r="Z118" i="1"/>
  <c r="K321" i="13" s="1"/>
  <c r="Z115" i="1"/>
  <c r="K384" i="13" s="1"/>
  <c r="Z112" i="1"/>
  <c r="K387" i="13" s="1"/>
  <c r="Z104" i="1"/>
  <c r="K452" i="13" s="1"/>
  <c r="Z96" i="1"/>
  <c r="K346" i="13" s="1"/>
  <c r="Z88" i="1"/>
  <c r="K449" i="13" s="1"/>
  <c r="Z80" i="1"/>
  <c r="K467" i="13" s="1"/>
  <c r="Z72" i="1"/>
  <c r="K402" i="13" s="1"/>
  <c r="Z64" i="1"/>
  <c r="K349" i="13" s="1"/>
  <c r="Z56" i="1"/>
  <c r="K401" i="13" s="1"/>
  <c r="Z48" i="1"/>
  <c r="K464" i="13" s="1"/>
  <c r="Z45" i="1"/>
  <c r="K436" i="13" s="1"/>
  <c r="Z41" i="1"/>
  <c r="K316" i="13" s="1"/>
  <c r="Z37" i="1"/>
  <c r="K400" i="13" s="1"/>
  <c r="Z33" i="1"/>
  <c r="K314" i="13" s="1"/>
  <c r="Z29" i="1"/>
  <c r="K421" i="13" s="1"/>
  <c r="Z25" i="1"/>
  <c r="K399" i="13" s="1"/>
  <c r="Z21" i="1"/>
  <c r="K441" i="13" s="1"/>
  <c r="Z17" i="1"/>
  <c r="K478" i="13" s="1"/>
  <c r="Z13" i="1"/>
  <c r="K474" i="13" s="1"/>
  <c r="Z9" i="1"/>
  <c r="K446" i="13" s="1"/>
  <c r="G188" i="16" a="1"/>
  <c r="G188" i="16" s="1"/>
  <c r="AK188" i="1" s="1"/>
  <c r="O551" i="13" s="1"/>
  <c r="F179" i="16" a="1"/>
  <c r="F179" i="16" s="1"/>
  <c r="AD179" i="1" s="1"/>
  <c r="O413" i="13" s="1"/>
  <c r="G168" i="16" a="1"/>
  <c r="G168" i="16" s="1"/>
  <c r="AK168" i="1" s="1"/>
  <c r="O673" i="13" s="1"/>
  <c r="G156" i="16" a="1"/>
  <c r="G156" i="16" s="1"/>
  <c r="AK156" i="1" s="1"/>
  <c r="O550" i="13" s="1"/>
  <c r="F142" i="16" a="1"/>
  <c r="F142" i="16" s="1"/>
  <c r="AD142" i="1" s="1"/>
  <c r="O429" i="13" s="1"/>
  <c r="G129" i="16" a="1"/>
  <c r="G129" i="16" s="1"/>
  <c r="AK129" i="1" s="1"/>
  <c r="O534" i="13" s="1"/>
  <c r="G117" i="16" a="1"/>
  <c r="G117" i="16" s="1"/>
  <c r="AK117" i="1" s="1"/>
  <c r="O655" i="13" s="1"/>
  <c r="F106" i="16" a="1"/>
  <c r="F106" i="16" s="1"/>
  <c r="AD106" i="1" s="1"/>
  <c r="O355" i="13" s="1"/>
  <c r="F72" i="16" a="1"/>
  <c r="F72" i="16" s="1"/>
  <c r="AD72" i="1" s="1"/>
  <c r="O402" i="13" s="1"/>
  <c r="Z195" i="1"/>
  <c r="K319" i="13" s="1"/>
  <c r="Z14" i="1"/>
  <c r="K463" i="13" s="1"/>
  <c r="AG19" i="1"/>
  <c r="K570" i="13" s="1"/>
  <c r="Z30" i="1"/>
  <c r="K447" i="13" s="1"/>
  <c r="AG35" i="1"/>
  <c r="K707" i="13" s="1"/>
  <c r="Z46" i="1"/>
  <c r="K414" i="13" s="1"/>
  <c r="Z59" i="1"/>
  <c r="K465" i="13" s="1"/>
  <c r="Z65" i="1"/>
  <c r="K381" i="13" s="1"/>
  <c r="AG71" i="1"/>
  <c r="K578" i="13" s="1"/>
  <c r="Z78" i="1"/>
  <c r="K424" i="13" s="1"/>
  <c r="Z91" i="1"/>
  <c r="K450" i="13" s="1"/>
  <c r="Z97" i="1"/>
  <c r="K458" i="13" s="1"/>
  <c r="AG103" i="1"/>
  <c r="K611" i="13" s="1"/>
  <c r="Z110" i="1"/>
  <c r="K471" i="13" s="1"/>
  <c r="Z116" i="1"/>
  <c r="K371" i="13" s="1"/>
  <c r="AG122" i="1"/>
  <c r="K631" i="13" s="1"/>
  <c r="Z129" i="1"/>
  <c r="K306" i="13" s="1"/>
  <c r="Z135" i="1"/>
  <c r="K411" i="13" s="1"/>
  <c r="Z141" i="1"/>
  <c r="K353" i="13" s="1"/>
  <c r="AG147" i="1"/>
  <c r="K632" i="13" s="1"/>
  <c r="Z154" i="1"/>
  <c r="K359" i="13" s="1"/>
  <c r="AG160" i="1"/>
  <c r="K683" i="13" s="1"/>
  <c r="Z173" i="1"/>
  <c r="K360" i="13" s="1"/>
  <c r="AG179" i="1"/>
  <c r="K641" i="13" s="1"/>
  <c r="Z186" i="1"/>
  <c r="K388" i="13" s="1"/>
  <c r="AG192" i="1"/>
  <c r="K530" i="13" s="1"/>
  <c r="AF191" i="1"/>
  <c r="J643" i="13" s="1"/>
  <c r="Y186" i="1"/>
  <c r="J388" i="13" s="1"/>
  <c r="AF175" i="1"/>
  <c r="J558" i="13" s="1"/>
  <c r="Y170" i="1"/>
  <c r="J317" i="13" s="1"/>
  <c r="AF159" i="1"/>
  <c r="J529" i="13" s="1"/>
  <c r="Y154" i="1"/>
  <c r="J359" i="13" s="1"/>
  <c r="AF139" i="1"/>
  <c r="J606" i="13" s="1"/>
  <c r="AF132" i="1"/>
  <c r="J712" i="13" s="1"/>
  <c r="AF125" i="1"/>
  <c r="J638" i="13" s="1"/>
  <c r="Y116" i="1"/>
  <c r="J371" i="13" s="1"/>
  <c r="F194" i="19" a="1"/>
  <c r="F194" i="19" s="1"/>
  <c r="AB194" i="1" s="1"/>
  <c r="M344" i="13" s="1"/>
  <c r="F186" i="19" a="1"/>
  <c r="F186" i="19" s="1"/>
  <c r="AB186" i="1" s="1"/>
  <c r="M388" i="13" s="1"/>
  <c r="F178" i="19" a="1"/>
  <c r="F178" i="19" s="1"/>
  <c r="AB178" i="1" s="1"/>
  <c r="M392" i="13" s="1"/>
  <c r="F170" i="19" a="1"/>
  <c r="F170" i="19" s="1"/>
  <c r="AB170" i="1" s="1"/>
  <c r="M317" i="13" s="1"/>
  <c r="F162" i="19" a="1"/>
  <c r="F162" i="19" s="1"/>
  <c r="AB162" i="1" s="1"/>
  <c r="M396" i="13" s="1"/>
  <c r="F148" i="19" a="1"/>
  <c r="F148" i="19" s="1"/>
  <c r="AB148" i="1" s="1"/>
  <c r="M444" i="13" s="1"/>
  <c r="F122" i="19" a="1"/>
  <c r="F122" i="19" s="1"/>
  <c r="AB122" i="1" s="1"/>
  <c r="M403" i="13" s="1"/>
  <c r="F95" i="19" a="1"/>
  <c r="F95" i="19" s="1"/>
  <c r="AB95" i="1" s="1"/>
  <c r="M334" i="13" s="1"/>
  <c r="G181" i="18" a="1"/>
  <c r="G181" i="18" s="1"/>
  <c r="AJ181" i="1" s="1"/>
  <c r="N576" i="13" s="1"/>
  <c r="G92" i="18" a="1"/>
  <c r="G92" i="18" s="1"/>
  <c r="AJ92" i="1" s="1"/>
  <c r="N653" i="13" s="1"/>
  <c r="G190" i="17" a="1"/>
  <c r="G190" i="17" s="1"/>
  <c r="AH190" i="1" s="1"/>
  <c r="L582" i="13" s="1"/>
  <c r="F180" i="17" a="1"/>
  <c r="F180" i="17" s="1"/>
  <c r="AA180" i="1" s="1"/>
  <c r="L361" i="13" s="1"/>
  <c r="F169" i="17" a="1"/>
  <c r="F169" i="17" s="1"/>
  <c r="AA169" i="1" s="1"/>
  <c r="L310" i="13" s="1"/>
  <c r="G156" i="17" a="1"/>
  <c r="G156" i="17" s="1"/>
  <c r="AH156" i="1" s="1"/>
  <c r="L550" i="13" s="1"/>
  <c r="F147" i="17" a="1"/>
  <c r="F147" i="17" s="1"/>
  <c r="AA147" i="1" s="1"/>
  <c r="L404" i="13" s="1"/>
  <c r="G139" i="17" a="1"/>
  <c r="G139" i="17" s="1"/>
  <c r="AH139" i="1" s="1"/>
  <c r="L606" i="13" s="1"/>
  <c r="G125" i="17" a="1"/>
  <c r="G125" i="17" s="1"/>
  <c r="AH125" i="1" s="1"/>
  <c r="L638" i="13" s="1"/>
  <c r="F98" i="17" a="1"/>
  <c r="F98" i="17" s="1"/>
  <c r="AA98" i="1" s="1"/>
  <c r="L451" i="13" s="1"/>
  <c r="G44" i="17" a="1"/>
  <c r="G44" i="17" s="1"/>
  <c r="AH44" i="1" s="1"/>
  <c r="L650" i="13" s="1"/>
  <c r="G12" i="17" a="1"/>
  <c r="G12" i="17" s="1"/>
  <c r="AH12" i="1" s="1"/>
  <c r="L688" i="13" s="1"/>
  <c r="F82" i="17" a="1"/>
  <c r="F82" i="17" s="1"/>
  <c r="AA82" i="1" s="1"/>
  <c r="L332" i="13" s="1"/>
  <c r="F38" i="17" a="1"/>
  <c r="F38" i="17" s="1"/>
  <c r="AA38" i="1" s="1"/>
  <c r="L338" i="13" s="1"/>
  <c r="F6" i="17" a="1"/>
  <c r="F6" i="17" s="1"/>
  <c r="AA6" i="1" s="1"/>
  <c r="L308" i="13" s="1"/>
  <c r="G117" i="17" a="1"/>
  <c r="G117" i="17" s="1"/>
  <c r="AH117" i="1" s="1"/>
  <c r="L655" i="13" s="1"/>
  <c r="G57" i="17" a="1"/>
  <c r="G57" i="17" s="1"/>
  <c r="AH57" i="1" s="1"/>
  <c r="L546" i="13" s="1"/>
  <c r="G23" i="16" a="1"/>
  <c r="G23" i="16" s="1"/>
  <c r="AK23" i="1" s="1"/>
  <c r="O645" i="13" s="1"/>
  <c r="F61" i="16" a="1"/>
  <c r="F61" i="16" s="1"/>
  <c r="AD61" i="1" s="1"/>
  <c r="O476" i="13" s="1"/>
  <c r="F22" i="17" a="1"/>
  <c r="F22" i="17" s="1"/>
  <c r="AA22" i="1" s="1"/>
  <c r="L416" i="13" s="1"/>
  <c r="G39" i="18" a="1"/>
  <c r="G39" i="18" s="1"/>
  <c r="AJ39" i="1" s="1"/>
  <c r="N553" i="13" s="1"/>
  <c r="F81" i="19" a="1"/>
  <c r="F81" i="19" s="1"/>
  <c r="AB81" i="1" s="1"/>
  <c r="M382" i="13" s="1"/>
  <c r="G6" i="19" a="1"/>
  <c r="G6" i="19" s="1"/>
  <c r="AI6" i="1" s="1"/>
  <c r="M536" i="13" s="1"/>
  <c r="G9" i="19" a="1"/>
  <c r="G9" i="19" s="1"/>
  <c r="AI9" i="1" s="1"/>
  <c r="M674" i="13" s="1"/>
  <c r="G16" i="19" a="1"/>
  <c r="G16" i="19" s="1"/>
  <c r="AI16" i="1" s="1"/>
  <c r="M568" i="13" s="1"/>
  <c r="G18" i="19" a="1"/>
  <c r="G18" i="19" s="1"/>
  <c r="G21" i="19" a="1"/>
  <c r="G21" i="19" s="1"/>
  <c r="AI21" i="1" s="1"/>
  <c r="M669" i="13" s="1"/>
  <c r="G28" i="19" a="1"/>
  <c r="G28" i="19" s="1"/>
  <c r="AI28" i="1" s="1"/>
  <c r="M625" i="13" s="1"/>
  <c r="G31" i="19" a="1"/>
  <c r="G31" i="19" s="1"/>
  <c r="AI31" i="1" s="1"/>
  <c r="M595" i="13" s="1"/>
  <c r="G40" i="19" a="1"/>
  <c r="G40" i="19" s="1"/>
  <c r="AI40" i="1" s="1"/>
  <c r="M533" i="13" s="1"/>
  <c r="G43" i="19" a="1"/>
  <c r="G43" i="19" s="1"/>
  <c r="AI43" i="1" s="1"/>
  <c r="M607" i="13" s="1"/>
  <c r="G46" i="19" a="1"/>
  <c r="G46" i="19" s="1"/>
  <c r="AI46" i="1" s="1"/>
  <c r="M642" i="13" s="1"/>
  <c r="G49" i="19" a="1"/>
  <c r="G49" i="19" s="1"/>
  <c r="AI49" i="1" s="1"/>
  <c r="M708" i="13" s="1"/>
  <c r="G52" i="19" a="1"/>
  <c r="G52" i="19" s="1"/>
  <c r="AI52" i="1" s="1"/>
  <c r="M709" i="13" s="1"/>
  <c r="G55" i="19" a="1"/>
  <c r="G55" i="19" s="1"/>
  <c r="AI55" i="1" s="1"/>
  <c r="M591" i="13" s="1"/>
  <c r="G58" i="19" a="1"/>
  <c r="G58" i="19" s="1"/>
  <c r="AI58" i="1" s="1"/>
  <c r="M676" i="13" s="1"/>
  <c r="G61" i="19" a="1"/>
  <c r="G61" i="19" s="1"/>
  <c r="AI61" i="1" s="1"/>
  <c r="M704" i="13" s="1"/>
  <c r="G64" i="19" a="1"/>
  <c r="G64" i="19" s="1"/>
  <c r="AI64" i="1" s="1"/>
  <c r="M577" i="13" s="1"/>
  <c r="G66" i="19" a="1"/>
  <c r="G66" i="19" s="1"/>
  <c r="AI66" i="1" s="1"/>
  <c r="M710" i="13" s="1"/>
  <c r="G69" i="19" a="1"/>
  <c r="G69" i="19" s="1"/>
  <c r="AI69" i="1" s="1"/>
  <c r="M597" i="13" s="1"/>
  <c r="G76" i="19" a="1"/>
  <c r="G76" i="19" s="1"/>
  <c r="AI76" i="1" s="1"/>
  <c r="M635" i="13" s="1"/>
  <c r="G81" i="19" a="1"/>
  <c r="G81" i="19" s="1"/>
  <c r="AI81" i="1" s="1"/>
  <c r="M610" i="13" s="1"/>
  <c r="G84" i="19" a="1"/>
  <c r="G84" i="19" s="1"/>
  <c r="AI84" i="1" s="1"/>
  <c r="M636" i="13" s="1"/>
  <c r="G87" i="19" a="1"/>
  <c r="G87" i="19" s="1"/>
  <c r="AI87" i="1" s="1"/>
  <c r="M689" i="13" s="1"/>
  <c r="G90" i="19" a="1"/>
  <c r="G90" i="19" s="1"/>
  <c r="G93" i="19" a="1"/>
  <c r="G93" i="19" s="1"/>
  <c r="G96" i="19" a="1"/>
  <c r="G96" i="19" s="1"/>
  <c r="AI96" i="1" s="1"/>
  <c r="M574" i="13" s="1"/>
  <c r="G103" i="19" a="1"/>
  <c r="G103" i="19" s="1"/>
  <c r="AI103" i="1" s="1"/>
  <c r="M611" i="13" s="1"/>
  <c r="G106" i="19" a="1"/>
  <c r="G106" i="19" s="1"/>
  <c r="AI106" i="1" s="1"/>
  <c r="M583" i="13" s="1"/>
  <c r="G109" i="19" a="1"/>
  <c r="G109" i="19" s="1"/>
  <c r="AI109" i="1" s="1"/>
  <c r="M670" i="13" s="1"/>
  <c r="G112" i="19" a="1"/>
  <c r="G112" i="19" s="1"/>
  <c r="AI112" i="1" s="1"/>
  <c r="M615" i="13" s="1"/>
  <c r="G119" i="19" a="1"/>
  <c r="G119" i="19" s="1"/>
  <c r="AI119" i="1" s="1"/>
  <c r="M671" i="13" s="1"/>
  <c r="G122" i="19" a="1"/>
  <c r="G122" i="19" s="1"/>
  <c r="G125" i="19" a="1"/>
  <c r="G125" i="19" s="1"/>
  <c r="G128" i="19" a="1"/>
  <c r="G128" i="19" s="1"/>
  <c r="AI128" i="1" s="1"/>
  <c r="M601" i="13" s="1"/>
  <c r="G12" i="19" a="1"/>
  <c r="G12" i="19" s="1"/>
  <c r="AI12" i="1" s="1"/>
  <c r="M688" i="13" s="1"/>
  <c r="G15" i="19" a="1"/>
  <c r="G15" i="19" s="1"/>
  <c r="AI15" i="1" s="1"/>
  <c r="M594" i="13" s="1"/>
  <c r="G24" i="19" a="1"/>
  <c r="G24" i="19" s="1"/>
  <c r="AI24" i="1" s="1"/>
  <c r="M618" i="13" s="1"/>
  <c r="G27" i="19" a="1"/>
  <c r="G27" i="19" s="1"/>
  <c r="AI27" i="1" s="1"/>
  <c r="M585" i="13" s="1"/>
  <c r="G30" i="19" a="1"/>
  <c r="G30" i="19" s="1"/>
  <c r="AI30" i="1" s="1"/>
  <c r="M675" i="13" s="1"/>
  <c r="G33" i="19" a="1"/>
  <c r="G33" i="19" s="1"/>
  <c r="AI33" i="1" s="1"/>
  <c r="M542" i="13" s="1"/>
  <c r="G36" i="19" a="1"/>
  <c r="G36" i="19" s="1"/>
  <c r="AI36" i="1" s="1"/>
  <c r="M663" i="13" s="1"/>
  <c r="G39" i="19" a="1"/>
  <c r="G39" i="19" s="1"/>
  <c r="AI39" i="1" s="1"/>
  <c r="M553" i="13" s="1"/>
  <c r="G42" i="19" a="1"/>
  <c r="G42" i="19" s="1"/>
  <c r="AI42" i="1" s="1"/>
  <c r="M573" i="13" s="1"/>
  <c r="G45" i="19" a="1"/>
  <c r="G45" i="19" s="1"/>
  <c r="AI45" i="1" s="1"/>
  <c r="M664" i="13" s="1"/>
  <c r="G51" i="19" a="1"/>
  <c r="G51" i="19" s="1"/>
  <c r="AI51" i="1" s="1"/>
  <c r="M633" i="13" s="1"/>
  <c r="G54" i="19" a="1"/>
  <c r="G54" i="19" s="1"/>
  <c r="AI54" i="1" s="1"/>
  <c r="M622" i="13" s="1"/>
  <c r="G57" i="19" a="1"/>
  <c r="G57" i="19" s="1"/>
  <c r="AI57" i="1" s="1"/>
  <c r="M546" i="13" s="1"/>
  <c r="G63" i="19" a="1"/>
  <c r="G63" i="19" s="1"/>
  <c r="AI63" i="1" s="1"/>
  <c r="M694" i="13" s="1"/>
  <c r="G72" i="19" a="1"/>
  <c r="G72" i="19" s="1"/>
  <c r="AI72" i="1" s="1"/>
  <c r="M630" i="13" s="1"/>
  <c r="G75" i="19" a="1"/>
  <c r="G75" i="19" s="1"/>
  <c r="AI75" i="1" s="1"/>
  <c r="M614" i="13" s="1"/>
  <c r="G78" i="19" a="1"/>
  <c r="G78" i="19" s="1"/>
  <c r="AI78" i="1" s="1"/>
  <c r="M652" i="13" s="1"/>
  <c r="G83" i="19" a="1"/>
  <c r="G83" i="19" s="1"/>
  <c r="AI83" i="1" s="1"/>
  <c r="M705" i="13" s="1"/>
  <c r="G86" i="19" a="1"/>
  <c r="G86" i="19" s="1"/>
  <c r="AI86" i="1" s="1"/>
  <c r="M696" i="13" s="1"/>
  <c r="G89" i="19" a="1"/>
  <c r="G89" i="19" s="1"/>
  <c r="AI89" i="1" s="1"/>
  <c r="M603" i="13" s="1"/>
  <c r="G92" i="19" a="1"/>
  <c r="G92" i="19" s="1"/>
  <c r="AI92" i="1" s="1"/>
  <c r="M653" i="13" s="1"/>
  <c r="G48" i="19" a="1"/>
  <c r="G48" i="19" s="1"/>
  <c r="AI48" i="1" s="1"/>
  <c r="M692" i="13" s="1"/>
  <c r="G60" i="19" a="1"/>
  <c r="G60" i="19" s="1"/>
  <c r="AI60" i="1" s="1"/>
  <c r="M531" i="13" s="1"/>
  <c r="G82" i="19" a="1"/>
  <c r="G82" i="19" s="1"/>
  <c r="AI82" i="1" s="1"/>
  <c r="M560" i="13" s="1"/>
  <c r="G85" i="19" a="1"/>
  <c r="G85" i="19" s="1"/>
  <c r="AI85" i="1" s="1"/>
  <c r="M567" i="13" s="1"/>
  <c r="G95" i="19" a="1"/>
  <c r="G95" i="19" s="1"/>
  <c r="G97" i="19" a="1"/>
  <c r="G97" i="19" s="1"/>
  <c r="G99" i="19" a="1"/>
  <c r="G99" i="19" s="1"/>
  <c r="AI99" i="1" s="1"/>
  <c r="M697" i="13" s="1"/>
  <c r="G101" i="19" a="1"/>
  <c r="G101" i="19" s="1"/>
  <c r="AI101" i="1" s="1"/>
  <c r="M548" i="13" s="1"/>
  <c r="G105" i="19" a="1"/>
  <c r="G105" i="19" s="1"/>
  <c r="AI105" i="1" s="1"/>
  <c r="M687" i="13" s="1"/>
  <c r="G126" i="19" a="1"/>
  <c r="G126" i="19" s="1"/>
  <c r="G130" i="19" a="1"/>
  <c r="G130" i="19" s="1"/>
  <c r="AI130" i="1" s="1"/>
  <c r="M535" i="13" s="1"/>
  <c r="G132" i="19" a="1"/>
  <c r="G132" i="19" s="1"/>
  <c r="AI132" i="1" s="1"/>
  <c r="M712" i="13" s="1"/>
  <c r="G139" i="19" a="1"/>
  <c r="G139" i="19" s="1"/>
  <c r="AI139" i="1" s="1"/>
  <c r="M606" i="13" s="1"/>
  <c r="G142" i="19" a="1"/>
  <c r="G142" i="19" s="1"/>
  <c r="G145" i="19" a="1"/>
  <c r="G145" i="19" s="1"/>
  <c r="AI145" i="1" s="1"/>
  <c r="M552" i="13" s="1"/>
  <c r="G148" i="19" a="1"/>
  <c r="G148" i="19" s="1"/>
  <c r="AI148" i="1" s="1"/>
  <c r="M672" i="13" s="1"/>
  <c r="G138" i="19" a="1"/>
  <c r="G138" i="19" s="1"/>
  <c r="AI138" i="1" s="1"/>
  <c r="M608" i="13" s="1"/>
  <c r="G144" i="19" a="1"/>
  <c r="G144" i="19" s="1"/>
  <c r="AI144" i="1" s="1"/>
  <c r="M700" i="13" s="1"/>
  <c r="G154" i="19" a="1"/>
  <c r="G154" i="19" s="1"/>
  <c r="AI154" i="1" s="1"/>
  <c r="M587" i="13" s="1"/>
  <c r="G156" i="19" a="1"/>
  <c r="G156" i="19" s="1"/>
  <c r="G158" i="19" a="1"/>
  <c r="G158" i="19" s="1"/>
  <c r="G159" i="19" a="1"/>
  <c r="G159" i="19" s="1"/>
  <c r="AI159" i="1" s="1"/>
  <c r="M529" i="13" s="1"/>
  <c r="G161" i="19" a="1"/>
  <c r="G161" i="19" s="1"/>
  <c r="AI161" i="1" s="1"/>
  <c r="M556" i="13" s="1"/>
  <c r="G163" i="19" a="1"/>
  <c r="G163" i="19" s="1"/>
  <c r="AI163" i="1" s="1"/>
  <c r="M659" i="13" s="1"/>
  <c r="G165" i="19" a="1"/>
  <c r="G165" i="19" s="1"/>
  <c r="AI165" i="1" s="1"/>
  <c r="M716" i="13" s="1"/>
  <c r="G166" i="19" a="1"/>
  <c r="G166" i="19" s="1"/>
  <c r="AI166" i="1" s="1"/>
  <c r="M717" i="13" s="1"/>
  <c r="G168" i="19" a="1"/>
  <c r="G168" i="19" s="1"/>
  <c r="AI168" i="1" s="1"/>
  <c r="M673" i="13" s="1"/>
  <c r="G170" i="19" a="1"/>
  <c r="G170" i="19" s="1"/>
  <c r="AI170" i="1" s="1"/>
  <c r="M545" i="13" s="1"/>
  <c r="G171" i="19" a="1"/>
  <c r="G171" i="19" s="1"/>
  <c r="AI171" i="1" s="1"/>
  <c r="M592" i="13" s="1"/>
  <c r="G173" i="19" a="1"/>
  <c r="G173" i="19" s="1"/>
  <c r="AI173" i="1" s="1"/>
  <c r="M588" i="13" s="1"/>
  <c r="G175" i="19" a="1"/>
  <c r="G175" i="19" s="1"/>
  <c r="AI175" i="1" s="1"/>
  <c r="M558" i="13" s="1"/>
  <c r="G176" i="19" a="1"/>
  <c r="G176" i="19" s="1"/>
  <c r="AI176" i="1" s="1"/>
  <c r="M605" i="13" s="1"/>
  <c r="G178" i="19" a="1"/>
  <c r="G178" i="19" s="1"/>
  <c r="G180" i="19" a="1"/>
  <c r="G180" i="19" s="1"/>
  <c r="AI180" i="1" s="1"/>
  <c r="M589" i="13" s="1"/>
  <c r="G181" i="19" a="1"/>
  <c r="G181" i="19" s="1"/>
  <c r="AI181" i="1" s="1"/>
  <c r="M576" i="13" s="1"/>
  <c r="G183" i="19" a="1"/>
  <c r="G183" i="19" s="1"/>
  <c r="AI183" i="1" s="1"/>
  <c r="M647" i="13" s="1"/>
  <c r="G185" i="19" a="1"/>
  <c r="G185" i="19" s="1"/>
  <c r="AI185" i="1" s="1"/>
  <c r="M685" i="13" s="1"/>
  <c r="G187" i="19" a="1"/>
  <c r="G187" i="19" s="1"/>
  <c r="AI187" i="1" s="1"/>
  <c r="M690" i="13" s="1"/>
  <c r="G188" i="19" a="1"/>
  <c r="G188" i="19" s="1"/>
  <c r="AI188" i="1" s="1"/>
  <c r="M551" i="13" s="1"/>
  <c r="G190" i="19" a="1"/>
  <c r="G190" i="19" s="1"/>
  <c r="AI190" i="1" s="1"/>
  <c r="M582" i="13" s="1"/>
  <c r="G192" i="19" a="1"/>
  <c r="G192" i="19" s="1"/>
  <c r="AI192" i="1" s="1"/>
  <c r="M530" i="13" s="1"/>
  <c r="G194" i="19" a="1"/>
  <c r="G194" i="19" s="1"/>
  <c r="AI194" i="1" s="1"/>
  <c r="M572" i="13" s="1"/>
  <c r="G11" i="19" a="1"/>
  <c r="G11" i="19" s="1"/>
  <c r="AI11" i="1" s="1"/>
  <c r="M662" i="13" s="1"/>
  <c r="G14" i="19" a="1"/>
  <c r="G14" i="19" s="1"/>
  <c r="AI14" i="1" s="1"/>
  <c r="M691" i="13" s="1"/>
  <c r="G17" i="19" a="1"/>
  <c r="G17" i="19" s="1"/>
  <c r="AI17" i="1" s="1"/>
  <c r="M706" i="13" s="1"/>
  <c r="G23" i="19" a="1"/>
  <c r="G23" i="19" s="1"/>
  <c r="AI23" i="1" s="1"/>
  <c r="M645" i="13" s="1"/>
  <c r="G29" i="19" a="1"/>
  <c r="G29" i="19" s="1"/>
  <c r="AI29" i="1" s="1"/>
  <c r="M649" i="13" s="1"/>
  <c r="G38" i="19" a="1"/>
  <c r="G38" i="19" s="1"/>
  <c r="AI38" i="1" s="1"/>
  <c r="M566" i="13" s="1"/>
  <c r="G53" i="19" a="1"/>
  <c r="G53" i="19" s="1"/>
  <c r="AI53" i="1" s="1"/>
  <c r="M621" i="13" s="1"/>
  <c r="G68" i="19" a="1"/>
  <c r="G68" i="19" s="1"/>
  <c r="AI68" i="1" s="1"/>
  <c r="M596" i="13" s="1"/>
  <c r="G71" i="19" a="1"/>
  <c r="G71" i="19" s="1"/>
  <c r="AI71" i="1" s="1"/>
  <c r="M578" i="13" s="1"/>
  <c r="G77" i="19" a="1"/>
  <c r="G77" i="19" s="1"/>
  <c r="AI77" i="1" s="1"/>
  <c r="M557" i="13" s="1"/>
  <c r="G7" i="19" a="1"/>
  <c r="G7" i="19" s="1"/>
  <c r="AI7" i="1" s="1"/>
  <c r="M584" i="13" s="1"/>
  <c r="G10" i="19" a="1"/>
  <c r="G10" i="19" s="1"/>
  <c r="AI10" i="1" s="1"/>
  <c r="M667" i="13" s="1"/>
  <c r="G13" i="19" a="1"/>
  <c r="G13" i="19" s="1"/>
  <c r="AI13" i="1" s="1"/>
  <c r="M702" i="13" s="1"/>
  <c r="G19" i="19" a="1"/>
  <c r="G19" i="19" s="1"/>
  <c r="AI19" i="1" s="1"/>
  <c r="M570" i="13" s="1"/>
  <c r="G22" i="19" a="1"/>
  <c r="G22" i="19" s="1"/>
  <c r="AI22" i="1" s="1"/>
  <c r="M644" i="13" s="1"/>
  <c r="G25" i="19" a="1"/>
  <c r="G25" i="19" s="1"/>
  <c r="AI25" i="1" s="1"/>
  <c r="M627" i="13" s="1"/>
  <c r="G34" i="19" a="1"/>
  <c r="G34" i="19" s="1"/>
  <c r="AI34" i="1" s="1"/>
  <c r="M703" i="13" s="1"/>
  <c r="G37" i="19" a="1"/>
  <c r="G37" i="19" s="1"/>
  <c r="AI37" i="1" s="1"/>
  <c r="M628" i="13" s="1"/>
  <c r="G67" i="19" a="1"/>
  <c r="G67" i="19" s="1"/>
  <c r="AI67" i="1" s="1"/>
  <c r="M619" i="13" s="1"/>
  <c r="G70" i="19" a="1"/>
  <c r="G70" i="19" s="1"/>
  <c r="AI70" i="1" s="1"/>
  <c r="M554" i="13" s="1"/>
  <c r="G73" i="19" a="1"/>
  <c r="G73" i="19" s="1"/>
  <c r="AI73" i="1" s="1"/>
  <c r="M668" i="13" s="1"/>
  <c r="G79" i="19" a="1"/>
  <c r="G79" i="19" s="1"/>
  <c r="AI79" i="1" s="1"/>
  <c r="M555" i="13" s="1"/>
  <c r="G88" i="19" a="1"/>
  <c r="G88" i="19" s="1"/>
  <c r="AI88" i="1" s="1"/>
  <c r="M677" i="13" s="1"/>
  <c r="G91" i="19" a="1"/>
  <c r="G91" i="19" s="1"/>
  <c r="AI91" i="1" s="1"/>
  <c r="M678" i="13" s="1"/>
  <c r="G107" i="19" a="1"/>
  <c r="G107" i="19" s="1"/>
  <c r="AI107" i="1" s="1"/>
  <c r="M598" i="13" s="1"/>
  <c r="G111" i="19" a="1"/>
  <c r="G111" i="19" s="1"/>
  <c r="AI111" i="1" s="1"/>
  <c r="M623" i="13" s="1"/>
  <c r="G113" i="19" a="1"/>
  <c r="G113" i="19" s="1"/>
  <c r="AI113" i="1" s="1"/>
  <c r="M579" i="13" s="1"/>
  <c r="G115" i="19" a="1"/>
  <c r="G115" i="19" s="1"/>
  <c r="AI115" i="1" s="1"/>
  <c r="M612" i="13" s="1"/>
  <c r="G117" i="19" a="1"/>
  <c r="G117" i="19" s="1"/>
  <c r="AI117" i="1" s="1"/>
  <c r="M655" i="13" s="1"/>
  <c r="G121" i="19" a="1"/>
  <c r="G121" i="19" s="1"/>
  <c r="G135" i="19" a="1"/>
  <c r="G135" i="19" s="1"/>
  <c r="AI135" i="1" s="1"/>
  <c r="M639" i="13" s="1"/>
  <c r="G141" i="19" a="1"/>
  <c r="G141" i="19" s="1"/>
  <c r="AI141" i="1" s="1"/>
  <c r="M581" i="13" s="1"/>
  <c r="G151" i="19" a="1"/>
  <c r="G151" i="19" s="1"/>
  <c r="AI151" i="1" s="1"/>
  <c r="M571" i="13" s="1"/>
  <c r="G155" i="19" a="1"/>
  <c r="G155" i="19" s="1"/>
  <c r="AI155" i="1" s="1"/>
  <c r="M715" i="13" s="1"/>
  <c r="G157" i="19" a="1"/>
  <c r="G157" i="19" s="1"/>
  <c r="AI157" i="1" s="1"/>
  <c r="M600" i="13" s="1"/>
  <c r="G160" i="19" a="1"/>
  <c r="G160" i="19" s="1"/>
  <c r="G162" i="19" a="1"/>
  <c r="G162" i="19" s="1"/>
  <c r="AI162" i="1" s="1"/>
  <c r="M624" i="13" s="1"/>
  <c r="G164" i="19" a="1"/>
  <c r="G164" i="19" s="1"/>
  <c r="G167" i="19" a="1"/>
  <c r="G167" i="19" s="1"/>
  <c r="AI167" i="1" s="1"/>
  <c r="M626" i="13" s="1"/>
  <c r="G169" i="19" a="1"/>
  <c r="G169" i="19" s="1"/>
  <c r="G172" i="19" a="1"/>
  <c r="G172" i="19" s="1"/>
  <c r="G174" i="19" a="1"/>
  <c r="G174" i="19" s="1"/>
  <c r="AI174" i="1" s="1"/>
  <c r="M640" i="13" s="1"/>
  <c r="G177" i="19" a="1"/>
  <c r="G177" i="19" s="1"/>
  <c r="AI177" i="1" s="1"/>
  <c r="M661" i="13" s="1"/>
  <c r="G179" i="19" a="1"/>
  <c r="G179" i="19" s="1"/>
  <c r="AI179" i="1" s="1"/>
  <c r="M641" i="13" s="1"/>
  <c r="G182" i="19" a="1"/>
  <c r="G182" i="19" s="1"/>
  <c r="AI182" i="1" s="1"/>
  <c r="M543" i="13" s="1"/>
  <c r="G184" i="19" a="1"/>
  <c r="G184" i="19" s="1"/>
  <c r="G186" i="19" a="1"/>
  <c r="G186" i="19" s="1"/>
  <c r="AI186" i="1" s="1"/>
  <c r="M616" i="13" s="1"/>
  <c r="G189" i="19" a="1"/>
  <c r="G189" i="19" s="1"/>
  <c r="AI189" i="1" s="1"/>
  <c r="M617" i="13" s="1"/>
  <c r="G191" i="19" a="1"/>
  <c r="G191" i="19" s="1"/>
  <c r="AI191" i="1" s="1"/>
  <c r="M643" i="13" s="1"/>
  <c r="G193" i="19" a="1"/>
  <c r="G193" i="19" s="1"/>
  <c r="AI193" i="1" s="1"/>
  <c r="M593" i="13" s="1"/>
  <c r="G8" i="19" a="1"/>
  <c r="G8" i="19" s="1"/>
  <c r="AI8" i="1" s="1"/>
  <c r="M648" i="13" s="1"/>
  <c r="G20" i="19" a="1"/>
  <c r="G20" i="19" s="1"/>
  <c r="AI20" i="1" s="1"/>
  <c r="M565" i="13" s="1"/>
  <c r="G26" i="19" a="1"/>
  <c r="G26" i="19" s="1"/>
  <c r="AI26" i="1" s="1"/>
  <c r="M602" i="13" s="1"/>
  <c r="G35" i="19" a="1"/>
  <c r="G35" i="19" s="1"/>
  <c r="AI35" i="1" s="1"/>
  <c r="M707" i="13" s="1"/>
  <c r="G41" i="19" a="1"/>
  <c r="G41" i="19" s="1"/>
  <c r="AI41" i="1" s="1"/>
  <c r="M544" i="13" s="1"/>
  <c r="G50" i="19" a="1"/>
  <c r="G50" i="19" s="1"/>
  <c r="AI50" i="1" s="1"/>
  <c r="M559" i="13" s="1"/>
  <c r="G65" i="19" a="1"/>
  <c r="G65" i="19" s="1"/>
  <c r="AI65" i="1" s="1"/>
  <c r="M609" i="13" s="1"/>
  <c r="G74" i="19" a="1"/>
  <c r="G74" i="19" s="1"/>
  <c r="AI74" i="1" s="1"/>
  <c r="M711" i="13" s="1"/>
  <c r="G147" i="19" a="1"/>
  <c r="G147" i="19" s="1"/>
  <c r="AI147" i="1" s="1"/>
  <c r="M632" i="13" s="1"/>
  <c r="F133" i="19" a="1"/>
  <c r="F133" i="19" s="1"/>
  <c r="F110" i="19" a="1"/>
  <c r="F110" i="19" s="1"/>
  <c r="G102" i="19" a="1"/>
  <c r="G102" i="19" s="1"/>
  <c r="AI102" i="1" s="1"/>
  <c r="M540" i="13" s="1"/>
  <c r="G195" i="19" a="1"/>
  <c r="G195" i="19" s="1"/>
  <c r="AI195" i="1" s="1"/>
  <c r="M547" i="13" s="1"/>
  <c r="F189" i="19" a="1"/>
  <c r="F189" i="19" s="1"/>
  <c r="AB189" i="1" s="1"/>
  <c r="M389" i="13" s="1"/>
  <c r="F185" i="19" a="1"/>
  <c r="F185" i="19" s="1"/>
  <c r="AB185" i="1" s="1"/>
  <c r="M457" i="13" s="1"/>
  <c r="F179" i="19" a="1"/>
  <c r="F179" i="19" s="1"/>
  <c r="AB179" i="1" s="1"/>
  <c r="M413" i="13" s="1"/>
  <c r="F175" i="19" a="1"/>
  <c r="F175" i="19" s="1"/>
  <c r="AB175" i="1" s="1"/>
  <c r="M330" i="13" s="1"/>
  <c r="F171" i="19" a="1"/>
  <c r="F171" i="19" s="1"/>
  <c r="AB171" i="1" s="1"/>
  <c r="M364" i="13" s="1"/>
  <c r="F165" i="19" a="1"/>
  <c r="F165" i="19" s="1"/>
  <c r="AB165" i="1" s="1"/>
  <c r="M488" i="13" s="1"/>
  <c r="F161" i="19" a="1"/>
  <c r="F161" i="19" s="1"/>
  <c r="F155" i="19" a="1"/>
  <c r="F155" i="19" s="1"/>
  <c r="AB155" i="1" s="1"/>
  <c r="M487" i="13" s="1"/>
  <c r="G152" i="19" a="1"/>
  <c r="G152" i="19" s="1"/>
  <c r="AI152" i="1" s="1"/>
  <c r="M682" i="13" s="1"/>
  <c r="G146" i="19" a="1"/>
  <c r="G146" i="19" s="1"/>
  <c r="AI146" i="1" s="1"/>
  <c r="M714" i="13" s="1"/>
  <c r="G143" i="19" a="1"/>
  <c r="G143" i="19" s="1"/>
  <c r="AI143" i="1" s="1"/>
  <c r="M532" i="13" s="1"/>
  <c r="F132" i="19" a="1"/>
  <c r="F132" i="19" s="1"/>
  <c r="AB132" i="1" s="1"/>
  <c r="M484" i="13" s="1"/>
  <c r="F128" i="19" a="1"/>
  <c r="F128" i="19" s="1"/>
  <c r="G124" i="19" a="1"/>
  <c r="G124" i="19" s="1"/>
  <c r="AI124" i="1" s="1"/>
  <c r="M580" i="13" s="1"/>
  <c r="G120" i="19" a="1"/>
  <c r="G120" i="19" s="1"/>
  <c r="AI120" i="1" s="1"/>
  <c r="M528" i="13" s="1"/>
  <c r="G116" i="19" a="1"/>
  <c r="G116" i="19" s="1"/>
  <c r="AI116" i="1" s="1"/>
  <c r="M599" i="13" s="1"/>
  <c r="F101" i="19" a="1"/>
  <c r="F101" i="19" s="1"/>
  <c r="F97" i="19" a="1"/>
  <c r="F97" i="19" s="1"/>
  <c r="AB97" i="1" s="1"/>
  <c r="M458" i="13" s="1"/>
  <c r="F93" i="19" a="1"/>
  <c r="F93" i="19" s="1"/>
  <c r="AB93" i="1" s="1"/>
  <c r="M333" i="13" s="1"/>
  <c r="F87" i="19" a="1"/>
  <c r="F87" i="19" s="1"/>
  <c r="AB87" i="1" s="1"/>
  <c r="M461" i="13" s="1"/>
  <c r="G59" i="19" a="1"/>
  <c r="G59" i="19" s="1"/>
  <c r="AI59" i="1" s="1"/>
  <c r="M693" i="13" s="1"/>
  <c r="G47" i="19" a="1"/>
  <c r="G47" i="19" s="1"/>
  <c r="AI47" i="1" s="1"/>
  <c r="M651" i="13" s="1"/>
  <c r="F12" i="19" a="1"/>
  <c r="F12" i="19" s="1"/>
  <c r="F15" i="19" a="1"/>
  <c r="F15" i="19" s="1"/>
  <c r="F24" i="19" a="1"/>
  <c r="F24" i="19" s="1"/>
  <c r="F27" i="19" a="1"/>
  <c r="F27" i="19" s="1"/>
  <c r="F30" i="19" a="1"/>
  <c r="F30" i="19" s="1"/>
  <c r="F33" i="19" a="1"/>
  <c r="F33" i="19" s="1"/>
  <c r="F36" i="19" a="1"/>
  <c r="F36" i="19" s="1"/>
  <c r="F39" i="19" a="1"/>
  <c r="F39" i="19" s="1"/>
  <c r="F42" i="19" a="1"/>
  <c r="F42" i="19" s="1"/>
  <c r="F45" i="19" a="1"/>
  <c r="F45" i="19" s="1"/>
  <c r="F51" i="19" a="1"/>
  <c r="F51" i="19" s="1"/>
  <c r="F54" i="19" a="1"/>
  <c r="F54" i="19" s="1"/>
  <c r="AB54" i="1" s="1"/>
  <c r="M394" i="13" s="1"/>
  <c r="F57" i="19" a="1"/>
  <c r="F57" i="19" s="1"/>
  <c r="F63" i="19" a="1"/>
  <c r="F63" i="19" s="1"/>
  <c r="F72" i="19" a="1"/>
  <c r="F72" i="19" s="1"/>
  <c r="F75" i="19" a="1"/>
  <c r="F75" i="19" s="1"/>
  <c r="AB75" i="1" s="1"/>
  <c r="M386" i="13" s="1"/>
  <c r="F78" i="19" a="1"/>
  <c r="F78" i="19" s="1"/>
  <c r="AB78" i="1" s="1"/>
  <c r="M424" i="13" s="1"/>
  <c r="F83" i="19" a="1"/>
  <c r="F83" i="19" s="1"/>
  <c r="F86" i="19" a="1"/>
  <c r="F86" i="19" s="1"/>
  <c r="AB86" i="1" s="1"/>
  <c r="M468" i="13" s="1"/>
  <c r="F89" i="19" a="1"/>
  <c r="F89" i="19" s="1"/>
  <c r="F92" i="19" a="1"/>
  <c r="F92" i="19" s="1"/>
  <c r="F99" i="19" a="1"/>
  <c r="F99" i="19" s="1"/>
  <c r="AB99" i="1" s="1"/>
  <c r="M469" i="13" s="1"/>
  <c r="F102" i="19" a="1"/>
  <c r="F102" i="19" s="1"/>
  <c r="AB102" i="1" s="1"/>
  <c r="M312" i="13" s="1"/>
  <c r="F105" i="19" a="1"/>
  <c r="F105" i="19" s="1"/>
  <c r="AB105" i="1" s="1"/>
  <c r="M459" i="13" s="1"/>
  <c r="F108" i="19" a="1"/>
  <c r="F108" i="19" s="1"/>
  <c r="AB108" i="1" s="1"/>
  <c r="M470" i="13" s="1"/>
  <c r="F115" i="19" a="1"/>
  <c r="F115" i="19" s="1"/>
  <c r="AB115" i="1" s="1"/>
  <c r="M384" i="13" s="1"/>
  <c r="F118" i="19" a="1"/>
  <c r="F118" i="19" s="1"/>
  <c r="AB118" i="1" s="1"/>
  <c r="M321" i="13" s="1"/>
  <c r="F121" i="19" a="1"/>
  <c r="F121" i="19" s="1"/>
  <c r="AB121" i="1" s="1"/>
  <c r="M409" i="13" s="1"/>
  <c r="F124" i="19" a="1"/>
  <c r="F124" i="19" s="1"/>
  <c r="F131" i="19" a="1"/>
  <c r="F131" i="19" s="1"/>
  <c r="AB131" i="1" s="1"/>
  <c r="M347" i="13" s="1"/>
  <c r="F8" i="19" a="1"/>
  <c r="F8" i="19" s="1"/>
  <c r="AB8" i="1" s="1"/>
  <c r="M420" i="13" s="1"/>
  <c r="F11" i="19" a="1"/>
  <c r="F11" i="19" s="1"/>
  <c r="AB11" i="1" s="1"/>
  <c r="M434" i="13" s="1"/>
  <c r="F14" i="19" a="1"/>
  <c r="F14" i="19" s="1"/>
  <c r="F17" i="19" a="1"/>
  <c r="F17" i="19" s="1"/>
  <c r="F20" i="19" a="1"/>
  <c r="F20" i="19" s="1"/>
  <c r="F23" i="19" a="1"/>
  <c r="F23" i="19" s="1"/>
  <c r="AB23" i="1" s="1"/>
  <c r="M417" i="13" s="1"/>
  <c r="F26" i="19" a="1"/>
  <c r="F26" i="19" s="1"/>
  <c r="F29" i="19" a="1"/>
  <c r="F29" i="19" s="1"/>
  <c r="AB29" i="1" s="1"/>
  <c r="M421" i="13" s="1"/>
  <c r="F35" i="19" a="1"/>
  <c r="F35" i="19" s="1"/>
  <c r="AB35" i="1" s="1"/>
  <c r="M479" i="13" s="1"/>
  <c r="F38" i="19" a="1"/>
  <c r="F38" i="19" s="1"/>
  <c r="AB38" i="1" s="1"/>
  <c r="M338" i="13" s="1"/>
  <c r="F41" i="19" a="1"/>
  <c r="F41" i="19" s="1"/>
  <c r="AB41" i="1" s="1"/>
  <c r="M316" i="13" s="1"/>
  <c r="F48" i="19" a="1"/>
  <c r="F48" i="19" s="1"/>
  <c r="F50" i="19" a="1"/>
  <c r="F50" i="19" s="1"/>
  <c r="F53" i="19" a="1"/>
  <c r="F53" i="19" s="1"/>
  <c r="AB53" i="1" s="1"/>
  <c r="M393" i="13" s="1"/>
  <c r="F60" i="19" a="1"/>
  <c r="F60" i="19" s="1"/>
  <c r="AB60" i="1" s="1"/>
  <c r="M303" i="13" s="1"/>
  <c r="F65" i="19" a="1"/>
  <c r="F65" i="19" s="1"/>
  <c r="AB65" i="1" s="1"/>
  <c r="M381" i="13" s="1"/>
  <c r="F68" i="19" a="1"/>
  <c r="F68" i="19" s="1"/>
  <c r="F71" i="19" a="1"/>
  <c r="F71" i="19" s="1"/>
  <c r="AB71" i="1" s="1"/>
  <c r="M350" i="13" s="1"/>
  <c r="F74" i="19" a="1"/>
  <c r="F74" i="19" s="1"/>
  <c r="F77" i="19" a="1"/>
  <c r="F77" i="19" s="1"/>
  <c r="AB77" i="1" s="1"/>
  <c r="M329" i="13" s="1"/>
  <c r="F80" i="19" a="1"/>
  <c r="F80" i="19" s="1"/>
  <c r="AB80" i="1" s="1"/>
  <c r="M467" i="13" s="1"/>
  <c r="F82" i="19" a="1"/>
  <c r="F82" i="19" s="1"/>
  <c r="AB82" i="1" s="1"/>
  <c r="M332" i="13" s="1"/>
  <c r="F85" i="19" a="1"/>
  <c r="F85" i="19" s="1"/>
  <c r="AB85" i="1" s="1"/>
  <c r="M339" i="13" s="1"/>
  <c r="F7" i="19" a="1"/>
  <c r="F7" i="19" s="1"/>
  <c r="F10" i="19" a="1"/>
  <c r="F10" i="19" s="1"/>
  <c r="AB10" i="1" s="1"/>
  <c r="M439" i="13" s="1"/>
  <c r="F13" i="19" a="1"/>
  <c r="F13" i="19" s="1"/>
  <c r="F19" i="19" a="1"/>
  <c r="F19" i="19" s="1"/>
  <c r="F22" i="19" a="1"/>
  <c r="F22" i="19" s="1"/>
  <c r="F25" i="19" a="1"/>
  <c r="F25" i="19" s="1"/>
  <c r="F34" i="19" a="1"/>
  <c r="F34" i="19" s="1"/>
  <c r="F37" i="19" a="1"/>
  <c r="F37" i="19" s="1"/>
  <c r="F67" i="19" a="1"/>
  <c r="F67" i="19" s="1"/>
  <c r="F70" i="19" a="1"/>
  <c r="F70" i="19" s="1"/>
  <c r="F73" i="19" a="1"/>
  <c r="F73" i="19" s="1"/>
  <c r="AB73" i="1" s="1"/>
  <c r="M440" i="13" s="1"/>
  <c r="F79" i="19" a="1"/>
  <c r="F79" i="19" s="1"/>
  <c r="F88" i="19" a="1"/>
  <c r="F88" i="19" s="1"/>
  <c r="F91" i="19" a="1"/>
  <c r="F91" i="19" s="1"/>
  <c r="F103" i="19" a="1"/>
  <c r="F103" i="19" s="1"/>
  <c r="F107" i="19" a="1"/>
  <c r="F107" i="19" s="1"/>
  <c r="AB107" i="1" s="1"/>
  <c r="M370" i="13" s="1"/>
  <c r="F109" i="19" a="1"/>
  <c r="F109" i="19" s="1"/>
  <c r="AB109" i="1" s="1"/>
  <c r="M442" i="13" s="1"/>
  <c r="F111" i="19" a="1"/>
  <c r="F111" i="19" s="1"/>
  <c r="AB111" i="1" s="1"/>
  <c r="M395" i="13" s="1"/>
  <c r="F113" i="19" a="1"/>
  <c r="F113" i="19" s="1"/>
  <c r="AB113" i="1" s="1"/>
  <c r="M351" i="13" s="1"/>
  <c r="F117" i="19" a="1"/>
  <c r="F117" i="19" s="1"/>
  <c r="F135" i="19" a="1"/>
  <c r="F135" i="19" s="1"/>
  <c r="F138" i="19" a="1"/>
  <c r="F138" i="19" s="1"/>
  <c r="AB138" i="1" s="1"/>
  <c r="M380" i="13" s="1"/>
  <c r="F141" i="19" a="1"/>
  <c r="F141" i="19" s="1"/>
  <c r="AB141" i="1" s="1"/>
  <c r="M353" i="13" s="1"/>
  <c r="F144" i="19" a="1"/>
  <c r="F144" i="19" s="1"/>
  <c r="AB144" i="1" s="1"/>
  <c r="M472" i="13" s="1"/>
  <c r="F151" i="19" a="1"/>
  <c r="F151" i="19" s="1"/>
  <c r="AB151" i="1" s="1"/>
  <c r="M343" i="13" s="1"/>
  <c r="F154" i="19" a="1"/>
  <c r="F154" i="19" s="1"/>
  <c r="AB154" i="1" s="1"/>
  <c r="M359" i="13" s="1"/>
  <c r="F195" i="19" a="1"/>
  <c r="F195" i="19" s="1"/>
  <c r="AB195" i="1" s="1"/>
  <c r="M319" i="13" s="1"/>
  <c r="F150" i="19" a="1"/>
  <c r="F150" i="19" s="1"/>
  <c r="AB150" i="1" s="1"/>
  <c r="M430" i="13" s="1"/>
  <c r="F153" i="19" a="1"/>
  <c r="F153" i="19" s="1"/>
  <c r="AB153" i="1" s="1"/>
  <c r="M309" i="13" s="1"/>
  <c r="F32" i="19" a="1"/>
  <c r="F32" i="19" s="1"/>
  <c r="AB32" i="1" s="1"/>
  <c r="M385" i="13" s="1"/>
  <c r="F44" i="19" a="1"/>
  <c r="F44" i="19" s="1"/>
  <c r="AB44" i="1" s="1"/>
  <c r="M422" i="13" s="1"/>
  <c r="F47" i="19" a="1"/>
  <c r="F47" i="19" s="1"/>
  <c r="AB47" i="1" s="1"/>
  <c r="M423" i="13" s="1"/>
  <c r="F56" i="19" a="1"/>
  <c r="F56" i="19" s="1"/>
  <c r="AB56" i="1" s="1"/>
  <c r="M401" i="13" s="1"/>
  <c r="F62" i="19" a="1"/>
  <c r="F62" i="19" s="1"/>
  <c r="AB62" i="1" s="1"/>
  <c r="M406" i="13" s="1"/>
  <c r="F16" i="19" a="1"/>
  <c r="F16" i="19" s="1"/>
  <c r="AB16" i="1" s="1"/>
  <c r="M340" i="13" s="1"/>
  <c r="F28" i="19" a="1"/>
  <c r="F28" i="19" s="1"/>
  <c r="F31" i="19" a="1"/>
  <c r="F31" i="19" s="1"/>
  <c r="F40" i="19" a="1"/>
  <c r="F40" i="19" s="1"/>
  <c r="F43" i="19" a="1"/>
  <c r="F43" i="19" s="1"/>
  <c r="F46" i="19" a="1"/>
  <c r="F46" i="19" s="1"/>
  <c r="F49" i="19" a="1"/>
  <c r="F49" i="19" s="1"/>
  <c r="F52" i="19" a="1"/>
  <c r="F52" i="19" s="1"/>
  <c r="F55" i="19" a="1"/>
  <c r="F55" i="19" s="1"/>
  <c r="F58" i="19" a="1"/>
  <c r="F58" i="19" s="1"/>
  <c r="F61" i="19" a="1"/>
  <c r="F61" i="19" s="1"/>
  <c r="AB61" i="1" s="1"/>
  <c r="M476" i="13" s="1"/>
  <c r="F64" i="19" a="1"/>
  <c r="F64" i="19" s="1"/>
  <c r="F76" i="19" a="1"/>
  <c r="F76" i="19" s="1"/>
  <c r="AB76" i="1" s="1"/>
  <c r="M407" i="13" s="1"/>
  <c r="F94" i="19" a="1"/>
  <c r="F94" i="19" s="1"/>
  <c r="AB94" i="1" s="1"/>
  <c r="M418" i="13" s="1"/>
  <c r="F96" i="19" a="1"/>
  <c r="F96" i="19" s="1"/>
  <c r="AB96" i="1" s="1"/>
  <c r="M346" i="13" s="1"/>
  <c r="F98" i="19" a="1"/>
  <c r="F98" i="19" s="1"/>
  <c r="AB98" i="1" s="1"/>
  <c r="M451" i="13" s="1"/>
  <c r="F100" i="19" a="1"/>
  <c r="F100" i="19" s="1"/>
  <c r="AB100" i="1" s="1"/>
  <c r="M311" i="13" s="1"/>
  <c r="F104" i="19" a="1"/>
  <c r="F104" i="19" s="1"/>
  <c r="AB104" i="1" s="1"/>
  <c r="M452" i="13" s="1"/>
  <c r="F119" i="19" a="1"/>
  <c r="F119" i="19" s="1"/>
  <c r="AB119" i="1" s="1"/>
  <c r="M443" i="13" s="1"/>
  <c r="F123" i="19" a="1"/>
  <c r="F123" i="19" s="1"/>
  <c r="AB123" i="1" s="1"/>
  <c r="M313" i="13" s="1"/>
  <c r="F125" i="19" a="1"/>
  <c r="F125" i="19" s="1"/>
  <c r="AB125" i="1" s="1"/>
  <c r="M410" i="13" s="1"/>
  <c r="F127" i="19" a="1"/>
  <c r="F127" i="19" s="1"/>
  <c r="AB127" i="1" s="1"/>
  <c r="M437" i="13" s="1"/>
  <c r="F129" i="19" a="1"/>
  <c r="F129" i="19" s="1"/>
  <c r="AB129" i="1" s="1"/>
  <c r="M306" i="13" s="1"/>
  <c r="F134" i="19" a="1"/>
  <c r="F134" i="19" s="1"/>
  <c r="AB134" i="1" s="1"/>
  <c r="M336" i="13" s="1"/>
  <c r="F137" i="19" a="1"/>
  <c r="F137" i="19" s="1"/>
  <c r="AB137" i="1" s="1"/>
  <c r="M428" i="13" s="1"/>
  <c r="F140" i="19" a="1"/>
  <c r="F140" i="19" s="1"/>
  <c r="AB140" i="1" s="1"/>
  <c r="M358" i="13" s="1"/>
  <c r="F147" i="19" a="1"/>
  <c r="F147" i="19" s="1"/>
  <c r="F59" i="19" a="1"/>
  <c r="F59" i="19" s="1"/>
  <c r="AB59" i="1" s="1"/>
  <c r="M465" i="13" s="1"/>
  <c r="G153" i="19" a="1"/>
  <c r="G153" i="19" s="1"/>
  <c r="AI153" i="1" s="1"/>
  <c r="M537" i="13" s="1"/>
  <c r="G150" i="19" a="1"/>
  <c r="G150" i="19" s="1"/>
  <c r="AI150" i="1" s="1"/>
  <c r="M658" i="13" s="1"/>
  <c r="F136" i="19" a="1"/>
  <c r="F136" i="19" s="1"/>
  <c r="G129" i="19" a="1"/>
  <c r="G129" i="19" s="1"/>
  <c r="AI129" i="1" s="1"/>
  <c r="M534" i="13" s="1"/>
  <c r="F114" i="19" a="1"/>
  <c r="F114" i="19" s="1"/>
  <c r="F106" i="19" a="1"/>
  <c r="F106" i="19" s="1"/>
  <c r="AB106" i="1" s="1"/>
  <c r="M355" i="13" s="1"/>
  <c r="G98" i="19" a="1"/>
  <c r="G98" i="19" s="1"/>
  <c r="AI98" i="1" s="1"/>
  <c r="M679" i="13" s="1"/>
  <c r="G94" i="19" a="1"/>
  <c r="G94" i="19" s="1"/>
  <c r="AI94" i="1" s="1"/>
  <c r="M646" i="13" s="1"/>
  <c r="G62" i="19" a="1"/>
  <c r="G62" i="19" s="1"/>
  <c r="AI62" i="1" s="1"/>
  <c r="M634" i="13" s="1"/>
  <c r="F193" i="19" a="1"/>
  <c r="F193" i="19" s="1"/>
  <c r="F191" i="19" a="1"/>
  <c r="F191" i="19" s="1"/>
  <c r="AB191" i="1" s="1"/>
  <c r="M415" i="13" s="1"/>
  <c r="F187" i="19" a="1"/>
  <c r="F187" i="19" s="1"/>
  <c r="F183" i="19" a="1"/>
  <c r="F183" i="19" s="1"/>
  <c r="F181" i="19" a="1"/>
  <c r="F181" i="19" s="1"/>
  <c r="F177" i="19" a="1"/>
  <c r="F177" i="19" s="1"/>
  <c r="F173" i="19" a="1"/>
  <c r="F173" i="19" s="1"/>
  <c r="F169" i="19" a="1"/>
  <c r="F169" i="19" s="1"/>
  <c r="AB169" i="1" s="1"/>
  <c r="M310" i="13" s="1"/>
  <c r="F167" i="19" a="1"/>
  <c r="F167" i="19" s="1"/>
  <c r="F163" i="19" a="1"/>
  <c r="F163" i="19" s="1"/>
  <c r="AB163" i="1" s="1"/>
  <c r="M431" i="13" s="1"/>
  <c r="F159" i="19" a="1"/>
  <c r="F159" i="19" s="1"/>
  <c r="AB159" i="1" s="1"/>
  <c r="M301" i="13" s="1"/>
  <c r="F157" i="19" a="1"/>
  <c r="F157" i="19" s="1"/>
  <c r="AB157" i="1" s="1"/>
  <c r="M372" i="13" s="1"/>
  <c r="G149" i="19" a="1"/>
  <c r="G149" i="19" s="1"/>
  <c r="AI149" i="1" s="1"/>
  <c r="M666" i="13" s="1"/>
  <c r="F152" i="19" a="1"/>
  <c r="F152" i="19" s="1"/>
  <c r="AB152" i="1" s="1"/>
  <c r="M454" i="13" s="1"/>
  <c r="F149" i="19" a="1"/>
  <c r="F149" i="19" s="1"/>
  <c r="AB149" i="1" s="1"/>
  <c r="M438" i="13" s="1"/>
  <c r="F146" i="19" a="1"/>
  <c r="F146" i="19" s="1"/>
  <c r="AB146" i="1" s="1"/>
  <c r="M486" i="13" s="1"/>
  <c r="F143" i="19" a="1"/>
  <c r="F143" i="19" s="1"/>
  <c r="G140" i="19" a="1"/>
  <c r="G140" i="19" s="1"/>
  <c r="AI140" i="1" s="1"/>
  <c r="M586" i="13" s="1"/>
  <c r="G137" i="19" a="1"/>
  <c r="G137" i="19" s="1"/>
  <c r="AI137" i="1" s="1"/>
  <c r="M656" i="13" s="1"/>
  <c r="G134" i="19" a="1"/>
  <c r="G134" i="19" s="1"/>
  <c r="AI134" i="1" s="1"/>
  <c r="M564" i="13" s="1"/>
  <c r="G131" i="19" a="1"/>
  <c r="G131" i="19" s="1"/>
  <c r="AI131" i="1" s="1"/>
  <c r="M575" i="13" s="1"/>
  <c r="G127" i="19" a="1"/>
  <c r="G127" i="19" s="1"/>
  <c r="AI127" i="1" s="1"/>
  <c r="M665" i="13" s="1"/>
  <c r="G123" i="19" a="1"/>
  <c r="G123" i="19" s="1"/>
  <c r="AI123" i="1" s="1"/>
  <c r="M541" i="13" s="1"/>
  <c r="F120" i="19" a="1"/>
  <c r="F120" i="19" s="1"/>
  <c r="AB120" i="1" s="1"/>
  <c r="M300" i="13" s="1"/>
  <c r="F116" i="19" a="1"/>
  <c r="F116" i="19" s="1"/>
  <c r="AB116" i="1" s="1"/>
  <c r="M371" i="13" s="1"/>
  <c r="F112" i="19" a="1"/>
  <c r="F112" i="19" s="1"/>
  <c r="AB112" i="1" s="1"/>
  <c r="M387" i="13" s="1"/>
  <c r="G108" i="19" a="1"/>
  <c r="G108" i="19" s="1"/>
  <c r="AI108" i="1" s="1"/>
  <c r="M698" i="13" s="1"/>
  <c r="G104" i="19" a="1"/>
  <c r="G104" i="19" s="1"/>
  <c r="AI104" i="1" s="1"/>
  <c r="M680" i="13" s="1"/>
  <c r="G100" i="19" a="1"/>
  <c r="G100" i="19" s="1"/>
  <c r="G80" i="19" a="1"/>
  <c r="G80" i="19" s="1"/>
  <c r="AI80" i="1" s="1"/>
  <c r="M695" i="13" s="1"/>
  <c r="F69" i="19" a="1"/>
  <c r="F69" i="19" s="1"/>
  <c r="AB69" i="1" s="1"/>
  <c r="M369" i="13" s="1"/>
  <c r="G56" i="19" a="1"/>
  <c r="G56" i="19" s="1"/>
  <c r="AI56" i="1" s="1"/>
  <c r="M629" i="13" s="1"/>
  <c r="G44" i="19" a="1"/>
  <c r="G44" i="19" s="1"/>
  <c r="G32" i="19" a="1"/>
  <c r="G32" i="19" s="1"/>
  <c r="AI32" i="1" s="1"/>
  <c r="M613" i="13" s="1"/>
  <c r="F21" i="19" a="1"/>
  <c r="F21" i="19" s="1"/>
  <c r="AB21" i="1" s="1"/>
  <c r="M441" i="13" s="1"/>
  <c r="F9" i="19" a="1"/>
  <c r="F9" i="19" s="1"/>
  <c r="AB9" i="1" s="1"/>
  <c r="M446" i="13" s="1"/>
  <c r="F8" i="18" a="1"/>
  <c r="F8" i="18" s="1"/>
  <c r="AC8" i="1" s="1"/>
  <c r="N420" i="13" s="1"/>
  <c r="F11" i="18" a="1"/>
  <c r="F11" i="18" s="1"/>
  <c r="AC11" i="1" s="1"/>
  <c r="N434" i="13" s="1"/>
  <c r="F14" i="18" a="1"/>
  <c r="F14" i="18" s="1"/>
  <c r="AC14" i="1" s="1"/>
  <c r="N463" i="13" s="1"/>
  <c r="F17" i="18" a="1"/>
  <c r="F17" i="18" s="1"/>
  <c r="F20" i="18" a="1"/>
  <c r="F20" i="18" s="1"/>
  <c r="AC20" i="1" s="1"/>
  <c r="N337" i="13" s="1"/>
  <c r="F23" i="18" a="1"/>
  <c r="F23" i="18" s="1"/>
  <c r="AC23" i="1" s="1"/>
  <c r="N417" i="13" s="1"/>
  <c r="F26" i="18" a="1"/>
  <c r="F26" i="18" s="1"/>
  <c r="AC26" i="1" s="1"/>
  <c r="N374" i="13" s="1"/>
  <c r="F29" i="18" a="1"/>
  <c r="F29" i="18" s="1"/>
  <c r="AC29" i="1" s="1"/>
  <c r="N421" i="13" s="1"/>
  <c r="F32" i="18" a="1"/>
  <c r="F32" i="18" s="1"/>
  <c r="AC32" i="1" s="1"/>
  <c r="N385" i="13" s="1"/>
  <c r="F34" i="18" a="1"/>
  <c r="F34" i="18" s="1"/>
  <c r="AC34" i="1" s="1"/>
  <c r="N475" i="13" s="1"/>
  <c r="F37" i="18" a="1"/>
  <c r="F37" i="18" s="1"/>
  <c r="AC37" i="1" s="1"/>
  <c r="N400" i="13" s="1"/>
  <c r="F44" i="18" a="1"/>
  <c r="F44" i="18" s="1"/>
  <c r="F46" i="18" a="1"/>
  <c r="F46" i="18" s="1"/>
  <c r="AC46" i="1" s="1"/>
  <c r="N414" i="13" s="1"/>
  <c r="F49" i="18" a="1"/>
  <c r="F49" i="18" s="1"/>
  <c r="AC49" i="1" s="1"/>
  <c r="N480" i="13" s="1"/>
  <c r="F52" i="18" a="1"/>
  <c r="F52" i="18" s="1"/>
  <c r="AC52" i="1" s="1"/>
  <c r="N481" i="13" s="1"/>
  <c r="F55" i="18" a="1"/>
  <c r="F55" i="18" s="1"/>
  <c r="AC55" i="1" s="1"/>
  <c r="N363" i="13" s="1"/>
  <c r="F58" i="18" a="1"/>
  <c r="F58" i="18" s="1"/>
  <c r="AC58" i="1" s="1"/>
  <c r="N448" i="13" s="1"/>
  <c r="F61" i="18" a="1"/>
  <c r="F61" i="18" s="1"/>
  <c r="AC61" i="1" s="1"/>
  <c r="N476" i="13" s="1"/>
  <c r="F63" i="18" a="1"/>
  <c r="F63" i="18" s="1"/>
  <c r="AC63" i="1" s="1"/>
  <c r="N466" i="13" s="1"/>
  <c r="F72" i="18" a="1"/>
  <c r="F72" i="18" s="1"/>
  <c r="F77" i="18" a="1"/>
  <c r="F77" i="18" s="1"/>
  <c r="AC77" i="1" s="1"/>
  <c r="N329" i="13" s="1"/>
  <c r="F79" i="18" a="1"/>
  <c r="F79" i="18" s="1"/>
  <c r="AC79" i="1" s="1"/>
  <c r="N327" i="13" s="1"/>
  <c r="F88" i="18" a="1"/>
  <c r="F88" i="18" s="1"/>
  <c r="AC88" i="1" s="1"/>
  <c r="N449" i="13" s="1"/>
  <c r="F93" i="18" a="1"/>
  <c r="F93" i="18" s="1"/>
  <c r="AC93" i="1" s="1"/>
  <c r="N333" i="13" s="1"/>
  <c r="F101" i="18" a="1"/>
  <c r="F101" i="18" s="1"/>
  <c r="AC101" i="1" s="1"/>
  <c r="N320" i="13" s="1"/>
  <c r="F109" i="18" a="1"/>
  <c r="F109" i="18" s="1"/>
  <c r="AC109" i="1" s="1"/>
  <c r="N442" i="13" s="1"/>
  <c r="F117" i="18" a="1"/>
  <c r="F117" i="18" s="1"/>
  <c r="AC117" i="1" s="1"/>
  <c r="N427" i="13" s="1"/>
  <c r="F125" i="18" a="1"/>
  <c r="F125" i="18" s="1"/>
  <c r="AC125" i="1" s="1"/>
  <c r="N410" i="13" s="1"/>
  <c r="F133" i="18" a="1"/>
  <c r="F133" i="18" s="1"/>
  <c r="AC133" i="1" s="1"/>
  <c r="N485" i="13" s="1"/>
  <c r="F7" i="18" a="1"/>
  <c r="F7" i="18" s="1"/>
  <c r="AC7" i="1" s="1"/>
  <c r="N356" i="13" s="1"/>
  <c r="F10" i="18" a="1"/>
  <c r="F10" i="18" s="1"/>
  <c r="AC10" i="1" s="1"/>
  <c r="N439" i="13" s="1"/>
  <c r="F13" i="18" a="1"/>
  <c r="F13" i="18" s="1"/>
  <c r="AC13" i="1" s="1"/>
  <c r="N474" i="13" s="1"/>
  <c r="F19" i="18" a="1"/>
  <c r="F19" i="18" s="1"/>
  <c r="AC19" i="1" s="1"/>
  <c r="N342" i="13" s="1"/>
  <c r="F22" i="18" a="1"/>
  <c r="F22" i="18" s="1"/>
  <c r="AC22" i="1" s="1"/>
  <c r="N416" i="13" s="1"/>
  <c r="F25" i="18" a="1"/>
  <c r="F25" i="18" s="1"/>
  <c r="AC25" i="1" s="1"/>
  <c r="N399" i="13" s="1"/>
  <c r="F31" i="18" a="1"/>
  <c r="F31" i="18" s="1"/>
  <c r="F40" i="18" a="1"/>
  <c r="F40" i="18" s="1"/>
  <c r="AC40" i="1" s="1"/>
  <c r="N305" i="13" s="1"/>
  <c r="F43" i="18" a="1"/>
  <c r="F43" i="18" s="1"/>
  <c r="AC43" i="1" s="1"/>
  <c r="N379" i="13" s="1"/>
  <c r="F51" i="18" a="1"/>
  <c r="F51" i="18" s="1"/>
  <c r="AC51" i="1" s="1"/>
  <c r="N405" i="13" s="1"/>
  <c r="F54" i="18" a="1"/>
  <c r="F54" i="18" s="1"/>
  <c r="AC54" i="1" s="1"/>
  <c r="N394" i="13" s="1"/>
  <c r="F57" i="18" a="1"/>
  <c r="F57" i="18" s="1"/>
  <c r="AC57" i="1" s="1"/>
  <c r="N318" i="13" s="1"/>
  <c r="F65" i="18" a="1"/>
  <c r="F65" i="18" s="1"/>
  <c r="AC65" i="1" s="1"/>
  <c r="N381" i="13" s="1"/>
  <c r="F68" i="18" a="1"/>
  <c r="F68" i="18" s="1"/>
  <c r="AC68" i="1" s="1"/>
  <c r="N368" i="13" s="1"/>
  <c r="F71" i="18" a="1"/>
  <c r="F71" i="18" s="1"/>
  <c r="F74" i="18" a="1"/>
  <c r="F74" i="18" s="1"/>
  <c r="AC74" i="1" s="1"/>
  <c r="N483" i="13" s="1"/>
  <c r="F81" i="18" a="1"/>
  <c r="F81" i="18" s="1"/>
  <c r="AC81" i="1" s="1"/>
  <c r="N382" i="13" s="1"/>
  <c r="F84" i="18" a="1"/>
  <c r="F84" i="18" s="1"/>
  <c r="AC84" i="1" s="1"/>
  <c r="N408" i="13" s="1"/>
  <c r="F16" i="18" a="1"/>
  <c r="F16" i="18" s="1"/>
  <c r="F28" i="18" a="1"/>
  <c r="F28" i="18" s="1"/>
  <c r="AC28" i="1" s="1"/>
  <c r="N397" i="13" s="1"/>
  <c r="F50" i="18" a="1"/>
  <c r="F50" i="18" s="1"/>
  <c r="AC50" i="1" s="1"/>
  <c r="N331" i="13" s="1"/>
  <c r="F53" i="18" a="1"/>
  <c r="F53" i="18" s="1"/>
  <c r="AC53" i="1" s="1"/>
  <c r="N393" i="13" s="1"/>
  <c r="F62" i="18" a="1"/>
  <c r="F62" i="18" s="1"/>
  <c r="AC62" i="1" s="1"/>
  <c r="N406" i="13" s="1"/>
  <c r="F78" i="18" a="1"/>
  <c r="F78" i="18" s="1"/>
  <c r="AC78" i="1" s="1"/>
  <c r="N424" i="13" s="1"/>
  <c r="F95" i="18" a="1"/>
  <c r="F95" i="18" s="1"/>
  <c r="AC95" i="1" s="1"/>
  <c r="N334" i="13" s="1"/>
  <c r="F97" i="18" a="1"/>
  <c r="F97" i="18" s="1"/>
  <c r="AC97" i="1" s="1"/>
  <c r="N458" i="13" s="1"/>
  <c r="F99" i="18" a="1"/>
  <c r="F99" i="18" s="1"/>
  <c r="F108" i="18" a="1"/>
  <c r="F108" i="18" s="1"/>
  <c r="AC108" i="1" s="1"/>
  <c r="N470" i="13" s="1"/>
  <c r="F112" i="18" a="1"/>
  <c r="F112" i="18" s="1"/>
  <c r="AC112" i="1" s="1"/>
  <c r="N387" i="13" s="1"/>
  <c r="F114" i="18" a="1"/>
  <c r="F114" i="18" s="1"/>
  <c r="AC114" i="1" s="1"/>
  <c r="N426" i="13" s="1"/>
  <c r="F118" i="18" a="1"/>
  <c r="F118" i="18" s="1"/>
  <c r="AC118" i="1" s="1"/>
  <c r="N321" i="13" s="1"/>
  <c r="F127" i="18" a="1"/>
  <c r="F127" i="18" s="1"/>
  <c r="AC127" i="1" s="1"/>
  <c r="N437" i="13" s="1"/>
  <c r="F129" i="18" a="1"/>
  <c r="F129" i="18" s="1"/>
  <c r="AC129" i="1" s="1"/>
  <c r="N306" i="13" s="1"/>
  <c r="F131" i="18" a="1"/>
  <c r="F131" i="18" s="1"/>
  <c r="AC131" i="1" s="1"/>
  <c r="N347" i="13" s="1"/>
  <c r="F141" i="18" a="1"/>
  <c r="F141" i="18" s="1"/>
  <c r="F149" i="18" a="1"/>
  <c r="F149" i="18" s="1"/>
  <c r="AC149" i="1" s="1"/>
  <c r="N438" i="13" s="1"/>
  <c r="F158" i="18" a="1"/>
  <c r="F158" i="18" s="1"/>
  <c r="AC158" i="1" s="1"/>
  <c r="N362" i="13" s="1"/>
  <c r="F162" i="18" a="1"/>
  <c r="F162" i="18" s="1"/>
  <c r="AC162" i="1" s="1"/>
  <c r="N396" i="13" s="1"/>
  <c r="F166" i="18" a="1"/>
  <c r="F166" i="18" s="1"/>
  <c r="AC166" i="1" s="1"/>
  <c r="N489" i="13" s="1"/>
  <c r="F170" i="18" a="1"/>
  <c r="F170" i="18" s="1"/>
  <c r="AC170" i="1" s="1"/>
  <c r="N317" i="13" s="1"/>
  <c r="F174" i="18" a="1"/>
  <c r="F174" i="18" s="1"/>
  <c r="AC174" i="1" s="1"/>
  <c r="N412" i="13" s="1"/>
  <c r="F178" i="18" a="1"/>
  <c r="F178" i="18" s="1"/>
  <c r="AC178" i="1" s="1"/>
  <c r="N392" i="13" s="1"/>
  <c r="F182" i="18" a="1"/>
  <c r="F182" i="18" s="1"/>
  <c r="F186" i="18" a="1"/>
  <c r="F186" i="18" s="1"/>
  <c r="AC186" i="1" s="1"/>
  <c r="N388" i="13" s="1"/>
  <c r="F190" i="18" a="1"/>
  <c r="F190" i="18" s="1"/>
  <c r="AC190" i="1" s="1"/>
  <c r="N354" i="13" s="1"/>
  <c r="F194" i="18" a="1"/>
  <c r="F194" i="18" s="1"/>
  <c r="AC194" i="1" s="1"/>
  <c r="N344" i="13" s="1"/>
  <c r="F193" i="18" a="1"/>
  <c r="F193" i="18" s="1"/>
  <c r="AC193" i="1" s="1"/>
  <c r="N365" i="13" s="1"/>
  <c r="F195" i="18" a="1"/>
  <c r="F195" i="18" s="1"/>
  <c r="AC195" i="1" s="1"/>
  <c r="N319" i="13" s="1"/>
  <c r="F35" i="18" a="1"/>
  <c r="F35" i="18" s="1"/>
  <c r="AC35" i="1" s="1"/>
  <c r="N479" i="13" s="1"/>
  <c r="F38" i="18" a="1"/>
  <c r="F38" i="18" s="1"/>
  <c r="AC38" i="1" s="1"/>
  <c r="N338" i="13" s="1"/>
  <c r="F41" i="18" a="1"/>
  <c r="F41" i="18" s="1"/>
  <c r="F47" i="18" a="1"/>
  <c r="F47" i="18" s="1"/>
  <c r="AC47" i="1" s="1"/>
  <c r="N423" i="13" s="1"/>
  <c r="F56" i="18" a="1"/>
  <c r="F56" i="18" s="1"/>
  <c r="AC56" i="1" s="1"/>
  <c r="N401" i="13" s="1"/>
  <c r="F59" i="18" a="1"/>
  <c r="F59" i="18" s="1"/>
  <c r="AC59" i="1" s="1"/>
  <c r="N465" i="13" s="1"/>
  <c r="F66" i="18" a="1"/>
  <c r="F66" i="18" s="1"/>
  <c r="AC66" i="1" s="1"/>
  <c r="N482" i="13" s="1"/>
  <c r="F69" i="18" a="1"/>
  <c r="F69" i="18" s="1"/>
  <c r="AC69" i="1" s="1"/>
  <c r="N369" i="13" s="1"/>
  <c r="F75" i="18" a="1"/>
  <c r="F75" i="18" s="1"/>
  <c r="AC75" i="1" s="1"/>
  <c r="N386" i="13" s="1"/>
  <c r="F82" i="18" a="1"/>
  <c r="F82" i="18" s="1"/>
  <c r="AC82" i="1" s="1"/>
  <c r="N332" i="13" s="1"/>
  <c r="F85" i="18" a="1"/>
  <c r="F85" i="18" s="1"/>
  <c r="F87" i="18" a="1"/>
  <c r="F87" i="18" s="1"/>
  <c r="AC87" i="1" s="1"/>
  <c r="N461" i="13" s="1"/>
  <c r="F89" i="18" a="1"/>
  <c r="F89" i="18" s="1"/>
  <c r="AC89" i="1" s="1"/>
  <c r="N375" i="13" s="1"/>
  <c r="F91" i="18" a="1"/>
  <c r="F91" i="18" s="1"/>
  <c r="AC91" i="1" s="1"/>
  <c r="N450" i="13" s="1"/>
  <c r="F100" i="18" a="1"/>
  <c r="F100" i="18" s="1"/>
  <c r="AC100" i="1" s="1"/>
  <c r="N311" i="13" s="1"/>
  <c r="F104" i="18" a="1"/>
  <c r="F104" i="18" s="1"/>
  <c r="AC104" i="1" s="1"/>
  <c r="N452" i="13" s="1"/>
  <c r="F106" i="18" a="1"/>
  <c r="F106" i="18" s="1"/>
  <c r="AC106" i="1" s="1"/>
  <c r="N355" i="13" s="1"/>
  <c r="F110" i="18" a="1"/>
  <c r="F110" i="18" s="1"/>
  <c r="AC110" i="1" s="1"/>
  <c r="N471" i="13" s="1"/>
  <c r="F119" i="18" a="1"/>
  <c r="F119" i="18" s="1"/>
  <c r="AC119" i="1" s="1"/>
  <c r="N443" i="13" s="1"/>
  <c r="F121" i="18" a="1"/>
  <c r="F121" i="18" s="1"/>
  <c r="AC121" i="1" s="1"/>
  <c r="N409" i="13" s="1"/>
  <c r="F123" i="18" a="1"/>
  <c r="F123" i="18" s="1"/>
  <c r="AC123" i="1" s="1"/>
  <c r="N313" i="13" s="1"/>
  <c r="F132" i="18" a="1"/>
  <c r="F132" i="18" s="1"/>
  <c r="AC132" i="1" s="1"/>
  <c r="N484" i="13" s="1"/>
  <c r="F136" i="18" a="1"/>
  <c r="F136" i="18" s="1"/>
  <c r="AC136" i="1" s="1"/>
  <c r="N453" i="13" s="1"/>
  <c r="F138" i="18" a="1"/>
  <c r="F138" i="18" s="1"/>
  <c r="AC138" i="1" s="1"/>
  <c r="N380" i="13" s="1"/>
  <c r="F140" i="18" a="1"/>
  <c r="F140" i="18" s="1"/>
  <c r="AC140" i="1" s="1"/>
  <c r="N358" i="13" s="1"/>
  <c r="F143" i="18" a="1"/>
  <c r="F143" i="18" s="1"/>
  <c r="AC143" i="1" s="1"/>
  <c r="N304" i="13" s="1"/>
  <c r="F146" i="18" a="1"/>
  <c r="F146" i="18" s="1"/>
  <c r="AC146" i="1" s="1"/>
  <c r="N486" i="13" s="1"/>
  <c r="F148" i="18" a="1"/>
  <c r="F148" i="18" s="1"/>
  <c r="AC148" i="1" s="1"/>
  <c r="N444" i="13" s="1"/>
  <c r="F151" i="18" a="1"/>
  <c r="F151" i="18" s="1"/>
  <c r="AC151" i="1" s="1"/>
  <c r="N343" i="13" s="1"/>
  <c r="F154" i="18" a="1"/>
  <c r="F154" i="18" s="1"/>
  <c r="AC154" i="1" s="1"/>
  <c r="N359" i="13" s="1"/>
  <c r="F157" i="18" a="1"/>
  <c r="F157" i="18" s="1"/>
  <c r="F161" i="18" a="1"/>
  <c r="F161" i="18" s="1"/>
  <c r="AC161" i="1" s="1"/>
  <c r="N328" i="13" s="1"/>
  <c r="F165" i="18" a="1"/>
  <c r="F165" i="18" s="1"/>
  <c r="AC165" i="1" s="1"/>
  <c r="N488" i="13" s="1"/>
  <c r="F169" i="18" a="1"/>
  <c r="F169" i="18" s="1"/>
  <c r="AC169" i="1" s="1"/>
  <c r="N310" i="13" s="1"/>
  <c r="F173" i="18" a="1"/>
  <c r="F173" i="18" s="1"/>
  <c r="AC173" i="1" s="1"/>
  <c r="N360" i="13" s="1"/>
  <c r="F177" i="18" a="1"/>
  <c r="F177" i="18" s="1"/>
  <c r="AC177" i="1" s="1"/>
  <c r="N433" i="13" s="1"/>
  <c r="F181" i="18" a="1"/>
  <c r="F181" i="18" s="1"/>
  <c r="AC181" i="1" s="1"/>
  <c r="N348" i="13" s="1"/>
  <c r="F185" i="18" a="1"/>
  <c r="F185" i="18" s="1"/>
  <c r="AC185" i="1" s="1"/>
  <c r="N457" i="13" s="1"/>
  <c r="F189" i="18" a="1"/>
  <c r="F189" i="18" s="1"/>
  <c r="AC189" i="1" s="1"/>
  <c r="N389" i="13" s="1"/>
  <c r="F6" i="18" a="1"/>
  <c r="F6" i="18" s="1"/>
  <c r="AC6" i="1" s="1"/>
  <c r="N308" i="13" s="1"/>
  <c r="F9" i="18" a="1"/>
  <c r="F9" i="18" s="1"/>
  <c r="AC9" i="1" s="1"/>
  <c r="N446" i="13" s="1"/>
  <c r="F18" i="18" a="1"/>
  <c r="F18" i="18" s="1"/>
  <c r="AC18" i="1" s="1"/>
  <c r="N341" i="13" s="1"/>
  <c r="F21" i="18" a="1"/>
  <c r="F21" i="18" s="1"/>
  <c r="F30" i="18" a="1"/>
  <c r="F30" i="18" s="1"/>
  <c r="AC30" i="1" s="1"/>
  <c r="N447" i="13" s="1"/>
  <c r="F33" i="18" a="1"/>
  <c r="F33" i="18" s="1"/>
  <c r="AC33" i="1" s="1"/>
  <c r="N314" i="13" s="1"/>
  <c r="F36" i="18" a="1"/>
  <c r="F36" i="18" s="1"/>
  <c r="AC36" i="1" s="1"/>
  <c r="N435" i="13" s="1"/>
  <c r="F39" i="18" a="1"/>
  <c r="F39" i="18" s="1"/>
  <c r="AC39" i="1" s="1"/>
  <c r="N325" i="13" s="1"/>
  <c r="F42" i="18" a="1"/>
  <c r="F42" i="18" s="1"/>
  <c r="AC42" i="1" s="1"/>
  <c r="N345" i="13" s="1"/>
  <c r="F45" i="18" a="1"/>
  <c r="F45" i="18" s="1"/>
  <c r="AC45" i="1" s="1"/>
  <c r="N436" i="13" s="1"/>
  <c r="F48" i="18" a="1"/>
  <c r="F48" i="18" s="1"/>
  <c r="AC48" i="1" s="1"/>
  <c r="N464" i="13" s="1"/>
  <c r="F60" i="18" a="1"/>
  <c r="F60" i="18" s="1"/>
  <c r="AC60" i="1" s="1"/>
  <c r="N303" i="13" s="1"/>
  <c r="F67" i="18" a="1"/>
  <c r="F67" i="18" s="1"/>
  <c r="AC67" i="1" s="1"/>
  <c r="N391" i="13" s="1"/>
  <c r="F70" i="18" a="1"/>
  <c r="F70" i="18" s="1"/>
  <c r="AC70" i="1" s="1"/>
  <c r="N326" i="13" s="1"/>
  <c r="F73" i="18" a="1"/>
  <c r="F73" i="18" s="1"/>
  <c r="AC73" i="1" s="1"/>
  <c r="N440" i="13" s="1"/>
  <c r="F76" i="18" a="1"/>
  <c r="F76" i="18" s="1"/>
  <c r="AC76" i="1" s="1"/>
  <c r="N407" i="13" s="1"/>
  <c r="F83" i="18" a="1"/>
  <c r="F83" i="18" s="1"/>
  <c r="AC83" i="1" s="1"/>
  <c r="N477" i="13" s="1"/>
  <c r="F92" i="18" a="1"/>
  <c r="F92" i="18" s="1"/>
  <c r="AC92" i="1" s="1"/>
  <c r="N425" i="13" s="1"/>
  <c r="F96" i="18" a="1"/>
  <c r="F96" i="18" s="1"/>
  <c r="AC96" i="1" s="1"/>
  <c r="N346" i="13" s="1"/>
  <c r="F98" i="18" a="1"/>
  <c r="F98" i="18" s="1"/>
  <c r="AC98" i="1" s="1"/>
  <c r="N451" i="13" s="1"/>
  <c r="F102" i="18" a="1"/>
  <c r="F102" i="18" s="1"/>
  <c r="AC102" i="1" s="1"/>
  <c r="N312" i="13" s="1"/>
  <c r="F111" i="18" a="1"/>
  <c r="F111" i="18" s="1"/>
  <c r="AC111" i="1" s="1"/>
  <c r="N395" i="13" s="1"/>
  <c r="F113" i="18" a="1"/>
  <c r="F113" i="18" s="1"/>
  <c r="AC113" i="1" s="1"/>
  <c r="N351" i="13" s="1"/>
  <c r="F115" i="18" a="1"/>
  <c r="F115" i="18" s="1"/>
  <c r="F124" i="18" a="1"/>
  <c r="F124" i="18" s="1"/>
  <c r="AC124" i="1" s="1"/>
  <c r="N352" i="13" s="1"/>
  <c r="F128" i="18" a="1"/>
  <c r="F128" i="18" s="1"/>
  <c r="AC128" i="1" s="1"/>
  <c r="N373" i="13" s="1"/>
  <c r="F130" i="18" a="1"/>
  <c r="F130" i="18" s="1"/>
  <c r="AC130" i="1" s="1"/>
  <c r="N307" i="13" s="1"/>
  <c r="F134" i="18" a="1"/>
  <c r="F134" i="18" s="1"/>
  <c r="F145" i="18" a="1"/>
  <c r="F145" i="18" s="1"/>
  <c r="AC145" i="1" s="1"/>
  <c r="N324" i="13" s="1"/>
  <c r="F153" i="18" a="1"/>
  <c r="F153" i="18" s="1"/>
  <c r="AC153" i="1" s="1"/>
  <c r="N309" i="13" s="1"/>
  <c r="F156" i="18" a="1"/>
  <c r="F156" i="18" s="1"/>
  <c r="AC156" i="1" s="1"/>
  <c r="N322" i="13" s="1"/>
  <c r="F160" i="18" a="1"/>
  <c r="F160" i="18" s="1"/>
  <c r="AC160" i="1" s="1"/>
  <c r="N455" i="13" s="1"/>
  <c r="F164" i="18" a="1"/>
  <c r="F164" i="18" s="1"/>
  <c r="AC164" i="1" s="1"/>
  <c r="N473" i="13" s="1"/>
  <c r="F168" i="18" a="1"/>
  <c r="F168" i="18" s="1"/>
  <c r="AC168" i="1" s="1"/>
  <c r="N445" i="13" s="1"/>
  <c r="F172" i="18" a="1"/>
  <c r="F172" i="18" s="1"/>
  <c r="AC172" i="1" s="1"/>
  <c r="N432" i="13" s="1"/>
  <c r="F176" i="18" a="1"/>
  <c r="F176" i="18" s="1"/>
  <c r="AC176" i="1" s="1"/>
  <c r="N377" i="13" s="1"/>
  <c r="F180" i="18" a="1"/>
  <c r="F180" i="18" s="1"/>
  <c r="AC180" i="1" s="1"/>
  <c r="N361" i="13" s="1"/>
  <c r="F184" i="18" a="1"/>
  <c r="F184" i="18" s="1"/>
  <c r="AC184" i="1" s="1"/>
  <c r="N456" i="13" s="1"/>
  <c r="F192" i="18" a="1"/>
  <c r="F192" i="18" s="1"/>
  <c r="AC192" i="1" s="1"/>
  <c r="N302" i="13" s="1"/>
  <c r="G185" i="18" a="1"/>
  <c r="G185" i="18" s="1"/>
  <c r="AJ185" i="1" s="1"/>
  <c r="N685" i="13" s="1"/>
  <c r="F175" i="18" a="1"/>
  <c r="F175" i="18" s="1"/>
  <c r="AC175" i="1" s="1"/>
  <c r="N330" i="13" s="1"/>
  <c r="G169" i="18" a="1"/>
  <c r="G169" i="18" s="1"/>
  <c r="AJ169" i="1" s="1"/>
  <c r="N538" i="13" s="1"/>
  <c r="F159" i="18" a="1"/>
  <c r="F159" i="18" s="1"/>
  <c r="AC159" i="1" s="1"/>
  <c r="N301" i="13" s="1"/>
  <c r="G153" i="18" a="1"/>
  <c r="G153" i="18" s="1"/>
  <c r="F147" i="18" a="1"/>
  <c r="F147" i="18" s="1"/>
  <c r="AC147" i="1" s="1"/>
  <c r="N404" i="13" s="1"/>
  <c r="G124" i="18" a="1"/>
  <c r="G124" i="18" s="1"/>
  <c r="AJ124" i="1" s="1"/>
  <c r="N580" i="13" s="1"/>
  <c r="F116" i="18" a="1"/>
  <c r="F116" i="18" s="1"/>
  <c r="AC116" i="1" s="1"/>
  <c r="N371" i="13" s="1"/>
  <c r="F107" i="18" a="1"/>
  <c r="F107" i="18" s="1"/>
  <c r="G98" i="18" a="1"/>
  <c r="G98" i="18" s="1"/>
  <c r="AJ98" i="1" s="1"/>
  <c r="N679" i="13" s="1"/>
  <c r="F90" i="18" a="1"/>
  <c r="F90" i="18" s="1"/>
  <c r="AC90" i="1" s="1"/>
  <c r="N376" i="13" s="1"/>
  <c r="F80" i="18" a="1"/>
  <c r="F80" i="18" s="1"/>
  <c r="AC80" i="1" s="1"/>
  <c r="N467" i="13" s="1"/>
  <c r="G67" i="18" a="1"/>
  <c r="G67" i="18" s="1"/>
  <c r="G42" i="18" a="1"/>
  <c r="G42" i="18" s="1"/>
  <c r="AJ42" i="1" s="1"/>
  <c r="N573" i="13" s="1"/>
  <c r="G30" i="18" a="1"/>
  <c r="G30" i="18" s="1"/>
  <c r="AJ30" i="1" s="1"/>
  <c r="N675" i="13" s="1"/>
  <c r="G18" i="18" a="1"/>
  <c r="G18" i="18" s="1"/>
  <c r="AJ18" i="1" s="1"/>
  <c r="N569" i="13" s="1"/>
  <c r="G6" i="18" a="1"/>
  <c r="G6" i="18" s="1"/>
  <c r="AJ6" i="1" s="1"/>
  <c r="N536" i="13" s="1"/>
  <c r="G173" i="18" a="1"/>
  <c r="G173" i="18" s="1"/>
  <c r="AJ173" i="1" s="1"/>
  <c r="N588" i="13" s="1"/>
  <c r="G157" i="18" a="1"/>
  <c r="G157" i="18" s="1"/>
  <c r="AJ157" i="1" s="1"/>
  <c r="N600" i="13" s="1"/>
  <c r="F152" i="18" a="1"/>
  <c r="F152" i="18" s="1"/>
  <c r="AC152" i="1" s="1"/>
  <c r="N454" i="13" s="1"/>
  <c r="F139" i="18" a="1"/>
  <c r="F139" i="18" s="1"/>
  <c r="G130" i="18" a="1"/>
  <c r="G130" i="18" s="1"/>
  <c r="AJ130" i="1" s="1"/>
  <c r="N535" i="13" s="1"/>
  <c r="F122" i="18" a="1"/>
  <c r="F122" i="18" s="1"/>
  <c r="AC122" i="1" s="1"/>
  <c r="N403" i="13" s="1"/>
  <c r="G113" i="18" a="1"/>
  <c r="G113" i="18" s="1"/>
  <c r="AJ113" i="1" s="1"/>
  <c r="N579" i="13" s="1"/>
  <c r="F105" i="18" a="1"/>
  <c r="F105" i="18" s="1"/>
  <c r="G76" i="18" a="1"/>
  <c r="G76" i="18" s="1"/>
  <c r="AJ76" i="1" s="1"/>
  <c r="N635" i="13" s="1"/>
  <c r="F64" i="18" a="1"/>
  <c r="F64" i="18" s="1"/>
  <c r="AC64" i="1" s="1"/>
  <c r="N349" i="13" s="1"/>
  <c r="F27" i="18" a="1"/>
  <c r="F27" i="18" s="1"/>
  <c r="AC27" i="1" s="1"/>
  <c r="N357" i="13" s="1"/>
  <c r="F15" i="18" a="1"/>
  <c r="F15" i="18" s="1"/>
  <c r="G12" i="18" a="1"/>
  <c r="G12" i="18" s="1"/>
  <c r="AJ12" i="1" s="1"/>
  <c r="N688" i="13" s="1"/>
  <c r="G15" i="18" a="1"/>
  <c r="G15" i="18" s="1"/>
  <c r="AJ15" i="1" s="1"/>
  <c r="N594" i="13" s="1"/>
  <c r="G24" i="18" a="1"/>
  <c r="G24" i="18" s="1"/>
  <c r="AJ24" i="1" s="1"/>
  <c r="N618" i="13" s="1"/>
  <c r="G27" i="18" a="1"/>
  <c r="G27" i="18" s="1"/>
  <c r="AJ27" i="1" s="1"/>
  <c r="N585" i="13" s="1"/>
  <c r="G35" i="18" a="1"/>
  <c r="G35" i="18" s="1"/>
  <c r="AJ35" i="1" s="1"/>
  <c r="N707" i="13" s="1"/>
  <c r="G38" i="18" a="1"/>
  <c r="G38" i="18" s="1"/>
  <c r="AJ38" i="1" s="1"/>
  <c r="N566" i="13" s="1"/>
  <c r="G41" i="18" a="1"/>
  <c r="G41" i="18" s="1"/>
  <c r="AJ41" i="1" s="1"/>
  <c r="N544" i="13" s="1"/>
  <c r="G47" i="18" a="1"/>
  <c r="G47" i="18" s="1"/>
  <c r="G56" i="18" a="1"/>
  <c r="G56" i="18" s="1"/>
  <c r="AJ56" i="1" s="1"/>
  <c r="N629" i="13" s="1"/>
  <c r="G59" i="18" a="1"/>
  <c r="G59" i="18" s="1"/>
  <c r="AJ59" i="1" s="1"/>
  <c r="N693" i="13" s="1"/>
  <c r="G64" i="18" a="1"/>
  <c r="G64" i="18" s="1"/>
  <c r="AJ64" i="1" s="1"/>
  <c r="N577" i="13" s="1"/>
  <c r="G66" i="18" a="1"/>
  <c r="G66" i="18" s="1"/>
  <c r="AJ66" i="1" s="1"/>
  <c r="N710" i="13" s="1"/>
  <c r="G69" i="18" a="1"/>
  <c r="G69" i="18" s="1"/>
  <c r="AJ69" i="1" s="1"/>
  <c r="N597" i="13" s="1"/>
  <c r="G75" i="18" a="1"/>
  <c r="G75" i="18" s="1"/>
  <c r="AJ75" i="1" s="1"/>
  <c r="N614" i="13" s="1"/>
  <c r="G80" i="18" a="1"/>
  <c r="G80" i="18" s="1"/>
  <c r="AJ80" i="1" s="1"/>
  <c r="N695" i="13" s="1"/>
  <c r="G82" i="18" a="1"/>
  <c r="G82" i="18" s="1"/>
  <c r="AJ82" i="1" s="1"/>
  <c r="N560" i="13" s="1"/>
  <c r="G85" i="18" a="1"/>
  <c r="G85" i="18" s="1"/>
  <c r="AJ85" i="1" s="1"/>
  <c r="N567" i="13" s="1"/>
  <c r="G91" i="18" a="1"/>
  <c r="G91" i="18" s="1"/>
  <c r="AJ91" i="1" s="1"/>
  <c r="N678" i="13" s="1"/>
  <c r="G94" i="18" a="1"/>
  <c r="G94" i="18" s="1"/>
  <c r="AJ94" i="1" s="1"/>
  <c r="N646" i="13" s="1"/>
  <c r="G96" i="18" a="1"/>
  <c r="G96" i="18" s="1"/>
  <c r="G99" i="18" a="1"/>
  <c r="G99" i="18" s="1"/>
  <c r="AJ99" i="1" s="1"/>
  <c r="N697" i="13" s="1"/>
  <c r="G102" i="18" a="1"/>
  <c r="G102" i="18" s="1"/>
  <c r="AJ102" i="1" s="1"/>
  <c r="N540" i="13" s="1"/>
  <c r="G104" i="18" a="1"/>
  <c r="G104" i="18" s="1"/>
  <c r="AJ104" i="1" s="1"/>
  <c r="N680" i="13" s="1"/>
  <c r="G107" i="18" a="1"/>
  <c r="G107" i="18" s="1"/>
  <c r="AJ107" i="1" s="1"/>
  <c r="N598" i="13" s="1"/>
  <c r="G110" i="18" a="1"/>
  <c r="G110" i="18" s="1"/>
  <c r="AJ110" i="1" s="1"/>
  <c r="N699" i="13" s="1"/>
  <c r="G112" i="18" a="1"/>
  <c r="G112" i="18" s="1"/>
  <c r="AJ112" i="1" s="1"/>
  <c r="N615" i="13" s="1"/>
  <c r="G115" i="18" a="1"/>
  <c r="G115" i="18" s="1"/>
  <c r="AJ115" i="1" s="1"/>
  <c r="N612" i="13" s="1"/>
  <c r="G118" i="18" a="1"/>
  <c r="G118" i="18" s="1"/>
  <c r="AJ118" i="1" s="1"/>
  <c r="N549" i="13" s="1"/>
  <c r="G120" i="18" a="1"/>
  <c r="G120" i="18" s="1"/>
  <c r="AJ120" i="1" s="1"/>
  <c r="N528" i="13" s="1"/>
  <c r="G123" i="18" a="1"/>
  <c r="G123" i="18" s="1"/>
  <c r="AJ123" i="1" s="1"/>
  <c r="N541" i="13" s="1"/>
  <c r="G126" i="18" a="1"/>
  <c r="G126" i="18" s="1"/>
  <c r="AJ126" i="1" s="1"/>
  <c r="N563" i="13" s="1"/>
  <c r="G128" i="18" a="1"/>
  <c r="G128" i="18" s="1"/>
  <c r="AJ128" i="1" s="1"/>
  <c r="N601" i="13" s="1"/>
  <c r="G131" i="18" a="1"/>
  <c r="G131" i="18" s="1"/>
  <c r="AJ131" i="1" s="1"/>
  <c r="N575" i="13" s="1"/>
  <c r="G134" i="18" a="1"/>
  <c r="G134" i="18" s="1"/>
  <c r="AJ134" i="1" s="1"/>
  <c r="N564" i="13" s="1"/>
  <c r="G136" i="18" a="1"/>
  <c r="G136" i="18" s="1"/>
  <c r="AJ136" i="1" s="1"/>
  <c r="N681" i="13" s="1"/>
  <c r="G8" i="18" a="1"/>
  <c r="G8" i="18" s="1"/>
  <c r="AJ8" i="1" s="1"/>
  <c r="N648" i="13" s="1"/>
  <c r="G11" i="18" a="1"/>
  <c r="G11" i="18" s="1"/>
  <c r="AJ11" i="1" s="1"/>
  <c r="N662" i="13" s="1"/>
  <c r="G14" i="18" a="1"/>
  <c r="G14" i="18" s="1"/>
  <c r="AJ14" i="1" s="1"/>
  <c r="N691" i="13" s="1"/>
  <c r="G17" i="18" a="1"/>
  <c r="G17" i="18" s="1"/>
  <c r="AJ17" i="1" s="1"/>
  <c r="N706" i="13" s="1"/>
  <c r="G20" i="18" a="1"/>
  <c r="G20" i="18" s="1"/>
  <c r="G23" i="18" a="1"/>
  <c r="G23" i="18" s="1"/>
  <c r="AJ23" i="1" s="1"/>
  <c r="N645" i="13" s="1"/>
  <c r="G26" i="18" a="1"/>
  <c r="G26" i="18" s="1"/>
  <c r="AJ26" i="1" s="1"/>
  <c r="N602" i="13" s="1"/>
  <c r="G29" i="18" a="1"/>
  <c r="G29" i="18" s="1"/>
  <c r="AJ29" i="1" s="1"/>
  <c r="N649" i="13" s="1"/>
  <c r="G32" i="18" a="1"/>
  <c r="G32" i="18" s="1"/>
  <c r="G34" i="18" a="1"/>
  <c r="G34" i="18" s="1"/>
  <c r="G37" i="18" a="1"/>
  <c r="G37" i="18" s="1"/>
  <c r="AJ37" i="1" s="1"/>
  <c r="N628" i="13" s="1"/>
  <c r="G44" i="18" a="1"/>
  <c r="G44" i="18" s="1"/>
  <c r="AJ44" i="1" s="1"/>
  <c r="N650" i="13" s="1"/>
  <c r="G46" i="18" a="1"/>
  <c r="G46" i="18" s="1"/>
  <c r="AJ46" i="1" s="1"/>
  <c r="N642" i="13" s="1"/>
  <c r="G49" i="18" a="1"/>
  <c r="G49" i="18" s="1"/>
  <c r="AJ49" i="1" s="1"/>
  <c r="N708" i="13" s="1"/>
  <c r="G52" i="18" a="1"/>
  <c r="G52" i="18" s="1"/>
  <c r="AJ52" i="1" s="1"/>
  <c r="N709" i="13" s="1"/>
  <c r="G55" i="18" a="1"/>
  <c r="G55" i="18" s="1"/>
  <c r="AJ55" i="1" s="1"/>
  <c r="N591" i="13" s="1"/>
  <c r="G58" i="18" a="1"/>
  <c r="G58" i="18" s="1"/>
  <c r="G61" i="18" a="1"/>
  <c r="G61" i="18" s="1"/>
  <c r="AJ61" i="1" s="1"/>
  <c r="N704" i="13" s="1"/>
  <c r="G63" i="18" a="1"/>
  <c r="G63" i="18" s="1"/>
  <c r="AJ63" i="1" s="1"/>
  <c r="N694" i="13" s="1"/>
  <c r="G72" i="18" a="1"/>
  <c r="G72" i="18" s="1"/>
  <c r="AJ72" i="1" s="1"/>
  <c r="N630" i="13" s="1"/>
  <c r="G77" i="18" a="1"/>
  <c r="G77" i="18" s="1"/>
  <c r="AJ77" i="1" s="1"/>
  <c r="N557" i="13" s="1"/>
  <c r="G79" i="18" a="1"/>
  <c r="G79" i="18" s="1"/>
  <c r="AJ79" i="1" s="1"/>
  <c r="N555" i="13" s="1"/>
  <c r="G7" i="18" a="1"/>
  <c r="G7" i="18" s="1"/>
  <c r="AJ7" i="1" s="1"/>
  <c r="N584" i="13" s="1"/>
  <c r="G10" i="18" a="1"/>
  <c r="G10" i="18" s="1"/>
  <c r="AJ10" i="1" s="1"/>
  <c r="N667" i="13" s="1"/>
  <c r="G13" i="18" a="1"/>
  <c r="G13" i="18" s="1"/>
  <c r="G19" i="18" a="1"/>
  <c r="G19" i="18" s="1"/>
  <c r="AJ19" i="1" s="1"/>
  <c r="N570" i="13" s="1"/>
  <c r="G22" i="18" a="1"/>
  <c r="G22" i="18" s="1"/>
  <c r="AJ22" i="1" s="1"/>
  <c r="N644" i="13" s="1"/>
  <c r="G25" i="18" a="1"/>
  <c r="G25" i="18" s="1"/>
  <c r="AJ25" i="1" s="1"/>
  <c r="N627" i="13" s="1"/>
  <c r="G31" i="18" a="1"/>
  <c r="G31" i="18" s="1"/>
  <c r="AJ31" i="1" s="1"/>
  <c r="N595" i="13" s="1"/>
  <c r="G40" i="18" a="1"/>
  <c r="G40" i="18" s="1"/>
  <c r="AJ40" i="1" s="1"/>
  <c r="N533" i="13" s="1"/>
  <c r="G43" i="18" a="1"/>
  <c r="G43" i="18" s="1"/>
  <c r="AJ43" i="1" s="1"/>
  <c r="N607" i="13" s="1"/>
  <c r="G65" i="18" a="1"/>
  <c r="G65" i="18" s="1"/>
  <c r="AJ65" i="1" s="1"/>
  <c r="N609" i="13" s="1"/>
  <c r="G68" i="18" a="1"/>
  <c r="G68" i="18" s="1"/>
  <c r="G71" i="18" a="1"/>
  <c r="G71" i="18" s="1"/>
  <c r="AJ71" i="1" s="1"/>
  <c r="N578" i="13" s="1"/>
  <c r="G74" i="18" a="1"/>
  <c r="G74" i="18" s="1"/>
  <c r="AJ74" i="1" s="1"/>
  <c r="N711" i="13" s="1"/>
  <c r="G81" i="18" a="1"/>
  <c r="G81" i="18" s="1"/>
  <c r="AJ81" i="1" s="1"/>
  <c r="N610" i="13" s="1"/>
  <c r="G84" i="18" a="1"/>
  <c r="G84" i="18" s="1"/>
  <c r="G86" i="18" a="1"/>
  <c r="G86" i="18" s="1"/>
  <c r="AJ86" i="1" s="1"/>
  <c r="N696" i="13" s="1"/>
  <c r="G88" i="18" a="1"/>
  <c r="G88" i="18" s="1"/>
  <c r="AJ88" i="1" s="1"/>
  <c r="N677" i="13" s="1"/>
  <c r="G90" i="18" a="1"/>
  <c r="G90" i="18" s="1"/>
  <c r="AJ90" i="1" s="1"/>
  <c r="N604" i="13" s="1"/>
  <c r="G101" i="18" a="1"/>
  <c r="G101" i="18" s="1"/>
  <c r="AJ101" i="1" s="1"/>
  <c r="N548" i="13" s="1"/>
  <c r="G103" i="18" a="1"/>
  <c r="G103" i="18" s="1"/>
  <c r="AJ103" i="1" s="1"/>
  <c r="N611" i="13" s="1"/>
  <c r="G105" i="18" a="1"/>
  <c r="G105" i="18" s="1"/>
  <c r="AJ105" i="1" s="1"/>
  <c r="N687" i="13" s="1"/>
  <c r="G116" i="18" a="1"/>
  <c r="G116" i="18" s="1"/>
  <c r="AJ116" i="1" s="1"/>
  <c r="N599" i="13" s="1"/>
  <c r="G122" i="18" a="1"/>
  <c r="G122" i="18" s="1"/>
  <c r="G133" i="18" a="1"/>
  <c r="G133" i="18" s="1"/>
  <c r="G135" i="18" a="1"/>
  <c r="G135" i="18" s="1"/>
  <c r="AJ135" i="1" s="1"/>
  <c r="N639" i="13" s="1"/>
  <c r="G137" i="18" a="1"/>
  <c r="G137" i="18" s="1"/>
  <c r="AJ137" i="1" s="1"/>
  <c r="N656" i="13" s="1"/>
  <c r="G139" i="18" a="1"/>
  <c r="G139" i="18" s="1"/>
  <c r="AJ139" i="1" s="1"/>
  <c r="N606" i="13" s="1"/>
  <c r="G142" i="18" a="1"/>
  <c r="G142" i="18" s="1"/>
  <c r="AJ142" i="1" s="1"/>
  <c r="N657" i="13" s="1"/>
  <c r="G144" i="18" a="1"/>
  <c r="G144" i="18" s="1"/>
  <c r="AJ144" i="1" s="1"/>
  <c r="N700" i="13" s="1"/>
  <c r="G147" i="18" a="1"/>
  <c r="G147" i="18" s="1"/>
  <c r="AJ147" i="1" s="1"/>
  <c r="N632" i="13" s="1"/>
  <c r="G150" i="18" a="1"/>
  <c r="G150" i="18" s="1"/>
  <c r="AJ150" i="1" s="1"/>
  <c r="N658" i="13" s="1"/>
  <c r="G152" i="18" a="1"/>
  <c r="G152" i="18" s="1"/>
  <c r="G156" i="18" a="1"/>
  <c r="G156" i="18" s="1"/>
  <c r="AJ156" i="1" s="1"/>
  <c r="N550" i="13" s="1"/>
  <c r="G160" i="18" a="1"/>
  <c r="G160" i="18" s="1"/>
  <c r="AJ160" i="1" s="1"/>
  <c r="N683" i="13" s="1"/>
  <c r="G164" i="18" a="1"/>
  <c r="G164" i="18" s="1"/>
  <c r="AJ164" i="1" s="1"/>
  <c r="N701" i="13" s="1"/>
  <c r="G168" i="18" a="1"/>
  <c r="G168" i="18" s="1"/>
  <c r="AJ168" i="1" s="1"/>
  <c r="N673" i="13" s="1"/>
  <c r="G172" i="18" a="1"/>
  <c r="G172" i="18" s="1"/>
  <c r="AJ172" i="1" s="1"/>
  <c r="N660" i="13" s="1"/>
  <c r="G176" i="18" a="1"/>
  <c r="G176" i="18" s="1"/>
  <c r="AJ176" i="1" s="1"/>
  <c r="N605" i="13" s="1"/>
  <c r="G180" i="18" a="1"/>
  <c r="G180" i="18" s="1"/>
  <c r="AJ180" i="1" s="1"/>
  <c r="N589" i="13" s="1"/>
  <c r="G184" i="18" a="1"/>
  <c r="G184" i="18" s="1"/>
  <c r="AJ184" i="1" s="1"/>
  <c r="N684" i="13" s="1"/>
  <c r="G188" i="18" a="1"/>
  <c r="G188" i="18" s="1"/>
  <c r="AJ188" i="1" s="1"/>
  <c r="N551" i="13" s="1"/>
  <c r="G192" i="18" a="1"/>
  <c r="G192" i="18" s="1"/>
  <c r="AJ192" i="1" s="1"/>
  <c r="N530" i="13" s="1"/>
  <c r="G195" i="18" a="1"/>
  <c r="G195" i="18" s="1"/>
  <c r="AJ195" i="1" s="1"/>
  <c r="N547" i="13" s="1"/>
  <c r="G175" i="18" a="1"/>
  <c r="G175" i="18" s="1"/>
  <c r="AJ175" i="1" s="1"/>
  <c r="N558" i="13" s="1"/>
  <c r="G183" i="18" a="1"/>
  <c r="G183" i="18" s="1"/>
  <c r="AJ183" i="1" s="1"/>
  <c r="N647" i="13" s="1"/>
  <c r="G187" i="18" a="1"/>
  <c r="G187" i="18" s="1"/>
  <c r="AJ187" i="1" s="1"/>
  <c r="N690" i="13" s="1"/>
  <c r="G191" i="18" a="1"/>
  <c r="G191" i="18" s="1"/>
  <c r="AJ191" i="1" s="1"/>
  <c r="N643" i="13" s="1"/>
  <c r="G186" i="18" a="1"/>
  <c r="G186" i="18" s="1"/>
  <c r="AJ186" i="1" s="1"/>
  <c r="N616" i="13" s="1"/>
  <c r="G190" i="18" a="1"/>
  <c r="G190" i="18" s="1"/>
  <c r="AJ190" i="1" s="1"/>
  <c r="N582" i="13" s="1"/>
  <c r="G194" i="18" a="1"/>
  <c r="G194" i="18" s="1"/>
  <c r="AJ194" i="1" s="1"/>
  <c r="N572" i="13" s="1"/>
  <c r="G16" i="18" a="1"/>
  <c r="G16" i="18" s="1"/>
  <c r="AJ16" i="1" s="1"/>
  <c r="N568" i="13" s="1"/>
  <c r="G28" i="18" a="1"/>
  <c r="G28" i="18" s="1"/>
  <c r="AJ28" i="1" s="1"/>
  <c r="N625" i="13" s="1"/>
  <c r="G50" i="18" a="1"/>
  <c r="G50" i="18" s="1"/>
  <c r="AJ50" i="1" s="1"/>
  <c r="N559" i="13" s="1"/>
  <c r="G53" i="18" a="1"/>
  <c r="G53" i="18" s="1"/>
  <c r="AJ53" i="1" s="1"/>
  <c r="N621" i="13" s="1"/>
  <c r="G62" i="18" a="1"/>
  <c r="G62" i="18" s="1"/>
  <c r="AJ62" i="1" s="1"/>
  <c r="N634" i="13" s="1"/>
  <c r="G78" i="18" a="1"/>
  <c r="G78" i="18" s="1"/>
  <c r="AJ78" i="1" s="1"/>
  <c r="N652" i="13" s="1"/>
  <c r="G93" i="18" a="1"/>
  <c r="G93" i="18" s="1"/>
  <c r="AJ93" i="1" s="1"/>
  <c r="N561" i="13" s="1"/>
  <c r="G95" i="18" a="1"/>
  <c r="G95" i="18" s="1"/>
  <c r="AJ95" i="1" s="1"/>
  <c r="N562" i="13" s="1"/>
  <c r="G97" i="18" a="1"/>
  <c r="G97" i="18" s="1"/>
  <c r="G108" i="18" a="1"/>
  <c r="G108" i="18" s="1"/>
  <c r="AJ108" i="1" s="1"/>
  <c r="N698" i="13" s="1"/>
  <c r="G114" i="18" a="1"/>
  <c r="G114" i="18" s="1"/>
  <c r="AJ114" i="1" s="1"/>
  <c r="N654" i="13" s="1"/>
  <c r="G125" i="18" a="1"/>
  <c r="G125" i="18" s="1"/>
  <c r="AJ125" i="1" s="1"/>
  <c r="N638" i="13" s="1"/>
  <c r="G127" i="18" a="1"/>
  <c r="G127" i="18" s="1"/>
  <c r="G129" i="18" a="1"/>
  <c r="G129" i="18" s="1"/>
  <c r="AJ129" i="1" s="1"/>
  <c r="N534" i="13" s="1"/>
  <c r="G141" i="18" a="1"/>
  <c r="G141" i="18" s="1"/>
  <c r="AJ141" i="1" s="1"/>
  <c r="N581" i="13" s="1"/>
  <c r="G149" i="18" a="1"/>
  <c r="G149" i="18" s="1"/>
  <c r="AJ149" i="1" s="1"/>
  <c r="N666" i="13" s="1"/>
  <c r="G155" i="18" a="1"/>
  <c r="G155" i="18" s="1"/>
  <c r="G159" i="18" a="1"/>
  <c r="G159" i="18" s="1"/>
  <c r="AJ159" i="1" s="1"/>
  <c r="N529" i="13" s="1"/>
  <c r="G163" i="18" a="1"/>
  <c r="G163" i="18" s="1"/>
  <c r="AJ163" i="1" s="1"/>
  <c r="N659" i="13" s="1"/>
  <c r="G167" i="18" a="1"/>
  <c r="G167" i="18" s="1"/>
  <c r="AJ167" i="1" s="1"/>
  <c r="N626" i="13" s="1"/>
  <c r="G171" i="18" a="1"/>
  <c r="G171" i="18" s="1"/>
  <c r="G179" i="18" a="1"/>
  <c r="G179" i="18" s="1"/>
  <c r="AJ179" i="1" s="1"/>
  <c r="N641" i="13" s="1"/>
  <c r="G51" i="18" a="1"/>
  <c r="G51" i="18" s="1"/>
  <c r="AJ51" i="1" s="1"/>
  <c r="N633" i="13" s="1"/>
  <c r="G54" i="18" a="1"/>
  <c r="G54" i="18" s="1"/>
  <c r="AJ54" i="1" s="1"/>
  <c r="N622" i="13" s="1"/>
  <c r="G57" i="18" a="1"/>
  <c r="G57" i="18" s="1"/>
  <c r="G87" i="18" a="1"/>
  <c r="G87" i="18" s="1"/>
  <c r="AJ87" i="1" s="1"/>
  <c r="N689" i="13" s="1"/>
  <c r="G89" i="18" a="1"/>
  <c r="G89" i="18" s="1"/>
  <c r="AJ89" i="1" s="1"/>
  <c r="N603" i="13" s="1"/>
  <c r="G100" i="18" a="1"/>
  <c r="G100" i="18" s="1"/>
  <c r="AJ100" i="1" s="1"/>
  <c r="N539" i="13" s="1"/>
  <c r="G106" i="18" a="1"/>
  <c r="G106" i="18" s="1"/>
  <c r="G117" i="18" a="1"/>
  <c r="G117" i="18" s="1"/>
  <c r="G119" i="18" a="1"/>
  <c r="G119" i="18" s="1"/>
  <c r="AJ119" i="1" s="1"/>
  <c r="N671" i="13" s="1"/>
  <c r="G121" i="18" a="1"/>
  <c r="G121" i="18" s="1"/>
  <c r="AJ121" i="1" s="1"/>
  <c r="N637" i="13" s="1"/>
  <c r="G132" i="18" a="1"/>
  <c r="G132" i="18" s="1"/>
  <c r="G138" i="18" a="1"/>
  <c r="G138" i="18" s="1"/>
  <c r="AJ138" i="1" s="1"/>
  <c r="N608" i="13" s="1"/>
  <c r="G140" i="18" a="1"/>
  <c r="G140" i="18" s="1"/>
  <c r="AJ140" i="1" s="1"/>
  <c r="N586" i="13" s="1"/>
  <c r="G143" i="18" a="1"/>
  <c r="G143" i="18" s="1"/>
  <c r="AJ143" i="1" s="1"/>
  <c r="N532" i="13" s="1"/>
  <c r="G146" i="18" a="1"/>
  <c r="G146" i="18" s="1"/>
  <c r="AJ146" i="1" s="1"/>
  <c r="N714" i="13" s="1"/>
  <c r="G148" i="18" a="1"/>
  <c r="G148" i="18" s="1"/>
  <c r="AJ148" i="1" s="1"/>
  <c r="N672" i="13" s="1"/>
  <c r="G151" i="18" a="1"/>
  <c r="G151" i="18" s="1"/>
  <c r="AJ151" i="1" s="1"/>
  <c r="N571" i="13" s="1"/>
  <c r="G154" i="18" a="1"/>
  <c r="G154" i="18" s="1"/>
  <c r="AJ154" i="1" s="1"/>
  <c r="N587" i="13" s="1"/>
  <c r="G158" i="18" a="1"/>
  <c r="G158" i="18" s="1"/>
  <c r="AJ158" i="1" s="1"/>
  <c r="N590" i="13" s="1"/>
  <c r="G162" i="18" a="1"/>
  <c r="G162" i="18" s="1"/>
  <c r="AJ162" i="1" s="1"/>
  <c r="N624" i="13" s="1"/>
  <c r="G166" i="18" a="1"/>
  <c r="G166" i="18" s="1"/>
  <c r="AJ166" i="1" s="1"/>
  <c r="N717" i="13" s="1"/>
  <c r="G170" i="18" a="1"/>
  <c r="G170" i="18" s="1"/>
  <c r="AJ170" i="1" s="1"/>
  <c r="N545" i="13" s="1"/>
  <c r="G174" i="18" a="1"/>
  <c r="G174" i="18" s="1"/>
  <c r="G178" i="18" a="1"/>
  <c r="G178" i="18" s="1"/>
  <c r="AJ178" i="1" s="1"/>
  <c r="N620" i="13" s="1"/>
  <c r="G182" i="18" a="1"/>
  <c r="G182" i="18" s="1"/>
  <c r="AJ182" i="1" s="1"/>
  <c r="N543" i="13" s="1"/>
  <c r="G189" i="18" a="1"/>
  <c r="G189" i="18" s="1"/>
  <c r="AJ189" i="1" s="1"/>
  <c r="N617" i="13" s="1"/>
  <c r="G193" i="18" a="1"/>
  <c r="G193" i="18" s="1"/>
  <c r="AJ193" i="1" s="1"/>
  <c r="N593" i="13" s="1"/>
  <c r="F179" i="18" a="1"/>
  <c r="F179" i="18" s="1"/>
  <c r="AC179" i="1" s="1"/>
  <c r="N413" i="13" s="1"/>
  <c r="F163" i="18" a="1"/>
  <c r="F163" i="18" s="1"/>
  <c r="AC163" i="1" s="1"/>
  <c r="N431" i="13" s="1"/>
  <c r="G145" i="18" a="1"/>
  <c r="G145" i="18" s="1"/>
  <c r="AJ145" i="1" s="1"/>
  <c r="N552" i="13" s="1"/>
  <c r="F188" i="18" a="1"/>
  <c r="F188" i="18" s="1"/>
  <c r="AC188" i="1" s="1"/>
  <c r="N323" i="13" s="1"/>
  <c r="F183" i="18" a="1"/>
  <c r="F183" i="18" s="1"/>
  <c r="G177" i="18" a="1"/>
  <c r="G177" i="18" s="1"/>
  <c r="AJ177" i="1" s="1"/>
  <c r="N661" i="13" s="1"/>
  <c r="F167" i="18" a="1"/>
  <c r="F167" i="18" s="1"/>
  <c r="AC167" i="1" s="1"/>
  <c r="N398" i="13" s="1"/>
  <c r="G161" i="18" a="1"/>
  <c r="G161" i="18" s="1"/>
  <c r="F150" i="18" a="1"/>
  <c r="F150" i="18" s="1"/>
  <c r="AC150" i="1" s="1"/>
  <c r="N430" i="13" s="1"/>
  <c r="F144" i="18" a="1"/>
  <c r="F144" i="18" s="1"/>
  <c r="AC144" i="1" s="1"/>
  <c r="N472" i="13" s="1"/>
  <c r="F137" i="18" a="1"/>
  <c r="F137" i="18" s="1"/>
  <c r="AC137" i="1" s="1"/>
  <c r="N428" i="13" s="1"/>
  <c r="F120" i="18" a="1"/>
  <c r="F120" i="18" s="1"/>
  <c r="G111" i="18" a="1"/>
  <c r="G111" i="18" s="1"/>
  <c r="F103" i="18" a="1"/>
  <c r="F103" i="18" s="1"/>
  <c r="AC103" i="1" s="1"/>
  <c r="N383" i="13" s="1"/>
  <c r="F94" i="18" a="1"/>
  <c r="F94" i="18" s="1"/>
  <c r="AC94" i="1" s="1"/>
  <c r="N418" i="13" s="1"/>
  <c r="F86" i="18" a="1"/>
  <c r="F86" i="18" s="1"/>
  <c r="AC86" i="1" s="1"/>
  <c r="N468" i="13" s="1"/>
  <c r="G73" i="18" a="1"/>
  <c r="G73" i="18" s="1"/>
  <c r="AJ73" i="1" s="1"/>
  <c r="N668" i="13" s="1"/>
  <c r="G60" i="18" a="1"/>
  <c r="G60" i="18" s="1"/>
  <c r="AJ60" i="1" s="1"/>
  <c r="N531" i="13" s="1"/>
  <c r="G48" i="18" a="1"/>
  <c r="G48" i="18" s="1"/>
  <c r="G36" i="18" a="1"/>
  <c r="G36" i="18" s="1"/>
  <c r="F24" i="18" a="1"/>
  <c r="F24" i="18" s="1"/>
  <c r="AC24" i="1" s="1"/>
  <c r="N390" i="13" s="1"/>
  <c r="F12" i="18" a="1"/>
  <c r="F12" i="18" s="1"/>
  <c r="AC12" i="1" s="1"/>
  <c r="N460" i="13" s="1"/>
  <c r="G6" i="17" a="1"/>
  <c r="G6" i="17" s="1"/>
  <c r="AH6" i="1" s="1"/>
  <c r="L536" i="13" s="1"/>
  <c r="G11" i="17" a="1"/>
  <c r="G11" i="17" s="1"/>
  <c r="AH11" i="1" s="1"/>
  <c r="L662" i="13" s="1"/>
  <c r="G14" i="17" a="1"/>
  <c r="G14" i="17" s="1"/>
  <c r="G19" i="17" a="1"/>
  <c r="G19" i="17" s="1"/>
  <c r="AH19" i="1" s="1"/>
  <c r="L570" i="13" s="1"/>
  <c r="G22" i="17" a="1"/>
  <c r="G22" i="17" s="1"/>
  <c r="AH22" i="1" s="1"/>
  <c r="L644" i="13" s="1"/>
  <c r="G27" i="17" a="1"/>
  <c r="G27" i="17" s="1"/>
  <c r="AH27" i="1" s="1"/>
  <c r="L585" i="13" s="1"/>
  <c r="G30" i="17" a="1"/>
  <c r="G30" i="17" s="1"/>
  <c r="AH30" i="1" s="1"/>
  <c r="L675" i="13" s="1"/>
  <c r="G35" i="17" a="1"/>
  <c r="G35" i="17" s="1"/>
  <c r="AH35" i="1" s="1"/>
  <c r="L707" i="13" s="1"/>
  <c r="G38" i="17" a="1"/>
  <c r="G38" i="17" s="1"/>
  <c r="AH38" i="1" s="1"/>
  <c r="L566" i="13" s="1"/>
  <c r="G43" i="17" a="1"/>
  <c r="G43" i="17" s="1"/>
  <c r="AH43" i="1" s="1"/>
  <c r="L607" i="13" s="1"/>
  <c r="G46" i="17" a="1"/>
  <c r="G46" i="17" s="1"/>
  <c r="G51" i="17" a="1"/>
  <c r="G51" i="17" s="1"/>
  <c r="AH51" i="1" s="1"/>
  <c r="L633" i="13" s="1"/>
  <c r="G54" i="17" a="1"/>
  <c r="G54" i="17" s="1"/>
  <c r="AH54" i="1" s="1"/>
  <c r="L622" i="13" s="1"/>
  <c r="G59" i="17" a="1"/>
  <c r="G59" i="17" s="1"/>
  <c r="AH59" i="1" s="1"/>
  <c r="L693" i="13" s="1"/>
  <c r="G68" i="17" a="1"/>
  <c r="G68" i="17" s="1"/>
  <c r="AH68" i="1" s="1"/>
  <c r="L596" i="13" s="1"/>
  <c r="G71" i="17" a="1"/>
  <c r="G71" i="17" s="1"/>
  <c r="AH71" i="1" s="1"/>
  <c r="L578" i="13" s="1"/>
  <c r="G74" i="17" a="1"/>
  <c r="G74" i="17" s="1"/>
  <c r="AH74" i="1" s="1"/>
  <c r="L711" i="13" s="1"/>
  <c r="G79" i="17" a="1"/>
  <c r="G79" i="17" s="1"/>
  <c r="AH79" i="1" s="1"/>
  <c r="L555" i="13" s="1"/>
  <c r="G82" i="17" a="1"/>
  <c r="G82" i="17" s="1"/>
  <c r="G85" i="17" a="1"/>
  <c r="G85" i="17" s="1"/>
  <c r="AH85" i="1" s="1"/>
  <c r="L567" i="13" s="1"/>
  <c r="G91" i="17" a="1"/>
  <c r="G91" i="17" s="1"/>
  <c r="AH91" i="1" s="1"/>
  <c r="L678" i="13" s="1"/>
  <c r="G8" i="17" a="1"/>
  <c r="G8" i="17" s="1"/>
  <c r="AH8" i="1" s="1"/>
  <c r="L648" i="13" s="1"/>
  <c r="G13" i="17" a="1"/>
  <c r="G13" i="17" s="1"/>
  <c r="G16" i="17" a="1"/>
  <c r="G16" i="17" s="1"/>
  <c r="AH16" i="1" s="1"/>
  <c r="L568" i="13" s="1"/>
  <c r="G21" i="17" a="1"/>
  <c r="G21" i="17" s="1"/>
  <c r="AH21" i="1" s="1"/>
  <c r="L669" i="13" s="1"/>
  <c r="G24" i="17" a="1"/>
  <c r="G24" i="17" s="1"/>
  <c r="AH24" i="1" s="1"/>
  <c r="L618" i="13" s="1"/>
  <c r="G29" i="17" a="1"/>
  <c r="G29" i="17" s="1"/>
  <c r="AH29" i="1" s="1"/>
  <c r="L649" i="13" s="1"/>
  <c r="G32" i="17" a="1"/>
  <c r="G32" i="17" s="1"/>
  <c r="AH32" i="1" s="1"/>
  <c r="L613" i="13" s="1"/>
  <c r="G37" i="17" a="1"/>
  <c r="G37" i="17" s="1"/>
  <c r="AH37" i="1" s="1"/>
  <c r="L628" i="13" s="1"/>
  <c r="G40" i="17" a="1"/>
  <c r="G40" i="17" s="1"/>
  <c r="AH40" i="1" s="1"/>
  <c r="L533" i="13" s="1"/>
  <c r="G45" i="17" a="1"/>
  <c r="G45" i="17" s="1"/>
  <c r="G48" i="17" a="1"/>
  <c r="G48" i="17" s="1"/>
  <c r="AH48" i="1" s="1"/>
  <c r="L692" i="13" s="1"/>
  <c r="G53" i="17" a="1"/>
  <c r="G53" i="17" s="1"/>
  <c r="AH53" i="1" s="1"/>
  <c r="L621" i="13" s="1"/>
  <c r="G56" i="17" a="1"/>
  <c r="G56" i="17" s="1"/>
  <c r="AH56" i="1" s="1"/>
  <c r="L629" i="13" s="1"/>
  <c r="G61" i="17" a="1"/>
  <c r="G61" i="17" s="1"/>
  <c r="AH61" i="1" s="1"/>
  <c r="L704" i="13" s="1"/>
  <c r="G64" i="17" a="1"/>
  <c r="G64" i="17" s="1"/>
  <c r="AH64" i="1" s="1"/>
  <c r="L577" i="13" s="1"/>
  <c r="G67" i="17" a="1"/>
  <c r="G67" i="17" s="1"/>
  <c r="AH67" i="1" s="1"/>
  <c r="L619" i="13" s="1"/>
  <c r="G70" i="17" a="1"/>
  <c r="G70" i="17" s="1"/>
  <c r="AH70" i="1" s="1"/>
  <c r="L554" i="13" s="1"/>
  <c r="G73" i="17" a="1"/>
  <c r="G73" i="17" s="1"/>
  <c r="AH73" i="1" s="1"/>
  <c r="L668" i="13" s="1"/>
  <c r="G76" i="17" a="1"/>
  <c r="G76" i="17" s="1"/>
  <c r="AH76" i="1" s="1"/>
  <c r="L635" i="13" s="1"/>
  <c r="G78" i="17" a="1"/>
  <c r="G78" i="17" s="1"/>
  <c r="AH78" i="1" s="1"/>
  <c r="L652" i="13" s="1"/>
  <c r="G81" i="17" a="1"/>
  <c r="G81" i="17" s="1"/>
  <c r="AH81" i="1" s="1"/>
  <c r="L610" i="13" s="1"/>
  <c r="G88" i="17" a="1"/>
  <c r="G88" i="17" s="1"/>
  <c r="AH88" i="1" s="1"/>
  <c r="L677" i="13" s="1"/>
  <c r="G94" i="17" a="1"/>
  <c r="G94" i="17" s="1"/>
  <c r="AH94" i="1" s="1"/>
  <c r="L646" i="13" s="1"/>
  <c r="G97" i="17" a="1"/>
  <c r="G97" i="17" s="1"/>
  <c r="AH97" i="1" s="1"/>
  <c r="L686" i="13" s="1"/>
  <c r="G100" i="17" a="1"/>
  <c r="G100" i="17" s="1"/>
  <c r="AH100" i="1" s="1"/>
  <c r="L539" i="13" s="1"/>
  <c r="G103" i="17" a="1"/>
  <c r="G103" i="17" s="1"/>
  <c r="G110" i="17" a="1"/>
  <c r="G110" i="17" s="1"/>
  <c r="AH110" i="1" s="1"/>
  <c r="L699" i="13" s="1"/>
  <c r="G113" i="17" a="1"/>
  <c r="G113" i="17" s="1"/>
  <c r="AH113" i="1" s="1"/>
  <c r="L579" i="13" s="1"/>
  <c r="G116" i="17" a="1"/>
  <c r="G116" i="17" s="1"/>
  <c r="AH116" i="1" s="1"/>
  <c r="L599" i="13" s="1"/>
  <c r="G119" i="17" a="1"/>
  <c r="G119" i="17" s="1"/>
  <c r="AH119" i="1" s="1"/>
  <c r="L671" i="13" s="1"/>
  <c r="G126" i="17" a="1"/>
  <c r="G126" i="17" s="1"/>
  <c r="AH126" i="1" s="1"/>
  <c r="L563" i="13" s="1"/>
  <c r="G129" i="17" a="1"/>
  <c r="G129" i="17" s="1"/>
  <c r="AH129" i="1" s="1"/>
  <c r="L534" i="13" s="1"/>
  <c r="G132" i="17" a="1"/>
  <c r="G132" i="17" s="1"/>
  <c r="AH132" i="1" s="1"/>
  <c r="L712" i="13" s="1"/>
  <c r="G135" i="17" a="1"/>
  <c r="G135" i="17" s="1"/>
  <c r="AH135" i="1" s="1"/>
  <c r="L639" i="13" s="1"/>
  <c r="G7" i="17" a="1"/>
  <c r="G7" i="17" s="1"/>
  <c r="AH7" i="1" s="1"/>
  <c r="L584" i="13" s="1"/>
  <c r="G10" i="17" a="1"/>
  <c r="G10" i="17" s="1"/>
  <c r="AH10" i="1" s="1"/>
  <c r="L667" i="13" s="1"/>
  <c r="G23" i="17" a="1"/>
  <c r="G23" i="17" s="1"/>
  <c r="AH23" i="1" s="1"/>
  <c r="L645" i="13" s="1"/>
  <c r="G26" i="17" a="1"/>
  <c r="G26" i="17" s="1"/>
  <c r="AH26" i="1" s="1"/>
  <c r="L602" i="13" s="1"/>
  <c r="G39" i="17" a="1"/>
  <c r="G39" i="17" s="1"/>
  <c r="AH39" i="1" s="1"/>
  <c r="L553" i="13" s="1"/>
  <c r="G42" i="17" a="1"/>
  <c r="G42" i="17" s="1"/>
  <c r="AH42" i="1" s="1"/>
  <c r="L573" i="13" s="1"/>
  <c r="G55" i="17" a="1"/>
  <c r="G55" i="17" s="1"/>
  <c r="AH55" i="1" s="1"/>
  <c r="L591" i="13" s="1"/>
  <c r="G58" i="17" a="1"/>
  <c r="G58" i="17" s="1"/>
  <c r="AH58" i="1" s="1"/>
  <c r="L676" i="13" s="1"/>
  <c r="G98" i="17" a="1"/>
  <c r="G98" i="17" s="1"/>
  <c r="AH98" i="1" s="1"/>
  <c r="L679" i="13" s="1"/>
  <c r="G102" i="17" a="1"/>
  <c r="G102" i="17" s="1"/>
  <c r="AH102" i="1" s="1"/>
  <c r="L540" i="13" s="1"/>
  <c r="G104" i="17" a="1"/>
  <c r="G104" i="17" s="1"/>
  <c r="AH104" i="1" s="1"/>
  <c r="L680" i="13" s="1"/>
  <c r="G106" i="17" a="1"/>
  <c r="G106" i="17" s="1"/>
  <c r="AH106" i="1" s="1"/>
  <c r="L583" i="13" s="1"/>
  <c r="G108" i="17" a="1"/>
  <c r="G108" i="17" s="1"/>
  <c r="AH108" i="1" s="1"/>
  <c r="L698" i="13" s="1"/>
  <c r="G112" i="17" a="1"/>
  <c r="G112" i="17" s="1"/>
  <c r="AH112" i="1" s="1"/>
  <c r="L615" i="13" s="1"/>
  <c r="G133" i="17" a="1"/>
  <c r="G133" i="17" s="1"/>
  <c r="AH133" i="1" s="1"/>
  <c r="L713" i="13" s="1"/>
  <c r="G138" i="17" a="1"/>
  <c r="G138" i="17" s="1"/>
  <c r="AH138" i="1" s="1"/>
  <c r="L608" i="13" s="1"/>
  <c r="G141" i="17" a="1"/>
  <c r="G141" i="17" s="1"/>
  <c r="AH141" i="1" s="1"/>
  <c r="L581" i="13" s="1"/>
  <c r="G144" i="17" a="1"/>
  <c r="G144" i="17" s="1"/>
  <c r="AH144" i="1" s="1"/>
  <c r="L700" i="13" s="1"/>
  <c r="G147" i="17" a="1"/>
  <c r="G147" i="17" s="1"/>
  <c r="AH147" i="1" s="1"/>
  <c r="L632" i="13" s="1"/>
  <c r="G154" i="17" a="1"/>
  <c r="G154" i="17" s="1"/>
  <c r="AH154" i="1" s="1"/>
  <c r="L587" i="13" s="1"/>
  <c r="G158" i="17" a="1"/>
  <c r="G158" i="17" s="1"/>
  <c r="AH158" i="1" s="1"/>
  <c r="L590" i="13" s="1"/>
  <c r="G162" i="17" a="1"/>
  <c r="G162" i="17" s="1"/>
  <c r="AH162" i="1" s="1"/>
  <c r="L624" i="13" s="1"/>
  <c r="G166" i="17" a="1"/>
  <c r="G166" i="17" s="1"/>
  <c r="AH166" i="1" s="1"/>
  <c r="L717" i="13" s="1"/>
  <c r="G169" i="17" a="1"/>
  <c r="G169" i="17" s="1"/>
  <c r="AH169" i="1" s="1"/>
  <c r="L538" i="13" s="1"/>
  <c r="G171" i="17" a="1"/>
  <c r="G171" i="17" s="1"/>
  <c r="AH171" i="1" s="1"/>
  <c r="L592" i="13" s="1"/>
  <c r="G173" i="17" a="1"/>
  <c r="G173" i="17" s="1"/>
  <c r="AH173" i="1" s="1"/>
  <c r="L588" i="13" s="1"/>
  <c r="G175" i="17" a="1"/>
  <c r="G175" i="17" s="1"/>
  <c r="AH175" i="1" s="1"/>
  <c r="L558" i="13" s="1"/>
  <c r="G177" i="17" a="1"/>
  <c r="G177" i="17" s="1"/>
  <c r="AH177" i="1" s="1"/>
  <c r="L661" i="13" s="1"/>
  <c r="G179" i="17" a="1"/>
  <c r="G179" i="17" s="1"/>
  <c r="AH179" i="1" s="1"/>
  <c r="L641" i="13" s="1"/>
  <c r="G181" i="17" a="1"/>
  <c r="G181" i="17" s="1"/>
  <c r="AH181" i="1" s="1"/>
  <c r="L576" i="13" s="1"/>
  <c r="G183" i="17" a="1"/>
  <c r="G183" i="17" s="1"/>
  <c r="AH183" i="1" s="1"/>
  <c r="L647" i="13" s="1"/>
  <c r="G185" i="17" a="1"/>
  <c r="G185" i="17" s="1"/>
  <c r="G187" i="17" a="1"/>
  <c r="G187" i="17" s="1"/>
  <c r="AH187" i="1" s="1"/>
  <c r="L690" i="13" s="1"/>
  <c r="G189" i="17" a="1"/>
  <c r="G189" i="17" s="1"/>
  <c r="AH189" i="1" s="1"/>
  <c r="L617" i="13" s="1"/>
  <c r="G191" i="17" a="1"/>
  <c r="G191" i="17" s="1"/>
  <c r="AH191" i="1" s="1"/>
  <c r="L643" i="13" s="1"/>
  <c r="G17" i="17" a="1"/>
  <c r="G17" i="17" s="1"/>
  <c r="AH17" i="1" s="1"/>
  <c r="L706" i="13" s="1"/>
  <c r="G20" i="17" a="1"/>
  <c r="G20" i="17" s="1"/>
  <c r="AH20" i="1" s="1"/>
  <c r="L565" i="13" s="1"/>
  <c r="G33" i="17" a="1"/>
  <c r="G33" i="17" s="1"/>
  <c r="AH33" i="1" s="1"/>
  <c r="L542" i="13" s="1"/>
  <c r="G36" i="17" a="1"/>
  <c r="G36" i="17" s="1"/>
  <c r="G49" i="17" a="1"/>
  <c r="G49" i="17" s="1"/>
  <c r="AH49" i="1" s="1"/>
  <c r="L708" i="13" s="1"/>
  <c r="G52" i="17" a="1"/>
  <c r="G52" i="17" s="1"/>
  <c r="AH52" i="1" s="1"/>
  <c r="L709" i="13" s="1"/>
  <c r="G62" i="17" a="1"/>
  <c r="G62" i="17" s="1"/>
  <c r="AH62" i="1" s="1"/>
  <c r="L634" i="13" s="1"/>
  <c r="G65" i="17" a="1"/>
  <c r="G65" i="17" s="1"/>
  <c r="AH65" i="1" s="1"/>
  <c r="L609" i="13" s="1"/>
  <c r="G77" i="17" a="1"/>
  <c r="G77" i="17" s="1"/>
  <c r="AH77" i="1" s="1"/>
  <c r="L557" i="13" s="1"/>
  <c r="G80" i="17" a="1"/>
  <c r="G80" i="17" s="1"/>
  <c r="AH80" i="1" s="1"/>
  <c r="L695" i="13" s="1"/>
  <c r="G83" i="17" a="1"/>
  <c r="G83" i="17" s="1"/>
  <c r="AH83" i="1" s="1"/>
  <c r="L705" i="13" s="1"/>
  <c r="G86" i="17" a="1"/>
  <c r="G86" i="17" s="1"/>
  <c r="AH86" i="1" s="1"/>
  <c r="L696" i="13" s="1"/>
  <c r="G89" i="17" a="1"/>
  <c r="G89" i="17" s="1"/>
  <c r="AH89" i="1" s="1"/>
  <c r="L603" i="13" s="1"/>
  <c r="G92" i="17" a="1"/>
  <c r="G92" i="17" s="1"/>
  <c r="AH92" i="1" s="1"/>
  <c r="L653" i="13" s="1"/>
  <c r="G95" i="17" a="1"/>
  <c r="G95" i="17" s="1"/>
  <c r="AH95" i="1" s="1"/>
  <c r="L562" i="13" s="1"/>
  <c r="G99" i="17" a="1"/>
  <c r="G99" i="17" s="1"/>
  <c r="G114" i="17" a="1"/>
  <c r="G114" i="17" s="1"/>
  <c r="G118" i="17" a="1"/>
  <c r="G118" i="17" s="1"/>
  <c r="AH118" i="1" s="1"/>
  <c r="L549" i="13" s="1"/>
  <c r="G120" i="17" a="1"/>
  <c r="G120" i="17" s="1"/>
  <c r="AH120" i="1" s="1"/>
  <c r="L528" i="13" s="1"/>
  <c r="G122" i="17" a="1"/>
  <c r="G122" i="17" s="1"/>
  <c r="AH122" i="1" s="1"/>
  <c r="L631" i="13" s="1"/>
  <c r="G124" i="17" a="1"/>
  <c r="G124" i="17" s="1"/>
  <c r="AH124" i="1" s="1"/>
  <c r="L580" i="13" s="1"/>
  <c r="G128" i="17" a="1"/>
  <c r="G128" i="17" s="1"/>
  <c r="AH128" i="1" s="1"/>
  <c r="L601" i="13" s="1"/>
  <c r="G194" i="17" a="1"/>
  <c r="G194" i="17" s="1"/>
  <c r="AH194" i="1" s="1"/>
  <c r="L572" i="13" s="1"/>
  <c r="F187" i="17" a="1"/>
  <c r="F187" i="17" s="1"/>
  <c r="AA187" i="1" s="1"/>
  <c r="L462" i="13" s="1"/>
  <c r="F182" i="17" a="1"/>
  <c r="F182" i="17" s="1"/>
  <c r="F174" i="17" a="1"/>
  <c r="F174" i="17" s="1"/>
  <c r="AA174" i="1" s="1"/>
  <c r="L412" i="13" s="1"/>
  <c r="G168" i="17" a="1"/>
  <c r="G168" i="17" s="1"/>
  <c r="AH168" i="1" s="1"/>
  <c r="L673" i="13" s="1"/>
  <c r="G161" i="17" a="1"/>
  <c r="G161" i="17" s="1"/>
  <c r="AH161" i="1" s="1"/>
  <c r="L556" i="13" s="1"/>
  <c r="F158" i="17" a="1"/>
  <c r="F158" i="17" s="1"/>
  <c r="G150" i="17" a="1"/>
  <c r="G150" i="17" s="1"/>
  <c r="AH150" i="1" s="1"/>
  <c r="L658" i="13" s="1"/>
  <c r="G146" i="17" a="1"/>
  <c r="G146" i="17" s="1"/>
  <c r="AH146" i="1" s="1"/>
  <c r="L714" i="13" s="1"/>
  <c r="G134" i="17" a="1"/>
  <c r="G134" i="17" s="1"/>
  <c r="F121" i="17" a="1"/>
  <c r="F121" i="17" s="1"/>
  <c r="AA121" i="1" s="1"/>
  <c r="L409" i="13" s="1"/>
  <c r="F113" i="17" a="1"/>
  <c r="F113" i="17" s="1"/>
  <c r="AA113" i="1" s="1"/>
  <c r="L351" i="13" s="1"/>
  <c r="G101" i="17" a="1"/>
  <c r="G101" i="17" s="1"/>
  <c r="AH101" i="1" s="1"/>
  <c r="L548" i="13" s="1"/>
  <c r="G75" i="17" a="1"/>
  <c r="G75" i="17" s="1"/>
  <c r="AH75" i="1" s="1"/>
  <c r="L614" i="13" s="1"/>
  <c r="G63" i="17" a="1"/>
  <c r="G63" i="17" s="1"/>
  <c r="AH63" i="1" s="1"/>
  <c r="L694" i="13" s="1"/>
  <c r="F44" i="17" a="1"/>
  <c r="F44" i="17" s="1"/>
  <c r="AA44" i="1" s="1"/>
  <c r="L422" i="13" s="1"/>
  <c r="G18" i="17" a="1"/>
  <c r="G18" i="17" s="1"/>
  <c r="AH18" i="1" s="1"/>
  <c r="L569" i="13" s="1"/>
  <c r="F194" i="17" a="1"/>
  <c r="F194" i="17" s="1"/>
  <c r="AA194" i="1" s="1"/>
  <c r="L344" i="13" s="1"/>
  <c r="AA192" i="1"/>
  <c r="L302" i="13" s="1"/>
  <c r="F189" i="17" a="1"/>
  <c r="F189" i="17" s="1"/>
  <c r="AA189" i="1" s="1"/>
  <c r="L389" i="13" s="1"/>
  <c r="G186" i="17" a="1"/>
  <c r="G186" i="17" s="1"/>
  <c r="AH186" i="1" s="1"/>
  <c r="L616" i="13" s="1"/>
  <c r="F184" i="17" a="1"/>
  <c r="F184" i="17" s="1"/>
  <c r="AA184" i="1" s="1"/>
  <c r="L456" i="13" s="1"/>
  <c r="F181" i="17" a="1"/>
  <c r="F181" i="17" s="1"/>
  <c r="AA181" i="1" s="1"/>
  <c r="L348" i="13" s="1"/>
  <c r="G178" i="17" a="1"/>
  <c r="G178" i="17" s="1"/>
  <c r="AH178" i="1" s="1"/>
  <c r="L620" i="13" s="1"/>
  <c r="F176" i="17" a="1"/>
  <c r="F176" i="17" s="1"/>
  <c r="AA176" i="1" s="1"/>
  <c r="L377" i="13" s="1"/>
  <c r="F173" i="17" a="1"/>
  <c r="F173" i="17" s="1"/>
  <c r="AA173" i="1" s="1"/>
  <c r="L360" i="13" s="1"/>
  <c r="G170" i="17" a="1"/>
  <c r="G170" i="17" s="1"/>
  <c r="AH170" i="1" s="1"/>
  <c r="L545" i="13" s="1"/>
  <c r="G164" i="17" a="1"/>
  <c r="G164" i="17" s="1"/>
  <c r="AH164" i="1" s="1"/>
  <c r="L701" i="13" s="1"/>
  <c r="F163" i="17" a="1"/>
  <c r="F163" i="17" s="1"/>
  <c r="AA163" i="1" s="1"/>
  <c r="L431" i="13" s="1"/>
  <c r="F161" i="17" a="1"/>
  <c r="F161" i="17" s="1"/>
  <c r="G157" i="17" a="1"/>
  <c r="G157" i="17" s="1"/>
  <c r="AH157" i="1" s="1"/>
  <c r="L600" i="13" s="1"/>
  <c r="G155" i="17" a="1"/>
  <c r="G155" i="17" s="1"/>
  <c r="AH155" i="1" s="1"/>
  <c r="L715" i="13" s="1"/>
  <c r="F152" i="17" a="1"/>
  <c r="F152" i="17" s="1"/>
  <c r="AA152" i="1" s="1"/>
  <c r="L454" i="13" s="1"/>
  <c r="F148" i="17" a="1"/>
  <c r="F148" i="17" s="1"/>
  <c r="AA148" i="1" s="1"/>
  <c r="L444" i="13" s="1"/>
  <c r="F146" i="17" a="1"/>
  <c r="F146" i="17" s="1"/>
  <c r="F144" i="17" a="1"/>
  <c r="F144" i="17" s="1"/>
  <c r="AA144" i="1" s="1"/>
  <c r="L472" i="13" s="1"/>
  <c r="F142" i="17" a="1"/>
  <c r="F142" i="17" s="1"/>
  <c r="AA142" i="1" s="1"/>
  <c r="L429" i="13" s="1"/>
  <c r="G140" i="17" a="1"/>
  <c r="G140" i="17" s="1"/>
  <c r="AH140" i="1" s="1"/>
  <c r="L586" i="13" s="1"/>
  <c r="F138" i="17" a="1"/>
  <c r="F138" i="17" s="1"/>
  <c r="G136" i="17" a="1"/>
  <c r="G136" i="17" s="1"/>
  <c r="AH136" i="1" s="1"/>
  <c r="L681" i="13" s="1"/>
  <c r="F134" i="17" a="1"/>
  <c r="F134" i="17" s="1"/>
  <c r="AA134" i="1" s="1"/>
  <c r="L336" i="13" s="1"/>
  <c r="G131" i="17" a="1"/>
  <c r="G131" i="17" s="1"/>
  <c r="AH131" i="1" s="1"/>
  <c r="L575" i="13" s="1"/>
  <c r="G127" i="17" a="1"/>
  <c r="G127" i="17" s="1"/>
  <c r="AH127" i="1" s="1"/>
  <c r="L665" i="13" s="1"/>
  <c r="G123" i="17" a="1"/>
  <c r="G123" i="17" s="1"/>
  <c r="AH123" i="1" s="1"/>
  <c r="L541" i="13" s="1"/>
  <c r="F108" i="17" a="1"/>
  <c r="F108" i="17" s="1"/>
  <c r="AA108" i="1" s="1"/>
  <c r="L470" i="13" s="1"/>
  <c r="F104" i="17" a="1"/>
  <c r="F104" i="17" s="1"/>
  <c r="AA104" i="1" s="1"/>
  <c r="L452" i="13" s="1"/>
  <c r="F100" i="17" a="1"/>
  <c r="F100" i="17" s="1"/>
  <c r="AA100" i="1" s="1"/>
  <c r="L311" i="13" s="1"/>
  <c r="G96" i="17" a="1"/>
  <c r="G96" i="17" s="1"/>
  <c r="AH96" i="1" s="1"/>
  <c r="L574" i="13" s="1"/>
  <c r="F91" i="17" a="1"/>
  <c r="F91" i="17" s="1"/>
  <c r="AA91" i="1" s="1"/>
  <c r="L450" i="13" s="1"/>
  <c r="F85" i="17" a="1"/>
  <c r="F85" i="17" s="1"/>
  <c r="AA85" i="1" s="1"/>
  <c r="L339" i="13" s="1"/>
  <c r="F79" i="17" a="1"/>
  <c r="F79" i="17" s="1"/>
  <c r="AA79" i="1" s="1"/>
  <c r="L327" i="13" s="1"/>
  <c r="G72" i="17" a="1"/>
  <c r="G72" i="17" s="1"/>
  <c r="AH72" i="1" s="1"/>
  <c r="L630" i="13" s="1"/>
  <c r="G60" i="17" a="1"/>
  <c r="G60" i="17" s="1"/>
  <c r="AH60" i="1" s="1"/>
  <c r="L531" i="13" s="1"/>
  <c r="F54" i="17" a="1"/>
  <c r="F54" i="17" s="1"/>
  <c r="AA54" i="1" s="1"/>
  <c r="L394" i="13" s="1"/>
  <c r="G41" i="17" a="1"/>
  <c r="G41" i="17" s="1"/>
  <c r="AH41" i="1" s="1"/>
  <c r="L544" i="13" s="1"/>
  <c r="F35" i="17" a="1"/>
  <c r="F35" i="17" s="1"/>
  <c r="AA35" i="1" s="1"/>
  <c r="L479" i="13" s="1"/>
  <c r="G28" i="17" a="1"/>
  <c r="G28" i="17" s="1"/>
  <c r="AH28" i="1" s="1"/>
  <c r="L625" i="13" s="1"/>
  <c r="G9" i="17" a="1"/>
  <c r="G9" i="17" s="1"/>
  <c r="AH9" i="1" s="1"/>
  <c r="L674" i="13" s="1"/>
  <c r="F8" i="17" a="1"/>
  <c r="F8" i="17" s="1"/>
  <c r="F13" i="17" a="1"/>
  <c r="F13" i="17" s="1"/>
  <c r="AA13" i="1" s="1"/>
  <c r="L474" i="13" s="1"/>
  <c r="F16" i="17" a="1"/>
  <c r="F16" i="17" s="1"/>
  <c r="AA16" i="1" s="1"/>
  <c r="L340" i="13" s="1"/>
  <c r="F21" i="17" a="1"/>
  <c r="F21" i="17" s="1"/>
  <c r="AA21" i="1" s="1"/>
  <c r="L441" i="13" s="1"/>
  <c r="F24" i="17" a="1"/>
  <c r="F24" i="17" s="1"/>
  <c r="F29" i="17" a="1"/>
  <c r="F29" i="17" s="1"/>
  <c r="AA29" i="1" s="1"/>
  <c r="L421" i="13" s="1"/>
  <c r="F32" i="17" a="1"/>
  <c r="F32" i="17" s="1"/>
  <c r="AA32" i="1" s="1"/>
  <c r="L385" i="13" s="1"/>
  <c r="F37" i="17" a="1"/>
  <c r="F37" i="17" s="1"/>
  <c r="AA37" i="1" s="1"/>
  <c r="L400" i="13" s="1"/>
  <c r="F40" i="17" a="1"/>
  <c r="F40" i="17" s="1"/>
  <c r="AA40" i="1" s="1"/>
  <c r="L305" i="13" s="1"/>
  <c r="F45" i="17" a="1"/>
  <c r="F45" i="17" s="1"/>
  <c r="AA45" i="1" s="1"/>
  <c r="L436" i="13" s="1"/>
  <c r="F48" i="17" a="1"/>
  <c r="F48" i="17" s="1"/>
  <c r="AA48" i="1" s="1"/>
  <c r="L464" i="13" s="1"/>
  <c r="F53" i="17" a="1"/>
  <c r="F53" i="17" s="1"/>
  <c r="F56" i="17" a="1"/>
  <c r="F56" i="17" s="1"/>
  <c r="AA56" i="1" s="1"/>
  <c r="L401" i="13" s="1"/>
  <c r="F61" i="17" a="1"/>
  <c r="F61" i="17" s="1"/>
  <c r="AA61" i="1" s="1"/>
  <c r="L476" i="13" s="1"/>
  <c r="F64" i="17" a="1"/>
  <c r="F64" i="17" s="1"/>
  <c r="AA64" i="1" s="1"/>
  <c r="L349" i="13" s="1"/>
  <c r="F67" i="17" a="1"/>
  <c r="F67" i="17" s="1"/>
  <c r="F70" i="17" a="1"/>
  <c r="F70" i="17" s="1"/>
  <c r="F73" i="17" a="1"/>
  <c r="F73" i="17" s="1"/>
  <c r="AA73" i="1" s="1"/>
  <c r="L440" i="13" s="1"/>
  <c r="F76" i="17" a="1"/>
  <c r="F76" i="17" s="1"/>
  <c r="AA76" i="1" s="1"/>
  <c r="L407" i="13" s="1"/>
  <c r="F78" i="17" a="1"/>
  <c r="F78" i="17" s="1"/>
  <c r="AA78" i="1" s="1"/>
  <c r="L424" i="13" s="1"/>
  <c r="F81" i="17" a="1"/>
  <c r="F81" i="17" s="1"/>
  <c r="AA81" i="1" s="1"/>
  <c r="L382" i="13" s="1"/>
  <c r="F88" i="17" a="1"/>
  <c r="F88" i="17" s="1"/>
  <c r="AA88" i="1" s="1"/>
  <c r="L449" i="13" s="1"/>
  <c r="F94" i="17" a="1"/>
  <c r="F94" i="17" s="1"/>
  <c r="AA94" i="1" s="1"/>
  <c r="L418" i="13" s="1"/>
  <c r="F7" i="17" a="1"/>
  <c r="F7" i="17" s="1"/>
  <c r="AA7" i="1" s="1"/>
  <c r="L356" i="13" s="1"/>
  <c r="F10" i="17" a="1"/>
  <c r="F10" i="17" s="1"/>
  <c r="AA10" i="1" s="1"/>
  <c r="L439" i="13" s="1"/>
  <c r="F15" i="17" a="1"/>
  <c r="F15" i="17" s="1"/>
  <c r="AA15" i="1" s="1"/>
  <c r="L366" i="13" s="1"/>
  <c r="F18" i="17" a="1"/>
  <c r="F18" i="17" s="1"/>
  <c r="AA18" i="1" s="1"/>
  <c r="L341" i="13" s="1"/>
  <c r="F23" i="17" a="1"/>
  <c r="F23" i="17" s="1"/>
  <c r="AA23" i="1" s="1"/>
  <c r="L417" i="13" s="1"/>
  <c r="F26" i="17" a="1"/>
  <c r="F26" i="17" s="1"/>
  <c r="AA26" i="1" s="1"/>
  <c r="L374" i="13" s="1"/>
  <c r="F31" i="17" a="1"/>
  <c r="F31" i="17" s="1"/>
  <c r="AA31" i="1" s="1"/>
  <c r="L367" i="13" s="1"/>
  <c r="F34" i="17" a="1"/>
  <c r="F34" i="17" s="1"/>
  <c r="AA34" i="1" s="1"/>
  <c r="L475" i="13" s="1"/>
  <c r="F39" i="17" a="1"/>
  <c r="F39" i="17" s="1"/>
  <c r="F42" i="17" a="1"/>
  <c r="F42" i="17" s="1"/>
  <c r="F47" i="17" a="1"/>
  <c r="F47" i="17" s="1"/>
  <c r="AA47" i="1" s="1"/>
  <c r="L423" i="13" s="1"/>
  <c r="F50" i="17" a="1"/>
  <c r="F50" i="17" s="1"/>
  <c r="AA50" i="1" s="1"/>
  <c r="L331" i="13" s="1"/>
  <c r="F55" i="17" a="1"/>
  <c r="F55" i="17" s="1"/>
  <c r="AA55" i="1" s="1"/>
  <c r="L363" i="13" s="1"/>
  <c r="F58" i="17" a="1"/>
  <c r="F58" i="17" s="1"/>
  <c r="F63" i="17" a="1"/>
  <c r="F63" i="17" s="1"/>
  <c r="AA63" i="1" s="1"/>
  <c r="L466" i="13" s="1"/>
  <c r="F66" i="17" a="1"/>
  <c r="F66" i="17" s="1"/>
  <c r="AA66" i="1" s="1"/>
  <c r="L482" i="13" s="1"/>
  <c r="F69" i="17" a="1"/>
  <c r="F69" i="17" s="1"/>
  <c r="AA69" i="1" s="1"/>
  <c r="L369" i="13" s="1"/>
  <c r="F75" i="17" a="1"/>
  <c r="F75" i="17" s="1"/>
  <c r="AA75" i="1" s="1"/>
  <c r="L386" i="13" s="1"/>
  <c r="F84" i="17" a="1"/>
  <c r="F84" i="17" s="1"/>
  <c r="AA84" i="1" s="1"/>
  <c r="L408" i="13" s="1"/>
  <c r="F87" i="17" a="1"/>
  <c r="F87" i="17" s="1"/>
  <c r="AA87" i="1" s="1"/>
  <c r="L461" i="13" s="1"/>
  <c r="F90" i="17" a="1"/>
  <c r="F90" i="17" s="1"/>
  <c r="F93" i="17" a="1"/>
  <c r="F93" i="17" s="1"/>
  <c r="F96" i="17" a="1"/>
  <c r="F96" i="17" s="1"/>
  <c r="AA96" i="1" s="1"/>
  <c r="L346" i="13" s="1"/>
  <c r="F99" i="17" a="1"/>
  <c r="F99" i="17" s="1"/>
  <c r="AA99" i="1" s="1"/>
  <c r="L469" i="13" s="1"/>
  <c r="F106" i="17" a="1"/>
  <c r="F106" i="17" s="1"/>
  <c r="AA106" i="1" s="1"/>
  <c r="L355" i="13" s="1"/>
  <c r="F109" i="17" a="1"/>
  <c r="F109" i="17" s="1"/>
  <c r="F112" i="17" a="1"/>
  <c r="F112" i="17" s="1"/>
  <c r="AA112" i="1" s="1"/>
  <c r="L387" i="13" s="1"/>
  <c r="F115" i="17" a="1"/>
  <c r="F115" i="17" s="1"/>
  <c r="AA115" i="1" s="1"/>
  <c r="L384" i="13" s="1"/>
  <c r="F122" i="17" a="1"/>
  <c r="F122" i="17" s="1"/>
  <c r="AA122" i="1" s="1"/>
  <c r="L403" i="13" s="1"/>
  <c r="F125" i="17" a="1"/>
  <c r="F125" i="17" s="1"/>
  <c r="F128" i="17" a="1"/>
  <c r="F128" i="17" s="1"/>
  <c r="AA128" i="1" s="1"/>
  <c r="L373" i="13" s="1"/>
  <c r="F131" i="17" a="1"/>
  <c r="F131" i="17" s="1"/>
  <c r="AA131" i="1" s="1"/>
  <c r="L347" i="13" s="1"/>
  <c r="F17" i="17" a="1"/>
  <c r="F17" i="17" s="1"/>
  <c r="F20" i="17" a="1"/>
  <c r="F20" i="17" s="1"/>
  <c r="F33" i="17" a="1"/>
  <c r="F33" i="17" s="1"/>
  <c r="AA33" i="1" s="1"/>
  <c r="L314" i="13" s="1"/>
  <c r="F36" i="17" a="1"/>
  <c r="F36" i="17" s="1"/>
  <c r="AA36" i="1" s="1"/>
  <c r="L435" i="13" s="1"/>
  <c r="F49" i="17" a="1"/>
  <c r="F49" i="17" s="1"/>
  <c r="AA49" i="1" s="1"/>
  <c r="L480" i="13" s="1"/>
  <c r="F52" i="17" a="1"/>
  <c r="F52" i="17" s="1"/>
  <c r="F62" i="17" a="1"/>
  <c r="F62" i="17" s="1"/>
  <c r="AA62" i="1" s="1"/>
  <c r="L406" i="13" s="1"/>
  <c r="F65" i="17" a="1"/>
  <c r="F65" i="17" s="1"/>
  <c r="AA65" i="1" s="1"/>
  <c r="L381" i="13" s="1"/>
  <c r="F77" i="17" a="1"/>
  <c r="F77" i="17" s="1"/>
  <c r="AA77" i="1" s="1"/>
  <c r="L329" i="13" s="1"/>
  <c r="F80" i="17" a="1"/>
  <c r="F80" i="17" s="1"/>
  <c r="AA80" i="1" s="1"/>
  <c r="L467" i="13" s="1"/>
  <c r="F83" i="17" a="1"/>
  <c r="F83" i="17" s="1"/>
  <c r="AA83" i="1" s="1"/>
  <c r="L477" i="13" s="1"/>
  <c r="F86" i="17" a="1"/>
  <c r="F86" i="17" s="1"/>
  <c r="AA86" i="1" s="1"/>
  <c r="L468" i="13" s="1"/>
  <c r="F89" i="17" a="1"/>
  <c r="F89" i="17" s="1"/>
  <c r="AA89" i="1" s="1"/>
  <c r="L375" i="13" s="1"/>
  <c r="F92" i="17" a="1"/>
  <c r="F92" i="17" s="1"/>
  <c r="F95" i="17" a="1"/>
  <c r="F95" i="17" s="1"/>
  <c r="AA95" i="1" s="1"/>
  <c r="L334" i="13" s="1"/>
  <c r="F110" i="17" a="1"/>
  <c r="F110" i="17" s="1"/>
  <c r="AA110" i="1" s="1"/>
  <c r="L471" i="13" s="1"/>
  <c r="F114" i="17" a="1"/>
  <c r="F114" i="17" s="1"/>
  <c r="AA114" i="1" s="1"/>
  <c r="L426" i="13" s="1"/>
  <c r="F116" i="17" a="1"/>
  <c r="F116" i="17" s="1"/>
  <c r="AA116" i="1" s="1"/>
  <c r="L371" i="13" s="1"/>
  <c r="F118" i="17" a="1"/>
  <c r="F118" i="17" s="1"/>
  <c r="F120" i="17" a="1"/>
  <c r="F120" i="17" s="1"/>
  <c r="AA120" i="1" s="1"/>
  <c r="L300" i="13" s="1"/>
  <c r="F124" i="17" a="1"/>
  <c r="F124" i="17" s="1"/>
  <c r="F137" i="17" a="1"/>
  <c r="F137" i="17" s="1"/>
  <c r="F140" i="17" a="1"/>
  <c r="F140" i="17" s="1"/>
  <c r="AA140" i="1" s="1"/>
  <c r="L358" i="13" s="1"/>
  <c r="F143" i="17" a="1"/>
  <c r="F143" i="17" s="1"/>
  <c r="AA143" i="1" s="1"/>
  <c r="L304" i="13" s="1"/>
  <c r="F150" i="17" a="1"/>
  <c r="F150" i="17" s="1"/>
  <c r="F153" i="17" a="1"/>
  <c r="F153" i="17" s="1"/>
  <c r="AA153" i="1" s="1"/>
  <c r="L309" i="13" s="1"/>
  <c r="F156" i="17" a="1"/>
  <c r="F156" i="17" s="1"/>
  <c r="AA156" i="1" s="1"/>
  <c r="L322" i="13" s="1"/>
  <c r="F160" i="17" a="1"/>
  <c r="F160" i="17" s="1"/>
  <c r="AA160" i="1" s="1"/>
  <c r="L455" i="13" s="1"/>
  <c r="F164" i="17" a="1"/>
  <c r="F164" i="17" s="1"/>
  <c r="AA164" i="1" s="1"/>
  <c r="L473" i="13" s="1"/>
  <c r="F168" i="17" a="1"/>
  <c r="F168" i="17" s="1"/>
  <c r="F11" i="17" a="1"/>
  <c r="F11" i="17" s="1"/>
  <c r="AA11" i="1" s="1"/>
  <c r="L434" i="13" s="1"/>
  <c r="F14" i="17" a="1"/>
  <c r="F14" i="17" s="1"/>
  <c r="AA14" i="1" s="1"/>
  <c r="L463" i="13" s="1"/>
  <c r="F27" i="17" a="1"/>
  <c r="F27" i="17" s="1"/>
  <c r="F30" i="17" a="1"/>
  <c r="F30" i="17" s="1"/>
  <c r="F43" i="17" a="1"/>
  <c r="F43" i="17" s="1"/>
  <c r="AA43" i="1" s="1"/>
  <c r="L379" i="13" s="1"/>
  <c r="F46" i="17" a="1"/>
  <c r="F46" i="17" s="1"/>
  <c r="AA46" i="1" s="1"/>
  <c r="L414" i="13" s="1"/>
  <c r="F59" i="17" a="1"/>
  <c r="F59" i="17" s="1"/>
  <c r="F68" i="17" a="1"/>
  <c r="F68" i="17" s="1"/>
  <c r="F71" i="17" a="1"/>
  <c r="F71" i="17" s="1"/>
  <c r="AA71" i="1" s="1"/>
  <c r="L350" i="13" s="1"/>
  <c r="F74" i="17" a="1"/>
  <c r="F74" i="17" s="1"/>
  <c r="AA74" i="1" s="1"/>
  <c r="L483" i="13" s="1"/>
  <c r="F97" i="17" a="1"/>
  <c r="F97" i="17" s="1"/>
  <c r="AA97" i="1" s="1"/>
  <c r="L458" i="13" s="1"/>
  <c r="F101" i="17" a="1"/>
  <c r="F101" i="17" s="1"/>
  <c r="AA101" i="1" s="1"/>
  <c r="L320" i="13" s="1"/>
  <c r="F103" i="17" a="1"/>
  <c r="F103" i="17" s="1"/>
  <c r="AA103" i="1" s="1"/>
  <c r="L383" i="13" s="1"/>
  <c r="F105" i="17" a="1"/>
  <c r="F105" i="17" s="1"/>
  <c r="AA105" i="1" s="1"/>
  <c r="L459" i="13" s="1"/>
  <c r="F107" i="17" a="1"/>
  <c r="F107" i="17" s="1"/>
  <c r="F111" i="17" a="1"/>
  <c r="F111" i="17" s="1"/>
  <c r="F126" i="17" a="1"/>
  <c r="F126" i="17" s="1"/>
  <c r="AA126" i="1" s="1"/>
  <c r="L335" i="13" s="1"/>
  <c r="F130" i="17" a="1"/>
  <c r="F130" i="17" s="1"/>
  <c r="AA130" i="1" s="1"/>
  <c r="L307" i="13" s="1"/>
  <c r="G192" i="17" a="1"/>
  <c r="G192" i="17" s="1"/>
  <c r="AH192" i="1" s="1"/>
  <c r="L530" i="13" s="1"/>
  <c r="F190" i="17" a="1"/>
  <c r="F190" i="17" s="1"/>
  <c r="AA190" i="1" s="1"/>
  <c r="L354" i="13" s="1"/>
  <c r="G184" i="17" a="1"/>
  <c r="G184" i="17" s="1"/>
  <c r="AH184" i="1" s="1"/>
  <c r="L684" i="13" s="1"/>
  <c r="F179" i="17" a="1"/>
  <c r="F179" i="17" s="1"/>
  <c r="AA179" i="1" s="1"/>
  <c r="L413" i="13" s="1"/>
  <c r="G176" i="17" a="1"/>
  <c r="G176" i="17" s="1"/>
  <c r="F171" i="17" a="1"/>
  <c r="F171" i="17" s="1"/>
  <c r="F167" i="17" a="1"/>
  <c r="F167" i="17" s="1"/>
  <c r="AA167" i="1" s="1"/>
  <c r="L398" i="13" s="1"/>
  <c r="F165" i="17" a="1"/>
  <c r="F165" i="17" s="1"/>
  <c r="AA165" i="1" s="1"/>
  <c r="L488" i="13" s="1"/>
  <c r="G159" i="17" a="1"/>
  <c r="G159" i="17" s="1"/>
  <c r="AH159" i="1" s="1"/>
  <c r="L529" i="13" s="1"/>
  <c r="F154" i="17" a="1"/>
  <c r="F154" i="17" s="1"/>
  <c r="G152" i="17" a="1"/>
  <c r="G152" i="17" s="1"/>
  <c r="G148" i="17" a="1"/>
  <c r="G148" i="17" s="1"/>
  <c r="AH148" i="1" s="1"/>
  <c r="L672" i="13" s="1"/>
  <c r="G142" i="17" a="1"/>
  <c r="G142" i="17" s="1"/>
  <c r="AH142" i="1" s="1"/>
  <c r="L657" i="13" s="1"/>
  <c r="F139" i="17" a="1"/>
  <c r="F139" i="17" s="1"/>
  <c r="F132" i="17" a="1"/>
  <c r="F132" i="17" s="1"/>
  <c r="F117" i="17" a="1"/>
  <c r="F117" i="17" s="1"/>
  <c r="AA117" i="1" s="1"/>
  <c r="L427" i="13" s="1"/>
  <c r="G109" i="17" a="1"/>
  <c r="G109" i="17" s="1"/>
  <c r="AH109" i="1" s="1"/>
  <c r="L670" i="13" s="1"/>
  <c r="G105" i="17" a="1"/>
  <c r="G105" i="17" s="1"/>
  <c r="AH105" i="1" s="1"/>
  <c r="L687" i="13" s="1"/>
  <c r="G93" i="17" a="1"/>
  <c r="G93" i="17" s="1"/>
  <c r="AH93" i="1" s="1"/>
  <c r="L561" i="13" s="1"/>
  <c r="G87" i="17" a="1"/>
  <c r="G87" i="17" s="1"/>
  <c r="AH87" i="1" s="1"/>
  <c r="L689" i="13" s="1"/>
  <c r="G69" i="17" a="1"/>
  <c r="G69" i="17" s="1"/>
  <c r="AH69" i="1" s="1"/>
  <c r="L597" i="13" s="1"/>
  <c r="F57" i="17" a="1"/>
  <c r="F57" i="17" s="1"/>
  <c r="AA57" i="1" s="1"/>
  <c r="L318" i="13" s="1"/>
  <c r="G50" i="17" a="1"/>
  <c r="G50" i="17" s="1"/>
  <c r="AH50" i="1" s="1"/>
  <c r="L559" i="13" s="1"/>
  <c r="G31" i="17" a="1"/>
  <c r="G31" i="17" s="1"/>
  <c r="AH31" i="1" s="1"/>
  <c r="L595" i="13" s="1"/>
  <c r="F25" i="17" a="1"/>
  <c r="F25" i="17" s="1"/>
  <c r="AA25" i="1" s="1"/>
  <c r="L399" i="13" s="1"/>
  <c r="F12" i="17" a="1"/>
  <c r="F12" i="17" s="1"/>
  <c r="F195" i="17" a="1"/>
  <c r="F195" i="17" s="1"/>
  <c r="AA195" i="1" s="1"/>
  <c r="L319" i="13" s="1"/>
  <c r="G193" i="17" a="1"/>
  <c r="G193" i="17" s="1"/>
  <c r="AH193" i="1" s="1"/>
  <c r="L593" i="13" s="1"/>
  <c r="F191" i="17" a="1"/>
  <c r="F191" i="17" s="1"/>
  <c r="AA191" i="1" s="1"/>
  <c r="L415" i="13" s="1"/>
  <c r="G188" i="17" a="1"/>
  <c r="G188" i="17" s="1"/>
  <c r="F186" i="17" a="1"/>
  <c r="F186" i="17" s="1"/>
  <c r="AA186" i="1" s="1"/>
  <c r="L388" i="13" s="1"/>
  <c r="F183" i="17" a="1"/>
  <c r="F183" i="17" s="1"/>
  <c r="AA183" i="1" s="1"/>
  <c r="L419" i="13" s="1"/>
  <c r="G180" i="17" a="1"/>
  <c r="G180" i="17" s="1"/>
  <c r="F178" i="17" a="1"/>
  <c r="F178" i="17" s="1"/>
  <c r="AA178" i="1" s="1"/>
  <c r="L392" i="13" s="1"/>
  <c r="F175" i="17" a="1"/>
  <c r="F175" i="17" s="1"/>
  <c r="AA175" i="1" s="1"/>
  <c r="L330" i="13" s="1"/>
  <c r="G172" i="17" a="1"/>
  <c r="G172" i="17" s="1"/>
  <c r="AH172" i="1" s="1"/>
  <c r="L660" i="13" s="1"/>
  <c r="F170" i="17" a="1"/>
  <c r="F170" i="17" s="1"/>
  <c r="G167" i="17" a="1"/>
  <c r="G167" i="17" s="1"/>
  <c r="F166" i="17" a="1"/>
  <c r="F166" i="17" s="1"/>
  <c r="AA166" i="1" s="1"/>
  <c r="L489" i="13" s="1"/>
  <c r="G160" i="17" a="1"/>
  <c r="G160" i="17" s="1"/>
  <c r="AH160" i="1" s="1"/>
  <c r="L683" i="13" s="1"/>
  <c r="F159" i="17" a="1"/>
  <c r="F159" i="17" s="1"/>
  <c r="AA159" i="1" s="1"/>
  <c r="L301" i="13" s="1"/>
  <c r="F157" i="17" a="1"/>
  <c r="F157" i="17" s="1"/>
  <c r="G153" i="17" a="1"/>
  <c r="G153" i="17" s="1"/>
  <c r="AH153" i="1" s="1"/>
  <c r="L537" i="13" s="1"/>
  <c r="G151" i="17" a="1"/>
  <c r="G151" i="17" s="1"/>
  <c r="AH151" i="1" s="1"/>
  <c r="L571" i="13" s="1"/>
  <c r="G149" i="17" a="1"/>
  <c r="G149" i="17" s="1"/>
  <c r="G145" i="17" a="1"/>
  <c r="G145" i="17" s="1"/>
  <c r="AH145" i="1" s="1"/>
  <c r="L552" i="13" s="1"/>
  <c r="F136" i="17" a="1"/>
  <c r="F136" i="17" s="1"/>
  <c r="F133" i="17" a="1"/>
  <c r="F133" i="17" s="1"/>
  <c r="AA133" i="1" s="1"/>
  <c r="L485" i="13" s="1"/>
  <c r="G130" i="17" a="1"/>
  <c r="G130" i="17" s="1"/>
  <c r="AH130" i="1" s="1"/>
  <c r="L535" i="13" s="1"/>
  <c r="F127" i="17" a="1"/>
  <c r="F127" i="17" s="1"/>
  <c r="F123" i="17" a="1"/>
  <c r="F123" i="17" s="1"/>
  <c r="AA123" i="1" s="1"/>
  <c r="L313" i="13" s="1"/>
  <c r="F119" i="17" a="1"/>
  <c r="F119" i="17" s="1"/>
  <c r="AA119" i="1" s="1"/>
  <c r="L443" i="13" s="1"/>
  <c r="G115" i="17" a="1"/>
  <c r="G115" i="17" s="1"/>
  <c r="G111" i="17" a="1"/>
  <c r="G111" i="17" s="1"/>
  <c r="AH111" i="1" s="1"/>
  <c r="L623" i="13" s="1"/>
  <c r="G107" i="17" a="1"/>
  <c r="G107" i="17" s="1"/>
  <c r="AH107" i="1" s="1"/>
  <c r="L598" i="13" s="1"/>
  <c r="G90" i="17" a="1"/>
  <c r="G90" i="17" s="1"/>
  <c r="AH90" i="1" s="1"/>
  <c r="L604" i="13" s="1"/>
  <c r="G84" i="17" a="1"/>
  <c r="G84" i="17" s="1"/>
  <c r="F72" i="17" a="1"/>
  <c r="F72" i="17" s="1"/>
  <c r="AA72" i="1" s="1"/>
  <c r="L402" i="13" s="1"/>
  <c r="G66" i="17" a="1"/>
  <c r="G66" i="17" s="1"/>
  <c r="AH66" i="1" s="1"/>
  <c r="L710" i="13" s="1"/>
  <c r="F60" i="17" a="1"/>
  <c r="F60" i="17" s="1"/>
  <c r="AA60" i="1" s="1"/>
  <c r="L303" i="13" s="1"/>
  <c r="G47" i="17" a="1"/>
  <c r="G47" i="17" s="1"/>
  <c r="F41" i="17" a="1"/>
  <c r="F41" i="17" s="1"/>
  <c r="G34" i="17" a="1"/>
  <c r="G34" i="17" s="1"/>
  <c r="AH34" i="1" s="1"/>
  <c r="L703" i="13" s="1"/>
  <c r="F28" i="17" a="1"/>
  <c r="F28" i="17" s="1"/>
  <c r="AA28" i="1" s="1"/>
  <c r="L397" i="13" s="1"/>
  <c r="G15" i="17" a="1"/>
  <c r="G15" i="17" s="1"/>
  <c r="F9" i="17" a="1"/>
  <c r="F9" i="17" s="1"/>
  <c r="G189" i="16" a="1"/>
  <c r="G189" i="16" s="1"/>
  <c r="AK189" i="1" s="1"/>
  <c r="O617" i="13" s="1"/>
  <c r="G185" i="16" a="1"/>
  <c r="G185" i="16" s="1"/>
  <c r="AK185" i="1" s="1"/>
  <c r="O685" i="13" s="1"/>
  <c r="G181" i="16" a="1"/>
  <c r="G181" i="16" s="1"/>
  <c r="AK181" i="1" s="1"/>
  <c r="O576" i="13" s="1"/>
  <c r="F180" i="16" a="1"/>
  <c r="F180" i="16" s="1"/>
  <c r="AD180" i="1" s="1"/>
  <c r="O361" i="13" s="1"/>
  <c r="G177" i="16" a="1"/>
  <c r="G177" i="16" s="1"/>
  <c r="AK177" i="1" s="1"/>
  <c r="O661" i="13" s="1"/>
  <c r="F176" i="16" a="1"/>
  <c r="F176" i="16" s="1"/>
  <c r="AD176" i="1" s="1"/>
  <c r="O377" i="13" s="1"/>
  <c r="G173" i="16" a="1"/>
  <c r="G173" i="16" s="1"/>
  <c r="AK173" i="1" s="1"/>
  <c r="O588" i="13" s="1"/>
  <c r="F172" i="16" a="1"/>
  <c r="F172" i="16" s="1"/>
  <c r="AD172" i="1" s="1"/>
  <c r="O432" i="13" s="1"/>
  <c r="G169" i="16" a="1"/>
  <c r="G169" i="16" s="1"/>
  <c r="AK169" i="1" s="1"/>
  <c r="O538" i="13" s="1"/>
  <c r="F168" i="16" a="1"/>
  <c r="F168" i="16" s="1"/>
  <c r="AD168" i="1" s="1"/>
  <c r="O445" i="13" s="1"/>
  <c r="G165" i="16" a="1"/>
  <c r="G165" i="16" s="1"/>
  <c r="AK165" i="1" s="1"/>
  <c r="O716" i="13" s="1"/>
  <c r="F164" i="16" a="1"/>
  <c r="F164" i="16" s="1"/>
  <c r="AD164" i="1" s="1"/>
  <c r="O473" i="13" s="1"/>
  <c r="G161" i="16" a="1"/>
  <c r="G161" i="16" s="1"/>
  <c r="AK161" i="1" s="1"/>
  <c r="O556" i="13" s="1"/>
  <c r="G159" i="16" a="1"/>
  <c r="G159" i="16" s="1"/>
  <c r="AK159" i="1" s="1"/>
  <c r="O529" i="13" s="1"/>
  <c r="F156" i="16" a="1"/>
  <c r="F156" i="16" s="1"/>
  <c r="AD156" i="1" s="1"/>
  <c r="O322" i="13" s="1"/>
  <c r="F154" i="16" a="1"/>
  <c r="F154" i="16" s="1"/>
  <c r="AD154" i="1" s="1"/>
  <c r="O359" i="13" s="1"/>
  <c r="G152" i="16" a="1"/>
  <c r="G152" i="16" s="1"/>
  <c r="AK152" i="1" s="1"/>
  <c r="O682" i="13" s="1"/>
  <c r="F147" i="16" a="1"/>
  <c r="F147" i="16" s="1"/>
  <c r="AD147" i="1" s="1"/>
  <c r="O404" i="13" s="1"/>
  <c r="G145" i="16" a="1"/>
  <c r="G145" i="16" s="1"/>
  <c r="AK145" i="1" s="1"/>
  <c r="O552" i="13" s="1"/>
  <c r="G143" i="16" a="1"/>
  <c r="G143" i="16" s="1"/>
  <c r="AK143" i="1" s="1"/>
  <c r="O532" i="13" s="1"/>
  <c r="F140" i="16" a="1"/>
  <c r="F140" i="16" s="1"/>
  <c r="AD140" i="1" s="1"/>
  <c r="O358" i="13" s="1"/>
  <c r="F138" i="16" a="1"/>
  <c r="F138" i="16" s="1"/>
  <c r="AD138" i="1" s="1"/>
  <c r="O380" i="13" s="1"/>
  <c r="G136" i="16" a="1"/>
  <c r="G136" i="16" s="1"/>
  <c r="AK136" i="1" s="1"/>
  <c r="O681" i="13" s="1"/>
  <c r="F133" i="16" a="1"/>
  <c r="F133" i="16" s="1"/>
  <c r="AD133" i="1" s="1"/>
  <c r="O485" i="13" s="1"/>
  <c r="G130" i="16" a="1"/>
  <c r="G130" i="16" s="1"/>
  <c r="AK130" i="1" s="1"/>
  <c r="O535" i="13" s="1"/>
  <c r="F129" i="16" a="1"/>
  <c r="F129" i="16" s="1"/>
  <c r="AD129" i="1" s="1"/>
  <c r="O306" i="13" s="1"/>
  <c r="G126" i="16" a="1"/>
  <c r="G126" i="16" s="1"/>
  <c r="AK126" i="1" s="1"/>
  <c r="O563" i="13" s="1"/>
  <c r="F125" i="16" a="1"/>
  <c r="F125" i="16" s="1"/>
  <c r="AD125" i="1" s="1"/>
  <c r="O410" i="13" s="1"/>
  <c r="G122" i="16" a="1"/>
  <c r="G122" i="16" s="1"/>
  <c r="AK122" i="1" s="1"/>
  <c r="O631" i="13" s="1"/>
  <c r="F121" i="16" a="1"/>
  <c r="F121" i="16" s="1"/>
  <c r="AD121" i="1" s="1"/>
  <c r="O409" i="13" s="1"/>
  <c r="G118" i="16" a="1"/>
  <c r="G118" i="16" s="1"/>
  <c r="AK118" i="1" s="1"/>
  <c r="O549" i="13" s="1"/>
  <c r="F117" i="16" a="1"/>
  <c r="F117" i="16" s="1"/>
  <c r="AD117" i="1" s="1"/>
  <c r="O427" i="13" s="1"/>
  <c r="G114" i="16" a="1"/>
  <c r="G114" i="16" s="1"/>
  <c r="AK114" i="1" s="1"/>
  <c r="O654" i="13" s="1"/>
  <c r="F111" i="16" a="1"/>
  <c r="F111" i="16" s="1"/>
  <c r="AD111" i="1" s="1"/>
  <c r="O395" i="13" s="1"/>
  <c r="G109" i="16" a="1"/>
  <c r="G109" i="16" s="1"/>
  <c r="AK109" i="1" s="1"/>
  <c r="O670" i="13" s="1"/>
  <c r="G107" i="16" a="1"/>
  <c r="G107" i="16" s="1"/>
  <c r="AK107" i="1" s="1"/>
  <c r="O598" i="13" s="1"/>
  <c r="F104" i="16" a="1"/>
  <c r="F104" i="16" s="1"/>
  <c r="AD104" i="1" s="1"/>
  <c r="O452" i="13" s="1"/>
  <c r="F102" i="16" a="1"/>
  <c r="F102" i="16" s="1"/>
  <c r="AD102" i="1" s="1"/>
  <c r="O312" i="13" s="1"/>
  <c r="G100" i="16" a="1"/>
  <c r="G100" i="16" s="1"/>
  <c r="AK100" i="1" s="1"/>
  <c r="O539" i="13" s="1"/>
  <c r="G91" i="16" a="1"/>
  <c r="G91" i="16" s="1"/>
  <c r="AK91" i="1" s="1"/>
  <c r="O678" i="13" s="1"/>
  <c r="F63" i="16" a="1"/>
  <c r="F63" i="16" s="1"/>
  <c r="AD63" i="1" s="1"/>
  <c r="O466" i="13" s="1"/>
  <c r="F45" i="16" a="1"/>
  <c r="F45" i="16" s="1"/>
  <c r="AD45" i="1" s="1"/>
  <c r="O436" i="13" s="1"/>
  <c r="G10" i="16" a="1"/>
  <c r="G10" i="16" s="1"/>
  <c r="AK10" i="1" s="1"/>
  <c r="O667" i="13" s="1"/>
  <c r="G14" i="16" a="1"/>
  <c r="G14" i="16" s="1"/>
  <c r="AK14" i="1" s="1"/>
  <c r="O691" i="13" s="1"/>
  <c r="G18" i="16" a="1"/>
  <c r="G18" i="16" s="1"/>
  <c r="AK18" i="1" s="1"/>
  <c r="O569" i="13" s="1"/>
  <c r="G22" i="16" a="1"/>
  <c r="G22" i="16" s="1"/>
  <c r="AK22" i="1" s="1"/>
  <c r="O644" i="13" s="1"/>
  <c r="G26" i="16" a="1"/>
  <c r="G26" i="16" s="1"/>
  <c r="AK26" i="1" s="1"/>
  <c r="O602" i="13" s="1"/>
  <c r="G30" i="16" a="1"/>
  <c r="G30" i="16" s="1"/>
  <c r="AK30" i="1" s="1"/>
  <c r="O675" i="13" s="1"/>
  <c r="G34" i="16" a="1"/>
  <c r="G34" i="16" s="1"/>
  <c r="AK34" i="1" s="1"/>
  <c r="O703" i="13" s="1"/>
  <c r="G38" i="16" a="1"/>
  <c r="G38" i="16" s="1"/>
  <c r="AK38" i="1" s="1"/>
  <c r="O566" i="13" s="1"/>
  <c r="G42" i="16" a="1"/>
  <c r="G42" i="16" s="1"/>
  <c r="AK42" i="1" s="1"/>
  <c r="O573" i="13" s="1"/>
  <c r="G46" i="16" a="1"/>
  <c r="G46" i="16" s="1"/>
  <c r="AK46" i="1" s="1"/>
  <c r="O642" i="13" s="1"/>
  <c r="G50" i="16" a="1"/>
  <c r="G50" i="16" s="1"/>
  <c r="AK50" i="1" s="1"/>
  <c r="O559" i="13" s="1"/>
  <c r="G54" i="16" a="1"/>
  <c r="G54" i="16" s="1"/>
  <c r="AK54" i="1" s="1"/>
  <c r="O622" i="13" s="1"/>
  <c r="G58" i="16" a="1"/>
  <c r="G58" i="16" s="1"/>
  <c r="AK58" i="1" s="1"/>
  <c r="O676" i="13" s="1"/>
  <c r="G13" i="16" a="1"/>
  <c r="G13" i="16" s="1"/>
  <c r="AK13" i="1" s="1"/>
  <c r="O702" i="13" s="1"/>
  <c r="G17" i="16" a="1"/>
  <c r="G17" i="16" s="1"/>
  <c r="AK17" i="1" s="1"/>
  <c r="O706" i="13" s="1"/>
  <c r="G21" i="16" a="1"/>
  <c r="G21" i="16" s="1"/>
  <c r="AK21" i="1" s="1"/>
  <c r="O669" i="13" s="1"/>
  <c r="G25" i="16" a="1"/>
  <c r="G25" i="16" s="1"/>
  <c r="AK25" i="1" s="1"/>
  <c r="O627" i="13" s="1"/>
  <c r="G29" i="16" a="1"/>
  <c r="G29" i="16" s="1"/>
  <c r="AK29" i="1" s="1"/>
  <c r="O649" i="13" s="1"/>
  <c r="G33" i="16" a="1"/>
  <c r="G33" i="16" s="1"/>
  <c r="AK33" i="1" s="1"/>
  <c r="O542" i="13" s="1"/>
  <c r="G37" i="16" a="1"/>
  <c r="G37" i="16" s="1"/>
  <c r="AK37" i="1" s="1"/>
  <c r="O628" i="13" s="1"/>
  <c r="G41" i="16" a="1"/>
  <c r="G41" i="16" s="1"/>
  <c r="AK41" i="1" s="1"/>
  <c r="O544" i="13" s="1"/>
  <c r="G45" i="16" a="1"/>
  <c r="G45" i="16" s="1"/>
  <c r="AK45" i="1" s="1"/>
  <c r="O664" i="13" s="1"/>
  <c r="G49" i="16" a="1"/>
  <c r="G49" i="16" s="1"/>
  <c r="AK49" i="1" s="1"/>
  <c r="O708" i="13" s="1"/>
  <c r="G53" i="16" a="1"/>
  <c r="G53" i="16" s="1"/>
  <c r="AK53" i="1" s="1"/>
  <c r="O621" i="13" s="1"/>
  <c r="G57" i="16" a="1"/>
  <c r="G57" i="16" s="1"/>
  <c r="AK57" i="1" s="1"/>
  <c r="O546" i="13" s="1"/>
  <c r="G61" i="16" a="1"/>
  <c r="G61" i="16" s="1"/>
  <c r="AK61" i="1" s="1"/>
  <c r="O704" i="13" s="1"/>
  <c r="G12" i="16" a="1"/>
  <c r="G12" i="16" s="1"/>
  <c r="AK12" i="1" s="1"/>
  <c r="O688" i="13" s="1"/>
  <c r="G16" i="16" a="1"/>
  <c r="G16" i="16" s="1"/>
  <c r="AK16" i="1" s="1"/>
  <c r="O568" i="13" s="1"/>
  <c r="G20" i="16" a="1"/>
  <c r="G20" i="16" s="1"/>
  <c r="AK20" i="1" s="1"/>
  <c r="O565" i="13" s="1"/>
  <c r="G24" i="16" a="1"/>
  <c r="G24" i="16" s="1"/>
  <c r="AK24" i="1" s="1"/>
  <c r="O618" i="13" s="1"/>
  <c r="G28" i="16" a="1"/>
  <c r="G28" i="16" s="1"/>
  <c r="AK28" i="1" s="1"/>
  <c r="O625" i="13" s="1"/>
  <c r="G32" i="16" a="1"/>
  <c r="G32" i="16" s="1"/>
  <c r="AK32" i="1" s="1"/>
  <c r="O613" i="13" s="1"/>
  <c r="G36" i="16" a="1"/>
  <c r="G36" i="16" s="1"/>
  <c r="AK36" i="1" s="1"/>
  <c r="O663" i="13" s="1"/>
  <c r="G40" i="16" a="1"/>
  <c r="G40" i="16" s="1"/>
  <c r="AK40" i="1" s="1"/>
  <c r="O533" i="13" s="1"/>
  <c r="G44" i="16" a="1"/>
  <c r="G44" i="16" s="1"/>
  <c r="AK44" i="1" s="1"/>
  <c r="O650" i="13" s="1"/>
  <c r="G48" i="16" a="1"/>
  <c r="G48" i="16" s="1"/>
  <c r="AK48" i="1" s="1"/>
  <c r="O692" i="13" s="1"/>
  <c r="G52" i="16" a="1"/>
  <c r="G52" i="16" s="1"/>
  <c r="AK52" i="1" s="1"/>
  <c r="O709" i="13" s="1"/>
  <c r="G56" i="16" a="1"/>
  <c r="G56" i="16" s="1"/>
  <c r="AK56" i="1" s="1"/>
  <c r="O629" i="13" s="1"/>
  <c r="G60" i="16" a="1"/>
  <c r="G60" i="16" s="1"/>
  <c r="AK60" i="1" s="1"/>
  <c r="O531" i="13" s="1"/>
  <c r="G64" i="16" a="1"/>
  <c r="G64" i="16" s="1"/>
  <c r="AK64" i="1" s="1"/>
  <c r="O577" i="13" s="1"/>
  <c r="G68" i="16" a="1"/>
  <c r="G68" i="16" s="1"/>
  <c r="AK68" i="1" s="1"/>
  <c r="O596" i="13" s="1"/>
  <c r="G72" i="16" a="1"/>
  <c r="G72" i="16" s="1"/>
  <c r="AK72" i="1" s="1"/>
  <c r="O630" i="13" s="1"/>
  <c r="G76" i="16" a="1"/>
  <c r="G76" i="16" s="1"/>
  <c r="AK76" i="1" s="1"/>
  <c r="O635" i="13" s="1"/>
  <c r="G80" i="16" a="1"/>
  <c r="G80" i="16" s="1"/>
  <c r="AK80" i="1" s="1"/>
  <c r="O695" i="13" s="1"/>
  <c r="G84" i="16" a="1"/>
  <c r="G84" i="16" s="1"/>
  <c r="AK84" i="1" s="1"/>
  <c r="O636" i="13" s="1"/>
  <c r="G88" i="16" a="1"/>
  <c r="G88" i="16" s="1"/>
  <c r="AK88" i="1" s="1"/>
  <c r="O677" i="13" s="1"/>
  <c r="G19" i="16" a="1"/>
  <c r="G19" i="16" s="1"/>
  <c r="AK19" i="1" s="1"/>
  <c r="O570" i="13" s="1"/>
  <c r="G35" i="16" a="1"/>
  <c r="G35" i="16" s="1"/>
  <c r="AK35" i="1" s="1"/>
  <c r="O707" i="13" s="1"/>
  <c r="G51" i="16" a="1"/>
  <c r="G51" i="16" s="1"/>
  <c r="AK51" i="1" s="1"/>
  <c r="O633" i="13" s="1"/>
  <c r="G63" i="16" a="1"/>
  <c r="G63" i="16" s="1"/>
  <c r="AK63" i="1" s="1"/>
  <c r="O694" i="13" s="1"/>
  <c r="G70" i="16" a="1"/>
  <c r="G70" i="16" s="1"/>
  <c r="AK70" i="1" s="1"/>
  <c r="O554" i="13" s="1"/>
  <c r="G77" i="16" a="1"/>
  <c r="G77" i="16" s="1"/>
  <c r="AK77" i="1" s="1"/>
  <c r="O557" i="13" s="1"/>
  <c r="G79" i="16" a="1"/>
  <c r="G79" i="16" s="1"/>
  <c r="AK79" i="1" s="1"/>
  <c r="O555" i="13" s="1"/>
  <c r="G86" i="16" a="1"/>
  <c r="G86" i="16" s="1"/>
  <c r="AK86" i="1" s="1"/>
  <c r="O696" i="13" s="1"/>
  <c r="G94" i="16" a="1"/>
  <c r="G94" i="16" s="1"/>
  <c r="AK94" i="1" s="1"/>
  <c r="O646" i="13" s="1"/>
  <c r="G98" i="16" a="1"/>
  <c r="G98" i="16" s="1"/>
  <c r="AK98" i="1" s="1"/>
  <c r="O679" i="13" s="1"/>
  <c r="G102" i="16" a="1"/>
  <c r="G102" i="16" s="1"/>
  <c r="AK102" i="1" s="1"/>
  <c r="O540" i="13" s="1"/>
  <c r="G106" i="16" a="1"/>
  <c r="G106" i="16" s="1"/>
  <c r="AK106" i="1" s="1"/>
  <c r="O583" i="13" s="1"/>
  <c r="G110" i="16" a="1"/>
  <c r="G110" i="16" s="1"/>
  <c r="AK110" i="1" s="1"/>
  <c r="O699" i="13" s="1"/>
  <c r="G134" i="16" a="1"/>
  <c r="G134" i="16" s="1"/>
  <c r="AK134" i="1" s="1"/>
  <c r="O564" i="13" s="1"/>
  <c r="G138" i="16" a="1"/>
  <c r="G138" i="16" s="1"/>
  <c r="AK138" i="1" s="1"/>
  <c r="O608" i="13" s="1"/>
  <c r="G142" i="16" a="1"/>
  <c r="G142" i="16" s="1"/>
  <c r="AK142" i="1" s="1"/>
  <c r="O657" i="13" s="1"/>
  <c r="G146" i="16" a="1"/>
  <c r="G146" i="16" s="1"/>
  <c r="AK146" i="1" s="1"/>
  <c r="O714" i="13" s="1"/>
  <c r="G150" i="16" a="1"/>
  <c r="G150" i="16" s="1"/>
  <c r="AK150" i="1" s="1"/>
  <c r="O658" i="13" s="1"/>
  <c r="G154" i="16" a="1"/>
  <c r="G154" i="16" s="1"/>
  <c r="AK154" i="1" s="1"/>
  <c r="O587" i="13" s="1"/>
  <c r="G158" i="16" a="1"/>
  <c r="G158" i="16" s="1"/>
  <c r="AK158" i="1" s="1"/>
  <c r="O590" i="13" s="1"/>
  <c r="G15" i="16" a="1"/>
  <c r="G15" i="16" s="1"/>
  <c r="AK15" i="1" s="1"/>
  <c r="O594" i="13" s="1"/>
  <c r="G31" i="16" a="1"/>
  <c r="G31" i="16" s="1"/>
  <c r="AK31" i="1" s="1"/>
  <c r="O595" i="13" s="1"/>
  <c r="G47" i="16" a="1"/>
  <c r="G47" i="16" s="1"/>
  <c r="AK47" i="1" s="1"/>
  <c r="O651" i="13" s="1"/>
  <c r="G65" i="16" a="1"/>
  <c r="G65" i="16" s="1"/>
  <c r="AK65" i="1" s="1"/>
  <c r="O609" i="13" s="1"/>
  <c r="G67" i="16" a="1"/>
  <c r="G67" i="16" s="1"/>
  <c r="AK67" i="1" s="1"/>
  <c r="O619" i="13" s="1"/>
  <c r="G74" i="16" a="1"/>
  <c r="G74" i="16" s="1"/>
  <c r="AK74" i="1" s="1"/>
  <c r="O711" i="13" s="1"/>
  <c r="G81" i="16" a="1"/>
  <c r="G81" i="16" s="1"/>
  <c r="AK81" i="1" s="1"/>
  <c r="O610" i="13" s="1"/>
  <c r="G83" i="16" a="1"/>
  <c r="G83" i="16" s="1"/>
  <c r="AK83" i="1" s="1"/>
  <c r="O705" i="13" s="1"/>
  <c r="G90" i="16" a="1"/>
  <c r="G90" i="16" s="1"/>
  <c r="AK90" i="1" s="1"/>
  <c r="O604" i="13" s="1"/>
  <c r="G93" i="16" a="1"/>
  <c r="G93" i="16" s="1"/>
  <c r="AK93" i="1" s="1"/>
  <c r="O561" i="13" s="1"/>
  <c r="G11" i="16" a="1"/>
  <c r="G11" i="16" s="1"/>
  <c r="AK11" i="1" s="1"/>
  <c r="O662" i="13" s="1"/>
  <c r="G27" i="16" a="1"/>
  <c r="G27" i="16" s="1"/>
  <c r="AK27" i="1" s="1"/>
  <c r="O585" i="13" s="1"/>
  <c r="G43" i="16" a="1"/>
  <c r="G43" i="16" s="1"/>
  <c r="AK43" i="1" s="1"/>
  <c r="O607" i="13" s="1"/>
  <c r="G59" i="16" a="1"/>
  <c r="G59" i="16" s="1"/>
  <c r="AK59" i="1" s="1"/>
  <c r="O693" i="13" s="1"/>
  <c r="G62" i="16" a="1"/>
  <c r="G62" i="16" s="1"/>
  <c r="AK62" i="1" s="1"/>
  <c r="O634" i="13" s="1"/>
  <c r="G69" i="16" a="1"/>
  <c r="G69" i="16" s="1"/>
  <c r="AK69" i="1" s="1"/>
  <c r="O597" i="13" s="1"/>
  <c r="G71" i="16" a="1"/>
  <c r="G71" i="16" s="1"/>
  <c r="AK71" i="1" s="1"/>
  <c r="O578" i="13" s="1"/>
  <c r="G78" i="16" a="1"/>
  <c r="G78" i="16" s="1"/>
  <c r="AK78" i="1" s="1"/>
  <c r="O652" i="13" s="1"/>
  <c r="G85" i="16" a="1"/>
  <c r="G85" i="16" s="1"/>
  <c r="AK85" i="1" s="1"/>
  <c r="O567" i="13" s="1"/>
  <c r="G87" i="16" a="1"/>
  <c r="G87" i="16" s="1"/>
  <c r="AK87" i="1" s="1"/>
  <c r="O689" i="13" s="1"/>
  <c r="G92" i="16" a="1"/>
  <c r="G92" i="16" s="1"/>
  <c r="AK92" i="1" s="1"/>
  <c r="O653" i="13" s="1"/>
  <c r="G96" i="16" a="1"/>
  <c r="G96" i="16" s="1"/>
  <c r="AK96" i="1" s="1"/>
  <c r="O574" i="13" s="1"/>
  <c r="G193" i="16" a="1"/>
  <c r="G193" i="16" s="1"/>
  <c r="AK193" i="1" s="1"/>
  <c r="O593" i="13" s="1"/>
  <c r="G190" i="16" a="1"/>
  <c r="G190" i="16" s="1"/>
  <c r="AK190" i="1" s="1"/>
  <c r="O582" i="13" s="1"/>
  <c r="F185" i="16" a="1"/>
  <c r="F185" i="16" s="1"/>
  <c r="AD185" i="1" s="1"/>
  <c r="O457" i="13" s="1"/>
  <c r="G178" i="16" a="1"/>
  <c r="G178" i="16" s="1"/>
  <c r="AK178" i="1" s="1"/>
  <c r="O620" i="13" s="1"/>
  <c r="G174" i="16" a="1"/>
  <c r="G174" i="16" s="1"/>
  <c r="AK174" i="1" s="1"/>
  <c r="O640" i="13" s="1"/>
  <c r="F169" i="16" a="1"/>
  <c r="F169" i="16" s="1"/>
  <c r="AD169" i="1" s="1"/>
  <c r="O310" i="13" s="1"/>
  <c r="G162" i="16" a="1"/>
  <c r="G162" i="16" s="1"/>
  <c r="AK162" i="1" s="1"/>
  <c r="O624" i="13" s="1"/>
  <c r="F159" i="16" a="1"/>
  <c r="F159" i="16" s="1"/>
  <c r="AD159" i="1" s="1"/>
  <c r="O301" i="13" s="1"/>
  <c r="G157" i="16" a="1"/>
  <c r="G157" i="16" s="1"/>
  <c r="AK157" i="1" s="1"/>
  <c r="O600" i="13" s="1"/>
  <c r="G155" i="16" a="1"/>
  <c r="G155" i="16" s="1"/>
  <c r="AK155" i="1" s="1"/>
  <c r="O715" i="13" s="1"/>
  <c r="F152" i="16" a="1"/>
  <c r="F152" i="16" s="1"/>
  <c r="AD152" i="1" s="1"/>
  <c r="O454" i="13" s="1"/>
  <c r="F150" i="16" a="1"/>
  <c r="F150" i="16" s="1"/>
  <c r="AD150" i="1" s="1"/>
  <c r="O430" i="13" s="1"/>
  <c r="G148" i="16" a="1"/>
  <c r="G148" i="16" s="1"/>
  <c r="AK148" i="1" s="1"/>
  <c r="O672" i="13" s="1"/>
  <c r="F143" i="16" a="1"/>
  <c r="F143" i="16" s="1"/>
  <c r="AD143" i="1" s="1"/>
  <c r="O304" i="13" s="1"/>
  <c r="G141" i="16" a="1"/>
  <c r="G141" i="16" s="1"/>
  <c r="AK141" i="1" s="1"/>
  <c r="O581" i="13" s="1"/>
  <c r="G139" i="16" a="1"/>
  <c r="G139" i="16" s="1"/>
  <c r="AK139" i="1" s="1"/>
  <c r="O606" i="13" s="1"/>
  <c r="F136" i="16" a="1"/>
  <c r="F136" i="16" s="1"/>
  <c r="AD136" i="1" s="1"/>
  <c r="O453" i="13" s="1"/>
  <c r="F134" i="16" a="1"/>
  <c r="F134" i="16" s="1"/>
  <c r="AD134" i="1" s="1"/>
  <c r="O336" i="13" s="1"/>
  <c r="G131" i="16" a="1"/>
  <c r="G131" i="16" s="1"/>
  <c r="AK131" i="1" s="1"/>
  <c r="O575" i="13" s="1"/>
  <c r="F130" i="16" a="1"/>
  <c r="F130" i="16" s="1"/>
  <c r="AD130" i="1" s="1"/>
  <c r="O307" i="13" s="1"/>
  <c r="G127" i="16" a="1"/>
  <c r="G127" i="16" s="1"/>
  <c r="AK127" i="1" s="1"/>
  <c r="O665" i="13" s="1"/>
  <c r="F126" i="16" a="1"/>
  <c r="F126" i="16" s="1"/>
  <c r="AD126" i="1" s="1"/>
  <c r="O335" i="13" s="1"/>
  <c r="G123" i="16" a="1"/>
  <c r="G123" i="16" s="1"/>
  <c r="AK123" i="1" s="1"/>
  <c r="O541" i="13" s="1"/>
  <c r="F122" i="16" a="1"/>
  <c r="F122" i="16" s="1"/>
  <c r="AD122" i="1" s="1"/>
  <c r="O403" i="13" s="1"/>
  <c r="G119" i="16" a="1"/>
  <c r="G119" i="16" s="1"/>
  <c r="AK119" i="1" s="1"/>
  <c r="O671" i="13" s="1"/>
  <c r="F118" i="16" a="1"/>
  <c r="F118" i="16" s="1"/>
  <c r="AD118" i="1" s="1"/>
  <c r="O321" i="13" s="1"/>
  <c r="G115" i="16" a="1"/>
  <c r="G115" i="16" s="1"/>
  <c r="AK115" i="1" s="1"/>
  <c r="O612" i="13" s="1"/>
  <c r="F114" i="16" a="1"/>
  <c r="F114" i="16" s="1"/>
  <c r="AD114" i="1" s="1"/>
  <c r="O426" i="13" s="1"/>
  <c r="G112" i="16" a="1"/>
  <c r="G112" i="16" s="1"/>
  <c r="AK112" i="1" s="1"/>
  <c r="O615" i="13" s="1"/>
  <c r="F107" i="16" a="1"/>
  <c r="F107" i="16" s="1"/>
  <c r="AD107" i="1" s="1"/>
  <c r="O370" i="13" s="1"/>
  <c r="G105" i="16" a="1"/>
  <c r="G105" i="16" s="1"/>
  <c r="AK105" i="1" s="1"/>
  <c r="O687" i="13" s="1"/>
  <c r="G103" i="16" a="1"/>
  <c r="G103" i="16" s="1"/>
  <c r="AK103" i="1" s="1"/>
  <c r="O611" i="13" s="1"/>
  <c r="F100" i="16" a="1"/>
  <c r="F100" i="16" s="1"/>
  <c r="AD100" i="1" s="1"/>
  <c r="O311" i="13" s="1"/>
  <c r="F98" i="16" a="1"/>
  <c r="F98" i="16" s="1"/>
  <c r="AD98" i="1" s="1"/>
  <c r="O451" i="13" s="1"/>
  <c r="G95" i="16" a="1"/>
  <c r="G95" i="16" s="1"/>
  <c r="AK95" i="1" s="1"/>
  <c r="O562" i="13" s="1"/>
  <c r="G89" i="16" a="1"/>
  <c r="G89" i="16" s="1"/>
  <c r="AK89" i="1" s="1"/>
  <c r="O603" i="13" s="1"/>
  <c r="G82" i="16" a="1"/>
  <c r="G82" i="16" s="1"/>
  <c r="AK82" i="1" s="1"/>
  <c r="O560" i="13" s="1"/>
  <c r="G75" i="16" a="1"/>
  <c r="G75" i="16" s="1"/>
  <c r="AK75" i="1" s="1"/>
  <c r="O614" i="13" s="1"/>
  <c r="G39" i="16" a="1"/>
  <c r="G39" i="16" s="1"/>
  <c r="AK39" i="1" s="1"/>
  <c r="O553" i="13" s="1"/>
  <c r="F7" i="16" a="1"/>
  <c r="F7" i="16" s="1"/>
  <c r="AD7" i="1" s="1"/>
  <c r="O356" i="13" s="1"/>
  <c r="F9" i="16" a="1"/>
  <c r="F9" i="16" s="1"/>
  <c r="AD9" i="1" s="1"/>
  <c r="O446" i="13" s="1"/>
  <c r="F12" i="16" a="1"/>
  <c r="F12" i="16" s="1"/>
  <c r="AD12" i="1" s="1"/>
  <c r="O460" i="13" s="1"/>
  <c r="F16" i="16" a="1"/>
  <c r="F16" i="16" s="1"/>
  <c r="AD16" i="1" s="1"/>
  <c r="O340" i="13" s="1"/>
  <c r="F20" i="16" a="1"/>
  <c r="F20" i="16" s="1"/>
  <c r="AD20" i="1" s="1"/>
  <c r="O337" i="13" s="1"/>
  <c r="F24" i="16" a="1"/>
  <c r="F24" i="16" s="1"/>
  <c r="AD24" i="1" s="1"/>
  <c r="O390" i="13" s="1"/>
  <c r="F28" i="16" a="1"/>
  <c r="F28" i="16" s="1"/>
  <c r="AD28" i="1" s="1"/>
  <c r="O397" i="13" s="1"/>
  <c r="F32" i="16" a="1"/>
  <c r="F32" i="16" s="1"/>
  <c r="AD32" i="1" s="1"/>
  <c r="O385" i="13" s="1"/>
  <c r="F36" i="16" a="1"/>
  <c r="F36" i="16" s="1"/>
  <c r="AD36" i="1" s="1"/>
  <c r="O435" i="13" s="1"/>
  <c r="F40" i="16" a="1"/>
  <c r="F40" i="16" s="1"/>
  <c r="AD40" i="1" s="1"/>
  <c r="O305" i="13" s="1"/>
  <c r="F44" i="16" a="1"/>
  <c r="F44" i="16" s="1"/>
  <c r="AD44" i="1" s="1"/>
  <c r="O422" i="13" s="1"/>
  <c r="F48" i="16" a="1"/>
  <c r="F48" i="16" s="1"/>
  <c r="AD48" i="1" s="1"/>
  <c r="O464" i="13" s="1"/>
  <c r="F52" i="16" a="1"/>
  <c r="F52" i="16" s="1"/>
  <c r="AD52" i="1" s="1"/>
  <c r="O481" i="13" s="1"/>
  <c r="F56" i="16" a="1"/>
  <c r="F56" i="16" s="1"/>
  <c r="AD56" i="1" s="1"/>
  <c r="O401" i="13" s="1"/>
  <c r="F60" i="16" a="1"/>
  <c r="F60" i="16" s="1"/>
  <c r="AD60" i="1" s="1"/>
  <c r="O303" i="13" s="1"/>
  <c r="F11" i="16" a="1"/>
  <c r="F11" i="16" s="1"/>
  <c r="AD11" i="1" s="1"/>
  <c r="O434" i="13" s="1"/>
  <c r="F15" i="16" a="1"/>
  <c r="F15" i="16" s="1"/>
  <c r="AD15" i="1" s="1"/>
  <c r="O366" i="13" s="1"/>
  <c r="F19" i="16" a="1"/>
  <c r="F19" i="16" s="1"/>
  <c r="AD19" i="1" s="1"/>
  <c r="O342" i="13" s="1"/>
  <c r="F23" i="16" a="1"/>
  <c r="F23" i="16" s="1"/>
  <c r="AD23" i="1" s="1"/>
  <c r="O417" i="13" s="1"/>
  <c r="F27" i="16" a="1"/>
  <c r="F27" i="16" s="1"/>
  <c r="AD27" i="1" s="1"/>
  <c r="O357" i="13" s="1"/>
  <c r="F31" i="16" a="1"/>
  <c r="F31" i="16" s="1"/>
  <c r="AD31" i="1" s="1"/>
  <c r="O367" i="13" s="1"/>
  <c r="F35" i="16" a="1"/>
  <c r="F35" i="16" s="1"/>
  <c r="AD35" i="1" s="1"/>
  <c r="O479" i="13" s="1"/>
  <c r="F39" i="16" a="1"/>
  <c r="F39" i="16" s="1"/>
  <c r="AD39" i="1" s="1"/>
  <c r="O325" i="13" s="1"/>
  <c r="F43" i="16" a="1"/>
  <c r="F43" i="16" s="1"/>
  <c r="AD43" i="1" s="1"/>
  <c r="O379" i="13" s="1"/>
  <c r="F47" i="16" a="1"/>
  <c r="F47" i="16" s="1"/>
  <c r="AD47" i="1" s="1"/>
  <c r="O423" i="13" s="1"/>
  <c r="F51" i="16" a="1"/>
  <c r="F51" i="16" s="1"/>
  <c r="AD51" i="1" s="1"/>
  <c r="O405" i="13" s="1"/>
  <c r="F55" i="16" a="1"/>
  <c r="F55" i="16" s="1"/>
  <c r="AD55" i="1" s="1"/>
  <c r="O363" i="13" s="1"/>
  <c r="F59" i="16" a="1"/>
  <c r="F59" i="16" s="1"/>
  <c r="AD59" i="1" s="1"/>
  <c r="O465" i="13" s="1"/>
  <c r="F8" i="16" a="1"/>
  <c r="F8" i="16" s="1"/>
  <c r="AD8" i="1" s="1"/>
  <c r="O420" i="13" s="1"/>
  <c r="F10" i="16" a="1"/>
  <c r="F10" i="16" s="1"/>
  <c r="AD10" i="1" s="1"/>
  <c r="O439" i="13" s="1"/>
  <c r="F14" i="16" a="1"/>
  <c r="F14" i="16" s="1"/>
  <c r="AD14" i="1" s="1"/>
  <c r="O463" i="13" s="1"/>
  <c r="F18" i="16" a="1"/>
  <c r="F18" i="16" s="1"/>
  <c r="AD18" i="1" s="1"/>
  <c r="O341" i="13" s="1"/>
  <c r="F22" i="16" a="1"/>
  <c r="F22" i="16" s="1"/>
  <c r="AD22" i="1" s="1"/>
  <c r="O416" i="13" s="1"/>
  <c r="F26" i="16" a="1"/>
  <c r="F26" i="16" s="1"/>
  <c r="AD26" i="1" s="1"/>
  <c r="O374" i="13" s="1"/>
  <c r="F30" i="16" a="1"/>
  <c r="F30" i="16" s="1"/>
  <c r="AD30" i="1" s="1"/>
  <c r="O447" i="13" s="1"/>
  <c r="F34" i="16" a="1"/>
  <c r="F34" i="16" s="1"/>
  <c r="AD34" i="1" s="1"/>
  <c r="O475" i="13" s="1"/>
  <c r="F38" i="16" a="1"/>
  <c r="F38" i="16" s="1"/>
  <c r="AD38" i="1" s="1"/>
  <c r="O338" i="13" s="1"/>
  <c r="F42" i="16" a="1"/>
  <c r="F42" i="16" s="1"/>
  <c r="AD42" i="1" s="1"/>
  <c r="O345" i="13" s="1"/>
  <c r="F46" i="16" a="1"/>
  <c r="F46" i="16" s="1"/>
  <c r="AD46" i="1" s="1"/>
  <c r="O414" i="13" s="1"/>
  <c r="F50" i="16" a="1"/>
  <c r="F50" i="16" s="1"/>
  <c r="AD50" i="1" s="1"/>
  <c r="O331" i="13" s="1"/>
  <c r="F54" i="16" a="1"/>
  <c r="F54" i="16" s="1"/>
  <c r="AD54" i="1" s="1"/>
  <c r="O394" i="13" s="1"/>
  <c r="F58" i="16" a="1"/>
  <c r="F58" i="16" s="1"/>
  <c r="AD58" i="1" s="1"/>
  <c r="O448" i="13" s="1"/>
  <c r="F62" i="16" a="1"/>
  <c r="F62" i="16" s="1"/>
  <c r="AD62" i="1" s="1"/>
  <c r="O406" i="13" s="1"/>
  <c r="F66" i="16" a="1"/>
  <c r="F66" i="16" s="1"/>
  <c r="AD66" i="1" s="1"/>
  <c r="O482" i="13" s="1"/>
  <c r="F70" i="16" a="1"/>
  <c r="F70" i="16" s="1"/>
  <c r="AD70" i="1" s="1"/>
  <c r="O326" i="13" s="1"/>
  <c r="F74" i="16" a="1"/>
  <c r="F74" i="16" s="1"/>
  <c r="AD74" i="1" s="1"/>
  <c r="O483" i="13" s="1"/>
  <c r="F78" i="16" a="1"/>
  <c r="F78" i="16" s="1"/>
  <c r="AD78" i="1" s="1"/>
  <c r="O424" i="13" s="1"/>
  <c r="F82" i="16" a="1"/>
  <c r="F82" i="16" s="1"/>
  <c r="AD82" i="1" s="1"/>
  <c r="O332" i="13" s="1"/>
  <c r="F86" i="16" a="1"/>
  <c r="F86" i="16" s="1"/>
  <c r="AD86" i="1" s="1"/>
  <c r="O468" i="13" s="1"/>
  <c r="F90" i="16" a="1"/>
  <c r="F90" i="16" s="1"/>
  <c r="AD90" i="1" s="1"/>
  <c r="O376" i="13" s="1"/>
  <c r="F25" i="16" a="1"/>
  <c r="F25" i="16" s="1"/>
  <c r="AD25" i="1" s="1"/>
  <c r="O399" i="13" s="1"/>
  <c r="F41" i="16" a="1"/>
  <c r="F41" i="16" s="1"/>
  <c r="AD41" i="1" s="1"/>
  <c r="O316" i="13" s="1"/>
  <c r="F57" i="16" a="1"/>
  <c r="F57" i="16" s="1"/>
  <c r="AD57" i="1" s="1"/>
  <c r="O318" i="13" s="1"/>
  <c r="F67" i="16" a="1"/>
  <c r="F67" i="16" s="1"/>
  <c r="AD67" i="1" s="1"/>
  <c r="O391" i="13" s="1"/>
  <c r="F69" i="16" a="1"/>
  <c r="F69" i="16" s="1"/>
  <c r="AD69" i="1" s="1"/>
  <c r="O369" i="13" s="1"/>
  <c r="F76" i="16" a="1"/>
  <c r="F76" i="16" s="1"/>
  <c r="AD76" i="1" s="1"/>
  <c r="O407" i="13" s="1"/>
  <c r="F83" i="16" a="1"/>
  <c r="F83" i="16" s="1"/>
  <c r="AD83" i="1" s="1"/>
  <c r="O477" i="13" s="1"/>
  <c r="F85" i="16" a="1"/>
  <c r="F85" i="16" s="1"/>
  <c r="AD85" i="1" s="1"/>
  <c r="O339" i="13" s="1"/>
  <c r="F93" i="16" a="1"/>
  <c r="F93" i="16" s="1"/>
  <c r="AD93" i="1" s="1"/>
  <c r="O333" i="13" s="1"/>
  <c r="F97" i="16" a="1"/>
  <c r="F97" i="16" s="1"/>
  <c r="AD97" i="1" s="1"/>
  <c r="O458" i="13" s="1"/>
  <c r="F101" i="16" a="1"/>
  <c r="F101" i="16" s="1"/>
  <c r="AD101" i="1" s="1"/>
  <c r="O320" i="13" s="1"/>
  <c r="F105" i="16" a="1"/>
  <c r="F105" i="16" s="1"/>
  <c r="AD105" i="1" s="1"/>
  <c r="O459" i="13" s="1"/>
  <c r="F109" i="16" a="1"/>
  <c r="F109" i="16" s="1"/>
  <c r="AD109" i="1" s="1"/>
  <c r="O442" i="13" s="1"/>
  <c r="F113" i="16" a="1"/>
  <c r="F113" i="16" s="1"/>
  <c r="AD113" i="1" s="1"/>
  <c r="O351" i="13" s="1"/>
  <c r="F137" i="16" a="1"/>
  <c r="F137" i="16" s="1"/>
  <c r="AD137" i="1" s="1"/>
  <c r="O428" i="13" s="1"/>
  <c r="F141" i="16" a="1"/>
  <c r="F141" i="16" s="1"/>
  <c r="AD141" i="1" s="1"/>
  <c r="O353" i="13" s="1"/>
  <c r="F145" i="16" a="1"/>
  <c r="F145" i="16" s="1"/>
  <c r="AD145" i="1" s="1"/>
  <c r="O324" i="13" s="1"/>
  <c r="F149" i="16" a="1"/>
  <c r="F149" i="16" s="1"/>
  <c r="AD149" i="1" s="1"/>
  <c r="O438" i="13" s="1"/>
  <c r="F153" i="16" a="1"/>
  <c r="F153" i="16" s="1"/>
  <c r="AD153" i="1" s="1"/>
  <c r="O309" i="13" s="1"/>
  <c r="F157" i="16" a="1"/>
  <c r="F157" i="16" s="1"/>
  <c r="AD157" i="1" s="1"/>
  <c r="O372" i="13" s="1"/>
  <c r="F161" i="16" a="1"/>
  <c r="F161" i="16" s="1"/>
  <c r="AD161" i="1" s="1"/>
  <c r="O328" i="13" s="1"/>
  <c r="F21" i="16" a="1"/>
  <c r="F21" i="16" s="1"/>
  <c r="AD21" i="1" s="1"/>
  <c r="O441" i="13" s="1"/>
  <c r="F37" i="16" a="1"/>
  <c r="F37" i="16" s="1"/>
  <c r="AD37" i="1" s="1"/>
  <c r="O400" i="13" s="1"/>
  <c r="F53" i="16" a="1"/>
  <c r="F53" i="16" s="1"/>
  <c r="AD53" i="1" s="1"/>
  <c r="O393" i="13" s="1"/>
  <c r="F64" i="16" a="1"/>
  <c r="F64" i="16" s="1"/>
  <c r="AD64" i="1" s="1"/>
  <c r="O349" i="13" s="1"/>
  <c r="F71" i="16" a="1"/>
  <c r="F71" i="16" s="1"/>
  <c r="AD71" i="1" s="1"/>
  <c r="O350" i="13" s="1"/>
  <c r="F73" i="16" a="1"/>
  <c r="F73" i="16" s="1"/>
  <c r="AD73" i="1" s="1"/>
  <c r="O440" i="13" s="1"/>
  <c r="F80" i="16" a="1"/>
  <c r="F80" i="16" s="1"/>
  <c r="AD80" i="1" s="1"/>
  <c r="O467" i="13" s="1"/>
  <c r="F87" i="16" a="1"/>
  <c r="F87" i="16" s="1"/>
  <c r="AD87" i="1" s="1"/>
  <c r="O461" i="13" s="1"/>
  <c r="F89" i="16" a="1"/>
  <c r="F89" i="16" s="1"/>
  <c r="AD89" i="1" s="1"/>
  <c r="O375" i="13" s="1"/>
  <c r="F92" i="16" a="1"/>
  <c r="F92" i="16" s="1"/>
  <c r="AD92" i="1" s="1"/>
  <c r="O425" i="13" s="1"/>
  <c r="F96" i="16" a="1"/>
  <c r="F96" i="16" s="1"/>
  <c r="AD96" i="1" s="1"/>
  <c r="O346" i="13" s="1"/>
  <c r="F17" i="16" a="1"/>
  <c r="F17" i="16" s="1"/>
  <c r="AD17" i="1" s="1"/>
  <c r="O478" i="13" s="1"/>
  <c r="F33" i="16" a="1"/>
  <c r="F33" i="16" s="1"/>
  <c r="AD33" i="1" s="1"/>
  <c r="O314" i="13" s="1"/>
  <c r="F49" i="16" a="1"/>
  <c r="F49" i="16" s="1"/>
  <c r="AD49" i="1" s="1"/>
  <c r="O480" i="13" s="1"/>
  <c r="F68" i="16" a="1"/>
  <c r="F68" i="16" s="1"/>
  <c r="AD68" i="1" s="1"/>
  <c r="O368" i="13" s="1"/>
  <c r="F75" i="16" a="1"/>
  <c r="F75" i="16" s="1"/>
  <c r="AD75" i="1" s="1"/>
  <c r="O386" i="13" s="1"/>
  <c r="F77" i="16" a="1"/>
  <c r="F77" i="16" s="1"/>
  <c r="AD77" i="1" s="1"/>
  <c r="O329" i="13" s="1"/>
  <c r="F84" i="16" a="1"/>
  <c r="F84" i="16" s="1"/>
  <c r="AD84" i="1" s="1"/>
  <c r="O408" i="13" s="1"/>
  <c r="F91" i="16" a="1"/>
  <c r="F91" i="16" s="1"/>
  <c r="AD91" i="1" s="1"/>
  <c r="O450" i="13" s="1"/>
  <c r="F95" i="16" a="1"/>
  <c r="F95" i="16" s="1"/>
  <c r="AD95" i="1" s="1"/>
  <c r="O334" i="13" s="1"/>
  <c r="F192" i="16" a="1"/>
  <c r="F192" i="16" s="1"/>
  <c r="AD192" i="1" s="1"/>
  <c r="O302" i="13" s="1"/>
  <c r="F188" i="16" a="1"/>
  <c r="F188" i="16" s="1"/>
  <c r="AD188" i="1" s="1"/>
  <c r="O323" i="13" s="1"/>
  <c r="F184" i="16" a="1"/>
  <c r="F184" i="16" s="1"/>
  <c r="AD184" i="1" s="1"/>
  <c r="O456" i="13" s="1"/>
  <c r="G194" i="16" a="1"/>
  <c r="G194" i="16" s="1"/>
  <c r="AK194" i="1" s="1"/>
  <c r="O572" i="13" s="1"/>
  <c r="F193" i="16" a="1"/>
  <c r="F193" i="16" s="1"/>
  <c r="AD193" i="1" s="1"/>
  <c r="O365" i="13" s="1"/>
  <c r="F189" i="16" a="1"/>
  <c r="F189" i="16" s="1"/>
  <c r="AD189" i="1" s="1"/>
  <c r="O389" i="13" s="1"/>
  <c r="G186" i="16" a="1"/>
  <c r="G186" i="16" s="1"/>
  <c r="AK186" i="1" s="1"/>
  <c r="O616" i="13" s="1"/>
  <c r="G182" i="16" a="1"/>
  <c r="G182" i="16" s="1"/>
  <c r="AK182" i="1" s="1"/>
  <c r="O543" i="13" s="1"/>
  <c r="F181" i="16" a="1"/>
  <c r="F181" i="16" s="1"/>
  <c r="AD181" i="1" s="1"/>
  <c r="O348" i="13" s="1"/>
  <c r="F177" i="16" a="1"/>
  <c r="F177" i="16" s="1"/>
  <c r="AD177" i="1" s="1"/>
  <c r="O433" i="13" s="1"/>
  <c r="F173" i="16" a="1"/>
  <c r="F173" i="16" s="1"/>
  <c r="AD173" i="1" s="1"/>
  <c r="O360" i="13" s="1"/>
  <c r="G170" i="16" a="1"/>
  <c r="G170" i="16" s="1"/>
  <c r="AK170" i="1" s="1"/>
  <c r="O545" i="13" s="1"/>
  <c r="G166" i="16" a="1"/>
  <c r="G166" i="16" s="1"/>
  <c r="AK166" i="1" s="1"/>
  <c r="O717" i="13" s="1"/>
  <c r="F165" i="16" a="1"/>
  <c r="F165" i="16" s="1"/>
  <c r="AD165" i="1" s="1"/>
  <c r="O488" i="13" s="1"/>
  <c r="F195" i="16" a="1"/>
  <c r="F195" i="16" s="1"/>
  <c r="AD195" i="1" s="1"/>
  <c r="O319" i="13" s="1"/>
  <c r="F194" i="16" a="1"/>
  <c r="F194" i="16" s="1"/>
  <c r="AD194" i="1" s="1"/>
  <c r="O344" i="13" s="1"/>
  <c r="G191" i="16" a="1"/>
  <c r="G191" i="16" s="1"/>
  <c r="AK191" i="1" s="1"/>
  <c r="O643" i="13" s="1"/>
  <c r="F190" i="16" a="1"/>
  <c r="F190" i="16" s="1"/>
  <c r="AD190" i="1" s="1"/>
  <c r="O354" i="13" s="1"/>
  <c r="G187" i="16" a="1"/>
  <c r="G187" i="16" s="1"/>
  <c r="AK187" i="1" s="1"/>
  <c r="O690" i="13" s="1"/>
  <c r="F186" i="16" a="1"/>
  <c r="F186" i="16" s="1"/>
  <c r="AD186" i="1" s="1"/>
  <c r="O388" i="13" s="1"/>
  <c r="G183" i="16" a="1"/>
  <c r="G183" i="16" s="1"/>
  <c r="AK183" i="1" s="1"/>
  <c r="O647" i="13" s="1"/>
  <c r="F182" i="16" a="1"/>
  <c r="F182" i="16" s="1"/>
  <c r="AD182" i="1" s="1"/>
  <c r="O315" i="13" s="1"/>
  <c r="G179" i="16" a="1"/>
  <c r="G179" i="16" s="1"/>
  <c r="AK179" i="1" s="1"/>
  <c r="O641" i="13" s="1"/>
  <c r="F178" i="16" a="1"/>
  <c r="F178" i="16" s="1"/>
  <c r="AD178" i="1" s="1"/>
  <c r="O392" i="13" s="1"/>
  <c r="G175" i="16" a="1"/>
  <c r="G175" i="16" s="1"/>
  <c r="AK175" i="1" s="1"/>
  <c r="O558" i="13" s="1"/>
  <c r="F174" i="16" a="1"/>
  <c r="F174" i="16" s="1"/>
  <c r="AD174" i="1" s="1"/>
  <c r="O412" i="13" s="1"/>
  <c r="G171" i="16" a="1"/>
  <c r="G171" i="16" s="1"/>
  <c r="AK171" i="1" s="1"/>
  <c r="O592" i="13" s="1"/>
  <c r="F170" i="16" a="1"/>
  <c r="F170" i="16" s="1"/>
  <c r="AD170" i="1" s="1"/>
  <c r="O317" i="13" s="1"/>
  <c r="G167" i="16" a="1"/>
  <c r="G167" i="16" s="1"/>
  <c r="AK167" i="1" s="1"/>
  <c r="O626" i="13" s="1"/>
  <c r="F166" i="16" a="1"/>
  <c r="F166" i="16" s="1"/>
  <c r="AD166" i="1" s="1"/>
  <c r="O489" i="13" s="1"/>
  <c r="G163" i="16" a="1"/>
  <c r="G163" i="16" s="1"/>
  <c r="AK163" i="1" s="1"/>
  <c r="O659" i="13" s="1"/>
  <c r="F162" i="16" a="1"/>
  <c r="F162" i="16" s="1"/>
  <c r="AD162" i="1" s="1"/>
  <c r="O396" i="13" s="1"/>
  <c r="G160" i="16" a="1"/>
  <c r="G160" i="16" s="1"/>
  <c r="AK160" i="1" s="1"/>
  <c r="O683" i="13" s="1"/>
  <c r="F155" i="16" a="1"/>
  <c r="F155" i="16" s="1"/>
  <c r="AD155" i="1" s="1"/>
  <c r="O487" i="13" s="1"/>
  <c r="G153" i="16" a="1"/>
  <c r="G153" i="16" s="1"/>
  <c r="AK153" i="1" s="1"/>
  <c r="O537" i="13" s="1"/>
  <c r="G151" i="16" a="1"/>
  <c r="G151" i="16" s="1"/>
  <c r="AK151" i="1" s="1"/>
  <c r="O571" i="13" s="1"/>
  <c r="F148" i="16" a="1"/>
  <c r="F148" i="16" s="1"/>
  <c r="AD148" i="1" s="1"/>
  <c r="O444" i="13" s="1"/>
  <c r="F146" i="16" a="1"/>
  <c r="F146" i="16" s="1"/>
  <c r="AD146" i="1" s="1"/>
  <c r="O486" i="13" s="1"/>
  <c r="G144" i="16" a="1"/>
  <c r="G144" i="16" s="1"/>
  <c r="AK144" i="1" s="1"/>
  <c r="O700" i="13" s="1"/>
  <c r="F139" i="16" a="1"/>
  <c r="F139" i="16" s="1"/>
  <c r="AD139" i="1" s="1"/>
  <c r="O378" i="13" s="1"/>
  <c r="G137" i="16" a="1"/>
  <c r="G137" i="16" s="1"/>
  <c r="AK137" i="1" s="1"/>
  <c r="O656" i="13" s="1"/>
  <c r="G135" i="16" a="1"/>
  <c r="G135" i="16" s="1"/>
  <c r="AK135" i="1" s="1"/>
  <c r="O639" i="13" s="1"/>
  <c r="G132" i="16" a="1"/>
  <c r="G132" i="16" s="1"/>
  <c r="AK132" i="1" s="1"/>
  <c r="O712" i="13" s="1"/>
  <c r="F131" i="16" a="1"/>
  <c r="F131" i="16" s="1"/>
  <c r="AD131" i="1" s="1"/>
  <c r="O347" i="13" s="1"/>
  <c r="G128" i="16" a="1"/>
  <c r="G128" i="16" s="1"/>
  <c r="AK128" i="1" s="1"/>
  <c r="O601" i="13" s="1"/>
  <c r="F127" i="16" a="1"/>
  <c r="F127" i="16" s="1"/>
  <c r="AD127" i="1" s="1"/>
  <c r="O437" i="13" s="1"/>
  <c r="G124" i="16" a="1"/>
  <c r="G124" i="16" s="1"/>
  <c r="AK124" i="1" s="1"/>
  <c r="O580" i="13" s="1"/>
  <c r="F123" i="16" a="1"/>
  <c r="F123" i="16" s="1"/>
  <c r="AD123" i="1" s="1"/>
  <c r="O313" i="13" s="1"/>
  <c r="G120" i="16" a="1"/>
  <c r="G120" i="16" s="1"/>
  <c r="AK120" i="1" s="1"/>
  <c r="O528" i="13" s="1"/>
  <c r="F119" i="16" a="1"/>
  <c r="F119" i="16" s="1"/>
  <c r="AD119" i="1" s="1"/>
  <c r="O443" i="13" s="1"/>
  <c r="G116" i="16" a="1"/>
  <c r="G116" i="16" s="1"/>
  <c r="AK116" i="1" s="1"/>
  <c r="O599" i="13" s="1"/>
  <c r="F115" i="16" a="1"/>
  <c r="F115" i="16" s="1"/>
  <c r="AD115" i="1" s="1"/>
  <c r="O384" i="13" s="1"/>
  <c r="F112" i="16" a="1"/>
  <c r="F112" i="16" s="1"/>
  <c r="AD112" i="1" s="1"/>
  <c r="O387" i="13" s="1"/>
  <c r="F110" i="16" a="1"/>
  <c r="F110" i="16" s="1"/>
  <c r="AD110" i="1" s="1"/>
  <c r="O471" i="13" s="1"/>
  <c r="G108" i="16" a="1"/>
  <c r="G108" i="16" s="1"/>
  <c r="AK108" i="1" s="1"/>
  <c r="O698" i="13" s="1"/>
  <c r="F103" i="16" a="1"/>
  <c r="F103" i="16" s="1"/>
  <c r="AD103" i="1" s="1"/>
  <c r="O383" i="13" s="1"/>
  <c r="G101" i="16" a="1"/>
  <c r="G101" i="16" s="1"/>
  <c r="AK101" i="1" s="1"/>
  <c r="O548" i="13" s="1"/>
  <c r="G99" i="16" a="1"/>
  <c r="G99" i="16" s="1"/>
  <c r="AK99" i="1" s="1"/>
  <c r="O697" i="13" s="1"/>
  <c r="F94" i="16" a="1"/>
  <c r="F94" i="16" s="1"/>
  <c r="AD94" i="1" s="1"/>
  <c r="O418" i="13" s="1"/>
  <c r="F88" i="16" a="1"/>
  <c r="F88" i="16" s="1"/>
  <c r="AD88" i="1" s="1"/>
  <c r="O449" i="13" s="1"/>
  <c r="F81" i="16" a="1"/>
  <c r="F81" i="16" s="1"/>
  <c r="AD81" i="1" s="1"/>
  <c r="O382" i="13" s="1"/>
  <c r="G73" i="16" a="1"/>
  <c r="G73" i="16" s="1"/>
  <c r="AK73" i="1" s="1"/>
  <c r="O668" i="13" s="1"/>
  <c r="G66" i="16" a="1"/>
  <c r="G66" i="16" s="1"/>
  <c r="AK66" i="1" s="1"/>
  <c r="O710" i="13" s="1"/>
  <c r="G55" i="16" a="1"/>
  <c r="G55" i="16" s="1"/>
  <c r="AK55" i="1" s="1"/>
  <c r="O591" i="13" s="1"/>
  <c r="F13" i="16" a="1"/>
  <c r="F13" i="16" s="1"/>
  <c r="AD13" i="1" s="1"/>
  <c r="O474" i="13" s="1"/>
  <c r="G6" i="16" a="1"/>
  <c r="G6" i="16" s="1"/>
  <c r="AK6" i="1" s="1"/>
  <c r="O536" i="13" s="1"/>
  <c r="G7" i="16" a="1"/>
  <c r="G7" i="16" s="1"/>
  <c r="AK7" i="1" s="1"/>
  <c r="O584" i="13" s="1"/>
  <c r="G8" i="16" a="1"/>
  <c r="G8" i="16" s="1"/>
  <c r="AK8" i="1" s="1"/>
  <c r="O648" i="13" s="1"/>
  <c r="G9" i="16" a="1"/>
  <c r="G9" i="16" s="1"/>
  <c r="AK9" i="1" s="1"/>
  <c r="O674" i="13" s="1"/>
  <c r="E10" i="19"/>
  <c r="E116" i="18"/>
  <c r="G203" i="19" a="1"/>
  <c r="G203" i="19" s="1"/>
  <c r="E25" i="18"/>
  <c r="G203" i="18" a="1"/>
  <c r="G203" i="18" s="1"/>
  <c r="G203" i="17" a="1"/>
  <c r="G203" i="17" s="1"/>
  <c r="G203" i="16" a="1"/>
  <c r="G203" i="16" s="1"/>
  <c r="E29" i="14"/>
  <c r="E113" i="14"/>
  <c r="E59" i="14"/>
  <c r="E182" i="14"/>
  <c r="G203" i="14" a="1"/>
  <c r="G203" i="14" s="1"/>
  <c r="E166" i="2"/>
  <c r="E9" i="2"/>
  <c r="G203" i="2" a="1"/>
  <c r="G203" i="2" s="1"/>
  <c r="E141" i="2"/>
  <c r="E71" i="19" l="1"/>
  <c r="E75" i="19"/>
  <c r="E143" i="18"/>
  <c r="E37" i="18"/>
  <c r="E81" i="19"/>
  <c r="E18" i="18"/>
  <c r="E38" i="17"/>
  <c r="E87" i="18"/>
  <c r="E86" i="19"/>
  <c r="E62" i="19"/>
  <c r="E144" i="17"/>
  <c r="E129" i="17"/>
  <c r="E194" i="14"/>
  <c r="E7" i="14"/>
  <c r="E179" i="18"/>
  <c r="E104" i="18"/>
  <c r="E149" i="18"/>
  <c r="E64" i="18"/>
  <c r="E38" i="18"/>
  <c r="E71" i="14"/>
  <c r="E140" i="18"/>
  <c r="E85" i="17"/>
  <c r="E175" i="2"/>
  <c r="E157" i="2"/>
  <c r="E177" i="2"/>
  <c r="E166" i="17"/>
  <c r="E62" i="17"/>
  <c r="E175" i="16"/>
  <c r="E164" i="16"/>
  <c r="E161" i="2"/>
  <c r="E12" i="2"/>
  <c r="E20" i="14"/>
  <c r="E129" i="18"/>
  <c r="E170" i="18"/>
  <c r="E132" i="14"/>
  <c r="E138" i="18"/>
  <c r="E113" i="2"/>
  <c r="E187" i="18"/>
  <c r="E110" i="18"/>
  <c r="E182" i="19"/>
  <c r="E6" i="18"/>
  <c r="E22" i="17"/>
  <c r="E179" i="2"/>
  <c r="E43" i="14"/>
  <c r="E147" i="17"/>
  <c r="E148" i="19"/>
  <c r="E40" i="18"/>
  <c r="E79" i="18"/>
  <c r="E154" i="18"/>
  <c r="E10" i="18"/>
  <c r="E6" i="17"/>
  <c r="E56" i="17"/>
  <c r="E26" i="16"/>
  <c r="E132" i="16"/>
  <c r="E51" i="16"/>
  <c r="E78" i="17"/>
  <c r="E80" i="18"/>
  <c r="E137" i="18"/>
  <c r="E158" i="16"/>
  <c r="E16" i="17"/>
  <c r="E165" i="17"/>
  <c r="E179" i="17"/>
  <c r="E120" i="17"/>
  <c r="E18" i="17"/>
  <c r="E150" i="2"/>
  <c r="E190" i="19"/>
  <c r="E165" i="18"/>
  <c r="E130" i="2"/>
  <c r="E101" i="14"/>
  <c r="E33" i="18"/>
  <c r="E162" i="17"/>
  <c r="E83" i="17"/>
  <c r="E114" i="16"/>
  <c r="E59" i="18"/>
  <c r="E169" i="17"/>
  <c r="E7" i="2"/>
  <c r="E181" i="2"/>
  <c r="E75" i="14"/>
  <c r="E31" i="14"/>
  <c r="E13" i="14"/>
  <c r="E163" i="17"/>
  <c r="E88" i="17"/>
  <c r="E144" i="18"/>
  <c r="E35" i="18"/>
  <c r="E61" i="19"/>
  <c r="E75" i="18"/>
  <c r="E51" i="18"/>
  <c r="E183" i="2"/>
  <c r="E104" i="2"/>
  <c r="E152" i="2"/>
  <c r="E112" i="14"/>
  <c r="E165" i="14"/>
  <c r="E162" i="14"/>
  <c r="E18" i="14"/>
  <c r="E65" i="16"/>
  <c r="E44" i="17"/>
  <c r="E23" i="18"/>
  <c r="E83" i="18"/>
  <c r="E11" i="18"/>
  <c r="E19" i="17"/>
  <c r="E98" i="17"/>
  <c r="E51" i="17"/>
  <c r="E26" i="17"/>
  <c r="E173" i="16"/>
  <c r="E187" i="16"/>
  <c r="E124" i="16"/>
  <c r="E133" i="2"/>
  <c r="E8" i="2"/>
  <c r="E121" i="14"/>
  <c r="E92" i="14"/>
  <c r="E73" i="14"/>
  <c r="E15" i="14"/>
  <c r="E34" i="16"/>
  <c r="E101" i="17"/>
  <c r="E64" i="17"/>
  <c r="E145" i="18"/>
  <c r="E66" i="18"/>
  <c r="E123" i="18"/>
  <c r="E19" i="18"/>
  <c r="E28" i="18"/>
  <c r="E52" i="18"/>
  <c r="E69" i="18"/>
  <c r="E112" i="18"/>
  <c r="E135" i="18"/>
  <c r="E145" i="17"/>
  <c r="E7" i="17"/>
  <c r="E25" i="17"/>
  <c r="E91" i="16"/>
  <c r="E131" i="16"/>
  <c r="E140" i="16"/>
  <c r="E191" i="16"/>
  <c r="E126" i="17"/>
  <c r="E76" i="17"/>
  <c r="E32" i="17"/>
  <c r="E181" i="18"/>
  <c r="E114" i="18"/>
  <c r="E50" i="18"/>
  <c r="E56" i="18"/>
  <c r="E91" i="18"/>
  <c r="E109" i="18"/>
  <c r="E30" i="18"/>
  <c r="E160" i="17"/>
  <c r="E110" i="17"/>
  <c r="E178" i="17"/>
  <c r="E108" i="17"/>
  <c r="E29" i="17"/>
  <c r="E82" i="16"/>
  <c r="E170" i="16"/>
  <c r="E46" i="16"/>
  <c r="E183" i="16"/>
  <c r="E38" i="16"/>
  <c r="E104" i="16"/>
  <c r="E126" i="16"/>
  <c r="E94" i="17"/>
  <c r="E66" i="17"/>
  <c r="E50" i="17"/>
  <c r="E28" i="17"/>
  <c r="E177" i="18"/>
  <c r="E184" i="18"/>
  <c r="E9" i="18"/>
  <c r="E49" i="18"/>
  <c r="E168" i="18"/>
  <c r="E12" i="18"/>
  <c r="E65" i="18"/>
  <c r="E92" i="18"/>
  <c r="E7" i="18"/>
  <c r="E43" i="18"/>
  <c r="E70" i="18"/>
  <c r="E22" i="18"/>
  <c r="E155" i="17"/>
  <c r="E31" i="17"/>
  <c r="E96" i="17"/>
  <c r="E174" i="17"/>
  <c r="E112" i="17"/>
  <c r="E50" i="16"/>
  <c r="E39" i="16"/>
  <c r="E59" i="16"/>
  <c r="E84" i="17"/>
  <c r="AH84" i="1"/>
  <c r="L636" i="13" s="1"/>
  <c r="E149" i="17"/>
  <c r="AH149" i="1"/>
  <c r="L666" i="13" s="1"/>
  <c r="E107" i="17"/>
  <c r="AA107" i="1"/>
  <c r="L370" i="13" s="1"/>
  <c r="E161" i="17"/>
  <c r="AA161" i="1"/>
  <c r="L328" i="13" s="1"/>
  <c r="E36" i="18"/>
  <c r="AJ36" i="1"/>
  <c r="N663" i="13" s="1"/>
  <c r="E155" i="18"/>
  <c r="AJ155" i="1"/>
  <c r="N715" i="13" s="1"/>
  <c r="E122" i="18"/>
  <c r="AJ122" i="1"/>
  <c r="N631" i="13" s="1"/>
  <c r="E15" i="18"/>
  <c r="AC15" i="1"/>
  <c r="N366" i="13" s="1"/>
  <c r="E67" i="18"/>
  <c r="AJ67" i="1"/>
  <c r="N619" i="13" s="1"/>
  <c r="E21" i="18"/>
  <c r="AC21" i="1"/>
  <c r="N441" i="13" s="1"/>
  <c r="E85" i="18"/>
  <c r="AC85" i="1"/>
  <c r="N339" i="13" s="1"/>
  <c r="E182" i="18"/>
  <c r="AC182" i="1"/>
  <c r="N315" i="13" s="1"/>
  <c r="E99" i="18"/>
  <c r="AC99" i="1"/>
  <c r="N469" i="13" s="1"/>
  <c r="E114" i="19"/>
  <c r="AB114" i="1"/>
  <c r="M426" i="13" s="1"/>
  <c r="E15" i="17"/>
  <c r="AH15" i="1"/>
  <c r="L594" i="13" s="1"/>
  <c r="E115" i="17"/>
  <c r="AH115" i="1"/>
  <c r="L612" i="13" s="1"/>
  <c r="E170" i="17"/>
  <c r="AA170" i="1"/>
  <c r="L317" i="13" s="1"/>
  <c r="E176" i="17"/>
  <c r="AH176" i="1"/>
  <c r="L605" i="13" s="1"/>
  <c r="E59" i="17"/>
  <c r="AA59" i="1"/>
  <c r="L465" i="13" s="1"/>
  <c r="E17" i="17"/>
  <c r="AA17" i="1"/>
  <c r="L478" i="13" s="1"/>
  <c r="E90" i="17"/>
  <c r="AA90" i="1"/>
  <c r="L376" i="13" s="1"/>
  <c r="E161" i="18"/>
  <c r="AJ161" i="1"/>
  <c r="N556" i="13" s="1"/>
  <c r="E174" i="18"/>
  <c r="AJ174" i="1"/>
  <c r="N640" i="13" s="1"/>
  <c r="E106" i="18"/>
  <c r="AJ106" i="1"/>
  <c r="N583" i="13" s="1"/>
  <c r="E127" i="18"/>
  <c r="AJ127" i="1"/>
  <c r="N665" i="13" s="1"/>
  <c r="E84" i="18"/>
  <c r="AJ84" i="1"/>
  <c r="N636" i="13" s="1"/>
  <c r="E20" i="18"/>
  <c r="AJ20" i="1"/>
  <c r="N565" i="13" s="1"/>
  <c r="E47" i="18"/>
  <c r="AJ47" i="1"/>
  <c r="N651" i="13" s="1"/>
  <c r="E153" i="18"/>
  <c r="AJ153" i="1"/>
  <c r="N537" i="13" s="1"/>
  <c r="E134" i="18"/>
  <c r="AC134" i="1"/>
  <c r="N336" i="13" s="1"/>
  <c r="E41" i="18"/>
  <c r="AC41" i="1"/>
  <c r="N316" i="13" s="1"/>
  <c r="E71" i="18"/>
  <c r="AC71" i="1"/>
  <c r="N350" i="13" s="1"/>
  <c r="E44" i="18"/>
  <c r="AC44" i="1"/>
  <c r="N422" i="13" s="1"/>
  <c r="E183" i="19"/>
  <c r="AB183" i="1"/>
  <c r="M419" i="13" s="1"/>
  <c r="E55" i="19"/>
  <c r="AB55" i="1"/>
  <c r="M363" i="13" s="1"/>
  <c r="E103" i="19"/>
  <c r="AB103" i="1"/>
  <c r="M383" i="13" s="1"/>
  <c r="E13" i="19"/>
  <c r="AB13" i="1"/>
  <c r="M474" i="13" s="1"/>
  <c r="E39" i="19"/>
  <c r="AB39" i="1"/>
  <c r="M325" i="13" s="1"/>
  <c r="E110" i="19"/>
  <c r="AB110" i="1"/>
  <c r="M471" i="13" s="1"/>
  <c r="E25" i="16"/>
  <c r="E39" i="18"/>
  <c r="E23" i="17"/>
  <c r="E21" i="17"/>
  <c r="E10" i="16"/>
  <c r="E190" i="16"/>
  <c r="E48" i="18"/>
  <c r="AJ48" i="1"/>
  <c r="N692" i="13" s="1"/>
  <c r="E173" i="19"/>
  <c r="AB173" i="1"/>
  <c r="M360" i="13" s="1"/>
  <c r="E187" i="19"/>
  <c r="AB187" i="1"/>
  <c r="M462" i="13" s="1"/>
  <c r="E64" i="19"/>
  <c r="AB64" i="1"/>
  <c r="M349" i="13" s="1"/>
  <c r="E52" i="19"/>
  <c r="AB52" i="1"/>
  <c r="M481" i="13" s="1"/>
  <c r="E40" i="19"/>
  <c r="AB40" i="1"/>
  <c r="M305" i="13" s="1"/>
  <c r="E91" i="19"/>
  <c r="AB91" i="1"/>
  <c r="M450" i="13" s="1"/>
  <c r="E70" i="19"/>
  <c r="AB70" i="1"/>
  <c r="M326" i="13" s="1"/>
  <c r="E25" i="19"/>
  <c r="AB25" i="1"/>
  <c r="M399" i="13" s="1"/>
  <c r="E68" i="19"/>
  <c r="AB68" i="1"/>
  <c r="M368" i="13" s="1"/>
  <c r="E50" i="19"/>
  <c r="AB50" i="1"/>
  <c r="M331" i="13" s="1"/>
  <c r="E20" i="19"/>
  <c r="AB20" i="1"/>
  <c r="M337" i="13" s="1"/>
  <c r="E72" i="19"/>
  <c r="AB72" i="1"/>
  <c r="M402" i="13" s="1"/>
  <c r="E51" i="19"/>
  <c r="AB51" i="1"/>
  <c r="M405" i="13" s="1"/>
  <c r="E36" i="19"/>
  <c r="AB36" i="1"/>
  <c r="M435" i="13" s="1"/>
  <c r="E24" i="19"/>
  <c r="AB24" i="1"/>
  <c r="M390" i="13" s="1"/>
  <c r="E101" i="19"/>
  <c r="AB101" i="1"/>
  <c r="M320" i="13" s="1"/>
  <c r="E128" i="19"/>
  <c r="AB128" i="1"/>
  <c r="M373" i="13" s="1"/>
  <c r="E133" i="19"/>
  <c r="AB133" i="1"/>
  <c r="M485" i="13" s="1"/>
  <c r="E169" i="19"/>
  <c r="AI169" i="1"/>
  <c r="M538" i="13" s="1"/>
  <c r="E160" i="19"/>
  <c r="AI160" i="1"/>
  <c r="M683" i="13" s="1"/>
  <c r="E142" i="19"/>
  <c r="AI142" i="1"/>
  <c r="M657" i="13" s="1"/>
  <c r="E126" i="19"/>
  <c r="AI126" i="1"/>
  <c r="M563" i="13" s="1"/>
  <c r="E97" i="19"/>
  <c r="AI97" i="1"/>
  <c r="M686" i="13" s="1"/>
  <c r="E125" i="19"/>
  <c r="AI125" i="1"/>
  <c r="M638" i="13" s="1"/>
  <c r="E93" i="19"/>
  <c r="AI93" i="1"/>
  <c r="M561" i="13" s="1"/>
  <c r="E18" i="19"/>
  <c r="AI18" i="1"/>
  <c r="M569" i="13" s="1"/>
  <c r="E180" i="17"/>
  <c r="AH180" i="1"/>
  <c r="L589" i="13" s="1"/>
  <c r="E27" i="17"/>
  <c r="AA27" i="1"/>
  <c r="L357" i="13" s="1"/>
  <c r="E124" i="17"/>
  <c r="AA124" i="1"/>
  <c r="L352" i="13" s="1"/>
  <c r="E53" i="17"/>
  <c r="AA53" i="1"/>
  <c r="L393" i="13" s="1"/>
  <c r="E120" i="18"/>
  <c r="AC120" i="1"/>
  <c r="N300" i="13" s="1"/>
  <c r="E57" i="18"/>
  <c r="AJ57" i="1"/>
  <c r="N546" i="13" s="1"/>
  <c r="E97" i="18"/>
  <c r="AJ97" i="1"/>
  <c r="N686" i="13" s="1"/>
  <c r="E68" i="18"/>
  <c r="AJ68" i="1"/>
  <c r="N596" i="13" s="1"/>
  <c r="E58" i="18"/>
  <c r="AJ58" i="1"/>
  <c r="N676" i="13" s="1"/>
  <c r="E96" i="18"/>
  <c r="AJ96" i="1"/>
  <c r="N574" i="13" s="1"/>
  <c r="E139" i="18"/>
  <c r="AC139" i="1"/>
  <c r="N378" i="13" s="1"/>
  <c r="E115" i="18"/>
  <c r="AC115" i="1"/>
  <c r="N384" i="13" s="1"/>
  <c r="E157" i="18"/>
  <c r="AC157" i="1"/>
  <c r="N372" i="13" s="1"/>
  <c r="E141" i="18"/>
  <c r="AC141" i="1"/>
  <c r="N353" i="13" s="1"/>
  <c r="E16" i="18"/>
  <c r="AC16" i="1"/>
  <c r="N340" i="13" s="1"/>
  <c r="E43" i="19"/>
  <c r="AB43" i="1"/>
  <c r="M379" i="13" s="1"/>
  <c r="E34" i="19"/>
  <c r="AB34" i="1"/>
  <c r="M475" i="13" s="1"/>
  <c r="E89" i="19"/>
  <c r="AB89" i="1"/>
  <c r="M375" i="13" s="1"/>
  <c r="E27" i="19"/>
  <c r="AB27" i="1"/>
  <c r="M357" i="13" s="1"/>
  <c r="E172" i="19"/>
  <c r="AI172" i="1"/>
  <c r="M660" i="13" s="1"/>
  <c r="E191" i="17"/>
  <c r="E54" i="17"/>
  <c r="E136" i="18"/>
  <c r="E82" i="18"/>
  <c r="E188" i="19"/>
  <c r="E60" i="18"/>
  <c r="E164" i="17"/>
  <c r="E49" i="17"/>
  <c r="E6" i="16"/>
  <c r="E22" i="16"/>
  <c r="E159" i="17"/>
  <c r="E74" i="17"/>
  <c r="E128" i="18"/>
  <c r="E11" i="19"/>
  <c r="E54" i="19"/>
  <c r="E76" i="18"/>
  <c r="E77" i="18"/>
  <c r="E173" i="17"/>
  <c r="E130" i="17"/>
  <c r="E37" i="17"/>
  <c r="E118" i="16"/>
  <c r="E182" i="16"/>
  <c r="E166" i="16"/>
  <c r="E16" i="16"/>
  <c r="E136" i="17"/>
  <c r="AA136" i="1"/>
  <c r="L453" i="13" s="1"/>
  <c r="E132" i="17"/>
  <c r="AA132" i="1"/>
  <c r="L484" i="13" s="1"/>
  <c r="E177" i="19"/>
  <c r="AB177" i="1"/>
  <c r="M433" i="13" s="1"/>
  <c r="E136" i="19"/>
  <c r="AB136" i="1"/>
  <c r="M453" i="13" s="1"/>
  <c r="E147" i="19"/>
  <c r="AB147" i="1"/>
  <c r="M404" i="13" s="1"/>
  <c r="E49" i="19"/>
  <c r="AB49" i="1"/>
  <c r="M480" i="13" s="1"/>
  <c r="E31" i="19"/>
  <c r="AB31" i="1"/>
  <c r="M367" i="13" s="1"/>
  <c r="E135" i="19"/>
  <c r="AB135" i="1"/>
  <c r="M411" i="13" s="1"/>
  <c r="E88" i="19"/>
  <c r="AB88" i="1"/>
  <c r="M449" i="13" s="1"/>
  <c r="E67" i="19"/>
  <c r="AB67" i="1"/>
  <c r="M391" i="13" s="1"/>
  <c r="E22" i="19"/>
  <c r="AB22" i="1"/>
  <c r="M416" i="13" s="1"/>
  <c r="E7" i="19"/>
  <c r="AB7" i="1"/>
  <c r="M356" i="13" s="1"/>
  <c r="E48" i="19"/>
  <c r="AB48" i="1"/>
  <c r="M464" i="13" s="1"/>
  <c r="E17" i="19"/>
  <c r="AB17" i="1"/>
  <c r="M478" i="13" s="1"/>
  <c r="E83" i="19"/>
  <c r="AB83" i="1"/>
  <c r="M477" i="13" s="1"/>
  <c r="E63" i="19"/>
  <c r="AB63" i="1"/>
  <c r="M466" i="13" s="1"/>
  <c r="E45" i="19"/>
  <c r="AB45" i="1"/>
  <c r="M436" i="13" s="1"/>
  <c r="E33" i="19"/>
  <c r="AB33" i="1"/>
  <c r="M314" i="13" s="1"/>
  <c r="E15" i="19"/>
  <c r="AB15" i="1"/>
  <c r="M366" i="13" s="1"/>
  <c r="E178" i="19"/>
  <c r="AI178" i="1"/>
  <c r="M620" i="13" s="1"/>
  <c r="E158" i="19"/>
  <c r="AI158" i="1"/>
  <c r="M590" i="13" s="1"/>
  <c r="E95" i="19"/>
  <c r="AI95" i="1"/>
  <c r="M562" i="13" s="1"/>
  <c r="E122" i="19"/>
  <c r="AI122" i="1"/>
  <c r="M631" i="13" s="1"/>
  <c r="E90" i="19"/>
  <c r="AI90" i="1"/>
  <c r="M604" i="13" s="1"/>
  <c r="E47" i="17"/>
  <c r="AH47" i="1"/>
  <c r="L651" i="13" s="1"/>
  <c r="E150" i="17"/>
  <c r="AA150" i="1"/>
  <c r="L430" i="13" s="1"/>
  <c r="E39" i="17"/>
  <c r="AA39" i="1"/>
  <c r="L325" i="13" s="1"/>
  <c r="E67" i="17"/>
  <c r="AA67" i="1"/>
  <c r="L391" i="13" s="1"/>
  <c r="E134" i="17"/>
  <c r="AH134" i="1"/>
  <c r="L564" i="13" s="1"/>
  <c r="E99" i="17"/>
  <c r="AH99" i="1"/>
  <c r="L697" i="13" s="1"/>
  <c r="E36" i="17"/>
  <c r="AH36" i="1"/>
  <c r="L663" i="13" s="1"/>
  <c r="E132" i="18"/>
  <c r="AJ132" i="1"/>
  <c r="N712" i="13" s="1"/>
  <c r="E171" i="18"/>
  <c r="AJ171" i="1"/>
  <c r="N592" i="13" s="1"/>
  <c r="E13" i="18"/>
  <c r="AJ13" i="1"/>
  <c r="N702" i="13" s="1"/>
  <c r="E32" i="18"/>
  <c r="AJ32" i="1"/>
  <c r="N613" i="13" s="1"/>
  <c r="E105" i="18"/>
  <c r="AC105" i="1"/>
  <c r="N459" i="13" s="1"/>
  <c r="E107" i="18"/>
  <c r="AC107" i="1"/>
  <c r="N370" i="13" s="1"/>
  <c r="E31" i="18"/>
  <c r="AC31" i="1"/>
  <c r="N367" i="13" s="1"/>
  <c r="E72" i="18"/>
  <c r="AC72" i="1"/>
  <c r="N402" i="13" s="1"/>
  <c r="E17" i="18"/>
  <c r="AC17" i="1"/>
  <c r="N478" i="13" s="1"/>
  <c r="E191" i="2"/>
  <c r="E40" i="17"/>
  <c r="E84" i="19"/>
  <c r="E8" i="18"/>
  <c r="E6" i="19"/>
  <c r="E100" i="17"/>
  <c r="E86" i="16"/>
  <c r="E13" i="16"/>
  <c r="E136" i="16"/>
  <c r="E187" i="17"/>
  <c r="E133" i="17"/>
  <c r="E86" i="17"/>
  <c r="E173" i="18"/>
  <c r="E146" i="19"/>
  <c r="E125" i="18"/>
  <c r="E55" i="18"/>
  <c r="E101" i="18"/>
  <c r="E122" i="17"/>
  <c r="E143" i="17"/>
  <c r="E184" i="17"/>
  <c r="E43" i="17"/>
  <c r="E177" i="16"/>
  <c r="E43" i="16"/>
  <c r="E77" i="16"/>
  <c r="E47" i="16"/>
  <c r="E152" i="17"/>
  <c r="AH152" i="1"/>
  <c r="L682" i="13" s="1"/>
  <c r="E118" i="17"/>
  <c r="AA118" i="1"/>
  <c r="L321" i="13" s="1"/>
  <c r="E154" i="2"/>
  <c r="E173" i="2"/>
  <c r="E55" i="14"/>
  <c r="E91" i="14"/>
  <c r="E86" i="14"/>
  <c r="E10" i="14"/>
  <c r="E70" i="16"/>
  <c r="E28" i="16"/>
  <c r="E143" i="16"/>
  <c r="E159" i="16"/>
  <c r="E107" i="16"/>
  <c r="E183" i="17"/>
  <c r="E151" i="17"/>
  <c r="E117" i="17"/>
  <c r="E104" i="17"/>
  <c r="E80" i="17"/>
  <c r="E72" i="17"/>
  <c r="E60" i="17"/>
  <c r="E48" i="17"/>
  <c r="E34" i="17"/>
  <c r="E169" i="18"/>
  <c r="E191" i="18"/>
  <c r="E130" i="18"/>
  <c r="E98" i="18"/>
  <c r="E29" i="18"/>
  <c r="E89" i="18"/>
  <c r="E168" i="19"/>
  <c r="E130" i="19"/>
  <c r="E147" i="18"/>
  <c r="E121" i="18"/>
  <c r="E24" i="18"/>
  <c r="E102" i="18"/>
  <c r="E100" i="18"/>
  <c r="E27" i="18"/>
  <c r="E88" i="18"/>
  <c r="E158" i="18"/>
  <c r="E95" i="18"/>
  <c r="E14" i="18"/>
  <c r="E26" i="18"/>
  <c r="E153" i="17"/>
  <c r="E113" i="17"/>
  <c r="E175" i="17"/>
  <c r="E148" i="17"/>
  <c r="E140" i="17"/>
  <c r="E11" i="17"/>
  <c r="E128" i="17"/>
  <c r="E186" i="17"/>
  <c r="E93" i="18"/>
  <c r="E91" i="17"/>
  <c r="E33" i="17"/>
  <c r="E102" i="17"/>
  <c r="E69" i="17"/>
  <c r="E35" i="17"/>
  <c r="E10" i="17"/>
  <c r="E149" i="16"/>
  <c r="E181" i="16"/>
  <c r="E93" i="16"/>
  <c r="E55" i="16"/>
  <c r="E42" i="16"/>
  <c r="E15" i="16"/>
  <c r="E97" i="16"/>
  <c r="E9" i="17"/>
  <c r="AA9" i="1"/>
  <c r="L446" i="13" s="1"/>
  <c r="E41" i="17"/>
  <c r="AA41" i="1"/>
  <c r="L316" i="13" s="1"/>
  <c r="E127" i="17"/>
  <c r="AA127" i="1"/>
  <c r="L437" i="13" s="1"/>
  <c r="E157" i="17"/>
  <c r="AA157" i="1"/>
  <c r="L372" i="13" s="1"/>
  <c r="E167" i="17"/>
  <c r="AH167" i="1"/>
  <c r="L626" i="13" s="1"/>
  <c r="E188" i="17"/>
  <c r="AH188" i="1"/>
  <c r="L551" i="13" s="1"/>
  <c r="E12" i="17"/>
  <c r="AA12" i="1"/>
  <c r="L460" i="13" s="1"/>
  <c r="E139" i="17"/>
  <c r="AA139" i="1"/>
  <c r="L378" i="13" s="1"/>
  <c r="E154" i="17"/>
  <c r="AA154" i="1"/>
  <c r="L359" i="13" s="1"/>
  <c r="E171" i="17"/>
  <c r="AA171" i="1"/>
  <c r="L364" i="13" s="1"/>
  <c r="E111" i="17"/>
  <c r="AA111" i="1"/>
  <c r="L395" i="13" s="1"/>
  <c r="E68" i="17"/>
  <c r="AA68" i="1"/>
  <c r="L368" i="13" s="1"/>
  <c r="E30" i="17"/>
  <c r="AA30" i="1"/>
  <c r="L447" i="13" s="1"/>
  <c r="E168" i="17"/>
  <c r="AA168" i="1"/>
  <c r="L445" i="13" s="1"/>
  <c r="E137" i="17"/>
  <c r="AA137" i="1"/>
  <c r="L428" i="13" s="1"/>
  <c r="E92" i="17"/>
  <c r="AA92" i="1"/>
  <c r="L425" i="13" s="1"/>
  <c r="E52" i="17"/>
  <c r="AA52" i="1"/>
  <c r="L481" i="13" s="1"/>
  <c r="E20" i="17"/>
  <c r="AA20" i="1"/>
  <c r="L337" i="13" s="1"/>
  <c r="E125" i="17"/>
  <c r="AA125" i="1"/>
  <c r="L410" i="13" s="1"/>
  <c r="E109" i="17"/>
  <c r="AA109" i="1"/>
  <c r="L442" i="13" s="1"/>
  <c r="E93" i="17"/>
  <c r="AA93" i="1"/>
  <c r="L333" i="13" s="1"/>
  <c r="E58" i="17"/>
  <c r="AA58" i="1"/>
  <c r="L448" i="13" s="1"/>
  <c r="E42" i="17"/>
  <c r="AA42" i="1"/>
  <c r="L345" i="13" s="1"/>
  <c r="E70" i="17"/>
  <c r="AA70" i="1"/>
  <c r="L326" i="13" s="1"/>
  <c r="E24" i="17"/>
  <c r="AA24" i="1"/>
  <c r="L390" i="13" s="1"/>
  <c r="E8" i="17"/>
  <c r="AA8" i="1"/>
  <c r="L420" i="13" s="1"/>
  <c r="E138" i="17"/>
  <c r="AA138" i="1"/>
  <c r="L380" i="13" s="1"/>
  <c r="E146" i="17"/>
  <c r="AA146" i="1"/>
  <c r="L486" i="13" s="1"/>
  <c r="E158" i="17"/>
  <c r="AA158" i="1"/>
  <c r="L362" i="13" s="1"/>
  <c r="E182" i="17"/>
  <c r="AA182" i="1"/>
  <c r="L315" i="13" s="1"/>
  <c r="E114" i="17"/>
  <c r="AH114" i="1"/>
  <c r="L654" i="13" s="1"/>
  <c r="E185" i="17"/>
  <c r="AH185" i="1"/>
  <c r="L685" i="13" s="1"/>
  <c r="E103" i="17"/>
  <c r="AH103" i="1"/>
  <c r="L611" i="13" s="1"/>
  <c r="E45" i="17"/>
  <c r="AH45" i="1"/>
  <c r="L664" i="13" s="1"/>
  <c r="E13" i="17"/>
  <c r="AH13" i="1"/>
  <c r="L702" i="13" s="1"/>
  <c r="E82" i="17"/>
  <c r="AH82" i="1"/>
  <c r="L560" i="13" s="1"/>
  <c r="E46" i="17"/>
  <c r="AH46" i="1"/>
  <c r="L642" i="13" s="1"/>
  <c r="E14" i="17"/>
  <c r="AH14" i="1"/>
  <c r="L691" i="13" s="1"/>
  <c r="E111" i="18"/>
  <c r="AJ111" i="1"/>
  <c r="N623" i="13" s="1"/>
  <c r="E183" i="18"/>
  <c r="AC183" i="1"/>
  <c r="N419" i="13" s="1"/>
  <c r="E117" i="18"/>
  <c r="AJ117" i="1"/>
  <c r="N655" i="13" s="1"/>
  <c r="E152" i="18"/>
  <c r="AJ152" i="1"/>
  <c r="N682" i="13" s="1"/>
  <c r="E133" i="18"/>
  <c r="AJ133" i="1"/>
  <c r="N713" i="13" s="1"/>
  <c r="E34" i="18"/>
  <c r="AJ34" i="1"/>
  <c r="N703" i="13" s="1"/>
  <c r="E44" i="19"/>
  <c r="AI44" i="1"/>
  <c r="M650" i="13" s="1"/>
  <c r="E100" i="19"/>
  <c r="AI100" i="1"/>
  <c r="M539" i="13" s="1"/>
  <c r="E143" i="19"/>
  <c r="AB143" i="1"/>
  <c r="M304" i="13" s="1"/>
  <c r="E167" i="19"/>
  <c r="AB167" i="1"/>
  <c r="M398" i="13" s="1"/>
  <c r="E181" i="19"/>
  <c r="AB181" i="1"/>
  <c r="M348" i="13" s="1"/>
  <c r="E193" i="19"/>
  <c r="AB193" i="1"/>
  <c r="M365" i="13" s="1"/>
  <c r="E58" i="19"/>
  <c r="AB58" i="1"/>
  <c r="M448" i="13" s="1"/>
  <c r="E46" i="19"/>
  <c r="AB46" i="1"/>
  <c r="M414" i="13" s="1"/>
  <c r="E28" i="19"/>
  <c r="AB28" i="1"/>
  <c r="M397" i="13" s="1"/>
  <c r="E117" i="19"/>
  <c r="AB117" i="1"/>
  <c r="M427" i="13" s="1"/>
  <c r="E79" i="19"/>
  <c r="AB79" i="1"/>
  <c r="M327" i="13" s="1"/>
  <c r="E37" i="19"/>
  <c r="AB37" i="1"/>
  <c r="M400" i="13" s="1"/>
  <c r="E19" i="19"/>
  <c r="AB19" i="1"/>
  <c r="M342" i="13" s="1"/>
  <c r="E74" i="19"/>
  <c r="AB74" i="1"/>
  <c r="M483" i="13" s="1"/>
  <c r="E26" i="19"/>
  <c r="AB26" i="1"/>
  <c r="M374" i="13" s="1"/>
  <c r="E14" i="19"/>
  <c r="AB14" i="1"/>
  <c r="M463" i="13" s="1"/>
  <c r="E124" i="19"/>
  <c r="AB124" i="1"/>
  <c r="M352" i="13" s="1"/>
  <c r="E92" i="19"/>
  <c r="AB92" i="1"/>
  <c r="M425" i="13" s="1"/>
  <c r="E57" i="19"/>
  <c r="AB57" i="1"/>
  <c r="M318" i="13" s="1"/>
  <c r="E42" i="19"/>
  <c r="AB42" i="1"/>
  <c r="M345" i="13" s="1"/>
  <c r="E30" i="19"/>
  <c r="AB30" i="1"/>
  <c r="M447" i="13" s="1"/>
  <c r="E12" i="19"/>
  <c r="AB12" i="1"/>
  <c r="M460" i="13" s="1"/>
  <c r="E161" i="19"/>
  <c r="AB161" i="1"/>
  <c r="M328" i="13" s="1"/>
  <c r="E184" i="19"/>
  <c r="AI184" i="1"/>
  <c r="M684" i="13" s="1"/>
  <c r="E164" i="19"/>
  <c r="AI164" i="1"/>
  <c r="M701" i="13" s="1"/>
  <c r="E121" i="19"/>
  <c r="AI121" i="1"/>
  <c r="M637" i="13" s="1"/>
  <c r="E156" i="19"/>
  <c r="AI156" i="1"/>
  <c r="M550" i="13" s="1"/>
  <c r="E80" i="19"/>
  <c r="E152" i="19"/>
  <c r="E109" i="19"/>
  <c r="E115" i="19"/>
  <c r="E144" i="19"/>
  <c r="E141" i="19"/>
  <c r="E23" i="19"/>
  <c r="E127" i="19"/>
  <c r="E163" i="19"/>
  <c r="E119" i="19"/>
  <c r="E96" i="19"/>
  <c r="E153" i="19"/>
  <c r="E77" i="19"/>
  <c r="E29" i="19"/>
  <c r="E99" i="19"/>
  <c r="E87" i="19"/>
  <c r="E155" i="19"/>
  <c r="E175" i="19"/>
  <c r="E195" i="19"/>
  <c r="E157" i="19"/>
  <c r="E113" i="19"/>
  <c r="E53" i="19"/>
  <c r="E185" i="19"/>
  <c r="E165" i="19"/>
  <c r="E21" i="19"/>
  <c r="E69" i="19"/>
  <c r="E137" i="19"/>
  <c r="E134" i="19"/>
  <c r="E111" i="19"/>
  <c r="E102" i="19"/>
  <c r="E8" i="19"/>
  <c r="E76" i="19"/>
  <c r="E16" i="19"/>
  <c r="E94" i="19"/>
  <c r="E60" i="19"/>
  <c r="E41" i="19"/>
  <c r="E120" i="19"/>
  <c r="E179" i="19"/>
  <c r="E35" i="19"/>
  <c r="E38" i="19"/>
  <c r="E9" i="19"/>
  <c r="E32" i="19"/>
  <c r="E129" i="19"/>
  <c r="E106" i="19"/>
  <c r="E140" i="19"/>
  <c r="E150" i="19"/>
  <c r="E149" i="19"/>
  <c r="E98" i="19"/>
  <c r="E42" i="18"/>
  <c r="E176" i="16"/>
  <c r="E160" i="16"/>
  <c r="E180" i="16"/>
  <c r="E35" i="16"/>
  <c r="E54" i="16"/>
  <c r="E133" i="16"/>
  <c r="E117" i="16"/>
  <c r="E102" i="16"/>
  <c r="E192" i="16"/>
  <c r="E20" i="16"/>
  <c r="E168" i="16"/>
  <c r="E64" i="16"/>
  <c r="E12" i="16"/>
  <c r="E61" i="16"/>
  <c r="E156" i="16"/>
  <c r="E21" i="16"/>
  <c r="E98" i="16"/>
  <c r="E120" i="16"/>
  <c r="E11" i="16"/>
  <c r="E30" i="16"/>
  <c r="E174" i="16"/>
  <c r="E193" i="16"/>
  <c r="E137" i="16"/>
  <c r="E165" i="16"/>
  <c r="E157" i="16"/>
  <c r="E88" i="16"/>
  <c r="E161" i="16"/>
  <c r="E144" i="16"/>
  <c r="E18" i="16"/>
  <c r="E23" i="16"/>
  <c r="E7" i="16"/>
  <c r="E72" i="16"/>
  <c r="E172" i="16"/>
  <c r="E184" i="16"/>
  <c r="E66" i="16"/>
  <c r="E75" i="16"/>
  <c r="E141" i="16"/>
  <c r="E112" i="16"/>
  <c r="E125" i="16"/>
  <c r="E115" i="16"/>
  <c r="E145" i="16"/>
  <c r="E189" i="16"/>
  <c r="E155" i="16"/>
  <c r="E96" i="16"/>
  <c r="E73" i="16"/>
  <c r="E9" i="16"/>
  <c r="E167" i="16"/>
  <c r="E89" i="16"/>
  <c r="E171" i="16"/>
  <c r="E109" i="16"/>
  <c r="E138" i="16"/>
  <c r="E152" i="16"/>
  <c r="E169" i="16"/>
  <c r="E14" i="16"/>
  <c r="E80" i="16"/>
  <c r="E110" i="16"/>
  <c r="E81" i="16"/>
  <c r="E151" i="16"/>
  <c r="E105" i="16"/>
  <c r="E194" i="16"/>
  <c r="E150" i="16"/>
  <c r="E128" i="16"/>
  <c r="E60" i="14"/>
  <c r="E56" i="14"/>
  <c r="E84" i="14"/>
  <c r="E178" i="14"/>
  <c r="E80" i="14"/>
  <c r="E17" i="14"/>
  <c r="E9" i="14"/>
  <c r="E85" i="14"/>
  <c r="E108" i="14"/>
  <c r="E30" i="14"/>
  <c r="E14" i="14"/>
  <c r="E6" i="14"/>
  <c r="E170" i="14"/>
  <c r="E57" i="14"/>
  <c r="E191" i="14"/>
  <c r="E153" i="14"/>
  <c r="E33" i="14"/>
  <c r="E35" i="14"/>
  <c r="E21" i="14"/>
  <c r="E39" i="14"/>
  <c r="E158" i="14"/>
  <c r="E195" i="2"/>
  <c r="E177" i="14"/>
  <c r="E78" i="14"/>
  <c r="E22" i="14"/>
  <c r="E92" i="16"/>
  <c r="E76" i="16"/>
  <c r="E60" i="16"/>
  <c r="E24" i="16"/>
  <c r="E121" i="16"/>
  <c r="E185" i="18"/>
  <c r="E189" i="19"/>
  <c r="E116" i="19"/>
  <c r="E108" i="19"/>
  <c r="E85" i="19"/>
  <c r="E66" i="19"/>
  <c r="E162" i="19"/>
  <c r="E47" i="19"/>
  <c r="E145" i="19"/>
  <c r="E151" i="18"/>
  <c r="E118" i="18"/>
  <c r="E103" i="18"/>
  <c r="E135" i="17"/>
  <c r="E119" i="17"/>
  <c r="E156" i="17"/>
  <c r="E172" i="17"/>
  <c r="E138" i="19"/>
  <c r="E97" i="17"/>
  <c r="E55" i="17"/>
  <c r="E71" i="17"/>
  <c r="E87" i="17"/>
  <c r="E78" i="18"/>
  <c r="E139" i="19"/>
  <c r="E57" i="17"/>
  <c r="E73" i="17"/>
  <c r="E89" i="17"/>
  <c r="E173" i="14"/>
  <c r="E54" i="14"/>
  <c r="E83" i="14"/>
  <c r="E87" i="14"/>
  <c r="E99" i="14"/>
  <c r="E103" i="14"/>
  <c r="E32" i="14"/>
  <c r="E63" i="16"/>
  <c r="E79" i="16"/>
  <c r="E95" i="16"/>
  <c r="E111" i="16"/>
  <c r="E153" i="16"/>
  <c r="E147" i="16"/>
  <c r="E142" i="16"/>
  <c r="E19" i="16"/>
  <c r="E8" i="16"/>
  <c r="E195" i="17"/>
  <c r="E189" i="18"/>
  <c r="E104" i="19"/>
  <c r="E56" i="19"/>
  <c r="E118" i="19"/>
  <c r="E159" i="18"/>
  <c r="E175" i="18"/>
  <c r="E172" i="18"/>
  <c r="E164" i="18"/>
  <c r="E156" i="18"/>
  <c r="E148" i="18"/>
  <c r="E131" i="18"/>
  <c r="E81" i="18"/>
  <c r="E45" i="18"/>
  <c r="E54" i="18"/>
  <c r="E113" i="18"/>
  <c r="E160" i="18"/>
  <c r="E178" i="18"/>
  <c r="E86" i="18"/>
  <c r="E59" i="19"/>
  <c r="E78" i="19"/>
  <c r="E63" i="17"/>
  <c r="E79" i="17"/>
  <c r="E75" i="17"/>
  <c r="E117" i="14"/>
  <c r="E94" i="14"/>
  <c r="E17" i="16"/>
  <c r="E189" i="17"/>
  <c r="E82" i="19"/>
  <c r="E123" i="19"/>
  <c r="E105" i="19"/>
  <c r="E171" i="19"/>
  <c r="E163" i="18"/>
  <c r="E180" i="18"/>
  <c r="E46" i="18"/>
  <c r="E90" i="18"/>
  <c r="E105" i="17"/>
  <c r="E131" i="19"/>
  <c r="E65" i="19"/>
  <c r="E94" i="18"/>
  <c r="E132" i="19"/>
  <c r="E65" i="17"/>
  <c r="E81" i="17"/>
  <c r="E61" i="17"/>
  <c r="E77" i="17"/>
  <c r="E95" i="17"/>
  <c r="E63" i="18"/>
  <c r="E181" i="17"/>
  <c r="E79" i="14"/>
  <c r="E63" i="14"/>
  <c r="E23" i="14"/>
  <c r="E71" i="16"/>
  <c r="E87" i="16"/>
  <c r="E103" i="16"/>
  <c r="E119" i="16"/>
  <c r="E57" i="16"/>
  <c r="E127" i="16"/>
  <c r="E180" i="19"/>
  <c r="E107" i="19"/>
  <c r="E166" i="19"/>
  <c r="E119" i="18"/>
  <c r="E150" i="18"/>
  <c r="E162" i="18"/>
  <c r="E146" i="18"/>
  <c r="E131" i="17"/>
  <c r="E192" i="14"/>
  <c r="E128" i="14"/>
  <c r="E127" i="14"/>
  <c r="E164" i="14"/>
  <c r="E102" i="14"/>
  <c r="E154" i="14"/>
  <c r="E186" i="14"/>
  <c r="E90" i="14"/>
  <c r="E41" i="14"/>
  <c r="E25" i="14"/>
  <c r="E111" i="14"/>
  <c r="E19" i="14"/>
  <c r="E51" i="14"/>
  <c r="E27" i="16"/>
  <c r="E74" i="16"/>
  <c r="E90" i="16"/>
  <c r="E106" i="16"/>
  <c r="E122" i="16"/>
  <c r="E129" i="16"/>
  <c r="E146" i="16"/>
  <c r="E162" i="16"/>
  <c r="E178" i="16"/>
  <c r="E194" i="17"/>
  <c r="E188" i="18"/>
  <c r="E176" i="19"/>
  <c r="E154" i="19"/>
  <c r="E170" i="19"/>
  <c r="E186" i="19"/>
  <c r="E159" i="19"/>
  <c r="E151" i="19"/>
  <c r="E167" i="18"/>
  <c r="E61" i="18"/>
  <c r="E73" i="18"/>
  <c r="E176" i="18"/>
  <c r="E142" i="18"/>
  <c r="E126" i="18"/>
  <c r="E123" i="17"/>
  <c r="E142" i="17"/>
  <c r="E121" i="17"/>
  <c r="E177" i="17"/>
  <c r="E116" i="17"/>
  <c r="E106" i="17"/>
  <c r="E141" i="17"/>
  <c r="E123" i="14"/>
  <c r="E100" i="14"/>
  <c r="E143" i="14"/>
  <c r="E157" i="14"/>
  <c r="E189" i="14"/>
  <c r="E114" i="14"/>
  <c r="E130" i="14"/>
  <c r="E160" i="14"/>
  <c r="E176" i="14"/>
  <c r="E40" i="14"/>
  <c r="E24" i="14"/>
  <c r="E37" i="14"/>
  <c r="E130" i="16"/>
  <c r="E139" i="16"/>
  <c r="E185" i="16"/>
  <c r="E163" i="16"/>
  <c r="E179" i="16"/>
  <c r="E195" i="16"/>
  <c r="E195" i="18"/>
  <c r="E191" i="19"/>
  <c r="E174" i="19"/>
  <c r="E73" i="19"/>
  <c r="E112" i="19"/>
  <c r="E53" i="18"/>
  <c r="E62" i="18"/>
  <c r="E74" i="18"/>
  <c r="E108" i="18"/>
  <c r="E166" i="18"/>
  <c r="E124" i="18"/>
  <c r="E166" i="14"/>
  <c r="E150" i="14"/>
  <c r="E8" i="14"/>
  <c r="E36" i="14"/>
  <c r="E28" i="14"/>
  <c r="E190" i="14"/>
  <c r="E174" i="14"/>
  <c r="E110" i="14"/>
  <c r="E126" i="14"/>
  <c r="E156" i="14"/>
  <c r="E172" i="14"/>
  <c r="E188" i="14"/>
  <c r="E64" i="14"/>
  <c r="E12" i="14"/>
  <c r="E192" i="19"/>
  <c r="E194" i="19"/>
  <c r="E193" i="18"/>
  <c r="E186" i="18"/>
  <c r="E190" i="18"/>
  <c r="E194" i="18"/>
  <c r="E192" i="18"/>
  <c r="E190" i="17"/>
  <c r="E193" i="17"/>
  <c r="E192" i="17"/>
  <c r="E99" i="16"/>
  <c r="E83" i="16"/>
  <c r="E67" i="16"/>
  <c r="E116" i="16"/>
  <c r="E94" i="16"/>
  <c r="E78" i="16"/>
  <c r="E62" i="16"/>
  <c r="E29" i="16"/>
  <c r="E37" i="16"/>
  <c r="E45" i="16"/>
  <c r="E53" i="16"/>
  <c r="E113" i="16"/>
  <c r="E108" i="16"/>
  <c r="E52" i="16"/>
  <c r="E44" i="16"/>
  <c r="E36" i="16"/>
  <c r="E31" i="16"/>
  <c r="E154" i="16"/>
  <c r="E186" i="16"/>
  <c r="E188" i="16"/>
  <c r="E101" i="16"/>
  <c r="E85" i="16"/>
  <c r="E69" i="16"/>
  <c r="E58" i="16"/>
  <c r="E33" i="16"/>
  <c r="E41" i="16"/>
  <c r="E49" i="16"/>
  <c r="E148" i="16"/>
  <c r="E135" i="16"/>
  <c r="E123" i="16"/>
  <c r="E134" i="16"/>
  <c r="E100" i="16"/>
  <c r="E84" i="16"/>
  <c r="E68" i="16"/>
  <c r="E56" i="16"/>
  <c r="E48" i="16"/>
  <c r="E40" i="16"/>
  <c r="E32" i="16"/>
  <c r="E47" i="14"/>
  <c r="E27" i="14"/>
  <c r="E16" i="14"/>
  <c r="E67" i="14"/>
  <c r="E181" i="14"/>
  <c r="E46" i="14"/>
  <c r="E62" i="14"/>
  <c r="E104" i="14"/>
  <c r="E119" i="14"/>
  <c r="E70" i="14"/>
  <c r="E124" i="14"/>
  <c r="E48" i="14"/>
  <c r="E118" i="14"/>
  <c r="E148" i="14"/>
  <c r="E180" i="14"/>
  <c r="E120" i="14"/>
  <c r="E122" i="14"/>
  <c r="E152" i="14"/>
  <c r="E168" i="14"/>
  <c r="E161" i="14"/>
  <c r="E95" i="14"/>
  <c r="E72" i="14"/>
  <c r="E11" i="14"/>
  <c r="E116" i="14"/>
  <c r="E195" i="14"/>
  <c r="E76" i="14"/>
  <c r="E44" i="14"/>
  <c r="E93" i="14"/>
  <c r="E169" i="14"/>
  <c r="E145" i="14"/>
  <c r="E68" i="14"/>
  <c r="E52" i="14"/>
  <c r="E97" i="14"/>
  <c r="E81" i="14"/>
  <c r="E65" i="14"/>
  <c r="E49" i="14"/>
  <c r="E34" i="14"/>
  <c r="E26" i="14"/>
  <c r="E185" i="14"/>
  <c r="E193" i="14"/>
  <c r="E131" i="14"/>
  <c r="E115" i="14"/>
  <c r="E149" i="14"/>
  <c r="E98" i="14"/>
  <c r="E89" i="14"/>
  <c r="E69" i="14"/>
  <c r="E53" i="14"/>
  <c r="E139" i="14"/>
  <c r="E58" i="14"/>
  <c r="E74" i="14"/>
  <c r="E146" i="14"/>
  <c r="E88" i="14"/>
  <c r="E38" i="14"/>
  <c r="E77" i="14"/>
  <c r="E61" i="14"/>
  <c r="E45" i="14"/>
  <c r="E96" i="14"/>
  <c r="E50" i="14"/>
  <c r="E66" i="14"/>
  <c r="E82" i="14"/>
  <c r="E42" i="14"/>
  <c r="E172" i="2"/>
  <c r="E153" i="2"/>
  <c r="E138" i="2"/>
  <c r="E137" i="2"/>
  <c r="E128" i="2"/>
  <c r="E144" i="2"/>
  <c r="E67" i="2"/>
  <c r="E164" i="2"/>
  <c r="E105" i="2"/>
  <c r="E135" i="14"/>
  <c r="E140" i="14"/>
  <c r="E184" i="14"/>
  <c r="E106" i="14"/>
  <c r="E129" i="14"/>
  <c r="E151" i="14"/>
  <c r="E167" i="14"/>
  <c r="E183" i="14"/>
  <c r="E136" i="14"/>
  <c r="E141" i="14"/>
  <c r="E107" i="14"/>
  <c r="E133" i="14"/>
  <c r="E155" i="14"/>
  <c r="E171" i="14"/>
  <c r="E187" i="14"/>
  <c r="E137" i="14"/>
  <c r="E142" i="14"/>
  <c r="E159" i="14"/>
  <c r="E175" i="14"/>
  <c r="E134" i="14"/>
  <c r="E138" i="14"/>
  <c r="E105" i="14"/>
  <c r="E109" i="14"/>
  <c r="E125" i="14"/>
  <c r="E147" i="14"/>
  <c r="E163" i="14"/>
  <c r="E179" i="14"/>
  <c r="E144" i="14"/>
  <c r="E193" i="2"/>
  <c r="E146" i="2"/>
  <c r="E124" i="2"/>
  <c r="E155" i="2"/>
  <c r="E142" i="2"/>
  <c r="E126" i="2"/>
  <c r="E187" i="2"/>
  <c r="E11" i="2"/>
  <c r="E170" i="2"/>
  <c r="E101" i="2"/>
  <c r="E76" i="2"/>
  <c r="E35" i="2"/>
  <c r="E14" i="2"/>
  <c r="E107" i="2"/>
  <c r="E78" i="2"/>
  <c r="E169" i="2"/>
  <c r="E122" i="2"/>
  <c r="E92" i="2"/>
  <c r="E71" i="2"/>
  <c r="E42" i="2"/>
  <c r="E15" i="2"/>
  <c r="E6" i="2"/>
  <c r="E188" i="2"/>
  <c r="E180" i="2"/>
  <c r="E167" i="2"/>
  <c r="E151" i="2"/>
  <c r="E135" i="2"/>
  <c r="E119" i="2"/>
  <c r="E68" i="2"/>
  <c r="E27" i="2"/>
  <c r="E96" i="2"/>
  <c r="E85" i="2"/>
  <c r="E64" i="2"/>
  <c r="E43" i="2"/>
  <c r="E17" i="2"/>
  <c r="E57" i="2"/>
  <c r="E46" i="2"/>
  <c r="E36" i="2"/>
  <c r="E140" i="2"/>
  <c r="E121" i="2"/>
  <c r="E37" i="2"/>
  <c r="E86" i="2"/>
  <c r="E59" i="2"/>
  <c r="E39" i="2"/>
  <c r="E61" i="2"/>
  <c r="E20" i="2"/>
  <c r="E58" i="2"/>
  <c r="E33" i="2"/>
  <c r="E185" i="2"/>
  <c r="E168" i="2"/>
  <c r="E16" i="2"/>
  <c r="E51" i="2"/>
  <c r="E171" i="2"/>
  <c r="E189" i="2"/>
  <c r="E48" i="2"/>
  <c r="E26" i="2"/>
  <c r="E108" i="2"/>
  <c r="E91" i="2"/>
  <c r="E70" i="2"/>
  <c r="E29" i="2"/>
  <c r="E99" i="2"/>
  <c r="E19" i="2"/>
  <c r="E148" i="2"/>
  <c r="E134" i="2"/>
  <c r="E118" i="2"/>
  <c r="E125" i="2"/>
  <c r="E194" i="2"/>
  <c r="E186" i="2"/>
  <c r="E178" i="2"/>
  <c r="E165" i="2"/>
  <c r="E149" i="2"/>
  <c r="E131" i="2"/>
  <c r="E115" i="2"/>
  <c r="E83" i="2"/>
  <c r="E93" i="2"/>
  <c r="E82" i="2"/>
  <c r="E72" i="2"/>
  <c r="E32" i="2"/>
  <c r="E13" i="2"/>
  <c r="E54" i="2"/>
  <c r="E44" i="2"/>
  <c r="E116" i="2"/>
  <c r="E163" i="2"/>
  <c r="E109" i="2"/>
  <c r="E147" i="2"/>
  <c r="E89" i="2"/>
  <c r="E63" i="2"/>
  <c r="E23" i="2"/>
  <c r="E117" i="2"/>
  <c r="E95" i="2"/>
  <c r="E65" i="2"/>
  <c r="E34" i="2"/>
  <c r="E162" i="2"/>
  <c r="E114" i="2"/>
  <c r="E102" i="2"/>
  <c r="E75" i="2"/>
  <c r="E56" i="2"/>
  <c r="E24" i="2"/>
  <c r="E97" i="2"/>
  <c r="E192" i="2"/>
  <c r="E184" i="2"/>
  <c r="E176" i="2"/>
  <c r="E160" i="2"/>
  <c r="E143" i="2"/>
  <c r="E127" i="2"/>
  <c r="E111" i="2"/>
  <c r="E81" i="2"/>
  <c r="E55" i="2"/>
  <c r="E18" i="2"/>
  <c r="E90" i="2"/>
  <c r="E80" i="2"/>
  <c r="E69" i="2"/>
  <c r="E47" i="2"/>
  <c r="E25" i="2"/>
  <c r="E62" i="2"/>
  <c r="E52" i="2"/>
  <c r="E41" i="2"/>
  <c r="E30" i="2"/>
  <c r="E106" i="2"/>
  <c r="E132" i="2"/>
  <c r="E94" i="2"/>
  <c r="E74" i="2"/>
  <c r="E120" i="2"/>
  <c r="E136" i="2"/>
  <c r="E87" i="2"/>
  <c r="E40" i="2"/>
  <c r="E84" i="2"/>
  <c r="E31" i="2"/>
  <c r="E110" i="2"/>
  <c r="E100" i="2"/>
  <c r="E73" i="2"/>
  <c r="E53" i="2"/>
  <c r="E22" i="2"/>
  <c r="E10" i="2"/>
  <c r="E190" i="2"/>
  <c r="E182" i="2"/>
  <c r="E174" i="2"/>
  <c r="E158" i="2"/>
  <c r="E139" i="2"/>
  <c r="E123" i="2"/>
  <c r="E103" i="2"/>
  <c r="E79" i="2"/>
  <c r="E50" i="2"/>
  <c r="E98" i="2"/>
  <c r="E88" i="2"/>
  <c r="E77" i="2"/>
  <c r="E66" i="2"/>
  <c r="E45" i="2"/>
  <c r="E21" i="2"/>
  <c r="E60" i="2"/>
  <c r="E49" i="2"/>
  <c r="E38" i="2"/>
  <c r="E28" i="2"/>
  <c r="E129" i="2"/>
  <c r="E145" i="2"/>
  <c r="E159" i="2"/>
  <c r="E112" i="2"/>
  <c r="E156" i="2"/>
  <c r="D7" i="2" l="1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6" i="2"/>
  <c r="C78" i="13" l="1"/>
  <c r="F78" i="13"/>
  <c r="I78" i="13"/>
  <c r="B78" i="13"/>
  <c r="AF6" i="1"/>
  <c r="J536" i="13" s="1"/>
  <c r="V6" i="1" l="1"/>
  <c r="W195" i="1"/>
  <c r="O97" i="13" s="1"/>
  <c r="S195" i="1"/>
  <c r="K97" i="13" s="1"/>
  <c r="W194" i="1"/>
  <c r="O127" i="13" s="1"/>
  <c r="S194" i="1"/>
  <c r="K127" i="13" s="1"/>
  <c r="V193" i="1"/>
  <c r="N151" i="13" s="1"/>
  <c r="V192" i="1"/>
  <c r="N77" i="13" s="1"/>
  <c r="V191" i="1"/>
  <c r="N188" i="13" s="1"/>
  <c r="V190" i="1"/>
  <c r="N126" i="13" s="1"/>
  <c r="U189" i="1"/>
  <c r="M168" i="13" s="1"/>
  <c r="U188" i="1"/>
  <c r="M96" i="13" s="1"/>
  <c r="U187" i="1"/>
  <c r="M248" i="13" s="1"/>
  <c r="U186" i="1"/>
  <c r="M167" i="13" s="1"/>
  <c r="T185" i="1"/>
  <c r="L231" i="13" s="1"/>
  <c r="T184" i="1"/>
  <c r="L230" i="13" s="1"/>
  <c r="T183" i="1"/>
  <c r="L213" i="13" s="1"/>
  <c r="T182" i="1"/>
  <c r="L95" i="13" s="1"/>
  <c r="W181" i="1"/>
  <c r="O125" i="13" s="1"/>
  <c r="S181" i="1"/>
  <c r="K125" i="13" s="1"/>
  <c r="W180" i="1"/>
  <c r="O136" i="13" s="1"/>
  <c r="S180" i="1"/>
  <c r="K136" i="13" s="1"/>
  <c r="W179" i="1"/>
  <c r="O187" i="13" s="1"/>
  <c r="S179" i="1"/>
  <c r="K187" i="13" s="1"/>
  <c r="W178" i="1"/>
  <c r="O166" i="13" s="1"/>
  <c r="S178" i="1"/>
  <c r="K166" i="13" s="1"/>
  <c r="V177" i="1"/>
  <c r="N212" i="13" s="1"/>
  <c r="V176" i="1"/>
  <c r="N150" i="13" s="1"/>
  <c r="V175" i="1"/>
  <c r="N110" i="13" s="1"/>
  <c r="V174" i="1"/>
  <c r="N186" i="13" s="1"/>
  <c r="U173" i="1"/>
  <c r="M135" i="13" s="1"/>
  <c r="U172" i="1"/>
  <c r="M211" i="13" s="1"/>
  <c r="U171" i="1"/>
  <c r="M149" i="13" s="1"/>
  <c r="U170" i="1"/>
  <c r="M94" i="13" s="1"/>
  <c r="T169" i="1"/>
  <c r="L86" i="13" s="1"/>
  <c r="T168" i="1"/>
  <c r="L229" i="13" s="1"/>
  <c r="T167" i="1"/>
  <c r="L185" i="13" s="1"/>
  <c r="T166" i="1"/>
  <c r="L262" i="13" s="1"/>
  <c r="W165" i="1"/>
  <c r="O261" i="13" s="1"/>
  <c r="S165" i="1"/>
  <c r="K261" i="13" s="1"/>
  <c r="W164" i="1"/>
  <c r="O247" i="13" s="1"/>
  <c r="S164" i="1"/>
  <c r="K247" i="13" s="1"/>
  <c r="W163" i="1"/>
  <c r="O210" i="13" s="1"/>
  <c r="S163" i="1"/>
  <c r="K210" i="13" s="1"/>
  <c r="W162" i="1"/>
  <c r="O184" i="13" s="1"/>
  <c r="S162" i="1"/>
  <c r="K184" i="13" s="1"/>
  <c r="V161" i="1"/>
  <c r="N109" i="13" s="1"/>
  <c r="V160" i="1"/>
  <c r="N228" i="13" s="1"/>
  <c r="V159" i="1"/>
  <c r="N76" i="13" s="1"/>
  <c r="V158" i="1"/>
  <c r="N134" i="13" s="1"/>
  <c r="U157" i="1"/>
  <c r="M148" i="13" s="1"/>
  <c r="U156" i="1"/>
  <c r="M93" i="13" s="1"/>
  <c r="U155" i="1"/>
  <c r="M260" i="13" s="1"/>
  <c r="U154" i="1"/>
  <c r="M133" i="13" s="1"/>
  <c r="T153" i="1"/>
  <c r="L85" i="13" s="1"/>
  <c r="T152" i="1"/>
  <c r="L227" i="13" s="1"/>
  <c r="T151" i="1"/>
  <c r="L124" i="13" s="1"/>
  <c r="T150" i="1"/>
  <c r="L209" i="13" s="1"/>
  <c r="W149" i="1"/>
  <c r="O208" i="13" s="1"/>
  <c r="S149" i="1"/>
  <c r="K208" i="13" s="1"/>
  <c r="W148" i="1"/>
  <c r="O226" i="13" s="1"/>
  <c r="S148" i="1"/>
  <c r="K226" i="13" s="1"/>
  <c r="W147" i="1"/>
  <c r="O183" i="13" s="1"/>
  <c r="S147" i="1"/>
  <c r="K183" i="13" s="1"/>
  <c r="W146" i="1"/>
  <c r="O259" i="13" s="1"/>
  <c r="S146" i="1"/>
  <c r="K259" i="13" s="1"/>
  <c r="V145" i="1"/>
  <c r="N92" i="13" s="1"/>
  <c r="V144" i="1"/>
  <c r="N246" i="13" s="1"/>
  <c r="V143" i="1"/>
  <c r="N75" i="13" s="1"/>
  <c r="V142" i="1"/>
  <c r="N207" i="13" s="1"/>
  <c r="U141" i="1"/>
  <c r="M123" i="13" s="1"/>
  <c r="U140" i="1"/>
  <c r="M132" i="13" s="1"/>
  <c r="U139" i="1"/>
  <c r="M147" i="13" s="1"/>
  <c r="U138" i="1"/>
  <c r="M165" i="13" s="1"/>
  <c r="T137" i="1"/>
  <c r="L206" i="13" s="1"/>
  <c r="T136" i="1"/>
  <c r="L225" i="13" s="1"/>
  <c r="T135" i="1"/>
  <c r="L182" i="13" s="1"/>
  <c r="T134" i="1"/>
  <c r="L108" i="13" s="1"/>
  <c r="W133" i="1"/>
  <c r="O258" i="13" s="1"/>
  <c r="S133" i="1"/>
  <c r="K258" i="13" s="1"/>
  <c r="W132" i="1"/>
  <c r="O257" i="13" s="1"/>
  <c r="S132" i="1"/>
  <c r="K257" i="13" s="1"/>
  <c r="W131" i="1"/>
  <c r="O122" i="13" s="1"/>
  <c r="S131" i="1"/>
  <c r="K122" i="13" s="1"/>
  <c r="W130" i="1"/>
  <c r="O84" i="13" s="1"/>
  <c r="S130" i="1"/>
  <c r="K84" i="13" s="1"/>
  <c r="V129" i="1"/>
  <c r="N83" i="13" s="1"/>
  <c r="V128" i="1"/>
  <c r="N146" i="13" s="1"/>
  <c r="V127" i="1"/>
  <c r="N205" i="13" s="1"/>
  <c r="V126" i="1"/>
  <c r="N107" i="13" s="1"/>
  <c r="U125" i="1"/>
  <c r="M181" i="13" s="1"/>
  <c r="U124" i="1"/>
  <c r="M121" i="13" s="1"/>
  <c r="U123" i="1"/>
  <c r="M82" i="13" s="1"/>
  <c r="U122" i="1"/>
  <c r="M180" i="13" s="1"/>
  <c r="T121" i="1"/>
  <c r="L179" i="13" s="1"/>
  <c r="T120" i="1"/>
  <c r="L74" i="13" s="1"/>
  <c r="T119" i="1"/>
  <c r="L224" i="13" s="1"/>
  <c r="T118" i="1"/>
  <c r="L91" i="13" s="1"/>
  <c r="W117" i="1"/>
  <c r="O204" i="13" s="1"/>
  <c r="S117" i="1"/>
  <c r="K204" i="13" s="1"/>
  <c r="W116" i="1"/>
  <c r="O145" i="13" s="1"/>
  <c r="S116" i="1"/>
  <c r="K145" i="13" s="1"/>
  <c r="W115" i="1"/>
  <c r="O164" i="13" s="1"/>
  <c r="S115" i="1"/>
  <c r="K164" i="13" s="1"/>
  <c r="W114" i="1"/>
  <c r="O203" i="13" s="1"/>
  <c r="S114" i="1"/>
  <c r="K203" i="13" s="1"/>
  <c r="V113" i="1"/>
  <c r="N120" i="13" s="1"/>
  <c r="V112" i="1"/>
  <c r="N163" i="13" s="1"/>
  <c r="V111" i="1"/>
  <c r="N162" i="13" s="1"/>
  <c r="V110" i="1"/>
  <c r="N245" i="13" s="1"/>
  <c r="U109" i="1"/>
  <c r="M223" i="13" s="1"/>
  <c r="U108" i="1"/>
  <c r="M244" i="13" s="1"/>
  <c r="U107" i="1"/>
  <c r="M144" i="13" s="1"/>
  <c r="U106" i="1"/>
  <c r="M131" i="13" s="1"/>
  <c r="T105" i="1"/>
  <c r="L243" i="13" s="1"/>
  <c r="T104" i="1"/>
  <c r="L222" i="13" s="1"/>
  <c r="T103" i="1"/>
  <c r="L161" i="13" s="1"/>
  <c r="T102" i="1"/>
  <c r="L81" i="13" s="1"/>
  <c r="W101" i="1"/>
  <c r="O90" i="13" s="1"/>
  <c r="S101" i="1"/>
  <c r="K90" i="13" s="1"/>
  <c r="W100" i="1"/>
  <c r="O80" i="13" s="1"/>
  <c r="S100" i="1"/>
  <c r="K80" i="13" s="1"/>
  <c r="W99" i="1"/>
  <c r="O242" i="13" s="1"/>
  <c r="S99" i="1"/>
  <c r="K242" i="13" s="1"/>
  <c r="W98" i="1"/>
  <c r="O221" i="13" s="1"/>
  <c r="S98" i="1"/>
  <c r="K221" i="13" s="1"/>
  <c r="V97" i="1"/>
  <c r="N220" i="13" s="1"/>
  <c r="V96" i="1"/>
  <c r="N119" i="13" s="1"/>
  <c r="V95" i="1"/>
  <c r="N106" i="13" s="1"/>
  <c r="V94" i="1"/>
  <c r="N202" i="13" s="1"/>
  <c r="U93" i="1"/>
  <c r="M105" i="13" s="1"/>
  <c r="U92" i="1"/>
  <c r="M201" i="13" s="1"/>
  <c r="U91" i="1"/>
  <c r="M219" i="13" s="1"/>
  <c r="U90" i="1"/>
  <c r="M143" i="13" s="1"/>
  <c r="T89" i="1"/>
  <c r="L142" i="13" s="1"/>
  <c r="T88" i="1"/>
  <c r="L218" i="13" s="1"/>
  <c r="T87" i="1"/>
  <c r="L241" i="13" s="1"/>
  <c r="T86" i="1"/>
  <c r="L240" i="13" s="1"/>
  <c r="W85" i="1"/>
  <c r="O118" i="13" s="1"/>
  <c r="S85" i="1"/>
  <c r="K118" i="13" s="1"/>
  <c r="V84" i="1"/>
  <c r="N178" i="13" s="1"/>
  <c r="V83" i="1"/>
  <c r="N256" i="13" s="1"/>
  <c r="V82" i="1"/>
  <c r="N104" i="13" s="1"/>
  <c r="U81" i="1"/>
  <c r="M160" i="13" s="1"/>
  <c r="T80" i="1"/>
  <c r="L239" i="13" s="1"/>
  <c r="T79" i="1"/>
  <c r="L103" i="13" s="1"/>
  <c r="T78" i="1"/>
  <c r="L200" i="13" s="1"/>
  <c r="W77" i="1"/>
  <c r="O102" i="13" s="1"/>
  <c r="S77" i="1"/>
  <c r="K102" i="13" s="1"/>
  <c r="V76" i="1"/>
  <c r="N177" i="13" s="1"/>
  <c r="V75" i="1"/>
  <c r="N159" i="13" s="1"/>
  <c r="V74" i="1"/>
  <c r="N255" i="13" s="1"/>
  <c r="U73" i="1"/>
  <c r="M199" i="13" s="1"/>
  <c r="T72" i="1"/>
  <c r="L176" i="13" s="1"/>
  <c r="T71" i="1"/>
  <c r="L117" i="13" s="1"/>
  <c r="T70" i="1"/>
  <c r="L101" i="13" s="1"/>
  <c r="W69" i="1"/>
  <c r="O141" i="13" s="1"/>
  <c r="S69" i="1"/>
  <c r="K141" i="13" s="1"/>
  <c r="V68" i="1"/>
  <c r="N140" i="13" s="1"/>
  <c r="V67" i="1"/>
  <c r="N158" i="13" s="1"/>
  <c r="V66" i="1"/>
  <c r="N254" i="13" s="1"/>
  <c r="U65" i="1"/>
  <c r="M157" i="13" s="1"/>
  <c r="T64" i="1"/>
  <c r="L116" i="13" s="1"/>
  <c r="T63" i="1"/>
  <c r="L238" i="13" s="1"/>
  <c r="T62" i="1"/>
  <c r="L175" i="13" s="1"/>
  <c r="U18" i="1"/>
  <c r="M112" i="13" s="1"/>
  <c r="V16" i="1"/>
  <c r="N111" i="13" s="1"/>
  <c r="U14" i="1"/>
  <c r="M234" i="13" s="1"/>
  <c r="U8" i="1"/>
  <c r="M189" i="13" s="1"/>
  <c r="T6" i="1"/>
  <c r="V195" i="1"/>
  <c r="N97" i="13" s="1"/>
  <c r="V194" i="1"/>
  <c r="N127" i="13" s="1"/>
  <c r="U193" i="1"/>
  <c r="M151" i="13" s="1"/>
  <c r="U192" i="1"/>
  <c r="M77" i="13" s="1"/>
  <c r="U191" i="1"/>
  <c r="M188" i="13" s="1"/>
  <c r="U190" i="1"/>
  <c r="M126" i="13" s="1"/>
  <c r="T189" i="1"/>
  <c r="L168" i="13" s="1"/>
  <c r="T188" i="1"/>
  <c r="L96" i="13" s="1"/>
  <c r="T187" i="1"/>
  <c r="L248" i="13" s="1"/>
  <c r="T186" i="1"/>
  <c r="L167" i="13" s="1"/>
  <c r="W185" i="1"/>
  <c r="O231" i="13" s="1"/>
  <c r="S185" i="1"/>
  <c r="K231" i="13" s="1"/>
  <c r="W184" i="1"/>
  <c r="O230" i="13" s="1"/>
  <c r="S184" i="1"/>
  <c r="K230" i="13" s="1"/>
  <c r="W183" i="1"/>
  <c r="O213" i="13" s="1"/>
  <c r="S183" i="1"/>
  <c r="K213" i="13" s="1"/>
  <c r="W182" i="1"/>
  <c r="O95" i="13" s="1"/>
  <c r="S182" i="1"/>
  <c r="K95" i="13" s="1"/>
  <c r="V181" i="1"/>
  <c r="N125" i="13" s="1"/>
  <c r="V180" i="1"/>
  <c r="N136" i="13" s="1"/>
  <c r="V179" i="1"/>
  <c r="N187" i="13" s="1"/>
  <c r="V178" i="1"/>
  <c r="N166" i="13" s="1"/>
  <c r="U177" i="1"/>
  <c r="M212" i="13" s="1"/>
  <c r="U176" i="1"/>
  <c r="M150" i="13" s="1"/>
  <c r="U175" i="1"/>
  <c r="M110" i="13" s="1"/>
  <c r="U174" i="1"/>
  <c r="M186" i="13" s="1"/>
  <c r="T173" i="1"/>
  <c r="L135" i="13" s="1"/>
  <c r="T172" i="1"/>
  <c r="L211" i="13" s="1"/>
  <c r="T171" i="1"/>
  <c r="L149" i="13" s="1"/>
  <c r="T170" i="1"/>
  <c r="L94" i="13" s="1"/>
  <c r="W169" i="1"/>
  <c r="O86" i="13" s="1"/>
  <c r="S169" i="1"/>
  <c r="K86" i="13" s="1"/>
  <c r="W168" i="1"/>
  <c r="O229" i="13" s="1"/>
  <c r="S168" i="1"/>
  <c r="K229" i="13" s="1"/>
  <c r="W167" i="1"/>
  <c r="O185" i="13" s="1"/>
  <c r="S167" i="1"/>
  <c r="K185" i="13" s="1"/>
  <c r="W166" i="1"/>
  <c r="O262" i="13" s="1"/>
  <c r="S166" i="1"/>
  <c r="K262" i="13" s="1"/>
  <c r="V165" i="1"/>
  <c r="N261" i="13" s="1"/>
  <c r="V164" i="1"/>
  <c r="N247" i="13" s="1"/>
  <c r="V163" i="1"/>
  <c r="N210" i="13" s="1"/>
  <c r="V162" i="1"/>
  <c r="N184" i="13" s="1"/>
  <c r="U161" i="1"/>
  <c r="M109" i="13" s="1"/>
  <c r="U160" i="1"/>
  <c r="M228" i="13" s="1"/>
  <c r="U159" i="1"/>
  <c r="M76" i="13" s="1"/>
  <c r="U158" i="1"/>
  <c r="M134" i="13" s="1"/>
  <c r="T157" i="1"/>
  <c r="L148" i="13" s="1"/>
  <c r="T156" i="1"/>
  <c r="L93" i="13" s="1"/>
  <c r="T155" i="1"/>
  <c r="L260" i="13" s="1"/>
  <c r="T154" i="1"/>
  <c r="L133" i="13" s="1"/>
  <c r="W153" i="1"/>
  <c r="O85" i="13" s="1"/>
  <c r="S153" i="1"/>
  <c r="K85" i="13" s="1"/>
  <c r="W152" i="1"/>
  <c r="O227" i="13" s="1"/>
  <c r="S152" i="1"/>
  <c r="K227" i="13" s="1"/>
  <c r="W151" i="1"/>
  <c r="O124" i="13" s="1"/>
  <c r="S151" i="1"/>
  <c r="K124" i="13" s="1"/>
  <c r="W150" i="1"/>
  <c r="O209" i="13" s="1"/>
  <c r="S150" i="1"/>
  <c r="K209" i="13" s="1"/>
  <c r="V149" i="1"/>
  <c r="N208" i="13" s="1"/>
  <c r="V148" i="1"/>
  <c r="N226" i="13" s="1"/>
  <c r="V147" i="1"/>
  <c r="N183" i="13" s="1"/>
  <c r="V146" i="1"/>
  <c r="N259" i="13" s="1"/>
  <c r="U145" i="1"/>
  <c r="M92" i="13" s="1"/>
  <c r="U144" i="1"/>
  <c r="M246" i="13" s="1"/>
  <c r="U143" i="1"/>
  <c r="M75" i="13" s="1"/>
  <c r="U142" i="1"/>
  <c r="M207" i="13" s="1"/>
  <c r="T141" i="1"/>
  <c r="L123" i="13" s="1"/>
  <c r="T140" i="1"/>
  <c r="L132" i="13" s="1"/>
  <c r="T139" i="1"/>
  <c r="L147" i="13" s="1"/>
  <c r="T138" i="1"/>
  <c r="L165" i="13" s="1"/>
  <c r="W137" i="1"/>
  <c r="O206" i="13" s="1"/>
  <c r="S137" i="1"/>
  <c r="K206" i="13" s="1"/>
  <c r="W136" i="1"/>
  <c r="O225" i="13" s="1"/>
  <c r="S136" i="1"/>
  <c r="K225" i="13" s="1"/>
  <c r="W135" i="1"/>
  <c r="O182" i="13" s="1"/>
  <c r="S135" i="1"/>
  <c r="K182" i="13" s="1"/>
  <c r="W134" i="1"/>
  <c r="O108" i="13" s="1"/>
  <c r="S134" i="1"/>
  <c r="K108" i="13" s="1"/>
  <c r="V133" i="1"/>
  <c r="N258" i="13" s="1"/>
  <c r="V132" i="1"/>
  <c r="N257" i="13" s="1"/>
  <c r="V131" i="1"/>
  <c r="N122" i="13" s="1"/>
  <c r="V130" i="1"/>
  <c r="N84" i="13" s="1"/>
  <c r="U129" i="1"/>
  <c r="M83" i="13" s="1"/>
  <c r="U128" i="1"/>
  <c r="M146" i="13" s="1"/>
  <c r="U127" i="1"/>
  <c r="M205" i="13" s="1"/>
  <c r="U126" i="1"/>
  <c r="M107" i="13" s="1"/>
  <c r="T125" i="1"/>
  <c r="L181" i="13" s="1"/>
  <c r="T124" i="1"/>
  <c r="L121" i="13" s="1"/>
  <c r="T123" i="1"/>
  <c r="L82" i="13" s="1"/>
  <c r="T122" i="1"/>
  <c r="L180" i="13" s="1"/>
  <c r="W121" i="1"/>
  <c r="O179" i="13" s="1"/>
  <c r="S121" i="1"/>
  <c r="K179" i="13" s="1"/>
  <c r="W120" i="1"/>
  <c r="O74" i="13" s="1"/>
  <c r="S120" i="1"/>
  <c r="K74" i="13" s="1"/>
  <c r="W119" i="1"/>
  <c r="O224" i="13" s="1"/>
  <c r="S119" i="1"/>
  <c r="K224" i="13" s="1"/>
  <c r="W118" i="1"/>
  <c r="O91" i="13" s="1"/>
  <c r="S118" i="1"/>
  <c r="K91" i="13" s="1"/>
  <c r="V117" i="1"/>
  <c r="N204" i="13" s="1"/>
  <c r="V116" i="1"/>
  <c r="N145" i="13" s="1"/>
  <c r="V115" i="1"/>
  <c r="N164" i="13" s="1"/>
  <c r="V114" i="1"/>
  <c r="N203" i="13" s="1"/>
  <c r="U113" i="1"/>
  <c r="M120" i="13" s="1"/>
  <c r="U112" i="1"/>
  <c r="M163" i="13" s="1"/>
  <c r="U111" i="1"/>
  <c r="M162" i="13" s="1"/>
  <c r="U110" i="1"/>
  <c r="M245" i="13" s="1"/>
  <c r="T109" i="1"/>
  <c r="L223" i="13" s="1"/>
  <c r="T108" i="1"/>
  <c r="L244" i="13" s="1"/>
  <c r="T107" i="1"/>
  <c r="L144" i="13" s="1"/>
  <c r="T106" i="1"/>
  <c r="L131" i="13" s="1"/>
  <c r="W105" i="1"/>
  <c r="O243" i="13" s="1"/>
  <c r="S105" i="1"/>
  <c r="K243" i="13" s="1"/>
  <c r="W104" i="1"/>
  <c r="O222" i="13" s="1"/>
  <c r="S104" i="1"/>
  <c r="K222" i="13" s="1"/>
  <c r="W103" i="1"/>
  <c r="O161" i="13" s="1"/>
  <c r="S103" i="1"/>
  <c r="K161" i="13" s="1"/>
  <c r="W102" i="1"/>
  <c r="O81" i="13" s="1"/>
  <c r="S102" i="1"/>
  <c r="K81" i="13" s="1"/>
  <c r="V101" i="1"/>
  <c r="N90" i="13" s="1"/>
  <c r="R101" i="1"/>
  <c r="J90" i="13" s="1"/>
  <c r="V100" i="1"/>
  <c r="N80" i="13" s="1"/>
  <c r="V99" i="1"/>
  <c r="N242" i="13" s="1"/>
  <c r="V98" i="1"/>
  <c r="N221" i="13" s="1"/>
  <c r="U97" i="1"/>
  <c r="M220" i="13" s="1"/>
  <c r="U96" i="1"/>
  <c r="M119" i="13" s="1"/>
  <c r="U95" i="1"/>
  <c r="M106" i="13" s="1"/>
  <c r="U94" i="1"/>
  <c r="M202" i="13" s="1"/>
  <c r="T93" i="1"/>
  <c r="L105" i="13" s="1"/>
  <c r="T92" i="1"/>
  <c r="L201" i="13" s="1"/>
  <c r="T91" i="1"/>
  <c r="L219" i="13" s="1"/>
  <c r="T90" i="1"/>
  <c r="L143" i="13" s="1"/>
  <c r="W89" i="1"/>
  <c r="O142" i="13" s="1"/>
  <c r="S89" i="1"/>
  <c r="K142" i="13" s="1"/>
  <c r="W88" i="1"/>
  <c r="O218" i="13" s="1"/>
  <c r="S88" i="1"/>
  <c r="K218" i="13" s="1"/>
  <c r="W87" i="1"/>
  <c r="O241" i="13" s="1"/>
  <c r="S87" i="1"/>
  <c r="K241" i="13" s="1"/>
  <c r="W86" i="1"/>
  <c r="O240" i="13" s="1"/>
  <c r="S86" i="1"/>
  <c r="K240" i="13" s="1"/>
  <c r="V85" i="1"/>
  <c r="N118" i="13" s="1"/>
  <c r="U84" i="1"/>
  <c r="M178" i="13" s="1"/>
  <c r="U83" i="1"/>
  <c r="M256" i="13" s="1"/>
  <c r="U82" i="1"/>
  <c r="M104" i="13" s="1"/>
  <c r="T81" i="1"/>
  <c r="L160" i="13" s="1"/>
  <c r="W80" i="1"/>
  <c r="O239" i="13" s="1"/>
  <c r="S80" i="1"/>
  <c r="K239" i="13" s="1"/>
  <c r="W79" i="1"/>
  <c r="O103" i="13" s="1"/>
  <c r="S79" i="1"/>
  <c r="K103" i="13" s="1"/>
  <c r="W78" i="1"/>
  <c r="O200" i="13" s="1"/>
  <c r="S78" i="1"/>
  <c r="K200" i="13" s="1"/>
  <c r="V77" i="1"/>
  <c r="N102" i="13" s="1"/>
  <c r="U76" i="1"/>
  <c r="M177" i="13" s="1"/>
  <c r="U75" i="1"/>
  <c r="M159" i="13" s="1"/>
  <c r="U74" i="1"/>
  <c r="M255" i="13" s="1"/>
  <c r="T73" i="1"/>
  <c r="L199" i="13" s="1"/>
  <c r="W72" i="1"/>
  <c r="O176" i="13" s="1"/>
  <c r="S72" i="1"/>
  <c r="K176" i="13" s="1"/>
  <c r="W71" i="1"/>
  <c r="O117" i="13" s="1"/>
  <c r="S71" i="1"/>
  <c r="K117" i="13" s="1"/>
  <c r="W70" i="1"/>
  <c r="O101" i="13" s="1"/>
  <c r="S70" i="1"/>
  <c r="K101" i="13" s="1"/>
  <c r="V69" i="1"/>
  <c r="N141" i="13" s="1"/>
  <c r="U68" i="1"/>
  <c r="M140" i="13" s="1"/>
  <c r="U67" i="1"/>
  <c r="M158" i="13" s="1"/>
  <c r="U66" i="1"/>
  <c r="M254" i="13" s="1"/>
  <c r="T65" i="1"/>
  <c r="L157" i="13" s="1"/>
  <c r="W64" i="1"/>
  <c r="O116" i="13" s="1"/>
  <c r="S64" i="1"/>
  <c r="K116" i="13" s="1"/>
  <c r="W63" i="1"/>
  <c r="O238" i="13" s="1"/>
  <c r="S63" i="1"/>
  <c r="K238" i="13" s="1"/>
  <c r="W62" i="1"/>
  <c r="O175" i="13" s="1"/>
  <c r="S62" i="1"/>
  <c r="K175" i="13" s="1"/>
  <c r="V61" i="1"/>
  <c r="N253" i="13" s="1"/>
  <c r="U60" i="1"/>
  <c r="M73" i="13" s="1"/>
  <c r="U59" i="1"/>
  <c r="M237" i="13" s="1"/>
  <c r="U58" i="1"/>
  <c r="M217" i="13" s="1"/>
  <c r="T57" i="1"/>
  <c r="L89" i="13" s="1"/>
  <c r="W56" i="1"/>
  <c r="O174" i="13" s="1"/>
  <c r="S56" i="1"/>
  <c r="K174" i="13" s="1"/>
  <c r="W55" i="1"/>
  <c r="O130" i="13" s="1"/>
  <c r="S55" i="1"/>
  <c r="K130" i="13" s="1"/>
  <c r="W54" i="1"/>
  <c r="O156" i="13" s="1"/>
  <c r="S54" i="1"/>
  <c r="K156" i="13" s="1"/>
  <c r="V53" i="1"/>
  <c r="N155" i="13" s="1"/>
  <c r="U52" i="1"/>
  <c r="M252" i="13" s="1"/>
  <c r="U51" i="1"/>
  <c r="M173" i="13" s="1"/>
  <c r="U50" i="1"/>
  <c r="M100" i="13" s="1"/>
  <c r="T49" i="1"/>
  <c r="L251" i="13" s="1"/>
  <c r="W48" i="1"/>
  <c r="O236" i="13" s="1"/>
  <c r="S48" i="1"/>
  <c r="K236" i="13" s="1"/>
  <c r="W47" i="1"/>
  <c r="O198" i="13" s="1"/>
  <c r="S47" i="1"/>
  <c r="K198" i="13" s="1"/>
  <c r="W46" i="1"/>
  <c r="O172" i="13" s="1"/>
  <c r="S46" i="1"/>
  <c r="K172" i="13" s="1"/>
  <c r="V45" i="1"/>
  <c r="N197" i="13" s="1"/>
  <c r="U44" i="1"/>
  <c r="M196" i="13" s="1"/>
  <c r="U43" i="1"/>
  <c r="M154" i="13" s="1"/>
  <c r="U42" i="1"/>
  <c r="M115" i="13" s="1"/>
  <c r="T41" i="1"/>
  <c r="L88" i="13" s="1"/>
  <c r="T40" i="1"/>
  <c r="L79" i="13" s="1"/>
  <c r="T39" i="1"/>
  <c r="L99" i="13" s="1"/>
  <c r="T38" i="1"/>
  <c r="L114" i="13" s="1"/>
  <c r="W37" i="1"/>
  <c r="O171" i="13" s="1"/>
  <c r="S37" i="1"/>
  <c r="K171" i="13" s="1"/>
  <c r="W36" i="1"/>
  <c r="O195" i="13" s="1"/>
  <c r="S36" i="1"/>
  <c r="K195" i="13" s="1"/>
  <c r="W35" i="1"/>
  <c r="O250" i="13" s="1"/>
  <c r="S35" i="1"/>
  <c r="K250" i="13" s="1"/>
  <c r="U6" i="1"/>
  <c r="W34" i="1"/>
  <c r="O235" i="13" s="1"/>
  <c r="S34" i="1"/>
  <c r="K235" i="13" s="1"/>
  <c r="V33" i="1"/>
  <c r="N87" i="13" s="1"/>
  <c r="U32" i="1"/>
  <c r="M153" i="13" s="1"/>
  <c r="U31" i="1"/>
  <c r="M139" i="13" s="1"/>
  <c r="U30" i="1"/>
  <c r="M216" i="13" s="1"/>
  <c r="T29" i="1"/>
  <c r="L194" i="13" s="1"/>
  <c r="W61" i="1"/>
  <c r="O253" i="13" s="1"/>
  <c r="S61" i="1"/>
  <c r="K253" i="13" s="1"/>
  <c r="V60" i="1"/>
  <c r="N73" i="13" s="1"/>
  <c r="V59" i="1"/>
  <c r="N237" i="13" s="1"/>
  <c r="V58" i="1"/>
  <c r="N217" i="13" s="1"/>
  <c r="U57" i="1"/>
  <c r="M89" i="13" s="1"/>
  <c r="T56" i="1"/>
  <c r="L174" i="13" s="1"/>
  <c r="T55" i="1"/>
  <c r="L130" i="13" s="1"/>
  <c r="T54" i="1"/>
  <c r="L156" i="13" s="1"/>
  <c r="W53" i="1"/>
  <c r="O155" i="13" s="1"/>
  <c r="S53" i="1"/>
  <c r="K155" i="13" s="1"/>
  <c r="V52" i="1"/>
  <c r="N252" i="13" s="1"/>
  <c r="V51" i="1"/>
  <c r="N173" i="13" s="1"/>
  <c r="V50" i="1"/>
  <c r="N100" i="13" s="1"/>
  <c r="U49" i="1"/>
  <c r="M251" i="13" s="1"/>
  <c r="T48" i="1"/>
  <c r="L236" i="13" s="1"/>
  <c r="T47" i="1"/>
  <c r="L198" i="13" s="1"/>
  <c r="T46" i="1"/>
  <c r="L172" i="13" s="1"/>
  <c r="W45" i="1"/>
  <c r="O197" i="13" s="1"/>
  <c r="S45" i="1"/>
  <c r="K197" i="13" s="1"/>
  <c r="V44" i="1"/>
  <c r="N196" i="13" s="1"/>
  <c r="V43" i="1"/>
  <c r="N154" i="13" s="1"/>
  <c r="V42" i="1"/>
  <c r="N115" i="13" s="1"/>
  <c r="U41" i="1"/>
  <c r="M88" i="13" s="1"/>
  <c r="U40" i="1"/>
  <c r="M79" i="13" s="1"/>
  <c r="U39" i="1"/>
  <c r="M99" i="13" s="1"/>
  <c r="V18" i="1"/>
  <c r="N112" i="13" s="1"/>
  <c r="W16" i="1"/>
  <c r="O111" i="13" s="1"/>
  <c r="S16" i="1"/>
  <c r="K111" i="13" s="1"/>
  <c r="V14" i="1"/>
  <c r="N234" i="13" s="1"/>
  <c r="V8" i="1"/>
  <c r="N189" i="13" s="1"/>
  <c r="U38" i="1"/>
  <c r="M114" i="13" s="1"/>
  <c r="T37" i="1"/>
  <c r="L171" i="13" s="1"/>
  <c r="T36" i="1"/>
  <c r="L195" i="13" s="1"/>
  <c r="T35" i="1"/>
  <c r="L250" i="13" s="1"/>
  <c r="T34" i="1"/>
  <c r="L235" i="13" s="1"/>
  <c r="W33" i="1"/>
  <c r="O87" i="13" s="1"/>
  <c r="S33" i="1"/>
  <c r="K87" i="13" s="1"/>
  <c r="V32" i="1"/>
  <c r="N153" i="13" s="1"/>
  <c r="V31" i="1"/>
  <c r="N139" i="13" s="1"/>
  <c r="V30" i="1"/>
  <c r="N216" i="13" s="1"/>
  <c r="U29" i="1"/>
  <c r="M194" i="13" s="1"/>
  <c r="T28" i="1"/>
  <c r="L170" i="13" s="1"/>
  <c r="T27" i="1"/>
  <c r="L129" i="13" s="1"/>
  <c r="T26" i="1"/>
  <c r="L138" i="13" s="1"/>
  <c r="W25" i="1"/>
  <c r="O169" i="13" s="1"/>
  <c r="S25" i="1"/>
  <c r="K169" i="13" s="1"/>
  <c r="W24" i="1"/>
  <c r="O152" i="13" s="1"/>
  <c r="S24" i="1"/>
  <c r="K152" i="13" s="1"/>
  <c r="W23" i="1"/>
  <c r="O193" i="13" s="1"/>
  <c r="S23" i="1"/>
  <c r="K193" i="13" s="1"/>
  <c r="W22" i="1"/>
  <c r="O192" i="13" s="1"/>
  <c r="S22" i="1"/>
  <c r="K192" i="13" s="1"/>
  <c r="V21" i="1"/>
  <c r="N215" i="13" s="1"/>
  <c r="V20" i="1"/>
  <c r="N98" i="13" s="1"/>
  <c r="V19" i="1"/>
  <c r="N113" i="13" s="1"/>
  <c r="T17" i="1"/>
  <c r="L249" i="13" s="1"/>
  <c r="V15" i="1"/>
  <c r="N137" i="13" s="1"/>
  <c r="T13" i="1"/>
  <c r="L233" i="13" s="1"/>
  <c r="T12" i="1"/>
  <c r="L232" i="13" s="1"/>
  <c r="T11" i="1"/>
  <c r="L191" i="13" s="1"/>
  <c r="T10" i="1"/>
  <c r="L190" i="13" s="1"/>
  <c r="W9" i="1"/>
  <c r="O214" i="13" s="1"/>
  <c r="S9" i="1"/>
  <c r="K214" i="13" s="1"/>
  <c r="U7" i="1"/>
  <c r="M128" i="13" s="1"/>
  <c r="W28" i="1"/>
  <c r="O170" i="13" s="1"/>
  <c r="S28" i="1"/>
  <c r="K170" i="13" s="1"/>
  <c r="W27" i="1"/>
  <c r="O129" i="13" s="1"/>
  <c r="S27" i="1"/>
  <c r="K129" i="13" s="1"/>
  <c r="W26" i="1"/>
  <c r="O138" i="13" s="1"/>
  <c r="S26" i="1"/>
  <c r="K138" i="13" s="1"/>
  <c r="V25" i="1"/>
  <c r="N169" i="13" s="1"/>
  <c r="V24" i="1"/>
  <c r="N152" i="13" s="1"/>
  <c r="V23" i="1"/>
  <c r="N193" i="13" s="1"/>
  <c r="V22" i="1"/>
  <c r="N192" i="13" s="1"/>
  <c r="U21" i="1"/>
  <c r="M215" i="13" s="1"/>
  <c r="U20" i="1"/>
  <c r="M98" i="13" s="1"/>
  <c r="U19" i="1"/>
  <c r="M113" i="13" s="1"/>
  <c r="W17" i="1"/>
  <c r="O249" i="13" s="1"/>
  <c r="S17" i="1"/>
  <c r="K249" i="13" s="1"/>
  <c r="U15" i="1"/>
  <c r="M137" i="13" s="1"/>
  <c r="W13" i="1"/>
  <c r="O233" i="13" s="1"/>
  <c r="S13" i="1"/>
  <c r="K233" i="13" s="1"/>
  <c r="W12" i="1"/>
  <c r="O232" i="13" s="1"/>
  <c r="S12" i="1"/>
  <c r="K232" i="13" s="1"/>
  <c r="W11" i="1"/>
  <c r="O191" i="13" s="1"/>
  <c r="S11" i="1"/>
  <c r="K191" i="13" s="1"/>
  <c r="W10" i="1"/>
  <c r="O190" i="13" s="1"/>
  <c r="S10" i="1"/>
  <c r="K190" i="13" s="1"/>
  <c r="T7" i="1"/>
  <c r="L128" i="13" s="1"/>
  <c r="V9" i="1"/>
  <c r="N214" i="13" s="1"/>
  <c r="M101" i="1" a="1"/>
  <c r="M101" i="1" s="1"/>
  <c r="N101" i="1" s="1"/>
  <c r="W6" i="1"/>
  <c r="J101" i="1" a="1"/>
  <c r="J101" i="1" s="1"/>
  <c r="K101" i="1" s="1"/>
  <c r="T8" i="1"/>
  <c r="L189" i="13" s="1"/>
  <c r="U195" i="1"/>
  <c r="M97" i="13" s="1"/>
  <c r="U194" i="1"/>
  <c r="M127" i="13" s="1"/>
  <c r="M193" i="1" a="1"/>
  <c r="M193" i="1" s="1"/>
  <c r="N193" i="1" s="1"/>
  <c r="T193" i="1"/>
  <c r="L151" i="13" s="1"/>
  <c r="M192" i="1" a="1"/>
  <c r="M192" i="1" s="1"/>
  <c r="N192" i="1" s="1"/>
  <c r="T192" i="1"/>
  <c r="L77" i="13" s="1"/>
  <c r="M191" i="1" a="1"/>
  <c r="M191" i="1" s="1"/>
  <c r="N191" i="1" s="1"/>
  <c r="T191" i="1"/>
  <c r="L188" i="13" s="1"/>
  <c r="M190" i="1" a="1"/>
  <c r="M190" i="1" s="1"/>
  <c r="N190" i="1" s="1"/>
  <c r="T190" i="1"/>
  <c r="L126" i="13" s="1"/>
  <c r="W189" i="1"/>
  <c r="O168" i="13" s="1"/>
  <c r="S189" i="1"/>
  <c r="K168" i="13" s="1"/>
  <c r="W188" i="1"/>
  <c r="O96" i="13" s="1"/>
  <c r="S188" i="1"/>
  <c r="K96" i="13" s="1"/>
  <c r="W187" i="1"/>
  <c r="O248" i="13" s="1"/>
  <c r="S187" i="1"/>
  <c r="K248" i="13" s="1"/>
  <c r="W186" i="1"/>
  <c r="O167" i="13" s="1"/>
  <c r="S186" i="1"/>
  <c r="K167" i="13" s="1"/>
  <c r="V185" i="1"/>
  <c r="N231" i="13" s="1"/>
  <c r="J185" i="1" a="1"/>
  <c r="J185" i="1" s="1"/>
  <c r="K185" i="1" s="1"/>
  <c r="V184" i="1"/>
  <c r="N230" i="13" s="1"/>
  <c r="J184" i="1" a="1"/>
  <c r="J184" i="1" s="1"/>
  <c r="K184" i="1" s="1"/>
  <c r="V183" i="1"/>
  <c r="N213" i="13" s="1"/>
  <c r="J183" i="1" a="1"/>
  <c r="J183" i="1" s="1"/>
  <c r="K183" i="1" s="1"/>
  <c r="V182" i="1"/>
  <c r="N95" i="13" s="1"/>
  <c r="U181" i="1"/>
  <c r="M125" i="13" s="1"/>
  <c r="U180" i="1"/>
  <c r="M136" i="13" s="1"/>
  <c r="U179" i="1"/>
  <c r="M187" i="13" s="1"/>
  <c r="U178" i="1"/>
  <c r="M166" i="13" s="1"/>
  <c r="M177" i="1" a="1"/>
  <c r="M177" i="1" s="1"/>
  <c r="N177" i="1" s="1"/>
  <c r="T177" i="1"/>
  <c r="L212" i="13" s="1"/>
  <c r="M176" i="1" a="1"/>
  <c r="M176" i="1" s="1"/>
  <c r="N176" i="1" s="1"/>
  <c r="T176" i="1"/>
  <c r="L150" i="13" s="1"/>
  <c r="M175" i="1" a="1"/>
  <c r="M175" i="1" s="1"/>
  <c r="N175" i="1" s="1"/>
  <c r="T175" i="1"/>
  <c r="L110" i="13" s="1"/>
  <c r="M174" i="1" a="1"/>
  <c r="M174" i="1" s="1"/>
  <c r="N174" i="1" s="1"/>
  <c r="T174" i="1"/>
  <c r="L186" i="13" s="1"/>
  <c r="W173" i="1"/>
  <c r="O135" i="13" s="1"/>
  <c r="S173" i="1"/>
  <c r="K135" i="13" s="1"/>
  <c r="W172" i="1"/>
  <c r="O211" i="13" s="1"/>
  <c r="S172" i="1"/>
  <c r="K211" i="13" s="1"/>
  <c r="W171" i="1"/>
  <c r="O149" i="13" s="1"/>
  <c r="S171" i="1"/>
  <c r="K149" i="13" s="1"/>
  <c r="W170" i="1"/>
  <c r="O94" i="13" s="1"/>
  <c r="S170" i="1"/>
  <c r="K94" i="13" s="1"/>
  <c r="V169" i="1"/>
  <c r="N86" i="13" s="1"/>
  <c r="J169" i="1" a="1"/>
  <c r="J169" i="1" s="1"/>
  <c r="K169" i="1" s="1"/>
  <c r="V168" i="1"/>
  <c r="N229" i="13" s="1"/>
  <c r="J168" i="1" a="1"/>
  <c r="J168" i="1" s="1"/>
  <c r="K168" i="1" s="1"/>
  <c r="V167" i="1"/>
  <c r="N185" i="13" s="1"/>
  <c r="J167" i="1" a="1"/>
  <c r="J167" i="1" s="1"/>
  <c r="K167" i="1" s="1"/>
  <c r="V166" i="1"/>
  <c r="N262" i="13" s="1"/>
  <c r="U165" i="1"/>
  <c r="M261" i="13" s="1"/>
  <c r="U164" i="1"/>
  <c r="M247" i="13" s="1"/>
  <c r="U163" i="1"/>
  <c r="M210" i="13" s="1"/>
  <c r="U162" i="1"/>
  <c r="M184" i="13" s="1"/>
  <c r="M161" i="1" a="1"/>
  <c r="M161" i="1" s="1"/>
  <c r="N161" i="1" s="1"/>
  <c r="T161" i="1"/>
  <c r="L109" i="13" s="1"/>
  <c r="M160" i="1" a="1"/>
  <c r="M160" i="1" s="1"/>
  <c r="N160" i="1" s="1"/>
  <c r="T160" i="1"/>
  <c r="L228" i="13" s="1"/>
  <c r="M159" i="1" a="1"/>
  <c r="M159" i="1" s="1"/>
  <c r="N159" i="1" s="1"/>
  <c r="T159" i="1"/>
  <c r="L76" i="13" s="1"/>
  <c r="M158" i="1" a="1"/>
  <c r="M158" i="1" s="1"/>
  <c r="N158" i="1" s="1"/>
  <c r="T158" i="1"/>
  <c r="L134" i="13" s="1"/>
  <c r="W157" i="1"/>
  <c r="O148" i="13" s="1"/>
  <c r="S157" i="1"/>
  <c r="K148" i="13" s="1"/>
  <c r="W156" i="1"/>
  <c r="O93" i="13" s="1"/>
  <c r="S156" i="1"/>
  <c r="K93" i="13" s="1"/>
  <c r="W155" i="1"/>
  <c r="O260" i="13" s="1"/>
  <c r="S155" i="1"/>
  <c r="K260" i="13" s="1"/>
  <c r="W154" i="1"/>
  <c r="O133" i="13" s="1"/>
  <c r="S154" i="1"/>
  <c r="K133" i="13" s="1"/>
  <c r="V153" i="1"/>
  <c r="N85" i="13" s="1"/>
  <c r="J153" i="1" a="1"/>
  <c r="J153" i="1" s="1"/>
  <c r="K153" i="1" s="1"/>
  <c r="V152" i="1"/>
  <c r="N227" i="13" s="1"/>
  <c r="J152" i="1" a="1"/>
  <c r="J152" i="1" s="1"/>
  <c r="K152" i="1" s="1"/>
  <c r="V151" i="1"/>
  <c r="N124" i="13" s="1"/>
  <c r="J151" i="1" a="1"/>
  <c r="J151" i="1" s="1"/>
  <c r="K151" i="1" s="1"/>
  <c r="V150" i="1"/>
  <c r="N209" i="13" s="1"/>
  <c r="U149" i="1"/>
  <c r="M208" i="13" s="1"/>
  <c r="U148" i="1"/>
  <c r="M226" i="13" s="1"/>
  <c r="U147" i="1"/>
  <c r="M183" i="13" s="1"/>
  <c r="U146" i="1"/>
  <c r="M259" i="13" s="1"/>
  <c r="M145" i="1" a="1"/>
  <c r="M145" i="1" s="1"/>
  <c r="N145" i="1" s="1"/>
  <c r="T145" i="1"/>
  <c r="L92" i="13" s="1"/>
  <c r="M144" i="1" a="1"/>
  <c r="M144" i="1" s="1"/>
  <c r="N144" i="1" s="1"/>
  <c r="T144" i="1"/>
  <c r="L246" i="13" s="1"/>
  <c r="M195" i="1" a="1"/>
  <c r="M195" i="1" s="1"/>
  <c r="N195" i="1" s="1"/>
  <c r="T195" i="1"/>
  <c r="L97" i="13" s="1"/>
  <c r="M194" i="1" a="1"/>
  <c r="M194" i="1" s="1"/>
  <c r="N194" i="1" s="1"/>
  <c r="T194" i="1"/>
  <c r="L127" i="13" s="1"/>
  <c r="W193" i="1"/>
  <c r="O151" i="13" s="1"/>
  <c r="S193" i="1"/>
  <c r="K151" i="13" s="1"/>
  <c r="W192" i="1"/>
  <c r="O77" i="13" s="1"/>
  <c r="S192" i="1"/>
  <c r="K77" i="13" s="1"/>
  <c r="W191" i="1"/>
  <c r="O188" i="13" s="1"/>
  <c r="S191" i="1"/>
  <c r="K188" i="13" s="1"/>
  <c r="W190" i="1"/>
  <c r="O126" i="13" s="1"/>
  <c r="S190" i="1"/>
  <c r="K126" i="13" s="1"/>
  <c r="V189" i="1"/>
  <c r="N168" i="13" s="1"/>
  <c r="J189" i="1" a="1"/>
  <c r="J189" i="1" s="1"/>
  <c r="K189" i="1" s="1"/>
  <c r="V188" i="1"/>
  <c r="N96" i="13" s="1"/>
  <c r="J188" i="1" a="1"/>
  <c r="J188" i="1" s="1"/>
  <c r="K188" i="1" s="1"/>
  <c r="V187" i="1"/>
  <c r="N248" i="13" s="1"/>
  <c r="J187" i="1" a="1"/>
  <c r="J187" i="1" s="1"/>
  <c r="K187" i="1" s="1"/>
  <c r="V186" i="1"/>
  <c r="N167" i="13" s="1"/>
  <c r="U185" i="1"/>
  <c r="M231" i="13" s="1"/>
  <c r="U184" i="1"/>
  <c r="M230" i="13" s="1"/>
  <c r="U183" i="1"/>
  <c r="M213" i="13" s="1"/>
  <c r="U182" i="1"/>
  <c r="M95" i="13" s="1"/>
  <c r="M181" i="1" a="1"/>
  <c r="M181" i="1" s="1"/>
  <c r="N181" i="1" s="1"/>
  <c r="T181" i="1"/>
  <c r="L125" i="13" s="1"/>
  <c r="M180" i="1" a="1"/>
  <c r="M180" i="1" s="1"/>
  <c r="N180" i="1" s="1"/>
  <c r="T180" i="1"/>
  <c r="L136" i="13" s="1"/>
  <c r="M179" i="1" a="1"/>
  <c r="M179" i="1" s="1"/>
  <c r="N179" i="1" s="1"/>
  <c r="T179" i="1"/>
  <c r="L187" i="13" s="1"/>
  <c r="M178" i="1" a="1"/>
  <c r="M178" i="1" s="1"/>
  <c r="N178" i="1" s="1"/>
  <c r="T178" i="1"/>
  <c r="L166" i="13" s="1"/>
  <c r="W177" i="1"/>
  <c r="O212" i="13" s="1"/>
  <c r="S177" i="1"/>
  <c r="K212" i="13" s="1"/>
  <c r="W176" i="1"/>
  <c r="O150" i="13" s="1"/>
  <c r="S176" i="1"/>
  <c r="K150" i="13" s="1"/>
  <c r="W175" i="1"/>
  <c r="O110" i="13" s="1"/>
  <c r="S175" i="1"/>
  <c r="K110" i="13" s="1"/>
  <c r="W174" i="1"/>
  <c r="O186" i="13" s="1"/>
  <c r="S174" i="1"/>
  <c r="K186" i="13" s="1"/>
  <c r="V173" i="1"/>
  <c r="N135" i="13" s="1"/>
  <c r="R173" i="1"/>
  <c r="J135" i="13" s="1"/>
  <c r="J173" i="1" a="1"/>
  <c r="J173" i="1" s="1"/>
  <c r="K173" i="1" s="1"/>
  <c r="V172" i="1"/>
  <c r="N211" i="13" s="1"/>
  <c r="R172" i="1"/>
  <c r="J211" i="13" s="1"/>
  <c r="J172" i="1" a="1"/>
  <c r="J172" i="1" s="1"/>
  <c r="K172" i="1" s="1"/>
  <c r="V171" i="1"/>
  <c r="N149" i="13" s="1"/>
  <c r="R171" i="1"/>
  <c r="J149" i="13" s="1"/>
  <c r="J171" i="1" a="1"/>
  <c r="J171" i="1" s="1"/>
  <c r="K171" i="1" s="1"/>
  <c r="V170" i="1"/>
  <c r="N94" i="13" s="1"/>
  <c r="U169" i="1"/>
  <c r="M86" i="13" s="1"/>
  <c r="U168" i="1"/>
  <c r="M229" i="13" s="1"/>
  <c r="U167" i="1"/>
  <c r="M185" i="13" s="1"/>
  <c r="U166" i="1"/>
  <c r="M262" i="13" s="1"/>
  <c r="M165" i="1" a="1"/>
  <c r="M165" i="1" s="1"/>
  <c r="N165" i="1" s="1"/>
  <c r="T165" i="1"/>
  <c r="L261" i="13" s="1"/>
  <c r="M164" i="1" a="1"/>
  <c r="M164" i="1" s="1"/>
  <c r="N164" i="1" s="1"/>
  <c r="T164" i="1"/>
  <c r="L247" i="13" s="1"/>
  <c r="M163" i="1" a="1"/>
  <c r="M163" i="1" s="1"/>
  <c r="N163" i="1" s="1"/>
  <c r="T163" i="1"/>
  <c r="L210" i="13" s="1"/>
  <c r="M162" i="1" a="1"/>
  <c r="M162" i="1" s="1"/>
  <c r="N162" i="1" s="1"/>
  <c r="T162" i="1"/>
  <c r="L184" i="13" s="1"/>
  <c r="W161" i="1"/>
  <c r="O109" i="13" s="1"/>
  <c r="S161" i="1"/>
  <c r="K109" i="13" s="1"/>
  <c r="W160" i="1"/>
  <c r="O228" i="13" s="1"/>
  <c r="S160" i="1"/>
  <c r="K228" i="13" s="1"/>
  <c r="W159" i="1"/>
  <c r="O76" i="13" s="1"/>
  <c r="S159" i="1"/>
  <c r="K76" i="13" s="1"/>
  <c r="J193" i="1" a="1"/>
  <c r="J193" i="1" s="1"/>
  <c r="K193" i="1" s="1"/>
  <c r="J192" i="1" a="1"/>
  <c r="J192" i="1" s="1"/>
  <c r="K192" i="1" s="1"/>
  <c r="J191" i="1" a="1"/>
  <c r="J191" i="1" s="1"/>
  <c r="K191" i="1" s="1"/>
  <c r="M185" i="1" a="1"/>
  <c r="M185" i="1" s="1"/>
  <c r="N185" i="1" s="1"/>
  <c r="M184" i="1" a="1"/>
  <c r="M184" i="1" s="1"/>
  <c r="N184" i="1" s="1"/>
  <c r="M183" i="1" a="1"/>
  <c r="M183" i="1" s="1"/>
  <c r="N183" i="1" s="1"/>
  <c r="M182" i="1" a="1"/>
  <c r="M182" i="1" s="1"/>
  <c r="N182" i="1" s="1"/>
  <c r="R177" i="1"/>
  <c r="J212" i="13" s="1"/>
  <c r="J177" i="1" a="1"/>
  <c r="J177" i="1" s="1"/>
  <c r="K177" i="1" s="1"/>
  <c r="R176" i="1"/>
  <c r="J150" i="13" s="1"/>
  <c r="J176" i="1" a="1"/>
  <c r="J176" i="1" s="1"/>
  <c r="K176" i="1" s="1"/>
  <c r="R175" i="1"/>
  <c r="J110" i="13" s="1"/>
  <c r="J175" i="1" a="1"/>
  <c r="J175" i="1" s="1"/>
  <c r="K175" i="1" s="1"/>
  <c r="M169" i="1" a="1"/>
  <c r="M169" i="1" s="1"/>
  <c r="N169" i="1" s="1"/>
  <c r="M168" i="1" a="1"/>
  <c r="M168" i="1" s="1"/>
  <c r="N168" i="1" s="1"/>
  <c r="M167" i="1" a="1"/>
  <c r="M167" i="1" s="1"/>
  <c r="N167" i="1" s="1"/>
  <c r="M166" i="1" a="1"/>
  <c r="M166" i="1" s="1"/>
  <c r="N166" i="1" s="1"/>
  <c r="R161" i="1"/>
  <c r="J109" i="13" s="1"/>
  <c r="J161" i="1" a="1"/>
  <c r="J161" i="1" s="1"/>
  <c r="K161" i="1" s="1"/>
  <c r="R160" i="1"/>
  <c r="J228" i="13" s="1"/>
  <c r="J160" i="1" a="1"/>
  <c r="J160" i="1" s="1"/>
  <c r="K160" i="1" s="1"/>
  <c r="J159" i="1" a="1"/>
  <c r="J159" i="1" s="1"/>
  <c r="K159" i="1" s="1"/>
  <c r="M153" i="1" a="1"/>
  <c r="M153" i="1" s="1"/>
  <c r="N153" i="1" s="1"/>
  <c r="M152" i="1" a="1"/>
  <c r="M152" i="1" s="1"/>
  <c r="N152" i="1" s="1"/>
  <c r="M151" i="1" a="1"/>
  <c r="M151" i="1" s="1"/>
  <c r="N151" i="1" s="1"/>
  <c r="M150" i="1" a="1"/>
  <c r="M150" i="1" s="1"/>
  <c r="N150" i="1" s="1"/>
  <c r="R145" i="1"/>
  <c r="J92" i="13" s="1"/>
  <c r="J145" i="1" a="1"/>
  <c r="J145" i="1" s="1"/>
  <c r="K145" i="1" s="1"/>
  <c r="R144" i="1"/>
  <c r="J246" i="13" s="1"/>
  <c r="J144" i="1" a="1"/>
  <c r="J144" i="1" s="1"/>
  <c r="K144" i="1" s="1"/>
  <c r="R143" i="1"/>
  <c r="J75" i="13" s="1"/>
  <c r="J143" i="1" a="1"/>
  <c r="J143" i="1" s="1"/>
  <c r="K143" i="1" s="1"/>
  <c r="M137" i="1" a="1"/>
  <c r="M137" i="1" s="1"/>
  <c r="N137" i="1" s="1"/>
  <c r="M136" i="1" a="1"/>
  <c r="M136" i="1" s="1"/>
  <c r="N136" i="1" s="1"/>
  <c r="M135" i="1" a="1"/>
  <c r="M135" i="1" s="1"/>
  <c r="N135" i="1" s="1"/>
  <c r="M134" i="1" a="1"/>
  <c r="M134" i="1" s="1"/>
  <c r="N134" i="1" s="1"/>
  <c r="J129" i="1" a="1"/>
  <c r="J129" i="1" s="1"/>
  <c r="K129" i="1" s="1"/>
  <c r="J128" i="1" a="1"/>
  <c r="J128" i="1" s="1"/>
  <c r="K128" i="1" s="1"/>
  <c r="J195" i="1" a="1"/>
  <c r="J195" i="1" s="1"/>
  <c r="K195" i="1" s="1"/>
  <c r="M189" i="1" a="1"/>
  <c r="M189" i="1" s="1"/>
  <c r="N189" i="1" s="1"/>
  <c r="M188" i="1" a="1"/>
  <c r="M188" i="1" s="1"/>
  <c r="N188" i="1" s="1"/>
  <c r="M187" i="1" a="1"/>
  <c r="M187" i="1" s="1"/>
  <c r="N187" i="1" s="1"/>
  <c r="M186" i="1" a="1"/>
  <c r="M186" i="1" s="1"/>
  <c r="N186" i="1" s="1"/>
  <c r="R181" i="1"/>
  <c r="J125" i="13" s="1"/>
  <c r="J181" i="1" a="1"/>
  <c r="J181" i="1" s="1"/>
  <c r="K181" i="1" s="1"/>
  <c r="R180" i="1"/>
  <c r="J136" i="13" s="1"/>
  <c r="J180" i="1" a="1"/>
  <c r="J180" i="1" s="1"/>
  <c r="K180" i="1" s="1"/>
  <c r="R179" i="1"/>
  <c r="J187" i="13" s="1"/>
  <c r="J179" i="1" a="1"/>
  <c r="J179" i="1" s="1"/>
  <c r="K179" i="1" s="1"/>
  <c r="M173" i="1" a="1"/>
  <c r="M173" i="1" s="1"/>
  <c r="N173" i="1" s="1"/>
  <c r="M172" i="1" a="1"/>
  <c r="M172" i="1" s="1"/>
  <c r="N172" i="1" s="1"/>
  <c r="M171" i="1" a="1"/>
  <c r="M171" i="1" s="1"/>
  <c r="N171" i="1" s="1"/>
  <c r="M170" i="1" a="1"/>
  <c r="M170" i="1" s="1"/>
  <c r="N170" i="1" s="1"/>
  <c r="J165" i="1" a="1"/>
  <c r="J165" i="1" s="1"/>
  <c r="K165" i="1" s="1"/>
  <c r="J164" i="1" a="1"/>
  <c r="J164" i="1" s="1"/>
  <c r="K164" i="1" s="1"/>
  <c r="J163" i="1" a="1"/>
  <c r="J163" i="1" s="1"/>
  <c r="K163" i="1" s="1"/>
  <c r="M157" i="1" a="1"/>
  <c r="M157" i="1" s="1"/>
  <c r="N157" i="1" s="1"/>
  <c r="M156" i="1" a="1"/>
  <c r="M156" i="1" s="1"/>
  <c r="N156" i="1" s="1"/>
  <c r="M155" i="1" a="1"/>
  <c r="M155" i="1" s="1"/>
  <c r="N155" i="1" s="1"/>
  <c r="M154" i="1" a="1"/>
  <c r="M154" i="1" s="1"/>
  <c r="N154" i="1" s="1"/>
  <c r="J149" i="1" a="1"/>
  <c r="J149" i="1" s="1"/>
  <c r="K149" i="1" s="1"/>
  <c r="J148" i="1" a="1"/>
  <c r="J148" i="1" s="1"/>
  <c r="K148" i="1" s="1"/>
  <c r="J147" i="1" a="1"/>
  <c r="J147" i="1" s="1"/>
  <c r="K147" i="1" s="1"/>
  <c r="M141" i="1" a="1"/>
  <c r="M141" i="1" s="1"/>
  <c r="N141" i="1" s="1"/>
  <c r="M140" i="1" a="1"/>
  <c r="M140" i="1" s="1"/>
  <c r="N140" i="1" s="1"/>
  <c r="M139" i="1" a="1"/>
  <c r="M139" i="1" s="1"/>
  <c r="N139" i="1" s="1"/>
  <c r="M138" i="1" a="1"/>
  <c r="M138" i="1" s="1"/>
  <c r="N138" i="1" s="1"/>
  <c r="M143" i="1" a="1"/>
  <c r="M143" i="1" s="1"/>
  <c r="N143" i="1" s="1"/>
  <c r="T143" i="1"/>
  <c r="L75" i="13" s="1"/>
  <c r="M142" i="1" a="1"/>
  <c r="M142" i="1" s="1"/>
  <c r="N142" i="1" s="1"/>
  <c r="T142" i="1"/>
  <c r="L207" i="13" s="1"/>
  <c r="W141" i="1"/>
  <c r="O123" i="13" s="1"/>
  <c r="S141" i="1"/>
  <c r="K123" i="13" s="1"/>
  <c r="W140" i="1"/>
  <c r="O132" i="13" s="1"/>
  <c r="S140" i="1"/>
  <c r="K132" i="13" s="1"/>
  <c r="W139" i="1"/>
  <c r="O147" i="13" s="1"/>
  <c r="S139" i="1"/>
  <c r="K147" i="13" s="1"/>
  <c r="W138" i="1"/>
  <c r="O165" i="13" s="1"/>
  <c r="S138" i="1"/>
  <c r="K165" i="13" s="1"/>
  <c r="V137" i="1"/>
  <c r="N206" i="13" s="1"/>
  <c r="J137" i="1" a="1"/>
  <c r="J137" i="1" s="1"/>
  <c r="K137" i="1" s="1"/>
  <c r="V136" i="1"/>
  <c r="N225" i="13" s="1"/>
  <c r="J136" i="1" a="1"/>
  <c r="J136" i="1" s="1"/>
  <c r="K136" i="1" s="1"/>
  <c r="V135" i="1"/>
  <c r="N182" i="13" s="1"/>
  <c r="J135" i="1" a="1"/>
  <c r="J135" i="1" s="1"/>
  <c r="K135" i="1" s="1"/>
  <c r="V134" i="1"/>
  <c r="N108" i="13" s="1"/>
  <c r="U133" i="1"/>
  <c r="M258" i="13" s="1"/>
  <c r="U132" i="1"/>
  <c r="M257" i="13" s="1"/>
  <c r="U131" i="1"/>
  <c r="M122" i="13" s="1"/>
  <c r="U130" i="1"/>
  <c r="M84" i="13" s="1"/>
  <c r="M129" i="1" a="1"/>
  <c r="M129" i="1" s="1"/>
  <c r="N129" i="1" s="1"/>
  <c r="T129" i="1"/>
  <c r="L83" i="13" s="1"/>
  <c r="M128" i="1" a="1"/>
  <c r="M128" i="1" s="1"/>
  <c r="N128" i="1" s="1"/>
  <c r="T128" i="1"/>
  <c r="L146" i="13" s="1"/>
  <c r="M127" i="1" a="1"/>
  <c r="M127" i="1" s="1"/>
  <c r="N127" i="1" s="1"/>
  <c r="T127" i="1"/>
  <c r="L205" i="13" s="1"/>
  <c r="M126" i="1" a="1"/>
  <c r="M126" i="1" s="1"/>
  <c r="N126" i="1" s="1"/>
  <c r="T126" i="1"/>
  <c r="L107" i="13" s="1"/>
  <c r="W125" i="1"/>
  <c r="O181" i="13" s="1"/>
  <c r="S125" i="1"/>
  <c r="K181" i="13" s="1"/>
  <c r="W124" i="1"/>
  <c r="O121" i="13" s="1"/>
  <c r="S124" i="1"/>
  <c r="K121" i="13" s="1"/>
  <c r="W123" i="1"/>
  <c r="O82" i="13" s="1"/>
  <c r="S123" i="1"/>
  <c r="K82" i="13" s="1"/>
  <c r="W122" i="1"/>
  <c r="O180" i="13" s="1"/>
  <c r="S122" i="1"/>
  <c r="K180" i="13" s="1"/>
  <c r="V121" i="1"/>
  <c r="N179" i="13" s="1"/>
  <c r="J121" i="1" a="1"/>
  <c r="J121" i="1" s="1"/>
  <c r="K121" i="1" s="1"/>
  <c r="V120" i="1"/>
  <c r="N74" i="13" s="1"/>
  <c r="R120" i="1"/>
  <c r="J74" i="13" s="1"/>
  <c r="J120" i="1" a="1"/>
  <c r="J120" i="1" s="1"/>
  <c r="K120" i="1" s="1"/>
  <c r="V119" i="1"/>
  <c r="N224" i="13" s="1"/>
  <c r="J119" i="1" a="1"/>
  <c r="J119" i="1" s="1"/>
  <c r="K119" i="1" s="1"/>
  <c r="V118" i="1"/>
  <c r="N91" i="13" s="1"/>
  <c r="U117" i="1"/>
  <c r="M204" i="13" s="1"/>
  <c r="U116" i="1"/>
  <c r="M145" i="13" s="1"/>
  <c r="U115" i="1"/>
  <c r="M164" i="13" s="1"/>
  <c r="U114" i="1"/>
  <c r="M203" i="13" s="1"/>
  <c r="M113" i="1" a="1"/>
  <c r="M113" i="1" s="1"/>
  <c r="N113" i="1" s="1"/>
  <c r="T113" i="1"/>
  <c r="L120" i="13" s="1"/>
  <c r="M112" i="1" a="1"/>
  <c r="M112" i="1" s="1"/>
  <c r="N112" i="1" s="1"/>
  <c r="T112" i="1"/>
  <c r="L163" i="13" s="1"/>
  <c r="M111" i="1" a="1"/>
  <c r="M111" i="1" s="1"/>
  <c r="N111" i="1" s="1"/>
  <c r="T111" i="1"/>
  <c r="L162" i="13" s="1"/>
  <c r="M110" i="1" a="1"/>
  <c r="M110" i="1" s="1"/>
  <c r="N110" i="1" s="1"/>
  <c r="T110" i="1"/>
  <c r="L245" i="13" s="1"/>
  <c r="W109" i="1"/>
  <c r="O223" i="13" s="1"/>
  <c r="S109" i="1"/>
  <c r="K223" i="13" s="1"/>
  <c r="W108" i="1"/>
  <c r="O244" i="13" s="1"/>
  <c r="S108" i="1"/>
  <c r="K244" i="13" s="1"/>
  <c r="W107" i="1"/>
  <c r="O144" i="13" s="1"/>
  <c r="S107" i="1"/>
  <c r="K144" i="13" s="1"/>
  <c r="W106" i="1"/>
  <c r="O131" i="13" s="1"/>
  <c r="S106" i="1"/>
  <c r="K131" i="13" s="1"/>
  <c r="V105" i="1"/>
  <c r="N243" i="13" s="1"/>
  <c r="J105" i="1" a="1"/>
  <c r="J105" i="1" s="1"/>
  <c r="K105" i="1" s="1"/>
  <c r="V104" i="1"/>
  <c r="N222" i="13" s="1"/>
  <c r="J104" i="1" a="1"/>
  <c r="J104" i="1" s="1"/>
  <c r="K104" i="1" s="1"/>
  <c r="V103" i="1"/>
  <c r="N161" i="13" s="1"/>
  <c r="R103" i="1"/>
  <c r="J161" i="13" s="1"/>
  <c r="J103" i="1" a="1"/>
  <c r="J103" i="1" s="1"/>
  <c r="K103" i="1" s="1"/>
  <c r="V102" i="1"/>
  <c r="N81" i="13" s="1"/>
  <c r="U101" i="1"/>
  <c r="M90" i="13" s="1"/>
  <c r="U100" i="1"/>
  <c r="M80" i="13" s="1"/>
  <c r="U99" i="1"/>
  <c r="M242" i="13" s="1"/>
  <c r="U98" i="1"/>
  <c r="M221" i="13" s="1"/>
  <c r="M97" i="1" a="1"/>
  <c r="M97" i="1" s="1"/>
  <c r="N97" i="1" s="1"/>
  <c r="T97" i="1"/>
  <c r="L220" i="13" s="1"/>
  <c r="M96" i="1" a="1"/>
  <c r="M96" i="1" s="1"/>
  <c r="N96" i="1" s="1"/>
  <c r="T96" i="1"/>
  <c r="L119" i="13" s="1"/>
  <c r="M95" i="1" a="1"/>
  <c r="M95" i="1" s="1"/>
  <c r="N95" i="1" s="1"/>
  <c r="T95" i="1"/>
  <c r="L106" i="13" s="1"/>
  <c r="M94" i="1" a="1"/>
  <c r="M94" i="1" s="1"/>
  <c r="N94" i="1" s="1"/>
  <c r="T94" i="1"/>
  <c r="L202" i="13" s="1"/>
  <c r="W93" i="1"/>
  <c r="O105" i="13" s="1"/>
  <c r="S93" i="1"/>
  <c r="K105" i="13" s="1"/>
  <c r="W92" i="1"/>
  <c r="O201" i="13" s="1"/>
  <c r="S92" i="1"/>
  <c r="K201" i="13" s="1"/>
  <c r="W91" i="1"/>
  <c r="O219" i="13" s="1"/>
  <c r="S91" i="1"/>
  <c r="K219" i="13" s="1"/>
  <c r="W90" i="1"/>
  <c r="O143" i="13" s="1"/>
  <c r="S90" i="1"/>
  <c r="K143" i="13" s="1"/>
  <c r="V89" i="1"/>
  <c r="N142" i="13" s="1"/>
  <c r="R89" i="1"/>
  <c r="J142" i="13" s="1"/>
  <c r="J89" i="1" a="1"/>
  <c r="J89" i="1" s="1"/>
  <c r="K89" i="1" s="1"/>
  <c r="V88" i="1"/>
  <c r="N218" i="13" s="1"/>
  <c r="R88" i="1"/>
  <c r="J218" i="13" s="1"/>
  <c r="J88" i="1" a="1"/>
  <c r="J88" i="1" s="1"/>
  <c r="K88" i="1" s="1"/>
  <c r="V87" i="1"/>
  <c r="N241" i="13" s="1"/>
  <c r="R87" i="1"/>
  <c r="J241" i="13" s="1"/>
  <c r="J87" i="1" a="1"/>
  <c r="J87" i="1" s="1"/>
  <c r="K87" i="1" s="1"/>
  <c r="V86" i="1"/>
  <c r="N240" i="13" s="1"/>
  <c r="U85" i="1"/>
  <c r="M118" i="13" s="1"/>
  <c r="M84" i="1" a="1"/>
  <c r="M84" i="1" s="1"/>
  <c r="N84" i="1" s="1"/>
  <c r="T84" i="1"/>
  <c r="L178" i="13" s="1"/>
  <c r="M83" i="1" a="1"/>
  <c r="M83" i="1" s="1"/>
  <c r="N83" i="1" s="1"/>
  <c r="T83" i="1"/>
  <c r="L256" i="13" s="1"/>
  <c r="M82" i="1" a="1"/>
  <c r="M82" i="1" s="1"/>
  <c r="N82" i="1" s="1"/>
  <c r="T82" i="1"/>
  <c r="L104" i="13" s="1"/>
  <c r="W81" i="1"/>
  <c r="O160" i="13" s="1"/>
  <c r="S81" i="1"/>
  <c r="K160" i="13" s="1"/>
  <c r="V80" i="1"/>
  <c r="N239" i="13" s="1"/>
  <c r="J80" i="1" a="1"/>
  <c r="J80" i="1" s="1"/>
  <c r="K80" i="1" s="1"/>
  <c r="V79" i="1"/>
  <c r="N103" i="13" s="1"/>
  <c r="R79" i="1"/>
  <c r="J103" i="13" s="1"/>
  <c r="J79" i="1" a="1"/>
  <c r="J79" i="1" s="1"/>
  <c r="K79" i="1" s="1"/>
  <c r="V78" i="1"/>
  <c r="N200" i="13" s="1"/>
  <c r="U77" i="1"/>
  <c r="M102" i="13" s="1"/>
  <c r="M76" i="1" a="1"/>
  <c r="M76" i="1" s="1"/>
  <c r="N76" i="1" s="1"/>
  <c r="T76" i="1"/>
  <c r="L177" i="13" s="1"/>
  <c r="M75" i="1" a="1"/>
  <c r="M75" i="1" s="1"/>
  <c r="N75" i="1" s="1"/>
  <c r="T75" i="1"/>
  <c r="L159" i="13" s="1"/>
  <c r="M74" i="1" a="1"/>
  <c r="M74" i="1" s="1"/>
  <c r="N74" i="1" s="1"/>
  <c r="T74" i="1"/>
  <c r="L255" i="13" s="1"/>
  <c r="W73" i="1"/>
  <c r="O199" i="13" s="1"/>
  <c r="S73" i="1"/>
  <c r="K199" i="13" s="1"/>
  <c r="V72" i="1"/>
  <c r="N176" i="13" s="1"/>
  <c r="R72" i="1"/>
  <c r="J176" i="13" s="1"/>
  <c r="J72" i="1" a="1"/>
  <c r="J72" i="1" s="1"/>
  <c r="K72" i="1" s="1"/>
  <c r="V71" i="1"/>
  <c r="N117" i="13" s="1"/>
  <c r="R71" i="1"/>
  <c r="J117" i="13" s="1"/>
  <c r="J71" i="1" a="1"/>
  <c r="J71" i="1" s="1"/>
  <c r="K71" i="1" s="1"/>
  <c r="V70" i="1"/>
  <c r="N101" i="13" s="1"/>
  <c r="U69" i="1"/>
  <c r="M141" i="13" s="1"/>
  <c r="M68" i="1" a="1"/>
  <c r="M68" i="1" s="1"/>
  <c r="N68" i="1" s="1"/>
  <c r="T68" i="1"/>
  <c r="L140" i="13" s="1"/>
  <c r="M67" i="1" a="1"/>
  <c r="M67" i="1" s="1"/>
  <c r="N67" i="1" s="1"/>
  <c r="T67" i="1"/>
  <c r="L158" i="13" s="1"/>
  <c r="M66" i="1" a="1"/>
  <c r="M66" i="1" s="1"/>
  <c r="N66" i="1" s="1"/>
  <c r="T66" i="1"/>
  <c r="L254" i="13" s="1"/>
  <c r="W65" i="1"/>
  <c r="O157" i="13" s="1"/>
  <c r="S65" i="1"/>
  <c r="K157" i="13" s="1"/>
  <c r="V64" i="1"/>
  <c r="N116" i="13" s="1"/>
  <c r="R64" i="1"/>
  <c r="J116" i="13" s="1"/>
  <c r="J64" i="1" a="1"/>
  <c r="J64" i="1" s="1"/>
  <c r="K64" i="1" s="1"/>
  <c r="V63" i="1"/>
  <c r="N238" i="13" s="1"/>
  <c r="R63" i="1"/>
  <c r="J238" i="13" s="1"/>
  <c r="J63" i="1" a="1"/>
  <c r="J63" i="1" s="1"/>
  <c r="K63" i="1" s="1"/>
  <c r="V62" i="1"/>
  <c r="N175" i="13" s="1"/>
  <c r="U61" i="1"/>
  <c r="M253" i="13" s="1"/>
  <c r="M60" i="1" a="1"/>
  <c r="M60" i="1" s="1"/>
  <c r="N60" i="1" s="1"/>
  <c r="T60" i="1"/>
  <c r="L73" i="13" s="1"/>
  <c r="M59" i="1" a="1"/>
  <c r="M59" i="1" s="1"/>
  <c r="N59" i="1" s="1"/>
  <c r="T59" i="1"/>
  <c r="L237" i="13" s="1"/>
  <c r="M58" i="1" a="1"/>
  <c r="M58" i="1" s="1"/>
  <c r="N58" i="1" s="1"/>
  <c r="T58" i="1"/>
  <c r="L217" i="13" s="1"/>
  <c r="W57" i="1"/>
  <c r="O89" i="13" s="1"/>
  <c r="S57" i="1"/>
  <c r="K89" i="13" s="1"/>
  <c r="V56" i="1"/>
  <c r="N174" i="13" s="1"/>
  <c r="R56" i="1"/>
  <c r="J174" i="13" s="1"/>
  <c r="J56" i="1" a="1"/>
  <c r="J56" i="1" s="1"/>
  <c r="K56" i="1" s="1"/>
  <c r="V55" i="1"/>
  <c r="N130" i="13" s="1"/>
  <c r="R55" i="1"/>
  <c r="J130" i="13" s="1"/>
  <c r="J55" i="1" a="1"/>
  <c r="J55" i="1" s="1"/>
  <c r="K55" i="1" s="1"/>
  <c r="V54" i="1"/>
  <c r="N156" i="13" s="1"/>
  <c r="U53" i="1"/>
  <c r="M155" i="13" s="1"/>
  <c r="M52" i="1" a="1"/>
  <c r="M52" i="1" s="1"/>
  <c r="N52" i="1" s="1"/>
  <c r="T52" i="1"/>
  <c r="L252" i="13" s="1"/>
  <c r="M51" i="1" a="1"/>
  <c r="M51" i="1" s="1"/>
  <c r="N51" i="1" s="1"/>
  <c r="T51" i="1"/>
  <c r="L173" i="13" s="1"/>
  <c r="M50" i="1" a="1"/>
  <c r="M50" i="1" s="1"/>
  <c r="N50" i="1" s="1"/>
  <c r="T50" i="1"/>
  <c r="L100" i="13" s="1"/>
  <c r="W49" i="1"/>
  <c r="O251" i="13" s="1"/>
  <c r="S49" i="1"/>
  <c r="K251" i="13" s="1"/>
  <c r="V48" i="1"/>
  <c r="N236" i="13" s="1"/>
  <c r="W158" i="1"/>
  <c r="O134" i="13" s="1"/>
  <c r="S158" i="1"/>
  <c r="K134" i="13" s="1"/>
  <c r="V157" i="1"/>
  <c r="N148" i="13" s="1"/>
  <c r="J157" i="1" a="1"/>
  <c r="J157" i="1" s="1"/>
  <c r="K157" i="1" s="1"/>
  <c r="V156" i="1"/>
  <c r="N93" i="13" s="1"/>
  <c r="J156" i="1" a="1"/>
  <c r="J156" i="1" s="1"/>
  <c r="K156" i="1" s="1"/>
  <c r="V155" i="1"/>
  <c r="N260" i="13" s="1"/>
  <c r="J155" i="1" a="1"/>
  <c r="J155" i="1" s="1"/>
  <c r="K155" i="1" s="1"/>
  <c r="V154" i="1"/>
  <c r="N133" i="13" s="1"/>
  <c r="U153" i="1"/>
  <c r="M85" i="13" s="1"/>
  <c r="U152" i="1"/>
  <c r="M227" i="13" s="1"/>
  <c r="U151" i="1"/>
  <c r="M124" i="13" s="1"/>
  <c r="U150" i="1"/>
  <c r="M209" i="13" s="1"/>
  <c r="M149" i="1" a="1"/>
  <c r="M149" i="1" s="1"/>
  <c r="N149" i="1" s="1"/>
  <c r="T149" i="1"/>
  <c r="L208" i="13" s="1"/>
  <c r="M148" i="1" a="1"/>
  <c r="M148" i="1" s="1"/>
  <c r="N148" i="1" s="1"/>
  <c r="T148" i="1"/>
  <c r="L226" i="13" s="1"/>
  <c r="M147" i="1" a="1"/>
  <c r="M147" i="1" s="1"/>
  <c r="N147" i="1" s="1"/>
  <c r="T147" i="1"/>
  <c r="L183" i="13" s="1"/>
  <c r="M146" i="1" a="1"/>
  <c r="M146" i="1" s="1"/>
  <c r="N146" i="1" s="1"/>
  <c r="T146" i="1"/>
  <c r="L259" i="13" s="1"/>
  <c r="W145" i="1"/>
  <c r="O92" i="13" s="1"/>
  <c r="S145" i="1"/>
  <c r="K92" i="13" s="1"/>
  <c r="W144" i="1"/>
  <c r="O246" i="13" s="1"/>
  <c r="S144" i="1"/>
  <c r="K246" i="13" s="1"/>
  <c r="W143" i="1"/>
  <c r="O75" i="13" s="1"/>
  <c r="S143" i="1"/>
  <c r="K75" i="13" s="1"/>
  <c r="W142" i="1"/>
  <c r="O207" i="13" s="1"/>
  <c r="S142" i="1"/>
  <c r="K207" i="13" s="1"/>
  <c r="V141" i="1"/>
  <c r="N123" i="13" s="1"/>
  <c r="R141" i="1"/>
  <c r="J123" i="13" s="1"/>
  <c r="J141" i="1" a="1"/>
  <c r="J141" i="1" s="1"/>
  <c r="K141" i="1" s="1"/>
  <c r="V140" i="1"/>
  <c r="N132" i="13" s="1"/>
  <c r="R140" i="1"/>
  <c r="J132" i="13" s="1"/>
  <c r="J140" i="1" a="1"/>
  <c r="J140" i="1" s="1"/>
  <c r="K140" i="1" s="1"/>
  <c r="V139" i="1"/>
  <c r="N147" i="13" s="1"/>
  <c r="R139" i="1"/>
  <c r="J147" i="13" s="1"/>
  <c r="J139" i="1" a="1"/>
  <c r="J139" i="1" s="1"/>
  <c r="K139" i="1" s="1"/>
  <c r="V138" i="1"/>
  <c r="N165" i="13" s="1"/>
  <c r="U137" i="1"/>
  <c r="M206" i="13" s="1"/>
  <c r="U136" i="1"/>
  <c r="M225" i="13" s="1"/>
  <c r="U135" i="1"/>
  <c r="M182" i="13" s="1"/>
  <c r="U134" i="1"/>
  <c r="M108" i="13" s="1"/>
  <c r="M133" i="1" a="1"/>
  <c r="M133" i="1" s="1"/>
  <c r="N133" i="1" s="1"/>
  <c r="T133" i="1"/>
  <c r="L258" i="13" s="1"/>
  <c r="M132" i="1" a="1"/>
  <c r="M132" i="1" s="1"/>
  <c r="N132" i="1" s="1"/>
  <c r="T132" i="1"/>
  <c r="L257" i="13" s="1"/>
  <c r="M131" i="1" a="1"/>
  <c r="M131" i="1" s="1"/>
  <c r="N131" i="1" s="1"/>
  <c r="T131" i="1"/>
  <c r="L122" i="13" s="1"/>
  <c r="M130" i="1" a="1"/>
  <c r="M130" i="1" s="1"/>
  <c r="N130" i="1" s="1"/>
  <c r="T130" i="1"/>
  <c r="L84" i="13" s="1"/>
  <c r="W129" i="1"/>
  <c r="O83" i="13" s="1"/>
  <c r="S129" i="1"/>
  <c r="K83" i="13" s="1"/>
  <c r="W128" i="1"/>
  <c r="O146" i="13" s="1"/>
  <c r="S128" i="1"/>
  <c r="K146" i="13" s="1"/>
  <c r="W127" i="1"/>
  <c r="O205" i="13" s="1"/>
  <c r="S127" i="1"/>
  <c r="K205" i="13" s="1"/>
  <c r="W126" i="1"/>
  <c r="O107" i="13" s="1"/>
  <c r="S126" i="1"/>
  <c r="K107" i="13" s="1"/>
  <c r="V125" i="1"/>
  <c r="N181" i="13" s="1"/>
  <c r="J125" i="1" a="1"/>
  <c r="J125" i="1" s="1"/>
  <c r="K125" i="1" s="1"/>
  <c r="V124" i="1"/>
  <c r="N121" i="13" s="1"/>
  <c r="R124" i="1"/>
  <c r="J121" i="13" s="1"/>
  <c r="J124" i="1" a="1"/>
  <c r="J124" i="1" s="1"/>
  <c r="K124" i="1" s="1"/>
  <c r="V123" i="1"/>
  <c r="N82" i="13" s="1"/>
  <c r="J123" i="1" a="1"/>
  <c r="J123" i="1" s="1"/>
  <c r="K123" i="1" s="1"/>
  <c r="V122" i="1"/>
  <c r="N180" i="13" s="1"/>
  <c r="U121" i="1"/>
  <c r="M179" i="13" s="1"/>
  <c r="U120" i="1"/>
  <c r="M74" i="13" s="1"/>
  <c r="U119" i="1"/>
  <c r="M224" i="13" s="1"/>
  <c r="U118" i="1"/>
  <c r="M91" i="13" s="1"/>
  <c r="M117" i="1" a="1"/>
  <c r="M117" i="1" s="1"/>
  <c r="N117" i="1" s="1"/>
  <c r="T117" i="1"/>
  <c r="L204" i="13" s="1"/>
  <c r="M116" i="1" a="1"/>
  <c r="M116" i="1" s="1"/>
  <c r="N116" i="1" s="1"/>
  <c r="T116" i="1"/>
  <c r="L145" i="13" s="1"/>
  <c r="M115" i="1" a="1"/>
  <c r="M115" i="1" s="1"/>
  <c r="N115" i="1" s="1"/>
  <c r="T115" i="1"/>
  <c r="L164" i="13" s="1"/>
  <c r="M114" i="1" a="1"/>
  <c r="M114" i="1" s="1"/>
  <c r="N114" i="1" s="1"/>
  <c r="T114" i="1"/>
  <c r="L203" i="13" s="1"/>
  <c r="W113" i="1"/>
  <c r="O120" i="13" s="1"/>
  <c r="S113" i="1"/>
  <c r="K120" i="13" s="1"/>
  <c r="W112" i="1"/>
  <c r="O163" i="13" s="1"/>
  <c r="S112" i="1"/>
  <c r="K163" i="13" s="1"/>
  <c r="W111" i="1"/>
  <c r="O162" i="13" s="1"/>
  <c r="S111" i="1"/>
  <c r="K162" i="13" s="1"/>
  <c r="W110" i="1"/>
  <c r="O245" i="13" s="1"/>
  <c r="S110" i="1"/>
  <c r="K245" i="13" s="1"/>
  <c r="V109" i="1"/>
  <c r="N223" i="13" s="1"/>
  <c r="J109" i="1" a="1"/>
  <c r="J109" i="1" s="1"/>
  <c r="K109" i="1" s="1"/>
  <c r="V108" i="1"/>
  <c r="N244" i="13" s="1"/>
  <c r="J108" i="1" a="1"/>
  <c r="J108" i="1" s="1"/>
  <c r="K108" i="1" s="1"/>
  <c r="V107" i="1"/>
  <c r="N144" i="13" s="1"/>
  <c r="R107" i="1"/>
  <c r="J144" i="13" s="1"/>
  <c r="J107" i="1" a="1"/>
  <c r="J107" i="1" s="1"/>
  <c r="K107" i="1" s="1"/>
  <c r="V106" i="1"/>
  <c r="N131" i="13" s="1"/>
  <c r="U105" i="1"/>
  <c r="M243" i="13" s="1"/>
  <c r="U104" i="1"/>
  <c r="M222" i="13" s="1"/>
  <c r="U103" i="1"/>
  <c r="M161" i="13" s="1"/>
  <c r="U102" i="1"/>
  <c r="M81" i="13" s="1"/>
  <c r="T101" i="1"/>
  <c r="L90" i="13" s="1"/>
  <c r="M100" i="1" a="1"/>
  <c r="M100" i="1" s="1"/>
  <c r="N100" i="1" s="1"/>
  <c r="T100" i="1"/>
  <c r="L80" i="13" s="1"/>
  <c r="M99" i="1" a="1"/>
  <c r="M99" i="1" s="1"/>
  <c r="N99" i="1" s="1"/>
  <c r="T99" i="1"/>
  <c r="L242" i="13" s="1"/>
  <c r="M98" i="1" a="1"/>
  <c r="M98" i="1" s="1"/>
  <c r="N98" i="1" s="1"/>
  <c r="T98" i="1"/>
  <c r="L221" i="13" s="1"/>
  <c r="W97" i="1"/>
  <c r="O220" i="13" s="1"/>
  <c r="S97" i="1"/>
  <c r="K220" i="13" s="1"/>
  <c r="W96" i="1"/>
  <c r="O119" i="13" s="1"/>
  <c r="S96" i="1"/>
  <c r="K119" i="13" s="1"/>
  <c r="W95" i="1"/>
  <c r="O106" i="13" s="1"/>
  <c r="S95" i="1"/>
  <c r="K106" i="13" s="1"/>
  <c r="W94" i="1"/>
  <c r="O202" i="13" s="1"/>
  <c r="S94" i="1"/>
  <c r="K202" i="13" s="1"/>
  <c r="V93" i="1"/>
  <c r="N105" i="13" s="1"/>
  <c r="R93" i="1"/>
  <c r="J105" i="13" s="1"/>
  <c r="J93" i="1" a="1"/>
  <c r="J93" i="1" s="1"/>
  <c r="K93" i="1" s="1"/>
  <c r="V92" i="1"/>
  <c r="N201" i="13" s="1"/>
  <c r="R92" i="1"/>
  <c r="J201" i="13" s="1"/>
  <c r="J92" i="1" a="1"/>
  <c r="J92" i="1" s="1"/>
  <c r="K92" i="1" s="1"/>
  <c r="V91" i="1"/>
  <c r="N219" i="13" s="1"/>
  <c r="R91" i="1"/>
  <c r="J219" i="13" s="1"/>
  <c r="J91" i="1" a="1"/>
  <c r="J91" i="1" s="1"/>
  <c r="K91" i="1" s="1"/>
  <c r="V90" i="1"/>
  <c r="N143" i="13" s="1"/>
  <c r="U89" i="1"/>
  <c r="M142" i="13" s="1"/>
  <c r="U88" i="1"/>
  <c r="M218" i="13" s="1"/>
  <c r="U87" i="1"/>
  <c r="M241" i="13" s="1"/>
  <c r="U86" i="1"/>
  <c r="M240" i="13" s="1"/>
  <c r="M85" i="1" a="1"/>
  <c r="M85" i="1" s="1"/>
  <c r="N85" i="1" s="1"/>
  <c r="T85" i="1"/>
  <c r="L118" i="13" s="1"/>
  <c r="W84" i="1"/>
  <c r="O178" i="13" s="1"/>
  <c r="S84" i="1"/>
  <c r="K178" i="13" s="1"/>
  <c r="W83" i="1"/>
  <c r="O256" i="13" s="1"/>
  <c r="S83" i="1"/>
  <c r="K256" i="13" s="1"/>
  <c r="W82" i="1"/>
  <c r="O104" i="13" s="1"/>
  <c r="S82" i="1"/>
  <c r="K104" i="13" s="1"/>
  <c r="V81" i="1"/>
  <c r="N160" i="13" s="1"/>
  <c r="U80" i="1"/>
  <c r="M239" i="13" s="1"/>
  <c r="U79" i="1"/>
  <c r="M103" i="13" s="1"/>
  <c r="U78" i="1"/>
  <c r="M200" i="13" s="1"/>
  <c r="M77" i="1" a="1"/>
  <c r="M77" i="1" s="1"/>
  <c r="N77" i="1" s="1"/>
  <c r="T77" i="1"/>
  <c r="L102" i="13" s="1"/>
  <c r="W76" i="1"/>
  <c r="O177" i="13" s="1"/>
  <c r="S76" i="1"/>
  <c r="K177" i="13" s="1"/>
  <c r="W75" i="1"/>
  <c r="O159" i="13" s="1"/>
  <c r="S75" i="1"/>
  <c r="K159" i="13" s="1"/>
  <c r="W74" i="1"/>
  <c r="O255" i="13" s="1"/>
  <c r="S74" i="1"/>
  <c r="K255" i="13" s="1"/>
  <c r="V73" i="1"/>
  <c r="N199" i="13" s="1"/>
  <c r="U72" i="1"/>
  <c r="M176" i="13" s="1"/>
  <c r="U71" i="1"/>
  <c r="M117" i="13" s="1"/>
  <c r="U70" i="1"/>
  <c r="M101" i="13" s="1"/>
  <c r="M69" i="1" a="1"/>
  <c r="M69" i="1" s="1"/>
  <c r="N69" i="1" s="1"/>
  <c r="T69" i="1"/>
  <c r="L141" i="13" s="1"/>
  <c r="W68" i="1"/>
  <c r="O140" i="13" s="1"/>
  <c r="S68" i="1"/>
  <c r="K140" i="13" s="1"/>
  <c r="W67" i="1"/>
  <c r="O158" i="13" s="1"/>
  <c r="S67" i="1"/>
  <c r="K158" i="13" s="1"/>
  <c r="W66" i="1"/>
  <c r="O254" i="13" s="1"/>
  <c r="S66" i="1"/>
  <c r="K254" i="13" s="1"/>
  <c r="V65" i="1"/>
  <c r="N157" i="13" s="1"/>
  <c r="U64" i="1"/>
  <c r="M116" i="13" s="1"/>
  <c r="U63" i="1"/>
  <c r="M238" i="13" s="1"/>
  <c r="U62" i="1"/>
  <c r="M175" i="13" s="1"/>
  <c r="M61" i="1" a="1"/>
  <c r="M61" i="1" s="1"/>
  <c r="N61" i="1" s="1"/>
  <c r="T61" i="1"/>
  <c r="L253" i="13" s="1"/>
  <c r="W60" i="1"/>
  <c r="S60" i="1"/>
  <c r="K73" i="13" s="1"/>
  <c r="W59" i="1"/>
  <c r="O237" i="13" s="1"/>
  <c r="S59" i="1"/>
  <c r="K237" i="13" s="1"/>
  <c r="W58" i="1"/>
  <c r="O217" i="13" s="1"/>
  <c r="S58" i="1"/>
  <c r="K217" i="13" s="1"/>
  <c r="V57" i="1"/>
  <c r="N89" i="13" s="1"/>
  <c r="U56" i="1"/>
  <c r="M174" i="13" s="1"/>
  <c r="U55" i="1"/>
  <c r="M130" i="13" s="1"/>
  <c r="U54" i="1"/>
  <c r="M156" i="13" s="1"/>
  <c r="M53" i="1" a="1"/>
  <c r="M53" i="1" s="1"/>
  <c r="N53" i="1" s="1"/>
  <c r="T53" i="1"/>
  <c r="L155" i="13" s="1"/>
  <c r="W52" i="1"/>
  <c r="O252" i="13" s="1"/>
  <c r="S52" i="1"/>
  <c r="K252" i="13" s="1"/>
  <c r="W51" i="1"/>
  <c r="O173" i="13" s="1"/>
  <c r="S51" i="1"/>
  <c r="K173" i="13" s="1"/>
  <c r="W50" i="1"/>
  <c r="O100" i="13" s="1"/>
  <c r="S50" i="1"/>
  <c r="K100" i="13" s="1"/>
  <c r="V49" i="1"/>
  <c r="N251" i="13" s="1"/>
  <c r="J127" i="1" a="1"/>
  <c r="J127" i="1" s="1"/>
  <c r="K127" i="1" s="1"/>
  <c r="M121" i="1" a="1"/>
  <c r="M121" i="1" s="1"/>
  <c r="N121" i="1" s="1"/>
  <c r="M120" i="1" a="1"/>
  <c r="M120" i="1" s="1"/>
  <c r="N120" i="1" s="1"/>
  <c r="M119" i="1" a="1"/>
  <c r="M119" i="1" s="1"/>
  <c r="N119" i="1" s="1"/>
  <c r="M118" i="1" a="1"/>
  <c r="M118" i="1" s="1"/>
  <c r="N118" i="1" s="1"/>
  <c r="R113" i="1"/>
  <c r="J120" i="13" s="1"/>
  <c r="J113" i="1" a="1"/>
  <c r="J113" i="1" s="1"/>
  <c r="K113" i="1" s="1"/>
  <c r="J112" i="1" a="1"/>
  <c r="J112" i="1" s="1"/>
  <c r="K112" i="1" s="1"/>
  <c r="R111" i="1"/>
  <c r="J162" i="13" s="1"/>
  <c r="J111" i="1" a="1"/>
  <c r="J111" i="1" s="1"/>
  <c r="K111" i="1" s="1"/>
  <c r="M105" i="1" a="1"/>
  <c r="M105" i="1" s="1"/>
  <c r="N105" i="1" s="1"/>
  <c r="M104" i="1" a="1"/>
  <c r="M104" i="1" s="1"/>
  <c r="N104" i="1" s="1"/>
  <c r="M103" i="1" a="1"/>
  <c r="M103" i="1" s="1"/>
  <c r="N103" i="1" s="1"/>
  <c r="M102" i="1" a="1"/>
  <c r="M102" i="1" s="1"/>
  <c r="N102" i="1" s="1"/>
  <c r="R97" i="1"/>
  <c r="J220" i="13" s="1"/>
  <c r="J97" i="1" a="1"/>
  <c r="J97" i="1" s="1"/>
  <c r="K97" i="1" s="1"/>
  <c r="R96" i="1"/>
  <c r="J119" i="13" s="1"/>
  <c r="J96" i="1" a="1"/>
  <c r="J96" i="1" s="1"/>
  <c r="K96" i="1" s="1"/>
  <c r="R95" i="1"/>
  <c r="J106" i="13" s="1"/>
  <c r="J95" i="1" a="1"/>
  <c r="J95" i="1" s="1"/>
  <c r="K95" i="1" s="1"/>
  <c r="M89" i="1" a="1"/>
  <c r="M89" i="1" s="1"/>
  <c r="N89" i="1" s="1"/>
  <c r="M88" i="1" a="1"/>
  <c r="M88" i="1" s="1"/>
  <c r="N88" i="1" s="1"/>
  <c r="M87" i="1" a="1"/>
  <c r="M87" i="1" s="1"/>
  <c r="N87" i="1" s="1"/>
  <c r="M86" i="1" a="1"/>
  <c r="M86" i="1" s="1"/>
  <c r="N86" i="1" s="1"/>
  <c r="R84" i="1"/>
  <c r="J178" i="13" s="1"/>
  <c r="J84" i="1" a="1"/>
  <c r="J84" i="1" s="1"/>
  <c r="K84" i="1" s="1"/>
  <c r="R83" i="1"/>
  <c r="J256" i="13" s="1"/>
  <c r="J83" i="1" a="1"/>
  <c r="J83" i="1" s="1"/>
  <c r="K83" i="1" s="1"/>
  <c r="M80" i="1" a="1"/>
  <c r="M80" i="1" s="1"/>
  <c r="N80" i="1" s="1"/>
  <c r="M79" i="1" a="1"/>
  <c r="M79" i="1" s="1"/>
  <c r="N79" i="1" s="1"/>
  <c r="M78" i="1" a="1"/>
  <c r="M78" i="1" s="1"/>
  <c r="N78" i="1" s="1"/>
  <c r="R76" i="1"/>
  <c r="J177" i="13" s="1"/>
  <c r="J76" i="1" a="1"/>
  <c r="J76" i="1" s="1"/>
  <c r="K76" i="1" s="1"/>
  <c r="R75" i="1"/>
  <c r="J159" i="13" s="1"/>
  <c r="J75" i="1" a="1"/>
  <c r="J75" i="1" s="1"/>
  <c r="K75" i="1" s="1"/>
  <c r="M72" i="1" a="1"/>
  <c r="M72" i="1" s="1"/>
  <c r="N72" i="1" s="1"/>
  <c r="M71" i="1" a="1"/>
  <c r="M71" i="1" s="1"/>
  <c r="N71" i="1" s="1"/>
  <c r="M70" i="1" a="1"/>
  <c r="M70" i="1" s="1"/>
  <c r="N70" i="1" s="1"/>
  <c r="R68" i="1"/>
  <c r="J140" i="13" s="1"/>
  <c r="J68" i="1" a="1"/>
  <c r="J68" i="1" s="1"/>
  <c r="K68" i="1" s="1"/>
  <c r="R67" i="1"/>
  <c r="J158" i="13" s="1"/>
  <c r="J67" i="1" a="1"/>
  <c r="J67" i="1" s="1"/>
  <c r="K67" i="1" s="1"/>
  <c r="M64" i="1" a="1"/>
  <c r="M64" i="1" s="1"/>
  <c r="N64" i="1" s="1"/>
  <c r="M63" i="1" a="1"/>
  <c r="M63" i="1" s="1"/>
  <c r="N63" i="1" s="1"/>
  <c r="M62" i="1" a="1"/>
  <c r="M62" i="1" s="1"/>
  <c r="N62" i="1" s="1"/>
  <c r="R60" i="1"/>
  <c r="J73" i="13" s="1"/>
  <c r="J60" i="1" a="1"/>
  <c r="J60" i="1" s="1"/>
  <c r="K60" i="1" s="1"/>
  <c r="R59" i="1"/>
  <c r="J237" i="13" s="1"/>
  <c r="J59" i="1" a="1"/>
  <c r="J59" i="1" s="1"/>
  <c r="K59" i="1" s="1"/>
  <c r="M56" i="1" a="1"/>
  <c r="M56" i="1" s="1"/>
  <c r="N56" i="1" s="1"/>
  <c r="M55" i="1" a="1"/>
  <c r="M55" i="1" s="1"/>
  <c r="N55" i="1" s="1"/>
  <c r="M54" i="1" a="1"/>
  <c r="M54" i="1" s="1"/>
  <c r="N54" i="1" s="1"/>
  <c r="R52" i="1"/>
  <c r="J252" i="13" s="1"/>
  <c r="J52" i="1" a="1"/>
  <c r="J52" i="1" s="1"/>
  <c r="K52" i="1" s="1"/>
  <c r="R51" i="1"/>
  <c r="J173" i="13" s="1"/>
  <c r="J51" i="1" a="1"/>
  <c r="J51" i="1" s="1"/>
  <c r="K51" i="1" s="1"/>
  <c r="M48" i="1" a="1"/>
  <c r="M48" i="1" s="1"/>
  <c r="N48" i="1" s="1"/>
  <c r="M47" i="1" a="1"/>
  <c r="M47" i="1" s="1"/>
  <c r="N47" i="1" s="1"/>
  <c r="M46" i="1" a="1"/>
  <c r="M46" i="1" s="1"/>
  <c r="N46" i="1" s="1"/>
  <c r="R44" i="1"/>
  <c r="J196" i="13" s="1"/>
  <c r="J44" i="1" a="1"/>
  <c r="J44" i="1" s="1"/>
  <c r="K44" i="1" s="1"/>
  <c r="R43" i="1"/>
  <c r="J154" i="13" s="1"/>
  <c r="J43" i="1" a="1"/>
  <c r="J43" i="1" s="1"/>
  <c r="K43" i="1" s="1"/>
  <c r="M37" i="1" a="1"/>
  <c r="M37" i="1" s="1"/>
  <c r="N37" i="1" s="1"/>
  <c r="M36" i="1" a="1"/>
  <c r="M36" i="1" s="1"/>
  <c r="N36" i="1" s="1"/>
  <c r="M35" i="1" a="1"/>
  <c r="M35" i="1" s="1"/>
  <c r="N35" i="1" s="1"/>
  <c r="J133" i="1" a="1"/>
  <c r="J133" i="1" s="1"/>
  <c r="K133" i="1" s="1"/>
  <c r="J132" i="1" a="1"/>
  <c r="J132" i="1" s="1"/>
  <c r="K132" i="1" s="1"/>
  <c r="R131" i="1"/>
  <c r="J122" i="13" s="1"/>
  <c r="J131" i="1" a="1"/>
  <c r="J131" i="1" s="1"/>
  <c r="K131" i="1" s="1"/>
  <c r="M125" i="1" a="1"/>
  <c r="M125" i="1" s="1"/>
  <c r="N125" i="1" s="1"/>
  <c r="M124" i="1" a="1"/>
  <c r="M124" i="1" s="1"/>
  <c r="N124" i="1" s="1"/>
  <c r="M123" i="1" a="1"/>
  <c r="M123" i="1" s="1"/>
  <c r="N123" i="1" s="1"/>
  <c r="M122" i="1" a="1"/>
  <c r="M122" i="1" s="1"/>
  <c r="N122" i="1" s="1"/>
  <c r="J117" i="1" a="1"/>
  <c r="J117" i="1" s="1"/>
  <c r="K117" i="1" s="1"/>
  <c r="J116" i="1" a="1"/>
  <c r="J116" i="1" s="1"/>
  <c r="K116" i="1" s="1"/>
  <c r="J115" i="1" a="1"/>
  <c r="J115" i="1" s="1"/>
  <c r="K115" i="1" s="1"/>
  <c r="M109" i="1" a="1"/>
  <c r="M109" i="1" s="1"/>
  <c r="N109" i="1" s="1"/>
  <c r="M108" i="1" a="1"/>
  <c r="M108" i="1" s="1"/>
  <c r="N108" i="1" s="1"/>
  <c r="M107" i="1" a="1"/>
  <c r="M107" i="1" s="1"/>
  <c r="N107" i="1" s="1"/>
  <c r="M106" i="1" a="1"/>
  <c r="M106" i="1" s="1"/>
  <c r="N106" i="1" s="1"/>
  <c r="R100" i="1"/>
  <c r="J80" i="13" s="1"/>
  <c r="J100" i="1" a="1"/>
  <c r="J100" i="1" s="1"/>
  <c r="K100" i="1" s="1"/>
  <c r="R99" i="1"/>
  <c r="J242" i="13" s="1"/>
  <c r="J99" i="1" a="1"/>
  <c r="J99" i="1" s="1"/>
  <c r="K99" i="1" s="1"/>
  <c r="M93" i="1" a="1"/>
  <c r="M93" i="1" s="1"/>
  <c r="N93" i="1" s="1"/>
  <c r="M92" i="1" a="1"/>
  <c r="M92" i="1" s="1"/>
  <c r="N92" i="1" s="1"/>
  <c r="M91" i="1" a="1"/>
  <c r="M91" i="1" s="1"/>
  <c r="N91" i="1" s="1"/>
  <c r="M90" i="1" a="1"/>
  <c r="M90" i="1" s="1"/>
  <c r="N90" i="1" s="1"/>
  <c r="M81" i="1" a="1"/>
  <c r="M81" i="1" s="1"/>
  <c r="N81" i="1" s="1"/>
  <c r="M73" i="1" a="1"/>
  <c r="M73" i="1" s="1"/>
  <c r="N73" i="1" s="1"/>
  <c r="M65" i="1" a="1"/>
  <c r="M65" i="1" s="1"/>
  <c r="N65" i="1" s="1"/>
  <c r="M57" i="1" a="1"/>
  <c r="M57" i="1" s="1"/>
  <c r="N57" i="1" s="1"/>
  <c r="M49" i="1" a="1"/>
  <c r="M49" i="1" s="1"/>
  <c r="N49" i="1" s="1"/>
  <c r="M41" i="1" a="1"/>
  <c r="M41" i="1" s="1"/>
  <c r="N41" i="1" s="1"/>
  <c r="M40" i="1" a="1"/>
  <c r="M40" i="1" s="1"/>
  <c r="N40" i="1" s="1"/>
  <c r="M34" i="1" a="1"/>
  <c r="M34" i="1" s="1"/>
  <c r="N34" i="1" s="1"/>
  <c r="R32" i="1"/>
  <c r="J153" i="13" s="1"/>
  <c r="J32" i="1" a="1"/>
  <c r="J32" i="1" s="1"/>
  <c r="K32" i="1" s="1"/>
  <c r="J31" i="1" a="1"/>
  <c r="J31" i="1" s="1"/>
  <c r="K31" i="1" s="1"/>
  <c r="M28" i="1" a="1"/>
  <c r="M28" i="1" s="1"/>
  <c r="N28" i="1" s="1"/>
  <c r="M27" i="1" a="1"/>
  <c r="M27" i="1" s="1"/>
  <c r="N27" i="1" s="1"/>
  <c r="M26" i="1" a="1"/>
  <c r="M26" i="1" s="1"/>
  <c r="N26" i="1" s="1"/>
  <c r="J21" i="1" a="1"/>
  <c r="J21" i="1" s="1"/>
  <c r="K21" i="1" s="1"/>
  <c r="R20" i="1"/>
  <c r="J98" i="13" s="1"/>
  <c r="J20" i="1" a="1"/>
  <c r="J20" i="1" s="1"/>
  <c r="K20" i="1" s="1"/>
  <c r="J19" i="1" a="1"/>
  <c r="J19" i="1" s="1"/>
  <c r="K19" i="1" s="1"/>
  <c r="M17" i="1" a="1"/>
  <c r="M17" i="1" s="1"/>
  <c r="N17" i="1" s="1"/>
  <c r="J16" i="1" a="1"/>
  <c r="J16" i="1" s="1"/>
  <c r="K16" i="1" s="1"/>
  <c r="J15" i="1" a="1"/>
  <c r="J15" i="1" s="1"/>
  <c r="K15" i="1" s="1"/>
  <c r="M13" i="1" a="1"/>
  <c r="M13" i="1" s="1"/>
  <c r="N13" i="1" s="1"/>
  <c r="M12" i="1" a="1"/>
  <c r="M12" i="1" s="1"/>
  <c r="N12" i="1" s="1"/>
  <c r="M11" i="1" a="1"/>
  <c r="M11" i="1" s="1"/>
  <c r="N11" i="1" s="1"/>
  <c r="M10" i="1" a="1"/>
  <c r="M10" i="1" s="1"/>
  <c r="N10" i="1" s="1"/>
  <c r="M39" i="1" a="1"/>
  <c r="M39" i="1" s="1"/>
  <c r="N39" i="1" s="1"/>
  <c r="M38" i="1" a="1"/>
  <c r="M38" i="1" s="1"/>
  <c r="N38" i="1" s="1"/>
  <c r="M29" i="1" a="1"/>
  <c r="M29" i="1" s="1"/>
  <c r="N29" i="1" s="1"/>
  <c r="J25" i="1" a="1"/>
  <c r="J25" i="1" s="1"/>
  <c r="K25" i="1" s="1"/>
  <c r="R24" i="1"/>
  <c r="J152" i="13" s="1"/>
  <c r="J24" i="1" a="1"/>
  <c r="J24" i="1" s="1"/>
  <c r="K24" i="1" s="1"/>
  <c r="J23" i="1" a="1"/>
  <c r="J23" i="1" s="1"/>
  <c r="K23" i="1" s="1"/>
  <c r="T18" i="1"/>
  <c r="L112" i="13" s="1"/>
  <c r="U16" i="1"/>
  <c r="M111" i="13" s="1"/>
  <c r="T14" i="1"/>
  <c r="L234" i="13" s="1"/>
  <c r="M7" i="1" a="1"/>
  <c r="M7" i="1" s="1"/>
  <c r="N7" i="1" s="1"/>
  <c r="R48" i="1"/>
  <c r="J236" i="13" s="1"/>
  <c r="J48" i="1" a="1"/>
  <c r="J48" i="1" s="1"/>
  <c r="K48" i="1" s="1"/>
  <c r="V47" i="1"/>
  <c r="N198" i="13" s="1"/>
  <c r="R47" i="1"/>
  <c r="J198" i="13" s="1"/>
  <c r="J47" i="1" a="1"/>
  <c r="J47" i="1" s="1"/>
  <c r="K47" i="1" s="1"/>
  <c r="V46" i="1"/>
  <c r="N172" i="13" s="1"/>
  <c r="U45" i="1"/>
  <c r="M197" i="13" s="1"/>
  <c r="M44" i="1" a="1"/>
  <c r="M44" i="1" s="1"/>
  <c r="N44" i="1" s="1"/>
  <c r="T44" i="1"/>
  <c r="L196" i="13" s="1"/>
  <c r="M43" i="1" a="1"/>
  <c r="M43" i="1" s="1"/>
  <c r="N43" i="1" s="1"/>
  <c r="T43" i="1"/>
  <c r="L154" i="13" s="1"/>
  <c r="M42" i="1" a="1"/>
  <c r="M42" i="1" s="1"/>
  <c r="N42" i="1" s="1"/>
  <c r="T42" i="1"/>
  <c r="L115" i="13" s="1"/>
  <c r="W41" i="1"/>
  <c r="O88" i="13" s="1"/>
  <c r="S41" i="1"/>
  <c r="K88" i="13" s="1"/>
  <c r="W40" i="1"/>
  <c r="O79" i="13" s="1"/>
  <c r="S40" i="1"/>
  <c r="K79" i="13" s="1"/>
  <c r="W39" i="1"/>
  <c r="O99" i="13" s="1"/>
  <c r="S39" i="1"/>
  <c r="K99" i="13" s="1"/>
  <c r="W38" i="1"/>
  <c r="O114" i="13" s="1"/>
  <c r="S38" i="1"/>
  <c r="K114" i="13" s="1"/>
  <c r="V37" i="1"/>
  <c r="N171" i="13" s="1"/>
  <c r="R37" i="1"/>
  <c r="J171" i="13" s="1"/>
  <c r="J37" i="1" a="1"/>
  <c r="J37" i="1" s="1"/>
  <c r="K37" i="1" s="1"/>
  <c r="V36" i="1"/>
  <c r="N195" i="13" s="1"/>
  <c r="R36" i="1"/>
  <c r="J195" i="13" s="1"/>
  <c r="J36" i="1" a="1"/>
  <c r="J36" i="1" s="1"/>
  <c r="K36" i="1" s="1"/>
  <c r="V35" i="1"/>
  <c r="N250" i="13" s="1"/>
  <c r="R35" i="1"/>
  <c r="J250" i="13" s="1"/>
  <c r="J35" i="1" a="1"/>
  <c r="J35" i="1" s="1"/>
  <c r="K35" i="1" s="1"/>
  <c r="V34" i="1"/>
  <c r="N235" i="13" s="1"/>
  <c r="U33" i="1"/>
  <c r="M87" i="13" s="1"/>
  <c r="M32" i="1" a="1"/>
  <c r="M32" i="1" s="1"/>
  <c r="N32" i="1" s="1"/>
  <c r="T32" i="1"/>
  <c r="L153" i="13" s="1"/>
  <c r="M31" i="1" a="1"/>
  <c r="M31" i="1" s="1"/>
  <c r="N31" i="1" s="1"/>
  <c r="T31" i="1"/>
  <c r="L139" i="13" s="1"/>
  <c r="M30" i="1" a="1"/>
  <c r="M30" i="1" s="1"/>
  <c r="N30" i="1" s="1"/>
  <c r="T30" i="1"/>
  <c r="L216" i="13" s="1"/>
  <c r="W29" i="1"/>
  <c r="O194" i="13" s="1"/>
  <c r="S29" i="1"/>
  <c r="K194" i="13" s="1"/>
  <c r="V28" i="1"/>
  <c r="N170" i="13" s="1"/>
  <c r="R28" i="1"/>
  <c r="J170" i="13" s="1"/>
  <c r="J28" i="1" a="1"/>
  <c r="J28" i="1" s="1"/>
  <c r="K28" i="1" s="1"/>
  <c r="V27" i="1"/>
  <c r="N129" i="13" s="1"/>
  <c r="J27" i="1" a="1"/>
  <c r="J27" i="1" s="1"/>
  <c r="K27" i="1" s="1"/>
  <c r="V26" i="1"/>
  <c r="N138" i="13" s="1"/>
  <c r="U25" i="1"/>
  <c r="M169" i="13" s="1"/>
  <c r="U24" i="1"/>
  <c r="M152" i="13" s="1"/>
  <c r="U23" i="1"/>
  <c r="M193" i="13" s="1"/>
  <c r="U22" i="1"/>
  <c r="M192" i="13" s="1"/>
  <c r="M21" i="1" a="1"/>
  <c r="M21" i="1" s="1"/>
  <c r="N21" i="1" s="1"/>
  <c r="T21" i="1"/>
  <c r="L215" i="13" s="1"/>
  <c r="M20" i="1" a="1"/>
  <c r="M20" i="1" s="1"/>
  <c r="N20" i="1" s="1"/>
  <c r="T20" i="1"/>
  <c r="L98" i="13" s="1"/>
  <c r="M19" i="1" a="1"/>
  <c r="M19" i="1" s="1"/>
  <c r="N19" i="1" s="1"/>
  <c r="T19" i="1"/>
  <c r="L113" i="13" s="1"/>
  <c r="W18" i="1"/>
  <c r="O112" i="13" s="1"/>
  <c r="S18" i="1"/>
  <c r="K112" i="13" s="1"/>
  <c r="V17" i="1"/>
  <c r="N249" i="13" s="1"/>
  <c r="T16" i="1"/>
  <c r="L111" i="13" s="1"/>
  <c r="M15" i="1" a="1"/>
  <c r="M15" i="1" s="1"/>
  <c r="N15" i="1" s="1"/>
  <c r="T15" i="1"/>
  <c r="L137" i="13" s="1"/>
  <c r="W14" i="1"/>
  <c r="O234" i="13" s="1"/>
  <c r="S14" i="1"/>
  <c r="K234" i="13" s="1"/>
  <c r="V13" i="1"/>
  <c r="N233" i="13" s="1"/>
  <c r="R13" i="1"/>
  <c r="J233" i="13" s="1"/>
  <c r="J13" i="1" a="1"/>
  <c r="J13" i="1" s="1"/>
  <c r="K13" i="1" s="1"/>
  <c r="V12" i="1"/>
  <c r="N232" i="13" s="1"/>
  <c r="R12" i="1"/>
  <c r="J232" i="13" s="1"/>
  <c r="J12" i="1" a="1"/>
  <c r="J12" i="1" s="1"/>
  <c r="K12" i="1" s="1"/>
  <c r="V11" i="1"/>
  <c r="N191" i="13" s="1"/>
  <c r="J11" i="1" a="1"/>
  <c r="J11" i="1" s="1"/>
  <c r="K11" i="1" s="1"/>
  <c r="V10" i="1"/>
  <c r="N190" i="13" s="1"/>
  <c r="U9" i="1"/>
  <c r="M214" i="13" s="1"/>
  <c r="W8" i="1"/>
  <c r="O189" i="13" s="1"/>
  <c r="S8" i="1"/>
  <c r="K189" i="13" s="1"/>
  <c r="W7" i="1"/>
  <c r="O128" i="13" s="1"/>
  <c r="S7" i="1"/>
  <c r="K128" i="13" s="1"/>
  <c r="U48" i="1"/>
  <c r="M236" i="13" s="1"/>
  <c r="U47" i="1"/>
  <c r="M198" i="13" s="1"/>
  <c r="U46" i="1"/>
  <c r="M172" i="13" s="1"/>
  <c r="M45" i="1" a="1"/>
  <c r="M45" i="1" s="1"/>
  <c r="N45" i="1" s="1"/>
  <c r="T45" i="1"/>
  <c r="L197" i="13" s="1"/>
  <c r="W44" i="1"/>
  <c r="O196" i="13" s="1"/>
  <c r="S44" i="1"/>
  <c r="K196" i="13" s="1"/>
  <c r="W43" i="1"/>
  <c r="O154" i="13" s="1"/>
  <c r="S43" i="1"/>
  <c r="K154" i="13" s="1"/>
  <c r="W42" i="1"/>
  <c r="O115" i="13" s="1"/>
  <c r="S42" i="1"/>
  <c r="K115" i="13" s="1"/>
  <c r="V41" i="1"/>
  <c r="N88" i="13" s="1"/>
  <c r="R41" i="1"/>
  <c r="J88" i="13" s="1"/>
  <c r="J41" i="1" a="1"/>
  <c r="J41" i="1" s="1"/>
  <c r="K41" i="1" s="1"/>
  <c r="V40" i="1"/>
  <c r="N79" i="13" s="1"/>
  <c r="R40" i="1"/>
  <c r="J79" i="13" s="1"/>
  <c r="J40" i="1" a="1"/>
  <c r="J40" i="1" s="1"/>
  <c r="K40" i="1" s="1"/>
  <c r="V39" i="1"/>
  <c r="N99" i="13" s="1"/>
  <c r="R39" i="1"/>
  <c r="J99" i="13" s="1"/>
  <c r="J39" i="1" a="1"/>
  <c r="J39" i="1" s="1"/>
  <c r="K39" i="1" s="1"/>
  <c r="V38" i="1"/>
  <c r="N114" i="13" s="1"/>
  <c r="U37" i="1"/>
  <c r="M171" i="13" s="1"/>
  <c r="U36" i="1"/>
  <c r="M195" i="13" s="1"/>
  <c r="U35" i="1"/>
  <c r="M250" i="13" s="1"/>
  <c r="U34" i="1"/>
  <c r="M235" i="13" s="1"/>
  <c r="M33" i="1" a="1"/>
  <c r="M33" i="1" s="1"/>
  <c r="N33" i="1" s="1"/>
  <c r="T33" i="1"/>
  <c r="L87" i="13" s="1"/>
  <c r="W32" i="1"/>
  <c r="O153" i="13" s="1"/>
  <c r="S32" i="1"/>
  <c r="K153" i="13" s="1"/>
  <c r="W31" i="1"/>
  <c r="O139" i="13" s="1"/>
  <c r="S31" i="1"/>
  <c r="K139" i="13" s="1"/>
  <c r="W30" i="1"/>
  <c r="O216" i="13" s="1"/>
  <c r="S30" i="1"/>
  <c r="K216" i="13" s="1"/>
  <c r="V29" i="1"/>
  <c r="N194" i="13" s="1"/>
  <c r="U28" i="1"/>
  <c r="M170" i="13" s="1"/>
  <c r="U27" i="1"/>
  <c r="M129" i="13" s="1"/>
  <c r="U26" i="1"/>
  <c r="M138" i="13" s="1"/>
  <c r="M25" i="1" a="1"/>
  <c r="M25" i="1" s="1"/>
  <c r="N25" i="1" s="1"/>
  <c r="T25" i="1"/>
  <c r="L169" i="13" s="1"/>
  <c r="M24" i="1" a="1"/>
  <c r="M24" i="1" s="1"/>
  <c r="N24" i="1" s="1"/>
  <c r="T24" i="1"/>
  <c r="L152" i="13" s="1"/>
  <c r="M23" i="1" a="1"/>
  <c r="M23" i="1" s="1"/>
  <c r="N23" i="1" s="1"/>
  <c r="T23" i="1"/>
  <c r="L193" i="13" s="1"/>
  <c r="M22" i="1" a="1"/>
  <c r="M22" i="1" s="1"/>
  <c r="N22" i="1" s="1"/>
  <c r="T22" i="1"/>
  <c r="L192" i="13" s="1"/>
  <c r="W21" i="1"/>
  <c r="O215" i="13" s="1"/>
  <c r="S21" i="1"/>
  <c r="K215" i="13" s="1"/>
  <c r="W20" i="1"/>
  <c r="O98" i="13" s="1"/>
  <c r="S20" i="1"/>
  <c r="K98" i="13" s="1"/>
  <c r="W19" i="1"/>
  <c r="O113" i="13" s="1"/>
  <c r="S19" i="1"/>
  <c r="K113" i="13" s="1"/>
  <c r="U17" i="1"/>
  <c r="M249" i="13" s="1"/>
  <c r="W15" i="1"/>
  <c r="O137" i="13" s="1"/>
  <c r="S15" i="1"/>
  <c r="K137" i="13" s="1"/>
  <c r="U13" i="1"/>
  <c r="M233" i="13" s="1"/>
  <c r="U12" i="1"/>
  <c r="M232" i="13" s="1"/>
  <c r="U11" i="1"/>
  <c r="M191" i="13" s="1"/>
  <c r="U10" i="1"/>
  <c r="M190" i="13" s="1"/>
  <c r="M9" i="1" a="1"/>
  <c r="M9" i="1" s="1"/>
  <c r="N9" i="1" s="1"/>
  <c r="T9" i="1"/>
  <c r="L214" i="13" s="1"/>
  <c r="J8" i="1" a="1"/>
  <c r="J8" i="1" s="1"/>
  <c r="K8" i="1" s="1"/>
  <c r="V7" i="1"/>
  <c r="N128" i="13" s="1"/>
  <c r="J7" i="1" a="1"/>
  <c r="J7" i="1" s="1"/>
  <c r="K7" i="1" s="1"/>
  <c r="M6" i="1" a="1"/>
  <c r="M6" i="1" s="1"/>
  <c r="M16" i="1" a="1"/>
  <c r="M16" i="1" s="1"/>
  <c r="N16" i="1" s="1"/>
  <c r="M8" i="1" a="1"/>
  <c r="M8" i="1" s="1"/>
  <c r="N8" i="1" s="1"/>
  <c r="J194" i="1" a="1"/>
  <c r="J194" i="1" s="1"/>
  <c r="K194" i="1" s="1"/>
  <c r="J190" i="1" a="1"/>
  <c r="J190" i="1" s="1"/>
  <c r="K190" i="1" s="1"/>
  <c r="J186" i="1" a="1"/>
  <c r="J186" i="1" s="1"/>
  <c r="K186" i="1" s="1"/>
  <c r="R182" i="1"/>
  <c r="J95" i="13" s="1"/>
  <c r="J182" i="1" a="1"/>
  <c r="J182" i="1" s="1"/>
  <c r="K182" i="1" s="1"/>
  <c r="R178" i="1"/>
  <c r="J166" i="13" s="1"/>
  <c r="J178" i="1" a="1"/>
  <c r="J178" i="1" s="1"/>
  <c r="K178" i="1" s="1"/>
  <c r="R174" i="1"/>
  <c r="J186" i="13" s="1"/>
  <c r="J174" i="1" a="1"/>
  <c r="J174" i="1" s="1"/>
  <c r="K174" i="1" s="1"/>
  <c r="J170" i="1" a="1"/>
  <c r="J170" i="1" s="1"/>
  <c r="K170" i="1" s="1"/>
  <c r="J166" i="1" a="1"/>
  <c r="J166" i="1" s="1"/>
  <c r="K166" i="1" s="1"/>
  <c r="J162" i="1" a="1"/>
  <c r="J162" i="1" s="1"/>
  <c r="K162" i="1" s="1"/>
  <c r="J158" i="1" a="1"/>
  <c r="J158" i="1" s="1"/>
  <c r="K158" i="1" s="1"/>
  <c r="R154" i="1"/>
  <c r="J133" i="13" s="1"/>
  <c r="J154" i="1" a="1"/>
  <c r="J154" i="1" s="1"/>
  <c r="K154" i="1" s="1"/>
  <c r="J150" i="1" a="1"/>
  <c r="J150" i="1" s="1"/>
  <c r="K150" i="1" s="1"/>
  <c r="R146" i="1"/>
  <c r="J259" i="13" s="1"/>
  <c r="J146" i="1" a="1"/>
  <c r="J146" i="1" s="1"/>
  <c r="K146" i="1" s="1"/>
  <c r="R142" i="1"/>
  <c r="J207" i="13" s="1"/>
  <c r="J142" i="1" a="1"/>
  <c r="J142" i="1" s="1"/>
  <c r="K142" i="1" s="1"/>
  <c r="R138" i="1"/>
  <c r="J165" i="13" s="1"/>
  <c r="J138" i="1" a="1"/>
  <c r="J138" i="1" s="1"/>
  <c r="K138" i="1" s="1"/>
  <c r="R134" i="1"/>
  <c r="J108" i="13" s="1"/>
  <c r="J134" i="1" a="1"/>
  <c r="J134" i="1" s="1"/>
  <c r="K134" i="1" s="1"/>
  <c r="J130" i="1" a="1"/>
  <c r="J130" i="1" s="1"/>
  <c r="K130" i="1" s="1"/>
  <c r="J126" i="1" a="1"/>
  <c r="J126" i="1" s="1"/>
  <c r="K126" i="1" s="1"/>
  <c r="J122" i="1" a="1"/>
  <c r="J122" i="1" s="1"/>
  <c r="K122" i="1" s="1"/>
  <c r="J118" i="1" a="1"/>
  <c r="J118" i="1" s="1"/>
  <c r="K118" i="1" s="1"/>
  <c r="J114" i="1" a="1"/>
  <c r="J114" i="1" s="1"/>
  <c r="K114" i="1" s="1"/>
  <c r="R110" i="1"/>
  <c r="J245" i="13" s="1"/>
  <c r="J110" i="1" a="1"/>
  <c r="J110" i="1" s="1"/>
  <c r="K110" i="1" s="1"/>
  <c r="R106" i="1"/>
  <c r="J131" i="13" s="1"/>
  <c r="J106" i="1" a="1"/>
  <c r="J106" i="1" s="1"/>
  <c r="K106" i="1" s="1"/>
  <c r="J102" i="1" a="1"/>
  <c r="J102" i="1" s="1"/>
  <c r="K102" i="1" s="1"/>
  <c r="J98" i="1" a="1"/>
  <c r="J98" i="1" s="1"/>
  <c r="K98" i="1" s="1"/>
  <c r="J94" i="1" a="1"/>
  <c r="J94" i="1" s="1"/>
  <c r="K94" i="1" s="1"/>
  <c r="R90" i="1"/>
  <c r="J143" i="13" s="1"/>
  <c r="J90" i="1" a="1"/>
  <c r="J90" i="1" s="1"/>
  <c r="K90" i="1" s="1"/>
  <c r="R86" i="1"/>
  <c r="J240" i="13" s="1"/>
  <c r="J86" i="1" a="1"/>
  <c r="J86" i="1" s="1"/>
  <c r="K86" i="1" s="1"/>
  <c r="R82" i="1"/>
  <c r="J104" i="13" s="1"/>
  <c r="J82" i="1" a="1"/>
  <c r="J82" i="1" s="1"/>
  <c r="K82" i="1" s="1"/>
  <c r="R78" i="1"/>
  <c r="J200" i="13" s="1"/>
  <c r="J78" i="1" a="1"/>
  <c r="J78" i="1" s="1"/>
  <c r="K78" i="1" s="1"/>
  <c r="R74" i="1"/>
  <c r="J255" i="13" s="1"/>
  <c r="J74" i="1" a="1"/>
  <c r="J74" i="1" s="1"/>
  <c r="K74" i="1" s="1"/>
  <c r="R70" i="1"/>
  <c r="J101" i="13" s="1"/>
  <c r="J70" i="1" a="1"/>
  <c r="J70" i="1" s="1"/>
  <c r="K70" i="1" s="1"/>
  <c r="J66" i="1" a="1"/>
  <c r="J66" i="1" s="1"/>
  <c r="K66" i="1" s="1"/>
  <c r="R62" i="1"/>
  <c r="J175" i="13" s="1"/>
  <c r="J62" i="1" a="1"/>
  <c r="J62" i="1" s="1"/>
  <c r="K62" i="1" s="1"/>
  <c r="R58" i="1"/>
  <c r="J217" i="13" s="1"/>
  <c r="J58" i="1" a="1"/>
  <c r="J58" i="1" s="1"/>
  <c r="K58" i="1" s="1"/>
  <c r="R54" i="1"/>
  <c r="J156" i="13" s="1"/>
  <c r="J54" i="1" a="1"/>
  <c r="J54" i="1" s="1"/>
  <c r="K54" i="1" s="1"/>
  <c r="R50" i="1"/>
  <c r="J100" i="13" s="1"/>
  <c r="J50" i="1" a="1"/>
  <c r="J50" i="1" s="1"/>
  <c r="K50" i="1" s="1"/>
  <c r="R46" i="1"/>
  <c r="J172" i="13" s="1"/>
  <c r="J46" i="1" a="1"/>
  <c r="J46" i="1" s="1"/>
  <c r="K46" i="1" s="1"/>
  <c r="J42" i="1" a="1"/>
  <c r="J42" i="1" s="1"/>
  <c r="K42" i="1" s="1"/>
  <c r="J38" i="1" a="1"/>
  <c r="J38" i="1" s="1"/>
  <c r="K38" i="1" s="1"/>
  <c r="J34" i="1" a="1"/>
  <c r="J34" i="1" s="1"/>
  <c r="K34" i="1" s="1"/>
  <c r="R85" i="1"/>
  <c r="J118" i="13" s="1"/>
  <c r="J85" i="1" a="1"/>
  <c r="J85" i="1" s="1"/>
  <c r="K85" i="1" s="1"/>
  <c r="R81" i="1"/>
  <c r="J160" i="13" s="1"/>
  <c r="J81" i="1" a="1"/>
  <c r="J81" i="1" s="1"/>
  <c r="K81" i="1" s="1"/>
  <c r="R77" i="1"/>
  <c r="J102" i="13" s="1"/>
  <c r="J77" i="1" a="1"/>
  <c r="J77" i="1" s="1"/>
  <c r="K77" i="1" s="1"/>
  <c r="R73" i="1"/>
  <c r="J199" i="13" s="1"/>
  <c r="J73" i="1" a="1"/>
  <c r="J73" i="1" s="1"/>
  <c r="K73" i="1" s="1"/>
  <c r="R69" i="1"/>
  <c r="J141" i="13" s="1"/>
  <c r="J69" i="1" a="1"/>
  <c r="J69" i="1" s="1"/>
  <c r="K69" i="1" s="1"/>
  <c r="R65" i="1"/>
  <c r="J157" i="13" s="1"/>
  <c r="J65" i="1" a="1"/>
  <c r="J65" i="1" s="1"/>
  <c r="K65" i="1" s="1"/>
  <c r="R61" i="1"/>
  <c r="J253" i="13" s="1"/>
  <c r="J61" i="1" a="1"/>
  <c r="J61" i="1" s="1"/>
  <c r="K61" i="1" s="1"/>
  <c r="R57" i="1"/>
  <c r="J89" i="13" s="1"/>
  <c r="J57" i="1" a="1"/>
  <c r="J57" i="1" s="1"/>
  <c r="K57" i="1" s="1"/>
  <c r="R53" i="1"/>
  <c r="J155" i="13" s="1"/>
  <c r="J53" i="1" a="1"/>
  <c r="J53" i="1" s="1"/>
  <c r="K53" i="1" s="1"/>
  <c r="R49" i="1"/>
  <c r="J251" i="13" s="1"/>
  <c r="J49" i="1" a="1"/>
  <c r="J49" i="1" s="1"/>
  <c r="K49" i="1" s="1"/>
  <c r="J45" i="1" a="1"/>
  <c r="J45" i="1" s="1"/>
  <c r="K45" i="1" s="1"/>
  <c r="J33" i="1" a="1"/>
  <c r="J33" i="1" s="1"/>
  <c r="K33" i="1" s="1"/>
  <c r="J29" i="1" a="1"/>
  <c r="J29" i="1" s="1"/>
  <c r="K29" i="1" s="1"/>
  <c r="J17" i="1" a="1"/>
  <c r="J17" i="1" s="1"/>
  <c r="K17" i="1" s="1"/>
  <c r="J9" i="1" a="1"/>
  <c r="J9" i="1" s="1"/>
  <c r="K9" i="1" s="1"/>
  <c r="M18" i="1" a="1"/>
  <c r="M18" i="1" s="1"/>
  <c r="N18" i="1" s="1"/>
  <c r="M14" i="1" a="1"/>
  <c r="M14" i="1" s="1"/>
  <c r="N14" i="1" s="1"/>
  <c r="J30" i="1" a="1"/>
  <c r="J30" i="1" s="1"/>
  <c r="K30" i="1" s="1"/>
  <c r="J26" i="1" a="1"/>
  <c r="J26" i="1" s="1"/>
  <c r="K26" i="1" s="1"/>
  <c r="J22" i="1" a="1"/>
  <c r="J22" i="1" s="1"/>
  <c r="K22" i="1" s="1"/>
  <c r="J18" i="1" a="1"/>
  <c r="J18" i="1" s="1"/>
  <c r="K18" i="1" s="1"/>
  <c r="J14" i="1" a="1"/>
  <c r="J14" i="1" s="1"/>
  <c r="K14" i="1" s="1"/>
  <c r="J10" i="1" a="1"/>
  <c r="J10" i="1" s="1"/>
  <c r="K10" i="1" s="1"/>
  <c r="R45" i="1"/>
  <c r="J197" i="13" s="1"/>
  <c r="R42" i="1"/>
  <c r="J115" i="13" s="1"/>
  <c r="R38" i="1"/>
  <c r="J114" i="13" s="1"/>
  <c r="R34" i="1"/>
  <c r="J235" i="13" s="1"/>
  <c r="R30" i="1"/>
  <c r="J216" i="13" s="1"/>
  <c r="R26" i="1"/>
  <c r="J138" i="13" s="1"/>
  <c r="R22" i="1"/>
  <c r="J192" i="13" s="1"/>
  <c r="R10" i="1"/>
  <c r="J190" i="13" s="1"/>
  <c r="R18" i="1"/>
  <c r="J112" i="13" s="1"/>
  <c r="R16" i="1"/>
  <c r="J111" i="13" s="1"/>
  <c r="R14" i="1"/>
  <c r="J234" i="13" s="1"/>
  <c r="R8" i="1"/>
  <c r="J189" i="13" s="1"/>
  <c r="R194" i="1"/>
  <c r="J127" i="13" s="1"/>
  <c r="R192" i="1"/>
  <c r="J77" i="13" s="1"/>
  <c r="R190" i="1"/>
  <c r="J126" i="13" s="1"/>
  <c r="R188" i="1"/>
  <c r="J96" i="13" s="1"/>
  <c r="R185" i="1"/>
  <c r="J231" i="13" s="1"/>
  <c r="R184" i="1"/>
  <c r="J230" i="13" s="1"/>
  <c r="R170" i="1"/>
  <c r="J94" i="13" s="1"/>
  <c r="R169" i="1"/>
  <c r="J86" i="13" s="1"/>
  <c r="R168" i="1"/>
  <c r="J229" i="13" s="1"/>
  <c r="R167" i="1"/>
  <c r="J185" i="13" s="1"/>
  <c r="R166" i="1"/>
  <c r="J262" i="13" s="1"/>
  <c r="R165" i="1"/>
  <c r="J261" i="13" s="1"/>
  <c r="R164" i="1"/>
  <c r="J247" i="13" s="1"/>
  <c r="R163" i="1"/>
  <c r="J210" i="13" s="1"/>
  <c r="R162" i="1"/>
  <c r="J184" i="13" s="1"/>
  <c r="R159" i="1"/>
  <c r="J76" i="13" s="1"/>
  <c r="R158" i="1"/>
  <c r="J134" i="13" s="1"/>
  <c r="R157" i="1"/>
  <c r="J148" i="13" s="1"/>
  <c r="R156" i="1"/>
  <c r="J93" i="13" s="1"/>
  <c r="R155" i="1"/>
  <c r="J260" i="13" s="1"/>
  <c r="R153" i="1"/>
  <c r="J85" i="13" s="1"/>
  <c r="R152" i="1"/>
  <c r="J227" i="13" s="1"/>
  <c r="R151" i="1"/>
  <c r="J124" i="13" s="1"/>
  <c r="R150" i="1"/>
  <c r="J209" i="13" s="1"/>
  <c r="R149" i="1"/>
  <c r="J208" i="13" s="1"/>
  <c r="R148" i="1"/>
  <c r="J226" i="13" s="1"/>
  <c r="R147" i="1"/>
  <c r="J183" i="13" s="1"/>
  <c r="R137" i="1"/>
  <c r="J206" i="13" s="1"/>
  <c r="R136" i="1"/>
  <c r="J225" i="13" s="1"/>
  <c r="R135" i="1"/>
  <c r="J182" i="13" s="1"/>
  <c r="R133" i="1"/>
  <c r="J258" i="13" s="1"/>
  <c r="R132" i="1"/>
  <c r="J257" i="13" s="1"/>
  <c r="R130" i="1"/>
  <c r="J84" i="13" s="1"/>
  <c r="R129" i="1"/>
  <c r="J83" i="13" s="1"/>
  <c r="R128" i="1"/>
  <c r="J146" i="13" s="1"/>
  <c r="R127" i="1"/>
  <c r="J205" i="13" s="1"/>
  <c r="R126" i="1"/>
  <c r="J107" i="13" s="1"/>
  <c r="R125" i="1"/>
  <c r="J181" i="13" s="1"/>
  <c r="R123" i="1"/>
  <c r="J82" i="13" s="1"/>
  <c r="R122" i="1"/>
  <c r="J180" i="13" s="1"/>
  <c r="R121" i="1"/>
  <c r="J179" i="13" s="1"/>
  <c r="R119" i="1"/>
  <c r="J224" i="13" s="1"/>
  <c r="R118" i="1"/>
  <c r="J91" i="13" s="1"/>
  <c r="R117" i="1"/>
  <c r="J204" i="13" s="1"/>
  <c r="R116" i="1"/>
  <c r="J145" i="13" s="1"/>
  <c r="R115" i="1"/>
  <c r="J164" i="13" s="1"/>
  <c r="R114" i="1"/>
  <c r="J203" i="13" s="1"/>
  <c r="R112" i="1"/>
  <c r="J163" i="13" s="1"/>
  <c r="R109" i="1"/>
  <c r="J223" i="13" s="1"/>
  <c r="R108" i="1"/>
  <c r="J244" i="13" s="1"/>
  <c r="R105" i="1"/>
  <c r="J243" i="13" s="1"/>
  <c r="R104" i="1"/>
  <c r="J222" i="13" s="1"/>
  <c r="R102" i="1"/>
  <c r="J81" i="13" s="1"/>
  <c r="R98" i="1"/>
  <c r="J221" i="13" s="1"/>
  <c r="R195" i="1"/>
  <c r="J97" i="13" s="1"/>
  <c r="R193" i="1"/>
  <c r="J151" i="13" s="1"/>
  <c r="R191" i="1"/>
  <c r="J188" i="13" s="1"/>
  <c r="R189" i="1"/>
  <c r="J168" i="13" s="1"/>
  <c r="R187" i="1"/>
  <c r="J248" i="13" s="1"/>
  <c r="R186" i="1"/>
  <c r="J167" i="13" s="1"/>
  <c r="R183" i="1"/>
  <c r="J213" i="13" s="1"/>
  <c r="R66" i="1"/>
  <c r="J254" i="13" s="1"/>
  <c r="R33" i="1"/>
  <c r="J87" i="13" s="1"/>
  <c r="R31" i="1"/>
  <c r="J139" i="13" s="1"/>
  <c r="R29" i="1"/>
  <c r="J194" i="13" s="1"/>
  <c r="R27" i="1"/>
  <c r="J129" i="13" s="1"/>
  <c r="R25" i="1"/>
  <c r="J169" i="13" s="1"/>
  <c r="R23" i="1"/>
  <c r="J193" i="13" s="1"/>
  <c r="R21" i="1"/>
  <c r="J215" i="13" s="1"/>
  <c r="R19" i="1"/>
  <c r="J113" i="13" s="1"/>
  <c r="R17" i="1"/>
  <c r="J249" i="13" s="1"/>
  <c r="R15" i="1"/>
  <c r="J137" i="13" s="1"/>
  <c r="R11" i="1"/>
  <c r="J191" i="13" s="1"/>
  <c r="R9" i="1"/>
  <c r="J214" i="13" s="1"/>
  <c r="R7" i="1"/>
  <c r="J128" i="13" s="1"/>
  <c r="R94" i="1"/>
  <c r="J202" i="13" s="1"/>
  <c r="R80" i="1"/>
  <c r="J239" i="13" s="1"/>
  <c r="Y6" i="1"/>
  <c r="J308" i="13" s="1"/>
  <c r="S6" i="1"/>
  <c r="O78" i="13" l="1"/>
  <c r="O73" i="13"/>
  <c r="I679" i="13"/>
  <c r="I451" i="13"/>
  <c r="I663" i="13"/>
  <c r="I435" i="13"/>
  <c r="I633" i="13"/>
  <c r="I405" i="13"/>
  <c r="I601" i="13"/>
  <c r="I373" i="13"/>
  <c r="I700" i="13"/>
  <c r="I472" i="13"/>
  <c r="I529" i="13"/>
  <c r="I301" i="13"/>
  <c r="I530" i="13"/>
  <c r="I302" i="13"/>
  <c r="I660" i="13"/>
  <c r="I432" i="13"/>
  <c r="I454" i="13"/>
  <c r="I682" i="13"/>
  <c r="I647" i="13"/>
  <c r="I419" i="13"/>
  <c r="I685" i="13"/>
  <c r="I457" i="13"/>
  <c r="I664" i="13"/>
  <c r="I436" i="13"/>
  <c r="I634" i="13"/>
  <c r="I406" i="13"/>
  <c r="I587" i="13"/>
  <c r="I359" i="13"/>
  <c r="I616" i="13"/>
  <c r="I388" i="13"/>
  <c r="I533" i="13"/>
  <c r="I305" i="13"/>
  <c r="I390" i="13"/>
  <c r="I618" i="13"/>
  <c r="I458" i="13"/>
  <c r="I686" i="13"/>
  <c r="I615" i="13"/>
  <c r="I387" i="13"/>
  <c r="I333" i="13"/>
  <c r="I561" i="13"/>
  <c r="I638" i="13"/>
  <c r="I410" i="13"/>
  <c r="I694" i="13"/>
  <c r="I466" i="13"/>
  <c r="I555" i="13"/>
  <c r="I327" i="13"/>
  <c r="I680" i="13"/>
  <c r="I452" i="13"/>
  <c r="I672" i="13"/>
  <c r="I444" i="13"/>
  <c r="I691" i="13"/>
  <c r="I463" i="13"/>
  <c r="I478" i="13"/>
  <c r="I706" i="13"/>
  <c r="I546" i="13"/>
  <c r="I318" i="13"/>
  <c r="I382" i="13"/>
  <c r="I610" i="13"/>
  <c r="I711" i="13"/>
  <c r="I483" i="13"/>
  <c r="I604" i="13"/>
  <c r="I376" i="13"/>
  <c r="I563" i="13"/>
  <c r="I335" i="13"/>
  <c r="I714" i="13"/>
  <c r="I486" i="13"/>
  <c r="I582" i="13"/>
  <c r="I354" i="13"/>
  <c r="I688" i="13"/>
  <c r="I460" i="13"/>
  <c r="I342" i="13"/>
  <c r="I570" i="13"/>
  <c r="I311" i="13"/>
  <c r="I539" i="13"/>
  <c r="I427" i="13"/>
  <c r="I655" i="13"/>
  <c r="I713" i="13"/>
  <c r="I485" i="13"/>
  <c r="I607" i="13"/>
  <c r="I379" i="13"/>
  <c r="I531" i="13"/>
  <c r="I303" i="13"/>
  <c r="I614" i="13"/>
  <c r="I386" i="13"/>
  <c r="I579" i="13"/>
  <c r="I351" i="13"/>
  <c r="I653" i="13"/>
  <c r="I425" i="13"/>
  <c r="I580" i="13"/>
  <c r="I352" i="13"/>
  <c r="I581" i="13"/>
  <c r="I353" i="13"/>
  <c r="I715" i="13"/>
  <c r="I487" i="13"/>
  <c r="I372" i="13"/>
  <c r="I600" i="13"/>
  <c r="I375" i="13"/>
  <c r="I603" i="13"/>
  <c r="I611" i="13"/>
  <c r="I383" i="13"/>
  <c r="I671" i="13"/>
  <c r="I443" i="13"/>
  <c r="I639" i="13"/>
  <c r="I411" i="13"/>
  <c r="I656" i="13"/>
  <c r="I428" i="13"/>
  <c r="I666" i="13"/>
  <c r="I438" i="13"/>
  <c r="I641" i="13"/>
  <c r="I413" i="13"/>
  <c r="I576" i="13"/>
  <c r="I348" i="13"/>
  <c r="I534" i="13"/>
  <c r="I306" i="13"/>
  <c r="I683" i="13"/>
  <c r="I455" i="13"/>
  <c r="I558" i="13"/>
  <c r="I330" i="13"/>
  <c r="I661" i="13"/>
  <c r="I433" i="13"/>
  <c r="I593" i="13"/>
  <c r="I365" i="13"/>
  <c r="I592" i="13"/>
  <c r="I364" i="13"/>
  <c r="I551" i="13"/>
  <c r="I323" i="13"/>
  <c r="I626" i="13"/>
  <c r="I398" i="13"/>
  <c r="I538" i="13"/>
  <c r="I310" i="13"/>
  <c r="I548" i="13"/>
  <c r="I320" i="13"/>
  <c r="I667" i="13"/>
  <c r="I439" i="13"/>
  <c r="I674" i="13"/>
  <c r="I446" i="13"/>
  <c r="I622" i="13"/>
  <c r="I394" i="13"/>
  <c r="I631" i="13"/>
  <c r="I403" i="13"/>
  <c r="I620" i="13"/>
  <c r="I392" i="13"/>
  <c r="I648" i="13"/>
  <c r="I420" i="13"/>
  <c r="I595" i="13"/>
  <c r="I367" i="13"/>
  <c r="I599" i="13"/>
  <c r="I371" i="13"/>
  <c r="I712" i="13"/>
  <c r="I484" i="13"/>
  <c r="I596" i="13"/>
  <c r="I368" i="13"/>
  <c r="I705" i="13"/>
  <c r="I477" i="13"/>
  <c r="I562" i="13"/>
  <c r="I334" i="13"/>
  <c r="I442" i="13"/>
  <c r="I670" i="13"/>
  <c r="I363" i="13"/>
  <c r="I591" i="13"/>
  <c r="I578" i="13"/>
  <c r="I350" i="13"/>
  <c r="I716" i="13"/>
  <c r="I488" i="13"/>
  <c r="I675" i="13"/>
  <c r="I447" i="13"/>
  <c r="I708" i="13"/>
  <c r="I480" i="13"/>
  <c r="I609" i="13"/>
  <c r="I381" i="13"/>
  <c r="I440" i="13"/>
  <c r="I668" i="13"/>
  <c r="I703" i="13"/>
  <c r="I475" i="13"/>
  <c r="I560" i="13"/>
  <c r="I332" i="13"/>
  <c r="I540" i="13"/>
  <c r="I312" i="13"/>
  <c r="I608" i="13"/>
  <c r="I380" i="13"/>
  <c r="I545" i="13"/>
  <c r="I317" i="13"/>
  <c r="I553" i="13"/>
  <c r="I325" i="13"/>
  <c r="I707" i="13"/>
  <c r="I479" i="13"/>
  <c r="I692" i="13"/>
  <c r="I464" i="13"/>
  <c r="I613" i="13"/>
  <c r="I385" i="13"/>
  <c r="I569" i="13"/>
  <c r="I341" i="13"/>
  <c r="I649" i="13"/>
  <c r="I421" i="13"/>
  <c r="I566" i="13"/>
  <c r="I338" i="13"/>
  <c r="I559" i="13"/>
  <c r="I331" i="13"/>
  <c r="I676" i="13"/>
  <c r="I448" i="13"/>
  <c r="I710" i="13"/>
  <c r="I482" i="13"/>
  <c r="I583" i="13"/>
  <c r="I355" i="13"/>
  <c r="I654" i="13"/>
  <c r="I426" i="13"/>
  <c r="I535" i="13"/>
  <c r="I307" i="13"/>
  <c r="I590" i="13"/>
  <c r="I362" i="13"/>
  <c r="I640" i="13"/>
  <c r="I412" i="13"/>
  <c r="I543" i="13"/>
  <c r="I315" i="13"/>
  <c r="I572" i="13"/>
  <c r="I344" i="13"/>
  <c r="I356" i="13"/>
  <c r="I584" i="13"/>
  <c r="I585" i="13"/>
  <c r="I357" i="13"/>
  <c r="I651" i="13"/>
  <c r="I423" i="13"/>
  <c r="I627" i="13"/>
  <c r="I399" i="13"/>
  <c r="I366" i="13"/>
  <c r="I594" i="13"/>
  <c r="I565" i="13"/>
  <c r="I337" i="13"/>
  <c r="I575" i="13"/>
  <c r="I347" i="13"/>
  <c r="I709" i="13"/>
  <c r="I481" i="13"/>
  <c r="I619" i="13"/>
  <c r="I391" i="13"/>
  <c r="I408" i="13"/>
  <c r="I636" i="13"/>
  <c r="I574" i="13"/>
  <c r="I346" i="13"/>
  <c r="I623" i="13"/>
  <c r="I395" i="13"/>
  <c r="I678" i="13"/>
  <c r="I450" i="13"/>
  <c r="I698" i="13"/>
  <c r="I470" i="13"/>
  <c r="I358" i="13"/>
  <c r="I586" i="13"/>
  <c r="I449" i="13"/>
  <c r="I677" i="13"/>
  <c r="I459" i="13"/>
  <c r="I687" i="13"/>
  <c r="I637" i="13"/>
  <c r="I409" i="13"/>
  <c r="I659" i="13"/>
  <c r="I431" i="13"/>
  <c r="I532" i="13"/>
  <c r="I304" i="13"/>
  <c r="I552" i="13"/>
  <c r="I324" i="13"/>
  <c r="I571" i="13"/>
  <c r="I343" i="13"/>
  <c r="I537" i="13"/>
  <c r="I309" i="13"/>
  <c r="I684" i="13"/>
  <c r="I456" i="13"/>
  <c r="I602" i="13"/>
  <c r="I374" i="13"/>
  <c r="I642" i="13"/>
  <c r="I414" i="13"/>
  <c r="I699" i="13"/>
  <c r="I471" i="13"/>
  <c r="I717" i="13"/>
  <c r="I489" i="13"/>
  <c r="I702" i="13"/>
  <c r="I474" i="13"/>
  <c r="I625" i="13"/>
  <c r="I397" i="13"/>
  <c r="I669" i="13"/>
  <c r="I441" i="13"/>
  <c r="I644" i="13"/>
  <c r="I416" i="13"/>
  <c r="I542" i="13"/>
  <c r="I314" i="13"/>
  <c r="I621" i="13"/>
  <c r="I393" i="13"/>
  <c r="I704" i="13"/>
  <c r="I476" i="13"/>
  <c r="I369" i="13"/>
  <c r="I597" i="13"/>
  <c r="I329" i="13"/>
  <c r="I557" i="13"/>
  <c r="I567" i="13"/>
  <c r="I339" i="13"/>
  <c r="I573" i="13"/>
  <c r="I345" i="13"/>
  <c r="I554" i="13"/>
  <c r="I326" i="13"/>
  <c r="I652" i="13"/>
  <c r="I424" i="13"/>
  <c r="I696" i="13"/>
  <c r="I468" i="13"/>
  <c r="I646" i="13"/>
  <c r="I418" i="13"/>
  <c r="I549" i="13"/>
  <c r="I321" i="13"/>
  <c r="I564" i="13"/>
  <c r="I336" i="13"/>
  <c r="I657" i="13"/>
  <c r="I429" i="13"/>
  <c r="I658" i="13"/>
  <c r="I430" i="13"/>
  <c r="I396" i="13"/>
  <c r="I624" i="13"/>
  <c r="I544" i="13"/>
  <c r="I316" i="13"/>
  <c r="I434" i="13"/>
  <c r="I662" i="13"/>
  <c r="I400" i="13"/>
  <c r="I628" i="13"/>
  <c r="I645" i="13"/>
  <c r="I417" i="13"/>
  <c r="I568" i="13"/>
  <c r="I340" i="13"/>
  <c r="I697" i="13"/>
  <c r="I469" i="13"/>
  <c r="I612" i="13"/>
  <c r="I384" i="13"/>
  <c r="I650" i="13"/>
  <c r="I422" i="13"/>
  <c r="I693" i="13"/>
  <c r="I465" i="13"/>
  <c r="I635" i="13"/>
  <c r="I407" i="13"/>
  <c r="I665" i="13"/>
  <c r="I437" i="13"/>
  <c r="I598" i="13"/>
  <c r="I370" i="13"/>
  <c r="I541" i="13"/>
  <c r="I313" i="13"/>
  <c r="I606" i="13"/>
  <c r="I378" i="13"/>
  <c r="I550" i="13"/>
  <c r="I322" i="13"/>
  <c r="I629" i="13"/>
  <c r="I401" i="13"/>
  <c r="I577" i="13"/>
  <c r="I349" i="13"/>
  <c r="I402" i="13"/>
  <c r="I630" i="13"/>
  <c r="I467" i="13"/>
  <c r="I695" i="13"/>
  <c r="I689" i="13"/>
  <c r="I461" i="13"/>
  <c r="I528" i="13"/>
  <c r="I300" i="13"/>
  <c r="I453" i="13"/>
  <c r="I681" i="13"/>
  <c r="I632" i="13"/>
  <c r="I404" i="13"/>
  <c r="I701" i="13"/>
  <c r="I473" i="13"/>
  <c r="I589" i="13"/>
  <c r="I361" i="13"/>
  <c r="I547" i="13"/>
  <c r="I319" i="13"/>
  <c r="I556" i="13"/>
  <c r="I328" i="13"/>
  <c r="I605" i="13"/>
  <c r="I377" i="13"/>
  <c r="I643" i="13"/>
  <c r="I415" i="13"/>
  <c r="I588" i="13"/>
  <c r="I360" i="13"/>
  <c r="I690" i="13"/>
  <c r="I462" i="13"/>
  <c r="I617" i="13"/>
  <c r="I389" i="13"/>
  <c r="I673" i="13"/>
  <c r="I445" i="13"/>
  <c r="L78" i="13"/>
  <c r="K78" i="13"/>
  <c r="M78" i="13"/>
  <c r="N78" i="13"/>
  <c r="G29" i="1" a="1"/>
  <c r="G29" i="1" s="1"/>
  <c r="G102" i="1" a="1"/>
  <c r="G102" i="1" s="1"/>
  <c r="G126" i="1" a="1"/>
  <c r="G126" i="1" s="1"/>
  <c r="G153" i="1" a="1"/>
  <c r="G153" i="1" s="1"/>
  <c r="G185" i="1" a="1"/>
  <c r="G185" i="1" s="1"/>
  <c r="G45" i="1" a="1"/>
  <c r="G45" i="1" s="1"/>
  <c r="G78" i="1" a="1"/>
  <c r="G78" i="1" s="1"/>
  <c r="G94" i="1" a="1"/>
  <c r="G94" i="1" s="1"/>
  <c r="G23" i="1" a="1"/>
  <c r="G23" i="1" s="1"/>
  <c r="G186" i="1" a="1"/>
  <c r="G186" i="1" s="1"/>
  <c r="G104" i="1" a="1"/>
  <c r="G104" i="1" s="1"/>
  <c r="G117" i="1" a="1"/>
  <c r="G117" i="1" s="1"/>
  <c r="G132" i="1" a="1"/>
  <c r="G132" i="1" s="1"/>
  <c r="G159" i="1" a="1"/>
  <c r="G159" i="1" s="1"/>
  <c r="G46" i="1" a="1"/>
  <c r="G46" i="1" s="1"/>
  <c r="G54" i="1" a="1"/>
  <c r="G54" i="1" s="1"/>
  <c r="G62" i="1" a="1"/>
  <c r="G62" i="1" s="1"/>
  <c r="G110" i="1" a="1"/>
  <c r="G110" i="1" s="1"/>
  <c r="G154" i="1" a="1"/>
  <c r="G154" i="1" s="1"/>
  <c r="G178" i="1" a="1"/>
  <c r="G178" i="1" s="1"/>
  <c r="N6" i="1"/>
  <c r="G172" i="1" a="1"/>
  <c r="G172" i="1" s="1"/>
  <c r="G11" i="1" a="1"/>
  <c r="G11" i="1" s="1"/>
  <c r="G191" i="1" a="1"/>
  <c r="G191" i="1" s="1"/>
  <c r="G121" i="1" a="1"/>
  <c r="G121" i="1" s="1"/>
  <c r="G149" i="1" a="1"/>
  <c r="G149" i="1" s="1"/>
  <c r="G168" i="1" a="1"/>
  <c r="G168" i="1" s="1"/>
  <c r="G18" i="1" a="1"/>
  <c r="G18" i="1" s="1"/>
  <c r="G61" i="1" a="1"/>
  <c r="G61" i="1" s="1"/>
  <c r="G77" i="1" a="1"/>
  <c r="G77" i="1" s="1"/>
  <c r="G193" i="1" a="1"/>
  <c r="G193" i="1" s="1"/>
  <c r="G112" i="1" a="1"/>
  <c r="G112" i="1" s="1"/>
  <c r="G122" i="1" a="1"/>
  <c r="G122" i="1" s="1"/>
  <c r="G127" i="1" a="1"/>
  <c r="G127" i="1" s="1"/>
  <c r="G137" i="1" a="1"/>
  <c r="G137" i="1" s="1"/>
  <c r="G150" i="1" a="1"/>
  <c r="G150" i="1" s="1"/>
  <c r="G155" i="1" a="1"/>
  <c r="G155" i="1" s="1"/>
  <c r="G165" i="1" a="1"/>
  <c r="G165" i="1" s="1"/>
  <c r="G169" i="1" a="1"/>
  <c r="G169" i="1" s="1"/>
  <c r="G188" i="1" a="1"/>
  <c r="G188" i="1" s="1"/>
  <c r="G34" i="1" a="1"/>
  <c r="G34" i="1" s="1"/>
  <c r="G7" i="1" a="1"/>
  <c r="G7" i="1" s="1"/>
  <c r="G17" i="1" a="1"/>
  <c r="G17" i="1" s="1"/>
  <c r="G25" i="1" a="1"/>
  <c r="G25" i="1" s="1"/>
  <c r="G33" i="1" a="1"/>
  <c r="G33" i="1" s="1"/>
  <c r="G187" i="1" a="1"/>
  <c r="G187" i="1" s="1"/>
  <c r="G105" i="1" a="1"/>
  <c r="G105" i="1" s="1"/>
  <c r="G114" i="1" a="1"/>
  <c r="G114" i="1" s="1"/>
  <c r="G118" i="1" a="1"/>
  <c r="G118" i="1" s="1"/>
  <c r="G123" i="1" a="1"/>
  <c r="G123" i="1" s="1"/>
  <c r="G128" i="1" a="1"/>
  <c r="G128" i="1" s="1"/>
  <c r="G133" i="1" a="1"/>
  <c r="G133" i="1" s="1"/>
  <c r="G147" i="1" a="1"/>
  <c r="G147" i="1" s="1"/>
  <c r="G151" i="1" a="1"/>
  <c r="G151" i="1" s="1"/>
  <c r="G156" i="1" a="1"/>
  <c r="G156" i="1" s="1"/>
  <c r="G162" i="1" a="1"/>
  <c r="G162" i="1" s="1"/>
  <c r="G166" i="1" a="1"/>
  <c r="G166" i="1" s="1"/>
  <c r="G170" i="1" a="1"/>
  <c r="G170" i="1" s="1"/>
  <c r="G190" i="1" a="1"/>
  <c r="G190" i="1" s="1"/>
  <c r="G14" i="1" a="1"/>
  <c r="G14" i="1" s="1"/>
  <c r="G22" i="1" a="1"/>
  <c r="G22" i="1" s="1"/>
  <c r="G38" i="1" a="1"/>
  <c r="G38" i="1" s="1"/>
  <c r="G49" i="1" a="1"/>
  <c r="G49" i="1" s="1"/>
  <c r="G57" i="1" a="1"/>
  <c r="G57" i="1" s="1"/>
  <c r="G65" i="1" a="1"/>
  <c r="G65" i="1" s="1"/>
  <c r="G73" i="1" a="1"/>
  <c r="G73" i="1" s="1"/>
  <c r="G81" i="1" a="1"/>
  <c r="G81" i="1" s="1"/>
  <c r="G74" i="1" a="1"/>
  <c r="G74" i="1" s="1"/>
  <c r="G82" i="1" a="1"/>
  <c r="G82" i="1" s="1"/>
  <c r="G90" i="1" a="1"/>
  <c r="G90" i="1" s="1"/>
  <c r="G138" i="1" a="1"/>
  <c r="G138" i="1" s="1"/>
  <c r="G146" i="1" a="1"/>
  <c r="G146" i="1" s="1"/>
  <c r="G179" i="1" a="1"/>
  <c r="G179" i="1" s="1"/>
  <c r="G181" i="1" a="1"/>
  <c r="G181" i="1" s="1"/>
  <c r="G80" i="1" a="1"/>
  <c r="G80" i="1" s="1"/>
  <c r="G183" i="1" a="1"/>
  <c r="G183" i="1" s="1"/>
  <c r="G109" i="1" a="1"/>
  <c r="G109" i="1" s="1"/>
  <c r="G130" i="1" a="1"/>
  <c r="G130" i="1" s="1"/>
  <c r="G158" i="1" a="1"/>
  <c r="G158" i="1" s="1"/>
  <c r="G194" i="1" a="1"/>
  <c r="G194" i="1" s="1"/>
  <c r="G9" i="1" a="1"/>
  <c r="G9" i="1" s="1"/>
  <c r="G27" i="1" a="1"/>
  <c r="G27" i="1" s="1"/>
  <c r="G66" i="1" a="1"/>
  <c r="G66" i="1" s="1"/>
  <c r="G189" i="1" a="1"/>
  <c r="G189" i="1" s="1"/>
  <c r="G98" i="1" a="1"/>
  <c r="G98" i="1" s="1"/>
  <c r="G108" i="1" a="1"/>
  <c r="G108" i="1" s="1"/>
  <c r="G115" i="1" a="1"/>
  <c r="G115" i="1" s="1"/>
  <c r="G119" i="1" a="1"/>
  <c r="G119" i="1" s="1"/>
  <c r="G125" i="1" a="1"/>
  <c r="G125" i="1" s="1"/>
  <c r="G129" i="1" a="1"/>
  <c r="G129" i="1" s="1"/>
  <c r="G135" i="1" a="1"/>
  <c r="G135" i="1" s="1"/>
  <c r="G148" i="1" a="1"/>
  <c r="G148" i="1" s="1"/>
  <c r="G152" i="1" a="1"/>
  <c r="G152" i="1" s="1"/>
  <c r="G157" i="1" a="1"/>
  <c r="G157" i="1" s="1"/>
  <c r="G163" i="1" a="1"/>
  <c r="G163" i="1" s="1"/>
  <c r="G167" i="1" a="1"/>
  <c r="G167" i="1" s="1"/>
  <c r="G184" i="1" a="1"/>
  <c r="G184" i="1" s="1"/>
  <c r="G192" i="1" a="1"/>
  <c r="G192" i="1" s="1"/>
  <c r="G16" i="1" a="1"/>
  <c r="G16" i="1" s="1"/>
  <c r="G26" i="1" a="1"/>
  <c r="G26" i="1" s="1"/>
  <c r="G50" i="1" a="1"/>
  <c r="G50" i="1" s="1"/>
  <c r="G58" i="1" a="1"/>
  <c r="G58" i="1" s="1"/>
  <c r="G106" i="1" a="1"/>
  <c r="G106" i="1" s="1"/>
  <c r="G174" i="1" a="1"/>
  <c r="G174" i="1" s="1"/>
  <c r="G182" i="1" a="1"/>
  <c r="G182" i="1" s="1"/>
  <c r="G131" i="1" a="1"/>
  <c r="G131" i="1" s="1"/>
  <c r="G21" i="1" a="1"/>
  <c r="G21" i="1" s="1"/>
  <c r="G116" i="1" a="1"/>
  <c r="G116" i="1" s="1"/>
  <c r="G136" i="1" a="1"/>
  <c r="G136" i="1" s="1"/>
  <c r="G164" i="1" a="1"/>
  <c r="G164" i="1" s="1"/>
  <c r="G30" i="1" a="1"/>
  <c r="G30" i="1" s="1"/>
  <c r="G53" i="1" a="1"/>
  <c r="G53" i="1" s="1"/>
  <c r="G69" i="1" a="1"/>
  <c r="G69" i="1" s="1"/>
  <c r="G85" i="1" a="1"/>
  <c r="G85" i="1" s="1"/>
  <c r="G70" i="1" a="1"/>
  <c r="G70" i="1" s="1"/>
  <c r="G86" i="1" a="1"/>
  <c r="G86" i="1" s="1"/>
  <c r="G134" i="1" a="1"/>
  <c r="G134" i="1" s="1"/>
  <c r="G99" i="1" a="1"/>
  <c r="G99" i="1" s="1"/>
  <c r="G180" i="1" a="1"/>
  <c r="G180" i="1" s="1"/>
  <c r="G48" i="1" a="1"/>
  <c r="G48" i="1" s="1"/>
  <c r="G100" i="1" a="1"/>
  <c r="G100" i="1" s="1"/>
  <c r="G60" i="1" a="1"/>
  <c r="G60" i="1" s="1"/>
  <c r="G303" i="13" s="1"/>
  <c r="G75" i="1" a="1"/>
  <c r="G75" i="1" s="1"/>
  <c r="G113" i="1" a="1"/>
  <c r="G113" i="1" s="1"/>
  <c r="G92" i="1" a="1"/>
  <c r="G92" i="1" s="1"/>
  <c r="G124" i="1" a="1"/>
  <c r="G124" i="1" s="1"/>
  <c r="G59" i="1" a="1"/>
  <c r="G59" i="1" s="1"/>
  <c r="G56" i="1" a="1"/>
  <c r="G56" i="1" s="1"/>
  <c r="G24" i="1" a="1"/>
  <c r="G24" i="1" s="1"/>
  <c r="G19" i="1" a="1"/>
  <c r="G19" i="1" s="1"/>
  <c r="G8" i="1" a="1"/>
  <c r="G8" i="1" s="1"/>
  <c r="G10" i="1" a="1"/>
  <c r="G10" i="1" s="1"/>
  <c r="G42" i="1" a="1"/>
  <c r="G42" i="1" s="1"/>
  <c r="G40" i="1" a="1"/>
  <c r="G40" i="1" s="1"/>
  <c r="G76" i="1" a="1"/>
  <c r="G76" i="1" s="1"/>
  <c r="G107" i="1" a="1"/>
  <c r="G107" i="1" s="1"/>
  <c r="G140" i="1" a="1"/>
  <c r="G140" i="1" s="1"/>
  <c r="G15" i="1" a="1"/>
  <c r="G15" i="1" s="1"/>
  <c r="G31" i="1" a="1"/>
  <c r="G31" i="1" s="1"/>
  <c r="G142" i="1" a="1"/>
  <c r="G142" i="1" s="1"/>
  <c r="G101" i="1" a="1"/>
  <c r="G101" i="1" s="1"/>
  <c r="R6" i="1"/>
  <c r="J78" i="13" s="1"/>
  <c r="J6" i="1" a="1"/>
  <c r="J6" i="1" s="1"/>
  <c r="G39" i="1" a="1"/>
  <c r="G39" i="1" s="1"/>
  <c r="G13" i="1" a="1"/>
  <c r="G13" i="1" s="1"/>
  <c r="G28" i="1" a="1"/>
  <c r="G28" i="1" s="1"/>
  <c r="G36" i="1" a="1"/>
  <c r="G36" i="1" s="1"/>
  <c r="G51" i="1" a="1"/>
  <c r="G51" i="1" s="1"/>
  <c r="G68" i="1" a="1"/>
  <c r="G68" i="1" s="1"/>
  <c r="G83" i="1" a="1"/>
  <c r="G83" i="1" s="1"/>
  <c r="G95" i="1" a="1"/>
  <c r="G95" i="1" s="1"/>
  <c r="G97" i="1" a="1"/>
  <c r="G97" i="1" s="1"/>
  <c r="G93" i="1" a="1"/>
  <c r="G93" i="1" s="1"/>
  <c r="G139" i="1" a="1"/>
  <c r="G139" i="1" s="1"/>
  <c r="G89" i="1" a="1"/>
  <c r="G89" i="1" s="1"/>
  <c r="G103" i="1" a="1"/>
  <c r="G103" i="1" s="1"/>
  <c r="G160" i="1" a="1"/>
  <c r="G160" i="1" s="1"/>
  <c r="G175" i="1" a="1"/>
  <c r="G175" i="1" s="1"/>
  <c r="G177" i="1" a="1"/>
  <c r="G177" i="1" s="1"/>
  <c r="G171" i="1" a="1"/>
  <c r="G171" i="1" s="1"/>
  <c r="G12" i="1" a="1"/>
  <c r="G12" i="1" s="1"/>
  <c r="G35" i="1" a="1"/>
  <c r="G35" i="1" s="1"/>
  <c r="G43" i="1" a="1"/>
  <c r="G43" i="1" s="1"/>
  <c r="G64" i="1" a="1"/>
  <c r="G64" i="1" s="1"/>
  <c r="G72" i="1" a="1"/>
  <c r="G72" i="1" s="1"/>
  <c r="G88" i="1" a="1"/>
  <c r="G88" i="1" s="1"/>
  <c r="G143" i="1" a="1"/>
  <c r="G143" i="1" s="1"/>
  <c r="G145" i="1" a="1"/>
  <c r="G145" i="1" s="1"/>
  <c r="G195" i="1" a="1"/>
  <c r="G195" i="1" s="1"/>
  <c r="G41" i="1" a="1"/>
  <c r="G41" i="1" s="1"/>
  <c r="G47" i="1" a="1"/>
  <c r="G47" i="1" s="1"/>
  <c r="G52" i="1" a="1"/>
  <c r="G52" i="1" s="1"/>
  <c r="G67" i="1" a="1"/>
  <c r="G67" i="1" s="1"/>
  <c r="G84" i="1" a="1"/>
  <c r="G84" i="1" s="1"/>
  <c r="G96" i="1" a="1"/>
  <c r="G96" i="1" s="1"/>
  <c r="G111" i="1" a="1"/>
  <c r="G111" i="1" s="1"/>
  <c r="G91" i="1" a="1"/>
  <c r="G91" i="1" s="1"/>
  <c r="G141" i="1" a="1"/>
  <c r="G141" i="1" s="1"/>
  <c r="G55" i="1" a="1"/>
  <c r="G55" i="1" s="1"/>
  <c r="G63" i="1" a="1"/>
  <c r="G63" i="1" s="1"/>
  <c r="G71" i="1" a="1"/>
  <c r="G71" i="1" s="1"/>
  <c r="G79" i="1" a="1"/>
  <c r="G79" i="1" s="1"/>
  <c r="G87" i="1" a="1"/>
  <c r="G87" i="1" s="1"/>
  <c r="G120" i="1" a="1"/>
  <c r="G120" i="1" s="1"/>
  <c r="G161" i="1" a="1"/>
  <c r="G161" i="1" s="1"/>
  <c r="G176" i="1" a="1"/>
  <c r="G176" i="1" s="1"/>
  <c r="G173" i="1" a="1"/>
  <c r="G173" i="1" s="1"/>
  <c r="G37" i="1" a="1"/>
  <c r="G37" i="1" s="1"/>
  <c r="G20" i="1" a="1"/>
  <c r="G20" i="1" s="1"/>
  <c r="G32" i="1" a="1"/>
  <c r="G32" i="1" s="1"/>
  <c r="G44" i="1" a="1"/>
  <c r="G44" i="1" s="1"/>
  <c r="G144" i="1" a="1"/>
  <c r="G144" i="1" s="1"/>
  <c r="G215" i="13" l="1"/>
  <c r="G669" i="13"/>
  <c r="G441" i="13"/>
  <c r="G143" i="13"/>
  <c r="G376" i="13"/>
  <c r="G604" i="13"/>
  <c r="G192" i="13"/>
  <c r="G644" i="13"/>
  <c r="G416" i="13"/>
  <c r="G262" i="13"/>
  <c r="G717" i="13"/>
  <c r="G489" i="13"/>
  <c r="G183" i="13"/>
  <c r="G632" i="13"/>
  <c r="G404" i="13"/>
  <c r="G91" i="13"/>
  <c r="G549" i="13"/>
  <c r="G321" i="13"/>
  <c r="G542" i="13"/>
  <c r="G87" i="13"/>
  <c r="G314" i="13"/>
  <c r="G235" i="13"/>
  <c r="G703" i="13"/>
  <c r="G475" i="13"/>
  <c r="G260" i="13"/>
  <c r="G715" i="13"/>
  <c r="G487" i="13"/>
  <c r="G180" i="13"/>
  <c r="G631" i="13"/>
  <c r="G403" i="13"/>
  <c r="G102" i="13"/>
  <c r="G557" i="13"/>
  <c r="G329" i="13"/>
  <c r="G229" i="13"/>
  <c r="G673" i="13"/>
  <c r="G445" i="13"/>
  <c r="G191" i="13"/>
  <c r="G662" i="13"/>
  <c r="G434" i="13"/>
  <c r="G172" i="13"/>
  <c r="G642" i="13"/>
  <c r="G414" i="13"/>
  <c r="G204" i="13"/>
  <c r="G655" i="13"/>
  <c r="G427" i="13"/>
  <c r="G202" i="13"/>
  <c r="G418" i="13"/>
  <c r="G646" i="13"/>
  <c r="G197" i="13"/>
  <c r="G436" i="13"/>
  <c r="G664" i="13"/>
  <c r="G81" i="13"/>
  <c r="G540" i="13"/>
  <c r="G312" i="13"/>
  <c r="G171" i="13"/>
  <c r="G628" i="13"/>
  <c r="G400" i="13"/>
  <c r="G162" i="13"/>
  <c r="G395" i="13"/>
  <c r="G623" i="13"/>
  <c r="G116" i="13"/>
  <c r="G577" i="13"/>
  <c r="G349" i="13"/>
  <c r="G220" i="13"/>
  <c r="G686" i="13"/>
  <c r="G458" i="13"/>
  <c r="G207" i="13"/>
  <c r="G657" i="13"/>
  <c r="G429" i="13"/>
  <c r="G120" i="13"/>
  <c r="G579" i="13"/>
  <c r="G351" i="13"/>
  <c r="G216" i="13"/>
  <c r="G447" i="13"/>
  <c r="G675" i="13"/>
  <c r="G100" i="13"/>
  <c r="G559" i="13"/>
  <c r="G331" i="13"/>
  <c r="G534" i="13"/>
  <c r="G83" i="13"/>
  <c r="G306" i="13"/>
  <c r="G127" i="13"/>
  <c r="G572" i="13"/>
  <c r="G344" i="13"/>
  <c r="G199" i="13"/>
  <c r="G668" i="13"/>
  <c r="G440" i="13"/>
  <c r="G241" i="13"/>
  <c r="G461" i="13"/>
  <c r="G689" i="13"/>
  <c r="G198" i="13"/>
  <c r="G651" i="13"/>
  <c r="G423" i="13"/>
  <c r="G154" i="13"/>
  <c r="G607" i="13"/>
  <c r="G379" i="13"/>
  <c r="G106" i="13"/>
  <c r="G334" i="13"/>
  <c r="G562" i="13"/>
  <c r="I536" i="13"/>
  <c r="I308" i="13"/>
  <c r="G177" i="13"/>
  <c r="G635" i="13"/>
  <c r="G407" i="13"/>
  <c r="G159" i="13"/>
  <c r="G386" i="13"/>
  <c r="G614" i="13"/>
  <c r="G247" i="13"/>
  <c r="G473" i="13"/>
  <c r="G701" i="13"/>
  <c r="G227" i="13"/>
  <c r="G682" i="13"/>
  <c r="G454" i="13"/>
  <c r="G214" i="13"/>
  <c r="G674" i="13"/>
  <c r="G446" i="13"/>
  <c r="G239" i="13"/>
  <c r="G695" i="13"/>
  <c r="G467" i="13"/>
  <c r="G104" i="13"/>
  <c r="G560" i="13"/>
  <c r="G332" i="13"/>
  <c r="G234" i="13"/>
  <c r="G691" i="13"/>
  <c r="G463" i="13"/>
  <c r="G258" i="13"/>
  <c r="G713" i="13"/>
  <c r="G485" i="13"/>
  <c r="G169" i="13"/>
  <c r="G627" i="13"/>
  <c r="G399" i="13"/>
  <c r="G208" i="13"/>
  <c r="G666" i="13"/>
  <c r="G438" i="13"/>
  <c r="G133" i="13"/>
  <c r="G587" i="13"/>
  <c r="G359" i="13"/>
  <c r="G245" i="13"/>
  <c r="G699" i="13"/>
  <c r="G471" i="13"/>
  <c r="G222" i="13"/>
  <c r="G680" i="13"/>
  <c r="G452" i="13"/>
  <c r="G200" i="13"/>
  <c r="G424" i="13"/>
  <c r="G652" i="13"/>
  <c r="G231" i="13"/>
  <c r="G685" i="13"/>
  <c r="G457" i="13"/>
  <c r="G194" i="13"/>
  <c r="G649" i="13"/>
  <c r="G421" i="13"/>
  <c r="G246" i="13"/>
  <c r="G700" i="13"/>
  <c r="G472" i="13"/>
  <c r="G238" i="13"/>
  <c r="G694" i="13"/>
  <c r="G466" i="13"/>
  <c r="G92" i="13"/>
  <c r="G552" i="13"/>
  <c r="G324" i="13"/>
  <c r="G161" i="13"/>
  <c r="G383" i="13"/>
  <c r="G611" i="13"/>
  <c r="G553" i="13"/>
  <c r="G99" i="13"/>
  <c r="G325" i="13"/>
  <c r="G190" i="13"/>
  <c r="G667" i="13"/>
  <c r="G439" i="13"/>
  <c r="G236" i="13"/>
  <c r="G692" i="13"/>
  <c r="G464" i="13"/>
  <c r="G122" i="13"/>
  <c r="G575" i="13"/>
  <c r="G347" i="13"/>
  <c r="G530" i="13"/>
  <c r="G77" i="13"/>
  <c r="G302" i="13"/>
  <c r="G244" i="13"/>
  <c r="G698" i="13"/>
  <c r="G470" i="13"/>
  <c r="G213" i="13"/>
  <c r="G647" i="13"/>
  <c r="G419" i="13"/>
  <c r="G165" i="13"/>
  <c r="G608" i="13"/>
  <c r="G380" i="13"/>
  <c r="G135" i="13"/>
  <c r="G588" i="13"/>
  <c r="G360" i="13"/>
  <c r="G119" i="13"/>
  <c r="G574" i="13"/>
  <c r="G346" i="13"/>
  <c r="G189" i="13"/>
  <c r="G648" i="13"/>
  <c r="G420" i="13"/>
  <c r="G221" i="13"/>
  <c r="G679" i="13"/>
  <c r="G451" i="13"/>
  <c r="G209" i="13"/>
  <c r="G658" i="13"/>
  <c r="G430" i="13"/>
  <c r="G163" i="13"/>
  <c r="G615" i="13"/>
  <c r="G387" i="13"/>
  <c r="G253" i="13"/>
  <c r="G704" i="13"/>
  <c r="G476" i="13"/>
  <c r="G153" i="13"/>
  <c r="G613" i="13"/>
  <c r="G385" i="13"/>
  <c r="G150" i="13"/>
  <c r="G605" i="13"/>
  <c r="G377" i="13"/>
  <c r="G103" i="13"/>
  <c r="G327" i="13"/>
  <c r="G555" i="13"/>
  <c r="G123" i="13"/>
  <c r="G581" i="13"/>
  <c r="G353" i="13"/>
  <c r="G178" i="13"/>
  <c r="G636" i="13"/>
  <c r="G408" i="13"/>
  <c r="G88" i="13"/>
  <c r="G544" i="13"/>
  <c r="G316" i="13"/>
  <c r="G218" i="13"/>
  <c r="G677" i="13"/>
  <c r="G449" i="13"/>
  <c r="G250" i="13"/>
  <c r="G479" i="13"/>
  <c r="G707" i="13"/>
  <c r="G110" i="13"/>
  <c r="G558" i="13"/>
  <c r="G330" i="13"/>
  <c r="G147" i="13"/>
  <c r="G606" i="13"/>
  <c r="G378" i="13"/>
  <c r="G256" i="13"/>
  <c r="G477" i="13"/>
  <c r="G705" i="13"/>
  <c r="G170" i="13"/>
  <c r="G625" i="13"/>
  <c r="G397" i="13"/>
  <c r="G137" i="13"/>
  <c r="G594" i="13"/>
  <c r="G366" i="13"/>
  <c r="G533" i="13"/>
  <c r="G79" i="13"/>
  <c r="G305" i="13"/>
  <c r="G113" i="13"/>
  <c r="G342" i="13"/>
  <c r="G570" i="13"/>
  <c r="G121" i="13"/>
  <c r="G580" i="13"/>
  <c r="G352" i="13"/>
  <c r="G531" i="13"/>
  <c r="G73" i="13"/>
  <c r="G136" i="13"/>
  <c r="G589" i="13"/>
  <c r="G361" i="13"/>
  <c r="G108" i="13"/>
  <c r="G564" i="13"/>
  <c r="G336" i="13"/>
  <c r="G101" i="13"/>
  <c r="G326" i="13"/>
  <c r="G554" i="13"/>
  <c r="G155" i="13"/>
  <c r="G621" i="13"/>
  <c r="G393" i="13"/>
  <c r="G225" i="13"/>
  <c r="G681" i="13"/>
  <c r="G453" i="13"/>
  <c r="G131" i="13"/>
  <c r="G583" i="13"/>
  <c r="G355" i="13"/>
  <c r="G138" i="13"/>
  <c r="G374" i="13"/>
  <c r="G602" i="13"/>
  <c r="G185" i="13"/>
  <c r="G626" i="13"/>
  <c r="G398" i="13"/>
  <c r="G226" i="13"/>
  <c r="G672" i="13"/>
  <c r="G444" i="13"/>
  <c r="G224" i="13"/>
  <c r="G671" i="13"/>
  <c r="G443" i="13"/>
  <c r="G168" i="13"/>
  <c r="G617" i="13"/>
  <c r="G389" i="13"/>
  <c r="G535" i="13"/>
  <c r="G84" i="13"/>
  <c r="G307" i="13"/>
  <c r="G255" i="13"/>
  <c r="G711" i="13"/>
  <c r="G483" i="13"/>
  <c r="G89" i="13"/>
  <c r="G546" i="13"/>
  <c r="G318" i="13"/>
  <c r="G126" i="13"/>
  <c r="G582" i="13"/>
  <c r="G354" i="13"/>
  <c r="G93" i="13"/>
  <c r="G550" i="13"/>
  <c r="G322" i="13"/>
  <c r="G146" i="13"/>
  <c r="G373" i="13"/>
  <c r="G601" i="13"/>
  <c r="G243" i="13"/>
  <c r="G687" i="13"/>
  <c r="G459" i="13"/>
  <c r="G249" i="13"/>
  <c r="G478" i="13"/>
  <c r="G706" i="13"/>
  <c r="G538" i="13"/>
  <c r="G86" i="13"/>
  <c r="G310" i="13"/>
  <c r="G206" i="13"/>
  <c r="G656" i="13"/>
  <c r="G428" i="13"/>
  <c r="G151" i="13"/>
  <c r="G593" i="13"/>
  <c r="G365" i="13"/>
  <c r="G179" i="13"/>
  <c r="G637" i="13"/>
  <c r="G409" i="13"/>
  <c r="G175" i="13"/>
  <c r="G406" i="13"/>
  <c r="G634" i="13"/>
  <c r="G529" i="13"/>
  <c r="G76" i="13"/>
  <c r="G301" i="13"/>
  <c r="G167" i="13"/>
  <c r="G616" i="13"/>
  <c r="G388" i="13"/>
  <c r="G537" i="13"/>
  <c r="G85" i="13"/>
  <c r="G309" i="13"/>
  <c r="G528" i="13"/>
  <c r="G74" i="13"/>
  <c r="G300" i="13"/>
  <c r="G252" i="13"/>
  <c r="G709" i="13"/>
  <c r="G481" i="13"/>
  <c r="G149" i="13"/>
  <c r="G592" i="13"/>
  <c r="G364" i="13"/>
  <c r="G173" i="13"/>
  <c r="G633" i="13"/>
  <c r="G405" i="13"/>
  <c r="G144" i="13"/>
  <c r="G370" i="13"/>
  <c r="G598" i="13"/>
  <c r="G174" i="13"/>
  <c r="G629" i="13"/>
  <c r="G401" i="13"/>
  <c r="G118" i="13"/>
  <c r="G567" i="13"/>
  <c r="G339" i="13"/>
  <c r="G186" i="13"/>
  <c r="G640" i="13"/>
  <c r="G412" i="13"/>
  <c r="G148" i="13"/>
  <c r="G600" i="13"/>
  <c r="G372" i="13"/>
  <c r="G129" i="13"/>
  <c r="G585" i="13"/>
  <c r="G357" i="13"/>
  <c r="G125" i="13"/>
  <c r="G576" i="13"/>
  <c r="G348" i="13"/>
  <c r="G196" i="13"/>
  <c r="G650" i="13"/>
  <c r="G422" i="13"/>
  <c r="G130" i="13"/>
  <c r="G591" i="13"/>
  <c r="G363" i="13"/>
  <c r="G75" i="13"/>
  <c r="G532" i="13"/>
  <c r="G304" i="13"/>
  <c r="G212" i="13"/>
  <c r="G661" i="13"/>
  <c r="G433" i="13"/>
  <c r="G142" i="13"/>
  <c r="G603" i="13"/>
  <c r="G375" i="13"/>
  <c r="G195" i="13"/>
  <c r="G663" i="13"/>
  <c r="G435" i="13"/>
  <c r="G139" i="13"/>
  <c r="G595" i="13"/>
  <c r="G367" i="13"/>
  <c r="G237" i="13"/>
  <c r="G693" i="13"/>
  <c r="G465" i="13"/>
  <c r="G240" i="13"/>
  <c r="G696" i="13"/>
  <c r="G468" i="13"/>
  <c r="G141" i="13"/>
  <c r="G597" i="13"/>
  <c r="G369" i="13"/>
  <c r="G230" i="13"/>
  <c r="G684" i="13"/>
  <c r="G456" i="13"/>
  <c r="G181" i="13"/>
  <c r="G638" i="13"/>
  <c r="G410" i="13"/>
  <c r="G134" i="13"/>
  <c r="G590" i="13"/>
  <c r="G362" i="13"/>
  <c r="G187" i="13"/>
  <c r="G641" i="13"/>
  <c r="G413" i="13"/>
  <c r="G157" i="13"/>
  <c r="G609" i="13"/>
  <c r="G381" i="13"/>
  <c r="G184" i="13"/>
  <c r="G624" i="13"/>
  <c r="G396" i="13"/>
  <c r="G203" i="13"/>
  <c r="G654" i="13"/>
  <c r="G426" i="13"/>
  <c r="G96" i="13"/>
  <c r="G551" i="13"/>
  <c r="G323" i="13"/>
  <c r="G98" i="13"/>
  <c r="G565" i="13"/>
  <c r="G337" i="13"/>
  <c r="G109" i="13"/>
  <c r="G556" i="13"/>
  <c r="G328" i="13"/>
  <c r="G117" i="13"/>
  <c r="G350" i="13"/>
  <c r="G578" i="13"/>
  <c r="G219" i="13"/>
  <c r="G678" i="13"/>
  <c r="G450" i="13"/>
  <c r="G158" i="13"/>
  <c r="G619" i="13"/>
  <c r="G391" i="13"/>
  <c r="G97" i="13"/>
  <c r="G547" i="13"/>
  <c r="G319" i="13"/>
  <c r="G176" i="13"/>
  <c r="G630" i="13"/>
  <c r="G402" i="13"/>
  <c r="G232" i="13"/>
  <c r="G688" i="13"/>
  <c r="G460" i="13"/>
  <c r="G228" i="13"/>
  <c r="G683" i="13"/>
  <c r="G455" i="13"/>
  <c r="G105" i="13"/>
  <c r="G561" i="13"/>
  <c r="G333" i="13"/>
  <c r="G140" i="13"/>
  <c r="G596" i="13"/>
  <c r="G368" i="13"/>
  <c r="G233" i="13"/>
  <c r="G474" i="13"/>
  <c r="G702" i="13"/>
  <c r="G90" i="13"/>
  <c r="G548" i="13"/>
  <c r="G320" i="13"/>
  <c r="G132" i="13"/>
  <c r="G586" i="13"/>
  <c r="G358" i="13"/>
  <c r="G115" i="13"/>
  <c r="G573" i="13"/>
  <c r="G345" i="13"/>
  <c r="G152" i="13"/>
  <c r="G618" i="13"/>
  <c r="G390" i="13"/>
  <c r="G201" i="13"/>
  <c r="G653" i="13"/>
  <c r="G425" i="13"/>
  <c r="G80" i="13"/>
  <c r="G539" i="13"/>
  <c r="G311" i="13"/>
  <c r="G242" i="13"/>
  <c r="G469" i="13"/>
  <c r="G697" i="13"/>
  <c r="G145" i="13"/>
  <c r="G599" i="13"/>
  <c r="G371" i="13"/>
  <c r="G95" i="13"/>
  <c r="G543" i="13"/>
  <c r="G315" i="13"/>
  <c r="G217" i="13"/>
  <c r="G676" i="13"/>
  <c r="G448" i="13"/>
  <c r="G111" i="13"/>
  <c r="G568" i="13"/>
  <c r="G340" i="13"/>
  <c r="G210" i="13"/>
  <c r="G659" i="13"/>
  <c r="G431" i="13"/>
  <c r="G182" i="13"/>
  <c r="G639" i="13"/>
  <c r="G411" i="13"/>
  <c r="G164" i="13"/>
  <c r="G384" i="13"/>
  <c r="G612" i="13"/>
  <c r="G254" i="13"/>
  <c r="G482" i="13"/>
  <c r="G710" i="13"/>
  <c r="G223" i="13"/>
  <c r="G670" i="13"/>
  <c r="G442" i="13"/>
  <c r="G259" i="13"/>
  <c r="G486" i="13"/>
  <c r="G714" i="13"/>
  <c r="G160" i="13"/>
  <c r="G610" i="13"/>
  <c r="G382" i="13"/>
  <c r="G251" i="13"/>
  <c r="G708" i="13"/>
  <c r="G480" i="13"/>
  <c r="G114" i="13"/>
  <c r="G566" i="13"/>
  <c r="G338" i="13"/>
  <c r="G94" i="13"/>
  <c r="G545" i="13"/>
  <c r="G317" i="13"/>
  <c r="G124" i="13"/>
  <c r="G571" i="13"/>
  <c r="G343" i="13"/>
  <c r="G82" i="13"/>
  <c r="G541" i="13"/>
  <c r="G313" i="13"/>
  <c r="G248" i="13"/>
  <c r="G690" i="13"/>
  <c r="G462" i="13"/>
  <c r="G128" i="13"/>
  <c r="G584" i="13"/>
  <c r="G356" i="13"/>
  <c r="G261" i="13"/>
  <c r="G716" i="13"/>
  <c r="G488" i="13"/>
  <c r="G205" i="13"/>
  <c r="G665" i="13"/>
  <c r="G437" i="13"/>
  <c r="G112" i="13"/>
  <c r="G569" i="13"/>
  <c r="G341" i="13"/>
  <c r="G188" i="13"/>
  <c r="G643" i="13"/>
  <c r="G415" i="13"/>
  <c r="G211" i="13"/>
  <c r="G660" i="13"/>
  <c r="G432" i="13"/>
  <c r="G166" i="13"/>
  <c r="G620" i="13"/>
  <c r="G392" i="13"/>
  <c r="G156" i="13"/>
  <c r="G622" i="13"/>
  <c r="G394" i="13"/>
  <c r="G257" i="13"/>
  <c r="G712" i="13"/>
  <c r="G484" i="13"/>
  <c r="G193" i="13"/>
  <c r="G645" i="13"/>
  <c r="G417" i="13"/>
  <c r="G107" i="13"/>
  <c r="G563" i="13"/>
  <c r="G335" i="13"/>
  <c r="H173" i="1"/>
  <c r="H96" i="1"/>
  <c r="H161" i="1"/>
  <c r="H144" i="1"/>
  <c r="H37" i="1"/>
  <c r="H120" i="1"/>
  <c r="H63" i="1"/>
  <c r="H111" i="1"/>
  <c r="H52" i="1"/>
  <c r="H145" i="1"/>
  <c r="H64" i="1"/>
  <c r="H171" i="1"/>
  <c r="H103" i="1"/>
  <c r="H97" i="1"/>
  <c r="H51" i="1"/>
  <c r="H39" i="1"/>
  <c r="H142" i="1"/>
  <c r="H107" i="1"/>
  <c r="H10" i="1"/>
  <c r="H56" i="1"/>
  <c r="H113" i="1"/>
  <c r="H48" i="1"/>
  <c r="H69" i="1"/>
  <c r="H174" i="1"/>
  <c r="H16" i="1"/>
  <c r="H184" i="1"/>
  <c r="H163" i="1"/>
  <c r="H152" i="1"/>
  <c r="H135" i="1"/>
  <c r="H125" i="1"/>
  <c r="H115" i="1"/>
  <c r="H98" i="1"/>
  <c r="H66" i="1"/>
  <c r="H9" i="1"/>
  <c r="H194" i="1"/>
  <c r="H130" i="1"/>
  <c r="H183" i="1"/>
  <c r="H179" i="1"/>
  <c r="H82" i="1"/>
  <c r="H81" i="1"/>
  <c r="H65" i="1"/>
  <c r="H49" i="1"/>
  <c r="H61" i="1"/>
  <c r="H62" i="1"/>
  <c r="H46" i="1"/>
  <c r="H44" i="1"/>
  <c r="H47" i="1"/>
  <c r="H43" i="1"/>
  <c r="H89" i="1"/>
  <c r="H95" i="1"/>
  <c r="H36" i="1"/>
  <c r="K6" i="1"/>
  <c r="H31" i="1"/>
  <c r="H76" i="1"/>
  <c r="H8" i="1"/>
  <c r="H59" i="1"/>
  <c r="H75" i="1"/>
  <c r="H99" i="1"/>
  <c r="H134" i="1"/>
  <c r="H86" i="1"/>
  <c r="H30" i="1"/>
  <c r="H136" i="1"/>
  <c r="H21" i="1"/>
  <c r="H58" i="1"/>
  <c r="H138" i="1"/>
  <c r="H38" i="1"/>
  <c r="H14" i="1"/>
  <c r="H170" i="1"/>
  <c r="H162" i="1"/>
  <c r="H151" i="1"/>
  <c r="H133" i="1"/>
  <c r="H123" i="1"/>
  <c r="H114" i="1"/>
  <c r="H187" i="1"/>
  <c r="H25" i="1"/>
  <c r="H7" i="1"/>
  <c r="H188" i="1"/>
  <c r="H165" i="1"/>
  <c r="H150" i="1"/>
  <c r="H127" i="1"/>
  <c r="H112" i="1"/>
  <c r="H168" i="1"/>
  <c r="H121" i="1"/>
  <c r="H11" i="1"/>
  <c r="H172" i="1"/>
  <c r="H154" i="1"/>
  <c r="H132" i="1"/>
  <c r="H104" i="1"/>
  <c r="H23" i="1"/>
  <c r="H78" i="1"/>
  <c r="H45" i="1"/>
  <c r="H153" i="1"/>
  <c r="H102" i="1"/>
  <c r="H87" i="1"/>
  <c r="H143" i="1"/>
  <c r="H177" i="1"/>
  <c r="H32" i="1"/>
  <c r="H176" i="1"/>
  <c r="H79" i="1"/>
  <c r="H141" i="1"/>
  <c r="H84" i="1"/>
  <c r="H41" i="1"/>
  <c r="H88" i="1"/>
  <c r="H35" i="1"/>
  <c r="H175" i="1"/>
  <c r="H139" i="1"/>
  <c r="H83" i="1"/>
  <c r="H28" i="1"/>
  <c r="G6" i="1" a="1"/>
  <c r="G6" i="1" s="1"/>
  <c r="H15" i="1"/>
  <c r="H40" i="1"/>
  <c r="H19" i="1"/>
  <c r="H124" i="1"/>
  <c r="H60" i="1"/>
  <c r="H73" i="13" s="1"/>
  <c r="H85" i="1"/>
  <c r="H53" i="1"/>
  <c r="H131" i="1"/>
  <c r="H182" i="1"/>
  <c r="H26" i="1"/>
  <c r="H192" i="1"/>
  <c r="H167" i="1"/>
  <c r="H157" i="1"/>
  <c r="H148" i="1"/>
  <c r="H129" i="1"/>
  <c r="H119" i="1"/>
  <c r="H108" i="1"/>
  <c r="H189" i="1"/>
  <c r="H27" i="1"/>
  <c r="H158" i="1"/>
  <c r="H109" i="1"/>
  <c r="H80" i="1"/>
  <c r="H181" i="1"/>
  <c r="H90" i="1"/>
  <c r="H74" i="1"/>
  <c r="H73" i="1"/>
  <c r="H57" i="1"/>
  <c r="H77" i="1"/>
  <c r="H178" i="1"/>
  <c r="H110" i="1"/>
  <c r="H54" i="1"/>
  <c r="H55" i="1"/>
  <c r="H20" i="1"/>
  <c r="H71" i="1"/>
  <c r="H91" i="1"/>
  <c r="H67" i="1"/>
  <c r="H195" i="1"/>
  <c r="H72" i="1"/>
  <c r="H12" i="1"/>
  <c r="H160" i="1"/>
  <c r="H93" i="1"/>
  <c r="H68" i="1"/>
  <c r="H13" i="1"/>
  <c r="H101" i="1"/>
  <c r="H140" i="1"/>
  <c r="H42" i="1"/>
  <c r="H24" i="1"/>
  <c r="H92" i="1"/>
  <c r="H100" i="1"/>
  <c r="H180" i="1"/>
  <c r="H70" i="1"/>
  <c r="H164" i="1"/>
  <c r="H116" i="1"/>
  <c r="H106" i="1"/>
  <c r="H50" i="1"/>
  <c r="H146" i="1"/>
  <c r="H22" i="1"/>
  <c r="H190" i="1"/>
  <c r="H166" i="1"/>
  <c r="H156" i="1"/>
  <c r="H147" i="1"/>
  <c r="H128" i="1"/>
  <c r="H118" i="1"/>
  <c r="H105" i="1"/>
  <c r="H33" i="1"/>
  <c r="H17" i="1"/>
  <c r="H34" i="1"/>
  <c r="H169" i="1"/>
  <c r="H155" i="1"/>
  <c r="H137" i="1"/>
  <c r="H122" i="1"/>
  <c r="H193" i="1"/>
  <c r="H18" i="1"/>
  <c r="H149" i="1"/>
  <c r="H191" i="1"/>
  <c r="H159" i="1"/>
  <c r="H117" i="1"/>
  <c r="H186" i="1"/>
  <c r="H94" i="1"/>
  <c r="H185" i="1"/>
  <c r="H126" i="1"/>
  <c r="H29" i="1"/>
  <c r="G78" i="13" l="1"/>
  <c r="G536" i="13"/>
  <c r="G308" i="13"/>
  <c r="H178" i="13"/>
  <c r="H408" i="13"/>
  <c r="H636" i="13"/>
  <c r="H81" i="13"/>
  <c r="H540" i="13"/>
  <c r="H312" i="13"/>
  <c r="H211" i="13"/>
  <c r="H660" i="13"/>
  <c r="H432" i="13"/>
  <c r="H96" i="13"/>
  <c r="H551" i="13"/>
  <c r="H323" i="13"/>
  <c r="H184" i="13"/>
  <c r="H624" i="13"/>
  <c r="H396" i="13"/>
  <c r="H216" i="13"/>
  <c r="H675" i="13"/>
  <c r="H447" i="13"/>
  <c r="H139" i="13"/>
  <c r="H367" i="13"/>
  <c r="H595" i="13"/>
  <c r="H172" i="13"/>
  <c r="H642" i="13"/>
  <c r="H414" i="13"/>
  <c r="H213" i="13"/>
  <c r="H647" i="13"/>
  <c r="H419" i="13"/>
  <c r="H182" i="13"/>
  <c r="H411" i="13"/>
  <c r="H639" i="13"/>
  <c r="H120" i="13"/>
  <c r="H579" i="13"/>
  <c r="H351" i="13"/>
  <c r="H161" i="13"/>
  <c r="H611" i="13"/>
  <c r="H383" i="13"/>
  <c r="H171" i="13"/>
  <c r="H628" i="13"/>
  <c r="H400" i="13"/>
  <c r="H194" i="13"/>
  <c r="H649" i="13"/>
  <c r="H421" i="13"/>
  <c r="H167" i="13"/>
  <c r="H616" i="13"/>
  <c r="H388" i="13"/>
  <c r="H208" i="13"/>
  <c r="H666" i="13"/>
  <c r="H438" i="13"/>
  <c r="H206" i="13"/>
  <c r="H656" i="13"/>
  <c r="H428" i="13"/>
  <c r="H249" i="13"/>
  <c r="H706" i="13"/>
  <c r="H478" i="13"/>
  <c r="H146" i="13"/>
  <c r="H601" i="13"/>
  <c r="H373" i="13"/>
  <c r="H126" i="13"/>
  <c r="H582" i="13"/>
  <c r="H354" i="13"/>
  <c r="H131" i="13"/>
  <c r="H583" i="13"/>
  <c r="H355" i="13"/>
  <c r="H136" i="13"/>
  <c r="H589" i="13"/>
  <c r="H361" i="13"/>
  <c r="H115" i="13"/>
  <c r="H573" i="13"/>
  <c r="H345" i="13"/>
  <c r="H140" i="13"/>
  <c r="H596" i="13"/>
  <c r="H368" i="13"/>
  <c r="H176" i="13"/>
  <c r="H402" i="13"/>
  <c r="H630" i="13"/>
  <c r="H117" i="13"/>
  <c r="H578" i="13"/>
  <c r="H350" i="13"/>
  <c r="H245" i="13"/>
  <c r="H699" i="13"/>
  <c r="H471" i="13"/>
  <c r="H199" i="13"/>
  <c r="H668" i="13"/>
  <c r="H440" i="13"/>
  <c r="H239" i="13"/>
  <c r="H467" i="13"/>
  <c r="H695" i="13"/>
  <c r="H168" i="13"/>
  <c r="H617" i="13"/>
  <c r="H389" i="13"/>
  <c r="H226" i="13"/>
  <c r="H672" i="13"/>
  <c r="H444" i="13"/>
  <c r="H138" i="13"/>
  <c r="H602" i="13"/>
  <c r="H374" i="13"/>
  <c r="H118" i="13"/>
  <c r="H339" i="13"/>
  <c r="H567" i="13"/>
  <c r="H79" i="13"/>
  <c r="H533" i="13"/>
  <c r="H305" i="13"/>
  <c r="H256" i="13"/>
  <c r="H477" i="13"/>
  <c r="H705" i="13"/>
  <c r="H218" i="13"/>
  <c r="H449" i="13"/>
  <c r="H677" i="13"/>
  <c r="H103" i="13"/>
  <c r="H555" i="13"/>
  <c r="H327" i="13"/>
  <c r="H75" i="13"/>
  <c r="H532" i="13"/>
  <c r="H304" i="13"/>
  <c r="H197" i="13"/>
  <c r="H664" i="13"/>
  <c r="H436" i="13"/>
  <c r="H257" i="13"/>
  <c r="H712" i="13"/>
  <c r="H484" i="13"/>
  <c r="H179" i="13"/>
  <c r="H409" i="13"/>
  <c r="H637" i="13"/>
  <c r="H209" i="13"/>
  <c r="H658" i="13"/>
  <c r="H430" i="13"/>
  <c r="H169" i="13"/>
  <c r="H627" i="13"/>
  <c r="H399" i="13"/>
  <c r="H258" i="13"/>
  <c r="H713" i="13"/>
  <c r="H485" i="13"/>
  <c r="H234" i="13"/>
  <c r="H691" i="13"/>
  <c r="H463" i="13"/>
  <c r="H215" i="13"/>
  <c r="H669" i="13"/>
  <c r="H441" i="13"/>
  <c r="H108" i="13"/>
  <c r="H564" i="13"/>
  <c r="H336" i="13"/>
  <c r="H189" i="13"/>
  <c r="H648" i="13"/>
  <c r="H420" i="13"/>
  <c r="H195" i="13"/>
  <c r="H435" i="13"/>
  <c r="H663" i="13"/>
  <c r="H198" i="13"/>
  <c r="H651" i="13"/>
  <c r="H423" i="13"/>
  <c r="H253" i="13"/>
  <c r="H704" i="13"/>
  <c r="H476" i="13"/>
  <c r="H104" i="13"/>
  <c r="H560" i="13"/>
  <c r="H332" i="13"/>
  <c r="H127" i="13"/>
  <c r="H572" i="13"/>
  <c r="H344" i="13"/>
  <c r="H164" i="13"/>
  <c r="H612" i="13"/>
  <c r="H384" i="13"/>
  <c r="H210" i="13"/>
  <c r="H659" i="13"/>
  <c r="H431" i="13"/>
  <c r="H141" i="13"/>
  <c r="H597" i="13"/>
  <c r="H369" i="13"/>
  <c r="H190" i="13"/>
  <c r="H439" i="13"/>
  <c r="H667" i="13"/>
  <c r="H173" i="13"/>
  <c r="H633" i="13"/>
  <c r="H405" i="13"/>
  <c r="H116" i="13"/>
  <c r="H577" i="13"/>
  <c r="H349" i="13"/>
  <c r="H238" i="13"/>
  <c r="H694" i="13"/>
  <c r="H466" i="13"/>
  <c r="H109" i="13"/>
  <c r="H556" i="13"/>
  <c r="H328" i="13"/>
  <c r="H107" i="13"/>
  <c r="H563" i="13"/>
  <c r="H335" i="13"/>
  <c r="H204" i="13"/>
  <c r="H655" i="13"/>
  <c r="H427" i="13"/>
  <c r="H112" i="13"/>
  <c r="H341" i="13"/>
  <c r="H569" i="13"/>
  <c r="H260" i="13"/>
  <c r="H715" i="13"/>
  <c r="H487" i="13"/>
  <c r="H87" i="13"/>
  <c r="H542" i="13"/>
  <c r="H314" i="13"/>
  <c r="H183" i="13"/>
  <c r="H632" i="13"/>
  <c r="H404" i="13"/>
  <c r="H192" i="13"/>
  <c r="H644" i="13"/>
  <c r="H416" i="13"/>
  <c r="H145" i="13"/>
  <c r="H371" i="13"/>
  <c r="H599" i="13"/>
  <c r="H80" i="13"/>
  <c r="H311" i="13"/>
  <c r="H539" i="13"/>
  <c r="H132" i="13"/>
  <c r="H586" i="13"/>
  <c r="H358" i="13"/>
  <c r="H105" i="13"/>
  <c r="H561" i="13"/>
  <c r="H333" i="13"/>
  <c r="H97" i="13"/>
  <c r="H547" i="13"/>
  <c r="H319" i="13"/>
  <c r="H98" i="13"/>
  <c r="H337" i="13"/>
  <c r="H565" i="13"/>
  <c r="H166" i="13"/>
  <c r="H620" i="13"/>
  <c r="H392" i="13"/>
  <c r="H255" i="13"/>
  <c r="H711" i="13"/>
  <c r="H483" i="13"/>
  <c r="H223" i="13"/>
  <c r="H670" i="13"/>
  <c r="H442" i="13"/>
  <c r="H244" i="13"/>
  <c r="H470" i="13"/>
  <c r="H698" i="13"/>
  <c r="H148" i="13"/>
  <c r="H600" i="13"/>
  <c r="H372" i="13"/>
  <c r="H95" i="13"/>
  <c r="H543" i="13"/>
  <c r="H315" i="13"/>
  <c r="H531" i="13"/>
  <c r="H303" i="13"/>
  <c r="H137" i="13"/>
  <c r="H594" i="13"/>
  <c r="H366" i="13"/>
  <c r="H147" i="13"/>
  <c r="H606" i="13"/>
  <c r="H378" i="13"/>
  <c r="H88" i="13"/>
  <c r="H544" i="13"/>
  <c r="H316" i="13"/>
  <c r="H150" i="13"/>
  <c r="H605" i="13"/>
  <c r="H377" i="13"/>
  <c r="H241" i="13"/>
  <c r="H689" i="13"/>
  <c r="H461" i="13"/>
  <c r="H200" i="13"/>
  <c r="H652" i="13"/>
  <c r="H424" i="13"/>
  <c r="H133" i="13"/>
  <c r="H587" i="13"/>
  <c r="H359" i="13"/>
  <c r="H229" i="13"/>
  <c r="H673" i="13"/>
  <c r="H445" i="13"/>
  <c r="H261" i="13"/>
  <c r="H716" i="13"/>
  <c r="H488" i="13"/>
  <c r="H248" i="13"/>
  <c r="H690" i="13"/>
  <c r="H462" i="13"/>
  <c r="H124" i="13"/>
  <c r="H343" i="13"/>
  <c r="H571" i="13"/>
  <c r="H114" i="13"/>
  <c r="H566" i="13"/>
  <c r="H338" i="13"/>
  <c r="H225" i="13"/>
  <c r="H681" i="13"/>
  <c r="H453" i="13"/>
  <c r="H242" i="13"/>
  <c r="H469" i="13"/>
  <c r="H697" i="13"/>
  <c r="H177" i="13"/>
  <c r="H407" i="13"/>
  <c r="H635" i="13"/>
  <c r="H106" i="13"/>
  <c r="H334" i="13"/>
  <c r="H562" i="13"/>
  <c r="H196" i="13"/>
  <c r="H650" i="13"/>
  <c r="H422" i="13"/>
  <c r="H251" i="13"/>
  <c r="H708" i="13"/>
  <c r="H480" i="13"/>
  <c r="H187" i="13"/>
  <c r="H641" i="13"/>
  <c r="H413" i="13"/>
  <c r="H214" i="13"/>
  <c r="H674" i="13"/>
  <c r="H446" i="13"/>
  <c r="H181" i="13"/>
  <c r="H638" i="13"/>
  <c r="H410" i="13"/>
  <c r="H230" i="13"/>
  <c r="H684" i="13"/>
  <c r="H456" i="13"/>
  <c r="H236" i="13"/>
  <c r="H692" i="13"/>
  <c r="H464" i="13"/>
  <c r="H144" i="13"/>
  <c r="H598" i="13"/>
  <c r="H370" i="13"/>
  <c r="H220" i="13"/>
  <c r="H686" i="13"/>
  <c r="H458" i="13"/>
  <c r="H92" i="13"/>
  <c r="H552" i="13"/>
  <c r="H324" i="13"/>
  <c r="H528" i="13"/>
  <c r="H74" i="13"/>
  <c r="H300" i="13"/>
  <c r="H119" i="13"/>
  <c r="H574" i="13"/>
  <c r="H346" i="13"/>
  <c r="H122" i="13"/>
  <c r="H347" i="13"/>
  <c r="H575" i="13"/>
  <c r="H231" i="13"/>
  <c r="H685" i="13"/>
  <c r="H457" i="13"/>
  <c r="H529" i="13"/>
  <c r="H76" i="13"/>
  <c r="H301" i="13"/>
  <c r="H151" i="13"/>
  <c r="H593" i="13"/>
  <c r="H365" i="13"/>
  <c r="H538" i="13"/>
  <c r="H86" i="13"/>
  <c r="H310" i="13"/>
  <c r="H243" i="13"/>
  <c r="H687" i="13"/>
  <c r="H459" i="13"/>
  <c r="H93" i="13"/>
  <c r="H322" i="13"/>
  <c r="H550" i="13"/>
  <c r="H259" i="13"/>
  <c r="H714" i="13"/>
  <c r="H486" i="13"/>
  <c r="H247" i="13"/>
  <c r="H701" i="13"/>
  <c r="H473" i="13"/>
  <c r="H201" i="13"/>
  <c r="H425" i="13"/>
  <c r="H653" i="13"/>
  <c r="H90" i="13"/>
  <c r="H320" i="13"/>
  <c r="H548" i="13"/>
  <c r="H228" i="13"/>
  <c r="H683" i="13"/>
  <c r="H455" i="13"/>
  <c r="H158" i="13"/>
  <c r="H391" i="13"/>
  <c r="H619" i="13"/>
  <c r="H130" i="13"/>
  <c r="H591" i="13"/>
  <c r="H363" i="13"/>
  <c r="H102" i="13"/>
  <c r="H557" i="13"/>
  <c r="H329" i="13"/>
  <c r="H143" i="13"/>
  <c r="H604" i="13"/>
  <c r="H376" i="13"/>
  <c r="H134" i="13"/>
  <c r="H590" i="13"/>
  <c r="H362" i="13"/>
  <c r="H224" i="13"/>
  <c r="H671" i="13"/>
  <c r="H443" i="13"/>
  <c r="H185" i="13"/>
  <c r="H626" i="13"/>
  <c r="H398" i="13"/>
  <c r="H121" i="13"/>
  <c r="H580" i="13"/>
  <c r="H352" i="13"/>
  <c r="H110" i="13"/>
  <c r="H558" i="13"/>
  <c r="H330" i="13"/>
  <c r="H153" i="13"/>
  <c r="H613" i="13"/>
  <c r="H385" i="13"/>
  <c r="H193" i="13"/>
  <c r="H645" i="13"/>
  <c r="H417" i="13"/>
  <c r="H163" i="13"/>
  <c r="H387" i="13"/>
  <c r="H615" i="13"/>
  <c r="H203" i="13"/>
  <c r="H654" i="13"/>
  <c r="H426" i="13"/>
  <c r="H165" i="13"/>
  <c r="H608" i="13"/>
  <c r="H380" i="13"/>
  <c r="H159" i="13"/>
  <c r="H386" i="13"/>
  <c r="H614" i="13"/>
  <c r="H142" i="13"/>
  <c r="H603" i="13"/>
  <c r="H375" i="13"/>
  <c r="H157" i="13"/>
  <c r="H609" i="13"/>
  <c r="H381" i="13"/>
  <c r="H254" i="13"/>
  <c r="H710" i="13"/>
  <c r="H482" i="13"/>
  <c r="H111" i="13"/>
  <c r="H568" i="13"/>
  <c r="H340" i="13"/>
  <c r="H207" i="13"/>
  <c r="H657" i="13"/>
  <c r="H429" i="13"/>
  <c r="H252" i="13"/>
  <c r="H709" i="13"/>
  <c r="H481" i="13"/>
  <c r="H135" i="13"/>
  <c r="H588" i="13"/>
  <c r="H360" i="13"/>
  <c r="H202" i="13"/>
  <c r="H646" i="13"/>
  <c r="H418" i="13"/>
  <c r="H188" i="13"/>
  <c r="H643" i="13"/>
  <c r="H415" i="13"/>
  <c r="H180" i="13"/>
  <c r="H631" i="13"/>
  <c r="H403" i="13"/>
  <c r="H235" i="13"/>
  <c r="H703" i="13"/>
  <c r="H475" i="13"/>
  <c r="H91" i="13"/>
  <c r="H549" i="13"/>
  <c r="H321" i="13"/>
  <c r="H262" i="13"/>
  <c r="H717" i="13"/>
  <c r="H489" i="13"/>
  <c r="H100" i="13"/>
  <c r="H331" i="13"/>
  <c r="H559" i="13"/>
  <c r="H101" i="13"/>
  <c r="H554" i="13"/>
  <c r="H326" i="13"/>
  <c r="H152" i="13"/>
  <c r="H618" i="13"/>
  <c r="H390" i="13"/>
  <c r="H233" i="13"/>
  <c r="H702" i="13"/>
  <c r="H474" i="13"/>
  <c r="H232" i="13"/>
  <c r="H688" i="13"/>
  <c r="H460" i="13"/>
  <c r="H219" i="13"/>
  <c r="H678" i="13"/>
  <c r="H450" i="13"/>
  <c r="H156" i="13"/>
  <c r="H622" i="13"/>
  <c r="H394" i="13"/>
  <c r="H89" i="13"/>
  <c r="H546" i="13"/>
  <c r="H318" i="13"/>
  <c r="H125" i="13"/>
  <c r="H576" i="13"/>
  <c r="H348" i="13"/>
  <c r="H129" i="13"/>
  <c r="H585" i="13"/>
  <c r="H357" i="13"/>
  <c r="H534" i="13"/>
  <c r="H83" i="13"/>
  <c r="H306" i="13"/>
  <c r="H530" i="13"/>
  <c r="H77" i="13"/>
  <c r="H302" i="13"/>
  <c r="H155" i="13"/>
  <c r="H621" i="13"/>
  <c r="H393" i="13"/>
  <c r="H113" i="13"/>
  <c r="H570" i="13"/>
  <c r="H342" i="13"/>
  <c r="H170" i="13"/>
  <c r="H625" i="13"/>
  <c r="H397" i="13"/>
  <c r="H250" i="13"/>
  <c r="H707" i="13"/>
  <c r="H479" i="13"/>
  <c r="H123" i="13"/>
  <c r="H581" i="13"/>
  <c r="H353" i="13"/>
  <c r="H212" i="13"/>
  <c r="H661" i="13"/>
  <c r="H433" i="13"/>
  <c r="H537" i="13"/>
  <c r="H85" i="13"/>
  <c r="H309" i="13"/>
  <c r="H222" i="13"/>
  <c r="H452" i="13"/>
  <c r="H680" i="13"/>
  <c r="H191" i="13"/>
  <c r="H662" i="13"/>
  <c r="H434" i="13"/>
  <c r="H205" i="13"/>
  <c r="H665" i="13"/>
  <c r="H437" i="13"/>
  <c r="H128" i="13"/>
  <c r="H584" i="13"/>
  <c r="H356" i="13"/>
  <c r="H82" i="13"/>
  <c r="H541" i="13"/>
  <c r="H313" i="13"/>
  <c r="H94" i="13"/>
  <c r="H545" i="13"/>
  <c r="H317" i="13"/>
  <c r="H217" i="13"/>
  <c r="H676" i="13"/>
  <c r="H448" i="13"/>
  <c r="H240" i="13"/>
  <c r="H696" i="13"/>
  <c r="H468" i="13"/>
  <c r="H237" i="13"/>
  <c r="H693" i="13"/>
  <c r="H465" i="13"/>
  <c r="H154" i="13"/>
  <c r="H607" i="13"/>
  <c r="H379" i="13"/>
  <c r="H175" i="13"/>
  <c r="H634" i="13"/>
  <c r="H406" i="13"/>
  <c r="H160" i="13"/>
  <c r="H610" i="13"/>
  <c r="H382" i="13"/>
  <c r="H535" i="13"/>
  <c r="H84" i="13"/>
  <c r="H307" i="13"/>
  <c r="H221" i="13"/>
  <c r="H679" i="13"/>
  <c r="H451" i="13"/>
  <c r="H227" i="13"/>
  <c r="H682" i="13"/>
  <c r="H454" i="13"/>
  <c r="H186" i="13"/>
  <c r="H640" i="13"/>
  <c r="H412" i="13"/>
  <c r="H174" i="13"/>
  <c r="H629" i="13"/>
  <c r="H401" i="13"/>
  <c r="H99" i="13"/>
  <c r="H553" i="13"/>
  <c r="H325" i="13"/>
  <c r="H149" i="13"/>
  <c r="H592" i="13"/>
  <c r="H364" i="13"/>
  <c r="H162" i="13"/>
  <c r="H623" i="13"/>
  <c r="H395" i="13"/>
  <c r="H246" i="13"/>
  <c r="H700" i="13"/>
  <c r="H472" i="13"/>
  <c r="H6" i="1"/>
  <c r="H78" i="13" l="1"/>
  <c r="H536" i="13"/>
  <c r="H308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1236451-4D62-2B47-A87E-82605FD4BA96}" name="Conflict and Fragility" type="6" refreshedVersion="7" background="1" saveData="1">
    <textPr sourceFile="/Users/bennotkin/Documents/world-bank/compoundriskdata/crm-excel/Conflict and Fragility.csv" comma="1">
      <textFields count="4">
        <textField/>
        <textField/>
        <textField/>
        <textField/>
      </textFields>
    </textPr>
  </connection>
  <connection id="2" xr16:uid="{2619B091-0FAE-2443-B8C4-374A958651A7}" name="Food Security" type="6" refreshedVersion="7" background="1" saveData="1">
    <textPr sourceFile="/Users/bennotkin/Documents/world-bank/compoundriskdata/crm-excel/Food Security.csv" comma="1">
      <textFields count="4">
        <textField/>
        <textField/>
        <textField/>
        <textField/>
      </textFields>
    </textPr>
  </connection>
  <connection id="3" xr16:uid="{E56E632C-8F73-9C49-9E6B-30DB199AAF14}" name="Food Security1" type="6" refreshedVersion="7" deleted="1" background="1" saveData="1">
    <textPr sourceFile="/Users/bennotkin/Documents/world-bank/compoundriskdata/crm-excel/Food Security.csv" comma="1">
      <textFields count="4">
        <textField/>
        <textField/>
        <textField/>
        <textField/>
      </textFields>
    </textPr>
  </connection>
  <connection id="4" xr16:uid="{846C5A75-1EEB-8B48-834E-6EA86FE9B27A}" name="Health" type="6" refreshedVersion="7" background="1" saveData="1">
    <textPr sourceFile="/Users/bennotkin/Documents/world-bank/compoundriskdata/crm-excel/Health.csv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D61DAE0C-08CB-4C45-A53A-40CC48FDEC6F}" name="Macro Fiscal" type="6" refreshedVersion="7" background="1" saveData="1">
    <textPr sourceFile="/Users/bennotkin/Documents/world-bank/compoundriskdata/crm-excel/Macro Fiscal.csv" comma="1">
      <textFields count="3">
        <textField/>
        <textField/>
        <textField/>
      </textFields>
    </textPr>
  </connection>
  <connection id="6" xr16:uid="{91D79B06-CB56-2844-82D4-A87C3A87138E}" name="Natural Hazard" type="6" refreshedVersion="7" background="1" saveData="1">
    <textPr sourceFile="/Users/bennotkin/Documents/world-bank/compoundriskdata/crm-excel/Natural Hazard.csv" comma="1">
      <textFields count="4">
        <textField/>
        <textField/>
        <textField/>
        <textField/>
      </textFields>
    </textPr>
  </connection>
  <connection id="7" xr16:uid="{1E1FE76D-2F08-4040-828A-AC8590C5F59B}" name="reliabilitysheet1" type="6" refreshedVersion="7" background="1" saveData="1">
    <textPr codePage="10000" sourceFile="/Users/bennotkin/Documents/world-bank/compoundriskdata/Risk_sheets/reliabilitysheet.csv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08214A9C-9A15-D440-B1E4-FA52C4B87289}" name="Socioeconomic Vulnerability" type="6" refreshedVersion="7" background="1" saveData="1">
    <textPr sourceFile="/Users/bennotkin/Documents/world-bank/compoundriskdata/crm-excel/Socioeconomic Vulnerability.csv" comma="1">
      <textFields count="4">
        <textField/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<sst xmlns="http://schemas.openxmlformats.org/spreadsheetml/2006/main" count="6463" uniqueCount="619">
  <si>
    <t>X</t>
  </si>
  <si>
    <t>Countryname</t>
  </si>
  <si>
    <t>Country</t>
  </si>
  <si>
    <t xml:space="preserve"> </t>
  </si>
  <si>
    <t>Overall Alert</t>
  </si>
  <si>
    <t>Underlying Vulnerability</t>
  </si>
  <si>
    <t xml:space="preserve">  </t>
  </si>
  <si>
    <t>Afghanistan</t>
  </si>
  <si>
    <t>AFG</t>
  </si>
  <si>
    <t>Angola</t>
  </si>
  <si>
    <t>AGO</t>
  </si>
  <si>
    <t>Albania</t>
  </si>
  <si>
    <t>ALB</t>
  </si>
  <si>
    <t>United Arab Emirates</t>
  </si>
  <si>
    <t>ARE</t>
  </si>
  <si>
    <t>Argentina</t>
  </si>
  <si>
    <t>ARG</t>
  </si>
  <si>
    <t>Armenia</t>
  </si>
  <si>
    <t>ARM</t>
  </si>
  <si>
    <t>Antigua and Barbuda</t>
  </si>
  <si>
    <t>ATG</t>
  </si>
  <si>
    <t>Australia</t>
  </si>
  <si>
    <t>AUS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</si>
  <si>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</si>
  <si>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</si>
  <si>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</si>
  <si>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</si>
  <si>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</si>
  <si>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</si>
  <si>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</si>
  <si>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</si>
  <si>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</si>
  <si>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</si>
  <si>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</si>
  <si>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</si>
  <si>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</si>
  <si>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</si>
  <si>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</si>
  <si>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</si>
  <si>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</si>
  <si>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</si>
  <si>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</t>
  </si>
  <si>
    <t>BHS</t>
  </si>
  <si>
    <t>Bosnia and Herzegovina</t>
  </si>
  <si>
    <t>BIH</t>
  </si>
  <si>
    <t>Belarus</t>
  </si>
  <si>
    <t>BLR</t>
  </si>
  <si>
    <t>Belize</t>
  </si>
  <si>
    <t>BLZ</t>
  </si>
  <si>
    <t>Bolivia</t>
  </si>
  <si>
    <t>BOL</t>
  </si>
  <si>
    <t>Brazil</t>
  </si>
  <si>
    <t>BRA</t>
  </si>
  <si>
    <t>Barbados</t>
  </si>
  <si>
    <t>BRB</t>
  </si>
  <si>
    <t>Brunei Darussalam</t>
  </si>
  <si>
    <t>BRN</t>
  </si>
  <si>
    <t>Bhutan</t>
  </si>
  <si>
    <t>BTN</t>
  </si>
  <si>
    <t>Botswana</t>
  </si>
  <si>
    <t>BWA</t>
  </si>
  <si>
    <t>Central African Republic</t>
  </si>
  <si>
    <t>CAF</t>
  </si>
  <si>
    <t>Canada</t>
  </si>
  <si>
    <t>CAN</t>
  </si>
  <si>
    <t>Switzerland</t>
  </si>
  <si>
    <t>CHE</t>
  </si>
  <si>
    <t>Chile</t>
  </si>
  <si>
    <t>CHL</t>
  </si>
  <si>
    <t>China</t>
  </si>
  <si>
    <t>CHN</t>
  </si>
  <si>
    <t>Côte d'Ivoire</t>
  </si>
  <si>
    <t>CIV</t>
  </si>
  <si>
    <t>Cameroon</t>
  </si>
  <si>
    <t>CMR</t>
  </si>
  <si>
    <t>Congo DR</t>
  </si>
  <si>
    <t>COD</t>
  </si>
  <si>
    <t>Congo</t>
  </si>
  <si>
    <t>COG</t>
  </si>
  <si>
    <t>Colombia</t>
  </si>
  <si>
    <t>COL</t>
  </si>
  <si>
    <t>Comoros</t>
  </si>
  <si>
    <t>COM</t>
  </si>
  <si>
    <t>Cabo Verde</t>
  </si>
  <si>
    <t>CPV</t>
  </si>
  <si>
    <t>Costa Rica</t>
  </si>
  <si>
    <t>CRI</t>
  </si>
  <si>
    <t>Cuba</t>
  </si>
  <si>
    <t>CUB</t>
  </si>
  <si>
    <t>Cyprus</t>
  </si>
  <si>
    <t>CYP</t>
  </si>
  <si>
    <t>Czech Republic</t>
  </si>
  <si>
    <t>CZE</t>
  </si>
  <si>
    <t>Germany</t>
  </si>
  <si>
    <t>DEU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</si>
  <si>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</si>
  <si>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</si>
  <si>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</si>
  <si>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</si>
  <si>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</si>
  <si>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</si>
  <si>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</si>
  <si>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</si>
  <si>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</si>
  <si>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</si>
  <si>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Ecuador</t>
  </si>
  <si>
    <t>ECU</t>
  </si>
  <si>
    <t>Egypt</t>
  </si>
  <si>
    <t>EGY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</si>
  <si>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</si>
  <si>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</si>
  <si>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</si>
  <si>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</si>
  <si>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</si>
  <si>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</si>
  <si>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</si>
  <si>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</si>
  <si>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Finland</t>
  </si>
  <si>
    <t>FIN</t>
  </si>
  <si>
    <t>Fiji</t>
  </si>
  <si>
    <t>FJI</t>
  </si>
  <si>
    <t>France</t>
  </si>
  <si>
    <t>FRA</t>
  </si>
  <si>
    <t>Micronesia</t>
  </si>
  <si>
    <t>FSM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</si>
  <si>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</si>
  <si>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</si>
  <si>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</si>
  <si>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</si>
  <si>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</si>
  <si>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</si>
  <si>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</si>
  <si>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</si>
  <si>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Guinea</t>
  </si>
  <si>
    <t>GIN</t>
  </si>
  <si>
    <t>Gambia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</si>
  <si>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</si>
  <si>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</si>
  <si>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</si>
  <si>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</si>
  <si>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</si>
  <si>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</si>
  <si>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</si>
  <si>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</si>
  <si>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</si>
  <si>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Guatemala</t>
  </si>
  <si>
    <t>GTM</t>
  </si>
  <si>
    <t>Guyana</t>
  </si>
  <si>
    <t>GUY</t>
  </si>
  <si>
    <t>Honduras</t>
  </si>
  <si>
    <t>HND</t>
  </si>
  <si>
    <t>Croatia</t>
  </si>
  <si>
    <t>HRV</t>
  </si>
  <si>
    <t>Haiti</t>
  </si>
  <si>
    <t>HTI</t>
  </si>
  <si>
    <t>Hungary</t>
  </si>
  <si>
    <t>HUN</t>
  </si>
  <si>
    <t>Indonesia</t>
  </si>
  <si>
    <t>IDN</t>
  </si>
  <si>
    <t>India</t>
  </si>
  <si>
    <t>IND</t>
  </si>
  <si>
    <t>Ireland</t>
  </si>
  <si>
    <t>IRL</t>
  </si>
  <si>
    <t>Iran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</si>
  <si>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</si>
  <si>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</si>
  <si>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</si>
  <si>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</si>
  <si>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</si>
  <si>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</si>
  <si>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</si>
  <si>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</si>
  <si>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</si>
  <si>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</si>
  <si>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</si>
  <si>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</si>
  <si>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</si>
  <si>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</si>
  <si>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</si>
  <si>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</si>
  <si>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</si>
  <si>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</si>
  <si>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</si>
  <si>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Kyrgyzstan</t>
  </si>
  <si>
    <t>KGZ</t>
  </si>
  <si>
    <t>Cambodia</t>
  </si>
  <si>
    <t>KHM</t>
  </si>
  <si>
    <t>Kiribati</t>
  </si>
  <si>
    <t>KIR</t>
  </si>
  <si>
    <t>Saint Kitts and Nevis</t>
  </si>
  <si>
    <t>KNA</t>
  </si>
  <si>
    <t>Korea Republic of</t>
  </si>
  <si>
    <t>KOR</t>
  </si>
  <si>
    <t>Kuwait</t>
  </si>
  <si>
    <t>KWT</t>
  </si>
  <si>
    <t>Lao PDR</t>
  </si>
  <si>
    <t>LAO</t>
  </si>
  <si>
    <t>Lebanon</t>
  </si>
  <si>
    <t>LBN</t>
  </si>
  <si>
    <t>Liberia</t>
  </si>
  <si>
    <t>LBR</t>
  </si>
  <si>
    <t>Libya</t>
  </si>
  <si>
    <t>LBY</t>
  </si>
  <si>
    <t>Saint Lucia</t>
  </si>
  <si>
    <t>LCA</t>
  </si>
  <si>
    <t>Liechtenstein</t>
  </si>
  <si>
    <t>LIE</t>
  </si>
  <si>
    <t>Sri Lanka</t>
  </si>
  <si>
    <t>LKA</t>
  </si>
  <si>
    <t>Lesotho</t>
  </si>
  <si>
    <t>LSO</t>
  </si>
  <si>
    <t>Lithuania</t>
  </si>
  <si>
    <t>LTU</t>
  </si>
  <si>
    <t>Luxembourg</t>
  </si>
  <si>
    <t>LUX</t>
  </si>
  <si>
    <t>Latvia</t>
  </si>
  <si>
    <t>LVA</t>
  </si>
  <si>
    <t>Morocco</t>
  </si>
  <si>
    <t>MAR</t>
  </si>
  <si>
    <t>Moldova Republic of</t>
  </si>
  <si>
    <t>MDA</t>
  </si>
  <si>
    <t>Madagascar</t>
  </si>
  <si>
    <t>MDG</t>
  </si>
  <si>
    <t>Maldives</t>
  </si>
  <si>
    <t>MDV</t>
  </si>
  <si>
    <t>Mexico</t>
  </si>
  <si>
    <t>MEX</t>
  </si>
  <si>
    <t>Marshall Islands</t>
  </si>
  <si>
    <t>MHL</t>
  </si>
  <si>
    <t>North Macedonia</t>
  </si>
  <si>
    <t>MKD</t>
  </si>
  <si>
    <t>Mali</t>
  </si>
  <si>
    <t>MLI</t>
  </si>
  <si>
    <t>Malta</t>
  </si>
  <si>
    <t>MLT</t>
  </si>
  <si>
    <t>Myanmar</t>
  </si>
  <si>
    <t>MMR</t>
  </si>
  <si>
    <t>Montenegro</t>
  </si>
  <si>
    <t>MNE</t>
  </si>
  <si>
    <t>Mongolia</t>
  </si>
  <si>
    <t>MNG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</si>
  <si>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</si>
  <si>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</si>
  <si>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</si>
  <si>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</si>
  <si>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</si>
  <si>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</si>
  <si>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</si>
  <si>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</si>
  <si>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</si>
  <si>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</si>
  <si>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Namibia</t>
  </si>
  <si>
    <t>NAM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</si>
  <si>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</si>
  <si>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</si>
  <si>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</si>
  <si>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</si>
  <si>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</si>
  <si>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</si>
  <si>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</si>
  <si>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</si>
  <si>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</si>
  <si>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</si>
  <si>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</si>
  <si>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</si>
  <si>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Nauru</t>
  </si>
  <si>
    <t>NRU</t>
  </si>
  <si>
    <t>New Zealand</t>
  </si>
  <si>
    <t>NZL</t>
  </si>
  <si>
    <t>Oman</t>
  </si>
  <si>
    <t>OMN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</si>
  <si>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</si>
  <si>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</si>
  <si>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</si>
  <si>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</si>
  <si>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</si>
  <si>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</si>
  <si>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</si>
  <si>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</si>
  <si>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Palau</t>
  </si>
  <si>
    <t>PLW</t>
  </si>
  <si>
    <t>Papua New Guinea</t>
  </si>
  <si>
    <t>PNG</t>
  </si>
  <si>
    <t>Poland</t>
  </si>
  <si>
    <t>POL</t>
  </si>
  <si>
    <t>Korea DPR</t>
  </si>
  <si>
    <t>PRK</t>
  </si>
  <si>
    <t>Portugal</t>
  </si>
  <si>
    <t>PRT</t>
  </si>
  <si>
    <t>Paraguay</t>
  </si>
  <si>
    <t>PRY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</si>
  <si>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</si>
  <si>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</si>
  <si>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</si>
  <si>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</si>
  <si>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</si>
  <si>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</si>
  <si>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</si>
  <si>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</si>
  <si>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</si>
  <si>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</si>
  <si>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</si>
  <si>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</si>
  <si>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</si>
  <si>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</si>
  <si>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</si>
  <si>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</si>
  <si>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</si>
  <si>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</si>
  <si>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</si>
  <si>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</si>
  <si>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</si>
  <si>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</si>
  <si>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Somalia</t>
  </si>
  <si>
    <t>SOM</t>
  </si>
  <si>
    <t>Serbia</t>
  </si>
  <si>
    <t>SRB</t>
  </si>
  <si>
    <t>South Sudan</t>
  </si>
  <si>
    <t>SSD</t>
  </si>
  <si>
    <t>Sao Tome and Principe</t>
  </si>
  <si>
    <t>STP</t>
  </si>
  <si>
    <t>Suriname</t>
  </si>
  <si>
    <t>SUR</t>
  </si>
  <si>
    <t>Slovakia</t>
  </si>
  <si>
    <t>SVK</t>
  </si>
  <si>
    <t>Slovenia</t>
  </si>
  <si>
    <t>SVN</t>
  </si>
  <si>
    <t>Sweden</t>
  </si>
  <si>
    <t>SWE</t>
  </si>
  <si>
    <t>Eswatini</t>
  </si>
  <si>
    <t>SWZ</t>
  </si>
  <si>
    <t>Seychelles</t>
  </si>
  <si>
    <t>SYC</t>
  </si>
  <si>
    <t>Syria</t>
  </si>
  <si>
    <t>SYR</t>
  </si>
  <si>
    <t>Chad</t>
  </si>
  <si>
    <t>TCD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</si>
  <si>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</si>
  <si>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</si>
  <si>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</si>
  <si>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</si>
  <si>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</si>
  <si>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</si>
  <si>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</si>
  <si>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</si>
  <si>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Timor-Leste</t>
  </si>
  <si>
    <t>TLS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</si>
  <si>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</si>
  <si>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</si>
  <si>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</si>
  <si>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</si>
  <si>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</si>
  <si>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</si>
  <si>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</si>
  <si>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</si>
  <si>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Tuvalu</t>
  </si>
  <si>
    <t>TUV</t>
  </si>
  <si>
    <t>Tanzania</t>
  </si>
  <si>
    <t>TZA</t>
  </si>
  <si>
    <t>Uganda</t>
  </si>
  <si>
    <t>UGA</t>
  </si>
  <si>
    <t>Ukraine</t>
  </si>
  <si>
    <t>UKR</t>
  </si>
  <si>
    <t>Uruguay</t>
  </si>
  <si>
    <t>URY</t>
  </si>
  <si>
    <t>United States of America</t>
  </si>
  <si>
    <t>USA</t>
  </si>
  <si>
    <t>Uzbekistan</t>
  </si>
  <si>
    <t>UZB</t>
  </si>
  <si>
    <t>Saint Vincent and the Grenadines</t>
  </si>
  <si>
    <t>VCT</t>
  </si>
  <si>
    <t>Venezuela</t>
  </si>
  <si>
    <t>VEN</t>
  </si>
  <si>
    <t>Viet Nam</t>
  </si>
  <si>
    <t>VNM</t>
  </si>
  <si>
    <t>Vanuatu</t>
  </si>
  <si>
    <t>VUT</t>
  </si>
  <si>
    <t>Samoa</t>
  </si>
  <si>
    <t>WSM</t>
  </si>
  <si>
    <t>Yemen</t>
  </si>
  <si>
    <t>YEM</t>
  </si>
  <si>
    <t>South Africa</t>
  </si>
  <si>
    <t>ZAF</t>
  </si>
  <si>
    <t>Zambia</t>
  </si>
  <si>
    <t>ZMB</t>
  </si>
  <si>
    <t>Zimbabwe</t>
  </si>
  <si>
    <t>ZWE</t>
  </si>
  <si>
    <t>Overall Alert Dimensions</t>
  </si>
  <si>
    <t>Underlying Vulnerability Dimensions</t>
  </si>
  <si>
    <t>Upcoming Threat Dimensions</t>
  </si>
  <si>
    <t>Reliability Score</t>
  </si>
  <si>
    <t>Change methods in Options Sheet</t>
  </si>
  <si>
    <t>Overall alerts are the geometric mean of the dimensional scores of underlying vulnerability and upcoming threats.</t>
  </si>
  <si>
    <t>Dimension scores are the maximum score of the constitutive indicators.</t>
  </si>
  <si>
    <t>Country
Name</t>
  </si>
  <si>
    <t>Country Code</t>
  </si>
  <si>
    <t>Upcoming Threats</t>
  </si>
  <si>
    <t>Health</t>
  </si>
  <si>
    <t>Food Security</t>
  </si>
  <si>
    <t>Macro Fiscal</t>
  </si>
  <si>
    <t>Socio-Econ Vulnerability</t>
  </si>
  <si>
    <t>Natural Hazards</t>
  </si>
  <si>
    <t>Conflict Fragility</t>
  </si>
  <si>
    <t>Institutional Fragility</t>
  </si>
  <si>
    <t>Options</t>
  </si>
  <si>
    <t>Conflict and Fragility</t>
  </si>
  <si>
    <t>Indicators</t>
  </si>
  <si>
    <t>High Risk Threshold</t>
  </si>
  <si>
    <t>Medium Risk Threshold</t>
  </si>
  <si>
    <t>≥</t>
  </si>
  <si>
    <t>Geometric mean</t>
  </si>
  <si>
    <t>Arithmetic mean</t>
  </si>
  <si>
    <t>F_Proteus_Score_norm</t>
  </si>
  <si>
    <t>H_HIS_Score_norm</t>
  </si>
  <si>
    <t>HIS Score</t>
  </si>
  <si>
    <t>H_INFORM_rating.Value_norm</t>
  </si>
  <si>
    <t>INFORM Rating</t>
  </si>
  <si>
    <t>M_EIU_Score_12m_norm</t>
  </si>
  <si>
    <t>Natural Hazard</t>
  </si>
  <si>
    <t>NH_Hazard_Score_norm</t>
  </si>
  <si>
    <t>Socioeconomic Vulnerability</t>
  </si>
  <si>
    <t>S_INFORM_vul_norm</t>
  </si>
  <si>
    <t>F_fao_wfp_warning</t>
  </si>
  <si>
    <t>F_fpv_rating</t>
  </si>
  <si>
    <t>Fr_REIGN_Normalised</t>
  </si>
  <si>
    <t>Fr_Displaced_UNHCR_Normalised</t>
  </si>
  <si>
    <t>H_Oxrollback_score_norm</t>
  </si>
  <si>
    <t>Oxford Lockdown Rollback Index</t>
  </si>
  <si>
    <t>H_Covidgrowth_casesnorm</t>
  </si>
  <si>
    <t>Covid Growth, Cases (biweekly)</t>
  </si>
  <si>
    <t>H_Covidgrowth_deathsnorm</t>
  </si>
  <si>
    <t>Covid Growth, Deaths (biweekly)</t>
  </si>
  <si>
    <t>H_new_cases_smoothed_per_million_norm</t>
  </si>
  <si>
    <t>H_new_deaths_smoothed_per_million_norm</t>
  </si>
  <si>
    <t>H_GovernmentResponseIndexForDisplay_norm</t>
  </si>
  <si>
    <t>Oxford Gov Response Index</t>
  </si>
  <si>
    <t>H_health_acaps</t>
  </si>
  <si>
    <t>ACAPS</t>
  </si>
  <si>
    <t>H_wmo_don_alert</t>
  </si>
  <si>
    <t>M_EIU_12m_change_norm</t>
  </si>
  <si>
    <t>NH_seasonal_risk_norm</t>
  </si>
  <si>
    <t>NH_GDAC_Hazard_Score_Norm</t>
  </si>
  <si>
    <t>NH_locust_norm</t>
  </si>
  <si>
    <t>S_phone_average_index_norm</t>
  </si>
  <si>
    <t>Aggregation</t>
  </si>
  <si>
    <t>Method</t>
  </si>
  <si>
    <t>Max value</t>
  </si>
  <si>
    <t>Geometric mean (default)</t>
  </si>
  <si>
    <t>Count only high risks</t>
  </si>
  <si>
    <t>Blank1</t>
  </si>
  <si>
    <t>Blank2</t>
  </si>
  <si>
    <t>Blank3</t>
  </si>
  <si>
    <t>Blank4</t>
  </si>
  <si>
    <t>Blank6</t>
  </si>
  <si>
    <t>Blank7</t>
  </si>
  <si>
    <t>B2</t>
  </si>
  <si>
    <t>B1</t>
  </si>
  <si>
    <t>B3</t>
  </si>
  <si>
    <t>Indicator</t>
  </si>
  <si>
    <t>Dimension</t>
  </si>
  <si>
    <t>Timeframe</t>
  </si>
  <si>
    <t>Description</t>
  </si>
  <si>
    <t>Health2</t>
  </si>
  <si>
    <t>Food Security3</t>
  </si>
  <si>
    <t>Macro Fiscal4</t>
  </si>
  <si>
    <t>Socio-Econ Vulnerability5</t>
  </si>
  <si>
    <t>Natural Hazards6</t>
  </si>
  <si>
    <t>Health7</t>
  </si>
  <si>
    <t>Food Security8</t>
  </si>
  <si>
    <t>Socio-Econ Vulnerability9</t>
  </si>
  <si>
    <t>Macro Fiscal10</t>
  </si>
  <si>
    <t>Natural Hazards11</t>
  </si>
  <si>
    <t>Underlying Vulnerability12</t>
  </si>
  <si>
    <t>NA</t>
  </si>
  <si>
    <t>indicator_slug</t>
  </si>
  <si>
    <t>Fr_FCS_Normalised</t>
  </si>
  <si>
    <t>New Covid Cases per 1M</t>
  </si>
  <si>
    <t>New Covid Deaths per 1M</t>
  </si>
  <si>
    <t>INFORM Natural Multi-hazard Rating</t>
  </si>
  <si>
    <t>FEWS NET Score</t>
  </si>
  <si>
    <t>FAO WFP Warning</t>
  </si>
  <si>
    <t>FCS</t>
  </si>
  <si>
    <t>REIGN</t>
  </si>
  <si>
    <t>Upcoming</t>
  </si>
  <si>
    <t>Underlying</t>
  </si>
  <si>
    <t>Updates</t>
  </si>
  <si>
    <t>Ad hoc</t>
  </si>
  <si>
    <t>Annual</t>
  </si>
  <si>
    <t>Proteus Composite Index</t>
  </si>
  <si>
    <t>Source</t>
  </si>
  <si>
    <t>WB</t>
  </si>
  <si>
    <t>World Food Programme</t>
  </si>
  <si>
    <t>INFORM</t>
  </si>
  <si>
    <t>Seasonal Forecast Index</t>
  </si>
  <si>
    <t>WB, Columbia University</t>
  </si>
  <si>
    <t>INFORM Severity</t>
  </si>
  <si>
    <t>Daily</t>
  </si>
  <si>
    <t>GDACS Live Hazard Tracker</t>
  </si>
  <si>
    <t>Global Disaster Alert and Coordination System</t>
  </si>
  <si>
    <t>Locust Threat Level</t>
  </si>
  <si>
    <t>FAO</t>
  </si>
  <si>
    <t>Weekly</t>
  </si>
  <si>
    <t>Quarterly</t>
  </si>
  <si>
    <t>FEWS NET</t>
  </si>
  <si>
    <t>Monthly</t>
  </si>
  <si>
    <t>Political Disturbance</t>
  </si>
  <si>
    <t>Political Fatalities</t>
  </si>
  <si>
    <t>ACLED</t>
  </si>
  <si>
    <t>Forcibly Displaced People</t>
  </si>
  <si>
    <t>UNHCR</t>
  </si>
  <si>
    <t>Operational Risk Score</t>
  </si>
  <si>
    <t>Economist Intelligence Unit</t>
  </si>
  <si>
    <t>Point difference between latest EIU and 12-month mean</t>
  </si>
  <si>
    <t>12-month running mean</t>
  </si>
  <si>
    <t>INFORM Socio-economic Vulnerability Index</t>
  </si>
  <si>
    <t>People Below $1.90 Poverty Line, % Change</t>
  </si>
  <si>
    <t>Unemployment Rate, % Change</t>
  </si>
  <si>
    <t>COVID Phone Survey Index</t>
  </si>
  <si>
    <t>Socioecon. Vulnerability</t>
  </si>
  <si>
    <t>Include</t>
  </si>
  <si>
    <t>Include in upcoming</t>
  </si>
  <si>
    <t>Include in underlying</t>
  </si>
  <si>
    <t>WMO Disease Outbreak News</t>
  </si>
  <si>
    <t>Normalized Scores</t>
  </si>
  <si>
    <t xml:space="preserve"> ← Renamed F_fews_crm_norm?</t>
  </si>
  <si>
    <t>Fr_BRD_Normalised</t>
  </si>
  <si>
    <t>DATA DICTIONARY</t>
  </si>
  <si>
    <t>Indicators used in the Compound Risk Monitor</t>
  </si>
  <si>
    <t>↓</t>
  </si>
  <si>
    <t>World Meteorological Organization</t>
  </si>
  <si>
    <t>ACAPS Health Crisis Tracker</t>
  </si>
  <si>
    <t>Oxford</t>
  </si>
  <si>
    <t>DASHBOARD</t>
  </si>
  <si>
    <t>Socioecon Vulnerability</t>
  </si>
  <si>
    <t>COMPOUND ALERT</t>
  </si>
  <si>
    <t>HEALTH</t>
  </si>
  <si>
    <t>Alert Flags</t>
  </si>
  <si>
    <r>
      <t xml:space="preserve">Select indicators to include in the monitor. Enter </t>
    </r>
    <r>
      <rPr>
        <i/>
        <sz val="12"/>
        <color rgb="FF000000"/>
        <rFont val="Arial"/>
        <family val="2"/>
      </rPr>
      <t>1</t>
    </r>
    <r>
      <rPr>
        <sz val="12"/>
        <color rgb="FF000000"/>
        <rFont val="Arial"/>
        <family val="2"/>
      </rPr>
      <t xml:space="preserve"> for primary indicators. Enter </t>
    </r>
    <r>
      <rPr>
        <i/>
        <sz val="12"/>
        <color rgb="FF000000"/>
        <rFont val="Arial"/>
        <family val="2"/>
      </rPr>
      <t>2</t>
    </r>
    <r>
      <rPr>
        <sz val="12"/>
        <color rgb="FF000000"/>
        <rFont val="Arial"/>
        <family val="2"/>
      </rPr>
      <t xml:space="preserve"> to use the indicator as a secondary indicator if primary indicators are missing.</t>
    </r>
  </si>
  <si>
    <t>FOOD</t>
  </si>
  <si>
    <t>CONFLCIT AND FRAGILITY</t>
  </si>
  <si>
    <t>MACRO FISCAL</t>
  </si>
  <si>
    <t>SOCIOECONOMIC VULNERABILITY</t>
  </si>
  <si>
    <t>NATURAL HAZARD</t>
  </si>
  <si>
    <t>— OVERALL ALERT</t>
  </si>
  <si>
    <t>Radar charts for first four countries in list below.</t>
  </si>
  <si>
    <t>Region</t>
  </si>
  <si>
    <t>Europe &amp; Central Asia</t>
  </si>
  <si>
    <t>Middle East &amp; North Africa</t>
  </si>
  <si>
    <t>East Asia &amp; Pacific</t>
  </si>
  <si>
    <t>North America</t>
  </si>
  <si>
    <t>Lending Group</t>
  </si>
  <si>
    <t>IDA</t>
  </si>
  <si>
    <t>IBRD</t>
  </si>
  <si>
    <t>SAS           South Asia</t>
  </si>
  <si>
    <t>SSF           Sub-Saharan Africa</t>
  </si>
  <si>
    <t>ECS           Europe &amp; Central Asia</t>
  </si>
  <si>
    <t>MEA           Middle East &amp; North Africa</t>
  </si>
  <si>
    <t>LCN           Latin America &amp; Caribbean</t>
  </si>
  <si>
    <t>EAS           East Asia &amp; Pacific</t>
  </si>
  <si>
    <t>NAC           North America</t>
  </si>
  <si>
    <t>Blend</t>
  </si>
  <si>
    <t>Column1</t>
  </si>
  <si>
    <t>Column2</t>
  </si>
  <si>
    <t>— UNDERLYING VULNERABILITY</t>
  </si>
  <si>
    <t>3. UNDERLYING VULNERABILITY</t>
  </si>
  <si>
    <t>2. OVERALL ALERT</t>
  </si>
  <si>
    <t>1. HEATMAPS</t>
  </si>
  <si>
    <t>OWID</t>
  </si>
  <si>
    <t>Johns Hopkins</t>
  </si>
  <si>
    <t>Emerging</t>
  </si>
  <si>
    <t>F_fews_crm_norm</t>
  </si>
  <si>
    <t>Food Price Volatility (Secondary Indicator)</t>
  </si>
  <si>
    <t>NH_natural_acaps</t>
  </si>
  <si>
    <t>IMF</t>
  </si>
  <si>
    <t>S_change_unemp_20_norm</t>
  </si>
  <si>
    <t>MFRI Household Level Risk</t>
  </si>
  <si>
    <t>S_Household.risks</t>
  </si>
  <si>
    <t>Income Support</t>
  </si>
  <si>
    <t>S_income_support.Rating_crm_norm</t>
  </si>
  <si>
    <t>S_pov_comb_norm</t>
  </si>
  <si>
    <t>5+ Overall Alert Flags</t>
  </si>
  <si>
    <t>5+ Underlying Vulnerability Flags</t>
  </si>
  <si>
    <t>5+ Emerging Threat Flags</t>
  </si>
  <si>
    <t>Emerging Threat Flags</t>
  </si>
  <si>
    <t>Underlying Vulnerability Flags</t>
  </si>
  <si>
    <t>— EMERGING THREAT</t>
  </si>
  <si>
    <t>4. EMERGING THREATS</t>
  </si>
  <si>
    <t>Emerging Threat</t>
  </si>
  <si>
    <t>RELIABILITY_SCORE_EXISTING_RISK</t>
  </si>
  <si>
    <t>RELIABILITY_SCORE_EMERGING_RISK</t>
  </si>
  <si>
    <t>RELIABILITY_EXISTING_HEALTH</t>
  </si>
  <si>
    <t>RELIABILITY_EXISTING_FOOD_SECURITY</t>
  </si>
  <si>
    <t>RELIABILITY_EXISTING_MACRO_FISCAL</t>
  </si>
  <si>
    <t>RELIABILITY_EXISTING_SOCIOECONOMIC_VULNERABILITY</t>
  </si>
  <si>
    <t>RELIABILITY_EXISTING_NATURAL_HAZARDS</t>
  </si>
  <si>
    <t>RELIABILITY_EXISTING_FRAGILITY_INSTITUTIONS</t>
  </si>
  <si>
    <t>RELIABILITY_EMERGING_HEALTH</t>
  </si>
  <si>
    <t>RELIABILITY_EMERGING_FOOD_SECURITY</t>
  </si>
  <si>
    <t>EMERGING_RISK_SOCIOECONOMIC_VULNERABILITY</t>
  </si>
  <si>
    <t>RELIABILITY_EMERGING_MACRO_FISCAL</t>
  </si>
  <si>
    <t>RELIABILITY_EMERGING_NATURAL_HAZARDS</t>
  </si>
  <si>
    <t>RELIABILITY_EMERGING_FRAGILITY_INSTITUTIONS</t>
  </si>
  <si>
    <t>C√¥te d'Ivoire</t>
  </si>
  <si>
    <t>Reliability of Data</t>
  </si>
  <si>
    <t>Underlying Alert</t>
  </si>
  <si>
    <t>Emerging Alert</t>
  </si>
  <si>
    <t>Number of dimensions with high alert values (1 flag) and medium alert values (0.5 flags). Exclamation marks indicate incomplete data: ! signifies &gt;1/3 indicators are absent; !! signifies &gt;2/3 indicators are absent.</t>
  </si>
  <si>
    <t>Column3</t>
  </si>
  <si>
    <t>Column4</t>
  </si>
  <si>
    <t>1. Indicator Selection</t>
  </si>
  <si>
    <r>
      <t xml:space="preserve">The </t>
    </r>
    <r>
      <rPr>
        <b/>
        <sz val="12"/>
        <color theme="1"/>
        <rFont val="Arial"/>
        <family val="2"/>
      </rPr>
      <t>Compound Risk Monitor</t>
    </r>
    <r>
      <rPr>
        <sz val="12"/>
        <color theme="1"/>
        <rFont val="Arial"/>
        <family val="2"/>
      </rPr>
      <t xml:space="preserve"> consists of 31 indicators, grouped into 6 dimensions and 2 timeframes. These two timeframes are aggregated into a count of Overall Alert Flags.
Use this sheet the aggregation methods. To adjust indicator selection, use the Data Dictionary sheet.</t>
    </r>
  </si>
  <si>
    <r>
      <rPr>
        <i/>
        <sz val="12"/>
        <rFont val="Arial"/>
        <family val="2"/>
      </rPr>
      <t xml:space="preserve">To select which indicators are included, use the </t>
    </r>
    <r>
      <rPr>
        <i/>
        <u/>
        <sz val="12"/>
        <rFont val="Arial"/>
        <family val="2"/>
      </rPr>
      <t>Data Dictionary sheet</t>
    </r>
    <r>
      <rPr>
        <i/>
        <sz val="12"/>
        <rFont val="Arial"/>
        <family val="2"/>
      </rPr>
      <t xml:space="preserve">. </t>
    </r>
  </si>
  <si>
    <t>2. Indicators → Dimensions</t>
  </si>
  <si>
    <t>3. Dimensions → Overall Dimensions</t>
  </si>
  <si>
    <r>
      <t xml:space="preserve">Max value (default)
</t>
    </r>
    <r>
      <rPr>
        <i/>
        <sz val="12"/>
        <color theme="1"/>
        <rFont val="Arial"/>
        <family val="2"/>
      </rPr>
      <t>Select the maximum value across the suite of grouped indicators.</t>
    </r>
  </si>
  <si>
    <r>
      <t xml:space="preserve">Count high and medium risks
</t>
    </r>
    <r>
      <rPr>
        <i/>
        <sz val="12"/>
        <color theme="1"/>
        <rFont val="Arial"/>
        <family val="2"/>
      </rPr>
      <t>Count all dimensions above high risk threshold as 1 flag and all dimensions above medium risk threshold as 0.5 flags. Set thresholds below.</t>
    </r>
  </si>
  <si>
    <t>Overall Dimension Risk Thresholds</t>
  </si>
  <si>
    <t>4. Dimensions →  Flags</t>
  </si>
  <si>
    <t>Underlying &amp; Emerging Risk Thresholds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</si>
</sst>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2" x14ac:knownFonts="1">
    <font>
      <sz val="12"/>
      <color rgb="FF000000"/>
      <name val="Arial"/>
    </font>
    <font>
      <sz val="10"/>
      <color rgb="FF000000"/>
      <name val="Arial"/>
      <family val="2"/>
    </font>
    <font>
      <sz val="12"/>
      <color rgb="FF000000"/>
      <name val="Arial"/>
      <family val="2"/>
    </font>
    <font>
      <sz val="12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i/>
      <sz val="12"/>
      <color theme="1"/>
      <name val="Arial"/>
      <family val="2"/>
    </font>
    <font>
      <b/>
      <sz val="12"/>
      <color theme="1"/>
      <name val="Arial"/>
      <family val="2"/>
    </font>
    <font>
      <i/>
      <sz val="12"/>
      <color rgb="FF000000"/>
      <name val="Arial"/>
      <family val="2"/>
    </font>
    <font>
      <b/>
      <sz val="12"/>
      <color rgb="FF000000"/>
      <name val="Arial"/>
      <family val="2"/>
    </font>
    <font>
      <sz val="12"/>
      <color theme="0"/>
      <name val="Arial"/>
      <family val="2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sz val="12"/>
      <name val="Arial"/>
      <family val="2"/>
    </font>
    <font>
      <i/>
      <sz val="12"/>
      <color theme="0"/>
      <name val="Arial"/>
      <family val="2"/>
    </font>
    <font>
      <b/>
      <i/>
      <sz val="12"/>
      <color theme="0"/>
      <name val="Arial"/>
      <family val="2"/>
    </font>
    <font>
      <b/>
      <sz val="12"/>
      <color theme="0"/>
      <name val="Arial"/>
      <family val="2"/>
    </font>
    <font>
      <sz val="16"/>
      <color theme="1"/>
      <name val="Arial"/>
      <family val="2"/>
    </font>
    <font>
      <sz val="10"/>
      <color theme="0" tint="-0.249977111117893"/>
      <name val="Arial"/>
      <family val="2"/>
    </font>
    <font>
      <sz val="12"/>
      <color theme="0" tint="-0.249977111117893"/>
      <name val="Arial"/>
      <family val="2"/>
    </font>
    <font>
      <sz val="12"/>
      <color theme="0" tint="-0.499984740745262"/>
      <name val="Arial"/>
      <family val="2"/>
    </font>
    <font>
      <sz val="12"/>
      <color rgb="FF656565"/>
      <name val="Arial"/>
      <family val="2"/>
    </font>
    <font>
      <sz val="20"/>
      <color rgb="FF000000"/>
      <name val="Arial"/>
      <family val="2"/>
    </font>
    <font>
      <u/>
      <sz val="12"/>
      <color theme="10"/>
      <name val="Arial"/>
      <family val="2"/>
    </font>
    <font>
      <b/>
      <sz val="11"/>
      <color theme="1"/>
      <name val="Arial"/>
      <family val="2"/>
    </font>
    <font>
      <i/>
      <sz val="11"/>
      <color rgb="FF000000"/>
      <name val="Arial"/>
      <family val="2"/>
    </font>
    <font>
      <u/>
      <sz val="12"/>
      <color theme="1"/>
      <name val="Arial"/>
      <family val="2"/>
    </font>
    <font>
      <sz val="8"/>
      <name val="Arial"/>
      <family val="2"/>
    </font>
    <font>
      <b/>
      <sz val="10"/>
      <color rgb="FF000000"/>
      <name val="Arial"/>
      <family val="2"/>
    </font>
    <font>
      <i/>
      <u/>
      <sz val="12"/>
      <name val="Arial"/>
      <family val="2"/>
    </font>
    <font>
      <i/>
      <sz val="12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rgb="FF000000"/>
      </patternFill>
    </fill>
  </fills>
  <borders count="39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ck">
        <color rgb="FFFFFFFF"/>
      </left>
      <right style="thick">
        <color rgb="FFFFFFFF"/>
      </right>
      <top style="thin">
        <color rgb="FFFFFFFF"/>
      </top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/>
      <right style="thick">
        <color theme="0"/>
      </right>
      <top/>
      <bottom style="thin">
        <color indexed="64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ck">
        <color theme="0"/>
      </left>
      <right style="thick">
        <color theme="0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/>
      <top style="thin">
        <color indexed="64"/>
      </top>
      <bottom/>
      <diagonal/>
    </border>
    <border>
      <left/>
      <right style="thin">
        <color theme="0"/>
      </right>
      <top style="thin">
        <color indexed="64"/>
      </top>
      <bottom/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ck">
        <color rgb="FFFFFFFF"/>
      </left>
      <right/>
      <top style="thin">
        <color rgb="FFFFFFFF"/>
      </top>
      <bottom style="thin">
        <color rgb="FF000000"/>
      </bottom>
      <diagonal/>
    </border>
    <border>
      <left/>
      <right style="thick">
        <color rgb="FFFFFFFF"/>
      </right>
      <top style="thin">
        <color rgb="FFFFFFFF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/>
      <diagonal/>
    </border>
    <border>
      <left/>
      <right/>
      <top/>
      <bottom style="dotted">
        <color indexed="64"/>
      </bottom>
      <diagonal/>
    </border>
    <border>
      <left style="thin">
        <color rgb="FFFFFFFF"/>
      </left>
      <right/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/>
      <diagonal/>
    </border>
    <border>
      <left style="thick">
        <color theme="0"/>
      </left>
      <right/>
      <top style="thin">
        <color theme="0"/>
      </top>
      <bottom style="thin">
        <color indexed="64"/>
      </bottom>
      <diagonal/>
    </border>
    <border>
      <left/>
      <right style="thick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n">
        <color rgb="FFFFFFFF"/>
      </bottom>
      <diagonal/>
    </border>
    <border>
      <left/>
      <right style="thick">
        <color rgb="FFFFFFFF"/>
      </right>
      <top/>
      <bottom style="thin">
        <color indexed="64"/>
      </bottom>
      <diagonal/>
    </border>
    <border>
      <left style="thick">
        <color theme="0"/>
      </left>
      <right/>
      <top/>
      <bottom style="thin">
        <color indexed="64"/>
      </bottom>
      <diagonal/>
    </border>
  </borders>
  <cellStyleXfs count="2">
    <xf numFmtId="0" fontId="0" fillId="0" borderId="0"/>
    <xf numFmtId="0" fontId="24" fillId="0" borderId="0" applyNumberFormat="0" applyFill="0" applyBorder="0" applyAlignment="0" applyProtection="0"/>
  </cellStyleXfs>
  <cellXfs count="273">
    <xf numFmtId="0" fontId="0" fillId="0" borderId="0" xfId="0"/>
    <xf numFmtId="0" fontId="3" fillId="3" borderId="0" xfId="0" applyFont="1" applyFill="1"/>
    <xf numFmtId="0" fontId="3" fillId="3" borderId="0" xfId="0" applyFont="1" applyFill="1" applyAlignment="1">
      <alignment horizontal="left"/>
    </xf>
    <xf numFmtId="164" fontId="3" fillId="3" borderId="0" xfId="0" applyNumberFormat="1" applyFont="1" applyFill="1"/>
    <xf numFmtId="1" fontId="3" fillId="3" borderId="0" xfId="0" applyNumberFormat="1" applyFont="1" applyFill="1"/>
    <xf numFmtId="0" fontId="4" fillId="3" borderId="0" xfId="0" applyFont="1" applyFill="1" applyAlignment="1">
      <alignment vertical="top"/>
    </xf>
    <xf numFmtId="0" fontId="4" fillId="3" borderId="0" xfId="0" applyFont="1" applyFill="1" applyAlignment="1">
      <alignment horizontal="left" vertical="top"/>
    </xf>
    <xf numFmtId="0" fontId="5" fillId="3" borderId="0" xfId="0" applyFont="1" applyFill="1" applyAlignment="1">
      <alignment vertical="top" wrapText="1"/>
    </xf>
    <xf numFmtId="0" fontId="6" fillId="3" borderId="0" xfId="0" applyFont="1" applyFill="1" applyAlignment="1">
      <alignment horizontal="left" vertical="top" wrapText="1"/>
    </xf>
    <xf numFmtId="1" fontId="5" fillId="3" borderId="0" xfId="0" applyNumberFormat="1" applyFont="1" applyFill="1" applyAlignment="1">
      <alignment horizontal="left" vertical="top" wrapText="1"/>
    </xf>
    <xf numFmtId="0" fontId="5" fillId="3" borderId="7" xfId="0" applyFont="1" applyFill="1" applyBorder="1" applyAlignment="1">
      <alignment horizontal="center" vertical="top" wrapText="1"/>
    </xf>
    <xf numFmtId="0" fontId="4" fillId="3" borderId="4" xfId="0" applyFont="1" applyFill="1" applyBorder="1" applyAlignment="1">
      <alignment horizontal="left" wrapText="1"/>
    </xf>
    <xf numFmtId="0" fontId="4" fillId="3" borderId="3" xfId="0" applyFont="1" applyFill="1" applyBorder="1" applyAlignment="1">
      <alignment horizontal="left" wrapText="1"/>
    </xf>
    <xf numFmtId="0" fontId="5" fillId="3" borderId="12" xfId="0" applyFont="1" applyFill="1" applyBorder="1" applyAlignment="1">
      <alignment horizontal="center" wrapText="1"/>
    </xf>
    <xf numFmtId="164" fontId="5" fillId="3" borderId="4" xfId="0" applyNumberFormat="1" applyFont="1" applyFill="1" applyBorder="1" applyAlignment="1">
      <alignment horizontal="center" wrapText="1"/>
    </xf>
    <xf numFmtId="164" fontId="5" fillId="3" borderId="3" xfId="0" applyNumberFormat="1" applyFont="1" applyFill="1" applyBorder="1" applyAlignment="1">
      <alignment horizontal="center" wrapText="1"/>
    </xf>
    <xf numFmtId="0" fontId="5" fillId="3" borderId="4" xfId="0" applyFont="1" applyFill="1" applyBorder="1" applyAlignment="1">
      <alignment horizontal="center" wrapText="1"/>
    </xf>
    <xf numFmtId="0" fontId="5" fillId="3" borderId="3" xfId="0" applyFont="1" applyFill="1" applyBorder="1" applyAlignment="1">
      <alignment horizontal="center" wrapText="1"/>
    </xf>
    <xf numFmtId="0" fontId="3" fillId="2" borderId="13" xfId="0" applyFont="1" applyFill="1" applyBorder="1" applyAlignment="1">
      <alignment horizontal="center"/>
    </xf>
    <xf numFmtId="0" fontId="3" fillId="0" borderId="0" xfId="0" applyFont="1"/>
    <xf numFmtId="0" fontId="3" fillId="2" borderId="14" xfId="0" applyFont="1" applyFill="1" applyBorder="1" applyAlignment="1">
      <alignment horizontal="left"/>
    </xf>
    <xf numFmtId="0" fontId="3" fillId="2" borderId="14" xfId="0" applyFont="1" applyFill="1" applyBorder="1" applyAlignment="1">
      <alignment horizontal="center"/>
    </xf>
    <xf numFmtId="1" fontId="3" fillId="2" borderId="14" xfId="0" applyNumberFormat="1" applyFont="1" applyFill="1" applyBorder="1" applyAlignment="1">
      <alignment horizontal="center"/>
    </xf>
    <xf numFmtId="164" fontId="3" fillId="2" borderId="14" xfId="0" applyNumberFormat="1" applyFont="1" applyFill="1" applyBorder="1" applyAlignment="1">
      <alignment horizontal="left"/>
    </xf>
    <xf numFmtId="1" fontId="3" fillId="2" borderId="14" xfId="0" applyNumberFormat="1" applyFont="1" applyFill="1" applyBorder="1" applyAlignment="1">
      <alignment horizontal="left"/>
    </xf>
    <xf numFmtId="164" fontId="3" fillId="2" borderId="14" xfId="0" applyNumberFormat="1" applyFont="1" applyFill="1" applyBorder="1" applyAlignment="1">
      <alignment horizontal="right" indent="2"/>
    </xf>
    <xf numFmtId="164" fontId="3" fillId="2" borderId="15" xfId="0" applyNumberFormat="1" applyFont="1" applyFill="1" applyBorder="1" applyAlignment="1">
      <alignment horizontal="right" indent="2"/>
    </xf>
    <xf numFmtId="0" fontId="3" fillId="2" borderId="14" xfId="0" applyFont="1" applyFill="1" applyBorder="1" applyAlignment="1">
      <alignment horizontal="right" indent="2"/>
    </xf>
    <xf numFmtId="0" fontId="3" fillId="0" borderId="14" xfId="0" applyFont="1" applyBorder="1"/>
    <xf numFmtId="0" fontId="3" fillId="0" borderId="14" xfId="0" applyFont="1" applyBorder="1" applyAlignment="1">
      <alignment horizontal="left"/>
    </xf>
    <xf numFmtId="1" fontId="3" fillId="0" borderId="14" xfId="0" applyNumberFormat="1" applyFont="1" applyBorder="1"/>
    <xf numFmtId="164" fontId="3" fillId="0" borderId="14" xfId="0" applyNumberFormat="1" applyFont="1" applyBorder="1"/>
    <xf numFmtId="0" fontId="2" fillId="3" borderId="0" xfId="0" applyFont="1" applyFill="1" applyAlignment="1">
      <alignment vertical="top"/>
    </xf>
    <xf numFmtId="0" fontId="2" fillId="3" borderId="0" xfId="0" applyFont="1" applyFill="1" applyAlignment="1">
      <alignment vertical="top" wrapText="1"/>
    </xf>
    <xf numFmtId="0" fontId="2" fillId="3" borderId="0" xfId="0" applyFont="1" applyFill="1" applyAlignment="1">
      <alignment horizontal="left" vertical="top"/>
    </xf>
    <xf numFmtId="0" fontId="0" fillId="3" borderId="0" xfId="0" applyFill="1"/>
    <xf numFmtId="0" fontId="2" fillId="3" borderId="0" xfId="0" applyFont="1" applyFill="1"/>
    <xf numFmtId="0" fontId="8" fillId="3" borderId="0" xfId="0" applyFont="1" applyFill="1" applyBorder="1" applyAlignment="1">
      <alignment horizontal="left" vertical="top" wrapText="1"/>
    </xf>
    <xf numFmtId="0" fontId="3" fillId="3" borderId="0" xfId="0" applyFont="1" applyFill="1" applyBorder="1" applyAlignment="1">
      <alignment horizontal="left" vertical="top" wrapText="1"/>
    </xf>
    <xf numFmtId="0" fontId="7" fillId="3" borderId="0" xfId="0" applyFont="1" applyFill="1" applyBorder="1" applyAlignment="1">
      <alignment horizontal="left" vertical="top" wrapText="1"/>
    </xf>
    <xf numFmtId="0" fontId="3" fillId="3" borderId="0" xfId="0" applyFont="1" applyFill="1" applyBorder="1" applyAlignment="1">
      <alignment horizontal="left" vertical="top" wrapText="1" indent="1"/>
    </xf>
    <xf numFmtId="1" fontId="3" fillId="3" borderId="0" xfId="0" applyNumberFormat="1" applyFont="1" applyFill="1" applyBorder="1" applyAlignment="1">
      <alignment horizontal="right" vertical="top" wrapText="1"/>
    </xf>
    <xf numFmtId="1" fontId="0" fillId="3" borderId="0" xfId="0" applyNumberFormat="1" applyFill="1" applyAlignment="1">
      <alignment horizontal="right"/>
    </xf>
    <xf numFmtId="0" fontId="3" fillId="3" borderId="0" xfId="0" applyFont="1" applyFill="1" applyBorder="1" applyAlignment="1">
      <alignment horizontal="right" vertical="top" wrapText="1"/>
    </xf>
    <xf numFmtId="164" fontId="3" fillId="3" borderId="0" xfId="0" applyNumberFormat="1" applyFont="1" applyFill="1" applyAlignment="1">
      <alignment horizontal="left"/>
    </xf>
    <xf numFmtId="0" fontId="11" fillId="3" borderId="0" xfId="0" applyFont="1" applyFill="1"/>
    <xf numFmtId="0" fontId="12" fillId="3" borderId="7" xfId="0" applyFont="1" applyFill="1" applyBorder="1" applyAlignment="1">
      <alignment vertical="top"/>
    </xf>
    <xf numFmtId="0" fontId="13" fillId="3" borderId="7" xfId="0" applyFont="1" applyFill="1" applyBorder="1" applyAlignment="1">
      <alignment vertical="top" wrapText="1"/>
    </xf>
    <xf numFmtId="0" fontId="13" fillId="3" borderId="0" xfId="0" applyFont="1" applyFill="1" applyAlignment="1">
      <alignment horizontal="center" wrapText="1"/>
    </xf>
    <xf numFmtId="0" fontId="11" fillId="2" borderId="0" xfId="0" applyFont="1" applyFill="1" applyAlignment="1">
      <alignment horizontal="center"/>
    </xf>
    <xf numFmtId="0" fontId="11" fillId="2" borderId="14" xfId="0" applyFont="1" applyFill="1" applyBorder="1" applyAlignment="1">
      <alignment horizontal="center"/>
    </xf>
    <xf numFmtId="1" fontId="11" fillId="2" borderId="14" xfId="0" applyNumberFormat="1" applyFont="1" applyFill="1" applyBorder="1" applyAlignment="1">
      <alignment horizontal="center"/>
    </xf>
    <xf numFmtId="0" fontId="11" fillId="0" borderId="14" xfId="0" applyFont="1" applyBorder="1"/>
    <xf numFmtId="1" fontId="11" fillId="3" borderId="0" xfId="0" applyNumberFormat="1" applyFont="1" applyFill="1"/>
    <xf numFmtId="0" fontId="12" fillId="3" borderId="7" xfId="0" applyFont="1" applyFill="1" applyBorder="1" applyAlignment="1">
      <alignment horizontal="center" vertical="top"/>
    </xf>
    <xf numFmtId="0" fontId="13" fillId="3" borderId="7" xfId="0" applyFont="1" applyFill="1" applyBorder="1" applyAlignment="1">
      <alignment horizontal="center" vertical="top" wrapText="1"/>
    </xf>
    <xf numFmtId="1" fontId="11" fillId="0" borderId="14" xfId="0" applyNumberFormat="1" applyFont="1" applyBorder="1"/>
    <xf numFmtId="0" fontId="12" fillId="3" borderId="5" xfId="0" applyFont="1" applyFill="1" applyBorder="1" applyAlignment="1">
      <alignment vertical="top"/>
    </xf>
    <xf numFmtId="0" fontId="13" fillId="3" borderId="5" xfId="0" applyFont="1" applyFill="1" applyBorder="1" applyAlignment="1">
      <alignment vertical="top" wrapText="1"/>
    </xf>
    <xf numFmtId="0" fontId="12" fillId="3" borderId="0" xfId="0" applyFont="1" applyFill="1" applyAlignment="1">
      <alignment vertical="top"/>
    </xf>
    <xf numFmtId="0" fontId="13" fillId="3" borderId="0" xfId="0" applyFont="1" applyFill="1" applyAlignment="1">
      <alignment vertical="top" wrapText="1"/>
    </xf>
    <xf numFmtId="0" fontId="13" fillId="3" borderId="12" xfId="0" applyFont="1" applyFill="1" applyBorder="1" applyAlignment="1">
      <alignment horizontal="center" wrapText="1"/>
    </xf>
    <xf numFmtId="0" fontId="11" fillId="3" borderId="13" xfId="0" applyFont="1" applyFill="1" applyBorder="1" applyAlignment="1">
      <alignment horizontal="center"/>
    </xf>
    <xf numFmtId="0" fontId="11" fillId="3" borderId="14" xfId="0" applyFont="1" applyFill="1" applyBorder="1"/>
    <xf numFmtId="0" fontId="14" fillId="3" borderId="14" xfId="0" applyFont="1" applyFill="1" applyBorder="1"/>
    <xf numFmtId="0" fontId="15" fillId="2" borderId="13" xfId="0" applyFont="1" applyFill="1" applyBorder="1" applyAlignment="1">
      <alignment horizontal="left"/>
    </xf>
    <xf numFmtId="0" fontId="11" fillId="2" borderId="13" xfId="0" applyFont="1" applyFill="1" applyBorder="1" applyAlignment="1">
      <alignment horizontal="left"/>
    </xf>
    <xf numFmtId="0" fontId="11" fillId="3" borderId="0" xfId="0" applyFont="1" applyFill="1" applyAlignment="1">
      <alignment horizontal="center"/>
    </xf>
    <xf numFmtId="0" fontId="11" fillId="3" borderId="5" xfId="0" applyFont="1" applyFill="1" applyBorder="1" applyAlignment="1">
      <alignment horizontal="center"/>
    </xf>
    <xf numFmtId="164" fontId="11" fillId="2" borderId="0" xfId="0" applyNumberFormat="1" applyFont="1" applyFill="1" applyAlignment="1">
      <alignment horizontal="center"/>
    </xf>
    <xf numFmtId="164" fontId="3" fillId="2" borderId="20" xfId="0" applyNumberFormat="1" applyFont="1" applyFill="1" applyBorder="1" applyAlignment="1">
      <alignment horizontal="right" indent="2"/>
    </xf>
    <xf numFmtId="0" fontId="14" fillId="3" borderId="15" xfId="0" applyFont="1" applyFill="1" applyBorder="1"/>
    <xf numFmtId="0" fontId="17" fillId="2" borderId="13" xfId="0" applyFont="1" applyFill="1" applyBorder="1" applyAlignment="1">
      <alignment horizontal="left"/>
    </xf>
    <xf numFmtId="0" fontId="17" fillId="3" borderId="13" xfId="0" applyFont="1" applyFill="1" applyBorder="1" applyAlignment="1">
      <alignment horizontal="center"/>
    </xf>
    <xf numFmtId="0" fontId="17" fillId="3" borderId="16" xfId="0" applyFont="1" applyFill="1" applyBorder="1" applyAlignment="1">
      <alignment horizontal="center"/>
    </xf>
    <xf numFmtId="0" fontId="17" fillId="2" borderId="16" xfId="0" applyFont="1" applyFill="1" applyBorder="1" applyAlignment="1">
      <alignment horizontal="center"/>
    </xf>
    <xf numFmtId="164" fontId="17" fillId="2" borderId="16" xfId="0" applyNumberFormat="1" applyFont="1" applyFill="1" applyBorder="1" applyAlignment="1">
      <alignment horizontal="center"/>
    </xf>
    <xf numFmtId="0" fontId="3" fillId="2" borderId="20" xfId="0" applyFont="1" applyFill="1" applyBorder="1" applyAlignment="1">
      <alignment horizontal="left"/>
    </xf>
    <xf numFmtId="0" fontId="11" fillId="2" borderId="20" xfId="0" applyFont="1" applyFill="1" applyBorder="1" applyAlignment="1">
      <alignment horizontal="center"/>
    </xf>
    <xf numFmtId="0" fontId="3" fillId="2" borderId="20" xfId="0" applyFont="1" applyFill="1" applyBorder="1" applyAlignment="1">
      <alignment horizontal="center"/>
    </xf>
    <xf numFmtId="1" fontId="3" fillId="2" borderId="20" xfId="0" applyNumberFormat="1" applyFont="1" applyFill="1" applyBorder="1" applyAlignment="1">
      <alignment horizontal="left"/>
    </xf>
    <xf numFmtId="1" fontId="3" fillId="2" borderId="20" xfId="0" applyNumberFormat="1" applyFont="1" applyFill="1" applyBorder="1" applyAlignment="1">
      <alignment horizontal="center"/>
    </xf>
    <xf numFmtId="0" fontId="16" fillId="2" borderId="13" xfId="0" applyFont="1" applyFill="1" applyBorder="1" applyAlignment="1">
      <alignment horizontal="left"/>
    </xf>
    <xf numFmtId="0" fontId="3" fillId="2" borderId="21" xfId="0" applyFont="1" applyFill="1" applyBorder="1" applyAlignment="1">
      <alignment horizontal="left"/>
    </xf>
    <xf numFmtId="0" fontId="18" fillId="0" borderId="14" xfId="0" applyFont="1" applyBorder="1" applyAlignment="1">
      <alignment horizontal="left"/>
    </xf>
    <xf numFmtId="0" fontId="2" fillId="4" borderId="1" xfId="0" applyFont="1" applyFill="1" applyBorder="1" applyAlignment="1">
      <alignment horizontal="left"/>
    </xf>
    <xf numFmtId="0" fontId="2" fillId="4" borderId="1" xfId="0" applyFont="1" applyFill="1" applyBorder="1" applyAlignment="1">
      <alignment horizontal="right"/>
    </xf>
    <xf numFmtId="0" fontId="2" fillId="0" borderId="0" xfId="0" applyFont="1"/>
    <xf numFmtId="0" fontId="1" fillId="4" borderId="2" xfId="0" applyFont="1" applyFill="1" applyBorder="1" applyAlignment="1">
      <alignment horizontal="left" wrapText="1"/>
    </xf>
    <xf numFmtId="2" fontId="2" fillId="4" borderId="1" xfId="0" applyNumberFormat="1" applyFont="1" applyFill="1" applyBorder="1" applyAlignment="1">
      <alignment horizontal="right"/>
    </xf>
    <xf numFmtId="2" fontId="1" fillId="4" borderId="2" xfId="0" applyNumberFormat="1" applyFont="1" applyFill="1" applyBorder="1" applyAlignment="1">
      <alignment horizontal="right" wrapText="1"/>
    </xf>
    <xf numFmtId="2" fontId="2" fillId="0" borderId="0" xfId="0" applyNumberFormat="1" applyFont="1"/>
    <xf numFmtId="0" fontId="19" fillId="4" borderId="13" xfId="0" applyFont="1" applyFill="1" applyBorder="1" applyAlignment="1">
      <alignment horizontal="left" wrapText="1"/>
    </xf>
    <xf numFmtId="2" fontId="19" fillId="4" borderId="13" xfId="0" applyNumberFormat="1" applyFont="1" applyFill="1" applyBorder="1" applyAlignment="1">
      <alignment horizontal="right" wrapText="1"/>
    </xf>
    <xf numFmtId="0" fontId="20" fillId="0" borderId="0" xfId="0" applyFont="1"/>
    <xf numFmtId="2" fontId="1" fillId="4" borderId="22" xfId="0" applyNumberFormat="1" applyFont="1" applyFill="1" applyBorder="1" applyAlignment="1">
      <alignment horizontal="right" wrapText="1"/>
    </xf>
    <xf numFmtId="0" fontId="1" fillId="4" borderId="22" xfId="0" applyFont="1" applyFill="1" applyBorder="1" applyAlignment="1">
      <alignment horizontal="left" wrapText="1"/>
    </xf>
    <xf numFmtId="2" fontId="1" fillId="4" borderId="23" xfId="0" applyNumberFormat="1" applyFont="1" applyFill="1" applyBorder="1" applyAlignment="1">
      <alignment horizontal="right" wrapText="1"/>
    </xf>
    <xf numFmtId="0" fontId="2" fillId="4" borderId="18" xfId="0" applyFont="1" applyFill="1" applyBorder="1" applyAlignment="1">
      <alignment horizontal="right"/>
    </xf>
    <xf numFmtId="0" fontId="1" fillId="4" borderId="0" xfId="0" applyFont="1" applyFill="1" applyBorder="1" applyAlignment="1">
      <alignment horizontal="right" wrapText="1"/>
    </xf>
    <xf numFmtId="0" fontId="19" fillId="4" borderId="0" xfId="0" applyFont="1" applyFill="1" applyBorder="1" applyAlignment="1">
      <alignment horizontal="right" wrapText="1"/>
    </xf>
    <xf numFmtId="0" fontId="13" fillId="4" borderId="0" xfId="0" applyFont="1" applyFill="1" applyBorder="1" applyAlignment="1">
      <alignment horizontal="right" wrapText="1"/>
    </xf>
    <xf numFmtId="0" fontId="11" fillId="4" borderId="18" xfId="0" applyFont="1" applyFill="1" applyBorder="1" applyAlignment="1">
      <alignment horizontal="right"/>
    </xf>
    <xf numFmtId="0" fontId="11" fillId="4" borderId="1" xfId="0" applyFont="1" applyFill="1" applyBorder="1" applyAlignment="1">
      <alignment horizontal="right"/>
    </xf>
    <xf numFmtId="0" fontId="11" fillId="0" borderId="0" xfId="0" applyFont="1"/>
    <xf numFmtId="0" fontId="0" fillId="3" borderId="0" xfId="0" applyFill="1" applyBorder="1" applyAlignment="1">
      <alignment vertical="top"/>
    </xf>
    <xf numFmtId="164" fontId="3" fillId="3" borderId="25" xfId="0" applyNumberFormat="1" applyFont="1" applyFill="1" applyBorder="1" applyAlignment="1">
      <alignment horizontal="left" vertical="top" wrapText="1"/>
    </xf>
    <xf numFmtId="0" fontId="0" fillId="3" borderId="0" xfId="0" applyFill="1" applyAlignment="1">
      <alignment vertical="top"/>
    </xf>
    <xf numFmtId="0" fontId="2" fillId="3" borderId="0" xfId="0" applyFont="1" applyFill="1" applyBorder="1" applyAlignment="1">
      <alignment vertical="top"/>
    </xf>
    <xf numFmtId="0" fontId="2" fillId="3" borderId="3" xfId="0" applyFont="1" applyFill="1" applyBorder="1" applyAlignment="1">
      <alignment vertical="top"/>
    </xf>
    <xf numFmtId="0" fontId="2" fillId="3" borderId="3" xfId="0" applyFont="1" applyFill="1" applyBorder="1" applyAlignment="1">
      <alignment vertical="top" wrapText="1"/>
    </xf>
    <xf numFmtId="0" fontId="11" fillId="3" borderId="0" xfId="0" applyFont="1" applyFill="1" applyBorder="1" applyAlignment="1">
      <alignment vertical="top"/>
    </xf>
    <xf numFmtId="0" fontId="2" fillId="3" borderId="9" xfId="0" applyFont="1" applyFill="1" applyBorder="1" applyAlignment="1">
      <alignment vertical="top"/>
    </xf>
    <xf numFmtId="0" fontId="2" fillId="3" borderId="26" xfId="0" applyFont="1" applyFill="1" applyBorder="1" applyAlignment="1">
      <alignment vertical="top"/>
    </xf>
    <xf numFmtId="0" fontId="2" fillId="3" borderId="26" xfId="0" applyFont="1" applyFill="1" applyBorder="1" applyAlignment="1">
      <alignment vertical="top" wrapText="1"/>
    </xf>
    <xf numFmtId="0" fontId="11" fillId="3" borderId="3" xfId="0" applyFont="1" applyFill="1" applyBorder="1" applyAlignment="1">
      <alignment vertical="top"/>
    </xf>
    <xf numFmtId="0" fontId="11" fillId="3" borderId="25" xfId="0" applyFont="1" applyFill="1" applyBorder="1" applyAlignment="1">
      <alignment vertical="top"/>
    </xf>
    <xf numFmtId="0" fontId="2" fillId="3" borderId="25" xfId="0" applyFont="1" applyFill="1" applyBorder="1" applyAlignment="1">
      <alignment vertical="top"/>
    </xf>
    <xf numFmtId="0" fontId="2" fillId="3" borderId="25" xfId="0" applyFont="1" applyFill="1" applyBorder="1" applyAlignment="1">
      <alignment vertical="top" wrapText="1"/>
    </xf>
    <xf numFmtId="0" fontId="2" fillId="3" borderId="27" xfId="0" applyFont="1" applyFill="1" applyBorder="1" applyAlignment="1">
      <alignment vertical="top"/>
    </xf>
    <xf numFmtId="0" fontId="2" fillId="3" borderId="27" xfId="0" applyFont="1" applyFill="1" applyBorder="1" applyAlignment="1">
      <alignment vertical="top" wrapText="1"/>
    </xf>
    <xf numFmtId="0" fontId="2" fillId="3" borderId="28" xfId="0" applyFont="1" applyFill="1" applyBorder="1" applyAlignment="1">
      <alignment vertical="top"/>
    </xf>
    <xf numFmtId="0" fontId="2" fillId="3" borderId="28" xfId="0" applyFont="1" applyFill="1" applyBorder="1" applyAlignment="1">
      <alignment vertical="top" wrapText="1"/>
    </xf>
    <xf numFmtId="0" fontId="2" fillId="3" borderId="9" xfId="0" applyFont="1" applyFill="1" applyBorder="1" applyAlignment="1">
      <alignment vertical="top" wrapText="1"/>
    </xf>
    <xf numFmtId="0" fontId="0" fillId="3" borderId="0" xfId="0" applyFill="1" applyBorder="1" applyAlignment="1">
      <alignment vertical="top" wrapText="1"/>
    </xf>
    <xf numFmtId="0" fontId="0" fillId="3" borderId="0" xfId="0" applyFill="1" applyAlignment="1">
      <alignment vertical="top" wrapText="1"/>
    </xf>
    <xf numFmtId="0" fontId="21" fillId="3" borderId="0" xfId="0" applyFont="1" applyFill="1" applyBorder="1" applyAlignment="1">
      <alignment vertical="top"/>
    </xf>
    <xf numFmtId="0" fontId="21" fillId="3" borderId="0" xfId="0" applyFont="1" applyFill="1" applyAlignment="1">
      <alignment vertical="top"/>
    </xf>
    <xf numFmtId="0" fontId="2" fillId="3" borderId="29" xfId="0" applyFont="1" applyFill="1" applyBorder="1" applyAlignment="1">
      <alignment vertical="top"/>
    </xf>
    <xf numFmtId="0" fontId="2" fillId="3" borderId="29" xfId="0" applyFont="1" applyFill="1" applyBorder="1" applyAlignment="1">
      <alignment vertical="top" wrapText="1"/>
    </xf>
    <xf numFmtId="164" fontId="22" fillId="3" borderId="25" xfId="0" applyNumberFormat="1" applyFont="1" applyFill="1" applyBorder="1" applyAlignment="1">
      <alignment horizontal="left" vertical="top" wrapText="1"/>
    </xf>
    <xf numFmtId="0" fontId="22" fillId="3" borderId="3" xfId="0" applyFont="1" applyFill="1" applyBorder="1" applyAlignment="1">
      <alignment vertical="top"/>
    </xf>
    <xf numFmtId="0" fontId="22" fillId="3" borderId="26" xfId="0" applyFont="1" applyFill="1" applyBorder="1" applyAlignment="1">
      <alignment vertical="top"/>
    </xf>
    <xf numFmtId="0" fontId="22" fillId="3" borderId="25" xfId="0" applyFont="1" applyFill="1" applyBorder="1" applyAlignment="1">
      <alignment vertical="top"/>
    </xf>
    <xf numFmtId="0" fontId="22" fillId="3" borderId="29" xfId="0" applyFont="1" applyFill="1" applyBorder="1" applyAlignment="1">
      <alignment vertical="top"/>
    </xf>
    <xf numFmtId="0" fontId="22" fillId="3" borderId="27" xfId="0" applyFont="1" applyFill="1" applyBorder="1" applyAlignment="1">
      <alignment vertical="top"/>
    </xf>
    <xf numFmtId="0" fontId="22" fillId="3" borderId="28" xfId="0" applyFont="1" applyFill="1" applyBorder="1" applyAlignment="1">
      <alignment vertical="top"/>
    </xf>
    <xf numFmtId="0" fontId="22" fillId="3" borderId="9" xfId="0" applyFont="1" applyFill="1" applyBorder="1" applyAlignment="1">
      <alignment vertical="top"/>
    </xf>
    <xf numFmtId="0" fontId="0" fillId="3" borderId="0" xfId="0" applyFill="1" applyAlignment="1">
      <alignment horizontal="left" vertical="top"/>
    </xf>
    <xf numFmtId="0" fontId="0" fillId="3" borderId="0" xfId="0" applyFill="1" applyBorder="1" applyAlignment="1">
      <alignment horizontal="left" vertical="top"/>
    </xf>
    <xf numFmtId="0" fontId="11" fillId="6" borderId="1" xfId="0" applyFont="1" applyFill="1" applyBorder="1" applyAlignment="1">
      <alignment horizontal="right"/>
    </xf>
    <xf numFmtId="2" fontId="2" fillId="6" borderId="1" xfId="0" applyNumberFormat="1" applyFont="1" applyFill="1" applyBorder="1" applyAlignment="1">
      <alignment horizontal="right"/>
    </xf>
    <xf numFmtId="2" fontId="11" fillId="6" borderId="1" xfId="0" applyNumberFormat="1" applyFont="1" applyFill="1" applyBorder="1" applyAlignment="1">
      <alignment horizontal="right"/>
    </xf>
    <xf numFmtId="1" fontId="2" fillId="4" borderId="1" xfId="0" applyNumberFormat="1" applyFont="1" applyFill="1" applyBorder="1" applyAlignment="1">
      <alignment horizontal="right"/>
    </xf>
    <xf numFmtId="0" fontId="2" fillId="6" borderId="1" xfId="0" applyFont="1" applyFill="1" applyBorder="1" applyAlignment="1">
      <alignment horizontal="right"/>
    </xf>
    <xf numFmtId="0" fontId="3" fillId="5" borderId="0" xfId="0" applyFont="1" applyFill="1" applyBorder="1" applyAlignment="1">
      <alignment horizontal="right" vertical="top" wrapText="1"/>
    </xf>
    <xf numFmtId="1" fontId="3" fillId="5" borderId="0" xfId="0" applyNumberFormat="1" applyFont="1" applyFill="1" applyBorder="1" applyAlignment="1">
      <alignment horizontal="right" vertical="top" wrapText="1"/>
    </xf>
    <xf numFmtId="0" fontId="2" fillId="4" borderId="13" xfId="0" applyFont="1" applyFill="1" applyBorder="1" applyAlignment="1">
      <alignment horizontal="left"/>
    </xf>
    <xf numFmtId="0" fontId="2" fillId="4" borderId="13" xfId="0" applyFont="1" applyFill="1" applyBorder="1" applyAlignment="1">
      <alignment horizontal="right"/>
    </xf>
    <xf numFmtId="0" fontId="2" fillId="4" borderId="17" xfId="0" applyFont="1" applyFill="1" applyBorder="1" applyAlignment="1">
      <alignment horizontal="right"/>
    </xf>
    <xf numFmtId="0" fontId="2" fillId="6" borderId="1" xfId="0" applyFont="1" applyFill="1" applyBorder="1" applyAlignment="1">
      <alignment horizontal="left"/>
    </xf>
    <xf numFmtId="0" fontId="2" fillId="6" borderId="24" xfId="0" applyFont="1" applyFill="1" applyBorder="1" applyAlignment="1">
      <alignment horizontal="right"/>
    </xf>
    <xf numFmtId="0" fontId="11" fillId="6" borderId="30" xfId="0" applyFont="1" applyFill="1" applyBorder="1" applyAlignment="1">
      <alignment horizontal="right"/>
    </xf>
    <xf numFmtId="2" fontId="2" fillId="3" borderId="0" xfId="0" applyNumberFormat="1" applyFont="1" applyFill="1" applyBorder="1"/>
    <xf numFmtId="2" fontId="2" fillId="6" borderId="0" xfId="0" applyNumberFormat="1" applyFont="1" applyFill="1" applyBorder="1" applyAlignment="1">
      <alignment horizontal="right"/>
    </xf>
    <xf numFmtId="0" fontId="2" fillId="6" borderId="13" xfId="0" applyFont="1" applyFill="1" applyBorder="1" applyAlignment="1">
      <alignment horizontal="left"/>
    </xf>
    <xf numFmtId="0" fontId="2" fillId="6" borderId="0" xfId="0" applyFont="1" applyFill="1" applyBorder="1" applyAlignment="1">
      <alignment horizontal="right"/>
    </xf>
    <xf numFmtId="2" fontId="2" fillId="6" borderId="13" xfId="0" applyNumberFormat="1" applyFont="1" applyFill="1" applyBorder="1" applyAlignment="1">
      <alignment horizontal="right"/>
    </xf>
    <xf numFmtId="0" fontId="11" fillId="6" borderId="0" xfId="0" applyFont="1" applyFill="1" applyBorder="1" applyAlignment="1">
      <alignment horizontal="right"/>
    </xf>
    <xf numFmtId="2" fontId="2" fillId="3" borderId="0" xfId="0" applyNumberFormat="1" applyFont="1" applyFill="1" applyBorder="1" applyAlignment="1">
      <alignment horizontal="center"/>
    </xf>
    <xf numFmtId="0" fontId="2" fillId="6" borderId="13" xfId="0" applyFont="1" applyFill="1" applyBorder="1" applyAlignment="1">
      <alignment horizontal="right"/>
    </xf>
    <xf numFmtId="0" fontId="20" fillId="3" borderId="0" xfId="0" applyFont="1" applyFill="1"/>
    <xf numFmtId="2" fontId="2" fillId="3" borderId="0" xfId="0" applyNumberFormat="1" applyFont="1" applyFill="1"/>
    <xf numFmtId="2" fontId="11" fillId="6" borderId="30" xfId="0" applyNumberFormat="1" applyFont="1" applyFill="1" applyBorder="1" applyAlignment="1">
      <alignment horizontal="right"/>
    </xf>
    <xf numFmtId="2" fontId="11" fillId="6" borderId="0" xfId="0" applyNumberFormat="1" applyFont="1" applyFill="1" applyBorder="1" applyAlignment="1">
      <alignment horizontal="right"/>
    </xf>
    <xf numFmtId="2" fontId="13" fillId="6" borderId="0" xfId="0" applyNumberFormat="1" applyFont="1" applyFill="1" applyBorder="1" applyAlignment="1">
      <alignment horizontal="right" wrapText="1"/>
    </xf>
    <xf numFmtId="2" fontId="11" fillId="3" borderId="0" xfId="0" applyNumberFormat="1" applyFont="1" applyFill="1"/>
    <xf numFmtId="0" fontId="2" fillId="5" borderId="3" xfId="0" applyFont="1" applyFill="1" applyBorder="1" applyAlignment="1">
      <alignment horizontal="center" vertical="top"/>
    </xf>
    <xf numFmtId="0" fontId="2" fillId="5" borderId="26" xfId="0" applyFont="1" applyFill="1" applyBorder="1" applyAlignment="1">
      <alignment horizontal="center" vertical="top"/>
    </xf>
    <xf numFmtId="0" fontId="2" fillId="5" borderId="25" xfId="0" applyFont="1" applyFill="1" applyBorder="1" applyAlignment="1">
      <alignment horizontal="center" vertical="top"/>
    </xf>
    <xf numFmtId="0" fontId="2" fillId="5" borderId="29" xfId="0" applyFont="1" applyFill="1" applyBorder="1" applyAlignment="1">
      <alignment horizontal="center" vertical="top" wrapText="1"/>
    </xf>
    <xf numFmtId="0" fontId="2" fillId="5" borderId="29" xfId="0" applyFont="1" applyFill="1" applyBorder="1" applyAlignment="1">
      <alignment horizontal="center" vertical="top"/>
    </xf>
    <xf numFmtId="0" fontId="2" fillId="5" borderId="27" xfId="0" applyFont="1" applyFill="1" applyBorder="1" applyAlignment="1">
      <alignment horizontal="center" vertical="top" wrapText="1"/>
    </xf>
    <xf numFmtId="0" fontId="2" fillId="5" borderId="27" xfId="0" applyFont="1" applyFill="1" applyBorder="1" applyAlignment="1">
      <alignment horizontal="center" vertical="top"/>
    </xf>
    <xf numFmtId="0" fontId="2" fillId="5" borderId="28" xfId="0" applyFont="1" applyFill="1" applyBorder="1" applyAlignment="1">
      <alignment horizontal="center" vertical="top" wrapText="1"/>
    </xf>
    <xf numFmtId="0" fontId="2" fillId="5" borderId="28" xfId="0" applyFont="1" applyFill="1" applyBorder="1" applyAlignment="1">
      <alignment horizontal="center" vertical="top"/>
    </xf>
    <xf numFmtId="0" fontId="2" fillId="5" borderId="26" xfId="0" applyFont="1" applyFill="1" applyBorder="1" applyAlignment="1">
      <alignment horizontal="center" vertical="top" wrapText="1"/>
    </xf>
    <xf numFmtId="0" fontId="2" fillId="5" borderId="9" xfId="0" applyFont="1" applyFill="1" applyBorder="1" applyAlignment="1">
      <alignment horizontal="center" vertical="top" wrapText="1"/>
    </xf>
    <xf numFmtId="0" fontId="2" fillId="5" borderId="9" xfId="0" applyFont="1" applyFill="1" applyBorder="1" applyAlignment="1">
      <alignment horizontal="center" vertical="top"/>
    </xf>
    <xf numFmtId="0" fontId="8" fillId="3" borderId="0" xfId="0" applyFont="1" applyFill="1" applyAlignment="1">
      <alignment horizontal="left" vertical="top"/>
    </xf>
    <xf numFmtId="0" fontId="7" fillId="3" borderId="0" xfId="0" applyFont="1" applyFill="1" applyAlignment="1">
      <alignment horizontal="left" vertical="top"/>
    </xf>
    <xf numFmtId="0" fontId="8" fillId="0" borderId="14" xfId="0" applyFont="1" applyBorder="1" applyAlignment="1">
      <alignment horizontal="left"/>
    </xf>
    <xf numFmtId="0" fontId="7" fillId="0" borderId="14" xfId="0" applyFont="1" applyBorder="1" applyAlignment="1">
      <alignment horizontal="left"/>
    </xf>
    <xf numFmtId="0" fontId="10" fillId="6" borderId="13" xfId="0" applyFont="1" applyFill="1" applyBorder="1" applyAlignment="1">
      <alignment horizontal="left"/>
    </xf>
    <xf numFmtId="2" fontId="2" fillId="4" borderId="31" xfId="0" applyNumberFormat="1" applyFont="1" applyFill="1" applyBorder="1" applyAlignment="1">
      <alignment horizontal="right"/>
    </xf>
    <xf numFmtId="0" fontId="2" fillId="4" borderId="0" xfId="0" applyFont="1" applyFill="1" applyBorder="1" applyAlignment="1">
      <alignment horizontal="right"/>
    </xf>
    <xf numFmtId="2" fontId="2" fillId="4" borderId="0" xfId="0" applyNumberFormat="1" applyFont="1" applyFill="1" applyBorder="1" applyAlignment="1">
      <alignment horizontal="right"/>
    </xf>
    <xf numFmtId="0" fontId="2" fillId="0" borderId="0" xfId="0" applyFont="1" applyBorder="1"/>
    <xf numFmtId="2" fontId="1" fillId="4" borderId="0" xfId="0" applyNumberFormat="1" applyFont="1" applyFill="1" applyBorder="1" applyAlignment="1">
      <alignment horizontal="right" wrapText="1"/>
    </xf>
    <xf numFmtId="2" fontId="1" fillId="6" borderId="0" xfId="0" applyNumberFormat="1" applyFont="1" applyFill="1" applyBorder="1" applyAlignment="1">
      <alignment horizontal="right" wrapText="1"/>
    </xf>
    <xf numFmtId="0" fontId="2" fillId="3" borderId="0" xfId="0" applyFont="1" applyFill="1" applyBorder="1"/>
    <xf numFmtId="2" fontId="19" fillId="4" borderId="0" xfId="0" applyNumberFormat="1" applyFont="1" applyFill="1" applyBorder="1" applyAlignment="1">
      <alignment horizontal="right" wrapText="1"/>
    </xf>
    <xf numFmtId="2" fontId="19" fillId="6" borderId="0" xfId="0" applyNumberFormat="1" applyFont="1" applyFill="1" applyBorder="1" applyAlignment="1">
      <alignment horizontal="right" wrapText="1"/>
    </xf>
    <xf numFmtId="0" fontId="20" fillId="3" borderId="0" xfId="0" applyFont="1" applyFill="1" applyBorder="1"/>
    <xf numFmtId="2" fontId="2" fillId="0" borderId="0" xfId="0" applyNumberFormat="1" applyFont="1" applyBorder="1"/>
    <xf numFmtId="0" fontId="2" fillId="4" borderId="32" xfId="0" applyFont="1" applyFill="1" applyBorder="1" applyAlignment="1">
      <alignment horizontal="right"/>
    </xf>
    <xf numFmtId="0" fontId="2" fillId="4" borderId="24" xfId="0" applyFont="1" applyFill="1" applyBorder="1" applyAlignment="1">
      <alignment horizontal="right"/>
    </xf>
    <xf numFmtId="0" fontId="2" fillId="6" borderId="18" xfId="0" applyFont="1" applyFill="1" applyBorder="1" applyAlignment="1">
      <alignment horizontal="right"/>
    </xf>
    <xf numFmtId="0" fontId="1" fillId="6" borderId="0" xfId="0" applyFont="1" applyFill="1" applyBorder="1" applyAlignment="1">
      <alignment horizontal="right" wrapText="1"/>
    </xf>
    <xf numFmtId="0" fontId="19" fillId="6" borderId="0" xfId="0" applyFont="1" applyFill="1" applyBorder="1" applyAlignment="1">
      <alignment horizontal="right" wrapText="1"/>
    </xf>
    <xf numFmtId="2" fontId="2" fillId="4" borderId="32" xfId="0" applyNumberFormat="1" applyFont="1" applyFill="1" applyBorder="1" applyAlignment="1">
      <alignment horizontal="right"/>
    </xf>
    <xf numFmtId="2" fontId="2" fillId="4" borderId="18" xfId="0" applyNumberFormat="1" applyFont="1" applyFill="1" applyBorder="1" applyAlignment="1">
      <alignment horizontal="right"/>
    </xf>
    <xf numFmtId="2" fontId="2" fillId="6" borderId="18" xfId="0" applyNumberFormat="1" applyFont="1" applyFill="1" applyBorder="1" applyAlignment="1">
      <alignment horizontal="right"/>
    </xf>
    <xf numFmtId="2" fontId="2" fillId="3" borderId="0" xfId="0" applyNumberFormat="1" applyFont="1" applyFill="1" applyBorder="1" applyAlignment="1"/>
    <xf numFmtId="2" fontId="11" fillId="0" borderId="0" xfId="0" applyNumberFormat="1" applyFont="1" applyFill="1"/>
    <xf numFmtId="2" fontId="11" fillId="3" borderId="30" xfId="0" applyNumberFormat="1" applyFont="1" applyFill="1" applyBorder="1" applyAlignment="1">
      <alignment horizontal="right"/>
    </xf>
    <xf numFmtId="2" fontId="11" fillId="3" borderId="0" xfId="0" applyNumberFormat="1" applyFont="1" applyFill="1" applyBorder="1" applyAlignment="1">
      <alignment horizontal="right"/>
    </xf>
    <xf numFmtId="2" fontId="13" fillId="3" borderId="0" xfId="0" applyNumberFormat="1" applyFont="1" applyFill="1" applyBorder="1" applyAlignment="1">
      <alignment horizontal="right" wrapText="1"/>
    </xf>
    <xf numFmtId="2" fontId="11" fillId="3" borderId="1" xfId="0" applyNumberFormat="1" applyFont="1" applyFill="1" applyBorder="1" applyAlignment="1">
      <alignment horizontal="right"/>
    </xf>
    <xf numFmtId="0" fontId="25" fillId="3" borderId="0" xfId="0" applyFont="1" applyFill="1" applyAlignment="1">
      <alignment horizontal="left" vertical="top"/>
    </xf>
    <xf numFmtId="0" fontId="26" fillId="6" borderId="13" xfId="0" applyFont="1" applyFill="1" applyBorder="1" applyAlignment="1">
      <alignment horizontal="left"/>
    </xf>
    <xf numFmtId="0" fontId="7" fillId="0" borderId="14" xfId="0" applyFont="1" applyBorder="1" applyAlignment="1">
      <alignment horizontal="right"/>
    </xf>
    <xf numFmtId="0" fontId="17" fillId="7" borderId="19" xfId="0" applyFont="1" applyFill="1" applyBorder="1" applyAlignment="1">
      <alignment horizontal="center"/>
    </xf>
    <xf numFmtId="0" fontId="17" fillId="7" borderId="14" xfId="0" applyFont="1" applyFill="1" applyBorder="1" applyAlignment="1">
      <alignment horizontal="center"/>
    </xf>
    <xf numFmtId="164" fontId="3" fillId="0" borderId="35" xfId="0" applyNumberFormat="1" applyFont="1" applyBorder="1"/>
    <xf numFmtId="0" fontId="17" fillId="2" borderId="0" xfId="0" applyFont="1" applyFill="1" applyBorder="1" applyAlignment="1">
      <alignment horizontal="center"/>
    </xf>
    <xf numFmtId="164" fontId="4" fillId="3" borderId="4" xfId="0" applyNumberFormat="1" applyFont="1" applyFill="1" applyBorder="1" applyAlignment="1">
      <alignment horizontal="center" wrapText="1"/>
    </xf>
    <xf numFmtId="164" fontId="4" fillId="3" borderId="3" xfId="0" applyNumberFormat="1" applyFont="1" applyFill="1" applyBorder="1" applyAlignment="1">
      <alignment horizontal="center" wrapText="1"/>
    </xf>
    <xf numFmtId="164" fontId="4" fillId="3" borderId="0" xfId="0" applyNumberFormat="1" applyFont="1" applyFill="1" applyBorder="1" applyAlignment="1">
      <alignment horizontal="center" wrapText="1"/>
    </xf>
    <xf numFmtId="0" fontId="4" fillId="3" borderId="4" xfId="0" applyFont="1" applyFill="1" applyBorder="1" applyAlignment="1">
      <alignment horizontal="center" wrapText="1"/>
    </xf>
    <xf numFmtId="164" fontId="3" fillId="2" borderId="21" xfId="0" applyNumberFormat="1" applyFont="1" applyFill="1" applyBorder="1" applyAlignment="1">
      <alignment horizontal="right" indent="2"/>
    </xf>
    <xf numFmtId="0" fontId="27" fillId="0" borderId="14" xfId="1" applyFont="1" applyBorder="1" applyAlignment="1">
      <alignment horizontal="left"/>
    </xf>
    <xf numFmtId="2" fontId="2" fillId="4" borderId="36" xfId="0" applyNumberFormat="1" applyFont="1" applyFill="1" applyBorder="1" applyAlignment="1">
      <alignment horizontal="right"/>
    </xf>
    <xf numFmtId="0" fontId="4" fillId="3" borderId="33" xfId="0" applyFont="1" applyFill="1" applyBorder="1" applyAlignment="1">
      <alignment horizontal="center" wrapText="1"/>
    </xf>
    <xf numFmtId="0" fontId="4" fillId="3" borderId="34" xfId="0" applyFont="1" applyFill="1" applyBorder="1" applyAlignment="1">
      <alignment horizontal="center" wrapText="1"/>
    </xf>
    <xf numFmtId="0" fontId="8" fillId="3" borderId="3" xfId="0" applyFont="1" applyFill="1" applyBorder="1" applyAlignment="1">
      <alignment horizontal="left" vertical="top" wrapText="1"/>
    </xf>
    <xf numFmtId="0" fontId="3" fillId="3" borderId="3" xfId="0" applyFont="1" applyFill="1" applyBorder="1" applyAlignment="1">
      <alignment horizontal="left" vertical="top" wrapText="1"/>
    </xf>
    <xf numFmtId="164" fontId="3" fillId="3" borderId="25" xfId="0" applyNumberFormat="1" applyFont="1" applyFill="1" applyBorder="1" applyAlignment="1">
      <alignment horizontal="center" vertical="top" wrapText="1"/>
    </xf>
    <xf numFmtId="0" fontId="2" fillId="5" borderId="0" xfId="0" applyFont="1" applyFill="1" applyAlignment="1">
      <alignment horizontal="left" vertical="top" wrapText="1"/>
    </xf>
    <xf numFmtId="0" fontId="23" fillId="5" borderId="0" xfId="0" applyFont="1" applyFill="1" applyAlignment="1">
      <alignment horizontal="center" vertical="center" wrapText="1"/>
    </xf>
    <xf numFmtId="0" fontId="6" fillId="3" borderId="9" xfId="0" applyFont="1" applyFill="1" applyBorder="1" applyAlignment="1">
      <alignment horizontal="left" vertical="top" wrapText="1"/>
    </xf>
    <xf numFmtId="164" fontId="6" fillId="3" borderId="10" xfId="0" applyNumberFormat="1" applyFont="1" applyFill="1" applyBorder="1" applyAlignment="1">
      <alignment horizontal="left" vertical="top" wrapText="1"/>
    </xf>
    <xf numFmtId="164" fontId="6" fillId="3" borderId="9" xfId="0" applyNumberFormat="1" applyFont="1" applyFill="1" applyBorder="1" applyAlignment="1">
      <alignment horizontal="left" vertical="top" wrapText="1"/>
    </xf>
    <xf numFmtId="164" fontId="6" fillId="3" borderId="11" xfId="0" applyNumberFormat="1" applyFont="1" applyFill="1" applyBorder="1" applyAlignment="1">
      <alignment horizontal="left" vertical="top" wrapText="1"/>
    </xf>
    <xf numFmtId="0" fontId="5" fillId="3" borderId="8" xfId="0" applyFont="1" applyFill="1" applyBorder="1" applyAlignment="1">
      <alignment horizontal="center" wrapText="1"/>
    </xf>
    <xf numFmtId="0" fontId="4" fillId="3" borderId="3" xfId="0" applyFont="1" applyFill="1" applyBorder="1" applyAlignment="1">
      <alignment horizontal="center" vertical="top" wrapText="1"/>
    </xf>
    <xf numFmtId="0" fontId="4" fillId="3" borderId="4" xfId="0" applyFont="1" applyFill="1" applyBorder="1" applyAlignment="1">
      <alignment horizontal="center" vertical="top" wrapText="1"/>
    </xf>
    <xf numFmtId="164" fontId="4" fillId="3" borderId="6" xfId="0" applyNumberFormat="1" applyFont="1" applyFill="1" applyBorder="1" applyAlignment="1">
      <alignment horizontal="center" vertical="top" wrapText="1"/>
    </xf>
    <xf numFmtId="164" fontId="4" fillId="3" borderId="3" xfId="0" applyNumberFormat="1" applyFont="1" applyFill="1" applyBorder="1" applyAlignment="1">
      <alignment horizontal="center" vertical="top" wrapText="1"/>
    </xf>
    <xf numFmtId="164" fontId="4" fillId="3" borderId="4" xfId="0" applyNumberFormat="1" applyFont="1" applyFill="1" applyBorder="1" applyAlignment="1">
      <alignment horizontal="center" vertical="top" wrapText="1"/>
    </xf>
    <xf numFmtId="0" fontId="4" fillId="3" borderId="6" xfId="0" applyFont="1" applyFill="1" applyBorder="1" applyAlignment="1">
      <alignment horizontal="center" vertical="top" wrapText="1"/>
    </xf>
    <xf numFmtId="0" fontId="4" fillId="3" borderId="8" xfId="0" applyFont="1" applyFill="1" applyBorder="1" applyAlignment="1">
      <alignment horizontal="center" vertical="top" wrapText="1"/>
    </xf>
    <xf numFmtId="0" fontId="1" fillId="4" borderId="2" xfId="0" applyFont="1" applyFill="1" applyBorder="1" applyAlignment="1">
      <alignment horizontal="right" wrapText="1"/>
    </xf>
    <xf numFmtId="0" fontId="19" fillId="4" borderId="13" xfId="0" applyFont="1" applyFill="1" applyBorder="1" applyAlignment="1">
      <alignment horizontal="right" wrapText="1"/>
    </xf>
    <xf numFmtId="0" fontId="2" fillId="0" borderId="0" xfId="0" applyFont="1" applyAlignment="1">
      <alignment horizontal="right"/>
    </xf>
    <xf numFmtId="164" fontId="0" fillId="0" borderId="0" xfId="0" applyNumberFormat="1"/>
    <xf numFmtId="164" fontId="2" fillId="6" borderId="0" xfId="0" applyNumberFormat="1" applyFont="1" applyFill="1" applyBorder="1" applyAlignment="1">
      <alignment horizontal="left"/>
    </xf>
    <xf numFmtId="164" fontId="2" fillId="6" borderId="0" xfId="0" applyNumberFormat="1" applyFont="1" applyFill="1" applyBorder="1" applyAlignment="1">
      <alignment horizontal="right"/>
    </xf>
    <xf numFmtId="164" fontId="11" fillId="6" borderId="0" xfId="0" applyNumberFormat="1" applyFont="1" applyFill="1" applyBorder="1" applyAlignment="1">
      <alignment horizontal="right"/>
    </xf>
    <xf numFmtId="164" fontId="2" fillId="3" borderId="0" xfId="0" applyNumberFormat="1" applyFont="1" applyFill="1" applyBorder="1" applyAlignment="1">
      <alignment horizontal="center"/>
    </xf>
    <xf numFmtId="164" fontId="19" fillId="4" borderId="0" xfId="0" applyNumberFormat="1" applyFont="1" applyFill="1" applyBorder="1" applyAlignment="1">
      <alignment horizontal="left" wrapText="1"/>
    </xf>
    <xf numFmtId="164" fontId="19" fillId="4" borderId="0" xfId="0" applyNumberFormat="1" applyFont="1" applyFill="1" applyBorder="1" applyAlignment="1">
      <alignment horizontal="right" wrapText="1"/>
    </xf>
    <xf numFmtId="164" fontId="19" fillId="4" borderId="13" xfId="0" applyNumberFormat="1" applyFont="1" applyFill="1" applyBorder="1" applyAlignment="1">
      <alignment horizontal="right" wrapText="1"/>
    </xf>
    <xf numFmtId="164" fontId="19" fillId="6" borderId="0" xfId="0" applyNumberFormat="1" applyFont="1" applyFill="1" applyBorder="1" applyAlignment="1">
      <alignment horizontal="right" wrapText="1"/>
    </xf>
    <xf numFmtId="164" fontId="3" fillId="2" borderId="14" xfId="0" applyNumberFormat="1" applyFont="1" applyFill="1" applyBorder="1" applyAlignment="1">
      <alignment horizontal="right"/>
    </xf>
    <xf numFmtId="164" fontId="1" fillId="4" borderId="22" xfId="0" applyNumberFormat="1" applyFont="1" applyFill="1" applyBorder="1" applyAlignment="1">
      <alignment horizontal="right" wrapText="1"/>
    </xf>
    <xf numFmtId="2" fontId="29" fillId="3" borderId="3" xfId="0" applyNumberFormat="1" applyFont="1" applyFill="1" applyBorder="1" applyAlignment="1">
      <alignment horizontal="center"/>
    </xf>
    <xf numFmtId="164" fontId="0" fillId="3" borderId="0" xfId="0" applyNumberFormat="1" applyFill="1"/>
    <xf numFmtId="0" fontId="29" fillId="8" borderId="38" xfId="0" applyFont="1" applyFill="1" applyBorder="1" applyAlignment="1">
      <alignment horizontal="center" vertical="top" wrapText="1"/>
    </xf>
    <xf numFmtId="0" fontId="29" fillId="8" borderId="3" xfId="0" applyFont="1" applyFill="1" applyBorder="1" applyAlignment="1">
      <alignment horizontal="center" vertical="top" wrapText="1"/>
    </xf>
    <xf numFmtId="0" fontId="29" fillId="8" borderId="37" xfId="0" applyFont="1" applyFill="1" applyBorder="1" applyAlignment="1">
      <alignment horizontal="center" vertical="top" wrapText="1"/>
    </xf>
    <xf numFmtId="0" fontId="11" fillId="3" borderId="0" xfId="0" applyFont="1" applyFill="1" applyBorder="1" applyAlignment="1">
      <alignment horizontal="center"/>
    </xf>
    <xf numFmtId="0" fontId="4" fillId="3" borderId="0" xfId="0" applyFont="1" applyFill="1" applyBorder="1" applyAlignment="1">
      <alignment horizontal="center" vertical="top" wrapText="1"/>
    </xf>
    <xf numFmtId="0" fontId="5" fillId="3" borderId="0" xfId="0" applyFont="1" applyFill="1" applyBorder="1" applyAlignment="1">
      <alignment horizontal="center" wrapText="1"/>
    </xf>
    <xf numFmtId="0" fontId="4" fillId="3" borderId="38" xfId="0" applyFont="1" applyFill="1" applyBorder="1" applyAlignment="1">
      <alignment horizontal="center" wrapText="1"/>
    </xf>
    <xf numFmtId="0" fontId="4" fillId="3" borderId="3" xfId="0" applyFont="1" applyFill="1" applyBorder="1" applyAlignment="1">
      <alignment horizontal="center" wrapText="1"/>
    </xf>
    <xf numFmtId="0" fontId="4" fillId="3" borderId="4" xfId="0" applyFont="1" applyFill="1" applyBorder="1" applyAlignment="1">
      <alignment horizontal="center" wrapText="1"/>
    </xf>
    <xf numFmtId="0" fontId="5" fillId="3" borderId="38" xfId="0" applyFont="1" applyFill="1" applyBorder="1" applyAlignment="1">
      <alignment horizontal="center" wrapText="1"/>
    </xf>
    <xf numFmtId="0" fontId="5" fillId="3" borderId="3" xfId="0" applyFont="1" applyFill="1" applyBorder="1" applyAlignment="1">
      <alignment horizontal="center" wrapText="1"/>
    </xf>
    <xf numFmtId="0" fontId="5" fillId="3" borderId="4" xfId="0" applyFont="1" applyFill="1" applyBorder="1" applyAlignment="1">
      <alignment horizontal="center" wrapText="1"/>
    </xf>
    <xf numFmtId="1" fontId="8" fillId="2" borderId="14" xfId="0" applyNumberFormat="1" applyFont="1" applyFill="1" applyBorder="1" applyAlignment="1">
      <alignment horizontal="left"/>
    </xf>
    <xf numFmtId="0" fontId="3" fillId="3" borderId="0" xfId="0" applyFont="1" applyFill="1" applyBorder="1" applyAlignment="1">
      <alignment horizontal="left" vertical="top" wrapText="1"/>
    </xf>
    <xf numFmtId="0" fontId="30" fillId="3" borderId="0" xfId="1" applyFont="1" applyFill="1" applyBorder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296"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E9F8F"/>
        </patternFill>
      </fill>
    </dxf>
    <dxf>
      <font>
        <sz val="12"/>
        <color rgb="FF000000"/>
        <name val="Arial"/>
      </font>
      <fill>
        <patternFill patternType="solid">
          <bgColor rgb="FFE35A3A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CAC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EE9F8F"/>
        </patternFill>
      </fill>
    </dxf>
    <dxf>
      <font>
        <sz val="12"/>
        <color rgb="FF000000"/>
        <name val="Arial"/>
      </font>
      <fill>
        <patternFill patternType="solid">
          <bgColor rgb="FFE35A3A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CAC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EE9F8F"/>
        </patternFill>
      </fill>
    </dxf>
    <dxf>
      <font>
        <sz val="12"/>
        <color rgb="FF000000"/>
        <name val="Arial"/>
      </font>
      <fill>
        <patternFill patternType="solid">
          <bgColor rgb="FFE35A3A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CAC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EE9F8F"/>
        </patternFill>
      </fill>
    </dxf>
    <dxf>
      <font>
        <sz val="12"/>
        <color rgb="FF000000"/>
        <name val="Arial"/>
      </font>
      <fill>
        <patternFill patternType="solid">
          <bgColor rgb="FFE35A3A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CAC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EE9F8F"/>
        </patternFill>
      </fill>
    </dxf>
    <dxf>
      <font>
        <sz val="12"/>
        <color rgb="FF000000"/>
        <name val="Arial"/>
      </font>
      <fill>
        <patternFill patternType="solid">
          <bgColor rgb="FFE35A3A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CAC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EE9F8F"/>
        </patternFill>
      </fill>
    </dxf>
    <dxf>
      <font>
        <sz val="12"/>
        <color rgb="FF000000"/>
        <name val="Arial"/>
      </font>
      <fill>
        <patternFill patternType="solid">
          <bgColor rgb="FFE35A3A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CAC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EE9F8F"/>
        </patternFill>
      </fill>
    </dxf>
    <dxf>
      <font>
        <sz val="12"/>
        <color rgb="FF000000"/>
        <name val="Arial"/>
      </font>
      <fill>
        <patternFill patternType="solid">
          <bgColor rgb="FFE35A3A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ill>
        <patternFill>
          <bgColor rgb="FFFFFF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CAC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9C0006"/>
        <name val="Arial"/>
      </font>
      <fill>
        <patternFill patternType="solid">
          <bgColor rgb="FFE3593A"/>
        </patternFill>
      </fill>
    </dxf>
    <dxf>
      <font>
        <sz val="12"/>
        <color theme="1"/>
        <name val="Arial (Body)"/>
      </font>
      <fill>
        <patternFill patternType="solid">
          <bgColor rgb="FFEE9F8F"/>
        </patternFill>
      </fill>
    </dxf>
    <dxf>
      <font>
        <sz val="12"/>
        <color theme="1"/>
        <name val="Arial (Body)"/>
      </font>
      <fill>
        <patternFill patternType="solid">
          <bgColor rgb="FFF2CAC4"/>
        </patternFill>
      </fill>
    </dxf>
    <dxf>
      <font>
        <sz val="12"/>
        <color rgb="FFFFFFFF"/>
        <name val="Arial"/>
      </font>
      <fill>
        <patternFill patternType="solid">
          <bgColor theme="0"/>
        </patternFill>
      </fill>
    </dxf>
    <dxf>
      <font>
        <sz val="12"/>
        <color rgb="FF9C0006"/>
        <name val="Arial"/>
      </font>
      <fill>
        <patternFill patternType="solid">
          <bgColor theme="9" tint="-0.24994659260841701"/>
        </patternFill>
      </fill>
    </dxf>
    <dxf>
      <font>
        <sz val="12"/>
        <color theme="1"/>
        <name val="Arial (Body)"/>
      </font>
      <fill>
        <patternFill patternType="solid">
          <bgColor theme="9" tint="0.39994506668294322"/>
        </patternFill>
      </fill>
    </dxf>
    <dxf>
      <font>
        <sz val="12"/>
        <color theme="1"/>
        <name val="Arial (Body)"/>
      </font>
      <fill>
        <patternFill patternType="solid">
          <bgColor theme="9" tint="0.59996337778862885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9C0006"/>
        <name val="Arial"/>
      </font>
      <fill>
        <patternFill patternType="solid">
          <bgColor rgb="FFF9696B"/>
        </patternFill>
      </fill>
    </dxf>
    <dxf>
      <font>
        <sz val="12"/>
        <color theme="1"/>
        <name val="Arial (Body)"/>
      </font>
      <fill>
        <patternFill patternType="solid">
          <bgColor rgb="FFF9AAAC"/>
        </patternFill>
      </fill>
    </dxf>
    <dxf>
      <font>
        <sz val="12"/>
        <color theme="1"/>
        <name val="Arial (Body)"/>
      </font>
      <fill>
        <patternFill patternType="solid">
          <bgColor rgb="FFFBDBDE"/>
        </patternFill>
      </fill>
    </dxf>
    <dxf>
      <font>
        <sz val="12"/>
        <color rgb="FFFFFFFF"/>
        <name val="Arial"/>
      </font>
      <fill>
        <patternFill patternType="solid">
          <bgColor theme="0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9C0006"/>
        <name val="Arial"/>
      </font>
      <fill>
        <patternFill patternType="solid">
          <bgColor theme="9" tint="-0.24994659260841701"/>
        </patternFill>
      </fill>
    </dxf>
    <dxf>
      <font>
        <sz val="12"/>
        <color theme="1"/>
        <name val="Arial (Body)"/>
      </font>
      <fill>
        <patternFill patternType="solid">
          <bgColor theme="9" tint="0.39994506668294322"/>
        </patternFill>
      </fill>
    </dxf>
    <dxf>
      <font>
        <sz val="12"/>
        <color theme="1"/>
        <name val="Arial (Body)"/>
      </font>
      <fill>
        <patternFill patternType="solid">
          <bgColor theme="9" tint="0.59996337778862885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9C0006"/>
        <name val="Arial"/>
      </font>
      <fill>
        <patternFill patternType="solid">
          <bgColor rgb="FFF9696B"/>
        </patternFill>
      </fill>
    </dxf>
    <dxf>
      <font>
        <sz val="12"/>
        <color theme="1"/>
        <name val="Arial (Body)"/>
      </font>
      <fill>
        <patternFill patternType="solid">
          <bgColor rgb="FFF9AAAC"/>
        </patternFill>
      </fill>
    </dxf>
    <dxf>
      <font>
        <sz val="12"/>
        <color theme="1"/>
        <name val="Arial (Body)"/>
      </font>
      <fill>
        <patternFill patternType="solid">
          <bgColor rgb="FFFBDBDE"/>
        </patternFill>
      </fill>
    </dxf>
    <dxf>
      <font>
        <sz val="12"/>
        <color rgb="FFFFFFFF"/>
        <name val="Arial"/>
      </font>
      <fill>
        <patternFill patternType="solid">
          <bgColor theme="0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9C0006"/>
        <name val="Arial"/>
      </font>
      <fill>
        <patternFill patternType="solid">
          <bgColor rgb="FFF9696B"/>
        </patternFill>
      </fill>
    </dxf>
    <dxf>
      <font>
        <sz val="12"/>
        <color theme="1"/>
        <name val="Arial (Body)"/>
      </font>
      <fill>
        <patternFill patternType="solid">
          <bgColor rgb="FFF9AAAC"/>
        </patternFill>
      </fill>
    </dxf>
    <dxf>
      <font>
        <sz val="12"/>
        <color theme="1"/>
        <name val="Arial (Body)"/>
      </font>
      <fill>
        <patternFill patternType="solid">
          <bgColor rgb="FFFBDBDE"/>
        </patternFill>
      </fill>
    </dxf>
    <dxf>
      <font>
        <sz val="12"/>
        <color rgb="FFFFFFFF"/>
        <name val="Arial"/>
      </font>
      <fill>
        <patternFill patternType="solid">
          <bgColor theme="0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9C0006"/>
        <name val="Arial"/>
      </font>
      <fill>
        <patternFill patternType="solid">
          <bgColor rgb="FFE3593A"/>
        </patternFill>
      </fill>
    </dxf>
    <dxf>
      <font>
        <sz val="12"/>
        <color theme="1"/>
        <name val="Arial (Body)"/>
      </font>
      <fill>
        <patternFill patternType="solid">
          <bgColor rgb="FFEE9F8F"/>
        </patternFill>
      </fill>
    </dxf>
    <dxf>
      <font>
        <sz val="12"/>
        <color theme="1"/>
        <name val="Arial (Body)"/>
      </font>
      <fill>
        <patternFill patternType="solid">
          <bgColor rgb="FFF2CAC4"/>
        </patternFill>
      </fill>
    </dxf>
    <dxf>
      <font>
        <sz val="12"/>
        <color rgb="FFFFFFFF"/>
        <name val="Arial"/>
      </font>
      <fill>
        <patternFill patternType="solid">
          <bgColor theme="0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" formatCode="0"/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/>
        <vertical/>
        <horizontal/>
      </border>
    </dxf>
    <dxf>
      <border outline="0">
        <left style="thin">
          <color theme="0"/>
        </left>
        <right style="thin">
          <color theme="0"/>
        </right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" formatCode="0"/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" formatCode="0"/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/>
        <vertical/>
        <horizontal/>
      </border>
    </dxf>
    <dxf>
      <border outline="0">
        <left style="thin">
          <color theme="0"/>
        </left>
        <right style="thin">
          <color theme="0"/>
        </right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000000"/>
      <color rgb="FFFCD5B4"/>
      <color rgb="FFE06C25"/>
      <color rgb="FFF2676B"/>
      <color rgb="FFFCDCDF"/>
      <color rgb="FF656565"/>
      <color rgb="FFE35A3A"/>
      <color rgb="FFF2CAC4"/>
      <color rgb="FFF2F2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Dashboard!$B$74</c:f>
              <c:strCache>
                <c:ptCount val="1"/>
                <c:pt idx="0">
                  <c:v>Myanmar</c:v>
                </c:pt>
              </c:strCache>
            </c:strRef>
          </c:tx>
          <c:spPr>
            <a:ln w="28575" cap="rnd">
              <a:solidFill>
                <a:srgbClr val="E35A3A"/>
              </a:solidFill>
              <a:round/>
            </a:ln>
            <a:effectLst/>
          </c:spPr>
          <c:marker>
            <c:symbol val="none"/>
          </c:marker>
          <c:cat>
            <c:strRef>
              <c:f>Dashboard!$J$71:$O$71</c:f>
              <c:strCache>
                <c:ptCount val="6"/>
                <c:pt idx="0">
                  <c:v>Health</c:v>
                </c:pt>
                <c:pt idx="1">
                  <c:v>Food Security</c:v>
                </c:pt>
                <c:pt idx="2">
                  <c:v>Macro Fiscal</c:v>
                </c:pt>
                <c:pt idx="3">
                  <c:v>Socioecon. Vulnerability</c:v>
                </c:pt>
                <c:pt idx="4">
                  <c:v>Natural Hazards</c:v>
                </c:pt>
                <c:pt idx="5">
                  <c:v>Conflict Fragility</c:v>
                </c:pt>
              </c:strCache>
            </c:strRef>
          </c:cat>
          <c:val>
            <c:numRef>
              <c:f>Dashboard!$J$74:$O$74</c:f>
              <c:numCache>
                <c:formatCode>0.0</c:formatCode>
                <c:ptCount val="6"/>
                <c:pt idx="0">
                  <c:v>8.3666002653407556</c:v>
                </c:pt>
                <c:pt idx="1">
                  <c:v>7.0813397129186599</c:v>
                </c:pt>
                <c:pt idx="2">
                  <c:v>7.2286889822916587</c:v>
                </c:pt>
                <c:pt idx="3">
                  <c:v>8.4024263844897789</c:v>
                </c:pt>
                <c:pt idx="4">
                  <c:v>8.3666002653407556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8D-9441-9EE5-7CB9AE7D9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010272"/>
        <c:axId val="1080011920"/>
      </c:radarChart>
      <c:catAx>
        <c:axId val="10800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1920"/>
        <c:crosses val="autoZero"/>
        <c:auto val="1"/>
        <c:lblAlgn val="ctr"/>
        <c:lblOffset val="100"/>
        <c:noMultiLvlLbl val="0"/>
      </c:catAx>
      <c:valAx>
        <c:axId val="1080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Dashboard!$B$75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rgbClr val="E35A3A"/>
              </a:solidFill>
              <a:round/>
            </a:ln>
            <a:effectLst/>
          </c:spPr>
          <c:marker>
            <c:symbol val="none"/>
          </c:marker>
          <c:cat>
            <c:strRef>
              <c:f>Dashboard!$J$71:$O$71</c:f>
              <c:strCache>
                <c:ptCount val="6"/>
                <c:pt idx="0">
                  <c:v>Health</c:v>
                </c:pt>
                <c:pt idx="1">
                  <c:v>Food Security</c:v>
                </c:pt>
                <c:pt idx="2">
                  <c:v>Macro Fiscal</c:v>
                </c:pt>
                <c:pt idx="3">
                  <c:v>Socioecon. Vulnerability</c:v>
                </c:pt>
                <c:pt idx="4">
                  <c:v>Natural Hazards</c:v>
                </c:pt>
                <c:pt idx="5">
                  <c:v>Conflict Fragility</c:v>
                </c:pt>
              </c:strCache>
            </c:strRef>
          </c:cat>
          <c:val>
            <c:numRef>
              <c:f>Dashboard!$J$75:$O$75</c:f>
              <c:numCache>
                <c:formatCode>0.0</c:formatCode>
                <c:ptCount val="6"/>
                <c:pt idx="0">
                  <c:v>9.6176920308356717</c:v>
                </c:pt>
                <c:pt idx="1">
                  <c:v>10</c:v>
                </c:pt>
                <c:pt idx="2">
                  <c:v>7.4603887600304617</c:v>
                </c:pt>
                <c:pt idx="3">
                  <c:v>7.9372539331937713</c:v>
                </c:pt>
                <c:pt idx="4">
                  <c:v>9.5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4B-574D-9529-75D3AB5B7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010272"/>
        <c:axId val="1080011920"/>
      </c:radarChart>
      <c:catAx>
        <c:axId val="10800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1920"/>
        <c:crosses val="autoZero"/>
        <c:auto val="1"/>
        <c:lblAlgn val="ctr"/>
        <c:lblOffset val="100"/>
        <c:noMultiLvlLbl val="0"/>
      </c:catAx>
      <c:valAx>
        <c:axId val="1080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Dashboard!$B$73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rgbClr val="E35A3A"/>
              </a:solidFill>
              <a:round/>
            </a:ln>
            <a:effectLst/>
          </c:spPr>
          <c:marker>
            <c:symbol val="none"/>
          </c:marker>
          <c:cat>
            <c:strRef>
              <c:f>Dashboard!$J$71:$O$71</c:f>
              <c:strCache>
                <c:ptCount val="6"/>
                <c:pt idx="0">
                  <c:v>Health</c:v>
                </c:pt>
                <c:pt idx="1">
                  <c:v>Food Security</c:v>
                </c:pt>
                <c:pt idx="2">
                  <c:v>Macro Fiscal</c:v>
                </c:pt>
                <c:pt idx="3">
                  <c:v>Socioecon. Vulnerability</c:v>
                </c:pt>
                <c:pt idx="4">
                  <c:v>Natural Hazards</c:v>
                </c:pt>
                <c:pt idx="5">
                  <c:v>Conflict Fragility</c:v>
                </c:pt>
              </c:strCache>
            </c:strRef>
          </c:cat>
          <c:val>
            <c:numRef>
              <c:f>Dashboard!$J$73:$O$73</c:f>
              <c:numCache>
                <c:formatCode>0.0</c:formatCode>
                <c:ptCount val="6"/>
                <c:pt idx="0">
                  <c:v>9.8742088290657488</c:v>
                </c:pt>
                <c:pt idx="1">
                  <c:v>10</c:v>
                </c:pt>
                <c:pt idx="2">
                  <c:v>8.1742389136959925</c:v>
                </c:pt>
                <c:pt idx="3">
                  <c:v>9.4868329805051381</c:v>
                </c:pt>
                <c:pt idx="4">
                  <c:v>7.5277265270908122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8D-9441-9EE5-7CB9AE7D9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010272"/>
        <c:axId val="1080011920"/>
      </c:radarChart>
      <c:catAx>
        <c:axId val="10800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1920"/>
        <c:crosses val="autoZero"/>
        <c:auto val="1"/>
        <c:lblAlgn val="ctr"/>
        <c:lblOffset val="100"/>
        <c:noMultiLvlLbl val="0"/>
      </c:catAx>
      <c:valAx>
        <c:axId val="1080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Dashboard!$B$76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rgbClr val="E35A3A"/>
              </a:solidFill>
              <a:round/>
            </a:ln>
            <a:effectLst/>
          </c:spPr>
          <c:marker>
            <c:symbol val="none"/>
          </c:marker>
          <c:cat>
            <c:strRef>
              <c:f>Dashboard!$J$71:$O$71</c:f>
              <c:strCache>
                <c:ptCount val="6"/>
                <c:pt idx="0">
                  <c:v>Health</c:v>
                </c:pt>
                <c:pt idx="1">
                  <c:v>Food Security</c:v>
                </c:pt>
                <c:pt idx="2">
                  <c:v>Macro Fiscal</c:v>
                </c:pt>
                <c:pt idx="3">
                  <c:v>Socioecon. Vulnerability</c:v>
                </c:pt>
                <c:pt idx="4">
                  <c:v>Natural Hazards</c:v>
                </c:pt>
                <c:pt idx="5">
                  <c:v>Conflict Fragility</c:v>
                </c:pt>
              </c:strCache>
            </c:strRef>
          </c:cat>
          <c:val>
            <c:numRef>
              <c:f>Dashboard!$J$76:$O$76</c:f>
              <c:numCache>
                <c:formatCode>0.0</c:formatCode>
                <c:ptCount val="6"/>
                <c:pt idx="0">
                  <c:v>9.7590007294853081</c:v>
                </c:pt>
                <c:pt idx="1">
                  <c:v>10</c:v>
                </c:pt>
                <c:pt idx="2">
                  <c:v>8.3937205966451671</c:v>
                </c:pt>
                <c:pt idx="3">
                  <c:v>8.3666002653407556</c:v>
                </c:pt>
                <c:pt idx="4">
                  <c:v>9.9163165204290102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8D-9441-9EE5-7CB9AE7D9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010272"/>
        <c:axId val="1080011920"/>
      </c:radarChart>
      <c:catAx>
        <c:axId val="10800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1920"/>
        <c:crosses val="autoZero"/>
        <c:auto val="1"/>
        <c:lblAlgn val="ctr"/>
        <c:lblOffset val="100"/>
        <c:noMultiLvlLbl val="0"/>
      </c:catAx>
      <c:valAx>
        <c:axId val="1080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Dashboard!$B$301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rgbClr val="F2676B"/>
              </a:solidFill>
              <a:round/>
            </a:ln>
            <a:effectLst/>
          </c:spPr>
          <c:marker>
            <c:symbol val="none"/>
          </c:marker>
          <c:cat>
            <c:strRef>
              <c:f>Dashboard!$J$71:$O$71</c:f>
              <c:strCache>
                <c:ptCount val="6"/>
                <c:pt idx="0">
                  <c:v>Health</c:v>
                </c:pt>
                <c:pt idx="1">
                  <c:v>Food Security</c:v>
                </c:pt>
                <c:pt idx="2">
                  <c:v>Macro Fiscal</c:v>
                </c:pt>
                <c:pt idx="3">
                  <c:v>Socioecon. Vulnerability</c:v>
                </c:pt>
                <c:pt idx="4">
                  <c:v>Natural Hazards</c:v>
                </c:pt>
                <c:pt idx="5">
                  <c:v>Conflict Fragility</c:v>
                </c:pt>
              </c:strCache>
            </c:strRef>
          </c:cat>
          <c:val>
            <c:numRef>
              <c:f>Dashboard!$J$301:$O$301</c:f>
              <c:numCache>
                <c:formatCode>0.0</c:formatCode>
                <c:ptCount val="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9.8333333333333304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40-B542-BD8F-A64A69150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010272"/>
        <c:axId val="1080011920"/>
      </c:radarChart>
      <c:catAx>
        <c:axId val="10800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1920"/>
        <c:crosses val="autoZero"/>
        <c:auto val="1"/>
        <c:lblAlgn val="ctr"/>
        <c:lblOffset val="100"/>
        <c:noMultiLvlLbl val="0"/>
      </c:catAx>
      <c:valAx>
        <c:axId val="1080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Dashboard!$B$302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rgbClr val="F2676B"/>
              </a:solidFill>
              <a:round/>
            </a:ln>
            <a:effectLst/>
          </c:spPr>
          <c:marker>
            <c:symbol val="none"/>
          </c:marker>
          <c:cat>
            <c:strRef>
              <c:f>Dashboard!$J$71:$O$71</c:f>
              <c:strCache>
                <c:ptCount val="6"/>
                <c:pt idx="0">
                  <c:v>Health</c:v>
                </c:pt>
                <c:pt idx="1">
                  <c:v>Food Security</c:v>
                </c:pt>
                <c:pt idx="2">
                  <c:v>Macro Fiscal</c:v>
                </c:pt>
                <c:pt idx="3">
                  <c:v>Socioecon. Vulnerability</c:v>
                </c:pt>
                <c:pt idx="4">
                  <c:v>Natural Hazards</c:v>
                </c:pt>
                <c:pt idx="5">
                  <c:v>Conflict Fragility</c:v>
                </c:pt>
              </c:strCache>
            </c:strRef>
          </c:cat>
          <c:val>
            <c:numRef>
              <c:f>Dashboard!$J$302:$O$302</c:f>
              <c:numCache>
                <c:formatCode>0.0</c:formatCode>
                <c:ptCount val="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5.5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91-ED4D-8926-8A1B30114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010272"/>
        <c:axId val="1080011920"/>
      </c:radarChart>
      <c:catAx>
        <c:axId val="10800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1920"/>
        <c:crosses val="autoZero"/>
        <c:auto val="1"/>
        <c:lblAlgn val="ctr"/>
        <c:lblOffset val="100"/>
        <c:noMultiLvlLbl val="0"/>
      </c:catAx>
      <c:valAx>
        <c:axId val="1080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Dashboard!$B$300</c:f>
              <c:strCache>
                <c:ptCount val="1"/>
                <c:pt idx="0">
                  <c:v>Myanmar</c:v>
                </c:pt>
              </c:strCache>
            </c:strRef>
          </c:tx>
          <c:spPr>
            <a:ln w="28575" cap="rnd">
              <a:solidFill>
                <a:srgbClr val="F2676B"/>
              </a:solidFill>
              <a:round/>
            </a:ln>
            <a:effectLst/>
          </c:spPr>
          <c:marker>
            <c:symbol val="none"/>
          </c:marker>
          <c:cat>
            <c:strRef>
              <c:f>Dashboard!$J$71:$O$71</c:f>
              <c:strCache>
                <c:ptCount val="6"/>
                <c:pt idx="0">
                  <c:v>Health</c:v>
                </c:pt>
                <c:pt idx="1">
                  <c:v>Food Security</c:v>
                </c:pt>
                <c:pt idx="2">
                  <c:v>Macro Fiscal</c:v>
                </c:pt>
                <c:pt idx="3">
                  <c:v>Socioecon. Vulnerability</c:v>
                </c:pt>
                <c:pt idx="4">
                  <c:v>Natural Hazards</c:v>
                </c:pt>
                <c:pt idx="5">
                  <c:v>Conflict Fragility</c:v>
                </c:pt>
              </c:strCache>
            </c:strRef>
          </c:cat>
          <c:val>
            <c:numRef>
              <c:f>Dashboard!$J$300:$O$300</c:f>
              <c:numCache>
                <c:formatCode>0.0</c:formatCode>
                <c:ptCount val="6"/>
                <c:pt idx="0">
                  <c:v>7</c:v>
                </c:pt>
                <c:pt idx="1">
                  <c:v>7.0813397129186599</c:v>
                </c:pt>
                <c:pt idx="2">
                  <c:v>8.8429752066115697</c:v>
                </c:pt>
                <c:pt idx="3">
                  <c:v>7.1428571428571397</c:v>
                </c:pt>
                <c:pt idx="4">
                  <c:v>10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2F-AB44-9568-947DD53C6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010272"/>
        <c:axId val="1080011920"/>
      </c:radarChart>
      <c:catAx>
        <c:axId val="10800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1920"/>
        <c:crosses val="autoZero"/>
        <c:auto val="1"/>
        <c:lblAlgn val="ctr"/>
        <c:lblOffset val="100"/>
        <c:noMultiLvlLbl val="0"/>
      </c:catAx>
      <c:valAx>
        <c:axId val="1080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Dashboard!$B$303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rgbClr val="F2676B"/>
              </a:solidFill>
              <a:round/>
            </a:ln>
            <a:effectLst/>
          </c:spPr>
          <c:marker>
            <c:symbol val="none"/>
          </c:marker>
          <c:cat>
            <c:strRef>
              <c:f>Dashboard!$J$71:$O$71</c:f>
              <c:strCache>
                <c:ptCount val="6"/>
                <c:pt idx="0">
                  <c:v>Health</c:v>
                </c:pt>
                <c:pt idx="1">
                  <c:v>Food Security</c:v>
                </c:pt>
                <c:pt idx="2">
                  <c:v>Macro Fiscal</c:v>
                </c:pt>
                <c:pt idx="3">
                  <c:v>Socioecon. Vulnerability</c:v>
                </c:pt>
                <c:pt idx="4">
                  <c:v>Natural Hazards</c:v>
                </c:pt>
                <c:pt idx="5">
                  <c:v>Conflict Fragility</c:v>
                </c:pt>
              </c:strCache>
            </c:strRef>
          </c:cat>
          <c:val>
            <c:numRef>
              <c:f>Dashboard!$J$303:$O$303</c:f>
              <c:numCache>
                <c:formatCode>0.0</c:formatCode>
                <c:ptCount val="6"/>
                <c:pt idx="0">
                  <c:v>9.75</c:v>
                </c:pt>
                <c:pt idx="1">
                  <c:v>10</c:v>
                </c:pt>
                <c:pt idx="2">
                  <c:v>8.9090909090909101</c:v>
                </c:pt>
                <c:pt idx="3">
                  <c:v>9</c:v>
                </c:pt>
                <c:pt idx="4">
                  <c:v>5.6666666666666696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E1-3B41-BD06-A5D914798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010272"/>
        <c:axId val="1080011920"/>
      </c:radarChart>
      <c:catAx>
        <c:axId val="10800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1920"/>
        <c:crosses val="autoZero"/>
        <c:auto val="1"/>
        <c:lblAlgn val="ctr"/>
        <c:lblOffset val="100"/>
        <c:noMultiLvlLbl val="0"/>
      </c:catAx>
      <c:valAx>
        <c:axId val="1080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Dashboard!$B$529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rgbClr val="E06C25"/>
              </a:solidFill>
              <a:round/>
            </a:ln>
            <a:effectLst/>
          </c:spPr>
          <c:marker>
            <c:symbol val="none"/>
          </c:marker>
          <c:cat>
            <c:strRef>
              <c:f>Dashboard!$J$71:$O$71</c:f>
              <c:strCache>
                <c:ptCount val="6"/>
                <c:pt idx="0">
                  <c:v>Health</c:v>
                </c:pt>
                <c:pt idx="1">
                  <c:v>Food Security</c:v>
                </c:pt>
                <c:pt idx="2">
                  <c:v>Macro Fiscal</c:v>
                </c:pt>
                <c:pt idx="3">
                  <c:v>Socioecon. Vulnerability</c:v>
                </c:pt>
                <c:pt idx="4">
                  <c:v>Natural Hazards</c:v>
                </c:pt>
                <c:pt idx="5">
                  <c:v>Conflict Fragility</c:v>
                </c:pt>
              </c:strCache>
            </c:strRef>
          </c:cat>
          <c:val>
            <c:numRef>
              <c:f>Dashboard!$J$529:$O$529</c:f>
              <c:numCache>
                <c:formatCode>0.0</c:formatCode>
                <c:ptCount val="6"/>
                <c:pt idx="0">
                  <c:v>9.5238095238094793</c:v>
                </c:pt>
                <c:pt idx="1">
                  <c:v>10</c:v>
                </c:pt>
                <c:pt idx="2">
                  <c:v>7.0454545454545299</c:v>
                </c:pt>
                <c:pt idx="3">
                  <c:v>7</c:v>
                </c:pt>
                <c:pt idx="4">
                  <c:v>10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9D-A649-A01C-7CB880F44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010272"/>
        <c:axId val="1080011920"/>
      </c:radarChart>
      <c:catAx>
        <c:axId val="10800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1920"/>
        <c:crosses val="autoZero"/>
        <c:auto val="1"/>
        <c:lblAlgn val="ctr"/>
        <c:lblOffset val="100"/>
        <c:noMultiLvlLbl val="0"/>
      </c:catAx>
      <c:valAx>
        <c:axId val="1080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Dashboard!$B$530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rgbClr val="E06C25"/>
              </a:solidFill>
              <a:round/>
            </a:ln>
            <a:effectLst/>
          </c:spPr>
          <c:marker>
            <c:symbol val="none"/>
          </c:marker>
          <c:cat>
            <c:strRef>
              <c:f>Dashboard!$J$71:$O$71</c:f>
              <c:strCache>
                <c:ptCount val="6"/>
                <c:pt idx="0">
                  <c:v>Health</c:v>
                </c:pt>
                <c:pt idx="1">
                  <c:v>Food Security</c:v>
                </c:pt>
                <c:pt idx="2">
                  <c:v>Macro Fiscal</c:v>
                </c:pt>
                <c:pt idx="3">
                  <c:v>Socioecon. Vulnerability</c:v>
                </c:pt>
                <c:pt idx="4">
                  <c:v>Natural Hazards</c:v>
                </c:pt>
                <c:pt idx="5">
                  <c:v>Conflict Fragility</c:v>
                </c:pt>
              </c:strCache>
            </c:strRef>
          </c:cat>
          <c:val>
            <c:numRef>
              <c:f>Dashboard!$J$530:$O$530</c:f>
              <c:numCache>
                <c:formatCode>0.0</c:formatCode>
                <c:ptCount val="6"/>
                <c:pt idx="0">
                  <c:v>10</c:v>
                </c:pt>
                <c:pt idx="1">
                  <c:v>10</c:v>
                </c:pt>
                <c:pt idx="2">
                  <c:v>7.0454545454545299</c:v>
                </c:pt>
                <c:pt idx="3">
                  <c:v>7.6797073000953304</c:v>
                </c:pt>
                <c:pt idx="4">
                  <c:v>10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B1-3248-A8A6-420D82CDD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010272"/>
        <c:axId val="1080011920"/>
      </c:radarChart>
      <c:catAx>
        <c:axId val="10800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1920"/>
        <c:crosses val="autoZero"/>
        <c:auto val="1"/>
        <c:lblAlgn val="ctr"/>
        <c:lblOffset val="100"/>
        <c:noMultiLvlLbl val="0"/>
      </c:catAx>
      <c:valAx>
        <c:axId val="1080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Dashboard!$B$528</c:f>
              <c:strCache>
                <c:ptCount val="1"/>
                <c:pt idx="0">
                  <c:v>Myanmar</c:v>
                </c:pt>
              </c:strCache>
            </c:strRef>
          </c:tx>
          <c:spPr>
            <a:ln w="28575" cap="rnd">
              <a:solidFill>
                <a:srgbClr val="E06C25"/>
              </a:solidFill>
              <a:round/>
            </a:ln>
            <a:effectLst/>
          </c:spPr>
          <c:marker>
            <c:symbol val="none"/>
          </c:marker>
          <c:cat>
            <c:strRef>
              <c:f>Dashboard!$J$71:$O$71</c:f>
              <c:strCache>
                <c:ptCount val="6"/>
                <c:pt idx="0">
                  <c:v>Health</c:v>
                </c:pt>
                <c:pt idx="1">
                  <c:v>Food Security</c:v>
                </c:pt>
                <c:pt idx="2">
                  <c:v>Macro Fiscal</c:v>
                </c:pt>
                <c:pt idx="3">
                  <c:v>Socioecon. Vulnerability</c:v>
                </c:pt>
                <c:pt idx="4">
                  <c:v>Natural Hazards</c:v>
                </c:pt>
                <c:pt idx="5">
                  <c:v>Conflict Fragility</c:v>
                </c:pt>
              </c:strCache>
            </c:strRef>
          </c:cat>
          <c:val>
            <c:numRef>
              <c:f>Dashboard!$J$528:$O$528</c:f>
              <c:numCache>
                <c:formatCode>0.0</c:formatCode>
                <c:ptCount val="6"/>
                <c:pt idx="0">
                  <c:v>10</c:v>
                </c:pt>
                <c:pt idx="1">
                  <c:v>0</c:v>
                </c:pt>
                <c:pt idx="2">
                  <c:v>5.9090909090909198</c:v>
                </c:pt>
                <c:pt idx="3">
                  <c:v>9.8841076805477996</c:v>
                </c:pt>
                <c:pt idx="4">
                  <c:v>7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14-A440-ADE0-EBDB9AB2C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010272"/>
        <c:axId val="1080011920"/>
      </c:radarChart>
      <c:catAx>
        <c:axId val="10800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1920"/>
        <c:crosses val="autoZero"/>
        <c:auto val="1"/>
        <c:lblAlgn val="ctr"/>
        <c:lblOffset val="100"/>
        <c:noMultiLvlLbl val="0"/>
      </c:catAx>
      <c:valAx>
        <c:axId val="1080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Dashboard!$B$531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rgbClr val="E06C25"/>
              </a:solidFill>
              <a:round/>
            </a:ln>
            <a:effectLst/>
          </c:spPr>
          <c:marker>
            <c:symbol val="none"/>
          </c:marker>
          <c:cat>
            <c:strRef>
              <c:f>Dashboard!$J$71:$O$71</c:f>
              <c:strCache>
                <c:ptCount val="6"/>
                <c:pt idx="0">
                  <c:v>Health</c:v>
                </c:pt>
                <c:pt idx="1">
                  <c:v>Food Security</c:v>
                </c:pt>
                <c:pt idx="2">
                  <c:v>Macro Fiscal</c:v>
                </c:pt>
                <c:pt idx="3">
                  <c:v>Socioecon. Vulnerability</c:v>
                </c:pt>
                <c:pt idx="4">
                  <c:v>Natural Hazards</c:v>
                </c:pt>
                <c:pt idx="5">
                  <c:v>Conflict Fragility</c:v>
                </c:pt>
              </c:strCache>
            </c:strRef>
          </c:cat>
          <c:val>
            <c:numRef>
              <c:f>Dashboard!$J$531:$O$531</c:f>
              <c:numCache>
                <c:formatCode>0.0</c:formatCode>
                <c:ptCount val="6"/>
                <c:pt idx="0">
                  <c:v>10</c:v>
                </c:pt>
                <c:pt idx="1">
                  <c:v>10</c:v>
                </c:pt>
                <c:pt idx="2">
                  <c:v>7.5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63-2343-87F5-48273A54B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010272"/>
        <c:axId val="1080011920"/>
      </c:radarChart>
      <c:catAx>
        <c:axId val="10800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1920"/>
        <c:crosses val="autoZero"/>
        <c:auto val="1"/>
        <c:lblAlgn val="ctr"/>
        <c:lblOffset val="100"/>
        <c:noMultiLvlLbl val="0"/>
      </c:catAx>
      <c:valAx>
        <c:axId val="1080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Health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Health!$G$4</c:f>
              <c:strCache>
                <c:ptCount val="1"/>
                <c:pt idx="0">
                  <c:v>Emerging Threat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000000"/>
              </a:solidFill>
              <a:ln w="9525">
                <a:noFill/>
              </a:ln>
              <a:effectLst/>
            </c:spPr>
          </c:marker>
          <c:xVal>
            <c:numRef>
              <c:f>Health!$F$6:$F$195</c:f>
              <c:numCache>
                <c:formatCode>0.00</c:formatCode>
                <c:ptCount val="190"/>
                <c:pt idx="0">
                  <c:v>10</c:v>
                </c:pt>
                <c:pt idx="1">
                  <c:v>9</c:v>
                </c:pt>
                <c:pt idx="2">
                  <c:v>5.5</c:v>
                </c:pt>
                <c:pt idx="3">
                  <c:v>4.66</c:v>
                </c:pt>
                <c:pt idx="4">
                  <c:v>3.5</c:v>
                </c:pt>
                <c:pt idx="5">
                  <c:v>4</c:v>
                </c:pt>
                <c:pt idx="6">
                  <c:v>8.1999999999999993</c:v>
                </c:pt>
                <c:pt idx="7">
                  <c:v>0.25</c:v>
                </c:pt>
                <c:pt idx="8">
                  <c:v>2.5</c:v>
                </c:pt>
                <c:pt idx="9">
                  <c:v>7.16</c:v>
                </c:pt>
                <c:pt idx="10">
                  <c:v>10</c:v>
                </c:pt>
                <c:pt idx="11">
                  <c:v>2</c:v>
                </c:pt>
                <c:pt idx="12">
                  <c:v>9.5</c:v>
                </c:pt>
                <c:pt idx="13">
                  <c:v>10</c:v>
                </c:pt>
                <c:pt idx="14">
                  <c:v>8</c:v>
                </c:pt>
                <c:pt idx="15">
                  <c:v>4.88</c:v>
                </c:pt>
                <c:pt idx="16">
                  <c:v>6.12</c:v>
                </c:pt>
                <c:pt idx="17">
                  <c:v>7.88</c:v>
                </c:pt>
                <c:pt idx="18">
                  <c:v>5.44</c:v>
                </c:pt>
                <c:pt idx="19">
                  <c:v>6.94</c:v>
                </c:pt>
                <c:pt idx="20">
                  <c:v>7.64</c:v>
                </c:pt>
                <c:pt idx="21">
                  <c:v>7.25</c:v>
                </c:pt>
                <c:pt idx="22">
                  <c:v>3.75</c:v>
                </c:pt>
                <c:pt idx="23">
                  <c:v>7.62</c:v>
                </c:pt>
                <c:pt idx="24">
                  <c:v>7.48</c:v>
                </c:pt>
                <c:pt idx="25">
                  <c:v>5.94</c:v>
                </c:pt>
                <c:pt idx="26">
                  <c:v>7.78</c:v>
                </c:pt>
                <c:pt idx="27">
                  <c:v>10</c:v>
                </c:pt>
                <c:pt idx="28">
                  <c:v>0</c:v>
                </c:pt>
                <c:pt idx="29">
                  <c:v>0.60000000000000098</c:v>
                </c:pt>
                <c:pt idx="30">
                  <c:v>2.5</c:v>
                </c:pt>
                <c:pt idx="31">
                  <c:v>4.3600000000000003</c:v>
                </c:pt>
                <c:pt idx="32">
                  <c:v>9</c:v>
                </c:pt>
                <c:pt idx="33">
                  <c:v>9.25</c:v>
                </c:pt>
                <c:pt idx="34">
                  <c:v>10</c:v>
                </c:pt>
                <c:pt idx="35">
                  <c:v>9.2799999999999994</c:v>
                </c:pt>
                <c:pt idx="36">
                  <c:v>5.75</c:v>
                </c:pt>
                <c:pt idx="37">
                  <c:v>10</c:v>
                </c:pt>
                <c:pt idx="38">
                  <c:v>8.14</c:v>
                </c:pt>
                <c:pt idx="39">
                  <c:v>4.9800000000000004</c:v>
                </c:pt>
                <c:pt idx="40">
                  <c:v>6.96</c:v>
                </c:pt>
                <c:pt idx="41">
                  <c:v>5.4</c:v>
                </c:pt>
                <c:pt idx="42">
                  <c:v>3.6</c:v>
                </c:pt>
                <c:pt idx="43">
                  <c:v>0.79999999999999905</c:v>
                </c:pt>
                <c:pt idx="44">
                  <c:v>9.36</c:v>
                </c:pt>
                <c:pt idx="45">
                  <c:v>9.1999999999999993</c:v>
                </c:pt>
                <c:pt idx="46">
                  <c:v>0.25</c:v>
                </c:pt>
                <c:pt idx="47">
                  <c:v>6.34</c:v>
                </c:pt>
                <c:pt idx="48">
                  <c:v>9.2799999999999994</c:v>
                </c:pt>
                <c:pt idx="49">
                  <c:v>4.75</c:v>
                </c:pt>
                <c:pt idx="50">
                  <c:v>6.02</c:v>
                </c:pt>
                <c:pt idx="51">
                  <c:v>9.75</c:v>
                </c:pt>
                <c:pt idx="52">
                  <c:v>2</c:v>
                </c:pt>
                <c:pt idx="53">
                  <c:v>2.6</c:v>
                </c:pt>
                <c:pt idx="54">
                  <c:v>9.75</c:v>
                </c:pt>
                <c:pt idx="55">
                  <c:v>0.26</c:v>
                </c:pt>
                <c:pt idx="56">
                  <c:v>8.86</c:v>
                </c:pt>
                <c:pt idx="57">
                  <c:v>2.5</c:v>
                </c:pt>
                <c:pt idx="58">
                  <c:v>7.44</c:v>
                </c:pt>
                <c:pt idx="59">
                  <c:v>10</c:v>
                </c:pt>
                <c:pt idx="60">
                  <c:v>1.5</c:v>
                </c:pt>
                <c:pt idx="61">
                  <c:v>5</c:v>
                </c:pt>
                <c:pt idx="62">
                  <c:v>6.9</c:v>
                </c:pt>
                <c:pt idx="63">
                  <c:v>10</c:v>
                </c:pt>
                <c:pt idx="64">
                  <c:v>9.25</c:v>
                </c:pt>
                <c:pt idx="65">
                  <c:v>10</c:v>
                </c:pt>
                <c:pt idx="66">
                  <c:v>10</c:v>
                </c:pt>
                <c:pt idx="67">
                  <c:v>3.25</c:v>
                </c:pt>
                <c:pt idx="68">
                  <c:v>8.5</c:v>
                </c:pt>
                <c:pt idx="69">
                  <c:v>7.46</c:v>
                </c:pt>
                <c:pt idx="70">
                  <c:v>7.66</c:v>
                </c:pt>
                <c:pt idx="71">
                  <c:v>8.48</c:v>
                </c:pt>
                <c:pt idx="72">
                  <c:v>3.75</c:v>
                </c:pt>
                <c:pt idx="73">
                  <c:v>10</c:v>
                </c:pt>
                <c:pt idx="74">
                  <c:v>3.5</c:v>
                </c:pt>
                <c:pt idx="75">
                  <c:v>6</c:v>
                </c:pt>
                <c:pt idx="76">
                  <c:v>6.5</c:v>
                </c:pt>
                <c:pt idx="77">
                  <c:v>2.5</c:v>
                </c:pt>
                <c:pt idx="78">
                  <c:v>6.46</c:v>
                </c:pt>
                <c:pt idx="79">
                  <c:v>8.84</c:v>
                </c:pt>
                <c:pt idx="80">
                  <c:v>4.74</c:v>
                </c:pt>
                <c:pt idx="81">
                  <c:v>4.54</c:v>
                </c:pt>
                <c:pt idx="82">
                  <c:v>3</c:v>
                </c:pt>
                <c:pt idx="83">
                  <c:v>8.1999999999999993</c:v>
                </c:pt>
                <c:pt idx="84">
                  <c:v>5.75</c:v>
                </c:pt>
                <c:pt idx="85">
                  <c:v>2.04</c:v>
                </c:pt>
                <c:pt idx="86">
                  <c:v>5.86</c:v>
                </c:pt>
                <c:pt idx="87">
                  <c:v>9</c:v>
                </c:pt>
                <c:pt idx="88">
                  <c:v>4.5</c:v>
                </c:pt>
                <c:pt idx="89">
                  <c:v>7.25</c:v>
                </c:pt>
                <c:pt idx="90">
                  <c:v>10</c:v>
                </c:pt>
                <c:pt idx="91">
                  <c:v>8.76</c:v>
                </c:pt>
                <c:pt idx="92">
                  <c:v>10</c:v>
                </c:pt>
                <c:pt idx="93">
                  <c:v>4.78</c:v>
                </c:pt>
                <c:pt idx="94">
                  <c:v>6.5</c:v>
                </c:pt>
                <c:pt idx="95">
                  <c:v>7.5</c:v>
                </c:pt>
                <c:pt idx="96">
                  <c:v>10</c:v>
                </c:pt>
                <c:pt idx="97">
                  <c:v>8.86</c:v>
                </c:pt>
                <c:pt idx="98">
                  <c:v>6.94</c:v>
                </c:pt>
                <c:pt idx="99">
                  <c:v>5.3</c:v>
                </c:pt>
                <c:pt idx="100">
                  <c:v>7.22</c:v>
                </c:pt>
                <c:pt idx="101">
                  <c:v>10</c:v>
                </c:pt>
                <c:pt idx="102">
                  <c:v>3</c:v>
                </c:pt>
                <c:pt idx="103">
                  <c:v>5.24</c:v>
                </c:pt>
                <c:pt idx="104">
                  <c:v>3.5</c:v>
                </c:pt>
                <c:pt idx="105">
                  <c:v>5.75</c:v>
                </c:pt>
                <c:pt idx="106">
                  <c:v>6</c:v>
                </c:pt>
                <c:pt idx="107">
                  <c:v>10</c:v>
                </c:pt>
                <c:pt idx="108">
                  <c:v>7.24</c:v>
                </c:pt>
                <c:pt idx="109">
                  <c:v>4.25</c:v>
                </c:pt>
                <c:pt idx="110">
                  <c:v>10</c:v>
                </c:pt>
                <c:pt idx="111">
                  <c:v>6.18</c:v>
                </c:pt>
                <c:pt idx="112">
                  <c:v>9.25</c:v>
                </c:pt>
                <c:pt idx="113">
                  <c:v>6.54</c:v>
                </c:pt>
                <c:pt idx="114">
                  <c:v>7</c:v>
                </c:pt>
                <c:pt idx="115">
                  <c:v>5.26</c:v>
                </c:pt>
                <c:pt idx="116">
                  <c:v>4.25</c:v>
                </c:pt>
                <c:pt idx="117">
                  <c:v>10</c:v>
                </c:pt>
                <c:pt idx="118">
                  <c:v>9.5</c:v>
                </c:pt>
                <c:pt idx="119">
                  <c:v>7.02</c:v>
                </c:pt>
                <c:pt idx="120">
                  <c:v>9.25</c:v>
                </c:pt>
                <c:pt idx="121">
                  <c:v>3</c:v>
                </c:pt>
                <c:pt idx="122">
                  <c:v>7.75</c:v>
                </c:pt>
                <c:pt idx="123">
                  <c:v>10</c:v>
                </c:pt>
                <c:pt idx="124">
                  <c:v>9.75</c:v>
                </c:pt>
                <c:pt idx="125">
                  <c:v>6.5</c:v>
                </c:pt>
                <c:pt idx="126">
                  <c:v>1.25</c:v>
                </c:pt>
                <c:pt idx="127">
                  <c:v>1.08</c:v>
                </c:pt>
                <c:pt idx="128">
                  <c:v>7.75</c:v>
                </c:pt>
                <c:pt idx="129">
                  <c:v>9.84</c:v>
                </c:pt>
                <c:pt idx="130">
                  <c:v>3.2</c:v>
                </c:pt>
                <c:pt idx="131">
                  <c:v>5.38</c:v>
                </c:pt>
                <c:pt idx="132">
                  <c:v>8.25</c:v>
                </c:pt>
                <c:pt idx="133">
                  <c:v>5.26</c:v>
                </c:pt>
                <c:pt idx="134">
                  <c:v>5.75</c:v>
                </c:pt>
                <c:pt idx="135">
                  <c:v>6.75</c:v>
                </c:pt>
                <c:pt idx="136">
                  <c:v>9.6199999999999992</c:v>
                </c:pt>
                <c:pt idx="137">
                  <c:v>9.25</c:v>
                </c:pt>
                <c:pt idx="138">
                  <c:v>2.92</c:v>
                </c:pt>
                <c:pt idx="139">
                  <c:v>6.75</c:v>
                </c:pt>
                <c:pt idx="140">
                  <c:v>2</c:v>
                </c:pt>
                <c:pt idx="141">
                  <c:v>6.86</c:v>
                </c:pt>
                <c:pt idx="142">
                  <c:v>5.76</c:v>
                </c:pt>
                <c:pt idx="143">
                  <c:v>4.84</c:v>
                </c:pt>
                <c:pt idx="144">
                  <c:v>5.14</c:v>
                </c:pt>
                <c:pt idx="145">
                  <c:v>7.5</c:v>
                </c:pt>
                <c:pt idx="146">
                  <c:v>4.1399999999999997</c:v>
                </c:pt>
                <c:pt idx="147">
                  <c:v>9.5</c:v>
                </c:pt>
                <c:pt idx="148">
                  <c:v>7.75</c:v>
                </c:pt>
                <c:pt idx="149">
                  <c:v>2.2599999999999998</c:v>
                </c:pt>
                <c:pt idx="150">
                  <c:v>9.86</c:v>
                </c:pt>
                <c:pt idx="151">
                  <c:v>10</c:v>
                </c:pt>
                <c:pt idx="152">
                  <c:v>5.5</c:v>
                </c:pt>
                <c:pt idx="153">
                  <c:v>10</c:v>
                </c:pt>
                <c:pt idx="154">
                  <c:v>4.25</c:v>
                </c:pt>
                <c:pt idx="155">
                  <c:v>10</c:v>
                </c:pt>
                <c:pt idx="156">
                  <c:v>10</c:v>
                </c:pt>
                <c:pt idx="157">
                  <c:v>6.7</c:v>
                </c:pt>
                <c:pt idx="158">
                  <c:v>4.42</c:v>
                </c:pt>
                <c:pt idx="159">
                  <c:v>1.75</c:v>
                </c:pt>
                <c:pt idx="160">
                  <c:v>0.5</c:v>
                </c:pt>
                <c:pt idx="161">
                  <c:v>8.25</c:v>
                </c:pt>
                <c:pt idx="162">
                  <c:v>7.62</c:v>
                </c:pt>
                <c:pt idx="163">
                  <c:v>10</c:v>
                </c:pt>
                <c:pt idx="164">
                  <c:v>10</c:v>
                </c:pt>
                <c:pt idx="165">
                  <c:v>9.75</c:v>
                </c:pt>
                <c:pt idx="166">
                  <c:v>4.5</c:v>
                </c:pt>
                <c:pt idx="167">
                  <c:v>7.54</c:v>
                </c:pt>
                <c:pt idx="168">
                  <c:v>7.64</c:v>
                </c:pt>
                <c:pt idx="169">
                  <c:v>8.8000000000000007</c:v>
                </c:pt>
                <c:pt idx="170">
                  <c:v>8.98</c:v>
                </c:pt>
                <c:pt idx="171">
                  <c:v>6.68</c:v>
                </c:pt>
                <c:pt idx="172">
                  <c:v>7.26</c:v>
                </c:pt>
                <c:pt idx="173">
                  <c:v>4.75</c:v>
                </c:pt>
                <c:pt idx="174">
                  <c:v>9.68</c:v>
                </c:pt>
                <c:pt idx="175">
                  <c:v>9</c:v>
                </c:pt>
                <c:pt idx="176">
                  <c:v>10</c:v>
                </c:pt>
                <c:pt idx="177">
                  <c:v>6.4</c:v>
                </c:pt>
                <c:pt idx="178">
                  <c:v>5.74</c:v>
                </c:pt>
                <c:pt idx="179">
                  <c:v>1.25</c:v>
                </c:pt>
                <c:pt idx="180">
                  <c:v>7.14</c:v>
                </c:pt>
                <c:pt idx="181">
                  <c:v>7.4</c:v>
                </c:pt>
                <c:pt idx="182">
                  <c:v>9.4</c:v>
                </c:pt>
                <c:pt idx="183">
                  <c:v>4.5</c:v>
                </c:pt>
                <c:pt idx="184">
                  <c:v>8.7799999999999994</c:v>
                </c:pt>
                <c:pt idx="185">
                  <c:v>8.7200000000000006</c:v>
                </c:pt>
                <c:pt idx="186">
                  <c:v>10</c:v>
                </c:pt>
                <c:pt idx="187">
                  <c:v>6.75</c:v>
                </c:pt>
                <c:pt idx="188">
                  <c:v>10</c:v>
                </c:pt>
                <c:pt idx="189">
                  <c:v>8.25</c:v>
                </c:pt>
              </c:numCache>
            </c:numRef>
          </c:xVal>
          <c:yVal>
            <c:numRef>
              <c:f>Health!$G$6:$G$195</c:f>
              <c:numCache>
                <c:formatCode>0.00</c:formatCode>
                <c:ptCount val="190"/>
                <c:pt idx="0">
                  <c:v>9.5830769230769199</c:v>
                </c:pt>
                <c:pt idx="1">
                  <c:v>4.84</c:v>
                </c:pt>
                <c:pt idx="2">
                  <c:v>7.2480000000000002</c:v>
                </c:pt>
                <c:pt idx="3">
                  <c:v>10</c:v>
                </c:pt>
                <c:pt idx="4">
                  <c:v>7.9433600000000002</c:v>
                </c:pt>
                <c:pt idx="5">
                  <c:v>10</c:v>
                </c:pt>
                <c:pt idx="6">
                  <c:v>5.5434400000000004</c:v>
                </c:pt>
                <c:pt idx="7">
                  <c:v>7.1428571428571104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7.26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3.2769230769230799</c:v>
                </c:pt>
                <c:pt idx="18">
                  <c:v>10</c:v>
                </c:pt>
                <c:pt idx="19">
                  <c:v>7.18769230769231</c:v>
                </c:pt>
                <c:pt idx="20">
                  <c:v>10</c:v>
                </c:pt>
                <c:pt idx="21">
                  <c:v>6.5538461538461501</c:v>
                </c:pt>
                <c:pt idx="22">
                  <c:v>10</c:v>
                </c:pt>
                <c:pt idx="23">
                  <c:v>9.5238095238094793</c:v>
                </c:pt>
                <c:pt idx="24">
                  <c:v>5.0969230769230798</c:v>
                </c:pt>
                <c:pt idx="25">
                  <c:v>10</c:v>
                </c:pt>
                <c:pt idx="26">
                  <c:v>9.5238095238094793</c:v>
                </c:pt>
                <c:pt idx="27">
                  <c:v>10</c:v>
                </c:pt>
                <c:pt idx="28">
                  <c:v>4.7619047619047397</c:v>
                </c:pt>
                <c:pt idx="29">
                  <c:v>7.6642799999999998</c:v>
                </c:pt>
                <c:pt idx="30">
                  <c:v>10</c:v>
                </c:pt>
                <c:pt idx="31">
                  <c:v>10</c:v>
                </c:pt>
                <c:pt idx="32">
                  <c:v>6.3461538461538503</c:v>
                </c:pt>
                <c:pt idx="33">
                  <c:v>10</c:v>
                </c:pt>
                <c:pt idx="34">
                  <c:v>10</c:v>
                </c:pt>
                <c:pt idx="35">
                  <c:v>6.8584615384615404</c:v>
                </c:pt>
                <c:pt idx="36">
                  <c:v>7.1428571428571104</c:v>
                </c:pt>
                <c:pt idx="37">
                  <c:v>0.157719999999999</c:v>
                </c:pt>
                <c:pt idx="38">
                  <c:v>6.5160799999999997</c:v>
                </c:pt>
                <c:pt idx="39">
                  <c:v>4.7619047619047397</c:v>
                </c:pt>
                <c:pt idx="40">
                  <c:v>4.7619047619047397</c:v>
                </c:pt>
                <c:pt idx="41">
                  <c:v>10</c:v>
                </c:pt>
                <c:pt idx="42">
                  <c:v>10</c:v>
                </c:pt>
                <c:pt idx="43">
                  <c:v>7.8195199999999998</c:v>
                </c:pt>
                <c:pt idx="44">
                  <c:v>6.7153846153846199</c:v>
                </c:pt>
                <c:pt idx="45">
                  <c:v>9.5238095238094793</c:v>
                </c:pt>
                <c:pt idx="46">
                  <c:v>10</c:v>
                </c:pt>
                <c:pt idx="47">
                  <c:v>2.9323076923076901</c:v>
                </c:pt>
                <c:pt idx="48">
                  <c:v>2.3809523809523698</c:v>
                </c:pt>
                <c:pt idx="49">
                  <c:v>4.7619047619047397</c:v>
                </c:pt>
                <c:pt idx="50">
                  <c:v>4.2784615384615403</c:v>
                </c:pt>
                <c:pt idx="51">
                  <c:v>9.5238095238094793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9.5238095238094793</c:v>
                </c:pt>
                <c:pt idx="56">
                  <c:v>10</c:v>
                </c:pt>
                <c:pt idx="57">
                  <c:v>10</c:v>
                </c:pt>
                <c:pt idx="58">
                  <c:v>0</c:v>
                </c:pt>
                <c:pt idx="59">
                  <c:v>10</c:v>
                </c:pt>
                <c:pt idx="60">
                  <c:v>10</c:v>
                </c:pt>
                <c:pt idx="61">
                  <c:v>9.5238095238094793</c:v>
                </c:pt>
                <c:pt idx="62">
                  <c:v>5.4323076923076901</c:v>
                </c:pt>
                <c:pt idx="63">
                  <c:v>10</c:v>
                </c:pt>
                <c:pt idx="64">
                  <c:v>10</c:v>
                </c:pt>
                <c:pt idx="65">
                  <c:v>9.4907126993741109</c:v>
                </c:pt>
                <c:pt idx="66">
                  <c:v>0.67612000000000105</c:v>
                </c:pt>
                <c:pt idx="67">
                  <c:v>10</c:v>
                </c:pt>
                <c:pt idx="68">
                  <c:v>5.0800000000000602E-2</c:v>
                </c:pt>
                <c:pt idx="69">
                  <c:v>4.7619047619047397</c:v>
                </c:pt>
                <c:pt idx="70">
                  <c:v>10</c:v>
                </c:pt>
                <c:pt idx="71">
                  <c:v>7.1428571428571104</c:v>
                </c:pt>
                <c:pt idx="72">
                  <c:v>10</c:v>
                </c:pt>
                <c:pt idx="73">
                  <c:v>5.8969230769230796</c:v>
                </c:pt>
                <c:pt idx="74">
                  <c:v>10</c:v>
                </c:pt>
                <c:pt idx="75">
                  <c:v>4.7619047619047397</c:v>
                </c:pt>
                <c:pt idx="76">
                  <c:v>9.1821986111943108</c:v>
                </c:pt>
                <c:pt idx="77">
                  <c:v>4.7619047619047397</c:v>
                </c:pt>
                <c:pt idx="78">
                  <c:v>3.7151999999999998</c:v>
                </c:pt>
                <c:pt idx="79">
                  <c:v>5.4746800000000002</c:v>
                </c:pt>
                <c:pt idx="80">
                  <c:v>7.1428571428571104</c:v>
                </c:pt>
                <c:pt idx="81">
                  <c:v>4.7619047619047397</c:v>
                </c:pt>
                <c:pt idx="82">
                  <c:v>10</c:v>
                </c:pt>
                <c:pt idx="83">
                  <c:v>7.1428571428571104</c:v>
                </c:pt>
                <c:pt idx="84">
                  <c:v>10</c:v>
                </c:pt>
                <c:pt idx="85">
                  <c:v>4.1830769230769196</c:v>
                </c:pt>
                <c:pt idx="86">
                  <c:v>7.1428571428571104</c:v>
                </c:pt>
                <c:pt idx="87">
                  <c:v>10</c:v>
                </c:pt>
                <c:pt idx="88">
                  <c:v>7.1853656285435497</c:v>
                </c:pt>
                <c:pt idx="89">
                  <c:v>10</c:v>
                </c:pt>
                <c:pt idx="90">
                  <c:v>10</c:v>
                </c:pt>
                <c:pt idx="91">
                  <c:v>0</c:v>
                </c:pt>
                <c:pt idx="92">
                  <c:v>2.4353846153846201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5.8969230769230796</c:v>
                </c:pt>
                <c:pt idx="97">
                  <c:v>5.9769230769230797</c:v>
                </c:pt>
                <c:pt idx="98">
                  <c:v>4.6680000000000001</c:v>
                </c:pt>
                <c:pt idx="99">
                  <c:v>4.4950799999999997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7.1428571428571104</c:v>
                </c:pt>
                <c:pt idx="106">
                  <c:v>10</c:v>
                </c:pt>
                <c:pt idx="107">
                  <c:v>7.9</c:v>
                </c:pt>
                <c:pt idx="108">
                  <c:v>10</c:v>
                </c:pt>
                <c:pt idx="109">
                  <c:v>10</c:v>
                </c:pt>
                <c:pt idx="110">
                  <c:v>0</c:v>
                </c:pt>
                <c:pt idx="111">
                  <c:v>10</c:v>
                </c:pt>
                <c:pt idx="112">
                  <c:v>10</c:v>
                </c:pt>
                <c:pt idx="113">
                  <c:v>9.7059999999999995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4.92</c:v>
                </c:pt>
                <c:pt idx="118">
                  <c:v>10</c:v>
                </c:pt>
                <c:pt idx="119">
                  <c:v>10</c:v>
                </c:pt>
                <c:pt idx="120">
                  <c:v>4.7619047619047397</c:v>
                </c:pt>
                <c:pt idx="121">
                  <c:v>9.5238095238094793</c:v>
                </c:pt>
                <c:pt idx="122">
                  <c:v>5.2076923076923096</c:v>
                </c:pt>
                <c:pt idx="123">
                  <c:v>9.5238095238094793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9.5238095238094793</c:v>
                </c:pt>
                <c:pt idx="128">
                  <c:v>7.18</c:v>
                </c:pt>
                <c:pt idx="129">
                  <c:v>0</c:v>
                </c:pt>
                <c:pt idx="130">
                  <c:v>10</c:v>
                </c:pt>
                <c:pt idx="131">
                  <c:v>5.9161200000000003</c:v>
                </c:pt>
                <c:pt idx="132">
                  <c:v>6.1955431415598099</c:v>
                </c:pt>
                <c:pt idx="133">
                  <c:v>7.1428571428571104</c:v>
                </c:pt>
                <c:pt idx="134">
                  <c:v>10</c:v>
                </c:pt>
                <c:pt idx="135">
                  <c:v>7.3926272205031802</c:v>
                </c:pt>
                <c:pt idx="136">
                  <c:v>0</c:v>
                </c:pt>
                <c:pt idx="137">
                  <c:v>10</c:v>
                </c:pt>
                <c:pt idx="138">
                  <c:v>10</c:v>
                </c:pt>
                <c:pt idx="139">
                  <c:v>0</c:v>
                </c:pt>
                <c:pt idx="140">
                  <c:v>4.7619047619047397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6.08153846153846</c:v>
                </c:pt>
                <c:pt idx="145">
                  <c:v>9.5238095238094793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2.3809523809523698</c:v>
                </c:pt>
                <c:pt idx="150">
                  <c:v>8.1415384615384596</c:v>
                </c:pt>
                <c:pt idx="151">
                  <c:v>10</c:v>
                </c:pt>
                <c:pt idx="152">
                  <c:v>7.1428571428571104</c:v>
                </c:pt>
                <c:pt idx="153">
                  <c:v>9.5238095238094793</c:v>
                </c:pt>
                <c:pt idx="154">
                  <c:v>10</c:v>
                </c:pt>
                <c:pt idx="155">
                  <c:v>10</c:v>
                </c:pt>
                <c:pt idx="156">
                  <c:v>1.74692</c:v>
                </c:pt>
                <c:pt idx="157">
                  <c:v>2.5969230769230802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4.7619047619047397</c:v>
                </c:pt>
                <c:pt idx="162">
                  <c:v>10</c:v>
                </c:pt>
                <c:pt idx="163">
                  <c:v>8.58718336556319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7.18</c:v>
                </c:pt>
                <c:pt idx="168">
                  <c:v>6.1384615384615397</c:v>
                </c:pt>
                <c:pt idx="169">
                  <c:v>9.5238095238094793</c:v>
                </c:pt>
                <c:pt idx="170">
                  <c:v>7.42</c:v>
                </c:pt>
                <c:pt idx="171">
                  <c:v>10</c:v>
                </c:pt>
                <c:pt idx="172">
                  <c:v>9.5238095238094793</c:v>
                </c:pt>
                <c:pt idx="173">
                  <c:v>10</c:v>
                </c:pt>
                <c:pt idx="174">
                  <c:v>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7.6421599999999996</c:v>
                </c:pt>
                <c:pt idx="180">
                  <c:v>5.8169230769230804</c:v>
                </c:pt>
                <c:pt idx="181">
                  <c:v>2.5760000000000001</c:v>
                </c:pt>
                <c:pt idx="182">
                  <c:v>4.7619047619047397</c:v>
                </c:pt>
                <c:pt idx="183">
                  <c:v>3.02153846153846</c:v>
                </c:pt>
                <c:pt idx="184">
                  <c:v>9.5238095238094793</c:v>
                </c:pt>
                <c:pt idx="185">
                  <c:v>0</c:v>
                </c:pt>
                <c:pt idx="186">
                  <c:v>10</c:v>
                </c:pt>
                <c:pt idx="187">
                  <c:v>7.1428571428571104</c:v>
                </c:pt>
                <c:pt idx="188">
                  <c:v>6.7630769230769197</c:v>
                </c:pt>
                <c:pt idx="189">
                  <c:v>5.4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6-3446-822C-40D4402F4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446943"/>
        <c:axId val="1983448591"/>
      </c:scatterChart>
      <c:valAx>
        <c:axId val="1983446943"/>
        <c:scaling>
          <c:orientation val="minMax"/>
          <c:max val="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Underlying Vulnerability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8591"/>
        <c:crosses val="autoZero"/>
        <c:crossBetween val="midCat"/>
        <c:majorUnit val="1"/>
        <c:minorUnit val="1"/>
      </c:valAx>
      <c:valAx>
        <c:axId val="1983448591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Emerging Threat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6943"/>
        <c:crosses val="autoZero"/>
        <c:crossBetween val="midCat"/>
        <c:minorUnit val="0.5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All Dimensions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000000"/>
              </a:solidFill>
              <a:ln w="9525">
                <a:noFill/>
              </a:ln>
              <a:effectLst/>
            </c:spPr>
          </c:marker>
          <c:xVal>
            <c:numRef>
              <c:f>'Compound Alert'!$K$6:$K$195</c:f>
              <c:numCache>
                <c:formatCode>0.0</c:formatCode>
                <c:ptCount val="190"/>
                <c:pt idx="0">
                  <c:v>5</c:v>
                </c:pt>
                <c:pt idx="1">
                  <c:v>2</c:v>
                </c:pt>
                <c:pt idx="2">
                  <c:v>0.5</c:v>
                </c:pt>
                <c:pt idx="3">
                  <c:v>0</c:v>
                </c:pt>
                <c:pt idx="4">
                  <c:v>0.5</c:v>
                </c:pt>
                <c:pt idx="5">
                  <c:v>0</c:v>
                </c:pt>
                <c:pt idx="6">
                  <c:v>0.5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4.5</c:v>
                </c:pt>
                <c:pt idx="11">
                  <c:v>0</c:v>
                </c:pt>
                <c:pt idx="12">
                  <c:v>2</c:v>
                </c:pt>
                <c:pt idx="13">
                  <c:v>3.5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0.5</c:v>
                </c:pt>
                <c:pt idx="18">
                  <c:v>0</c:v>
                </c:pt>
                <c:pt idx="19">
                  <c:v>0.5</c:v>
                </c:pt>
                <c:pt idx="20">
                  <c:v>1.5</c:v>
                </c:pt>
                <c:pt idx="21">
                  <c:v>1.5</c:v>
                </c:pt>
                <c:pt idx="22">
                  <c:v>0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5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1</c:v>
                </c:pt>
                <c:pt idx="32">
                  <c:v>1.5</c:v>
                </c:pt>
                <c:pt idx="33">
                  <c:v>3</c:v>
                </c:pt>
                <c:pt idx="34">
                  <c:v>4.5</c:v>
                </c:pt>
                <c:pt idx="35">
                  <c:v>3.5</c:v>
                </c:pt>
                <c:pt idx="36">
                  <c:v>0.5</c:v>
                </c:pt>
                <c:pt idx="37">
                  <c:v>3</c:v>
                </c:pt>
                <c:pt idx="38">
                  <c:v>0.5</c:v>
                </c:pt>
                <c:pt idx="39">
                  <c:v>0.5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2.5</c:v>
                </c:pt>
                <c:pt idx="45">
                  <c:v>0.5</c:v>
                </c:pt>
                <c:pt idx="46">
                  <c:v>0</c:v>
                </c:pt>
                <c:pt idx="47">
                  <c:v>0.5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4</c:v>
                </c:pt>
                <c:pt idx="52">
                  <c:v>0</c:v>
                </c:pt>
                <c:pt idx="53">
                  <c:v>0</c:v>
                </c:pt>
                <c:pt idx="54">
                  <c:v>2.5</c:v>
                </c:pt>
                <c:pt idx="55">
                  <c:v>0</c:v>
                </c:pt>
                <c:pt idx="56">
                  <c:v>0.5</c:v>
                </c:pt>
                <c:pt idx="57">
                  <c:v>0</c:v>
                </c:pt>
                <c:pt idx="58">
                  <c:v>2</c:v>
                </c:pt>
                <c:pt idx="59">
                  <c:v>1.5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3</c:v>
                </c:pt>
                <c:pt idx="64">
                  <c:v>3.5</c:v>
                </c:pt>
                <c:pt idx="65">
                  <c:v>3.5</c:v>
                </c:pt>
                <c:pt idx="66">
                  <c:v>1.5</c:v>
                </c:pt>
                <c:pt idx="67">
                  <c:v>0.5</c:v>
                </c:pt>
                <c:pt idx="68">
                  <c:v>0.5</c:v>
                </c:pt>
                <c:pt idx="69">
                  <c:v>2</c:v>
                </c:pt>
                <c:pt idx="70">
                  <c:v>0.5</c:v>
                </c:pt>
                <c:pt idx="71">
                  <c:v>2</c:v>
                </c:pt>
                <c:pt idx="72">
                  <c:v>0</c:v>
                </c:pt>
                <c:pt idx="73">
                  <c:v>5.5</c:v>
                </c:pt>
                <c:pt idx="74">
                  <c:v>0</c:v>
                </c:pt>
                <c:pt idx="75">
                  <c:v>1</c:v>
                </c:pt>
                <c:pt idx="76">
                  <c:v>1.5</c:v>
                </c:pt>
                <c:pt idx="77">
                  <c:v>0</c:v>
                </c:pt>
                <c:pt idx="78">
                  <c:v>1.5</c:v>
                </c:pt>
                <c:pt idx="79">
                  <c:v>3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2.5</c:v>
                </c:pt>
                <c:pt idx="88">
                  <c:v>0.5</c:v>
                </c:pt>
                <c:pt idx="89">
                  <c:v>2.5</c:v>
                </c:pt>
                <c:pt idx="90">
                  <c:v>2.5</c:v>
                </c:pt>
                <c:pt idx="91">
                  <c:v>0.5</c:v>
                </c:pt>
                <c:pt idx="92">
                  <c:v>1.5</c:v>
                </c:pt>
                <c:pt idx="93">
                  <c:v>0</c:v>
                </c:pt>
                <c:pt idx="94">
                  <c:v>2.5</c:v>
                </c:pt>
                <c:pt idx="95">
                  <c:v>2.5</c:v>
                </c:pt>
                <c:pt idx="96">
                  <c:v>4</c:v>
                </c:pt>
                <c:pt idx="97">
                  <c:v>2.5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2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0.5</c:v>
                </c:pt>
                <c:pt idx="107">
                  <c:v>3.5</c:v>
                </c:pt>
                <c:pt idx="108">
                  <c:v>0.5</c:v>
                </c:pt>
                <c:pt idx="109">
                  <c:v>0.5</c:v>
                </c:pt>
                <c:pt idx="110">
                  <c:v>2.5</c:v>
                </c:pt>
                <c:pt idx="111">
                  <c:v>0</c:v>
                </c:pt>
                <c:pt idx="112">
                  <c:v>3.5</c:v>
                </c:pt>
                <c:pt idx="113">
                  <c:v>0</c:v>
                </c:pt>
                <c:pt idx="114">
                  <c:v>4</c:v>
                </c:pt>
                <c:pt idx="115">
                  <c:v>0</c:v>
                </c:pt>
                <c:pt idx="116">
                  <c:v>0.5</c:v>
                </c:pt>
                <c:pt idx="117">
                  <c:v>5</c:v>
                </c:pt>
                <c:pt idx="118">
                  <c:v>2.5</c:v>
                </c:pt>
                <c:pt idx="119">
                  <c:v>0.5</c:v>
                </c:pt>
                <c:pt idx="120">
                  <c:v>3</c:v>
                </c:pt>
                <c:pt idx="121">
                  <c:v>0</c:v>
                </c:pt>
                <c:pt idx="122">
                  <c:v>1.5</c:v>
                </c:pt>
                <c:pt idx="123">
                  <c:v>4.5</c:v>
                </c:pt>
                <c:pt idx="124">
                  <c:v>3</c:v>
                </c:pt>
                <c:pt idx="125">
                  <c:v>1.5</c:v>
                </c:pt>
                <c:pt idx="126">
                  <c:v>0</c:v>
                </c:pt>
                <c:pt idx="127">
                  <c:v>0</c:v>
                </c:pt>
                <c:pt idx="128">
                  <c:v>2.5</c:v>
                </c:pt>
                <c:pt idx="129">
                  <c:v>0.5</c:v>
                </c:pt>
                <c:pt idx="130">
                  <c:v>0</c:v>
                </c:pt>
                <c:pt idx="131">
                  <c:v>0</c:v>
                </c:pt>
                <c:pt idx="132">
                  <c:v>2.5</c:v>
                </c:pt>
                <c:pt idx="133">
                  <c:v>0.5</c:v>
                </c:pt>
                <c:pt idx="134">
                  <c:v>1</c:v>
                </c:pt>
                <c:pt idx="135">
                  <c:v>1.5</c:v>
                </c:pt>
                <c:pt idx="136">
                  <c:v>0.5</c:v>
                </c:pt>
                <c:pt idx="137">
                  <c:v>4</c:v>
                </c:pt>
                <c:pt idx="138">
                  <c:v>0</c:v>
                </c:pt>
                <c:pt idx="139">
                  <c:v>2.5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1.5</c:v>
                </c:pt>
                <c:pt idx="146">
                  <c:v>0</c:v>
                </c:pt>
                <c:pt idx="147">
                  <c:v>4</c:v>
                </c:pt>
                <c:pt idx="148">
                  <c:v>1.5</c:v>
                </c:pt>
                <c:pt idx="149">
                  <c:v>0</c:v>
                </c:pt>
                <c:pt idx="150">
                  <c:v>3</c:v>
                </c:pt>
                <c:pt idx="151">
                  <c:v>2.5</c:v>
                </c:pt>
                <c:pt idx="152">
                  <c:v>0.5</c:v>
                </c:pt>
                <c:pt idx="153">
                  <c:v>5.5</c:v>
                </c:pt>
                <c:pt idx="154">
                  <c:v>0</c:v>
                </c:pt>
                <c:pt idx="155">
                  <c:v>4</c:v>
                </c:pt>
                <c:pt idx="156">
                  <c:v>2.5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2</c:v>
                </c:pt>
                <c:pt idx="162">
                  <c:v>0.5</c:v>
                </c:pt>
                <c:pt idx="163">
                  <c:v>4.5</c:v>
                </c:pt>
                <c:pt idx="164">
                  <c:v>4.5</c:v>
                </c:pt>
                <c:pt idx="165">
                  <c:v>2</c:v>
                </c:pt>
                <c:pt idx="166">
                  <c:v>0.5</c:v>
                </c:pt>
                <c:pt idx="167">
                  <c:v>2</c:v>
                </c:pt>
                <c:pt idx="168">
                  <c:v>1.5</c:v>
                </c:pt>
                <c:pt idx="169">
                  <c:v>2.5</c:v>
                </c:pt>
                <c:pt idx="170">
                  <c:v>1.5</c:v>
                </c:pt>
                <c:pt idx="171">
                  <c:v>0</c:v>
                </c:pt>
                <c:pt idx="172">
                  <c:v>0.5</c:v>
                </c:pt>
                <c:pt idx="173">
                  <c:v>1</c:v>
                </c:pt>
                <c:pt idx="174">
                  <c:v>2</c:v>
                </c:pt>
                <c:pt idx="175">
                  <c:v>2</c:v>
                </c:pt>
                <c:pt idx="176">
                  <c:v>3</c:v>
                </c:pt>
                <c:pt idx="177">
                  <c:v>0.5</c:v>
                </c:pt>
                <c:pt idx="178">
                  <c:v>0</c:v>
                </c:pt>
                <c:pt idx="179">
                  <c:v>0.5</c:v>
                </c:pt>
                <c:pt idx="180">
                  <c:v>1.5</c:v>
                </c:pt>
                <c:pt idx="181">
                  <c:v>0.5</c:v>
                </c:pt>
                <c:pt idx="182">
                  <c:v>3</c:v>
                </c:pt>
                <c:pt idx="183">
                  <c:v>1</c:v>
                </c:pt>
                <c:pt idx="184">
                  <c:v>2</c:v>
                </c:pt>
                <c:pt idx="185">
                  <c:v>1</c:v>
                </c:pt>
                <c:pt idx="186">
                  <c:v>5</c:v>
                </c:pt>
                <c:pt idx="187">
                  <c:v>0</c:v>
                </c:pt>
                <c:pt idx="188">
                  <c:v>2.5</c:v>
                </c:pt>
                <c:pt idx="189">
                  <c:v>4</c:v>
                </c:pt>
              </c:numCache>
            </c:numRef>
          </c:xVal>
          <c:yVal>
            <c:numRef>
              <c:f>'Compound Alert'!$M$6:$M$195</c:f>
              <c:numCache>
                <c:formatCode>General</c:formatCode>
                <c:ptCount val="190"/>
                <c:pt idx="0">
                  <c:v>3.5</c:v>
                </c:pt>
                <c:pt idx="1">
                  <c:v>0.5</c:v>
                </c:pt>
                <c:pt idx="2">
                  <c:v>0.5</c:v>
                </c:pt>
                <c:pt idx="3">
                  <c:v>1.5</c:v>
                </c:pt>
                <c:pt idx="4">
                  <c:v>1.5</c:v>
                </c:pt>
                <c:pt idx="5">
                  <c:v>2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2.5</c:v>
                </c:pt>
                <c:pt idx="10">
                  <c:v>1</c:v>
                </c:pt>
                <c:pt idx="11">
                  <c:v>1</c:v>
                </c:pt>
                <c:pt idx="12">
                  <c:v>0.5</c:v>
                </c:pt>
                <c:pt idx="13">
                  <c:v>3.5</c:v>
                </c:pt>
                <c:pt idx="14">
                  <c:v>2</c:v>
                </c:pt>
                <c:pt idx="15">
                  <c:v>2</c:v>
                </c:pt>
                <c:pt idx="16">
                  <c:v>1.5</c:v>
                </c:pt>
                <c:pt idx="17">
                  <c:v>2</c:v>
                </c:pt>
                <c:pt idx="18">
                  <c:v>2.5</c:v>
                </c:pt>
                <c:pt idx="19">
                  <c:v>2</c:v>
                </c:pt>
                <c:pt idx="20">
                  <c:v>2</c:v>
                </c:pt>
                <c:pt idx="21">
                  <c:v>1</c:v>
                </c:pt>
                <c:pt idx="22">
                  <c:v>2.5</c:v>
                </c:pt>
                <c:pt idx="23">
                  <c:v>1.5</c:v>
                </c:pt>
                <c:pt idx="24">
                  <c:v>1.5</c:v>
                </c:pt>
                <c:pt idx="25">
                  <c:v>1</c:v>
                </c:pt>
                <c:pt idx="26">
                  <c:v>1.5</c:v>
                </c:pt>
                <c:pt idx="27">
                  <c:v>3.5</c:v>
                </c:pt>
                <c:pt idx="28">
                  <c:v>1</c:v>
                </c:pt>
                <c:pt idx="29">
                  <c:v>0.5</c:v>
                </c:pt>
                <c:pt idx="30">
                  <c:v>2</c:v>
                </c:pt>
                <c:pt idx="31">
                  <c:v>1</c:v>
                </c:pt>
                <c:pt idx="32">
                  <c:v>0.5</c:v>
                </c:pt>
                <c:pt idx="33">
                  <c:v>3.5</c:v>
                </c:pt>
                <c:pt idx="34">
                  <c:v>3.5</c:v>
                </c:pt>
                <c:pt idx="35">
                  <c:v>1.5</c:v>
                </c:pt>
                <c:pt idx="36">
                  <c:v>2.5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1.5</c:v>
                </c:pt>
                <c:pt idx="41">
                  <c:v>1</c:v>
                </c:pt>
                <c:pt idx="42">
                  <c:v>1</c:v>
                </c:pt>
                <c:pt idx="43">
                  <c:v>0.5</c:v>
                </c:pt>
                <c:pt idx="44">
                  <c:v>1</c:v>
                </c:pt>
                <c:pt idx="45">
                  <c:v>0.5</c:v>
                </c:pt>
                <c:pt idx="46">
                  <c:v>1</c:v>
                </c:pt>
                <c:pt idx="47">
                  <c:v>1</c:v>
                </c:pt>
                <c:pt idx="48">
                  <c:v>1.5</c:v>
                </c:pt>
                <c:pt idx="49">
                  <c:v>2</c:v>
                </c:pt>
                <c:pt idx="50">
                  <c:v>0.5</c:v>
                </c:pt>
                <c:pt idx="51">
                  <c:v>2</c:v>
                </c:pt>
                <c:pt idx="52">
                  <c:v>2.5</c:v>
                </c:pt>
                <c:pt idx="53">
                  <c:v>2</c:v>
                </c:pt>
                <c:pt idx="54">
                  <c:v>5.5</c:v>
                </c:pt>
                <c:pt idx="55">
                  <c:v>1</c:v>
                </c:pt>
                <c:pt idx="56">
                  <c:v>3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2.5</c:v>
                </c:pt>
                <c:pt idx="62">
                  <c:v>1.5</c:v>
                </c:pt>
                <c:pt idx="63">
                  <c:v>1.5</c:v>
                </c:pt>
                <c:pt idx="64">
                  <c:v>2.5</c:v>
                </c:pt>
                <c:pt idx="65">
                  <c:v>1</c:v>
                </c:pt>
                <c:pt idx="66">
                  <c:v>0.5</c:v>
                </c:pt>
                <c:pt idx="67">
                  <c:v>1.5</c:v>
                </c:pt>
                <c:pt idx="68">
                  <c:v>1</c:v>
                </c:pt>
                <c:pt idx="69">
                  <c:v>0.5</c:v>
                </c:pt>
                <c:pt idx="70">
                  <c:v>2</c:v>
                </c:pt>
                <c:pt idx="71">
                  <c:v>1.5</c:v>
                </c:pt>
                <c:pt idx="72">
                  <c:v>2.5</c:v>
                </c:pt>
                <c:pt idx="73">
                  <c:v>2</c:v>
                </c:pt>
                <c:pt idx="74">
                  <c:v>1.5</c:v>
                </c:pt>
                <c:pt idx="75">
                  <c:v>0.5</c:v>
                </c:pt>
                <c:pt idx="76">
                  <c:v>1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1.5</c:v>
                </c:pt>
                <c:pt idx="81">
                  <c:v>0.5</c:v>
                </c:pt>
                <c:pt idx="82">
                  <c:v>1</c:v>
                </c:pt>
                <c:pt idx="83">
                  <c:v>0.5</c:v>
                </c:pt>
                <c:pt idx="84">
                  <c:v>2</c:v>
                </c:pt>
                <c:pt idx="85">
                  <c:v>0.5</c:v>
                </c:pt>
                <c:pt idx="86">
                  <c:v>1.5</c:v>
                </c:pt>
                <c:pt idx="87">
                  <c:v>3</c:v>
                </c:pt>
                <c:pt idx="88">
                  <c:v>1</c:v>
                </c:pt>
                <c:pt idx="89">
                  <c:v>2</c:v>
                </c:pt>
                <c:pt idx="90">
                  <c:v>2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2.5</c:v>
                </c:pt>
                <c:pt idx="95">
                  <c:v>4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</c:v>
                </c:pt>
                <c:pt idx="100">
                  <c:v>3</c:v>
                </c:pt>
                <c:pt idx="101">
                  <c:v>1.5</c:v>
                </c:pt>
                <c:pt idx="102">
                  <c:v>1</c:v>
                </c:pt>
                <c:pt idx="103">
                  <c:v>1.5</c:v>
                </c:pt>
                <c:pt idx="104">
                  <c:v>1.5</c:v>
                </c:pt>
                <c:pt idx="105">
                  <c:v>1.5</c:v>
                </c:pt>
                <c:pt idx="106">
                  <c:v>1.5</c:v>
                </c:pt>
                <c:pt idx="107">
                  <c:v>2</c:v>
                </c:pt>
                <c:pt idx="108">
                  <c:v>1.5</c:v>
                </c:pt>
                <c:pt idx="109">
                  <c:v>2.5</c:v>
                </c:pt>
                <c:pt idx="110">
                  <c:v>0</c:v>
                </c:pt>
                <c:pt idx="111">
                  <c:v>1.5</c:v>
                </c:pt>
                <c:pt idx="112">
                  <c:v>3.5</c:v>
                </c:pt>
                <c:pt idx="113">
                  <c:v>0.5</c:v>
                </c:pt>
                <c:pt idx="114">
                  <c:v>2</c:v>
                </c:pt>
                <c:pt idx="115">
                  <c:v>1.5</c:v>
                </c:pt>
                <c:pt idx="116">
                  <c:v>1</c:v>
                </c:pt>
                <c:pt idx="117">
                  <c:v>2.5</c:v>
                </c:pt>
                <c:pt idx="118">
                  <c:v>1.5</c:v>
                </c:pt>
                <c:pt idx="119">
                  <c:v>2.5</c:v>
                </c:pt>
                <c:pt idx="120">
                  <c:v>2</c:v>
                </c:pt>
                <c:pt idx="121">
                  <c:v>1.5</c:v>
                </c:pt>
                <c:pt idx="122">
                  <c:v>1</c:v>
                </c:pt>
                <c:pt idx="123">
                  <c:v>3</c:v>
                </c:pt>
                <c:pt idx="124">
                  <c:v>3</c:v>
                </c:pt>
                <c:pt idx="125">
                  <c:v>2</c:v>
                </c:pt>
                <c:pt idx="126">
                  <c:v>1.5</c:v>
                </c:pt>
                <c:pt idx="127">
                  <c:v>0.5</c:v>
                </c:pt>
                <c:pt idx="128">
                  <c:v>0.5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0</c:v>
                </c:pt>
                <c:pt idx="133">
                  <c:v>2.5</c:v>
                </c:pt>
                <c:pt idx="134">
                  <c:v>2</c:v>
                </c:pt>
                <c:pt idx="135">
                  <c:v>2.5</c:v>
                </c:pt>
                <c:pt idx="136">
                  <c:v>1</c:v>
                </c:pt>
                <c:pt idx="137">
                  <c:v>2</c:v>
                </c:pt>
                <c:pt idx="138">
                  <c:v>1.5</c:v>
                </c:pt>
                <c:pt idx="139">
                  <c:v>1</c:v>
                </c:pt>
                <c:pt idx="140">
                  <c:v>0.5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0</c:v>
                </c:pt>
                <c:pt idx="145">
                  <c:v>1</c:v>
                </c:pt>
                <c:pt idx="146">
                  <c:v>2.5</c:v>
                </c:pt>
                <c:pt idx="147">
                  <c:v>4.5</c:v>
                </c:pt>
                <c:pt idx="148">
                  <c:v>2</c:v>
                </c:pt>
                <c:pt idx="149">
                  <c:v>0</c:v>
                </c:pt>
                <c:pt idx="150">
                  <c:v>2</c:v>
                </c:pt>
                <c:pt idx="151">
                  <c:v>3</c:v>
                </c:pt>
                <c:pt idx="152">
                  <c:v>1.5</c:v>
                </c:pt>
                <c:pt idx="153">
                  <c:v>4.5</c:v>
                </c:pt>
                <c:pt idx="154">
                  <c:v>2</c:v>
                </c:pt>
                <c:pt idx="155">
                  <c:v>4.5</c:v>
                </c:pt>
                <c:pt idx="156">
                  <c:v>1</c:v>
                </c:pt>
                <c:pt idx="157">
                  <c:v>1.5</c:v>
                </c:pt>
                <c:pt idx="158">
                  <c:v>1.5</c:v>
                </c:pt>
                <c:pt idx="159">
                  <c:v>2</c:v>
                </c:pt>
                <c:pt idx="160">
                  <c:v>1</c:v>
                </c:pt>
                <c:pt idx="161">
                  <c:v>0</c:v>
                </c:pt>
                <c:pt idx="162">
                  <c:v>1.5</c:v>
                </c:pt>
                <c:pt idx="163">
                  <c:v>3</c:v>
                </c:pt>
                <c:pt idx="164">
                  <c:v>3.5</c:v>
                </c:pt>
                <c:pt idx="165">
                  <c:v>1</c:v>
                </c:pt>
                <c:pt idx="166">
                  <c:v>2</c:v>
                </c:pt>
                <c:pt idx="167">
                  <c:v>1.5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2</c:v>
                </c:pt>
                <c:pt idx="172">
                  <c:v>1.5</c:v>
                </c:pt>
                <c:pt idx="173">
                  <c:v>1.5</c:v>
                </c:pt>
                <c:pt idx="174">
                  <c:v>1</c:v>
                </c:pt>
                <c:pt idx="175">
                  <c:v>2</c:v>
                </c:pt>
                <c:pt idx="176">
                  <c:v>3.5</c:v>
                </c:pt>
                <c:pt idx="177">
                  <c:v>1.5</c:v>
                </c:pt>
                <c:pt idx="178">
                  <c:v>1</c:v>
                </c:pt>
                <c:pt idx="179">
                  <c:v>2</c:v>
                </c:pt>
                <c:pt idx="180">
                  <c:v>1.5</c:v>
                </c:pt>
                <c:pt idx="181">
                  <c:v>1</c:v>
                </c:pt>
                <c:pt idx="182">
                  <c:v>2</c:v>
                </c:pt>
                <c:pt idx="183">
                  <c:v>0.5</c:v>
                </c:pt>
                <c:pt idx="184">
                  <c:v>2</c:v>
                </c:pt>
                <c:pt idx="185">
                  <c:v>0</c:v>
                </c:pt>
                <c:pt idx="186">
                  <c:v>5</c:v>
                </c:pt>
                <c:pt idx="187">
                  <c:v>1.5</c:v>
                </c:pt>
                <c:pt idx="188">
                  <c:v>1.5</c:v>
                </c:pt>
                <c:pt idx="18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6-3446-822C-40D4402F4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446943"/>
        <c:axId val="1983448591"/>
      </c:scatterChart>
      <c:valAx>
        <c:axId val="19834469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Underlying</a:t>
                </a:r>
                <a:r>
                  <a:rPr lang="en-US" baseline="0"/>
                  <a:t> Vulnerability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8591"/>
        <c:crosses val="autoZero"/>
        <c:crossBetween val="midCat"/>
      </c:valAx>
      <c:valAx>
        <c:axId val="1983448591"/>
        <c:scaling>
          <c:orientation val="minMax"/>
          <c:max val="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Emerging Threat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6943"/>
        <c:crosses val="autoZero"/>
        <c:crossBetween val="midCat"/>
        <c:minorUnit val="0.5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Socioecon.</a:t>
            </a:r>
            <a:r>
              <a:rPr lang="en-US" baseline="0"/>
              <a:t> Vulnerability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000000"/>
              </a:solidFill>
              <a:ln w="9525">
                <a:noFill/>
              </a:ln>
              <a:effectLst/>
            </c:spPr>
          </c:marker>
          <c:xVal>
            <c:numRef>
              <c:f>Socioeconomic!$F$6:$F$195</c:f>
              <c:numCache>
                <c:formatCode>0.00</c:formatCode>
                <c:ptCount val="190"/>
                <c:pt idx="0">
                  <c:v>10</c:v>
                </c:pt>
                <c:pt idx="1">
                  <c:v>8.4285714285714306</c:v>
                </c:pt>
                <c:pt idx="2">
                  <c:v>3.1428571428571401</c:v>
                </c:pt>
                <c:pt idx="3">
                  <c:v>1.1428571428571399</c:v>
                </c:pt>
                <c:pt idx="4">
                  <c:v>2.5714285714285698</c:v>
                </c:pt>
                <c:pt idx="5">
                  <c:v>2.8571428571428599</c:v>
                </c:pt>
                <c:pt idx="6">
                  <c:v>2.8571428571428599</c:v>
                </c:pt>
                <c:pt idx="7">
                  <c:v>0.71428571428571397</c:v>
                </c:pt>
                <c:pt idx="8">
                  <c:v>0.42857142857142899</c:v>
                </c:pt>
                <c:pt idx="9">
                  <c:v>3.71428571428571</c:v>
                </c:pt>
                <c:pt idx="10">
                  <c:v>10</c:v>
                </c:pt>
                <c:pt idx="11">
                  <c:v>0.42857142857142899</c:v>
                </c:pt>
                <c:pt idx="12">
                  <c:v>9.28571428571429</c:v>
                </c:pt>
                <c:pt idx="13">
                  <c:v>9.71428571428571</c:v>
                </c:pt>
                <c:pt idx="14">
                  <c:v>6.8571428571428603</c:v>
                </c:pt>
                <c:pt idx="15">
                  <c:v>2.71428571428571</c:v>
                </c:pt>
                <c:pt idx="16">
                  <c:v>1.8571428571428601</c:v>
                </c:pt>
                <c:pt idx="17">
                  <c:v>3.71428571428571</c:v>
                </c:pt>
                <c:pt idx="18">
                  <c:v>3.8571428571428599</c:v>
                </c:pt>
                <c:pt idx="19">
                  <c:v>1.71428571428572</c:v>
                </c:pt>
                <c:pt idx="20">
                  <c:v>5.28571428571429</c:v>
                </c:pt>
                <c:pt idx="21">
                  <c:v>6.4285714285714297</c:v>
                </c:pt>
                <c:pt idx="22">
                  <c:v>4.8571428571428603</c:v>
                </c:pt>
                <c:pt idx="23">
                  <c:v>3.2857142857142798</c:v>
                </c:pt>
                <c:pt idx="24">
                  <c:v>1.8571428571428601</c:v>
                </c:pt>
                <c:pt idx="25">
                  <c:v>7.4285714285714297</c:v>
                </c:pt>
                <c:pt idx="26">
                  <c:v>6.4285714285714297</c:v>
                </c:pt>
                <c:pt idx="27">
                  <c:v>10</c:v>
                </c:pt>
                <c:pt idx="28">
                  <c:v>0.57142857142857095</c:v>
                </c:pt>
                <c:pt idx="29">
                  <c:v>0.42857142857142899</c:v>
                </c:pt>
                <c:pt idx="30">
                  <c:v>2.4285714285714302</c:v>
                </c:pt>
                <c:pt idx="31">
                  <c:v>3.71428571428571</c:v>
                </c:pt>
                <c:pt idx="32">
                  <c:v>8.5714285714285694</c:v>
                </c:pt>
                <c:pt idx="33">
                  <c:v>8.4285714285714306</c:v>
                </c:pt>
                <c:pt idx="34">
                  <c:v>9.5714285714285694</c:v>
                </c:pt>
                <c:pt idx="35">
                  <c:v>7.5714285714285703</c:v>
                </c:pt>
                <c:pt idx="36">
                  <c:v>5.28571428571429</c:v>
                </c:pt>
                <c:pt idx="37">
                  <c:v>8.71428571428571</c:v>
                </c:pt>
                <c:pt idx="38">
                  <c:v>6.71428571428571</c:v>
                </c:pt>
                <c:pt idx="39">
                  <c:v>3.2857142857142798</c:v>
                </c:pt>
                <c:pt idx="40">
                  <c:v>3.1428571428571401</c:v>
                </c:pt>
                <c:pt idx="41">
                  <c:v>1</c:v>
                </c:pt>
                <c:pt idx="42">
                  <c:v>0.57142857142857095</c:v>
                </c:pt>
                <c:pt idx="43">
                  <c:v>0.57142857142857095</c:v>
                </c:pt>
                <c:pt idx="44">
                  <c:v>8.2857142857142794</c:v>
                </c:pt>
                <c:pt idx="45">
                  <c:v>4.71428571428571</c:v>
                </c:pt>
                <c:pt idx="46">
                  <c:v>0.28571428571428598</c:v>
                </c:pt>
                <c:pt idx="47">
                  <c:v>5</c:v>
                </c:pt>
                <c:pt idx="48">
                  <c:v>3.4285714285714302</c:v>
                </c:pt>
                <c:pt idx="49">
                  <c:v>4.8571428571428603</c:v>
                </c:pt>
                <c:pt idx="50">
                  <c:v>5</c:v>
                </c:pt>
                <c:pt idx="51">
                  <c:v>9</c:v>
                </c:pt>
                <c:pt idx="52">
                  <c:v>0.71428571428571397</c:v>
                </c:pt>
                <c:pt idx="53">
                  <c:v>0.85714285714285599</c:v>
                </c:pt>
                <c:pt idx="54">
                  <c:v>9</c:v>
                </c:pt>
                <c:pt idx="55">
                  <c:v>0.28571428571428598</c:v>
                </c:pt>
                <c:pt idx="56">
                  <c:v>4.8571428571428603</c:v>
                </c:pt>
                <c:pt idx="57">
                  <c:v>0.71428571428571397</c:v>
                </c:pt>
                <c:pt idx="58">
                  <c:v>8</c:v>
                </c:pt>
                <c:pt idx="59">
                  <c:v>6.1428571428571397</c:v>
                </c:pt>
                <c:pt idx="60">
                  <c:v>0.71428571428571397</c:v>
                </c:pt>
                <c:pt idx="61">
                  <c:v>3.4285714285714302</c:v>
                </c:pt>
                <c:pt idx="62">
                  <c:v>7.5714285714285703</c:v>
                </c:pt>
                <c:pt idx="63">
                  <c:v>7.8571428571428603</c:v>
                </c:pt>
                <c:pt idx="64">
                  <c:v>10</c:v>
                </c:pt>
                <c:pt idx="65">
                  <c:v>10</c:v>
                </c:pt>
                <c:pt idx="66">
                  <c:v>6</c:v>
                </c:pt>
                <c:pt idx="67">
                  <c:v>1.28571428571429</c:v>
                </c:pt>
                <c:pt idx="68">
                  <c:v>3.1428571428571401</c:v>
                </c:pt>
                <c:pt idx="69">
                  <c:v>7.7142857142857197</c:v>
                </c:pt>
                <c:pt idx="70">
                  <c:v>6.28571428571429</c:v>
                </c:pt>
                <c:pt idx="71">
                  <c:v>8.1428571428571406</c:v>
                </c:pt>
                <c:pt idx="72">
                  <c:v>1.8571428571428601</c:v>
                </c:pt>
                <c:pt idx="73">
                  <c:v>10</c:v>
                </c:pt>
                <c:pt idx="74">
                  <c:v>1.8571428571428601</c:v>
                </c:pt>
                <c:pt idx="75">
                  <c:v>4.71428571428571</c:v>
                </c:pt>
                <c:pt idx="76">
                  <c:v>6.71428571428571</c:v>
                </c:pt>
                <c:pt idx="77">
                  <c:v>0.57142857142857095</c:v>
                </c:pt>
                <c:pt idx="78">
                  <c:v>3.4285714285714302</c:v>
                </c:pt>
                <c:pt idx="79">
                  <c:v>5.5714285714285703</c:v>
                </c:pt>
                <c:pt idx="80">
                  <c:v>0.28571428571428598</c:v>
                </c:pt>
                <c:pt idx="81">
                  <c:v>0.85714285714285599</c:v>
                </c:pt>
                <c:pt idx="82">
                  <c:v>0.85714285714285599</c:v>
                </c:pt>
                <c:pt idx="83">
                  <c:v>5.5714285714285703</c:v>
                </c:pt>
                <c:pt idx="84">
                  <c:v>5.1428571428571397</c:v>
                </c:pt>
                <c:pt idx="85">
                  <c:v>0.57142857142857095</c:v>
                </c:pt>
                <c:pt idx="86">
                  <c:v>1.5714285714285701</c:v>
                </c:pt>
                <c:pt idx="87">
                  <c:v>7.8571428571428603</c:v>
                </c:pt>
                <c:pt idx="88">
                  <c:v>4.71428571428571</c:v>
                </c:pt>
                <c:pt idx="89">
                  <c:v>8.2857142857142794</c:v>
                </c:pt>
                <c:pt idx="90">
                  <c:v>8.4285714285714306</c:v>
                </c:pt>
                <c:pt idx="91">
                  <c:v>2.5714285714285698</c:v>
                </c:pt>
                <c:pt idx="92">
                  <c:v>0.57142857142857095</c:v>
                </c:pt>
                <c:pt idx="93">
                  <c:v>2.4285714285714302</c:v>
                </c:pt>
                <c:pt idx="94">
                  <c:v>7.1428571428571397</c:v>
                </c:pt>
                <c:pt idx="95">
                  <c:v>5.5714285714285703</c:v>
                </c:pt>
                <c:pt idx="96">
                  <c:v>10</c:v>
                </c:pt>
                <c:pt idx="97">
                  <c:v>3.8571428571428599</c:v>
                </c:pt>
                <c:pt idx="98">
                  <c:v>4.4285714285714297</c:v>
                </c:pt>
                <c:pt idx="99">
                  <c:v>0</c:v>
                </c:pt>
                <c:pt idx="100">
                  <c:v>4.28571428571429</c:v>
                </c:pt>
                <c:pt idx="101">
                  <c:v>9.1428571428571406</c:v>
                </c:pt>
                <c:pt idx="102">
                  <c:v>1.4285714285714299</c:v>
                </c:pt>
                <c:pt idx="103">
                  <c:v>0.85714285714285599</c:v>
                </c:pt>
                <c:pt idx="104">
                  <c:v>1.71428571428572</c:v>
                </c:pt>
                <c:pt idx="105">
                  <c:v>6.4285714285714297</c:v>
                </c:pt>
                <c:pt idx="106">
                  <c:v>3.5714285714285698</c:v>
                </c:pt>
                <c:pt idx="107">
                  <c:v>8.4285714285714306</c:v>
                </c:pt>
                <c:pt idx="108">
                  <c:v>3.4285714285714302</c:v>
                </c:pt>
                <c:pt idx="109">
                  <c:v>4.8571428571428603</c:v>
                </c:pt>
                <c:pt idx="110">
                  <c:v>7.7142857142857197</c:v>
                </c:pt>
                <c:pt idx="111">
                  <c:v>3.4285714285714302</c:v>
                </c:pt>
                <c:pt idx="112">
                  <c:v>10</c:v>
                </c:pt>
                <c:pt idx="113">
                  <c:v>1</c:v>
                </c:pt>
                <c:pt idx="114">
                  <c:v>7.1428571428571397</c:v>
                </c:pt>
                <c:pt idx="115">
                  <c:v>3.1428571428571401</c:v>
                </c:pt>
                <c:pt idx="116">
                  <c:v>5.28571428571429</c:v>
                </c:pt>
                <c:pt idx="117">
                  <c:v>10</c:v>
                </c:pt>
                <c:pt idx="118">
                  <c:v>8.71428571428571</c:v>
                </c:pt>
                <c:pt idx="119">
                  <c:v>3.1428571428571401</c:v>
                </c:pt>
                <c:pt idx="120">
                  <c:v>10</c:v>
                </c:pt>
                <c:pt idx="121">
                  <c:v>2.8571428571428599</c:v>
                </c:pt>
                <c:pt idx="122">
                  <c:v>8</c:v>
                </c:pt>
                <c:pt idx="123">
                  <c:v>10</c:v>
                </c:pt>
                <c:pt idx="124">
                  <c:v>7.8571428571428603</c:v>
                </c:pt>
                <c:pt idx="125">
                  <c:v>7.1428571428571397</c:v>
                </c:pt>
                <c:pt idx="126">
                  <c:v>0.28571428571428598</c:v>
                </c:pt>
                <c:pt idx="127">
                  <c:v>0.28571428571428598</c:v>
                </c:pt>
                <c:pt idx="128">
                  <c:v>8.2857142857142794</c:v>
                </c:pt>
                <c:pt idx="129">
                  <c:v>6</c:v>
                </c:pt>
                <c:pt idx="130">
                  <c:v>0.71428571428571397</c:v>
                </c:pt>
                <c:pt idx="131">
                  <c:v>2.4285714285714302</c:v>
                </c:pt>
                <c:pt idx="132">
                  <c:v>7.7142857142857197</c:v>
                </c:pt>
                <c:pt idx="133">
                  <c:v>3.71428571428571</c:v>
                </c:pt>
                <c:pt idx="134">
                  <c:v>4.8571428571428603</c:v>
                </c:pt>
                <c:pt idx="135">
                  <c:v>5.5714285714285703</c:v>
                </c:pt>
                <c:pt idx="136">
                  <c:v>4.8571428571428603</c:v>
                </c:pt>
                <c:pt idx="137">
                  <c:v>9</c:v>
                </c:pt>
                <c:pt idx="138">
                  <c:v>1</c:v>
                </c:pt>
                <c:pt idx="139">
                  <c:v>9</c:v>
                </c:pt>
                <c:pt idx="140">
                  <c:v>1.4285714285714299</c:v>
                </c:pt>
                <c:pt idx="141">
                  <c:v>5.1428571428571397</c:v>
                </c:pt>
                <c:pt idx="142">
                  <c:v>1.71428571428572</c:v>
                </c:pt>
                <c:pt idx="143">
                  <c:v>2.71428571428571</c:v>
                </c:pt>
                <c:pt idx="144">
                  <c:v>2.28571428571429</c:v>
                </c:pt>
                <c:pt idx="145">
                  <c:v>9</c:v>
                </c:pt>
                <c:pt idx="146">
                  <c:v>1.71428571428572</c:v>
                </c:pt>
                <c:pt idx="147">
                  <c:v>8.4285714285714306</c:v>
                </c:pt>
                <c:pt idx="148">
                  <c:v>9</c:v>
                </c:pt>
                <c:pt idx="149">
                  <c:v>0.28571428571428598</c:v>
                </c:pt>
                <c:pt idx="150">
                  <c:v>8.4285714285714306</c:v>
                </c:pt>
                <c:pt idx="151">
                  <c:v>9.8571428571428594</c:v>
                </c:pt>
                <c:pt idx="152">
                  <c:v>6.28571428571429</c:v>
                </c:pt>
                <c:pt idx="153">
                  <c:v>10</c:v>
                </c:pt>
                <c:pt idx="154">
                  <c:v>2.4285714285714302</c:v>
                </c:pt>
                <c:pt idx="155">
                  <c:v>10</c:v>
                </c:pt>
                <c:pt idx="156">
                  <c:v>8.71428571428571</c:v>
                </c:pt>
                <c:pt idx="157">
                  <c:v>5</c:v>
                </c:pt>
                <c:pt idx="158">
                  <c:v>1.28571428571429</c:v>
                </c:pt>
                <c:pt idx="159">
                  <c:v>0.28571428571428598</c:v>
                </c:pt>
                <c:pt idx="160">
                  <c:v>0.28571428571428598</c:v>
                </c:pt>
                <c:pt idx="161">
                  <c:v>8</c:v>
                </c:pt>
                <c:pt idx="162">
                  <c:v>3.71428571428571</c:v>
                </c:pt>
                <c:pt idx="163">
                  <c:v>10</c:v>
                </c:pt>
                <c:pt idx="164">
                  <c:v>10</c:v>
                </c:pt>
                <c:pt idx="165">
                  <c:v>8.71428571428571</c:v>
                </c:pt>
                <c:pt idx="166">
                  <c:v>3.1428571428571401</c:v>
                </c:pt>
                <c:pt idx="167">
                  <c:v>6.5714285714285703</c:v>
                </c:pt>
                <c:pt idx="168">
                  <c:v>2.1428571428571401</c:v>
                </c:pt>
                <c:pt idx="169">
                  <c:v>7.1428571428571397</c:v>
                </c:pt>
                <c:pt idx="170">
                  <c:v>7.8571428571428603</c:v>
                </c:pt>
                <c:pt idx="171">
                  <c:v>2.8571428571428599</c:v>
                </c:pt>
                <c:pt idx="172">
                  <c:v>3.4285714285714302</c:v>
                </c:pt>
                <c:pt idx="173">
                  <c:v>3</c:v>
                </c:pt>
                <c:pt idx="174">
                  <c:v>7.1428571428571397</c:v>
                </c:pt>
                <c:pt idx="175">
                  <c:v>8.4285714285714306</c:v>
                </c:pt>
                <c:pt idx="176">
                  <c:v>9</c:v>
                </c:pt>
                <c:pt idx="177">
                  <c:v>2.5714285714285698</c:v>
                </c:pt>
                <c:pt idx="178">
                  <c:v>2.71428571428571</c:v>
                </c:pt>
                <c:pt idx="179">
                  <c:v>1.1428571428571399</c:v>
                </c:pt>
                <c:pt idx="180">
                  <c:v>4.8571428571428603</c:v>
                </c:pt>
                <c:pt idx="181">
                  <c:v>3.8571428571428599</c:v>
                </c:pt>
                <c:pt idx="182">
                  <c:v>4.71428571428571</c:v>
                </c:pt>
                <c:pt idx="183">
                  <c:v>4.8571428571428603</c:v>
                </c:pt>
                <c:pt idx="184">
                  <c:v>7.8571428571428603</c:v>
                </c:pt>
                <c:pt idx="185">
                  <c:v>7.28571428571429</c:v>
                </c:pt>
                <c:pt idx="186">
                  <c:v>10</c:v>
                </c:pt>
                <c:pt idx="187">
                  <c:v>6.1428571428571397</c:v>
                </c:pt>
                <c:pt idx="188">
                  <c:v>8.71428571428571</c:v>
                </c:pt>
                <c:pt idx="189">
                  <c:v>8</c:v>
                </c:pt>
              </c:numCache>
            </c:numRef>
          </c:xVal>
          <c:yVal>
            <c:numRef>
              <c:f>Socioeconomic!$G$6:$G$195</c:f>
              <c:numCache>
                <c:formatCode>0.00</c:formatCode>
                <c:ptCount val="190"/>
                <c:pt idx="0">
                  <c:v>7</c:v>
                </c:pt>
                <c:pt idx="1">
                  <c:v>9.4694335544459793</c:v>
                </c:pt>
                <c:pt idx="2">
                  <c:v>1</c:v>
                </c:pt>
                <c:pt idx="3">
                  <c:v>7</c:v>
                </c:pt>
                <c:pt idx="4">
                  <c:v>10</c:v>
                </c:pt>
                <c:pt idx="5">
                  <c:v>10</c:v>
                </c:pt>
                <c:pt idx="6">
                  <c:v>0</c:v>
                </c:pt>
                <c:pt idx="7">
                  <c:v>5.8333333333333304</c:v>
                </c:pt>
                <c:pt idx="8">
                  <c:v>4.3333333333333304</c:v>
                </c:pt>
                <c:pt idx="9">
                  <c:v>5.6433333333333398</c:v>
                </c:pt>
                <c:pt idx="10">
                  <c:v>5.8820202058210196</c:v>
                </c:pt>
                <c:pt idx="11">
                  <c:v>3</c:v>
                </c:pt>
                <c:pt idx="12">
                  <c:v>3</c:v>
                </c:pt>
                <c:pt idx="13">
                  <c:v>8.1976931435721294</c:v>
                </c:pt>
                <c:pt idx="14">
                  <c:v>10</c:v>
                </c:pt>
                <c:pt idx="15">
                  <c:v>10</c:v>
                </c:pt>
                <c:pt idx="16">
                  <c:v>3</c:v>
                </c:pt>
                <c:pt idx="17">
                  <c:v>10</c:v>
                </c:pt>
                <c:pt idx="18">
                  <c:v>10</c:v>
                </c:pt>
                <c:pt idx="19">
                  <c:v>7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7</c:v>
                </c:pt>
                <c:pt idx="25">
                  <c:v>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3.0166666666666702</c:v>
                </c:pt>
                <c:pt idx="30">
                  <c:v>10</c:v>
                </c:pt>
                <c:pt idx="31">
                  <c:v>0.6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9.8347492894880197</c:v>
                </c:pt>
                <c:pt idx="36">
                  <c:v>10</c:v>
                </c:pt>
                <c:pt idx="37">
                  <c:v>3.5918884781953402</c:v>
                </c:pt>
                <c:pt idx="38">
                  <c:v>2.35285928427226</c:v>
                </c:pt>
                <c:pt idx="39">
                  <c:v>10</c:v>
                </c:pt>
                <c:pt idx="40">
                  <c:v>7</c:v>
                </c:pt>
                <c:pt idx="41">
                  <c:v>3.0933333333333302</c:v>
                </c:pt>
                <c:pt idx="42">
                  <c:v>3.66333333333333</c:v>
                </c:pt>
                <c:pt idx="43">
                  <c:v>3.78</c:v>
                </c:pt>
                <c:pt idx="44">
                  <c:v>8.8847092522515201</c:v>
                </c:pt>
                <c:pt idx="45">
                  <c:v>0</c:v>
                </c:pt>
                <c:pt idx="46">
                  <c:v>3.86</c:v>
                </c:pt>
                <c:pt idx="47">
                  <c:v>10</c:v>
                </c:pt>
                <c:pt idx="48">
                  <c:v>9.06666666666667</c:v>
                </c:pt>
                <c:pt idx="49">
                  <c:v>10</c:v>
                </c:pt>
                <c:pt idx="50">
                  <c:v>9.1046643938336995</c:v>
                </c:pt>
                <c:pt idx="51">
                  <c:v>7</c:v>
                </c:pt>
                <c:pt idx="52">
                  <c:v>9</c:v>
                </c:pt>
                <c:pt idx="53">
                  <c:v>10</c:v>
                </c:pt>
                <c:pt idx="54">
                  <c:v>10</c:v>
                </c:pt>
                <c:pt idx="55">
                  <c:v>5.2833333333333297</c:v>
                </c:pt>
                <c:pt idx="56">
                  <c:v>10</c:v>
                </c:pt>
                <c:pt idx="57">
                  <c:v>3</c:v>
                </c:pt>
                <c:pt idx="58">
                  <c:v>0</c:v>
                </c:pt>
                <c:pt idx="59">
                  <c:v>10</c:v>
                </c:pt>
                <c:pt idx="60">
                  <c:v>5.1666666666666696</c:v>
                </c:pt>
                <c:pt idx="61">
                  <c:v>10</c:v>
                </c:pt>
                <c:pt idx="62">
                  <c:v>10</c:v>
                </c:pt>
                <c:pt idx="63">
                  <c:v>7</c:v>
                </c:pt>
                <c:pt idx="64">
                  <c:v>7</c:v>
                </c:pt>
                <c:pt idx="65">
                  <c:v>8.8311811733393402</c:v>
                </c:pt>
                <c:pt idx="66">
                  <c:v>0</c:v>
                </c:pt>
                <c:pt idx="67">
                  <c:v>8.5033333333333392</c:v>
                </c:pt>
                <c:pt idx="68">
                  <c:v>0</c:v>
                </c:pt>
                <c:pt idx="69">
                  <c:v>3.21345038641067</c:v>
                </c:pt>
                <c:pt idx="70">
                  <c:v>0</c:v>
                </c:pt>
                <c:pt idx="71">
                  <c:v>5.3466666666666702</c:v>
                </c:pt>
                <c:pt idx="72">
                  <c:v>10</c:v>
                </c:pt>
                <c:pt idx="73">
                  <c:v>10</c:v>
                </c:pt>
                <c:pt idx="74">
                  <c:v>8.94</c:v>
                </c:pt>
                <c:pt idx="75">
                  <c:v>9.06666666666667</c:v>
                </c:pt>
                <c:pt idx="76">
                  <c:v>9.1999999999999993</c:v>
                </c:pt>
                <c:pt idx="77">
                  <c:v>3</c:v>
                </c:pt>
                <c:pt idx="78">
                  <c:v>5.0866666666666598</c:v>
                </c:pt>
                <c:pt idx="79">
                  <c:v>0</c:v>
                </c:pt>
                <c:pt idx="80">
                  <c:v>10</c:v>
                </c:pt>
                <c:pt idx="81">
                  <c:v>7.2966666666666704</c:v>
                </c:pt>
                <c:pt idx="82">
                  <c:v>3.6666666666666701</c:v>
                </c:pt>
                <c:pt idx="83">
                  <c:v>0</c:v>
                </c:pt>
                <c:pt idx="84">
                  <c:v>10</c:v>
                </c:pt>
                <c:pt idx="85">
                  <c:v>3.1566666666666698</c:v>
                </c:pt>
                <c:pt idx="86">
                  <c:v>10</c:v>
                </c:pt>
                <c:pt idx="87">
                  <c:v>10</c:v>
                </c:pt>
                <c:pt idx="88">
                  <c:v>2.9548273325455399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0.97333333333333405</c:v>
                </c:pt>
                <c:pt idx="93">
                  <c:v>0</c:v>
                </c:pt>
                <c:pt idx="94">
                  <c:v>7.1725602831159296</c:v>
                </c:pt>
                <c:pt idx="95">
                  <c:v>7</c:v>
                </c:pt>
                <c:pt idx="96">
                  <c:v>9.2420064025106807</c:v>
                </c:pt>
                <c:pt idx="97">
                  <c:v>7</c:v>
                </c:pt>
                <c:pt idx="98">
                  <c:v>8.6596330006917306</c:v>
                </c:pt>
                <c:pt idx="99">
                  <c:v>0</c:v>
                </c:pt>
                <c:pt idx="100">
                  <c:v>10</c:v>
                </c:pt>
                <c:pt idx="101">
                  <c:v>9.3285717424686698</c:v>
                </c:pt>
                <c:pt idx="102">
                  <c:v>6.4866666666666699</c:v>
                </c:pt>
                <c:pt idx="103">
                  <c:v>3.5633333333333299</c:v>
                </c:pt>
                <c:pt idx="104">
                  <c:v>8.9633333333333294</c:v>
                </c:pt>
                <c:pt idx="105">
                  <c:v>10</c:v>
                </c:pt>
                <c:pt idx="106">
                  <c:v>9.6</c:v>
                </c:pt>
                <c:pt idx="107">
                  <c:v>9.3784793104444208</c:v>
                </c:pt>
                <c:pt idx="108">
                  <c:v>0</c:v>
                </c:pt>
                <c:pt idx="109">
                  <c:v>7</c:v>
                </c:pt>
                <c:pt idx="110">
                  <c:v>0</c:v>
                </c:pt>
                <c:pt idx="111">
                  <c:v>9.9933333333333394</c:v>
                </c:pt>
                <c:pt idx="112">
                  <c:v>9.9336629949600095</c:v>
                </c:pt>
                <c:pt idx="113">
                  <c:v>3</c:v>
                </c:pt>
                <c:pt idx="114">
                  <c:v>9.8841076805477996</c:v>
                </c:pt>
                <c:pt idx="115">
                  <c:v>0</c:v>
                </c:pt>
                <c:pt idx="116">
                  <c:v>6.6666666666666696</c:v>
                </c:pt>
                <c:pt idx="117">
                  <c:v>8.5555049351283508</c:v>
                </c:pt>
                <c:pt idx="118">
                  <c:v>7</c:v>
                </c:pt>
                <c:pt idx="119">
                  <c:v>10</c:v>
                </c:pt>
                <c:pt idx="120">
                  <c:v>10</c:v>
                </c:pt>
                <c:pt idx="121">
                  <c:v>5.4166666666666696</c:v>
                </c:pt>
                <c:pt idx="122">
                  <c:v>10</c:v>
                </c:pt>
                <c:pt idx="123">
                  <c:v>7</c:v>
                </c:pt>
                <c:pt idx="124">
                  <c:v>10</c:v>
                </c:pt>
                <c:pt idx="125">
                  <c:v>10</c:v>
                </c:pt>
                <c:pt idx="126">
                  <c:v>7.0333333333333297</c:v>
                </c:pt>
                <c:pt idx="127">
                  <c:v>3</c:v>
                </c:pt>
                <c:pt idx="128">
                  <c:v>0</c:v>
                </c:pt>
                <c:pt idx="129">
                  <c:v>0</c:v>
                </c:pt>
                <c:pt idx="130">
                  <c:v>6.5066666666666704</c:v>
                </c:pt>
                <c:pt idx="131">
                  <c:v>7</c:v>
                </c:pt>
                <c:pt idx="132">
                  <c:v>1.4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0</c:v>
                </c:pt>
                <c:pt idx="137">
                  <c:v>7</c:v>
                </c:pt>
                <c:pt idx="138">
                  <c:v>9.7687693096342496</c:v>
                </c:pt>
                <c:pt idx="139">
                  <c:v>0</c:v>
                </c:pt>
                <c:pt idx="140">
                  <c:v>5.54</c:v>
                </c:pt>
                <c:pt idx="141">
                  <c:v>2.9733333333333301</c:v>
                </c:pt>
                <c:pt idx="142">
                  <c:v>10</c:v>
                </c:pt>
                <c:pt idx="143">
                  <c:v>10</c:v>
                </c:pt>
                <c:pt idx="144">
                  <c:v>3.3333333333333299</c:v>
                </c:pt>
                <c:pt idx="145">
                  <c:v>0</c:v>
                </c:pt>
                <c:pt idx="146">
                  <c:v>7</c:v>
                </c:pt>
                <c:pt idx="147">
                  <c:v>10</c:v>
                </c:pt>
                <c:pt idx="148">
                  <c:v>10</c:v>
                </c:pt>
                <c:pt idx="149">
                  <c:v>3</c:v>
                </c:pt>
                <c:pt idx="150">
                  <c:v>7.2393699827648303</c:v>
                </c:pt>
                <c:pt idx="151">
                  <c:v>10</c:v>
                </c:pt>
                <c:pt idx="152">
                  <c:v>8.8566666666666691</c:v>
                </c:pt>
                <c:pt idx="153">
                  <c:v>7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7.5733333333333297</c:v>
                </c:pt>
                <c:pt idx="158">
                  <c:v>6.75</c:v>
                </c:pt>
                <c:pt idx="159">
                  <c:v>10</c:v>
                </c:pt>
                <c:pt idx="160">
                  <c:v>6.34</c:v>
                </c:pt>
                <c:pt idx="161">
                  <c:v>4.8561620664763296</c:v>
                </c:pt>
                <c:pt idx="162">
                  <c:v>3</c:v>
                </c:pt>
                <c:pt idx="163">
                  <c:v>7</c:v>
                </c:pt>
                <c:pt idx="164">
                  <c:v>10</c:v>
                </c:pt>
                <c:pt idx="165">
                  <c:v>3.13700420251199</c:v>
                </c:pt>
                <c:pt idx="166">
                  <c:v>0</c:v>
                </c:pt>
                <c:pt idx="167">
                  <c:v>7.5524877820696101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0</c:v>
                </c:pt>
                <c:pt idx="172">
                  <c:v>10</c:v>
                </c:pt>
                <c:pt idx="173">
                  <c:v>7</c:v>
                </c:pt>
                <c:pt idx="174">
                  <c:v>0</c:v>
                </c:pt>
                <c:pt idx="175">
                  <c:v>7</c:v>
                </c:pt>
                <c:pt idx="176">
                  <c:v>10</c:v>
                </c:pt>
                <c:pt idx="177">
                  <c:v>8.4566666666666706</c:v>
                </c:pt>
                <c:pt idx="178">
                  <c:v>3</c:v>
                </c:pt>
                <c:pt idx="179">
                  <c:v>10</c:v>
                </c:pt>
                <c:pt idx="180">
                  <c:v>10</c:v>
                </c:pt>
                <c:pt idx="181">
                  <c:v>0</c:v>
                </c:pt>
                <c:pt idx="182">
                  <c:v>7</c:v>
                </c:pt>
                <c:pt idx="183">
                  <c:v>6.4178180921645396</c:v>
                </c:pt>
                <c:pt idx="184">
                  <c:v>7</c:v>
                </c:pt>
                <c:pt idx="185">
                  <c:v>0</c:v>
                </c:pt>
                <c:pt idx="186">
                  <c:v>7.6797073000953304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6-3446-822C-40D4402F4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446943"/>
        <c:axId val="1983448591"/>
      </c:scatterChart>
      <c:valAx>
        <c:axId val="1983446943"/>
        <c:scaling>
          <c:orientation val="minMax"/>
          <c:max val="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Underlying Vulnerability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8591"/>
        <c:crosses val="autoZero"/>
        <c:crossBetween val="midCat"/>
        <c:majorUnit val="1"/>
        <c:minorUnit val="1"/>
      </c:valAx>
      <c:valAx>
        <c:axId val="1983448591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Emerging Threat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6943"/>
        <c:crosses val="autoZero"/>
        <c:crossBetween val="midCat"/>
        <c:minorUnit val="0.5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Food Security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000000"/>
              </a:solidFill>
              <a:ln w="9525">
                <a:noFill/>
              </a:ln>
              <a:effectLst/>
            </c:spPr>
          </c:marker>
          <c:xVal>
            <c:numRef>
              <c:f>Food!$F$6:$F$195</c:f>
              <c:numCache>
                <c:formatCode>0.00</c:formatCode>
                <c:ptCount val="190"/>
                <c:pt idx="0">
                  <c:v>10</c:v>
                </c:pt>
                <c:pt idx="1">
                  <c:v>9.8325358851674594</c:v>
                </c:pt>
                <c:pt idx="2">
                  <c:v>3.3971291866028701</c:v>
                </c:pt>
                <c:pt idx="3">
                  <c:v>1.07655502392344</c:v>
                </c:pt>
                <c:pt idx="4">
                  <c:v>2.2727272727272698</c:v>
                </c:pt>
                <c:pt idx="5">
                  <c:v>2.7033492822966498</c:v>
                </c:pt>
                <c:pt idx="6">
                  <c:v>0</c:v>
                </c:pt>
                <c:pt idx="7">
                  <c:v>0.88516746411483305</c:v>
                </c:pt>
                <c:pt idx="8">
                  <c:v>0</c:v>
                </c:pt>
                <c:pt idx="9">
                  <c:v>4.2344497607655498</c:v>
                </c:pt>
                <c:pt idx="10">
                  <c:v>9.9282296650717701</c:v>
                </c:pt>
                <c:pt idx="11">
                  <c:v>0</c:v>
                </c:pt>
                <c:pt idx="12">
                  <c:v>8.6124401913875595</c:v>
                </c:pt>
                <c:pt idx="13">
                  <c:v>8.7559808612440193</c:v>
                </c:pt>
                <c:pt idx="14">
                  <c:v>8.03827751196172</c:v>
                </c:pt>
                <c:pt idx="15">
                  <c:v>2.4162679425837301</c:v>
                </c:pt>
                <c:pt idx="16">
                  <c:v>0.52631578947368296</c:v>
                </c:pt>
                <c:pt idx="17">
                  <c:v>3.58851674641148</c:v>
                </c:pt>
                <c:pt idx="18">
                  <c:v>3.2296650717703299</c:v>
                </c:pt>
                <c:pt idx="19">
                  <c:v>1.02870813397129</c:v>
                </c:pt>
                <c:pt idx="20">
                  <c:v>4.6650717703349303</c:v>
                </c:pt>
                <c:pt idx="21">
                  <c:v>8.0861244019138798</c:v>
                </c:pt>
                <c:pt idx="22">
                  <c:v>3.7320574162679399</c:v>
                </c:pt>
                <c:pt idx="23">
                  <c:v>1.8181818181818199</c:v>
                </c:pt>
                <c:pt idx="24">
                  <c:v>1.8181818181818199</c:v>
                </c:pt>
                <c:pt idx="25">
                  <c:v>6.9856459330143599</c:v>
                </c:pt>
                <c:pt idx="26">
                  <c:v>6.9377990430622001</c:v>
                </c:pt>
                <c:pt idx="27">
                  <c:v>10</c:v>
                </c:pt>
                <c:pt idx="28">
                  <c:v>0.83732057416267802</c:v>
                </c:pt>
                <c:pt idx="29">
                  <c:v>0</c:v>
                </c:pt>
                <c:pt idx="30">
                  <c:v>3.42105263157895</c:v>
                </c:pt>
                <c:pt idx="31">
                  <c:v>2.9186602870813401</c:v>
                </c:pt>
                <c:pt idx="32">
                  <c:v>7.2966507177033497</c:v>
                </c:pt>
                <c:pt idx="33">
                  <c:v>8.1339712918660307</c:v>
                </c:pt>
                <c:pt idx="34">
                  <c:v>10</c:v>
                </c:pt>
                <c:pt idx="35">
                  <c:v>10</c:v>
                </c:pt>
                <c:pt idx="36">
                  <c:v>5.0717703349282299</c:v>
                </c:pt>
                <c:pt idx="37">
                  <c:v>8.2296650717703397</c:v>
                </c:pt>
                <c:pt idx="38">
                  <c:v>6.3636363636363598</c:v>
                </c:pt>
                <c:pt idx="39">
                  <c:v>3.3971291866028701</c:v>
                </c:pt>
                <c:pt idx="40">
                  <c:v>4.3301435406698596</c:v>
                </c:pt>
                <c:pt idx="41">
                  <c:v>2.12918660287081</c:v>
                </c:pt>
                <c:pt idx="42">
                  <c:v>0</c:v>
                </c:pt>
                <c:pt idx="43">
                  <c:v>0</c:v>
                </c:pt>
                <c:pt idx="44">
                  <c:v>8.2535885167464098</c:v>
                </c:pt>
                <c:pt idx="45">
                  <c:v>5.5023923444976104</c:v>
                </c:pt>
                <c:pt idx="46">
                  <c:v>0</c:v>
                </c:pt>
                <c:pt idx="47">
                  <c:v>4.5933014354067003</c:v>
                </c:pt>
                <c:pt idx="48">
                  <c:v>2.9665071770334901</c:v>
                </c:pt>
                <c:pt idx="49">
                  <c:v>5.1435406698564599</c:v>
                </c:pt>
                <c:pt idx="50">
                  <c:v>1.79425837320574</c:v>
                </c:pt>
                <c:pt idx="51">
                  <c:v>10</c:v>
                </c:pt>
                <c:pt idx="52">
                  <c:v>0</c:v>
                </c:pt>
                <c:pt idx="53">
                  <c:v>2.2488038277512001</c:v>
                </c:pt>
                <c:pt idx="54">
                  <c:v>10</c:v>
                </c:pt>
                <c:pt idx="55">
                  <c:v>0.88516746411483305</c:v>
                </c:pt>
                <c:pt idx="56">
                  <c:v>4.9043062200956902</c:v>
                </c:pt>
                <c:pt idx="57">
                  <c:v>0</c:v>
                </c:pt>
                <c:pt idx="58">
                  <c:v>0</c:v>
                </c:pt>
                <c:pt idx="59">
                  <c:v>6.6028708133971303</c:v>
                </c:pt>
                <c:pt idx="60">
                  <c:v>0</c:v>
                </c:pt>
                <c:pt idx="61">
                  <c:v>4.9282296650717701</c:v>
                </c:pt>
                <c:pt idx="62">
                  <c:v>7.1770334928229698</c:v>
                </c:pt>
                <c:pt idx="63">
                  <c:v>8.8277511961722492</c:v>
                </c:pt>
                <c:pt idx="64">
                  <c:v>7.5119617224880404</c:v>
                </c:pt>
                <c:pt idx="65">
                  <c:v>8.6602870813397104</c:v>
                </c:pt>
                <c:pt idx="66">
                  <c:v>5.4066985645932997</c:v>
                </c:pt>
                <c:pt idx="67">
                  <c:v>0.119617224880383</c:v>
                </c:pt>
                <c:pt idx="68">
                  <c:v>0</c:v>
                </c:pt>
                <c:pt idx="69">
                  <c:v>6.5071770334928196</c:v>
                </c:pt>
                <c:pt idx="70">
                  <c:v>4.6650717703349303</c:v>
                </c:pt>
                <c:pt idx="71">
                  <c:v>6.14832535885167</c:v>
                </c:pt>
                <c:pt idx="72">
                  <c:v>1.2200956937798999</c:v>
                </c:pt>
                <c:pt idx="73">
                  <c:v>10</c:v>
                </c:pt>
                <c:pt idx="74">
                  <c:v>0.93301435406698596</c:v>
                </c:pt>
                <c:pt idx="75">
                  <c:v>5.2392344497607697</c:v>
                </c:pt>
                <c:pt idx="76">
                  <c:v>7.1770334928229698</c:v>
                </c:pt>
                <c:pt idx="77">
                  <c:v>0</c:v>
                </c:pt>
                <c:pt idx="78">
                  <c:v>2.9665071770334901</c:v>
                </c:pt>
                <c:pt idx="79">
                  <c:v>5.9090909090909101</c:v>
                </c:pt>
                <c:pt idx="80">
                  <c:v>0.55023923444975997</c:v>
                </c:pt>
                <c:pt idx="81">
                  <c:v>0</c:v>
                </c:pt>
                <c:pt idx="82">
                  <c:v>0</c:v>
                </c:pt>
                <c:pt idx="83">
                  <c:v>4.2105263157894699</c:v>
                </c:pt>
                <c:pt idx="84">
                  <c:v>2.5358851674641101</c:v>
                </c:pt>
                <c:pt idx="85">
                  <c:v>2.1770334928229702</c:v>
                </c:pt>
                <c:pt idx="86">
                  <c:v>1.2679425837320599</c:v>
                </c:pt>
                <c:pt idx="87">
                  <c:v>10</c:v>
                </c:pt>
                <c:pt idx="88">
                  <c:v>3.7320574162679399</c:v>
                </c:pt>
                <c:pt idx="89">
                  <c:v>9.3301435406698605</c:v>
                </c:pt>
                <c:pt idx="90">
                  <c:v>5.7655502392344502</c:v>
                </c:pt>
                <c:pt idx="91">
                  <c:v>4.01913875598086</c:v>
                </c:pt>
                <c:pt idx="92">
                  <c:v>0.47846889952152999</c:v>
                </c:pt>
                <c:pt idx="93">
                  <c:v>0.64593301435406603</c:v>
                </c:pt>
                <c:pt idx="94">
                  <c:v>8.6602870813397104</c:v>
                </c:pt>
                <c:pt idx="95">
                  <c:v>3.3732057416267902</c:v>
                </c:pt>
                <c:pt idx="96">
                  <c:v>9.7368421052631593</c:v>
                </c:pt>
                <c:pt idx="97">
                  <c:v>3.42105263157895</c:v>
                </c:pt>
                <c:pt idx="98">
                  <c:v>0</c:v>
                </c:pt>
                <c:pt idx="99">
                  <c:v>0</c:v>
                </c:pt>
                <c:pt idx="100">
                  <c:v>5.6698564593301404</c:v>
                </c:pt>
                <c:pt idx="101">
                  <c:v>8.7559808612440193</c:v>
                </c:pt>
                <c:pt idx="102">
                  <c:v>2.2727272727272698</c:v>
                </c:pt>
                <c:pt idx="103">
                  <c:v>0</c:v>
                </c:pt>
                <c:pt idx="104">
                  <c:v>0.93301435406698596</c:v>
                </c:pt>
                <c:pt idx="105">
                  <c:v>3.4928229665071799</c:v>
                </c:pt>
                <c:pt idx="106">
                  <c:v>4.5933014354067003</c:v>
                </c:pt>
                <c:pt idx="107">
                  <c:v>10</c:v>
                </c:pt>
                <c:pt idx="108">
                  <c:v>2.9186602870813401</c:v>
                </c:pt>
                <c:pt idx="109">
                  <c:v>3.2296650717703299</c:v>
                </c:pt>
                <c:pt idx="110">
                  <c:v>0</c:v>
                </c:pt>
                <c:pt idx="111">
                  <c:v>3.6124401913875599</c:v>
                </c:pt>
                <c:pt idx="112">
                  <c:v>8.2296650717703397</c:v>
                </c:pt>
                <c:pt idx="113">
                  <c:v>0</c:v>
                </c:pt>
                <c:pt idx="114">
                  <c:v>7.0813397129186599</c:v>
                </c:pt>
                <c:pt idx="115">
                  <c:v>1.1722488038277501</c:v>
                </c:pt>
                <c:pt idx="116">
                  <c:v>7.2009569377990399</c:v>
                </c:pt>
                <c:pt idx="117">
                  <c:v>10</c:v>
                </c:pt>
                <c:pt idx="118">
                  <c:v>8.1339712918660307</c:v>
                </c:pt>
                <c:pt idx="119">
                  <c:v>1.79425837320574</c:v>
                </c:pt>
                <c:pt idx="120">
                  <c:v>10</c:v>
                </c:pt>
                <c:pt idx="121">
                  <c:v>2.3444976076555002</c:v>
                </c:pt>
                <c:pt idx="122">
                  <c:v>9.2822966507177096</c:v>
                </c:pt>
                <c:pt idx="123">
                  <c:v>10</c:v>
                </c:pt>
                <c:pt idx="124">
                  <c:v>8.4928229665071804</c:v>
                </c:pt>
                <c:pt idx="125">
                  <c:v>6.7942583732057402</c:v>
                </c:pt>
                <c:pt idx="126">
                  <c:v>0</c:v>
                </c:pt>
                <c:pt idx="127">
                  <c:v>0</c:v>
                </c:pt>
                <c:pt idx="128">
                  <c:v>9.0430622009569408</c:v>
                </c:pt>
                <c:pt idx="129">
                  <c:v>0</c:v>
                </c:pt>
                <c:pt idx="130">
                  <c:v>1.84210526315789</c:v>
                </c:pt>
                <c:pt idx="131">
                  <c:v>3.2296650717703299</c:v>
                </c:pt>
                <c:pt idx="132">
                  <c:v>6.6267942583732102</c:v>
                </c:pt>
                <c:pt idx="133">
                  <c:v>5.0956937799043098</c:v>
                </c:pt>
                <c:pt idx="134">
                  <c:v>6.6507177033492804</c:v>
                </c:pt>
                <c:pt idx="135">
                  <c:v>7.2009569377990399</c:v>
                </c:pt>
                <c:pt idx="136">
                  <c:v>0</c:v>
                </c:pt>
                <c:pt idx="137">
                  <c:v>10</c:v>
                </c:pt>
                <c:pt idx="138">
                  <c:v>0.78947368421052599</c:v>
                </c:pt>
                <c:pt idx="139">
                  <c:v>8.6363636363636402</c:v>
                </c:pt>
                <c:pt idx="140">
                  <c:v>0</c:v>
                </c:pt>
                <c:pt idx="141">
                  <c:v>5.2870813397129197</c:v>
                </c:pt>
                <c:pt idx="142">
                  <c:v>0</c:v>
                </c:pt>
                <c:pt idx="143">
                  <c:v>2.4641148325358899</c:v>
                </c:pt>
                <c:pt idx="144">
                  <c:v>2.5837320574162699</c:v>
                </c:pt>
                <c:pt idx="145">
                  <c:v>9.0669856459330198</c:v>
                </c:pt>
                <c:pt idx="146">
                  <c:v>2.39234449760766</c:v>
                </c:pt>
                <c:pt idx="147">
                  <c:v>10</c:v>
                </c:pt>
                <c:pt idx="148">
                  <c:v>7.3923444976076604</c:v>
                </c:pt>
                <c:pt idx="149">
                  <c:v>0</c:v>
                </c:pt>
                <c:pt idx="150">
                  <c:v>9.1387559808612497</c:v>
                </c:pt>
                <c:pt idx="151">
                  <c:v>9.6411483253588504</c:v>
                </c:pt>
                <c:pt idx="152">
                  <c:v>4.9760765550239201</c:v>
                </c:pt>
                <c:pt idx="153">
                  <c:v>10</c:v>
                </c:pt>
                <c:pt idx="154">
                  <c:v>3.8995215311004801</c:v>
                </c:pt>
                <c:pt idx="155">
                  <c:v>10</c:v>
                </c:pt>
                <c:pt idx="156">
                  <c:v>8.2057416267942607</c:v>
                </c:pt>
                <c:pt idx="157">
                  <c:v>5.5263157894736796</c:v>
                </c:pt>
                <c:pt idx="158">
                  <c:v>0.86124401913875603</c:v>
                </c:pt>
                <c:pt idx="159">
                  <c:v>0.21531100478469001</c:v>
                </c:pt>
                <c:pt idx="160">
                  <c:v>1.5550239234449701</c:v>
                </c:pt>
                <c:pt idx="161">
                  <c:v>7.9186602870813401</c:v>
                </c:pt>
                <c:pt idx="162">
                  <c:v>2.2009569377990399</c:v>
                </c:pt>
                <c:pt idx="163">
                  <c:v>6.1722488038277499</c:v>
                </c:pt>
                <c:pt idx="164">
                  <c:v>10</c:v>
                </c:pt>
                <c:pt idx="165">
                  <c:v>8.6842105263157894</c:v>
                </c:pt>
                <c:pt idx="166">
                  <c:v>3.5645933014354099</c:v>
                </c:pt>
                <c:pt idx="167">
                  <c:v>5.9090909090909101</c:v>
                </c:pt>
                <c:pt idx="168">
                  <c:v>3.2775119617224902</c:v>
                </c:pt>
                <c:pt idx="169">
                  <c:v>9.3062200956937797</c:v>
                </c:pt>
                <c:pt idx="170">
                  <c:v>4.5215311004784704</c:v>
                </c:pt>
                <c:pt idx="171">
                  <c:v>2.8947368421052602</c:v>
                </c:pt>
                <c:pt idx="172">
                  <c:v>2.05741626794258</c:v>
                </c:pt>
                <c:pt idx="173">
                  <c:v>0.45454545454545298</c:v>
                </c:pt>
                <c:pt idx="174">
                  <c:v>0</c:v>
                </c:pt>
                <c:pt idx="175">
                  <c:v>9.7129186602870803</c:v>
                </c:pt>
                <c:pt idx="176">
                  <c:v>10</c:v>
                </c:pt>
                <c:pt idx="177">
                  <c:v>2.2966507177033502</c:v>
                </c:pt>
                <c:pt idx="178">
                  <c:v>3.1339712918660299</c:v>
                </c:pt>
                <c:pt idx="179">
                  <c:v>0.19138755980861299</c:v>
                </c:pt>
                <c:pt idx="180">
                  <c:v>3.2535885167464098</c:v>
                </c:pt>
                <c:pt idx="181">
                  <c:v>4.4736842105263204</c:v>
                </c:pt>
                <c:pt idx="182">
                  <c:v>5.0717703349282299</c:v>
                </c:pt>
                <c:pt idx="183">
                  <c:v>5.5263157894736796</c:v>
                </c:pt>
                <c:pt idx="184">
                  <c:v>8.2296650717703397</c:v>
                </c:pt>
                <c:pt idx="185">
                  <c:v>3.2057416267942598</c:v>
                </c:pt>
                <c:pt idx="186">
                  <c:v>10</c:v>
                </c:pt>
                <c:pt idx="187">
                  <c:v>5.4306220095693796</c:v>
                </c:pt>
                <c:pt idx="188">
                  <c:v>8.7081339712918702</c:v>
                </c:pt>
                <c:pt idx="189">
                  <c:v>10</c:v>
                </c:pt>
              </c:numCache>
            </c:numRef>
          </c:xVal>
          <c:yVal>
            <c:numRef>
              <c:f>Food!$G$6:$G$195</c:f>
              <c:numCache>
                <c:formatCode>0.00</c:formatCode>
                <c:ptCount val="190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10</c:v>
                </c:pt>
                <c:pt idx="34">
                  <c:v>10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7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5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10</c:v>
                </c:pt>
                <c:pt idx="118">
                  <c:v>0</c:v>
                </c:pt>
                <c:pt idx="119">
                  <c:v>0</c:v>
                </c:pt>
                <c:pt idx="120">
                  <c:v>7</c:v>
                </c:pt>
                <c:pt idx="121">
                  <c:v>0</c:v>
                </c:pt>
                <c:pt idx="122">
                  <c:v>0</c:v>
                </c:pt>
                <c:pt idx="123">
                  <c:v>10</c:v>
                </c:pt>
                <c:pt idx="124">
                  <c:v>10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10</c:v>
                </c:pt>
                <c:pt idx="152">
                  <c:v>0</c:v>
                </c:pt>
                <c:pt idx="153">
                  <c:v>10</c:v>
                </c:pt>
                <c:pt idx="154">
                  <c:v>0</c:v>
                </c:pt>
                <c:pt idx="155">
                  <c:v>10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10</c:v>
                </c:pt>
                <c:pt idx="164">
                  <c:v>7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7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10</c:v>
                </c:pt>
                <c:pt idx="187">
                  <c:v>0</c:v>
                </c:pt>
                <c:pt idx="188">
                  <c:v>0</c:v>
                </c:pt>
                <c:pt idx="189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6-3446-822C-40D4402F4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446943"/>
        <c:axId val="1983448591"/>
      </c:scatterChart>
      <c:valAx>
        <c:axId val="1983446943"/>
        <c:scaling>
          <c:orientation val="minMax"/>
          <c:max val="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Underlying Vulnerability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8591"/>
        <c:crosses val="autoZero"/>
        <c:crossBetween val="midCat"/>
        <c:majorUnit val="1"/>
        <c:minorUnit val="1"/>
      </c:valAx>
      <c:valAx>
        <c:axId val="1983448591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Emerging Threat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6943"/>
        <c:crosses val="autoZero"/>
        <c:crossBetween val="midCat"/>
        <c:minorUnit val="0.5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Natural Hazard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000000"/>
              </a:solidFill>
              <a:ln w="9525">
                <a:noFill/>
              </a:ln>
              <a:effectLst/>
            </c:spPr>
          </c:marker>
          <c:xVal>
            <c:numRef>
              <c:f>'Natural Hazard'!$F$6:$F$195</c:f>
              <c:numCache>
                <c:formatCode>0.00</c:formatCode>
                <c:ptCount val="190"/>
                <c:pt idx="0">
                  <c:v>9.5</c:v>
                </c:pt>
                <c:pt idx="1">
                  <c:v>3.5</c:v>
                </c:pt>
                <c:pt idx="2">
                  <c:v>9</c:v>
                </c:pt>
                <c:pt idx="3">
                  <c:v>5.3333333333333304</c:v>
                </c:pt>
                <c:pt idx="4">
                  <c:v>5</c:v>
                </c:pt>
                <c:pt idx="5">
                  <c:v>5.8333333333333304</c:v>
                </c:pt>
                <c:pt idx="6">
                  <c:v>4.5</c:v>
                </c:pt>
                <c:pt idx="7">
                  <c:v>6.3333333333333304</c:v>
                </c:pt>
                <c:pt idx="8">
                  <c:v>2.5</c:v>
                </c:pt>
                <c:pt idx="9">
                  <c:v>6.5</c:v>
                </c:pt>
                <c:pt idx="10">
                  <c:v>4.3333333333333304</c:v>
                </c:pt>
                <c:pt idx="11">
                  <c:v>1.3333333333333299</c:v>
                </c:pt>
                <c:pt idx="12">
                  <c:v>3.1666666666666701</c:v>
                </c:pt>
                <c:pt idx="13">
                  <c:v>4.5</c:v>
                </c:pt>
                <c:pt idx="14">
                  <c:v>10</c:v>
                </c:pt>
                <c:pt idx="15">
                  <c:v>4.3333333333333304</c:v>
                </c:pt>
                <c:pt idx="16">
                  <c:v>0</c:v>
                </c:pt>
                <c:pt idx="17">
                  <c:v>4</c:v>
                </c:pt>
                <c:pt idx="18">
                  <c:v>5.1666666666666696</c:v>
                </c:pt>
                <c:pt idx="19">
                  <c:v>2</c:v>
                </c:pt>
                <c:pt idx="20">
                  <c:v>7.5</c:v>
                </c:pt>
                <c:pt idx="21">
                  <c:v>6.1666666666666696</c:v>
                </c:pt>
                <c:pt idx="22">
                  <c:v>5</c:v>
                </c:pt>
                <c:pt idx="23">
                  <c:v>4.6666666666666696</c:v>
                </c:pt>
                <c:pt idx="24">
                  <c:v>3</c:v>
                </c:pt>
                <c:pt idx="25">
                  <c:v>4.1666666666666696</c:v>
                </c:pt>
                <c:pt idx="26">
                  <c:v>2.8333333333333299</c:v>
                </c:pt>
                <c:pt idx="27">
                  <c:v>3.5</c:v>
                </c:pt>
                <c:pt idx="28">
                  <c:v>5.6666666666666696</c:v>
                </c:pt>
                <c:pt idx="29">
                  <c:v>2.1666666666666701</c:v>
                </c:pt>
                <c:pt idx="30">
                  <c:v>8.6666666666666696</c:v>
                </c:pt>
                <c:pt idx="31">
                  <c:v>10</c:v>
                </c:pt>
                <c:pt idx="32">
                  <c:v>4.6666666666666696</c:v>
                </c:pt>
                <c:pt idx="33">
                  <c:v>4.3333333333333304</c:v>
                </c:pt>
                <c:pt idx="34">
                  <c:v>5.8333333333333304</c:v>
                </c:pt>
                <c:pt idx="35">
                  <c:v>4.8333333333333304</c:v>
                </c:pt>
                <c:pt idx="36">
                  <c:v>9.5</c:v>
                </c:pt>
                <c:pt idx="37">
                  <c:v>2.8333333333333299</c:v>
                </c:pt>
                <c:pt idx="38">
                  <c:v>0.83333333333333404</c:v>
                </c:pt>
                <c:pt idx="39">
                  <c:v>8.3333333333333304</c:v>
                </c:pt>
                <c:pt idx="40">
                  <c:v>7.6666666666666696</c:v>
                </c:pt>
                <c:pt idx="41">
                  <c:v>5.5</c:v>
                </c:pt>
                <c:pt idx="42">
                  <c:v>1.1666666666666701</c:v>
                </c:pt>
                <c:pt idx="43">
                  <c:v>2.5</c:v>
                </c:pt>
                <c:pt idx="44">
                  <c:v>7.3333333333333304</c:v>
                </c:pt>
                <c:pt idx="45">
                  <c:v>6.5</c:v>
                </c:pt>
                <c:pt idx="46">
                  <c:v>0.66666666666666796</c:v>
                </c:pt>
                <c:pt idx="47">
                  <c:v>9.5</c:v>
                </c:pt>
                <c:pt idx="48">
                  <c:v>6.1666666666666696</c:v>
                </c:pt>
                <c:pt idx="49">
                  <c:v>9.8333333333333304</c:v>
                </c:pt>
                <c:pt idx="50">
                  <c:v>6.5</c:v>
                </c:pt>
                <c:pt idx="51">
                  <c:v>4.5</c:v>
                </c:pt>
                <c:pt idx="52">
                  <c:v>5.1666666666666696</c:v>
                </c:pt>
                <c:pt idx="53">
                  <c:v>0</c:v>
                </c:pt>
                <c:pt idx="54">
                  <c:v>5.6666666666666696</c:v>
                </c:pt>
                <c:pt idx="55">
                  <c:v>0</c:v>
                </c:pt>
                <c:pt idx="56">
                  <c:v>4.8333333333333304</c:v>
                </c:pt>
                <c:pt idx="57">
                  <c:v>4</c:v>
                </c:pt>
                <c:pt idx="58">
                  <c:v>5.3333333333333304</c:v>
                </c:pt>
                <c:pt idx="59">
                  <c:v>2.5</c:v>
                </c:pt>
                <c:pt idx="60">
                  <c:v>2.3333333333333299</c:v>
                </c:pt>
                <c:pt idx="61">
                  <c:v>5.8333333333333304</c:v>
                </c:pt>
                <c:pt idx="62">
                  <c:v>4.5</c:v>
                </c:pt>
                <c:pt idx="63">
                  <c:v>4.8333333333333304</c:v>
                </c:pt>
                <c:pt idx="64">
                  <c:v>3.5</c:v>
                </c:pt>
                <c:pt idx="65">
                  <c:v>2.8333333333333299</c:v>
                </c:pt>
                <c:pt idx="66">
                  <c:v>3.1666666666666701</c:v>
                </c:pt>
                <c:pt idx="67">
                  <c:v>8.1666666666666696</c:v>
                </c:pt>
                <c:pt idx="68">
                  <c:v>1.1666666666666701</c:v>
                </c:pt>
                <c:pt idx="69">
                  <c:v>9.5</c:v>
                </c:pt>
                <c:pt idx="70">
                  <c:v>4.6666666666666696</c:v>
                </c:pt>
                <c:pt idx="71">
                  <c:v>9.1666666666666696</c:v>
                </c:pt>
                <c:pt idx="72">
                  <c:v>6.3333333333333304</c:v>
                </c:pt>
                <c:pt idx="73">
                  <c:v>10</c:v>
                </c:pt>
                <c:pt idx="74">
                  <c:v>4.3333333333333304</c:v>
                </c:pt>
                <c:pt idx="75">
                  <c:v>10</c:v>
                </c:pt>
                <c:pt idx="76">
                  <c:v>10</c:v>
                </c:pt>
                <c:pt idx="77">
                  <c:v>2</c:v>
                </c:pt>
                <c:pt idx="78">
                  <c:v>9.6666666666666696</c:v>
                </c:pt>
                <c:pt idx="79">
                  <c:v>7.6666666666666696</c:v>
                </c:pt>
                <c:pt idx="80">
                  <c:v>2</c:v>
                </c:pt>
                <c:pt idx="81">
                  <c:v>6</c:v>
                </c:pt>
                <c:pt idx="82">
                  <c:v>6.8333333333333304</c:v>
                </c:pt>
                <c:pt idx="83">
                  <c:v>7.3333333333333304</c:v>
                </c:pt>
                <c:pt idx="84">
                  <c:v>5.3333333333333304</c:v>
                </c:pt>
                <c:pt idx="85">
                  <c:v>10</c:v>
                </c:pt>
                <c:pt idx="86">
                  <c:v>5</c:v>
                </c:pt>
                <c:pt idx="87">
                  <c:v>6.8333333333333304</c:v>
                </c:pt>
                <c:pt idx="88">
                  <c:v>6.8333333333333304</c:v>
                </c:pt>
                <c:pt idx="89">
                  <c:v>8</c:v>
                </c:pt>
                <c:pt idx="90">
                  <c:v>4.6666666666666696</c:v>
                </c:pt>
                <c:pt idx="91">
                  <c:v>3</c:v>
                </c:pt>
                <c:pt idx="92">
                  <c:v>8.1666666666666696</c:v>
                </c:pt>
                <c:pt idx="93">
                  <c:v>1</c:v>
                </c:pt>
                <c:pt idx="94">
                  <c:v>6.5</c:v>
                </c:pt>
                <c:pt idx="95">
                  <c:v>7</c:v>
                </c:pt>
                <c:pt idx="96">
                  <c:v>5</c:v>
                </c:pt>
                <c:pt idx="97">
                  <c:v>4.5</c:v>
                </c:pt>
                <c:pt idx="98">
                  <c:v>2.6666666666666701</c:v>
                </c:pt>
                <c:pt idx="99">
                  <c:v>0.5</c:v>
                </c:pt>
                <c:pt idx="100">
                  <c:v>7</c:v>
                </c:pt>
                <c:pt idx="101">
                  <c:v>2.5</c:v>
                </c:pt>
                <c:pt idx="102">
                  <c:v>1.1666666666666701</c:v>
                </c:pt>
                <c:pt idx="103">
                  <c:v>0</c:v>
                </c:pt>
                <c:pt idx="104">
                  <c:v>1.8333333333333299</c:v>
                </c:pt>
                <c:pt idx="105">
                  <c:v>6.1666666666666696</c:v>
                </c:pt>
                <c:pt idx="106">
                  <c:v>5.1666666666666696</c:v>
                </c:pt>
                <c:pt idx="107">
                  <c:v>8.5</c:v>
                </c:pt>
                <c:pt idx="108">
                  <c:v>3.6666666666666701</c:v>
                </c:pt>
                <c:pt idx="109">
                  <c:v>9.5</c:v>
                </c:pt>
                <c:pt idx="110">
                  <c:v>4.3333333333333304</c:v>
                </c:pt>
                <c:pt idx="111">
                  <c:v>4.6666666666666696</c:v>
                </c:pt>
                <c:pt idx="112">
                  <c:v>5.6666666666666696</c:v>
                </c:pt>
                <c:pt idx="113">
                  <c:v>2.5</c:v>
                </c:pt>
                <c:pt idx="114">
                  <c:v>10</c:v>
                </c:pt>
                <c:pt idx="115">
                  <c:v>5.5</c:v>
                </c:pt>
                <c:pt idx="116">
                  <c:v>3.1666666666666701</c:v>
                </c:pt>
                <c:pt idx="117">
                  <c:v>8</c:v>
                </c:pt>
                <c:pt idx="118">
                  <c:v>7.6666666666666696</c:v>
                </c:pt>
                <c:pt idx="119">
                  <c:v>4.5</c:v>
                </c:pt>
                <c:pt idx="120">
                  <c:v>5.8333333333333304</c:v>
                </c:pt>
                <c:pt idx="121">
                  <c:v>6.5</c:v>
                </c:pt>
                <c:pt idx="122">
                  <c:v>5.5</c:v>
                </c:pt>
                <c:pt idx="123">
                  <c:v>5.8333333333333304</c:v>
                </c:pt>
                <c:pt idx="124">
                  <c:v>5</c:v>
                </c:pt>
                <c:pt idx="125">
                  <c:v>9.3333333333333304</c:v>
                </c:pt>
                <c:pt idx="126">
                  <c:v>1.6666666666666701</c:v>
                </c:pt>
                <c:pt idx="127">
                  <c:v>0</c:v>
                </c:pt>
                <c:pt idx="128">
                  <c:v>8</c:v>
                </c:pt>
                <c:pt idx="129">
                  <c:v>3</c:v>
                </c:pt>
                <c:pt idx="130">
                  <c:v>5.8333333333333304</c:v>
                </c:pt>
                <c:pt idx="131">
                  <c:v>6.6666666666666696</c:v>
                </c:pt>
                <c:pt idx="132">
                  <c:v>10</c:v>
                </c:pt>
                <c:pt idx="133">
                  <c:v>8.6666666666666696</c:v>
                </c:pt>
                <c:pt idx="134">
                  <c:v>10</c:v>
                </c:pt>
                <c:pt idx="135">
                  <c:v>10</c:v>
                </c:pt>
                <c:pt idx="136">
                  <c:v>3.6666666666666701</c:v>
                </c:pt>
                <c:pt idx="137">
                  <c:v>9.5</c:v>
                </c:pt>
                <c:pt idx="138">
                  <c:v>2.1666666666666701</c:v>
                </c:pt>
                <c:pt idx="139">
                  <c:v>7</c:v>
                </c:pt>
                <c:pt idx="140">
                  <c:v>4</c:v>
                </c:pt>
                <c:pt idx="141">
                  <c:v>2.6666666666666701</c:v>
                </c:pt>
                <c:pt idx="142">
                  <c:v>0.83333333333333404</c:v>
                </c:pt>
                <c:pt idx="143">
                  <c:v>5.1666666666666696</c:v>
                </c:pt>
                <c:pt idx="144">
                  <c:v>7.8333333333333304</c:v>
                </c:pt>
                <c:pt idx="145">
                  <c:v>4.1666666666666696</c:v>
                </c:pt>
                <c:pt idx="146">
                  <c:v>3.5</c:v>
                </c:pt>
                <c:pt idx="147">
                  <c:v>5.3333333333333304</c:v>
                </c:pt>
                <c:pt idx="148">
                  <c:v>5.8333333333333304</c:v>
                </c:pt>
                <c:pt idx="149">
                  <c:v>0</c:v>
                </c:pt>
                <c:pt idx="150">
                  <c:v>8</c:v>
                </c:pt>
                <c:pt idx="151">
                  <c:v>4.8333333333333304</c:v>
                </c:pt>
                <c:pt idx="152">
                  <c:v>9.1666666666666696</c:v>
                </c:pt>
                <c:pt idx="153">
                  <c:v>9.8333333333333304</c:v>
                </c:pt>
                <c:pt idx="154">
                  <c:v>5.8333333333333304</c:v>
                </c:pt>
                <c:pt idx="155">
                  <c:v>5</c:v>
                </c:pt>
                <c:pt idx="156">
                  <c:v>0.5</c:v>
                </c:pt>
                <c:pt idx="157">
                  <c:v>4.8333333333333304</c:v>
                </c:pt>
                <c:pt idx="158">
                  <c:v>3</c:v>
                </c:pt>
                <c:pt idx="159">
                  <c:v>4</c:v>
                </c:pt>
                <c:pt idx="160">
                  <c:v>0.16666666666666599</c:v>
                </c:pt>
                <c:pt idx="161">
                  <c:v>2.5</c:v>
                </c:pt>
                <c:pt idx="162">
                  <c:v>3</c:v>
                </c:pt>
                <c:pt idx="163">
                  <c:v>7.8333333333333304</c:v>
                </c:pt>
                <c:pt idx="164">
                  <c:v>5.3333333333333304</c:v>
                </c:pt>
                <c:pt idx="165">
                  <c:v>3.3333333333333299</c:v>
                </c:pt>
                <c:pt idx="166">
                  <c:v>8.6666666666666696</c:v>
                </c:pt>
                <c:pt idx="167">
                  <c:v>8</c:v>
                </c:pt>
                <c:pt idx="168">
                  <c:v>4.5</c:v>
                </c:pt>
                <c:pt idx="169">
                  <c:v>6</c:v>
                </c:pt>
                <c:pt idx="170">
                  <c:v>7</c:v>
                </c:pt>
                <c:pt idx="171">
                  <c:v>3.6666666666666701</c:v>
                </c:pt>
                <c:pt idx="172">
                  <c:v>5.6666666666666696</c:v>
                </c:pt>
                <c:pt idx="173">
                  <c:v>8.6666666666666696</c:v>
                </c:pt>
                <c:pt idx="174">
                  <c:v>3.3333333333333299</c:v>
                </c:pt>
                <c:pt idx="175">
                  <c:v>6.8333333333333304</c:v>
                </c:pt>
                <c:pt idx="176">
                  <c:v>5.6666666666666696</c:v>
                </c:pt>
                <c:pt idx="177">
                  <c:v>3.6666666666666701</c:v>
                </c:pt>
                <c:pt idx="178">
                  <c:v>1.1666666666666701</c:v>
                </c:pt>
                <c:pt idx="179">
                  <c:v>9.3333333333333304</c:v>
                </c:pt>
                <c:pt idx="180">
                  <c:v>7</c:v>
                </c:pt>
                <c:pt idx="181">
                  <c:v>2.6666666666666701</c:v>
                </c:pt>
                <c:pt idx="182">
                  <c:v>8.5</c:v>
                </c:pt>
                <c:pt idx="183">
                  <c:v>10</c:v>
                </c:pt>
                <c:pt idx="184">
                  <c:v>7.6666666666666696</c:v>
                </c:pt>
                <c:pt idx="185">
                  <c:v>4.1666666666666696</c:v>
                </c:pt>
                <c:pt idx="186">
                  <c:v>5.5</c:v>
                </c:pt>
                <c:pt idx="187">
                  <c:v>6.5</c:v>
                </c:pt>
                <c:pt idx="188">
                  <c:v>4.1666666666666696</c:v>
                </c:pt>
                <c:pt idx="189">
                  <c:v>6.1666666666666696</c:v>
                </c:pt>
              </c:numCache>
            </c:numRef>
          </c:xVal>
          <c:yVal>
            <c:numRef>
              <c:f>'Natural Hazard'!$G$6:$G$195</c:f>
              <c:numCache>
                <c:formatCode>0.00</c:formatCode>
                <c:ptCount val="190"/>
                <c:pt idx="0">
                  <c:v>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7</c:v>
                </c:pt>
                <c:pt idx="23">
                  <c:v>0</c:v>
                </c:pt>
                <c:pt idx="24">
                  <c:v>10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7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7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10</c:v>
                </c:pt>
                <c:pt idx="52">
                  <c:v>0</c:v>
                </c:pt>
                <c:pt idx="53">
                  <c:v>0</c:v>
                </c:pt>
                <c:pt idx="54">
                  <c:v>10</c:v>
                </c:pt>
                <c:pt idx="55">
                  <c:v>0</c:v>
                </c:pt>
                <c:pt idx="56">
                  <c:v>10</c:v>
                </c:pt>
                <c:pt idx="57">
                  <c:v>0</c:v>
                </c:pt>
                <c:pt idx="58">
                  <c:v>10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10</c:v>
                </c:pt>
                <c:pt idx="69">
                  <c:v>0</c:v>
                </c:pt>
                <c:pt idx="70">
                  <c:v>10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7</c:v>
                </c:pt>
                <c:pt idx="86">
                  <c:v>0</c:v>
                </c:pt>
                <c:pt idx="87">
                  <c:v>10</c:v>
                </c:pt>
                <c:pt idx="88">
                  <c:v>7</c:v>
                </c:pt>
                <c:pt idx="89">
                  <c:v>10</c:v>
                </c:pt>
                <c:pt idx="90">
                  <c:v>10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7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10</c:v>
                </c:pt>
                <c:pt idx="108">
                  <c:v>7</c:v>
                </c:pt>
                <c:pt idx="109">
                  <c:v>10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7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7</c:v>
                </c:pt>
                <c:pt idx="120">
                  <c:v>0</c:v>
                </c:pt>
                <c:pt idx="121">
                  <c:v>10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10</c:v>
                </c:pt>
                <c:pt idx="134">
                  <c:v>0</c:v>
                </c:pt>
                <c:pt idx="135">
                  <c:v>10</c:v>
                </c:pt>
                <c:pt idx="136">
                  <c:v>10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10</c:v>
                </c:pt>
                <c:pt idx="151">
                  <c:v>0</c:v>
                </c:pt>
                <c:pt idx="152">
                  <c:v>0</c:v>
                </c:pt>
                <c:pt idx="153">
                  <c:v>10</c:v>
                </c:pt>
                <c:pt idx="154">
                  <c:v>0</c:v>
                </c:pt>
                <c:pt idx="155">
                  <c:v>7</c:v>
                </c:pt>
                <c:pt idx="156">
                  <c:v>0</c:v>
                </c:pt>
                <c:pt idx="157">
                  <c:v>10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7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10</c:v>
                </c:pt>
                <c:pt idx="167">
                  <c:v>7</c:v>
                </c:pt>
                <c:pt idx="168">
                  <c:v>7</c:v>
                </c:pt>
                <c:pt idx="169">
                  <c:v>0</c:v>
                </c:pt>
                <c:pt idx="170">
                  <c:v>10</c:v>
                </c:pt>
                <c:pt idx="171">
                  <c:v>10</c:v>
                </c:pt>
                <c:pt idx="172">
                  <c:v>0</c:v>
                </c:pt>
                <c:pt idx="173">
                  <c:v>0</c:v>
                </c:pt>
                <c:pt idx="174">
                  <c:v>10</c:v>
                </c:pt>
                <c:pt idx="175">
                  <c:v>7</c:v>
                </c:pt>
                <c:pt idx="176">
                  <c:v>7</c:v>
                </c:pt>
                <c:pt idx="177">
                  <c:v>0</c:v>
                </c:pt>
                <c:pt idx="178">
                  <c:v>0</c:v>
                </c:pt>
                <c:pt idx="179">
                  <c:v>7</c:v>
                </c:pt>
                <c:pt idx="180">
                  <c:v>7</c:v>
                </c:pt>
                <c:pt idx="181">
                  <c:v>10</c:v>
                </c:pt>
                <c:pt idx="182">
                  <c:v>7</c:v>
                </c:pt>
                <c:pt idx="183">
                  <c:v>7</c:v>
                </c:pt>
                <c:pt idx="184">
                  <c:v>10</c:v>
                </c:pt>
                <c:pt idx="185">
                  <c:v>0</c:v>
                </c:pt>
                <c:pt idx="186">
                  <c:v>10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6-3446-822C-40D4402F4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446943"/>
        <c:axId val="1983448591"/>
      </c:scatterChart>
      <c:valAx>
        <c:axId val="1983446943"/>
        <c:scaling>
          <c:orientation val="minMax"/>
          <c:max val="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Underlying Vulnerability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8591"/>
        <c:crosses val="autoZero"/>
        <c:crossBetween val="midCat"/>
        <c:majorUnit val="1"/>
        <c:minorUnit val="1"/>
      </c:valAx>
      <c:valAx>
        <c:axId val="1983448591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Emerging Threat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6943"/>
        <c:crosses val="autoZero"/>
        <c:crossBetween val="midCat"/>
        <c:minorUnit val="0.5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Macro Fiscal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000000"/>
              </a:solidFill>
              <a:ln w="9525">
                <a:noFill/>
              </a:ln>
              <a:effectLst/>
            </c:spPr>
          </c:marker>
          <c:xVal>
            <c:numRef>
              <c:f>Macro!$F$6:$F$195</c:f>
              <c:numCache>
                <c:formatCode>0.00</c:formatCode>
                <c:ptCount val="190"/>
                <c:pt idx="0">
                  <c:v>9.9338842975206596</c:v>
                </c:pt>
                <c:pt idx="1">
                  <c:v>8.7272727272727302</c:v>
                </c:pt>
                <c:pt idx="2">
                  <c:v>6.3636363636363598</c:v>
                </c:pt>
                <c:pt idx="3">
                  <c:v>3.2727272727272698</c:v>
                </c:pt>
                <c:pt idx="4">
                  <c:v>7.8677685950413201</c:v>
                </c:pt>
                <c:pt idx="5">
                  <c:v>6.1487603305785097</c:v>
                </c:pt>
                <c:pt idx="6">
                  <c:v>0</c:v>
                </c:pt>
                <c:pt idx="7">
                  <c:v>0.34710743801652899</c:v>
                </c:pt>
                <c:pt idx="8">
                  <c:v>1.00826446280992</c:v>
                </c:pt>
                <c:pt idx="9">
                  <c:v>7.1404958677685997</c:v>
                </c:pt>
                <c:pt idx="10">
                  <c:v>10</c:v>
                </c:pt>
                <c:pt idx="11">
                  <c:v>2.1487603305785101</c:v>
                </c:pt>
                <c:pt idx="12">
                  <c:v>8.2148760330578501</c:v>
                </c:pt>
                <c:pt idx="13">
                  <c:v>7.7851239669421499</c:v>
                </c:pt>
                <c:pt idx="14">
                  <c:v>6.4297520661157002</c:v>
                </c:pt>
                <c:pt idx="15">
                  <c:v>3.93388429752066</c:v>
                </c:pt>
                <c:pt idx="16">
                  <c:v>5.5867768595041296</c:v>
                </c:pt>
                <c:pt idx="17">
                  <c:v>4.8429752066115697</c:v>
                </c:pt>
                <c:pt idx="18">
                  <c:v>6.7603305785124004</c:v>
                </c:pt>
                <c:pt idx="19">
                  <c:v>8.7768595041322293</c:v>
                </c:pt>
                <c:pt idx="20">
                  <c:v>7.1239669421487601</c:v>
                </c:pt>
                <c:pt idx="21">
                  <c:v>8.6611570247933898</c:v>
                </c:pt>
                <c:pt idx="22">
                  <c:v>6.4462809917355397</c:v>
                </c:pt>
                <c:pt idx="23">
                  <c:v>3.7851239669421499</c:v>
                </c:pt>
                <c:pt idx="24">
                  <c:v>2.4297520661157002</c:v>
                </c:pt>
                <c:pt idx="25">
                  <c:v>4.0495867768595</c:v>
                </c:pt>
                <c:pt idx="26">
                  <c:v>3.1735537190082601</c:v>
                </c:pt>
                <c:pt idx="27">
                  <c:v>10</c:v>
                </c:pt>
                <c:pt idx="28">
                  <c:v>0.34710743801652899</c:v>
                </c:pt>
                <c:pt idx="29">
                  <c:v>0</c:v>
                </c:pt>
                <c:pt idx="30">
                  <c:v>1.8181818181818199</c:v>
                </c:pt>
                <c:pt idx="31">
                  <c:v>5.4214876033057902</c:v>
                </c:pt>
                <c:pt idx="32">
                  <c:v>6.9090909090909101</c:v>
                </c:pt>
                <c:pt idx="33">
                  <c:v>8.7603305785124004</c:v>
                </c:pt>
                <c:pt idx="34">
                  <c:v>10</c:v>
                </c:pt>
                <c:pt idx="35">
                  <c:v>9.1735537190082592</c:v>
                </c:pt>
                <c:pt idx="36">
                  <c:v>5.2066115702479303</c:v>
                </c:pt>
                <c:pt idx="37">
                  <c:v>0</c:v>
                </c:pt>
                <c:pt idx="38">
                  <c:v>4.4628099173553704</c:v>
                </c:pt>
                <c:pt idx="39">
                  <c:v>3.2066115702479299</c:v>
                </c:pt>
                <c:pt idx="40">
                  <c:v>8.0661157024793404</c:v>
                </c:pt>
                <c:pt idx="41">
                  <c:v>3.3553719008264502</c:v>
                </c:pt>
                <c:pt idx="42">
                  <c:v>3.0578512396694202</c:v>
                </c:pt>
                <c:pt idx="43">
                  <c:v>1.2066115702479301</c:v>
                </c:pt>
                <c:pt idx="44">
                  <c:v>7.0082644628099198</c:v>
                </c:pt>
                <c:pt idx="45">
                  <c:v>0</c:v>
                </c:pt>
                <c:pt idx="46">
                  <c:v>8.2644628099172807E-2</c:v>
                </c:pt>
                <c:pt idx="47">
                  <c:v>5.7190082644628104</c:v>
                </c:pt>
                <c:pt idx="48">
                  <c:v>9.0743801652892593</c:v>
                </c:pt>
                <c:pt idx="49">
                  <c:v>7.1900826446280997</c:v>
                </c:pt>
                <c:pt idx="50">
                  <c:v>6.6280991735537196</c:v>
                </c:pt>
                <c:pt idx="51">
                  <c:v>10</c:v>
                </c:pt>
                <c:pt idx="52">
                  <c:v>2.7272727272727302</c:v>
                </c:pt>
                <c:pt idx="53">
                  <c:v>1.8842975206611601</c:v>
                </c:pt>
                <c:pt idx="54">
                  <c:v>8.9090909090909101</c:v>
                </c:pt>
                <c:pt idx="55">
                  <c:v>0.34710743801652899</c:v>
                </c:pt>
                <c:pt idx="56">
                  <c:v>0</c:v>
                </c:pt>
                <c:pt idx="57">
                  <c:v>1.8842975206611601</c:v>
                </c:pt>
                <c:pt idx="58">
                  <c:v>0</c:v>
                </c:pt>
                <c:pt idx="59">
                  <c:v>7.8347107438016499</c:v>
                </c:pt>
                <c:pt idx="60">
                  <c:v>1.5041322314049601</c:v>
                </c:pt>
                <c:pt idx="61">
                  <c:v>4.1157024793388404</c:v>
                </c:pt>
                <c:pt idx="62">
                  <c:v>5.9834710743801596</c:v>
                </c:pt>
                <c:pt idx="63">
                  <c:v>10</c:v>
                </c:pt>
                <c:pt idx="64">
                  <c:v>7.0247933884297504</c:v>
                </c:pt>
                <c:pt idx="65">
                  <c:v>0</c:v>
                </c:pt>
                <c:pt idx="66">
                  <c:v>9.1239669421487601</c:v>
                </c:pt>
                <c:pt idx="67">
                  <c:v>4.9752066115702496</c:v>
                </c:pt>
                <c:pt idx="68">
                  <c:v>0</c:v>
                </c:pt>
                <c:pt idx="69">
                  <c:v>7.1570247933884303</c:v>
                </c:pt>
                <c:pt idx="70">
                  <c:v>6.2975206611570202</c:v>
                </c:pt>
                <c:pt idx="71">
                  <c:v>7.5702479338842998</c:v>
                </c:pt>
                <c:pt idx="72">
                  <c:v>3.7520661157024802</c:v>
                </c:pt>
                <c:pt idx="73">
                  <c:v>8.8099173553718995</c:v>
                </c:pt>
                <c:pt idx="74">
                  <c:v>3.4876033057851199</c:v>
                </c:pt>
                <c:pt idx="75">
                  <c:v>6.0991735537190097</c:v>
                </c:pt>
                <c:pt idx="76">
                  <c:v>6.0991735537190097</c:v>
                </c:pt>
                <c:pt idx="77">
                  <c:v>1.60330578512397</c:v>
                </c:pt>
                <c:pt idx="78">
                  <c:v>10</c:v>
                </c:pt>
                <c:pt idx="79">
                  <c:v>10</c:v>
                </c:pt>
                <c:pt idx="80">
                  <c:v>1.8347107438016499</c:v>
                </c:pt>
                <c:pt idx="81">
                  <c:v>3.1074380165289299</c:v>
                </c:pt>
                <c:pt idx="82">
                  <c:v>3.7520661157024802</c:v>
                </c:pt>
                <c:pt idx="83">
                  <c:v>5.1239669421487601</c:v>
                </c:pt>
                <c:pt idx="84">
                  <c:v>5.1570247933884303</c:v>
                </c:pt>
                <c:pt idx="85">
                  <c:v>1.27272727272727</c:v>
                </c:pt>
                <c:pt idx="86">
                  <c:v>6.6776859504132204</c:v>
                </c:pt>
                <c:pt idx="87">
                  <c:v>8.4132231404958695</c:v>
                </c:pt>
                <c:pt idx="88">
                  <c:v>7.7190082644628104</c:v>
                </c:pt>
                <c:pt idx="89">
                  <c:v>7.5537190082644603</c:v>
                </c:pt>
                <c:pt idx="90">
                  <c:v>0</c:v>
                </c:pt>
                <c:pt idx="91">
                  <c:v>0</c:v>
                </c:pt>
                <c:pt idx="92">
                  <c:v>2.9256198347107398</c:v>
                </c:pt>
                <c:pt idx="93">
                  <c:v>4.2644628099173598</c:v>
                </c:pt>
                <c:pt idx="94">
                  <c:v>7.8181818181818201</c:v>
                </c:pt>
                <c:pt idx="95">
                  <c:v>9.3388429752066102</c:v>
                </c:pt>
                <c:pt idx="96">
                  <c:v>9.1900826446281005</c:v>
                </c:pt>
                <c:pt idx="97">
                  <c:v>10</c:v>
                </c:pt>
                <c:pt idx="98">
                  <c:v>0</c:v>
                </c:pt>
                <c:pt idx="99">
                  <c:v>0</c:v>
                </c:pt>
                <c:pt idx="100">
                  <c:v>5.8677685950413201</c:v>
                </c:pt>
                <c:pt idx="101">
                  <c:v>6.7107438016528898</c:v>
                </c:pt>
                <c:pt idx="102">
                  <c:v>2.5454545454545401</c:v>
                </c:pt>
                <c:pt idx="103">
                  <c:v>0.214876033057852</c:v>
                </c:pt>
                <c:pt idx="104">
                  <c:v>3.1735537190082601</c:v>
                </c:pt>
                <c:pt idx="105">
                  <c:v>6.4793388429752099</c:v>
                </c:pt>
                <c:pt idx="106">
                  <c:v>7.5702479338842998</c:v>
                </c:pt>
                <c:pt idx="107">
                  <c:v>7.9834710743801596</c:v>
                </c:pt>
                <c:pt idx="108">
                  <c:v>0</c:v>
                </c:pt>
                <c:pt idx="109">
                  <c:v>5.25619834710744</c:v>
                </c:pt>
                <c:pt idx="110">
                  <c:v>0</c:v>
                </c:pt>
                <c:pt idx="111">
                  <c:v>5.1074380165289304</c:v>
                </c:pt>
                <c:pt idx="112">
                  <c:v>8.4958677685950406</c:v>
                </c:pt>
                <c:pt idx="113">
                  <c:v>1.8677685950413201</c:v>
                </c:pt>
                <c:pt idx="114">
                  <c:v>8.8429752066115697</c:v>
                </c:pt>
                <c:pt idx="115">
                  <c:v>6.2148760330578501</c:v>
                </c:pt>
                <c:pt idx="116">
                  <c:v>5.9173553719008298</c:v>
                </c:pt>
                <c:pt idx="117">
                  <c:v>8.1818181818181799</c:v>
                </c:pt>
                <c:pt idx="118">
                  <c:v>8.3305785123966896</c:v>
                </c:pt>
                <c:pt idx="119">
                  <c:v>2.8760330578512399</c:v>
                </c:pt>
                <c:pt idx="120">
                  <c:v>8.0330578512396702</c:v>
                </c:pt>
                <c:pt idx="121">
                  <c:v>2.7933884297520701</c:v>
                </c:pt>
                <c:pt idx="122">
                  <c:v>4.9421487603305803</c:v>
                </c:pt>
                <c:pt idx="123">
                  <c:v>9.0909090909090899</c:v>
                </c:pt>
                <c:pt idx="124">
                  <c:v>9.60330578512397</c:v>
                </c:pt>
                <c:pt idx="125">
                  <c:v>9.0743801652892593</c:v>
                </c:pt>
                <c:pt idx="126">
                  <c:v>0.87603305785123797</c:v>
                </c:pt>
                <c:pt idx="127">
                  <c:v>0.26446280991735399</c:v>
                </c:pt>
                <c:pt idx="128">
                  <c:v>7.0743801652892602</c:v>
                </c:pt>
                <c:pt idx="129">
                  <c:v>0</c:v>
                </c:pt>
                <c:pt idx="130">
                  <c:v>0.36363636363636298</c:v>
                </c:pt>
                <c:pt idx="131">
                  <c:v>4.2809917355371896</c:v>
                </c:pt>
                <c:pt idx="132">
                  <c:v>9.0578512396694197</c:v>
                </c:pt>
                <c:pt idx="133">
                  <c:v>4.1652892561983501</c:v>
                </c:pt>
                <c:pt idx="134">
                  <c:v>4.2975206611570202</c:v>
                </c:pt>
                <c:pt idx="135">
                  <c:v>6.5123966942148801</c:v>
                </c:pt>
                <c:pt idx="136">
                  <c:v>0</c:v>
                </c:pt>
                <c:pt idx="137">
                  <c:v>7.65289256198347</c:v>
                </c:pt>
                <c:pt idx="138">
                  <c:v>3.30578512396694</c:v>
                </c:pt>
                <c:pt idx="139">
                  <c:v>10</c:v>
                </c:pt>
                <c:pt idx="140">
                  <c:v>2.5289256198347099</c:v>
                </c:pt>
                <c:pt idx="141">
                  <c:v>5.7024793388429798</c:v>
                </c:pt>
                <c:pt idx="142">
                  <c:v>3.5041322314049599</c:v>
                </c:pt>
                <c:pt idx="143">
                  <c:v>4.69421487603306</c:v>
                </c:pt>
                <c:pt idx="144">
                  <c:v>7.1239669421487601</c:v>
                </c:pt>
                <c:pt idx="145">
                  <c:v>6.6611570247933898</c:v>
                </c:pt>
                <c:pt idx="146">
                  <c:v>4.9917355371900802</c:v>
                </c:pt>
                <c:pt idx="147">
                  <c:v>10</c:v>
                </c:pt>
                <c:pt idx="148">
                  <c:v>6.2975206611570202</c:v>
                </c:pt>
                <c:pt idx="149">
                  <c:v>0</c:v>
                </c:pt>
                <c:pt idx="150">
                  <c:v>0</c:v>
                </c:pt>
                <c:pt idx="151">
                  <c:v>8.2479338842975203</c:v>
                </c:pt>
                <c:pt idx="152">
                  <c:v>5.4049586776859497</c:v>
                </c:pt>
                <c:pt idx="153">
                  <c:v>10</c:v>
                </c:pt>
                <c:pt idx="154">
                  <c:v>5.8347107438016499</c:v>
                </c:pt>
                <c:pt idx="155">
                  <c:v>0</c:v>
                </c:pt>
                <c:pt idx="156">
                  <c:v>7.5206611570247901</c:v>
                </c:pt>
                <c:pt idx="157">
                  <c:v>6.9421487603305803</c:v>
                </c:pt>
                <c:pt idx="158">
                  <c:v>3.0743801652892602</c:v>
                </c:pt>
                <c:pt idx="159">
                  <c:v>2.2314049586776901</c:v>
                </c:pt>
                <c:pt idx="160">
                  <c:v>0.413223140495868</c:v>
                </c:pt>
                <c:pt idx="161">
                  <c:v>7.2396694214875996</c:v>
                </c:pt>
                <c:pt idx="162">
                  <c:v>4.0661157024793404</c:v>
                </c:pt>
                <c:pt idx="163">
                  <c:v>10</c:v>
                </c:pt>
                <c:pt idx="164">
                  <c:v>9.8677685950413192</c:v>
                </c:pt>
                <c:pt idx="165">
                  <c:v>7.8016528925619797</c:v>
                </c:pt>
                <c:pt idx="166">
                  <c:v>4.8925619834710696</c:v>
                </c:pt>
                <c:pt idx="167">
                  <c:v>10</c:v>
                </c:pt>
                <c:pt idx="168">
                  <c:v>10</c:v>
                </c:pt>
                <c:pt idx="169">
                  <c:v>6.5785123966942098</c:v>
                </c:pt>
                <c:pt idx="170">
                  <c:v>0</c:v>
                </c:pt>
                <c:pt idx="171">
                  <c:v>5.3553719008264498</c:v>
                </c:pt>
                <c:pt idx="172">
                  <c:v>6.74380165289256</c:v>
                </c:pt>
                <c:pt idx="173">
                  <c:v>7.1735537190082601</c:v>
                </c:pt>
                <c:pt idx="174">
                  <c:v>0</c:v>
                </c:pt>
                <c:pt idx="175">
                  <c:v>8.0330578512396702</c:v>
                </c:pt>
                <c:pt idx="176">
                  <c:v>7.8512396694214903</c:v>
                </c:pt>
                <c:pt idx="177">
                  <c:v>8.4297520661157002</c:v>
                </c:pt>
                <c:pt idx="178">
                  <c:v>4.6115702479338898</c:v>
                </c:pt>
                <c:pt idx="179">
                  <c:v>2.06611570247934</c:v>
                </c:pt>
                <c:pt idx="180">
                  <c:v>9.7024793388429806</c:v>
                </c:pt>
                <c:pt idx="181">
                  <c:v>0</c:v>
                </c:pt>
                <c:pt idx="182">
                  <c:v>10</c:v>
                </c:pt>
                <c:pt idx="183">
                  <c:v>5.9834710743801596</c:v>
                </c:pt>
                <c:pt idx="184">
                  <c:v>0</c:v>
                </c:pt>
                <c:pt idx="185">
                  <c:v>0</c:v>
                </c:pt>
                <c:pt idx="186">
                  <c:v>10</c:v>
                </c:pt>
                <c:pt idx="187">
                  <c:v>5.0743801652892602</c:v>
                </c:pt>
                <c:pt idx="188">
                  <c:v>8.0826446280991693</c:v>
                </c:pt>
                <c:pt idx="189">
                  <c:v>10</c:v>
                </c:pt>
              </c:numCache>
            </c:numRef>
          </c:xVal>
          <c:yVal>
            <c:numRef>
              <c:f>Macro!$G$6:$G$195</c:f>
              <c:numCache>
                <c:formatCode>0.00</c:formatCode>
                <c:ptCount val="190"/>
                <c:pt idx="0">
                  <c:v>3.4090909090908998</c:v>
                </c:pt>
                <c:pt idx="1">
                  <c:v>5</c:v>
                </c:pt>
                <c:pt idx="2">
                  <c:v>2.5</c:v>
                </c:pt>
                <c:pt idx="3">
                  <c:v>5</c:v>
                </c:pt>
                <c:pt idx="4">
                  <c:v>1.8181818181818199</c:v>
                </c:pt>
                <c:pt idx="5">
                  <c:v>2.9545454545454501</c:v>
                </c:pt>
                <c:pt idx="6">
                  <c:v>0</c:v>
                </c:pt>
                <c:pt idx="7">
                  <c:v>7.7272727272727204</c:v>
                </c:pt>
                <c:pt idx="8">
                  <c:v>6.1363636363636296</c:v>
                </c:pt>
                <c:pt idx="9">
                  <c:v>6.8181818181818201</c:v>
                </c:pt>
                <c:pt idx="10">
                  <c:v>1.13636363636363</c:v>
                </c:pt>
                <c:pt idx="11">
                  <c:v>5.4545454545454604</c:v>
                </c:pt>
                <c:pt idx="12">
                  <c:v>0</c:v>
                </c:pt>
                <c:pt idx="13">
                  <c:v>0.45454545454544998</c:v>
                </c:pt>
                <c:pt idx="14">
                  <c:v>6.5909090909090802</c:v>
                </c:pt>
                <c:pt idx="15">
                  <c:v>3.4090909090909198</c:v>
                </c:pt>
                <c:pt idx="16">
                  <c:v>8.1818181818181799</c:v>
                </c:pt>
                <c:pt idx="17">
                  <c:v>0.90909090909091705</c:v>
                </c:pt>
                <c:pt idx="18">
                  <c:v>7.0454545454545503</c:v>
                </c:pt>
                <c:pt idx="19">
                  <c:v>10</c:v>
                </c:pt>
                <c:pt idx="20">
                  <c:v>2.0454545454545499</c:v>
                </c:pt>
                <c:pt idx="21">
                  <c:v>3.4090909090909198</c:v>
                </c:pt>
                <c:pt idx="22">
                  <c:v>0</c:v>
                </c:pt>
                <c:pt idx="23">
                  <c:v>5.4545454545454497</c:v>
                </c:pt>
                <c:pt idx="24">
                  <c:v>0</c:v>
                </c:pt>
                <c:pt idx="25">
                  <c:v>6.8181818181818201</c:v>
                </c:pt>
                <c:pt idx="26">
                  <c:v>3.86363636363637</c:v>
                </c:pt>
                <c:pt idx="27">
                  <c:v>5.9090909090909003</c:v>
                </c:pt>
                <c:pt idx="28">
                  <c:v>5.2272727272727204</c:v>
                </c:pt>
                <c:pt idx="29">
                  <c:v>0</c:v>
                </c:pt>
                <c:pt idx="30">
                  <c:v>5</c:v>
                </c:pt>
                <c:pt idx="31">
                  <c:v>0</c:v>
                </c:pt>
                <c:pt idx="32">
                  <c:v>5</c:v>
                </c:pt>
                <c:pt idx="33">
                  <c:v>4.5454545454545503</c:v>
                </c:pt>
                <c:pt idx="34">
                  <c:v>5.9090909090909003</c:v>
                </c:pt>
                <c:pt idx="35">
                  <c:v>6.3636363636363704</c:v>
                </c:pt>
                <c:pt idx="36">
                  <c:v>0.90909090909091705</c:v>
                </c:pt>
                <c:pt idx="37">
                  <c:v>0</c:v>
                </c:pt>
                <c:pt idx="38">
                  <c:v>3.63636363636363</c:v>
                </c:pt>
                <c:pt idx="39">
                  <c:v>5.9090909090909198</c:v>
                </c:pt>
                <c:pt idx="40">
                  <c:v>4.0909090909090802</c:v>
                </c:pt>
                <c:pt idx="41">
                  <c:v>6.3636363636363704</c:v>
                </c:pt>
                <c:pt idx="42">
                  <c:v>0</c:v>
                </c:pt>
                <c:pt idx="43">
                  <c:v>0</c:v>
                </c:pt>
                <c:pt idx="44">
                  <c:v>3.63636363636363</c:v>
                </c:pt>
                <c:pt idx="45">
                  <c:v>0</c:v>
                </c:pt>
                <c:pt idx="46">
                  <c:v>6.3636363636363598</c:v>
                </c:pt>
                <c:pt idx="47">
                  <c:v>6.3636363636363704</c:v>
                </c:pt>
                <c:pt idx="48">
                  <c:v>5.2272727272727302</c:v>
                </c:pt>
                <c:pt idx="49">
                  <c:v>3.63636363636363</c:v>
                </c:pt>
                <c:pt idx="50">
                  <c:v>3.86363636363637</c:v>
                </c:pt>
                <c:pt idx="51">
                  <c:v>3.63636363636363</c:v>
                </c:pt>
                <c:pt idx="52">
                  <c:v>10</c:v>
                </c:pt>
                <c:pt idx="53">
                  <c:v>1.5909090909090899</c:v>
                </c:pt>
                <c:pt idx="54">
                  <c:v>7.5</c:v>
                </c:pt>
                <c:pt idx="55">
                  <c:v>7.7272727272727204</c:v>
                </c:pt>
                <c:pt idx="56">
                  <c:v>0</c:v>
                </c:pt>
                <c:pt idx="57">
                  <c:v>1.5909090909090899</c:v>
                </c:pt>
                <c:pt idx="58">
                  <c:v>0</c:v>
                </c:pt>
                <c:pt idx="59">
                  <c:v>2.2727272727272698</c:v>
                </c:pt>
                <c:pt idx="60">
                  <c:v>6.8181818181818201</c:v>
                </c:pt>
                <c:pt idx="61">
                  <c:v>0.90909090909091705</c:v>
                </c:pt>
                <c:pt idx="62">
                  <c:v>7.7272727272727302</c:v>
                </c:pt>
                <c:pt idx="63">
                  <c:v>1.5909090909090999</c:v>
                </c:pt>
                <c:pt idx="64">
                  <c:v>5.9090909090909198</c:v>
                </c:pt>
                <c:pt idx="65">
                  <c:v>0</c:v>
                </c:pt>
                <c:pt idx="66">
                  <c:v>7.0454545454545299</c:v>
                </c:pt>
                <c:pt idx="67">
                  <c:v>1.5909090909090799</c:v>
                </c:pt>
                <c:pt idx="68">
                  <c:v>0</c:v>
                </c:pt>
                <c:pt idx="69">
                  <c:v>4.0909090909090802</c:v>
                </c:pt>
                <c:pt idx="70">
                  <c:v>3.4090909090909198</c:v>
                </c:pt>
                <c:pt idx="71">
                  <c:v>5.9090909090909198</c:v>
                </c:pt>
                <c:pt idx="72">
                  <c:v>8.4090909090909207</c:v>
                </c:pt>
                <c:pt idx="73">
                  <c:v>3.86363636363637</c:v>
                </c:pt>
                <c:pt idx="74">
                  <c:v>2.0454545454545499</c:v>
                </c:pt>
                <c:pt idx="75">
                  <c:v>1.13636363636363</c:v>
                </c:pt>
                <c:pt idx="76">
                  <c:v>0</c:v>
                </c:pt>
                <c:pt idx="77">
                  <c:v>2.9545454545454599</c:v>
                </c:pt>
                <c:pt idx="78">
                  <c:v>10</c:v>
                </c:pt>
                <c:pt idx="79">
                  <c:v>3.86363636363637</c:v>
                </c:pt>
                <c:pt idx="80">
                  <c:v>2.27272727272728</c:v>
                </c:pt>
                <c:pt idx="81">
                  <c:v>2.2727272727272698</c:v>
                </c:pt>
                <c:pt idx="82">
                  <c:v>3.4090909090909198</c:v>
                </c:pt>
                <c:pt idx="83">
                  <c:v>0</c:v>
                </c:pt>
                <c:pt idx="84">
                  <c:v>6.5909090909090802</c:v>
                </c:pt>
                <c:pt idx="85">
                  <c:v>0</c:v>
                </c:pt>
                <c:pt idx="86">
                  <c:v>5.6818181818181799</c:v>
                </c:pt>
                <c:pt idx="87">
                  <c:v>4.3181818181818201</c:v>
                </c:pt>
                <c:pt idx="88">
                  <c:v>3.86363636363637</c:v>
                </c:pt>
                <c:pt idx="89">
                  <c:v>3.63636363636363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1.36363636363637</c:v>
                </c:pt>
                <c:pt idx="94">
                  <c:v>7.5</c:v>
                </c:pt>
                <c:pt idx="95">
                  <c:v>10</c:v>
                </c:pt>
                <c:pt idx="96">
                  <c:v>6.1363636363636296</c:v>
                </c:pt>
                <c:pt idx="97">
                  <c:v>2.2727272727272698</c:v>
                </c:pt>
                <c:pt idx="98">
                  <c:v>0</c:v>
                </c:pt>
                <c:pt idx="99">
                  <c:v>5.2272727272727302</c:v>
                </c:pt>
                <c:pt idx="100">
                  <c:v>0</c:v>
                </c:pt>
                <c:pt idx="101">
                  <c:v>2.7272727272727302</c:v>
                </c:pt>
                <c:pt idx="102">
                  <c:v>0</c:v>
                </c:pt>
                <c:pt idx="103">
                  <c:v>7.0454545454545396</c:v>
                </c:pt>
                <c:pt idx="104">
                  <c:v>6.3636363636363704</c:v>
                </c:pt>
                <c:pt idx="105">
                  <c:v>0.90909090909091705</c:v>
                </c:pt>
                <c:pt idx="106">
                  <c:v>3.4090909090909198</c:v>
                </c:pt>
                <c:pt idx="107">
                  <c:v>2.7272727272727302</c:v>
                </c:pt>
                <c:pt idx="108">
                  <c:v>0</c:v>
                </c:pt>
                <c:pt idx="109">
                  <c:v>5.2272727272727302</c:v>
                </c:pt>
                <c:pt idx="110">
                  <c:v>0</c:v>
                </c:pt>
                <c:pt idx="111">
                  <c:v>4.7727272727272698</c:v>
                </c:pt>
                <c:pt idx="112">
                  <c:v>5.6818181818181799</c:v>
                </c:pt>
                <c:pt idx="113">
                  <c:v>6.8181818181818201</c:v>
                </c:pt>
                <c:pt idx="114">
                  <c:v>5.9090909090909198</c:v>
                </c:pt>
                <c:pt idx="115">
                  <c:v>7.0454545454545503</c:v>
                </c:pt>
                <c:pt idx="116">
                  <c:v>1.13636363636363</c:v>
                </c:pt>
                <c:pt idx="117">
                  <c:v>5</c:v>
                </c:pt>
                <c:pt idx="118">
                  <c:v>0.45454545454544998</c:v>
                </c:pt>
                <c:pt idx="119">
                  <c:v>5.4545454545454604</c:v>
                </c:pt>
                <c:pt idx="120">
                  <c:v>4.5454545454545503</c:v>
                </c:pt>
                <c:pt idx="121">
                  <c:v>1.5909090909090899</c:v>
                </c:pt>
                <c:pt idx="122">
                  <c:v>4.5454545454545503</c:v>
                </c:pt>
                <c:pt idx="123">
                  <c:v>0</c:v>
                </c:pt>
                <c:pt idx="124">
                  <c:v>5.4545454545454701</c:v>
                </c:pt>
                <c:pt idx="125">
                  <c:v>5.2272727272727302</c:v>
                </c:pt>
                <c:pt idx="126">
                  <c:v>5.4545454545454604</c:v>
                </c:pt>
                <c:pt idx="127">
                  <c:v>6.3636363636363704</c:v>
                </c:pt>
                <c:pt idx="128">
                  <c:v>5.2272727272727302</c:v>
                </c:pt>
                <c:pt idx="129">
                  <c:v>0</c:v>
                </c:pt>
                <c:pt idx="130">
                  <c:v>0</c:v>
                </c:pt>
                <c:pt idx="131">
                  <c:v>8.6363636363636296</c:v>
                </c:pt>
                <c:pt idx="132">
                  <c:v>0.45454545454546702</c:v>
                </c:pt>
                <c:pt idx="133">
                  <c:v>0</c:v>
                </c:pt>
                <c:pt idx="134">
                  <c:v>0.90909090909091705</c:v>
                </c:pt>
                <c:pt idx="135">
                  <c:v>2.9545454545454501</c:v>
                </c:pt>
                <c:pt idx="136">
                  <c:v>0</c:v>
                </c:pt>
                <c:pt idx="137">
                  <c:v>7.2727272727272698</c:v>
                </c:pt>
                <c:pt idx="138">
                  <c:v>0</c:v>
                </c:pt>
                <c:pt idx="139">
                  <c:v>4.5454545454545299</c:v>
                </c:pt>
                <c:pt idx="140">
                  <c:v>7.7272727272727204</c:v>
                </c:pt>
                <c:pt idx="141">
                  <c:v>6.5909090909090802</c:v>
                </c:pt>
                <c:pt idx="142">
                  <c:v>0</c:v>
                </c:pt>
                <c:pt idx="143">
                  <c:v>2.9545454545454501</c:v>
                </c:pt>
                <c:pt idx="144">
                  <c:v>2.0454545454545499</c:v>
                </c:pt>
                <c:pt idx="145">
                  <c:v>8.4090909090909207</c:v>
                </c:pt>
                <c:pt idx="146">
                  <c:v>3.86363636363637</c:v>
                </c:pt>
                <c:pt idx="147">
                  <c:v>7.5</c:v>
                </c:pt>
                <c:pt idx="148">
                  <c:v>3.4090909090909198</c:v>
                </c:pt>
                <c:pt idx="149">
                  <c:v>1.36363636363636</c:v>
                </c:pt>
                <c:pt idx="150">
                  <c:v>0</c:v>
                </c:pt>
                <c:pt idx="151">
                  <c:v>1.5909090909090799</c:v>
                </c:pt>
                <c:pt idx="152">
                  <c:v>0.68181818181818299</c:v>
                </c:pt>
                <c:pt idx="153">
                  <c:v>7.0454545454545299</c:v>
                </c:pt>
                <c:pt idx="154">
                  <c:v>2.2727272727272698</c:v>
                </c:pt>
                <c:pt idx="155">
                  <c:v>0</c:v>
                </c:pt>
                <c:pt idx="156">
                  <c:v>1.5909090909090799</c:v>
                </c:pt>
                <c:pt idx="157">
                  <c:v>2.0454545454545499</c:v>
                </c:pt>
                <c:pt idx="158">
                  <c:v>7.7272727272727204</c:v>
                </c:pt>
                <c:pt idx="159">
                  <c:v>0</c:v>
                </c:pt>
                <c:pt idx="160">
                  <c:v>1.8181818181818199</c:v>
                </c:pt>
                <c:pt idx="161">
                  <c:v>0.45454545454544998</c:v>
                </c:pt>
                <c:pt idx="162">
                  <c:v>1.5909090909090799</c:v>
                </c:pt>
                <c:pt idx="163">
                  <c:v>4.5454545454545299</c:v>
                </c:pt>
                <c:pt idx="164">
                  <c:v>4.3181818181818299</c:v>
                </c:pt>
                <c:pt idx="165">
                  <c:v>5.2272727272727302</c:v>
                </c:pt>
                <c:pt idx="166">
                  <c:v>2.7272727272727302</c:v>
                </c:pt>
                <c:pt idx="167">
                  <c:v>2.2727272727272698</c:v>
                </c:pt>
                <c:pt idx="168">
                  <c:v>0</c:v>
                </c:pt>
                <c:pt idx="169">
                  <c:v>2.0454545454545499</c:v>
                </c:pt>
                <c:pt idx="170">
                  <c:v>0</c:v>
                </c:pt>
                <c:pt idx="171">
                  <c:v>1.36363636363637</c:v>
                </c:pt>
                <c:pt idx="172">
                  <c:v>4.7727272727272698</c:v>
                </c:pt>
                <c:pt idx="173">
                  <c:v>6.3636363636363704</c:v>
                </c:pt>
                <c:pt idx="174">
                  <c:v>0</c:v>
                </c:pt>
                <c:pt idx="175">
                  <c:v>4.5454545454545503</c:v>
                </c:pt>
                <c:pt idx="176">
                  <c:v>7.0454545454545503</c:v>
                </c:pt>
                <c:pt idx="177">
                  <c:v>4.0909090909090802</c:v>
                </c:pt>
                <c:pt idx="178">
                  <c:v>1.5909090909090799</c:v>
                </c:pt>
                <c:pt idx="179">
                  <c:v>1.5909090909090899</c:v>
                </c:pt>
                <c:pt idx="180">
                  <c:v>4.0909090909090997</c:v>
                </c:pt>
                <c:pt idx="181">
                  <c:v>0</c:v>
                </c:pt>
                <c:pt idx="182">
                  <c:v>5</c:v>
                </c:pt>
                <c:pt idx="183">
                  <c:v>5.2272727272727302</c:v>
                </c:pt>
                <c:pt idx="184">
                  <c:v>0</c:v>
                </c:pt>
                <c:pt idx="185">
                  <c:v>0</c:v>
                </c:pt>
                <c:pt idx="186">
                  <c:v>7.0454545454545299</c:v>
                </c:pt>
                <c:pt idx="187">
                  <c:v>5.2272727272727302</c:v>
                </c:pt>
                <c:pt idx="188">
                  <c:v>8.8636363636363704</c:v>
                </c:pt>
                <c:pt idx="189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6-3446-822C-40D4402F4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446943"/>
        <c:axId val="1983448591"/>
      </c:scatterChart>
      <c:valAx>
        <c:axId val="1983446943"/>
        <c:scaling>
          <c:orientation val="minMax"/>
          <c:max val="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Underlying Vulnerability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8591"/>
        <c:crosses val="autoZero"/>
        <c:crossBetween val="midCat"/>
        <c:majorUnit val="1"/>
        <c:minorUnit val="1"/>
      </c:valAx>
      <c:valAx>
        <c:axId val="1983448591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Emerging Threat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6943"/>
        <c:crosses val="autoZero"/>
        <c:crossBetween val="midCat"/>
        <c:minorUnit val="0.5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Conflict and</a:t>
            </a:r>
            <a:r>
              <a:rPr lang="en-US" baseline="0"/>
              <a:t> Fragility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000000"/>
              </a:solidFill>
              <a:ln w="9525">
                <a:noFill/>
              </a:ln>
              <a:effectLst/>
            </c:spPr>
          </c:marker>
          <c:xVal>
            <c:numRef>
              <c:f>Conflict!$F$6:$F$195</c:f>
              <c:numCache>
                <c:formatCode>0.00</c:formatCode>
                <c:ptCount val="190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0</c:v>
                </c:pt>
                <c:pt idx="37">
                  <c:v>10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10</c:v>
                </c:pt>
                <c:pt idx="65">
                  <c:v>10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10</c:v>
                </c:pt>
                <c:pt idx="111">
                  <c:v>0</c:v>
                </c:pt>
                <c:pt idx="112">
                  <c:v>10</c:v>
                </c:pt>
                <c:pt idx="113">
                  <c:v>0</c:v>
                </c:pt>
                <c:pt idx="114">
                  <c:v>10</c:v>
                </c:pt>
                <c:pt idx="115">
                  <c:v>0</c:v>
                </c:pt>
                <c:pt idx="116">
                  <c:v>0</c:v>
                </c:pt>
                <c:pt idx="117">
                  <c:v>10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10</c:v>
                </c:pt>
                <c:pt idx="124">
                  <c:v>10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10</c:v>
                </c:pt>
                <c:pt idx="148">
                  <c:v>0</c:v>
                </c:pt>
                <c:pt idx="149">
                  <c:v>0</c:v>
                </c:pt>
                <c:pt idx="150">
                  <c:v>10</c:v>
                </c:pt>
                <c:pt idx="151">
                  <c:v>0</c:v>
                </c:pt>
                <c:pt idx="152">
                  <c:v>0</c:v>
                </c:pt>
                <c:pt idx="153">
                  <c:v>10</c:v>
                </c:pt>
                <c:pt idx="154">
                  <c:v>0</c:v>
                </c:pt>
                <c:pt idx="155">
                  <c:v>10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10</c:v>
                </c:pt>
                <c:pt idx="164">
                  <c:v>10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10</c:v>
                </c:pt>
                <c:pt idx="187">
                  <c:v>0</c:v>
                </c:pt>
                <c:pt idx="188">
                  <c:v>0</c:v>
                </c:pt>
                <c:pt idx="189">
                  <c:v>10</c:v>
                </c:pt>
              </c:numCache>
            </c:numRef>
          </c:xVal>
          <c:yVal>
            <c:numRef>
              <c:f>Conflict!$G$6:$G$195</c:f>
              <c:numCache>
                <c:formatCode>0.00</c:formatCode>
                <c:ptCount val="190"/>
                <c:pt idx="0">
                  <c:v>10</c:v>
                </c:pt>
                <c:pt idx="1">
                  <c:v>6.4782358105029596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0</c:v>
                </c:pt>
                <c:pt idx="12">
                  <c:v>5.3451474175301401</c:v>
                </c:pt>
                <c:pt idx="13">
                  <c:v>10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1.6952912574300001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8.4765583773797992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5.62148318798417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9.2561716553139295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10</c:v>
                </c:pt>
                <c:pt idx="49">
                  <c:v>10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10</c:v>
                </c:pt>
                <c:pt idx="62">
                  <c:v>0</c:v>
                </c:pt>
                <c:pt idx="63">
                  <c:v>0</c:v>
                </c:pt>
                <c:pt idx="64">
                  <c:v>10</c:v>
                </c:pt>
                <c:pt idx="65">
                  <c:v>5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10</c:v>
                </c:pt>
                <c:pt idx="72">
                  <c:v>0</c:v>
                </c:pt>
                <c:pt idx="73">
                  <c:v>1.45699906353043</c:v>
                </c:pt>
                <c:pt idx="74">
                  <c:v>0</c:v>
                </c:pt>
                <c:pt idx="75">
                  <c:v>4.1482658430484003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7.4961965644717701</c:v>
                </c:pt>
                <c:pt idx="96">
                  <c:v>0</c:v>
                </c:pt>
                <c:pt idx="97">
                  <c:v>6.4227731903056302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5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10</c:v>
                </c:pt>
                <c:pt idx="118">
                  <c:v>0</c:v>
                </c:pt>
                <c:pt idx="119">
                  <c:v>0</c:v>
                </c:pt>
                <c:pt idx="120">
                  <c:v>7.26645425456989</c:v>
                </c:pt>
                <c:pt idx="121">
                  <c:v>0</c:v>
                </c:pt>
                <c:pt idx="122">
                  <c:v>0</c:v>
                </c:pt>
                <c:pt idx="123">
                  <c:v>10</c:v>
                </c:pt>
                <c:pt idx="124">
                  <c:v>6.0994717079986902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5</c:v>
                </c:pt>
                <c:pt idx="134">
                  <c:v>6.0614240207599899</c:v>
                </c:pt>
                <c:pt idx="135">
                  <c:v>3.7831541634821599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9.1286241755822193</c:v>
                </c:pt>
                <c:pt idx="153">
                  <c:v>10</c:v>
                </c:pt>
                <c:pt idx="154">
                  <c:v>0</c:v>
                </c:pt>
                <c:pt idx="155">
                  <c:v>10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10</c:v>
                </c:pt>
                <c:pt idx="164">
                  <c:v>10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5.4844401626640202</c:v>
                </c:pt>
                <c:pt idx="177">
                  <c:v>0</c:v>
                </c:pt>
                <c:pt idx="178">
                  <c:v>0</c:v>
                </c:pt>
                <c:pt idx="179">
                  <c:v>0.82501563010134904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10</c:v>
                </c:pt>
                <c:pt idx="187">
                  <c:v>3.2269234971540799</c:v>
                </c:pt>
                <c:pt idx="188">
                  <c:v>0</c:v>
                </c:pt>
                <c:pt idx="189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6-3446-822C-40D4402F4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446943"/>
        <c:axId val="1983448591"/>
      </c:scatterChart>
      <c:valAx>
        <c:axId val="1983446943"/>
        <c:scaling>
          <c:orientation val="minMax"/>
          <c:max val="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Underlying Vulnerability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8591"/>
        <c:crosses val="autoZero"/>
        <c:crossBetween val="midCat"/>
        <c:majorUnit val="1"/>
        <c:minorUnit val="1"/>
      </c:valAx>
      <c:valAx>
        <c:axId val="1983448591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Emerging Threat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6943"/>
        <c:crosses val="autoZero"/>
        <c:crossBetween val="midCat"/>
        <c:minorUnit val="0.5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4D8F2A46-714B-ED4D-8734-A9FDEAA014B2}">
          <cx:tx>
            <cx:txData>
              <cx:f/>
              <cx:v>Overall Alert Flags</cx:v>
            </cx:txData>
          </cx:tx>
          <cx:dataPt idx="26"/>
          <cx:dataPt idx="188"/>
          <cx:dataId val="0"/>
          <cx:layoutPr>
            <cx:geography cultureLanguage="en-US" cultureRegion="US" attribution="Powered by Bing">
              <cx:geoCache provider="{E9337A44-BEBE-4D9F-B70C-5C5E7DAFC167}">
                <cx:binary>7J1JciNJlqavQvFNd4s0GDYPKRklQgAc3El6MEi6R0ZsKOYkAgAxGImRwKqu0eta1aJ2fYO4SZ+k
P4XBQLMHpcM8aS2wFsnMrMgsVSj48P86vvHv9y9/u++3otHBy6A/HP/t/uXnD53J5OlvP/00vu+0
BtH4cNC9H8Xj+M/J4X08+Cn+88/ufeunh1E07w7bP1mG6fx034lGk9bLh3/7O9/WbsUX8X006cbD
X6et0eK6NZ72J+Pv9Gm7Du7j6XCihrf5pp8/3HZaB6fR4Fs3+nDQGk66k8Xt4qn184fcxz4c/CS/
bOsPH/SRbTJ9YKxpHzpOYJqh6dmuaZuB8+GgHw/b6+6a6R46Fv8OvNC1fdu13fRvf44GjC8m00qi
6OFh1BqPD9b/nR+b+w35ru44biRANGIl8unl6jf+lAf63/4uGvjVoiXDhYRoV5ek4iaeTjoH5/Go
VSIXtnfo2IFlBZ7hm77v23kuTMs/DGwr8A0nsO0wcOhOpkFCRUGZ9FzkBt/n512uT7Jxfr1/Nq6n
43GZi8IzDz3PN2zHdFgXYWhZuUURhodGCA2m4/uGa/iBmSditzh6DtJxAv60WSJ//WX/yDeip9bB
19booZVCUMKW5B4agc2m5AcBm5Ll5pdBzbIPPctxzMByA89T9KR/O1kHxWTSU5AdK2jIdkkqGl/3
T8VJ66E1iiath4ObCf81Poj/PLhU59awVe7iOAwCx4Uf2w1M17FCP7c4TDc4tGxDfSI0LdMIxS71
z4upZ2zX9wkWd31cMntShcNmcnDenUw4OYcPB59bs+44nfAlLDb/0HYMz7Uczw0swzbzW13Nsw59
9kLH8g3PCoPACtK/vT50fkg2PYU3mu8QtOk+Iqk6/7z/RXgRxWWSExw6oeMYZmibvmdxBcsvNcOG
nNDmThC4UGSGeW52CaNnIxkl8E8aJeIXRxVAvDvpTKNhmce/6x7atuezKILQNjzP4XzP3Ik5f0LD
CW3f5xBi7VjiSnxRRKI3sH8dKgl47dli4Xb/LHzttibDaJDOvxL2Jd4llhkw6Q3Lsu0gEKeMwSnj
+n7oW47ulCkgj56BzUCB/6Zdov+1ArvO761Ba1gi9u5hyKEQmIbvu77riTeh4x+6dsBxYTqWEWy/
Q3ZKo0d+PUzgvm6VqP9+vP85fxMN4hJffzWe4p7Fa4IrkxPw5lbbeWbbqZm+xVvdCx3XZP+xQk9s
9zvl0eO+HiZwX7dK3H+72T/uX1vD1nLa6peIvX9oWoZlmibvCtQ5npdH3vMOTQ5Yn2e3BfiuzYGQ
fXkXkkiPfmaoYCDTI1n4WonZ3x1ODr52h/cgsbqZTpR6atQaRg9dnhwpQqUcBaDuBIZpWK4dcuAK
dsxDMwhNDmPbcS0+KF4c3B3/OTH1jO34OsHijk9vMdvY//qqj6bDVrc8/hwusZ5phWEQ8m43LKnW
Mh32PfQprhnYpuE6nPTZxbVbHD1P6ThBSNoska9X4Bw/nnS68VOZV9ng0ON14AXqDRc4nsfrLXOk
2KHqdrhH2Xb6lM9CX0QePfivIwX8rx2SgOMKXGPPpsN2NFqkE/D9exd3JVO9I1AW+mh2LXGymOGh
ur4GLsxwrq9e31kCCsijx38zUMC/aZfon33Z/8bzZdjNq6+OBq1R977Ec54J7xq2q06TzYTPrIea
0uyyCxlWaPocOFy20qmQaDtyEqZdulmiZ0UMF9yIXsnQlwpcvb6Mpu1pVOL6qNnol0IXhSKqJx/j
h9KlZxlxPRgJQ94ZaNqtcKVtzK6QAhK9wUX6UyQLafsW/r9XYIX0RhGXq+/NvB8z/zlqwhsGOqbQ
Dw3DDvPw2+ahzTvDszEQuoYX2FyMc+jvlucN9NOBEv20fQv9owqg30YBW+JuZB5aPmcz0xttuuOE
vgDfAnyocX0DC1TgmhL8neK8gf16nIR+3byF/On+kb+dzqL+NJ17ug33x6Z9zT90fPWYCDmX7ZUx
NbftcFgfej7HsWfxIk+04tl5v1sePfTpOAF92iyhv62AWWll4z64bj1Nv/W79xiVymPhX/bubSeR
1byR/iPS++Bzt83FqMSdiGtRYHlqPYTquWDadm45BNi7Hc8OfUzdts+KSOdAcisqII5+OWwGivWw
aZcL4nMl9qJRr1XiFcgODnkZG9gTAsM1UbiKNxoOOKidMMCFPmeAq7Qf+a1olzh67G+nyTgBfdos
kb+9rsApgF9SiZO+ZqE48tE3YNZEf+Sh98vNehSu7iGqVgsvjzD0YEjYPm93yfMG8skwCXzSuoX7
LxXAnamCgaE7nkQlWhl4i5kh0zrA18lwTIm+S7ea8ryMLRNDnCFuP2qiFhHqDQ5yoyUVuc4tRqrg
ERAPon6ZB4B9iJkHLz/DxuGGB3KYXwoOFiE0SCGKJDe//dzslkTPwGagAH/TLnG/qcBKuFmUeuza
eDqp4xYTZ+iE6IHE1h8c4pKJYQLoLVsp8gT2u6R5A/lkmMQ9ad1CvQKv3tvosdsre/cBWx4ANnZO
x93efXxTvYttHryGG/IAkxafYiLp8c+OFSRkuyQTt5/2fxLctBZ4RPf7ZZp3aqj/fR8tacj1xli7
sWRUQHhjOB5nBC6BvNm8rQtQMZn0VGTHCiqyXZKKmwpYaW6i+OA2HrRWprerEXa47lOJiiEDJ77Q
VC8Ctif+gX9Y7nLkHXJfYu1wPzI828G+IPamv/5jJd9f/7kW8K//2inhGxy9+U2SsTc/uMVfBUwN
N/14xp2qxPusg5WaG5WPtg7fTN4THNWZdYSZDQsEuj66LVz5DXmSFxDoDYY2IyUjm44tBj5WYDND
uqhXKgPBoc8OhtcMrnqBgS9HngGsPQF3LGXrdJQrJfq+7FNOTYldAr3NQDJSw0DSscXA+f4Z+KPk
YBblQqPUpdjScAvjcDdAOLMECKDA2ECHy3MiVD42eQJ2y6OHPx0nwE+bJfR/VOAFcdw/uIn6s+gh
HqUYvF+tCvy+zW0ViwGWGpxW82dGLQgOA66yrmd6jqsJnCgolJ6E3GDBRK5P0nHzdf8r4abbGo2i
g4sW3vrl8cEdV7mLhRzkpmfylMjvRzXTPESjF2KfdnlqqyCw9G+vnbsLSqUnJP+bBCP5zi1KLqpA
CdqmJyK8UkxKWB+Htus5hsFb2sPRDM1HbnviwXEY4HZpcXwrt243TP90SkcBid7iYjN0i4hNzxYL
FdC23uDs1476KRAlcOBAQsiqwJS88h3Oc1DjmuRwiBNohw+4g4+xfHTvFugNCtKBkoC0fQv+Cngk
fRzhZzl8KA9+10ath1YPpYbBQli9GzIndC04xDcDfxjCUQ3LQfmKJSJ7RyogkB7+zUAB/6Zdwv/x
uAJ70PShTJWriTMFLtuolDziSbZMDVZ4qK6tuHRbwSp4Sx4Hu6TRI3+TDBO4r1sl6jfN/aN+1en2
u09PJXuxokJ1fAcnbhdNH7ObzT0z8fECUwEPHgvC1sXyFJRJz0BusOAh1yfZuDrbPxs30fShe3A0
ikqNe7ccXL49TlpuoqvAtrzF03EOeaLZWEMdHgymL0Origql5yM/WhCS75SM3Bztn5FrdP7lai5c
Ats5C3y4wAHYE3pwuCLKxPVcIuKJCN56NxeQR8/DZqCgYNMu0b+ugA3i12gSlfhms9xD5Vtkm6jB
0bPiCpzbl1xspKEZ4Hq3tj4LrdFOafTIr4cJ3NetEvVfKzDnj5at0beo+1jmcewYXEVxy07ipKW+
DtdhD0Mc8Yc+F1XMz07+JlRMIj382bGCg2yXJOLoj/1vPlfxaDIt9UWgvODRjKLi5l60HdCOrxh2
T87rwCcadLUO8kQUkUhPw+tIQcJrh6TgqgKq68u4/4CmMkXh/W8ypjpWTotjluvpWi+UuRtZhEF7
rvJORXm08oFJ/3TyLi4gjx7/zUAB/6Zdon9ZgdtpY9m675SqtQ7R2oWWHfBPwyTwGa1oBn0yABEd
gjabPUglfBAPsgLi6MHfDBTgb9ol+I1K7D4lP4ctrqEqlQZbDK6o0vmL+BDlk4cBDmdUPIGlGfoq
3iWOHvt0nIA+bZbIX1VAHXd8Py1XWV3jweUE2JsN3sNYngOPAzYz72v4ANvcSVchzqvDOauHKCCO
HvrNQIH9pl2Cf9yowKEbDaNBiRu+cmxR6jdu9eT4IV0Mt8os9IFBCiCU0j5pR1bngTDUXO2URw9+
Ok5gnzZL6K8qcPH8hbdWety9/6S1DEwCOBrxoNXFmKtoG645aIDIQKZxutsljB71ZJTAPGmUiP9S
AdPY59b84I9WtGtn/cGIA4esIQFe1jx0wyTVTm7K4wOJcRiFKK5g6qYj3R0LCqUnIDdY8JDrk3R8
rsCR+zmajqblrYAaK4BLJC+rIMSbSOURE5o4ov1X6S9W2ZDEc3enMG8QkPwGCX3SugX69f43/EYn
eigPc3WFJJ0OHnVkUPBVCHh+7hNsg87HUl7ubE0C8l2i6BFPRgnAk0aJ920FLvWfW09lGrl4MWFf
CTHtrmPH8lf6gL3I9jyyGyoDi7N1udkpjR7z9TAB+rpVov75av+zvD7tE+5d6luKcFYS4+ARl2Si
UCEDmYuNUrbZLi6lhLqaLnq1dI0lD9ki8uihfx0p0H/tkATUK2Dd/dwiachInbTjFIn333Fci8mv
HHzwGsXOEigzeoYD9xBXCPYg0nv6+PZapthvCsqk5yE3WFCR65NsfK7AE4tJ2C3VyFKzeN7iRE1y
FmxfLrcbIscyVJjofXBJhA+Xe8+2a28Bgd6gIf0lkoK0fQv+Ctz0651pqQE2eLs5JhEbXDcxZKk8
djnwQy6cynHXNBx/FVxgpktwvRntFEePffozBPRps0S+frv/c+CSy/68m/789+9Ayg/RwqSiMhuQ
aEKFOOWgt/FBIc8EmSiIPGOXUvaurHJhtzx66NNxAvq0WUJ/+VsFoI+Xygn0edpKISgDfvYVj1Ta
6C09A38rO38CEHbjoscMOalt5aSrcp7m4C8k0xsUZMZKGjJdW1RU4KF1SxBB9yF6WDns38bfonac
4vJ+Tkx2G45a9MceedQsX526mZOgRsptYqDoUz4QmjizHxROT472SwRL2s9Ium6rsGkRMBqXGgRI
AAFBNryKMcJbK5NjjiPlnmjgNUQiEK6ukMSqyi+b3QLpebnc/BRBxmuHZOCyAs5xSDdRznujEteJ
wwMik68Lt9w8ByFpT0lJTwABkYMoroU1pphIb7Kw+TnbPGy6tpg43v8pUo+G7X700Bp30in5/h1L
pfnl/oTZizynGGZEZmyuT4RuotBj11rVauB2lV0NxUTSM5EdK5jIdkkm6s0KMDGKlt0S3XVrHBw+
uxFn+Dq/ozg4cCjFLMlliieEemHIQLT6ToHe4GA9TuK/bt7CvgJKu8tFNByU6hukEiRglPTY8VdR
fvnNKPQw4xBHY2NB0z3fCsijx34zUIC/aZfoX1bAbPBHd/At+jYv9R5Ldi7DcHklYPnlCW2yx2Qu
TfjrBkTEBuppt52GvIg8evhfRwr8XzskAX9U4SlBSoR0D37/9o9uwlaJcMi9z00HmEUsExkTSMqF
ZR7XIf7BIzr928nzmUfXd6XRQ5+MErAnjRLyywpojE47GGLT3/1+zJWnFdGT2MnIBGjgcpLXnmKx
x1JPbJ9S3fG+xl00/dsJ5jvF0YO+HiZQX7dK2E/P9n/IfsYHrnNwGd23HuJyHXEpfKQ2HDIiUFYn
scVkNxzixTDi8IBDgU1Ofk/M+R+QS8/E1hcITrb6JTuXFYhqvWy9dO9LfBKoiyiKDAw1emcJnObI
akp9EHaqVQ5ZsSp2y6MnIx0nOEibt6D/x/4XxtdoOI0m03RXeP+OpOrfqSgxNiSsxsTsCYMOqeJX
ZzBR9ayM7TiBAgLpwd8MFOhv2iX8X7/sH/7LeBTflzn1yT8akK/AMLEdoxxalbzL7Ec1jwyaIYEB
PAASE4LIQlFAID38m4EC/k27hP+yAgaEi2gyK9OYiTdQgJ6BKiAW3udbVyAVloF/FhFNKnJY3UDT
dZecxrvF0WOfjhPQp80S+YsqhG+vykGuQ9oSLcD79x6U2FiIyUO98lYxgrwN3yZ4wLKw3OBPQd2K
7XQexUTSU3CTHSx4yPVJMm5u9r8LXUxfWoNv8XTUTufj+7kgT7Lvq0x0+EcTxYdvRe4lhtscDtQh
GxWJlFU4h7ClFRNJz0V2rKAi2yWZuKjCeYCDUxebZpmbEh6MyrrvEgdGYnDO3RwRSl1kqzp1mH88
Z1VuIp0E6bOsiEh6Ji4zP0cwke2STFxWQDV00RrHk06Jl9IaygfMZ9x6eKitXLqEbgIPJOpNGNg5
+YAqAJLnoYBAehI2AwUDm3YJ/0UFtqRmPMC2dh8NN4mUUzTevzWZJFUhPNJHD81tdKtYbU05loaq
lpfannD+Fa+DHxNNz4nuOwQ9uo9Ippq/7P/wuCG//uTgYnpf5p6FOwAUqWwSOP+S5tfi3Zy7xhoo
PlhEFBym5B0JOIUtoaBQenJygwUruT5Jx0Vj/3Qc9UvOdI1npHopcIgnV1o3r9azCAWkPAgeScoL
2wplCpYC8uhZ2AwUDGzaJfrNCngEXHS/LUpU7+GQxHmNCzxaPrKrUMI8twzYyFgZKg02KlWfpSKP
jF3S6JFf/wiB+7pVon7x+/7n/FU0ikqusoIKCS0GBaA4ilGgElaTQ75GzWZcxFQJLn29gyIi6dF/
HSkIeO2QHFxVgIOL1rdoGJcYeGOjxCOR+NrZOrP544zEnCciATNzGn2ZtSMXkESP/GagAH7TLnG/
qO9/7lNn+OCqyYW5rEc0m8q/Sii34otspQlZTuJ8Oo+6k/Iw52mA3YznmUuCZZW0N7/bqPqxymOC
d4Fn4iuvyitnZ/xucfQTPh0n5nvaLKf7+W/7n+7H43k04WWQAvD+10DNwihPphSy+ZGrAD8ukc8D
jSqFhtRGr2KOld4u/dvJ+7iIRHr4X0cKAl47JAU3Fbjj3KxUXUd/lltorsY9kzg/7JRUOLCp8SSc
rwkE4dlMeEKIO9cqxDhPQ1Gp9FTkRws68p2Skj+O9r8q0rdiCsn7VwVWHHzd0ULgDc/a8Oz8jqS8
TwnLwTmVQplJwHf6t5NVUUQiPRWvIwUNrx2SgmYFnFmu8Igv0YxGJIKyJ3soIVZpRtWWn7kDUbhX
bVo8jnEnWtdByJ4IO6XRY78eJoBft0rUrypwHPAoKbeuk6dSHKCEI5E7ziqEO+VfXDUOas5pyi8y
8UkSu3KUzwJfQCA99JuBAvxNu4T/ogJK0i/Lb62y60w4eFRgu8d4vJ7cVm7me7a6KjlYjyl0Y5Fp
XxzHxUTSc5AdK2jIdkkmvlTgUG6MYu5FUboJv/8AoICNivmzVOQBZmSZa4vEmKTjZRvC4LaqNiSu
pAXk0XOwGSgI2LRL9M8qsA4SreB5dzIZr2JBPrdm3XF5XCjPOqzFLvYB3KeT4oqZw6Dm4QJP0jMu
TpiUMeVslb2ZHPyAbHpeKMu+9R2CIt1HJFvnFYhCOO+Out9YLSUShNMFl9eVZ4VjcWkSpwYKVK5L
DtksUOFtR48XEUjPyutIwcVrxxYDH/d/X20QwRY/lLldmSwBPFowBxCj5qjir7lTAxe8QyJwyCXO
+2GVnyglP7muFhFIz8DrSMHAa8cWA2f7Z2BVMDLF4P2nBTsUvtbYzAgrSHyrc/BTxgOnGK6rPueF
KmTA+sjemnZKo8d+PUwAv26VqH8+3j/q561hmeYBErOQrgLDDLcgnNq5EeVfCbbPvqSy5/NOgJ4t
f6Od4uhhXw8TsK9bJeznFYAdd/BJiVcjFNBEIWN49LHNYJkJuIJmjmOVD5+bE1lyLEpl8oITN9Sd
0uhRXw8TqK9bJeqXt/uf7M2Wiq3ppSv9/ZuMyrVFPmOytOBeuioHlMNdPc1IYqEmOv9ju1ZNAXn0
yG8GCuw37RL9ZgV8qj9FT2WmQaPytMr0CvY2aUJ4m+V3GkILDlUkGUU4OIUxx4s5v1MaPfLrYQL3
datE/VMF8uN87bYmB1wpypv0qkATe4lHdiILE3AQ5BVxJIgivpUIkKQ0x9ZzWAk0/L48eug3AwX4
m3YJ/9cK3OzrUWeEO0p56GMbwHFOlcfCK8tRee1zW47LCQw73C7xuV7N+/RPJ9fKAvLo0d8MFOhv
2iX69QrcKT9Oov4iBeD92z35/yg4qi6Lq/s8nlg57Lnxox5VNUdRBW37newURg/8epiAfd0qQf9Y
gVOWC8BDd1ZqeVEDBZwqyodimf+snKVzyPsEECvXOKKZViVRtrKBFBBJj/7rjxEEvHZIDi4r4Mx+
NGqr10yZgX01LpkmHtL491BUV9U3yatBa57Sz2GOJMfxqm6iJKGQTHoWMkMFDZkeycNRBdRwH8ej
qFViKD0RAyqQAz0nJhZbFeLLrQNsMKtIA9fyCO5Tmp1080t2/93i6PFPxwnw02aJ/McKhLV+vC+5
6pWnKpigL3hD/VzDS4UMEyrRt+0R0USRAYH9boHeAD8dKNFP27fgr4C3dEOlgzn4783rxv9IYXj/
+VuzCNQj7RA7/brQg52b/rjI8SQIMA/z1qIAnMysUlAoPQ25wYKKXN9P//b3n+5f/tZ+9djZahhv
tfw6bY0W163xtD9Z/fnM6F1d0hXoeDwpN6IYz0KKZ2Db4iGblvzMaBfwgwhsdd/HQSIx/qaMJ5tO
AXn0iG8GCrQ37XLiH1dAs3MWDx+mo6hMW8uq6DPlJMnnZKjQ7jA36WsB3kKhv844LUMDioijR/91
pID/tUPif1aBB9cpwcOtAa4P6SR8/7aD5wm1oEPUxWv3T2FLIY0QNYAIudfm8CgkkJ6CzFDBQaZH
knBagSfAzah7cBENeyWSQCUllA54IuLcz0aEj0luFVBtgDCmdYzrdoRMIYH0JGSGChIyPZKEiwro
246J2xu1SqRApQDHsZ8s4Bi1SAYe5i1aNkFMFABybFJP4KRFZ9agUkAaPf6bgQL9TbvE/rgC9/7j
Z7ahmLTU/YPTKUUoy2QBNysPTT7xYNS/xQU0vxupJI3Un8QdHU8gAspCXgg5Hn5EsjcY2f4Kyc32
JyRLp7/u3x6QUFOrd8fjMj3l0AOhfiObh0revjoVcluVKk8cslBIPYcH9dqvNEtRYbH09IjhghrR
u0VLBVzo6vEEn+pSdRcqiTW+uuRBI8uKqlGQfzfzcAiU7oK3BbnQku4sI0Uk0pPxOlLw8NohKahX
gIJTldC3zE0LmwHGeHzVKY1LVmVhoFQpWhxgx9ExdG3fdm1xetx2Wge7ZdJTkB0rSMh2SRpOK+DC
S66keVSiAhu3LJMUjKvixKsTOvOMo4KiATs2VYPQYvDUM/MHx25Z9PCn4wT0abOE/XMFAogbcT8u
d/4TOUbaXU4ESmHhwcs7On8kKAV2gCmNklr4+G77kBaRSA//60hBwGuHpKBRAQrOF6P2YjkuNZk+
frwkIMI2w1s6tImdQTuaWQD+ql40exApW3RR9sVE0rOQHSt4yHZJJs5Pq3JJSveCEl7TqmaBCl/i
moqrLunOciyo7B+YEGyYQotqkjon/dOJNim5v6RtOnH0DKTjBPpps0T+tAKqjKM+AaxlnsIsAFM5
XrEDrTL/qYromQVAWhaVJFblyMGAQyq6FOUE+QLi6KHfDBTYb9ol+EcVsB+cRt/KjB1WJctAndRC
+GltUq9nwDfJy4gntUrJ7lEzehXzl72C7pRHj/16mEB+3SpxPz3a/3bDvYC8mOdxqZoLqnRzn7Fw
VVcOn0kd7iz2ZDWgyooHAei58QfdvvoUkUnPQO4HCR5yfZKN8wp4DzUWT6NpibpsbMjcgJQ/HIok
N5QxHETYk4SaYCbUrSE0qUyN2UWwWxw9B+k4AX/aLJFv/L7/dXDSfeymP153yv1g6UrcoZnar15B
Mgemv8rbiyc62T1WGUjTv53s/buk0cOejBKgJ40S8pNP+4dcvQZxZ6JKbokzngyL7CxYJNE84MRi
u3nNg6pQzIrApctBN4G+SJaHLiiUnoDcYMFDrk/SUb/ZPx036hUWDw8+jksuLkfIJLY0bkDKnL+q
VYOpPnsceBwXlJWj3hZ5w5OMpdld6AcE09Oy9QWCmq1+Sc9NvQL0tEalqogch7qKBsmPMSKrKEqx
Q3E5RZutLNCWYXlJhfscKTvFeYOL9ThJwbpZIn9dgYXxrz0qfmj9/KEKe9THIdnbW+MyH2m8FEjc
TgoDPEnJN+fYpDDLb0/YD4igUf4W2kxzhWTSL4bMULEeMj1ySXxs7n8zWr0XDppX1+m15f1Xpn+9
GbL5hr7jmiT9j85IRFTi1RW/ulBl8bMC7ZOh5pPvj6VAqMdary3eDDvF0S+F9TCxDNatcgmcVcDn
ot7qd5et8uY/LwZiljBhEj1MrkXuQbldqBYEeFzgDED2CXziecyhTc0eyLvl0QOfjhPIp80S+noF
Uh0ctxdPk/TXv3/nUemfyPqEmZ9Jr+rDoY7IXE9XJYPINAfyyQfSv7x2t9sljB729W8QqK9bJejH
ldBLUyorSn/7+1F3uF+SJt9chQX7AakWc6ir/IporfEpJaIJG8HKhJyd76fTXfLogU/HCeTTZgn9
aQV0E40Yw8zBNcmQy4M/BN0QlxXl2M7dxsg/yWqBw25EtNPGeil2+WIi6RnIjhUsZLskEw0uG/v2
9T0dtVr3JW76NnHxPhiT5VgtAVm6EjcKdKirxK7bxcp2y6KHPx0noE+bJeynFYD9EzqiUmc/lxwL
9Rz/WumIZGRZDfUc9b2pUQY3K8WpmP4FBNKDvxko0N+0S/g/VcAtooFeaBSXqKSrYX1R/u0opKlB
6bDRWLnNn8A/kqVQSQ7dNNEFqxM5u/cXEEgP/2aggH/TLuE/rwD8X4bdSevh4GaCp3WJJLD3kL2M
zN0O9dYJYhVlc2shlRRNClVinscqTE1XnsVZEgqLpadCDBeEiF5Jy5cKqIXWIp53h+2HuMR4b6qz
KkNNpjhZbm0QlIPemogcPFdQSxD8ytrR8FJAru8SsxmvZ2bTLak5re//mEZ7UqaKiGMYLzrKEVDY
EjcWaUXzyTtBQgTiv5OCWipMOUvITmn0PKyHCfjXrRL1jxXwn1hFZaU//f0PhP9/o8/y0WgHfTKN
TaZKhYqukVB2h9ghtlSssiG7a25x45dpcQvEG8RH2eisClhlp9J162n6rd+9P4j/PJhgPtsJuX5q
vfE1Yqq98Sk59RoVeJxexv2HeMYb6RWf8iYiybexgcAL6aGxHVLWPMcZaYvJykfpC5TIZB1b3SWz
nK1l+548epY2AwUvm3bJxGUFNMONv/73pHXw8N8+zuLuqMSXkopHUp5ShBzhz0A8Rj4XRM0lExbq
G1VayUVLBiMp4ImaZi3X//n3/7VbMj0d298geNn+gCSo8XH/Z+PNX/8RH9zGg7/+c5Wo8mr0138N
77tPJVJFtTH0Cio1MY8r/kHSytyCIZGQckmhXi7PL9J9y/Lz/4yEesre/iZB3dsflBTeVED13Oh0
+yXylWSaUJplPHW3bjc1nxLSZlImK6lunN3cdoqiJ2Y9TLCwbpWQNyrgnngzbz20SkwrRGQAPqEq
iTFFTHiFmfklQnJdUsvhGkrsDCX5Vsm2srDvFkePezpOAJ82S+Rvjve/X2GIiEr1ieN9pWp14/eA
0dfB9TwPPce5QfkTkF+XcEUzmoW+gDx67DcDBfibdol+vQKq5yPSSpQZ210jWA+1DuVxVZ1WVf5Z
XIBXhU7UfcqlxA/+KQL93fLowU/HCezTZgn9UQVCMhqYWx5K1Piz5VDFjThiymckJatyp3ItVFVQ
sOwmQQKYGeUNaqc8eujT3yGgT5sl9I2j/e856MLLxV6lKlO2FCP07ZU/ujB2UUyDlB9sSKQ9QKGz
pfAsIJAe/M1Agf6mXcJ/WoE3RFIZtlumI3RN1cAlHgC1GYma2PpFNWLSc7sE4qEHxSiJT7TU4RQS
SU9BZqggIdMjabj8sv9V0ODYGxFRnxT6+X9Rh5UdhxgAXA95Pauq6TYq5qzlndClQBUtxkKAJWBL
A/3PCKjn6O1vEpS9/UHJYOOkAgxOv5V4gFhsUpzYITmP0YWobGg5tpRrNbEcWGtWMR3bBsvGDmne
oGY1StKwatyCvAKLZm0VOBpF3w6OB91RuTYbAucJacUcwxWKw8TNM+A63K3IiIZzUBgQ061uttmr
64/KpidE/y2CIP2HJGFHFXhfHE3HExKHpEi9X2+tavVxteVtwS02IEWdmVsmeJMqzS/O8BSMUAm+
6M6SVEAePS+bgYKKTfsW+lVQZazy1u2uXikyvO3K0fYD7pO3nairAh5SFt4/AVDik3IBfw5Ce6jX
CMn5CWCYK8MqyS+SUi7inl1EIP0MeB0ppsBrh5wDt2f7P6VupiMypw5a5THAEuNOoV476BiVGiX/
yKy5LicVISfgv84ilv7tRFlcRCI9Ba8jBQWvHZKCm+v9U3DVGk1TCN6/AAj4MdUlOuCKQEIkXjXi
uUPoPzkBIIYQ3VU9HOFes0scPfbJKIF70igxv6rAwXPJ674dje+jUYnIm9ii1ZHDvRrs8VjN7z0O
und0W7zyE7cmmTWsmEx6+LNjBQnZLknF5en+p399NB22ugdNpWgck8uwRG8OSoFgBiGNNnVCyCdJ
YYT8YcB1QFXsIhYRBwLeOELflUj2vQmiJyMdJ4hImyUJ9Qq4D9xGw2W5+Rdq3qFFjkjSFyauxrJO
i0rfvMoeT8Ui7moYrVKgk2OgiER6+F9HCgJeOyQFtxVwrL/t4uhXu2iNJyUexjUCFzhpKdhirN3r
86cxikYykGDRpaym7eELKw6DgkK9QUT2F0kusn1bdFTA6PQpHj1EJRqdKGSN84k6FbB6kN9fZGWj
wosqIMVOxANS6V0EEbvF0XOQjhPwp80S+U9V0L0nXgyFvAV+LDPAv/wYSkq7ffNUap0Xwg95rREJ
TbaeNBVGRhVZw2jo8p5TkaLYDqkP7ObPip3i6NfGephYGutWuTKOK+D1Wo9G36KHMp3BqW+EOlGl
sFWl32Egry+pufgpU+kazaKCP7lBZRUmRSTSg/86UuD/2iEpqNf3f1ulyurX7vAeDFYePMoPMDHn
kPi2RP9weMFSiOc3bm8486xqB2ZXBDYrfGIpxEwNYJd1I4tf/NNi6sna8XWCwR2flrR+beyf1qvo
aRodfG7NS09hzD2Y2mF4mhBQZwQ8RkR1WjiEatz8DVXzfNv49SOS6cnb/gbB1/YHJEVXFXgnnrbi
UbtUXbHKk0umSiKuyU+8tcZUASwilND2E/+4qrSUP3QKyKPnYzNQ0LBpl+ifVkBhctIdlquopcQM
oRSg61BAj3XBkZ7Z4AgLpvY5pKxrSarsfdlzp4A4evA3AwX4m3YJ/kkF3EaP/mx3eJ2XmyGU/GNK
AYiHm/Lc5fzPK0c8au9x9GB0VI+VbefDgjLpWcgNFkzk+iQbRxUw7F5270dlJ0LxqGWl0gHhBKr8
IGQ8GNaKfMIguMotBxwklbUzDVRTIQrFxNTzc7Lj+wRluz4uWTypQGBf87H7LZ6WmryDrJbYFakS
SmIznvrC9OQoFzA8fNeFbXjm5zksIpCerdeRgpfXDslAswIp6K7Je1+mj13NPFRPRCNAmRi4KnY1
f6QQda+yYhJYz1uTD4hH5G5x9Oin4wT2abNE/vq3/d92b+bdybI1KvdAx7zBc8VySWtG8u8kaVnm
RFcbGI8ZKnKvF4fQ9xaUSc9BbrAgItcn2Wic7Z+NI4pXtnl9sBpIyTj6Ni1zUZDZhkQfPDCI9sCn
elUmLsNKjYckCuKQZJmr9NR4nuZ3pR8UTk+P9ksETdrPSLqOKvAOIVCizFQsKH7Zq2wUW6tEK+h/
c7sWJpJD31Vek/hjkyxEqY2zJ/9OafSMrIcJDtatEvVGBQxU9XhMevDVGjlrjZatdjwrlQZe4WRF
VomIwnVF1zwNvlLPG4byHEryiedp+HHx9Ly89T2CqLc+JpmrH+1/ezsZRejLUrje7+CgzOh40uPb
Y5GrK0kim9nRrEPcusjRxdMdZbLPYZP+6cSuuFscPTPpOMFE2iyRP7neP/L11rDMauxkkqXWLuW4
KMWVnBa5JaJiS5SZMSSju4PO2LHzwO+URo/7epiAfd0qUa9X4Fp7O+WlXqaeCku5SdAIeaJ4G649
sTMTHg099Y9JGKjMIyqmSpwQBeTRI78ZKLDftEv0bytwTjQoZXDwtTV6KHHHwaeQgjWUdPJxqiKp
tZvXlNRUKV5CBU3eFgHODBzS+ZnfiJ5au2XSk5AdK3jIdkkqGl/3v/2cR8uo1ylXaeUE6Gw9SmIS
SBVSnFE4F3oqdZRaKOR2X+UXF0wUE0nPRHasYCLbJZk4r4JrSdyO0yn5/gOY2t/sN1QWIlOmiX5Q
hetk9iNK2uDziT8JoedBoN4c6Z9eO/bsEEaP/u1qlMA9aZSI31bgkXAV9UpW15IJUwX147i8OV0z
oHvUI0XnRDmtwFKl/dQrIvtMKCKPHvjXkQL81w5JwFUFCsI2lq37ziYlSQrG+ye/E6LkoxIpBnO0
SFtaDo4Km1B+Kkugh0KRK+5AK6m+fzfQs7AZKEjYtEsOGhXYdupxvzv7/q/9Mf+dmgrNx0kEPwTM
3qHjW+wtmVVQw6hE+QmPhLE2Wg0MSELJVEAiPf6bgQL/TbvEv14BR6qPo+i5vJmPvYgEPGSBwWSa
lu3LYI+5FK2fyv9CRkGPY0HEP+0SRo97MkqAnjRKxD/+uv8rT3066qGWODiJxiUeuAQwk9uImyVB
TUld9vysR4VHkWo036TNVA8BdSnKbv5FpdJTkB8tqMh3SkrqFbDWIeGUjHQpIu8/AfBGUzkUsN+o
mik8eR0MOZmFoFJWk1yHqmYhqS6S65FgY5dAbxKRDNzmIGnfgr8CpmsSbLS70xJ9+l3jkGunyr2o
8PccI3/75ADAwZZQf1VfVCXVEdtQAXneQD/9IRL9tH0L/eP970cNIrtGcZm1/VxiWPAYCEnhggLO
5ojNTX62KvYiakBhseYCRIRXuvCSy38RgfT4v44UBLx2SAYaFTAzrwJAo36ptyB89kl2h2UAk85K
Acp+n9mAcAkk7gUTZ+pJLi5BhUTSk5AZKljI9Egajr7sfyFcEli0KFcrp9z6HGUrUIl6k5meJYHY
IrRx8MB+xHNYpbzIngJFBNJz8DpSUPDaIRm4/L0KDIzGnajfL7/E2crCiYsSE351GovICl7Dh4RT
vJEX4TIqLtZbfMhv2OJFfmCLnwpYoS+6PJgnrSHhR2UaDQjIV9VIDaxmq2BTFfSYWSbKvdwKWB+k
VHBJwiP9mAtLpedGDBfEiF7JykUFrk+nrdEgGi7SveP9t1eX+HccXgPCfykLmMQZZfigIDXB2yq9
dcjmRt4XcX4XkEfPxGag4GDTLtFvHu9/zzoaDTChReWhT6ALtjMC7UhIRWlYjJe51YARmnw8WHos
nxhuLrDi8lpAHj36m4EC/U27RP+oAlena+KBu9HwYO1d2C3zGqtyfmEtIycVFRiVxSZ/hVLp91Gm
kikVp/111uHs6Z2I9r15oechHSdoSJslC9cVuDmhbCkzClI5QaJAMlfaUWzFXIsy249KooPuVOnu
iG7RKpG+K4we9eQnCMyTRon4x+v97zqfqbYyivAI+978+jHFKc8ylREFnQSptIl4ELDXAiyceNqr
2gb4HhMNJrb9QiLpwc8MFQxkeiQNn0s5et/OWzNeydpuxc1oEh3jfzdZZLLafL/3jaHr2732hE62
jo8PP3/w2dGpo5QkqVd/PPcoOBm1hlgtTqdsexv202GtaDwhiz0HuCqOQyb09Eb74WBO0LjqIqSC
aAqDw2OdY+LDwVCVmP/5Ay9GXF9ZV6wucx1tP8b9mS6iYCwik/CV8THokRra/pAKeBX3F+14uMFj
/f8fDKeDq7g7nIx//qDca56SjylBSahLhLPNZY/QASI4+D/676NrCnWoT//POz+2e0GwbDde3Mn8
Ioyd31/68aLxFLxctaedk9jsNXqjcdSZd3r1ml27Ggyci2ltajWmcadbH1hLMzHvJRDqJKI+n5RJ
uQHxw7Dcu5yvjurPyPRIthrf67+49efa6Nzp9/8cmsNeczixO6fWpH1idRteZzg8tR9HVj3uBOHp
zHjqHBszUlZMPy8f7Xn9qe2MG4O7x2cMAk2r9myccHx061bY/0fP/DSYLYentXjSPnuxB1973cXv
XnvROfPm07o5cGdNZxy3T7xx/DBsT0aN5+fl5CScLycNZ2B/DtqPtYYbDDr1x+n8F1J2N8NONA/b
XgPj97zuP4aTuhm/fHx+mtjH7edPzuP4H8+dxZeFfTerh+3ZxcQw705GaOZP44550h6fjPujxafx
wrjoDrz5p87SOlnUlnfNsVcbNIKF060/2fVa/DJpGp3g1u9Ztbo1mX+ex8N5w/OewkZn/GkWer/2
n515fbC8Wx7fzZ8/DQd3rcfjSW3Zu547Z7PHWdDkWn/uvdju5cIeh/VuOD/pmoPz8bxm/jJ+fmmG
Ly9GfWCPwsbMmV05vc51320vzrqzQe20PXq+tvvB8FPbX3YbA3vePW73g+5xdzkbHE+erGPDaE/r
o/7CbS79+fno5a7beBzMps2lvfzFXwwXv/bn3d/inj84ngbzq8HT4MLvPw4btf6y1+wZYSNeNpex
M208d3rjZjia9k79xeDEawdWoz1ahJ/mL1+frGHceOwGL83edNprtp+W55Y9bXjmvHPy6E6vOv35
rHH3MuydLB/74+N2uzZtThafB741Pl4sFvfd4V3Uq9v8xbPai/GL0wn4c74xP3V6vz4tgn7drYWj
ZnvR+xZPXo7d8cA9CeypX7ed3vUidr4OX+Ll1fxp9Fg37bjWDHuLT24Qjxu+2Xskud3keOYF42a8
DJlm7cHVo738o/fkhfU4fjYbvUV92TWe6kbYXta9J3tWfwnNm5eR+9joBLOwbjjt46Bn2w2v532K
B9bwk7tcGM3w904YP516He+h/dRphC/+vOmO/Ze64c1PnvvW43H/xZzVp/bz9eh50bSCTu947tnt
46c5DHSN+aw+7AYtaxx+vJsy/8aDZ6/R7pnDOhmHOvV4Mr4h2cSw7r8snpDaHDSn/snMG17N5/7X
wI3vX7xep/nkLqYfl8158A9/arfai8WwSaL6uDFYHht2L+p2p8uTtj/5NugZfn06Gd0MZp0/4nB+
YXjusHk3W14uO7FRd1+ef+WvD5+un6edW2fi+3V3NvmH2X45e4r9X5znwfR4Npkt6o/z6ZnpzBug
H3nW4OnjzO5d1O6er+ZTb1JfeO0/Jp5xuwxGLWc5NX55eR6dz92TQTA36zNz6jWWxuLCfBl9Wtgz
tz67W571jHjaWCyNTv156jw1u+xeA8uYNGvG4Ne7cDypezN2t8nd5Hx+5/tNo3t2N3se141JL6i3
wy4cD2dhw172Wwvb+TaZuXF9tvBe6o+hd1Kzg4fak3HtDl9a4/4irC98a1ifefZ1zYheFp3Tfmz/
ObWWlwtjaZ/0Z7NOw+hAuMdaeH66q9+xLzTGd8bsdNS7cEadZd0w+8+389BuM0deLseGeRZOnGF9
6rgXz8b5LJx8mt0Fi3rXOutMxr89h427u3hwshwt2k3j2TUaptP16sbzE792zA/AQHv79PL8NVz0
HsZPwwezO3lszO3apL58ntVnz9Om3WsH9anXu+rZw8XpPHaay6HbHHecETv+oNUZxIv6kzF/bNyF
7eas12lh/LoMRp7x69IfXTwuJ/ZJ17d6TcO8dMK754vBaPDH4v+y911NjhtLl39lY9+xAW8iNvah
qgAQ9K7ZbL4gph1QAAoeBfPr93AkXUn3Svr2e98xMcMmCZRJc/JkVsLGmPTk7sSlHpaqVUOPhEGE
qYmglmuYMt+UsmSV5fR+ZSyfnuAzjXuP+7pd5YFrZXWQ5lYeZnm8tvqmp+ns9q+DHL+bpQozI+VM
W5IvrmoZaWfrxTCKi5TTrnQhy61b1rRKYTwnJ1sN5rxLlvzIi27r6tqeF3LFzSqyMm8kirAH31JM
mjrWwrJYCeSEBTTMIWXdNHQHocULyS238RVlCUTurJo2JVMc63ScjSawqnrFlUYQqbs8mtzs0Xej
4XezYlA97X1NJJLyZOSRK30EmlQXytVIqkfbLg1trPaStArhahXVCozo1AzULU3WzWZBGukd6sG7
1o5JuUyPYlC/zfGqtOaWu/W5xOJAnEuHjoUcSB3ns9+U36KrTdLMLXzSZG0dM47ihFekXZKOQPhr
MmQptISXt1i6DqnzBuNo0vrAZ3djllnUJucy52/2JCyq6iJqc0eSvq7J6M6sNXqPSUXPt45WCjJP
wxx5WtpQjNeL88pXzDijOTfDrHSOvKpPXsabgznwlunLcE10ZfBVK4ly6Z2cvh/2aet2sJM5q/Uk
2WpN6r3GsyBFLt6GvKlPYxeUk1RZOqpFWFtw7d3wvrheSsZZlFEcW7QzrJoJbrq+x19cvTWIposv
cxyiKlkqClr+3qVZ9VK4Uj1ysaxttVBJOvV3xens1bL098oySeXG8nWGATCnOQ/zMZ5IbeXUSO10
WxpsSg091GWe01blxpp7bUFQhL5ZdGkQ140TVqt2QWo9G6iVt3PgKcrWKuaL5a2sNPGItSyLP05E
aafan+vKt/LRd+LxmrcwBblTMt4WZVRUQ0WH1oVRNsrW19ssEmLgF1cYFimd3AvnxcxY7jCheLtx
Uh5e1g8+N5IhyPTxKoE4iCgcl1ii81auval5rgRJnO7rfqmIrUi+0bQydLO58SVAGDH4QNAlrY0k
Vw/94Jx0DkvVSuOK1YQguvmpKloeChF/OnWP+RnUyhLuG9nAZOM1wVAaLTGLxV1VE4yX16s6ndv5
BjDX46MjiwvphpZ4cesWPkfT5pylsZ7QZarkpsqm7VKq8AVau0Zdf7tuC+WtK2Sxxfc1xjPh4OPV
oUg1nbTCNohuNXxv15NOZWoG0Pg+bGxpknoy7NDm/JLNQ04z1QZgc+zY1+fJI4M71YHQ5mYHOClI
n00bbdBzssQyCTqX9UkFzGGdxVTdTa88dWaqho61M92x2ilW8cNtOQygoZBMDCIaPZe0dhNp6RRk
hatsNBMuSq2rS6e4tLPNhFqKW/ijjAVdpJv4ds3bXdfMHs0GRfjw78mJj8tWhXhG+tT/aC05b2QD
Bei0JfcX15m3tV2sWmBU3zTGdO31NuFap9NW0yem2GpOhqTie2cs0nVuZ93BktrCmljO7OdLR8kD
qTtmyZpCMSLPXTgrBs6BB5dtPIzzXnXNu64X4QQv6sftnFGtsOPj4qnbqEuTalNOkwLYbXHmNiLd
lYnOV0uiKiR1C5csIo8WSMN+QAxDZJmHFoSZtlWdnoWiRGrS0tip+V6M5qbpEnfFU9323UzbCNnG
l7JpiczSFyvulZ0SuywenCWaJnm1ZqXxq3Rtm10dJIqdUxk7SlDNyXEStcumOflObBkTVWbeofH0
FdKdnPHF4P5sNTpF5LKuVLXzvUb1NcNSo4ZPJdW1OaVpm/UsyYs8qEx1lYyzy3iellEq6lCf7IWW
AuC7mksvLPoejntVDv2CB/OKJchMfSKVY21zoQOiue5KARbJ1J40S/qtLHIzpwan2CE8UBNXsZoi
UNphJFk5GFQUar1JlzJQZvM6ckc99576XsVTHiSpZlGeuQnJi2WBwvTjm1qVbGhjk+gQ9Shxlaff
Wl5krTYvueKxynQXNhVlcUjG6kdcY60W56QOjUr01ul2mj3kJBVCj0SibGJ1TJkz68YGYSGCouyb
69PC3DpXg8YsNTIKaT7FE8ur1HVQLix12gVIuUtDONEawQInuWHqpya7WaU0mZ2L4Yl7BeOq9Fa5
N9eAenNHMw2ATnXLS4Tl6EjipF6wxJkeKglAzVL0m1aUdTB7zkXrTX7P1I/KKKJ6GJujMpXKRtRV
RkpvWfdjpl9Ho2towhtAibwrN50pg6JQJmqJMV8VzpQFE5cfy9Jpe9G1dVBnYx0ay0ziubb9Niuc
MBNlG5Raa20EyESCQlZf1SeVzSNwoaZAwhOteBtV4YWlls+7blkygMO69MtWFtRqRoW2g7ps3Ldm
TCW2e5JbT+W7prKmvWM0FclV7VaOnrZx3DIhRTPbm3ZUPjPd/Y6rwgxznIWJlj7v6FQuBXGLwWVZ
L9X3uHaO7ZR9aGVfB9nUjKtSKA013NLxjUkzD9IpyVTo47nNK6ZaKU5TOlqoF/CodZysZTPSdp7E
utfkD7tslqholoSosWpthlnWq0J1trm0dpnWt+seMN5HztoKZJ1/wGt3kWynR9rY6VUd6eLV7+6S
2dEy8x3CVve4FCX1sDA+bEPjp22TwkG18doZzJx5KhRsUutdrBlF2AMMhZVwHF9ZUuCqxntr6sq6
LUr8kfEg6Rdn7xVDvctT96PgY0NdNytZV8ugnxDg4yFzG1gsPayltIk+eG2oW/MlXqphNaUaUUaj
Jlqhq+t+sg+5pwh4LsQhAKChxm1nPyjmd+6cDZWPAFj8JoZsOIh4pOUwcdgYeycWrEpueCxvkh47
YfizfrTTrloZevnRzkL320RZiGU5qa8kdUljMX02DSJwUYGLcABufcsuV2MtUmrMmnGx1ZbksSMC
nnXGDlpF5qX0s1Ho91QRnIkYSHpO9kWm2asWpqGTkxK0JJvSOHDFuFBDSQaa2FVHRM1/eEPyWsXE
cEQTKfUMrR3qJsi1/jLbdWhVQPDcERwRFQBDxeXRa0vLn2pTrEAm0Fg3HjnXpiixjUevZcpKNNd5
iKH0cfuaOCNVaqM5wR/AqPFFoSbQsI+KWQlTBaXJDUB/OHJAELtNV1PHMevvsmpiHyVXgk4IH8K8
1C+2Ex/zMd0qelIwFS2Mfa20OhLj/EUovaIg8UCnIs+jRCYZ4ZNY2aUDpz5Ygz8kGlBLWRpBk7dv
il595JW67NTaIxIosZmWyC5mgw260IijFjOxl6nwG7vcjoJP/ijEW4WaJqKkFOV4xVqqmSSp1kgW
i+6rHwD0uJZv0m5Zy2pQotxziO7Mo5/HAuhDzSWdx2KiBRfFpk6SoJqmedPIDKigNzomkziaZhUY
QBU16ZKOB47UYYtV91jq8Svme5aye7GyNlt1sIzL5O2sWH/hefmyTKAQhOtFwzyAXkt3mSnh6yb9
HGf5vWuVFdTGXeO24BUyl+Wa3gdxPDXEULsXuNNyJefdAssKZFsvpOgmLWjQUhsqUvhWjamiZ/u7
MidOoA/dRBIJbipNnW7dJEvqT8misnzW+ErJ85SYrXfrVERTuRVXZOy92l+kqpPc895Kpy2orQxg
YHIVEVAC5gR4vOmBFrJ8SYmRJncxJGCjFo0NvAngIuJ13yYn2yi+eKIuREMMSTh6lFFeTYhmxsFf
+kocWjWmL7Y6DZsBBm5MfXsZ1pUDCJ8tjQiHvniGL+M3fFDHHDFRpx0tP/XKvWY2CeHgriZTyViS
5Smd4D9o0uoPmFCEsbmlYldmkBp5C0S9PBy1dk6u95JlxotWdfq2Hg1St9JmAOZl1IEWsBXvmg/6
hS/LSPUpPokSXm8+Diacg5qnFYgql2nC/HLyoSSx3pNh6ZowbnOA2mFrzHVGB1CPXObWulMVnVg8
sdeiBHpQ6tWEc0d+1Vg5i9XyUYpURMUkIU8AItxwr94ytMEglZwmDmgtf+C1trYdxQycMrl3pkF4
XS0HQ5ylXbS0HhtOEHN1BJyRr3b6V5IM1irrexZPkpMiWRxSFDAVXVL7TadFk6KcqtHQWS86GExD
C3O3W8WJhzBeOlFpmoexUzpaZU0ZwWmpByWX37BNK0fIYldxPeyzsXgZPR2hZOIgHgXb2vIxwGOr
ElI1wtn0tkHntDFWRZpcuVq0DArfEbOzDGap421QteMyO+quq7JP9GCmQ6fOpDUVwOEEeLnXrCAZ
uiB3Fr+V5bSC7L9yb/HhDurAcZ5RbOucZtP2F6HatEye0ZI5xTQfspi2qXPW+iwNmxR4aIx1h1Xx
UhLVmkQoa/klvNZv7URhrmOGc7uMPoDBTFKgGNvjzabWKlh3vW5I7E1M08HeqHrVrQx+0toZG9rg
YlzlIYAhNaoyKFtRr2NNTXcDH32z5pwZtef5M+dRlfGR2KI71GZ7F555k3F1jIeuP2Tjk0X0NGri
ICLIDsRKupxC8BQ9ieMfSd9ogVBdhSUS1LVrjh9W5QY2L3d9bM5UV5UTipb2U9FMdDCWVdwqh77v
NvnSIUSboO7DOGoMWN3ykw6qZ1fte5ZKUIXuW1c2py5t/SKRKwvQcOzB2puDRz35MlogAftyesGw
A1OY19mdztkQt7S3ve8+UY9lP3JizN5dqeaeqFUdr6r45KZZ5k9G07KsNVlrCSBE74AqT9fXjfzA
x3Y99nJrL/BctjIT1Ie6rMzgtfOyrphE6O23Tb1dDPB5ZSxKpsZwNKWTsVIvZ1bYSrKyuffWDrsM
5PisW5fcmXZek4XeaB6doYnJ0jk1QGB8HdoqaOIqIVaqZlRRn9p9WXh+a1OqL8qhEqA9Cve1HmBj
R3MLhnbTGWm/Vcpxl9UyErkcYcyVzw5aolnVtqtcTLYu/MJ60rYqGRMEGPCjP9R25VgSZBw+YMTu
aVbiiz5bNxhlBNyzNRCenwcV+1Jqy3ZW84mVzozl0c9OQZYKUX7Spl+J7r3khffQuz4aO/egtuMZ
OZrz4i4TzfKVueBWlbsri0udOsXGUbgkWpf4xRx/otwzBLsWk76xW2rFLTS6RyhqWRVSCvq+M4rZ
5wKcnltwULV6dddykD5qNhn7uk4GZrl0LlRoRHKIVY7d3mW8vsnaeWlnTWWKB0otTqp2Y8z2A30o
VopWvY+m8EhSyu3YGxNdNPOE5I+1SXr4alvPzvakMJzYf4sts910qqcQYAIbnGrVVOtFgExcRAzg
PSLuivVmZww2lgztdyOeApdybhLLeZuqXmGDbSfETETul6P5KtHubT3U8xdco+P3sjo5s6Vv++qk
VDE8sf3dcO9r6KVkpQ2itzJsv3KHUC3yAebQQVaAy6BVqo1exAmyF+m8suOKjmDTN2CdWzKLg+rN
D+5mHVPt8pF55cod9I9alZxN4C5TW4DsgXOf+bfSNw/0JLAIAPseMVALwVAkHZBLydvXcaUrRVQo
g0mcEmkC3WrDvOmCKu7jcLHd/GAcS9HnYS0qj9R2+t4jNg4RQXLFNFaul92yTsQBNvmajKNJFKUr
17WWIHyz+XZRbpme7+LJ8FZG/qQzHKuhOryT3ropLXrprEYXpEHRDWujL2+mmWjUmOxjvqxMFL8f
By0FjomdcIzVk1EP2q5Lx7CU5dmFrvutOsJlumEfZ6dSOg2puTY+yV5a5Uh9KGZrBo1XuqBG1b0W
OwnTuBnD5AvkB/qE/DFd/6d05UdVzy1PQFn/zGb+6+X/weN38ed/P5PDv//wmZH9/dXP1lld9d3/
46fQr+9Z1Nz9+4f+dGXc/dc09DPb+6cX/5F3/i3t+pdJ6b958/8t7Qz49qyT//vMM1p2ohKy/73y
75nM/fVbvyae8QhDnKzFgyHR3wf9LH82bP818WyjiyzOhKKOBq15kUN+ljX9mnjWcGAXLZeeR+bs
X0qe/uf/+DXxjLdwSgJlgRb4QAN1H+5/J/H8bzlenLxGG0G0Q0XrBxT0oHLtzzleFOhOTt44BoM1
IYVVsKkciDH8ckwLu49igL9IJj8fivbH9PYvt0EnEP357GR0Anm+/4dUMq+Nrh1Rms203mFjiZBm
OSVxH2gaXOeSQwOLQFYl6SuQodyjdTrQXKyWPmr6gpqGErYlYrvhkk4ZmJuoArmQbW0jD/J+ZAkn
ZVUh6gCtJyoCnaZzc0pBxXeL6Sdau9INJXAm8PNgPPVGXf2S7LPpHzb/L6b5F4uJ46RoGY/Dps8n
uKh/nqXSOvk0g89hbpeT0dih7xmJp69/vgmadvznYuKQpIqTNM8uhOhS9OfbJFqc6ioHuNN0Lpjs
LWIuSFzVrSpXOXHhRJADtkAMSO3WTNZ7M9gHDkKJuoZK2/g8zGdw5C+ucGgPGsP+GqrvzAUMSZgh
BXPciaZSx6q/Ngm2QiKO4YFeWUHR2r43GrRu483Qvy/NVTo5iR24W/N9GU+9bQaDZ0QTUqnj0LIe
0ZloXeoOBUtsjVhPoJTrrFMQSuQKCjrEuov1vaqObFkshNofUhq0NBdqzwP16p0uBmrEDp2HEZz+
BdiWaDC3ri2oNU+kB79eeTaLWy0E9ZkvFu11RGTgCEFom/wbRQXESQriIIo1xLDqdMtXxKmZewoa
hkq9i0alR/hf+GXqEQXZOlv90gBZyt6hiVGsl1wwG1k61/TjeaZlrTOkK0dQ1Z2VgMtDpIjvIxec
K3g3bZgcXhbkMlWlDDvvq2vzVQtCq9CNIENM2wAWgcEuULTRNAqCvp25fD19Nq8qUmT9yUjrjdUL
Xzs1aecbXex7Mo5GDLYEJqhh6XvsjXyCOLB3xlDQscFqI405Zc6pNvvQtZVg9Iqg9OpNpX/lSIK4
vUZi5R3E90YmC3XMzpdyIWmBzKJLtKwllSh9e76579UiWdX4c9aujAxutyxWqOaPhNlTe2p2Kb8v
AuvZPhxssLbYrOwMH5nArrWA6JV1AwUHlUnKBdlXYB832Sy8RKB2BnEWWHmDSFNGpjKe4xT8+qyT
wu4p8oj0Wfchhg8OQak6ZEHUh0hB42iQLvc1H06WBn4Rt59tNmKKS1kgx9oGFu4yLMZ6sjuQCC/W
lIMK1PdGW97LytxmlR2A5qfKoh0MI2HAy6SeK8CCBZF87PcV0leZ4meii3g8kDLEckSTQXru7WSn
kVKCd3QTtwMx8ZB6WRJ30gbf06bNECvWL672by3lX5oQFw+PxCMkVRzTetYJ/cFQLqKtaw35TOYp
Be34dw3jWCFx8882RPtLE+I8zxrpaEuDwsI/3yZLdI17FSyVCjSr84vaBZkIAFQh5ybpRpiF7I72
a6TvJeuVTYssVAekZHrXbPRTe/ovBvQX/uHZJ+Rf40Fd6R+nLRvOJ72EfwDRO40uHatv4W16xFQK
+N/a00gy/GJHf4UN/x/UVAMehYoHFyCl/K/iz5+1Zhrc0j9AGjyioH821EOP9uJLzL9VU/7rq7/j
Gjy0CZ3xno+n9YBdIEK/4RpAHnTkxknz33uz/YZrHKAhE3lDNERydTwpHhv9G65x/tfzEYRIAauA
S3hH/+/gGvQDh8j8oaLuCTlQDPscGRTpiZf+LFKjgVKdso91dq/IYfd4XK9nctyGh+h8dYhDEIsy
GAwSJeRQkfdz9Dgs5LyQHSeR/xZerwcE6GG4PZ6PFT52PU/kfAzX+AfEIl5+4b23r5g5fr3q12OQ
7ScfxEw4kjyoQyUqQn5I/ZqqZMXZSCz2eVnfTtvX7fpyu60uF0EEOa1uGT1dBsLuA7HI4/mzT0Fu
E6vI9+5zdTmtVpfb5vTLOZi/tTHof/fPa2P+G1AxRF/OpUwNtqlIQzZ3yWZa4eYCo3CIur7fN5+7
+ye77x6HzUOnHYmO58f9ECTkPTgXZLun6/1bTxTK8fmPr6hnu/PxHHFyuO9OJ3aPwokcztevY0ne
9iV5deg5ujbkSsKPhjzuG0HeyVml95tBNgtJ/K+jTWyC4i0SHo/I/pLj8fh1jt4P57AgEw23LypZ
49fl9Bzi5uTb5LVhHwn9/t5s7t812b+55IdGEdfTl/UmJZfLZ042Nyzt6XO/B4IhIzm5PjwMuSUB
WZ1abMrn5vRLT46/X9rns+D/U+zQGxqV2Kga/Rk//NGSAYlNilZ6OttVxCOPx+OTYRSnC/3+3GT0
JsgOfzfYVpScoUQtvD9uA1Xp7rEwThJyvrP7HXlkUkejb5Hvp3ysvgUkJCeYO6TjsfOwZxZZMY9A
ZJ8bAAxGb6fvgm52B5QukGtCCDISBEKskOtXGij0SI7R9Xw+h1+QYI+GAjt3PnO6X9vk/DGRo81M
wiOTTbQkFe0Jp8iKsOQq/YnOQeuLSGXFefKROSEteXlZn07fCVt9YjM3I8Eeb7f4cUx+/FfC+rPD
7F8sKdrjqJ7uOOZPTf+DT3SUBTVxzyXVQxXDTgLUpNDNU1IrYgSS6BTlfeTubBui0ok55HaIooaY
EOmFSfZ4v4bHQ9BGHpQea7bZPHJyb7CIORT7YNIwwf+xVw2Jcnp+PxyuYg1bcE5Iu8JSPiwCE7KD
lTi9jORyOh0gyLgOJ+8enU4JgWBj926b/QudyWeFTdfpfcMeDxie80IXuo1wra8z9Pu2gQrtDHJ/
JKQLPkA5swnmZCENPXRk9t8PNm2ek+HMghBYmJDqvyfEB21Djwp1qEv2W5gpDQN+Tvb8hY3CKx0y
VEINe3zPop8G3tYCLfDwL2pKyRKMvmSdn+OSOj3z9XuFlbwLiI7HZoLCMpoRbGaFJdIwIVzz54gn
dqvp5+kB+3i/3TmueX9uwWP07RD6xQySUeAU/xvkJxbxMGIYIDxxl0+o11tLLt+n24jrj5hURTau
X+EbBsGNNjM5DQRLxclnQV1669ZP3b69fCaBSj9vd50eHp+ndUvu4MAZcCPL2AL95WxejaTDlXrm
sRfkQ0jj94G6fmChBCZ8vSqko8jbY2MPBsTEwiRd/3lfgUEEPRMQDoS65PhVBMYqXx9UqmDCbx2m
v7CDwFR0agTLVm4Xpvoo6ThMgfiRHlVUFV2rPXTnipQ1PpTSr46MIUhx9tzMJJQrN5qphQslBPUT
WzUyMfL0udrOc8IwuDR6f+6EGn6eJszoK3pXIAGJj3gGu6zRH+H1vXl+fPBR3sKuiu+y13ZX09cs
uBbsGpYb9Tgea/JmM49ue/LBqZ8GBZkDNZD01T705BWmBPvxFcaY5uv5qQkwDRgIA+flS98kXwq9
Phf0FQOVqw+PVjR4P29DDvWP2fFLUEnOJtkKGj09Y4h6GrbeI6MHjXvuJeQ8OG+3MM4K/dGSH+sP
QX/4COxOBfvqqLGKmdzk4UdOv5qf6354ytQ9prH/vTlBltKDQuUqZcdyFUfP4b+U9DOmwyqma3gW
fPVjCDpWY1oOdvL1K3muEjlrJA1PGXR+9lFsgTUbgvB9pLdPB2pIJpLCfTT4Glb2KGHNBvx/dbr4
JTHJsScjrobSOxam7IxkLSQ92r6Jn/tf0fPxaRcOV5u8HQ4NrOTxDNyPGSs0OMCqthtJYpYQ45wy
+CoP871WNA1cJunzJzm+IsIKS/KKtCym7VJz78KQDxD7EWarDRSYL4j//RCej8ePx+6KenTfZltJ
XntYZszSYgMVENuejXR4Gjo4jfO5C75gnSYY9rBhV9glLMU5DI/79X693ftvE3UZ9gM1jts5UHZP
S5Hue38O1vF+JD9s0rGPLkDF9674dg82yzG+Clry2MEkhVcIfc/ejybrfZcUZP8yB/ZBUgvL5he4
13M6B4mpY1aQjOLn75IcHudl7+xMkkQ/UszvOebNqab0FflDGsqf3zu/P1yoRryq/Td8KoYb9sE9
kASyq0ddwDF0CW0Jjy6BCU3hLi8JQ/Ei3Pj6LXxdwlebfGxLAjQBjohIuv3Oyefl+3PAwg7ks6aG
PzIvNADEYvK60P3rOiY6ealJpMERPl3Wvibbp/P6coEREnpM2RYVlXjjgqtkFPaqDrP1Dy/MYAwv
e9wx3fwo/JSUdCC3zwts/ykjT5jxTb+hq8+VkOTrNbw89xU+kKHiCos+Mid0CdICFGclaPL0/rBY
+AiqBMkNf2aygbuYaQt7DPoapu8JThzG2edMd1cY1BAagEJo9qjZvfNhHZ8iMNJmBVKMZNFTMuoo
3/dRv4UrGzHChG5ROQ+5XvyMpL4L+YGP29xgew2YkZE8l/PpZ557Dl/zmTBo4tPe3ncFhebAYQAQ
3XT4TC04bG45BvQ5wrJLZq+f1jFfwVTP/h3F4YFkyKdEqA7ajmvnMq6rVQXLjoptOLXVKSUrh9yx
iUB5Bb2/n4GEbrcTrojf/5ew81pyHNnB9LvsvSLkzW0mk16kaOR4o5Cq5L03T78f1BOxs+dMnKnu
quqWyGQmEuYHEoDePCDIgDUAv7vKOPG2ssXNCtoQuTta2uw7dBZSbaDd78CYyEdwnipgPSU7OI1u
9kGHa00MwoSRv7Sw8Ek27Ps7rg9gnIQJrJy2bkEzQQhfcyr0FTqhYWAw3UcVj03o/wY7zSYdHN8Z
rlTwS2ZIXA+agb737l7JWffeVtmG6zh5VhU0MxifEy80rDJopF7Uhp+mwlzgO388DtEGwCUkkdfH
DzOu6QWrSUANftkWNSb49O2dvkxeVhd6VSo/26jp3spWKsoWB2dpP1VZ9Q12HSmcblQQDFy4Dju3
OOmGZuDwZ4cnA+MmPDaaKLPl0h9Rb8yGYcKeE0VVm7Rnm8xVnni3mMlERc8QyagwxNVjYDjbAKt3
Juv3ozaPhYFxOaDhk/dk5l/ZSvQaEu10x0uCUeD3fxcYaR1lsE1y0OMpVIepEcI2UtM/6QUZnt1O
BuMCvXaO62406GAKWLz/S9CAAME/gW3yYKjM49CkLR/D9newTdC38uT0Eh8vGHVHoLTCS+OCfwZA
+yT5DdzfAdw34qWipbqoXWDeF8nxtjUA8c3Q6t48TT30bpp7uHjhUE1FsTrpPEXIe8oJUa9h+kXP
8jqOnziNHi6lnc9FBQ+jMEydYSheI8Nwg2Y7YcUsW5QBP0D4bIEqE8XGD9efimu3ABstkmSiExcs
nfyf/+e0/xXc+HtBWV1aF/43av4bbf4jpLJdlXa1K8VG1mBUdBNok3eZRzIIRsVa2aMs+WV+Cd7T
aFTE/ACsgnLx/IQFAoy1N8uFVF2hZBJkAZcGo8SP+jgvDFnkUMEruL+AAbp71E2A6YwXSdCFsEKu
FGIUOH5xXvCAkexEtxixCwW3CzxGDEHjYOE87WFeAnYsYDDcXzx2ZiyPYG+cdDSK8zzHYrIz7MQf
V8aTR7yU80XXTuikTi5P7KX5zGNbMIY9vsM5z+Vv7DnhnBF4I4oiM8zjIo9nRTf4LQoZXJ6Vp7if
8XzMWKz/O3+exz14/mEIEzBsaMaRmZoo8vuMo/si3shKluDgscgk6/smmkY6Gkc+/+r7sELCFqPC
kmAQjOGmKEv6hBPSUKQ/42Vo7HIPrNSDjUKuGXN3lo2CRTLlMRu1QGlmWeZuFA/1+wv2bjHAmqAd
IJj47ujHwVimxQVR6DhjY2BV+BmFEY1Dw82DIvGzAPD8v3mNrMh/9HqplKVhRbWGm/Yfgnh8dpqX
86tatQLxB3FUCzaS4EI3ZqvhLtYvjALP/ALFkmQg/PBnW7rwAksI2G9hDGEhNoRfxYzfwQjvI49h
ryDLoBtjjhKYB9bLGVq47mtVGU7ewl3SwljiEPJmgYfDfPCdmVSQDJJf+B9m5Up+yT2MK4QjpgAx
eWnLD34N4PgBNwphCy4vCkSniBNfE4IIig4qBeQGfdO0KNi8RMaKmflR/brTjB12EbRYbo25mmth
Yr48+G0gKqlAfYwWUIW1cGswKMCbapYjLDI72Ii3RCaRVd5CDpFbEeTAkgu5RiS3gEixPDfFkWXF
I6QUIsf4kkWXq7pc1MUeAhH7GrIzMrcwXTje5rlM1z4qFCECnRf4sUJEVsGIzARCMX43R3qTLjKM
m5vHXP/VtCye55yZXT5DfFg/Oy9bmCC9BYIlE4hj2WR8ZUZnWCbDDbPuDA8ynvEYhmT9syLuMlL6
XRj3cYtwCdEe3+Wnn8HWRiI/X5YQYWUsHsfYjOrNiFXJjHkDcc8LRkdoHR4HSZiWRPLyOLASobvH
f+Lvt7AIy/zzF3Ziy9FOwnnoAi4ighCLOpmHzliFzhBZinGEZkS4YBp2FzOzVOh9NII4miMW46E1
RMHAGD+pJ3NC98XdedpPo7dyQx+l1EMzflUWlw2R89AYkGnIUwxPMfwM0+HPMGwrg9lHFZjheBoS
OAzHEY9Jc9k11PMc0R6DBrib+YlSCZ3ZTHQjwhHP+Gb5LBg1w4hA/BTb9OIPaxIrhcITgo39PjOO
8u+0017kxKi7IRqQIRnUN0N0YhhtFfhm3AtDNeTKsbB3FCKR2EW5cBxNDSorFFaTHwB1P8NqDkWH
QrsdcT10EqvsCXGGDib1oJzCc1ggig5F6EtoFMXMAL4vS4XD+MFMU5Y6Zw0pS0SdczNegGg50XPM
Ua5DHuMU4g153l+BN0jBzTwNGy1z8s10nHrwDPOIMAW9cGySX8ywPwUbRfgHTBuPJQ2ZGtvisy2R
vASNxg5K/6TgwkXUM0yY8cS++75MlMcQLVEpOlusQbJwo/GQSTlEPkO5LZxj4Jg3ung85sFDthqa
QQ2eQfRSSDOO+hgYDuEV+j/KfELPIftgpmwCooFIs2tCEa5cZEyI7YB7ZJPQ+VkiwpsR6Zz64ykv
9xF5359O+/4Csw8DReOpn7iEUwg+Jy5kH4Z9NpCH9xdoBzz4qZgqHB5EbgFMiaakNWnCqQyKFUMj
9omzhhEk4Ktv0jD35pASQoD8Fi6GJ3Tgqxj+RuH4YZ+XoBjPywaQnYFcQUVcjy0CJohs++wZ7OeC
kOQJ8rXAVKE/ZVHsTcZQKN0ssYKROwK2IPW26DoEjgUvrNEgKDLfoEiTLPLRkmJss2jMcOBA9CQ3
u2KQfCxIgLJGiYtyHfh/LDLmR7Qt05GZJaM4yXgSyldMKy8SueXFvMvjBlg1MHcUyfX/ZkPr/3Qm
12lXOK5o0HLi22zi72CW1PnO81qtYEMJTgKjMAwChsS6Q72vHh0RFBI9E1e/UcIvhsIWYdmwsF/N
Df2+QEusgEi4mFx0IatB/SEj8l3kAq7sIiji0IgV/fP6H2AmChu1KUpYnvl9ciGP5fsvpYuuL2t5
Bev651JBcqhDILbE30ZvXXxNgZjnLv+zxAxj5UbYYHfBTrNlRdBNXCYLhdl2/60yF2wi+8NVvAxe
kKmOkoVsFxhzoTOfewOxpWho1HvBfjJBTNWI7UvQtoDSnP3L2L+vGRHfD3whP9i5BTfb2FMhilyL
5UGuYqzwl1iiL5muzHOAJ4lJ5t9AFYEN7gLOktUyFozAb7gDsAqrIS9YKXeBcRaqsUiIzaHN1/SC
t34FWTBmIIwEWRha8AIT/po4kP9XHDBURSwKi2OWL3bGMolZ87oWbCnYTwxiH1bEArMrsL8AYjAv
k9lDPfSOK5Dgi0Z4j0Hkb3eQuBh9+S/r+zL713ax8DyNZ7zlyesxZzc551rEgoApzg+uLBYaMgHf
8J7EAwDaQTLWzgO/hM2dsQAgLEmeo53YMw5jmDM6Kh/I8KJ8w7lgcUCzgGcUuYOG7Tne0ACohAam
J0NgH2QtYQRAB8MavLC/0DtRHwxd5IyHKFJMJlFaiO2iwFB7vkHdiLEG/sgsZPKwA/YdqwfZMjmm
64V+hFsom1N0BwCZtCdXinygV0WaPG/o53+W7vu4GzxE7NbXVBL6HKONYZJMfqPSsA9jHRqZLdYq
E35eZH3N1LkHHxIg5XncJIYwc8eOFxOjc1lqgkXBeYBgMc930I0wDspVMATz6Y4gN8oTU8yOAGEA
E9/dmIvN/6Ir3ucVbI2DcYzGfhJhU1DtTCOKxg6q+MuscDpWdCzYZo6dEBPiOkMfdZ9h6VBzhBe8
HLDxXUEfGwAKECdB7JDzcecYPzyc8RwwhBcmAGKMQVj0I3YLHMErgnCxc+zfEBtmcHS4XQ6BUPgC
zOQv4TI8HDEW8q7xcq+HYQnn6XAosBkPiMUMuQmoIxu+CH6J6wYJpospcZugIxnhrSLYwQjaYdOF
aj7eEjZp6nPwNO4RhvNkR2ezLzKSvQWrinO/0kIwsCWOPKFKcK5genmNZcyOGgLLZp+VhFMlEiBe
P7beZ48ESLAKdkFQE6hoatgczofBIr0h58I9x9zEXAt5zCL7TQiUDuE39Q3/QA941fThPzg362Oc
MMUoFJ84EuafXZC/LAJqgBQYwxDkGY9FnlIJIMEagEaWPEZCWB8OeYyMClOAf8YZShP2g8mm0dR3
+2NINQUaTKMsE4y2wDH6dRnyi6immHdGYtIOsIFB2T+CmnBlRigs4+AqCcpEnhgORgE89MUF7bOb
6B4eIhs6quGvj4EnYz31NxKvXyyyA8GsX5hDNNSCeMYvwrAg7jL6FwtZa8qp9H+d6LfrrVqzUe6Q
svgfEQ1OXJ/lU7mMgUQndYuZB46MJOaGFGMqiRGg50QPsEtiQlBe4hcgBbwqylAAIbYDiJyjgtHF
2AC0E/6NhDdkgahDSM2ABJCwo+QCwCggSJELtJJD4AHzKdpc/El0IqiC/4xG9vcJOHXoP+yu6LJQ
oCHpBiB7gvsyBoIErJNZE//BNCQReoZLU8cIXMEuoFV4gXd+B8BaB00nj4d7vRCEBV4krsCGIptE
L0WoInSKwCgeMjXIJ4DcEQUJOkNsRAvI0OKR43xhTQGFsGIirAgwk2fi9ySsFqwjBm2ALSlAUlru
CAJyEHw/CdyB+y+7SZrpv+xm7f+P3a3WzxWd7NjNET4NlIKk2UBsNef5uGJYMGQTagBWxI0SVECY
DHgA4JPNRozFhLPnMwx1HM8BO3IPrCHqlYgepBbZ/PonxETTb0xJDDj3WiyVIUcBmAULAA0KFPdf
xou7869JgX3gBRhiToxQwkx7nc5RBzlzGQGfcg+TWYwIQCM2IH8/IsxdAFkANcQavl/d0czDROVe
MbPPcijviaZnbbjEX/zx1UZygkNQyuFdHFCW/QcMsAQxYUY2HSTBloHL2X5R3ORbOD04OvdCwy/C
U7g3wuVfjhJO/6pzPAtUJwOhYgHbaFT+KQxKkBibJaZH/qLOesTLvuz6jSKhkrFwoI4wQy8TFRbY
QlzY5yAkIHaJIWRqGCkT6cUY4QcxEcf6BckJ+mcPOXMTzYVjiyRAvD9/JEZHGA8HFqUKhOFSRkJO
ABMYJVJLosyJAFU6CRZMWexHtkDtW1qQeXcAoF+gvEajvs9M8CyEZziiAboRXBH4A7AiYoBP5BIL
VyC37l0cRCwCMPAXpoaOiEbEQSRfMnNYoLBHiyjrkJ+BK/P9wjEUyeAbBEi2DtFJoQGXi0cQx5aA
AmbydV3+Je2BBOz/ko9muVJp0JSsQ0PFuuRX/d0deG/q63udFCrJ0SFWI8IaICtwt5eDjWFVbGia
g2ZRPQUURGhGhJlgharugkFHRGV4HYmAsXkHfiUIBcZI8Tej1EGAQBUSoWOIOJUYNxoyDOW/xHZE
CBxeT9Mh+QvzngTHeYAwF+bPYQ4oFMSTECOcQuRU4gRhgpJC6iD9wochI7AbBgcvGDcPzusR3YB3
eZZwoTi9cP3YCDRBH4KIcAxZKdwGqJZ41R+5D3x5CLAAZYT5B+rKxmFLxaEMoyBDDwaJ/v2i6mAB
nUTGQa2jJMLPyPzvfiWQQfR2ELjBgsyCEBFlFSN8TAyecPDifzt1ZPn/0yY2OrTo/bZ461BN8PdN
bDwupzaNHVByqBxMCl4kMi8wmh8lYDdxMvyKP3/A5QQHRc2hmiSeLCIkjpF4Ofz940YMRBHKiRie
w+LrRn91OApJQmr8+zcT5mQUls99fI/Ak92YE97BCOcBVw2txzWWeHisX/SpGMNA9JbvfuOjEkTt
vkkokitE3QZE/oFdkRsgIl/DmjPWqAsU5zyUNYxGEvjrFsxJlDQrkIglkYY/m7YYJKQ28T7hxK/L
ORPVKpZZOFh4x8A+goOEgb4eq+wNO4Yh6nIm6TnzvJvP5CYxkphxdCm3o7ZFLL/oA4H8ZSWYbTH7
8QxayxWoNwNAB2tF3MdDYT2CUKLf0GIzuF98L9wI/AYZXzxmCeX+cRFxGb/oEmDBmEQ6WSaRD+5G
XMC0KRFQmZK88LXVmIuvMhcmR/fB5N8vxhdHi9EJ2oitghDi8YmGB6eD2KBvaABPrAZIkBI96S3Z
LEEUchnA4au/xfo7JNhxL9LJMwHdcqs8bCz4DmjwjQsRPiKIJIcgYGnmh9gRyjMS8+HK6Tee96OI
MhEVl/gH+hpcIegQrcsShvgtEovDVH0Dk2P23xDighXAGlyE5JghETsk+JcZCFTdYAShNMEefnKF
K3gU0CHhKGbJ4REii4r3seX/W9rqrX/WmVJeUuGTTiut/0xr/jR2q+1hh7iROOXQoILTbg6TVVLV
QcdrqFJWGqWXuOXSqs7aR3KSXsnfZjN+DLfRI7t27+aa1PWZbkLmTCrDklN6TPfKOYw+VkW9MBMk
9ai9XyL5qByViP9urIr9djbaLWx73S0avaQzpjOCTSM7dvDeb+oK6Vf0bCRthBIEVeHo/OpsXXp1
kdyzN/OjrpqL9WHGGz8grNNtMubHPuXv6LDXV7KpyGgbVuxNWMmv3aNPTeGOg+ydaZpysOtvmPPO
KkkyKyfmF4++XWZp7s7GXgctm1nTkYWyf6oD2jRuoBB8uKNZ46ISn2k9Naa4liSF/oNMYBILdKUX
PfTNHMwkbVjP4TF4WU9H0hfGVc7Pz25Z1btVnxZLpKPV7T1pDh+zjQ9kua4cPAe+mxyTZ+eAWj5O
9F0SSdJXsScTIjvau4ScCKdMOsudDAWyH+dHdxc2W2rln/zmbKdPTmfccuh9pzaGEnkGjZjJTV36
pRKPXKZl9eLB5NCcVcsjo40YFL1trAk7VYaKLwoN1JoEJJ/fe7eh3m6LTb95dHdRwUEXS7dxU7M6
mQLHmF4takeZiE52/trm9My9Fjf3HDWgWs3a+1sdk6L0HNAmcEBKerg1S/cdvbwTox3XpFJsTSs+
vs3l50kVSF3tkrt7I8XjCHtYZXWysqVH8oC7tTteWy/qyXVYJuusOLpPv+Nu/E2XxI3u/qyuDL53
Ow9FX8z2gC6C5W7NvQ2aNg0krWf6HpBeRqGhVR6sTupF5yG96dHshkyN6tTemz0AtOakNasW0o/p
QcYxycgXVb6oxs1p7fSrbujHc7l4h1MXxqG8995QW6gNQe1zsCueJJrZVF3Hpbx0Um1ImnzoWjOn
pDx4mZuztqESYrSa762XU3eXmo+M8E5JtayW8cMmX4t8ww5n++V0GQA6zx9ynMhEhPIrpxa3Uzbj
vHhZdb/mVU6q9Ht4kXdA9yGvSRLWhY2lEcX41F9zBnDs1UevqGlT73uOD84xK1k3Z5819MWZRPUC
FrF2/Ud/ad9paJPc7hYdjYJlVqXnhFfKH7DsxtSH5bAcHvTeorCj29Y7/0D6zLNkqn6T/em4JxGz
U1jXdf8yqthtOAhBQclf7OeO7KWqaXIqtSYnJ6nFb9IvWx11s0vIJH0UrHs0sYo2Qn0jTy54WFTY
q3hrRkuLRMZvohQiSyJzLRC++5Cr0rDic/fK6MXa1P19EDe9rX9GCBqqkq2qpNvcF+dB079qmmQB
xf1HcNby3JWFrKul8yS3bIKIl0g3KpmmJgMnv1kfDwx3sCr53jRc8rFI9Xx5e11H9n8+apK4O9TK
k+y1vVP2t+auyTMjbZMeM2pWC2p2G/p3HAexISeHB+mrc9Qfu6lZq4e6y186pj2fd7A23tsEv2e9
DZfmkjXUDh0Qk2yI/iIOsdYxvUOciVPJz8XJPkeb8dLw0pvUt0u4t49D8g73/Rm5TZT5gdhb1o40
3qs6hXc6K5HEenU+KKqloYOiL2mAD39ntzekRq+Lq4/2teOWRedXJO5FDtveXBU+RmV8T08e7STN
3t/r03Df716DYBdfAuoXG3v9HlR+SH8d1tbqvreWVb9KIVi8POtVvllZ7eR1NfVjb/W2Jwnq/kO5
MpmdZLJ+PJqcPc7WeW+axRvrQGoZb1b9995MyOwzNUmKeTguHOOiqdi+tbm6ZNiSaLQl15aExIdq
uNu2tUKLVy3KeBrWK/78nKflLk1TzWg7aORXU1mrzqdXoSyRbnVW66A2E78GW92c2sW08oYU+VqH
uqqXVeepYcf1Vu9JXbNWhrZeL6q0BzQpUFW7XGYWN2eSoXVUdrPfqmpdBhupIiAvu2IkPrMy24Hf
VtnDGhy8t3viDpgZrwi8lT31yUO1S4ZuxRoBriezBXnDw4HYlbt59SoaPazf1tp+Gwa7eHu7HIwk
Uxbl0t+QL1iW4fqUo61Mhaac6uM0R7VulzZUL7Kkdyp9midJfxRpn2y4IBRrCAb9qNKStFkirXa+
RAAO4Ts6Rmd9d2rDhrsnUe0lVofMyrolk0FPluDRuKXj+ktv/ZI6WNedeXlIbHte7t96H5ceR3Zn
q19hlTrkipqX7bTEyn43vbVb7j6Jb48O3tqtuG2re7Oq03L/54wKKJtbTH9CkqUOmgrEuGXTFEqd
nZI6xXsSe0fFxi4Pdg/dTMjfo4OobnZpvgL7xmvnbtecSTKRZL61fXcxkE5aN/BVRSWjpi8oYaJH
ecN2t2oWFDtrOyihaTbkpNM3KZx0j3Z1GFA+SBrhDj6vWE/yg+FDK31p+5C//aW7TT+kpb8MBknv
I3rpsqiJ/8k3diOg+bCeOG3yp0ukap09v2JOTlBGHbV9+lw6pMp2q/p3EbBfJAhfMdPkhpPTZ5bW
3oKPUF8TZzBDE6qVrrBFHI7zOz+SV7DJ6fKkj9EADEJi9s6a+KTFtd2Dym+/G7tlkF7S8Pf66FAs
J0m56mfZfRLBLtbRxDn6LXJmb+QnWlWSa5duvkXer/rjoTzSXW/vn52yba96JapQqtSecHp9sHsf
vSelGo0f0mfGJceXpsFYbNJEK/zuhKOjnqHNQtp/cBS2YAPhFhKyzdN9OcEer/fmjU7wT9GKvfnJ
vYTpVhc19fRnhCGciiVVBOv45F11ZRR/Qhoo+h5lmpysI5h22v5ZWcfoZu16Him1T+ttx9W2rg5q
VtWTdMiPffRvKt9GG/sMJks+cHYvAgS58xKZxS3n0LsPyiYFDuiK+x6wkUdNGqFd188DWcOdJZTK
nTNpmy20WLe37u9iGhR7VZK9yb9fhuNnSLfe6brX0a2k89HrnlMx1eBDguFW19X05myuPG7tPa2D
8xh0LvZjuoq2+dW70aNALaVrtb2ZNu80l9J7etMs7j+HaY0c2dNgj6hHpIEPb9iTnxJJy9RhUn7d
6dGserpTfudpwA722rpnTYqr1Wd6MM/Ar9I6c2edKaQYv8v2YaLr4xqIYW1ftz+XA6nxHRI608lg
05t0YaRw4tDiCkxbUuSLbmnl69dJbG0v2s4x3bur8WXcHFQHVC/01y7tPDYn1Rpuk4NVqqDYMcRt
U7OOyZpOiyq4olf27pFqjJKab2JU03wyPgw2yMpVbbvV36VZzl+6HFMNvqzSqowePWQlr6tk5N78
TVSPD2m56dRIZUSZxlWXfhnBOq6nG5hlhyI9mHtYr6p9Xna5aLoZbHsH56JuAzCxfgwqqNGDs8/N
bUHV50cvzb5gysXTqldUnWLml19r+q9SsAY+kWR5cU4Y9Bj+d1v24e431jS/01WMjVc+2Wiscs0B
vdGt9WJ1BBo93enEvOLjYFIchxRPhxX05NZ/dxuz65n+LNYkL1GSrI9hC8meWPV4Oom2o8nsEG0p
h77YE9pdFbXoFbzr6hE0zD68/zzOWm/Satuh7Hry89CvIJ2wza8BzVJy2mjBQ3U72jod5+k+cyxb
2sG9MOd8b92m7buCmKXBZfgInmR2j6u9/ei8obu6Lm30+e3sVurYfVN5P2vO36aCH1PTNY8OvXVT
+yFzmKqHFmL8QpNV5xMf20BBubTqaNg3Lg7bzt49XK112sFwXY6q9LOPLij60Z0c+q05lUm0z0HK
cSnqUGdHjn22NltnZVNXRkl5sDadaEURAVnQJXMz/RCAT5ujtEE30F4xoTW2EieoSUkriKtLu5uw
ajZi1txgj9ktJ/AS6Aot2tSbrNorJR+/pstu3aYnkIJUd7ULsymNrayVTTKtSzeErNVb/tSmHfgh
qgLxqYl4BOVxzWmhXdsrtdxYtKzClqwsymhNC/t4tD9Paz1RbXs3LcGVv5uoQlfnfjNcyYMxIeFZ
xyVQ2No0w000yY4h5l7fcTN7LRRitg3eA4hoHmgqiprwHM/ziQegd8izd5YIcXSYVan/R00CQTIa
VmX3wUo/uw2s9sHaRnuz4TjsQVNp9fAqPPat6xjTM2IF9OGQkrpwf1haWTXgZHN0xbHd2Zsewoi5
OKUn1QiphFFY9jGVLuOWPdt7VSnZC/K1+8rphqbn9K/Vao2+r5PNT91LtKs6D8NHpVyV86G4IaqG
FHvEVVwCb4PUUdSwsn4uUcuRooX3z2lQ9VpO2SvbjcXTfVtzGgWQwkTbpOho9dJz2GjadRqKYt9B
WzVa7NtP6rHLVmtw9x7dm76lzwn91A096D5U3vyU+pfpJdp7FYDfy9q1rZa/iup3fagle1b5iV6D
0mKXtuhDkNNy73332z+1jVdK6vF7p+kQt71YSD3d1xsrGNdtkIk/Kk2XTrl335jH3W5d1W2TnVCC
s8nLuTzs69M7ajo8bjYYxarTstpvdTU77xKezbWpJt2nf8dAVPDXd3FH59sEXtcrVBIc07ZCbBaQ
/eykNDejUuejbu5j8KKnp0mb+D8dilLTIxbg9lZzkMmFEv6kXVFTOX0YdjT9NCo7xdqWzt269qrW
Z0EzBdj2bdd/j92KS1lU2FQ01rG2FDpEE6BL2S5bbXLdOMUru7R7wxY0g1JyWuyrirr8CUBE0WLX
WjuHQYfcqJseQztsD32NsWv0Sv85NdUlpU3NjlK6rS7fVGPpd347Y7rwPrqXtEldFI2pa7ToUM+L
965YtYpf/rkvrfJJNXtPkt0Pat/dmq17E39jp24xU+13tPKkJutn6l+tT/q0Vy7d43FyaeYJuXaL
+t0cghNaoKJOJ7MHLr8c2iqWN04by/NyGgdXLSk/wvbSl+5KrwS64qrlSXeu+v5StOi5FssLDQPo
MqYmOEdWhbqGXW90AxOWRhf0F5jopJ+mDRR8WMGbko179/D7CK/mRKHX3UnpH+RtTXrKVtlZ90b4
KynVRTFVmpjpyvCqJ/Rt9ncEHC5faTrr0hpEeI3wuhVvSxEtws5WX5E1ICsuEJUkqJWddYPGewqQ
1mi+m2lQeHZnG/hEBeVPQEXwul2n+qs8utsHBlnmfJrCJzosXsmGMqWnu6YJn3pSejFr1WnhqF/D
Rt2D2Yk7bK13v0FfWtoh2JuJ/eyeTqAzmjzSg1IBQ9dTZHfc8ZY2msrGk9dJd2eNCFSgFD/4Fvuo
jksHLFyadbp2wfFey77k2y5lTFKJRQVi0OgShiPKhhTfeWEnuojsLVAhys4cfUyHOhZ8TIcSbCmm
Pb1iBVo2BUq0X1ATKEt9EGGtq0NYJODAXW6Jq79rDRbHAXoock+oAbW31mICCl0eOazHA9HjnZoe
AV3Gh3fuXkcfoTqisbLO+BzhBmwwibcslR5/8yaFaDTq14/Axuh4FfXD1uGXzFode++uE3FbQIe2
VAauwMpPygVAkxiVgv61KMwqaAk4ZqX5GyC67R81XuvWeDUUXIWqOwHzTb30cX1j4KF9BZRvQZDc
N6vrhf6dDVb+zqH/uq5RU46U8ueeClUqLsD64p2pxaLMB/Bu5UuXeFaZGpqTEOrqlMxbJ6MXBWRL
inU2zhVSgvsQKWGqtrc0E3fD+pId4+GCKz7MAKxJUZZZ++bosCgg+Yp4xdVdJW9ntDZrpxJcZrXI
B1CbklnpYhW/aZ+Mm35x2i7tOJnqz767dHB/V2eVgSkfeKB0mRFdv/Tu1nQdLntrtuAKH3MafUDt
NPhgA9VIeDWkiaby1w7uGXVLNWen/Y64XJzb0m/DOun5k51aSbm5eNXL8G39VPSaYmTCIN2lfvm3
4OV/tFMjSaLeXXV0Y74KqB2l3K/qblzaDdqNQWVxtTvO3vskFR55Q+nQESx59iiOG9DCFDUf7wQO
86kNx59J2brfVXsfrupFheqhlCppSHOAcEdiLU0fq2JtOaN2Ye8YNkxb7jJZvtmfVUyLChMCetjC
raqbyhCIVBsGEiDz3hugShNxf6E397rTp32/bv748wrEPEQ3/Rk09HL8pH9AZ7wnKrYiT7OpSj6f
hEMUSIp0Tz6mK90NToDTvbd2fnYUy/8sLTQqfV3vAHMhG2uDZgAT2YoJ6IIGg+kVLhjZBYVzomwk
+ASuLMQvEUePgKlKOV/+Oc4pmgVL71T+8FbxiBzjbswm3AKcFfG8Nm3KZmkkjJdEkaKLNQna3tlH
jpN7dJesGpxWhSdFaCvfd7v18QgZUHmzR7xj1uNEfWvKUoVG1LD4uG+zi+/6FtwR6NOM5oPaaxLo
gkj2g1JukiBfCmDH8h0CV/RRh/jE0QzddwhN8SSMHKyMdfCHH5+KNIL6dzsWnOY07BIaI1xZ9JN2
T3pcMsXG4qYNimFjd0FUoiPYimZ4sidWba9qSR8M9kMbV5XqLPxZmoeuQIuHW0UdrMCDvLE2J/sn
r0LFJmyOSiHOdJzuwjL3qxhHmla1LocNJTvGyUed0i0WiRMVWLORA8i9MngylO1z74v4AQ4rRwwm
qKYfqaO6OsjOqE35eUflUhn+ojqUkYj+meKIs3Z2qFxWNep2j87aqaNEt/oQrP0DRxVUEEMEwgK6
C2rTMSEXku3YRUJ6MCddg1Q8scJNEtUZuSPRu5xPdXFbXT4CiGjelirqpi7143qC7lZlD4eDiRIO
gdDgdn0iJI1nGTSpxl5RCR4RvNN0ccTOpWSN3RHpLfH9B+p6hPLGBMZ0qLNo4Eh6sZNPcjbQqUUg
Vs4Z6NqjooszfABFPv7WqeYV506izMNIwe5DnwkIV/MXKrBNODesW6RivwUuorW86/hOSOWgFm81
rhUvn64crK7OqgEiECjDQ7oRvbZu+qRpU0Vcp20dvf7dWtJe4h5ew+zjL3tEcQg4wi/AQ/5BNaip
WzXnWlWLqrqHvKlXCdKYANHCg7OaH8ItQsPyJgRgaP6ewZDIW4BjS/sFXCQ1bREJrpIvT9dLp86R
jFPqEXpLzgaaxp2Q9uW62yL84l6saIWsTFRCCPnjEt5e+RuHT9+Al3yaLYD26v7d3w85wxgfukJF
CsutJyYQh3x+9d6g7RLdC6AEcWxTo6w7AlERUq9Q7l+ly2awtQnQ+Uu9z17zz3w7foc0ab/TGL5m
0eV7x8dDYd55WHNEI8sPAQ7K6tmrm2p1T8GHhL474/G5KsQJV9aSU6UDjHi10uIiZtnB27kMoyV6
pgLofwtw1R09pJ0AJzTs8F7P/RCdDonCl0vXXOp32ae3heOif7KwjYe0tLA1/MHAvalVpsAyaZoq
OYGcJtmgHd16YxbWXiOts4cTu2NNd11TKd6W9xDD5l2xFRtYOMWkOy9dsl5sIp+wgjf1pkqcyAfM
v+azdlCR/XEHMXnD6EeqX1u8MbGphKTomSAyuW97kPWELhvQFv2p3KN52ScvyMprVSb+SfcjNId/
o78LFZlISdJxdwTod7r7JvbGJR5tx7wJqJHzpjY1yczG4uyxnu4wjxwZELm7y3P9n7JeutnO+7/k
ndlu49iStV+lX4AJzgPQ6AtRpCZLlixbdvqG8Mh5nvn0/TGrsyvtzMo69QMNHOC/qKosp21S5N6x
I1asWIsxV/v96UzzzFXYD3RlxJXkblR7eLGWJWPFjZ2QrXESAGS42SEAPQs25+IAzKgwmknJzmgv
g3pryb0ATcZsZGT2TxbBtMyX1E3ZHRU0IOpqfr6+W1xZSzoDDfKz69zNTh3NK2dwhic2ypqV+iIx
pUrXBwhRs3eivSP9W44rbTmyLBpSkHwTLWp2gTqvvPtsUR2CrblOaF4Mduc0trCh5GOqWV6wzUy6
JshWc6Axusqj7Q7CinxhcZXYdzMGigEcCx6g5F2y6fXQS4rP0nViH7SVcXx4OqM0u4n28orU8Dj3
mbbpUogWBKivVIDWWXKNTXofnoV1ve5cczV8zVajvZsyW2e7kFe80yW8fcfEISMtCtCwDV0dNHHz
1pBXkKZLgEGHgSOE9OQRjIFPbrGBx11DnvR4Mnm0oUvRsvAe50qAt2B7VAM7S+Isoe21TNbd3g8W
rwLtvggMp3S26Znenh27CZV/aJdsefAkh47jDjTZvqv2wR27fNWuA2dkpJtEgmbJKjgxvY3cONft
nVPGOzutK1I8xqfqxSlbRXtpQZejcSEpcVZyZlyjb7h+pcJceLvOeTKJH/oh25AZrhVnZGsi6g/S
ERI3gQgf2JoL/dAR06o9QYimKeHTPg2uuH4VERpAr4ico96o9+OqWj0w/ssb6d7EZc7NAoosSmZ+
kQ/Z5xtaFnd8wuVlXD/QX7B36LSDHsIJFe2zAA49Ov1pck/GlU8yQ4+OG/bX3lHaobF3vg42Ksnt
vQjvDPOmXb81md3W0AUgOSXfNImeM25IMrcXaNYZiKIkqLfsoqt6ZGBctNdzm2NwucWRVn3Ky22W
ErnSsV5cyl2EHsisnDCrLmlf087N+dBIuC599jjLZqQ3VndAafQs+rOM3R5HJuIFwPCYuC3zWwit
wJThcgdktYnWx0O2ooO3i5f6YSQaIy10iObwUSz2pCj5WqbVyapM2fSMma8H+zyrC0Wrnt4NHIPw
XDreYTIc1VjE5iLb3yHiPCBGpG2swk225uCqgt03jnwNSItEy65cdghozOWRuvjqSNYVzdbl/KEi
J69WDdu+emSTLnErWyV7fRX4Njubf7Ot6fCukzs0jxdYJiMXazdvlOTZ5fZKGU5ESoJQ39sVnQpU
8AoKr/ISuQgBSzdVQhWWX4CQsIGTd1eNvo+fMDTQaCbntGEuIf3QJCauwywlj1o2c2TVKZ9jJ9Jv
dPJKJ6bYkojTqp0xlb4EkaIvmt0AFTMmz8tCmvAhuAE3ocW7EdF/ELa0l7gZoNRDdZDe2jNDaOO6
iZcJSiXfSorwOtqqta2v1PuKPGTb3idOvDS/xZPq1JzS61dafC6vI9hmW/g/Bu34mCDHwrhrVrDI
RKp2jxUssrmZ4Yd6QOdIRasrdZEK1kAst/ltYyMKBd0qRDPG26NBQO6OEA2eE5tkTVi42tb3wXYt
+NvwOlmpu9D1bfH5QLayv1wwouHlENeAcJJtTyonudkVvc6NQZcy2aDp8TxAlCgRzkHpyck2lcvK
XvPAF/rJv+iQBZBGKZxyV0s2AcW86fNNQIRWnjz8CF8GxzqiyE53h26TA78AH66F/9AzEUxzsL72
s0X9LCzvJDQ/etriFbaSUCoIZHeS016n10a/oGvY7monyl0QmsS3pzfcYmb9w2W0gnNx3e/499m8
SYksE1Evumvu5kSGA4iBnyvfJabdqXtx7S0yBEC2AWoFOv37fn0XuwbxEKjQKWhE94g0CVfJXSsu
sm2wVXfJSToBKxHdRXZpRl8+uGK7L6T3qQIjbWl+NdSeEflQsp+7Yxwe1aUivgEyr8z78FW9Sq/L
WfpjchbJeg46ijtH5lmoImbThUfJkaCmatfmtr2xZiYD6B2p8+DwVZGwoq+0r9VbwPt6q0497UdS
sq/jbnrs6OTeTmBsy/JquuSc2dXJOlIuL2uEJuYjTzgSJehfru4InlendPkKu4FMNdsJnP76zgAJ
GlkD2d3MwZk4lES+f+PRLWzXvBnOvhvaqPIyOyCXIbwKaxz8XsgHBDKeuQpZbItlvQvm0x9ugU5S
8Epbd9ssz54trM2T5whLmvLt267d3RHQSfA5cB2a6i3FhnCdc1AnoDFkc8tS/Jv5bvPn6W6oqCai
fAake8ioPwnO1hUGqA1SAhKj0Q+dC+TF6ZGRUxRLGC28DArHlbLLQCSTHUkV9QlOMqgTAdzsh7V1
UJF5aUGqC6Dh0NZuAPDnPCJ1KZpCl9a0gWIeiTDdVbYbYXTmLFqsy8S+TxZoSlhL6kfU1F7X0OTI
tX/PHcMkGybmx+GCj5/xE1NzRBNcVRM+I9QKqhQcSaCI2cJBevaOlckRPJOMRIfG5X2772HBzMAO
dVl5o97N8yHTOqTckpBYInwD3dPC46sxDay5CwLktpqT2BVsWRh6K3i4MNxRPWpA8Qye2RuQCSO9
5uI4Ivp+1bqTLayELVC7eeyXNRGoWdXndEk6z2ueA2YKE4Dt6mb7fu0dPE70q3vIXqQqPcQERNAI
2O+Bg+btWr4J9kjKCDxOC1LbHXox/DC7Z5OSkKiu7KquuKDPCeCsEw1GoBvi68zTSpeafcfhvATi
GfNljqvudfps3nx7/P9Ii/NfUw//tQz5fKH/1SH/99AOR+v7hyX4k2f1+ZvMptPWzVMTtvWPKpvf
fvJPlU0ULE0DYUxcxhHZZGt+V9lUvjDrYhlo4mH0+VE93PiiYUqtiPMwKZIMJrMVf6psqiiKa6iH
oyCtGJL0T1Q2zZmE/mnXqJifa7Im6VhXKzP/+QdpPlT5ilQeJWkpRsZB7fVl5CunoAVP8M1NODpq
eyMLBWBLe996qOr57XlSqWSnfF1FOCjTpZYScqYapO3Uka+07BY9cSS/3MgVdVrBwempqzLU7S4L
bwu5vWkrVL08GCHiZA/tcGV02eM4NK5pJLeSv2snzVZirOAMzopYeNP5dSF/tpLuZkoN1yrCpTVi
ykQjYLBSd9Ahnk1QLfvEGbFhVQWcUDrhnHnJlW8SoosaBweYVUWE52a+ahV/pwjFw9R0e1FvtmEr
uJ4quaIPfS6a7rIpeo/yepv1+p2vq4duapd6OF2Ti6cKpVDSbQW9XqkGSYDc/yG0/n+wkf5yu/1b
7iXEXX8nWfv89HED8e3fN5DyRZZU2cK+nHRXEiXi+p8bSJ5V7/Fv103U+UV2yZ8ytcyYKaaJJ7yO
DL/Ouv5zA+n8Qo0DUUEdX9Wtf7KB1J8HBJgOEGVJnBVqLUv9NOXR+HWupgHalgay+1WPnap8rJTu
xlPrrZAlS6t70PB6srHA25oantnYjWTYtcoLNRBwQ5SvlcA/KEK/apJ4HYTPanZf+drarDgJxOrG
0inMNAGGzhRtBcm/SsZmK5nxOizCrS/qFXanlRtj7RPJD6IAVD42Gz0SrwMlXotD9Wx5+kEMzFWR
bMJYW6tKe8OOme2DevOPPOP/+8XLuvrrxWu31dPLU/5x/fIT39ev+UVXLMYdMSbCKEKWkPL9vn6t
L5Iu6awdS5kPm+9rV/6iWIqo4Doxe0tI85L6vnYl1JchxiPMjGefxZr7J2tX/klGWNcVZMp1/uE2
VFGfJah+iP7ZoA+R7hny0gqahwT/tkCfboRAwDQXRmnjQ23wbhSfZqKfGbcKe3CRlqu46/bwB8Zw
VRXNg9yb4HQD5RsDTzcDemQKDBNMvuxAVfSrYZgqu4+LZWD6TwWeSHv2MwbHSdQuvIRmZ6OjmxqP
kEfVvpsdwoGHTXgp0SjAbNVBKUz9OJjmrRjph0afv2eIX+W6fzQx0wIYwMo5r+5VbbgMEdyIQYSW
JxWWa3CIOM19V+8SCT+wUK/DNeY4amRZrjl4d0nVRwvEpwdnVFqs5Kppl06K4KTwAMKhKpaRlBR2
O8WP2K6fUeEHecQtEJsanTKw9DAnHLatCFOg7YbDUAQynuWdb48ZGGxkNW5Y+/BBZuN5Td9mYVI4
YoecNfSHov7qBzzJNC4filKgKZmi3N4lZul6mj/QDcLHQFWAseMMqEHa4YjZrWSxxVzNmvRF2Ufv
WhhshKGpHXnEzw0HTegJRvFYCNHZb5pg0RhRvRywqNvlvnyryU+VtK+aqtvoFmafdZ4vxyQCbE/V
fBl1/eOoSnZStRBiM+8Fe2We84jCYZSjOygEhR0H4kWPoF1UoCLGUJmrSKYYmChE9exQy9HkKj0E
KUHV9mmNM0Ght3u1ny61HMPG0XjpQwLJyr8u9HzTetFraahr0yzORedtUw+peHOsaHvNq042t1oi
UHVl47aLtMc8Tq6UGuJ0SLWsaO4eehYmf741oOngDXYSBDvBCHvblE+Cml0lnQchWpOOlQgXPSzr
h64NDSeMMrrlSX5se9dq5FsLM9mFphaoJjd4PPgaorqGf2WG2btlYZELwJkZROxcuDUk+eB1ir+U
G2+dWdmjaDmeZD31vPhFn1UsJbXdj8bAcILxkpLHFF31UNZ4YGMlybSEqs7vhIXWGAgyhu1zVHu3
Q8yvlwM4ZKz0S17lx1IEow7ah6LWbzFzRONP1g5mkzxPag0ulhg0y4sBJla6Jnq4Uihe5LLbj7Xh
5pkOdQYHilrIFkps3qYWBOcO74uuVtdVH78aAhzXQGZ3cXDCy8hYRqO+8bXkKqrA8qd9E1ocN1J6
FebTyRoAAkY/vLWaqdq0TfgYevKw9NRpa5EeVoJUOFpTQgJrSqDzQXjKQ6COMAbMs9gyVV3bTeTv
cGJ6nFTlFJrBeQzlDsKhggAwBYoBVXuBgdSboOePpaTTKSjklzxIXE+ediEuY0HcnboWvh58nCzz
3DE2HjQVL+42cPIifhyLTFym0IrCktWcl9OqCkoaKyY0nlZ/iITyjNVzYRtheQ6blI575FRqNtn9
/ZjE0h8nINXJr31ypM9V6BxRVfTVqLF10vRvvg0/RFSlU9UecXaq0BLEVfK302gyoRPBbATQDQ3v
tpbiK9zbHM3DgOKfV2G/rq9+LK/+6y8zx3/tu/4d80uZU/Wvj2is6+L6P56y1/+wn8KXvP6PTZ3w
f/WHM3v+Ff9zZhvSF4wsTFXUGN8ld/zhzDbkL+ShOBMoKC8q4pw9fj+3ZQ5nfVay5DDXJRyhKPX+
59zmryQT8MWSMWvCseOfnNrS57lizTJY4JjlilgxyYrBZX48tAcR9+WuHjlwNZl2dYvkaKKGtqyU
51ZnD4xa/GhMw0VXh81E78Gn3NF8OLqydz14yikujM0PT/P4R7n4o1blDK38WETOd6SJMkkJ88zk
6J/SCGxBxkbm6HOtUFvpDSe4KXQXYzQgXij9/vcXU+fP9/PVqKkZyjUMnsHHz19aQlc1vcTn96XG
idoKGBW+sIi5eFTX2NkUeL8MDULX5nSj5uEy8NVT2BFjzX64sD3xKdDUuzIIbkfB2oQ1YFelvoux
MDhdTZU3jOn7VEPwK0e3HL0tkaYQlPtai9alLkDRECumchC5wJmvdcysehFamhWaAiMV58dVokVb
ucN9kumiIbz2g0rGHyc//v45/PqhW4qkAgJouLp8fAxyl3Rhhym1m6clvAifg0QRo/equfbyv7Ob
+VzkfHvBuAJSUqmaioTVx2uVgdeUHQ7xrpc5TV3RZB0VyEkBPLymBq7sh5fffzi2xE8vWcd9gfRL
M0BIPi+pKk5axCq5ohgWe6sW1kGUHetuBMDm2BTTwM5NJJELE86WQFWjTuMuDJLrIlVDzr5uH8j1
PhXLY6SFuzbub0q6dn7uDv6wNukerbEJLO15b/z+xqXPriU8qg83Tnz4cXf2tTV2cchr0VrtEJj9
JRXC12hqISl782nehDvPlzdYyq6j0oDF1BXQftIBHm6puRLkqv+XG5qDkimJOmX0p83plWkudlXi
u52f3xIo+sWEtUQpbJssfc0yDbd3E7b1OFzkAY38FoZBa62SUripWuH29zej/+q1Ii9qWjqLCcu6
TzeTj0Poq63GFFxZ3BmycI2p+ZWVSfuxxMvUULv7IVSRfPZIfYsgtFZt48YxaUwTNQ+53u9bw7vx
mivgmqYtK7tLk2cAtIeGGkRu2PhegpVA0vcbxUrPuQHiaegR2ZAtWaA65XhR/JxZI4/sp83Yxhg8
QoKtXodaP4R58Cz1FBpC8yDJOeTFNH40lcTxW/PQGvF74mEPkzU3eSs/ChmTD/RLBPGQNBKW5lbK
O7eQvR4hxviB5ygR9UU5ZveFLkIYiIL31ugueqWtmkB7MFvd0WTituQlwfL3j3l+ip8ipK5ICrWd
rOLto32OkF4bTmJCKROO6WMr1GjCR9NFljWIlTLLbQjUUyNid/b7y/6U/MxrX5kND0V8Fy1R/4SF
GG2r1BGRwaHyiKYK121zWIBxnpQQO01L33bqaAfY1I48md9fW/lFOGRcnO6GpRkqS/3TtfGsL8pM
DQN3HLRkV5OCtpEJrRL3cq2iLZ/F7V5L2mQjae3aqG9xOcyvvOFpbGESA//FGOTRTJ2i/KqoaaQW
VUwWqRaHNJKXERPpynCdwGOcJrrOEWdIEplwaeqUNkksXochlNxAogfcTrvIr2NnbKoc9Ge8aFLH
V7Pm7z4ygkk/vWccamSDpMPCBhug62OsCbBklMdM8138IaEo10y+qPtW7Rjtht5QKMZGb6oHQ+Is
VAqqh1b0njthVZpz0TFpG1XKHgWdujasqrNE/qAYz4VXWW47FJCx4vRYqdqqFJPHMfb4sCFDzfwf
3O0IO96KAsR/LmPjkPbNsFFMY9U0jHoFVrSSsxxTwz5cB7l+sBrse41cdsdK2AqqeMGKFYL5uNQN
RjomGUZsGJ8EsdyWffhaGZYTJ563oFi1JQOa2ItVGY0TN7W5VATdXOiFQX0RftVwlws6I4Ekbrwn
quZBlAZ/sLS4W/R6sCt6XmgX+TqYgAHdIFFuukY5JD6fJew8aDOFeltPo+MBHmxI2xq7zHKmVM1p
G4nCkwI44pSy21mjZ0+GTid15EdTWcGcdjKZCQq2okSPU6OeSrujUSePbeptRd87yj1ZSazto1be
wr/xCvrAmIw3HYNg2U1QK/FyKBLLHQYOhcBahmZmLaqB/VLpxm1VdMtkVPCFCTjghJDRDzCXoDTo
vAnqGuvuZKF2Lc1ShSYXMbyNQsgNIQPbuv7SxAybaD6nXCw+x7q3jAs8bX0xvcEw95m4sdZidRen
cH06ky6krpx+vxnnM+5j/CHJlXWSMxMRMFLij+tSFVUvSSSFlpbOrG7tx/pCL6nBlDx+JkQ8JN67
Fw1AmuQr//TKhB3FwNZMIlkBc/t4ZdMyeGkjnotazRRFlZ2Utr3CIhsCljEsMf3ctIa6knpOit9f
WP5c+GmWJUmzp6uFEhC91k+NFL7aN/jKW47Qa1iUCqKIkaT3HkfFwahy1dUY7Oh7ph5qEVhEK09t
A/k8BfXQg6Gz1ckEOqnv5FxFAWCCvVYe+9h/leXp8vs7VX9xp4pChWqBmSskK58SR08ZpI5tYzh1
TmCyYny6Cw8rRgTAYavavqfRF051xTGKpR+I4EA+eILXCodE027J1qC+mqT2nqivjU7fJHV2ns9Y
Q2JViilRT8+w9jGFN7kvT43i2XIw7EUAgS6n49IBlcgA4rGuMcQ42VitMhzPR6/7YWGMJSOeqbUV
Irx+Ju7ISpPH3z+An5NZC2RE1pUZROXI+pTM1qyAUvQ0wwH4OU8Fjkm4R8Jt8MgaBDW5+v3Vft4L
rAt9rtWABLDM+/S0i9A3c6ubLKca5GcC2c7ItRV+4udKiJ1KU086ScjA0NPvL/vz0fDxsp+OBnFK
Mh70aDmB5SEuUjORowTJ0ZRA2P7mSuIvHqgkUdyiczUv/s/phiQ1Q11VEl46weD0VfNV0G60kbnE
bHSrljaiwCAc8M0QTLDLu+irFeOd3g/uJDO/E0iEOK9kTrEENx4EgDs/k76GSep2VX4fBNBTxuo8
JQziJ52Pa5bG6atXrBZgq04mIo9AuyvFly5+G6eLQNG+TkINEbkYCtu3DGQRIhEidzVdy2XI4KcB
fq3no91V0rm0zIGMUYPb6qvreJX3DdQHOXj3C/XkB+1+8k3XaPHEDfIEDCw7+kxC6WN5kpMWSrLQ
BbYVGiujfY91WYO5yA1Z6irS6pYkyPoqlpaIoTriHiaoVjWnjPHRG2Om6+pOcCyDM1Hrmb4OJJjX
avraRM9hBQhKSY1uAG65tob1uOaIgboqfMvtTBVGbqZAJWpJHbU+uxbHEpPeoIYmqlWC7U01tq5h
uUnEfhc2SebE7Sgu5qoEADyou9thBiyrKnsE/YXOi8iC52f3STxesoG3UPoFLjb+eGrZIrEnwnvv
o+cuiF/pMwmNDiGpJ58J94lqFatAppSaGMqLBU4/i2o3j0aIUAnaC6kPwlpWauog/njTBd5x9Dgy
uwKAftLmwrVW+e1TsasYe2z77Kj3Hn3YNHIVYV1MwwC45z/X/gg3X8X+qhTwnE14MC3mwKYjhslD
2MJcKzNmg/QoPzaWsNVwiGc/M1TS8NGqhLOgHsa1l4iYhpni1qqVYxJnV2bR73s5fQQoXZphfcZo
GWLZJF8zi2blN4J3CWvIc77mHaNeXZqFdRukPLlC93gFtRi7Qs4smNS5bUnmYfQNRLqkPNJVVzdq
+lz3+biygpb3Zz7KAiMp4cCLqOXiGKopcMmwspoB5QxNPse5cOMXxdHk1y57q31udd8x4njVDJOK
X3BT2wa05oRAKTL8MeT1Uh14Msohbiz9UFuCshAGjcxObaE2WuVaECrfyaQWhvGUXjcBp6DVG4fS
ZLqGdKKJiPqV1sqLMBOvawH2o2RsVclHT4JNsWgN1I9q/lsR18OGkfQgIHqYJcOJaRFvijjYF4N0
qpMpIfVNHyNBvSSatfViUq5OLx8Ab27Ji/fyqFNoCdtOsEhpGvPW18h6hkzR7DqLX309fC+MCJvY
FKGEHlzahB8cSPC85+aQGpG66t1bJg0v+N4vSbzX4dyaGTRAiCqAHikbC6NuoOPV5BtqqW3oicBZ
CHTXLExn7E0RnSTIW6ka2NWEGlHq045I+vJJb/ZBXz5Ec/reTuTFQg/mnY/CjdwgKqKpPIjAqxpb
a79qMdScTpbwPhcYa4m8vRch7SNEr7UCrGtidOZHz3mGHVswwpbqE8RNEnGHP/v1MJhQK7TXpvaa
NRXboUuE0B4S8myh59p9qw+s2NcoQVJFLUSgvBEGBMx0pbsUavFQ+8gwhBNT3b23ZF8s6jrpERfR
XbGsGemiPpanZt9aR12ZzmlLk0bSjoZOQ0oXdNgP11EG3IBXPTM+SgVwKFeFGxg+GioqCTi69dWt
qGkPUsK7MQJ4EV62EbTsLNTGrZ9rl8bI94qM+pRo7CdGsWqxdgSdF+SXDFEIOkoTlnLK8ilc4eO9
E2iL23mp2pSLSFZUiCXR/+YUQpmgywo7ifpl0WbHVGAO3YwnZRX6zP6Z103Uv1Pt4GMYypdG9p48
A/vpBC2k8AnEhJsWG98BoT0qCd2hRFiXsfk1lxqfWvNOD1PL7f1GXApNeNZKZm5ato42RQejoOug
lla5bUtks/qsZHrVuhSpv++M/j5tmCZp2BNmM1M9Uo7MWiOYE2Sf1QlKy+T5S9/zyWhlDSp753SZ
ehonqYP0kuiL2ECkIaiuNZ+ppqrwl5mGFbuKxItJoNDH8DxY3loP+C39kBzGnFsYk92QG096O/G6
wmBnCmVJuyk51cFqSBBXERqKKBAVzZ57HKNC6yYV0qc6YX6KKX5dpm3TVmxLVWIX0jGjuKO3r/jq
YmD0Iz4bKKq5lvqiC8q0NgLPXMSNtKoLyy6LaZ3n+VnM0YHR5iopBBJgsz8Gg+EWVrot0uIgFoMA
/4Dh0F6JXV8rHwYpO9e+nqFL1n6VR+vc9uq7VQhvYVKzn6KAw6peyXG+bTXUy6QhfM6q/tmnwVZP
7bobplcrCV8VLFgXuiZTCQrVJu7nT9bCspd1Sm7vVgtYI4VF6NEtOLLNXdlBdJ1xbSuKbqxAfmpj
HtrcGdOKTlnUYhaTZCv1IjNBQUepxDB9+ptcR6eP/6mysSQZ7N8QZY1OjzL//Q/tncxTJk2QKsvp
/cHxC9MdMvEmicVLDrWinZKnpre1l0QO8V8NjJUuPcWjh6yTYTC3e5fKyTu19zhjl5gQ+6g/zUl3
ZPI2k8B8Agu9BGUAa3HeVv0ASNV3ph3HHX+og+ckhYssBpvOPE4dGzNXVrlAjaBVD61YP0yl/pZI
Bk+NJLrT2e1iRphLi26vq3xJU3hgiTJdqVn3NQwCa2HMy12KsnNm6fxmBng6YWmEzWEYGQAxhkct
Y5p8ohHvmSqpUX4OzAxhI+/GGIu/ScvlnxEci+6BopvwaWigWJ8qKDVXUiyxc8tJRxK8+j0fqKEy
hQWSNAxM9Jwd8gDYQO6AekBie351hHMQL9WIYNcVCGqIxgP8Nc0Wlf4yZBHY/lgsekk9VJNyhBxw
8szgJIcT8hq0gxfCKDq/T4aVXxRXECkMVVEMUZxRmY8LJJois+ngAzmlqG+CLr+qUoJaijIbLvTH
Oqoeiqo8Jo3BrJVU7+TqKPv6KsGdfkHVRDoUR+sh6588kcgzNclxhmXiftrIAdNbNBGMklfWCsZG
FvOzlpfnWg22YcrAgcLcRkHa+/tPNPe6Pi951jkqtiK9Tf75BKyVgaWEHnCuM43W6OiZeC6V+pBr
VY0AgSisW2kV18HDZMZM4Q+yM6/tpSgHl1ErZbuSCCxxmit25d9GUSytdCV8V8JK/BvM85e3aSrw
umQ8myVzfjE/7Eyj5yJWzm2GfnEsJ1b6BKKnB7Yop0+ELcMeKwv5FvbK7x/Qry7MG1dEmhQkNNrn
ZdvIVRhaDIc0JMwLK4vVpZpGl6iLt+pg3vkZs54pPWq5hyv5+0v/ovBSNDqNs+cIncXPO2bSIiHq
osZwusEiruvaqWr1zdSCOQ41NAQp+5vlDbn058VA85MYiDinpn9DQX54ynkQlSqudOjXlMTrzOJP
XeevwyQXgPuCr5PKoKpE8PoWftrEutWj9PjtU/8fsMxWKIQ9pW/1f35oWf/Xf37oc/+6Yf7hJ/5d
CMnyD8vjJ0IyQ6NPYfX2oac9Yxt/8tCgjdEyVXlxENJ0/uo7D838oso4nUNSBhX5o939AxdNgl45
t5xFDj5+6DsVTf5CxxemA8LW8L5odn97rn/SJHhof0mb+GYv9yNiONMmaKhrJrcIUfozi3IYZAqo
Cfm8vJEvut68jkK3lSd9P3f7kqp+j60YZSctfZGl5DmbBmri7pzKMxg9YxuCRRXpjYlbJJWdWdNN
U4gqIprM+5sQgH54rsc/buvHdrekfY7y3C7kbFIRXeSu8fz5GGza3vcUzUilpWnEa68KGYqTPMNu
OwtyVxDu/fTeyhr4Sf10lUuR7WnoqqRKwFiIlKsLsjhHjGk8NSRWqJaQ/3o148JiSzfTmq4ruYRL
ljJCqhaC4yXRdSnvsaXXbNObZOA1r7QllJLK3ESqc4osO40KRrfl+Kmu/WUSDCtNGq9oba0zQ3kU
ARcXUlvflwzhSdOlFNpuUWpmRyGatK5Q2WUPgbWN1dxO2jdYuNTMCtmezoMMmtRfsKYS5m9Hx2y0
R6NtUMTp5XtOhtupN+iP5fHRz5lDpYW8jqu5yIrqYTkGlTsIVGN+gtIJSeW65ntipXGTOEQ+ASpd
kzMz2okL0lxE/HL1nIpBaRdI/XicoepYXU1DGi6hfytQBmHCllPwrovRUZTEF4EyWm0jKG8Y5JbC
uteHAkhVZ+p/UH27VpaWOL20if+W0oRdpD26DhVDVBWT1SMvFmZ41C+sKmSiNWboSPyalVHrxOhG
mtZ5nPxToR19v5HsrhdvQ+iTTlHXL3IohlC/kOqYouqqqLp17/luUiovokY2HUxgHbH/FqeMj1aU
/oFYpmQAkm9b8WYUmd/rFOO2G4ObbjLu+l5hLql/TzLIZ3IXT+4Aki+0TIbXMYmOmhwCugFWPTIJ
FXQMwssiI9UR1asf2LFR0tMzC4T/AmZa/nmg/XV0/BBA/zU60V/F4n/DQPttv/81m8it3rKXQNg/
VU0IiNZ+CLnffvZ7yBW/GHNXwBRVOnSyNHe7v4dc6YtMfaNYpAw0SmAF/S+NSFK/mLT1sOhUad+a
2tz1+x5z1S9Q2mlxKhDiNV1T/xH9V/ocxSAks8oti6gLlQkk/GMUs7QmEdrEy5Yy1f+jsQ49SEJJ
/N/snUlz3UiaZf9L7REGwDEuqs3qPQBv5EyKFDcwSRQxOub51/cBwzKToqKDldWbXrRZmmVGRIaA
5wDcv+He822G6bmcY9/FAlcO8yeb529Ny/Wq9Gc4UCwkUpbxoTmUVanUFMWBxuI+9jMigFsNUaaR
kTtnzzEfUx9oUb4VxUOVn2Or2ZbKy0Uqq52KuRAfLgpQPcbca/xs5YMGACW5c4dvRrgHD1Tb+7m9
77EOmvVDPc2bpfnpxF8tLfkk8npT17w/sN5+haZR8ubX0G3+kAg2Qp3j0bULryjhuVZPswtix4HJ
qZ6zmbvUVBjHoCpaktiR+fHIYN/EjduZNmWHKKmmrl3By6YcRCc6UAq2BTqxulH5sTxCQQ/QKdTW
dz39ZiYgWTIYS7Z5ykXi1xWOwS72YoB7JjDnGKlTeJt9T0vKJ+Fj6XREoAD8+vGT8O9jqPv2ox0S
R12lg6Sp6z9/F/0lbW5GsrYKr+9gLiXFtnTTmyiiymW/jglpDmegEpnB3x+3+scwl8uywqpDiIAA
yXI+vDGxOSVh0ovCM2cIVAkCN5Ucd2+E5cGdAC50SaCA2ZD2vqsBXNTRwa01X9GpLrrACShIOO7L
2N8XfbI3znYcbyWYVetStyEYtd9MTkcXi9Pf3/VfvefcNV/3al3R1VUN+H6xmnGYF34XIBfKJm3k
d1rphflhcsLNZL22LlBqGEx2fNNOR1nIjRUacMUeRflkEEw36rehoHhi3SUDteJ9g1HebR+6yBOC
lkm2XbRui/Jroyj4+izptc29Le4TBH9K1ZxEE37yxv+WB749BZ1Qj7auaWsfvQJDF0+TnWuFFyd6
EFlNMNcA9guDItayWdv91GSo4wGA061Dkg7nHoiH8jIVjxrcsk4PGlPdLxUY1Wnc//1a/9VOhgHn
X/f24cUcUQZRAFl4MfX7Jcbe2ij+ompI4xyaIZggm4sOoLM6xJ885d8Sog+rYn9IO1tui4IeT1nw
DJDqeQ249E5tICMYZMQNayMksvSI+e229UnO+6a7+7ALvf/d9oc4VE0RdlGHhQ5ZQdJsXXwE13px
pzaCvu43fBr0No1Nk4S+XSe+1D4TGv1Ws3n7+SQAxip7ZWzDh22wa9tYqhULLzpq4y1gJWegRlrT
78e8TQRXSi9ruk3R5l4VSvQbUExjVsh+LpUcQgAtryuNr4P7WwtPnkiegEtWkbJF80G3alnz5s8e
GifoLyWNP+8aWyUabRuhwoeHNvSKqyrmABk9h4GQukGdlrsLBCiIR4cg7Za9lLof2/NeOhh522c7
A/ERYvxmP/nk1V1X6OMjpFiE/xLdlINk/NdtgpRBz525K7ykFkBlE68fHwoYfdi/FosOQRvk6ZNS
dB6qJC+8Cqf4sw/7r7ZXPKoGogUsbIh1f70D4XbFGM0FLxFfbJhZu6FcWadQYYb4UC1nalrXTZzd
uWZ5UYTyrMTHpVFWsRPEg3inySZAX/Ljk3VZt8eP60LbS+eAxeKHd/bXu6qVIqtGkYOeN1u/i8dD
08UHvWoCRKMXVE2DSitPNJY2IR8cpfwbI7U+03J+rHas78m7e/hY7YiGsW0wpxIg6dGxwr+hsypZ
lj22UbEf5v5KWJCZZI3A9F4phs92NZRcvy8CEZJO7EgsSKvgw8sR1vYcuQN14mpyvSJs/AYKKPnY
PPAYJnGyYo0mOb1jgzRqBqibSW/t8kaTONdzt+uluHDt/GsyarSe75KJrmRDfUqHcIUKtLyJptzr
IxxGBE+W+zPE9mXZ3U6vo0CA3V//kZk2O5oqXjfDali0c5EOO/qJYFENz2Xb1+jTIrSemL1gZtGh
0pS9Ust9H0nPJszb0vv1VLv2+yHbaw60HRse9WgSoTmHgvSoccTRWOJrd7YPpY0TJ9eD9Vr10HiN
CuwRvGdShuepl3ucQpCv1CCp2HGM0G90GBRRuilbNZg1fdupct+ukhrnLlwgfI3a1g6haCTKXusg
v+bSqzXDU1W4OAAcgUINKEldt75NLMOraMd3tn4yk8aHJuDNys/BIDnWjKOmSeS6jE/RDpqD5HrG
9G9CBmCt4visdY9q9lJZ+V6O6Y1Fnc/gj1cWnDUjbNZK32aO3OrIIMKR2FB/njqAQjON44Xnoj9r
akOHvvSlcraijTamW53FH3B0OVGBSPlxni6a+HlB3CAzKO6z3Nv6Qx81W9W1vTDFOQMc0WCigYp9
jWS7c11fqzVoMmSpM30XQU8h5tjOGj+dCr9V5SlaIs+JIbI6WMJMeKsc5RTgN/Msv4bjhUtSXoH/
H+ytmz7O4wFH92VWIiUdi63LHh3iNrIqEBwc7RYrps/9ZgwB2q73wt5OU95fV3VweADAWSX92cmE
gUUzeZDbIQN0z+UQIaORgoJuf6kmwOd6eZEh4BjL9p5qwmbSIxLi6XRRleY5VBGSaC1OcIzjanUM
iUQW3OflzNpZT5Ma0cO1KEeDXfph3va57cfxk9Yn/OjbMEm2BsKTUNTbQqVKpBNMpmulBLCRNhxl
Dwi1h0JHKKg78GIdEM/oemdeb+1kD/a+BJxti8CWEEhQ/DbKFNTltZtdW9a9o9f0g+7cCL48XnhZ
cBQm4J2yzJODl6SAQnHxUQZWxCEuxdthiJiWTvN1sSybsWpZuPu6ltuJV6Uhxo7p2Gh0/B093kf1
fSXdrdIvtEAwIFi3zfhk2pDZXQY25LAjUaFkDTlDDtmlGv24Tb3J1beGPvpdUfmCKLGLU9/sEE7T
kEgpINQdLXIBYLt4quebZNm5CsAIhBvZ2k82dRjM32y12E6IqCvhbG3noXVgdHXimE9hsJRQWYZv
DcpTiwbRtqx032icbSeIOAwebMy0ovwb+e92wJhX2oTh6D2y+drM/fVJRrwsYX6s+AqTCnmSSVLE
89Fb5Gc1bTQJjGkpfTXVec3PsppYeea/9AbDhUQQjlGgQSvHlUJPF2qxcmizl6ZG3s6/kOtglJ2X
yoSxtrwQLs+sKj2sTSeeeR+8XHvoRPOGDaipSRVUhASylKmxvT5u/D66Ujvjba3DXTdkvp4OQdER
C1QlOIMfmsIfQXwZa2JnEi64q5GNG5us8ShjZhNE/HVW7qYUmkhbBjWgaXdI/RTLajPYXmKxftNx
hCeF6mxrCrSJPQyGaNmKGScKWO4ejp0OtJMdTemWwCmyvQnZX22PwhG7aNF9QjvfgRBHI4oXDE6m
2Xsx+0dLuxu/HmZOegAU+Uzi0BnEEGWkk6ONW7rbWzNDbdoOfibBwJkOPdOLuLQPhQuFBpOpklwO
vepp9n0bAbtsbhPjixne2TqK3HitWKKdRf0cT4C7Q7HTKMDlpTyUjfuw6DaVwu+u6UUIiRNJCVKz
z2W6orWVJrmeFiUwJ3OXTXK7jAxkoRY5xlAZ+GqcprxI7NEvJsx7TXWoepRIFDdnbT8tME6i4mBU
mldlXu0AX8BASH3FsyqGWY0JeUh/oje3N+vKN5YEkbk8jySpbp3vughReq7u81xQZm32PZAjlV8S
ow4HNy16Z1tPD1H4GFjZfqz49X6NFRYHEIzxh5lKmyXkoRtLb+iwLYLidWW7rfV7FcZyIoNZ773Z
yPwiqfy2SXa1C3k+N4OyBXLWq1T+bkSFnmUMkVXt8AZ6haI9yrZmFgyzd5QQyJCy18vcW5IGIQTm
ypSRN2G412jOt5DpBj2o9HPNVtQqHNB9txlT9a7SuEnYF9Yy3SkodPTluhosT+Shv8Sc0bl2itXw
kIiT2dA75ph0M3FSzHA/jOLYNMZFSxee5vtu3bmW2j60zIVYj2GKT8d8ENA0HhH4+IIDbT2VW8U4
aUXPXkd8n5knxzWPRQk8kjJLEcL6aIxDo2X7OjGOow07U+OmVl2EKo7oOXci6RCx1T5fnSd1bpzI
QiMiWP9ehPJsPTFU7nzdI0tHeBnvvYE0lmUg9kR5YR3e/vU+gtAkzpgp96muBetBVKj6yerVoJnx
YXHg0P86qewSea5unVed7Lt2/DVaIojCO+IJxggVu7p+lAKH+npKVcvd4Ch7g/FDg67s1+hmxNVW
K+fOERdFrp3r565S9rNk5lPJDi+a3dQ1PkSHLS06sOlq4MyKX2EXsAaOQAwIjntBgSYoK/MQu2qQ
mu4V7eyrfrCv+k650prQj5JntSIgItCKhgQeVUzvWNe1s1Qyr+yzvVOx6EZ2M6dk1yOK2yy+sUZx
Wv860YQ3juppNNx7XYvPCXPy6nyfzuYxbjC56MD7YoXAUVzYDSdzUx2zCdec4ptz6FNbec5Ghhkp
xqWMUBaoeASnl1X7WBcohKO90/KexAycSpkGMjBObC37cE9rkKQ5jH7pjVOYz4/dQEt6Uvgq7xR9
8bGFR1n5xcgNitnmIY/ljeYyU8FE86C1O0frdhbvbbzop9Ct/HI0L4fWuS+dEnFYfp47cdGEzj3q
fsTqUaDXxnF9JWhUb2OX+UpzuJ9aQiE+19moOTzsMxXVLYndeTCGu6jRHilixBtNWeUwRUNYuFwa
VCdq4lM1DO/rMtuvgR8VCyzgvUAiwS7KMVzi5FkPYIsKF65J2bWsef2op+wFqPk3+fAzIfLV0v5Y
G8tOo1R6EFWyR0eIHUHkw4762UU3psp+kiMAOdMidnoKrQE9hiNOjtPcWoN2UURcPDCW8pio4auo
iEEV9ZFs8JBUDDKoafy44ZWT5j/Jv0+9pf7o4Ajq0RSkyFqzZrpsk+mZXuttm013OZGZLsNys0zG
k1LiZomv0oV5D7P6o1CW5zFubg1DeaLRtxnZDvS1UiaZUFPNdxjBOH6JyzkytpFknpWy0ExoZ+NM
JfCHCAvQ55bzBUPLidPuXNlYm/WJ6Vo0euN4eK5V7S5kLSe79ub+NRXRtd0y8K072c7yrKfqY66h
eEuqW7WuHyJEq04lzqWjH+30e4onaAnnO6GSu9j6kbT7TgtRl7ax8cVAzSpkdhOHxRdV5Una/ZNo
ljurwck9FvBw1a9GNWob9huMEiho29y4KE3SDb7PeEz3tAk7PkPW1avJFOOG7KNRA8vMboALIY9k
sFxKJsUL1eni2Ekb/wazMJoEni9OuPuUp6M52tksk0PFa+qGGLmRO0NrXB4n1TjNDjVfi/dYiJNU
1AsHD3yrqhc1TJeVTbDu1euPK1PmEprhlTs0fjlYh4Evtl9jP7xHBiUQk5fF5ZYo6KAv9qw49kcU
QJOkk2Y92CxkfWzxudkaSGnl0QqptGSBVj8biGRzCyKYaE5hmu/2fS5vrE5+nRoVRMRuSYq91lKk
w/LSMDRE6TzEREnELMLudYiwrk4KJbPEC5nAI7YsEUfNzP5YBbOZ3IxVtl+3kHBOUMQVjJlbP/8Z
SkfsDRN9w46lxeA/WYd1A1TKfrdeyUIDpZMbrptUvPwoVyefYESl6o1VFHRPvc1hJ8TRLBtfhOK4
bt1SgiDhk4n1kyPNQ5WSI6TmYYB2vKYVawa1HkJrJWnGQvSWpPHfdCy3WUWAl+Yezid0H7nXKPrF
Ivtdj7h/PQ5T5hqWPYw7diC3bnb6YlxkWnjfKQSFY+gPWnRQsmZnhoyiHCqfSmqATzERDIFT3aup
BARKjN8qZFkczygdhWpflsAZ6JTuLYJWx8Af3DEb1CqCuOoCkwakqOQeMVkARWIfqsYlSA/vONT6
cewrIFqExqYaRNT8HREFnK0brQYRtFyO5euauK4n6Np/bGS3KwvtjKiWniIP2vRHm7/kX27ITiHF
nNcUfynJOknzkkR4+aQGVaXc60lz20w3/VjuY+gDLiKofKarU8purzi3Vm0elwWvFo3YYuB/1AVT
YWyoDG5Y4v+AtRVl4dli3oiBtB5qLLdk8kLZDQczJwjOua8S17lMqPpyNky6tl0E/00a31fs+Db6
LUoTS1n7ecwBRJa82KySEUR1EmBa83gMfhIyK4NHuxYkVD7+ygai2ZBB4udcM0yTt2lN6csKDvC6
1zXh3oVYsv5/ooRJiMI56A72TB3Tmy0ulEzZIBnbFkbjr7FH1FGopkKwNmciDhKNJKGM2t26ylqm
neaCDLbvdrM8GRX001k/Ygy/ynJxrnSObguhk1S2XfFAfYVhT+LU4AxzQqIcU1zUDNXKbT5dV78s
IuswfucNI0TyIx07qSUuZEUo0xAp8K3goEQS7BzEzFNaazr8QVaonTgOe9Xx+NztVLmes/wmNefn
9S3SBmZt2ebBNHVvvSMwHv4UcxbXnr5AFXmtwBwXau+NxkGhDhO3yZpNhgsdcBn6WXbVIQ9YlzAh
vVu/ppQn1ROBlwrS3aLZxRSOFEVdX7RNR9FnPU5UDBfrFyhNvoZaDdao1XYjkn3quXzgmsV2ElIU
4suLYnGcO1iDGZIv/oy3SJa6x0COl4eX1SLPRgwgmw+xKRnHq2OjG0zmyMzP69/j8/CxqR7x6t4I
+zpNAM/EJlkc0yrkOgeMO+NK6x2u69BGja+G+nF9l0jbOT5cv+PXGFb1pUB7mq0lOcWrCQS7Odq9
VSbXPvRH8coPTr+GfbD7U8vyz7/8X/+9lvf/Te98vZ1/Xu//Df2RS3Xy0674rv/28jMv++rneyHS
+q/+oykOW0Nd287481bL6nsdkvaHgwwJJCLCopWKhVfqHzok6w9TQ3Xmmq4F+cJauSotR0b8n/+h
mX+gS8LzB3cFjyZV/X9HifTWfv617kwZliYXSERqv1jkfq07Z8s4WGoStl4zufdDV19g3eToTJgd
XBTXqkr8gGkv3ioqL3vzXeEevUyX9tbWxZVuLMreFLCqQ8Kj1NiaLm4RS4tzv2skBsgZN4nJ9hMq
yWvayIMb9fjb6T92LSUMNmG/iGgZZ65D/7LKjlX9JV4cBgro5tVQsZWaEhzrWqarkuI81vkVXrYT
TsyXJq/wHzDtyZBoQNd0o4/Ny3dP9C+ET8Zbh/fD6rwxTlA9OSuh7EO/B4XWkCMu6zylVztfKTtq
JiHlIHa0aADh1Q9/usuFpn3PWuFjQocTK4laCp3qHOjGR6pLE4XC7tZZ8GFM5k3ZmDd9og9b+c3S
QSUn/FacJuOpTeVuxoCxk2PCaN8U9ZRTPToFdU+3MK5KTR7MEdtDaCGwxj1UYUBWEnebj09FvhY+
9OLcCGwWwqauklh32gDbsuKJJILkvjNRGeDsTwmLJ6Ct8aDfDBlnTygwuFg0mtN5NYMPhCU/onG+
SNT4aoivTJEwELRxEEgkoIfUdGu0zHlzQ0LSN+G23plHu6EMnurcsoIL3I2N7ZsPjbIDrpONNdFz
jhHCToZxSbmT0aPAmlXja7nkr2GF7kcdyq9t3uyGwT3Hrn3dNS7jnXvsfONXu2O4XNw+ue1aIoRr
sPpl1pqK6Gsv7OPbeCnOaYxPBeZRO4w3vdmehwVBsTPxfLQSYURmu4+JS/zeUg00V3OuaQtKPfPo
evNw7eY039LhEYIG61Fh+YxxT2zgK8Co2hbV+r/bYadFBpFES6idFMpzEnf7fMZhoA7Ra28lLzT6
+rLlHmeLMijIAsoH1oPs8AIumnxYMQRKWJw7zfDNmEnDc05BVB30rTbqeyvNHpSaQWFLw41HOn+C
oQrAa8LX7PhLiZZ601tLtu2LS+xmyNtnPCOFSicj0ZIfb9dE3fJSVuE5zeeM+Np4ZehzBmoK9dzA
BEZC1U2nKXfzHH4PY9hejpWep8xglM3EcLXFiANTr56oZEsvRGVgdeZNNwbDZKt7u+AtmWrBPHkE
t0G5aF+sPsdi1A+YtEpqaJjwtspUMlSnHBIfD/ywtyp4vfaztvZMzKJ2V0eZcrA5gzZD1Oxlp1Ky
MJvruDY47eqK8prFzjJJ5TJynb2ul62fOYUGxxQPoD43YVDAtaExi7djKPArQnefBEZ5g0YVAvlt
xNe0LerCb2TB0EodkryVUBvpSoqGbXbZWhmjIihhKm56NUykKFhnT2rjXBXRIje5HK4GR71BSO1N
Ci6bHH1craBEQ4aX1bdKwxBfqTzFI26DgqaEzRJRyTMcfClxkjEeA6tMk9N4F6Q64QobWIqVeFJo
RA/2fDIj/JklNP8inoeLqNVvTPOykkzLbLIK8Gp+lUs5HdVCxaQzPSZlw7DOAVxKAcFc6+ktW+7K
5Imj1zAS34w6vrImJHT5AM92YSJKrQClNX7kHVrwkGx/U8v4Z2qmX0T6Kmq3CKzB6r1Fc06aqjAZ
M3pVnFH3VVNNGN88XRkOxewmZwYc3coMW6A8tHh/xji7NAvgen3KUEyzf0qgLIwixkEjk33V4Hgb
htuVTSMoQnk1H++O9cDCupyquH6Ytfg1n7dOr/O9zJgH56LHsmLgzIKLMm2r2VS2rfzmZAV/lLR/
LhP1/ujBaQb1BDvsxpobsBJS4NaD5VeZ2J/iBsv2Us3xrgpP08gyyyR55QNYN5v2WFkEjGkvD3W7
ZoOWqD3RMm8TtuD2Mq5JlNh23W1bAVXMzZd66CBBRM4udygkpQ5vDJYjekYdk0wrutW5FhHGs7c7
i/VCG7ahXj8GQqdnNbQYJI2C+t784mbWwZX21ylGIhQryfeYm9lYexNPqh9ObMdrJJlqE2/rzI40
rw7aOuHgiBfeKtNmlysg/fEGQZb6E1GY3C0i/NlgnyYTv5mm+ilmxgJi5W1MrgH/roEP49wouYbh
MMN5lGgtDLllM+VJtVW6lg00yfx6zplukSuMV3ALRDdUIzeAhxg5MnT3LcoeXhadXZF4FBrmFdJ3
Bmio8Sd95t+IVniK1nBIN/E8rR3ntUP/TlfVVdNQmrDLvax80a3yMif9Gtw80Kv5apbiXhMMAYkx
2kWI9PLlqpPFbgFzqbBtcejU9bDvwuKurh4qBARtCBkPVElKNtym43aJPWWk8TlZXxWqswkGRpX9
KWaQYNVeq4V2X4biqjV/qmlxkRjqfcTBZKr0auCGXklVfTFC5VI4+mctfjSOH1r8/GzgqK5N/QSs
1IcWvzb1dQazCWkDQPyUGR8gD7N08EYGKdjS2tqC+cdpG+it7dWV7dv4rR0aXY7L5+EwVQt595pU
CTr0fx/ovMUxH+McvHkWVVtkRRAlfn0iYFEbRMsptzYxR8a1wA2OgTk+9fV11rw4C6Oi2sLr0PLN
pvAzd+Sm8y1OmQBBeFc3YFGmKyH1S4m6t7Dyr7Jhys/C+O50OvEfPa8uBnK/MFX32LQHZoTipjQE
X16sXk1EiU1dHnWVkM6AgIo8RURfHL3dtWI+p2p+3STVIU7FcXAs8CWM6ErTQIuLY0QvtaT/oDLP
IGe498R048rw9VG9rSFQmIxm4Yihc9kxpmJidPW8a4MytG4aCvHFkt/GtrOrY3XnKIk/EsEVGGAd
mi7GrLz07fDZQv8uscBTpOIoQRGqmShRf11oOJ1uG0m8zNAbc7LxZdu087int8pgiwK9Y91DyqfW
tcmN4WurmjTKpwS8OAlrqMVPXY+8IJXPhjojjOQgKX7YVd95oaR1qNULTaOW2VDG49TpHSvEFCfD
ZPBkwZG8aAKKxXCDikN6mJjZawTzntvsog4JHyHRJrSb4++lpoPRZJAgnQd3O2GVazMYZHWFURip
TlQRQvVCY/9QjG+i/WJI7auSYnpNTJlsGQo0hk92Wf0cVVTskZifanu1uHeEB6F5MY6xEgx00Nm+
S9qfVX9WuXCeh0Gm4HLOcQ1uDL0h2oFGVIwN7B1eGz/Tqk/2oTc9y29vvWuAW3MNmFQfXRip0eW0
NiKi+8E8tzR1swzuQbPsBqCgNfVrBRKXNC8LcSyb5BjHcteZhldExH0TU3rRDw3S2ouQXEbPt63W
fSaJWV+HX+9Q6ODvUW2RAiKc/vBd6pSuNBPjnOcK/UZKDoVKFK+ZWmwMzhFdLxDJ5+FjrTLPIUNo
2ekP8UynMgtNfs0yveTjvJknZsUNTGub9bOoym//vz7wEyxdN9/P1c///A8qtUXXzLc/o6Qs3if5
Gqny/7k+8F8F4ok8ZzH//MMOL2vq/q+ygP4Hgndw13jLVGgiq97rH1p5gT2J5+m4IDmhXgr2kH+U
BZw/1kEIFjkph/v6z/5VFnD+QIu/nqYIyMDdiH+rLPAbj3BNeC1nrS7YBmnGR3AdGkfViI3a8kLM
H4tW0yNlEmbI3HX9Vr0wo2+RIpBN8XlQ7a+NO4XEYHSR50KEaDHxGIwotcdnN8n3Y7Iw4rDJGvr+
KBUceTUk9vbd2v5Fpr5+B++/E8fCTgUlHCct+6tYfWDvIwpFHera1kPUVNbL4HyNtHGjhZelw+zO
KPtETvnX17IRy5mqYdjGB/2gUq4Ii96hfUaDBMFDUxZbgWkcPYSpHv7+d338/tff5a7cfh24nat/
FMRNnTviPqT/tkp+AFjAF7nLYHhC+VDSxwK1bWLLT37fRxEe11yZcup6Ya74UR+p5nbhxGlkeGwf
gjFUdrahDDzF13//035fRi7CrsbLrFMr+viGxY0061QqhpcaZ7cmZCNlmi/s4SwhNnxyqfXx//p6
rNcClmdaCOt/86zOCx2iuuORCYpGXC8zr9Py2UWhPurV2UouRfbQNZR2jXt9PMv+JCFRFPDR2ua7
3Tw6IMpLY9d237vxPoa4IRfycmKy7+A8yCfWjiss9Wsx8jx0ejUoUJx1KhItD2/6Voff6+iYy1fT
YtQhWjASihRlWB/ddDYuuoQGZPtKic7rOPU6nQRjSoN4hGM9fi/kSRkeBj+0EcOPOxmfSpLLurtH
GwrDPUK190P7OaZMgSoC+LkHhCy7NGVwcfs9oT/69yv55vP4uJKMTlnLhRQ1/1Rwvgvda9CiNqwx
Y20o3HV1uG8LM1iRCcIGy6dEHIah507fIne+MoZxX4IWLHrjk9v4TYftULLkDoij4QzzZD9+g7Fb
ZcWEItMs6Tcw01XCwS6Z6pmYgTpUt05c/qA2cMocSl4IWQk1nsLWBcBlvBptCybcmb70A//EUWgp
xrdymp9HV14vmuaTEweq0x8T5/sAnPN/soLvbn2NEN+tYJUqS9e6i4Hko9g5MvTKsNnYg7JpoU20
FGDERWTfksQdCkAlshv3XfdJFPr7rvLr6q2fy7tbELXiUHvlFpoJ7o9Ve3XzTa3QlamLFyX9oVIU
Mqni396juSqKayzr60wHbd133l01H4wFkDA6mDWk2RgGQjopH2vFIOhPIDtL+edsmV8aF+99q2vp
+rd31YIACx+TjeZtGsS7C85qpNZmUvMzM6Zvz1+YCrJR5HD8+wf6V/uY+c+r4GT79WfFo2HGYYLK
GE2iF/00AHKHV1KcrfSTn/NXF8I2zLUENiz7Y+pgzZY1A9Rjw3QepEbzC+do0rukBd8p1wR//6to
Pfy2dpyjsGQ5dlxsz7/+qs6VY94PdMXG5gfCK0oCX/7+AuINafzx8by7xEdXQj1KCRaS35OB64kq
RkeiqNW6OAC9R4s6pRoU7+IqDpze2KYxbLXM8hCqbFf5hq4A1J830digM6CbHVpBYU37ShjHXOuP
lAT3aTrfjeoczHZytnX7qGQo+RApgYJx0urQazujz+/tji2+LJl5gcY3S+/z7BXGyQFcZSpPQ9pv
49imKiR3epTtInxWLT7nqmWUMlF/FZv+In6W4Z1Bjz/Wne2IyjiCClNu8Tag6XQuDFs92Ggie6u9
lLQ9WzqUNRKk2C62lZ7t+7C90Z3Z09YKUscYYOM5MqJj2tuB6jLSJk3PCFa2KfNDsE8yIKMI1NQJ
KtCLYmYGbTbulbE45TpD3fL+WM5OkEhuu572mcS6IPtjyCXSvL3qxOI15oQm/MaVcr9QZ4jMIdBz
ubOUGOPul5K50BUiF/FTopJMynLrjs5+ncNhzmhdKLRWMQ8KE27f2RcTc3+UBYjy/BwC5yl7Optl
iw6HGVcaAyMbtD1qepYo1heqkVhnAnyNUVydKlWnxsUgBa3fTrLBZ536zuhcLa69byzqBK21S5YM
NZlKRXW41ZVsX9C7LRM0Krp/0QuGKzruXqGmZzW4gbUiYB4GZf7ay+BY9Qib06lZZ1ttXP3e7G61
5D4bruz4ai5Vf5Q3aPHy6aqd72aSUDleug4/jzCE4Yz2D5Wia8PMBLPR9mhlvWG+QH/LegyoKB8G
+2to7QegIMZdZ6IgbzWKsi+Z0VJs78/FlO56OBG0wyDKQFvaKChq1Yy5qSt+r8ahx1Bsx2O2rmHB
N73Ck96tfJfker2ubYXbth4PpswvKkhBrtPeCG06qHXyVSjR1hx7KkLNzzmM9rrVn0ENI+/2YDTv
YiV77Urrdmrja3N4TgbkJK5633u1wZTjItmTaYKZZXqsoBKb7Oaz3prnYnEPtRlve/z9QzIHRWFh
XKfZ3zJryULRgN5QUOmpUd0Jjenp5bTPWQA3No9pkX41rO88qnNSpddxycuqNdQdXhSVSdACZoZk
SHzO/FNjPo+iuB3Q0M3T9D2douNY9peO2iFwcI5WTIXUaJjKA39OQ0QJGAdXu+/I5qjXDUogRNol
dSNQYxtBBl44amCgiOBMuWpj317me8sJr033rl6YdaYzG2PemuEjAEdYgx1L7BxLOpULFF3VbgOn
RgtvrhqdIE+OZf+SIqH4+z1OW/f+37Y4Dh/SO1O3qTT8uotCUQGcV69lgpqRsphJGloc0f9m77yW
60iubfsr+oFSlK+sl/uwvYcHSbxUADTlvc36+jMSTR2RIEVEn/t049wIdUshkKi9y+XKteYcs+ap
UudW63c1C3Anq/ta3P750L8W8UyN/33ktwXSYCU60hpI2LKy6RJ11Ba3YaitYNi/s6z/bpX98Uhv
6hnPLMMOqjhbFKQrkB7obA3oCaP/yYL0wxd6U7NILbYZ26FqCevnYDr64p316HcnjMvhQrRhsE7R
8POl0sLetSsnYRn3ripUXfq6Dw7MD965LL9bxFWsAIEpWNqtt9XC1FflWLtsrvRZblwwSewJNhnP
iWF3Tz2dusSDpuZOq14BJTAathO5rxT+kumG7xC4GhtrwdPnFSiwO8Qw2ucB+5GYm80IjDcwDnTw
AaGhwbNmNPP62oSVaZbmCs7dBgz0snc+yaE5DQPsdgAcRQPIjmGKwHumFWTY25cpkGvfvw/jG91n
Wx9Px8HDojd2m8l2Ng21qtGctOpDy24qTF8KpNs2oxPBzqedLuHYnwA0hsG0moVPNwBYFVLtatA3
NSP+1xP6t9Qp/ze6kx9lJ//n/yFmAylmP9x5v8Bx/krrvI6/Ns3X1yCYswI3MIb9sR31+ju+y1Qc
lwgYam4lLfHZKyslxPd+FD8CqyhcHQs88hWe/+/dKNv7J05YQhZ4v4HKEqpI/C5Ssd1/cpeDh3IF
CC3+zN/D5bzNUQDsT9uLxjmFL80y+A0/P502fJAoLoZom5S4e8xyvHhj/IHjKkHdCSMtRAVFe2vg
2s4lo6MKkm0u42RZDajlvEYHNTbVZ71qaZG72dE15P2s+eFaq5hjOiN/qNfrtV0Iyqw4P86xeZkN
xZAvsyeglqAhwuGs8qGgcK5CSkSsKszL4in50ifmfvTtRzadzJDwuDDjVL6rmCZteeVH86NvUHSW
NkJfnA0hLEa4neTYgjPtqgpgKtlazvwFswt51IrAOVjeC0f/mqdgFsI5u4APxxgHVzxwTLKm05h2
k9+vAQvdcGoull08pROKf/NLE3n6YgJdmQSAF1snVtUcen8pPjMov8uKmU7BaOnrSadhPMt53sHg
PDcTe2HkKCH9nu46NqvHvP9SCnbT/Xy204ZGPijErMqf/GmvKeiQERy6nsHmmAQHOXis+eTJKOB6
5GZfAi+8cQJANIEVruF6azTLlgb1t8sfmvvpm2ftB+erQHz6Cscsk/DB166myrpmhp2uB1E+jdK9
jN60jELtW9uhrkAfX1u9u3V77wAHcTXrfOXCpVc/juZWjsW6J19ymaH7Xg2Qx23GGgvNRtY3jfDm
TNj6leGcJhsP4RRSr6Yv0OowKnYewD83NkmkQwzqhi+0P27EcGiVtzJOIZXKPHoZZ28/s3NY1oh2
9LTKVrGRK3X5t5bISVwp2DPNtdV1dOmK7Frz5w8z8Sgg2LgtvKomaA7hfX8z4FUjVmCdAjJdJhLs
Y8BwfZG3IzacmRNS5V8Zw3HD1F25LwdnhaC7g5gBpXMW46oJz3UaFetRh++mp2m0aqJ56Y0ai4hi
mVpl/NIFqKntSDLLYqbCHuWmMskUmCJ/Wjdt/RSVNYh4JdHiriTU7qvjlZtGF1hPDQ0jjN4+WF3x
pQPcTatEay7I+fd2AsqomGji4hU13eGQBfLctSmWrJb9bxq5RAvOuAIK+kFZntwZmBPljEs+Lfio
fdxc4/wC2Nv4q74cjFVe9xPDnRDTIee4gLO3PoUpAqZGZreun9+0rp0v9GNho7lioTFN2EuTvY2S
5lJO1YaZMbmJWXUXsVmKNR+IbkgCXgVoCo9ENmqEv83aoZp4K4RVcd19tRJ/rzIWVBLEXA2qyecy
wQ8OUeHvOlDFWQJkUUeeUKcgFaW3QUHyDvjxTaWhGvvu675aSe5wequf/9CWgChY2mHvhVuRcVMo
PLpMqH3jFDnVuzh2Q5VfP5Sgfx2N5jjzZo76SzbB0BvQZ0A24NIgC1v3r8naurc4rTT3L338Gf3f
GcDyVeKVN3Hafvxh1bn+6zg/tmDeEhv+OjzJni4jT+Jd3lJBitywytIxw22ZUig0nliGHTEkznKr
8Xp+zbuwDaxlPuHFosDlPXubP3+ENxXX6ycw4Avpat3QMXD8fLpty7HzGtPrNoUBbZv5KYzcvTKe
SnKdyyB9h3//2h5/c8JhLLD6GTDmUCirzsoPl7ew9LYZeP9trZlFJfLybaP0yLxJGsUQ1wvmING8
t1Nmq5EzPnqtcVNY7NHM6NCLJ9naWCyLY/nY00AA6fBEO5qS+lGUYtPTL8A5c9E0e2unDEtr1ASg
SRWrFz1SD45Y4m8DUrav7eSlNeJDWD2Vc/jieLQXDB1jKvG+67bPnsDtCqaJxknWZbOM5Xwpqvyh
97MT0FCGs9H4XFv+/Ss5Gotfh2Q+TddxL5wl4S/L3CRmnsZl3XxMWiaO9my126o3bnLprNj5n23G
7RkuC2CflK6lJJCnhoQtzMdUinveNH7n3MsajUzciAuoPExvqbdvg5mdPA9iDwmJV7tOn/CvHcv/
rxnfGVia6un7zxPLh7t/PALaj4vfxgWqv/svSbP9T8dVWRo6fEWQXgoW9a/ZpUMZ6digOS2XJw99
8n9XiwbURQJDVJYvdy3an39Xi4b3TyYKTOERLDHlVhrpNzDFP8EVf2ldOtSqKpjBplPKp1EvhB8e
QE2YIFQKkzFESm8rllspgvUPJ+Y3r7U37xSHqdhPh3izWaRINnxr5BBIOs+CuQNupJip54DOKI7G
d3QK6rf98Eb5fjTAZbxFXd98hUn+8IU62kfwvXUUgnDli+KKAO5TWUoW3FVYJveoOvd//nrG745I
erNhM2cmd/lt3wLySVOzQQ2QHw1HB41qdiyVqgAzUx3IbV2ky9gajiVmAztKwfHKSyftnQytnTrZ
ksZTUzEZ09y7P3+y334wMlxgzDmsnG/5O0ZiG1k5TwxNIu22srIdFECUIf0xVNe6EZjtpndE4G+X
sNfTz5jyv4/55oVum6j0dB0KfRoN69lxkXc+e6GzKOSqKuZt1UGtKfpl0SdLLQkXzuS/s6T87ob+
8QOoDsyP119Aum1qvnSVJctEjw6Rne7+fF5/netxRytyF/c1OZO09H4+RuLJAZAxg0kRlNezXjwV
wt5pHCtNLv4g925un9GNHtsuWfpdeR3iQvGK7TufQn2Tt3e6p7PNJGFe7TffPLqN7bDCpU2Am/ip
G+dVOsnVjM1GttmOGvJU1WRAg4MJ4wPGYm6AfgX8t87FQ9R274xblMzi1w8DtI8QJbWUv9UU4HuE
YjUwoLPGI/4f2sX5zocjkZY4L90BH9OIuBl+iS4eimpelaiadRh0prQPkPLIvacBEk4XYcYHETF4
wPZV1D2py1xFnlk9yU591R1TVjk5sC3VYHEQcZXE66GXq3dO7e9uIh5lYTI/UnG9by5w3VSFa0dl
sOpgTPH2RtBH5IkWrm2zX5KouaWxv0pTINxkfIJPOps8XdL/FLXOOw1D3vO/nFcBQZB5PB4W9+3c
B2geD/CI4JlevT7JTTySGdLk11U5rK0EZpYZb6J37u9fJKfqjS2o/pCGYJuhxfHz/W2FwiDVIuEh
1u8T0GXQYNfzGB9qfM81Kl6S0MFsfDTqZKkn9LUH+1CHjIFT7aTeaAnUQ19qJ/D/px7lYNyHG/Xw
KyuhFjPkZ7/rpiMW5qtyvjRMH6Tl3llSbtE6bwUDZa3Mdn5VX1XhvHJnuRq5rc0aHJgPR2hGZa7f
Syd654ECGPi7k80YT4Cshdj99rmeIyFSrfP8lRuAI0I7WPmHOaNfaD2Z03DM8m4/zNcumbC09Fe9
I5fsX9chpv5C9gS+93tCrGAN5acufYbwiD8tOSQgT7Qy/qTaIRlYogqlxDhd1dzYk2Yj5R42duAs
59pnDjRsSA1Ze00Omxe5Z2PxznZ385zcSiyVRB6hXNMIfunZ+IbLBlG4iQl+Mof1xLgqbMNtwS5b
XS91wnVaOi1TOdk5S362GAG9RChUWj05eO24nmpn14A+sstNCdoA+8jFirQL8wRMQvXVEI4XXUw7
91N43zCHkqa2IcwKI28Hzw/ZEs7OSWLS9Xn5JObZtfpjOiTLNMxPvocKg6ehjPkaltxOgrQZPhri
2SWE5O1I6dzLEH/GiUX8kHTRknd2hxgWNBWEwpkA+XY/WtqmbadtHbtLGSUHEPIHTCEEDkC4kNe6
Ze7Ume/I/ymtbCXDcUNq5mEi2ibDhGwima07+0D02l6ZEn2zgbxydgzzLEK5HdxoC5AfIBJRTW22
HfPwXjblMwvYemqJMlFDsgovvTnyxWzxmBvxrZd2V14b3gaXsLTv66pFgOqRRhYdlDR+TqKbhn5G
CBPOawl/Yiij4aWGlXUlhLZ3eV+5E6AB71pgUWB53pZhvCbphXva2gWav/LNB5ruO+WpT9QK6fC5
ieoiqQ9njtuD6dliKk0bsRh4R6r3Zel+i7i6ahFSVxzfF43HlVWs7foJouh9FjU7rCQk+eA44haJ
0uig8qyQtq61BqIqwhvqhB2OAHdeOQABE/1eJ35IvYgxz+bUMv1RG8djFmubptBO6nDlMEOaaa98
fhvRIWu9yVa236FZu6OFBfWTMCwO5gGwnrNhnbmYhjgTQ8iZYjFIifISwiamqtiDyOY2PrlOt5+0
eR8NZ6Pp913YLzV8BVqCTtaf8IX6p4Rxm1Jd4/bYqneyFutb5JvHBopiFm1pR63xhO/CFMIiXqeM
0XNT5DtdC7fzCIDkG42jzajBDEhw9negWCnEcm2TwC5Kh22h3an/xxm43lySqe33lh9shOC0OO5D
C5obpActR807MvPfCFJ2IkrZBAGf6ZFrx0eqyKNHEbVGiLpva3epsxoW3JzTzDgWg5A5zLsWo43D
R80PRji//i2rHJYGKBedazFzEbPBwY8rV17F5FpNPkcDATLfP1lK0kUCWx2IphpnVHCP0ZhaWYrx
hhmpGKm1wmEtMpZLa17m/FO5vGUIDVIpEmk6LhUbbcScZpj9pmT4qNFHUv/0+GzVPRvxxWI4AwlL
d+bMW23o9qM9IppmyB6SA5hom2mgoIU4MaAKX7R0hw06F4jDydM8NOE3dkOHVM6rkcDFcaIZzc3c
ufHB4WWEmoHWEx5wpQUOsH6zyprhnaIa2MDQURLuXPNeMO8GkH5wjHENF2Kraog0TJdGE39qqRns
nA+p9M/BkfjkxcCUfmTw3KUSBA6DZJDojfPpz6XB75YINHgCbRxyjF/cGIQOupnoTH9liebKEx1x
dNO2d8x3luBfokLUEoyk0GYY+hfj8OclOAls+l3C94EnOIc8QdvBN2wAOIVZea3ebSX2QX2gvQDv
bQDIoFgxNGhWxL6tym6FRmAZ8PjNLeiuCc2HzoVjwGsN6VNo3HcGWsWqucIb7YrugzfRyNAdVADv
llK/K2B8vguVMtMNJE0/f5HOSqIiDzBkhHECOu6KueS6Zcps4KCljjindrYaHRtQj3WY+G8NoEtY
fDLc/mW2TMIwefATG8pad2T/9k51Zfyu0MNiYr4W0QY0xZ8/nelkI7YdF1vjyNtC6/Yt8eh2Mb9M
3bzt8nw1MzjAXwvfrF0WRILFHjmwnr0rbG39P7izfvgob07UNBDd1CIAXdH2vXg1MpCorJ6T1rv/
83FM9Yve7Bs83bBV9LNncIe9qe5o9sea2Vn+ah6zT5Vun10M9mVjA7orkFpAFOK5KwawsJ5kspos
czQiqTkcZXNl+9pGLRt+0OzREW8a3z+F5VVZ44PteUVE/TvbeaX6/vXTmgZyfuTalGRvTosbyibz
GkM1wXmk5bCOmhkPFwvMA1cOB0y0oGXKjJV7HIKj13OvzOmNeinm1Bt/Pnfq1Pxy6iwDaR6JFw65
Nz/fLlriWUiFdH+VG0/oRtal3h/VLoZw8HVWvNdZ+M3+3QP6YxiOgVZbvPUZaZXtlWmGEdRM9nlv
rV0VNh2gKjLl1qooa7p3mu34l373BXmtgB3h3Yar9+cvmLnNlHcxh6xsKhIWxZ5HVTREQ6ZrD4RS
AkBnDKhAIRCpP6KaGoop2qtWceUcghGNFrdMi5kxP9jwQ6Q1rqXN7TGbcGEy6prsNPrRKgEyZ0Xd
Pi0oDnWIZPG0qUodKumA4gsLJcIPCH4Tfz2fhjUl17YJw7Nwc0An/nZ+CWuWuVy7m9IIfkt7Zchk
OQj/xGjgLFDbdA0em9A5pG18aHOq1Sa5yYl08AYHlpoOIyLdN15/7KFpii665f2jZ/Wpyeik9qsU
lgq3VzdRzyfRuqusXcfaKKB+WYJECQ6q+hdqQVfPhKrAe/6/ou2P6g1XZWwVivCsMfNzq6XRd1eK
hzKwB5AzxFB93gp2curJ632W4ba50qiptAqWnJ/CsLSBpLlL1r0WcRw1M5mtp5BRnVayL+6SQxil
3waeVYs2jt1Pt9oLc+irmjJp4AQ6ABsxy0E+Y9MQt3vDGIgeSQ4G6MQAWMcwrIsh2wUU8ZGugbkK
Fely243hQQN3A+f0YJvd0Q12TpUc1XIjG/sAjDSug9vMRlixYKd0bH2stDqnu/RPbccSMoiTlYT7
bDpPMJ2zedh0GGCNPoRih2uJllBFR0wH6xK399JLdrTTiBV73Z1sgxkJOTV0NDxr6Z2bDZDRx3XN
dskrQ5SE/kl6oAWb6DBa3VJdiaGrr/Q8vPXltAyJdwF9r35BPPfgq46qz2T5dw6Ez2GyzmP7ZDkK
GMYNxcDBz9lKpATpcTmi4SUZq00u7puBlTV2lrbProIojZi6x0wl/Jb2kLuf3eKJ/yQUWs4cbvui
WnRItptObvssWxkk1JG91VJTQbcySC6MeV8xpP/c9BEFvHXGNrXyQ+8Bbugp8NlIFIoc0S991l47
pQhKuI24fnB9iT2lAG2SpeNOFye/wv5o9eUJ6+G2aJ9cgzC/Mb9WfVQBZ9l0xi3cmcOYD3ssvgdY
Eoz1ZuWyvpkZHYUlbRlaLiVkq4I2jOr2Oh1wn+SMUGDd6M5Oa7gM/Kq+JiswJml3Ycv0E3W/PW1a
DaITzUJ137qT3Ia8g4dx2KhnThUgud/upZeeJNWGDZSydkfaIh2wHbliurrGTcAgc97GzEMSGDQN
TEgXE2dBbqVOMK1Xcpo1LhcOGIftkdFQaI/3MrrMenf953f4r907LIVIg31LSSOQY7yZcRHYkPSc
H3ZaoQYNHSqUPa1Mu4exo23UrabqjTgN7zyPT2zjgYQu01j+7Z8/x5vJpmqKq6wsl6Y7tjViQH5+
1ZZ6rTe6NfmrNuPuZq8ThJBBuENl3i3/fCjrl5SE106l6+HJFbR2eLv/fDCj8LWi0EKs/05y0GZf
wnIFzxG30W0uQTC5y96sn1VHrQUlqCGdqllkIkteIu3LyMazd7qrGum/LAXSUN5clnnQ/fsJ2tcA
J7gmR0mbxhfXppnj9yCRmGwbYjxOc71MOFzeP1hl8iSHoaQfqJ2SND6MsoVaBGhVdrtOkNakdmIe
jYOq4uGKnZ0h2RAy8xLmuB1dAlfpFhPei5VeyK0n5+042gEEEWKWgv4Ig/5QQncqU1oStCKwAt2y
R7lteTzzBtGqO2/Ngk57OU6rCCS92epPfuqtxhQ8prYrM1jaMeKrNgcJ0kfhh0QAUHJdhn2GvIyK
whLnw7FywUCkFzxnd+ZM86Xg3a4QRo17hpV53zob4pdvEFBfg3VRWA0C5zvjs2s5EJN4Xoh8aPND
13LL496XZnA7YYNRO7ipetKRrRQjsKiJMN1SO6CQVt2NjJ1pbIi7biifzDzijR0d3GTeubzQpZ7t
bLt70Zroq5xca5EK2kbyrtP8g3DpSfEC0WjRtaF263Ttc04pV42QY4fgrnSpxC2caSEcyzwNP3TW
sI59GgmgM6M2Wox18CWohzVvp8P4OFbsnuPkEAj0AU6QAweBJMlnMYvyeqT3ZfE5VOOuDcPbGt4b
a5CVUiZ04qSZ/l3Kx6BnfQPCb6NWtBr4VgquXSrtBd2iTPPX6ilsLbhshb2bkABxUx8kTS8LmqOI
zdUUfkL6t+mq6EBC0yZtwlu1gniV92CMBM13/RJlB1wUciVSY2lXGvJBDuUnuzBv9nGB6J2Wo4eK
T7Ew1VriwxRNkXoHIly4LSE3PRt0VQRI7Ub1QFzPfwzQ2GcpX7/NTt74RY+QvSfEzSSsl9p8m4/i
RePhJVn9pQ+1x4Vf49Eabfce3PWpKFPwNN+CkQBpf9z6gb1rK+4tO6B3gntKxhCHUXZgyrZQt6st
cuPcZ8K+S3QA4uFV3PQXK8tuXntHhK9G7Uq1lRKWJ7Xhc5oGHWb3YtO4iMb+wcamMhTxRzem7ola
wlf8/DlO0Sua1baS2U3XeY+1lYIgiXetKW5tJ/zEwH0dj8EnaZoWp9FDIZxf4/pFNQTWRFxUf0n1
BkZu4qAVXyaYkK/tI5ZzcwrJJU1Z3sO1myEpLx3afHCyEf7kJf3RinXR9balYR38/smNYXKxu5Ll
VaN1L6ihb+w0OOCJRzZOWc2fYmKIFJ9mf5Oe2tbEleQ25/CzKlNiHDjCaK6aXnsUtoJ0G4cov7ZE
QlsAT4BpbjVJ8K7qj4dF8UyY8SbJcefpDtUriZhq85bM7wXg/LI54FWOSJl5LhsDTNJqJ/zj5IkG
di5b3VsRZk5hrAJmCOtSLyK7OKl20p9f6r/RS2PmUpZACw0us6g3x9NjN5rQHfkrjBcEf6EDo+CM
uEC6qworbaOeW7fcSc18Zz15Vd38tA9iok2ynTDY2TMmeRv7SQIaAzIbJGUliFGSNbx6Wog0zVUX
h+TdLV1SqBrpk6U/R05yYld5iqN8F7c9ZwWQJPfu69n4WzKF/5XgNTaHyvD3n5UK+zb7+o/y2z/O
zz/pWb//ve8qBbLDcCiqZDGcglRHNnvR7yoFEsdIMyRx10ZWopIm2KF/17Q6NioFYSDdpJjidlA6
8O+aVn6E2IRfyl+i3HIZof0NlcKbWgnXjw4PziLeycAQx2/9+dFqrF4TFpjuhVqiR+eDgH2s8sCd
vnrn1n5rllSHMnQbKRIDVZp8bzfdval1KZtNjWFJdrToulpZZyykb1+HstwqtWuseOVjd/Cn8DHB
zZ11ePMmMoUy52h49W4Mmy9+rX9NDaqsVH6YbULIrXnfpOnRw/dRackqa8srV9PeKSnxmnMifngw
Xz89agpSbm2H8vLtgzlX+TjFmR4soOl3a6EZV/0UUsnP5CRG/jYrapwr8mRfVXHy2a7rVVwKlrX4
Gv3V7Wge6yr7oFfWSRubS5LiJntic6ktgjjcWz14JK3T2IuKCuLkvHegJ7uj3GXawbaq28xj1GTo
wzoxNUYJVUe/koGVLgu5dHV55KF/IovFWGh6btPYjo6jARJF+keSdq5rqcF9cp9kYBIFQKGZ+8dw
EMcIlxIyYnPtVTmRV7WrIF3DuRol7fasob/gw03S2KobJU43v152mfU1KhCJtsB4vEi78xvja2t7
R1mO50ZGEu1XeWXWROakZbRMDOjfje89e0RSwljql9xoNxDeWmC60zks5SbQ20Oqa1t8+5/UOLKJ
+CidWx+r1LsOQH52uAUSjE1+OK71ISmAFkEki9rDMAQ3I5A3pk/hYpqNfU71agP46D3zpFmYgKLk
xoDu7hcZpMDoQj9yrW6OQlY7o2TbFLL55jpDJokjJr/pcShoqLTBc6pXuy4mvqqP7oMJ/XQZkK/c
Pg165HEG9a+ixNbjUekmt02WbQ1/YgAzwaayt4rmPeXmXe7Pl4Sda+/AgsW6FeTd9WzW7PMm9BMp
g5uRT+Me65llv3KfxRTdADS5rdsFSef7wkoZ08XXVco3onkAhbVkMubXRICNV3EUg4QjXaWozaeA
0j1FtTbaximcTLaDZRFiAJTnevw0Ws45V+rZopnwSvdEv4cmQNlBpZgxZa96GJ+DbXzAD04qCzvp
RdnPL04U3YWue5vaxCSUOXSqGgDhohPxg5CocC2wHnnBDcszH24gTy1g4TLV6vpsEY0zfNgc+/jc
dnB9yffoZYt+N6kCUFye4gUDac/Mstw4ONi1HMVpx7uTER7i36DTmNh2n2Qbfi6dL2Eyf2tQrTfh
eNdivtna84daBhG30gjntJaf3E7sDJ9xFGEM7G3SaUMjDPbYnBFowBPqwxJe1FB4Nk3CwI38npOZ
FR86KDd+ZzzlQ01OQFhdCEqRi2mZ+/VFFDGxh9wQ0zAv9E67yUR58aT7FIRU0W4ZLaDhuIDJRE5y
I2PXMqXuDz6WEWdCH6uP5L7vAG7el1zpDgOdrRNDWlKfM0oUd60bPTYBSC+z+hxJAmvaTyWWscTL
r3qZHO2YIoe9mjSm1ZRXFyfdKa4kaWfkRzjPU5U+NpFP+Rw/hka6Gvp655DcGor2o2/Vi7yU4zLP
OF4X7HJduwns4Ftmat+Gel6LITv0VfwoZ3HreClB7s6zi9sAw+spWNR6xm4hFc+d3bNX8Y6zZT9r
ZvxZFtmhNcTXZqx3U+WQLrIZZ3cZROYpydNrvau+yKZfVp55E+TNzggZZafeMaOfVznZh7q6Ace+
y4b0URM4NEWXXtnaU49kGvrIvpEd8057A4rtbM5weANj3/L8zUO9FJ61zSoDjG6QghwgY7DNrtK0
3rlBe93Lq27s2Pb23HeaGTGSDvcleomujR9UBlo4Rwjyk6M/atcezEpe7M99xyhnZkrirTQ+qzDa
Q5Gm1y1GqHpOr2027q5LD56tdB4D46m79pLnybGYKyQAyaWy5ieDMlcGzW4KwN164cNQhgchkQEQ
gsj26Qaq34f2JWOjRZ+zbxZZ0J2VH9hrMO9aDqgWkhDnBiG930HhBo4nSaurfeU2xZU308wUsXvT
9JgwnLi6NHV1CQL3WBGL0LswmqbKe5am/pfC62+Vev8rXUxKjf2f67y74Tl7eW6+/GRaUn/lrxLP
0v+JCFWgQIWT+5rk/a8Kz9D/aWNmooBjPmcIx/l3gSfUj2hQqT0GlByPn3yv7zwqRsx/LuI35KP8
4G9Ud6+J2P+uWvjl1FtIXIUlbLpv1ltIjB44RhmoGdLYwaDJHR0jNv8ynGnG0RDmxVqKCMSEsTPA
R2I7lOTWcruP5RUZNcbe9Wt/IUvb3mZW3176MPtg0hSqnNI494H4GEVVucutAEqklAQFZL0LAVfq
N3NrTcuhmGC+1oHqygeHcCA/SHhuCR1nvE9tducJyd3XzkhvIkNEsMiFIAUKJpe2r7Unz8zLi1FI
76g11kYHDnATqD5wz9TAyENvM6RucV+kDCTK64KJ8Y48tnNI73hLM4mNa5hapEXhpraCJL2GG+8R
8910yzya/D1zfjB2ENsJVzPJhqrRuucegCDTmZdDRKfL9drv/ypDA09iH+2NwE+OZqAnx97MQHgn
c8AXrLyFRtNjU3tdc0xwKRFblcJTTyzEv6YI36lFaS3+VIsqwJDqbdqAm5iUGe7rz3/YDwuYNfPg
dMRM0AJbtJNR7mlMrgH1GQ/TAub6AbSc+DhD5Nw6PpXp5OvlNpjKYzATQT4N0QNNkpEQGiiLt0mZ
Qxp1Jv3GwfSylt1QrEVkHIPaDu+A1c5g26boMFiGkgqRLzE4061IWm0/FxOXq/XbVYdyIUbRdK2z
glrW8BJ0FUaeEkxtymynAk+xdFiHk7wX+zARODabfvSYBFiPqCvpLQStG+wrz1prBdkTg5+cDK8p
L7k3wJ7TMGiNylcQYOvve/s6HeXazPvgepgKEzEYQrGxZWgwWHFx7Rj9g3Ab+8qfcsgNmO1nP23Q
M2EBYBW2n2rWkL5IRsLtEmMRDpZ516drwwh4w4uyX+u2BLTQOlCDSRw+GdLma7oKi0LsOjYIPafI
GB+6yANq0FkFvAcD7R0G68zuvBujxhIBUBs0ZBi/VJmdbPW8xMEuof1z31uHfibEwbXG4Gg2wHm7
+EKNXSFBdGAs5yPBUeOkH6wCtEaLI3HFAMJevp7oSI+K67aGtuTaabLuDMEVBXbjnocJNlJTHowy
7E+9GEcOUH20coGQZko/WQIcahz0CchESW3ujNHlvMiNhPivXJKV1bgEyVFHbWd13qdEemhR/HzV
ePUnrcL5r4iBq85pBQS6OKVxb+b+amoZ9JGiIzPZXjxSHygwI3M9efcZEVWXmnn4SZoYxPy0PnZ2
7G0yh/Syfhguk021wry5WjXTcI4zz4PPD59e6MfKHL7RrRTbXiecbpwC1HsG3UPHj8Hzqaujd+Lr
DJT/QhtnZ1TR7RTU1afZD2hhd0V5oxdizcsvYV5olnSYh3qVUWgxeZXyKsLcbwblcJ81wTlOI4QI
1OsnNfHp6GylmhnehnU/7czRAozdxxKQIAa1OAlu6pTsv9dfClynJbCIRTs1OnS0sSRpD65hWHnV
aRzj4DqwjI+1bz26lIvUqKH1oGzqqyBYSrcWR1vPgvNk5JSnaAKGqdRBAfMvtx+JCDBmQkjmoFzX
vZM8xWQ8+1168eaqva+iLN8EWtSjRhYRYQyZsR2gRV+GmZivKPCaBd6ZdcFd8Kmlno4r/1hNTXfr
5EAhXBHHl8jVt05oBSdzHL9S9ruL0Wt6ktPoqDkEk/JU1DGRRUysClxdHywrukuS7WjNyPA0zeAF
H9CMGmyrX8YIkJaWFmVHUcFFScv+wanoNVYqtNSeTmC4p1NaJuiLkMKsfOLOTu7ghUce4EWlkcji
9De6pbW3zcDZxD+CMEJZQNusPHvVUJ6nwGmXkHiTdSSj8qKrOxQo4mHKw9UI3u6qqe381tfGWwRx
uzE1+zu+krEzYwfLpx0j3Kky8BEB9BEaptPax6u77OKjw2zunDLUPnvqf9W7gfRRGL6FQRz76N6Z
Pje6FaflWe/2XaN90yKPhaokj2RhT5x2zjVJYThWV2ZPYOtQzuZB5N2F3OP52Kh/BQ3wF7vNnqPa
ILirh+yd9Uhx0rakHV639eb1hExZvujBCh87i/HfD+XK9V/r/Y/2t/+i6syW3USadn1FREAxn2qe
pTXbPiHsdpsZqoBiuvr/Qf4ieu+TCsnu1vJCUJWZ70Sg7f8/QuXIcGEI0YRRi7gkMtnLHOj/OTLs
soKXOUuCQyI86Qzbv/ZJJLexgS+vCyv2SBjNRyZKgiBa0sUzL/riqCxhysW4nDI6uoZKTtcEDLZm
+y1md1tFHHKpnf9RVRYcpBDRzXWzYdOjTt2MVTJeI3wSFidaeObIS6cqMMjTnIyrJwX5zNrDAcUj
3U+2eXuCDvFtyBwDm52sPwkD//kmbcTWTaxxHznyAlohSAXAJCNHx7+WkJDXk26+BeT2dHntvhyT
smgORcwT0dhp8sajlO+NjPQh02lApKPglNdWcBoLIrMiQ9yhxpoXw0zxmS4zDT+YEN5MVUSU/WPg
63XFETk8c/OvUWnzFaJL2NjxTHRxWYL7dn787sVe+5oOuBe7/2hJ9pIy7PTBsfPRoGI/Dpn9PezC
lIjM2kf0mAE+xLa5MhWaPw4V4qL8vngX073Nk+weZW2Km1Di7JLZyx6xEa0jd/jjd0lytdqx22DU
iIlPSDOtKyFPXTDka+7d7OqWw6dBCvsZTbDYmThurHAn0gcUwR8iaLuboxwQwYJPzNAV82+AFgLI
csZv4sZwhO7GqMZL7TSSxI9uYVUT6uYFD9FU9keqaYONevBX/cTkqliKtp5gvl0hMDj0FjKlG+pP
sbgZ+Yq80DS1MAWdRo5Up6VJqgsyCA1iZ4cMkQ6P9+zUxdVteptgo4CAcD/N9+bJNDsbZd5g7RNH
D5sy9yLsIYbffdQzvjH6e1l1OciPdB5OWQabaMqMM6If8xTH9pVWioavrasPDxaqCgxOE5X+Ih7q
OD7xmdG9VmEcvJJ7RzjLpPGeMX0Y35VxjMc6Qs6bv9tGnl9DGH7JBFk6Y96Si2E6qrKNkfdH4oil
PuUBcYA+Y46zUQZ77jd1mDszPE0x5kdWV/HbulZ6j8mp3zgWz09QMrgHJiuR5c+wpJdlVkcSr8N9
nJkmdq6J/d7pPWJYFPWzP55SLZNV72LQVFC63yeJZQV7TYE/xltDvNVby0CSmRq0h7LprK3b9umq
MPx4DXPHvU2j7a9zCA4PMlUbzGam8RTPUbMDvvlK6oJUpRm/KqfEONApSHHMu8J9M2f5mjRZe8qK
8Ia15/ze1GSxkgsT73GQwd8uCeN7mYYdtW648h1ZH8kJCN4h2pQaOrdvZXgWOvUNNva6n/svbxLD
Dx3OGpw1XxJD2+LB/HSXKnfnN9ljdMfmN+PNVXMZAMauXmYQ3EczsJLeAMsBE71d1CMFMSwalqrK
y7NfF/a+dqvgNlkzeR0OYcXeSFZHFWS3VFQc7ykq6miJ7B4cJTaupcS2s4uWSKWxHnEbUd8hsBl7
2ZPqkYNKrpuq9jbSNnOCK1hKdhBTRWe74ge0XiYxidLpJZ7z9DKrCkdiZ/TQbYgE83O4xasyktPW
swIMG8wZfkyIgmnwJqZtSw8jon5tWIa8tIH3MUZa4I0Sxy9Fr46kLxvQYlC+mlbWvvTmGD58sOkO
na60G/9X7gVfBtj72c1x7u8byb+znucrTuNbsjzbF5GlVwZiM4kS2njvFym9F7IzkcADAxztrjEn
7Z1JxyfpxDgRDTBrJ7MhQ7cKyGQTOe73Cp19lM63tpd/hMzqA+RDc40XYbMb0fuvo9AhtyjK/2gs
KNbxUBZnHItfakIvXmQXARPKlmBjnLa6GMOxDLDRLdKQQCDIzhMV9yXkPkDgMv2TdS3O3PKHh9nw
CfZ9TUWW2QgCJmZ8Q1QzkZ3dgzfPt0CFaESW52qoPkWdWheR8AiLKfDWFnGMa5oV9q2i/ZWkpr8b
7cZCE8N/1mf9ihTYYmW2JBmoIPaIloNJkWftj1jIl3HSwAZVMFyzjkGLDFJSR1u/Oz+Xlq6Ag+QR
RT3aKRr0vTW4Fd6zSXexjPLTiofFbkPY1yjGCA7WmPmLPYQwTye5d+Gv2tdL+WNuVWft3aKHraFg
V+yeN1a3k4nj0n4PwQkTPZKcnxdLooTBocJkTmXP56n0cM3Aa6DUuj+r3sWPQpPlGvZEBlrhGdmG
cZT8jmExnaQbi1OzLH1kY4Hr2vXWwcyBROu0O9hBdYl0CPMcH91T2ah2W2sn6Okqakzu5iQhEKqI
CJlwfAbvGWafRxtM/sJst4W2T/Ovml7c8eTa9l7zr50QXwaVOcfyrm5GbjwPvbeV2tsmQdNtqATM
1NTyTPu5WUyHr3PrDCs9ee6GI22bI4a4pMvSWGqlbcaulXKcXZn5YhNmw4904GCQNBbXvgy/hRtr
Ds09Tt3JWXfOuqfxolHA6legOt+NE89oa1qPxjDBWobEutaB/2pAet+iKGoftWE6u3yUSCdWPDls
4WJKLwGJQjsROoVYGUM7HZPCBgxZlikgVNlLhns1pud+UPk1q4KTHGJvEZZrtR+9mM41j8WRbDUE
l22OAiLrKu4UD5KFF2gs8rNAXJ7LUIUkTXrqYTRiPTC3a1dWySxb1RAXi3FiEG+mTcW+vi+aKew3
AEw36ffWHp8K49Sl/ufE3OkQNwDsfdFfzd4qwS+mfdRD7mln0lbDBBaG3YTNviLE4Sr0p9cN7VVy
lk1tNx4SWewN1CBHm4zOlZJpB5hdm8REM8K0JD7s7cyBVPtXIzC+ZJvUB207Nj7eCkc02bYAC3m3
VTB7rp0ztRsIj8nmvyqcVEakD/UMjbLGgtywy7dKtpfGULus66pb7WcEecpWvMYjRyxxFx9lPdyb
BpKjagaJvyEdB1oauEKc1HM/BWc1ydusg+QQ9P+YealvyT6oU++7Sr5j9RFt0VWPqF3wavEmwkCK
GwyV6mVIKnXF5eF7YZg7kEP3zdZh+dZN29hi+m6UulrPSw+W5JoyaJp+5iKQa7qbXZVNCbdszm0g
PDgSCJJIJ3t4wWQ/UF0spaxVg1jBxVknaeOePDnri+ko4ChKhwMhiekLE5O87AeUVQM5ekNfvdWG
BQzAfA13EzR8cTwdfbtriSJFheSQWOA0Y3FFf1lezan7lUt4jcTVKIAFIgsSQ2J011TOVjUYrqe1
S05hoaAEdFmS7lBcfQV5F+2eG1xDAsWxZ/uE7xiQmWng5JFwWC25fi1V4Mpxa//UIZxaZSnzhYa2
cGVlcF+KDA8KDWcVErTvXMZUYRw0Iut+fu5zqStwQDvhnJNIbFZQettVOFClpxOOF6SXEnk/Q+q+
JcC1cRLfDeFhP1g5WAxT7eZpnF87nHKvlOW/7ZZIB0IBemrPjogt5PhIpgJ9CNWvlvSF66jjmpRW
cpH/fnzrlfTgpWc9TBNjGyJqUQ+CRB6KHFew2oQYzFipnpFZ+C1KwnTlNUl/NDKeXBDEa6X84eJm
SI8oC5+LAxDlxsF8HWswAk+TWkKlB6/HyDsCz1EzNZXX7h2ZvvbeYJydLms36Zi7f7c0ITzSvLsc
e0h8YdY2m8Aumczk1iKN0ZZjvhXEKEAua5J9mVk/+3Fu2VXd/kaP1t9Q2dE9sL2CatBqRP4kVl4u
TJhkKSnnzA83jDp/dFaGl3DSxwCrbb3xsFTDeNBma1mW56t+yTZPa9/g242cXaGZkGRWmlzhoYqt
bvkLgOz8boDFHIMK1hQyu6sd8IwG/ZjefZ8SouVhrTP/pvJpvFVeeje/FVmhvnWzSYRxHw6MON5j
xeXv+th8oW8ywaondB2p9zXZdfIWSZHec7jfs0M0uCTB5KjLWV5x6/BWdljfMqqyO3Yk1Z2y9Nw2
46lx7OFKZGDzYvfRsOkSb0eMlPkIg8zat1P5SydV/6+gQ4Vnp/5JcZYTQRHujTZ5r7rRQvcdPYzS
kRsDS07MAMzw6kjqRTrYU1Hx4U3RBfumEB9lTL2lTEOcKjWKY+z+mvqIDqp22b/tgqe0rBVDrt7+
KvLRgfhgkwqF4hR7FMoNSxbedTb8YScL0PZkaobLlPn7oZ6bl76x8kc5qJMsRutFG+l04E60NpjL
YyJlr3STd2g3PSZcdcgJFQ4EVdd8vuKfItYwEqGgY+Gy9rRC5zZjonRW5DGtYq7pRmvF8SxNcqOI
4FE7YSIJiJ3+jzPY/sUevBaxRGYsfrXOTSyL52POknMy4Z4VblMjrk8UPDRkJNqcZS1XY5Z5jPZY
CkDYw+gnf1RtKJKqGBeVQ5RNK452r+aJwd/SuTxrt7nQt7QsrcMsKtM4FUsWFZmgWL1+6cnmnMLf
bG8O9WdBZt/5uRhu6K/7lOBajj70gU5zeS5RBOSYNA1fpK69tW3qS15U7VHNtXOF72dfeSZATueb
McBxTK22uiazs4wwxYy60J8p8Wq1z6wYO8IaDauf0EQGZg+N2qsjuNR1lcuNaxrrMe2+YV9V7qMQ
CcVS8EOXN5NdGKXZo57NcpeDYqz83gAeR7dPpoxNSqnVDNndHII/Q2SZJ92KhjS9edpqfwpe28Y/
NnKWgIHZeIpI0dbSf+3GKX5haNYz+SlcSsIk/R7YP5dvO8/L4DM04eXxTG38OGo2QZv35FsLlE5E
pM3KIuIcSFD0nvggDtUGAn0Eqh2hjzbIM2O6d89MuluhgpkAPoXnLmFcaw5uStBsIiIpI/z6+U0l
nvi2FH8HKxjrJQx3XgkpimvUM+YWIaOLqHBHvF5ngRyU4AlT1PTaZvLmNsSbdtF81IO6OWkoliov
ORbl9N2HifxDd6fYTYOdWWgH3w0FFiu/okKVV+Vc66g1rs4YhvtEj18SpdGpWpZME9csHPFuzAgJ
DSyBIICjCqZFrk40RNc0MfqbyQT5atmvY0OHRDOlLmlQq0slYGSYqE27OvPOc+5h8mOjrvDI7DsX
lPhJw7GCWCe9RdUtN9z8EeUNj4ThlQAGvIUH7N/S8ItmrL9E8PQv8I1QjDJ1XeGQgmOGzj/SIolf
xp0LXT/pmuG3kY5LXTd2e4OKdlVbuXrv0mB4FUSeuUvgYuEYJO4iwM8ijIaZouFJZ3beLV0Wg0JA
hUiWrYV7u2SUP7ulsQ/5ZUYcgutU4sHsAmGJOusvaRO+hBlsbgybh3Ng1MfWsJK7yML1wK19qkZE
Pc8lJnrnokaUM82Q1LvnLzUMhgcXUf+bh+FPK4czQhT9dHEjomHbUapdo2v7RThDs57ncWUQ6Xaa
wqR5BKWKGK9W84cbD3c/Lt46BrwPW+TtLhLzsImTLET8qP5xuji7K7/Gcy4zP9Bxxw+3idFWe1jb
UndDCrXZlhi76Gtd8U261aivWMyqCIJFggymVTjj5kkC+tAM8FS1I7A15V7qk87+NDTEeDc+Kezt
fttF+hMXbu91ktY2ibEJgAxpf9rYKpbCPFKzjK/A4Qz5LO5lTqy7mars1af0X9kjEZT4hNofmVVl
x9a2f85lID7MvopwdHK4tSeBSp4WzU9LdW2hq1cwb4YV5s3hwZwgJo/yDh0g3AdTgTTMdf711Vhd
zJA8woo215dx8g3s8i3HpTr3LLnH4iJHItVMuN3ZLRbR3a6p++g81+m8VQE3Wutm1gNHAutR+NOp
KPVX3fnpkZu4fpsdZOY8wf26rjJ7P7nqoWg2z8+l0rRWmAF6m8SZG2yNHZuObyy3sATUChKK3raZ
rc5PYOXvMqBQisq/h93z2Ks8DAB689RVUp8rCd93rHowQG0ekJr9Mtra3qFrideiHM0NuFGKKyEq
njzC7bX2vPI+9kV1H1QWXxwEULFVfXCY+z+PHlAaKfUozLAx2zi1Nr45/kzNb4fzLiC1Wcna/bTy
8Qaul79MXhOdw7D405tuf3H0QRaomGxucRjiYXFmqisQI/Rmuq8b/60OAo1LM5FMrpMYG0fQsRqD
0d5SEuFCL+Vr1LkmyhGoh4CV+FsZD1iMQ3B+dSJ8D6fZaxDhZPHdDfx244oCJ0amKeuglPN1MuxD
4Kjw+lzIAyC420/OpZM1hIPF3atjTmTGhsmwaST7hBG7AyFLXKGkzCnOJMwWZRBTzujyBdUgsHjX
E2w+BNiZk3SZdNreV74TX9ulfPOj4k9WwxiL3YpopOWCogEv7ww79RnA5kQEV7tvasL4Cr+w/NUI
mE+IE7iYSBxMcwNun1XbmvM2rmitLVrfc8seeSYLc1ss910p+0VygortKHA9BnrEbblBfexOeJ2H
MVuLvyxR3cX4P8JU05yZjXNOfJOtcdkfn6/CZZPMU9wQB2lFMJ+ozfuhQeygZ4aIbjJse0M3F2wS
gdMmfCOfb4XX/IyDqt4/u16TDGK9cnvGNJECXcTuBCUrMuELUXv/e5WknjoqLz+n2QbJV73U6YUT
xlcu3Y/OdqNz1QTFURtENY6O3M+5Moj4kESSDg5j1Iwx0kVkFd4EaRteocP9i2kpbsVpGr4ZVn2P
Mav6YdfjOWo5KsbRM6FrNgV5fTo9ySosrpXRnZvJfk0M/5IYzXjumAFTiNE24G/ln+D0q7Xlyjf0
r8WxqML3DA4THRWVBwe4t82rIn71QAZb6TLigwGWF91b4yziQgd70Bi8+A0DgDEgqqWYa/fXsJiZ
T8z5naDDPJWMuIxHC50gkG7lGXAMC9IQRVwzl69D/1gkyFMWbGquQmdbBIxcmcmmV1ccqfnMM7+Q
eX6+SvDFPTtW/acVdrXDhc89z8uSLpBT02d3K6nLfSpHlOCZZ5+iZJ5O42sddIa97oh8xSGIWY8w
JlBfW1hq74yY32mrcR5EHqDJCxmpWIhmGWhTWoyJTzC7Q00YDh6uKEkavlAjTwcVRtiiL/AShqH/
FklHOu7yzmfm2iaZTxRx1x3TIq8OoZjmh1fNGJqo7JgHTgkQxxLCXz1AyfzGad1eq2XpWrJ7CTFe
G5MviQid3PeOdMld5rTEEaVBdpWNa14Yd7+5icuu0XOlxi7/LtDxoPP9VuchGE1ZfMaul98Km8o/
MZtL5PDu+UcU5O/wKHDVqkUUbaPajC74bBiXKoRI67XNKUmj6OI4MsOlwXm1GV0BXst4Oj8XVxNQ
nWkrRKxNS4WwPn14hpYHeYizUV6cLFeX56suQVCSzOkB/C+5BIWfXJ6vijkp9pMnfo0G7DPtWO9g
0ciLls2HOTT2uckY7WpRhFejGUKOY+fyfGcxi0Bz46abYtnuOyytIHg2nB51TKRuAzZ9NjNBvEm3
vHRy4kfUst9Py/iseFbyy+LJMDoThHB1nOhzINJ6N1gGCsahGTi5rQ/RzvHZakq0WWPf7E36hk3p
S4KAU5Rnvu7KC4pqByaHW3pHMYFcQM08V8vizhBG8zT7lZXki+oqdc525NjnIezXzNnsY0IMvVz5
DWY1RafJbOxiJpdL4W4UoUvuKcDGEyZ9LtE0m5d8+jU1DO2e+8ZzkeGgj7lu3pJQU+tVEwmlbfFJ
zDE9lTpNWdfsQj/3UAWF4Y27nECpvN4/LwGyC7nFqjxZz54VYBNeWRphb2MwuYd9a3pIbDIxtHdX
Sv+Sx/Fo7VKSXWBUxuHf6eFzhMiO6ZNacOaAl8wWRoWyLaBIiMZs41tSnp8L1R57uCyibdLnf+o2
Vuf/lraH4IfR7atCAL+Bpju8Phc7MN41WvaV5Q/Wi4vNH+rvF4xYUjy+WkVERih/VdF4SFVqoX2U
9s7lmXzHJwaBsCxeAySEgYHlauIN1UYvktjI6JBRV51/spvcP/mhYe/KUX4z+Ym3wBmzvwva9b22
jB9mk/xwjKj52RGHCAA6flT4PGyFyMD+ReGsR9Q08CcQ2HZycl5IXGw2XtIbLz3HWexB5pi1a353
S7gSaAGSS2HYWzPzJgs9ESmwUEKQusMPxpLDL7dSQ3wl0J0J4bLADKsvEDNXre0e2SFNUGv4EpDV
l4LGWrzhp3KbmtBFWh3J9yly2pOTOi9phzG0YVunYpbi9Hz1XAaF/bWxuJyEp3Rkp4nx2r41AmwQ
t7kOdS6Y94xYNkmG4RWRUoSfDSiu9DuxrwfQjlD56UthOel+rBsb7gnhhs9jED9ha52UmNGHlVkd
J1kc/ztcFAy7QzHM5/TjWSjFReU9FLpGN24kunl3PDwhIqf8twqUtzcsW+xjnDQAmbr4xCHVnJ2E
aKZujG49hkhTb8GQChrzhhVReM8bIztGmcC6SMZiR6prtX8CTLVblwc/A8olqs64W1QWRM8mbyVq
XKDkClCsaqKDMpoWx6WCxJGp+Z3qX4S2R6ewAPCvmMcR/9bbZ7vmCa5V/pUqGGNTP6WPJzQsZXSM
q592TDYutkfM1903PyhM8i6W6a7QwW9XzSSilqUm0CedXkQIhUyb4YtuhxlLPVjUiAX/ZGjLe88P
zs0YU380U2WuM8ryzV+Uz8PZ2evbEzNjGoGogZNvzsl2SrXCp8rOTp2/aoOJQPYgWjoIHtSV7zOz
TRcOyZPllOceCHon5fZZrz0Xe4m5pVpiAj4TfJuIqWMTRYGFzcBbSipcusEom4jlJDEXlwb/2Ivu
V58tkr5+ga1DI0UITAlkQO7nDFXHsm2Ll6aMfnltx4hjAIuqdcjpTz8p1TJ0Asn+mfWKKVfl3XXH
/y2WOUSuY+8aWF//3Tlc+OlkLibZK3fIym9MHahIx3NizlR25HR+6RIPCDywo1sBnreHOfOKiRQJ
D3ZUchB6Ylv9fiKHTpRGK2Y+XOy4Lc94iAFtJHV7HEeQ9E5M/ZH8DLF2ura9+oqpceEbUPiZ8mzp
tId3k7AkNXsOzzqXYrRG962d6l+TiTIhAHLDDsuo/1YDwpqigwXosinN+nsz4DvhGhJoOfHbi12U
OOXH9Xgfk/EGvw8Zq6P/GdNcn5gt5S+hVoynKjLRcmRJfHzwuujzPkIJWUlA7MknE7MnGG73UPjG
rTTT4jzCZ8PaAPcvSoc1PEGsg0vzj2V17UaqCkm4jafmsQr7fwctvuw0iM+4VKcvbqGgJnkg4Ayk
TiYT+NPzFdQdsoZjcs1DcYwWEtNziamDzlkKSS8Oi5fWxPbbAe/6YtSxned8ODuU9ejyAyzC3G44
19rvz71P/+b0mGbgGCOvcxCrq7Usvq52SVBVR5XH49mKxHCGO/sZ9oPnrXv2+m20nLTPhcShauMY
VGVbGMDRvg6a5mH2ZrdNHanWsXBeOyeaTmVS6cNfzp6C/nuKGDYiE0d62s3eDR1l8tZqHNtNJ1f7
DuPyF2nAr8TitD2ovOehqxAk6zIt0s3g0UFEbk47kxsmjmi6+GiwnzjPbH04PjNagcQApZ8S+nnX
4texDsLJm7cVcQGHWUPmRbGbY52ahScEDAjVo+iIOkeeOzTXf9mg1PHtps3BWyBvrdjL57O3dA9N
hFVZqHhGmMDsp660QYALFyYqRMWFpIGTLOgEvrHDClajv6dRY3/BWidCKlEoIz3EHVnB1WfP7lCl
1vTSWiOolszTv/SwOWqR3kyS6S2Jbuu064JtEfXTA8qTtYsVTDnR1AdbTppqMmEu5tvjtumBkhLf
wle8BAs3GzHJVZjBvatzg6h45NiXTvTGeookHR3moichaZSwmKjnU1cOzt8bLZtBjtsIc9FMsMUS
JWqf1UAkQIFwS/suRqOur9/gQspXPT+MevKQcEPkyWIGt20cBFdUW/ndhhRVlMQ8hqP8Tq6RcVHW
fNJRI98qUWIUWUQET1W6e40s/4hPIDVE4yRXL3fMfTNJ6kuoKreJuxDZ0D+hdsKHg7X7vqdEOJoz
xXc3c7xkFjyWTmfuvtCBfm1chEld4x1Mo+7Yx9LudUAjA8WmWBIZnZVnVt2b7FtYRDYu+u3cWFCb
GPeKxrxXtUu4ej3ohVWJmOsJnpcKpMKNjDcdu8G9qBO2OcHp+YQg/S4lEtwt7L+8wFC/D9NgfYsc
xheC3TFAdL/G+u8LrK57lBmJ8zlM27ehIJIyG/GCa+LfEWfiuvFM8zGXGLFJWD4iMcVH3MQHZIHW
y6B6/QoeuXfTZq07k/DNOdh7glQu3XcB06zIezQa1bU7UofJypkx6KVJyYENHJrhv78JLbi6YZ+Q
4IngvLhosK6h4dtrW2VERnQCg7lGV/+6ovvNeGT1hEfa1A8eLeQL7eYXGQ9wU6byf6/aFjHgCLaz
x2nrNxYmFSdRZN2fS45lBfkPvV4rM/k9T7X1nkrbe5VWt3zT5aqbW/fNE07HdZDBR+pRqZmNdWo6
JQ4QzNsva4lXg4X60WFxYvqzezNseTZU3UJz0/5r0TGZVuOIow8J8TRU4iOFX7rudPsDq+LyADgk
P8gCeB2iYv41hMajNhG3lxM7z/IPRXzKh1j1xYwExOiZezbmi3llMHqwQ+aOMEEXdSKOQd6QVdc+
xyZroXBqE06oisVaGmAyczmIzZOoBnWpAnaY0C4O4qOvUATlpqNvvtsdxgk2YLZQeSNLv0ETJYV1
hNGOiQCOLqDI1NMH23LqbVv00w8MqfZ+4qTwojn/JQEdL4UBdz2EUoVPy9bDS+TLlm51tMKk3yg7
8xip1yS5elTmcsTHrityb4t9BzqjYfBfBNFrqz5TOzOAraeC6loMYnjtwNBOgTHma1vvZh6bR7X8
MExoabD8HdtFdxq7DG5qjIcfuIAiQ0P+7hlON46XvNk+wSJDpEA3hF2ew4pcwABKGllq1XjUXvnd
gtlLBKAR7aBIBS9MG8pz0Rk/Zep4p6ikfQiHqno3yvKPaO2BfWoR8lPxrD0DtUTae87JG9rwkxnB
Z4GbwD1r4Nu7eDhss7b/8iNw48mq6reIFoTkKKi7qekh/5iS5H20VPpiBNFm0j7iy9A6jAUXHj1X
4+zlEGBk7Jvx1heawzVNQb/rQECHevYE3JUQ2nXBVCKxhm9JhdIBwrV+uArBX6JmeZh092banbF/
7pUu8sZjYCTkGsAGMBGgrlXiFj/siBz5NMdb0Y19DmjI0q9TMr8wKpHoCvXuP+g5pIpeVQRwMMOC
Tf58DGvheljoQrGDRIe6LnC/JqhrPVrLJLhUU86UUKS/Kxx7EKR6UJZyDCd4Uo+pHlrSPUA6a2nc
s9H1j8lCdEsS/bU8PDh3RSnF/vSn6szorhojugNLFeteF/bu+WcSgBDihrgKGXh36Zg4Y/QVcEIR
vvtgTxS1dfkBADSvB6/wv2fqM1Avk35wKM0/E1tXGzOV8iLH/NWajB+hDjEPH0rxCRd5k5Kadiow
MTzjPImTapUfRDZMF3NZ+qQtD1Nqv/HDSCWZcgKF8pLeD1lmuWe0xo6+bGhe7vt7zdm7Hkfffbgk
3JIlg2nSsriLjka5E9rNprlUTFUAqFlAOo1rkeSfIcd8PU5yny1XZiwxm4J6RP5YAUc8XBYzHE8h
vKeTzZx9FwvTXTElMm91YudEQ9TlzgYS2FIFysMwz+0awaX76M3iO8CReUID5D6eSzY516ow9cFr
cP/o+24VMIIICZj50jYRiVOu07OnpdjrVCTn0J+qTTYnEfrZqaM8XsQ9uhz3bZ42BNEw1Mkqv+xW
ifYPRdF4CKZGdUyC7uIsTNIOCB6n+vboL6WkeoJiuaoODh9RFKFAn83yfGUMZkfTzjQtK/duYzYa
7NycLs+FU5Po2AK6zLNtBTD5Xxdrj8zH46CjE28DBro9Rct17Kv5yjjPnGN4VJHzYjNi2T/nVHMP
EswY+G0KO3FsUVLgFZwesSXz7olVrGxF2UVFfV2o4JgB2f8UxIyfn0ue2f97VS6vKuUzF8XUxjdg
+K1h+zoaxlSRYz4qy/DR8aA9Ogt/fvqoN2yxVqIDPephcrz4fTbtm5kZM+SRjaFi98JfZvcn2sSw
y6G+Mr9jqwqQg1UPPjvzJV84Hs/l+das/2mxOTpLZEcddr9Nf7Gd6cUcac8Zm//2mmlAwOsPZ0sn
48Hv5UEV8cy9QAM1taItV8/30nqDYtCeZGAmAORxjwcPogdSkdt2BdkkvXhjVS6AB0eIP6/idKzz
XRWHFiL5zj/3ywLLyT9nNi1oOQ/NTtrKONlivodZLu44KIl7zPB443kQEufYEvsixBnoiYyZdk5w
lnfo7GACZm8FBI27J6fplqSrUVXO//F1Zkty29q2/SJGEOz5mn1frUqWXxiWZLFvwJ78+jOA8rbu
PjfivCAy07JdqiQJrLXmHPNjzfqQobLVn1x3/MBo6J5IxHZfDIcuT8hjykt3fdPnf5S+GR3Lrv6r
aEW2dfy4+VqFTH77JnBulYNHJZ3Im0pccAtOx3BYzyH0nKdz2hfqT/voDZKRQzKRd8Uk6NKhuSHC
Dxg7k0uQS6lkrKnG+aZadPc/jSqfKM0Uc16VoRj5z0L6DCK6pYCRMJsUNWrUMLmoa8EQ6DfWG5oQ
47poYZxX1X/kVRIdK61C6K242RNmW2yHar5I7DlHHCvmRS81osDLYFVHlNJMFftqX8QTQxjHvOll
dgbz1ispqDXTzLHbu+yD6uEIkWwtLwuQZvK2aBzcuRPC0NDuHWvjxC6eLy7XcJTBOcjoE//bFtWv
sIwgj+gd4tT/+9YdUG1uGdSiolYzDK060ku25L/iJnYQWxf5K6Ej68myucHWKaRWD4a/pgKlAE3l
N/RXH7FBozityk2Tt96r0RnjqRnV9yt7skYTkyoJkv1OHwB/nwcTWFVU7eKst6LCxu4Ypc26b1vn
e5S46UMLCyzD+w4o7T5OYX4ZKp8A3rCydpOySATgJ0Cj8hgfqcI2dps0Z3dqm10qynLfl+DgZzNL
LvEU2qc88m3kUX2xtb3eOcRThYItAMSczq65c1prPdMSeaGn1D+MwcsOiBDALw2L/yBLHQ5jgBMP
ep8Yfhb0jhtMFa9GVnt4P1vMX/wCn7t5AEgY/aodExmi4SdfrNiduUfo8LMD6w0HrlF2RO8R7xLf
/rKag/Vdv8hTk4DJiGziIOOXxqx12s1j7GwtAxaFaGJY39M0u5tivtFy9mZmdE4IN4JTpcNIksRM
UBy5gl1XS4x3x8fk7S0XpsU5Caku3lWSYhH4LPmnIiSI24RciKg4rkEZvPalv6cNCxrIX9Kdl4Nb
+yzdbWH2G93or6K1gqa2kHfgDtMtU7IBveCFpJtNEoHNNEVUJJ2V5BNYu57jLb5VpcuBCRuC2Loa
DfdQjoYOGxU1pfrfFLMkrSjIjDvQi+ndTtoDCEHt+tLWKqfHKNnQCu7xHW8D12AY2ZW2f33JsjU/
6xtH3zNVy+zaa9MOdmATX1216FeY2+NrXMji0K1o4MOpjbdm6aenVYYm/q2suYvMx41nJ8ulJvhe
CRhnHs6Z4Dc2hsufOY2C7YKufBM69YSbwAvRgLDMsR3vnCYPd/VcdYc6GGvK1yV4TIK0vWDOv9zP
MnSzV720aYzW2M+py9txZ9XMnOlpr/Jir86pVUpuvcAXAdPth48motLYkkJbXSfTHB/Lv0shiusU
DzujT36grygpG/l5nqKuW0GoQ55xGCw9QRIwLuFI9yKnk3rLaSOdMeeckh4Wa4YSA60RXSq9WElD
tKlAnVwUxKKaJijTITHn50GK8C7r/Cf9a4KNXRm94MMzXvBWn16kbFBn4oe5T4MLuTl2ynOpUg90
Pzq9RSKM7paE7ySDHNE7JprNnDr5xlu7gEatxPgWOdbRnuZZyejpf+vmhRpY5DJYTrEpq4OLUYTZ
VlKFl87ewPjF46uUOSkhscqJxm8fXNHexwD82X7AaEAVw9/bUYJ1vZj0KOefHNTMt3aVpAbnrfNY
GpCnNUixYAr8G5+b97anP2ZUXyTX+Dka5I1hQnLL1MxLL5F6m1IJYS9MwcPXrrmZamM6TRXgDs51
6jHg/rBj97lxQkqUrpDvjVE/pD01r76fhZsJ+QLyXTtgmOeJfUtXzvAW/1JTDW0y3fUznIRtObFP
jWn/NUnDfQkQnt/zEHCWepfzk11hc/yqREvsRDHauA97+4vMS96CIzv6NnYZRg+lmudrcWWfr5s2
GSDrQX8jgGH+PjePhf9F06paMABpgXHeH3hWxEQyOUtNBzqd2M7M9jgzHHqvzOgCCdN/0u+k7JRX
psU85/l7/V32KNOe+5UUXvqmR7vCpQCssfO3bUbkDH5iJFTq7Dqt3XLmEXpKkI8fo7b+vubdAsUE
v+shgOy/sadkgbHkESDQoh+K1GfLYgXwazlh6DNHnRJ4UKM3jzN3vgbsM6fChyvpLTyG19bwD4Yz
ept1Dvwt/4C2+uRKSqDU3+PrYX5CJ2MzkL/xQhWAsXXpn2Yx2cRs2sDrqzH9GcQYONV9UI7pyS28
nP9iY28N4CwVNUO6Ua+WIUGPL2L3zXDrV3+Iom826gt+1f1G4Mp81gtt2RArUvxlCNJTq5v7Rvgq
jcDBKOpAVlJND/nLqA2QaEpd1ht/llYPiDcYkk3XRuWbHVp/VD4SqnnEGOC0WK7xyE/7NViZDDag
gwhgmO2dGcgYElWT3FfETfuk/nvNBu9a93b8CpCRGIR8bP/qav9lLPIPNwEsDJR/fq0oZymS1Dap
pECWDSNvajjlFlyzLnX/C7U0BE4jferdqjolWRTu3MZe/jAJhKntX/gnvG8j3scDpF5xymxwz51Y
X7A1/3DivjpTyaxXYzABrygXXll6y7ZGvPysP/OD/Dpz6DjVVcjYI3Ht4jJ3aP+N2NwN+VLviqaN
3oo6am916v9trj3zUNqEA0NvpkrFSEeNitwCyH+3mLfc+3nOUX1b88GXXXOj9m5u67qgmgzH+QBq
mh87iGMq/La7l4RUgEx5HpRaOLXpZTUEmXCRVns3Ss3tb/OctBzQSjVb657rV55XSby9ky/PSUX0
gD1yWSJ5zS/StwLU1KtxsnLB7O/foXuQBM6uF+O0DYG4iDpdbvpRKwiZuWHPuyE6H+Ah9+1ef062
C7Ya8z7ktjKilgaBn5wPOB4TlZouBv6NIroiyyZSorMkcmu+P1HiP3RdpmlqKFnlgp1hWP5GzwvR
RQkiik5NESrgBXRf+53h0cjIa1r+NUOF3EPOjRdKQFmmJa0HTPmnRJvniekAJAj9Ai2bKg11kVia
0yszbHEwpvCZ8WN99MY6bDZiWki71QgDEEzNQY8GUjVQSDpFoTBKZa2P8mPCFYxHDPbSTHvxBLwD
pSuF0GFNq+JUemy8UtnvTdssd84CF0q/HcZWHqeBLMUk6xe8demCM7RghAsjo8pou/ZM2xIkdvwc
lmSylMiiPJZJi60vGIMb5Y93G7aWb9H/Vov2OtQ9U57Vyl4ghDob+sA02+wU6UuB6Rxzb/8uDDne
l3QVB7/Psh00EOlvQbkWx6rpP8qBzktooPlpVxwG42S6HFh5PFWTm9f8QupkZ2SWc8ZZcy5remQE
ZnyJu7SkdW/XG8/3ii85knmGPzWqVbpce4QO2Q7E9wJqaVgAmfXT1rbhlRCAal8SpZIpotS5tF3x
LcyheusaL4oKRFa1s1IWHyd0DvMsqrd0bKo3NOPG1ioLzmq9Zb0tuT3ugsxM990g/zaG0Xkdzcw8
zaQ0UydnzutiMuOy7D9TYaWEskSX2u7TYxwOPzFHeelRsLXIBteTNHtaDEv4txBcEq5qOOil9F4K
eCqXwLRQL2MLErvJNwjcUWe0YhiMi1VWT67uoFdDGR+zojrM7WJ+tFn4jLKlONdcUC9Edf3domM+
mIrQEnCTEecD3io2mDaV7ImfbXZBTY9OzljSjsgetaUgFECQNbFFNQWuhRUvODEnt3YU1s7GXHCQ
RlF8lF2EUKVfXkqeec/xPJ7novsYAqa29hQgOFWLUzjjReKag76PUEJYGKFQ1D6nIc1QD3gyD67s
UnXRF8PBRbz8o6BDRudb534slusULV/QLI/HMGvQN0bGcOW4XW2rDFeH9uqMSkxYRtkPLxneaqoP
YG/+zeV4vbXs5tGosyXCJh7cjeEcUNj+IBaWIVkv26vANY3bzfmDgTe6xnEmAAi/2dSJ6JpI9jy/
6+qjWJE/1omH8BzL09mCp3Fv8ej0cvAAl2IBtawx3IPUQM5fAuUB4DFU12Gq7f3cL7+ieoncvZOW
0ZYNn/KbrBrAEI44eo5vXVKlAyvyDE2aAxW29JD6tCauhkYtlWyooGhCQ/jogJxlyvSAjbhgMEVB
0yeuc3FlrfB55ojgOHQP2H7cC61u90KdZe/LhlhnoYsmmGDI/oK/kfNalwJBw0W/EhTI50VTb2bv
dezs9sCw09z1bT7umPmadFtQ3K+hR06T/bdosbBKI1rOtRet26SHg9OgCnA7+9kCEbKJYNIctMRH
L8xG5dbNTEj/7UIawrLeurQZLQR/RrD1YXnssAFa9568A7+/2e53baPmxJrfR7x5F8twiK0y0LGi
9ON67mLSojPqHXsoTlR6p8zp/ZdoWtwzXeSWU8ZhbKQN1977Eg44xGyZSpJyW7O8StSVQNu7zv1u
ibg5TnEpx43pL19MoIBH5qkMQkqWz1fRobelfTPVAHdRSxhmWMyQhG4hfzTe3i7mYxMLfg5+Uo7J
KHjAGGNGSNFnoBqpeZwYY/BBn+AkekZOYFHEC829fO957i+mrHIzquFd6Ez5kwzcc9DEz9KYhkep
NnMzwYHntCZ3aBnumcLx+BuC7ui3dM4/W+l2085nGqQlmKP56Be18yX0Nw0A4waMrDHUf/jwkl9D
tXSZe0lXuC4xgELLT5/GaXXwvjCHJEgFj9S/S+KBFExbwsEjv3Suv5cCxdRGxshxjHAt73oZMe3f
klTOT3Cx3uPJiHEGZvaLE3BJGPjwuhlZWqt6kSPN8AsaqOc5QSAeWqbxinKQLkjErA4Xyr3X3R7V
4+nUYnTFTwNR+xn9UfXaeiNzaJ8c8BgX1tXmaM7E3VnOAxpx/cM3UT4wTGbJyJ4/mKX4O1lDzEkM
aq/1nJDhoyxxAvvGTSJmoGmBI/+1H3OE+V1ZcdVjVQsxVe0nCe6yg2z6MvT2Le/dfDN7Xnj6PHqb
M2eRHsQge9Z61VSQJGEctRTJhbEXu7fawl1C1a+15XGzpL1xrkvb29XMSilHeYvjmEABMfg8ODr3
VFvp+qSpAMIZXzHgGFPW3TPb+fCWVVx+L30XCBKO1CjRr+4G8n80D2L6Aq4sBnA9fuCuX1DwmH8g
xZ0QvAfFLQUL8GhFNzIbbf5mFIQrNnJaZnlBdBgZ/n1bKBbNcPDJKpcgqJuW/myOkiRH0/tF/Bkp
C7NevGEJzli6t3OSrhXySyQKyPI3ZuHQfRtH+SGloonzxRdpzZTdIU/CQ9T+NlGjckjJlj/oQW6s
Fe5Q0aOEd7swDzZG1qSPiTwPOqHHJPW9aw5t58m0CwQz6hWzww3jzMjncSqMY67MtIXRGBdRzsTH
DvFQbkXGXEarBkUdMkvLlyq5O96uTIMOpSDngCFJXm0UhocmxrBELOuza4cTB84aAyKXd8fhCWJp
yPQXM46bPAK16Feifu+6GDNBGN55flI0LG7/XPNznDgswtap4FUM1ohojR6rflfllnVnhoSrKTEu
nvYpqwU3PiomDvZbmUc/Jxxh78oW9g7xyCODfmMkiX2xjb56H/tluwSD+1Gk7bNsBu7sqn4sXhpj
/XLXXWqK5sk66qZznA5E11fPUp1w6USdmYDkJ8+WdLWqCetjzUxTSy19DevJaU84jGVaZkGE3Y3D
C+budEfLB3Kbh8AzH7PmRB30CJT7WC9zLqHSQ7WxiEEj1obUuC3NcRuiL7RSu1hBmAJH+hp2KGmD
dDXu/wzKvKRNeFI5w4bud/vSJROIHLucsX6GX2rDqV9NByymTH3sZdg9Q9OklxVH8WnsuA7bGI2/
21Xy0iuITGQ5tEQqdzmVWfWXl0XlX057XqYmP05W5m4o+FI2JD88tZ6Dl5mWPeIrvulT6yyPYjHc
0zDYjzrvfKIa8K7iseCR7ZUQ7merLilxScMg0i36Pi64pTk7IClTnZ1ssMBFMSfjhkfxFSMGQ26A
hH0x/P5cCM66qukqBXi+xeufA9n8+CxpmcSM51VYz1oQPTppBZ5oKO99O1ukzuZs8Ia74hqNqycS
ZohiNk373pU/1x79aVWXaPUarO8gl8qX1hf1FRSBKvjLxIVUUOHfoQ5dHkwC58fcEqcZZ/iKES+w
D8HhSoBa4mQPupnuw5J/haNKDlqeJsuWI5iza4gXQ/WRXldV8WU8ZYw8mM9TLv/pfruxcK5L+FOo
OoAsVDzPyvg8h1IxQJp43xtTA26MJ8HtP+qG6VtjIEP+LXLQ+obPRmnnobvu66UDO2tF8m5AfcGF
ur5D/eIe6F3naqj9Ry8Mq3paHtS3+yDtaRPTmr8BAyxvqbF+KYdxONoNHIvaZWDzZPXuqARK3duw
WumVx3TFfiOMqzs379W/Xn6t6VxHDIiABZFyOSJO39eU7mQ2/gWlYN7UFV9wAUYBkiziu37lMDtm
JFgC+OJo1Sfi+9BXf/5avfVWKqCSXrISJ5kPkDlil/y9tJ1FPiu1UY50TUtDkolCKkjwZpTIaG+t
U4F7gJ76RmMA1Q1XdOlBNJo9NDLYRcTcXtKxeh3UFE4vXKfFrWszgkdj79lVA1Ij8fLn2TnYRTLz
xHTCQwEr8lEtbSRoVvvscoU86+Hw7BgfNudEmGKQrzmtP0aE7IFWOftZRdM6rn9++gcwmItzTPXu
KCRYazj51TOqtYZVUHx4MaePRJlSa8Nwbl7mIWf1vQPdaU67aKt3JuNnDN/19HWqMvOzzuX7GY5c
dM+pNajQzpqwH3P+QmKudXCmsbhmikmCTiXFu1S1TE4jwk3GItjHsxecAMX945uZ6CicAVFBfsQ9
6CgQT9ymEwZUjv2YxGgTF238RjV9XgIHXZ09YzQfx+VeSuNnnGfVRXhQLRpOXl5coUFI7OYCGHB0
RrzGoKTCpHzUxsjsEDU6ZyMxxc9AgH0BDa6g94wEDeEkaYDeGHawGqG/DUxQ31x37qEdxncnlXuM
ctk9N8rpiR9geloxaB96A/+H/mxGB/Mp56MRhNb/X36F1qKjoJGbWPksufrbja7ZcjraD0qD7tGu
94L+7sWwCw6ieT1+E507wOJhWirxvl8nVADzKJ5yAXsowR75iNq8OZplKu/D6pH6Hubv7Pr0NNeU
kUbGMX8Nm/Ix2G205SRCxnAGtWGTDmW/5wzQb1tpybexXH86JpxeuklI7dRwMpjTB85F82WgOiPD
VhT71cf1brmkeeThbNxEQwtPyxrtJuNgG6jcC5vvLB3zqyCYykrRZLq+z3wB/TbnkhLyzxR+nax5
3Q+UpZvf5R/YIqw7GQa1McQ417DBbwu0ZFQdQIdC5QiDkHKQtfR2q9mPDxzr9o5nVLAlQg3ioq6F
5IhprSRKeZ8rwKFTFoc2wd1m0xck6qeU+1j59fRSNGF788zohzW79lH2afZwC2VYlSnS0BiwpQuk
KMT4/6KXInPP2TjM112ZAxPjUTXefZJTUDgjgmbqeKWWDK41RzNQ8Hgvsxnpn5w69H/qlV4CRaFa
bWLLhRLT22oJuU5OeZ77CNOq4oi9nD3XRYR+/vxwtOfPw5A+BqVxMV9H1a5SU/VFJHjEIDF9vmLg
Q0AbX7/nY/XJ1MDztwNjDTtnE2R+sX4EFaNs/dcwiaYgRya6aUQcDiwizlAenPTOVQQFSctThDE0
nzO+FPvaV9H00IvTjOYZBcFrGlbtdhGxw/htim96MWea32POhaMmdehF4qunZlWOWtqgHS65dYrV
0DiMO/MS+CCLNj7SkR39I/xvY7xe5971mWm3RLwyZeUHGRdUE2g1vSbIwDK0PNh48uE+AsyEgYZG
3DmT/o5YtOTqqwU0Gc79zuh8uIvpu03aEgr3DjG2q16i5BFqoGxtPfRt20LV5UiwLYhlDJ7rNnhL
PdPagcxCw/DvP9Sv/N4rD5/H2GS2Tvxb5HRmGDmBTvfXsMuf8r7tj3Q8aHNNs1Nc6Wj6G2eKyp2t
bGyuWqY6h80laUk7DWqJvpnvXJDreYRb8shtnC5lm4DDiUFie3YC20GqCF36Z18YO/hbD0nRm9HG
1o6AVnlYfVI7P8f+ZWRcBdWlEgIkcMKRI7UHC2szf38WAYr9mo5xfvCq5Ec2iTnChIwcOgNzh4FA
1kzuEE95UJJvfUISISOG/Os0ElTmKA9xxYHYzYAD9NpbnMXJ9XNTn9PkeVFmcb0UGGpuiXKMS3hn
x3pJX8hDL0YsY0YzrNc6K1ZoVfGLbzTpUbsZfUWW0q+0w9GYyD/CtHRiUORdAhDGn4uDZRnLVIQW
gL+qbZv/LGgTgOmu4l2ZDD/3N73J6e3OWFvCx1HlCj+FppK13aXmbtXvUoVUWGMLXisHwFx1VrSS
B7K4dfFQFrmNnE5anU3wh7q7DO/XDHDjNBqWexAWPemF8/kzKICRLnm/PMXhE0IxubWg1+wdkSW3
0R3o0bjwssgIRsCp6uTfggi52FwiDLZ2v+eksgYaGibenyPQw3PoLl8T3ZVo6TsecBs7Rwse8l56
4KEn37af7TRzniEBJ4xQCI5dfOjRTADPPdIEeu5iJZM++eEot1M92/XnMirLE1qA5soFyxOUs+wO
vvFy00vbrutp7tsHz62MnlbPFlj717ImwNqlO7PTbyc5GKRhS6zCDj5I+5wLNol6KFvU3rKoLwZK
MAX+bDZO1vRX1KHcKYCWLlYGUisGuIS8nBWu7XfO84btooSZppymJotQpqdaJKpbSQ55l3YKkjbd
4yAFA48q+rAuCBxlKPNDxij4fXRaj3NSUl5Gl4Y/Inp7s6i7s6BMaWikc7fyrB52wcqx5XePX78y
WwRl64Kn6FtZkL1B5MN8ZXObr5NSLXluJc6Yo7FfkN+WG91TBuwAmUWJzR8z4kuHQeSIsHBmkiYV
Owq8UAtHELcM9jN+Xyf9LvbtlzkmZNOi8Xwf1Iw5aezuCqFwp21otbP840rLquqJp22PRtr+k5ix
OG0AM4f0A0+5TFDuwS3btXlgHcduxH0cXNDee68yox9YFPUPtmy5k032Z17zi9/VkhmYHfBw5SA3
vMoaUcbyBjNgvBepPb/VY2ZuK1pGJ3Ogd2oI5G1Y+eWzEH7PpGXtoFdF5Z0U+J0edOiRx6qaJmGG
UQLXi5VGNbhJdDOL/1ENDECcVeyifouEddpMpZjqI7hCh5DX6lyrnv6qSntVxFyw7hD8MPAELUkh
LBXZulC7buTHCw6OVB60hqd3kuUWtPvYp+IiwaMjO9PqH10PDwr2oHGohoXgjalKTsvXoZ/7vU/R
+xSqRdCpw7TtZvvOj57ZL7OvVSvnUx1A1WnS5JCE7vo0RV0LPpHhG+Tg5IkODUsDiqyxShOyZvdU
K+F3Cw+bzQ1EhM8W9Qjpwu/WsvvSkBfCf3two81azNsaCmjhNZjoIRjvm8ZZb6nTk59jfZ1yGvdC
XQZaZaD1BnM3/ErSVJI57AkUuytgwB6eM0xIFbqHMMcXhxHbLZOQ/r1b/Oo1TFJAn4mJN6PrL11G
rkHKWRBgX5AyzTLcz9mKHrCMtYF20mNMxhQA7qF60mlanT5WlVT9VMP48hINbFdLb9vDaQ7opa8e
PJCG4VVUORzQeSdF558rI8QKIyIKLQps8eQSAlOY2Zd6bJ1vaOn9zUS1+EDXSvbhiNYkLYqROaPt
/RzSb8DR31ehfOjooJ99AYktr5H7LMouzeVmYLJB9JxIjNPZYv1A+2keGxnX8OlW8ylsnRoSYtdt
dacJ2V/62XMq3LjZpL4bHOK5PWaJUxABGqYoYjweTg5+VrDPChGnxVy+6VYo9dZ3U/3l9S+kUZrO
CqDQZVnO3UoOGLml0NpqS2B619w5cKXyOuTNIfd7MjDUaQ6ARXaAi0J32o+RKDGTQxqr0KR6cYaF
gjueKwZakpgQZMwHRg8v4DfmMy4EYHxx0ZyRE/6ZMDd/opFLOm/VmSfh0NZq85VzIoQTsZ2ZvG/1
nC+uJUobGRxFb/xKU9TrYxS2L+6S+LuxJN7Ghaobe2L4GnEc0SS7QnXg9KtSteGkD+KyYSZKtTqe
NKTCSkJyoaIJSJI6HXFzHGQ6FVdduOgShtGne26t/KWYfDqRiSE45AaGvUkMGsS5SclJt6naAA8Q
26ZnjLKkPcKgeXQmJI8+qnhBQ7qLX0rYCs++x8GfPqvPiZJI42Rd3QuNXF9J02CarRGeZlgrduku
7zzbrgEIlC31cvC2JE72YnQTCbC8i2kf4H30/a2r/NMajKSX1P+WximTvXz8Cgc4OEG5npiAcjE+
vPJc16qRnzvfZICrQA/uYyp84hi6YhN7GeBbkloHY033KWC6j8bzvrlFt+4zX/D3qPLpkybG5Cq4
qWmS3SIV64IVMRvd49PMed1zRuNJL07ThZuwldkB9yaxnLbDJe5A84O7iLR+sqBiMHO761d1LmH+
Te7WNAS7yUoeFdYn6G+DWU000zs80fD4joMLjbZjzGX2ZfNEzNgzkcSYPBksf+6bbUMQURiv68Fz
Amtv+liwQjprzx/TFKHRqafmMmvwZGO339TI47FOQjzGfiQme9q40Mm2vmpA4sPueK4iXtV4Jr0E
8zARacvA1xiSn40Ze4fP/T7xysv/zc/2/jsv/JOe7VoO9g/XEpQM/ytRNrPR+06LCPcE4SRYbOPi
CZf+exmty4CtGWmfRpLrYSmpGuhP0JdQtAQXjtPuPrTkzxIWziU0i57dLnm1EIM8ZgEzc3I8rmEP
xXzII/zeddZjGQIXNVjVXIYBA14BUj2cxFY7EZcWOyLTEYZGPkRohJj1VS8GEPadX7fJVodfrF0p
YC3zQBWPqYrGuw7pYDrUcYYj4UKzCDqOLQyjFsJoatAFdm3+0alx4go26OLDniTDGdV/0frPpnPu
PcO8QHXGaTmnBuN/HpHWJP+yqHrpqHkeoaOQj/iq+i08rx1fOhFM5lie9Q0hxNv//a24/x/THG2X
b1PdO8J1fL6f/2aar8HoGBaQ6L3dIFYviExC8d8za2ep5OQe4oiJKECGfz4TkEG5daboov9I2CXD
k/q3igJQHRGt6bbvDMJB+w6e6TgXh1G97XnMnLLREJ//1Pan4BaTr7QxlcXLWQzzDtv+NbWZv+60
sjiOMpQ26JWgo6sPdZCJ/hDJ/L8fYk3bWC5oRjtqueGotRFlN92Lnsv//kw/XHv1hNWf2e3Y4jxn
dK//8O8/pz/Tf1h/lphes/m/f98WN+T/Ch5xQzcUtqA7GQoCCFUq4f9LkXesdOB8aMdHA2DvMXdB
GuklkCpUzDXivd7Is3lGMAMwKwnwBNtYdbQ9y4y+pt00vaoPEjuGrxBYZH1EVgv+KkVwl3b5DrXQ
+iyQDMEUBmI5mIi0/ULevQVDcVUmP1Z1B7SoFM5TMP/TmeGc+ve6cmj4zQ+b6FNsWo8GYUdZObcA
ljx3Lc+VU/ygF728WiY5dAFuwxvfdwLNYHwN46gHUukYrwnuEGiSumaODYD/0qov+oxQqcGmnZbA
WxITchHZg5cBlpTF+H7eNI2Wq9h/1KVDGdYNwD8H12IorRhpMC7CnbnQUJqifn6U9YUWDLCahQEX
QpmATIflaxonxVM7+BBDwW3uOSWsdENrCXKLQWcOXFuz/sy4wn6OV2pjqruVI211Tj1rq49iwG38
fTClRIOk1noRaolxwUNHc3lCEB9SnYKpHo5tCA/CK1fvknmwUuLcG3bYUhuYbvtxNX3st7jvhOE5
TyIQ+WPkMDMn3fhE0yFFs11YJ/6n49OK3fAcmOLXikPziOfNQLKcLk8We6v2P6QQZKBWERJXSvpT
tBOnY4Mhi0Fr2oDDQ2tGUli8C0s4t1KBxPwqNQ7wrPKNrYjE5LlByxvM8Az++IgUL772fbLLVFPT
VmrzNBfHAITLcZbRfFirsb2LsN1bgoRp6cvyWCXfK0MSIlK73RP4kWwT0Up46pI7KTtE2nbD31AM
f9hVk25S6KVn202HJ9BEjHzRe3aOgERrC/kceRF+Jfvr0pjZMVB9QyBatCAbIcPtmFt/1XXdQ3Vh
Ut5IyLZNTkzF0DJ6tJ3avNRN777G9arnxBFUReOe8H2hCZf1E2iyJxcq9NmzO+M2oOi6ZeFUUOBz
3E1mhOxZORH5MSXgvSdE4Uvf0YVFYM8cJKJEmcyK9G7RAifL6cF3ccp4yx3OfdxPb0OiFAmR/8H8
/yD9Kr7RiFkBvHMDhBQQOqLBCAnM5owkdqZikrddNByHpv65lvQQg/9gevJfn1s3SENw0slCcEQ1
twjZUkZSjEMCj9ARZuDzaZm7S6t4VXrRsglc6N/C1fEO3lxkN2mH3NGWt4mUBc5+Enw3z4Q/YxOs
P1oZ/WJc+uy13sq8oaEb4fFrSOb03Qtx2xpVYG3dPraPAX/1Dc/9EkJ28S1X+pYSQdBxFaH8QWtn
2mqYUu8R4JHisdwjSqzJIIEGjbw5I9izcR4ehfuBDCkDrR6j4s6WN71z6sX3xvlcM88AhRVdfi8S
vEhS18tJd74KPx+PAlGwpXQHRJRgGctoOBveN0WyGyjb+8KSTwAXSO1L2+UoaJhuIyT3WxT5yWFU
Td5ogLPsJ8rg6nYEzVhlCofewelySaafU15br874Xo8IjgGLWXeRiDeH0J4NmiXJ1cNkERRksQsn
0k9oAj38OhpfRwG9BinenV2MpcafNpV2T1BD5hCAYfzqW/J9fi8yEV9q014O3igwxv27IPu2wf8F
FXamqLH3axB8y0yM3eRYGyHJhgA/8FcR0ZK3k30ymbKuDDkRoc9BgXIZfusHKejDwUJNdtHL6rIZ
TBl1wNzgM06VxiYN/IQK02So22E2bnmsUMPCNlNvx5XwKwe75Q5XfkWM5zzjQK0XBHVp8LRI+4RX
Qt7qrg43HTX2afCi4HXN5WbJiEAly+/KU4l+s9J8MHS2r4rrV0GzPROyPlGE2ONlUK9kgHAI//rJ
RCzBIxgmNn71R5IlX0snHI4EgjtXR3n1B6aQ1GPWt2kIP5wS1FKT0J5FiVjeMtqORzAd5vuQNi92
tuzdxfgOOVjuo+U9DuPhGBNhxQA9vbruYp8tnt+tUmgZCuHuEXrOdX4N/4ez81qOG1uz9Kt01PWg
G9509OmLRPpMJpNe4g1ColTw3uPp59ubmqKkPlNnYipUCKZhEgm79/+v9S2NmIEkqkyqEUuw1nCr
gQuaupgbXVauSIqIqYcu8bYRATOao5H/gJbExp6XgVuumvnscI2AEdrefEDCMtVEk6IVOxITq2B8
bGITl0rLbX1QlebgNrp2JiMEIWGKn6cYtU+ZFrzNdLKQxpM3pBRGgjydSpCSuTdums9+0I3QFhqz
O5UlPD6i4oNNobTuqoObuSwjwHkuvASBNaBKC+e2a5Luavc9nXCyIuMI1jYM4m1Mt+YKERltPIqr
NSjDkbZc5mIbjK273sRDapvayaxB03caNt+w+IwobE59YkWeZae4McdkKxvHVl+/VBE6mCUtmnPH
xlpTbPzRgtG7mIswjcOqvDXHXvscltprXUDDpyB/7nIKbF667HD7riH2Rwc5c5yqDg52yAmrht41
WKgDQpCC6tbgJum0HBvOyEWEuClfXm/kYki758DwqmBdlo/ST6c4trMtS+0NJZZzsPN2h+V3vq2L
3DjHmcn4VEthw41YC9wYh/4cTBD/RrIvauBrPsZZcjMpt/s0xOwjY6p4bSl2thtbUk2ZemYnE4K7
R6bf7Rib4NrpnG1DQTsaNVESVjEadC2YsUQ3knd6YSUipMIkO1hCqLjQ0/dHcYuWfGXqXRNtUPcl
LpBuS/9U5uj9CgOVyRirc3cLlxN/COsGmnKZHQKaN1bY5teZQPNG1YGUjUv2te7w40n2lEeluJ5Q
4BlzZF3d0fnWdrSgan1+9VTjkmBMBlszHMnj4EQY0itc7WBfDASe69mypURT7Usq4H4COfuuzKPl
mHbFbT4t02Ehgvc0iUXEvFNXl+IsvcZq7d7bnq3tNAIRD/jd1h/czHao3yBCY891sA80KVjtSaTt
9YRnMPYPVo6ic46KRMASYsG2HN1X206ncyDqKrVe0G3X1g52Uq/TbqhhNZcF1fy6zNDLSzFzDohu
Tz1fgNt3pgcIpOrTBLghGuWeTNKjkYwKJlC4GXJK6GYQr9KkXMmehqHG3xqqoNuwo2ve17gFGysh
5c+y7oaeoZEFZHqLujXyFQVbnruU4dlV510Ojv9FMYiYLuIyfWqj4huMSkKBCPloCifALNMWG/xn
1PyFOKaycUwil3rJqY+u3D48KtY8HnRa/BgIcLwzbHfW9mSod3OgKWvKyLu4jQSlizyrFYniCI67
/E7JgATl4YSSqEz3klOFCAE2oq6vMCPGSMtH9WKqnzEe0AjQSwuF3CUBqSDEuy1aFqwOE6TXhfaK
Mhjg2GmW+lWg0cOjDL5PqWNsLbifhOzFA2Up+h+tRbQQjAcBRaCXnFXhm4Jsx28YmTNCQjuT2hDE
zVrFIkPsR5a41nOsBfcEUZP/Tss1LpalodNq3HhFmO69sPiEptbYJgRC7giDfYAIAvc+iSx/on2T
1dSlWwHvKWxjO3tMViSmTy1dVWB6RJJtnkJ24bgxwSXjl7e2lajb07QD4l4oXwz4Nogd571qp9Y5
t5urlVv6XhX1xBFt9dHBdGfq2jCtJuWTwRm79Rrrq0w0VDuUhDHMSxK1VW5oWPBQtIbMOtpkpWoE
L7tRc7dQXTp3SZ6g9yPJbKonazfM6s6zJvcmKQ0QsNQdNui1ZWpdC8dk1FNQaIQbrTPiZfqh+BP8
WQob9i5yhvhTW/dHGmbxRknNYd+3yuQX+QJrZLJVbmlFDOBdX5dOrzFlRk9otf0mqDRtl/f5iSuY
c2OW9XcaDExZEBz4eYPzIx/MP5PCMM/1kDJN14cHfMoUoqg2b+qxMp5c9Fgzs8OzmXvqJjH6t3hS
Ql8Du8bdCk6mXlI1xCe2bUu1vAktbpi6Am4lDr19KdhFpRoidJ+Ak3rAmBDAxX5Oq+pUEBu8NrK+
OBtw4xFDAkiQCwx46z7STE4CGpxZSniQYB3B5sHmM/TtCiPeAvqmvDVsREaBRRghPbVdR7/iHhb8
djCaflsjWtkobltv+oo/5C3a7OdweuhN58O5EvzbxECprQbhgfikGJTFE45dUF1UjPljsMgXWFxa
Miz7Ri3UI0XR5UheVjZ8MZAS7kcbFFldTskDUq7hO707QinIJdpj3yCvSNjyLW96GpC5PuQjOn58
a3lhfYrMR3yBVxAca6lvIOYPy46RoLugCzcU1RcLBQRq5Hi5USiFrs3BBTUeDMtJd3p03qHxGINa
uSF7aAaWkw77Lrd7msBBtqGAicgEg0JuDw/WTC2qBKIG5Ln/2oB08d0GWMMYR9lDUuOMIt9+8H26
aslNLxZpS1hekrQtang1XHHzUvaZN4Ahmmrra7KYrBdF+vPQ6v1OlpWdAeS2rYADNYV1ohOJHVFi
xNvAXVByquWySRfTugwCie9MNrEaZF1tmT+sm8puz63FFVccJrIvRdJackIZcGs4n+tBjzie4Ida
wkiEAQPDRIibsBOLEM/ZzlCtr7S0qc9PWG+XIW39cI5TZzUTQIiCRKdhkIYpdymK9ymt7rWLlh5q
Z07TJbGKo9qSVmXldf1gOvGbTvbdPh8G42z1w1OqkB7EOnb8kufRhba/jqWn38VhsW0y1LwqyNm7
AOcBmbVXy/KS7WjQrFUtwiS4QpePxhK667jS7xWBrUo6EtDazrzBhKKduihxRG7bro8AeOSidcPY
/ZkN7G1b0ZilsZCsl26Z/HdLrCN8sRFKuimru3XPL5ypczRnwqZMHH7rUqu5POp7xWYgrLh5ex4Q
FAo3qFwQPTJv6yhESiQUhXIRGsRrhYbPIawMHR2kRR+vYYfBWI49uFuFtP5QeS11DkeZRUXpn7sn
2RSud4TyjkA7Lqub2kXAMTixt6GsRG5OnOrBgWB0cN/MM/DCMyy2zebLZHeCeKhoROgCQDiqYmoi
f8q8K1+wuipFjtEZK0GopKNfMDCgYYv5LmdAv8KXYmx7nR49QXGUI90YjVuR3alQ8vdM7mAPNGS6
gR34VosiqxxpKIK/Wy/LyTSj+tjn6smCMnCb9R5gfk9/XBxMWaIdLBvDmknqV1IZcBiEanyI8Zgr
hvuouohJa6Q068Em88dJE/UAIBulKd7kxRaGaif9nDrVa1RO6bk0mvjFdOPjdwTY3aVyayYLDbhr
12SgZSjxdskDqAtW+yLvKYUCXZiRlXtv0hhc3PYEzTI9wlOo7pE0OfhbCXQsTkOTdjeu84y9xDpE
zdLknI7TlYRpchoyXE7c4IKjpg+FP2qYvD6Qp3qZduj77GtkWkwOrWV8FzOkCZoyRWSDyUEnNEna
anI6byYB8Ro0s4PEnA5QHW/lBK0rq8/pEgGLbKZ+R2jSTcfAIhc6LFXMPl3Sf2ewkxImZ/WwJOcW
r0CqDQMD1vBJspibFDHgAPeZeC5SXsaWGQJlqWLTkNS71frUvZYlCY42OZ5rJArZGmUTpTIPY3/M
DSEQUZOWZvcAnZli7KBPtptF1BOhl3l8vXY6eO4T0Zf0YzLK+3IwAJ4RNUlT3fQIfHAPuCVk5kZd
616IKhcZP8a1trDiTYUUmFRADv/YsIX0A8zdYJjNTaBQTuuqkY3dTVcXZOMmYsXYW6/xOH2ttW5m
Uog9HjfNl64lYYdDOCFVj99tbV29TC4Gv9BNlU3UtXjrICFXyvTJjvNDFU3OIf6Tok1wsuB1QseE
kwlF6y3xCNFxXQpb/ajyhYCVILFYbhxveKuN/hAJ1Uuh2Sus/dUxSY1sG5p/Qj1ozlNZFMqmzpXo
rlPTr83IRXTkjrRaHC28WBh7auBRqWvHJ3NJuLYZA+j/+bYw6APj9dEA9hQz51oDekO1oru2EB48
GsHbNEsPdqCQGwIytq7I7O3yoVx3NputJpexKZZmx8x/WC9KcuxniwDKePrKquhb5qYbz5zIQBmj
9kZtSpfA5nxHgmgJrqvD5Kx25FLEnbmKDrY4X03Va3fkWDDEksVYqoPHFNgX0qOW7MdTUlOliNMZ
7rQKMCNpb11waIyO+uw8MeY5qw1liTjIY6bC/O4YQQ4cTbqKzLaHU1GaTOn20sZhMh0+MHhe/NqC
YIe1Yti471pE2lQ3sJWfrDacbwx9/BR4EVWaetE3rki3Lfv+QdG7bK8vfXyow+AkJ0GkMn/zylE5
aI2qrul5kFpOcHc2p8rnCAkYSHm2lIkyUuXjlghBWdxSL2s73FmFWy1IU1t3RzLXtQ6GYFen6EVh
kz21OrUR3Jx/zq7Svlhl/0JFlWKIZS3bRZQWA2O5LRGNHPSUsYAh4L0YrZajV2r4lSN697REvV2M
duAiFwV7cIHuQWpE7kdJbdxOraqDywFJlal0lEdt/g7jJjkqWW1cmJf7OIPKGzA22qacONVyxAOr
sBoHSt8MKdRa3c6CXDsqeGI8usJ+EwltuQ2H0RLypFQPb1xFnfYAustzFpnGZpxN9KkCBdWgAti5
qvecGt14oyzFPtYZWREAQxh9M+TwFbT0Ps9NJophRGSNisc5w0GzpdJqM5O+d1pgZYoxkwExNdbD
noS/+zDALMnmJ44pp8I9g0/G80L8pa0Jq3yCVoifCv00Of14kbnDdLoPeP81xHKDumOiQO9BZ0en
Q/6I5Y9OPjbJJCls34kq4UhGAVFr1YFo40cob+Gm2VJOi5DuCdVecQm8HP1ZkVfXzC5vXPJohKSI
+FHdge+kasY6SHVmeGUy3oVu/uRiiN8WCzt2EtLOpuu/SOUZOqhdoNKYEaE7QNNJElLgFVPy6I46
yknfS6AiCGH/xtW9R3WIzF0MpQKTCKJ9ZLc4kgLMcyW4c4LEEW4eJUS4kyVS4rF26swMxELPM4NZ
RYJW+o5nmqYfKg5qURvABGpk7lgj6hm5QBHT7FOQJx/lGPmTajdEMAVo3BuH2MSRJtY+axaSDpP7
zFOtTzNHTsL0cj2MP/RoALWJuc5p5CEpNY+J69J4IOxHJSzj6JnWocdl4Y8lw1ivg8klF3VCHGk1
ID6Wugbdy8ibCR16pmrCGL1RUnxAzbjNpqOsZFiLNu0xqncr/NETOJ+BSa5d4DKgSyO5ooihiYBo
k91c0ILiwnozxXl7S1XS2pmmdsUJCB/YdS+VMXkXx40V9uhn1QVvbFFCQo5vmjeWon9VUowqRZ4H
4KYU84F4Mb8A8LxGdoHXoBaASjGxTcUUd5iCR2NQZ8s3M7fazuoYXjxiBrZFAWG6Dx+QpzCwspS7
1EJak4fLsyAJ7oww5YsIoWCSPGE5gFbhKem5Zfy/9eagOLvBCIzBHO7SBEzlkHNqLB7h8ezFepvl
5Wsl/C0gNYOj/GkaTqqUJ4gWCfSviWs7tiHYk4eWEckt4akZmMylPpFgMzxQlGcrF7TpkAKN5LyS
WD0FMVrzHm9fm8ECMDp9PI+ce8cqcTYWAtjB9NRd7+hBQ+5l4NCZUz81c5Sfur8WCx5PzuGswoWV
4o16t4waBRIIZVY8CnbGMylTxpXwVfu+SbJVi7ZxMcrm4rZBfZE/dZq16kvc0R78xRoRlhmtEENY
28A2K8gdU+psGo8CuAnWipl80O6Imgk4qWig/GVpXLCPE+GaXz0wwHudALNJN6GzQE/vD6VB9qSr
2QiJZmpzcTSmuykeH0fsf0e5aEcSP1Jzei4AlWxD4S6Qi8imbltnGfoU8ZwnwPcJQ9MoSahriwuH
vHpoQv3rWfnFLagpo6mw0D+ZYbI1A4j7uNSZCDDA86U0WoqkZ/hMzGgx5eIXt1B8DC7qH/NBgSrI
FlZ7Soh9nq5TpuPE2wRJvJc+zVoU7pGkkfNrpOUaZu8PQ27XZe6OIeqFAafJX4/q/CbKui9NNraY
jmoLxG7hXWYPPVxvjcdONSwOaKxEqFUinwNh9CVmMjRLbWuPcELkw54jsGmX4VhULgGscuoz+Ljs
rWOqnc0hzY9xFRgm+hh6rV2MskMXw76PhTalMInmDHwMPapJbPNBuiM13IajpTs7xXTmnp1O5d30
GEVa2X70uujexBJCE29xmd51X0wyFnZTS+InwEFnTXsFAp8wxlOiyi9N/5ldvdGIfr5Niq6+p3n+
Z9Gm5q7hPnKkYbApww4b0sS3zUiwWSdeVoB36VzCUpjkrHFqzEevBZXX1yNE/1ihiSBDehotxlme
4dtKo2k9UdHccPcajlrUZjtpI4lwtDPYTg8TIyKqDHSMy1gl4mHwjpNsnGWJwimotUQ4ufG5FAu7
rzY2JMeDJYS7oUA39Roxtwzv8etQa1YTE12XAZEoEhbKIESXVxJ/WKFtaaH931Cl9tWkH0/vDrHc
0KiAp9xXRYwHk3z+dtsfJhXFcF+4HpZCsyERblquzhgbp1hXb1s3dtfgS4mRU4EoN0KjtcDEWCOW
dX3JSpKIEHK26aRkaJIiPbdcAnec6gSAUjlM+jjke9HGkTPSXlwemNxy3474GOp941Euktwej/Yy
3tdgnn5qgjFw9HwsYah4xPhCEYq/xKAyp5XRpzFvOrItdMtHBbJg5VXMy+Dl0zZA7r2pLEBmsA7p
pnDkbcMKM1IrcNlILWgii0WmO8PaxBbCaV/tHDEmXAoI87ZBrW5VGeMzpttgC0HzaGtZeHXFAk4d
8I1wUffFQgkvw/+6JkXHvU1Su/XpbePOnAzntofmaziUC8CnR5u4Q/kg7c4uiFm6ntL+HDrjLrXn
e1svzHOSL9aWNYpWzoR5M1f0+5AZ2clLRxbO5NATfpFRH9KJagGkJumz9jYWQtY9c4dV5ITJmfAp
Y5dFxsMMX35YzWIHj2IRTIhrYDHkG5IZqBjTMZOuHE1UWZpRH2kXgXtHJHBMl0Q5BBmYY8HEHWg8
3LZ14NFRd4ptYXAu0v0o7hH7RfsiHws/iOyXQW/uoNk3ZBScdfplJ+ksJ8EdfkZPqqVbBp9ixdW2
S40Q0glxpWNVDFwAn6DyLNFLlQvNZF2L0qW9sqAf1YVdUgJUYgMJyfstpdHJEKlqXH9cQd1uM4c1
4cFDjNdtXAJtF2jjVfLWPmKkTXf+lonuCgWzHuAbWG0r5DSQCwQzXL+mEWduz51iQ2sB50xGFHrq
oDnHU0ESsmIYGBcM7zTSzTwZpEzRw97I1OUPsWPoJpTYgiX2Aym8Z4xlr4OSOm7ECcIN3F7AHJjZ
JyBCdGQsJEPMgYTOsoOeHSCrSoPmNeDesK2E/wyQ0EhRptxPrUHkG1cNqmMujkeCQpQ+sze6jozS
qavuJsR2QzoHCbn2YBJN4XKpgUxDFdBxiWakqvxEYqSzzSuoG77ZI8Tv4BUVJCtm0VuGjAX0Rmxf
xjLW3+VsUY2mLW0xLdejEe41YXRQlF1sxPeZswy3o2lRkBr1J50p5XmwOTDKQA9vOWyfuqD+1ISm
dm9begExR7VBD+OV79BG+G4YGztrKb7NM0frQNIuSuwaLfFcCy9XE+40hWuDNE5nvUoKn8pZKgci
cRRO5zByMU6PurlevB5rN63pzVLhRlrAlSHRdSoM4sMECUktKA+ZZbPsAyfeVibifrmwxTXKaopn
rUfhkLeR+JI5b1vidkMXzju3AGwOQRwd5CN20l1ighszAtiIsS5IclRKugXLQ5dx0mdKX101pQ9u
XSKfUCkiqaZcXhG96DOAmijrYknRE+oCongLDjXfk6R5J0kznT6Tqa2WGwd0xaXuEcqGVQJcHMp4
MwC4h6YYAWOhc7GI8YSJauLk1MYppP6/lwgcQ1R0J206/b3KzbT+h8bN0G3TMCBFqPA0NftXjRsS
MFa3qbNdhRlwpBewd4gg8nuyFvq5aq+ZqX4rwuaRcfZAznPI91gAJa0jNyOxuq5PqJ/mY1sS/N4P
VJTrAeBZpqac2LgpotT0x4l6OzOYYMsMk01qMi0LIuwqHOq2Nh2MkXGXwym6stEwY0YHRY4gaa24
MJip3eBPD4fsmCb7UthFUk+l7xrZJHuTr3ucHOYAwmcDxqLdePR8QDVyWf4Xm8n7bTPZEA+oYFse
ADNX834XXyadCqraYmqmkkC0ggW6HoRMTy5ya/jxk3zIMHMml+/IZZUsQtGtkAu71DsuScNd0ol6
dRtVt9ZgmnsKO1zd1RivEz0BbhCV6PYVGTxus+JwRHRC3558hgRRTZ1DOW/B/IQFwrFcGRvIUtys
aWT2N7OKSM0jkWMjZ4itMICcE01JPneMmQbl2LbJiV6V9QjnGfctZW4OX48CHgOUTpa+FSfw/37L
6ervKkpbNTTVEhtPt7ma/64mNplf6laSDzsTPSoSw/lii0XFZPGy2FwysBWoW/lC6TifvZbhoq04
7VEuOi3t3n+SD82/XsjchfoGNeq1htX7PVccVSmWCtJZ5FPmX3njHw/lT4jNrPVU5q0vH8rFIj6k
TfYqrfGjRV6K7cfhFJ/kIjPpnwB55ZYqPPGTADR/LD6e025bHfuofElLMowBGtITQ23vOSuUW0gW
zloT1Bf5MIZB6SCGzo65AaJRPicXXpe7h0mrXqHvrOyEennWKhz1dOm0c9+ihqFuhfOBtIJ6o3hx
SFvhHLRAEawG85CB81FGDMunZM6wXDQNJHAn1V5+ez6C1v0eR6xrhBxC8kTP8ddz8lflbyxJwziS
CvJGIokjlONH08sQ4fVo6ychwZbPyVc/HmLHwrYtH7//+Nvr8qFc5AukY/nT++fUY3nI1MxnHpjc
uGSAiupGs6xV/AA+DUYaZWIx6xSg1vLHUBfqoIze+SB+5+M9uuCTfzzElXkYLMqqYSPSagQfoafF
dQbsRU83UAGEiocOl7uWoW+G+jDASpuVy3SmFjOdNWTwPjw7gHjiuY8XPh4m4oXI0geYkXp2TBQ3
uuhZc9HLgptuE90WiIK4t2cMbrWOeallDqJLoNbv2aShGO4p8bInPjM+LILN/Z5ZKn6SD5k8FIAL
XVL37G9c5OvrTMEMHSOzx8KDGoB4uEVtOifgT8Ri7jKmIkEXbQFVnkDKm/sQAMZJNrksj0G7IBSa
0TrY25caNeEmCBNjnZF/eM1FTgMpkRBmhIxbPkctbLj9++uF/fsNydY8Mtktx9IchvCWo/96Q9Lg
N2lWzuRNy5prDrjpT+V2ASz4wAA3fNcIYG0OmPFz0gvFgFzA5gQcmWM3J/tID9aEyv14pRpqDFFk
JCZbeuHUtFK72DOhRZkwq9p1bCvtCpJ/uVX1B/lAx59/M5bRRhPFbbloRQcrFKXq/+vDEefwKjY4
wev0cXLt7HtkIArEmS8EeHRZo86zLwR0/VhUEUrfDhagfArm+Y/nDWRtVH3p6eSVfWsLYp+0llEe
0jF/UHQLmVNYpwwqS15aaD4WMS/26owfGbtM/+LOZ/yT/WGaCJRcxzRchgi/7Y/Z7BK6M5a1ixls
XnLX1e/CEeNgCkclQ3NzJ5+KgAOdCqt5+XgqKQNtH08oJ1PxS63qAJ5g5M/dnTblIBQKsmsZcMQd
pqU96kWeTmRV80Kdm1O/TuBer1qT4eJPL3GHbrdEMUw7Kx+TTQ2uid49cMpVJLLgvMbb/P0RaQpj
RYlHmgSZb//4Qwii+OfoumZ4tuG52m9bwEu5caluY+4KYJ1N9k0d4EjJRW1mqYhMnH88lk86aURY
BNqslcvsYksPIEIUp2ZPiBydHbp0+HHyYVwqB3DoxIIxnlYDmu0imbAMY1qZuVy68gl7GjFrh1sx
I0RU3ZBcKF/46T3yyZ9eD3IvAH5XuJvOKOJdjWJtZ+bd+DnLU4wvkfGUmbp1cq7/YlOJTfHbpoJX
ppka+j1VN6Wz6O3LPRah9h9/aP8rsOZU8wbb2nGHTA7M/LIHUBIkRKvZtzBqtBKENhumt7CwJkWD
RKKgPQlfhTE/AABucY7CgNeB84qf5gvjQAZ1BS1aLzMw/toVMcpTuJ4mwhE4N6yLKxbGnFgMKpKL
PjHfbCeE/J1VChGUeFW7i2J3+emd4hM8ErUthuy3RZY8RVFiH6J8zAhQ5im50JAtrP5+67hiLP3z
1nF0TaXeoDueSqos8aq/XtqqDp3yEAbowLsi2XzcmOXNduaxHykU3Nlv4UJeOfdz+Z4oinK6DcNn
NbGQnTsYfsP5lfA41C7JMjwSSgtZNk7as3xoIQxbm1GV7+TDSmtcYBioeOVDrZqXi/ggTIrDo3yq
C7/ID8Mv8s8/LEvGnz8MhNyPDyMWbLnQVb2TnzORESzatUF30Onhxm7cPsbA8nejx2xiqof2UVV7
xIG19pLW9ohYYr6Ult08yLf2rZuu0qYmlVu8NUwwEs96iCRWfFCOZQtRn9BLi1fNAch4Peq79w8q
dG9v615xle91K9S5UTZpB/lwmWZy49U+WMuHmjKAcMD/9P5JhuLoD3TA5WsqPefd3+917/fLB1cO
x9EMU3UMrHSq8dteF3/OmaawJo6pgIvsIjiRi0SIp1sl/twxNaBGheYYsWaKuJd0+PsKGeylbLFN
cDDBV7K78mmIAqbWTfLJJVzsiPnV9gtl2XtwgW0dsDviZfLGpYhB/jTYLV1dEir0BDVeGmQP6CWG
W7mA+TPe0s40/ULLIOCLFxh2DreNWHRt9RY79TrGlXqoRfxVw2F1GWvz6FH+A0HNU5Vexgy+zWTn
iOeISSpuYsWDaOKM51Slo2wKgejHwxrZ4LpPqsqvhf333a+nYAmWDzXxk9p+7pZ6xxZLmIPW1fM8
WMijtbZad9XyQGBLeR7K2rygO2I20QXNCxPCBvEUNcFsIvKrNocXRMU7gWL/TLHH3fa0h3ZtQ5rZ
UCBbdETasScWbhFRpHJrIMfxSE5ijIZnFeukzi9e0VEwAKtzJN3nx6KIEbjLg+M/3qb/DL+X1/eT
v/3v/+LxW1nNoPqREvz68L9v4rcGVf6f3X+JX/vrbf9f73osc/79/kG/fC5//sfqrb90X355sCno
4s93/fdmvv/e9lkn14EvIt75//riv32Xn/I4V9//8cdb2Red+LQwLos/frwk7qpiGPEfP3/8j9cu
X3J+bccqFO33+fff+P6l7f7xh6L/O/npWGcxRCI1MHUDY974/cdLtmO6Dg1uU/NU2xEvMevron/8
YXr/Dq5DJSfXQSHPhJ4TsS2RBsuXDI//OE81jF28/Mf/Wbdf9uHHPv03MMLXMi467mv6r0MmzJlI
FZADMRXWDcNBrP/rdZ7zvfRyj7FMVIZ+goDb0d84n9exd124MBZa7Qf2czqee+NKQXHlBXiWvg6D
DmwDmld8lzQJTIYrDfamSECVJatGfY7ntw7rwU/b9ce6/7yuv1p9/8eq2uqvq0pNkYl/lcFDG17b
5twurwOSpMTAXtWfYYz/iz9HR+eXe+CPP2iCghQ2Y0imYtv9NELI5iCvoIFOK7FdurHZm5hyxM9Z
HkLOPhdnovQG+KNUrc3iranupg4623D2onObvXTl3Vy/ge+FPsDIV1ux0jmhP4qynmkhPo/xyzgq
IO0Qy3EL4kMK/VnvGp9tr9TRZpqeZwWuTPTixOd8fEt5h2a9jc2bHd7VSkKazLIGiLfiz41aCouq
9sWn9NWzDtAxP9fZS1w2QNFTXH37bHqb8ruEWJ+Y99Kseai7LfKcxX6jweaz3/X+2bXCja2/kXk8
Ts/QmMVnoysRtnbU7uO2C95Yu3R6C4MrK0JbkMQgkorLnaLcsA0yAy742UjPi0XpsUXBSzReNbzB
tqAQRk6tWfmxhhYQfR6Eiax8tt1nPb5zCfkjoZB21psSnnueYyg+Yoe5BH9a3XNpXxUipuK3rGao
SgUzqZ4FcK+zT8GMMyJ+cwkx5kmHCGqEWCqJ50XNPftqksQ4j8/hBNEtPBfsDMNRscBxWIfQX8/g
qFADsWGVZ6Xd9jn6XxLwqO6P7lcNvbp4Z07cSIZiuiCTHfTE2whkn3NDbMfBOoXRnr/owPzymucm
exG/QU57EO0VtozB1X5FsMsZZJ2jzafJpLfMGTVDnVPWQ3XOyFuFYNZSquXbFMwitHzP9xVbTHQZ
KpiB4whcOkh2UBHBPcBxQO3v8H+tPrsePXMQZN0bIitxBor1V+2vBfJ4zmjFu6qsJn+w1p67CaYH
MkstuePPW8i/xfFnGW+NeRWnf8Vbyjv2fdO/iT8dCQSH+RxzxIv14l1jyEfW7DMEePGZtec7cGRy
4HQVk9s3LhJxpq2o94wokHg6DU7FeEf+DTo/IF13SfsoMqaYKjVn9hrP6CMPyE0xViYSn7+/YshS
58co9v0MdhnFaiqTIlv/fTqEYJL2SdtNK40AhzjX/fmJtlugvyq04JCtJHHB+cXVLjl3XUzyEyGV
BaTX/BWJJdbogIJYvmZPJAZHBbn3Lkk5ryZZR3+/or+WbN/X07NU2/Q03VY9gzvOz1caepUJaAUu
bZSlV2X7yj+s8eLShqaNy50J9vjv/yKFiH9ydfNcJm1AnFHwuL9dTrsOjMfI0bRy1aPG9D8o7JU6
53437oKqW1EG3XtQb7UOBA+Ay4BwcYsJIAnPnXUPNYtajdwSCANWwShiQsCnazFcq1enpZ1trsv5
XvwWj+KWIsAeq4kv3x1btPMLgtzvlZEKQpetR5w3C3kixmysxWfXWGcBvK6cHoc3irLcI32vtlZF
+xob3Wqg0ddmD4sNm00/Y87yUdCCV/O5KdD6Jnkpmi3yHu+77lVr4VK3r7whC151SmislqLyPV3C
lly+oE3Kd6D6OdiRyMPQE1og6HDuurk/hV/EVxLbIzTuMequ6FEhO3rg7zjafZN9QRS8GlxlL1ba
smQMVkJ4hlZrPvpDep6vQ6VBijovZXSgN8lMV+S63rOHxdZtFrm/2ZQJX8tlAwFiXHPlGyGlsuN5
IUJ+jnJJPCFWi+2v8bVz4gace15uFL64zkTsPm5e2XfsHLHB3Oq1JMhOxHKpnSpaayuGItugCQ9D
w56MvrnapgfOMGOvqWa+GOulpc4BASIe625Vzfd82rDIXV2YyOF2drsTWwPcTAW0jk9OU1StbBRW
j41a8114l2fjU6GtPJHzIM+40iXFlQOYFEYiY/n0IfdDZEtJWfiQ+eS3inD+9njtxRblVoBej177
q9juBg7wBkcUEUpWshLrzsrIA5SoyUylSdl0cgflne63CmcMKySeF4+nWtl0GZaD+bWa3Ecyrizl
i1dapDO9BdWxgVvwbcTlyX4We63R+LjxXBOtLkY8iroV2098E/a3+DviEByJxVmLH8S7QUWuSADb
iONUHAKtSJxMenHvYg83XAj5iY3IXsNST5gPO7HwNaZK4gWt2enlq9g2YviSck9ROduSgn4z35Oj
hJ0w2a92RnPRvufEEgdHnnDsskqpkPrNrPDMeSdu5vvmEiSv3PqGeldVOwNwYT7wHsQHIuZHx1yg
0V/lEsdOfTHbV7HCQyt2Tr+K1MLngMIcjJjndTFzklvMVWmQZsWpycVIrCEr27GFhxTuSfaqs648
I1Y79O6BAq4j9iwVELk7yGFQ+ZpO4YuLlzjS6NXJ7zn19aa0RLZQsNGiRJxZRcth1e4sTFDiwiv+
VgU/WhyLffy/uTuv5bixJA2/yr4AOuDNbaEcySqxaEqU6gZBiiK893j6/bI0s9PS9Gp2IvZmt6Ob
wWYZAOfkSZ//z7ayqi75FDlRIjkNPAvcbAZfOQvbGJwaZhdGPsB2zBnSL4XPOtyOOSF5c1HcS6iz
YSgVeSpofKHFMdacdRVNwb4oJnyX7j13kgbzqmTSqX+UG5DvrNRsL99nxpdAx09j560Ya+gG+x7/
M2pY/lSjURBuGpat4PANFthO8YXF4WTIQ2RyUMadmJsUoi85BfIsPaIqL+cZIsxW8hmtgdvXXo02
vrfoPR3ZY8kVDT04P5ZmRxcQyhl9FYRvWbdNwQaTxZS75fblhUY9uvqHCvmwvCB2DTEyVFPUzpI/
cVd0XTGWyExhcxBzJxoK4WqVx1LBqWADkCNZSkW/eBnoKg4VDI2jY9B+zF4ujxNKwx1owOc2xUrB
rOQD9HSVmcCrNq6Tr2XtZWvQRDoqOKye5FFlvzgVHnZBriCWNr+KkOw5IbAvCpX7alMMh15v1K2d
9mtZeIiDnHQl+2ggwxo2xKp3SAEPJ3yRrt7uXO81UU6xASZcQFmBm5IP9uMu44zI1YFTWBMPrZil
ggt61DWxDB4PImstBswM4dOyLJDwjbU85IJBrBmkZGkzV1/Laou9EBkT+6HjGfKSaEVGJMxgDY3O
2naAVQpzX1nog/hCbyZYJiqRvX7VeiKAbIHczcyFRAl6qHVZeWCAkdFHkQ6XdS6xunXO8KOcn9Sg
I7TbifnkgtftYKHEIGAlGqY/RO2J6fphNHrcVTHK1sSmYGeu+pW/iamcoNASqy7WKGounDux1ygz
PqpkOqPELLompjOo8nXEmeAoo/zm9iA6UGX15at5IZwu/EQuHQ6EHAr5e2XxWnOZOeWhwS0yzEC9
gUJYslrG1P+M+FhcqCSvwZFULnJlcRNitJOIuZhoeRDRa2lPLRM9Jjaci8nusGE6yy2K4/ce0V+F
e+41ee6qFoNz11D5T+GeFPxGD0i2VRF0K9r4fDEJ4ojwjCrWsU1xkPqr2RY3TWQKYyu/sn48cU4k
PIdPi3kQ8yXn+Xq250yMM+frhzn1NL6J/ZKPG8NykYMruqMOXz2acZl45Zi6kNJZPCxqTaRQ1D0d
IRuxtxY8xGJpKX2uGvTiWFwsHNnpUVZF/ig4c0hR2CGqLFIDZ9bvF8r4uUp+9VZd29ZcKl6aFMwl
bv7TQukRPWIqDWOrnEy/PD8GBdkRo9slILk2X3v4eu2LBcBhI76sWFHRQzYmW+RffgcY5oduYoHR
tp4wmCTuSkyIHEhReuJisK7OokNj9Pj7h9B+QQ77+1O4ZP9tyyHv+Et0r8MkRxcITagiWOw2txpr
Xwt35zjIuiqSzSCyrCgOhzylIirHudCPAPAep1e9iNXnbXgq1bviPPYhDgpvxDMUe+c0OCHob3Fo
iB24DPBAK4IPOSFWa1yVyxI+FW20NQbSfguEeLk/2hfZ5xEiSRE++U80pvh/XEifzDUtEb5YJjwI
cYTkFbGQyJeoVIYsrn4GqtFEVuRPYmeuOhjlmaXPjraZ1Df5BjgaiT4hi+fsiRPYt+q2CNBv9qP4
oten5m3iTOLNIHX8hntDgNBsRAjF3IhtFBt6Xakfh1PcFJ0mGUVBRf5wcAz7k+6iI34YTBFcMZJd
nq/FoxA7IgZA7AYpqVWXvjcaiGDWBUUkYQNGImbNxV+HjZqcCduR4AzzH/ATCWQPNnHy4AUbggr5
ZvSLOCaBehANj6YRte2Y1/sB1GUNAEfunOScGI9iA0X/Vpgfbhdnp0zMFfAOosX5ONOsG1V9xCrJ
M1qsPn9U4iexxLKXo5vuxQ0Qy8nlUZyy/aIr+cjvxfYvUlKuSkczMgvoHUW+n49eOkLrHYA2JCoH
XcS/YuHEYnBVMQG/v9xfBdAuZQDLdKGyYnhE//l6JpOf7hD/uJ7IWUj+BYlH1GQLCGvEh+wKD5sM
3kV7a8xM16C7WXq3vMeRwqWRUI9VZidnzD/dzpff3+RfrYmj2pZNApPWp1+rvlHQG2YagGfAORU/
vQOfC+dHPAi2n3W5Xu7fyoP/de76p5T4/yxVvvteShq5/b+QBidB8Js0ePzWvEqj/k95cD7ytzy4
9Qe7QyacI+aAHXNNdv8tD85Ltm1QuGYHETJHNf4rD27YpM8tutlos6Ai5biYor/lweUlJmNo3CHB
bmM1/q08ON2DP6dDSL8z8KDKDSLtJGF+kXTAxKLEqsoPkpPRzXJTPeeP2pcO7MfOd0GPW9ubd2AP
bkmsHrR9X6/KHQ3Te+fOu5u/W4fhvbupTu2n4jm7Ue6z9+SdHvd99rxEG+fb+LkLVvVruwFU+YZy
5Mbb6351E+7NjXe33AzvICI7+qr2w1v8gIf61n6NTuZHvC+P1kF/9ShEQT4GJuHn5rk7tLfKlu7B
e5ibt8WaKYGb9LP+UB3GTfCQ3Bjb8hHmvE12mjf1QxOtSjCun/MNsBQgfm4hpHkYz3DI80r7sBzA
kTyQvLupH5V745t+C3zXlhzCwd4xPr+td8G626cb9RYULd/+SE7lLXf5ybhz9sHn/FEBuvSb+6GU
KwbWCa5DgJwAwlrV9Ny0a/e2vg24KGrw3ttae/UcTvf1beWd3vpjfJvzteEnAONvvfv5M0t44Bk+
9E2xhZlwFd/aPnN+d8U9DdorOJufgmf9BjAWP/Jb/5ngYMPU7UG9NQ7RevDVbfTJfYa8d5tuQD9e
Yyt34/ci2Dbww36BmetW23pbkgH7/hg8NCC1KHfBxdmnO/NJSEUfIugvcIm32BVa5zsf0MNUpc60
76NjzVzNG2wBBtPRd4yO+dQytxPsOeA2HObRx8H/2j3NxZpRj9FeWV+Y39jHD9VdvYNtI7kB3ndt
+wnPRWaCZUluoht6n/flLrwDWfgZY/IpP7onrvDiQauyUjfRjTqvXJY93cU7e+08GvuaUOsdxDvl
Jb2j33nnfsxHTMzw4j0Cs/Bi3HVP0L6QYIp2C3pX3XvcKDHcXv3EaPRGXVe73te2/at7O99Cwbj2
7E1+p90rT8jnAOV3AcTd3tlqq/LI59exr6/CrQ0kxErdOuzIjkTRV+z0qn4YTqA5SbruE4uWF769
nvYkEZiJ1iD+2UJboORb+kSrw7Cl/S1f5W90Ma7rHWiOiR8eT7m/Mv3yMdkuq2zr7LP3bffM7Ij9
mQbtMDmO9EPcXkpYSFfuBtZuv93oGzCLgJPZ1Zf8uNwV2w7w7VUIbjxf8Z4gRqo/3UwAJmn3dh3C
pXRIyd+tgPTQ7C891Siv+1B0Jhy9D9L4Fh4D407GfjKO3er0rd06BEabYl+vzXXQgkDhG+fhYX6y
zthyAAIrRspUHwq5DEpfrMu3fh2tpnO2YTpg35QbABdmuCQGH/hDC0OHr2gwb5AUJ+1Vad/hjQSq
I86AIzCMtaKs4pP6ZbT3KZRHyQ3JmRkWw6+u9tRD8qnCTPEafi2DdcvEf3uv0N/h9ltgM5ONSti7
Gu+zeR1A09Wt43MCJy9VIB1aMfq7le/hughX1XKJTXWTC9/2OoS58aVnYO4xNsHyvPM27kHZLHeQ
iIItN50YhSzeKAXE9t5hoF+oukDHW7VfJx9ap834WPvuOtTWdnRnaHtv2ZACY0Fp1aUmTZPmnFtg
dV+o72gkOGCQDb4FcbY1tgbUTfs8Ok3aqhtu9U362eY9X807Rz8W5xoq9Zf+JV7g+oJ5ZF+NxJmr
caceG9f2L45N+9Wq/ZxGW9v+3KVbT31pw1W5H1mhzhcSVwkr18uXHprmBRROP72ZvVcwl+YnA17k
/fg0Pjmf2ROICf3pU/fIvG1bMUK8am67h3T95Nxo9I+vCNdKl8an9wgAWe8hVNbjS/uiPhCuDFtV
B+x5SwFw1yv+3ujXxVk5uY/t/t1bA1rCSBYDgxWI86/OUVUAFf1S3/cpzCNbKxiPWvhYbI37PmS0
blUQMZx7Bl/j2tnpdiLc0P70DaIGaNZXcKDcxOvMZ08fx828sYPZd47AR6Sr6Jnv+ZL5EZA+khDf
9qtJWytA+oJSc9S9o/0GaNcqXiebwcswYBw7GIz8wn4xYuLMXW0PG42027zK8KJBxTTXqAekg7Ej
5TOAJflXUt82YUJ+jL+oxRftviF1Ht4w/dqHh/bDoIhSV9+s5uzdW+ldD4DjwVR3a2ByVvG91dPF
6J+HzWb8lrcbG1xAzU9oWlmZL+HyPhw1HOeq0tegoFEPPA6uj26kfXclI3K7lBce+m2XwKE2EGXH
sXpC4YOp8w1QusUF3yQ2SQTlL4CXjseiX6dPQeIrFe72ptgBMw5QwM24plnjzX10PzlUJNfdsU79
tljpb/zojtntfAjuLT9f128AWN9wKTa18u1NdqCZpwUobw/eOsrZvEQ3/Rvw6uNd/2acxr15R0DB
2MwEpcSpPLhQKXwZrZO2Bxh3zcz1SoOlGJLkaccvkblS91RhgwhBY+Y22iOrVezHPejve8vdOCkA
cjdJfBss677cdxaUSH743gPLy9CeTzTGKCUKIZ22tIbcRrcIGdI8HJm5JQPe7+P1q7vHJdfKre1u
R/s26E5qeZuNPrDT72oDKtCPvqD/bZf3/5Azq2u0Pv333uzTa/Efx9cmLso/u7PXD/3wZzX9D4vu
C9czDVU3bPow/t7WwSumaloq/4BJQOcHeYW/d3UYf3geJT5aSA0dFDCXSObvXR3GH3SJqDrjBR4t
WAaNnf9GV4cjYeA/6p4ON0rXgmUT05LnMBxP8Ln/lKHpwCjSbUaiVh4N3OByRHdJat049ttiebej
02qgHKnkW9TF9+hXSObviskUO53WCHmkbnNiKGWwdrBboNJJQSZdtX1uQuN+wEcAu+qQN9+dWt30
XvUCeOa32plkdN8vzWJv5CRKHBCZ1mrjraei/JaHr6MN0qtXh8ypP82tSw4U9BTKKoCdgRNOgRr4
OBeq7EkDdsTqBO2z9POeNKye6xtHcaBYXfaVEMjQM/khEW/MhOVeq2J4Ul1ue96mVkzIR7HIb/Lh
EiuYqmdC+OMUdh92DURC1qq72ouZ8P3kjf2d3thby9Y3OTgBa9uqHmyOnROrP/Jl/9un5/9dwCjB
2n9/xLavTfn9P27a7LV4b/98yuRjfwsa7T90i6CQEM9m8ssjKfv3U6Y4f9geYDb0VXnM5DgI/H8d
M1v/w/A0hxd124E+Qqr+fztmtiYvubYrYOkqP/+tY2Zz+T8dM8u0hHWAM2bZHF5yiL80T8lso21D
ku7D9qeuIsnsLlRH07B7UUoLmgY99Chg1RvD6R5AaHeBaaOnxlTIN1XkbZIAXltlpEnYmhmiys10
7Rbl1iWnpDYwYwLyUQELtiLh85pM9abTwwoSO0AN67lZOVM1bU2zT/zBVbeLDas2sDp1/302q4e5
TT8i8PCdCV+NuspRMfiY4dQnWqrdlWHjvjXes9dM6IGZ+moMpCBQi5dJZ8ZHNV/AubqBFx2aRLwH
kCLXjjUSkiTgiDjR107FxQ7C4qLh92mzna7l22j7Mtrm+Cex+Iu2rx9dGv/QZtdlRpO6jmuR3mFL
f0l6FQ3jtoxgGT4IvRnzytnBcMd0G1S4c4Et1BVBxWgWfIZGxCyUs5CHrosPMzCg2zK9Z1mLxGNx
YwZ4RSXeqrX+UnisrBIDEpZoG210nx2KxQaD1yBHdNvQY6KP8dRzm+eHSD7Xx0vGSqZ0VjHUtMBJ
vm7c+6YGzW8EDndlQQcI9U0O/hJ3WSnZt2x5sQPneaijj2QIwBZ2zpq7A2GFICrq10vZfdG78BzU
buY3S1ptYiWDeLA4p9apV0HXaJMl8+sJN8czqGfNDILAmLfVrHBca4tKCjPScqoI8ULWVvnUQF6J
twbitHVpyvyUA8FOZO6+AiW/CdPIA/OABzFB/VtNgDuCczTv9G5tMdoXTe7ntCKSUDz3uenZ2AVl
Kr+YBeDdYw0WB7HWjTHZ47518dv7nnpDwrM0QIWvUqvfaQVIyIZJZdilGyoZl9ugBpfJ4t6hKPo6
Wu6lL8NjqZf3/VicLNYmapXvRuE+Fz3tNhPkzCPyiEQA1gg0qK8yvkkmnPWBJHBjGtaNvLlVik+g
QeA6s/DboXSIOQnoo/h0PVVaRFHRjXaJQptaS/xlJx9qHTyXlWf6dqP4vef1FBJBNXRj25/N8MMe
2FvP5mKFB5erAos9QOkVlO5bkeuiKU9Maw2+1nGg7QF0rvHNmslwz7FHF7+r7Rez/LBb8ExSNfyY
i3Lf98a5kafpUzSBN/ux27y0BjOpTujs7IrpnzR4zNv0EkPPtHaBU8OjWKj08txKGX+ZLe3otSwt
o74ftZYeektZT2kMi0b0RQme4IvJ/CRXP+QBlNgDKjUZQfQM1Y+hUcGoYiRKDVRYQtrwo5ZuO6Pr
nzL4Ah14Q3zdNMstpLN3YEfom9maTmlOEcDijlMFJJB+GI8g9z5dZX/QWRqjFjzHcjsD5uFG2uv1
6SYr/VfpXGk8+vm4WwxUqSZdl2S5/6kZylSUro37krJ/mtw448SkRVi8eoBgrhbFOE+lfnBi+5RG
M9g26l4fGYFLppE4pBD4NwDAoEp/ZTqedp6G/rYI7qEyWPpVufR3tOM9Wo+qzjmoUsJFsDYiRz00
DIWuk8GQXvYN5XxqONr3zuSSauOe5F3M6N0AdaczPK8RQ8dfLS/4lnvRZoSlETQs5gy8Ib+faIpd
7F0PCAxEjoe8Ywqyyl8jpe8BfrXXiQuHeJq/FgD6MOb/3VG085Lpz3pUU+BVe4ABSWuA9qGslKmA
nXjYB0jdCmDwzzX9FMsi6Ao838J9KQxrUXuPb+QyUHXSCNu+m/K8Db2GVKqndwCiyNS08vT20K9+
r5qZjf2LvTIckrfMGWvYul+KaCwblPcxKZCw0s8ezyXL1CnaoQqYSnPc8xhl+x6w7szsGOdL6K9s
Fx122/kIQPmzvNtb2KTJSCF3zqIbj0Kr0+jA4gH0D271eQG10tLU74qTvjLOuAFa4zUsWPIhZh53
Slkt0NE2cOI8tGn9apQmLX68DJiFH9fF2wSBA9UddHn5qln03QIl/wQn4Ktjw5OmOflrZwBZ1zhf
MxsZYjitEB4N5dp2Fk4eeCykYXTMnROwgDgaAYXhm7FgSfVg1leQP4LUTGndGU4aYaHu8qTXV5a4
fLCK9rQY9KjBxrvpkpA8jYCn2Q1gIh7PHKZwn+YDehophOvnNKHXQg9cZ6iLLTMp0Gu8rR/tkw79
GJy5sLM6u0WK0bY8gZrg7wYJqZiwTbdRfaaYPIAFGcP3lFbM4SIIhaW/OSMinyTgMNcq1TrdC9L9
Euko/77fpFX6FWzST78XD+fXygwYONgOhINxNNrff22gVnslDhUw/XzDwUAX8aG23FM+uqdlYY3s
vnxzwQ0MVFAku7AAkaKettdDVyLTISa3AtbJ1rVzhgIoU4o5ciK1mFPYJWyWXZ47N9xYqnNQ0/JV
3tkXGlIx569KxiXoeqEN1dyFCTmjtM9eq848x7N+jkfvZDTOqbQYVFSj9pRooDqqKYvVK+y13ADt
z+dBVw9GhIA6LQd4Av3CLw1lu4z0jI1cqQPvte7wpSChBmnfvc11aZue6aUFsS+Np30BBpnaxTeO
Tlau9NRyDerEzThCl8e4LVxwfInGjyHgRwH2ctwo26sSUIxqPdv9PkKt2Sg86PjOWqedf79J3l9t
EhOsGkBZJhMA1xLgn2LFGeB/noTO4sQeXAaKIQE2tE+dVpwGp3htnfK10pGzbjZBRkiAcDaRx1gH
UwWmJfaPY21kr6KZ5f3aUoGRpBbbvM7qnZFhHuPRfQsKFThHPBYLDrJ1wQfotjiEsXKrhi8MID56
AV3qciztPEbcZQ+UIP1a1tOj7JUo/DDKaAKxHqvAOiWgOtlwWgSFtZXVLWM+VdrjOfWscy/as9PM
UxcUyyoBZX/ezXV3jO1mz8w/KkhsSp/ulWGE6tY8gybJp0U0+NqCtsliTM4u2kyzOOVFSUY1zfRV
laGz55a6QqsALZuZUAmPfl2iaQIIGBBw+lqI/+lsG44wdUSwR7jlOlbTr5D9+oQQd7J/LR3WorCd
cqFUQatE76rnBls3lahzZgGBUtSHQ+Za5yYcS/+hHhDA3+861du/0Nx0cDDYAOiea0nU9ecUAQsY
jh5UMmSLytPS0apGjb1dqpOZlycCl3MDBaY/KCXeXH4AkmFjV2dIPG8BfDgEAIzMUXUC8uFInG+p
eA0T8Ix+XXfnIL7Rveyj0vNq48TWjdZ3T/gslNLhadiV6rwJo9tS7V6Bkj7AhHDCzuOBeY+Julrw
ZUrYY+jgxGmpuQO3TD6KJvwwpwQvmpIEdMRhSluQSbNIoEV+mdBR75jNidFdsESj0UNlMh2R5UXp
C6ad18PkkITxLnDjveoGFL+ufplefU4nb6e3FQn27KELzRTRuDc6oiHzpoQrfVOQw7laEoZSc0Ah
x3Sv0n4ATku1qef+olvlARLTzdVjBVqQPvexGehDSDc2AGrr0iJNzpjVCpreagPVvMY0xvMCN+pq
MmEVS8Oz0oXfeuVlsq09E5V7E0xTTj02a+5pPS/tgk5PYiPaPjN3pRfToQigQYbCnvYQJ9yMk7iL
TgGZuXKmX6WxihN+Bqq+jp8hjTpcPepgIJowivQWfMBvSkElRQ3LzawavjnxKG5kNH7L7HLg0Fyq
GJ26MnGaMWUVbl/Et3US/NQl3x0FG3UJ6CHBMy3d6MPI8TOvcUWVl3trcA7pjKWZFX4YWfmktPBg
LeRCY30vYiOSVIuXCdb/RWTPrYqLPeEjuz3DMZ0BpKIFhRFjuEwYaoPPyMAQOrfQSh3BB9kDnH/I
Y4KzGXYHN73Q6XfR8vwD8nqc7wzOzjR60eSeJ7rvcpt6XVLsupnBkg7UY5OQyItxpGCTBIciucQw
zuEgKd+vkfaS0s0yg4EY2c5u/mDw1F0psDWtcxvfft7E7fwVzrwb4P/ukyb/sGMnI/zWGAhPHonD
SGhLKK9G2pE+BDreDMi7DMV2ifi4pTKynqf2zU6UEl45YSpreBIdBDkS0Am7Ta6e/p8szy+N7Tyb
CtQvnAiwrg4jFmyOlWMRv9fEdjarppgZsKchODZ08PQJkJ39BwhBH1A/qNSQviRd/hIF7vNVHuIl
3FqVRvzcZ4Qgy6l388sofn3sENTI1hhj/rnWaaq1opRinjfC4+WAGqFwkGMGXczwUrDjzJXY1PSs
x7FPXjr6y1ajbHZnUoibtS8S0lzlTULvKSmfpjl9g0UaSSJ2m40aTBrS8G7JYGt8yVr3Gdv7rGes
jAVKd0GNCvgcxd24kpuwAra1qaNHJvn8KW5V/F1Wc5EgumPeR9V0Ok2BJ2fmZWi1DyNo9zAoAlKb
E7+KdoGt3V1J/B0BuFnMECzO8tDMo1SxfWcAbkOZd6sY6efS857LAD5fQv6rilicdAEHurhM8oCT
DYePY+PwY9RoHnuKHQCdYAeCBYuiCw19B0sjyL4Gk2mcPnUM9LGv3jPM6Rc3ZwWUhNeNknr0/K1q
28/aUJ6UUiUH5LyUIfCu7Re5HBgup9EBAstdBtox3eew0BhfmusVLHGW37DHI18d9pa2KnVAhMFk
2ycBEasCLAYsGtB/hj1HTFVOiTWCwiv/0/HnjDPMwfhwZ4V0bnyrwdZOaZNR9CBxMeDKk+SAasL+
2q33uT2fr4/vIeXOhC1SDRiOUjo9e5oyc8Rswhr7texus0QfkhFKVTItfXzvmQU9A/NjmiP4mUbO
JF/WbY0ehP3qUsXlqW/qkzXfmlDPtB4IDTSbO8xFtwNpp9pai8SKWCpNcXLj7AOCWpf2QRfUJyZj
24or8R1IMUjMJ3q6zpLE6bSIpsFCfRlqK11rCqg15IFOkZ69TlXvUBYmC6cPyodlA+Yut6obGP9w
oES76uTuWsm8uLGzZ/CCzen0zTtDW8TxwOyu3cz9ZC9se6kQfRsGw1iRs8k6PL5FZZHcRv0GrOlx
bCkbxmvDU8I91I9rz2yKuw7mVlvAo2a2FEw2kIARjtKGmrE6JpAJX3VHrKWXsdewGZXJBA7L28fe
s8jkjI0QiWkLOG4tKH4o+SleetHfrLGiiIimuG6yDtgOGfVw+3uf4Z9mRcWdZ0qJNIvAIxGf/+wy
FEbVBIvKWIX02YWRCu5nPVAATjdpSXnbq7ZX0z2TElDH9JLnNT3pdrGzRvBsr4fyOuwc9J+bkOYs
z+rARhx9U9I9lrHQho+YdkB20Wa2myNSjf/iAdRf56x4ArBl8HQdl1YjkFt+fgKIzMzCawhXVR1Q
hoRqctvSq6CrZ7PDzwWsZaVk7XZKm+d6elg0YgxrIRYM4WRjLksaqSXRIN4oxF2bWqnX4okCYXEK
1NekV4E4gb16BbFpujGW6VkcyoxyqC8zhi3RMseY8jMHDgoQ/MZFA2kOIT0ZEzjd/adFnY+C+ElJ
ET5708YhvAYyBf6i5GcojTxYIGsB0mmm+EasJDG3hpd6jYQlno51HgvuxZBud5oZDE79pBvntNM+
B+nke2BVbpcKjz3GE7cSbkI4CsqBAtDc1U+qGz0BmgJ1Uwvk5wT9dAcURkoAUFNY7eDWSmOygPjn
MD3eDJn6EVbaU0EvpxI2WyjCP7JdNvX2brHJF89K84WSbkHbsp74juMx1Ci3P3ZxwuMBVOWegMgj
r6SYZ0kPzMHwpBifJetyzdloVhL7Wv/OyeSppLHjGnJc8Zxp6101soplx9+n0v0Elydenl6uIYUG
qTcjhQrf0aask3NhHfXuEdqoO1kkp+s2ALWehpRhjSZCCeTv14ilg25ncADb62b4LXp3Yw64pdFE
x7LjkfENrb2EmR05nVnLtxJDijQok3GOQ+0c98dwLs5AEUMffd/i4/gVXMvMUVdrPVJIKdsdpJXa
eMym6RlkyZ4ZCuXdTp9rNtLSy9e4S3etAzsWOw5TEHTUtBLUJSU57TBOLti9pHGB7STLQ6ArEcOQ
fqqslzK3XjIL2cMzLP2lsE6e0TxBNruuBxa8TbJDWjYP17yFItEK08M9bjZ7U1e0ZoU0zBLH4+1K
YG14aB1i52toOg3Pw0TRAJhtcgk9yGJl9p3caAlBQXkyCdrKa4QoYWxsaZBum7spL+9GxC6zUb4D
Rud6LhKQt8169H9/rg05tr9kDG2V+oBjmtQ6qcr+fKxVYwxJnye6L8naq5OZ0YvjguR4zR2TD3pv
IEmg44JeNQzoYI5Hd7A/hbp67/b6Dx95HIGisoe7qsXn12Pg/8VgloxQY+uW3rlNdWufiG9rDgCu
TemHyZsMKpZ+Dg2iWA1R0Hk3wfrtmr5rdPvJMy9iQP/F87o/13elIsJ5AdmcyXSDeVH1l9nN0hgg
RY4YRpEO/DpN3ofI2ZriLVsYU0fM/TX530TB88Btt7O5h5zkkvTxh3jXYlolqFpCDYp2BmGeBhen
Xxz7GsMsCzVrQHl7ELtn9Ymo4FSH4bkmXS71EC/2YBagxTujK2inJA6MFLfiicr6Xx1Na2PV/dEL
8TezHDjyBJdvAMV9XLiMp7qfrUr9FlrZQaJJw5IVj1ywjuvHzM5PkRVsUljpJpggMoCRoSMOnouE
aI7ODSibfA9ugpU+mMeks+5t4GjWhFLeNWgsK35J3kJTIQqFsOJaVctAoRoS/XJ9UXGpZFSQGIXY
VsYfYdqCWIjHwmhE/tRkdBKRmqmtARM+YfTRMZ+ikGZmcXHM2B5XTVrs+nBy6RRDj1nG4xRKjNBU
AHPQrVPgIOpxAmrIvBNzfnXIw57LtUCRe05CTriElJecPdDFLkUHe50DdnuN1XKidmbmWsgMYJUK
lPijJVkHXUa7mRyAglp9wLtdHGC0PVI1+NQUkbxVbVANK0NEwKmqJ1BcjlC6uKse9DdfAa/Aolso
7sKbcKZgZrfgo7q6BpdpdRLfWMIGL9pGM91EeBhhNBzL/E0sucTflk6PGGHS5OFYXAOZHPS6670t
gB6upUyUUHigN3BJH+x+sTHlfbyLmww6lXoPqxQJzpRynCZbXTIUGNs5GdDCBP3P+kjsh6CLZxKW
fCuAlnsJEiEhuFxLabbJzapJ9zU38wMZCMI1AuXZSx5IPO3JCI7rpZYLiNsvPqC6LLC/TBCWRN8C
KerYQ7gLGVUPI+X5GqVfA1DvsbKqO7M39iIAIBCAjFCeg5bbLPXkA6H/lMDuylloA3sv0huBUsMA
x3jOh/0/vkfLzYNtN18D192HnkTM7IkB/oIcG8exvjNFoPfTrVYNz9Z0cDXn2eBc/oiQeatDKIeU
fCHrsUg56VrEGurqBJn9Sb5LotMIfQOJgF/AQGcYNejoNlClTVAF9M6Nvj1aN5UNbGaIfhJfsSOT
02fRPTwuR/gxmOgsT5kieRbWT9zOKKnS7dUbdR2cTWhioLjzjE9ZRslINaajXjjfks4hdgpXUTTi
8svkiwXdtQoQ8GqWJb9GSYo6bGFif5dwVC6tJKwgjALkb1OAb2wZkpMysQoDBCja2FXUpGiKCnDL
VRsNJ5u8SCiHZm7aL4XKvJ84xzkK6ho1XSMIZUs+aq3XZCCHBl17FY2rOranZtmi8Fk+Rvj8Oo12
ueRtJLkAscbJrLtPQaxBN5+8Dc6bR64eZCJAeItDwT4Hku54IPXLJ4DKlfpdSlAqazTO455sxkU8
664kdCvRoXEd3WtLdsyIPkIj/khRWMVcvBVV/lSCRLBq1ccmtmIOYxDvr7VxialMBAKTKNWIa+Ck
5fpXs8edEisD8NXdksFj2WBP0eCKW74KS/p1KfvAjTZWN+yuT7s0BDChnFNjfMIR+G4GDceDZ1WX
9skrHsHn54BLQgW0pPtFh0+6ccNj0VmECE619a6nQakavybrICmL61ZaEbFmkqh3A2wxouhKSg0T
hOgVquH39uufpkowYMDe0LhPDxWm7NeUc9/IXw3cWbUgjBfVazvzYzvBBE5+YRkNtK+pndVoD1y6
lzWg+Bl7Y+63roK7I7d8TRmI2pNtavLkPgCGbHI2Rd0cozL98PLsXxhd669srkt4CWgfiI80pfzs
ZOQUM9QwZ6ovyjnnUXbSFvRrrPEElqZQKKy/OXSIFlC4xs2H7TG69yxdHI1j7m1JkNrXDGbw3ChL
uMr6btMDjqsDMi026JqjEft6Vebyl9BVbmIF8FnoeWnn7u/srL+pC2dv1/lBtNLVfnWgsSo68VWs
u8BvpvQ9Ftq9HDclZZzeqe8znWpu6FrPogKuwbkjd5PTgqrkxs01+roes8RwILB2HzxP+Z57XPT3
u27+DC52dVocmnaAHAJ2jzDyl1ohSOPj0rcc9U43zxYz8xWtKT1UYyspCQVB9sXLv7qWTUCU4JOR
ELel4gYi/b6MhvW19iM9GlXYbVWJsmb9abaVpyFczkpDMSYf4R5M6Da/xgOKlE2l0mBTF7vGTFJe
kDoRDujyn+yd2bLqSLKmX6VegDKQQMBNm3WERuZpMd3IWAsQEiAJgdBwrN+9v2BnVWXWcMrqqvvi
JLn3XguEhggPDx9+//12Paq8QZiTt32WzwQsztt9tCjQe121LzKQmkhgoqNDRQUlCJZy74nx+9+P
iP4P7mi7Q+ULKKRWv0MBogIR/j4GXxd5FnYbb+pf/epGU3uHnp+oWC0ZQedJfIt2ImxLK/9agXaB
ezvtlvNf8VwVGmtVsUuEkDaYhPiCDCZ5n17x7S69TA23qfbBKkS19FIR1UBIIKsjuTlhM/rgBIqg
Q/Fie5m93pM6BGifKwvwcsNIKQQtTm4wHKFStZL8MdmjfyMM/8A+8lEBPDH3A+Cx+RGW32WdwmbW
aSVVn/LBIvpuNR4rcqAEdhLzllPMHWMUvbukXjr92TMvndv7srgG7Ak0qQhlbVzsAKz7fz8bcG79
vRuBWlKM2ZT/giojdPjH6YhyNs1eTsF7+L7v+9dk9NljVES9p5fy/cRLVpFVBUC6s5V+zLxPnLo0
gmk/WLzT1xbCetFVYdakMlZ69ZiF4K/fRXukIiIq2FlrxjTpjeoeyiPWCQY9GjdHo1mG9ctavoXn
Fv3lg7iWUU0ZCKTjzK+vJlx9vepBimZ8f4ywjxXzATa94XwlEmv6aWOlbKcXPkdfBRyV8lFv9KBq
Jyn9ikX0RGF9zDcDLNMtYYcO2/7qRe8vqRqP9xvdyb0glAVF4r68x6Myp0Fshh+r/CLoFQ9kLghZ
oKPVIyl766OhwjD3aNtJNIe2HSrk+jFj8lipGv0JyFJZjJ98irLCngktrtuxqcxb+NH29Zu6QhYB
XCpEpRsGwPRe8/CBDt0ar1md9Hcq2RDQHhpkDu5WJ5pjIk1jlStq9YtdBJqF5n6MadIaBg22OYor
Iu2yzTN6lbx9GfdLF94ktle6Woc+tQOkHdREfYKXMaalgrJE1W1G41MvgD3KUGE0aKyZ8VLfG4ZL
CtRtwQ4v4ktofmKqGpC/HFZXkaqMBulEFeKlWwsmQVLcznqQnDud6+iCD/Cio1regF0e5NdHaC4q
8XDTL+vq8hyqcP71ShzleR0Hzfs51oqFBleiWsaairO2mzcnvj0mKTFqle75WDiVfj2BjP8VrC6o
y7/7fUDzrzsDRSnSBW+FZkey0YwONDqlAuZj26r95OH740tKae89oLtDTXTr48Dea22fNwnk18o3
aim02KO6AUj03pffYHBd/AG6e+Bw1LSsDZ7/Jh1NOeA/rkIy0VDS6UYbkHTr72J0REpv7TZBcan0
YBR1fjn1XF5Z6co5UW6Ayr3QzaDTKAYdkiRaw1D0FKvbJR5Vt+vsgpyUcQxGKIbYMTrnr8ODwg5K
d/elit6rJQUh1rWkD1amEkcqaaHCyWqtqMSUcpLTpj+thUqHqhwTNH2CHGQmS8hkKQ+aX/ys+TnR
y7pF6UlJTkGeKq+XKnBr6JezSpyqO+g9tRWITqVOP+s2ZqGyttXpzr/8buPynWcBRKCGxlQr3OIl
Ijvkv69mdSFq/aT1lwUh4gFqZbJcpIf8J4w+fYpA0hesmkDUOiTHFWbxTSDn80NQTWnDuKuoa28T
A5BpqSID8V5J8b0NQC/AiW1Vz8HHdVa+ih9eSQ91Gx9BTz8+MAbJFWRD33/QAwnF8Zl5TVltRrrs
k6KGbgCfdH0iAoz5rvIEyt9XS7ynUxCJ7qxuQKwqKMQUVrBIor1STgHtyDrgLj9KSs1aHhMIDbuW
/hg/HvmqZYTurb7N391Ks5S31EAAPxLRxT1EqJetHMx2q7VqFumvUf24lh+VWIUpOKurLpP+Dd6n
AtsoWl6fSmOpJByMpoN3fIXOhs7fjB/yfJ1c6djxzHqTiKWqjOmPMr6T0dTbNPpWJhSRMzyXqxfc
CMsvSdeRaSEzoXxk7R4dehR7KV+5T1Lrk0psqVRi93JbsvDoD0nKQrle6uE1ygpERjiUR/G7b/Zo
BfI1mu1pW0eLKbe92wv2oJ75aEgrlWmjj2r8lYyG1UYtjDgATPrKpRq7qKESEqg1xkltOx/Ycatq
TcOElOdvmEge/JNeUI5kFDVOrXeHEO9D+A+VD0Qu1Jp4N/1F1l8qs1XdXP0ifRajVOHvHRIUhm0u
/iwRHUiiQW8AWkX9pAXPpsADtMKK02qUtYPlBzB8fUL/lBFdFXSEY+tQz0VxMF33hr9cXI3QwSO4
QTvDTRev7leW0Y4v6ezavSb8IX0SLF02yE5Iui1pL1SUoVmIy7358zcjqNujvtVv/PyKgXSCrujT
F/Q2uvWVyKtx7dysFigL++N1gQgblQELoOqsgFp/YNa0GBq/2g3nV8aQfIrKt1x7t3k7e1th4Vsk
4jHasa2aHSjQYEfqNYYPusirYMtHolok02s8D5WYVRmsl9r1PpnLF73doYn30gcOjEoDKydZoSMo
Ws8JQj0sBU7++HSG/pr3CD/RXEk5RMyIShOp45spNgEWPfQp+yJaZT60HgoQGhEVgw9CfpKhnw1B
CbNKL/aYvDj2rU8wrSDCRYY1NdK9ikp8fPbgFe3VVhur2HwVOnUESTok/HSfopYQh1atnGe8bN/p
1fGuv7CWrOj+mrYyUqUv4MKcVPlt6sQwgFIelogQXa32LpW5NuBGABVPkZLSFWrgfCXCH0/zE4LI
dW2ga3zrg+IutXRrPJa99pEo0iFOrnbw7g+PnQ69qT8uS1zr7rvbpxhETwCA4QIX0fu7LDkx/U3u
dGSXZWysUk6YVCxAml9JwyBQhmzcYJzsraCXMd9Fk27Q3Nmr78cQ3aFiVSwi6l5YO705JHNoB5Wi
pQnksaQ6LOWUamd/Yhypsbyy+uD7X7UaPfdjff5Pkci/IdcFjfava0T+d3xMsuzwh+qQvxSHtP6M
BahT5kTLzi7EAi2s9V+EAq0/tzWtSfmHci1o0KBRtvGXCiztz0aHeFZT5Ql0ikq4/F8qsKjb0jsQ
AECrq/rmkP38DyqwWu0/OhPwGNBABjCdjstrtDAJlDf8OweH2DPrBFQX9v2oVB3PYwB+UmUnneRC
VK31fFdCVaCROMZlfWY30m3PAe5gOPfrhkN/npcbYTg3Osag3eklE/+RYvf0WiJLsY/7sMpUuEpB
EAxpo54Om0Vu94GcdNtFD7Qr1PX6vUhlo6OFVpm1qc7v1OMQoLQM6kfPplANNv/y/XNvZnv9nX33
6wmsdut3o5rTz/7tdPX7zbphRgtgU1kBMo1suatFE78gknSLSf8krI15o5kes1YIGkVzYqNtV6r9
NNywjwQWw8hpdiMas1/gJbi05+/8FZj+Ixu2evcGMZ5kUFAPnhotMp9FdPL7CmREB5aE4H8nZam/
bw1jfH20rbsGqWPWKJrQWb1SqWnJy2HYCxNrV16h+Lb8XulUYfx9bfQaTrtBs7+yVy1u8bGZvKOR
rodsPEVm9YsSM8wg2PssHf/2dUubTaoJeqF9b2Gl+J28ls0j/TtiCRjNzMogp5/xvZIXSNmvxWuY
tdpDaJHcrKssniCPLYCA1st/DhgTCrALevaCDFmH1FE8O76ZMlyUR9ydLt3GHmEzWfTrZNb6ahEl
8q+NTVzkbesBfocDSirdw84ZqIFTRhVtN/uNQkZ5SVSTSilxpYK0n9A9OKpzBVGnbvqe1oP63Yt/
9dr6H3X0b9QRLLH9JmsWZivmEG7sLu7Hv1ZQ/7WwltZibZn/508bSL1hAv/TEub0P2isf3rKXwVu
eufPEJFwvX5T6+kaXFp/0WF80u2owlIVHGkSHvqbDtN19FuTYjNUn6ajYIij/abDdO3PpEBB4/db
HfjBIe35T3QY0Nc/uGL/9MZ/r8OyV65nt3tGcP4O71zW6bhBy7hY17DTnBc9fZP2icb0tfsXFFe0
pHuvgSaaedDyniDXB00dQgCMNlJ4nUn+hguSQqC8/5xcH0/wUL3SB17ajig/owBU0wLNeZfGJtBC
OLSTNO1g8PqlHYX1meZpsCuF72xZP5u0arz5hYipdWre7osi7aYQH1z8ef6qrhjZSdu7trJJWb4m
unFzKzimqyI2i37/Aq9BP6RP1TvJHotMU/x3JbwqYR6iOrAGKDholTTaiuyEWHIW5+Pnvde2++94
c6WT1axNvyrZ6YEFaORv65mVOvxk4eTxoNYiNZzmpUu+kQJsnfIjyTcmid6d0AZ4/epDlE5VBFHl
8YWWhlmnqq379ZlDGNuD67+jAy2K0hoPJ8qJ2vYdH0o88/KkukFP72c6rvgSBxGKyFIb3fN6VNXN
Er4Rrnx/93JRNJsnGgcenrSTN4kcN/isAUCkzDo2XaOhXutSm3VLO/Se7VaKCLtTWq03Wu15HRat
R5+YdbFspMZ3rgW1c38l5Sl7Ps4VeobSpEzSMAD0SRAPy6Ja9NLuz/XehsqiTfLY705j4Fl5ldXE
cAzo0CGBB7dKvqxV+MPyEbpGTbwnB25FBcKta+qXZgGvZfB6endalcKpDnBGVb84cYbhRnu8aJYD
fnOSZ6u7LFrfhhH4q9q/talApPU5dYzXl9W80biFDEbACOaGb6V6pw1+KCuK2TPpaCYh+JZDV7Nk
zG4Itdjth/rJrg30qLavXYoYs0cZD/WaOjVCUaJbdy72u9O5tOX19bRf+jwB+UFJnNvv3qe9TrZ4
9siad6FmKC80Ewc8g3dc3jMnbqii/0t/cY+uwyaMBZp2bhQ6zJgxdV2B86rryU0zvOj9HKeUHxt6
NM4I+uSlRk0b1SAacZ0etUM9Yjz5jd46kCPkeEwG1mozQvR1OD+u12qZdyFJu2kVLUKAIYAY/M+N
0H9Zhqz2jp/fNYb4bS/5f9mZodXEw+/20Zr/WkWv8vj7n5UZ/+27v3RxBxoqzTAoKG7qmqYZKv/z
y57kkxZWJBdStFAdCoj/ak9qVChjXyoTj2gV1FF89JsuVh/pbYM0l0FHFcpWtf9EFxOs+GP+iSp+
mB2xTMmbqNYQAD/+aFA+27d3HPkQYg5bZmT2hb3a2mJsTvf7p1iAThKlWTkP66iLrgnzrZx3zdZM
Fw0bWiNZCVBrvPB4LQrr1g9CjyiFvRs7QH5EaXfMM11MZCXXhVVYK8PZbjtmYRnOxWu44LpNVi0s
WPRtsdcdE1ajVWpmNjEn8wjli7iLFxRHpZ27vvU24b4SCCz0QevtQ6xqE2oZ8Y1ZJwqODcz5et7l
/u0paRULRn4xj+Tya5hzmv1VrM+lNZgITawnk0psuwLSPvk2ORO1S7Itx1NNJjzL/gWlUMukRwGn
za1xzpUNq2ETAnBvkrOtO2KecxvDvrmt3KaIHPMp9vMtP17N4Xbc52E4zZiaLLmaTk8t8bPjbkUp
nIXneQ/x3Rt0tvrWmNc/MEalW+iSvEBCbEKvAVEJF0if2I5X3r4r5ktzvh2blZATsbyL7ZqcLHd6
kdttX5hTml2KLQNkTodN2eIjm95JYj+defu+mDJ9CQP2EPtvm26x6tgx1Vm8gbnLjEEeKWZNqyG+
OYcmx2gEHtjeUnIkVvj/gq9vvx+MyUPYgVj0BWct7buYfo+39nQ6nK6ADvNyp7a32jMl+0SMp33B
Hgun1pQ4lYCXTAS1RDCoFIWeUdWL6qK/anmN4WXUnHO/P03H2GewaT2pzJ02W6Kapi7ZdPrftGd+
Kto72Cjf7mvoc9IQfq42s9W3E8Hje/vaS0Quh9vhg7u+yFUgTotarL6bVtMiz1TLwnrbj2FnZU2s
ntgQSJRNyX1ZiUWUlvbG0KVIjToFKp5zq1GaPtRkujgcc7mGcIrO6W/webu21zy++maKtAMIcMEt
isB52s1jz/PNRALbZ2LV2PTFyvl5W7pTi5eV2rXzMLHexVVaJ0oKzdrUuPpDzn5ALUCDxAg+makZ
cGkxmZGBFrEcTDarh/SIPch0Uthtj14gztUxvN6sb5HDgYqMnj0jw2zuVA8FO4EELLCAU9jUiAh1
1nDctxpWX/atlXpj5XhwPjsQcLm+d+H4UyJJaZorEt1iESG+CIVz9/qyYxmKoWvaWPu2NgvHxo5N
F9zo84tQM6FMsTKkFwgBE5t4Si8VPSEJIYoXugLCssXiJU6RCVxVnALLNzm0FkxQV4y3oVh4U+ct
UBws9DWpUWnuv1fEwktegVC3yL1Sqiwu5ulpbt7Ca0suyTSTIpOh/IG2CVEcK5EbTxFIFpXTkJtR
KPZqSIg9WwtD/sDmK36cGeO9WjxlbD4Y/4czHY4R68UCyLsYo9wawIoCCMkWV25qRy9dOTsBcFcX
X5z4BTIx2IFFz/z5ucrAmsEKJhbU0IpZLDYJI/UadqXPbEQmBoo5U6P/69FLsXgL5wCeS0KGLUeb
n4WSl/jzzQVfEXe5CeQXDPRiRnsc1n2P1wRuZTF6wvvUsWAxusrQ2QGOkodQ+t4DNjpgWy5tPqPv
+9sqYwDgSBA8TpJhmG5hfRKMSSmm/F+YVsbJMjF5c8OUQdKTXryHl2W50SzG87tgGaAsCcGL/XbK
6AGAkHi9Ynb9SsZk/KehSyQbraBWMxoB6A2jq6aHqYEHlamGFMVBRZH2k4jvTZy6zga8rmgj7K0B
hq4Viy86tYsTfzaZcEK5mtFLmoHQxGbCEPeQo5CR2TXM83lU2brcbTaAp5W2VEOo5gDhkPCImz0R
yLudisRuwsKUykJ2zQFWvtxZoxPaCW45IZbn4VGyyn2xibmj7xZvb2o5goBKNODAuqLRruIllwYf
/FAnw6ojbSN/diPnxKPNLHWnViYjuZbDpRQkrScbRxwC6c42m8FFlFZbHDi92GHa8YC11K2LBXnS
TR6f1nGY2eZ+eKTBCTvjkRIl+yLOQwo8eIN2OagedqKErYlQh8TM9zSn7ayrdWW1B/4Yleh0TDY7
eV4TQjBk4S5TsZt8VeI4+SEnCDHUYXA+D5VWxjpHkxyPhVi688LcQIsudTbOh2U2PPWoISN1hNtN
7JZzUvDi5lATZN643a/0K3ZiqwV72F63dCtE2nviC5I0M2Z2AJqbxN7FsUYIediXLC22tlQ0hRyJ
yWQ4sEbiZFmu3Exe8sCOqH+eaVnY+mCgDwL4uCJ5Psg35JZMcSRciBFs6M/sTWFOXGIP8un2mKiv
fNgWQF84ZD3Hk2OEMvNMH22TAmgWxhlN0RXD8TmW8/NwPR+Oh/Z2v58PBsKSczeVx+lVjI+M/dzn
ibfbtc8GetbEeTC4USgRYKEEWPEWLHBflKb8NCmCAWAqotMVKAAsdvN48GYlp9Ns2Hdu42SaOdGh
IZ/jjkuZfI9SK6eE3MeuENrRw75P693Tup+1cbQvT8X0uqu21Y468M6+vS3H4VQDgxNZx3XO7Rxz
JsmXKXaTW7mwf+Os1g+R7rN591Q62bh0ehBBMrSamKTiy2D1nkAp8FJyXlvgSHmEWkIqJmQgDSV5
B4ww5OfIzKYmhsHkyuSlFjl38eWuwY/ytmvGclOI4TkX48B8OZVZiMFmNLJq8fMWo8FcOgtrsBxd
xNA1d9KyHFbISM4GE9ccct+o5+McWg7EthAwPnoIGTYV05aaat09rNTcv80uepihV8YgYHmRWKwa
dW9DZss9/s66/id0LXqz9Xehz4+lqtqTEb4wMH7bGMW/Dxv4vdvtkncC7MfmmPKs66IVDKvG5Gas
E3pZpZgmEaR4fbte5daNvQSLyIQ8c6TBZC4jMP1mb14Pe16Cl1+5Ier1YSrNq1QA9CvC9h2agLGi
H4j6C224Uxv3xUzGLZqQie7wfSxtbNWBLgorGaQ/5TS12UfW/Oz6NoWYorDfEl0PheAXUc7ukE7Z
/Yd1YX/W2IdoQGi9vdBNV1MCEOwa4QLPM3SVTZBb38qoUSoW/sthvohm+lYbVM57FNsXkx6FXmky
+k5hQXlp9zElmufSVGSWw33GMhkHYrsq2Q0gmMPUZjNAjbKXnUKBRTZWW/z0NP22p3sPmDnafLVS
JhT8figljLnp3raHY3s8Hk+96TgRtvprzG6LprFqLji02T+Z8juMmPBomdPp93Rv8FVMGOxELMyn
cISYju2H4LNA2N5UGTcPjl5929s7+20ivitrup9OV9sV+7G9cqZch4vaC/5iY/S8xfc321giTPal
59ib7mt3tV/ZqPLG8Blgg1cLw6LZ0iFGJmWP0VDuSc5rr2EXxjYWouPbbdGZg5pYhwDEmzJlM/PY
wHidNrMpl1xwEW88xl/wsGU9e+WJH2Fhf4zE1B7x9PbWtKeepzajBf9aHqY8ho86EBvzY6hMaXgg
XqP1drzdIv6YJtr4jVFBnweHKEk+b+19t/awCW2ExISlFGtGs9JdsWiZTAoZLLEuZ0vzfhcahtj3
+Hvfk/7hRikjVsud5m1wW7CufLlcnh92OSvmNrs31RKezt+ko+XDbYwaR594vLyNL/MQEBCshb0N
7b+dizhU4mvHDjIgnrY2nmS0hLvOxRyn7AxXi7C+JtbAWkwGCRpcF7fFwyMXKS9W7Jx9FrrO5v8y
Y68PrWq1T3Wy7SLd9dbZ7jqsV11b+zJkaxS6KGX7KYtJh3G+IF0305vCwboqHEbcvtleOPBC68Ei
i+zponQxJjEfLkgrNlVkl9gTbMglo+qbTsPKvt8YIvJp+7ZagidlPrdNXXc0T72L3d04NA4v8dOF
r7dj/VzAeHvMNId6p8XqziKaIrzb6dT+9jADcU0azM+Fq13kfg+cHOl/CnvPYC7wz1bK8cUSYhHg
RA5tdtcpfLQCmfS+7fEUC7olxqyBNc7b/nvhrB6S045X38O7OOKq2bhaHmuKhYYXxaVXjIa1Rmh5
PqxKZyFOuEg4f4Pq62o95YqbeJvc5J7VM36yaJHCUCjjwd3ux2xqLBXlcy3UMy2mXNu2bbbCoRJK
bGo8zumCsyrDZ3GR36zyb9zcrb3d2ix2b7UQA9eaeba9+t5P16ZyzFbT1X7Noh+zAnkfN4EXasLG
qP/WTTxnKt45r5LvBVaPM+GpbAbvIZkZZ7qCFdpUQ0mfjI/5vG9LHefB9rzT2LZN3GgcSm7pwWOr
hV+6XObCkrGVL/wU3wucjYXnMEfe956voXdYYrsFQgK9jtDNFb9rbFNY1HLlMTa4/2ra2BZHPCkq
U+xj/H51tLe67HSYqi/2rLfrW2/RlZuQY9VnuLcSD/kbokH6ZPA99c2am8KxR/gu9unNLqvcysf4
5eXWsJINNef4QbI1TJQSL/ENfmCqvpgXO9pmV5lS9lDK+kXIAf8vGdOT+YGqzc0nXvA+3OuhTRFT
uH8a0HbKG/Y7LIeb/AHs0bx3JgGHRGCLIqmhRyNa4In7F2a5fzSOxaxxQFWwIYWS9kyuscztHLcU
zoFUdub5luLBRTbsLCBiE1vve/XNtKnZU0/rjALpY7rtHA+JWCnVOyPS8BMMZhsnFruDo/zMH4v9
PxUDSywcRt7jGGfmjFIxYiUsFovNZvOzc0Yjh58x6JVHtvBOMycy1bHebOHgXM1GP/yAn2JjL2A2
NHAtBef4mSEgyrlacDtqtbJ+naU1qTE0HMHJFismGOXelR5De2IyuxIB2zgTucTfdXB3VydPOYJ8
czQZ8R9eGb1jhCO5xZ3wHMdzPOUmWU6IePLGYjGyHGc3wf53RgN5GO0GoxU3MBs5zmlkMS7W5mu5
tEabnTUYLcRuxI+T3WC2g59AMBy805AOgyLY+DFxrQXXwGG7WFikxGHkAXt3gZyMrIk7NCf8cJaj
yQSDaTRaxGJwtia4H7uvG3tHLCxMUtOc7zhAbjaWu9tZh4EcHXrCEfw4+bLkhGPQxzPLsQTXbzjh
bNLeNuabzQiHbTLC53EmYmLtDnLjWKMZ/LeWVVu70cCa7ISYSBcuLYblq7Y2I2dmwbggxGhSP2BX
ltcZAQ7Gp8epD5NJaeGi8D9/7SLunXfkDJ9afWeD59LEpTJ+Ylb5DLetZkicfKTMH9xMzqm+puQK
6KPg6AkdOmfZZFNaBg9q7VQAAGNpgd80e+CyWngPgx1ntPloNyhsvrVBPzP/+CbQh8sZ74+43s7h
V6bVMGO3K/GtId4QOF+Osn5HsRB83Ro5ylJlD/hBdO+SJcuat5zJz4lHIEwifuCQRjraeIcUbWCs
5SYCcyL4QJyAdcTlR1+DWJ4xUIdzdz5RT3TA/eA2oC9iKG9itkOeU2JCeJoHJnf2c+JqnrLBVoR0
WPk/izZTNwGzKK2XxUzGjMdhgBPLMOT2wyzlZlbY6tEW1FljOTa9Lg+E3/pDCzBbEZGXbBbQhqCF
LvZmNpt1LLSUtRzMvywehBHfcX5d8hvLbsD9Ykf2MUNGuKK7L6WkNhae/HLpDqzZRgg85R2yP5sp
bVuz1q7Ww9mMkNDQHlhLX84hFhcM5kgFphjTi/1jyS9k1WEJKrPTUh/i6baEN4kwEKzBzPOmK2+B
2FjMgPWzYAsIxJShWNgsLmu2QEx2LYSdO95lDAFTwCAibV+MrTPYfU2u5gDZXG529kgT6J2NOtDH
/cpkghfDt5l8xh/Xf3MbLljs3uawYxydjbW5y9OJLJsc/cDTJel+NbYwfExpsYZ3X6MBNsxup9k+
1/PF4CsxW7hGCDq2u114aR/wtq3RbAcflS5ZHSvYoREZW8Qtx6ThzlNx2L2Exb+TA9w4Zu001gum
j8lHYn3BSFNzLrlx4jTsqY7jsOc5XwEPdRgAERJq8hCQRBJxUYGQBdswIwq3ratE+CpRkZzDcTaD
STV0l6EdyENHDuAUcWlJiI870IkWgBMAvqFD6L/OQ7PHXnoHruCWhg1NR+PcGl/uopx0iIykAnRf
KfLVa9HDG6wtuIKQBB6hPOjygD4j+sfr7vFgwH8zQdOnGay3Qo2Nzgh9PWcxiiWf9mwKrVa4w6PG
+eIC+FzF63iYDuMhGACo6eMh65B1VHP0V8Ns4AVeiERSjyXwvc+aW6m4ZMQY8mqwpCuT26AEgAOU
rkymgemq2+s6PaaKgCErcISc89zzSgwCOTjs1DngPOItPDCJ174mL9AV5pGNdAopFv1IKdUadMNB
Po3nI/HT42kPToawOg6qRkVrcnM5N4cmp3yjJQfneXtMeEWxnBPsn19Q2uereRFbOAzl8Eb8LZL9
ERFr5aHY39gyuEZcs4vjin07JwOhi+2bEPC6kFjG5y6hk5RLyh16UIU1Ys+fNwckOAZvIpfbxCrE
y97XNgHMQvm+mUlSpCeP634hg+U9NUO4xsTri0T1EPC5dSEKeE7lbZ86DdPi1/VkNkExvUyThs3u
kBrmSry/Muc5jWDlpsy9SR1m386+MkPdyemOh+o0CZIMHpljhLZqtZmbFHxSeGkH9vlCnENFEJi4
giPdZAqBwhJYv5XOYTDkiuebFTnq2IsV2K0Zkjh2my6XDKfZOOHLoflcZvsmCy5FeNA1at5JzooR
JqBN8En3Enf7IIpTEHdTowKFGH+Um9l2SCHbAOGl2/WO7jnkk2WDyNpxfXa/UAjz1KRnKsEcwin8
UemgLaSFI17DCAcudsDdI0hLwuITrsBL955uQULnvIR6fkjy1dHc17iiPEr0Pejx0RE0a/KUFGEe
mbAb4vmp2OvbvY4vdmPRmxHsnGJ/XekxPW8TCCjokwLLu/cYd6bvLU1OdPmy+96SQIAaGC5WkOBy
X3JQEfegXsR9LbLJa6JCL+vcaq7TVaQjZXS9UnJDhhsXbE3pG49E7oV2IsPjdggRiBiw4DHgIbQl
8K1cNFR6V+D9EJ7CMG+IPXb6tIEgIvrnIaI1bg7M5qK7MpdkPJye3BZifsxJUKj4kUqCQf8ujm9z
vebq4umeCTbqIh+k5sMl/jowvmh+QdWbL/EDRySreiwzRo87zxDvhJwVw6lOtjwOj8czJ4NCQZxJ
b4njkPwb0jted7yLMz/3TdalOjjgIsywiu3Bn8JN/LoZJtwKhu1xvSt8SAJlawf1vEmq3nuNSP1d
vNaxhN2CSgzz/h1s+qNohAt7jWS87SyDzQMAA9gCkPEVI/Q8RBezs7qv22Pozfpuc9FfvbfvBJ/T
H2uZ6Czb+J8YwS/5DqwW5EEBBc1mSoYggihu2Hfhqrczm6VFijAfhiZhsRF9GoY3xyWRaPpIB7Io
GyaDhWDqs475shkQ9+K87LZDTwFHc4JJjo7swlhQeY3g59bwPrGr/wj19C/z379Pf/+vf94A6v/D
FDlQoQ5lZ/86P+4kMHD/yT2FATxkv0da/vbNvyKVen0DCkdVpWZQufnX7DhIJXLVPTpJg2Nq0bsa
SOVvaEuQSjq1+1CDAkqigZjBl/6GVDIofdbAeytw03+Ktvy7Zn4fpBJs4J1+D75vEvGtv0uO96sc
hsyQcrLGO7q5cYemORU7d52xPadpOaa9LcSKFdRvr3xAjRe9UXNtrOdg+iDNmGbNZ1t24NdNutoX
xZBrv+zRE7etX+lhFxzD1mUORp0WFoU20t9dK3jfneBF605q3ScAA50gpjI11tupjKO0bV2N7vLF
eI/Cip2+7VfrZr87eKmCizY7cPmcNOi63Wi+htWbWDaYkGszJQaXacDFg3hO0/dxs+9ve9pDo5IJ
Jqsgec1fJayAQFMg3g+JQaaXjg3CsB40MgOzQE/DXWI8KYW+dZNRuw5wXakyI2ReJ1VDvEHIvD5Y
mdYHN9PtPF5WRkdvcmadTrBJX9fH8pq0tBQ8VHmbRyXNJegoB0SnXWQZUP+Ojy5s53cbbM+p26Yt
RRkZF+lfkv7geqOHxivUX0xAHcowyVYZzIqyTCLdy6oC0zJ40V7n8WoPIi1twa2cvoZlXy+nURF1
nTis8Ebz1vEWGZbRT+dR3O26FcygZgILrHxfXzWNZ6mwbzejtpM/6YUatuNVN65Ctwr8lJxN+Y6V
VVk8T7ewcIv0AXIo2foleql3a62e714FgwFtbG4wDMsqaSzvkXGngKUOzKRFLVmi7zIauGYyf6ZN
p64ArF+CgRECY0syo/+m3U4Mu0lChtd4HtoB5DEgzb6zokmWqn4Poc6+2U9Nu06LIgNnUSeZU+TU
csPURX+kJxFxPzJIcl7jQcOI2OTjMnUeYOblqwVBzCX/v+ydR5IcSZamr1LSe8s2Tha9CTfqLDjY
xiQQAIxzbqu+xlxvTjKfBpIg0VlVUrMYGZkeSemuQIQTc3PVp4/8JM+RNI7bk4Oqwf1gWlA+pWV4
UvLZXePWbTN0BTvkDlJgdiUuzHNnx/7UZsuhkZeD0WjNVR+3/a43VQ3mEnrXUyd9/m8fJMHO/qMQ
KaCdf7tBkvnH8Pj2nN+DI5gcx5ItFKtBjGrgKL9DhzT9FxsoOSpGKNMITBEqnL8FRxxEiH9EVRDn
SAbJROnfgiMuBTqv79gK7Ot/NThCxmXe8oc8jgiOvLxhEH+R7UIU6SdG3ZrYXe+k9nww87z7PE6W
EU7jpOo37d5bQTboGYhlOxmDZE33R0QIi2iQUwkFAlMKJ7mw3Lk1+/PUbcZFWQrp3Cw7koqDlFxa
JGqM49RN223dlqrtlbGllW5PHMKKuEt6QTQnz+dZCGBMcik0g2RUVvblFavtr8YsDJy2aj9UfY8z
kWk8V0am4W3j9K4EeRs61cs2T1/Nrf4olckJKyxv2PDH6uwL5gtIG+QPAypEmr4+FkX2FSr8jVkm
4TpR80D2KVomdzEJ7DI9r23+JJcT+tmpcV62Caq8hoHA5HZ7e2ma5B2orGge5cu8JddmYMM3rfQJ
8GBFHFA+KUpzNsGzQki0Lza/PeSL8t62dW+xnQgqL/AjnRneBE3GADKp5u1Lqy/Pk07uYpPELrZv
oBanGjr2QLn1UNXtWdnnB+ju4SYxkiyzsyVvH/DbfKhtoABq469DB+lx8OKl/lxOrVdWuS9N23nP
8jBP4I4VmRZhkQK2xh4Jf7GKadRMk93UvxY7nlVlca9vY6DXr5n2Ypsf0lRy58KOSk1ykXoKwUMH
+5JExSKjgpWHe6U8TihIyI35yKpHjxJhxnkM5Ly4X2OGdjWg1ayP5DS7Vu2ggpnFOh647ufNNs9W
P3pZHp8A63YHY8ZHb0PIT+ctZlRSp9mP9SzgTHhe1/RcaxJzPK0ATLkjCLK4hbVFU2GFWVZ9sPPy
IbWRE0JlbKj2z+02sCrzo5O1gW6v0VJsR6PAZ7aWXrJC/tCllRtn6v3KeAEOeTSjFZ6h9DXo07uM
Yx7qU4Ds+K1VMQSNu2AxkmgSoj7SMMB5mpTzOFPPVvAyy8JxUJMpcrD70hTIJfXeKD/Lwh6BLAS8
UJOhnzVmH9NWDidbC8w+vi/VAfLFqBwNOz22S4wwy2q8Sor9IM/zMZV2YGpSco+KGEkFmky7IX20
NPmpX5dT0nQXSQLBI6+DEJAUh+FYY2FWJh8MufTnVj5ttvF5arb0IJuN38Gaq1PoyIgLHOZp/brH
xrWaLQxQzctiVB83SFpj1j/lHdJoU9l8VGrLn7ry1la046pYnyp71RG0cT5O5gqnMb63ZRKcFGph
kqBENA1B0jdRjJbGWlQQPDbulF6g6Ggln3pruq52b6AIJsR3LFRCjCa/nyrI033tWVaDwKaR2odq
0b5ocRM46/CiNttJibN7a+mMm8VB/D3ZOZCT0YQb1kKK0+4mXUMOpJlP9W4DVrJVJKGN7nmvu2ux
11FvleHe1uwLdHE2tT3k+pZ7vaZq/l4U8QXCburabL17U9uHeydV6kidzeJ+iifEggjhx16B9dLr
dXkbz/uG2Au9+ra2Q3lVOHC1BOxOs+7oadakOWuKcIyhd2HS1qV2Y5ItXLvVsG6HIaGxlXYPTSMM
khrzNo9ZFk1tTmfS0Jdk145tL+eeOdnSQW93BCb1BrvkuVPcNI21QzuSQFYTAvSkfLe5PTCS7pCD
yisbREHf3+u62V2apHrVGuXWAUt+k1X9624tSANqNiRvU6VhV2sfk814n0gVEuRa/Rl599QtrZnY
lyXoAuagIWX9pJbyZ8IYOE9pfHFqxN8QUpm8SrJR8bTl+8lai4OsLxGA1os65VSvtsWX41TbsZkl
zCOV5EV2uk/Nqgf9qJ1K3JakUvtcVMmjcGFK7eRhzSGOptY9SeCHYpcqKOss6Nya2OO74E078sJo
EIpL067YmugEX3Dv9VHVRhB5KSSAPa+NcM7Gh6raw7yszgioXvVcf2euK65/nBuaMGBJ1fSVOEyj
zEZwwNFQ8x2V5E6Czk/ErpD/2SU6zYDdbxBQ/TgmSeFVw34Cz60wN1pa5f2iDTSj9Da0Fw094lSy
bva0KiJza261Vl1vNjRGK3D0Xtp22XVK+s7rYt2XdvPJaqTu0uMAojg22u42r5KZRX82JmP+jFpg
dxmW2HSdukEhcmsoYGXpXV0SPBwbcvAQ74+LHaM0YrBqbjBPAK8xl1Vgag0wjkRdgt5pIX5P8pdd
bxt3cxzrSlHSn2bNYr3WsxnViqH4lawx84fSeuhgKiJxXiC6mqOU3HDfY9ANY4N2Q7+Fpp59k6TS
WxLl42JJ12ySMbQ1lKshSw9WYRRRuatHI26uvZXtgqRNrzQtoHDtKxZ7PR1oQ01cpVmvZhHDMK0x
l1lnf1TN+20pEVrbMbJscj+359Tjrp1jldKpb4rn1qiaL8NU39uJop7mKm2em01oVjpdc0JfTvZs
Y9EOfVXajCzNrPFRPK2/aLmyPZWUEIB0bDQdd3U74oC0fRs7zCZvOitrViKFhVRUk3MIVIXixXFn
vdtV+nRIO/3v8DP/H2sNKCB3TFyr/lHqe8YRIX0pf0x8/3ja9+zXlnHpEoB5/OuUN7+t37Jfy4He
pAN9R14ep2ZLIcX9LfuVSYzhKgGpFxZamklO+lv2K/8CecmkLcAfUIGQ/zUipuhM/JD9SqoCLp+k
V/mJgDkIz6S566QAjYnuoA2UiKtdHCH+R3W70IFd04/LQIOTcKdvykfFxBXIlh7w5zzjuRSNpAVy
lr/GRQXaWuMEBcY0VOvHXrKzg41Fif6ozajc5dO92lvdzaxU3+Jqf5LU7UO6L0gR51Rozu7u8lDj
ld6ahwQ50sOgQQyKkwjldkJ9nvrO6FynZQAzgzdk2dYzMgs1ML6NYXI698eiN897i4qAMrUoF31z
uOKkyc6obH9Cejhs9ZS5ufKkDpiPaUpcHExbDs0RnEU+P9T9/JAo/Yd0MF/XUf+4ydnXyUlPm8rE
G++f9/m8hxPWvdNofy47UjJty5lNrBYO8xZnU8ncHGnBFlBqx1UMeAwPM82Kyio83eofGoprFOEU
dzP6r4O2PLRbdxyssjguCdR9dRV+nR3iHZszA5VJR3qWtQXrJTUhi85XGW3oG7siNGcZvZYsBbfW
UgNIEkOzfZcgjGKogoFoXe3V0SgRQp9NuPKIwqBWenWkQonMQgsk2Urxf8DSMHM+9rGBIbaqkJ72
1zqTba+DnemqNm6y27aNYWOOYbIhiLvK45O1j0AiHZWEtU0aDM+sfQgELeycIlKM9XIRyHM1EYqn
+XZPeuPLapNX5dprunZ2qGIT6SqJdUhWTQqdONbcbAa528p3ztBLh1YdMxB4SX+wt672cnFvmljt
Qh2ZgRTFKRMJisab8835bsHy37mj+Wv8YZv//abm3YtUZtJrmr2QvU9/Eb149vfoRYyiKoZMSXRS
YfkIH4zvtTt/IUDaxCD+v/CvIYD8Fr3eGpu/c8hF9/L36EVZD/H7TYb2ezj812g/ojb/o3b/I3qJ
qPYDfdxRtzZva/wOFJxHrkuWargD1OqxYHE/ItZiI72OOvSFpkSSRzQzsYbbYX/ncr7cW4hVHnt5
Td4ZemMck738kC/Dp3XqhityHRI5RPVk9lj2KjQyy2UBS5bS6FfjlgBjA2VR07E+pmlpPaTaKqGd
2Kzmoz7XeArvmlIjUYFeiztvGXOgfvuKLnjsqubw1NXlpziZgAzvIpVHntJPbay89GorbvLWZuau
bP2hMKz5kGL0XavL4CrDkF/gZQmOfLqFTYtFRys7DLwoSr9uaTaExiAtr0ZWxwjVLvV9WqmGfLMg
SPwpgYh/TIrd8trO6lxy2i/KJGEKbleVRbdBKxmaLdL8TlqY3Op2VVwbiTSqRV31tZLxWEZn5n2P
feKTU2mo0DtNE/bkXV5l2etZonsT1kmm3XfNpnmDqYoGazEdKS4gWFmbRtiW+bGIE7RGWE1USLXz
aPb2vlAjdjumHQPWyrqTkF1ZqidlfXqvLe30OlD/AgLkTKXRaMugEuV+OXZz0xybSjY9A72mQNfr
MXdRp6uONFtWXIDM+s4pq8ZvrUnpKFZHsOtmgY9439QXfTTVsGUVXE27n99P2dweGim2Hug3Orfb
Wkoo68Xxs9ObZtQ3xnRI0w5YalWhFdk2xdVZO9EU0TE2sarskPetMrpLk6aXCe6iOFGYrpkSdC/V
wcXEIK3V7Z0SQe52MmkFUb1k39uvsxDktOw4PgyOvb1DIqk+apqmIhzft5e1SbDo4mWppVVOyXhN
7rN+aPBIyXHTGbUkxFmsdeNt+GpUcXGd9LQ+WKm6hG9x4b9zgHQscqp/PPRxm+JL87d//9vTSwEt
OKtefgyRvz//e4RUNOUX2xKkct1EmYjt9FuEfPuLqStwEm3tpwhp/SK0L7BZJYujISqmQr/ld/wJ
hj0aPugzwKaUzX8pQvLuPwRIJJl1Q0fOxrBlIegv2z/JcsKUxynSKJv7pPqW68+rjJRZMbi0aQ9r
WXsIpB+atD1YJUY8jKVrHMV+OFnuvsfiv9UTim1ZPQ7/8W9vs6U/QvR/vYKf4O5pPBaag3zHfYcY
b0nFNNQMFOzcXS5bZPR4unb32fQJ5XcMtJieSt8R9//HlvCfBpt/t8b5v3C2ie6LxeL64esSZOS/
fcUKZtyuL9XX//i3x6918VJMvxGA/93NXhoasC/Z3+6n+svLn+y9f3+5X9e9qv9Cwx55Bs5zpBTE
Ev6eGVCU/PLGwkV5mnnj2/H/a2agGr84CLMj6EC/3YYVzNX9uu75EzmGYyPagACnjTf3v7LuKZX+
tPB/zwxE7vFjZmCg9mRlc65dsHo4kWhfpVspFNxcxvf2RT2Kf+pXbEoQWIXgOhyYox2Vx56m+m18
n13pwXr1ZXsP0cWDB+nlt0uQHVHqcodjfi5eyghdLA2TAYAjEaO2U+4lEBnAjwMeIYMGtmAe5wiG
RMh4iZ9XVw1aWB7xUQXgtp5SWMRd2J0G+J+SN5+A/sIh3g67q4QoyUSbh35roB8huQNa3WDsNqF5
bB+TI0m0W1zJvMFSXZC2i1q/9REwuCZXsAaKr7ljqLvSZQHCz7DgXFyssLuqR+vWDLrrdkldM9Ld
/Vhes2gOW78Kh6D0dY8pxtE+NvfxHSyUx+LoXNEECLvjGPZQqhhGRkCXPeliBBAFIxuACTiKS3qL
4xZKE0B/i+eY5uRys36ujmPEfNfLeVnNH8B8e4Mb++AenYMSwMn0VC/+Zh64rz7w4LfL0D0l5BVc
/PDcPdRvmmjwPfkuPq9HmuFBATp04JOhfgCCefG7aIeV2p8mVwn60PzYn+ADQLkzXe1YnC1v8a2g
iJRguYNayLOWh+oeQYLAuceRd4hsP71fXOtQBNURmDOkSYgCNdSiGWZmDOcgPcI78LVvyrG4K76o
r84nqiGuY4BkMz1BX1pcge2bPeM4nBcfudJIB9A3e0XQhnjDu2k4na37+HY7by5ASl92NTBYnUsb
9EE+V1/2dx3quUDt5oOq3lA79lfZ7T3jql2dyxAVj7DavC5av8n+eMCW3q14kewuPc3Ah/LAiHIw
nIpX+PlFvxhuGcRahGpmC2b7EbuNqOfdnEMWaAdGB8VdfcwALgGccuX3qJ0e1dPyXooqkG8qF2t7
4ytQJ/6TQ/2hOmnRFOJCgo6zfdUflDtWYhB7mV96HftE5ndfphNeQnfZZ/YPj8zvrQgZfwT6jjrw
ley2eMwv+Vk9lmfz0pzsh/xisQP6cx6lx/qon4bvqgyE3eRr8xcHDKJ2f2er/9TCWEjrG7PplAt9
QQ9RWNwxoRaRUYWCzU/P/AgJ7xuTcB/7T6+M2mh3dejUG6A16UkD+AQF7iW9EyRS5ElB1Cyw/2UY
b+8y4G8CJQZzFL1guE2K20fsML8IldAab/LXzLM8VtEb+UNxNd/yC8/m+2ba4Y4nPTkyTwHau0Lm
oB3iVsEaYnd6UkKcAl309gP0/79WJKjW0aDp8XX/XD0LcngRFM/Q9Vao0oI/Dv9ZuMvMpwcJWKn0
Tnd7fjeG8cfUN6PyhJoLXJPm2f6YXNRIuSbZ2WYtXcxbFmSUROrT/mA8WN7gz0frUlkhqLtjci5P
+zX2B1+/NQINkzkeLSCuwCsg8wmcKcxcsR98vJ7APMNgxAwFqCYI8ZqosLAXthvDHTz5OALN+vIt
5/kCvCweG4MjFIiyCval4g2RcVzOeYhAO4HVvnbh6K+u4c8RvHUAbd7EgzMfi5wtdFiP0il5z4pz
28OLKegwoDkFrjU5fCGGn/WALwWCaX3G2trFHuYAvOzk3JUCP+cV190ffbzRHnSQkQEQK5aeChfV
AhuIVZtXevVBsPql2+0o3re8bJ+TWxOUMDMI3jL3GtCFbIGoCxsPZ9RQ9la3AFqmusDoDoIfa3o9
7EHAeKfCkwGwgU7xBdqv97dg4qgBoPcGM/uGPxfCDER9tCfqyHAdHBaA++U8qgMj1oVoXD5ZHxO3
Z/llH3peHRhnJHEC0dXh6hoQcJYbP1jRBIZTDSTAYI7L+Ow5Aen5w8H/F9sISTaxX/7I1P44Mn9C
By1WVqiaZsuXzjMvwI6hYw8BFqHA8rDGkfhOenf3oR0e+ATcSpCD55RvouasWrkVDti0RwY9/gSL
TWLngLZDFdvfPFhFNYhK3JXhwcTBzJ203DYojxsot4ltOPozVMSYRwi1ik92YAazz9EMTF5oAQyc
ioPX+zDJxLIRhyR/eFMOGDhcZ55tBorfR/YxJlD1vk0oR9eRLSx/mo5lJF5wCE3WmHyorqsPw+6Q
EjQ7b+C/yevXkx1MngYpVPyKFfQi1jMVtdvwb2i8UfGg80Kd14TA9DzBc8afVmh5eOLFO0+JkEwI
R/f7B8lJFGZWd4HAgQ1aHlUGLxfs6IstqN43HSBMCxIRVut8GJbWlZvGIa75RC8+OXvDb17yJ16f
+woa9hB7pieD8tu5n3QavIz/hFSGehQUVuHacSPdlc+xRw+PS9q+8bW8Ueq2zyBwk8cYstjzcOpY
O3qww0MaYD9JBxOdAmYgEOIW8hx0gAOHZer4KXvW1Ql8dkBhS64iUKcy2iFIO4FPFZoa4m/inmEH
zZeZ+AlnR+mJg1GwrfHtJnAaLGU8fDmCxFJuPMCPbHZGnTc1nwGioHGm+ejGbgyhzuRNJj76dBIw
ViGYQpEbcIN4hAS+sncbyNYW+3b/YF8W2KSjj92Lb/Pdk08EcdCe02g4dmKhumYgwUvtgHOCVycG
WCzgxMcqBz78IwxFPgM2xmBuvzFphmEFRJyoIPCp4l4YIHsLlFsQd+EmA+AkqQMhyjkgk9G0KpfT
issJ1dMYmKEZClBv5qJPHtI4cqeTdLeEQwjh1RfvpZPliT2SuCCY3xamwlGxcKGQkAOg0YLjztIg
L7LYeWJJ1GdiExItrGSii8wSSwkesdcHgsxL3gFYuDwM3v5h/5BGjWdubhoQrkJa5D1HHUp5rG89
GOEvsvLgcPrdZyfCq8hHgpDfpMESSuxisVKzqx2oQMKlsPfh6y8nB8xyCngXzT4eIkDuGhF49jbS
ECBZxB/7IIVpNL7qhGEIrMSqMhDQZeQb3z4qTvNuzR2FXsxbCOEdlXu5QeZlL3ryPa7n9/qVmMZ3
XbnKpXLF/W65GKSlQtJfAYSGTL7wjWgcJuRISAJQmwYCLiwfQLRxhA9sSEI9PGLZW66IlxJL0Pjl
OS08uM6LiUWCXDpzULAvSKPlwL4YrybbV77fAuAPxN3NbaEBwOtguwv2bfOOFUDWr/JJsBgiBtss
6f5N5ABSIfTnhUSC/BWWAR4p8LKRUudzYpBDILA98Hguydyh5CaPPjfWlY/aW2yT31b46itELHHy
iN2KLpoIQzJfNTsV8gygCD56ddOfB4NFIoRgTGgaQOug3aie4o8pt5F0R5x6XMp8TsktBOMUUbiH
9EtzFbe6OxpcaMltIHry99ZzSMntIH+KSbHb2wpeUQcrSCM+dcF+AhOBodr99nUNRaIwktlkpCt9
KGim+O4FCg9zrg4O5CeqEq9kH6PDjqAjQVoJ+ecRQ+tjcUyOTVBCzeB5t+uJQe9l+JqSLW++E5gQ
S0iCADw9lz4lVci1+LBZ4WvJPgsMgvoCfU5ovlAV3aC0TZbUBK0Pr5wMiuSWPCenpECU/dCTFUFw
dCXqE8HLFuTJ8Ub+gjc8NYNzaFFBgW6AckvtbxfQGGcT7rrtjpBPnGAkUVvD1r4ZeHn0s6lK4kiL
D861DdG78TpSdgb+UXsyrvGTgVYKP8iP1nNnPm+9B4yHwi31q/WmCmxKCYPZ9IEq4AZ1m4vtOp75
xCRHj96Ufp65vywU1BpuJ6qQ+qTeLdINMIbsWY9UMjjtk/7FftLvsoDbw2PzRxRnIvNj9tW59ie8
sCEslsjq3gCMQR0nOST3EqI4fVgFHJGkmSIPZToEWQjKMRwtvyJTTPg1nE9+xjQA2ZH45hU9IDIp
I+AXsEMH6IyH8QULc2Dqm1ecs3OCwM1h8rVgQQSANA8hoxfgHXV/k0XOJwM/DJ72QX2M0XZjnfBD
88SDyfnE1yuJoo80rCdf1A4297CJRB3mvH1vDi84+PmLvp6kT6SnLEBpOMfhAMMneaJLrEagpvZA
qPrUbv4Rlpn7uvIlxq8Lehur9yLoOXhpQb6w2YlcoyBN0zmGqudQnLWs3ZF/oRFBGoqRAJw6kTXC
FeItUhB0QHCpuSgvZRdba19RAn674SgyfhsIq2MH6PUGzf/kSX2toizqvfS6G/76bfN7L+btRHYb
M/qn/BIyNjh83WBYyTW+XcWNEyR2KN2rQPk7X1zGSJ6cI+bzpXwor1sS6H7D4SbSOpIgwlrMmm5D
CtGLBe0JghZhJPcq12Q/TNR8Co8BMR1w5vDFsXYPLyPEq+TAxR/Epml595a0WyTdmS+SbbG4UTyF
JpcHIp8Vt0uUICNEJhx1KPPE6SG/l4hRoHKhv5mQVhbOvLeAAn0FsBc3GmFaflIoBKDe8L8Lt2zk
XLSI/7CkyKRFVieILxxqFKNYBKtwZcQxiiXS202nDEWbZeRiIalxIS2sjhYCTU1eg+Y056Htd09M
MaCvlIiT9Fz+7klwlsTxRoZ1a/ABEJM/so6euoj7xaG0eMM79AnJPZgWcvbm3hwgikK1wUEaiP7L
GKQiDEM7sTiYHIIyacF5hs7+bSBjlPyWN8qhP2lk/EJJhqGmSKR83ESO2RUxcnHGwXTx1RsqEB1u
JKUyOUL7lVKbE0aUixJZxT/Ov3VVpNl/lX6LFu4PsyxbWjHCa1rlQpJKpgnYs6axxLnufSFP8cCQ
b5whwIEoAPgCLDKrhbqCopP9bROphOqbw1EHLolEZXeTsLwT+dYaKeJcQK9BpFgMoMnijJv9Nn6O
L/GlPzu3PST1OVoChQ6HkOQa4MErJNXYRtAzGt6VT7jRh2MUk+/hokbElon+NGrC6jhcAN6d+rDm
/0yXIORlF0CZkYiIWFE9gqfl2EJN6v36fr25w3cHQYvheb+p0cPIH4GhcwwoT+J8Q4zcLTzce28a
joDh3jqt0GbZ3EI2SYQqId6EGoWI85x2QpwJvk0IFlHw3FEoJQRDxYE6lR5AeXIucK7Ybn+SiIaK
ax/NbwqJL/0j/AwI2rmPngrvyEETiiNlp7BcSFF5/wOdk8Pm40RAnfEmruWLQ2llvy0uYYLHiBwt
vl99kd0IShFZ8436ToifkNZREqGM4Q8EMnEjOEsDKTD9xt3fPk5K8qkeOsIU38jAMaJzOjfRfqw1
AO2CeNjQypqJ6CDeyKSJ5OsBg3ZUT4m4zBjfwgBQMI+J3T1m3YKI6WlHpkqRwaktiGNJsBEvNY/N
QZ2V+YgUcfiv5D+9L/JIx63JEEWOTbXAZ0Av42CMt85de5Hf5/cVeC2ZVC+/LGxvEUTQnELWryIJ
aw9ZTXZnQUkSa3Lh555S67SdEv8ZMuhhipgjEKa3m/J+RfLgKNQ58lCUthTX7FkcKikBCTDecitS
xIn8R6R4mtfJPrzJFr0jOH8HkRiu3Lgp4mglWLVEDZHStaRldHJI6lrtLIoSkBKEVCKYiGPn+BUL
pzt064lJouVQEWZqsjH7n1XLxt/brT+NM6qiBVab2tYl/qrc6keGfIJ1Sb73LD/sj2YhtFP83RWJ
LHBvT6SWil/fSbcLXebxoxFlj8Yd2K4gRjYRY7Pb5VtxtXwt5Iz37KNNSpLexvSPRfYQ3yXH+hHT
1ZMSaMf9W0N/EzA69FaVLufmZ5FJYjieKaBJYyiNo5mUmCLO78PttiTXMO/6k/W8H+nvuUPEoemB
rWCJZOfqPFBiXuC60/A4uPK1IODtHhx5OVLv1I/jEYAhz2qIqXit+BNNzo7WhBkOkQNezV1e5+2m
izofl8qTc1tGxHeiOO1zOm/arXodTlZE6Y3IEs2MwPn/o0lLtk0wpD8cHP9lYnN5KV+2l7+dsD4r
/+d//o+hEP96yL4kX3+cUf7+Qr/OanTzF0gWKGYLh3LrByFtRTd+gRGmON+JGW9q2b/OanQNMwCZ
8aRj6IBK3sgZv85q+BO+uryiZatYswH++FdmNX+e1AgTApMBEhATkCaCivHTiHJzir5Ua7l/NsGd
G518qnC+bgfTbbC65Ml+UbVBDjb9h/v2lw0vMQr648D9/sZogTO2ZXwkwC1/PnhhnqjdOGrjcyod
l5RwbkHt3Xp/7VI/czgeygHIuVJ5kIyQi6lpLpWD2yUdJ86sgU4bFqjqmnEAqBksQNLwDjvqwCjU
tPqU75uXZm1Yq/NDDt2pzGG2x+NhkhlGralnmTu4gc9KZQRbBVMuMe6rsnhq2s+pTaTHxFBvdm+o
zKd8m5Fj6s6SpQSyRqq+NpFZo5rpID2U4KeamyD1+k9W9mDozpM8yhYu4gx6Y2fBKC0/pzrE66G8
OhyYm569zOlO3tMor92k3c69/ZQg8pX07ccsQb8fNMYgTlbeQaf2qav35nxXyen7tIaQDw5rK3TX
7NeH2ZyKm3puHVAQ9nUpLcxAKAW2NRBvOIx9NC8dCtTSEhW9fbs4c3xjbSlZxkixpJquFAtvkrM1
ZAepGPzJRBFskiDAYSAFMNJbM5Q/NapjOX6tAObc1AnJ0LpH9VKHgH++ACwZD4rFrKgcblWn1Fxr
aT8AMPOwuP2ER9s2Gjd2NwCMLtd38ir56s7ZuirPMh5GjXLAig5hPg0M2qibV6OyT21/zqTxiNC2
C1LQBRSv3GSd6fbPUr1G4Ihd4YWm2HTxG2qrGGekwAIxXprTP0kIFeWn2b3YGDBAZdPA/ZDN8bOk
cTd01bQqUv8sEEh4usircUqNwXe6zesy4x6P8W8mJ7253Kp59jSbySl1Sk/vScNL65rNNJ+N0q3h
Vbaj5WeddGz07f2eDR8S7kc5cp+bNhB2wXjfuTWQ9iH5mipkiZkeWpV6nzvWja5Sq8ZOtHUagqVN
eU1p3QwLkEuDHz9XQwxhiAWWm+dyoDdnpNy5ydWW+AYP6FNX1wdpAaC/joW3s5maBhVUY74dujGq
RxotyvQgTzMjRs04S7bm9Xbs9ll3V6bUWKURFND59BTDHZvMojTO3bDMh4qKIy3pw83Im04GomzW
5E5b+7E0ehwfOFLhkIxwMMo9Dx28aXDIOOflepvAqWy77tFJ4LZiahwr2d0+36YZXlaO+jz3SAuM
5WGL8SpiC6+pfi1U2mr6epmTV8C0rllVd0mbuz2QmxJSQqcgrq6MvlZWkV1PR3bDOd3j4z8JV3+5
HBTNIUZrgEfMt4zkhzphLnpgZYs5PPeyg12R85TLaPMl3rjhkTr1H3al/AId4bgo6222Gh5uR5dx
Qd2ibx7iOWj0+hAbEEq3Lui7/JzZjic3id+i3ay2Kly18map2zszxgUa9ldWWud276JJ4/ZDQ7P1
7FFS1lPfIa62GoFuzZdqpdlsUGxbtMW6KSBoeDHRe4gJTVi51Ozw3NpOcfqpsG9bs8FSpD/Ga+5q
ff5Z9fVVPk1DE67r9EFO0YCtl3dQ1tx20ri+1WuyyjMH8LEj/LCtCbSE4LpS0suqP0/Y4OJuImHc
lrTt3TzX+M8vl6xAcLg1z7VcsNWbqBmhpLXDJdHm20qbqMjnm8paT2q/ezlulnZ6lyvLpXJojrZ0
BEaYa11PtTmxThvnmnbvdHO+jZc2BDbkUBnuBlORFZFP+xV6iqupEhjk/ggtNlRW6QK5P0+Z746N
GbUaR1cs3f3jtSBSgp9PLhULYAVQpgI082eQQ26ZlWlk7fBsJiVQ3Q/TSLhKjAC2y2HQa7y0Bl/T
qLQXI5RyvouBSb8V37UW88S8DUZpcqWV+ypW0MpUA45D2xMPZ18ej6u0X/Ve9cT+ahGk2bXe73XM
2Ez9AMczVPr3c3LfImm9NtP7waanrGnPXZy9ig2mEgwSjrDenA/x5kST1UaW9r6HNPaP78Kfx75v
xzfwd/iktkwxbZKE/Klu1ku1s0xIfM81hrkiHmq886LS5OihHa1x/s8C8l++IdgxjS34BnD58xvO
Uq9J7UK+oDfjEeKGj/6Kq410D5LT2BnPsbVAWDfOfY9eEWfCWrx3lt43J+OqzHF6Y8W1909uwc8p
DJ4N4pMjIiAsg/F7+vMlaUaRWNoyL8+L2cAP6iLJUW8ygs9u6mFXm+fZRn0FelxVMh6z9DBXmdrW
j8tIH8ig081W3LnUUXoP+vKQ2xn8FOeEN9oI8joBb15aHhaL5ybtPgjLyLxOTh0R/H+xdx7LcSvb
mn4i3IDJhJmWYVmy6ESKnCBEaQveAwnz9PcDqCNKOmbHGfSgo3sgBNIARVXBrFzrN6ZCGt3rrmfH
SbdJeZGQUJf1M8T6k6pAVETmJxHXvJnXWBAhUjd2zziM32TSO4aSDG5qnevKvgri4FuWVTsF+9sd
u2s9lZtJrmPpfsFv8NG0h0sT85GEg8BKtwVQymSsSWAGI4adOUKQA2QW+EJPBnMx7ixfgsy6E0zC
CIW3jak9Nrp9HqzwVKY4mv3nH2C+xn4NIS3CYtB9gKB0A1MZ4w8ccmlA2AxDvn9bs3CBEjsr9d9/
4/8D+LX/m8BpNvE+wdMv3/Y/LXUewigpyED/QKf9ur75efTH+sbjFwBrBmmGyjY/ww8sGisf6UqJ
j+pPlNrH+sbFSVJ3cTQDKIe5xU8sGusbR59NhFxh43omhfPfrG+AXP7TVSLEbEoEDpMLBiGQ3+9S
2/RTAL3R9Gksq4tn/iVGoClhfhfXxtdY0597BwcFaZ0MHFQczzrZfHdY843PTVoweXww43BXFMa2
s6CYZxq448Y8K+06msJ7f1JXAQ+hPu93Mo2ekmKy1zD/XCiYlOT8eC9VPGxV0XnrpoDV642YNCV3
Xp8/6bh0erCESahX46tbyFOOaeIYxYhx2RoMx4kco9s8dy6EvaL4SyXgJOK4RNq99R5hoT1kWrWd
efCKR/6qqGqyEepFc81nnI8vXWudB9M5uIbzWDjaI3T/i59ResUyDV9NuMGUHYfsJcvit7yAelqm
X/Om7uHZ4pyUJcVfY4+6hEyvxvam8mpqe3b9mAzI4uZ1jCUOtCIo3cdepS3v7PvWMR6KPCIgHZKX
rI+3ZTzAeA4Pox9ShcPBSGX2bWAMD1hbVavaIHSRjbXplcKSp9c+ZSu310lCde5F0N9Ig5DTbO+1
RtvHRnPVZ85TEU1v+MzuG1HedUFPYFtVOy0kmBH+3is5b1M35MZE/1A19Q7HoicN+qA3+t/NvrhP
ETBhAeg/ZL26ttORXB6x5KBGquJQjtZuoeNxGr8KvVrrdQu4Lmno9aN03RXYT6g4uzMd1jVVRXZ0
rJ5U6hP9usAYbYdPKayrXiuPrdkeZMsIS4sb/B/32Ot2VC8Gb+02vB57bdrFoXGpKnvtqRSYO8Kg
Q3bopjc7tcwVfrKsLJ3m1sUwdwhMaN81v/DUVE9xMEEQ9bejrl3sVD+lkClXoWbsO0nWude/ymLG
Wg4CxVCimBW/6L3R2Y+6191o8jFtUROYSKWGq6Z0b6MgesmNxFg3Tf5XUPE/9BB58+S48t3srykj
mkrF9KUWCpOmCDeN4tR4Rbo205K0Zd/u+laQ74zHZy+2zm0mjolmbmQX3PLlrromJvDRyB9b2vcu
JAoqpodAyGLVjE25SRsNQSv3S26OG6Gxvi0r7HpRctlWKaX2Ir+qDG1vKP1ZpdVTYsiDdIqnVG/x
IMT508zvjQK2W19kTym+KsZwxyo02EDNegihjrRuegtfCt9QVhTpTBtzyodClaTGQxZnIWzULKVY
5UIhNX1/ryfaFoOls2fCWMPCGGEs/KosQ90kBldQbZ60MLlTHliPkVDMCvcwP5GXqP9SbrJPXAOg
XjiaZyPix3N89y4iFV7OP4aqt05Dqd5V4BvqFvvEavepzftz2LKYQufnYsVes+bOf9FiEHMthg1y
/G4azU6Z2l5HNQh+/zpq4hccSV97pBZcxH66Pr0zYE2s+x4GeNFlq7yqz1UvvpbKOuI9ddV68gCb
e/lDAxSBxt45gFb/noTi6KSAFdPunJXBZ9EbZ+GFb6MuHwHWn3Il3lQ0fvJDFrTkWlI92XtWed8k
w4NeaXsZZ/vR5RLTRPim9e6xIlehm8Nr0bvfVU5atbKOeEqfhHWNcf1jTDCeSLSfg3BXj9lxKM2T
dFGuM8KdwyrilxfVv8wt/asnPth+V4DAJkL/44lvCT2SQT9MnzoX7JK0rQv2lJ9jIy3Xbh5v+B9/
7QesiR2iaz8/+30Iv7iC3642RW9f/c1f82fgSpQo5Kz/JGGgGobzR4Up86q+quoajQZcE/Hk4vqT
INcCFIvKRO4rhVCliWMt2LfGv8Rl9ppB5ixH/1jU1l3md7c9wn1tnv3/0OYbDAiMrqgW/Hv63amj
qh5G9b8IbH4c+xHWSG/WwLF1zN5Z732ENdhxYXBomRIHRAgkxKX/CGuA5RsOSxSH8X8Ka8gaGIRJ
6I6R8jT/K88t9Hb+uMjJSHk2kmZzItghcftHKaQqXNvUjLj+RIBxb6F54snPrZm7uzBwqDzG6Vdb
xm8a6hYbz6WCSqi8GRMnxNIVTEHZi2Knh3cp9JW1QB2hwR1vJTTAxFaXH3O/PaKqUexNOax7OFTb
NBfuaurHh7bKJxYO6otMvVc+Rt8oXjyTAVxJyzHWmioq/Eo/BWF1NpvsgPwade5qehIWlnJ+PdRr
zSCxgR5ah+DZHqkGpDyN8WuWBeNubNpPRp2ojdcg/meQOEt5EsNoJiVogcMMZn9Au7vTgmw9aTZJ
wJwcYGS9Jn6dboJG3I14Fa57I/ky/ysRHyM3DFDaIvFQVsYqayLQCIS42zBAlIS5mV2GpD4lJTId
2GD6nBtWs8scPbnSm+ys/AAXvLpUqx7lBk4k+XKr+yguHnPvG0w7CkJFeOLdDNy8fCbZf6Un3pd8
+uoF+WvVkIvoXIqhoV0cefmsSmdK946bvhmjBU/4JeAlOSiI1qF/zKboLXJgQ7h5dvZ8/UmEpLu1
Jrtyi+mlmqa3aIzWDWJoGJCfNZ2YQNaRvu3Ql7EH8spKK16dCcXvrk6vVdHyR/viG1oHEhUZYC82
3tOQpMWdlZFdbyoxreysxZ42+W66/rFDY2mtt1DuMMyEKlR807Kq2EQyeRMWGSyJ/UgTFg8B2aeh
JC1PTFCtXDO6ZAJUcF2AC23iNz+j7Bb1X/iwtyjD7LcrASqVwd6pnXtHkZqYhXTy5s4oEmtrilLs
dN7RNWa028pBEtLoI3WowaWIwLgKI2Xss2ky1rm0JshS8fc0REoTSJ9b39qjAjVOQlkJ9VRMxVtg
xmLTTeOzaeQZQo9cfbAWQ14DmYDvSZXWg8GRVFxr9nBbVq96S0eT5q+D6b4mZnidtcFK6tlXrc6Q
QPkc5y3EcsYbJbduExz6sX7Ix+DkT225NXOODlvzW6Dux6dO68y1pbSvRmQUGznU9yo1uKDaa71F
/MlrXERiwm+dgTYuZVjZP2WBwC8qtLEKjL5pto4jVp2+aial8rxBm0X26KRAV7zpNQ0vMj3YkFbH
Wqjtv0k7na5yTTxFwp82HpqC67KCbjtgQ1Vr4zrI3RunsfZJ6ncrI2oA69TJN53LTlSZvcoU8K0A
SnpQ3nZooqCOiYaUNj6ZiMfXylvXSfzdF6TXRq5IqckHzb54XgKRxdZRLxw/Z3pxm3gGurnmC0Wk
7spOQ5sfKNz3pngbRl9u7KJvWJ7sippfxjhWEHTPfmrG+/LJGBSFeWkhUzI4l14zIaJp6PZZzTVv
U5CnTkC9p1TN2iw9lGRNfsnAQqnGE0Gzkw1/hJlbQB9G/aBJkfL/XLeBUx1rSYKx6UuE8rN4hwoQ
/nqVdRoMr9uKpg5XRdxsoqn7jPvxzpz92ifP2gcyOhTJeFUaNkXZAGs4p9kMboBVWlICFBi4AHx+
+KKkhq5/suL8oeELiqvmc65nt5EYwSsF2zxXW9cm1eH76bkrwngdm9kbAk/3qIxhiew/w+T/JkQK
LkRY2oq3yCFtYExXJvA83IKKvAJi0+iYdqIzZKdQPcj6ZFTJ4KY+ZHb/osG39oZpZYztpyBSd4gx
fTMLIjfHuPOL4Nuk3xVFGqxJkiVXiVvdJjWLsdJBzTkBXtRk3RVJuoPIzIdCz5pNQZ0CEYlu3xQ9
kF8qEVcpgoasQ895ijqjU5NHyhA4WsVmVBz1K5yhi3UyZXvN6FZmTap/0IKNFeQP9cgDVaOUHpsH
KktXcjTuRpG8BBa0IdVdcHXVVoKCnBvl32Vp8yvzSuJ/qXbCJFFVNAOLQi1+syL9LCwcShzuE39e
dDfxkGy8rL8m5XxhFbWa7FLfaEFe7B27vVSTuo8q3K7SwtiZgxjWXud/7jL+UnSimDjFu7CMeSDi
QRvR67V9AfsxhwZQA66MR/FgTxIUuJdS5aNmMZCmnzweqoOcr3+3dpHjYN0UZKwh09C/jkRrnONs
g+grOpVpzeOHL7JSfbZ74YlQrKI8v/MSvrxSNgGUbR65UZye6wIQV6LATRiuXPuN3W4oagXJW+MH
32IvAGyq5zwHrOaicVPlJP/8Ib9NeOj1Qf80SRstpLuA5zGiUujPNLhIeREGG6l7qFoHue+6hAGg
Fzedde9DUpes51Mu0LWvRd99F7C5D7MpROCNsk1eTs/WEB+wqA3iy6RBMCNusJJaHQJ/JUQForjO
71MeRrvE5NUS3hNWNxsz4I+f30CmPmlrXZue0nCAUIMqpvD0az2D8G+i08HPhia0y0+Q+8OTqKNd
KBEE0Jvwm4r6a6X625DFTWJkFMRsXpCKX2ANJTvm6T9ufUqZK1H5aHVkGdhGEC7atvHCbN3HLZKl
qQRVU77kdvvEmwG8tFl/TtzgTU+K1+TR1VW6cXz9jm8q2JhJG2+NDJ5fyReOQt8mtHhTWRwmEuKD
RKAGkNk1P28LjjhzXgrdJJ2DTtzKTzySDy4oD3IEyJ/I6ihK/7mlMLlRQwYWVSf9Moj2ZEWt3FYd
vtNjtU5cL93InD8fkbAVjM5mk1jFsBE1T6u0VhmKWHJjGJp10KPHsrAxMY0qQEH7tnLOll03m5HF
9vwshmlgcr8FcETgCqmAn3M6ysqgzDw6X3WDqyuRMt9iy04lb9Sh9bOwN3r7uxTd9RIy/z+eFp1r
vP9+4YBK+l85esTffs2Fzoe8rxc0w/gf6ObChEX7DvNgofeeB9UcvM+xzzYg3S7JzlkH6MeKwbVQ
FLJQwoAkLm1UjD8SodL7Hwi8BnlSCOkzYf2/yYN6vwM9pGk4qCVChidQ08n8wPD9rWCDpMwIMTju
r4k50yaoTiPlsdNkxmrbaeWcO6iQqF06l40+Rpa7XnbDvCtPH8csff189MfsZa9E89Js2v6cK0W9
Do2PVTHkY7WyWlc/ve8il4ikfQ7YNwmopL83NWokjiaZubR/2X0/KLUdbd3Pa/SoqmLCDK9Zufro
nJcNttgKK9O5nVVdp9DjoVaepAh4J4VeHI3Gdc5a5HazUThe5vPEqrVGgPPktA9I/ez/PA/JGcmH
DfaLPWXjLqkjpM74ezGF78Ao2KwI3Mg7Lq1lY7ZKYQS0jJZlB+q+F/VZIwm2TNTnVlm7DCxzZAXD
se0GBP5G4gbTPse6utYDnjbdFJevvogvYxKFj+ij2ic0CzHga4zi1e6GV6eI4/uWpNJu0HzID4nK
TtT43SOqcF6UZaelJ5FT/ndFcPP3gst8Dc1yVWAlWG7aLoXw368hR8q48YRjXNuJOVxlFqvEZN40
3RycpaHZHsuWIvwysjSXvSibxo2nB2huSLc8Lhtk/0AbJgFqjEv7l92l7RWlTRozardZMOg3MrmK
8gBD0XnT9UZ6KXjB9m7pHnpTgtxru4TCFcC6PnB2hI/nNA8m4N+jvhFZd3AHXb7GNVSNyNA/I/qc
gK/X5VXn2/mnWTcFDdYvY5uIXRh7AC8zYBBmkrln6Sr37OvSPX80l74cm/qdKM3npfUx+DFXkybC
lH4EWC+uD7mTjVdS78aj6aaQeaXPTffRNro+M9dL+31omeU31siqsf3HVGs+/uOgZe+XOa2XpYcW
/W1dswVKkCq7JrbccNeLC1Fi7Kw6OwGZOpEQKHuESmNFwj0dzPAyTv1fdm3Ud20pnPU4AbVPB9s+
fWwyJ3Z+aTpO6aKg2gzrZUo/WaiMhSWQAaGoIeZ5+5p3QcLNqvxjGwv/qOaNqQlQik5C0Be75dbJ
neQuHHG7HIJuvONN5eJmkmh/U60Wc5Lto1TIlYsWB6glxK4oGEok336/ctWgO/4grRTPR+5bu59X
EIl/qpXY2k4i1NqJX4O+HB+ScoLo2QewnQIUEE0bw9He+lKlZnEjVR4ZLAXZnYom209+9+29zyt3
TlQbD4ZxF4xR/aBbudyM+mymgJgcttV9qI5Tm7CLhA2IfVMBa67lfVWn7bUVDOFTmASfmzS7yUWv
rgYjbgNyECK4jjIrOSRdBH2YFhfoL++wf5Eslb+nJ9+/GVKkvBf0+RX153vBGtEOGnDFRFgYTpWn
hecJeL+V5PAWlm3iGOWZBWV5fm8vu4GynpMkqXeBVSI4UKDy7WgCm21Ul26quHtLoiqgQqJ/Gwqb
x5jWnHrNaS6oj3q3SN+B3Rm1Y6aV2rG2M5+K17w7kFhD2nLebXzdIw6bZ73v/jLByhU85HFY1cM0
rBEKrW+KMa5vlNm3xGBmLNdTJMG2VOoKyAjLDpnbYNG84FMeKG8fen8l1eA3aMSL/ByWifZjN9K7
/GyUenOlFyFW1XVQHP7z1+397j8qkdsGZ+miLQNuQvKN/3Eh+nELws7tvaPe94Jg0zSPH5tS1340
h6JwKLj9bC9zEF+i84/p7zOXTsqfV9Fg5PuPKcveH6cZu8J6/9CGP/bXTylrp1nprWVt7VRrz02b
4KmSVPFWdEpvVn0nk3NvlDxXjSxTx4YEiUTkDLbgPBKPLiPSjdIfkwYtzw+OHe3f+5aj542oEPR/
P+ZjpA2SaK+V9iVcTuMsp5lna7HmbYVXwpb1iom3OVnFVZ0G03Fp23Pn0uSWNK94vEcr1QJMMdPi
6EtIEdWoAXEv3HrlpJGkHjrlm84IzOdlb+nryunJNVmxUPW4dDZ4+Db2WKj1Yq/38WVpafNLYNlr
onj6m5qF9+erlesCzUkMJ0wbvA7V6t8fUIMnA7+PLeeIZFkGGrA3bwPVY/2YNsneCXLrdukzJgMx
QKsjTZdPeDkHFraVoTdwWciqvOlcYptQI7iaW60vEzKe824hihBaI5ZmKsAOPjHL3VQE37MOyGdX
BSQY5r1U+h7QFLS/jn+MkF3jJo1RrXXCcDoYWdCznEEJbBOaTk/VsHfFuq4b91jPlVC7Ix4ZtYFJ
qiDjUePCkE3eCRlc79Q0BtwtM2ZRPjc/NvXg/tpcBogdvFMdHabuoKtsPMuyL4+VDb1jVkBLCyvn
T5p32zHRxFXpN5dhKjoe4VZAWWceyXUkEktDvNbAknaiqZ5l6fmnBF24U+YHNhYxP9vUdH+MfPTF
4QA4i/KqTN1po49GBr+lRHy29LM7aXXhgxp8COiIFK9qYR5KZfLgqaq+3Pznh8dSKvr1LSZtg+c0
kGmAiGj/iD/A2qk1Rv3gW0BAbcAJ4ybtwno7hrW3Aw1Ntdm0OgshUe08lEkA3mC6aS3HeyI5L0/N
CCZ0acZO21EdtSH7LqN5hatwqCN64imxibwJxnft1vdTFR55ouY3S0vrFM9Gr3xaWkNSNPejLIOt
WYYmSlbMXzaA2HGhKMYbpxIdBFb0FerMu81YEvy7VpOL+q6aNzOvQR+8W7230O+bPLKjO/BP4VuE
bNXWaPv85AaJcWe4EQrJVhO+uXr/Le1b7T4z88cwj852T4U7i5OdN8nhdtn44JFu0Sh+cfyyPX70
I1kot07fRhubQsp7de3fC6OYLNx+CzmA+rtInCOnhEAZ6NU/guXW0qYa2Mx0KBMwor5nZucicHnA
LrtaWLLLWz4/yyICw1qwJArn5tL353QSajZmqG4JvcODBlQEYXj156TlyOUcSlQOQWDDi3BeeYhJ
t/agss/GskxZ+pZN1kd9S3TCHBspQ8Dq5IsjsiMfU5Z+6+O4pf1+xHzWgbMurXyqm7NGReXol9Y2
9pvmJqOyj85A7fG4VdxrS3MZsW0vuR7T70ujKq3mppk3S1NLPXRVZH9r6WicL10fg0nn+ODmeqoT
Pw/4OJ61pbFpka3dLKPLwMcJUGX3V9IhJl0GCkUGWVDJQkbctDa1U8/J+V49j5H7UoCsv9St4XwK
8u9Lr2N29bUTlSQe50lR5oW7csJxZmnWokXNIIGGMCrhHrPedG7NAa7xVFf6ThHcaqvEwZ0nkgWU
7Xl4mVMCGF3JPDwiauhcu6nq0GRMjO6g9eblvbmMtN7oXNfzZkJLfQVuA3BR12393NPPy8ad95ze
cKg7dHAD+sy1r2IDIqif9KfM9KvrXC/qa4pVkdr0mYjWiqUmuBdGlk1bEM2vlt1hNOydLJzX974R
be+9YVIXSSOKhuboXE3gmx6nsTAelYw2YCiC+6VV2rAO+D9356WZahXWB1UY7Jemz4NrZ7SNjq8G
h5rdi1/16UUU4P8Nq6coUrpQx2vB0mrqoCHrYX6rdG3ubMX7nMxo8ttl4Jd5XXSjZV59G2aaf67L
DmWs0NWeWC+BnYiaECInTQ/yxUYRmO2XJpVaAk+KtddLk/X9xtBVf/B6ZDvS+fWwbKrled5kRUQV
77EzJt4YkdnfW2MdTU9RygMvlWl3iCpDnhCNL0jtdxJqnHLRCYv0tzicKILkTs3Ktf+xMfB6NNLk
8ke3kx30oTJvht9nD+WzWbHsWI5HExXLhrY9jmbsXJua5VzHxjEW3FKp6PEiWrqWwSDvxg1Kms46
dFrnx3ARplxlHCKmHAme+SQ/uuY5Y6zdhTVPKZkM1+Sa+/dNYNMUsu53DvetGVn7iuvhEIF7hyXo
evIU80pC4N9woo1ZYvPTNTAaEkMHNcIG84iJH7afDkvT70V16XhNQkTQs7XvGxCkqxFdCemNQKuA
mgMDHw7g3G2S5Y9RK/y/8q79SwrWSobWA6kZ6ujaj438BOZ/vDIl4CKK4p87vIesmZOybFTLqsOw
LZRnBOjQpY8fj5XIvPkYWPqW0WVAFKSLPo4ocjM4ep5WJF9Mr8G8s7ED1C5SXK5s0ZtEIFHs7lLd
OPZ5+AVFZ6KwMSxudKcubnDZ2TT6YJ9EYZVIQMzrx7lvqgr7VERGDcxvnjz3dfO8pTXOhy7Hh0n/
d+ht8Mm/v50sQAoG8GVILlLqpvPn20mTsZfVUe9fDSkRJKuV8rkIylMStsV91yjnwY9A6Gd28ZyQ
/8Y7xUeYZ8jL57y1g51LyeMqVGG1I8UWbcVCAUqL5ygIxKEg7YVs+T/6vLoQB8RRm8vSFc97uZ0+
R16qXU29eh9bun8es5ynn3+6petnP9+JOHxM/dlvW704LC3LasZ9qsG8IJ8IUHwGU+l6Vty7icrv
PWUOmzEbkquluQxQLbxVvMDPlmvn96U5tBh66PultcxqshYxwFxS7vh5oikk24/DBKST+bx+njzO
6d+d7iXVadmooKtO7bzpEhXgNiJRkptHm9iqTm7jhxGYDdpZaE887ottKPTwQbgRkitgHw+jVdCc
MnB14fgUjyVh5zBm5sogHj0sk/XWh1Wlo1hGmQTUQBRpdwT5/p3sEtSBDCg0S1/cmf6dE3cVdY4K
Cbu5uQz0HfzZJKsvy1EZyE1WCrCPnAp+uMKHVPlefdfVXXUuB3JIhk0U97O5DLbzjNS13mcEkhIZ
SPYfzYJa+d0ybelyJxNoZ9ncDURqtWMkrIKpuUIXwFEJWyWsWhQoqZWVZ8P1+1AjxI+hpbPOywE1
wLmz6adHpU+vaTza5Y3XEdLL7i6YbCSgVVc3f5MoAcjs/pFFEroHfAswEKBlkvWk039fpPlmPVi9
R1E5dHwKOmV4AvjyFtTQH943Rm/sAlEDJcGeD5kZ39A2iSCJ6Xpdii9nLyHHByLbv4/rmEJAYzRP
H6eoUaXvC8+5LF2CEjaAXdfaG2VxiRtDHK3QbC5y3jRV3VyA71+yoRHHQgbte9fPfiSp5/50kEA9
fsxd+kYgqZ2KjAPmgf7FlLV36aDzran2gceYmx8DowYORlPaGS8b72ImhTwEpXrQFTjBZaOswKTc
nsfBZtkV5D0RXRu7W61xp93Sl2B8W8a3GmCalzGcaZR+ru+XZpF5a81q0if+19U5N5t6DZEpfEFl
HE0QZTbnQAzRk5ppD3UTvphDOe7hcOrb5XB8N86ODaohbB80s20fyPRtlGkOt6FFy7W1YUsiRt8u
M8wga29DWW6XwaUrVyY6HkOXH5Y+Jx14CtbY6y2j75ssvGtBH18vHyBHLdtZXsOiaf5QeDnVw7Sp
faUjF5JklPvMqNotJ4tCpFDHXt4tMz0z39rELLeu1F4nFh+kNnT5oOdxfxWwJt5gs2A/2IOoL6kx
HOuixO6Pl9yXfzV3OZRi59sEvnuTFwqMEBV9EEMQ+qYu/gY48pPwxugJYEN/JUmfHWsniW+p6Bfr
ZQb/R2WAFtWzjZXY6drLMvd2woBx32hi2i/NyCpI1+Zj+oanD7ec2/7lG/HbYE/JU2GraZsbuK+B
majP/CHTdhmwovAt1mNS81FAHTWJ4Bpi7Ejllrw7+gsVUnSTSq+mrEOZVUXJfe1Fz7lf+KelZWiT
uu3IPQUY0vZJtk08d7rTIRo+EEketFZYz4Grdcchn1ADmpt6Mg4bG2DWIQvCG4oU1UkobfJvXaXp
R9BfVfwdTXoszUz1AF20WI9uau+XZps0zamkMr/qZe2XawBnN0OANcNIgPIQOhJQiJMLTG9omgne
knpWAaOab6nlRnTBX++cQXRc9Sxzt3+2QxJTu46ofvVx3wKhgGwJ93TjZvLU+pW8NZQ9G3xKPKQ0
cStz3foU+Mb7mFnn1jJWEr6+j7Wj9V8ct5xTn8/yn46bP335hJ+ft/xlxMPlRbe7L5O8d7u8fCOD
i7oegeV1RM2EFGpmbcY+Eq9wEdekt4yvuGs4wOVd97bFPu7oRwbavrptPcmkvl1mNEPxzbGq+nGo
NIFBkBz3oRFGD3g8YZo9n6PwkM1UKv0sxCS3Vll/mqK+2oFNG05aDS4KLJO6kwlQQmw9xGcxtYCX
CswvPvtugSCbLrVP9qDsz6GosF8Nh+Eu1qR3pXnZdFpOgwmW/36aSoTGx2lI5nCa64/TFLWh1r1e
e5C5Mn1djO5/OBdkiR/ncrXiab6HOFeDiRrAupS1XmpZ16lnP4QJ9/9yJxNAg72wEaN1cgnjBJCi
70gfqdo2QejD88JzFWFNV7t5v0qhSbw3l9Gl2TjI9bPuUofcA6M2ThaQPznq6XqagV51mCE6XBXt
/bIR09rqszfhkdqFNfMgeZId7ZG1Q1Bq4gGQJs8lFkF65Rf3vedHD3WUvcTKnL6oZsSKJkuwD6lD
81w3AMKWgaSP9koztadJRRm8yAFtJc33Pncer8P5SKFFaD/2/tmWeXz9HnDDUNCwjL1egu6P4JzY
lWyvrvPw7Hl7LQNVjX5WP8J31eJ8T0KYJ7kWs9CjCPBF07XvpcqLe82DtYHDDRlNLpaHBFQE3l7J
J23exKi6VK6VP0DMoSWra9cz/csyoctnTkQYB9fLYDHiMu1nbn1cmpqW15vexKWPSlFj3vL+YkGP
v8NXLSWqCi3jS45h6kZjkCxgZYtNWsr6NW6RFLQT+6sMctTXCmXdhWZdH3xBTFm6efHJjHPQK8yw
cVa0svaaNYz6NE24+BVdZL4OP/cCqX1fun7uLLNC2ZuvP7vedy6JaOzLlLnhp0GgeOkEBO5l2V+3
OWkkMTflGFi7YrL67Vzef8Z5k/IjeMBDIrY1sLybDtzj1qvcCdvcal7dgILKExVdl7lZHRIQOvaN
XgY5yN7ezMiFtPU1YM8fG4jNBKnG7PD7j/7U4gtfZnz0NfZ0tvVSHVTmzsmHn8dHfabtykT/zmPF
v102A3Zz217vMN+EXPPep/mdts8drLeXKcuAx1seKiPEo/nQj7ll8tbjNHfJc2pQS3du+09VWsHc
z51n1cfe0fPNz64MkVPueHmUaeHfYvJYoYKgocrndsRvNWm1bRvjsrcMLxNT06FIV+FtZ5ZCaCvc
2ZrryE/2iHgg7TOfRqt6wj5o/1BrbnRPdbdABYmVaZlzK/2tZcZZv4x5MuludSNu7sZ5o8YbvDuM
HTQbR93bwIsulaUAh+UdAlS9PexiM4EoOm8a/E9PvvTO+oSUammtReMYj0FsN/dyQPRibpX4dPAA
zvZOOJgwlGkF4f9S9l1LcuNMs0/ECBL0t+39eCPdMGR2AZAEvcXTn0T17LRWn/aPOBeLYBUKmFFv
D0lUVWaiS25qajwTjVmEJdCfcZ5vyWQhcMk2ymOrwqm/JNwdV7Wvsi3P2um5YtbfgVU1P8us2U1s
aL/EHAB2pP6tU9wq/5RZAP6jfy77wnixp9AmLv7qLeU/R0NobXKZgcRK1t19bOWFAfIWP0E9GTXp
ynNctmFxNh7CFjSajmz8A5k1c7dTIaazLJvpTFdimnGs+AyuXbv1D46KhoOFZw2FOPW08eo5PDaM
JZfKDMmgIMpgQwtLZe2Hj66Kuo/QtAKSwH/7yfQ98Yoet2k/tImPpIAJue0EjT3rQr7rhO3+stPc
c29Tox9u0w7JN+jYJH/NDrRHZOL/0PjocPdX6ZOenHADdHx0qArTeO2hTXqY0FH/uagDK36HL+eP
BED666IITS+bXsh8jTvST7ex2Wtagjufo29X5inaOLMBVKqeN7/HFd6AZd76pz+EMROm/h02TsJ9
hTTKgvzhFBQH1fM330GrntAeOOJcUBc3Khl/1GmyLpHC5wunBhd9hpbyKUGFLs0m/oabtlz1levf
VzoCcart6yM0j/LjBJmxxAdwK8JhPerv0zq/l3PQ/m1XhgKmC75rKPEthihPnyZmzRtUIoejZ6v+
xKo6XqeN2zzbUwaZ9Ey0PwXav2NWt38HvH2zRcnextIgv5QUd2nqWRANn3apj+bfomZAYvo/7NyO
3v3OKXfAjYFsjJfz17T6Se5ExL+5Jyh3L/Sku8c6jtu1FaDn2Uns4r3J7Uti8eaxnQP1wCf5UjFf
vcdtimMiG0D/YExUtCCGgIPKZVBD/RJAJpNWA9Vpnj4ONILA4/EeKxvyYUNaHofMLR5bCfyV50ze
YUor9630xq0OW/sJTRbqobPGR19m3ptEPmovq94FE0Tx4gA9C+EzDZ5D6NsuvdAfvAVznPROlrm7
Kzz2F1ltM/Qe2GXy4ey2aEc1EbcBVZ/szhJoIQ3m/kj+0LjIP6A3Hz1Om9oG3UzdHSBUNr+j5Z3j
Rv3qttN8qvMOlOPG3XPgFlipu8OQj/N7Nv/4zyidhB97yfmH6wiIVjJhoR205TuWW+EDB0HJlsAA
SMXiB1Q8z1dQoe82V9tRhVrwmsmDNenwoU4KqIGCbihmowNdIbgGt3fuxq5f0lyhkbsNtQbxj662
Dt71j10wdMdidEuwb/D5vhO9WtX4K31NHB80xnUZ/whGucbNHl93nCDX1diEP1SY45zV7lC7Uy9N
OoGi2y7LS6m4DR1gsFZovK/dBxqEF74a8/fcsV+R8vf+Tqs7cJGAsjlJbeCLY34smNPtrdL+n6v5
c/Y/46zBe0e7RPsk6/6tD3T9OKiUnUWZgNSHzdaXIkXvRAemgkutq+zBnaO/MpRUv8xsFisrt8Ej
0qf8ZXbiPcWDGCFYu20U4C/HK790+YaHnH8FBFfsALceN/lgR099OV5cFqyBZ8xeZy2tgyclcjda
m+baDpwVEnqyTgaKVyNe7DIRfRn7EXJKY5Sf82RST3gXfgD0JfyCJx64gWdL7zuWF++s/uEJy/ui
gEqV0WXKO/zvSDjAH8BnoUHH+MyQuNI7crBbkYsmA7+N0ByNsBa6UQvZ+vmOfNcKai4hTq261uBd
scFtHS1hQCww5OKqvGM7D0KIx9uAew7kBz59v5kOEppHbQYKgTiov9djsVax/BGNo33Gf/kLBCuZ
KY9nx9mYTeEBU8GaaEezfJqLtdRzvKFZH6X1TQPR4DWZzEvBx2CBdkIERf6CTz5F2S0DFTPtbH5G
V/IfV6see9RLsiOFzj4g0xx8gjSXF0K9ZGjB5qzyNwkQECtv6psnnCWcpYXb+Y5MoJsgveWXr2Qx
EwEGIEggAt11JF8sWmi2AO2AZmVUZpe+C26SueH31xV1Lza8BsoUzVNs4ceZfSft4NFLZPyuxhii
lPjy34cKsLbU6uWh5z07tzNwN0VbVi8hyMnwTlpqaLKiHcH81UCA+JfleBnT9yhGfSy3YnzlrU5X
a9+RRpQMf16WhOA6KEfQRuDY0ysbAI3gMrOWvjHV3HsblJxBDWBMt/GnVepzvaPZwYM2b5NDPJZm
q7Z7LwvR3EFWcnqdUIusvHZ8Smo3fsZL6WK0cQKsu7ne6aAsLrzBL03VQ6f2nK1KAPAJ8C74lkIs
blmGdX2kWS2qHRCi6gmJ2uaRISVAbikd5yAynDRpEedFsdaWhbY0U58s0aIBYPqwBtlU/oju8eIA
BJEDCMM/R06t3/qinqDwDs+kimkJndtxRwdQDgW6azykslWzLNXbJIEL8jPxNApWW8Csh2Ifx9xe
y6LCmwoarrzLiH7CUzEHIKr89Fl4DF2kzbolRYPcyLswM9AEmG3sU2tY3IzLGUBA12p+GGtRPE+d
f+kh/Hlp3K545pUCszk4bbY0Wds63ecTsoU0O2fK3w8BSKq8fkyPkgVADlrlk+799EguC6LM1yvy
3cwkjrryuoycf1oylszeAQSIr3bzzOTofGmyDgLNALBtPGNyZzgOaVA9i6mwT1Wuu2UhpPOl5zag
PbM9X+oqgQ57ab3RcicGbrvKghZnqEatyoqP0N1O82OmmclmBeuxYvnz1HTu/ZzpF3qYh7Nk0Fws
kVM2UbQoaoPsSLP/u4iiVIH/HaZnpxO+d4CALIZI+IebSVeNmaUrJni2C0DQTLE++GaKxS34/177
21a0w28+AHqydaUAHowHHhvFaJDl0WU0RbpZ1Ogp0apie4CoII+YkPM69csCBR3YZVEPHbCm2IUG
tCHo8nzdsHeScVuU0WNVWSuUFDigJD7a5xatRHvOYo5H+6JEpC9RXAMilk9Ie6kPF/lbr5x3AS+B
pf/Hf10qevzNjyHuY26nNLgS+2q8gF6UDFoKaoByM8xockLlAz8MKI+PnVEZ+NY7GYSAjOu6nwtU
ynbm7FFm0EloOnxfMsjGXlCHAPbIdGzNiXu+WjRBQ9PVe6fg4J41sTd/aDsZYK3eT5GrdAeCFexx
Cwnw4S5rWUfIqH7+CLps+wQKAB5K+bfo62qcadpN5nZscbXpJ4CQIb+0RfA4GsROjyrberBzaKMD
fPiYtTE050N0lBqXG9b87Hn8gebIJRw0xNCiTuQOgJ+Q8kUCWv22oDPLaUEwehXUFyMoBpkfQL7P
nxKkeJlJcVudy33q2N4mreLuXOfJu5wSubtaZdGfIdroTRD6xKwM8fUpM+zamhny0aCA8JgW2jac
jDZTS7eYfp2m6NosQWtrtJWp9fW6K/loBwqRIqqPIgen2u0H0yXNtt4M4ZoxBmc6pJ48N+yPwvxW
iZXY0yJBduQcmcGf57+rGV+PGA2TZ6hZewOwTpjQGnSYXRnVK5ohXwDKQPSkmUi040L/pUeP1NVJ
8x+bS9SoNY6+FDjy7BWAFVSc+Vw9yTI5aZQ4LkmUV08dcGdbx5pTIAIVEEhD9ax1g3w9TU7QV0Zf
Lt9AKbt86vxivEdr4oomabMEAlFLHozoKTYLIG1sWpmzV5qkRYmFbmiree9Qct5RVSsuQiT7goh9
mdtg2P9W0Rpa/+qn2Fv2/TP+lz26f2JvYXT16b8l4smvovC6N1nX34MBdt6rO1mDJRMvYc0DZWFA
AfjwB5eOIolyztA+UGgX9g/kIosyNzi+/mkh7UU7fy5Ug/7jXrTNZ9Rte/qxvl9ft//3XpP5vf7t
ooW01+c/aNDu16g275Qmx/TppkiyPv8Ff9jvvz6NP+z1//EBDZOtjnEgvgVDufW70LuzOjTWJ2Ad
A/7N42t6gbQGP37Iir9ojjx+aUHdR4zhlkzwNpbncp6fydKoUz01xQyifS766xtqjbTfWnVCLPE0
XibI7p0rJNOnhWV3Ezg8CxeitPg20gyYHtvzdaLr0KeC11Y8zCgcYuf/rATSRW9QNoK+mHEWZoim
8pxpZzg5ZWCfcyc4SNbFD6GQGHq83QNpD/K4T9+U452+AkPqmkJoogkKFxiLNkC2ziwzA3qgj1Vc
zWeyRIRsYV3IBesYCGjMbqzDSQKdKd9vrglNNiAk5cGSfLSyh2T60s6qaHPzae8x4cm5j3hxR+Uo
T8/PZFGp6tOiOasdr3NUOjJWXbACiF8UtT4jryWuIX/sAKtV8rnNh/mrjFy5qi0dHZ3SMWcM+ZwP
8a/+LM3QNamzM3iE00urbJArWt245gA9XmiwM5Fdr3hXdmveedBBMLO/TBizaiTevn3v229+MqsY
/cdaZKs/7muWxy1btgP+pOgXuYbxfDhaKGmWKFioRalj+6BbhbtsEc3BmuPE9HFJ3jRVFltSlOws
HYBUDwuuXgrgbpNA4ykGM0Y3gjnebCXJF3LAxAEi9lZDEEZHGto8j48zs/t+c3MWykK+pQRn+NDZ
414WuHEveiXxOsV1XK4L3x6huWa81zna5XqZJ+jZBy/RrsNp4dJUAc6Zih1rUIZCC7HR/bYXYNnq
uzYMtlmoflY4ru+u01OHjhtL2GCeYOiFmThIeiPO4/V1uquz5Kyhbo32c7a47l/H0GhyQeeJF+Ds
VLJRbpJwgP6M6fwnn5rVx5XlsRk0Z3b2nqWg1mwaR+yYXSKtw5XykAsbxV0hxvgcdF9+caHRVtzV
zQSGhdnfU9SkQiwY7DlBS0YLTTW+FlUAxRAOSmPQsvUX3uI56Lu8vw5eXkCwhvUlCvX/mqDgyLHO
WSDzA0MbkrMgX8xK72xBY9fsQZ7bbq0fQO4i8l7HsJZ74LpfrNZ2zzRwCGJD3DScvzNpJdtffHTZ
zGikzaZsSVb8uYxMq4zAA9KWFlg48AIdIiddJZqfxwyvYBlEvs9k3gYKYylalE3YbQAnk7/GXbZf
Bl3UoGS4dajrXQF4t7bxurYOTNs7TY7TxyQ+gXkBzoZveQs5KqpfMOCo7ox5LXWQ6VuQ2KBaB5lR
/i/zt7UJZh0gJhcd/r4PqO3pJxSLoeEANsud7Qr9xJhyjiGe0QuaJd+Yt8cMeNU7cqEjCLqTXYBC
V4L1Qrj9HbixQdYJi+LVWBWLPrXL43W5F0PiMcURCWx6PhL4ziJAwuei6rC8BAkA3dyrkD7mE8zb
hLmi2ZwP/SrQqJetaHrgIAlIyWlifl/37w0z1KOWgk0a/LDScjeOl0MCE1za0ByZ+mx9tblfz5BE
30nHV/dXVx/OHyFU/PGLiK/dyQUCPBQ4YdZW+0OMEVRfUtECquNCE9QMYNQAOw4OZeuiHgVydT6k
3oPae9NFAVVNFo2bOgTYK9Gg0vJaPp8jOdr7KEqbRR4hG5Qy7qF8m/uQrgeJSNo2Ehws6HUvK5S+
NajRJLfaLRhBsuc4+QGutPlIgyf7j6v/9N1CencaQYLDv9ngjOjRpQRGBffw+xsi0wCIVu61R4pe
5WhA8fkXP6oKaqWBOTuA9fCcBlH1jacozoLtN3tx0LG+QhNKgO9OPW3Z3AD5DAqiI5J987ZrmXvn
qIStVILS6jBwZ9E3rvqGavRFpOzZdtCB1zfOvFFFB/Uik5kPEg9lkX5Izk44jW/h/fW0DsTFeQwy
sA6Yszyt6fBnt5HGvK0pK2t8gxos2jEXzlAllzRX+uRLYKvB7Do89+XQPtnI+BvjOrj1kyV5a6oJ
mK85W86sYTsbafFDwzVbZXH1wCO3e0A3ZIcSOSigzS+aItV9cHxoENKv5E1o024HL9+T6aPNjxbJ
Oe+eKhfaSeY3BWD7Y5GDM/epTzN0XuYMXOnu9Ca6iD/OshSPtT9ACQ5Y6BX5aJC5k6IH3c12N18V
5gc3nqIzrUqjkKM6b69vG4FL0toxLsBoZTangUUCCrEVHjQ3X5fbf+shRomQV8AmDlyta9XyE/J2
ol24s8NPZCPxHoCVGQW0GQw8gFiYoNBTrd7fgtxKKqCdPNAu3oJswUv8cZh4igRnY3ws8XIRr9T0
tXWr/jh6wwg9JJkdyQTYFecbr38BijcHhK4u7mlICqe4Vy5oU1q0W5NLN3534NP4UPmyhmJXUfob
gT63yM0gOtRCrNoHLkyJhm1KU7MKo5eydfMvVZFnOyQpP9xF+tKHPe5+DZBtoY3MqHIegT/r8a2z
oXNmzKG3oos1ZzuK6Ia7rgHIuGNOBSmhacDv/tuQJtHOz4b1WPBtP2zCsHX/CsbXDvd+5Dh1cZcU
TfE1KEDRhazuybamYj05f9mT25xpsPAOe70SMYfsqqOaFZLA3XHM0QkHYMWvN9wmRr4cyO1N2gzp
qWiT5RwO8TkaT3hRzc/Cnz2IUxfWuKzRZ7umycqDBMPKlk5/iEO9J5/FgxiPOAnukSgJ1Sns4xXe
g7yvfdRA+2+I8Zuyhj+iGvOz5JYHThW8Q6IxHmh3VaBhQIIAhxakdg/KVh8MO6r30K3FOwhL47Uj
HyvU8z/NuQU/6RIqFtfZlGbJ9CvrfDU/gyVKkw98BNmyw6HMbMsYeLKRr6eodp77xBPHOS1AS9m5
znPUhuV9bId7muQ9XLztQWvaBY/kUpn8WbtFdiYr6oAwwZJjkdtQD8KdFMWxgNsb0eeQtBnaIl/R
5dButZ27x+ssgDHAgUsbD4YMj+ypgcSAn2cFOmzqb/R+ztDstxyMH2xRzX3uli954Y74HBL08BY0
ig6poTSpQEBjporQ8UHtiaaPPEFjCf72+n3HZXM/JqpdBoOKvxvubsfpg59xC1gu0HAlSlY1ipuf
sWC5hFTW5EYUW7u991LZSFIWbXcqTA0djUx7JFCGrygeoFUrmYd7u8rGnQS/7i5Ik+Cu9VCgzsdi
eEiCFkVOdGUtqL/KDdhwZoUUiy4Z3BcyabZTjF3NxAJL09S69RlK9+DCZlmzscDCu0/AS/CgkQ4E
tF0WP8qkPfhu4r79KUIJH0LvegCXvcmP5+MbPgDUJoxBA+XDfaY4kGHgDv5tghLok/NKi/CSBIJd
imBCfCzwJeqdXZBCbtXc28sGT1/fT+5boeOnARR+ubl7ezxJDrkNOGtqTGuaoXgsxxBl718Xua6K
n9rO/mXRBMSslTd3lenw9k1PdxygcyiLQaIpqAm85s3/2lB1GVa0ZjR940iSukbpBV3oxiTfbR/g
kzhIOBCS9TxH91frXarWTg6iLqa7OKyzAFTkPVrZyvFsVfBdJ6zKveTT6booGaPxbnRDcZpyvZOi
CeR6nlpnDxKhL13bhHLtOhYU8Aw/FwVf1wUAMK7dPkW9y+yMLjX8tAiVthUQG2Kt0nmCLAH2poH3
zuuk9A4dAmpHHwf9I21bgksadR7gUfE50T/SHVS4cLxQXX0UTHHko4+Agp3PuOvnSbZr1t0+q9s6
WkJ7Fd9b3NJ3MpMnjzXBSfROcOLzjETtzaYrBgH3hYxmiEiZwIkrsA3SpQRPKXAQeK0bQOA44zW5
Ru3IC/zhEpght4S1UgVKCzPNkJOGFk03AFvH7rYpsvHS9MNwua52wy9V3LZL0FsAEWczaG73963d
xmiQbGzg2vD5k1ujCL1uqzq6RiGL/9JnuYUyoLYebZ4fKQrUjcVeMxvMcE1UrcSQQ686CNz7QCjv
fmhj5xTNOHobl2dc5AfV13Zs8/5MfhoqKxLLeJo6cMpFIKKSvd4AjAdZsbbJwLEy4asNUsaHmy+b
VPugzEC+tp0BNzUhNGQ5NDCiLAHXc8Tr4GL4S55rCUap3GntczlO7OgKSITEaTm+zrn3Wpdu8LPK
2wOaEtSX/wytxuDVApPBTxxBkcPtPkI56PF/2VWBnPHVhJZm1+Z/d626MQbhTbn00fVwz1KPrcJm
KNZ1VeLd1PjKWXa7KgcF+c0XxGN7nsGt4poICqNB1tPK8qzqUgdJeO8qwY9TmT1O2g03aQZGodxN
7LPyS+fc1jVEbugynsd46dpFt2r65B+ngjrVmcLnFN2PyAVMW4om3y+rewiHBGnsANOMyhoasc2+
OeuDw+CwDao6zjFASumjdzT0T2Wo7f3EhwMkwIpHsIAVj+5YJyhrOPGSTJpwQGW26N2q2pMP7zjg
PXOOOB5CFdEYZRWOB/AIgxXdmBSV89hZsT631hRCE8q2Hh07xi3I/Ki4LJILiPs2t58OEql560zZ
eP3ptCjxdAJwSDfvbj/dbhm4UZv0YMfiWYxMn2loPPTLLGo099aTwYuZCYYPAf8rQoNflyAuIXOe
uH1dkrZWsIMG1RNYmexzG4DeJi74Ke5dkCQM/kELPV1oCPp4usgSdQLw+SAd9i9/UPO1LcHeCeJk
FwcSJPeK1BuOM1BsoAJEe7lM+uEIxj68ZHOQ3U2WCE7M3F760vN/MZNigDq4BNkOhfwp7uZrUG5g
OkbHv9mOhsFcRX24AdlDcAEKEUzPSFIdGi8QT2KU5amrp6/XPIVJVmgTwfGicCDfZ0QDtAL0iOJu
LwU46kuAq+69AmpL4JjTX+sObcDMYfkl70BDXw9WFyWLBJnxBTIcYCFyw+gcxn+R0U55fkdXURDk
d9pGGXBKSnAEIpJcdKXL9O+hFu7uN3801v3SStwHVgv0bgOFg7ok9GL9cdxUBL5Ba9huLnO1DeKm
XjZ+gIZJP/PvAz7693FqgZofdNPLHhkAqBwD63VK6vhEITSgkTAFCnjcspwDjOO6exBB4AxL7DbS
YBDdVAJ5Mbj7Pmc15EgBuLvYCCYfhQl0SgIzVkdLSqUNXRPsZdI+/55xk/VXbeNbDgUi9xHNGtWi
aTV7BfMVhM7Bg/YQO0O5SSGMdBZpX+6bpOVb24Yq+KBxQFee/3PG/dS8cnSn26By3p/Q6RezTdre
RYkLCnwTgfdTeyPZ/L1rI+cwmIGDGQmq2eYymPWHU6mcXU380piemag2Ya5ew9HFWyXS/8e2qcGQ
DLmn4OMybr6g6huAuAkwVxAqQcCxHoGQxeflDG32GvU82EbSjQELiuKXyMnvwoYP3+MKx1QF0vT7
GrRTR7Ds4hsfVc13vqZ5HjfQbtWdfyxRcEC1ic8bdCmMp8H2h1PZfSmGeTjGI3LdeDLCNQSQ/qKr
W1hiTd0KAgLt8reJ1DtX2u4PuSXTY5Q06RFdhenxZpIvMBN0RYMCqS0UqbIC6VHpdquS7N+CRt08
JKopjkil8Mckl3/Zc5wcyNLmtA8khVMM+oE80HewjzKN32nqGpTioJfOUK65rZFuIZZjw5HUMrvS
ANWHPWrm8kKWHcTBJXHKzW0jYGTCHeD7byDX3HaoZN41ZqAr37zQoZ7lXSeiKalD0I2+o/eNIVHX
BHfSE+EduCK6PcBKP35bPgOZvwoLKENQ7HV55Lr3wgN7z8duIVhiZIoeEJeDQqqWIL5YlS3AkwTJ
t2b9Ac63IuWcbiYKSs+TuFOyAPQ84p5eFfZPL7UdsPG3gPgjx6lXZVQ6Kx8PsjW15MStn1zAzfoB
GjMwkSiJ3rRI8nOGI/gW9z2D85iRi+5LvCS25XeyaMhDJ9ELupyTAd1hTJzmIoJelllwG1KoJ4LJ
SY9r5oBGqdbtu2d1/lM+R4u5idyHwFiDyEPoLtRoAzNm01k+uJxwvBumdllVqt4ovEKk6G0HhxOe
fPG+8X3YrbLQyBwMF1Cnhg8TlyEkMMTyGhzjEHaMsuxHRpOZDB9wCMlBQ1A/DQmkVUJgyxd21qO7
wJneYpFnh9lYokhjMMIWzqnAtwB4ClDlI4swrvFV5qvrMopRwv7jMm9utmGR4OTrs32dsBgH3Q5t
80nDBpC+4JJ5Frr0C3/3q4+mKTx0cDuOixjSFyaahoSjEf5qVwUU08q+NGIq/0yHgMqgcwL1C9A3
HGTYQ7wecJMd2IzvyHKtLEOfAvzcDDMqGHh+gbFqJYD3XJLzFjggvXqNpnXpgE6+nqchmjKx+BZH
V4UAM8+ixN2vDhP/aJWGMwDMzGtAlAAs8jaW8KYTqBSnE3MEvnGfZiFA8o6m1yBdoD0Set5mJjYD
Xfl5AYGZ2xo/8fx1Pk/I39vgBVzQlkB910ld3nVax3cds58DXw+HAPDfOxrmNq1OIcv26EjE/3Dy
DZ4CU0WP58IvzjZmzwJZocNgdvrTWvTerix3BJPiJW3taqWBzXgJRfHiKtAPJH5jvQBTex56X99X
VYH3lhn6NfWsFgSQDEbQZAd93j7Ug9fs62kst32YOs9NxX5SBKCHR5TR1LtQ8bC2nBLyQUq0yDQE
kPtqkrjd2Z0NosgRDEjMTdAzT/b1krwNaooFFIDij6g/xgdhi3S7iPH8+HegTsN6XccpeNlRx9mm
nf/dAg/DmYaoGj6ubr6h7YFWAHndzfVbbJzUegsqve+0XCLHjlq42fO2HWMjWj6zj02KZLy0Uw+G
t7Zy7jsAg1dtmWRrMgFBc+4VlEEBwqy/3Vx01UwgdwYi+SJAAAFOKIgnIc0q/S14su17CuHK3AJw
uluSSRO2wiMhstwVbe7OaqvAZIbmvsLayzS99w2pJgDh06WOCnTemQE3tmwF0jJnZdddxRY0TYHu
XB2KqYwOIuRfZ5GB04CYocKo3tnxjEwViEBmwwtVExGIUtBzvLbuTcKfTn0l3ltUlc4+umOfk0qA
CluPaleneniW0xxsSxUWK5oterc4szz5RpM1bo8nx5LfnAYkY8wK0jvPDCMOZbj9B9XqNkFXUzMb
mUX8bZMZaxCI0JWYrOCk8TylTcDeh/Z92qrXYmuF4P5Cd4F/7tP3yjDXRzlE8wIz0NWffH8KmfIe
yMJUr/7vpVM/AkvA2DrvwSnWGXYx5KbBLvZp0lVPlGI0TTbF0KBM9G3J1Wc3A2jRHAcc4f/aK7Vn
MNhGPVB/kwtpISA3yr0AtbznqQAC7rZWeGfzU2vX61odwbCljnSlzQwIBDZeiB7u2AlasL+AD6EO
Qd6yKoqcXYA0Mwk51WRQ4+wF2EOq4nF25mcLBcQvWei46zEzuNURJpLxiz6PawDtBn70lMxWUzvF
j4X2t10W6WNjhlQVc7Un2x/tAZV0Nm7kyOQ+JJOCHBEk1YaCrpdNW7y6QTbvHadGOTCvEtThxyxE
u4GNo4jOIA5YQ6zCL/3kOBmLXLc4Mv0e/ORWMFTHSkX7tvL7VzQsDjtLGoBR6w1fwN6Lc0NqfxvR
Bbru7MY6yDZxH/G5/4hzR39TXYlnhZjye9SaFnbRinsdJgDa2wxSsyO39Yrz9HStmnamQkrlzrTE
6z/oRE9kkZ/jiLYAZqlctm4IYm8jpsmzZAYnfauPwOumC2XH76mcsju0dPjHGQR8i4E33SuSCxLl
W65Qg4WZgb5/0wAFgh743Fv60exuckJh2TZAlIXqdmoWyYV8dAUm8TfuxaByEmgqDs2jxzdD7cXR
nQ+a8lyNxeHmB8XOeLKSaEsBFTiL9gMD64bXWPEDT9BUmHoZdE3QsLCI2hHMOgZU20mR7bhnfQGg
/M5LLS9c6UoGJwekTKgyJHqDB4ZYMXOIrkowm9sCACZfd+xlTtCbQeZtdhii7kQmzZJpd0Db9GUA
IQJgKGqgJopk51tMrwjUGUUQIkAjUQoeHUA+S+l+n2TU3DlFn70Nu2nU5VvgeNbaxmsyHq0/dIj+
IWKeQHMq8EgepF4+2S06FAMObERf+ThzsFtAlQH6qjhOLsO4868MGDkf2argKRjAiAFDNFABbsSo
d7SPn+P+x4V3P6WxABwXaHHuV/IF/VrjUhsf53xa3mbpinxlYgEBEQL6mLEywcfMxuU86WkTDRW0
w5AX7PeN0BK8L0ZLLPo5eKUCoZluTqh8sn3XO5sk8cDSTD4F7FK3UFXcXGPI6fjggx4Q+Jt/bEIo
KCj80YPjFpRWW9fQCFStfpgC0a9VouydrUJxRvNQtubgqlxaPJfnoLVQNYcivDx0mUSCsWiGTaHs
/EkXZQD1vNT+HkMELenE9HccuuduiqHSWXseHiH4CXUE0Dlqk90uRRHxnDJIrw2dKFYgvQSvU5WB
gnhGZcfDi/JhziU6yALz7IvwjUCXdwL6v2i+jJEqdmDzzvRodHVHnLI86y7tOutuCsW7LNLsQBb5
RZEFhxQnVxAsQT2tiv30Ec0M2aNOwaDpTOih0SBWzZYyenah7nbfFMOF276zE4b/KvMbHJ7p8pdB
lG9FjHPzzQWGYR9kfkVooA1HUPjpOyjLoDaXWlBStGVv5F3mhxZcEIfUzFIIzlZI8NkCPQk9+py7
KNxnHHlql4HvHp+iDeiGfvZ6pGZ5t8HN0nrwuJU8xCUoHjLmfCWL/KqW3mYuwwT6vDq5hvkD5Cfs
uoAahVk11BDkGoBtxs08eoIeu9qnQjkbb04gJzb3mxIV9u/CSlC6kp6+WHHcnIEetqDAgON/NoD1
H9/GL20ZhmuXa3Xoc9UfgT155xbzAJ+c3G9lau9bKp3m2lt2o5P+7GSO6lRS/z/Kzmu5bWRbw0+E
KuRwS1KkSCrYHqfxDWq2PYOcM57+fFiQBQ3Hs2ufm67uFRq0LIHdK/x/8FmLTe0wUdbznHRWdz/3
pQkuUKRflNH41JhmuCO4T9LRDeP40lLpsVtzBd5EJOx23S96xVwAepKEOJj4U75s35Wzn4HpST46
0tInl1vJFVZAvljsztdPdU16qXOAPnbdMbis6SbwU+HLGLRzW3W2c7DVntBwZUe7qRoo3dMGeDEy
S3mERiQmytgWFGzqxlczNs6DksU/eoMgVxtkycdagfcpoCDznMVzcCgtLheOEi4v0XHmJJ5Z6kXW
MsvJp74IZS0DAHPxHfU8zxUN51NhuvVaOGWWanFQtDg+5LAoTofJfVa5CJ9Vu4f7fBqT+TIsg8xk
gC6ou7PjECoSQbGqNIKWnROuEFcDvVsrIlXb8CLP4f8WMKpRUApeZZuZQFKJfNmDUgGXUsHuuCGs
qmoI542sZVjXod24d0rSfrfmyb5U4ELkO7137Ius4cdyLjo/wBchP3r74lc9P7upcfdUu4AM6pTa
wZzC4bmvm+FZZjFhfojBOwV6IGRBpQb2LlenadfSr3faDMXaCwvoQJP8fCMn0vRYmb15gjroXWGX
3xotb7kcB8Ynp8y/FWMS7Vyt84915TVXGIbHUzql+jPZMeughJHxkXoCqiCyeDgNvaYegw5qC5f8
wjeZ5TSSr7NNVm4yo3FIISggXnWlBrvK+ASAa/PF88n1905gUnPOEjAW8LSSOL6vM6v5QhFFAtRj
1j/J0oBhykncz16blc8E8H6IT23YvMNqyFbFyFLt+BD4vO5k2WjdbxkF96FeKk8tGNPv4knNKJNo
vspKhrzJfSoBDfM+UHoPegHTu6TL4JFT5IulP9GkQAKfMNfRi8ul8ETTPppTC0urkSZ70eahaj3l
gfpeVqvDU+o2/cfQy4o7N6eSzVQ1611HSc4xo9sZgtVniowoTI69U01l/3O5DPochfcazZm70QYd
f0cMtHw21Hg8N736NcvBdBFRlXveOdWMb3aVQnNgRsnJyqqK8j51eEo17aEhgf+biHp/AsXPdcOL
16YR5SQP9I0k+p2rVs1FBssy7RN3aWBS8vji1uWXoVb7I1VCcINlyvgOZIHpHRjHn/JS8+hHQiQD
X1zdXWDB+bTJyhr0szLRz+I0L56iLHEfMv8f7qRL6gOxSK7JcTzt2xikNRngd6jLXRWCT53xHw58
Axqq3ppy53QBqtVAxA7RzV6nflL6CToL+hofxAsuoT8xt24UfUCvtGso5wFyOYXWKW4YcxNV/YNc
PuSeMRuVy5vI7ndTS1ytzJJdZOXTu8qBDAkgWgLeNo3DO4DxwkerzO/byYlAQ/T7L/XMiWhNJRYz
TcNWqhhfbA4voVlan3LawJ8nXflTxOpMIJByCeNuNsfpTsvD+KAuMfwctK97mkV/ByqR8prwFZxQ
FHba/S5mIheAQpmJ0kUpqzeIhIu7KIFB2QdTe98ZxXChNXq4tEHwMtO68e3S6wci9HH0wa1nx7tX
+MW5Rnb9Nayn6pz6/fSu7D+Sw+qfHTnR2RHlYXM18/ULp9+ltZuPTZlH6pnAY32Oq4BUZGEMx46i
HL6ZoHOlTfVM/UFwHbSo3LWDP7wrIIFyabT8SqXkdKIphT+81ou+ho7e7pIkC2lNTNrPFSUd5E2j
r27hTdcxDFsKl/HywCmAIZZC2ikKPxp+kkHHM/bXeSzIeS0zdRk22bZM69wrd9saf9fM9d3MYb/J
2+cEbli+7qvsezPGe92cxm8Es2IAMF2KbdSEgx1/8mkHqLXvU3AQN0H/MWmprOvgXdut2gYUZsgM
d6IUEdR5T0lqZU8wgSk9Ece4rk40uef1e4Dy251uBBXssaRIZXCoK9zDv8Yzp+qvmErV7xSufWzU
dvhUFJTdjKBFnxzdqC/+grNVxj9m104+x44XPHN/WOpkKuOLMXfDKTNy767V4ujOA8Du0EPg9q4u
Dg2wtc924yWkzOxJOyZKm++7KQvfOV2OUO3jL9WowI64OMigpdDO2Xb/fvmPzO/ymO+yus4v3p56
OiX8kLdTcRqy9o+AIqOrVpunxl1+rSWFJcOrYpbf/tL/meWKOWBdZzwktTWnan3fu9aP9du+bMrv
PCc5Dxo1ajR2/H1Z5UQzzKYEB4euZkeprUdrGWSWuKH1CHapCjNWZu3TYYZETYSbYe9m93VIlaXI
35h4qu2cqJ38oca69SjaNya9VrW72gbdftMEJhmUceYV26ZztyP4rD5YY3k/FqBJysroJ7c4rAoD
NF1OUsV9Q0XXmRd+/DCpp7auisdspp460yho9ukSHnciBHmKKUhP48MYPawrUcAi9gWQDEq3gO/i
mJ90fxbJ1bGr+kfo1ASdYmf8AArxcPL9yDpPpls8+7y8Dm2Vht8MpzmLTxpX75Oy4u9tGO5SP/mz
6qaeRLnff0gM90dOLOUqIovo6pNrQ2y2GExxNXzwbWCA4GKEO3ps4ve6/R/qcNX3et37dxr52YMs
bU6VO8WAOyNa0C4j2Npm632yzMchV65aa56U0b/LjDr6MsSzc7Gagb/6su/2ULBZF3LGzXFBmwXT
TuGkCpDniuup1eRfE/fZB1Li4hV9DudNfbQszTz7WZTtVc0vzxrgg/uiH2eiglH8CJdoP3n3jR19
nkynvsuWlCX1s+3D7LvOoXbBOqGyxgd+fblEyTAvN6RtucmC5nkqk3DVaYvVv5reuFceOc0yXOIp
4dVTnCfHU1ze4ATAkrtpIcOI57B4kFleGOTwZU19WfHA3Xq+OvlFlH7rUTW4KVdfy+AWYSl/DHTQ
90HyXYOOg1r/KeGs6UbXOlR5P2R2/oViSwgfuQUAs/fV4VftE2SDFLgGsX8GiKAFGxQkbS2dAOMO
eLuDNFc9+pPSf8khmu76wf7UA9X33PXT72JlmI13Hzug0MnS4lJ9cGnnOcuyTygecrTy/eS0dDHC
UCdi0q310W7Dd3kAYFlM1PFst2b8lFdBdKfMhfWJQxk1n1A//jlWH/nOs/5y4+lTVbv11zoC9wze
rHT1VkfVOBO+iZ84Zr5413qU8p4OisU7SwEniKDYncsvSZ7FH2lWDs9WFlvH2uILKVv4Celd/k/Z
0fzvVL31pIE5+ZhobkhBHYqGv0g1D4pvs6WaoHSW9cVxa+9+HBO6o1JdP1ST2T+nXa+cisAZCQAk
5YMNBdbRo0Dkfeb5xt6ydP+Lk9TfqcKq/gwpe1/ReaBHokDciC4w7C6wKgVnZBuapGs/OsNV4QZF
Ing+y8qidqui6aaMq91ms65XHZQ141VUjaYBPRMCECDL1Uh2gcmcPMEA15/fWyGISQz8NYVPNsV2
0EM+ymITh5QmPIUz6BJN5uqnG4UYj0avH0YP6Ht32c2xqgyOUC0Kz3US9y0JhjYy9nybPKaxa30O
4AF9iAI6dibikJ9To6rubaN3DqL1gPS6K+PZO4k2auF/DHhPXEXbOO47vXP1d40H9HgUFjDAO/zS
lJV1SRo9fITRt7UA5aE0KHTuvJZu0jzJ+4egrB89AK6CfWeU+rPvUQpSRe87TYsIdjAkoGTEoFs+
rVa5Vb4nOOhco7yheXtWgMVUGiM+i7H4cgma9gBkm8dtF4Mk1t3Q6/bBhqow4FUU5qeeX/89GcD2
kVwr9UdLiGkeUvcuBtL8zgfI4DcnHtt3U9Dfkb4Ht2+yyIClg6ufxVjhqncxVFD0SuALH/ySBmrw
Mn60ThWet34LOSkvctPmZy/y7fD8Ks+Grr56sXtvJqZ2lWFuQtI4v1gGZqxz6XGz3WpntbBN3U7f
OG56SKb0O6rtsp1srhagt1Sq6sGd8TM5wbXK3sdjnO0ltSDDLPfyLS/x67WYSrZiTWbIWs2Au04J
sBdRQNrXtYQ4x3i0usarT9PotDttoFhFI5f76Cca7V4yhUPHeEx2Y5DrVBbX6dXmoke39wugXvBZ
p77oH/h5FZSpNOxYLa1XSXPcAPQ2T5HRsD8fi5E/XFHUKlxoo1do54LT7nMXOZ+keqtOGr4eLHNd
ie51JbrFUsq+QE1dLaX789WyjjL7jgoL7056ckOg5aYmGp+l/9ZIh+roGaF3EKWdZdkHQLFEtw78
ce0NHbhUadW1/b5/9O3oN1GKT+LANJd7Zn6FYukbL9ffusRQKOxvXgaOdgTJm0cR54pvQzwaaOou
9ttmoYdRHvXCAGpI9KAND8eWQgKOTisFzpuAjFDgvFm/CdCIStb5ko1a2XHe6GVKu4e/m4LM5hzR
AjFGKKoCr7KpOOztY4vrTKTZgMvA3+cUDtEUmXoRFH6dOi2luaS/ndZuQVsh457wNahP5U5QhMwF
Y0ighLalyDbIIUWjmCpNQmcvJmJMNZtPzaA/HaSt28iM8J1hfs+lH09Wavl969KW/E5Q/FixCa0X
a2lB/5v/jYQ91v4/2ZG0Qqe5wGCovXuMnNZ5NBbKApl1SeRCPGZfoPXLLpt8qCwoCga9g+xITcbd
ZrxtoC27LL7ETzIqKH5unHuduzNVopyZk/lPw2yXe7JZNHkvy7wdKcZcZpk3qfe1nfxJp9tIz84i
S/N2T61weMn9IBqSXenDEh90pvohzed0xyVev5RVon2oF0WoVg/1shIL15z0Q5r7AGEtDjKQ0tiV
HbnsfkzdfZ324xoEsRv9UxLA9lSUIaQkVab3d3BUVwdXVUleUKsDVqJXn0lSEOItIFvs/YrCLMGm
Waf8bOIVz0bgbW5RbER4g3Qj8DY2zUz7oqNRrYX5m34scCFbXiyFsWAk/lzN7mwPB3inMg75nru+
V9LGvONqaV3kFfIrOE8vntp9S0HmQV46N+8gkc2kmO79wvkoK0zLe0hBFjYjJ9ST3RscUPGep3cG
FUsPYv2rTUG6BYl/6r31XdnIC1EMkwVMlNr9CwhHj0Wt0pPnJE9bgf0iKhbRGkNflqEyJE9qBqCk
H8Ut7fFJ+zC1zY81v6fl832n6dazpPdMvksOoBJyF4cLkk5qqpDmpR4pm6hTy7VPItnEttl5CyFL
CDoSpjJk7fTHDL3JSaruk+X/Xg3osZWlFO7LTIa1PD8NKqL/Wn14I6srYMIUU+M8CLkXyGEcBJas
gCzDIj2uQf/X5ZojcGiHPQXqCBhjy//aZCrxBxksWIBAF9H0U0oZ0SqzadQxvTp5EovQMKMneo/P
NFL4nNrGmL8VGso5AgvwJl/76tUwaMmSX6rXpZN2/qEHDGrfKFr4LIMxBdFzEhASLhzdOt4o8jTM
jqFB3utGMYB+QgiDLMbrTgrdSztvNAEHfQ1v2U17IeE+XyS8lUkcQOJYLoqYBMy5GL6nCwWODERW
6nUmy0DtvhcK5TA3cllmplo9mj5npWGgcvtX/vVUxPspIaJD2VCwX44h3x0fRskxnX7PrHS403Qw
n2i+Tt9p0Lz/rxau7x/sAoqkMnAfldmkPiUrSS32TTtcfF3dlXlLr1c8pqTYazBGzQU3QQartoxr
3VoHle6GVSRywGJ7/OgsrzWoHtfl5maX1le/M2hw+bubtuAugBufUPBpqXebw2ZXmEF5N5DN2ItW
FI3mvnMpnDxvkK3FYJOlzuLLiuy6LGGyiC7rm0ggW4MF35Vr66rIpMFMZKL1PRPY33LvDTmcvll1
UfxQf6ztVnusM+h+d3MFuhgYuLCWG8gWhQ726rSTtdZr4SkbdYrieoLHB9HLFqaqGvvaha9ODGUY
izSaFribr+Fc1HyNsJko1h3XdbnXOMDcGdXonbV2DD7Yrv/RLYf098K0vDt9HAvKsKL096nIDxrJ
FuKQUQyp3USOFqKAY6aW6akqgmZftKNyhdrR/jIDgL6AZ4KMqwBXbHzuzPz96FCYqkcx3AJpNZ/d
vIp2IpPBD9X2nQk0bQukwCrXbP+7N5AkFANtag+u5Vo0oBBGEiYpqwhp1OK8BPr/T5nMCPwTS5KC
VlmLoe9aL4Y3la43ztuuOsHCswbsnYTr8i1AN2V/DP0Y0yxN2FqUEsKT5U/dGu3bLFLtj7GitF3M
N7E4opP9Nt0/9xvUnFyCAZ286b4ERiU6KstEdaDwlanfOkcf5pbzSClqddzCqL/y27SW6r51s8aE
24uo29qgxU2mvhmNdy75D1iSFp5oWlPrB2GRFsboaGOVNhPiCtRhFkexEfVmKMt1sJXPUx8ax5GY
KUFtBj2AxEpmQIv/Q/a/2oVUdIGUYZ9ku6B1f8yO5R6paMkeu4aDw06mMpgUEhYaHNql7WWPm1xm
Iptrn/N3FtyL6NZfTNrIBr6f9CUJOZ6x+cpskEdynNqlsaleLe4cpMLAuXOn+VAZKVcFSgOBMGFG
4YpX7GQqA1kFMFYADy4W7Sb/pbFs4y3pHVFvu/6rTIefc6dG1MJtxuIrHoWhZRer/84hVFX2QN7M
17CltzSGWxVWckrAuqVkLIXIpzzLVGx0vuUPVkUFTj1ArkALbqpCMoRlD/fVjgba4m5pyr44g29c
Kl17OxR/X4r2Rra5yS5iciNL4ZEmtZCBTrQ8Q/XpJIcE65/P3LZW3Lq4A7tg2DkLCoalGPdBBuJ6
1br5E1UeC5TCUi9WzfqqeCtbbLrGum+a0QUEdDFbRLKTzBalFo4g6dQ7u08IAQ29R2A6sdtoQaJN
rlWsNy/TNIAidGeUS67RCOkhbWLQFFTgxVVlAr4/LBSNsp0cCLtsHKeTbaT/AWUajVFzUraW4cWy
CRWaimDhXH1E75g5yM4LYp58PiWabdp6WhuYmX9+cNECvmgDDMq/SAZzWjBHTAorqOdHs663f/G2
460mVeJsF1MPfASxur3WjQMc7ZB06ywuFR2K5mW9TkU/2zHEzZu9YnU/WitOj6IV+Woi63qAjGK/
Tpfd6Vdor6Mbn6dpjC6d5wSHwPWrw7hEM/rRo4lQkRhHrekXIyeRJ5qu7gE1XCIgsgStcTq7KUfx
RV5EdJOAnHlXaYN13QbLt6hW75MvFMMEpxv5vy4pcbeu4iomHv4hBWyr/yZXPAf8CJ0u2WFOgMWO
zJ7fAceqT3XdU06rh3X8TN+7d4j4CR7eCDVSD/cpBLurDeRR8bMhkNnkFh+DseL6ia/IbcVVr0GS
n9b3uVtZ5IvIOO231zZwXM3Dtly/DWTt0Up5mGIl3t98OcwFlzmt6Cs4x8vxweAB4AFU9s4jK3wB
LGphyp1Hcj5oLc6L+UHWVBW4u6JLYhi8UYvsjVrMRzUoT2k8fhNt3lC9UoImKthM+QLaJDPqOseG
4qIFoWmepnqvR7TP8C1ZJJyaaPXZiZkMguhEL1m+d00dxkBFoxKUjhAoOzQluMps1vXgSn5rAS9d
NG+mhZvHlPmKlzgogdnsGpV27dih2cFcGicWuJl1JrI5i/zLSJv5jTxcHDavcjQymshScOP/rhCT
zXciN0JeoC/vtocNVhnf04T8TWp+GnVJw9nDV6kPotFlgINrkanF/FUsZqkZerX7V5lsIPR5xHTf
7CkOUwq6x6TFcFwBh8axb/7YqtMAaKH6l3RJw5DiH/tkmI9qWEZffRAcdqVGdJnAQ07xAEypeRJ/
VYLAvIRdYxMLiJVPPZzN6cJEwOVhGUOOR/4y0Ifwp9qkxp2sVhuHvKK1F8E22OIoaxL9L96bWmTr
5puNkvju+phNFoPHcFJo5heRBSOrf7c+1huhLNutc1GmMBTfT7Z9VEoHArLA67SrscSSZSYDbD/f
YOCZjyIf7OKn3RuXf0xfnVZ7cbX+vu/2mDc28sTWs76RqqKMdvk4b/b+pcvqPXZBQIvib7pD8ZWi
jB/zWg8eQ3J0ezfTy9/BzSGBbmvWgznm9kearO9FnvsK/eru6B4g7KEW6NsArQldwxRWO1zYF2SV
8nc/dt9VLsC4wDk0T2qlQfmzyO2mc/Z+OQxXq/ktdYzkoOSxepHBDRr1EsG6m+1u16LaLDd1AsjH
i89ms+6xrcXcMSLoy7c9btTB9tw35lUSuPuQDoZ9oI8ObC3wjQe+kR8Cu7FALUcmQ7mwkQ9u1eWr
UNaiEZ5ymYUanFa3PtsWZgvz9a36l1uKD8wsVBOphEs2v+2p27Zvniof5cZmVc+2159JvO2yoNMv
qa3rF5OrlrGXaavqdgZbYOFA/74YyJAvVqLfljKrVOXFRJarn1j72ngwu8a4FzcRNQBucBV+dRGh
01g1VXbwGsKEufOWIk2pzJSZVGLKrLAq7bItV+tSCjc3H1/2WHW3ttt+stW23Nyd2ThVfR1Qd019
6GYW6DZZfMfs9xPlNAUkvBSHHtuhia5+rJQAffdadLWXQYRaNFbFDtRbUPZFoBNNPuZm/+2N5+ZD
nY7xYrju/2bnki7FK6UpBiUu49c2ILXVONU7/pyLR3qKKbWo+ZrcbeucP1LihpFy3GRvbGQH2HrW
HcTEkxINmcow+xTL8lbxYUDhAWnT/Zl1U3Vy2yZ9JKtHo9DSBCjLXpvn9kDSMX00ar7tx+wsC22R
TI7L8VbsaPfO6EU0FBCQS7g4F7VKWRVom7q7awu1eBwjQtWDNVr77YPLbP308lmW8IWbGg/bh33z
4f2cUso4aq39G+HUVFV3yLPTNEz6gw7JT5OPQ1UeaZz1D2Q/p2tWd0W1k6kMFERP12ITylo0uzI2
xutmdOMjy9URTOxpNRShYQRltXvj/kZ6s8nqH2gdIRm1/6oD3Xgylp6eZKZGQwZzKRq0gAFaFaW1
kHHWABi9EYphu8huFJtMTLb9w1S7a2e6CkrHzSmWYLDr+WWgFzloSbezJtQ/07Skdju/yorVZsp6
Sjc2c4Aqx0Nra8lel3PaL09r9PMFvM0nGm6Wc54c47rubxCd25JmOOtM8N4274cciouaFM7DRJUP
vws23jINhpajYV8Cc5rX6WpDDDOBZvSntcxWFxN472a3WDdp/GJ9u2OUVeV0tGm5FBs3ySo6/pYt
AZoeacJrP3l2R2NYrlESG9UACQe9M0MvWnrh09x1815P6TANIQ0HHy0r5od+CizrSKSlJVBr0lwR
2AaofjDOPWRdiJVat6Qqh/7zuolo2tzqLrkxLiiRbCzPEEWZ/W6CtgNg2LJLtLD0TWl1ju0RgINl
6D0joTKOyu0GkoV2J8I3U63pNKQ+nTOaSnR+8SmK4sU74SYGMGAPz7AIjfGJ4552FTNRvvgvbttD
TUjS7tsguYrT6i/WN9v3LRjRsBscKRQkm57NpX6BApdvlL8PJBP0S20FL4oqc39a/3cX0VIBZfKt
Iz7rXLYT3VvpmJhX2+m1k7G8yIu05cXeLO94WctsGzaZI98Aoll9NpW1bDR5pUsNULbb5L/aRmT/
g8mbx/1qGzcFZXXokr9E+cb419NfbXHrqcq3mUjrIfV33tCl/DL9/MH8+w/qzSOHmk7Z3C2dXZ6C
uELncweNNrRcIBcCJ2G/DvShINzWYjlBaA/f0eIk7qKOdOD91+1kLWqZbY/Y9nmz780TxeZGdvMo
rSudo1WD8LB8zu0j/OsjxWT9gOLy5unb49Z//82jGjL1YAyojRlEO0Mxq3tIiu2rvcQbZnXsz7Y1
AB7BahuMSKM9StZi3L56qH2E5u9+q7U6E4Y/rvpVIlaO0a+7B3pe1DsuCdSAwBZ2t/4qBxqnH5nK
UCyHk2oZdPkdkfUsR6RNT51deKenQ706TtseRRs14VEsa62wbIi6lz+8ZT+ZrTvJ+s3+PQUwNixY
e6NyqCWMyU7JUNnay+y/y7QqBHhTbIzR/59c/tetb+xulv+vT3nje7PctlLh8NtHkaoe7Dg4Euim
yVntAcfKLL4tAKcugGnLd1QAg6DtxfTGy1RsErCp7ufB+zgngF7t+iklpb04y2BbkAk3DbBPm2zd
lVx0D1OV7h5kLyVwdAiM5AlN/hchqfyQR5A9LKdHGZrlfLdWAnMMq6nD0f8UWbcoqpgzz8Gy/sOx
2brGRkRDLjHNrdHXXmK79dz7ZJHAiFiUYqFKgLcBw+TBRiFmopCZICuL19+3XNuIXxVDl88nY8i+
g49CQHcZtERtjk1jfwX2Hx4cJSewK4oyH/roKE0Gq9RQwnT1Eb1fXf0KkqOuMsLfiLcq51HppwVa
GPSo0HJOCagWJwCTsoeOgNVDoFTEJNNsR7Edv8siEy1ddS8mIlvVg+Mld/5g6zux8SYF2tVtM/HZ
luI4z+V/miR1jyJPVIJQnUGR9xA7VCgaXto9WaTLunIuryqg608ulWRPIg+aoX9QQOu+kYtStVwI
2SLopzaH2uktbYFq1Q8NDSeH1XDZ1LGsixqEIAL/PWe0pYtEseWRZOmaoNxS8wUwbxFdN9sbs83V
yvJnuAjbU9iXFegAQXVVup+z0Q5Ai4IM6aNdZf5RtGK3mbyRtRyDXeiCjVEz6WdtlKOu9/66VNvA
ehaFXTQZSOL5dJTlpjAq8zykevCwiVQnnh9cKB1Ji+6SQnMvEgCTmQwSqPKWaJXMNsWNXWC6MwCf
i6HY3Lhs22y7ckAJSQCGJU0G0k5uuEp5FD7mAeisx9LWADAaIIbXfQApKLt77io9JeKQD0el88xL
UlGgoxe0X+1kKgMcHdSlvg5iSDXSi2zzK2qIZep6DPciyxWyYrtNve1Fb/VPjexD/UFxKaNzzVfA
VQZ/KUuw3fRlKTLd0OtjMUx/aZNh1cCoYSKKze5Xsle3/267PpGwN1+wy3OhrusOXhO5R4F1D7Ky
fSjz4LusBP2drpRnGzw/ECqBks+4PXITV8MVKD6hCeEd3e6rt9gHGtWjqmKNF3Goqjg6V3ELNkli
z7+lM7x2TlqeoLBL3vv00z5Hvk48nA6l38GrNfZN0PCx4NP55NZAAwy59nuSuNOxN0GpEjNuBrui
GOsvZtN21FkdNKuHbvu1X0cSzUU0EbgU4RAaP3PJb9LK1AsHBzVTq70YvdH8Y8o95+w3dnC2IFp5
kMF4nelaE7U7CqbhcA0ou1gU2qC3KbhUr1MnayEcKF1134Jl0u6CmqvmG71MQ/ohLpC670PdCtud
yKpg5nQq5mrFl58IZzrUd3qnlQAPsM9qo3bpfLaGuqLOHWbCR6/yqESJdH5XF/iqvLejI1U+9gpw
JbIV8CqxUv+BtoEN4OoG9IoukRi+Xdpf3yBk/X82dUkgq4dWC//ovYzyLXMYPuVtWlwr3wshJ1ym
MtQ2f9Vv1knfFVdyZu0ezmOq0l8NRSHL0geiKaVfYe0XsdPBo09w6Rqh4Cim/a36Q7EqyzuXCyhe
W40G/V2zD1toGUerYb5oJkt3aMemsetBvGVw6TytqM4/zYK3J4ayTwzW5FEzpmi3UpHMQmayDCvD
yZw2BP+E16R06B4DbTynHQi9cJWsalmv3Cdi/uIqu7wypIg9kBo/aVP+i73tgPOXWmDzaPV4kcG0
eo/2koZaawozk4wf1aKzG/XFYDMVGQQJWG4263ohmdQGkL3W7ajPe/H2LN0w71ajf93z5hHbcv1A
ABiOFwAxVZhShnMuV+bleiwzGQa5TG/r5FXdLFfoWm7Cm1pm6bKPzEAl4nI9pX8AsWWs+4ubKLet
brxkuZnEM9QKStHBNOq1BNeWQgJVL6kmWAoSZOZEEVEt29S8k612jzcmyWT3L+ULRqYPyn7dqF3c
524yd00MMlpshBZ/1FrfgaGxqN7aylOG391xSVXLxxAT2WL7GNOU2cDiLM4inGIgRCMzorhbNhfh
zYczrEy/qyuQD2orD427MooBhTfh0njOGru9+F4cDT9ESpsQteWGRZekaafjAQrxVg+eRUddVnfR
zN47T0oT9hllVKDeXPyyMh4jSiAe2xKonJLG6JXARaE6EhAuBkDLwJ7V9Ucha4mE3mW16UIjhFaV
19YQWHBQR/EFfOSdRQi53BmO3lzhaGiu2jLblrdqsYm0dITRyYgoo1XJ7N2+Z+K4/5IEDgTXy2tm
e8O8eTNl8j7SraDcbXrPKD+BW5+dwEoPHkC7Dh5kdrOMUr5z47ab79LIh15hs5GZP5BjPGw+HgWu
5jSB+sGmq0fHmQe/zXvgKHctp/u2HdQLmT4VkIZWOTWeeZKVyPtX5SaT2a+WxGkBdtvUv7K5kcn+
2yfYfP+7bP1YWgeng6FSYEoZCkyTEs2VQK6EeSk3AhFEfRKJDBIrjvMrnbLzKt4CwGziQgrz1Bc1
9QJafZFbgpNGtEJCs71T5Iax3UW2y8XNXaMlE7hLcw6Vby4yb24u28WmdkPj6qpHkcigJyl4ZeC5
OREXsZtgeBhn9TmvErp1/yXwLg4SoeftsiCvAh8k//DUKj75I+Bt8u81q4FkeRXWq2z7+Yj21Vbk
28/0Vb6JYBOtT3oHQRRg+upVT6Hr3a/TSg2qs0yHNn0IgbO5H516pKdosRydylL2YOxTqlH5P6V+
uUyByrD3xlQM606hDQDtuBRgiSccxVF1JjK5MNzP/j23/fgDfMUK2Mhpdz8uNdYi64z2Linq9FlW
SWNFj6niP8kK6u3yMezpnfcm55HuaedRZqZiTBfomdnVcx5hO36Ru2lPs4SWFjAoq3vnvWeopHYW
CuKso7p1UKb2QVuWvHE/mLqTvtNhQ/qsWeoure3uo6aP/m9BqMKpgFHapnDcKOMncUkHJ3jQktng
QoWS+h7wVoexPojW9Od7t6PfvwDZsd9pjes8gKTgPNgxN9Iopp2BhYgt227fWoimowoMZBm/v9tc
RbH5yUy3lOI+S6wPsrKXTTezG1stcSD10d37my3NSLskJiRdlRwZnVx5nCOQYKyKzqwQcNR8Eckw
aJDeGxQHHMUWKFP6hWQK1DDpqbYBeWU8GkbcPruRA1yEF1bvYbEN/S7ctwq82ZZa/ZEEswa1xPsM
9jDr5IZue8xSEA7pLJieZEhBUoIJLSHm3emNdlKmbroOhXYBd936bBf1OVD94gNYM/wxdFCxR/Zn
Nw2t527WPouNQhngVZlCCNN7zfo8ul55ak2d0qllB/hPKextFf9etdTnMZiTc74kRGQAryoBT0x7
UPkevRfRIPmZGxNq+F88RBFa80PpOB2cb69yPerBdLYJQFpqX9PHWOTWo2vzJ1YDQNGnZnNYAQCk
u7/V23vb14cHAQFoFiSAtMrd+4neJXAZF0wAEWYuIOemS2f8hgxg5LPzWGgGPFOFeqIcEMLyqKCm
m/6H5CpDucz8tK50KFygYLUzJdi3I4VQ1ffJsUB4JQfkurPOgdLTr3RNdcFBpvGylpmoGyd0oXAU
o4KrZJJqyu6NUIw2H6vqIca7Xedm8LEx8uK07XvzrK6OvXOVGfupTYrpaP4fY1e25SiubL+ItRBi
fDXGs9M5dU0vrKrqbgFinuHr71aQlWT7VJ9zX7SkiJDsHGyk0I69k2EKJulhE5KOqILG9yLug5aL
0EFjRw49sAxYItzl45yI7twV/HQ/Xlxk/TDhQ5dcNNViUx2AAyHafFjvw/wGhPBvL8jTwIJUAEDj
4fyhadTjeXSMPgO4HJ638e9iftn+e4gJlZ5l/f8e54UWMCnLa4J+YOsZ0Mj53VugBQsG5lmehi+8
cdJdGmf8YCPfFbixZfk6DsIA5rkPZWy9UQpHqkynT3OGYiZwYbV9dEhTM0MUKvaoTI96EJdGDRB1
peQoZUv2liKcj932qUJ5yJVGrOrjI55IwI0p53sEL8y/RnOYt6jijs4rEyf1yGYAzQMKn3d3X3Uv
SWni3Ni309ktoKc2t6bld+FBNMhcoTip7TbUZW18dc3eOoCSWcQnqNK0qO3Oi22tVKumuOlASutt
aLQ2phLH+tchOfA/CIrMtAfCMFY1UeChAMnhCKXWhqOKfnDOdp6NV6NvxQkVzxB8G8RNLzNxS6vR
2JuDjkPAu416mhXnEL2+3Jlzw40CloIciWoql0rLoh1sPxtRsbuMqRwTSmdAEKqqXoocRbOLPOzR
QUzdHUMLmHDcSV8NABPBZ6u6yxgve7W+fTBLJcUcq4YCUmzsncywjquJIshJNqPUSghWFgzIs1/L
kqOt2uhSp+KTnXxHvguVYa7wbnxm4VYLcfL2uskBj+2g+3JI28BJ246jrt5zHvQSVV5j6V1oRHFx
HycHkGh5W9DSeft27OdTZaZ4gUOmtbgsaOZKx5MPe6eUWW7AlM5DqiQ1yDGwNvQtM4RiSxQx4H8r
dqaejdISfMuacbDayBGnBf5KkloyZM64b0vzZJqjDf2phj+CW1Z49qOYoY2wcYv0Uxi54kw2KCrY
AJqhghUJrK1j6yzoiVTFsZGgMEKboWxqABjCxn0ReAEdCx8i1DjikziBeuFau3tcNkOje56nz9By
+9eLog93RBTzYSxHqF37dzPB2Sm3acEFVO5AawEIcn7RDFnsUKYsgdz4ZSNHDS6IFoB8xFBjxXVx
4UwAaTOmh2EIw2rDQ5BAT9RlqmuWHOzrI0gNFSSraWYc0am7NlJBtJBBBU5LxdCQTyAL6DwAhNx+
MDeDG6X4ThCJjz0j94tU4M/93nBQV+Ge/H1MPe4V8wncANgkNsYvdwnFnbjk1iFivDlpOhoJTDuI
KbSuOU348U7UW4zkp0gyRm6MqtelezedgmJaaY2n5fApx/Lry4lopxdI0oe1HE50OUY9+rNQL3q/
F1wd/2qjkMLto7d7wbsp6/C3gevL/9YtGtfzK7NyAe712EFzgFAR0PH06c9kmlXhBNStCHm3/kE/
RNEfkzw1Qeh+O8blH/4ryJURXE/9GyCbU3F/HdsRwCXYNx2XaHIsMXcTc7lrwsQ5D3bWQO0DuguC
iwMwyiP//D7UpIjbZ42Z34ywRrGOpSdIOrpAhDncQ34BTa+jWmIZizwKF+MUG6CmHSVSOGGDx+Aa
noPfol7GWp0giCYt8UafmDt3qL7ndei3Uwe5a1S49xuuCPCXbtVCPMEGJ1EKPsMjjTRcVl0mV7Ie
6tvokjHpS+k73hBux1CrdqBpTDvcYQ6h5lNRJ5VzUi/Hn29njdDCWx1rKejqXQnOIM9SHnrHKcE/
DPnUceyqINLd8TFjXog8PkoC89AA25g9fSbm4KEJLRTSKTphBlIfhhKWS12Uv2z4ZkZta4d6ECIb
5pH5021r1PEoUrRR0aP1qqEe2e6Ga4hmYG1UxGCeoXjU1hVWm2jSS1/PnyCE3F3ANgM5SaU40gxj
/CPO2tepN8dXG+x+u65PHB+M7QX4brSvA561ZxAzAhCQFEA/JkohhMZrQzHTe6AJmV1QqySjX1VF
9LTX8Xh5oq6jz9ETKg6OqHzHBbHyesoU182fePJnbV3ssYnn3nNru5B+Qx6tKbgBsFNSOzuw2cug
ipC1xqMGVJvLeTsJxTZqMpQT0/GaTubYJEFQ/e18ro7qi887owC/Pq07AHr4r9sAs9H33Eirw519
4XVY4+52D0TrcDeFbF28z1sOOjqH54bPi2o6gXekxC5SzBNoJPIK2WhlpbGtjIufjGuTxWCnWSIX
P4U6NN+ZzPEga2tLNlpoQmUKJEjVcjSmhT68B/LoVm36kw75YiTv22YG2kDdXtoKHN3WzVtvtYVm
1m1dpum4GsZ5HtRfiAGTp2b6NOeDlcaLi6KYmWBCmGHTie2FFnCXfbNdL9kblVtfgD3wDQ2Fwbj4
BganEsccsAMa1Y6jgbGhAuspdVst32lMjGcXMjYSgIELTj0u2PuxNaIm4Uypu436loZhHvd8k9Sm
d44lYPVqt7RsnHBVBYxqMTm+BPYmswFxxY1J9UhN6nrxbsxBD77a8gLo3HwEjFg3bmQ2ys995HWX
sQGBiD0LN4ih7wFY7NBckQVtruSgHtlwkzECZ+7iU4WIuzCjHccRwg79ftDSBygo2nthDM0tVg0P
U7B4NdkzNn41lvi9PScOWooFoz0+QPhPpxE1tJBag+zQrev9rOnMbaOF4gIOejajwNbD3YM1PZMN
QDCtuVI3LGxonsv81HRQPDIz5JmpoWGdgyoFm7Afy01B7gDLp+4lKrsFJrxdEH3KQFcMH8aQjDZO
y3iJpWm0ypBPeI6Cr3He9lr4MzXtL1kn2ScwuJfnSjdjPyq5/qnXR3c/O1USSLf7ZoLH+pJ3YPwb
2R98QNE4DUqQu+G+PvyDRg2ItJ5lUs47px2QZlbhZBOjpoEqJmkOQi9ebaBeID0/QXRSsmwTQiDw
SENSUwQ7V7bJY/ZmI5IIaFO92VbOiKmwngvp9GA2YAC/ZKI+d4pLtFf8cDZRia5jcpPndzav6Kpy
WUJqA0PdvdH7HhGVrnOWJf99TJ4SWs+OIY6mMUCFoNEk2Ip1EfRV0myXceU4MQSuuQ3JYOV3NVS1
DfJmWC6yrkl4i1AEglKCSPJTQl1LFXPSmJplWCsGpg9jFU7DD9OZZtgHlKBu1zgI2aIqpw6fQ83U
A9bhLmm5q/8nOuB3NpOu8/NE04Mma6oNIQDuA+1i3s41aEA8y4T6JG7ec+w2oYfiU9dTHH0on4FC
CY1jl+cnV3P5HHwIndzB3Hpgi/HbhEG7RerDtipz85ONNFQw4fi2q0GM9SiQ9nuCxIXYpB5A0bxu
kidqsmHWNlVom/vVplVRueWQmQryKXK2wJd6EPawwpsVaxVK3KOgtaV2IxM14IhqA1AEgG9tEC70
HVTwZLLHwgVlHwVbXt4fTNtzNmNf6RuQ1/SXUmX7mlS7sMzunljpFJ9mZF9VSrCdB/DtRvqTTSMn
T09eHv6RCTswuTVd2kJtmD50hQhr4J+7cFO7bniCIuF8YbyCDbu8+eKphsJpWA/a19HpQLj9bv+w
4rJW0oGCBxLEgETT2nfrLPEO+CeCZIiR8lvf1hJPBnrdWdPwp0lR2rfGrO/lwwsbD+Amw504/XDr
W0ttme0leDaRbxyu9eRM204fDRSMSNDdkHH1QOXH8C3KYwzY+A6twXdgmmwfkY1oj43Nog040pkH
DByM9jCc8oy3l9gr2kccvtvHJsMTCZjyYks2angWzw9l5CyTSoaN5mYcQAYvgP7er3HtpEPEWAzR
JgZh6uPqWF/n3e5k+T9eRzm0HJimGsQYKLgekNXPw79yKBq/JBqbDnYkx/3Mo/6PqTVfwcGT/cw6
57cBCXibLReslnrup2Nv/yliXNeDtVK82uYU76NZgPi4GtjNCSH71oxc30QpuCOsWOWyXWSnujpq
d3HW/KDRaqchNVFYouaCukiuF9vSDkGUpHi9wskZtnWUab6m10jSrzxfHuTtT65poTAecaudemSb
jelmGMV0NIu88LHHSHaUSKbkMqpzANGxILo0g3WWTEUUVycjsT+RaU1Ooxo595nLcRWmctXkFUWo
35rBX9LVowPGA5WH+ydlJw2ruf6qSrlxPfuL2ZNoONch9e6mrjY1v05BFLaaxtgJ95GGq1klmpwZ
s6V0drcL6c+YhdbDMHT3w4X0J4TmLwXTo89M5vbMYv5MtxG1EvUtJTZQ9zcUccJfhpQPx9hEOdBy
gdGmKS5oNWxqJvCD2GCAWTKAeR7JIB3dAjAAfMYkGKG2eZ9O0FUAxsdQTcjBpYItPGiP1XAF/9CQ
YEBWk+x7u0ouQADqt8gCcWFTgWaVhpMzsxv18h4SNhZSm44o2c1TTV42HjBI9dR4fhzFICMG+rUE
BgF1ybw4Nw3gkCiVftVzJl61fJQPEaue8bUbLaahLo6ygDIdEly1H/eFHUBofriMNrQXSXYxkikk
tFJgMZVWI9mpkUAhQP0M+1mwpJ94NnQbHpvDeeyLT//9wpgulidVyFaVbeTrRdFsP/CsrMKBkwNB
UDfL5i2RtBC7CjUSzMN77E6/iKLKURCBNPWcRbhi/ufwg00DPbHQcr4lGzVyGOTOcweQoquN85Ck
avdcD4GFGl8UlWC7TA7cxHk3T/d7OwKRv9dI0EhBiWpt2rgOvMgG2+W73dIgbFVxJQ49QsL6zlE3
SruqA5yDHE4atftcc4aNVw/VzQQddGA7gEqFhqxAZB871S0pU7aL+1xbYijQdZoqQDXyhEffpD/P
edr6VVfPQa0eYnUp9AuLa9TtrGPqdSMwyU0P+c2Z3LZuIPx9jlFGP4eJ5zs6LrqFySChkMUdinpx
x4Ytg+VLlXc2DRM3CXRMnOrOO0T6tLWQLT2JaBhP/L1HQ3KQbYhbgJfWMbnXKesKq416rYQOka7/
dWde4+9eUR+iaXkrNGOdts4AI/Kvt3IXQ8PfvUeyGW5nH/X6xqWHH1Q1et/VGygx2yEOoaPuM6a3
PtQtcWEMbYOXKC/w1TuyelNG+vxCtto0QFSlSdQ7NvrLMIN6uXGmckdOXeTppu5dcGprevoiWfON
tcn03cWGa9OA9OgGbj4dMJyLmRk6AJ3lj9nstANnQwQ2hl/NEBodqs5QybbaqBfx3j4YZvhztYvS
iW5m6XoPyB5AXOyghBY2E+qlHjWrDR/bodfAEqIz3AgbHN3aKQM8Y9m2FK2poSQkGw52kYEBQ4XT
RMiOTpc6jy85hZBNKc5l+KgNiftHnmTpgVLNayY6fs9JWy6+gnsD/EMqI012CktKCa5mGmeFom22
hGtheweu2LFNQ9QKAk4s9Ch/pKYFse+Jp80nbzKyxUR2Ux1ITOTqDyEeciBRBG0BlGbyTylr8sfU
TsbTkOM3jAofFBg6Y33CNyrg8qg2P6eT9yOZyqzwzR4g0NVbTJAk6xw3cMIK21aIN4PXiaSD18Yz
wxhXmsjFrbZI/fYH9ZVQ5FqyvXM0OZ5GjRl+Ivsw8mhnVhIAiPddx7q7gIyMBKdxk9rbtALunWJK
wxmX7clks3k3h/HXboqy81RBLguqGnWyGSNjCgSJypFrJHmHVqnI9arBx+kCikqg3hP1hQ1q+AdH
AQ9yxxTgbY6jK9TgOrFXjsoKccHNklbsV7ebQs+2SW+lAdoJ0LBP9pbb5Xieo3JvidqDblyHnZRn
WtXWxpUoWBVtY34o5vKQTzhvTh0f7a2O64KDMwAESMO8iPQHNoB6FMKy+a4d5h4ixGoeNeaxc6z+
4YM5QXITcO/B56xIj/grTDd8dqMtqDlBF6Bb14kV4V9iaPD+R/tb6Bajn/QWHhxQF9t8oAOnLnGF
py2Il0MLSgO/dZORyMP7Hkm+UMgdz7OtM31zzXL+JKvQxVVaVh6tQtOfLaMEBcUMPrgpSgvfaWJV
z9pNHWBVIANvTf0yoibs0sYxQ9rDAPe+l+Lv3Vduu4ECTn9pbVNsRnBi7Lwu6y+V6wITqxxLjKOM
5Onstji5HkeqCabVTjN+Z4NWHOjkKnAR/D+C6SXxdbCdxqg63b2V9SWop3XAurpG/RdreggPRrb2
GuvjhoOx8JyMRfbKweUWeE2uBwbws6+zJ+LLmDPscozSBn3jtLGRX3uxb6a+iWPHOGiakF+SSgOg
GAJNNu6PdpDY/WCHGvEAkJSXAzlupuXnOWshWttEoBGE0MYeCff6gDPyp2XI3DY/NzNU05M5+wmV
mY1QEjImYFkq9+2dnbgH41HJZ2imgR9yNzZOd+5G2Z8B2uiX3mqrPb0IcR8BpgXDgPrw6pmdyTkk
vKmSv1E7LQC/h4QWb63wxUrsR2iaTd8Gg1VbslvKjnTnYodi7ps95KkGBRvjENbVvtaa7mqrW/iu
1eJjY4AUj1TjyZaE4xNFkMlQ1/Y4+2gbclIjvP7JxHPkfo0J+sumDZ3QSaUPC0cMYNBz0mZjR2G/
05MWDJ1Vl+TB7KHaGsmq5uqphi+JQtXtY1C8dHZ4jniI2fZQN/s+rf7OOGBK1EjVy+O43KFUqkcp
ueJ/Xt3U8+Y8uhbevTlVfKhNp5ifITNWbDzdZTsyllZfXT8slar1U7U+rUcx1Ftmi26Mrq11v/4o
owiwCmjsLAUKd6R41ihRqpCM0R6MAwLs2KqI4b6eYQm6q3egIXSJ9lUJGSWakmcS0N3IPboV+LpA
yHXBAY1dhRYZ147YHpu5q4/Idt3SOjJBsa3cb91QCGTIwBMRq/APcygoVvAuaAOLPQ1RoAZljAzw
7Xfo7EQoWbucm4C1YFxb8bJrDPWoIWDtXchd3LLgGvO7pWmZu3k0FH35DXLD5c7LJIPg6Wim56Wb
RF2GbFbp4Sxd6o7fK9fSbdSz7oPVrniIBLkKMIc+PZfF3O9zvXhYTf+xPLkaWnnpqjVHqGADraIW
Wl4OAqvJzBhkCn6tncWO5QvR1P4Uau05ReleuYmSsjsz10nzHVlxmSBC3+vLU4kixUMxjla5IQ81
H8ZLJFkTtUhC60GccvaxmZ/9Zbz67+d/WMrpQP9laiAAKfVEA3snxAtk2DQPGrAyDwYe+GwTRrLb
WIaI9qsnVjE0lAO/1bPlHGlGXfK3ueRk+teyQxUl+dbZ3qzZZ+T3g9W0vJTWZOyA8+i31UGvFFoo
topwzx8bQFErQqNzan7JSoCmZtdBGkI143uvgh5etVnCAD2uNuSnMfXiEWQC0Rjf1inrMh/C1IuN
aY8s7Ope3wFva7mVbpn55F0CyU1jWmd5J+uczhpSHxAsPOBmVAl7DAhyUmtehJmh4Gkg7RZt7bBu
LmRbxJt1lFQc2iz5kXCr3IeyYldzMMVuckLnaNdu/sIF/wluo/yHVg8K028Dd8stdurDBIRZSJB9
5wkY4BAA1WfsCyVj56LMwWjvAZOf6T9na7JeUyASnwcr3jaNZr2SqTSarR6By5VGctaRSuTplUbO
PI4+d3t5rLXaxjO51gJNa7ygU9OxccqPotL8Flv/Ez3EpczTQI86MPdWUf7aJ7GN6ksbeBz1TLfA
rPlsWV9oQPFxNvw0zNy+0DN/rKM0mBnU1SgCGWUIBPbGuKHF8DyFlq3jbXADXn7mbo6MkAa9O1w8
WocYdZrHvizCB7PgSCbog/2psfQ/i2kc/vYeCzmYf3e9/d0G0/EyF3It5S3RhP1hLnPHees43jIX
/5ThBogQZCwV6jnG5XMwhJkIVtSzaQP1gMN1hjJwAxKiVROYXjY90YR2RN15UlvfWZ/MQM8V30BU
Fv2AMg7IUL0xfsKB3MD3S8TB4AFHLb4kTa29glqR+2zW6xdQfnhnUZp/ZYNS0RiT5ks+FebFBWr+
RefQzo6Q+HyLVTajdTdZN1RPaeNWL5qYkT0AD1ZAExh2D4+JrAMrbKVf6GEYWOXcXRzVDKqYqlAb
SeqRLbRz5k+q9IocietBlcEUo91ulj5F4d77OGVjeVzXod66th5Z0zHGvSHecXmJS1yO9vj2iUOk
ytIYRy/q9mkvW6inj+WFxpYK5kYuNknXAJyshmT7jznkQjUpdlkWUiwfZqs53dhDpa01DsS7Rzx8
qF4RZ+qRbWXpY2ZXQtrP+XJnp9jfTb2zmelXtUs9tyDyHpBMN5E2Avp9M8gKJyjTE9Bq8GKojYAh
exmvMWRjUYojP/BW/4tZjejXus77hPvScAdN+RjQQR2E76YOpGY2yZNIHIjzqfMsNVqhfQM+Mruk
3BWAa9ryBIbQtwhHS/e6XVTyuw69nE0B3CiEE8sEu6vaPqynESPlSPzS+N1LxxRoV0MCIuIu/v/x
SYdc687AJegjfXKF1iJ5OrICjOtwJgM390KmKYB/+JIwwoE9AEVz64HCbvz3qRSb4//dl21bHJfv
AHyO95qs0m3BbIgeau2piI3MumLPECR17+wLd957jus9UqPzGsRdbfhVn8Y3Ewfi7Zaa/YYCIAuG
xIbWt3vP1MDFrWZS7AhpGGgye8WxgIzhstoUyhQ02oaLyy9QE2Ru3AVUzEQlS1TR5FlWhZ2gvl1N
1KMwhwqhaKzja3SphtITfIX1tgD3jGigQBcmAXLICU7f4E8iG1XXzO+OpZyEamts00yC2oZydTTk
fmVX+c2TIr+BwSK/DQNkDloBHnruJJ65KZSbl+Aoz/PkB8UhQwuHltXGWWvFcZ1LvUzV50h3v5qX
haBNvM2s2brQiuuralr2EkP8DuKgeA+rfZrzZsOZBXzouyPqQ7nXMqgaMq5r50yWXiBkm6GspNbA
tA8bOWi4NmQjL9lo2Gnl5Jui83yyoQRLq5dlaFxDJ+ltvE6sULJdt1Wz+93SYFfqgjJj9tGSAJGb
pd1+MVw99sM5nV7b2OuQ6xfxE8cGcGfXnnuFVHYOrfcZXCQoYjmErL4VLHQ2Je/zx4hZ2SP4WPJH
u7HPHEf3C9ktfNkGUEOCIBep2XmKllxwHQXHUPwMFqNsrSaodQDGCBzRoVDmQf5CnuJp7z6gYGoC
mSowxWpUOgHwnc6isQL11iAe5u+ko7JqpnwY3umvkKeZkY/BTw09FlSYF0DOzO42jvMJdFESmci+
HBufW7hs7o1afyAbNaby4u30ji0XMwXkYEJ+ADUAiEjBELJZbctqao0qQqJQQjWTYgFajH0Htx7I
BIENjZq58mS5a07JREdtMyl3fYETgGuXKeiEO/MB1U3ISonwO0tAnazF0nxY7XMI9KPk8U8ykZPi
qdfO4gdXk1YThRUl3zmODVkFlfrKVBKsjnqx9MiGP86+kKAAJic1aywNvdL4bBT9n3gQ5ce5ywpI
8/FtoSfyBVRbJ9AH2BeBe64LMrX9oWHskUyrnXraOGEfT3FzBmXPxAYnEHkGkVUAIapl1jmO4P3B
0fn/WqupJKpIwXC71bT8vOApZwvFS/aUfKlNXHGJMUTatE/c7HEE37MRgqVlknn+2IHi8lE6TrGj
uHLWcaFMcUVnLXGgRbC2oTapXNwvJoyVHQPfeODEuGPBqIayCsIwhBCjotFY5xE9Bmh9n2WI2q1P
QgI8KYzmZoix4ttILyzIibLuaOMr5ehCeALlTMy8UTMrzoya49q1wlXg9s6hcfe7oYvpSHaHVeat
yFBL2+HTO/Hvg9S0fWViB8sGt3kGGrB91k1ZA3luhXuyUSO0PyYp5BP4BSWI0Pb0q6DfVCR6kL06
0ZFM9HsjezWEMWC483/Egl9wiR1Q0AZcvfQgg+FkQd2J5mDXMf/sMP0LVNaLx9pw2CtUUZGV6fnn
vM61PYrpIX0yPXYDRC8sIvZGdvu6sHmDoCG9AjIg9nMLmZTFuBB/Uyg1WRTixnuE+tvi1+ahO9V5
czYsHl0yCUXICPWAX4rQs7aRkPJYFHH8pZoVaLx0nnVjiJ/aXv5BUUAChfuEQVKZhrwqZlDVdcO1
lyOeSVoaHh2WmwC2lHK/7LPVZhvQoWuEjeyV9tquyd2HrK120gg7qEqXbXGoRP6Qe8MD2KNBfW5X
oLVY95J1Xc36jjaCEsKuO6Z7+WbdQbZSi8vnjTXpkIGkUEDtNrmwreO/MrwQ1wsxwawhEzQTtKHS
F3KZ1f67WLL10KYLS9Cdg3m9ZObZaZHi5SMoxq0GKEAkepyHnnPnwYIQzQYypd1+KmL3gRzUVK2U
B6SakiV4ndGqaeDeRBGGrSR1sRI1ND8U3gOOT3Nj+Dogl2iMOEDNAAoYSwkJNZMUEB2ljxhXI4Oc
OJm7EVqJZF3GkIPcOd0UH8lWZeWbd5lD0WTUoagbIC2HPL3K7nl2nBzrOruBjW7WT2Tr8+ToGHN0
+pClW7qGouEccJuzpUCniJF11d0XA4e4rXS0+gi2H/7Z67zbWPTsqe+ZfHGScjFXjt6cBnMEk4aK
Sqfy46RsdG5enRlPYVsuk4RWxBsIEGSptwePks+QVv+KwrVuYzemC7LDoXxOkui1mfXyK4S1rMBG
vvkwqzBr6jaQz9WfBC4ZJ+xuR94+SGfeDUBtfgvBQBwMjsUgRd4On3I2vdkdkFehiFffNpFlnjrV
9BnUHZaeG1kfh8rR39nuhu8hd0v9P5anENzWNnjJvZUM5o0aXbPNW9tidyZxrDrcOQT/s+yq/mE1
QyipOo2180qmDtnQm10d7iQ8ZCrLfZ1bX1Y++IUzfo2rayUUkgMbtOdJ+IU44kuyUZcao+37dkNd
ChyYswS26lPVaH23n7U2esJv33owZ+bHeHo/jcpEvRjc6gJJj9tqcnn8hOcUJCnfQ6Vu4k5Gusgs
KBs1U2x6Po4yxY6G9CrVNLhB0fEMlwp9KnxUt9aHzka5rdmcmt4+90lX7N3BFde1caosQqa8wxFx
js0/RcaKPdkK28bhkALrQn6m60u6qqR7zaQBqFSvZQR0Am4+yTFqQHI4bYq6Wpg6XcNjuCmxV02q
OoKmqLr1tCeAkEGYcsSHAe5wRuS6Fu6m6msrjC2TmXvxVJWC6fbuJYrLDiLAw3NXFIfctrMb0qj5
jXrTmKa3P1ejSIds8eizt58bYJlXE4UBBfLTsULgptVK1FDE2OLKGXRCIHJQjnVWLKJxC12Labva
6A3IdBp2ddsLf10qVXN12wgPYWP9HDILV+gUDGCRfYbYyOFukeUHMLsOlWzjdGxU5d6sqvlcw9Ee
+kqi3L3wqgOXvXsozea1j4AMpUbE3oxNNmFKe8KPmgpZugZMxnG0oyLVkRhiqAUwC/k0QH3uALUG
nDoTXT6RzTZSpTpTffFY2p6kNH8WKhQlKONVhvJgNV7y1ERT8tQLp3ts6wNEVzsB3CHsmRMCFZ5I
P2t65MyAWOvNCZTqUfGwFoNQ0Yjkb76QP2Vx/cmuXPuptGLnsZofzbRrE0AZ8L8PPMsfy3AIK3tf
8zz3KbYOc+eprgXfhmXPAxqSA5WzI65L3fTIQbYM8HVabIuuYzdugx647ZoWUgwYaoXFblGJxh26
eduwlG+tHKI6rAGxR61qJ7JQcFxj2i6QLGqMPVR2iPjwDOyue4zduYJEk0wzY1PFojkD2zQe2Fgf
tLRszuA3AcLHUAcWGlNDca07juUy5Xfu1ZbpT2WGUoQUUiBdiLx+iBuzq1Do8rxlbz0RpyMcnQ+h
53lEQSq8wOWhSzE1hPlw2naORgOIITSyvqI0NHopY/lZzJ5z8tSWy5olqgNQJzePvL5aDu/GDXWZ
Gg8VE77LZROgKAkeMuJOErdcqgGrk7aDBphEaeQvW2OqvwKNIx23ZHnk0wBASyDj38NomJgRLtHj
KcWpEImDEsL3m5lF/SUr6v5CvbVZbaDVy3exzFAQCUhgbqR/A3+AjYlorPOgGuppdqeUfEtgAnMe
W6galGZgIcGDfZWegs5TGZeGxsv0NoKLuuRq8bsBv0NXBlQfKLRkn+eK7q8aUFxCNmaFKByhqkBP
lQZSz9S76ZTgc2pkqLtfES+ujOcdRA8BoFPoC3Io3HwAye1ky6o59ZMyNg7Y4UcvONyFV2CRH6iW
uWHQ18TNCbi7wukA3q0EsNPYPns5+E/L0WqD2eZQwlU2M9OAS8+v9Nz3DJRw917PHg3HwEE4AoUC
GNOnb+RwoEwKtaV43zYuaO6kouyJkFxHyazqFrHVOy81cNGbmXcCh/lIA/ssEgantZnizgU9piql
IiOOjfEmZ6zHhUtZnEtXfGxaMwZP12q8i8nUlLl3XODbgXNBNdp8Si1nOkVVO4OjBsPVBu0O/EZo
XMji1kYoFfld3GqTdcWPhfu9zJ3u2hZ5d9XHCccpGtcJEux2DerjfMTts2rwZM6voJ8Fpj6ZUKIu
gNCpIzTReM1JIC8FUuYacsfaj3bx1MT9zvUmSDzEWvPSY7cAwclkOJINKHHthFvqAgVuZZBC6PQq
Ww0CSTyGbrbXAYTvSUuPg1Bi9z1CrbHOxvoBCCyA/7o+3bTcSQ86C5FWnJ7XdAelKVA5V5/smV/v
MiA0rBQAaBz1w+Qil1OBDgW3y9lQ3FBrM2ybKtK3w+TgD+yNiRXguT/4dWGjzk8z82Oaadazlbti
GxZxigxDbT9biTCe5v6VBhSQANgdSEAvgrqv8ID3wPqn4LpJZmX4TKlupBC6LvYIe5O3j6sps2pQ
86bQ4T3iLLYj/lBqIgle3GXclO5r7gl5SowsAYAANU9QEG8UbcjbY0nmLoALbv1KDymyszyaDrEH
zSZdDDjEVCF0hJD1lhO+mqjXpsZ3izfmEaADL+Ae+FqNXpNPkDTFc7HIDN8QwzfkbUvAUOT4xGxz
eHKsnIP8MX1omccPqAsc/Fy3s53b6BnQCGJge7C8h0dPC09ZPem+bXqvnpP1CsT+wzUd/UtegSKh
NzS2h7hn+hzG8gw9YbbNwYezVaIst0g1U9T0Nwg7oBKO1QwwFdgSjZfn/yPsupYb15XtF7EKIMH0
KipawZJsj8MLayITmEAwfv1dbM0eec85p+4Li90AuWfLEgl0r5AZ4A90Kd/lRpi/jRMgRm7sZEeW
5PLSRG62iE2smSFoAtZKIQ5lzaxPBw0vj0OID90WrtrfB2kuj3jYLvLereH7EK3omep70y8mQzSP
5ycsPRzp2TrSE/P+mP17eJ6tMuckumwJr1K+MSMvPU1lnp3ojA7Y6YJKknXRis2jVq+AYnXsYoNm
1HAs+7zHOhfoLE0/wmz+wZEtpVKgwlm8DR+rIp/bu1O4p4M3ADi0o1N4NENvnt3yyTwjvA+ChRzu
6wjr03ZI3zSrnolW2mC5DbO7DN6rYxlusrbje6Kk0oHydWj5gQdO6IpyxTyXBsBNtXbCUc+UHxqr
95c9bpLPN6EZ9zvdb1J73bJmvr7aJQfJs4cBIfxhjZcYCOtDUpTjIp9DsJD9h8KAfGhjpxPaGpDY
ATRjmA90JoDchlBYmq/uuYQV8lCChQGlzD8TKZkPjjzUYrxgjeNuaPCepzPB8Lg0FKjMqMu1AZjz
3RIiHPYhS0F4ZRBILCpfQe8GB2JH0xl++788z+Drv/L4Nvd6gZUAjjSUp+27l5nF5n7t/ZLEsVYD
B7OZGCPR2GEHU5RbINmGI6U+HSCZdKQZlZdvb3lgqpbo2Kvl/VWLLxYaxtFYwZgZr1/DkLlYMAHi
T8vMfQ+HaoHGQP/7xWy46aqfQdb3VJ8PH/aQqJ09wOcp5H27vTMFiWQIu9/fA1Qgp1EaoCtw9vuK
G/OQkn5Y/sdtaMBzcwkoQOfDhWlW27Hu6sv0dBxImMerUWMERh8iHo6LZ6+VYa/A22YHH3RrH0++
tacz7LUcta5QWYUal9pSzoGehFrb+Mre5nRFgg8NhY2AiJiAlLMVyh/u4sa1/IudWRUVfMEz6JOE
VRKehtpfoR5oP8A1CF8TYmsSbzNPxLSQDSCkWDVdI9OstlY3oqMHGD/cUOMGeMPEtdYKzNodtR1C
L+eH2yi5oVJMI/+e96lTQaPLbl7Y1O6wA3+G4deT5w/Fawfu7br1ijJfaYBWKnToj3w2kiY36dSz
5A7+ZYA60pTQirqAZYB20hzpwmRtMQoUn/Ha/K/X1crPlr2CmiXxRaQr9FFqvrsxQijEo2h3o49Q
iAX67uYZDbDqf0yer6U7AXu7gC7uYppL3I4cizNDc62e3PJEKTrkZe2tmLbdgEKA8/IznfWV/DSX
8mlpwdgKSk3u3Nyhj+z2ec9/CPqQU4VueGV8pw///rFTeJs6/2mcBgo9ro0+lx9+i+GreBzHkj+P
NeD5keFOWwpdeFTBo2ZKVhTyUIUAGw2o5gIN8mwbLDv3vYZ7OCKaMdUFvCLDR24r1M9V8k3KKijx
hnqfuqpfR1LKHf6403PI5TNNgAAK9mBm7T+K4mR30Mi9N1momUKHCBhNIbHaundUhiIHEikLjZUn
hviQNmUMKowAmPAexyEkyZv2Bw0aRo13O53+HZd0XVrKIhiYvQCOEzrN9tSfwUasgjiV8vtkvnM8
yn64eKAtyrCG4KRtRIBU+/HTxAWQAligrGiDlsqIH3zfKDM8WyVoITOQuiOeF5ZUsTTsDUV0iIjY
dY/FDM+mMGY9NO/BFQqo8cM7rM61L7CJ+M++EeXu03o8eO99oyHxow0EtEG26Yzm0IbT0/jHyhzM
gw6aTzlU7nvdZwHogyYKZgrWK/Mc8jdHPQJGhNmFs1Ie+rnF7k2yDliT5bt2Di2zdDc88lPopKMf
n5S2fYrz5pEik7/bielt0iwbH61IxMvK4tX7oL2ja0TGz8JT28kr3I9SJUOAIqmx9uFOjftB77KC
vPF2AFUPj9AkGbYeyqOLerTBH6SkO4F8xLCcGPMQc+Dg5CwTLr2l3bb6DBRpe65N7BEKUNty3qwa
A92CuXX66dBmm4GFxqEyO1SzvNeKp68wnEzfUp10aLyodI23S/KWTOgDT4DQnOxc519iNDWBQ0/e
Zm34fQ44V0DTpBzbJfdAnqbR1B+2XWTsbemJJZ+SC/bl/AAVRH4AABhVCIfg2pSIZFJv5znQtsAj
9TZO80MIQ0tsluB448OFa8oOfiZhgSp7MzlBNMkQP4TFHxthRmenBMjZY7o4wjfTeqkq1PYptAv2
OaTR+2Q2T76HcWhlG6wcp2U1KH2t2NCDszCxHbOM5ur3IPWG4oPGoA3YXLM+CiEaF9XOyclRh0ri
cgWF0u7ZDq12H3UAvVIYt4Z/6XMnoChRdvec1JAqmMBMQ6Orex6sRAYtHjrb311nmzv4sv3p3NIZ
ryGll0BMYgXO0riHoxPokSBuopwAzJcB4ztvXBV+qBcxHF2PdKicuj6iFNAFMeQal5Rj+Acfx/lw
D+2Cu7vCMnaUpxk0+FcIas47HHRD+DbjvjTjfg+aq6Gltp4afHB/DVAY5hVEPGHONgBHqqs0iAq7
OEVJay4Nnk6veRyjL2mHP10HRn7YrX3zkwjVuqJsH8cs+ehF/TzOL0FSYWPzWZlVBSzJx3JFufsA
lK13eEoVh1uesVUme76DrgbfT7YG6phOb3ETm3uLOYBAT3KW5sCUORXVs2nk35f8fXVfg5Id1vKB
rhE8kquZ4h2UDaQnAHL4aIDJWWdAZmwpjNDE78L3qDHrrcGMci3NNvnInGid9nH5BVIX4wOEf7Gv
mvOlPT1Ho1GfkmncKDvl5zoE+LB20VxkRsvPhnT42YZuwG4s7Ay7339ydIadcgsDqzNdyRyBvWHJ
QObIqqVWESyOU80fZsGVr1g3oXAGDbgnC7J3aw644gHCjdG+gjXsxsqy6pJHLgsKXnRLBhpgQB8M
lofnTOXo8LpwHKvNFuuV0cMrb45gNyOX/mwzNpHDWB51+QqacODkkCEZzaJxjT8T+MBxvvRSoZdt
bkWnVjK1V2EYrdFBib7UrYAjpen8cOoJK2rPeh+U/3uqTJSCX5vEcm2eaof8XWVVs/Rq3az0LAIn
ZzIeZzE0RvLGgsvKfGhFF36OJxqnqaZp5xsAkB9p4v0SGrzNswe4redp/OIb/k9pdMV1mBK+H1ps
jDw/a74OjV4Pvlu9QhKk3Eb+MNuuCvE+qQ8a7yzwKHEv6GAlnX6OVHhx26n5OsE/IMjUtEkLW4N4
M313oHH5IIe8uZCYZpKZ38fQQQ1OKbYRdu+heJ7AVyL1C++B4rhib6aZdktIeu6yRsWPk9u14dIf
t1MDBPItGjWgmWORa3w18fjA20kdy3H6YrIsvOqhKA4l/LgDw7T4qfGm71QNoYOd5fiamqhk3Qsm
ibT0skIDFR88AP+zEXBI7r90qmdvODrDk77cj9UTBVXVyV1vWy+65OJllAY05jsz+dW/ajtpfqUt
+1XDyeILGrYxnm+jd+xaWz5oPU0bBSe9S9zi0+JZYn70HQB580VggGwn2FF8xedRBnUXORcrjMHb
K0y0bysDZrXCa0BZ8sBCn/SgznTwusTaF3DcLv2w9ReUA9EoQdW0rndN7/2eB+l3Be00SCTcczQ5
DXPY/U7u4Z4vqp5Ba5xDeaHO1ZkG+pJ9m1QFWBj0A3Z2B9xyCsHVJ78BccG281moj+l6iS7pS6ts
c1EB0IudR5w/pnU2k8kmYwuYRvyYqwzdHeaGXzotvluiZL+moPBK40vccqizQxUaFaGmuUxaAgw+
5nvDjpoL5U2n+JQC56xCowXa1NRmaEa+9DsJ08c0Mx/D+ZDFxnjgKPD5dimcBU2DzCEKew66iTSP
creDRNM4lraD3zOuvU2Wdoz/077blD2YdL7IsCfO+lPddigYO2CgQYWB78oiuaKS8jt1H1QMntQu
pESCyaoNiPH+mcM7lMgZyoSb1s4hsBxmP+ktbbf4b9U5mKb0BqdDBu9PoMOc5IHCDrKRZ2ZaC4ro
qhqGHhvwOD5fVeWQcTVQQIDWcuJtQAN3NxXPit2AhtLCdezmSocJnZmgrIGtaJnUt1yvtqkrzQtN
QFc935kTnoAOKIYyyEdbBtqUvy+QY/ozrWA6b4p4FoObJeA+nVazPOAtdhQD99V6h37vdM21wH7X
ZfJ73CcBiALg5jH9FmMdgVeTPJsxnIugB1eZKJRrWI/PYYI2XIDXuQhuP0pyesznH23t5StZQIAN
5vTAUNAPl9NwlUIedCisoBrCEFSu4gdrsdbEH5ufRkfyE77u/IQKQrsOnQl70Dl3m1sk7MX16rPX
cHgc4kEBCiYaaFXpnqu4GtF9NSGR/CdnZ5XcKD+6mN6kNz2Kyq9CQxSydeNvFvh9gYiZOEJB2jpF
VQNRSKuJv1Wesa8hpRvEWvsPRs2wnWBN8hiaBn5j0y7tZLLCA0dkAdxQ4H7kDFDBwo77mpeonYbV
Rc0BZWCfpaCYnYGpW7MqgKMAu1q/JlOMP1ML4gFZ7PTPUM5O1j5+XEEoxrw/cbeAOnBptWtt9Pmu
McYeewPxPCUM4PTK5KhKdD34G8nbrZqS2FAMiWzQa29KmKiAxgsejv8Z43/kGtoAyjipKw7OXCCd
mgp0rEIP4mBCHS33Q+uhmiMX295qSXNoduphWehOX238dFGeMav6YTS7YqcleGKugW1orcoVMweo
Rc1h3YLlQ2d0YHLA+qrUXWBldXnioQWt70mBgOt44xYVpWLJ/ch6ge3k51DHkBW5j8agf6/Sdvza
dqpb9K5lnXmSinOeDdHjAOWBe8qa83VtP6HQNWy19Jwjd6z4pc7XNfPMl6TPkpcyXzdzAPvU6Tp0
L01T7B0j8872pM2XyShvkdk55kthy0/RnzEjs7LnESyIEugpZRlfqrFyH50e9ReWRa9dF7cPHu9Q
6J0H+zItIfaSiDVYxd/M1nOWgFkaF3C6vzM3Gj9sYcxVqD46Ut6ps+9Z53/OTz5Yf/3g93iQoXk2
f2hFVBhXgM2XZszMlzFyQ4pA3sTOZR77M5PG5sjE+vWFoQR2mEZv0w0uD7SHBVAEHNob2yql9dvU
FuO+ghowhobxTeiMQ/bAboCrR4iGR5Z1b5OZDPusyKYgktn4ZhrYsng8ijZWY2CDB9cN8KuAENpT
POH7sa9gQg0ninn8U6zN+Fni7QfnHvVuJVl5vB8Y8B6fQhAi3nUU4yH67zx2VAleFvAqpBcWCnAd
2MSThfrcPy+xe+7+FpsGCBu7xRAI6IG8K3/2nDDV1x76jas2adUDLOqNp9gun2nJFdd9GTDHkScI
WCsAvCNnQQNmbHyDoyy7Ovhc9ywEYz+c13DwS1+loXXWEzCFGqXKY9/avw8clPtjqrCjBR1kXEtV
GfDnoyNNKvflGLHbBXSpsrAEMpru9kilx25nTulhT6f3BdKn5+6n0zrzMVWO+e9l1H2+DT0Ylwk4
s0Tee5703bFM0ejKY5GCmMSibT2H/tBEYLugZkGjTuK1aLfGHzSY8rQ4ipFhcRQUUwovMRfuV3OL
gA4daVxOClXfYsLus0fndkEjoYbVk0jSeEVh2WkXGEMDjCrBhqAXXbqNzE4+lV4Rn0TBTqDRyScf
XcGnMNPuIsHrckc5e4r1YYqyDzQDlnYTe9feB3yx6GBYYNS+9erkoVq7+L/YUAgqPgir0Qi8hkjf
oFmcwMXEqw8J87cOL/1H5jvMxWOlq1fAMcLgeE7eD2C0vkSGKZZJCnV+y7DcY+JqF4CExLudyWJi
EL7J3GVf2/BToGGaKPv0LYfGcZDmkzw0ENrbt5Ep1mDWN1cbMqCBtO30q+1YO1eU4leYd2tl1uW3
cbaSLeqBgQJtdVBdJsAJHTKL8V1nd+e7eukdjdKmpb3tje6XE5VFmi0GBrfsrvGUcwIYJAVNE+U2
UJa7SzjNIJ6pqu2HyZkuLceSqIx8ua2nCfoAM5slxIMs41I8EpHF8P1mM44QZb1TXXgJ2zP86x/j
mQxDMworD4ObnMOf6293E2az+WvUTR0Q+NAkC+4wXoOjKVbmlloThPc2MNndMRqq1R3aS2c1JGZu
cyk04lZvgb3oAviDgT6D1eIi6RP25KCMf+55t/PadN+LsvrSulOzDSMZb3ovFG+e7wb14NhfnUi3
S6w7osMECdlL5Cq1gARRtHZQoVs2c3WKKlJ08PJ0F9dxt7uXrvQsKkCDlLuH81yJksbunqJpdMte
8V8qx/YPreyZ11ElsJ6Dl4u7CF1QHGwQwexF7Ef1prEzhvXPHPuZUo+wchUb+HDqW+jN02mgNPJi
q+FhtKCcS5ckIzexsXOiz7fwMpbv8Dj7RhPpP0h30I1j7lB2fb3flPKFJYoHe4qebvekXDem0LLo
H1EUyT/iCsULgIZ+tALriM4O7Sdbt8MG6wC5G7qxvKD/4y94nagfTD/w1q6/o1LXgnZX2I8W9Eof
DCjogEvGuhc3Vx/RfDNs7A59PtVv4aOxJu0SUi2ZPK/eatTI76onn6S3aQqevwWQNyjPLWKgqhe9
BZHKW0xDgPLVwTj59raW45PG/8PV1XF4LAesl11jYu9QVJKBUbj50fbG4SmGwijlRxPwkLjJxRYK
YPwdS4CSF1iCKudRNSia0/O9nd8Et6c+xRCm+Uhi/NLur4jb26DMfL7vuHe77JZzSmdd2Sw8VGpe
ExhGF5BmHKm68dKFrtLSHh1Ro5rk6yA2SnxuJC03Tcp+AObkhQTlaH5YyORgxGBtzvii++FuB0C5
v8J7blBpDLyofPHCDUQQg9zWDTs7VSlPWErCD86FQAv+Tlj8/TnrxyhwwNE7/JWvpVmeSgl1hHmQ
5ssqjPiCTm0X4ky+3d0GlBiMVS4cHgDLnp2S0D50ljSLIKu1CexcbW4Gu/avyuXYxUi2vI1WkJVb
lnbR4BmFUQnd3OvogrqI4JapBrEqPRWvjK8k7dLPzQg63MIBYrk3cbm/hmmOa9kN6A9+ueoM2HHj
/b+PZ1FZKIy4J8PwgBLnUIcyXGAMKZfP+rR0lkSyhQ2Sj2/kfAVNpgEKi9IIXIjLHLLaAlyGBloj
LZapl1igkODOopWPo3a8Q1XnDKii6rvIe36NWsGuGYPKqJe67obCKFbOJQbHaB6jgwV09hoOMnIJ
oA6/Mh9a3l0Mnd1YTOqgY2ikolGaz61vytAhDAU28LE7vkRosXHoYDLoWoVp1e2NEOs8OoO347wY
NGEi6UOROKCkN8+5aandY4eb37hZAXZGbRsTvj/gx5XbHpbVO/ikAcoCPDBcddDUuR8o92danALf
IAZer6DENwWsRZODvNLuHmp0RjkFQyqWAmVAKXJeIw82Cj3tOtup857ueVZp4MkBwTFYHkErcxpP
PWwqvwyALHDWh88eJHauA+qF45zOTTA+sUaCxtgcVqB1b7zB61ZGBWhUEhr9Ts38YnjOHMAQFU+j
2XhrIS22rAdlP/VFbzw6sbuhCKwv++nf82MXDr80nwYj5YRYpfi3+XTRPD+b70/Rfb47Zck670pY
3cwV+cJvq2EBwOB3zGUbyuWCQcZjHhUCHINFawJMBfEgvuiYiZiG7genB5Hq9zKwtB90UQg0gNLx
dzmP1qmf4ltVAHxmiJbOU2n8tmSdAPnJ0JiHHqqGrgxANeXOERCHj+y0i7Gj+nes+7ja4SmtFpo7
GL/PD7sEC2zLcLbWXB1oeJQcIwEhoDkaJP5Oi7lYI31w5KicUDuhe5YpOP5TDlFOytFkX+fDkg2D
XlFu8PixBEzvrDVeb6X3gg+ouAxAWWCxZ3xpWQ2s6oAvIoVshMy3dMYQ3FKMxnJwIOvWxw9jLgCg
HXX1W2FeQQwRy/7DXW8+p8dfFwEf50NE7i90Ma3x5kE7r9mhC025AXIVlfkhhRh730CWfT6jQwhY
9C03FGzYJH18vA/+z7n/bYrnl8M6brMcABkfa/e2AtklYc22SjiqXBCAPPSsUOusquJrK4DVyv1C
vcUKtiWDNn+KmQ1U53BEBgJ5NzUe34i4MR/83oOIDBvf686DCzeUnKGcaDXPiapfWJQl31INjzGr
8OtzGXb1QaaGWtJAiJVDyfLx3YLRw7qxnBLsllTfr/QEZ7BYRNVMNax+MOzZvplF+UdR6UftRk0E
45AXMGXhnlMUPxqT6dfGd9JlHJbNWQnNN8NgsAfsB6AkFxsPUe6joZgWJnSEY7ZPe7AhRQMD8CjR
/a6KYDVVzWy1JGM42FaNtxS4bJSjg2yedYHnCPg+aMO1+gJR6WilklFBDSvBAryAOM0KRd5/4vv4
ZDtAhDnZcGQ90DIux1OlNvsBbphOsRFoab2lZnUdyyG8VNBIxhfae6f0fZaG9OObKdTVmGR4cZLx
FKc1+66glffoWMw/28FTGKroC4SS6qPpY69Lu3+O2sASzRl7x3qrX0rWT3vds58x+J9PIhxRcmn8
YZMaTL84hg++bpZ//y8TckfMRqkMNXTU+Q6j9MC+7VHKKLoQqgdzSANWP7KDzP1Xg6UwxQuHccWw
ggdbmdlPeZe7R+jLX5vJFU+TW9hPTt2dLYbvY0VKUQxGXVuY4sZwvvGyZgEtuRj4MRwET+ODqUIP
griDWP41QCFNocmd3QIqQTH0PcqHyAJgtHaglgxSzeBm8drvi+JZo4++j0zU8bLMzZ9rJxdPKQ9o
jDJ5akLl20/lgXIGi8eVmasYLT7Mv19+u9voWE8T7C6sNn/mads9JekK68bs0MXNGtJi4y6fN/T4
smUHylMISAIeufkAhjD4N92inqt6Q2N2Szwn2wD2POLADeDObyPuXBK8xY1nXQASq7eUo+tGKhO6
c8WQYumXyYMNVDfdhlLxMAvhwbZhWU0FwGC1EULCrwJC3QxLdARieRk10Jsttok/rALydV3/3WWt
DooRQJZIALQ0JSFfRzFXL5OVfTWAkfpRNc0e5c/uzRnqfAXJLHVAv1FDaiA9hw42nJPgAKPWmX6H
1puEBsu7zfx0O1bonFGYNPE6RVXvS9doAWAq+GvpPA3qmG994kqAD0f76Nk6Cmg+aKbm7Lc2nQzQ
yS5A+v+gvKrgNpqaBVtznmKzXwyAyTRTt4PXxe8ze85BHrHbQRXw/xu153l0F2aLo6xNiLTM9aym
gCdGmg5QzvtTBQNLPoZM2z3uv2lwMA+UaVMAfQqnig65Lq2FX0l9Ll0t9tjVOMs0c9pv764bNt80
y70ldjomlqIlULkSZHIaFo0PcKoyXiBy6W2kqQHTnjQKlam3L0b9OKJGfqaDHefi7GX1kru6Qr3+
nzx+ZRaWq328vedQQq6h+9qJoFPmsZLjO9H6pIxe09KxLyZ6io++waGiO9P6/L6tQCLvzIe8m+xX
ab5TWuSNu5Wm068onK/OXelcsAtTjzWY+5+udvHvf/DrXh0yc3q3K968SLdbA61dvw9VCsuErDPX
hvSr977Qe4gjRJCpFsC7qwj6E3M+bbgOXAuda7oc1GaUanF5nXrtp8uBo99DeCF6nniDVTEKB6Xh
QrOEZZtstKJ3T/l7IW321ORmdSqSGozkOd+1VrlsrHB4MNxevDXfKJu7Y/7gowCwpDAJXVAA/No6
TfheQ0kFmmJU0YSjpndMqxGSvPioA6xZvGM+Tpt7LZNmKJdt7GkE44GLRV16FXQizbMDpaA9sD2v
bi1mMkTaVXtPqNemEOpS2I26UCpEqp5Tk1uFCzB+AGNqQU5w+7Hc+3YMFgOdyinEQ5s3759yNPFT
fDulrJ1nygu80S33djMtSgFChT855ve4XbJ+TL6nVu0FCTrupwjySIcwByGANbn93nAI6rfK/F6G
7rjw0fS7OLnWAAo18QbkK+NZOwFsvhTAwnZ6AVouwg4QcCIptf01h4jimET2W8ZQz0nRyANAI960
Ps9fTJZcoYhXffM9KN6HsT+ei7J29pkDGUoawLclBvD2qztIBbbZzB/CGvWSanwKNEFm5rsrXO8J
/xC1S/CjXKdNZ7xp3t7ukIeNE4RdPh7hAA0B2bBW4MSqk4sn7wYwfBDnbVicbcYKTUUnryR8ZebY
jtAuvMUjuqgba45vq0D4mwGQPoCZ19Ye+FvhND32LJeP4E5xrCDRRrgPACohH9Ow5Qslu98DIqum
RzkP/HUFDUShi4FKcQjQofNAt/ISzZcKmhM7afKX0TCcdw4M/RKqNyhIoWnzKoCysZLWfW/7Sm3S
vkw2Se65792ImiCs274oCCQ/KO2zJeVFPbxVOoyuTV3IE8gHzkJVI3hphtFvmSWMLQhvY9B7NX82
XN88ijB7pyjU9vDEAIeah+hQWf4BHz97NLTFnwuI7i/K1IcrGF6Su9b0xvnpOBx55/p7xwPEfY5u
epOgDMCQCryGW/jvecI2+iMsTl+bcdKnoU/ENpl5KgxknjeOr/AiV11/MOcQbbBQ+5CZgFcryP0h
ENZzGhCLZoVSVb2lcOi9S+y4ag2Xtm6TE5OGMP1QXA2wde/3Xc77cpOUoB860BwF+gxbjbDaFwx4
IIby3LUH9wry/255xNac77CVFtu2DpsTnsHVCuhN+Ww78IN1rCn8aFLj6PqAJi/UuJFV1ZzliBIo
KIAgRnahOue+Vx36KmuWkzUm30LHxfommd4Nj/9ee0dNap3nT2GMwJcqYw50CD6X+yFK6/FQ2cDf
lQM+32EAod6R+PbOp47l4avXS4Wmc6EX3GyNizYHsQt9MEh9AAteTQcodE9Z31Ko/OZA00A1XTy3
UOdfmfBYOCgjyg+tOfmrNM7dZ1+WxWKYxWN/DZBR/umruFyYhgNj9BgArKEyvsgoNL6A+9c9lBJf
IgrhXAMtwz611hRmVgvt96St16ibyMBksl8Zvpe8p4b3Na/T8Jx2/nR20+KHZYr0PdW6XrmosW3x
1kCILpHb5emriS8y3OwnEdDVfl95C6iE9cfWLdrnwf09XytLb4YqY2u6nDP5WOOl81T0yoRoCppm
znVEwfEad524djCWMbrGOVBURyVoMhNEoik0WswYPOHhhdXFO7pq6F3omQsPj4V/7oH1ur80NCTO
x8YVt5sPcGtQeb024xhScWJ6S6d+/GBJYQeOU3YHKAiyq/wnP855709+nh964fgxAO0eDHr8Pb/F
L1nCG+kBi3W1HDoNXzLhQXPb6o0vKd4iQWyLeF/MfxO4813R9p/OrarHLxVWXHO2hEjS4xh6t7/b
MHYnXuA3bEM95rX1WAYCmgkMAOPjlyKFBqtpvZpchYe0TUBImsOkCoH9gmYOnL8RKh90gP9xUWuF
s54zbk0X2a1T4i1S/beL0PJwnkLubgtvNDadHUP/Ks2Nx66OrKDHC/Cjcs11MqTtTyifvlTtkL+2
aQLRhSyTx7xMpn0qRbpuMjN58Yc6WVho9P/MLLloK8NY2UWMFonh2lCvxsHWnXMAuAukNFBMgtGU
zsGPVF0vaZjNscFcQPkBuEuE6ax91Leuk+rBJwXA85sYhxUD7ASKttlJAYn4rgxYU7V5P5wru5Bb
y7IHYOwbfurL3lz4YXrxZKEec9eKdlC059sSldRHKGPHy7hyzLeMw0qKjc2vnqPB6+bl9zHFhaFp
tk9oceEJgSLygrfQIhqbyIsDVw7BhGcTTKjmMHOhgVe3MLfou4ttqvIC3T9mt5ckk93FggnruQgj
bL3maM6nDHY6Vq2xSHO2gnnqGUw99dwIvYV4TH2+pSbguw1AunY0GHvw5wPIyl3SqHALbCRZ9IsG
HfBenn/QAMxaFW6Q70Md7qAiqr/EvOi3jZG6s7YLTI76BmwIPX0t4GsLhRAePmBjIa4CO2LK+1MO
d4MhksArimwHkAWUe/TwfKs3MSbYPmfT77DS3S28VatiD526ebLtQd1m6PulZYfhg2QjP6Sm9leZ
ORhP2sFKRNQcPP3cXDoWBBMrHz80odSH78E5gsflT9hPl4vGw845FhYkLjh/NTrDus5UlwPly7Ya
P8bWefULYa/dps+Xo/Sx+UmdjxbeDbArCzPs+Tt/3cPFZI/lr4LwO35EFvPGJ19HYiEMZl6HlMHu
vfCh4G3qbs+h9QVSyXyqZ7nlMQe9XEujXXRl+E49q3sL6xNGm0YyxvQShNU2oPA++68OGYX5PNky
08+TP3XYzKaG7mTaBMR2I0Jb1UFVee6goyhuNMZyAO/xxn+j4ajsW3iyz9S3Yp7jzXN6nsNw2Bmy
AFUZa1rEseMf6VBreAMbmTussLcOjylTGKbTlrvNDoLZ50+526kW/RVV+Wz3982woBWgORRRQPeW
1dgfu3RlzPr9FoR24Kxa/yTRfjpMGk7uyotBZLD8m8A/5WsvWZVJWvwfZ2e23DaWbdtfycjnizpo
9wZOnKoHEGxFUo1luXlB2LKNvu/x9XcAzkzbcobznltRgSRAShbR7r3WnGNev310CInyKfNYHNdf
tv5AZlDNlalV7tZtemNSRM1AyePvF3gfl13AReUzDmKmKY3K+cM0uL5jpsoced/e/+6HIDFbm8Ju
TLyBncH4uvFvSjXM7kzHtFysJf1HoZUXA+rFkyJovExgsg5m3RmvrTK5Wz/QYut0bW7cd36eAa6x
fcVr+i+B1uhb3Ujs3VjrtPlilYBnMZ9URGqnddUKTXujOfGXspoSt4xi4/Wo5sllXfW5ZB618Z6y
D1ZZorU8LcrDd3PgNy5EKHGVxgCBMdKuPp6xd0Ndil2rq9l+XU36gS4JIx/VJ570684lCyVIiubr
rl53q5ljlqI65h+jObYWXoZtbmZnCSFa1/nbLQ1W3zhp+JbzICW2wpcbkWho+pdt60KTVXobxMm0
C0fHd7+9sf4EQ9vkxAz0Yd3ut7nldnU+7XpmPFdhWSeMI9ppXNbWTeurOSOpKCu8dSXKxvYaUTi9
rqtDFivHkn7Quv3rJ/56kz2j78hRBOX+17b11fph7nWJ5+SA5b9tW1+lDXGuCn+IRzRA7grgrPtV
San6oI1dynLIMGXuOsKJLqv48usbOFb1I+3H+8VUaXnrO/yaZGuZMZJaB+bJ77/913/+53n87+Bz
cVfQWS/y3/IuuytIGG/+/bth//4b/cRl8/HTv3+3DGnalkR6KUyp6Zqp6bz//OEhygM+rf2f0jKi
qSv0ftdBStxZ9qxzwv25CGfl0jlReMoCw4HSNFBik8Ftgyp4k6WpeIBAmu8CQq2ANhrUidvxs9En
0RN/s0tYwQBfos0Y/3eY5Tx9QUk6ZYKYzjbMswOh01Myezf4kLfoVmpvoD19SkZ5C1c2OtiiH+/X
RRB8oK1V3lE169xcpcv1653gqD/tBMeRqmrpuqYbOv2RH3eCxV8gucfXOwN1u+LV9pxvpiHsT6Ew
OySsUUgDiwDGuDDnkxiIrw8LdStHtbv0JUE+tRj3MsWQqofE0I/SvtQyM766sRzuXi6SiX7fZeHR
smZ7q/QCMvLoD8B42wH+KVgxauT+RhTJ62R0puOsB58D4Q+MhwvnzOn3jvTWdBuEsn+I7aZ0i4lQ
YNnYD5rmRWMfUnAojTMyUfPQhAx2dDrhQW3cAuN+MHNFv7V0xT7C+H7L5Wnc6rnGaKsZT4x7izuN
HEcsu+mZ8J/Wa8ZSvy3DIjui6H5f9eN8kYOcL9ay8KuyZUTaJq5e0MjLG195A42Cg0uV/1RRBn9r
NuO+74BDGFOIlDuhSbFsHmpTIw8WS+L6Q7WBkEZt9JHqjJK/AdORiUFhbEgChUG5si+t4FVbza7S
FW5qKPq7NJWE+ZkIIn999HXx4ujbAsyORkSQbhimAWHtx6Mv7bQpGn9qd1OsZrthoXdPfy1E3tib
OXa6TaoHqRvrTbwpoqHeijWebpQ5NnS3EoqkVvbnQg8lh250nsvKLIk+LBM3N/ynNiGRi8Sc8Dr7
SnC1DS241macur/+QmI5Xb+/pm3BFW3DyNel4QjDWr7wd9d0mxqMhqlg7+p5BA6V6fFlXYRRAAcA
LbPLiSZ267Yx6YIbRxVbDEz5q0qEtVeFnb+rqzF7hXSqQ88fHdTGyZZ0h+E85UC2bZAXG7pkDrhN
R16EWchL60zyUi8LkcVfLA2yjqZA1GS4aEaXtP80RxMQUNW2r+urjuwaSjo2/cPljXUB44B4hsmR
gIKWHw1jQiEBg3KfGKzwOjw3ZkyyaCemOxKm7BsOSXA/OF2xg/iTuFWfVa/QsiJO5KTptR4boVFk
58KfROKtL9dF75gEoAFD/24blQTUCEYO5OLXR0PKn46GrRIKaXIDExaFrhdHw0fXA5s+JddVqM4t
xfR4aUVki8xwXTB4rbfFbOabkubafd/aDqTr8ZQtX06dEK3LWS22QjFhr/hNYxxMe4IWJrw8xJKg
D6Z9Y7dRQ0yb4IL2o2Eblv6NSi7rQc3A/+IZ2/SGBWoj9hScMp49ptk+tkb5GMfBtA9bJC3U97RD
0DiKWy73+qKU8hBq7cc2UAzj67b1Dau2vd7pOnopfEyhxuAldG82dgAMKEC4vi0SXb+kStlvpUrQ
XEQ3GmMSDthZQUHLSNGlkBBtag0OVJ4h+cmS4WEkAseFoGF4HXETmEH77qEtwc7KkCQlNckOc9bq
23ppf7eaj0J4EjxiombAQB7qgeswlaCu3NmzFy/nZDop7359IP/msrI1Ha2zTpipKixnOdDfXVYa
AUUD1Zh6F9jVHkWic6MFQq/dZrQdYCast1ld77nPPFZ9XB6GJAYANdQpzVuIGcSO/Pky1OP6tG4s
bVAbYDonT4mJpilMROPrq3XRKI7cQUO8BKFACvb1jTa09k55KCaz3Iei1A9BzaN2MkmbQsw13tao
IGlBTduOJtd5XYyazM5DQdYlTma0reox0sXHcWoRrBcLUkkRan8OJYt1VdTblkykk6PZ2c23xewb
iEgDVNzc6QrXN/r26NC1k4NvnCpdW3TxPkpQDvigY0cjJ24+YOq3/uF5LV8+r20B3kzngW1zn7Mt
7cWRMBEJKtUcVBQW9IiA9pkQJ8vHotiBq7EUO7j3Dbt3Y80Cpu6IhtwHWHQWtF8TH9RVaXyuliCs
tlBxVJ7Oy0bsnem1yGraQUNvbRi2zRvLUvqDmtgR4QRNw3xSs1+nqmYRxJWXEcVT9qhm52LXL1w2
WOrBrcy08qpWR+CoxYUSTnHJZoykuU71iUGmRyzb8KhD43s0ZHRinMaAuRP5V/vcd3a5r+a31Qe3
bq1STiZDRDer09Kc6r3dMIkvI+sPo6YTpozrtfHNwlqV7vqxsS0Cr08N7gh57Nx++/BfPy8ZMbgk
FEx7vM/FXRarl19fNT+NrThWlmqrFseLcrdhvBhgho7ZxbojlpkWXhrCc/2dNpnDY1fMwRHTx7CZ
l9U4CC7A+w/rE4Rbhb5VJgDRoi7clRY5LixJ3aDbjw4gO40OPQXbwe3RboHXKa8EWKVDH5v+aV1g
clVOo5FhwBFUT/ArOg+GBe6PFI2PoRodG5CqR5BoiE9JBm5oSyHRB6NsOvWTxWFhQNN6qaLMB9Eb
8mSHSgOsoOtPjky/X+RJ69Cm+Wvj+hm/Be6LpWYfLePHcRlJzstiXf22jWwbmcKV+vMz395O2+RL
2JTdMRxjm8I7zzS62HRrHaIYmwxng26SZNS1Wl/snMjTllxIGSW5V7Q0ym0mh9hO2tDtl5zSujD9
nR0V06YSjPQ0lbmwVHP/CjvnbWohtGRgIo9qaWsPIiEiusjf//os0MTfXLJMMExHCtOWQndenAZd
PaWTbO1ul8W5v5FRZxxaic1oWxn2Dfmb6OvSsiAGQJibWJtDxCJEksR99byOkQs7qpcy9CPhv8NJ
K8KR2x4lnqyZHtDZA7GcqhPA8/AUQqRZ7qLrItKLbier5F0o2/HaluzCBNACGq75Yqdzxr1rOXKD
Gp0IrOzMFiG6PgZuL8b5jEH3j8W6mhkDRboZ3F8zNOdJZM2Zh+pdqETRXow52LchTR9GDVA9lKDI
nRRDO6WaQybrrH+kqzNutXpTLU4ELN4eBXDnGDAqPbDYznRwORDiYHMHS6tUnMQyn6BmGpyCmVrm
SGuwSPr+ZGRqf8GcvNe7cj4FVJS9wNcyqtNOtx37iCyYHBtGGBYUxOH71IaanL9un7Vur5l+sPGz
uPa6aBmcLeeHFilnW62zY5u0Y+aRe9uQyobrNAfMtBdFZWxaVa+ZYhv5Tds2SgGkh2ZRHujnHqpj
VYDbnXw4npyPxyxw/FMe4MbuQzXE6bJkgi+LEOvKSXMmlIKMSCKeejdmEqDoqmVb3yTLei8n41i3
1HAs2TyGlfJe8Yty0Y81j/Ws1x6UmnkfUINATozYT+Eo3wy1nbhDYzblJm5qOIZqe1E1Ub+aGyha
8PDsDWhoYkns4ZWK/Lseg+pVIMBDt2EzHx2QMzv0CR5m7IpUcRYR85TTuuoM2T1lkv4yGekH6i54
7xLZPrbhU76ElnKiIlD9K3+bYb2kDUWMYChI2AoynSECiyIGJ/LrK8r4m2GlIy3h0FoxcTHaywX3
3WgE1EhJ6WhodrSQAqDf4XQyTRJP1aL649W6jaryYqsbiMJJTgKUxqsOoSW3ace7nYPlOkvm+ZCj
1L2xRbr1eRac1oAPpLYIgZSToVY6pZ+2PQypeSoRvNyUxAHuzSJ/pIMuTprFDFIOkZvWFN5npTzo
tjPf1uSmY08kIaYlxOsfRgCG9fOg2rYsyf9YMKpeyhrfffugmhSsvRbinmZqnktzfqDqzlR9WdQt
32FdDcZb7NgGzuzg3IzVViUudD8HPQpUnPN70oAGtyB47xIuc/ZR9s5lXdVmyE8K4KEeBshNPuqe
LqppV8iaYWyb19sqtuKtqcbzYyTRs3ezc4hmKzonTDTcuaTYUaq+urE3/3DQtb/72ral011nCMTB
//Frt3YRUELE+IgNr9+J2RxovszROZb1Z5OoECuvNpmQyT42J7FxFDqR60Iur2bF5CavwyAhHdpc
pq9hqn6kNw6fDtb2iZRy7diOuv16xu2NLopLlkHBqV3GkVqSYgIIxAe8Y/Fep1sPt4BFQOr3P3xL
8+cJuW1LyaBBkkJiUgz78VvKXG99iNvw/kZN2RupGV2tZVFNvdwPFU99P+nOUxJSe+q5Ta2rWkCi
UGEb17Ko1Q3nN6wQnHqbLh/uB+ha1zgwlEMm0XlZ5qwenRl7dNG0NuwBFoER3lj0Sm/WtbKbwL0D
bHGjtMreDNjEIxrzV6NzaO3UVueG4ANeD0zErrN620Q7Jh0f2lyfnsLGjrdp3/FQjZACaiX/NCDv
4hpWrmVTVf/fnxIOD3tOCAOcvvPyPlAYaWAq9tDC7NaxqucBKS3LgggECnIUnnY5qIRTCVzNxbgn
9mwGqyO3Jb6hG3VEGEUaKsi6LPa90ejtO7PD3smbtC2aM6Jjfx8ZWnU3E4x6F9ekXI01R8W0ik2p
dm/t+K1pWNO5S5pia0BexobyD9/RXAYHPxY0SGxSmXZRoVE581/U57RqLAfbLrmfUMfb6/SlLfo6
1bBpOgQAbZeiL1oWwExoanZ852/bSDTSNqqV6ptgyNIbY3S0LacfQ42ubi6LMTivKMf1kY+J/Tql
sYVVTSAvhhAdXaBocAGg4lvjnmQOoHUggAEkPVxxPZgqzw9yJMqLsLAWRe6Nsmu3icAY7FRtd9AX
X2wYpIciqa6B6W9jxbf+P64XR7CTTYvqlcoO+vF6KZKky8fJwaeBiOCMG1U/mwVE56bS+s0gtdtZ
qYYbsqGLTSpFcLWQFh9aP3tDLkaITDjrRs8ysgrG5HxrWiYhjBoPF7pWvXWK7ATFiW3eZyXCS2t8
LuJSvhrb1xjgJ0ZiPG1m8rBwm2mvmwRGGJrE9mBrytEPm201pb5H3guKqLDX7vJhfBdX1haxTPps
ajmtNdv83CfFtdLpu5WyOCntO9qHtnRT858KfT8/MtFEOypVXke1JcPQH/fTXOZqWVtUYvoAphMW
T0nfb0JBoie3S2joKwRG92GSMAQy9eJYZ0V4Ugyy2SqkUp1GDNkq4zQbG4x1Me79og+vYZSGVySY
VzXovgx6bJ3zpusPId8Bm3fB9CaFTSHGTLnaOEh3v77813vhj5cGZhGDUh93St1iOvzjd4pmLar1
uWx2ECfMTWvaW+SC2alOLePcFIV9KvAdj9Tazi08HArx1h8LJyV6wLDCoyotpG6ZMt7NKA7u6ibS
L0p05nZAnNzknL8t7M7azgKutA6xUnUIYEsIfQyBtqM7Tzt3fYm5dUTUzoJgQdRk0bhXHSZBi4sL
40ZwHqyM3lmcnvqyqzZR0F0sqlOH1QTTpI30Or1AbFGbxUOTAIqsk/Ni1No6VLrcIjdosTZyE/rt
sHxVkNKqop8UX2YAu4ErhZkRXhNFA5VLMJUbakNwp3dz/HVRd+GzRq/xH+5QxvLgfXkYdCo7umnb
Nv95cRg62P9AOhAbJ+yu0Usy+LAERMEfTaF+9s/63L8NZa3ggdGVq2MyT1U6+0z9CtNTN9LqnO3j
zOPuCDzv40yp5rwuxr9edRSXwDpVcmvpRnzCwUt3t4vPQKjjc1xPj3Tg4gvK/g5XbR26bU65HT0G
MOzq/h9Our/5tpqwNZXhl0PTZJ3sfTf6MrNQdqR81rvBmLVNHaAw7Rw5IL2wk11wM+U++Hgn+zIF
4f2U763MqM5xRcdx4kxQ8KwcYzzOYQ3DtZbHQSmy6yxET7+xK44NQGu/L/JNkIluD1+c4towvpFx
SlYnqR0bGjX1Zu57Z+8YWexFpDgxUVQT5vYsaHW1QM3JBJoADp6GZYEcyNnJAmFUxGxiXRSIHi52
CaRrnpZsr5LgvqEFJDdNeH3q5CEg9UcOdn8H4l0cCI1PvGKZMwhnaD2Rz0+aTjZxNBclU029P4pQ
gYMuimipnYptXlGoTvBr/cOZZv48BKTgZiw7nT6ValrLs/K7fV+GzEFNyPe7eSBUeXGqqLM1HEIh
dlPhpBun0WhGCaBT2lg+t9LubyMDlIiwd0DFsjc5iD2vKjTqlqX8UBqFsQzwaKv16kWZ0d3AdqQn
hybRsarGlT5J7Io6HXvnTo18k/w152iQp37Ex0CkZKd2JwMRVNUXxsFSRmNTAcEwLGc7FYKCepqx
axTTq2qRH/oxfP7fn4rc9aTUhKGxU17WFUCm92VZZvUOeyN/ALmTddZ9SMwK55hOuGCq2ufAD+Jb
zU+1DSQSe287dvxKkO59ronuCtT8sMYctGUVHmS2tv+FODcO8+l5zsvNgJWmKkXx2prhOJF0GXgj
pKAgnz62NGIO64MQbW56QlQ8RZNxkkZx76S4L5gnx7VbOGCkjSRFp9BpzCTxhqN3bPZVA9u+STHu
+TqdsmV8NUzGex9cwm6td615KtWYZHscnJeoHI0TjhZlC/IjcZ1Kgeima9O+GKiUZxDvtp2c7Aec
bfbDHG8b6m0MmfWbHj/BBUB3+Q8DD+vnRhNNDVPTEJsu972XAw+njCcKa8qilsMpZo3ZgwzqT9kI
ByTqSu7WIeIvE+HiBcGkejR89aZOze7QSMt0qe9Ed1bdPyIlPEeZg+Mnysi+dvSDOojhAD+WVptd
vSVaPPF4ns10Ot/Fumm8yrlI+9z8mBVWdEkC9c5CluhNNqZQnkFvatrNpz6VMZrHkiDmoMJ1Uprk
Y8wB5UObRmtQ8ezPPppjMiLgpt4hE60521Pg3Mx5/yrEYXF2KJLI2IRJ7mcJhhoWOuQTSkYGqgad
8syvz+V1d714iEiaOAYdeUag3Kh+vLRpuXYVXXgu7VYwoaTlte1gJnRdNaOzYR4SVcrn0a7eFYMW
MwKP2cO9bHfUhtHtc4z1wXlEtsctuah0ykBPQRrTdp579AR5stP4eZxHdXkwzW3DiM/z69p/mzGx
cIu5Yu4O6MbQxpCn9RIm247itkqaS2tgJ60DjaOKUTaq45tff3FreTr+8MVpvjuaYRl0yWCcvxyY
cTUV5dhzHonZ2mn51N2QAGsgtyNjtIqiXYvOapMMTr9ppoEAuZLrM8aQSpM+SrxqhAwEl8R4lUyP
M7LPPSih7NAGxl2bDKo7oA4nqyYFBK0PpJs4SbKDb7wbJeEwFUqn66SMu5j2AJmxkbWbuorkee6n
Lb2OCt0gCGzHmZ75B/U346wTqqhvLPbOc1PLe7jqCuiyKd2By+m3oTLkrzLL1Zegh9y2spOJfmqI
nR3pkuCjqnDrjwWTrrE2yEKIyZuynZ7aU/FYIwI9IbIwT20l68Ov97H9U8WE2aGQ6+UqLG49L+ZQ
i4A2RkKe7gKH+b5ZOZfSV52L6Bha+ah9NusqIxONamqsOBfEzuZFxxbHp1RwLzNhsLxcF77VpJjl
82H7dRtU0m3J6HETWXF+n+tY/HzF6nZG2uf36zbsRIg2mTVtKQ75l05DDeEpJjl3cYFTQXT5fJc4
eNIZd6rPZnACtkiprurNOyc1eg9/Qgh1gVwQtVWdUz/Uzml91Y3zbWKLeP9tu45+FVTZ8rlJNF/0
3hxuJx4hLqDn7BWCQGvXZopzQlvfXkKLLOfcmvunPOg+Fm2THOshRnXJFILnV4QovNSmbqsYsXya
+h4GK6yDQ5358gkENwa2Xm8ufTgWZ0xST3atGrSa8niTKnI85fg3XKhvxcU2rVPp2Bplhb64AKdI
kj1HqdzFC01U0IRFHk/36B9uKtrPhUJJj0xo0lIR7uuG/WJoCo6vVAyRRbtpMkM8vSg52yp9g1Wu
hoCLJWfiuf5OVK8NHA0fHJHNNDpq/1iicn5UIv+uMYz6g4mNa2PYunrRsxnYGE09Pw4JRigaaACV
zDcaec7vKDc+TnWQBG5acaQXVb2dzKSTadZ7EUZYCFU9eAxavCJSccobzWo9SlXlqxDIj5lFFVmY
rKFoKvaO1sK1HIr6lsHmDkkJNlIlM6Mt4azqplzoWaRRw/BSRLCNySjRSGx+pPBjvF7WmC4lF63p
30yVEj32WvLRHjH8f10btI7Kp89OWd5Uxt65IcohcdfVwaZmVGX9xskn484xAt9nVPTB6sL+NsgM
1nAE1K5ROxF+EwVTGlX4r8ZMKx2YloQx4LzVjulQInH72bXnTt+B+LXv4f5XTMOt/r0SKTct5/WX
TvE9kSj2R4M5MuZR5tdx0yjbhMf5ufWpTJk+tmgJ1u7Fj9M6Jy6cHw/jzvloNjhS7MxPD1kjFMTI
EfLNJA/u6igSlLgb/yycPDjqXZKfhtkZb7inyz0k4e5ayV5sLTi/91zrqWc0Xfk6tYCuZt1UvEPG
8hyq8fSMFPfI6UC0Z8cfryBz44vS1ST547MvqgeIhvVZGN3HrAnTDCd2NJ4irR5p2PEq+evVGGAm
//UdThM/ze9tDUsNw0FqRZrjmC9K4rkI516aqr/F6zF4VmhhgohgCK7IpK8wpSZCVigYJXGyUAry
UtRH5H08rB8ZxBQeq8p+bBZA/rdFtaw6jtGcUAm537avCH0r/JORv67qMJCqr59Z1799eijjcINl
pPVevKGWjnThGk1eu/Az+r8W35jdL7alSqCfyu6xXwEbGXlPHq3uD6mvx4eaHKddH0+MEsr2ztZ1
/0GRaX0VZqOSC8J2i3rfxsgwUxtDMF7LiYdckGsg2Yt6+jT0xmnUch1ZKOfUc2gExX6dhK+LoROw
CteX2TJ2Khu9Ia+GOToZMuUpahhbLZXlNsnbDfRz1CG6rK1TAusZXzco53kAngI2n8nDxAyv2eWw
Cl0/mJ4K3cnP/UJ09NtCIVCzvaEy1WL1YFOrkV83tUCi4lLT9/1kOrigjcNE9uR7P4LAlqiVdscM
sDk0lBeORl1pt32cBJ6icqOp4u4DPrXmUEXqk9pLwcxQLXMXxgGKPcHzOW3BhIdBhEhlcWJn9aPd
FeYHTC2q5w9tcOjDGH+NUVDPY3gqqcYNXF5tvKU3B9/baP8Myl50jkUgRwhuUm9utGWxvi3zdpls
Lut9Gp4GWNaH9Q2tnrH9ZjmST3Y6KdmGssHvZJTX0I4wFHs95Xdn1xo8doWwK8rIWQrjRZXaULvl
Ijz7+lIjX/sYd3I3ZzHviISK9vr2d59ZX6ZJ5IeeMVIOH82g2q4brRGV6a+vyp8fP7ZmICyl4mZI
IRjY/jio5VkZ6U2gkhNtqfNWA21wq4HvMl1Bmqia6zZNO+qPLyMK/K2h+/ourYzuAHnXv1kXiTLh
HlUUBgxRSa1w9hkary8hHYepW+oj5VqyHk7rxvXVqKIFmy3ppWa6Z1ZGb3NZALY5s4eDV2q8ZOL4
lv6k1nXmIc0d7zTwgvt1R/zXD1LbZpXePhflVJP7175Y/c9jkfH//1l+5q/P/PgT/9l/Lq4fss/N
Lz90iZ7roim+tC8/9cNv5l//46/zPrQffljZ5i2XxH33uZ4ePjdd2v4pGV4++f/65m+f19/yOJWf
//37c9Hl7fLbgqjIf//jrUVizI1H5Ub9lyh5+Rf+eHv5ov/+/dh2dVf+ht/7Q/7pb37y84em5deY
9r9scpuWG7ypobFhcjR8/vqO+JdN/LtA3I3g0VwkzpSA2vDfv5vWv6ylS4gCxTA1iZr699+aolvf
Mv+F/ceUjmE4lgOizvn9z31w93Vq8vXg/b2MWtP0Hx8+/B601PwFzGSQMFIBfKEihfqb16QEi9e1
pX3q5uJixdajUOuGh31men7EKyY17ca0wwu4ni9hlftHOlS7AHxel560sUgJzcvOrYpFPRpp/Ccn
UwXkVfTOPTAxxZvQyXcgqi71fJWYb/YBrcmo6EuXij5BosuMt7Xto7LgB6kEuuBfLJofXbifZmWf
MYl3+8XdVuQzCZQZD4SJG4CtqkcdLsYYIh6W19yA1BA005nvey6T5NGcs3PTE8GNdanxmri7lSap
o7Z/FzAvuklJjhksY5uqxr3kIedNg3mvlg9ZqCU7wnA/Quq/iakDLiMnO8KuoUXBZlQASjCOepVN
wbEBu6H1xr3WmQ9Jh6ZZFw1GTa1jnM1Y0pxCcqLLOwqJ90xpP3ZF+n6WZFkW891kR/HGTsOjwYii
Lhizaxr48SD2ny2E0n464/yPwgtqvIPfEiTFBC7GWS0AgMTTvNWr4DXmnNiI32JmG11Z2kc9Uz6E
wPqhRH2Jm7eU/Ladn1O0MQHEBztdAVqrDA0t/qOhN2+muiTqXDVIoDDFydeLC0HTlpdVycdIYzQx
mQfIJ9c4nF6R9xAvETpX3wSUjiTNla31zsi5oWvJWScGq1KsD1XQvAdOYeOPjr44Y/iFwMT3WTTd
4hqLtDnfhzpKSWWut13I14s1SVNuVJ8iykJSm9+nmf9Imgvdx9kBHyu/+BArw8h4i5H4i6+XGIzt
9LFmOh2H74u4EhsylBo6x+1zpl1C0dD9LdXBc/BEE8D4CRor7tgE7Rt7Vq2i8paM4GB0btsk++hT
JfVqK79rZhJcpnYhJsfjlf6cumsL+0ppFtMqgtxg0dq1QPiKgGCARNiFG5c2wwwx1adGlA+VDxyn
949TqMBYy+HNqWBTOUkQrs7MzivgNRi6R+aAQ/ScDw4yPT29J1CWLFpDv3dG874Y08Ej5OF909vX
ypDqoVTCrdPO9dGBC4MhNPfoxEZtm2w1wW+II47jhGnXQ336piBduImnfW9ulaa23FYl6FJpZLKF
lo45jLLUgspC16C6JZISwwhfLfUjT6jRJ5yE946EeIPm3oDcQ35wtlGK8AtmwS91FX3uDlE54OOg
ntWJflNMI7CJjL3dBPoDkQTHQJqwYf3lyIW97bZ4HFNCcGtGrQx+5o+DpXUuV060aTWN3RNVZ6y5
XzB/3+NhIwyIbkiIDRGhMcqhIyV6srrr2HGrp0Jz0tMIY9xVEE/BAdhxy6Kc2feXNo0mBIM5OSJx
c6uSzEe6E+PRJ+qP5r4vFJurYnobPhpNCdM2B/NMGtvGzlUKKcEi5wofEMZ6CN3MPcQMcovD9H3W
y8dCZb/O6vDkKxTkW0+dA2b98J+iQ2P6Fsq2/LHpiz11vE9pJLkVimtv2caRLvphjglwL0NxJ224
kpwNuQIvprTrmJBM834QdrMpS50GlnafFPGn3gQO6d/HxLYdBlzg+EAl2Q8T4uTUKyr5pLPztxOB
RrHZ7GFXA8+TSbmpaJTM+SMNCATGU3WTx2OzlYJ/poyKu3C68bvmElmTg+Myv7PjcHbrkt7lOCwF
1jq6SsS25aQ9OSZJjJh4H/0q/pgMkScp8uYd10wRcyAkqDyCZvPTesJQEdvGtfnEo+5eIe3Brew2
duMqvBmS8g5cETQEAxS03GiRVnjtaL3zW3HxY582A4M830F6nOTcebDjLExLVMF5/EBpfiPBCBDr
WLoW5B4Ugd3nRjQbWWfl1iGlVrULoiz4q5Qiv+vHYthWlu1OE7OlEPgZIJk5FledE9etp/LtwWiB
fOFZga4CHbVoi1fjZDKmanMbUXfxvmrmJykclHXqdVL1J7/lUTENeHVk62Chr51N1OZny+JfsAWT
+Llg/siDivBn9LMx4jUlgDxnxoL5BK7mjEz0qKjA6WWvlWwIPDw2m54yvDdied8EbxqL4lqbg91Q
RLcRCv28MXVcrE7bVKkpfF90AKZujT8nsAnAQym02AoeG72802gZWiJ7nQXdJxV2ILxWlfvJlLoW
iN0Ady1FuilBIwFH3Bjz0sOIJXWw3Amy4KQu7qgpX6qU893Qg2xTjXq/icn5cdtaiZh0o/SYCNgu
egr7jI0Kz0jb2q1lARG4yYSrZ7Qlh872JlO7BRggNrXKFUYQd13gCZz0TRSV3hSK0Ovr+fX/pe7M
tuLWsi79KvUC8pC2+suSFD19Z+BGAzCo73s9/f8pOJnG1MHOUxc1snzBwBAEQWhrN2vN+c2oUa6M
JekEbD9N3vGsSkfb1VBLAOhCeg2OmThsZTjTGsRcY/uYkdy21IWv0Uf4eCC8PMNf5K99SoueHHEo
NvT6olCk2pUlmQ6PWr+het9lGKxdpTZvqkEyGfqYuqhhDnCFm7VfyfZujK9bUY87WGV71SyZUfhp
Slv+WvbnddIiIGLIZPacOmZV3+dKfa8M7YshZs/seK2R2nHT5hOOvvzarMsKEU1KDoXWn5scc1y7
H7l90u/46RrgbqZHPPZaJ55wJcHDwAKJwAEKltlr19DUPCsxbugTEiows/yZYNMQXHgJQxf7w5Nm
hG++TkJRoVm1FyuXYV88U3prV6Gp0/wP9cNoGDv0GSNPoO/6zrzxkzlYTXp+3gAfxTWfPI9qc6rE
LFuZxpsj7KcmKHpHIEIxZp6WwxaN1kHdkCZ650fx21yHj30x3ermPTz+Eb7/dGf3w+nIMUWJJYDs
AXPuQB3ICYZ1ERKyOJEEkPGk7DDP2MyS3+mwTxpXc00zj8bQHScXXE/3KI+ajd1ah2CpbSfJnSzN
d2VjRC71xBBPBXj+aD5LFPmGpoy/HbW1rwQgymgzswKbOwnkOH5W0W18mbFoTVbsVTLIXAsSNOQg
JAS2DbkvKij6UEvc6km0LWPifJqgcTu7gRyoh944WukWxfwmXSIzJzuErhJMK03lIiiafGaHa4jR
jYtlOFyJUF9F8kQNnuXTHVmS1ZJNYqxvk0Day0F5bWf5I27Ay85a4RslAq2p8FUn+OIr+myIaRoX
2cyrJugeD6x75FJrXpIaYGIU3ZPMdssiSlUxxKUlcyUqnYnEgBXWxqWL43AlC/ZWudCvyYUNbKBi
oaG+JWnyNnTlLsCvUUJ2dqoOEqqt15ojRSBVDIGXwU8fyzd1gPkfCG1cRaW0JR6l9oBbeHoyZwCe
UB8Z9q0SBrULJOky0X80WhFuIuGrW5XOX9pcdcwRQc9clUv8Cti53ugbN4m66mu8VazrY1oypBR2
hVXisnmExlvs5j6/JlvlYtSTx1JRNbaw2ykoLS/Wo+dg4ulQP7uy0XqQRe6k1mCb1QNsqSYv3o79
iPdShZDENo+OjiYSTzafa+PeT9M9KG0m5JjlrbWkV7kCAa1XiZMGhFPZ6aM+1Pd9fDkUzTNmphs7
s198KfzBoedHoNI1JuCp8aYmfRlEe8AJx7WlDuwZRYOdNeKm9sf8As793STGTWfF68Ul3qJachQy
dlbNpJrYrCpUeA3NZtuQXvUi3lmDeu6fE7zxg7AmOloZvJk0yx65eem/zm6l9jQDb4Yw+EHtq3e5
ujeIbR91jIpOlAvJGcbmfqTGRoP2vs38R4VrP+sMAjkwuJHM6W6kAxvwK7yi6PaFQsyfJeJ7vSl+
WLE87vLmSsIHTT51cJAqljBNr196RsmGksCFiEBGMwsSHUcfQk9+pGPwNo3Bum2DH3Od8edlNEiU
S5EyJ8C+fstCP3ZkdA6QkCocgrLu7r5ro3+x3Fc+Jw3fwKNCDchmcSglp8nnytkWpv/cz0R7VTr1
HXWp9KQT6r38mRxA4HuvPn5cjAnx2/HNhm+ya6ygZkvAtrSM3Lwzb7sCL5WsPQiOBjYyxJQUUKYv
O5NuusWEUcvNHZZ6ErqWy2Cw7ehipiWFyiGii4GpiUUinzgs4i2nNliON8OU3yI9KLwai6DTGzrl
KlWO1yhqkYnfpUKbt2VXo0ofYmA+257k6T0kcQ6dSvxYnZAsN3iFxJYrrkwLy1TthGy3sSChl2X6
iswy2USs7tsEhZwbLzJvP4wGp7Tta39A1XDoW8CsWeC1UnrBhkDzZJlGp0rKBVoTMJnSeAcgvnKI
Wzh0JjCUHKlibZs3QZofrPCxjTD4ca+dIi/a8qb8SAnz0apTs1NXc2WqtHnZrmMBdQKrsbygZYOt
k07YKl24oowfOmOgvRAeNK2W1d/tmvFOjxjfE4ehwvJrwA3lSd0bljOnzX2WV/dmyMbYiu+CeAmV
q9kyVtUbmT+FxZGu8wuXTQHvtLLpgqdSsMaxXTacpLBvqLNikihkpuN1HA+8bVF/TzI0A1kOViJN
T8jnutO7XTEluhf3xWM8+jeTDe6BeseGJF6YYey1+zz4ESWoIog1ZPNlF7xP0BCq8aoSmGurgEN4
HpEJQ7Si4upTnaxEc4lw1XBYM9S1HpV3EyoTpzPYvUU9GxtJtYjA6vlQyQadDYe+BMZYLTVXZl9m
G8m+Lqn2OwNWYejlMg0FTGyGeT/qw7CJzORxKCaa+hzBcx99Luf6fgBpNEEfQ0N+PdjWUzTjCu0j
F7Dd6EThskar0fNspveBlAO5bGx3bAEMhD4slYhZ22qlwgXqyRU2w+vMqt+yiOhITXqYaiaCVqsW
fu0PsezYKPr9KMrksWsQY7Tqa20rwpONpEdDEZAun5qXJoENeNCJl8u0kF2qyiU9JeMiwvXKLir0
rZvZbBtAgvZdYOSFo0XqDp5B7er9Zn5m01hHTY1UlA2IboBCHGyMSgZLDSay1pvNqXG1MiPtiHDM
ZdPrpb7GzmpZyXM8Ye5UhLeBD+cv1N8MZdzHuFnduluC8rBXx+10p+UqeKOCDeUwsjNIu8TToMC7
1ixpbkZfUgvqh4IF0uUkh0h2Cr7bIXZCwk7Y7JdYxwiVNzuW+DC9nIP6mvPQHvvujZIq5+2cbGkE
pyiYvApbkhdRWGXeVNzQZCIwkXmqzfmouxl9NILtzE0kX6Kr2feSZr3LNv9R4fTLgucvldT/oLz6
5RP9N1ZOl1r513XTi6f66eU1/atw2vxSOV1+8q+6qSK+Yd+2BTJRA/bMokz8q26qKN8wI+mL1B5d
gK2r/66bKuY3haqtyhVTKbiyn/133VTRv1EVkVUbJ5yiUbO3/lHd9FcFEeokjU2ERe/s166A5FNG
TnyCu/U6PovhI2uG9mLA0hxi+vyR1FPrM3eiVhfyQr2Z4vApnIIL0rxHRyrV7Yc37q9y7kcKhvGr
qO7ny/gkphv1VhQDN+M+LuW9JVWBFxZl4LTsSlkyunVX1BZ6/4zu/9SeWDpmvGrpo2Vz96OKxd3i
SvCPyXi98qSZFaI7EHWe2bAxjEgNR8ySMpdrhOBxQkjbqeDEHCeAHuIrAR73StHYsQBy3Kdd9NAw
patjROZ0fJZK4Y4OqgYgn6JTnhIqk9Vg8meraNkp8yI7bX7VLX8XwDWJ5+Cimpq1ahAhJac3Vdad
mVmCDbRBVpBbI/sjXX6oJOUlh8Vrq+XJSC7MShTtLk/l60nHh1r0fJjodP1BsvipBfTz3V3e9Q9S
RaWlqdRWY78H4ys5PfDKTuGPnyJx5aOTcOxBYX1XPSMNPeTjTuSXJ1MZPxS5uSuChHMALSIKk5ve
HJ5EyfG7YsUrFY7THQ1N/j8MRD5aSRqsadlnuyEAhp5orKElXZ5Y9NRzgM8TF8PBkFXKndGjIyw3
bkwlh81u9pdVZe5+P5jEr0qbn3/up/azMbZyn0h2v5/84SJNw0OMYJB9XHLW9jmldqpDcN5887uv
Gp0zmcODFqXxqp/xuepttR0MAG1lcA1TfaPbYuFp+Zu5wdxuBum9CqSFwZfo+yB8vxm6gBX8D699
GfA/lVj/fu3Wp+4FWw4iSCR437UfbO1I2avxQDiK2Miaf8XmzO2s8Q5K4kNvyHdG0rKZDL2kHrzS
pCWZJoxipapSb2DsUgJAPKc2rm0WVyNlIGC1f1K1LFK4v3udzGYfh1RIvUtPYALsu65zcxswNoQ1
eJJXWsgC2Y7BS60zeKzihrieawqzveuH1AO1njJLUWJvX5LTjeIPGJ0vLrm1NIU+jPC2VIaxNbJ6
32dIoKPE0buXpXD7f3lVPgkC8xCuekBXcq9N5UmVVidNOy2wkZlcv16QK0hD2YXomDg1cBVEM5jJ
wwhqlciug6wBWCOH54icDl3DboT0sQ2K8Jg2TvQgp8m1IpptEZuvv3+1yyX4u0uzvEcf3osJSlo7
Q+Xc6wpk+NTTglfCv5yEHa6uB24CRuL3v0j51VP8c7B+krKB6WuijK0+7pNhJwwOOxUyuynY9MJy
6k4/DLJYdRqZPgTR//53iq9ukE8Llg8vKR/TvNoP9nytTdYhTji92RpN52Yw3pIo9716GqVb0iTd
iDif2NDXtWxcdQlWUKluW8YHJ62x11vO2vJ9XOGxa+r+2S7wTmYWNHtkodmfXu9XI3P5Oz5cDUOf
JMOfrBILcf9QRmCsRWSXTCAEbHE5njAKL6Xcmyy1b0PmKdfSMtABVGct5Pwu682KvXLrobtYIg+9
QaP4GRqHYYxeKibwYSpnh22H7JWKhFn7T9yAT/3Unxf306IxW5ywkOjByyirdaAXZ4mWe01O3VQ1
kEgG50RxrmcZ3gSFLAPXaUHBtG/3wEThjUnntVVtO0KWx7h6kNCqlFK2qkrIpUUELXF8QtPhzHV0
MunxtRoA9vr9APkE1Pr5uj/N/vmSNJn5drVPanWVZ6oMuUhYJzM+b4cAkf7MhmOzCqbRd8Oxm5x+
GEuHmLHXlm6Bk3ZDu9HhiaDrsIAeVQTmmUTfJlAGbfjYS/YdWyE/U1doQDZpkiKVFv6tNMR3qq/c
ToX6aCs02YYk3XRN9CQ3SrgK7PoqD+WnCA0E1SoyizKz84a8vy3b4g9/uLLcAX9z35uflg4f/rZV
aEq5F+ibiNQ+GHDdM8N+7XVgmXl3ltT3XM+DPqtrrW4PMryMPM2l92PCL/KK/2QPZ35aEnKr5VzE
mN0nRUpAyUy/h9mYlAqlCS9KNh1E4LJOqTOHsoJ0H1V7KaWqdSExF0vVtd4YoPlktN+w8XXu6e7H
mI2VMy69Nlh8AcRdpQtc9K2xE45VBr2/vTSnnJQuSmA4Bjy1rA9Z2h80KadZjSsbNA+9CJg6Nu5L
cWKVQ7KxpWCLQutphsTFNq4nMnmB4QBJarwg04SjNurI0GywYFTyVVGLAQd9/aj7MfVJnbrRFGq0
YKSzPm9vk9T8HqrJQxrlJ5ZVbLW0wJ6rcpoLVuNg1Osq1B5+P7TFF/PtkXD0YS4x5WawaI5hr15o
FE1Q0bPTKq/sNRY9VUZ9EIp2rdYq7dWupWA1EPZhMGV6LNXJ2mKj4hIL9mSTbOZFpZatQz9AB922
+5r106lHNs6/f62fPMT/vg0/S8n7ggYzBukeattw0mZXY0/JOb/Q1PSAvP48mZKVDQJUZKi6NDrD
iEQ3hNldkGHmzTr7GrGr1PhspKBXhPNbPekv5txexWF5KHLUYxVtW4TncNO29axuUi3gL/X32BL2
VoY2qXiE7r+rfKJcCBi8SgzzIOrmws9y/CiX4Gk7dq88oV4+joLTuMHshQD593/9l1fq0xrsz1Ma
hUPPGizZ2obqoXFd4YhYtUod7RSrRpZtIcIt5BHukmG5jEcZHYG96RR9foqkOthqMWXIKMtT2miV
6YGcz1YKfm/KyCFwuWmc//Rivzh8mZ+WcWnCYRawxuzjLNGFW9gIQSIjnk6bpDCxLmAYK5Z7TlY7
EmMK8scDuzjB5wMRPY8yvH16GF0g/+iuh8ySXHxR9and54LOdNG6xaBma4wAKOaa19+/v8ayev7d
XPdpF0C9t4gk3S72jQ57lViECJJ1YmyTJlLWvV3OKzWk0FOze6a9Vwxen+UWJik9cbIAD9wcXZmV
f67P81NJLdMpdbbSZUqs59gBPulleuKRptnIM+N2BfEuRaxKGZeMec40JoKdCt6q2yjRQ2cHF22R
Ba6gO7HNpSTZQq0QTiX1AtEA36iUjJAkeSJfp6VKW0/xle6zD1w2kosk3QvRSvZT+kCC20U0KJtS
I4rc19DA+tDppBzX6lxIi24jd+GyNDt/SpJV3S/7fDkfN01vfAcZwhbbJJCnp4/kUpkkdXew1PXv
3/EvR/RyJT7MPUqVGECd0nLvSy1vVcnxomkGSDFDRu2vb5PADQIaJ0FezKtWKumzjUiH7LwbViQi
6cBJlO/JVN9Fmn430FJTZ+QffZAYOxqmaJVyMmh//1qP+Km/Gx2fti7YsHLNjMt0nyTW97BvH9uR
912X5Tut1p8KEV4gUfsuhPk9w6o/AgndpEXNlGhQnJ1zrOiViC6aTHma4ujqDy/qixPTkaX14Q1U
mVuhW+SUOColQrcTY6WJetFe+2q+DSVjuNOFXXminHQEVxo4yRjic1pJ2Brxb22YU7B3zlSQTgN/
jjZ15wd/uJ2+esMWed7Hiyt6kEBNi244COeB+7yyiSAjeFZNyS1i+wR0lz6QKRnnLZJ/Z7ZR3SAD
pG6ZcdojlUw7D7tCXktDJ6gtoDMqGYR/WEqUL+Yn49PGAp1VZJWd0u9zQNZVUjuiNN0BolbTdPd1
D5KPuxx+1lptl0JoePmHK/arovDfS9hR5v7himUikxWRTsPej5RNm/gbOVtqYpF1oO7s+Zq8wZvo
0R/yQMo7CEII5fY3IpoqGmsoOUaE/bPKkha2fzBqKV+c7YxPB1Euvj5UKCf2Zt/fkmCJfryFolIk
44Uf08tJmkU/keSviAgOOTOFGhbXyAZjauezvlJbKV5NSvBSROgG4eU8GZZ09vu3SyzLxd/cdZ9p
IYxPueyksdt3SCaWmk7w6LNZflMmxd5zmZqtCCoFl5+6jqL+QI//Aq7oXcLRmCI9eaCKSr/K6sv1
1HcRnq12uGzBA3mqkl5hTcfyHhMOxPkulyd8ve35H174F9uqz44sP5V0k4Z+t1eq/lZvbWvVxOj4
WurzZZ09KEn7OASsD9qkgfZpn3QKkawlRNcj6DzLDOm0iQJaDx19mmBm3PMmCDcfKS5FlvGne3S5
F//u7f205BmlRIjboHd7oQwZoXPxqYIj1Y1kUh8qAvTUAiCwPdyW6XxnaQVefRY74C68sIxXV6n6
zUxmBJaM72bNZqwbPKkU7eb4Jv4/axL8F5b/9cX/+XX534nq/3XzNETpx8L/8WfeC/+q9k02KdGD
3MP+ZSpLS+C98K+q3xQdLB86F+VdMv3vwr8Q32T+CfxiYDJwY7Lc/iWYFso3E37b0eeLfRBi7j8q
/P96WjRVBSwgPWiIu2iLNDTav079MQdYKDwTiVg9itvnWtep6NDFnrUHgsFYE5a28INqVxMBuCND
XMGInR0jnrsiwoMpm3XMdlYlP2RVo8uw3hfMfzSi/oOG0vcoicrXH9HT/w9S/AUO9PWIOntCiP9x
NB2hYn+1kQzjG3RxmkSYkzXxYTQpy3fkhc8D5JFhITNq/5LfS/I3zFiGhrye9pOgC7Wwlf8aT8s3
UfLT+0FejvIXi/Y/GlGfoKCWJegi8UwKKAABFeK4yfiwbGoAkoohzP2L9l5D79kTWKSINT+wKVJr
3/kyTXoXjt61MlMLTQA0h3dm5h/G8RotyBrc26ofCQ7O41UYT16RDVsjV085UG9MwYQX52t2wztZ
KUBvgokWFFICrFL+rkj9dWSJM6VWr5JbRRRuP7I4auE59r51Fa+I3kHQOxC6oK2n8HaYoHTJ5Wru
6Cs3CCC08nutQMUJ+pO0yB59Ob9SAuUiUxUQj9apOqgcZGI6xkhWtHZH1MqaKtw0X/lB9dJJdGz8
LLsgy0YxD3qn3Y8oAP/5/PqVNeW/cO5kmH09zv83HfT06eNA5+Hvw1wwaVpCYVRalnzkaf1r0qRZ
inuJGdUWOk6PIyX8X8Nc+4aPS4ctxNZTBsensDX51yhXrG+yRi/1w8/9A58Js/cvy7AlW9oyP5sg
pTUkh7Rhf503pxznxRRba1OnnYWzoFlPNgi0VIJCbnTZuIo1yhNGqUp8I31M4XStcpqYOAymgw4u
09U7dUYOEGaHZq6yQ9m1+q6s8Z0uXzp+GOU5O5gN+jMHmwKQiTSZl/xO0KNDk+w5VoUHjrOv4yAN
K0vSNKQcRN0R6Irm2IQh7VXGjeFH3f7nh6xDjZILG7mmFZV7XMlJSkhxmWLUPX6Oo/tfX64G3LV2
PSpem6vTvupR+w76tOhA0xfEGPpeA0W0R80A1QL4g9SazgDNF4mYSeFUpATLxTo5sibo17inImXI
xHJgstugjcUVx+54Ha38qJFc6AY9uy4kmedGMSpr2xETSQY2OXpqL8UuWMzzSU5o0i45I+OQuYXa
d46Was8iSu5aEjBQxBe6V8QjO275aeiy82owEOUgPm7FHXDIGQA0xYxIzXZSGYaOrRSPiW51TuCT
7Kv4vezAsDmRdQIt06F4tGN1WKuQcjiq55NLyc9EBJmeUXRbBwPV8Fi+B1o5rBAqeWNw0prmVVNW
ufM8mRz5Szu8xZ52ZWej5Wh6h+Jf5Gd+qSPnGJHqTIizNuVkPOdW37voPXOEhIigaX/jHMBf0GKh
IJ8esYtudhitE9DkUvCcZRPBAkXoVgn4Dksjl1SMNMNnP2VmDHOvV6pL8lMQq/tNvKuWxkw8r2Sq
86tkVs/CML8l8wQiFdlQyhQx7ylrU4neerxbcFhgftH1jfE/jPA1rOyOTvtTNIQ3s5TdVnp/3wWB
Qk2bq6MS/SbB8JtiBOzTBXYqPAEpPmtqPrDcGtL5guwcYscrDoMns7JOiZjG7ofc3oRJOvBXGvZ8
Mvl5SMiGWjrw1omKtYFM1a+SJZ2YYyMdpLTYL6whixhmsOYVWY+gA5IUu7+ewsxCwpRCO1/XaELL
2lXhDlogZX2Q3m2MJL8JKeyaZ6KGQSKnASWg6BHkNohsDTB6LluPhmzmlwa0yEKsCOV8hkQHMIkY
t7RAJjYjwnAIJTrIg+3OQ1puAtr7s+DNmueCGIlNHIccvqz5fq64uBMPyIN7yMoM9FyGlFfoFCNS
WrWhtkPRjcvSGG97tJxkAS/yq8STahlTFrZZeizNfFOKxse9sZWmYb708TTRf3d1gm8P4TAyCVC4
cPibCKLr8pNYNoYzuAahQ4htfggqPtRGiphM7i59Ya16nDz7MFVSCKSW5gV98GzE6bw2ywgx7lRd
qzYhdnH7FqXSHaVIbBe0LQ+Gsi5VO12HhgW7DFe+SAif1+VOcn0tSVDlq8UukK+VgI5DMHXJarIe
deK+ru3EQNic6h46yy2GLHJsO3JFh17+bmjB86RWkTdS5eQ0PfQbbYwB5jckgXZpuFJjxk9SLzHF
qjE4oV1+J04s9XpdFOvMgA+4vHbHl7UZ7kgnrwabcpssDxx4Y1gBQpxOkHvPZMW/1rs43QnrXNf7
ayKw+AErmCAh1PX5gJnnJBMzonk0vWJIH9qKNT0w0x9lF+9ifLR7G7eAO5vVuM5VBJLBKIv73J48
O0qzVd8pm2noB0/kuOaiStom+ZDcAoGaiWnUJFcP23LTamO9xkm0ph7MBM49h84bvpEQt+S76Pfh
0lUz6m2vSomnT0y4JFKHh75Q3gDv9C6QtDcbIjzvOOr4MJwAQFrcKFXc79vuIjTWXSiJ7YjkFReG
7p/JXkEW9dmSA3wmt5N6Jr1J0lSemcYhKsVa+LQJR7M0d20fFi5Jmws207on3yBeZ/4SyY1p4GYi
KQCtnV+92uIGtpD+kk2w+oKglC45guO00JMrDH7s0+qYdQvgQ1+b45UvHbIia57sZlZXrcxwV0Y7
PFFCTDKhLk7IK68fG02XvEQCflATZngXtdKaYJFuR5y35XSDMWwsNSnANZGw6oPQQXBXGU9t3J8m
E/2AuR7zlTyqRFRo48OMRM/pQ8h7aabu5kLNL+uk3USJKs5NCcU8BpJ6m3RtfG21YXSWiuTMVqra
y0Awez2LzOm4fJg61kRrBrOldMPoBFUrHQZ0jAlG/FNBwYvcpnItIhNaTDjgHh8K5dCJ7qxDb7Q1
yxZukk7Gc6aLddcsPHHsJi4CWWAs3SxciCXC9SO0NwGsjQLR/pp+FiunHD2mM5YnbSIHOEkPYhqn
JxTAISRBt0Dv/H5E/7JBpy1bk58VBAs2KVt86sQIxxY+g8nZ8pdqH2tybCTqeeOHhoeoONjJrXiQ
fV4aqSoeOVfBKrdewmY4p1W+0Wqfio3dLB4OgvZQFedrvczv7MSKDz65jsgra39N6uULtEmU1D4C
mUavH0eiR5I+vusN84VskKX0Hr1qLWC8gVbUGhmz10zByBgea94ZIoVylKZVAAtsCuKLqJwJsCEM
yyWctSTOkPZba87TFfzY6crXwNIMHLedVq/GjRIVXDiF1LkPO9KL93fll26m/KnWRu+D0zdcV0R7
TPPa/xFyIPldkWsW+gDq744+5wtY+7IpKMKwcnBfYudxOHspOKl8nO+jdDkXxQ0C9wtJyp7mJsdp
gKXIU9XcrWpBWCLgV4TpntYprZeXjYeno/I0JdTWYdKvoWAvDX/OV8m5EqV7a4CJnVX9RDsldCQz
V8kMqV9suz2oeqA6ekr3Pairzu2jZqWm4rpv46uJKji2kicmmxFEWX2bDGwRQH1dq7vM1IJT2xxI
n1Onl0JFLm6CHhmC8ALGWei13fjcuQEZrCg6emQjZs2KHkrrmsnCFMSIUUM/xSoALRA8VE0xXwZL
LloVG600/ujouu+7qrpFjU14PEZRD99Os+5qqHU++y6rugzi/nvZs4fw4+F1ospn+0Xi1YF8ERIh
PCeAabQYQsuSUSu6xYjZQBeHefpQdG90okCQj9LCY7jITfvKyglzBLUSK+OLr+s/9I4WG4CK23EA
gt6I7IoAzpMwUV9EcV/Y3qQP4Sq3h8MRagwgL3XjzppWvZ8LEs3VODprhjxbIzbRnSwcS9lpCBM4
O36gyD3sTQkwcU8i1Ps33h9DQ9rlKdKT4zNMRYmDuu06lP7S1G46YjFH4og41IoEsIQ5VbLiVcvz
kipSbKemeD7+guOLen8RyzdTIfLTOD//8DrePzVId5wgp+6OP/X+68qMJtEkKT0jAVHk++9oFaau
qq7V9xf786mPjwH+LO8zqdhB8+cPPb6g909ton4Rlwfvf8/xtxgpIu3epmcZ0w06U/3qrlUMHDkV
hrs+GIuz49ff/9u012nQVbvj/45fPz7i+N9MaBeRzebx5+N/Pgzh59lkBsH++KXjhzkwY+4xRTpM
AnHTYIoHoWSaK7cKbtsKpm6ImEDO7FNfosM/dp2KUzB6bRSSIzHdNqDrTnGzbeTrQG/kFW0F6GPI
L9pF897Th/INcuISadzOab+SbRw7fabvLdwUXh9o255stpodc1AqV1JbEPwRCfKC5yl2E0vcwwvD
sQgEbw1GTGoSNjm5tcrKsCQ2C+6RVKOLUQ66Rm4LstZhww50qyss5R32GLdUxnRT9H1Nqlf9lEjZ
Nkbh6jWSr3mAgUxPKXiCXNsV5YCGhKistT8gXk8iTFD1d8hzt7qWpV4m5ZdzU52IqnsjRAVnxvdW
Ukis0M4T9tIrqwnQGEXpfFq2Gn4RVy6y8aKTqhQ7GoW8QR6cNIW/YRH9kadhh52c8CDOME6hmM02
Grvnlo6UE5sb9gcXYSAuZVVls1rpkSsTwOIZmvRmZFeTnfWE8lnsStWCCEbaFisRZdck+5VeOfjz
ykJF7CVhEcNH2IQhXj819DNUGsu0AM0tkrIHUO8J2wtCi9WWKcT0k+mCvGF8DrUr9PI+CiPlMBf7
rKM1zjJ6r+f5aVuqCx8ocup8uJXM6BSsbu1B8byPMjbspoS8JLFTDmQNeMqsCB6Liohwuj3YO3OF
LhyCfsfv1WeM+yR+B2ttILoD7KS/0tVnOYRoE3JD2cKzNHP0YqN8rpLSdlqR4z4CvcZCf23UvnId
Vbe+aLIHWgoPGgnHFe5whofOVtZPhGPWHeh7E58Rlgdr3bCtcXJbujKCMn8wCnA6FdZUNkC95hkB
uqIksPDNZmqAL460ouy0nZdZ0m/rNWnFidvXLZlUEyYoFi7IqiG3iTbdJc3AJQMFO4u23tM73NVk
1Qu1C7dtWwfguH90aqQ6Y20UNyUn0WhEHTeYt4oGlFSySB0gP/VhBFOFY/DGVKclmBVrbNaOiqsp
02vZjDI3HNKZaY5TFxp+5+n6KZ6KkViTSD83JNKmCo0bjSLFLQC6uGh6LMVD6yaUAj14Bg8sdeq6
GYOriU7XmrSE+9kX54EssxlNSMHOqyQntqah49zhTi4Qj1Dai1cU6FhL5NsI12Mnd17QqcneH1lK
o2K4UJX8sScf6Nxawrpy89EU52WlaU4j6NaIGhxBKh304jynrLJTzYa9ZxJAD/cb6pe5vhbBTgMY
wc5zaB0SLjI3H/JLyNKEPuFNkThkwnZ55phENzQsho3saxOPxnadhFq3DjmcyN18XaT5D0LdshUS
5dyrsw7boECtE+gzK+fY/wgGlS1ZAZbDYBfumD3RRDM3ael3llvF5ZtW897QFu6m8bQcJMMNyAD3
AY2TU95vx6wwqFUQOp6QxGvEUrLytXz0yob03tTKUfmTI3D87PihAWFMGutWGUwyFiPsxiRC3qeV
8WCEBFFQbvI3JA3vMQuRjtdBRtmLpWokFUaxt+c5Sp0QIOtf3z9+evzW8ZHHz44Pf3/k8f8/H/P+
xeP3fz48Of6in8/x/uPB8FxPRreKIRbsjx86SwGvUDRRvn//NIHq+PFbx0epMXkKeNj4qfdH/ear
JLzaifP5Af/Zz374PUi/0l3XYOJbklasiKQVmSG071rB9uX4f9Iz+U3H7w/Hrx4//fn49+9/fujP
p/r64f/D1pktNc5sW/eJFKE+pVtLck/rggJuFAUU6ptM9Xr6M+x9/v/bZ8e+KIcxYFy2pFy51pxj
3r5z+3P/+Wz/9et/++u3Z/9vv/7PY3MntnPrXUPoLQIprjdZWYg1gr7+f+4aXacVZBfx6BozjQzs
1fUOSl4lrOo4a2l3vN0bpANu5Hbj4LALbndvD96+bWAPMBBM/Z/foRDnJ//5odvvtLcHb3f/eeLb
vf/89r8957/9jf/6h28PCibR9EVnwzFg2f2/l3u7958P/uup51ULlL+dofMNNUmN9LYDoOlvqBS7
0DFQ/1qFep7ZPoW6XTobC30U2WnnwcvYTiSeRUBjaREYcirTVkQZswvsh86mwRmudIt91VfZ0owR
TZEzhhNRqvTPfp6jxqXLZ6xsh3IBAjUZPqrVeBEmpeWk0m3SS3R0Fa5rWVm7VZAVsuZamFJC78rk
EcUmjoNyfAcRPEP/xm9A8+GXl9s7N0VMapFqWPaY5iCwEAMY9z8GvLnjoIHd1yYsgAxCcO9tdQxp
AXqxNcgQZduGtll8pz1ZsY21NeGyOV4bksQGfqBUwl5P6iDaNrYwmZlu3QXTpGsVUaJmKnSto6lz
bbYAMNTRFiGB7m9Yj+m5YYgd5d6XrSNUKYTcpaOa2Z+LHzJZ3hqiOK6bwkM2/bFc7O5L4sIOjQXm
697P6BKbKrDLfSy7ia1IFeb0cvdAi3+vRn3iaUHbg4HMwil5sjPnm8jlj5LlO+wmi/+89Vprq0GH
VDURoSszLotUhl4/PFSIRbbM4KBKYOEbGlapXhh/G309F0o7pa7+BaTTv4Zn/LX84atP40d8ABsz
Tc7oNDqAMMhtGNC5QcXerLcxNhKLXeHp0zdljNAuN7Q2klkuWFbGD9dPtcAcBIpHginRN40HQy8U
rwWL82B0MnAaPK4WPTFd2Ae90R97yqYdeLuK3QEKtJwkr6M3j3syCXuS1RXRjWw0yA1yTvUKgGap
w4l5Iu4Xec/PWjtRWuxTyF61p9QKZr+Mj4kY4qOCIcjKg+Saxi7pQ8WEz6NFItFZSbmDaYiOF16L
M1TtruRtNFVj7juLdnE1GnvDR43QnjMSkaoa6W7Rzde4zExGXULHJJ5xW9ACJHyNDFWWzOJbX6SH
kr41aM/RyqGcRMzJA8XvYWhiOuP6si2ukliQi7+KrH+ZGUQeOwaEbdkNgVrnljYODOlyeSoqTQu1
ZXGjJUs/cnv6JPPmpOXao6jEfK51LfRavQvgq7jbrOufVrNhnWfTvmnNFvOTzjfXfhh3DUd9HufV
E9EtwHf0u/K7IJYssEAfbowyzrF1fzeN87dVLtnFXfKQuM7zXCQ4iljNN1NDXlkM/pW6Pr0v3dgJ
DWLJIbZIwEb9TidoNCBjiCYqehRw5oHvP5jCbiNhttG0FFVkLoIkkZEVqKrDbNA2tl6KwFrW3Sym
5tFc+ochzs29gZirjPXpQToLJfCdl60Ec7mFDqmng9vTmO+jae+MwQWhSMeCs1OFMwnJLGppttHb
tKMDCoA79xMacVR7kTNqqOz6gT1vqseBU/jhKOnSUIKYoV16n2650iwa18s4Owc7iV1scZMR+lbz
lmLTyqz3gd1JyIa+QR9rcGiwpcBsTCkGpWO1s/5gyIdYOnlorNAhHH8NPB3tlY5Fa9eZK3lSJVdV
v0SkFvd08xeqeE7R0c/3rlVlpDvGXHdW0FY14wmTSYzZKnsL68ANCipf69NnNh/cnqWKV51pMUdu
N0PZ5wLKcC/n/exsenh+pDD8MGuwf5cKe4tjP1VIwK6ZLgU4IJR8ujaNhI6YzJL5oHrpHclmRrjk
yCVysU5FCkXwpm378zQl1tZE/1gi99sMV/z6MsVlRNHO3IjU3clikt4RSkq/Fjwpi+ouF96yX9yU
/peb64cinZ7W0bVRVGr1NrcHOxyYCm5sv+NCvGJ8NI66PiKwSmwW0OkUu3G+azWXC3Od/dauQEuo
I/ALnodsznfU2GMYa+zrrF6HGOLSfAO6Ko6ZYm+WpiLEso7aTkPw7nzMSzI8eriZ5pqdY9trczAv
YGdpBgUVhgzi3hi7NDbmOsCnjIhIItuJhKCGujFj6JPshCyHqboPsKlvm4B4Lci2Vdo8UBCORwcS
E1AYPkgv8WG3Oe+d/jhkJMgUzlTtCDc7rvYbuuOLobuHjCoSYSz4dbOV1ZtovsFKELEylb96KKzS
7bWNk0htWxeZRlREmu3Rr+Z3fhU5ydRum8K4G/Vaj+wNlFVQKDORrgmRhHYJvYwJ/8YanE9LoETE
TqQFWEaZ45ovK0zibTyjm6zatd2NBa9CcgyQMc0keAYUVHVTKExJNgfDmnASXX6qXO8bfeGy97zO
wZqUhK7UusMqrnqEpmy3g13v7ArTiV1OyT550ZPGPhIsf47BtO6I5FVhDdyu7mx379qE8Sal1m90
n+GX09h5yAK+N3MuWK1mvmYkuQZzAxrNZw0zNYZqa80QMTHsZ+A+pyJvoOnUuQzFkjXYqlp8Y0Sj
Dz3BHXNqPa966xyIfL43HDWHoKunKDP1B00Zl7Wbz2TQJTs2/u9pqfLzCsCGZJijqePpqKppeRt/
a4p1rKu6+EJj5Y4xbLuDJ/OJCuow2mVyGjNzoyWo+WUyc3kuqjjoUK4EjlY8DWn6UDh/kdESTlNM
WCAM53djkJNEiKZ7AO8RxdecjLqKvwo4z1brVPtBMtQkL576iizkjfRq61y7hrmpDnTh5INmYxSt
xxlfSekixR6rk11C85hpqGaEnW6rzHobZbqLB+dsDW5+1HRAkZVRB02pGXve8nhbmAoavkMStu9d
qom/WLtszrkWbiqaRF3MLDZlb7b4aj250v92OfVn0sgelYU/aNR0+yoT5yrreAdn8V6SjPWNhiH7
fzg/oXIkW4ppbbdjU+xcbR1pVWJLQbG4Y/gGe2jtsPapzAoH931inH0G4PNrLUawu07xRTPzfWSY
o2pZYyWIH/XWIHUIsgRMNljnom5Y0ru4Ckp47gyKu91Slno0zE9zTnCR6VUDWB5jYT3vt1ouv4uy
1HZkP4Z2NlLz9qsMB0WXoG9cKCeMk2ONlNTxNVEpgK4sni9JYz6LtQnrQZqbZJ1zIt5I5yGuEmRX
Wz4ghh5CMV0dyvAzgUm9ipizx+kn98DR/DJM2K8MDQzZZJT3g6nERh9L8iqbPhQtPLLUnjJekv7L
L5c2hCstgdsxcgJWczbEt2esLCvjWAeOMQ8np0A1bEHq3xim90bGDtX4gB9sKMo5oir1N+A+9ook
Jpu+ED1w2lcpYoyABi7u8YpuR7qIveVX7N8Le5+n5UXpUF1c/QPtVr4BI9OB2dgOSd5G1+iRUNZR
BkM/QjqdRKx+eZInW0s3mIXG2W9duxepr+1TW/sqhQezI2avc22SsCtfvJ2O5S8AdJUFpTe1u2V+
skm5Cbq2H+DDAGGy/KTHJF+HdW9cdE0MB6GtG4EGIqhU2kdXUt4We9RHYxVkBHkmadWJCotjVlFN
pDTwNnW3XNlYCeltvnUnU59VsqX6OVmpifbBtU+JjRPBxNejaC1t8np55HIsT8NVR1Dj7YJrukBo
yRY9qD44/LC5GeTD+hOcI2uesQz6oIpKOX+D11N0hhL2F4Yr4HGscaSX1dFPPkCpXqwrs15fvWO2
luAsTX3rDl0ERvbFq2cUEfMO3DbcQ3O82j9xdXoLSRsY9XM6icz+DbRZRvvAotPsUsxoKG8oNdhM
wJ6RJ3sCuUMKwpvHOTgbPU3B6wV06tsHJzefioJBnK2Li+Z353pxz4yWW7ZL025YDYdeJ2nnLBGh
OcIcyYV4SZLsB5wX8QhGvi1cOI5uReihOwV0rFk69d65ogHZybnNn2xo/pRYADcoo4kk4/8W+Eb1
rOzsYTHVcze3I5yvpjzKKSJ9Pt4oWFHbMkFkYhUwuqv2p+3sVxBF1C+vUJHsaOgb8luVG4Cb+g28
9nNxYYEM7UX56L61tvxDlNvjIOhfW/WGhuR1zEzAG2wv08r+NiuK4M4G34ZldjuS3+Im3RqV030y
L9/SZNztCO2tcI3X2AG0Ol1JXiCzRAmbyJMTZhkOQHsK8nko6GXT4+6t5LXxAUXmibisvr0dPe1J
8013i3HtrzJ+M5QQNPRGK6Qdf5f11IbLQISq7K0iNM45JRDHDjKXeXEUvNA7fGDJE2kswVgP89YW
jUniLumbNKeP09I/1eXwRsAY2jxHNlzXvmffeh4UTTxlLIyDfP83WYBBXU/OD6omSItVYLVsg+re
/rDs6bdw+0hKagL12Je2H9lZDVfQWO8MDYYWYK8HPVFXoI7VHj2cjYUYnY37VAy4heB7XH2vSLAa
PSo8UtDM+vbb+0l5Aodifhjsji1TXY17Y0GeUmiK2FSkBJE/7kYYVdkklr3RHtCJRH7s4zvwysM8
gd8x7KmM3GZ6qknmOmufhqlNd1cMoSpWjNCJHclu+GKz+jVllrYzCxyTceI/5jlAevK9H6xcP/Yp
+qbUZowhS6SSwChnJbdKg36jxmGOapLPnDRPT7PIt07l69vBxxFt1w7lhNu99PA1mIWJwwxMbIr1
ty6dGdtp1sBsENiS0lBfxX13l5d0303naankTLSIByaWxJVlwpDNxJRY2rHquWQu2T41HPDFgyEo
S09JPMhIeKySuRWT0JIx9qxFfWbiAMOXejhIHLUl3W2TSXvBY6SDamQF20yua+6cfl/rDETKjthA
JzV+9QTc7JKxea/TDgIowXajdkeuzDfyoE8E/8RBaPVze+1hjuO89dytoeXNlrCuFfUL1dOg++am
y7EqUVbjFFswxa3faSp3nfSrMNP0NogZSG5sjpvN3CL8M3pUO6sVQxgSzE6rJpIe0FfbH37TvubI
9qrNcGdq1yY3TKpoMB0tGlJj3i69/dbktJhpHfxUK/5R3DZcUHubhJsxQHnCzrqP2UGzsgzrCM7I
sI5NmwHKS8ohQNtydtb0kC+DFo55fyowEwVs+2kI1YelYKYxTYyZsqY0oTWhHuqvOj+r8c65O4zR
3PmM9xu9iIaEYeu1X1F763ui59Z+hkjFSIbrtzm+wId/xOL1YbrUNbJb2Af80AhWxMDSq7Kd64ja
8IN04Igl9yvfdS2T4YwitNHBl8rCOkDCaUNHr8SudJhpddMU763yl92Up2Glg24J5T/jzAfLonIN
KQdNHOo261ug4GJrTytRxpg3q/Erq9jELGb6xDWzi2ZtuKcQ8NjZzR9qsEgtmfXfRdL+mYtn9Gn3
2dJ8ERiFqGMURJIt+qvhjsVWq8RFSddk8DUilsrG5j5Bm+ShHonGoiJ0FJBnPB/s17kt3rp49ELQ
mSxM467ISKJw7awLV8lQW/1xjMkMLTXif2P/gmKif6qYg1HxchxZ8R/mPQWbPvMiusM4i6dqag9z
dQ3n1O8Btl7Vn8kzqo+t56CKGEmhCkBvP6iabFQSLSp+gJbkIgtWEDGi2n9bexDG1tovoV17fBzX
4j3nDKxdTG+jJb7pZkSMKNgVms5RKG0/g+uuIILCWN1rQh4WA3WOn4kjyVcBA5fdeL2KO4Of7SoS
3SwjfvBIOwj70vxijt9CxfrBXbtux7E5xwtn88TwfpuX8q4jXD1xwcnY7SsJlmg7xF3Khtcb47fs
GoOKfKaTPdF0KNEi3VOghhlsNE8iXn/jD7I2IH2DiTDFIz7xdR6jtTZ3ynB+TTaKC4yeNETNZo9m
iNCmdQp0REhBNq0XIJZbqmtkRtKs+M0fe12yrcZVuVq1ZpvM3deQLb8tZYAN6qnoRElevVm7KADp
QuFX3uQLMSpeYrw0q68fbzczLsB/3aN9px/Twb8YntVsrcSHhkjs8LTPDQqPWfOCtktRafaF2tME
2CdFKo/kjzflZibFA2iXxsb3+iDvDd1WdxLMJirT38cNfGvQjzUQkOngcVKgiKu8NcpuTfZExlAh
1xnVhRQXOa5esOT+PRPCZHMLlR6ymqGcdHf8a44WPMKj0h2OwJYUOyjVqGtz/zrAuX3LZTJ3fUne
ScUihfisDWugwIod4+sop9LWSF3dfnPjGGHsFlzY04LPtZn37nXK7qZxu+26hVmJV+9ryQw6V8lZ
NiYAO17jyDg+ywSjpDbdo+91xtLcpr2dU2wCZpGT2RBWhRu3pNilSnADLZPZXqP5h9oEvgQAbDZ0
yu0O+rC8JO6wPrqgtOE+EdrhAvBf0v1CMBVA2msTjqZo0waaRJ5k1toYqIUusT3rDJs1u4ugjHqs
2LhWGpLHtr4ox6Msib9ECezSVMOsZ+rDmdKWod/c0zoksnWj5aygxBi9J+bMaWF4AxoBp6/pLxHT
ZQzIFhoJdbxgbr4h+lweyx76S6/nKJVLZDueH7AT/VV64xuGhec2ySG9Kp2UTCCvm3HRAbxSKBie
8bISESdqwUTTePMmSZSgGfZ8BDtnNo+3577dYIdT//u3bl9TUaijBskvmToH3zhzkttNEktF2649
4pFWR/dfEwzPoEXR2N/syO5vj99+tLv+kuln2c5tmdSaYj6lHHmIdw0/IiXyOlNDGVAf5/9/7/YY
0PIDuGWx8+yWzkZG1jQNTl6N7BT+YP1/790ec1qS57PWEZvMynaGntkc4RO63NmCmRjXoZ/bf7pM
f545KzYGaeCbQcgmXDPpB7o9tUE/fMombUIvETSbewMQR+/EO2+apk0VO/cjUM672fO5NJZIg/NO
vwifzm/io9vIG57UUSfWFK76cwVPOpPbYao+dWX+deY2DVV7okeLnHaUbdgXVoLu9oM38KUjJyBJ
1XUMkdAHEX+dBFmN3TivwKUvQZMS4rfeV8p6nIaVHkv6aq7Ng+GPl165Z8za3yj4+OUMSaYPU35h
71F3emgAeR66dg93bKXHNl8Ksz6lakLvylHnN/O7v7p+NOrdQAVnPEg5nMtsLThhGTpr0EiErx7b
JLsnC4KdK/qzdXAA3Ga/UiKjMGKFK43pqKebsDOYxTOSiJzaAUokredOHx9zh3FvN56ILzWDnrct
SqY4DdJ7NUE2pNtm70Qtf4zBuve67KgbgBQBTd0VRkkJMa4jWOjkexoc1p+6jlZDvWWMmmYtP+rQ
ef1ZMu330ZaspHgSJ0gt9t7B2dzGSacfbzfpmBPaYBvPXak/pDDVrurS2P1q9DE5L+b0t2g9M0gb
81eqpV+T5Vxq9B/wZntjm4rHBPLryngtai1rr1XsU5P6zRivOylNmBsDBVogV+8uBeTOcuIF2qTC
DgVer8lLb1fQa1ItdEpU2w7AZrEOw1a5CW1qYIqWVz045njRJvPu+m+1iheyZV8X+wd7MYDVOt21
aK5pNFsr+ja23eaSUrfYbGgIQMAnNz11GsfsZEFaBa66K712Y8b9CBe7q2leOXe8WRRh6Ai4iOtR
2tIKStmd2QXWpLo/+drs79tFvF9TwFWLIFnV2mNXmAYOY9aUtAYbXq0LQBMASEhMs4dRn+eDa9Jp
peNxzYmwo8bmaKmEebaM5QyS4bkXaVCa635s6bMVHcGyY8l6MrcHwalDNVgq/qAqEbibUESPFmwR
cmVrqDLXL//1GAo7Pbo9mJX0MQ3p/k2kBwGhu+gxUON2oI4UcvyxdXON/Kw41kiLdvNgkT5c7WS8
hkMj8uys76ulSQ4aygacHnmQ9smRpNfHRgFv6FOKaVnlf6AEcceTr3mLFqXoVm/rlcbRVtlFGZLI
MGZfcPU7jAN4TtKvNPXgVCRwnPo5TB36J0WpP2YivWuJdZsWiqi0Hr9bdPzoTPUNw52VLX1+lwj/
x/FVEY52dhEsoGOufaPL58U59m9P78LJBReD7M/dkNcY+isaknVNsr1HaIhTLhl0Lfovq2cbJz+f
KYMayn/UVOI82BKBqycyzmtMB1nDmWES2VA1QsdBQD5IPS7vWinGF410LkJsqqismGItC82Wf5Yt
r6+yXS/JVWSYhU7X4m0b2IMFdcaMbB3DwUnNp1EoZLO+80LjcGCEAhtiGudP9Es10Ta1f8zTB+Se
zEvQim7bRmY7rlM7snHv3WoZD4tJPpaCrDPqtO8YwAIcveeqCRcALM7igDfMYwNHQtw/pqRUHiYS
v6/OwjtTrBCccUIlNZkHNQPZ8yAYm62ee8yX7OTQ4YfqXB+M4simh8CbFp8evac1LFuCRaUlXYDp
4xP9e3+3GsbfxYuHo8i9NkLYxyrgMBqth5yWicY4VjeAUiv2ZLqOYqn3scG0VBIQHpdN6Xh/W2Jk
9GYoo6lgQFgpIw/YXr27Ytw2Lr6cFGTJU7raO2UBfbI0KQ/55Hz2fvuiefaewRBVm+UE3nSgVjuD
6Ir0zi/DZWlfjIx6IUv179lB68Dy1V9UYT6ivznOLXvClZPe0xlGdMvwNurslacjihAA6fecGfUm
HYqDe2X6sb+Z1jVMxfq3dqaLcrlgy9hCJTJ9V+N7UsV/3Ul7TS2o5yQZ0wCpvmMnOfiV5UfxWn1U
1ziNpzLxXyvJKNRnMmLXf8yqYP470bPxcDsV2V/XEkc9K4PeVzQI4vuFpKQd1JGNTOsgvnqOOrfa
j9V8ljYNkpoJ1UY11jnrm0Pt4haQPB+iAJPRR9Xp0D6c/JM0kAcuDU2+XrRc3DEs2SzZdesjPm0E
cHqi7XKAZbE/nFbXPudjRUtHJXQdSGtBg49vJv22E+uzqfSQvPE+0MbF3sAE2MrBRR6ZCZfR+LaV
ZBsNyfK7czlj4umS+9Nbo1y6TCM52T1beP+JeUwTDtl0aZz+YUQpYXFuhaL0CQWZH12/g+JsRH4T
P0Hre2YDpeiv0FwCeWyK5jgLs+eg1vwAXuWzYq6iaFX45ll5H7Gcn7hwlSYvG1/Jht4Uzj2TGlY5
XaAnTxNTNIgYTheOPftalWjYjgiRjZvIHiTZJvK4Mg3HUVB/5m754kr/bJvphdEQb+sd9enDWjqn
ccqp/8dNPwIhc2sKGYHowq7Wi1WXVDMeHPexO9XzsM0c609VULsMQ99Ho+fziwy1NVQDvCBqZcmW
u2pRwV1dWHJmaNkza2a4kelbWJMH33AJjDDALZEwEQiwQ567MuO0RyYEPWC5HAVw4eSSAcPMAevU
b5NzIYL0Q2Y8G/FKG6dKGYjl6lMUpM12AGgqXfs7WgYDv5IjCrPRY+0Vn80uvj7jYLMTIGfRWiBj
O7V7FXJMzAaah6VcHznl6LtM9HcVsBP+Vx/ZlLOeJsPONoc3ED9f9Vy7kSUXL5I959JMpiYeRbpa
AKePywIKKu8l4UEtpRQcctbC5zrRWdcMlBeL99UWDIgnfA1IBD+I8sZhFLOXBNS9ISkd4Wp7TpAF
bgvbZJrKqtbSvYisHNFNIn4Kn421Pmz9fnzI6ELJzjKOKcOxJcPR5zdDvNPs+cNGRnvE6LdvZvtU
0zbdYHnK9ySYsprP8xc2gocYZmIsLouov0lPYpjRA8wnq4EJBZAgc8ABCZ5r02FNo8x69IdVBUkR
ZspbQ0MT9FqNdW9QxaZry2/nrOW6BgwU2xkmqBffpEm6jO4eTH9FjBlaTdYTInO690xXb9cPqVFT
HXgm4wffjirYs+DQzDOyoNh4d0izQR/iEFfxKmzja2JEO2WY+tiQgcwnT3jjlSeL+F7y7ScQkGSK
3S4rigwWKGPxb7qAA5mP8jOpnb+r+ZVryQ9r9x/CzHKfDrKx5A8c1ee04uQui/HZKx9dE3XrUnQa
Y1I8OG5ydBPzR3eenBk9gFIJpIFHfxXPOTNeNDHak96QgOTX8zYu5F4z88eqWx5ssyYkRyGJoLsj
mVIx06DvhYqFoPcx2Rumse216pfXaruy0/4Ijyyr1mc4O7iQUhveP2+zxCA6EU7t2mJ+a9big4yN
b2bqtAj8c9fiOvrEn9sH7ut43XDYAWlii48Qh40EhX5O9VJSfNq+lFSeDGG1fWxIqHD6Ym/1Kb7P
HY4WgHMc6BOTd5deNJHAXInqXga1itvN1Fvr2UuuVZ2+16v8VbNa+1TE+g5nHx+P5MIjmvhSpBUW
d7RkTB8Q8Hv8fc9AT7IaNgFeY8K0os0JczOcOzcjFHsutXNhkaPQP/Swl67bG3fGitb+0nDEBWtH
DTj1y25mUuKmeQzq2YOyp9JfuakfVaHunX58wpoBhQiW4mQcZ86RROHVgWRNQudU/VonlmcxVj/0
EV4nchIoef62qclhYs9/Fk1EU8V7mFGauaXFnAREGxohsjpXrgzVwsv0PSo6VcynePlYcvcjc+Xb
VKmPcepWqmreoCLGTpJaYp+r+AkcynMKRrVMU9IAmJjTr/qwUJZcY8Ve5o7t++jvNKbqW7o+eyg1
aHRi9DfTfSokVJRyO2hMsHLap77XH8uG37D0gRrvOxvnmKB6dWpV/tyr8mjPSSQaRlQjGODN0LbP
kqYcLT6DrUK9FcDfojiuP+2631HidVEuzUc5UD3htvvVsB+XAB6iLC5eJq3eG+XywSk67nFSLYv+
pOpMUtf5X/412UMMOF3W+9LiFbd1H++1pCevuvoRKWK/fOva7UPtqajR2sC2GwQRNjaaLUalvdFN
KBgMOihOHH8ZXPw63fsi5hTLGi68jraQ2SS4OfL5JxvyF4iWiLbM9mGpsk/mDo9VORyTmqCACaja
itV2FtnLyIWOyfZ0D0SSjwnLeWqdUYT8BQWMuP+UYjgNqdvsDSw+f/GmjZlQSszyxSxwbcth2Q0I
AkNnLb9NhtPoBNq9ha3Z7vw3K04/vKT6dAzjYWqpu1JczjNNIfKqgt5Nd9e30lDLZUm6LvJiEpHa
Iezt6yBiSV5sn8WTIrTx452S/G9odJ8sRFx03F6Ztndo+JBjJ83LSijzZkCNxye37eh0Nij2JCNc
kkdiH/e5NYqn1rWOPXGRVBtBKwFZoA2I5x6GHMHUticvt7NwXDnazZyuv27+7hFcFkN3mpoh6h3j
TfolPFREk1KbuNK5T2uavnS5f6eXzP9IqoBXHDeESy9cWZu+wMVNo6wD/eesDBkWZ/nB/HFa8mVk
TJuw3e9nZFkYzaE64xyXH6pzLOa/kxbozv06IzPpZu3dtQEECSc/z0mhYxoTCw1/uRxRRS/HLvc6
tJDGz1oTOs++yQzW1mpPt5usHuiKDHSxUBGltAgI+k5NBhH97KHCbzw7IF8OF6hs68BW5j0S0HrX
Tx3U0dHITu0YZyfilPC1uhIHoSaP1FwcPLe7tw4U7qsNhTRuMLCfAXzPo0WTsWQZrA+lKfV97GTJ
2ekd7QQEKjmPOZWIkbQHikht5yzzwap1rlM+sQdHCk6iUka6JivXZIILE6xOAi3LrUvWc3oz/uLm
9qVJFtmGqIsscofcQ7roiiOGG9boKa+J1EEinzsFN2MMLx5pWzBdHzNVyfT/dvf2M3ZuEYLsUNBR
gwT6XF8PrAFE/VX5fLtpK+wqm/iqBL99nZFSpAN3KHNrPnlXpUtKuAkMyzlaRr84ZWnO8nG721fl
M8szbkAHFT/aH8T7ty5cEu9HAnkeczgqvmd6d9STarbDxRQWtraxffZN8J9zqkWiT/7Avo/vbzdt
P8eQCxy5i5fptU2mQM06bxWCMgzR9rOlGGcMw6Huy+bESUpxq7z6dPuSevKcdqV56PpJOyktCS2C
B+99BYZhJdwrIvnFOc+Gi/5QqrNYp8e27z8XRvMm4c3woVV+SdtyK80Ub0K3NFvUzBlaC/VdDfqr
biMa9P+g4iQ2haE4ksphp/e6fxTXT7fUtV9LxkVi0rGF2d9DPVyP8mW7KrN+z61qh/RGfPhpC3Ky
974sb05RRwqaUnaFj7/ZylGGcYtBq2XaFs6pmbAnEa+GscJNbtjFiySmTZn2xGTV5ECKTtx70gpk
UpB2rWDLDS2fLxkAdENKQHnT6lML3e66DnRnuy2jQY+r/T8/Ylx/TqDv2UwU5Jyd65fu98lWzB8J
/OAg6TwD4cq074fWuGs6NAzpoKzo9jHHa8u8p+GiaTWFvxEc/HZGctYyM/HNXcRhbYySxUKysnHa
xypZFZ0TOsf0wlyEipEmeQ8E1p7t1EmU+5m61k/FUVlZejHhQeCSfnPGYYJUW3wlCb22RY2h46H9
wBpz3XoQ5ke+VMRobbo3lgerhBIQK3g+scj9Y0J5mU0xG2cYiXg8o7T0l51LQibonhryJf65mSYx
JEG2U3pNKJuX7a1M1vtCeHd85Pq+5sRJ2xYdjln2W3N2iDqlzj3iAhW+zZuieAMEckT8Tyd6Zf9D
3ZnsNs5s2fpVLmrOAnsGB7cGkqhesi03SntCON2wJ4MM9k9fn/wfIM/5cauAurMCEoLTvSUyIvbe
a32LhCyDQm/QE3Wfy5CjoxseCVzi1ifZ7lyZOteUIOW3N+mpGazgMpyj08w47OBV7aKuZ7VX0XRs
KJp3BFgtphuheJ5dDydpdPWyKrwOU/VLNxlkRe0E9A0u8JbROKxKiX8ySht3M4hNlFfWY9YiYSs4
AAC3drcez/aDU6AW0Ov6XgvHV5leh6Ku9kPt+A9Y0j7Jbsv2GieZSlJsIuiV/Vg9GBG9gFpvog3a
TX3v0G3QXRqzxShJ69Zo9DGKbda6n2HcI+6FdvFJIDdgHR+3zWAgcrZ1hGJ4MjaWmVzHpHzIRpdM
rvIluZEvrXRE9p6bF47kGumyibPWx7bfDJJAHwNBuR/tjCL73VGbr0ZXx7bY3lz30pGnRJtYGOkC
bueIKWHYUMrVxLpaxXiZQ8c+de0gdgTOcZ8UhXewPaNYddOnF9v1tUv0eafqJsgztEtY19pnahXz
YAqkJvTg2mefDRpcw9MkzLfmBr5AvNheCgJ+Mtuen4rbA7q8HXT5kGbhWIFw0dMX9GZECGC6JMH2
ZIlB2zNq1lZ52QxY6vzkjpbPPfSW8OK79zb68cOo4UrPhzxZOxA8kMQicp5aV9swmmGpsabf2Ywe
VRahu1E27spBjr8E6PZLyFWDDl9uR/zDxH2ABe+hRn0QswsqZtMQr/xtK/WLJBW+QnNhX9MEONJF
CEZTtVttRo/pSiQ3AxfuU2HZZyAkYkfRuhcEZkndsj/a1PqYGCPhMxjv02pWx6ybHus88w8dFTtq
WneXZ+YLdUi0VKU5bGw/nR7wh1zrrAcqMlUOay9xUdYUZYEzYMQwdJFefI5IP4QC9spffoE3NXOp
Ej1lPYWz9lCRhL2IpqxleWToE7b2USe0euErX39invhpIvXlOsFLmfjrPomGVz2Jj9jj1GlM9sWU
WTQ+teZQo/ZuCid8CDVjPiiXVWLun1oxTr9m5Z8GgLEHVorFOIsS8jP8hVGv1b3hUjM4jU3Mb5kw
u9Ub/aUiNWCWusDZTvKRaSAlo/6gSzOj9OPYmJwRA5AZZ1lQum4Sojjed01/QcX11am0OVYCd5xW
TgRnHjC3p6teFGkgSgE/x1YlbuBJe0zK+S70uLcmI75QWxOHGtq4THWc5+yl1aIbRbKzbzYJUTfe
UVfcElVGkVVXXOdD7344k5udehyW1khQaY7l+F6onrKpxZXehG+aNLN7UkXUJjOZmVg6LYLYRw9S
08zUpptvvkDmidaA+XrVH6fUumtG0A+lqdcbMq22TOmzF9P13tKGQnlM3NPA7JLfuWPk1tvZtkw+
0wgOSK8+qDaiwEGOuI6ja1o1kI/ahOFNXmRP9ZwecJvTofC8/lzz8mypD/UNkw6Sw5gDnDNnR6RN
+FK6LntshPDXJjbmWnUMyWtLVUs0spgeumy82ElEtiut7ZWGGGxhh9p16uhQoWdmOkasYE6QMRZl
ZPoxf85KdjayNNkdR8RcZdGFBFNamGYpqe78yj0WMfZNzfRMPFajeRQNXv5WYF0RMX751onshWxQ
3muCgY7jMbpvFX86JgOoOPln4nj6wXRsa90M3ScIsOTctGNydmiIxEPDGTWazigc3bVHabmmLbIv
uM2Rl1se3YCREQiACrTg5PnMLnuKfsoqjdR3J/IX0qiIwnM0iBeALnqtFUcXyeKiJ+YmkDp57Phj
aF9bybaVqR94t85dg36ImFiOxhYpfEbidIHqB+N+KDckDDern4dmMu90cubW+i2/tAKnw+IrPjpI
t1fCnCmUBFgRp/sgBnufz4wKQfTGwVSecEcQTGl07mfvVqewSVfYI4rjz+tr6r5cYdRfcA6w6deS
ZtB5ELsmOuYrLnJuJecFUc9zE706noiDAk/Hski1a1GG2iZUySapLFTnkUwWXqj3a2RsGYl6vhV4
efi7Vk8RkJotomP+KHg+q9qwv3X6OHvLhEeNCNea3uRorTH6nVTvxEeTQKSg6CS3oV5uuxl8WdOh
/FQ5CPhU3gi6DF7RAmso+MqtnZlQtSQDlIZmwGCZ3iP2l8e4NKACOYO/Kb00ZeHFu9GZ/bU0KvMZ
lreFP8QeoBGtfrYRAJo3UrqmLenN4zIeLXlBAIW6sMmcvd6h3YQ8ZwZDrRtrJ5bWpkraeJk4dJi0
fHDXczKhxC2HpyzELN5Yg/OL9KSHwkuddTqUVlDVVb1NGiajRHlnqeO+M8PsgiYRKxcShbRMbWVR
/E/YcFdeRcyHjki19MtHM8eE0qWu+9Rx59LDR1laGFOQzMygfDKumY3PG40TASNc486HnLbX4CRO
t5fPTBUcgm5iFkhl27nkGRreO9OixxKWVzS/20xaiIJL263NH0QDPb5kYTstbCYNK9zc1t4G4bbk
DlT7rOz8e4fFoBOuOsR6/zZkyUPfCvJo6qYgNAOrmUZzFkeLhi5UET/vMGRdW+G1TbsRZxoVZjr5
9/oU7phekzqKlGBrhzqDusFotgKBLOZytKyATrC9YEjyQjbiOrt9qwE9/ii8PRNBtVHCPLSdkMhN
i8s8jASb68g8wsFG8d00FMrYydM2jC7jTMxRlYZL/Kg0OuhObH3M/AmbDaqLOnoNQ5NxoElAMNRS
MHOEmLS0tD3lAyZK5S6mr8bpWt8aNFtXJkAPrpoMgRNgqJUd5s3KSdpxx8xae8hsSD0aKApl/K6k
Lr9NU75mYX1F8K09DrX9FCMU+7KGYl3YbbsqaOef7CH78MPUhW6Mcd8ppu6cpwlIKJ60Bf5xY2PQ
07nEYuawrqrk080foKd3X/2Mc59w2gWtDf+iKc4rQ92Ig55Kd93Qolry1d/ctA3JTrfMytLDXj7i
FZ+rNAbTnd7jFltbnefdW614dWkyYa90LLgjUXbvMBdO84mIHE5PB44QzgmkFMkyqAE4HQ/2veXe
p2xKr0NdZkya6VByemUgQab6GuMMlGZfMpFFVAs6dtnz5K/7gVeBU6B97zD0ZY6kDK4X88tl+Ldq
e4QXVM7WsoUJH5nGvK+0+Dr3oMOqpvW3qi0+Czrk8CW0eVVbAPOTuvCXaClGDlEdXIohdH6B+0xX
kW/TUvaq6dAI+Z1lYOUrD5yaYPrHLMq8j0VLFGqZr9XUmMHPrivHLNCE8e2mLauP2NOkeEXJk+EW
T1CxtNqeAzzEALO8FhHaHIm1bFHWhR6U03DfTKW3N6zYWzOcNDiHjZcUS9LqZ0F2K/1OKCdZzwM0
ih4W4goZJSelkqVNVl9z3mirCjpWwoLbtwSwzTqOHFl3d2HI4iMjNot4Tl8oiPpj42O7KjGNQgGx
VuPcPpkS4h9qObo5GSId2gYoXh2kv+Y4Q2iIUwyt/Zq2GebXMkF5ZyPL0kPP2Dm6daSkEi+h/5Z1
FBWcbeMdSn3aZFwrSrUpU1G2icTPkw14nfIUX8TAqA6bTrOr/GflFOGOLgJR5XNlXMLYSQ7TTdpv
wFU9te/FAAAjTP2l45CKjF0CYJAzPKnC4eCpVc1zJeOD0CsPGSyaYU2MNt0qo7yPlmTf0Brv2ZVs
f+Nmg3cfVvOdNjFCq1CTpE2XPyYT6V0Gs5vEb9oT6KLncuyBXZrdhdnVgDcCqUyUafMGF9hVZFp5
zzND6vsNFTm1xHh7Of81GU8wTth1ynGDUezQgFf49Ej5NVqkRSHuvNszesu9d86gXrsVu3Z6FAZz
qNaVt16Faz+6g7pZupJNauBnkI4/Lrs4dAm6IZYzqlxtZ9KnXPQjfLVBRa+TNoVYrsfDFFvjfcl3
yDB9IjSKjV0Euna2py7wpalea+cSwiJ6SErGG2psPj1YtgdVUpzRHIhr9mVpmqgTRCO3RjmszVzn
INllH02WhocwiengpBycywLZoUL2t4T7Br2mK4h/MPXvOtX1S0a2KUroO8/WxLGoJl4TfL8wJArM
v9Vl7uqvtOWKwMNRfJUyokdJuLJrTxYXO82RIpuRn+sGwnW8jmvkv6S6mNXG1BtGPdVZavZ0seEz
BWY6blOak5A3H6uKuVrkEfFUZogIHENehHnTmLcFZn8m9diTmWqp7Ez0w3dXk8oUWn2/YvCBw6Tk
PpIjeq4+HvWdk+pf2AW70+gPDwPKs1DJcG0V0zb1IpifPtuw9EZvqyMGXriN0Ty0Aj1yZdTlco5m
uaxNCshBx1yPqslmHqY4bqbFvNLgc1Hp7vU0TC4QwB6lbouAqKIdNA9wMNmorWFFblRrQx4rOdOG
jB0HPBJQgSTucQRvq6kj25rKLuSL6NcXXlKyRCxKvD93jBnwnCJOR/OcHCr21J0rH7JaGhtuD9QV
Vc2dMquvnKbcyraMNgizYx8l9rpKyPmoTftUpQ6goqjAUcLMjNxzgS51GesDLnUWWgLEthYZRr2F
zwVnFoiVzvzwx1GilJxfLC1HcO7TJew0FAG4GmpGoLazYjyI1js2If+Vb2Qpc8uF2s6tinu9UA59
K28jjV0Ld8kaPBlEGtLjaj52BRnrvWrWUxZT+3vTCjZffIyc8LEdzXrnd/l5zKCYQhFno25FvKPf
guMBh/mimwhemWXkoPRNIH51yLw4mJHmE3+HISB7unQtMhSXCAypdUzDMv1I58AMWmG4BPyOe9l3
cu2UTMAmV5hrw7JI0JEZDjSNPogtDPpiI+FGzRvVTB3443YYpuMg8aEWDa2pGmE/BUDBMWE/3uo4
tu1BhfkRypoetCggjU4ZeAmtt3rUqkM48lpaAH13tlG+207Vn/Bmd6dMVtaSMReeNt3ujwkSnOOY
JWdrbKbtz//8alMifDuEHgU/zDhcTjS0FBPrDg3w2KrdMKeCVwtPuq/Cad1mdXP70jDw3NBYRKAD
V5O06bD6MbxS0K3HQiT3JgCqtS1mxu/gUM9WEpGYGk3NFuzbXWyKa+KL/NSZ/hm7kjy64NToKRl2
YLo21Vedn8z4feBmeWgH+xG9zt04Ts8A19JzBb4sbNNbx+RFFnP2VGZafK+VY+CaeXaUsXqc83x8
6G+7aRYfsunHUpiCRHOpb8fJD1Tp2xe7Hw6iQcs9pfOuLkELhIyUt4BxKUTiJLAUW2aGC0trG3wp
Q/1Wab53cBuvhUHr2ax+fnbMUg+/em3s0kz269mIQQvr+Wq2RLbNLDQ+XasF00R1YhruR6PT+8bD
la4tNmjicHrS2Sw0nr47WQd3Mk6ZPoqD1R3L2IADhpQmTjCcG7GOCM2lKM9j/IC9ogrNJmRmsvli
/gkyuFJeYPSJwm1pMfUMnbU/VJhHG7BzTCplK+lqUf/3NWgKKTF8J4MwHmKNATOvJnFIco23HyRo
cyGaZ5OFysLQFhRWSa79RDFVeqiFWgOKX5dPx0JjUicHV65HR17aejDWpuuHQcdSjA5U3yU+rbcE
8ufUpvMqFfnFI3gn7rH+OWn4O551dbaaDspB3p/SnnosTaJTYlW/IroV/NykCXrikWCumvhSwVkl
DkFn2WyoRYtVAzG3l9zrdqWfNI+xyKzDlWXUQ6hE1cb5GhIU0evhQJZdjCqF+BX0TT1T3ZxxZpCX
3pG5s77RMuzSXjnio0Kn/JDrOD7HcGCaBFoMYiLDZEBl4JXf49rYWEVbHyyXA1jmuNrK9jkIVcIC
iYVbLmiZiS4qq5UHWu5nuAD6xtCw4sahArwusNznyU2ETYFyqCZwrH3t7JsB5Z47QwedkhQBkotz
vul2DVCsY53003Hm9Mds6zaAN1Evm4W7nBpRrNnc7F/pJWk6EsNsCq2i9W0AqJwrq4liNqZbhFyK
iUHJs76f6IRk1UCqbupTR6Ml5WyFF1AZGDUVhMmlwba0oiJ+lpmWLyFo+eskfR5Fq+6U0SykE4EI
7jsG59C7aY7S8Giy55LIFLRk+M7RTq+a0UJCXuYqmB1vwClc6pt5yl+60P4Aj8csFoeOMBivFA5j
a70ojmXLahc3hrXrECCjHEryh05vXmajfc0tih6mIyIt9mPq7pQYwld/ILvGS5vk7EuCRmRk3Jko
wRDdOfabW+Az9io+AD6lYAw0WTfA9F3MIOLORtUvEq95MEUI0bOok6C0p5bNxmjng3d7yJI63Tmm
wPStXjM28a2YM/0Mw3I+ewyozD4KNwkqKblQM5vBOM8s5IkWH92ieO7x74EUrZKj5RMk1zsPTBXB
9N4emIfYf73FTDRCv3BjVQy6161cToyooEK4B6LbCo89L+7RBxdkqmzj2uu2SV4/+EXEX9bKbz3q
41VFixWgBSDY2NHwTCpIKKGTjSeMzSumttWTLhmhVPl34c8TZN1G4IYpuMw4P3ID1QC34LCih9Iq
EkQ4p47NuPMzZdybHkS827cKizVt3/zAvv/mJvVHMyXhum4MjqRhKAJn6Ziaduo7jwgcy6o3VOur
PtTUvphBs2RKRBvHmK8gUqJjMZfngnbjdlaYMYzbg4f0ecXkqVqq2EkPPw+e7n8OdaQz2wiHPQP6
edvwDEWiH/f8GrtymleRzaEuLlANZPIqkxDco5ZsgDrZazkmHlgT5mCDTelZREhgydab7sToM+Mh
gXsVKhAWUYcvDZHzISfkjstSbdyu+p3q6RuqEHofNPP6xBlXYxUOCzGI1ezS+UyYYcVlXS/d0WEq
7qzy1mrW2gzgBXZ0muDdrCMN2y7Kh8XtEOfa9nsMcnPI8xc52P5KF6g17QFjeo3SSXfx7I6tQ/+O
5QeSvoUBsh2Geu3YwTB3H6lqsC9VmzrCL+p0xQvNd1QjFTKAAl75ovFRUOkzQh3tGOYeGAzwgUsZ
beQIJoXaYmsaHiPHyN2rmEO+zHh2Kv0jD6nO0mGhMxKinuyOXowIVOKDmRl/kqIWIgLz3hobgp2j
afhMX7VMLzad7q5rSzSsIYjaEsuvuP7Ns0z6kwotSMH5i2013Nfm8FoL3LHSxt+NTIVDbKoWrMi/
J4HMPcvpI/CThsh+rdGOL9C8kePiG48NGhkort6+nYxXriIn4NfbOJn4SlTDANSt38Ie8S7rAFxp
eUDiI4Pc/nCi5DlPxRiQ6ezSNC8InULU+WQPJVhfGzhT6LgcPsJtVXlvoW/jUpbxk+bpT/SdsEgr
6BkRSpSu9i4afE528RBvzwjI+m5GZES5Avbkpv8k/YyeBhKlc3kzF7VeA2uCXMqpGThhssQlOcAg
uyPOT5QMdLV4nyQYygBGLWuE+SJ00CvByAgFc8ciGg5tfJ+BV+386+RjYCLjjCmOy6lz1C4pNPSL
TV27nG1sLNGcgQ3yXvxZAwyRvCBXnxfkPt0DMrvHQrIBdvPLn8qDypDG6nn7XEvvDST9sm41sRQe
g2pLUJd16G/JkdMU7t00wegMgoQxHY5jlNXvhtaxDMzDasjqGREM/vnEeIj0BiUP8KpR6CgO/ThI
zU8MY6gBE0hATCKOrE93eR5ySejDsjSyZuna7ca2zeeGBJWwPMxmYmPPs9jhbwD3qNnUk3xwHIQV
VSF3WoeSCh7BYoYZDPKnhRlG59lUKOw55zyVRCgW4ftojPh1WjrVon7tKgNVESJ4IqPCgDjUm8Yl
f2q18Orm8mqGyWtTppdQx6aPLY+pZAQKoGWimjr5KgdGQV0C6ED7NeTm902NYuQfXt7q62HwljKN
ThPAyW2LJN0abYCzRB5Xyj2ZblZt00rfj0P0kWfWuyowB2VRetTa9FwO7iOGWBQpxXBFNLNlYPzS
R9NjBp9W4PkXGecpT3qUVDVcDxE/ixGYyNBg9DNvs1MXqlD6OrYiXSmFP3mk7GzKUF+MN2cdxfZV
tV4EgMHY15l4LiqQUDp+EWNWS0473jJG8L4e5/qV6fmlqcZNlvmYCQWivMhzCAvgIGvf5Ok+pgsF
EIkBNhrT+ruR1fvkDxu3piKYDP3q0WFBW6bP7RaqVLiNWBbzGO1IbETLdoaNVEDmsf1vr01p4Bmg
+LsRHdTImCBJ1dGq47XjgKqJbHGPzS1aGgVM7BZuShgTbDip7DlrlFg2MdOTOVekLlPl+JZJjl96
V6bmKU4Y3GeJuRUp+LMqQlyHRMMO/Ag/SYLRCDGhfGvdcVsrc1xVeXNXAITzq4S5Cw2yILxEbjtt
C5k8lbCdqPxREhIbxQsBQhk7nkNH3ctANnjN0Gw0B71DQd85aJ3q3YsdOmlL0gek5zG3SOFczaSr
LbwHUaBVzzuszwUgEypKqjMnDUqJ8i8yWUW16WsYiQlxuzUkvJ6UbFVsBPHAfYLsrhcMrWkScC71
g5GU9QcsucHYmsRA9Fl+tMMblm6unlTOLjHGX2rSxr2t2Pj1GG8gvlqs9DwZkd/yh+Z3UdhgW+lZ
m4khWCOEDWRRPJqWqB+UntALadpAxAzNtfK9de71ShuuBhdP7tBvxG741cGeSwc6FZ11O1J89TV3
Qg0G1ooqVmB0LIqhMNDPmhV3o4y6Xui1i2rS6g5WZD7lhn+BFsYLQmsQdJpzDHUl1oac8hVPzAhj
mHiu3c+80jCMl1TFmOiYYTMwMA2Qo25rkLYRGl9A3ZlCV9NtJLyg9ToLyvHsaSDHbzE04lk690La
r7TrwqCYeS4jk9P/TFCBMWV3o4cledLwx88GzOmURiJlq5q54rMSIY/OEmvYZyTMdTeOC3aKj6zm
daJfds7KrKbQL1NwxkHvcuCiH/Gs+xzw0yJ8qcj2QFjZPIjQvOCcQdztwmNxhjvGka9Zk09w4kGD
1dFnH9FwFBMXK3m+Rd19zf6iqSEyaUqfA4cpKMEScqnHKKxlX/xGisRNMRoPKSEuVS930YzDiXaZ
vVe3h5+3ZhQ/ODq119T2nMC7ORrTm92SM2+zrwjavkVD8yYgQN7886Gft8SPC/LngVPYKG+6jhQO
aHiDgf68VQ7GP976ed/f/vv/+pQ/7/v5ZDQW5f7Pl/3tfaT/wNCZS2PpzCGehpt47c9DEpn//N+f
D/y8L/vXD/z5vCxpbo7h27cpft7886H//tv+7cf/7cv+h9/259f7p6/584unnhP/4/f78xP/euff
fuSfr/nzx/6Xn/LXd/j5xP/yc/729//5rj8fEImjgjxWn9jTvkgDDYPJSYIBSei2Kcjb7ggYXZEC
skyt5iryplp309QsW9M1V5Me/FxiPw9OA5xgvjX8p+KTnti4bQu1Haxq2Lf5O7dXhT0T1IqZ+eM+
7PAe10Yd1KP1klOh7ksVW+uh0y4QOb6kmOO1qjgkdTNdo5F5+DJRyBD9pmTx8+H4JbLa/3lI8n5Y
ziLGcKBnG4lma6toz3DarRDeQj7p/HyTW/la6NBbwB+GHLG8c2Nmj9poTWtnaNhritLddE1jb/Jf
o+3ZWyfWV3Fv5hu0+6c+6er9MGQPPm50EByo7OybjV0vi3KbFIACRuMXW0CxLlMien0VAbD8Wevc
WzMVBEhTMNDAiLm3sR7t6ANRuOJm124PThx2DCndgg5t2O7D+SHSYguQG/o8/e3n5pkd5x83KJwm
ei66hm+pAS7FUQHv43zzPqLsICTr503LgGLg4IIWXfs7kSEWYU9HNRj7bEOp2ZNlhM1xIq2Icf4L
42CanRmyC3AsvqTEEhJNmQ6lfiiAuYyvidUiccrSdVg6zSKheyWNIK61lxljyJJm/X3Xwd5qJe6I
Pt3AteHV64oblYmjLHAWtsT+WBjDPmbVpT4gfEWb0/caZc2tCjkm1HKBoWUQ0U9D13WbPm8LjD27
TA+3IdFGizaZ7eNwcGWCJcSPqI+KwwBwdZ/djn4eyJUVKmDGJgb1GXtwWSBVBRTG+DQen9qiQjuo
mcOSSIqT8Rr20buDDxl5vvjwonyZ21Ld4lKZfoWOWEkzLlBa9ndcjP3KBpebNYNztI3uJRpvJk/6
1Dthjd8jbiqenG+BSJkxYroPnZTiQYt/5739bIzpGy3fN3wsFN1MGrKhpRkPTXQx6TUrLtwZBgzJ
MmpRDCnDuLfILjHcZCv1/uIa03V2x89Yr64pWM+0Z3O9HUtAhL7UULrNfN4WtkDUWfbXrEiPaVae
q7l+ou9uHYEYnKKuX6G6SleFyXRfT0tUSmiKAcgAGaFxle7UIS+jOHBxqy5LMnpSx2fAWTof5gCc
qxeUxlRwB69co+qawAOMzKacQeyHLKPGiqYqsIR/DgFlLuqK0is1r64W5qsMSchSs0Y03P0DhQVW
FVPu9Mx8HjQDpYoq7x18kXXsfYU0HzOZkz+OPypIhmE7p9BhkVuCbymcx4Y8h400WVUGLcjd4qEZ
OLv2HV4nRvBb3G64OcM20BrrXQOuR8ft4qbNnTH08WP6RZDO1dRS3IC9ehQ2qNMwQ0uDaS3jCNCL
Z2dKWl58/6uyoFzVz4h59pluXCuT8y+uk3dwrCQg1P1rqnN7uwg+wT0gSvcxAxIDgxgf8pcHIoku
0znl2HKbD7mBC7ZiqYvoZWpNPVB6vFEOyliQRC6nx3htKsUQLecXjkJ7TyPnmLXVp8VpI6bD69gr
k7MInpl9qzt0KTsWZ4yvG0fyimNTnaHNLxPC4qo+AeAW3btZC2hmOkTyo2ABIn1ukgeGa/tiROUe
JePZTWjJC85U5BMT6dKMMU3yMaFhYpG8ACZsmk8Ek0dQ2dRSjvwmkVUtc1wgUFGy14mXZJkjtxCG
fjakf5RNsa7IOpl8KhRuimhjagrNZ3an3MldUuOcfafUgCj09jJEdMeEZmDs0v/WhZ3vjN67ZlP8
EMfvrpvc0YBZKE7TCCSDgYQfIy6B64y7qrN3YWI+pGFscXAQd3lJ2kDc2Esi3O84be2JG+b4pJXP
9TS+jXBw0XXb+wwRPmQtIguN5Bpp4dJuaQDrSp3bJg0qvf1oYiYnLRcIpz5A0srIoc2I9mhN41XV
hbtvfXAmzHhzgIl0XsEXYdkszPd5DsttgTpwYd7c33ZufOkl1GzO2/NDVfiv8+2421PKr4ghOvox
Co4cCKsujo35Gdr+VYKyuzN1ecoQjyz02Nj4pMXxkudL7CdbWKjZbp7ilzYBmDXKV+HguhrI5WLn
KNazk72ha9QA/UwnVuyi48CKKenQ+dZrMs/zEtSt6l9lRBAh2zgSpOijM0HMUV1du8RFELLpW2IN
bCjaC1HOTHXOU4aEGEwfm6J978Xtu7r105up+GCU8ltU1rfuSuy7t/5lnHl7DJDbuHSvdT+9+Mo5
ujdltVQYBypTfswzATgNvgE8ClujKrt1T6CppufGIndvy2VF4EJJ5yCNEsItXK/A/zAHCCAo8ury
YSRQAZ35oXCsqxsi1DPsmkl+fTWqlowJvQZpE4YHR7x0qf1kTXYMdLC7OAxjgWe7n759gwVj4PWH
jOrFSN/BixZbJnrM/PUTeUarsUaRbcy2hf+Rw4GM9shBjpniZmLbfEga/7BVvSwfYkGN1Y50jPuZ
6U2Zk2Qyp3c4cCPMDN7e6qNzK7JN1CWrVjLVb3ywqO50V+gxYRC1nSDj+c7iGJ8Xl9xYhhAUbkFF
tMnqIgSA5JT5TWZ1iZzWBB5HWWI28b5GJ4y1Ot80KgTL2kF1xFwPM3LwFnbkfVUxgRAmVpUpaaaN
qj9UQnHEZnmuhJfjAY7XcTE+Y8AHt5qD6EjD7260nS3jyW3dJAe7F99QZcW2M/pdE8briXkQ86Kf
brRV/H/Ewz5VBf/+HoNMPNhHJSfyJuP2P07JR1Op6rv9bz/rf1HOrOE4/5TrtXpv3//PV9km7XR+
L77+77+dcI2rr6Z5b/85bfbni/7Km9Vc898N2zZ03RC+SYqyIDr2r5Tu24dM2yBymyXT9kzX+ROs
bLj/jszY83THtHQPTuifWGU+5Ho2lnPH8iwk+4b7P4rpdv81b9ZxhO8Z9GNw6PueRZv+b6FtyiUQ
YC6zkQlAc2fG2aoeazRGAE8BglqyXbcyXo8uakosLWH30oLFwk29yW+E6HxZYhAMMWQzRpxow/Rx
IKcrgdHsJequqIazTWNJ5fIw1Oogo2llscY75u+ZUrsHVVal1akvLRIM63PfYDDKxc6zyejK+iDB
3lfix07Xopw+b/gqlVprQ43XSTn7vGFu2xbbxH1FCLBohNolZrOL5/LIuP+g6fFezRqDXIO9kvFC
btOvp+UxOiezGG75QkGueci9D6GILmUaPUov+pZgxTSCMM0p+iXhWznJKuWzNA0lcH+A+I88ut21
TOGcCN0SIQwIgWZ778r5XHf5ykrvJnugqA2D2Jz3qkZRa271oYGAdHIJazCJdXLyeI+lemeQ+5zX
hyFlzcfz2BucyYAmQD87ZPMno9qVdNGISkgbVk/iTBwA5cEwNZxH9nzw8ldMnIeygxJY5g+u7z76
o/Y0mP7zf3J3pjuSI1l2fpWBfosF0kgzksBIgHx3D4/w8Fgz8g8RuXEx7jv59PqY3T2TS3eVBhAg
QCgga8sMd6eTZnbvPec7LHv7klza2HGxk6Oq1uXB0PYtmQOf66S9krS0ccKC4wKoAPebR5tchXyK
KrkCP/1IjvAqEJBEbPHBZvHu6MiNhLK7ur3Aj3mojeRKY3pHD+1d5FihivEuR/qjGigHJR0hHwFW
Hz+MOKtXZcYYAqOSVTUvbmQ8OVVFuMF0Ft7w+P3h+78d6f7/3SollmzBf52H/fge5+2/nbvP8U+h
2N//1D+WKfMPzxW4zxWLAdFSirXoH8uU9YeJzdwHeMcZ2xMmK8jfg7Et5w/LQrXEqiaFKz33h2XK
/sMlpdAiTVtJ32Jx+S8tU9ZP0ZJS+vQ5PSF4D45jK2t5Dz9GSw6iVe6QNAg0BrkxNeKi5EPRPxgf
/HUNxqCVcl1b4badzb9tfP8y1JLP/UOm5e8vzPL94wsHoxR51C4v7F+c5DVpl2SkZ9V76x++kX+W
BymWhfY/0zO/v5LvsxjzCX0wofKX4O9klLGllo/YTfRQpPdgIBtIgN3Cqzq1AuE2gc0krT2WZX6v
OmSVqjuOVO99mh9LmZ9Lqz0yAkPbbk57PabfAjoTNUmB/NiVLhVeNv8pLmnyTnuz6+/oSGxlAE8S
vUMeo8JdYr90d5FtuIetT/JTcmog0Ib1vOmhxFR99CFHk2KPMQ/3R+aoi50qr8K9J8LXkszpQSRv
tcsyUFLs9NVq6DC2NT1M7exsMAsY2uzcdxk9WaDFQXNTuMaLBt8yCiooYZ+IMz4kPnAcnZ2HYML3
E23rjkDFwX9AKwkKtN5FxFMmNv3UIr3a0j1PMJPyGHynjViDPu2dbBg1y+DM4XXTVhRsQ/jIuZBE
G4xEnKrTJXlRyNU86U9fKajnE+EIO8s74FtehSq5mk125p5/0HLaGEO6CSxK1Zp2fOFeP7CcpQx4
oK11WqP7Q+iDbj5RsGEpNR0dHqCOI6syIOWUxghsCgteGZ1yz3vqANXOTOAS1W89ZDvUej1cfTjp
KxAwYXTbWs7OnZctzSB4R9xmeXrQInwbTH3YO7rbon2Cta0RID0SbckIKdpWWXXxl6FEUZxhMGyc
wX8aZu8MYYRvV+9d3F7A2wymU7kPRDZQN8nS9dfvjdDftB29GflNq8tj47CWdwNe//QcuvpaxQyC
IuOc+/Ypp8SNQ4muHy6xs/fxn7thsm7YBhw4l8uVKhilUu+dBtTYFbUWno3Yk2t4EjcTwqrMJTpG
dPSFinuqKBZ/EFrQ+NOYnQfYsnSa4z5K1HUo6TyEwxaK1N4XN2OKSMe218A1Cu62EcA6MsST2aM+
z8Y7sxh2TuIeUiPcznTuYeKsBgIi+ii78ncMWu2Rgu2ud9MdlkGjJPbH14SrMYZMQQ6xnWfT3fIn
HVInlvt2qvobgn42IxJOWdgn7CvkDfBkTf02tWxY3f4GDNmZoQrqF4gpyGyWWy6p6vfBV4cmyzZo
O7cibI5V65zG1DiM42MXsHkv4ZkquhIvsiGQZCsB7JUDXCQGWRFSqAFbth84B699aufxg2slKzXF
b72dn22TsViXfVx+a9vB9uUrnXIuqX8uZuYOTfTUwyNKTR4+g5YNWRHS7XjD8YPRycOAN0WYBgha
echm97F2SEBvhi0yq/0MH1tnd6q07ul1eAu8b9oQC7ANJTdCWmx9D6uzBGbKc2T5Zx3WUMYI4nD6
lbIG2A3QaHgfbpTSPebDi3JvQ8VcznqLsJj+zYIkXlRiVWN//v7dev52l8zdTpTjvqZhi29x1xVA
TsfwlDbOoUrQiof6WhvpwbB6CF44ssLhrpjC/ahALvOZJqs7GnFzac32aCtyHbr0IBccATVjGjRH
e2iOmsMnIrMzneI9/WU0X8/DgsCtCBVZqXZjR/2ltadNWrC8FsEZwdeeBKzTYkd0s8cyDHcV5KMV
SlCWB4n27moECqp+8kZQOkKOwH1GwPLaFhK+LQB+SMjL8lm2xXvj5pdYuLd5bd86vvvFNcNTVYYP
mPc5urVHJyvu6W28srECPedmQrRKPXfHmHuNJq5niawSgiHSfSVaROPmJqzeZMLSQdvBACOviTTm
ZBZsR/5eh0+m9h8kS749eFja0VdB4oq+eVFyDUX0LTIZb5NqVPef6kVPuQRbpJnDCDraIq4HJ1m+
Oc1dxBICdxOYyMAzye1fUvwE1SV2W6Sw1KJhuWXEfagC/2wGzaUMe2A4pNNW4pTzqGiru4naCRpJ
4j8B7N5p64tTGK+qG++y0IBzxuOk1Bn12yX20lNp8Wn6yn9sk+ZoJdkZVPLNEHU3FqWwSZK6qYdP
LWpmB+5IVTk7Lsbj7OqDHMxztctG4xAO2OnoxXm1cV0OsXQsuHTBdmHipK649VsHD3V6X8bDHebN
/XJXxpcqiq+ofxkN64MIOiB0+b2bf3Vt/+BE0VvO9LJ2CWAmIywT5WPvc7afuQ5lcp3EApz3HhtM
aDMCSVEnVwAL910ib2U7ffJASNf7vmw+EZB+R57IM7NBKpSvxFE9qpxbl++kSz9WtXNbhXeeI/Zz
1Bwj333q/fJiTfJ2Bo/FJULOAzXUp6teHr0+fSwtb2PJ9lPoJx9NbcDIzwe2l5HdrKJt1ox3Kb10
NvEbuhWHYJz3hN1yw8wbHPVb/95vCAlInVs31vfjSMMk8HY13/RkIsBYGqputF2oVB6Kuho23Ky+
cAL44sv4iBcIFwmwbm295XKTd/VxrgHapu9mp/GhTfulMKpseUoa+7CcTSp6o0XtPtDxyAL8+LSS
W/uJSmWZwG5az9hUEHG7MNw7hnPoCsy2nHLwjZwSh9VNI20L5j3owd1AZIyBxnDAH46lcVM31TEo
yvcuYUJRRjYKSa9840hDfM3OuYTkvdExeugzakgI2vrz8j1ERngREzfrOyBbNgifwzJn6v83xce/
LFGWt/Mf/ZbmP97e0pn46V+237sU1+5rPT18bbq0/Z///rcz7/I7/0//5997HU9TSa/jc9Hl7fLT
8JvnP7Y7hOBQ/K+rj2fozF+//Nv/qt8//duWOe57+7X57Y//rQyR6g/aEMJzaUl8b4hwRv5bFSKt
P6RtW9K1aX3YwrP4P38vQoSiPvE8llDErowN1H8WIUL8oVAwCt/2LQedDs2Nf1yGvx/JuYL/shSw
aP38cEKnOyKpQZRyTRo2FDtqOcF/fn+I87D5H//N+u8KoXTpJnAAvSSxkepUt0mFo87w5RWHRn+Y
p9DbgdpYjX32CrUeQcngNQ9hS5BZ2uOoikR1TUvSln64nv+kdrB+ro7+9sYcKRUf0VQeSYA/v7FM
+JksAr/YSDsl9SSW/cFSOri30vlS9aRKS+/VdOybMqmjsy31g1GFzs2fvwmu8m8Xh7pR+JKOFq2u
X94DmG5iewuv3JBu7pRtdoN6d2UaMTSIOv40G1iUrCxBNSHIXf6vvzThhZL9yHZosi3f2w/fS1fj
pRoyi5eusmg9dZwebYldfmJ96hHR9l1hAMzvrq5fxX/xsa2l8vzPsm259r4p6d9JZFI+nTnz5xev
K6Ns3ERgte3Buk7V20iGA47SkHoqW+qKvkTTQRpdw1tEKRIMZz/usWmFtFMw8Pz5pVieg9/ejlpa
hx6Nvd+/Bne2yeCZyNYZ6Egeusi5k2UyHf2qsW7jvIAX3O7D3Ea4DKAVrjiILAYA64Hp/V/clb/f
EL7jmLYt/9Y4MH+pnPtA60FKxqxpg0xRoZhml66ruzlywKRphiQt0dim3T0LFfy9X/0vn9Wfy/bv
34rj2VD9+Atuvrt8az/cEoXr95PrkftUO0SITrX9aVCNefRDE25NVnR3f37Zl9r8l5sATbDrSp5C
S3Ar/vxyQSi8MjdxexYhp+JwKMCBypK5jfkisAIQmVKd/vwVreXy/fqS7tI49n3PtU2xXP4fPmHU
D26SjX23sWwar7PgdFpHS9KwDQGygWoR2vqhX2JPh1CcCxvGBJl4eyIprXVQgis3/P7y5+9J/JOr
7nmIE83Fx8ib+uVZSIvIJqCOPEffle6eOgVUWSX4JWNUVeUJNTYHfi1DFqlKX5U32kftNS8cr+MH
iM2ERbBi3pcD2Gbp+yRlpIZ5M04OskQjCoDKOSZCeA/610OSyplaz80taFsNyE9++59/HPu3Rxvr
oWnaHk1yVn4SoH6+xLWQlaoq1Kqlj5Zl4NCpI6VPsLiKVS49e1Nb43vGCPY1iuaPfkklDUO589Lo
GLeKmpS4gUCJl1ROiC+s7N0DbrprXZg/TudeKiXErQHE5GSx2wAOk/VRmPLF9zVQx9SkG1GQGwYV
K173iOu3UQGnwg4GROy62P75h/2l/cQTww3sWDabpG1xOzm/3MKZEgaBZliCy1obO0VduulHkWy1
4abo7kS4YyB+cv2y2acWYpKa/vC6A39Fk13s+shqb7Vw4f3F+G8MFxNKoIv8vpVO9NkeT0m+sCtb
eKPDCCzxL9487c6fHwbevBTs/Q6rDY/fLzvz0qG0YiseNhPE5UtJWBdYmIe2dcyz1YW0702vPqKf
/WJYJHHI3rWem+yTXVIvE5zMEK4iI6xrq/A0om8KS8yJaUavPyxRsoPP0cd6MjOi2L4wjzDO2FkM
zAQdMZ5Ysbf0MsReF6SI/fnH+n7Nf3rGFc81q7kyfQ4cyv/lBkS0RbNwwhAKXorZXphjdI/gsMy5
ETOplfnHcfmnuWrpJej55lMt4/o0ihla8xg9jnlcbBsl3CWHEGJ06j3ZwiaMMT/V4QcxYozy5+gB
zk94YAoFqjxKjwIyPpbp7q7u43KXZoq0Qh9wuBqcfWSpcGeFGAateCKLp2mSXZQPHSRBlWwjtKM7
SbIi8kA/eQak+GWOmxPsq+JDh4I1S2fnLx7R37930zZ9ZSubPrM0f71pAVHFc6ZxCczEiuIicQHn
Lp/GDYTeWki2MF3wfjx/DP9irbN/W/IVe5vD9u+YjrX8+vPi4KRtyHGobqnHSHdKpugrTMWLDbHk
pgyM2yFnFNZSKe/Bg+NcnwxoKLrF3tUoDxk3fu9Wpv7eIOl505cKpL5y5xsZlSQ7zuN8F0as7UJk
9abIvEOmUGJXHLRbb4IGaw3PSqLlZtrOGNvAmJ0XZbMW0C+OcZod4Xfom9Jjh8dbgbjNQ5DTisr5
ixv099OG4pmzPMkqafP8qeX7+WETUr6pYuVNGJ0tGzdg92i5TH9ihzpdN0yiZx95rSuxnCmva3b0
aWMSi5bw0cjRmz9/WqzfvxHmlzwpTBx85qnmLytY4zEhqDTxmADym70Tpw9Bmlf3QFmb12w5dc+R
hrfeZf2qLIyvARQEcsnCj71Aux6reg3Fy9gJSZhM7/beXxyHftsblSMEzX2f6oH79df2/kQuUdWn
frvRdnpUwBEPs8VNqqM62vQ+ENI/vxre75sXF4Lp8HIutR2Ogz9/NUGaFiNm0G7jT/aljI2jP87u
NeyM7pqbKNeiEhl9H5OhkHioqIjH7vBtNkC5LPqnNsIoCUb+0HvuS2xCH8kQIE22Vd0SegrJkSmp
KG+rPDhG6Ihu8ZHYe87aH/K2CHZNmDBaGJRNU0yCUJuTNc5KGHwuIr6hY/csIxr1DlpEbqHrEI/H
IHD0i10459qhS5XBlLwMQj20MJuOvVUr/Mz029jy52fwdQMaGR9Jd0xw5JDF55bAyre8QSkKX8Gw
svA42j6hnuzge2cK7yqgDasKSOehAXz65vZi7WNrvrfG4RwjE3l0YOKMJKnubb3QcaxcbgPwP2oc
NszN6Nosm/acmP0jCdlMveugO5suCRe1E2bHyJb7NvDrK8eJbRvib5pdewKuEI9/8bWKf/K1Oorx
EBaJpd5xf9np0pGRBiXkQDMwuViVV589tSKVnMRe4X4BZo2JLrWPXhvXzxiSzqmrvxZZYF5qNzu6
WWty5XS/NhzAvQbsbQI+tl7lV7dx73/0O5G+AqP7VNHcXP/5DWm59u+rNSuF8ijGXVYMRyxl7A+r
RUZDiLguVr60b5JjHbc5bJ7EvPcWwBPAJvkyjpiGlOfMZMNBZ5MT1uA8cuKtsYoUY2+LCnCljGZx
n4/r0LHf0PTVBwtmqNeaim46FLSiXGLFq8FZ513wmCc+LDbH+ITjJ4bBUwBen8JLXrAMD+O08dvp
PlxuI7B3q9jUJRt7ui7j6WuojJNr4K8RJDZW+ps3JvZq7oPX3q5enAH/rCeDr07qf5pB8sP0FV+Q
FKO1HYhinfzqmzc0EPXJP8V32X5NSBdzLZKaamB4K0Yxo5sVa4eUlzXasas9N5eoIpesAOuO+uoI
xlR6DIQIOvQOss9fvQylpVYY1E0SoHCj+LduZ95o9HHQf6Ztl0zeghm5ApuGMu4AhohMuRkQv2Lp
iL+FxGNss1SCtRi4ikN6u4wN6K/FOwyW54ZW8kaVrQWxfQnmlkRRKVx4KdiRML/rwqcKYOEd7Evd
tsalJ/9z5QiHPnrNbQ6YHXLcWM3bqfSN7dzY/irzijdS36ptCzRnneIMU8RzEw8w7pMp1QfYtTgs
tmpsmlMObwcJCbo8B2m3sAmEkBYSM3BzX6Jh+bJ1e3LBTG3ahTUtK/xvsNczHHnTlrMZ4Q4WycmJ
2ezzeZ4OadJtdW+Xp150h1kmnJs9aMihqg+qs/a10/HIOpG57gG4xBU0JxrWwxkDBRPCJ1YrZxcg
xNpjSjk2sM8QuoCIHABCAMJ74OfceXPpA7zhrrP0m3uIZf4lSzyBsnWxTDr65Pf48EU+3FL+O7sk
JH8xZqbUIEgTmb3SNK6wg+KTlhxRCIMJt04GUb+ssOCYMX5KonJ3pagYNWXIXqepPTBeCIjBo5ub
7cYAajBEMfr/DH/HkJOC0grB/JqUo3jr9hAphvrBt0fmlaL/ZkwjVKn+xknSAoaI9+BFS1RtPwjO
iDOQsSQ4qFS/5DK+Ao+ftlFQdxtSK4+oIa+1aeA0j2MfLkh2InV43bP3M+nso30X9B+HyZ9XtH+Q
Z8K7A+1THCxwXmEBmSSpIXZMxLr6iTrYU5KtDcMGad4UeydKPACjZYBVqARMalKx526/Lhi6kI4E
basdYUP0xcqJctBoWKmMoiy5mRDWpol4ZBrF/BErqrP8kHyqokNNNhdy+GE++NrgkbeMfWPX+txm
Le6B5RfcTo9Tb34Azmtt3UF0F3TnOUPMisRCRHjWp5TsJrNX3+ByueuuRKSaQbMKidvAIKcPWU3R
UBczuyXCPlZeqDcyXcMpAzPkEi/TUDCSFQWDWRQ+QicPEXfuH7Ez33oRhyCcsklnf4PD8mpUBpWT
z3g5LNcjCGYszDFOWDgxUlxzN9vVTbuPwH0ckAPDBiZUcVPDqULOWb52Mwxh7iAiNQKc3vqQfo+j
8fBk+ao8Yu0gr5HHpELoyFLK9fM7i859zFzB9Y2dSWu97Yn3abF2rxmJBWxfqyKG1tvMiHbr4CQa
ij8IUGj8+/h9lP7zUOKWTqG48gjmYh1mVngQEAZ2RYQFtAu6JduezHpcDOdKtS9GLr64WfPUTvSd
nJiEjQLzmaL1v6iM4BE4FsnXg81Q0TtNBgxPpe/E4pvXEnk/ysij5+Bq6HFqty7uW+nTUMgRYTcO
08uyIp3RD5A71fdlFNVQJ0Iepuqm9iF2oBN7MTqbYSg2hXXqcwlQe1trkSWnAqMraAxcMQk/cGCl
7kPrpXUUGgrdwJdAGk7WQrxJJxdkfPHWMr5Hl7WbhLzhKJ6tphLnL4zBVdenVGIyf5UFujFR+lfi
fu6SxXga2Dm2OKS9Nhklq4gtompKYN3hG+NWStUCFKjQ2TaS40eshaCB/GmjyEHBbKDvWPTyvWjm
x2wOPtbAkDaqgfYfIIJ2eyx2vYbxoMZtKtrbSs96bbRkRlgEJST4wXPNR02D+aZQ5TeIyUxGwtcQ
ETs8V0ujPlX5pp2tW6T8LOLRiJQMQ/r3fOwWHkls0LqTqbvVSNSRSFerOEi+ii74UqL12vX1FdzE
xAw4YhDT835HbxPlsFQGd6E0o4uWPjb1HJs6Yo5865K52LovMHFAhFFbbGsMNquqpXlDPla/GSXT
6wn78xBSeOrxY4ob04vzj2FGDVpIzA5F2NqrqinqfZghw6ldT7LeuLdGjUGxggAwzMHAYa64S9r0
I2FC9iaZx4duUD3emgGD0WBBq1Dj3sYOCufmpciudmt/KoPi1iOeynSTJURkIr0twLmaDxtDpszw
s29dhymVDENy0dHp2CXUXtODjlK59UHn+Z3yzJepwmLvvMLkgN7YPo6QDTZxBt4pzj401KXc/ySM
GE189jtUI7aVOmgPvJ0jcFeF1lcvmbMVvPcnFxs3GVb35UQzryNzbQIlBGqbr87w0gsMVncTgCck
LHLrmPqk2/EwcuNYzNvQSYIFIKLHmBc6GiTR3OZ1bP9rSg05uhHneUi0vSjYQD2WHBwdK1hjOQIL
H0q0JOMmqFg7Hb7UvDQurMXnDH2xZYX2inDcmKB0gpNr+SL84MPkyguK7Jfld2gxEp1Jt3cd+eab
tGI6Laeej+COZB8bMybmQBb7Ypi6tdUqZvvFTCKLJbfhsh/Vw+PQ+XABsMuILrmQeXK2rUe3GQW7
pgWmsGD23sw+UTBQvcHoHbUTk5fYvowOtt50JEwtnz/XnT2AsOxeg5PfGUctnU8j+L91n4Glb7QF
OAKmErDrdaCdae1lwW3pfOMm+ej7JrzghJk79NPd5DgGQWsJ1xh9Arkoh6kJgk3cjVeHuXLAwxcC
qF10PT4cUvXZhcECnAabas++4zfPbt5QH2UCg5RJ9B4akTthJ97N919az3tuHCvbf/83DLWk/Tkh
XYJSzScIQSZUcXyvlnZhVYb6RK9hRp2gpbkqwgp1AjOA1aRS69zOzRPTGfQ6Mdnp4UQruF2OgkW/
BY4o92FBfJ/MD6KT8jgqEaxdJ2Hhc9WTyXVadx7IocQ/YP8YL9XKHORA8EbDMSf8wGnom2U18VFl
VXawo87YxY0AMcijspnCCaxLJGA/V2OKpMT3b4PWfYs9TB/wgc1tYpMBWNT2fCeNfk97kRi6nsNP
lMtsp+kexgYrVdHZ2Sly3W0yBPUuw8a0c6NLaMTvvqfdm9qwK9Zi92sbgq20izk7+RVIUGiRyQKk
abd6RD9i6LWVYHPM4RWcGM67O7LDHqE99mfvZYRHcquymMn9pB4rzEHb0MIQzW6K5BXJrNsenMSy
7+0ox2BspRuvKuO1myGBrjN3R/Y0zRmVnZNM5bdGk8HMrSn0KgXYFanRXWIVw75whm0MOOnGhkQY
9maJe6w7OppX08xHVyIM82PRwm3o0szblzzEkDkXgdNALqVSRyPiGKWNgeYdfP773K4uTsTNXfcG
scbugFals+AehNfQH78240AKoD+PT6LpwAq40y5HC7MvIIacCc7gRB3y380FCZwXi2CNLflGhAjd
Ajj0dZY21zYLzgz1nsrWJ52ta4enuiFRJByGd/ThN+ZgbPLC8T45dQtOMCb/PNDe69SS+BPKJeXS
LA7ZFAV3/nTIo7k/DZ3nbeekthbtzzrOSCGxqjnfUjMrklKj9ix2k9+LUzcVznZ00GjbVFELXLXY
jyzwEmMYcXT1RyLpzQ1dy2dRUOigX34LLfvGh2uzKsvkLbGgijQKj6qWLLzQI4P1lIKqTtpyqwlV
I6gxdraqmY+eAiM0dvA17IEQkrB/C5r0xkvYitC/jex5OYU9jInUrL5pSUY7fr2twcO8Jdd04gg7
HCPcFnv0leGLSZ2gLRIGzCMiFMgh9hIqXE53IpjxweGWOcLE3iZtQYsuzBrv2tMNg7rJ8MDOtLwy
g+3YQ4L3RgXepanVvFhLu2MoBGWckO7atO6MousPdPMWwTR4gXT023Nd6/gIRhV5RISkKLJSBq7s
IFZlTBtURsBJptk+cctfnUFZx8Z29H5qdfNkRLCmaVR0X2Tl7YQFqTKqWo4YUc/KyDr1kHAi3qkI
r7/OQ3lDBAKsC4WqNiTe4V6VdrxNukA9uC1hAoMuvmfe5DfKLMuN0aGmR86z7wPb2uKczBDsUAbW
JM/w0WLrqSryfelmOT3TptwWmR4eclLkNpz7T2VVZMSKhf5HGCPRnM3vqR9ea2FU5F+loJRK3b41
hHXUnt+/EuvWFFl7yrra5bxktU/UnrAEPOOUyfAimZLDCVDGuQJ6wEPIcaj3xe3UF8jo+vLMuAPA
r3vTw2Ndm/gGrzP4ym3autBq4/hZLbaFQeqzoWp6gqNJRuEsbyuiAjdNOac7PRL7AKEN3ZqP3mUi
7L0hrnGqz84Yn8ymV8e2IdkwqdKOsrfXZ8CjxDIpOVyLKbkl+Dndkrk970bditvZYKPFSeSeGYXZ
a89us5UAMnA/z81jN1EpxQHGnxnUGO106Ca6Nhgy8W06uT7A7Xjg+kXXJMqCDXyMbkcWKxy30fyC
DDZ6mMgdB4/qx89Fl8TPVtq9l8onlRae8onT4KFtp+Ax68fPHJnLhxx9xm5w8TZsPZMIB5m55MA4
+pagzfQWGlWxtXoN8yjt5cmx6247FfAQkaJiG/CaXSeBMbWxzj7LPEDiNGb73A7cfR4a0y6MWAJg
3kOsMRNOFl5pb30CW3awiZILSS0cycvm6ErDv59UdJ6ilpNCndvPRpSQ+xLJjVETljb0k/euYo7e
Xp7dN8RkL12HZLf8rG3IBHQjRsu5pDOUeBNd3LZq4+QOb/udMFxxykQAHirWyVFX9anynQ5Pdcps
NFrKYzmmB34sIizmnHuP3XQ76LbbDvHw0DqUO41tGOcpzD6jSHlIkOVdpk0wCMCCkdOeKHI/FQVt
nm5o/MdSLUg1LjmLzOB478Eksvt8doqdznR6mNAr6K6L1pAB7YMfl9UuF2m1FgCndo6RWqyPCCab
xUircuuhqDwUhLGNzLIPqCUm0D2VVKeu8tGj2e9FOBe7YkqZyPSe3NkOMF3L5HxV99bBGIUgZ9ip
7zltmaRz0cDxwrpeO/jGVwXHFASeuF+FoF5nueAo0ubMKp2+ZSUN2U4LeY1cSHJDhgkxExonYV9U
K6+zIdE4pTy2rIA3FZ7tbRdVqPXZYfbKtT5Rl9d805Haee2Y7sqOsQWGb879pNVmDZlKaffUkJZZ
YfiVHyZ6iDvfn59jJUhZsdr2BvzxhNS9H8+ti4QR1mD8zEDzUBXcIk1nh5cwokEYc07f2S2i3h4l
7xuIki91n4HeMViXBGlW98QcDPcxHDi8N8mTHwPrmMwHt8IWic0I1p7Ef13nqKF910M2J9qHoE7Z
vkYcu/j/onVZDKzXY+Xse06AJFnezxhYWwFeH1RMZJWfErfTty4JHyV1dGDM1Zkx1A60TnJXlTrb
yXjJeM8SgGij2R8VDIWLG04NXmQ173QwjDsL4ljOPPZc2SiOv/9T4UzXFsE0KJ85w1DkEKBALBG9
NvySM8ri3VAzugVME9/0brCxl2eglUNzm79Wnl4Tyo5d0ZP5EcqLfQjHBLgS57a1NAEV2H5+n0O9
3MmSnN+Sm5ydPD528VySDjCQY/bKgBTx5jRc5iZqaB+IekewwlLN+wax8azmMZDkm3pGg14sadlY
2Oi5gaGX+M0pEpHIuxCR10zKiFeYFuGm9optIaNPcGr1OaaXQbIP4Ysy12+9IU6hytUXnU57welk
TvLo2HsLB6b2xG1lUDkimEa1vh4TvAKqIstWTF6zadOWYBsdow4kO+TejtV18rz4PFtJwy1M4G3g
nyAOEp8so32Ix+1SyZaYvrIsjnICB8AmMdJKJzEz6TkaOwNrU+lW9YMZApqboujJ6Z9Cnv57BZ/7
OjVgGoY6SZ4NBBZqtr94DllojCLq1QBe/QqUgFKTEfYGjKraIeGrXqaRhNtwOBGI7O2LEr4pe95T
hKaj63pByDUliqlJrJOmjwJXuMycG/nYDTaQhyo6ux4GCGSt9n0fM2zrDcB3TmLsyoEEWYu1Zec6
fEQxoZ4PZk5XPlDTh7x/Ho02Oidd+6yolZ+NquQIZc3DUZGzY/Dfdi0sBar26spw/wtFdQo30iHW
Xjq7xglec1udM+2MdN+GcOd9Hyf1ZkgqqUVqGGfENuZUUcRjt69m0JV+c87Jw3kqTFx4cZMDMkw1
TTzLjW76uY2xC1sxN0+0c3XjvNZUgUAJX1wQTUfiSuZLXjnzxQn7XVCP8qaB+OOlY38PFK7dqQ7v
sjP0sBtHJ70Zo+pixn5+wpEw3s2NR1pO0z5obe+j1LW2FhxRcJcjzg27EhtrGQxOoL8PAGqDDa0a
tStNDO1Ip9pjH0cvfi71JqWi5e6Io7UxdcZlGnsD+lBnXznZvjiiOQtNDwj6bwNTNbjvQgpbfnzI
YwNHhjaacaxnBEjA26JbzPVt+zhF43s7Zcbe9Fp5dCqAJoNUKMyrBlDRwg3SUentpWW8D8GsN0Yv
h3ujJ30j8XRyU6TNvegc7spRmBcGvieq1PACx+9zlHbpDafHCV9gmF8Ffaa+uo9j9UHFwUDnxqGH
D+VzkH5wzCPzrR84I4DTEBSGjAZtXEqHsmCc+r+pO4/mxrV0y/6VFz1uVMDjYNATeiNSlDcThJSZ
gvcev74XePveVLJEMbomL94k65YyRcIe8317r+1JcXWdJ1Sq9LQxFzWLBiq9MWocl8ASFXdhQhl4
Q/8T50cce0sp8PWR4n8zalRnOjSliQzwZNz0egG0/UKS4R6gBOUe0VRUVCoSQ71Rt3hWvDX1rmBm
CU257Tvs6mDnEN4lBy392VZEVrFprZduoVxLpuZsh8J7K0eWf2WIMZWFcMwGmtwMGCltf3Ckh0qY
b6nRpSthRxAJWTTOmyJ8bMeJQhooLLMCdfaecedYu1p49qYx6Jl65rA7/jHWfxZBZuQ4eHSiFGR7
3eVtsLYrDUjNmCuY6yLbHP9oyog4QlJLJ6msN0taFIey7psPmbUIrRP/R1VY6qS2kvbOVNx8Ubim
vfXyxN4iI81ZslnNnUNfle5G6P8wuAxF7rcfSececOOnL3KB5CbRlerQtg7y7hAAste1uEETEmsQ
+FiPaSK9D73Pd9LLEZZBvYf6ak0n5MEYwmRu9KW8G0gB2qROQAWsqqobZyDVOaMU8+r34DzHIy5N
b8mmTX9TW0HSbNfWt01IThOTVbDtfFe/6v0e6LNBI0rHHzdJdL38WdC8O/66pjkP7Cm8Z6H1KTDw
tLmGYY5LR3HFiuCv+vr4F8d/4nreI7EjfCf50FJFmBlVblDBeTGAPIz0udAznQ03X6yJxl4QGFHd
Hg/reICGR4jbeJX6Er493I9XKyZ2uhV6dXM8xdgv883xtL20TeZDS6yL6xOtkpil/qsI58cjHq+b
PV7AXoeeZuRRt0d906+jII5XppxXh+PFD60+fRnvaxI+spU3qa+73dVff1DGumKACesJW/7uqhv/
sPruZ0z+FcjwcR9w/IfHv/j9K8f/ErmOAL/TkYmNH3j8gL8+6/ivf3/gX3/NbDH0Yvv7k47/9ek7
jv9M0zuA/EOJyOB4WMcf+uNhHv/rr38OdY0SRGHd/f6w3//k9HQCS6yc2irXXx7VeMJ//QZ1TJIs
kObRJPr7UmR2wKX5/dnHjwhLQECKlM1Pfv7pAD8d9Zi6S84NOMQ/r/Knf611sjLPchzYf/3e8fac
nPLvMx31MVGYs+QYP/D3z0+OBvySwvANc+v36Xy62L9/DyYWixR66L9/dPyv0/tZoaaY/e9ANyM9
kYgZkMFkb0L0nPucNhyD/zwm2AcI6m3cWOmspD++CguqIpXU4rob/683SNOi79pVW37AEGeBTMEc
WF1iXBnsvCcxYYHXUdmQeehRZE0b2/tLivDf43f4H4SEGE3O590OizeCjN+Sn/+1Lsf/KT87Hcbf
/H9+a8P6F/MYQktdVkxFwdHwt9NBMpV/6Uj5BVoAG3nZPz4HyZD/hcIcrC2Kc3rDsoZ+okzryvs/
/0sy1H9hcUD3bVsmDHtVsf9/nA4nYlBJxS2hC3RUo/rkk0LDNFJRt8RBrPogug+9XROwsB+b0OA8
tQWaVzxRIb3WHGlB9EMWO8Uvb3LzxtIWFqmh7QgRhwHkVFsR7w0NhMntp4t5+Ev7+F9JHR9SLOu4
KrQ/ZVS/j+xE95IWNAuBrEWrrNsbLc2KkR7aLYSrIPAJUN6zpgSqbCYYOBeOgvcYcxhu30GvF2ao
whX12HstTAfAmqIRAknXiYV/t1e7R40fZv0OBuo0NQFK2b+KkUNeIwb92eULTTaWA8ysiyejjwf9
W9/5+2ROhDDVUBud5LP1Vxz9AUH5Qqg9zDXKfZ68qNXylqDHJe2YVecbpHXb+rx0SWimSk//D6Jw
2//I7QEfLbEHsr7MMn+hO4jYaLORLF+jZU2pmmKEpQfGjpzYj3oaleG7Hg/KxOuDq6zvqAlUiUo6
owlS2RtYWBXtjhA1d1p3SL3gdL9pvfRSlP57HChsKrpwI/Vuuv7+ho4y9a8uwYl80olMBRq7D7E0
RCSs20R+aHeyxh2wVLQRdbtD2gl+yt59/31nnh9jPI5PT7YjDAIO6Xiu4GcvDcRP4+U1wNnxMi2+
/wrrT2n+P7fVOJHcFQncf6Rl2IuF/u6A+WOPWyyOLWyWHS0bdelF8TNCXsg8Gsg6lFP31cgrrOWd
vmvgm8Vq9C4y/72K1YOTx9fjk2sjNMqdfukLGyYdwVdqlV8lqnUt1fZLYbgPBX+pEMnsh/pi/FR1
sGckDq0dqXmjCnsg2YdKQnzn5oV2LddPqpGO1bMCQ7UggZYnu8yKrcoWatL3PvNF8CDK7EdYKas+
sna22j96LubMjL0wuGW/HOZDN9augH5l1r3OtkQZYCmS/njt2S04PnM4+Dos9LjxnuAn7JvIQJsq
ZtCzkQ+XU8lPcWJWr0quH/Iu+3nh+n/9SJ0qLAsCs1pgleFK0N4zdHXrxvF1MiSzEiZVVAUP33/N
KCf94skdqT2fnySaPmkJyzFc1YgLtZbyBy04VcQXXgztzJsxAog+fz6hb3VNABbyKNeej07HrJXe
a0qjhmVl5P30N3aBXwZbyFJpK2QmibX1hnaX9wjUB/fRDAnQkHw4yzih1sMQvkjsoRBQL6wuzsHw
FfssDXeV3s9DBnSlb6M1bOJlUeGJjpR85Yn+zTaDTU0cVTiIeWpVV5EqrqUwmNJ3epTC7D43SPL4
/nqeO9/xbfr0ZjapTgOsMjhfh1iobiFLyoT/kXxzGqfB3itvGdi//yoYSV/fu5P5DfVggHKQN9TW
TfPZ0K10YdJuTzpPXNHkRf+DRC4IBraSNvVtTMD5bdaGBaZzan6VjbogBBpPtK5azt3Q1S+IJLUz
M8KpgQE8eG3qBPWtMogVQanQM8Oyb0lkm45sAWjDbPTWSevnC1SIN5XX7yqSFVPPXacsn6PGnGod
bcBumJVJiTSotJ88uZlJXrsdOno9fb6t4uF+KKJ91olr2r6blOaF6L2VT7ohZReqty2Mz++v9Lmb
ejLDibKIMxno/coh9MFVkeL2LRxTu7xT8/xOimKiP9jl5V1wQZd/7s6ezCdRGLRW51rBqq9rMeuU
GuFiXf6IjDG+Qgku3KcTrfk/Q7w+nu+nh1X4EQkcYE6QWdFMlOpkGefRba7RVPRijUyUagav+nV8
F806ffWr+CFppGemcSbmtpv1fUDZh4V6aNx+f6X/FNf+PqKTSUd3UXkXHMCqxu/GsJ6yJyX2iNJv
FiPQ4MVWS/PC6f+ptP/9XePPP509NqVUCVANrxwrffRr5cG2iCpN3WVe4BKhovH9KZ25l/r4889f
0yu90xSc0jgUGHlx6OIUxoVBWbq38gtPqDG+81+M46feETRpdpeZbbDS3XJr5eFd08PT6jHq11n4
rqAtfSo9KbrTLPCQVTu407wQ9dxsENIpag8D3KLS7RdQd4TdEpjcrTWyiipSi6s0nneC2lKnd9ea
aW0MgkdaMQYE6A+8n6uyC3/GvbnRYjgkdb1t8zEIjnSnNdoFaBv5jY0+ybVQ94RICqb0ztfNEO8J
KIGomNwBPdQXesfiMCMtLZXKhY4sEQD/T2QvAVDKcina6M0MmiU9pQu3RT13+09G6ghOeq+YIlnJ
sCXaAtNEtyjyGTsDA/KE82gRymK2xawrzK3ryfPMe7LY0iY1lXll3tDW6vZ5uuNPfrG1is1gyovG
MZb4Dmg93be9uP/+CRq3RF/e3PGmf3qErNYJ0GKYyYpUvLlhdruMemuvWwvXRjzcek/xqDgbkokm
TCa5Q9/cF9FdmV+VmYE+XJ3FvnkXSfM4eQsJQMzUX4aqTPFjYceLNnp2Y1BBshTKk3gjaPZPkxDY
RGNduNRn1hjHjcOnw3eMztOqISamwkgWgerdOAWaasN7+f7ynPv4k9G5K+y0ahwkuiai46K2bpw8
eC1FvPz+45XjO/TVu3U6GlsdKcRSk658LWDgo3CjgsAjKOCp6HgLskI91E18VaUIH0BeMZDyoAdw
9hKiJTBqJJTBUU8TVVOw/Gke3QKBNo2Re3QUm0SRyCWVUIwFUjW3o+HZkjsk47QRvUCn5O62740U
/VKjaJcXtIy71twMRrDKKPEmJpBfIhmmngUeiCowqFJW1ZPY0u6zyJni4tgopDNVgbstIvNQOM2b
2QnUfnZ/0yZUSiuzDkgI4OgkGxlx1tw3RDBNGOaf8qzf6Er2pBgE6vSsxnWNJyxUPjwkvHC0qJ53
wnizBn0mbJn4lcDeCCske9zdyqzDe8lZW3inCGKUkbK1bELbfhpFSNkHSEVVi5zce0gMkqJx8Uaa
PAvl+IPsi4WsWRgCq7XVgHn1YW83vb1EZYtYRyWkhJknJjPMI3WeojdgUyg8tHtE/Yqcc5kH6osc
pdcBEfETCW+6j4yskcrrMIwODlvS3s7WduA+Bq697hOFLBFMAiBWbSiCglwZY/CQa7OZ8eFYZxKM
c9N+IDF+FaYxq5lg3luVPh3CDsZrdQWL6SrmnHDH7epEWudqf/AN70mngpCF4aFN2l813wqGZYaO
dKmPOKnSBvBj3RA4uEikeptXoBK9ZgvZ5ub7h/bMiuU4knx65YquzRRDG4jzSZGc0GTAQhC/ZhSC
CyKmBuxqUhfQdy4uGLnPrfO1k3ekLtCw6bWerjzWX4CBaLZYy6xUHtnGzGC/DYSJoa+RoXQRepPt
u9TfNK23aQ5aaB1qK/3ltfKtVgwOSpHmqtTANcZIUqdWYUNm4sIFybBBYL/qVCaq0fJmGj05izD9
HelDhPIjCgpQUcHcUWirN0SHcJaZJ4fTuPBvbKDrViivv7+8Z+aO41X4dHn7roesg3RlBbg94MGH
AtOVNS4WyhcJoca1pM++/6Zza7SjDenTV8kkZWou9AlM8e5LRFqwxdeqZjpXY/+Xl+Xvdabs9Fjf
ejz/QnR7N6yXrKOWBsJgMc5hlX5fhebq++M5s5o5Gkk/HQ4u0S4Js4wzJxKJZJp+U+QsFxjIsqy4
tIk6d3lPlkxsFoJ+qDnPvKKcr8a/POwItgJkta2xhEn6pcf2zNShnexO8fuoTNN5upLUgZ0g+j5L
31a69B8+JidLDFR7ve/XTByqkLY5aNpJU1YbGnlbTa/vHKd/+P6mKCPY8qsVwqm5v45kT5dCXj9V
T52ZMKWD1osreibzRm3CeaV2YGTlG62Vfd5Ok2oaKqOo1ndwAoJJp2RLYigXqtrQoq9JOhQ/vQHy
exzxt2UyGnWqYGfr8TyTYm67iamxJa2GGItlbYtdjKSXXVfHAyk92Jq/dSoUzpJt/iD78moUyEw0
MIEBI3eZiW0e9otQ61fjFXAVdRfSNkBETl6TpDcz1zLtae9KN9Sar+mNktTVWR8Ds9BQaB5K4Wzh
juKAvJWvrNpbiVpoTMLyZvS4UzN9qfSmRryj8XEdYM06RgTpeIAVc/VG6hHEVOHwmCR0a32VTOHK
RnSe3mmGPjWsaud13tTVLHANcrmLpGrTyc5O12n7ZnTwJl7dkAKlvVDLPti+sm07HK9hMuszRIoS
Fwh5otmTnIW8fylS/zq1+NXSRnoIUoppP54ymd5bnvscEUaOrtUlPlvakelLoqEISwBXcrk2WWcr
qb6umV4yUV8nXvxAH486J9M5hNNx6t1Dst7gtd+ikPNKgvcgShkPVZrdtg2MntD9FWFmRtRE89iM
3u0qB5nHaqOu6g2gF1LD/L1TiZVXWOs8yqZurm0tnzZgHd4WCdyLREHXZN+NUxfTx73XWvucVQRY
QhJOspKUM0o3egAg3c4GFFWRuJFcbFxMh678I8jETCgVgzI6RPzu+dSOio0qq1vZCSG3l2MCmTN3
5GxWSeYNVSiQlqQ3XthDn3m3T/EddqVAdcNZsRJgoKNUumORc2U11YWBUBlntn9fFdK1/3NR7rBX
ooSPDXKgjIRINV432DOow5P+nFsWnLVqaja4cjR7qRPg9f2rfnaiHWsunwbgoLc6r4pQAOhBtqio
staGf+d0xUeIkKEdCDXTcmsZ+uHaDqtn6CK/gnxYeCJaNmoxTz1nocTZ0lLz56F+qop4LhBRkeRs
LM0g+Kkp8W1fpK9RmD5orG5EYsPIJmEMRvVVl5ZX46SqshjMhbTSfLGJRvlEr26L9h1r8nspa4/f
n+iI3/ri+hqnSJg21+g/ovNe+aqGQtvbky+1SgCYTAgugRPQNA+ckTrVUnQVqDhWYemhriWXOepI
dhoXa+PqAEgHu1WTwAS5cbt5hp0eoJ21j6BIAbWiNhZRXCB56PvDPtcNGVthn++P1ld0XWJIj+hE
WQIjM7Ekb0LteDc06lIuHw23nw+eMrNHl0CK+aYbW037Gnx/IYkPEqmXptPTtzlQ4lr0watRD/O4
C28JrZ5pMZvkFGX/QyD5K9u7r0lVDQ+eTIjY6MIkwkdxLNwy9gqp0dqV7Buz9Xdd/ly73dZz7JlH
YvB/eKrj9P3pUYwcQFGuIqJVUiisf9qJBT1RBfwalojb7jvvQFDvnpSyiRw309KK5hHttBKdtuQs
LUIYwh4jEnJ2/6NHrQMyT0ChjUoLxTChCgRixtQQB5Kdh6Dd8C4xkjB6CeaAGsOiMCZl/5QkCFZ/
huhrykOQLgGlT9jw2t4FMtbIXfvyMTxZixiF59pSTZUoabXrOtZAggvtl0PhbDbIDUMuEmXPmgwd
OjO065RW1qHvEh2l0UOgZkUq74DIzUK02hYI1JlQs7DfdVmyhLDoT5E+AyDxUGnmIFsDDQYje0o8
eDSPqmZVOPmqK81lkTbUWZxD3OMyzqAfBsV9QJhO2uoa2UZMtk0y85VHV45nmW6Q6KkTY12sCJh/
VcyWcnu3DnyZKFWleWcNR/p4xlq1XIm4hsxrPZOBhInGNBZW5tw2TTsrpWbb+M1drBEsmzlbLcE2
UrSL4y8RZ1cV7nwsaZXJpUrZCYjjn4rcKWQrSDMCGXstWRl6vUfF/+hpxaMB8zk12ynACcSwbMnG
lp9govY7zMpx/fH903xuujipsdg5C85CIkjLTM3bXE7XKpJzS20vvSxfP0byybDtkuwukTea0CT1
2DKLgwLE5PsjP7P2k0/qHxEOo4b0XwbKHpuaX5WIwLorDXAVRq/4QrH0XLlMHa/bp5e9ji1FU2po
w7kBDLOz5kSftZOySWjM9O4MkJM37xNMN0b2ULjFvUp9JxTqktiWDne49RyF8o3jKzPssdMhwmaa
xVdOYzNABw+xJWGSNu6ygGjsnoQWW8wtulEXJs0z9/Y4xXw69oa8D+Ysjt3wHnL5mgrzGon8hct/
rg1zhFx8+vREr0SZG2UAuvVVK1Np3pYmvksbOSjkNoBxwzryokcfb3s4qAulCpZ4Dq7CpPlppwr7
OWXpsI76/mE4d6onz1naaZj5QpzT4RDtFKsmule5jjK9v/D5J5TGf97RU+yFavZsBWIahtAB0qVT
Kair62VJPrQ5SB8BnRqrsmDxhc41/NJXsmZ/fn9mJ6y4v78ZQuafTyCEvMgaUp5zrYtZ5cKL1XqI
qhkNgYCAGQwNT0kt5kpgjKLP8MFsm3sz8NcK8ChqkNmFK/D166bbJxNCLceFnOoydWOqmiRTp+tC
q9dZpN2LJLqwdj2zAVZPqilh43eiNJgMa5f5xvQeBrcx5zLcqUkuS2+gR5oLZ3OucYDU5o/3ujcq
eHMtBhH6Sguh97fgVXAmshMg1gmrPxZI5MNlt6l1cpQMUb/HvVgOjbuJadc1HeB8mVS7rgo/Ktkn
frYJEOzntHITOdCIyGbKlgqVxKUGP42sxtHENVIs8fF6nPWw0+yJtJ74zKfQ5dGZxxMzr/Y4YShp
SwOyVMBzecuGKmpZxj4J/oHtE9GnutEcTOYmpFuYU0TUfNYNUvVU8mkRZSAl1imwxeuovjTQHqUP
/77kN8acis9jYDUQgObFMhRv7AxRDefCaq9qn/DvWECFL7XqvVTYFqrmDSK5R4Lj2QEheGgM60aD
1t1ZyGGRuZWTOilh4ZmuOdEIUrRHjHDvGotMz0d8Odpy4mmqzkC+gHolQSCNJnlp5TIGxOzW74ES
pWJMKH7g4ThkqVhiqV2BbX1UI//NjdVV0VmP47/vdeeD6K87lNbUI+1uVSOUbQtvLpckFwTJogrS
7eCrm9zg/tuucuvl1rRnXsfzt7etduvjUPj+DT7B/vz9BhvHGtenkRKqbIlypApXJtaDGkQOTpLw
KVLQahhped8o5sKxunlolzO3rwkRQ+ATKRFx1ioCd9FcF6l7H9jNAenOOhr6A1Gb88okALeztw1J
bw5Y+++P9etxFHX4n7daLvI6ScblgMYGmZ3R0kjSMSXsgoBH52O+epJOBpHeA8+nJFyJKnvOjF1G
4vn3x31m5DhSfz9dYsJ7Ogm3ebgq80dLFNPSG4Ar7Nx8ZatP/9lXjOf06SscvbDp4EHT6ogzj/BT
vLr1dRpftzh1vv+Gc1fnZC0WhoIMqnT8BkPfFwJKilpcYJx+PXqjRvvz4NVBtTTH4frouIQ0thTC
Xmfds4Bz/P2xHwfOr27tyXLMqBUTloybEiNgzpSSYVvkFn2T6iNPHWxD0Qrm58wI/J2Uqa/wPw6J
Fb1W7COkfngLrRiqG71QGG4KwHOtXjlucAm8daZoYRx//uneZWWuRjilkpXTsKnXav22d/Qtqvst
bcKtGUHsqaX8QRzB6y1CuQsX5cxjKZ/MMnqIDrTSpGTsWi2NMvqZYFJN8EHLfnQQ1BXxs8Jp8wnt
6vpr35VIhIPAVMmvvhTeRVm/aIYO6iq1lAtH9HX5xpBPxnLHTtqCjnmySj37oFj5oVSabdI41VKt
I5rPITYnNSlwdJbvLVvT77/23HUYf/7p+kd1Fuuu5YMTKogXDswl7vkfA8khZtMtB99SLgwDx+XY
F0/hKcDaNEw1oOCQrHIuPN7CHj5Vsh0y70VO2KlLiTSHMg24mV5lLClrg2ciypV1E2BddLr4Ro/D
g6/kW1AIN3Zp7gYw4ZM27e+7Mr20lDqzt5ZPBllXSmGny2AcbK1e2rQ9a6EfBqm4MvCUTrEfbUx4
x3WkfXx/9XXx9cii2yd3XauaKiUVPEXg4GxLivHZALjfl94CBQtvrnTXgtpm6EWoyDKGzrGkLA3R
jRNIS7J8zKUUufIqNRLobKlAtJ4MMPQsgOiFexjXLqEMmEUKSagoUn01mFg64fZ3OQ5iZB/Iauyf
KZrHKZSpj7C0vElkkBqO9R5BVujm1NkCAmGDoplUfbcTgaTOK6cyCaSBiZb5oOSE/qIW0dKvmhfG
iXt1rIk3gcJM2RPwrvrKg2+AIpLwIFeOtVaAcWY5kKk8yh0Aot4PLPPM8G2x9pvKn/VFduVRRqsB
dUzkzJqRZLzxWT+Na2kBe13P5HWhKC8EExCkwRXqDMo94ytqWsVOCvqZ6vJqFkrqrUqposiT1htF
6TbjMBdaJK42vQsrxch/tn58kEIZJ22iLRwKUZ0Z39KmRN8Mqqso3Z1mDvOM/nSYGxR98h1G/TV6
ILHsG2PXe9YPSHc3LDPlqZJlxlIyXJJOqL57QBIdUti441fCYbFY1nxoj1vSJ6eHmNs6mdqpQ8oU
Ma8DnDzJoJoU41Mwo1WLCdvI+musTPYsoA0J2O95VNN2KDkMmI0TuS/XQ1a+ZFX2SLjXU9YkCYIQ
n8hkPdjrZA3WXvlkFICkiAqyp2Ol1Bns17roFmnQPma86Y07uurTxyLHpGz3xX0e9CHtff2HbACZ
UWKZFL7GO/Slug/hMk4aWjRhrEJ/p6ZlRhQ+mRbJSzZipB1oCvoWxUcyKhDMlDpjSQN66JxbQww2
sYJYrBvoaa45LB0F/z0JfRs9tg8DTQUkSW+h6SxzqFHTqMvrmVWQ9OcjR4LQ5cEjgk7myPdQr34k
7uDPtVAfJoNi7es4XIqo3tOaoOEfEgsYysMsR8+tdc1zo9k/LLoMsEPXbgjBKmFtXllNvhzVpSmh
Hbnc7BIMaGMffZXFFl7+4Jfo6d9oqTqJwnYeDJU75Uoif6jpIZmyvVRBaZBjQyfKjValWu5QikoT
vx/ehURyQdoc7DROoO5ksyHD7xYb7k0kQPsgOuCi4c+dUfcHulZDUEAJYZRwkbqhXMXAp1vUTePa
TuTurGz0VWKosA6KRd00HXXGOpkJzEmJkJ96P9G5Xw0VCiqt1OHIqVgYHTFNCRQrxx39hu5boCoH
KutaYd1rdiVNx3crdYkvKyWEoNUx0uoNBGA4EaBbBq1uZ1Y1LP2ImjaoErGwVW7moPUPiaPB5pTD
90wHcWSUQATpVZJUrK4z24MdkMDliQTAuIL0KeIQm5h8FcUcaOKlKJ0ZtLW4LmdsOLSpJQePFRHw
NeJ0hV1SbZPjmEYFWJ3sPlTrN6SkP3Uneonk6lYoyVWq64QxmwJMcjTDzPPBpustTQqIN+STaT6B
YEq/NUmWbx3vhebZsnINwlB66VUk1SJVk7s283L0284BFcg0zdE8KLk6V1vMO15n/MqavjvKBOxR
hGrryDysWAOXYH/IfXef2MF6IDpjIsXm0oqjp3GaYq+1AYGzk2hN0ct6y/nUrizJqQAx4EvwaCoZ
hhoqs3ZaMy6M3+wO+Y2ngkbN67lS+KBc5UNTa2sJ51tXYCU0jHtvLNIXoRdQpiV5TTXyX2pnvPiN
2JdoTzTUNWM/3SirO5pYNwg7duPUYFglr78xQIkLrxU1k0G42Ys0c/1VLAr2qDmFUjXzn7sgnrud
uyYVcKNL8a9QYdS3GhgdKUO9WcnAVo13B1DiokNGNy0CUvOgtl2JlEOK6THGaDcyJDBOpGOqj1Ie
QT2+rWuInq4qXktf0SeBCXNKcsKbsScElmUHFSKd0nmd1JwvMLld1hKXzRZwoXkkGYcWkc+sUKuG
nO4uhgg1iF/AEa4T7rOp+7uYziOpCog8rS0FvjUZR0tEJCSswQkaP9PvJAoDJk6vYNvHAyGn0ZIY
qJEkZm61gc7r+Pw3uv9Sj09H5hNvGNOVGV+jvB7cJZ7/fa0wIgfiKQe6lSmj6wbmCha1hoJZl93l
9JQIg95Xx3E+oP2jbdKme0W5eoeKe5+Bb8QL8kiJfKqUGplE+h5A4yrr7XjKxxkQrATZ7FK2tF1q
yDB61n39RESaPvX0/m1sGWVutUwi7Y729lNV2reWYd5T8HxzWmkXVeUlIfHXuw/MnX8u/1qXMkce
JBS4m2DhM61B/XrBNb3BzXthk33uK072TuihdC5fk6zYpmUTyFBrxGIvwCDW6Bou7M/OFAHHJJo/
lrEEsdtFULOMHar0mjjln4nbX2uReRPLZBmFzrJpo6mjlhuvja5sV1pcWL/x8f++qNXtk62VAIOa
tjbikzYiE3pUNJnhxXM6d+FOam7AZrKEbjxakCrKoMdTvi0Gd4677Km2iHAY10Q6CtecFaNRMyX7
FZ4D5Ng0FtVFbJiUtgsVBIO4UIIY45G/Ot3jzz9tFsbZQKdpkKzquNlGTnvvpyJlTHH2bRk8V034
EKOvb1AH8vzbN5rXPo4LTWaBFytSH+RB/5GTiTaMWgYR7eVB3OHIe9Wy9l4uirXlR/ed5hITp8yl
sv3ZR/GyxbQ+GRKAdEM06kmZMX29nGPBx4afrH2bqDydCRXTXLNqjN6ZKm62lhtsQE3NjmlIpXub
mGU9aQ5xXu3sRGwDx9gnoedPOiO8cY1wWhbaD4BYzOcKAxAU3HU3rnoVitQRA46ZxvAdSbshhECZ
hASHg+SiGljIxjQ0GQJVUSxDvTooDUvfcTLu4BBMqA126CLAV12Flvrimu6VlrjMEt4GsyGBARng
PRKFuLVYsbrkpqyzX4pKcuj4tyGr3VwiIq1Iqrs2H6JJoOqv3z+2J+k6f9e99FN6OaieyJQqNVr5
DIZZ0a16WAueAlLfvh7rmWEhkFLVqwYVcuTeGVQ6e7u6sOU8s+fXxcmek2mnLEXKt8d6BoG2nmis
p4Rwpjr4R+6eZD2RPTmW/b4/3a/3uEgb/hwcsogapBdRJe3kXyq6VttUcIxTk5fduUX23fffcqbt
oouTzWPXxJEdWjrEodZZ0MmftS3rBDWY9ILxJ1qyWs1hEY290eMCstsz6JOZNA20bU3h58JhjGPP
F2PScaf56SV1UjlXMpOrq9vF1pN/OIa/dEsTSsaeoX6h5sbEKh4s6cPEAvT9dx7laV9958kYXwkn
VfyCpErDyR8z23+KB3WYEGuSTfsBNgb7MWz+5T4i69Ww5I1oW3J8SDAwIPMbarusJa5D1tYPSex0
bHHQ0LYA6yZlVyFTKoL7umx2mKyA0XXlIh/t2VT/d15JZaRoM1YlNTz2PiE+NlzAfVhQvnpOh/RO
xzn3/Umea/eIkzmGdUlTuWodrxL5I8jvcXbic82mSKIDcv1Ywtg93sfBWPD89mzUSkTV6iXJ/dlv
P5lqYs2G7FaV8Spzow1PM0/ubSx/5O5N7jiIXBcGq76B1xhfMEg/h/2HX0YX5rkzhXJy4P58hQLw
iqUwcn+VxtiiDIcWQtIRK+8H72xF36vcTmYMcC+prT2LNNoEvUIqOo0ueMrhuyoPCzxLj4TU3DaD
Tp8ssHCh0bYxPDund5Mv27L+NUiKf+EtODamvngiR2/457qW43lpQzcOcHJezSylWcdOtiHEZlak
4WOoK6shxm2QtiMPv6zhJA8Ev4q7wqiWR7JYO5Rs1S11m8F8DfMIJTxmC7eXLpVlzxR+rJPCT1wy
s4cdtKY0tncyGSTkKvz4/kk9M95ZJ+NrC8Gri6m5rCI5vIZ3k6G3DmB2+KtChAsZXNz336N/XbLU
rZOB1YVBkqGkdld9VV9TgggmNFT2pRuiVdDmNalstp1CQdbah14kMzmBH4db8jGi1hg61HpccDhN
Yr9jH8+mRVreRZaxCIe0nfAs3FOvnmcYNSYkWADkKZdmirTd8+/N0a9jxHsrNeeRVuDHk7SDHcXP
QYmY0co2RpU8Nk7yENke2d4WNeSiuzAMaOdu3Mkwbzk6QVEegvJU2wFwbaIHXe3J6M7uZZSuobVo
1X0tUqKGSX0lhrnFzBuZt/wULPuWEPDC25tkJQ8pWdn2MqNXq5gH/jpvBIGqEXJLCW6zNpdHK7O6
L+WFYepoxR9lK7swV40P2Vdvx3hun+YI/AMObyoPH4fbqP+Xs/NabhzJtugXIQIm4e4jPSlDefeC
kFQSvDcJ4OtnoeY+VGOKYkS/TMT0TIskTObJc/Ze+3q0PzntXhOMs4DoagX2maHSqbJ8nhMnxkzT
pBuTC1KYX2WEqtM0r3xLDossmACPQPMvTFgriw44ueyz7jIQhnLm0/XfO+/ffuZsxSafSahuKUIS
YeNi1ZFQAjAS1Gmp0LXq3E9fozXC6NGn1Ejz7iKXMDbHiCasEd/GdFtLvX+MfTtfdka10BkxRxoc
sjRY5Z7+onaE1yKO2smqvo5xBYaUbG2PTyBrSF719IZpvPSL7ZjAzWxNEJENmQJ+Uz/hEf2udna3
TcS48fzi4F/WI/B5iZg8i+Ir8G79wo2JgJDS9Jeukdzzr65swQnKtwGZGS9NkzwmnVqutDjfdIZ2
o6Q9bfSQNkKqVbCkymEhmvojNpuPXsEUMDSWWHS99zC0IA+tFItYt1PC8jq3+l+G2h4MBSGbFurN
zu1gJpnaIYlhlRd69IaA7DDG/pVtiCf2maOmjneRjt3ZIRdrEnnSN/Q4ZA92R4/XI4DAgSI9pX+N
ysavm6fRbfZWCRM704dvgzEA5Lzqzhb9IR1AqrleZPKpSIE1Exx83aC89jLkVD6xDFvWx2hsLzqe
oUIJwqVZOJvIcd+hNfr3o0azqSjUq6iHzlAO0+he1Po6TGr1mlRsSvjWIzxHNu2qdtPD4Dp7TRm3
uWZla6NrrhNX3+pp/Smpy+Iw2WPM/1AG+6kx8hx+TVISuR18yrjdoNnJFk0F1ghsDFPxcWNqRIGy
sgWx/yCTcF8IGdEu7h9w3pJ6ozE896QdLBFNt9ddEGsro3T3md5/jqgxV0qbEwXStC+1oa3aJn1w
+/rJssudlyu8D5b/XotS2RLt8T6IiOD7PryPQv3KCOrPIH6fABNOyT4F7Wo76tqHQ4tnE1rKMozy
mqZFugJMOnUvijvotfsq9j8b7v5iLOJbWqoPkUfsTm9H0B0dHtskC2m0cJB02yqhO2RvK2fCKtJM
Lfzg2WmDfM0McCdVznOgfJcBFVzjaHeyeBHDpG4Hxd1nvCohx60FofFfVmmvOTFiEhvHC9pH24Ro
17Tx923QPGqWi0SzphE6dUGIE/5g9kBMBS3OriqvSune8VDd4DakYu7rG6+RV0Ek302A60aR7XHg
blIvkIegThVkF1BL2WEuU61cUY4ewMmt69Jd1VV3M/0rnsSngxhkbQ9gIKVim8u8g4tq12vcauVe
KsrSjwJGHhC/F5GgVTumQb/wYg1MNxjtvgmXk8AwLlArMrXdlQhuFoFwrwjCwpA13OH0KVahbd8Y
QtvDwzhmKm9FlptyU1faV8s7XPdAkR0LZK8Tv/il/BpcKiVmqzsm2ItaKbfYwTY+BgW/Yz9MlL3Z
JUeOh2viouNF6LZ7qcvdzzv4iQO9PSsqnZFvJruRwiBVbpmV3A2ddll74SHOgnXLPTDgnFhWeObj
Tm2dsyrSSwFuu4TK7STLfViar9oQ3f78S0786d9q2T92NM8WY98rmJrjVLtV0fLy+Bln/vaJRsw8
hs2wPDI+p+l/Wg1TaMVtCIPeK1dZ1Zyrr099xKxkw82BfLxHJTeigqGPvootfxlq+qW0iGvBuxLR
3bEngNudmtfFss3UtzEKbzyrvVEMC/a9/2GH0bhQNTIHCHM4EA/p0zLQV6pWRltszvRwNZiqNMnY
WT71oPTOXJ4TD9FvC9Afl17DxT00NKB3WVNY5AuNH+q0+XSqvDe7kYwWgZe/RE25cBNiB36+36cu
2KwKI0sxqFRdiXaK2j0BgbxT+/aCcosumNY+/fwZp56peZWkipY9EuhBn9VHH1hGSvLHz396+pp/
qUys2YHZswjcYMQa7mruCX4I1vCsefCy+EyP5dTlmVU+LnkyQmhJuAtK59ovtEcz6XbThoAw8Ywk
8NRPmK0dHg00MaAa2VldcQCTvWDm91Dl9vrnK/S7F/W3SzRbLAzQ6YTVVQFtcxMsd5jQVqv1LeF3
xzina6+HgGFUEJFLWHTE0gXhrVZEFySZbphzMZ/DV2EOBPR4ltGsDT/eBqF2C3f2hhCvK6Nzn4bm
jZgtQfUQIftwFl7t75y+3jttvwvt9rJrK6rGGrB/MW0lDCWwNcNIzZu9OSoHCxy1M3r3suWEhRXq
TrO1ZwHJpTf7PXvpjWeazxbGhwL+IstRbk2W4L2Z2w9d4t0OwnqavpUDyZPg2xE+efXmJzbhQ1oE
j959Uvmu7IhvlkJ0EVarq0zXQH2k+JVSuADCuDLTgtHHqK81nMwbaeUuBlTzDX8W1mRniu9yc6jK
cPiJpdpkNRCruAYxWWsX7mjnR6VxX2zCTO9d13ti1nuv6Dkwo3bvyn/ntRdzMpRi0ch08BHvxi64
DAlntJltcmrc//yYnHgK51AoRpaNUVZqgAq8ODRjiKk9UZ7rUkn+3UIzxx6Fphp1bjQGO1dtARyr
KwLzHupGWYFtPXOOPnVMmjOPMOX4ehNLrpHQ35O+WnvkB6SZTsSNNl5Fo/Goqi0n97zcaTVKMTc4
0wg+dfWmf/7H0u3pWRkpBW0dzdFvSY5fZJX10kTFmVXohPQMJtU//z48vURJIW7tmp6GeG/nHqNn
LIP28G23bA9en6+CMvgyNHVP+UOYFqIC4EpXmTpeV6DIWRbjbuHqrMAL32kfk6ZhWizPPDzT7vqX
Jea3BPmPn6+4hTdEJUuMHZtPHbTH0Y9XbRqsza5c5432Lz9mthi3CF20tkKNMkh3LxRwA7RkM1pP
A20f6cVnVswT+7A5W5DdwGhRs2bBromDr1i0H9NH2YO2LzLTWinEv2DU2/pOeubzTvXxzdkKPVTC
IvjYJThMAyonSkHaE2MX015Frr3VDOXBAVysFIZYkZZ+rsF9YleeM4LavqbhGfhkeFcEKQZ1cWcq
zs3Pq8mpvz1rysEm8CReb1aTWnyabYG+KDpnlDw1dBGzGs/vGhuQGPenxvghSdmUghm/GM2XXg1W
bQy0zfI+pcwe8hzgQJ7f0V/j+CHDcyPFE22fOfnHHRPXsiweRE6fF3FcHL2c4MiypNdQZ5sxHORC
jeJzYroTb9ecANR2XuBWdhLgqs4IL+zSN1QU1kJ3J7+cAuEds9e/u22zZSbSeObqrgh2QWN2MBdT
sWqRtf78x0+1ksWsViOA21Eg29PlRAWwHLEPxJ596yNRYHlbFh0WSfwnU31u7Ypav7N7F8N2jGyp
Dwas6ZJo9/EroKUwFOOqy+1jTP+T0KYz28eph3a2vBg2YHwtEv4uVdQtBdER7cmZletUh1fM1hTF
kFrUANHdhTDpOTe4nHcze5sG1bbr2u+Susj1xHNsaQ+xF4bbQlGPWdG/WU7yEU4ZvcLZt1H6ktEd
YLm4hJSw8Iqa7Nguv9A9bz0m3s5sm3dzIAehqa/1UXssI2Rc1WAviId9d+xkVeTjXZ3Z1y7O+KzK
94nlH1z4Ti5d+0q11gQs/Du7kvh9If7YEvJ+0FsDTvouT4p8XZr5kzYY0cFSizNdyRNvxf+QOmrN
AjXJ06RbQK+DX5Vh4dNaDEF4kxT2/c/P7Km1Zg7pSJmpOQhc/J2fWleeXpIKl9cUwdnV7wK449ra
yJnZE4jHeR4rEpuVijgl1oSfv8GJymKO5fCqyBaBbuEBceODjAiERvyHItQ6l8R96gOmk88fN6rp
jDgYXJO03ozZKV7e+5xTb48D9ucfcOIENSdxSM/1atdqmeb29aFvyMUOqw8TTR5awjPl0amPmC1b
BmkkozESMNS1xbqO5GVa0lTAV1v04bk9+sTiMOdw2KYTAmTgcN7p7XWSiXHltalJMKXxgTN6bcfW
m1dO7qd6xYhxG2b1Xea0322JbqPvo+TM1Tz11M/WKGzgmtmKKkLmT5euR+SNKkTZBOg+jfyuQUv7
8107VUrPOUOT71RUiNl2kVVvmsDY9g7cKwhSxO3E4Bzy5tJjDDNY6oNFop1NCODm548+sbnOgUN6
2rtRO/kQ24FkCyHWhn09lbOR9+wZ+7zVz+xHJ0zJBFf+88knmMmlv9VHO+bbRHMaa79ZqdW1Uq9Y
Unoxskymez8gBOCxcqIzD9KJXzenCNSGLjpT5wZC9Vs3wbXf13jHNTAnmzxMl006nPG3n/qg6Qn6
4702Wn/IqPbhNRXBMU8ybO7XxdgCt/QP0wjTQLTx8w078WrosxVE2hpRL63u70ivfder7EEhg/jn
P32qZpibkzUfMFREmudujBv/rYAzu3ay6n6wCv1AwsmGCfqqKoIv5IlEdziCdEyyTcKGzKc+UL/M
IE3XiWMGa8Mwvyp7IN9Yi7HKC30SG5xZo09pCuY2ZEIpXKvU+ZZRUIMPVZx143efauoSkYC+iTRr
LyoWo3S+EHdsowpoVxCuZeK9Tjvvz5dKO9XomduVAw8ueuEyRcaQfZeP3WYqq4gUAR1XarustTZE
uiOb1iDZpUZMeEm21gxrqcYxObZkzHa2YkDNaJ5FCI54HJLyJm3gATj6XhBuS8VJLONgixt+5qoI
i35NGnW5VZQyWLkOI7nIsbaW4YwrDQPIMnWMdkkIFdLdEaiXbcuV5xAXX9fWvhybYZk7+hXiqUst
zB/8prwwsWogCobTqDrrOo5WbPFiYav5gy0t+jTiwUvNcK10/SGLtEXmvisW+DhH7sshe1QMeAxD
WV5kFRlIafod6u5CBsGjEw4vxZg/+/QHUXZQanJDeHjQhvUds6qiJenL3gWFc+sUw81ATQ1gpNxI
1XtIh34DLg/3qr/tdUFDQVkVREk6mcSjSsI5YHJgQ4jtCRZiQjZ+wBvYeVC9hJ9uOjpaxDWrhJEr
zBORwtmqg76xnIYjiAy7aLgjuGqKZ87uRr94Cv3mIg3drcptsS1nl1fqwrDVC9+yyZ7QVmxsbCcp
JaTZiY1FyrPm20TKW5d1C7Sw7K+mPpka8xeq9GICH2WKcg1V/FgE6bdvBU/qlA7XmQRUWWBYNRTp
U5XrgYU0nHKTI9KY+iaYFzYQyC9amR4L3fk1PaZu5r2OXOImyl4mvcfoxBddpP8+AyUom7tI7ivP
/C7JVHK6ca3EzUGaw0XbKr8iVLCtTZ5PadR7tSSpKoaDC/5VvxiJx0UHvw6yxxYdk3pXe/1h+v0e
rBcvkTiRbbYA9WK6yqKLXy37Io9xBsN+c2Jzbz6GTriJXWTQSRiuMybxUVS/WqV4UwoLMl7z/vML
dqIt8Pvl/2NB9chSRxnl09pEmuRGzcbJOi4xEdeqcVNn6nXtDbeVGv5/gMVn/3/+V37z3/bJP7IE
Tuz1v2vSPz4wbHM17rOSCjeTJBqY+VKIcR91E2pJaXemoa5zWX3DMl8yv+YA2lU1OVs+VJZE2QUK
JpTUrxRk4uZKQwNhO/mBd5lUdxLLK5tVwCuaz+m/eClynDgRG8PLCMNtS/PFRJ75rAsYUjldpxa2
iR6/uGlW7PTG+mV73UXb4yfo2zP2zVMFx++shz9+LRmvoaN2nL6cUF6jkrcXEU4oKo72qS7r9dTm
MVPeoC7KbwrMfJ6CU+bnO3tqA5sdzjrM2ZFvkmwb8pplnEOlVM48NKf+9Ky1w/2TfRm1CERMcSOR
2kAuOlMKnvjTc3+/1ypqVHAK2dng7hf51OXEfnVmTzf/3tGbG+LHUYXHgNl153j+lkT6bWqUn//+
z8+Kk9KyyjD2EooTzCFCEdsJMJBb3pnq9UTt81tZ+sezFGE7sJKUPz8wCVr4hX+TmyMspvAWYshV
blrrHI3Uzw+PNT0lf2l+zo3ZRiN71ZVogOy8eqSp/aLCcGR/f6gz/3Fs7fucw32aOAetGR9ilEoR
0U3E8L4GdnevVPm29M0vWL83ApbZ2la7tVX7d66hE401po8D/8rCUcwPfCeX6LNAXzbJxqjT1wZ6
3xAh9StF+xa3HlC4CCpI/TC68pNhc7iIXPMw6uy/XXE16Aj6vfwRL0a+7TQ4C6PBIbJVRf9ssK40
Lk4Y4kgBWIvj1FhtiCWUXo8/P3GffYNoKTaoIUPu3cnxOtBK5AlEwCmdtwKJ+68ah8bcnU/saWaz
I4S7bGDYGZVYNrU0PPPGnKom5x5xVQ1jN/F5G9tWtRcVnpqwESuh2odBGz/LHomQ2gUK7kh1jz7t
OdIMUmJJajHYlBdt6pTL6aIHsbdRibKvo2zlaVgMs+7MSfbUOz1bidK6q6qw48Hty+rJaeWvfMjO
HKtOvdGzlYiEH91SbGASbYxJPQsOlZesMi/4+Pk1+N2s/stroM5OU1EYDRRmnAJir9uxA//KpN0s
Q0lcno5IdfCSl5YQ6niId4M1POZ0vogPgQBRpusgsuRiEojm1bjoyb4MTfFrKkun16WI2tfMSd/Z
BJdYV/UFjr9pwEJF4nqXxAwdckGXHDAyuYRLJHkkUtvq47TxW+QZT6MIgsOu4DNuM7eRi9xlSgzJ
8FcNrmShIcENFMK6PJP/Cc8HYxaUJsDOaT++K6738PP1ObGZz13pdU+QSKfSx0FKFSyyjO24116g
9h1S13ySpjin2D01TVBna6tjD7GIc4NjQFVuEI2/Tr9cBP0N8cC4IHy1xZYQbAQ1tnpWCPl7tfvb
7Z8dAnvDSZlQ9f4uK4AmIrm5NWq8LUN+b7ftUi2U7yzEvqjqO0HKe4L2OhSAJdVwYybjLzNszpzF
Tjzm6vTP/1j6A9LRHeAm/k5Nw3VXWFsYTr/Lx59vo3bqPk5v7h9/v1NyJZfo13elREwKZP8Sys6R
vIpH32jxXFr3Gse8ClpqnaiSU8zAaKKcuEmduOg5Ow3Uu3SD1yStbn/+Tr8P2n+79sY/vxOnpsDL
/IzNOi3eR7U+ooCJ1mOeH+jtbcLRe3D15Ikw3FfL165kkx9c6nPPrDZFGL2WbA62zLeRWrn7oetW
Yx2hL6zLXQ2jUSiDumjdJkKRi1XYr2pva2r955mvfnLZmDW0BJkJvTpUypaUAhzS9d4Y/G/DVX95
dUlOn+KTLGq81ka5cqSzyEueF9vp1g4HljCwdondNvRObDKfshDNDEbMzF8lablr3OatJc3YTztm
kTrbVjY6BFs75Xvgmnea+503dLtJAr1tyvy9i6q9xhUjtPiiIY5voWZMrcK2vgoj76sln4PIb5Bf
kwO93k3XTlBWAzn4aEUIC97N3+3avTZRA7l+/isCmaJl2TEs1BttxBraWA+xoROaN7Ve/Gbve/1R
B+uGtw64kXOTEys/CnGdcsRYVRzm8thBPEHrBunoSIZKFkXlQhlEhdO3Ib/XMl8zPb9O1Hp8rBv3
qWzYKsaOYDA2uP1IpmLWp5dT3e83oCb9gQBy/G/IuuV1aznXHk50sot14g6SsL4cFVkuhO4NLIDZ
1/QQqW03LIlHfY3N/hhwPsfHpd/nnnaFs+kDejcekq5/zp1wX2bVdzJV635jX2ZCp4igUh9H/z1N
Et72UP+aVoGO28GEfqNPxR6/F1XKR1za/QqEPL9ZXuVN+GywiIPrY4pm4WbQ8pcK7MDSEAKLNgVU
pysYvurHRKTqpuc42qbZ1pqOl/Kl9IOrMgsumWFxgO+va6MFYoPgr5T76Vg+tby8MH+uEyjFqrjv
wuiNLsZXoLsWUxXIRTa4ZHt8zrzwuqxKNqj2SnLeGACNLzqkvo6nbxolRoIKJcAp3wAp68vxLS6C
yyQqHkVPDpGt8H8GrVwups+LYaaty2ng4ofGMcvx5jbqMRHhZ4CyJZDFxmJi45bOh6WgKjL1de7K
q8nDMC3QheKXC1vgII8svXyvdHtDFfIcBQ3XvfPXDTYL+sHOonHlaxN2xtorzBBGm9hbEf5FvXhu
cBEEQUJYda4ddUeSHxKD5tXWEXtrGJEIU0p9j2vMx2dFlVPirOa3ZjFpGHLvE3G9VA26aKQMoMPH
2QsRk1/ph4q36o1i2BMQx5PYXtZZtZ6cfLDSMc4nF9MaQ1bss+X0kIoK/qMostfUkPcO0+EAhHN8
qbUAH/Q0O0DYulUd9VqjyFyGo7u3IetjPqwPkw4pNHV/T+tgPFMIniiz5gThyGWuniK03jKRjEFG
OOuujvX1z2vaiW6gMecHBzUR427COplVKfEHdPvMDoN+4HgXVdctcwOtvmNPWbved2fmj4JH0ouy
Z4I0FFgh5/CFf/+RxpyIUrnuUFQFlrk0Kp5MngY7yM6UqSda51im/rnjVJGSUdWRB91l3nbwrX2k
EN1g9M+8XluqwCPROLdm1eygpz3GWk/l5Ttnbt7J6zsrNeoyb9MUuurWj3G5V2LfaIKAdXdvptJG
Tl5t9JGkizARL1FhP6o1Zj2wzcVobVMS7M/c5RPHPnVWqmdChjrKbKbysX43LbNxk+SrxMTg7iii
XQS6cxMnBv8ty49252yqWDnTrzhRhBhzt7kXsrRmjTJpqZpqzaMWLF09YPTYBNVhKPxqOeTtLu2F
uq+JZlnYMnKWYRWU27SsDp0vL5NALnujwkhIY5XF4OeL8luP9L+ViOHOKpEmLWu1Uu1g19tQuERk
l2ul6HduEt8livqQD5AHJjdxGkUbBv5XVee8Sz198FRgJ442POB12sqWH8Ca/OonjAnL1ixWrdI/
To0vpS8Obl6sNZd4Tdz2TRpcSNO24QKagFEVbdulmrmLNYzeqd29InN6UgLvkxLjImriawneYepx
+i0AGS+MLhhMkolC6vFKdyFUiGHVyJc+rt9SkrFdh69aFl1OoK57m1oZvc3gqWQ2tiQq0Dl3N6eL
87eLNiuBQni8qcOJbNcpcmn1pr3Uu9BkL+D6NPJX4ZkfSam8FJ3yxun0lTcP5UTVkqfRpc9nbtyJ
rzB7mNkICVvElwDXyD7qWnblx8lW1+ozL8uppWh29oTPo/V1j66kq7IbpJ/3vbDPjLmml/4vF29u
pc/SNGyjCulZruCOqIU4toVyIxPnyibp6uerc2rFmdu8MTbW+qi2sD8i2CCyDe4qXbmFWbpsq2Eb
AFcxneZZo5haxhBaFoo9PFsUIWlSY84a+zMTy1O/dbbqDoFSjc3Uj60icadDMi7i8mgCTGGqcm5x
nW7J367nbHHlEAMaRU7WAl3ZOlQBRY0AxxnMQ2ZgfpITs69EKNCNOumco3n58yU+AYU35qbvME/y
AG5LSLyi1i5lpjA7aD4HkRJ020CEbXyj3NSWtYlSCZsp48DPmGngnXW1mySx92bvbkJteBt8VuBW
Hbdmkzw4abT2CYZY6WG5tzzcMVU+vP/8lf9+0jTm/nDopU7qZV0IeLMBqiMxZ6OhTmoUWT9/wKnb
PVtMey8qu05r8AqHbo/wv7kkAQYlHVuu1auPP3/IiZ6YMXdjx1YhHU3wKWka0W5P5bppvBhOTbvL
cxyfNSVdGTUrHwY7Jf6jZ6UrI3M+pktsVfZRVtk13qUHsusva7V7r2kbRjK/+/nrndpRnNnKxLS6
TCLo8uDRCJ9SYUXpPSO00NWUFeqpcMkRDXW2ea0Y2oVSu99+rO8jLBM27s9Ooggq2/7DjpW3IbMu
Hb8+Wq1yMeTGg28V6XXSQacyFW2dkVMaSvEe+MYqVtIbM9AB43BDaVYRUWpAxsjr76JM32RWvDjO
8AgDZ52HVbSwvESDE1QdpxGNWyiHhL2jz3GtB6VlL3w/uQJ5/lX74j6AqDQZz/JCHkNZ3zdFt3e0
8DaR+ZmV/FRpNneYh3qtFeBgwx3zOH1FfcnPsc0FJGB3aYWAY6MxfooCkS85+uAxrtapDC581Tjz
1J6QTCFNZmX5o0OSDIKuGQD83Rh0ZDf0NeprT72wDPXBzTDyWY61URqTvlf76ZcA5wL7Q04ofV7m
nx+ak19hmgv88RUMLUniccpRwNlGFF5AGj3gj8u8VZ86xX9WON45sGyAlEerQgmfQjU8FEr9LYdz
7uYTi8PcOm52hjrkEY+tWZoPU3WYqKNkKzg3/Dn192fLdN8qaFtdFp86jp8m/YiPmSmrhqczV3Cq
Pf6yDUz57n9eQTunaegUdHOV5iXEj05UHIf7Fds23fJN3kCMuK6t76mHHFjJuWPFiTrBnv75H/et
HKQ+trxqHJjkVE8vZeIzvvmwg9cgODLZhbK1T1MPevIRO3fMmXVIzjGITj41s/U2xv2gR6mpgGwL
MXvYkN6NZa+RqB4cmeIt+NCIDOs6UrDjg9RQN/k5APXvudrfrvd0H/745cVQ2C6sbmWLN3HJ59mp
vp0uApdZxMkyH/DNqJMjfmQP062nmqlt5pVYeLHMw/hO7Y1WnP020y/+27eZLbqkzpPtO6A4LrTn
tP4eqWsamJ1KchulzoYvIkAyTy0mvmmpPTfO18+P3Qk8BlP9f14GRwT1gHOd7qr/EipccpvYAJmz
h2PrMT64A4GkNfkdhNt8IgyxE5jZqjCuqtC9MLv9WGkAhMSywq5UFaR7HmV8DnV7AhJuzK2RAacY
32o0wsuGK4O0J2CAYX/kP/P4e4JyNMnez3AmV2INx9vKDdxEGyu699GshKSQe9J7KLUN/0I9jMdM
eQBTuZBmvaoc+I7ESEe/auxI8SED/lSxgJocR6pWrCYqOFgD50oaNfbea9C6GNBxrStbQ79qzY8J
g4P6fKuJW1f5HopgWWBSCNuDLtSJY8LXjOtnw70DriL6OzB2ZyrSE8MGY27pHBuBr8cla7V1w/tW
q/ZNS5fYcLV9zLDba+gxqmP4EBj5A5fgXP/m5MfOKuGQtkYkVDBlRepeO7a6xRGgECpT05Lqn4qp
CwWTkvMbQpPefvv56TwhUTDmBk01TcbOVgNyCtLmpYzlwXBwY6SRdZ1jtYZvvDPH7mB4NKwcC2c0
VciZTz6xHFuz5bjAX16FtuDAG7CdCKLmwFw5oGtNxvRLY2wOlFxXsghvSUeaYLTgryu7OrOfTlf1
L8uBNVuWZUSuadM5Kd2cHEZruesy+6uw3KvOoT9nEzn888889TnTcvTHIugDXtBEoGW7oSqPiVp5
qwkqZjTldZrChVXOYbuEc6rqtWbrbdAbXtwMXFDdqG/7TIVxmaCsGm3EU2iuvLC/83XAsSjoSKO5
iSwDYKm6cRtxAc9iTQTdTdoVrxZYDoY+8Sqs2SDiEdNhW1xVvrdRpNjZnvmklumVltkXzcTsDwJv
6xgELvvSPA7w5wzNfAVVPfK+Klvkph+aojNuUS1e5YxSW65KiKWKUgkwTszZAS8uosy+wc382oAY
6WX1BQfXgflhXfaa3ixkobx7arou/XxdDcFHRcYdDCFrEU2IuQZg6Eg5tCKX7wBQ/tjCDAn4oVS6
15KGSkHNy6xWvSL8YIkccJl79bU9EuMect7Ta6ALKJ/qqIMrwckbJ0P0IAYESJG6svop1DWTYGnH
e08zNkUVb3MnRf2V3rbS6i5dEexd37hwa/UpKNSttIoXEo5v+yHHwOs6Sw2SXeIMmxoipGIL1kw7
f0idjjAvz3hKFdBMgeZdIrjcV+7wqXrRF8Bd/FKFDEEZuOUqrQTDfFY92/rOU/ki6BCs8ry86mP5
2JnRMVSLbVjo1w2++Q2BKkvb6MnrUgTJI+kaKM0+n2LqNcWmZZaS6GBmzXtG7udSGYjLjRCPJK15
SSgjrlm7urEGrravVwCfXW1du+LXxAuzizhaB9JWN7QA8oWH8IKcnTfAxRe27RyzofQZUZCxo7iY
4EE0r5PMhhdqgD9pwZ52MPyWbakyJmSsKCx40gSe7sPIOKQia5AxBtEKzeEzuQAPJhtL0+geHpmU
Nmw1YR50p14qGTSfUt2EcdqsCp9CvIrAEOfyVejJV0NTTrWYhROd+8zj8ivo3DV8VViBmXmjJeVj
E7Rbi8k7tptv9b+e1/DY1sqX6CKCkM3oK1IGxNGN/Oxb7bLI272q2ivT4tKYlkqSQ+m+M77fF3gV
1XjcQbqNFsI1PhM7u9IS/9nQQ0TQ/hUawXdX4XA/3WpXNVaZj8W21d+kKdeu6fnLcZBUO2n5NQzi
BdNXt4jq7KYYxJ5gjq/Qq25CtcyBM9koFPNi1/N2VUpZkS6qvQRe9KblZr1O+UJKrX3bafxpEt2p
ym4tkn7Xw2EVAbJUxx8246DuQz9cBz4pHn3u3+UVpDA1vLccl0uos1qUibdxpM3p0Cy2WqPc6VHd
76eXyVAQhejssCgR/HHhjM6zParlhhEwx0iORKA0uAhelQ6L0Ovv+FTwtkO2TIV2kSTVTVn3F64Z
gWwZy5ueXgZhjihhqTem6Z1nN5cSsf2ycls0KC75TDgO6k5uHFMcfD26rZEBLoOClyJL/XtRptUy
gctaoTJV7KRaWnrPG+KS2ZS23TpW4tuaTnXrtneBTp3RJ7ei6JG4iAtFwqRpa6pu0V5GkbPOyloi
KaSnHdbaUwDRRbjqxfSrI01ZDLhkJuRIK6JbtCY3RVORvg7RJup08ryy8NLgsEI5B8aFIx/O6GAx
EcHdgEiU0pliq326to3pLzikHauyvsFjTXy9ujXJC21FATlb6J+kMl62qbsm4/U26UYKwyR8Dvro
fnSyJ2/iSSp9t4z8YTUMRCH4zrNuhztBJE1k8pR08dN0ydSyeNCY+ehWCe9WrGzX3RRKcZ8zZR2J
61uwNBy0DFq67t10PjCIwKOxIM2npDAXolNXWpCyoBaoRRAZJ6v/EHUey60rSRD9IkTAmy0Aek8Z
StogZOG9x9fP6TsTMYt39SSSINCmukxWZocVtqLsO1GnrVbRx9bb+VMaBCda+wMvUcoGvmZqplCd
ZjfKbfYmb9R/TuNUglPOk11vgKKFmWjbRvZXEGk3xYA+MssIGqs71dh7R4ywRkgmOyhm2PtTOX4k
HQaFFn2qHf1qKHirTU+iK8c0QGZoj9baGj5sGDerbKN3GegDJzwmPTTxaQEBkKDHVuCYmDPNBlLM
sMwUMZJSuyL+jXhdcm7y4BneVMTAiip3LSW6ZUr9amcNDDzl0exGD87Cn7rTd/CJT66qKVBGZytj
hoNIKubUGxQq0OiriEQ6e7357pZsbWfDxW5NX5+IuMPF2HM6+ubgbJjLXQvbYRtN6iqJ/wQPuCBp
ssiXOOlnjiws+jzQPztQy9Thx2jTIxgt9kFf8HkgFFSj6gP8s+R2kFjnk7quNKmnV2c8BFIEVx7g
5hF0SF0v+9JMEEbX6GrRB+RRNXL9k1qtcbATna67adyl5FuhRujw5xZSRR31da4cqfKhCK3vKapu
emrBSq5AqG2Muhv0DRptdrcZ6/kt5aDRJSrOaNq6LaAKV2dgUPmkDaOEfT0qTzCYzztx5EhmghaS
Ed/rtJr8BijnKNvrNLO8FB6hF7GYYXU7qizi1JA/jcXxUwpquixt5Cw81EBxpdBZpUMCXbxZPQfh
cGnLAZIDXT1nbQk51hBQkHZMT+O0Nti2dZXuUmh75PYntu1uZRadjwjnGjrvraxaK6XlnLfzSxDN
71muvcUm3OJ6c+6CkUpuV3gJStyN0pZI4JovUTptZkylVnF+UZi2iv6tDyDZGqTZQ+hvFauqN/Uy
dOCFcx6t9N4Z9nosMlQgu2OrZ0Q0PesCtltcEA67YPlLCunLHvKdmhItyepTXKJ130Q3moFGd4pj
PC8IoidN/nNgj5hYOUPOKBcFyMShgu5qcZ6oku1rR/IVfXqxJXMVEUtVSfoVh81FpnaATpHm6eic
Qh9VwhvGRdKqvsb6uMtaETzF6qdSZDtHXLl1cJCAPbtwd1eeadnr2ZhO6DxtNQNhT3m2UWds14Lr
Rx1Ucm4E6XBo517flYpXKzPwE41WTZIYYg3HFcLHQXaEzs7jXa4zls9zJIhNo0814xCnkQQxXQj9
qGY4sf4AFeBT1ANJbwGesCpOWXt6Mcf04AThAZT/oS+TlZyap1KqflLgJJC4KGiUTm21aswE1vvI
BVPefCDxPOuQoWeQioeHysYWxAYEAZpcb4p8fo2tfGPCPtwwJvqo7Rx9ErjQa48gWGDFK1jvvFIe
tozDDbk7TjbIuyrkMxXVvotmqbCN7hbs5kIhbJVm+R5wzLoo5Us5mL0HVBCC+5zTKA0bh8zfdLAD
/RrZBXILenbRoth801AUQ0/VOdK3LfuVQy9Jnbf+UshUfS3pV5RfYBBUf5YyvLR1VW84NROaf8I4
W5v1jzE4JXmRavDLfr636A65cjR+SVi1dRw3P2FhoqpxgmFV8pNluQ6kvlu925bAIfomRCYEovN6
NhEusA5TOCReYfXkGtADQ0lzIxJPUjRshsbY4jApJ40aN8RpVFYPIltWTRqYHc2jQrvmRIUnH89Y
hw8siP7kodtkKAOqhAFROmwj+hqurR7dkftuvQLqIR+c0otkqhdV128dynDGMH+n5VivwxpRrXJx
vktslZrOsMn38/PYmheUrFXfrDpPtEiXlXaVIHe2uglJRHsT9nawdnLmsQUzkun9qajmFzI3cYXk
XJXXpujGuDRjgThM+qkxnLlpbA0DkbaKNnpkhba2AieCAfuINbyBWzrWeGwKkrCWisHK6zuqyc/S
pG8KtDOQXUhgbZ/Ku9OjI0V6OQBmeYSxeFOX2UYzm2Meyp8LjK8OYKooS656vTz6qMGfTD1aAdhv
AZXdeuovqYIqZTmcVQMZo9puWmjDDMg+x68gL3WEFer5MFp6yampZPg9CK/RsLLo9R65tVcjt9/i
YaBQj5HF3nuq7dDvbH4aUvAbVNprmXPOitLkYBeza2Pvdak9JUn2FC3JIZLadTnoP2M67LJ8KNc6
xDG90773tvIXg17tC/WOrksGW9uyN9PuHaTczdD0k4oCgyiu06pwGVo7WBWyfao6TXYXR0L2DlQg
+LB7EkfXtCKYS5Ydmr7Zv1eVgjWWoDywq+oKjZJIgf+p20aAbL9TbagJFarFM6PwONuR5MqBAql3
an0ry/TEKxWtIZbsOo2UHjpzuQ+j9VPzEJmtUZaYM29piAta8xEJRsLWZhac/reknXOF4PXJaqJn
UOjSdcrIJQXaFQahcg/RsVBr0/RNUtBG1KuaBBeO2fkAen5po3r0dfWwGlrZaQ1TAdaKxOGgN4+Q
kC4pytoLgP9uFr2LfAn7BkoDziCdzdu1J1Xvo6NWB8A6lEHGuhaepbQb4LsbuCTuKWW/Wa2Ac+pw
CS2d6dbiDErkI5iaVRxC6J6A/KAaupPD8KSPkbWbgwlbk5sypBCm5C5dj7By8CqX9AtxOIeOuqoQ
xvIgW94YldG7ilS862MP8uif2QzGg+h8UWmxmkm70gPmSwWxjVMH6K8BS7fKcIMe5sY2qq9ljvZq
wUyhzA5t+X7mdxnMvVgUSJ49B1GMGpy8SloHFr36Zs4LmCAEVV2TTCXCErtlWK4l/YsuNTkEFa3p
R7Dpysv8SxnrGNWYe9KusMqsBMAtkOYXubZ36RTs4rl8KfoWJ6T6UlsLgz/sU9KnFmx7LKj3CX1a
t46da031w9LDyKPzK/AKdAxXfQrcX6rvdRKBK4tXeQH2P89GTkQHSEkezxxiPKzfmNbPQAE2ssKn
MR8nOtj4OGJbL3APHIZu9EdBuDQzYRSHXVWe185iXgXIsSEciMZyTyet1TmclKSOs9nYtNACTENZ
7HF/vKZbduFkNORBq9fcYb45c/cL+SZ3JiluWNWzrpTKLlMNOGVoRrYZhbiknU1vVpLOUGQN1P7q
gIQMyh/UMaOz1qcU4tutHgMQKKp9UFlnrazXGbwqoSQZrhZJFzUZPbHMxF2XwXI0oEhYKbr5JoZb
TiI/jtsP2aoeig6YNzNF6hsb3IMHncE1R7FMeFo2m9KsvwzRgipzlAXfLZjRjl44BAfp/Ml8Y7xP
2cBJ33+PKiuQ5+rC6XkZq21TlNemtT7tufprqvJNSoLG71tUR+A388U76qB87bPhYNMUN4BZIxq6
Onl5JIraVEyBUalQZCAV7ZqRXHmpqjADrf2TyfSeShKZO+1aNsWjDdSnzjQ8sFukzzmmSqPfZA5e
q2X+Di3EojDs0BiZWxdt+uvVZhsUzj2uK9s1p/SiOjnOX84wiyXZ9whHRYWzbxvHtxcToXZdc3OZ
/r9G/4Pp782kdsFwrrUyP5lN8qovPSWN9GXurSetdC51ka6qiflUqUcq4XKS6/QqLxA3afannKgn
WZ3P0TT5Dg2akJ23SBgUFwnSc9GHoXbku1k5qe6sginaGrLkC3zplBtIZMvbUDNdtD/uSq481X22
Gkz7YJH4Eq8N7XcP1LdRwl2hqH9jrK2WCe7tBLhtIdadpPg0i1zDIbhMsQnskvO4/DIK6S0BtCnl
88mKtF0exiHKUM4uArkphkHP6aqYpa/OHmWvQt5OLYMX0GrjWox2t1g47NbHPKtHR0yBuJbA5vWg
IV29nQZfGGd0xO4ZDwX052+orBTfy/oooPqlv7Ul1a+qVH+K5L01WSsDqUOt69f0ZmZ+nRcPR48Z
gnlfTjCmSrM5QAyOc29UmnnXP9SauC9Un1lZggpqiDhuEFzHaT8KY1dS8lYqY5V1yYtu4WPrPTLP
edldEFbeKIuxssB1itoPLVwPAhBfIJjHCv2quVyJwgMPBAy7KGcH0Yg6Wdmof1lIQoPfBm86HYrO
YdUk6WdaNq8SHYjm0j3N4t5RORX4rzmqjjPsPYno1lhgEsUL17C6UbeVinErOehfI3TqqWXxg82/
TAKpXRjQkEt16jCk+Z+shMQhOinr3mw/zC5RVnjxH+IT/64FlvegNR1bhzSMYRtegVttscZEYytW
6cXQnMdUjwpWEzq0voa01R5cXScVTO8z+liIa0wXJHbBS3djAEF1O3t1Mb5JJuhf4eGkFQGlg/S7
6PWooJYvgow0K6x7yDZV0BWN40ZdqnPB0MLwcqAZ5XtuozMee7kea5n0RW3nELhatwYQ/gYSb8mt
5/pbwLoLWQOYoLpsk10UG+cc8odlSm5Tbz7iObtajr4NomBYy4k8uEW8YEgUhI2yfak116Srngua
RVdFpOw6SZM9CR9k3bTIBuaOs2wUScrBJ9Qd7CZQKhV9R3JQpdyhvpK0fIILcS8T/VBzwfq2DoSC
Q/ZnLO2xt6dDMLUxgKFSctuORLZKW3GYdXvaEB59Ku0Ffgea85VOmaxz7GvFUXup52A1d9yC1P/M
YM/jFlJzQEKAZDlXCTfVws2mqXCHEKfdyntogAowlgQGRhHs2qk4ytQqi1QkS2UhJiAlV8OYj33j
kBa1c7qG+vwqNmgnEdNHef/cEh5QyoyC5qCm8bEzYs/WyqujGd7QfSTRpei19zxOPFHv7Mn5wVRK
a0dtfkrda093miX3Ox1gNfSHlS69WtM3RqXWHhI5gZjPNeMbaZ2/fxx30eZf83/gC7ehkwjBATwm
HZ1PwWHOlo2w65lAskSbRntwRYbKlcEtGCN0BaL3lR0+8KV6dLYs0h6/YbXRoO9yBdn4bGHMjpbx
N8ok+qFA5DKGgc6mKg1wnJpd4ZYaGcI5cxuRZS1pwA6T5WTwWJRSiYQ2bMI7B+ZMuXSwf/kjeWkE
Vb55+F6i4UF7EQ6FiGhr1VhTnuVdfIvZ/uIO+4wWisxeylNTpRf3zIlvYdcSsocKnYj5knqCuygy
kyN1iz4mcWlIZ9HvVeBzi3vGW4OcKD/GNlWPiAI7Lahu0rzkZkUk8Iw6M5QN60y2rrgRqnits4+Z
0a3EnXIrAHIv3JfCyefAmlyoiL/wHAynGFSqF7woettFTDvAJZ8H806n6YQZ4yGVRduY88Nqf4v5
JdQvfFI0WEuOQqqMvFHX0cR/jmagRxgAud5D997BTs8Pu6yfBViBiEJMYWNHnpKCoVfPpQgYY/WL
V/it5tyNLKqHpAbb1dCH53xMdm0puBbz+BJ3MvGoPEHsmLyKqR40kCmscBUEPBQ9e6eu79X8a1iY
JyDz0SiRTaSK5SID+AGJzx7ShZtA3QtiAuqCu1QdnkRgPmisrmicL7ale1rfnimTA0uGdd90ZSal
dGjW4/ihC7RUHhJDX7fPANk8ieCF2arphqsHemyijQwhkUA+tFg4/oPaptmCIfa4n1JR6M/5TNoz
7xMLMYbaJA3vVOcD5y42img116DnoPnB6NYJMeFMcypDjgIA0sDk7NUDDP+t0wqsh7aUZ8C4zfhA
rG4rvizBBWZrhGhtB8hDWSV5wNLx++zFVuXnmikW38yw0+wrGASS+j7Bf6iWB77DiN/66RamJG6l
2Yej01Xw+XCdOk7eTqbFU8Kn7ny0Evr8UminKaPlk0qSuG7avNgEJJhna0me2NhqMhG/cAoqtNCN
AwVC02f7sDupt5SR6hfDcBr59KD8wSnD7PNEQYHdtw4VnOIBLBeFsfgdG0Ee870evwlCM+5/iNrX
Ec4Mx7kzzoOSfc2obQggRJNUT+0U9m7j2KsJxgjWqF09xLYSN8cXiJH5N+HqmQuKnaDUe7E9qiG9
FJaNVzTtEpleQy4tnmuZcMahvFEQ67bWUvrWjm+MleBIiaL0lXcFkITUwcBxr7CpDKhwyc01B15J
tfAS5jet6X+xP3Wr7TnUfc28iqnUlcjxSacLzouUhhBhL5kZ0ePCjwrmfBsCdB0j+L8VlzalryOE
EolltRHcDwL6AtwoHU7C1xNtzIyi1Rs7frAu+NdWzJNOUDaYIRUJRIHeuiIEmv0iuLIYDgFc4o9x
U70JWUauLchFeucL2AoPgGriutIRzsge2FOegTsT7KclLsz/P42FG0UOk1tlvIVN4zWxvHPKO8KO
DXm34k//nWIxnyD/VvOwwHA90XXdAAA0XOio3QJDhjWqzb8geTZZRynDqvcGR+HoEY5nWE/VerM5
gIRZNdQTZcJvUz5xd2KS00TaspOs+qd3oCRZlj+L4m4QVZSkY1+sQLJeYu0FSrYW4T2rQVU3SQj1
uYJUBOpNaPy8QcgFUHMNGQ52SFYRR5xh/v2HrkrfAC6LqIdUjRiCyqA6wpXUwFlTzBYjGITfMiyE
RjB4oVOskuw4sE8MNk9khK8LjWpilNpfcaAxnnN8/zc78lvG04/NrepOcaB4/5Kt/zQ5xEHHQkkp
liA6Ao6JgcQeYEa4kDiMu/ZbjDpqH3YU3rkFMeih9ZUhui28/wR6vNS8d9I7X1tPIwqkZzaq2Bni
5OCEjy6K07uGTP2iK9Z8hfgYy573h+q56Uqy8t8AFWl3vwnrp8X/wEdi7sRaEPohLC+uJLjexELk
G2rO8R50GvcTY5bUBY1d8r+CjZArg71w7SD26v5Oe6tb4TrwWAzGpNQ4ytY3X81zif060jmqNitO
lJbsQCO9V6DasDeCSwdjpyzNJow3KmFNBTChqownsf6iUsCwyPr9W1URPhV2kityKg+cSkuL4Kt2
ghrfF4Yw6F4162B0yhp1P7ICXxNN0fywCYkhRtq3EckWwrSxnFbcpIFHT5XpIkgZCKSRv0CjrQ4J
V9NdW3zESe+LUMHWa1/cBO5CZR0wdCGVR+acvyWgaC0r8YRdbWxxXIqTk9cscn0sNplMXE4rmSBR
FRSWVMdc7p438HAzD8fN/9PZ6UHasxu1ABigscmG7woIQBNSwayaIz3Vrq68MjzC8eBrA573v3dU
M46oFAu3gz8IC8SS4PKsCkZiyf74KzPCH4VnEOcntFk3yMe048Pohw1qSm5PG2MfIM03uXQ/+sII
lapNUWo8ituNVKjsuHyidlezNO7CG1SsazShNiuvi9qiGWG8L8G6Tqk7W45fozowBWQ6fwF6ISvC
yLw1oeRH9u9CRSoB6mKDq9at8whyKkivdry38/M0/6RSBZ7jJs3NxrE6P431bV/qG1TeBrlDP1CQ
WZm/bfqnJDzrRHeKehYWNCV1MxJdsyCjaeDYaC8VCYkBoWZ7pi+1jDcxUxYxCSw48VBi8NQz9DL+
giOCdPhaPKLYonl1FgeJOIaDQD8ycGKVYGut4MM0Z1+L5sjPkHpREHYIYRgg3h6zTSnfK/mvjWgG
ss48vRIghJLErzp+Q0pixoGvgtbLdyn9NXTZn2AN51NWDS9NtskE2URaR0dq+IcGKRkjbA+U52w8
2ywhUMBD0WkrzUkMJyg2T+tCtAXFnmMa625u7xlNptHySaHVLalGJ0t1VBTawTVK57/8O8EZWejo
DnZgmPjd4sJozlWEA3JAAhm4HX/lzvv8gzvsoW9JHlwQCgVX5Un09IXpDOVvIS2hIElkdNpjBE1e
KtmW+sR6nnA7TeSGp7M+H6aKXmVkfVkUU6VR8z0L+RhGpUPEkd9MNrkcFV85ErFMrtSNJ1600DHh
t5Qwac424oP8lk3JhR+AiW68pY5ZQ0XxM3Z/sD+vbeuzt/ZR+UeP3qaNq81kEHr9Cek8+deyoycw
ApspdW6dOt0i8qk2JHiV/j6X+XOUElin0cpKplWKhJCBVEpFgZ6HBM92neE6BC9D2ME9mqjay4FK
fMYbpoIWu8K+dM6yY9B44j6sD+GS0uxTbhQ4n9Y0x4nxXDpSJFT2O3JS3HxLezQRkSleqjJ9PxZw
t8nGJkhzkpsR8iUdqFh7+28mugvzow6SO5nTIWFf8GiNDF2fJF2TLNh0swbpi4rXHV9MSKKtMwW/
GfXFGFvhDBSq2mpTYct06MjEcs9Fxh+fucFEAxclBKiW8G5Hums7D1a5OAnn+SjYyIII3McERVW/
w+RobJcErz9I2mONni/X0kFjNVX6NdnavFUMw3FZ5veyhKgom094laIC2aiQYaSfGbqJYvwYp7B0
Vst8YVX0dvzZtiioFO0eTZG1U9Eu2lW7Jrxp1WOq3pKMttxADG6n5Mg+mYcawZHIsEFhB7B2Ofsm
/ZuZ9Sx61NOZnSHUeMzxbAnUaHGrGMs6sP9dwBg8eXws8u+MZK+i5keuKvRz+MFQq8b0FEoNFLuO
WKHidhs+IbYev3agJHhTDOYBbFcTmiuUwvZd25Os1PbFiDQiBU1C7VPUHxKAYjwKCZKos6+ZpFPp
4cxHC1ON9FtAvrNS+rtE/xmJE7nb5XLyN8ITTImDYgWwKI3AMtwbcv0pUy2IoxIULBvHCMjPRFVv
CcVmxxN2tqEmoDgyYVkqfyPeE/pmJKTCU8hGb0bZUPzpmmJPlWAb2T3RVR5eBmX6G7RyC+JoX4Az
NFCXcg0da21Xyxnow4cxDs9NKp8cWTroYTGiBkSPdCMrtEOhHE657jlDskqeI4KKafh06BYjKbjs
ZLMioYr6KTVGkD7ZvNX15l11ip3daru+AKlc0zbT0FUGAo2+7ERGmCoPZFe3Fy+f7RbwDCLP0GHl
3gyNXQt+T9yFU7aFZ+Z1AFVe1QAId4x/UCQHW2FlDpte1BXaJvGCbPItzqczBOaOH6hyfsqB3+2h
AtolU3FpVeVHNbrAa9X6vOTKbxDQsgI5OLTSPYVe06TdShvw7UML0tH0O1NUBP3C7KJ3wwuF0Nbr
RvJvUjd8kZUjqUwIX1nyT7iAZCwWqMWNutoXs7qhS+sf4sTqULKMUmMP7xbYm+yz1uddF+S+NSoe
A3QZmdxMit5UwpK5TV+bsPwkjflMTpbYsf8o6KARlrNEUKmA6pWOAT+K5FUfY4vGhKxJbEd7W8nf
cZtv+UA6hkrTgFaOpMP+h7Gqhkpx8yb5oAqR++E0Y2lUutXLZ7MLcCXzu7pMcO0quKSlGp0TraCU
XeMSIVMG268XDBWZJkQyvbltSJUbqwCSJZgd2kMXLp4aSxfK+Q99tP9sByOhV7eKHSsp2YEimtso
sN1RhCB+nj8AoYH2Mqf3qUkePTSNapq+q1b2EDDeupKh/SM11jbhyikMcOUKpXkMNjioAuaE3qRQ
I6GQaaonJ7EV9L6C2Y8M5RxruYp9hOtFCSnbj+Y6HlqgFbN27WTjBB9I4oYyzB6KOd6b2fyDwx9m
w3B4dbSkWMVT/mVH7cqy4p2lNNphTDUkq1Q4WYOXsTfOCsEBW5DlkdbYUDzxfkZQHodZrfcxVJ2k
dMr9qOOeNODX7r21IMxAka4R2XALJousJvchjaBbGMF6HTfOoaTaWozyrl/seycnmiuFVr6S5hLP
wq6fNKE/lcvfddSgjWp6hYPc78xxxDIInbZ1U43As5/hYy9Du/GMpV8lXdJ5htDVmmbSvV2Yv5sz
dX7d+bVhfa0bENPIfuyAqPhTZvp1Qma81JOQ3CYRuhWEO3xJD32p3A3L5RmuYZLmvQmMl5O/T/0p
poBtLrfRjIND4NgHw4QKkUjVkKK9KUk4hGqOIpwyAOlYdmowvGt6fVPkj6CjEKw05taYrLNt26Jc
2eztfvHDWv6BM2Ols/2NeqJUKIXDU1X3gz/C6+r2rOYQfA4EFOMxoIS2DPbGybvPTpsgYFU+kpQj
p5GezHFZjbZ0SrvxbhG5aToUf21Rf40WjCmKYU4nmrXiV8WQthIpd9cscdUzAH12pk5er9XoK+ga
TJJWt7F15WdqtLskp50nNfbDtHqSeSgkpdqykPTIDq1qXPPGVFbgvZ7VLn9kzhBu6hACJ4SkynQm
Y24ZWEC82QxEz6h262ZO/IJ4wDcd6TVdaD9UtHIncjvWMMzkWMxzBpmqIVkT1dJ41YigZBj3fZf/
SRKoT8sEfkHuLbKiA8QHfh+9dUu5r6z+La5r6IZWlMzXbT7Ccm2e7DA51fkz5x6o2PesqVaJNZ4s
WvzAiG0thN0qyWTxgnPuVtCl4EXga5FWJkMy3oTSsCJwo/8c9bwiF2M8chIpnLb8LWMMMjaeSm2K
K6Ig6uOZF01CzDrs8fKa/DJDEpnRTZsZKegHcyeOXEBDs0alZTqP1RsIRVecxQUxTEJ4ahP/Lib4
UP4/AUQ1Wgh5521+nSx7pfXNTQNHFDb2LkiWjRQGEJulxaa0w5NiTMex73YBUpkCqTkD0hHOURqm
J6QRvhuj/2iz6E2DKG9yCEq0/osg+qE3KrX9/n2E6dmbyujY5Oq7nhakkAbLc/BY3SxXduLxBWhK
aqEWLqPwCaUCmMVs8O/yvhtDZ6WH4znH+R7ILiIPclRjsLFZkXy2gX5voLABYlxJmx5aFL/VugrG
2uoZKikHFsv4KZaTR50t6SnRy5ujDaQDlihwu2Cm+zjUdhCngubuLlNS/nTp8JxwDi+OMa3jwNo7
TvYJLS2Wwxk78rYyOG0Gz1KqACBtNSCGNFPSFzaZeG9MrJWpm4e5b+NtBkQyXlCfrBubmCDRl1Nm
AAJyp8IoadlUSDwB+V5S4OL5YKCqSjWpCLVTZuYp3wcSvq/tI3Gk5qO9V2zsTNta5AObRNlYaPjB
MoalWZT6va7AunMPTjSBAYvtPQJsH1qU0qs8LYLx1Q84tVIlvXSRuZ5LaHagNfajAhehixKKEmkT
+5Jl0p4L6UKVJ78LaJP7MnOVvneJxU9yqxxieGbSCehFMtZHJVkSD4cybLP3Yc7/Rn24aGn/nBjJ
X85Z3TThJZ7lTUne22ypdlt9+FcqPUS3bTG6wURtKHSCPaZ1ZUoxBxklNgP5drFiu5gyvJ1k8E6Y
a9o3jsiAtl5vtA+h4m3Y5m8d6xHJkWC/0KMqF8oxZvMgRLY2w+C9cqSdLtensGx3JjbAdmSbx4pe
mhFzCzwS1F86Ts8aellKnJy6qn2TFvuKGN5zQ4yiCnzQkL+kdHVKsXwGLnNPh/h1IvqZejg6QKMs
sfwh7As6Swc1A15EO/lJ+Bet1XuZnW3kOt5rebOz4PAZWGSWqsCkiqOhtqjDFRm4TQyYcNXUuF2L
k1pFcX2e66P4xFIAUeQAOkdVMUG7HGwdkid+lc2UpmyT5K58iDhuUOUkHJwsiM7J9aSW/ATVOk2d
QUp+BLukRohjKlaInTW+itlsPMoasgD0AXxsxh3VgVqlrcoMBPBkucxG+khK42S28zstHpzAMV7H
wiBVufWs9XrqymFsUcMZX/JAeSqKoHCDWqfxQkalvrN36hTcY2N8D0bpSrXVR0T4HqGY145faAld
dV5eYlGIzPfjMn6kw/RBp6hOephMIfMOMNYDqc2h7Gxol7uL34e23Y/i9GwHm5tXpGcVkj6lKipv
JKm9luPm0kzG3cmrCt4tKI+oY1LrI0tMKvMgQMZTazznHdqOOsUkJ5avYpSzyta3Q5k5zJgR+GU9
0sQ+nlXO1KS2fyHMqj3RwQNc5xWKzpeg106a8RfY41vYmcla6xmcgQ4L7j4yfDW3qS0aYUp4s9yS
uT8SMm1H7JadT4c2KJ+ExKlc15u6SPZ9oezbVKeWUg7eWPd/dJ09ZbL+1bEERZpGrcr33AGWxdSf
asNYl8iCWknzVBNaQ6V9jfKCWFuhCo0igqLIKxSYd0o0k3ZN802dmutsmQ5Dod3MDqQ6fE/tqu9M
ZIjUy5gSt/aGknh4RJMbqtp+0EiNhU6MtiUaGI5lM2oTVGmqpmorCSzhLjcA4udTaftt00rrpiZp
SS5qVICiRLo27mjlmsgHd8cG/J/rLDOS3YoOC3W66dAaSQgCg2xeYeuFvG7D8Qm5vC9L9U/XtjP5
M9J+EwesETrrYCJHZtaaV5f2RmmWedfE9ZdjVi+WVmwXYNdoZh2dira1onsKEw2rqr+EQ/tJR/ZR
4GPlggYgdabmF4/3eHA+m7F/iLPFSft3FEPBYma4p46+Dpb2Rnv9WRnVHvVViB4n43coY7azFp7s
ynrB7Xg2wLcLbyzuyctH2jE0278yAGQT05LuSoONZ2vDIs83Ag1f3kAc4Yrrf0EPgLtP6QypSVQn
ikX/0vwc2rbk2ab+XgTtA8ux6sP5olT2xyQUa6xw2I4D4QjqkQdljkJPeMvUmG99rxXuOJs8dnNp
52KLHfBKp6BxQPWlEm4XuYw6sOLUO/+B2gWIndOMZop8yT34m+F3Jt9AkxI57VTGnjFW00CUKyIc
AzleKskLgVibb4JpeBsaIMezoOzQwcXK5qeGU88TH/AW71Fg7VQ9eZNGwGGVCWWJ03wIEQsZxi3x
M1QWhEzLp6E3biJ60ixYFND6Ew0FEgu7iuEbyzIDKYxlfkqX8HuiROhbs75epupXBkhbKPW2Kp2b
I0OcHsnOpTPam632WE2SbOF/ODuT3ciRbNv+yxs/AuyMzeBNvG/kcpdc/YSQFCEa+779+rssR/cJ
qQggB1VAVSYkOZ1mduycvde2w7cWMZotaKj1BZtkKBCL0rtcKeU9OdM3JcuN5DIWvpvuNY3RHef0
2rPmo4n7kGI226VhdbBnqD8ArAlgjmfEOBynzNQ+POq1Hr9IV8HG82DZlmMOEqnL7swou2qaiWmk
PjoIzY26/2VSOMHLt5d2ZByVXU5E87KIM96alNx0KtIckWcw3Silez0WH4Xsj4JPWzT9e96wTiWz
kYVbl9yR0k1VDw+VWx/o9O9kXT4X5vAgxuxgZuGzDcPQzfp1qOMZwwZktbzqU0tfB6dhyGntsccZ
bnaxurZb1hRQC9Fx7dVDDTVhxuhAtK9O1N6Ms3hAFrxGPL5Vb5PHAgst9Bn0hKDjP018lz19w9Kp
nwJnRMVlDOiM6AS03jYGZ2d2xe8+yi4k/u6yiOLUDgifLkV4VwFnauEk6WRBk4bc4Emk41HO084x
O3zOXJfwE255zF2DFmTAb1sb7bqgLKz68JcLG2NZB9rRw99BNsIDQ/dd4o8dPAp4i/jIlgjdD3HS
wH3tzSdoXoxHfCMF8YJfauRugLDmNdT996TNTjZxciq0V9XluWMTfNQ3W/Xo2gyFvMFNRa3vrBRM
3xubNC71xoU+kiY5p09FTT+8bFniHKQvrj4/dgMXj5kQJFXuqToMn/LWLVxkZ+F+YltLOXImtzwO
EfDJfOrenWxaEQF70cp5k+mzzvynocjn73TpZ2XMQey6eMuFvy+mGZlTO54yUo4zZWWxm63fGO/N
7NIhJyqT169a5rPch4D8uRmGLnZHHr7Uc848d6PPZBBkrnvN8opJO5WS7VjNjtJw6eNEXsbB/Dwi
lijr9EQC9C7kmI4c+sqK+QHgFsqVXM0p6tfJPOt+dJor7dYuNazn86mPxR28S2ZSyUsWmZd06B/j
GJxzmV3dvN2kyUTLhEcQh8nvyNRvdY9GA/8be+FB3W8cp/1Sm8FE/9PKivgwGs2Bo9pcUWgvxkqc
8rxj9m4+Kt+al2SXaiQyFz3eVT1tBMR7D01xJMBr6YZ9A0C45083dz23aVTOZzG1mNupS9VkpI3t
azDUh2CO7vQcPYuA2zjpmBtKrziibbg3GrXEaf2k7l1Wwph17I5bBRMrOktiDu8Y3FxJfkTOEhxy
4WEXizF10SWN6+GG6MgnNyTqjxWej8bVytxbzWXTpHG4x2+y1PviEgRcZ/hicjtF4gyEeOLObVfM
+XhA0DPz8VVLEV4NWETo+D3WwdyRQxQeHboQNe6GxaAb9/gHZ0QF4h6nzZoJ6yOTxwcjwgjlpfMr
4kqOsGx8aFEn1/xsesjsfA6ZAzqYyUWNWJkCO6CVphm0Coz2ox2SE0K0N2FoF/qRT0krPkBrUmgh
tY3HFN2CavnOaOMaTKC7IG4vU9Cdq7HZsNPtnc5PeeKwFLJxvFMfUi3rDneTOsXaaPg0zXtbFwhN
4ubdsi3VuEHB4hKqvUoKIHzhjIYssItbEYCid22bHRozF+auUxdMrzm2Ried8ZkMSApU0vu8Qawo
V2YIYdJOCUpvg5e2jClpmpyxcz+om8H8S635qhKPcqwfwtQ45L2cl0RTYTpLjFu7D1VmLc2bON9K
XhKn56vwJuU9QFqRdERlltG47pgRDl1TL7XIflKXhxL3Ji3TJ9pm66kY361pxHM4FttOattmigXT
hfKiNrTYNw7l2B5a/mqabvAepmVDuRLF+kNQWHzD0ZnAUSQZyYzsHc1kPTeMAsO1mEcdYQ1Kv3AK
PrnBLIx2HBZMnjdeRf8mwOmwjHDvJdSUPa8pvmpALuaDFhftSvPM54RFJ6uwWRZdfB8pe1/YfLWh
eZ9xJ4tYgXqg+qryEEwYCInHIVTdxXFjNkmxIG5gaZZsxwU7I3i381xOzwP5DQtyQD+Nrmc5zDt/
YpewaQ/T8XXbRQz8a6ms7sqTVWUUzqZEN44IwdPiu5zyum9V+TA/BclM4RttEJKtumF+mvCp+lb7
CjVqH8fiiuyQce9U7JT7xVdHhkaQzyKT+Aab2rrjI0Cnb/rrwD0sh2MhpuCIlYSJWrhuUmvZEGGC
On1TltWlTIJf+hzf1C3PLWRHtWTGJNKevmxqP2WRtYbyS8+t64QlsQgZcZQ67XHOlFmL99VYI3Sx
AyzM3YMJBGrGh2IW80fuimk5MvMfEv3Ztrty0/to/7soeS75rHGaWzjAi/e4wCzNUCqau0PY5A6e
PJLqwRMgXQZLyGZm0PCs8RtKQQdyqqdlKiTt4cG+yQIywRCZyczeS5frBq0f3J54+fNk/G26TNr8
IfyN0P8lcxgd11lHsRyh5Cm3ZhXcZl1ztFHJG170z9tpagw/uma6KRu8MfUwABZi08spAWUhKOki
dGONuO/rOllTL3+xn9+ou61ekls8CLahHDFDuhkrm5DKCl2tiiBQnIU5bxB6jNqS2+U2ItCEWFX6
2zLs8LLK0cHS7T4lJf6iHCdBkzD+jp0PHb/B3rAQRZhASMIG50IVWNo+H7JO2XXXEZM+y0kIZgvS
E97ZcKWeVjOat4PvXh2wnZaZvAKnPCVOd4cLbcnRYy6HImAsmT6YRbz1nfFZYPFL3XbdTNqDMxmv
1KS3YL52kLWebCHWGROiDmoALwxKGVNwL5/032zJPh5dC12/ONlONKFanhHwWPgJLPuaWyiyMh2U
Yu8jEinwhJrDycm0c2DSKW/K6rc+d68O8AMaQbwCQdbaC/VraRjexUXGGSwzumHxhcsnq1Gf/WM0
zsTOx85JG6KXqguhSMfG3nTtHn/wcNZSZLJhzcQiizfqE1LUvLi4jBeGetwal1N1IJVs4J7bedyZ
kZdoJDMyzje3hohf46lEbBL279D2wePwI2ptpGiVXJcoqUoUlQ1ECLavSgzYKcJkGXoaal8E68uK
O3pqmcfIts6S+5xPRyas9fFQOvp19PBlhNUXacmw9jm4imzim44vOMB2xkQT2zLLe5oHJw4yaDTh
zQC5QJfNdtQZEmAp5f5hvc9h8+CPwxuE3YekQtNO7sJ9iMR+1VFk6u10CaiDYD2d27HGejHcFk69
TcboFokTWH6yAulR41RSP+HaOObDgMh0yciz4v6joTyCSrAwXfNglBWvKfQATFjGeux13IvjE5O2
w+jEHwC3j7ODeEsaNEqCMb9TH7CeMTomdFORBz1kFKX4tsRujpoIyIB+aSRfcdIaNyi0NsIrmH+M
Z2l5W/ptCx/PglY2kKeih8ykG9YzEx1rQpkkNIS58NJD3VcH058ODTEamY6Qj67+OjW6pzxLggWB
2nQvYwrHuiwfM5oT3F/pI0bdobPCQzuV5xn2oUKK6NpMgyHcDR0kDkwVyDyrRyJZD0MidzGsBu4x
dPLT6Gkora+0xk9o4Af2Eh87xXDy5/w0ehw5wVDFC4Kyao5FhHiiAas1pMssmx+tvK7BfWLonWaU
CnPHyxOW+cPIP2+pGYy2XM0Ro5eKSVvZttrSsWpUSZhvTOAMkRWv6741kUlqiLs88dRHFWJwSUuc
Ey0126U+9RsuLkeZ68zpSebVKMgkXTCF8ICNTRgKfrw45My248vAzlwm09oJkaOyPhYRT2fb9vV0
A9t7m7jjrqC2jztH31qxO27iCVyJoZcP8VzTcfAPA6eBI0qUrg0T/B6etVmwDUxc8D07WzejdzR6
45w1vHi4hWky1xSlTHzv2JNRR8fapyjiI/Xhs1Ol+zbq4NISfNW39j4NWkSEc7KJaHxOqpKs8elT
e3gd26TqanWSK6N7CFULSdr7KJ0+83zeoYW/s4eMyWz1UuQCNy1ZrfTLiL646vZ8FxrpKqLHWVmV
ux6HDLs4gpmJ4RHWAiW3RRCYObsmCz/z2r333fk2H7R7wCdH0w0vosmv9OQQZWPsdIZhoSHAOQ8+
rVbyLBxrYjOFVdKBCteji3CCV8eJ94Y2MucY0SWWoY4m3Y1POqGfYUVRZWn0r3F/Mdst8aMXFoR7
zRW70Wr2mePQHejND2bSt6OSBNjNhVeRXl5h7wtBI0268Z1Rmul+CkdseY02rqXsnhyIWASFEyzD
htwn2r3L6EYC4FnLMYUcE+m/A728ky0mTwVZsPhsXQI5hAG6FuaXMW7wrPmipFDxX9lDD6k+vqkv
Ih5g/BtIyzn1tk7GNahHqRtop4bKPcVSaPMeMlOvt7bVv08CG1ZvOweuCnvLw9E0m8Jc6oCqFjVz
x7Wr0yAYxvcmzk5hpiOPxOfnhmGPBI+GTRJU5aLswPiYg+EvIky8NgIu2xwuFS8vLoqtS6596bjM
JYf5nE7upRnxJebdc17G40oHozMZNLCkJ2j36OZRlxiinSzcpX7xrM8DLtfc+Cq4l1mEzHC/JL9v
dkpQF0iwew7t1rCe4ThfI1d0y65TBIEamwRqak9+qImtVtFIKH159Npsred4j/D7QoTxb9qhLTel
lh7l6PEFh2e/f2ss+wvX0pes7Jcs5I8qMuqEEhHzQgz6GbaY3HWp91qaqBj11Fu5nthrElNEUl2c
urxv29Zdel62iXsGXaH12WszvQsEuFpnXauh5vAbjXd76p/01LlNcKX0FlA3EHB48GP0mEWiXRVw
SNjRKayCGwwqjCC75ClL263ZCAuShH+NuhbMJhEKFj3LwvXfZFCyqdQfwzCTSTiRhyqQLoHg7uUS
yPo+xWG08rmV+cy1uUE+Nx4eqxYhEhfiQpAex9YeZ4mkc2J4i8Anlhod41uSeV+JIiiUg/dhxfb9
wKueuuLoRDBl8nw7CfNoucM+wPOZBMQp+SMVVeH5vxhwfPD1EctH2CGO1pMoBrY066yZzmsCW8j1
xY0DHHIRZrnOoFCip2yNTxogQMPY7dOm5ovVb/txfCLg8qHyiCLwib4UzJoWVui8KsISTBLKpDm9
FdSZZFnsfd9cjBD6lzT0ni0zv1MvvGnENc0U+9nQmeI06JsZ1QInayYrgqygvXc6r5OYUf3N7BT1
hP6VOGDuatMd+j82HbGaMBQv2rq4k5P3OGlYjLA3aLp7P6m/uE65akTNQUc9skI8vDdCjZ6rf6/k
GSbwroSOWU85Z7FPKxmeVSQfbSdewlwsE4/6A8rvXt3jEvpqyOW6i2ZFR1ljZixA1NTOcKzS7qT4
G7L33pJ6uuSN8WHV5vM4UNZ07oMsTfTY5lZOzqv6sojiI4OQOdDM+NUo3XNqGlctmW6r1ngoXGs9
OeNK8i5Zo3bEBPfKVZlzOYNyLKcHV70Ekd0JZlXZu+EZpLVyqjLjKwBeybPWc08yAuGs0rYnzTz7
rBQktqSVscCro0YEkLRHjUyjDkNnlXcrM8VtYyWnRHrMnuJTXcCkmOCk0K9yGvsXVvqdN6XH1h9P
Ffjy5WSIs97YeClmsTAGrOIl44PZsNCQG+XNHFm4esOHHmaXejgZDUU8kNNNgk+oSKGiu/XXAMZD
hVWGGAgq2e5nupNTJle17Ltl03FQ2MO54/IoevO3ZnLEWxqza2woap5ktxCXJngV+hAQEpEGy4TL
jOKCFe30u3URK0SFc9tOzrvnc7lrHP/WGv27kFZ14mkHE2SRakd5afabG/epgMGfDYxKzaBEVANb
iPSpX0agL9253BH1uYnSAgEz6uYIXoVtoA0BoIsJY8BrEfnWUevD+4iDD4MBMoXBe7AQR+he+cSV
82wblDmRPu+lXTtqgL/TGtg483SClBKBZLI/XcPZDBwoDu9c3eA2L9DwAftpF3/m1/0AZXW+YTMF
ZlwzRdq8a7XowZ+8vezE76zt/sLI/oGO6nyDY4a+TOBvkOQbpOmOc/DQuPbf0hd/wH6Lb9DeoM3t
PNSCjJdpxbSbkA9jOEmT/lxN887JnxNQFk6CUZVO+p+flqkey79gBf/hbH6+30d52Py//2P8X53W
dhUPfB4/ii/MoYB+PLTM+YhIRImcvakxw+jWl3HKH7iA3FGveA1K5FQ716n1AMbu2Il4neQozBUD
j8CgrWHNyV++TeunZ/INMtki5SZcx892agjejtWrU4cbQdh1gGihZ3FgfT7ZmfuVcEkPrHajeGvB
jOOZZgazVFSHZKSoZVDGNj0BbDRL6Y9P9Vjy2qa/Iju5zqFJ45+KtIe5NlTVYzgCEgRD9mEQcvqX
T/LvcYiW+AYLdmSbJCMXvZ1v1BcvsBioNDViqGbNNahHY5OQPch04c/fq/HTc/sGq0QX4dFZy5Kd
q3VPVt9eVbyPVst7FBbIRjt2X8gcTe49Zr3//B9/6TdGZZlWEKsm8tk1K/wozehgC27Jgy8/9Ra5
cCgkfZPBRhxTnpo4+cuS/GHFi2/EysbRdCcjjGRnIaBvKtdbRDVur9lq/4LE/OkXmP8/EpOejjvl
sxvvjN6C6Dpi1yx/d0wk/vzY1PL+tyX4bceqmxbXsEq11730nlzejXI3q0qqa/lPlJz+Af8M418I
qj99mm87WIttRaenGO9oGD/jlqYSooEm8tWfP42lnsq/fBz72y5Wz1AXrayPdzhnD9LFFmZOTIea
wnmLdXoSWrYmX4PDTNjcynw1GIzGjzJkAlVP59jVL8CPCHOTCKjD6KhjPTB86zaJULwBUdAH/Um5
P9vKwGMKOc8f6lPe4ebQ9U/0rmhtyJJ2k+4wufVfPtMPj8z+hjIvu6RDwjnxAuThZwIgGjPkWhvF
X14A44dN2P62yTFOH52AMcPOQirgRDHUAD4ciWC/20wZeFR339GfCJWhlPfMtU++6J+/rR/iDexv
uxLjLi60gRXvnHTY6nGwkmF56eEw0GP7b6vHVg/1f50wdQhFpLH0GMCGdnb9/l0nNKLOk82fP8GP
D+/bpmNhfigQycW7xCmeQiavpWOtFTVcTYkQsnwqm9TQDIeEDrhZB3+hLv/AybW/7TpZnBHPOwfx
bpq0t7KVxHfT2A+M+i71pFzSVDP+9gndn96PbxuQTfM+k2GdoLxhVopentPJKUCghM6zcjoXof1b
oX6gEIGEtZhxWX1Ycn2tPjrdPKRjxn2kqXD8WUovn3K9UNQspy9O0sf97VYYiCsaMX073YQThmUT
H1dBpzykZ+fE2ltXZ0zCc0oSNWUwkwkxkj6dkN7dS1me7K5b9aggtBaP3xAMIKbKJfyCfKFnM84M
DwkLd10tQT6KSCN3H22tu5qx9+pYJv6BPEGf4S37wIZg2TzmRf9cxe7en9P30ccO7Lsr34J75M2o
1gdG8jA9k/3gRluFQGmEuS8084Uh1s6TKFDTxD3GZX6oTXulAXaaSA1ihX2GNlwmgQaq8t2vQeS/
tYTk3snqjl0GMZieBGS2GFZBzcitliOftoECONeP5K6hWxDGZ2vOH5Bst5oc/hGVW0l8kyThtdO6
B9edvmThvpNae+Faz40uy7auGI/Z0J4sDE0APqiM6N6P8C1obvWeujFx460b97Hu9Deh1Ae9uGUK
cRMa9Xmm4bFAK3SxyaEzbLIj4cxFzbTLegbDDpG5or0GKLf6cVgJWurgIgvuciJfu8rgVNlMrxKs
R+NvFYAM0HHfR+65dqAoZsRyJh4gPwSxEjpmKjmry8F5tERxMLziQcCe6zrIwWja/DHdm3F1KoLw
is0LJH/P9RTLiWPXLb/PoZvsf41yGhZmZv0eR8SkRHTgAVvA0Xnso/wsQ18oRezJIxA2LgoMNSHZ
PXzlf94Iftqkvx2jjpfivMNjvXMt+a5QMrjxed2mv6z3HwI+LfvbuWlyZFp+x7lW2chCHaIjQfLe
NF6VL+LJXVkBxI3ByF4sthi6dheVDhDm3KilLre4S2+ZRu5QCMHlMXZjnoAOgstiE+nYF0ysZqNj
uRE/x8AyLheYgrd9Wv63Esn6diaPUSyTWdac+SJ8sMv2Es7yvajlXw6wHx699e18ZI4IbKstOPK5
PefshUbmMtgt/uNf/+14tMJyju1eJwcD4GrQIHqExRi60d/uXT9sr9a3Q1D382CkO8PPjxNc4hB+
Ij0/2XF6X0vrQevMp1Cb3nygsBDYn4Msef1Pb6z17WQswokdOkbobKOvEvjQHCO4DmXxl6rlhxPK
+nYwTmarN5Xkx49VRk5Z09/OyEf8nmzP2WDVFnZ7+W8f5NtZaE1N2wuvimhPyov0tftB9x+SsLr7
849Xr9G/VJT/VJr/q4JAvTprDfZ6HJhxubIs7xF1/bBygNypfaSyup1R/i1346df9m0baRoMA5QT
BD+gl+RsiCyOR/GSB+7GNOcV5r2NNpV/2VR+Wjjf9hQ9qOa6G5N4R1fyqtakzVuAUeUvWS7qBf6X
B2d+W/YtHMRubuN41wzpveeOa+VezwMo9Zpc//m7cc1/Yib+7bd8W/1p2ck0HLlQ6I1mAMmmu5gY
5YfA6tjQjrfTYC0s+SXCCnABYHqf/rAJQIWZDulVEsGJAq2gon8YXHFfyelMbPjGyZje+/zNli/R
NVb2HSGfqNlz/9VKpmMNw6mKoAr6ZfTZM8Zc2Jl9bDwGn469T7TxNQrbQzdwEazTe8ualzM3q7Aa
dyZnrGXk7TJMVbIW2vBFoYZLvjZiSmViVYOiRQTmAiP1oxu/G3dpYNxBu6jcoFHGwBs8nvzRTXST
9NPRSV13NcYxuLkQ66FXPIa00trBPzhd8O7ZxbycuvHZ5cCYO/Q7Y0g3UCv4d7reeLaS4CXQARX7
4Wm2+4MtB67n0FGdKgYBKOn0WQ28CYwqcZsrzmhZkAfgQOjpTn5V3w4O/kxl1XVSxbFCw+LiIdTz
u1SDLB7NT21DGdbmpNZgp9zQl2e4H1X4KLMHUmLX/lhqi8LxGJQ520JgZ6Mti+0haplr1vVey7SX
2nXOgzPuTf6ehV5QJ0ylGllza1xmXfLhlcG7I6fiQB7IU8lEWnRMYxPXIOGpO0Sa+ApxlBkhaG2C
7I6KC1jpNSeFvQyAiQVuuCO2fFgAYlw7DTDvaYQwXRgHGbm7RoMhNIj4FI7pLz+ATZMIbBhR/TXp
8zPKnWabFWKt6sdEREd1cYGXtUaHe6bIVBAQgurt4VHhgKpwPIfajIqSItCaIZBadvcxxunBGsJb
E0IsFXxxa0bwcYseA66rr22vv3jYrkYtYEbW4gOcbwiZyOA6MTDrTPeiaBRBmX7mpnaIHP+XNs2/
ZvWAHN17CwPIJK3/oNPdw9SOTr41nGPA8Bk5wAVJ9ISUPnsVBjMYJQoOBZIIn9EgwAvHMR56LznX
eD6ZJzdIf3qkIZDE1KPTvBDLQpdAGC00ykpRvepzc5g5QJomlrSNvas5WngsY/cmEfqd6UK1mrr7
ykfUZG3C0vMXlQ1uBwH5uZJFB8erbojRqLa2kV1JEa0UCv1lahCaGWnyqUBI2qzfKqJg5SAFpSE/
e8HJ4BpABHS6DiUw887EdK0PyRNCAiBW4rYkwm5p8YNCXdirtnF/6UT+MsxkXleVt6NJpnCm4/vo
JnmOKu3OG0rQK+QeegWjsii8RRmFVD0ud5mJzaX2mJ47xU1atiezjG9EAN3Xw7tIDYanywxuSSuQ
BImYwxod6y0C/I3v5gGrDuqmwLDopNc6zO/yyX5UT8lmGNLI8FxxImoU8Tgf0BWG6ZufmY9IAU76
BAFdxofcrOKVeglgXzK642aSzb99qMpJg8hsdONr3M+butc03DnhubMINwcifIis4CQjpnK6Bven
R2jg5jwXt7pxigi+sjwYHM81Vh18ElhTYXK/+NJ/RDS0ivzuSLGOZQoZ1jT5u8oPjYXjm+hU0tFd
BW34pYK0x7HfNJCDsyT96MbqNmDjcqcqIUu8vtFM91iZeDGzCSU1IiVHt3XsbMFVz/XTPBF1gMWy
OyqycEfrKXaNDUKE1wa12io2NdLGbPzFjFi2DF638PJWkeiQCrJz1+gjWt4Q9P6XktMGR2b2Gx8V
4is532XMcgW2iWVdNR95RG6sY0vayqSz+ClSAfuOdv2LVDYIfQyrjZ+KB9MckNJoDekTAiGZ8NED
xwVvuPPEgPpkzhiH2Swj9lJ9Tzz5jWkbapz5YaO6ZkmHq5F5uEpnULHlOqLLlWP16044v2YGJKWO
M0KQvdJ0TPLc8k3TEQLb+k06irt+hjFYgkNxGwHECrG2Ud/6tpUuJhnfc6kpFr1ko5/dTwXnnr1m
Y3Nb86fuWUhEbm2PS9kpAhze9B2wxz+XwkKlxZ3bxcIE6eQry+yL72d3jR0ojf7BIvNVbQhdFn/o
FBcw+2cawuHawxmfeK5chaV7H2BnqVJsoeEAz8kfzF3VpKcWWoHQoruwNhgH1h1Rv/lXU0oiOnpc
ccHBbxKgoxBd2xS1q2s+GVP5Qmb8cdbNW9gbxdpomjXxjk9a4K4t9jTUJphxiya8cQwE7pmnw2/p
yQNzG+scN9xoutHfzqO37ckEadxtow2/DKfb52mx1IRcR5aFon3AZF1u6hj5e52DseuJhjU1rL6+
9WpP/iuId8J+JlTVbdTvutrcM20+TVa8VXDwqm1vjEZiSTDts1laEPrtN80hEp5MbxFm2QLCIaA7
g6ZOAa+m6gvQMDNCZ4m2PBq6jWaIFT++oAdpoHQdLtbg3AcsKsuJWRQkRCjRustZNJDhNGvwUiSL
t83iY8kbN/ge9Cs5LdCT4WFI0FKOgFzxhDgQ7vK32g6umj4iIWRVthNu9DDelk51jOJo006oOPRI
7GVVXnLw7iikkcnWTH9Tr7iAqUD9DwAcIk5CNDSpHfyX592aGXO7acAALACrEyJyIIzmnBHGtuDB
rorAX8xeVi5DxE0Lm6Qt8IiPIZrYfvBuxoAf1XrtMbD7t8Ht2qVpaU/EfdAdKJnpoqNdju50Y5Sw
/S3DenQ1+QaJ8ywqPGXqVK+ThAHphGEG7gBUh1yjw5qtgtx97uvxpW/MK7JrLqYIz5pk2PvsubmW
fgawCztjWs9t+0sbIKpKDA5N6jRLP3EOsckEXy/bGSVRj2NxsO8GdsBi0BDr0auDlblUS2may3Sp
jheFmc6i5Dhoaai6eAAYcn9rDcF9whPYJ5z2vlG8Fc24Vz+oNNw3lc/ndZCP8eC+gxxFYhv2+SZo
0qsRFb8S3LFqezJCPKaZmd86nXsZi/6+R/UALSdk2eOp741801s6gp4R5K6FAoZ/tdXEwaCfoUoG
GMqPvVVDfomuLsCdGlsBeTHW0sXtTglrKwBnvUREuEVhvuyrtoCkPGKlbONrV9oGqF/+UgajkGpI
CdCtOyIudlUSfjBPACopnrVGfxSSleQ4CcUi+BekgdhI9PyAy3o7m3Lf4UzrOvQpaGC3bYomM9Zd
RFH6beCZL+5snkGnvA9h/Fg4tMp8PVgl0v1os+omG7WTMbo3emq3SzQjZwR2F7yXz1rVvDiD/HQ7
d4v4ZD9mNJOEEQDuZ3Xprc/wo1ipr0rSiHer5ktjorWwNW9f0ccPHRAI6n1VFf6YVKvRYMicij2z
rbuoLIt1buK8n4S1bdAyogoD+lTLzwxk77IOo4+SFl2vqZudxP1CQtUY3QjuW42mrSfQoGCxyNNi
7XsloNzYru7jzPmY2P9zG4jM0Gq30eh9OLNxa3r4Kf/5DHzB5DfuHKKKFUCSHNR0I2uJOgiAac4b
xj6SLgTnqpuObxkUPE8br8OQUFFLgEaNePUcwjUQ0X2Es3tCRIevOOwPNLs2nlavw8LfQHRma2fS
qDsRuxTyBj8izUIUC64yL640j+hPKS+wNMVDjnxJttYmSyPQPYjh1AscBCw5nxMEDZ++q1poqTOw
7b7A9cqQZmPxhTmtd0Wika8Mb7pR/5Sc0WUZqZa2ZQOaD9J74bc36oafEH+hqns70JHL4V5OoHx4
jGZtIgpSi7UPUsxjwVXWyfEEisUBxpGdH1033ajnLSo5Lsuueiw9Hm+JlX8GQOsyuMGpsZtQN5fz
uIYA8aQ+sin6p0HUFxMtjc03NjvGvtCHxwiqFQG+uxaxRsc+GhCx2zefBPgOmblXf8MspmcjbTD0
pycxT7fqWfiC5toQRgcnrSGMyw8Z6JsZ/okxTnctlUaR2muzj08imw+VwXbrVhudxm0NNFCbMa0F
09sc6qs4mTeq/g/4/yibgRNGZkLMTfKCVwDcONFWfTD3K/ghvywf3UUlOVanNH+B9bzXuLdklfeU
zQb5LTqN1zpxd7ke0Fe2NzkstqpP30WC0M9Lxy+r06+zmd0RFrLusUIv5kFJNVCAJrNCeImd0PhY
ZrvqeVJ9Uq2DNHvg+NzRyLityuiSszDpKZ/bzG9xlBNmGNz7DvbtkDSwVapQM4bp3yY2YRW8wdKD
Jc0RoTYgdvgTROpH1eGhgQwbSSNExntSe2KkhUf1+qhC0nGKjeb6B7K+djYHccFdz/bdR0wLXIHI
+eNPiaIRynZ3isvmSQ7eG+CKFi6R3OOB0tEDQBZ08DMpjNrsQHQyM/PiJ9MB39a68/vfTi/lZlTo
QFue2GS3EjyU2U27PsQv5An0MTknIyoUOgYNb167GzHp9B347B7FAQE4R88gNNTUn1EF7tI0uzpj
RLmKC48eT0dNpUpmyCabqJi48IwfkpUZ6NWLqOhi5zSrMy0aF62GEN3lJVG/sMHlPuJCl164m31c
cPk2jWr0ONaD6wVPtWNdrPR/WDqv7dSVZgs/kcZQVusWRDRgjG0cbjSclnJOLT39+Xr/52rvlTCI
DlWzZsCOG3EcjBfy472d40F40UziUQhQ+zRs7Vw3zYNgRWlO/+Bb5W7B+Jd4lFvXR5s+8QOscnfT
QMWEomZf2EpQyilu2Wf1Lgao9ov5VNqhszZ0mESGnZ+80AqsWrYBm/kdotoxS2MqbWiSXebddS/q
OQQM7A589v3U5piCtSezHp4VayuecF/K/UvYSOrCFI8M62Cb/oMq/JQ//lhAeZbU/5bNHSdiHVFA
1T46HnrPgs5DK+KXxcS0PTIC0Wb3piE8aWIy4BjznynJcQvr/mjp7blToeQim55JlP7Eg/30X9z3
Uh7t2f5tq+TLFx4cv+o4eiMGh956EN7Z5apQJZhu1k9tb2IDzPudbbFaRrJOQuZC0Lj0ATzF3cxo
Ryic01fS++CUO9FX6Vc7Yk+C0qgfS6k/paN1sRyuhkU1meNPHznbgh5Waua1rFvCvqp63eBKYpfz
tkijPshbV8EfPK745hs1hvJ1ujEgwxMShcmQ/PLibGtH2iWvsCLK/XBjL+MxSRBCUQd8oAb8W5x0
pgbPCMLAW45MKfPTB3OMC+fFEfiJVcCQUMiXj7bKHiNcSZIOYciECq0uUQFLAycKmWyswj1OssI5
KTkvU/XVeDTxphuSrlbeTbUWNCfcIURrjnM4Yig93rXUcFY4wherMMoh6xHDiJKnucW5WLmWsSvK
7L/Fs4T21uhsWmLWn1rk3WievdTbVZz5Wmid1aXdTtWW+Ix8Q/n8lLgkYPBzQTH2ujoYWvMjksmt
dMcb7de5iejDwxK/jmWkQyKJGQZnfTRT9zNXYhWpryN9oISZh3mb1xEGOGN69RRpnYnnNWGDaZn+
bEXVn9diNWiZ2xx7fRMT40qV3SLHeKHzL3K0D60ptwJDHpj1eZDP8R2azr+lGndFn1w9kk8C0dtI
6NoCSgDVl1uXj9kwvBmi/VlQ25B4N22wMDpChF17SUWDGslgSqoHo45yporxS0UMUoFBnKPuZ957
UizvdV+fclMc1H8Zqf9WcoEaLLedZW4Mlk/rFo9dTUAlppfSEp/J7BznItknIsetBWbh2HwZZvbi
tuZvmYvrmOKcVQz/pB9v6958KPmZqdG/C1vgAK2sG7maIguRhO4oOV2DfXW1kBGZLn+zgGzeQ2WG
M7VuJ/HcEi6Z02/nnB9WsTx6ENrUSvhB1YSwehz+kfPzEmXkOc7+a1SMz4Q10w4aDV38CL1ZFTTj
+Dx0yAUxkXX9Av8Uq//JBaLEpHnNCgf/CRSV8APFwejdn3zg+vQdiNfY6f9QBOLwRhRGiAyZxqdo
9okS9aKiRTh6rezNiImBPZ+duPy0dBwQiuarBrqOYCnYFnpvoeu/lmqRh6Fk4WtHy5wei3xQ8tdt
hx0SN81yJoYH+lNkPbcSkndn/JNEI2sW9SqWIUQ7iEdU9o/motw/xN0oSTcieQ1GYnyvJ4hmqBD3
RQskJseXDBb1yqzFNY6qYGppg2IP8qKZvqGyeWTuv9et6E7y1audqsSnooe4ygP3nNbHCHLcOZW7
J/kFuYN4cyg8zHZWSk+wBM3bIedkcgJe6AwnfDGuzNG2Ritxp2w2BXaxlo9DnTc86GQvlrWxM+v8
NY5Vglx3VGeUSWFAa8s6jN9L2uhFm++51n2m3ONLfxeeOBoDtmWSvZaV3UuiWX9p7vk4t6THvpIq
tDq+qrflcUL5KpuaBZL5xirpHYK9FIeLm6aJkoPuifeOSDwobgRZzu6dWuGCWiddkS25zZuKQw74
uKoECwN3V8o5G83vimDxYj0N7l3zkjf2gzJegukcw6XtPPM7rBAs9QRhQzq4oP8PTEkEY44FXTfh
zg7BGcme5qFWRzZh8C0XxHn2fnrCWX811GLftv/MKXzkMtzPUUSolf85F+O2TJNPsm0uDRVMWXRP
SHRR1KYvg9YGsevsuJNR5eRn9fQdAtbV72PxFuRFyVDrn5mVJ/SnzzEc/Mm8pJ6zGcTf4uK/nbiB
Ty02pNgtqzpJXaPqv2H5xtD9BTeEL4MiOoof5678phAuOpU+h88LB2bJJdP1X+pR+TWSXxRbM0Zq
JitmolSOOYoyi9OvNaHAK2ZTR5qD9aY+OF67ssb9IzUJjUSPg43Exqe1mriv6ma6pEwbUJng6Flf
9LT/NmNn2w5+izWmyg1JyKPFFqHGx8kV459t4saViKDhRNGdIWgkjvle+arq3JgSQITsYuU4Xm90
IYPc9c8JCKiTuGuR61dSSXbqDZp4BKtPqyvPvPLN6JIz7zNG0pXkguxJMjBIr6pk+CIBAfijkOqG
b9RGPz5n+n0SDKhkHixj+hhZOrsf50jeAvCrM2eP+NRhYv0n7JeB+rCZ239Nf9YsbEPI9HHYqvh7
4ONUHYYCb2YKT/W6SvuF/7y6s/gEED8eAMlxiUNR4cS7xdA4Pux6r8X1h49NSewBQyziGJttAPLm
IWyetXqbePcaY1PVzEzxeEZOsDLGOIjz5ab+f8H7KwL9Uf9az7UTrhYHx3jPKhmoJaVqtJ65gvA3
Lnl6AvCcdx4ie115YCV4Fq4ybEyRqO3duQx4u6VLsmCdvIMmb4VLuAZbPLattXoDA0usr6W+6gmd
w4Ds1JISU2Fg1yIfRtO5TgxwF1zcb4lWn9QjVm+RFSjBUFUxMrXhgVXdOV6gXiv1tWsE1iN4K2lz
q03/ryTC1+dHZUYT1KG2N0L/M0I7J6iI1T+hhMaKzn4x3BHsOaTz6++OnR+yhYmTOR+thhLS+s5N
HX8uy1+5fbyOlM4RpbabvQswSHy5+F5GMrlIXR36T38cgPmGrbKe0WrxyOrgbypDS3t0D2HvGEQu
az/D9NVxIWO9ZG/cBa0q1vaDD4DI7AaYDYBW2+q67tAF5o+RjZCASRWsykAtZ8dJT+qgJAhPwWRN
RnAoh43uOid+XGab72r7ur59kH1xY7Nmk/vh44vUm5eCosQqw73u/aDtf+bvqyVF20Yv0Xc6apHm
xIm1NRf/hmHac9bk94a6Az46/bmFoNDeL7zq4i4/anKlHudQkkOEjcliY5E4Nwz10uSmqhfL6Z9U
apXBru6MT8f6VvCCNJObLTHh53xQb4X38N8nwvs+1L4lEYXZ0uyM1HkncoXGAFcF73PM8KViaRpC
3os4vkiCGPn+CCVA7a42TmIWAa+UqGfFQdKE2KmR25dH+TlJwNZRZJ70mcEHLoqM/E5aE234Zqwx
2evNDATqUh2zsvxWfSLMdoU2P1uAUgTuXT1gEh2kVZmnq3eR9SOA57fa1CUDbssT16VJNtwPD/pc
YDqMxRFuxyfBN8ZXC5sl8KGj817irtj27j/1qDBiwi5IfPPLYQq/1Gnjzs6aSTVA2KNvl7uGqBsC
Li5pXJAc0fJA8ZQHDF3K+CgZW3mc8T6BYmwKhbaxHngCi0NZFeFAlQ4rJfeo5+XQAwTVmf2gEuFq
7r5kDo+t5R7VKdcCv5jCuvI2iP850VK9VYjbRy2GoH5pPAhTvMo0P8wR0AeG6145P5KJsFFVJDZo
B/b53LcnVe6mGoZaxpv6dCRlcFyWhwUR/UrtfXuga8d7KuXLjRC+6kVDCAxFRNGhJNQuGVeAljtb
hXSU3IcOBJPE9vdplHTA/v2ejgofb6FiraJnO2/Wndv8lZO1Uy2UtLU97xVXbAA8+0Wdex6GxPVS
7m3rO2TAQE27LRrrwvOrWRwjFUjbMgP67yhJjYe66Tfqq8B11cZKoOrDx8YAbKFEHo3qpvvpj9ot
bfHCC2Gis/X97L0U5bUcMDWaY5xYan43s7xTVCGtd3lDw23mUdTe/Bfn8kfdsEK320BvAY66lyUU
e1P+U6tDnZWWfYfFvJJOeS7S4Wpb6F0SQGJOXmhsOCqUqyz234kCsNrse6SLtr3PcER8zG73KZ55
e2pV6wOJaMzyUhK1QW1maZ2hTR0digW8soI5LmAxWk+qBZr/CxdLd8xAD23IQIAHM/Pz8G6E7UaH
qySzROCSRh9DfO4z8M9hLRznZrJaa2Hu0bLeh6q/zJFB7gciHAW0G+YP2i4Gmxd16qjFoRZ20yoH
Fe7rYug3UU5rxu0x585F/UT1xhHh0FAkyxmZrIHHGUXUUOEAx7Fv2eGDPvhVIDtogaMGDI4eflcb
w7GVHiGVtX7DCAEHGIvY237fGuPJdf9SwDCQ+EAje0wHRUOyeek857dByNuRuwnj0DFU5Xqs8gwo
w41XPREufMLuki/tHxHRkCLl1kBL2WoYFydVgpKIG6WyHfSG7Q6yO6YS+dZmgNbVGaI/lY2knRaw
7Twa9qnvIyhKzn4mf7LSeNLZwY6PrWvpgo2Oc3inuDvj/46LGN6M6CDQ+c6rKoGU6mfLzR6Rg1NQ
jXahAfQWzbGK0P3NCK9XpgSeCJ1urf5SzMPTwBUKKq2CiYYygt/YHBCtgw0IsItqe1Rl48ceZMZo
fvBx5kopambPeLIK3O/5CHXSP2RTe/JR11bYWz4PFn5bHXePM0Hscbmeah5tNGpHBAnZB5a29OxT
uh101wz6kUAQI/9Odc5PopGVPYB5yJj4NLP5O1hQfLOIedisVFWmF3Qg4SFtWhQ7DxynOpcBjJOv
OhlffIwoGClbz2PfthyEEQ29crLJUP367XuF9YE2YJIz5Gl3MBWgacUNHzDkHByE+xXP2H35IM2V
Res2pXi3KulbXd6MfpnXZVeMQaGnzhqGM1wXYiHQAyIxpZT1E8yKkDFucxcPjcVp95yFYGNRmz+2
C5Iv0WGCXICwDJ277elwNdFcHOh7MboKXBnCK6GON2fog1BbfjpzPOYYzSUjZBaK/m8zRPjl9vrK
yOUDuAA3b1K/eGFy1SBYaM5EpDT4TDBPYj8yElnJZjq6UX4a9Bz8J/JhmMLkkkwRlujAEPy4zMMe
N8CPIU02JQim0TFLZk0YLpRcTmy1YrtFu7l4nMN23iDJmp9LzAJJEZ+2lRJoej5cdozMKpUFozu3
JBUQjnhk3pDtSUE9y+6ncCu8fFJ/66oOKe9Nao3QIEIk+cy4fW0uKB2Z4ggwumpdI1gMT+n8CAxz
rXtemm8RkNbEuZVIlBoIjt50Ow561mekR9gvsW2iQo2GQe+a8R9TUAbagPWy9o7FkKOk0n208UsB
b9L61K1lE9Xaa8dkxkz9h75FH6tgk9I95kXGDnOQJdb5bSENvnWwQW017UDoH1L4Gs9H/jROqy8k
Pd+DGC+iIGvas5hezJAmIOzMX1lK/AFM/PUy2C7cZuuTgNuWdB/aDqsrApeQQVG10Le4qHF4LjYM
PPZuPHxHPTYChqAmdzTE/sKUb13i7+KBoYRLAgRm5u9FPgaa9N9IEdipp14XfmDRvPngqAMc/aBK
iQNdjHunF0+yw7OcyMZ425vTifQeXtpvXp3Bfmaa/ofhyLt6jknmMA+xL2VpvtoVWuTFMtf/BTn2
Yf4pmuFJah1NSA0vdMTUgDXhUV9k1oQtGXyQJib9YQ7UMeHQZ4q+JTMG+0UKgpVE4zWWUrKCZDBo
/bDCkrhZa9LiFFm+vHTcc6XsBsf6HVLjrSbxdGR/qLXXFFga65IpF5VjYplYWGl4cMdStcjWq8Pg
Vy9qamvMx2ulJzeYlKmdLv4yPHeanAmBKVUKNJZETYlBnVExbANr7oGvrRQQkBLcVBOrLn8I2+Zx
IXtB/QvL/sJxdaUVBhE1HcmZXOgN9gSWe59IcU4BBCGq2K+NWeK4Eek76Zk7WPlvod3vsN9cKdhs
sVncYUkehwLpkWGbVhq4S3FqHO0C4zvAkDQA2T8UIy7mAq9dTDXuZTk+tlHdBrNowMuSy0SJrBbs
NGhrXWZ4eszXAZNT4iOIBCZmOIkOMb6cGgOkSMk/mdrUTd2sU6HfXPani3CDENXh0Jf4x0v0hh4u
JH2988U47ph8XUatPojI3Y8lLj7miBNBs1Fdg2l/0dttDTkyfh2OdtZxlQ3t2tbspyR098Az50yg
Z4yuubG8RPP0EVaEBtuJ8rMgftXoW/jhZpDTQRISjD2MhpWgh+tU2UsiOdnYuWC8XKkYQ765BItn
dbIjbAPT59jBI/LZNuiENLfcoN5eh8i4cGMFg09JvY8cZNXM7QkAKmHxE6KB/dNACeoahAGK0Pux
WjTBy7iF01LHzks/SRTw3aNl/KSzxUCNKA5cfhwfM1ATNcVqBDC1p57FA2GE1ZEQGeLRGRva+Alo
rye3uE5urdIGcFirIisheEUtt5YN1NBEaQCP6s/9ydpOJBDaBClZiXN3Gsh/gwA1wdRkJYxbDjDF
qsTs4KGhTBqi8DRDZdCNS08oi/r0gDOvMCc77C843CsCDPkNtQ4crzHZHs57I21Mtmss1LHYIFoJ
B9c9Y4RHB0gnBIHncyqoQ3NJhE3PSxRz23vualRJbjnTXtoYh3GwOjzKMWKuCdzODpz4c8f+8mjV
1ikmAPZU/ovEkYTIKOAt60X7XOVyk3OneBRXrRs4vuJskno94VCv2TY3ZC6e9C4/JVypPcHZefMF
BvJe6TZAgq3wD+WmkQBHgIE+6cjuLZVN0p+x10V3BlLWebb6abM9bFSJoJZuZLOP1Blh9Nm547LQ
QudT6/sPXr32i19J8LyFnquSxK0Q4pY41d4W/hlLsMCepTJEnh65FAXXdvjuhuSsenyrKN/WTd41
W/Xj1BmF4+U9g4lEBfn1v51R/YsyHHilfbOInVsXrrcx1Tebip0wyn2iA1FYXeC3v3MzvZTtn+XI
X9MP/f8OdM9OdpisrDuONnce/2qid21ggRYxGLm1Jj5xzKatEHn3RDKQvkZGED0N5bc7QEnVtPqJ
K+G5mJPAQaK01T33NTaBo9jmfZidYp4iR/S6rkkpZv1fwmh+WjhALLwSQrhGWJ3z8CZjU2QjPjxR
MQXY8uFTVaORcXVycDkbZgc6DWj2Ox/aN13lwlS/ef1EArFhku4oIULiAHKeIzN+ANAjI2b2s62V
ApuJYt6Azi6bOITqZPRHMUGD1R2tZ+yELxXoCqbi19aAVCLLvdcQjPkff4kgKWEfJul17+ng3FPh
0pTiKcfdB9IXBpNdN98N1g8923fCXqBlVYSpexWRHZ5TYX4VUKeA1fCdTRdcKfAjapjvCyc9cuBP
KxxssAiwyietxdKcPmqDXBajfTPeLmMPxphgHN5QX1dt+jryMOtiEgAzE+Foujgl7vKXl8kLtU+o
ihfB5dwdDJK8OK36KzLFfr04+XawIywYi4OkehEJoiaB1ZzwyN32Tevclvrd7O9LVm0y1EqTG40f
Tg6bkDPLtMOr6Ca0+ou++x79qQ5a2SHyms6JT9valefcMK6GnR6SBp2npRc7Wayjmab+oyWbdhDW
oeuxEqJ0JLDhDyQVeCxa9uBm+Ep0w262CcIrIrjjZoMnw4jbg0tIWrlIhArj/GMZqrQWMA39KccJ
temGtd3qzX/do4b++70fpu+0MOZd4STRV5GylIXubuBIkvs4Jk9MyG+jTXRkZjzZhMRUzDrXqMeY
HJn9ZirIUm7NZ3xDIOSyw1ausVw5a09eU17NicKiYhRkdt7W6DEvRw2AunUMaHvfNOyZO2M8Ly0A
HbmbWVuScUKfvuiPIxOUcIaFgD9uqU+/Q9L/iV4+zY1LrsyYBEKYN0Q5j8MAG8bGZXBY5EmkyD6N
kfzEqBsPzrgEbMULLQBz/g5sAk8FzFj2Zactq4lQl2qqzkbIPoRZ9ICZAvZKyc63IB/ZAlOoifFD
dApJeqq96q+h6R8jP1s1lI1dX90moz+R5HIsEw3SSJYj5I+Ay8cUxBYbjLVXIUcXpfzpO/9Hcwh7
Hpv6x7K8jWvQykaMrDZ9gwNnmvT7ugOsMPQR8RtxSY53NVmAK0AsMBF/RHomjaOR4jCKWfxai8yn
UB9OLcmYAoMYvlw4PUZ9iK0RWAT3FQdaRpCU+PQw+QF0cxNcB0kE1sya9OAZA6yus6/mXHxOEQuE
W07tTeYC5LjHPg2EyVURbwSv6+JW2vnlzk6ylzKqcRqNNg22Ze1SP5iavY5jIk7Zusbwrc35o6Tr
VlhRq4svX1luwUqF2Rtj2+9fLSx4sIcO+Nrbx5Eo2RIXPClIOEyTE8oRoAV3x0KZOSi5g9TZ2cGL
czvuaRiWdhhf1e+Z8DmC2mo2quJ2OQndmDoaWU7NhHI2L+quGeAzZmOxmcXMxNTB9aQhb2FPZMGW
kfOuI7BL01TcQ3/S04qLN3odY+3brO0Hoxru3WwB0g/GO7Y7C9QkB2AYvtISrnv1dZthSfp62Kyw
xIHJU27BRP5yo7W2LYboJMzBhB8mQ0JHJgam6s+43/4OfGD1yYitOIDaNNr4wIEsYwxJTO8+VWgq
JCAiNjDKHA9i9Zfv9kw0ukc1IoxxnPR/1UWO0ehqxLvX5ZmAlsXXQmhvg4suPDR3BNaeHKyIWiak
jpk+FcZCEql7NqmXOnC8jFQTkdUfVA05/yyecNwsrT3fHugq39y4ijrwIs0szxSlRNNXx5pvP+zM
u+SsLREeCw56uFNatbUMwPEwrXaT89R60aayujfVdA4LnOtGA9O+Dbrzr8azwPG8W6vLsz1rH1Zh
vjtc+mrtGZzboup/sDN+aJvmj3ou6gqaemLZRHVUZV4OiqieW0wObmuFh/++EqjZL+rfNvCF1pTv
cJmOFbl4wzQxOWlI746184A3w5DrP3MHZUnUr6olrQz92AoLm2Sw6F8J30afouNkZt9+DO3DkMYl
xxGrrRkNQhTUPO27LlvG+L0DPy2r944ZauvcHt6Jiqp2sIFe1Mp1pEbZVLaYGkKM4avNufAxIyZc
kfN8QZ3gS6QjRop3jYhF+2Z29UfpNtdMJydB6CkwDQg/ebseYgalNxMvjctJB+3L5rM6JrFtDSOV
sMVuK+v3TBY+M4qThnOrM8hwR/l21dk/0aA/1S2EC6CKigENw6spzV6WNH6dYUn5cfRqjj1QXmc9
NFb+Y0bak2V03lMa85Ajd4m3TYp9WWFhFoheiDwXypNxHn5IgMcR3ImODLh/c6N6rlJMyqt5eirZ
HNgsPHtVdoFCZK2XVF5h1zebPiJvQprtgx5RjqJMxqY1r7dWlLHt83bZjGCweJ1iilgxLe21U7UQ
mV7XBU5PM1H1wMiFPr53gz4HcEaLnUG3FVLkEtdl7YUY/8nZ/DRypbdx0JyoY19k2RXUc+NW0KOh
Ax/GWfua/BGjp8U+hG1JZhd/HC+1jaHgcMGdFXqygGesieG1WOpArb0yzq+mxW1iY9GHrrHYx6G8
MLL+0yfQl8pbE8O9llJsKqLa+TnRSy7Dx6LuP0SM4/IAj3I0qz+p6Vfsep4mWmna54tbjvtmtJgp
pdUt5VRudRfYGRiqtbBJFsa8bmiebAcrZqt7THt/2mBkxzHEQZUvzQmHtnNpQmvPBXOqamOZ8orE
k8nRgnvW2O7TtNtCD91CGt1YDg5NVvhMx5CY07ZPvpvBPkNWPw0+4R1UfBB6b1PR0QFXH/6kxbes
hAPPddfnAtdgec57/2HQue2p0rrGPLFQ1t08b0N33C56/hZpw0XtjK6fAt1ygsWcb72tvaoXVxt2
oNnT2vJYj+P7EsFjt7SxZTRkoqg2WpJd471TdxevFFsUaPyI/quB9yHYUur4b8P8122MnwqdPqwL
dAt2r9/TjEUBMuNkyUsGKUJyItK/rlXbh+c9E+gpUIdgUzEmzerz5JMtRTvUmWG/KkpsIUil1ckW
pvx90vKnpbTX+RAd1AnbLs5fO+QXk5MRJV+gjbh/pec+dYJhekvgIxYULCSBrNMaotKc/amfpF7Q
SG7T4u1mXkz94CKpTijB/jv21f8rNIWlD8vJyU5q9taTuuZDNIoAiOIMlrCFNxaryqJpzqoKmy5F
DWtWC2gL50dgsWuazn6cB5sCmF/zaRt8wPBACTq+Ii6Q2mVmaH/puHMBRh1IqjHgl5A7X8M7HmLA
fCXbS7mEGSbgCe170dFVPpQdLPRQfs8CqQpXqPrwfOhSGMzuAdnmzPsd+Pa7EpGS9EhrnnGrAqNJ
rPKscNA4d880XDv1tGgy6frWvEziEAxV6yi9zacE0oUbwn8OBzARpva1c/IT/+P/37V6ICGOQvAN
Ndh/3fm/1pgQeLd0VnaX2hDJ9FuPiVzId+jnUJzz+ntq5U5ie9sOynvZvUtNfFX+Al5Wb0ISEqxu
+DLd+bMw0eaUCqsS9O9x0CkIwmk2cElAwessyLT2b/JomfT0SBmNP3th7cZe+60wT2tNTJ1DOMwx
CdxL8Q475j3nXFSXuYDLZyXy0Gq4reoZp7D8HgEqTQ4RnL4V/LKtUCZURPgm9NVJ53yEBaioiOWf
0/j5OqcCg42wm8iJFO7CLTI0P+PCPTyqfBOwcYwYX6GMr3OQ1YmjB7r6I2Mz+NjhmmwFJC4Zvgxj
H9g2ZDAepAy7bVMtD7Iqdh052dJt3zW9+VdwgPQUC0nB1sOO4kfq+Uvfl1gLZWA4Wl5+9DXzunJ8
G90QoY9PvkET7WwfdQ5OoO9xKXG8NM7/rRussRHhAv3k4ja42rE0/GulEmPtaMDbyzyqlYO2gVaX
B8v5FQI/Jf1y9iJxbic/qDsZA8rIje45r1HS46YnPxSbK+outq9tJt6DdPKAK96t2pM0Br48SEFN
zwQJo4mV3RQHPDeO2RTi+DNvGgPIWc14+IEe9avNkHfsOJ+Vox3XugRtXOavpit+xq44gV1jD57H
38zDkFLgeJiITeknj+osSAfjNk76qfTkg8lyLpgk2+R0izLaYitM2+l/J9I6EJF1oThLOYbCJIdv
7QDWNYFb07uODN7oK1a6oeY5VXavFntTD94mbqfPZiCrFBkDU1Ilq8Oo1SnaBz8sz2NkvDYYYXB/
vqpOq1OOqkS2AGR0BvFbqjLsfO2/3Zw1hNKqKvS/30mBqf0Qi40oPKSatVffQGHIfZcU23Dutnpd
/Imxe0YOu1kG68Dtg0Rt2FgUTb3pbMMou7a8Ly+S/3ohbwOAejIa32ytsU3/jTROkZ9eQwN2LQEd
YWKy3YqnpYFcEdov0LNOISda7jKis8aXAeMQhfI0bka+JJQg46ZKXJu9pYn0qkOIERzLxlSA0jqY
h4PL1eFrRVjCfzhQHPJMzS/ggk1ojh52ipxOJFMXS4vqhtnXwJLQJ79SJE4yZ0yGPI7BGZLXu8y0
nB2l7WQMULxZaEPFWMrS+l9Tzu2a0TctnXMblnxbNZ62clLjcaAzSP3kmFbdr7O0Hw11bYHEnIVK
i5t0734KPUB9hNaaGOtm2ORzhsfpOR2ms0jkPmZbFoBrrGDo6Btc145tnT4QlncoRPUeOo1+SKgO
pzI8JOrmau3D6GAoUIhtYSXzStWfy6B9lQPr2ylJU5s70C/5L6Q/xV/4KTM1BkssckmzCSpeT00w
JDUyFdxlEqiqSTEem7Q9lH21z9v4xa7xSAbR0inK0dU9cq5DOaoS965Hdwu/Y98MIarOn9jErU1t
eCQpFXAuxWdqYNZVmQABEIQMfT5mjn/1+JTZoD2qtn0Yw0NM01Vq8p0NCaknI/ydAXaqVuVEmjd3
gWqsW62DcmXcGKUcrEngw5NhNwMvfDA+1MZCZLw2uhye4gKDJzKfMx8ZHrNO3S4PnrDexzq8pNHy
0JAbjiySmA/lWMqSs2pnV+Xho8QsMyXcJEtbgBTBpAN7oQp2KJtmYrYQxlDvPCRFbOeZX5Ohd5PC
VPGo5EyT+N4jU4wZ2BMatAPHjEb5FtXVxRP5PyU/plQ/1F0fAMCT2s1annJqDgBSjCJgesqXtvB4
aMlG9Ypu0d08qFCsgpx5Srtg9prV0FvicQNFcKe6OLvGdRx4r2mMoBbJXlUROmg0/axvZ38Vp4Sv
FCf0f4VTXhR8n5nRkxpClImzVt8fIVfUhNGdgJKd+sbHEj2HlfK+SQ3gKGRUeUWpgAwze1fXb5xq
T4oRptDijF3PduQEXDPJCYqxPeB7t1WLKmtoDubi3sns6Ir+zKeoFIaS5ls1t5AQX9SuHXUGmTDF
43pRCevKYTXElxzzpJbzCuL8WvVGcD9Aypc3ZwyPRvHTUjr6ZBiI0vxKpLa3a7SlCWzRxMrfwHtl
hnsnSDt+BshmUC4n3HH8fiyqu+WqDlVFJ7jVPjTdjSN/hA05EFQNf8Nlqxp4vRXPiChPCg+oLXvb
he0Rc1Ew3OlHNewmKcXShG+rLcZ3yGGr0ABVz5fQr1XHqV4Y6tqz4eXfCLt3ak6E4hjroWrPka9e
V4+mc5nTHClmOGVO78/fteHvSgPRZci4XADktJ31hSB3q+61ntdQX46xQIMs0Cipcb5wExxBy42A
J1kb5oOam3Y8QsVWRQi71+z0WdEJrBnCJc8e5+2doCVv23qr5vWqRIYdQS4Wdqw8VlTmG1WaGq3+
h15xhXv3PirJiYX1pZhvXTTc+mi+uBbQeUGEfffHe1ff0+i1e1pcFL+osVUkHT8JUHQzzPIfjI1/
gMlrt5Y3Bbeklg28Cu1PnQVtoV1rmQyQooFmpnFhHImJPxoGCFllfswpkHI2zoB6538LTpFhuajV
Q1HQu178OJI40ir6kCAwklOxC7VTCHZoMmYQKv1Wsm8iua8dhsdSPmhJcUlKiLTqpJSUA36cH2K7
+hZLfG+pa+ei2uaYIrtywRQqRophEtVBIcOzMYuf0ktPXRJubTPZ6MRg12kMZSTc4xsOZjAd1WVr
VOLVqogsCHv7L4+cvTrqjZ5cajS8K4MlUOXNr5WhVZnGu5uhzDXdn6waCHH6P8LOY7lyJUnTr9LW
64YNtBibmQWPFiTPoU5uYCSThFYBjaefz1mzKuuaWlyj3czkEUAgwv33X0zPgX4vYENnxLizMt6S
nUFumLFE+PcyS6TCkQql5YBQqXnjcuxX6XQqF/tD64tbWAhnd4IwUQ7rUsf5maFTmcNNy9x7pFS/
aIsCAC7Epb/jSpCf/OLwXAQVD2DhPvoNUIJE+PxhI6tr6znmcs8RilgciKn0F9CeJa6ZXXobNmu5
MNDqfn/IA9D3q5hoOTE2H5sMIGPA+sC+mXhJSNLgqOxeMmh1zOqx0+y1KbtC2E07qVF9lW8kI6AZ
nHWQdXeOXjzIqmZsjqVwQ00z7VmQ7CmTF6yUtuwWb4CXOr6a8/gTu8sd9LVPFDuPHRwh2/IPHCHN
gNMhm3DIlZAebbABbh2eC46F88wBaUIok/GYRfZAa383iJTAHTf60J3idLzjCXFZ59L9lCzNjJra
mZcPyxauHgHoIHq+HR/l7+AhyY8EjqUahpNcqgjAXoaKlZEc0XivFi/DS7ZxjuHY/paF0k15Tf7A
MTJiMTx1gIRIoX4RggyBJbuLnPV8ChM8D0KtiXmIF7gYNrOxULzBKisPesvCy8QMgOSvGQEj43BB
ZgHQYwLL7Z3FaIonVnagX15vhQs8leYAAGtVHCJuc81mTBPobwx8ylvVPMoJobXiQkI+BUWyGfyk
BmA5zC0bYDUCVZugRMhKwmX1+LsEYoR5nAwh2SepT2AMmmI8muEh19arvMbYMALnOsejd5DtVx+s
vdxhvCv3UeSdx3z4GBWgF8enXLtrhPGtOYwr5AaPujcSX8L8JJjuZKeEhio/eJek5Mlhewt5UpY8
O0pNM9IFyWfz/XYtWxvr14+0vTRHEJD5zzkjfZDfloXKD1kk/NDpkJ28+92LDTjtmaEfrJBAAfn8
QOlIIAw6I3rmOJjnG5QEJhssJDHLa6+2n+2YXr6Huncf85IUdxhnZJxDTG1IqInf5dh32m9ZEyqv
9jp7H/9QK18dvWHrtnGKQdAFAbUnhT41nuKleHCN+kMK98Eyjy6ZL02abZ0pJeuFWyaNndxKk/o5
D7pXEOJOsq6Djjg16YCY3RA/d4fT94EfBtV6zlM5mdUtthU72W3aQD3JJbJHjYk0YFdWMtfXPlQd
oMyMyNyxYeToG1KqThF9qJQpQhbUcB9361fT6kg78FbVgMCRkS00l5uAhoFvQX/4onX2RWtGGNPY
9IOsgQOr88iYM2DsLxUQDy15XeAiMAcDNhC5i9xb4TdNwbQZpKdAUiNXoK3xrXMNTFTGYiWDdK+q
t3YFq4a7TrUTUC/K7L1187UTep8lDUYV/d5lxSSPPAh6xf5VBd5Dalm32gLRjXeOGR/hxg+Pkad1
ojVgPO1bFgy8gacv5D+gD0xC6mHaeDKltUWH7Owpds9SNjfmwY6Gu3yMuX3s3pSEZNP5JV+OZYfp
94VtqwGe+W02AZQshhs1M7xZghRk+TBzHvEp5K+yNN1KjySfgxcqVb9XwOP0MHhfX02jfFL+tNN5
xtEUlID8CkVHhV7PgrIKTeI+XZA+yv7G8MRLcBux6RNLFUKO1bZO9+zb014mI11OPPMY3zK0ushO
HvZHDOmhxcub1mB/uFWj9nTCPSz6ywKLLJaNSFXbxnq1OixDKCJYbfKhZaY/lfF66nXG3T/S0ArP
pyzjS8m8xSjzrUFFXlf9nfw5ALpnPRfgiRZ9g0sxo+v1UboRjGn3U6voHqpjTw+ge91prtJbYavS
SIO3YT51JKUByS36AqA5Fgzju9uWiyLbO5ZlGExkG2FQlFN40YPs1YSzwj+fwuZl4LlrmUDJYuJT
uBNB2MBkBduUvPXcGUcBwHicUXJlNxUfSTn2peYoRUD5NzaMgwZZwRzBkdIU5mgSX9zshSa+r0Zc
IOsDiWXyuIV6hy5zuhNlW9cizm/Uozzw0JoVHvYttxQnq48UEvINooDdzLsu8Oz41Z5dtQfnkwOp
QLjE5yybj5Q8iSbW9yNH38g3kYPIL/W1MAwbjZClId1AUTbZ8yizX0uT86l7SZPm3qSakt8OrGfX
MZ4KP7uY4N5QALFOdK36TGmaOc1b1fhHU5A+bdDkK/hWdw+D8JzRZMnR63Tqr15o0Gcw9+ecGwGA
2iUWUQtgDynz5CCEYADdrVxSoY3I52tNykxZLhWDPN7JTswHeURTYE2dcrOhc2g5YoAWT9LOsQWL
xkpWr+w7FPoPskrLubyrQeZ67rOcvcIsrVHBuVH1UY7BfR4OdylhGmuXWSE8yWRVgoKYI+AJFI+1
PL0sHlYB6d9/tcD6EthMFXC1bWCznuBe9kmcz+bXtGSfMpj052gV2IJhPS+PY/ulTRgbt1MBKYey
iVXcjv2HHouxRUIrx6x8IvkEFti55QbLo8uoSE4Q0y+fFd4guvQwvOOMer9Iys+KhGVlI3TjRFU1
dVCKpKVcsD1EDS7HacQpaZPikpgMACAGOYAxvDR7CVk9zBG795YwU4NdhukQ2UnhLmdn7tjVuYiz
M0x4qMJDZAdX5Qw49bdf3J1sQ//vnwQdAzq6enkPrkxL0eR51c9owN9kFXd6+IbxrQgrEqzx+/YJ
tZfAgqyNkoifMVIXqS85zsBKaAmkSU/JN9BxKvLTo+Um97E2/5J7S2t8htK+nygGl6n7csfpTo+x
faH9yukZZQUM1D+MXZ8aBKJZTDCTRt+dE0Ej+46eRtKoqVe3zz9AzO+cOPj7uwjiARxPg6Ebd8uq
VoRFpWOzNyP3MTGBtiwsqfBkx1OQkZ0R/MgTtSjEd7LQjOAk4KuXlh+zS+aGAqlljYbYDW3MDoMR
WfcpJwCXX7BLWaBy7ZWprvCEPGu5upSOqIm3ssRjHwuLBgNSOSGlYpRmLoz9O/l1sK9sKe5doE+s
kZ6pobY2qH0JCi/4jGxeJU2UHFmCd5HitOspzwSOFpRFWmYBk0WODZ1kFVBA5ho8TzkxOasYFyKd
JddF4d3HPMOD7JaIY2/vXcjrhEABmhDl+m2tkVk71a+Dlj82mcICMDE+ndn9zDzcwTpX/yvXXDbL
0klP7VDjIdUVa9rEk1MkFxpYYm+XrU+flcTGLVLaL9wuwb7Mh8Ltnst62Y92ejRs7xE78LsgD4tt
1OGHNuD7tR7KmswoZpGVCfyrjfGxa8rvZYB8gAKsE6rYeWp0c6MlSSKCeRAqFQB9oypQAW4aYL8m
lwCOCyvf/sJWeNOAd3ALV9TfEx5dQhiU+plFKfXPLAIbh/P6rkJgJMh9ouaAhsc4gRfjsbHFtwZz
yXY7NoSe1rr/VfQhDiE+TZ7KsTrLd0u6XJMxm1dRaNzasAc0Hhs5Q1SO8j+rsD+Cz6XNG9Pw1/Uw
PkcG3GBKjs1UOifBsaW4h5J9h9zvoic+0mG3XouEvuZ+yRdolgKLiGQnFRFPHO4me3/sboNhhpXn
Y67A2JNNvHLMLSYvKyoG+Vb1YoM0Sn/QrEnX479wJRMracQYscgapwAVPNs1XsLCPPokn3VAPzKD
MRtz69WvwiyU4RN9nEwa8GReG7n7q3MJ/tZu/uJ/oID7aXzzIi8mTF67bffSF8jXhbd9+FX9pzNk
ZY4wbFXuZfE7Fjc94bCYKGWyZkBDGqyHZfxd6jKEqvE04ryhAqa+krdu+SZyNsjdC4N4pY/DqvT+
zlW4Qxq/lZvL6aJP7gUlvo8ivvuWO0wXA0GPbEZUf65LfDUqhIGhWuXlexkFNTPPgexqeWdT6SfH
aLATkAtcqrXxWjPYkPKI0zJIGFwydWVHS/i8CT5qEcQXO57uU9THeT0zQBEBHDdncBeE3XjGZYzE
42pbEjCsq/40tW73ezl5vZ69Rb6P3XaP8h272vkOrYp4U0K2oiY5R7in3fhj+Yw39aWOw+/J53oR
EgMHXA3tHsQqRmSQNaTxWKfYr7+i3KTzSYvj5Gs6WbQVFB/7QTpUr4nOdWKS05jM66hEzNzPpxoo
z7WHjyIE6K5wC8kWTEJU+oCz+Xcea4T6DDgntQGxJ22hjzdOlZ1mCHLkVN8mC1inB1UGd8LAjzcI
za+juzxayd8kwqFxOJnui8N5KyJIfE7hasEsRKLDNmsjbfXDZa+a7iqXXtPbNZQHEpS56P27PxYn
B5MGGXMJpsGREoUlBk/j74yucIYnB98Uv3FAY7UnWeqy7iiFajVgUkr9rCb/0tEyFD5JOKLETuvo
WS6IvG0ITBlwxvC69ohGzqkZFzNFWmx84rmBeXfVnOlhapZbOcJ+Z5/eO2Uce0gRlGc53zsQfLlr
sv8wADgMRFENJtaC4IVMPuiRWHOyJkEZFJRJzmXZhSYzecCx7AC2BM0yEG2rQbafQqY3j9HBops1
DHVMYKuEDa7hMtAs5+lsWRNpZ7wcG85jk2tEzqPG5bdNQI6K6pwikIXZGVi8Y246OKk8omkS4pWK
JAvykaIBq+LlQODSDR8GbrKs3sj0cdpBilCQAzmchyiClIC1FTPDewvmuZF8WF5+qyr3o9PtC7Hf
FF7enyzlbnElOHy3rU6fT0VgdO1dOjOOKIejwRkg04hqUpCiwbkymY1386lPtXRNinGx6acOLcSA
GgUXyisKhl019u+zn9+PDk0YNXWc9H8bypogTK21y/hT7KaWPqbJH/NnqYflDoWhBwMyexWlJ3NQ
wHvMTxvsqwg8HjGYyMcrMPk9ZpXUT5n9HDcAY1r6h/CpH3sQsH9edoSz3U/kGNPxk32RFPl7X5e0
18tTAn2ZxeM8DoN/547hqwupZmJYZofTdVDs+twZNpAIcnnLzABEcE64S0YLZD2+GH3yBhmjW6KG
i2N9OH37x5MilB17qSm+ZlDieMKVzYsQefqRMa6aFJON2Xq2VPxe9B5EUg9Vr10/9zmL0xeqU31x
tejiWyxEXeRXrPSJMyTytL8apJAgMdDxafkd/mon7JXYD6LgJlVsq5kWbS1EFXu5DkEGvbpKTULN
Rk51jKBCXE9bDjrszrdxBjCH6UkAMSxBawUSEgiKjqTpLc3qTwousJiw3sMQOc6YFVkMYbxgXhE5
SnYVGyQQX5hu6qX+KI0UKbRb7aayOLe0iXarJbA8k8cqHB6YllOzN3ssq37E8zstzGUneiuokdON
+M7oevWsHFbMQild5OFVleRG6r5BykBcZFTB8etUYvseF2I5MpRf0WB+JSmPkJMpi8e1u7j1DOkW
ydGQggBgI8eTjQQcX8m/LuReDFqx/mEyV26UT1MLg2K6IT5nl3Gsi71pmaZ/vNmHcPijD0zUAoV9
kquXCXesWMvDSUbtMRnxR0604hUiKJrVeZPjTcv3WC9coZbdQgS886T2LQ9kG2VveJpv20XdG559
0cEWI8s/OxyhiIZYXH73WczOTg6SwHK+677Amkz1HBA4ISEbrVJ3M7b5MeEuM2lczZDDagasjQu4
pxk9J37SPffC7QJk7wMDakpxJgL8dVoQ3IQKebolIImeQh3D9ycMYSG7c3AyFx/SQfLQt8NjkZHv
vZQN177QX8dueRqynhaeHXlsMRpkqpOvlEur41NjQDB9ArhQJE3PIR65FHS22FKCU0cCSZ2ZKByD
FPJ9ZqGPKo5OniXrqBof5Dr5UXOy2uEPVO/HTDVXvc4wNQIN6yGetDn2VXhKDMv8HebeG0PDA54y
Fweqna2qt74nQ5HrFdTtBYvL12kk2tmq4p2lo84l+H2tOrZUo2ZuC5lwP+s8Xx6FGw4nZAoHGNlr
yXxvDyV4GSTYFpTL9Zp9Y7zaJTwq7u4hbII/Pgd9OETxJgeCw//mlI8ggZh7dZChIS8cZu6k2CBE
TrKdTP1W6c7Fx3MqR67c+9nJR0AaN2RlOQSMEYXe37Uh85wMN3O/xRYaDb8DBjo1zZOHWFQsAA2s
L+lW5lVXdvD0tQdVoiSbulHD3GnmeGiLO1z5IauVZ9rLfQF3TO+C/YIEkIjvN9ehH52jFqhc+7GT
6q4ufWA8hfAtrq42kgF4X9nZrJs/meMjBeI9q9i8VlTVbk6Ua4i1Zp3q741iUiz3kaO9Qu5RfEd9
6azlryscDm/CJsn+sUqVgwWpuMMlQRpDMaFGz3hCmYkPH06SvQaejXkSJsW508G/9gpopN2fKKO0
UNbjCGs4ozdWwRhwUesdkPsT3tKfmg3bzagNjFSLY48gIvbnkxbNx6lvd6igP2pyUGpQ2MGcNKaa
HkZBuDEGjA19zKImC9mB3vgHv7fvVWmunMFIAFkQOxsdtkzluxGEj1OI1shycMuB2Jf1VMDaWbbt
mVlStnCwFv6l7UlLr/KdT0VB+PebCnQUIN4pruEKDk3wMPXRt0srgJkoXAwYAHHFVAtJHcY7hceE
JuLJy/CiKWVoG8Pjn78dhaVHjpheZUiMOIRxeqH3Ksb+RiMJ8oEwPQ4XI+OBr6oP24/O+Oy9p7SH
LFkUGsxQqTzm1wp/nSFIDmkLHko3e9TFb8SpoXQjRS/BInsGSGpWa6Oank02DynVKlRDcmgm6KDk
TGWkr43OY0pRWqiHboi/ygF62IKZQ5h2bzM6mqjJj7Xd7RNrPkxaeZoCdYzzZDMwIsXLw+eEIsqT
kVaDjmiAqtwfRuAJhOzipeHksNwZ9TcfIdYpsemcPM16Hab0nuzvzZyHvx811iAgAH2Iy1qhYNRX
n/Ls63H0KcJ/KpqA3xYfAj+P9loI0ZAIAnEVcLC+6GZtrfp0m8ykhCBrGjKXi4Dl2VJsxMNXNeOT
oVcXP/d35rzsewSkDiWE0RETAi6OBKRCD5vZKKNy4172e189ZEF9WPgX0wiVs8UiJEEB5VDiCvjc
cJyrajwDVgeGQc3F78i0FOX1xQ06FIXtuZA5suj5bVv8FRywnji+t6oe99rsVCbJm9/1ZJM8GEa+
KRq14iINbnyUyWM0Dl98NInc4Iclbrz8KRVhzFx0ZpSCGlOMK1ayrHxAO29Z7rAafNR8ULqupQvV
fwlkJuVfocAnsHjqBmcb4H4Q2zokZNlXvisHL7gu/TYCB+3Idz726979EYDBZV/6tf3HF60e9Z9q
pAHKm0cs1OAyoweZC+9BlhnzHWrTmgvAj5koD98uTin2FjHXS6wibO8k9oPiKILV2RvmMy5bAbL/
v2MJhZ531Z0n28a6lpnOjZdgEznVmFS4m5LxEdzB9xHZV0OHl6C0gjW356xcuZGYnUTf4oHBqOtg
QuCRJbag2+06PGs4CEAyNgPw8u+lh7lAzxJj0wRN8arRZ85aSLI8hHg8ETRd34rlEJdYXkUW4+QR
Ecr0AecwaF4Lx8rMOImGwLwzAIGXpXtOaZO4bFbLsJBuFNrpmpuouf6lGtVz4DE0zZZNgI1ENYxP
i2GcPDzWMXUYAvcbIf+Z27OVoUnEp2tTSCyNNd5IxjM+Enqnr6bC+Hbc5lb89sVmSR4DMetN2A8m
Zz5x+n7K6xTsMAZzGvmmWPmcFgqpZXJ+2gAtbpgebCadsvGmSfzkqR7Q4g7VC6Vsj/lApd9OUNSy
enoStz2jmK8mcmR5L4uRuAw+77zgTwlcCzyBKghOnP+m98OhMsa9uF9E+UNZlmt5VjtjOooLUIpf
pIufJLdbnF9qaEWhra5t3G24gCCYLaVfcElxWGlw4PCy+bFtETHL05hNydUhDLW00634e/w+rHw7
fNivoMFXEtR2iTcfeDTmmEpojFt4ECOhWMlXyhRLjuGmYrvC2AgCI8S7co+BwdqEYy3KCru+NnH2
Cor5uzRGtDu+aR4klgoAET8bYzNyXuCsoWGqlObznbh11Natg/Qd6TRvQBwmjUFPeQMmdGnAmHEC
3sglsjkQxGVFttdmMj6ppcCHiELv4Gshp5Df0ZFOQeVxb9EwvidYqImVm1E3O3ccT3CnBVEHsohp
t7BhZstyovgFFdGmRUzh9dFKVnfKcSUcUbGiFGcVucxl6W5+7x3uSpgNEmMd3y5sF3LZM9T6Yh8r
D7k29XcNoK94lWQduY2u/mFm7zbq97gs7sQbXQoT8ScST2Ad18qGpdSb2V3Bo42n/paN7Mbz2a+N
6DZpPFAb4cJrdKftI2hxqk1rNwzvTO6bnETyaeX607jK1VJMehI8KJeq3TT6Sy7xfgNKtgDZRNYz
NoLE4+rmaw08b6GME2tVG0l2TsRxOXvYprk7BioFEGppu7R4IZK/8KwRsOxyk2RfM0j6tAPkVwnA
W13kL0tk38oCR591SPh4+ai2VdTudRJYNZ+7EkW3XubeRk67JuDudfRJGhiQxZnEX7+57fjUZtpN
b7YfYAzsoHdxoWQilnBw+DDiBTGQ5TcW2aPn+jtFujy9Cc5oIYvQsYljTNJnPtY5CL2fPIu3cjsx
qj6I9ZBn9s/xWADQjhI8tg2pBeWJSW1yjG3sW5oMjbT4XmHaQkjrFdANXA9Oq/U69RpXwyHA0LwP
mLyYWS2sq4FhGkubYy/2ijM0+ue6/YGV+KFCM90XbXqUS9IZLCJH+S89LAI1QnsOB3gzwLIxHecY
K2a13QgOlOBQ2gcR3mBGvc2Gjm/b5vsZ2WFgEg6klezW/XBvGu1vsZykTQi2N13LsT4MAa1xl9xL
hZYOhB4n5I+Hdk7GSnwk/XjTM4BlKg9zDZ9mG1R9wkqJ0C6odJJvAN+VJi1lbS5W9t0RwcdsC8sF
a+e60dXH88zygr/jpO+1zrtyb6YUQrCVbazQvLVGWLUdAxjO6exsmNr7WBHEbBv4zJOzBmedPBnl
7K3BfsBb7r7vIxyUyuTTLIkImwL7rHOdxlq7OINZsmki+bduBzM7TP78XmbGkcDtrYvJZop5lPxb
y++PjUjTBZskPcScqvuqMmOm4OlhnHHn7xMe4Y4GpCnbveUNewerKzmsepvsKDs1Y45gDZo9wqmu
hEQwthKVvSJAgJ3IOzMRhmyFZ9rUp5sqidsbdjY23MtSJTgB+distD9yullaKx7/hwpJdhpxsjaa
vlEZDgfsDyrNL1oKrQ2LU6eMD4sxVpul71FlNhD5OdRBV5/F994dmudCdW8m5koztGoYDU/s1Z8k
ah1dhYopieBS2GQPJBl+BtRTFd7NXksEC+pX8aaV35ThocIoE39wpvWk3oSLu28WGzVUC5+F+IWb
kK2gzqKzGTfXkipfx09v6jx8Tnw0xzpBM+WQn+Mmfp/GbC9VaIQ1c4fZkqUxjk7Hfc4urHMVGMHc
JpEgSYo4Rm2CMpF23UscBX8WVd4tQ3x23HE/WtlWshwXH6VoYfGWIoGNPP8miqw1ulUAe+kzyMRY
0F9mNrYC0zOxf8j3NfTOvFOLXWDpOvukoKnDCruNYHjzLDM1uRVjtZRdqyPkcyVe9A0iX3MM7+B0
bMDuLklLsEWc0V5ZKrqtnKUlcjxa2zpVrWU2oKAz1EDYU/T0a31hblojpKH262tj43C4hwh9GtJc
Y2sKd11t1JfEi5I11r+I8BNj62PrSyP04CfjU+OP6NusNQl4kJ7xVs7z6jXm7swUJ5w2WKUQ4JFi
uWEt0W2InTByXkyVMGh+8vN075CHAugCDQ0eeImFfIHbP6N3KimyHWY957MG1UYSQEGlrvKT3iX4
x83Xu+uCP1XNosvMEE+eJNpCZLmtMnSRhcoR7OXI2pG27bXG3+ZudLKb4VMcrSPqBFzuOQDDHbQD
rCXjq0sKvMeblIR0EyKEXVQY6ASq5OuY8KOWDUWCe5zaZ/RDspg2Tj9MCt9ap9s5RnRVNDVLJP7B
ORzoCR/3ykq/zcD/zBZiELglSIX8hQgZFMw3erKwv/bzs+F4tGp8PN0e34ASSvQHw8vsxujGDCwn
asD5zE3fXbu66HF9g6R1U8NjmLFKCTLry23zR+yyeR5SPQY6oQozYBCSOVDvdPxkVnoryJPWZFuj
+Z6g1AemcJ04IiSrLCiAZlx20chRR2Tat07QY6M6LH/MwHjUjRRHXO1U1cuLyQFDBMhtUAYEP8ET
DrFhqIkgNN3hank4pWesYQbiMZ1V+u1jgcBcxfFu6tLZS9Fg+I6+MnXjiLXWB0xpRgRWD/Q27AHU
jli97F01nR1iUxTrf2q1a5pzsobxn5GMUJ5KAAnwFqaMeOtk2tHj7NKqTyzwALdHl52V8XoUmJto
RMeioGYFyUSUxew8uHr7MWMQFnCdmc6e65pwI7to2C/m+ykjxinj4wz1sOfa4CkAaTNNzNt87s5j
QyuNrO89qZWJ22F1QSd7tlsLA8fhkrvVdBPUFiKXcdUVRg+MNaH+jq2j4THC7YkbvTF85r++26GO
jmi2uUAhYdBxHJ1KmsJZHEYpjGZaL3gyO0P3EGOJkVR00FoDYYKhorUWRScr6g4lGUoeOqGNZdlw
CJ22Z/Jh/th4rO8Kvbyt2hTvMo9i0g6yQyc8B3Gp0jyoESUUIQsro2V4G8f5WzN77LAovwsW/Bgy
+tK85hHKMwmzBXLEbkHc5s4xAbJueab7/Vb1jLlW+ZPP/dvEIDxjZxxCAqdMvbvxKK8i1o0l+Qac
BS525rLZmgYsfMEI9d54m6JXufalr79rCjIfAThthSXcSA0nz51RY44jMcaNFZ4WPO8t4gVqvPDL
GPcPCQZ2m+DDR4ey8sfoIgsNz5OZjRierJp5Akq/oRXgpVo49g3hNazbB1PHv1HFRx8tqw613gr0
N1vpL5XNQCw3cBOM8vImd5tdYAMy8Z1+/DEMYfX+SN0KifGicniqKrCBxq3xITTtlQNx/wZLzF2T
pcfW8FfiWzg3IDC47XN1SjQihqve0OMSitSvPbAEvI1vCqYySREfiVLaY136KKtswGfJluyBLLtm
So/WSgs+jZn9M/BvKyp3Wb2SijaawaMTW28qJUi36s1niZMe9G7ncuDxHO3agThhu/vdKvvJuiN8
89hP2pXjYtNq0b38xBIDWVJoPhkVfgi5ab+GiX+LYUKGbR8eJYwEtrnX3Re+9jh42q61tXVaGveu
j6LG7Xeayk651W+rAaAMqOmnwjHVG+jnNPOPO+nP0eRdpsZfgPOZ8IHn0mWqrTdSheTN8JAM0Re0
HBp4UoZb1qeJj5RHqmzV5jt9HuuVEue7uku+U5ySHb4C7mJwz4YG9u/Ub02n/cBZb6SR9rUbpfQZ
qIURC9E/EmgVeMGmQONMbRCdc/hbptGwYaPfo4oJP4j7Za7WPmGVxTAmrl/kM9VDwgM25ze+csFY
K9DSoiZVy+XhLrvwGrp4Dg7gM4S+ojX8C4Oe0dkyzftIH85YDUcrs8KDxZp8CD2l+bQ446MTscag
2drJW9vozyFpaP1U3zeMyQ5FFCEmBfLSsWJCZEcaGnSwAhcNqwC+wujEymGejBB1aZlmXppn9YsE
cdKLaMd7gApXMTsZDPel7ZAiDUYEHR/5yizJVg1BJaRNnfps2MGBwwLBoqkSQ7fZqk6Ng7kWl3WO
YkgnyfAaR91xHtxHeaVUwohx9H1KON/QqtV7WB+XKGBgieRuj+7+hUyd6MaY3T9I13vUqsG9UdMa
DsVXRsYLuEKoryxEdk0mDYyRPlSl/T1kIybhUIOGAIxxqv+qmMlXUE/YjQTswSM3XjfVE4yF6CaI
Itho2PtZLGy2rGPgeY/xPP/gjvSVT7iVeLk61NQu41D/IXnrlChMC6pkQSjVH2dSi8FDI8q2xsbJ
cR6PUVS8J0t56ngvq/NXsYaq1Q6hd3CEH+QprKmzSFKDZO3gdGsRW5Fa7rvt+O+hZx3bMGthZDYF
Xsi/14XafWYgHWY2sk8fpsqiRw9hQn+exufAVn/CGqkxNDEEyUxOPKVtoPAHtMEAUeOE+FGczg3b
IrYk6B+mzmRCTgWZurAB7Kp/nivYZ05h/Zl9gDvysKWA6jSUybLKa9UJHbw8B1X7GQ7dX30AJUa9
qt+owXscMibH0bhTFvuQZcZv4VQeVOCOtAj9sXc8f5UgHblxAvPL1EDiTTduN0vhHyCzvkkOOzFw
R5VkT6REPjWheconGKsCX1mdt42Z5TCNjWnU6t2AY2rspua2IKAnpYPAyDBBTkaYWyiMPHSxETXU
MkZ/MHHkMSf0aVC35uA8ZWZ9MAYLml/YfMLuzyRDGT4PJoiRAmniMlRZ8ZEUyYNdV+EmcIiTgud+
IMoH/gKxQZZi1xA01Wti9G5czBF9QGS2bxUb3402xS9VNDzrxXJVurYxi/DyX5led2oe3XBnD2iZ
nBhM1sS0G1slIpaWt2RpHxKiO+eixNRh3FsIIAe6wchyafrqjcwLGms+s/fhJvPvcox1yXX975JY
/yko2exZLIZjZ3vNK24La3Z3pm0hZvTvwhpeLBWCV0/HkuozN8mW0KwRVQu2vEASOJzXa9mc6Ob+
aImRrlQP44xQx5sE0hgmf9l6QIl5M3oDJiV+9E4DmrP6pmNQlhYDuQ8nd94kbRyZE8uiGdmrkoS4
KJKhjAlNt1+5kCGdIVhpDpSqZWJjA45JST1AT5YyXlzeSgMlvhUel4Z48TTFRD32/2CdnJ+a0sTU
osy4AelDjFGc5ROjmSb7sRqYpBZ7N6xf9dn5yWvpNmGfsZuVBwOIqcwCwKEuegu6+rUpy+swtMDt
e9dZPlSFBFXi0i0TN2GqZv7HZzBRrYkvvU0GkuuV/2XH/KE8NGGU3NmqPecVIKQ77/0G5H3R+/Xg
OG/WiImvbXbvnqO90zzjbzwzjyyT9FE54z3dEyskj54lSbTIGTA7qn8KdOx8nfoEHwtaSRL8zaph
w6xiG1H/zcaHppX/Jqr3X4QN6/+0OrLam2yGaNrOAX5FsTyvY3yQsLm0nv/zP/7H//lfX9P/jL6r
yz8W2n+ANVwghnbt//7Pf/UG/5SjHZnMwP2aN3CrgQY21BCQLcln5ebuv4u0luzq/26F/9Nb0DMk
i65N2d5IOsHVuj8eKR2Lcle2SJ6t/FNXEBi8rF71dvIIae3cOX51YEF/6hm9lFbexoOeYYKl/Tj2
Aqch0cgx4PEPnPJrgVeFCelnXwV0TIHCbMWnuGqPpaNeY6O6j50cVN5oXvSeIyTLu/tSB2mkzapv
is55ToqZcOWF07JYaT0wSuf56zRv1t04PC9R+xo58cUqGH+UTgA70KmuXmshysQC3vbJEibkwcNF
oQM+RuQ0j867Pfkffs7US9UvMYitl43HwYyeqoqIX+8xXNJ7RdrGynetp7hwD3UOt0NDrClrji6C
SVU8ox4n5/P/f5vtfxUrLff/6wMWfsRiMP5rRLjkkGGa7Jmc6JsitF5Da3xf7O425UnQc+DmvKiI
KPNQq6TMSG/SpnI4+3zYC0AyHQHQjTUBvTfJnVZZiDWxlPW7s8rHb6t30cGiHGu8kZuLr1/U9hGc
+Qq/E/ipN57XvdgqePYS57H3iqvW918muT4L/nHGiArTdYOf/8vZme3GrSVr+lUadc9qTosD0HUu
ch6kTM2y9g3hQeY8z3z6/pZ2nQM5W5nZqELBsLfsJJNcDMaKiP/70cm86KnRkDjWNzEFBSid7zR0
cNepHzLN+VWxt8RDhKf/8kU5YxuunlwTdoW4L/SpQgsvmmVqGjF7UbKNBq4OY/mQYao7dzp3fflo
Z+6AemLtXqWiqnIm9deWneCgUS16QSkrGNu925TL/+wYp6bug5W5lc03kq4OHZOjsssDLxipgX/l
cdbORAz95HuYFprLiJLVptG659ByHmtAy7b7KouA4/iNSQi9OmIaF2cBpRk4U/THteoI8vzyd9Sl
0fpX8eTkS2aGp/ZCVeONV9S3tNXmjjH+GlxGu1RPh8PMk58388ho4fTmCbB5TyYMPFwWe+i8Y+vY
4wprDulTnEyMuXsMUjPUvRgc+4qHu3ZmZen6n0+boGGbjgw3rws6uFK7kIhiHYXotaRiiBZYDqgA
CQ4Thl7T7qa42NkVFGTGWBvqq3JmH37KTALmL180TV6cry6a9ucZxak3mBr8i/Xo9wdTunIxFChT
m1Frbx2DPg+TDYiAGMOnJ8YfpFDo8rH1cytG3shPsWfqhraPld5eh0DnXKAd2JrR6WUK2fbNJzng
ixUT1QSG26UyjIuCX4G8NMxi52gepJxBXsgKqTlnZrsPtaDui5RGKuDw/rx8nufumiZTtE/nia09
8HK3sdde9aAjvTG7Nx3N4zDuNeYuOWOSKgrXH2PJuUFWQiUkl+IKD4myQXBLrgSmc3fr4ww/nUlZ
Nz42qFjcGnDhZ7IBFmYxmvWEEg/MHgo4sttcZP5dR4MiNYtt6O5ypbm5fCXO5KTaSdaRa2WfG1qo
rBm2W/SuAoCIBjPO2dwdXp8hxFO2xZePdfa7nqQHUeHiL8M08VplVII/7URHPlofaut3lHqrqrNu
WJHsGmkJJvZKimQvH/lMQP4IcJ8uchEz5mOFMT7CmAPI2dEAkaaKE1mFTcflQ8gL9sVTp53ESgVD
2joNiceViqcnBrFq2hw76CPSQY8H8srb/cwD9nFpP30TDXMWrSoLBS+CeoXUvK/FQx+bVz793Jc4
CWbFMKm9VTZcJzwP6Giwbywm9qIqRZNqtA6O8K68W86tu5MgFWaFqJgXV+jPRrc23jF9E+98vfud
BuPGrD2GAC1319OTv3x7zh3vJDAx/ZrBOpKvZEaFQmdcxaBBIyo/o05rUjrIjH3w2tL8+c+W3Mcm
8NONCnDpCXyHA5YssdaHkCV7OwP7nRiJzpWDnFkNqnwpfTqIoStYeE2sBhoxbA+HaJVCy0glovfy
ZTvz4KgnCyKzvMryZXiA2sqoW7luofoVYlznWvL98iHkA/LFg6OerARbwbhhsggKDbUE+ppSNOiK
Ky/Dcx9+ctvjpI9AB3jeWppuWPS2m5SI+p+cuO6evEPaYNLKurTRnFTq3qnw0m1ToVxZr1/fWfpI
f95ZmmyKbuGxuHZ85rdwIwKts9Exirl87l/fV92VAeDTwlEKo42rkeuSgaDA98WSTbfxICZaC5qC
bvzyYb6OJ7orD//pMHbdO7xdJm89VnA7Guubl/dbKuu3A/02xC3Xch796yxMd+Vl/HQgLxtxDglp
E/Zpv9N65rmxwTB9u2Topfum+8mLqiVrO9L+ykP1XnqryWmVwfKcD1l5KG1CpgnWrwbOS8NrNhn8
VRbm8JCROdFD7Oe9aBBegybN3fIJ8sjPonFvurq7sprO3fCT9wdj4oHuR5q3ri20gLEKriYY7y3R
Hi/fCl0+T//vc6a7p7n0wJxwa47cC4Up1VR7lrLZvi+DRTIZHhYJxrs0T3AwFukDBtfzHJkdI6G/
AXvNh8LeqRCqI61i1sK1Z9GEHkv6CRoDmyqD4sjl0zy3Yk4CTlIkylgqtKZFiuiISR0qPH2xarLy
vXfgB6SufeUN9HVooN/555IpVcMxg6Tz1qFGU9AIoh9daP6HT+9J2GGCp5oMAJ0IWaKbrrAe9EBh
uDm6kr6eWe3OSeRxGABGvo3JFuQySA8q2VqRLD2sMXjhPMe8AkbVeLl8Q86sS+ckEHlWItS65YaU
OfThqp7XfXifiv5KxqF//WLWnZNIFGoBTY3ectfgoZBp6yhQ29FGrjz1c+ky1aJYtMOUEjP2C+zj
X5xkeKgkcqDQldsG2HcqNYJ1lcIyS5p6nqXim5RK53DfHd2+NRQ3XQnm/gc5B9fHBnwBqXaTLl59
d1Cc+soTdmZBOSfBLlDVLgdp5q4n1195WLjlGAv9ZzfhJLxlLcarYlTctQW03M/brS2LrzEWTlfe
k2ceO0d+p0/x02qtivaaT/ykccpUzchACE1bTDnCeUItH47o78tf5czWC6u3Pw81RmMYFAM33HSy
NzMej1lcozYLbkBO9nNbS17DsDZW9ocHLsIFSOEhnfn6TjppRYzlpJEN/C4IlgKngKYxHi+f2LlL
cBJ5Gh98UFByjceB1jDT4pLmauFfKnWH0mT28mHOrZKTsOPbjRBJartrQsJfmqHduRjyXP5oudC+
iPDOSdQZSlPJMe4i2ZnqezuMDqVqf4u64BcC2yt370w0sE8iT6yoaQ9ZAm8hJ33pY432LGCiemDs
7vJ3MM/EA/sk3mihlhfhwFOkBwAfDXvb4/lnapK/BYtVQtToGTsMNE2Ds4wqxPhOqb5OSnm0Vfrh
Y7NRK+V3BpkkKuIcz5ixmtnUY5XKui/89ghwGhExGRt0KnY3SIspJ+F6h1IUJW7YIwtIMuQfk74X
NR0xK05xb4m/54jc0xhbYIzk4lBfTrW/7pIoJEAJqW9VyBbwAyjIGujv440qaYDS/erydTl3WU7C
ZD+aldeGBhGAuGWUw2OGeB7kUXHUU/t+5NWsdBqz7t5fl4937kafBDNviPyWnN9dS0MVVTePjKy/
NrbiXwk4Z9aqfRLRUOIVGhxOcPzMVRdoRkvhvhda8+yXzZUn7Uy5QbdPgpoN5EH39cDGZbfZFpl9
lNJeHT1dji2IlHVL9Tk9CGo+yZNM70a0qopZX8mxz13Ck0Cn+vWAJESzURqikoGRGOXGdkq0K5XH
cx9/Eq/awa/wShntdeQkPxsYI5IDJyH7lxfA2at3Eqga1wU7W+jo/QP9ADPOxRyWJ0YKWqQJ18AE
CbpSCe/hkYs00HBFsncDHCJoe185B/ldvoho9klECyvHLmDoIHiLoOxkVPGZMFffJEevHiAX9LjT
1EEBDqLTUMI7R71L5ZCQvr18AmcSLesk3CVMhQ1KSaNWWlnVFiJi3XQ3GbOAli4GXsAmPk72cC0l
PfOQWyexj3mlqmqiwVrXbDokApbysfS+sKdtgMaqehi04tvlb3bmNWSdxJO41QOzxYmFsbJvgFVo
jZuLy598pmivWyehQy8yJnAL3mpBFG8YM9tJxikmRhlqRQZ8NWJKnGTHgemHhI5vOOJJVRX2qwSA
plzaBD6+btf2lg22NsvalpuOATzQLf3K2j7z6Fgnwae1A92szVCsMaRHCaH+jrBX8d3pSk577tqe
xB2c1+tEyTUBPZHbVg7eo+Kizb98ec89l9ZJWGHWjNc50rJ1Beh5DLSd/BLMdm6YRgODiq1QwGxm
NBhbl9nqscd1gB7ywgTbcOWxPJMpWSeRZwr0XAUdI9ZWWyVoFsxFwa0r8GqbEJBHxnBlm3PuNp1E
oCwWStoUuliHHWa3edayGBCz13Zz5Yucu1En4UVnjiqibgtMDZKUS5IgDTQv36Yz5y5OIkdW6Waj
QYdaQ2O6lVZ2RoQjXBSnw5V1cOYmiJNYEeYR07K1Yq+n1v+B7A1uBHYauCv63P1gUO4ufw/tzIta
nASKYlKmKEYrvzY1K96IirEJekgHMwWEzNApHTYGIA2s0jwPJ5xAgH1Qh/qvzu/hDlJllwwirRxv
3QlQ+eVzOnPbxEmAcfoicnzRcEpq/OoWtKvTbrqy5s599kloALbXeZiLO2sVnzdAzN8LlNaXT/vc
lZSH/LTHchumeMPcw72BjLFsKqYc9PypM9yHwE0eLx/j3LI7CQ6Jkvqtm9GNzJCmpQkQR7l/NnLr
Sk517vKcPPqpHdujapHTONRLdAcXGOamrtzWj5bpF297cfK8Fxio+zCUkfUzzMVsobQtBKAyImSG
vhRbFvBe0bGqxt+YAg1MZCNLKCAQjGwFEke8xna57RP0kLa6Dwb34E7aQ2dZO0f6Cip4zV+5k+eu
wkncEEhd+ybh4W7YYHUAylW3er18A88sko9t0adFUmW2M6URH81+/FmyvkZ5DdChmghaLh/iTFsf
buOfCzHw4wyyPceYYhW5fb5JqWMvgyj8PVXlMO+z5m3Qqm6O/BUkCh6gABYNRhx1yL3QO7oFAyHl
4vLJnFmw5kl48TpUGHRHeJbZDhMrFklgHwS4xcsfr8lb8sWa+hiS+XQ9B6doQLQPfH7GbKTcn2FC
zqtymGklZHZbqHcTrNhM7eJ5bI5XUv9zd/EkipSMYfdTVztrvzSWvmOg5WZgrjfXWZL9uvzNzDOL
8OO/f/pmoaroeamP7lqAL6Bzt0amz5hR1NCuA9QspBcVvhdmiPahqLNlNlU7Q0HBIh20DDe581yw
9m31DWvZ77CeGZVS8CiLf5bSBVFBcQHTi7mn0cEgOAt2UYtbZVzepYb+O6i1B94LPcQw521IQOBD
wGDUaFjprf4NOf0h61CksPtFtf5uF2qJDBDLa6247yPIrl26vnwV5JL96vaexDs7MQokF+BTooFe
JQAExITZjVMywF3GeBVlbwaji5ePde5VaJ4EP6ttHXw0gNJwgZHjiequbeuDjvq5neoF3bGjqwKp
mYaaRj79JlAY3Rw/hVfKA5mUOGdZsrHC/Fr6cm6VncRLI7KCVLNdf4PcfWX14ZvGxXaTYQF46Pvl
73zuECeRLm8Vt/W1APGO6+L4pYS3eEOs/FySp6Ll5WOcWcjGSao0pqkomIz1N/ga1/j3lHdF0Wwu
f/aZ9WGchLoSfDEvLEyesUGoZjrzgxqlEi3Cgi5GJW8ZHQoaPb7yBjtztYyTYDaIaWR+PfI3XqUt
S0/hxgCQY0xzHxr4el/+SucOIv/7p+fedR0+zK5BeGkYWKbdS+JKXgYYpzg3r7wi5Al/8VgZJ/Er
Yzax6ZOYy6YxIesaMBQ925+roJtno4eMCwnt5W/zMXHz1aHkqvj0dXDfHJh9p4mk2/5T0QUrH6aO
H4IdVHp948GW7SD70xd6QANyoEeGJVEElUrRxkUXFqjIsFRGpxHkYEjYlMCp1MT2yslZ8lH66uxO
4ksN2Tkv0zjYeN5wLMb+RS0IuDni7tRYjnb0Im0HcP/O0JXygNAuu5fgmSgv10Xp/9Ttdi4Mfzvq
4y6HXY4p32Ic+kOCBE1Jod+YCtXIctKfvcLbDrb9TRVYmpbSj0r+RCeb1gf/prf4L5hcv1YEHSae
n4FV/FDH9l1L2k08iLtCjaG8K+m3wYQj2OtslbvSv/UHPUHtibDXY/icyJ+3C0C6UCWpTc1EHz6N
rvOqGUjeRqBVUsAejcpdTZd/pqvdYwDMvVZykFajfg+dAtdJ9F11jguMEr6Utng39ZGxVzyUHO23
Fgjot9rR0dtDG4obP0qOvlHc5qOx64Hz4sfFKwM6Qgnot30XurlTuuiXyPKNBM8Fib3NbfOtcuJv
GlOFrSLekigHfeprd6M6PLq4WDj9tHNy75X306Yg0M5F3u0toSyx7TMZ3kcaj321nLkxk+CnOxYb
GbAMfCvwc2hmnZbvMxTrNYg9qE8DstwyXQ0oqaJweulGyGXcslZ2lZCokagbqDe7rdp7wLvgWnnj
W6Qi6ZR6IZQEf3XYNqEv8PFlzeN15OPj0bo7n8mpAgW6KMi9E1TWVfLQOt6tGXprGqfmUohyo2hM
FYOnpOFbrz2vu0Vg28wcZGKWrf+QvH+mL6D8JWiVtMzBg01R9tIzwEUr1bq4hepmjluCmswUQVfW
Ezcm8I/LKx/Bwdcr/2PC79NzGYWdqnsOAlr0akfdr+8DgW5ALuAcN4upD37qYbEqAu2Zzacryte0
w+O4KDElwP/GQBEC8aQzbx0bHZ02NrhCB9Or3hoMfI3bNFc2hin2qW9+14bxJpcpi7RGARyHnr1Z
5xU+p/aYfRuQs+S1BwmB1CUJJ3SJIDdjJOMNNIaBZdaWHp4YIvnoFkyddpxMG8myAz7TXmhMeueJ
f/Tr6iUIcemwWrAvabjxYiecYUF5E/FxdUmhRloSweE7GuRTtQbkKDcR9naQsqakzXe2yqw2vkDr
hl1HDmS8lD1pGhLorpcwVD2jvc0xAWHlVFTuWpTudCFl48jqcd8C9/mOjPXWxnUHxK0Jz0scgnC6
yYWHBTpYtblSKWJtxgUb58Z5aH11a+sNVwG0CrhPJqIayIhUQEIC/uT5G8zG/kKQtLKm4qbCjsKA
TpAl+k0O6yGy055SibHVpJohq5d65h3j3v/eYsQSQSTJgtCba5U2x17je2yAUdfVowqnNZ7wlR9H
fcEMyou8N43s94vQ+l1X42PPddW4iVUVH2QbVUisELBmk9kaqGzPjtauowpfKVtrDh5c3rk+6asc
/gkcIMCCfGm5BtKw/hklbrQy0BvXTC0PlZGudDYZ/M1N0sRLPxnva5c8S0zWE5ZvPP2PoUK9NbFR
trY07RcQMx6bqn2XZXzdcQ6TL+5C7maLN1MpaW2Zct/CtwqkMwsKgBIuUz922ygwVqqt/ZL2shbq
u7jNblBko6fl5WIDQE1bnwKH+iBwEED7N0f6ApUgKGD+pdhvxHgOMCcj+vq57XQBhhbRvRfYu0BT
xllpiSd4jd/0FjmO6UF+nRA0oHLC7MP50UhzUAb2AEOUzbOVAhB2hxe9NG8DZolmtQIPGCUaQ6ne
UcUApVIQRfIcPLZZ+JCZznsq8n3fND+CPlm7ZYhGVcGKuCqdfdFq72mPIrmumzfm92GrpeNrxpsz
ITG33Ih9dBYdJLI7bpHdV6LbaKI8isjECKZT3sxeoVc26HcUMNd2PfzsvGGpOP6VmHIuFztJn1Oj
b1AZMuEyRgabCydY25qxjYPBmvXu9Fp6GCWk5pVX97mDneTGZSL8FDtVxmp9sR4Gm9JBc6sM1jgL
9uB/vCu567lk7CQ/bsa0a0UwMrwWhi++be86Rp0Tv/3pTdcmF41zkfgkP/abytUyP2EUDATlPCyC
QxhZDx4sDV5e5W0/po9W7GPB0VvtrIkqSmIVSiZE2kOS3uqRcYtXw4+2NO9t5ikYetllrrUxLK6F
GVE/FDjlBf7GdkEYMBZ9mNR6E1bi3RLNoUa7j8plG6nqt9goHmubGanLrxiZS36RWn2Mcn16wThD
0GmaxkyuH0ePrdm/aZqz9wflys7l3Mef5OJN5mR0knsm3FrlVTe1HxUMfJNlf/nsz2xa9JMs3Gnr
mq5oQK89tzehm3VA2c32WlJ87uRPkmI8EQZc1F3pUBAdJh3cE/567DODvritA5kaN4s+8PbsLT3j
WIEFn+xwZxgPzMxf/n5ycX11d04S33YYtVykdgAYO55NKo5DTGGAU/s9kPA45IlhF94CptpcPty5
MaBTGUXSZIaFP2uwCZQOHPIPzz8qPS55+gEinJUEM9Bg/CFR4nWe38lrIcXOno+COVxH5EAIVWYt
KW9vBd+jxLgJPHr+ErxRoVel3JOjcmdy3w1JsOu++rv+8L//ENXVHyK7n3kxVgwENid//K+nPOX/
/0f+m//5O3/+i/9av+eH7+l7ffqX/vg3fO6/j7v43nz/4w/LrAmb8b59r8aH97pNmv+W/cm/+f/7
w//1/vEpT2Px/q9//CRhQAv78O6HefaPf/9o+wuhmEN8/h9Zofz8f/9QfoF//eMQ/vxeffdbnsa/
P+5//s3797r51z8AE/zTNgxb2Krmqiajn6ys/v3vH9n/tEj7TNWCn+AIV+7Ks7xqAo4q/qnqwlVd
UzfgMGky7azz9uNH6j9t1RaGK4Rjaqplin/897e/+3vF/n1DvhZBnhSZBf+zHFfFiM7lBHTLPokP
dgKmDNGN9Cu11vhXLjpS6sGzIR4F8zYc9176wweME9D47ih7aXha9Y4CocBxll7Qv4V2tu0mscul
djrNDzyvMnNInzxE8Z8u7b9P/rNi88+H8ONcXVWYmmlBLdPF6Yh0jvmKiEK3WvV2vi3T5p7RlrWR
3aF9P/YlOeN0x2jGlUfxZEBLHpV7p+mmbpkqVQWu9x8787hQwWaHbC10t10qWr5gfhTqzY3fjfMk
tvCFA5JY/9VoNOfind7exonx6GwtI567U7hsVFBOGtidKxfjpJT77/NiQamWbrua5ZycV1fVohpb
zsvSvNXYUnf0FRR8s54i9tCVyynstoowZ71zVRbxZz3k70MzomhZYFoEv55ERYFuOYLFjHiJiESV
aqt6EJI7mOIOYHd4+CYbbXCVhYc3PLSJ0mvKRWhGazEwl+D2wbsz4sitqNiEVfW9M5bHqO8fyLIf
DXV6y98n0T53Vn0bucPc8MO7lE7yDPHzk4GQqhodRi889oW4s9XhMlO1vaWzgqMItUm7FMAJVPc5
pBASwzyzcKfwvAKLA/vZoV/cAKpyUP5mVnk0zWlPFWmdMttQKOWizsUz//yhcGDfl/u6AugmcvFL
1CBsAoY7cqfflEOAMR3CIIo2N6MFp9pvHzi5F7NpSKQ9FFsjLwdrhEYK7KArSkyfMLOl3GujctXy
WXNlOkmz/qzrc0cs2v4qcGD5CLMkTpKjSFfxKHL9ZNVZDyNOkPjS+Q9Vtxf+EpCvUi1sbxHnS8xX
WCHozOvnAN0/forLHHBiszNVCKjMAMxgNWHyET9Z/ZyNpv69IqF6Dal/57OWrRn2v9rSDzeat4zo
hLQL1zyCJOYNnd6nA9KIdQKVxowoBACt8styGcEyRvw8pN888xCG/kztl1UBK+eohcsUm6EQpkj4
GIe3iT7vxBGfShzYmm7eFPKIaAQbZV7rK/CU7AkC4IG4/ICcdndusxqzGx2Qo7pKUtA3cwWkfrq2
/CUs6oFKYH7XOtsBvkK8UtT7CgskXJLyI9TNScWlfulVS7fGWZvAtzC9ValCtmYL9VSEu8RY69VO
xao7HffSaNHFuxieA3bs85otM+sMhvLA96GqOpowMOeK90BH0AvvB1gsmLiWIAuOLLqwOOgJjJuH
avqWDi9D8OiH24mrRBUx1CCvhrhpYCuV63MFvVunpgBdmd6/V/EI7Q5jtbcAD2Oz58/rXwGScfta
KNF4p31Kb/69fFxd51Vk8oo61bcMftAiHHXilSr2sftq948QuEB4MFUIWcFgaFsWHByajrCzgILW
gDNCfboVfv1A2n+c9HjdlWQWI3EHNFRpUpthX+fAuGBGj1xmwDxFa5aOjIikTVr/amn6PLHey07M
dUPduO1dmfqLxszncY63XG1s8sEBkUE5a1KWBut1SN5V8DGwd/HrfbfZEaYOTNkYOglFu6BfjxoG
wQzYxFRK65USQ7tep9WT8O6ScYF/gkIxJQMC2fyYJED/oGf3Q/qo2HduQuVuoyfgvVaFv2wrTM8X
zoCPF87MyTHAwsYeFoE6N6Hu5aNY6Jm+6rHDMdw7wz103p3DOJ3YpAkG3c9q82iOr2Z8xNFmLnTa
Q+LVCH82NBUHF8m1XSxFNu1yq0RtDvtPkO3Va1F9G9IW7e41YY7xZ3L+cXdtlxlvVQDhI3E4eccj
wo0CYacpqJnp+5DWqPcZaENgieGMlwmx94Do7MwQt+UipfpB2FsMHotYTcOlNo5gBfN7tRkwT3J/
2F6HaB/IjSf0dmMZ7U7U3k8EBFTDcyZvqrScW/bPHijFMjGnCOZnDU/T2Jg90vcsGv01bgg/oJ4u
0loJrjTkSZL+3OrKfIZYi/SF/MgweG3Ltf5pQxURms0whBHsNOwT4aFD9FRkUVppgkVtYpTlt79S
6okzansj9xUZdee1oIsxMnOsYgdoOwWFTOgvxC+niWkgluYPBfMmte4lhvTHQHd9bqdIqSlLtLCJ
m1mjxNvAt+8UsweIpQ1MzypblzIbbYMJMXqurXwYUHXsrEb9LfMxMsOxBcBsdiitDNisrqTzhNqt
naT0S4AUlvWNdUgSUq2so/6TSDdOF+g//YGpDmDDY83UMZcC3TIy0QjcgBjSWfo15oFdPNGlIGar
nuMjGUhvgn7kfqTVgSmWGejMJzWNl0wTSjNRB9mLMWDJw19hAwIZoPQo+xV9uK3LZ9yX9jlCyJ1t
sTSpseLrabjKoTI3cRQUP3J9hI1bFw5yT6pNrhYHj2rW3+uKin9SkZrzCsr3vskR5zuhJp7GkCFj
vwWLToE3tUZxp6tO9CAw+cjHKrhxYOLrZqjfeYnQ7+ixPFs+MzelGxQ3SdZ1S5tC3qwFE7poosSk
WFTxukaiP48UwWUV/bZRFWtHEKImaDr3kZK2d307vrSacZNNfbUdRcV8szWhtC59F5qMSoW+DACD
poyMV/WrAegVPEZ7aHqD8m6ZNw/2VGLaHjTuuiyDdRZH8THQoYAZCe7WYy0wwFMonvrtDrRNrhkV
+HGV6YGoqBcfvxtaXQGS3TPij7fx3AL8lQ1Ru1JyT/3RxNG4xVQSrNGEQYIea+ZN5FSA2zL/vYM2
NI+LsFoFvkW3Xu/Lm9LTXhxuBiSimhdGHnzHDM64HVMLX6A2GJeNsJRV45gQHdx4nrrpc+Xazg73
umhuZFWKXs/95ZWdvXWrHO+geIWnoLvWPJU6igaiGYBpGtR4idePJHHrKtYrnnFDn+FhtPOtGuDv
KDHK4seUmPjUpdHGaIJnUx1htmhyAHXMHpA2dwtMaLBBtyt3bfSGAXjK3woGwmhC8krAi+g+KTyA
hIl7MIT/w3bhDvm9TpW6H5oF70N3rYTZtJKpZBdkizAh8ci8AYN0794ccBXWeQ+EZvsKZm2bYZOy
KNzupfedcukoBla+kI07BYNiR8Mzl/enF2fzKMZeIhjLaoFzqpLbxRxySL8MJtddtTmMHSV6t522
nxces0MZtkdR8V62KfaBhoQMxtWG6itOson2e1Q7DZ5ye8N8MGkFfS0cXw0NL4we66Ic6mRCPVFP
GkwVtDbda7qBoVNt8Gw4JsEGdusRXp2zCPCeW3g6FgfQOX5U3Cdmiadhl8QdDgd0th7zfN2zUzy4
YNnIngMeSROgsRVChDCjeJsOdodaWYGeru7jfNKWcQMgWh3tey9XXlId41RD6eKFgMjbRbw8aQTl
svPyUFSjDckcThFpD3ZSoxFu/Wqa1h4yq5VPeSVMZWnC0DH38uoG84AIN7ISpTp1cIwmY3NZtfT3
8hQX6dQvX6GoejvHMPfEa22pOegjhhrSrZ/w2jSeoE/zvitfuxjEXuHfRvm7GQdiCSjlrUprdZP3
5p7OReubgGqY8JtblfGCeFKQTANR4CkdVyJuo3XfPMRhDDo+GzGMbmhHNJh8rG1+xYQOBmoyECT7
eoTDUJEBRgWubUD3pqbYlQxUA7NNFpHShgxSFWKeeH2HM8NMSeNkF0S4wjpAQoeiYIiUPcUiKikK
JKpFowdqC8XzBF3kAFW6mNZmneezQK2q+Vg2Ksk2nUhR7yePYWa9HMHROkMHC00vyGbhMIZW/Quz
+XvVb55cXAZnGtoY4jjZaGRVtAKxCXaVt7FrYkxjSdGrviZLpo0YFtso/PiEqYNKjll3D8qG9/hz
FjwPBcYA4FsdUD39K2EbN/Ugq3Bk0IwFWzu6DM24URiQnTUVlj5psA3HGHOHoX0mJWnm6oAzBdBy
3EsaZNWWMWVzUPn0eHAZ68x83PSZvTegn/k6hDUgtWKO88i960QLZaIHHyGHIe6U27oKCWu6bS8s
U38EjfEtGUdBpVVZFn3tbZXYh1gMH3qssi2WUfEsymqGoBvtyev0lap0AWvzlxh9hVnL6V6Fkb5k
L5TOkWm9jZM7rJrSPNjDgxIEPycVm05B6hhYPTsKhS1kn5hc9jTYAJOz51GXgPCtoL1nIcPAfsxQ
cprTtavT2zjVvX1Cvq3S7yPTVsNl4dceVMdq6/aevkg6kw5tkc1pHKd0hzXbusHz2F+WTnkQbYVd
W4jTJM/rvEhjAbf/Oe3dZtulppwPxerTh1Q7Ko23DbrOug1CDBhV49b0PcQEEeg7e6hbpkkNCHu8
f9l4mpFv3WhpPq3aRAMkrjjq2jG9vypIGDjQ9O7GCHFFCN7R9iqPkcLmIeGyznJf2cXsF4+J6Owj
vCELh2Zof45Be7UctkPiaDuvmrRdCpBtnmbQXZNOC/aN88sdzRi7vcnbN78scpAbBXT9zcfvyLNp
3tIdFyHkErWxifpLI3HVW88qop0ovJ3bqcWyG61xObn40WLPtM9y9SmIdXWb5JV9+PglJl09+GWH
0lir4ZslOXNTrpBLpUlvG/nLx+8+fimj8WkAZL02ppfSrDtMI/LxtzV2wCGjCt+Lpkr0fV/50wL+
bQr4PdZwXoCxLSvTauE5W2+MQqwL3+g0mQdMaHW81Uc6AbntzetCV1e2BUo9GLMU/zE2v3E3gXjD
umipM/uwBZq6BJ6R3xaV7a5EAIMyzWyvn0W8cm9hWmW38DbXeuznN0DudezB/A5zgjICEws5Te3Y
kbo5Pox+RBnbFUcvcrtN5zeg5iqwqrUppo0N/XeOBvE+MVuc4nLsSTLciW7tIthHtNUGNY+/t67l
gZUNaG1QmNpEPV3AisczdPrkCR3hRCep7N4cv7jXjGIJYU6/y/3M2fdusnfgWcCRwWJc9bvq3g9E
PdOKXrvtwrg5EI3wxS4UnA/U6D4n52EaJcVFvMj6ndHaPxKuwW1Rut4SUp9Yuv0EvTjyd6k05fM7
8Wuog37j5tV0tFMMpBodLKdeh91MZS51D4Jk7o5+TLaEhS92lO5N7bHJVBQ1R0yTRbjTZP1hGpUb
dnTTjV2Y3iJIMjLlajqk6L920DyH/dDEa7vSqvtYuAy62aRfvfIjhX+4aUffuU2L2r6NbTXbRJHx
Vzu+iclpQraWLJKi2HORzAe8bAWYraFeRPIVWbftMRZm9dQ2I2vcw7BPlO0iHYvusS2Npzoz51aS
lEsb84dd6/nmCgsn3EGyZTiF7iEzqoexnPxtRkmMtN+z5jh1QM00wxfQ0QOcdRS6bkd1bJRactSs
m0Eltnj+NMsxdNAgCW/M4K84Lv0tfKaNMh4VhzKjdNdrWO9zcrC1qPP/S915LDmOtFn2idAG5RBb
AhRBMrTODSwktHQADsfTz2H+PT3dNWPWNrObRYVlhVVlkEHA8Yl77znblf+chjqM+8X8kDl1salf
14XQ8YmcbVPdhaMTHsxE36jWAoKbnJSbB/EaOLusYgNrO7vGTRAKLWpnKYcQJGUCTE0m8qEnj8jF
FlZMdi1Tk7DM/NIlSWu3FtrfqXFRF9nHD7qBdtts0369l9ZdFjJCGQrYBH4b+BuK7HNWyJ322zPL
uXcb1QTx1SJuWxLBaVJfkYV2jKMg+JC9DyDsPQjn+6RD7IM2FA5L3TGA0tbNkrPimZ2MpGgSzcHr
cl66I+uXnSCNmChwhCNj8OkM+t2331LgslHKVooaKr8PzUvYWur/zArKaW+nkVHWZ3vG/qyrISZt
+SAd/hPHUmdzlIdVZ/M2C+bjWM1vnWo3kg4zskv10lnIj5tsvEv5XREQDXPVnj4pUDFeRsIc3yn5
jlwoATui+bhIypnitWrKI2e13ti2/dVM40tq63PTdMescT7Nrojwd2406QyIm/t7Pk1mXot5Fjkp
uzyHaCp2dTvYIFXyhWhs83Eq1P2k+sfVaikbyuQnl6jnO8Uj2HHzbTnP578/2ifwNvbrvW90yUWs
SBpZc3lFRUXAXtm8UymfLZium8buftefDAFAZBYhTWwP3IsqfyWSH+Grhe9Ks+Gjw6ruPSdXcAaf
03V5K7T76qUFwGa2613G2RgEcS6opwrjZ3IW2o36g/r3xrWCZwV/oihs0DjJsy3EIeh0ZAdwF9WC
4EmtT46VvOUX895K8H2yBjCbjR+y+0EmrakCUfKFTQlBkvgclPu4CIIoBtC+dTe8OKK87wSyklpk
j6pq86ie1adrNmdolTNhtvUVdHaYjfl34uf3ieXckc14cLoBTkuwzjQNX5hqrSgnvv7gZfJiuoaN
YxdN7DfGRZvFjey1EeKxLU33AbIlCY0X4hhsD1d8kot6lIIm3KjnK6/nhTwupFtfiBABuiEC2Jr7
NswrYq1HTeY33TgTC5Li188KTm80WY9h2F6jYBpDSpaqHhWm6+AkSYbO3PoqwJa/ruAgod9dfl6n
9W0QUKrZw8EstUX35H21tXEv2pce0lw0zs2toUmHIOx2R8LaOehmrsAxfBZefmt47h1YnCcxcs2s
K+Hqq28fmwkcYYr2S5KGWLvPE9h2Au1JGpNmdoLbAxentR8bnt5ZnblxU8xPQ5bfW3mAUskbCdX1
b6xh4n+yq5fO63a2R9ls89fP9BQbaXmnDpawY11SDSrKm8z1XvrK+3KDcYlae4SgVd4ScVnFa9Wf
TZJ6YWqqD2f04lGnsYdxCPnIumHT2czkYTNjzes3puoNOJVPS1JaBgHHxoVGpc2eWCPC8Dc8T/fU
tmgPBdKccFp4G26I4jULos5Rx5DFLUHRsBHL9rGq8icea+1uTQhYdu0HZWEbCU3/jJfyNV3AFfTj
L6JKyDRwqYYMIJpS6gpy6/PCymcDc3tX8k8BpTuudHnnOy5dvtvszMy78SqpolqW5xq7xqYaig/f
NH6s3JZxajDEMEMCaFPWEkZe7sHIcRE203bKKDeLrEbYk9XnXFhjFBJZKS8RDiEEpGWEIUkKNZSA
imsNoFEKKErhX2BDkjWcXXrPkbhFt8ichhRoXZXkxpICUUoM1HXwUjfJsK/a9fPvLz1xeuB43V1w
EblNZXottbBYplzROaPj89t0Bxwk3BW9hEHXuZGZLmWsU31j2qsZeYVzH1i63/B6ir1tB2R/+yxL
hLlEIhfHxkxLTlmAJ00/3GoNiNhvfrR0P2qOpiYwMKIbO69k2GH4bx5YHT+cvg2C38my/9O4+R8x
A7OkYF3NR7f1CwKm/+SNCYtvvi+b/Nb19dmbgw9SrqyNVSqqP0yzs0Zc0cP1GJB8rh4lt1NVN5dA
68Dpvyan4tzKaD8KeSz95LUBwywhGrlc0IxqaVZx263Z92jTWAtNtRZ2L1NCbLtkTDZRMxL9fJbd
yPgwyX6Dpn3jNoXtCppu5T1mqnmzsyECVEE8qvvHk8avM3Z3cKYI/J0JYB7USsif4RzCrv+prR0g
m6Oxhn9kwMePk35gUMQt4XR5Fafh8jkv442oGVHYyPzjZZZhtLSkiPfSvnZ6ZmaXBUxa24z/gAVU
WUZiSf3aw66kFBuzbT/ZCIBoTdJOfhd+9VxY/THPhyiZ87jM03PC08Zf8LhJGB0R8/tXQxnnznjy
K7nGrktHTP91APUabFfT+/BmHmflBZDIwDHqfWA0zR9ZMWBpbFDZbu58qg4FoYMzKwqRhwq//5OD
fh0Wu7t1e/O0qHqbX8CEadUHtCHJdiDtGeFVkLgvQ84bLxnA2mPPWIZCWpVoShvBsZCzqQkK504r
80HXNIhu/jSq5Lw0WbotO49RYzg4tF61H4WwmNF0td0c9RmoqCqg8hr6+WTp7DLfW3YzxioOgOCQ
BJ+urpGaOJO7lcN65U3rrwqa28pT7+ToHhqP2OhVo7PzfOoaxogUJgDYderSacv10SV0ZawEgNKe
bUPgi7si159h1xwGu73KZEXMSxgyETTQbHazvDa5HDIwjYtevj06W548JK17bDPrpY9796UqF/vW
peWJLTLUTH94LSsiSqxcP9sTK4oAZoybJAdvruAl29ZTyiMfw5f6kJPtbcHdFpG2cceI4bQYfnZB
QBxm1892ZGv/NEX24Jrj1eU8mQ1EUGPRM0tpDISiTQPgrQmRCt/0/VHaOttObnhSBnpWMLIvScpo
02Q3HvjqqYTARXWmyIrynT8pVwD5jfxbabghe4X02OXdDDR+xKJTHbkJ0miedQo9Sb20k3z1TbeI
q8RIY3tp9obqEB0aICVWKpBtawyHclC3c2eSb29i+S0GUCSv3dCwVDSz11YE1wQRl+wo5ke4Fq+X
DyyBjojqrwf6YACB2RWL9eX7xYXBEtdp85AnyuRz8hkldtDFlsvqMkAXCu9CNMVHqLpfPQczChv2
yKTQH2uHCh4vZ73lanxP0i8869dKDiImzv+SK7ofF9luIQxlEQtbVh47Zlgor/L0gTxH4mMNXx5n
IjdK10pgWpVG5K/GyVfJZpoclMUtszG59Kjhy18EiPmmRxoaC4R2m/p7nd3XkqygNmCWYzK4Xuz0
aJTZU9G2n2Cj8wIxHCkBJPF/+0l/FGnRRVyYPEeqkMHRhQ/tTbsyRFStKjZUrvtjSI1vqu6TyJf6
2VlwFygG6z61AHBGwo68+bscZ9huXfjYE9dO0oF+vji7y/YqoB4ZVM/437cpN0Mue4IfbHbI8aCo
APLTItPfJlFbXcoPIdJzkdQGbLJvAuDvbB8A5YxnqJsk4vR+uh0G9Oel155dXz5N1fS7ek3sLsXT
1Dmf2QzUnl9nGrU+czDtnTGDP4+iYdPmZ3sVDJRyxp1fO9bRCZjzyXct/dhB6bLLBE+t6ZLsPrAP
VsIG7Tcz0jacT1zW1yGRzqYZfhg0IDFIB+Yr1CThfLQ86xdV4HxVO2fPV1Ey0ZYtDemQcN6jUq/V
dlg7i4yV9yQfnOtxhdlQAQ50CftvkvTeHNC1ipYHg5oXETXe+BAEwbm0zJPneN+zldBIWH/EAmt8
MLqnLGTZXNVZADrbonleXMpv0/tMl+E8Z+IDJq7ajwmDdzN33igmnrFHErFMkQD3SO5n6IVpu6Ba
m5lH9gxP0WQE615qrBOTfqzXjlkSMZBRWdZfQTDsx7H4nSBXsdycB8h13pUczeuQ5ckmccJ566Tc
+ppJvmGTFGYoHn7LzG8ileUmiQdiaycCZTkj3O/ZTe97SIJiaOLEaNK4pSoEG9dwy6fQLvSKis6F
kW76p7VJsq3b2XE+r+pYENu1WfG2Q7ujwch9azOLpdk0jqlYkc6PqkzePQrEKLSWBy2H72nhCSzc
8XUh2Y7f4JrXBLYBZooZnV4DLvcY98N8cZgnqyYgjWa4YD3o0XdMpliKrnhYsDkc0WNZe17sdFdo
M+RSqltygknEJt77XgQYNxASR7YCdJnzl5pS3AmcYTdpYD97g8UjYWYHaHNeVg6VSkKefpG8NUaF
+7jFh8zRxRO2ynaBINqXrc9ZNrz0KSs7gkaJV0+Ta3APeeSRlQyhcZwOBnfNlgPbwH3D/n+CSFG6
fMgqO8L0+PCG7j1d1cgRM9+MvXHDEfvchOp+yZjulOhk8vLZybs7PAwEOYmcpsLU2C267i6z0tdB
wf9qSnLS0vWtNxfuJcP6nkbmPcA4+L1ZZX5SGGRFd6TM2vZ9EZ5K2T0mKAN3rHE2QdlPxyIhVHKS
1ZVvZ3KvTfuxq0gtgjt/lxv9XbrqbuuXyz1657NZAUQqJ5+1MA8gT/JAT4eK7CQ3Mdmb5juTnKvr
QhCtTbv6ZZnDjmlFcN2QnrEBUA+tcYnNzLyXfc1iJ2v5lJsoGVOTKTk1fw9f3iZX49z473WegdwM
xUmXiCnG8EOSqw6lxNjNYfnZ4Bm1AHFCUHTpvqrYZ00U+wV1QpNxE1oFHduqizSCZxTA+/4cm1xs
xsQxY9qnessabt8ybO076ol2efNMhd8j9N/CfW4Cm6gLYzuZza+wlHU1KIse1s6/S3CW3pTqnTbI
oCZW9D6f2iKWq8HsZUYwwaCWi9Iz/NMsGCGFK/eYuULjyItyz9zi2xXhb+BsG8EaRK+sLNpEKYDp
a7oNggNMumtqqOqKp2O5XcDMAPvhcUvWj2mgikisu7q/1X5Nl5OZ9YMg7a91HTClGDKH2XpQtvHW
JQrOtZ3dh6OKtWfDvLQERx2azMW8RjIgAdT2zt3QDcNxaY2HNtMfhT2cSlGpEyCbS8MCqwQ0HTZc
5udTkQbn3GFktHYjthCiMxBkDX085QnMLw5b8sofMUswbF0cUFeb2aVZJGULcKyF9ic1PophyWPf
CD30fzAPuOooFuWfdk6M7eosTyIE/msLKJN2GZz9ecFz6AfWpnZnOB6SOvRCIm7d5YOEutsc3PLt
PCUxKkx91O0tuJ2c0pWC1nI/ZF/8phXPBOIlNkM+2Z9rsbyxvirhJd1NCwtACKZMakVeRCRovVuN
hz8KCUw92h8aiUSApZtWU1mHpGEcmQ93kg/w7FbOvVk0NOrUVMqcPwNw1UHoARAw65aKNPmwUnON
vGXhh+nkNKQ9xeqno1t8xyZ+G0OTb5QzmBC9HWthyGj4wdTwPCoMzbnvX7dJ/iTxT1kOaoUG0rMF
JKYWDKu+V99/alriKi1vfC6LBaRJC14nKWnSPP/R0MFnUNhvjtMf/AwhB5KJdYOkDb9o4Y97w9BH
y0frZ6PjYwf0tHpMfpNlAeWwPoPTLDr9gJF9Y6xBvl0aebWu89428qfMLAz2l7++Oz6MaS73rlGw
udTJA0tfAupbxDUEHg9ze+gJ8jIXjGszcmZpkCwapOOtz0DdsfRVWYlmlzeG3C6iIMU+GGjDrXI8
WiuiQ7VWx1GY7glZ3rLlSAIXb4/zqetsrpa/f8yHaeU2am/hXlUUdFB7pCzH9868nuvkO52zHNPa
LPdYlX+7ZYj5mElhS0mXsUjdy3ySeUPe6Zq156Lx/xTrIK+U7PDmSYpmNIDMjtv8zkYsEfbOQvrC
COtjStU+CUZ7O/b1L13tcnNhW7UlND70KlZMFkEGDnmRZ80zlBhd42nkIUcjnZ6wn73MlW3Fakqh
tQR5ehxrdvpuadyGKUT1IgQXl6rmkGaoFUJpntXAXnIW5YvrFPYDwI+1PoXo84FnVv2+GMcfqfr6
a7Kq53XpvBN+RtA3eeoekzRjAwzJ9N1Ttd6E6wJ41ggCdHBl+CSRrOimGd5w4DGeA5sLT6d+CKww
Wu1mjL1JwO5G1hwL9zCb2XEEnr51W8hkriWaq3ouikPvXrFypuBQgjMv/y085H5B9RB6sSH0Ma3N
U6KzcbP45sFyqisrM3FKoqpQoyY5KffyrYszK/LEYF3Chl/Hwl4ObcipEHSWutDxrDsDaIaZ9ru+
7tznVY75IVye1NIvW4/H8pVfsfCX3XCnjRSQpXK+RU2VYNdZSX5maG4d0ici8ia7wwzjjbK+ql5m
oqWjoh6f2qIThyU1/CcEoY/tIPt90zsBHhFUDyjanlkJUlm39lsgCvOGA/oaKCaRMeLEPB85XdLS
yTf9Z1NpCjCWPlvh+hd5Y/+HReuDho/AEF1ytBAINXnuyZpYDcqm47fmrTddUnkQzRhmuaBELsP+
cwEkp5tddeLiYtbLcjEyy5MtKKA8Nc4oV+eXIK/tq3IQrP0upjyUPst80HR3TwzOCvTTjc/jMdwW
tbnsHHPAmhSU9rlORVwii9S4o/64HVProAiKWwOVnbCoYi6bbWsNu08EdKzll5dBltfzCrkuHW1v
n67d/DoaQKVnOQUxWQVlvEryXqQx3lu1Mb9jWHC2lhGme5n6sW2a9rOe84c2oAufe4Cbk4W9uFUa
fQi24d6YqGqxGJIdWR0ynmBPRZIIpHbigcyaZtv7Vv9MYtZwyNgmxDDgRgBCRXIK8v5eOhp+gQYe
3xq5eSa7kGFg0UeOswy3eL8uYVHOr+/N7kuz0EUW6d7vHaZcGenvvuJeLAzSj8U0/fGpURmjek89
deWzkfvgdbzeujXg+UaGMT2aTjjc4jRmPLx2t6RSUm+19Q3qj0u7p9vd4oli07uNvZVB1x5WnxOC
YUd+oBH2uMDH9LwUL9kiYM5NcPdW51svQMfzfL2Vmmt9Xar1Pm+QkWLtzx8crmEpkD+sPE0e/GX6
TQwvP85pdx6rXFytbTvyQKiGwzSvITdmXJq5fPOy5U31kxOHBQdSllRMwzAoM4NszJNR/5XTim0t
IKxbkvemW+5VCNRMmZbMOa9o1RSTjagfmpwQDkBThiNuCTurdpKXZtSt5mAJqJypgTe56L46a0iO
v2oMtjof10Nd8yVP0YouwRfZg8nRnCgvZx8BXTANt6VrOiedkB6ApAOzoMsTo0aKd8MVhR6MNxXO
znw3mcWyIYWchPsbpAOSGGeHGEryaW6a9CrPE6TqIsAMVV8E4D3qqYZtIWGHhokEqPkOXayJ9Tw/
dZ7KrtiPb8jktTbmbMKKzCy5TRDEEZbC7t+eimdTdM3WqJlCWGMNrqwbkkfdqvq0Tu8D68PQVLFj
htVV2C5zZBM/cq5GJ8KLY+AkYFxii2Q3yhGuvMfAEi+q9a4S9AMotfZ8XCGEYf0ug4tXd0q/HXO6
Z712i+WnvkaWPrLqDF/tCtR9u54dRxTknjjdDSOzg52PZpwxqaMLdRgzViuNBghjlRcPbj0VDzpp
EcRadFt/v1dXTULyRPVjdF57BFPVHdE7vFp+C3Uz6J+WMjSeV0BNN2oov4OHNVmbp9lP5SP9UmAp
WIeg0K/6+cfXrKhwkMSJcm8MD0MEpnqg0cm8n23908hcYLRDxwzANbzv1Rrer57ZI4JiVD6Wjd6D
DpRQn43wPqgRz4QN4JZe9Ml9FaK78N2F4ADcS804M9RAEBZ5iFcSiNQJ3mQ0v1byOsrEYZiWpBDH
+df0xqq813Twxjudh921vXSvgFf2UxU4b15hrHE2Kg/PhuO+hVW7WdLmWhbpfC/cGtFbMbXRvDRb
p3UOAzS3mLVhusWVG7zKmb31kCTOyRwCL27rxtyZjV3dY0AOJyRGmR6qaO3L636Grl4Zhh1lZTbs
yXNa78zgqWVEtFl6TP80RF9OoLsrZXXQ0y3b2+lT1vCNuh82DYcV05vuw2hmdCfHVIPGZt99nqzF
jSqr+Q1T9DRW4R4b8O5MkVIqdremZO4myK3r0b3ce90gdlOIcivkw3Kce8i/D43gArM8Bjd1Vr8A
uWbpVpj3bgkVdcUGwth2RLdymbQwzu6nHp+FwfTOLtYDZnIq7N5ieVhpK9Ik+k5m/9IWt4xR762C
V7LKPN9O3ataGLQES8lEtKRqNaf0IPJTtvow6tNijKCAOhtXAvcG5NH5CcoupEPqNqnXW4wgTxng
tE1ipl998lzVklpiecw9/6M36eQ6q4Wp9WDq9CNNBCtYzAK97l+R7B6UIe4rs3gt3Qvwt2tf1Dhs
R7bLkVMGb34QPhkVWnzlFV+jYOhtGMvO1SqgGSwPldOee99/nmsWNLWh7ivnRxe3mtfSyT8MrqxT
Yo9dZIkRDUubfCijvNYFmbuFYzdROMtvHmjfidugY1vCq5Q9SIUmsVmYXzF/sDdLUD4aMnxYjeBQ
YIDa9DkQ0iHlgWkGMir6HKkmMfOKDBKHCTl9xKFfOKOYScRdNv8WrfEk3AqpmJ9snLLHptI7v9Ns
fvY9KCqTq2m0hhvcrWjvfSbqlMpFgaufD1FFvT3EbIVHpu34yOd5I93qRYz29UrtEnkmSmTs1X+d
XP/u1/svPrT/8AD+P/gEr/OvAQbt7/hPo+B/8Rb+f+QmZFLxnyxv/5ub8GkayvoHytr48V9MiH//
t38ZCj0P0yA+QuGJi5uQtcH/9BMK+99wH/BNywmswBEhNoB/txO6mBARxLsYm4UjWFGiif93O6Ej
/s1yLRN+Y+iYHhY37//GTviP+BrfwZ0XeHBq8CPxJ9f5hx+4V4FSpkDorgfPiyXq2g2AbSTLRWag
d2p2VrJc241lHGAaA6NeuvRMxhrCszWZSCUwduj/NIvrOojN2bs8Z7M+Qs/83dv2f2ft+wcm41+v
NrT5fbKiIcTZ+YdVoMPgglxVhVtPJAGjP3zhobT3DPOQPve2tbfr9H0WRDgyCwGXmBfN2TKbk5eI
MhoktGc78Fhtmqo8DDp/Rgxqb42+Ls7WRCqIVs1TEXbec+GWdeRiVVnivtf1YW7DO7RA7Ofm+r+L
FfgbW/e/rMq8KS9wLIszxbFsK/Stf3wEJYqTYOqU2KppEhuL2n/ctKr6kyK22hfaGc6FRoKROY4V
dfQQx9lcOBehCL9iICh2uTMnl7PNVldLN6M2TeTJTcqPwlkJ9WKreJNVBvKzpmSUTWbEIbBztkCB
Du+83Hj1aLCPBf4gtSzLSYwMLELi5sKMtWsKcZNaSbn2wRTLTi+E1lAUaYaQeU0LsaBZqr1jWJSY
q3AKDKxP2bf0S7x0fnfiMLR8Pd3g/nj3K2rX/3Sv/R/spcL/hxvWdzw8Mg43irBs4ZnW3+yB/+Qd
wf0yW0OIl5Cy2gXKzEiDKEm8+b6JFqL0D7AY05taSWvroMhjDhp2PPPq4M1unPdKtfqnEOwE5mrY
Z4aYztBfWQr5yDdho7Os2yjc+IgtdL01A7VLLTNHzm88phIFZrJl6BXGodPkxJnKw0UsMrkv0h0Z
TtI47/sQk15oIMq0y3wnNJGQ5ZQeTSuQR0fNzyUSBwetdszbY81vUsGbc/eeB5effaBVHaKp8oNN
mrG4SpPOv6ov3xMTW24eBUcW4B5coGVq1J3ht91ubtDST1lqHkOqcS9A89CUhE2PrOqQurGx1QsJ
X1mzax25LaZqPTGoyKOg93wUW78+DB0otxXjAPEvjIA8GNPlOhrhJxeEK2QlpU1PaJ3IfJ5D2MtU
yPItPyX9g9n5amPl4E8JZvnpmJ5GjMAz6urV3Hr2fO15Qj5MzLp7h2WJDvgd4hvzj7ToaNvyFvsD
oz8j6PFFmvRsUpyabPp1M3mPMD1uwzZkWODubTO/DcHNDcHqXaWN/7BeYkldjmB8Z5j+W6uXaCnc
jo3G2pOb7jK4RA6DiG7Z1CJRoGIoJixm4ckgj1zru3W2L3bJ5E6Ydhs1c4DYoDeJ8m99ky3gRXA/
PQq0cVdGWs2bsXwKi1TDmmMoQZeTjviTtG0dGLRHBZlVYugFOoPG2Y55/56iuyejMNk6Hr2wMqUb
u0XLnlWDRy8Hf4F7YIirToTHYGFC1yN+sktajM7S6hCMBjKKbOWQhv5TL1R/oYHSeTbFowhQoJOy
8aIXlPSplRIt5a+vUjfqwKl8l//1OibLAZd2jzRhfhja9OR3YKo5QYazgYJ7VIhnFdgcU8xqDwXZ
2whTGEciG46obexlGM55gPDcXO0HKf2MuXVA7V9ji1yQsqYhyTgOM6FJottBQuwd0TCUke1r3iKt
27FbmG+GdOCJMLk2U2kelZ8VJOb0V6k/+tcoTd5puZdDPwKAWNuaQWpVxDOr1z3zSrkxddnfjHnK
yi7UBefywHhmgcc9Bbho7d4Bo4LEviwxhDYr+Td4JPy8mHgkBNWOKh8bG8oNh5AlEmTYrnRhctUG
aXsq6qU8XtKLjIvOrkdZezWYw4FUnYwdbtUe0gYE+0Xn4960i9+jLvaffCdhhe0EN0pwPqyzX+/K
NWg2YCxQBTI434YBl4fFZOHKTtuvFVPIjeyYOU+AqSdHTodkdF5DPIknuyGSbMKnPmLcrHoPfonN
5NpWHYMbnhqxMxt4Vp183cmOQeWMfaSt5c6ljTrMDYuBKkv3pu1d15a8G1rks6PHdGNhxZll1SHv
eYmFcJHGzn+HJ8FbNZnjuSSAyijPOek6+2mu0j1qTJ9hgz75CSC7JHMEXl5tUEWbOwMlDYG8E2ui
MCQekwTt3Kp8ilWdRiubdW51nP4NeT3Mp4sBoDDsuNQ4NVMwx0y13jV2Glwq+aFLLXdnustzu9At
9mPNx7yKXbj2X0QfYFBHd8DPLCLX9/U7gIoPXzsBZTf6zwBZ/abl9aA5GO8mK3GP5oCWitOdSVql
z9Rb6NPJw4ocQ/5iwR73WScPOmks2uUBOI/P326BVbxxm6LftIRqxY7XmDeN33RRmKMQ8uvuY5kR
62b8BwjPrReD8UOL4gtej6Wvu2X8LSvJSZU1C48KofYwOzocxArl0ThWRz6MhI1r3e3R5W+LPHn2
5kRdOa7LZEkLdLzpsK2zdY0l0xocDhijs8sXyXQGbIdzgCOkzovpmkfP7uIxSL88y0quHXnJ9nII
zcOpdErWaToUvuHFuW8/l8uw3rfVYt0Bq/z0V3YUY10yn+0zf4dtG0MUTekbIuktDKlrkwHE3eI4
7a1tEdIrQ7LsgmFt7+cBcYUW5Xq7cGjfpCN6BTct9dls0HLKyEtC446+b2MJeznLi3p7Ct23cUqX
g1D8lS0p+f/xRTdMN5ve22Uun3RioUsLJ/dXh4b7ZK1CbN0hKwhHXN2n1R9KdNQzBzFjnKtxufjD
dTrfqELcMzzunipLNrjHRHLqU5orxUNCqM7aa6Iqa/CfK6AXYKxhcl1CkN0Kg+tSBv6yX0puExJf
q5sg6PXRxaiTUh5eDzI4N531lTo4TlOdvgjwbte95R7aYkzxsnmIMtIPrrPmREK4wZ1UhuQJ+Kb3
JVtmj6qXf6Z+n0vPuSat4MusDG9XTlUPutbuj3//9PfLnEMb5hh8xgcLSxfgobklD4ZD3CwOpVvg
wb7oVYsgPHSj4IQPWIbmTl8Seps7r+xU7pWh89fasp/Dtj0Oa5gdq65TKMTzl9BN3oWqoVhQoIhg
9I5/v6A5845thmU7B0K+nfoeuwX7vQOCxfZ17uVPYIwp9qpZPlvh0e+rLKqySTOZrp2TkW6XjqLo
oqDZUIRuF0Kj4lbBv0szq9mufR3sMnu3ot4xm764Hl2manJi6N8L1UfD0mVn/J/EN4rnvjav/UWV
J2jGdtzXHq4jQv+TrqjOobddZx2clsuX+gKr6xDKx1aV1teS2D2KiOQ0rxP+lct9Kfn2uDbyzjGM
V6pWst5qAvFk+2G6a7cbFLbWcvROqyeJvrNIB1vZXOyWNH/P8jSPsADo3eAXfuRSL23GRa+7ZOJT
JaJTE8TY3+FWUJFl4QcSOFeMOTwjxsRX7DgBJkImIsbsUxkJwA8Ic1lWObFnYiaSBCqQyCjIEEax
UiNl2rZFbeMruKzUDXB84ArDi04nbjEJ4JFjN+eYCF3n7sm1pqthSuuDZwX1qe6RrvvVO1EWmupe
fZYydciESKZt0KxelGfJ91rq31T5xf8g6jyW40baJfpEiIAtANs2aG/omhI3CMoMvEehgHr6e1p3
8W8YMxqN1Owmqj6TefIpiwe5PS1/5gwnj9PgNIkLkaxdMzlKOstL3YOCiKlq2AKmuA78hpVNNlx9
GB47JlP9qinLADlTysmKo6S2UI/7IZQEhRLdZri+GjFB7Xw/iaql6u4iNpoIo1J1ZTBi7VRS1+e5
bNFvD9l45AgzdhZhWbVuzPVSw5aFAggVcpbb3q7vvIVIPbuRmgNlKJ2OOlYWC44AZpfXimNVxsVt
yP8yeE3Wo4sUd6HvmT37kuNjuOQ2P4Gz0zH2Uh9YP+nrrJllUjC31zCP10y6v2czcV901v90hwhJ
dPDxlegS5rDRPHzbw1DkWy1oArc9oRH/jW7HAMjS4d/1UZ7SrONiwQMTU0gdljKM0SvHXE1BM/wZ
gxfNNCm1co+xF+GlWfzocWG0vR7uaZfsLbP4JdlOsff2eFbxTDDo4ejOBJJW7xL6ZrovGLSe6llw
ABDnhoPDS7mVljFSmH2gpCCKa93/ikQNmzqUt3EAVp2yMd/VuLi8WrxgzixfBvdasUR66nrKnS3U
Byfj5LvOlm4VaVsFhEU9k7qnINuNe9eKEMHMB+WMqNGT5iVZph3BOHT4afjcN4+XRUnzWA2q5qE1
Jb5K+yaCftx2+WSs4tD+Y+rR33KsUpoU07wNJvT/aSxhjLZUIwCGSiwSC1POQp/Llj1ZFfZXNfv2
qrC5yPSySXQCTyII8NLO6tK0oIFyUbA52+JsChD6gBZEkomeXSE2pL1B6/vehn35HGnegyQokKEQ
/DnL3kB1QHIHKUIRcnbOKHCMN5WMO517n4Mny48ldu7ZyPKdm7LfiGyncJpTcsIUpMbimMMjFOZ0
ZGF1SI0+wWVbfSVL+wNYifK6X0sTMLnv4o2tck6l4Z5YaHDspzHILqqAMTktTz/GaANcx70szy8a
sy5NE/tzu7E4QRH3zzYcDb9iFMGa5zMxoGCSN45Np1Td/d+X+Klb4Ca6PYukarbOLAZOmk78JWmM
7jJoeSLQKhbje10yg1i85S+N6uug5/GWovb4aLr8Q5lVdisDxrZpM0IGMd3b6BrjHU5F89CZAwnt
tqRu8C5VZp2Q2ZIU5zZRUhnWr5lmB62q/jkqNGxla342gkc8CJrg6tBIkrJdh19dD0eltfw/+cha
fMzTD9iR9MWLw2FaPpvYiV2uWVjwhWSa/3Yz3MHT3p26eYe39wmr5/Du+/zkB9PETRfmSI4BdQ6T
dgHRVil8VAQ77tyZZ56cU+dXyxEp53dsC/3ih623TccCtmmlHwHAeozpOI+QjMQ3tnXf6NoyYaAv
6uU5lxBKnnuLjDFuUPvZycpTG3GkDjaTZycQUcPlSSiSu7gG0Ek1g8aFtUpp9DMCn6nejg7OKzih
4r3QXr7Pk/LvGFg/EkZGnxW7q22mOPE9TDeRbasEYIncebkXfKppCiNkX8iGsmWXNjGIEcRZq0Hg
hxhYfx+5uRGiD/GCkTzbzJIMCDmyFvedBj87ieNAONN804gl/uGo+ManMq+yjlVWCXCZpaEI94Nq
fiz6nrIkfA9nLG2dQwNZySTKvfnDbxOKHDvDwYOvcQaBsWRuvTGUelOY0U9VCgojLYaHmPYqa57h
eEUZNbXy91IsKH+8L5Fb4rOcwI4HlqZ9rHHRIlMJL1Uc/oU7chl7S78q1zfurSUfS37lszE+m4Bx
h7sAAvSrzOKJJ4VZJDTaI1q0pSumKAarsOG9OxsFZ6TTG2hJa9+IXDg2TOVd8zMVXb8tquY0TYOJ
ZvvcMc4gn7Kzd0WC6XQUXnNIJnHNOse+uwZ6bpIAvos0dcjEbm9CqmqTl4WMMgoDw6QKsDAPD0P2
8F11DAyqCaFjG+GfwcyzaH9XwXP+37aa2YIs1qMHdn2ukB3mjP3e3YkcjqLsoIQlKEFUu+Cacqwc
pkUHwcYy1FrHvf3IC/2UL/g3meePWLGASwfzFxeKsUlcWDeBYSUfuibxc+BmP6QFq/QFuxAVunTW
7MiCQ1UI/WHOx2VGYqAToa5WvDSvVWIesM7XQxB+CDcw3oynw0tO/Bsbk9eJzEl3AcJUpfXHCOfk
4ldYVyyt80/Jtm0fZ0EOFykpPgEytFADlu7w77867DtSHRjXf/9x8aHKGvmj5sGXrjOeXcM7m0Yy
P6bOG+F2kvHr+Fo9CJwpjq1vaaZ8/OuMCGVnYqndjp+0eMtnHFsL+nU7oBadNIWrue8sowQZ1qSv
lqUu/36XE0Nv6rg8UMtkGoV8QEDPoMrDv/9pcJr30vA9jpRKvQeV+f+/K5SAY4uJfcck3L2MtfNQ
wfyr7lhwTW37cNXweC6CA9MP1yqf7G296D2WWOQg44gWz5zY5bbLEXmiAxGt+yAXLt5hipSUUVS1
Lcsuw2VIktk3qkyGfqnhr4spB05jmigaRWxv/RqhrxNTKvg2czNGZPFhCQAuNExpc/9mehuE4PZd
m0hvx6Xg4sbYtTLKMcYYJdxowm7r4d10445wyNK745OrUHpjXMG7Ho3Eij9hINjOkJevA+kem8Gk
yvQHk981gwwWjbVGr6ijlp9pZHREGWUTcE8cjwNa3NOoMQH0BdDjoLtUvnjkbkMA5AToKG579I7i
jIy4WQ9+aEPq9hcmPxnmjJ4tIVB66nwXYLFT+3uBQzuy++IibUoB+p8WSNPwpcNiWKuk+UhrysOC
jxQZTWhtqNlYcGlHY0pVLM6as5kPP1MXhY89mF8Ste4qqA1nM/Z9t5rnuGXTp/EYOcOKSSwALcbM
Uy9JbRjkocTwvipgbLGHRFkWn0T61xjFH7PrpjUCsRixvPOt+/gF1QUkKN0c8jgBOoCkBEWoeXLS
ojoaIMybSeT7VlfdJpfgRGrK9FAO8UsfpssmCoM+ixj6vNjzYVBWtWtHgUMtu6SBUJtEGi6GrSI5
GXZOQ4QBxwRmAAuop3iwvqvWH9auhJ1DQbOxw8FZe/mEczGF4JYDP1oRrrluWzwrhtbvOQv+reyT
B3OQFy/tm/1Sxn/94clJYSIX8DxwdxoGlG0skRWuwUiarPayssAMRcZco3uxIUOTV+hdmyL5Gtv0
51BCQOFTN6gwGZaKW82GZk3FrIk8DIazLqprE9S7ZlTWa8c8qEb5DIw8QSgmsvE9s417MP7ETOec
ihkszdRgjU9z54RwJt/UFRKUqqyiMRY/bNxA4EiQ3GoxhTuAM+62hQG7RdG1bw3vm0GniozEQk9u
t7umQho096xa+7Fot4nI/mIqNzbPwjNl/LNdFnAB87J2NfdUU+MGKCgZZoc5MSfOeHEIukTl25/K
wY437YCTpF8qmGX2MB7K4mlB7nv8e+Om71Cl18I6G0GeRy2aDroZ91iSdIFcPn+aX+0ItdPblIXB
xgA23BcoPTyvQKKjzHjbMGmCfVJs+iTQ7IhwYpWVAHGOBJlAAAshmQ9ejenJmKoZADHmtly0mpG4
c3LH+S/TqqtR211khcGuZSSbif61QaS1bpdBnKY2OC1UdSvTL3+F7KsTy2p3hPl9jRRmTLS8Ko8B
LXzktpViY0U0XoS1saFq5CLBRUUxCErE4AYjK/6cBJhlzJEZbRMb4ZP00Ud0Hmv2W04cbxiecqFh
UyMDtj2rBuNz6dC+DkjKSrfcpB0vtMv6S5nx5wV2mh0N2r78yWG3j7k7bgJ8uc8MjRm8TvKD9FFv
OztolV0fzwuShr2jg0jb7rx/UpoozctD6hgI32xUSf18xMw/rpAt95yqp1VhzjhdS0pqrg9sE9a0
H92eaIRFsA3wHYebDMxXja/gLGtMoqHivWMeYftTe1S9mrDBFy//hKTsaG9eGBa7zB2TU5zr5ciE
snNKeFWGrg8eJ2Y51Igz5PRhdIW5A7T0AH2qz9oOeJyW3KTbCR5OXRpbc0n3hnPzmDgcGiijHEZL
9t4z2gWbdgvBZF5DVb2OVeDd/XYEnYhnquV42CrIZIepf5tNvXwQ2Xs3KjGssPP3UeXZkS1JrYI6
AdAml8zXuIq4zMPEj1//1UBWzScUx+pN8kbx0zG95Ah+cU2b+bGhzFAZRPR5FMu6HsIT5FNB60Yb
5LXWt+U/UW1omnZ8VEeESuMqccaIQEWMURgPVqZwflmMahHgw98wRBMfOo1xAQvMlYUrJv6C8FGn
6O8opXFksrSZW9k+HdIMgh2FBmyEAlhSHq9grv6tqFzUVECGDKkI1UcQK2gQubYvcqEDFEhAUHOg
b25d/8tw0H0ZE985Qhv05fOD4qm/iSo08Z9RTSgSEy+4cD8n6Z5dFUJStrC+zeiFO+AXxDgt/b53
q7+zYV0Tp/k5FpmJqJi5cuN7xy5Gtd73zneAecVX3S2GWbHMIxp11f1O+4508BwqYcu0Gb2Vs+5U
dpmGBvVc3V+00HfHNSsoRFW4rXIyY+oa0ZgMidiRvz0PIbHvS/QvA2sIOUrnuHjOxTNFdRxqhY60
pHYty3jrdwxPjPk1Q9uxykeNiVW/sUPiMsROc1oq7tRZqDey44MTY2r1xMHtwTodsh7TdM/Fe3Ld
iSIgQH7qscmhV9Nb12UNxE7KSjv/bIc4hJCbvM3YabdT9QO5lHlTdXkqawu6RFzvKulWW5YPu6Gt
5cayBlAxs4ltw2qDXU643kbHRhtZDpd9AqQCd6kutgY0gjftMrXLMC7N6XhufVlsVM4MVgdXuyqb
tWGjRPUrbhINFMrKVUe7PDM7a8w3ZMPHPgYpBvsJgpP04eIgeawmyjR0raNGIV71bK6axjsyg2JA
N2xrVu4mEny7Dg6oZFZzi761sMQ1CTFUz5ZEZR8jCDWVeS8hYQF7sp+CXia7xFGhzk0NtmcJFjzt
/q26+s8kgncDWxKRXc3vcQqvra2oIGCwhQvrylBhop4QHhXOuOwq13jvnfSRJKqNhpk5l4GmO6vQ
RealcDYeSsjFbaDcJVLtBIEYpBpsAoEOIPSYFCEj7YfyTAVkRe3EfMZQXYNXimRmO+iomlI0gdXy
M4TWrKB5lIsj3xK7v8YNJiWFk9r1dX4UFi0PFYPFzH84GAbDWp7gfpdbwbuHLnwbHp3QFW+dwcsR
Lfs5z0DOPjdrn1zvbAwxq/fTbmZXtjZtaB+TNl55/Q8zyB5Gkf9MGRcBSpxeaAjbnSdNeaxixpEo
1PehV+wR9xE3WMPQnH1wr55XHcVMSmrfGXvl/JbuE3Kql72igl8v+AJGaFKHnsjyZWm7PYul+lSL
5p53PoPRpX1hWwFVC+lnG1bbMWCl4oYKD7GevovGgUky4f0MsdKvW/r5vbuQc5Fpf/M0nXaOS/xc
U+tNnKNgbYqohxAa1YGkUCnVlou/p3QfgK0Y+Rte6GolyrbYy8Dmf0bjuUxz+N75KK1F0+56JPgr
5VvOWrIb3IVxgRGt4AjIKeX60cvOpfNhNRacg6n5RiuSvFDD/kDkmLymTiKe1r4oUHVICMNT9B1E
lndJDaY5GB3DrV1ZR8PokB54BnazfLh4jkhp30GOpkFwHyfjecbV3cYIzcizSdQmNRAHB4oOpAAv
i1eBUrCF3JpPQ/DAZmSVarznqWaunBt9eYoz8TEYYj2VvAU2MDzGvw3x0U6cIzpgbppm+CNZACaG
/mqYvDwcGg0OyEMjW7GlWMTADLtmY8wAaabWx2XtjoTCdy5bdp/u28OUP7vzfJFpM22bv8jHtuFz
QSzaoLgyiwZ4YjjlzhwsYy00hmyt0+WQg+C7Wy7lfz3LYevTRSKJtG9ZhxED2OtaI8LZU2Y2WNC+
uo6aEYYXUCwVuxuLmIegsd4HlpM7mdTvaJNfEVq9UIqtMsr2jSTNaRNLyWz/t5hjmzKwBTUbVr8M
ZD899L2IdQMJJbb7GFh8rpLMTTczG5UmMM95Sl56XeprOMPPgw4Fesafvwlamg8oBX80hZVug3wy
8TEB7PTkLYUWd6iS5t5zY0PuvCdJCTp9Gu09ys+b67Km8Rz05wrccTDRDI2Oc0HSLA6Ml7tVy8Bh
79nqLWkytsV9WG+UiM1LWe+nws8vjOi9rSmwxZR9gi8m9A/eNKYRAHPMV6GQ9xCwMVoXxJMJNyBT
40pm6kWXKDWQr46bpY7/yywG8PZYMcs0H1RtFIS9ieG3l38yqcIdmkjwBLF94E6t1kw3NYk0AheJ
MRFHDC5nQaNFzVK/+gc2Ht3FHfQJbI444kbpK/ckhY8KyL1zaGDLzkZYG0azRRSOVJ5a/ZSkYTRL
TfFWmUfDjRm/GxugnOmRuh7UAjE3J6uFiMPanQ8AJITt7aCG2DBJS1I7aDgcA6LB0qR7x27vcD1G
/Au+j2kfgVKl04vCP8Eza6ioEkTQZI1oLnpAINVn07FdOMKDFodpWMX+Bf8xe5biqf/kQpitEvsH
JAzxmzntLydxPH7t+ROFVpZQa4u4LO5/R5oV71+UKO2hFX2W5NXTS6Zy5EPWjOXNRseBO6ZK/dcm
C9OoJGeHXUD2pgLxkCJRbFAYdsrKlRGeOrLjBYe9g9Miy7sfoRXzGSqxtbPcYzVMtV/kiFEL9tYS
JpNpLda+eE6lMYhQIvpDQRCL7q+m0/TXSjT/2aSMECPLm9U5BJeSRn7JYHudyyE2XwEx791C/eYy
5Gcrj7+D2IL6bTIpSUlI4tE9s2kYLPzL//4mMRW4gsnDmJN5N6BoPoAG4MdpCH4p7zlnHGwZDfi2
DBXeB4OlQih3uBNgH+GtnPs8WMuFLk5/9n7ylaj5rwuRD5peGllzxzrNbsKNQ2PyBJ69a43xkxS+
y9wjPm7G59/EabbOcnEmAlyunzcttHb3Y84nVOiwbKXMbmOH+Swh2odrDFcnrtrKnctI5FgApLRf
iL9wF2hauGynlZjWLIjRBCs24aEo7qkIhl1q2a+wWNNdS3onh4j4U/UtbIQ4/WHo0iAZoVonfUYB
bT3HP7m56gyQzp30eYfL4a0IkwxJFe9WZ+htXjjnIUtPC3NVcvziGSXAGII1Xwg2mrO/MY6m58Aa
KEEd7ueB6SxmdookhEhuhsKbwxxYTck2xcBhZzZCH9q8YtnRNZuuEBZAPN+PJo0h0W67ZQ1g8j2L
CZVvO3pJnJLlYSJoKI9td4d8ZF8MSI0DHobdNNbyPXVvCddCNubzUTHjO9JuRB0DwJMv0N7lZkJR
YvFQ56GP9bX7wndD1ZV6r5h4Y4Kv8qvvZ2I3mbHamXGGSVLfahT3O4IlD7pKkrsHaaPxy+nie0l/
G4Z0i/RG7FSHgoKuYnoMcs2ZK+Pu6qZN5LbIDBnc/7TZvKwk85PT8u+X8nMRquSjqTMeXVu8WbVj
7BrWH4kr1kHTOnefEzGhwVmJcRm2yvoT1FAXg0Eaq4HildudkAtCBdVoH3zFXCV2LB+EHgubYrI+
E1TgT77Mi4jpnWarOQx2jsoiHdL7DrMW1zLBByKfHBrSYDdMdXzElvlRBI2KvO73tIQJqWPBZWbu
vXarDGtCM7wvdtjx5wfjmhamuT5db6x7CkgxxoxbMieYjM2kZaPdgWDtoKrI/yTtFK/8PEdOB7ik
6aZzh0QLPeq6GS9uqYP1WBoYDDTqJnpxphv4q7ZMuC0Z/hHpMhyxYD1anbhn5aU7SBY3P8GnxP7h
nDOFXQuMR9vJCLu1izWhrepqN4vhw/HxUUltvhphZe4qVlfk7D2KFvImkUL09BnKCFRq3mWk5dqD
YMxXvs6QgujgN+NXRn3FrcB+9XApRSGNnQqoE+/52L3ZcQbeFyvFoi9mllgHuDE/jLh3T/jrj9bM
CLLP8sPojO8Ly8TdwOSknhWjbjOPFnceIseZ9onnmjcP6jleSP3LJwMD6xeSGGhwa6nqz7FuT2ET
r2i17VWmC7oInR3tpMx2WdXkHFDZzvHoifRSEpRYQW6ZnIW9X/lRZKF/KWfAZx0lr18zM7Lw5qz8
CsCtTqBUFcoBFq2W+YTAvmSPH3fY6y2UB88vbWjgEzetfGuEOXjhlo/FLIr0FJZ+cjJBHs5FNu+a
eklOSrUjTkK5G8GA0xnF4Trr7HM3VOwWY7Zdrmy/eKmwncujPUnINF25CQrAuIbP/Zo09ufIzRXl
wjFPqjT+81tnIhOEkQY6MxysDkFpOmlP8vklaKpoeSpEIJL7h6nd/e8J1zYqG8YlBqOLOs4AS7ed
dbIB7g+WLA4AaVA36urP0plsIfvsslh/cuAvOGPC+4QA5PS/L8ucvwSBxM/HkvoQjngxKFH5FJtH
UYya+g/nB0uG7DQ92V6LiBcEAy4qhSz/r3VINZzihaGG4/hA5IetoXyNSOx5cbrdEW4lyPa89PH+
u/NaW3O5Kqd2kwKP2DQ954rP8nEMbfCrYTxt4wQBN+KigzUkx46frS2mQoP1qK+g7aV3+Gfd3vZR
U3T97G4CiwoqcWrmlUv8c/SaP8pi8JFaWY7DyLSIwKgZh4LCkuObSR70SrmMnKt8pGEm7jJHkbN2
BkTErV+cArNG/0nR2Ijhv2HCvSId/Oq+/YplvNnUJgDidPHWZosWRnZfvH6iGjE9HvALfXgLGYIj
a3v87tZr74ru0NqYBwkObDfGkmYXHIPtVbEUZB4BTKKZuBHzurnNmpFyVDtT+6vDbJ9bxrdfkVSa
BwjZk8zcxMMzaBRBM/CWRGzyyXvrezm/FqQYDs6bZVGVLYNtQkMgM1i0Arswi6raWBNCOv+1y+Y6
ZT/DZroxa32itBy1d9llRH0YE2hYVZ+sBfpL11uvhkGCdh034tPN0ksHHG3VTqZxXnrr+cZJ0odZ
lm8sHx9tX9ZtBA7sCCPv1TCT/gpiGAYe4afd2gdNfTSBLnGpAcTq0wp+ZViUaJpGh1VD6W0Y/+tV
luAsDhcru5ABK/l+cIdmDXGNNS0Ejp61DR5kABx4scbn5qxOHGjNbnoiU9JfSdCP8EGfut/w2xvF
PRxScUAycIZbSBRY0OwSC0doUD1pMQ79KMiAeSWsQUV1GpTbZO4YRydJsQHhXl0SnFC9cqsIqkxz
NMAhRzJu5nWu+nSDfzvcYPYq9+WAv3xyjYylAg0Vg+Hv2Vb2CYDjvQUn+ubC3mOn+GC07Vy70UgP
UKkRz09by2XQpxm37ystayYDMAWyPH+FVra8ph6aBqT0t64If3QhsRm53Sccl9hHTTUX0czSkJiY
W56V6mp6xVeQNuIjVaQzTLX5G9j/ypkr5xGXjb3hjV/bI/TVopbhOSbmiG98rqit9bJlao9U1gMI
zIgy3PGCiZp0+a84VkwuDpaWLYEwXF+sIaTgt/SJZ2ymxfX2Y5iwabHI/8DaayLDDtJz76qc0Sbp
Lgv55Vr0Mdg7hCZ+8SMQb+hYZ3r7j95cbgMexP3EMLdXwIYC3zeO7oY5RrJx2h7i1ZBAzCeCU5oM
3q0k2RgmYwInGZAlzQjIQq8GH1DFR1eBgwzCZVknnJ1Hpvh6Ta3FA2gU45E+nkVX51wgCuhVmgB8
8Mbi04mtbscjIgggLfyzO731LkP5el/kCLKHSdKAJX2ACGPoNqUM5rUQxXyuZupqWw/H0rfac/78
siz+Lu2Jeum1A03IYbrKT8g5tOcPzcNzaBwFBjxoFiiEJYjwtBO7wON1V4Z7HopGHlPelYu0HlNd
4Ld3+8/YzoFoF/4IV9iY713PcSzRjB9rylDENorrmNEuHZa7rqVfRwaWszUw7jHyxm7BF6PHFar8
DHTYNR2JRm3L7FW3prrayDAy23eYSShIsaW1NazUuII100doz6/FTALH5My3f1/85z8p/zALQAQD
5zPPJIUq+sAwGhr0wAns+p0/+o+qz9TNA/Z7AXv+VGKv7a5Pv9oCNXQ6dRULLerimbNyZRsy+dJW
CGHFJJkCgEaUTcI5Y2vbTkHNw99q51cI6MOJp2qLzuHIbv95xDSEvsAQBFmX3KA69A+SgiaoNyUr
np8OinWkeWoCB0LXIntHnNAr3fGEZPvaVVSmWdAcB1Zk2yz8KAMzfS/a4NI0Ez8grfjpq7JmZJox
Q1dpsplZaZ8ISlxnFsJ8kKOAZW06sAG/7RMCu3ImdK1SLp81rxNURemQG9sv97YMn1v80+Ix0Kcp
yjbsLos7ZU646ivx1E+GeotR7CPGJXhVjH8RWUxvzHOyjd03AikihJdy7D8AzDlkJ4Jr8tBqX7Hy
7JB7txeEJNHI1k/qT8CU8poFQfXBjLRnvzhkkAXa+iNx8cBWyNFXvesd7HKYGc8CdDWAXxQ4iVj+
c9imfRWV4QCZsoVZMCxSrTg6p63n9G7kdgno4NHW7yO/kovwOLMq3vg0WxsXwk0U25rxdJ8+rEA9
pOWab71f/dYKzVYna2J4rPBHRc/mswx+HXok9sy5PczAq0SI8ScHKznTehxR0eTtzpXpA78Po9g2
NElKkM6rZbhybS2eAbY6ABiZ2OsqtpdomIz8mvTHMaWa7xK2aHpmrRRwFe24isBCEIdzEWXMDoVt
WGpxt/YFgLKGceyYoJOQy0myJd84Jv6IwRyxVnmJ+uk/M8W0X58I8rbxfrf9NkZgtLUGuIEK0efZ
HYkmIxbL3sPhgkndPJnUCXrHiCQDqhC4eim0y0uGxm4N46Q/cLYhhpmAwOLcQKeQJFCILFw8U7Js
4QXzbjieprFkXeI2SARNZMV95nnRNATV5ZkUzfI7L5Lsmw2F5slS1s1Mp+xYOZWOar0l3w3NiV2w
ddLyd50glio1fJ0m83ctetFQ4SRvtGjfuU9PkjdtT6xZAI4n7xgX8xhC+OsJvwjG+78vlttV+1Qj
IgBo9QzWkILsrc45JQ5JE8VsME/OqcDN0c1+NLKw1go5CF6fQ9CqD5mXA27sbgcjTR4Ti0p8sOCl
+0ub3LJ4+Kqy0ThqpBCXsLOPVO/la/X8ggJrY9rQEkCGHDR3JU/b9IvRWHxUJBZYtCqouRdxrUfr
QUAk9TOEmWximQ+h3NoSKMH3aXc8HXNr35pW1xjo98NMolfDgHndhK170GGGBWQJqFzm9EMB8t9O
2fyENVaHYQ6qfYY+88UoWixEPdaScg5PoZvYj664JbBa9npC92Jl8VULVd5ibHsvkFcUHQyuakj0
wWXszGznxjnmKzF/emp44w9DKpW9pab5mS0O4EWUdHcDYybYf4/jq64PFoMB2jTjig9+epFSTy9t
86OhMSG2CW8ZiojlOAqwfLgotqUB/YyAIB6q1F82uOCegOo4OFdlZpxyNm1Q7bNLDZllJUhDfpms
OXlJIKjSS47qpsIMa58OEN502p8uowOTmIDjBPWyyTGP2CJdjgx/hi1w1/e2ST2eilVM33KUjmwj
ZXeYVFjA3f99KVzaGEm/uhKLOi6l17zXMi9ejEZul3Zkg9x1MZ6qrtkuJL28xCWPFDl/Z9djphU+
YWYxpfcVdoP7kIAH81blR6CPfPCjWSGfnXaJVyx3BGbMGTFBnmpWRlnam1s2uGJPVkW1Gp67QD+u
X1obKCN/DE4sx7RPXYA93PL4ZnrkgNGYzNwbcducWsZkbFSBtdSub1/qJir64CqelXfBaTLSRXx7
WXlql0pTX8LNcTUrRqSd5F1k3aMakAg1wYd41kVUqTXeSHuGDgK5pUx8gZgz/GkWiXubnFEgcWUb
axTGtGdPQXICroydKZL55Hf64ZTSuORL74LQOGQIHa5aOct1sYNv2CEOWZVJfSgWRGRK8+BWDRbV
zKjUjW30dKuJTmKuYMD/xZl/SWPzy8G9iPevEJwujrrkfeR3rXdyIM3dcQXsiIlqyCzo+WlCmoHy
3wQ3Qyd7miw2dWAA9F4M8Eylb105VuuvzvQvtqnlDRqRf8gxZa7k0nlRJ0jFqYIkvCUCt2A6tqe+
pZWehJyZXM5/4mYkgMAGxGJ2eFMZAX5CrrUZuyRIRDewoI0Tptlo1jE9rlPTWkF9RbUL+tgtk0/M
q3yHhnVxao99YKX1fUgJzYpdx/zKlnjPfG36rkrPQ4HVbVs0hjzogqchlu262HSNwTJwwdDgIPTO
l4FflN6naPJ9CJpkHtT7NIXL1bbG4b7I4EMuNTPxrpq3dVt7R1G4Cvkw4ShuD8Iy7mdxQXXH3yQU
goLBc4nCmNN9Vpomhi4aA28xh9e54cUyCv6NCOHNoQxczXCoaDWaYNswCXMdSeWmxuFsF30H8ISj
NF7k/3F3Hs3RY2eW/isK7aHBxYVdaBbpfSbJZJLJDYIW3nv8+n7A7phRlSak7u2EFKzP1UdWMnHN
ec95zkrPNOZeaXLJ81PYRD8d6KJdH5tHnSalIgjlcxe3wbJs3isPeVlLixMZV5tiuzAjueZWa33y
9grSVhb7DwPFNl/WOk2LKHnwUTTOSbZDZDbmevFmQ9YnJ+FXZ6k06hkMNAASu3tx0Ik/PAK1s8JU
8idpV/ASGwhvhB5ukvEwRLqxP9sazIHewDAaQ2iPtNo8T9aTtIOTUHcRYAPNP+R104eL3x/WtuIf
+iBjnMW5BHtBvEqtut4FBFmO3vShks0DzDpOOHoJb9tuj5k9qid/kMN2HCa7Qjvn8jg+apERHjFE
k65UdIw1pf1QShRevaHPpTf4kybYwIOX1c8OCjWkIKJLkXMoMqQJP7uHam2erBbmuZnEzs7NFYLC
hfqUlFSzVWbkPPx+8FoScyXYkiB7NVotW3WJ7m5ZNZQH4ffUE2Sh8lFT1inA+6YKw+gu1+DqSPsB
6A2IQOJWZmpqd5G0Og9co29oeb+2KQ1pvu8+Aqy6RpruPmlqRtGE0vc4c6SxtKqmfmh7XNU2+6zh
lpeWDLtHCmFL0gYvBoaeijkdRbgHr0sCjBdh9IyOLZbmRGQsXF6+fFT1I/3q46yu3UuUkjJBKmsW
kWP0tGZ4sNfL6qyWpf6g18+9H5b0ASvum+k7PMUe+MMmYGPTQpqmLFtPZ6VUowNGRLEIDe01dprL
AB3uMW7L6BE2+lsaGfoaSe4sk2wZmi/MJCsSNWa6trGxXnk2oZDhW1jR8JBygW6154bFccNCYlxN
riPTMrryZMmModDS56x6aAOVo6jvHjNDbRamRIQchOq/cqDbYiVunnys8ysrjquTbIz30nKVY5K2
/RksH4ExpzV31EkjgVkZK4taum+Kcyb8AXQ33xgq6VxDq9rTGBbKDUcpjj+0aOSgnJNkmi8MGlrI
6Gf7wDWIvPtjcAu5A8W+ghQZJ8VWq/LkRD3EUk9yiNcqbcMu2naWaslepf9jJDl/0R2J4BOCkV1V
hGDuMHsOhRTfzmjBWuwawFxGfMyFwiyXDzOpueqJDlnjZBZ0NdAMhwOdS5gwwwxiJ97RolM3Wjl6
O0IR+aFVTAktzANNbijO5feD2iYaLugtkWWdTOKBggCdF8CnEA+9YTWgsh2xho4LgQOFq21yyitn
0w4SYBH53hXwIHOjBsNtwJuzroyY4iRupRxUWc/zQGM4UxQXMuabJrf0oz8JzKPOsCzQuI+JRIfZ
WaHtRHynlm1TB7vBGmFPgegzeBZ3sUI1IKvhKnTFc8Odiv4HLbnmtrW28nZAuGVQTLWHtStpB/Qq
OQmbaXVyonFG8W+7dsgGrEttGOeFW1mgCH7GVhhbKXCgdLlKqsLUIPFZjmfPqs4slhmkZMCPkFd8
TstrCgoMcD9wC4be7D+ojfULplWyGilDtKS5SUC01Ziwdzhv6rkoEwJQGdNEwz57wG60yK+2TIGy
R92K1qyhAQ5cmZ/pCxvgthakZjTsjTnUoGvrJfsGv+ac0ZG/ImWvHWSs1/OM9xY3WQKNhl4DpDIo
oUyyhtNBa5/KSBSPmWk+GWnjX0J1uFE6Yp6h1vEHbAYp6SRduioT8tLIkscqTD4HnMDsIXq4KZsW
FRrPCV4RiDJF8UruTW5ymG4nVIOz7RsjqgVpF9Xs6mtd6/7SD1R/ARe32CdGVu7LEAWAQc5aiWJl
ZweNsoNxruwKJ+ckN0XEsYQfRjMWBxdxsg40c6fSZpW1Fp2NQ6ScjLp1T/xeMlP1uR30lA67tjyN
VlRsHLymldbX+98PgnvhfoxwqKg5D3eUwZf1qDbQJTajnMnEsWdmdOzAeJJMQfks7NrkuD1mGyPD
gRFT2/JYhzSbQfXK1tUIDprhJbgSMxpPBgNJIqb1VasC3vGKzKfMVH1N8ETjP6IHIRfO0mt1lyG1
McQLRoNggGnhQRw35LbXhkvcI5z0PjuGyKxhX5q42o3CeoJgFh9C0d08V1DQ4PPWSoXxrDKWPVhB
+V8ftOmnpdJQKNIomyyx2Dx+Q4+Kj75op+m5mthJVDMk1WC/OXazzvJLa0MSp3tPnWV5/qIaIEpz
PLklQz9UH6BjSs1kU2mymeN5X7FBO0nDXNVKAE+5CdoQigkiskPWGpwocnukB/y3DrqgLwAXiYDs
EpStwRKRe4gXwUutaRvuNfMeBOjI3zyvqzRacDlf/v4RVCrMmQWlQrdiBJks/YIZTt6wgTxG0m6O
SsEEkKBNN/d9A370FGjt82vYJbeB4Sa3KZsGVCWfZeBwe5LmMzvFJjto5gbs3KpQ3M/Jj6ZH0SFN
6BrKvLM5xXSUntYBKgcR552XQACfJUxA+mgowSKM96YppvqidhugGCHXxksgcIywGfrPWt40pwCp
IGWzwpsyr2r/lRDgWWrFnZM0Bx2Pk2SxrGsDGpv51hbOc1OaR4S9XdXltA36NEWl66FExVIt8ePb
9RPBqnvKlAVFY8I9KFfXyh97Vdu4ba5wY3WbdSwwZXfCWLZMk7CTPkPh81lbCczLm+6Koz90V/Ra
JETryy7cfusZdA3mCUhfLQ+mSgyrWeopbbcq7UWVpb817YPVme8SPtuqpLUMzpgf424jxBYM5qLX
DyJqkHOMx0TE2zqaBm8oIE5/UDz/ox15okYgt3aZZhtKaIqZUWi4VF6rsvqIo7hddgbxawF1k2Yr
2qOCTw1EkA6Ebcidfm3oOgcr33oWPiev3vbO0lPOXTfaM7CtGB2099Dq7j7aNVciVgF2kd1g6y9B
y+AdLwafYFLbSjSjVeYOn0AE5dZihEPhYAp+va846/ftpUOkXrF0n824wXoe5equjQYdnED4Woek
1NUw4HxYdtmiCRkhGcxcSfuJxyjKvx0TIC/E7oswLZ+BNqeaiKtKqAbZ0wiRelYtBzK2D1wYGVAx
d70LoAQL2TfuPB3VGzNRb8MEN1pGo0eHaRNPyhxvqYBKUf4mimBz+xD3xNXbEi6/CWwFsONbXu8s
nRO05+W8OKjfzH0EMnxqz4zWZwIeNC+K1yxUdgfaNLnejiBLGku/JKm3ckT8hdZDqNgcfqRfvRMa
ZDvgV7lfM8ZKJ9pCew59Dn/TL6i6jbVTxxrl8mDFv9foFrcLPILvhM4dAyYCqZM978J5pDoYZTWO
aiUOqGx4pgfnaUAaKBjGNAUVRlyrtMB70QbEoTImMizh2NXbqMieAGo8AVegras7diqGJ1yRL2zq
zC8QJIYftZEH+BHPuk5TISurgb3096/wc+7aQRo/htjnB/5ZUA47ha5/fHpWB7BTtvSuOL2vg2x/
Ys1aMy3lBp4xoWmIZyYQf52hziiDJ+5PVdcyClzudTRWagab4PgF5PGRGQuFNyZlUOmrKIa3YMQ4
rEnrrgllH+tw/dJu2xfuPS80QCcpMAQnuWhki2fQPb6BIbxodbhOqFj05PBhcs7kaKpt9TZZRyYD
pkT02nys5QIv3EcYa+9K033lgf7IaZgba3G1ucwjprWsoIDhpNG8xXa/l2V0qgz4iLGh3LvK2lIS
Ql2yYZCv8YIriSSuWTkknRT0pife+fsa55v73jdwm0eJ3I5ev3SKaYkOPUo+fOcZMsCFXXlpd+qp
8CyWTXsV2zyp4BgQ7p+gP0H+0BeWG+1pono2hfLl5ukbyPATyChkPwHtKNr1WLPM3PhIs/Qq/TcC
BXsMpM9urn+5fvui+8oqTmoyn9WJZpI7IuiWC+u2lBNxUVNhhVj9PXLNHx9YARfecjN2VL2wfS18
f4C0Kuq90Ts3vZ4Szlw0sxIYRsy9bmzsdO5zJAti58xj/QXJmBSL3q3bzj7bJ6pDMLST7Jv5PMEU
23PTRx6baITYQni4dCu+GD1U1DE/2JwYgc/z1/qhtlVlgVfbBFqOT/JrzB/aJLMAwxQ/WT98ZsHW
iUVJCxCBZ9eqjg2AF5hi3nzwLK7P6U63n+rSmIoyi8m2+kPU+MxR59EN4QDTOnmvywW0wFWfpCdQ
Qq9QN/AkNMvQpg/a85nrl+tGWKs+sLhuqjhnOX+n2zCv90mmkLWv12Hl7elYwhkiLwotS0V64MIF
pwNBzH8ty7vijgucvEuVO1lomueS8Bqli9sSTroet4uQuWGuMesfnrWaFcSR2Wt1U7rmZKrMWeAz
Lwcr3jPgoiGkhI3PfgbWSdtmNrtSZlDaYdjxvXaDhzFhOlCMXyTqEAzoVVpC/fm0R+0ZlfKjzNxy
3k9367im6qp00Akq0gCARDA3ORcfr/qMKlq6bEz/mgp/JqkSIGO3VpjN2kMMm8rdFRbslZyApl2R
mzdzNoQm2Qk9eQ8TlvU6Xo6aejVK/YgwkIlfEDdICXz4jwE2Jl6lVFU2AIhu5I1gzTv2+9huRAmD
UuqpDwWfXBEGuvdwyeYVUeAkn74itdtZPZiTcLh7qjzBmqlnNvPnvmNKqKtkv3oSc3mIWW14ywVL
+S/EYQ6ndZ3G6iY26jf6nEFDhx/mgGVB4tSqtOBJCXn7O9WPaznv6ojzvrQWalw/Mze4OEl+LsPs
BUg85LZFmEX8M36VeJJvGL/OpUX8N7NOtVo/5SRH6tJlGQzf/BygpUV5WwDKTUSPNCJge+P2otfV
k01mZmHkz4bfXUzcnGQKr720yJK3Z00n2OrV8pFjz4cGXCWpCx7s4SkPF6X0Mb31bwQoPaLD6yJO
38YkKecBHry5lZbbEGRAEbc2T5jzxJnpGZ2M/UU6bD8Wd15Xfar1gTyZuFYYbVxl/DT86BIl4xo2
zZsTimdNQARDATIrrlQOrKSZVNsHyg1IvfT3UjN4b8Tua/cQOvq1cIwviZlrFrSS9TVa94X8NI2z
9MOt9NJP1cOe2VVwT31v2GHeJySToZEP9MISUNehMNGg1qB0KJr2bRs98DP0NZCzlAT481xt78gk
GARt/SsrbqNXPrBOXY1EHGuDB9FKr01v3Ua3vSHVvIlB3VVi2OSo3DPdRLPMOChWwY8hEw5VfvzQ
2gkHlukJKuXdq6jiQWXkRALYs3/3NWPjtFMxg+Y9+B5oE5WvEMi7aOo3emFpgVGKN1c5tBI3mquB
97OC/JwwPjBr5ZX8NAVlhP5ncUDtiwWuup/eyZYGPlyN13kSfBIQ4EyofDIKf6jXml299b5DOsl5
zHm3KGwwo+oRiSjxHOPOaaz4RSBIdspE5LUwl3qtd3b66gJEfeKxbC3VvmuJhWbltFdfmguNkksT
BhRjK+1Wmbz0JWyB3HTwbiJoVfgrOsA5aD08kjQdLNGHGVoQ6AcxEhIj0Rh2V88IIO+KUb+XBeF9
qX6MmMjGIv9pqAFHrsYlzuhjjaGS1aqMgEQE+Szok5fU0T/D1PgSinmknWzWD92p5DrNm0a5FKEx
l4FORDPKjwQg52Wb78mG7PSmeO6K/sMzCqoqyNfZI7aGmhLgoObAbzCbTXTUFpwCj3HaHhGMH4OY
8LLpxXDaIXkg7ehjTcWEjtPUS37KwiYiKDFVcrmo2Mm9JH1V8ZZiDidzqUbNIW7jdVkLjr5dz9Ks
9HNkVOCBYl6k6P5JaXMglfmHYaTrYlTljAsI3/Go3FLjizcNMzajDBDIXf4ZwWzqACvNBnRfMCRc
aWqr/RTWuqkkhzTF+aE7upq5GQ+GasEXar6dPOG5DJUz/cELP7V5hEEszNTmy1cxibRB9s60D5KL
U2wqgl1pQ8RJaN4EObdIfpFQVwTfebP5EpMPHR1HASUSPQ4p/xkEualPYR0e7PbH1/hzLekgCBX2
uu/qfkbdWD7rRl6ZLjb3fvzhFXhoxmmZmD5z7zTEapWnzicu6o7GV+3+2C1r04jBg7w4Ma+yMZgB
ElH09G6HQQJGNWnLpCdznSfyizZJVMh+qeBDm8kye3WyIcNlxvgqHOlW1ysKI0b/wW2KRwz1PS84
n6rDm4TaHtX0tvLd/nDhaY+u/e5YN2YK9zqj+8GD74UE3s2kEvtYNVWy6LCdleBkjJMLXT3HZIoW
mkczTbNRW4ZVuo1r0FBoFDT4Cc4PN4nnfsY42rYx/OAZoq9tD7P7Q6SUvg0ljjluCoWfbLEQ0I3o
q+3Ek3rIWBJ8s3tU8uqm2WyQfW9h6XiRioPZaEkfx5Nb9HiHE+egsDOR/Nlp2XADUbfqONWnIZgH
gJS60TwXdMMuxdDeapwfqtER8xC1OQvV5E6n0qpuwTy06WuuZOGcu4ycDaKmYoJvk6vle/wbH75B
ijNpXHhonKbaOn6LfetoWt952B8aJ/kpevlITPy1adortcYXzyB37jrrUdmAiKeVycCc2uqXMkiu
Q4cXJ82J9g28KQbjlqLJufUtzP2TxgnfM9eEUgvPvJj4aon46Igmif6djrhYo/aKreRbNSEG2oF9
shuXJ438IXGW3GHQyGSTRKuiTUXZlPso4T4cgwfNwhuYv0qft2ZmTIVTNZgkWpk0jFszkuUBx5Ve
UH8yw/bK9agab5Eb38grD95V4auvNecRLBZ9tJLpqGcvcryi+KoXzcByMNg1s/WGYd1XALzFCmlI
1HggkwHrcJadU8OH8NDs9GELCxAnOPA8Mpqcoa1bZdt3WP9PZI5wDxoN9UrmxQ4Z+uAjA/rUOR8B
y047gad1eAJg+9J3S6/f2pYODD8+1FZ/HDvn1FjDRqgdADT5wIu5j2DPoKTVr5FfXM2YVmNA2/KK
3HvmiPCpOZk/I5E7FULrhyj+MUduI371Bjmful/eGU5BhT2D2hhiDNiHs9Fk71mMMXLqanBluRY6
jwnNebRMCrLmsTSOlSFZkkw0eK3aAjSMUI96F7MgSdxWAhT0rGBTZs8ETl7KLEynBNNe1/guVDXs
IcqUVoMBHMeoSzr4ZLDGUPOopebRyQkgFN06Lqv5EJGEwSLTqM0LBMqbK4xzWHYzEmR7BhWHvi9I
3LnRN9ZRNRBLB5q+YVtbE8xpgLdo8PMLkdg37IMHutqWVRse1EZ9KuxhrU9xpHCj9vQdwEtzRbYm
GTSLJm4KnzKwudTX40GFgQQF4qJpKzvKnnvimpxQNlafbntS4xBtD6j7d/pIyWc1rFX2Y5DzwzbZ
25xmLJnqOOMiIKiVQmcyQUspRwV2oLkz+4CoEIZblyh+lxhPfdl/YG7ZGxohhJomCTBTw8zOg5PD
CjWYpUTdklhEKKSNsKDW01vYg/lddWQxVezu83FaqWAGs+pZ19gKwIBL1sKeEoCss39UTFis2WxN
aoiLe1BhxlSGMS8UGpSBjJgSaFIpEftRcxma0VXm+Xcm58r891ezjl3WdPdeSa4GsMKrHBwyazXT
xJzUqTJFazEJkng1o1dNrbYOnpzBjN9Lh42Ujq+fcRA35CEwAB9dZJ+iLt0ZVvkAG2HdxTDhh41W
TINkqCHC3ck6fOYl9HnA9GtjsYjHvtwGtnKqh9dOjV9kYj9i7DvowruBfVqFXnYK0/o98RjsKG3z
JlzShy4tiLaJerD18+EgXKh9jQy//VJ50OPuLaC1PWungVgpi4Ub4BBusZoEyCGB5ETgB/Znk23M
tMYvUT0KcmOU5k7W5VFpcKXXL3LyW3WKeI2acUMz77JMgjvtxFc7UT4MTf8OU/ViZsVDnU/UKuan
lVh75mAvmdOtFM1accRdj3YPd5+bru+LZGMHFVHzahf8SkM5NQP6p+S7ao9UYgv70U/FxTWNU2/6
Fzoc4PyfQT9RgOrwiI66/oqVsPOwL2Bi6qAadLOi9ahHA+I2z+P1kDgLpKpVblOCIwqEcOIpDNPL
a+xS7hfDlgJXTPJHDc9N1zyXZI642FWXtG2WKUf3oT53IfHYvtglXryE1kaBKqIrOSFAAXn9YuKc
JjkOJKXHOAZbUiJDHEQfAbxLlDXTqamLVrnUavWFIWQ+cBeo0njnpPbKtLynUB+uS06616jJDoGn
rhLpvcMLnbW2vXXte9lUt8hnxpl74AsUiyYXOE15rP7kEwdDJkxGjaZ4csSe8Mo9Ndnvk/RDHx02
h8zfdcAnsCjBfzZx0nhctPtLdoG+cvRH8QBy5KWs1JNT65cmurtKsveqet9nGboh0+ZA9A8hO5Jp
smXWDLuHER85N+JnBwE/TvvPiDHKzOVvxXYiUWOSxyQcCeGq0U/f5RvTKjaRy9FWdV+cOjy2lbtP
GK8rNHWOCGia1D8dei8HIktaHB95dDlGy+eANEJoKIcxDH+srkNP/WBo8a3WkH6T6eVAwWaJNC6p
whLSRMUt0JZDzJYGOouIetn/ZBv29Re4My8BhNShEeu2apGKh2VLqVNoPmKY2cXad+X7WyMp944I
HyQT1h6qo+72l7QnF8atyUBXnes5IKQsY+mrsv5nmqhIO/ks4JWAvOJQFfvUx5ZVDSqEfC48yYMM
PxvFeg7D7L3R5dHv2ul78F4QCqWAD2w8vDZToUYVNCfuMgoQRJztq7adGhxgF6jlj2EpLyPhlTjv
Vz3YIUAXTwgNj2CT74Cq1SI51JF4od2azLEiXx3/BHf4pSvNs1Y3z4CasllsqnAi3Z2lNTS6mhOH
zf6ttSzjSxp85RW5YeBQwyEQtFwpir9Ko9iFmVGQaVflT2oUhMKGfu2UVvmMHe67cfGuKwS6Dnlb
r7Iiy95Ca2TG/s1+wJSv0DGYmyYe/LHt9grToRWH9QpWQR4gHEYR53YjvI4tAfC4g4Mm/EemB/lK
ST78xlM2Ydsy1bYs7kEghLIoufa2W2x66c3zDN+lWlIMIVDK5x5oTK79bUk3SRmAOYqTRlu6chPq
vG0cgS2AN+zu90OSxNp//khQnLikcI5pgOjKHbtBses8zpw1X8pcdcpx3iU87ZwYe4uoElZyuox1
xVf22vQBb4O7r9gL53KIzDmWtGZf9lG7//0R+iaYOm0k1dTHbDFZbe30Nx1Yzb7KJ4XP08JhRTDl
XWgsQ6qjrJx+KMhcWMXea/Ni78YxQfr/+/MCOtHC9qEDVaK/mINx8QNA4HF7sJvo3FEVo4Lawc49
axm3YTyuIDtno0WtxjqryD6MYafMtJGFysSWRavdMRQR/mDL+uoUWm2D/i7p1wH8a1GT1Az4t8f6
bEAxJyeDS8jBq4VkVftnF9KPQV/THoGRcLOJaTHu5TyLI3elOsUh6tUXz/PfycqixJbqrdGcm1UD
i3KMJzxYMdYhorqamr4kIB0ZOk8Nmc7k9fbFMaw+XAATC6ekrslqzO9c3+GVVDc4cSMkAZCp8Mzs
yPwwFKufZ9gSZ2HxQ55GXdLD8pDa45MKJTUQcJ4aOCipmOu1vo1EWC2GUF+CWO/mlmKshrEuiHvw
0Oqj8oWl7oM3TsXRJVvhGWk2tZ8D72gFklE7Hdtz2G0Ws8dUmqeRrYST3Qce+Cco86+dhLoI3erN
TCDKDM2V3DUG7U6FOpWyEcYOBinMt3rPVS0U2OcZPSIfBVtGgJ9V0VzsmhGS7PpmvqxNe69iRfDB
rkIKeSj0jPkLcd6QyC9k83te8dxO7JqgAlTHl+SkGlJSqj5ia05IEm016X1A4I4XpoIEOuL/IV/u
7t3eoQ+0L1a/31ehNmRu7fgg8vQpi0ZkhR3MDBtCCIyS2v/yHXVCgyqbAp/+KMuVq3AThSGK41VD
XmUvoM/ukNt0GjGE74sXVPSTXhwV17BIyItDweZJroizDXFP/JXTgJCmSsP1rn3VtzNKGXeq0d8A
LxazsEIkDJxbWpnXvOvuInafAbbES03J1n7Nyzc2nAFlD+QbNRehivG0jyKiuM1b6X3bI1RD4YQv
RUUfnNljte04Gc6CxoRNBfqIkdOW3CrKnK/dY6lzgoFWHen0sMJ+WChl+Rqr/MdRsCeaexwNYEDD
vZ/laAVV/ZMpHZ3JrbqqtYJDZDLmROm8Y54RH9FmFjy7Zec4NJrWtLlnVr2w8u8QDiA3bQInecJr
iWofuGKpTzU7js+2WBTBpkEamaukKwgieoSPas7RqnJ0/fFips+hD35u7Fdui+EsinOC7LwKCzb4
ZKHCx8G/165qmuNRimAM5W75mXvRsiu8PTAkcxcVFOc4LyHtzZhWhwUmoGiLje8qMDLNu2DVh8xW
IyLbsH82YUzQSyfnkZkMU1RqhnUtDBfWSLcp+GwkVVzB28z3D7Ye7kk9P1UJjHRICvChVe5vVsxk
LrAYvuIZsgFapk52x745ZffdBQe0z9ypP+28QWAsUohP/Z6RIJWHk/RjW/ompGS+I5cFppM5PLp4
zUR7mgKwcJOFwcpAhkp+ErXvGfUBvfIVOrK73hlXba2uEEyocTAcEhhVWqIFHJWBaq4KU+Ud+8Xc
lCJ4ls2dSHe1GacTPDaoddjDefRjaFtoQEvgwtFOc8ZPKwvVVdin41xPuCrpuDKoGRqkt7KrC+Ac
ptPhVDnHUWOh4Jbh0EzVeYNtwqE6ZY7RqVr1GHlnUVpoK9wJ3gltD0uW5VGb4GSYuz3IhpJmTy0Y
w62l+M/VmOnHOFTJfqpyj0GN9TMx1wk5k2VfUPygTwyQHpFtOTS/4oUNlFGNFsIbPhQ/au9Dtimr
FDIbY1mZmewB9C9slIjGRnIrNwH5jAJzfdhDvxf7LE3fBka8e7MxPsOwwBGrcKdrLVzXHsV+WTVv
NI0kqe16a0c2lG3FbKrsenKRqzrDmaCJOXWLdOrHSY95qCUooglG0OmnZheKhVmbD3/9y//63791
Sd539t8rYvrvtSxds4T///9TxCR+XyiKpHid/rmIKUu997/+5RtvSj1sv/7+V03y5/+zgQlNU/7N
kjjZhKmaOmk2fqv7ruq//5XfMqZ6JmmYpo3Xngae/9PBpAjjbwYZXAl8zTH5gU0xD6js2uff08Tf
dBqIbMfGDOsITYj/SQuTxhdAicrgZen0tRq4Ji1pCGnAwuQLN206ovJ/qLFR4yw1p1Dpc14q6ibV
2uJF9cy5apMl1IpDx6+sKQ4R8GKDQ641+UtIUMTMpH8RtWY/qHiu82EJ1lp5cgnaqfpE6NArMit5
jELSB976H17e/3ob/iVtkksWgCL9+1+pwfrjV8x6oQK/VfGGWbpmWX/8iiVFk1pReM1zbbrFts5Z
H7pMlYui4vJZtWW9EdbQzH3Sf/t//ZnF/+tTCykcgz3QNml4/OOnThum6QN9qc9Et6NNMsTlMYUa
sAoH3Oh235MKybV7HZBma1XYIqFLhTy+2EtZ6Tg7OaKT7YMI6kZMCTQUiwj+9AFgxb/5OuWfXyJb
WLy3LOq6pHT4+MevMxk7PUExy26DlozHrLT9k5W59CXToHfK6mTli0ylmCBNlx7dQSBI6LjTIw5N
fT03Rhgj//oL0qZ2rD+8y6ilBnJoWPxP49v2p/YsXrTYGCI53NgrsBN6GhPkNCd9Jqt1ZboQK2Ne
Fj9uhpma4xRQQu1KqKAAw4fRZNQ0b++3bCmF9al75fDaOm3GsdxAvM3VpRIGHTdsnB8pouT//MV0
HFXnGbFNYRiqmF7sf3hClLoteW1Ef9MLOHS1hXg5Cj+iulGfJBZ34aatfx1lske0ql4GPI7YAoY9
MIQFVNfy31VP/dNr6dDXxVOLhAtpT7fpbvvHr8cn2oQSlze3rGicXZupM72kDaVP4vKzzTWdkiX3
vW0tgpKyTg8NGz97lxRrMonA0d0BghlcCc0M81uSYJHyJw4sU+hXBWb/wWY/m2UFoZ9MgbfETug9
Kq7D4TsG0RQCjsBer1kXz6QOXMftu8YjJraRSdpdKxwwPxpnviGpXopC1ZdmFF6LXPcvlZB7B6LL
a9KOlxon5rYEKV+MnQB3XI0XD4aGJ8LybSijbiGqhK73cjw2DXWqU56asPG/e1tK9c9vS15Klj9T
WhahBNX80/Nsu62mVebY3mx/rO8RtRKCEKYt/Q6iQa+tEqF/BkFS4uaMnGVKT/eyclR3HSh4RKqc
AILvMiKOI8ucC4+re27qZxmb44a85pFIO5NRT453YZOWaEX0kFU9WhgAS6tx86ectoRFZyUd0Vxh
7HvmMP/6ufun9cpRBdQvTfA+sYT957cuftcgxmav3lBbx8l1H56CXG8Oik8XF8TX6qTgjPUaPdz+
608stGkV/sMTDzJBM8hqS1Ww8/15X+k6bpyZMjq3kBQtAF9gDqHDRcXAG0DomGr2/Yjs1YihX5gZ
5sLQspI54XTwsZDK9zn+h0VUImfqnVyJXJK66VvcDhE4VI942ZJ7PAQUA/9MPwYc/wXFzMWgQ+rr
hvKhwxK/7rQBcn2NnS8p/Q73TgBPqrbCRdyX9WwY0gATTvqguPn7oA018AtxZ3M+yQ6fXSuUjE9n
fxjlqJ4f9XbA2mS6+Zx7IRPfkci8Ga0K0FmUZmFdzkmV+NwQqqBG4hfI77TBQ/6E1lyybjSERsde
Aeqa2TMHLzHDVWWb+5ARW2PcCsFYFG1WX0WpDRuadArOOvRH9eiVYb8iI0g5g99elRxCGbmyM4rP
OPNwRK0j15lk9haXzsiDyrvtkYxmtQzUDJZBhAHHT5p64+ollMr/4O7MlhPXui39KifOPTvUNxFV
FXEkgeg7Y2N8owAbgxCNeiE9fX0L5/53mp1O//vU1am0TYIktLq5plYzxxgaqGzrlJSjCD1Nzwb/
dzSraQs2UgtZGmaNLeShgDzExwQkGKLdoIIuWTc4gYaHUM8cIuhgDlunSGKVrnkwZPZwrocTLI4w
KVb6TnpQj/aI50+10vfnVQjI3YeQKgYMwtJhIDV9lguLec6SmFUobOFZQ6J8VFibj1m3NPK1fKWH
Jcope1QsE2AYmCW7zrq/N1Ahpnlvn3QOxJAwToPlzrtHpB0fkqZOM/tJaL5QDWwpWMojaOBLD9ax
9RGmOBeppEmR6VZfJTSsH0fW3M51yTeDQzEMr3kxNIA0eUWMpEpxMhHDUZnvXVQ2I85ngUo4VtAV
wJ7WKhJiLu0jcJeL/Jirs6xgCcXYg9QsA0iNzRPwjWvULlFnWOWJojP5k/wyj1oPIsxCTmHrAOev
fddJxZPicx/loSwrOAhF4UGi3o2k8jJE7qpVRk+WijhbcxTMm6U5065y0D6hKuREQYz2fGZd1rVO
1Kq5J4Qk1E+ZV0E93ss0Se/b9tX5fdMI0cm/5YrnLJEkPHIR4+D8T8/b8nyuQghAoqdcEFxA7II7
1czQfNhrGdrOaTr5fXqaGOLeJWjBs6IqOmNKC5Tv5wSvuSSKWB0wheA8jLLjDBKPSW7kh961smCy
OVfXqdUcNg3Y9DmRKYlUJiwqAMolMJbIR4ktvuLUMyoA3dGJzUuWIs5IAshZNwtANRyUDHlxnMsg
qVtTuBsI2WMhJUTqJCgNaGn3xX7YVMquAw9dL7AhnsvMC0wRR+CBDeHHNQ/grgy2o3tustpPVbsN
+bdYmd5HA1SZym19vXRDs3VcBTu134Ta7psnCbOKv1cSMxGN9U+qCqGyz5VUgP5BwUk7PDW5stUL
ODMUTSwrP+8OlTZPMhMAElARBw2H+uFsG6tKIbL31lL/SAr4f5CCL4/enyzxbxPH0RpewHz789Tx
9o2PqaOm/6FKEn2AcH5J02xhlR8zR85IPFY1JiBopZmGTgf6Id7bkpU/DFkRDMwaA20kXcnBnxNH
Wf1DYuSo2DacozIjSPOfTBzVz72GyaJimDh3gKzoTEuyfKcdK5st9iDgY4BlRenoyZJoHvaCgeZa
l6iblwwiYwhlEAeC958dJ1h1WJdDQeQEnbiyAjF4chyFvemW0S9gqYUNXIU4uIY7WmGkb5hWf3+C
0V9O0PI7PzLJQZwmOr0T3DuTFX0IyStRnvGMUWNoFK8/NcT0o+//PMW8ezqIwjHYpw5tXmym53cD
QwJbZesQVNAsEqJXSlOJmZuGgPo+PMwCArh3DQHZBNeikEQIXMWgddc87FvJ4hTFfS09PMJC1SX+
FBrHow+LMnR+DghI4rgRc2LUEh38VH+wFWjCGf4eOyGoQ1ZIea4fJypSP1lx6dc5MoBm5piXd3go
3d+XUHTXv3zejwKaOpaC/iF++s7nJWlrt2tsUBOIV+Gfwum+JrTBLEY1Mi7nUPPj42UKgHH/0YU/
1kZ+UbPK5yH3R8I6AtKMGG1Lloy7525QanKMzIANQOXpsiP8Iz8PUnYnq2vlqeVTA8I81DL2/OqO
1QBwh2lBQnTo1NqjEYNiGTtHimDdKcaVVnpR8vD7ejF+mT9LtS2mfORQu3v6XG0TbF6EVMYF5Iue
XZ8TljLhG63yPbuk9fBqqgPQemPpCqVjCIeqqY8EiaaUviklaoDlro2mQv9QPB/VXTesj35xMZC9
Kp6jPHlG93RGqWDBJsxUCroxcT8HtSfBEW7G6iKp7bECYXQjo3AY5yulAPpUF1dov1pLuTwMMpR9
lazl7QkJY02hXyrm4KpUbXPYmNeONL7E6lyVCSe8EA7OktQaQe1lejpNDrrly1C/5ScQba2KoA8i
3sLV7ytPMz+PKD5aF94lGa+FU8AtfH5KSIQkNOcIAiAwEWDvzJm5p9/vYYqLihHE2INc2xSSNmuV
4aNin18P++DFrrXnXVVOYD9SL/HiJO0fdQiLGRM3xPk3e5ndVmWT7/ZdJQ8hmNU9idXg1NBeIgId
wgz1Eg1UWsNQEakLcGI7C/HQmk0Box5oVwgG4JDJiREHNXxSWyjFMpeFvTG2m8Ue5P4h2j+WMgFE
upddeW4j2dxVCJHbHYjTr47NAqR+Dz5f5yi1VlZhdXaXjc2GWCqbI5gMRjBvtyU2t7JDPGYS3s+M
8CHCVIO85aNes0O/RIqHtnaeScc9NL+rFjqAeqaMGV1NGbk7c/livOmp4ep2wxo+PE8HvSNDh5UH
8liqil5yKXt2YbhspxSSPrGkCzgVAnkPZc/IrT6kiRtYT/kMj0J97ZpniRiclh9no6oqJmFmdPdC
W+TZTMtBBlvm5bAflXLmA/5H3UtyVRhiTcvwCAsi4u4yvIT14MzEPt9pba25dMCroLSLZp2BtuQe
vmM43WEpgoYitLvJhWiksJ4gLMV2SNPfQf5j53Jv21TxSD2k41A7+BXbRFoOyW6egNALrbWSBGsb
WpEznJDhrLVXhlfltCxUa3AgOiazCmTELv2rbLitSkaNyxocry30JCJoiCrU8tJ+UFVtQNfdVnCZ
hFB8Jmnk2UfmElCM7yOCwBLwZbv2DuzuFqgc8FW90+QwH1fN00EwmRRmNzjOtVjvOHJlLZTyMg30
9OFw1fygiR9MI2rvVc03y4ZoJV2aBezSRoCtIP9+M0ujt8f/mHbUNmR7kRvaMpUfd7E2OzFDQHXK
j677N9b3/bqWO6pquWfzNGwS6+yYmrlIEn18SAm9LK/DuIneWmby3FwDwAjWohZeFzUXszF7ZbYs
NGOsBcVIl88vGazFl/o0ZPo4hm0vAjt6eIYiCFx90mJ/F/JnWx8cbKhHDjmxlwU93kxoULnVTgFS
Gaw0pA3hOcb4gC6Q1pyGcusxttD/y60FyMoNcnIPCXIaZqrD2lY/oXZCYHO162iF2g3AXLVabOyx
p7gHppbXaJUmsGKbkqCRpiMStMDm4a7YbxQtmZ32ra4SBQu2BTeH2zYu7N75YSMdjDHoepBiwXoX
WIvYKEYqTEt6Lc/SJBYIZ2A/+1OnMNJuaeGHI2LKQXeAkbo8gDweVzt2R43osVxXBfZ4rliUSsz2
FW28gqjdVp2MJaigGvvdSJLtSbk8JOfqCXoEyQHfhOHyXCU2iX67iFvRvBoYUWsDLwQ4E21GAMGw
IEQi25tjPU3YbtOe0q1hmIBwUgWRIXb5xpqdL63QnkVQOYZgzx3218tGgV3ynDxfQnZyL4xuzkH0
SCBP0QEQ2wWfOah0a7FTw3fABxGi4iy+BGZX0ggNylC0QBmvDI8vyEoOjYs+BmuQRXoPqOSDWkAU
sFOkJ3gmFydb8aUjojZm3IOmyvJMDaYdCCTQq2SchRYGnJeK9G5FadQBxbRB+jHyGLaETcIKgFEr
7l4oblo2oOQEUpLkzA4iQqKyacOKYGo+VJUJktsNQSNyW7KOD2mWQgBAtHOmaALXML4oh3eWyTtS
bLCvrDg5gaitrIThS+m12DRXmjNR6FGrjyptX7niYSzLvrghK3uHJ9XQ/cKqupczsmiXCgnKeYPg
PfEsnb2E1inhlWoaPxy1ZWYehtcmHV3h/64uR08yjT5TKuK+8yeNQDZ9V/YUOVyy1DQpC8ARGkFK
Eci6/dVaCtZyLUQOwUxmqS2PMtbvDiM4eudEdbUVCST1aW2ER4arACfgh2DHod0y0kFLBXYBQYFX
WeE4VaN206DPURIugRJfWCW4sdoP9+FMCuH6OBIdgE5OTh9TUBivaqLiDvMQQumGkD/iRWdKaQ9k
6CvgtnGTTB7qp/0oDq0uWli9UPGDo+0jXt0r4sZvBdeFcjSmTCj7Oc+B3z+h5c/Lcj8e0AbDWvaS
DU217ga2p/hAQO+xtB22O90gexLcRAH0Nuw1N6nY82XHnI1QeMZB/KqulberfKZJm6q10DJi+3bM
Z/7ppuK/sV347+07/k+aG0poZiNs9lPz/W2C+F+b4j9GRbb+NEP81/c+pok6k0F2EG328XS2BRmw
/jlNFGcQeFEsnaEYl4gVrh/TREX/w2IWqNuKrRgSyx7MDn7MEsUpXdfgANT/0exQsz8PpNmeIF1F
gjaCWZTKePBuIA2LVSuVCRfz4LJ3nl4Wk8yZhM7i6iw2L5sXxNedyWbCC8cz54VgfWejtTNnIzuL
0GmcTSjOc1xxxTmuTJyXF3AnzjPIEOfkjGoXZKxDyAcfn2t39hx7F+flIt5n7RMHxVUn59l2np7I
gfgUOc9vT08oRru2s9lMJpsFyaA47C3Qnmmzpe6+vNgiLW4DDwIwbb7/47u6M9CdZ13c4+QQ5Cmu
eSFlkQbEqu3IeaucN9MZiXMXbr/QyDn3Ep/I88kZSK4uMiSuF5VS3T6KvD1Vs8gZqM5bxPu3Jz4U
buEM3sQr5LTe7OkNzKMv0jX5E3WRUGsflfJMJkyn5Ibi5+lJZPgJ3JoPsJr7VK70kr4e3EHlPomy
s6rnPFGUASlyJQSPDuMy/q/ctHO7QlwFqpVvFs5Ti+tQ9kJ/u03MCnKMSTXEy0UaXImu8UjUEoeD
rXUlAM4xVD+JfcgQSFncULQC7PK3ppOBqftNp+k8PxfuAOBeRuOpTgqPWjRKzy5gL2JSdqiLA7x6
U8YVAVSbwnSiZb7SRteJMmomAXnZeXsho+CET3Cp9INZvvcIBTqNk/F5FcB5tnOjkkvaNbihTkbc
2G5oMv/IQIY+yPYsqNkphNu7B0sjw+285QL2li5Q+jqnvtqt/Mx92UzsD4t8WSx2zpa/ha9ecM+d
CnUIFAuFiWLL//ptnMXHESyKk5sJWxRcMBfGtcDW4ep3cfP+bobKgttjgEOVbAAQOv4cDkZn2zhz
XukbB+9mi84mcUTS8+12J07xsuf5P2sG6HQQkzTTByXAi2XZy/mB4P1m7CYmg30pLvbw9vY+e5q9
DYT1ca8FprjHHjvxgZhCti98Bq6ewpr+ruVsLiIxCrFzOkCWnAVvNxM+3QqB5pw4J0rMKV5gtgA6
BQuWg7CD3j12ROFFD+K8MExhpnSOqzPfcmJDtwaT4tKvN3t3Y7gbzt16xO2qDf18sqGf80l8eUJm
6D0ibZH6CxdTkcspNbPI3A354gvca5K4IlnxdX75r3NxeRXf6rEtQlna6pK2Or1k7mKzYTTjjhQX
GtnbJVduTK1Q4bcu+pEad72VeUHr84a744FIcLLh3+0z6fFhMemEcDEobs7yycBsiEPy9CVM0qLi
6A8f/ZKb1LQLjkakNBG+b4NU88hegj+OPWWrRi64eXmhtEHhtSm+SHCyGZ2IM19N4JDzpHbRNvxg
1proz+mQKxpncqs7uri4LzcWvyIR2lk4POFmxDuWL24/4sjHcbKzwV8IG7hVvknhFn7gLUTFgtSg
uUQtNKL2xM8PeyDXH3XC0O1m8GQSx4OX5C5V+5n0N5MP68VYT674ojAXUVxIjz1hwdvtvGetwCP1
TOYoZVsru6mEInwXtj5PVNucq7CWebkxWg7sUwx1w5eYnql78FjoA2aq/qkLIa/T2WzE4wKTpSzC
kG52I0r5sqH2yByvm84ePy6Mif67na6W8/ktN5lLI94sebK5vescvI+Wv31v71JSvo4p0c4bjvG7
E8b2/CIuo6d+WMXiZgMifXL70djiQZXc6l+0wIt4ioxeRKOKH5tD4uftYSa6JxuczsZ2Jrdc4xww
ssz56OZkjjRpWFG8xJE7ooCipJPtOHbWq+F0i3/Bu9wq+JZbCvmy4YpbXufb5dlZrZbD1+008MQ9
ZW7/p1nwvTn2TlZFOfAu4/F6vJovRPN4/vaVApYObbgtaZFty71iE1eRsy1VQcWJrknB+D5lILRY
5OzFcEVFcectkddcJvpn6Ezbq+GrP52KluW20/nUPzqRO59/2IeofnGSVheFwA1u56/CHYqL5/Ob
7WUuBirMdef4y9V06085t3WxnGjUmpcD5lO9U5trp9sSXOxbPBDGBB2yc9i85g5GRwJTUti+TpdL
nzx82OKtkFOMjSs5eXV60Mx4FHwOwbozv5m/yNSfPwvcAg20dzEEcezD09+MAzvoyORvsb24FJt6
pfFYshb/c/WE9xvqbSO+JrrYraKwqNuXheFz+cTubMQbkST9aDr1p3QY0TrT7SsrjMJitz6Vu51O
l+Oxe3D6j3vnIXb6/b3zXjkzft8fHtbr8Z4znNLdx/56DTjEsRxCT91V7IxXsju2HF7dxh23K6+9
atzpUbQrnY+ib0WTlw5tZLq8HB1ODlf8Gz8+rlmpdN5Fmg+Pw+WKVPrj1dlZPq7Gw7PT5t1wOlyS
O+fqao7/unxdTk/ufLkmTYxxuRpjZud2/+CsFedxvX4cr8brx9neeexjfvA58EZyxsvlcMX9lqvl
kTsavJkuMSBxeLl8HVpO42beVeSaXFGms8PdCdfnZ7xar9Z9xRmvV+IWIuNklPtMyZjlpO2VQb6G
q+kUC5i+bpfcVtjjdghO1gk6Q65cTofi6JRtO1Gmwlv6yyW5ICcri2N1Z0y34s7cf7gcLqeUa7gS
VTUcXl0yRcKUlrMfeao8skdJOWA4w/Fq1ea/KTmgg4oqW61qRnbUwnj16hOh7E5Xq8cxly9Zx3SW
1AxozfaSYogSPa4oMdWVcjk1uuIk7oD34zUNz3+K6PVcOyQHouluF9xy2yb7HBRlsDjBzSyR/C2v
ZElUL8c+ap433OSWQXEbaijCZeLEd87r9ujkVJP/Om9xTLgW0R1FfxXv6Ub08Sn3piqWokGwTox0
O18+Pqzpv6txP3Z8Lp6v+yROTQ8xGdG2ojbnU+EsqNjlEi/gkpsVV/h+e90PnDWVxYFbacR7URfi
lzLe3reL0lkFzqryhJHEDjSmN7MQdQS3Nn/iaO0BIfcCjlFzaGA7O7fiEDsJHBDZ3jknLoOi3DNJ
NHbaFXJpc+b357ECr++7zKL6Qn0nUXH7j7+Pthb3ED8NCTHH5z7Cs7yKN8KB4lBvPnXLEfJBs8fi
5HzXOzqPlrMmaNh9XNcefZasiY77kW/6Lcz9fGCU4Uod2aVHibOiU38cbMekWXlEphWQtvUuth/H
08rqafu19ixE7gtfVvrKc5V6EEJAK0mESvx+nSHK1E4HVk/kr7llF/ioa7dfxceDh7pjp+wF/Wtv
1DC7snybR66Yb1xu5VlSfamDLabkLcVg+VLidk4+lrZ8FWYmTogq/fN94NAN6WSvLKQ6r5Qdl8Ov
ObZ6Vg8sCX5bDJw+BmeJK7L1yrXCEAmr/PHK3dN20RFmeOR5kTvob3Jp4M2n58EUim8+7vwpisoM
QqCcw6lfXGw3xCuJ+7BVR22VbQLUaPeyLXWYt1CzbfRxnfejz9Ion8/UKXApmolmEW2zJwOvIneA
lNvL1MERKo4kTKjyYAZwHkWrHW6NlvKtwnnEYmOXmRyAZmoCHyH8lLgjbUuXgmTFpSyilnCJsFXy
I2rkdbl3zi72dXR4fG3EwfHrxX1ts7LnP+y8M0Yi6oJ6jGh/keQai7jVrMFxKgxead5Yt/9jcsZl
4tBq/Zi6YGed3Lf4HjhX9zbdq91K5EpUw4ddfuSYW51FsW6myfYTxdjzNZHdFYB5Z/34+NHAP6yV
UogbiDoW+RBZw6GvcY9yGyg8GVgzdSEva5UX8cM9xIv4+cjwj071kXNK9HGZeOWZJS4lpoGuJUr4
+oogBjkW9Y+ajid6g+gTPFskavbhTKGOLhOcse0VvNt5R44g5koFvouXmg+QgnqtFbBEAEDHPvBX
SkflwvUIts0tT94Re+pbSLtAE7jK5+o6iR1pYW/T2X6Q+/3c5XGDhDtFPbRjVyQsGph9OZqwvn0C
aujE/agjju3b4mzM4qf4n3yIDJ1dcSmvj+ft+TEeQc7uhRwNPUS2b9kVWUfLywkoDisCzKfFUL5m
UnH1RHfcYCSJiwYKphK5lif8jugQQEyQ6mCFHvDTK6jfcAa34yjxYe33D51DRwyvZL7ZEwMaMVw5
e9yJCG8+nj0kbm4HP2YKKvB9xWUvvnpKF2hxV23YCF3JZegrFmaE98C5zfcuvAKMz1mlwL+9Se6m
xe3E2I2M8ScmDWIphy7eldqsM7IowPyGG4mfkneAGihY6ZXelT/kAzmSDktGmVW7jrr24vB4HqU+
OLSO2la8i5ffqvPsiuYVTS5seU/PfD+0d57dZQnj3NXfqnQALzL7EPD0lZoHZXoD2ET3E8J2iWyD
4wftKzZ6EANSBpkxKqEtA9dRIHkEHseXKG3SYb1ZJ/ddY3DoW918Bmofm0nZEHSzqe4qnu7uXIiF
3Wt7DQEmfDZjqQPm3INSxas6uaP6QCI9REbcqIeYB70BeFOnwRdVXuaFeCUkBh2QaZ7Bp6ubttnY
7BUdvtvO21Gv7lx64gkgt9lNxdyUJTbS2XXQofOQeHZx616ArRAe6cUuAYF0CsmLuAIUqx+4the0
xfVsanagHvBgkuyiRYJxnv2Q41W37nK8E3bQ+G0f2/iEIwNLQFpu0LZo8rJTdjLmos9lh/BAeP89
aCH76fA8NVw0hDqJz58btXsXNxGzLP71+ONdr8frhPlvR7T6iCnby/Nz6dHCYmZKU9+WxnipxarF
M0hF/7nus0PMMj5zJhbFngcD5rsjsXQ2eBo8P/P958Ezy1LPfOQzE6tB7D0/vYyevch5GDy/jJj9
ufryOJG7wpo/ZozMXK6Y77nXPBdtUR7Fr/rKqGZtTXSuVgfZXN8CFQaCciwB8Z5mg9bCGkOb54mf
TD+xWOVfr/4xn2hifezovplw/EM0iltECBVF+YqqfqfmxM9MdIV3+jq/LA3O3t/e3mZvsy4LM+Lg
j38PD++18JfCePuPYswoxvUszJ3EYiOFexYLKnyekc2R5IpbsETI6YH3JFYRxYRf1Cg1K+qUKVmL
F7HAlDijH+uTXM1S3hsZE0W18TJgp+kz2eA82j3YPbMn8k3I9+FRLlFRc46P9VL4qxiSYnwVNFWj
anPetlrdPXR1S2WjbK7ViIhUiCcsCLq7120yObSJYMWzRh0oT/zLhJ2c9AWsgfP+IGYP/AmHSTF5
F/EMZmLAOz49icUq0ZNVLn0Tawos1YiSUXFUBeV7Yqnyz6n029F9/+j077dbPl46j+vxdL30xRRo
T0W/z97+8x/vUvx7WxC/3ssQEW6vFzjgw90+z/6FuRIr/p8+tG8golmxTev5liDQ/P/8r79QR//u
yR9QpEUdb//3f76iRZKLu+3Cy/nnjQSwPiLGj72av1L48c3x+sQ3H+J0nR/r/+hlx/X5LfvFdz92
IIj8+gM0giVJhm6zpWGwmfARqCbL8h+2LGIFBVRG0RR2O37sQHCGqFuJL4lQNpkNin/tQBh/qIpJ
XKqhQh2vKaql/pONiLu4RdBSBKmYpibdhadFAfIhaqQmPbtFt1AXJwgUIBTxYs32mh2OECHuFlwA
6BlIfPyppn4R5fQ5uuqvREXM3E+hqwepyLMCSZxeZVj+XiXeRM6nRS0/JqSKIo93PUSbKg2nv09O
/rzX8ld6d3sshQ53QxpprZ4IdYGx1r+EoEAb1d/zGRy4g0aFo2Wyp+uB//s0vyqi+rmIp32hI6hl
t3qnuhwg2DIg/NMvDJ3HaeNbZ5gB7cpHWuub5L5sx7tAtUzf7fSWldo9YgD8UJMQYI89tXqGqxmi
8GwK+ZNnxc+J6aNQ+vT7Mn5Zr3dhTIl6grOmjO1epRw2AN+9k5H2Ex6IlBl0SFtBN+RyWYZQWf8+
xa9qVTTwT4ZzTNSw0IvC7sWwuwbEkGWaPgglYjCE2uVJGqRIHMuB/l2tfo6C/9NwVFvk46f07FAG
rEj/610LwnWCsJudn6waTpqDpLDJYzqG3IXUo6RnHArYSyyiInbPVZC/FOphCoQNljTNQ2jgm47z
RTMTfvc5Q8djKSN7WFu9zI6dyHy2YsNLgqcM9pr9uRkQoOMZ5xbRUdE0uWjfVYPoJ39FQ/5VDebn
VJWyQR86x7iSeiJXKqxoiJnt7cERPs5W0fLT9yyxXGS8GUlnqnemdxFH7+nIev++3b8s952bOuO8
c0ibrB7qf/6JkOpDrRIemneMFkROOjFguQxDi+VWwbkTka1v0hX3/1XJ7zzVZUd0r60e9jAAQYIM
84MTZ7PCKuHdRD8un6CzBX4FdsOd7iWZ/XgKVMJPrs4Rh0aUIg5G/qYKvjLFOx8GIl221aOiEz5v
ecKHNcW4xp8cqsDL6PNK8m1z/9pdEoT6ubmPZ5hfkLNEPehkTtI4gE4Dv1VEU6RrprD2tIUPKyt9
2lwO37kSce9fVfSd/4qaRA5hTjB7agVbsgyXxtkaXGJ7fdKKwT4hRAifAilWW9SsfTgOUmq6Bajs
m4b+Kv07VyaFUm4Zko2Yt5E8GhUE5sGxE+tvCmZOLNIpZNccM9P26bSl1wNz3wx0TO/3qf/arREF
8LnCUxTwJPla6z0ZmfYzGF3Lmoq+ZcasrdG+FaCSoz7+fWLyF0W17pyaGRPRSxyk0Utgk0Z77Fnd
+cKP5NCRaF55QGQz3z0RszC4XAeG2vKanCinbxIX9fmLdr4PrDGa1hVmpyrvaUcYj6RpTnPrKRHA
GTipCAqzDNkrDTEww/u+73xRv9ad/7Lsa+simQ0s6QprEJXtqdLVb5WaD1eip10DAhkVove+7UBf
1fCdt5J2CLMdJQTTo2JeMZzRzqwIkNSOQMvyugmg4i5DZZCqrMCFqZvnxBgGxjfG9IXLukcUni7n
8qhkypWwYMDepe0rhZQ4VhM+hXW8+aYZvyrhnTcKoc22k+p6vY3gmtp2QnyiGijgOMPpEWiPhYsY
nspBcV7oauZBadz+fdJf+EGGvZ8eyXXrXERZbBz6pWUPEo0o2JBoXZv1I8ZyMZ8L+tDvk/qyp9w5
JU09lZmqp4f+uRfbdv+YpY+tnBC2sJgeLjtE90YlPFW6jM0aygCRH7v3TcpfuGDrzh01KmG+V2Bu
PYOYR7R7nHPMIiAuARwkKLx4oDWDUp+dL/NvEvyqQe9ckJZa19CQTkEvOft4HbhNnVhn+EKTQtQG
TrJGxmq+T2qnOey6pmn+N+vYvPNGB021j1oSB4hEdQ/Js23vNlZL8kQdC/e3b4hJj+c1UhgNagWB
7tCVv0n7C7dg3g2mCuiRSj06Bz05SDZiGnK2VC9UEbUITC/cmYMLo7w8Vb8ZRn1hueCKPlkuMr5K
njUXVMlK+EnETIcpQJ2iWHm9GS3kgt8U7IuBuWreOSBAvCoC0Ih9qmk/08+vgcLYXAkez7LsC5pJ
ILMEYE6Kb2d0sugSv/Dr5t1A6Wic5BrZlxYYjcq/nCLvGBCYkLKCCu+MGYMMguOoAd0TsQZ6PaEZ
0/3Gcr94otwH0BFyjpxgblm9+Dl+CLfERVTsNLL2vUxHARQ2B+e/mdCd50GzO7TPCeq8LUvzESxH
raynl2xs7+pBIWE1iTkwmQRB2OYG12+T/apmxfGf5iBybadoDRaErqOsl127FhoEx1baDveMsJk/
N++nQ+DmQYvpJbCC75BIX7bonQu6Nll6FqwZvTLIITlp0PKeI+INVCtq5zLMygxtg9qcBNQG0sNE
xyEn8k1Vf+H+zDtvdJGqo5VD+dq71NIUmcy+pS+QlnKKXfZoGWeeOgzE80bwv3/zWPmqy4jlmZ+r
OUJKOdGt5NID8m9PivFxki/3kGM+MeT9rk6VL57N90QKzb5sEE2CGxh2ZEc5w6UHxePiLK2oVEfH
VC3iBy29xYwSkGA9zQCs2zDUSgY0VPWsuPbQV7kCWzhDkhiDn7cVdYhjHJ8Soz1Dc/47ByK67S+6
s3Hvq9QKrmxEknqFGJPhBk3Z9lIeCIHysg+IU4OvKktfQhkbEJOBPJ6eiNCu8c/5t1Oer2Z9xp0b
k6uTvTu2aiRekJs2c9urNNQy8yBxjPIwNS/oxRKNT8A55NCWF0o/7O8fAWn/P1vPRNPvpz74t1jq
h3XxFv7Hf6XrTbj+eSnz9rV/hVIb/COEGjA4S5IatvGxkKlqf2i2LhNHbYN6lTGJfy1kqsofgHYl
ZlAyNE2c56H4I5SadVEUEonBNnQL6o3/N7ytqZiqCpUHkF4gqRqLrXcP9eZYRAjBtggktfUXI9CJ
AL0wpYFnHfKIRjO6ZmbvUc+C4afch4AVtQsq25mSj61UaXoHQbhYsYB/yBX2LHVlUDctH0R/Nq13
ECNCBtEB5aCtJaWBLwJIvH8N8/1QQvbbhqOEeWtNXMwhkkYHSMxGUB5vIv0KXcVVvrYLUmsfg/3E
SvRq+lNDTT865c9gXOXzA/Cj5LqhsYgsg18278eMPGyPlwT5M1er4paDQi7b+E0rntbmLu6kMbzD
9vko985hNDwh3+AFh8Bom/I5dffhNe0oEPtm0rEX15eDv0eXw82qMh2qCG4TgGnX0xCIhoOE0Dds
UZ+HQ7dsQ98FGluXYalTNO2z4z1GEMJE4Y4dMa0eqXksg6s9seDWIP0eBTIjYIQAmqMVfvNwES7s
L9cm0oXrxYQdjKB/y2SV/XO6+aF1CY4wnbhNrWqdCnIlObKqDlRlxehQdQGVfPNo+ez0PxJUdUmC
zAxIKUH/nxOM5D16i3tEnJMY9owSLepktpcLpBU0CLJ/bwx3ABaRmA68VJYlC/ojw5TuuoF+tQ56
dkDCKQyu+750qi+jc1bPAtkEYRhdjKlyBtVURhfpUdNakHnqSACWxjColOfiIEuT6JR2s5bKcCqG
77c6xd+txv+93dlvIJcmEGcdao27HKoWc4w8qM5uHseHntFKjIFxuvS1ErW2kwoi67JLxpfAOnzD
YyG80F3DA1pWYASwIKuCoOwu4TKWkJZK6CeW6ijadWnDlLbI1eK0MCFI36uFNpWt1S5uadBW28sA
TAnPZsSFc+2CNFqtVN5JT6LO7WNRSse5asqLXeb+4ya0TAjUJEFfZaiqcdcxxCbSvsiAT8OqBJFq
croM6RlbmI4JBLBjlBpqW5oVFVCskx8e1fOsaCH+ksJuO5DPld05XQJ5nm9j/bLIDrnV+X3+lL/V
I7tOmqwolM7ShVHf2bMGTF+X4WbdqcVAqVolC7DsBVzMvcK6PCKBF3qXvwuEeFQkbS9huVsE0unx
3KoPHQPO5bEmXtBAJVojSU+uaedCUopRzqlSIa2NoyODbF3t6619u6xOnUSu61czgYx6d4rMjhbx
xM92RTLIztfvRj6fJ8J0IEzEthUTI9GRb5TvSncxpNhG+YJgkUxf6NcHqIiztyiovF2ctXeR1Nuh
mbwtFHiE99ELbC9P5yRoLdAt/4ZSRP1FTnRDEiA0WDlN5d5vIDCJzJBsndzoynODdYgml+w+2ooL
3OYejId69pFWHRqI+wwP9vkFiqAJMg8G9OStTrDX2J2O1Gh6sIUOna0+V5C01taxHGvNoaMhAdpT
ahU92XPW9OPqUE6vMKZ3sl3r1NbQyzmpCRLlBsPi6FDDh3aS3RQC5d6RxZZvTEq4wE8+WVN0Hl8y
fBkK7HfWncnXEN0raks/IYyEqEuNgTH0S7qBsWsGWhbA85NV/5ezM2uOk2e79S+iChCDOO15ttuz
c0JlcBACBBIgBL9+L+jsx077rbjqO4gr3Q1ITNKte1jXWxNJ1NNWSPaALs+sCx2NGuNBHaDcH89t
wsKtcosbj25714khpRXDpOfene9EX/U3+HtNNj0kAaZaAnVJGBywX/5+BdKYFAMmjWIuzHAuIZa0
czJ9h9LNYQYBuPikNUxyWYBx0ZvmIaqyGIWrLiIVYhjW9vBi+jh4LVsdrRDrhWB36nwHHJ3dI4Ql
VzqmqzRlIVgYpFrnQ2DNCwee+CL3qmNdZshZ84L4JkzUTRXycI84eQjlAxCkCqyyn0sC0kqucQdN
iDyNJqMDgpCiXlKR+CsFUXJwlEX3kHjANCQerQ5BH8VzQyCd3TDQvngKZLOA8tLKgRT1mrnBk4am
16Gt9U/gqWD5s8o/NxH9VQHifM/AOlyKLNoCN1Dd0w4BObu7TwQNtjZJv3hSnL8XJrjyvj0akn40
DuKYPq4m01r4pW+nrACRt/C2o7ygZ39LYbSUhdY/dA6ugeN34AVoBzVTooJR1JMbu6JLp0jf8sLy
70qLkO2/H+ArTyEeBN93oOkAcZkgQMeiq1Gjr4PWNt4I8hxkNDclGm+JPWxyAmoa5Z1auw4QWmXv
b4ahP9rNTAEi+wY8k4QYtP7x7+5cTbFjb2BPweSAxA0u1HVvqog3zG2hOlxAtnDVC6SLpQglcLUC
rmnbZ9bPVgfV7t+NXq2gcQ0CiI1iVvAhoWMjaeHqpfBpmrMqshggJU5yjgdtlkECpLEbJeSRWPp7
iXAxpBYKDWdjso/GDb7owpUpfOnC2AEMJxiarm2LoEjwpMYVtKO+Oyw5Zn1lP3ShJDOnifTBVGLp
BMhl0xA7Dl29gXez/cq8vHpA0QVIDyGhwkGAGDb59fwBIJTqeA9YM7G6XzHByBmV7a/cxWv+75O9
mobHhnx3FA0ddUM9ZIP8PQaxPnUqV0HeLwFdts+yp9YGHbfHKlw1KKO2I5g19U9IXH8RP/ofJxhA
/Mf2kYcSRVBe+rvdzgZTHGMZ6AMxQIbTGeZWxhcIl/ZfnKL/P84RNbtjta072u2Tj+qDDww0FJ/X
BKjMCuJHc2gpmFu/8zkg0s92oV8gnOQeZc29TZKnyOz1Y4rCew3SH417MFUBYyEs/8Hcqth2DjFn
FODR6BAA3Xz0agPgWAz5EVl2KE8tNShfXgGgRBpB7TMl5yxvsnXtgeTt2auElkghgQnYJ+BDl2rT
CEmX4BsThIihd8CLbFkRC14K3/bwuiEvsyYG0FCSfVNAOgJyQrZZA882zUwLGbT2NoOdAUWorD1L
gqHYdaEjXqJQfxknMn+pAwhUgAGPRDyagfqZ2ScfypknqwIC599P0tWKCE+S5+Gfj3cWiUBgYPx9
R0WjacXB/5unQ4Tk7RoZ8CqYEU2fCtryZWSr7Is12OdnyMMTCwMX2k6wuK6foRRaelDxgBHjSP0Y
tt2jLtpHG///94l9fnxQXY2H1A2RheUgjvv3ifGUe5VgQDM1Dsc6x/EekgCRDEGB6mnipZfouVWX
Jy8FNfffLX8agXFJaQjxKFR4h7iyVy9J2kJJT2cUad0WXYIKBL2WdIhP1PegeB6hQLhrA3AM6PLf
zX6eh+AHGAvWMT9GLpasV+0O4D1l0ODAGfeuN2dhlUCUpso3mVUV+6AxyEAPIw1wM0ZiwaDVnqoI
Wv0GUCKYm87SsPr2iy79j0uBORGTEB0z2cJrW0mLzIo5qZHTW4tiJ6tsIRVVO9tC9HAI6F3PU3ub
2zI/MgZiG2BoGhlocHYD6uav0xjSQckAekYXnnsoPe6yogf+1E315t8ddUcj84MROr4GoH+7FL4j
SDBjpf7301JA0B88T+BcNIRL922hQW+lnXmDcozqiX1yECleVE2WAAdlo9rDL8wGw58EyCRGGQKL
o7mKYnch4nYf6hI106ELeNIQYpVmBe5mxF7DoG+xaRAdc7tNvrBCPr/HuMyQO3BsZCzhVK6saKBk
qjaCQOkMjItHZ9DbtHZRDxI0j9gNAvveF+PG57c48DHdO76H1QPceFcPm8M7mmjWW2AymektpniT
/y9vMdQZXOj4wVcA+cnr+9JUJUKUfpvMS4qs5x5s876H2dSBz3qskyW0FsUisWm2t8Mi+2oG+vRM
BHAawM2M5xcnev3wdg1wd8SBWw2zzG4cqAo73X19ip/vHJ45D9btKDwSftL/zn0/rRvpWSNug+wa
tbFACmFlfFuAorznrPn172f9852DSiXWW6NnFtY0vXrUfWYBndxEKFwaVD6zKrube34H98KXQ/Bo
+P79UmEAplALxLKafm6pCUGpKDmNAS4U4l4ofTEHLaAOGeu81b/P63+0Bnm10UsNeTr43K5M0KIr
ZQ9WTwz8fN/dtsWyrOFiY0aOFHaok/+7NZd8PrnxKrrI3BmlUSfl1A/mCZaIaeqxJkZaIFK/TIeB
NXb9eVAhIU4JT50VBG1XsWj5rLNNfoLc9A+Qr05BHatD7ZbwGoTiJgQOkOiw+qk7crCbYlNGCTuS
SixM3hdgVtTBXdkE9RdT1OfJET2GLz+CEzQCgmF8Rj50PgaMJIbUNq5Vk0soPUExvkgHxBg7aI/b
LAXLJTHQqSDkLg/CL031/3XtoI2JlQq8lf6nwYNAXthhMQYrzdt4Hfb2z8loE0HSzaHQta6sBPAm
5d7bmT2gZE/hjfeyH1XbkFvgE+gX9/LTkwOfMBRnIBcPbejPTresgHpTF0TWjJTtCRcDZUbwcy0j
hHaZ5l+sYj9NiaMezZjD7bp4Rv1r+UxryJT20BqSDIZbOBMaTDlPVZGsSHbfAd0HYgT96oJfhwkg
bAqflgvhxpGaASfieEM+3O8WyhbQbspQDFb73mvZVfUCZ80PYPlCMc5GPSQf4IGhbcF+urWY1TzB
TEejFwlM6EHqst6n4qEPEAtxh+SMio4IWJlVZVhwLIzks2GovooRXEUAYb+g04grYQieHtXrRY5p
SU2DRMazllVIZvK6s4mKZkNICY0aQJoXgalCiHaAX9xAfcuQ+wzw+S88cZ9GS3QicimhMFUhd3o9
AdmcIz7cEZj0MYSpeGzO1IY6m4ko/8IGuVKNnc4XjZHIw0MIisG1YRxjTV8CRh/Phpa12/Y3ytNK
D7TewUUMZih8pPhi0Llrsu5NMwhOFXDg7Hio2T6qG1DnwIekIoshL9aYmVfIZsNsJm4rx90nuFG3
GFqQ7l+0cAZA2T7TUf/NgWL6qq77ciFEdRMgVe7EKoTeFVxUHoMCWdtk4p4NcFZhnebsBg6Y3b8H
UueT6YXHEhELSPZGCF9AdvXvZ7NvBlV5KYBRfd14K9jyNSIPKHXD2vcmSJytqQpnlUBwbxE7cEhi
gctukbRzEnWend0+va2a6AuuBTRtr0d3dGpcNkAl2McQf/3C1EnXCYthgGxV2WyRiDUHwOUbbb1h
rSi0TeDMO8H9jfKwNAD4LIESZ7WCDdveuq1/Rn7TjZ+09iZtDSqGU1beYbx9SQWQYnlorTSPn3Wg
ioUxZXcPSkAz5k2LG3jSkPwZRD+yvndR5jVnLuzG1Od6U9QDtPvsblOBTfAC1UHUGVHSbQqlwUpu
7j0ZtXfGsr43Q4dCxRgS7cjGn3cVjP0qsToE8iVKIGEvnaTpILmtEeHA5Fyh/Dmqbno3/CWkY+9z
C0Ar3Uc7kB09kNGQbUuLEkV6GsvfuhKPoXXMw6bYqkihihrxLfjs69eY6PxkZ6m74WF8rFhzLFho
3RpuZ3B8RnohKniWXbxCLiL5cKGABVVpvmuofRNYlfq16GS3HyJks0Qqj/ZFxdaQMZZIuAehobNe
WsdJzxp8svNgkt9hftC8hFx+FrWrrChRMkiD7KasOxRwcmpWTQ4VYp9wurX96rkrWm9XmBJFsZ5O
dlRzSMQCV7MIiFIHSEQ+shyudeT4+BurzCF2CgLyI6tD1P627rkRzZs0yr+v3B51cZWF14uEbNa6
XrJjvuXveJSFIDZDSpLDW3HrkhKKFaL8VSRNuS1ljdI5OKBOdVUegCncu6GCqG3gg6zll9kBg3C1
RJ73UeS59QDAfaCGAgzykBzBn7lF5Yi/yjQPV8D8xoeognCTQ6wjXA6rLHEp8HDSXgOkTY+cZg9c
lf2mzehb2/Bg62k+EmztlUGEb9YK3h14Eizdgfg3Xeuh4jds5bekX2S66ffaRqozyyEIlXYEOsd+
sKkZ1kI2+JdblxiNhGgPLylS3tcFIz8tmUI7lpV4UqEQua9kLOf9UOkbkpptnKTtHBkcyFocRpHP
ljo3JARUIerNKkQR0l7l/UJbdrIHNVI+CfXIJOYdLtPgSFXPVk7Sqo3MPaz5HBTbRUOe3WQ5CNqF
KG+iLPgd+Kw8N3WXzkVzU4/hvErYv0Norx5pNjx7wT5sdXwQjVMfmWPuQVCL1nVbIklusCFeHfb3
A7XqZd7GcyzT4mPc02wFcuo3i0X5rqiQhJ7II0mRe6n0raOTEZeRg0mYu2w20Aicet/JblHYwxd1
Z33l5/tkmUQUUQZ4lhEyHSMPV7Z6DcPV8DaMZrFDtokDe10ChwJ4hQsMdP7lFPTZhYD2xnVBiFWX
jeD82J8PdkLcDZUduDBqa4BmTdTa8HJpWCgEYqNRZodLJAXIOTCZ8ck0Zs5khufRT5+Ar9WQKBPI
L/mvqu72slT4mN7waWmE7sBGRYKIh8EYNtPf3aFhjKuLwXSW+TVEA3LQaO063xpXFTOZ0XIbZvbL
v5u8Ns8w2MLh6LgYgUbn0XWAs1RdrsIY2VhVBbEpL/aiGXc12cH0gPatu2wr8EqH1Dz+u9nrG41m
YRUibI+oI9IirjNYOEWynd+g2aEoMf1RDPijPU7hNb8T+u7fjX3y1qO1yIbqLAIQKCP85JaJkWXX
1tDYBp21LUEZxqgCgDSf2W3RIyEWqeODQW1NSWEFuwSuScvh6Rfz/vW9HfsAugbE+5GMAYfZlcPC
UxlwS6T4M+1nmc+WpAWkEKT7hePBEtCZ+sp9/cmknBrFww1BWuQsIdP/7wcq5WVTugYmpbbgXI05
mE8l75a0BCIZU+6c+WBXJQSp7Cwpfoi02gmgGu+/uPzXNuXYC4R28ejC4fR5XQy4Y1L5tMWpg5Sz
7ENFFgQrE2TcKITNVbYuIkudulIXh1xQAYRalx5Z3LIZZvz7TnTtamihwFpSZGz/H/qG2xGM/ghn
ZCJfXaE0jWlfen/W7Kqi7W3QZUup2oeS0qMdZXIPcdlfdeGUj2m2oLXaDognscqyni0+Ysgtqzv/
u1fXy9Xxgl2AXnheEFsZX9oPw5IFtUxuSRXP4GZgxxjK77PBt/vHTBK+yUIJKIgxC5iYN13Uki9W
h9f26dg4bHJ4Z7zRu3btV8h41aZl2VqztkPouSywOkvKyPviwkNG9DqAhVs8IqlwqlhuIDnq6o2o
FRimrBzQkCAYeni1K8PoLgiz7262jW0bqnhgKYEYy48REW8s55ArSdxX+Md+Nkx8j+r2hLVlsAp7
6Amw+IX4etjUtr1VXZwcASuD5rImJ2XtFBt+J8Abjj54uYpkCGcr1p7Q9ujsVcUgO+wmItwm1Eae
nF92W4RmwVd337CEhvkaswjELKfcCBNz1L6t28GrlmnhQbYzthDmwEu/zCFzD/BXfERZ4EyXya88
dAF9Kd64axdLksZqjhDmTxT08bUzOAvoM9MZg+p53HS/LVHpnQy9lziN243XVns7ADHVhmKlYnod
I2kkoci8I0EC7RNXrkr4Iw9BMezLvN5p5EHtGxa/olJ1nKVcVDBA17v11ZoWL5Xtoci8evH9Mtoq
7iGdwkqtNQK1J4yWy7yW1bKigZz5+V3QwaFkE57N7TTeDA50ieWQr3QLl0yjuUHddAkD29Blg2cI
ytcc+tDhtgEUaYVcLMhRBvLe2N5DikqL+SbqXKTqWc45rfoH0UarZqAHB3LxyzLzyLqn9Ecgk7ta
kV/BAI0VGdUnt64eDY+WXtpHG7c4+WmFFA3EGAcdQvKNm3UJ0te8NnAhDkAvzGMdOvOGQ/A5GNjc
byPIL9ERcceWRYHYXd6RrQ/6+xPzc4iVYyWLrL+AIYsRtnFQ2YvQQ9pB1DbprACvexig/c08Rmah
VBtjw5/HGIXh6CRI7a/j+7yCtRtDRn+tUyQeEK9f+CM2UTTxerBAGSvcXC2HyoeYaJPzddMW35uC
v4ye+BXUtdd5mkDA0A0fCxSaQqPOWNFBsuQ3FhZixkX5qnWfzjOiyyVJ5GtUxs+eJwCjc+x5n0Au
tVcBA5V408ju1Y29+lCzAQyCXs2QPD9DKsE5pN9FP+gNDIkOwuEzsLugJGXHv2syJnVx6ONJPJDS
VNC7i2g9C3wsKuoELkshofkQJqCfl+3M13oA7U+ZTSrAM/OHbl51IIlV4ibjab0OkSSxaFLn2eYI
8JShPro6zFGnm++QcYZCFsJPRe9shpKJhU9MNh98iE9FxOxcv0V5ryfv+8Bej46CGXDFtSHlosbC
bI7X8AF1kFgnIUOktO+tTJ9Vmd0EHYz4Eq9t2pBwHjMrXhLv6PmQzjRViou8iG0RbaO+2aVYzDWZ
v4B2eTxr2modZNUjAPA2qPM5qBLsEdk5iMulxpr/8DpXLiwRi7mbCh/cM+uUcbtZIVP9zQ2zR0vx
4RbclyVVGbvrhUHpTv0Wi6C7zxPvW4dxLMfK9SUR3Uo33S/LRWmsD6x6Wg4oZIDy+zzSzSgu21Vg
zkHusw3zbN2VsLpbZAkwSK5XzRuXeYhUJWYWWez2i5a9alm7M3AnILHbzx3oCqxrFVjrYDCgovus
uK1ZD+ScFb25zHaXFonVGdDTF9lXPwGTSjYxEKMzpZ3i6KUrsNrKNSqC7E1uefIh1NkGIuhInRES
6eehDV64QRmWn7X2zmlvAsQPwaNX/rbrkm7GcUU9pPfPvC6LsFAmyVZrqIcHpfWiqjyYm4rE24wN
9axoYL1y9sR9xhdu7WULHSB8ost7pykx5gcQCOUCBc46h1KQP5bV9eD6IL04BfgaZUlY/6kQK8yy
hQiRMg913a4Tl4OYg/QCA28D5mG9ktp+1jlyb2rT+gdwAPxDkwNTruxI7/rC20Rh3fzokupU5vkG
lMLgB6bzA6tp/ORj2AIcgj77BZRsYJrZMYU2lotq1LIPwl3Wy4c0V9BxM0IvUkXamQ2X9ms2pNAK
7DxkLeWQQCYJVFprJ4IM7+DPHWbrbQKH/bxvYoWbDBx53oxmNe30WjIkUvl1L3dk/CO9Su7CPAIG
3O6rmfTC6k5VWIWTNHmY/iSQ60ccKAQSMotOoONkKcwl93cet/FN7EZwObBkP30qkBNwM8CxhaRJ
Bcg4s6ozRtnuWOgETmV88nx7TmtmDdZKgRZDwaLYpGkNioOskucix4jp2W2+oSFnz5Eo9ayldnoE
RCB5LgUEm0VS3Q+IZ9wnSMJ0C/2rrkW1IY3bHUAAxqUY/3RB3R0ijZoOYFcMpJuFV67ef0lYYi7b
TN9dNswHPqwRY3j68N10nOnzdGxrOmLTqFNfNmZzdZhp46vvyqGZIXcz3wk/WpSDV25hZDT76U8k
wHh0dOlAN2/6+/7T9D8Ritt24BWA6BbDWq8rIJZcNMpZgu09wEHgRtWiL13vMP25/E6J/g26Yrya
vuv++9XJO0TGE1uuszLbZnYlfjIbw1iW+s25zHS2w2whVo4jomcnDcDC9cRPiydmliVIuiuQ67Pr
MEOvaBK5z0T2u2I8RsxqDbd67J3BagBwESzCVRDk3XNtVfvpGFQ7QGX1dXzuowqUyfobpYMXP3RO
5+9yiRc2Hki4C00uXsIa73bAkyfZY3bxGqedTd+zlLjLvrRRETluRqR1JiLxzoEywRkY+PP0NbJD
0s2QFlisF4N4sRqgmHV8LKQ0d3ygEgQNeddJwu5tRDvuM5MiAMijdMukYvdIaemPQoS3yi4yiFDE
KRDnPI8208bcr/xjpluktmHX6SDIEYWiUK4J7BN9FqS1H93fITflWxIGEDRiStwHhS3WzAqTnTNm
i1YAGSxUoKpvgy421Emqt75IHuHgKZ4DM+KPswb8yRQmlwbsdZkD+fjkp+zHdFgwsRZR4vfffVkM
89YPs9vUuOXWcJcCvuFld2lYh7OOlOJX4O6mw3Npq1lYDP69r+toJV3d7EqXOifM//BAm9x+9aJ6
Nx0fQ+y5RpbMsx3bMeZyrY4qsnvgRUK2YmnZPCJZ53KGEahhgSyrH0Ok67nqc+c2hpmycTJLbLJM
4YGRks2Rp1w/tKI+WrEyM17BVoyVEI+8TTvkZQTIKOW2eIyBHVsAvm2vp18tY0MXLk2TFR03LlA3
sPZIDGf0+DEUnr1FFg/07sZ9jVN7e+BT9Syyg+KxI5jt47R/nX5sUD5zmzjFbtoTjhZ9jylhNn2a
/ij62Pcmvp+2Htp2o8OIn6cjgdD7VASWPk2/Sc1h2cSo6Zj2411ezlFkH19OIA2delHznm0unZCt
t2SGqNW0cZ7Wag3MKtAW0wkomm/bPHLm08YBhxfPjgnyPMdfSZaaY8XVrzIQHvJzSbsMcw7TlzWJ
OEzM5OkPIigFCr9BfiyNQn3J+zZ+xkKAUsbNL99a5Zmrqt5Pu7wfYdoCJmdxoNxFA5efrdJadVn2
/cMBL/+ddvxwVFkg6c5CnGYx/eIBVQbi0fXhxl5qEywHXnuARqGx9/OYPn7YOSWJ2giB+zfu9f7r
e0enH6Y/7+cicqCoQnjNR/P5z+EvnXnf+v2XzhlObWmXm7php5S7cpuIhBzDShKQswKUVmqKBJSm
4enaqkIW7zhkIp1GHeuoNmrdwORZWx1PZnUou37xvrcdA0Vd14VYfvhl+rl1yTqSytldDiFDEmxd
pzqEfa37RTQ2PW1n13gNatRUzHnXjtb+fz2btrGG5DVSCtNBnyHBVed5e3CRwXP5aMUtWQ7S13Nt
yxOS+8yh8Gt1rsa4OAzqGyRww0jvZcPmAzwMMdg7hxzZySBEYTOekDMq/tlBIxAGrUUZ3NESUJ7L
R5BqHqQFPuC0w3RIztWj8Fqzvxwytt2nkMHPPh1t+pMI9tIYu/hzDNLp16Hr2WWLS7ey4FviBHR3
aSXi6kfSVmR3OaQqkl9xqfo/H6Vp32B/NX82RpgygYkoYbv+d5pRRaAqGiLG8adTObg5A3zM2/de
dU0OOBK8v9vLNoZhNYtCOns7dWnaEF4BoJeCtNteOuYA4ASnfaH+7AN/FuRXW1p8OK7lI3gvsSC5
fDddqAA4ccBXebR5PzakheBCGKi3uRxbEw2jV2h7gzAvIoytQ12sDbBuuvTPLxA0gtAFqoSme8cJ
Ioqit4rLMS93sJEIllKd/jkmVtDQu0Ri/Pr9vAnWovOg48H60k7gK2hhAne+fu9bG7rF3CONWV/6
1uWw+IusBhd9ahsFf2qe+qr6cFyTZIB6uHW+vvQvc+GR6K2ErbHu+/NwITCK+arPIizix6crsChE
ioFo+vO5ZsabB0Y7MAnHa1BHWGZHZWdWl2O2EEyYl03frN77mthxgpJUWq3+9I0SgGl9Uaymc3Yd
FJM09m3b0HpeYHJeN95SOHJPWMO2aaXa86D85uRglT990n2jRlyimrdZGh8B814HgerYPIoJ+NF/
f8Safx2loTpnpqjPvY9oqB31a4RxNZtPH8ctLvt3///Xy8dM+/ToFzaAbNi1GP9MXyW4E++HnL5K
8ZVNB7OsotxZBLZW5wiu2iOWpWtrbH3aXhRheiIiXE3Hineq8+GKIK63wmqDHhvfvRzXWKY+c6np
cTzu1Pq0//RVDMTme+v/7TjtM32vkzA8jlu9f1WMh/9vx8v3nccQrkraRVYVawfE8jNNVXWufU1P
TsMX719FKrZPhn+PwhRRhq47I6bTncvEGk7GapalXzp7lovH6bSdEk6YKmlWFoo9511H87VUdoPj
4sqPZ+hjcJsVQyG2U29pT4NjA273+zk5bR8cSwmy1XRXQUm8bPHho43a/mmH6Vx0EfuInIJbON3V
aYfx43Tl4kT9jr02P2oJ+7Wr+TcErd1VnytwLSULzq1dfkemJ8nL7DU2SbrlbBiWvKDhK1fFsRhc
cip5etNgHD1Qz7LngwmAtKMNyF4xiJleZZ9Nb+V7Ew0dyoxQHOhnjfVq3EHNYcdbB1Sx5Pc9hWiI
A2KeXw/uMW9ZvOj7jO8qN0ifGYnmpKmSb27WBSuDLNT19NHy1349d+EUeyk8U2ztOkOQn3bxK1LE
DkhZKB86GmYHnkKBuHSj5IaHCMD6WkCzG/izWxaW+iY0MOynPrUJYpBpY5KjAAjyHo6JOwJhvlXK
DRxEBjX3Ou38J+rkIKa53nCrk0KsTZOBMVYUw6K3K3PIUTsFUeHxv9NnrCn//I+4+XMTNP36/avp
f6mS47p93GPajdQ+qm5Y5Mwux0K02hw+7DM1kOWZPCBB7P37y2Gmz+97TB+l9LqZZ2wsKKam3veZ
2ru04olIrHnufnvf+Xrr92O7VgVnp85376c47SZBfP94KkUoMEImDl98uCxXzU+HsNqw3mYh3bxf
hj8nP16+9y5NP0sV3leDRdcfOvi+yWW/cKizpeeZ8HKFpjYvm793+dLW0NN91+3+V6+uO10ZT6Gy
0ouX75fifb8PbYjKQdpLb359Op3/7uW0tUhVsAWTXWnIIIV9+eooF1agLZvbghfFRvd9vw1kbk4D
SJFgDHrhUyWsH03b6984wTKovTfQk8HewhL5MS3BPsca1T6KtJa7KoaH11CvQdaVgyott+y+DXWy
r2Xa/Q4YX/Mi9r6TbnztIq+58yiSdVBiwPeRV3mHgeTespVqeBAGdnXSkuZXg1CfHhtnjD1RptlL
BDf2glt9e1M4Cd0I5Ktu4AbQN9MP0yZY9Dz+6fFY5enVv3zBUGPhx/3DkPbesk8T7zA13GVptIIU
Zns3dWvqYBMwOH7RJu/5XjaB/mYh4Dn3mqY5T6eI4IjcTacdDJlYApJNHgsEJWYhMo/enHhh96n+
PV43wPvCp36UTEtN151QfzJsTRfnm9KDTtx08esoK19Lk9xerpLHF4HM0p8WQ3CicEN9r0gjV6kU
0b5OgmgfIlCx0qHo7luFYmklh/SnQ9PF1OPxviJmgKgD5kWUdgD0qlA6d/nTV6bMwbMlWzgyQd3q
1dIOhDgJJ022Q4RckoG0FfjenXmidl0tWl1vKHOcm0JlKO9UGGNFNmASjQEk9ULVzC0IaiQF1kiN
U2a7zE9hEt4bJ1Lf85IPy1r5D2yAcZR5UXJ0OghtEo1ZVGiv34DtW69CDQR9gAF7hwnrGxLnkb5j
UXbSjpUeuLA2Uiqoe/davA6hfE05lv6QPJqHnZ2vkbSYb6GmWCDo69ZHn2bdXepVOztA/hB0oOSS
h545+m4J1q2K6CqubYLi+Zgc5VB6x9TIJeZEQHEjbm+KNnOeCtCYjUMemcZx8B5k98hvyhfFIIFE
E8OdkAhpcJTLHXclkKiuGZCBSNIOTlgsR9tcPdm+inBxRD2L+mBDU9S4Uw3iMWnAOU148qhAGU2K
vrqvTPPT0gW0C62oPgpm15hoSbVsk1IvVF/eN7SXNygU6lcJsdq1F60V6qcTxITgfX0NdC6ehZHO
AhVE3UnyMpv7LpQl0DFrresmuDVZAW3zViffKApQnTaWD6Ug9crpQr2DkqHewZnkLBT19x5qUI9E
5cmxDw7wx5Lj9A3ywH4BeRvAssVXdifenLSGSHxZsL1w/XIT4boeFSyfFbF0ds71bRMVI50ZlqSj
UOYYxsK8ICiV8vA1SIz6OUj52MtQP7rGRk63BMUBuT7HtjL8KPvG3Topyo9yOqAMIUyzZ9uFGQDd
TL1wq0PRKuvg+1Z3LIPKwB54oALeOA8aEs8Z6sGXVVbLtQVz6K4CjwW1GfMBQdNnWdjWAiV3/qbk
ZfSssvRcdZZ9ZgI16B7SZ/247OeKcL41cjgiTIyMBjflM9l0Vj8L4Ag95kh4b4TFd67ddz/hOqYz
kzr8mblIGyqz8EftJPBGSDdfwu2KXPzQ9TZB3aeISxbODUYJa9HK2FmE2ma3SJ8KIj1AcR6FU+eu
BVHYjTdNGMQ/JA/nMpOoCPMzpL8FDbmlxnibyu+b/8fYlzU5ikNd/iJFsC+vNnjf0rk6X4isqm4J
BEIIgYBfPwfym67uipmJeSEAsRnb0tW9Z0Hy1BFPfV7sHI/9akbBLyIugmSyeQWwjce3VEAyY3lF
UlJUEx1ab6r5ZWmCwEP1WXkse9Tla4neF/n8TSn0dAcXct2MZfwAS5ysggbFsmnKKnjKIpYHMsk9
SF490SqWj6n34EDGc4UMmidOroKkLjSgDkUzy56qE/Le6QBMx6YAqn/PSOEfKJ8uqpbVmmVK30Da
i/ZOHQYrXwcbt5LlO+KpKTGjd8C0NryHI3vnmPR+ZoWK1siBy5P7n/3IhH6UGlplloSkdSL6/kZH
JQ7CqkGZa+o2sTSpNiZCRNhCayGxwlIfeOGLQxbOaHGqbkEXnAh1B/gg0vHkj6V77MZXB3/fa9wg
oSpFHB4aUedX8NjhCQstWWpS26+qRzOE8Xaqpdi486aW01M/IUU5ibHe2W7b7njXl7sponB9Q5q6
nqx3MozqZVmU40swISSMxio8yhzS1cBLoNvlyLI1Fd7JsBn6pk4aK+x3GrXUBITV+jxN0GFDZHgI
jXRPKDZF3WqqI0igZKvcNdk7fjp0O1L3DYQXDDiiqk4AOCDfJsNurSrpbcqOeje3AwTXDkSauxDQ
dJRjjnIgBpbi/EHr4EOiAtQFHrCVqNndof5d3AvkLfFzvlXgke4nKdmhCSpIatkkgOMvRzQQgCnb
Tyq8C0c+O9k0XU2P1M9IHhyFAVAq3IhK1OCIvteFv56CQm480NY3CNqnbRvTacOlZV16F9Mb404/
XAAMofc5hde4VSRR8IXeayE+/BYKt+j3Ud98b+Z3J2dgqGVLvKrKcb43IRW871EwpjPvXsgYfZ+v
bopFwDSi6HJzuXUFhFAK+DKMjL2gKi2fKhf+f9TO7hg5nvUEq2WTh9adZC9WWOgrK53h4sNm0bjN
Fc/q7Qm6raOtdL7xS7g5mg44nSb2ozUp6QGp2UvJRPjIJX7wUjUnmYkaCNZzgVItkI9+/zIU+Uvf
NTNxUz1G/30sfO8THED4Q/i5PviZbAGhdtEJyQg2wkK7qUZ1aVUAq7sp0MunTUDC47IYCgEyGEQ0
GTT3A6OuUwP1jbFxnFvWXhHSVds2qiF+LIHRAnTxxa+0ebi2hnkF0g77ZRPBh1eNXQJZE3KbXHvT
+Vp8jDWmaC71+b7Z4jNO+6nMohSpaR86XzUyDFQ4Z7Br7HNQM44EO4ouXmXLo63dEfLDPvsqUfHu
mh6ORdFs3jwAOUYa6R+G0skTP27z1KdZcEKaAokoG2lGkSmFbxWqoxoYpIMfa3eVl9ZeT/W4aSHy
cG5dWdz9oQVo2XWca5Sjs7Y7s6aQEf0UEtgarlCrRKr3BS8TXFhWVXuw8vlWaOKdMpTXQDknDcSQ
XHvvty30dAeNQgvNvwDozl7CQG6h50COSLCzS4T6KSq+EbySYkGeCllkqMOP8ILhEFoazIAaUKjq
S+1e9Oh7EBYFfJV23VHFLT57NHdvIROvSLZfaNzZxwxG6EgAcUDlBYeBuzYby+UjDLWd6jOAZ80U
izWpBN1MzBRHrzZAgmq9MT+awYOLaOmpixVK9jXgT42oju5aw6ZTLqxdGw4QNeAQenJa37rI8kh0
q3ciRJQfVhmwvZa/VmEDoZDCBhnbc8QGIILmwFnNd4Wv76QF9bxu7P6SlXb9kiNXitxVOFwrCH6u
q5pYB4yjAtKbnO/yiEEMwxn6I3FaMN9qFHIJKvaN9C48azaWngDmp1AGKQoog7SFH29Ng6ESw6BE
hxVpVMhIBpHJAfAF3QagEaPv3DTqE4DN6Y3DUHuDDKbz5VXhjzLnVwo99efC/zLOIO5hhkghYqpN
bY/W9yJE4T5AwmflA/2+6z2B9B0pDy1kSEzEx6Nv7CIdssAcC6SCN3Wcf0Wyr89VweOkQrXXdieR
GNKTgyRdjURoJuCKRD0fxagxWHdAmyRGh+21VVIlbcfChHWDTkHMLJAOcPst5PGqdRBlMCTqY+tX
1CPDHQi4gTvI2niz9IkFwau01CS+jfG+aKfhmQsAxOwJ2GEjIR5OW9UlCsSTK+vzr7p1vX2voZPh
xb1Z1SKM1r2C9GcNsFI9Mv+UAXi3osrrzk3dq3WVDxM0qCFCDTCStzPM1beME3/NGYXDSDsiuJp7
p7Ig7lo3bhasEYTGychQs5rsQD1nVXkhRlCkVcoZvYrSmW1hekAy5zoiCHzOSj81VhW9BIO7Qa6h
SxyDAvaISGUPDTGe2sUUP8ZYPAkHXPWQBOMZmI1m5SkfDiJ2RG9gbF5lbztXb7KidYFBFZSD6a9A
IIcThuOptzJ8He1UpnpDazWchwx8L7eGpF8lb+CuHoRT7npAjD+0g5r1BBTnRhGPH/FFO8mIBx+t
4UcR1/qmrRqurU11wTePaBziap8oAD0BzTp+Ma8DylueuUWLM8i13lPndOF6yiNgvVTpHIl6uOh6
H7DojYMOzvaAFjemHlMZOvwTuTg8vGouIGxnqRO/ZSaWP/w8B1Mx7MZNGYwGYRx3gE7GOM37rE1A
qu7XuuxRoOpsiFh5uXtwCOApPpJ6Z0AeP/subt4QjYAfncf0BmVfzDLsSaf+ANQC9MerY3MA5Np9
hQ+AQs4CBQ4bPI2Qe3fA4HSUcMzdVqpz90PPSjeFIEkAAIIH/JzXHUCL7Q6DYZgDzGsCclcISaz5
0tC9SmrR9Idpbibx2B9+b3IUerYY+Tex4uaQIUb51+L3PlUDilUGXZjwQpuDQcUVujyBbVCHCABc
0WoTDJnBBKSydm6QBQfofZCkEAO5jYZOaV764bWwexuD3M1jGdlDTmpHDPjVU6AvAgB/WkPn0waI
KrFkfYvACESCYoDdbjF1id0a2Bv1HfAoeTmuGR1xGFTnTrF1apTjbUuPHRQ4bheB/+K+sXrMl9sb
kIP9uewxR4uqqtsWXQsnrnIm9BYkeHPDEGwk11lzMRVnTwK9VugaQg8NAFEVlPaOtAmDtSvm9KUP
nH2ZXVg4Zp+22JPezU+ODmFpV05jWnrDky+GYtdEUXcCHQ4GPMvqsijypt/4qI3NxdPyJOfytOxO
4Lkh0pAl7U7LdglwSSndYNeA0YkGN/M2zO3/UrnCZu1VGKcNckh27LfgxhX61M6LZXNZAGEvE2J5
em0PkOKOrQ7QnKoFGgcL2hqssdboVUWLLp0sCTPgJaaCYN065IDc8GDs9PfOrGpAF9VjWoGSeM5j
Pu5dDvSjKyHhtirM4J/Dymz8bspuNdBK0sccWzcQcoegg3tc1nQJg4S6KP5etuKw8v5n/3zYn8f+
s89BCNSslmYeW8cs6uQuE5BN/t73+/IYVP8fl1EMD1/YBvaMy8n/v7dfrr9cOtbgf+WE7/+vj/rH
swh/DkGWo70miJOSjrBz++cpl4Z/fbpl+/907e9HUHI9OC60B/65wB+XWk791z2jEjKCxoB+L0dx
zb3A/eGRwqxsr2ye/JpiPlYFY+rzsfy0M4IioXJ/aAn4OVQPiwuQWgZzdkXWy6kO+wWsOvnkQtQp
AxryiOmldTMcearlAKbjI6c6fuu8EJolDvN2JIr5SxbLz+UAxKl0hT9l+Qxl3RZv0UybQTfkHan2
3XKEjbzA2sOId51oSBD7Alw+VSH/EdZJkEWgmuVgjIrAdk+8qLOLBNrz++koqwD0ndgDeaJiE0ED
/5AxI+4idJEpmD96U+mXyan5q1d5fGcH1N36lYxebYh9LwdELaRaWK6GJx1nw8EbKxcDfhA+JgSe
y7txumFaE7CAL7xumzMjiBCXUwv+gs5HflEfPnW66btjVyAF2JLS/765zeMDtZCyx/wK0zikRncT
ytnPuch/LFdwreavKh/1s41M1N6D78dmQrT/HnL83ObvpVIUOLgwJNdZeOgoTAPoM+aYcKJBXgEH
0BEITWgzZyefK/cCPTe4780fHIIIyQDk66NhGMCm1haHEH+pJ0BNEO/Op3YxeyZSQN7YBSyRwa5g
q309vQ4qe1qujYQmUtW59J+com4PZKjDlA/T+MgylixHGLg6YJbbDxfqARcODbAKZjCA8Dr5+NHH
zlpA0u0jA5BmE9fK3jEMX6+j5hdgBeOvcJYxwz2cS9krBqhK069pyeIvEjoHNw/6NxEB/tYGtdya
gRcfwPenywGNBGfYw6/llAd4N6yuXODGxuiL++INcVXx4nfIU8TRALSOmezPQF+XdsC0WUotXRzb
tijuVaZRFV9OzOGdBwJk9ASdZIBQTIW5wNzgyNcSUtifIaTGN37Um305qOZlKNnr0h4DZgr2ug6u
Ip/ISdvIlEGNKv7qeqiY0Sx8r4Og3arKYQDtEvstg0PTckAUDANU3OroDB5KeLHyBnDc+b3gi7mW
2dS9IiPn70Lmuoib2+pRIeZczoyp7pJu6POT3wzRKYrIs6yii5Cqeq4EKZ+bSUCJKIbi1rIJtml2
1I78tWx9LwJMy4pm6o/fZ3GWH2gMhUfL6f16XYjsSWSIruR8zZy0asfzQq875f7PLSICCBWRCPbm
I5CjB/DfcWF7N99/2edl965W+X05x2sFrBS5N6XLASEYME9d/vP3I/tiV5YABiu7GeCpNOn3WqF/
GET5bAAouIMShPx8pd+lHvNjIZC9XzarAtoxdhMArzi3ZjWi0bLGS1Uofr934h5xXb2RkAXXNiCP
5cp9B6QsqslTspwDcItMWi3MfjmHa/u1Ik13a31IA2E6Pfde+h3kZnkWShgg+HAjEDaqrd94dIMu
Q7+XtluuZW0hQp/v2/j+lhZ1/dxkY3/vkIFeTgrAIDhS+Mugu8NJ0JWe0sm2bPw8cBLtEWs3Gji9
pVV5VwQi8s14tnttsulzOWjokEGHxKiVLJsM2rmJrtn4/exZIF41uOo3X2n1Cu3K1XKUE9QCAzVm
GvlXbpwJde//vQCf1TpPXTud/TyUaVzhcyytS8Pv45a1UeD/3hkXXgX/XKC0B8A4lu1uBHS5LDjb
/mvn92pDkI+Dhdb+94mzDgPSX/mFQ/PpROcL8jHukN6cH6nt6/xYdWPKKxvsmt+nsaqtdrbkj99P
/n0l5EL9FLw5hHN/nOJ3HgSFi1F/XwZsSXsVcSTUhA2tRIpSQjVPUYWTbTK7bh9IDUPRa5KJ51TW
KYhHdkYKJ0Dw7WUXhREJPwGxxuzX+oTaEqw8bZXt7KEb3726SJA3DV8Hhx7cWtarVmqWWB2fVsqn
+rosMqP01XiCbVUHVP4fDZw79oa0PvmzoY7AlinwTOvlDCTe9XW5lNfWBIAneEj/vvyyZkOeNc2E
hzB9vvly8LLGUHlJoTgE3aD/NsRFAZ5GUVRgbP/njGYEvI1FGfxX56dfWpeFUFYH8mmI0uJ/GyaW
lYkPmEv6R0MB/7Z1LbX6s4Goxl6DemCnvy+/rCFrh74HunqbPxqsAQSPJouaPxtsDdyPrRrMHf/7
2kG4hYKnbePdzw2/X2JWgqejZaC/G5bW5cFHK8SMTs1wof9eCgA0pEta4I9+H7ystTMB253c6c8G
o8yvMMjZ/o8TOFATqMZ03/tzuHVcqM8AiEMH8AQsb5nGZIDvaw5idhno4slktkjxM2ZPcTHVaYwJ
3E3UjkyzVsc3owmqYJjK3JDVU6mpK/8W91SnMaaWN1HxLi2jxr4Zlvdp7InpVmJekBrbNzeKnCju
xmZzCfz7SrhP3IwzTjguam5UuBbuZuQNSFgb1/Oqm7Gpm4IJxm9mQrXXUJLjbtxHaw2tBEcGaabD
7EookoWxx+Mr2O5RarQXXFHmiOe7+VeBdBE+G3XBCycExxHrSvuSQT0nG6+0BVkiLjIDit1QbEoQ
7a5GYUTGv0hf494r0QpjE1GhRJCVUJMwpq03phDiWlItN6YUJe5mgW5GhuIq2lBtymZkV7Bd203s
jeRSNg18fYM6vuCQfoO0cXgx5WQ2JbX9iynCYRNTYFVoVUxoZc6FamVtsjhHetub7E2Z+QN4k5Gz
MXFpsIY6vGtg3Re2yNkgn/4GmQTAgNiAiq+o35xGWJdsCr+WthAg6VMZocse50MhS8MOJYmG9dJq
d3GxQ3rPS5ZTIWzWbkwXVpuldYjiOCHIjW3BZ7cPrFTTGirI3pw97Y/WEAevmCuDANVW0I2fN1Eo
albcWNP3JqaqM6UtLs9x14Svoin/9q3JPy/H8ib/wqy0vSxtRajftCzYdWlzibxPTFo7u875Vpeh
2EgJRD5wQwF6ctZCJTGI/RF+l56zqrsg35Q2il7/PsAVKuG12x+Byvnfh+eEYRWKW/uIRJflOsuC
jpOCcEKGEufQ9DCtno/7vtn3EqSDn6gKwKRkvne93BvDLthUpKnwdcjunEPIYl2ZvPoyfnSXEOJ8
qXM2HGRpFSmf9zcTS2AuWXy0MxAKHwq8urgKH3Z3Z8wqvxzbC1MDWZs9gRD6a0AhqzifF7hTAdZS
K0BDyIInCyrCYKvhhFFWHli/rrqWYCRcJgjG8L4v4S5hxUc/NN3NQ9gBapgjf9BiepJRUL/WIe93
vgZ8zBJsfI8ZYuHlADgyruUID44aXMsz2DTwt1ZC/hAjVOJEj3qPcQdoVcfIjkN3/8VY9cdyZq0o
DOJlZ56oKKEqwBv0J1GZfbWwAZ8vLaGWkZgyNqj8YMCTKgdemWl5Rt2rOS9rHGn9kwuQ1n93f2/+
s481mNMFgoN5N++jxME15rX8n7W2nYDXqWOkI7C/tFU1rP44zsdnQRaabH/v/77PP0/TNk63cUfk
Q3JDcIHv5uUxlsV8YKYyULPAf/pX4z8XWPbZUHNJiNuT70/157PUkzseAwiifB98b4V1HcO6frLm
RWlPKK8HMBgS/C8UafNN43sobDUaeaKy3bcu8AI0KiF6hFlJAlHIFHktJAQtTe9uRzSkekfM8gij
92WfhERaUkDeEfU56xVSKYPBNCwDRcym5yF2f/mYQ9xQXHR23cT9lR9O2bPjN3sC0cttBTwFAEZ5
T1YZN4kEiTKBjhTYARnfDLn4GVdxdLAmNlxE7rj72kxPCogAq7RPwJUgHSQDAAL9vDZgyAq4O9PS
SmBVOHz2CIm4gi7n5NZm1+XN0RDo9jPej09UtwmdnOEGvheEm/3gTnPbQdWLRdDkIAC2Nagull21
hzerTive2OhOIWlQwKhjm5Gu2LpZU6eBU/K0y2W5iSwyPJuejBdIaZ5Jh4S6Hkdzt92nvKweQ+ex
K4lj+dbpAYhgkd+XrZxtyd9sVN6ttcfhaYrG8mY3fxVQJzyrkr3AlpbsS9LSq9AOLLFpbD9oPxyq
YYadBVTtHQKMqdfQNgkpMOYWPl6KJMCKWdFwWxYaGY4LWK0XNvj1I6z9N4AIVhIxulO0/rVFNAmk
bRgdiGXB2Nxj427KpPdhB9MGAppvzQCEI7LgeYYoMoPfTQH9kj1vTJBirD0wVBGPoJTUNUg7PVze
QUdZGSKzVW1DFBY5SW/HIwwNDLEAJu3wvPIy8MnKBpw57T4YVIMSD27HN9nMJWzAJcB3Q5VHRhCP
8kEJ/QmM/Nm18+I17F5iL+CXgoX6MAhkh2CldcHYuo04YRcZ+8XdIvK1dovy1OTXZnhmYZ9/gEUM
odX2MPggBuia/g3ZFMh7z5lE20yQezZec7KijaCF/KicwtoX/RXlQnouGT6XRv3ujWM2dYymGoqv
cQxuaWSBYqlcsvWHqkkEb4EKRv5zp7pMgv8P3lrXjeHa64CgbTEmZya3Tm3rmgSQweGdot4HpYh1
7FH6l1eVf9nxZEOUnATruEggRVieqjHMEoYi+b5vMn/dACaWggMRpov4VIV8A4g6dzUXoStk7yuv
pk+N1mme1f193lN2+OtZfvcokJQ/E6SuVvnYwaKe+59G2taplNIDl2tFGOAlspKQ26SI2EPp4yqM
ROgF7Xplg9V4dVFctvKx/hFRE6x6qAwcZNS+xYTXl1YDRNTWGRjIqqoS4yB14xLMoYee3u0wrA4h
C9utF1B2Ql0r2mdCd/B+ha7iXP1WJkLvEcBHkJgpOmYAL60zDTVuRBndTjGn2tG8GSD7g7THCDLu
l1U2b1M09GCxxy4EZoS5wIh0Y6ODc8i046YMH2FOLm1e9PnKmrJd0duHEHXOF/z+67WAmBEKtbTc
5W5nTsIS5Y7OayAvlaj9mnJPaHUgFPWRNbDL5kSMvPoW1/us7gwEztxwNyhM5su2bcB3L8ythj4S
eAedWPdeXlxRnYE0BiARAEHhjt6EONHiZjrUGY3XmPRDwhXlqQw0ga0GAA4RgsOR/+HjuoXywCvD
1NDrWnl0Z7ZfDnX/0+AgkRTCTvfgQbNk1fRVuyuG6Gfdi5NGnHx2LdWs9Vz4FfphWLO36waCefpT
cOAkRz/ur99xcnftMBjfaKPhLQ7rkiRWk5tyHbd7akm9Kdv8AYq2uffyJOugeAAIaO8cHxGuD1zE
J5heM58wwFwxjJBmc5w7bGiCNQAReosI+91GdeDesPCjakGpR6yiMe+vrHTk4Qi5+dp/yUogzu3W
eretkRyNBwa9U8FuwTXkLVD4kfbcU2tgLd/JKP23MHcefgjwpxXPWBLiJj5wPdveZf5zM4P3s7g4
hyEIWiilXjriXQZTOac4IGk+9i1qwKNzHoH7DpjzCREsvqm6rNtnxug1XkO1swyHyq8UbBfaVg6G
Qu+eFJw6T6oq7pBbY2cFgcXnqj0OYdu/2KreQ+PeXaPyA2Ly5F2XRVw1p0g78XEI8mIDCjdU7ae8
uRFMIJIQ/Lg9nCFbE9V/k7r41fU5rBEy5wek4rKn4FKgUu4R7T8vi1xX7/C7ODnw8gAPEigwrdrp
s7GrF211eTrkTriHRLBOXZbTrb3Ix1fRE4yQ6d4dG3GIrL64ezYg4MyN3EfeWz8xFYh+KMMvQ+Rm
gO27f1PmVRtIknrJbJRzH0j1ywqAVW9nNEtpxK9WsXFbGfWCnK0FtBU7W6Bk7xEYl4dhzkliYLb3
kGcEiy5uXz3F/I0v8d9gHHgg1/Kdtyxwz9C9ID9ICKU+TbscSCKgO1dUchsQGDu/QZJCk8IFUqyd
kiZqHfA5YeHgjKr62QIJAoGz+EMWg5/OLNdIoeI4EAd1AOMPP/Lhl+psvQ+7otmDE71zWczfPUeC
rgGhixTAz42ekRg9i4sUWCGoQXTOweGqPB/8oG1TByVSALEwlFqcXpTgxQndxt7mdgQIbhaulr+S
od5rO5rqlM00DmQRoeWG2YFsybXqWHQIeNEldMyaZ+4Xu1JlzlNUDG3CfAS2CJVvOViQh7ENWpT4
gA8CkJWfe2tYd5hvgPJyIdBI/6hdt1/XpeD3Poevcq5pGiLdtuvAwkpi36wHHj2Xk19fYidOFx3S
CDngF1sYQNt4dmOAvnadytOuLA858tN8dOnDtzc5aksfXDXhgbpQ4YI/tYYEhtUfEXn7q1L47r2p
h3JLm6E9RJqaHSS/NcxVoe7m5Hn1Zvc6O9iWLNamkKBDCfMTmkCY9Md/d3aPxGLZbFs8Zup3hu6h
64CiXdRG71Jd3JzXZ+a4qQDLFji8RqwGGk8bEzrPUB+iR/Dzi21EIRrAc/hwKm9UtwGeIMnYA4Ac
5R3ytb0MdmXh2CkSPGXiEhLvYIoDtW7A4wDUChPgocWtraKDzjtkudue7YhDICTSFuXezLMsZlkv
EaCO6Syz+Nx3Bz+MD17k0icddPLNdWBOESGRgc5oJCR4VF54Z+D0cfYZAl24VtCl2AyjnCG9DjjA
8MQqpAKkLBIA9LTGJKAy83MsvhQTzWvh9mpbW9BlWxbMa+1fPtlxt1zh9cAJGNQZsZnmPy8GuiEp
PEBglv/ystnXykshM3cEWrl8tIFKUF7yn5kMD1MMfSFNJNwGSV4iNQgOCemG6r1HtrY3yv+rDfOk
BBMpIX0rEUBbEIMcQ7DDzb9XgPUB1GjYwpegBa8Ki9IQWCgiqQ/CWjTNo7K/X9YE9EN9ivRDEbJn
d8a8onJLEiAogaBp7JfAmCMmL/GVe/kdP7Mu1VmsngRUICenA4+2yMITpgjeviNVkSCH2+7irm72
cPD5BSB0fg89FOA8x/Hxtej8jtlvdGkriLpp2KTGs7ZIrsuNtokFvhiSF2GF79rVgMVJ1N1zoNGy
qG12jFSnr75I8xl5QVq8V624nVAGXrBU1qHIVfdzPKrRM/usg/7h1Lv2kUMYY0tV9uzNAF8DheQj
0Pvr3unq05hNK1EH/nM+kuHq+eNejvBEoy0AEXVPnTPEoBQsiEi4R1FF53H2VVCHpi5GXYj9Kfvm
o6i7CmlnfrRZcS1hHriV+AWvS0hYXXXzEoDgv5FUtpvO8gCIN75Ixtx6YYv7BmYrUQIp1VmlMciO
YPKQxNDQeqAehoRWXL+5XVNuDSdn7Uw8FeAlPYqyTjFzHX/SxjiriY7Nk5MxKNAMfrGNa4gEDCzk
b1nXDYdQIUypMPA6DlQzNTrZyoT+h2OQ0OvQn59QXEP2YuiB8gECewI85K3XIyQAJUhKFZx4Erty
uz0PAH2D2HiI7xh6Q6zXr11rvhBUmyuE3cIEeYBoi4JW6mjC75CKiZ95xpDNoKL6iRyge1kW0I/t
ThA1B1ANgwHEkeS2Bb0GYKGS7CZLAxpGPbC8gVJJIVxogLPGPt81nx2iaCT1MiiCleEbfMzJpug0
36HA2WQtMLXzIiMhpHF7y09ZPHTPHcwzFJAEFyQ85yDLPoemeNeeQhpjtHUaSg/mfiyDN1HtuUeE
I/4qdKPmGJcF3ZMwwmxm8G38qXsf9eu40flHUStEac2g163rjJvCiTWkO3J4/0T0vCwMER8tHHpS
J1cK+o9yfKdk7io8efbigV99nrkbR9PwHGkMZgh+ppMndZ12UAcCEjAaEiMy9opZ5UetHZFmlfDX
RjXyrYXZYRJj0IURqvOY2iy/Zt6UX4OODjszqq98xkqLgrUn6cp4RQ1QN7Qu5p8fYDxVS8xuFBO4
aUN9gbdjsSMFQCa0h55lw+wgaQz+vWP75PrP3Qh6ixM3/hNG+jIZutzbgUwDrxMkQb1e3FACGp+C
Fj4oUQBYGQ/CG2RpkrLT5A7T5ZS0ZX0u0IXbFtsjugRUDoNO6kWDc/QJtF3AP1kvUGVLlmTv5Xip
kY+YsQic4Wl26hl9CoUqBTgoszN21JYLNSO3wmgfTvzUKbHXHf5QEwCcGz5LWmV02MBuEmQ3dwTi
3Xy5lgyfVdVXq8o14ARjCHuA0sCAo3oAk/WTcjARbQ9sDwHu2FlAVTUhPv5vtQ0ggC8Hldax+4oX
OqyqpobVUv8FFEsGlbc8vM7UqgPQPK/N4E54UBg6VqGPkjXMiS7xCPIbyALxZRrqFuP3LL+qJdym
OLSbUCcebwAg7OvZ+qtzKqDAZ1Q0CmTrloE2Iz1q/8C8CiNY3T1ADvlFNdDSDVcIaT3MIapC3RvL
yvZI7V0GYQzUYCBUS8CJWHkIG44VCH+53QI1QIczfEyyO1S+N2M8kF/m2LHx5qMLe4O4NXTRCp66
PW1eCDPZza2nZ5QvirRHbvhSjNuhZh3kR3PzVFmV/yDTKOFcCcwvt4TaiF51J0gcB8lQoFAev8DK
Ir5aPi1XZYaiAUafdWbbFEppYjV26HWM0zeJA1TBoUV0hb7nf1F3XsuRW+mWfhWF7qGB29jAidN9
gTRIZtJ71g2CVWTBe4+nnw+UTreYrCGn524iOqqlYInw2/z/Wt9Kp2ujp8eqKhmoZ19H2ihncVuV
LEqC2WGQVybDHWMxrlGTGV6ndsWl9PUfYzpMj7EendhJ2qM0i6fHiAhFKJUhGEmLHcebOnM2UYaD
04TcQ1Ozr6LXKGyTx0SJ/S2uUBXooVOsClE3sOJ6DHwUjHBB5eKaSSO4xDfkmTkbjlHrnkK/x57V
PyE0Z4dUKN9NIAVrx/eLrdDxu0TiGyGV8kSzVeF2mqne1BRrAM+MC2SuroEYVvk3pcD9ROxI60FS
fanNOnowBmrUXfdQdAv1LEbMHzdh92Bro+3lBfCdIlOSFQpna9cqNhkhuDa8jmNe5+EVwwBtZ6fx
VK2YL5rKvG1YqBQ85m+UYQ5DIdfSL6qDIqgjaRFVwWFUH96g3nUIS2E2mh/+aBWkXhfWOtWU4DDO
uuqaShBvG7r/F0PSgpPtq2VYtX8siH5Zls5rY0t3Tn+k1RguEObwJusZmp16wsgRqAe9u5GyAGo7
kZ78NsyysaagVHVPQ6m2l4ER/ZyXpPbxPpTUBzMZtlepwOLfzbhv2xY0kZZ2XkVm6samE7Yp/YT6
n53Z19mUleu6R+FUdEm+BSxBr0apcEzM/YVwYm1nTcnI1tu5s7qKXkInvEQd9X05zw94Z7FpA5A5
BEZ1rzArrDIbJUVhT8pF3NjmvrG1eQU/ep0kFrUdpRerojHvkyhDvBEXFduUexuMznel1c/62r4M
yuptPRrtR1PbdXIMDm9/GLJGvuSUp7mozXNDj17HoapBjo+LyGakR1OahyK0SlK3+UOjWmvoSnku
fSRLMrC3UPP8s1pRK88PMSlYpalc+ih9PBo/HYi/td6G3VPbpiun7txWuZfqZN040Zzc5tHeSObn
NggN5m6DWnQVXWZVWGywlTSXiRweg86Itq3SdSvETTPZ5s2hqmu5znA+zYiDLqfQGC8H//soug4b
C9OQZqArYicMkrjgLg9VuX2rt0R5Tbdv6fspMUMnzplopQXADWorzs7Czm9gV8XzIbKsiwykBraT
jI5y2p28rY6Zhc+S1mgPudHCYcQvxSaqoJTdRD+s0bJ2xQLlmzAWGV35PaOCvK7bSmNUUspVAt2m
niNPwQvBEk54FcnMGHUGcZoblCMtmeVbGVvDqTlsS8Eqo1Z1IDlTvEnr1F9Rq5XXTpigm6CdhJSd
+pU6EaCcEnFI4FXGlihXD0qc7wYLb5UwzkAIaYDpZHyAmcZ+brSfVIUrTkZrOyPK37K5Tk51CuGD
zkeIYcHfBFzxVUcLdBVtZ6O2+eZbcTvU1sOoO+AFUmaSbMamH5DxCaHhKbA4k5RNwInVgtxiRb3F
TenvelGf4xPPb9IJVJ/e4x3Ji+k7i3OcGU51lkQVLyyhkvR4mpumCM1nWhBgYhAoQH+JXnFf+Fhl
1BAO2KIZ6nznFhoYLjGWIZWqZ9+jtr6A0Vr+DJEZ67UfXKHBjtdZUm70Wmmfc8rJK7Zi8WXjS+K8
KvtSr25mZ8Qk0kjzupI0dPD5VYrwd4WWPtsZHjEFSd11cNMtWO/GD7vTCrbkCQJec4slH8mbUrB4
7EzwKwjdiKK4H3L8W1PfLRo8NXedBAR4UycvaWh8j4zIOA0jUPSyYd6WtV/tbCuc17bTJFtHo9nB
6h80kEG1x8zv+kVAJO1GO2HJBd/e1/f5MFU/SN59MWAwPeWyki7202KV+n7txXUTnflzgjcPS0Rv
hnKTQUOBedW5S0N5ZaqWQ9t0cE5F2CAdQX7fOMpKDWsdE2I9boFu6aSHGiPyRWB2RI+Iy7BXai+i
quOyA2hNgZ/AtntE3VVNQHEb1RRUAF3rncLzYh9gd0Gzr6kauV0Fo8j1D00ROfuiaYPD2x8CXohH
zy48K/ucvmc7OYcpKp2DtvxT081o4mot3zKcE24/PsxgAvY9Gj0mTSO4TQs0y2pGtCY6+vEa8jU+
D7NmPZN09s4ukukAr9hc61rGullBD2PGZnra2uOPoME94zsmrlka8nPLC5KivKf547TNhgy0GX+Q
Bd8nMi9QzIQYNpINFo5D54xo9zPtshmd+MSaUKwjRgvPE6GkVHfkQa+ciTajVaxtY5TbrmXUqlkI
rJSaQVPXO2NvsnqtFL76vIFdEEjToEPZfNO77BA3RnAjYgRsnUyVzdSGtPx9bdoiAhcQtfGZsoIF
7UlQIxUdLdrEebcSNitARpn2OmEvdRL2/h3yb97MMpd4CdWXeZBEitFWFSoMkFmtQUdlFc2KuBg9
LunVqOVpObRMtYH22rRAAuM0H3dqs6IDxXsT6RrYHRxXqnxKglw5wLw66QMMFWPFZ03jqN/0WbB8
i8t2NOThdQAF7drcWk34aqotFLNiQo2AS+iL4IePGG6yMw167aZuCQnt8j1oeFInuBIih8y8jEVD
k1G4Dk0g2A7ohan9kyz8v36M/xW8Fn/xzZt//jf//oNs2poYiPboX/95W2T877+X/+Zff+f9f/HP
s+hHXTTFz/bTv+W9FufP2Wtz/Jfe/WaO/tfZrZ/b53f/Ao41aqer7rWerl+bLm3fzoLrWP7m/+0P
f3t9+y23U/n6j99/FF3eLr8tiIr8979+dPLyj99toNL/wsAvv/6vny3n/4/ft68vr/Vz+/ry203L
/zW/FT9/e7sF+WsTAZD/8xD/83ten5v2H79rlvGHalCbhlLGDhVm3O+/Dbxc/MSw/1AlQHdbxyXI
g+WR5kXdhv/43fnDIlCM1BGAAbZla0vYdsMMyo/EH7qlL+h5nSAHzTCk8/v/3I53j/Xfj/nvGHux
QLP/HYRFkshC07Y14kQcjRSeY6h20oVFgzcFbpeAgzkEfbUalKHZmTnb+ERN7upAXs5lLA5Nr55G
6H89ZzKTU6PQicpuvr1tEsWY7CwtpLRaQaWpp9PagrnViOAgmTOvFKU6R0hHf0ZBZ6QYwB6K1j+H
MqDvZ0k08KiJq3mntfPO1v8cKh8Dqavf26UUrtfqlTMOjtf7hTjYVY0gPRjO+xpIDYsKBcTujIKf
H2CnclDN+klzPprBQ8raKpHlQS20efu3x/4L+v9Rnr2tEvtpSQ2jOPEwplSPI7Zitmd1V1XtxQQ7
a1f45bQOA1wbMXjDNXaw4jyug35r+jCIQsLa13lIkZkS3wFMjHGXSAAEaprkcFcAtkDHiV07nscv
xgzjPbf77TSlZZJmJThRgw3N+0FDIeQvtmW1uEPx2ZuiuWSKvUd25HiTmjxIKQIvGClfE5L7c/kR
Rv1mb9k4yio1Xr+F9GgBqVZIs3rX6rA+pji5yCoZcIZRYl7HFXXGiO6sa9eWcnjQssEH22+pbqr5
MLXrCNvSOEG1ra2C7kBYfZUYoB+9wTwKtO+mNAGUW9I6HhgdxONDOonmok7TUnWt8REA83jWztXz
DMxzzcenuYo+EslcWSg16PdM6MdBcwfe52/F+9wA7ra9BAFqAoEPSBBE9+/vtmPGf70U7EDABVPQ
2GBDH0k6Z1PuKPk9gKOXzw95FEXLPtWwbcMEzY633uDgR8fUlM7EW5X3l7hKZxftk4BNEFu4HpmG
u5oebZXeg+ulFqAoyMJotzwQXjuwNkxW0hzS+6QoNrcsQIDbdeKBqKlg3zK5lLG0L5ZWTTvoyola
QIbO2MErOZTfdviOq7ft1e+Wmv0YhOK40nTgNhkXtpECeLDgxumFvUvmyl7PaXs3t928QdCdICPp
fyhTOJy3Pq9QlCuXDeKSWOvyvUk7hzQa81QONBw12PqndjmIw9TPd2pNOSW2HvIkH6mvm/oVOIdT
9mTzXsz4sHEhfvGNHwUtcWthKEude2sZBG0xcr9/nMo8VkTpSMgR5jReouXvPEz/N60q10qsihtD
A0tIiM10GbUtWz9f3sRLYFFPi3dl2OVZb8bpvTUXKSZKx9y/jViq8Im2g/gWTl217oeqOszCOs38
mpJKPj5MgX9PP3BNaX1FlFRx3lJPxenZhw9TEqmsua3OfXuH/qO5/v+jKVrnFf8/T9G34etv7nP4
nD03f5+Pl//oz/kYf8gfFqBCTarI8Ek1sPjRnxOyYqt/kPahmhbxH0io+Nm/ZmRdMu/Cyac8RAiC
JDfjr/lYV/9wljgKlcQSXWCiM/6T+fhoYhFC1ZnXyfZi+CD+RFePlnlmafXIWYHu6Eb/La4ysQ/z
vvNQrTfnCUlbe6oFgA5Rh4QdXKUq6HDV2AU12rlnXKYzDiZOc4NWxWOvY+6t6TF8ETvxlrXz70XD
nydpaoYk+kc4Qi6Lpr+HXrS6VOtJDIVXi7JdpbYq0ctWYh1SIj23tAjnXuxjFsb6ZLfMD7lujdtJ
phsEiNU6CkoDwUlxnc2RSg1C078InD3KCno7PzJR5YJfMoSwjhNgizibOKKWe8iiIAR0WUdsIFX/
2DGelISyfR0SJEWwgNio9jI3xYFYtxDXzqOurk6ivPsiqu/9zPB2QpbO4k+Q9UWq5XFea94W3RRV
MbuDWi9Wdjx9z1L10lerjkCKah8uWT5/e+t/sUJ5v13484gGK0yTxaVmfNwuBFGGJ8vPPPRd0pPi
JE19lxICbdjC+OJ+//JYwuZ7YSr9mBCU+xXLoRzLS9fgEW/CBjJtcOFb2Ab9pZf/+ZUtn+7flqzL
pRF6RzyPJphwrQ8RQYNezVDGl5AFe4IbavjKWT6rd2qZqV7cQwgte/r2cYe8BzLUKl8KpnqJCWxK
o1VZ8kfUBO1qbGR3mOcZ1p6cyk2idO1hqNlOidjcsWHKz21fmb5YkR3F/Px18g7yD4epW8e+8/7T
GWUKbMkKMi8Q9mXTKuN1kS7gv5lsRZ3cqtYqzyYlzK706E6g4SFsVWRf5Bu9D5LiHMiNMQUrf5ZM
JJEfx8ZwU4ksBoOODHqCpRLQWp+yyzBpd6RCYB63A7cVJBl8/tw+vCXLUaVD7d3h4B8+StMsE9pP
BVH2eck+PqoMqitoBNNCXWtpG35xkb84nKGz29LZLuGmXnZQfx+j8tYMFuZA6slxsF21uOt61ueN
71WN/OqhfngjidnVpEUnWFhszp3lXP4WAmSwu8sJf0u8zpp8OKmjjdTkMMcIkZD6McSNa17ZV+hH
55iJvtXQM90EMeb68zt8lFf59mCZMiwse4ahMSkdrVgM1iFUx4mqIBZxq1W0fGtnYyFlj4xtHIT3
k1Xu0jbxkil6QtX+YlTDpYKWSvejx89P5ePdZ3IVbI2WtDLW5kczRN7pNYGH3H06KtGqrQd4QoqR
XRLIKvd6Grx+frj3KUzLhbPBtmETsQjmYRvG+wcw5J3ZSTnGXiUOSE7NLNsM2MzN+jCiC0ti57ZI
qi9GvY9f0bKpZ1QnrMth+j966OZQ1w54BiiHEErqKMK6X+5kav1IuuApSqzvRmZ8/88vkz3/20Xy
Wh8nqXfTmFt1U8XeINlMIFl3flZJdtHK9FpTOyBdtBiCWfniWX6YvLi5ko/XXra8No/z/c2dSfoc
ixibQxyWqzx0NZMKWTDmq0RvvjnV3X98jdREeIgspRD0Hb85SmmImD1d5DlqSUkx5eUN0H3ExklO
RTec6A+WDU7CGWv250d+e2LvljXMk2yXGS64Vkapo5eWmLkwnoQMPGkC8DCMOXXzwxu+BRBqO+QF
wCPEk6P2PUayvxGR5lzZ9Te2wUtaAUWOJiHv1qeMXrX6I8pZBLmX2D/sljyXsWrO5TRBlyhQFui5
9eKbjYMzIdAv4hQ0GRsD8CaZveUWwEGfrG/tRDBUgXswyezT2Say6fML/vDVAGkias+RvMaUmqgk
vRu2QDsF8ziFQPftsibTJaYZMqQXOKAVbyzz09oZUfak1SW/44tDf3in3h/6eAVZ6jjjQsWvvIxp
D6dhFStUHPiHS2n4XyxXP4xFHMvQ2MottRoqBUejIrraprQmu/Kswd4nCrbGCUZu1O8j/4sB+Kje
wjjEochGNYCP01TXjg8FW2aqpTJUPF/1sbDnR9Rl/rIIWmWoPnFy77ukvEHgBQFGNje2QspSRCkl
RuS0Gub8e5br66J5ZHp2C7JZ6fFSd2nS0F7DAnypWtweDKw7wpFd7KSHUBucVSL6Zy2DrxSGiJSa
OGQ+FfPV5+/KxzX/cmnLeksi+f+4G4bh1dHyLSovmIhXKSribMuRolyGhrWtbmJky3hgyVzrSzoV
Y0+fQNn7EA+3U6w9E0uRu8hLFo8+n9Xn57YMQO++W05tCS43dJoIbEmORuKJSC0lTUBQNTl6gSrO
topJyNTnB/nVW7RsCy1btQwdLvj7j6WzxTTOvlF6uV++SMQTWyv3Vw3lsI05lk+fH+zjDoaET0Yh
6jqmwR9i+X7+tqLoawFlNyo5mt10KwuymUPL2rIyH+VH2rh03YKDwKi1o+HzPRuCUxEJk9WtDtD+
q0XrL8aJJdsQ6TBrRVaMR5cujHKYNH9EaioFWHGfR2+1UFIbbb7oGuTudDjdOXLoFHc3n9+It9t6
9GwdG1EGlW6DUUo9GpMzUWoq8bflYnNztb62vAa63tpPlzCz0Ka+ZZ+h61Q3cCyfaJ3Q0inBDUfm
U2BowWYmXmUtSOpz21jLXL/v7osFnZbozmrOjXKfBCm4LKBcRunbq3b84rPRl/N7d/5LWXDZqeis
hpwPS8MQ6laZSgnG2xnLjcxKd1jqdN1uDEjN0tpOum1h31l+LfZZqh0ETShE0f1Kg9mB9Ty6NukR
Ix0eUpdwQhW6kY5TA+kqhKD6i5Hyw6i8nCyvNntVh1jb4yWNgTZZiZA/eWICQ2Vk5nkx59shS0/M
yjj1yfn84st9e4+Pbo9KXQWBKY8YtdnR2CyBC7DbTkpvJlO5SgQ+5sG4VQsV2Y7JDihAGVskKXXM
XvfAIpZuiBnVLGcwQ00El6ktHyKt31Q429yGkFYB3jeyqmf29TvV6V1NIA8zRijXSnrBi0I0m7Xt
0+JWCqBSzLZCy3f6oJ2hmXK1CR9/PRQbUYv2JNE0tKj+uHZGfXQVgRq84R9dR6HL0JtXfI2rPikH
Ii6UB2KiiTLyf2I3PAzUZDTS2jDY3+GvGmgMZ9NGgd1QdqqxhSOJYk34XwxQHycf1i2UjhgvqDRQ
ujwaBrNaDE2LxM4zSwJyddwYtYEUKWayYcg4TVNUy06SJPjube4qUTyZnJiqBqPdAKp+jFtcDk7s
3IXOdB4TW4XlxbqQnRKvYwEySJAkUgz2qsv8fdPd9xb0ux7syNiNj1GpSrrjyW0GYBhyI97nzweC
jxvn5d2Ub6tfQYnu7UP724jokHSZ0efMvcl/TIfyjNpovJoTA5E62y27U9ZUdtSVL80dLY914lBe
/vwUfvV1OKjU8WVYlDrMo627CNHy1hpnoODj2BCNIRFxKpexGv7IJVifHPjzFwuKj/MAV+1YFPYd
XG6OdXzVo4rSyaSZ6ZFnPbtdMiWEhsQH3eIhaY9ENSKVIDyVveem1iRR0Cwo+j6/L0p/9/nVv3US
jj5V6GAO4z+1tSWj+f2UJKkloHmZcoDDMl4pEIFCHWELBirb/znZyolVIDuJ820bajszvTBb//KL
U/gwEbGxVZkXLZUlFluvo1kRsBuiPWPIyZqIXbPqX/UxMpAtkQlMr+OQRu0N5M3DYEQ4U60+WDvf
fDE9JhOPqpKzxAEx9WvH+emELJeMPGYfUc1fjGm/eE2Wwg6eMKocNGSOZqyezOp2Tsbc01EjuryH
d2lIhScUxvnyiJTCOv/8tnxYmXBX/n7Ao/cy6oHVVCoHlOVVFbY7qzZ2GTBRc5q9/5cjGbYQJjPx
h2Ds1IwrLJ0cqfOMDB/jQjW3rOBn+sUe8JfvGoVwpiBT0wTlk/fvGqJmKFQKn5qYhpe+dg4WCXib
6yoCSW9Gqgfn+FLFBgXK3H4mockdC+urc/iwquS2UkFmD8ozZNF79ByZs2A8ti2VusSKNqE4qYYN
VsPARZg3r1Tb9tdN1UDHh5kJckbddv1rDAjptBZGsGKjqH0x/vzqhNh+E4rOiMBnfzRXhp1ALqpF
mccu0XBhNjwnGOm/eHuXX/LuK6fBwbe1dDToexFz+/7Owy5UJpWk7W1n1OZ6wo4KhMs5a2p2HFFE
xlJXlDdqRmH581fr4+abA5sUyMn1ZKlE9+39gZUE8XoREchoanO0Nbv52S9hVuQdYZuZVsP1LkC+
NnHdnxtzcFMidrxgYx24s3PmW2O1a5gYPadTbhQAsZCx4DkT1OlJBk3XnEwg4J0W7ybDvwHCgEO7
laQHwrqLyx8ayqUtXfrI7aweN4JsSQ/tHmcUN24qaHUaw7BplQDJmW4kX9zxD+MFF86rxmU7JluY
4/LKiC/SYL3lbNOsPUG0/RipxrRp7fYUy+Xr3ObdFwuFD+8RDQiTYHs6WZKtzHGLqXWqLgqgHm2h
T6D6bqN8Hdn14+fPc3lcR+8Rv51dMJeGbOl4zxDUWhQNy/qKZc+Nroa3RgO/fEq6L2bIX1wMgcPg
/Rz6D4y3R19pY5dVorUpWQ+jUIHRks/Ql90XF/M2t72/Gh2VvFimPxrZ9IPfv5y+7Ogo4s+BT9Ia
yNJVFx2zPJ8SsGyDZLbBG5ZvJDjZtWgC7eAk16ou4rO8Io09hCpbUyqlKNCTOG1oDJyRQ0hGkP1Q
jGAkJmWq753RgQUfxeY2cmL8sW24oxXu7GGwo2PVtqY6FRd14gxffXjS+PComEk1FfGAgxiIEe/9
xcXQKPxSJQgrxi8B9y28wZ4Wrmvizc/r5MnJGnHC6/REDN9eIazjIi6zZz+ddpPsr7IehbhPpRd5
eH3GJ4uzOwwRb47suQqFa0J9tJoXmsFUwM21c/UZFZGxioD0w//ejUlP0JyVgWoiA2LTLqxwrVSN
69rxxRoOys3YTJaLRaNnBcoHS+r8dRyLBKQjwnAMgN0Kp5e9gRXQrTGjGvT00vSExmDp2n4SnNBv
xIif9699B4IctnW+hi8bQm12yO9mT7HWA+whsT7MXoLKWZMT+k9HX3d1fN8WqbHSZ/GCgXaVqWmw
HVHWshUpTmrw05s8M2oU8NVmtORqCs1pH0UMQyQ2P1ai3Jm6cz3EtPH1OjkPLCXYlUHVbaBymKgv
WEZKBLsV9FXKgrJcAUf291HT/LCCfUrewO1QaQfFobQiFsR0Ms/cOATgN1lkk4+OY8FXFeVa7/pT
eMaU8NrWM2tHbE2n+m7bVehp3VR4OZpTF/pdfykrMMhZ80jOtjxgnAw3Tt0YGyPXYjzzebCKxhTR
dbU4bEzLdI00nlEcavg2Cv9bP6ovgTIoBzukR2QwIJxE5kNc1/UZyRCP0ONDhuNC2aGEWTuL7aoj
43QbqCl8w0g6K0Zt8A7mUq1oOk+SpA7TPHwiA0hdKYFI3dFHIR7Xc7yJB5B0RWjj062f2Rr46EKb
hm2Yf5vBhoAc3FnkqljKSe6oNkb7/BzT2cEk4eNGNvOG/VF/CPx429q52CBGyeDMasFzLQ8QgFyN
FvCVVWbfrYwhXynH/kzoQ3eaoLjfpL0J6cNqFBiVve+hnCEBG/rwLsn64o6N+yUWPt81WgtDkSHU
dVQAkfPNHt1xq29wVRjocfxgxdKluR3m5Nng/TecKbueA+Fwqd7AKnpvFsq4uLfuuiip1nSWUHOS
AcGpE4wEVsKTvhlv/Jl5UDo+YbtBeVmpWb/XDLcFl3Ehy2JcaaMJLAgs+r4HXcfLflMX0DIRK21Z
khfnmbXUEB/mdAzxqqb1vh+KE0dAcQVDku9m2WQb04gvSmvIHoKabHh4XRs4pM1GyZTwCkkbu0Xi
jvEh73wT4yeeuQIEu5Me+nyLKlW/dwRqle5QJcN43xOf0Ql2Zg4mOzKx4lXaaM12toRHdt20amt9
Wilzfobp4QnCJ8FFvjB2Q1rHG1WJiUDMpL2VQfCNHb6679RwO6pG5hI6rBJ8ZhdsviUkmhgus6Kk
xbZ3poCkFTCqcUMliqQma8VXYHhwnM7CgHgnjeRIrojMdSDU5bot+U0AbbPbkqCS3q6nnTL7w0lI
nX9ofPjLhcV2PtPFbihtSOUBMkMEGTPLEY3YAVbYgEYGcpkoj6/7WGibOJn3jZqPq8IhyUiku3Gx
ZxBAzS1gq7ipguGkggN56hSDwzbcsNbgByp+q2Z6vq++WqOjbIAasJ1yGI1QNpq7lugQf+iuCrgY
m9DUMXrZ/tYxiB0PUgXXVaM0S+SQsdYr9Q507YIEgIPeAoYtpvbRaHzthKXARFJqtooLHQyPjtkL
y3B/2VVnsX41R33xhM4DLmKdrtTEDLeMOdMuR5zuWgIn3TSQOWP0Rba8fiZyFBm6arkqMLu6o8za
08IJvTIM45OaDNUVvtFcy6a9qOwLpY3DswLc/LkK8KUyT5zcbEHXJwDeJbEz02SuzMLIn0YQ/mrz
zejVZCMslN+E4GAFCH+OcNiIkDWtPWsAuqptoq7GsXjGgL/TayylJfJGN8x5q4P4q1aUtiwe3k37
LF7Y8KuayvJ/2cu9nxkDGcFK1RQsgf6S+BmGnhrXWAv084lNp9vpB6cXkefzodTTy+cLKONXB6eV
QMmVBQ7r/aOD95OvJ3mJZqTtH4j3SrzYaUuC1JxLJyteshpWrT2+dJq1T6KlLOCrj2V0YesNUjSQ
cuHKGOkijK3zoDrENHSz5p82wxWO5fUcKHeBI++GAsA/IaqPVjA/QnTZ94ENQC0PH5Qh7Q6fX9CH
FSE3Ex0qlXcbxeaHdS4cUkDGlcPNLBVlJ0xSQ4q6vnFKSBufH+mX20dWJFQybR3R6/GicLZLtqq+
zLxeo2oCHWBMZeZaYObdrBftTm/81WA6GKWd2hPD/Gj75EGmY/7FiXysXtvUATRJIQA1t6ZbR1u2
Wp34RK0ww2aTMGSrDfUJY8njJUctMn/UNkHKom8PKKXwsJqBO/n2PrLnF2HFBpEg8+Ok8dXbRT+T
HRL07uLCJBIWixG9JEdvu710wL0LlC9V9kXJ7RfVFiwgqNHY79P1ON4nMKqZ9RQoqYcP1qFfhWC0
hD1tGdP9lJ4404iGtD+LtVh+sUH51XeHNEVjKbroeoFHvv/ulIEMtlaxUipt9MAKM1iVModvn8Ps
jvxLtQV0gxlzvp7zRH6xy9aWX3700ZsaW/9FGE8B4Ljj4AsJ3gW5mEcTCfOuslUIrCgwewR04Rpn
fhn7R8ukjt/ZeyyRN2yYdUgBc7IandDYWUblr7CoGk5/ZcwwHb54t38xLLw7vaNqj4+O3K4yXqlW
XFv1fPZWA1BSDFjVcFUCKJnk2aifwUL/6ql82CfwMuvs5haZl1hEku+fSh2Ijhq4TKn9tDeG41/6
ZruAWkS4nwifWvM+UCDYij6D3ZpqAK7VbT0PJ0oMp/7zu2B8HEw0w2I0oU3GE0KZ8P5chsjXoDuV
pClHKR0pfUsIUbPxx/65nxpnBb25GyBoC8KUXWXQxJ5y/1aHIqoUxWXeXeTjs13JH1qXbePwOqyH
W1A5L5RyaC6Q6sL8GZkUyTX4Ui5pWZugkgGRHoGBm695VsyK1EPIgaYTXqkIFPD/hndD//Pzq9Q/
lAZsrpKWK2+jadJOPrrj89T10sJ663UxJ5ZKh/VlyKeX1rdjQtBTLTdFA9isT9IniJzfeAqG22gQ
OjIqnrku76TONFsZswd/dMK4W7mjGlCdqvmYEdLlm2QBP523jV6uQURUij+6IFa+2D9/FCZxIVwF
UnV26ku39v3jsjh62rGm8tjaUpqdsno1O5xCkOi3I5i0siz3ft9fdJBrixZ1KJ72eRxvAdMxlelO
/MX7Y775Wt5/5agwLVNSYmRwlvrRC2QLH5Bln5UeC5LlrT8pMPZZJvk+OZbxUgNsUgkCXPiO9sKd
8rBeIA6Gmw5CbPIeCIAocuivybBbEGWbIn4gXhiWW2oOXkSjYquGbbVAkc2DbO1rrcajpVosDP2I
akgWnMUEHLWIXw9TvKfWJvZWV66HEmqMEq2r2OlOyErzWuho55kkuad1xFoY9W0Ym91pZ6vfslZN
tkYor+K6C7aUZpuV2UvCzAvnB2jAZq1EikmHTPUvWN4rq2HUCbBpm8oFjG+f9OYG7OrSRVbila+E
zWbCpEDRPGG3RWcng1wLqsw3H2fjPNRJ7/Un53sRDD81QogIaAzXA8W8PYmzznYW9jODEkrC7Fpr
JRndAZjcIqyzdZyCbBONhvm7alqSbZX6vLIHrwU8sGHSjdekx8KWD9v2vumzyxRm6bYKu569MS5Y
xHTfGY9tt23xig54bIESROJKOi2moQLHYbJlYvAw6DnPkI7S5gwEwa2eh/k+GqGpt4N/MiNYPh8N
gH6t6jr6cDba/ZPZg9KUQ9tDtWl9z48AtxMWFwOwQFMxBh5JERaxSa07y/7V95WHPjUsLzeYh2dr
Os3BwJDVY7lWOJ1LU7luTJ9MYJ09um4P17JF3mNBK1H1uj7POnuLWMA4G5zCLSsNZImCjxv0xa61
9ENIYM6u6RONt2wGf6RNyNek/JmpnbaFs0adzobg1vr1kpBtLMCH2HVqKDZYz1fzALti6p+GKfPd
kub3JhEIEbP+LAqzckP4wGrUoLaZWnneF43HHj1dZaKCH4yJfWPtqPqWnmHmN1EQoS5rpmCTW+NT
r5ZUs6tvWOoTrzBlfBKrZ2G5z4pnGMkJumnzRK2IJJTiaVZ4IRot3FUMITHRk9ugF/YaKrK1BRym
7+Its32/06qm3Cw5jXltZ5dF2+2iXq82mSovOlz0WTcoTPQm711/P6d06dVopyTRmUnyzJatHbvP
TsFcg6iZt/d8DAD9SR2uZ9TuSt18aYFF2vN849vjLqna/03ZmTXHqWRd9BcRwZzwChQ1aZZsy3oh
ZMtmnkmmX/8t/L1clxxSdEfc7tt9O0wVBZknz9l77V92bZJ1lRnf4kT7oSWaDmKBmMyqYoIIq53G
kNt9FaOmnaaKxBBe9DKIZ6yp3Mtg1LXcAya6z3NRPqGkmoMyYak08vl5MQAtukgN/Yz8EE73ekoq
rD6f0gGslG0SQbfkPfqMUpwGkEdLVzi7+Wu79lOoO9ZeosznWbRfHDHhwpfzVc2zE6bTnIbGOOIY
Y3eto+xlGfMYUNGUX8XIb/jRxtgsngSGu6NMOSvheo12BMlTOVbFSzGsgTpCxqncVg3qJHMDm/7W
MWsryFV2LE6Ec9VSrndKCTvLIuVlJIJoH02J8AFGGbQ1GuzjyRRGDJt3Y9Ppvjo80I7AA5gqmlel
5gahA96WWtELLnFEcnmaQqFIzmhBQ4QaatbaOwMRG0fbuTuthvk8kwykqXodmvO4TxPJAtBp3WF2
TfIH1TRh36qGm4kZq6cQuSVhht2SX8xsXi0f+uJLUsAfKYpkubJHy7wZmTxjtl88egWLR47duKsX
VteuNIgwo23jS5TFx9Z0eUby6TGpB8BeuC+82JZhM0RDkPepuVdRgN9MUhO+K113JyEvhlMuz4qq
fJnSPN3nsWNzGte9GZ/DoUTUxyxu9ERKyGbTRYBTKgFi4pfiFMESv9ZuQ1tKN8ogWlPNT5fuWUNa
4sU9qe8Y0Ddkpd+Ap4az8TNqiOg0I/qnK7Gncod3mVF2D2BtaFB5rC4lSOzqyS774URtHhijmHZ9
3kJG6coHs+kxqMcaDqsYRbWtfHUpN6N0/d0Jg1Vyo5oQJQbZ1YL7Cj1I96io5A1xYCT+qJYSlDCm
zrTQ7Z3UjPZbHmu3hTOXb3WN5XKEAtTIrbuhhFXLomaMQ9iq2rTPsV34FZ1qRefl7IaIfL2555SC
3gKe2vRSlITe2gACcmXl3pH1l+Xl82gzTapH8IiZEMg21jyQWxa4UfUvTrE+9HUfzqgsH5SOqt5s
06fZ6NtrZkVd6DL/DuqOxarvzHFvFTTecU8ogRmRslFU7c7O4AfOhZJ9XaXj9QwmrklWaD1HAAch
rJluw0ZfX0w925Uz65RmRE/9VJ6tYaz2sNU7+lGjn6jFGpb6Ij6ZU7wr5dxNNoc4mbapQDR8UQEV
6qqu2diQ46mXgTmN7S6vl2+83sSacTN1+e3j2vH9GYoLIgJhUotXAh/xxWBEI1/ayp1yDid+ac8h
Hk5PSecBVx0yGyMRb0lZOMex9rZfmijlh48/wLvTI9fHfWLq6Gldx72sXVui4aIc9yN3vJFHk2g/
VjRUMER8zn36oCc0a1NIbh7dpk9EV+9OcNulN0/odrfRfF0ckVq17TA1kpmqAnVgd/Y1iUGKr/+N
rV89IiXcLY3xSY37fhDFd0S5rP25LqOUv0vcONY6i7YxOQAW3Wna/WRs2YR1f3xX31fSfDdXWPyL
mb9j2dvB6D8yGNTIsVRNniPBHC+g4G6PsgPXP5hqxUakucc4phHcMMIElGxfd0nnxWUdqnOp347L
FA4u7P2PP9Q/vrqlb+43A7qejbXj78/U67LvzT6ZwxmkCe05MMs0ld8+vsh72w/6F1YldJEYrynb
L26wwqSpTa1iDu0GTkwX/bQ1xCam3nPwbrX+UW9vyrV6JFbJ2sMhuiU1EEordK4wNwE2Rc0Uhwv6
WRrCSGSi5HpDCA3V/IT0TvMlcxkezuj140/9j9eevqSFlBPkFOd2/e9bY85ROw2dMkFKWu5npmde
ioifg0D7ptc2oQcK7P+PL/mPFw8JMi4UjKs4/C5lSsmYcwzP5ilUcGtnTvpilimqN2k/pkWoVs9O
hki0AuT9yXV1cfllmSHSFthm9xbVDgCDv7+sTRWgGhOV3wzOC9Y5qBZFDYzSqcNuq2dXxmRSB2c/
jvDkkEa+tmQLHcmAeC4oPzwxzmh4rWS6zpI4DRejZyu1lercrMXXfp0BCKCm+0LMZ4FMjzK5pHJi
QzXTYw/Wajf38ZlTZHTnrEBxssqzINA/83D4sdbzTqbIRAdD+kZU5meUMgIVkzbvTMzDQUKlHjSO
nm1gtPo7iY3eTLNLqbTltpl0/WH5QpoSMOGYViEHsw4WWs460mVLSIMdf4C5WoQcA+ONIvLvAGkq
oSPV7q4aXNR2PSTdZCFIfY4c/SkqfxhxDrI2BiGVDyv8WXMC8FVt3Jhef6uk+q1djEMhMhw6cSMO
Nj5Jr7ONhwHvwZXa6eLKNFzY4xZc885A0YStkWjK+KZBy0fTPzmAUAW5ZLXTqTHZJKNqvYlR2G6B
9xHF/lujgT50WTOCXE61r5KgdpgnOgga8XcL+3AldGuXbmtnPfDdGDVVUMc9186/mCNj2grlgpdZ
433ujs1RVcuDC+pvB8DItxrnzp3sQyPxgMLxLrwJeFibLw+yrbQb1ZruZzhqe4i0O6drVBiokC7d
CG27Sb/UMwsOOXbLaCIhiFavh++6U8JXbFQLWrb9FSIz+BM5E8d3htcEwm7dIcucg7bsdfDnlMLX
ZtGMDyS1HON+yndZz7IkrIkOTjI+aOliHhukrmFu81ePYzufNd4P3eYIt9pFqFdw6kCqzodqUsO0
TddDBEWD91cQAtDgJCSON+1Khz9UqQ+CRF2Dw/4NOcw7LSFl1xayPrJg+UWmQncgEMTvERxbxMD7
o57UvB2L8qUckyPlQH5yJkGGMDGJSnwthiQl2dHOfD256nMq7WRxo6NRTL8zK9LPTiYhOANj97IK
PmJekm29flEy5u55v46evnJgjLvkazIU4DdAoOU25lsK152Skq6oP7ZlM52jDCZdnu/iXlnvwDiO
wWRr7Q61A9rurn7OCPjZiwmNuTktR8mjPU12dLQftWKrHeZ03HNa9eO6Nq8oqdp9RdNaNxvLc7X5
5wyY+7TEWnptFFUQ2RqTSuFQIY5wWdvSbvcrHipQnCZPd9TA0sR2qCYRCQUMXyfg6dKNbGZVtAkc
kSchx+OeSKrCCvOp5dAPLN+ryh69Zxs/8A7TLKGe8OcCGrA2cUwxkjOtijtX2vVdSlD5RuiU9LEP
Q6cGrqyi/UjaOKILF0ZmBgw7X3EW5fGy3pedHe229N2AdlDnK4hC+UzmVZIM6TUCDjOzEpL6EP9H
KEK8diFmt/uspHinicIeqgq4MIL5E7v+H0LBfzb7rljH2Z0EGDYpDwyMt0AWunh4sR5llvjS6jAL
OcnPaCmvxJpmu2Qy5mskHnsVDnvaK4+LauEb12xy6oqpDgXCLz/Nf9hTj5C+sTgEz6S+iJjRw7qO
6ymqmiY0UFWxjQxfW/qFOkI8hveyQwA12LsufY4deWNmQt2h43ht4+Hl4/3rsnrbvjTWL1ThKNDo
G15smamRE8RgyTasSNBks0jKmTcHjR5CcFpgRLmQdLha3WeV1Tv9NBfGoGrxH/RcNzzA39tXXiJR
KoympcswPk+EMnqIXUqWm+VZc5jTF8T9uLNd7UcaRG2vt3ugjgmS6BHH1+o8wJl8jNm5vNmm+6r2
FbVgmT5gXwOvaA/tAaob6sGqSolDJ/1iAD1s2C9uJLJTLdPey9XlypTGAGOFEFM8k+auqvTB31ir
XpUU4mxoHdHkk9b6uSIIsLeRPqaDSEDKfum2PIi2bn7JIvqVG8i/U1P9OhXjSYz2K1yO8YbEo/nK
mkhA6Fg/ZOvsC4mIMhbxEiqKED64rweocMa1GMsHGanzAT/vvtfigi2UzBfemfyUNuue5IOOobLC
zhsRWsxOkrPETTtlTjjeRu6PTF2Qbkigs669Iqcjcdh16dVXBpDmVC/vYNZ9G+36YbHwRDStjgs/
hyHGD/BgjjV8NvSh4HQoInguryJHJXM7OVX02lM6a0dpKWS5N0kdmB0ZDwPESwHysANeynQ5S0y6
f2Y4E0azXwyWXstsWh8LxrRPCHPYaYv8RjPB9iGhCa8zp1ujXOTR7Y6q4i8SvMLq/F5Kpgd56vK1
6uXaGJv7OefrdYXsrq1qsgArJjpb3fV2vDzmRt8Fo2J+YdCq0sWm5pz6xzWqnOPHL8jl7ANSNcpM
NPB4fLdyeyvH/7MqQBJSXTrQTejYDemtEsG92o6EuiafWe0vX8U/V8LSr0OGQsh3OQEc4JTUOZ6J
MC7a30wuFU6NLMl2henhu4rWRyqfDInfnW+2S27lo8nJDYv6Hxvaf75cLqKxzXgkQmMoCuKRp4d2
YPQn+mbTRegelXaAxU76JhkrpMOhT20SKvelnQHKqsdK/+zg8d75BnSKAYGwkJ4jOr+0l7lOlxlt
DKbfmi2dkJCKRADdaG8XBXb6bEzrVZ7aNzobS2CIwcaXQyZSLUf6FXPruUIJLHeiHu2azodJZ3+2
cG2/99+jDJ2zoAnUZPOs2pdCgVTNLIfQ23yf4gjyyuKkjwiUc9E/KHS6V22OmVUyZHen6Vmx5mdb
X0l4jn7JngyIwUg+na28/zwso0iHkY1smtaL0UpFnvwEuT5DN2W/imFSri2VnIYqUsZD3DbHhvZX
uNaVvbNr7W40+2+JKA+izYebLrNI/3FJPsoIbJHZ/LWPyvmgO5nqF2180NVeJS5ryEN1oFA1rdlr
BtZAJyc7yJRRFTi4o0VFw80srX02mz+scgBfteDy0twpGKbykeCX06QDibUm1EJu5VQhCg59utsq
FFR3m9J4OQ2J+5bpUJjXvP1sfPnuKUfFjSaAdoEDOQBp6cWJWU/HvoEGnO31OcE7PAnHz1m5OwPg
dGUAdF/BCfgZZLYw0Y4cG45GFBPAUMEpSe0tYIR55yfnN+vybWeMinWevqrDiG4bvv+9rjDTnkRP
NshecWI0cBFBXEgAT6k6MAfTbG2vREjdCRs7ObEJsHGk3KQeqv00WmqSm5r6ejGYyJbR75kwoE7a
zX4g0Y6zmkVTtbdeMhRchwTOqFUMtq+ZibHnB3Gf7I2fNM7j0ZHEIYw2nVCzk1+FQkycxSFsocst
EM7ddRoHOxyPvwghhbTpzsjC5/WrtEf9qhsJAnfWPkP+1/werBuJ4u0FMFgd1m17R3nvesTnUAnp
cusAT/tM3dRbyLO2fLs95rTsQR/4L23S7DWdzerjdfvde4oUcFvccFozzX3HLWn5J5NhISKWo8si
6uLnNixhf/Iz/usqFPIcv9kh6OdelE/Uc2SyW6VARx8/E6bDMMmO/2fnOF+FliBqYZ2V550VgfkQ
47Ws5quo5BhlLmoIlSw30PK3MYhUf3LjBCb4TaFMXz++iZc9Bp5QOl/bGNnalDWX+wOA+kqNCsUO
zbq9KvJ29qLJNMOaeKT9oKq7ZsUx+PElt+f+r/V1uyTLmG0h0mfYfHFHGRvC6hqEHU4IHidz4UjU
c5SczNyLYCp/fLF/OL7A9tA92Uz5aJjASf21u+dW3tDQRZ48yQxbkyPdAxnjD9Fkr0cXmcFhqtbf
TeLcDSvBpjJBpNstpCB2rvpAdEO0//jz/ENpgQIR0oVh2zxR78pxippG7aSR7DM7rR846dcI4DrS
MlGSMtZF7N4Xhnq2J/NgLs1wM5Ic4Cpdfy+JoTpMo5g3lvqCVGJKj003mk/CTPNdmV21bQTEvM9j
5DIKmZGO2x0qN3MeGaMyRXLlmd/X8Qi7KZ8i0af3ZY34z1q6K32bOdKe+eESvXDVJVR6xoQC5eOv
/r7j6PDVEQFRadGxB1r490/h2FGG/MJK9qVe/2jBzW9C6tKD4MyxqFHAWg86k3qNeS85VYSmN1/H
mPO2VCzwg+KKqQlTEQc9aI5+NM+I+6t1ClMn1h7+oBXHSLsvOid7+viD/0P/tqHILMdEOAKq8nLY
QCPOKntNAnppGVZWVnKPed8nsqnacQ4IZzmimW/m56wD80/gI6EuXxhHf/n4Y1zWqewntIR5hFFO
Gjrd279v35BbuiKmMt9HaGe0ni5Y7+ZEqzufXOdP5/evF5QL0XlHCrTVqM6lMMlc41GPegoOLkk2
MscawE/PTq19UawJF09Bj0ZT8E8zGGqc2gkWFzwAB1BCbucpyMc8tJE5CHxFTM+ZlrQUk5UmdqoY
nxRGkxj0kQVB8YxMTnZ1psaeRtSfWRP5xFCJKAHMXpZWP7R/pmPgGAzuMNK/LGiK8dBqZMDQIrj7
3+8vHbgNeQD3gDXx7/tbFkKu/IIZQrURHdbsfkGldFo2XdLHF/qH95YbzPvPCrCBbi55aiwy9DCr
NdvHzTI81jOcm3qHqvTWio+CQ57HMSs0VrgAabulaMRQzz/+CO+a2vzETDtUdfNKcSC5aC0royVT
TQe2A+3z1Vpb2h35jwaEVrNGyOlRaTmZi1IQF/bHF34P5NuuzDOlY3qkxr5EC5Wk10j6ydl+pP0T
14inWoHc1rIVd5dzYrWy/KpjjL6rInWvGdTZOp8oKx/dKXpJevdV22jshB/ubfHpPqz94x2j9rfR
waFUBtBx2bNIlLw3VTTIvdo9Fgl7X5R3wLXEk+ak97W+7DfOCM1sCaAPpoA6BllP2Mm8dChKcNGi
w/7ksXxXgDigGjguQQzCLQVO5+/HEr2GTNRmTPfDML1KRbsqWX8+/lHeFQEXl7jYI5u2WqOknVIk
0XuixlFn9m+xtXlR6cR8Nk95t/1fXGz7vv85kSKQWYiRk5sSoLnnSHPH6QofgAUHSPn18ff616XE
hrDlbUPybV5cakaVkViNm+5be70GuXSiGPiqLSV90fbx40v9+bMuFk32NHZ1ylHGhNZ2j//ztZYe
J2mkbV9rBsNvZShX09+91Zsh/dz8DjC/h4+q3RWsawGmgr4yxiv2/aEvES8p3WEs5+yqGdzfo/FD
jLizaKyYeMF5qEjCAcBAG3+4GVoBEsZE/Syb72xLlaeYPKlqdOOUbkBdoYb2NEg/Ndvr1MhuzKXg
DNvQzDHzlcdzneHtY7ZjzcaiFTmkxCda4xkZHXIYSePuk9uyvTAXt4UFFZWrzqpq01/5+7Z0RQeF
YkAE5RKfSfIdZiTDT4Q4KGySXiRY2Xolgd9gkOVAp81X+7T2DUD43Mfc0xX5KkcOjLUjzpgEHoxy
Zm0uN7FMl+5nkaJHLXXEKmRiKXMc2tkQZppob+kloXMiPE431Gdy1F+zLnuc5zZGo4Xs1CC9Idt2
86UuHnuBdwfvtRhZiTJafMTaW58tfP+4E/RCMT9vxAMelYv3eINoJnVc8jBKpC71MFLbNd33yiy6
IOmaJJAjYFpCQG6zxeALmcOI3BFy9Me/CCC99z/JBqnCMGlThNGD+fsnaWsLDSNWtT3IwN1o4CDQ
y0wLq3VzkWQv1koHu4ySZAf38ceiZtN55edwu1m7bnmKx0WzHpLpjrC06CRscFoCzEfWuE9jZE9n
RPQgH814Org1fXP6tLeaij+A/8NGPFuWHWOK3FcS86xmSFMH60r0xOmWoM4z6KLDuO4aLPMIQrFc
1C3tWvo+BC5utWHfhfFsDEeS1/bWquMgNN0rSfd9T2p01z1z4ljCyuEL6Lm2BJiOyVVXprORO/mu
F2V81iRtSVSwZFVoGJoWTj5ksyU76v7nSmJjaLazSJybfpnSiB2qyvUdlUMuWseRb+wTuY1QsyDm
plx/xEZ5oo9ZEifZRjTVYofRRvLDjFBCDpqO6nlCwRBNr0RJY82Z1NZbSrwHq1RR+5XipTcI6FMm
PJMvUkN2QO1HMmqbXuGAH8NuKI5gkh/jGdNCnU0EVRC/i83DX0hbplTeHEydMElcj++T+adqjDhF
q0UNLXUlkFbKXdTJNxDp906Z3JPa8gzB/Zf9nQP193ydAiYDUHAncQbqMmhFEVY6tOgc5DQRooQn
2UYTdoX93UxhgZY4W1Ai0oPTFXKqiFDqwzrHC+fELCpLqZ8YgtE6bPp90ypUj0sZk1Kc576D4Hit
UYx2I8tV/HOwVcTjJ8ecC19nRmvyqHgpQ0+/kvUPdzG+/Wm5peb8xmQCDxnEnI7wWd4Z5DVWd4KF
+Kak/XHqnQdouZAzhsPMkI/1TXmDM5MyPCrd3a98Xvug536S/009m2fdaQFy6Q15/5hGWRpo+XAN
kW31CqLZQ1LivuGfCSGOkWJPlRDWaG/pz1oj7p8C2NYy8oBSqSRWlxDDbHaesTUmgcNEeHLhiOW7
xonEcVjM/Uo9RWq4qaMLQzrWK5A0iuK5JQY6iC1x0+Zzw0hE7zf8e7pbC/XrkFd7J+l7kibbNbBs
/mfgCCd4ZQRttmgBy9a9thamcTY8nkJXz8IUqLxELwGVOegP5/m3wLe5cy0e4zIW1+2K5HsArtA4
2eMyEO3aDa85rdnjbJcPlqnMJ9kKMsQb5YoEM6ieyZuipTcCw483OXb2MNX1maTJ/tz3NY8u4kJU
B3lzTQLI7M8DWbtqRxrbbE4tqbuquW9NClpbvSn70tjNtbvsyRuinRrlZdiuz5qd/ig7ZKf9PVX4
jzZHMckMzKfzOwcRPyYd9MOU9W/c8ZQBGd89Imlkr9XyC3QB3D1wd7117Nr9YpEYbbNqYRduvjQ8
W/QpASer1mgfcNa+drLtQ0vBqIQS0fXogoSVFWl+OZ04nYtjMz+ISIMmrz0pVgWAB0GwkWb5EbP9
lsSHHI8wHEJO9cctWOIAuYAWp9IJj/PDyRkS1oOFPMGaNyNCg2Kr9yomluvUXq9UXImH0fVGoxmu
beJs67waw6FjZiuVTga2q1ge/SDt/082hPGwP5GURvCMR0gA2/OKtlGXnKJmB+xy43xH7A08SKVR
MTSKlyFi8GqhMa939RtntM9qkZKTWay6hxsDp2TN8EXX6sMYW76ev1mtfac4w2nonwvHPVGrjjuk
HTqoQHoPisuDGuV+ZLXUDzVYOQ0hRZchE9eMlcmxNd6l7SNJQOvBwplplbm1W9NO36G1yJ7RMrSB
cL3SVV+0sWL8xuoRQBUK0ix7I98e50dS7Aq6iphUdwOaKu7pfZwtmFoLeYqdfj3o7ndBEPPglJhf
K+qfqB98c4OB6gsm3SKTtzOMX8OYnluM9ggK+CnUqj5o6YRA2BkORDrJk5YpZ1mqDM7Ri/Q5iQpS
gWJWtyjSF7GfZ4ZtJXF80kEwJ/AhpZrFRnM2cfAGYpP3Gmr+tdGaIB+inVy6Ep9KfjQmlez4Cc+i
Lqt+rw+WxLr5lHXJg8tUC6VL4keJQi6Z3No0Kk7dQR4zaBnH1jpq+FGn6M1NjeuqHn4V+kw0sUv/
wJzdO6dKfCE3u4xd4FTrXGefDUlYWnm7m8wBoSVxy+j0gR82+EolIPIa8uJokjcPEtdlHfBEVhyX
QQEsNq9Ugc4JhU3jA/DiAIjrY+r8gZiQUe/xphTYM9rMdDCPWGgCmLxYlfHoAgrjnq4Ob2RFPJOJ
n5ECWmdwtJzass5uEk2MfjGmViijneUqeC1WeW8ktRauJXOEptS/yVh+XzV08eXCTr82bFCpXMOx
rW/WvFcDbpuviOFOaO6h1yPC2FiSIDfkyLPfYIy8xHF8b2N+PPXFD2QSLzVTmsBULKJ09as2U/n8
TjoFWuYQT37TLsVOtFkT9pKNPxXzymlSfDH0XrAZmvLcuSR2ycIJpNo8dsiDfKcj/S5iI+BhRtlR
81ZZSvsqQQjbqry3bf2K/IcqVLX0lPe2GmA1WKFTkWlkZYFM0FirsYIYltPZLk51258ZHjI6hkCg
SCcOcBO7d6pifqsnAZcdtUXTtwhhFYFVX7tdRV7tCnvh4cvaK1tibU/tHNgsRDW/mLrY71UiPmuc
EaJ07xatDRfcS15l1YjZsU/Fyp0yUQ8sbQpWLKX4aGzzS+9guRSwDANlRc1tnqIskQdhdDsnH+6m
Fe5BaYsOQzFcPzFQPSz0b+jagJxYSUkEdrhFdDpZHO2Ae/fI9CtgZ0l6baXqi+FWtp+Qc0E0Q0Pz
CfdlbMSHyaZsnbOxCeqVRk4EPsBvDVzRUX09lnZGL5lWFSwEcmF1wo8b+o8+uSXVjoVEC4eKaEcQ
cgSbeGouUBnF2EUIvfSXfPplJqS0uZ36O6sp5WAfo9zRTfay9a0vS1yBPHe8hnh01PhKKDdSFI/D
TF9AOPirVYTl5O0WROsNKAUmotK0Km4DVdVvu559QqEI9DVjulPtuseezfscVbj9yPI+K6yuuyGz
zhGuly3TsvfAhY7X5WrOPsjlG6qeOkgRePgGIjiVVPrdWKJwYYoSGDEtL5koiMURgFgWkRrOIpPA
cJ5FQlqowqBqXzvRXVmKNHS6dPGBN1AOWCs4g8LERWxK1huOdyDxTkqrEqYG9J8O4T6BG+yNVv3d
aTazjDNR+5Kh3NjTLrIjb+7sOxNJeyyBeLScmbAcmKWPjsgMiybVD2S6HqBvpo+Z0T9oq1CwUOVv
GNSpPB1G+6ue0FyJtuFwYcbnwfLFPMvASHTFb2IbFQDxlV4/jOoOEiQGuazxBmXHprS2kPyIMceS
xhE1mB1l3OPZpbbbUpuzQl8OcUFca6Fxwsp1zc8r5Tqd++og01X75MClb12Lv4+e5qaihctj0+Bi
UvT3OYc/sUIFqEahnmdvWxqanm3HBmm6viSTXqNrGywQmXbclCNHcz1sp5aQP5xhQbltJ03e+rAQ
Mg7G+khQKueZLUl+RVvykFS0O4sXmEBDoPCwfXJu/schjRMz9j4asDjW37UT0s7Ok4KmQUgR/zq0
9cvG/KlN0lUbgG5HOjbP8/SzIok4QI4xU2RMJukVHR19t5gDOx12DnHjZ1iq5zxxP5Pfv2tK0R8j
EQIVAzAQ+nkXnZVomXkVtjrbbY3bqaOnOxtK/8kvaLzrUroqQyl2J2a6dHAu9RKb40OKBtUllLTF
QznZPA68eIxnmicIf6+xhsNIly7zzbJzT8qi+HBVB7APS3Ygqk5iZBmMW+yIlU8oc7IjkeTFGSfr
wLCw4HA3NdgKpUrtXVT3wulA6LvzkVBMEVDOJKwI5ENyBOw8OUzwbybNYOFziuHRHd0r8KnpV2va
cDbFDaRpnu5IfdXdQt6IpP5EyfFumsy9YDYIMpD4+E3E9vfTvIpCr3Knpw3YuImX5ylqHnrwNmJQ
/qapSFF87rXxM2fnPy6L9AARMkMrRqCXKvF+bsToVEuyX4s6RRsiERANtrMn5TPZJyMMmraOb430
07nr+9eXRAeTgBjQeBvBTL9oxc4iW+chArnDekKkR8ekqBqK+coYF0ZCZnZeopaI3IRRQun8jPrs
K8cF6cdGMXuIEcmhdFJQFtFySsB6QDFZx53bOzbN9XvyXjOPUGbr2CGb5gX+tL/+rtvDp2ZezOKj
WyoanIufS3daYE2EE4UGqgt0zPEZEYBycJBm7AoVe3HjsiONS7JbcvtkGjGVJFvv2Dwhw8+PQp1G
X6VERUjp2AeDBRcX5i+ziqJj36rjqS8XD90UIbx6fo/7kiOMnk6eEX1hsqlSq/PCzNp8qgYdKbWS
IPuZOLInir/pgaG4ZLu8al+UGVlVYnavvR1x9TUSQVIqrxLezFWrcHgh9aTyDHsV4Nk7lNozGgJ0
f8UBxsZ4IC6K5vc6y+OYPQ+EW5/zvBdBOs6EWY/JlaHXyjVoldtRcgKDaXSOhaPsV8udvb6cJg8l
OG8Zm6FHOfUz5QDu16V4SxvrBkXFiN5ZU71Gt8vdqspjE20aYtn+tKeWAWc+PtfQfvboGfbFon8r
VxervFhGUvDow9rpvNdSpT1kxU2ePmUqzN04aznOd3PwcVPNftdT2+YZQNEdB9AfUSoX3d+ZaZS2
OIkdWrPR+MtCDnhsNy9uRkeVVeKpYIM7aQ6SvyTCrFr1c0YNoCwPjOB2C+2GfVRI3a8WLd+jBRlS
86Qq9fcBO59nj0+VSkkoLOzDVsZsygB9dADK4XXqHPxJPTXmme6dxvFxng3jamRv1jDNnddWG71R
m4ZgbPEoF9JZTroWL3tlijjI5hyYRBXHAYn0e+IvyfbTWckMWPV5ZR6NliTeNtZ9rQX3sSoQfSb6
CmaKw4kqV+wcJ/3STdbLgDt0Z8ih57gcWVjUkAQy8JNhas+vs9J3VxjEYviDT+2UFF4bic1XP8jz
NEVR+PFv8SdH7K99H5PnNtICXM5v8Y4yMw0NB0eT36JVlgw3z7pc99aYBmIoNAaXw3BOluixHEbB
KtYuJw1gVaWRi+Z0lXVepfsVQ9AJTcJhKRBqQuphjBkha1/tWZzTRA+JOe6PPbLXAz3I45wOyZVr
DHYwrnrrL1lm3zQ9d/vj7/V+MySiApWGjQcFSdHlgGFgSqeuTWuHyWBWgBvXH7ReaIU7SFuTJvfU
0QU+rCLjmuJF/axrfFlLbS4sC7ohWuJtyLFtE/+ZbhjIEQpC0kW4FHAgi2kvc/U4pa0ZaHNztZHL
Pnmj3r9QXBCWgItagDzId1t/SztkKbigLARRvlXa3NDmAddjcbR1LO30GSP1nxcUwMXItgHQcknO
zgmHM4cJNRHav6Nj0PYtR3PxDOIk2rE1mfXRVfn4F+VPeH9bLRS/m65vy9e6BLPUqaUPZWTYpCHr
CR1vvAabr2Npc+fQZ6N9gzF02tRNq1hvOV+Pe41HbOc08TeVEShOBecnLxv+dHtxsZAW67mgjPAS
FVMyAAtYn3aWt1fW2vzQGsSdk6o3V+SOW/QsK9K9l+bboJvXBQeGu1xX61NE/FnUaCiICTpvgTOA
DBzdG4dDWUkCZ3AYtxSyCfFVQGx27inVgKoGX6k/adUbi28eRqYyBo5IU7+gUeBzzu68Qp05WmGr
MHJKFZ2309MH876S0ABrh4OWXbY7XWkfR244ID1SP0FFSdov8pjapYauHjBWI2tQYGK6M7Z/qyP0
MFWjM4FFtyhqXBbsG3Tk7GOnT3zwVIEOoVTIoYv4dsljvCCIJURWdk+i6V7/j7IzW24bybboFyEC
8/BKguAoiRosyX5ByCUbcwKJKQF8/V1wv7jkCjnuQ3dHVFSLJJjMPHnO3msznYdkaqaQ4rrO3DuS
Kke335PYMh5x/TJ2GwPtkB9EZ951Rn1pTGfYl2lX0oAPnJt5DHABzjTWeHh309RQbBRGulkNd+df
NdKY2yO2YcOLflVparHiXVoPLe08pCveMtZRz6ypSHIX1XV18Sej3+Ye9UJXN5fZoqYSQFm2fcNk
tsH9E6taj/z03hxodGpWb28XmovbrlVX0xpCWTRnJidz+Ktiqrvsq2Yyl246Fe/oezGScDhnZXPR
J++qdbMNFkzPT1mCNpRGApvJXGk75itkzeHU342l/qQ7yesM23XHqJFw1umf2vrpYSy7GIV0t0uF
dAfqcyItBok2zeks8chwMUWUEwdHW0CmQNCMJ0cweENPZh2CLt8vOX+wFwWtC5S/e0e4hLq6xQHD
28VtYz3SOqYwKUPvLdLK7Na3b6aldQ9I8q/DYM83smR5dMw7aQPtuoGRKPwWSqQiMCI1WlqUZqWK
rNjGtu1QoYyw/7nXvcao7o80IJ7avDaOccX3I819WbgSlaKVnOfhy+B1uOGKZgxLL9Mvbew/z+Dx
zzi44tDMaAYTlJtDl5rSRzEra29m4rueFlejm+Kn4omeAGmgbqyc/SJpIvuUbqbscCyhPj9Lje6g
n4r7DKz1thSiuiKnRWasZaV9FMsybbPUUaGXpHao42wYa4rUuqyqG0e1lywAV4ANwT2hHVVkMFgn
J7V+8E/iG81QbBb+tgETS7pFGezBfdDmwtsYNiMXg6qph5veWsLSGr9kE73tUfg/hsH0HqCk7LVB
P09yUodUPBk4ss4VffFfPyS/B4xDAqGxZmX3UW0t2r7OLSo6XJ7buPWeBmdxD32t4fl2ZyyKWT3h
0Kf7XHLPCl0HtGRhMySsRiYTZXoueKFb25aHlPkjf4ZOxWxq9W5a3eR1pd/XVBuh5xTlTVZ1J3R9
+rPmet+8hUi3Gv1raE2Ju7FaYBhBlRpfUnffrM0vMdcuWWGcD3VloxvJeHmLbKNdL3trJ/vk2uij
u4P99VDOIAR9DQcrT+w1yyYKsSptIqYroW8S7b6U2qXgcr2Xxc6ryA1KF6pm4RjHrOPCG2eJsU+W
4mAOnrZpDXAcWrnN9PIBsOZuzmNxFmOfbdIAI0mpln43Z4BDLPsY54YdJpVeR0YZ8PvIJgx+UwWo
IQdqm+D6L4wBe7/tnkjWXVHnmb6zigUmvW3f1OtEkpwB6nwUM5he9w2+kZ05Lq/Yz+WW1gAXnZHL
75C4D45YjaAVRplqZs82pbVp6XU2OiieiYaVmrHmwZ0iU9Kmi2B6Tqjw8r1mmK4N8C3MFyoQ74tJ
yEZQhDiGn+DD+dvJ7h4hINAUJTNQ+La2patU0YE9tjIT+/X3RWoIOqI+ByhoT6ygzNGO1mTYd4RP
7QGaAHkqpuuM3aJz5XjGtjPxebZNO9hXKev0fq6LW6d4NXLTPC5Tta8np9pMXQCosR5xDpABxah2
iPTImFFzM36le9PM73GDqwvJZB6WE1jXR4G09plhi9wFPiPMik5lGj/Wdqu9Oe6mw/DAWGoEVdS0
gDud7Fk30L3EBK0lyo4qr/N2qKjCMtPHXYpSh39s8f07ySOMSdCbpexCfZDvC3exnWS6vctlfhkx
1WHpKomM0OY3Tib9uYznbVk0egQeaN6q2faYn0xixb8S8rCU6aZsW14jkxfL4M6a8j1F/mJ8ccvu
a1cwMm6vs7nI0BYa2V2y3zs9ausCuNClW9LL2Dj3aNJ9fHhs7rMvdtSiOntV8r0ydRGZk0pC35XV
Nh2+1bYlDy0Inc2ig9pY+le/Ggkn4RMVhoTdyar8dXOeKw6ixi/8zTzmdPgBwxh2/25KB4dgxZJ2
vYl0sSQqiiDCWppEzHPkJtZwdWlMN3OUmje2J4Kzyv2QoT/3hpkHOJMlt8sbbuRdTH9zKY0HTZGm
FxeiDP1Yd8K4FuUOXKQsn1wO8mhOKZBK6AhclHYAxZxDo/nLNi/1R7soH+2FgLrMyEkuwYm6yWgg
cL6z4dYVPYHlZ/lD4YO+lZ77OrvF95kh5j8cK88B7u0vpFpt0GLgJcuDlzyrjb27UN8EVYuodjaq
+5Z1jJRPZ4E3HBv4NUJ3wFop5rhlkP5PvVJBatG90heO7xnKDLdgtwgr8aMEwcr9nLonqO92ONZl
uyvRdK0yvxYQcIvYrhr3frA4YQXJlLk7A+cgrYYr4F+sWNqQsalp4yWV7QU/ZRUC8w9LIH57d8Sw
6o8d7dVl6O/QFATnfGJqrzndMaV/FvaNJPfqlTXtHLt2mtHMuo/KBmWV1tZ8Ve190H83yiU+GZ53
O6TJXV417tv9pOb0m8iubQOCF9OZc9bn/H10gldJh7k21MhMvtka03BoYbxdGIYf0RDAKhDoMfg9
FCTnxmoDW3bBw+Nqe2w9V1dXzqVPmhffP7XoQEPWbI/cRJTbaeR5Yy22zp0cLh234i3zqDoCufSQ
x0ijavcq4vFiugSvJMLJv4HOG1p75yviUSrYVZtCyhzQmAF3aa7DHtAuCrAT+5h5cCRtaWfNWmrH
4mp56kzw7wTvpIe4OxVhcNdNyG4yBqPnOSuYpHHt09IUHy0xCaFFOotAdvyQ02isfXdiEkbBKWRz
YA81N2ifwkE9DYOVPA6YCn/t5wzoRdSQp4rxbR80Az93yil/8B7oDz15/Oza1uu2BcltG3Oytp6F
IxJs9J7pwbgTur9BtOSFEI8y8M8lQot43tA1n6vsRrPyr1ZFMcpyJioRAK+JmPqigyyGzR16kpOv
XxRnieszF2C/MFRpAqCGydT5xaVkeQEVwIg+ucZzodrp7DqCTTtYeVPCc3dlLl6ZDjO2SQI6NcQV
hflkka8Ux4cp65rbzhzbQ9HV3+2qfOK4f1yEUGFbcAi1BdsX494vc9ccEto1QAUF22hhPfK/83bs
7I1wB2NTZjZcG5NQ41wqDJGWderml7XkzgVVXq3ip3gZOtzRDGP71P5RN8GzrZq9MshoSdGTX6uB
6V3BuKIx4/yc8HMtt40sxd6oqjOeuxuUpt+Fx1rrLYl9nGZyaFuY6oulygCod2P4a9NMLR6NXX+t
VPpjWhwPf+Q4R4URbANLITsxHcoy6ykou3M5sFRLRS9FUaNSc5zpYx8JZRqPtOlLv9sZVXf0mgB8
2kDvNFkIiUevxsQehsSQvBr1o+oSgldKxi+WRfiWBbomWhKA6FpuIBkRyI5J4qDaQh/Y9kYPe4kB
eJnezg20zLmcQUWvNBLbqb3TkrpPxeDIfb24zSVR8wpU+uqKLr11kfadxsHiGlRT2jqd/Jm47nWO
B2fXc/feTE3hUpb/WOUE+7nD0V8Oic6NpB+PMHa0za/vOVM9oU+omIq1pEsq/t/DcOpi5BiihdDc
jj38qu5qxZDpRqnuP78r/6mZpu3g0AHBPODbOsaff3cgXHLhiyR11q5O9hiU1qvbQhuw827nxwpZ
RZC8QlkPyLLfVqkv0BQ0f5nJMBb447oOeYRuBPWmjzr+Yw++q8ykxkqqR1yvKWrslMzQBcWAciy1
Ix5tPPQmQPbRJrvZWEXqanbka8zykvpO7wPiU8uSzmhaWYzNzefKLK0wttLkkA/A09r0G6TWG4J2
svu2nO/TBlc2M6s0GvJb2db+gx4T9x0Th6IZuXVPDNsPw0siW5L2tXGTbJPB9Gp9Zf6cseYnZZU/
u9X0rIsBQZdpqYesyeojfcRkT01/1PtyeHA67Z/SCrpjPnavTRwXD5Y5fBXJJR/b8cWMUfaUgHN3
SPGsyNbLIpKmWMIAD/MBSGvwhaF3ET4lqXTxCpQcUbBIgkbom6UvbO78zk3rp+O5UA5iA785ANgM
QpWrDjVUMm1JFEAlNiEbSpwYCkEMBY7Z+yXtpHdr+qsQmWRSr6453PSpCUel5nNtb2hHaZdS5AvO
lieI1vJcMRjHpxHvVVDw6N38p9Wx/jNtvjWZnYRmRxXQN+5z2dUvGOZuO+7K98UyH5cgv9ftpbsO
Ij0GVsrW4Q+PZmrOUa+4z5haf2s4WXUkDyNhblDkUenFSdRNaB3Hplr2XTvaocPZTnEADgvohXJp
I2E22InFizTa4s9VNd2qONm11ShCwrWn3QwEnKWcRnGjvQ5cEbYT80o4Du4THBEqvLb7SlKddcTY
8pUAHEh642zvVM0UyhQKKJjeII3MDpZdxnvHHvqtI+m/5gPDKS6Q9oTLm17LfO+alXZksr4rv2T8
Up+c2TO25ve6TbKXCcnFXapN/wyQs+hW0YNYyJpE41FvU8d8EeNQXgxTWRGSCHl2V/mZs1DKtRwM
BzYVcV4Mdz5CiUv/t6dmpsOVKVH38+LeCYffgBuznSomwYvdddwO0NkGmubsUUMSgMZ6snqI8lo3
iltnujfUTStGtR9hckRBr82HPKnE1vXpgje1lVzEbF6I9TXupG+QCzFoz0Y7NSc0PebWE/DVP998
/my9MueEoMBgQ/fWX/+/957aswWX8hRp6bg32wkR6NKI0Gt7Cr9476LisHVS8cTb5y/7H8wxXEdg
G351Xs0/4FSJDXwcZuMS5b4ebzPsGjhD3xxrgc0HmFjHaT8rsvwW4y6vuR5+/vJ/qOfXwC3oDSZH
G3K9j6M/X6fiykr6rbXu06mv+veCnvu2V7UASTA/ff5qfwro1xg4Oq8WYz/20I/66Ebv8s4tTeJg
tInt0Rr9qKHyQpBx22o1SjKFDqm1Hlwc42djjl/6ALYA07VpMzlNs1taPd0VCj0MiQ75pjFQctUd
XSdNJ7gsGXUk3vbE/J/zu5+zO8sp1Kn0jf0ypePOtUmGoP3CoBA1TTRlybmALIOIb7m3qVzchrts
GTTwQqcB+fNwLJeWqkCTDv0L940QvwbFFuua55OxuNXXz5/P/4hn/55roNcOVmcWBhUEXesq/a0H
XzLaTvD0Ie6dYv3sT95W1BnKJpIYb8fQyIgog54abDNLeyMXAN0YuVJbNRDyCMfPZakOoZr9aQt0
8Vd4wZ2sfsRJ1m1VhQB5GDL4mW0VDRbLuokf+gKpjD2b7xh2fhIUTX4BTT9094tx4ab71Br99AQY
qY181MXh4Dg35uTYXzvQ9FvRjPz5HGJNg/pNINzboG3+1tX58NLdeBkgwzRw6mNMxkPYad65lcsz
4Jz8Oq1aHZww9N4rLb7MRFiEyubHB34PdYvXyBdTAW+CF1wS3mdOh8n21am13xaouWBBC+PVdphu
tcYw3CRj51KlC6gbY31VU1Dcgqik1SJldiJOIZxB2yHDY08bRmM4On31MDdJGzaFnexLZaMPKmW7
H20mdk5LKoUXA7XpevDXypfXpe6NrTF235wSnkUlqkfbnYZbhDTxRuIU3Pt0DBcvpXFsnh3JGa1K
j+zHbCHSpKJG5qp3MU2kPwbGbw7JLfraV6Oy1TFA97ezwPAgSwozzUkiM3Xbk50554zu/x5iMt/l
UJyQHjjXvDFOmjXVxxETfu7F4mShZSf7w2Ea4E9Xj3RhXBZmcJyHGJwYEQxh31YW8EySeGrL1kLq
SlCyfHG5X3RHN/X8XREKxi4H+v1aGPT1W5wH/qYUujpBQjIuWSLg55Tp80gf/pxqfXyageZyF5WP
LOX5mesV/YXK+kcAbz1DCKZRbeknZymuaFLvkr7xDxyQ1UY5xrALTBhfYzlv3br2tsDPw9l16qfF
as9U73Xf5xfPH16hNiCqF04f1vPImNzqncMke5/MbwTpg3Mr3Azhl3Mu0OJGMtMhM0/QJDShUP0L
56bWisekrC0UUKNBwHHyqOj8OksdbEw3vVf1TMJHZb1nYIi2Xg0eZj7PZNYDGaaBqTGXqRgY7v/y
A/9TMkC6Anwi7F46U6+PIy+7S9KsbxKsks186ca+wSskxBlFT2pnd6RaADyrMeeVybNegCr14rj6
i8jkfwC9f28yiC18vJ+//NLGR6tr7uQuOLcKWK2dagSPmkmYBdN+WDP6fFOg66xsBL1tvQU8ThNj
YWjAmhLWRPeEYsgQlK1yrwAt1M5PWhXOoYLpTdLzdENyjTmhZodUWWB4QS45FcimO+Rj/tSRk4FU
ofSdjauR7zgh3QcLXctdrXvTrUVfHajPBWloAv2HNl5MG2Ar22uSuXd5YujHkS5uWyhMRT7k9Vw2
hDnZ93Xg0AQtH6SDaRofqUf6nH9HBpZ9tDXrZlw85lGJRHfoPE3efALR8sDuT+Nc0UgS/U+8F8vJ
QnFUJQQoosB+gOybHhb4/RuzVT/ow0azTOlfkFIwLw7iq6Fr8SzgjoVnlANTk4/xaN4HiTAvpe2/
kF3RooEe5iPu9wsl9l0KpTKakvReX50QHhPI1NDmEPNnizTdefUnRWtEVM7WNUcGDODWsWyZj8rQ
9F2a6Ki8FcLwEZeTLtMT4Y5VlGp/de7/hyALuxDGTdgouDj/4Gz4Hi2VDgF2VOUIQ6s4JmGK0S/W
cTByTnIoCzSZg+R9Fn3+QxOEOGVLSJsJBSa36/FFJkjKDYd+Y43TCJ7tpsVqtXXZPyCWa3tnRHCY
k44VVF9alPtTXoeDTaJ0PP7QzcLZJHHy6KNmLxozGrqOILIhczb6pH1XHUty3Zqt8gtSw+Qv1ZDp
/Pn7RFln6uROQ/UjtPWDZ1YXI222ypwgpTVs3L2FVFLE3MLB/plEVSBpxGjiDbHcWRLXh2Ar8Wkp
RjZM8ZBxK6wtmwu9S/9BTm3/AFH5bnAAf7V1xbEX7H1DYiwgkfpgBON4GHNPUfXRH+wbIEwTeueN
2U37Wkufg7leqag6wZXmsoIce36AvnMaVF8fFyRbG8eC6AHF91BMsFNtxq6x6MWt69bR0dJcfSvW
2K+6J6FmLqbqyACt3nnt8oUzbzzaZc1OVxA91b7N7XSI5+F1mnC2SLu8eIbZ3OYxlqg817xjPtQ4
lU3gZlpJaprvdjXGThKSOrdGTdfm2c6BERgYy/0og36dXFKRaaSGAa2xoq6CS+mhNMPmoXlPcIMu
beMhOnHnJio40UpUfHdwuA+6aZ1Q3yhUHCvSmu70UXj9fe0EHXJmUe0C1uaWHi+im1xjxG1Zd2Wd
0n7UBb00nzuLQKZfkQwen6AZQrwkbeSQw1GWRlGdJPYe3A/6jbXS4OfG2SdYYbiX2wxK7PxIEC7d
wrR9G7vxPbXKEpqVfaPFbX+IH3zRI7cy0waZ1SXVk+pqYTO9HYtxq1aFiMMEIDRSVD6t5AP7A+1+
IyFc3ULIE8yU74kAyVjWsqOsNyb4yu73vICqlyfqolahVpDVZugivupshKxyNbe5KcOL7rVdoYbI
U+w9s1BjEdm2z/kvMwH4hjkT81j6LY19sIbzGOXZFftyehs4M7vuEvQ7Kon+kfj5k6hw6VMunHvB
AGcaivQmqN/4Imz6A5NzyMV0RFDDKm2YdfA92hdlLdtMzcyVGm/YLa56doMwji37ZDYw5mg22/jC
ImMIxm1jz9llZZAVOeRmzSu22ehmR93WogmhUahpTUF/Or4qE3ikFkjuwHGug7uGP5MN5nMxmO1x
JqcBfpl1NEv3JoWKvBex/VzHBtMmlL3bPgMd7/nZnkE1wV0+AxnpxSU3SXKxZlzfW4aUUK7h7VHU
sABi117tgca1Dngs3YKPyfGyYwl+J+rm+jsDynIbqADknCBmsg1uGphBJK27aAvJOKuq9KfS9Wvg
T6+Js7zMyjuqYSZhvVre0U1S8JrJYxu8zWZ20xup+OJYw6OXm9XJLnGTVG1rnhS+BYNKimvNZTIZ
immWwBu97cyBU4lLx+flxp96F3QItEe53K17+UdFT6k7k252sPPT0VRcmTjthQvNR1opzKSS7jzz
hL+oiP4Uk3J8uKTMcKOFtvZRY4NRoGjxsk1YLrm9IM/aU0BuZaARFnmTKA9Trz5dPv+c/yHNg/5C
4rcBds01/wAOtJYbx23QKgh0vXkoE8BnLiy95EwEICBZp/iigcT14RPtukDf9LhTNqk355s2QKpG
n2NvG8sLf6Nku+c3Oy85MwGUmIjC7LALkq96x3RFO6Sxu++7HrCd12+aqt9WC4obFDG05h8rt3or
tGDrJtW2nsSbLD0dfHJ8pWW3YJvj30Tz8MVhPosMuT2j+n+bljnqCg+SH64atH74BhqGsUTdc1sT
yZ2Zx9ceud9eVIVPJKMNaUoZwJDNiToWz9Jc9D3TA1j+DR2MiKVOCGdXh3J4pP7XoyRb2BosbSHT
5zs+gvQvAqf/WGPAdyAXBAi5kMN96JsUExBtpIMqyqvusATlTTwFWWTAsh7tXITtNP7ly/6D9rO2
K3S04qxsS4cL9eGMlqS25YMP4bPM65mE4hbZuG37YaJrx8wuiOJscmPrUnc40qTx1G9Vki6nPMk5
UfXD50vPMT/0i3+9GwewE78xWiO/lIq/3dhT6bSA+UYZ0fuUmzFDyrqYP4LYePfy7KQJDHOuxMpv
NUa6Z6EmuOL9u2QMBjQJ3dvIJrclF7TVXou4/adAtdg3CqFw6jxgE9slZZvu2eGvompeOJsZrhoa
vXFgrmUuf/jp8tqnJgIIrz4XPRpbz0I35NnQ3NriVc/qtyIV1lZ/cWVqo1skQEjvsleHXZNMWvRa
ksDOaiD5vD9WZv+u+/Z72uVP/pJ2W0I0ToWBruDzZ/ax6fTxkX1oclRj3NOihVY6reYWZmIdm1OR
XNED/K2hsq6F3686v15qTYNygFCthd2/+ylA4thahZBRmnj/4Hzc9rHH41lPhdH1OTw5RnBNarth
xDqqkMp+/lHXj/Lx9fF4rFQPynuEh/9+/Q7Dc7BkiYyY/kIQB769MorfKs26R+vCemEc08fJkwu6
7fNXXj/Zh1dGx4B7g98m5eyvdfvbuiR4UYKhbesI6gcg904/kkaCdogQ3s9fyPiPz2jjWdCtgNae
b/hrTf3bK5GA2oJvlHVUVfJOtvMXs86/1g6GFT1zyXO1+q1s5LDHTattGHv0K+o8XmrMGcEttPFQ
ziAMSzysZ9E5V4/h0EpOnf9yMJn/8USQfKI31bnyIqz5oG9tcJqw7lCaul53NUkFsVGwhEHeHnwx
gTS29fYCS2RjoLThnk7AU8noxqkAWxMm+HXS/PkIvnKn01rio3xnWLCgqSgU5huCyC3zvk3QSHZ5
Mh1Jfrdt4y/Xkz+eNPcRnf9AmOBY933/w2puRdkkfUB1R6y7sevd8j0RK8a1dk9TklUhXCX6Kmll
XxfgZFc/T7lkrVFn6d503qoCd0dSSfdgeql5x5zTIA2eKes0/nVNfDwV1ne6RrAhtsHfZHwkAJFb
JnW2/5HwbzpBnVNv9NmxIwP9+Xa1oBXqOhUtyb7DC+2WI5ICdw9aAt0cjHk6rmjLK+EaG4JeJjc+
fb5iPypy//fmSBQhXIAI9I8/ygbjQx9D4obaQq41rGwwC9P48vmL/DHM/PVFcZNe0/ZQ/X78shC8
5gVB7hB3Vx6xPw3vcwyAMq3ia1ekP3pH2ze0qBOYvMpeu4Ry+kv598dsYX0LhsOO77o+bJaPtZiR
YVFkTxwil7HrfTAAzg987L5NTGas3ZVUHd4162mgCx/e+BRznfjLU/h4PK5vgaGKTcMp8Jw/Gtp5
5SZNq5Yh8mbr3p47ounqNbBWJee2Y4i/MKHlOr9kYTnn3oYZm7N3qhfPmv826vgDTffrrQSGRRg9
dDX9Y9SCrkhKM1GeRSJjrEbuNwlDBSJGqqRqP/XadzOAyNURa6YbqCjSzGovljCY9yb3ue1mO6Op
f2AO24uUSKu6RDSxwvwHAoH2rZQ7uBQjcGrvr9Ge//UMf3GLkaw7PM11A/5tg+USXmXSyVlJREkd
UypU0svGnUwRgoilvpEGF24VgPwe0nPONMCxbrTkr7DT//jZ8E3SFXFg2+C/+LB/MtrW4F/YfURX
7EAu/UYHo/H5cvnvlwCcY7i/yru1cvjtkw4eefRCJw0jL8fvhR1v+s6++/wl1nf5+7nIKmApMmTR
uaOYzkc5vtI86Rid30aOXd34Wd6hyjEvIq6O7dTtRne8OOn0l7N4fdsfXhPXIa4DjH3sBh/P4sLz
Eo4eqoChwIpd1+85TDEr4wrtodP7/PP9xyPkbAD5gzE2oNm8LqbfHmHTagWDdrAt+SR+apJWj1f9
f+menPL4VlkEa0XjUhL++zUcpaVZRQ0aucQg0lDLowqL94ZKPEEkOQc3n3+kP78yXo7TxPBN1wH0
+WFVpEbZESmvEfxV+G/dxGikRXSjWcgDycPCxkswnwGb+PNXJRroj6/NcLjFEp0D3Yp26HrI/fYo
pZ4H1ULMRURyIDbiOJ8vStgynEi6MtwSvcOiLlVC10F5oDrGwN9Z6ChooCBCIEgoPeSzp++XgnQK
tMWnGv3uZhw8lPBSPRArReWflcW5JRwbRToB7MiNdx2zpwO4gmiyTe3JoOMmFt0jO1wEoR73+l0b
lMtxTNp31Bvt3eDF2xbjEKO/oL7NYeYxdL/J6ObsHTUk24oJ1H2dGOCEtC9aEbv3y1SjeNXihwlj
dEhbVYW1SzhHkgDPGuoUO2PziG1xjgajx5bLfGIacv+o6e3GJMg7tBMtvo+9dDj1MzpyR38qE3NX
8w2GmrJyeERxehnQgwSVrd/4dWbcBAMBOks6ud8XR3u3UGzBu6UwjP1y36aAb7vYg7IgNSsae14n
M9JXJBBcb5V/V1Q6GMmgRWXW+SBE9TRBDYyMPmGskCSKEF3e36ZVOhqhHgCCWWoyLJd0NaU7JKqv
mqmVLd+tUmATiU01qlMeaMYeaL4AzxoGa8aXv9rbaznegiCgo/A22nboUrMW1UpTb/lu3JTToepA
ZlmoHktiOaIG/SBUbHr07bJJOwLpVwI0iszRoG8+YN/wExQtBQ84g6K9pXTDNNPJ/iRUjkmdbOA2
l+jczfR5solgWawA1kUxpofWjArh1Tw8MjJNv7/nLhO1OG+iuKafqCHh3WB6Q9ft8txmNS6P1mos
WRFbRBOoQ68HRzoKxWFG8KEMX9wajdTuBs1Gq++ar3S3eGw+0mZLjLj7kenPwz5Ni3JrPBsZCT/T
gFRUW0kQeOd3nlnVt6Uf3xYJdLfOKa2LxlGoiz1eGHJlcjP0bPqreu/XELj54/T8r9MQ94cksEFR
4aO9wXvTHix/PMjOeVqWXnuwcMnQiSleEPkaW3BgZmg44r5OHStquI8KDENXvYwkSvktUGH96nHu
ugrwCCSnaSdUTJARl0pGgLnc8mtWqOlMeUzMYriiw/1WBGid7LQ6Evhh0EBc8edJj3EQ29IygHpU
i3n2MvvH51vIn/u+iW+eqxHOUbyj3oe9GCJzICFJV5HhI8UN5vh7090OwHnaub7+v1+KJgR1HLU2
vZGPR4yKK2GlMfkWbDSv3gyMa7QONhwPFt3r5y9l/uqw/Ps84/bEvu74HAAY1T8UJI3nNh2bUhZ1
qwEoq5sveTKj33SqZKVa0Z012o1IvOaguypMnV6PlFA0GiBJtLH73bYE6WqwheDrl6inmm81AtVD
qgsYKWoeWdWyPQd28c1RZX8CkaTCcnV2FrqNujXzo1IyDkhdsRC/uTbUM0yc+ii1kB30W0MCkG91
Oj67uF5N7SSKVv1PRIXv80zKY+H25POkV/wtq1IUaFvCe0KgExpYOtCfyK9mQQSeSpslVIp2fLEG
pgpNj0Rvb/TW+V40dRKhZb4m5GwhDOYtufpX7MjvM4Uum4WhokrvThr6DCwn8X3j1Tmdl03pun3U
T7m5KZDpojNPfwy5e8fc0YKz1QSXxXIOkvmiGtMIwpULSwUBiF9UbqRL0EdJOkSSPONd2uDXC9Ki
3a52sHLoimPvKyb8ZXMAvdLcqEw4R5l4F8A9oKW4p++c0Yc4x2pETfZsFjBUdLeENppWOqV35ZHU
WroMb9VX2bhm1NG0PwNGdY9VSwARm9GLN0kabAUAPz/ZraL1Lw3zT66YzftsJOZBpHG5dXMu0lXo
+bX+kKskPyDcMjZDgyYlKOr8xJFJu5IeDF46cdAM+5+ezeBiSxR8X41eak9ezdZijOat4zYosPXx
RlguPyFpabfpMD/5CVrsGChImHrhbDpJiIR22DkP6Nu7Y1Zb78xehnPjegxgCMM8WIQslwnikryb
/IvZzgiaDZ9fi/lkNlDJk5auLAH3cs/w+YShDERLimR8nHObKXyN9PI7rLKe3OPmvudAPpudOnYa
wVTSjzOO2YJUyvrOJ10p5FSbyVSRdlSYDJhphrb32RxVjFJVkYQCbdTREtqD0aYbPy4uNFHTi7Jx
i3ULxVrh0T5gC4UNyT2EB+juRLXw0zCGapNluE2sJdjXeCZ3+iCesh6eIJZQTmhrkFs0g/wKR4NT
KZM/CQZhnFUaB1RTMkrgyoVpJo6U98O+a83DYiQSYQXCJ00DPAK+jIMlxxOutRx8fDU3Ui0/48F4
CWpZ3datTt2fJQNGJ/hKTvmjqOSy+z/mzms5jivN1q+i0H1q0psTo46Y8t7AECRvMkCQTG/3Tvv0
50tIM0MUe4jTMTen1YEQBKAqK802/7/WtyK3ZMrpjE3OVJ7rmXXg+VRmEqXNXFR9BXoI97LpKt66
GZQXMVSPqTCsM50tMhcDLIu/HqL+KjC8GaKAXxJNxL4bdR1IC+Pt2s03QFogHE5Wko0e0dQ8yZVq
INkdbTKGo32IW2vT12pDSz441YkpIKt44CfUgi+ZdSdCC6JXEm7VQmQQbkhbYDBTVloVwldzo9lQ
a8bRtmYAuD7zhHOWhbKKRveFau28SkW9MRWNJB/XOYC9Kmexalfb0kjiucIpYy2CGFLPvGM/tNXe
KaKPjnS/AxX9bsfVknUOgncDewdBXMdCNbEN6RKzTY25IR4EjPTwA+hIZx9UjLVdGWTHMtu2OO/X
PT3l/dijmMjarxYb1e1ojA+Ki50qc3NazoIGWOB9V6WYK0Za7Hu/KDaij65Z7GgzYxjFxjO2oaGE
p6L5xPb3gyVKce0cBc+sQkC2iJ05qZOUunsVza0SrLK+QV0MuKrXEu/U91CvbAM5DsmNw9JUBL7Z
NMrPkfel9z7mRv05ZpngeOW4tQP9ziLI/KTGOmkIho3ULEvdq457itRRdV4ANTz7rARHPVubbA4X
ZuOcUj9MzvngDSiP2LcVcS1YDNBrxy20HuzguaMHXTjQrupM4o108fo1iAdtkUoChGtIcJ4lDti6
PIx0oYtsqoW3pSZTlbbdDXkzHgNsVOtcV9eDU1e7THX9tbIQhVNtTRKt39GfWj9t3Dy2bcyq5AY4
xNL8dMdmYW6NTk2G41gJEHNVC+EHrlXX8tGMrP5iyrCfVeiF52YZWywdbUxTnjb3M+WjwfO1Bqad
mgniwFzAisKLSqx0aQGdIqS5Zj6T9P+oATa7FAEJLJkmWDR9cQeAW9yFIt85HXIHzey9Hcl93ime
pMt59ACv4mPo9cF8uuuL1DyPrYffwXbFfGyyaCEMaKnt0DfzLjEhBig5HkCCqELH1GYAj4mxKfqz
L0IbuNGI36c8SJNVq5MgFuqCnNFhYKPyOgL820v/f4JvxeWvR13849/5/qUohzoKQnnz7T8eioz/
//v0N//1O2//4h/H6KUuRPFd/vK31t+K03P2Tdz+0ptX5t3/PrrFs3x+880yl5Ecrs23erj7JppU
vh4Fn2P6zf/XH/727fVVHoby25+/v1AHkdOrBVGR//73j7Zf//ydJea//fjqf/9oOvw/f/8PXiFo
nn97zr/+NnuuvzRfUSv/9bJ//+23ZyH//B3s2R82/DxqPAaeGZca3O+/dd/++pH+B/D8aak5adiQ
slHuz4tahn/+rjl/0I0Dh6Ui8kVMPdVWRNG8/sj+g6GLsgR1UPqz/Mbv/3mUb67lf1/b3/KGKPso
l+LP373bZ+W1o8NiFyseKrqfy8tx6Ga2X6FqWQ9rtnKHYZce8oNzLg/eWTknp/CSnZit+Kc6+bvx
EOz7bbR3Ntmm2BU7a98cqzmBjcf0XB2rY3gujsopOyZHuY+O9b7em9ty46/4ZxNsSaffZodxVxzC
U3UQh/jUHJpDfuoOxtyfDQdl1227bbrp1+XO3uQ7c5/u5FHfJ+fyWB6jc34Mzv6p2cfH8MiCbG9s
i/2w/uE6/n2Gfjwj/+SEaCodBfYAHuOqe1OqSHsFU1+h94uxGxcsOlhvj4v/3VtM1ZIfqiGa0Q+x
MfAWjgJ+BBVuSC3r12/xE5qf60o0Dh/CsYgxVG+bqb6hs0WIsn5hReKs5l8TmYGyMS08CmCwumNl
RbQxMuBP1QpJw0WSQinxbFjyJfTek+b/dE6pcrHqp6fLI8AdfdO7KwZfF7mbjIugs48yTbYW/shf
f+DblhRPhMkm0LHYtqHJvM1tVBpo2rWvDwvUJfNRAkFhuWjq7urXb/NTdpZLIdCk9IywnOfFNm8a
RzrY5CbD4bagirRyFcjpsn0KJWI+LWHQAk9dynmr9vM2s5gGAgxl/n0t1EcjyT+9cyz6bb9wGgYm
cQjNOKqhxI6/vZH8ih4dKTUDq1jna26LexdisYUQxhyd+aiegs4lfzsyTygOv9qeXA+exKMe44A0
QSk43geoDY/+INcyh43gGzuib0ywulPIDuusgS95bjL5BV+qTqSr0M72+KSo7StibudgjDwPTGSZ
hItEbec6ZYuBxArisrwP9mBj1oyxlDtewz62/8zhzAoVFB9us5lWifvB7rY8iqfK9Peee61NmARx
XxwRpmRsb3N0SYm5UlNqdqRvY1I3vsPgh7mqjJ+bcPgiJ2mKE3K8sdlzBaxZpXbbRO5MO/ikpOI+
dOp7/J0YkP0EIz2Q1qqd9V57D8fhKxHIEVHU+q4K9xhmgGsrSAl6ibunxkiE1TQYEoM9BgumNp1b
o/GVHTyZq0Exc826YgcCpsVqh2gmnOakDW0zq1x80Q3+/laLVnHMf+kAZ8/6Bo1V7Ix3MSS1dIRS
ojj8LdaNbEE+nCL0eelKlHpMVjhjCBxLWvVFqs2iSOkyobi6VtpSpcc4T6oMZB/P2cxOrUXVwjIz
6nwtOvM+D5t7Mj8fixZyllObAHpdUskbEoLG5p1h8ufnbTJWaNx3BpglGAZvbz0YZE5R0fNZ9Er1
yYJjExbpKnHKd+7xn1pN0/P24/vcFEjqAKaqK6b3yaOtl8XPmfTmoYmluok2TRVvaUDscY1umnA8
COggLcOMlxKIgOeotz5ZxVpry7vCty4DUZ/oi549O93BLdj++mm8rVC9HihuE2pTPI/Iad6ekCJt
s0yqSQ9wOsLCKpb+qD72XjELHPUd3c7Pw+k0jpKSx6LBA251U8XvCTsrc3IBULR6cyGrfdrp773F
q0P0x23f9HnY75Gxxjoa0cXNtq+A3kGEL3CVaQIx3PpM1+ousijaNN59r8p9q8ljkECtKdGiTh+4
62JA4BUV1+oOuN3KCfJvI+ecUeyx99kEl451Ee1nC9KZTP376egnKKHdi02AUHzMPtt++mz12oET
TLwZ+8EFRkHX61Bw4TeYm824BGrP1t3T57aZPuh5dc4ocGFSOQBgYfMnzjaBSrIuqHVp0IvYQ3dP
vckRefEuc9QFVZVvpVXN/YGM8jR59tNypwKRrglTswYSHWuaSQRqFTykRLpvVQwiSkM2d4BNR0Vf
neKr6luIOs0+Ke5dEiz1HBrJ9LtGljyXhJUBOWDUe5p8poXmrvsENh0K/mBQFmRwvEwqb93JVglw
ukSynbAhA0RgsYvgmA4RCKd4PZ1x1aggPmiPo0T0GXTlLCSEklYGOtslOTd3Xqc+UtdK0FnALazN
YcEEdKkT+9LT/0dkgopM7qkJbKTtHTOSXdDC3SVdtouG+uxrIWNV5q11Kc5VEKwqdiB9kn2MijOU
3bLtF61bfRrpCMxMuAENNfdZi2I5Hxp9FlnZ58EsF5lSLVuUekKqh2jQHzOv+pwOp1LJd51qQbxy
cUEMwRaFoDdyZkR17llQ2Ro8HS16me5e+kLnMbGpehxstHwq+y5GnEtRlCtc7k/CGRaB0B/tIEcw
rL10YjxGPosmChFRjE/UWpW9cq8XGY0jq3ny+2rfuQhfKvfIXnqf9uUdDEmqf+GdAelEVQ8uIF0s
udsEy20IXsIqybKLKq5B8MA8DYOv+qQ27qWrwqO4lozQDcCDRu5Ja9jnMv7k1uLsFpyPGPLRo0a2
XD7We07kyouxWQzDoUWXHYKoxG6zt8jNy7Roa2igGaJw3cbpKg6LB5l0C1Se3GLBg8h5NTxau7wM
TonBpULT3E4K7ra1Zn5AMT5C4VGX2+5ZDuFWZ0ifabUCDQPGdtsEe0VG68B3LnZhPKbmeMi5kkr5
eZAjGRUmdWWSwmLnK5BqayG8npBYFO9ThHCpWTVorOBBaY0l0IB2NjU5irTggiY7jC3QyyNro6X2
YlTBvAykCKRd96QpI9lbgDlTl3tg2JhtcD+NsapwPutu+400lmURydfRGQcLCR7FfeK3V1y41E9k
vUc2ti1d737shnWbdCCB6r2SpCuKmrtMS9ATOMk3TNhbjvbQtOpjrLW7rtpWXXsZwXtAbVG5GWck
4exMMhJCXNK1Fu/g4b8EffHVER9NM31OfHkHnBOIPc/SUN17Dax/sAyzPl/2iXWxBbMH9yGoFngI
9VMtm6eiQB3dshPhqbaGeIq9DrddWHwC671zjY0M3EWJpcsIUQj1Yl823SG+SxsMmEX5qTAp2Zmp
QAE1lHeBIKbCf67MR1neuUjgyVAe5k4KMSZmVe5F8slm4doq6a5pWyRmKTDSsIswUGafTLjq0284
tXrw04SIdNCMenPxsbdOf2F3wyHU7IsSZLu6KHYDB+NF4yFiyBrcam9xTvUgwxtEeZi8DMewv2jU
G2kQPRpKfXbq9MVr5b6rv5RFtqH38jqz9lG2c6P6bDr+sc3lkxI4c9srFwJqamuv/VD/IAnXsoHn
E+7lXaZDNJ3gIWAVUFHTMGOabmZ1dvT4W1sIQKclIFSeMnhmmHDPpu8fO04uxBHyi4A3TE+oZAq3
eB7KoTp73Dxp8PeS+V+qZfxPJYg3tY3/TcHj/8NahsGO638uZtzzLGdF/ttWpNQzxI+FjOkP/6pk
EBj8h0sikK1RmGADNEnq/ipkaJb1B7uuSUdMICvCAtYjf9cxFOsPtp46/lvUa2xHsUb/VyFD0ah/
aMiHkHM6gCos718pZLxdfsF9RRg2kSEhIE+791vTuUlKqt0UQ3CJcf8vIa+EizofIOLx0bHeW+9o
X94uwf56O+jx/AuEDaibNzvaXtEjxU1DCtipcy6GKgXvkb8XgP7PPpNBa5Olnj3BnaeD+KFOkGa5
MkJqCi+04ADJtJ4zC3WHnV3hXvPUaFY/XPR/Uvm4qRn89aEmJY8Fy1Gfygdv34+cBt0dSDK41BpO
10xJ5CpA2IBFkHK+zeqWWI+apkumMU2piX8cBvi35TCeiFwEttvH9yrGrN3gxJdfH9q0yv/vxejr
kSHDQa9qWmjOEB69PbKgkraW6Vp0iTq23YHZPMTEFzhD023sZEhg35kvimM11+rpX31jyieUkCek
N6J0/eYSCDvOaKC74UWoiBMS4OYL2+zancdm2O/ZrOkaGPVBqh/UyFfeKWTfqA6nj81HdWi58PiQ
lnfLSW4y3SdmN4kufibTpWk3xn3WMJ5rZM5bGivKcVpV09hbOQ3djAb8yDv3xM8nnpqlbnq6OsnI
yKB/e+Ixvnky9+P4MjTkx+OnAIsJXsn3bRJtSiaq0S2+pmqJqcjiP/3LJ58aJzU44n+RD90yDkb8
tL6wRXwJsT3dj34KLskfw61MKnWRdfGyJZZzRTonccVd+fLOm0+Fvrf3HHYfLvtkMqYMePs0aLS9
zdwq40vqMTcFgS5Alihz9B39qoMXYN3xROKV1hq5Kera3eYN2kdvq5uoqGqH9Y0IlOtogsYs9XYv
QhLEojyeoq0oKfSaLh5ST16Bnax91tbrMUzKRRdkPiUDSnQGaylifQwa3Guz08plnEMoQ5SilXb+
1NrHrOqUDRkgoN2beYujhaADspPkHS45B2yKCA5JFaxrE91TmZAuEsXBPhXEtIHlLPdNV8hFmMti
qTm+t7Mq+FGlVOeqSQcbTo9JBlTprBy2232lPEZQcfbB9AXsarfU2VRf83DYKHkyzAML9ymCUwoT
9D08FfNPXtvqnXCHL6JoaVD0ubv06uQkbKcksY8E07RvLxpKi4W+vlfbWr+X2nB08FgiKF5QswrP
giAx6EBturVJN0QHlG5saeNMhPO3z4vwYJPGvNRTPG6yowRtqV/r1v3y69vgdWi5uQ1cPH+UnDwH
Rf5tja3rjdgKRz++QCcCVAuKGxtCdbEttV43OgyeKI0IbCmAb9ZmUq7N0b0H11PNAs2td2WD4Aro
g0M7z0ggC7fltiS/aybY8BaFrh0KaKR3WuVfQ3tM76Ow7g9VOxzhIn4sTfY3Vs9Am1hEipC7g8fD
6ettJr4B+2j2GWmUUNpacz2AOJm5KjeMVU+7sjjZa2C3SW7oL72LH4/WkvUwdOxtSU27FNxau9a1
CNPJSe/CBqqS60ffNjk3akyvnTShocbwheKIfnoQHgbXjfd16C7RrqXsG7L+0d5GEv+57yCcSPxG
ObWjukHzisComojnRBpplRksKxuXYUCn7iDbs2aJmZnTeVNS21+4btARwwmAUoQFTMfRXRPO1c3J
dI/eKRDrP8+mNIiRUNO+92wND8LbocwelLoCJhZfVHXa+TQj/sy2OaWaSLdhmgxr1Qz8FTFjMTqb
5sPolN0xLHMMoiXpYiMlhblaxf2urEGj5iY6hC5QIWkNC59JYIcqgFYuBlu2dGG7MVOEVVnBozfE
sJgLX1n++sa8qURPkwOfh7Fx0g9jFrtVxeNzKTy0SvElCq7liOOd4dil6tuRFlgN254w0bkHZdBP
ax1mh7pG2bR2xj4gSYcoNc1xP75zRD9PFgBpWOfpaEw5xbcRMiFNZD1Bc3jJBp+RzFzrpRWfIB/H
s0jJmq2DvLtIjPFEMMhc8aKNmirLKGnUR+j7JyQN97aJrsDWCF5svLskJ7VBFuO7NXxaZLdDO6hm
Ot54c3XTYG57eyt0EXY4Jc3lRQvqq2GgrjMM7aVp0nTvOJBBOFA8nuNJaWzQ6TD6VxQjLqOFe9ny
4i16lOL0+kUERTJLBKbUlsr6nVAyZV27RG47co3sBxp2XKk7JVDGO7e7IvyLHpsO3qAI/PHi0/lx
SK7avU4WsD+GRZyXxaLLVX0R6OG5ZoBdGjahKnYsIgoZkOxKUsLmJL9a87Gyv1S1sq4qKKC6OlTb
QoWxE5UV6TsOlS8H29I1cYpZE7oVbJDqAxxUMdcr7UXPguSoxU8ysZsHryz9tUhS0MNj1j6MGYmZ
pinOLEkY8UbV2pelkLSekb7qmW6fisSsjgVSxprb70qlyp1Ho0NAgmVAXLCyrTscwKmRFQkqZ5Wj
EzgIl0p5FsF5dVQ5T0cym3ARmrhFyBu1W5U4Bjnl+6lFykQXfKDsjQjIe6pJljtkWavPiRm0D1ra
XRO7stZkyxkrS7MAGSlIHgNXuQOzQUpEQC547lUvxWg6SDPgqbiVF8DvxqD069vd/Cd3EW0gsE+T
O9f5aXWmw9jzqXFJkIoAp6sYpYYxstc3VR0nUZq1SzGmiHkI4jnjSSWcr3DBbVL8KWuMIqkOvqas
qejITNcfVanRnEMAAmDFuJhgm2ZVEPcfGlS4NVVE2I+qdVfrzO9u6x9Eowr0pdJ9oj45elglXDih
C0on+spq/BebDL+dFRjKzo6hbVluTZiwoZCQhu7ORLh8Jh2EAMnUJX6naXdWlFOYUCx3W0WM9kqp
v7OYe5XLv51IXXqReGcmF4vGA/j2oYPwh9yvgNKq2UBRus76SMeOi6w2cy2r8os41bId1kEdkEtU
fTfMSB61UbbvLKpvAi+mcRP/jDl5icAj0j+/XdKqikahxG8uLqh/V2pXpxjsY4/mG9J+8x11cvsl
Ttn6BsbWQwR9l5T9ORTJSzcm/ufBIE2U116YIwQptYJ6bSJLbUbEs2P8qPXD8IB6zzsVgtWLia7y
HrcbbnajOlD4moGXLN75RDee7ekTTXYIGwYNPQFuyJvhrKBDopS20l1c4jVXqp0ZG9AeEjgQLFue
K3VvlgHi6MZkteW3w1yETUnEni+2fqg8Oj3FHZUYg30bB7iHkMvhLbKt7gC2Z4NoP6Zq+7VS+4mn
oYcnpYouKjLTOban4TNmw7tYpBZxM2NwTHwXmaAE++FGYbPWSkpnZqToQH1B5yVjsyR3Rzv7/giJ
0GnKhR4X7qxq3O6DQU1edxZgtCx47QI6e2KoUMTKAcB7Crwt0wAtFFEyp4ZlHdRBTFEKo3/CCmXM
8cRtlLazLkju/IcCYdYsHbw7z4zh42dYCSLyyejT6fYZz3O6qfaVQR4ts39+YZZt3+m/e9Ne+c3d
/iqswNhB7DgGj5/aQZba4CyM9QsSIm1OKhecRi+hYdd7wNcrjjgqBwbv0h7nybqMHGXuqJDXy4ny
QvyNtUkzSLg4vmaq21KMi7+3tPUQFxIiFQyAMOAHNmtmTyLB3avoxwqKeqIxbyF3EkV3nxm4F1Kb
aMJuXHaVEKua6RA4dqf89W2WQWH3PW9l9CVpj24/fMyCfJxVgyPWqYcVOnIolfq5X35suaOs8tnz
R+dQBMl943ofZB48GV3ZrH0TUGWglwQqdUm7i5yu30PgChepN6WGljreiIGsIi7quNPJB1wyboZL
xC1nlO/ettFi6wO9hu+EzhFz8jHoxEew9dUnmTZkgmLutezK/VzJ/KPRGt5dAOlw0Ro0gv0xBZ7c
lc5JFvEHPALqTm8hanazrMvr6V5I5i2L0JMtMB6YWd+vKc2C4sdqWnZBxNG49Tsem9eorR8vPWsy
17FNxlzGGXLcERL9WLZpisZVh6SEj5kqdwojDIRY29ygoywRwhVi7jhkV0ZBeY8vH+ZvGR2QgKaY
ZB1y2Du2NJY0HvOIrDxdMYtNCD5yVsZSLEx4TzskCBudaK531pNvG7p0+6ajnkRz0yBiECfz9qj9
tsIGoLTiotVoaaVTQi2xYYGYYLZ/PXH+s3eaXMM4quiWmrdc2MBv+yyODHEpq/gj+lip9Nx0uMne
mXGm2sztdaBoQIERaxVW55tPhI6bfF4GuYsljIXOzniGp+e9gPjpRW7eBMQTG0PLc/FD336YTIZ1
2miBhCoQ1wBJM20N+w/A4Nht6LDS59tJG5j7r0/hDblhuloOC1hM6bgGDEyEN/cYSyTKXtKWlxEF
wFxHNrDDfAl5zv6AMr26ZszyowKLAO72IVCVbKEq/fdUjaplIxGHvHM409u9PQsOXjx2JHjYEKPo
N3N7avetWSWiuUjaJKXA72L0ilwbCsJYsH5XgiWteSdNBZEGjSAmlwMJCiaaSHH99aFMBeXbQzE0
tiD407HKsszn5z8UTT0P2GVqkfFS1MbKMad7uUtfAIy418xNnkcO50Bc0swm1uo8Ag2qTXXc0uTu
dmHp32NZ9NYDKTQLvfNmWI/2mRU+2ZPN2kp6f1Nj4KJDg6amr6qPXRiaR8TR9QNUQVAk2jtjyQ1C
7PU6sz+Z6HJosyiR30ztdRL1iR2I7pIbercgB20KfSDbJieCbMZBmfvK9qC+VjQCQ5wNOy3xr8RO
eGdkQbRJpUX7BmX4mJDXjmnoTPikfe6L6K7UxOduFPppMnZv83hC8tfDQuu79GqRsXtsWlhOrVyx
TjTPwqNZX0NCYFGa1huvN5zz6GZfQxak67T0akob42eiKmjWOdqx8nR/8+sLS73v5sriWiT+CaMp
8U8ILG79mKzSbPTPY3uhB9DtOrhoSzHMMXA0h8SClBQUCxL2GgKdlQDLwx69creXvuUtsy668xRI
VrYR0/bsB3Jx3I7sgo5oGBnVBN0hq/UcylaiDJ+b7hoJT1uMIcGYZkuujAv/ZKnEiXmAzjwe6KDr
sQYWAMYXwRJGt9JJs75mequvOaclY7RzVpOa1A3qNJvQSKAMa1W1ij1E1wiTnF2vacPZBBa4zIRx
H5FNuFLS0gKU55DH6PUnnfziSZOcD6q1YflJrGFD2i2rtnSBNrnZDcXIhtlVLinp0GiR6m+umpDE
4cCx7FuIq4m173JfWdlVxIra0+I5VQuXkDsjeowTNtoTU0L0Oj0MoO5F7JKKmLYKGDn5SAUhWmuK
0ZI+2AfnsoXknJoFnqtBMaiBquWyKgviNYVKHFaefPL6Olv05pSNlHkKwGdnbvSkl5SZNg8ScnCw
rvtYLuyNWk9XLeorAJR9zCWjdAH/atz7Q7WvMQ3sApLSi0LbB+SU3rVeXs2RwpMUVWpn6u79IqL8
sqGZm8xcJ5DLUo33RjV2SDrs8vj6RXnKEqc+2mbs4UznJu8F7JW4b/uTmlKRG+J13ETDx7EMhjUB
oiuwlaBtUwPZJ9eNgLsYgKOvBwfXw43iQMPtM8wuVWUssXFmM2mU7pEeyM7QKxZ2MWNCFlEXNxVn
gyb4Yx80rFNTtHG9YxiXuhPFMlLbZhlibJ+md7VInYd8MQDr7wpBeZABaucGhIgkfMygf+j7rL0G
xgkqF5CMNlM2XW0/lERcPJiTM1Bp5cCmuV+qsq8vIosfOwKKVg7J6+wXdW+VAOUgA2DGDJDd6Z2m
sxNMkaJN8Na2NlDga2YK2/eFBEDJSAigkVXa9ySu870XApp2IcjPHdcfl/DRk7Od4MPUJWK6KAJs
TT1zljsTP17zvsWEd62yyjqaolEIzP7EbHio7XJKujSoeM4GU02+eTnktyy9j3UzAQtpLm0FlUtA
eWshYN6uXCPKl65R8DyD85ppSZQd84TBqyEWPIYbB96swFHkWJcqlfVjqhcPyZjrS5EY8PWZ71ZD
mhN3bnrpLsmcCbzcymOkq4BAFRKxujKB45c1a4UW0pHnGWMEkkiqCZYz8wHcLHRJiljWtl8sFWph
bBFCgZvNXZJ4i7RUy737pPvekoIGCqtxP2JQuZrt+MF1w+KawKhbK0XUA1xn5IE8elaMwp+l2Tg8
6ErdrmzgKHnBJiXDfopDr9M75UNOy+0suYMMN6dcCJr/LuR5WAa9sw2iqN27gUWRPskWQlj4FwLH
37JODwn5kSuilXoqBo5YmhXxy8h59nXjlw9Bk5ZzMhSq7eu3bQJHnLFx72o+BpZuU3de9hA38NDV
sPuO1USseJSnwmtEjGi9zBGOKiGqQ/JP70sjwxGF2WWeu8McUGOJRkLfK1M9I2gVMpDUblwN+6pP
y8vrExzm+YQFIqDcIVSsBl8bTUmYMWRCHEH5MSojRJPBGC51CRReBiz0Ycmqu7oNc2xmujP3Wlu/
OG0sjkDxzwbo2gXdR8yQudXNlCwgMqvRohMMPIrpufw6BHl30Me1mVca7RB9aasjN0bqfiAUbIq+
yI+2iBqKRh7FTyN291bnE1Leim95GW6iwo+uqW4iba9GgbBIv4Z+rS+Kr32ptMz9Bqg9z6oId7L6
SwBwMYyDBnakY+9IBoAEJ+ulJilqhlmJYtNXmr2HOmhvqDRbVGXJw9BsmprweMNghzuoBlWssLiw
Ls/viKiDEJns0xYPhzv2W7AvazXKZ4IzHzZO+MVNQgmr2nmOYi89h7G3FU2XvVNJuCGtYLClLjMx
D+hq08b/Sd0cplqNcSYcLlVGacbXemtd58CMof30n/qeCl0ZBd91/TnN3G5Bf6La4V4K3lnDvRYs
flxOvh4GDCRgSBNS/VWb+MMaTsuawU28ur/4SRPCfdMXCTZaCHKpurWjXaQZAF3Hur3UMJA3ZuUS
DcNV76iC7KUFDQLGpbcsCCO4TuDPgdQQv42eKtbp28Kt48k/nq302mnn7YR2bAZ02iYMpViMHfRN
lHNkyHmnNBhR4tXp56Dpwr0Q2Lpjzxs+1oO/DBTDfTDbra6m48KSoMXU8UNTeqSLVI+A+oa7NNdA
xeXiYlYRmQJd0M01zSjAC4TJ0m209thL3JUQvVVfp8oXKy9Dr0UI3axFynbjX12kc1YdKt7sUhxN
BzN3s0gHdj52BWEnF0mW8IZAExWGkVd+KtOHyNSRSA+X0OQ0Alr0FzKlU2n5Wrp3Y2KXf72Wu92Z
GZOmd/LCcMeZFK9udmZk3bZGbyTJtYvJsmMYCmeAlLp39pk3qfC8NtUCCIr0e3CM4w0wbrYCCthA
YTrJNXJRMXSAiNdB6CvUyZtFH07YU+EZyzZNPnt1Q2cLlvrc85G4BqZS7hpg7itZwHqNo7jaCsae
ym7Md1b4r1ujN/c67RvdcDkfOH3YSN6ci8bEhww3Sbv22OJ42uiAkikLW85Th0Mt0nDeFCdE9Sk9
7oRRLS1JXyIC7DRMcVhUjWrrpdI95b4y0Ns7gQkRKFoOhH/SiY7Ur7++cob30ypc5yZiM2LzPzYl
twaInmpLrEGbuwwi/JzEGIHstvlUSvzVzsAcpKlEWVl4CZ6gyK09N31puwxz0RhtzEhXdhB45LZW
9R41rxlSHc/8+6bA6hzX+HeHoU83ul89hsSdHRXbP73OJ5B1n5IINO0Q2P3OKcJqTeBttXAMJdto
/ajyYs+0YOk2RbWyMnME6dhVaaqTAT+vc3QiZkjuUGUfmCyXpFE+s/+zFoRq5rMgdMTFy9Dqh6a4
DqraskjMvqlFQO+y10kmokboBXEGnb4cmUbDYVaPdYINshbHsnkEKGjOWvYul9ox96SyNQeT87GR
AuatV9jdLPE85Hf5JRpZbtsp4sLWHxkYCuLjLBI62IfKR9l9kPBzR2wJWMWNYNmHroCfRj8+SuMQ
hG2UEdNOvgVx5dAvgnCTuoAHKyIATgYeecQolEgjw7i3iza+RkmwROXMit8e5KaJeaDzMmMay/N8
C5H2GHisN4s4k6B6Q+veegrDsjxNIXe7ACPwiiekaSEl0+tnaEzH8U7G6H9Zy8U7zpfzWMNe7qPE
Xxmt0BYdgOVT2iVflIRcRCtNiKsxCw9stxtzDVx/10tAHQR7mQu/87yjL4mjLS3/nDQNDE7Vje9e
v0Sugbo3P4Rh0977ZMDviFZEcswf0w2s71D3eqvSTpK9i/W6auRVd01wGtOQHfbteDfW3XfDDk+t
XQ9rJ6vkQnplcvQyf1igOElmeeSQx0NYcRLa6vL/MnZeS24jabd9IkQkgIS7JehNkSwv3SBUMvDe
JICn/xd0blrShHQmphU90x1FFgkkPrP32nEN2GMQs0LLrs+4MFV3qhY1OhurUz9k+HdyJi0dCZ/Q
OcS5M5+LAi6vEwfzRUfOeCpUBs5WvAskcgRntIS/5O2wL7Df4n5x9cuU1s4qS3k7sg0vCQJvWfbe
euwKyK6NOTwUunxiFxbjW4CoOpndvCEOmNkoP7WnJPEjkxDA0skbX2/zt54a9Tm23atrhbxi1QRP
NUhXv7Mqwj+4bz4yPMWynR90Y9rlGsL1pJf5OTTrhlyiSqxjKaInnoCbItFAifTxQxBl3aVq8nr7
MLeJOAXkZvC1qYsWDxSUdgrBxgj3lKqsz/Mh3zqNPa0mwp2OBk0W3V+0x8od+qNE32rXWXIqnPZj
jMsXFLpqZ7uCyW9kjBurtfWtlMgKBkGE2fDi1Jq8t6qj5B7sH7bTj3urXJS8EASKsIuPkoulDiDM
ieGQMCjZ8DBDSTqC6mzial+xJNlEEfdVyADdB9efn+rWhH7TaeWtdf0SEu1EJJsOoXLnZpazNwXU
sqRpnH0V2a/cZBSJluJxIMZ6y1j4U9VTveUClPFSiQ6o0meVyHM2EW/c7FvGJlz2pjhNyiEDiNSB
dUiCui9TmW2yZuFj01j5det0J5g49sEl4OxAA1KTNnkdWqC2qRttGel6Gxpt51LWtnXKMnTZamru
tUjRYU8uzVcu613twsWdUZDUaGWOlG/gRNEsrGSvkpOaxY3HU3ps8+w+qNhYKZOUehuDMpItPhR8
Suo8ZGYIR7sqT0GpVoZq1UPGA36b92QrKikRQA/bfppvzOxl3qHZ7bVbQ9LrozMienaGg2N6nd+Y
9UD5V95CvOm+aMS064aLgIN8rDPSRrw+h5sW2J8odapdJFhOs5YpzoBzI47N2Dtibh+3BJWM5P4a
/sh3x4UtOFOrpP2hW+UjI6B8O9PWsi2bx20qpmu6NETEeG1LWZqA08dNXBXGdWoHbzUVAiqjZtnX
uS0fiFl5bDumY20l7CUPZTq5AEN7SM1PeQB2IgpgFwnUUkshFvvCyaxrouvSB+EfrLxO3xUC5odm
xp/SIJmPlTMRkNyl66BIta3Hb7QyLfbakR6y8nas5iMYmmsdFdGmZZKys9jC7M0KH4A+sifMbbtY
btD8KSu07IlQD1BK2WWIJp1nkuP8i8j4+0Da5PlsCp7NFM/0ST/Znf+pnSc8h2kCxeg29+U2a3CW
BUmb+B2cfzRL7aGzwZ5XzYxuLlR7vnf7ESNyzcIvOIKqkudhYSvltbAPWZuccFm0O2XBx6Op/mov
kYqjW1q7PrIk++XYhn6Yw2AwcZgZc4zQvItuoIr0oNGfZrpmBi31kzT3lR3Pb50bbXhq1hfPS5fs
QQorE18efzhF2GwNIgoIEv4IM935wqTVXeuxXFcTBEOnS0YW1SL6R8vj/L6N4PNiXIy+g5AGy6Bk
/LVIFPXQYQAonNsgJq7Qn3tQt+snHPlWcpK1jbynIDKhy6/5BJqN/S35rkVUgpywtHeOshamSEED
zlr4KIdaX6miy3dFjdiqKLErM0tbhWXF3WkFd5Eo4yB6tnY/X6krmGINIIy/kAT3Xuki3nTQJ+Ge
1PGLjpLZJAXdHZEXTPYq05rorMcV0V/cQztNlRoVjIwuWQZ8wzSLR7fVC78VGcKvUlNXIh4JgprE
uczDneJ4W6cYta69MfD+nJwr1FXh4yL4U3bJBsEMdVJgWPrANji2rj6SoEUqoxe6UFbs5gt2sP4g
XBxN+IHCcPKhj+Ub4roLdPvuWwYOcCOS4K2I9ezVJfKtGSb9MZ30L3+vQv8QxvKlocdzJRKURZm5
OOf/O+RvplSnbDedm7B7MuTTmhVqpn80k6n7UgvFM6GfD9689F+0YtuZeOB/tDB/bGB4C9Zi2+fF
2fb9IQ/tOuQfCXFF93xOXzLequ/h8oX68xkRRb6vyA7ksai5qyBhB0HxevPa0FmhIHuir/6HXY+R
E7/xr20E+46lf0cOhkTud6Rk5LHl6IYivXfuACZFqGctHvudqEn/ZnRJg8W1dSuKgVjkquqhOCML
BW9okHvOs9ntiT0QyDQfY1Oeosnbw3SrD25rnv7fXh8a2drU89FvBoxxekBKajMd7cgeD9RMznPA
SFJV3RfbbPtjVDoXYwIK5OmpeXab3jxXffQjziEWSbS86061zZW52HAojOSzrvX1uZqoPtylxe5I
Ev5UMz32E4AFJytrjVeX2g8j1FNT2d0nbWTga4j+pemzV821bnTa/Sc3RQRjmxpcaB2GTgQgf195
Q3/nx2nkK4trXAtxw4UWrWP29kQRwsEiLTGuh+ysaZq4m6P3xExmLTIgMGzvnmsFGzCovvSdDEkz
MCtiA2vmkVznNaGn2wnz763t4Ma02qudUokqwz2NGOn3cRTWe8tOF4UST99pJA+phKZe1oh/U6ri
9BrEyn2y7eEt1tgK251B8EinJe9KsXZxpjjb/fyfkWl9JBAJ0NQKZ2dPIT2Xsrs9ZmSQclhdZboM
ZSUEHLS23ba3XLY28aODN2GDaKXbaa0wL1PAXF6GyfNPRYJE3TIktkRTvHi+7SI/OYL8BM9tDrpZ
eHs7cL9oBr3SYNWrhYOybwNVXBrAaIQ/xpCuivYyTP14y4w7KYPTi16SmRXUzd4xhy8QSSafeA9i
FYt8vJTBtz4jRzfqxnc4NUxCEmvaVFbsHGC0OH4VJ9Zl9JofreHEe3dyv83KnB7CsTFPQTK+pAhA
YjOoPuZAfIPybz10pt4SDDYYZ+mBOZjKpl9+enmVFXEQpfEE/K9/4DSTh7kd3tx2bi7L36CEKXeO
prxT+wL0pfqEhrc9tHGDKkbU29otjBOKHvNYJsYF+4XpNxaJifTwBDxp4SpNSyrWIs3WellUfjgs
QVeNoMQ3O+h3DabsvNR032WEdrPFAF4mcFgykEhC5NAAWmPxy7pZb2zAIihf9BKK4ci/XDGELgy3
XDdRmRwmZqUGWKUzCtN8k5lfABnFl3DZ2OHmjxlcAQMLIXARic6amehh8r0ma+WaiKgU6K4q+m4T
5PlJ69ML2dGvLR70H8jJfX5O/bUtY+R2cwKWu6viHbrjmfQGXR5cbYjvhqy/JjK914PaDN08HwpL
FiAxe209a0p7yTUkCdE8n2QQNRs2ZyadYh89il7szMrILg7tKemWZIOOUZudmpj1S4g84xHwvuOn
GQTrXpu+u0HpHV0ZCKjOTvfQxRjoAMyROWHlT7WwCvBbEmzBIO/EgOZkdfflDQnqC2KF/E20KkIq
JJFRDkn+Vulwy2bRSlQ15tOgSnGbwoa47NrsL27n5M8uekpkh/lXVnZvdVnmL7XUkl3qhPnBLopy
Y+HhPjFYyteUPCC+wSn6SCX0E3IIBvnx3CLcsJg9usXFqYz6bRYQnwsjfJlSSxA05ya04zlpWJTw
P/8QS6hEVVU/sLWQHlIn5YMsVEWUh5dcasmC0WudZotIeEQ9AIpvdpT3bKW1cXUzceEL9J5ZlVPz
DtJZx3NXb7UwzU4lo08f6befs7ghYFCHbJC3Fxm5H6nR1htNDDs+cPONCQExFpF5nB0a6QTBCtEe
BAdW8RL1J/VXTrXhFNh2diV21CPwYE7PzBHeGRQHuDq0G8ui/Cm0q+rgufF3lFUacak/bGY9pWu6
tyQZYbHEJrLPMmBu5TTlQ1xAN+HcmvZ5Hl4cK8oeQnv44Mo3Tu2of09J5ZmmUn/usoxEJOr2o3BU
xMaR2Qon61eNvdvazOb60Gv6zazgl6Z6A1jC0pGVJvhTC24Q4otD+/Hn34WNfGYcoT8Q0tBs+UzM
NXdJt0ZrMu7BvcW7muBlPrvvWhKZj6FsbX+e36t5TL506lnWFHT1QFqT6HPX11JLHXSkCsEMQdMk
JGpqtO9FWYhnixTiWyi+JgwvLlX0rer0cJOOJinfxhye5EyM+mDJHt1U0Z7IWvqwtGL0lTOCXzRC
30rm5iZ6AvEqYFFgt2xGsY33MFm1cfLanIjqIvHITDUyHnImpmRaOD9qIXF2jDouzfJH1l/4ipiq
OMIhSn74rENGhzXlnqcSs2fegmvLtbjbaEtquMZi+MXrP+laOL6WkdH6EKDoWaswJqO3NvfeUE3X
jFxbMAntJjRLPKZD2TzlU9ccvcp77+r0FveJ+lbI/ikcgVdpD4pKA9aGbeybmmWAmXA8tdLqCImD
GQsrlZiExrg7iWg3ST7YW5U7ziPzwxWyMo4kGdMT98NhNFeVUYQ/JhLpdKdx3zAUfMwVAe48OYyD
17Qk1YVyO0lbO6lwjB48RxFcJuriMev6Z9MmH6GcEmuLMyYh/i8czqq1T4XrlLvGYQAVutE9Xta9
kuX8zu0eghExhRiE2hUuiZjKI94IkP89s3FYRAWDQuVoBFIy+8gmTmVd2eNKY6pyypK5XvdJH90U
UzGwBeOhRTLyONSgVjuhpXt3hh1Gh3Qv3cC7WgTcmZzUdvlY51H1CXGqz7guOKSW5CyiUCYlvrgS
Ups9VZjottmEbH9MJBU11+4UvGeJ4c+xiD7ws784Ir20i1pYS7Rmd6w8KyHbpPoQgTTX/SABrMFO
XpVRiLWf/++RRoEERnkcrfAJTX2MLzhYO7Gn1tBuxaM96s1WhcO1GjN51/LH9mOOqvi9dQbvpKfy
HjbO98mkHf97Af/nAsBFDLxwdKD2QWJfRDz/bVLtPiXky83vwRzUfqIR1Pn/IWn7DR6yLACIdjA8
kgOgrEv7d8XI5AVwash9vLc2Rggkou0aoUy4LepWQX1Eod5rxBCWWptttEmTm8otND9Lkm6PRJm9
YbVB9RStLbuZ171X0uFPM7cXi9q1V1jjc8gpUuvDOm3n9B+N6U+Kx28VvcdigPh2ROYEXC6N638+
IwuJ7YTQg72yMDeIes91DmDUsnFgN0o2e5wIUFGa0t2Q5ZUdoKWiQq6WjT6kTtLEKflTNex+Kvmm
7pNuVOOJTdg6b716r5c2ygi7tCDg1eUOqdznLu08Ngv6W6yXH443QKkDUnyUXvjqUQH5NWlvUn3t
WdpfcyN5BEXYPLlFs//7pYHW8M9WBtw6/3VYRS7wyV9/cbM0BQ6rPLknIr1Kq4ECVEt9m5XGInrd
Y0gY1xpCCFLrZHDMo0g7gnUhVDPpDkMNLdKWI3VGrJ17BlznetSvxjxRr03lnh/0kjaNvm1Rbn+S
3Tn3cA1YYAnWro3UEhZ/47oANsGGsAVAM2jLmixNMtlWHWpkqXvZc9Zq4ToPObekYJRBaIkOF3pC
qKCDxISI8FTpXb7yZIYPABr5yZTyByG+xR7XMFnnSh6RZoebOM/zrQhwJjQLo3CIGwQFHNeIyZ/Q
r+iHQWi7AfjNsamDd4mp5qeCN5GEXLXSDLZD4z4HQicPEFrEzlwiF9zXWb7aTZpSQ823ejkgeqhB
sovbI8YkRNHVsIsT8vPc4ZTkQu4bd3z0Rvktm2YE72nX3pqU0Waua6eYyNJVzxJ0jTImW4msj7el
QtmY5M3o921YrPBm5HviTNmzKvaFLEUwyd5ECMnUKR4DTDhnmS7Jt8aOZOD6nBAK79eL9NhoUAx5
OpcV2zljkxXDtDJgk2/tkCoQQq+H0D4mwGu0qGqpmtfKSR0mzB71FYjaY7gQrayM1Z479dOqJAx6
12I53LhIVTaMti+6m5JCzrLMTzIr2ZhGDiwdAMZDzLMmG+rdvy7dP65cDxkkyjUpPUmMz2/HWgQp
ggnWkN77Lqt9In3fi6UdAvi2DipBRJSbhStDQ0qCYgBRSWDN5Kvq2P9cSLQeGe7/eEN/TgU8k9GW
YLHIZh8V4a+3EsAo2Kiod+7kyCnE8GwTicAgkH6s1TbT2I2xmczXHXIUNfC4JJLvRxyl07oVwyeQ
EdkpQBK2TvTW2Gojy6oWvTjs+/5fu+n/MdHxoLF5AJQwWusI+H99pyhbJF7Aor7rFTGloSmmdRmU
H2YNPtjSSJoqWcQByf5spqX27oLwov6GwmteCBweT7ILmrfWrbaYjfR76CTaiThtieVsgIqTRN9r
J0dvYSYng/XasSqCe+fV+VofhmoHJeYpd8bqrDGcO6G/+gyVpV6l+KIfRUa0ZpFkL+hyXiYve/IW
ZGzKsGUfqTS4RQ48PbD2FpSO0TswUUBZCDy1NNuV2ZrT8tjwPk+i/e5ycG5xnnQnch3kvZq6ccvw
mYFaWqymxEbW18dAOwyGtEPFZGIS6rWPopOcOGqk6ru10juxhsL7xu+8qkKVnht4yqXObDC1EzZQ
uCkb2C70IJ57dcYg2Si+7t0wbMwEi9pApEHgFRd9FL6lnOoemfRxwVyXy3ZErLVmrrdpqDEM9fR2
n8YI9Mn16SAynwoNf5pNE4rN1LL3uMw+J1n2TlhrtnHnXKBMNLZGb33Fk7QyFv3YmEXdvpnp6xvE
lHVtG1c5WvGFPsvVyQTu09Bkn92ba6Bw9j8en79lVPHsXx7++PY5W23B9fTb8p9ZhpmGSd/ew6CY
d5xSiOgm4EWqLVZKQ/tguVa5D4f+NDqfzLx011pvgnZqym9xxDNWRzq2T4zyU2O/odG5puO8A/4C
l64owjWW3uhAQbiC+8lPyWbnYCf6vzxTf9y+C4Ee3S9jOKaN7u+7dk1zSSuOiuHe00xsgP+Da5zZ
jTH4XVVE7GBR0tmsCuvw93Pjj/KMMwNfm+TkYIsA7uPXmzHEJBS7c9vcJ1cpPCYVcbpD9v73F/kf
vxzsQrwxIPYBbf7O2TeRU0dtPvV35o/zdsZIsnIQ4uwIPA+7h4SM12s/0cH9/VWXI/iXqgprA78Z
NAPLsMlm/q24qBHqeW1tDPdO/za3+ipo8RZ2SazWSeWIVT43H39/QWDNf74k8wq+vUWC4pjyN8OZ
Wzma7WUSoxkT4pMSjXEe+uk2eSON3EzQqmPa+4Z1GM3IXtoNqlqddAqnSbcTK7FVXrEayUb3gFAy
YJoxyg1MihZRbEF2Q2t3ZwOvTlXW+rlyTeDacSwP8dw7vtWmyV5zJ7ThlfPZUTX5x00WEBYWzqux
JqhKCTKgtSiczgytJ9LB8WSXkfmp7dIEJ6u3I2OqOsVt+lyPIRMKG/Jl5FnH2pjUUcfHUvJEG+ww
3RamGaKEZQYmx+YSe3HyaAUnEmXYnXj3Ubn7wSFjOVVhdSaSKrg1mbeaY4v3FrkstWOdmbGlsQs9
DRrw0tXBjubvKWYGyhrn0qMowU/kWKQd1P2+HBZkspft4SsgPxBDsexcH1QwSSqJ+SnWxLfRyaN1
NAwxWXO0oEmzY6bJI6w6sCoJNrMuPrWJZ8BjMAlptsSG8fcqzuF54NclRAshUDdl865DXEreysQC
m8G+hd13PSnxdVpSinXjVYl5vNp6+005RGb0jjsc7fCHR+L5K/REb4vVLtK1bNcGU/M2x1QqWrAm
YTV/aEY13uKqyldq9AKE6co8MKEkLGdZi7IYcoQNairDcdiZ9jqnV0UbPRZA12LqeNUIePTp1qnj
ga7WFLskdz9jtzV9Z64cv2trC30rHArbt2q32nTtqI6OW7DMMeZDbJbjqYcAmzaMMLXQ+mzkw4fu
luneNAIBWmtJleg07KqONWxIYNnlUc8lY5dAL2fNF3YUgJyPX4qJF5ocIrAdWRwTFqr+HDBkyOc3
ZWVgo5lp9iXT7XCCmdfzW04W64J56OC2g5wwHArDIUWgaVcWkqsVYo32XYu3NVy+RX++QoASr3BC
576ZEuGspqpcmXo2LAc0QIg56NjLEeTiOAtjlgY47+N12SNysBnXV4XlWyFBNVEnn3GFmlfRXdHk
hdvJCpGgRuquq9pbYxYnMCPJ+Qs3SJGb6dGYjXrvtoRNGlr7yYvB2LFDuZKDG68qTT31jihfpqg6
zpKsw04SyFtYjOtd4whKLHtGyyd9YUxMiEb33nTFZ89zUN2Xk1yXstn8vMBsBCMoLXKe8siM+PI0
sZQUzXZ0PmYW61uIs/bWtI9VS9b9EIbBphZ6vGN7bGyT2awWfXh4mpVD8a8hwWoCjxFw8WJO9rVJ
7PakDczf8gsPW2oXHv7YFbY4wfo3BxtEEtbmwSaUALM3n2/tvJUJKMW5pLeKs3Nt5Rt95L63dfcr
S1lKMXSTEfAzWy8pEHL5IfDJXzvzB4HixDsEeABbR7S+xTEHgcK2fLKZ7gOGkl3QldPLZGSHRjPa
z0h3U1akoDJE9Pjz8Usn8JGhkCm5F4GNNRV7/ox1ntkW25ytQyYMurTEmZjThdXTFKrbsBBSKamC
7ZzYp8mIvFvCe8BwweiCzLxH9b1RFYIhocJNT2pHmDrzS4mpUUdFzcLafNM1Np14fc8VcvIVIKkc
vwT8YC6D9KhaeRNKxdxDTX0MW9zUfZGoc6TBVEjSC7kiiYGdU6FnL4rqpWOTVhlKXzlj6W7ZJLcn
tsJUX5U6m0k/71jgbULPmi6Q+jhAK40keFml5w4sxnrCIBC5OqbwufVW9Wy86SEbLjp5JPBhekYx
SSDT6LGJaqv2njS4Wq1IWxl1EbKWdfgVBwajbZZ/aFX1PSnnD1WyD464dGD6Peu2uGP8GBZVVrHP
0X9IL3Aeotx8iCdi+oxqYtuNCt40HMznVYjAxhuuSapIXJmZJ4RIfqcoPgUtSvvUc18nzWsuxkg1
GyvoL84Sdxtl7uDTrwZgBeNVbejbMZzeIjLoIQV07GjbKb0CeiDliJU+mqzmNnbGvPJGZotZQffa
VbU6l5b6iDnTBC/ho4dca12TsrJjhsiVBssk1lGXpAUmna4gjQM5Bz0VtBSEHH3iyp0HwHuNOcDZ
ZD2z7aLIio0oiTUHYUWrIBnVeuLHME/lBXksEl70B4XqvnNvuKdBymvDrnxlGVpwStD53rPus+0i
pAjy8N221RGNW7irsHVg610NLid1msaAf82cLzAWD45ZvRU56XtYk8PdZJVPc2M4ZxEaRHN6YbCP
caTo1t0JopMzhe5+NKsfKeEzD6Bt93bM9VFrGbt0spZyo3wCDWBDhGAaM9VN7rtho45kba89gZVh
dr12jXCwQVt20DSDme/iCptBHjKXiDXVHhNtzs9mn+CkwJszodJ/DzaJZAyUYhLcq7D+lrmztu5F
aIMIRDGIb6I59wXAwIAPqVcPkWVXKy+v7I2Ho39XMkBm3qydIzsLPsNBrdGjFbPyzlH+moR5fZJx
kG9QbvPjs26T6Ng4zEAv97iwH2rL5XYc7bXjZO6ye1s1mhRvZD3fjJg0l4lLU1suvamznqAWhFe7
or2ADBtsdUP9HNHirvWivSZxOMTJ8NWK2eKFOidPGoTnqc5xAfOMGRkpbQI3qDHdymnFkS58rWkh
Ltmas9UM3B60PC39UWYybmGsnus8N6vZ2aYpqp5W0CFAupHoVzDhhZZ4SMDdvbq9YhVXlu9lbyyG
H7HR2mLy8RC8mcjJDo3hXjXATsZo919DawFcIzGf2QIfJaO5o1FiRx7TwvYdk00hZT4FyLDSu2ne
ozR9cVPMQTKBJYCZKPMngUdMi5k1CTN+yKu24jINyUebyDUZiF5fWQy8Azd+dyUilIqd9S7SmG6K
8q03W8GsHv2wNtP2/b3M/UMWbFowjz3Meeg/jD9Q5DmlfGgl2nDPzOnMlYhPRKcbLSGZFFm7dW31
rvIC/aH9Lzux4f0xMOS1TUx//Eenpfhd2M7UX2fAlI/3pjL9oq95cLFj87XR3Yf4cRWTeN7WGJ71
rmABUaJ5W1K9h4yUoXhImICb5Gc4mUFIvEE0SoDWITCLn/1I+krRLY+OmGCdUuY04eTQOrY6Rz+q
qTgw4m2v8gQhQ/g1k+o5cJT1GhTsRhBRm3udHm0DbKj9whaxS6zmc2mPYmsGjUA6m8yv4WCyAOKf
B8GIjSE2ynPQti8M3fVDhrt4ndT4V8yxiy5Uk+uptS5ocuKHvk9wyY1Vt1NawKw3MChkTBdbDALi
o94WrNQ6cgSZLByqAj+grjLXR8EHq9O+h/T2t5K+zE/ap0ZLCm4zdE0aGc27sZLdpUSIoWX4/5an
g5c58GUxxtEuadoh6NX0MJvjBkI0sYg43A+d0XDRcnGu0qmY3gLtm1WG8YWpIUJOnm9KOXd9Dve4
tZINtOL5ueZjWHPF3tO5nvghIn3rU4+ont4OLxQSw6E1nScpB8Fk79pz5z7i5G8ehxwErTGZ6b7Q
Y/MuTdU/DBkN5BiZN93zBgLQCcE2O9QXiZndkySPV5aK4BaKYDy6B7AnzRsDe+dhIlNuJTnYrgbt
24p5S7hO0zz9QF654q5Rqxbfy87Rq+pUsR9adwkyRVb39tEaSZRXFilO9Emzm8X7FJjfW+F8Djua
CJTBb8acYat1O0SPqNm8YMEO90iBwo1Hhs51bBQxbmFb+npYybNkIU8DmLUMZQs/SPFu65UznFNt
8a/G2qv0msJ3IGbMetKyN4mJtUxD4uoHYnjybAJ6qVchg87au3bN1x7g9j53pmZt1159+flHovd+
2KDIgfDjPJSa85i74IxEtRhV5ZjuyXUr7/ZSb3tdvnEyMRNOZHyx6m82koSThgJXL/SajEL9G3Pn
0h9FVaN+ozlhowz0uk1WoXWdIvC3eTiE51IJXFdFjveRBJxEujOzfKS+Tu5wpKvwuY5BVkQ9WZua
Gj/MILXOVkiH5EUkcnGRfhCKA2//UcAkOcLAKvdN1B/iwW0fwnqAukWD68TmodDw7DX10JBBLPeg
PYZ1Y+ufYD9HZ4hTzyD1aLQt560GcQoqzqCZ8ebvSHARMRbiKbYo2LRIc/eeZ6cPQ/mi9zDfMGPS
TI1juLXxi+4AUhH5vMzUk1g/9ZiTzpEb734u+nWk9is9RrPISfPpJ7fIbhVX42RFSEjyh7FEvb2q
RIYajNXOlrzK+jIsf8B1qS74DUG0pDybfkJjvGrV2kN9GYlIRmbD+lHVziXM6iUvzNB5qKkelx7H
LG6IMwi6XW1xQZEH7n6Z0Rql+fA1t8tpz2J402U0EYkbFLRB9OttWbj7wBzVNZFzu7FkHG/cKsLg
iKl0Z/EUe65ooDkugbJFqSee//6s+AMFZJps5Gy6V5sZnY44/9f50qxN7uCWjXU3PKBTWDr2ddVk
m1KOz1XYshPpPeH3XrMP+4LyKgz9UmFtppf8+xv5OZD/dRpkO8uODfWO5K/fHUJ9bU8o81LrrpVa
zAJGIYz2PO+EbSkGQhhFqCYsipLBKPBr6nR40TidnCH+4iJ6vCJ0r7almSFpCqDFu1RKluahr/Zu
aF9YnSAjNURTnqKceSjjKH3bEHLKvCJcU1mSezhL6xYLascsDU8uc1yWTPU5Stzp0DTyFqBNX82G
0W7rOOgfgly+/P0T+POxjYxjAVgIMBk4EZYh3X+WjHOtI9M0Z/surfw6Jg4xoTbbzzCsWZFBmFnF
dv+qSZfePa9f//7af5CYTJOJiS2XF3ZMOLq/rUt42QIhcmXf2f8XoF9MIsrgAx6sDA4QIINpxYyj
WxXjj9Ruax/7ZnEIgmw8TpqYV1mZ30Yc07tKz4RvL4vZTNN2np00SNjTz9DG1HocdQWhcVW32Muy
tn+kvMzOgfyh5w0rsMX29fdf6n98oIsm1YEJbC4mt9/2GGAYwwEDlnMn0K1hgdXj2uwzeWkssgcr
0BjQN/EJ9QlyfldP/jHd1Jc757cLGoSLBZjYIfoQa/mv32eSzGHe8EnfezWMO4sHQakUaM7k1YzF
fGyKmsIhn9miVclas8oLjHAyD8qJHNAxehIgEv8xiMfb98d7cixWuaxzmcnzify2hJoKA2WC50aP
Y4OLwNFwcNs/yrhx6DM1c62HM+HrS7Go+qpbuVV8rLFlHdPe/GyWBJEORqY2WTt3R91RTzOh3wRe
bRojsy+Yo8I1uIDed2QZ3shSBk7yBErvo3VsuRENW252fc29GdqVvWjBNJcdpD1fMzeKH2H4yOeq
Yu1bFxul981OoCXGfOUwLmRawYFUHJjgzGgoohPFvb4h5aPyu2AwX7AHrwkGJYfaw7/IeQl+paDk
jMIMV1X0lDhMODSD4SuoaO1mvIx5XhCyU31YVXyrG29+Y/siDirMYPcz/TbScYDar7gV9PYL7aO9
teeBba2uFGSBYPJHPuFbUjUQ/cZm4/WQK1SaACBwvTf+dRZRtnYuXafdj4QQbpSNhi1vLOPEnVz4
OGqJ4lKWtfk/5s5sN26ky9ZPxB8MksHhspM5Z0oppazBuiFkq8R5ZnB6+v6obvQpy/8p4wDnoi9K
MKrKSCpJRuzYe61vTUT9Ru18ymrtjc5wdOnRLq2tGsnRMJQoXSoMTKUVHiCMhH7Uv6m5D2gf/qjn
l5Ku7wapbeZ3bpfscbe1gNqtdAurzbl4GG88jyOabvfOCSwPUXbMzBcoRLFvnQKuIvmtu2wGj5CX
k4moV2HH6mtrz+vPbqPqZydx4Gw43+dQU3SprGNUtyNpoQVe48q4ciIiZNSImY4b8cvkOgyfmb8c
m2X654UpatqQ3susHpOEyadwKe8cwgiJ8C4OtUROlisEuxgC6i0z+U2EFeai63gM0GyHm6nTSCta
mLadc/78kbcEh+cpiRKt0R6HdDHaaa6xHduEGx3k3sEaidgxzPw0YRw8aQ1TwQDkhhzSb9VAnInT
te8i2bRj261Cxn2HohrkNu+7kNaHHdKKHjnQpV22qnIetsZrLFCAUG45smqRfQ6t6omhfHwZXCh1
ozWIo2wyZx/ZEiJHWp6zFvxrwkQBGqxGGHOOkohIS8CI5DkcdUV1GCs4G6NFQg5dJ5eZKjuLW2bj
SQq7OzhufrGbcTzoNM03/YZNN1uPmVts68rB6Z1E/TpuLLWWVmJumctcWGuts9C6NV0XF25CJdd6
q19mSQ3q0N8bmS50mtXtrWRGa9UQylFiyg6DxF0VGotvHKkX4s3bY1HiJwEGpCfmmyrepTNZN86Q
Ud7U6Ucd0i60p1t9ltAZMnc4SPfRSru7IQu8l0BWR6HlxtluRHMPaeyO6vVpTPDdNMU4ofMupq2l
jQ2beVOukXxiDsvSa48w4KTFxTKPaHjqai9bNUAxN07b8c6mFkp0Sq6uYubQiauuD0B3Xbc72DWT
CUTJ1mZQ+QBMgtGst2DnNRt1SBf1NxVaxsL1ctIiZm6lbt+m6K7AqMxIoZOqO33+cJObLsynkzK6
cAVfd2QkhOxEOmQspG1F2umsW0d8y9cxJNdL7xCKNVKzbtvCLglT/cbBiOiSnrmPMF+bEBkttI/P
QtTI7TdPJ6wEDd1hRLx6MBNIh+jeL1jZu12AXRb2Qkp7ueFVJhUrOtgGHhCUHd49uA0hCv04DHm/
hb38FovOugmXH59/8rJ81WvTH/wLv1u1F8S5QdqhwK2Nb+lLHQJmHMD01MVXU4/0V7dgwpRxgbq1
RJuyBueFvfImeYhS3vJpibm3c46ec8T4lvhOPAYPvXJQkemNuG1C+Ydd/Xd5gsmOTqVKkwH7vPzq
quqE2+bo1uNrPH+PgI1tkdSLY11cwogQlybEhSLGgp6ChYPXzJrqDxv7b2UFQ2CugPiFxSZufe6x
f6vTZG2bBibv8VoST0hd2VIW5gkJYmmw4dT8mvasqe1PJ1XzHxo7v1UUfDLjeH7YfDrTiV8rCqkp
1vmynq6Bag/jVB2mJfL0n4um38009I2QqsJKJDwLsd6XD5nTKsgjSNgYjJs7F5PqlsDfGbrfRtRO
sc/i/D5F6q5F1V0Ip2XTKPh36KAe4pBt+p8v5vd6RVoYepDcoV5eFGhf6hV7kDGmt9G4OmP+2CEb
1XKY2H1HXGvpXphEjM9Ujz9dju4hJ62QI+ApsuOQ4TGpbLQTfiqvSDnzGU9diLKwhHSAwENq52pO
elQh8g+eP7Q8X0ssyXuMvgdXvsP44OuIOXenBEB/avF48IHGJkicyMdB6h2jhJ4sNgyx05Pp6RMK
bTscgWV9wF9Hbnia1ZtmmlEWeLmgzsnNNTJW5FTa7J0dhUO8UK220UxcfsiwoS/Z4CtUp6XM9OJg
L+OUblbWXtC5t9ncfyOMrUO7nt3R7RcMuIBS5w7QKgqerd6Y83tjlS8se3RlWnvaxq5MbpjFPTL7
dxnOetOFFp3vFWxSyLjHb9I2buwK03bQB+oIsMmXzfiqIVHADtzfYNwBH9W+hwMnWwzeLpKSkkJ3
bnakZ9Q+h5DmUOQQcwvkeMKdz1YTt6tAaDxkk/U8G4d4NKdjHOnZaXSzO+ZpEeEXolhTxNjzCSU6
Fj17DEhaUO4u1dUep2j9I5/QqudknF+M5iWVycSsGXkxVg7Nn60lY36ymZMzGGj1adzPWngPNZO1
LNbEvvQeRz1EwD7JdF+F2pEUbbGtl+3QbPt6D1iaYjUzio1WVkw16oA0H9dZlxRHpzSkWpRF3flQ
lq19n8/ZXugJ3vf43AEaOrvLjCW9NMMU30zE0RWqbP/0zP2mapDEThMQB9/FWhJhvpw0ZDX1yWhH
8loOCw1pyhKa4tMbLt/G/6yIF5ylLIoRT8J8bShD/X9+T39fErkA8lcMSOVYXr8qOcZSMwwIAhIt
f/8y9e5zGCPXrMak9LOI7onh1r4mb6HYyz+sEL+/bbbJB/PxNgZAXr1fl8Qq7BIvx2tzNStqbgcF
WYA3v5nzSxcemth6y5FS/PMvu3D+fjnXSce1OTzBTzbpRX619yGmBircNCi2Wyvde5l3ZKBFCe2a
qwiv6B++Wrmst79+nLsgmhd1Nkc3doBff8M8KYI2dvBJCCcHsjFXN5Y25WtThc46rBwo3lp5qFzj
dVT1ozPpHc+v3KPXh79EcIHl0D7IJfJOWCBB5bn0rFAOVKUR7ugBfkSB36KgJPTe0U52az7AmAU4
GD9m+Cc3g6tHbx2lpW/VruYPsZg3diPhGcdddQwS/Qr6IsdSq4bN2Fr5vVt108VtP0JrhkNYABhP
25rPrIlBRwOnbwK7Y8w2Fn/pwMq2+L+R/ATU2HOob8YhGM+f2kuRI1Drs/Y4WukbKD2ksZ7zh0Li
332x8FUloUjMSxha/PrFeiwutHQm80o66sGqyP1jzgXcvG1OvR69lO4f91ZjeRG/3ktOEa4QjmRv
1b9sZ92o0z5GWnKtvf4I1if8rmrPt4BBeGHZ0CFp7GOTswHQMk9XLUXhavKgj2PZ8mft7A7mqzTj
8FDYEFnSXNu4sWufo8FI13LmSB2WLiOwtCX0BMnD4Z+f+99fNZepEpfOnvbJffz1+0LmFDhJZpvX
POHsVAQ4TlzoqqH1ETYYkPRhundEuv/nD/0tCIlXDL0dAl7EYjov+pcXPArykkzkwb7auRwg0hXB
Li7xWAZMYsqmiu6lqM72qGaYpvmwwW8v/aAHDZNWE11MiXVpTPpt0GEa+8Ol/ZsvRDoUS0tk98LD
XB6wvxWCCUhPjHwsu/U8gTcN9IfSNRjn6tVDn5rqCjv5TOKsXIKvwm1sTR9ArKhKIh1mRtGuyQCf
HjzOfjGAkIwpg2qC9uUPF/n1Kbck5CWDwCSisWiXfl0+0tC2smxw9PvRtOwjl4t51J1fW+a2q7pU
Dj4n8dfMuegip6na1kgQt2oENIhU8KTjq/82z3RXAP64a1qnFNo5aNI/XeTXytaSS5KUR1mLCBHZ
8ZcdzOyFm7SO696bduzdqDrC3NlVBySX2d4lbWodKmxHFoqCVYgRc1+PjXyYnU0QRJIQ5epe2BVn
5WiId41eADPox3n9iWIZdAIhG9O+DFDnGlJG7i2eHM027TcFbxTwhHuIUxCEWQAhshFR/w04buTT
kzI28FSQK1HN3RkIFCHMPdEs+R4UldoLMVs+/JrqznCqV+Jux7+8obJuFlbKMvcLiQUYYmrNyDpk
zdDtmgaxSuWYr0OF4r+a9PnEQBpQ9pTckl72GGHi37XGkhZK9tVlmhgItmOYv7qxfjA0FHwBae0T
HHGYjyfsBShfLQ3RejF3rAMxSrg2efO8QfyoEnXfESW7JbUQd96QacfPHxTFj7ZXxbcNM24GYByk
mZ2t2kAEB22kB4twcNU3VvMzLTC0zdqx02pFvg9yskLk6bFDHO/XFZUQ6qXdaDB/FapMMYumVHf2
3Zho5dUs52IP9T/aU5MMR1c3qmMnIzpLpX2LfDe7oP2g6otcddRTZBGotaszL/l1Jl26qlX/NOHS
Zj6rnbRpujFq+11WhvkCyKNUPgOE5Ows1jqqb0j/8YTyTnc3oyPidSRaFBFpfBZSefvBff/MzGgG
Ircl0dSfTNqk7ncJPDRfE8coGC9iqoErlWF7JOj3xVAuMoWgY65ZVOemtoVvDrG5FU4yIF8LESPQ
uDmG8fgjXihISVAMB5ADf3nxUGycHq6OpXnhPhrLt7pyW3Txr5+uTURN7bqsGDDgUP6WubHaQNXP
fTShyOnSQxPIR90qK5Q2YLIGRpyVNm09e/UeLuylLE7zP5QWn2Tqv29HJAp7VDBsfnDf0DZ/WVtp
AlgiRfR0ZXZl9EHyzcXeLGyT9pObfocle5ZSG24gQ8dHWUx3fVTW+2Ds3gzV3CiWnT29RIJsQl7X
hontd9JHXD3uVn2hxNYs3TsdQcsqj6vw0PI/Iva9TnEcHm0WJT8qqmuVz+Jgk123MjEcoO7J6j+l
A/62APJLAlBczrLogVmtv6zSEutWGTXaNbfRyALSHM9V/n0CsrCWehPsM01viTgdCpqo/SN3OH6v
6hQkvbflX06HTOHPCFIDp0sStecS6ffWMzB9G8EPifN751DenpRjHRIomoeuAt2TyBjUwyjybZkn
456Qo2mV4jVEB1rilhibrYQFiu6LaGUGqRzNCGE4Dl7xROJSEa7mZ20iExULI6RC4rYwp5FsmB7L
0t7MSed892z1oQZGsP+8EP/+XWHMkR5qc7rXy4r863cVWPMkJWdosBi2eey8mxEkTGcm21wVxMKU
fyopfpuRWA47Eu0UOBkOT6O17At/20KbCZavY3Tpg07G9cls+nntDMo6j4WzA9AmjnY8NYcy1HdG
43nnNjtHcyiPSqp0HRGIeggQof5hX7e/FvjLRQlhkN9hURkSIv7rRQ0qsoeOhLSHlsn+KqM0IbIp
aY89hhmUdN6N/jn21xEhk3dG+JDYlhGQ4siVM5wFRDfJXOo+61356JCCMIXeqWPSCL1hKwLwVx4i
A1GZAYHt/cIYNZtDaILDbxkgQw5AaDupZMeoMFtTdTjHHuX10c5CAoNK86EudV4zMxv9yg3Lk6Mh
a020jJxjFQnMys22IUEAhQy5Q62TW7du0G0mpccPMkuOzOw1HK9ZszKI8/AZkjV3yeQcF9y3j7gV
SwyGLM/h97XdCs9M16zd1zEYpa8vaQSVZxLU5ZkHTGDON1lX1q36ww34DX36eQNA6WOSwm1BG/LX
G9DXFX1+ZaYPdUcbPZ2sd93BOIbNtpHjmdUs3FpDtddqBLY9fku9Mv70EPzbJ5N4Vc7UBjpMGu+/
XsMQx/i8cT0+VJ62aqaKjL9Wvw3/0uNBO4nC3iZ2DTfXa9bZYkBihMFwVPKHeUwJfhr/8J18PWHj
jkBOhRGEiHmsWV9DBpDkZ7Fpa8aDozc/RkUkt1PuXZd4vny6nYgQ1zAUlrH9p3CDZUb69y2Cz7UZ
CFIbsjAsXcdfv4bYW+BgdAMfOHfWcLjuGDndoVJ56A3aO1UEkFaz6FVZtBq6Ud7LSuHH7WfUKh41
eWJgOuDJ/W83zv+X8OD/hZm/y9P1f8/8/Q/Vdk389ves3+Uv/HfWr/MvwXdvwBFCWEdTkf/yX1m/
3r9YnMhMohB3CO6lL/8/Wb+W9y9AYbSDGPJyXqMl8T9Rv5b9r6VVYzESp47U6db8v0T90vVeVsP/
84Q4ZF7orJQ0nQy83cvG8esTQkwR7nHQDX4QpvlKx6qwrfqRxIu8XTGRG0/jmADufjbQunfBNB3C
he0lx1PQi963YXMSibwwREHBdR4iubB9NfPI2lk020zGXkeXmAfHaQHoOSLCnVLR1p/lgYjAS6jb
104x9Crp8CqZYSkoGf0YjR9F0CSHjqJvKBSRoemKcjz2PTO+7+lTjPPEtNqgK5HG6ox2/S1wO4q+
geHG2KevpDhBUhvQIp5oz0AJzxdrr9vIFSbC1ZgDD0zBMe/G9JFisSGuERdtqZ4BKTVoVLwPzmTd
OrGhHHflpYBmm9uFuKVUQXUWeAcZB2D0TUgvXkVhOVmIjAgspGbWy5j+7xFUvLlqwsd2Uwk3vg7M
mArvEuUwIyvPZgKzBEBYNTTtrr5pq/ma6ajYAW2OMn/KizrYiTB94TjDl9W9WPYAh4S4KWknATQO
4POZSNC1afY2bmzlS/1hDCW779QUO3KfOBcFP4Td48RohrOsYCUAWa7hKii11tDTlGFZrrsG0nZm
0kOSg00c75IrUBQ26TjGfK4oFw9GRzM+g70K9qPYx0O6TjyMITlOAr+HeHbu8mBnkYuEiDZJiXYs
M8Tb031Pe4iRIeHpEeOHvHsvcEv7stM+zBlRmhgV2AngO+tm8vDkmKVxduJ02hRd4q7nsPjJgcj2
pzRP1kEk2EYVuKwAMTt7WOJjt53RcR5rqneQbzhwvFh/NPNCrdOYeLygFKhFMRguMAPf7ZjoYqya
MYC35Ly63r6By9fI0jdmjdHchE/FiA5lZ1krt6c54iQuODjg9St7yY8QUfKNULNr3jlXJ+ocP2PY
ye6KKyPt92omsAl8Ye+QQQckhHvgtKs+dO5doyARag6OJYaufRtj6HK0Alxdt6hPM/SoeRExQ4bk
h8/6r8DwpoMI63rTRrG10QSpn0WMRAK/rE/UqLVFQE5ztOvllsCtOx3Z2ZbeEYzJNOvRTHmveSY7
v1edeITp+QyMd0IIHYuNd7bmwtl4bgsI0hzrpVUVbQNSCw5TC+XLCXtEYp0J98To/dToQfUBDalX
BiCWtVaucel636NYa31F1CAoBQ0LNJmSE0mrDBHSEktJ4xfEEJEmRQRWvST4uH24zbGsrUYiLzgn
4dXA0btGXYeKaFzhw0OwmKCMgm36bbKLlTK6e6WA4omUvAWRtYh4zZ+GgWZ+svu9aSfpfq51GCiV
T0mKyNYe87ty0OBkBgPoEiCNS+LXptQDfP3dEJy8ivgezcC1Rm8Kn9FcrdshKHdGakL772LfZagz
BdV1nBvCaaC7UE21azuPU1oR8b3dkIlodtjzGSOHtFz4G6gaw9Tak/WGykBJpiPuCMOpcMsNapYd
0WyGn6SpuSlZBm0ZGmDTiXisXQ4w0H3kpgjSlzYTb5GXk9Fo5u+E4BTroosceCUxoZSeZmBiPyYe
sD0jCMC3gfWIXDvcjr1+mZoaSgpkXwIHUEA6wU2dPDcQ1dImSQ4UU+8Qe0993cGhqnhcofaupOwr
kNYJ6QmK6EuWBvhiJooq174VuaVvVTes3W4c1gXnb/wSyRN40IBdgdfIdTHWTGnyFiRdRkHsGyLd
cq6qbmND+k4SaKeyp4fGUngwWnFJxq1nUhqP2OJXgtYv5jda+2wLz1lq0KMABRZ4tKUKc3xTgest
cXUOGorwuY7mo+g5n7X4mEBUmcCKwpggGn8RKKS4qYj0tP0e1x70y3jbLpj/svYCJnMDdr5QGccx
aE66C45OZ5F2ydRcdWRPy3rgrEsag08plqwQhMPci+TegdrLCiRuAqcygUE4z6J0EL+VkcO7Vhu+
XeWHWWp+XG5UIzhx1inn5U7c5AmiBhe28I3IL41d43t2mVZOwsbvaR5dzbJ2egAyN9YT3wC+9xTb
zxL4OS09TsxQdw49TNeY7OptN4Xnmqk9KX5Wt+EQSZYvA6G+/mBGTP8O1cIqzfRzbxXZKvfEah61
H7D5J/BALKVJtxOVlKtGtjxInrrDErI8WdmRcARG+SXq1ma6wEsI14ZMLjZxhvUEul4jcd4J5MPQ
nd00UccumXhcke4joBg3HTJ7nqEMcGXRcQE4eAL4NisnayZ6jeYOm2kK4cBJtsAGRfdqhuO0mScn
PIBopKI18wuvA5TLwPzoLII0lCa+RykeYdNi5ttW93EzM5kmGcYzk4A4vmFH4bMjbhvSdGi6azoM
NuPNuWShf8GOW6/TniQ/M5a5r6MABQppAj+N8kM1439i4aAU6fz6UxyjdKir3wc1HjqGKqLUvF2u
szIwPcQuZaq1mo141SVQe7PyURdNsY0LnoIojq8gkBPkkX1NzkUEgwovcR626zmGiMjDKhoX6oho
7/HOoCaYN4tqLqzxA8lyTezCI74IbWtG6c52oh+mbPV1UBcl7iBVr6K+zrdWhVAey85xsuQZXecj
VVaqJc8cUcfVwB2IqCMqXWibSCDw0+WbKTOiqgL15gAmXRXuefwUqJEFhqKZcZl7yMxuE8T1Wx8Z
TGkBNjttdO5K8Tw1ibeRPfrNInUPVd85+Ci1lVkWtySdq03ciVMRswYMSJuZENHAnVzyxayANcnK
SvolKvGn8TIaSvmo1o11jx+MdRBeYAbKOiu3/WDfpTXy3C5GgGNOzq6O0OxxJ1B4WcsBS62bUWQb
FeKfGIDoHbTe2bIpcUQL7WQfOO6T/kyLMd73AzZnJHDzKkW5BbUJMXuUrOMhfGoCPN1JngUbPMrf
qWE4J4caoc1J/Iw2iETgKWOUV+DXFlx43BYUj8WH0fcPYYiE0zCnR71tm82gh6i7+7s46WZfGSM3
Rx9eZpJ2N2bKGNKrq+5mGqaJ3Bl0MJaI8OPwgE1GN9NBdAh/lDVsioT3crCUfs7HxOYoCacNb8ap
ydCn2zNZ4E1UwYJA5ISRwfEnIl0I0bHQmdgxXMYcq7pVRiSNt2QxsjxwiNBu6pYs+mFWvm2QUBxV
ZE4ZIYmNAX5MS1lEMJLt2xX6Y6c/6czOj6NDxmqRbBP6xQRMQa0yacGPAvMloTR+VtgSL0uIAays
SPWkgq9wpVNHasGWuRFcZ9bgddZDtnf0HT77Jy8c3jW8PhZpT9vIFrt+RIwVkZuwqubCPAHOgo9h
u/OtYVVo/rv2oungcPN2i/OHm3MhMvASalNG7n2e7siCQcRxaFXzV1i556Zk9m7rVrpK7Le804O9
0wYPWIhBR08pJAt7P+lMDJJGPutaDCNIFXfYxOnbV6Jcmziv1j1KsQDrusyeSwK6qE6DeKUji1hb
OoabELGjV/YXa66RTnTpzZz4Zow4kLF+vDbb2qKLHLXbFHgXJwPB8pYDuXMtutK6eSrY3FcwPE7R
wMoREEiEw6Q1jplu7dw09jtqMsAPBZkqI6sjdFrfSFgeBw/CZReBM3EdmvFWjCl8nocLXldU4Fh+
E/5TjkVwn7VZtUsi1I5g+doUDW9gm6wlNrSoQdKeJjyjGcLD4Kk9zroGTJ3FutfxpUWjSyhPDpdk
cBN/6Bl5EukCUIv4obL3SYb/SGTZrmKYI4gSC29jjcaHFHnBnJ2GJv7Psx2y9KWK2SleepWFvNlF
DpQ7tYpN70wveg/hBqsfbpnyon2mpCbzt7Bo3ZU3eEh1J8Dyy7fgRfFRxAGCCqvchUjQAST87DT5
LTdcHGA51+to3rOVdD/Smt1wgOtdj8PezIOPpc5u6u4DqHfEWkPKkcThvoauJ9eOt1dmgH7QwjYg
STWYuyrYGwNEfo288Mhyn4x6QFQa2JCrwn5VVz0nNvEwLe383ELrPnnmXap9qKJ7HevwkHA+sB1W
c0iItw5s+2mcdm5+zso+3Y9Rd+brLE9uUezyxuBbMq03jRPyBiT1wUmYYrWDdUHfeDUd6tmesFHR
Dm+uN3+4wbgjZHD2swb/VxkXYoVYhI23rAaOWpkPN93awZ+LVmOLQ93WJEXhBGsqml9Ji9sLC3vh
pMRRYf5Nh6Q+9Kkb7BK6UXUTPGroFTbEPhAnddOnKlkDse39zjFxQQnPL8z62lL6rMOuukT41/aD
ESEqdtiCG4bQOmgWm6sxqxl7BncZ3s5f4zDxuTlIACkGZ2sMzrT2hllQ9NgInqcIDlheKX+q9KsS
3nCSHGvDVvVEDhPNlBfzYQyTd0JIsCMNBmwDJ7JWYoIrJKNLlmAKMBuLrQiTf75Yt8PuvjE7tQ9c
65wyUAo9R10ysyEhSdcA3wA7IAuojAB+Rw4bziwpP9NG26ShqDaQXdZDPzwGY4KnHQEnEVoNh7em
QcQ3cSpOej09Nba0NoYa36eoKXd2b0Cyl+kpr7qt0Yf9XUuFf6n7b4Kctlgk2reBB2pjxQBCLHP8
qRz3lqYYOQDIKm5n1Y1HUwu4rWEpzjB1WUGD4Wpq+iNqvp9mA+EmqllTFMtZ0O8xVMSbRjYPTcbL
4+buz9LBqCuzR23uWG9a9UQZk2LlpnKgWx+tbYc8aJR8HrwPJNguI82BseBag4ahAJOXsR7smAO9
QWtemcawl1G1TyyBWkvPt03GTcXQT5zxdME0g99jGtgSZXZEBl6tjEJZyL8CeE3hbp4tTlbA+2lZ
cHbVJBINo6gIKSkWeBPNeOEwwGhMXF3UbQ+EGneEDdc0DExt04iULAK7OqgKU1kSE38Gjp4Jw4NR
oiIRhB055phjkiJAgVVir43tkXm6uEGViwRQuyWww6m4nALKiF55EHejyh8aR2zjI+gJ2KxWd1/H
s7jpJmgALgfHMPaIbknTmzpGIjFzz+ke1QeduVoQbxk7wClg1OtqezvSEsjaTrax5JCgeeam2Iji
UJG6y2JNDe+mUDooZ1IfFI8fDYtZrDmZnX1JgL6g83Oe06nOVokjdDbKaNqG3gLsdxKxGcZogyvB
2UbFRFFsntEWgSEwnryJSmqiZQNEG0lvbXM6SLwzZ5EDXudqa2vh3uWfWQJYI/YZECmQzRVGqtcK
yTpEk/ColEf8JS56CeB3NbPfrQxOeD36vTQbievA64dGo3khbz5EmhUne2a5mQ7/cnS3zBD2mhfc
IHD+aLXuBmcOUG5SsjD8dTvLyW+zqb+RcX3IcMnnw7LqW7PiEFRxlkqClxCgNw5cjBH9MB1MRy8O
yaSdMtt7UxBS53Zq/XocjyrjkjWO7bQ7V4ZonvNDGWhEwGruX2n5mWlWbSwOen65WLFyy9tllQjX
HpyzSnr9qRUkFCfAy12Rzr5TxKFftwwi7f5RzbecF5E35BqR8KTa6b1zb8fjsWW5WmeJRpJFUyPc
D1iPdCphR4zGRoYjzD+t2dZAHGmr8asFbOZo56ANFOLauQ4Nuaz4kaYLSDdOsXak4qG4T0weJ0SA
r95AkgXIcqx8cu9ZZEQWgfu9J3dsix1+BWtm2HBIbNfFSHBJ0+DsiNItpGbuk2e/SUnmj3p1VbQv
CvXIjBooCHnYSSkOTp4DGq5WcLWHtWp5Ywe2+BS1gy/MktOh+Z5zkOJsAsvhhX4RzER92ujJeOTy
tole4omxXE7F4w93Gjx2D3sjO0l/lGeJgxYw9sxYFz0rb2TnPgZ8VJyk+iGcufC8epBudqWtbDwQ
asHzJC9kTX1MNkxFpWXveRA/K71WjM7lh2Y5R43225iIl9QD9J6hHIHGjhN19IDqEC/icPQM5NZC
Ep8TYsRo+IRiDKN0X9/2SP+hpRUDDvU22uUp6qeMDRa6SEwnL7064QgGaA6PZkq/0GPQetGpjuex
2IYaqFYhzXptjdQnia37Tiesq3LCS+Fic6hqbPu9SFsf+U0AWDKgHocrGmakILn6WzIG4ZpHhsYE
gjgULpZufHO0OllhWedYvMyru4J6yzVOXaoY208upDcZHeQcn2Tv3Wcl40rLG36md0ZWEI9OUWVH
Vwwe7rpq9GBdR/mD6rwN9X16UFPwZA2sDDgyD1oBMiKE8rXydBzVLdFWm6JNI7az51Ak91jX+vXg
uuVWShszA/1mNrr8BEWO8rMs2bWy4hhI71XN/D+z+qnX7RMT/eCIr1nR26vF8nra0bvjFA+9Nv+w
FGBt2Iy8YtFRRU+kcelmALO21sjzW2KPqPBvdO9jzMgVCTXjpYIJWWbawCNfkzjR8ewhNjONXvPV
qG0sHqqzQ6tVS1jm8CQVKzdJZ7oqxbzvlPADoBc4oA68xUg+NPc7l9PsuPlrQ5S7MqBQN0MPbBEm
idR+hyypRS3oI03Q+1OxoishAbkM5AiHXB/xC2dhJYRp1zzNqBh+ziULUmx0IG4GNk4xvafhTI5u
jXQSFdTKqtRHjTx7PRhGiC9c7hjvH/VxrncCuucK3gxxcy7emTopNqPUvkWzeRM66akjnYASz3uH
/rfp3T7b1QMStDoY93HKIuBE+nCfNY1x5C2HSVtaLy7thVtvcs5dbGGKErbaeJ6fClqDrezrY86Y
rO0Q3wDrvM/T4fvY1K82PXrtqVa+h0l/1yZQSmEHQOa665EqsVIFJFMmj2FOGxW50trkIuiBvxAI
tY4c9wc5bN/DMeFokAaPqf3Ud5LyXSc7LJOkBHTxfavMetMb+GNIQbsptHGF02dE+cBqTJHH2zoY
P5rqryAy6a4QMbbOdThCBH4qGT0mhMOtjCG1/KD5riJD+bOhM4FcAglMKwXAj1hB5OK+6vT3mn59
jntiJYr4rkx2nTafp16/Rk2wHYPyubUYb+M40/3ZDtejEHskkOGhAkxWFwObQyENnhcmPl0xnCy+
jW9WZufrXGZL8O+RHvO3jKvM1ORs2wSeGgy7VwilnB8cL4VUwMkmF8fB9GaCoaDT4mBeJcMIdilG
KJ+KtQ4FrNcLcWw8ylthxPdaYd/LND0ExXJ/peGx+I23NCiIIJ7zbG3YzmqMo5vU1K4G9kN6ExH8
RppHY1puEiXv3Yex/E/2zmS5cezc1q/i8BwVwAawAdw49oAkwJ4S1aSaCUJdou97PP35kK57ojKP
o+p6fitcA5cyJZEEsP9mrW9p3TJde7MVcjC16RU9+jHjoWMmBMfBDndyJ+D9vx+qEqqQfptqw64U
dP9UonpnbH9oTRL8C4WsLg0JGU7wtTx/5up7ilYEXJnJYoKGlLnL3tTqo+DM0nTnpkjEu1Rw2Kvg
XHut9Ub+NYlbdptIilV/GQoeD8RNK1Nf3Ld5M636OEDCGaBAAwkDbb0NGHio2ffUnsA2NfIUtcLH
FVWlp8jmpQ7tzi4z9caa7RcfvrUbDKpA46s3u5jzQzBNuc+FIJogDLf6hNCOd17Rp3DjtyRtTM4N
PkS4dbHsPKOop7uuYD4VUNxUDH5XgCuYDByb2s6PPbX6GCM77PTpNmb9NzhttU/U7JHgCevOzo07
nLyBm4r2tmJIfkgj+C1d1uTQuOaLk4UWg3XrRahjd64LDfFAeCYsDlCuzUKkb+KXoXVlZaK0oMJQ
00I/ZjYfkzo9QKzVn3yTQYjsoXSDSFo3nbqTQ3jvV2q2dmrzxipxCxbCOHVGdzs2HRQe0eDMrBIX
I2K8DV6Y+Ic4/H1miOwaumR8D43qe4HuatU1I8Sn4cmGM2WX+ped955j42DtSEYFpxdegjjtNrhU
wNYk2mke2xerKc/JkOl4PMfX2fZP5BNQqCjljYiB4ZG5wMSTrR0CvjXztWlnh0mxbovxpmkY1KCf
xZ+d924Wm/4yMn0Ycye8LUceMSMn+o6hNgpcoAcMdO8qIIgdOGRTFdyhJETRtLGAlY7bJRnYhrCG
xAeikN0omYKc9SmWkdQxMLDYGkf9sl7Vd4NqBmydHo1UeZtYeWhd9qX41l6Z9B0CFsLjinCLpW9Y
ZTo1VQnEdK9X8JiTjtzC2QbhkPVoVSquV3Il8vd7gSz/qCTUcoUOGA7HTJvPyFKgJFAbGQ7nJHRi
hZJy4HjbcBjd9nFEDFxQ6C9xt9hoXDPssmuJu3elj/zdgMWvnsphbdrh2ZrkXdoptVu0AQc3tkO3
q8DZJS1zSU35jn8DS98kdrJH8ZMWDuM7LH0GIYC0VMajvwC7KJDtnZFF+rrCiIK8T3zoldK7UUoO
phIUGIKssbnRVIv1HsrNNCN71dE6KramGVxGyG5fl+1GXY0pv2Up2dDOQ9XvIXW+OdTvmJ62mkZi
/chQHpjbWw+MnBlMtWwZ4ifBaH1FkCQWbj9a81yxVoKchKmwtiSGdpum1ost5fapMqOcK9/MPDMu
zqQlR3sjgnNoOtWqdnglnFUoPMi24MLjGZiou7DQMAizqO86y6sqn7BCGwmt7T9opv1kBtVJqwnb
q0V8w/4Mf1yQ3bUgmrKapwmYxQPPfCRFvWZuGNe+5Xi8iE3IodyENxmfqRtp2CflEDxXJP0whzdW
pOXsDTO4ZDjkPVNpTrSX0T7C7yk71XwZNK7guhMcyAnhz0n6xr1jbUTHkTJo+hV9wadRVKRHmDlx
zTdtwfUfCVEf8m7mDpcnJ2z6jUSBDZozGLJuC7mLuVUUf+RRLVwCwHgwDQHTAi26R6cBT88Jucw6
UFVN0XHyEPJipgbZLGq2MZxxG6d3rCueHPA6m3Bk5GbNgWCJxti70uSCtBE0OznD2jADx+KzTaJD
pkzilE5Xek28LJto1eOhj9RYPwkMy1f46l/OtQ5vnKB/yCP6C/g6r9wLZCdb0b0SRf5qboCnIcRR
TIX+hWsUNiMW8EWqy+rvqbdtMC4jw9CA7YERRg7dQ5GyYW/klTIEyaPm2WbyPIUFw0yH8mzSZ4+i
2rpBrvXMLtFxW0096Wl0Rypb53YdFL6K+JpDPiFULmuEaHqQ0rSWmAKIT791gNzbo/JSOzwnarZW
a5Gr9opG4qoywb6NCEBnS5dN64hbaR2RTjXMr62PkmSw9VcMsd1JWgrFXZC/9d1suvNI5CsrHRJa
W6PZDxySI29vMFcfM8Eou9TpT5ECAYkN5SoKS/0ZmDqrufRbWNOIRs5QbaKSpPYgMlKev2iYbFby
APBgkNEdgOjysjwa0eoHL3pB8iejiiZGEXfTREBI2hKGUThNBHtUn7CMQnLuq2ql4yd2i75gpAeb
xPNhEK4SvG2Mo/yT4OyCR+5aEZMBYuE2aVGGR5sqxjEanKM1vbM/aWvaopGqa8IAPbbYlGk8rUp6
dvqSJJa6Tys93nZJeV/7CuvtfPCJLXJWSUnviQAR6BspC+tQTA86SYprfr8slRXG6A+csQ85seJb
Kp1iw2cB+w9e8Xp21HtCQGHR9IrbR0isszqFmxgLtHcZ8zzVNLMDSP56U47swNNWeZyJd/OqQbqI
a4npiElsQZ/CkGOl++1nkxHxDPuQ+QiFVVnBP0iyxfPdMnaXvsrcyK5bNpXp3k9KSSATW3VzywqT
pwqEOCQl0f1UwWeUcbOlGRQ7jkKzh0NUy2RjGMFxMq8dfo8dUZscOTn0dKVFkE8hN29JFZthx3Sq
lwLX9TSnOaS1om1HoueYzyMcHPKPkYRX2t3JWePop+7tgtoNTVbiU64cEtgTXgHFncnPoowwmDyG
JIQgbik/nAxxb0h2GrMhBEX91DBPNjwNycKq0abGa5fdYxJuDN+gArawn7PC7RtJPxegRPAN7Qlc
Of449AheNAbp2jJBeyvJVys1UL6zsez33v2Za3Is5mvBimc1tKZ2HpPp6rQJBfkxHNMjJTACgkje
RY7+1fuJzR5LO4j2kM9xCX4KIsC86BDarKJdJ0jtxs6tTwQ9o5f7sBkU3rVOOdglrsp8ag2v6vZt
3diHVjAy1vuZNI0AF7wPcpeXFtxMwg/3VQb3CPkyud2UNx23ZKww/88Sds8W84ZujNblsiDHnQZY
pV83mcUzp5renUIDdphOZ2UpStJhPM258jHnRA5YOpVXiG5sYsFPV6lcfuA/1H1pcKU5Ie/93M+H
KSGHqtd4JhPS6zaV/xYhMiza4TywKEN4yHI2yab3wB+femth2jrZLiRkzy3iXlmNJNW5YhwFfn29
2xIwCgSjobBpimtthCPzu+IwA2HagkxAMwJNkPvAEuu+4DE1ZoR4Kl4/ETPJdihYB3rzFHIabGxM
vusRpP01Oxdr0kvKe3NmAJwEI3MO5ssjV0FisQ5ni6lHqcIYXj4HGVvOtKzRAMzxLjZpaqDDSWRp
HWCD7s1hc7Opl2hZNl7Z3gmoq4iw2ExO1K7LARsGNM/SvSNapbkvqsexBP04hyeji2cAGqs8KG8m
G9Z+p3TfmVlV7uyXTIN1Cu0kBlc7+Z8QagQn/fCY4NPsDRQfFWuRvpwpXfBkb+Jk4sNJaCHC8FlI
sz5aKSc+QGRTZUjTotjnGJvbY6Vk7tR/01KsE7TDWFJGLnFogCbkNeVgbfNZpRxbDFBNZDMgbu27
RtZ3uhYdwfcZ646z1TVQ1zAJtHhOeYRb7eq4ds4O7FZFoq0Kg/I6kOTrtRqTHjoFJiwFrH0fo4TG
um8dWWwFdbaQCsQUt1LKZMVeNd2oTpBjuXEDdBMbpsX1pnYjRBV3cYxzTjW0s5CKZ7EvX/dzDBUO
oluP0G8bWeIKiqpmgkGWVBROR40HkAafF3f/OSCNaz11Kerp0CzZdqR3lTDlxq7mt0iQt7oE0apJ
dgpH+HRoDI0cFuKQqvdD55BDWJTk+3FCdRJadaszjanj+TwLxViOOvitPPgmhbrabwe3adUDHoJj
UFA+oKhY1pRxD77fR3RCf2VluDTL5RYyyN0FH5ggyQyjdyezvvlDU4K6tqlblOKoBul9WZLytNhW
i6wXC67OWvsdKhI+WJsovFdUWh/wRt+MijdZzXWOyqRmq6MXbyqir9EIdVeADzdL86vRk3YzFmRZ
KX56bfwcExYXUcJ5zyQfgMj4vTAYolLyaozlFDapQAy8Ok6IX5QEHsyhEzKnOfQmmYF+GgEutvnw
42KXTtndBHcncVIvHeL30cDH3kfRQ9mgC6VeJTSDvBhd9ofKDL9FSeMfk/ii9gT5ZTLusaX7niBb
8SIWThXUCA3qOwCipulN/GLi1cRGzwaX0MbCIRpMZ7DsS+RyEjoJT2OYwFFO8EzNySvLR1HRv+eZ
ed/V3c4i22KFOJN1rD44LkFqzrrr6kOQebis8kvvgzxCP0b0smK5jdAdOPF8BrYWEm1RDdz7uCxi
9VpHfJqsoJkRYTDahlCiK6Ege+OXJH52mDcsBzh9naRBEcFWl6l94MWg5VnmdtsYctqx4/TrDcR0
ftvpXAfAduMRhfqo8t9mtLAqJSSOMRXYdfvWD9rFMZnxh7m+E7IP3F4y2jOGvNhkRvCYF4MrQSv6
5EaTYo1+qFMzNHSlq9jQpmNo950cSXax+VtRZNL66eLSEWFY2gDKtFZ/kVV6MNEAI/36mFRVcdVs
3Ko5MUElxZslPSPYVrK9Z3SbPwmNOTIqy8YOmn2TdPeIHT1h+xniJvnEFQDHOJk/cYrdWkH3WQHX
wJihhvvROpY8d880Z4qxSdXB2qGSIQncHM5xaXHVY0GDB2quNML0VqT8PA2RPPAq2JTjiUJ9yRa6
TaCWlCtqgn7D1uRGEezXNCM6NTbLFpLR3DDNd34Qv8czMOWCXMO8mKjOY61ayUSnlgEGWVrOHsh+
zrSb8z4PHZSj9BnrmonQpjGqEXIWzUIXx5Sq7JKA/DR4WJEnA2RhRl6kV4HEbA6nam9N5W7iftjB
TOLxoY6HVr/0Ja03uo1lqWW9JXVBDTajV2DJSy+dqe+SQknJQ6gRc7GGTPrGgHQ4hvVdytzZbELp
tXNor5iY7QJMQK7ScYwbPgkEs4wJGIC2N4XmysrsW6sU56kaubY1ozrNSuxO5tlP51uSxcPtLDXC
OGv6auQMnVsG4aEJ9W6tzBMBvEPt9tRoHLgiaQDrIZWIrLcyafkUwh6ejaptdb+CdMzidNOU7Glb
WZzEZNSroWpAWgAJDsaXPprv00Lpt6aG3FuZmpWmDL3XcqbHdGNbnMr41UJ2lWXmn5c1q7WEtyIX
mWfKbghL86pQ8u6hXLaRpuOsBi2uN5R/V5Pze6Mygmb1AEDbCZVLjmpvh0lnR4zMe5ssJakc2zVx
APEarxHDLcOaWUK14Lkgy4ysjzc1dY6Tqzul7q+ZY31fvkBm2bhL+u5rFFhBsGSLQyiGb0Qg94xy
cXPlib6dUw6MMkHKxP29sRMODRvSeaF/IaWdt/k4Ipix3mJik5ByiXzP9hERnQE3Qy6qIDt0LszH
12kCSsr3wfW1rB5lvRY12Sgy6p+1uFxyKZDGc6WuVV87QbrXVm1m4EWrwIIxKUuZbOnniNAr3WaR
QSyqorL4nKem9ALU0qvOV79F40hWckX/FYBg0ycIa6jtDa8X3C1Y+86p3aTeoBkPfoTClUALHaSA
ODJdL1CECp3ZgukllM3Ul82lXDhxKD18TvxDQnywYcv7oFbdnOCZCd8VM9WqY6fd7aFZkciIuHTd
ZgK6I+yLTaXYoJSlhYoy/Yy0bSrqZN+OmINNSLHVPI5bYOqD7XSrxOmsFaYKxVMtbTfmPYGocfsg
/ZIHBUzvEq3iOgq6Ab8iuwnqch4QuFdCtTlOWid2VmUeYjNmZ04BugqJ+dyE7KJGR6Re3bf3WAvL
1YT+3yNek88EZ0BR1fG26fsnNFi7gAZubvA1yqlmbouLuWRZi7lWVvtKBN/SCByez6sz+2ajMEVe
i0RllWc7b6Q+LAbQnkNAy5pD4+vulLOf7JFaeK24FIkVnLh8r7kJT80IpdyYk0MiWC52WHCwUsj0
w4f54NKLO+tayupMOYsUIsYgMeig20m/RCFIs9FKO/B8mFgtUuuKjcxHbN0ZffbatqnYwmRlk69c
IQKzMapqjPbgIDfc60LauyilsyVYjbDivgClnxkcmz7KkYxQCzRktbXP/L68dFlfYgdRwm2gRzzL
rQBrK1wVP0vvOMRSt5S9OwXlXs7lAWTbqh3j51pAjISvyFFWTWzmGe2uxliVwMfab21EU4IyYuIs
Gb2CrUnRISIrTXHVjAILQv8NN6nyRFTmynK6sz6xQl0KaUbv8qlb5AFzvR+d7mT0jYVwQwiSBgWh
Qo06uL7K7gWGvoss94U+41NNy3JfWShlVfHo5yyho2wEi17MG6fD6UTx2LgcIlQERklqbjbLdQOO
DAcn8sFRRVZMA3kaSjZR7O6Ug54nFgNQ5x4CW4bteU9fp/ErDZ8InhGEda422QxNGQnlTeEJkhoe
1GQ4Drp5W8LKSy2Gu5N4AHHLzyTJ9WK1VIaLYYeqqs4RPbaIlxaJz2AntzXKY7ImuJdIt6Ip4MnU
IrsM4oG0wZpnqY6CC50vKe0dxG3FAG5Yif0oTKYAvs6DKm/u1bx7qs0Pcj8YXwSj4hXpW2IHy9yi
grjQnCLHqQ+ROjLGCiayrYJ3TU1OeB4Tl07hPbNLLh+l28tmTLZsiCpGTCSJFAmzmpkEg3VRq3gw
BKrwRONRkEnx0vWoZX0k8WQ0mDxLXotwZpWG0wD1HoLbdob2a9s+OtJNEctqQx756JWtONbzY6dj
KAHKXTOKXmJSM7LB1MuCYPW63P6C3BtubUEbPc/IYMIFgtsq9VEOrL5YwLcbvfhUgPPT8JXRxmRg
yDR3FhsMlJj7U+jk0ejfTLpe7lgNmXXzjWpJAG3VidIg6j3heNbrhrxGrVQ45VJ69cgNAySZnTY/
iG7xG+kjq7JBEAoR9R8MsUw3xVGdalCUqqJ+Y/+touZ/I6BIXoeccN9+xoseMdrtOvJZFeis7Fte
zPGqhoYgb8DCFsNhy5Fy5AorSW4MvkE8eBZC3ER29RJlVXKfkNm3mrjHtg0pc4P2FAxYsPyINsm3
PVGGxjqKyAAcYvTj+ACZUjbDeKZxCGlbo0ieLRCfayfLqu0Ik2NjcnD7ZrYnOwA6UhDvEkTi49Bw
VSdW7prMKTftDBeA/iz3HJohpuo5F2TZXpSMgkxTJ7RoNiTwzNdJCdbHjv6GjBbmnQxg+0Zwwyvp
CggJPqOBCfKM9B3XyLhtlhGHM7eZF0wgtehPuKpSgbDPIIMmh7O6Gq3G2tAKF4yS3mVqSFfJIwYr
IUuyysF/pZlqu8+V/BwlTM4Tw6BXrEya0THZIFtgEFbNn36tazSVDTtaR91qbXpjpEnFUlAl03w4
BOE0c5Li9Zl8FxL/1vCX+8OutZUc8nI3sxLPFBEcybenk4Ce4A1TgTTpXYSdvm3IjIBD2cRkE2fd
GioNpB8tvwR+wXoiQSfVWadi1IujHrPE7f2BPVO17TOa+9CJE8ZetbMfBpgIas7dRFSYa5bxd1tB
j9h3ZnIy58o/GlyqgHGBk1tPFfwKt8LM6oHYoLNruHDiOP7mE9a2kmN0z5nCf0G933ZKielGz1xI
2EwzJblGpbkWTVcd9RuNARMUAbkZsjLb1ctMySju7cqeUSRknyYXqQmKbJNDnluN8C209DZQ8AX4
wNwz8Lsiim4tdTDpZ5zXRkkvzsJG4VHAtqT7psn6dkyx6gcWjoFALT+MCFNJ7Fv3vlLtZpnErjqo
+tqZHSLSfAWbBgCWlWEjz51U81Pl9B4GJgVTxfFiqBnvGNCLJRshO1ufhll6dStHImebZks5XsyG
f+YYmwunO/gGIsN0qhavBUJeVT05FatYmriKh0bhMZasD6UTHhKNVh2ZKGJjh1z6jDyCVWWOL7qd
4iWqmKuGBSr2dhq1XYp5dsxz55Arn6qCbDXo2UVbSZ/fDRpHdVdRzpOcjS2yv+10ErbyKa0wl71m
LF0f1HkPePSa6aGy8ROJB3zYxz4fsXAKF6SGwfJpZtuP1HHXxoPC0dVTK47FdAp69oG5M6pYFVWW
+d3kVmqncABX1VFTYo/FKudVQ/5Th8Vs5/i5FybZjpFIC+C0tndi8j+CWK7RS7FU1cdPgovkirAR
pLk6anE5Lur2GlW9agW5lxTNpbBmk6VY359rMw02acrWRuuxctmVehbaSBih9RjU0W1JttJaZUq1
bisw7aYVMj4mbL6KsjPsDVQBMidxVlhbYliymCyaiThqbMxbTFzUUCOyhrF2whM9GhVqUJkM7A1r
3anFjkPqd0LXf+RFfigy/vdfP1mP//lfH+P/+SjKqY6CsP3nOSJdqym+t3/6p7ZfxeUt+2p+/UM/
fefmnz++HHwVm7f27af/g8ERG+C1+2J1/tV0afvjt/j9T/6/fvFvXz++y8NUfv3j7x9Fl7fLdwui
Iv+jRxlP8Z94muev+v0tit9+/Sv/cjWbKi7khTQuBJGQjr4YlP/lajaM3ywIlxoACt1Bk7p8JS/q
NvzH3w3tN1XCvnFI/FEd08K6/Dca5uVLuv0bHnVTU22VOo05pPyPXM0/A/UsYZqqBgWdrFYM9xa/
4c+e5qmrR0s07BvspOyJNiKDFw2CUWXMSo14iQ5NRq5d2aJSRGQVNsNRxxRV1hVMTjpTWIIRGaIq
UtaQxBlU+NVhbk96wSKV4fBdVWU98lKLRasMN+lks0ZT1nVPcoNKYXNgBgaKFr+FCMa/IgksVvI/
GrZ5ccLmjQLkBe1Zil/5rnR5CqMDhq22Yr0gGbqEllgBhr+gAnoThMo7Nk//AlujqK0PmyjDpT6R
eoeewfn6w0Vx+y+b+N84XW9Rq7cNnxOf5h9/GZ2PzOEaIKwG+yQpvMsv+wcACElOLQ/KBKJQFT8X
VvPS2MU1skroSZDEY2OHgnQrJijgzTiEB9Rkayb5Z5nL78ESKEWr8K7qIWvUBk+0PZdrGkJ7Rc1i
oXdrViXDAvi0azWyP7XQfiKAIHY71E4m+JcCEFOhCprNGlNqZLZXZWZ6FUfKdpDp05+/1AVa8Qef
PMZ5wBQ2rxVKIQ5D8QtuLuuB0Ck2lDutJ4xRDAEOd/WbnHBoZpinFnyszmj2L7gR/+v9XX4qxnyb
8FBTUtf+8v7CgjSaPFfdRrOvceh3aCMzb5qr+i9gQj+jY6zl5XHXSgkEEjwi+UM//yCLYisyTXZ3
DOt2oEsrd1CQ3gL2WqloGI8z+wD3z9/Rf/MjTe514I+qBBr2KzxGZpnZUkBpLjNqcvVodWg7rCuD
hnHVOKhdCFEo/uL9/IU+/ON1wlyxTYPJPLTNH1Hxf7hgwbY4QzQ0o6sbhnlI8WYL+dhP+XEo0+Os
jzeFnLeBhrqy6KS2+fNX/G+uIcp0afOSbXCX4pfnkpWiwsdfNzJLxYVSjuNu4iCPc4Jb4lh/LKRC
3nLu/ec/1HBUHonGgsWRv1y4ij/6YpLx5GJAvQnEg2nyYnt8vr3xMvZ1vBBW//Jt/oUqsVxOksvV
kqopeK9/RcBQbbMPoS9xpVG9KlEASJqhR0SoOUN1dv/Z8GEQ+WJrKSCgFcPrXYZF5C+u6X9z8xCM
otqcU5w43D8/X9OlsHyrkSmfdTTuCJ6OCRzi+iqirz9/h3+Gu/y4pix+kK1LDbA0j4effw7QwFgl
Gg68oUOmTUpCpRUSVLhbruaS0CUtRjUiAIj8z3n8bx69YJ35tj89kQz+4QnMSoqLmQvr5x8bdLE1
IUiL3ciwOo+s2WugKNkx0W5a6fu0QyaLZs3aa2FC5HL+yRUZMtlbELNR+65kV95xADRJqW9HzJKR
4z9mNR6YAZVs1uef5JU+iozyMEnmva02u75jQUmOHPAInY4bA4xEz6HfNibt7jQ6nxrUeJ8uJkoU
yBoPQ5h/LJYRPcqeCm1+HrLgdYyTGzS6rK4eKOwY7SD1DfUSimg/bsbEXDWpzRSknmokadqbVVhn
wwqJxA2+xQ2LqIhcopq4EpPltp18QENi1EwXa0fPQklv8K5fq9G/lOz8Bgd1dQbhtd1rg3pnaeaD
r04HLN07GitiWmO3MuuLEc0g8cn45nsgiG3u2W1ihVB3BkuuNDx1drDXBFZ/LbgYNcIqPH3n0siO
6HIm9sYyEg9DTT6uwBLgyaxG0mhU74bdmQdjVB6mlpGd2ca3YxXan+FQBx6gzvrIewjLWjuKiqVW
6IPeoM0h9tzvTRh9j9FQdSdSrK6jzIpjBO9OqAqmkYS9pGHTjRVBF50qFSYxc5Xvg36RUE12mVK+
Dg35wi3lARnzwb4Ie/aFxjff4GA1AZKdWol309GbMx/m9wS/Ihx5FE4ORBBt9l3dtxgRC4kuSg+Y
GmTaCGdq1o+1smmxd7GnGlBZ63hQi3M4E2oWxL29aSSiZfz/89yAGRGLvVa5N1oxnEif38Q9sRkx
hnlPMVT/YJbKM5ugrdk6WNQNNFOOo2/pksvjkESBF8JrXkUmWt8Axlvg3PRBWBznRN5ZajSdECDM
7L38VUQlhiyr727n0dnzkklA95n/VaQxtOkcPbGneHZkcE0q4arjGG1BaaM/ItaRSeAmKpK70hnu
dfHI8qi9V5BRgk8IcGKQ76b6riLGF2M2Jvh5usqCJYdpo6e4yhm6ExjRd0QZ5uDuN1Uvv1c55l52
e6seZs5H6aCloDdihUXqZ6R50O38nRF1F8WKv3UKC4wZCvlGU1iGZz7dEOvNDcCPx9yZPo3O+ZbU
k7bLEp1pTU/PnFAIca+mUZuvm5lbDlZBu+t4o1qLRF7WbbSHuplCR9TenBblporwecvj/QavTBnr
V3tR5AWL25q4i23FEtZLqXS8slikho06w/IZMYKqYeUyvhs285RtKXFibJDB5BrTBfynv+J5O50j
AVmxi8aXvBR3vlVImB/JvPGLOmJf3xNBmUMcpuqgXsu4Rq2q3EWIhw+lHUtvmqJrAof9CArjdip7
Y9urg7HWlwlAa5c5AEgEENPcnmu2e1ygwHyDQHspizVV5l700bPaZGQIFjWKTKN+mfIWLItxxUfJ
tsScxbY9D2CbgK/1X6FJ3JpsmlfiX0x31OB/NiLsYfE5rJm4PzZmqN05JJAufrFPB/Zj3ug3KNp0
fmO2+i3u4DR4udipmF10Vuc5+JFrErSrtMpXBJl8hEp4jDJyLwonv2tatDmqaFmppiZZ2+G8ToCw
4zj4LnwgjX1j3qWyDrdCOQYtj2W1JcI7iokiLxS893GAb1FFR7YMaBpVOKBmlFerTG9tpvcrTMYo
tJLszPOr3TtYgibjeczS85QT++M/5yH6H0YrDNi1jpZlei5KVGvZDPmyaZzpgdCRtiEnpFc0HF9I
pNeBwL3YjmhkSsMmJ6d6z8f4e98AzqiRTYi5eQ1fob1dEZtz3fVQOssH6BDuNNJhOUcB2ciluZ+2
qqy3VkHYDakhxnMIhG01TOz3Ap5aUIBV3D4885coy7WlluO+UqZ5jVr2lV8o3ycRw0cTWcFaquBS
wgkthKhG2JJ6aLkBbcI6Rct2w57TRK8wj1AHsKbNY+pFwKh3ka9tkyTEjTnNMGqEgg4BNF/Qleq2
B2Z0FBMN2kRaLTlW3qDk3DJI2ywjKjf2U47el3mkRvQvo+RdjD2WPTXz6UTHaBy0CBq1J19bcOg8
7sBgEOtn1XXvJsL66pzsqPn549SwNnd04rCjGvUZKsJXTc+5AljX6Di2EEJshgSXIg8q2D1OpB/p
iQdELxhYMIu1H13UnEfxqUd6e8mxBInS/LDw7Xph218Q5BIu3wpc1fMd6IqnoQcWpYT3Sap8lvG4
1nKGb/lwX5Ef6c5M8tbNVB6NNga1AB53CrNwV6bWE6G97FcJegYW+VZNbJKcpHiq88RB7ZWB9cnQ
K1YpIdhRbNwKK1/N+j20sPE0Vmq5ihBCbRrLX7gvPL+RbhXreuBQiPubsOFPB0bzajTOUWubRwK+
0KHxjQ0Z3g+xvPZ5chZ1TkRKGnyWNpYGsZiX1LvMFy8WNE+JNe+GVKn0ai7qLNR5pBGAjUClyjgz
ZF9AJuChapPvkdXvDL0hIsl5T9LZnU8ZMRPrLorfpVMNB2xJ+xyp32CDpEGAxSWjTl8hOmHm7zYl
kYlzK0/EA3Ndc/fnVZr+v0p+2NcUwJqBPMQwrF/7Kky9ZJYxX+Lw6QqEnxjNZNt7c+8Ym4AkxVXS
9dmhrqkvRiUYD0pJHVSBMUKXNJ2GSX0roEqyTLCXcGpIkWnf7oi4mjCjQ55mz3WyFQyRonmelxVP
l4XvmZq6DkijltygKkzTSzxNX3Isk0OX+6fAst7mLtM9BqLB2iqUEW9HtY+sWrlUzz9e/v+frf3F
bE1beoD/qeaXKd/vM7llOPiPv5/eWjT9fxzG/fgL/5qtCfs3sJkW/ZqEqEq3+H9Ha0L9zSHpEU4f
parOFoz52e+jNdP+jTQ22hxLCEdlZMCc4PfRmmn+xvcge8C0DCiQkDz+o9Ga/qOb+UPbobI3oYM2
dZvpE3TVX8maSNZb/HAOqBJjRiHXldSFtFaNoNFSIGUdVZMARgVt6ZSVB3KQJj3dgBjkub3VakTS
7b7u9v7E9UmX4uNDMfOk8mBKIKlhT2QX7IniJkdoiGo0cfDjBjPuHK1TIJyS2kmgvCIPavjAouIW
Np32jTXjjUGayawlzyzsBctjPfCSjsfrQgcEoGOmEoHcIgzo9Kc0wqLLTblryJ/YIIyoJhOfcp7f
hqhrJhg6xyrWz1ai3GujfOLMB1xQw3kWiamRAjKcYPTn+AT8o1SqDeXSOQ+Klc3uUgO26Tm1/mxJ
pfHMCViJRLPaQlZudPBUhfOeR8XbnL3Nsf4ZGK1nkH2jI14ydIQBSv8o63JvkDayFqFusmxNPPR+
18igvpfkPvjpV6a9jKmO79WZlyhrE0FTz/uf+m9BWB7lf5N0XsttI1sU/SJUIYdXBjBTpEQlv6Ak
ywLQyLkbX38X5r6oZjxjWSbB7hP2Xrv+TsoRd290ncz8XpHpAl/i0C9ikfrdo5cy9Y7mx9xkHkWa
be3KVm58Q+3cXmKt13ByoARICRDHq3TGr81KHfpNCYgAxBGwiIhgyFetAQ/VLCbaFiJO0bk7Qfwa
/IPvLg5zWNeT24Z6ijqwGftdoBdvTdm/ibMv9H+pV92WF7lN7I0bqO8+cDZ9oo5DVIelIU9jiXtC
zaAIkpVmud/EOewbj+t4Ii/UvrA42kwepVcivfdcA8ZIaY6cYD9aFI8sUFvPuo/Co/BmKenbESJJ
rGQ8dVyvEXGtKfDxZQt8zPmf/KFfyOk9lqsRAhfrffYcz9l7UL42RgZkjD9H3EhtxuFbnGK046PJ
N8pdDe58eWB9ighPkm/4EQubqfI0qy0S47XwMnbx5VfuzShTHbkRKni4eWsieNPCgincJgWKtqpa
g9xx+3UcFwICRoBrgSJk6Pq/DDU2ngdjr/3KdP1ApOFP+xpX8anv5KPWyShrfAhVSbXR6lJbjZbe
kXIonhx9+IVVs7WzREOzUa1MtwLl1ZnkJ+dwTxL/HvUAaOxYR8oB6x7UBmvYXM8+EslGrTXsP51j
OFvkK8gMZqBjtK7Eyjn6OiXQiagUrw77Cp9fbbLH3Y1MdVmEbariqA8LzmHcjLRuwwiw6k8Zbcbo
O+2mXVXk4jAmXnrVneJcMMI/TMB5VsUwqnvZBO1BL/t6yzoyhz4IZNPAQaJL86J3GQELLm72Do/V
FQXzq24X9qOIe/tlqK69hx89SMZ7j/lZbwnNoR6Z9HVNTb/N2f4mdGF59gflY+eSIKtlJJ2R75dk
jwGcSTImf8fqOdEvPTreUhW4gzJANu6epZMO/GbG15cZ8jUGDclvWinEsKr/bTyMIHC4XHQ9CSs4
d3x18Essuhz2f+cOVX07mdee954BDuQKiuyPCf+NMo8GYnLyAqiwXkYu/Dzidne+Ir0Nh9xERvS3
LKsDOmSYRwz3TcCCdrRIzFaazuFYMH1xo9vYXdx62rZVuvMb9FLuyN4MO3fxYjQzM51uNyKVzj2B
ePUuyw93AuiVkwS6N3udx7zZROOjn081nvmcB0bo1yjWb3N575ABNzvylY8OSjPbeNUclJXuKm6v
DKRCeAwIIrQdxuldYWgnFNZgLJ8CK4EySh5k95nAQ5ojdedtWtPAbRp+Pgxf/Q696gwFI63vie7f
KupIYDMJe3yWzAqFeMHwICkpxOWjggIAhI5s7ozVrrXRYtiphrZ2QLZZGoKiPrDflMhDVuXHxTZd
wgeDChbF6q0w9mMjN7P729njUQtQWHS0CaI+kP6+FWxluvKDxHGcEO8oIRYIpOA/YKxYtqc1Wtk0
v+K12kpCqScVv8VTessYMQCSHKxjmv0lFaf3cJASiVTQihRKY31qrPKJgjJFh952a+5F+IpsfDub
hS6i0ZKkz4oo+mMWESFR4Y5DzuqnLz00EBfk0WzGn8XwVQAgSQrz4BLMt/KNeaWPNby8cxx8NDSG
YzqGReFtdeNPnPw2ylvP6rfrxd8GFKiS7m5K76nhPdqS41AyXQ3MezsaK4mtBwY6VjYeNkwonCcd
623E+3T8YmMXv7OF32x2dmACqfrb4Wp2DInEsPF1cWgwWbCG3shkEyuXx4rhjUL8bQZwpvLP/34t
gBvd0BEMorm5oxHa13YBeQhdA8YIZZMO2CRQAMcpMKTGZK+cr80JtKuWvI2zhZG7JU835wzK/H2v
epTS2YuTRzutyK4Tu2bp/omMz8h4kvSQZvnd9zjBuIPnuWVGUaH1/e7St5JoznmKV6wfVgNDRs6O
lTnUJSktuAz7fjV5rKFeiDkATOKcW/O5cKdNkb+54oNP0JZRAdKWGTYM/p6DgWkmphEcjOobm8XO
KUmJDxaJo78a07eoL85VKrdTaqKWKXcKZ+/ofHoFKiqdlzYF+Ar/wd+WqAHjtnxC5c5DD1hEwuwp
XO65PNsrjy5AWscatgFBaKsI0qnV7Ya+Dgu3f9KVvfGUhBN76rSfgNMV5BDCw38lR16VOkD0rFCC
GbJa9VH05GybYCbBDQZ8plHh+Qjb4kJu7bgFrNagUSx32IN3StYwyNyQiBBKNmft42kozPFiRLxt
ept9R9ZubMZPpwfItJBrKtnt4zF4hpZxblzuILIjY0TVDbenqNjUFwHhUWofRS+kYcJ11mGpms8X
bSqwFdnuSxcFX4maHmgAvgn+xEppNKEnEW9ZZnApMlQAcDuwtr3kPg9qgXuKo7MgoKvQ/1DHUEhG
IgYU1vUcAwz+rARAQoVxKcMrsganj3IIHJ7XoJYof2Yhf7A1x6EzOq9NTA54AJeUJ8DX1R5qEsSh
iD3QKM9IuQSKnvE5xpNkdLsEPbsdx+fca9NtXvsfGoBBNFnuvvXnTSxRwSLKGHCUDj4aUZRDP/nY
IXYalmoO6EgQvJqieaJ63MelYnCJtScPXkAlrEc54XWbwiwVJ6IQmnm8Nvqpt8xfkJc/PSZvDyzv
0KpjO2k/bcwpSRtfNx3nR8NxMJyqWvqr1P+wCTT2qWswfc1Xp3a3LtxKhEUV/Im/jrA2QZmHHgEd
NJDvbvYzjNbealxQ3pKeEWwRw3h75BsMcjsQU1XlJ1vBAR+6Nfxn/nqM54kzV99ailY2uYNx3hGg
cxrsHEK0DNEUPQVM6FeYBjGcWivYO6Oh64tG8TMKfqugOtc5w/iMxHf9uki0CtVtRMKz4Rkcie1J
m99SHBUTvzS7HFl1veeQ5lMAbwQEZYDkyousy2RN64K/gJ+tpVnvGgFluHoxA2tPC/sGsQR8ZAS+
c6Mwp3pY1eQkLonlroc3Bu/rMfhJ82on8Kp3gE/BCB9j/U8j3C3sbh6bh+nDf2uwNBoqrHq1J3mU
Px+D0DhyE+cPl3MDQCtTaVpy+wU49mxzuhqRy1ABPRvaqGzGL+ahed97/mPOSl5dWCnMkpMRaKGy
t+OETCCtHqktjvzGMK/cu8vHH/EyQj1PrWtYXbXebxq7/pjQF0XxXz6mR63UGPmK9TChVaeMT6z+
HgzUDxGeZaN2MPVBEdAhdAoz+5dN1kb48rmwiFuauEzSAqOzThXjKLmxhBaDn8T/OHRedh9SNYap
C5+tmjkuhWPbRzfXPsba/vQ9MF9c8DcodS/CZYITgW7R2AfUTf7qAwaKOkqRv1ilGS4+xbCVakTK
k2uGNmjlgOgFcNmoxd+sgVKU2rpKfly0t4vclyInkIs7g6gNXjuOzrWy7s6ChZ1MeEU/ZfbaewyI
yJCcG4EIMTno/sHm4c24vVg7Jqymv/oel2LEMAVxPMYCs3mGqNqP1pbInHVUgzm11cWxz2IA1lOe
MKNd3ebW6BkQAyRtTr1O5+p5AnetoWnPekqX7CAnLLn6cOFp31YlnxTY3p27RFWZSCnBas0ns4e0
gMCYsK1XfBbhHEzAZ721T4trwoBI5vLJw5qYjno4p/2luPj9E5floplc5VG61934JPX33l2K3/00
91+ZWsKchkOq5HPsGJizfmPQIChURqqNikut57AYy9/8a+azmfIXnBcyeby3nGRHPCnp8wWeYv/a
1cxbUSFrtJzmuM+NHiMKHyfhnIjDXBsuXCGKlGI+epN1ys231E33GBAMmqU8+kYtiR9hBJjrvOo6
jyoWJrP6FXkWplV+TUrMzeWz4X918Mj9Bq+K9bctgRQEX6VxUpG/KwhFo+4P5zCzHr7u3EQBDVEc
dOysZXsjI4rtN6/+OSMoD67bNnI+WPFsZzgnAxvEuedVjYr1YEOa9AWSsbW/yML6x0jZTJrLKuao
6LQXB7fINNEH12ZogPkYmejmXYBD+31GPT+RLbDocHGjaChPoxF4tqI3i8NZ9xB3BuFCQKuANthZ
HLbJuEOyuWv9S6EH3yNQvYVEoMp5m5V7QXllqkudxcDHHw5GdNu6DOU32kHu8x/2z6EG/hmUSkpi
qpemBwUMa2bQ6wTxpTUn/ERgeqrndBogq22dasCsCqHa7DdsOnZ8MNbu/MUcDqG3se7ksnupVl6J
BTaVVJILCp6up+vOLgQaNm5MCP3y2Um1fQYWxa1jpsk3Zolsm62rATnRWWSYSfA54P6SUcaVjP+b
skOhBHWleTVVG2a8h0M1HOZhCK38zbR/23y+qMJeWRmAp8TapHZFsZUSUINbfRqqnighcUCqCjQv
KcOW5Yo1at+OSO+5BkYw4pScNKxvjo05UtOgNRT+i0LuYyYshpvxnawSm6kL/hfmnrWYm/VUT/fW
iydc5YvQs9eeFJBJXW/+Ft4rOwFt3/vBtjJIL46jE6Y06kP9NcrVxnUcxt/VVg7FEcp0Oy3bVhV2
3nAXQX9rKTgDNF+zyHZai55fAgPqqifpnnvE27PfhzWHn+13O6bqLEgDrhZt34DsYGxwV9w+TLV3
fUb9rco787KV+tv1EME5ruiuuh5wL7J7m9O5Mv76yJ6KDPSiojgs6wOwEGBN8hMTEAwP3Dz0CIFz
MmaBZP2vlfvbGXe+HRXcnV+SZ0PndatLAocq5sNyU5cSs6111bXinTNh1aqDmfj/KrIBJljYBCOs
GvIRjbrYzCOEl644JTGy7R6DRw0u1BTDysR4nSfXSH24YyVW4+wQbvDByomeBxdTh4HGFmHsOdvY
Uo+58A+J1W5tgoZ9h6SzYecF5mqaPgP7n8p/lC52kcr2nePAo1q8ESJ0Buh42KyJERBmtfam5uYx
DcI6gdnWv6QayGrWVCZDrtWo4Js/57r3NOQrc2JfBiB9+proXlvjGb14c9R6Z5/VGHd6+JbTFOTr
ugKFgQkYCtkvOlPkp33jbkrdHdeOMUDQNvTTBcQoK6seHJF+eLjNq/B+dNVsq4myszV5VTQ32oJg
0naJOQMyDoy9G2ts0q3snPjNP8v+B3QBDER29mi1ZY8vBQZSykbXHOj7XYh3QebdsAMRGILKHfNF
WmlvjoD1BGY54+MtuR1a3aLj3w3ToVoiUNk8Zw0UyAns9pUKg1VATVGsdtqgH3HmIXQbf5M4p962
D/hM8FDA3qEGYxg6Fbe0sV8aK+PFe8FqvzfcH5E5u9bZO4ELIAkDIBgef/xEaYMITXDr3vMufXb5
HEibS56gpzi2R9yf1XWAzOvSRjmu/oiwZOUxJW0e+H9UA6MxOuqjuba9Cgr8/LPwWeQMXmYKHi0Q
6w4mn7lxh7PWvNdc+5H265bduYgQXiQhLfZ/NyXGrHdQG7vUpuHU8z17c25gKgjn20wJgslZF03/
UimoGD2qRPiWaTeHg/0rkQVqOD6NaUkOwWE4DldSKhjI0qJ580dE9zxS5htmscFRg8VSrqru2cyV
vTK3CyiTp+HWExxKlSG/gqx5jTXs1CZweFys3mubtW+W6L7abPrXtFCOWzoz3LVMsC3E9k7xh+Xu
pO0YD6LliGE/1CGiKlbC+4UkGnWMMnDJZ3NxnBwFHHpcmRQejGFxFbbvZR1cbBZt/PaTLrK3iZZR
N/emDPZucFaiP3uKEXV/kVj6lWFS0KZseqq1nNO7Hb0UDiBCauCkf8+2yLsppxsP3ARr3XYCNri2
ux8WQ9exfRQQkVGe0khTLmNqzKT9UkwXk2aLMJeTmTZgFMoG1SdpHioCsBfUyd6Mx2QPdvO10/EC
Fs4taYuTCa7BzgvQGM53oIKTlgdEDVePUeY/NRMfDY12idHETuNtR87E32GKdwbTsyDxFtP+iuoL
eyOov+04erug6NifBpvBVFhX0KxwN3Zq4E2jgHUtelnUtOJuZ2+QUVf5iGqmeSNpYR+VzUPiWtbl
38L505nVtc4/eTlOvbtT5Ztjv2Z49Cp0nrn3hf98q2DVDqzAzKRZdbq+ZZ9/iWG7TIE80CVH0/Ay
ZZwTlQ0yGH9zhqkuR+sg5oBENXbMwR/WkORLrvz2r2DoIWZYkkOPK7X555BeY+dHBSFwAvTjdkGI
av7sGADAeYvM4LlrYeZr06s17jQEbTqK+J7iBAFTHbuYu+is2Cgr8SfO3mZ6jsT5E2AFGH3jHmkw
NcS/koWCyOcwd0qsG2xE/OQlqPWfdEoPbj+0hyFoycc0HJLlXYLrigxrm7frDMiMQ/aW5PKoMPlS
o986TJTwOjyCCSI+9mRpHzsyi3CezhprPjI6I4uXyiBzJCwzDK0KZ81oWBfhs/OLfUiJbCFoxPn0
FfZTi7EcH/KlGjtAjXioz4OGtQ9fx7sh+uqakrgg0/IDLshbP8wT50t5s7NQqjRhkKG+pgQ/fFse
uTTVvVvs1D5sfq+H+TF7gnKU/Lki9whIUnJnmVTNRdKTosgf4Df/lZMNYyF2+JVx0ypO5CEJUwU5
cyHBVKuyJYc9RZfBQERvq23pctfIGJ9x4O1iXx3tClCpHh8LJk5aiXnbA2VGecu0tWtn+F79FMoB
hxczPQ8kqgmfCmbKSitzxhXt/F4TPC8XRcd/X5imRtiC9bOIgntq6VQL5tkBXbOPLXIr3BRavrUm
DYZ4wPliRgP24SQEgD5x47OmQarT1giPsNFauvkUuPVjgc/gOPGIDwA7++2CmsYGhfYuyteWin/F
yCefFMui/GhTLKe9wqRN7cME12QkCnAPTmUCwJCFP9Il/91PBuKMRkpAhSAormtkSQyd+m4/+E6I
fhgBDfZfpxmoSBc9TwJG6tgOXHOtOCUuR1At0YtNZ174syJ0IU0/SjZugSB9oCIedoEsDzBLGD6b
PC0YTnYZ59CINKkdQpkn+sbRHJqfvKJYVXwgGPFcWi8VBw0tHCqODZEY7sbKsnivZHJy3DLemc54
NxrtJ9IERJ2B+0tLoujsRRWWlj44R7aenwZvesLWN+8jA0uLkV0KZRgPlIiLUqTcM+53NrVzyW2/
fWTIQRIIsxzdI4u3LKAIJtdzGnEUVTJgxOUCNpnyyd1rhfUs4sWcWZBihvB/NXv8AClcnDA+SyeS
Wycb5M7ByCjgys3xEDaZ9xd2KUZWNkxXrMsAzkBOlGcll5wQdZa4hsCqPVVz9Cm7tgsbiOxWg31l
au3Tf190pHsHraHpQz7/rKf49t25eLWzV5A7+YvuHZpqsa/Hzh1ivNgZpHi5xsWaxhFG1Pjb49xd
9c5wKIzcwhPrORe/gfg0DdO+13h/moCJkevkXJTB2B7nLjDDPmVVoVhsjE12nEbsbZ1fbg0IvMes
qoGVeGQNg/JWx6wfNqM/cdqbSbzD30VyGq/F2rZ5CTOedunVr07iNYdgbM6ZFWMhtkw+vZ690yQ8
Rn60t6EfENyhD6qRQi847XOgRWLFA83HOqerHYDT+RTggH+gUGZts2nVzOwgVSxYmrGAF5SJU1UM
h9xD3BNYv34F7hmifkoGDYiPGJWWx3YTrGC9wVGJusWanpwCjVOUa+mhj8RfpPVqPXS8ENUo+b48
9ie/tj8K3IvnYBlC5RR8/QRYn/ZsZogJQptaKaParECV3eZKqw4Jw/PIl97Wm/Q3MJPBpoUBuZEe
q+nS5rkGRLKvvIR3DuJoULPV86YcL/TyKUUH+Z/qTeDCywEcMHHGgkbo3QVdINrveT7dyAhLrqKY
d2JZd6Vx+u3KwAoJaPoZzS/eCrSAvlyW0qSZka5wtuOfPNaCFwebCZ5JZyhakFD5x2iZFw/Zr5XV
b/6o2Tv8XZ/paEBIGoh1M21+oEyMPS8nPyhZVLe05Zy1hZ3tM5/N5SChv2SXhNazYIgRCO8tLQBB
aP1p9NhzuZZBrEaXvw0Vvy/SgXB1RG3DZ29PUiDKtCNjk5XJT9UVL1T6AepcajCIlLc4SL4I29Do
hsjm8zUGcw1PYWMDTrOt5CkvWZwFiXkLihmzpEQcIKvkdbRQsLmDQ3SHE92I0l30eEO+txZYPU5i
DrsYdyiCo1sUwz2AVveVev7wp2thlzk1W2ovrve9qX1YwGuYSFNSumZ2lmJ4L70sNIeR0r1L+NTN
7kvmO7c8qbHBlWDzQDkdxAIX8GKW74h8o1UNZ3vrDGjTND1w2fuo38iYQ5sn/5ATraArTha8oL82
K3Iq0ekWW1oV1t3Ce6pQkE2MI/77gqBN5wVvmOHat8mQ9qlfZp1DWv7V4u6XDKDEekFMBuAkiZAI
NZSlB3qHZG8lktY9AvyM1hblI97qEVbGDGJ/01XWfdKYVUXAr/ju/QVP5zAIf+v7dg3Mq7wJH4pN
irnijHi2MEj44TikjR3UGghRDJAr1g6YjKCh2mS0uyXwF5ggOX8fgA/pycL+Xskm2mtu9a+bCZ6x
m7J59geN+WOjHQlK41lLiD/SXRBOSda/WW3UMDPKjq0O3aPBcaqxa82QUkM6qqYNViw51QOCU/zj
pe1w36ZFvPNFTKEygCcoU6igrthV2vxaOeMTXqyA+6TBTajpp7E94YoqQ862GE6/2jLxKiBVNnvR
Vp+R7kzQYuJvNkvUHPCszaLYxsr2QnQiX0XdRGHkNzeSBkHUDaSwsU6q17GDob+kkTYtZuh5tgSH
sKOyEOlsJG53iEZuvwPe1a6L2l9j+OWFrgmBa7vJIazLwfsbpx9aX28KctIPbeu/S0ZNq8z0q/3A
TVZEQ/RkoFIxGUNsst57wfL6HNsFo7l6OsRFsZ49q6R/gE4cT64bBhWokKIwW1Bmgm5RQhlvWaXv
PROHZ59e/aw/6BBoTmnaOVsXwA+fXct4YLnettFkErtJopVmey+aVv7TyBF5rsDXsVzKeEmq2OR1
8YKwwHH8YiKmfHZoYNZNz3pgMgd331TmLigd51Q34IBtT9spKD8598w18btX+PH9vmwLhTnagREb
mMVectoi1ymcoze72rYDDgYTwQvuAm4R5tpkxcjBeLSoougDs6cG0fCWhEfno3RCUUXy0ww6Z19Y
KHXGuvobjVH8OYvij1b9kGSTXLBDqQc8kR6RLe9gljpv/dh6D0txZkdjgrBm+ddaBYQOqqEn7jZ9
SQuLEwb76bZLu3o/Gg4oUcl6ru6SDz5NhBWr2gfB75aPdMl2IHCTiIuuPrrZQkJewC2G3jS3WiJK
zsj+DWPLaG5UyNByuGdBC6fkXqTi4hSYz2FnACxUpNVhGeaB1hLj+N8Xb/mn1C20g59c8Wx4Rx1d
ZIk/kbEgIO/QgAxUmFUCErZk59KxAsBxeLVnKdYZPCYuFZzXwtxL5s7QqzgJWjZb27QxnBMEzBGk
1iaj/vDKy+zHzcVYvhSdGte40NN9JLhtB+Ieri7YJlwbUZjYgXpMNvIax/2yNJE8IttmsU3Uwzat
rWpblK2zqQyonIZbGUcUCShZlSN3k9POp7JqbqOheVcSXWHwhFFumse6ZSygWlrHdM6zOxCtXdOX
P1rQtJcsE8c6ptX0zGzTu5qAWy2gcqp83w7jeLXp7nZWk33OjNciZRY3kteQa+lJeZtr+VvUSU0Q
HrTyKC3Lt3kJN81iYFJ4Re1DnGDQLEwSvGcmfV5MOEwt20fZ2J+TVS1EHwdAD9fIG/GqydrFLH9w
UcTrelE9t5oQJ8jV/yzfLZ/9xd3NUnadT4FYt7be7gH/eQ+feym0BgdbqAfXlTo6PxDnTHKAiZ1F
JM0GxdYQ5mlr7V2msGGFS3qLV8w4Nlb+SypLchLDPtXt8qkzGxJWx/mSShClbmBDVlPRvZgmYtQ6
bp9ar1m1VWNy9Zcv7mj9maWptglrqa7Voqe5brQnY/mSyWpBcdivgtaARM5K3rpElzdTuMye2CTZ
+OFu//267yma19GZw1LhJa+7jPxDx2PmpWe2QV4KtPBxdAqE3P2J90LeXXeUd8ePpxPIu7e5I2HO
0rlEsjroLzZpb5faMNFEFej/hdut40BTuDY8piF1FZz1bOhYAQzF1gSZYK3FgKtopNAO29mxroGr
LGbEkRm6pc7evlfmW2tFAfOxYl+CdbxZSgO3hDOmIATjyZFAuvGzMc4bqz+KEXQztPSGYgFwBf3Z
aEr6AaaeLNmKaq9nc7519W64Gin/YczjdzYMHYGqSvskX4tBAbAjm1J2mjpUbG3H5h59QBPFALM8
rTjKTsSPoXUQESmH9d6cX/SsDFYoDxiqKUdsNAtVjt+ZB1iH0dEd6gjxnfXRy6F7qnzmXHGB8V/G
5XQuHXYaNX6bZIMA0iPmopmvjTXsB1TFq7QT01NXAyND95Y+WWC/Mvi3m2Qu5q9krrYc3NH7HOvo
cTI0h3x+vxEdU6ZN1VMWudObN3ONcAPthQWXhcPYu6mg94AvMqiOhcaAT2C5wEhYPGJLOi9mDtbF
AKsEeO0Ee8t/lNh5M3OD6k2/OF1PVYZAbO12I73vkFNMVOBUfF3GNN1wI9CijRmINZcwVLNvbmqc
mgMoajRNQEQ3nGPV0Zra+qNdmrKAdbdESAnwVN28jCkG3xILqA/gCkPoruu6GDJNCwbeav+AJbYu
Ghs6rHYtA+5AFK8RCuY7JfkjBh1MyMSsh3XUZMjh23wn0ZABoWFsraLoKSUrNs6ZmcimTLeuBX59
KuVLZkb32AcA5QAMXpHRZBM4ae5EyQxeOSBA7Bq7Ii6eloXo+OM1ufcRB9Oli9wn35XOKhnZccQy
zfa9BAUcA38I84bQsnjrmrO6+KO9yaROmF7v/wPS+4wDVsCAg8FrueMG9x0bUuncpmB+x8wVrNwY
uAf6fn9jaQXUS8nepkdBscJTxik9qQ9dTuli28MUpz/VaWo/2Yb3bkY4WCL9Mx3UGy9QuhZxpDOO
t87KRxgSV6zGqny6lmQwvbpFv0mCyf6jRoA5zLw8ACFMy+NiCO64MLazBZFmqGptZXc1f3+jPpj+
fKYeScLRT1ltj+Mn6dnzsY0WHGnuPBIP5J9WTCAnDfci+Bk1gbUhS8jczrWYxatB3mhGIdX8H0zj
0hcxvCg4DfQhGunJaD/q0p7XfaujazP14uQ4eb4rF+UXBCN6hcGews6qCghQQb+rqWdtVmhRrLFf
cRJ4NgNBKxlWXpnV0w7H6gGG1LXzx4lf9rNDFr0H+KTuSfyFlPat81QEfMs/K70aXwJiOlXCzdnG
OuoWfElyOrVCdEeRodEZJGR6ab6Qo13s7Qnhgdd7FyRIhIHPVX+o/QKFLjiYrbTWWcAQ0aIeR4u3
altG5XHAlDAjc7XgrPCjd4/2dK17mRUq0k1OHfv4LcYTzs5xtM5ZTfM4+uVEhdZaazNi5uuA+rAq
MUMZQ6lTRgcfidkF0fBz0nQG00ya9aHMpy1W+nIbg2pACmK1HCysDPzk0bZRdZHIBdgfFc7WBL24
1ZNBR/OChrP2LBCxOY+zMlKMULF4Gvxr3/AG2IyGwds6EQV5HayqYC4PKftKB0jh2cEjVs++v5Wz
BxcW3hM/8Dk1vlRlldes1r4G3QWxTELsSpu8dmvNysdlmX7LHEBq0atDDn69zhkA9+XZm4KR/g6+
E766eleRTg9Hdzxa432UhWLBbWOgaw6VrL9mFxWoL/9Ui2wma4x/pjAddEfMMIVAA9njmeF/fNKz
vD5pEVsE34JdBT2zOntLgHAuerHVctkeA9me9TGAZ6//63Wt3kZkcaY9A0upgmtOjiI6UC5G5HEk
mKesmBJmHy6DnFVvD0yLEv9V+JyDkYvcamQkkvWY9vxeWls/NXjRSMh7YfS0EmTMEFNl52gEyCLI
9Kw7MT8DX1QzzZ00Y+bZo/xmMgKClc3aTIYUOeeCZBnqUXr2a9fNDdseErv1AFQTbfRek5YbNm73
2kr12wyDhJBvy7O2fAlMLaxrGG9NDIUqo7wPawGtPLGByuHIAwmX4kd0rcdoVWfK5XZnK/oZsEBc
nzBtrrNhzpcu+7CDAutxJEKpZ8/sDCRSGaWe2qlnTiBgbFZd0BNC7Fnkve1HUZqX2KhPgIm6vbQH
4Fiig4pqq1/iJbz77DT+XasmJzQmiV5Hk9ehS4m+9NJkxY7L3hq57u8YZBwI3CFbq4YyyXDzaD1i
fdbPC3+1sodPEyAuilAs9fU/DvIybHzouYUjv4TPah0L6o/jviYBWXrsNuen2T+I/iOZCMkyM5+8
ro6CpCU0Pce5u3LHFIyiHgiqO1IRMtpjqSOr8MqAiThXOC7KK8f5CumvPCh26JlLfTJHf/28qg6E
eqxcA6DOXBj4Es2mY6xPv11HyZtlv+sOoglzZJM2uKHZYzewGeGlLvLxobkWLgqIOZP0rABW0ApS
2C8BNOWkiYOwFuueWFT4LaGJxeyEskJvmAqOQK0pTpPdNeiIjGxrlyJivkmDY+Sky6ddnoKermyk
AuLK2TVt0oJ1d6SdA3AhR6NwX0yC7nY9gYns8PwwmBK8GVZdnJuie/kfe2eyIzmSZdlfafSeBc7D
ohdN6kybRzfbEGbm5pznmV/fh56JSnW6lmpVrhuZiAggEC5KUigUee/ec2l/eutRjQRb8zn+KWF+
1RAfUegilPWMCzHRYOnsI8mQETGPadEdljaVjLVAvk6Qu1C0dUzDGLYCCYf7Us9fTEpK215GoamU
Cv0odBlyM3+k2bhnE0rK3At5txJtuMrk9Llr1Ac5Cptbte8gcfnXrP3vcj19hmQv7j32dUMSXdWz
O0EiR3wTzz1uMuvhZrNZ1L1N5JvhRs1+sswK69LHbZF0+kz3sq5yigqHjg0LsmeabrICC9qAITOb
COUOQSKKaLQ4kYtYO92N1Jfqiig23oFuNYa6LZrZzwp532RVEA+RsmBu5md0vQGAa9sWekfShP+Q
9BUfL9iQ9DDrcG2xU4TjBCVtzOngh4QgTVeEmwy/jO4tayVOxlHaXJMk5Oce5cVqZKcXiCDT5HhD
8s+stxFAHrP/nA+ZI48MXb9BC2G0NFxv5n2QJiE76eAZ9Dtn24LXdf7PWCLFOq+vrC6mP6Z436FM
PIzeb/i6Syhzok3RExojgsZYNV79s/fxVhaylNqGitMWea8AvG0fRu3WbEKUStJUraSQIMasAe3R
G/QaA/pOzqhOI5u+EkNvKLtgOdH4qGsPL4OjRk9lSKyEZfjEsXB2xkvOwx9Gg5hKAdtiX3dPUskP
9CEebLWpeK8aHA8oUfChW8ODSc9s1RdwicmAwGs++d8dToeEgshBFaW1rMMWhYRfXdfVI/mBVINk
9i5pq92CsUjWONWR8XMedAId/YXZPJOTUaKI4JyFrZE08ow6E950wfzZKQZUMpI3WO2+ihj8S1Qi
vKDTwdk7tKQrcfJ7qJ/hLCp9BbZP2jaLgJlFIieA+TxLsTiI1oUZ5BvxkPdoasJpfApzqIjsTShq
KoSXpDKipxhdfA2NsmQpxoxPsS8tx7UiTa9ep/OMqRJwfnsTAChsG/+71v3qSpgD1zQgvnMC8l4O
u89G0mEjV5G4Gx/knECTVodGFzSUe82E7qLGAdyn92T0XX5oe1DMcI7ZEgbiuyinkOAhzjued182
pcZGzG8pRPC4rc4jTzNqUwJkSM0N4npnauWHKNfYigrBcuR24s0f8ydVYK2gbMAN6mo4l4j1VO0L
HcJLaCXVW66E12pKGK3hCXtLebSivL4bas8A16B99ixUV0QRTUOf3BuCD1LITw9yDApnCPv4MSj7
uxYXwMpoA3071IOxoyrm49LJPskieGqHcLxvNPZA2bNZxSP8WLoOEOLRaUTagxFW+VXWtivKKfkn
TEPHgNQQSdNO83n69dxBN5se6SNHQVApGo1h3kseCWU7K8UMoeiCSOVIl3ZylbzEXmFiqBW0Ld7V
wAHni/JS4pb8f2PlfwdaJokQpv5rY+Uuz/z/5c5/efy/D3/4K+f/7h/+Sry4/4ETUjNMy7CAkUng
XPrvuvk//1uSlP8wWQ9gEsEtswwdoso/DZay/B+aZomqpcPuoZs1w1j+abDkX0kaXk0L/JWOy9L8
HxkspQW0xlRl3MI41hSFfxINY6a+HAGKSL0YjTiuRdf/oEXW/ezJ7ntvn6tPFmrskLTQDFRzjvga
XB/dqbt/ODiPWV4nB8ZeKqGzV2T99w87GjjrIzojUyS68fSsZ4S0XVXhy/98CAOAlgkwDETc0gxd
dy06NKkTXcUnyiBcA1l3fP2C5XrG3hz5U3/fQENVoSuBIxNFfb7Oo+tQiPIpCqEXXSg33KnpKZz8
HVl1fMz+iQ6E+wdx78Qtm+lmfw2l0+sT4f5I1m/Y1NFQeFA4RmIrdQXtpW2fVBCy52/YApH1j2s5
GmCB/0o0+r7U3kXONeVaRi8nwZPxviIFyHKjXhhMwj989nIWU28iUAQ1EaP19+mL8EMFBU9eK3JE
W7+t78iZ7NpVeQGrdukWzr/p6BZKCTUHL2fMIHhXp1dyh8/fwdN/vqqDFJ+908biz/ehM9dJzZSb
lepB92uoL8zp04/oXwPMP+DoAuhCDw0WX9HFSki3ADNv85oLAao6EUm2e/5qFqSpf8wH3N8wrSRg
AkuAWFb7ZVtUDNZ1BanvB7LHOGqJRMXg3CAbejLh3l6chCffKEOFXzAbyRVr8Ub5TU4wUDKJrkbQ
oTJdNw2eRPgnQ3xtBpQtW8M4xLisjbZ3rF4Bg58ccpF+iNQ+p7ABx5iUJrNeQzNYBVLmxBOnoKzY
CMZ0ayDLivqcGLJum/oCB8rsOmKDZpoxJigoToOImU4GaCA+QFVzZJPiQxFdVRhsFMAtQfUyjFRu
cZck/SFH3Fa/A4ZfaRTGRzG7bYk/BePB3tVYoeW46amzxEhVlZbKjNdtJb9ZG+ic8xm27bm9wnaW
h4jX6zqRXNW4neBpC+VbTujjgO4oCr9ShPaNaawM/F+N/DlZr9GkoKip7s8/7JMz6+i2z4/laGbl
hWZ2Ri6K7qChUaJ+1/BBEJTJVvViO/rmv7NuGoQCseWV+f4tKGZ5K09yyIrqNoh5ezRjlnbvoXwQ
0uHSO3lyGpsS1QTeS5nP7p9Xxis5UMdo+A5Q+hojaRN4WNKjd0/EJktY4Jh8S5HhzvvzsepvOvqg
iCb3vm64SthgivHtjoN40oqvQFPeS+tn6z/DzHEMRd9OXsdZfaRpCN8GK1cu05uNDpaCEVN9U+mH
6OSuxswjD7HibA6oKAhKSGqy8MmP1VWW5lsizaB9m45P1o/04mH4impEvtTD0Y4555+zfPL9MjVZ
46sriiobiD8edBR1VdoSh+LqmCHSCRB2F/ySanJ9jG+tY/vfsvsnXNuiXxLShmvlYENFcO1jpgrR
AsvphwZYBlfDVVPMRmJ1B84E1VTkmkicvEF+96VqhaB+feGXz3Ni+QG0TInqp/QbtLp8kFHojWJR
SK7eplfxpONNtQ69ke+0uLslMNXWBpgCg79jbr352DIsrbiSo/oB+R6vsrqPkIlEKOQLDMmlX34i
ArgwreX5q3X8Gy3If6qpskdjb6PRLvvz7iaGrlR1JQ8u23NnFgRPXbDOSX6YrXS0SNc15WgWXHpX
r/LYuiKnL5Fc2gJ5bs+5sSmo0MnyBuTqTZ4JKIZYsQR9T4TS6vztXMIpzeVPXSy0sGLCcvTFwUUC
cNBRAwT4iDTahu1X7pWbNABU1b37aF7OD7xcaX6Py/ZFli1CIFVlMQF1tch0TiqDK/EowOSCHCAq
uHpKpF8azYbzgy1f/uVgy10G6mRtTBmsIz8qljg7Ff0mLa5zDsJjhf65QF9NyuX5Uedb99csOLrE
xUz1lBiBnzcObpa9pXNLfuS8+3Z+jHkmLcdgIwiDVp+RK+Li8Sm5TA3Mb7myJsV5aK1NChjnh5Dn
37kcwyTvRIH6KMuyMT/Ko49CKPpAQji8uoZ3O5QYpHJpS0fEHnrAhKjPlC4Dg4JKdMhxmIO5anDN
adBcZYoSfmLn2oPVxysCWCGmCI+oF50ao6OSFWTgPp//scBjT/1aE36tZilMq/modfxrA3+QpCqQ
yDDCW0t0CpYXr/gOQGcFOIF6XHoWTqYMs0WBGc/ABaNO5NBZDR106TBDm1Lx0AQkX8TNulYaO/Mk
CjEGDABokda9MCuW+RznE4ituwq3IHXN7TQHqur0VeqbpjpEhDv2frJOK4VuyoMawVfIwTb6hVuq
7lT6OK22WYxETNEPpLVB6UoOKf6kmJprOyP9Wkj+OMITfAQGrrVQI9eMxl6K6c/be3OqTNA4Rvtm
5CTrAg0sxmdt7Fdd+pHLnx7FF/RnQI/l+EEaHlUS94LyjmY+hmWitwVz5XcCeyYydmgxT4V25Yel
k+LEwHmI4oTtD9a6riDqUEVqCwBB72HrUE+06ugmg+1Wm26hePsEgI4aQo4qNFqD+m2QqjuxHMl7
QUYW3ffmD0nCxU73RiR5Sg+6b3HCLBe+5NNAjpVLpldUvndBsWv5WpgDjnPr3QKhAgmX6pqJ0rna
Ube8Iu4DL2Wv0M/kDuEtVsfbLv0cM5CEwy4tv4b8aqxeADw4GNEI4rxpWxgR/jrSwSqSVCEKhFtw
8fUoPGS5/iJDdMlF8wogyS+h6baEtj3xhlLhrB+iNlyLwrOi1STJ0Z6MjJWKnr8359SKO5AVPSie
QphoMPirPuz2kUBJNoVFhjhFtPZpfmdVYPTN4DBU16l6ow7U30llNvEB5eWsyaEuXj2hB+Jv2TYO
YmeMNk2wVdDB5mKKUReSj/5eiI9Fi7MhuMUyVoriLqFXGRgQGHV8mEQ3KXTldHxZpf6rwfqY1viJ
MU4NTNtBLR/yeNvjZYdGZwNAt9GWbDotxDz2rsGZ0atfnpduhJz+kvyzLB48ulQ96TF1gM1lVorS
qzINbHplvZoAd0nlPUhqu6vfmiS9qcRvY3yIeTuEgHgO4dqKGtQXkESHdar+0MV+VXYftXmbtTux
0G/SrNt3MuZWsl70ZCSFdIcVwRruacuD8kA4U/IYcDN0cGj6/hD3v7qqdFuvX2fxp55dI5xDfUne
anzX5F9Ced0X13RrMNTkay3K1qJH3A1rThy8jmiRyJpy8Pvt0uDJ8j+IgdD9PbpU/rAnySfOs8t3
VV9vIilb6/Evgyw4kNGgoF662tXEyi5M/W3ieyHycTI8lOQ1YT1QYRtS8tyQzyTpvgmyGbyycfeQ
57diewuPJejFjay9TuEWpfBOE8h0mrxdi4NGj9ZKZKwTvKV5rMy2q85snZIYlLwrHGvku18/tATA
9RHN6GKjifecWHyNCBOKywquJGyTJS8jiU305yxHrAoIKS2SvPtOf4oTYqy+jWxXda0tsvWckk8Z
tIif17aCfGhKIc2QHM5TxQXjyvWVYWWbifmFy2I2AcNW7G8REQU5DvjeOCS9ee+TNtQZbi2hiLB4
ZIc+3CnFsNEr/brFDmTUPwS85IoZEGq2k6wMUfPQUmEJr0j1+o4w+entSwQNfoxfJZiWo1bs0prL
+R4jAAtZc1egmzHln+kAL4atQMh8pSTap+jjHgffjf10W1oHCzKmGBJLoUMTGaR9MT526odY/gD0
Thrkp0V4Fj1GW0VXr8pQ9vEjCTkSRnrqrQGCYSfzeNL7is23UpNL3tQOwb1uKOHeldkads1zR2vc
rgykLXHwncAKqurH1P+hasK28SoAxbIjNa8j5th88rdJPn1p0BpsOIyAyxCVEoaZe3Zfc26SQVfJ
sk719j0iPzFLVEJOAnf0q6/UgkWapjtxwBnbRsGn37eWLStoDCQ+kcmgI02l/US0PK1dMpKr5K7q
9L2GelF1PUX6wjBPyzB29WyjhG7TfVbijVy+itIbBemHIEpvEzG7yvWvHP1oYpXbyn8jR2SllC8W
2cejl11bnGXUGB9z99wWT1ohoek11v2kz7p4IsQLd5DqdSVfd9Wn3B1MsnEmXJamwichijf+dJN7
WD7b5zD/1Mk3zZoE7spTJbxlxFuherZ7GERTB1jiGg4szQm6/JzfE2tcldYTn9ydSDifjoNeJjVy
bMEnNXrH51HaREAJQjkkM+VbDcZtjikTHag9jewbdOupjKvPAJ9cL4FnZD1BCMs9mjiMFOYhnX5Z
Y7qRKSOltHt1FK+AFRxJPaj041LcdR4QHu1dHobrsCivQWY+Qbd1srrbiWb3qXTQCot7j0aUrino
Y5V9nbvIFtjnXxshKBd5/tMy8nubHxU7eYDx5Me/TSavryd9GnW966tplUXlwQM1oHUDgdW4+/XX
MRdoMxOfSgFfhbrqkRBvxrONESArbCwj+Dq/F/p7/4lOyzQNHQOrxM5tsTcUJd/vqUaPrliimTTS
VTtrdP/ZFvgvC5K/wx/+3B6qnHUMiXAOTCD8458bLswAUjuV1uC+uKNDxcV5eWF3ZL/TqbeTDS0v
x1qHDtRau129PVNMdpJ7CGMXdqm/93V//QxdVeaNH8X03yfeo10qccsqIrtkdDX05QchfFcadHHm
B0GbDhs4h2Tw9C2hIjdaYJukg7I1bdm+tOeXQCUuNsvcDUOSFUkjiUTUF0cNK4qbLga66wKvcuqt
jLxD5GVIaR16MW6pe3Wl2uMq3bSuDl80IwlIbu60C0ePEydQfgY1b4NfYYmasvgZYVIM0hClo1uu
27V6KPbV3tuah+Iu3oVrKCZX+g/zh3Xg27727I9wFTnn597J28APoPMhAYBclt2lOFHGYJ4UYljc
SKqKwkBxtBpSMD27QPGBVicXZsDfJ0oueQ51MJDFGrKxqF1lRVGhu/NHN6J8NvxOHmTvhtQrGx6i
Ebvp+SuU5hPqcsIRRGIY9E4kWTMXx6IyQUGulvnotmtvG9qghdfa1rNviq25Pj/UslhDE4im0b9G
mm/20dSuYE9Ydc/D5OPJueMpS3+mUuOoknLpmk7dw+ORFoenBDZJEIoZ1+RQ0doMV6oTr4MVgF+H
XPH16xURrtv2QoX51DrFEZaGBmYlVqvFApLrMc7PiEHTbGu006pW8w1ZaBdKm9LfR2Xu4pxsQtGB
G6oulsM2KkItwKjhjlsAbyvCfFfeplh368NHvCJj99K9/Psg+ud4i/kIksIXpHwez4GJ66RbwyFH
wMkuTo/ftcu/ZuLRlS1mYjcWBmhERpqf2i32NKT3BMLaZKY7+IsvXdipd/v4Ri6mI43ttELQOA83
bqtNsxIdapTrfIvIb1Wu4r1p8647pKldWFROvgc0BOaaERVAfXGdphQWU5e3o+uxSfRzrPz500iH
jejFS9d48kU4GmpxjXwpAS4F9eiyb9zyvXaSTbfTbrJdsfOvlK28idbeTfyqPJ1/05WTk/Ro3MUL
yAmM9lHDJRrRB6nmV7p6UOATeuOTqT9PM+gVTa6M/hjOiDM2+nUJm6rU9H0YBBRa4r2StpxhY7dk
Z6XE46YZQs416b1MUzetvkAz4/79JgZGy24MeS3RaZsywLqN6Jg1McVYpM5f0sm3+19XZCxq/EIa
SWMyz5YMTJcOf0WZzyMI/c8Pc2JuaCKrsCbiYKDCv3i7i8BLUlXSJzflI9P38abrOlcqPkUovOdH
OnFBmqjqKi0LYsjIEPtzNe6HQDIMT55cHetfBjpejg1XVp/Pj3JiIswtN91CM0AOi7aY6xTo27JW
xNGVOIoOzYfQX+i9n/p+acgzyXExqcDqy7eJtSkZ+ZrOW4RpJbzW99Sf16DMn6dna3X+Yi6OtXid
rE4FXp9o81jDSnyWn+kmrMVV/ShdHOvk4zm6rMUbhK4qLCqVy8oQS2vye6l/eF394/wFaacej2Qy
DdhwWKK07E96dSaYhTQMbg/Ny4/mo4wUfZi4XivdelFbChP3XuAjZOqdvADVVuNSpwZpmncFchBE
PoAQo/sgehJMOpjptRW8D+PHgAy2HF2dVoFGEhz2McCuBs4YST8oUEW1NF8NOenothQGWMB6yD75
o6XrO4qyuHw0yCXTRumb2y7ZYFbf+dU4n5yQc1InoP6IwY91IWtRjCvbIMbdE2hPbKs0u0SjtMuV
S2v2qQ0xiXjzJpQzCOl4i0cfZIEiBpo6uDHZm1VguCrqWscoQHoO4EbMbyNPtwKHNBuIoaPNFVNS
MI2ZfFUJOXAV2R594b2tNQxIFAnPP8h5Niw+nZqsagZ9MEuyZHHxkZ7PR1OiRpyRHHiK9vfbzfPF
O3BiI/DHGItXOWy1SpzwBLkv74JNLspVYUf2r/PXcWp388cgi9sstbC7op5Bfrx/Pvnr79erQ2A/
+mxsLgykXLhji/crF2m2BFbI1fx4D+2H7XZ79fzr5/lBfifbnXksv7tWRzve1CvrnlrV6GKz38jb
YM9fHcyAturITr8WbLrwbHLIHz9U63hP332Dmcv+iDfFFoLhhRX/5PJ1NEt+//ujnzMaxVgrBj+H
A679hI1gDe3Uee4vbxov3F1J/vPjEs4BJkPESC4tWRtoK3eYYpV9yJwL93ieEOdu8fxLjq4JW41V
tl3ATmOyVqN1ayQ/yj5YBwmKxJ/TtD3/RE/sp5ieLJb0qXjbluFsWuMpJVhIVuWi3hZTtsmJ5FXg
b3j6QzJeWp1PvtUApfifhKZteRREY14niQK+4MWwQUjZsf0S2z80GzfBir3/Jtk3V1QFVjV3uHY+
b0Vm1Kdh/9RWwgbPuP35BGzIsRyC7u3ODp3OQYi0zl7aFU5xG4qQ8ks7CFtYTvYvYfX8eOFlPvlo
CEGaG240un8vqUePxpCjQJKpn7lF9qYb1EKVAJaWH7/JrfwZFrBBAigo5x/QMlaTr5jKIsjWCbkN
5yRzsYBUAKpTkE28cpm31Xx2mNJLoEQ3Ctg263vI8VhSMlWlwMErvy7QBSQgaobkVqBAbaqHKehX
FvLq0WT7L72oJkYiaS/0X1kEHrN7swAZxBaUJKn77LuPuH6kEkAgcR7264ZUgag1b89f0qlz0R+X
tFiqFDTHfR2yVDWrH5+3Tw93b6b9/HjhPVJOvrIG+kxkFKgpft/Yo6clhbKAm93gA6fCLVfgkDFB
PEqEFZQtG6THbUn0lxYLoP6jXeubXxrNLdWIXdO7F5rNJNAA+kTt5Phptpc5y9SSjgsmt+EC0Hkc
bnzYmBIWPql5nyxq8xmAh0pel2W4an0cXqn0cOHOqScWB66Gze0/XtjFMhRYapX5OGvcfI3jZQXe
ZpU6X7pd2DeNs7u0PZRPrQ7MORJrTBGFjrEQA5Rm2ta1yJ4NS0Ky57h1wJTGTpHS6jrYJ1fDalyD
x97O6339o/kFGs26N2/FVbmJN/r637n4o1+zuPg+r3Kjmvg1L92Kst0WygVbgzvUGw5QDeffeNk1
CfGTqWuzomUxSRHrWxYsxtGNAWMmEfqvAaD5c58/G6D5SyANFy7v1Ab5aEBzcSCrBTmrk4FyS2y7
lGk/ISLbAwvd11tkB2t/c364UydaIpENIto5lInycuVX2YXWfcVJ2vdeiRVx+mifA+SBE8amGLpE
O+zqttqokIH0sd90RbRpyTcr6n0Q761iJ0IphbCv6yVtMLooYnlD/+NV6YsHS4SfkOj3JtRvS/g2
KzRVderohvDDgtnVetGVoYQYPi7Wkk5NWISd//nO639+PP20VIYmFQY3F/RdpgK4FLq1RGtqpos3
fruTZtRXIgNt/za94ZGQD5i6hA3wVs8W9FjEi1JcUtP+per6vYYf/az5Zx8tRQbNW1Ww9MHlwZZ2
sX+XnVt48naw+e7sr1e4gjaA6NXhBozxp7X6aVyYW6emFpGehmxycxScZH+OH8vklplSNrhe9KiX
35B16O5cWNVPLU3UChF+yJy/zeVyW3uRNDSNSXx2+DB3Oee0tgtTdn56y63R8RCLpxtQKfQ8Mhrd
SHlRBFRsFElguaxTrDiGsMEvV6EUlcibyOhdWmTaN2DhZHqsrXUo8Ay16UckqylkgXpD2uhBKsgH
8qJdlJP/5d1oqmWXpLON9CGbYtjq6GcLOmuW92iNZEsK24TQA72RcLI1Fy7u1N4CVQxVEt5I1trl
UguKCRufx7VRVwg5SOYzBC27E8wJ6zdEe2M6nL+dvxXCf93OoyEX62kQobHACde74wGs5UHbdXfK
q3qn3Ez3cEMfyjv4sjthT9bmrfyQXygun5wuR4MvtrnscjPZQkPgqtVLAnyrRihw/vpOTnpaGIaM
YFPX1MV6SgKHaIyG3rs632ZZo92MDiggLfH8MCdfbj6R/znO4slFXlOpsaYwDthog3zuLpIOBlkI
ieI/SqG16SaJkA512+r9naRUQCaTbdvPTX8FDXQFKAjIWgQGER5wLMjfdQ40oAqh09UbExz6qH0Y
srgDxXFhWTj5Ph398sUE0C0s6tl8h+CY2imKjdwDxaoHTpCJF4Y6/bj/dZMWj9vwJWKrUqN3h/o6
7QBXVxcew8mz4PFjmH/B0RorqpVh1dCdXJFG/ZzzqAO6VqoDQLOVThYD+lRbrxDbYPxVRef8JLh0
J+e5eDQ4qvbA51vSu1KSb0L69x2U31EGH/Z9fqBT7VQC31AIKxZFG9p4f44U634tIMzhC7dG97Il
/IKTEKcgtgrwJuzvV8JPnHjz3zhsz7Phr+XiaOTFNcp85QMhRTyrAXqt2IHNI6urt/m09fP8VZ6c
LUdDLRb6Ts/aQQs5aI0mYCKjCZxmKqwLz+wve9X8VT6+lYuvog7LBTQst/LlBZy/fUsJ6OHrlS2O
jZTt0vS8dPcWxzgRZUWKNYQo4g34Xvbtc0smsz/+O8WKU7sghWubpZYAKJfCUF3Nc59MEy6M2BIH
hJcifpGsY3mkLcynBWI5nolHdrI2s0lhv3Bfzfld/muiHA2/uFS16QnNsnp6zODQRmlcRRVOef8q
IrZYDr8Tg+al2MHWhj3K8haB3In8O4jAcgF03X+ckvxmiN+tDusGUAUNlpAWEqGEnTyr3wbDWwU9
ZDm5gudybcW/ai1/kKSBnLgZX0joE4laJlhSCY5KrhK+MmezeJkjSTfwLB0lyzclWBHoOA71YkJX
sD93Fhq03s75PWTRB0oPiXuw4wmAwxyRqdiEYRE8hFoqswNogn5NVFVCwg/JLZ0Q7JoMRkW3GoT6
KvHHPWqWfUvgxyTMDmJLm+zU+pnnnSOKVxlBFEr06nlPY4dhZqrXiX7jqSGV6s/zr9GpL+DsscPF
J6uqLC4meCxVkgftjI6I5qbj3hvupOzfGYKGiMr/NYuD6Z/LUVMLdPUDsECNIhHnmG7S5CEEFXv+
Qk6tB7hQ/nOUxaKHpmOqqlaaXPaeTmTCCJIv7b/UU7Wp4zEWy1ulK/8cw5uJtuabUMZXoX8v9eRL
1P59Xn5XJGGRemaBQ2mtaA16vyflBE7n2jOx34egVSQMS0/ksjplRir2UzHcT9azkfR2Iz2NYOEr
zhiGGMLHHNaCAOPGzPa5R1wKnGeT/O5DEoy72heuhcrbjAa0J0JpPZUjLtx+gmOE+jllf+gZDVHQ
95X44/x9lk59x0zMktQEReQTS8dpDEwu1WMiTfR7RNVX5cH4LG673RcFtn19Nz4O15kjbM4PeurG
mxhtTVPB4UQp8s8pREnZ1HpZYEzvLsKmWbxyUOHSAZ7V3SGK7s4Pd/oLerQ8LQ727KoA7o+0iBQO
2coOMuEmdx6IRXdQ01KsrhzMHq73cEktcvLmHi3LywN+lKi9Psy5QGxCnCR5NpV7RbwJnJSv92u5
95TBztJXNG+XSsqnXp/jgRc7VEUbS1y2XHGUSARlSeoKFeal23ryA0dZCvOrONsRF7cVBggYs0QZ
XPocZIE51GVGmxwf+2Lf5tSypmiaIbJDoNG3rFwUY6RlRPwMbrUCLGIDqXsibHCt7qu1uNEcFPzr
S9+007vLozEXVyeXKoblmjFfkLs6IM3tzpmcj8fe/ndmJxUZ6k6iTNF38ax6qdN7VS4HlzDSZ93H
Z5TKK0n0SQthXyJ5W3iQjolsLTG/S7inadWTivOm93EM5Q6Im5I/5FHmRJZ/Y3m/Lvy63wvAX992
YoWJ+7UUVHSLVXIioL4l3mh0K4kaAsUcv3qI+/dUuoXkqcQ+5ZP8M6ug2O8k7y4p3u+hz4oHxXwe
s0Mb3iTFi+S/K1gRWhlCrGWDSYNkJG4pKgACdvzxV9K3vAcfyXxCqn3biN8Gwv+yytHibV1uIx8y
jJXbjUVchNmuJODB8Fh+5Z0bVk+6TxvV69ZCgeUjuR7Gb1A2pnUIqnsImKO2kgoMP9TSr8XpOtHc
Zvxuql2hbiThTY8fw+lOgMGyqfofpRnu/Th/sQB5Cn5826vBWmMHoOsWBV9wuTuDyCyNRgR687Hc
yE+V/jb2t1H0OkIfok0UPWrme1NdVTq2jlfxKTEgcFWVQ2l3Y5Im1RE21gLrCtS1VX0YzUNI0Vih
DDEAOHahpynDJkAcDeoDbhqgnEYB/kaNou44XHpOTave/ywIOgiwzM24zsYlaqMH61PccRPH4qrs
HyaAFq1/J2ZEhlyV3l4Ubggw8tOrorwdy8cQVHFypQfk6OLLGczNQJwPmqgIlglUi/52JpxN1XOs
Yiz5maFmAaczZY89AeplQfUEf279MzDJwnCoWgNrNm6MSPoxStl7oL8GPQEHwj3Xr7Y/z0/GU8sA
pn4FD7REp1hdbApK+OkQiZDkxN6jOVDi12h9YPw8P8qpvTTsBZxw1Ell/XeJ/OhkF3TEwDSSggiO
FwyAH1B9pDoGqLZQnYXgwYWrOnkqgcvH2Q4Ni4FJ8c/Pod/mk97VlIFl5SD3LJ8Kan7hWRBAEfsc
09PKLtl4akW1ioiaLBpxJXqdk0XwRlbnr30eavmys220TINwb973xf5RGPMhFjxKxB7Jtz6O7VC5
HwaSpRAo9WRn6Xq0qam0nR91fm5/jUqkOFpRIBrGUsJhUE0p+7AiNGSUCeJMd+hTLjxUed6W/jUG
siP0yKxl0rIROcZaqiclY3QrbUO84Q4htBut6m14b+6bg3zr3UKUW0XXxCzmrrCBBXWh/jXvav7+
BYhimbyY8dT5Fx7Nq0mMrVSQvdE1DQJQDcpur9K091veO5Jp48fz9/TSaIt3ZTSTQiAGnEbO16i9
Eg+hmf3Wf5JKbWNgeT0/2MlXRoOBIUkyCJFliYLvNpA9AKAcdWdnRmaXK8Rw0qVysHRpnMW3KCY1
ES4n45As6vg4pvRw361KNAjCWop2Gm47kVk6oG8ZHNKg2Y1cklPLJycrGmOTj6HFznnxGP1eGXEG
BXCOv8x3XUPZSQM7XqfOw6uyLefMpY3wEmU73OxffLccQrIdUqSFbXFx53BqAwbLhowzeCoqL86f
Mwo5nzxIrYBKSdqSacceOr8NHsMneboBEPUrtVBgnH/QJ1usR0Mud7QC9TZdFRnypaUfGSaH8iV4
Cm/0++YH/tLpMfsat9bupVlJbAgJapm9i069+YK4P64rmk0EuAjr4CGyHzPn/G/7fWz46wXTLWQv
nCkUFrE/b4c5DcTeQPZ1g31xpf0YrqRVtoo2iAbW8qbeUwNhtwi8ggdyfuST36WjgRfPQTamEbOr
P7mR8T5kE1BoiWxd/Kznhzl5jtFQRtHPsdgy/P6QHK0gsiV6eUoYiSu44lbfVnvrlq0wlxhvFd8u
XKKwNv1eO+Qb/HDb84Of8jFox4MvKnS+RnhUa/5TCASKfFW69Q4y1lZd19v82Vrre/IOD9K9gkyG
Zfz20mkKg/OJFVTDxYDkU0W/oizq+4ae1U3d4ivQqy8FlHhS3U+yvhmM9KEFE+gnJd6icNVhkCwF
w/bVCrEGqbi1Hz5ROmN/SEYetR7j3kjegXttUjXFKNa4lRhszRHoqpLdqukX6XOrum82VMrX8w4n
03bELsbmOzIXPAyAA/dd2u+xzCHmA2JUX0niFQhmGLRl+qsDW1soN4O+L8vXilajTPiIRX5rWXv7
VtEI7fpqRGSKQrxLKDkNbb6rLeJA05QspV+SbgGfEOgZmI5XEQVGUJqafMj++wAHTplDrgaIj2G8
sfz+ptGHfaJd1fJdDiNDDTbqZO6C8oaA2mxQ37pYgfnMDrHFP9oiv7wx2SZi1R5tKa+fsv9H2nvt
yI1s0bZfRIDevNIk05c30gshVUn03ia//gzq4nansvNUAvtsbTTQLamCJhixYq25xlQHF9HdajDG
VVB8MxSPdjN5eEOk55adZBvVzjoFdPkaq5iAsN9PdbRZTN578MTpaaMUW0vN7KZOnI4O0kR4Li3h
Pu9pdZliJzo19iglmxM2W5NMe6ziqh6mHHZAK6WE1RsJB/qCe/P7pGMO3mSe2S1OQaiCzJNbDDhV
KvhF4VPc1fVTChQwOGnrvKIZvFKcit6SHqM8pfkxpLRXH/J5V5YvEEmt008ll7wpih5U87cVfQCQ
d6sRfhYuTwWVNQvdc1YoHFNqp6/9zqjwOjR+wajDKBVXKUDMxSBuOoHOBBzsMvBxc4q79WA5xhL+
6/m9iRpgCOkjwAV5LIPHZJbZ+qBzZgoGNktnrvBq1bOjTuXaEu/q8LEOE3eiDDsJT9Epc0VKRFn3
EqqPXRxjZhW+4IJXVKfNLGIZibNhSWCgJAWcwsJLrQS+P7tIqnlJqz/3UPQmvL978ZsQxNuAjjex
x3pCA1Wd/U7KQ4vRWPM5iriltvJDYog3Sr/XogsUUSYBMq1NlDD/Xmp7MYkUQepOu5GqB6TsVHs4
qa1LDYzePQrsU7D5evm5GiRrOnGpCoBNo0Hl7xE7NcOTJZUWrYRmv+P65tB9vzG8D5pxbQAvm1sV
9D9By+V2cj7ixbk8bzByEEuUN/RyuJYdOZlb+pP9AenWld101a5v3OK1yOJ8wGX5O1veh5YyILwE
9tala+8nHg4PkfvxLaS4g2bjxk5+bc8ixF90eaQdKC79PZgOiLeRFl0RvPL0lAArfpXq3vv6lpgK
/Jj/PESLaSKT25AN8SJiK7uoT6toQG5OYIjxJqWyZzj+TxBk/Vao3RiWaNHgU2fc1dW8b+sPI/0R
0gUtZ7pr4IKYDc9RjMbTlFyjEdwQ51X8Ruwe0nX5MEtEFPMRLIAddt+EHs8VLXYmjJ6F3LfEwut1
3CqFB0XHb8oC3CSBcAWf39CSYcLtjI0nawB51GyMiBSZiFWi9UPEr6Oth99ZMe7MdqNLb03ybWKf
KeeNFm/gWHHyvh8yuvJr9pf4NZjRKJbFvYZLaFK/ahWIanG2F6QzHGOvhtdr9sYhAckKSFRVXWkS
6Yg+BsE3GVAxxPUKU+02MGlAHSFRN7nfn46J8bactEarchvRi7BunZvvM5subK1SnB2r5FymBy9B
mBNxKzYVabcX9rF4snUz33RoBwVZ2p8GIgME6ob5+zR9Zspep1YpnJ7CZqeloDSEcq3IeBqfMEqM
yD5PkK8Mrg4yS/mYdGQCshDG7E+8bMo8sIVgX3DXYk2bVkjjW12sx+wt0b+r/eNo/VJmtNtS7yZa
g53VL5WJJWAvVjb85BShiOnjGgRWV9zH2THrayhMaB7AlSrQHarh8YTFtqAB4zl0wUosD6MbgdUz
8eQMZezF7PHRwJkMD3Es01YY4BpPCq8Vx3Jw0o2tZqx/6r04vpQ4OQ5bzAvdlizVZH0XJ4gZ8U+W
cFifZJqTB1OGS/KRDWjZx1dRhAP/U1Ex23zDNgDbxMQBGmH39N2r0MXyx7KJaQSAnFqsOca50VTb
ydyxD3cI5QwIshldAgNWPby/0DXIpAgJ4H+dDNa4hUO5wnluqZN4MeSM9mDS283xezMI4r6jUWge
LHw09FU3zD8KzLuHE4ix6rVsv1v6I15fUm5tG7NadXCjs6r4rmJQGWt00b7O+vQgEonkPYcfnEwL
pl0bDvBxn1UQsTHcyDAqt0HXrxXYuwE1iFgIn4qiJnzvH3pFv49FZVdYGK+CO8X0Z5BLezH0trBE
79QXZSABiklzLKb7QHkCqtBmj11deJzDTgLWTViejqrgClhKplbrY16XV69K9VRFPzL0NPWSh1oz
U+vkUJB7L56MftVHD4LwJhd7bTy281MT7JTsrimewmkrtW5jvemIMjmW1z/Clj4908JvZl3F+0QC
kjU99qFMKhAzTZQ9ApYs67q9Cy3LDofy0VDDl4Ijdpx5cowvJ7Y62BOXdgVmRHHn8jXAGRlaSZ76
/M6peoitmu59CBWRn0sfAW6L5jScAKyQhrGO0BbVyG8KPivdIZenY1aX9DQ04RGbMj0pTbVvEuT2
EWaXFZ02WpX4w9C+mEK7kzBNEjv9oT39JmTJotZuEPlENT2jbdM6nUZO2cAkywy2cqk7kRm5utW7
MvGoao04fwBmSE5wONRVDYx3ME4UUY9puHi/D2u9tzZwj4+Ajoekh77nCqpXLh6ElqvT2tGeRCeB
YybEJ8dqvACC3AkuSkU1U9Xv0+4+bBcB8zG3vGaMccGiR41O7cWAgfXE3JjpdgA73uskoeZoxWoU
RD/aQnHGGlMJ0Bf9U69XqwEzpCKccP9IoVBsw+wuHl6yBUMUb+TIk0xhI0uiO+und3Q7jxWil4n5
lPZkOqmwEu2cnAYHm6J4oyCH2zMenQm1hCp6aXH+6rCkFpP+Psk+mnkTY1oZtFspeQXLvDfNwQtj
ZTuFz0JHntWoVwE2xRi4hpI/ijwmtXkAH35QyIF22hEE6eJz4J1GZBSwn+Mxup+5U1UM8VNcWwSJ
c/uQFIkjVYE/at8EHW2WNLjx+JHgPx+jgFXo7HsbjKdYaIjbi7eug0pchpsoGPYyIKMbW+jVDdRC
qm9ZhiSaF2dL/BVY8JmOuAP7CMbgh5g3Rrh+rLL+GeIytBJ1qGNBRdOqJjeetphN1M9d3GPwxSoy
P47Vezh1voLvlth16yaM/baovQxnsJF1TxgB6DVJjCE92JMycbCetPvu9zzc4hssQeVlLEG8osnI
cMEp/JFlncVHEBqifO55FKEm4gK5i7BRx9QNrvgtJNrVVAJNhWgnqUDTNn8R+2G5MJOqS8WdfMD9
fWOs8+8K67OtPWa7yck3si2v88IO6OnlFPz1G7+GcQDv9e/gF3GgTosLmPQcFqNr+tl9/mit5k26
yylcTjvwcB5mzH6yitzBGVfySt6Pd7jWEdoUD3CJ/FvV2mth6cKEJKEiYW/3p4x+9tgD/Fs5PoId
lXuDfReBcnojt3AtFtUVHrRB2pn86EXiphoxIrdGMK2dcBfHn2pwp9+k3N0a4+I70jO4IlLLXXTT
myr8EvpHAIlfv7hr2cmz29AvjigV+3JSSQyRwsZPhNYetAxNGitgi3B9fPh6tKsnovPhLuZoWuVD
iru2uAOFtBk2HPTvyCk/1u7sJV7hx6vTW3vjDq9OBWr22jIbFEm+GFJVYe7HCWKBLPyAzdTM+Y1M
2p8Szn++cVVd+m0ohJjaxWuiCNy0SswIlZuUNmkBYjVagoyV7qS7YEtObxX/MJ44R3d7Tp5evM2d
Zn2v2jl5L47gXrjJXvUPY1t41IU9ZVvvrQdjWz8TWtEFfysbfHVW/Xu5l688TMnIkdefAQwjEamh
s2IrqJHk/Ppd/ymy/uex8OkBshT532VbRill85QLkrhD+uog2cC7r7ct9VNIvpVQo6rKGcYntX7s
TscweZfa7diHHp67towjWwNALDY/5pTWkY4Vqx43SfyQ5Fgiz6RIZUh3X1/u1XYfQKMWmQHFIJq/
OPXpsY61VU/NuCbjJnDqUVpUX7mI+whnAsEj0hqjF7w9fPzSbdxTXSuMbnVVX9suaHJVZWxpJVE3
L064+EvqYmxyEZXbO+/fEWQd4HZu+D6cJ5zr3ehg3pi912bD+YjL53O2UkpCHgdlxYjYDjkVqD8c
oUhz3dgfrn7458NcPN24Hfumlpan69U/qo22qv38QK59Pa7UlbpPHgIvubFCX13aeIQGZQa2xD9l
gbM7s3D4CKpCBlKbb80SWxbjkKJfK82tosc3VOoLTf+/+7wBIFhhm9fhXf79GGurNg1xmFiqZbBA
qoALdUdHSuY25CigRTWoGpX0e1O+Uy4fSKvFmXUI0tc45TASY6ghtK6kZk4/kN4LIP/UspcNGpbj
gZMtqFewWUGBafNsYbluOHGpbMPuntYnkr/PYlLYbf6jFalh5Xt9BpGw+F7yOYn0G9B4RSHjxudy
9eme3fDF/lfq2GCXVFvJ64/beYWr12repbzS2MEAbjV5nDNXJCOOX497tSaKCMtaNKMI5tWL5VwY
sAymKUjcJfvgYK3ibfLEzef0Wjbskb+13Bbv1adxr68By2Xm3hBwgF23wEWI8vCS/vn19Vyd2AuC
FvHioii6FBRVSVONeI6IfLGtlx7DNU5IruDUbudZPo56Tureaoq69uhhQ0kGqln9v/TlPo8T9m3o
yylEMYVzvfauksKVIQPO5S1+65+e4ctlnPVQ0VgSSbldhlJxmTX9qQeN0bic2jb9oeYVD9vs0eT1
3tqsryYwz0bTLuKRaB6wQ88ZraNEuqC3rOPjMqMAW/Ichf2tdr0/6oAvbk+7mE+T1YRTkzFgzyxW
3GLFgfiufK1fhXXrTatms2RQTRcHmPvexeXSxeJxzfe3V+/4d1/d5ytlU68bP1vXz4V3q4R184Es
C8/ZKlZ1kOJrpLl8ZfpDdl9vrdW0Dv2YEGH22rvu5dayeVVEZihoVNm2ZcrjF0tZmgdWJoYQSmi3
dH7+pKmH/uWajNjS4Pc/ZazPR7tYR3BCt8Ku4v5kv9sPzxg5e6RBHXHVHaMd1PPV/7LhnQ94Ea3l
9QjvqEILnFBVmQPFk5e2cm319bpwbVs9G+VPV9PZa2uUPk/Iz1Jxj3YZjbhC4bX1LW3Bn9j1P5P3
31d1GdsmmLJUhaEsQtj6VXV+pl7tYxb+9hYg/LMc80lciW7nZ/wSnvUbS/EfjMJXo19MTTMqSrMu
GX22fgjYIw7lvOroopwyDtbhuxD7qkgWorv/+tFe/yTO7voiSJKhCAvJskbID7ovHlpf2w07ikvb
9Fkghi5epm9fj3jrZV7ESIJcVVq/rBFheEc/Xtgeqvzx/22Ii/ioUcNWsVKepYmVokxb1hA/lOmt
ov9VMcr5tLyogWVhNAcZxd4dJMOAOsRj8Grt6hdzU6yn38WR1Ej+IR2aQ3LobjzDm2/tYlnphSrp
a5U7HLfT6nRInhoq0bt0L23pgX0xH7FYf/v6mV47+Z3f7MXSktYc0JuWpSUPHyblez3++vrnX41F
zge4WEpQ9cUkkhhA93Wn9ks/ustWyCRXwabZ4Wh6xD3Eyw74eKw6H2fhA9133tfXcFVfcXYNl/oC
WGdtU9dcw7QyVuNBd07esGr2gd/7sV9BN1H89H54nF+i7c2xlw/tiwXgksKfR3HK/3ml4LoR0mzK
LRGnZ3jtu/4+PFYv8q0V5+ob/adVRLpUyyCAHENoQ7zRAM29RvIZY3ohX/cUNKRU8iztxcKRzwDi
FQLmbeNy08aVH8fh/3Bq+rdnRbIu3nyX0uOrW5yhx2wL3NsWqzsaauwb7/bq8/3ndtEA/r3345Rc
qxmNFzAHR2/eV0/tS3hQXeyDV8VDVdvC/usBl6v+z/s8G+8iFor7uEQowePtrfu+/B2Q567w/jsh
6ByBKpfiW6fcEoRdzeT++yhJIf59k8os1YKSsrjWXrMp7pX9Hf0ca8DP99pjSxRtbC0/8Ro/fkoA
v1Yv/Y2j6ddzCjfzv8fvCr0ugsmcdyrokYZiZPT966d6a4Dl989CgRA3gDjBdHini3fD9JpGtzIt
t17bxd4RxSP05Y4ByjpDwJLgfUkBpM3xXm2dCavVjE7xCV+Ar+/raoLn/M1dbCYnBZ4J0Tp71ned
lHN+1FY/6eJzEQFAqyT0WKl0X0IRexA34X13DN/Nt3GX38jvLXf3n0kL6AZurm4Azb2YtNPQaFGV
MWnjfBtQ8+3fG+Hz6zu9lpUxdJW8jIGSC8e8v9+gOpdB2+NcvCtPd/rpOcEMAO9VDTr01+Nc3yPP
BrrYsaJJ7IKi5lug1+pxeMpxd7Dlb8HafOo35rrA/eVNvbGmXp2dZ0NerGSzLtFoNHJvkYgRT7KZ
YEx8fVdX+Sxnj+8y4UiV+1ToyzwZiTpi9UFrwdA164SqumBSno9an261n1BcbcxYvVz7XRjP0riS
sOOJKQt24w986DdpeIzTAx2qsBI6N6XAWevdphaNQwTDXL0RPFzfWP99MJeoA+zA60xslpfuVW7n
lkfVa56MdXtI/cz2o7W4l1ibcrc6xDfODmT6rs1pg36BxZVlcR68mHCDNJgcyRccpe7izuoZWurG
legO2fckwGKh/uzl0JdPmWOcspUMTD3KUBdZ+9MJB9q+3JTo2CzlZ0o5M1rcU6pmVZbgE6UfbXMM
096ZOhzUZwcXUw9wv43yrxewoygSP2o6h5ojhqHPtXhvpZmn1U+ijq159qkgcGtG8XE6SSsJ0nlI
xTTNpJWYG3YU8lkgB6gDmVolTaRxfa+kjZ1BsG/Tb2O8w4nVi026Sz7TCeF6UZJ2vquCNyFDmpLZ
7YJbt3Cw7nTcZ79JwuRU3b4otrjx2jIqhWHY02/thd1jllXIaZDrGaFjyfDUY7IF2cus3RslWQMz
PC51xypHihjdBSfTyUPVS0WKqeZrHB7pHbSlOfXatvOUfqO2BZ1uWLeY3dqExzHpgjdTra/qBD0P
BHLpdYjMe5JADkKTG+vXVXE2GOh/XvbFBjgqcq8pOjE5LwVSUbirH+M1Ck37w3DkDdI9B+x54ABo
ddHzuMAubvK2b064i02wEfpB5RujhNG9j9RM6/tgBLlP/7Naa3YjGTyf17j//fXKcHXtQRSsoAYn
c3qZaYhP4GaNqSF3NryPyCLwfbixRy0r8382h7MRLhZUvMsQ1OINtdPAthvp8yTea/FoK6gc5fHG
LvEH1fGfwSyE7WBk6YvTLl5kNaDAmtuKgofdubn9SaM2v4C12D8lG3aI/QuzQzJIdGw7hf2GYoFf
pqsT5FS080O29yOvXbfrz8zBFMO+FWpd2ym5LHpWgNop0n9KlloVdk2HX+rA4it8Gwqckpv5Rjh1
tX/0fJSLDSWNR7FQLRplEZU6Cm0ryg4A1hbnRZfigqPucrIhm4evZ9LV4vdZS/BlP5KVdQpOaYTK
tXdC+qg6SyCSrlsn9DqbHocN5ol+squc/yWddDawcRGjz5EuxfWyf5rtfjAOcffeqrce6TJxLifW
+RgX20Gsd1Ui54yh2OZy0nSyO9w2XNFNPFyd/P/lUZ51Ol+8QMOa0jDQeIGltzxM2SEFWPrGo/gt
WO33lOfscR0d6p83hr0WxZ41WF9mzIY0UnIZjhBA/G7TOgjb71Iv3Zb+LxUUROe3Ty/oYNb0lLlf
j3xtFTof+OLpKiG+D1XI1BEJnztRtePwxrnq6of37xP9cwQ6OwHUhtgOjcoTleZ7g+KMWCuOhYjv
6/u4mg08v5GLRRw+HvrfjBsZnWQTHIKDDnhFsgO32mnHZo1sa1tuQsjqC3gl8W99CVej1/Pxlwd9
dptahGBxXj6FxtUfFqp7QZUPlryTHOsN6lH31oJ2fa05e7AXJx+pFictqLjjBjAnxjEuyORN6peO
jumATPU82oZ3t07JVzfs8/u8OPe0Rp+Op4jzFoIzp95Krr4g+v3QS73Rp2bsYuO1Oi2SBhsvmR1d
yL76dquiejWqPr+Ki0OJUdZloC/JgUT7BFptYx5tC+bTQFQ9GppbZp9J/7uwPsQGDwvhhxC/JYjk
rLpwtVOz0bv7EndmHTmSMvgjTj9dg7XdVgtXanDfpI95fitddOs7u9iLRxVHWzPmsVVYoI0PYvn+
9fxXlh/wn2XybDZcLFy5Xs6xvJzklelJslBK16/p/Kh0D5ig2zkCJPEOMwy7sn4O1rZs6a1Q1ieB
tob4mJQlpOzaTiEyDZh9SDiAiaPlyWbqWn3n6pgxnSikEkVO81bXvicTMRoVRmFAU0uSO2O214ii
aVJWGqdrXr6+t6tZkrO3fZnmU/I5pNTNEtK4o6cwx+oDtm4b9T6nji54NHn4oaN4+So7mI/RLxVK
1o1d6PoihrU3PcYmQraL6GaWyjQ8VSi8jAGzwuEz6l6DfrqxFv9Z5S/eob6gYJDMYcaDgvDvNSSu
lbRv2m7eYX5G0wQmOPbPxQKIIGkXEzU1bD/4RTmj/Xlz/bpyh0j1FFpd6RYUDfNiNUnkDCJgNZIc
37YeQlE/32Z301vqKD6qHK/z1bV20yriyt7+16AXi0k4BqmqSQzakLVVVt1dcxf7uEJu9FV/l99o
gbnyCf412MXTreeYplesjNFAY8d2QpV6U/t5rSD+1xgXn3mp5HotlNxQ7XV7Y7XUi4d1SklPtSVH
XuNUiQbR+/rzuCbe+WvQi08/NOW4UhoGLfakBLZL2AeEgLCPE9NK2EQ3YqRri+/5eJfy0xob6CiM
eJBQ81wr3Y9xYhfq7Na4/Sk9HRCn55GeyvpJmu2DMu8F45ugfUgz8b6IQ95riEmtKDbHqEAAZ3zP
JDTxQu0IjWnXpa+yhHz9gK4EV1yvTipBVXA5uuQDoH8z4TqAJqqq59LcT6Jnxk48ryZpXaaboNx8
Pdy15eqv8S4mwRAqY12KjBftJ9jrLdS3gIOO5fxqdtYjpCwPDgMdl0DgXNOL3xBI37iC6x/zv3d8
MSOCrImbUVju2BV9TGZYNNNtt5OO02OV2/Nx2JL8cKOF/uKrR4E/ptw1K9OzbjyKawTb80dxuXKH
NGH8fxdiCN91ABp0ymFV3ljfs3JjlA/y4hwL/cv4MIPXk4zMH61ymQzbAu/vKc6PxdAeIwnYjxEt
wni07/27KvwIWuwBs9ZLgsCxzOyuzFdagEC94EOTt1Hymmh4IrBfff1cbzzWy5IPxLtQHNsTa6QJ
3AQb37l4G3Bi+HqUa8m3vx7axWZjlWVryB0aBHZYW3HhH+1qzj0xX3W1blcFuZCn2I1pdkFVfeMW
r+W1/xr8Io7GA9LKy2nhePnR3rqLPqms15TTT/fzUTukezxw9iH4pdrTD9m+t39IiJ1udq1fyQH+
dRUX0XQHyTk4CeKihKFTiAUt2HQkDH5OkKBaB2Wg361zh84IDtWJV3E9x2gteYtFFHyd51mxb9kL
XX33hojhy58suHixe2hBMQqzMqCkVV8llVbU4C7RtFuvfvkp/4kAzka5WDpmoWmsWu6XjnigF74F
MYmM627AxiCyf5M9PASeeVOHcuveLpYLaVClObS4t3T60TOf47QnGX0r1Xf1nf57b3/ScGcnpFPQ
5ifRYpuSVqNvvEUf3T2OvO5iESCuqPkf1Ld8BcmaFN+4vqn7XT6aL57sH+HP2ehGIARyNDJ66528
mdJMQ6222Q3r2vmuAMCqOfGP1I9VclSxPbjSqtroPr4H65PfO4EPyd2mb/8gboJVvI831mFc0QXn
UOU+LgfLH+VS7vajg3EvP95YEJa3/tW1XywIomnirb3MPenuTwS86jayl3sAqFzJj47R4/S6IMmQ
iN1Ixl87VesI+/7/Wf8n9Dh7arGQtwPA6OVUPSFy1NaqZ6zKh9oXPGOJur+1zwridcOtXGHT33xr
V0M29KuyzBVgUHXx0RVhLCRzQqSRzq2T1KXTGvGNBe9a8oxb/HeMi08OZtCMKJpbjDaqH/g0nPFY
c8c49qt0o64aZ1yHqweLnfrGW73+rRsYbykIGXG9/Dvab8GCnTQ5XJZ5IAVAIea1uZxo/I9vL5En
bDi8399a3q9+6SYcFBTB6Kwvi+pW2MdVoSzEDe0xUV6S6UWv/a/v6/opBvtK9FciibvL2lEayOWQ
BBZd0X+SkdvFfyD2khXgBBShs3MvOG+h0/nR9pYZwrUkjA6C8p+hLz6UYsJmtjKBnSxJoJkWhHzb
+hEpCRzsdyb1gxs5/Gs5mL8GvNgtQa1pWbIMiNeu163e76DpA461EG227lG0H26R9a7Z+zAifeA4
QknWfxSpSqH2haTGS2g3kXvBLesQb2vOGdOa3cL9NaxzX8W+sHP0tw4x02mXkfaF44YMznJvKRj/
Ly/7n8u5lKwi/ZaLuY+WfGlOtDIuB/NvqBeO3TbcJEfZFQky+52xSd+Gb7eq39dPPpa08OwB/xmX
VqknjCE6rEqWT4gkmDvbv359YBH18nQrw768x/+swGcDXeyQSa6cCkVryK5I95r8lNTf5ICuV/oz
x1NyaKJfAmb18Gabwe+VTXxzB1h+/hfjX+6dZTjHRjD+udHFRwm7a0orMxsSH5aLM4GX2cfGiTxa
7W5sAde/Kaz0DDBj6PsvOwnMWbeGOM+RiBxEv0emUjuoOZji7ap1BX/wsxt9IHjcXt2sz8a8CP/U
US3yrCzmncV9Ql/PfdJPfeoJe6m0gbNM38BzdKtaO6qBUwx2RaSMMdxkt6OtD17ZrkLzXklcGY+i
aC1EDhkttXcz5UdZ+9k+XpfjoU63uukaFEgsv4fcAhEl9NN4ZbH7q/xHSDE2HEPpQwudoFwniddH
jqE7QvTZSLsu+MRYSPhpJrs2cXtAPi+JbEcyLJN9bj3jVd/+rgEjGyhsPY4mkAbAenw26gvUj9Gb
7kbpvWo9keo0Jh2/6+xI+U+j3UHbKMldEq9UUna5abdCbHcwmvvj2O0z0xkE7s6moZ9+W1qkh/tE
8+m5Nz0JlcnU3xeBXfVHY7abapvpXq80/lz2vjCv6kRGpK00rvUQKuJanVC0S+V+eD39NpRhZfwu
NE9+74AlCx8c4qvTPtMf9bDY1DJgOUebTxup+TAsqNDlHjQW/zR+D3S0sLIk2+R+hN+eO63pzhvj
EXllXd9r+ofIX8tlr+nw4XSa5zq0M/oDhEezUPxC+1Hdyw+9n2BVQwf7c1KuF0QC3J8Cy3QbCk0F
e6b9rhB4wQzD5aH2aNKp9ae+/TSHO8AQ/L0EHiSmxTbIxPyRCxuPiNEijtcg3p9p7Juo/Fee1e6K
YkMiFOZLDmEg/zWOlmsZ79Oo2Km8D4GfzZov/U4rVq4AcE+90j6lEi2qI/9sV+JeTR0DMosDT2BP
76ZVeCNdnfJhNpxweBjr7+mIzHl/ih6G1m+6Nd3GNCRkskvWOZ69RliPtJXb+WO4Grr3OfQy2tdp
Jf8WUnyHQx3R6u6Oj7Aw3mrzLpGc5Qpqv8g99X36PkROI3jjvdYdac8GXxnLNXN9nY2uUWwklnb1
zuLvaF6tutpbEBVOWh9VYt18ZVh2+TNGfjJ7NJiH6Xp8tCJbllAPY3EoDxtzWnUBDeKAKV3hmFFt
p1WYelC50af1ZK3D9rVgBqXblpt+xIKpbT4CTNFpBc8ca98Fdll+puUW0ka/jXeYoZ6K1xSAErBw
4TUIDtPklsXBVO+qejMHIfCHhxbfRJPGfEfO7ST1i3If0Rks2YP5ivmj9oYWInrXaXyo/VPuJh8t
kz90BJwvZ0+OnBEqBfQQ3NmDu/Ch6Z2odTGlP9XwHl1wHZX2aEFE6HwgmPyrED5qK+iZEeyNxK9o
Nw9X/eDpP7L3lL5PYzOC1gjW8u+lqf8+HyL85Xkadvhm/SRVSGbc0BycVwPrSZ+9aeBz4iXstfa5
hYJUODJF7s9y3AS8axyW3mf6ImoYP4dmuWCHAaL3Qfqs2vU8+cFrE6+EE4+/lbb5r2xjxL5oOCTv
0s+FZX2ioR1TyV98LVrnd9RZlF0ZPoGpYr0IrN8jPwBmz9qMfqGhccroc6K7p6VRSrOBKAzxSi57
8AkOXf94BsnRShCPavu9YDNmBdcOsDnQG6FaN1u/zp0aLYoFb/BYDw4KKCbQ2N9VrSOgfuHPSBQF
nWBFi5zlQXXtBTgBiNvSzTxv2sE2BhfSmNMm+0l+QF+g4UeSPygm8tC7dtyVCW4bm/Qh/EhMkFaH
lsKRwhLga3tjWHEZVb9NQldpNhorfbYZyHPvTMUxKzBVkEfsokBFY2un9Sk5qqmf6J9BdQJwuRtI
BCGW4TxcvzW0n7IKtO+Z4vYvU87y40Ch709oK9aK4ZTySkRIadr6D1OzWWXEX/rJkXZASJa/9zZ8
9q85upMZuIjHdVl34sHKDrXkwQwpTq8G1RL225/GLvQh1Q2rToGea7PiCcWLSK/rb9Vwm7u+cFR4
9GtVsIeP0fAiOu1xiC+36Y/ormRap2srdKLJGTuvSLeq4eeJLxlPumJ35bqzVvDLYYDMsjuvA9k5
vdRw8ccno3nMp20s2Kn6S0+xucHFyzzd19bLgF5F2aWPwr57K5/RsDr8wZTrkVakziaChdN7oNy3
qltFjp7sxGjbqhNYDE97NB+Gt+jzJO/qad18zr3Dx46S0h1T3RVCeA4nzSk67FQrJjoMMTVK0T3R
gtP0LicqZ9RKe2YB6CxS9rA8SlHz4mV/AFIhKbT8hQXkEV4qV5v1LIU6jUIwaPuYRUOebFneNU1q
D+kvo46PKs19sUUzrv4w43WiDoGDQRUb8Y9s8tUOrESP/c0k3eUnt8W+jGjXS9SnWoem8RGnr0Oy
x5ggCJ/Cbh8HDwFMHlRNRuCd+iOYsSo9yqafQwOgEEyrDaHMXK8GEXSJ5/TacRAO+al3QqCIGetE
a+3VuXNn61hnKA/ZGHkzE8nTqfhtyt9m6accfDNNfwi+nYJvUv874/cMyV+oXnE5bE/ZfRp4uQG7
7kPF+rraljLJz/CTwCQSezfg2mSTbmnLy8O7ku75KUYuw+cFbzzAIikrc1cyXyAkrkKhXqfswkbw
q61ie6KPu4cubD7PwQFC2iE6IapJSTWnxWbucXZSudLRn6fSt2giIkLDjL7wuypzSnXcqCqbyc9T
CYULjsrcV08NH0hREFZOP0eh3YCp9DqeM7u+ALijFtciOAkqYBvoHvCNcmc0NX8CvnTK9E3T/wq4
d+pzthHfZYq1k4axs8lggtnB1YskpaBqjoKurRGflSC1wbTZgaDvrfheU+8M8T6nP9qoO8cQTASQ
uRPF6oFj3F3UCmuzM+zk9BwAEM4SNqJurzEPxkxyhWnTCFg8JNwIzdx59dlMKbFA5oOUdMzZdDXY
ByeMBDO23TCgiw0RaQGKQhdGWwKT3GTFSurvhpF6EF5S2CSsq/Qjk1RHTfRt3eCaWpv2iM+PHORO
qXyP0dUrWWkbPd4U8v8h7byaI1eSJf1Xxs47ZpHQWLszD1UoranJFxjJJqG1xq/fr3pmp9m1bHLt
3pfTp5tkJSEyMsLDw71B54izVi+marmNuGY7edbS9zTrnLZRFqbFGzMi1BP8FAk2Y2VW4ZehkJ0Y
zY1aBUu7efLrg51uQuSAtERMw/7aC63nIsnhG57V/EIntsKZUlrzPLqLlMwJmpOsFfeB2T4PNhCM
Le363FNQgbZgkBHnOAjcEiRGjqeBJx6VFF6A5N15qongEZff7FQIfr6HvGnizlHcG8do4nnRPMJY
NKOCGZlf4soxkpsWvb/O+EEFpRat8BdG6c4k7z5Lim0bzqJoPwL/SE+pf+qQFwygQZZJgugSh6dY
F3J5qOxVr1gH/JFnUFZ5jnc5L3Bc3ir+vc81t92tUZmLwQXb9ipHNx58NqnipzMblojRShNXzZ0x
FUiJRwufD3c1TlV5IaNZWe0VaZgO538Qt+bPUkwsI8ua5lAePRtrTC+7DdSntGQCOphUMjxW6R36
7CQrTkI6mP1Tk/+o9bVfL5ukBGA+5d5rboAWhNeZ6c0NsULBSxJvvWlu/HMAbHc5BlVVm2IQfWf6
G2HuSoyjdfVOUgAP1W6ilT9sd22NV/AyQxSoNWmbm+u4PUk0NfJomlXaRA5RSRu611GDn9IxqYE8
lmQIp2OeN1qr+eMQHjWFakJgI5G8NA0xotAmUv/ej3slvGvFscW5rZM6J2BKMfb6Va6SHvqELntn
6qGThAwsDtVt28YTlZjntj9ib19CH9UH3N0xYLN2VQTulEHJE9hqg3JlZzHUEA+WKrquM21W6KTc
5zyQJzD0wbZu7vrwKsEdPt4KNJr6jd8HbPnzs2iIXy5a8tJdzhC2eB4rMu1tOqJ1ddT620h6zMpX
X3rJgoXwNnF5b4jHwhAkArtSiHlZPHaMCZ6tu4cCcxgEVJQ3uaTB0WhvlecvE99bFdw1pQZi0EnW
SZmNUNqU9bPXohJVapMqhgEv20uLu6L7YBGGucJqapvg3jWifVWMxcG2oImg+7oaYn9Vq3Bl9JWd
HGy1mci8gl7Qs2c4ntHEkjp9qiCyGRAmI0JHR6I8mlfFQAMNjbLyKfNXdjjMGtHOz5F9iNnBXbnP
kJRoFH+ZmcDo/nvkbvxmUwxPg/wQBht9uItRwJTIbSsvXHj5WxKeun7XU6iEqEv16lTF0iMknnfc
D7gVzbDuyIGUOsLCMXdMItfg/gg1SkcUOXPtJY92jQehM8vWNXoRtgZ/uduhbdprhwCzkmwVdnQ7
k4PWiMkgFEaFDjG9HWNYCyTtBrXZYca4zLDsUzrfGaAhm6HviGyEZzAAztcFdouYnWfVVU5S1VQ1
vnyAlWP0UvfFsm9mpmjIixGncItt0nUTRXu1M/IXAQiGwGVpPvrYuwVBgNEO2heqNFPc56F/l1PM
ypVXRaxsQZqp7RiG2asULhrUCjzi13UF2yEnW8mzqaUtOjucd3WNSVA/DeMNDHlIygNHCe1L475Q
/XlboFrl/jBAAmLS1UxjR+V3RrFOs7vG9JcjBYlcaNOyyg7dmaldow3p7nPXX7TUEW2NXbxiT4Mc
eN2ory3Tn9iAAb5QpgUl7Vh3SyUu5kZcz2Syx12F/GmpipkF6BDWWE6TK4z+AoTI9jnbh+DWb0dH
stdRs9MHNg2SqH20q/tbu9vbybKumN/EWCnG/EyIO4Zm0UCg2A/VOfVepLbbYHQdLYQ0Wklbamlv
ApF4JfWA/YU165HSN1KLqlOdR9LgFJr20FBRJWAdkob4WTDgHhWemeKIPZlHaUBqK5y71VEropVh
1g9alzlZqG48Eni3q6Z2s1UH2GPJ65AvSI7yoWYCwZz63aFvUXbhOGwolM20oNhqj1WWbMyzBKyt
zqQQwwgDA1b4+GN/1Sf+AmE9lhfrVjOXWjGux6E8ZPrRL8VR09OFVKgTuW7WUapR81Ds0o4hC6H3
BzUDlMnvnQIpsd5g6ishORohZKOxmymho7VriWgbnvuwqgySIDuqu4wDMa2l6thYZD6FsQswgE4s
f2mP3KdGTK3WmlZND6xjUXIyL0wyEorUiYqYOeV0rYl01tfSugvcu77zH8yuc6o2nmoRen88f50T
XWQmSn3KymuR2xqIRioWkIYTY89aMcsR5e0hUzEOJf0Jye/GhviBRqSq9kzPyHe2VDx0JAetmQHK
jJM6IRg9VCppapBMhOhmxlAtzTMnv7nzsxLjzE0eSSjQob0r3cf8i9rWvLiPChGqiBdufVdnwTqO
20fVXvfDKhb3kqTOdGltI2Wp4E1oqESW28qN1nZjTjv/NQTTQKRtxsmCer+9zIZ5bR5MlfJwZPZM
s2ZKpFKDplM7yiejJy9biurEg/5qo94cMHrcFfuBUKN21bLRW8dXtAnNjOWo4ruFeGUxIE7XTAve
FT15szyS4tFcnMOALgOFZVFI/Rr19w16n17FXDFThO61XoipGde7RPOPnV86lvGQFgsrP4dCVAaG
dNFU6iLLSnIb/YTBmIvKc1yRxSWKMs/Hdqd6Bx7exBuJJ9wcJPsmrerNXWoqke/Lqndk+SmDICaF
fUatfHbi/mEGCDD2DLRg+pEpwbxNW3CGeN1ZHVePMZrcdttSIc1TrGXrEkKGaJbyEPPxNs1I1apx
rnfXsaXMvOy1TsdrUrNrmZHMCsm1PmKoQ+KuzsPzVFpkyhO5FfO0X7kIB7ZxP9W7VWJWE2FuW7cl
ItpTRXks7GjW2Ayym900Ff5P23Krfzd9OEUgWlLrvVaKum3B13xvhL3YrmtFWhdoYI7luKvrYF5J
/sxIjZuQZCGQ7YPbjVNh78JkK1x9I6MYqtdvBcWYK6GNbMTTsaa+6TUygMARproxpUcNwnwqT+uo
3ebn8RbAR9s9leCsEQVrrMaOG6l4FXXTrh+WQa1MGl0/mP6dbw8TXUi7atSmeb4vsmOtYr259xh5
Bsy1SU2DO107jfFjQL9muMpyY0I3RdmGOa4OQl93nXY9tCqqq8j1Z/GRAT+MTepJdE72R/FUutHP
WqCOvJ0aKSvDaB90LMCVpqkQucOZmRdU5KRt+bEI8aRPkIzkWNZKdnCTz0NNmut6e2pxXmBlIFQN
tVfSXdPdZT4FXThDMHmrdOVUFvFUL+S1pgABZa3xJEvpvMdaRtu2hjUzMD4M+mFSjqYjOur/yJ0O
vcFR0B30MkPsm0N1WFfjQQ4HFERhJ9gSbgvFVK71UwzCYMckk2mVT/o828oIRxeZWFtqsZc1A22B
USJpMvclt6jz3myqMBFF04YzJvdPnsWw6rjqAU5UEjk/jXeVC84IPCFFa1NDFCZtGAuihnCLiZo+
dfltysEwDJQNij6Lspcw9SddvpHFNiY8jjEqpC31OlOM0kxXI0cz/VniX+X+PTq507C2pjJiVBhk
nK331Gxft6C1xnMlSpQ4g4mErGuko/lqv/qxtK36VVZJTmOpKwM7QxSjGVJ+7ynEyFNhxJUT46z1
PWaLJt/GEFBz6VFRomkuZ9Mmaqd6vm9I+AQgKaI7C8LhVE0wvpGC+ai94ZQ8taRtHEMd0GkFKOh6
5ajtasyCJZXT6NlCzsCtT5obEJIpYNvXiMHeBo+hvtn5br7wDMpp8vtGRPOyDKdKEL+j2DvR+ps8
XAcJR3l1JfJ6Co33Ghg9Lg+FAaDvvVkmoDS0WtSJUHdNl377pgiAGT+ZmfG7NC5CGy5nnqzUrFj7
srlkPO1gmNumI8uJTSbQftonWRxuKQrAkD0lnJVAHzO4t2nRHCLwuFSAYMhgdJw1TRuxGdUblXzZ
1p47C7pmggaSLTlysXVd75QrPpDKY5hg4SjuYsVcqhExQeVw72h88I6XlEtYAVqlOzGLaFJ0FLM+
iQJ4YM1wXMpGLeR3P93jHHj2N07GhQwaqob4H6bVPA7agyQNL6EROGcIw6hSMnACrR0fmlDMWpBd
ng9OeyYwHxjIQWW+jhw7FdK0YvAsG7N5plJ5WNdFUC9cj60nvHmJPLGiQTZFuZ9zsAVKxLJ1K3cc
92nHGSFhUCRvfC1fp8hIW203K4ieQRKvfNLA2IYWhPRsfZb8b3snESpJks6fWPsV8jbBZSpD4jKu
7psxntn9U1I3G9k95Mi5Z+khSzHwCq5tywC8wuQbLLWow63VIj1GTejJyG3I7arWooNEyd8DGth1
NG0Fr6IbljN8kFZRlIJJ/XBHd2lbC6uGat7zG5rxJsrLhToEpI/BOpOBH4A7rFHfVIa7LvxhXQOO
BhasfS3ehAWNJmyzkkif530DGM8O8atZlvVos4mljn6nSn3ZQ53TcLDsQsI20p+83Ms+0ZaNcatX
iVOOnlNLxJe8RrZf28sFbRrtWRqJZVLjoG20IOGeV/K5b9VtOwxgUtC9CmNwX1VulSq+NrxXC6i3
tYN5FlVLifO7xLLF8uDRp6SV1ntpPtXVQ+ifq6T4McUyPs3ULba4E5916sqESx86coXLRd2to8ra
JRQUcinzNlqbAuvFKO0o1MJdLvv7we0XtW3u4gB+JDCypm5UiR5yp56NlRyzZ0iWKhm9Y9oXoO6J
1+7GFGaK5y/qun7EUFWZGNGtL9sz1aaU0TCT0OvyqTbx25Ca3BHgIknY37HHKCXPFafZBstEGylg
GSJNFGisMsKDCipe4U07etsqb71Flzx1SrrolGo+6G8ijGaexK4Sko8PGeYD2kmVAt7mBhAGgnr/
1kjPRrvT42Ucs6sEqpIrhbeqqd1DZt1m3lEzOpKYpYfusXC3wIFYCmC6hjcDuFLZmtwfdSsNsuMR
3yKNNBxfK0vMDXUtzJuzCreKPrG+SMsjR3sg3bal4pjWdeLfI9VbKy+lP6/D20AOKZ8O1rhGDnZu
Gj8kWEL4ropTinyzGpNI4LotP+byYxDk01KLnaiOIeEWwMCv0rAKaJ4wCDDFNd7t1za8Xm1ZKQgL
S9jWtvlbE3ezDPGtuHlttCs72rQAliOGYzeRdtcC7wv7QWtR429hcfrpc+b1uGYLYFV/OcT03uRe
3CuNP2uL8jqQ5ZueyVYlkI56dRREl9Rgor4uHK/fS6Lb6giFp8bJHbciseZupPzwu23c7nCK3RZF
s7Nlq5p2SDM7ml4ePUsd6ezemojQd/74niQoplfiLu/dH1HasKtbZdqWg+NylNlgKJi69Um2z0Hl
7UhZp9XAbSjmuJgwQInwVXydoFkfAnzrMuBMee8Z9T7ze3SUVdmxCdwh51fn3vhSvEn6o8Fp4avV
TKo7yoeSbkpJk6+K2bj0ZfQSKF/r5l6ZLRXlNNINtfO5RdXR2nIx0VLbn3ntle5F27BNny2s7fqo
mfu2shr48/z3su3mqjuuCv6s/eDn32VJc7TcP1/BUZWSXW8Y61HGv0OWyGeNccGQ8lSYL0nSoqvN
LDItiygHeZeC5z43HUMGikuZIbHrgsHzrRVtzBS2q260c8UwrpksXjYqhwZdUEotPIGHqx4ZadGu
cPg7N1Jta6CX1G9dv8GKrEynTfKEAZrRvwfWgze8pHRxq0rMaz1fJCOGUNSMmveciVPBVLndzgbu
WdntYB7MmZxxVISnLWlu8u35+KbSH7THgRl6c64T/6QymyDcNUn5/6FsQKqWvbxLdHOqitFJSZDx
1qXLmKTbpP7Rxs9BUyxVtAZrXLxoWFsggy0lfmCe1Hif+s8eRw/SLhPk5kt9oFZoaJYl18JzHakj
me7d4KY1aSXmqbREaHvvm6smX4G5Z/ScOib4krfQ6w6lRG4tW/dSgLiGtxrzZaiYi4Yj3vVqjndz
ZtA6FeFrl9CW76973s4eL79Iux+0kxY3B0tpl8LWnTjBwwDGr4sbTRqEdwon4+ScHJthMxNRqEyk
XJuMdKOFp86bcSWTrUjxuu02Lfrvcl+u0bpdEGqlBrutqH03iKVZlS9HceNRanEchjqhagiaG0od
DSwheLUidMlC7VVtz1WuhmdBItubEXH4tLUIx8y29+MJd12BWnk46xFa5ATYZnV0Qux221XR1jLG
pR/wvrbtsu42UklFrQe7xFBXokF5iZgb9mAPY7FoNH0xovkg1ytN/SHRfFNvo4GM86USL2H37NE2
Eeo2irY1PI6uoUI+FPreME56sy/IiRWvP0j0lST6ltH4Glb39nAfu29kCJN02GvtsvHnsndg+Aaj
7ZURbVNcfDHKKwU1njjCdxAorZfF0ZLwi0GvVV5J9brvTlG58/K9Fu+EvwvETh5eeUyOXF5XTeBk
tofSeoi9xROep9uRiBu7A3XSED52uYzw4itC6oUaT6K+PWY6+E6RzGJ6rWCV4JbGVVES7o3rwFrl
/louaFhTn887Czkh/9ooMbWkx1pEV3kvTc69jbHXJnFikdvfdABQjbrmvXVtBGu8Ky28yoHa7eI2
N41T0yhXnkgOnraUu2XOt9Styl00HDd5z0RAnbtt5NdC0p6N4t43d/juAg7zaiA2gTx9r5LiB9rC
T3Uy6mol5bvYOj/cTWOqewnrU4gfzW0U/ciR/Bw94NhNF1GFluVKmBIbGZJDkbRrX0DFGc316J3O
hy6C72cTDGwyQvu5yZpDr5Vk9dVTX77axUNu6nNhjHPPpu1X3BnWdWqnJKYvlZ+coCov3abb+Mia
qp3YJ3rtUPMtfe1WYIJw9p8ovB6oYFVaKzYcGc7esvdtOCwiE2el1pvJCYNrfXODDcPUTPV55xZL
L7y30avzwqWWP5sVDExdXUe4KkpZ8kJaIXDJtKZasAqiqbwo0gkkBMos1X2hn+r69FDmDSarj5Sg
ju2yB9+DHD8DfDEOiTw4vuoMHS2BpSHR/I0cfBg6sWAHHlV71XDEZFj/iGVjbuKtGb1m+k5mCgsD
cuPdLe7d+0gFr3fjrS4nU+Ug50vvDjJSq8w1+UWFwSEDS6jexlDGrZK7NIY4zO85p8Pb0YbSxMnj
hVd6Nymr18JE7DZeKvYyHp6F6UjvvjZPpEMdLetTSM/dmrThdHwXcHmQFq2mxoETRQIbjaFiTMN8
zqww36QcrGUlT6j5e4Y1pjiJnM+z22Fh8ZpX03SceuYOPwmiYIz7SLfqQyekpfM+umDFM6lbRrq6
0NKQwI5356TRZsZLoSpYw0zd6xYYKbfvEkaH8hjxRbK5Md9WGf/L0QusuJUYU8w2NHrJn8l1IwRH
8Uso7qVoPsZnZgEwbfVUPbvRRonXWG/q0RbssKGBqbib4S66rfYYPDdQvzplnSEwHGya7ja211DN
Ytj34TQXV5J87CuSSAzHT162bnioFWjwVET4x+bIbN230sqMXjjQWbpwKpTd1n3+wzsYdJfSEQoX
rwd6tLcWY/nyA+VIhPted9KBENqZaJZNxvUqtz11CFWBTH5gzwnFEYSAfEvm4UIGiaa+OwkO/VPW
LsZbK59p5k2sTwPK+PcKsQ5v+TWL91Nmq5DR/DHwbhWKfEHBs4w01cz8LG+GnoP9IHBdWcOPgGLa
zIutubbm1SFdB843y35GtPy47JnA/IFwPmqulxU6IkDZTFn/a8VyE2wbhxHEaT79VgDoM2r9x/Uu
JhCjGPz8p4yjBxjLVNss655KfRHYzKIl2MKlL7l2DM51T3RgPhNVlcLJ3GOGHI1BKzPx3115N5D/
yfTA65Hm0fCaD/s+nCd+R+HoT/LqOs93UrW3CRgDpW+gQNHBBWGIx+1YJisZszPT2ke9NNVkZdFp
L4384lfYXMyRVDY5r9S9H+CEXEy+vtnaZ2xwHCqEpTDYinbHBfW90EpNNs7yeZrJ5urx3zT3in7j
A+Go2hX4PsbWk8jCfKTbZUk91fXASWDAYGpmkUVSp8sPlVfiAJc6de47eVfvzfjJ6+6yaN+ay8DW
tkKvZnkpLfxmLvvbNATLL0/5iOUJXV5dfzFhV439vlVvarGpaIDY4b5sb41zW5WG19dX/CnZ/+MV
X/B4+7bLEs/nirHDYMKmvS5OuQXGMfHn53kGaV1fJa8g7rfmSr/5Zu3POLwf1jYuxDKSKjcM7yyY
iDKI0yzSA6Bb9tS/2Ih0RKtiBRvlVnnp7ov7cPfdIMd5t17yhz+ufTlrgO1KrXcmhFpjWTY4nBJr
vrm88075aokL7r0ECJojRsPI1pye5Uw4YGsHXHtRQ4txD2Xd6bAUq69X/eYNNi749z7egrZ3Fgfp
bNKzTW1fF+k3dOSfcxhfXdj53n4ISTZq5CPjpecZGH3uT/UlcofXKXoLWBueip2Jg0G71hzjRjv0
M0p8Tr5iQkEwLZ3gkO78NZ2EzXfTI9890Is4qXtqj58PFx6k64EaxcdO8392ay8io58bnadSLaLc
t66Dx8jddeE3E9mfTg98fC0v5ntEi6ClTKK3GdaUT2g761fqVQZB96Fdc9w53L2dcQUreM506v67
l+fn4O9XT/Yi/gXm4EXeWdoWXoxD9uIMDHzBepiTkexz0IG39j5buM6rN8134SneBYdyUS6kY7P8
b+iwGB/vxEVgqv2+lIqK5xnSZ0z0YVqAY3/9QD+dlviwhnkRgPxKl4Q+cLmlcxYoofJy8FdwMH+b
yBNvrh+/Xu+z+SahMrql4oJhCe3i4Ya+jiDUeXgr8aEokILW6zK/ju3NWXDj66U+nbv/uNbFkyyD
uKz1qEU5IZDQrqB0Zw+q8l0JP3yknVfS1lDBt8xAm1vihw0HIEmztdI2u0yM3+ycT/fmhwu/eJah
5Yk6NBjilK0HKbtLquuvr/bToIc+BBqrAvNm+yLoFbJq4kHIGHIAqCSnz31/m30n7/vdGhdBr0yG
Mm8Fa9R4I4Y3dcwYwO3/7DIuQliVR3KICS3C0uKgjI1jmVclGPzXi/zhzWB0R0dMULOMizdDDgI5
0wfejG4d7K11e4Qh3r7k98OREuO5PYEkF/JE/Phm2c/fgV/LXrwDmu9VZdOx7LBub6INtRvdlXhj
XPtX1kZ+oaln7O1vlJa+WfNyf7dRZ1hRxppysve1RWV+pyvwefqk/ueqLuVGsSYUNjDfWSREvYYD
/dDMqruz5sT4QoEpr/J3HMOtB0gIa/vxmzv6eTj5tfZFfhGCywJ0nq/ulG+9DdnlKX8JX9QrgNYV
je95eApvPZrr32iEfprXfLjmi90WqKXFSCOiLG0L8QW1SNXaB244KfLvzvTPj8MPS50f8IdMI24Z
RfU9AkcIKV/U9iyHF6W45gajGsi6NTXsbnBPfnNs9esOvjRKkuDmEBqHYGLlDF+EEN20K2HPZFE7
Xz8A5dPXS7cxLDJxe0Kj5vffDi5DJnXEHSYP0dY62ofa0SfxCu7EJJuWG0TU1xVWEelSm3T47Sbz
YUnt8s1v8Wlc+vBLXGQlZYNyZZLwS8BgMMcfruUujbL/ZiOZn66CC9F5phDHrp8iCR8ehB7VlVB1
f9zo+Df2yhXDKbJ208DDKkJAUI2WWHgcw0c4Kyk2FOmL77/A7OAZAP6fGYQNjej+3oURq1UvlrG3
8HcvbOoo6AcGzTPJmKLaQqv0OhL0AoyjZL6qyNEYrZOdO77Zre6SQDbwCOoXDW6hTxs/zh7qAKrn
1pZfgvAUWATnozSecNhjQmRvjGtbLAv6ObJ/DMpy7YbPqr6Twr3hX1WWNtVxlTTcJ0sUG6nSEYYq
1rlpTaKAhnW8FIP/I87urbiBW79MVJgEw+rrV+jz22rotopJEC7GF1WIYkSWB548bGTjYQQFV4cz
qf3q60U+3a/Gr0Uu4oRkdYUiovMiyqNhgfOlxxGgWtLsb5KOT/eDLaOSq9nnEfmLEF94ZdrJKguF
EAQSphCT/Jv79eml/FrhUminzWAIWTA1N4VdzUZxVbhXOcCESL6tiz8Nrh9WungyemKkSQefbWNb
0aKtqYQDG64wyJ5nrFNAblPDlMuwaSg3zK2deRmM2LiY0x4MfZOdCSNF/U3g1T8TjBC2BkChMdpr
qhcJZOFbuWg07CORm1s2vbqtymxm190KXt7KwgSt0zG80K6DIXjVfQuKzbXeaHd2ai4sO97A/k4M
ZntUHLYaqOrziMnCQnnHuxA059r3mbYZDagH6cTqcBcN6KSXMBFh4cg13ChXnpdqOTdiMIqnSM+B
hpgPGKI7TUEOwh6mHtOdQvZgPt8YXTwL6eHmY/+Cc9N9pN9+K8T9mRkRLpOyravk07pmXZxEQsez
jshxfh1gfLf2XnQwMGGdapHTQBNzjV2fKRsOhG1g1tACbr7eWZ8K03z8Bc474kNYBCHSPNfiF6DZ
EjLzt7cndJ936BY4NbG/UibQa/Spu0H7z/leDeKz7aChCG3qiiJb6uV2UHSvlDpFoaWlNks74J0o
Dv156g1y0M8r/V+v/f/23rLjv2rA6p//xd9fs3woA8+vL/76z13wWmZV9l7/1/nH/vNtv//QP/fP
bZC+Z5ff89uP8Mn/Xtl5rp9/+8ssrYN6ODVv5XD1VjVx/fPj+R3P3/n/+8W/vf38lJshf/vHX69Z
k9bnT/OCLP3r319a/fjHX0gMf3jc58//9xf3zwk/t8/K2v/bJivfnv+fn3p7rurzB8h/N2zTNGyB
Qhy3n+fTvf38iqL9XZgKCTYuk5pJD/ivv6Xnz/vHX5r6d95YDMJwnzRAE89HaZU15y+p5t8NEzN7
vooShcl///q/V//bE/r1xP6WNskxC9K64oN5937V8hijA1VbinxpRtG10BY6OP1X0hB2y7o/88Rd
Rt8+3It/r/bx039/9X59+kX1YBquLFduIZ0yNMRD1dpiNL1IaoymQW/nX6/x++n4a42LMFfRB5UV
NfGuIhnc0RgQvpZ7BEjS4OXrBf50i84X92HbqnVeF4nSuqcqa7HodAOxTL2snf33Pv18WR8/vYXN
ELj8+iQ0LdOYwy7At/pfG/K3/fjx/v/p3lxEHNxOtLyWYtqaknBnTSdlz0nTpLPW6tXl17//70fg
r9t/EVU7VoCIzRJt5TeLSO8gUynacgh07Lj89qSH2TcX86eVLjITi/Zrz3iXe4oEbjlKvoxEzOi+
eGEY8gif6DtU5E8v7cVhXrltOA5BgI1qC8c3N2iohRBDm2RACsSX/5uv7QWaVGd9P6ZwxU+emY87
rky/7vWgJh+olLuvH80fLuQyw4otWPM1je5T2DR7mVZ6HMerzvCvYxfq/ddr/GFzWBc7nFw1TVPd
ME+yZzxJMWz/rNTvv/7sC+TtP++WdbG1I6vMG7Nq2lPFILFSBLNuzCaWu1LqO2u8jTUomgWDdIg6
mBUTTeaVFg/fvGw/a5VPAqN1vqkf9iUE4kobjaqlv8lQCqQUKbnqwp3hRY6uvvQQOntpnLTKqrUY
dMAQ3kAGqygYokLAgjHzf/1RtLiLK1itQ3LMGEHowqWUvasoOH5zi/50/y/ChwwLNen9toVA569U
9aUInjQkyFy135RMZ3YQmWkNow3pBJ66NiF8alq76tTvOo8XxfevZ3QRYmI7CSXM7JOTDPWhhtUJ
GWBiJfVCGNwaRveVVWc9uPkJ/pzI+klS5pg4lFNXgz4La8pleoVvjbC4YoDm67tinkPCZw/vIigl
gxkFmIYFJ7/tfvh6uut6+cECtYzUEM27WJ52ZQZvc7DnHVSiXGW4q+2gl7h6eGcqOkMJWjOTKwtG
7shMo3FQBmnX2MFDX3m3ZiQ9icaYD6Jfd3SPS3/YWHD1zYaBnd6vVrLbXPd2+BYlzFPZPvpNOum2
ZREbG2YuA9ddlpS0/jjujbq/JjFYyzKuW7AXJP/cA2VSE73efdU2kKu7Td34awI4zYpiZzTZPTpU
C1UplnZbLvwgPgWG3UwKyZrruOelStExqxrNSj30p3VXzJW4X+stoUUl2xa1u1RFenbBmPdNiMlF
nd0NhfFNWBO/Vx+/3oeLKC26BNZwHRXHcDRO/eijbFAMkBP8hE64l+loFCi49wYQUgZYTXOvdc1v
NsOf9sJl4O5Hct8hdI+Ar/MSomFaJIuv36g/HKTWRbQOOyQb7ETJj1qXPDSGfi8xeaTk+Tco3R8i
tXlRC2tZEllGrhbHolDySaznq8HMF0pW41fifyMk+IdLMC8idStVSQgxqDjS46jQwDEllUGUWDuE
BZqV3zyCPy1yEbHVVB1MzRuq41DH+1LKN4MsQfb/TkP3Tx9/EZTNshJ2VZjFUSrAP8Y4u3KhvqOv
o3wDHfxpgfO/f4j6kt5bUqh6/4ezM1uSU4e27RcRQSvgNfusNqtx2eUXwt2mEQgQPV9/B74RJ3zy
OCsj/LS3y2UyJdQsLa05R3Pqw2BYGx7SMauR5l62pr39p6Hkny2YoxeEFeJdfWoNTEENg5sV3d7V
JvLjjz/gwjTwzxa/LhSe6uNZn1RO9fukTGSfWl57BZeefja/x2DMSIblaCDn9EUU44pb+V8ff/Fl
kPxl1T5PjxdhMqVm0ulTmEX/RXZPhfA0n6IkOvWJ93MIrqWmLzXhbDL7gZG3PXXJpzzCq4B5x1k8
7D9/3IgLDz+HiSDPVaVL5e9JjuGP1g+91VTOV5YJa1nJ/tJD57cxua2nzMWs/9TCuO0Bxfi7rO2P
UX+vEqxe7eh7LMtNPaOuidpruOpLLfo/c3pqaon0m+rqaFc19rweIgq7/627zmZ07KRkpHXAdoHY
8UiKGIVl74orU2FZP//WX2fTuejRgAxp057Czu1WHtVDVA691DK7Vab4bBr2qiyotS5U4125m7/U
WcvP/1hAGiEmdF10FlHpw2w1L4PrXis8urBLnFdrhJgqSCRU+tSE7s8OURpSvJ+k9Lelew0bcymc
E2fTu7XTIE4royIS0tkXGRj1D2VOxaHsmmgrGX/rXNX2Q+CHyJ/qKSrX0rOezcjI79p+KlmK44gb
ZKv+LAo1Hyt7UTRliCIl5RA7a84Rv/aWuDJ6LvXI2Y7fysIfR8NsT0M57Cqjvo2c+RGLzvuOyfHx
AF22x78NobPFIuqKSIdtwegn7DvEnoXAkbL1zvHfTBcBQFSP30Satjcff9yF8eOdRQJI5ItQGXV7
GjFtsjS6CqvFauXfHn4WAvi2GyndofDO/ayAq9bUK2omrpUyLZPqLz3lna0TlmPUM1jb9uQFCWXd
HrXNtu9TzSvHa5S7S71ztlp0mddwRy1RptjYWYTRxD1QgEb74+651ICz1SKqnapNx6A5+S2pe8tR
X4rICbDhsa9ckF0Yrt7SrD8Wh2A0piJNKZDPe93fBNrFHC3szEMQJPK+cZvq+d8achYBlH7eSUdo
fapn5zUf9b7V7Wn21dO/Pf5sjSgN0iG6aFsIfeR3jGSvwpHr66b/eeX5l/rpbFoP0eh0UZDqU1aO
3dGqJ7HKHMzp08pyDi5Civc+xrHMr+tk1fqx2rY2QnsChnCN9hAUQosbl+cJzTGOm4wWkeEtiVR0
9ci074o0iHbYMOEk6U3G2ogwJ3Idsu+lUQPLbTx7qyoz3OeJ91r3+PRZ8+LrV6BPzzpkxMqMbM6Q
TYPqY8A5wvf0Li4K8y6tIvbj5LccyPTuqmYcVtwz5JtWRvLesSYcs5Mo2YVlFj44tXwCc5DtbadE
YQ8V6KZv2+6TdozsmLmB2vSyjbdUkSQbu6LwnixkG19ZCC508O/K1j8GYjMY+TSNZQ2p17lTBQXh
QVp8H1IfpVVxJZS+EM25Z4NdJFXg9rKvTtpvMnxiAvdWec70q+IkhdJCS+SlrnNl6l5q0NmID90c
PF0+VafAdR7mavxCOuZBT+Wtz7u6Mir/vry5Z6M+reamtXN2RreKwpu2q5B/x7GPiQ4x3j99xO8b
vT9eS68Tt0EoW+HohYdOS8IALXcNWbNDE/xPH+Ge7S92l+eS2+XqlFqgIdyATSbIX8fA+/Tx8y+9
iLMtpm2tJmgGLAMC9nqsgPSANRm4CZ1iEiNgfB0+/pwLa/V5ddxIGUNl+lZzaiqMiSL3oRmz+0lE
VwbvpccvzfvjTYypJC6sBzxYtRd9TUZDnjI/rbdxnqp/HLJni1znYIZgTq042ZhL3FEG+M2fMds0
fKRhxuwO/7bn/AZP/tES1HL+pCdbnAjbjpNKn+ERb0d3+pSF//gRztmYmn1Rp33FRxS+sR9n/dxl
+t7Io3tl9+t/et2/8V1/tEJOQ4c9Gx+RIZ1pVkm2TvSVGbGsR38JW86vyX1i3MlzpTilc3+btdmv
2AlP//atz0aRPY6i1o0pTpGPPn0wFH6xVbzKUPZd+fIXFlnnLGTRsDIh1Ibeycg1DgGlcRos87Vo
AReF8jBZyZWw9EIU7Jwt5g650drLC3HyYxyUcRyIgvlXlFg3ofLIfVv2Zgqjf5sY547Zeqxbu6Pa
/5TJqr2fQ59SgVDjvZCnwQYHm6tsiwsv3v7fc5ySFHam3vGIUjuPMtfxe2Rq626YbL3/t/d/NsWN
EAmx51reaahwpzaae6WCnWGHvz5+/KWRe3Y0QWY72ZWevFOzGJPFEteM0bPqK6/hwhL420n/jyk3
Z5k7xFPnneYuuMtr766ssfQqzSt9cylRbJ/tFDJBo+2kgjRVhtFA7e1iN9/Nw87HbUo1wb5u7w0y
2XgTXJkr9tLtf5npv+vZ/2gRwLggyfC8P43ZnRKf4hK8E9L8HOtP9UqaadNU9wodZRA94G9tO99z
57MJ1xj/DUKY1fKn+iadkcdFVxbnS8dt+2yFcJOxnGRW+Kcgwnods4tw+G8OXyEPr1pU7WZ0x92I
2z36+CXL/kGpxSauWw1us5YYT46UbaIxl7taqCu9dKZg+58E/nnx3pBl5SxEXp6CcXG7ejUqC3Hm
IpE4KviQApFW7b6rWlPA9E72Ye+Y5rqG+10VN250TUax7B1/e1dnC47CsbbitFqeRP80dz1x/bwG
W3kTCbVL8Du2uy/4wuw+nkjOMuX/9mln4WMSSTGYaVCcWtAbW91wVeaNavGx1e6XanYw26296Tim
1fck6l+HkMK4Oqmmx1bHGvumnnsVr/zPzpvnIjbKVZVrpMmmFWFcIeItUrhXnEUkVsAqW8uMIzca
crGp++SnqDH00AZ+PWaIED9PXSwgI7x2Rk9TEJXM1ZUt9MJq8Ru79sfoH6lj8LpIq5NhJv/ZdoIF
e4BL0cc9uIzXv3Xg2Uo3F6WoTcsqTvaUoIL3HELYuqR4DF9DOx6uRGWXPuVswRvtKjE5oecnx6sf
wq77JeqDGN7EHFwZCBf66HcF1x99NPtN6dRGX5ziYjwOmI9mEeLZj7vod0f/pY9+V4f/8fC0TeY6
mfn2ne22RwCA1ouoZ330DakRFKcxh6SmqmAUBPkmn2b6sMqdu8wr9I07Guk+qbpqlbHTP80kC26n
Rtu7IE04qabwJfqsrdd907lEGuUgNsngjFeC7UvdskQff3zzOJ+jtlN9forwJCqxq+YMsfm4Vy49
ennVfzw6xQ3BwedQnuLBOriqfcWb+8vHj74Qs/yWNvzxaBidQzHkrTzlaBQd+AoW5m6O1z77Nb5j
2X0xyvd/+6SlcX98kjmMlo9zNTXNnf6ZlEin1TTtxgALxaZYR3n1JTGaK/vmpQ47W6ocjLoS1xlS
JOI5dmlxbW3S2riWMP8dOP5tkC4r5B9NcZThVbM1psTyu96rNzaeCYP3pDqov7sCzzHDH2/i9FeI
WXc0YgCCRUiSe5sWua4j3gI32XlcCsUAEiKqQkvrxTDRtievMsLkuvrsI28cOui59ksE/SKLsv3A
n7129/8/wor9f1vvft+h/NGSgex+Zrl5fhpn87ssnXVjGtfm8qWXcLYQZXSRHaWlPInCvh2aceeP
7ZUl6FJcZJ6dptJQxsKQSrKCngrz0bUaPEFx4EPdPp8yIfaReKy6KyvqhYacE4CceMgSORc5cb2L
9WSW7iuMbz+eFRcCyHPkX16kMpk8UcAxOaJylkh0r5VoXfraZ6tGWeTKGgR25VmID2lI7x8qUnNX
XsGlp58dqkjWqYJzszzhOnevrPQUm/GPj/vk0qOXn/8xKFVZF7LQbnGSSY7trt1DJ55Uvf346RdW
PPNsbUi8MhBjb7PiBcUnMjF4+7jxW+eM936G84uQP6qsufJZl1pytlBUpS0MUXfZyU/K17QPDfya
ScJ+3JBLDz8LJyJI8CDlRnUagbxt++Rb4PjlP77ds7krXXyAU6uWJytDFtAPbApFGNlXtsq/Dnor
PK+nnclKxcJKCyyC4TFm6rvr5dvEVuWVnmEDYaj8nxWaT1he/h9DKIorKTuh0pNpG/vaH+5YDDzx
NthHrw6OZq5xkj/iGclfYS/UbpP2s6ATbcQiE85ik4vRVmE8TbNeW+LO6Zy9ptxoaH468pWH5PiQ
OLl3Z/Mg0UKjEN2hFR3++lhvDp8ng5MHLkrSqOC5bAShrCMxMWnB0s4n1nkxyJ3jHcvu2Ju7ZWlv
fA5x5Ln5yQzxxhhM7Fp32E1znPjaI3+IfPeuLtwb3d7zO7bE3tLWm77Kc+A0mJy7jxzS79g4gqj7
nlrPuEJs2C8MXlwAbqbOEtxk+cAaKIG75yvUfvvixTV1qEeEmLee/pYV2DU/++iJItxzprrcadtZ
8UhrxEoGH0DCAX4nMN0tX8HDgivgd+lHs0ZHHX42tbOvsmpTNXiXqJ2IHrLol/BqvLvf2PV6s7qJ
cqTAqcmVPE5aur7hhj6M4uWGftkLJxL4RQ9p1+puSXB8jkKsquW9tJ6tfNrYOBZ2eERZBS7qtvjM
d4hxOA2SZt3BXLGtL5rrCaG899Ia8KAc9gV4AWEmWAbB7WrvbXHXkMNQnAS7Jl/HpgVqHlMrSAZL
F1qjCf7x2Jm7DjLTDIicd4O1/9JIc0CPgGMZX2Wc+nVdlMvZKpDinvTFypxBhah/mXmM3LMwMhm4
vg7x1z81i7U/JrpfYzLDH68Yy8r/t1mx/PyPWSGxuA9HxQGkdzG9CcKJbodlU06Kpik8LT/+mL+u
sDThbGsISi00xdMZ6XOxdxq1qoiGZ0xd68bc97jimpF1ZSX56xrIR51tFbWsKzz2GmKMLnGPQUmZ
nDsiU/m4IZfWqbOtourGUMTL+ZoiwZckJu+MqZtsiyvuD38v3eXbn20PNdfynkeZ6UkxH5IxWVt6
uGHCJZ2HpeluiZka+YS3GoaPuJmaJ6t9+7hly2j620g42zvysaXuibjyVHeueI/Cpnqt3ALnpjmq
Xx3K0h+CDtOUjz/sYjvPdhMd5oalR5GeAi81sdHwvCfT0sF2mrty75dAkuKsplIj6vBXFdoKYWJk
8xbbcIHgCov/tAyDKyPmQsvP6719weFA54U6mVlZ3SMYyR+MeDZfJglcyXWneNtlGMZ93PILE+68
8DuQOOTPE+pAJ5A/i0a/NUG916aHAVNy5SMutedsvchbZy40xTonC8scBKFTD/sDFk4zNObJHjjj
YsxTXknFLeH1X4bNeb23P1pTFIyS07nZfi/d5mHA/90q+kcdovqQLcosGa2KaNh93H8XpndwvpKg
0iq8fOEcDeW7UtW3wrS/fvzoC3M7OFs5nEQ3RuB2+amy2tsQ1pEl+q+gPq8Mswtr4LmObuoMiQrV
zk6t5d7HBdrQyDu2OWLlmmTgbH8N1dRem18Xop3gbB0ps0a3Zmnl3M6AA7wp6mNCgS//qaZ7e/hh
CvK3oCw/7jjr0og7WzusKCi7PHTTU2Yk/os3N+KHyJT5n6GCYtyqTOESabCqoWyxXZB5iI/TmOWM
ioJqz3ex74JBky7ty3mHV1K/iQYH4kbT4nv38Vf8fS31t3F6vuA0Uz9YVZicuhHPaY8NP44PSgaQ
tZ6IfaZq3i5RmP7mulDhCM087xj7ap8tiXy5mtFesfk386niRJlxus+hB/ITTuqtKLbSL3Dh/5xo
zOSIL8o4JYbC+1M+d01PVqoiRfrT7L7g/PFxgy4M1vPSZ1H4ZuVltIebPWBpGX6+zZXB44rfT/lL
b50XPeuw1EMsmuyUBEV9b7e13ARlAEqzsw/CMfwnVwzBAWX1u3QaLGHDUG+lVZhba8jjPd6Gz9pE
475KwsDZI8ke1kE7NsDG4KXirx4eMyYxyL/RLOBLJXhRQRZ4LbMyWxmqIxJsrGIzJxiM+tk07hJz
CsBk9IBjaiArmSfrfVsGOOFZ1o9y8iSAXHiBdeW1h7BsvicDMVtgj+omG4S911o7txNhwXp0jfmm
tWbnofcYa/bcfGky1e8S6jNvKLczPrnNmB9miTt87iUe3mqol/y8Ims/J5qYYqGammEGNSnknqOt
toGHsX7Wa3NHxXC8M+0KmqGLA5t0EuNW+FO3kT22+ZOtJH2U6e9Tb+bPpekW935oZxgmJn38ZOZ2
9izM6HMc28Va4VT6lhU4iiYWTogDhki7EZQ8XFlApuyczdaNFrXwPDwNCqfDmQtNKFXOsS3KdFs6
zpOXxJwaushZewlgFryw/UMTxpjnVYZfr2Xcp1x8OjdICgDQ1vU38ts/ZTWkR3zoqY3MbOu1Lsf8
0RxatP9c69/IIo+PJu751Uo5Q/+ozLzd40yL8a1nvYwiaDbJFEUPiaGnndsZAueIGcyYAVCMe+36
jTOYD44uqMS3LGmt/VzBPEyLMIW0hw3jhMM3d9TlvJVTZz1mLRf8A0bgGUVZ3C61mNfGQCeqIfts
BPV33zQhQUm0WU1arhrwqnms7k0fYG5t4ILVYsEb9Ae7918Qtuy7NPs6wNLbTpJFKY7Hdj3m9Yvv
ZDddnR3mxBerxgZnIJ30c9z327Bi589r4IUOmbewBNyiNiLvfza+3Fa+Xo8h56Y0OliFvw3gf7C2
Zth6hm303FMSFaOVjqb21gLuspbJ/JPqL3c/EbTN0S52vplcVFi+N8Kj2jlOvptYIGO3WBPZRXy0
HlCa4JOc1Q/KLw9NA8kOAYKDwWWKvyPWDOtKQhkIcePpPo+RWKvxHVrhpjVZaHu99TXWrP17BwLF
4CiNr2y5KWz3fh64GyubDXHU82BDa2UUi1ocamegPrOIbp28f7bJgotQ9Zu0TyewM5XMVxP3ZyvO
phgsYyeaevPaHW206fd4O5QwLJIbN/bWXfnNzfJ3m6le44M+088zFV2eejUba5PgQOpGxhonhW89
QBiNfD2cyq0XuUv/9ZCWm3Q6LL/KgNznQKb02G3ok4YQJpaPrEyrPKw37Nb7ioB0ygQFvSMQG9zs
svfCqo6F5kbUa+5JnQ29Pk3AcJsFg+c4h4p/PQNm4ugRduR5SLCNibFp/ZfW4m044LNGgBXQ0QaM
o5v5ib/xkpe2+R5qez0iyqQdbfFZBwl+N79GY2wRtGHP5uwq+5eMsxmc3FE14b4XzZ0K/GPfTt7y
9T1NjfZsYaeeyEfevm3723rC2pfCO/613WERPoPKjYvo0BkhiLNoNYrosU1r/BDowLw+mugPS0Gl
6PLGhH0fGFh/Oy6A3rHiJcibJJUrdwYZVRRrc25XhHAox/yvfafvtJpMfOHVprLc2ygDhFD1iE7T
4D5xGS3cbHGfO6+5Vtil+O4OIn/0AwffbwZbGTmHKQD81qX3YxSwAlmHTFL+1rGIxjBmUr3Jy/y/
VkocR46VJe91VG1Hzewfdyq2j4nIo320DEMaXTa3oT1snLp94h3JMrrhVGuvmbCjHS4/8jGu5D9R
5h3MvqqeI0xtkX7fWTjQMkpyEvepm6Oba7rlhQVuDI84G362cfQfGdnNYKENdX7WY4sGwr8NY307
pCwLDDaMbtZpahyTItpW/duc99EqGKtN3lYHXt0SpcSYkLvm9N7W9h5r5rVlp+tUPibpcRkzwzhg
fuD5MJRn/5dwm7290CXiYu2ArhxtYxkBWDo8Ve3TMJ98VbGIDzcVZr7NdLRFunPoMRz4PxmLsXIu
t1P0kuJ4HFK/nyxUI2Y2Y6uB1ayQgPXqR1x3xwHAb0wWiRsvoK0Ayptko0ZrFRSwlJdtFTfcwrsd
zeGTYitp4Sk0ifltGfD1/Kn3xpdogaSywubmTx7vzp+l/QnJ16Ys0Bf25gPdXzNelum2fJXlQ2RN
cGRsVF6wlRsHyWF6hEjs196hKT47gf+lZZ7wittZfHcX8m3RHzNUgUL+FCbW4JwBsvnr0u8KoplV
Zc9d/pqI+YkS4UOu7GMZ+J+WVxS0/rvhzN9sK72LvUpAgVuQkEn45LAUZKG5TRfqiScxF07yEdpE
9mJEJNW4lEqddtq6ifqiBmMzmNmjb6tHbWU7Km/euOoh9R/AbrMll5MTiAHLbW/cCaiGcgMK4Brj
uR4ZogqUty/Bmmtv3vSRMO+tHiTTFJk0mvgwsDAalkkPlHoGUFiELga5HhbDBQutZdX5qxeTEUoY
f/YcHowiFps07exdnFj7wepv51xsgj64td3uRZvQf4HbzY5Bpa4GI2VyzGT6yjg5DcPIXE8547if
SEi95+H0qUnim5yfd1M/cl+pu7tKBD+mYnrQcbQrlPWOTvIVj/mMUodi3bvQiisTlPIIYIAqDR+z
clZpIRb/Ykqmvap5Y99Ur2RcD13a7kCL3GW54x/VwO4DSAj8uWMOt3kUznvipviH61jufkTV76zK
yqrX9ZAX2zr0qS0TuHtSedysunqyd72Is3XqEL5wjwgr2avYpBxdDRShReVGh16/pxS9hXQ02+tG
g3pDN+HdVIOv4lWZV+MOLZB7M/jlkZJvhm0HENGpAXLaXzwYnZjaHrUGHFiMYjjUqT+/WOTdnvD9
VjcqnJ33xkyde4saHPBmUwiQL6Oyfi0GS73Euoj3Jgwb7tFav3izeuXceYar92UKRqIW+QTC288d
KrXc5LOfJ+mXAcXEjVdymyyLdoxw6CXHS+kslmdJKKNDbymx9Pcob1uUvcxrf8QO3ym8xzyqWjh1
rvFDqQ5ccWzZuJsjXP3UUuQGe6UpxQvjejyEVgHdo6xTy1zNJcLkObHJ+NW6WNhes4ApP8w/G/iy
JFrzahKb1hvNaUfcjKwvCArLXQEs4Khis78/OaKKwbikY/sjM3xKI2rtdW9dKIuTKfXwH/64zkRt
tjXGyI2d7ing4LZ14wVimtZuvu3cejBwqdHjIfAUeeVsMAsmcKqPU7kYRuVSlztc17s71wf9YpWq
vY88X1H6HSzFP1NCKas09mE1q30/gfiAMGS22yxLOTK1g9yEauieTC6hNs5YdBSpz+UnKkrUp1hT
qSj98lcwKlK0xUKTdL61LSbzRqm8H2Oi5LGBwvYtTpz2Lms6OCQG28AkKFh3y8DdRFEFsCfqBdAa
3nP306sNb9fYsf0ctSW+Wc7sCdLByzmiQw5U2IbYThW0wsINxk3eDeYhTnzq5/vc2IzCLDYYKYQ0
yRSbKqExQRoCMXCzphUPVlPaa4///doObfd56GYooJT/7Qyndh5Tncpsh2DLeMHC0f1puzq+d2WN
TaUGebNycWDrQQgM01qRGQKiwHZhhFhwWamwvnFusr92uRetQVtad0W8sJw1DPLOs60H4WuPemSX
AtjKNO9GvIdwJI+G4XsvVLQznUwcE93DsZOlfTNpIOmGjkfWHWeC3NLVz8hz0FbbpE5XNMFZI9EG
vwoxGQzaND31+OOs82bAvrdLO8zEfQOP88bAAD5vmzcxYlpkJmX6GGfmVyvNfpjgl5TFoZDGwsor
oWKx4BLoWN3Ab6LMmR0oRoWb493RKJbbEH6st9Rri4YtxMlB58VNCPNIPmdBv3GJTrC438pgfjWB
3nqOQsOSGDOMRusUazyiooCdjlk0hfI+dEus8ImvMdp+yryQGNLeRzVHqcbWL1nn3icigtXjvJKC
XXk5LKlqFkh8CTvG8NAQ3JuO3GZ1+Bzn471WHcVJ8fBEAPNVuWW/dvi1VWL6ezyD9omvnwJ3Clde
T7xnYQhfzxhRN/vMMPdAinZwJQE6h8mS9uGaJ2iztWOCEywt81dcuV990yi5JBmmk23EpE76zzkL
QSjN5z4AReIvtUEFzOUODOAyiJ6LfF4XiFU2eeUFO7MNaLWzC4PwLaxzovVmOxSphxTC3/aKdb1t
IdMkFhVTbgYbr3o05uQ+8NVtW8nXZih30g7Z2vvSglQYqH3gtv7DpJx4nykxgpA3AWK2NXdXbgSv
0TGls7e9jmihjQzrRimzenW4Lil2xdw95j5Hhimshh994LgPnVNxOrCTh0pGD6LEilJwHk5s9pcE
VyWSq+CxjXsxztNqatNbKkzfAyf9oWRZbb3UAuypip915z1OY3ovG28nUtL7djSuyoVQa7rl01BU
CykXp6ylCrEV67CW25G9sJ26t4kH6r77MYS9v/VKX4PLIbUQlwXM+674T/Y1LpkKNEkVEfqrzPmv
h+MZ4j/umdNhKcTqerV1i/SXbfJvUo05vKmgi8Evi2t/v7z3IAdq5vsRoVJlBq9NiFl/BpkPzmlP
VbH/ZdC0T7ClALby964I9pgt7Mh6P2e58ndR6baQxdL/GmpBbDi4EDaKTSj8b6EMdkurTbt6KtT0
PguguwXjN1GmfkbYld3gmS/+8007O5hJkb1WLOcrEatj3BnDUUzBUrHZvsbwyDwvvDFafTDk8K3N
e6AJ3Y3A6GBK5n5bd5zyiOnTXRuBOu/cdD1a8c+869J1qZxDVBosCEayYu5/C2zqEtqJOj7qFbBC
6OXXTufBrUDZs4nCylk1AgDNkEM/ndO1qpYAdsxuDd4X16IjpCG3jFf+bN1pE+Rb3BbvfdEeZVDf
Bsn8AJb2kPbe9wXpqgDJO9rDPTjOH2jTLuwyOIkcizHt3/Zt/AObk25FdYmxovTmK15xtybVl1sx
A5mYKzzPuwBEguUs6RyXYnIZeu62lYEHshneHncNASuBz1l5Vs0N3G+qDOGnhfO3mPxIk2iKk8r4
MWg5VXlV2WOs6j8FdXfnh+ou19ODA8k3KAFTLKPPtcfHwraAE6lFXfFtDFOIPbAZ/T58z9Cxs39z
W9p5HD2LDp9WkLDMpqeJxM4Ik7vXwV3fuE927N2YKLCA1wfH3Ai/+PP8WA3mnRuP/2WWeB18m1SA
7G7cxZMCochdUQ2Avuo76Dn31IhBQPZIDeV+fkzt8cltQzj19X9BSerTjNsT+Zqv1B4ibfAfm7x7
xwTzdumJdApfC987eMCqJVHmapyAMbhF/DrG5mPcF4dUykOfauCRGM7sqb/0GLbO1h+xupWOfhHa
f2wJ4ldpZt0HffPdGyRW2xASQaq4zaEgVXXgvtlcU81LoFDXOIMkN21LYDxGe0Y0oANEF6pxFR5M
hCrCwBZDjN53h3lcCNtgLJFsbXg760BFQNPKsDumnafu7NKt1zDf9LMRjt7WKKeGwqlpzFehqABe
YVkK+MZLtpOb/Zxk/9aNaX7vKSXZAGwbqzkq0GglY90YHfvO7ELkbZ1lMUcm9ZA7o/NutOX0ZbBS
6inDKb8hURe+1YMFpNee8k0jqu6rX7jwiWfhCSC3nUi+D3qQYCQZP5WbD/6KFJfcjUXkkQaDLlw3
bJeiHku5wvC2O/FW62+KKgGuUkx/4uY+s+pdOyn56GniGKCk0SErbJOLsxjTFEvN2EY0wLgpBN7W
LaiqLAnA0naYtj+0mN08RcKtsDrv3PgLYUP/EkyNIpPZTSub5WrtpME3wgv/ubNj/cXsZvx5hsCC
MD1oO8qOVebVGPt4mOKuEL3lN5xTOP3m/rDN8WZi28SAeO2KMtunlqKUre6a5NapsHOv9VTdVG0W
HH8XWg5eDnrPsa2tGuxgEze9fKiLsNtZfcX9euprgPKz+TB3lb82rd5cs3nlz+FcBD/SwTwl0TxN
ayBwwLTxjUy30oMyRHRm612oTSiseWMl+4ATW0jiF4CKoN7YNszpLglMebCsiFtGCD+ceAdza1h+
vStjQa2ol0GRiGWXftKIWvZUQ06rukmNg56zcRvIjPo+/rgp/Ym7rhpVCoceC3zkaGxcUIpHJ81z
nIuQuX1Omth6h3YxAN8s7LfMGTDOBQMsnwy/BEiTFSCN9fjdqUeSWLSgAuXkxJsG7cM7ZgvNxuiH
bl9UUXPXeq13GPGke9A6LsCfZt5NJnP91vWO+0mXcFvGBqqwjnOwam5XbmOEs6sgYWcx2zrfuFI5
JIepwp4DV5KsR8NG4pIFGs74OvfR5nl2Z78FQwWHNRDmnRoatQ1iqTZTSkGKmDQ0lqbMb03UJo+D
VtTQu027dZnCG6WJzou67CHs6HqdTb5JmtLnaCJ655iEtQNO28v0L0qUsH6aWqDGbWNy6AjQxrwZ
uUelYaMmLDE11OBHt4hgVlaNljbYI62AuuMEna5Dp6x+QDoDKIhN8pqyaTz0y6LeNzJubrKctHBu
gvT0S6ffNuYEQ1kPvfzmdMjqTGVwLaCp6gIXqudxE01e8aJw/fliCt+CPZtZj7oyuI/y6+Xul7rm
kMk793u4kT+HKEm3hZUwSv4fR2e25KiuBdEvIgIQ46uN57Jd8/RCdHWfEjOIWXz9XdyX03G62i4b
hLR3Zu5MKIDIs0S9i1uscJNQ1k8A78tm6UlGsKwGw+KcK1plPdnosVhro7TZjINPd93MNdlb9ACw
Ju2Xtg1iLbNk5rdNaaS5jvsubQLkNou9b2OfuC0pu6s/ksgVInC/hQVghmEG3o4EyPasfNfftHUW
AOEJ75vAd6jFzMx3RDsC6UHiPDZdnezwG9D7sptWX3qtJbxRF7dR3KVcIYvTPmAgYt9blrMfY40V
r6oIzjUa/4OQ53E7NDXo7EisdpwkpE5p8q4sRy+0uO6AgRIF1Nh688aEPt+YAF2JrtooX5hZLQvv
P6PMMPDWBqVoTKxD1/xKWti0Kq9V2T77IcH2yn5NoQN35ZI/Ndl8poW7Dmn5i2Vmvy2V9SVyKuki
nwhOUHIN2nSyzVRkVWS4dhPlk3KIl2O0isvFoeeYrzRSL9owLl1CTCH2Tj9FQAwablOvS2xzbASJ
tYnn+m9O/UziKZM08c717KOZEXVrkXTJ+vlrSPKKQ/uQW+m9DPW9Ui7IaRzuJo7gckqOc+PAiaA7
csblI0DG1GYN1sbxKTZBPNu1LvfT17ZgNCLM03emVtZ6p3hpqHHMgs4+HS0+dJ88xEtPUAsEPg0c
UUdW8V428s0YnJssmvfCDX4nJU5ukH8UEy4HeWyY5E9BHLeLUpxQ80dWUVCrsQKY8vLrsO7BAAgE
Btu6xR6rSmka/ZdxUH1kCkBXr3lfLOuGT9+PzqdvkjI/B72c2kkc+wVYUmn/mUTNG7Nkv3I2nu3R
BRlP901be2/+enBQOWtiddP/lFUREJo2+4WqFjQSxiQAqlgoC7qAbFcywP3e+OyhUaECj2Ws9lYW
v4cifc0E9Esc2kdWFQSraNS2wVAwQssvr2Zmf86G/yG67MPx5cQkDXm5Dec8uP5ZtOIhHkFe0kXJ
B2R+ZATWJanf/o+ueiJ6KU2iuW2Z2cXNc6cVIrLKWD3UyBLe6K6/ZCMdaVm629H1vrrEuJkmcXph
Yg2Eh439nnOOhHHDfZ4YsIcFgOMJOu53f+V9XuWS3Ev2j+3cVUR2Zf5B+M5vFYLPN3Y01+ZtbgAL
wsa750FAktgSvPVN+qYCbe5UThz7ks7fqwIxSaf7OIoDXQfqE5e8Sf5ms9LQraRgsocXQ8Z0tjrA
hjurCLBGYdjXZsNWVl0dQI2NJ0gE5Xk699W4m3LIFsO4FRk3CCryEBBr69XV92IDo3pTC+5OpBQA
VAPADYHskJW6C1R4dnG63IVaPqde/7koswAQJSKkn9LpECacmX07+NFYm+sJnLx2VXMKfTLiU8pL
Yvp8VrtU6O0q/9cjXVDayxts3c1E6B+iAdvkVkwcVRYSN2k9d8xIbu1i+I5Tctu8In3ip+02K7Jz
YwV/EmbZtjgQUIC15XM7OncvB8aubPNWBDVRurL/B1LGXPnifS2m9E+iJ4061kW/d5M43TYkihFh
PJ/LnCoirW1O7JH+9DJnVsgqkO9Gu7yXzpzt4hl3xKRWLScuvVARIEL08j6/OXnp7Wef5N2y4aKD
vPu7JIa8UH6wm9L81yztT+qmbssEabFblE7/TnVWHesk6W9YrXqR6Mdu35hdjmZ/MDbSDf9KMbVH
OxVvbEgtzdTU3aWFNqPODMiueR0S8NIlGmSyvPUu3UKSi2U3Oap7ta3hHxPE4UPs+4Rrj2m3Q0Qn
zoNvVFHhuQiLUTveAoOMae4aiWCkeG5kC3blgYocEiHHHZVoyCHTkkMX6Bzzf9sH4q7JiFtyFUac
TQXLxCLp29XzJmnVf1kiOZfHeCsn0Z6p3Oc7R7j/r9ed++KXBoKfNjb1BsexPGrToLl4Sq3O10Zx
7Biq3gUF10jagEEm9OCJLiveukD7j6I0vtQEkURUVv6a4nmwq00fxKsJdQToQZpRXNQR5bncd3Pr
X+upcEiwU//GmdnvspMl/UhSwVxkbEP2VHwZZjPfrMH6raayhputYbqnJNgGTtOgzVDjzh6FCZiT
X/QIWDm6rC8YDVY3W7foiZMWCTWKS0uWjU57ROQCmhOimZ2yNVoXq8Pt0FuYT09kIJg1xDkQV7JL
EputHu+4dGOWpbHvvXjeqdoftzLA3NCiZno2e91HLTQe1LZD2vcsZsKzA5OTkRWQk5xFuqPfTLcK
G8zD5KLlcvr5s+4QsJDQED6p0KCFt8GWW7hG9BrLSbACj0E7EtHoQ3FSx1mQgEn4GDv5y1wUzi7O
hm5TNKI+2ZKkRUgadU/5D1IB94z0ZmZvrah6NP5wdpZ8qXXELrWUeYbB8+hShpEQak5d/I7w9pcI
fWNRYdDYFNOzyuXa0oDuOJ6b7Spc2qLGIal6Dqxf1Rol0lpbbLMeecziUyf2C7mSXmjeUuyXtxxm
z9IdCWcWNRcO5cd29oxbJlq9AYpDqFwSJRmmjbkv+Y6c4sM7XeafbEIZ4QxpuEet/RhInR50l55F
Wr+rhARXCfzYmAl2+WlDpxx2NYRIAhA5dgvpmjUL3/Lng5ynf5ZN8RBW4O24XdNUjmKXBNkIG4ql
3dhAt7alOd+JBA83/cg9tsgC3WjBBdFG6GyzKp7pl4duJ9p62nZSltw6V0bKn/+I1HR3viCkFXu/
+NB3xrxzCvMtDwP3jMSjimQ5kATe8QXi3HjylA3sgJ9JvXezgBg/U/1Nq2A84KQxUW0TvwG1gZSb
0i4CLvmiUv4EIaJumgvwcmn/tQzQ7USublJmDnkPIrmxBXtinzrVsW/9j1H3ydbuhgdUMoR2u3mz
7Wq+Dl0PEPoSol6xeJvuUtmEMfdBejXq7sVw11O6mY5OnQBbLVAxDSA/vcE44PZgvudFTSxvYFZR
qIhNyWzzbGqjONGz1E9tKTyEV95z6BrZTvRZsWNG6t7U3t++FxRMmTYJEwf3SDwEGbGDbexSz2VU
1yNfgrBh4IgMNkiHxd52AXHisrDutonVhJ+tEKKdiV26FMlmLpX8SkMiqI1QAOo0+r/MpWZJCv2R
hKQnokOCkUImTOT2XEeVcJuLExfAbWs4s+GTQVo7M8eJgTQefGF+d5322yhN66mOY5Ip+7h8KkeH
0z62h6vlJ93BQ1Ia+Z7XH9SUoIScgmWToyDZT/MyvgBUt/cU076D0VX2mw90C/FBHLjn4DVhyDD8
nDIvwMMS6fwA1nlt8QLZ9VYpTk2Rl7upbghPlDy0VmKXoFiZjmRt8sBO1ICyHl4mlZbnfiLjdMjN
eGvPCYvZMbodSFsOeSfDjSyXNvIbzuKu65wH+sP5biY2kUGtGtttz9V6nRtPPRE30Z+NcCQnMrcl
4g1fnWTch592jw+pm3dOVMikOtTLmL8tfWnucxnk+7FOxFNMzNquZaTwHja2OIUG2JoR6zBKMAa/
lSOfI+v7/DdpY29j60F9k79K3yC75qUFc8WDqCEFGy9hZBy6gKAWAyHebjm1e6VyQpdZEAezXIFE
wwh+zDDxUIdU1mvd4VEUT70TTWrWD/AQ2R8/zhCtKYIv56oaH/PcvKCJuMVJCLzlz09KUBm6xsgl
CWJQAl3pv7J3w7suIbBr0pVPLYgqpdBQ/MCJB/LsdfYUfOjWytnWfPDUBpHhcKrqzP1qZehdwEbF
uM2BoduN2XoiMmtPPMkeazcrU23khejg0rmWJ48mamfVKd3SGCh17awYnyaqaRj6OPCpYkgb9Gb7
3yJ5xlwLu+IQri/Ke6LrcQ3DO6zNwd+sFENhkxNatIhNCiMFu50n6zTi2kgYcDBuZrMitkG0bRTY
KGl8C9/XrkGZORnztPNzJ9jrFo5iTmISh6y8ch+WsVoOXu+xqYd9IBGetfO1s1HkZWbiPnbz0h0q
mffvWRuuMFVMVkJVT8url2TVQ0OT989azPo1pGP6ZNwzeOrThXTddngvJu5wbuflYaha62AX7vLA
ogo/dNYCWWhHHWa/nSO2be8UzAqdjKPTnTbzeh93angaU3w0KKNB5qtkaF4yGLfnUoVBZEoDXeRA
8La5uNbB8hzxRzuVvUdaSMa9NWdbzzDofUmGjzqIpz+uyU424sJOZnKZ/ASq6o50bUShi6R5q8Os
3U1AcHhVZ+NLNqfTbtJG8mX6o7jLofQ+ddoNtzqsSe9WbU1rLVgkpWXs5rJwH/1h9J9EVZuvTZf4
Pw55N3/ixfcfBOKDp6kRzpcOrfyuU+J6vNKEnyhl+BrXfffluHI5IGqsj2FgU2y4SU+C8Ty+qqaa
dm4Ja4iblg6i2V7SB7Po2mNfOFbUDnX3WTPjs28HFxfuOOsOlusW75NpdicRg7Uy0mvfSjjdHV53
w38O+ein0AN7iT1VfpYL5Ks5qDkyx0k8t3kPUJa4pBOKyUGjU0+RdBK2ybxJLqglcsabBsCPVsjP
zHdj9qtJWMQid+7N7XJYCaYJLngf9ufA9+Q2LcLpdTL9+qADT/JMT4b5Dv1OpLSdVPdVbIYTjM1p
Jw2L4BEVdAxwx+ifMofE7gp/E2je3tK7vPHzo9cxIjj1RQtfXxvXcXSbbCP4nl92FTBpFFfgOXam
xr9VFgzbZGrHE4bfUDkCS6ETdnbqBhfBGBj1s/jA8Sx5MN16on0UmEdC4hv+VrMPRSLR06OexHKK
HUsTX11P0x6Hl+46imy5m42kR8hJe190/MnjPYIELAsPfhMPx2VMkQc2zFlsq9Rr8Hhsxt9uYQJ6
W2g1vM39nJ2EW4f/BUKLSGZJchk84C+QGxh+jHzHq3aT5EDUh4cMJs92gC884okRlmyyvfWY9E5I
ohO1ztbVNRfJXALGm7JMdn+qEjndRJVzdQixf0iaqrnEce1TfHXD8G9KqPMV9nDOdoGqqTe2VyMM
TMT4kRm5+TiEbK/1YgVnhjiaHyeYxI+kQ9w1QrovTuYH/xYx9QRYZ9bZryVmbOtzYklsGgHIymqb
NKO6+fhmAt1Y8aEL0uK5YFP6rvQYHEo3EB/zMHXXJHGao+4G+2I2qYdBMk7SRK+O33K0Ca3oGrfZ
N8LTe4LilzeMJqsoMOXy5IdswQGc4sVaXLPfhqU1B8SZ2TGROXFYQczlReRhlB8tA3hSk3bz2TBz
FwfORO4LJ4WztnV/B2M0I7ddkGPUS7jPwX7uqjLKg4thWoS1WY0mz0kO2uZArWeBwLQJ/us9BD01
VfFV9U34kxThQbNpbgpt2vdU1NPGELm7tYehvkGkmpHfUuAWpTGgaYGObKCw6E5MZDvznO9lDDXf
2U1+CPBlR6HJOsi77icufPHdKchw/KkQ2Y+ejx1Cic7CzZd9VlkAxjQ6O5lRM9VGqXfhOCrY78l7
Sut0evI6MQy0j0w+gkn0y6laRv8ly5GTkhMhtph4zBEp1fZbH84fKkPNSQeDFKTil6BspTArx/rg
cIeAoGoUqIX/nCz1e1qmNinmor8YIhCHWSZJlNYTCT1ze8oAzDdlAQpG7/JP1OVrgsYZC4fMNbZh
BU4NKIeTTR3Y9rfngZ/gJz1Mf42ABt6PYyvSo1UczJRg4dHwpxOdJWP9Q7UMCNZQTpLTQyFvBWL8
wVkV7YBOivusS/tsERNzrmL2pE0gOu9cLNWR6Bay5KRbbFJb+BsrxOCDlptakwgsazMUoozSYGZS
EZfipyz2hv+4OMt3FrgIZgxv3DYu1jNhUZkR6Ak5VcY4nnJH/WA+CB02u+MfgvNchiHjj0G7/+Jq
+Rty0+hMgmrjern3PIzhmTm/V10z4u+VvyGFzjbJY9Ki7Cs2LtkmGeEe7alUVPACXx3tG7eycYLn
vLQ65PF58SOHGm7YdJ1D6C9lTycTg1GbC96O2NtvJ9WaW6TuJhgWdos8c1fZ4wXirjRD/VPY1aFB
pW6pVGwGcyi2TWgee98+cbIZVMCItykqD7HOtrZi60/Ee5csHLHW/B+b+KnN0FQF1fJvXlSEh8kh
r8IHSw0MAa3jvEgFhR/vUv70s/ZcoXfAs/I8kmdX28Pd6Lw2qnI3iVqFCFPCPjDjcCZ1VGzbHtPh
QJQ+DkQJOsDOZDcN0fydwp4hYbfwr0zCrVsZP5r6bTZ2085ZeJE30KOHNP0T1PnoxMkuzEw+RBWc
yzK5i96/47FwMGPnbfH01bcSFnh4djrrmCZdNDTpLa/4u0VspI38oFb1FsS22M5DerD5xHNh33Os
56s6PTZVe6INQMZpoGZX+zIToOZyZ69k5sIY8VLbzJUO7Q0NxH7icVvi6W7NcRSEKPDtTG9aJEU8
vdMAjB7KW6DpymrhXBJ4SOCC6Q25FZNd09X3mHEYuehGt8HRlyxdvYrkalsffJ19KdN+b9mOEN4t
mCNsGNveTyIeESmMOiOAwaHGAfjcxAqO1tfqy6jZh8M5uXgi4ZZj6v7WxAScDXH8kMTyvritvRFJ
8CRKBcFReh9d3xg03s38TPIsqYxanjvfReKrlj3H7LOrJVBeozZoN42jmTPEm/a71tIoARZ1Ejql
VEyWp0qmu8Xw3jK3g+5T35nQfwo7udtpV+9MNTGygQTXpkzetGZ/aerlYRCF3NVuv7PZrzY2laLV
mZEYnMinewOHly9elrwXFZ+k9Wji/beyHEq4vnrYZsZ4MUiy3vSlPROJ6J+xkf+QdWVQQSoTdXpu
9klEuWe+V21yTdFqM6DecpmGhQwd/WAFiK09294utnHWWE+5QfqjM/s5GMdv+I9vDtF9Y7VvM9bs
NPlVxU4KR1MabHBjOzd3IeRzvzT7UZFybfw4WMJyHasliGCYdw0lOVLXqwV+vlhGZMvko6PvbBcb
QEd9VYt+FKEB45vzoP0q52tpdDRlLaJefcgXKPjJBXZz3T+Tk/8l5ecnzhc0gs5Xq8Q+zXC8S5rD
zK3ts+VZL/V3yX1yY6COTv8qga0r1v15Xbx4vAY8/HmQ7MILvHc6JA9jntEDuLugd+kpzGcXh7bV
N7TrY0il1tov3XhzZQK0Pk4b31KwR7r6UwNvIOna06g82L6JiYO3bRZ/g0HXt1sWzytV5w/utkFE
lbRT5NTDYy0Q/Ah357nLf35H6Joz0z7Tos5afBvVZ2APW5uZcmrH597PXhjqT+fs4Juodgxry1Tr
vkzHs1PpfYaKB+Hb87LELwZyvTxLnoYxvSjQ5tKbGea179VsM8HxOjOUNPjwXSrVUeyTmEQYcT8v
EUVd5FpMbQg3Q/KNla8Vzw8likWUT3OZvhdQ3VkeHu2EQfWsfcp8f7/eqlTrAzzfJSBzp00GSu0l
MhWoUis2yhkvfe6eyiI+lUCoqTuctCs51ihdjfob6vSyMOW+LociG3dugMsAfjGpycSCniVUZ0Ar
U25LsaBIfWlxklxn5dE+RA3LqeZDr7fHFt1TQtqxm1gf+AZIJvJD/pl06xvRfxtorJvkfi1C/4yd
D2m27NbrJjt1sOPyhsW23ChPRV7FockS6Cbjv/Uz5oV3kIY8aJntzMp/89lScifNMI8Bu02mR9Mr
z6Ls/jEAdLHH/hAGxXF9YVcQuT7r93W7BSfes99sQ9lEmME/QFNttE1L3daHHMOb0MuOVafR2g7b
wWyQpxZnAPy/S+wc56kkIchxN3VtPmJYvy3YjfN5PrgZJUpmI7/DSkBzSGszidSsLoQSlays9WrX
AzXbMJ6aFFYPoXw3xldOzpZP30YWHFkh2/e8cZ+aOb4vuKoJR0DkNqCpzRMD4D3w4GviO8/a7d+Y
ojHZFbL92NvvU6aOc5otYCzrVarNhzEdSCFwTMyn/ING/LahJnYR8xV/ETqR6khwdKQNFbmLEcJ0
dgjZTfJKK0F8a3aoEmZYqvA4hdphr6+7rZe10eInT0IGxyyN36nJ7rGEveYL/CAiuMms2BcqTWmZ
kvbo9qG1ndBJHZqcqsBDYD1kq7Qy22Btm+66Og12Ruk+V+14Kc3+qlzx3ghykKap2bXa/k8Xw1u1
VFwx9VCM6ZsoC8If9R/o3fe2qd8sWYhNvAzvZB8c2cAf6p6xAQMX+MWJz/Qlv4kV/5LL82oa09NM
76ec/mYs/aHIvH1R2FdgSVC+dlQX5s+uthXY8HXLwfSXDnck5g0ndBfrxwakRgU6OjfPUMjuEgqN
eF1UacvIyizpyPTEeNFgtSil61eENS+NuzyqUKLgnpnRS+fhkKXGDdbMOFJZ3WY2OGblXNjHfOkv
41yf5gJ8JSRRI8TFS/G8JW37rKaQUw5HDU7lLZp2NLCKJ9HwYJ1teWjLZD9ruKOgYJgjtq0SlSLv
EnT7YCrO+RDfgZZf0X0eF443E2iLYRk4OaksjTgDFtccSLRjcQZDiFg0H8+eOT8ra4BJBnqls+D0
Ri6rqlzwDcXFMczbuABUZq3xHjIPWgzEYeftG8QOviM1QjqLDRxM6EWZ7cHt7D+KGSO2JDFt0iKx
Ge9K/3SGAfXCGWV3wIs0jQ9xwXM+SPNqtvazcCrO4cnZp13xX0xJJNhzksAdtov2dVTFC2nQ+bQ3
8OsY5LQAHnuCF7QkpjKRvFmW7isu+2NZ2t9wMNYuMZm1WZ/DmsSvJi6PeYO6pvfFCm3Lt5TZC4xa
H4Wjfku4pLiTVGVU9sqarhRhTKtY43kaFJZP/VNc5u+GUTB9MfzNeKXr1hdsDSJs3a5jk2DTMmn6
rNbYGen421qQYF4Wnqyse19JN+UaPRryYvWB+69OAvSErXEpp+Vsa2sVS/+HaPiQJ80qHj7YvXOs
3OoJqOvItOm67qyq2/ociEM6nSHHX1x2fYcTdb3eJbk4ZoCuCe1+Y7x4+Wc4ctzJfd2F25B1wNWn
2EQ6NU7bgvQpDEgeVjOStZwkx3IviOAOS+fKjMLZrodXa052rh9GLloyVDEMj/iR0TZbo5qiiXmr
ea14z8KIP2N0pijpnPLoj/2L6d7MqcL0pPxCEbDT7Zo54F1relNQ1k9eOhrV6mizzu53Jba+zCFW
0zlBohJ76XkVwqBFintg6SJ+aWitmX+MwviEo0uOv0pRt+86t05iyL5xVDjG6JoqlBVVXz5U4DXK
f4otl/HMnz67Ji7hXhUTtB004Kxgpzt5yXW4xVnGYyxpXoL7RClFybrHvCZMxcH3+ys/XZdZvS5+
Lj5b7nEEySwVBz4aLZyUH6ToflpqcmbjqteRIzIZ6yv/Vpo283OrJvQBkHyd84hsCzDQONVjvS5o
k0BthfRWpsHWmNseFrTHWpK13HQoeuQhrJpxU8RELwOabByeAJejnLfO/PJL2kz7cf44yXBMBn2V
eHggrv4IE/NROhM/A8CZ/AvCvsjv1ev6p2OWh5KNHX1INENEtFn+i53+Je8Q0PPVkNAalxlstPeL
wxiYF+U4R087UecjUq+Nl8Lmfq6Red7HsGpCmb9a2wvvdf1tLjVWNdZnuHk0IGSkt+KWjsE5bpjK
J274q6nKvRjCqKncYxDPh2Uu8RA2jgmPkE/J7CG1NePspWBjmQO6bCx64AU62a+DdLfWf6qdr3K8
IQpBZ2VvFvvDlvHVyOPD5CFTGbdx9eH1gGZ02UZ8UuLq979wJ9sKMJePvzDVBw6+RQkeVckvJqAR
A+hvHuzxZsk6cOhw1/Y0kHG1FXReoVCnJSWdnGvr9b99c18P9amJIyrjxEI6AqRKehxPqtafNk5w
1lKduqC/xLmFtwC7RtL0yLbycNfInH1rheKEhvSG+PLywHoAPQEu9r/4rrP3ukajMExOuBgSOAXX
sD5RHnd45qHt2cbilsK2d8UhRn0WMXtVEyCFchf+CTlol21j0heL4sD/2b5Qu8KcfsdVz8zlyEzn
xWFZOSFDZdQNkicXHA+JxLOLhS7qPzp/CBmKta02fLGLR4nCxNwVyKtjhNMFDx2TRlyKfapRbSPn
D1GfHtpcTfBHtblpNZuZj1HrhkkprAtClAcp0jSqrEOa1XjQYjdHa/jelR5qIeYE1q0sxEaYSImD
b3tM7LgHV2bvsy3uZWXf+SIzhZCXNI/rXUiKfJ8OxnndgHi4XFjsbkj3JtwFqTVMUjMwQ0cz2LT/
3jA8SdN9xaG2INEmsP8VgMCo+c8Syj9na11XqSVngBaTxUefjxWiXsdepulZklXvwlxUdQ3q2P5X
Oqsym3JbwYGuG15845pajb9svbYvV8crX7RVFOcCNRmi89Ds/xRFuRztKWNTKH2mXRTTa2Ysv5u2
j+Hcg8ewRAlrftQFDlBYk121VLzFnH6a7Nhkj8yIF9G4ZaMQzDhWF1e6z6XJdLbnP+cC9UFoDL9+
Xj7bq8o7NT/04pyK6q0NPl37Xz6WLJZ8N4qoE2N2cijTwKHN8XUE+t0Z8A+v6YKxoC/t4W+gQSJL
Y0Hlpxv4Y43ytvC87jVWVXZoJ2a07aR/tzR6udkh35WkwL9QWg7CyH48ELxb/FlUs7zVKEIZuW80
9YYE9/Vm59tbfGZLrLz/Yympvg2nQ1hl5yZSMjmYACvhqB49ZwJGaNoB1qWnUkEFpnam1sOFaI1p
o9fKhAU4QLWRTJHpQh4XPvlhzpsUxa0KsruE4j725RzTjVsDZHdNF+ZidRvDre6CcLExaFicLwk8
mh06WYu/ixiXImqrGXw380ltHOz+wckG93VVeXAGaTQulqQKXfwu2TpFy9SjCEjOZutsyVMkQgEV
HRJUWWVEnQzfZOr+DWKJz0JLXboZBokltNdMv6ZN4OKmyTxxSAySBB03rTalHzIMwooVh7J2s1MR
SIhmMeCStbGlFGpbhbn/onzHuhRFzQnuyvyI8A8FZaKQqS46MNnX0proFG0dmM9j/BelAV7/o3tL
g2G+c04CPPpp+9Q1i/ui5jGFyaoo2HFhPQVh6x5FTqLl+oouIghHXvhJEiGgKPbONAEGzHGdXLXh
1oeBXUrOxSd9U7np6vkRF5jzDFhRgZlv3bxl5tPm0WgA+JaL2dbvjhNf1sm3OW4uFRXwAkJjt1TC
PvrT0LpXgZWQ0Mpozeg3T0AcwApB8O7PjKiOxWl9Pq3K/RSKKV1j3DP6dyC5LXLN4LC6YLcM6WHR
0V3ox4/T6D7EnrwYXvAZtOYulNnBxQbUyOWjV3sbi0mVRNkvree/M31zJI3+JvriKDzj5FGyLaPx
Z113K0QQImbe2DZgPMK1turvRUJKbyK/GcZhWijkYAszckBVQnVK27jpZn/gUGqB6033ao9Df7cn
+0YizZnxiOLQS7XvivbCEmdC01VfY2rsLaSsyyBB9ZLwxOAGwiJf1lGXOC9FkOCeZwOOulgNEJ/h
Fca9tzJ6UuteOligK7QOKa8d3aI/mwQanDgr6UWc4V+msUMZq1dijZ6x7cWFxnnKM7D8YL7MY/9W
FjNO5pQzKKNvY8gMFOYmW8fsDknRPaFXQZjKcG7ZZYclGPe45IRbpd12wyDh7v8VmBBXaXFWMWdx
wpT78f+QAid72TNXUbSwMuklrMq30Gy+xrrghvG8pyXRMpm+B+s5MathX6XBc5wPt7UQagdHb925
j7LJqnezb/5Zv3WurDehsdIr3C9jLvamU7373br9Jf1DGTNZ3/sG7k+WeQ5V/S921eOk5HnK/EdA
YYQphY+EjPWhnbtqEJZZwAp0/VQmGJi7/2muUOG3HwlsNu3mIzj1dexHdPj2sdMKTYdjMF2RfnK1
KmxhbCZ4+0M82VG/ZG8ZJzpOBMeSxbEaCQqcfUpUBf+j7kyW40bWLP0q13JdyMLkgKOs8i4CMQdn
kRSlDYyUKMwzHIM/fX9gZtXNVLXd273oRW9oosgIhSIwuJ//nO+wvxoJdjpfZb58ymRxUkP6FKXV
D1x5NZf74lQABFzYDeJmO+U+u22/uLMGvP/kUQiGBsRG2BnZQfOtbWdrK3pef5JpNJ2sChmInqA5
hivb3U9yjLSUWHgWnhugHOfJLJBl2EkGaX/lY9dQkjsyd4S3Riom8POahCIDvrEmrpr98jIu/hX+
4+OogBHG086Rxq05DJ8tztWYHSbrccZBxrdVgvFy2DUGXrWhOnUL/U5DJDF2qZdpiB/KCDwB9pv7
xoCj4yySDY9yjkhDmO7b+rXCfgCZJr9kmJjPlV3fDQ3J1Dm3GODmNPSWyZ3DjMzyhxdcdyyb2/qe
N3+P0SXZdbnM71Z8c8+4hk/caDaNTohZN7hqiQMRn0yxGyZszHXyPgh5NySIzxqyW1dV536yPuMY
P9Rdedd6rywx1oM0D2cMZfOSMkfxz5NlfCcl97R+nqREHwyubVjc1LETOHvK3L93u/JG8tarlSy4
ftI0qYiH3q+v027+7Hdsww0vse+FoZ5KBwxo5W3X61Cc0vmMzmMRyi87+SVJNOn6IDtaJgb4tuvu
7Sn+MnT5DUaax6KtXyRXrvX7hrcJD9uVA4pyBfo3qmbuUM1X0RxsCZdcIu2SAHZfaieFUbIq4Izj
Q9kY73EdHPzcY2MMxaBsLkY7cCBU1i10ly/ED8pdUJOL6pLunNLPHemE06kc3E1cGTCQjF4Sx1A3
+F2Z/XU7I1juE2c5NE1/1cRzGOh+rXuPmjCarW+m6wWrDQhkR4S33CPMt25cFilf4eR8LQnpDak6
DYM8F5Z4qC1OatzWG5Fx8Xd7bHBGoO9Q+feBVeW8/uQ4BLzBrnYP3ZDih3YJQrMiZqqNcVXsczMB
aWceG+Ik67N6TfWAYLs3YmSX0sTR60NuqAkrgJVlMm3ZBEhdgKpT/wBCDjOvULdtkryLqbvz4ZX6
Tb6drSmskuhqLSwa2GlUnXcwl+w05vp77HpfgnVrr5xzW0/ceObszWIFXlacfnbCko1blg7GE64/
ZqGYg22nCrMoPcrcR0IumHgmwcVfhlOMXM8Hd18lGVKFL1lI1PKHIyv1Ne+q8VH3EX4RoUhSpiff
VuPea2OEtPpsLW0R9ja+wtqab1M9bWbcKge56PxdWv2V3cZ7rnLvTsleR7X2bYNffYOBv8XBoA4T
qIWudh70KPGfE9Y7V8AcPlV97d9j12QE7C/3g0VwqKzWYoUqetVDFoelH7POmSL2l8oiWMLKSPj1
g5uOb+trAEtzSA3/KrFw2TCx/paQhGPlPXEcdUu8TWm81r19Y8veIvtNSL5P5u0SJyfP04891wvG
6i1ZHrxkGFcICQVfU2E8FOV0gni0KWufaadzE/N3pjE/dAkDxE6w7E6qJz9LieOx31lKIC7DWhTC
NAaSR5zgfk/dHZ5VHzXV/k4sZRen6fXYqXOfvjX4Kfua0GwDBtdxjZv1iqq5HDnYLHKu2/6k9oMV
HL0JZ7NfGfeFHR0gCKBG2dmTaxRfCFc/VWPJZZXgr9Ud2RHdkow4myUik9e9QAO5ntLhi1cyaFqR
+gdZcFxN7gy8uvraRtgeMw9bu/piFtGwS5P2TrVADhUCxxBnZxk7Drvgwj9kfW7u7R6BPPNcWgPz
S+tjTp9G7qaRYkUSLet9NA0+RU78pHAaM1EmyVDp665xKGCTDR0BHSgybeyNanlJluTZSCT8jXE7
T8EFk/5jrvTTZEuEGc1t2HGb9hhVkWIIZoce5LpNTT0vp9hqIL+SFbQ7E/Wu6/DUYsWrPhlj1+5H
Bu/bUYDzUcKYD2MNMEsPI33pXQPaKwpqbx8bLd0+UaPPEQnbNTsCWQvbKXldU0R73yxBFhkj8tRC
Eb3n894wBi9ICHN70+ypQ7KIBN1G/eZ3yB4jPoMHQBj6SzwE2IdcAWR4nnxu2JE4d9je3mvhTK+B
qtKt63XTc8dO5R5MwXL06rw/j92EguZnvl6FwbOiivOY9FocyfOhB0ZMQfeeKKOtlbT52RZIBSJX
WF7HaGqOqQmJjDqWYdySyoELtjCsqFRGOo6dWvslH1gFskN2WU/2EKXODRkg9owjaX0rTXfBFJsH
qRLzEmA8YD1Qjhh2uvjUoIO9MGb+Pnpjf/F1M4R1akSXLAckU1uIHtqK009DpaarWZHDbsoB713J
MB7FGF/HhJmKdch0lXKxOZsVOjzj/C9Uiwc3bJ+GnfZ945appHOOZVzAo7ask9d2j52YKY4J8uEL
poIm1DVmQZP1xi0BRAoUOvN+cRqGzgo/YctoZFNPwLl45Wx6I6/ecZhhvDc9GUYWqlkSA71ppya7
mQoHFHLtFJ9NQ2aspAfnrbZ8k49e9glEhy7dzX32w+S83TARmx/ZGYFHTlDyZADQ3xR4CGriBiEq
RI9hJkFJLWVGUFdCb1vHO/ZUx6GSiuG0yRxubgCJJ1iy8IKj/EaNA47Gkt4rljxO/TabjjEcj3DW
UXoWwD0ObTrlp2rV01MdzD/sRqNWmlwmWWwkcrusKaomoBWETBxJu7ojIWX0IwaGPoOrlCa6P2JY
Hs+1iJfPrKn90BDRi2W53W5sc+cUSTmQx5yBdlmZG+xcr/0qEOy2mPKyHQSjMtm4gYe3fSl9nzAz
tMOsMxPcyXA47AQbYTalJNcFrHoctWrTZnZ5LHL7wRyFex9YIL0MzW7AT29cN6AcxIpfQWE9sskg
Hh6L535BiMHQh0elkdne5dtPhZE95nnxZbRM95h1a3v10D7kk/sqxlJxZSRuRnwQplzcPDuzncG1
MKuH3K5o19Cp+bJQUryRjV9xuM+4xWrh0jLotjL8t44dqdG7jbqzG+s+0dZWCue0ajiogse4bK6L
lNyJTu40EQk3IrnN1Ix9c9LGQM3z8N8ap2+SOCe4bFnO9SoMtbN4V4ivXVB+lUitesiZnbMqXVb9
lSOAPNy0m0vSb8ro2tshw5xHNvU5X8ljjv/sEGneDG7Xb8lkFNvYRj8XTfOUNPATVq0o6G+WsoRA
WB2qtHkUQQ2+E5NSUYQA33f4fp/yQa10MDJgWEvibJtjvgaPMHz1E4aDIBnuP5ic//5t/o/4vb77
HZDZ//0/+f5b3aCQx8nw07d/f8SzVJf/uT7mv3/nr4/4++G9vnmF4/XzL/3lMTzvH//u9nV4/cs3
3CxZm92r9255eO9VMXw8P69w/c3/0x/+7f3jWQCcvv/2y7dacQPm2WLAT7/88aPT999+keCL//3P
T//Hz9bX/9svj8n73w6v5Vv6+vNj3l/74bdfDMv51Q98n0I93/G8wF178Kb333/k/SotxzUDabJq
wAkOqRaS25D89guPkrYnPODPPjWzgQtWtsed9fuPTAiBNn9nS9fiyX/5r1f3l4/nHx/X3ypV3tWk
SPrffgncv1JU11eFlCo8x7IxgrtC/gSwTWQhnW4s7tMM05SfkaLQ3LUnMrXRMJ6DFQcs43Bo3eco
wfghjXBGbtc5k16TwW1jX2Eo3cZAmjZZgdYyk6Wry+bJWFKmOcb82i76isMeh5sYN6SHv5YJ4eja
BXQmJGlt3b1AcLwMkLBJ3QYPGdUHh4IpYlXr8hi1fXcODLM7++uXf3ybjNOMoxdTbAxt5/df+f33
CkMcG4AtUmfJwVnqR98hicC9aQ+9Pyf2wFgpmAK08Kote0AVPPzji2ezLQvypti1csqONuZDZms9
CZ9aI8t2+MddUy3njy9B7yzs4Lsv7Ry8Zcs+bT5HSdGEs+nfVSIx9lNcd2flsn9vvfRba7sbVcmd
abzguCZ9SxPxtkw7NgBAKupzHtvY19JyOrJIDQsXNX0TrB1tqZuSJlLWedSmOR8//vjxJS/cExdk
Y4MhVV8wkKUhdyoyjCqYb4bmWtTF93GS9dEzlcUS+pBAFd2Tovvk+fxb5P5eslj7N0YyHiVz3wvr
6IKmzMVm9lGrcbs0rKZ0QfTFsDJGHEFzPTLgIgea3ReiO+IM1sfegRwX9Sqs4+7grS/C0QA2FZSU
BHwdO4N7FMWau2Bas++KQduaWF5BfpNWpl8CszPXuESEhegfJGsIJ6icRzWWB90V+QYvabaXXvHS
OlZzkvBcbmvTFIe592+doL1P3cU75GMwhw6Qkc3IWqUYCdibZm5/ynX0gojUHRMMiCyE6H9W3uc8
wSMITOKURjF+qI7MYB5zA4/jcQhtZzUizM1TAIXq7C+lC8MD1cJ1/d2SFT961brXRFtHj9m0XZdf
22aaaMlQqH/qShTl+GzwOiK/v3fyybv2dQGv0IX2OQ7LOqQpsULgH2znnvWaZJSedPh7ku4xsMzm
MqrRO7St+yjbur8yHK/GeRdkb46dfEtShnCDQZLF5YJy9gPkJWU/UWXzNsExu3XoqZj6gdh/Yr4t
kbrFCMhGOvnmacZAyVgI0g9YdNOeGbcUIL3us3lOnq2guiZUF6bEXk5+NDJ3r0jXeVm5Vy02Vc3A
K3UkzJQyeaoQchg8iwcvM42rSsV9OEw4hGIv2I02n2w3jsax8qunEo1kY9i+/wRGFb+q6y8k5QZk
g7jEBwdBMGNZHy5ESve5BlPalSm3KTvdJR0tFQueAbtj3hTQZ3eyeM6szq+kz/ayIJ0qgB4dy4nn
xPvphkO2qrvZ2lkhD0kVwWv0GoxNgf2jC+x9rXpIlxhqb8xF7d00pSEm65ODGqOMDcdwWw0KL2o5
1dcSW9OGA3c+6uh77JP0jbzic9a7O5YUFQ1gXrHPDQCcqbM8yDjj6CMOOyYzjkRTOgzmmFCV7nDl
FeZba97LrhKX1C1NtDh9TGzMnzGbqCyp9rFlX7SMj1kBG8+SWbLl0MWmzaa7xxZJo1+2dypruNK1
PEnSRmifWHQzgCZbjKO8Wzg0r+rk1jBKbKFIjbxZXE9iu/i6oN4Q5mXBA5B13dSCrzUDlmyNFTwL
U5V7swpYos0QWqexjDcpRKjVIIAZihGu7RoMfDP/hurK4M6U5k03cmnhOpKPT2ayFNfKWh4rfHPP
3miHkxlvDbeKLhjdGwRC42au/W+mlxlnL8LlO42JcdKDcSQpDyjb6Z46hZIyAzTIc5C/CNE7nKAA
PVvyl5T27drGn0Ob3owdvL7oVDXGFebX+c7DVMyCv9uxrHTurCVhgumeZozpoTN49TXoRHPPAvWU
gfELq7zzHmxHkIkcz03kYmBB6w/tRWBWBkO0S5uO1a/KYKE7KPytiruz7SdP6D/Z1lKaDZ1lxSAN
EEPk1eS75q1oGySe2bgbvPg+mfr8qO3g6PcjC0/Pa240GxoE++a+9tShC5iXI+G7B68p36f54tXS
2XkR738DGAlABiYxrHftXlexs/VGPo4oTZK7XPL5WpWNfWWy37nNjQekkShI7wwrONTL2B3o4Ym2
DPhCP7Wic81MK5xlRcqLecSOrjF/45fQmxGV9alQ8TFvJGmsmCOZhKuxL2us5FOh473d9d2l0DDk
qogtfczevh6d+Mpx9Xn0XTItS+nszDT22I8IEWLATA6BWYRRHsV7j3d8gwMdy5hxX5szG63MuI1Z
eJxsZ8m2Ra4eA71GZkpQreQdgHB1Axx6xOWlpk/Jjq4z3TnE7vKRyL48zt6E92ZdqpsQH7rx2q9s
XFTkf7Yqqg6T06aw1Ji6SvnGtjCzhuaSZfJBEYc8jS5Bn9ka6T5MSQU4LkGSlgKRjIPKsQvegQpm
i2W1oHoZUOBz0V/atgJZ3efutQ9atdcFXLkZk/zo0hlU5wT1RAUvR09PI6GKrem7zz70aHgqJr5R
I36ymKkq0uuAiE29SdHxLDEWFHVk+ro3unNh1gjYRXpVcbj1lf9qcUU4+taj4MzrfFc9x2lsrKOc
T80sPztR594n5byqC8sPQRZ276VsutLGq69cwg7g+Yt9X06PxSiiDVF7zMEp25pKXKO5mE+9b09c
HfFu2+UCLK3ZlSNqboF9FLAH7XtZsDObvjkb2fKcL+i2GUsH/Dg7ZQ4rxA0OgV2l6gBk4FrafXeI
MfZe2yVo01nVJ8V6wKgZXfeUJG5no2iOZB6rswq49c6zuLT1Yl3SqcX/awFYwVHI/BRxYTPYXXl0
S3lssHkqz5kPQ/smmKXjExWvuJb8Mxndy2BU5QFwljhIrQ5uZ7TneV1OAWDpzvAHEOdLoZO9XxtP
QR2BmFAWSIemDsZQZux9M63FeVGEi8HZsHfqKvwtxKfPcQtCLhtkcJLO1mVVcliq+X1cqg0Z8fY0
DsybIKWmIVDVPByMe7ejR/bjH/fwLMKIq+ZrjEFPhvRLJA0ffBlJzOr88SWVTnWeGG+Mvhch1PFd
sbZAofMTYa8Dhv3E3yl0w7/qD4iaY59W52H9gjM8dBuSSirH8O0r57qzJKRlr1fymCJKu4WszjKX
60YRVuSUXfyqvkmY55X4KMOPL7kIvjAWfgM6UW+TtHzUC7SBMW5yjqCN7QbOiQAtpodOh4nFhlmp
9tyOdrfjJEK31N0NvASKouz5OQZBta/a9M3AhnyZiURnLSyQQjufggFXRprXzb4sWcR5DM7LTH5P
4vlq5Ca6zUAlhhYp64/vrEaHapowmBXZD6Y84JYS87nNkLyNDEBC3nzuM6blriVT/MZqEyVLvQUu
Jre2+GqJHMBl2r7hxeBH9Yw0Sf5mMieJ6o6BuJzGepsizUB4pgjMwVmyMPxsFTemHqJpFUTeVnHC
b6ThgdnivVLwecN5tmp0aORyrxggHZgZPj8mnSWG0C2rqp3KS24tNbOKSBgH0TL+z9bYwpwHBxBh
576Ks4vF2GemAcOFBwI3z3ROsb5tVbQVo+GGuWKRbjnGD6Ce/W0xZk8mcINjili2Yz2N6H3wgAfd
2Vl8jew27hbyuFbfznf+j4ERJn4+Qcixxtsmav4DVgtgpubFpzq+qVBsNmNZwiHBEmxEGgtefs6X
FqzCCLKd2gcUisp+kAq2AZc9zpkoYtJzyAYsR8nE82SNswPf+/bxALwPVHm58zVWj2Sz05PFNd5I
f4y18dUOylcHcFsoPP/YldYz+yKmRmQKto0J4QEHrR0yghVil+mRUEv2I2ME61gBSTg6JJRVO9tm
RPGqNFwxqQbccKm5SVNNHr4zgl2WqoFtoTwBn/RA0MYgBYaSFVUjjX1+9qeazc9ShXY1NHvXKx47
x3J3nQ+sIGauo7rW4VBSNgsBKAdxaRwiq28QieYbjOyaEILFhWsW0NuVJN8GnNWmSDlY3yrQX8TC
MY062bLTJEVHfbX0Odfe5KqeA6zGy0DgoVtd1cneXs+VyKxPpZ3jJ0tpLZ6+rW+Uqnmu9b/OuvEI
/w+0W8nwYED4FzCzQxWPEt8LXru5RC/jynPAI1ZvJw9kF+0LXf9ak+7HhL7+Zf3xe/a5dae3wfEO
lgaf0CxEPDT5ty2DyGtt2fkO6uRetwAV4GoOimNxmOrvXiK7bSt6ccxxIiyd2FDO3rGd47TpjPy1
C9B/HFhDUB2Md8JRa4LI2TQli+uJEoHB9W5IfNTk5EEqWaXY4o7vkW/l68CCJQS3wXRMz7D1sx9Q
1398/HKkvfvFIyNoZ6ExYMssdvWKUowaSUYnKS7WdUYh0y41NMae5jj0Dmsz480s+KCZt9khl0X4
qaLGe8E7LhSH0Yi4Hw+PtJAAwwJsWVSf7SIj7JfVsDXxZfbjMxaBU+m79e7/iZx1nX4Dw1X/GH7W
s/4igf1/JHpZ/j9VvW7eh+S9K16r7/2fZa+PR/2ue/m/UuIQOCSlEbBsCRb6v2Qv51fHs4UwTdu0
rVUXQ5D6Q/USzq9i/QkPdIVvIkn9t+olzF994aB6WY4kuggq8/9G9RJ/bWuiHYUNuyd90uKeydP9
3JhrEVSel7wLNuAD5z2jbsm6yHygwTXbtUFBhasKjtXiSoQucLQgHYddDVD1BGIfOlH5juLMNWbs
5VXPCJWkDGR2zwTtvvZfxIVK4Ck20Y6cIl6Dbp/l/XhbNNHBoi7nNHVtcOhd7NJ9V9xZkC8sK7pG
O64vVYJPT4lR7j8KgSzLOBiZ8e6B07lzTYulR0H0v15bbKJ0OWezHK46TEhsMkwg+xENcnGaozXb
3aMnJlIOAchfMoLnmY6fzZSKBNsDk43GpLxABBtdAL/9kwL6h8b4Z03R+t+8u2SUwen60nNQFX8q
nDJd8n+OpIZyiZu7YiUAVLVYwIG11kOjAFIGzibF/zFIgx6VIXuBp6y20MgiOiHq7thnzmtgEX+o
p+fZr+Z/8fo8jrDmH9VOH5++kCt3SghET9P8qe0MrEJddhOp9Sn4LNouOZPov8Wc517Q689DHFdM
c4C0EaBxN8RYmUuRBj9oL/7EHItCoKnf9vEYkc/s64t4AUN437ixfVXIgiJrZV7lQQsOIS62g79+
3qkKMCfkX5kJjbso96BHcgSU3GR0q6u9GubxoO3mi5mYJ/oWFF7DtjxrdRfHpEGbQuO2TfSe8qLl
MtI/Mjg5mKnSHm+AvTDQZyQXQwkj/5UwzmL01YhluNcukQSS4z/ccTBuagEBMsmc6xWadVtOJoHs
fiPiYKTw0863ifb5wHyi02IaovPHAVKVevxXzXxr/dpPb74X2JIwsUAMR3Hm53+q3axi3xz9fC1J
zfJtI7DRr/NsL7bu6qWcLyPNkOgvXoABRe/9CCE1bpfHMmMeIkp3D7em2fVZieHRo3saIA0lJeUM
+CyrPpP89UC6pRbJ4VNS6/lmkgG7DkfG477yMRA7/cRt1uh23ZiPiLEWm249IPRY+kBCzwLpBtQI
cAjTS4qTcI2FiZlUdyZbSy9dulOAmHkzuMFyiiKFf1QRLVyKuj+wo8vJA6Kb9l1bX3ex3R6CTr0n
hKCua9slP6vjL65qvYNRD9/ioKLEJ9LxNcmR+NrDKb1x2zk9FPRL8WjgNI2OaV2x7WPXWzHbvdLa
FYX/xACOuT8+EZalELeVFQ+bqMIn/M/P4p8GA75JtgrwoONK15XIcd5PZ3HjxYROibEiyhfpRUAb
HQNHn+E2soDug+BUDcGj0m15GUh3YbSeerrggmuj8vOTajyO6Da+bqPUOruueV9UTX9J4BoHyXi1
DNy5I03FXDFecrUGSKLG3s9jztDfib+KoJ9vMq56aKSOde1kmJLtOGCrEbviDLybfR22k7QrbTp6
dwHpAAbr5rTTWg3AIDi7hhnfLO/XJpGMn4d3Ra74X5T+8X78j4OZvU1gMaeRNjc6wV3uzwfz5Lhj
YQ2sm8BQTZSduKHf12tcI7tTCc6vLnDu3HH8DCAV6dGid2FiuuJnkl11gKK8msJU3/V7c8I/5g5v
QGkODbroTTTPLPZs2olq3XmhkTVrUAOkAGcCwK2e/I8u+vLUcAEPu8DoTiM84T2mWliwhGpeCnMN
+s3OJXA80rsiQj5Ps+mQgoshDGA8Srev+EN/9ljvhS0OEzhRRcdek5YKpVHUNYjb2ZzIwuYzwJz6
MTXtIyMpgLbRrm/i5aLFtKvKHJDfws1LZTsoHRWe4fym9vOXPKBPRwI+PGra6QZX/jAaBdU2Zo5v
pUwzoxIPXV1Z3xazYzfnj2+1wCna0ea9MRlMI0jd9CUVargivzkCG6DZkamgpwE+JAHrqLblFRLa
Za1QngqBQMRcfAcxvoMFhc8nGLH4WmKYcAgtwQ6RhU0QzPdj3w9y2xi9sTqWkK7xQ9B1N8x3Or/m
OjDvRRcf6ZhyH/TgPLASf4sT45Ems5n6WeOzT6Hgnn+BNTyApGPeJ9nWNd2WgH2FJwu8H0Jw/iXt
neQiGpxjPczh3FhZs7UF8jTm36zQ3c7Mor7kNruyNp1ZhffBmsLi2kZWQIAA/XiZQWvIq7z8ou1o
OiyDfDebfDyqzsf2HLVnu9Vse8ci3ozWi+XH1oY2iyQsyQQgfUHwmzDxJ51/dkgXa0Ptinn65PXG
beKkRzVKWmE8oB9keyr1pUvT5uQQBofiTNkB+capUSCZazarZeaF5tBUKHVDEEJWji8Exh/rNfxR
T+jiBYk3skOjebNwiQ/jyDxNvnVuLUFHUZu3DAiTdOtLIPh4X2DrF1fjkOAuaWuKhJ0rbxgIHybk
w0zrBicmidBgM5qYBjN6MaRlf1ICWn0f+FBdZPWaLZiHKLCFDlLTdmBA7fVsdamiIyqLf9uMjwAJ
h32fRC/aG7+5kQ3dn71XxZAFlSpmP3oqBkIabAPHFoMEYU/QsZMDR0XnF9xAyXGJhjsFr2ITu9ZO
GYt5apq2uqQ/ypqB1BgEzy7BLrSZ/DhXxTcFvClHcosD4jTCOVfLa5b6QPcC+Wj0HfT0JfkXXZXW
X/tnPy7UnuO5wvI833PNj4vUn++ocnR8iIJr1RGXk4D/jNMMCH0WJ3IyEFUS+EG3KltrdnAZUnl2
tEsqIGOO1X2fXmWzehts8arT+sY2ZBSmLrhNv7T/RV+ntY6S/3zr547Cy3Sk4B7uWd7P666ZODer
DBt35H0E122HNcN4RIVyNkWtMcVU2XTl4uvtYaVtJ4SkHQG/f35XW3cXP70GVqW+zx3H4kpl2z+N
u4GyxbahJoO5W0uoPR8vzAUOdbD0l9ISyY1f30d5jnOuqw6X31cPLWfPVpCWIhQQLxy6BhO7SIiL
YVM2A3GTtpHORWlfbzuLV+mj5cS3QPkZTZdThBcDCalGhsIukhjnav3y8Sfuu/1BRPm1CQLwvKxf
xmEy6UuDC4CWlEKdclZ393w7pto420kWtq7f3zqsKDe2bIcdDsbcDVg/NP5twRt4FgSZjQBBzpwB
0k7xeEv0dysclXzSQwOJwJCHf/6W0ln6P95Ui9U+y31P2GYQmOvm8c+3wW7yZZWCs6Ez1HsrB0Yh
uivhSePz8evqwamgZI7sRgaHGbwaByCtJeqElX9uVTZz3Ppm2NIJOp21ZuQNCt/fGTN2GWYWxCmS
+zkqjnM2PvtuAASnSV7bmV4LLR8jGtmsNHhigiyZd2DInwkohIP/oGVQhbjLRpL6BZAwVO+c8AFE
71OXT7e5dokKKvHqMXJkZkxiekjtb41Pwr712RjVY3ZeppU5RQR+z30njHoBd9ELzrWRFjvvkM14
C+Oc+Ujf0qk4rcWQjIOIuDM7K7loqpHpIiQON/ZWPMJ5LJ0Xp8nCxsbMZlAf5WavVLO6F19VRNRT
It7e7IP66r4lo3IOlCQVUIIIQLCb2qDJspVbGVJ8AjvPX+MamERY0tqfXBsdhcKMGDz46najG49k
Jc5SZzwjhHWkram26H/0HsbljCIjXnMPyQ2nYy+SYEtjXB5GxcTHIwTdc26/gLkZmZCayQsOTLYQ
EOaaWWyEVGA0IcVvzTU/6uVrOSFodNsZdzpgOptHIPrQu8NEQNIsm/KmLulz92i5z6FAoaq+DFp+
L6z+mysIm0O1c8/1MF3m6JmBIRFhd7S3cXRnuwTQbMb7XRGMB2UhGNX1F16kHwrXNm6Db72ojl4l
zDuftUSSQyrXAR9flM7pzmu5ufnood512UNjCHqUSRq0Udz9e8MTTEFS574gIB9ajEPODhNKO++9
u/TZAK6h4sI9GkihiTN/nQRGBjTiG9ayD3wMb6yNEeuDYAd/IbvzabcJaZeErQ7XKIrTjDqh1gq9
yMVoUtbNvSuLt9qkj6qZeR81leBb5mCvEXRr1rMHhucbbv09ACo+kNrFbhYsA1WPGA/tEs5Mt5iX
tLQ0ejosGiXoFyugYsq6ICftfTJl81gXbvdZdTQbro5IIfDR0Sn72Gb9qS4qtUvLFTvMLATeINgi
CI7XBsYRLoO92LHiIIdWn2v1gDnb2yNbQw2bSy90rtpkjq7L4qalajMQ7xT4xNyLU2yBo/w6oD9s
dNMOkNVQLUl5FfOaqgN4t8WFh42J06rIPg8DTG0hODMrTg+EVIN2oMC9OLiGtFj669hI9uwzCGIr
lyebLOdSTSOhJe8OF598cCO8ArZv76bKkA+xtG80W7mtnX536G+4VH0F6ItoWsjqp8tgRS3sfZOF
xGQVFwcAEUTIxnbem+l0JSjd8ixj2jiWhfLudYB18wIFaGzNvZp8kFapfztNlEAWbvZYwfrbVBDP
N3AHjzlnYei5NpF9a9tnK34xMyLSMcVuKpsfJqonMG5tcygOzb1X+Lsih5DUEsjaB/b42HD/L0r/
ZV6mR/jowQU6PHUtNvvS1j4j4wLsMuJy68r0rKf+UwJTXRVEJCaAOU4wvVWNZGzhcpns9NuoJX17
LM6YGhWMDL/ibj+orovDTpdgOYmQ2DPR6obmrpBL8Wbl37UFRdUNe21ygi+WsbRXsmuwdil0bHoG
KbgSm3xi9+JyCwoJcbW7/8XdefTIjYRb9g89PgQ9uc1kelPeaUNIJYneBU0E+evnUA94mBlgFgPM
ajaNVqMrlZlFBj9z77lSwWMsADpGIxCoTdW1+mJVGQbx2sKB67t6T6qSw54Nfw0BIZtSG+RY0v2k
1vhug9OphNovcxnfxsG9xXMyUFiaEF5cdmLFmv2Hwb5nl4/AwcfIVkr44c5d73lwdVsnx0iONBeS
V36cYa1xcnPL99O+qGAI0NCjUx6CB8NffVc07JgyZkb/K2SV3yqaIu+JI6mIgHX+dEL3woOCH2vg
ssFnEABSppKclYLokAqJLxYNbpqE7XeI8DajZ6iNsAdfWixbA5Y+xdhAzR9eAoHMKhx/6EDxafvw
xcNAjukyxJKaDuzd5PWVlmO+86TCqPkw8QzaWOypWQ2zuM108rTAlUc0R7Xuu8kx1ISBLavAwCKv
iqlQwvcHGVUy1iDhopwC46x797UiaI50No55F2OJTIxd4KNfYK9pnwLd7IY+ASZTYtnDwpues6X4
6yl/uXVGheViaiAznxV04ueAEIujDVGRKM8MRjJTBaB2clMNlXkYe8KPJtmcAuRY9oDpqhefPOxx
feXO1jD1i9l5L6S++ZFYkPOxIz647qiZgKhuFwcp5W460KK2L4U14XYIea7mHrDywmveBYvJuGVK
YH6ggGM73dFGyuknqkPgxfhZ9gm68G3WNRCcpYnbpwDhbVR7i+4nU8xBRwO+GCpFg4JXfBs1rsgK
CIBpC2ZiVhDcjXFvx3UTNSUhHbJgaAYJLd8uWfcFuKE+hMp6snX4pnYeGuGK8/CUpvPVB3S0aWSp
NioBbaJkw1J/FRT3B1T4l5iYFnTDi39apvLsp8aDZ/g9A4ll1ep7wZG1C/Yif74MyOk8Hy2In+rf
JsRUr1MxfArWcWFNGBQBebsR0hDOHmSRwnO2nt0/spfLD2NgfUnmBElRgsrEgejNzOeKZC4JUTCz
yJYBu36vOw5N6mP1jT/Dbz0FfzgARsL45j9+8NdarOA4shJn3ye3VlCE+yXzNCbnmrHWEl4AG337
JQ/hMttrIucjNSt50JOUO7h/5naQ3i/iJQhHmaogGsBhQbdB8JdLwOFJXPyssvF7iqEVBp7YTIt8
DL2m3ImOvJq2qk+MdO2rT8kAXBtzj/mniSeBW2KAWJRiSAhdm2suS7gIZmfHiXsJq4zpJcK4M6Rh
yG1SPqSNe/HZ8M+US3SQpoGmar522tlNuDDWiRAxL3H+Hoh3Da6QJS5nnS3LYUdoFkKAzrw0TKQv
Xk4EVqqvcwaEi2CpI44+Uvya3uFrEepFM97jkZEt+7bJmMpzQOMeBvGS9PvGR9dRM0UXptteK1Aw
3AN1Ca0YGhJZP8gB+no6dvPcHxHxxNDSXjoZy7UbOy0U5/vRY9oa0BdvU0vfzL6C4Dot2Na6j9HI
wwegA8HYPy5L9ctM+6O19D1KPTK4JrO6MHN8HG2E6jpvG+7Ec2AqB69TiYO6E+/ELFKZhgmwpL7z
feAn6bavwNKmFiEPtQu7nkUtIDV2C4E/ULCuuSuBNUcN7HDGTsk7qZMaHxF+F2Nu/uarTM0Bf0DG
Kj+xfLBz3rTeAgOvDR46ON/g0QIwlhqbT7oaIcvgIYQGexk77hyT3OSmB4mRy+QxVao9T5mHzA1x
k9WZ5AoHaNBkejSzJb5y3BQX3fXclfxJ+EF81UaKTFKX1Fe6mS69o7OItBFruxckf+6gofOdzuxh
XK2eeZT8Mj2gT02yANcu2+zYtNAU+lb+0MrPL0hZl5Pq+/lssxqheG+JTO35ToxEnN2KdLLOjCMs
1eZraPfGkUxjLGxBVIgkBPuSJ4xZfOeW6V2LH+UQuOEnQDSXiPW9Zqt7yme2pYb+MVnp9OolyVOh
nxLffjF7A+Nzm+1zA6FH2vXuo+NjqqHcKEYXt4ZR6YM1YKxnWfXlFfPJh621z+ALQZV0XkVR/xYL
GLKJTZztpcMxWVcqDGSznEdKAw5u9G2AL7XO9hOUo6caeIybUZEphU6KZQONje6MrXDd4aTwl22t
F3ItoixlQqvre9cG89ZkR3JC9Kx3KelMUx3m29FlkpX14BliMZBiban+odGM8HiO/nHyu0RIcUMR
pKjtdH+rEvAhg/shwhxPuQie0A3Xj4FPXoxVtud/b8Gd3fehTr2TwwyGnUxAfOfOMUHEFysJBfVd
cxlmB2clc/DRaSAFI4oC3zYPTXZRs7PXpvnXCJu3EFsJ1nvytDzsf9BKSL4iYrP8VeEAgp6NFCCL
HW/vQo3VpuxvPJeTXe7aOd5g7T0YKRPSOVs3O/0zInTrXqv42XOI9bPgnh7/6wXDRWP77X1YTuuM
oPYRw45deGSGJC/eJKwDrOSnIbDkqfHka7FMYlMlnX9JiKzY+nzrh397g3m8tWVZ3vO2wj2fTqek
nNtDVxr2ac6bjxhP/rYV4zeoxJ9u+Yf8gx81aupjGBZHhI/JOa5DcR0MDt6EZzvUr4eeC+0KAhyn
G4nC27oyvMu/fxQWUXUzQQD7mTXizR2Mt7L1fIyI5WuH7euGLNe4VXTXEDEF6WVBPd/Tcp2zQf1C
t9UmpFqY9TMk8Y94ruqLqdlt8rGNQ2nMvwBB41Z2c/NRpAb8Qt+O4rajUQy98TEeemaN4GkPce3I
+ygm56BStAx1zlnjU2odGMaxHQPodezJeI0cPZwo47pXC0knpfiDE9JyC2JxCZ4nFqZt942BgJCo
zNV9SOtmGpV5AZK/KRPDRSzKxszynusifS1c4aw2frQNLsNsfJPuGGIJmhlkLgapBGXzVyzzdbDM
MQKmoR+UTwUKTK+3eMr3kHWMhXyfvmiuxHaPrzKZosXrM6zJ7XjpmVmhPEORmaXZMQYge5EYVzc2
QhBoIUZx6CrHfEdRif/SbvS5IOYZUg48dLT+hDyp8rHsu/5dL8dlsquP9UPUlqEfMTNFiKn812Va
shPZaM/dOvwuXbAotksaKZnzMO29wLrieLp2E8OTnD4HnBhS8ioHptgnHFoJsfbCfldoZK8J0CFn
jljNhPjOmHNb/cDsu0FsHngmgPCUPy4AYvQy3HMnb7a4gphRD2RJ2qRlH5YZD/pSkuQRVAtdUlwe
/Ik818WMj23hQA92XBiEhr/zgxY83uiJXW9FUo3P3GdwgpqUNLtkbkOSrmn+VW3eeiaC5KF13Pgo
2+xAnxtInUMrvKtsFEDcqb7RzraZw7Eaompph1q/gvv+Iz0RXp2yR6hbBdxARNagagK5O/rdzXeN
8LFG/QFgzu33ORXKEM7iBtsANXQS4JL1u/FGMiL99IgVbRwGqkRlfHROmIPxKFnOMTWdEdU92I5T
AhCktUJWuacPcs4V6XzoQCe178nR3BM9DAd8m4wrW3D5Cyq8hD2EUI1svL+plYJkjq27WSKvMpOY
NGSfADy3BnUp5KSjqXLaq1o1k9wZcJxa+80ehqs9EwDaoe7ZN2UoPkP6g5wsHfqvrHkOfVhgvm0x
RrPMam+k/tFxgNe1skpe5pzDr0QtIxxn/jnUeNcqTA38Qqq7nTILKoa0fmcVRmZ2HnxK9jAnPGvj
yQy9EOhgJyKAWvIocFngUNUfpewTQMdeFhlzWx1rQjcew4loVzXp1dEy/+jb4JYVs361J3oRd3R2
XZcHuEERVPWWBdW1ODvSMl5FZ9O2zeJLzA6JJLLA4sl6aWoFnXeintBMvLOeAbHA18th7v8ygMch
zyQBpmWuR+y8gLwzZIdwGr4ItVNQ97nDW1HxKj7a8TlU/X7ikIcUgA/InXFcO/lwEoK/wk9YNQlL
DjuWLVcE1M1lEW8tnMTEhYUnGvOjSsRzwQcg7cxmKAgSJ3P9E1QoPE4aJJXvE7rkkAhI7Hp7qrRE
jVBhlgaRgZ+uQgurwh2GdIw1812GGjl96m0h4JzFgI17veKHELlW6s2Q7ldQK23QhwM+7VrgPFp1
HoxMjaDamD7rQ1n55KRr5lzZjNJxrmnvJuXu0FEdBhdFszJMc68EssuhwVVdNt10H8ruQWFXAozW
fQegC9IiPFlriJ5AzX/8dxPq2VMbfifpwVh4W3rZo8AgJr3wSWbmc3gImU/LWSzyuff4M0fb9Gj6
za9xDt+Slo2eSoke4RWw0eNO8lnu5rpTR4FjFb+2/UjHuIg4uKYKdbRwGCDZpAGPzffk00VhbE4v
JrqyQmWHZp3bBMRKOJVBYt1Cpe+aAvA0LmR3HJ6sRnF8ryo3A7Iut8wA7JjdkDct7MvD4BqAKNm5
dgKdZYAs8m+XpgN2kIkkpjBum4tNIidKf01eVaXBeZBgUqF2Pjo9U1lG1OWhgkl46WIFFRY5QTxJ
/tc46NDc8dsOjORoMihi8DgODPT/1k3qnNwahEZspfLqrBLVtv5sR2E+9GH6NDWEVs5efzIauZwS
bQTRODIrIX1lQnN5M8wWRrdtfjGJi3m0I+jYdq0g62xMk5tSODvYsnVbD4BCvl59i/9Ze7Z8wA/b
7ez6rbYymwxmIsRn7qABnTa+r/iijrZZgT526ZTmdTmo1A9kyM0FT9M9q2oiHW1cAZ0fPiY26nlt
8zAggEI/U1sSxUYK7LVKbjyR6W8XiyUHWtRTJRYE+XpiCVxOR9FNzh5GEXWV8wS3/8oqWx4DGwL4
qE3CWOA7HBzc11tweanEvid4AxmaaeE15plwBpNlwJRsJyuDGTBmt0E51sFP7d+MGPxTPAxnklVR
XWY1IxlIFOw0AwZBDBds48bgqeFedVH4psaPbl3Yakg7WRpjrO4kxZOOiz1ZA240FG4cLX1dk9DB
wm8Q4XlUMuTySpndh3RIaTX/HhuEWJWEY+dALqSBHwHRcXjE5YAeqA2/nWFcCO29DSQYYhEwvofa
Y0U+vM0k5D57In5DotTdw1wY+KmwXs+5Q3MkEc5Y5ECjge62c5kzdHHz+mnokJblAWodyYFrxN4e
q5CFFiV960HrMcJi748f49OBuhcGXXGC1haA+QYDQmrsG+WGl8wMhRnF7Fz9Zfdzc5v4e/rCZeYn
mkMjgseqpcZSCjG0OztqbxtFcfv3j0Rg82K2SKDrlHPh5N6F9fcnWIv0Jk+M3C55XDyY4TLupYVu
SJHWYapiRNIdkOiZu98L44sN2QWbYbQoIljZAUst3WNIeAw7KupDFvkUM4FFkwnZdFTI7vvlZqT2
SxZ71nHOOIdhivW+OtT0q8vWte1+F+IfYA5M/+9zrXBjIL2xmhnjhX/jCflScE5wzYzByVT2fHdF
99PpCXtaRjNgVmFeqhiERN70x1jQjrqtNWwGdN+XePIR6Q7WHS85f8OSOcjNB8J7YNVA8ADSF+N8
jAvriXDZGwBIeRGDNzz6sfzjyD79kgL1gG3L8Igy6NtN7Jk+N/9loffNEQPs0mWAT4AGoLQDxlQd
CPPynZ4UImGxanzhG5lVfW6D8JIVQPJxXcUb7aGC6PKw36sKkz6T7v7Thuw9OLbxgZXhdS4LZwNb
G776xECk5m9DRWe+vqgWaECs+5ONf3uba+yK9bIWxMBQJdPTG7ZdFDTlsWomIBvQJkCb/41lXr0t
1vIbGLTDtJsxRUAYNhl84MlVsgks52gWE9clbmr0Iag17d2s0ulc1910nkYyD+sgtCMz/D2HASoG
KiF4jzq/JStoT5kdgtyBCtHBvydd9WEi9N1Xjj6V2G6jKavIVTDiF3AE1s02Gao3WrovjkuCfYoq
Meo6jqvCeyGz4nNI7GSfBDhYMr736MJXVkf0I+PeotKNg1Mxp8UxKHgGSt0fpS3g/aX9m6zj6ZA2
wXLBlED8LsxEIgIOwAKTC/LpLScc95rF0nZdl+3IdrA2LeLJx24IZnpN/TG6FrL8+T3pibMOKH3B
CY5Wdh8WTPWrCcBXxTP4smUjIdmveA8cIMccVxQSQZLFJvWzbikVOpPniKeQZQ71M5bQJppUSGho
FlZA20PG8EX9Y8hMtmw9TZtjM47xdbxrgu6bwd8WltxDDDFi8n1yhNxfNRfHdn0zOcVdWOI3dOyK
d4mO2rbDl8qOX+TgRcWaa6vzZhOMtr51Y/1Rlf6DXhx9QF6qtyM5b0drXCoSBGKSvBvxhrFSvlj2
eB/RHBL1Vtj9bYSpvF0dkwhEiRGKAdORIBEt6IZQBeVj97ckrHJfpdogkhnjjk6Jny3ieyIBN5mM
8JVKirM5LN9tBVmnHhgw9mlynzLGPakwHwlx/dEoBoWtdxGF/3PI3M86PXWqwK+p0X8N3TTfOk/c
CzmyuLAwrfVEkIEc3eRV8+ZMNFRdPT2BI0ngEU533PwRhtNgn9UgusMUq147R4O1tifTu+Q7GWEg
k86XRVL7L5Ukh6i3sFamIXt1lX0bQ/Ky+pw3XRHALcyw7frLYyMclrNELIAYt6mxGBtB/MD2IHgu
M0GGDtiTmkfdi6JdcS42ce1DSwLGF9iPRsezgGrSp8Lg3loA27QJfHp2tNQgNL2zxSSGDxgHTG+M
4BWSVeeP26xJLimSrv/gXxqgadDc6b+/EAk+Oj36/cRjhdmYB+Xq08StC/mhr7Jb/3wIbIWQZ36s
a31OEzhZ5VlfSyPJN/AWH5Zp/mkV5kfWOO9OmUZtMF4JfjiJ5a9DWF8BUsNeitcuEWr7H8JhQtpV
Hq114rPIY2bctt4LkeNnVeavOYtCEsruY0zY4T8Jwf9rasT/dzJ7a1W4/5/hEi9lM/2p/1e0xL8f
+S+Nven9p+f4Ho9iJDVI2n3Uif+FlgAfQbCQ8MIwtISHzva/JfYOzAmfPHEBRleYNk7//5bYO+5/
OpbpBcJhWGKHjmv/30jsTfya/5vUZtVWW6YT8OZWKXjIu/ifVSEEMJh5X7sZgBSiOojg2+TCjPc5
BFYEUwgEynkCjEyDYOS4zuceRQa7W/mAPwVt4DCHFM8QvosMzlTdv+Qyjo9lWFyK4e6rNL86g7kP
EMduM8tNYYliwk/rnxQyu6w0y1MIuwR6PlwxdnjsTNElAOo1jiWMLnawDMP7ujEiJ2dHrDFQG1Ma
jak7X+qsQIvWPFYxkGt/NPPtZFPEMFTDgwmz+KKWLN3kMf/Nq8at02PM167fndgSH4saDRk+3B49
E8womGAPHvKWObMBf5tAphr6LuSuFPRkPp9xPbDVGK0dVe8e0BtTUZ+DYCJ0cOuVPK+G+idrEmaK
wvxIe91jrit3oApWGPwf1WLx1+6K+QzH/SycdGtMVR4RkrXplSZdgyhz0qgyckqbamPZHT52AnkJ
JXa7PfNYZkv5KbV6gpzJgNmYLaltmG05AEzef/dJHsR9aUcDe5yGUt3H7L3H7haG8tlo4BvqeubZ
sjyQfoATDwv2hryS1TWdH0Mf1k0MinYYzHirMDdtynRhtWws097CyrrFIb3sYCHivqbB3Ap0gYvj
JRtgVox0SawjvIOkGuW5/LxNLKBYCJctG2/nafezg+4RmvjdO3au5iS/BkFe9Nx2rzrIaDoL8sYV
IR2WkXwYQ/2HNPiO75wWCNlJZKF23KgG5jMD31dJFjTH7kLLz8c0h56vAvNq0LPkBz1Lhm4z3bGj
1gc7g0Rn0Dr4TYnYkalEVNYGStWSrabsy4jsQ4gWA07RdpiafWu/my4l9JS3W9jDvOVZfnjsEuiM
N8IDpZsxhFcmDV5j5/KUygH3AeWPM4bttgOF4pQu01bVf4VtFDKtJ94B6GSeMXQzh4DUJr6/GQsp
0gkChrP4c2hVcE5y7WMIgQUuc0logCOWKCs/6gqmeNaRubQ6TV3jDTrYrTQnWi9ruSHbCLkqNOKP
NrjH7A83U+pTti+EYoyzYr3a8Bxippz3tLYstvYGv5lmPujce66sBCaBi9KVYXjWci3ifzCZGxIu
WvAtzT+w3zXnlAE4l/87q+iHUfAE9SoMXov2AJatLKSlkPtZg05MBtRcdc3VblRnyHGk7urVgWyg
6LV/6BqQ2BBUbxmJTMHC73ZoXGi93ppTMzRH8NPowPKewK+uPFj/tgZDje+GxAb6yGBnBfVXMDH0
aRfgDWk/HSbHXqsIhBOx0ltWBDQY1eJGhqWtKPdwYc6QvH3L/JYzWVlWKECmiVUoHVzL0j2IwEaw
DkVxu0qYFDnVAS9LmNzEjVIVr4Vl4WMuxjmaaLDp/Ywz9kdYBkxQqaJMa6cba0eOHyS6gDQawtz6
DoWJtrgeHUmWY+vnK791O8dFu4chPTMKP9Sm+a2gBx0o5I9lZa2ZQNyD4zzCM+kwXufcte5U87Gl
HbFl4f5WzDBmj1WNUZDzUqacbqa4iNT7dIhtxJk4zVvCw0g+KQ5jjPW0YKq6G7m8eyZPDVOOPvC5
n/liCr+qd9NcIgr3wtVZbEWYyNnp+NYJgSSnaw7ysER40OakjvozipGCPcoGQA0Truq3FvQK4EEk
UFJ+lYTMb0uJw9IOlpZ9AZFmc0/cYc7V3eM4QmvPMSNj4wmr08fQ3NDm14ci6L+Hxfhssvx98unl
48q4lOgVn5PaJM0AVeZSie88XF6bJDz9OyrbLCc8wOSzOTi2M/YFBHgVwfSCQgtQmkk11QJAItGI
NUvwa8Ric3BAzStvzqCyfXig1fZlmkJJRqcfVwnqYt6eC20bHK4ALxeSLGTk2S976n+zvyE5KRZE
lhlIEyXZAOcOII5llk/jAqmBbR70OX/mThZQcaCDiyhbskeJYzfoL8Ua7sad+uqTOBm5SPZBrBb9
yxCn29ZxsR/kxe+QcxoVJr2alO6wySaeQI46ePV3vbBZd63pSlfGKRYW7HT6j4pLaLU2ogpz6pNq
26+xTCYQDDNe4mlaF3xw3UaUCVnKDShF3B7b4eDY7J/jVvxeX8OanxOYBCEOX3ZZg0W4m9HeKwMZ
VpqxGrHrVf8HRLsa8+c0mTGTjBqxdWg++qY8+DbjK1CBDrwXEp7HOXmtVv46fjU+itnjmI0JcZut
5rWAQzHU+JsXhoUGeX2HAnVjh8kWlBmnVgcBgr0tofSsKW40eb9EVjiP8OjMsTiXY0PnNZUr5jmJ
mrTqrl38TpFwGEjM3DdQTKhQ0IEoFKGELKCnWYwn7tJpk7DRMvunRSLWMRT3fjxcW+AB22FafniZ
apn15V8GzU1TUekzJdwndXPpyIA5QsRC8gXFfGXKvTicBpH2jGfaRwDjMrhX3tTsxqg4NMRDwwdo
fpY52VVdjH5y8TyB57bFvp0lD0ma96gwk/tcqiM9vYRQPL9Ac/isBrFx0pQHhK7upl3aW5w9LHID
MPJJ6d99wQq6HVOG5I03gcpsGD1IgiiRx8DAKMYhEgULWKZFaF53+I28Q4a5yCPTll4lYSVbTHvk
DTc2AvBDY2qTdrrEmDFqhjTrSgp53ExsFv4bfCDTJtAMF8cq2Zb+uHNypzjkJWd9F7RcWTY4La9H
fJGt+89Swm+sPPU12KBXhQf0SJU+k1O8vujcejjv9JSq9att7lXVY+ajbjQG2vtm2eXwAY/eOB7B
JCFmzWykswnlWJOhdzCDw2RhhGOj0/j9Kz06AFeg9ZsWfYoLAMwYAsXKsGcJsbBIEZqcENagUPfl
dkTrsLqfc0SIHU+asCYPYym3gUNrZxeN8TzkKN4yA3uCKsOvGGaBtSSRDc+W5V/ZebAY9bSdoEiS
n5FMcGYxZJpOeZpZH+wN3Xes4Gi63aX2d/F1Ql66y3ykt/GSf6hxMN/q0uX0C8IfbgG6RFsQTU1b
qz07m8dpadz9AneD4WPCfryHsZKT0Ah6ns4uwOymC+JPrcGcSTQu/mBuSHdFhTYE53hUeHYYBUYt
mVEMDNxtOzk6C74/qw6x3TlPdg0yKFz3pS1qx62DadRi9uwE41Eop6V6J78QyGeN1nqOw2fXT15n
/DF36WYT5G3LiHBNDhDTBIOt9AQLhjJtMbiM3DULJd+KKYCbQ9pKPrvzoVdjuHEJMNiyuadUDZYj
P8kSrKp5C55+88txIWYTpZijETX3y66X6MOmrIXTMXR6a6RmtBRUv3mWI0ZL6u9myNkgpOAJusww
OeLZgwxFgQxFM60mG1KzdzL+4mEAFR1+dyRlg/6dr0pUhEf76gm97BodTJS2k1NTtkFwyFWdXME/
iG2B3RDSZRFZY1YfK/5PewBj0ZHjfsKnfsXE10e+WmJgHQy80iAISc6s5Y6RQINFl6qyb8dogcQb
mROjCWGOV8ubQsKk4l9l0kWGKurDIJYlMpuXbNU2p667pxyv0FxynLNOQLtNjqOKsdPmySfOKA75
Jf3EbwggciqYlCd3orFvQ7s8463vbmyh8Ikwuw09ig6Ry72cHxK27qWhsuc+6pK3xBzBLphcC2v2
uz+kx8VBYhq3OV8BVg3ksiiWG2azQeKkXBYhfChuAze824vTn/oJ2Ec3hX+LihFSHMiPziORV0Dk
Cu1XcrYckptLWOUIx+28cXkF7bGq7NzHAwtjxNpGy0p2Kn7YCudNpcDCLYn6WWbjNQnIiJkXfA+c
KU+sgZ7GkQegATseAP6+6fjFhiEBxK2FUFeQYjgu+aszivdxhMeglPOc5MGDLJxTWiJ5ZOSKKJkB
2DZkCvWPsdLwegt92WFhaDUyA60VbkyO1+6QjS4cL25qs7kYyJQ2fTzPJ1NjSnA/SmTnygkVFCyW
e81EhVel1Z5agnOv6JE7iuYIDplSJll13lCcolmG6dXWyN455LCgOThIyvgS2xSJVvC89N4hzrKc
DRhacplVt5IS/NHz093Y+dxPNt1v1/LaqaRQQMo4jsst7ARBDxxvVQkZaAqSBB57Od1ULN2jGLp7
0HsVXxXPBJaMxk7bzCVBHOZYPSlgGlv/jtM8vaXcRmRvfacAspBmGhAz3OLY8rMTxwgKWMRBnDrW
2TLyvRcm3aXrGjDkEt1OP4ltEzKRpb0LN4ZuEF/kEFPHHO+NIoD0KNOFa1a3DvLcZlfELuodQ50M
hC01avzIhtffyxPIJws++hfBuLi07LBcFY2PU0HEZzh21lGzWGQyjGplqs2zaThcssbvua7Dc4WN
iUE2abYNRsR0SZ2N1OtYvpu+EC2y0wiMIgoXlGyBIEi+HIC6eAXQeavZlx3T3HgVnxpCXHOCgw4V
ETVcudmRzRO8aaHIOGpT+lidP4cZ4SkywVSO0gvhcHZCwHJNy/DFh/yELMf6maoC2dVQVzwu1+df
fTMFhBXSQtI0niOsHWLLoQ6Ww2LpLUx9cf26O6QB4UmZLq925rwkORNP0lRSPNIhZ5tPk2uF+A8a
Q7wWAwX1KIG4W8X4yHSfEBuRpvskpBslctEd1c2dfer2Dq97GxKOOeoJlSbqUrToKJM5gfuJdDvT
PBilus4JA3eHe51EWnHx0Ueb0JWQZj27o9Ef1Ty9oUuHRqwg288k27vAclG+no1UWDB0EjKW4Ifh
bR6gzDXBEXFhTpaxoLGrhLub+vn3MrYyKlBdLzaFndP2Ding8c+4QuhmiJp8KeNn1+frSfpMI7SR
qvEvPNxCvyN7REiKFHhd2HB9XoW7HWkN4lX02JUhVzhc8K3E95g58gDb8cmcsFi6Npk9hYV9eLMo
KzyQPuttOjbKtNBNvLM0BJWlOswZ+UpjKCDytP64Z/afMjeJ6T3m0buYsdpVBcUfo6W8H4Eh5slb
PvCEEZbVHIhADGGaZoCk8nzNjsGiaDAm2/W2Hm9JLMmNBTXZjzxWmHTwgKnRYOUVPhwp2QXPOa27
S40hBVJ7mGzbkHejlUV3FUwtuRfqr65JBpO6wImGTYDip2TNpggaKsrPivl01xSI/GR3xnRwdBdY
bOxZ2zn4U/pVvE9zhr4x3vWTNfJLdUXc7A35ENRxdeY9R91MfWJYigXiIL+rULMw+4Pa+juo6KnJ
u96OZghcjAWzrjmpnU+MB28sIZnpxeoRhGzEA2cXFGiFm6qIkbEL7BideUQTAbPH/AbpDoUf1tfO
TowwcmT2RujSUdXlb0kHyKM9X+uRZtcheVVq6nezQFFlMI8hrgyx2poC7FpAXcMhiitW0iuzK7NH
cWrYawBYs/b9YHz21VDsfJj5z+HEk165qbzgzVqYG/6sU+vLhGwZaSyrB7PwuRI8yRwpdp+StiW3
PMx+Vkb5qIW17O20BGoLrO2oqMiugV0d0pgKrWqzHWuxmhpez3TenAwQZqnNEbmxKDKIx1yy3egS
YlVKQ/H4UP6xIePOhTtJSxnppNjSQz9iBer2Bq64vYaYUUAmgeBNxMoHQMCPJRlzEHgTtEAxaCyF
6w3OmWXM8XTEaQUcYU6v7IUesDZAC1fkdxfmM+2qy2v+sgK4R9Uau6aTE5DFc2HqD8kuo023yOk3
FPI/qaPCbZXACCwd1vihulHgPDoaelY8gnW1xMXIxHvr2cexpgr0mgH6JqyzYZ11ZvUP3wRsRB20
KZDj4b3/bDvUT50DiCuU8VEnXILpNHGjKv8hNUCHuzUTWJcx04JudI2uONdavws2jST73hGoiK3Z
vjvsZjqDB0icwwUyerJoegofwZMIloguNhWbOm49/byk45r2/JQ46mH2q+McvKWWIFT2tDAyOvFt
IDUGMmKW1yrHx2bI5LNouatgTOFu4YhbX00uBcA2kPY5piQ5ohLMOAINxqm1mey0Q+Vvq2dP2p/B
nN+tyv4LIYCTBdaJzW3tQjbvkhcr4J4t0idZJsggguLTzwwBN6Zq8SRkj2LKkFNflrDcjb5eHr2x
oIqK2YXrufkf7H3XbuvItu0XcYM5vDIqUJIVLIcXwvZaZs6ZX38GfXrftmupRJz1fNHABrbRXSVW
mFU15wivGQKWC82LTzz6JTsBiR3pfhTMNbnaAJX4xoogU8cNVi02HM56xEiM8ztUerayDIdnTfrV
Kv5bMEw4AeX2pGELOYHftYbKRrBiF2qHk2LREPnBWyscAhfKbQ72Jt64SrNjxRQ5GhS3WgH2PkXg
MSDgCZc+a6BA3vZmAIlxdShYKx15UA2rxgcgtUWBtc8/UXF7BtXy0CG67zR/tuQJL3kcfvShoBpx
V/yeoCqIhTZCqbUrUzzaU4eDzfMF4s24eUuzObh6lMD/BBAc2daMExorw/rWxQabMuB5uwiAKqia
6E2W8UbzpseRgUDAqITnrqzhALcJNBC5ge0BPWTGporQmvaACtsMJauAX4XE2yREq0h7RFbVN5UM
KZXEK21oOuN5CaF1g/FHx2OKl7FNYUUBIHXj9b0ZKS0yYOEQ2MgL9RgTH7eXsRmdooxOBRO1Rj/z
vwAsgugA/l/jofVBUK1igFZJCccBKDxEF67DgImty5RCDlmuRIMfy0GQ8CorMmQQ1eIhU1kghtr3
tkFGTCiAQa3nxzDLARLe1KCTQ8gPIpGw/5rTXFoYrDrc04GKR0oSIKMS2fMJsE/u2NXVrwQ6hKYG
M3ZdA10VgOv+VzyTV6B7kExF4MRJa/tKNFkVkz7I4Ifv1ZmZhfqSWYdyY8Dj46ng5Mca0woFbagN
AM0FvzzhEYlBKJKB+AGub7cC8NUANQLk1Ra6yBwYYu2sm5BY3aC5Qqs0Fy2yBmbF9KDtlI2CfA3S
nHjjQcSE0bojEu0bP8NRp6YgEkbw8mREGP7CMQevApifTL2S4w1npVz7Evj+h1TD01ruzh6QoEDE
cU/pgHSSMs18HgAIcJ9B4iKQEywvHvs6YIRTUkAfHA9rvVcBeO1wNQxnZVkeeyKEtR809oeLB6wi
DJOgkVbk0issDJHcrUHQVGEhxgF52xbss8gnMG3xwXyEi/amK9tqlwQCcr7YnxUqV1jHkF2LcQJA
J26CeC4PTz68DwDAjbA2oJLNSIAjppBSgp4/BgKZd5MTRsGKKvGZhXS4DZy4aMU4TdLBh0tVh+oP
EC/yOFYGFyKHULLRV3BFtpBBFJehMtLyh57l4TjBw3sTl1hopw34MsnPd4M4YXLChjWwbFsk8H2p
ktfwZU+ikTU1Ne1MHxiejK9/aR3UlpHPBRsZDBVIJ+f/S8T//yXfy307gS8NGXrJ9/IWAjHyXVTt
6z/4p+DL8/+BOprEKgKPUq2qgIf/T8GXk/6j8aj3igL+fYEVUQr+R1SNl+dasKbM/wiywKv/Wgnw
7H8k0FVkFurd/3dRtZ9aOAwqvQoEC76q0N/LvCkrQEIjTJNdf/R4J3SAIxze0vO3wvcDEiyoLn7X
FFN/1JL/bZxQFhhCT/NCL0l2sNhDkQKbFlLrPaiTH0W/IA0xq379b8ezzcO/XRCCVGLWD6OX4fcz
zZFhnppuSfZiFkq61TAhMwYtUUGMBPz2CV7pAijXAKLhJWwplQ05cmxqNTPvjxJH64ootcPj3heR
NUt2EGhFUhQ6keCZB+8C54QF6EU6IywMFqHl8e9oAT/wfbaHEuZX8HFPdtBbHS7dA8o6Eiq2h+a1
PnSv9fv9D6LNCaHSwXtVIjYpvmeMkaPO9ky5v9/wDLS4OSmEqlXKRQovFBlW6yfYvBwKplseNOQT
L1oJWJ2b4He7ut/VTxjE/xspef77N1mWQa16MGHQE3Iwk7pu9/ILf6kAtH6TXu73wM3Te2OFyfOu
+dZFXDLY1hG68N+Gj+wj/hQ/6yNzCiWjgenqR7PjFnqifcu89791xOSQ8ghHdBRDbOdaXeB1doBy
L+Pkh/ufQplwmdjnUs7lIPuig5nn00THnl0IINQxIra3p9U5qJd5spsr53sA1mXJTHOjRbbmc7yI
ngkouvfkL3zH/HtvzQix53NWSSfo38a7KXThoWV2eWVk2Cr9dLo/UD8lV/5dVcRO50RGQp0gTHbQ
CoR6RAeUY+KByCijEmf8XRfEFk+DWvAUMUAXPnKO2muqAK3r/WXjxM6GFyr0GeFSsFO0Q+y5uJ3p
eVXp9385LQ6SmnU128siKAzYcx+zwjOS2qqePPEfynGWgFr4BMqBJxEbO4gERsPzEHH9o7tw78Un
uNd/eRhJxI5uhKZLIEKc7JoROLyxAyNnTBYOJMoek4hNDFF3mC00aDvRPuJpz3uX+6NOWfMSsXeF
CKAqyCUkSBX4Akg5kPln4WkErjWgyRBEsO93Q7kKSMRG1lrAb1SYP+9mctUFQRtJc6XSgVqSq4WZ
pXVB7N6snJgUNZf5KgD7xW1msw9ati3emoUZ4GhTIPyMox2Y5QE7794WzpH7+q14YE41kA6vsF14
UVeGZ0EU/f5wUUL2bC71PWQ3TAWpza9A8SlazF52pU88xc3Rud88bRMQ+7jx/tt8i+anVXSV7eB4
v2naIBFHtJeKkBEfsImRpf4oChzVVbSwhihLVSS2LvLZY89JGP8Kh7LEXGoxsaF8gztTszDslB8v
EhuYh00tN/pcvCvrGukvUUdt+f6w0E6y+Y7/fUbhccqPiQKBwoBBJp4HSG4ll1r5UteZZklgsdvQ
a4U0WQNkNBDj0MHMqnYbtny6yZMGBq3Z5C39FsqFkyM+EwX3PKn6KdoBvBbv2UeoWlalwRyHR0SA
v1tiXzLD3y4dJaRZauRbFTeD1gMfVwqEdVCqFlioD/jNGRIP0cLnUBYzR0QwrRFhBMPDbdrTGqct
Y9jeFL+TIXEmDbAhKVtY2JTwIhLdiIA8NAJsuXeQ9UL5Knj2H2FdHkNBYmn1zbHwxvVDnP/+bcha
TPEUyFq8g7O2UyfVuoxQdvrn7Q6x8tumcbTfT4RHpIQrgG7Q+lCAxze8wYHHYz5r9Q3gPRPLcyEK
094YM3z5+1fU8BdSywS3f4hFKyg+iQZASEhFtB/eM6BKwwTdjYWZpwUEIkpCX7hoM4ZLd3kUcOs0
QZI+DsGwAbZwav+b9Pg/DxwRLKFrWAt8j17EnQ/almqh1Bw/wHlezM37wYEWdoiYCdJaB8gwemib
6+zs2A/u/YZpkyEQITOTew9kB7Q8HiMofky6/DstbOTDYVAXgv3MQNJ0YeIpq1cgggpKj7UnZCUu
VnwDHtUbhA0adeE7KANEimROEZS1IqB5QD8socD2qYyb+wNEWUECsakVKD1VMHSBemEKGvaw46Hv
MYgbrbv8Xft/bGmIUoAYiplFUrScNhWPZH4Iwb2lmEH7gHnEvsWMgMMrVQ7beNcMkF2pwKYuahTx
y2QPOuj1/kfQnt0CsaUFDgFWjcJ4h1oiJIziIhhPHJO1J8UPgKLL0xQID21c1VoeofZU9VbrNRPQ
ICqz4nwYNN//HZRVwBPbpEQhD9CpNNrJoRo/Qny2c+enzvp+65T1+yXU+m0kizBUi0zKo91U+rAF
hnh4CJFLIQWUsQAw6H4nlHudQESsjKn6CGjneAe5Jjk1WQm1Q6A3QQMzy1ZXioVuKN8iECFLCgAs
g2IYVgV/9UtXCeGstTAJtKaJSZiSrkAmnwGTEDAZRjv2wq+8Pd8fHcpJzhPRKkjUBsn6LN8BFQsO
QMOJIML1qYP68gusGxJo+FTq34UrnghXTVwBmAle5I6tR+89UwMWMaDxD1Kfigtd0B60PHHnG1Wu
QVkYCxZ8tqoyow7qxwZMKYGAbpmN1yLDvzDhlHXFE3EMNBTwTif0BCm8rHOqXwNwjTBuAncV5pW/
708PZer5+e/fd0jJBgW0erD/wMmGZmmqQJu2Xci90L6ACGRx2MRqKc+bW4W4vI6iBwTDIAcOOa5K
1IOFT6D1QkSyXoGuDgeOzS69QlEUZSbU6eGk54McCp2bbGE2aANF7PIkg+FugjLYTvX2SfsABGkn
LqVAKXd3UgLZ40UonvpNtIP4PkqjxyS8KsOWGTsrrp99FV7oQmwI+cLBS/kSjpjyAPA3sOzD0RV5
cLnAQ+568KPGz79aUF8P7e8LahRg6gc8scv39R6iq5hpHuZ86sI0UG68X0+xb82rKOAVVclDUwdS
BhkKqqizATK4zQMLPJO/+wRiqivQsX3k+wY3qC9NfQ6Vj8lfWKu0n08EcVmEn0kEnUZXQ6UY4DLe
gkJIdlJFOHYujBDlRP0KXN9GCKgZdeJzjBDQmkmxjoeleERpmLToYdNhEHLoUbhwYEPB99yMl/vj
TbnvsETYhugKl3rzoMiJyQr2yJmyp0Ow8O9aJwI2Iwtwxh2A/mXKXRw7/ID8ghPWf3d0zq5K3+Nn
lo6Dr3kYFE84evUBYIYq+rj/wyn79Evj+9tECpBx6aCPBn1EpTbYeNxCSm1VpN3CNZnW/DzN35pP
My8Xob2B5gF5wB0zZl604fnvfjoRkjsoVjBT3A7QC3+F6g1gBSu/v/5d28TuBP9RzAeABKCRWwPF
CyQXNDmlyrzfOuW6whIbVPEEMRukAbunV3BcsdprowCpUGgHaZb7jfOn+/3Q7hEscecSKohc8ROL
RT/yMJiCPBZUbOWDz0pbWcndThAgbg1QMpBkJi9WwcL95fb3Ien7c9ahAVhNIg9JVRbGp7KwAeMV
ZtsxSPOPTMwvdEJJjIG6+LOXsJIAX23RSyDEodM0kPzoZunnqcL1YgoyZedNKgyEYS2x98bAdzOl
HQ0VMoFGjjymEbXxsLDMv57Ff2ZgVI3Y/4qSqiCVtqM7VTk8j+MKlDIZEinvZamKO3AHxtcKmQUL
VBLJAog/esnYybdQQA8BgITGrMjBDbhsApBUZoVOVM6HVZCAhThA7Bn6BtXw0sMR0IYZgHRIg3gy
wQWswQDLWRNSZJAblXp/AxF8dov4CQHlXJt2PmRoXkS+BN/XZ4r0KRRkH9wyTXHVFOlKYHfT5gQr
E36mfqQnpYzyhQP69hEE26efcyN3/NBBk4x3ff4SRu919ybMOsaQ8pXBrc5OC+v79mkBJ++f3YDY
OWpTAo6HdmZmIJKOcqsRAzOry8+sma/9B5BNV/c7u30DVMn7U+wNWRTz6EsoIa0bOiqUNTjYRwDI
3dVbToUDMkiF9/u6HTZVjQj4AjtKIqBbk6vkkjOxb8IIc8/p437jlFc5vPh+jhozjTErA63mltxg
iKD0ieNjCnm9VlPsZBZuK+0WnnUYRdBK9XZYiKmUnJIKM78fh8E4wEGTYVTWLcfDTE6XxOcBggDQ
zQFt+1jI6475pYKGKo4Ll9CvTO6tbUksw4LVCq0Y0CNqsek+uwAeCiipqx3BwnS5DeNkVnpgLt7S
HXsO4Lf6I9Yjo0o8UOzoD2S9a/SQX2F+uhKAPH2LD4Vzf/rmNXCrD+Lw8HBUaEBxje6IYiQ8EXqA
tUYgJ/0cYOsy5Y/3u/la17f6Ic4OMGrGoG1L1lXO/gnItejSf4rX4Via0h4kJPDkQ5t7GDfZDlx4
UB3MbLf0VqFED5U4P6YCikNwpWXdwW1Pie2v5VX9sHSZohyKqkqcG5InNyzAcaw7cgXw5fURMq4A
U5ZWK4ZgeEaWFrZHjxl+p2N/vj+YtA8ijgdNVkug1rXJZbOK34bNe9SrwJiXfGfKgTRt/b4AUqgG
D/F+f5T4oRLxw886kCKqZoLyKbxIPP4gxIoL0OjCEqQ1TwQQlW2zFshQnHYAVmTdXoOyuScslWNF
yi5SiTjBcfBe4xI0D0UFM94eOptxRwNo8X2869YQQdNDI123Zm70Fmvhcaaz9mDsS1NztGNpn1Md
GuTWuTLU/QaqPnq7Zey/G1cinkDxASQBMcLeY1kza7t3NfL39Zj+1T0f8MqfARJqVayXVcnoqp0M
+n/62Xj1voJ9+d/9eiJyVFokSs2Ice1bFyK9oP7tRQjq3W+ctsSJcFHDDAHkMX9y80BzIPaCwuA5
BT8o7DTg8w+Z+HK/H8ra+5Kf+faiqJs6xwHG4KUF9oqgvdZ+b0EV9n7jtKCnELFBU8MEQoD4CtUB
X53X2R3Mi1fxtoVx4QMcOK3pTf1AXHqUn5pdf+bdenW/Z0pUV4gIAeB/1k3wfnPZ+mMCfjqHM3I7
POfBsBCCaGGPdGsasXKDmsen1bPWNgDeiria3VpF+dMvL125jr3HaLjc/xzKZWmGrH5/90ESWQHl
DgGomxgjAHmt6976aCtr61CqzaL5JQWSdb8r2sgR0SKscgXabhVMVZXMtzJ1aPCyj+R1ERXDhouz
0bzfz1fq6saBqBCbv6+x7KYQ7q1gccGzICnhWte+MVjqvRVrbuqtvdqs4NSUiBveDdnMDsBWut/5
V6niVudEaOh8KQlUDTdCMEOd9gpqhVsbuVGsvLP2mK26jWqDzGwFO89i1tFCr7Qbm0JEDASkHFp7
Oc6RIRHtWvRq+BJDoCmJUgbic5q87QKImGhwhXS0MPGeipD1HSUp+tPCd8+De+O7ydIN5HDUKGtx
64Y431rcSGZyKVx1kxoM/kkvYAE5sEHc4KK/9i/gbmxhpbg04bczpgA5/1zEvF/JXdXPN347XrHW
b8XpLKh5rqWFDgRKLCPhFHDDAw8xRgeojfn78CrY5akw603mjKvCrNaTnb7BKXoLueArHGIecid8
HIzuqm0grbEHT8OE/MdOccp1fl4qb1B2Lgm/kNNOAwsKv4lTe+giHdL8c4AuU9M+8PW7XD3Lybiw
cWlfT1xSWCwtpWgkzvVRx4Jsj66kv8EBWjiPvioYN1YOmYEGMyRL2Ujm3PKqQOJ53+69a7mLDjCk
hFDvBVQwd9qEa/gGfMJ4Y1VseBueDyZoTg67cJ7TxpIITcPQV0Ch4ifkQPCYUlUX+tDwz1MG6Jqm
QsKnL4w0wjuyGKLr/Q0zN/3nV4Mx8HPNJkzMDiLMc92xV5/iIIcmWrfwIiCcJ/8LQlUV4ogHLTDj
sg4xqDX8FYu91lvFOrN9C1rSeGwHb5wB5KhRgWeysENoT1USTQ2CbdrULbpUHX8VwOZr0PG8d3hT
2Pj20q2O9kwkAdWDCg9FscIRMm76vWbnhmTN4QW6FxZnfTK/QjvY/CN+SAWF0M5hmTjpIboI6CS0
gd0JtmQG89banQWy7ZOMwH1/DVC7IHaW3BWNxnrKCGX2lz66dPJrBFUZptnynKSz6TEpzl0vLmy0
r6X155JTv3zXv93IYC+hMZAqhPKFPZiqFRmS3pmSrpiKPpmNCWdsHU7GumeCEWVAxVOX17LpxOvQ
mIxig1NLb4xk4WXC317/qkxsOZhSwEunk5EUdGGV5/anegfFWfhRbKFItdJ28nP5EK0yC56YOu+g
mGfCzBHv2PsjTx0L4o6gge6e+BkmN7XKV9ZSXz7qdW+u4Tl5tdONso1sCMTpg6WuMv0B7tkGb37A
cMlRzPY9fodM1q/7P2ReTLfmhAgDUccwyiBhTtL2bYIuCSQdOukAhR5UjpcgCZSLl0xcDuKoVGI/
EEaItG+74XeeHbhwV3i/738BrXUi2IyZyoiShFQQ5IEghHqBVQNeyA8MxMHud0C73JCA7pzzVM4D
8Q584GkDD6mDL8lmUsG5Ao9nS+pSGL0BcpPy1XUamw+Zkf7uHUaivSV5CtJh3jAJVJV0JsUjusv5
FyZQlxDxlKOVxHyXWqd6qsZh8EI3DY48Uxo17y0MHOVUI4HfGavViZIwqEaxnWeXAk7XrlUFt65Y
aIXVXjfsQwWK7p6EDGLXhdnC3r69IhQSm5JCGQsrAveFsoX045i366aO7abo7XK2D7u/Km5vHDAd
f56fkgc9t1iZOFfeoPBjTMdhly888b7QKH9uSpnM6mohoE5xUnMuv/Ffc0fewJEBUgyGdvZXnjm+
xM64a3edLkNFB/VaBsJjeqQDYL+VbUjIQOZpEc7wlSG/9VvmlfMtaHuR0olcMf8WmIE++GdYmR7g
mmoqz+lb98Q/o56mmrC/2XEGOMoc8KpQFINW3cIwf11xb/VPxOmKE2M1kErOTffac9bBNcfoXPR4
9Uz40m1L17MlS7Q9FtJlxlLqjza5RHQOuQKeqB0+Oo4gxlBuwm43Qf6+VE9FtHDlo91YSL5CBZ4+
nJ9R+fB2zDlbv0fmw/gB5SAjs3zz/hr9uov/OXiqRAxeOKFyBbE/3u0NaCqZGhZqYOISpgObadR2
oePC8ni/L9qJBnngHwsF6lq1ErN4D0AzcZ3rgXPlbH/VWigYGgFqLYGdWpP+m0PqDQ97S9Xhc2U1
5iO0Th3OqNeBfr7/SyhLBqn0n7+kKGHRMgrzy+QwuTBVdESjOJQGZ8LacA3jWaNfK8fyodhFS7wN
Sk5LIk44DkqfTTX3WJnpafyExOgKSrnmAxS0jNJsTUj64BoB0cWlDueGb00sceiFpQeRDND7XI3T
m8twVlbdE/MbSjzcLmaQzrw/krRkAsmHUCpm8KsO3URrSMwPLpIZzmB3a8GsdyHUz21IOMIHZ+Ov
xwfOSgYjfV/omTKiJE8CvqOMnA7ouTNB5t9oNm/lTmIXdmaqDvx5TVkPTuO62Ypm6TZGsGvwGJMe
RucVGL6FJU05v0hCBS/zLYIwfsMk/A7bwyC7DK8B8XZQIqcbVznTGve/lnIKk8D/XKtkcZgrhkX4
CI0P+GlsO3ZaiqCUtUKC/v1YVuJB9LBWtDe2/g1NW6uXcOWcHjxpl2rvXIq7N3RwIU6y1OW8DG8s
T5GIOw0DG25+TsYIB++xMNs3bjW+5Lye7ZcoGV8Pu1tdEOGGH7kynyqEtsnWbGEVbyDh4eJ+pAe2
5zD6BUZAJvxSNzieEXo0CJvojJGZhS1vAiwf6IaYkM81kbNdTfN/hbAIKWkTYuGGqGf6m4Cbf+PA
K87QDvCF3ycOjjYXEiE+QptqaevEaVftFiLQNqydFwaOctqqIv8zdE1JDOW5eclBIHTVua3VOhNC
SeywKGB4prar9uGD+FwZYMI6sgMFXvv+EqQ9bb9qLN/OeXCGkGSY0zn+NX/rT7DE/BxcZSWf2Y/8
ArKIPV3bc/L7fm+03U2EL4/PazYQ0Rky6LpWntpZrbOwvfw9hcQy9OEWxpN2FJDshBDqKVBHQUfl
sEqFNfD9HndUqnPE2VCZgQikUwEVDZUgGLTvR/gd41EvrDl4hEmrEnKG9z+X9s4mmQs8y+ZsPofr
GqohlSkb2qm4CqnJWdEuXDjsb996VZLBUCRhoMJQlXeVlF1xRfgaAs5c57EpdNrz/e+4fS1SSS4D
pw2DL86f0afnYrjKzHn0sIm8bTAuZSQoMfcrA/ptGQrQ1Jc6CV3AF89ODqUDRzMrttpH33rCM9iB
cYnN2tym3i6txa9ffyOSCGSwGmGdLc/Z28aGQJzoTLaK1zarw9Z8nVrpKTFrw7drSzaklWADQmpF
OIVwtldvvJnbns4epN2wRWlx0GFGtTCdtLsbSYnoefaf06exkYjEmQebSlO9hEahswhTyIKajP0r
sP5uaonAE2kQVNUqDAJkreY0nQ5ltoVbBHX1E7ejoA0n+ErObWv7XNlzme1BPzftYNsDOWwRkNZT
3Cy9aGkLiAgtHQP3tGy+ssgbyZ22KI9a0WraKUtIEcpZTTIIUqGDD5CK9lVHMCfTXyk2xMwMYQMo
0SE2s01gLab9Kd9CMghEIZwaODrNlyDWgryw2147vdtAKswt1uEKxBFLdKDdGFv1lcMhNnzmrndo
7dSFRKGzAh1rzZuKw9so4Vr9Klj7trKwUWk/jXj+8j3byjyo3K565MzLoIsHWMtYS7UFWk6eZBv4
Xj2q1XxAAM6E9+/lBA90pHRPIv4Harf2ITaATjRUncfdurauvukZS5w/Cgsbumw/D2FWKJCamGMQ
hKatdA9PaGMtHS3eTKzz0vgJlCvSV17yW6CTVWg8yvPTDNKXSIRGDu+wx8EMLciiV6veDA3FkpEP
hBaXLiIjGhu/Xx59E97ker2VoRi7ur/xKcfGF2jy2++AC0sih5qKkZbPSQ2/SIv3foVauBBXKNvl
6/X7rflpirIQ4mY46SMIREPEuGcee26Jm0ZrnYgs0tDUja8onMtIJ7V6DdmHEro59weGkoVRv8LZ
t5/uK3BN7js0Ln2EJ37PrQWbx0St4TTlWdlF4HX5Iu3Ug6j7j8gH4jJZ4Dm0L7EPrWYHsUyH2UQL
mUDa9YyEuwthNE1Mi3HsP6FHssNrTHiOHuB+AveaSi8+hU1xqvbBUT7d/3razYmEwSudn4TcME/c
B/M8XWAz1qBm8ws+sG8wDRAPMKyefXHXwrlfi+/l0/1uv3CfNw5jlogrAOMmU6hi0A/dOT81cxGu
fkwOvQlP909t458zB6ao/BaaeqCaogBaHorHpcQbLdNL4ucbJoqV6mvKOSjO6/zOPxV2vBPP7DPo
69z1/kdSVi07//3bwpK6HHWdRuRcRXnnyhj+Rx+g7S0sW1rjxG0mjyZ/GKFh7wKWYsWXcGFivm5D
tyaGeG8lsF9ilBHttpviay3w7ArqtfE+AG1nq526betwWx4aRswufIBt0rH6qLfBa3HEIQQyOxzX
4Sb33GzSXXUYLG8LU5f7wylSQinL/xzPJIMFZjfgp2HBuLPv07SCNUeKOrm/5R/S11LUUfQ3+gP7
5D0pmwb0r+IarqVT36+ggwWbxqnTkd6TjXA3fArXpNaLjfpeSGb/JDdYbMFxCbhFC/skoh8SfX0T
CQLnZmvtObHhhCPxsDB0YNfJSaupWDF4gSKzsmIYCA2e4G6DWrD/4vcQNrPGrWBBdLeE6+xqBDtF
MaChexAe7o8j7cZJkgAmjQnEskYVerRgK2pMemBAPNKWHCjUm7/hrnKYoZxLBw8FQqWQ4H9mDGvo
g6I7eIRaId63kx3Yst7bsvlQ6IIBh1ldM+VNZyLc7pZyopSclkKyAcpeK5shR7eyw2+aNUykjFqf
K48wVjaCt7c3djVZkzVfmIqFu/ztPQmhvZ8LtOLzEm4SWKBN+pJBcigsAztZvK7cPsEVslqg9FFZ
eD0y5CWkt23ZUNc4wGOdOWn7bKsdebPbdU5qVs3C13xdDf4MBQoJCy9kODa2PbLj3Ico6kVhMu+Q
sK/OzYZvnfSD9YyptxapKbdvmgoJBh/6PIXLInqrbOjhW/EqQkRuVt07Y4nrj+g0Z45h4LRlLlDA
XdgJtAkjgx1kRaZCwZD2/Hjxff5atMLvUgGQqCvPZZDtpR7iuGqwF/vS8pPplNaRBbPLXRSPJ7h/
LjBWaTNLBDaZaWA8EDbIyUzwlfXBXJKg1KlKcKWQ//ZTiSuUmPYBpHpazhUdqPLvhy23jc4+cmTc
RrYbJ/INGN4598eVuuWJx1kIxWSwGdFZZ+ebYVUd0k25gSGHzey7bbdtrNzsD/BPtYINhI76LQpZ
93umrdk/kOINI0fwqfoigBzyt3LTP/pHxUre1Ofp2r3GC8ckZeGQkPEp8LNeUDM8i/jeghK0GUMx
GuSjhc+YA8aNnacSgWToeIYvmQL3XeC7ACtkorOqXTV+00VLqjoU9CIMs34Gq44Z5JQL0Ef1IIAo
BWgrnp7+q3LKVsOG/xDeVEjxiovQQdqIzX//dhmSWzijDbBRcEv/KPFQi2xCU4DY9P15n289twaM
uA3JE98xcjBvZGavInXbdUtoFsoFWVGJGMFV4RBJEsYJpj0HOOhZkwkmlp2gyjTahROaL4rhG4O1
lN+7nTNVSMx30cO7pWQwUJouuMw+XKs68+Cd7o8TrXEiCmgthK+8ER8D28m1pl8avXSXKMCU/I+i
ErteVJlWSlg03iBhMu5hpKRHq8Hicbrf//W0Hkist+h7/jjOP7+08F7QfSey+TWwPI66MD6UxLxC
4r0B8KjLdJ5t0QHS3oWbHdwLVXMyNNxTZCCX8BRDQV5nt8VjsopN9mnpwkL9OGLTj7h6xxysQPBx
3jFezYEyRL5p2PULQYsy+STgG6JQAOcMHOaH4wFn72HsBfR/qeeKUNseHLYOvZRKz6wsagtJB8pD
C8LDP3e9yHQTN+YdLmHH+CQ8oWajFztoTB95/df9NUGJK2QieWwypWNr9DBvS9QvFn455YGqkNli
Xik1tejQLmdfOxsfsGsupROdwp30DqTLOneDVb5ObZxflQPHrT23mBWjQAYUMiVcJyWfw6weiVS4
mhnsxO+jxn+EKLzTDKLdw3qE9WD9xyAxWaOgMlUuvAKWEp+3X1kKidRXQqXvS1i/uBLMVfJL7gDD
k8HudQtHhmAbLCQ6KNOmEAF7yIQpLxj0IvSFVZTaJi/UdQHFjvurgrqPiahdxlB593hspmSNxGl/
bNbpRngaVjDYcyurWRWr0awMaZO8ZXgAsI5yWcr4UZ5XisL/XPNlBYmjct7H+XVy4V1lwgUjsZXd
5HjnItFRUcQTdN844cuSJCZtm5Gw/Jgt1GCa56wbSrOHKdYIvWdmqnWOO/Klm8enQHvK4aglTI/3
B5gWS4hYHzNa7SsDbnjtCHuPgNV7WF7E0YkrM7MDolBLk4WjnbJSSMSv14tdDzF/3IU0TCQD92D5
Ff7JCwtlXm83Lg4k0pdPmyhuPbSuMO9dd40UYaFh2jKQiXAOyf0E1sM9loEFu+LuWTnwm/jUAB8d
r6cjcE3nZg+XtuItt+9PCQWODUfwnwtv8Acl8lv0ONiwObu2e38j7JG3NCUrd6MNrLQ+ZIBwshNr
LmnJUnLoCon1zaWpLOM+msdvx71Lux7sukj318HRS/XaVm3NBeN6AUtFWXQklneUOlSS4FmCxEUJ
GUtdsiSgVX4v5UJpa4GIGTmsllQmSpBS0zw7rGAGrCULLzzaIiZiAlSU4zavfTQt5HqitbDOexKG
4/2Jp7ycSdytJ/sDXGsY1oWli4acHW4om3zdhEb+sDTytN9PbHfNK3vYF3lgansFLg3XkQGyLF26
vc9b4sYmJIG3sMvsQgk2iTOv5lF8qHbl4lOUdqsisbWKFocwiprbdpUTzDWfcje32Xf/c4mbTEnZ
KyS2lvPZMShKDP90GA7eW7fuocX9ID/2Jx9sYp1z4DcCCUmIaMnv9yecNl7ERme7WGRLDt+EOkX/
mZy7jZcYS34FtMbnJfDtoSb6FTsEMRqXj+0+uCJPx7zc/9mU7UuiFBU/mlqWRcvNer51PnIOTPze
F6XqKNuXBCZ6EpcXSaqxLp+dPeEjgdH9/d9NWfwkzjBSYYzNFPjdtTW8J9tg8Wk5v7purXviNSZD
/w6KiCHnstfgIqwa3E4GOCYC4Rvri5S9eVHc6oTYumM9lUEFsSMUl5HCB+AfKiHeL/YBvnLTZoIQ
yAeoIPVTv+k38lKnlJkm8YR5LbdKDdU9V5RhqZV6kQl3px18b89CUZ8qWKXJHfQx7k8PbQOSGEK5
1jQZhk7zVd1fQZRro9hQj9iGyGc3BvPCbptj4yxKHlP2B4kWTCqNi6QMp0SwFq3yESaEz8M63sD2
US5RHYTWXLAtD3BmVpGGWOImUEI8iRwMCn4SIZqDS5DKGHLb2F0VW11/8eCBVzWSPmSK3nSX+wNK
WTEkkDDNxFJsR9QuxGLfhnZXvxSsoNfdYN5v/6u6f2NJkrBBlK7UHtxzXB4BtoG6+oZ3YiR5vUux
bV3UVg14w9nNJtjLq37VrhgzNGELCBTckmMGJVSIxEmfpb6WQooIMa6pjK7jjUVx/S/ywa1vI076
PO0qrY/RNL8pgISWwPIJN80le1C2/8PZl+3IybPdXpElwGDDKUPNVT13p3OCku4EYzMaM179vyra
B/lqp7qk9yhSS4HCwzOuZy2AnHbeA7CJdx2QN3UIXBqmndgqjwXgOECvvPr7LgF55/ZWz+Dad14Y
GE6gDtoUM7Ig6PpBLjJU3o2A5spcFf/TpPvLTRgC0qqaT4AMHzANvAJTRf3IVwHAi3o/rqCr/Yxg
B1UTdj/9zt6nH/kddKj0a3f/9Rm6cgsvAX9N26e860b7kI4xmhJzEJkeir4hhq+/fsGVpbuE8vVW
azxTYumUeTEuBG6nj68ffO2Xn//+18LNhBEdECycrz+AYA9b/ey7m3HZQtL26zdcu19/mpJ/vaJs
MrM42oNBjN2XZeu8WFAyXKf39O1McoMWEWaWZ2DL3I3ERu3kuX6x/l4hPrlVwL7iMi/RU2OKYpM8
t2ppXoY1O5jijVS3/PEV73IJl1Iz1HFZhYdz4iczr3+AyioeC2dd+X7Mcg0hRfu/AfC5c7FbA7Tj
iQWtvUODKQOwv92XG+ce48lsb15ujpuebcM/bMafffxrv/rK94Q5FytYFTx4OQONgN7wYPplaXUq
ROaEKivbMFP6zp7ndUvyVTkF/+0mXaKgwPQmJ2vEy0Gxrp8sDwroofuz5zfu0bWTcL5ff31bDpIy
h/hgQCLyOx0gfIWGTP/fEIdQbPrfhy9MOpANxcNHufXSuHwZdnRnJwjFJxTNv75NV7zhnwrTXx9A
Ks4zJ0BYCSXixHjqs+XuCsxx2ymA6PnX77i2SBd2WlaQnrVchUBQYYSmfOdahNZ4q6J3Xo1/Ha+L
CDDVXQvVX3QUAEFLusf+WB5/mRCz2bG/GY7i1lW58po/ZYm/FqqfCkk4yOfR9BtWPIRk4tbelFu5
SleocwT3RfT1Yl3ryPz5+18vcnxthFsLVFbARxbB87iv1d4/5BghPlfZgihfL4lIINMcvPMbucsV
d/CnyvPXO3nLx7yDNCSmTzPM7J98/vj111zZ+j9B7V8P7sHZlYLo0YK6RZV0wSdBgUB4Ny7ItV99
fulfDx+dBtqVRKOWO70R8q0ST1//6Gtt1ku+3Xm2kK9XaNaPu+nO36ljCpY2iNgUOFbWW3A/31id
K3Hvn/f/9QFFtwRQYMV7rEg/sd2vYVfthrVcf/0Z19be+d/l0YJBxHiEj88Gti5LL/H9/iDGWz2E
q6t0ca2rdiAGMqvnxJGtmwPmT/b0NERAkJ/nSuBzv/6MP6b6Hxf8T+3jr1UC7y70GM/4gWrrJN1a
7UiSJeDYf3djAGzWlgz13tnydfZUrOULvydbEYQzkqJg+/UvuGIjL1GLJWRrcyj5Iui1ir2Rc9RN
qHr2EL0v2Y1XXGuKXAIVR9dyzt25MyDb3cFK4iPd8ADpOWDzvVsvuXJhLmGJevGUzyesJNl0Yfrn
RWU07AC9BjcBhLjvbkEkrtWlLiGIgJ0Ap3D+nB4Di13URueZJhBURrf81jlC+cehuEQfQgPYE7NZ
cHXyPLH902SVkOkF2iJIeiA7v974K/fTuvDuC1kgU+bgJaZLzvliuKBhnd/rh/Lt6xdcuaLW2dn8
dbS9uh6ImvGCutgVKDgO7S/Rvnz97Gv38xJQKILStLONh7fN3pR3tQ18GvmQ7ksKiBHLTk69a5zn
ct5wTOl16tvXr73Wm7rEBgZ11lmwbNgZHdp3dh+iQeQicSo3egt03B6dqaRHMLapXgG+3ZlXvVbP
txDG1xb0Ihio6STmMUO4VzRHs3xCVT5k8vnrL/v3syFD+7+b1WrHzfMaHzY4vz32u+dAvE+3rubZ
KP//55ld4vnmNM/KZsTDl6chJvv65CT5w9pee14IQHTy377gwiNUOcSP+bnz2vCNSwA4I/fQBrpx
Wf6dt4Cz8H+Xp4Bg4Cjys5XEqEN7wpWPfJTrb4RF/76KLLjYWBIwx5Q+nj6s+h8uUI5nkLp1uMUy
eiXqYpfIqn4RSw2aZPz6Mfa9Vb6xMRkbFlYICb4JVQxno2XMQPO3VvfkvCfzjXT2Sn2PXYKtaiUF
MiS8udgOGPrs1sNBPuf7MvFjb+2v7CL0P+YDvxHvX2ncsUvwVbdk/y9o8qET7oTja7Xynxgmc3wo
icTLzkT8GVPBGBW5lbBf6aKxSyzWxImVzmfyA/OtfG0BygNZ9AeLaZxuTWLt1eoWAdUVZB7zz1f3
L3vqVMbKawdrOX2ApqPQsY1mtIicJFu7d8WKRPIVU9b4suConhUmnuCWkltO79/elV3yeFZLYU3V
GXIGXcjQjEvYNrdqitcefeEnZOd2WrLzo+tPljlQ7bpVpb9S6WKXgCwF2cFJukifqoPzA7UmnP03
80FXpRU2h+G+PeYvWLgEUmj39cHRG+gHFzvv3TnMN9qe//bkzL+wG6R1m7z3YZQGxsJyfu65G5Hi
KcfgCefx14bvCoSAXYK3MoFs1oGEN2Bu0D1bDfvloVvRqFl3u1vD/v+OEtklemsGpkbUDK8I7gSo
1boDvXFlrxjWS9AW8Vg7SFO7B7FU0VBnp6ZoIgmQoVNlR8+jB395/HqZrni4S1ZOp1o6S04Lnpg7
v4kBoMOfwQTaVB9fP//aEp3//tf1hLiAk9kcRMc1pSsw9kQ+ZiomYcLC2DeQN/aVSJpdInzG0eOo
D3ZIOQudboqUgagSNf91nQ1VHHhjAzirEGznDMjq+jr/4H7GN22ddpvCZFWse66jZULBraCzOjGx
HITvsaSlrRX29tCGlS2GOOv9KhlyG3N8ZBCrrlEsbDpVRRkXQYxqNMYiPBHsikm0kVE5+GwKwtcu
8/q1HGu+0Yoicl3mZpUrmz6AqD99U0PqbAUu5Hcp0iUCxiJ9mea2DccKNnN5WEggV4sOwHqZT1lU
trKIM1OA5Nux/K1lpe6G1NARNWPlrcHHMIfl2Ei0zXsvsmYnWzdy1FEqTLkd0ylb+fWgj2WNrrfj
dPNLMY1qz1zePAXlQMN80vU30SxmjZ85gZmm7371KBQkqXTLtYbDB4xbAA4DvDDdEL/qIEswOYlF
eAOWrHpM3Aa+1GI1idJFl8kotVg5GnPqWBTQFqugXFmVyTZ5M5Rg/Q9ARJfl434qimFPKs8PuQcG
88koK1rSniW1n/lh0OC3FXMNdXlCxyM0zsSqVb28s4RTbFyjnS1zSZ2YqZk2sumnZxdN7ChoZR7Z
C6J4A2aHnSlHAMyk5DcO3rW7czbdf51t0xeT8s6deIc3UaZ/zSOo3uUtCoBrN+fSAcwVjta5Sdub
D5mx0K02KlgP5MbFvJKvsUtU19BQe2mn8/MfIYKNdV9PSOSrI468c6OCdm2BLuy8ciW4xs4wiD44
FfLd6I9A/kcLeREc9m7N+x56tAf3iJGf2BpRFnBi9R+hv+wSpAW9LdCy2vCR2Q/QxpBkiCYvzKIX
+1YD9IqJv8Rpccl1Njt4gWzvJjeypmcwQYaCVJFOT0w+fG1+r8TQl5gtO+2HVE+IwxoHmgRd5LV3
2m0i1bwX1A4p31dmuJEMXDtQl2itzLearoIhPkx5H9rkfZ63S3fv6FPj5ZFFutWU+TF3/lMlkF3i
tNKxzHVXTOBJGlUSpAdq3ySBuXLzLlFZuUXzdlKgQSb7dOf8rp7R+NvxaF4VJ72xH+rnSoVP8uXr
HboS57GLa76UhPkmw3ewBuVrHDIDtP/Xj75y/Zjzv/Zp1CTwA9Uth4KBMqt34yp7KItvXz/8Sq2B
XYK0SM5bZTwQQVqoBNoxebQ3Fbhohtd2K9DlJjeK/dc+4uKiZ1VR2FTjNb55LMe7uc6iQt4aw76C
MGSXQK2Z0aAuuvNHPLCdfPfXqCce7a0dq92wL+7KI9IFAuKv8tPd34p+r+z4JYBrsDtvLtBOPLjG
tuKx5DTWEnNSX+/LlfW6BG/5NLCqYsZ5yjP/eS7h130rzkv3xnZc+/GX8RxXZuF0hG4LpcPJg1bH
akrH9EZmfO3HXziMdETdlaugPqqFDuHYOXuPmk9i9TeKb9dSn0vuOgXhhaYLWqj21Nr9pJPOkwbH
KzbDWVhRB8MqdzuzhmCYHyJLcnZcUHuXgmtnKwbA4FqL6dBFlzuyu9IO/UWBiI6OapWXHcY+68UJ
MRhqktxjRSK0Xz2642RBjNXH7OyNa33FPF2izgIQzYiaFPRQ0nGMMnFGe5hMHxGNkE09uLfGJa9k
aZfwM7eE4o+VthTFxIZ8Z/48RsUks1VWafPUFaRcN2Vwy3tc2/kLW9X782AvuaEH1rblpgTHUmgp
l4dQpGzXX9+Ma+t2YUl625HSqkh1ZD3rNwwsbWuZjyRy8tlNGt+6JZV1xedeYsW0oWxhGEM4uBLS
4dzl7RYZSvnNMpDTHETtV2Hb2d7jpDLAgkwhP7/+vmvvPUcaf4WjVVWNM+850GFZw564Vt3dnLsS
Ep6CqYehC7KXvA26gx/MM7qZxtxslJ6v5z8qmZcIstYV1lxQx95b1ogZe4s6+jhDxysLc68W9/YI
5TCogwcoQnsa/CShoG77y18AtY9aGw4w+noFroxIs0tUmUUWcKBA8G9v8PrQNPVTwyBXUHf0M9DD
tj+jSrEndVftag2+ur4ERZnKPvOyWJVIBPs6KBF/IZisltextT6osMqNDLpbIKOzV//XSp2P/197
NAqYiUy0dI+mHEnjfgmsIel0xk0I6lS2YY4redJ5wvLxBwY1y0JRg7EHS5sDo671gs73+DBCgGAr
amxn6HKXbnuizI9SBakPUdsMQGnGiXl383lWkC4ooN5aD0wmVe93tzhyr9ymS8jbpP3CUUszH/ql
ZH04KTknjjc1T6nIyV1P9a1y1R8esH+t2UWENDQKyFeIyQGOLA53cblLzzIB4c/4tdsoE1prcKZb
4RuJgAj75DrcjeFTD568fJ1H2fp3Fn0gZDiiWXQLhHYt9Lkku1NZtZQ8GMGrHFrRz+VtAu/emRn+
YQxBdxB/fZi9K7fqErAlfOJ0hGf0UC8NwZheyfZu3inIzgTqsV4ItLAmHCHV0gg9HxhOBMFlENd9
e1hqL84C7zuxJI0LMUORzvigCpBnJmOmeCzr9sWm5wa9QaZua28HnT6wFlg1ZqRYB2S3dJ7Sanjw
+GAga5eDsEiJvRrUt6CUEGqnMc3m9dRnSZP2v8uC56EO5haWbVCxl495mJUa0+Wm3BA2eyEdMhkt
TXCkIOoh7SKPzcJ+i7TlUVs5t7A5tveHPOBfp+UihOh8N/ONccDZDWWPaMH4zjbw5GCFfGmDn5Wn
WRVmqBjETA0S7T2R+Tqi0pGPi4D8ZdVP0G5f5vK+UYEftuhuuCjFSG/YDcaZlvWcVykgqrxnZdIL
sGqhQiFQVa+CaYhy2QcmpFRhqNJ2OnxlWgVDk/RsHD9I2UKidk7Nquwy8BFzOLpZCAhOkGq671vp
TLFyUFcJOZkcB/UZOJDHtJjJJsCj3qHNd5bSFMG3QS3Wul48Z40BRVhZxAP6l1dkLXSCHOsj0wFw
1w0OAKIDEEfHFYVVXJFlbKxEF/b0KBQkIqFkgnFMCdb0aVYBX+ei69+AEnSdREIkfWPwW0jU0Kr/
BddJVNIsWQ4lTXTB3iBYMByMC8Hu1nP1fdrZ+4nUOGu5HYR+0KlNPTneplyqIvTAPAZU4OhWYFv2
uyZuIfR+smzOHzINSUdS4YfjfjsPwiK6DBe7rg/aqYp1Y7vWGjTYIJDTBSbra2+CqmfVwh6WAeRE
ADJaZboqH5s66x9nZE596I1pf3JJAbwXKJZQuhu9Spx04KJoRaupDyWUKt7bopj2vbSzhMztCAXP
qY9Hyf19AHHed0pTjEAvnIG6PPUwN94AeTPiDLnQMotwmN6tFLjzsQ5alP3Aae7O+j7X7l3QTRCv
9ws3nJWro8ylh8GFXvtSGZA1FgygYy6riDDHD+kYHIs6HSOaD96BqdEBcb5U/seZNQJ0YcTS+36w
QAvFSOm+84BkYPuErOdjoPmn6zXfc6fEZFKlgzAl1RxNqQrCsmp/kI7pAQM5EMDKR3R5gqa+d4Nu
3k9MVDEYREQ4OCWwRm1QbXsUITYT9FDakA/5tHK59CMpu09VkWCXI2WC/hnIpGkm6NqGj0lajOeE
U9+Vaws7+Z72yr23iAWGLFuVYZYC9SfoaTQcIJ3xqWv7IiJecGzG4rPz+MmR03wvugZ6Z6p0d0Nv
vVfV4kTuucPh5XLazMb7nGmG4I+3d7Y1QKkCym4h8aT9qFthR4MczmaQfKfMa7btbPFYs+DBznHt
upKrqJ/lz0I191neWvFsqLWtR4DKK1Z0K7ewm5V7xplT1p2aFlrhYIbEbHdnf7St7JO0hr8sgvlY
W8E3q60n7H3tbofefoCSyWcl6S4vYOoasfz2/BH0cbTcTB5fQqtJqw1p2CtgBHQ7mRY8NIWxwiXD
DITRAuzmnKukwJKhD0VfuwUzC0Mn8njI+vssrU82yRuYSdgT2aQ/2rGdQ2qVehVIq4mETFvk8Mt7
pacmDkizyezhgRrur1BoBla4dc2wpsF4alL9RMTw6lJ3ivxR3aesAM9eL+UPsLdhPjVQ95zZrzNP
nxTJn5icm2hMqUgK7GY0D3Req9wVx8Yry4R4g78t6mmHuISGDQBj29mxwVHr6F2wGHdVpJ67nZF0
bpiqSbLQbIxKHwybOpv6Dw7I6d1MFIiWbBuzqyV851tlD1aUOtmPIm3bPZ+pOPbK/1HkmBTvBd1B
WF2dasW9Y5V3JFIZVyuPWmLVON4jZ1n+NKQClrxRaaxyfy9E/1OkxWuxpN8CKFbFthH33O3S0xSI
du+OA7Q+sT77Vp7Ph9UO67b3LMgH6uxumTL+1qRir+dxUwnYdDcn8wsErlBmtgnyHk2eWdG8O+mM
NnSafx996y0v6+XVthf1sy/zaWPr5mBI10DyY/ZxxVyDw1bohiaS5Ri394vHOsissF4GvptSCxOm
ywh3nEPhNaROL8J58VdGQ/6qRDia09Hc+6OvtpJUUGjvnbeM6Hq/zLb3I68yTkINgYowlwBtWrzc
q55yOHeQgziQpxNz3C4g2qzZj2wohqjl4LiX81PvmY3uLPCfqihtgTZWaUQne15V6JiEXhrADHC5
PNky7eOuD+bEsvxsVbbT0xmaGlWDu3OXYS/dYeWMVEbjWDdJwXFO3e4FHClmXfFOR01Q4ShWPJkk
SB/4eMzcbFMXVuy1S7ZjumMffjFOAAY7sNlaQnErbaMyr/smrCsD72TImo2lxldOvyuv1tBwW5pE
z94d58WDxXwJFzvHUrB4HNq469DXq7qoyueIduYuX3y0eNgC9kV0cHauBoqWLZGr5F0h6kNmpkOO
G8JtpCbcHb/lPeqIE2k3aoQ6QZ65GPscW8yK6OabJnMKOdAczaAJ1PONDuvCOQGQ3r0OAz+zBmVm
06UpfVM+OTrNDPZDypIeLL3LjJkkCRQhNMJXouaJKqdwnHAr4YGVkEd88l4XFKo/dAzzIjvhZLzX
kwVivrTZwC48KwJmMAkdCMXsfd1We5J1u6GFxfSr13MwV7BslQbulIjRqtallWICKrcRGvI00ROv
0XpRqxalxVoPa00NLpbvsns5jUuC+GiPdaHrQupVTprEKYIdGYoN9DQTYFITv8/v0cPZ1Tg4eVcl
M/N2XgYW5yU76Wo8zTmoYzMrtqacJpnoN1Jjxh7sn6HO7TGmlnNs6DiBl1iwsDZkCgfeWWHaSQXa
hrQ9NVMKxidIz0WoI20LH3jXwL5zUNcISbashzYHpQ6DcrvYlB3YshsNzYRumzZ+CHbiddfqP92n
lT8EpzlQJpY8XZU+TNBY5MvGFdNdNmZdQvvy3mXLfQs5kiWsqWrCefJeMerrRW3f/ZyXtjqpYcSQ
U8+aLJQWyaIAOPIh9F3/YPWyjRBFCPSmMAiVF4UO+96e954ywGs4BO0Zf36qulqHYjQB2rSeG59x
1t+CyQX5LfXh82sp19aUbkkuksGf2/U0umVs2c6+ImoDHYI55koVWB4KADh6y+f0rY1FQGAjceXl
0tE1b9mDbZxHHqRxU1YguvGWXctrserPY6zp0H/j7fyOZDyHOKXuo2rMjyWIleuhSNBEzF/gU0An
J/GiTHdL6DajAr/l8JBn6mkhlYJa9pjykNruZmGY9gTOoVtZCleVmwCEdM2MUA4qasfUK0BErjvz
wylYsBIVNAty2AMnA7u+kzoRsRXCFll2L5Bjn17aZVkX6bTKiFW8E5f0aw+FpUi0lh1BlA3EQIML
gMYAa0hr3d4rG2ClzPE+ug7SaZSt+TBsu7F6S11+zEm20fOCjxgws+8FUmwERzMSxy0pm27VpinZ
5VW1RRJjr5VvT6fU2E9iFCdaMUD3a9luGzdNkXBLN/KJxk3haI4gVXK0SYrOsXeS9PzTczAN1zu0
2/Tpsh0qHzFZtrHL8n6Z5BCWTQl8ENw0m6EamBoB6z0nrmCvdUrvfDaVUQD8qPKb15mxaGrcD1p6
H9mIjn4j5irqbcSBeqxQBfBTGTIuHqRYnt2qWM2OTKD41G0902HEKgsGRNQIf/y8+r7gDKoqI2vh
dWBuodaYTE43JZqNWexRu0zqsaRxNecykTZH8/QNSLmPYVmO1jCe9NDHlSpXRdAC+6H6D0vIXTGn
J5I2+6WojzY+NujspJPTY2pDKQh5w5NHgjwSM3zCIuBIdWQZ7/dc0/aYMTdORTrHc0YNFJPB5DHl
W/BSkq2VBsUWJVB3SzHnUUkIcHd9acUZQugj7YssNrb+9CbMUvZOLKW3qmXmJMTyHueGJHVn5pDr
qnmq/c67J0ETp8w7iQahYYZyPWZIoKeLIYlqjAaoH8P5Ou1emQ6d+xH+MRuac8Xlni7k2V3EOrXG
aO6bZNEsSech8ecOIVabhw4bEfbVbjxrTFh2bOdr79klRm6FZs9u4RywRgUMT79WVRCLScYlL5Oc
BqulhbLDPCamNpEx5QrZ1hTadOyAhgTwLuAZZGK9KbQCFtlKrheDH4tdfEStGQbEGhAKjj91U/FN
jr56yLuU7jgKhYBLYLyuBHXaCfH2nVs3kc67PS3VgybjIaioieqlWi928JE75vdAujXPndDr+Q4Z
62+/Kn/BBEFdWLbflrowazGTe3viL70FYHs21qvADDF0KOOyp1GVZRHmK2KvgzpiQKLF2AkdoEOc
ic8sSI/Ax0aqUjRk/RSWHQcDfbecGtH8VGWBIrqcIWoMxIM36AdfGRVm1O3j1AGpTAOuStW4v2pR
QiIMWC3NqL1H+rxxqV+GQW8e667YgBvmaeDFyRZlxMFw6XU6Loj8UHxEBtYenUB/d/v2TiIHmxfw
cgyoIhQdRkz8AMZQYqI0YGkO3tdquK+6AZcI0yIre25pqGnxPCz9Tx8K3He+YD/p5ExAxQFFwRyU
ROrg0dW1A9UF140nIe6VtZy47x1tZh9HA7r/rGIrl1YmSW0kWIFn7xqASSjRTdgU7r2jMjQ5JeJP
+Mna+d5445FM6ljS5mEcKjTgrKiaf2ocidLQBzH8KinQ2MBlUvrd5B+YQXio7B9e+oukwxI2yJwC
i2ydFrOI1a9+8O8qkr7WuvyURYMWgILknczvMmYXAA7O4MUQNayKBd3Wznkc2naOnSZNcTo8JLu+
QgvWJzOAanwDGx/lRVdEupaxSzlIv0bRRLUT7DHyCeU+d3F2SwVAQLe49H7yl+WuR9Xk0T2797b8
rpA0VnabtJWdLJa1FgTFj8J6ALwGWT0UnowP3Xtmh4h7T7z4RCnzNW+soz9P8UTzT2fpHvISBZqm
i82EPqKeP5sK0OXaJGXO7j3F0UqZ1FohZUsDKFLPttmN1NqBtQHA8pJtqsGKp7SIuWlXOBfRZLIE
VW9UcpHpWerObelm6tq1W3Hw4M7BmimBXAaRXW7BytFCeetpNiMQ0TjizrhbBhkquYSL35lo0Hpd
V698BEYoexyXrDpKH3fXQn0Nx+Qut+qjUCrJrHRFQdwUQqA3mn1krjXIR+2pDtO2WlcN4iDygkB2
Y2xPxQ19BI0uwPe2SlQ/f9rphFCLJYOXf591+mPMkCVP4Bqhy9orPjn+qQiNvIK+w8chjc3K7zTt
P8vee9dL/8oC+grsfUSJ81wBhh1L3e9YirpV3T6AwmbMmshNxV0m5/vapCFhvRXZBhGXEKjLVzAp
7SuDm67pb+3KF0f4T1YpQmmqWDavQ/Yoy+G3q791/UvXOAAQv43BvSdzZIbf5uFTeSacNKR5nWet
odjqYyIYSIxmfuhBQJm/yEyEbe1HDXL+WQS4jQC3mv6XWOhHlvvHsfoB5qTdjMTaHz4x3XuyGx17
szhyp/hRI52DXh0/qLk6TZj6whC6/3PBmOQqG8e9i/0aZ7AJuieVOWXMkcq3qAN1ep8zvrFdB7KT
7s+M/l7YphjMc61e8sr5pnmN7gSqYk6LBzqx8cGC1gWxh/9vWY80eDgXBbz+Ttsqgt3eMgN+vBqT
WLBWzi/Cdpx6CUTGAffqoaNXo/Ju39V6Re11ZQ2nvGfVdlrmOBsMTQYFzC1YFQeRJfVyqufHzjmO
oBLQmArHJmQCOGOzg/B61IKzu/tN0ufaeUibKgbRSpyBZVfW+250t/WA31gAc9Y989yNaGkS5fxi
atlkIwnx/AyHT4SpRtTm3Z+/cgiOBFn8bD1B3DQeCn+j9W8+aDC5Irz0IRDrDW40TsOdj2Swd8ze
B4BWND9c2eoQBMVbx2fbjM3xyM2aKkhMoBpTNh9tpyLP8X5rxtZgNN/kgbP26JsL7TqRGoSmU7y4
Y4J81WswsSOLqJjBmTmqh8Afdrr04BXtGQAyVKDlNkfjsizrlcNxgBlocGDGgKRDSltANdJDNU3S
deeP+053T/3chVpM4PedyCZ1zNbh/MeAmh9Mymoa+WnwcJyLJSRI2JoJCpgow4zuu12AtHgEDoZ/
y/OP2k0Ti3rPNUh+Gv2JdASXd4zSgu06nb4xjBibBUPYKOpP5JAS+5ttkGXq16n8UfP86ECoRMws
NvQlbXCMUiy+JRB55/VTyyHBUwYIRmE+C3PIWud1zufvjVpRSLA27Qq0iIlxd6Stv8nU6VcU+Xpm
UtSgPRw8j6ZR2dvrMgNiNX0YDJjTrcm34HbFKwGsHwl3+ZCzOzo1j0PfY/re9aI5Q7u8LE+1LHhU
EQ/dTZsl1WBwJAQbDgtWdIcGAppj0xDqWce9NYNgp98Z8cvpMdHsZeK1wuFJQcgdBpMB6T0dtgw3
SvZLLPwuWpY07FECBL6AoSA1lNgK3odtARRTWkCpwT6N5VmmKU/csUBFvQ1p93/UnVlv3EqW579K
476zOrgEF6CrHpLMPVO7bMsvhC3bXIJkcN8+ff9St2a67p2prhlgXgYwBEtK5cIl4pz/dsjuyfRW
AH77RhNZTKCyVh3NnN8U/6HvPrgWokLq4XW4JUfvZOmTVuTbnP5q5/oxYOv0aBg1BoYL6GJe6e0S
kyU/lOAcw0ZLSnZb7JXyDlXyjUnze29WWy0fvLIOi1iEwvw52/nVDbJ9U9UH5ke+utWe+YrXKZu3
4M6Roy5SjGE87LvEuhoxV0nbh874nrvBQ1CcVPZplt9ocQERqqs0WsrftCpwhJRhNnVR2jCAlTmU
snTrXV6SUuWxCLIQdhnyzEQ0eyvOrto6pepHHV9zzAZrlSWHrn/wfBPp+rH2usi3itAsH7r0Puam
75B4koVcDxtiGDa+XpG4sX9N3XuQ5e9ztbyyGbzVEyfOC36Jtn6eBQ65cdjYPXe+oobx22/KJraK
ww01GAYmnXHfile6qTJCv8PUNbs8e+CCnNFsiCyzBtVP3gLHDjPdflLOLr+hMnn6w6gyMAp0D3nz
yRjuh4pY/TaWhLDld0ixrjOCozDt6QOTYxYUBPv9MCXtq9l8qoW57QvD3SSJse2N5ZQ4M4OvbOp6
pduzEavuMNY/snw5MT9mq+zqjsGFYRZnj6WjmJ3B8NW4sp/Rnb6lBSS2YPSmVjJy0TZ1PiO6pDte
LeVe6mpKjlVLrto4Of7BMcWbdNZmq3T12S8TAyr0aVg+E+G9daTaNoNwgSMm5iyNtxnCmm4IwjgN
c/FoesM3MYj3WOu3hlp/48vqZZ4m58kSAe6Qh7E5jQ77y+DvPXVc6Leb4hQD2ce3sQ7Ak83BqufQ
c1+s9XnlfhfW1sdpbcTVPukJh0oqsVkmd8dV/moyQmDeUDtSMHnKFDsVdNaXpJSBPviDY1g7ta5S
HkeLDjYMGK1KdFyW+b/KenD7C7X2eN903vSwZCMqFS+VxWdfNem3zDFAXLKqtzdWR6cSK6Pe+Wtv
vQWzeGgSw/js2an9WolF9Bvfy2INPA2onnSVtf0XbOY/Ib7/JL6gP+zrAH74MrcvzXgV7WPmP/73
T/1PJEl/Ts4Q/aqEdDv7ksjkVPXrC8KVT//9U/8TVcqfR1MNXZIXDBLF+QBww2AFGog1X4Ow1KL6
neb99z+My+7+9h98/67rpc2StP/Tt3970SX//uP2N//zMX/8i7/tf+q7b+XP7s8P+sPf8Lx/f93o
W//tD99sqz7rKbx+tsvTz24o+o/nT37q2yP/T3/5bz8/nuVlqX/+9bd3PVT97dkSCNXf/v6r44+/
/nbTG/77Pz793393e/9//S3Ks+966LM//8XPb13/198c+y+OifvVw2xJdmtwc5NOPz9+Y/7FI7zU
von8K40x/q+/mdZfPPBeO5Cu6aCQuNkeO5779ivxl0CAFwae7XtuAObx2/94Rw+/s8W/nwMOwN+/
/7cKHFBzM3R//e2PSigUbcjDTBuUwpWmI+0/5zKZZRsbnmFbG99w7+QqdJTM/EfD63nphLtS/gsd
3J9cTX9/Rc+RpCYLIf+XNELbdt0cJwKJwzb6iqybrBAWh7CdIf9V2UUWGcEETUYIaEvnayzFZi3x
DowGXfGkkycbK3W41O5dt84ueN6yX5NltwRLzIaY/DJyruh/OIv/m2P0x1vl9o494QR2EDBpHa3h
nzN5fWGQn3grqETg3dmlc5dQmTMt4V/IfoOP0Kb/Ivhvl4BtUpxxXjGDm7zkH6U0nQqy1Lr5HVSF
L2Iws9vA1CE2CLcBzIOQnDZlMkmCwPOo1xeQino7eXQ+Qa5Pg9HsB2vJw94ufhiujBaZxqcgWGW4
GhQldHrkmQInh0gi7o2FgkmnujzEJZ1ky9z1qb2UsunA9XbUW5AmzdAcq+FRtrDuy1h6m9oe9o1j
+IAofRA21gitr5mmamgdLfmblTLum9DYnQXKu8eHw86qUWBUFm3AVDX7tVoZy1ao/Jo0BsY9Wo9m
mqxtmaou7OL8fVrgNFRgnnGg5VHnNl+XkozKXhnGxlFpt8tjYYR2qz9n7PWbetW7iRk1B7cGlEl9
y94occzXxT8J4R7XtpzD1goYb+8zoYYo+PidSaZRE6tHgIphH4zLV9fUwb3USXnfWpdA22GRxtPD
YFLBIzQHMw8EQ4USJgkZ4sZN+6s+WUaw7XAmb3IHAqUCrYjoxScwhfjRGotPQ1997RdAtabBeCn8
borS3E33afk9yBPwmzY5Or48Z2A05RQnUV6mIvSb9xKF2c7NpjyaDSPSJcnBipjcvS/K+FrdCD+j
qKO585jA6qOhktW6IrftHHbn+s6J64jJhkx8HqR9bVP1kFmxse0W+1MC5x+YxQ9RofN0yofeaKpT
oAx5GBwRdqt2rilS96ObeVcjZae38r1RCuMtbYxD7kGm5KmVRSJfQJ0NprYIyIFYU9QbtfHYVYZ3
n6TA3DAxyVthwDvZcVAeu8UyviS4p2+D2j4VjLc6u0G6hvL2MGk4KixVJ/E4jeI1XdItu0zylpVQ
T73tM1/l9ud5EXxlpHvyKKQtH1Q1fP/4cTEMgtWjnQ8frwmBH7ViHa6tUy5cK2ra9GLeusA/4bIQ
/A8+uW2b5seSUSUFKwh13euDBeSqy9qmaWSNadb5pZfNZztOtrax6Cg3rHm7uvfMlXe2zuoQxS71
S72snwoaO4OJlaptqNLpB7DAN5sS2rYbMPt8LGsph9cK8l8JyKLW5XObI4RxuyHK0QeFrZfbEBua
/VeLT9ZtVeMI7hgAAQTG7Rcb2S/E83fmTB+WpTzOLydEjhVzqeNym/NyQeMzmrFMfsk+Qaau7Mg3
VRV1bc/TpytzR4pu2syd+pUgotgsPh/UjYY29aJuMe2Tkm4Z9qK3NpnZWaHVinCpQPOzdpSHxW18
2uJdtlKrKt1xi0sYuo+j1dfOs6TIDT8W49jPvkFw7tKBY4h7lVbHn3SEJ/KAY0t6NM+3N6mlY6Fy
8T59HGuVuXeDsmknphKPVvbr9nkD8yhTbhmZcciSnsi13Hu09chrs9x+vPSkORKKdiEac/M294Oh
y21wb3gBzWkrOfIZPZTNMSPo/vej2JYcHZSaOvr4ed5/h4n9+fFuf/8BjG1YdcbCDIdNdRMk+MOv
pvLujMm9y00OmtNymmexfHJU/Mkxh7vmdt6RK31skF09Wweu683HcWvnC4d9jDr79kZT8anwzHvH
HV/rWRz91HfIQuNkoFZL6vgrn+Z7Igc/stfKi1B2FpGKjeM6w52x9L3Ps/Zvt/LFslEAJA0Xby0N
/MCIJ4Kp9aPa4TrFEQ93Gs8T3xrfWH64lm+VXXW7tAunrqECuCZMl3fdpKAhi1kRpMLpsl3irgf8
bKb3VSX0VYb2I8OoXKBSO+xd8OrMaTkCU6ZZ7csHUZRctikvag3eNc3SPEwT/TiJyY/0Xk+udVY5
c8bjsd+rAh5Rc7fMlftCr3HbPwuOiPTnz66yHqeq25U1z85YzzR3Dm6DmtVzn4YyhVCAaw3Hsn30
ACqSOrtfu3aLIvVCeJ8dGcVFe0xpUt3kRebKPJa4tN+m0h8P1a0BzNwboWWegmq5MD6NmcOZ7FjR
i9A1Oz7OXPyqaws2lG4lnsxDvxYUI0UyRjoLnlXdyF1SyxOLQL2bW47CxyEm4/FHMTFkrZ123ViO
+8Tnsqva8Q2N2yXPIGcIfrU3Kbzfph/CtZysKJb2uJ/n/WBwmYFoFWH86sSAfrLzv6dL0ISFzi7J
sLCdphnyYZuO223q3VoYx4+FJHYpkix//KINcNUgffp4lo+XS3PxlLk9+DXXeK/knWPexPPdhS5q
QB2UOSd74vxD6TbIjQgxBYlRteuCY83ZflDD90q91tW4Q1vFDIUZQ16jp71ZQ6KuVY5VtwkuhtMc
zTb9mdd1EZYmMRzL7EdJUp0cODbfzNhl+vTp46fDkEWOFmK7rF4Odo7UQnhfipXVxFpCPTdW5KSc
8wRfuZszYuu2TOoEJLyXy+MEkrMPJOvPVEy7qR7P82yCqgjoP9VPX/NWvN103yGkPiKsfDyUCQxP
IwaSHCsmBYM3orRIErp7zmhVBsVDlwzvCpBj50mX2c3iq6uM5Nkgzm/2On0S+W3Md2XauLkemhYJ
wLzTvdnshWXC53S9H1GNLFug2WyjLaZEJhZbQ4XgzVDBzuXuD/MhucWrr+mmGkZCTb3lkzU33Fms
hJGlvTX0Xf++7orgMnydYv1ZCBH2jcj2VskIcJsHmAJOiXWCxXJpxB5JIj37mt+bKohGP3VOZfrT
cTVXBUIfCiwrFF4uyGqjMJ1tsrb92x7QjU+u3bdMBZ43uUfCaRlny6aOFafidtQ/Fi7vdp9ps3gn
Hu3hthBbiGe5Krg+19rMw+w1boJvsSaUKFXSPi5FO8Eg8BjLNMHfbku8aSriRqfgwFCkvW7dbDvO
N8q65ONbqfEyjEg7A9/AjVJ31qkBP2kddBum1VxL0aEGG/ohKgsu7NvTYWP4gq0Vmn6wgqiZ3xyb
fZL3vl0m3pZhLhvDSuTuY1teLMJ4Ag5vALOqyowJbcp6SjJMnx5yTWRQpNiiRpkvS1x+80Bsn50u
88GxYXITilHHBOdq39ZulNDzyO+WrMioKUeGs9rMls/s3rmUVveZRfzSj4089t14rJJu1yO3vdop
WdGzkdgh3uIrerE3tDB7Fzpl7BNss+mvOW6KqJ1RB6Se3Lv9dNRFpcPJ3ohFvpSuMOFlx9dELjft
KNOM6/jHYHVxODc/et9SZxTOiIJsaL9138SdB7aM6kohfm+a5OAKVml7cPliIqns5LPdVCJM+oq0
miF98XtUF7VDDRu0VJSDYZuhC7kZKjMKlJfucpfIKQIgL82LpPjdMWIy8nA4o6hVHWSB753b7Nr7
UwlJGt+lbf1m+Al+VI+dwQto2TA2wY7Y1SYbuJoDB6OcnoPQZuE6gmEtuCYpepblKRbqkDJZcSpz
4pqSbNsU5ATZsu8jrdUumNPxhWBFxhf+XOVUnsuRSzfNkFRbc0WTCJirvOQqmhuMXKzFMwNyvvBJ
Ma+LHhs0y0g8IRrwprOI11cr7sDaJg91olsTBFm1013MVrL1tes/mX7oFrJGUoXbXVjpuvfzcV9N
bAtSR13V6pPb3dabJDPDVnjpHb4EAutW4cEviptshoxk5e7cOfhKePJ0JNKlOvrghkzJQ+qc74e2
Q+4wFhwna6U7SOfpaUKNvF/bTEWGVZsbwy5gCAMKn9Gbq5O55GDGGDThUliUit6RO6QJWVhyjXZY
N9+CzPmMaukXSl7v3lkhzSczikcBvunQUnlD6W1tPXuhaWcG0wlhzLP0qXLVwS2sIew6++eUVMOD
mU7PRu4dUGgYGyTy/XlZ3SRqOpxcZQ3daqCROjA3qzkZ3pfgVtZbqGTBbE3/mQXvrDwnCLVYUTOu
+XFVi3XH8rzP1uGOIsWNRjc2d8DNsx8H57ghjti0+nrbNHQQpMQ5cKvLwSlLlGpJ5+4W9M9wngWz
2uzlJW/e8zjGLuoEj6MeYIn3cZsSdTLN0Mltswu8GNlvkiV400a6rTyOuI5gJe3+4JnqU7JOxr4p
i8gtFXVD43TbMobXzJLAOEhABsTvjJNvjPRUdvEnd1Fg0UjYH6YKRL3yLgI15GaEDo3Qd78ZsVGe
zTi4Kdt8vbWm6R5ZEQrIfj7OiGjux9sXW/vByZ3nuwk2j6a5s+iVYvdcaDeK1867LKJGrBf0lFXj
cGosZzj5EyKT2fDcUA8qnFdLHTu7WE5mTSm+BqgJ/ZnpbxjSSBT1Rn2o5vEkp0WfxxmtAqqCMayY
4nQOOiFOE/mtMwmF9N7yS9kk11aiTp9Qk42LcTdNBavl9MlOuAlNoNpoVc1Bm3NUOeMlTeMddzlz
3pLkqSZp6rh6q3lfzEF213S/IKb8Uwd3p6fIVE2808V8Ja3c3QwrHMFSBSgjRvadoHr9AF3+X4OH
1+y9pff41f8ZPfwD4Pj/EcR4S8r95xDj5meV/QGRvD38d3zR/osvAfMC3wpMYQKgAWP9ji8K4EVH
3n7F/Gzh2dbN3fNfQCOopO0ElusKNF83f9nfgUb3LxZ4FBIEnCiu6btk6v9fAI2WLf+IZqPR5V0A
NZqCqZs3+O/m8vsHp1hexmmrabFsmaAxzMd4O2c3CCD1V7CL7i23XSL9hIILK1zrDgkVKjviT508
ODqe9UI8xnqsTEZhbURbNKHGoLKRs/PqNgkZMkxOPLeNpEsZyussOudCsbyuScDyzZcOLhnssbhU
sQius7vumZURnBYqy7syXn8qTLr7de29kyS7B/WmvCRWLS/+NH5J5tTcf3z38XNCLKpN7ztiK4dW
naF938AOTdhnE0PTZKiIY/Bl8qe7aSVCkoWKPgRhKHRqZ23X0u1gTeZXOnTmluVOBxJGQBYLjRdK
1V5vczYwYbQrzHbvnamChq0e/Qb5qa/PQhVEsPfBsUOveoDCyc7s3m9xG3TIrK38mopan1JT7f3b
d1Nckj0i3HzPW3e2hPVlDLOl73ey1IhKuqywnclk8cp44+cwlYMwi6hX3xYyDk42osp6tJbTeNQ9
q26QRiKb5ktuCXoj56mvLGPTl0O1TeWltet+54zqQS6sDThMghMd32fdpky7z0ABPCOOX5ou2dXu
mgMntKylfp5GMbuR36L1KeNnXeQ/8WA3J11FWZF7e8Me3/G7bDsKuo3DGQyRcTEWqg6+94Flh56R
9JvRTvdZk/8CPzqgBM53pYuIegkuFIVsurMcNvXY3Y/SnN7WJd8ihPihGveXhoJdKnlDXN8zKdAU
NlbLVgD0XMVZtR18OkJ/VghtmoTCSFcbf3aCY9B7RxenNHE2KGdVX+5NC8qxGfR0GlEVdkA4KAYa
ptgu9XAy0vRNWMtLWw6UwAjCjllTHp0m/hHXxYMq2i4K6hTuS7a4jBRYXJrtpf+Y2ZV1ZjYKZgrz
2VuSZtdm7olRJvZ+KdJr53ZX6aIxt/r93ODxLIAX7kfl7QZxcIlx2Ur0XTvt9dYZzdi5kUgLrJEw
m2mU148vRhC8Wcvshi1ygmipEH30Z8dDNQFocj8klcOz+wvVyrvD6DukDMkXyLr8LG5f9Do/dXoc
dtDK5DDGXRbNspOoOTWwfYOW28niXVEnP2QLeNqX5XcgMLObSAUisysUzYLoJGF4cjI4Kd19vc37
9EQL/csShX/KPDsJVxspmsopOwq5KXMbDV+VIK0GryEYNloZxmw38rXKsY1VtbMzq+YVXmeKukY0
R5tPlSfiLIVTbXI5CcpylL6GTK8zI9Oahg0UfWBOLGrDbGob3UxT+eXZ7jmwgDKQ4G47kWDo/ljj
2tsKyTaaJRNykT1RVtxMFvR5Wzuf1Fx84V3HoZtM/GR2AApbBnbCeVeZh+zbLGQE2Ea+uxlva5Tn
oRiDMqpu1sZBFY9oPV3ihS2GPSsCJ01k/23DXA4H1GKa2GVLXBRgZVDh+VKll/VlgE+eRJ5cG2MY
7p2hNSMP8DX0ZbeVHt0K5G6FpWVoLGvXMAzYkig5qtOACt0cRL13g+UgupYwEy+RrDnEAcRdHY7g
+tFa4zRICZPABAQLk9Xzg5GN8caM8bHFVvU2OeaTLW92BE9/7fOK4cPDTawY+6GFrn3TGijY8hy1
AgmkJ1GnY4h5sgr9RaNTzoOdj0w07ExP70U66MgpcU7GojpAKx91h7MvrRASkWeF2bOmjm0WNNiV
VWxFUcQHkg9+zU7LWGqHVxy196WpCYzyl5TKGW6iSPgQtoOSdBgQ1boGCtza3FVSYVXquD/zATgg
W0DO0sZBlGRdOEXqMJvN0XPix3SqrmY20Kn59ZfSN8atcIB4J/Nh1O4UVfE+VumMPgO3ajnEKirK
5Lvr0hoOKLROu2oBWpsb5i8ru3wedcsvaB1rD4ns+Iy0lbcj7oqErk85brAN6B1FRryTdm+CvTHg
JkFDNVoBLEBrbIaSpB45qC/K9rKo0Am6DEm+VTnft6pwdnE2p5G3AA7OJlK3ZvQr+jpmdyv1NcEj
EaYrPrNq4T8mqpO1L5G3ZuEAuR/pyq/Bf4tDnzvLkdCrxww59vhrKNZzzTXKHCmElWqOph6XD6DA
eiT97BnrJ7xL75EkVGNG6vuTjOdLWgGS4nZEA7M+M1SJ7SguKyQXqfncmQjefQc2ZkZ8Nq+Skhnn
2s5Hv4paHIgqe9JOjbGXdnpRPAkUaLigYxaivp/IxtqYZvZUZmxSyhtoSIwUKL0gIHENq8pHsofh
JBf6kNhwjFxqxywjU4KumJ2tfrUbswrZTKdocaEZgTTaPHYiu2zhEod5wjTssoQb+W5ylL1zAXJx
UupILVnDwX0g3bQBxGjOw2xWx9QZn+w8waYS21iwnEFcsFMY6Ja6PS6i5NiVxm6Z8HOUaob6Uih8
veaHhv+LgOXQSr3HPagMKhm60ExeIPO4ZlbJWVvmq5ytPR5K95rb6tIgisJd04BrzRUiUaQ5Y73A
27nTi+ObY5hYSEtdHBCfZTLuiy6PjLT8Ifp52C5jVUZQT8FGOiNuVquxt65MIrvJuBr9VO9zy+0j
pgvo1Jl3S4IeqqntY4+ldW8CLW7ypPw0IsFGBXRfW3NyTgZxl6BxidagAWpSq7rPC2eL48F/TN9L
3VcI8Ad34xU+Ou6pXOlC80ti9uqwNrgoWu+9GQcGDxExqcdmOWN/TTalz2gDn0Q5epbBTxfycW7F
2Hs5lzbyVuc9S2r3mMX1S4uj1jO8b+gph2is3Ors1ki2/W+yTq55zcjnGM/zDgmNj+ZriDeCAW+Y
iZ0dDSkXXYfScLbyRyMfll3vNa+D6h+IlIO9zH2GEwnrtfY4s6OaP4uOrcFabYeLEVehyAa0N/lP
2yJFuQQmN+VU70v2ugg+6GdQJ9nOpCcTKLLuaF7CMVuJdIvXfMtaRxaZeTNgFsl7vQyMuneKYo8d
HZlKKgoos3uqH5I2pHhgMkz+uOZi3KyrO+4W39/nNcr6dCz11rHRg9sZ7l0/K794qxtOQ1ds8xiD
mbSqlx6R5dTn095HvKrEckY2pEI3Yylf2vV7sLavc2nGt5sZ+VGmdsxPZxaJoR+d2PavOc1/mAIY
63J6LmN8X2XsfNelmezlNONGSKeth1abHhMhJ+wVjaM6tbNPSCl4alegCpzpPLZEAp+5og9GS6I1
Uzcfsbs+tk322VEE0xrx17pj/9cp8kdPbt3GMQ+zqr+quWVK5mRsqbD9zSQkChX7rrWoZxDHnJw+
e54HCVCuk30cD2CkDcEnE6hJZdkjvcGYvqS9f9f4KKAc4RIOXud4PzSAf9auF8sC5q1dMFOs+9Ye
/OzYtcN3c22pjYm7IbMPxWmePCJF5y9Ao68400NzovIQso6mOmlDFvcdn404gyE7qIKioduhrcTd
sRbe1hPsPfZ4nWb6FjfBfcni+4iz8iE26gfWHus+Hvo7nQCl1THiNrtxfqaLDI61rZhknTuPcQvD
NzmIMQLLwUvNfNvgplXkAoiootxHu8E8Y5CBwWyd5Jp6Ksp8t7lVF5FU/lM3pFcQASjG1D3KXWca
sC5Jc8LrzGDsmDEifvsJ1YX5KIguNOP+0R/iH7nlRXE8tzCnWFDtNt9Y6bHLtX0KhlqfyySdw6pp
XousOluqvBi0TVu79Rw4+OwJ8nXY3jzkW+URa+5YEzpNOz60qYEscuSX5ECwHcyZj5evvKsWpq6K
hpqiqt7XYfKPdiz7sFIc3i50HFxzFVVlxI3+E7nww1S3LU0JMEgLIufyZvaF034vjb44GXLboT8/
BSnEE61RaOH3jJy+wVmXwZW7mPHntFzurHjOt97qHTNXr6Fdq+PQlwFkwztYXrqZspomrhz2VAWf
M3+9GhBkodHSHFRG/6XzMhVifXQojZ5Q9bqh8lzQt7HzQhCsGkXDcfQQzc1dKVn4igsusYelV3oX
V09ZJ8xr2k0yKlkNh7Fun4Nqfe2lsfxI3IeBrVZZmEPyILZuAsbxudPMYxYq2VoGMoNhEd22yo0u
9PzCZ/125zCw6iuDRdvXOK0ZtWRV3dcmYVpQXZnXLGWK9EiSzL6lab1baK8uAW7a5EaCdeV4oARw
79LRg+38+NKvOOljl7LGXt4G3y7uPr4sqTmHTL0HCjPN5S7F4s5o5cTakGQtDOvQGrF9Eyjkj9hm
Dv5oPXGis6g2kT+PCWbyoawmNPHNpXKnz0mZ7uu63+oOWmXsy/p+ll9bHee48or1QIgcVV8WP7QL
JGKcq1+zIenK3On7oGsim+z92JoveeZfCoUbeiADR5OdYqYSG3HT3yVMbIlSaeHay/VEAel9ccVc
H4SEPHKcc0Fax9mPO+5nZrWl1AgkKKz7bkTMy2WQj9kXCozrUKTlzp3il0yNxsaaYrVdHAkQvjX7
Wj7iTsIWSv5RIJV15POrOMAfZPZTiISV5EOcAdGkZ0rieecqlCKt9o4mie6mN56GarnOi6s2rmUc
SThwQmx7qBIKxg9XZdwdoUcEI65pxihoVelefAejCTdMrdoKNN90oqYMDoQuyjAoG33oBudLU8Ad
uPmhdsR0lFb7OvWUTbPoIzt1PoH4WE+iQv5qFd3JV8iWG4clZRmgavp5gZbqtwZrdcX69dkQ7O67
ZWmGne8vNY0v1rK+eycnKzn3zDPeGni0ZfKGJSs4C1lpSrjuix0/utnV7epzUw1YV1vE2X4WQRjp
sFymXZ3Kks8a29s+h8CfOi5xyCysLtl5kEG3qezua6vu1TJFw0BeVpZQanSGg+fAziNYU+BRFB3Q
r2qXmmtMb+Dvk0AH9DXo5E3PUdFcGZecLAAiL+wkmoOENIqELSO3W2MvUNmGoynITyGxsomHKjKL
2gqnZiIdPQnarTswsWh0xY+lWsrdrNvkvLj0IwyCQcY//cDH5j2STxQZzkQi7lgfQJyPdjLfMeyc
AhYvD0QsyeAgEEGjXqnjU+4c3D0dGrtjP3p3g4lIJm5X9OEFFIUDFOVjwtsUsJmtZzfROj6NEM6P
s4ezTkz0WnEjzXBaOoxqDk9+NzT65FOGlhpUIk0vpZ+/VpBBmylBA1Ouy5Z8qnEz9IqgQfFW1LrH
nLQMW9HR2qQw8LyjYGMGqFaYpdsDq3tnr/O+1mmzHJgU0ITx8hzY3WkKvsmMhxIIvi/8uoiWsatI
lkfDUVhmGfmOtTNMzq9UX3NzWneKfAUfccDGbq1fuZl+XX32bP29y26lhdlOUf69JpdlY1seS24R
v5qxi+RDvxTm8ibNmJDV9skq51NqTJrEXIUXjzls6/Lu98O5UOMxUTw9SroZGoowk1ViQrbj3MDy
F9RIyvzLFOOaLB0Q754znzCRaBwDUmkGnDueVNelGNyjEeBJROcX7A2O7KV0CKSYWzyXAspRryum
Yzl6j2rNHtzyOtj5ugMZ18T5AgFlC6WCG5BPsnZyt7i3CPoZebjNABejofpmpOpWN5iRFns4TS0R
cCEW2Keps88Uplgt4/lkU53g6ZyOjRKvXCGG9U0vjog8u3+tWjT8lmvejYrgckwTas0fqwXjBFZi
HUpRkX2Ax7YnWaB0ngPnlrdApKTGrZrD4Q5OQbCA7TOIFlhtdS5Dmz/Ourncrs5Yl//J3nn1uK2s
6foXcYPFWLxVpKTO7XbbviHc9jJzzvz189BrzpxuWiPBOLcHWDCwAW+XKrDqC2/4zNf0jzmE6w72
30xDQd1ZX6stXw5aOqf5J3Qdir1IkhSyWHmGGPaa0jcbgD+AYKZftlHcR758COX4NBot4kr+a2lS
jkGP4q7Lkls/zn9FQTivQPWGeOtzEufbFtEUBxeCQNeLUw4zybfNdqPQrpjVBE6zcEApxR3hB5I0
1Pm0Lt0G5T96oaPU5FX6xmzUf7wexN7vXnlGCbUrpxgkT+bqMK92JA2ALNT6tinroxXYexjCbpT9
ACb0mSdhb9S25/Z69dQP1nM6DOpr0QeEtlV97yNVf+8pZbXLjRjkEbxPlIvcJiC2Fv6jOtoPFClu
BTXMdWoo5cEASrBBHuDBz/NZeG2mnmXw4Em8v3iB0dzZY0q/pBD6i2V2NegauAypkyM2oLwaqkcg
o7bqDpF0f5f3XkCOymZGyStdQwHftKNBF2TdrRe3t12vvXgW3NDAU2AqWGPhJtSaVZq+bsKr4vhf
6SVTjiiL0+j8ipEmFxHK62P4I1FL/d5UAK6Ew/cpU0PXrrynidCl1cJjFSR3tdOShUN6RPuuighq
EOBu16rePTmltynBXu5DrXsaKOcqMSJCw1wbcnrr4BjKpyrpf8Ve66qGglqT+KYVXKu+E35S0LmG
Afza6e3BE3MKIylGeL44mYSzXiOeYP9/C5EJWWljfGs7JinkAG/izgrbU5tr01bPYMIWunxuJ0Ll
iuKYmVOPGQLvprel5TpV8zWVh9IwQeRMKKsCzlzH4GHjfpCr2Bm2HAeXFsO4A7hyizzLyhn9R6eG
yFMnGUFDVdwm2qSsxoSyALIPoqPwDtHpyc4RWZfKcNL4JEqgIuiakGsDY4a1BRe7V6Zv0/Bg963k
MuLl6U7pADes/8ePu2PtpXfC+Nq2MU4xgv9fk2tPeJBSrV23RfPsU68SANIR6xRoViOUYtblrOQQ
Znvy85+q+VQAJCXJmO6VKhZUbvJybYzM0xYwk0cnW4dF9BI3eMdL1Z2G8G7qxS9dgdjVa88UZLc+
GxJpaLPyiH/LSu0lVRGYy+iEByPNidowN/qoddtBuyVpr9xu6HdNjqyM1pc/pXghLybUtb5H1biv
1fk6tJ6B4nIVtjDZ2txcxYqGTEG104APFwVgL9NvkXXwXxXH+JIl25Iu4z6y9Wdj6t/gBoUyeQsN
wHZWqp4sc7i1j5H8osefjRIOX2UFTxP0WMzjc3QXuVtjbsiVF6flRgnHNxX0SWEBeDZ/+nRghE+y
EhlVtGY7buoKhy1QJ8hTdXd2WYKLMKhGauVTrXoPU1GymaoCA1G89N3w1lcvrYB26WlUvfMo3/Zw
/m1PWdOH/ilD+WWUyMNFPaAYFS5c7HaAaWTJS9d4CABF1Qk0Ai/O2MzML+W58sZvSlrRdk/0bdAO
x3hqn6LRRv6MeuZaUIYFxbIWiSQqt5In0AfAugEIOCqoxVH5LW13gxHzsS5qwGGjZu0nNT1ZUf4q
poBgovLuK1AgNeWKlUy4GsYwvkP/ioeh/lmpzkMXpQcx6K9K7d9EivM4tnLY2CbISqTQPiWR63eU
RUJFwpMfhocJZlds2iB6pxZVcJ/an5HbPAcA5XTtG6rkz10Sz/IeOXelwiGK77UYlamMxtJ6sLI3
KbvDRF8DSLYfrikHhPwzzWNvKoD7nWfh0SWKrNNkUG2dyLqgQoc7xRxewsbYqmUq1mEToVUQY6EA
uOHQ1coRfb1Dj7bdFoxfvIPHjwBRWpN29fuU4lEMmrSPufQVK3+KElBlZSVWWWM/J+AXV5NlPgM4
gjgc6qtWx76pbf1TNahupOib1DSTlWa3kI68GZdTJc8UtNDLEyjgQYBDRpemEjpzXac+l9L/WUbS
x5V73ORx+yUzQAKzYMD5hjhce1XlGm0iNibN1MOQVls707uNCFqkkax6H0XZNxTU0JyAH2cN030a
80EUfvBN+NBSkwDamAcbL3eQXNK+N6j37nOlSZElkz+0iWMVKuQWgTFj9lBcGONu29WvfTsX2gPr
JhUtrD8QiQKWAMVBbQViKml+y27RMDCH6edkZa5jb9pC2bSpgiBLIu7xVH6hDtn04LMj1WoeJofe
RQ2B0mioDkCX93lDkhlLKSjsDa2ycqL0BLewR8ZGHIBONo+wxAND/9FkaXOwZnY4O0j+g3k4iYDW
ZVSlbe+ktXzxsRb+0vpQ3cHTXstqELetyL5PTaJtOxJNdLqigzHyEmqBUT0FwvuSAcZ97YMtATcF
l4gfgPJ+T1CcfkNfyHATBGL3faL6M8dg4htNviZO3+zMmaJY0n44QSIsugqZrwcBhmbTjSp6ScmI
qp+oSGRoDKw0PY/XTd00vMDUkVukj8EqGXJVpH0ErPuxb7F0McrsJShkdAO6u92HrUmsatQ3wxTd
6DaBVgHUE8g2PTg19Ehqx0TOCLcd/9yR7YYxWTrRnVek0zYj+qbgroOKp8XwFPkk7LpKlu836S+A
hE8Wkl1FEBug9Kmv2Q7M8dlJeWdnKAAEvd7sJw9hnNoc3swQp/g2rmiZA6ffxMr8kxsJ+QIsHht4
T++cH4JV+C5N0aSMHNwQgsilT1lsTXQz15hPn3jmT6JD6LnKAdUJKTidXVO5wP2NXRChwVXL9rWX
Y3qsB1pedRC8VCoVzrRIvFtiA387Rb3tttYQfZngn6oyIRKc2uJRKFyItYEZzmiUJ2FRjEtamuJ6
EsmN0f8Uo1fdaSnqcGXPv9xq5XCqG0STuhrkXUYl2NSIDqXCrxTJl1pLo13t2OOWJtvPQHNuuwYE
kDrV0T7XyocxSE36o/yRpyrpdWSuNB/twjYA4OY71P61RJpHOwmSveHYt7Uhi2OAgcgmIaAGkzcB
b7FNwtqww+YN1A9Yre4oNdpwIbHBulbg49sBCaAeiR0IyW1XdApbhhpl6YBoDBRsG9ESeS4KAQbd
gbztpS9oNMPAET2Y324fyHjcpmN4KnsDRNRAM4YX/5tEcgeuf+6sFY/upKco09bMBqLhaehJX5Qt
RfiE2kVIBWB4sAClwwQap3XjJ58GJXC28dDcGk52z7aM6AH5FUx9qkyx0pI7j2V6M6nyrcffY+Wk
3m7KzGlb9KFcGegSrSgqOetuyF/bonxD+xgB3M73AGuANC1yMuDKrAy6mTFPV6/3rulLCudEPMU0
1DdFZXCXaiM1YbVdgeItPvuDTp5V9Kj4rg3ELtHj4ua1C9Om7mrezjzvTGs/9cnwPKKno6vmoxjI
u8MZWmjaWDtEgl5Toim7srHeypLCbN/r5Rba9ZMxjRyZsDxIchB6VlQWK2T+0soG8wW0gPu5iptj
gbwjhQybEBsJYS0fm32DepsuRH90KlRKBis3t5oan4waX6IsKoJ1CNRin+dYbSEydCot+7G01H43
TUGxs7Tk2QSPcSzisdxqxqynEI+1CzaQjjztU7zjzI14GRV0h1oAKodk9rbxaCnB6TrSoX310BOi
NIxeylRXWCZ+gjCi0NsYtq0iUbIIu5No9a9dgh23U6R7cyqVHVD1GPTjsFVT/y7ofXM1AYfd2iR2
Sh7Sf3FQ+FPtX/jfzql1GDBXY1c51niMMgsgC6LJTTagAhdE254SEEYZBQlcbuVHiqvdtPZyBHq8
JJo2Sqzqbse9b1lA6Xq8F2dVKT4CSgsbpYYtEuRmdSQl7LdkTm9+SIPv9x9VmGiuEPjASjwNdJse
XaiJ4JT2CnWhaVqxvt6qttJgTXXirgkAl/3+Q2s6GmdJjRhK/aXIqHY2cBURAk133aBGJ2OoopON
vw5J0/y/09YttTY6NulAt3MQxr4hHllFoWGekOam0Y+J0aq3BzCZUJ5IYXk2Kj438JIDsXMIGH3Q
kn3lDaart8ghSlpaFmF/CRutaZUNWJCZXjU8NNPwkpii3BVJ/jX0bjXlNsbziHqThgiPiOtmxe+V
fD4DYg9AhY+lOrh57ht7UQd4Xc9/5DPo7/cflrohAjjUaje6HnY1R0+9GfIuO6oizY6JaVA9VEfr
lFF+31M9Jb21KAYcFbofqBRCgUiEbMkTPccFX7LPTKpLRmh9xkH4ORmtm6mfx4uoM1oNIJ9imCEF
SI/o1EaLoY0eSwzYrNaxto6AnFeF3mZI1YeiQrzFJAkB0JLeBHSj1Gp8qCAkTZI7qgFzgOeeQX+w
eiwoFqEWV39Ch6peTdL6bCNrSLwTsvgo2VIYp5k/wpPT8XdGPzVUaKlY8ZNfEYyrBdjcHLVI6EsP
qVm9TQ3KC702PNGNcYUyPgudV0jxxtOkU/WKhi4j2wmfikrup6FEF3G0vsPqpmycFlIHJKV/Bmz5
UjbKjsv0H0oqOj1/KCGp8Y+jkNHTykLjMPfWntB+ypw2DqzBBzWPHoRJAh0gVRjScRjT/L6lt8Ol
MKL1rPyoQ4QJkOEB9e989egn0KsOm50/qre21H9KhYaSqcYvQytfHfr+Unnr64RoyjEhUUj0PQCJ
r5SjUOLviZ4fYlTzdnYY/QJeTkfYeSRqfFEHaHSRj7pI0v4u0XiH3C4+e7POa0N/CnFRnLmd6UER
xX3WEt3ZQfuUZME+kvQRTTonlKCGLdpiWpK7ra/TE46JfBPPc8Ne3A/O9IVoV63tH0MMeqaimT8D
Dao1lORNO07INMXAZ5KXtHADJLh0oqSVXlufVQU5kizghGR8DVNUAVwFqqymsDKyzLXb/ksjrM+9
oz6bYUjny9k0wa8cLYqKL4cSHPRRMDWOc9tkzncfcamNqchTeQOS53Mty2Oao7pkErJuNYfsJbCB
r5rVKtRzC2vP+A3BhOI0q9nHlqQBlPMojfm97pCSR6O5RdhDrmPmrKyTDihJnoadW4bbDIopyS38
9lFPN8UQD9tRziFxAkxrQLWt1T/bYbCnjw0joplFb2b2TYALV9+svWe1M35FA5KwBV+ZBLcBjgdz
2YCOBJjibC4BffMkjA9N8Yy9Nz5YnYdFsPQ/RR24xCoPnswQq+pq1jhEy16n88Oy22hmsDnC0plL
xCcGtn2TlBRecuhsJQq2/xKX/z+G9gpNfwax/u8YWt7g5J/3HP35r/+LoVUs6z+6RPuHTA1qOo0p
MKr/gmgVoTr/MUxDApU1dGHRMv4fEK0i7P+AHwN9a1iGEEKfUbn1v3R9jA3/A6MbFr9jwyadYbl/
g6L96IQBL0RKALn/QnZ1S1867dD6GtqK7/PUrpHH3sijdZx2iNisqeWvKStujVW9yW+GNXhtHNDw
BV2pOxpeK+iCG3HQD+9W7gw1/qN8wJ8/ZwHphfEjAmUQ+CH/QrkW60C4fAEBGXFZdMUB4yML//8M
xaawyLYBI/8jelgFgZSb+TCdwnxAlxlpgHSYvioqoTfV0M7+dXlmYpbv+L9k/P8ej4EcRwdUai4d
EUwttZLM16ZTgImoEpmYDsQbAE302FeB+TWWn7z++zR8vTLsuRW1NEYVgnMml8bTUdDpvgfg7tTs
xA95NHfyqG3LR2RAXGo6CFOtxDY40i3cXhn43HzfD7wQHwCdAbfHZ+DoIfipb6wD+pH7bNs8BlfM
ahbuxJaq8akgQky9yRQzHn0xUsSDW6kF8E6K5nOQCUrrFhLdwXZwu1XdYBpXmopaanLUDMSzMCfD
3EVU7cro5CY0v5lIPaBH/a9aCTyA80oYC1dVS7cttBSFqvKhC8Qe7Hln3sHTW4+Sd6d4iBxne10e
cvUevpOOdNb6K/12ciW66FfWfJ7puzPGMmgSQLw2XzeaCjb+45BDYeUyD2Wzh6E6IM7qnKKk0hEu
syaq0OnnMp8ewBXTuGj26eQABYadVQPHRvAwv2L5uDh4hsEP4AdJXTPBMujq4lNOErMdFNF5aAf6
JWJztaeBLCbwrg86VczHlLY3/UuwOe2Vo7f4sg0Du1xbaBp3oykcS4ed8H7h8dgcBsukfpDTxkIG
OBG7mhzkiA6AceXsnRtKSkhKIOxs7vCFZo8pdcxgzcF2KZCT7gDZKVRkKki0vlze2uVA/+6sFKwj
R0m1F7cVuQZNhMZp9gatkcSm252KHrnPazI+f+yaCZUCIipvFQoubNvHtQvpig1WgdJT7YT2nRPD
th1BJ3/NhST6V+3mh6YXyZVLSvvo38Ibx7k1pclBEfiUwOX4OCoWLmBNC/RkaVncamn5K43GatVb
xdMYJOhPAyEmbC/25NknRbG3faLsQe9tpwqVzBBvsqbdNXSnTNW6d7ToBrwk2u3CczVsIS5vxG/T
z/ffmKaxCSYStCr9eFX+Fl1591nrFgw509PwPIppFBjhHSos1UoV46dSJ1kZRhSqQLF8UmVBgdPs
7p3ZLEEO4a0/0nHK6/i7nIx8axvJzJnT53yvOURV4TZyeqksleupfO4dSznapUZeOUbGneNYQL5o
WKPcXxkgLFCb9RwTNS+MbL2+eKxIOJ7KGp03qvDDjh7r5xIq4arIkjvobjeVcL7qAv412uM1xdDs
NYziEBgqD0BQ9N+AAG6cELkLVLiKOS5GB+xnk49IiJbdSe3LrdeH1dpWQQiPifKaDOKU5jI6ZJpG
H3KWUoNJ86hmpNJVDk9RQXduHdqohFfTeFSmwm1l7wYB7JS6MvnbAK2ufPcf+UCW8XtnUAvn6kVV
548LtwS1ZuVBlrodMb/pf+mab5f3Xiy/wnkE7hVCBqlptuksrvS4RsMiS8zULULtQdGj7Egp7SkX
NMuC6rNBmXKlxumbdMLbDieb1AxfvVENtxOeJYYW50i4is+Xf9Pyg9V5WnjzTKofHMk/rnxH1Kro
Vbt1M4TgQBh5uQM4Q+gCCEYWEWEMZJXAE3qqwpdHJj798Niw3lLKmexlzVft0sQNAYeygwqfuInZ
mJ96DUeAldU0Rg4TRMUNUBHSEH87pjlTz2zHMJCysu2ldJLV21ZQtd7oVsJD/HLoE1m6aEiOWFx1
KRLVFfD/v33IeE6wsjVnyhrEtaUN7Vi2XWEgjeGWhkYNoMq3/NVf/YBpDYWIT0HsP1xe2OUpm9+v
9wMuXs4iRTy4MEvp+mkjfqKc7rCu5bD1KCw8Xx5q/qfeX2a/n0pVOKZh6SrZyGKoMvQwaLIgxWW1
1t1NWqBjMgP6LBWDuc+Rz9vVJciuQXKztcgahlf2c3l6DZ2gjWgYnrPGjzAWVlTp4GlT4SvWfqht
3430Kdz0XT/bMcXBg1KN7Y8a/P0Va7k/1te0sYGDo2hqSKKZS94gb4KeJtkEpSmWG6v8AmgKzJ53
5Taa36wPSzuPYknb5j8ist9v3rt3Qis9G69OTeXYjBtRxWvEMadh3PsqUldNTXHnyrT++B7nAbn5
JFbMmm0tgz/4AQNFDKZVqjOBVgGh9wnvvFWkDLvLp+aPXVuMtAxGqCANTsRIXfJVVxAcOBThaydP
ieJcCaLPbBVKcjbXiw2VmFz5Y2AA7M7JQ9UeXRSJEGABrHzqalTYC71LDpcntXw9uFYMh1AO5LNq
C+6mj0PpodWOdL8YyowTV20TiG9OcGXlzuwRcY5lS9VkOgTrHwcxy6oPtVzp3YHGOL4LGy+L9pEe
ulVvnC7P58wmMYbOo8DMVKHNP+Xd+cvMuobyptFYcSzD3+Pd0f6UAfrWnlMjHo5IBqpUFnSQK1sm
ziykiU6lieSIBU3YnPf03cDBZBqeEaEXnubIUpW+3qIzD2N2lbfoaiJli+IETVB0ShxZgMMDzl48
9B3uS9zjKEw3RrorwqG4sr/zUVl8j6YDUep3Am4bchFj2o2txnVZTK4dmfsG44DWmNWdun2P7Uzo
fPMHmgCOckWE78wB5jCRAQqVQpClLkYFBdUZgQQnhnddvqO2Sqk7oQ2KHK/fvFze8bmYtJyijeqi
Rn5gQwxzFsF77TtBOOhG7yKBoG+0gkYrZCnErpqpOmhAt+lUJOGtmeOsAceWHxUCQhX6l7TzeWQK
FarSVIFr3aQjYBI0BkD9Z3G1i71A/ZqqTnjlpfvzF1uGdEyV65FKFFnN4qyolLctBBM0F2yjXfWr
MeiPUTk+Zrr/0in9Fw0LrLpw8OCoH8c6202t7uJEAd4m3rUktQGENgUTj3D6bHs/Ly/nH98qDHUb
ivt8qep8sYutA1Vnt2CCRp6J6AYfuJ/Qwr4lWXqv1tfW4Y9TwlCUZhxwZdIRf1wLaHh0WM1Ek5sg
eIEYXlbCoCW+VF4Duw/fLs/r7GCkx7wTglh5edHBZeo82RujK+mSE7MStWEXvtZxs7ty250fCdyK
xgNvUJ/5eBOUZYQs8kC0hv/cART5zhG4/HjqlRvn3EZJipdMReMOXx77BqdBHVcZGmDx8JjFxWzi
SlYD8mGy0yuH4o9bdd6pd2MtphT6Uw67XI7QAZNPVorUo138DALxTYbtTREFV2LPZdWQWsbH8ebL
9t1lajb5hIcOS2iN4t4CVwzkvN6RU3waav+kycktJvsmT9NHI6PbdvmkLEtY/45uWLgEEy3N1/nH
0WFopURScHrJBhFCQBnZJX8lyg4aw21SiDxdlaufugEpIGHE6j41de0wylgvr/2UeagP1/e8ECQ4
sAkI/k198Zwl6Rh5BTqLbjO2GIOo9Th+rW1ZPaZF8U2YbX8KCG93gVkEj4HSChdiGrJBvgjvYwU1
IDNQxhuEKaq/PuOSoiNfkiEoAfG0f1yiMJamZ3iRdE0ZDQc8xf4JPK/Y2TZMg8u78ecKfBxpcR91
de8kahpL1wsUGWymqe/KXYvtm7gypT+/p3kgwnGVP3jKF1Mi/c8p3Cq2GysVvBGDpuRgP1m2/q3I
yYAuz+rsYMIhAYD7Kdjcj+vXWz1Kf3Qq3RxKIuzhcXRaEGgJSKrOwBUSV6AOP4nLg/55MTFDquFI
mJA/0/b4OKhTaU5mU7pzsRygYVhVA0SyIF2jZp1d2bWzQ1GVtimF0olbnluEJx3AL6btlhh04iai
wvz0RXIMUWO9spTnhqIaThGMmRHAzuHBu7simGprgjUkXU2RzpcaONaTraBJINGNuDKrc7tmEVMK
R+cNIcb8OFRa5E6LtRs+Gdh/r+3Af8EB8/vY4MKj+t//frOsuR1GnEBMs3yHCyBVldrO0/LRt/WM
vN74dmlvTBrvV6b15+3OHtFd4/Q7nGdrsYJjYkQU/xgqk91WCTFWChxkY+vxLnIEorfhlS9t/mQ/
XmqMR/nTnPdLM5zF4Q90LRmHuJZu4Xf1Px3qFG6iYpc6tQgpG0KRR7yugq2HZOr68qLO//KfI1PC
Iv7SVEqvHzfQRHYaakouXeAsIyogYtpQuyuurOe5URC6VnULpSDBQB9HIbMLQ6w9HdeqAyDamC+4
jt95V77ms6MYGpI9xPaq9tvn+t25j5zOr+smclyfPucOfbliQ/ttuDLKubNB/vA/oyxuRW0YJ2CP
AaYGqfFUluJhNCDrtJ5zp431d+kV5pXP+eyAkoCeBG6Wd19skWZGMBsmvjETV6RSNF8LgvWpzqdV
qfYnqvD7vz4SKKjbvGE6oahmL3LTGGACRlQT7wvin/cyMs1t0ZjRlSN/ZrO03zcGgsuz7Lz28UiU
0BkCBGIIJNAG3zQG2h8BRbsrda0zV+GHURZz8ZI26YlHHG5dKTQwuSkeiJhOV3fd6Pn9lZ06cxvS
6Pv9kGAkRV3y45xElRctlj6O6yFVvS957fZFUAV3cZYOzyGeflfW8My1QaeEYBcmGuUeuaiaIWKb
4geNcweqKNoXiKfRtIYKIFHdMc3wC8IH5ic0+Kf7SI9ALl8+Jmcni/M42ZpF29xeDu75AWQth3Jo
hh5rPGlP1Ezfes1BkFheOZLntlG8G2txWLoAE1C98biPmy7CjV3B5FRYP3tLv708KXHmY9OA/qqW
TduSevo863d3yDBLAyAbId0wwI/FrWIrfkNfUeKA5WSxtusaYyzhajueC+IPLz1NKvCKojCd9j0i
4u3aD+ISNf+ivynKFmRb3M/Nj9HHvb6hpGT8/QWu8WZw4fFSUeOZz8i7H+ylnZjGgaejR8N+q2QI
5PoIIW4vr8u5DSABNul42TTXrcVme/5k9B0S50S3PE6YnE6wKvKkLgU6DUn23wCj/7Vnfm4XeCiI
Aw2CfHLPj5PSKtTuaeQjKCl5Nd3RCLt+7SOm+pnyHFBvVVb6d0dxGu3KF3Umz6KjY81VCAzRqfUv
TpqX5CZIW5WAJqnrf6oOFhNqk690jLE7MqDp+QnlsjgFl1iVRvkctOM1wMDZtSYYJU5UDY0b+OPk
2wCCva5x2ItWVKhYekcLi8Y1CrtXalLnrmCdBaZLTqdMX1q2IJ6Q1EM4SFfotCB7wGbuKIb2ypKe
HcU0bOmAfmK0xdFxpmxu6o4oQY5Bd2emiMII7EKv3EbnFg3UEhUGYmuNaOrjogFdHibqh9KdKuOb
qfmfPQxIzSD7cfk7OHcwde4x/puLw8u90dRGCX2fcKkR/lsRdw+yttyAG0BDHHlVOv2VxfujkkfA
9H68xfsVhwjOqDbjlTPgfAaSTiK/McbiC3HIDb4EKjyO+ilLxMvliZ7dNUuiq4j38lwK/7iePgys
BAwJ14owxnWI7tZaBPHj5UHObRrlSQvIjkUBalmKBcHcZRDqLdccunjXRTXcxQlLWtj5Yvv3Q9GU
pgA1t0mJNz7OR+3yvooo47myF3ungVBUVO0ThvVfL49zbsPQh2c+hDS6upwSFtqwE0zGqXP0l+CX
PIR+eEjz4gYM+Wb0cMVsZvoZNJrLA587mbR+VbISCW/KXEzQykZ4ljU2nx0hNpbIEvhJ4jThvYdF
8ktk5M42VUCUXBn2zDnR5wgLwIaN6KI6b/H75wd7vSGg+u8WXo4Wcl0VG83G1/Xy5Oavd5GlUNHj
8SHQ0JniYpQWyUtUGFvLbcwgvtN81VrlqlLdF0Y0+8pY19pNYv6u/hiQIg7tXkoDJJ0fp6XgCekY
CIO4DkUJNMJqhsegDs2hle1F4xshhFFuqy7O90mLzRDaNRy8TVua3riSfa31q1J66nfUpLqXy2tx
9olCopsiMYBFvEkWO13TTpHI/ZlukmqHGostQ+6sonET1HNLdbqRpYnjOHDiboo/XR77XMDJHatK
wlxghHKRF4cltENgdLZrYsOCchryaaMPgM7rtG3otD8qs8Yc2P773QcYO+/GjJLV1cUl6OMgFg9g
Olzk2pRjRqkRQ0sv/YKqnnDtuq/+/q4A3UE9k/cXcM+yOacN6CwjlUqpZipUHCGC/FOD163rOPE1
3NiZBf0w1OKc9b0eCCtgqDA36G3qv+JZt1mFfSKAx2eRgRx8cOWKmj+WxdnWuZpA/dDmpPe4CK5w
fuiLcgptN2nKcBPVKN5g29Fs4T5fa3OeuZR0QlMeMXIEkx7Px8+oqnTTSUrFP5QE8Ng26ht6fk8x
ANccE44iu9bSODcecQzBBrA1TMwWUUBTaE6JY7qPqQQK133ii1VpRbdD0tyHWN7H4bWjcnbAuQ49
fw5AHRcXkxyiRs2A7R/AFW4HDyPMtOyBOqmwsgEsv1Qi+Hn5Ezw/ImgCS0WSmbDt45Km0kl1ZfZt
7EuMOGIF7dLQyqotbfP6Rm9FfEj0unYvD3rm/gXDSfHNJPwns1p891aSGgVKD/5ByZXXuB1+WFb/
qWtKPLH+H4eyF4FHJfQpqWlGHbIGu2zIkG/0a5vbQYe33Df60+WJnfsW3k1smcQWUCbqOLPZv7z4
HOjemx45D0mOrNHlcc7tGu/XXNrjBZvB+h+eSVIkuniVxjgTmjKYhKGdGhjWPxyUINnkTQdDWBXD
r8ujnunbzBLcqHWika2T1iyul8HLrCSZRepFIIyjg87rEe6NiuQ6F6mSZvqsQ9SBla5+hgNSoAhX
408NKXV/+Yecmz4gG64AMg2iycX5QSsqa+PJwH9YMawfTdGNTw2lA2wEIiPFu7ocNHDwiuopV/pm
5+5XE5IEFx7Od1xDH9cdzRdvFIhOHQoz/dx6IRLQ45NuU/7JJEjGcoOOf7q+PNlzH8sMZOLW47ES
crHX0H6sURc1J1iYU7iPjcm6Gcq2rw64wkT9RpYRstOXx/yd3ywv9RkOBwSPKIz8ZDFR1MeGBnnn
g2KX6DNpGn5IGMM3cXBTGVNk346mzJpTZJuztp1stoYVPfYRz+oKR40RLLZjttpKmYI826fF0ISu
qihCbAA25tnj5V975qubPwZnXiJjfmU//tiBN1cD7Kq4vhaYd44qcjakbERxbLpqHG4ujzb/a38u
DfmntAhR/+gbOIFJRM6SH9Qq6w6NdIpdr4DeuzzKmTmRwczfNkn73E76OCdzQD2hjurgYI9Uwerx
p+eFL8gnX3m8zxxoTDupDNApsMmo5y/tXbw9VnYf4ccXoFWaPmPRu+tR9FuphbOj5HSyelRgVOXh
8tTmr3OxgL9hckAfiML+ALfT2UUSC6nxQ4aCWvpijkr3w5jISm8Kq4OCCcwT87nQRC9pN6F0HCLW
4IX+lQU+c4fMFXDiFZB0FDwXM7eDKhwNDeYk+A8cqDRrHXXx0e+1Gl5fdKv76pVpnx8Qz0yDuhqH
Z97xd0utDi0gGuynDljXxZtomF5qJFSwX8KhOsXuTguvARjOjSgMKk9wsahkLAsyUZeZdtyFiqv3
jQPNauimHMkQFbO1DjkbYyYp83H3JkHO7vIenzm+c/uJhMLRYKwsqzRTjb5AAK3UVVTGSUF4Pkg9
9TchW/z3dzLtE9q8MxGJUuviMUgMNFmpJyuuWhR3VdK9lRwer8kQWa+PwArQC0uvRRWLOwDggkbc
wutrGNhOkB5/3Mukt722DnX/6FmJiiujDxkd0fIcL/jL67i4/H8PROgJJpr4E1ji4mrr09AoVdGk
x2acxK8izeOKsk0HOr+YTKfbqEWEsO/lMc9NDgw0JA2Q6BZg6o+TaybdJ26r06M3jFmLKjCJ2apG
//Hz5XEWx/P33H7fAbghgIA3F1fcWBRFj8RVeqxEi7BOZsnVhCrmIU5tRL5R3lmFdtC8Xh50me7+
O6pGHwp+lzkXwz7OzmtqRO6dJIXUK+P1aGFEVKN++wj01VoHjudss7rVPzkdBrForkIwTxFTvPwj
zuwqNA8xU7l4z/+4CmCi9MVUhumxjbohmUVZnXGt+zp6Zhxn81fnoQJ9Zcxl8DZPHJyLcGYLlbnc
uFjuIjZJDv0iOfY0EzYKavQYV+RPcaS/Uvzw3ka9xGtETWAgtJiS6AOaqoM3/f3hApetUmoAJk0U
tfgVOSdrSKcpPgaOkz34Ue7c5IBar4yyuH5+zxVEP8AIaHIESItNbhptGvyuT45YxlcbinX10R7Q
k4nN6r9IO6/dupFlDT8RAeZwy5WXJCtYsjW+IRzGzDk2n/581N7AlriIRdhnBpiLsaFWN7urq6v+
0B7+/Fuyi5kM4E+C+2wo3klSIRlefNYlJ0ezTDZ+6jLUDRQwJxmjpCAZvj7iwvk0JzC2RtJDGjWv
kXWxL/DA9VGxFkDhUCxNaQjhs/p6fZhZavC2hu+HmTbxu/uqCtVM64UXnVOpSPFqlHO92QagkCfl
hCD86hc9VcfMiXPULko07vbXx1+aJnVADgrNC+oKs4XtLFxiqMhE50rFUsBVs9R6QAUslLbXx1kI
Q7zsNYX7ygLhMm8OkUhPjq9KfLZAUEMt0ju3LCJjF1kCSfRKfENet1jZn0sBYIqtNgQJWoPzs2h6
TV8UWR2fZQs/UogDcJJDFK06yFe3OKiuAVCWviXVGWA1JJVcyNMavPuWeQmiLbULNikdh1tTKxt3
LGBdhPDgPlcZWE3sbccNesxrOKxZsjftIqq47FXbZmhlvlnTTqixX6fxubSrN7kzzLVdgcpetnE0
28tdM86lepuWtfOcJAryC05mrHRhF6IBH5j1BivCm3m+2l7th0EF2vYcxbn2ULGDH8tM4OczIkR2
fTMtbFqSSaSnuNDIqef3tc7TsY2aBErwoFU/kYRHogPQrVysRPOFKTEOVWEuECY0X1aaKJJXWmFy
Rn8ouE96ydp3NHNv1GxYw2+8Ifrf5etvn5BxePLzGOHBPTuIkanjIT5q8TlzvLBwfVC+cKHDIkAE
U7O6h6C1mhcZxY1vESTTWyeNnO84eXY/ernQ75AFS8DoF9KQbo2R4vjGMLAJwlNHi7hlw+qz3vdG
jCp2r/2TKchPHnraQ//2pe6E28aBC+VquHDFWzJc88HvU8xVrn+0hdNB4RtVBPpSKpya2ekYVBFU
cSHhcNgZ4aQt1xif5cBWH5GmQkK/kKu6PQFxoVNtdI71cn30pS0zvSSh8kxlxnn+qg5D03i5mp8N
DG13plS8Vs5o7K4PshDkSHl4s06YcyAy2iwAxF41SDg+nivTR/ml0xDKSbPu+6S+dVNoTvoZ8elf
18d8K8fONg5n2AapNdHVL2YmY5mZA26l5V2U4req186jFrbDJw27ltrtlNS+Hbyi+CdC6+vR01UU
UvAuTTaEAR8fe9FZYlM3YTm6TV7j4KK2PnK0lIXln31Hc8pFU9OEOtfh9o45QnIXVH2Pr7gU4Npe
+XEBs8fHK1X2q/pGj4opX65VkZJxDHbnao1AXKb20Ap31TLCGFsp+v67h4+8g8OHlLzUclRilsDe
x5U21l7RSjaRFSMb+JLgz3mL9nN8zo2isw+JYnnNvkpGpIRijqK5HSI5IAtopCRxSyPUxOH68s6b
StO5dNi0FvRoZAp45X38pppC5ybstPBstVX5jB8d1mvQY7vPXVaLXYN8YLqNFLO6T50KsJLh1d5n
ihfFdxtPmC9DpaLyaUUD2kXXf7HLvUZewkUzmfLxvn5LRN9dNlpuSBWg8eDcFFIRosOsFv/2cqDi
74LPO8JaWSydh0zL/iIosteIOZNaw6UyQmIGnuBpFp1HM9Vua6xWN2FKDiaDJnq9PseFC/yN9MO9
Rl/2om7igyfBgIrkBC9LCa0LdE5xc5L78BHLzOK7xDttpXywEKQm6DRo8AlbyXP349e2PCMOlUEJ
zzISQoe079odspMohVFm3htwvzZlgQ0RNgX/Xp/qwlUDENfmHUg/go02Gzj2IDVipRGdsTPQtiBo
sIfvbHkTyEO3wi1bGopsgYuK7BYpmunP3+0cxEU74ctjiG2GKPdZiHwKvXvZrQYSiD+fFeBRMFn8
M9UNPg7lZJoMQKCNz/gMhy/gg/AqCCzjGyVMafcXQ4FWNdASIQa/YcTezcqORh4joozPYZt1iEiq
4QbaPQ/LIVee/2Io3lca4jPwi+bfCpcVfGALZqXJOdT5VBUWvHhj0F5tWWDBc320OSXvLQIhM+QY
tG9tyICzi9MZzVAJpuRuhF+EkaDRmNlWzXyjQJA0GStXQijxhxQ1+c9Ytbzv3Vhkm0CxH3osjVBP
iaUMcy0r6tGT5nMoK7/f5Xbi+Tc5jYJFptA4v9cLWbT9INvBOemq6gABuUPt2xavJPXBt+tLsRTz
iMbUa8mx5YuF7yKbAiqOz+cYAcSuTR+L0IT75EfJIUTYdh8k+MlcH/IyBE01b+I/qhoTOmRW9xrS
0Odz1+HZ6et/sWYOUD1H4R65cz14Dit8vP50PEbTaHpMCBti7CyFcLwgoe1QRWc1sITi1hpakJtq
bMhts7COniqoz2sN38svyJi8HvAhhWxKK+LjKUWQToxhNkRnPS7TT7IcpRiNg/jSS/ra16e3OBSV
EZqgMnfqPEOqylauc0UmWWll5RbnIn0L9FXfQf0UKx2EpVA+dQ9Ag+gwKuclg7RK0yaP/Ohspb3+
I/VQeEQnHx1wUYhnMXS/QqwbDmOGxdn1OS4Uv6aCCCEWHvdU/prF8lYpo7KMywgrjqL40egYlLi5
HpjRp3Z08Opw5ICOXVVV465FkfIzKjrx10wepW5lM12uNr8IAFD+nQonb2oo72KihOA8stqgIfXG
kXZpW9FBCi1zH7SjvXJOLlebodABIA+FC0r6+3EPNagyZ3hHRmeIKz96Ka334N30c0zA2KmpY932
Wih2vRE0x+urvTQweEhEmmDoWog1fRw4TmW/HSonOFe2ZHwCIBKhBA4/B2XpWLd/pI403sZZXN4l
lUEB9PrgS9EBLA9VRq430BKz6IAwtI9IFA7iTSyHW+waopdeSD+d2kI1PxvHw/Xhlr4nRHcNdjbP
C0ycP87VHBrJq+kOntHvHHZOl0UnMWbapiGxXlnWpZlNGh0kGtxwF99ztFhsch7/DHsOJ7UI3/Ny
bIsbrTIwKLDKbOXQXFYwNH4SXUMq4rydLuKeJlmelunhudUoCOmS7x8xP0EyPQrLc4Au4rbjLbsD
cpjttLp0vvz5ylKEZw+TZ3KpTyv/7qQoZYzUMgaI53bwPQ+Jz2r4HCRV/ywNZX26PtblU5S7C4o9
/f3/NBw+jhWjrWP7OUKP9hgF9wVC9V9archXPuDSXkGYCRjPhOG9uLia0CtzX40IQlQN7xweS93W
sZ3OQJev1aWVSLN0CsGDghVANGOqX8zm1AxZi2x7eE4pAh2pfeP8gaOFr8RoajpJtilSr9vwOlzr
288G/g/JdapcmtPD3p7fXaNW4EklwfPurEDel5Wa3AAlQjyTB6x47s1wPNMWibfW4Ky1p2Yr/J+h
KX8DsqHsxdv745xTCnF6NDTiGNf13eg9oqb2NcMT5PpumR3E/44yXcy0MuguTn/+bmcWspe3um+K
owQ49GTWavNryLAHsuCRbholMFfKeBcySRNpmXPIek6oPWd+FFDAEkbQDeIYVTL2IlKC5dKIVxI3
tR5FnyIqCHtHirxdJRW/RVjfl4ISEhgR1MiR3/+c5Vr8yQfMa2EcIcQaX2xh1fGsp5vDo5dwP8c4
V4S6Ie36kS4DYt+6J+ptZpfCHTFVX4nus4M6LT34G6CEkCcoHc3z/AgEmmJAyyQSYafmirbFsKyI
Yn+tOL4wp6lePEkOcgT1+TUSWWYVoVBuHbOyLmiVS/+Muervtb4LVmLPwkjgW4DHks3aU3rycTeV
YRY6wozkI+6F6b1SKaLaOFDDvya8Gv5mLAMQKE3HCQU6SwlAdAsCUCYfPdGjRK1SfSyt15Htc/2E
TD/nXQHs7YQ478aZQsS7E9LbI150WiofhworWV8o6V1kJeMLUhTeNhjL/Eb1a3klvC4MymXBvgCT
qUHFmB9+rVaGBEFQ7BL9ANNafIGP0IX9J8MZk0fFl9F6xs4Eh47rk10IBwDUeZLw1gIUP8eBanY9
9IMTykfLqTJno2J8/r3uPN1xdfQgf9l+mX6+PuJChCWLBUQIlFCnSzSbqR+Ulawj7380QqV6iuwh
+5bUwW+5bMvzCE9kr6p1RZ1R71ci0dLAJvVMnl7AK5DY+Phd/VbhWclr4ejnyuOAiRbsHf7az5qy
t7+pzeFByShMGg1+Ften/EYYmm0pjQyHS3q6OmlKfxy6qRGEiE1POSoIhQ/4DySxsmlqyXK2UYmF
KgQfI8OIQ9Il3CxpbqmuqseUa4QUZzhI1bhtITWdZmtgkwWqG7k8D1FakhNQYR7+IkAQlYgQplIr
S6pcRc/6+p9iCHGCgtRENSIJcWVTYhUrRxGHAeYiaTqIfZvgJrZpilH19louo/GvSaYTnYYqUB/b
qkh+tBEQ+SCPpbVuzcKWhe1IVcsANkZpZgqz787nOBY0NCgnH1GCpyXOuxbj8X4PkYy2au48Xv92
C7uGZyUrw7t90jCd7Zpx9NNODQrlKEV4em61XvG6vW7mmGsUWWQMbq2n4t+6SqpnxEAQzrk+/NJk
eQaBtkUaBwDjLBFqss4rYpOgV8u5sw1qBesgPSqjfLKGSDeasMzuz6+pN/krxKbJ9S5wvokdJ/SQ
iXASmr0Y/BVhYE1ZX6/+8YGkPzWBClDOnECAs4Buhxpc31oD925kyg8PH4aHBgijj7hcCa+/1sbu
RZJyfKj62LTWMA1LH5ZoAJOEHot6AZihM155hUnk86zYedV4b+Jl44XoDnlWVN+Vht7/6yVNtc0o
0/x7/asuXJtEIRJbxEIcAA/T7/ZuC2d2Duh40oGoE6xQNYxjen+DjczKl1wbZnokvRum9Ru1ikOG
keLkNGrNQ6w6yAl4L9dns5DXWKQbNiiuCc01j250eSRsEkwkQszwpm7tXwE+8X9+Dj6MMdsrVVrF
PsQT62gpME9DlKikTRT+lovD9bksLhkpgDPpyyDVNRunKKwxpmljHQf7RB3FDfUeC8h+9xej8FMY
aCIozK8iMwl8uzUaKDRefPLN+JsSjEypWREBXPwwbDQbvQAu+TnzwrHLTE/S2jo2HX7IvSSirVdm
+Z/V/6d8yaK6qJJGM5sLfLmflWHYOfCBsqI9V55zII+58as1lsXSl6GCQFkGsoxKQfPjZtYqZaSJ
7FjHlJgxAdQJyzh9+dybqZphkPGnn4gc4R3/ZzZc3zdlB8PbPGLT/suAvn2eoF4YBA/V0/WRFkI8
z7H/TWwW4mMThzrc0S20zMxtgtC9jGRvh62mtSZNsLQfJiD8RBU3AenM4oE8prlOE9U6Kv3wXfJt
ZNAxxFxZuOmEzHId690gc+5GixzMGBeWdfTMYtzmlYRdZf9Px62ZDfhwpEO2Uphd3BhA7d8SGQd2
wceN0SIzZdQDCkWm8iyHw6nOntNVjZvlWf1vkFnEVtLAxxOdQZI2/KoqEo4l5vDb8LF8T8YU6xTz
/zmr2beqSyQG+jBAlcjHP4zy3VaWgpcksfO/uCQmpsJ/l2/+vaJOcRLobfaxCwGIaL3bNMJ1wp9/
sclBMU1QHq6KeVwNOlpH4BXZeiE29iFdowHGolJHDrzB8S9O1OQE8FZJmeT2P+6IusG2sqEbghPl
iyie4LVRL/pijmtbfenk/m+cC0w8Nvcp7rvcr30h35ZW9VjmzU1XYogUdcfr67e0yd8PNXs1tVaF
9G+gcsdSE8M4oApOjm+tbIWlTU7RlPcRBAmi3zwSQSDyfID3xDx8pMe4f2mQ5d+EdfWzx5+iTLKV
e3BxASlaotNHjnuhlVIqnoASxK2uqsGnarQ3tlM9EM2/rqsrLS0gtRBSFOy2qcLMogS4Vb2t/JRc
qC/v0JI4Odi1KZl0uP6dpq01j37vh5nFCT9l1VKVYdQ63nX2D8m8C9vnrLXcTH4R45c++4uNwXF6
U6cEsTPv5gJZGMhUqfWoHo8hzB0zzPAMU1ob5q38OJsZoDVaXyDoyYDm8n+tVGdSVSXmMc7ryS9q
ksHAivpkWam2DboKM9kYq7JQL3quSvoJjYpnF2fRwuYw7TYaGLCzKCRxCko8NtWoFecssdTnXPfy
/ZCb3l3uCGOPHtDwomZFAb7Q1Fm7OA5+AgiSHn0gS3fYSrbfRdao96Gvd1+9qPD3kS0HP9uhVl7y
1sH4nf/3HPoD5FJK9DsAVCRyIpSTyVC+EsfUlPHBTnMTt07NvxHtWB0zSQf0kuWIuQSmfjf4VYav
aURDL+3aw4R1Qt7QDrp/FEokez8vlEe70VC0zRGolvsGkkTuB4nrx2F+45Vl8TS0SnUegeEKN2Xx
tl6UkRW3qmjuUerR74ogVB6sYcT9uRFadmMotfPUCks7tKOFky0+U8kTCq317zIewtsmh1IaTmqH
bdJkn2TPKTEUMMuTViX6U6did41lsCE96lL+o/Iq/eBbPraUk1V0LTm/po7EZ/Twh71jDe2dj3Dy
DxEIbM6CWJr8DC23MLzmE9IF6Wdq3aPPj6uCezhsxXGwrHDfSaa9KVMj36mtyA8ZLqS4CurA6/pG
3NTSiO1CMEp3ZGbpbWh0wWuikbK5fV0EGDMY5ncdnNy4l9W2+pW0ZvC5KWqIO9SHw5s+6oojCiTh
cUws70lK+/bZcIS2a42Bp5Emui0K2vLv3gixIlXLsYldJJmLQ94hupMHRnpLKz996nWqWE6UtQ+9
1iiH2OrKX20sWBuKwInbVOYXug7FLky7fIvHnX8AmV1PiCNKHRSv73CkKB49/vIL6jb9ZqjD5uBh
X3ND/QxHXJCOJ8SqnC0AMmc3jLhI6yjRbfKwKOGyaDVFUPRwZFOCFq9aTbI1bK864VE/3oOW9XQX
yBtSSbDvArQEcoM9aMkA1wL5K0cAe7IJAdcgGrTt9F4/IG0pb6itmxuOJsg0nhOg+/GSDba1EpSH
ylcnk+6+cDZBhJNxn3ThXQesbJdUeOz1vg5kI1BrHxXlKKXmFhhPQV3Fz4ktT4pEeAPcZp2NrgjW
ceEOya/qVi5hx7VyPj3oOKQ+b/gvoVfVD46UNscQIHK67QKIM64wevFVq4puUyWJcM1Wbw8gj4o7
TyvNx2hENSwds/aEs2q4xexUOZWKLvY11eEjilyk04WPIXQxFCEJVSgNd4baR1uzA6RQtD2OqGY1
nGzFbzeJpFrfx7YXrwnK0J8qum4bw46Lg1R0+r7oGuUWr0r5NVIrMzlqeun4B5lVPjAbf2cbfbmx
vLh0rSz9Umu4ZBZpK3bm4PPFkIt9ZksNWz8NxV0LqOVbbEf9zTiphrYOAjwI/jz5cdMBCRmLXRuO
KYjYkoPnUKzsqMiY0QbfoeHB96LhXqFactdHBZ9jKI3GtdWSTYm1FFr67ZjdqiMCgrLX2pYbengo
llo8HtMukw9YqUNgGawSMWpVqI+TBlLgot+uPBJTvJ0E6v3c9GODV2ZiPxaBHG8Us8PotxmkV7Oh
aoNtnPRjrKnO2VGgZRDuu+GL0drZWWSD9kulwf3Jq6Pm2WoVQI5t5CsHGh7q2cRDctI5FJ/avASZ
ZrRJcWqhmrullIoDRdVwh6Jk/xMTYu8OU4IvURCOe2eMzI0RZvKdZ2B1m+aScjP4U4XKrux2Awa5
3zaa3R7DFrfgwVCUPTHJwr6Q/+d0+F/pWJE8a1qg7rBCKQ8xHbgblCT9g2EYGXdZ1n0Zgszbh7af
3gWaJYHutPu9wBb0q9FPdGaPfFJnu20C1Yy+Jg32eHUjykc5jr1PdVZa+P9ZaQLGckxO2qgqD5lo
zdeqqOy92jjduTGFd4oL29j2mZM8mHkrXAlcG9mpHQr61XApgOtJ39RGgOMTTf297cPmdRChsrdM
SbsNlETCBlnwcMu4DTdxWVs7dUyVE9fG+FuYmH2pThe7NNiH11ZqooNAKOSk8EF2Q2J136zWM78a
gCB/60ZlodTZGdUnv27yTSjqam/XfbfxI8//5PQRHPK0Cl5qJBV2AUJYe4nyzq4tknYz5IH9morE
CwlPcbmjNuq54dBEO6/q8eGevHTRi6ueNSlsvyKO7O0wsem+WoNnHqRJs67V7eqhd/BHkmMPk9PG
i/ZSpoX1LdjbSGzyLAuea0nhSGODePYx6XzWqVnvtLwRu87H2AaAu3qIaw2FgqD1jpFKVY+/0R4l
MST3nub4Jw/SNXQC7ogBxG+rHkVhtVv4OOUOOJaPUywW4VVtYrgLEvlYqkF7o0W+hp92qeebNDJx
V+UAbLxR6w5Zo4WYS8nayRdWt0kiNdkIJ2rcPMYcBgRHk255PJlYwUhibxWKtdPLvt6FWE1jG5zy
E1JLbEs5mHx+K+Up8Fv7Js086NLwK05ag81xC1vC7RIn2Ml+Ix+8OM3u6so0oEZ4+mbMTTl3CajN
JtEqfDVN9Op2YmiDe0cU5r95X9h3jh/V5yAyNRyZUbB2taIKT3JoS5/GtGR3TG4KXAylFDyX6BX9
aIJS32o58aPppOjU27jOhlLubT07lk8AkHz4ty3RFIL7N4/r97WN+F1Mpynuam7MrYC/jcVyL7Ya
msm70a4dPqYxfGmdRvqt+Ep1QNnO/Cz7aO7XIW7xhTE5M3sKtj+g73D1bXHmLcf0zx+4cDBR6YDk
gZvKnMEjp5ovuq7CaH00CHeed4Pazhfhran5LST+ZPw0myZ130ulHMXwfFvuWv2IQfPRztud1VSH
fExXEv+FtxMgZm4UWnjAXObde2xbtSjSGGZQtG9xyr1T52Bcsv4e5+XfVqWuLN/CQ8OBgomUOgBV
mgOzvoTdS2OZDSHj1X5813iZoe6CyisN1xkrsq6KumO0jfts/AISRUm3CFHHK3NeqCfRNpoIvBNh
GNnmj+/sJkIX1PIKjm7m+V/bqpUOdV2tyQ4uPBIxpZjcOACeAVidjRLESUBMttVjA8rYDSjFPZig
zo5G1hsPE0z1L1Z2ambDNTWwIZiDjKfeVzuMqUqVTIT3LcLmNRkZJrXBXkNofMCJnHcy9qyBXLsa
LBjjtpB6eW3a00vx43sLqBTyw0B1wRCBy/+4uFagIxxGanlMnXgvDeq33DE/YdRxl5KBmFl5MgeK
xtdfr5dn5eOYs6KnTjpfYZ6sH0lwsKGOPd/Xt3Yvk505itD60/XhLr8s2xflbTjSBtSruUhGGvVV
jZqed3Q8yp5dr2/bAgd2Uli38sOVYvjl3BjsDdFHpn4J9k0UMRSOE0nHvnJ+6H3PY6AItZu8duoV
ScWFdi9QeJBnUD0U3bogmuehluUqUqVHrwxjytMxEWMTiFGIXRHG3pchi01zC85IfZRDqU93oMIG
MvCS/jfKIGWR7OwoD9ccGObcE6bP74VgxKSoyZBzZ72qMMLJO9w5Dmo/WG5jW560xSUy5CFnN9Jz
FVcpDU2tpR9O1EpuU/AWBUz8WFb2ou6xtNeD3E+Yy1D9IY3gP78cVEeDduvUR5rt90L3vMaaFC9z
QsH9MKTmmYR72MQDHvF/vO8Q4AFtIQPvBzY37ct3fTEt9iO5rNGI5m/dGKlUb6ghgj8ynzrPX+O3
XF4MU8xiE5Bn0GaUZ4Gad27fAHRy8EdK4Ufp8pM0VAfEVNGmasODWoXPfzE7uvnceNwQF7J1AdVX
T8kRBB665tS11VcKr5tG6gbXozd/fazFyb0RDNHQ5xxPh+7dSvrARVQrQynXq1PVTX3VPJJHDWQY
vnhQ2zrY9t2wpnNzGRkhxSLOy6LSOFko744AIvzeQZxmLB46v6c2YIvJ96U39hmIQdeLpqdxZb5c
n+1CCEHvE7aARkiGeTz7lLFRWHVl586xFaqxUSQ534xa2ruas9q6vbzemeO7oWanQQsSW+lQdDn2
svSi5f1X28jvEjV9kSvvxY4a3S0FJt9KaK7E5OU5smMhZUGMn6v7WT3ipr2ROEfeWdgxAUp3g0G8
KHGbrZzCxZEQyrEnu0KZvOnj3vF6JHRyrXaOKeU7lzeH6vqjf+Nra54BS2tJaka2hJIphcvZZ2P7
c5H1hGPdT795WXjvSGD3beNO8pPfSlHt08K4j+FkXN8tS2cDwAb41cnx4QLPiShmkshZ7R2bqIxd
vUXlvDWf6YFho9c9JCJ+uD7e0rGgYUlTWQcMjELzx/XMcCcIM132jl3RgOTR2qMIgDT6ZXlXWs1J
TZU7K9Ffrw+69BERaYaVMOENL1AUqpkKx3dAZYZInVBpkrA1xY1eLx4wYtZWmkhTpvcxJZoWE63i
SY0TOMDsQ45Y0WoEUe9ohhh7IsyIVVodx/vrU1rISsBqcfYmcSqeDPMkSB/MXmC8cDTwnd0i2S3f
8Spxtp5eDlRTJHUlXVhcQgwsAcUBkrjAUDpo36K2X3q4L9hdRjl0NLNdEtTev2DljHHl1L0ROeeL
qBtwPdExAHsyT7oqkTiZnWHe0+aU4PFYCZofclfUNbXrsXyNAt8xXP4GLFtQA8H3yhiNyg38JP7m
oyX/x+AB8noEh2CivTn6zBZb8JkFWgLYNVBn3qVIuWxVvytuoihLVpLbpfNB+wJoN2gIYuv05+/u
qry3hRjB4xxb0x6Ea2hJ8bnHZsQ+a57UdLtanTyw8t5Sf2XI18a7P99WINamRhfmSRf9kyYIzIG3
BPLa/pBt9FyDuWxQgLOSYlsqw8rFvLSJQRvS1SXAAtCdtfI0dGMqgXgYYMcGD7G0v40K/XPTGt+l
tlh5MC0dSzrI3IgclwnY+XFhvaKPtWiIveOQ+/kxy23/Vqr8cuXzLR0TnoGAKBlosgf9OEruKX5u
mqQaRjaiu5NP0DsbdUirUtb8pZYW7/1Q06/ybqcEeDjZrY6OeBIln4fGeAlKSvZd6TwMyh+K3kxp
Lx1VaiCk5ZyCuThh1WRNI3cyPVeg1I81RP9DofiN28Y5z6DrW3DpRqJXiJwtD2lUE2bz8gee0jlJ
1VGJ1B2ssp0yhE9GQt1b0BvpjHwN8b505EBqU6cFgWQBsf+4kKSoo4TYO414MWg3ZmqZnzG5Ue/7
trF/GKWmPOVZ77w4TkvJ6fpcl74hdL3pogBbY87T7nEIDNUz/MmZYnT2ZRypR4p+8aZ0UrieoaSt
HO+l7UkZhnIWwWwC83ycairxqwxT7zxVuvzcZrn5UuZtubfFsIalWMpnIHWCguI2BCc4Tf399qTx
30LEto5RW7flqRTtMOx9K61+2t4oAt51kPe2tRNEvyhzw/pMgG2tLO/CdLEtRcBAB0g92bV//B0k
DwaQnZTgYYb2UzBIt0Zv6psWQN3KQAvfEfI10NdJBYcS0+zO75IBOd9As0H3FC+Z132yqmIPc+gm
C/Kv17fM0pyAFSNNSuqNfOZsTmlN0zMRvEB5TJCLgnJyoyqjhRUGa2Z6CweDj8BsOBv8Z85vahBg
CKe76piEutS6al7nzwLXds69lic/IkBaycYKa5qISHEEK3nU0poCbkRDcrJ8usCBKeoYO43M2aiC
OLsruiLcFr3pbyKo0m5a8Fy8vrBLs2WbEnJAVKIeNtuwmYHUftr3+DKI5Jca96+54PYTnnxI7HDv
dO1X1SlWsqqlOaK1BZBTnjqz84+J5lQfo1hiH9FJfnaqUd2YHZYslth7uIyuTHBp53ApYQbJcmL9
M7sBccRu0jphk6aWFt/Y7WC7qeGVBzo16vH6Wi4ORXrKvgFMdVENrUqrNPqE172VOuGThhANNZm2
P1u+vaaws5QqorWO+tHEwuXemCURQov7oe7YJ2HQZ4g6xK7t67/sCgFVZIQ0nTvDUfatn4ntiEjb
KZUkb399ukufcSrXkfZTQoE7+jHO+Fnh5FWhSFRP8nLrV6q0sdpIu0mUsTgPqe6vfMk3xtIsPaZI
RlGdBJHPOa/j5xp92SKtpWMiMCzbdZU6eLvJw+fVQzWEPqJSmvE+QZbzpxhrVJUzfNnVl0QPuFdU
b8j3mTKkLhETSnbmxZtK7R/twc9pOI2hX29VUSqxW7aO2R+0LPBsygeOdwDyATHV07piVznD+Ksd
acBRXlBHfWcrtZFvDLRptL2qxfY3fmYR7FFDzW90p+AXvL7oC3kCKQkiq5PWK6XS6Ty/u2DiFggg
mEpeQGoSbpqk+kcZrFtf1+61Or2J9eLzH43Hi3wSSea1RcEbR5V5miAhxCvUIrRP2GcOTyro1NZt
0OB7GP0iHV2nzbxHx/DAK1wfd7a5/jsuhP6pecHnns0zAYeE455qnbSoiXPX96Wk3kQqZkauqoTx
YyEws7o+5CxX/s+Q1BzZWzjhosLxcWk7LwuMCnrLybc75SHKrfZODW11ZRcvjkK0fZOOxHNC/ThK
nYeWyGTNOtEnGe+FMJzHyinESqlocfnQlkEfjITiQtKwBFHSOWljnRxAY67a6jpEnCAHUBXcD2XU
rDwzLoeDP0r7FITvZDA1fwB0ZWoZowIuP2u8/kai4PPJUMbvmemExzbN/JXZXa7hNBx2RQj9TRI6
szWsCkwt4rSzTw4qx3dKLHRXQ2hhf30/zK5G9gO/J7VT9IHoOF1wJ2KpDaLBZ+tLBYWTRvd1MHJR
vzH1MKXfbEr7MVKsjVrGa46CS/ObKinEd1wLLjT+htzwDHwl7FNIHu6apq/cWBJvnevzm11Xb/ND
2Ib7g8WcHm8fd2Kg2r5TCt06lWOpyTtZSvR0i7R/mbmWn5h/iNp/G46UBvkqespcGbPrwiCR6jUn
dDBGUJttBiHvC/jc3nLxTVuTgFv4dNCFNcjpZPuQIKb9+i5K2kKzarsujZNktEayR7IaDIkz+O1n
4nk9bIXVd6WblHFj7qlwtGvUsIWlhcEN4IsMnC7sXIJOz7QAmRVHP6EwL/+gDtfRzAFYcg+yf1gz
J1UXZksmRSZOQeztAflxtr5SSjQra/1U+Fni/OODeC+BI+F0uTNEq+SuJMlZ/qUQeUc7JRAtCEbJ
yEAV4l9hgf8Tw340vV7s9DgKX+jvkZuN7D/9iIKu/VCqvvk09oVXfqecYdT3CX362oUW2QabVld8
gksIW3GTy8JMTzQMx9cc460zb11D3XtGUGvfr+/dhSlrKgEHdAKrzBb+OGWJH2mgtW2eVEOS7/XI
6E6tbHaWK/e5dKCN1Xmu7lflz1pCB3nlbuLNyI9/l4lMexnfBpv4QGgFKDHLvjQIh2aPGfLJ6636
qfUCL3QbOBwPtdSDqRpLJ3THdNAOJPHBcFOPKJegy1RK23aMEX0N9dsqSLxtkaTtbUDvHF07Q0L4
0fy3b+RqG0RN0bigbXWcWbzRhcOou0ZqTFJIzYsHW2Mb+1jPj7VWfskTxUMTc1BeraRqqVqFWrM1
u8LaRbWduRVFr/u+SAp30IvWReY6dptQRXTWjPt965Wq6ylJepRHD5wwtZzJtLurSJiSxo2yMXDJ
ZoOdGgSZa7T0csAXN1v635ADQ7TkHVrT26RHApmWJeBE3ktb2Bj1rtCz0LX/j7PvWK4cV7b9IkbQ
mynNtvJSydSEIZUkkAABECABEvz6t/YZnVNd0RX3jbomHVt0icyVy6h0K3NXKLj8Ie8VrFaCZ4Rw
oj4FabaFrLIMQ3UHbqOtJabJksxcXRM8kh06AKxDU1w+dTK+W8f1gbM0Os1r7uol84orm9q1sZ2/
NhC2ZCeewB0vNdYDktBnd6ztgroDcfUHEhSQoVPAlXWCk8E9ZLXvDpuUXT9wXc+tgR+1x1R29KJt
q/vF8yvqjX4zdtEzYVPRONltB4uJrSSQRRzTQhQ/wovtYzbMGQT8yaeLNKkApPzstyiq2oUkjUeh
10YMU/LRd11xpGko0VSC4TXmc44uFArjN7xn6qQLcyPgavwddfD3g+YimyqSxyNoydP2YcF3+BnJ
0FQmTRTCf6f8KJGOcYI+SJQTilyZWviHbr4YKkRa0fuug0dCP47+jWkD+hYtg24iUfC9bzx74CRj
4L0VdFeQuHtU4RRcwfZKnXPwVkjFhNR7oNxtlcw8qkzrhw0EhHf4uh7BJsfLIExoS1+E7ePAB3sG
yeRzW4dPUzhvv47G3+vU5GjO+4szB1ryXY4dTull49Q4N68PZtFPcWfdCUkXmKkF9/HtqGyqV7El
b0KOY025enFQ4jUk5++01W8FmFr7ZCYgWAUia/69lvzhtE3gmwKHReD8l3iO32oJTtYxDl1xBB21
kxU1I/mBbcz8N7+v31r3S9GAkeIFksH2Dn3Zb/0lUqQ08Qow7SFUVm6Xxw4OroHP9MvgKCl2Pk0M
r2VHo7/tuf9wHAHMSLEQvGBT/wAVUgpD2DB3+RFMx2SvBSjL26RXVG2a3f+fbyZoArjWy7Ad4L//
ezMTHemuH7zsOCMPoaFj1z7AP0/+3/Z3/6m///0rv5V/IEEhFq1okLouaHdiZmhcIAlFRHwm1g+6
+abOwVz+S93/w20EnepiT3ARRWPX/L/X1sIfwM4Ty482Skwd9iAR8ykeHvMx+VsGw59+CiQVuKdh
KwpJ5W8/pQiF1yIa+6NlPizaNJ/wCckwfSlaLh/+/ZH94SyFEaWP7QsypRHs8Fs3ncZOhgVJ0qNa
5YoE3zSuE9d11UbIlelRkWAXXk8Qc/5lKfqHoSEGdggPa5hqgP73W5PGsmBcF0xBx8SoucpyyDnK
yYPRVTEC67LAyv+y0PrDD+KWppBQoWeAr8ylEPxXV6jIDPvaFYEIchSjrBe6dN+pSjIcOp1MdO0h
fvovOvo/PEf8JDaIoEQg9/T3HttyFSUAJ7yjme12RpIcrKCgAikp1u5/GSz/8BgvY4oP3wX4Kfxj
raS7hPYdeGlHFiT0CgdocmNQ02sEaQe1ZwpRu9hbDjBrovW/v0B/uEh8DVGKNdPFQef374JQ266R
C/Ljtpn5Nk75r2Elwy1YCtnr/8cvAYv4z8ByoUD87xNcheUiLPDdDzqTJ9jttQ+JWhExmXR/+9j/
8LJcMGC0mGgyw3/4mdo5KFp/KbJjsDmCaNfJUFN1uZ4+lrBoYQ3gQ7P9lwLzh5MIAQH4sC+ukP/U
3Anfdk4CLDyaLe92YZfnb0U60r9Ya/7pcWVA7UAOhf/QP/zXXIacsXVi7ZFYSWg5YLEFZ812kY/Z
1oGq/u+P7E/XBEAFbE1I1PB2/NYqm8nmWwed/RGMeg/mZL09webKHf79V/70tP77V377tGcYjFjk
a+JAaBNoSUNKBllK6K0NXFJU8DzboP9bCOkf7iOiP8BdgXtMAYfS3+pX28cI3SYabWPKtlctoGsp
bQuKeWHp+v7v1wfzjT+0D3BIhhEWlqx/MLns/T4Fjolymc4irpKpQLQqjZYFdCMypVkFbug67Scn
b3zRB2cjFLzQxBK2FTzF1mqOBngIQW+184Pxs9Xpw5gl+6Dr23LJTF8tPUKUlpF11UrJK0/JCQER
D2yc11qzgCPCatnuwb6/lgkXt9aPRKMX+t3aTtTwuHwPOftMGOeHJbFfwcRUCzkFFxS0+cheOY2x
Fw5xdKeB1MIXE7z2qVp7K9OywB8TVClEPzPWxm1RQTLS7zJp9Y/YdeRnxpzMq3amdj+M44CYA1Ps
CYL5dA0MVuwjkBjqlQCp0yoP78JIR2cVKhgKmuLZ6SGEX1IfVJPE5q3IDKR6LpZNv7qH3AeH1mN8
ZKVOFohJIEycf2pYvh983fnHRYzzS4DVE/SHTBZxPffC3NjJbKfW9/ydY4mt1EVKMZNQ3/acJLWe
nd77fa9KnYv81fhj/gOfOsdEZpAExpL2cTLSQtxD+307u/cwmL8k4Ja96myTp8MrdaLfT8h8u/N0
Kt7DhbGp/A8RI2YXoeGEWtfOYfo+RDyCaAoaykpDE3Lq7MT2jAm6p+vC7zjGmxJ9r7/urTTzrlgW
d9xIQt9pMG97A8euZqRQq8FppTjOLnYgixs4+rkz6K9ItcC3W6UDBE0OCj3QjH3dN1G3rA16oL4Z
AjssJTLVeFG7vCfnDPqJ63mR/C0ioTqYNSQHpye4x2kC8WmAKQAP8m0SAmnmii/FVTx20yOY8fzo
59An+W0W/8zhUlLD6wWIfY4F3zJw7xpjUVLOmHKa0S/ahk9Svra6Hw+plOszmdvhuEJLseulSu/s
qgBMb1Pgbmk7BZVYMv8587zpQUibPa7K3Xutkfs1GVSdT/DQB27vY10iXlw4zVdR53nnnG3kZkav
VOmk45XHbFfSfBaV7zIDvUefwv4miT+nNLIIxWah+BiYjPcxlKMj9GvcJoguxLfRqDyiS6MFpudt
HlizMs4oLnVrv9oOirEoauUTXPzB6Vk8EJgunOxPTNPsDv+fOKsth9oWWRsgtA/WLs+eTzJbMiwH
TrkMdRVMa1r7mbE1ZaGNG4wA2ePWjcBF25gdexgMA4sAbbgWfINxWeTSnz3gk+tN++4mDu1F6TeZ
23WSM8pXxn5i+rr3xiw7rcFSnJNtpfc48drv1BfZu1C6X5AfB++IHoPOjsS++EZ5jB/HrXc7bjtb
T6l9W9slv0pmaa51xOBGBSleFSCN9WmDCKiOqcCkA8ENBMEQUUJqehuGxpbrJPSNwHF8ZToBxU2L
ZfIgNnkM5yytg6kTCPmV+Ye0hKkqJev6RDHUYnTU/TWW7XOdQKL+FiwtO3g9R35AZNUupTkAEnyO
N9CJ3SF4MXln3cKvbTL7ZaJ9oA7eiijfAl1Mk6GJqVYRwzez7SBAMl4y//JynPUYr9rjGKphl6lZ
HLHmGb4QO8xlGbuMv4mNozb4UP3ZCcFw1QYFTVLGvm3RPLcpUkWhm6twbVmtHJujcqPmg0hH96kS
UYlAg3TPCJ5UucFEC24mHM0N7M+e+RJ2927apn3ujXO1rjTZQ3vYX6180jCuJxeQx3Ps1EK7Bxve
cKinKHIPQTeg/E5Bvt6PkMEhCbr3bggZIO3K4gkMllCuUN9FoedM07uAfJFoIgmwwbSFA//Qs61s
ZYGiBHrPSdqB4okUl7XZQPXjov1hH5rAx3XMSJSgvlQXgVKP1NCLtBd6yUQfwMKfnsD1jvyamBFv
KlIu87MLBlygbzrU/vAbJs3BJ+YtfGIBUC1dZpwmX/HgyVuI69iJ+8ZWTipx0h242gFNhheLNJPP
BTjYqSWxrdg0AgyJ1Dz5CItYAEvG69Z9LDC/v8YsNw8lFjnx95CYpfK3sDiI1VcPEn9MzTsZXjum
w24vmKHpTvV0axKUhMvRtSxhhbom9sJz4oeXcnI74AuG7ZWNi3O4FssvLJiR6Tt1CL1O5r7Rm8tu
oRSTySWkItylpN3Syo1hWwdg6l6TQff1AvoLQ5BDmk8lDi3sGbPMHoxZwKfHTA78SavkXduW/lpt
lmJcCJERu9jXwufyeuTe8MySHjKJMDPPHk2QNByoXt1QkSyvovDFybbQjxe9/qltuu6nKN1qUM9n
+DKmtkbEjbfzJXDgOeZHF7nPIu5N2fepKTvRQe+b6HvoXU0d5DiggxaWAVJ33mGECymSFhdooXW+
les63qCf3S8mUwCGih+Cm5+cuE8T4Zhtvf4IFgAi/BZZvPvLeLN6XloJC6lvYv2jKdhbKP1vHvp8
zxzIfkkqXbVCLN5sNPq5OpjIlrK18syVaa/HHk9ahqG8iX1Pd+U6bnNc+/NF5MfdYbTJrwnsiUq0
0XCNQb6ruJ3hI0xHc+giFZzybv1I6faqYtoMwMvuHbSIFy3+mwv5gu1v4e9l6CRyjFHzWQuVbTPx
zp41SYJSSgBVgULSk8NB8stfYfe2Dluwi4eR0nJZQXiDQLwRiuldOtMISGKqDywQXW0naBdBnPNg
uoNVKZR+tonC7Dsi6BMSy0/Ek36ljV1RwEBYz9B31S3y3BBpfz+n7VSGwH7HeEqfcNa4QzG3rIF6
7lgMciLQENK9nKMTj7KuKCkJvzg6jqfcxcvVJDpWpdjGX1EoKAVAZXkM/AHOCGgPSZ50tZPpWHVQ
btdmRWh969xD4kXLFeskvnI7lpOafmY+VJW+j86TdKGGIGMcqy3ZdJ0uILzDGukjggK0cgkZq2Ly
AcRH5kbFqygxwDwtuXnEtyz3nhmul0DT/VgIWaVeqB9TPrtDl+bbgCv2uxojbPdqEv2QATqvpiWE
LUFscOthMVZi3cKuNPFJDWtlgmMwb4/h0uqaielFIzihh7T7kCCTEBkx/vDQeoO+8zKTPSAXEG3T
pAgA48nuXLTyVz1374NOL/SzdsZuPw0rjIRhibccx4lCSzVL0CaEpxqoPu+Bn2PjrbcqXLV6IcDd
d5aQX24q/NKg5YPv3/I+mjApWS51OW0hgn7bJN4DV+THjCxvHtwkdmqBoxw04rbaIJ6rVh6IRiI3
8Yivkh6l8GTlI1yoRuDnVC2QMtSsE1fS6Bu+9UBxEZe868l8ZnqQ6CozdcWG0AOgPC1VywN5labI
+ehVCMuqYFF3wOPGXbeG606F0pXQcRev7Tjl51hF0a5oxdSQlWzVlAiFuLZwEiW2BVd66tpzoGbv
GhmGaZkWJj9gHdM3/hrfAQZHMAKeRkUiOHhjtWC+w2S7KYQNbrH+uEuWyD0VoEWUgZFBE7QGNpR5
ceuNHiuxkmkEDs5XzIQK+3zIYNHhpbvNuPk8rPkEzwbJHl2fDbWJIq8EThbUcVsspY8sWWBD3keU
LoiTIq+B9vadhuVEp6Yfli3eblgpGEU02LHJBUG55pI9iRkFZMB265mlaEeIsP7VwjpSejBYLU0H
x2qdxDhH4TB3RlJlCLvNOEWYLBwEMu2HSJNb41PczxZrrw0qD2Rdltk4wGiBxq4hWMXXNGz7g510
cuv4JBrPn7dvNRYL7gXBCYCOLiPdV86XqC7CS9dI9LAzM8VYxtp7DdTqimv4IXmBjncoq+sjPA7y
qoOFfy3j7UR1+wkXI4JRSNlzB7j5inihekkB+Jck3dbbLUX3kHsRrA9ArmLbUc7+1PChf0feb349
zul9qxFa11rqw/gG77w3d7AYmNku9JE6CM36pcvkHyjo/TkryEsnkmfP5c8Iusx3Q798IZ5VHOYo
09XatUM1ZvNtmA7zjm1TXy44xSs14IFlQoTQHWgGcX87lOmKek9pdu6VMOcYO7NQQ70yeKNtZJu7
apyzh7gXBPsi+gGPFXVGqDHWlBkTj6Oci6P15uWpTyf42cDNpUQIxHj2CwLTCMuSw8asfO3GsZmx
/cGrlV0nmk1PaTJdrTJq0cy4R0/zsUFGAtclG7vlcZlDdgQZfK6LlZ8Hpm9okn7FnfdjjN2DBCUD
VZvVoNtgJkbcn/iOhsjUVKj1IFn/kPJwP8A3A0Qglt2odgkg9zc/sQ5FWxMOCoVvYDX0vqaSAx+r
uNAr+J/zPZjmIBkJWFfESMohKvUrD+oJVcZ6eaA2uML8TnYFyKkV2tKxyrY8Pxn4Q+IEuYhGMvuD
a/D+sUq8TVn4qjzvlIbiLqXjLi203wSE9tUaeghfLOzQyGz9Ivk01NEqLvPU/QYEYJeIIb6JZ9TU
LseYIEMYXvTZ95CP6dvQxRHk7+SOAXOoOKxgzpltPdhiQw0UpZhe483NDLvfKMAthSBJtvwmgykK
oBfOcnURKSADbEEpkW3xw8vz10TnFCG0KJX5QA4w7PuxhfNSYeK8zXz6EngjxairSQ0fFGga/MA9
LphLD9syLKeOzNtOb0u2k85Gt8LDV4AE9em8GXgMTgkNP8ZeTofR2bTKU+1DFJHLH8yZ7Grou1O+
JPGjVfAYcFhjV57hcjeC7HOOI/lz4zFCdJhCWm40nGU3pZg1W4QQWNzjwf81Cs53MEd4hI4/arYN
+csqnxO8GfJAM2WnnXNpdue5eDoE4bgfdXsjtfqO3HArEj8FZzV5FhmRX1sQaaDbwD+SEZ5NZRfA
xSIYQl0XS15pHMblbLo7o8P4ZcWwj1DJLR3OF3OnWsd23E3Cq7WOszqEFwkP1AL6H8yGYPDzYbQl
zYjmtYY/LKs86GnLEWLKkoG1XwEUX2p89gZUQbxvYYxeBvPgY644OcN+aAX9I3/qbfSTi/xyas2/
MpI8pDS+Rubg3kjO5pLBpmPuzHwa23EXjRvZKx7pe29J2Q+Mse+O5NgEt0NW2lw9ZRTFt4gGsR9N
T0uYAa37ojXDDnIslJo0wtw09eiKscLZ++Nqrw3Bahr1mZZ67k9riurhEXmFZcTwn3+A1Pzco4X2
4GPar9l1vgxv2DY9OhmYivQmLlc1PMxrkDZbYoLbXOkWlM8UrbYuIg6/n3TRFV/phuKbTOF10sPs
ZaQdx3507J87QfwdFJP+zZrFZ7mt6cPCkoovPk6XKNH4CCf8CwDt05Zny47HGJ+2Nkl2aeeGhuY5
r7GUejZIOdyTMEMG6eifAp7QVxik7gdjT5Bj3Y1oTR8Wv70nKKj4hrzbDmB226XRfo2QW7JxATnc
wva+ju6LSbsa0P6LS5zfzFF6ikF4aAm9Cq15y+V2z5chOXZEwOlFjn4dD9u9hbisCv3lM8qZqh0Z
7gklyRXuVwLTjU3VONbiCsvotfJHp2oGq5QfLkGHsIbg/RjwcpGhjgGoEENUwoDFXRVKwRJGuQQ4
rkY+AO/yhwAcAFgHIcIyX1kwVMvqAFqQFh513oOgYYALY6+O+stOCQzZgFCRLzIXj5nN8rKg3foE
/K6vRC9/wLBnKkcQyOETw2UzwOikKyWss+q4o4aWamPfMqbeDi44N4UcJZR6+guqPdgO5OsvgrXd
NZyp5oYU/UWu3cfI4cFmB0WDHzLSf4ih7Y4LFkN7qRbZtDa9VWAi7dQ83oWSTiWfeAJIHJvvMZwG
ZAdhrihEeIf0QnFFJx9xXIh/KQuFnlZAcFtRl77QmQYlyKiqXNsEdsXoSZFfd8zpcARvrUDF7ExZ
zNGZzikrfU2vkLeg4duUFw1wlrwm08VYqpBttRX5F6yZ3joQ4LEWt40aUnQ2QYSA0EGeJoCeys9R
H1MQP7eou4IYG+i9D03tGm63nvIM3MS6R91vx9xQv0oC9jkWE6aSzhNz2Yf5UBMEINYZmaK96BNS
ygRpjlMAfHOY1I+kXd7gAfky4NHABxL2Ybyj/kNCtgXrjjiGpDWQwEr4/FDAq2qDm1GNNh8SDi/4
yClhnzAhL+qltzCGmtTQ9Cp/G0IkpuFdfDSQO1QsWJCrt8xfMNRp4aNGyQ12LL9CgAPAy3pZMoOl
qsvu+AqTIcSkvgRi+AgG5Jki2hi/i0dVpyMJGtf5eAQbjh2MAPCVKuDbpWwD04j1Kwn6L68NHjF6
X06kGM5q7RZ8Rh7e/3TZ1EmS8clcTNy1zlI0zXQoKXywThv8vCvcjmEXhAO6g3H6ghXPmyOSHtJ4
wl9EY+8ucPZT5gKxQ2S7tehEwLvgwS1apAkwJ/2E4diFOZxtNzCcf9+cUTfZHLwEaF4UEjUrmYB9
gz3k0kR6WWGVFb0OzEHOKOc6tsG0y9fZK9dt+eJrcdAShjjdNGKhAWLXed0UhuKgPwxTj7DqNF7s
FXz57jFpd0W1ZYxkZbCu5A6g09a0lCY1addfg42nGs0zqXmG22gR0dC1hl1HxXwzUv7hMJSgZfQO
cFaDrQ96js80cy/5FN/5obxWnoNcLX2aCom3DJNHOQ1tfgNEAbQvj/PnhPPkikYoADwIbhlvg3Og
zSM86Yb7QRQZsP7O22cq7/H9YUhPsKosCZz+mhGpYBjSvXtBMUKxpfgYNKDlCpj1WvEheXQ+9PF0
9l87tmLOzr2gVOF4D29ZgOFd1JcZbmiNW3kwIPofBZAr4Cd01yscJzLk8b1UlldZqgHBZuvegytL
MyFyETadbIIx3iUsWs5ZJXU8NAGMhap5Bj2wGNbgOCJw77Ct/k0UWCwhgvDVJdkvbB/vWgQi1EqP
OXDJwb9LPGXgSDUGJVPgQqW9VV+QcMMAX1t6gBmpvrIADqpYB/GDZxBHH8kcrmHQe6I/ZNFHAleR
PbBsv+Fy+wA9Y70AJ64tDQKpKl945BZXFEFPP9CbLQgJdMvzcFxoKGG6xzBUuJQAx2Ysb/CVrCOQ
sDHfzdgX/Jz7+CuHGQzr+/zBzVaccg5TLoR0cf6YAB79MFn+OYLiW0uyBKepUBmaHAKDjHiC63o6
/hRoDk0AawnPzB1i6sZnnFPmdYGJWi02EdSEhg/s8rM6yyVmKEdQQy6lv03ugqV7zxnM2lFH/OQq
bhfVTGjIAVFRmKVVcDFLAEe2CWyOoBvAc1R14Y0TgvAWClwPuaw7EPLWN8HdBt6iZ4PS72aGnQNA
REVhtWV4r14QlHPN+v+4gM0Hjv1t08EkptRYDpbbEM578IC+54I/YurFqz/5JzSFfYmkxKHqQxDq
wOxAtWrHwxKFX13EkFur8ofeXw9b1NoDXtr1qKIB6g7ffk9xjpVQkqw/dWJxWETJNWcORCW+eYCH
qbgBj1bvNtzgus1A3oJGN8TYZ1MYeWx4kvP6Ghmx7WA6F8LfSm4VTiNQ7dulqPK4e6aIMsA7u0W2
BN75Gk5y21F7mbSwxgl3UgN2LA3kQbXuZ3P2iK/LdBI/J2EXwB9+9EDwZK4uOqN7CUceQMwLVm8r
cHHHliuBhNvjEvjhC9N5j46hgKlmD/fZA3YofhV4EHJL3yvDSOQ43CVAagy/1UWZUEUjz1/TDNhP
GqO1AB80qgoGB54cFv3XWB8VpVrY8CtJZhhiQeO3Ux3cTzcN6hvVs0b3zwcQD+Gkkmz2XfXd2oQj
XiPPj9PGZABvOWw/Abc/rLG7BfgAuzyVyN1iifwgswDDpw2m+z7hL1FO3+AWKI9LZHSFh3Y/Fu0r
odidA8NXumEDcLnCm92Odb3AmnASp3jDGqXPpSrVRTxufUB+RTF9DjiY9jylmHL7BLcD8opfCIi9
cAoXENqm5R5E6S/GO9MEEGzfpS5fqg2dy87j4qwRm/XdI2sCB8CA8T7hwa9U9kGtMjPugtnH8oCq
dxszB0QlFSXmvfEoL8w757fTTo2C1Y6l2GBFhfm5GHQN2pq+4VzCZprnMWB8cXaOfk1+8jHmfK26
FInFdMFQIIunTmTbkW1AhhBT1+3hFoyS2UW26dMchjre90L9T3jHqadhxQ7HJAnANyh8EGxcuIOe
Zxzp8WD2RW7ZfgwjWvEsk5Xkc/+YM/QA6PajHfHEjwIWhLGm32Lwsz2bt/DBKriurjAdPMJ99rJ5
UA9DAiZs38Lz1voInHYAvm/YprEbhozqXkQY4FvtPw3hCvQXnAssNl1yCEYCK7lZJHUQo/ZnCqrl
uKhBBYU9WKswUCPFrll8bGSdjyvZsCDlQa/2oADMDQ7e/ohw5htXXEaJAX8Ky+Gh6vzs59JtunFG
Z00W4zMgYhkrORsg20Mq7mfRbY0rUnjpYDC8jQK53RiC1qKT6EY8D58Li/unwisiTPcq2U8ArE4W
08odmwCnhqYIz74RYiuTiX96dHoF82rBC19oAOjidur5rxbYuweWfT3E9Ikk42cH78TSZdR7A5Th
dqn05+u0k+ltN5N2B9T4I+fpTe+pmzy28d6qYK77OGi/u67l56hDgeZQJl7JGbanVsXTzeSBwyVD
+tRv9B6nrQFxF0Bbh1y0yCWnkQm7a/OCAJdByMUmh/k64Nw/i2EjB5p4ee3pAd6mKfnEsY7sWbt6
JSD9A5t8W7aYy0sYan7gZkr44alHgtcMZx+Q021t76BYbtxi/QuZ68mT4ASD8CvreYkyAJvydenF
p1gCWy0R++jG+XVky/UKKgVka3Y7hZRj34jdEwXbBqg75XVYzDmorq5Zc86rVPkvcJFHKuK8vo2e
vIet8ZfsO6zctvl5TNYZbGgUxjjmHOAXEO4ZEN3ag1ft2/68IqsCiDlCg+HQJ8fywtcEJSALnjro
QOC72mr60rMLIEIz5HZuC/TeVTBaUnYM9Fbg6TuzxcFuiemASUo8B3otYB4CJm7EpptNzz+2jrTg
l0H9jq0JO4DPcDfyYYG7anxkc2xgoziPtZfK8ZksMLsWCsM9ClfRFFtwt8LDEfbysGMe51zsCNIw
ahcA0wUl+8NIWLq6TGS7MZZt46ejaea+I/WWtL9GH96iqW77nQkCkAZ4WNSg1UXHfh4XiBEdwPwe
3+FIYQQppMDfp+W9KfzHgtutHIP0YI3z6r5TSwWjSmjqCP0MsGjQXL60TvIdhfdm1YbtdADvGZ+7
RCrLuLXPLUSrJ+FZd0VFsQ885P+kZJKNWhP47XHgzuiUJN5YfKlYIPTFdB+Yyyg1dr+WUItdkdpb
FOHT2JkX5MIYQNb5dAXSroRJNSLBPTWle59OrKZT0tZw5IKxpwd13gwSdxagK4yRN/0sJL03PgIJ
IxipNhOnWWURRL2DBbQCwByFV17qnrcsNvcj4DU0loBZDAJYik7AtJVmZQoVxbHDtrtCZUMu1LSo
U2EcFuYYKsNefQyjNKWPqMHKj4DOg+dNaz259QS/TGTS+Gg2HHZVtxmy9GAEvYp6Tje/MYDKKzmO
aihBx89BoPAxmhbhK1IdwSzv0XyGi6XnLcSZEQVfqGUpDixAskCvu8rrMZB7vP8B+zfy2QkoGTFu
EbjJtH8L3vsDmwqUReiCkBgC+8LfGdEk3mhihMuONNrQF6u2iGIsBgWNykIyBDv2hbcOf+Ev/olO
BbV6CFUwgkH/EeIbxxIphQrcvnBcyS+RtklWy6AV74uATur//GOQj+IRxZfsQ7gQ/Mbd6pFalM5u
ao8xm4ZTOCk04aTv7kAFj/7yU+GF8vy/YpGLiBKjHvhvoH8Hv5EWwb3u9abHFqw+dFM18Z131tHg
dOm2NusBqNIkqBOsGWgFt9m8hUcpoO1yxNb8g8HeEyiJLL42D7ZIzBF6Jwu6mgoAi2JNx4Ku2/GL
Ghi5cAb/JyjyWfz1F/rZhQP8+zXgVl1IwpdEst8zf1XHZrcNEYx44bITNbQt/h9nZ7IbOZJt2y8i
QNKM3dR7d7mrl1IREyJCGUnS2NPYf/1dzMFDhUsIId+gCpWoQlHOxuzYOXuvrf9xlWj/GXJl3oTs
eK+FX9EUrQSKiFWk54w2O38UEgI/Degp8aZ9Jaj/+MYw4zBRaS5xvPAHrgT1aRDpDK1reMRwwBzN
zKNNNbkzB0Kq99c/34GP6juuhSMPXAVKXmjjvytPk0jYUxPXxpF0Op+OT4AZRqhpk9dRvFWjwPFA
+3z754t+/IELfAeTEaJlBPXXoTB5Bk3CJ+nrmFQiO1Be6V3fmmITZcr4z5ZKNMr24qUEhMEFr+4l
zYacOoCVJEz7lgG4DYVEBvoLgav1QQ0qfOxwgKSJq5WIJ6907S1n14QpRnxiTFY/yN71CuyHTeqv
qn5M3HvRzv74PGauyfk7zmS6LioRMMsVZnnf5Eb8TU2pdWmN1igvTRm5X/EXPtzy5Q/EokjqCtSA
Dy869BUcc6YZn1x0B0zcY6QtA43FfYMI7vk/Pl6uJXBJgOfzmH3Kq0UoyrLY7hCnADli11pZ4PKy
jce2rlbw1u1p8+fLLevMb9/wcjkP8SgKbYI9rvPqEjtjosEnc8oqStq+yfxdahjjM9nHGXDxUe7s
Np+/23ZVfvFy/ZvEd31peIe4uSwSdDFK/f71GE2fl54ZZ6faiBR7Gscbt8zfoljrQzwV0dkco/4m
T9FWacP5qU1Gz3/+8R+2NH48SYHQiUyS87DB/P4XuH3GMZrIw5OW1Dh2l5yo2IO9LSN9lJExfrHo
f3av0VZztznFYXK8ssEk1tCKolPpCbHM+C2f6RiOaV2uxGz1K14yBKaB6e44On/F9fnsBXbgQmBM
FGzi/5pF/8fkMPQNxWncqpOujHmDhwN5naFsHrVb7/58Tz+9FG4YYmxpvmA9/f2eDgZLl9156tSF
E604uKbLD6L9aOFm+vOlPiy/PD4sSv/vUlceFUNaXWXGvqJfE/8UbUfT3a/nbZbW88ZtWkg7ffVV
KOlnaxVa64C4Ap9X9tqfUorerdPZIFa7L7ptBZZhi0g+/q/K9eWXycXnI+AsfCDbqGAI28ycFMEs
vQk9z2WzZGMNOCrFzWnqOZN8sQh/di/ZTxxnEeWbpr389//zhrTkQaDoi3k3DVVume40W2yoKMAz
ZkggM4bVPJn/2dLOz4TbwYe3FEEfUKuJo4ntdfj+MrctD21dVOfR+TLz+LOvHOQpDShefIzXV+sM
0zr4ijWPzGqr6SJB9azKYI5vEyfQ27D2v/J5f3o9Pm8aJIQs83r+fisdxABloAsUFWlf3OjAji+2
TB7J68USPTOD+fNX8NmqgrkH2XEQgAe6dhNZqfZbt2XDoPedrBjzBiQhIKI15wztNhkpK9L+UDsg
e/7i+/vsW2AxwzTCvaVGuFo+U1GS3NMn2amNK0yg5AoCxAfx3+jtn3/iZy8nJw4ipBGm+8SE/X5H
Q9DKiFfT7BT1dbluyuq70Td89q3VHltn8NZDaX/hh1ke0vXmhFUR6zoFOtaKq0uSatBkU9BkJ+0a
6QNukXptxzkC977NdmXfz3sRGQKhW5fsyDH54uqf3dkA3iPVFNCgD6SOMuQIMEVWesKyEBHQXalt
l6VflXefLNVU77hKbGhvLuXy77dVRNLOnZgb6cqQkf7SXwyyYPhuF/Sr//wEP7mdOPNJgWRuxRWv
3WBJXFg+Ogx1mpKpPqCzxmnuZPZGm6bcZDMZTLytN9XQk1fcGPMXV/8XNHr1NHG4Ck8uX4j34U0d
u1oT9ptw+TiJLeLr5+EbfXdUZ6keaVLbdHVPQRJZ8SHO1DQdbUOX/zB/zDpNLMXIICXu+rrfGLln
W6shMoYYoUaunzKk768VGpe/UVjGYh+CsMJo7RcAM2ReCYKqDe2llwb1oLdxXHt6VWSD/2R8K77l
Zj29D662w1WFZNmAPVSVXxgqP1keOGPiqPTQb5jiusYJZNM11JnJSbGdfbNylzGP5K1CLeW2+PRt
tab8io+yRBD954f+yUIIMAeqDb7FwP6QhRwi8ipC2SenMu45pWTYZJ9IcSNbzXZCIe4Dux3l5s/X
/OTLsVnrIYksyy/q+9/f6azsnR6WdnJyOrdzd6Gh5vRsC5Rb/x8/DjseRxb84SAxrhY/KKyBmdiz
OtEjo5HdjtPatJv8qGVFI8sa/2M2MD5KIlTZTxbKE5AJ6+p6dPqIsxS1OmX1WD83Qz+Qy0b4C7o/
+d+rD2py3JvLbVxKkN/v4TTOsjeijg2TqmAjMtlvUMpTj0sDthUxcV9c77N1iIUW5iPQGeA2V+uQ
GTVuGjhOcrLNWb76Q6L/btVAiwvftf4CSvTZqWOp22jy8C/k1Fc/bkANbphmktK9S6J4Y7SzdwwD
r/sWBd5im1Oh+0BQmYl/YO6nCrVdOvxEn2J/4Vb/7NRL22TxCC5Me0y6v99l6GzQJVozPQEUMbu1
KuEWs7UZN1Fh19/MoGhvtLIGb2s6U/IMw2V8aLIhRc/E53pnDfCaEM4hi1VB7H2RvfDJl8uhjKht
Fu3FdHr1t1VdkYy2nKMTxhx7pSPb2nbMvInMIikpaZv4i6/2kw0e2ylHa7TCHBmuGw1tZQghFnuh
qXwGalFnt80NcqQC7Rs5Qq8h3aJoG/Edu1+8e59decliFHQg+Iivrxwjva9JL4tOqZ0Q6eAi2gqO
ZVN61tpvY9rrsELcfUOc7PjFpvTJwixcE+Kvz7/ztV3dYwkA1GsrLzohYC3OdSnHZ1Rv7YaM82nn
BPWAo85iTibs8Yu7/cn3JgCBcgwFfejT6Pz9zSOjLBo144GT0ZtqFzWBs/W1JXe1lxhfXApbNP9n
V1svfVtwS8g+Oc9cQwuMGLZIoZPoZJBROm69yBz/YkjnrBdu8CMTIxT/yVAd0rYat24dJ+cZUOEl
EthVOV217Fsq3zGdE+cEWPmWpsE/5Ah09YosugndqIX8NG6pWOpa+/dRIKeTSxLXvvIb68CuFqxE
zAs7a8/A1gF/fO0NoA2QxhfjqqlJlss8rxJou0qmHa0qkLuAtTv0pPu1+D+EOFisGe+6jOu3Mu31
RGAY3ho3roOjEUzzyRrj8Y1Sjmmi27eHFB4xEBuLLSejP3Tr2xX+B+37+Fgcp7bB+nSuPJo5iTYE
XQ0T0a3ZJOY12hyMH0Fg3SRc/CDdKd50Lk7Og0ToA0BGdEhOp3wjMEEyXYdzU1jwEbIkV1v6Xgyj
/GHuzhpZ6KM9Gk+ymJyNy1d0F00zQhe2Y/1KT41uKHKu+cHEC7TqE1GyvvOElsPlvJJ9Z2/phf+F
tDw9zZ6HsqCqiexiy2Pn5n+0o2swoqYPBDm9i+fe7GWE556GPCDm4MU1mndQW91xNiq0n9iPdrkf
VgzCZnUfmznmNlTUFF21WMFo9NZT40EBkoQall7qrtNh8ReNi8IlT3W9K7kT3HMV3RgF4aDrOs2q
7dgs/Kykc8R2mIfiq+jtf9/Lq/d2kUAsQClYYx8WhipNSSzDBXhyBqN+QnVpMStumOeig0svo0tq
Hjwv+TR0mf0oeizHSEhwk8xFlu+LKBVLWmazZ7ZEZVna0QnLFo5S4fXZvrDsCcGUWe/ssUSMi4ps
W8Ga2wbDPF1UoMS2bFMSENPWqGz61xPqZ5NK8yjJEsSB3Pi/xjYTuyIlXFIYeXjohqGK0FSUsAmq
CQxPr8r7oIVSz88TjKnVcM5Tx8YCXnm3JV6ES2q0DHrT2vBOPJPqAd4Ptu5C2ueyoImN5Osvu0A/
zHw17lcx2j/EmNWsT37kkJTFZPfkOl0vKOfjZhuiyFw3hW37SD5ia90TC7APylne4ulId7XppXfD
mBQ/JmAVWw2l+8GTWX03p03/ogcTTXkWLuywoWJizd3HdCBtPNUahaKli/kelX6406bqtrMNugnV
gKXWf64eP9kNaJBBq8B9CEjsuqiLnS4JbMNOTm2doUfooyreD4OLdLrQ5lMisUMUhuf993M0zZ4l
CIK+vvPheGsRqee0sROfSLDH7WCQqkgYZGyNX/VbPp7CKFYDAo7oFDCxud7WfRQ9+Jd4IVtdORh6
bPkswgTCPZh50505iZGHvKsqHe4H6SR//8eby4+jnYVUiLrS+pCytDQRXLsPg6M3JPa5Eso8OeQj
HqzWrjdI6sy7yZ/6/1qmc1F6aYLxgsNh93qXTQoxh3IAQ5KXcXOvSUi4nyn/1rkSeIEsN/yicvpw
i5frcWbn3CMZmZjL3vs/fTRrzgz8bVFwJKQ1SdeoZ737oabSXBOfl3HetDCG+jpJZpRNKLjHlhDg
L96nz/4GHrAFEsWDjHvd7XXGTgfO0FHHuCl5uYkcVh6ZzdvcSy1cE1V9SxMzh4Qhis1AHfIF3ubD
R+SZlPKcwZjY/tu++P0WxIkfND7zvaMy8vEJwfLMlos+fp87bv8sOB8dCYj7aor0oWTlqoig/43W
o59xXWdYMUPrYEGzREOTPPddN951uJ6eRGpXd6KBWPfnt/lDEbVcj+IYNgvEUaZkv/9K6Re2qErw
WbAPngo8HN+HmSmCDQLm+OcryesKarkSzctlfQCmc12iZnHVEPvIK0zuo9inCNVo4duyNrZ/vs7H
Uo0LkeNF7A6gEX7X1U9ycR1NfQb2ofA7+h5IyRGa5WmD2rydB6IxJVFjRBBXsl4Jjfwx7wwslWaU
qO+GaNm+C08kL8ghq3mfEU8wnZLagzuHLjLFbO/VCntWlf3689+9/Fm/7dSeuYTu+dhVuEXgPX9/
EkmQOH0z5f6R0xOAhXpR3I25idKkbL/YHz69FPsDR3DGlfJ6NWnLunIqXn3EeZF8ycwOybnW/XkI
5V9//lH/4mqvfhVLiMUZnKiOj8B+s0gHu7Iy/9hyYsLhuNgNuynaWsZEFq9FzjM7rCAX16xODfaa
Q+m71cFenhApr1+lV37yw9kT6dNzQPN4Q5Yl53+WNeILRT4yID2SxDrdTLUxH1DRO+uRUOUvVq9P
X8OFss+kyl6yL66eZy0zi7J2hKPpFJgQSjk1v5Ym2g+b8MhzVJb9G3rAaULGqed3gJq4cLGNZc91
1hn5isgM/SBkMkYAohcxWhEmGF66JAlOyHqGpyk3v6KlffKJesxqTUpe2lzgxH6/PSYBJLXBPPfY
iNCEj1nGj7NVfHWVf9PZPrwTjg+kjGhNxmjLU/qfp5DzwIkjdODoNVVwi4Hejld6grN8EykislcD
xfjZbVBoTVE4bQDnVydGuPxJkBLa73NRpnflhEVtFfJzevAmzZeZJR83H4KlodORgknPChnN73/j
bLokNXezyyJCzvKqTU2NNiVHfxcaaYzqMvbdu9bzk2+JFgNWTU5H7199O94yZby6Ux4zdHpJUP5J
M7n6K7K+IvKzGASq17y6sb1ZTE89+rNmi6BaNfglizZaZYNNT9YI0vXAFGDJ7U4AndJ7r44z1P6f
nDPzN89TuXfWoyKDxTAWf8achi/laFtUvU7rVzyrlYBn5d0OommwLRTl9GqPKfJIXHf11vHQGHvD
JP4eC7dxiZT052mfNUWRo3+bBg4ATToAOwKtMq/BzVjFzu28ELBNZvj4NRudhzeubPLh4AGLe9Sc
fG7opmPqYF7dnmRENwjRPBjUHuqsu0Fug8t8ggj3SrrxwMrhJuNzWgxpuG6sZHga1UBOs5hq6yc2
uYbyixK/2M0BEI5T2rTRtG44GsGY9XEtvQWc3F4N246BCU8W1vVsmjDBVpEZ3hgcnu5ocYhz39ZO
tC3NMSg3NWyURUIvdbeqdUDWPMEo+n3Mxxibq905yKqH/F10eonQgLj0apKDfPHwT7zEYm4uswp7
vTKmqPplzK3xZKg00uu2oGcF0KIcGJiDCNk0IaaQglNKvmpHIKtYjaJD6OZxsmJxrfpVsbD6MzOa
fg6ydrcTxpLdmANtPCY1bR4+FOkAdBDwDjBdqr5eV26IxC5o6uRv3BAdssqpAImDd79pc/la9nKA
8eqbOAenPC7WrUe7dOV35nyMkzr8Fnq65BJm4B5M4EjPuV+nu3II+59mPXY3XeYa/mooavzohTU3
sD2stOGYzjIVbOzYLey11rP8ldh5Wx16FbfJGRhzk61lX5rpRXVjedD463+A2PfeHOyTcmP1ZvOm
LB4uRBqnfK7HxhtWmmZWtU/QJWGB64yG0YUeA7c9G1ZPo6UDS5ts21liWqq84L3AoD1jTlYIK2G+
aPHkObz6TeHpXzPRkeM6bMI2WaEPN4/eNOsXXRfqALDIuGCQjB7TuK6zQ2h5WJbMBDNkbEm9w0io
t67tWW+Ao5W3Qbykn02h8mJlWGXb3hupNtZTNs3nEaMNuk3T1vYhS9qs3LlpKm4RHgebBLePfRtO
4QTaD2GpeCwQ6per2UKItktdrMd5y0mzU/487AqZ0mjxZuLD+qmGJ46n5mw3JDk4IaaPb3GqIkxH
MTAl1xtOjVTpvW0it1zxeJy930XpTqeIhZFltkZ68kAw/1QY/vV6RoP+WIdtjKG3dZNVjgTuG5UV
MWz4JORPLEu+sdJ9G/wk0MR6VLEnd2ZdmbAR+tRCNw6XGeICoqeNqMJJbMxpTP+CAV4teh+jvjeT
2djQvAlIiE7bX5lMPExds9YAtNzKvm0Tt9nOgakvjhFJvbbqtNj0/jTjvTLL5ziBB8ORqF+JxKxv
51EWeOAbrKfFOEw5BkaQQdswy/oTy5j/APx7uA1Zai5mOkx3DKKas1l15nqoA/lPq8HvEjOX9PE2
n6bgPNhDPfK8Cv/Ojnv76Hskd/JRl+572pEHnEkr2TfSbS7tSBT0it6Pv/LSsdCorw0mM1UVufQT
hPvijiNEGnRmJQ7aod0pEDxPSzYZsuow0UCotdW8OTPhencFaiHjGMrRXogrOIjpnntiXY1j/GYn
ZQbtqzB2EcQXJnb2+Ggg7kEdHYTOxkaGvJ1as3vpPWrTFfa90AewMPj/RGkjj6jAYewMWdou1rnm
nCRx9ZqFXos13HQ1aeqFxno2IvQLhWypvluNn4U+fbN3QhYlyP9z9yCmJLtjoJLv43xSN15CBL1U
sb2J+8GDopynyS5BcbTLWGbPmq8PxbDvJOuwjJq/cem9V+xRgPZRVe5CsnyndZvgBF+1Nfmi6yy3
xbj2wBE/5LPwftJACtY0NJ1q1eU282kI0HfSNzT5cfXcH9qusE41tw0DhRl3aI2DcDgFMUXSFpuZ
t8/DIK6YA445HLPEDJ/MJJxxKw41HlmuVUq4Us6iTRJS3WYxe7gm8MRZV5Xh/FVH/HppE9BjWsZ7
GsUZ5eCIvzGMtPOr63ElRFpLLCcpB2EVTsFpGG116QRkCnPo5uzQpgBsItOxn+PI8He93c5nTLDq
2dSTTaQyrSGW41ZtwsEUryTMkgDsN9i6M1UVW3scsl9jStY14wNZHSii5TGcoObBAvBCb4NfeByP
kqF0vEkbfLZ4Lvr57OXMRNda8rM3nRqwKLaD677Yg+e9T3ZqfJNTVC9rToSPOcx5egx1VyNd5Dss
UD3y9jiQb3lU6SOyfrYffKblOnETtSWcenpqw55lRke5OR8YU/aPrcl5yGuEunEAcd1NnV6AKUrk
GxVr/pOIXWDec7SlClHWBk2rxqXhzO63xEsIoV7NiWAOJKceyawKrZ94qhxzTSkQ3trxEK5gmeFJ
xZ9vrII+LY+lqv2T2Xnl3lajnT86C9gLtA/Kc5NNItv4ogu5Anp6K2nMeZXzi78L5iP3VkcCKm9l
bhKJRKXUQ05pVbZPgli8OMQJ1SvMG+Peanyw4SgZb1yDYOM9vAud7yVN6R6MhcnakWveIl+ZOS66
jm3tzgVScTIzwx5XfpTBUBy79N2DCanOUzkZ31pZ5JAPdDHtyfyat6hJALSnSj5CxDIOOSncSyIr
+V7EfR5sO5TbGMrIdvC9v1WbyQfMTX63RWAa0p1MeO1LaaWXcEgVKxezrrXHmS5bQ+AyflmN7uSu
Tw2W+VYD3+UsN53wcZvJP2Uae92K+Ek4Tkbce7/4ROZ27Sgz3cWKlUaavfeANR8ZKNtk+h7yJPAd
p1W56l0aaZt+TvQvDFy+Czqgn9gdafKQTsCAMQfUtQptLfvvbMgRbkW00RcNM0SDowvFoXIk2ZYG
/EgxzO0j8y+vwuknJH40p/dp1pnhjgGZRd5YqU5hx2eO8dawLoqvddzzGqNjNGv7xnGNqtgNsRyS
vcG4YtslcSbWGPmj20kEUwOob7JfvFJ5tzo3vPbJzoY8WrtzwVvKXEVihGjzV0ZjjrnRhcJwU5CM
0d83uk+fmYmqLXYgHUIlEmgr4HQex7hUL3inAfHpzt4r5h032my7b2Ka0wx4Wls/QoK0DtSpyY6P
rAbK14She2qE3aqjUKW+5HlWnGd2372IeUnXAWxGpMfciD2u2vTFBbVyoxmJ32SOKaOdstNmD3LE
YfUt6xuLKekMoWSUPHKcYXcmoUz5CmO5w4KelvRVg3Iow9VEKhSdxzI/6LIzL/4oq5fQ9LF8jsia
6nVNI3ZrWpF4Vz7lrOQvOEGvnyAK0ofAkWY2kA8czKSDKJpmNaYQ9Si3FkOySu5jFcZADjJ5aKhw
KYT7Mn4ZCwsPXR5A8G4lXyvWz3I42DB3fsxN3X8LIvon6xmyxL30W/lezfNUrLvCdzdeP/cXkpea
HwRp6F2ZjV6xLi2QoSWJZnpreOwlPgOJc4S8ol51Vtbdd2URJOfK8ts9hEwmU2Zqijsbs/RRdohZ
NnbqJffZUFoXacbuj7DGylESZ8Oq4HbTz9id2kM7O+5+DOKej2Wgmo1itJbhYG+hGEHDtBOgY0Uy
rzmXF0erFO3JTvEx8dvykvQDOZ4D22+QwnT+ezI2zqGtQuOlBy/2PUmHnsq2IsXAnfQ5FKRjVV2Q
fx+COd14LD47z/AmjmnhtLNCb3zFnURemyFTcw++1oR5MfkrGU7gwDgeOPiZGcsE1mAxO86yB+3N
KJtzLPT8cylP9O2ae6sR3dbLiECsi9g6Wn7c7o25nvdjhOtjMEfv2PVhvq4m6b6HM2MydybLMMAp
eBNbg79BJ5xsiBEhTSUMAes4ghDJEGhLRDzeT3Zde+14StwYlprIAVfql+dRwhO0AQGTqnnjelW/
gdcXbxzVzG9Z3HW7udCYicgverEY9qFqM+pNDNtiK/m0pi2Sw5Y8jRQxpuq76Lbu+m4PMpdjkB+W
P9n53PRU+E37iGqfVm9rw0hCww+NzhLTScGjjbaEhqR4nqC6EGlNfy+G//6DzbHMVxjQqx0Gb+8M
/hHmaVpX58HL85fOE5BlOiCyqxZ/X79yzam503Oo7tUgar0uxghdgunE21m2GNwYvWJAT/u+Aj0b
Qy5MYVAgxJS3aVDhcgXAxom1tVT7ZFLJb4ust94ov19reBCU0TGlx6yt8jtGcth6JoBR9u5R7fFZ
BJvWy6bNYM4P/jDFB8fkvorayRhT0oJdz5aBN8AmlhwgslqGiIq84HXY88bnURkyc4vjTeWX1t41
tPNX3kRsz0HopmcXdC/sxdHuT5IjyB31q3jLgwgsx5QXmy7X+shUpjoOkKeKdVrZ1q4KsnyH3Ke+
qaDEbQImDqTM12UGJKJkctXP45vXKPXYOAobnmjSV6lxfEemnR3ANdbHMJ9onTZGh2bIK4Q1n+ax
NL7XyOJf0wCf3Qa6Kb2CGqedsZXmaDy2VsfrYYzJD80qTAUN2uPIQ0vv/D63H9izjF2QQ4+Fua4p
bP3piSRU6CG2l383MliXeQZ6mA1n9B4r6Vqc9JLFdld7+8oDw1pgLFqhpIovYQQEP2xh71QddZSX
iv4OXn6yNSAnHRgkjd/athJ4BXrMz7bR34a0Pk7eaJqbcgqGn74OinOmPftHPeIfBeIYvbRNJOK1
A6h6O0UCDG1TpAYzNuLcIhodB6ClmdrZQZb87bd9z6rGMGXnl52xTfnpK1tr58YUdkCzZchu486L
zo3rRSOQb5E91AMvkadzexeYbHhsIfqmdVFqChaJzTxhplupUsBgNiLnSB0kH4Mws54x7g27GafH
S9+Upt4otsYYD7Yu1slcDABPAhuazJhzKw23z297y+s3RTfna5qnw13v+8zvOE2VO2QbSByaku/Z
H9xNbjn1bebX1WM5VNamsWus6zxaccDKJVee0c3h2tOxycEKxte5NO3wxsRpWuEftno28dA7ph6H
dnonIzGcQ3dLsbn4ScscVbEz3OZOHR9j2DlAVScDHG8BuNElOKi48crY2SqnqTY6CernaXDjx6IZ
QIwp2teceQxx2w5Wd193LMY5CT4QL2Lvhl0dyHcyKfVk4AzfJVROh7JJ3F2EZOpuoA2z531rzpQg
TQf1yIWBr+ZxOodKJi9WHZjQxKz5b9sxIFPHFfgHNsLy0EUyOgyTwT2yesGiWaSAv7Ou3ZpeKX9w
0O8uruHR/LbgIxEEGO2IzyJDFt/TiXfdeDdU3KB8sr2d4+YBY3YhLkAH/W1Y9cMmsYjQSfBK/oPa
ndNnsaDXaqzFF2c5b0MpgaTfUEDCJAjX4cTXaxuxeTPoCrkIzZWjlXglyKuhKH8VVpdtIFTMJBDB
ZgYIoo/QRZoXdhZ98cDG3Wl6rEdmm6Q82fxd1aD8bWt36gWaUndJRaa/I0dRF+lHyAgakexa38hu
A50LPAQmcW4wVNZhBkyGtp7Y0bbpwUhimqulHDcYRODm8ALfwuJVuC47IHRrE6MU2wFGe2w75cXu
k/lxxgb7TLUUrgTBOcdxDtT9xAn+ZmmVbrISNcKqm8juOXJ6M16MRKdvLOn+X3Y/6otd0phsMK6M
qzqunBelUnlxK4fShnnH/Hc46O6bBCuyt6JMnMpwTu/n3Ip2uDB0tOp6M+s2jdJhiPG4sy8Rao2z
zBbxZT7Mxha6ju1sYs8C4FSK98KYjVOEr2ftepQv4LWNtUx0/4wAWWQbtB79iwee8dcYBS3HtsC+
MIu3MEIJC7VKVLCWAcDf5W2oHs1KzPeTkuEhNXKWtsQwrP3gLAOqNLWC73kHYQ5Zb3+xWn+ONiad
4W04K/vSNCJ/1I0tHZZnDJhJXhcXaRT5DyczYwZuAWqfaQJSFtOoZfkIkhIQges84p6y/knbMtnC
Uwtf5wRGUD5pc10VLpt2Rt1DLCZdBTIp2iccOLO/cttuvhHp1C/mXb+kB1iom6o2x1vVoOBw8Ha8
5+ks9w7KmFvcS+rYitZ+BB483voFoaq5O7o3NaoPxHHU2LdwXUgb1ZYvb5oycE5GBzF51dVRuc8J
q+9vCjNP91TQPKKENSYBLZOV+96T7g9rmoZL4kLXmI2k2bdV5f7yu5Z9DerWwuOs612UCyLpW3cw
fraNHRBBkYJuQ1fbU8mM5m5UKfAKN6hgcxocj2XY9mvDp46aM4cm25DH04Z4q/rO9eP+b8vg2NDo
IF9wUiCgRccuoyvYvWSHerfK71veUaywCl+1BX+obOy9pU14rgRliRM6QnKBnQnftDt21MqcKbwH
KUFmNSDpwD5q7qpsCFeLnN54ooMNwRigr9usMhdMDot2VWCIh3gapYN8U0QSAEkUKoTxrWng01Ad
OaoUUXxWfDzw8jl+v/aW0jFdSZoZow+3uI/s9mCEZrMXjZrvujgK7ujqGvuGnI0N5Lzu1hll9quh
6PwBj21cZ7LTb81U1/cIl2nSpBb5tJwcnQdkE90ZnsHM2h02O8mg9dEtiOobaR9dqrI3N/MyMgc2
Qc2dsUE7VqdvVarVgze10XfXNPjI4Bj3aj0lgX8pgsF4j9TU3/hgU4ut20eATFmYTlHeRue4tAy6
JLhvgykWzUXSGS23U+EuPl17AFE+i+4i2xnemdsyDCEdrprepr4FD4KY7MhWpmlag9Xe5SpBqRRo
8RY1ZfvQy45XLO85cK5VRP6XCjo3uemxQ8MEMB13C3wxdXa1lcRHP676bm3qSiJ5yjok8hEjwRel
h2mT1jERhI0/EX3HdHlLQCpglqAxyo2lgra8zUEJv2QBWj2LfOofoOtssU4Tm3oyJHPjCJA0ATnn
07PwfRgvN/nYtLe1TXubDz/bYQsSrzQj63tDifohLP38Xk1DcgnjvDwVmQbKpumJW6dpiAGW5cCH
V31OMWnSRbwDZDv+gDbe6C9Ek59ME+lVWczP8Pt9dCs0GSGKNml5x2mq/W3JMezR4ET7lRJ6maNe
zcjYOZn5LyZfROxX08RsVgmgOubmYZIB1575qtCtWAjLR2Vu2rnnRBnNAcdUqziiSVf7dCbGwisk
JytJofznqd3HweG/WeP8bFIr8Udejewq+o1j6y7JKV1PWgu1ogHD202CNxEY0y+78fT31Bvc7xzK
u78Vzr/ui/v+QarqLRNuxEn0grCLXevQaw+g5Th3Dke/+RZaD3iRTJtL95XlgZXhRxm63Yb2ifGF
D3X5aVdPAqMFyaSeSz3yQVbQtF0mKzKjjwZcmVNq6OBcDdm0I98g2k1J860zxuELKcNHITy/lhkt
4nO0uSgaroyaAqMxSi3lAv5WzbBzGha8jYeMN70h1TY7dyTTnZuebrZOvRHsMQ31myma4+mLv+QT
5Q55X8jMJdKC4P84O68dyY0lDT8RAXpzW55tpqd7/NwQo9EMvfd8+v3YB9jtyuKS6CNIkAAJispk
msiI30DxYnbedLU5LguzAw3r2lT4dqgNN8esR33Vk4x0T/1na+QLWAbIqRZEQCC5IJUELAPCGr0E
Qw4CvWd8rx2k8vq0Qm1YKrf4xYuRoBgDT5n5DbYQKU4s6Ov0h92p0xhahvTHJ4nKktth7Flu7J+l
YIDcAItgrAFHXfiekG5LJFX4nr0+PRaF17ltphU4PKPHvr5TF84noBkqxoiweuBsCAeHHfRkO+D7
XLlz0GNOwor3q17T3j+uB1raF+QeumJg76Vo4srwcoMKCA0ON2hj1G54MHzI+rTco56YndpBo27X
cz2vB12aRwsYB8ATSsVQTK6XIw/hstYhh7lta+u/KfbQE+bFlNKi1OMq25hLZenYg5cGMw0aunrD
zyppRYO89HQ3nwrjoaoqXOZDhMZS3FSe+oIUZydFbfqpNexC3mvhkJytwg6LfVHmyLirYBjJZSiD
J6rZf0GMnnQTQc3sOWmn2m0igL6235gbe3ZxkixMHbmNWQYiHkjyfUdSFUQokCVqcQg2wM/HRX8C
RBRuhFo+HhSIQTDYIA8K9wL82V5NG44HKfHu9BK32rpHPruUHPnUdZq59UFEZRbgTWTWHEcMyzIM
kS5cGmDOI9MZ3TbhRYL9QOn9nMKJJd7rdF92lZKThvSS1UvHaqDh3/htlp9HL0WR9n1Lcf4pZOEG
8HPbwKtT2NK5lxlt62mj60XOGfnegxfMmBFL/fvuOADngOXiLQJHQ7z4oDjInE1p7yqGJ1+cuSsX
ZfHw7BWmfVoPJd6xDImlzsYC6DwfIcKRSFoWpWgsDm7HK/RhkFFaL9DF2uN7KmMYDM02Kyekqbr4
+38RmCY8uFTcdG7GWEyZlKAXMLhx80tJfg7aL8X7Xk84MpiIxjUbX05ctK/D/L9ohiD1oOIEMA1a
NriO/csO/igouvICzOuNDycekGIYYYE0UUzNecwH10IWsex+5qQrWY7WTf1TaeWNMQnBWBzzswSB
JECoBtgu9fpgdAqU/OqxR1if1z/NEUjZKL15Fc+UMYZWf/QROwzOvk0FeOMMWAoNxBbMOroo4Ljn
6X6TIgQ1enVWW+uopvfhvxQngWFx96A423igFXaoGqNZnDom7JH1ZSOmSfOo4eGwA3VbBhIrikLJ
HldByOl/ocYmlxeHcrf15GOuHuCJNHw1qxEJy12PAmW7i0A4NycZfBE1ayTE23em7PwYzIL5OTbg
fS5FkQTaj0rt64ikuChE6N6TVxk1Sqi4ttNXLEvEKnMJ3MXOAGgbzmV3jNGK40SfPz46OHl/Nny1
Sh4w80BJb32ehAX/+stA2JMUk1QhBiAseK/Srczn2exOOoiTtMLbtH2JhvouH60tXvHtaiANhcsM
RhntGlNM4Cytp8sP5M3NKJBKhxIZLdTn7HbCcgQXTgz9wqRqjmWJ15q7Pkwh9XkdJthUaJtIJ4PO
FY4vfeQJoDdRRFsl01FNLr2TmTbyZT2KcLvOUUDv03wzeZhpPNKul3vfaXHj60FM3lNmf7wqDh5G
c4ifsrbLN8D6i6FAriI2YMkz/Ps6VBxXuYavXOxS9RyOg5aPJzTzjYcCDYBv66Na+GwWPViedjb6
lDx1rkP1Vt0AdzDsS+Frz1YxHtsCXfkKQ6gQ1z40qjeY70vxEDRiKpHn4mElfCtTanjA0xu8MJ31
aSjy6pDnmv5YTHl01IEeHgqr7zfSh4V9AO1BA507J+LoxFwPsgOP2JG6ORfOApfdeYFgTONR9341
k7fFQdgKNs/Am2OxtDDvs7vauQDv/dzK+s8gaJ8MzfqE8sCP9Y+3sE4sy1YQSgIvg1aEsL8Db0Sv
ksrpJQgl+R4DE+frDCVEwbX0vqyHWvpuNom3SUWIVEE87M2h76tSye2LpfTfstkwAvuQxyBtPvbI
xu3wOXteDzgvvDfP73m7UXDAupsmDfVj0UA4qHATwKHCvoB8hUxPlTtq3LKaBmxQIgXvjr7B2kbr
5wdyX7aVc1yPvzC3iIrB7JgZULzehDWDV4Q2aubo4dtBufqD7KUdNqKWktEP7Motp9+FIwxqP1Qr
EPbIi8jCl6yyqsPpUfYuJVIddIAM47tuldoGD2phTLZGws5+p6bv3OR5U4x8f9Z4lwGes7Q3Rlxs
T06odv9ASEZCfH0Gl8ZE2QZBRTy8rRvQOfIiGDnavUdPKbX/RiMr+bPpTPjqrMdZWJrwYkhC2As6
V51whHlaWCalhTJwJavh0YGvne/ojjQIzU/jUQE+fqbrP2xIBSxHnZlNvEsNw57n+s02VxWLa6Ac
pcvYcc8+IrADn7jBbio4BYlPb6yIp/43Mpna1/XhLn1Esp//DSwsTNluEscm27oYoD9dwNzaUa2t
7hRQQNnIs5ZCQZ2zbEOnNgO2/HqMbeEbKmLx3iXTje4HsudJ8dXEueujNBaatfEZb4PBqlHQa9QU
VE5Q1LgOJoVYHqBq4V0CKdXTYwtlD+rxaGFfFxfx7/dPojW/k0nWZRvU+XUwG109zGJkWOW+ot8h
xY0mupnhjwI+sPqwHmtpH1A41rjJufhkkZ8EsjFIAzWRLmbWmyeSWhXHQrvbmL6FawcevzNLrMzi
gWISNFDXKnSAYBdHSqvplNOCdHM44Xvs9H5ZI/Dgjfro7feyyE8QzYNZCflKE6ZQbkb8MXNQCx5o
21OWRthoJq3yCHlgK7dcuAvg11B0N5G9gOUlLPmW8x7a8cj9jecTdOfuQSukU4BbINaS/d+ha06h
7X9Z/2zKPADhBpor8dQkFYQI0di9XiOmF5YyVWAu8uafqXJ2E6DhtsdfuwSVAc7zo5faj7rao2hX
3vnqluDL4vzaUH5Q4bRhzQiZUlEWnQ3IHCquHXm/bQuY28T+SXFMisKtAsvSDM+iQFREUXjg0r0e
a8WVYZqjg2drmtJGxGoY6Ul7z5b8pIdAmXpg5f6WoNbSCHk8OqjoUGzjoLkOOskd/aqxdC4+xPN9
34BYNeCJnsuextP6x1wcH3uPZ8Kr1JVwuMh1iOadXEDJz1r7hwFuFv8N4DYvgR2QAQK+RwQbq94n
Yyq3JHkXhzm/UylhIQknMjgDKqZSAUTqotFGPvZtUBy8VOupVmGGsT7MhVB8RYo4yA7DMzbmo+jN
pSRTXwghxnuXKXSwtCu0OsPOF3sFnEEaddqqyi6cOc78/jbRzGFvWsL94EV9j5UcAHC8+PqzFNkv
nRMnXzupRw7AgkuzPrpXvUNhR6I4J8MpRYSNXF6Ihx1bk5Y4LV4SYOLgiaMueOQ8hciEe9lgn63R
8j61oM+V+2IABLzrWhOVBNBwioMiZNZnJIw2KvmVLYPEjGrtpw54Hnqi3nunNEyh7nU4nQK0H0qk
wkEYW8WDrU1YIdWymmNNUZkTNm9qkcJMwhLjxR6k4EuCe198Xh/s0qcke+KZhJ4wXShh+0dJN8QR
muKXWqWXqdWleueFE7jOhMb5eqiFCwpGOruDfqM9F/WvV405gjjzO827qFAsHoqSGgla0Aoeaetx
RBLpnNOjMkcpgo8HUkKsR+CryCNM40RVEBt4JHHzv6FwaTRQZ1VKyH7rw//LM8t+aWl9v9iBAZK/
gUeWXaKhxEfHGwPlSQVig7meZrXaOUFlG9B9F5nKOWrGDwiZ9Rv1naUPAaccki2PEOVGj7aXlUpS
Pc3G3snXdgHZyW6KW/2oR5q68SGW9pMqU0WBWU6l2xHWt46tdTnNB6JhtcGL0bXJpYrxH5JZtJfU
ibaEgJaGhvYHChDzl+GZc/3h0TGE1KvnzqVBgx1kYXAfKpW6J2PaWMwLyTKMT6r3SLMxibpwLinO
0Cl6ZNmXrPT/6SztC75C30Kte4gV5cFBv+S0sdI0frl4UqD/hqYYpyDvY2FkfQ8vow7wIIfJYD0X
1Ti4WCInLwVCv7Y9KPtq0NU7EpgRM6bOO8mmj7UzpdZLokXlxSzgTaz/pIUbiB9Dfeq18XjTSS/h
jLW1OWC5h2kktlcDIr+x1EUPXWQhDmrECWS6KfkTtCj/rIde2t+WOh/SpqWj2i/sb9BuutJIHse0
CrgXApnOaZU4MWfeewNxeBAHeToqoTSOr9dTl9Re29NRu8hDXD8XmHZ9CVMMTtaj3K5a1EY5RlAX
0DghX3Ul31xyXZHHg1xVFjTMMQRmp4yQlIC9x5O5pVF5u26vQwkDoqroSKjiWBfVk5/tQnPJcD9E
UfMIdP9TpVpbeoLL8QzN5E0CsUcsOiRWGuZ6rFiX1LQ/xSXmhlVSfVJ65wkk3RNKQRuP2NuVwfgs
ypkqu4QntHDJlFJOEDSdLshZqO4sIHVKveKdvX2OfaLgzcKzbs7e7flXvPlgchaZYc7L5QJNebwo
Sh494n7qn0gqqo0UYXFtUOIDsKJScxA5/4Gt+1qKaeWl72Vtb7excZR7wBFBXGobh/VSKPiaKvq3
88kmFt98WIsgnliGQEDrfTDm/hlq/y9yrvT4/gWPSI8FXoGqDY336/nLolp2YjnnKwUYlmhV3R+U
MPzu9eAi1yMt3NCcziqnFIgXTguxl2GHI2z6VjMulT9+GLz4qYA4YKntASiWBhY1lc55G3/ooZ2a
GuAr7m4Z12gLb9B2ANEVfgapfii6dxfEUf2iHshsgzi48XSg7ojlzkj1MUhUb4+Q63i0SOf2ILKK
jTPs5g7mJcsfCF9TKLZR+riebNgwsVWEIwJaAG4n+GrU4va6cym7v+tzvRVI+KpOVMxwSgJFtmtG
f0l5qVo5+wHnn/VAt90yYUjzL3mz/yxJDjoT9C4ecf0np2U7lON0wEvorGujsUtmnz7EWdEBw3xz
Swjm5ogRgs9H3pvgUzOYtVz3GjBfE2/JpOSeg5hzWB/jzWZ8jWJQIQDVQ89EOMgyOYzMvkEVEDL3
12YIAdWixtc7eGmtB1r+av8bSCwKFEPcJZIhQxHAwXAne5Qe0LBS0I2ySdXp+m30S5bjkX2SmYPC
EpU7lK4wzQaZikvS2I9WWD1Ekn3u8aAue/N5fWjLX+r/Qgk500QlLAl9hlZ7+AahCgLQcON4vkmC
5s9Etx93edLAG7siE0c1knddA0iDviL2WAqIxaZ6MVIPFuJDhbLM+pjm736VBxKQdwZdO8rrKLEI
68JB+LkCv6dflKa8r9q6wD90+qJMxr0vecfYUZHX0J8xQn8n1oAsj8Dw54AVU0NSLGF3D4niQ/eW
9Us5mi8KxApP8fArzpvPXE+/1ge5NKtvY4n7m5asUVD2v0SR2R2GXD0DIP/qK84J0uUjpLInSW+2
2lxLOw4BEcVmevnLElbLaMtp60uhcZG6psP8DV2Axq4+0U/caFrc5ESzNt2s7ERVUyG7FGYyKWSq
jMjuwCkLvwWWHe3kDqJE/+Sp+gd/dDaW6MKGQywIjgqoAnkG+16fV7rVOTqUePPiac0P2LPdrmiS
6KmbpgwtI23zcJ5TSGGF0gXFK2COB9hUOB+dQuKxgi7HBb/iyt/rvd5hbNYEcn+wZ6jxLq/NTgK6
PaLBS3UqkXaxfig8B6Ii0P0tBe2Fz2rPSF/MblDZpEt7PfwK7QgrkFN4tJpdHUjcUDNI8wxnMQRJ
1petaLc175G5doyXhjor3ppCgVXxayc2ywDCWmvw+Pl37KpDjPee0xkHydYvsLKOKhoL49jsS6Qo
VRxSMvNb5Yy0dsxDgrAsmjjpVB8tBFf9cct+Q5T7ev2BoDYpqaGOzyoXvg3MM2Q3sHK+JP03L0Vy
VYWC0PefIyQnUzjZYfJTLr8Puv7b6F9m98r1CRLVqG/iC2tx0OK4CLLavMS4ifr9YyEhHJNWIN3v
fP9DZPyMm7tSGX6lwYMW3tNeOandVtHmtY4vLtA3kyDi3ZAKHEI1a8xLXny0xx+O8Xt2Iddyfy95
/j9N7e8ro9lhZXTEt3hvFObJRNswRMzeKT8FBTwbKjRaiw4paWRvRBjZm/eZ4lzItHaOOjspwDcp
8Vy3Icg4MR7Gf4Lo55T8Xp/NhXPE5iUCyg0PPJ1CxPXKLnsQbXKF9zvOY+GuAo18QW04uLR1VZzA
KoUu/BQETtejLq0hHOXYUbP0FXmleh1Wn8YQB9DMuGRt/MRz9mCWxaFw2oOT1qfMavYNPJdcNg61
MRy1EKnVbstCT7jYeY7TQwBVzgOM+DedNcxjkPNyMLoPdD//bObe13zmFa4PdDGIyeVNOZ+Ci1gL
TlE6VpqsS5BQjlDEMDA20czUO69HEY6n/wzlTRTtejbjSi5j/BtBNJnTD8Pvf2Wq8twiBbPx2YRb
4DUOB+DMVtVotYodJ2RzNH2S+sQtIbztzd5A9TgpQn1Xx34xIOfUbnXLhUzlPxFp/ZPo0XK6gaUH
slybwKgTt7La9nMTGv4l0cuoAUlmTc5uCEoYM5GckcJQhEk/Jl5u/VmfXHGt/uc3gANF8pbsjNvv
enbLJCnhvM6jRjD2S11Zw2M+OZxztlHt0gY7QSx6FLiKKHuljY5iW9B+17sxBNjW6982fs38Ld8c
PPOvoWeKYCkQAnTHxbKV1Od5HHV17lqRcW78+0TuH1tuIWt40Vr7fozb85B+JeU+hFp46H1t3xYb
y03sAf7nN7Bj1Bl5zA+aD5U3rxdqXF0d2dis8QKtjzRexi8yagv7zhkwsVW5B6YUSQUAn+ZLlnjs
aiReOfzGcusgEZK8119C9WTWywF8TLn++pfodimnqEJD+mn6hxyCpd7xO0rHOIN3+K22bAe12ngR
zP9P8QsYPLypW8JKuRF9rIoucbLKIaYdoECiGi92nzxheOvCyDrgC7iVfSwGxJJxdoaC+yQ2sSXH
rs3cTDI3z+17L5I+TEaOkZBXfVG6Zlf5ZnBYX2SLAVnvYMNmuxCxBSkPYGfLoM1cM5m+RWmlfECN
4wWQPhbgXfzHajrn83pE8TX++iFJeBDDpeRGO0G4h9oa4fq8Zkl1tLMOYLbqpzYqgiNeIvIjmoCo
bmFltBs6u3/UOppTUWdVL+s/YuEYnWs8ZM1chIx9TkrfLGtHr50Q/mnuSo2tn9t+Uu+6tEM8AdWZ
/ybUnNvOOxjSvhBq7KskC7Uhc2tHZ5eWPLsADJHkVVTh10e1cGjPxp+8ErjhaSnPo34zKiXykCfR
usw17Oi779X/IkdxUNTufrLrf9dDLawb2AjAAyj+ObNX2nUolDU0aaoqRCearjzG4MhOEM+tu9rn
dgdw3J1oILYbQJKFI4C30CsfbqYfiMwlLywM9Ja63DXl/qOj/YOBTovBV/swpuNhzPuvKpqTGxfh
wkp5G9MRcnR/RK0+8prcDewUcH7YQtcd3DpIfqxP6MK3w22D/hBwqgUzxDYzhy7Dd9HVKlzL6q4t
d1iloz8UnavQ2np1LY5qptdRUuH5IbbkERzxzTiZR8XVcfTQ7twpPfD5JOei/y8GxvOOpjUHGm/Y
65UieblZW16Yu602fNVj5Jv0FMECWPfYt9RwntfDLSzM2dBjroDPoDuxfKnnaSYXoZm5YSYb3gWf
NM8AS1VX5r5DgwfzJUwm0uPg90PzbT30QgYz0zjAV4Bx4tYQdvpUlrHaFYwUJvFXWCOUquEH7OI8
3EupQtodoVpZPBlx+P5DnMBcUxT++FOsELTy6KvGYOZugy6RpmUvUWL+6yPluBtLfBIV+bg+0KXV
A0ZmpiKBVrvBrcSUPihKZIWbGKxVhG3SneVFOIgYzsaU6iwO4QJGsd2mrDljHugzXC8ePTTKBpM2
UiD0Z/dy28xSuZ29sWYWPxxPBIBGNJ3ZFNdRLKsp7U7lXEntMKJVYnxB4e6fyBn2Q5OzYOqz6TTI
z1Tt3/WJfP0/i+PjLpzZKzP8XCzP8c1MJ0xHEowipoUABC+p9mmls2S0AtwcYgHUHS7xVKbPaV+X
xr6qp8d6TLBLHRFmrfVwb+gtHhw9il/NyZdbyTkqWlvEh0HG5XrjNFw6pSAQ6bQgZiyf2MfuPDuL
G4XLbJC88NC19Scoz9+1ovnYOe9VmOd8t8E/s5UwZgC5Lpy8WY96cWKTC8lFVhn7LvEoQEQmargb
y3lpkc3MIXYt9sYAV68/P/7OLUJlNYMKEpRm2yjbRXW8sZKX7q63QYSsp5OQrC9x23QllNr2mJbR
DKwvcacd1N5+TDXpOUTBbX15LQ4MnAngObLJG3e2FqnrKkVVw7WjTPknTmzJ7eXKPP8XUaiEck2S
QiKVcD19EUJVVF1Ikjs00vdBLQHKNdAOXo+ytEdBkAFAgdxr3aT/rQ0QNlFJ/0E1BEitKsAgp2RX
5yGsJutfP26OtWed5Ur+dz3w0iRapP4onMMspipyPTy5T8iInT5z1QaWVzjOqtZRbG9ZXi+cqTNi
DfYOUGreGsIixMW8GtnquQuX6mJJyi9S8D9TZG+AVsWS2px9A3Sx2E4seJu5vB4OnrY+AppJ5Tpg
tn6PZu58rD1JQqoObJU5gTcKTf4JKe3wbBvFXLFKoj26Bso+r7vggPKI8TTkne+uT/PS+OGOzUky
bX8Q19e/K5dyv+49rXS7ukArXE6Q/45TGUuUcYvAvRXqZsGqLfZVdun2o1mcFbQ8vxtqEtxVoCJP
66NaOC/J53iy8oLkES1Cn+e6aqijr+5akv8nGu0eaiJvZrPKTxBVtoyClgZGqQbKAWjruV9wPYcZ
Ygicy33lao0RfhpnFVyjaMqDVrTWxnZcOM5g1TEyjL80AFTCcg1LuyjQYanc3lF/eGr0RTess9l5
d0M2HT3LOPgw+zYun9tiBDsEpi57BJ4dNT1h7faaU6JZKaOYF1FcQz0FyJb8xTG/WmqFtKt87Hv/
H1TufnQAuGxtowf//4RnaYLgm9ta8xH15nmV2mk6M+AKVxrM37IxHnIt26Ek+11GtxnIZV63HyY7
+qN235uq2tgfN+ffXISn+AEZ3wHXJVp892mLf3sLx0/q9WMRmR/BXoxnv9G13TDY4c5uymIXyPHL
oHhbWhjqnGZdpSkEp63MZcwzFvFSYeT54BhVGFmhO2ppat4rpjsNdffVK6y6u8uGYcbzHhEORVgK
84/IydDl1CLdxsvAJ+FvNLnXP9iJlE13YTxO6cXWWqTZUBBHXbtPEDazJD1FZx7QKQcQbJYDZX0p
3eik3Sxa8BM06khdOGC4qIRFm8tjrY66FyInQ40j7Sok7ozvcqC6UTA9ZInqxpGzsVFuro85Jkkl
34wSGq+g60XjhF0GO5mYNpoXZwRWpUvPUbexNW52PlF4coCOoVlDPilE8Yyeyw/1eLceEExPmujZ
R+v1Pmn6rZfj6yEiroWZSQg1SgWJLAuHTBp2UDGLMHJTVOzzBNHCUhue4d8drLq8o8CP64DxI6yM
R9lp9kOqXSw1/AFFYbM7NH+um1/C4wBoFR1SLs7rqW0rNMeUso5cEwlMxN06b0CHwC6wR6jLEQea
oPcra+cN0DNaRUq6Q6WPobcz6ELi+xeG/QcElApsEuiQ+/dm7DhoC3u28aUcKbDsNeAMzo/1C2Hh
N0Nxo2aC1MsMcxV2UpVNPv2NNnKjNDjWtZzvpLT8gQJfsQM5+tkb8+KyHvHmCmJB8Dicsae89Yl9
PUuqnrRouHWIGGf1WVZ47auGtbPwNfCb9PN6rIVDCjUM4LEqVnU4uglJrqSkPiqJA19Ea3KE4KRS
/Z3rybCTgsye68P2oXdikOeUsJ4jtLvc9fgLs8ttRP5kYm+Ck64QH/lq7AyRhEbaxjxKaL2j5/6o
FACzgHWd2Pvpe+93DkYmFxkQWNGz7fL15NqdpTYojcduVWsKmo2Tj4AcFlMIE0uyozS7qc2TjUle
+KAAiE1whMB85tP4OuagkHDgiBe7iIPWB7kp/ypReY+FXXIw4/ydKD/64DP3FNtBNGnp4In1FFxl
On+SW6jYWvonqZ37iTIPogaj/v4jDMgs7E+oDbTdxW+XemWoeLkSu2PXe3c1ookfOxzR72W1sDYQ
7QtnMqFg6vMwkuddeD2DZY5KYDqMsevIbXsoTQs4Mg/0jVR74UyejbLYcnPz0REPSu7qljZnFble
jjZyn3lcMwnIosYOh+P6ul8akAkzBKYWyckNRETGQTFAfDVyc4eMNlct/xCY9IXeH8WaDbjn9vEM
l72eNjRsoZeU5nzyF6hrxkF2rEy724iyNG106jmrkDOgXyucV05nxXWS1KHr5GqMwqVtHDPSsV0w
mdb7p418gKYVLTYd0ShhHSR56A2BPedUiZycSzQg79QUWPr7po3ugsqRior/bO99s18RTA1lu4wM
11LT4oiwenNn4zr/az2KePTNUcDtUCsB5gXUWKiW9IGpF2lSGq6iVd1zrjf5U1BTdTRqKfo8grW8
c6a230ioxG/1GpT6H1k5QJbbPVvg11vEsoGpYtMdfFzgLpJq/Q36/p3sTno1cxVohlDzCJcBe12v
Pamkh4+u0eAOQ/dVbiE1jabxMEjR3mpw7lifS/GEfQ0GC2UuZyBqIi501Q/kakxQ5amTkkIcXkTf
FJMnR27Zzb5SKu/T++PB/wN1hb4G8AEhpWp8tJyj0G9dyEFIeHp68DFvMru5kGxp7V618CnZ2GUi
9mieUPqMoHpoqKCVJaYFhhckllZlo+tEUOb+ho0pmR/0xJeD58LSUbLB6zdS3UZFN/cYl5nyjMdt
9NdIe+vUZL4x7tqY9/PORzATe4ERN0gAapIl30VF1HzPR9n73Tl1/FC3kqk+m06vbBUIFz4TnpCg
9snoyUNFNlWf6toUdNLoWn43ncFepJdhqJN7LY3V35QM++/rn2lhtVOhoCgJDn2+PYSTSQtUreNb
EQ+nY7QR4n1g54+dYv9+dxxTBkRiUA3CrFVcDvTNCtuX08HtywR1rcaoz7UdAbqwk3yD/3BTgGYZ
mHM5TSWfh0kilp3In1M1mTSW+iTnklvSs8UIYjS77JyOZQHVi0YHOryNM6EBWaHe/amjo+gAXEK1
dg92zxi/DMDzY9B4KLLdVSa0dVfxKzRa+6zV7b3Ra4NxXp+ihU/PzwZTNTfmOXyET1EVvW2MnTS4
o5I5v/pogNjoq9mlbkftxZcRN1mPd/P2n+eJUgcs7Lm3evPAarqmkKTJ6l0szjzlVAFV+RcP7l9y
V5kOuHXdz84JlR7naIxN9RPJhEI/qmEhPWP6Y+Qbh/2cx759+fBr4GVz3/MA4Z/Elw+3lSVlXtG4
zlDV934X65cClRy8Jb1CfsxlfSw5pyaUOqwu3sixF6YeqSeuNFKNGSEppLwpZkJl01q1qzrxX19N
Do1S4DjjdPJOHb0tfMLSSLE0lcluuKFBKFyf+/Vg4mQx9jWOJnVpHoIilf8FdBP/Kga8gIakLh+0
zCkqEJBRsyXwtTRU9jo53H86A8JQq6YfNGyGGopcM+rH9r5XdXcIhmDY4XK10dwWc7j5m7IBucXp
X1JeErIrG6OPGr/x2q3VIHpSxqzaW9WwpeqyNJ8zmZYWM1qyFOWu5xPk2ISTS4oGY6EPeyoXyrkq
VONYp/F41kdNOjZQbU6OJBcv61tocXw8JaCxwFq7cTEvPPJe6sm1m2mlcvbCoHXTzPKP61EW0iCA
xDSaDQvCKkiy6/FFSR6rGaBLt02V7ohfHnsEjuwe84H0wBL5nmSwZNdj3sDG5k8HOYmiOrgdE4jS
dVCkEEINWcYGkeBKcvZlYNCeyOvM/qFRW8dhL8ptec/Nn+oHzbP75qyOfO5D58XKgwXcLUJf0C+D
jcN9DiueEjwK+IYQAGYpreufleW2Dl474Gc5Kt5+6Ef7vTthfYzlXafDulmfhqUPTDBKXXMb9eZQ
ijQ7kKlAN3zWMECu3FT2k1EXG5O9tCcd6nfoQsxYMBGe7udygh9ARpQ8/uokEkjc0nly1J9qIPkb
p/5GLJHrYsFOHZFfbihnBC+kS9gyeeHJyzCpcaoth+HFr8Urgc1PIsiTW/ha2dCZk0ZFHRP4QMaG
owR/rthTN+1jWvhbOImFsYHHRWuGziD3mYgZqMeYlsW8USJjnL6wp4yTrPXx/UDp/aOcqMN+fXXc
Do+tgX4pzyxubKAu18OrGqO3G0rWLo5mRfTZiazJfyx1NfvdD0P7cz3Y7eBY8dSA5krQDDUTNmRE
Fkv6GkyukeAtbAQ98FFU7P32aUj0jaxwITWgkaaA4GevsSbFFKqaoj4yY9JC3g1GArMbiZFs50y0
Yvaj0sCswT/PekEyfvzXGZvYOURVHvyW7AahOSvibxu5/cJUc43QKJ3hGbcdy6FQy8lJ1ckNdTs9
8t95h8C2J3RT0q3H+u11gqUyAGFQqtBN0d+5/qpqoI4DSoOya/RxhxlIg0WvlWcHw8FPycFg+SCn
vXbAjaU8r3/iV5jg9emm0uua39Qw3Odu5nVoHw1wfSod09X8qPHAhsj9p6wKJvxRqEqneKzpRbIP
hlj/EwRBf8QnTbOP4RDVySnRve5HaGCi+thaKIhib4Vg3f2YprJ0RoIlSA+hjIHvYYy6YacNA3bA
OXzxAxmiHH/UPQDvh6xUqvBglG2b/pzUKQDc16qBtpcB+shnWx/y5iGGaj/cEVnS9/5k6NG+Dhz1
EjphqO6qFA8CJDm9+A7XX6PFWcKXvygttbV33wQgiFGegMJBkn/D6cE9q2tbHtduKZX5EVMlEDu1
VOXRbuyG6LL+Zeas6ObDcJDNJ4uGapawJgw2CbfbiOS3IaenuvCmRy3OR4YbyQ/ZVJSnUIamZeaN
8uKHuB2vh19Y/aRP6AWzJoF/WcJBo4YQ3jI1NN1ZPdhNMD7cdUZTfepKa4sfszBSOpKU1OHX8XYX
e3JTRI8EPxXLxbuq/OIFsvx56OFQ7FKWLn0RStRPBnC0YlcXaX3xndD+uj7YpV/A241a2WstU6xk
Om3XZRFOOa5ZKGNwYOrLP7rcAJTpJV+9U/oB1R0eI/LOAlGY7sCEhcpGX/TmDJg7GWjgMN8zTtyY
//2btqjda0k8yxi6AUryu2ooPDi8VUeXGw8Yd5Qn7+AVnIK5zyNxffg3KQc9Bt7/2nzq6tqNvisa
zU2aYAzt2ngTfcrGNPpiV+MWfX9hgCDOaaHw9EdBSRSiwjzSznVoqO6IBdxZpY3g2kamHpTUwofB
q+SDEyn6xRx8bIPXB3hzkc0DBKYJfBJBlJvFDFQjpkQVWS7eZukJRwScT6nGIU9dd7hMK02abuze
pcFSYaNQCdSGSoewfXjk5lFPf9klfTQuWml8HRT/oVagNKWq83NoFeM8efmWu8hN3g5CdAb2o7OF
CisJ9fUiagrDV9qy1dyitmjL5hT4Ss188aKgv0Ozo9nN0iobV8jNScELgRORAgbJO91TIeZk+31r
IQGJJYHU7IPGw2tOMZPnJlC2hCdvQO+0+4Bo0qfkmHglxl6PLzQlr6qxpndbuct2+EU7n6JGmiV/
DBkCem1/SJHZPCqDHRxMOXQuFBzS994C/Abw7gCZgBehZyh82qGdvQ6HSnadoEbgSArqu0K1Mafx
HOm4vm4XNiZpLA0qyutocYl5wawfYEiBorhZ6fjjTu0GyTmMsYl3xnqgpYnlxUH6gR4TlGMR8+4N
SSoVia+7WKFgj+uV0S5RJvMQZzXwgxIQSsrG3kEu+yfvkuYw6MHWjbOwSVm1aIggh08PXuTIwCRo
7M7JDVcNQ4yfIrL3upDVXd5q/ZkXsf68PuaFdTsjxIGiUfxCUWT+928OXAjwRdSHncFDS4rpxU1Z
8qCMk/UNvyDtz3qshX3JM4tuI4kWCaX4ITM7M1AWyHXXr3wQYUGO6zkpvNo+FJpv5keU8hR4QZ6P
sdZ65NslRNtMo05AoZUCnzhKYHK+Esem5uKoNtwPplPdwdPoT+tRbueSKLTj8VeZK2ri+IBnSGEc
h7pbyFbUkrIaOqKbGQo7O6s0oh/r0W5XCr0L3kAW7VSgNOIONCYVHOOYccpRJP1aYAC/LyLcVW0M
vD+W0pQc1+PdHuac5GBaeQ1Am7ipnuUqOZcPPoVKch4cZKwed+ao6ycj1f+JuDuPshSAIq4if+Pj
3S4bAhOPih3kf56M10tUimOnhCuszYLr4UWdwvYU+vW407xw+FnIZnmPaVi1MdqFFUNdCSAILV0g
ymJlsgxHo6zMTKbNGtYZVZdqLHD2rPCtX5/Wm6yL6hyJjknCg0AdZdDr0Xnl/1D2Xctx41y3T4Qq
5nBLsrNysGXdsCRbJkGASASYnv5fPefijPtTWTU3Ux4HsckGgb3XXqFm/aRH74DgztLraOkrRG/C
dTcB8ByjA5nDY0ra//5M/7EQQ5d57mov4ZwE4Y82CBv/EM+8KREPl5zDJNUt+NjsFxKrQSxixP8C
bvlkBf1x0fOf/2uvcWwEXxNTmIO/pvUxj1WXlRKoDmS7tF2XokVpjxRciLoKbnkzH/7+pC/X0dnV
AXgBSFs+kGbIQv+8fOd8G4uM5odzdqhrD0neFMQTFXIdznGSf7/Y5dd6ebHzh/nXvUrg+3MEs8jz
fLtA4k5J5vVo/KfzlQbvrgmyoqNfeTp+sgGdPX3wtsCGCofl+UP966LRKHWnDFkPoOIyt+kCF5/A
oEnXStbGfqFR/uTbPMt9zt3C2Yz38rAMGEUAnicRQjdP2WbJx13fEfMjaiCnRJ5qihjQxf9uZwwd
//5oP9n4UPacFX8ZyL3/Q1AAvSrCS7n6B4jsmgJpmf2GoK49UsMhCA/a/2h4jzcTFR3Wy1m6BSrS
JS+nTiY/m4YZiYBpvVawUVz2A0/huJX6fTWuSCX8z/f3D98IFTNkMdElQZIh7xegHTKhVKeTR2nk
8JrwMHIbrqb0FRO94avW539hJyAuMWzvz4QZzCcurdKQRQaDldVFcN+NsqNNvGXLAhlUaI7jje6Q
ip3mKr1mxoFyMi9LtUaRKkidfBVG8sl3izkCChIUevgkl7shzWo68nSNDiROG5ge9ALRt4snG79Y
Mb5at2owkdj9/YF/tTFc7EvTOs9py/GuNtQ9BYBPCrDnEb1L9k51lc2/8le6PFvOewNOUbRhqDYB
KF5sRFOzItg6k/khXaA55MO4h4viF3Xd5T1h0YL7BJ4o5JQYKFyeX60Sg+x1Hx0QwewVjVVDyQNu
b+FRFyNCOn4L2Djt//4cP9l+zp68qJv/4Xdduqz2erYwfCXhQaZDZAoWivbDa2YpkfsMkXn196t9
slRwtXNreZ6V/M/+U2uE1toJV4OpegfeMtP3M5Jqqlr35iA87f331xKRcGBhoYLEi3JZma81drK0
s+EhXwdyE1OpEPEbhLdJ0rZ3KtTZx9/v77Nv8HxYwdDZhyf+pZdNkiFkVsOh/NCAxbRXQ1If7br0
z/nsu6pdggm22Z7872UPkDYQ2QBEYTZ9iT+DVxb1nsPeCu2XN5Zziu2tdGPU/Pz7zWGzvjwh/2mz
4MEHxAd4BJjofx5WiHXPGGgfwflVV+DKzkiQmsaY3nmRkeU8wwHGIYFpH/RrCG5AzB5T5dNKpxrD
Lj7ZoneAQyMf4FDu1d5Wr5RVSTTqisTEHKAkgpwwBZEyXRAsg88Hh4MpOS0WAhX0CfpHYtC9SexB
JRQic4mucHoLa/HASLz0BWTAChYRePSQjfkFuqPsANcaKM1ROFV44eDz5kOj1Dsie6Ro0AfZ87xc
stX9SgPl7taAyCLrCGQnqdec48buUu6/SwSUA74yfulnQ4dE7JC+p7Nij5kY35STQYHkV1VNkXoV
nvHKGMmY1zJYcEeDQXTNvKR3XT+uTxlC1PPaLeAkZ9usNeO1lAqBtoCVRNDVZeIpWUYC0y04cyG5
2YfHTNx8W/vE22S1odeIFiY3VtCzPxni48eMZqXzI9aVmVzeEvB3iiVHHLSL3PIrThnirzBNKhZR
x5VsUhBjW7oebF1HrzYi63GZ/UeSrjWeS/9NEPXeIcaolJ2MN7zzrju2Nm81R8C9q2e9pxJfKyKb
zK9eiOnY8bx99qd0vGVd/ZF2UrwOFtnyWodp6VKCOWMa1PrGD+EPWTu+fEDQwyBMj6BKp96Lxil9
mgekZkN/F173WdeXa87AHR8XZH1TWKND1uDpsh4AvSuwjraUNGabO9r96Pj0sargm2wz78bHPrbB
yvwWdlMPweuot1MURlfEqO5gbJZ+9zPRXIGy864Jzyrfn2DWL9ublQ60XBh0KwJmWkhE1yhOGrkh
CaF3SxapLaRYNy5eHofB8IOdm32OlHlwRpvpNo0HxCBzfTcvI69kihFE8Q+00nH+cxDyuc5SupML
dNVd22eITid0m0atPuIQvke3x39jUubvMxv3P2bH2FESz2ebce2Xe7DrxS/a1g+hacQBCI3ah1Lo
AoLRb7Zu/BtWw762Abpw1U9Z0hWMh3iNQBHcB8LsSORPe3xnwTGk7MUTuv/t0ezOkjT+JdHZXknf
sP2E+DBS1XxuIR0ekW1N4ZG+jxDNXNgkB5JSQ+ES1FZ/CycFXwackGUeqW/cNd+xjsUVSRIYF821
gSOHB2OWxmPbJkTKJ0jp75zkj7quwyOV9RvLqLzjLh4fFXiKmy4032VjAUPV+ducxjrCr7LHHu9R
EcIFqAigkih4FiJAu574L+TbLoXw8B+WM7GhAV7gRpiwDNqclYAKIX6ZZ3OvJ7LuPeefiJ8qiEZ1
670Nxu/2oqVNKYPsZy09BJGDtU1O1Bh5T5k/X3vzoo9tp7OntnHTpov7EHl10QRr7QYdj0oxhU39
LqqGNt0TDpY5PE5qeo1MzOdgBYl4TIdv4I6q49hAkrtaZAW3JukekD72kAmNxFODEPQ84+p5QWbQ
OHmiiPIR/hcRfe1pfh6PtHOFTA6+7az6vZiQFEboQ5dGb36gXo3v4gIgav68CDFvtdfNdwM4MBuQ
rsQG9+QdRzikTiPhJeEyL1kD0/0Cmgh9OxOR3+RrY04KrIhrnkyMFwLrsupq3mK9ZUERMTB5OyHa
Kw267NY1/kfdYJw36iiCYiI/m5qO9IHFNr9iQwikP4Kx4B42tvXWNNlHFjmJb7th1ZSN9CWpsx+Q
wsvSo/FaxovnkPXepn0xL8m3yVP6yWOxqczS0Zs1iWQ11/54qBc2FNPco4RT4L51BawDOIiGsFBG
s9K9TJ1zULd47IpZz6hTHncnFwRkO9VeD3xRmpLNWVO0Fg4fRTpFtuKzSk/Mrvx+gi/T+xKT9eFs
zt4UQLuQFJi3S4N3V2QcUwtifzsvqFXBkqGWZd2GQxU3FtHdUT2XfjQm5TBrPym4EyiWWJZU5/hV
UmRr5uhZfmV4aUgitwo28zcJgSdPoxnGkHyWm9Hw7H6heVAsq1IbMfdkQ6yFTKdhwx600KVccQJU
Wb9MV2E4LccO+QVlgDTgIvBwKK20/q2i3D7akdKiB2iGYyPWJUHU6ZMjAS8V5WuhEp3+choZMnVM
IwT80rEUwYxDbYJ3bbF2mDkXtocYgwX4qVa5/hk9ESkhwlp+hN7QHlE+xLrQbs5eatX3uiBJIz7E
4qC9jToE+eF+3WlFQerwU2f/SpoEs65Ag+muaRI+rQxefiZs6mvZdsEP2OqOv2PhB5V0MrrpIwID
27DvjukItTXN+3BHlmR+Wepm/W7iJdwKabEBwBIqeEHdFDymJvZvp7r/EXT60HBCwHEW6btGK1nN
zAZVBwuNg4eQ8JJKj9z1SI7DVyGSYh3kT6i7u7se/OLv88qmbSDIXZuQfKuzufuQI3PlCuogxDje
LN5iBHNAhCbOCYocP94Sn29qHucHvQTjD960yQbMcXo24btya9ZCaDS/TrynRYzhEGRt3kcDLsDe
xbwGLtRhjhFlV2pBlC5RA3mA+bvbUdKfTN4hwrrRwSZUk39n0GBVGohIRZxtoYxbGwjt8Y2uM30f
TOZX8VDzCrnQ1ylvnmIdB1uqwgfJFrdBCW02Cx2eljmdqpBmmCeDjVPVIfOLIVjZVlusV8Q3BPdQ
PCAPQmFxmRZcBSWaYw8DgR8Rq2UBod+4rQliUELYYO1C0buCymHeJm0MzBKjg2xgy9YbJ1tKXyEE
LUrfFJv5xhth3gOZ9LIzbQu33XBGnnQ+2exmPPNX+4WIyiMa0QHBqnc9SES7pcfRyf0Y7niJrSuK
nCUccUt7H5B52MoVQlnBZXoNjsVbPtG0sNwLtswlD4Furj3a3jXtiJzFYVKVne1TOJoRxdvMK3+Y
TBksaVNC4RsemMveF6QKVDPx9S5u5wlbfbhWBJh3CZp3X6C2QKYyY7bIfdwHyeQ21pgkEI8/ZIw9
TU13HU6WbhzlIfZzGyBwK9G3jSP1IWDBHXwbgi1i4b9r4e37hQf7iOmbqY3DElbHu6xW+t7WKtwk
ZMQPAMxSsPOijWN3cvAFKl2ddKWc2AGYInYu6z02hkl8DcPwDNxk3GkzPAJKge8Y0OVyibPhaCYR
7qxV7eMIq4gqmwN/vwT9SUfGVDlsxjfG+v7v0bTsGhZHv5BZ3BfYvbyDpwB1NxAAFQn2/lJrXBMn
YlYIE7yrvvaKZPTzoosS4G2Akw5M9ucC2upNOhqYGIwD8fatxuYxuG7jJpwWgWXvaaoGrLo4rguE
jnobxdhcjQl9HgaCVOgRRh71WQkhV3G2ELOsyJL2t5pRzkzTcqdrfwGfPFXViL9a4A1RMItJGAAq
EZ4cZ0EMX/NE3aCNwCHUi3pbsxwFyiA2DjbP5RRRvfeVaTfOriDpIkVrarxtPHXTy9lB7EFx406T
ZxFm4dLmgYRUXC+EZn2hPdh8wU/BFHmMtNROT/M2XgZWJFFXP+ZLgH8D96p8C6M4gUjiiL/hDA92
Q6DHbywdmyqhdVo0cIMtFiO6G2vjLW4seIC6CUojPpz/0DxkyWJe0Al+d6iYMKqHUlZjh4jk1Nx5
1oKu6IsI2V+rqii3GEW45T0kc3AFmY85RN0KdLt17j6scfabMAwfFDV0M7UsKujaJBulz3XUZG4H
30Ijlom0YiDL7GKjXwMPDgZkQHYamlXYxyGmJu5wo9MIbWS42HSDx8uOQzbt4m5obmuLlsk3gQAX
XPE9R/YMzoB43s8d6jeVMb0ByoNmLBXX3TL+wOoOCuZ3ah/XyxNzrdyAdpAjTDl/R2SuOXTD6naZ
EMtvJsn4GIfcbvtZQzUYaH4D4AAwpMr0dwIXjrGEAk1+JFGDf4KiDD0ICB1iTr/zpAZ3dTWPFL1S
1Zgogat3uFSNlnNh0w4UVwafS/DcjvBAhmmu7VEP2ta+Ir2R3KWIxi54ilN7XNu2wLoPnvsJx2oz
eO5tXDGKDmvJy6hmpNAQPGz0PJKN5HhSg9BbL3PqoYv66biYZS3gUYOuuEFlxwPPISAlOeSsT27B
ypSVHGcHPpKqD6hR2bsjTFylXfcTBz3baCPTdy5lDkVLxqocvLCrxS3ZzRLL+raj2u1pg9KQravy
URKG+UZqlC+ek2Mp2fjdh9q/bFey3vc4HXaql2khoP8pRLAiuUqvL8Z2jyFrXAVYOS2yILKlyxCq
0yR8gH1P21WDy3H8WwKuWuI1WDnyAHO7GppUuDRR2aZlIkEYhSkEyhjwPa5BHoL1X8fmI2r3m37M
/F3QOFuyAeUXH9v2JOewAfcfJkRSQyS8pqEtiFTjqRuku6kpT09Du1yDoYJFtJAAEQzUq9SKdaMs
oALW4l9NSxeXDGGseD/v+lw3ZatgGapdtGw8PSTFqAOySfoZpyXatcqZ9RUv8g9siDEEvT5ecV97
FQhYH+HsXdnJv5oGrPBYYI+Co35//sC49Dz/xJEVV9bzeozkPOCKuT4lU0Pf5dy/RH7Oi0gHv9ma
0iP0LKzgsgu2NrC/yah/wotyKRVf16s4xnYzx0NTrFo8NWY52RlibNXoIsw6h9ok+YXKdQJWYeaN
izr7Hrdetg0aNE0jDVzZOZsdJY5qWEXk32owQI/G8vYEHc6zIq7ZuX66Tts2QLa9T4qecV7mQ6/3
DQnau5nCg9b3KLkCLH7dIi7oqnbrUoYsjapG1b+CCR77EBR5t6i3eIVid33N+8YUPsMSDECuvdVj
GJcixS6xZKifatk+0s6IAjajiJQY0K/k9rsRzS1bbFwlseGqEI0fnRSE5yUMg0U5xOgjx1T9tDZ9
Qt7tDQIowZgbqUJWUZxg/tn/RuWboOzCHgd1MiS6+DaiQo20202+XHA78zv3s7u5y3bMF6qESd/3
zAmxgQ/NN+WLW+SEjLspmng5NsE3QrquCnw7vpOa38vu7EcFgvVxqDNVJo6cRuygz5OfvK7RdK9h
XBBbMgCHAl0xAK3lCcafpPACnZZNsoSbdjybasL9syBikVtjMFI0hjyCUNhASgxKyowh4GNM2wCN
QrpuwO7eZZnzric3R3sDFGPfwRTwSlrLSiR1IXHAmwlwIRyxI9ICNw7z7bJh4gdmtxAG2k5doYWs
Ia3xM/S/A1K00Sc+5HrOsOzNngjil0sSJTuFFNDKWhwFAt0pwwlQCiqajZrtWorBb287UMYw6/Xu
fDdexa1gFbzrdKmMncH/a/qy4a2o5NmaWEDFt52XGSUdelpALP0VNpjXtgvrw0pQlMlewa4kHh4s
VkcxBfZNR+RcHPfD8tyIeWOmsNknffxmmqktBE7DoplX7J2j6kUxUj6VTbi8zn7/Kwy6H7lGDYQN
yu6DyXa7AL4SK4zqt5PXplXKWlNMiRmrHI57W5hPv7uAA6BCqbTpcgjhgAS0L/WwhB81D/CWUNcV
PTLYiJJJMQ/zT8xu73W93mVgf4C2ncC+taPbyUz8zfcHt+kdaBoBwQ6ZBkRh5DXB4IaSZaum3G11
n3x3gXsMPBNu0W0thwjhlUjest+pyaLSTXl/imtJrwgqw8KFZ/RsUh6McvxtDKEQusnmQHkz7kO0
HRBVTB+ERvMWAbN2L8IBxyc3/fs0JXzrtR5m5JE/lHqwP86N8PUg4WyeNN58hUP5LaoXbBrYY9CM
Zff9QoEAOWnvcpWkRU/R5UYQNOwReI/Q6rqNdl7QmF2QGbw0U3SsAfjAGLz+SGiArpak065OOfIv
IrWelLPyRrP1O4wp5X7p4ZvgKbMU/oimG01cUIF1O6OZRofMWXormDgRFsF/HeusSBQ4rS1oeUUH
DeVmgnp7C+PO5JAKs7VpOyDQsL/xJsKqxebDlUnCVzDM0w0PBN1CbwjWCJF7NvvIJGjtUGCCdYKg
0xaocGnl5d2rQFJOaUVtS4CzQDGH3jvRdVaFFw62yiM2VgjyYMiAtUCxWv/F+ohEC0YvvamtCvHX
cn3X1nm2adNY7FwWIJ0zGaLHOcrfSNqwMy0IN+hyXWBhYO2PIzuOjk4bYaP1WgnWodTmydFEU/ID
ySTJ3QhwYsPHpb9JJ1RI6DTAro7pPQ/FS+I3rki94Sri/VUbgx6TDe4WAGVaWXiDAZoef485hzl4
pvuq5aicEjXwjeGQsE6rTYo2QtxRNzK/qunZRVpzgAV9p+5ZT8IbKLwA9YCIXcXUn0p4HXYVEsS/
dWJK9yoFYDcgDXosBo4CJac2LdH+BFvl8u6ec0zKSuiOPbyL089pkQDPck7dDZejK+J5DGE4m5jK
Yr6BDoopvOkxrfxVJMjcg798wNxYOjx+tNUs3iPTgReYKT4yJ8UjUiSXm3ABo5h4QEZtRzfB4uEo
ijy9E32LUsUlssTygXAUcqqyxefbgA0Dr6e09uFH7mMfzoBAlFHXrDuwVxHKvA71po5Mc50MGcHF
BN3X6YAYHplMe8Ti5d/4ksn7kXfRdQxUC0+tflyb4Ra/0V5ZnLhVxMf7AczCkwrmX703/BLzsm5J
7FD5zMhs8CYVHPsBka2YYbKtJw0pZQ8zOB8J97/mZsamNiiMJXTazGXoJr/ww8aeOZD1Dnqg/lFL
fZ+06IeowwakwrXZxXkN9d+SvdKc4QCBuSE+bsQAUlK21tkm5uMhQUu9mU3QbFNMbE6eiHCbaf4D
q1c90HXNNzxc5TMGcikOuDwSBusM2XvGzfYx7eN7cPp/dWJ48FO8+zUGG3epb9Mb+KO+wcu/hu1K
kB2dkmLXDct6jTLZe1DtvACRyEDOj/yTDQcAdHn8bQjrX7Xogtu+tuEj8wwwTC9d9SEa2naLvLEr
4w0+iII0vV9COm/zyYwFHSZRzNMqrlina+CBMN7oagwNBx+yQJ2HaF2b2T9nY9TYHQGmznMEY9++
eyNe4E7SOu+1od5a9Go2W0E030o/Hq4mPeuNboxXeIikhLZAvuIIGythtanCfgkxI6ndfjKIRlYQ
6BwQB71sgMmhyMNohPnGlgKN/cbrcQiDukcLTMnaCoMBfIXUv+lrtuxHDSJJDq8gdKiJrgK6oM+b
RrXVECPek5Gxgk1uPMhgGvdOhtMWcVqsagYXPuUdsLc5w7kUGPbKMZbaTj6Lt906x/vWV96TWLq3
hvTg0aqw20Yr8OS4a++zcR1KNeC+ZwRl25nn12RGlEBm6gSuGpTtmgSlBTAP0E/UjBOFwJQMXXpc
Tf2SlrmO/VeWLdfBIvS5VUUzDsJ7MY5GlHRqzyWcSjZjjTMNt3GHpwAJ8ZIieahRtz5brsWEP18x
1qrwQj4uekFToRE7qVML3zCO2s2NaZV3CBYRU8QLP+W/qU9f/XExpciNKqXCxAto8q8VhWIB1kN/
7eMgLwFWyhITIA8VydQU/djqXTL09T5EtnvRYXcou14AmQmHvICdVbSbkK+783LznXjuMeOoZCNI
1jBe98TGC9GmDGAXAhpOf/LMvklm6c0cJq4EYontD9UFerzB7uB4cJ3mK7rUASBPZB97msnK+kN9
gwfvl94E4EK4KTyFEmhPgFzvo0HEyWaVQ4q3Yxh368hQEwEgfGQLOTHa/xgb+pFrnNiJ97SsjqOJ
FS8dtEslFKnA5Z35AB/AbGJim62NMlZ0PcYw+Zy+1D0CRDE7U/fcN/ouyMTL5ANdVIF9glOR3SHM
GCt08H9DLYDvzkfjDV5B8pqK/iixXkpr0ZOCFTieacnxeytV86NJqLdd0mCuML4M98jFrKtMDus5
huLwxag3wCD3Dw0HJqcgBJzpJdCNwGfmz0EvKuSYUqD2B5pCXL8DAyxIC7k2XgMfzlzySi29pxGS
CnfELWTiaVz6mi8wYfK84GZwCewg5BRFX/hN/G8WBwxVzoRQuD5FIElcyoFlk9RYLghkJz6rhxIW
YXDuDgX8+Ms29BwWqCOYgWKEzMJibD2gdSAq0l2tGkzuwqj5zQQHAMbUuMBdIYQjb25dU/gNX8Fr
D7oztT5KzKPRVL+ENJG3wJFdVyGwfAi3rm1gtVaDqSBQkQv5m+c59bG/L15YDK3GN0chEkBUdodd
A+1CJL5gGFwwKM5RgqD9QmOK+QHoP5c8lBjOvlxC+71HthL/yOMlCPbd2KB+CC0ERxv0ejjA/ttq
+OeiMBoCxwinAt6B8M/VYBhEPj54Pvt+9TpRDQjy/J75MMstptxrAkQrsxUNO3aJo7dOTVT4PSfX
ZIJFzNXgpWY4osya4+e/f6wLSs4/nyoBDTOEJR5IJZd5JgmgZ2FBXYWjqjXgxzQc+ES3fvEqXBpl
/HMZhHrAezRCLiBymP68eXTowTqKhOztkrP5ZBBBATDmbEW6qUNpXqAamZBKiGWE8W+ElOl8S0VO
GmSZ5N0zeGFcfe86gkbIa3h9C6ybganQ9cN8ShDfw08rm8OdJJjfnOiSaRAiwA36Kun2k3UTg7cE
WdaZlguX2z/vwhtygcOBtAclh2af9SCtpqsX3Y7w+dk4lYdf8LNi/Lx/bSDnpwb6C3hFYEyhH7+U
kSyZL3yf5ZgrDyp98H2M/Ls+il6Mbr5KGvtkHWA/gB+kDzpcDPHxn7cW450N9bzSA4A7zoqzMX1T
rUu6fv/v6y07a9rgRIBoxMv1li/Q1fcwMdwD5/KuU59220AnX+kaP3lwEWz14eEZpuC7XrJ8a292
LklJvR+QeAU0F602Tp2RBcC1U/sVQeqCsPTP4gbbDF4aiLeHPeHFsoCKGa6z4MDvW9GTe7CJ+6VY
11gn+1X/tnAAueIuHb9KQ74UbfyzOkAKzxG/AD4oWHV/fmUmxovboGzZA91CT9CUoveB0nvDlhD9
YWZUk74VsMEn8gB2/hc8u/Phdbk2sXnC/+bMwsfR9efVpUTlBzUQRbkTZFXYYpYdZw7uANGtEPmp
j9gBc6N70XxlTvDZSoWRNTZQvBcg+l3sozXALUbChR487eN9yGZw76OWfUHpu2SG/r+ni1S6s/Af
aqPLhdpBOIEpmIbNZcIcxsGpyPkGbIBkOgRZPwclmDK9xUxqnH6bnsX3ADQ5+vII/qWDWGP6hd3a
px8Iu3SEVY3k88i78KZKYUpsz6nyBw6TvCJY11+Yttww4g0Fg1qvsWLbI3k6gFdkl0RFEKsvrNjA
wf3kO49CbOGgA54tvi9WnIj8HrBX1B7gLysAZyxx+ozJpLcBx+tXPvPkFhSp8DRPIygKa6JLRA/p
d+vH/JUkAF09NObXK2h/omBdsu6B/rYPgaX8Nlsw0U3VGsEWehLzGwbP3lQQd+YS9fV5rmhZumm4
HrejM/yIwXb+AuN3LkvsoON9MlgNkyRlK/zf6m0BZUVof3P9iE86yjIQYGSNPWvmPY5Z6t9CcI4c
2C79GZialEE3pHsKEt5VrEVeGVgQnlI5rYVJ2FoMYsBEZMChUHrDxPA5YQfsaGyeR0+THbHBz2z0
E4BOg3+ARce8Q396vdacfBsosAeVzAzoa4zfF1CrMdRfR+wRmGz2DSIGjIS+aqkNjHjRXjyaNZx+
Y4QO3XQv4rw0sCD+FsPeooCMCfQVCxICprtDevKYTo9KhmyH8TRawhzDygjWslUIQOfKIQdqMyn/
xkN19TPrzKhAj0mCDxPx5a4VkXuKAr/Z9ks2ndCf6AoRpBwUVl9uxw6krDUd5XvYpe12HYz6EUKT
ewt7tx4yqVbIKrXhegCrdiKlDTzggHPbpD+1RGTEhqye+QgILKK/4L5+srFjX0/AKvGwu+DV/HPX
iRZLzSq8eh+bMThmZBRbHfbyqQYAUfz9pPr0hYvPnk7QfEO8FV8ciVldx32GF/kwR8nJwcOixL3u
gGNkRd/QN8UJnrs8ZhF9cFOyw9v/+MUn+GyrA5EZajgw0EDHv9jqIuCw0i04lGGvlpOtyIF7bqIh
zCtv6dMA86dAkk3GFvk8RDHd+hzcZ4waBDCjc2wJoPR2gMl6wuczDghxU/nFJzxvOpenAFwGMd4P
oeGBW+mf3wf19cpQ4NODzvKD3xuNeZl7bgPvTuT5rQzIQwbOXvcPZVj/5/BQlEf/vvjlYoiadFA5
gG83GIR51pj7ZkljDwBo2y/Klk+OeFwKhV8KKUQIZvLFfTKA6QSAzgGTPdTJ89wCtkUgyqOd4OLY
9LSvsnD+6oj/rN4EQgxFHWyzIGu5eLpd7DTk0Xi6dMzfzAhWJiYumKwBCIgG+5X84pN3C45s//9q
F48TUhDlTzOulgxqriDfC0HGBfi89g9/XzXnh3W5aED+x6OC0hM6motjBHMzpYyGY2SUaMIguGiV
LpMeEE4RmoC1RTstLN2tBF5Rg2Oi2f39+p99mdg7oHRH6QQzxIu+HJJbC2BLotad+1uu/dIy/1qt
fdVFAtCz/Cp3/LNjE7ToPAe/PADl++LBskZwJtuZHgAM3Ri4vBVCT1erV7/NdrgB63wLUupJLvXm
7/f5aYUIU054VOHdhJPvxfoxNc3XbPVgmz37r14vGPJG7X2ftfthxXw7OY8JwuHUt9MD9bovyoXP
Fi9OWR9CO8TpAAP585XpyQrDETTyhx6WY51eHkGRQw6h6R6zfn3++51+tlFCJAkA7yznhezjz2uF
CRIZ+sjRQ52MEvEAydnMHcA1Ru5/v9An7wjk/Ci+YPYHmeT/kXZeu3Fj67Z+IgLM4bYiq1SSJVmW
ww1h2e7JNJnz0++PMnCOiiqo4L1X92pgoRc8i2mG/x/jG0taooq4wgEyJQ6ZXltbp9eDG1ehPZlR
Zrpy/y5ck83iY/Ca4obgxTm/pkCJNGSohTjYVV+szCaJbumuu58/vqALT8meHXPYSTi4GMuzS1CN
NZNeJA61bajUgfUb1JM7qaDhcOz431fvs8EWr0SVkc3RlQmXNOrJtu6d6CY2Jntfms50Zf9+8UFB
Z+N0gk2Pr+/87ukyKCotFeIQ2t5kbmXT0KZgGyPYLDEvXQM8X7yNdL6AnjOlEDt4PpySjGY90B06
AOp+dFTUGMEY+xg/Hw1xjZV08dLejLX4qt2CQr1RcBfTVGIBaaW6mpQat1r65+N34+JAzFrzhgvc
zXLe6rPaGXFBKr7Tl3IdYB6nwjJ6nyIk3S8fD3VhirQZAmwfz4y/FutrHVluNEuIDq4KVmgNCDX5
gmJlMNFSieYHbdUg2xlRX04oGfXUvUW264krP+LC9ToUxC0AJXjI3lUNdDgwpCSFnk8L0nqKiWL4
k0uzOcpEjt///XrZwhI0QAVS59LP3xeKj12ZQRv3p2xOMnMVRTexrSaVvi4RRHxLJ42M0KGXFUl5
ENmJbAoHffvxj7j00hI/yOwCSd/DRbj4EUKSNoik3q8go/3uBrTse8saLQtYE0rerSG6/prP6uKY
mFiZqknrpip+PqbjRJUWhgB1SrfZmW13FIXXrILa3tpDe2WfceF5gtn+/2Mtrg+MvFToVnk+ajRt
g1Bn2iO6nw40r/6VoDGXCygqw+8Btw1wdukfI8db6FIvPWRX8c7LBhRLGX0ViRKku09r+UmN4gdl
7Hehfu1M9PodLvZT8054zv0B5mUtSxWTJtTSnSFFaGjVjdB7AzFnAFg3bNEB9/g7h7GFrxp7LUeY
sdg6SYZWWxvLWeTaXWkvXNp1cDO8uSaE7fxdqmXC/q6CI+L5ZoONddWq9BLqvgk3PbrwTSJGwmaL
XOzSAm+mC9ns0R6Ua5PkYvVECMDOw+BkAm6fmsnSEZ517NC7BqtpZZnt3GibRfnd4CSrj7+hxV72
7zgURPiQKd+b9mKdwRMy1E40eIfcgFo2qUDdVxORy0eFiL0NzDptP5BuMKvJ7CvIqMU29u/QYOTJ
1eK/77BxNFN6N5eBd+hMO/yVmQk3Ox4kAgAXaVxlKsZNhYL433ZA86g6DmWmC+zSKKQWH3Do1I4U
hHkeOop/nzwrCu7RdyO2d/vo/zjU4vtVvEF3AvIuDs0Uyb0+5J2vBoQXmvTHDh8/RrLwmHjefESv
18UrwwXp7Loop55PTENfJF2TuMHBbvVua8QTLexxLCg3lf0f1anHPeFA6a4HW3Eimod3Kk7mYO3Y
QKzGWuLVew8HwzdDK6FYpdkA06Lv9mmRjpuBzucd2P9834IRn5drKdK11bQj4ltkd/EqD/VoS3mM
tn/ezcaEIn/JMjP/GQfe9NyE0fiMIyx/iQKMsDhIWz+x4sTeWAiwdbwVI/zmprLw+rRmlK2Eomm/
qSyoD7XaZJssoekdFlACBmSTv8tE02/UOo/3NoYouc5HUR3VccwR3CmNCfo4xUoXhzgOwii4Mc2q
wxZVOUcHTwgSjzSGWeFCRUWBSNxPmlowo70gzbZJNqDQzipXfJ6CPly7kdn6QTdNL81gNXgkWq+6
71R1OEoPqyXFYm0vEqW6awc7/q0XqBvKxkieTTPINuyz8xuh6fGNmSbFvtbVYu9Z0v6ZuoO4G/pS
VTejQPq4syPIL23rykd+pRrvsobuxc4JgyjbjDXZG4hpFfOuwETyu8FS+thLK7ivhNJtOom/rtbl
+EkOwvpi0JXGN4vXkVzz2o+0OL7BhW0ecSHpxZbkGf232bXOf1ktPLQGUa4/FSG+rDrrpbhS8r0w
h83oF/4Gls1+ZvlKTqQcRm4vjplThk8RLQ1C1B0jm/5tW/766pNCxhetzpibJdCi79HJGNokjolw
tU+JIY01h3eNuND2WvrFYvl/HYouoEY3HLKotsyxHavcJWBtio52mRKU124UIe81a0TEa/0rqIuJ
6u1Qiy1lX5ukqnlGdDT68IurmSBnmxtX664sAIud63xFMF7ZZoCtsgChLR5SmsskGGIlPLrG6NyY
YVjO5bbijrQHVKdOYtzJfEh/DNHk7Wo5XMtvurAIzFZ5Tizczjm76nzaYuGTQPdMcYwVxUbfmMZN
tQNemn5pkqq6qyLKhfSEgmvxf6/QmMV8ObckoQfTZdPfLbBOncZlGqjh7HkK6Xs0hefXpaE2fls6
nLWsDm/sCjVDfOy8xvg2oUz+z8PC+LOgZ4VgNqhjHHnILvrNMOYANcJZhb3RPeXKE7qwRL/qL0Ds
sDeC0XB+i+iS1bIwi+g41Ga2FY4xPvcKsuAElAFGJhNhkal/q+OpuYL9ufD9UjSb4dEO25B34AQn
cwpbyyNxFIYa3JqzN4YXoH/4eOla7HJfX0CbagTRZRxdoFCeXx4SYRujRIr/W5I7OdB22CPCKvaR
GgRXJqTLQ1EIpXjGp7U8pY1Ck62OWfVIMmKwNVhWnnBlJOsiHLUrc9Kle0dtUAe/S+gb09/5VdnC
bQnKrJRDXobVT4+KHSZQT0TXgrXffz/0+AgkcFSb7Jd3La1CaF6dErx6MNm979Mq0OmjBq2yRqNl
rOsqsde6sOvtx8/sL1Rz+fkQuKOaBECyR15WrCbkqW1j2spBFmQt7hPXDP/0XoWIzTIwjK5pfY58
HlbUtw9aWjY7/JVZ/sOIEJ3tHemp1Xoa3fSl8dIwWJVxh6sviBOYQ3GZ4LlrWw3JVIGONbYsgQOK
VtqdExvGfSvctF1jo3Sfykhtv5jw3O5wCKe4P1iZq5UqY+fLQOhtsGqboH/Qa1P7T1hVHW/CqPBu
cZxOOBS9pPim9A3uBNFETyUEEiRD0Km/KiOmOLxfCiZHTW/knzp20D1WrZUNKzEVs1c16rCBd+ns
TnZbWQSbAZjLs1fUTGFlTvuw57zkoBTFMDPbqfRqFRleE6wasygftbah3Y1ppXxOZOXed12JrK6a
Gvk862i1dVtVdr/mfCLn3SKbyFVfa2m2adQIbzWN6wY9X5LH02owZdrxWarFSes1TGo5KV7FKuXo
3h7KturikzdNY7md4jYy8NAlaF5pPlbmmlm5JCCtYVu4HW3R+kj+GvXIZh0xe4o3TNk0HO97X9Az
itdq2LjfWChkt81Stf9RA+uIVnWcqkeCjbps7cWD81JF8xVbuPcdpOhKR1TOKPsKq73R6TvXg3BB
XO+kQNlMBzRXAHzA0ZMbfa8WBmknInF7Z6VpQffbKqbJXqduYdAzZjf/qdYTLFSNiax/lXSdebLq
PryPQwFtA4NfHa7yrpn+G3O190OraIt1C9nm98ev/qXZGNK1xtEQuvY7GVQ20bTqvE4cURcP26CZ
3D96VLc/q0lHCJuoJWrxQYvMl24s9StjX9h9AHu0qN2i3SWzbF7L32DCUjONshrAylGJgvxblQKm
37S6yB/Q1daPGNfCq5EnFy+XZdlDUM4hbcm0Cujwhnzr4bEABRLtpZ4bXzs36E9icqyT2bvpwUwc
7dZFnRJ+kp4hf+SAML6PhtPfB+w6bwY1tBCWGk6BqlRqWUQlI1S/EHDkvpStgo/+4wdEsYLbcD43
sWXg+K5x0uPgslSq1WZZNIjuXIA/QX4blBnk4zHsmEQSF8ihmZtav3JlOP0kcz67jcD0bJ2odA5K
V5nHScoOnfvkOF9QSLTY5yvjBfvO8HmOlDkUUkw7dJxlss4znscKUVV9y792gvlcNNBgFWO7klbn
QBgvkTpUTS8T9KaiPnL2tD6Vhh6CjwmTbaC0w7NbIXTB4V4dS23IH0ejHb/KLNdo0Hm59gS84q6w
8IZ0RefOk4ixsl3hrSXNw9shoccfhZj1vD7BgTKf6vDT0lHJ9tiHCYBT2uJzAvQse05dEY6HwhZ2
dQr4gM0/Td/DSkhr6Ihr0+6L77naMfNZ2tSEvhW6LSmGARaEY4hF8YTKHM5M5ybF94Ay2HNhTnG9
ajsPqlHNiZ3kbSP01jxcjEvjGLY/jaFrf9Sek3/2OiM4GmSK4NGMh+pnUWAnz3KY9PBPAClnLnbO
VqlurDxX7+NicL/jDMJOZEbaZhgibwOR2D11UKx3jTf2dxHg2c1AgcwP9VYT28Ewfk3UE25jfSru
rdrT83XvtMN9CWvKR3UuvmYuOZtkaCU/G12ptsKenDX2xuGHx/r5yx7wRHFgN/bBGAp9j+U/P7Ts
mVlOQ01+Ckt9/CPT6NUlhGZ2FWI+MzH54a02BVPOquIQG22nxFJvCis2thMbxJPeEgPJn+s4vtoP
2n0CUoF3q0WmLYL6JR/Lcq9ZxXBbdNL0zXEc77ShR409pKH5q8C6hjkPAaVrZCJb5UBvPiNvzk69
lUdXzhvvdxKIcjg/sZjP9YOlLomDjaisht0eEsGfpR0CU4DTvvUgQH9W7fyHWxnxtarFpTGhxVF2
MsmShfJ6PqE5IaeSNGHMMhbj46Agck97KLNTw6a/yeDzuGzU/2sFPnyM2KAnPlF5jnTy38vilKC+
Q+tBEz1ZaaET/4m8MrxNkfGKVSGsvr8ys1j6u4nFhP2NIHruCNIpWfR/iqoLurpQkuOgTymgz6xy
nA3BTiou88zVTgna33DdZ7YDLcjoTxTqW1RAaJI/D5ohK+TJuaGe7DZ1hpuudnSo9DILn3qoJM9p
5qS/CLNo8ABnhjBgM1PDWBWN4glOGF4MbaaJVLg2XUgMGBn0h44wY3Z6fJ7opQy3JII5SKVYS87d
BqQF23wpzDgLbgZR9z5xrFp0EyRdrKzCIAhyBDpecJ/hJ322I76vbSqb2tukVu88F51V/8YkQFFs
8LRe3cGM9MpdHlntsEe8lXzvuzkwDHf6C9OR+QfNDr+ibBCQ7a5N6O9v+9zcQ/ABuprXc7HsZUTO
16YXR8eirmT1pQjCzkdrpY4bKazxV5mo6VNoWOGNrvfpXZaATlojiRscQEwivimhwxs7CueiWplu
U+VXtvrvX2LCoZBi8zdrzru3IldLb4rYpOIBJ6ESCEO/EibFIjn1c/Z1ra46s7gmrbhwlIFxC2mf
+CYKBUtkcV4wp434oY+0PYt1DHr+zpH9f3HR91dOgcZr6Or5eooFQENaASid8spSxlsOfdx1uRsd
k8Yb1k1f2TR8yEoOOD7jV8fTC/rBW7nd2G2SRnqflazpPhUp1XtFNfO10WXlMbI7BWJ+12+TPgG3
Bv5kk6s1pZrYdZh0EYBphXWq+uTJwNXwBCfL2cq4xqESYHwUfTXsIXRgRSlCuc373jglhWkBmrJ1
XOBlsZLo9ONMkyunKtRVoA+PDrRh5NQT9n78yCAonQFvKHEbUy29lRIpxSEqRHo3NWI4DsJ+cRJl
+KGkOnX9tIUjpprgFLT8pgiKbwSqur9VPXc3tjnY+xq2zSZTROYXE1sLJa/vy077r8gMa+/mfbHj
s2KXQWdj3iSqd8xdINC1Iro1qrSkoNc6d7pslGOcObgnVOHsiKfBuBROpbo2zBqSQdjhtKitZIvF
PvqEGYdEIEMpAU657Ads59OoKtqtomfPSp19TTTvO4rP/s4UQ7slSxIPDb/0mwVQYm9nFsCGiPtd
FyUsCRS/n1gFhjVbC89XvfEb385DOCWQhxQoQQ09pkPDuf2zk3Y0ND02MqEKma/ADn5XqgkErAzf
MEc+5+tUW7QN+hCAfltF2RfkXu2TEVK2Yhu+LqsQfhi/J1lxNC/WXqt+I9GIIFyO49tiGh68FkQa
IiSiBGt3duPH6n3qqDdAHDKoBlgPAB1NtnGHSqvbKTWO/TGctE1TxzZ6opnqwoNrtqMeaJwX6/wJ
GryG76zsj5Vj4nbSISgleMhLw4TQVHn3XQ7BU03b5hQ12nCqptrbGj0WULNnl5ST57IypuxX0On6
hjTxv0JVhITT4E8xBBPZFC9SGuS3GJn1vZ9ce5tmebdi3cgQ9abVMShixJ55O33zOs360dpRv2f/
q2zKsOzNNclA4SOspOo0T2KoNZV+N5X6PTbJBEFPpfl9zyMTnf4bUBHiRpiFOPEwHFRJgQ0yz7Uj
uYeUhilDrh2ulx2iNaxsZ1A3XWNYvtth7sZmG61SYE9gBaEFOFb1Le7SPzW2QLgOfX1wqgqTSoyj
8gAdPdwYWLj3bUiQjWFwzooLNdgUlMz/Gwp8z+A9tGM19drKspVs59Iuui2HTGH5AT0ySiG3URJB
qKOB8TDK4rMzcAyLSg2jbxERgaJU2u/YLBxoCBntnooEDV7Zh2a0061GqvTREh14xLj+0yByWiWV
RK0Iq2PdaZO1irQww9knsYNJo99qTrxP2DEgaOtdNsfp9MOauErIEMPappO59nrcoUXnneI64h4m
yX+akwGSmIrsyOzDhrONzFMhsvxurGFTVHX/062zP1bW/Sgcszlk8COoG/B/Az4lXhyDYn9WJy1r
58jPE5aJDxjS4FjV1bqJqWVYgLv2cWyl63zqxNbjJV1N4VivKRJanHrHA808PmnFobEq22cVbNFJ
V1xtNxhWs5ts5buqF/k2GuObwsHap7hmsuZZUmFU9Wgd1kG84Z6zuaTVzjRgj99FZ7GV4IjxQ6+T
+BbrSeObIgn9SEb6ZsxSY5eHUr3FHgdCITdx3kk5rLss/N24FcBOjvLJhlxnVEdRUG4rNZOCm498
3Mmb6L+CKCl2Hy01LC39RUnwh1E5022qGuVugjRILa0cmUGl+kuibna63vSR6s7utSnfm2kcbofU
kpvahKEZqWJcp52p7Dx3jPzELZ6SDO4c4gVnXWM/gPpBgrnn1uHeEhP4RxAhmwAkEvFNFl+c1d1H
bGuQ3CWYidMGr3Pd3sei6B8/3nm8P2+z33I5S+J3oga6BEhHjQz1UKOIh/DH3pWAgrZo2O94SYhb
56ZWVzaYi53E3ITHwIIIC9edCsd13n++Od9rTdjllsD20WFkWqUhCgNLfaqFeTfiQl+nCdKSf7rC
vyNiUNaYkl//x/mIBs2/zLNNhV1lUu0zRVe31pS49Kl44WWMgfnj8RZl0XkIT0WMQ+DFbERahiV1
6FulXeuKP1XYzzEi36hWfK1zcuE2ErQ+V0UxCM7N8/OLcmDDAw7joppKQoLm2OeNxYnwhxuTTMKy
iaYrz+3iVZmuatv23LPXFhvUoVSUuk4GxYeoLjZJCCqB+LHq3/aZf+8dFXIUGnRq6NqcX1aZQMDg
RKj4UTFQvatDe5NyRGCbYmrbykzqg6Ib17Su809/s/f7OyiaDCrYvJbvemsG7LvEgA3tO1RkP/Vu
bW8izA4ps0iTfBvtSt+RfPldNq4Ojz8or1zzxTvrsC2YD13Y/OYv9M0XwaJJhLNqKP5AwWTXQ3DZ
I7gwrp1DFx/661Xy3RHloPNiouw5HyaLWq/oU1WwMNCh2FF5k0zfCSm+q3rCPrHWq0a4KO+wuK/7
IrK6vTryp626shThrs5Fn8O0aTQV3nPY1yvNxVwOAhiXi4nGu3/++DPSFtv/1x9Mt1+zUAcRvOcs
3gWvVi2b3pjn68pXj5oWJaetTToTPsuVW+B4gBEx5JDduh6kKqwR11sNGXzAssIDcU3osGym/f05
sO9VlPSY/ZYxfA3FPncy4sC3nWJlVennkhp0jJ88yeI9LTzcJtFON39Bg6LC+7PHOSuLbsdpc9tL
QLr5tP9f3CBrjoVG6THXaRc3SCkxszheGPhwh1e9+QCcbK3L9Icl5ENguPjN/sxn3/ZXIkKM8LQt
TOPnQCUCU8qV2eGSEYOMdSY+lhCNRtr8kr95ics0ETnG2cA3vcR3Rm8HgWtXh187z/uc2ZwR2dQY
5RfLS28qYF1X7sSiGvr6bN6OPr9Kb0YXtcRmWnmBHznpTTaOazsoTqR4fcqpFNiNdRcV2b1tKLso
EKdsaK+M//5NJR0P0zCTB4upvlxDy1rDB47f3degnq8hR5YAYopqrY5gmT6+1PdDsXoyPaqUCuiY
Lsvjrkv+Zp4xQQa9te0D98ZSEKvI0Cj+fdV8O9CrFufNLcWMT0UqCsWhNaJo7QXBLy921FVhVLdp
MFy5qktTIE5BRLdY02c5xfnzI1DOyieHTIPUoU6tQjKD5yv0K4/p0jxPdYWEJWZBHthizVRhZswN
S3GIJ6I6sT0Mq3YolJNIcbxbDuaCzOwnAjE5nAZWca2NuZQv/Z2B0eqi48Rh/a7XrHmxRNePGRRf
JvjzxCyKJyPXaBPSCWtoxw012kB1xh6vrRwQ4AqdUv+DGPbeuzJ3XHqNUAZgCJqJBpQ8zm84yA/M
oAAgfADCRM6huWJrDZODdM1rypX5j1qurnOLmLo14yGWPx8qJheyzoiw94EJAFAE7HZS8xKkKUV1
X7HN9otwLbn798/EwMJOA4l/sN6dD1pVhp4Dd+eFgl/+bANRvm26pHicvKr9/O9DUVQ2SZ0i1oKA
rfOheluUcD5KxS84/+/KHtlmUloVb7EzXvkmSZ5/dzNft5a8PDYBGvjrzgfjvFGVQ+h5/qAFsbU3
YHd+B5jXroZOCA2GaEzdRYVLvekiUVFiaV3gg06mYBtItN+ySUoIHd5IMi+i6bjU9XUXAMBtzb5d
92gHDjLhzFpPQXmSlkxWTewEaxkhVRMp25+UTO8D1wn1A+FohNERjODkQfSIytSlNzhI69DTMz40
RS+2cN9mXwStkJVIGMtUcEiY9LqPnAOtnQu4csfRfLoXjlQ+GYQS/oQBHayyogOLZozD3ujQLXpR
GN0Qu1P+qQ3IQ2NVgK5F5g5mp4xOATu276iI6IFkrumDoZ6RkHGS+PY09Fs5ZsUxQ+N3Il163MAy
HT+lIvZYxK1YeYnZ3NykFjUPBQj1nkaEd2Jetbb0YL65lYwIaQRxuzPdKtkWIrZPMnGGTaoTcVul
zbMlydiB0uVC9qyzjdZH8UbTUs6FuabV0KdZd3Urk+kmFsI+hUkY7o3BI1cyTur0iCHZvgl0p4LY
mTuHyYwsNjpN9yjjTNaQoLwymztnzqMVmsFmJjsPlH8SuTGU2KRX1eFzbSaDVtMYNofCnaZ7gmh5
chS3al+H5XCgrFDv8wG0/honh3KjWA4zeiK7R7qE2UlTNHL8zDTctEUb3yVerHfwLDP3pgjLcKM7
sUmrz/1uRnG9xaT72dRDuqRED23hdTaPoeZlh8GAbmQaTv5UAPryS0dWNlGsQLgIjI/XqbBqucId
VP2Afu9slVHYNzGLJAoB/WXSxbDHszlucFKeOPcAibdafaMMBRzdKiy36dhqBxY5pBKMtjFMhA+p
VVdHrY71e/T7CUjdstp62fjo6GW0qyBsMafb5oNtmZVP5OX0EIDxjHca3Xg6V0MW2MDKxnLaBFrZ
lrw8wT4qu3RrNHGHIM0Zbnu9b+77HDxnoCk5DmhFnS30cAoBmIWheiPgWhxSqk5yD5E1nm5Ekk/9
RlGc+FmNDOszFZD2Oyln+mdAwumpH5qR/gepCZEJgm0/mlF1kweZ+TRmY6lsdbx9yspUOuilAIMt
LOOmUt+JRnj0WK3Gwp1MrUmjUOBAvBLZf3Br6fymPajuFQbQjqOflj0TSk3SZQZ/1l0RzqJOrDCR
kW06LQji7wDIs9vGEBVvMGgr58pecNFOJ2+TaZCjDF5rm+V2WbbX22nwyD1u/VGV8nNijNmdjR98
Q0Fa3sIX8XjPZPS16s1p+49TMSPb8xmVaR9P1tJLV6p5Ctreaf2GBwvBWdHYqtMEVyieZZFnXbnQ
d5Mxwzko+sA7aHQplqUM4lCIClatxk8rtM+dxhkg7qkWBRNs74+v7N3hjaHIMmPe55DKXLZYz4qK
LlhjxYA2LQtGvWa9iEA5mXa+0dTgy8djvVuwyXhGZ0V2I9dEZWhxrCjMtu7TIutopmXZizEBiV/1
bFnCtYiSwjrEWQOl13Xd+tr69n55w7qLzY0tIMc+fsZ8G95sOkOOEV1pVL3fBkH3Vbeq4bNVSvEw
HIsCoHe8l8MOGs6G3tOK3C25pn5r3pExjoy5pOJHIbd6/Oe7AcFijqkCYzHbNM9/UpO1IWcXvfP7
Jom/NIK+GzowCOXtVHwXVmR/Z74UV86+F94sClaz8oxCC92txaCDrvWN1aGlr2W/i4Dfe0G/1eGB
fXxtF94qTD5sj+ZXiga1fn5tUJecyQ7Tzi+QNvU2nGP2SrqNkbG48v6+SvPPdoHzk0UkrdN4p2iw
/FbUlK6V3oU9bpbJfCa8xlC2SRDTSHLCIRxXqq11J8Wy+q+FIscvKG3yr5pdtqie8q74jiRJsu65
ZXrTO6VPTJwi4IO6guwFPcrd+49vzLvzCFQwaoW8/3g2+OwWn1sqptoOy6bzFVk6L2plebdRUEe7
j0e5+JQpJWA35q6icTy//b075JHM+dByyg0r0oYE8kB3r5bd9uOBLj7nNwMtdo1ZZ1VKR4uAfNIi
2MdNRo1+QOY8hRa0t4EOz8fjXbx9TIwqc6PNNnXxXiWtpRZkMPPNEHvvW5RIt5EBlPPjUS7evjej
GOe3r5ZtqQ4et683m1+IIqGYxnipBvn07+PM2g0uhfogRbrzcaYpNrpU7QjCq0k5bvVPXSK2ZTVc
Ee5eumksmCo5bpwRKUWeD5PFBuV2OXa+V7fqToUC7LuqvIY4uzC580KzmGiswS7VtfNRAvSoiPvc
ls6ZTQN57quwCOzq3t7pSb/PgV1/fPcuXdbbARfvgt00FjlqQCzDrH6ifbPV5bXD3qXXG1E/FwXb
CVPb4jtC3BHpkaeDj09EUe7ovPU7UcfRF950cPYi7VR55Q2/sMdxCfy1mTSZazhhnt9GJY+bxENE
5ysOmUP7RKVtvJkyBblULSLakbbQRbqLjCGJ1sRm5+OVT/rdbcXNwH/QryJan5sA5z/AiluWurE3
fFkXh3Qad6ORXZmerg2x+L7azg4g2gwG733kh3Z+A6v6n69CZTHg7EwRUyewdXEbq9azM8ppk29W
qXmqcr0+SZd0+I9fwXcTBft/h3kcFQkGQHZr5/dqpKNdSteY/BaR8o032soDX6Cyz8giefl4qHef
F0PxtvNuzFQqSpLnQ3FiRUADcMW3lBH4x9Sl9Qv5Xh5Hnyr4obhOGa8lbulvHw974QrxHiFdweZC
/8JY3MdAMWsZEqvtG7KcgHDL4ZuHZB2eWq9cKdVdG2r+92+3aFWMJhrgpK/bRbQrI0s+JoQlHhxn
HKMrX9n7ipnLdMhnDe6DcgnXdz7YpIduQYt68lHm6jcQaEW1CZpoCLeUWBLyB3sz6dfxXD+kR+sl
920BzfS+LvNrRLP3Bl4eq8FyNguEEF4u4XtNiTtOog/0Obrvxwpl/Cj9afwlVHEXqHcyHtc07nfW
VKEUUvCAXVvu3s1yfPGzwR/bOzO3uTzcYGTEPaq28FDT/xzlZx5pmHZOtRts/vVdOh9n8bVAowIB
MHGhEv35TRpSWoANpDzxBkf+x0O9/1rOh1rMMKXMQZsTQOLbNdkIEXDu5s/UERGpbj3t88djvX9v
mTDZUMMCVjmuLY16mWp1sV4BXqtctFKG1j8Mufcb2OfDx+NcekxvJ+bFAmtn+cQmbjT8otVpT32b
oauONNeklWw/Hml++d9sqW2DjdVccuSbxxVIV/384wgQj5XYupKDhIWubYxY6jurDkV6ghc6eGtg
3p37KaoriPJ1PGbg5D/+Afrins6/wOCkPav1KaXQkTj/BXg1s6Fso+SglBbuVbd2qbyljWL1K5Kh
02hVYkiBeE4sJmmjAj0SNTfajAC1q3CPpPOmVVWg/oMQbkgU0pR+bRtnpFFF4zd+miYtfiwJDEv3
RmqM7sZVh4YQrSSUtyPWm3HVWUYVrgey7rQ1lpfMvnKLL14g23+ubfaov04KbyY7KE6tgyEhOYjJ
npmztF+mOcpPmcVmgfP14/u5eHX+3k4ovbBrZnja8gvHViKRDVYJIZiWt4+7NjG3HXF73bpOk0Q5
6sBN1x8PeeEdoqPJoYytDHCwVzXwmwsErA/oswIsbnVtdYB3R9PFHCI1vQ1zzpy7aYBe6c8B7R0Z
hFetppfuL8s+1kw2pZDs5gnizfAGNWUPja08zCe7kew+I51TEEkzXWnkjVxbTxbzzesNpnELQge+
LR33xdRWRriRCofHGVf9QVNLEnbdjmw1hbibvl21hnflHLlsGv8d0QRhxQlbo56xmOEolURJWonk
UKAJeUhzDQx9GaDCJ3+U+Fb9Z9GlCZYRpGgVxIdNILJxTy/M24yl5a4gbs8SyUrukjagVK+1zhWC
0cVbwrGGrqKLBsiYn9CbJ6CBLg/VcIoPlAmyVZASiKrL6OhIUo9iT9A4da4IES695WBFdE2nP8Nm
ZTFiR7nfVWwtPrQV59BSNdCKI560B43W+fiP/IV5hno72Pxj3lxePxmjMgQ6iVuBey9i9UAuMyJc
J7/rhm5v5/01yMhi0/z6wJGQzNp5/FPsas8HLKIY412bJQdTdFT7Davc92i7r1mKL3043MK5RuZy
G/XFh4MorbFJnY0h6um5HzvEd2atg/4BkMfu4yni8lAWeDBeXzj7i1so7YYM4SRNDkMyxRsbOvBW
nQJjVXpIRD8earnJ+nv38P/SKjUQwi9RhWwpKVUUcXKA8fdQKx6NFXPb2HENs1b1tTE9TEO1n/H5
aqefOjXeuyT+XvkVl15Q6j//70csHmE3oL7OC2YJI2YXlKL6BFPQtg9mMuT3gEC7Kzf40hxMiZGq
NaXr2c11/soELFtWI7jBbHfXXV9/c3vxmTPEVrS53yEJLyNn//GNXnTC/95nfH3sI9lXgwA+HzJP
RCCGkpTsuih6qIgBvnfC7J4Kfc6IsqKJ9MrwT0DbImOlvnZ4vniD5400/SBkT0uBnKoFapN0VnwI
spqotATXd9QmG9Mobx3u+MeXenmwGY5F8Rx29uLuAsaIwL2GCaGOPSomMaWUiNx+A7G1IAoo9K5M
b69CuMW2zEBiRVEPCyUUhcWAA+4/r8GBfWhyaAT+kLMdpbDa2NljPOajsSLBXh1IJwKP9SVymokJ
v9K7jmiJ0fofzs5rx22ka9dXRIA5nFJUdCeHdjohesY2i5ksZl79ftj/wbYoQcJ8wMAYTECpihVW
eMMTaZSWYckZT/REPS3ak9f1v3EvDj+oyEyCFLdwGtsMubIITuF0ld95EK4c9+W9Ary46MBD9Tjf
Gh0MycSa3OQoaih+jZUlh7l5awrjXvXzyh48G2j5cH9dzYg7hrTclOToYCCBBZz+YnWVRVFXe0JP
5RmfAtp80y7FMfX2jlg+wMUH4nJeavrGJXXSsBR4gCDXj6ZFTUOzCVbxadK9+t/WLYWvCuNOyqxd
exTopFAvQiheg6t9PlVaKObUN4hp6m09GqcoIwTYoB9DGx2L8ITisja7Iw5EGoZMdl2nlMKRq3uL
zFpR/RoaibORBnwmXCdqxTypzaD8ub0oV37ickLYt6QSNv2f859YyrC1U2GkRyLq10bRGzzlcvfO
yl/bWyBA6A5S7EHKdrW3Rl2fet3S02NTOKC8R0sfPidTnMljGuaI2tye0pWTT/eNsBKhIOQ31uF0
5dVLcYlwGhR6gB3qaTHL2KSG+amtxuR/mRpnfnn4F7uOZX3/2s1YGTbknqxfAg/VN3uBUxE1Mw77
f6wTL3c3dP8FP+SxjKhWnI9UJvkiAstIZqT/xHf5Y+RhRHN76a7tBooN4HAB7VwqM+KvlgBgz8lE
dFM+NkmRvWY4RtwZxVg21eokLnU/WsS8BvSLlyvir0VLW/LKNpt4+SDfw21QlPBXXelzvqtnr6Nc
tpCAQ1Rom03bgy3MtLGSgZ1rsdxZYQdPVZ0n1dooRZWZW3LDqfrcz2RRvphqh6a3G4sH2EnYTuZ9
yWkzEnfwnsNG0pWYyQQONl38GMZfm0Gp6k18R5F3L3/XcxQ/2yBAfs2qN/6mM1BlfhQ61b2O57VL
EDQ1NzmQXBOhsPMVmCgMCxoZyREuNB5cIg9i8JxAZd6QXAiaPj+lhf7RgMJz+wNfiTmIscjelxo2
p35VMhfwiVoNpvhRGWFG5K0zbnKz3Fex8SNB+AEphuykxcWdt/jatgKLBTwUFB6gstUlM8AuqdkH
CH426pfMir5aZTXe2VRXx6BLjvQJeS115fMVxc3THHq4pcceMjpuYZ67UWHN3Xnlr91k1N2R1cGi
hM27rO9fO7drVNla6hQdPcRJXtopE4oPp2x8tJFMuAe9vzYYMdpyGMnTqUKeD1YJh0gZya0jTo4N
JDH3XxAuNG+09s5DdW03LtW95ZEiNlkDioeY5z6f0+zIUdgW3Jxza/3jtCNMGHhNlUea1k7j5zZx
/yMr5P1SQ4UYmwoKvryUq5i7Q3isTCyNPDm3v6nNfMrjOBhr5VfTNaCsQ5zQbh+Aa2uq03ZA4gLn
RsoB52vamlkHWIk1zcfwF1cQppK5OEHBboPbA61r2O9TA2mJOQynXEPaYjWSpk3UNJX02HbmzobL
lzf5TkV6sTWU7xC5v+DduGuFizjsvXzq2gsIQNyAzk2DGTjB+dCU/xqQfC27dMZuMI6acGcXGDVY
orc/EJTo+9tzvRJZARlgMd/lBw13NZ6Fmbkyacghl1aVgtDAEppOcx5VPp+iL/H/DtuPuRl297xk
rh16hzIkajH8RUx3PtEm4h9bAwrJWPGVHzBOL7YYd6fb29O7tmf+/yiIk5yP0idDQ6DOKNaIeKMb
xz8Y92tIxO7/DwNRjQGXy+N4Ie4h566LZ9nCCJm8r8IFv9ahV/ZQzD9uj3N12f4aZ/W9cNI1S8dt
lANFC3dvj0l/zIfyHv/q2q3iAP4Al+UaVCxW11fUms4YKmCNMw9Cmz5M9mcNkeC92lnoC6DhBOvM
EJuaWvcupkj56/Ykrx2CRWRaZ2tS5Vorpdi0+2KRgC2v1O405Xa8NaARiaZzNtj8/g/ZE1wVtPOo
LkKyWc2V1j0cKR0qkZY0oMtTFUCexJPYVLz2zm68Ni8CBpr1lNIolxjnu1HFXbxVEp6gwcgfqrD+
XcCnxefoUFfa2+0lvHau4bLB1oP/v6D6zodyUYQMR5CJh1iqjj+2+fgTJlH+qGuK/LJEGTvdHe+F
Rtc2p+sCTKKMhhLx+vICyayWWoeytS7d2q+00QnwhjHvPHlXV9FbnNWIpMFcrR4eNTVnq5kklJ2p
gSKc9T9m7HsKmo4bva/vlIOvrSN1HuJqSmkIka8GC71qHFstj46yLbbu3AATkPoXLzcf6pGzgHBG
ceeZu/r6/D3k6vVR6Qprkc2Q8OIXGpvAOrxi4Dbt6p3MVLLgNLaA71bf+jYpdnNem3fEFa5dm9Qo
SY5Y5kv1xUjaVTNbljga1SJXNhghpLHmFHrOPbOR9/rgKqFgo1A5QaWCCGbdfgcxSznFZiiqzPqu
wBH941hPgJDDEWHXgbT545SGquWbid1i0w5oOfPdYvL+sSav+46jX/PSpinY8MX61j1CJfdeBoT/
F6fFxBXwihr6oUiUtL90W/Lfxe0oTyT38VdzhPFeuYMVZJo+f0ky2Z5CmCY/E+S+9mbkKl+a1PsY
DZb9GuMOvmts1Et8LaPNwsrFnwrN7WqkxR351GhF87MWuftv0WXiqOp98kHBOmjh5IMO97NQn6Fi
17i2BvDFRx0KR+z8CrU0+jrHtob7U6uo9iZRwvJBMUT/3CgIQKBQMHm/MONDMUo2vfTLKO5/mpC5
MZlOqHtuW6MXb/HcGH/wRS2zo+u0Q/2k1Kb9U/Zjhzpslc4fKyHmMogGU4B91fo23qkhEACSqOlO
xnDleJIo2Nzc1E4oDazi7F5tQLnMjjjKoXZIT6zwEeqdRKF76HdEG/dYT1dOKIEvwnEMSFdkDfzr
7QbjJIRpjwqtON/LSCFsoP3J7O2FCP+xMDm889bfG3E1Q3RHu2a0e0bUhxSKnPuHJ/SEeUCCD/X4
Z8r6T7cv8zVVbwlImSMTpAUGhWw9xyJrJySSIILCDdA3bZd8wTb6EWT1F6fVXyeYCg0i8ySrAeIV
20JYdx4uCr28F38f08XXE3TMcq3DgqIse/6emL3mIXPoYRGWDWrA+5z4fdLvpdeRf9O7f1BQfkDY
TnzPMk8JUhUt5kB609cyRu8LR3fQ8aWJ8L/bBrqsho1tjNHXsMpC4guzcxZtCOFrszgZyMoHBk/y
LoyQBHHduAY/UdJL0JtnQzESP8xz8RQLS9uqyHlxuMrnNJl+4TD8Vg7hry6N6Z7PY7MrJsVEurl9
Rg3MDSJlygOls7AQU+BeK2m7Abw88B84n0JlHgN9DrlFcudbaiL3nbqY1dtGB++/UqetVYaTP8ZV
v2+cCmkZ1EmfxyqHwJMn3jN+ebiTu2GD3ohZRV/cnAQFCHaJ92njJofccZXXSYEy7CuFmgSh08vt
UAhzi8umAmy2pzXOExZNftoZ+kGiRPkZAG72WXLLvWizoT7VhugOtix/lLhn/04H6D8zpgYbZyim
n7GBJleUW/VhbPUKLoUabSGryEcPdbhHxAvt55K4ZAfGyNhRurP+GYocUoejTQDvUBZTGr3aWBmC
aQVyCK9K0nR8RfywfKFl3WfLy91tr6fut1qF0OsU9oSDXNI9gSgdN+DPi0AtzXmXl0g5IMyaPbku
7AtPy6iOuvbDnKuTP1Ed/qW4wg24tm3h59TKNnNZkHcYbcRPoKg7IRWNkD19xlxXoSEs0ti9Fgm/
T0PvX1Hm/es0Wp2vwwbZGtU4f6/SRkFKB3XMX3mkaifdrK0t3lXTSU9S5aFLh+6xrFtF+F1s96fO
i9CpijRqfk2b5FsD2orf6QhCqGqdvWRuaWfIyWAgL0u8Mmjoek7QFqhYGdIFhpbU7nHQ5v6b9Kiy
+aFTTkG6iGHNWWrte9dEbchehBKw8K4/OrPUHpAdTw6TyR8R6cGPzvKKfRfm2quTAjXJPRioOO1E
yjZEWOgPflgodbZOMzwrSJQfbW3uHnni6ueo7jgk+jSg3eHEvf0vkjN2FSDYrAWhp6O42aOOC6VM
6tSqnSTohjBDuiNrvoWJzN5aBVlydHaK1zHJh+2sh2MwxH0bSIsXB6GScX4Oo7jad5mRHgZlKA5q
ZSvNJlORGpfAuUtb806T65kPI9zcY9fNbewnMcjaXiTFye1z7LdT3qxhqdp2m7hJvN9FErWPGrpT
J2uOXju7AdDnVv4oFzPiTJv2KBj2Pv06bzMoIvo4tS5tnz78Ftde9uJlhVjYQ/pJ2OErKooNaiWJ
wiZGVnRGfjWfQctADdICCEvx0WxCyxeKTc9Txpqfll14jIqWrQnb19EaxzeE+rOBAr7JxtbZDUUS
Yk1cvBVdAnWoQSyZyvTBbKlilIZH/aSdrS2gqicTW4cHmTCQMsRo48XacKwjbn1ss9NDgrKQH3d9
j+qbNRd7CWrpLRqKpzQpuQG1qH5ys8Z7ylr90xAhG+A13ptho8OnIXaN4hrq86Lssn2KJrqveN1H
u7PvZAXrvI5bHMEs+uvLTY7dwCq0tCsUZuKuQDbTC/uPTpRXuyLXK7/wIhuJHsfdxGVxsr3moLY5
9om3n7F1VPk++gJ6XLI6UI+rN6RYArQyQVK5NUuJuNMwPZjanOEgj2z8fx4K1j8VBPCVOvn48oT/
VeyLhJ562WC7VMPT8pECrfa50QYDIS4E5e8E7OtwgGmRqNJtJ0WgO3vBUZ5kT17ALpsQXA54/exA
IAO7HwtVwqkvpsJfbrY/t2f4nuasXmRCHo3yCZ5vyBusvqUCRy6SkG6OtdGhRuOoPb72iVbnVkBt
AIXeOnXtt1ofkxOS4dZDU5KYBkC7Rb9DequWfpep8MQno9O+ICdm428QR1YVwD3ucPQVefQZlw/c
00GMQTZmEOtQJFWa+alZFP1/XkWKXTbtRZDRePes1dwcHOQHMHEpam4mIUWsDJuc63FrdkWIB6bi
HRtL3KODrRNWPh0OI/BbqD8RPVqrHTlYldboWsUFMXTtk1BBJ3ShM+5uf6or+x7BB3Yi6RRV7vVm
tJ10UPS8U0BsIRGGCKq7Zatoxzoz79nZvlddV7uCsfAeWpqWlroW+I4Hq7dwQleOAxmAiTCulikY
z1ud9uClXfYRDnLT75IkkXvUfBrLRwXMfoIA36TQcmq92xDV118n5BGevCKMufY743uSTLMRRDFI
/iAUBW2lKqO+jVwsovN+02Ttk4kYfOKrs9ufoFKrB0fm5ivc1faLHrbZsyOsMfVhdfc7Cgd66E+W
ze1cdR1UZpSbIiXAL8H+0GewJ/Ha1Erp51R8nycjsrIADQPtaxW7VoN4OFa5WxgD+r+iV/tnxVOm
Hx2ibxYxpWmYh4UBmG+c3Jg+IYSuWZue93REmq1S9K2OflcZKImdP6D/2zt+Lh33uXWTovchHINi
G+kc/SosR75OQ5392+W1/oRjAxaGM3qHb7Os7eM4QGCGJBDWxyrJ0pMVjjlPZaj8cDMxHlVV2ni4
hPE93ePLq4ZDQhqgLnNwLrqxTgjTOy3S7BRLbwltjUwzNqUbtUQs0YDwf6mX5jNmwcMY3N7D66yO
k0LPaZGdQmUG4tOqnuR5MU40WMUf61qF42rmFOo3E/EH+k/ZYGgbPSy06NvtQa88V7SCKQBSHqAY
vnYbQlx2IrdhM0+JJy26fVWb+ooJzu6lIM1/GMNisDdNZ4G3NPt+rE/05ax7ngxXLomz1Gf593+9
JcKECU7dIjuB6GgCK8uMA1pD8k7JRXtnC62OLnVj2myoURm8Xctq/DVOCmJbDDU6ZSo65L9HZzZ2
MWqOm8QIp49KSLsBbrtyMPXcfqzJ8TPfcjKFKpiVfEyGqSbYyotFo0/fsuOHzay49pPZdsNzJOLo
ASV6ExXorH4zoRR/QKAfLxg0sQ92m6SbArOlTajn1SPtB+0QFTU87zbRTkjOebux8yycFhYut8CY
2K7m6uBVnkSGLWq3latnKCiXXkVRwZ5OSblEhU6CsjZZnf0DjKpCWsQN4sUIunRujLhM6Vh7GyTF
Z9m5adDPrrsfmxIrPKM1gKzB1I5DFY2P0W4PBqZL2HLHxUuPqt7DIDso3AgwbYeydjcW6O2NY1TV
kRShfLC92H2Esw+XvfDmfS3VWmylnKYD4Op+S1TwW8W7JNDaIX6s0Qn44LaTCFAAtA69l/xSWxJc
LhX5xQs7158TqhhcSs5esftfkdHFiAGTpuWLXN0oVOVU20a8STIz/VI4E748BY2bypWojEZg7qJW
6FuuW+ODR8Fwh/LftG3gPPtaNMkdloMhPHSU4sWMVbSpVDAklAa5PmPONqgiRDuJIZKfKmUYaNbw
OxNckl1UET+1YxwMdtYfCeibZm9No3hGA8B7crXJ3mpeV2+R0yMaidrBfg5RCf4ddvMPesRD6eeO
o5wqe0Yrv9C6Aokm04l3nYQmDNLbjnzGp5xhO9Oul228wfLADTyvdP1Gn7zfcerkv9wiczdtKIdv
ElG9AOvkct+n5i9ZxO4cYNyc/yOHFr2pagxf3Vqxv8hZ6wNFK+g0xeCGnwXymxtwVuhVyELuay0l
10jtOJjctt0AlPTuPMWXZ5kLFNIScH8eYwT0zs9YOZl154Q2nXIEvgOSrvGASV/49fa9tRSAzk8y
o1A45e7yMDVeY6RJT4zKQfP4JGk77Qsql5/pCH1V7dY4gSkYNtjyWH5Ujuad6V1emAy8CA3ZQMHw
rFuFvX1uo53Zc1UBP80ewDeh0DhO3auaVcpWq0f9MLi1jtKGmDZhTFvx9rzftd7WE8eUg/4UHkE0
aVcxKTCPiCZLm566MJZ9UOhS/4TQRjxsSqEIh/JYHpa+yFqj+Rfj3OhPatWNRh83Gnqiz9x5wVq3
wu26HkBWy05L2BmJV1rbMq4yY5MqqE4eetWqTogS5UirOmlU+0lkTDvKCO6PsdbLam8AwX1QYHK9
0sksXBRiGxHY2Ix/g+G6yLJ3PV6zt+d+UbZftIIs04RyAF3MvWg1chCp1I4Jc58obaSzM3+MrAQj
jszoP6iD+KCWliQtN6ydPlPYyupZfr/9Gy7CA37CQr+yCaKZ/7rpY1SlYlQI5p5CLQp3XSftw2Dp
aBMXSbu1QKIf+ii8M++LwGAZ813vGaY4KLRVCG2LYUA+MUdds1TCB/Qcs62KjQc8j6Tb0KAf7nR/
3rPEsz22DGjg3o4rJH2mNbe37bU8tZo2OzVmFB+QaSy3ySjELsm8L/Tncx/K0Ih3mxLibKMqG+G0
9WuYokioZ/JH7Triv2Yuyw/CUwcAJr8G8vT5nVK5eV5mTpGfdNlAoEn7yv0VOcL9iMMZAYOsq/pN
Cz2U2W9/7asrj/wgrTDgcpDMzsc1Shftdq3KT5UZlgeR1PII/Ml7EGEknugEDPvb411cLsyTsoG2
yCapZJyrecrJ1XtVKnzpJBQbzUUMJcWN3pnV/E1oxZtSjdPODWdE3yPDu4N+ujr44gAMJZT7ZZ0e
iowCZD6yzYZqRqgpLLqgK/FLQKba+O0gCxr0FbkwgtrTvnLb/1xPWOYORoIvTK5PLne+1nKc09ww
CbwpVIoHxGi7j7kaf2mT9h5y6OLtMBe6G+8T/WGwvOtSv030pcxkIqeOlPQw1cm8If0OI4qXbuth
WKM7G+qa/cGamn9uf+AL6gtXGGPz9gBVvFIeKpWcWmmOAF7u2t2jFlXAlt0ymrz9pOScG0tz5hI3
zpSSEcLz1CtbjO19evLRB7UeK3GoahuHnW5WYVUvtlrqqYSTHGNBMsgft3/t1YVaMM88sw5KDKvt
mGdSqmrmpSeTMuGHxsRhcO6FJn2YbckDegbFM+V9ZJ/cyrxDkL9I6Jd1ovmM2QK5EID8891QYG6E
LSPfSO1iC7IcAeQ/KDzPDG3Pd26XC4LF+0cBQEpvdIFCrGt2aiFcFJPYeolsyp8eHOUgjT3jyJsp
t9Ij325azfLHSB02LayzrdMj27xpqxTzDxfNjtvLfuXWQcIQ8tcigoFy5OokzFHZukrO3HHDE5Xf
03PdxprdBqg3Wa9ZCenj9oAXIduy2H8NuPrOJo+qMxU1B4IK1guN0fAk7fTr7UGuvJyQBReAI3/Q
ZlvFhZ1iy0434uUVc+tHVZ/QE9Qx9kDuOEJuanbjgZ5Me2cLX4sZUM0BQ8dxB8K9rtZ4aDSKDErd
CTGHxCLXwGs2W4x964HWkGvHD9LRJNUPO0TwzaISM6mR+z98UZQToXYslw7skvPdrJWu0IYyY4Fn
1XqNK6363heR6S/uCj51of+K46PaBiSIArAHk+TSmGLWlclANig/FQ1Sd4DDzOeiFOY/bV4Pwe3P
enlQafTzQamFAWKlOnU+NZqhoerILj/NYeT9lpURfWwjvfddFFT+h6GgRuuEQszsAjM4WXo5KBGv
Y6OIYe+1rfIBq6B0p2Ekdwclf21WYLxhYOrvS7kKuaK+t/upohera7n12fPACpiIr/lqG/25vX6X
dyxaGeDxF7mHpb692hrWqE1KIcrsNIXmeAJKpwQu4naKmpa08HAQ8prpmKTqPa7cRcN72SML0wj8
ErnMRcNbLVSSxFzPTiaCUqVvpfhOWEILd0Ml2+eyjgc/9hRg5GYuIQoKaiF4OtAEjO/JW19eP/wS
b3GCpOvNYdXPtxCO17mayiQ/UcoIv9VhV9BwS6Gf3DmFVz+qx5EAd8fM180RO50BXQKEP40EkNgI
97/7IhRvUqHtfPujXt7gSw4MKgzhNXKFtYKH1vUdWTlJojl6XrCYt9GqrPDATZXsqAxDu7s93rWZ
kRYBUaY5uHR/zldwTosobpFbA8k3YCqIH9C2QV8m8IYsvYPlu/axSLxt1JWBXatrfv3U6WVnyjo/
IY9dfdGEah3wCr+HV798LJYsm/ePFwPV8/WtLZBqzEVhZae6nWmFt2PzmGDB+9yiWLApYDng82vd
87bUl1N9nvcwKr5x4DBon3GZnS+jR6MxwtghOwljyOsNOdlEJxSvpK+xsItv9Zg0lACTTryWeNxI
+ABRjYYk6o+AlZQ4GwI6Onb3UMCpVo96bJVvbqwP1jNNC5N0tCyYTDGPz/GcTqVP/h7+oeC+IK8G
VyfAKNL6TsB5sTOIaXTaIku8yXH3VmfLlEqSqFNvH10FAxIVTPCzi4DYUytq48vtTXh5oyCxsiDV
l0feXOwKz5evb7TEm83IOyogJ+LHrJbutE24ezCZi3AIP4ypW39KBMR36puKBxUlFOgejbHMnFM0
2oNx51xciez4otQMLBgdlEvWRz7V7cqMNA5GW8AH8ltpJ9gFCddlsUUtqd1Mi0tHXDXiFYsNZFQ9
l5ic3rCN9LA94CUKmqS6V4nWr10QSx3BW84Q7/TqfeHJx0PYEcXJmYyq8dPUGilIjm75TYAseBn1
UX1JtWlEAA3M+OcoH6d2o4+N8ZJ7PQqVFS6j1rbXWq/xkcQrD6lXqydoOQ7VkFa3vxttLL/MA3gD
nhMgdcE0ljIYcK5wt0Bkxs/hOJRYbWSWqfgVIgvpnaW/dk8QWNCKA/i+KF6ebwar4+Qp9pyfHBEX
mS8SPf5eYHP38/amu7KQlmXzTKPUsBBLl4vkr4q+6VLetdXF04XY8uTYgGlqVY7+hK39Bzcxje3t
8S6mxVPNTgJ6SAMQlsvqiuCt7mrYSdZR6lV+rOTUbSzQsndGuYxawaIhNQk4B0FuxKhX+2MKebKh
QNpHxFbhHdWYLwilADVTFJ7YazkvJFgIGaAngmWuOauHkv7hnTrQlbmi3IzrGoA0Cm9rTQIwM4R9
aKkco77pHxVrmtBwTfTN7RW9+ILcGmDuwBEgr8k5XW2UWSRGNiFUBekq6QOAUb9E6uI7JeSwb5tW
v7O0Fy8LvDKD6JgIYBHl95ZJ/7VhJifKvKZuvaPQx+qza2O/6yEsnIQ5iDOIyKfIte4Zk17EeIwJ
tRbxUBrHTHdZgr/GHEIvknwy76hPUFm57uK3CbDXw6AnXws278OgGMqDpMl3vL22l1+QgSniwY5a
lEvXk43jxByBtHlHRJgNiT8JsfW+9LLu9+1xlm909nASC3CRmah54GKD9M35BPWcTqw7Dc4R2r4X
0H0fX5Te7Pb0yu8JL1xOifQJOtxSfl0Su9XJMMysz0azBIWs4GCgJpX9Sc5pGN6J4C63CTV+g1rq
ez0A9bLzGdGPdMfGHtn7UZX/MktvOCRKmjj+gOH1lybPhmcdF9R7jK9rC8lzDcCfqJzG7Goh83TW
Z3AL9tHpZn2nI6q9Gd1u3jkmnefb3+zy3KHkaTMQL/YVNEgK5cSbc5NNqZU/wjTE067tzcA2pHFs
HEwzbg93ZWZY8lC65z6jorqemaX3utZYs3fEygZkdo2G2ZsUivMx60Ua3Znb+sC9g3nVRSuWxMqh
nnj+9YSox4hMWxxbYczHCIDQBsXF6EBlxwzSNM8DswADaSamGvy3ab6PjPIxjx6b5yLyR/R2SrOJ
1oeiT9GWQBwerdOXO3sEE3F7qPUW/b+h2CZLsGXQAzufpOWhI1rVXXSECvLDjcyJbmye+xro01k3
sb+jK3p7xPU3XEZEioMyjgEUGinp8xEdb5LKmCaY5ai4eYkJF5qo1iff7KR+pyS13p3/NxSMceQ4
qCysBYa9SUkszHojVJ+S+CUy+uZDg+fQ3u6HISjkfI8rd20xcYuh3gZzaKGXnU/NbAweVg3eUK4Z
x3E0v8519yOhIYsMyBHtwnuiS1fnR/+SzgJ8KCZ5Pl6jmFFl5xBybUDCO3j+YEoBXm66SU7wvOvf
t7/cRUvnfT3NxcYJJj5v0OraxNciR0wK1kRKcxn/uMYJqgZdMpxiQ4Q1hPsJImTqSzGUe29IrIMZ
mvAzKIo+aEAbgsaO7jl/LLvl70fj/SdxOq0F9E4Mt9q/bS/rySqFgHUW28DqxGuo9vd8Nq6u81+D
rPIfAUYeDdBlkCivfVG7re+a7Yeo7F68WdyBRF7dRDbwRATJ0dOyVpuoMSsjw0lPHKsJyFWvDS+Z
Zu5lYWz7BE+a3Ph8+6temxxcheWAULsmhzzfRFVTaGM4erC6J9cu96VlC9wDIzMC0pATDmLgAEr4
9pjX5mi8uzbDllgwNOdjakYIMiXNlIM03GnTJ/lrm3Tfhlj9QvH1xa3uuQhdnaNLQvnedaX3dz5e
75ZYSUQYpaCGp6Xgc6pmF6G89nmckr1UPaoqtyd47ZIjUlpIkYwJCfp8wMSIK3OUmKSYuTCCeUol
kHLra+Q54f72SMt2WB+ARSrXJDKjx7KeWtUBQ+lSTTnYoY04oJhAZdRJWeKTarmfMl1tT05Ua4FU
2vHfPIrVO5fCtVcSeyGKA6jdUZheHUBlwmJhNhYPmlTHIyLyok06ZgngKKLRWrQqBA05veBvnd6J
Sy9KBcvZ/7+8DUErwL3LR/grIlYk/sxSMrQ3DNZnc4z6hxZcZbJFy7N+6qcu+uhN6vy71mu1x59D
C9+SchoVv67S6p7V3LUtRpLDI7OoGarGsk5//ZhInziiOQxmzy2/K7q519r8Q9SJf6KuuNPWuvbJ
l/oS7U1SY5L/86GSGdodgh6wfiP3V9FTVJVzdph6IzCn4sGL221UYtKmOeGdst21Xb3UeZdYz7vU
tqoNEwWRDNJ7m881UDTdwWVcAZ/vINF6e1tfW06aaFQ16LfQv1p922nA/Ro17ejYlChqx6HibitL
/jM5sgAqVlt3TtG1C4mPx1VEl3DJr86XdNLHbBY55LSxqXUfhvhj1pZbWhURnNx5Q1UnuD2/a+8W
xU/qyIAIF+u78wHtdBIqgHDIo8gXYg1UyWhxcCVkuRPFXhmIojiFzEURjPRtdfW1tkmhYZ65anMZ
P+jQH4Mp7e4F5lfWb1HRIFpeAEWg3M+nQx1qbrx5UA5DNH1VXXRm4/D7kMZbNa8OXY6jwO3lu3IE
zsZbnbaynRtThB206UZ8osW7Tyr92Ef5UWj5c5yOx7Q2v07dfy6pcOWcjbv8rr9OOQIhalYqy5VD
/zEAcxxtsHAMRGMpvjAophnxMVHKJ1N0JzX6rxX6ZfT3VhLJMWyCtUqCUfXS8xIcoKaOSl+qwe3C
21r17bxx7py/ax/UWB5nYCtLfmecT9SZ6wYGL17HtZko8JexZOIiC09pPMf7otGtrTWo1Z375dqg
vGNorjDuIit+Pqg6yLko0NQ9Drb5psXKt7lpdgk0uUaoFMrHbn97F11UyJYFRR6QLQuMAguN1bGP
y9Ksp5AUT1eK5liqBrZQI7QkWVnuJlILA4kNinMmDqbfuqSOoRcV7u/bP+LKTQdOm9eTs7nIhK1i
IVWXkT3ECsx1qBx1kPW1aUCJDrNqHxsqmIxecdt7Ddcrr7aNfInqUMLiBnqnkf61j6Wj1jjRtOI4
15F66GD8HO3Ue3FrCe04y5Qt7RjzU4UP2efbs712HZFAkD0g5QBWffWJI2lPGTLjaODlYfeSzXl1
RLwpvfNhr00Pb5ElfaZKYKy5zXkBlQ094YR7tflQm96nySsfMjX9g0LPL6VOP2S1eeczXpvY30Ou
boa5tmXW9BNCdNIadL9xOuupSCRcs9sLuGzJVbznOBaK+0SW/M26GWGacWxP3iSObuFpG1xKH7So
n7fl/Tv26khc6IBnYF9AXzo/jdhtoRFvchrVvm5/GqlM/9ih87uoy/9B4Y3TTiTDIO+85fORhKsn
hlMhDiFkz96P1EcIRjOUl+wOOu3KR2IyGAgs3UDa1qtbTTZOLZM+FccJOtGDMRS2L0Gi7m5/oivX
2Nkoqye3klUxSqS0j0WUmBskoGdYLtU3PTNeChU1K220D7dHvDovqn0LtpG8cR2+OImwG2Nw86PS
udWBOp96zBpb+Y94Bu4L4LLeIv/FHU3p+/wz6bmjJgJQ1XGglgRdJ+zUT2qP8znGHKz5nY1OleZy
q4MjpOSNFAv7fb3VKyuN03JiVmakTo+xrQw/4KqOW8yi0QiaQMc3TftitFMdOMKWvpZ6Ai639yIg
Hygmim+RKasAbpXYN7HxGda6+oB9/E+jzbp9O6ZdUEda8uzU1WdANONu+f+6tDhViSSJ6urv0oIf
jJbbG4oiTxoaEVE3PkpTPyVN+Blonv21cSzUpkEzDhCfEbqGezHtZrOfd5FV6T4rCX8vlcaGer0S
1CJWHwuzg1VQQpzSGiP8FQ3iaBeYq7RkKLuK7vGmLEFqGHX4JWpED1e1OrFJUx/CdL+PjOhnEo4a
gP6+8al7IT3hDD/Kvv8jXO8FA3h8UlypfShMPagd70ltUFcvXehdOR6zEspBm81pMNTJP4ihZ682
TNkg6tNs4xXWg24nms+b5G2mNhF4rUCdVmsUNLpi3xvRV1m6B9i+kR/p0Bi7avwtw/4HUUsRIPCF
cZSjfB+b/0faee3WrSzr+okIMIdbcgQNZVuWJfuGcGTOsfvp90ftdc6SqAERc+6bacATcI8OrK6u
+gNRb5i8T2Uirq24fXKz8sqS6udK9fbJpOyNYUwuR8X7NvbqV2SGy73ewN+PpBf5yMbcS+lcz574
qSb2dap0O1ClP+rRu6lGDDSz2sS5MHLtT6WFKwSW26OPImZ/SaykqBiiG9DMN8mU/RIji4asgerH
ODaCpnfqIJejinklugG2FvV38TQqAJHDg5fL0zAZX9BTSgI3VtmwuAuvOGSpb1vJ12xadqIqrqxq
+ol5y52CAP8J6Y97GU7DJcL8w7HI1OGgVYA17NRGDrMp0qAasAAyZggmqBsnkC3cnkLLCCwmqodg
9ubvEa6OO7sF7i7U1DvanIyjIx33KvVicd326b2aGzwnzVq96oZquJEWvXAxev3Riuf2zoLPf1E6
YeebIp/2ZoP8uaZn6nUep/klSnpjoC2nRKuSk2XJ6YChoYcRYnXjSf3OyO2fLQ7ETteYFxACv4lk
bAOiY+N3mVAPCkTTyU6A6XtlfpWoMftsTY+eN5W+mGy0sUcKjrORmReem99YRXWn9e5tO+o/PCiu
apDoUMjjpH82oBMcceJ0/TTThmenQc3B0f3WLJ0LejXHJJqje9AOeOb21ohizwRcQ+8HzDLU0edj
RZJhCLW9LozfLRoiPgLu94YX1ge3tZsLB6eUCyGjdKe6Ge1p2CtBrKEug+fHszEbX6J4No8iS+W9
WTcLXlZzArsq7rvcuVKy6pOed87eHjEIFi/keM2UflIMxUIu/+YKB+JDTN9LqS6ods4+cDbmzqFo
ChVl27mf7vqevy/yaL4EClAFTlxL3+Cd7me22gSjEv1yKoToEOMb9+GsNju7sx9G2Iv7sk6eUVCC
ujkrmHgr8ChG+XmMzAsENUsfK4/C5/V1EYXJXoTpHxwzj6DKUcHQWvPgVooOuJdl8ZApyDX1UxyX
F8asxUFS5I6fm/NFp44zn874lCQi9Hu3SI6ANa+S3Hr2suQb6Sbs3WbxNrUUlIIrI7xQQuO2Bry9
E7C0bqo8VI+8qoYghPCIiERXH2yHSNanyfcQ1xougewAy+ZPaQ9fyjrcdSVMr6TaAYlvjlbtfhpm
77JyzJakurlGqwPpWIR5/MrEd9MY+RCdqZJ+A2TXn3jm+KKDrTnYmbZzRHejU4QNsjTWD32iX5Ey
XA3Z+NuM9Qc7bbJdbqH2D4Fcp29h/akL6z6zuwFGWOz8dVTlb1VC+ISw8PXjm/dM9u6SQ1OIAndG
FXpV/nKdcpCeU5UnNnvGjhbZt3SPQhIpNBblJiGy0mNtI8E4c90z6FJpoqKJQuYq11StJrNpQZcn
kaRzULpxjpazMDcu4LNTo7JOnrmwSddynxi/mhMPiGLREu9uYOUi19JrKviwqWmhFM5pssXzPpNy
vrnxV5lTPggYjLbHkG31mI4WWu1QJLz658ebdiZBg+zF3auSAy4+X28TmaIvjCkZrALxxnaPhvln
Yx5vCnu+KXp7rydyIzt7OQSrnJ12LO3mxQmCvsnqkDTpRF5WYAWiCIFWh1b2PTnNED5qhTmDfodr
pXStdmnHY/7bSqKQI4RhOXbFZZbcGVWUf5mdCS6kAFBiB2paEqu7gVs4EVbc+SNXaBZgWRb2xyzl
dg+AhllbGItzmwOFCOFnCvaU5VbJc5nYcYfee36Ke0vunD7Vj8i/Ckxjhn+qQLFkmvA40BqDMsP7
dLVByH0a7tDP+QnzGi1QEuSycNIYKAFM6e7js3BuVksvEsyBBXD/ndvbNDujMjGrTCEnaLpfkLO+
d0j3BB+Pc+ZJyvZTaCAN4dg5qzNQJilQG6NG96tDLQ6f4PjLgEAZ7EI4b57Nf1yLIAoaMN549Jyd
IZVNE1wsxGVvVWqcMrXL8hjp2WEenH0ugQ8qyYMYo+5fhCVqmhSmFrYTHd63n1WbtGWkd01+ymfN
2TWzaiALNLsb0zm7kOArcYBjORnm7ShhoszKFDIdo9SnY1bYDyj7GH7v9BD2RDLc6GGVIbYR1hso
sXNRF9AWxVp4Ve+LCjV6L1Ek2/zUprDXpKV9mkvtX7QR3NeDrGaHqZPMUW3PTyF25Z+8quTrDpX4
SIfc3nuTPWzEpnOh0KMMY1PLXhgsy+F5VQgKa+J6HZf5KZnsk2aMT45XXpXWlC73cARLvd8qYJy7
Vtg7TG+wnkMBfRXjXUU6Xgam8CQmazrNpUNBGjXyndVgt47Ordga8Oz5fzXgaoqa6DIp0Yk68VIs
iZVyj9nbndH0w8aFeWaghXCHRTe1LVQ9VjNLc4rPvTMQtUpDo8tUlJqPWTcIprABDvpxPFkOwupO
eTPY6jHu9FWV4WhC3JoED5r2Csr+U+6J7zaMRi/Xjk1fnmzyoI04dnaSQFsXuCT+gWv1g1GpZkoA
Y05jBq8YT2rGNQZUnU/feksJ/NwUNfIcAjPRC4jR27NpwVRLoRFmVGtwTzkZ2NfIU+sWcErd0Mi/
Y+OufMvHdtQ+ZyKa9MfJG4t8//E6r48rmLQFPU5tirc0srNLOHr1gUym1gsFv1JEz+uHwjN/VOil
6eTFAWWIf3gXLWPRrKE8pSKiAbHw7ViWQy/I61150lpZ78Kp6eH1jLy1oy0WzDqILjhX+jVLQQfu
O/ff25E8CKE5wm/0SVQ7/BRbAEb2tReJp0WtaTpSzjAvjY7mHuyqqd/iUJxZU/xPKPhQoGVl175H
mQ2SIcd1mi8yvIoy96EswpOijVeozBgb38k6ai8zXZBUL/DTBa/5dqZziMuA9Jjp1EwksPOUhDby
2ZTaNwY6O6nFb8HRLGC9a0yhVRodbTB3OgG4S+C5lJh+uWnvXOllN36i0fDjHx9Mkj2e7sAygTas
QcS1mnRzOpfzqdQ4ImnRPLbzgNJa5HSw+IcNVMrZZfzvaM4qiUChM2qgUrBl9fTLncPoUA3T1re2
ji3LXqHGQEMUyzqaT6u9AqtgjNKjezd5rWivdaiSD/jlZP1Bys6IN762l+7O6xD6MhwSA3SY6diz
km+PhtHo0L/aWpywE8keTd5Uw46sGrvhxhRudFTt2Yp2oT5M5U6xE/uHEF2u7hKUofG7KBr7pq1t
5xOVfuVTasvhUVOFF5ST+9WpEJg0lOxPXssA8RYUW/rplkjtNIFn51YZWAkJvd+VU/uUapXxbZTl
/AD7tvqbN0aXU9Hy7BhJWr2KgkKrUQEz46b6M1tp1wbulFX6t4+P07kN5iWEqBNB6D37ZzKmVkQo
055yJxke04I2Z8BDwBw24ukLSGy96gBWUD3g7QXKaRVQIfzb5fJIOZlhqGY7VfTWn2oyk3YfKlMH
r9Keh2aHpU+mHgZ74PosZ1E5lT+6Pc/OrDBHOp5yoOKooabT7seXlBZBG+/SKHPtNIQetJqwp/qm
wTT+LCI5Ig5qyOaLUpkRGjTQRtw9zmvOr7Ie1OLC02LsSYrKQF7TKazHCG1ONKMHtzIPsPaq7qEy
a4qBwgj/McmSIw8KgKI94ZBN1VdnUEXpr1JncarDDG9tMWp1umMBrIIKapFsaeCdC1K4gvF9casB
tl4tvmvmVWir4XySo5N8rUEPRtRF5zS6AdA6WEdFVVp1Y8eXr3a94faCUEIvjqxoPcWuF62TdBAQ
k6hI/KHIjgZlZVTDUDsuRRxAkNoIxefOMlRdAvGLZ9A6NJZJ3NP0E8yy6KRfAJCiGc/x+PiLeeki
ria2KNHTHOPDed891hye6IPbIxBXAhHppR9G4d7y5puOP0eFWpr2Rc0vUG4eB1Bu/EW/qHAq+a5V
KXc+pOXtLBXkZGdkr5+k010mzl9vcr669bPd1L6inbrhXov/MatGBYGLDTdKXUQ/jG7fnjlY2uUi
KKWf0rh1rgbdrS4ib+g2wut7KWKGAXWCdBs6lsC2V0ebK8ucqaZruBu6SNr5om54TOSzTs1q4P/J
YHTn+ZGOOn8Ros3xbWo02iBJ6uRBIqv2VlMq2VzEHEr9ApYcSr0IW5ifyz5Dl8UQ1Ke4YS06FAn9
cjMAfJt+aaex+5roXiuDKW1V24/7oTEgicka3WNXatfaoFZXemSHz3aHnw0KKHb/M7Fr7a9j9cXj
KDL9s4N+lXpJx1+LdhO6KSNctz4eL2NcjVEFpio++d6U2YjqFSZdxF4IIfli8zI74B6JUvDktpXv
tNKrgjpV4fzrXT0/a+XkxRed4nrlyevN/sgRnmysyhApDYSwp3tFtZIwmBHmrgKEesufbeu21rFu
aXrtq0n0BIbQzGLfpWWC40mtF9+VsU7ogUF67gIDatwNuPX8b9rrdr7Tijr75Xmz8nsqhGkhc9MO
AKoMq3i2HRyafDTzMoR1a6hAh5HGERhCmlD7SYT5j5ZOVHv4+LN5r14By+N/JeuRByEsrK7dso+R
N50teeqi1hcqcrl6QcFq8ieEjg3jRgPhlX/Sw5uh7y6ytjv2jrhJmzmIkE3rvC2zvHeugqQBvC9g
1FBJRS1iTT7PjEjxPBmKEzS6q1gZfM87IoAVyCa+gMgVFFF6BPTmD96POQv3znRXRNaF1ti7Gi+9
8gvKRrvJtf3M2tIY0c4kRDZ3JXZIBpyHdxSEwiYV6KJKnjgq+8XnY0i1XeQurtPdb6EBtYwMauWL
sW/7O6ZVpajRQQWUVOZoJxvtP3z7sVKIRS2uVizXYsX2NnA0LZKL3lyYp1C2Y4DxDtKCbnMPx+x5
44w4Zy4qhwoSJwWQA/S/1SGpzCIzEnpSJ02qRorJgNv1IBrHSA/A8E39hYc82m1hGMlzGiIMCo94
vPRSDzmEGf3jUMk6n5Ddf5ZDrsDWFLo6+LwSHlMHKe6hNFAVM3FJsOvO+jb11B38LpeomlUoXA5j
lD9njPmrtrDumlWno8ddltXdUhS5S6u423WzSQen1Jv2YcqM/sjF9zOczfwAnmo8YQSYfoaKFt4Z
cDauyYYSFMdHZ4r5ugqU780JIEBVR8kOWYfizjAg9KJ7qV84qrCLg6CLtzfBIO5iva8Cm6X/WlYO
5Eua2bvaq8Y+yMfaoY9nmPs4sjtazeMcuMbE04OL+D6RBipd5YQshRcmU+e3niVOlo3UnO8MRRTx
F9703Fdx+5xY0rrBPLjb605l8obAQ/DSk1EReHFVBhxP+6CKWnzqXbLlcpTpsWkM+9oLzeUzmedA
JkV/DeIoD7SZ5e5DtfIj4YivbuOaN1pLizeHUI/KOtDcfdjF7X0T2aZvIVbLCR7lvG/rVvteYm1O
jEpE1/kaThN3nRcqNGcL2kFW5tmfdSWqA1Rv8mscjcNTi+Lt0Yvj/hiZpbWPjWgM7MzoYt+shXhu
NERpda8c7lobOdVossTjPCT9Lkfo/YCreRKYbUtcTeFhIkoofMioC7t4DA9tw+vXK0v1kHrogBdZ
DLDYKurbQguLg2PM7kXv6f0RGwX7MnRK5SqtU+2WFHYM0lDRgzDslO/2YjyBmrL8GfMKOaClWjU7
xUJY7aB6evOD2Bcj51f3XyuReYcoVe7LpqmmixlLip866mQmsmBlhqGExjiVCs4RzPyfEo36i9HB
Sy7BjkkP0NxO4yOK1CKojSV71HI3yY5ZmeeY2CO6jvf0gEBrWI/oVZroET5JW1TcmTANjHbM/VTN
vL8SNJq2n80+ocM5RzeqUw2A3qrhLrPdvtm4Cs6Et8UYxgJOAtKXx8DbeBKjTxTPJNwne9T/xiFe
NJVtccfaG5qdZzJQiwTUIM2GcEQi+nYcFwo5pI1Gntxp1nzXyPTxKqRH2/te5iAazqNeeey6bMu0
65076XK1LHH7BaiNhMoq01IV9CTDhquudsddPlhkC7dz5l2CONnnzdPsmDurXETRr00Q1BMEKLRk
EG7aqk2cv3Nf/ZDVChgMqsMP5Ycsrs/NhfSSfVWNl1Won5aMxhlQB9LpneZA11paLqGzi93y66gY
gdN+V8SWM/O5pQHnuRSCURlHkG45G6/qas2E1F4VRdZJByagXMZxMePAW2ehFuQcwnkvurCe/qix
6V5GVqc9KVaX4d9bKlP8CbFkYXwt4NenJFNeD2sNb+B/zKME7ESSTKtwEYV+x4wxdW7VLEzskzpP
2YMzqdp9bcX1U5eL8h9Cq5abFQgqiTJc90Wc7u1q6EbjRKHIzVOVRupliZfQAUmBEsb7lj7FuYsV
4yeYRdDpAVet1h3pWUKaoponFB3q36aWGidvzqynom3zT9StN8oK5z5xNAAXvjuf+TurqTqf87pU
Mgudazv0HQxJ9p02aBcItBRfPk4azg4F+Q7ZOVSvgIy8XcM5J0cY0FI5oZtbKftsdtTkstekgyoq
Ir1bPK3lk1m9/ii7LY1DelGU35aFfnWAFXOi7jCaxslpMsM7JErn3Aml1/pjqSVR/1xo+CHtHNkr
0260U+f3x7N9h102KREjNMLLCgKuwwF9O36o5nM8RZqKobsMzYOBgDB5Q5148w4L8vqyMq3hOk6n
9qFuJqMPZA20DW3dDgjHxz/lhSL2ZilgA/K6II0GybyIn7z9KUbTFmNntRr6z8jP+Xba9kqQI5Zx
JSozuTTV7CmmHr3LDPtLU9rZLdZZ8lmxUm/nTINyk0X5V6NGiS5UZt5jYSj/wNPoT7mXG1/jarR2
1SxbUESTvW/gFAkQWqFZ7UaLHNhP7MEId1mf8jQoXRela6ev3dJv+Rnf7T5PsUwwCkRX+laXn0D0
RWCqW1v+GmyZ/hyKarxXXJTTybcULwOnZaC0A0KtvqylZ1wZiVt8MfJIr3bV5Gr1Rq1i/T2ygWA5
NPrCtHMWVOrbtUuMGeTI2Hgn7yCyo1tcl/nenD9/vEPvJEzWo6ziv+CWt4cZ8QDuv/owHJWnYm9f
GyJQn8Mneaf808O5Hm9p7bz6OIrEagRQqUWsIJB39cGKfA89Dc3vj8rvzdGWL/v1+VuN9u6xsFgV
Z2Hp0aPxd/DC1UeTo+gbNwyY/vAUP9x3V2BxPl7UdVaxjMrHh6Ao3z+djNXO9SP4l1xPPJxMsj2Q
0R9mj3VIkV1zKnci3yo3nd1D1NohRizV/ncyNEIXajUnqXea/sq7fvT1x/9MsDrkP7ZXdd19W6b3
erhVOHWAhBYDgu4nUwT6jfIUu775K/0B3ARrp49Xch2510Ot7qSh0NG1m1hJBP0OSCGearAeEfLE
Hw9zbkZIPVuIKi9SL2uue9WlY1NEHErcc4Qf/XlZPr62CJjrxozOncjXQ62Cc1Ea+gSGib3SL0Vy
ZcQbU3nHfXw5fK/mst6dzBVSR8eFufCJDUdqPn/4wowb89cyn62X/9Z8VjvU5K6BMDTzaUFUzqjn
ptPFx5tz7gy8XrHVdZo2+NpaDROy+svMuI0lKOGNJOvsB/tqzVZB0EtrKKI5k2gsP/tRHyJtVx36
48fzOPuZws9azD24FOlyvA19OKVX9KXbl1A7/VUf68PLvvCfZbDt7/Tcwr0eb7Vwbt5nU5Z1Hs6a
N2Z8aTanIjz8H+e0CnWJkIPSTFwfHa5Ajo7jUK1KP5rbC7Aq+7IyA6N0vmuGctVr5p3sCiNonC05
xXcwuuXMv57pav/Cua6pIbB/iPMMeNU1Jzl7KbZW8607wtcq1as6HC4H+CmKVn2q3O9VmD20XrOr
wuKhLydUtrtA461rKw2qnV7lV95isDr+U8jJ+peurj85tLx7/7MnKi4ygJi39mRj29cE0nbKLWOa
OWbxEO8cyiVCv563JEfPhplXS76Gt+rZxPmq2HjjV6zvuE5frnL+lI+EmeqweZUvdb31Vf56wFXg
LLO6NPH9/E9c4+oJFYIawH3jJnzaIuosB+ajwVafamVlkYf4j3caml9YwftjiVK9fm1El6F6yPoN
duM7+Yz/PRXggtAeguq0TlMUGsWG2XN+r7yL5Q53cdq7ayam9rKgyu/NFOX8IfnviCtEXoHcViqX
sJ3Hn1v7JjK+/qu4Tb/+/09KfxvuDG0wRDMscTs7pDZGRr/xr/g4/GzNYnUmTLtVh04wRAsFpNyZ
yG9M2af/2xjr+7TsoqQLC1aqSHeJVP15SO8gWvwfh1mdOM+IBqhDTKWQS7COxfdis7KybOr7U/3f
HVldCEKR0p1qNj37wUU3PgzHl9TA/CUfq8O/O2IW5FluOp6ka6huUuGloPVcP0r86BkXcZP5prlx
cZ89AP8dY41gVSDsE+QZIxN3tuCM4btX/Pj4AJzLcNCc/H/zWINXRajB7qwZo6eYanyv438K2INq
i2sa1QKHCg/UzVVHw4UWAzS4GE+xkfhhdxsb2bWZDb96b/zbEXwya3qKI/nw8bRe9DdenwaGpX8C
XQ/LO/qx6urqNiIQbM1QzScRx7YaFEpdf1MLEIk/Ql5p0z5q8KXaK9CtqocayU2QfLMU/VEgAdHg
j4PIrYYdWvi5NEMc6Sgkyt95rjrjc9aplM5xGxjSX7YTWohitk0UPcR6JfJLBXeJP9noetVFK2ft
wlY8sMe4pPpCKsb3HsR11Tv2d7d2FFzA0NFxdgreVMUuR+W2DGwVehFGs5097eNQmJJLXHFJPm1R
POPXAWfLqpXom57JMQt6r51u+ZeyfB8Lugl+Vc5xeF2FTvHXDfvpqjBD94vSCf23rueL+49Llfyk
qPF00qJKYI5k9nK6V2XldYGCcPsfax6RLNKNMccAdaBpc/TQOgmPMhqrebcoj2ZfPt6rd6kjewXW
nSo1ZTnek2vcAjolXpl42nhqh84+IjAV/YFeOTaBiUWg5zPp7til+YDGct81Yl/Yo6ndp301doET
Tg4VFGgu4UZm/q7SxM9yEOWj3IRZHb54q5ObYLDNOtUDhcK0Vq4ytGDCK1xuQ2NXZlH1x5TI6lCM
KVLeUaB67QJUO15yOKfaG+DvJXatTvNS8OKHoE+MQuzqKoBi7YV5m4wnq877Hc4yUKAwafo1uvSO
SxgfG52Dc1sC9BRsGHjXRaxjCbavChl9BDHKwcWCLUnU9jZLmvQe5WCV1mtHNWyXIox4jw6c3V85
hV4ll5Ws8kDVohtbbw3Nd3CkKnYfn5P1O5an/9IuWWp/gEStdRvW6tXB6lpVnqxQpgen9v7qTY8y
sAidg3ASv3IP1tD9NFrd2hh5/YJ6GVlber84bCAqusprE4R0yJh1GilV5AUAJ1gAPa+DxDDx+Qiz
myHuN2L/Oi4zJNusETSRvHjPd9fGKrfj0hBwdUr7uqVoeFePRbj/eEnXN8wyCt8TtAyQ8FhMrra5
GiIXN4ZePcW5MgT4mLmXRTEZ+zxy5Onjoc5NCKF2rgHK/e+lZrzULQWmbuoJM1/6GZZW1t/KIUq3
xOHO7NWyUwB8ySrREF/tVanYnjLg0X0y1KQ/yQjvVnfsZgLomCLgNsEgBvG2cUBeVEjffqCLaggC
MIs+AWT+VYKTl8BjzURCpgU2PeyjvsTpI/V0vKP1vNERv3e9RvEpLHV/68isxkDgSBjiC6cbTyXm
yoOPLcyIyyR6oFEwIuru+v3QGZ/DYbQOkIb7v6M+JPXOsvUh9JsWtyYfvKWr+bSTXPOkI1zkLlRR
2Nhg1RVQPzhefkWWewJg2Wt/tbm483rq1AlOe6NfQz7X4I6DuO5KqX2TIgeXQmtX/dZ0mX0tHKl/
aVWtGvE+tycg/SLMalQKCuM+nLQuCmb0Qe5dOTG7WHXHLQTzmRi0sJPwfKC2boCmWu0kkisQN1mJ
U6WlYD5Kb5KLgzFFwsDNukgJui7Mk4NmOjmwCJC1QaNBAtCzCNpoVfN6950mr7YO2DLseqvRqaOr
ufSseLS9DY24LNmdV2YSxOhs76XRTbf0/UOXHv8s/5Zek2FtHsux99tJ9ldNmhsbseHdi2r5bJeh
adS9iEmukpvBrM1MaYQ8xSLHy6qe6uzeCU3loU3RQKURhFZOXrXNdI2l9nRE9TX8k0SO8ZXPUzN8
d1B61F0Qzt4K0euXJSwruGTLv0KkpkK8ujKjYcRVOBwzRF1CBd3+Rqkf+JsSyJBeX+ROlF5FTt5f
dl3tbBRr1lfkMjRykHQueZNZNFjfbotT0SWdbVgTxmIsgw27Oei3CCHchZug8LNDAUCnhc9uv1O5
K7K0iJG4zU4aAJoLoadloPBNBe4IFThtI/Xvx6HzXTniZW7wUVEYtqhOr4mbuQAf23ZOdspaezfG
zqVhi9tkUAGmhPdhIX71RaRDnLAPiZxvRqF93vgBy2v29ZlffgBkXxDSy7kjJ3q7uGM9Z1T5kbKz
wt7Lbkurz57c2RxD4IhO9yfSQ/16HFMZBjH4ll9Fa4d6ME4KHWpzcHMAjIlubNSC1xfKy2/CHPmF
4gCQbRUelHI2DIHF7EkoiiN8T5dTf5wmCH4bJ+tdz34ZCXKT7tE9XgROV7OPM01zEk3kxFhAfEED
ZTK7zhPEk/wxr82G5IeWyGcSZO+LOslE7rU0rVFuc6vxyxC2izZo2TogNWd7sH26p8q/oEaTJnik
RyiHwMRaJYiAmJJxDif4bGPsBTx2TF/0zRaIfZ0uvCzECyRgeVJRlnx7DJJcK/XIg3zVJXH2WTS2
A4HXzPeOG9v7j4/c+hpfhlq6qiR6dOzpFb4dytYVYBCxheNHD/QzB+HuK8DF4zzCj102QIq3BEHP
TW6BBbsvHCRQCW9HxLOqLtWREaF76A8au2vtEpDjwh+aaN56n/KPrT+o14OtjpTpDb0MZxtarKoj
HEe9Qjg1Ap1p5oPqevp4Ld95cyyLiRsYHCZyyqXp+nZqdi57BAPYNxRz2nZPBz9PA/gz3KpRizEr
0Nq2usc+Vav8qfXGX2PcCMwb4qY0DiGo2tSXUnPvBKuXBcVoV40Pd7ehxMvAxU2ijgZkPCRP8D60
vylYYf2gEVQPh76JdOO6jUNnC9Dxfru4Y5anPT50yMOtRdPSSOkR4EyQvnNmiCU270MLV/gsrnw3
4mXof7yGZ2Iwnqy8UF+0tRZDjLdrmA7keFbtpadJEzs0/x9MhEGkLa9dxbuWQu5Vuyx8bxhOqdte
uq3ciELLv//2xLwdfxXuejR08sFTFqGt/FZS9KfepH9vdZoTZf4vxkJmT+f55/E1rLVxk8bkuOhG
emqWKykA0AgBNxxmMAZCVtPTAFYz2igTv//gSfVcRKoQ9sRQaZ23KzZMoxz795OmYzWW9CPe73Zx
qjwSqWbon6dNIhTn5cyaYmSAwgi0K0pUqz0d7BSeNsoVSNPkMqiKaNzDvG6PQ2Sa10kdZ1/UwhwO
7pxWV7Uzzrcl4kyBN0b1rRSKu4uQsafjUzdIFxED/SIUiJE6LmX7wfzqlZpx5UqjDGpNMS+sOqo/
o0ipI7wUJZewsMqDrO3uqA7xsAfbT7gpID/FkdUDRTSGfYgLToNz1NTczzZgEtm2zjX96Uz4yOD0
ft8loOesMtvPJZV7xFfMfTqVxp8EYN6DLpPqVmaucqt0+XgsPGfezebQXZi9rR16p+u/UOBuA4Uc
O0gxbtu1Uznu1EF4RxIfA5km0967ZajseUC2f0dNiXdDCpGIYctPTkh1xNc4K7ux8NzHvlTkjXCt
+oubDOO9ROAzgMBkXvCK7Q6V6YovkRh4KqRCWVA7YoeWq3XUlfEBXaF2V87NvTtZMwRsZ9rXlf2Y
Zh3vDS3NA7QJizuGw7g605sHtRv6g2n1EaY4sxnAhtFOIKKNZzfM1ZNaK11QmFmz47J2L7w8QY9F
tPk+6yxrpxcUhyuB0JFJu/JgK4gBuaZSHky9UY6KpdgoPo5p1/oepbGgiWS98XFp75NksJEI2EIF
x+GK1/DbSFKgaJzlpZafGsBUT3XUDX+4AmPhxy0IXL8aZ7W76Hvs7q7LPmy6YIDvmPiiBPtzdJVo
Svd5Tap9VBPplUE59JO3g2BRlDT3KBzs52YueDNO6WbV+9xH+kJhJ/Rin7wuwYRgkXVbagl5oPMc
hsMDj8bfmikOosBge0w2HjpnYjwBV6WM6+Jj+c7eBD2kLJmzKT05Zb7DcjwO1MHWd1ostyQ4lzVf
R9fXI632JEU52kTiKj0Ju5lOpWckV/AKolsYiDMNPxoWH18nZ2dGwsasQAfiy/z2DIgiknNslUQe
V9KnLdzcl62VHFH/9C4+HupMkIMI7ECcpChi2GuMJQVtsI81uXs52biWY49TCjINkzu88oBIX2hZ
PbmHuCurX/jkmuIBvH5k3X/8K87dn4saL7Qo5IIW/vPbGVe1LIbRE8NJ67r4rhQISiGHgImU5yTH
pJOjH7uJtneR6g7wqEf1KibEJVSLNmo1Z5Z+4Rzy8S2CJO/grSiFT5PaqbzeylT8dkQxHg2lsz+N
k76VNJw5VfQf8JegkAwkep3Ekrx0StkiwWBPUvnEB1XsafXP+zGz488Af9KNJ9G5yAIEdPEPQ1L1
Hch1HJNkNgvBrWlXtz0ggQCcFhQIfCxrPFdd2F1+bzrzRm50ZkVxkFp0lkH04b+8ypxdJS7jxonH
UxOW1d7Sh6DMqjaIMdDbmOCZBYVSSbuKxA9a0Fq/FY+gzPTGhhxrpuDSxONDGbpcSF73PVO2DNDO
rCZUwQXoikoIYN5l2q9q4EXVauPchsPJkdquSdTvTjeogdZBUTTN8mCNOe9+xUiCj7+Uc6vpgL+m
roD1FwDpt8NaeNRrGkbwDFvvySevw7E2oPOpW9aR7xoci0WPg+43VCMqwJQX3o5ka4jmt441nObe
GnZuP8/7IZrl7Rgmz05qLrmH1s6NT1Ytd6aVkZGhF55vnJ737/jlV6ACDFIaWa/16akXGDp1I1oN
nlMebTHlV50Fs+XjVT13cihLcTh5AEHDXq2q9EYU3Gc2EwLEI2ySYFBhS9eDfmXm3rePxzo7I7B2
FG8XAYb1M7nJyjKWPTMCFSz3tCzKQ+so7uePRzlzFzOP/46yehBII+wmqcll3bzHUvHaJw4OIu6O
TC9DJf0fzs5jOW5cC8NPxCrmsGXnVg6OG5Yk28wBDADJp78fZ2W1utTlu5iNZ8ZoguDBCX8wSB9L
SE+fL3r20RjYLpJvQJ9PTdY7a4SYJ/ThMLtq3MrAhs9pYibx+SpnXpaH8R3nAUgTilsn3Yyg8iAr
Fbys3MbDuTXCyU4OtaPd6EaiLlwHZ75yZgUIVNHJxZHtdLQ2j6q1UUOQBwPJphwphCFK7iIGWYlR
PE6IzUXleOHyP7OJTIu4kJdycuFZvP/uCukKA5NMrkIA+yh8efUmHkv/wqs6s4kQCQFc0UGh9j9d
ZcR+PIWPxokf5mmb4xz15EJGuK9m98EY7EvArHMPhS08BGte2yKV9v6hkp5XUwbZcNDSLCLX9qb1
EJPOf34yzhx6RrLLwcDEmKxw+RV/x+Q57gLRqOFQGDn2BN0rbjF66Cj/WMlinVOeXDgeZ7InFuQ1
UZPSaTi9BJZBKCOHnseSVolYU4qPn46gYwR2fd9MKl0zVynXWEjlWyXxO/n8ec++RAeZdCa/OgTG
k6u1MsxhrLqghzQcbfSo2zHFT48yYnLTuPaF2/XsK8R6gqilgxU+/bhdMfh+5SbDwSkHr0BkrxsM
iAe2NV6o9T9ecejpGEt4JBh/7Fbqg6Vrmm5ws/rKWgtTg27g5MYRxIW8cJt+fCaWQuaEYLWYiJ++
v1RC6taVHA7osFaPZV61YecOzcPnr+nsA5EroGRB18Q+1YyERZ7qogQq4BvC/gNGwZaIGuT+rTMY
0XQBDHBmMQPVPjIgpETIL0/OhEc7Jo77uTtAg2mObdcmTx45PT3RpL8k7/7x/BGn/lrr5KsuzFrC
xWItOWO6mwn3WyCq1ZgY+nYOgu3nu/iB903UWAz6OOxLMoDK3fuvO05ckUu3nXlZ6MuYYhV1d8WA
uQWy1H6ymQhjGZaTrVrlabPiy7jKq2xd6PTdcvLcz3/NmW0GasH0ndyEK+hUlcrTE6arhQt30Iir
TZr2X5SM0y2Vw6UYc2YlVDn1xf4BgXH9lAszloPB4K6BYjyM9loIh5Q9HmHh26TT//xQYKJIK4G0
mKy2vO+/4mdk1LgmleZ0aCPlXAHKKyAylziGGlZ94RL/GKqJIbSdMaBDd4Pq4P1SvoqMPh696eBk
zi5PvR9DVCUrfOO38yD/aI15yV3rzKdOmUX3hCHZklGenFVfiwbDFrC9O1jZK9lOJW/Nv2SeceaL
gIjC/i3qBAx+Ti7v2cxlaQTteJB6gLEMUs07HcDBcQIHs46M6tLXfmYb4eEiHAHuhU9CX576rzcm
ChZ0tXY6xFOL3KNp/R6aiEacZ6lNVtreEUzV4fNDcmYjWZIBj75YsPOs75c0UGdJtKCeDr6s30xI
ZbugRy7o80U+5l0Mdf5a5ORtFaIYm5rtOpSx/dbNwXSVlR2cU8sa15WouutGyWSvx/k/T15YlyPC
Z4Cx94dZagwzGRVtczyUtvbVWyzIRZdskmYqwjF1v3z+kB+0tjiMrAYkhNGp6VMhv99KT83BCP9s
PGBX1kN9j/J7fJX7/YSZzrMrEzcJnbpof1RO5d6UuXQQJGqtp0RY6qFCqf2hLNJ6V5RRQq9Y9HRU
Y+u6qPX6KTHy/Mrqk65bweY2V7bw8qvcGxXIqKS7aroR6YU+Fp4K7TaNtpFd6kVI1zm6AQ3Uhj6I
woNRSuNY0iO5N8F0PGtjH3grgTls9o+dPKAKzCWJozAVaIToJ/vQaDRX9Mq0Dr02edRdcTM9xRBW
t0kpL/GXT7/QZS3eLy0JKkdgOSdrxb2qBRoX9gEPn7EL+zlV8bownTxZDWmWvubCS/ULV9fpJ7Os
yWVMY5dXTbfnJNjV+YTnoyjcw2g23i5pbJs5njLCz4/TuSfDm8hjCZpKLPn+NMkIxmTeNO6hcBTy
EHndr4bEqldmbtIHzsf2wm3xoWm3PBaKs8uKnF2GM+8X1Dxz4vA47sFtg36v1Y0Z1ihgPPYW0kRu
LMBxZRzcok6w2fUxY9czw0ILCl3Tz5/8NAryQ0hMbWpO2POggU6AJWPHT7FyzQXx0jdvw9jXO8MY
qq9BVka7Uu+TVZ/pl6Sclpf2d1P4v0VRL6ZTCLUaNYP3Tx8YmlQ1hdXBS3O5N1ot2XaF094WGdYF
nz/fmfOzqL6QEQMxoDd5EnJtVAracc48jByMlomzmQ8vRTejWf/5OufeKPUMXSUaIRbA75ODClbC
L4dUegddsNehLb1mqw9IIeQpJCGhPFijJdItXaKwwu1idyM719/qsfQu5MznXimf6XLNAD78gBUq
XDQP/SB1D2mn7FVsS3cvvMZZZcn8U1kaZOXeGC9cOue2GSDcgkf3lwbGydMXmoc21qg5BzmO3ndF
MhSWItEvoGfPfKbAUbzlssY1hh7i+3OTMOTLEJvjM20DtFRczNGCWJvWeZSnK8vLLlIflr/w9KC6
ZCRL55cG2mmq2kG7EwPONwfsP5DsicCZbNJyyqLQwGXPucoB+w3bbkJ0i+m9U8GUpMuKVEsqFaJB
ZEl2WNGRuRSvTovn5QNaQFIOAA6S6FPcUqwbVTwoC0duP1pkikZ5b0d1t4nBx+3AUb/06N5cO4Xe
rbLK6y7c9OdeNr95kbJg8EE76f1rUHD1/Hzw0WBAv+droxhfgrM3v3/+RS1B4HTvmWYAriDRWqZV
71cpo9pOMo+Y7A6kEHNZFLu4Hv0ciGY+rc0R3806tpoV0OVLItYfH9BYVCsXXMAChTjloMxJ5tdF
5oHnV7OUG/SYaEbDSJAXjDc/nmdyQAtlQdT80V441ZFpjbx3p14zD407/gYehOiSdJ8nzfJDVF4u
mSGcESZDRRrhPECO5J/0hN/vqJNHsrXH3DqY5IFzqHfuVN0jBIfmZT27P8jXRHHPlGH+paYi/QOu
xdZWnjYDyBaurs2rmQFov8mEhalKEVRgQXC/Gc1Q+XpdhFZh+w+dkBPimAD79Qu9DT64DyeC7ULC
H0Fjrkx6Du9/fzB1WU2jyDpIB9HtoK+uqNc3TU6ZaqsGuqLy3GutKew7R8MBeMIcuqwBCvM0GCxD
XXsYbLyJrMq1d8CCHhLVPxnRUG1KfFW3vZ5LIP/q1QK6u6mCuAx7B/MeORTm3ewGchPrJYAdQ2rO
unEhiPppcqzT0trgcodvS0SlrEY9201ILKIsmOrroi6GsNMEAqMQVza5ku2uM92n2hXHMsAvisHR
VVsvg48UsEA9uW+05rDgQC5ZWVVzi4WTsdaFMEND8+5yS+kYGMn2ph7SmNqyvWlF/yOLu/EmS/xf
rV5eMWI1txOcNlQ/9XKL/dNvM6mj0JFBGiZOI7CdmX5SAgQ3YxT9nJPkVfd7VHqsToWRBPGr5CZJ
k3EDWOUoRtVsG0CfdTur0Iuwr0Lz1N/MBSokQ9WlqwwlFFQDtZ3U3SPyTmY4Z1O9zRuzvVf+OG3x
luvCpKvzdcZ7WHc2CGdK8WYVRNmX2fS1QzUzOB1d9zWRgb63Gao+wxZQmzKqdrj9gFCenWtlZ/pK
S+Dm+LXIMb2ZvXXviGfQVt7DsgF9qd2owH3znO527uqD6OUUtu0iCNphrRMkz2JONnzQ20zvi1US
dTOY0lzb+2nxUuExVKQiepyAuYeBA6sqTnFB8dv7WHP3Sg3fgXPdYso3Q1cv/xSDlmxcfe6QhzOu
iyZZ86b8nZ1W0NVEam9QnX3whv5r6se3wZisjLSs0RBzaWQZ0c6r6zjsajTIA+X8sav2EPXei1e1
EuBXs6t156qsPfemnsRuzrStbOwvSVlgTFWlAiBD4uxF6mvQqVxUHUvHx6Un/jlIeDuDIeW66Rst
JPOS13mbvQJoNVCLGo5Tnl8DVH/xx9kK6ek+pSkyiUlM70dXurVuTeBWadM8zzbpiizzAJnbotsM
uIdsx8jbD0LOC5Q92HjDAGEjow+d8E5CU+kvUZ9ae+Ejj2FFkt2J7HavDB+XMoRRwnTMvmUquM0G
7xdprRsOnvE4ONMVA5Y1efK8rZTHNphNKNHeQ1xlVvtITyWe04kRJnm80hz7SxlYb15noJ0y0s2R
sbifjLHba2K+Ug7GYXn3pUlEsDL1Fo3WTr+SsRHdxE312Hfdd2PSv0qhvtFVRLof76BNjllkaLT4
8Y5eAtUFJNoKYi3afsPwI7XkFfJmd4OajlBfp50czH2s1UfLLsWmcYG5lNZCG0rUysirn9NQPUJf
mW7nUr65CLBtzApb13muAthmplrcrzCEqzeWZ88rMy7EZszcY1prWZhESbIr2nbceojPh40wijXe
Zd8hwqPQ6M1PtGAfxtI7DO6ADHQH2EYrqSn7qLnJHazAihqY3FBHN5qdok8SKw7KHH9LIv0XN88v
zde+DqNnHgKv+JKWMsPZThbb3jReOgHQugDsb9lgwopZHUojvuUPnJ1ytXsLv8aQ8kuQ/xTTrjVr
60tQuOoGQyiswebpIFr/3lGVeUuNerOU2V5jVpjYyq9KaMN60rIfMN5eomDuQ4TysF51pp3uVLe4
yuhrKwv6DYHpT4M93hFG63Bnzc7ioMc3kqFxNwt3pZhz7vImvTYq7Vvn+ONK1F68auLIwxgL/znY
8QEnzVvMyrKfjiauHCd+rSIgrQqvsV3g9jed3xx1q9tPQ6aHRawenaB5KwST2NTmGmvr9i12s5fJ
StodsPc3y+zBqJjBnyEwbuPIfOUChCWXlF9jzfteVu7RyUxzXcOHkaK9yXL3JyiA586YBox0g3tg
+WDXZqm+6O6QoknrIhWfkYrnRf8zdccnhv8bp/efHYwwNy3xJ1SVPd7kMvu6AMP3xCdz67TucO0l
TnKdqGaEVBKJa4L8gCEc/dva5u8TceKv0aBE25qq64b2UrXKPe1J2ebOjTDxGkrj2UvlN1MbDx0n
uq/8+BgM8kmL9Vt6E2EwtU9cPd8He7RDOJTrDvU8JzHQHtTQdHbbBqGt2rA3VZu+2hlWHg4wrr1Q
9oOYwaGPQDCmpvw6pjjF697Ok8GGkgyLIbSsalmOyAjyaQuVltvejjfpDL1zZB6/cTp7XGNL16yQ
oWQimVmrTodlUMV3nejuJhHduWlxO1kYgydJd18t/oJSly967z8OAWGoh528pTR+bgEVrRm83ww1
k1vdpivKrCXENfM5pbMzttkX5TfFiq7+18wTWPihWbfREmuXzPrDzJCLOBPcDAFywHrGyZF+cJuU
SBvN89GptVvXsA/07d+wqbhr/eFXNJo/ob3uzMp8LSeFxHKl7RIn+kbm/FJ2TLPq0ggt6TxGsto7
ojx6Pa51yvbLELD6vRNzK5Cu/ej7CfHAtMbSUPyJYqJ675ovMIN+mopA0ETj1mjLnT3gQDjjprFr
K0oL+LJ74I1XgmZwwQVX06AKhfCc0BH+k5u7FpwsbiRR5TfKG3/a5exwCs2HUtAZS7WrWINiL3H+
WCP8vw967SqS7ryeNd/cBTiNhY0l7nwZfJNNcK9lNsKwwn3q4UmGmpNKLP3Yzays7xMviVdRGz3Q
arMweDQfkrzetlzjoT+3L2NRA0+at9iorkmH9qOd4jKHV2HefxE1hPLJCVajtI+aYdIY7d8q3xj2
StOOfqnRVzKr0Pai36Ye4Y1taw3fCoo+qdmmYcMk4QoOwV2cL3SI2jvizlyykvLXmq/KHYw7LzTL
6T6hdg8z3/nNW/MZBHS3U5w/4Fyx4l666XrfCMmLm5Vn+zu8oWVYaPEf34LnZGauvCkCjJyL2DVX
KrevKztu8nDoQO6yN9pN0ztsgB30D7HpwzMzR0SXzT69k2UXbSs9+x3NY3adY8K2zkQFNL0vtoPA
IX7Q2NqJyBgVkqtZ9c6Gum3f4lO9ptiFjKam5Cqo3PSZSeoPp8my1VjE06MY5GpoqnRbu9nvuAWC
ZMcdNpGjke1siC1hi4XwcoRfFAjuyB3da2YDiyWUm11rAz6jcrSzsNX6oxqAFamh1Hck+s0qQ8l5
X/QcB2zNrkvPKN6mqlah0GDKmoOvvzqVyB+0zpTbNM5uoZo/NaBR97ifynAg873CI+O2kFGAnV9R
b1TWWWtXReh+BMGwzyEZHCrTdtZGZDi7IS2+YhZghalvbDRR/2hllW1yA5RqInpU+JU2UQDKeOW5
hOmuNusNiT3qtDmqp3rxOEv/NRJWux2zhKuzcaJwiuWw6WYylTnWf0O5+8O05EGaBT6zqSk3GePt
LY3xAJvB2Q9VPO8jRtVrOlZipaTeHYeqBKVruq9Fm13DfcvCOqt4OqPBJd0JrmilzOQ9xts0F0EY
owYaocTZjsat0etVSE077ICzH/LMwzlysrYxf6lwxTfw9D+Y3b46ogG2FvmQyUpnXDttM+8nWSF/
o+9rIJlpihILPsw/KiSuwzgwH6VX1GGgScK/zd54U7NTiSVRXav1J2eCuDh46d2s9H07zb9bf+zX
rTDu8ch81YoZsr5bxDsQYPEzxhgUbGgOhZNMjTCOmiZ0TUDS6KwxByy2pdZ+oVP1s4n9uwa5yvXY
l8aqTK3bGtzjpjEgCGM68zw03veg6dWqEbnxwGFIV2YTPBQaiuKNoTLomAZQ6KASBycNHjK/Ie9y
zXqn4Qxu++m+9tAYgiB/6xUBBpQWajs4ZDrRSvZzDyi7HkMurF2suu5lENpNNdMjbLsJPFyXx4y8
xje2MFq1o5aulLL8rd2h0EhPXITuGDXrYvYE6XH7PBluvKGrq2HrWD4slkSh4vXagrypb0USarm3
rpzuXtfrDf0d1K/LCmENY1pBEDhMQV+j6RsZx7FfJMwwlt+krr9H13xelTmgaX22sGVFkWPTu/Uv
qIzG3nL6OqwUpzKm4trBbGyOmAhcBzZldUihpIcoGK9zre9urRxvxK4tt4U1/M57u1lJiumVU6Tk
xxpH1kw7/ihA5DzV3vw6S1ZN2e5EoN06oiPsQaHWK/U6VvPrxGHjYol+awDdSJXavTt07hUWsta+
cMjarXZoDmBKNzAG+xdVOmu9i8jHm8OcjNij6v0D4wZmwKnj8d+VQUiv8dGE2biVk/NSeiRNeZlc
zzrz8awOdtlgfqMnZNwZE/4LXMJ7feCGZWiAXkP/s0wqfe9VttpmJlPfkvC798r8plLlT6czjX3f
NZztAmKbMqT/XGOlGGoie8p6SKfJ4MYoErk+4tOy/60VDDz7hNTQtK7oebx4A8MOGLMEgP4l7kBr
iUIzryozuK0Yl+7pNd/COLrq6dyu+iqm5hySkdut0HedJv0tyfnDMID6L8XINRWPP6FN9CE55Tdv
GNWFZvF/QsTve1uwbunNwnyjWYrUyftORhW3s1vWujxkXNT+tT0bkPzr2k3S28kPuvi+93JTrYl2
WXZMxryW26ATwGiRjg6eqiJ323UHgNq5Bc+o+xQX7WSvcSLSb1pE9rrvhc0wlVq77b8OXSTrtd6n
thYiW8xoP5g0DmSijVb/p1B5+XPARoAaKikQG0V/xQ+2+dhRqze2UumXbqxj7AHMgbAAYDu55Av6
gY8MdpA9YPAC9dfBN+ekr5OORu0WfmcepjmvgiPUCq960Bon9kJHizX/qlKS91ZEiWGHrRw97QYf
WO/BNLs8vSrjgJwSWJR9oc35sckK6mpB0piwFGkGnr4k1FiFPiKLMAy6RYjIg2tlwfUwgP6u1Jjg
cDVr9c6auniDm624sLx3pgsJZAOY2SIU4aG68v6QxLEnjCFudNiRdZsejLR33LUdxMijqzb1nsf/
4opvNWicdnk7PEuna+iHGoqGWJGn+sso9DQPS4Sox62Cdy7WepUQBDuPPmDoZRU+4kNDAtSqZOls
Nf6QbqMGBGFoKGt6qVu9xR69rrspLMcOvqDbtm65iXoYmStqVfvBAul6C0w5f3WNUh+hiOnxDxoP
ZbDGp6XEtXgwe4xKDHRTSXnHRodQWo4vlMnRd1hfjh7O3eCT87tZPm8bZbXrsYubLyD5FwyFP+Xf
oQmp37lvlzaxvcsxFo5RcafJjqZ5qOaxstcZVBeuhigKdrU05a8RfddmDUug2DUCqEJdj/JaQkTo
MV2ae8Sf0+KbnY+BtgvkoDzaOFZZr1MMJ49VW9vIOWKEOqxm5hrqBkgY7upxGvjHuiburhuYyjl2
0G3crz/vep956XRnwdCj6QOM+BQFMRDj3WksrYPbRPWurxJ5k9q5daGX+nEAt6hTLDx30MmWc0q1
B88uHRIkdcjygHZRit92sDM6sNNIVybqkmHtmT43nBZAwjSdkRY+RUxSNdepm9fqoGNQ4H3Nosz8
1cJddKnVA8oCSzRRfAFr8R91+iTGor7EhAJuBkIrp018x+6twlCNfZg1u2xWLvbTV74hcwRka5FW
GydTU3PDPKlYsI4Jp2UavHwvm3w+Fm4Rcc3aol36EYm/aeNAevt+TlzjmOlN8VMvZshjna/U3SB6
P11VzRTN913n5PdRRN/mn48FYg0eAH2sUCGMLzv8F1glrrDH7tLOOsSJkTzpOc2lFVJMkJ4/X+fj
0IWQB33CYzTrY3G+HM+/1mmD2Y5MHDIOox7juu5o/XVqFPFTRfvIIwIzAl1LTEJUCLK3vIiTPBNy
oT9i4okmDwq4p/KATt8UYFAT5zDaWNLcOW6Hkn1top9R6HXrhFogIv8eKpmRXJuT7X5ty6yfsByq
O7UuMYmHu9D2Q7XSG2y6ncxPtG3a6GZ8rdoaM46KmcBTlrqVucKcMDW+Wa1TGhueE75YahmPuqjF
b0OhO70yRyi9lE0GAm4xAkrNzqEv9E0fQVaslciDJoSobdz1RoGdtSoGW1s3XWfc0Cl0bmcHBaow
zkf/myOnuKcsq6KHWtORA7Or2StXExBEZ+UMWp1u+3mIp41raCJ68CzXf8X2Eyl6ZYvJDceO//fC
jPg/9PXJ1wGQaxls2gw4vVMovaSXo6kY32iaVZvI+QH6Yt/N+aPnxBvukSNdh32TOdsq9UAA0B/W
+yMMzgvH7UxgsMkJoZegNrBgPN4fN3goeO+6oHBjV9IzmoppneiN/a2xNQYqVhZv/vl4I4a/jE15
8o9wUk9vc6ezWA/MYHMzxG36NiWpxbBGIAHlq+SHxxRo5RaFurDymbgOuB80/DKA+2iHh7KIypE0
GbCNbPs1gBN9O83BJS7zuVUcgh1caqScPpAx2toi5ukZGLokxqQm83XmCVq+/3wXz61CPEVFAOYv
r+0kGLVB4YyxF4/IKjd5TdUeoKCYwgm9ZO30IRxg6AuHhjIEXz+UlE4GzbKmZyiHPj7OjkWr3Izt
23EstTX1tf5Q6mm2ceyI9uI8C4H/G634f3zQ/9ZnXbjaQKtO6RL6IsPVlXZ8pM5TP6fIN1e16P8V
iGhj5W4yx3dRSNA/HkrVjmh/GHV0GOY830E4jK/LBp85ZvvBqil0sdWdyLkQAD4EeqbqzJ0hYOkQ
Zhmmvv/yBivGdN0ekqOwtHaP+vMixRdPD+PiJ6YplMZmhzEEfIp/dotbVnaQOPeB5AJKPklrRUUW
n1kiOTppVT9nWo3yr2P5VfWvsYV1SJqRbVoQ6v7ptNtyiniMsig5ZslS8osi2g3VjIgBVr8HK1KX
5Is+5FSshx4EHx44NfhWJ4d1mH2zyKYxPXoA47/WTAFDZc/BnUiYGf7zuVzkGYA9shZx7GQLA0/W
w+giDgdAUd/56Lc94hlx6fSfeSCMNvj0CCTgME5TUem1vW5isXekjd/uyd+HsB3z8rrHFH77+QN9
RE8tckswhdg3H4GEU5gWKdSsq1ivjlqBSfEA33HXO973Ks68b82kz2tnNq1dTiGzaRf6Kt0ebx1J
L7+wsx+wU/wO0BjU5PyDSNYS+v7Kf8ou7matbcujTot/5UkjWzVuLLd1n0xbRJLGdY0z9OPnT39u
UWLcAmXldgDY837RumTW2zGOOJZKz1cajlx0hmy5ThLDWtWNzDYk8pcUpTyLv/VdBsCjEtl4Xo4R
8qEn57XJh7rTLGPhtDV6tvUF9hahkEP6XXYSHIWKnF9DktL0KZXjUfI4831qN2m+dogryVZFlpEy
ZM6mZ0a19VNRpO7vztRjsUm1ZdDraFfjILgaKJPq73LOx3kzGEVAA00V9oAxa6SjWDw0hku/KGqx
dMjRu1lZwbi4CXncJ5ukxGQDa0LH+RJMQtzVTp1/yQNgICtTmZiOeW2Qv7m9KrSt7ikgDIa1MHP9
yLQeTCvFUa7j+MZrKhCSdLeMZu9GGb0X/ylrw/8Vz+b0q3TS/OgMg/qTG734PnvVGDO0NZLHHNEG
7BlVjN1kWY8FQ9ceXB8xtRVh2yEeGGYgFX5VlpiYA6uh/Y3f6nyd4Yn5rWyQuV/X5qR0zNFUE/9i
jNgwZPABZd97Ru61DzlKPFVI6SSj3VTmsDLMadAuHOozsZ6kB64axF5wP6doMZXrbYQLeHX0UzOM
LXAzpYBk6NIe3800CBrGQKtg/PH5qf6QJVgLjYx+PkA10oTTXN6MypwxkmRVYwhQJi58SCW2/6+5
yLIKrqCEDB7PPo26Ll0t1c19dYznHqgM1sZOHvpcbP3q88c5Ew2JTMCObNIrsKsnH2nuTDIzCqM6
6pWGVXBkxwaKqhrAoTzHZv1C5nFmtYVJ7y0iBhYc6ZPeU6CPeQLkoT7mg5lh6drltJyxZzPB39gS
ofnPH+7Mu1osh4B1mxDyPjCyPWWUo+ys8ghaX/vOhLOf1v0wBOb/sQ4YUdpa3MqwGZdI+Fd4Lew+
CbAGK3HgSuy9Xvjufk5j4wJM9GNDkZYZ74gBEr7fH/l2UoKaKpq8PKaxPq7NfJJffbOJbtuyKwGe
pObc7Zs5C+a9aVBVhzQv6lfhO8kdtRZGjxnR8sLx+VDpLF08ewm4XCz0O0+ibQlMykIVtiDr6eo1
TmMC95o4Xfk6xa3eif7+8zf6gYNOVknuY3OXmfSRaGC+32q6hXapKbs4WolBMjc68lkXHa6fWtG9
IsHi4PnpiDo046lf9dDemC+Ul2ga547x3z/i5DrVPCf158gtjrAjGO5Cb93XPZCPyOyyC+S9cykE
LXVyMLrq3kczUT9yRI+7IZHAQb1mlTV1d+zolB/hu4i3hAE8o0/TZC415070A21kqTHIG50gCXU4
HfU/R6YlGaTmWxzQvQ9Kv7XCRcMokuxYishZTamX4I+kxxcozx9j+7LKIruBZuYipff+NVtdXRDy
/PS4cLRgrEyN9VXOrlSryOmHjVWJ5k3UOEyGEc4Hn5+xj1GD9BNhN9pFHlOW06/Zacs2yUSfHgtf
YvPL7FIT26FtZbn7PxbiCiFsQDD6EA0ZAWR+bOWk1qKxGeabY72Zh8655LJzbjMtHQNBeGEo6Z7W
m51lqQqCbnokqemAKlmoAHVtFj8vg621JfLvGknLivKlHi7s5ccvBQAwWjIWBOylrD6px8zEzwar
iLKjtBWQkTZtg8cxRow8VHqDZO3nG3omOkAO4NYkMFByAi1+f2w8+KBWNzfZkQJvV9RGr9aZR722
muC+mtuOKWm7cmH67c3ci5+KQO/xVC6bf7arXxT0aEIzasaZl3nz+9/RFrJVuTYnR0850VHrR3Hn
jvO8Bb8+XwgQ53YYmT50D+AX0uQ8uVLBdWKWyvjqmCjfe4Fq3D7awBI2E8X/5v/YXugH8DQXFzbv
NPexZA3WdKDGjZdG57pNc+eqL+r+t03ilaz7vq03UkxjvOpNH3SwH2XwbrmSxrfPf8m5T5TH5Trk
XHkfwoNPqxPKVJscpTapHyKLh7skp1ny+SofLze0pynq8XJezu/p5Tb0uZlSTRCEEi62Te32f8AQ
tKtGtU9mZmFK/Pl6Z16lQbUNcYnbjbbJ8u//SiPmwnLGaMKNMWvH8jHTHbFrO6lfl4T0C/f2x1Et
tycC8cQeJoDoWZx8mMs0PO5SgpzXNGCJe3K2Rxl1dRB6wusFCHPVxquyGMqvbpuY2XZUlnyYtLGZ
vw6kW0MYTa7+Wupxiq4HKnLFvreQYQk7P00xRBad4W7h3va/DCOOoZypBpyR6FTrhunM/YlRb4cP
MkgYVaOt5jDYl45sricKiGrLyLfBvyjS5kc1+S2CwDjHL+isPtEuROHlKnlfMJJHsA1IrHGk4Zi+
3/WuSA2JGlp+nFqQfIM9RyFya29Yv0Y4nLQAiT3D3M8zxIxK1smFF/EhZC2MTz5bXgEiKfCfT0KF
PpTtXOrueACk9a1KN2UOzaAOrSS7ZvB03bU1XProl0i1S0OR0+O2rGwTpmiCIKHIlf7+wR0pHNlG
hTogvZAfSmtpBdhpv5Gtdkk66PRL+m8pWrcwu3EBZNTzfinXbcpelJWC4YThYBHpIIY8GxhsC0Wg
MS7s6Wnj4XS1kwdL+Lxya5nL5VFxBWT3urPdH1PvrIO8ec5N5+3zz/bcw2E/D3GIkI/u3MlnS6dd
G4x2lget0PYJdM7Z7e+HyP4KHLb7Px5tsYIma0C03vvAxxe4fFKkj4cWlDZeIjQUKMM3/yPtPJbj
RrYt+kWIgDdToFCWRW9EThCiSMG7hMfXvwXdwZVKFazQfYNWRHeHCAJIZB6zz9qRoJNfL0TC2tCe
//n2WCPcHdstvjWnu2AFNL2Uan3Y4bLN9505bXI/BbWzpnc2QZduL7GJ/16X7ElQPUmy5V9Vqz8X
S4/1kwmuot6FOSrrikzRLfT6Jx4nFx7msg5+//I1qvwkUsu8mUG/5hek/7f9NlCkuU8kLsSUb+VJ
ptkdg3BMLjy/87fz36ucJId0w9LWybt6Z+aRvo5TvLsASjb6UxtndKG+fllnL0ZdgloVFUdanX8+
uzmN4Dp3qNLsSnusbeXVyazS65zk4/91nVOwWj3bLRQKrOUi0e70KPUjuN1e1Ytk9fWFzr2jBX0E
Z35BuJ322KW6b1NpEmKHWgDAR1YZZrEapCa+FKn+lWgtqwGrZ4smLQvPPI2SwY4iI6z6etf0oIzF
axLrqK8thO7pfdpPfj8XmKig9ggK3cUtzP/6Rn9ttyerUUVLQIpHhk/4dLJOUqMz7CKzclppTD0M
m2DMdkM0bVun3siJ5TEFtSmKxLWsQzoFNxX1NNwbPKNULizYv/czIjyOIurwSyxtn0SUkP/GslbG
YmfS1HWSWFrpUnRDHP0QG8alQOTMxUwoSSS4PHyTd3CyYIOp4ZVYzU6kY4DSWSnD1nZV9H2LtLop
nK3eRFK7+/phn/lM0NBxlyyrxaXl5DMZhYSnB0C0XVio6UEdO8tP4sk4msBxL1zqzAKmtrYordjS
UMeevFY90bFASgLB04yDK5sgAxMNXX755xtiehh4CoP+Sz65PObftjK17xE9p4bYJaUeNAQqqVMw
jqIr6wQMc3JhlzlzT5SKZF4ZHwr99pPg0a5mq+W/il1eyHj6Gvnos2dL66/v6UxoxBApftlszzy8
vya+7dZkOiTsxS5TPyZGMj1LjTcUWjwr/Umje8OM4m0wa592+/n1lc/dH3h8OuroDpGqLcvnt6eZ
632DCwTANQBwoa82jDjhmPCvSSKLnaIkvSEmpYnATuvXTdng4xoL2GTa8KMOEh9FvOP2M9X3r29n
WWInO8vvF/r1nH+7nUJKtAaRWLdrOvN+dvRrZep302Dfz7q+AjV6qd5w5usijCY9lBesKJ30Px9f
lKD7z7Co2Q2TUlKPM2cATF1U30pKOPtf39u5a2FxQauHoea/S6+VTrdMj7k3PelaDJasBzlvCq9l
6OLrC515iCjLOCMQejEhri5r5reHSBGu6lVUZbt8RK8MZIeAfbgqM2i8pTlCTrkk6lj2oJO3BiKE
kvySpyHIP1mEHbzPRNZU0Im1bMMY1tAuuU1NX2lV9m32acgxyUmtzOKKWZPxFRbhdKHWd1o4YoVy
fcJNQlvS0VNOQG2URWdmWrubyin2wmDCEQnfjGMt1dJeyIuqLENqr1yybT5zKDjQMIlyF6Ub9tp/
PmuZ+axcSsd2p4ZD+MqhieWAU8pkZ41QPbPq0guygdMLsnTYnPE70LnZpZf05wWDSIRF5GCQMzF+
egRhEh77uSdhQF78WqjKpU73uetRO6VIRCX/b0yfqhGkZVki74jw0zWSsXU0D2KtqfnNGOsXbu70
E1luDiUEvEoeJnqTk88xCyqaZGWIwxVM/CuahAPlGfK82k4vlU5PF8yvSy3SFizNuORpLh33qtaM
QSrvbGYXGcTQVk2jbeiThq6d0Va1puAhaqQLxeK/Qrdfl2WZgL3imP379QVO4lQog3e9OSaA2K3N
JMBshdq9aX5XneFOH7SAYcH0OBaodhUmPb7eHM4+YoIlIB6wy2g8/7l+0BSE8ZSjaa5VmRnfXn8L
VYEvQJtfosydbkP/uVVgVJRzl63hJDjLTGBEjO7Lu6zGPcg1pqhcMR2jflaiu7cGOVrHk5ZfADqc
bkXLRaHNITchKiStWF77b3sf24+km3mv7LA96AZm0yRmaakVrSLs6FdpO1Venhf2JimacV0T7Fyg
QZ2ex1xfgZdhUiM3Kdacmo6WCtOxE11KVH2K+lhk0XCQhXppfOHsVRCHLkW/xVzyZIdPSujfNdp4
cmsH4jmWFb46t+M/xk6/7oXXt9B+lyLqybbOmCffnsVSQXSqbe0Ci7aurYx/PK2Wq/DI0EDRP6aH
cvLGEpr4hUCYwVg0w1CDMwP6LQrdG+Vx8uBBtivMTS+1Qc98BVyUTiClRfbu0+NCwCSNVNxfdmqj
rR1LbKY2GVzkL5ea1ufelMpYI6Ja3Hf+2mZykOVkZ5Gyk2FM2G6FcuJqZIVYq68/6zNoEURWi8CA
V09S9quK+tvCHy0rsUYEwVxIrILuc55u0/kpi1DQx8yelS4Z/MpOP9La8bUFPYy4F1pOGzIWp1/N
keLWJkSx5p9FYHS0iQhgxGmUZDRz2SV++70coGhpIRnqjmi/d7XQzNzMih/aGYv2XM0uLNm/AnFW
E2QSen0M4y/lwpNNp+uW0XGcL+DEM+vXNLus0H07UI5xbq2F1n7EUDRQMb01urL7+hWcOSkRhqO2
WPC9hNsnO2uKQ0pc5I6KpYN0FKbae2LSXKmqmdfC2O/ri505vn6/2GlR3NCE3QBEUnd6gFjKVeNS
H9wyhQFXBnNwq1k9pksIFYp6T9aKUcu/X94wZWJ1qGXUEk+iEBl/8NagGbWT08zyx74OH4H0dV4D
fhALWcuCHcxS4qC71Ok48+XSIESjxYQGbRV5eQu/raci7oLRUioMApXxIRhYyaGl3pr9+O3rO9SW
lfJ7UMtKoo5DrXnpcZDvq39eaFTFxPxpPO+YNhiCqya2rMwTmeo8WvAwWby91UKyt0TZ7zFwNCfk
70l7ldey9sFEb83ktwRimVcTG60L9MB+sjNZ/U730yQ8nOKgx5a6qgBpVAqzDogfNH1bd5KIVqle
IoDCu2GwNkjw9dvCUtXS5Q/7ymT3KN1JK8uXoLQR5tVJ67SeMCfxr9nY8ggg4zEyYi7Nl9NZhLaw
5jbKa2CKBviRLp+kHZOsPXg8M19FCWOrNYyj7dcP/sxntAillm+YZIla55/PPbdKxmiVct61qf6T
WqhfSuFRa+2XuXYufLFnNmeKRuTNLKbFCuFkFSeh0eSFCixSRMZwSPEncIMq+FfLqeUpQrNaanW0
X+zTHHOAxFTPDrRdnFS1lZQED1AoH9TCkT04Mk9fP70z+8IfFzt5ehXwcDNr9HkHHnZYZ5Iy7hDh
5cyo9uAqokHflHHDUpWk6kLq/rfm59d9ssMvUFAcr052+iwvqhZU4bwboUQf+ygar2dbm/dzsCxd
PUseimpGDGR3FfOWkbqL62FwcTU03SKXEv9/eRD//W2WB/XbPoFjJJ1fU5l3PT60bqqWO9HAfUCC
0vUA46r2WzD/a5vq15tGWbRUmxZflJMtY1b4EEucOncq5uQbMyutoxJ2nzyJS6HZmdiaD1Kj8GmD
4WOi68+7G+coNpKGLFBkwSEa5wPT2b6JoZSbD/17kynf/4enqVi0w+jDoXdeduXfnqZhdAwjON28
Yxo0ya7y0qmWUdjS+JkUpfacz030oFR2BLBelvSXry9+bssHwcGKItFecqc/L86uCSTWsPGoboLZ
eJztoHu1ewDe3wbi4wvh6LnthzkYklA0pAgzTu4UgrTTqgMJWq33pdt2pi+1BZMi+k9ryP61/PRr
wSzyMBqNFJVPJY1liEwO9w4GXKU2WdlRC1lJaulop5fcBc5tdciMIQPjJ0padLJggmHM5zlnV3XK
ir6pIvSVhb73wh5wdlmielt0DsT0p3v3DHPCCByNw1mH2lBDVmPatIyAJ6SB83MOLjlvnwv3UJJQ
/OFjW5yBTmKuKa5Hk+rLLxI3BmxRxZwBhRjPaVTDi3SgJ4bKWFfn3Bjx8IF98qUywrnlAgaSE9Km
M47Q48+1aTakYnIrTzutyz9BN3zmo/Mc5BG2klH577klvVTq5kub4W+9ONmglMuAm3ZgN6fbMQmD
m1qtiguH4rmvjdMX1eYi9iLI+/OO+lpN7KyCXh2Y0mdoF9cdQxxuEauXxjXOHhi/X+kkVmdgrw9S
DRj3aEqgpbCzW5GWlX7cx/PakcziWy811arvg2SNRYp8UIYF+BHUqhuVRvY/fPjoG5D70ksy0dT9
ed9Wh4vXjHPpztKHyps6LIenuMlBVYSqj4I1+R/iHDIilZYSJxDhwZ/XE02S2n0PDUq3qqtw5ltU
A/mxTUtMipwLetyz73Txj7YRmxHRnhzNiqSN6hR3E8khBJixqCHc5Fm1pVZiXsgMLl3q5NxF0a4P
EmnYzmRmfpelg/xYS4thUL5wKr4+GM5+fLiyoD1nPgmp55+P0IorIQKHa3VyddUDs6lRj3iTllxP
pnGJ+HruxnhRfH8ct3/T6kPdlLJEsaddqgwtiLo50b8ZzC2A2qjzUbtwa+euRiOJVovJoB/lrD9v
LZlDNSuEPu2SvoXoYzMSrq9GDcYONpNlEa2/fpLLjztNdmig/kfCukgv/7xcDYIjYiRW3nVTsMYK
8Y1qXerTMdlWcnGnh859BHPz62ueO5J+v+ZJtDSlTVpGjEbshB7HK2Y/i30UMXHy9VXOrREUcUhQ
+FMHbvHnnWWzAqhLcJ6Txb4LOb7XByBjsyRvilK/MNT/S7Pw12MEobHMvS3Z4/LL/BYmDWmCPquj
YpYMjbKHlRyvuspEhpdolqc3tYiuq0gtXkVQZo9TYiqHjPmF676XxfegmfJ9FAezW+YiXddtka6D
ZdxhjOtir1e2+tBFUrkexn70yIekA8OZA2CHRlO8ocirxwF8kusohfGjtpgnEWXQrPTYCTeITU3L
jXgWq7SSso8qkPtNGoU1p6I9v+e1o92ilEMMD24DIlLf9m6clsFtNkv1PsNU4yEeDWUThHDnXHUU
1hoCs/nNAIzgso3HT5hyYZuSjj1UyLg5SKOdeUM5m57jSFBk+sFJmGyaMDPto+m514MakGZuHhsj
n11qmBmMQGMqnsRUSqsoTSWfnlJ+U1jCjl28zXroq22AVZD1XSQJgz5q0e5su9N/1GoWP89areyM
WYB867V+xbw1f0tJ8T0Ii0uVl7MLiqYh8SFSj7/qApYzBU3fU9bWeOZ4ksnbwR4OWpYR+3bYXX+9
fM9FVIhkEJij7kbzcRJf2HlgAQScSWPSTLlFWL8dSgrnkpqtofuofuzU2oUS+tlL4kNI6s+C+Ssr
HhV8O2GvyjszGBwTsEqaHaQ6K8dbM25qc6fPQ4LqUheXeNNnNgSm0CnaLxMESCxOIo8ugYcShQRz
CLdGTHDqZZ/TlTmwN18/VCTHS2D455dKHkPxnGILLhaMhf/5pVLYklJZi8AQNXPuTk55dMRoulOl
3kcdmXkxt8eqUndMz71KxnAUaXJLrN4DN3Se9Ub4sEdzjz+2pVrsmqH128S+M+zIk4R95TSSr+bB
lSTXx9yGZUJL6dM2px+dKj1EEO5GZfrZRSL2sKU4ZIPEFEgieaUi+23brKa6AMOYdV5cptcN7thu
GsKJyi3ckRHdupUCFjbrH8sO/Q+2dZ6IwjXp06ZPHLgpTvWsOOmmr4IFjacPntPVezrPYBaKTNlk
dZp5aTEeTKPD6nsgMW6OuRk+9231yVwKI4V6rq0KRucCYR8tWIKrvtZfjKD0Wz27Sfr4IwtU5T4O
jZuw0F/kSn4eE+3YVdnGAdqN9jU/pLncryh6bec8uNUxW5cbcEZFA/iSVMrAH6MpBcMKs+NjRP1G
M4qNL8MRmbleNsxQvjHz2E+zZW4ipjdVqwF7DSPn3pz2d4yJXvGDjsGUmq49Rds6Gd28SrdQA78J
5ntKWfL7vP3Z5sGdpCufDbYK8oB+Nwu7o11MH2XBkwqYvUuj9Lp2rCunsz9Hp7YxFm1fB+jOLkiq
28DA6kILLV/Lu000tp0nJc5OcbCozsf1DHOuG+VVMopjmrTrWFG+WUHvm0Y4rqYgR0yA+tvVJ1p5
iabeVUO2ner2UUz1S27314USdVSErE8x2pbHzBewz0R9ZaLy2xgPP0C8/zQ6IJqBmn1XJ5ydRTNj
7jpvcrtYTfb0kMnPZlP4eq+9h8nsKxJK6HIwoYGm8btWB+9VVF6Hg7OhFH6YGJlzJRQOkG0PDOvk
rkb10uUYOcZtcqMkmCVpBsA4DN8Qs7z3SLuGJLhO0uJO4MziJRDgy7zZoty8LvUesv6QbHspSNfz
xLxWDDMwFjpbuz5uqopjau5QXydWUJF2prZfDOmu1cxt0ceLwEJm5FHY0Ex0XzbDvRqCmALus0b7
fCeCyPIgfMhIsON3J2gPk0WhSOkBmmaBdoupwvc5BiJDXviNybLIjU0G9Kqi2kR9sK61eq2LfgOF
dgWo6t1oHIZb+QzKkmp5YCmPWMk8VZadQQEfD9h6XOUJjjXzPIAWjgcA1OaK7x2EgxlvZnX+mIHN
ZQhaWYj5UbJMUHdMk/l9xGM0lBSXCU2MbhcCVwV5gvb1UQ7H+pFJmUOZGLe21X4vzXxxFZEeqixk
nTP1Lxkpkulw8OywOjhy95DWzaGe0re8rG6dub6KOuNFKfrXuFUA55mv5EdPMlOSrjYalVvl+qOd
awK2eeiBjqZUATdkZH5u1rMfxDdvFOTeeDfHUkpfEsc6zk7C2miNx36QfEPIzHEPw77rnXUowt6t
nO5OpOH11Ey3ia37FtvCCm8Fjy7kykw6GarbbK7NUHuKgil2tcG4XsSIP7R8uknb+L7NBeDmotpZ
WnWkUP2j7DL4LNZ9EorbRhaQTbV6n6ThD3kyj1I9AgzVaMyadXxXFuqLNMvvcVbu4yLyodCUrtRY
6K6zcfBDmgwr8kXIck4MEbQc8oMhKTxROEIrMRehF9n0uUJGWNClR/u04evOu+hbZVSGOwrzvoMD
MIgiQqSrHgtdOxpKbq30mkVqRNMr+dhVEpYPYaGwao3sOWUSyKumRoHUpRyQs5R+NfV7DFtAo+Px
5Eeqdgyd+arSxEYvddljsPF9EP12AgHq6qP1Msn6mv46xNuJTVcrfK2MnthYboKAD61TruqIX8Vu
b6IxXwWN9hYYzm7WlYJKtN66RmA+FXrm4al0V4T6ez4GsDmtNz4Dn281WCjsgGzryHqy2zpxjcZw
fHvoj7ksDZ5Jx63PEU1VTGXUxgCxMizvREnMFWUTr7y5i8qagYHiqmVE3NOSeB8q40sRyetoKG7Q
6kWe4Ok4JjtTr2Uxw9bVXSvx1TdoHx2enloUNdtGW901Q/JdVqNik0/ac5vkrQ+tHuC94ew7NY9A
NepQ6S3jY5Cqu6mKt6bSWK6tlJI7qvk9Q/e620vVu5k0D2VYOS4WouGu1aWjE6uyN5bjD5OYlty/
2PdDBiSm0Y69HRkecCbV7YT0HsjqM2SmTYCI2TWDki28hIoeqFifcj9xnXR+3eY3U1G/xWWm4zk/
Wm41QP6NTNsf4/TZbhE909H1FVt4cVBv6zGD6gmC0O+n6UZLBzCVhXOs5PjGafPHcixvhdPQ1dTD
q9pWt0IY744ibgKmxrzOTtEcJ35XYIMepebVIJteL4egviLcBpzkemiiHo/NWXZJ0rtVP9trw4Gv
WTVQ61u/UgAVp8Wcb/JUhocVbTQa/S6w25t++Z34pu6F3u86DGVMCEZBbR66KPAqlcFTW6S44U3t
oZv4KS3pneRkD0Wip4ByratoLr+FlU6HSZd8pzdX6AhuJOyuCS4cLtbr30xOv1JPa1ft65e6pUPs
VMHsR8pEq55+XxE6bxpnCxuOvhla454TvPcqqdwV0vwYyfULoH1jaxT5lV41z6LId20Ufmur2Is7
cY1eDO8KJgoPuhmzQLR9weOc0sH0LSU6RqI89lq1rXRxH4XhNpwyn2rw89R1u1gtNlOn+eTH14MW
v0h6e2vwehuVBi9k26sidg70yg86DP7EbGpXFyA6u3YTimo7ODFy6ZZcd6j2rYP9QBVeEUHtpxlW
qr34krUe6VrnJ0N7K3L6c2xx0KYZyy4UBSJfvqsNGOY9ZwnM4zl2mzamqycUr0xr8J1OBOBstkpm
EabUy5Kxctts6jw5ZlPTgq0ypi+j0POrsU2kawpdtzUk/JUm5ncW+VbpSC6ywPgBWPRNDfOPdszW
pt5spr57pKz0PesWtnauu9IgyQ96MMb+lPYPatDsK6NeYbNdeQVGFEkQWmwCBuMe2j08C9WTU+kw
9UCVy1Q7gibEei1nvXcRZGJO0r0U/6JMG4U/oT056lp9SLPywPg9bUerf4/GYtvZ5dqieuVLgV1j
aGFnVxqOH5WWY3hvp/444/oRtFKzVsbqe9xq1bqV5Ns40W4GJZK8XMXxOGHa2xoxJrCbx1bT78JA
2Uh591ja1lbJpcaVphGIYR98SGp7Iy3Qx7BlHlMZFAS19hZ2+SHRhw8V/GusOIdlaoqYzryuhbjS
rFFdUTb+Po5LZJnqbwGAXE+SZQYt83QziPkHgz43om2v9MBapSHBUQ5tvaQG6zVa8qmGMtDPWECT
kzeYhCFiNwHVot7amMpwZXTFcVJQwOLUcp2mHa+r04DS6leOWq4GrfrI5vhmYg27qW3sm7rkFA3Q
IKap7raS2MOmPlAMoPMbJj9GQk9on63wtaRw3KhXcr+dnXU/t9c9wwsiENpOj/VxCZtfkfzehDgI
rIRZrQFbPUoQmHxLr9WtqqcbainbopC+d137fU60x8bRf4qifmrUJHJF4hwgrV2rvRp7aShDyZ61
x4GKBFF3tKYkuwWKWKxgSfqoN3cyq9VVlYSPXZtcZu0+g8H6Mcso52LmZO0mvLZCZQXm7LospQh2
ccJgQtPurCS6W9qMsrB26ZgeWpNYftKHN0Zwbx2JALudulcs7DYCRLxuT5JrSeq0yhJkIYQjP4IG
375pNPalaTAc6/iQtx+SqfvMQXjjssKOSm/Aj7umdM06Wwmcdt2hx5eltwtrHdbmkzTUyFuMDxVn
XI953HchlcUainPqZ2Hkl21frEu14/SwdFxaxD6cEOnoNeE+g8dgSFZk5T8FctVOG95IW28KHesS
gtv9UMnEJMZNUqor3Fo28qT2D6Ww7n/BbXuCyXrs3uJe2zCQfTCCuvaVQLrHsEN1rb6+CzJ9qwFD
8dS2exnVmUQJg4e6Sw9JEK9722abVckx0eJXjCBn3Sofo941rfZYiuwtq+u9EPVN1mN9MpXlPpj0
p0g2nsu5IUTC/wNcZja5jeKMBHkAwwFOeqFdXvXD/Gr16caa1VuKYYc4rPdYCNYrdZ6/1yETfSFg
L8+eY+LhrtTXHHHdqlbx1VZKPdxZCohgtCejNwGsuqr67NZMDJBVBEshNl2uzSCglGl+NxvRKg9t
+NF29t700YdW2CCMCBTdVoshNpZNhEJe8wbVxpqn3iS4UqCW+lDk8ki//kZY+QRSOixXrWq8OU75
nMbUguqKyFCXQ8Mbl4dTKOZ3yjUbEA+FV6fWOoi7YoXL572Fy7rX2B0wgnL41BuTiKApecr2+D4k
/GwBZQ+K/XSwi/KayTIClIZGh5Fmd5KI3xBpeNS3dlWcvapW/qFHDIzWffxUWmSCdhc9tWP6lJfh
OwFa4HejcwhxPIkGZT1kjA/CRrmNxHRFyczwbMG+q5rHAXI7eMRgdKXW7jcit4LnMJQw+ek26dAb
rj6jVOyabSR1fooVK230oFvB8H0N5lRa8S8bFcS7C+xqPcvRNWQDklWYwUFqw0UU13qMuQ+dsfeg
afjkYv1HwXktC/VBBX/tDY31Uc+GK1f1LdnjDebbO6MvPsuFBhSpFWns/A1yMUvUuqv5Nq2QM1VP
lfuAXQgPEvVoi3HwOjmkHVNJB72oj7XKjPxgAmZB/c3al1K3kWco0sTc5kgVEwjsFgdUXHFai7NH
Gx+aKW49zsHvGcQ1N0YNDwo+P5qUPldjlm6bqL6zY3nGj1nyx5Kd38nCb44uvYSFsXHwqEWY7Gb5
YHk5LDynEZCLpAenHu6apHgLpfQVZcaGclbjNVKwNo1p3zZLKbHx1QTTgcBikreU4AyMEqOllGSs
7MWRM9xADKTVBruithXSmHpWl16LTmzmumAJpR3y9q5bT5N2U+vNZxXJd0Ug1Z4UlI+tJR2idNqk
upJ/z1IOSlFnD2M4UrdJjTsSwrdRwXPW7Kyt1WPjkVoNmDeD5NnCYUokYj8Nyh58/m4Gxekx6ydj
gUVI39eHctLvmTPz7UZ/hSL9nKTWDs30Q1sO+3TunqKxPGR2AiVPVLBdU3Mbd1hZ2EnxYDFvj6dP
/GLK5jGdxp2Z2JumJUSXS8MNopwCQUv0E1Ql9Skx7RmT+1mFXbo2R9PGxSCgHtVZT8YcPBNWdxvL
Ge9sOd5KVoMISa++6YPgJah+A/6Qv3MvZd3VEEtbwGIb6DY3aQPFemYGx6+S9iPTq/1y4NDcheSE
TYqhCjIBojOXKc4XOnF7M0yxVEg1Pgk7TtzFncbryS7YYeK3OA0fNJG8zKIp1nDBvC50bmdk8O5s
8el1cJo5UE03asebKR4+wUuR3zo8wghHML3z2bA59mFTuW3ffVAufM4SmHT6XIWuHJa3Mp1yN+mC
nHk26RsGtz4yHpntJIvcanY2UVu8G3nyoant9ZyFsSvToiylbjkk1Yc2Np/0XN5EWaN5oaFvY6G8
WdQPolgH6pkFfAN6cqc64UMw2k/GEGOTlXUbgqpDBQvfa1TdY5BvRVTEhsYmaaD13xRd/KKo9Vol
7/KiWEnXIrIPslY+If54QxVBwsZ5PUc5Hbe+XQ+GSbeDEgiUBVNgCdm3K7NkXCBCYUtCjRnyu2OE
Pym5V35SV5ts8cmpSWZopFdEE0G+pvoCEx73FxQf6n3g5D0oLqfYKlJCY9gJMz5pB8r/yFFsvILV
f2gpTbuTzIB4hNUH1693Rdh8g5zdrZO4jDl82ysH3ym+vOyKFzy6dULWY0bZQz1kjFxHKHPxDOtx
lGjKcjVbkE/tXt7ObLFI1dcFqCT+fsD5hl441baN2mIXMFv3UyPsnVZSnUJLp/lhHj6Tnr3q08+C
1oRrzWy5BrChedT9lkjClSFFeHZtPVd9tUXptholCTuJpH0KhtwnGrmNonJtMrMz2OYmW9C7RURb
QpS4QzhgdQ60ZI5KEe9F6cSbUZfUTcCkCZWD/HHOxi117G0qhfimOeENE1uhp4TUDaphFdfkqXi4
ZW5Y5L4VpauG+aAqHg5jNd2hHFs5jXxkvxGeZRhrlCKb1HSeNatTFte9aynJf5J3vKud8lwrzk4T
4dYemE3s8BkrY2utTsFei4d9HigK/mHYcgwSQZtuDUcbPQi1OXHdSfX7LEJqVu2bE4WRB1pbYUPQ
vifVpLBaJNyZ2FjxfjM/0xJwrkmMuqpF860X1XOZp+NqKKbIdQpj3Sr2wcokREnJmJPJOkTr+JYw
1ExrqG8Lt1XZj7Sh3Kqx2NmSdqwi/rE7HH7SYxKz8IUi09WKw6eaWAszrGKbKPUVC7Rz9aj4jqD6
SAy878z6qrCi10iVVzMr3SztbZf21xR6nrVBvdGMfiuDtq7CFl56U1P/mrWVMeGz0VIhcQcCgMWb
NfV0u2QoIAh9ij/shuNwX9fwMyz6473zHKfWZ2hYd3GFC4Ud7mJ8No1Qi11FaZ/mSSqJkuVnhfK9
XDvvUYBzGhXY75CS3rHeusUWzpudKKb4mZVeEE6dT/hJBqCwu1Sj/NKowTMgWl9R+6ein/E+sYpj
FfSpX4fihpob/xW+PEx+TIUU8dI48dbRhI9rJrkHfgGDzpsKx6NU6YXfacYdG1PuNiZT1QTXmAEG
94DTMLYo0weko7nXVLnkwcruUOrS1mhr1vGcRQYVpeG26Qtml6SftZiPjhpfq+n4uQxxjGn10kTB
fUlYRRiybpP5mi+YKcCmurGIE127MFpP7yZnHQ84BamVcMsGoqGtSRtFyz/Uqfk0gupbJyxCuFp5
UKKasrjAn8PGMNdTjO527KWlvyTcmbOgKq2njIzMmLhJmU22q7sV7LR654wJhYS86T0m9qgspfWa
fQjjxCBbUfXf1xi3eAE6AKtj1ZhdtJvJHdywEjcTThm4YVkeUxMPSdhnqzxuD83MXlgaNaSCPDtY
JhUNs9MLulz1o0bTVe45pCZycNcUFmdWV/9Ih3k1mckPSML8r6n5GEJIKJ01ukUS2q5FHwuG0AeF
xX1lAe4P+uquKsVTr8L7k6kEV7P9uKSMCfyTbWP9yiA2rc5Qjq5SoKO4M8zZYZYdWklNsWKmFiln
lB7nAlfKgf2Nz2IgH8jW85AFPBjeXIChiTvmEb+a4vwfZefR3DaShuFfhCrkcCUYRCpYsmU5XFC2
bCM2QiM18Ov3gfdikSyhpuYys57ZZqPTF95AQVSIQ9dxTgz6RMn4XJnN77a3cMka3I9S4b0zoRp8
VFZ8ktrw3XDGTR84Tx02aErCwUiF8ne+nfywUyn3sYc1TtB8lZ53Mlr7VuldydsYoDuCqPxubJ0X
yBy/jImDUs7fOr0zMUQyPmZVP+8q9JsQZjyMuFuG49ynG8p/PyxQfShcHmWdHMYh+5pW0R+fh4cC
l/egz/adk7raBqPOT5OJTWBAHYZyOXXRbvgRN+Yh13gcg3wnMmVvITY9DIHzp4pwDo17/1iN+U+Z
o1ruO7iHaQ1hjlPusU8+AEW706mJBUnHbdz6gCd1GW/Rld/SFjwF0/i1MNSz6EnA/IzbwhrGZ0/g
jlaJ6DnqrM9tLz8YFtGWbeOM0P80eP3DSKe5EZfYPybet9lbwKfiBsWGXWW3J8+K7i23846N5T53
Kuj3mtKfeye4i5zkU5YUW0ezd7Vw7jMz+DaX83fsVh/sYPwpZHoX6ZLekTf9yqpm2MbT/FgUFvsu
O+hzedCi8qnP5BPP0bMJmmMjbHUU5hxvpW5+cQuPvJ4beBBLHoI6jTU1WwtBKaMqqWLLFMtxY2fF
lKYwUBzl+CfDzZh/k1hmTr/Uzvg4V/2HIGlfqcIbm2JU9wAESGmwhvH61A2TuPjUdy2xjHufeThO
xu1WawNgRv6LDwEaMOynYKmQNyal0dJ3t3NWqE3lfWpc8auxzK0pm1PST5QkBmpOnUVKntKpaeOt
kY1PqtOpLzYyzN10BYhlLBCQ814whBEQdRb6gBci01EKxX5AmPTYxYF1k1IB/pOk/adOEYG4melC
dE6Nu6kgl0yQzXus+oG6NzHwSuP9sv/NnW3qFjx1xwD2cwZVkb2VOBRb/GM6QXvajU4icq76yV3t
fy/QmvMZw9kyFuA7jNlzpj/eVW1D1dY/ljot4z13SP4kTNhxbAyac3hpWbhqQxSOfwSxaRgkXoHx
Sqy2hG74j7thSlz537lSNqQs/u9A37pogizf5x/0zOThN8JV4R0TR2GP06u5r0Mz6VWz0v+/4kxh
gwymJuAC5IKyfAYb7SfyZ31sg6MmEmsMIfAG9yQB7Ve9KNTwWGFQ9ljT/P5iDgFOBZAc5mAzI3f7
zbdybKlcihY4d8gKgnOa9hoK0IH9UiV9/dnQEixglG/hauzEOUlxO5cpN4+OYde20CWFg/fRDJeA
lGUy0HNNGPoLOPvtZ9MsS9ZFXtOVtuxpn7ox/i1xKl4jUi5ANe3KcbmySw1U2VkelimAHPN2uFH2
jTL1JMJ7PAnupsSKCHBMfLxWpnUBSbNQFmErQD+BfsxQb8ex6mTqWh2TTKkluYqp8ijb3BVa3WYw
bcbW2jiY6/waeEJ5UIMof33/s14i8JBGX7CSKB4ABznfIzV0xSYO2CMetgFIA1Pm64ws2YHEM7fv
D3UFjAKQCFUvqANgiM/1VMA3xJVeMBRdsfLZ72glHrredDA+pyAybpG7lSSesqqfxhnfi03Vieb3
+7/hEvXDdH1YC9CumfG5onndgVSAMUzqJOdil3TO3dyrB1xInPqACJq1sosuNGTYqYwHuhFdZBMe
5tmuNVg16jBcdlouAoAuRrPVBPJuwSDMraeo5FYy2Et33syR/TNKh6+xMxHPfQZa9ugMmr2mwHtt
vaGucBmC/TVgH73db8VU9k6qF+bRV30NaCAu96Ivh7CUubky+StHCLE+CNig/i3MIs6Hius4tgFg
oWTmaPV2NnqPGmjGuCsX3bWnjQF8YP/QnBaR8beTwh+98oPOgqdn0vHftoWHKZ8q86q9Qc84r7HY
LIzUvEubSkMlEUNjgfQYTtJJ9Nuv+mqNpnp5VwFA5i80n5CNRi/17e9pVJ2ZHVo3R9Q9g4OSxfQM
DN2m82wY91iAqI/v7+rLRWU8cK0o/qKReiGBTbXPzqOKyDmWNK+1ZJxuweWP28aq3P37Q10eIIYC
F7ggdqG6nkNoKe/MmuYO3pFcQT4qjE72Q9HNP+yOkDyfaTHFmlN+eX/Qa99zIRebXBzM8/zUYstu
Gr3fekcna/KDkKZ6ksqiro3d09awMe747+MBwApQuuH+Z8C36zdWASVYoDnHwrA/FrHR/LGqQP9C
NxXjn6nx6pWb8cpHXWjaizgpVE/giG/HaziVWG/6/tFtk/Fzk7alfjDHXPvcBl7yJ8kiI9/Fhpsd
3p/mtWEZc1HngwlhBGfQZKelqttXhnfsTPx8naavOS61vdXl6G3wmaiPcR8ku/cHvXwFnCUkQw3N
x3jpAv6ItbOdkJOxlnqy1T2oB4p+424yTXvjFe0Dkl80QGPsA1HvWxn76oRt30DcapEVO3/UNfS6
x7LUPaSfuAcCKlBhobn1Ea8ejCEbcImlkmsTvrwGaZ6BzEY6L8B74TwKNajmjAU5+03PU5tt/N7I
Q7fDCmYFQ3t1HK52PEH4wr6+RBr/xJVRBop5Bj94YxvFALCxmyNrS39mbT5/JQ3fhNUWlxr8Kody
FgSD83tdCmPWCwA+p7QB0bGJDImVsIM//FOs9eNzMKVmC/WyqYo9IDOwNe4EcZuKcJQd7dKuor1u
wjsJ7SGqXimhZp/SpKVBRfu+oE2bK+Pe7abyD76I8ffOEiMsI0OrfnjBPDrElhjBW9OAP6I75c+t
042vQQN3addJTbPAcZEhbnw9T6h5qiFybyK6ovq3wkw8aye5LfAXQ09fC4kmm58RcIVmY/n55Ib4
Jvm0POxZtWBjOr0C/DGhPqqXlsxDoVXafSqHCdRPlFGus4CxbV28/h7mCK1z8KX8SygssdDdGIAh
crB0cIvaD31fHbwuz+PFODb/nmuRAXhrrrFxTZokAL81+UkewpPr5Q7rikmGtih05F7jxP4s3WH+
qA8sKK1kgXAEmEogey3hebCBtWV8HeO0vHe1ueq2YzSDSBRNQ+mW7BRQ1fvH95KLZtlwPwPQxI7v
6OiPvN1mVpxFlg3x81h6TrftxsnaFojQPtsyexr01gWTw81soYUAiNKPsU0FM/Dff4Puo+YMGxNb
QXAgb39D6Q6WVvgiPgWKAmI21uO+xaNlW+rdvHXbbNjL1Gx2HQXBozYVxkudxt3Kj7h4c3E1hKLG
7UnCcXkKFKx1GsMU8vqknB9qRQ/GKvPsk6fTU39/vhdX5vLJdTT9oW+D5TlXe3D6KMF0HFp67EIg
9mvX3iGEYFGaxWlTAHC4rUsn3WWVrh+KeYxWZvpXDPbtgbeN5dY0wMl7uuGcPU8pVSq6Rb52zG0P
KHZitfjcp/KrjOOTRseo3nrwZz6NpsRbu64rqyaHEAEgcasyvpRZZ2OipTUxsO5SAhry0sjbUGSm
1VLWKdFZNKH2tIG27dIM6Ufzq++11kseGarblIRs+sp7e2Xt2DyEpEjzmVhELH/+z1U59JjuGNwp
x4bA/Z7cY/raWoNzqEt9WnlyLm5l1o54iSPDc7cs4Nuh0HlqIQeO0ZHvp92MXS1vhxrjgJU1ujYM
1q1/fTxg2Z4XVfqoAUEXU9whAsu+2mneWzSno7pYGedKugrrm0zchR92qSRXJmlXTsRGRwKW+Aa3
02CDIIB2Gvx+urOnGaH3NJO7rA9Apb5/Ci4eb8uGseih/g0wZ/FeePslHb82nc7ospPpq+k+iSif
5y5CRxHSox9GUWWoNkxrNZQrRw+KBiwcwhJYgue8KuBCFFa1ID1pZRSJLWIk1EXqhi5caA1zndyY
owUObu6z9I8OcKrbeKhk/Hp/5tfuXHhblO1APxBinhcJqrIcTTixyUn3JEdHOZp8TgZFZdE3RW2G
1JWRonO11PjjmlGEthcVZv0hqIbhv0bGFhYQiGUYSApxds6JOlHfdsXYi+QU2YDgAATTOwbIcHTq
oH0QTRevkIGvLDrFFwqGEGagmp0HT1Oj91FADHOK6j7bm7V4kho61VOPAJ+fJ+JQ6U66QiO9OiZS
k0i9Uae4cIEYEw03Dy2IT1VmG5s8cNSeTpqD1mw53QHly24Figsrd/y1QZE+/ZsEkJafP2kmIGPM
IOiuNrY+/5JZmvzJnZqe5Oha8U8rnyeM+vqkWIsar1yFPGAwvJC+QrDx3FtDb1UPnBhJfRDUhrZ1
hJ8XWyps6X0PMHTt+rjM1Nk/CCwgOYAhGAS15R775+b1WhvdxiFhmpopjxjzaYecztnOX7plUdwN
Oz66vMkS/zkP2p9ljU6APdBEeP9EXbku8QVEGA6SKxv5/EBJ1MMtv9ESbOC05JfTxvYe7HB0fH+U
q+cWbB5Z3VIC4Xp+O9uxnSQ2Pyn+eYkNPh03yfYpmKtkV87zDHrNav44CdCIQuoD9Mik3g123a2U
YS6SZz65haYFugs83lDP3v6IiHDIoyqSnOijqT2VWYxNYPHAicBJ7XkM/M/vz/qv2OzbcIEsB1Iv
5H2IxPjSvB3QamLdEVFbnMCfg3stUZV4imUX/8aQMc9piHnTHYmu5z2UrhEf8g7k+GTGUIxdLAV+
YnoCqs+LMxfvNbuPna1Ref64z2BoPVgzKgfbOiqndo9bJb1tVaXYW7w/hcvDSGRLzLPsDH+Jc9/O
QG/8sbNGvBjQG4PS2lg5XTD8+iAo592DM0zJXWvFibfywl2eRei0DsKX5IsBxdjzglleuWmpFcUJ
fnf9qURELkxc2T1Eur3meHp5ANANI+v/W21A1eFsKIAOtZiGNjuVcxDf1s1U7pIkXatLXRuFzGtR
ymFGF3FWrrcxN6mdntpATje4lWBGWzprQt3XRlkKrLhHQub0z9+IThsxtyPrPEXlaN0OBYFngZzT
p/f3xOUxcv7W17grPe6t8/Bj0tKpGS32hF/4ya1Hp/gm1x2Iwsakfyoac1zZg9c2A+8s0TaHFo3b
sz3YZcpNTSHSk2tWzQEfXO0QaTjI6KXX7t6f2rXtzlnFcgIfTkKrs6HsOm+wadXS0+wCaj34Y1w+
Ra0avxpmrP1Fj+bdTuArorbvD3zlglwOGnGdry8h3XlmgXJbDWqA16cqXNLyokdBBVi9DVPU4oNj
AfCU6YH5KEQHPzHLxcpHvvIekR9zClhP3GkvvrJfgeNHFjI91W1OWa9RMnhohja5nWtPAw8+6T9S
3qwjNPEYTWHUSv0tegXBd0U3wz68/zkug00klRZBGaSaoe2eqyE0GiorlaLFRa0g2tl5+1TXUttN
NZRA2aQpPDe73qWGU94rPUpW3om/WrBn9/biP0PNmsUgzD7bBtLryiTrNf+YtFG7TxvTxK+twQ6w
nDCKEoBt4dzmYRPPWahUOe/KPFGhr5IydI1ebb2mxsVUTdND1MUjuNaxWVmuKxuVxvGi14KhFBXE
s1tLBF5XWwOQB4dA4nbImvhGZkNxU2GmGupIjYGGr/WVVbly8CFCceKp0DL6uTR9GiuTOpfyj7Vu
ybvJyWGbZGMSUjoeQzyVxUpscmWSS8DLuaDARontbJKRXblgx+k8RlUQ3wVOamxnzcz3fmJ6+9FP
NBA8fN73t561sM7PFp+cDvwDwYJ5aXaArw4kyj6IjkafVR+iehTtFsojRf3GmdWdo5XuFHaFaw5b
8Pbx10L6NtA1KlH0ro2Z8GnuHyjndu2CpQBQDuDJdsM4R+Z5M7a9ne0FiKHmxW4L+duj/QbpFIC7
A9g4MxeerhVsxmSOfurK8b/p8LI3VdXSo8PMceNPvlrYgW6/cvUte/ps2jgXEqHhboNy6bl5Mzaw
g6DoF5/aPBpuRG/Jk5INgtrYAz++/4mvD0VKQdS51L3P4jCXFgJxnqYdwVrEBz+Yp29CqPh28lux
sppXttASttCiwXSbDob/Nn7BqzbxMK/SjqbKsu1Yz+g4sjYfzLb9iNsGlUFMGFbO5rVjwrVFQXCx
+kUZ9O2Y4AnzWOONPtYjFfxDp1nuUzoCeKKvnAYbH3iavzLklYcfFMkCIiGjoIdhvR2yzq0UFUDK
OFWfgwW0emXeT3aUrwlEXlk5LmNUrwAeIFJzHsYDX+w6BfHyOHU+mpZEIC0gOxHc6aaaVnKGK2+A
tRh3okHHriRFejunasxq2vGldtQMX1FYiLwCjZNCb+1tOzbWJ7fOij8CPtmXHiUReDMD5JaVQ3Fl
KWmOL6kRXXrEnc++K06hbdAbMwmwjRdi6lJVQT5y3lCT9gFrN2v2UJfjLfrE/3eJhyfrL3/+T1IY
zG2qhOQRHiATbHu9bHeBP7c7z1HlTkHyWSkqXB2PJ593jjleZET2rFudVhtEHUIzabhzt9SOWT4Q
xE07A2ziSlx/eRyZHx4yZJwuCAh/+fN/54cig9u4eGeOvYJPg3TboZ/H6TkIZPexzGkTtK31n1Ua
KUxjSQvUi6qCh+bm20FpUnogC7Pi5Gq9+pKUUbPpZt/eZ4kGOf79q+3aB12s/6hk0oG++KAuL2Hd
xoqxvO4lTf3gHpVWKGl+nx56rENX9qdxeSDpP8BqBMGwoAvO+3hGEmieJcgwsXApXiZk3F76Kodk
4kgtfnDNnOjfzYMByH6kF2KnJ7O4rxIUaXew25PvQzfXIiy1pFX0B+LqzofQMK4Et1c+ygLyImAA
KUb9/uwk4+NWBSZ8oVNeAs3u8nTeoi2LBIpOrysaR/nxPy8CURsHdmkAcgkvH+2fXZa4zTRDac9P
FcGMtzEsCoTIDrD4qh61H5A6VpVzl3fk7esZECxyUQGU8hDvOZtiCegslxrr0FWe3PKce9uO/wGf
2zb6mdJ4CZ00jo+BL83f70/28ppk5AXYBh6MqvrflsW/ky3odupmIaiIauZLK/DzNHLlPapEIL0N
Irm/Ta1uuJcN18lGJ6JdM0W7fHwYFf8G7sglSTvXVp9xN4EnlImTr+Xlwcq1/DHHC/nw3+e5NNtI
Apey+3mCZEYSZqtbF6cgaF59g3/a2MPUfm6pJPwMlEMA7vax+xjUatYPWlB2K7v42jQXsyTya7ol
4Cze7qpCeTE0jAF752kwXo3CQ8PKGrJuLQe9cqQB9i3oMAofuIudXVdo/TdYJGH6mAuvO5hzUH0U
jfxszX30n+MwZDsBEOJfgJcwsJu3M8qiXgooxrgJ17p5i1AJ1SZkktrdLOL8y/vLZ5hXTghOjhR0
lnIYBfy3g1l9FI/G1JPFz+DWG+JqSLhRWz6kZNwfR3QgbwZ+5D3XD7JHfSshXEx5GgYxPAi/L7OV
8OLacgbUPcH72XRwzp/ajJKQ40dUJJXfZge7yVoICV769P60ry0mwSdv+nJGL+qeFWB56pEjDyyN
WvwnZPllpEF1MgoRrfVhr1yz2MS5ACwAJJE+nz2uZEXFKKjL8fbUWJ4aebmXM4WtWhvqbV5BBHl/
ble+IF3Dpf2t87EugiNVCEeP6RCcksCUH7u0MW7xp17zGlp+9dnNSi2L0jRNQ3bO+bkXs95lLa28
U91D28gS+iwYsHpb0CtF6Fhz/ZMLyFzZHFeWbZEP/FsJWYTRzpTJ4oEcKIiD7ITw/7QI8jl26LRl
/NtBD37NW/faDCm50EhidpcVyMxUSaFMKzu1qQ7vGrLNNysH0JCms9ilHaZKSkUrr8a1vcK6cXEj
ecyFdjZByLWJLHGkOY259c1JtehubivxkEizuFG1HfxXpDvtSt4mquCLqh3R39vDPxVBZIgpWlzp
ZfY1Bg0Bb6dsRLF9f0tSKbuyXWyQhkuHHn/Ac5ip1zYeFXd6o8nsasY2ENZOpNGL06JiBQslJJOX
dejXenFnmMSau8zHxLPvYdZtZYTXwBaSb7NgGbr5OYIuNR2mpGgecr0ix0hVlv7OiJBR1pkU7+uA
o8xrE1vaT4P0A2SnCXDHSr32GRh79c3IDWcIG6HbYptPQabtkGJF+Suv3QDWY+84cNOd0oZgGtfa
p5kCfI2qoGf1Gy8AbIDIVcHfI/bQ2WFSVmhPoVqL3e6YZUW31SZrfh6HUv2GbQhuoModdBDq3sn7
TelA5d9IWWXNDkfJ/KnIu/aGKIjEzR+j4KvquwLOVRSYAnZ258Wh6/fw8+tGePOGtzw4aby6rzXi
jkvzLVHuQ4kJbx6OZjLdd75Ze2GVFh7sWoQwtS0dPVRNlOh8dH0RKXHgRNXTfFtbi5mo1YrgOEaT
h3xR0ABCmTBTvc9m2w/1rF4olrrR7q0ugxre4jQBA67LvJ9GknWvlVVofijxRfcgLDjDU2qPkxby
ZsxfpFbQ5hW2238ETddRHMIeEJGBvv1sRCVMZ80f62fSCutbgrEcDn0idsoQT8X++1TpDULEYLG1
TaWwkdwGJQyeTUnq8s2BQZaF45Q6r9ydzr232DVgRuTeZjoIFC8vis+OQAFwmxd1irKJNWsbsOL6
vhvacd6lnkFrppzG2Tk2kZ9bG6Sr+z3lgcgMNaxnvuBT00g4qTjGQE4e/K/4CNkZMhT98F3vBx0C
KfjdhyFDf2svR6rgoVFg2QqrsO+L0Lbb4UslxvaPXejKCAWlNB5w5QTofLh5e69MRKYgUyZsmKzV
C7U3q8iAnZwaokG9BJjWRp+MNj10jIljDD/zy6Cl3Qd/1sZvgDhc7LgMtW2KAsp6mtcw8EeiPTT0
SvMRaafqJkJU5reVdV4Z9o3W3uoKQuTGcGcbrUxXoWg2FPMjly2qR143QujuxVBTVLZpTuSuKx+D
eNC/9aNRYyZuQQOxm1Z8BqPGihtm1hCNmGg57d0a28MNCmhL0cbQgh+4n+OPmcdMAmJ1OaIsRUc1
LN2+fkVGopzDqPOmF5C/yRgKP4IjBwPJKzZZmVZfm95oxo9zbqsJHpmDXCy8//rGKjz1yrZC1NCL
hfd7bnEy3nqldKvbau4gcQd1ObQbGv/jLx0puY8ZPNzyYKY6xNLZjnsUrno7PWYdNgxhlih2nPTq
vvnChdH9sucm+JT2/eRtsrQIUC2tiyHexG6cRLcSO8cfCt+lZyAOY74bIiOzMfow2m+2yQWxQZxG
PWrKUtFTZ4M6CwclandnjT3iHF2lIXXXNmJaA3Ffew15KxDVpeq7+HKf3d72VMdObmQnzZb+U9aA
WQxnvay/xdJF0vL9K/xisOWpAFGDuDvpDNf428H4CXU7REqcnEQzEUBskkpDBsg2/lB9KvXd+6Nd
PBeM5tKg5dnltXfO9eSh6qAej0P1yawCsZF1H8ebLLH6gzbkiFNR/wl7py22BcYrOyHwp3t//IsY
ivF5q1BBBQoMo/NstpITEVM4J2/EZPjYdl3yWZBoHd4f5eK1X0bBuYcEnP7ZBVLR0yIBLq0WJ6sY
mgMs32GruPvQRFLdXRWn2Rq3wrq2iqSExPsMu4B+364i4tlE1BUCx57RDndLBeYDquDu6xxlPTZB
pRa0t+UQjG3owEuTG08Ezh1GnI69q2ZLPLVuYiOLwVOyaBQO35A507KDYne8gGpNH7thHsWGgk9i
hdGIr9zGoGGFwsqUzJ+bRCQPCPCIDvXBkcnR4//uWlpycBWqHIWZgZ2ZaaqLoFPPmQ/TfOd2bfLq
tmP7NIkiuHv/+19ZZcwUWTdiLTps56vsmODW3YEcHZfTUaeQp/lWaFcIVL8/zpWv7htodC1liKWX
eJaixvSjKrjcxSmxU7WnFKC2lZ+WX/K67FegQZf9QvYUKDSE80mHdarBb1dYtn6Jm9ESxTg4lBea
6R70BFncAgXEHepuAl6vgSaD5rLjsAPdzZ6KHwhsx5WPe2XS8ARIyBcQ7mID//aHNHBJi8hwxElU
pYw3UpcTxOG0sb4rdKblyoG9CNaZdgDWlc4QNS2+8tvRvNHWwCGl5Ynid77FEwbp4K4h+EkLJ3QU
eOnBKtfKwlem6OvkqkuaBafFPZtim/cAe6eiPPH4ZwhwEi4lQBKbDTelt39/D11bWFqvC4DAXKC2
598To0TsRoNenErRw/aP0VDyZ2qmMdd2WOYAxdWIYmKTeZsOsVzMfAZ6gNIgAFv5JVe+NUUtmtIo
b8NmOu83Ijk8YYbFykaQpj9lc/8NnV2kIhrEXfQpo8LWQd+GWrGfsKdBX2UeOVaKVzAJUvsGKHBx
K1APvxGQO3CUAMTlGVW7siMuSn/4krHrfOo12CVfkLtGMUIaLwy+Vx3UJ8QNUbctuv6G9GLYmdPs
bFPLCsJBNvlKtnPt+2Cqje483RHOwHLt/1P6a3JzjGlHiFPjV+ohyEks/CByQ6Xn9l6fxPDSWvXK
FXPlKaHESYHKILu6RPEKHn9NHxqKDBIzoEQ1ehbOzVB/DppKf56lAX9mZRssueibCgAfmOo9bQOQ
w5TUl8/wzzQH2+7aSLeKU++oMHAbxAAzF7/Uruu+ZA3al9ThbXR743E7aWxUKVHTfv83/PXye+83
nPUR3dLOISCZSGzGMnnEuQ1ag+slyZFPEaPEGNnigA2o/gQxqnpAK9b6YJj4Ee/z2bVzCsJ+iY6C
HpWvNmY/H/vKKa0NYDRV/DZzxPJ2ahx9O5wh//yo5Gj70E5F9aqqwrtJ48D+KIbc18nWBvOx1WLL
2BgpinA7Lg1po/5iDl44i6D5XXZ91IWVqepbEw2M9GmeyuwUlKOwTwN64+J7lbSgOJBoxCi1EQGd
aRKBexLFwj0A5ZIf/DhCEyyyuNc3Q17iAtyCBzjaTVR879DoxcO90NoqNPu+/D44CFihTLFIHdMp
64JNgNIJoq1dlSRoheT6d9uZaGblox1/bHEj2q0szZXdsWi6U1d0aXye340apzq37ZhyKcHaBsOC
8sZu7HHvOe3w/P5Q1066Q02B5g5GzHjqvt2I3ZAPoD3M7KSrZg4z8B77TLSBsdGj3DjCw24OZdvc
2UnTrRhNXHsAyP2tpbjHQTiPwH0VjYgGUY9KpeneeEUaT6GeWD7dSDtfI2JfO+LE4C6ullwsFGvf
TtMsrDxIddonZoTERZwijyWD4lc7dmLfk359ef+rXpsboQRvqW8ZYOSWP//neHvGnMJ4HPOTB//7
YxcVGq2MwdxK6SYrF+bVobi2iIF1nADO27llp/Cbj5jZYlVxgz1G8dwPnRHa+ZriwrWRmNPiJkmM
dFHwUorsJpUxXZnBH+8aT/mbWHn+zRDLYeX9uaysL/XlRT6B/GzxXT5bL8SrpD/hI3asokXUBq3I
SKp8X3TuLW4g/gNKVvVeo6j1HHlDe19loxMWtROgvtkHK9HDX8eTNxfl8mMW7DZNbALe8zc78cve
7KkLn4ih8g/xaKmfMWibL1bpTeJgtz4CoelcWiMFDek2u7iybQOITIcMnMgt9N+LwkeRgugK6mWa
1v6DUwb2a2H7BTXmSPL+Jz1y2bOHkiDCxVQItlXrdPom11zx08hhk93Jtp+RkgIbZhB3avmLhrwA
pbasTz7MTuxxsdmzF+3aKEfqsqzL6J4yBSrWRRbHW9EqA020pcBHocYsn4s6Sx+QHlfWFo0i47U2
jE5HqhF5Szxtm5l+Rjwoyc/1NCfUhMbvi4Mef4k+tiPcFwutEHtL+X4U5hIZhc2M+4AIue0XhXjU
iaBSxGZwByoN3bv3z9cl857yHijkBVewQArO269DKRWqN6D45w7h1Ko3P5iTdhBGH2a1tlWO+h0N
zndBAQ5DNVRrYT7ddl6FdHrWP3ttcPP+7zGX/Xi2RZwF00GLwkVY8bwYDB1WyBaaxskpy4d8AN1A
tMRLccDM8j5AI37jjsUDOIEtSjoidLpkF6HLjZArX8l177oi/YhHGIpeOjpytdXdSYwLWjkbC+Eb
MZNCb3Z2IG8Gu0pQSC83vic+uXb88v5ELmGCfFjANviJLpoRF2kdilpZ4XhFfPJn86UordvYppZq
1wYArx6rFuCAidN8y0YfrMNUjY+NtI8xge4mpWviVR2BjOGGlljDNF9dcrhPvutzkYOiPEvOIGF6
tYu2M9x0QoNNY/da+ycuGlQVkpr/ZANzETWksZBxtffrsfxkdG7Q32RwQD8h6Tb5IZrJFrhPJCJR
VtdJ8la25cUrA1AZbzJaRwufxTzPiUeloXBEaf6YKd9Ld3ZR5w+Uw+duHwwyQR+8GVbanZcY2+Vu
gqgId57HGwbR25fGRCbWA9AZn8aUUEEt/mSp7+zrLsFGSe+ezDbJwiojpYNk+LOia7Ly/lzCNdgx
ADZhS5IrUJI5S+To4I+N32QQhm3nd2MkT5aYHia9fhYyuZ9z2Yem9G7G2Dkgy360bIUsc2CeaoN6
hsUZDfy1X3QR0/CL6HTyfHBfwwM5+yaGH3V2PENjy7MKzmIy6OOdK3iqNjaS+wAIgig4OTJBFA5R
dLTVHOk8zFSaDETAvOJ7KqcMZZZsdm7NwffGpUJbmSfPnUkem87EDaWbqLGuHL2LnICf7VPm4BtC
JyH7ebuUIMPGXCDBiw0jmp5JtB0CBU7Y3iYZSld1NxQ7b9R/o5Fp7Yt0co7vj39l85KJe4teAGIM
+jlOXOSatOPOpAvQdeWNsq3G3OBzO7x0GgeGZ64Wa4WHiyEXEJoL1sejyIV8ylmY1JtZPUPbd4+B
M/5wNWs6OdEQ4TUydk+GVa510i7LAB5IHe5n7jXqeBeda09KhKuE4RznhgcKdejefokX2zG6R6bz
6gMq0qDbiXzcNBM18F3Mk/syKtnLfQ+TahWUfS3OgWPC8bEo81BOOwu/U2uauURZ83r0iEl5QUt3
aw1l9jTP0yA3KOgshQmT5OpGpIb+qJMSf01UGiBNjLSFuYs9VNG2MnC6ObTKFFFLoJjeS+3L8knU
mUtON1rzCzrMg9yWWq1+9UafT9tBVl55A9PaRlm+Q02L15Oe1EavZH/oA3SZDxWY4h8QgHW8h7XR
H8NIixVEpzHgqmmcHp+hrjfa7GPa5zPycjMEdiQC3fg5rlSf7kVQaia0YKN7hnub3+rxQN5YR2A0
NmqU7dOQVFZ/aqWOxZRmNKjUjpmNImRUT+6N2Q0KGLiZinQPBrnTt2mgXHmH0lBWP+IOO76gqxf/
mAVmGAnyq2NoqTL4A2qzsXCyQHN9IXhj8t0ZJSZSAHqCw+TVwN1Tpw9oQkTT/CwLV3stjVFV26SV
2XSjcP+5yQQ8vZ2pGeIhkiQJYR31mLrpIh2R4R5mBG+iXBrldnAU2tJp7ow/514SUGHmju2VCrrj
ZLdRucFoTTl7TIbjB2q5+TezyNNoE489+0/QCRW7+X+cndeO40jWrZ+IAL25pbzSVmb5G6JMFk2Q
QTLo+fTnY/3AQackSKiZxgy6geoJkQyzY+1lag0VlCjc8ZuED2OuxFzXTkhVDPKISVB2xLlgkDy9
pQ1rHGwDVCmV6SNGNb3ui14u+Rb6IPIi1AG1srDIgZhW5jSO1dpsYamFwRyY/H3QNQ++XtkzTqHE
TCx5GNnH65uIfVYHLTsYDBwMPYDIrRNMwUHbkPftYC/+gMaXyc4CFOFW3fwzL4R7MeuXs9aGv8QJ
+H6vnAHR9dkkME/R3l/hgkww97J1EO8+QjQfy5frz3V291ngUR2VE8wrdmfnZJ0CPdCJaG20CWUn
Pwrh8GmNLHA2cRK0m38fi8HYonAOczDheP9sZmZXHu15nHDLaHocafbd2/oUBUSSuZhy/vtgy26I
KACI/cycJqi0REsr/OoGbjEfRlrhX/DcmD1sFisuNNcHOzuYeYu0DEA/udlBZjw54VQVtcqtBh/O
IPyXg23aCAzgubl7MafZdwtaVBRO7BoUMbaq99dH/3uAvivSGZ4qnYuDS6IWCuD3L1abMuXREPcP
RY7txGbQfC5UUAaSr1bVmvXajv0kWfuYW/AONOntNL+A0jtpqoo3UGuizYiV4x8CdTL8FP3IfTbi
qRlDI2qTnMiUQr1d/8Vnq4kfjCaeiW57HI+npi++pKQdhzg4CNcvH4lJbr4FwpY3vsqluc1puHQn
6RpSA7x/LVExSjvIXf8wBVOFlsAgvYUme8tFz7sV/3xpBkDPQ/W9QDHQxN6P1UtDixNn8kkME/ob
OujoY2kr+2PrdLTYLapkLPMnHNKWPIB/VmByoUGuSGGODg4mjfl+cFXDLcknnFrbDBXIqpli4a06
8EdiF5zUvNkwvPD5UPkgImWvurAZ9rUReyoYvIMGA/HOVNyqfwLgu88yG3Q6DbUeY42uR91eN9rI
XUc2+FdYN2CjPVSSAoS9IiMV31u3cfWSBEUlR21lao6+V27Tk6YBXK7f22DlB+xG8cfBgbX9mGK8
DGlCaWB3aRuQTeI65C3ht9E+djjVH5QzeykoWO9WnIIuFW6Ey/FHnVKk4lRxik910RTGSupIVjfX
5/SFmo81iBEWSPtS9p1cF/CerIrBlcHB9Wef8Oap2FCDGHezNVsrbuZy9z+Mx2e3EEo7C7Hv/UfH
W8WOHFxcD8rDhySUXj7ExyqwOFzh3Sk3LGsBwH590LMvv2Ca2DT5GGmw15xR2DN6v0GBdmV2PflD
g9iLMW4uKM7+fRzEHKBSi5nZGewgdEnEWePhPxLXxjqK+vxJmn1642ZwtkHwNLTpIHtSrS+A3PtX
aELWkShwtUM7VGDCvtbekY7thp5Lqvj1Bzq/5TMWD8NCpU43sRJ7P1aV9jleMhwOSRQ7LykcB5Ri
BKwPYethBHpQLm7+4KgjCUBsxl12X8W4PhdGE3/ysZDvtwaUioVOQy2ndUgBqtX1n3jhbdCVpWTn
pED7f6oX6gIZiVbiNj0bsTpKe0p2bem39/Wo9TdOrItD0ZVl5nJF4oR5/zIMHGuzoZDxkfTL4hHI
k4iBRIt2PtFTN178cva9OxtxV3SA4TES8Hy2yGXj/g9irfqcyMKxQ1SGpGI7Oj0m9PZsHhVg34ZS
tFjnWHr/awtg+dgWgjmwXoxfTquqecJLVwYmlYAiqSfU6PVM3AOee5+z9p+/2uJsBVQClWDR6rx/
Pi63LVfrZduJUkLI81i7txri4jSJzdj1oS4sfvDdZfUjDOJdnpQZBZEHkZEPwUG3eiyOprzC5Fpi
ajD8D89EI9nBSwBZ75lAQw2R30g/iw6T8JI7K+gibnIEeOZJn9wgJJyd2xCXsIRjA1jcIflo719f
0js6ruwiImNHWPfJYJb3AbTHTZVnGgirlpPIVnQraIdkVF1/necQF1OTcgFGBhx7aLAnY3vNmAhf
8zR8/dzx2AVVtWkMIO2hLOrn0dAKQrhSYGxRVRGExMwb9r3XWm/Xf8bFBeKjlYDTxO5kn7CLTa+i
6k/YBEcYIpuSYBBsztXvvlP6vjMn61j0U/3p+pjLpDxblP8Z8wTI4k43EkBGwLMuRP01alS/8dnY
BKQupATXx7r4fHxeVolpnBMTVGNXBKKQISTlPGyNNNHXOZkheBDNUJlyNYSWJaLd9UEvPSCIKSXu
IgsxT686WaoFSWSBOWHcSwDBCI+K/sHwBOFSvzGDz3FKptH/GTFz+QhAXd5PYWuA2mM1LfhWPriH
XmPz1gqLMLvBCnrCaPul7d9msfVV11uoofCJ8TfRB13dTYVVbIHLnwlTfYWHNLykfpHcmOcX3wWY
MRD34oJ9Os011y6STIs4yx0yBLE/oeXtzeVna47/HUtf3sWiPgevpjA6hRprbRaxU+VQwp1oPsDf
inYjPSAfi6e1BrsV079I35id+t6p2llDePMfFT3IUCoFdOSABMIIaj5cnw2XpuBfgwJMxbiMnDok
BHPRBxa88wPpRgR5au5L5abR1lLITBInpjvVxrcEHxc2NlAgaAtUaaDop+g1nLux0iZdO+CDEG8A
e5fMoTi9o0VAOxo39D9NTuqNLZT6Z50qhxFYAh7cHLsY0r6fj17VjMUYsKE02ljvp96a4beY6aaa
Y3z/qkG/scDPCm++OVUwnMuFRXfmA1JXjfQQHSdH1WTF1xz61YvoCQ9Z5dCjmxDpJH7V1z/ohZOQ
Sz5eF3AmdQNVxvtHxMpNjCB/8TFL2mjaBHaXR5vA6G45+l6YOIhpTAMrdzqCZ0tHjj4pndVI06po
zU+et7R6iOWGf1+roxERSWR0VXHj4S6dS+9GXZ7+PyWTU8dF1+FieiQ83HwiMKhdeXpSfOim2CAG
C9vtYLRgUOMP621qTb1hBvU/XDSAU1BpLr5x57yGBIEUs8iIjyJ3mynUdc6mIUvdr9c/5IW5g96Y
gwGAgEvN6X7Rd16hbMUwasiImvNhcq+rriIDVQ3NujMN/8aAF2YO3C8ca/AqWQrE08WhOdo0W/iQ
wjBrHpopiZ+IeLrV8virBjw5YPFThIjFX1zRnZMDNmkhMQtTp6eYGCqBUzsYvyyijQknLBMkvdhU
qU8uQnIZplkmfntGbt731oDirTCxt10CNMDGk64Nh9jWduQtEKY6cGhEq1aPJ4zHCL1McNF1qoQQ
mrkx8HdFPrF2Z4t8eUtqn1WXGcRRk01V56SNSkV7iWg6+2uu2/m3ROjoB+LlqhHo6GLDFtDVZpN2
b/LGz985fXTqY2wl8Dw9c4ghOyMySc5MjjN07c+mMIxuG/f0Fm9U/X/vcGdvHVEflt94SZwt18IQ
Ux8B/Ry6CQL3ro0GDG/Zs1A0T46sJziYlTPcdx6XnZ3tpIvbJTFCpL4YkQcXrs/HL71p1Kg7MmXN
N2qS882EFwA7ExYwrSmQg/fLuomycrQ0HNVS343uSXOrdwRj1C9j4LmhRvjoKsis4kYf98LhDzqh
03SHyn6eXIDdeh7BTwWlsDVjPwSE5YVd3os7cvXMj9cX88WxOG8WRyZ4X6cwKO3oSLMcXj+VdHcc
osR4zOo+2wdoIm4gB+dTiosrtTLQOdsTFjvv36XDVXkwUFwdSI6ctq2bswiCOb3xQMsXOZ1PoNeL
o8bSRDvdnabKHWZUKdFBq9PyKY+beqW3afVF9RreM4ms1jRk4iW9fgo1vb2ldzifMETAwWPj4ME5
9azd3Hqi94sef0GCLrTQSv2fdU0C/Gx561SkaPWJI11f/4TnfUOUgJjlL5iP54LdL7/pP2ePUelO
POlsXHbuznsT2wDYibgOagXck8IyyeHExgqB4oARuklI5UhUfZp9ikwpXq7/lvPpxLbx1+8dGh/n
0Ml6oUvnwMNqkuPYm6+QnrTv0DydEHXNLbLD+YsGS2Nd4k++nHen0KGUfW/FfZweHa/U6YHRpTAK
Wa7xt0dsVpNeFzWwMq8/3vnRR4m82LICfOFteTa52jq3KgHTqJvIy2sq1W7csf1sVrNaZ04w3rqm
LEfO+8m8XIiwvmAq0xU+JXTEzpwKPmB6FL6pPTpmN++VKYINtVq+arIu25D3U+OXaDePeD5oa80l
iU8VhGj/+4MjbuUEhqSJGcfJ2s3Tfuhq2q/HDIfaYylnYxfTsMJ+ofbDlgjoG3raS/OINgTSC1xb
YIWa76e0FJCF3cZOjqKtv9pmaXzIISSsCCWsb1Tel0ZaKjdKRf46k2MpI3A7iwTPI5wQbaM3dbeD
s2SDH6pb7MzzDZCnIRkACJiq6Yw6qOK56sseCzzD7su3NoZXGSaEm94ixF1aGogCln1oMYU6vUi3
3HCKfET5387JsLclkueMwuMeKKgm8ZFEY0Tn3ev1GXJxUL4U1SejnjF//HzIqzazkmOAK8xmdttq
1SWevgq0Wd5hbdZuszl1bxwpl9Yj88NgicCyck6dE+cRR8GgD3BLHgf3SSAcLMJan+iIyJl7q+2J
G/Pywic0FjkQOn34FGceuqn0omxQZXwstFYeSY9WW6jy/0xQ/ttWRnywdJkpPpY5+58N3e9mNXig
D6jzl0Rnr2itbM8+PgDrY72eAa05ornxLi8sBHqxfL0FqaQrt7zr/wwq83JqjASyn6eSN9gaxY+0
XNiJEOn/ub6h38PqXlwcLlhBKldrsoka+GjK3N32oz886HSp8L5rnBv3sr8dnZMdlD2EUwKZjWOd
JVjgVJbGc5BiiWvmDRkgwUTqx6i55Ff2Y9BD5/L67MXH3ZP0ziZ+TQdb/SGlGHsCznH95zSU/ltZ
ztnHlHdXh9GYRKRXNwlaY+UZr5TO83etXKi6qKmt31VSoRwobI+ga5QRbrsrHagjq8E1cu2XEaWB
t7Y5zTvIGwtLRe9otkLoF8UvhSiiy5sRgTyu1GSeIVDpthLvQ7VSPUaBK/jlcRUSBpE4q7av5ByO
qcwC7DLj4bNK7Hrb631L4ayL+a7wDXIbry/yC7gZfhjYVJB0RHYWZ9P7SULFm/XNSMs2F6K1NpJn
mBAKoAtej1j8Ogs6hj9qHtV6GyJuHolrjShP9rpfTdsqCyAOE4Dr/umxwLz3UTygAW+K9BYR8YIz
8QLkLBDHcnU8g3J6b4xmX+CJ1eBZ/g0PnXqnZbnQ0aRU029jwOKAW1pB+rsstChb0Q6x3uy+1e61
uXbv8NRC/hU3ifUz1kU6htjAkwLqzwVZtZ6p/ewbLze+kl/c+QR4WvLWXf68jF34CWDci4u2fQYI
dZnjzFOeFkeFzeWzU2FAMqdBMYWRpsGF80TqEKMQDSXRmVHrShQqnbrVtL6AalBzGLB3EOXRkjm9
HeRVnBX+wuUlpC3dEa/VQKluXaRydbqi62cehNXoK0vp89pQRKY2RL/c2C3Ot9wFa4DoizkOFdcp
VBuMMvdw7hLHtB3KmNRhCVuJyTf+uD63L46zbBMm05rbyen+10ONt3UcrmIMDI6TJewnYwDvvD7K
+YnF0/hLgpmOzpyD8v0CoofXiU7g8mTE0bAK2rrfVZ3RhoFVtFuPIJgb9+tzMvqCZGIRiR8jODKd
qPcDguSrIjeJIM+1rFPrmMYXG8bSjVqbI6Hj4Wx76i43ayEPItatr8YQWOM6GzL90JVq6TKaukb8
S2QOzSNKYh1vbA3Zf+hVhWGvMH6ofhSart33TiBZKGYhiaqW6a+o1eejMQ2ZT+rp3N6DUsyvk94W
z208evONF3uO3XJN5/KDXhD+MXZd75/TQ6dEiHmCXDdIh4fWzaxn12/Mr56buM/F4Ik3jdOanv+c
/fvFdkEIlqaYAU7Ay34/dOP2mjclGnoiNVePSQX9Oe6m+kbpceEB/89cylxs/s4QmZwkI3zJ+ZCl
9KfPCubwuglMzUeCOWjthpkUReuhHgy+T9bccic7L+/gHC3wLeXBQlI9KUlK4lIKogmyo3CMzjok
fUyvb8Ig41l28VTuUqIgEZOo+FYf4MKyXLIq8Y1GsXvOAejx+4ywoMDye2g4PKIcQssqT6HF3SgV
Lj3hYkdGzYXigQLo/VcEwJ3dsaA6V9iGvPR5+Scyx44FQ+iNhHE1OjhoXd8MLhAc/mqtiZ/jaoVx
0MlbnUiBmEWgGLNOxZagI/1gj6gSE0foa9H4+UoOjsKCeZo3vbrTknLdmGYI9+GPZg7Rp8LB5OD6
bzovA/lJEA7BWnkZZ0buns3brkYHM1AjNhGpEcmTbZseVSfU+Dm+ZZh5YVbDZuCCuzSuoR2erJ0C
yEiltk8Fn+cPBQ2hjUmbc6u6ogknv4ofuGPjjeLY++uPeeF8ZVwUctQH/O/pfC5ii6jOgAsmhba/
IzVM36FF1VdZ5wmcY+JgFZNpRWlDb7kc9X/v7/GWMf3ClAMe0pmFbokRkpaPOWEzLdb/UmnGU1c5
fzKz8W58zwsHDoDPIoxCAsEqOpnWbu+OVtpN2dFoh2gH3ynbVEGh77O5LjdWW93K27g4HhpSAo8x
aQANer+Mkhy7ctfGeMut0+CxaOLvkKxpgeA38mzHN33CL20P0BD+/3AnQEGraoznfPYlq4/bL7W7
hBTjXnW4PlvOZykIEyQf/vs3KPLkoQR3vgDpN4ablkcOpa0V9hASgaZ3zJra+NCNud6FqoniL3kX
EPN9ffjzh2R4Dm+2Xqoxdov379QH5yKVyxVHS+875yAi38QjO+jdW3vg+apgoAXy58Mt6qWT1dgl
Cam5lD5HKmqaZSM7k1aTBr10G1Z5A4LMBixMuhxOdC8aJW5M1gvdgOUHgPhwjEKsOG31VB696AZ/
i2Mh+2pbuEm89khR3BmTqdYWsH8Y66UfYjzabP28I2KkyobD4k1OyF7rrCI29n/fpCmC/+Yl0FPk
2n+6ghLN0JO+ZIpFzuSFqidT90GLrMDfydhtjuj3/JdOc4xHq7/PqE02mtW3z10gnG+1O5ubdlQv
5BW6NxCX852a32UtqUVMjnNlk98PUplzlh0nc5jdVW+O4w+LK8+bNEz54foMvLQAWM9klsIToHg9
WQBo3Dw9TUR2dIY2jzdOFxsfhOjido9kIrsbZl+5Gz2aLRoidqa/XB/90vxfTkgKAAoB5Lfv578z
90NPzB9PKhxbbSakpTZsIz++CRfwf/QeLUDuhHUPrXhKyDOEbhwR2iic1I+DThwYMZVN/DEQLXZQ
1x/o4uukQoPX7y1m4yfnvuzcqIxbxaac6f4hw9JKhUHU98hO6rLE4CFqf1ujTdunTLsbm8nysk6f
8a+NJigmC+30ZQ5tVY5Jg4HgXJAMX+G0H/beJNeoS5LQt0qM3apu+F8GJdMPzq0FbHB6KugJjICu
MpOjm+PPVuPoewyMsvuQRNUTeRvlnV4OP66/40vLY6H5gsAsjlCnZI7aI2aoSl1OeF8qbCYLbPyI
YL8z0uiWS/WloYDMFrgVsQuMovfz027K1HEFbAp0TDEx37F1UJj57RuZ9Dfucxev5FAWMRBDzQgw
frIb4ctuC0kc3dGsE7gUWdQetKDw98bcfQwSiTp7+Scal/UD4aNQZ6uyuZEMd+mUgAQM+423yoF4
8hNEO1iZXoK6yqYv7H2PzPnJrvxB7hB6J85d5UXlcMg9ZU1hLe2xDmUd3Oy0XXjpi3cOKOxieHB2
I4nnybWV4PtiQt491AXyZK3AKbHOemNzfSpd2H8AKtl8TCzWofsty/k/0KgedHGZzjgWO6p1Po4t
jQKfXuyNUS5sCrQGaDAB+LItnN7UsWTFXouve7TdxP+Ex4i/6Qtpr/QYBRfsEkj7Zt7edc3NEPML
zwd5mV4asmHkGKd0xlJgnptPXFvJoUvVugFz6h772Mvkjdl74ZsxEFXM4meyRBy+f5FW2QxdjqvM
MdDs7o9eI5pz7dJ/8sfx+/VPdmkkwj54Y5zYGFWcHBldHUVphUTqKFxDHowsGvYFjmlb+3ZUjbmU
X6c7KjwYB4QZVjHNwfdPpcu4JQiN9SAqfFPWWSR6qWOHoTqxVa7Mvrj6YLpw0Ul23LVshWqvhFYe
h5aiJhXuHeaI+HDaXwJD87+PU6vFq8xe/Bb5ydWbPSQeSgyNwmc9FMK5R7Gpy12NgtW70XC8cDZw
IwLFYCagOjtd2V2Wky09MdFnJ8MpNsiT4CH1o8xfgVBbz0YVJ88YcbS3PJDPvtbSUoF8gxgEDzmW
9fs32Hpdb8eJS1agFXm7fJT1XiaVOrZDeovmczbXGQo4jMOdQpNwwpOhcG8bLUx0aKmWpfUHk87B
x0R3Sm+lPIKPnk6LZST8ZZbdiVAI+wRQrKyptAJCn4+oYPM7HQM+bdWRqfA9wW1TUMhGzhOwFWRl
CGsYPGHmOqx13sML7O72EFd+/qEYQIFXZpTh6Ipzp3UwqTg/TKJw7u00yb9lSWpElL5NrUIEr8OD
jONgbUdD94RMGFEs9o9gBm1XfsCjCG9ALB7tT5iZTi9jmal9i/LqYMTpgL9gWcEZKOtkkg95q2sd
RCW7/ExBhmF6Wpj2j9qr9be2LbO7KE4KayUSWFmrhuSXg+kioONfaIy7wollBn0p1rEqW5j8uqv6
bdMYqlr3Nol/Gy8KpLnHzaS1VkGnZn3Nlu1069GMwSPL1kyDxZa18EMhJnHXVUqPN4lJfvdKTZ32
VY0pkia7QLvjt2SXEZvp79quLau1PwXcETwrs18NmU54ZQgvv9fICB9CN/cDRTtCaK/1lCFpSyIs
GIzZR30bWz3GGjIuvS9p0s1f3XKIXjRjdn87nureUrOYsOq0NY91WrXzZpzjIt5oepYSLjHgX7ea
B089mlkxPEXlaD8oGiUFEVmzRdeaE6Pae7V0in2AjhqdWVK3xnqqk5azkd66RQlmjT3rvXC1/Qw1
Mtu7WuQ9kiZvTjtV9eMvyx3cGI21yP84o1/8GJoyfunSJL3DWmL+0BmplZCebno7zGsdB5O0Pjdg
bI/4JmuNJt8mJMbBGidchN1TmzvfrGmaH/I6g10lmxxzTomflw1hrbsjm7D+5Ji5+axDf9LvoihL
HGyxZqCqZKR5ljdlQ7s8pm+w6ZxU1DDwx7ILM9G35gbjYghZvlFNf9JC5K96lKtb/vZnQAPLi9p5
6Taj4adj+n7PMCe6mEL3EsxJfAu/m8HS78ZZeh/qMvjcQRpZXz9Rzmk2VFugGgvtEaT37Hy20chH
fA7MxmZ0no4X6/dxBE0WqnL8wWhck36wI/fBjDn1X95Rljm/R3s0w6yIbyV1n9Vgy4/h0AEzXHjs
p7COVWcRDj+Y37tJUa7xMxu3bWfF91rugh82dDDrJzhjKlvrqRrmleeNzb8eFvwEIAkEqfyHtslJ
GSi7jkg0YqKPrVTTtsAoGTKMlu6CBOslI2+/mjl71/WPcN7XY1A+OQ9s0z0+U/AhgLXckev/cRi+
Y1D9Z6gjEdqa2hpyFUfWykmyBiu2Di2/LFdWHr84aRrssu6DY5MjiioyiUp7hyPIsEG10++pEvTH
utWjG0XyOZTBL4XtxkGKRw3n2klVgFSrxtkjE0co/GJnq1Qc2GrkpmvH+WCaeLPUtXqzy/i7IXKx
ItfO25rW0GyaydZ3LqFeu+vvzjgrMPlFGPDTfaIlzso5+WCg91XjNiQNJHLQ0/UE/PmptxQ9EjyC
fxHz1sYhPg6y/qTqIpm3tTLVFxoKThwKy5fEA2LwEGxsCp7vBCuV38DKMBb3akNoYZCnM5v3mEzJ
jbvjhRPbpCDGSwBeLsTuk1LOSzKwUislb3yI80crruqPpSy9/fW3c+nlLG5NhLYxqZnT77cT9HBt
k7UJDnSjEuskT4bQzk2xsTI/XYHiiDtUFNiPp8aofbo+9KUHBJpdUkrYy6iB3g+d5pokAQz76Tk1
hw3C1HgVIYY/XB+Fq8KFLXPRbTkUWLDYjFNeSadwsfVqJOSjTqLYpirLzHkY5tHYtiWaSUy7NGMz
DAb2ZENXVuGg1ZUfpnKSB8J24sd2smtvP6Um6Z36oPK1zDNjJyxv2sogENs6teRhrEYiJc3BfmkH
UxAqWNT5T63Sum+p0JrP+ly6LxGGFPJHIRCsESgUZfjZZ271VXOC+nuRKj9G7TIW34hslo8ZWzE0
arYb7CFzuynu7CRGeELibOuvfGd0NOKnUuN51vFcjpJKe56ijqxCpHc4sDfkMoVBVhgvjZuPH7sW
DmjYzaZxJOa3tHEwjwp8SfzM29KvzMawicz5XtF12EA7F99FWXifMtFGzl72Ufkywwh/dlsje6pb
yz6CvCUvLgKKXWXWCGLp3rg/qqzUkhXJkdGLSMkZdJ1Ae7An5R6caljM0bwo2qNK01cGsspxiwJG
dmE1tZZ6CcwCu+EgsfQXl4jWb3mWYkwAxNE0a27kSQruaYvy1W7NwnvKB8MTu2YG1NiaPNrGSq3h
ScWRLtf6VOlZiKWOVn0v4qCcVlWS5fi+QSYw6dMmGN+WRtC8diTRbf0ya976GjPjqZvmEh8DWX1I
O118rErO1pVKC6h+vidruAbO2Nub0ZKT89r7cTWs7Jic6I1FcTK8Vq7UfpbZ3FcfNWuOijBD81yu
cjuAuMDbLLpN3mFMvxGIeX5OBvYCq7FKiMUOBt8KMVjo+ZidqV6BBJvhobMxRbnnBuXqvwPipqRE
8qYxXhj5Y+BmB7MkHk9SJht/3T7dAg8fIkHoqssOB5ZHAVN3WOgKqdqXRR8bu9YjagBpcf2rwk/l
e2BH/mvtaERWE4OXvKROaSDfqH2xmXO/cla158ek+fTBdKT7ieGaEbtaHpoNapNQG7L+qJEX3HNV
NyeHGS/9ISwzKR6qxuijkKwydcjRA6Sh3en196rpoiRUZlc9yXZO9VArRfeN3QXSu2Fp7RFP6+Y7
rMfqk5x0V6zMtHM3UxBj8Vf2cMNDFs48bqZssJ4KWzlf53bwc5IfO5GQCjClU2gS2XVIgij5bceE
RK4Q+eNDoxKiHj6iRlevslLWq26KOX5ozV7spyQSj0WpxZ9V0xpNqAbHLVdj4dbVKiHw66PX9/Vd
1QTFq9Ova9GKb9Jviz19xFzsTAh/2toK2uQbIQfm2p7i6FPQm94xMXWEDiKS9nGupXFXV7EYdhHJ
HltMBqt90Xb2T6Ka0vYZuUOGF2eUjNZqwufxoZF5+0HTsY4JGbj6Xg557VLTauYfSy9KsDY5fy3a
KaF1WGbr2DaTXR/Nzicrqvxt7lLvt8QyIezlDONuXhMhMlndCmVqhUu5zBH22fXGl0a9zTH2evQX
RpqBzXiom3W+VoWIv6Z981mpql0cSY1ykwT9KLlHFdg1RO1n30/bDbTqKGwm7jY90VbhWLX5NidR
9QViGF02ozRXdTsPRzlN0SrQiRcPOvcOs5Vs44+VgfuExIst6oLsV+Kk/abEdaXa9rbefoSSjzak
JuFubSrDWBy/hgPybDR4opZbBCT6fjFvyMhz8MYQjKHF9cepHRx053w5sFIv3ZdVgjJ2dCNMa0bJ
ChrgEZEJUgb6obJ7/phJBCsRGBgc7VW3NFomwx3szeCP7nFhB5EmqAdkrKj+U5LhZIqUOTJCF2+9
bl/Ng12vhr71n+fUmqfQ9gh2Xus+9BmsqfPnJJ/gLvoFl6aw64APKdfdCtcqG2a+xd6KVZ8U2l2L
wONr0jUF8ElXyr2csgCNx+xav7OxbNNV6+jBbyPV23v02uY9Ilx8anNA51AvNe4/udXGPyia9Qcr
Hrt9UZYGJY3DrpdMvUvWvAHqTcU+8pJMv4geHVWlByeR+cEx0AZ02DPCnoc+/jSBlOGuKNryLq2F
Xst1bWpptDYdZ1Srhtsn5MEknn+TUFIGK2m29r2Wilz98fLGb9YI64AkZYN855nZXvY7JUXsroit
6l5LLwlsTIOQ2XzIMiypfjVROwQPQdqMXliPU0EithXX4wq0THR3uRj48yWkUM4VToEhVMaQuKvS
IBJnL7gGJlvb0WzvdezTKg09fMsrphXGoQdcL7x8C7jZ9ZtA6NMf0XgGfHW4ewbsN8MrDvxLtQuh
nFCS3ZyIQgtnN3J/l+TwviLCSVsKQE0ToeHn7reoTFS9JVMmIpNjCJwe4ShK5F2t11r1GLCgYnzT
IvW5Vr5ZHhOQpGFTuoXqd5rt5NXB1fsm/5SaMkOjwClyjOqiRNZDd5h5qBN69xgUBNys+94VEtL3
WLAkrKkJ1qTo5gFfCYHQOp6mzAxtuZCT+oj+K3YqQLPhVDuNs4OzOXVrtxzNUoUYanlqa6LNiO/l
5CdfYnzDAD/m7I+KcQIORVpXv5CbDr/ceqy6gz8SNBgOpvL1baQtNUUED47bc0sQ310eNaB9jQUD
fjXHc9fdt5rhjhw3g69Co/U80lqFA0eur+rxrfdc9cNJdLkdLTiqxzRKDXlX8KKMQ+9UdXs0ynF+
HbFxGcD53CFauUatfw8mzSo/pKYKDK403Bh2Gnz7YTXFSVxsjM4P3kpp5295gkNuqMuxZ++yfKsJ
DWekltcCd/S3yHsEfl84V3+dXUcj/oNi7ydCN7K9i8HICbMBKNBDPS3HLUKRYGXPVS3CoYhrmCi9
471oxQSRkhgbJ6S377tcuHwSJq3ZAG8Pes1KNzSa4nSdSsskgzJP/iRaI+5gl2hvxezRTnJonNRh
hy7zj1SOX2ysPgX86MvGesTWGwClzQYYlkSOx0bY0Gr+7ug5f060lf8ntWVypBsyzJwD1GsrKL8Z
QpYuEb+DumE/9QyZQ4hsUhzd2swttsuiLDdBkNVPgmVzNwURyUyxmSnQrDaQ90rv5I7AVOuX3oz6
xpkUkIEZLxELrq1lb7Gblp+8WWuLlRgaMw+1quzqlY3aoVzX3swepexo/i29RlB31bH5BRF1uve9
2ABxksIO+7zv43WiR8UDpiXzx74MjAczTSoK/NEhZUdzht5YE8Fj1psZ3nWFAZxEzgIXSj4xXH+w
BrvciczUKnKIO9GihJYcyJipq2Nn5d0nGivRB9W25iv8r/4zpj04utEjOBSaNrFvNDMqYrci0Evo
8K7/H0fntRw3joXhJ2IVc7hl6CB1K1iygm9YtiyTYAQJRjz9fD03U1s767XUgoBz/piJtWza79YO
Ckq4rTqvk6abmh+9L43LyhjyC+A1GhPB7YPOCutFfV7HtqJVCKj9cFt2P7ntUQOQY/OzWxo2xLkw
70eqBi8yJLqI7llRuoclkgwRpjPuUdxRG4ResDQK6zQP3XoRQxXKFPgmnxO3qTCr5k0PQi/qeY81
iPMEltgyaW5USHpECo/dzug4CC+znWl7qIuoeZyrIbqnj6j96HLhGOnUtAaa3Q6dXGLbxfzY5VMe
xqrrGB/yKVxP6J38N58/8dCMEfECQWesJ4xa+Db9eQv+jMTV3nnEMWcNuSjn1SS+MAl9Le88levH
somInil4y06RuHWaDcHkZ/1CNGfshCXTXTF0lDNU0qkPNufCpN9qMB5bVe5Ps7Vr6lu8pXsG4W9f
ymXhkfU3dvB9n0y6eTwj16kjrP3dU0b56NqUjc5E58tEK289hJVZn8nn6u9qgMniABNPkmFlE8qO
3GZYEsrk/S61ABWvCq3VNTSW6GddaDEn5ES6p4msWoblwJaPcpE2cGc4OM8euhke4o6of4Jd1j9M
/JZm4R35QG/sYiyHrnhaPDrAqCAwDYTeU6NvunnfuFZ+runHwHNM64yuabuF32qAoqeN093nvnsR
pQ3w4QUlz50ZzBc3Woc3rqSIJMtpYNHwI6mXE6Hs1bHoavN9tYiXPvHXaTJibYPGJ7nWXYxse89o
INgyL2zs356BbDzuFZ58L2rkDflsxkc4R3eiQ7vvzzX8mZ1wr5ZEFtTYdSuzUeNh5QItE4wiBGxS
It48Vh0UeKzG2bn06xL5JAdL90F6YX3P+sdggqWvviyz8MlYzFV7MYwV3cmy6fFztGaXBbfewlSh
pjlHe9hfyshqnkYREtgtWJp2oLdy29LSwXQTs33UUzwOVQWsPdRcgPba9bHWbfUUisoj3MfZ/laS
40V05zhcWHjFvTcbQUETQ08vigwZ+WLD9rh6g8Ip2ywnutFOxS0g1lttd+BzRuGTiNbEStBYmiK5
loTIt0HVzqmjgPsaiCF4En0kfru1tH413q2WTNelkxEiDgK+efljv5LLO5Lzc/KWCv6pmLiwsnlX
5mPprU4fMxGxumKiwFsPK0EKMzF903Mpa/OyNctGEZohvR8K485R+2b+0DaToWOSaTrmTDFXf5fe
NLJpVIRHW+wepa72z4mo+nO5wTuNt1Dfa17s/reiXvptNjc62IjvNJmk6Nd7XUlg+a4ZET7tRflv
TrULPk8pxBMTWve3p8vw0x2c8ipyY/6F8IDpInej/I7fgKWON27gHkirKj4ra8D/NXdrgfRv925d
G656yediySo+lde9r/iAvNYox7jVEutfNebeedo9+80TSnwEbRUUMaiDGBnMlKNvn7u5Hry57e82
ZekLtq/6W6GVGRJrLYo2jrqQtWgwDA7TzlG9kEg3PaJLX89TbhmPeKXZz4kz1VWmpSj6eCeMdD8P
s7CLDI3k2t6zBjdLOpXKD1OcrY79srWoAu7tJtg5ay7koQFEfc4n2fnH1Z/sPxaxGdVj4HZLcSxb
LqlYY6Pwzxv9dFG6BIbo/u0jLhRS233BkNMtfZfqVntNVtt863drYxo2jXFNt/5PapEoOoXL7y4Y
KQ+DPQ/NZG4GU6aW2e6/m85fotRwa55LUxk9tXyDOyOaYiBRadOVlszIhqveB2tDJuiMRTUdp3as
0cW3yqkTCOnt23MW0zgtZdO9DVy/feou236xJkPqdFGuuaUrYu8lVZhQ+oMwdNgcyk1bYbqhk+0O
U4ViIvNH0r5vUEXdZ6KTrZ2VNCq5qd0x8j5QciOfQ+20JLICQJvprAgwva/x3Gz3Vq5c58g4jXO5
QRU/pcj4twuaYOvDnB1JN8g2m0nv+kvA96kDO2HgqK5kunI5ODA9bea389pkmNz7d1psCvGMaUh5
yRwVJriAs43qDpI1Lw6kD2zdaV3MEOiALJwtLok0y5MgNFb7mNcBA6IUav+OWpIsnnJ3NN+mWTip
LYgMcRHsfSym1hEsj9g2qDhd1afKnUmpHibiwg6ssL0bA+MF4T1f22wl9WzSit7xfoEt2JJsOjdi
xc3snnwDrlkxG6fVtjafyVTt6qzk4g3vdPGFgxvXQyDC4x7QufpEJoJpHwg3cPe3BRQQr8GEKuYq
sCdU9+Tk4WUvPKtuEw5+aBxMHMN/PcCp4Fgi+aM1kMiu9lr3Rs+xgWLQZG87skplFA6/VmLf2EWa
eeByrec+ODfV5m1ZM4TMsZ650Vegd6CYhMTm1qF/eaIaoma8VglK21vhpG+K8FpuIwsEcb+1f2hL
Bumj3omKi4uxHu89a8yb62o607c77+yflmaxiHtScoPExPJjpl0fRsMdWaUBmsxxarb7Fs3L8MVi
kMtT1227e5mCfFyTsnIFqoM819FTE5jVC0i67DJlK4KDUBNVReYLh5mtn8tlO3BmnZ9GPjke3aeN
2wHfubo6DG5tFMcVAlIyIYeiPMxEAhO+MwfNfKj6kue9jMqNhwG1ExYlaYRE5TEA1XG5Btt+crUz
Rz9bvQ7i9u5u5pGhu3OvuhxbdcgREwRpv5AcfHYoPqt501fXfgLgsigdYEYoUne2Rpv9oiinJ3lr
6zmFfLNN1qFf31LwKGwkoEDB55CLYr7sWKh7iKidmQQgdvdfqayCKPOpFyuvsubYZy7izS4r/YWM
jcELqLi0Zt2JZOx63Z4mx9h/uTNBrD8h7Yvg4A+2rE8Git/hntPgNkm0SmyY3mZKGlmdkmg1LiG7
y3DiQahHyFnzZzq0WrqGiSVb7lUTqubg9mu9PHhtYfvHwReUAYsNHWU8KxosEjvKO58Ys27nQR/r
xjoq3kz3kHfN6mR8eWEdkw4V3iCTWjVxGcINx9VKNFBWE8u9/PSRfT0Lixrbo8Ej80F5qR4eIIhn
8x8/jNFLdkFb33nZ5so/Y1V152z3wk2kwagnfj1lwzod5jaSNV1ZBFKSeryoezCHsUgGmBceMuKh
aQT1qkmnranVfISoM61DZTCIM0taHQFGngFSFRXcL5kwyyA6RiyrCN27fGY+sJgokQqUDj6+rdrr
1FjrIU8GajK356HNuzy2jcakAQSnoZk1dtAiSBRmbv4x6ryfOYrV3s4/i4aesmMzYPq5JxlyiFZQ
KM/SvwsihghScZem3u4If8ZXZ+1O+FFTXmrHUlSG80GfiP/hwy7zzWwuexv1EYY8mUFuRcnoTN2a
LA26rGwVLgGtWm5bcXQiEQ6vGzeLPg3IXtnX2XvqM6ADPWgeT7I8CU+0dOGWK2RRzphphqPnMLzP
ef/MuZBrVtl5WzyOM5h8cF5ao+iGRFF9x2ygjZCwaaQLeIt9MyEbuG/9JGcYAHGYg7AVCS9wYCSL
duVvGcGFJ2TJ533sgm52iV8FBLP3ZuGCibf0WpUScDem8Ne2MqtnDzz1PTbx2NznbTk53lTc9zV4
0wFbpQXAWk0ivMe/2Y2xPyx7/mXydwIql1GFaiI2JjtSRszCR8N8TOLfVBwcEFVqQexuJqt4EIXM
gKHz/ZPW3FaeaytiIldVTv0KbIaC6AirVhj8WPWynDr6cMesKuxtOga9DZOnvJmCA05xheaaTPSC
lVDo/G91k0Em5rKq6cVfO8/KXAM89mfXG5Zx65+soWzqqsUsUxbNKvzEtIbCaBNlD5WZFXU4OZ+y
trY8hRUBaZIbZ/ivSwlzf3IGmwVwoS55vhPerLe7di0Vgmqygllrt0FR7ktybZ1OvWDJ4lUW+TP8
wFjcmaCnb249t4dBu4P/iH2DJvMczZFxMjvbb8n1RVDQxhxeWR0tQeDw+5pP3vgEmOCraz3bYkPY
53TLGS3Ffqv3stdwXygA3Dv3376TyJVSiGXWiOMA+n/PZQs3wy9lYJNbu2mVTdY2lInNZ8e3ERGn
f4zmyjW+8qJZAkxaiLqiu34T7XQphmHe7stG7sFhxeL+z9gtvu2m7pzdT0hjgUXBDVC/stcbztkf
ZjM6G/WI3xcQbK4JpWs4SL88eg6+rd1YhjuXSBmVFebQ5weTqfCXYQj0R/XqEKK9UxTYnEIi3OTd
rHMDWVCxLiLzm2gpkjUnZPxzXGXO7Rm4ff3cFoTap5teBqJ40YzxAnau7Rs8h6aavuvGJZqsqDQo
oCkmb7iMtYngRExB+TXuErpqkvx0jpvYanEJF2woF6vtF4kGuFz3YxDK8qF2q208UhALWQECDF2A
/UCGmYgiuRxcaRb+wSezZIahY5uH0Kitb3rjS5XByHjOwaEy5DGcbaTp27IF83GSUTd+5mZUGEcy
4ZVJSqp2/qAqcgRFyGRinqq618MnSqeQ22k2nLz/uYRi3dNqqAbzIazJFjl5G9PLfU0cnHdZnSKa
rjkalOnF1sXcvKJLXTYEUIXxyJlcnna7AbBnpG3aZxmWVZ2KUfp2PPYq75OJuLUqq9xNTYeB2t9v
eWuC5sYjyagFR6N8eUml14YN4TRARvQmcPLiqNbBfm5LOW0pqavGlqkJ+T0XotpEEg1OpYG5tIrQ
GhaLSA1kNqhxolw5d0SR78GTvcs5Siztul+UTVpsj3qhJgJdCeOSCfVVpkpP1nLaldePD6iCxjzj
mBMx0DVDYNwbuWia+4169fVoG27XcoThIpLRXLRIl3DcukRXtifCmDrxYsraaoNvafi9uCeh3Cbi
Z2zd5dIN2uooqveaPK21LosMlYzfgvBq0rHK8laoQKz+jGCpIgYyG6yhqsHsgnJKMTZuxWMVOtWW
FSHF4sAALRTGFPAjSveyc3/TDa8QypqbUWSSh9eihLtdsUkbfGN/1mgtQmqOnZ5pparXITUZv+Cc
Fwb3LFe2XH/1dGlWqWqCaM1QMhA5y/5W7/Qv9NB9nu13qLlss3vbQoLR09teSVp0ySx36TmlAyuS
7zwWg9+scF0m5YeRvz4hgf5JvQqH2A3axk9CLNNdYsoxctOh2wPxV+hCNP9Q2lriz+7rGwXJD6Qz
n2vZjx21zP4EromMrPavoxzM9Uj2ISInS/a2TGTvomMLJwRvBxgeXWf5YvfrsQ+N3KOEiWzF2J6D
exSc+/gHIB0O3ev6GU4K62+R2m1rq3OAG46iGdn7jPd159VndJcGwDdfMkhlpcoPuZQOEi8qSdhc
CVugLEf4f2vwkPIKUudHSSh5HlGX7U1PV8gQQL075hQd/FYFMi0GWNyLaVVARJNo5+YtAqvoz73s
pg+0WtH+SepVYWU7K5F/xW7oy6NjKk54T4Lz2zD9H8AZICsArd+5TIwqptw+dI87vVlAM4O9z5kE
zDLuar22+cvGL48+qqkIjCs7gbudhk7v5V0jTEkuG/lW054FFtVoSdcVTvDKUGgVqQjMwvjskWxG
SR32fvPoLmiMT/MOpTgnaxHQhuYFIqfSDKOZDhG7+U7/s1BFa3zaWx2+s/JWrwyFweu0SRopFMGH
9HH4uMaAzbQnruhosAtHTphHx4a0loqt2OTJIvh9P7HqwSUYrtivg9J+yLTpOV/bFDkThfLUcSWd
iCADfIYP+6mFR/ieG2dh1V68Klt8y5Hx7CP2eG4X7t5PnjKSMmkZHWGPwbjEwRmctjuY5uyq0zJK
tf4S1F7i/nB122LV49G9B37c5Ksz9FV+v7B5T1c3GDbbj4mtk/qLlK8lPNXlMIiDP/FYHhhv3faf
Ecx7uMUguV5DYGqnVg/MRLC4/tmQHnHrjFH1kMNM0rZAJ8CYTOQW5xl1of6vUJmdkdZcy8PD2jWi
j3OtRXNiYmplSrD9wlDDlD6c6AWu1sNAQMG19vxRHkSBpiJeDNfv7kbVe1NS+RRWsrTm70Muh3Tc
1ND8k/Zg65g9dvqu8n2pLj2xlHlmAGHYjzwIJiHQQZ//hTOFCqvFvrYHxCocTEWQZHBv2Ev+C9v1
j2GYiu4J43XQH4LWdcoX5B1KpmsecH1Jp5f+kc0Lknhig55uelhPnacIaY01Ft10Ze2Iqsz2JLNk
z4K1xAjeAgZIVFfgr/VOvws5y/5OE8CyI0NS1OWYRjgtWY1sBxbcnMqX2atgd3e5b31yQ1qJF1Qo
DLqjtECMOgmUl2B16r8bVE1r0pa5firazp/Syi3a8sUzh1Glmxj2/bBCm/ypyJjS/Ai0aSdU4jQq
dizpfA5UufZkGVIZGBvkXH44dSfQpxv/JyXaTWEnXiXWN3vSM6VqbRc8Kq5g7iDbIgrT95vuJ86y
mcSSYespN1y4vqgQrDDU2YRkIwGW0v1AXtRfG4pinud+MA/8pRhaeOd9lZgYSH9Z1BkdC4BAASYW
9m9oC7ZTKNTqxp6fE2nghsQJMq+H+Yuc2sC6UTThbyERjHFwJcU+FFwwicMZR9ODTzP8Y717itov
yXUc18xRD2NvtC+6XZ1fGG3817ZfPbSsHJnu2retM8TO3LhLOjo3wLRbhvV5tqeiPoa0KTxRetfi
5HaMWcaW3xR5svZm8GS4IGcUQoa4K2arAoZvpl1dVD0aH+EgxjPBE8tv5CT8NHZwkQ+vKjguhsfp
MD3VdLGz8zKm0kScdfRqz3gNIzMErd5X/33Am/R7M6TJzNAZZeZBpnwG7WbeY2OHOWqowTbPousG
io4I8FJniUD0IQ+r/mJPgY06pKvFV5Sb/A5VIB8f6JIKcGq3oFweKc60xNOWs1L769pegNeNtLEi
Gi31IsSXaGkgo6Bs5usJZiIN49L1dJ10M/kQlUs9ZRrkW8805G7BkRa24VXwcv7j0nLeZoP7JF7M
kX9vS54WgKGxv0GnO21x02LRfcN2Hqm7ko1LJwJ08oGcO+u9IIKAz6VE853SAm987bsArTF9UkJj
VzPVbGqJRrg6po5knXz3R3H71QWG7Iyr9Bztnfb/G6vox3zgYQbXnaYmfIg200giamF/cBTFLbtn
Qq8/TkN77ZXZHBm4vR89iqPujhnKG9DfR3h+57aoUm83o8yqZfRomsLZHm6BP6gFXD9Pt0VzM3u2
1R0rY26ftwKlDxeWfUI8xf+LO7WoOLi9EZQYbASKQ7duiMscU8a7X3M0NBcCXFOz7efOLstHQXGu
SsZhri8NwfpD6qmyP+6LtxwjjSSl0F7+JAO1bydrqMejCFhHk2mUaHf40rskrN3xmeyB5WtyIvXH
8nblpyWw6nSFu/dJ01rAZQFklB89LzmfcDbsIn+ztc9XbFZL87zvFpM1lxT4djmtl8ibV9CCyPB+
d8CAlzZQ82dj99Hdjn0W3E6qoon9vetZMUL3iXGw+c4dIgdiv/LyE7jDtsS6bAxIXCX3X+Q+RMG5
7aL+jjoy51fl9uoLxYsGux5u3Us1xYcFVWCLZMM1g06glwlNmbgwfW7cCKv8ofVo/lw92rSR2c25
homuiMthl+y2BAoANNxeA+eurrblcdi94tcsnfCMfGczTwbqOvPgjSY0FIqayWbaaIU6IaVXFXAp
KnkH68zjGOXtN3R7ddhhXQpUWy6Na0J2wSHoHEezNdu3tW2cjNOsRftj2vreTHy5TSjpVQFj55lJ
HVSTkQog7D6Wtdw/e3+27rfFpFtsWD0LskTdBTqEn6tVPqRlsdWvTaepZGPv5NtxN5eWGI//irlv
kL+KEM1n3LOkz/xT5b/HtbdfQqsYaO8OCJiOe8BzGNelhsSwyiC/lKEuGOyDWZ5yurqfdz2OcJ7b
/G1j9/AORvDPJku8TFdw94d1z/OPbpdO1sB0foyem/9Qgw9dR3zq/Spd/zLsHR/3rurgfaV4c0/G
uvoy8FRNqOV0jXtb8TzceKqbP9OpEn4Y6x3/GL5DEhaRQq1Qc4bhIzIbfVv9sYXPos28Z8fEtsPO
1NKMvjqueKajYPxeadqck023xVnweX52DMwqRRcb1kfNU1Og3emthwKG2wccLcv3hUZeOufooeY1
QGFxabx+/aF9qX9g/Kr1kfz1+ufqN94DrUj2e2Quqr3b6Sc5uHtAD1u3TdaxUshsmPOt+WnnjMNi
RLuNn96n7ycprbKnCbaC1E/aohnIEIDvuw/Ggos5pOeL7CF45gJC9bpEg34d2228mPnUp0gYzN9R
iWW4cAmcs2M4u4V3DFDfjele7dCEzfUC56b88biYfXucFyaOsfPXP8uoQnHuXXQox4B2IwLbpSAG
iHMy+WTnTU55MPxSe2lYMFoeyP4nY0kFovtjNn4pk6UzwtcBRZR9Z8C/+Jmztm552P3W5zQJ04fI
tsb3bhRRkXJH9cYJiG9uj2GvQiNRAg3QXdHjJGkAkzCpn+plts2YWvMRf7xcvZ851p4rv6VoQGx6
gURcgo39mfMif9uwzL34E1qReJ8LFV74QW2XUqkI6lJN98q0aQr3hzEKkmCjSSmJeFnEwWpm+2fZ
u82dXWkHsdS6ELZBFyJzWunaU5ki22vATAH8gwwBy7xnRh7i2JlbMMtjXeyB/9A3mD7/Boswxc9+
5vZ6FGvrN1Tw9Q2nyODhCQpl30cTtzop46DFFM64s74vafilFCx/YU8ssoWCmj2GhYYDmwOoRiHd
/oS73DwOEsm3diHfqdO9Me59Ry5T7YOXNfwsEltZ4926j+CLeaFqtAKgFqzH48QTGUW9B+xvaQjL
yLpz95DAmEjOGZkUMoFI9g8MSGiyKj6Fl7BceNdN5ZFgsBWgqrWVbHa4HiQqvPcKKPOBzEGPJjTU
BtSMNwdc4twTe/+5TtK6a6PG/luPrXVsOqv4CMkKOM2rIsaNxw2+zavpK7UCXdIYZtgOR6wwfnHK
CWZdJ52fkFAPR40lJYYXbn6oKZI/xkjdPm3D375tw5sbqJ1dgK2GW/Uih7Xa8aaN8/zT3hy0uLaY
sCL5dqBORl2NMQd3zFimdRrCdvEXVuW7a5TRow2ByS9EQcgfkduBk6qe2onUAi6M173tv50dutoD
7ottjP8kmMm5SnsiAMgOVhTDrQDCS02qBP1N+tWAb35boDxeLb2hBDPN4FnJoHqgsgxMD/XUkIrd
lL+jouue95HD0DRu/7djJUQ9w0t9N04CQmxRyJi2WrdvPUPsn2Dt9GNbIRMme3D4nYfmHrd5TgwN
VXxTlZjRNvymDxO+xdimf6Yt+xxwQTdP1EsGRxutSFJOLYkgroMfCoHwVt+PojCPjE5fpJqBmg12
+Lnq0PxwteE/N8zEfYJG0WZU6Pd/jXatA2JsXo2bPDqIYVWirJwQ1tlMNtdmNCtKqRv/deJCOoDY
6MOGy/1AAvpfrIPibObuasQjdWbAvYUb3C2hMZ+tzZkLOCrlnUQ/zOdt3lsgFt2SP2rrYzFiOTwI
c8w/J3om9sQy5+H3SNjYmEjLcck5apxP3VOCWlYCW8kt+4s+dbPFfRBZ+z9/WGsQfrf93LzA/5ra
qnq0gMTjtijnq9UjNvWssvgoXEQzgYcgjbsvJ0euL899tISxiRoHk4MzvrE5szaQHnLuWuCpk43J
5d/Az4dbUK9JPwTqulW1lTVjEJCLhotzawPjS29+eZhgDd8L3upjVAXzb2uanCu/Yfmp3sEkCjHM
2eBq82Ll2sTYWC3fuZLyVXvOhPV0dNK1zt+LsHVeQojij7Vy3k0FDe1h6/xExmb84TcyJO0djv7K
k1+fpNxqO1l4aJkMW2Ujxo38DzsMdoi0MqLws5y3T7L5bpMEAMmpqH331almU3EL8vM8TNEQpVu/
38nKEMwcpMUyndsnnIbtaxDm6uCDiR4kyMWz0RdzgvbOOlndFgXHYZmq1Fe93UBJF3lzW7V1cQzo
GnDuW2txAUJXdVkhYo6qW6s8bucxTIZazv/Lf4eBEurGHZM5J2ArGnN1Emh6j62rUFoxah5HahV/
7RYN8i3+iR8Q+t6L3BoP8bhh8W8NTCCr/2EsCj2SnEi0rYNIvkBmriaUa0EJkKsh/0vtH3Ov/EKB
Gg7ZaOj1be7t8gmkESEuuOjM/7pTOla6lM8qCKY75AbdD8Jd8C/uCAZSf+n8dwJZy3/rNOkgM4R1
I/10zYxNYGj/j3wD4+qNbHFEwwTI18hk3Jln8vxvYHSVQCB5u/KJ+W2+hjyy3oil8DM3R+vf5E5f
x4HOeUjyqRgf5t4aXtCFqX+kTAiw8IqwUb8Kx/c9b/PLNnj2z9W2ZwEW30N0FFTqFr09AL54+4mo
NJ3enu6Hoii+tE9OQF3u4+NOKtIJyNlMlIPVFEGctaRQkCYDdreCOdRObfu8216ZhEYdvA7b0h4F
I/ITXs8QQYK7+cytNlI+AZx5FKII6WQBt5FsQEV3N08YDeKZUqgHsxrXzC2jPyHUIQwaNDBUXzOe
DHQFj8qjlc6sl7WO7ca9xea4+j3a0UTV/EFMRUVzighiY/Zslr+7X0TxjFx6MM0RBZUnXowqlxcr
2vZHUDGVuG37VthWeE9XfXNYqg1xHACAxJF77SWwT7WvhKjlcrwOtS7vCeqmrrgLfBQU0Bsck61m
adLtMw9E+djfclcbeLxLK4SZyc4ueIEG5G6Bv/aPyGC3hzV35p8aFOvOkpgFXNGq6RE2W3gptQ+o
svzSBVCvHT+7oVQ16azV9FTxn6ZYDXxMmzTGVw2Iewm425/1tuwPqxH4h7Uux7PSjvW6oeiFbwiX
e3Owl8fCKbxPRUo1YE7j58B9Q/mzHoHbNRFyNufIr6inZoippD+cywCd6Mhj9xyMtT7YLFx20qAF
frdwD8D/dR4a4THYFgnGU7nv5Wqb6YKHkfV0D+pTWG1f7ErPOiyGxJnqy74htJnh/GJ0g/rSYnu5
RohpeBpaIwla2zo5BN/OSdE4SeuvG63N3nAK82K7C8GE0L0N1g80N3e1ValL54spDedRHg1rHa+C
5TZZeA1iezS/TXcqGcm4lfQ6DXeKLefsmvOc+Eyx16kvHonZmpIu7K7OML/mpNjde/UYXY018FOy
7cZzS3l6omvqIXoAxLt99UyGQeQIBn8qk4NTH7uhnS95aKjDZGxlIqh0zmiQJtlwMhGsTu3z4ARb
Cjf2jqPyhctOodLjBBPoNj6PdiniZQ7nUzib6S1w0g642yz2oLD1X/QQHOkX+ep4HRDsLpQ37eFH
QYE6QpvqR4F17zngAjkwnHOdddHwDAxJrJa9lmkx+tt1q6fPrep4/UorqaLJTS3s3Gc3kEFiI2Xd
Ea8oPx5IzoOuM6nMmOEL/krCDTK3CC4IzMnVYfQji6NhFFNzdDGQVVC4bTY/TG/qEsco7Id1NP5Z
VlhgXkFMugllZmMj+zO/MNslNKAPatW7WVPIT3OH6ZMjB6FYBu4AGf4w7H77UAsBfeZMADI1USLx
thJNb52jVA7mMbm5NJyq/8vLhOG+Moaka+evrXfcNFgs8y50xA+GTtS9IAjIAwqWLw+VZePpMzEO
DwEc8gUz15Li/9+Pm111pwrEHVNZ/4rNuckcVkckGuPJmr0PRRgnoHF92XZZ3H6T2+eFkmb4gXYx
juh3uf5y34+RZ+bxfxydx3LcSBZFvwgR8AlsC0B5R09qg5BIKWES3uPr+1QvZjMT3SORVZn5rjnP
1Ux7oxd6fW9pV4SxFVvHWYdaTr9suMXr9NVAEWqADjioUrPPp79OupAMH7UMm0OBYZqhXff8f1Ox
vmEvfYuyHe4SUTRI3G6I8DgpTbTyc3CTV6M22mfEHWp0VqUxANhKqp2X5cW/okhvBX9L0nE2O0zS
Md6zp915YzWrhmBciGHcZO6gnmtu/m2crks06QKkjkNs5JDOfhYOyLqbdGEmd6eMgBEh/POQxCJw
+Qm+J9JW0fDID3KW/C4SjZROMobU4MAQUFc5WSN1oPVh9ovW/93Vw7zPGlFesgS7g8KPRVIk9V8n
O/+HnlfsLZu/Fs5TfHOtorg3lo6zA5xrOjFR6XudBtnWLtNfROKNC9mAu2VNTlQqx4Vyi4VdoIMF
BVPoiV4IiYacnHjotI1KHkP6C2h8lkOxfe4T0wtZh2tj5axK5MMxHp/b0R5C+D8/neacYd7+Mkf9
nkyKfyUX+Q003veQ25eyLY296o2EBPqwRo42/KM76aNLiOnOXmp+QgZtsMFpqt04NGobM61si6X/
BZ6GBula0AmhBBGvdfxcLnQe03Zcvv2SDpIm/tiTw6vUsUxOllmZz17LPyR1nHJ0bSfs7YlAE05m
AJOjvXQZYhEPa8Q9mMqREeu/h8Y4j4m4Voa3nlbWk265hzvKWo7kt0jjqx7xWlFW3mqHrHCeG24k
VN/NyCc+54JV/NI8Qq96/vi99dOItJc8URAT6FSIoFzN+LI1WXGN1xahKhoKiOxLNQRYmZ+t6asA
CN8vUlr/2Dj6mmaSlc+O0+6JnFjBrM36wbRUt7e0hMnIYkE3ic16r9LkUFip4myLsUWJ/Qb1oD65
M42oNWeiUbjnzq6TjjiQ5GN7aGe1d3gcSUjSKN402IkctNK69D4vZEKbZUCo0TmSgTFDcjNpNNbq
VSvmG3yQJKiSQoVeyZpo9iX0X4Nr42QP9ZM7q/yHHNE5TStzSyb66jY2CSawqjvJ4pGNO45nxyAo
lbpVirFKMyAxRy3QXDd5aU2WMBT6C2+5P4AmfmEGv1umW+9Yb2VtFNT2sCPngiNYFd+FJ/tni3jm
K0Gn7oTYdVsIflFKYHTXXKc/EIXix76M3FZTUdOCiFXYOVkegYFOAvaFqBdZGx9zSTDTI1/SblL+
335Q7MQ2jQlq9QrYDeHafOOpRwNxMe1MUspabCbsUR5E67mHzjHlG+qB+WFaszjYsSaeC0j1J88f
+7CgyLkdPWvcjHn+b/bX81RaWeRYbbdbOyAU1dSwD9ezyuyQ+SvAXviyMFhoGjhmi30yT8MBBcG9
O1VM6r2rMA4bRHXrUeZNEd8wzj8Sc/0goMHro+GTpFVavnXcKbnF+UxdbMg+rCo9aOvqnTLizZ+t
8Fp0DwygbNX27WL98OqdgqbMzmXH4NmM6d6oiZgXTZHwTCQnSpjyGCfy285VxKgznDWZ/mP8zcCW
0pEqeuWfUq1RQPxJvGdB3FpiRzDvryLkV+St/sRbFU1QX4nWKnf8ZTTIy0ax1NtYkXjaLOtY7rpR
f3L1BWjOQLDBIiUeZBXHkskmi4tXz92Rg5yqJ1+40GyN+snEud+N01htss7KMDX4i402OImWdTrn
sbAqUD413VGWh2z4YxB8r4xbErcfhmoWCipNF612ORVBM2eXRU1dTsQsM4+1vrySO3rXC8PZGkMz
RVNdZERqGU3gdYnIb8emw29mKZOLNBDWxCOComI6yKZHnsegp4ZtJk9JbjVkf5iSGtOhP1P4TxWb
NeH60Mpv8+XBrOSHahPm2iW+aCIK4Dr1B/+bbeg/9TSuyGnTkfOGQ7dm/Zahklf8gK+qcxlwBMcQ
Og7euzTTC5r1IzvoKkRc1ikJl+b8owGGEs+CgkJvzzRI+JzL+e+EHX/tR7Gi8xh1WDT+q527T6Wv
P7FA7j3rHS2SRUfH1hzeKWFqG8JoWxoRiF3xUGxEmn94qtCfnNz9xLmvgoTeCM4yue5iwCCBzamQ
Ddxf9RA/W4LYJlW9eMN//HAdhB8QqicCjh+GD+fVW+pLDK7lPDzni/+UtoRRBAHbcFJoLlXroTQs
PKSEbl154xESN+YX3nTvc5leZqe/NWa8n5EXNvHDCcmn1WR6SRZmjTUlZWyeVmG+J0X3rfcMpjIu
f6YicU+UVZZTKf5PKPfdBlW74bzoq22dan+hcqBn2cO5W5rhPpHP4eOR51FGu+xlJivBe3bqT0ic
xTG2GgcHz3iYIPrIbAsHRdeMf8CGPCoydfJb5jr6L+bpoWVHCn/X/rtU8syfh3UHpuZH0EJoi2eP
Hm5mfKyZY4Q1wKGoYGzhjM4I1xAR5PljJvu5jT+NpPkxRE2rMmYZKj+7mQ57fnHZ0erH8XGt/FvZ
jr9oTVaBzNr6gFtshuPkme8tchkVBdmeV+nfCN5cY9K6wTwMZsD1qQW1Zd8kmwQ3JgGSDYqiS6OW
L6WVPFnlzFvJGSlTN89G0zxTWzt7jfdmWEoFjmH3G4dYIV/vXguSPJ0gpPesgysxIju+LMNmscma
4HL0eRAjSpwLpxavFZNsRDGXHK5mlfvcjyke9O5MnqnLAp/qJ9+eoemCPuVwUYnXE7Hpu/0kY21j
Q6C6V87c3MqhWrdCullg+yzk8Oxxpak/LYFTEOPLcOUQqwjsxKjTBxtD+8hlOhwq4nY/bDht94N0
F+YPxdZZCkd/kyI+ehrNGt0qqy27Zs/QvoodMbl3oFQIiZjEZ62nu5gRYD0Oc/ZpyYrA8tDdpE1q
1J6Evs1sI+ZQLY2Nk9pdUBj6T2/F/b7Ucv9rKtRtSZr2HXqCCVvbu/E+YWLhAkzCccbo14BzYpAg
/PrjTA6Wm/vVGpuUsps9Us3OXNInvXkhp6lCTRbfzJ5ys5SUvEoh+wN14vpAjk5EiE/shKxIPdmm
uhedK/dm6SwMzKl3NTRCZAlRkGj2RB+QaH6JG4SuDnLehubaQOqiscI2IWqUk7H3nItTFM9ycSbA
5OLspxqHYoxi/IjZbRorLRkrEza+td25ruS65XZ4Mwb9UijGriSttiYfxIj4aRrq6bi8KU/jYcBK
i5MbY4RpY8bGFWP6Y84VL26n/39DY4HBYsEhsenzxuN30mksg8nKF5B8HpPHTEI6o9PEc4lurjWd
xZSYR67wez6wH7MbkfS9RIq9663E1zM500MvM/kbaal6tR5RPJ+1vhtzyuTZbTR14KRyj2UxxwGB
sCqcxeiFrVTpAcvWOK0+HaZpjBMGT38KZ5vHZWXnXPPCr3Y6BcJTg6PxSWzkX54hnBAdoPYiuBBN
azSIlxMqIYbDcZ50f+ZpMZ9YVGlshGlDlc7N+9gt4DbKJhJifSNGYJxoyj30+Mn8wnTBp43Xdp+w
VGFvqd57Kj39uRRW+teVnrlVpW0ExjDy4xROfMiW7KPTtPWtsPFXLXt5YUhZiZVUEIaSLGs2KxIh
hnd9ECOd76WYLxjYf2MtuzIzMuLAgAhcftWhLiA+rJZZ3O3R7Pkfkt8km5oTDaV4i3sz7bCThttq
EzmKH1wHoEtXPfYImkzGELBSoYtEJdiclqQyzCGI8OCMxWbR+LcZ5ti/SLsGm9D65c72Juei+Fi+
+PNjE0Bv3X2n+uXrwx3SabcZXa0NkmEyw27J6qdiIfxGp9TjIBYG+ffV2sRF+pS6w2EhuHRxNC51
Elps/GJ9J8dQ+9eri+cB33vjp6vNVu3qm1j3gkCcUjrtrZtIcm2nt+NLMti8W3OdKV3D5ExJSYdm
ZWtXTbTtPeXX35rU9iAi8KQvq8hIhoxCizOelDGQq6vXqJM6Q25DWRBpMOgN8xNHzI901igeJm3o
qSajak7OiGJGgwKWg3tzimb9Ijlyo45EPwUAKm+awg6Mx1QhlxJ0T1drT4M+TUE5J1ApCjkHad+n
hGxA+9lxS7GSIT4cG2qPG2OZ/2R1kiMGcTHb8Ek6YjeLeNPwFXdZblpB4oHusEbevot5J+DtHyja
l1+V0Ea+3bX4lrnv7BGTpydhqqdUsBM16XZzzTt0Sevl2kzi4tjVleMP4bVzRKCK4aBbPKGyTKNe
yyKlzViOH061ML7m5meHsh4ovVHRUj1qAoM6O3EMWNH+kwpbbAgiW3w1Uk5FIynsJxs6xtswGc3F
go4ZVcrbzS3PkdmP34Au/WGL8vsiu4u/9H+rFHUMHhKGTjp8xDWNVcls8NXoD4SLu36OVv4y9aIJ
yx4zuFiSfLs8VLiGOTmyHsL+I1UVgF3aei0aqieTp2HklSIGZgVBSG27FF7JvuH4K0UufDJbq9jN
k1lcxwnlIKGZe3TbnoEM3W3rDm51a12sUKcno+F704UQ+ofXu0+UVQ6Zkd/1JHsxbC0CL+fgE5I9
9e3lvJrZP6clc7vopGGhg6wbM8FxgpgAxaQs736V8KHJm7NJymi/xlwRdPsHUmrUkgL+DrSIJudl
SuMkGFb+dN3asSkuZ5WWVf9NzKrfZXq9Hgy4wk8loxde//JboyR5bdx+PjZQIk9CS77AUCzgATCV
iTVMIBmzL2fQkSiE8cw/l4U+sN43e6Fw0CT1M8VDYFTTYN9Ly0PSIWlJif9vWpT3vG5vTsMzmKcw
65vQj+OzpXwD7MOgyd/kD91tlgsYPvSat7Y99sS65LqzB9PfsZWru5MjH7ZqTLMiNBGi9WBaxXpP
2arzwtTWHoDTFIH9aIqqzKTZ1hsnxpfjmJc/sSXlzfO874ZNh1EywuggAFCdjUVdFrsQKCttdaaU
/3t89I0Iq75R+3TBkTgxSzxrrmid6jGOMp0YR3vvRvMA4UchPyRvUqK1lXE5hCCIqqgnnL4x8EoC
7MHnvilPSVdVYWXG7K+aLoI/9GZMYZwni/+m8+4L3GV68dJHRoLlmgfZwgVt48bdpy5fqJFHJGUO
TQ+Lsbi6FOwAv+viB8rg8EzFIL/QbAVul8w27VkJC5DZTl1ms7a/NHui5MWrob4UZpKD2RLJJ7Pd
upUsMd2V/cP9neea6Kjr+m9MhlbEvMDKChIOQSnFwtTVeOLSwceGSLBoM+2XvP0SIDVC8kXWJo27
MoiTeDgov1m2leysgyYU/x0t6e2yJn7QVVZ1jeM+ffE6DxcFFMLBbT2qUrmHm5djJbtiJfKlcWWc
CRsTD3fq5Ttdyvr6kFjv/SLK7eCIKQ1qKaGO1eRnJkJzF50e+CVby3lPS8UJaQ9p27JkL2LIjziZ
dit3n6Zv1JTlXqTrXfN4Y/cveETgXeBMsFraWbes/VQbgqTEHkncRR5VAvSFfqK14k/nTkjaOw7D
X1ejUJAJKNtQ79EIDVT7qNZNcwsZvdwRwMwgoLrec0c2YEtWLbmr2OwwxYckXFGxuewaLbDLZt6t
auRdotketCcDFGmTCnAnqEsuPti2d12aFLPF2mPYyhbEOBkb4VCQIhlWm+p+bKCimzw09ISv6jxr
/t4nFQVkNVvQFZS9LUGGBlNpLgcxucMeCWQ8J/YyvxZmDaMin+V5MF39KNL6G6an6QbK0uozxZnh
zc378tb5SgtaIqMHrn716lByfeqhRFKssgszCx6XQ3dIm669TSwa3kPVG/Ymj4aDzs6GncXKRvQr
uMZ856gEsmWv3g+uMb4+Pl03rexjrpZFhmujeS90Rm0KBNncv5lkMb+lTifaxMX/sUcKUGydUztn
WfjRpikjP509IrB1vJwKO1ueyq7EV5P4SW/U00beL65+56Xf7SBPdEwcrUDntqzPfnDSj3VaqtcZ
bfCqL5W91wn1b4lINO/TQL1WOix90ohJd4G1Su8HjEeLsmzT0Vqb9Rddg/JiEv3YDN7yafejfmJr
wMNNb9or/VdqCr4NmEF3BPuIu/yY9SgvsO6mHzmUiN09kaV5U0tNxyMbk791QqMYMA+WSsy2jzrs
WUF35ZpUO8lGimBukeS4ZNnhPJaEi0gCHYlVaSACev1aCx0jYxaowVA6Dhg3RUhvq7mg9VRXaLT1
myiL+KFgTlRBRu/UucX6q2vX8dJ5sfZBj6KFOFY3A5XOtagiBgHvQNmvIiPTy/o2u926l46dbzNc
19OQyO4+at2EEt04UZz7/cUgQ/3VEs25+sPARQ+cVb43uLFEOdZvko7rlpiuuafbXR7IBXNSLo17
lY2z7NjcNW2HQh+P9WLVW5zhatvGBYTuOqvDh/17XGQ1kdSU2julUuI+M2nWq2svDxQGAQnKg5R0
KOLfXGmMT17pWvtuNv296Dxu2hhdM1y7jmK1Psfx66OP8XetRvUq1tXgwWDn42tvYqOa9Lm2CdmN
1MKrha7YUDBLVqQxdrKkfZy+4O2tCFbAGWFdNJ1/NU0riUrpydcsG6lmV9r8gme/fgjpseR7VEXk
eQPdwZF9DHdMS/9aj10eJQYpCKIE3bnSR+edxnMB+qIquksMGOwwQlt7GUSXFKFjp+vnkKTWeeZ2
ZNQr1s9cxGI3qxVATCmGR2MrPVpw2UIbbFPkCcY5HiVW+Dj8Aupy1m2lUYS2xKHvViXqtWtq68xD
QWs+LdU655UOiQdtyCB6zKWSfS64mEeeUXmgz4X6FHo63TxUsQvKzfhH7wokPOr30wu+sno3bcTy
sB01Fa3snQUHaNrw5hK20W6ymTzfpkiYGTeG6KxNDZSPSFAzEnC2EVLg7MsGBPX6CEKJVId+aTb2
jiyoEZbr6EddWT23rkjB2rV6edL16XGFInHByiTxSTCMDFnq2l+6k9Lp1mQfkq8WVVSlTZOjFnjc
z6XhfmFpc3b4jdKfdDmPTPnW9Nd2s0dj/NFD9ZveCatpyn6TVaqjbvX5I+AD+f8KkKQ3lSjSObqy
n7RO4wLvHoemRtQQQc7IKYnrfRuBtowDCTTkz8OQeHX9FXVn1WuFICqbimWdFB7CkqBTNHcUGkgq
DPEBdBggtErV2dZPhv73subqXPsGBt8i6ishScrt6ETzAcBKdmQ7HZ5sNpjdmTgrbhTYno1uZyDi
Jkzvk6yldWspOEU6cX+AF6I8ZCy5wLec4+/JJ5cy6WVxpaCZ3h4ArZBPD1ol6wNPuu8YyHXoJSji
BOPaoTOLTckrNRTesmBb+t0YDfgnNCOS5sgk8eM3uBPL4BFKWv3s1QVLwfORQMRiWfU54TMbGeSS
fqpy5K3Sa03z5Chb27Y6bX16azIkYUd+yKQk+h473nIfPGMttvXQKZ697kqiA/ivuJrGSufCSlb/
R4MgQCfIXoaT3sv1j9m4CZ/j3v62U5q8GxMi0rk2QRGkbhsHjj7Ev+He1+9+sYwfdjHPuB4N+YeZ
YD370kSUQmFCGoFbB1anOmQtAX+9Nmy2Ki5/NC3Td+VE8QOcbxyYyDCIN4kWCU71v8jHqMSWoh/V
a/YjwWEHfHCSK/UdMHm2IQ5p396JFndfTmL/CDdnRDJnDlASPS+MaTjEjjGHyyqKI66Eh9LMYFgP
GktrE4aS5JG/kOlQhuTLB1rAKcPC5KzDLS+5XQtL49oz+FSMfEcIixB+onSCk+2rub6X2prw6zK/
ecZYtzTz9fYkEdVCHC+NYPn/Jal6YfZZ1rgOTBgTCesyKX9ZmSoObBXRTkRYTaJETqv24DehAYhW
O/TQqNH8l7S/VjZ62Sg4BALVl4MTlmYsthLcxy5BNtyDAyGIy8jURFo3r9tHTcLd5eRcX1Kos7yr
cOHZvuBuTKC5nKU+vOl1rl+EA70MxrcqYG4WVvYnSxL3syKiv2/rufwlvJ7QWqGVvH/IhBehZZjW
kaW8y3Gk1BlvYr2zyQH7kOsy1b0QOQIH366IppuezbvU/i1F+bSf00jl1QfPiiTMMpnSSyP1zK9l
amjw8Zzya917GQkOHtyJFznMo34KEfL61wzA4yGxIXk0a9Od6C0hkDV2e/DLfr6tq/2Zph3LU8Si
djpwykA6yyqDvPQJXvRjvW+8Hr3QLJrzAvmRsWkiCTTC2Ro5UUm6ke3jcDT9Qw6wD2CvmRt/Ks0b
ftl16fMRM50BGA6/yb/0DWqCCHhQWG1rMFQDkjYnENN4xy6vWv3USZmezGQULzSZMvQwvUhIffU1
cMpm/OzmgtuinHie89qc1isNjvE2AA15W4qi3Zf8jDc0NfLAIIXyqo3tcta1uXiKH/LOyvhJTlcM
zzwFAch5xF4MteRoRKm3T+aOr5dh3qeGDcWzUuXBy/wYVABS0RUxFLmQF8+pdWN1FavlnVuic0dz
WR+d6jw1P9yimV9K1S2ncRX+JSuke+Hgss8SV+y6uDE9NncujX8FTyg6owSYYfUQyJ2GQRCAREwI
ke/KUz7GIg49jRD1hkpT+Rs4mG5SIOuMEDq3wYJsfJVagNKxNaLtVFKUupJCscsgozX7iUSoGFCA
QSRkQr6h75a/kXi0lwyL759mEMShz8f99SACsjCW9g388c/MLP17yUUe1fDozqQ2kS8qSVzSY20K
Jvdy5X1lbStaDKR9ZqGdrWm+ubXjRM2Q0I9vHXYK2GVefhBtt88eyeeEwvnapUfdcVcAFk1WJluQ
xzGIJobuq0eXNcJpkg+xuWmtoNRtuVMEKzGY2ta4l3rDGM2HHFFoNsZNYWholLMhgHPQXhx/eZVS
kWauzmWFjgxf1W9AF8SrHdCZ9F5rlmxR5+E91evV/Ay6oSWUpVVbf+0L0Ji2cu8uZuq500wqAYCU
v+JWmm/AAYydRhg/sp1HW8+iLrJlL3C3kbHUYZ5M/bYd5v4TGHZOCiNeT3r7vx+dpJG/+GzvWmdn
q6zle07lH35FeBoiEecG1FHAG5E4XNGpT3d0nJdKd3AkLZntJsRkbq6ivZWoCGTEZLafCUDam6Vi
WzCNRsi2KAcHsgq0rFLnU1syGbKksouSKWl/etYWBG7cm+9AiO1Ak/iU9Nl61wRml3nPtZE1z3Vb
tNuKvE2gZVlNjQPEVGfCi+cNNC5/zIQGV24ZLButTPa5dSp+NSVN9MYajN+JZfztTVk9q6I39vZs
tcFiSuNAFyh/BknAy1ylzd22JFBgoN6fTdF2jyyeKY8dptAGwgbio6K0SXkdcITy5vowjJrDj7+F
KycJju1nvZ+brdX42m7GeHv0Rdf7kArjCod6PBD/XV6WSXrbASBtEhnTyrCyFD7NotEoOVsfgLvX
Ae/rPjJmfWpDil05LHW1B1/gbXtCn9uS7EHky8rYDbC44FiwSkQ3FV4tiwaD6ZF2pLpnPI8PQjHa
UvmnqCl6GqX2XhA52VaemZ0MYQxHjhp6Lgnp1Wk01g/8DbiMjmoVaQ0bJ4IeNtInD6c8JgapFe8G
nvjvUXfFuzRWYMkjT2x3zouT0rQW7uncSvYw12JjTC61LbtaW9C6GbFb3yGYRVm94fubOj/emuh/
V9Und9sYJXNX7IIbqNYDsMzixvfa3Sha7rspG7wzG0XWfQzY5cbBVR36MtXxd1VnfuoNjtzGnhPj
WuATECM05Yc2lWKHp05ngg8dyFDTITapfOsrGcRaH8rRtXdsfqZtWsT63uV5Oe+AuJLOn4nEQB7D
cGyS8YtYiAkwfoYSiBU+Hvt6NP+yyS+5L03t7d2UZq1Ll/pIe71dSDzDuXZF/M8FERM4k67947vD
gK+mpkqCxsfSZtwmJCbRl46qdtjBYfV8Edx2Fpe514hQZaVpHIQz82Dynfl32eXpAZA8JZUZveVs
z1CXO24essicZQQD7XE7G8PYH8DcqGJLF1LOO2Bd2I5jEqskEvwxXzqj+67cJtt4pG6PjTb1d7c2
qk/yn20YdwQ9rNEVdBv84nVMqhnRwUfsok0OwRiJf1NWZX1SlU2fQFKJn+EZrwQMIcCcXGP2v/hV
yz2jyYO6rh4yVPtEwIwV8Cx5Lu+sAFaXInfNKzcgSf28J6y36V1/eiWbUu4dyy9/EJ/GdzmvuOYU
MfIK0/uB7pxS+ru86+fijuEA27Wa8/IIb60T3CRO/svXypS4kOXTnsLGugDG8jy0pyp7wi3SHvUr
hslJhwe0cfqqfc+8lcFlqAv1PuuobsBUR3xsUe36kcPcXh35D/STvLCzOd65HKRBaw3apTDoSka0
zfie4rhuJkxxi9aR+Vtpg/ZkSwhFN035MQt14sICCT8YT5Ptu2GZFQvt6MVWJ2Fj+3WoBEc3BhMe
JF2c7QvVxFrUYDdi2y7WKeNhHyYcwR9JwcVRtrPcNzK1PyFFwLsxa9aGDiJ9SoA+nkfMv/OktxXu
R7kcvXWh297Y3WGYquQvT6J8j7gwhFWZ2lc0ovTJ0ltja3S5F9ZwgLf6+kh6O7PstzLt5sOMekLs
UiwxhY5s2ndTt+KrZyJgTQ8lRN6v/PwYwpQXKbg9V8Qn8cryhuJtqfp2RXjS4zM5tnTf2VNDcTvx
Nl6bpXVYu96fBU2WlYkIDq5rg4TzWaS22DzsNtC/+GElusKvkC1rSOHpZi8I/zlBzdR4WUt/fpO+
RTIIbt6hwQVlqbZO9TxwkRvCitUr184YciDHjgz0rMPH03EinrD4s4+61rV3chgFrW3A42xbqp5W
v62Yx4g531xe6a8aj6uPLqPe1UhR7JtpNl403y821IQp9iUPcioKnHxOu87aaxqZU7sqCeKWvF2x
MLlWhD4c0FO48tBcGCBWypYAzINSTCBG8jmO+HCbkUOFKeRaqP/FrjF8UDk18OQ8st38afZmxnuH
jcodMjTg3kqwnqiChRBCxCqvhFXBVTyAgK60T9UoqpfUciZv46YdwSgX10TStM2tXWr4/W5oKG3S
JHXDuCUTUU5VFWUGMYO2G9SRxAAgkYGyMXvTyh1h3tIP1oVDjbR9317WoV/36cIOk8Wdu4PXO2I/
aMlsArGWFOazaVZWqC8q+20ipRxyaFabVAdB7bHG6xXhgdmQBDNdgNojhur0EOQpi7+adWLd+cTM
kMaKGNk0Qavh3LwMvDvgs7jqGyiQ/LEBUZ7Mpsy/2AHB6bE0fHE2vjGy78RLLHrNWRW2hSWXSFV4
9tDurOzmiKW4AE9p7imTw2e8dC0Ji3Fd/7VlBl+OI2hn125+5rVS3z3E4qtlsmzIlwKIeTszgtVT
f3QTR4Us3qtCo59lMNJ8JybYL0+C8zsgqaudZ33tbwVq2aVrWombVkqAPguEBBB7d1rJOR/PmTeE
3tuIFakzP7NDFTPJRLi7Uo6k8FyX7Ym1IZSN2LATxaUOFxlEWOAkFq9Rj5JZEeolcF99rmbiksrg
YstN/1wp/0q8w8+DSVGdp2Q4oWg6YnQiPL6aTplma1+9ppLdbDXNpzvr9W4BAXosdC19H6jJwhCB
pvmS2jTee1uyVUXzxYmGLV9DwaXx3aTl1+Jk4hdmCNUStgd0gNlTxCYsZbOPYs2OgefAIxRqal91
dnTsmwcHH/jy+it34+zY0sLc8SUF4a2bPR3q2SKFxSdIuW8uUzQuXQzzBmJN/4/KB/IanST2C+rx
BxVaP5SuB4XSBnuxk3OL2pMupGLaIW5eeOpyQcSaBd4FKgYnZZ2u13YyflmZNbJoo7cehN/FmJ9r
hnt94/Zuf3T0BZuiStV8r2yDqzmJzUyQACnlrqLcu+mhcV2NpiVyCKnFoV2QNjxpIJzxZJNFcQQI
M0YMbz7dh2ZmpS+MnExrrScSw/gmj4N8E/tp22+MTuLZc7jxbimBuu8GcoERRmoT1NSoadKmgo4+
oMICK6+v9kmXUEcU5J5ZVFxkp3VIFcu6af5nzgSpnNwTH5nZvi7ljF2SqPhjqhyAAn1bWls4ddqW
rj0/qmzBqFE9gq+3AoZQKnev5rrGtAqbykdTlFjok1988qsp+ewl1q5mWcF+0iTONBtKyXDhihI/
SgVDkWSZYqc0tfUBxp2wyOuwpfcdGbxasAS0FnpD5gCBecycGv6C4xJ+jZmxQ1gmZug5qt/3U25s
fY3IQDMbzSvHrhfManEIfpX1rWVdyJZgZ3ymyJFycDfx2aXDCPlstn5sY0h/zw5wbbvJjJ9OJGak
N9lNX/R3qGzNsW01Mjaj1vyyRjapI18v4DikjQTW2//MfnzOGAHDzi4f1wV4q8noE3ABQr6xx+Q/
js5ju1Vli6JfxBhkiq6EcrAsZ3cYDscUOYfi6+/k9l7jvGtbgqod1pqLr2rMQY8ggt9DP5wfHalE
UHKvrkusiSyXvOYwz/C88UsPfCqFR8tqJT+xkWV0jlkZOARwXKYKDBv2p+zE7y+CPlPheTBddTAb
xtXRhHNj1nvjH7mljbXpS0ComWGCCx1VXP1zJ8felwbqqbjr7YuFwXddzWP2zrUV/aXR2O7aucx+
QWJbZ0FY71aNnnEo46E7DdWsLmI2qYhkoTlP7J/AjU5TPX02bg1IakQ07KhKLzYgsYxDARGBXBHG
Q+QTlRMg4hkZnzlaA/u5lNbVMOlPqcVh6Km2ru5zJOWtTWtgb1WT3DhuXLbZ8bAFkI2LLCld41dU
6O49LzUPHUPOozdO8V7nxDspFBFrPRU94j9Ys5VmRlvThMPBYMDuLknC80XtYe2Gzhh3k5HFN1YN
7s5DZ/piocJk+tR26mpNANBhly3DS1zEvW18N42rjiWjpx1XCG5VxfRcG0LnmlrQaoBQ2eY2JWSN
em3uD33TJPd80LuDG+fxtjHbcmPbUVmvvRSsSmVb9kabSvvmog1+7BjAvI1+ou8JC6xqPqlhOtiT
H5/1AuZqk01sBrp48dUAG1Bb5YUjXnPbDcxUw84EWFDDtZEOj0XC3Kua+ylYpLzbgkUlPXLWbmCO
cc2AE8CllvrT3htyk11aZR1MBdVOAfW9C0rjJ4iaVuBj1QWypUfM6Ybn0XTLl8rS//JmQVx1i9mD
AVqynixl7EfXKTZdVurPjGHboBpna+t5k0sWoo3HBWMS378XIavMiOgcmhTvOd5BKrDMqT6ZXr2x
3bG2Ej9DECY9dbuBUH9fc+kxgemQS3E5XdxoNhDHmHF4szOj3rtV67yBUdD2VcjqjH16d9UA3e5N
Mng2ZS2SU4108jut5+Qe26xaAhQ40R7xqXhhdpn+Mm6zz0k7smMTw8JHQ1/pjmb9VrKG2KG0/MO2
jyg8GvGCZg5jJKD0+aEB+MrSnlkAG/Tui3Syck8Sbb+SqQwRsc/ekZUEZxmYypUYAYPVWmiwn+oY
IGJ0ljurq7W3ronlziBGZu2O9ZSurRa55qSHEBts1llMJsDT59a4nlzCMplnKlPbQlodKPizOShU
6/0AhWy+yw7HqD7GZJ/Qwta/ZmXnQZU7I3rKwruEdDrbJdvzT5voGts8y49xrhTUaf6zvd9lu0Kz
ANRYfdce9DYNp93Y9YB8utCmYMdPxeJ3AHZd2hOuHofV+UGHWrcH9jrsUg9eRiC4W5/ssSXJNE7I
GsnHbrHIktlX8H0HHf3pLaSBI/hzZkpSfPdD7p4nw+WYddjLFb5wVhYW4lNXq/wZtC/iTmjkJwu0
/o0X7Ead30NSHF3MV/nAOZkkYD4y73FOovSCuLV5BDrLuAwP34adkHVdVgbrwmc0mmI4Wbs6R/xE
+sE7Pqzxk8V2QSjQXOr0PR20u1i3v6TbDdZa2G58EBJ7EAsr5WwhtOIdaOrmJwEKD+S1KfQNws/p
7rs2ckxvYluOAXKjIEmwf5VxvXaFx5fSFdVeCWHdJlbRyLbA3QYJQ94AOvFbAWRpDafWRAtOL4WV
sd9YrpdYVFi5+rOtDBtZsUhRhBR35bPwsuaRWWbsMEsdR+fmzpwDiJUUDClWXMbfgvJiLVbC0uT3
tbe67SMZB1Gw1x1Tp+qoS67XqY80puDWHxCN+gHlzqJtKxQ6o3S6ToMEt+xhhISxINx6Sw803qh9
0akpXR3YxI5PmUGdqDIlPsjxmDYJKqZHL54HrhO73wHRzPTAyObmMjhDGsw6Sx0qUb5Ny1B7jFyA
mJpo4ciHir5AoH1ulP1QCCJpRmr9VTxl7o7w3eZQQBTA36hYFXDlV88h2sHAM7t8w5pSQ2lCWZB2
s3lvMi/9S7KCkKfGtT164VSiniXaYEV56O55GMJ16EIDECZqAyBYfkPyDbl5vx1r7oiBNpFUKxdj
OhY2l5XahLp55Y26vcNQFr7iyUsp9YzK/HDG3iLDL1e/pbSbrRNXH6zVf4h9KQALFaNcuWIqz10a
IabEYPhUuFW9ziQ0Fq1uXIr9CDpDb4GOC/UaJTvFIHsoeRIlCIBsxotHk5+84a9wXvOMwzrXdZu5
l2TVvWjjBvNWEzJwwnFdP+hjod+rSSupU+J858VICk3X4gVmQe9vUHzbewT4HeVdWqLahm+Msj6x
wdOoPjq1SuKPxGGjP9phqxiXYtIAV9Yh/+xQgxAcQTAz0ZsbmfT9a8oa/aJlc3FnQos72zIESBnd
CDod0E7PcNfhBi2rfRJ3uhP0IauIKex+Qqa6ZyBZxa1vwk5uWFmhuwPfkcuVxk3OFZ/Om2Ku5iuC
epRDiHmjgzmo7pQskTaEJSoGfcr7mQXl1iqTMbBMF8/+zp98jbcdngUxF/x7jZfgKZnadu8oI9px
icFcTA3joRepHiAaQDgs3D+n6q1NydSaRtY0fDQjsnjjDpI7Dx/sDzJ09TAANTi0JfxwRkWwgcXs
dXow1gi8VpUBmAC+EQYY9uIIVZFb4HfIvPqfDxrvqfas4lSlNpFLrvHRJ4b8UXPuP0lVw+0nPRiZ
X8FHBpoe3a0J14J1q7/HSpPcUWTkv0MWyS27tf5T2aF/jhvPYvdXm5raQ4RFEu3D3u9WnSUA9XX9
oq6y/Ge63eTXxPn0maa99YIcBF+aJCX0vXd664dexidMW3J++21l0zGh4Hr2UfLAUpZ0s5sMUs5N
m0tvDnQyHT6H1p+/a91A8m0pHdywSck1bOqRw1ekpfPmp07+mDAQvIIqmhcBqU1j6ob+IepA9lZj
Ex96rzM/IeB7J58yJ1rVha7eLRk6W6kN5d4ITe2FO1XV6PzwNloReKtamj4jPDHgtcyTy7y49Ix2
SUfQEm1NpU8CnoH3zBjau1+kpOYhOjh0Y6ve+riOWYoou31omjreWcQaNHSEtbGxeEv6tdepaFuV
Hv8rFvpz1lXkVWeJu2WWDjrC07x/ytHTTzMs/gzGbiQ6AAGd4TmtGZ58gI0BC1GaO6fU0JllWvQO
lvk8pNlLNyhSwMU329evmbB7HNTDWSVqejF1vTh6xBH80wbfOaoe3YefTsBBQx5dZYZPVuiaa4Na
nQZ12jQC2nnfJSjXaNe9rWPrZ6lDri716YwA8llo/K6MDM0N+bPwn/CBk8KWp/QoZraTlaGQyi68
L7Oozn7qfjKL3ai2VKsG9WatjGusA27iKl55ov3EfJPuvXJ4RYfT3/OQlzDOKFM9nQCZzjafKbTO
lRV+19NkPnY4DreqMoHqT965mWILuxyqCoPDf9WnZNv5if3D5UNwQmstaeDwwSbF2gU1droFEoNb
I2SZY2YhM5Ca4aKy1Rq0y9nzjD/I0+mmJ0FrDZcjhxzK94mP/5qJhlmDmQNSCV9xir43fQK+pK4e
lHLfrM5jQSZJmdSxtD7kNLXS+F9dBRkKUda2yGAnwQCNQBGxFu5iZrrktSIspGNhhKtdNJitou1P
FNs/mke1TDCTi6Cb0MgsTeE3pe2LiPWSFyA0DiD62YfVEqfyrBsrzAZUNfaDM432FW9SflB+S7fj
xT1nWW6tZjSiKwBQ46FkM0tEwJ38CYRIYfeAjuwQ+/2rHgI8M2tcXVnq8dSCMTllFdwWI0aEKXXb
Oo717F16p+uC0HHR7wng4PSyOYr1nnAHsKYP2OeMY4ZoJ1iM/xsOBO/Cq9U/8HkhRVRjfZEzSILR
6z4UkVZEfuC5Tu0YaiGIlRthBGg2Z7vbJPli/Ykk+r6c/jXREU3Hg0M4G8kQh140zirTZvwHg6vO
gALMDZuk1zrilKt19nmFnzB3VKwGatuDcpwTJY8gzlsxdscVY1Q7ytaD25eAlNODTd5CbVvnkWE3
hBsfFlWHpityan87FM5Rc4EhiTrciVxne4rcBA81fvdJp6F2GZgJQqBW/pi0NBB8ch6o8IMQbIw0
INxMSCASQ1X4haElt2We/CuZ2yP5JwpCxwoblH1IBB1BThsX9fAhM2vQGtxS1LDRcyqqxanjJhTU
FidvzqzKGryL17rzkRV+uRsJXklDeyacA8pJvxiMm3Cr2gWZ6HsBwILncaouugE/F7ICfs7/rzVc
IwJ57OTqxOTl2t3LSSCx9Flb9QwcVynWqkfTqV/ge5y5k9ZDzN5gBO0axNZIBuFMChZyi701LKk5
ifqoLE1/jXtyxdIxXr5X9TEK/VcO5i8Ji8k6qbtm5/jg4KfY+yJmMGRS7y4W12w89hHDXZwmfwAi
Oao7IkRwgmjEb5CpGNYMX71+SVxbFOzx3Ha49HEnaJrnsLYZzZMlU1amfvMNP410VjI0KLxLBs34
Wdm+7iU1xiWbtVtS2WMwSwDhUb+Lp/gVA0eOTsrftrSSvOJps01mgVh+MVjni7e1rC7jxPhYr/qO
ZWmEBcP48wwSG90ivpo0/CswEMypem8ruKsryRmao2AG0xy10x8uw5uNbm4/9ERQFSp+kDoNd5Yr
4NqGZR8j6e2Fzo7MUuymGfk6mC613zDFf120726fAhQ1LAwK5Uvo9e2JUFm1mgq7DSgmIbG74w45
+E721bkeUaen3AaP1nLfzuLPqFwwIEbarEfNFAEYSppHm/YcwsRn62Bbr6vJ2JkuIEtDMwq2RvmH
b4byNrnM9ac0eta6CchBGO/qTNtrPirlOWGklNnqklUC8kQD3zuKb1PJ5N2zLlyID5ZNQ0G/j7IK
UoT111TK39qZVdBcoHzPZv9UGkZAEhJZO624Ssye6wGR2Sb2wieEas/V8ornnJ54uBwSifP+gazc
Zesi9B1hACMJZzQnCLXVpvOx9dXTsi8qlY0BCZvwmFT8+qY854286oNEa+z19L8+D1ON2EgURP7O
5aNuZz9Isq+Z1MWG9XK3Dj0IGoXJm4Fy0OD2CN+G3vlI4UAVNjuMtADmUVj6HjaM4lchGUeVmkPg
mzz1vgy35FuQvhUxdZpjEIQJFaqCRdhP+clcEgoSDsjtMGb2sbXnc6llp163LqZ0JiR8xufghekG
qX0TpAbWKT0mgVa143V5nxMzPwAD0GntYO7jQHw0wmkrdPURSlCjNT8/MDXUYYyXzkikZ2Y+8rlo
chR75Mk2OM748e6DxXgciRGXqRwbKAGeWW4lbBJe73RahxnDtrEQL33l6Xwj8SLrxwNcD9EpUr6z
q0m7Iob8w3Wc39lPPfJ9Mrltpfoiq1Y/FkYqjszXmEnYDKMLDcp8Yj74gEL+6dhzdjjRACS7EM3q
KG2vjHff3Sj8hZZabDyjeQZX8A1k+p9T6AeevCddFE+GnozgMnp9geQgiNclHXwhnLXWgE43NFbt
otYhPmHMFVtvplNmsXvoWbgsVLJjNk7n3hPnOIWD1MTeN+dtssPaSRoqGgx012O/YkFxbzOXfSZ5
RttBKAb6PpE2jG54Y5i5tBYz7VXGs+BIv8FyXD9AMcEYbJSPWca3SarAiskGiMgyevHKBrVGA9ze
j1xkJGQe7ajl870hiEGnUnhvc+ssLYXCukRwmHrRxgHwkyFhCFiJH6l80I8TGrmGSIffkf4xqGX5
asjx//P4ZmnjmWPxw2Bci0WURTaOfZ+x0tgx7pIhczLPoOvXvbUzNH3Qg34LtNw7qNa4JyguMlzV
1oSX0U46pMGSDQLj2f2sM9uQJNIYuUnNXt+BZPvrjHRhkWXZti8z+jNAVoHl+1dWjmobyYRAFJK4
17iU35umQz/ssKyOG/OAvKq9oj5h+NpT9/doo+9aPXDYanYOnFYFDBWe8XJdACG7q6pyvsKRPXAp
P5etNS5R5tgSHaayRbZraMxXdiU+mmygQml7W56YubPRjLCAuYpASLhG2paZJYBLgRqEgiGz12hk
pzv2RXONXRngWDQzJxxqDpGpfyISsTrmXQcTUuIGEFX7ZKv4k8AleGkxYTZp4m3MDoYiffyDaYrF
AGM+jJN2MVOXjAXfT69ZP9GMx7X/iQJ6wSjIu5Gj9CMw5c3WcRtCJEv2YmRN4qRW8a7jRSYTxY63
MQE5q6jtrZUU8l9j+3fmUoy985clQBMYTozN2GOBhLjj3ayMPEgAE6C7wDWNJGxYNU6sjjZvJ6gL
49Wa+MuHzESwGWfPcZ1dMNiDU1UYidNpOCCkOZTa/FN7drXuBR1bl3Qffi3HmyEKe10Q+Li2atwK
lWX/6mRbrmLig9cNiSGE8rUAn+b5SYr2YjCMRSuJ01cwqWZmehae06+mOCug6oY/c4/JSwxUY0VW
zmvMzlcry83TaGNCS0P53BcoqAhAObW4v4NEGH+ELIGKmvIvXxQKLqFTnPVMPaiJ9wzIC25wP/pM
OnB9SSSY6lYOeXs6JpmyRwUwG4V8yCe/OVpcHAfLLF+Ru1l7JoabRia7jM1BEBWjsdHKpD5Sgvev
orQuPRjxjVsTLB2HbvcIm7DaGaEf7eChRVsps5y/PoHKU3l+YITaUQPbRLvMyB5K60W3eGX1pU8v
vfYXGRGHiaG/EvpLJREV7U1Z7bnPvE8E1+E6zee30q9YvuUvUjNRGxU32UT5ruMmXFPRT5Cps2cA
FChyy/csXfCwJUBZjADFlmi35EREYM6fjfkDx9gDGXLPk0l7NqbO3cOxstEx+a+MZokU9PJ/YoaB
gNX9BfBiH+St8aAZJceSSn9nq3qp5yY8eHDyOTnSE3JCYg5Q7gcR0osjgLQTx2t7aSun+QaVZ+0N
VXkFTAiFllmX42bAeLZvUVexRjIfcqPcEeJHGKtblO9e3OgbAtV7ZE1auO785ASDA7QDXrptFulf
JXsQDIzazcQ4TMQsqHYbPQwsdexXgjVcinQmd/xja2iwqtQXbw1vH0ZLx6PlzIZyy4iD0NrSfWzM
8c0Ki1e3T478uD2Wjg/Y+ySoOSUUlf5cpvNjVDofE3DJmaG8A8hX0/O72et3Z7bfetM0N6OUw74v
zIBOVK6X6ymGNYhwFi1K+grZ6kKBA7U+gQsAqczBE0IlKSgAsa9nU2SD7HdjTFkJD6scNp4TPZg+
HdCgtkiuFka2I5BuutDMpYQ2WLZTMKXDV2nrXOvOJDZtCwJV1Ogz3YwJnCh3PaL/NXTVfNuGxpNh
ue/Y2JljjVj0ByS7JFmWa4yAb1MlrsI0fnytdNeoKO6aUHeT2intnRd3RMWNHptwPNcLJAB9vpvq
tYjlp/Dae2eQTSMmGnzUNu04bbmBnG2dTuMK/RmqebDviD/9VWIY0XqS9TtCfAhLefpjLqCbZI5A
PnbtZpi59Rf/2Chafw0xizg/YeNeUnZ/tCrnELbOyzDgzEgtJ1szw37XaHlurmf/1h44DBMbkKMx
h7XUdCbGpuMFaL6iMrkLvBqbiRkG0tIISX94BvwkrzYci8Uf/ImAFY14Nv4rtCzg0IkXHi/i+Ezu
52n6Jj7tKCJBl5NUOKIdDANx5h2mtP0hNORdlBPJkZMML/QEJjOd/tUtrC+/ygIu+U1qLGBsg01+
jDLa9JxH3+ysfcTWht4SpfWYJzJQbv2hEMJtrFodY5vtrj9gq1F25SCctq5F35xmpveB3Tt3yAK/
uZlBKfJcCzwia5Q1Vo1s3XXmOdMt+5QnDZtmStfOHl6ttr17umwCfov8VKeAOxIVOrxd/SmanOeG
thAp4XddLot6UfJOtzyHRs1GEBg3noieWsQg6buZnc8WxTA2AuyErLFea/J417zR2HrS7mfy7Sfl
dqcaxztPe//qYQAc7fYltqLv2MCElfbTVXf9C4UH+n2s/WNWgIUuC2pAFNF0ZyCV5/fIB2mkPB78
wuHysdsPZsM0PBHuZQIIVi3n4M61Ufh1Jc+ut9gcW/+jLtl+GHJgA9hhVK/t8i0fASYnM+uusNfo
OtNX2yWMhJTuD0vXXweSzogdb0540RbBApJBC/lQzzEdzDFitN6I633mt/6GZecDerRnp56P+OjP
nUXgY2Jgd/DKinuvbl+zRHGJpdWVPukpiXy2ZmluPDJNyQMoLyd0evCIivojLS1A+8m9RkmZKa/f
oIp3991UPUiyalFlWmjth+IUR+rix84TBkn24/jFQau4N9PkOEsG3i6v7ZbEQ2NkXkhrRk7suyQu
d0NH8pRlyYuuaw9mVy2ToW5X2ZhN7BbEQ6pzq7cd0Emn+8SleSNiiVieWP9JfGs38RQR/9KBMU4e
Cc95I1zp1qJ+W1UhoeKeHT8o07xOerxtW5nuEdlfjJRLWcaCF2rkupJG+TwaZSDJ+cOVtp5JZGJw
KhEIwGHpTbBOnhbuIihOaEwcDgAwbVCuTxS8V4vIdNa+uCimqtp0QpEhytu0EcJJCMniJEiqDw8W
U6OrG439tYu7u27E2Rlox1ffVewAC0T7xaABBeBPVSrT6MKYppGatCKn7Wg2krgwhxWSUCkGaIeo
1kxDAwpV/i4lC/sO/UxneSuPLcu6IVcCrxhjiZStDSlcXEYw1AamXwExO7+Z1SR7Apd5lBSE0Nwz
P/J0fvZdMugijQK/EdONTXy+jsoGiVaYsuXRm6c6FkCMKIpiQYabOcNfqdrmtXGTR81lUCIzmV7a
lm1YZtsv0P3wR0vn0Wnjr66hW6rpzqkxe+3QRIa8NBEFs4MJaNtNHWbB9ha1M01CNir+f/GXiMbv
NjYumm+dB7K5cDrKh3kcHXScFspxNR0QVH0kkO2DpGXL1kU9rKzOZZQyTWd9Vog1Vfk5xQhccbfg
OmXLsSX9sEGZV6UbQB7+JiIjNlBjagdkkDy2iTg7VXsG1P0G84LbrisKTiK+Xk2N3BRMms+AxUDi
SkV2XYuYXgNZFOTmCK9GsG9ScJc6C+oKKyEIsGCBypmdyGhb345p+3hEB/2gx+zrXAF1GgnqU97B
0IM4OaB0Koz1XOnDDjLD57LUsMxqSzNgP+BoEYxshxcA/fUq18nGixfvRoweguUJ87GykD+FFz+V
Sv7O89DfjD767HrePgwup7Tk8iZnBoDrhFBzwPog/JgQEjZQK9MY3LWsHbHvCWD2RUJFlSLGGf0V
S9B2l9fWffQB4bjDcAdeQmkVg9IA6bJOI93ZjyXDCj0BKFSPz9ZiG4pb/8Wx2hd0hH+LFH3v20OD
mxJQeVcBvYKZe+xixY6q0v/FFnQt1gXjxg3z19YbF9/Qh4WGO0D++eZm5rdOJN9KaxHWjCXzz4Kt
u9MQXzbo/BP+KKeBENlmyOM5/lag9J/sgZ6j8DLn3OrNr83A4kSNjtp/YpguhXjKZ/XllfIy5QlZ
V3rYf5v8WMJYaW/ZbpN/M+vvJbkvz65IMZfiQBMcq2vMH4v+32n+oAGdEQl3K3JKP3kE7kWz7O8q
2HdJ6d1TgqEqnY1GYqlT4s79K83cNW7ZZ6v5geKO7NKZwJMWcQ65IwcgEW9VYXsPcT+Ep479ylPi
VvkJ2zkMKkUEG4mMRKBFLhuEzAOOgYfOuvZsVP5k2o3fYEqbTYpjH7mdQ/YDXt/1jKGA+bdPwOFY
zg96PIk/h04JD2paIY1DCzrye9gdYa8TOvcVZjnvfVCVcZk7rAlcYzn7JsZLG4ucjYCUp6vLaOnS
Ivp8FCYHbQL+YWWY1BywW0jxYzCPcfizsv0lNKZh8Jy7YjeHhrmegLhsHKMldCrGtiDi6KXzqApK
I5nPLLXDILJY15bcLQ59EtEPDj2yMFdkzBGug0QW3I0JQDliEw3L27oCyPqopf2vhZYhoAmCjemr
LaLYT7SD7nqcONWMybji2AzqjDEmOSAXWxJPYgkdQXXE4KErGyb2nvhgBJSeoASgK9Iae3FYx/pZ
1/MNTCHUi463G3wo58wpntuKCDU5myRENfuqrJ4RsvSr1PHtM1saEqDIm8k2bdnNux64yr8qGuB3
kHGAmCS9G27ypg9d/AiP/9M1h7dxyr9boy0w5Fbu3jDSis1YhV8hHba6q76K0jnNdUu1776qWBAR
VlWcfY6+YXrT7LJM/8Ft/tAxFFqbAnEDxu5ffLt7fIbTFXgYH5B0tmnLp2SYFCAlSZt2Xb2oyTM2
fei+NDbjBarZ9jDYDP7jkobeJ3Jskc3vHZF+1q55M2dm0Xx6P1OrTw/8wzNDPtY9+DFXSliPpLNl
RzDf9TMhZ7611cyMnIy6rKagXjbSJowYNvwOkEDDqkCqDEQpqrlY+Br91tE8IJNQOYsUwbqXq3ur
G7+YqfDjQQXmKss+MMG7TxZvw9pEh1DjH1pVUxftOt09Mvxve3PK9iyacJ9Sc+ASxWA8+muCFUE2
1UiF2k/f9bKao0HjDMbhFOT+hFzUcsyBBIu83I5z/QcdiuQP79kvrEcdRkiAcjwYGwLyGlLairph
WBaFOVe2bKBSYpXjsGxXXTyR+5xfS9DibWWma2AWmt/M67Qxoz/wVvaL6TcMsyTZPreKTEsnyLIG
MlrtuMNqrGi88qJ7sgBGw+vZup462WQGrEm0+nUn67WoFukPzAIW+jzYkGzj1ThNjJ1s3XLERkgb
KHbC0FsRKUq97kkrP1MiQ3llcBcxoU7Ehs2xHzCsmM81RP5D5+g2Y0rhgR0wgag6IFE7HRlzS347
+a7hExu3s6/y60yPPffFA2KyOwfiIUI4z/QvFzsrRUuAu1J3CFqtTIELvIp2OomhZ8L56gBBxhRI
mpeNkUcffuQzKoyJ7Bjmq4OQFKNLiLp2EjyaHss6rU7Ra6EaLBKNNJe0+WS9fMk9RCUxiux9FPLU
d5i4tk5uHPKa01P6f8TEAs9sCOyu9q0O6bf0ENilkSe2blw7h8JG15FYXB5TFAYzOmP6UvJry36q
kOaY5znlyJMVADK3ajjUOoiSmCPqdVrN2jlszKc8a7d9JX5tgJNe2X72/ogVEJXxulfjr3KoJIoK
OBipWTn5pnrfHftyOHikE6391FSvdeb9hY3CwmjKNwyAZ8vDIKBxaBNZGCE2xFWE/Pxv7rMfq2dX
njHJXYx5WIowWa4QYPj7qjPqD1cHcIvWBFnTpjAatu8sMsk+0HqbXBQGvUgs7KYYP3JyqD3UlYti
jVYT1kFn+0j7Y1RqX3bpLra9zkinDWSojlwv38juBD468Fw8Z77Ush6SwEjK/k2JxVKkyGCK2XXG
SXHvk3zcV3MF56mf3OQ9d7C1Hts64orukkSWL63yhg0niSYJO3MRXXQQrpKtpk/9MUzi9jLSNMOC
719mOZ1hYbywx96iuqdzTY03YfHncyF++BNn8OzS9fRmsUOc8YUw9Ya9Ys/I/ELm7vTBbpOaIHQr
SlDxnGG/pwFAfWhDTPULdeqkHW67MuFxjYuvFFMQGBUdIAR4tHNMV/OekFG2x4cs11iXBmh2wN35
4MQRrEh1tDnfQW+SUoqoL1K41GQ5/gycjNxQM5sMkTEULBnKo62oK+EHRILK51nYzSlzSN9elymp
nYirtXmTgeV4GTWRPQJlZDlC2PJ0EUg7nwoTPtS+z4f8mSwlcNYkJX0QKWw/mKJOXxGcMfr3ojmb
thZ6jH9cufq0laPhCeYYWXoLJas7bteQiAtwRAwsxwnLSgecR7djIujFQPppkjBS0S1LNXtSlZr8
VdC9hGvL0pptwbB+CogVZpDoWdjhu7qh16sdpzIQDtaEy3F2DluAjxpsrdaFSNANgazo+hNRlG8i
crV9BpnvR0/K+mQ3Ocwe9v7luSJhb1NXeJKW7Lr0qZ99M1pjpBx/c4T5AtGC6I5oPlGH83DuGjgx
G4F96eigevuIy4ho+FDkzRjY5twB0uKtTZ8oiydvE44zTYa9CC5rYtEeq6yK4RkWekLas8/7TBhO
h1q7dSgqGE2P78zJs4e8RefhRZZ3tTWz/86Qgt3CiSl51OYIfKwlcxC/S/EJjTQNUFrzpQlYqxre
yhcgFNGOjTznSBgzMizbdOdDw9pBrHafdV3KDSu28mn2ZLybUekcEpJ/j/Azxr0ja/sjssnqYl86
M8lj/9CgYOi71F/jsI9hSoNq+zAZWD7hbuDYrDFlrfFd9I+TOQwB7CAGCrZf1iYhtS6XbtRZGWUo
GHjrWKvWmaAVt85GxI7XB3NOxCjArCr6NhDgHvnWGmubAD66TzHuoIm1ib2uBluyYwemQgVo5eoS
DlLy5FMo/HiWPfvBoHv5gRzL6oYUN9z62PKph6b+2kWO+5k1PYGZpW3uhxrcWqeVUCU7TRDdNtjx
Yr8iD850Yo+5CZwl5qfRYYIUuEc4Pd+sfAbW0SWjeGh0c9iTsykvIBe7r6zr1Rcey/6FryS+of9j
rlTGNqKx1O1wwcVORIAmuWPuhUhWWG1MhgWhpxCJkoAogvhG1Ei2B/YAuAFngT5diEZM5abBqPUo
8nT4hJTpoDmUeNYCJjdU6UxkhpS1bjI9Oyo10kerYYF4qS2SOTGRMhpztJ+kBmKn1e4tZRzA6Ih3
sRLOySmo6ewQeUOXjzv25uJglvY/BFUw59lVlgb2/9pYkgVHTlNzukZAHlg1UVjDDbiD2kBTJA6q
SX/TrtzlRgS81XLWsRZdG0FpFIUyX2u1/fwfZ2eyHDmSZdlfScl1QhoKhUKBkq5e2GzGeXS6byBO
HzDPM76+D6I24UYKKVERkZvwSIIGA1T1vXfvuRHUGmTT8rvy3K+FgpHvaXESMELWBjQdmGHJq4HJ
bdW0YKzpmjFE0tVMjAUaCOKS7A18UOPE4kX/z3Ov+sGbjiEBM9RbLCexk/HzmSjka+K77mThT9TU
Mh4AY9cObeBoLJFCiUsraBpS4YBoRobRn9xJgyLreAqgo5GmepPK8pUTAocjSFjUVSaceX8XB0OA
6a13tp5p3BZC289hGjwFEAXCinFbVanHgmHORinjCfjOnTk4xlpYnNMAoqEqqPV69KVzDB2P4M8S
Dp2SOR64tkR9jiiTAQI0Py2Dx2Ywqw375nCQbghtcok87QGk6HGaVuxwJMmkwX3plTTjJqYGrHwS
nCkn5iZSsNggHDPrakhL1cNFY1rjoTODEFqYaW0TDE3IYjjQZOyzhcF+11vhneMQeJlCYQq1+3ux
r+O2Icy3SWzaSQwALKuRF45boc2ycEhC7Jm8Na3jat/l5rNy4aJgF7nsGshDiFzu/wKVuJxrosj5
Cl2dpgvxmIiRMhIzOP6XJg23uLPh35PyVC0sEwwqD8wyf+BcUcxRIeBXJgEtdUzEFWxc5DQqJW3S
705hqJ446f9OmXCcAl7bNeCL721O3TC2yc8OmzuHbvdOE1zEu8vpTaWDveoW5L3uu3DHJAl6lF8/
TUS3r+2i+d0rY+fBoV1ZOVNWj0PbVg2IwIJEfOsAGlIUJMUBEO6wDerFe2sgpvGV9ztpgysqV/KX
2+rOyp1+rbTL9C9yiQ6csSaifHtxHVauknDmbZnlP93QpNIox5wfUEPN1+586CBpNXQGbYlOWeb2
725MwLeACp7d9t6LghdPB7cQyzq2TRIKAwt3liDWa60na9rIsr8o0+C3VYhwU1XVcTnTO9gv8Zny
IJeGekq8+qmNvQsdZy+9OV7Uqt6NwfQaI1FA90eBMecog3MjpvjK5nXVIFN0CZ3BFxaAZVUmA0OK
nNjGc5fGLaQJlgBHRXdOz42ibQoNJCTMQZPeCzt++GF20U1h1nd55RJSFuWXyRjt494od3E/fEub
JX1VhUtYe/PcJMaPRsS/6PKS4mRgXVJ6JMlqcn3w78GFBBvbeLE62YzKqaHnG7qnqB/YTsYALEHt
iGsV02Ppp/45bYZdQ8bFjEKaiJVmJwyIbCa4hnXRCkjbiXcAjsuwsEy/po3/4kf563I253T0ZKjw
RRIKsHHC8skszVfMjC9jZV1aGctqaEBPFCL7PnrTYzaST+l4z8wzgk0Xwm4g38tD3lDv6l6eajSF
ZM1fCMKUjLnd5SWkIyCcVxYV8o7Qz4rhYfCV+3UICQdflXYdbV2hIYWp7iK1B4w5VXG08X5BAYtX
YycOMSPLMhOvekQhUy/eeLK3OcxBv1rJqr/MlqmJk6mLEbHcBvKOWlmUi0i9d3UxXiEgpAkAbnyj
GBav3R7IatmEwGMnepeEf3LiQEXaqn2X5uVW8d6w8iBnI6XHOCpa+0bWGivINriS6CjcMa/+TsBh
vAmZnWG9AHpQm9U2kc2taZOKkNcpQ5L6SRrdk4tJCzuFzf5QoSyyE+or4oI4mrqWvSWk7FT2dU+b
Z6i3YExZHzLLvvAReOLOq2/iLrLhulE/KokiodNVvQNA9puWOEEEnXXBFEeteMEesjDqr7A07duq
v6a59xSP6ECtpH1wEwO6k8F7HeBIg231e0qWZorZaGanHEFhluY9qB9XE+gRYa+QVK97L6h/ceSJ
V0kVP7uL2KHnBnhFeawZd+5kUR0Wd8WRSj06WV1McB/SApk2VzT6GcTK6CECV4ITMqNJMDGX9o11
pYYvYcDihhvxq1lbxi8Zuycid/qHKKv6i8DBweYV2c8EHzX/Uapp+pd31AnPLlbArW05ySYn3XMF
1SPaoA5HnGJcuKXLDDACd+B4u9YkZKhgD4XusogTGdiXSfZglghz3Uhc11FTrLxu/MGMm5p6HtHd
teQggFcoSmZqjcbmNQe/bae6XrIl95WB5MY1Z7QPvNSi6h6AwzP8BTogJXwr+hcXqjIfCpczStcz
KvBHkO6V0e6mPHvIIvFt9N2jzOiiTF36TBzc/Cx8t1kLNX0Jc4tgvnhC7EjyVtDVv316Jr5tNcTX
AP0aZpbe3iTBF7AA2oOpvDaVtx7ppLC/CI4ls6TRDx54ZxXxVeKEP2i/H6YyT9duOr0kYQBNhdog
Ym/NJNMFgQgdNoADbVOdcCkgWs65C6nMdqDnoJ66g7HrRNXyQ7ILxRz9a5IWu6Dw8FYM6gJwIYxO
WpBx7CQnMPXbWqJdFkNcY/Ot9VaH5m/+J9aaDHcqF+5K1MeIMxig+nX6RLT9rYGoa1hoVJJ/qVxU
lPVc3xnx9CCi5gavEUHI8RRgcwsvvMi5JBL3a5+ZSIvbiYcm+hFo8VDGCipFat0ie99Dr82X/nCw
odF+YesY3aL+OZIsCOsR8ZkwBXt4RZwCQTSHUqGQFnOj8POPDsnE7H5IQDH4gR4yJusSaUq5xQH9
ZFGAA2qMsQWM8JJZPjZ9YW7siL0CbBmrdqGX9pj1m3xWjiOxj7q69Fc1E8fF5518SUS3VZG5yJOK
yx5DQ4RIcvHNHLIWzkIAHAVyeI+EgFgUYAc8KunadMon1/RgYcV9viG4jyTWwXsdeNiiDF0aik2F
Ai3TvVpjnbvObJIbdJbHu4ZpPAVLvUsH/6aUmvNKjCenjsQlRroHOHf8JvVkbjgdPw/W8AtY6rhq
QqKj0Z6fiOw4GXkdHoOgf1CGsw9tD2VbWVxTfy5BDClgFY0leKhIEWDfZ7fd06bHaGC2133YMoWN
1e9ZeyeUWCzswMuOTgGShCjp+wwbLGGNI4GSsTFs/ZR+UmZRr/omdK2AEWEHhbFJkp3BoIjyuYEP
ZX7Pe460KgtvcHh/bYzienS8L41qSIjB/plX1l445RUKgWzrsdFOlaIlXLanGj3Ieijs16Edv+uo
2MMCwJxpGpeYW39jgLvvp/AZoewNcLevdll/R5HOK5A6NZO0jMQCyzowpNoy4uXdN/HXu/P8Paw4
VtH6/G42CwYlQjTAJvEtaIY9OHQikfzkOsNUgShUfyeG4RHkFGcUQPZWSqSLw43SZmquy0l09APh
gk9NCM9rTo+iUejS1K8sta9J2DBoUMcbOXQ/y5jperSsv270SFl4TYv8NWwnpO+xsDZx6i1TJee2
ZmYAZyW+gXdO/zXt/Y2ykGr2XvHYhSMsPGJn0MZNJ1jwGHHHWq1VbZ3QSzO29FSP53U5qDbhVaGz
GBgH9wIz+V6WBaBxDcKwtzaFwCqcdNFFHnj3TakBRtJ7GUP3ZbIqtbSxjpNfL4Y8vY7s+Mo3vDtr
nubFKPKgvPoxNKIT4sp8V5ZRQmdZxNaqBihB0zebL7Iuwe6R0ZIr4vwV8RvYwJCcGdXk6DwRnceh
uPGRd6wiggcwRDRPqHMzpj6cFvsoubJB5qcl60VOvcNsvb4jwxITfomr1QqpVFT0FAC0gvwy8rgv
lM5QU1QFEps60M1aNY8jN2NTxxX9l7aYLtM8f46z+jYCqr0ZXAFr3ERhH7uHyoPwmfnYLeek+oUZ
6ie7MPqb3PwWFjXFHSMxoML2l4kogE1t+z4mcr5NO+bpVxPyDx3W8sD8CGOQKVC32NSGrpF7h4b/
xwqdGn5YnQ0bJtHjynXUg8nM5Ln3LaaR+C5pmBb8oOJHx+kN4bVJO9Eq9L6t03xjjxnKgOBOUvCt
zWI8yaElA9rlDnPPENaUKSIpgSJxKJ5wEdrbXOrnqO9/jgN0VELUXrsSqGszeFt7JtQmtSykiHB9
O0WaSW7cSOXdKeym28S0abin2a8pdizaWXU7fwnQr15YBUURU5C2LRnbLboMelHNRTNr/U1pM9/F
uZBAb5DuM1IMGHEAQcIa4mW+psyNXLzJss4GsY7iSl/FxKVcZCPUC5prJi4R8JIWmZcOVe96KnoM
D4XBD1h1QZlYL65HggpTqTahczZZ9Pmc1BGbvot9F95FTmI4XM/iJ1twe5X0Bodr2lWE+YyBkpJe
h5n+ouVDlY9oeLGRucMSu+hah4xANdpuZWNohlcDRBEzBnW6C1spvV0wlx7eEXT78DCrmK5VoLzg
NLecrbcWoeCXhJsOPnSylqhbxGx+uMuxWgBuQ874DURA/t0pLAR/ZTkQbwRQjDw76HZPpYmEQMId
AWW4cD3WZRl437X2vYuWxztYZ0DArhT9jWZNIhfFdOgX6MNdyCzf5oQI4JVBB+GpxSh9z9VBLZAs
euMKL/kVcJ5Ekec1Fy4mckIEUrWYx4GoI2nKByOhVe9yhCXUxYkvCemuf5d6wJRcU/Vnp8pW9hPY
gOA6k4QeY5oNkZILGm/IcHXAUJw+2UtXWrwYPJ8eFGQzZFbOIjVfxK0mCxJTOn2jmVPrC51mzFyR
xSrvjjqLnkQrDRhhiSS7N+1jSDejBFxOeAMdyzEuqYOhAchvfQAmgJR0Oq2Lnvy+ztRiLGMt2uHF
JQ8XQTsjuRj/kGhT67nrusBbzbxpF4SBi91kVNVr7bIWMb6mnLaGxnmZhef98DBG36LE6TC3iF6N
X5WdkZhZxy695Caf5EEbItKH1nGYmmSeLDEhGGZMVkUeU+eXadV+8zI63g19z3XJ0WCbma6+8evQ
CPcReSIPTja6t6kbqmE1k3FAWQ2HcnZzio2GKTRYUUYB95XbQ8JC16qWJhOiihWcNOIqbMS4d3wn
ipqGp/aEJIj5fq5Lyk98iGH76AQq85BIJK2z7rugireEu1KitwEZqsVIyylEF7kFGRUfDNfK0202
Tkm470TKhkrnVz+7UZf+cvWIpKrJdMyfmTJFBJLD91sZEb36CzoN4oXUBmv8Tn4DJ3o6frLaA5Mh
fJsOoY73APhDk2WdsLCVKFtTrn0oMA0roG7l2spV3hITKXS06gjw/u7G2nhtDSSlW3oyWKGLsWEN
NcIKCX6VqO4yK9BaKhCdez8r6Ytpewr801iHrAy97zd7v5yTLwYHl8tkgNdGUYzXErFEiVYnIKLB
bijwUaKncIXSiThV0mYzQhCs3Fgvg5Rd1g/TaYY6EmzcvgVU9VfYaSvRgeIk19uqboxtaMnmEMne
tbbUTjOxYDbZkD5URXCI1ReGww0OErpyVJjB/Gh5eKJgBGXemnjpEU2McFDT0m1Bmz2CHeHdKdyK
UaGmE4X4xM03QaM7cRxnsG6oIAjURF+IWxn8LmoVML6dVRKeIINyI+pOXE9zK35zkIC/0GSuYZ9m
Mr1wC8MTQYvvonnOCDW9haMM9RzPcNpv+76FykskOAGATtZ90ZgNdiWsptNfmV0uvfWnmCAX/0qa
Uz8QAG8llzpCvrppHJeFcpb85oUxlTXD2pnQX6QLzd0gVUAESCxQRij0uNsog9B07UKey1bY4zLQ
gl17RX47ciHUAt/MEgz1yBR5kY43/i7NGIpiUuZLWHedWtaGOGGU6ZQ0EkQ8zN0+C8mPHtBCZJSq
E4fhAWiHfWXUXTejfvVS7/Y/fHmEflpBeHI4kC7Zkl7zM5vqwVijRh2/2C3Ksf8QNx/GDPGCU93h
0xhyVPCWTxxFlk9A4UPnu9F3l3RCTKwvBvSamMfSaCJ7H6btMTboU9axtp6IMVyiHe3oAm2hurSs
2GKQWdaGjT4kbV6wiuldCH5hF1U9mnSga891VSCN8qEaHAg2jV4jO6Ti6z0jPthlgY40MwqKXI82
yW09WnztEYF31/8RPa1HqxfFEa9MG6BtgL1J7sWcPrR93HaruqmA6li8kxWdY6wyOjOlWDu90/XP
//7X//l///fH+F/Br+K2SIHd5//Ku+y2iPK2+e9/63//q/yff3v8+d//hj/nSPZ6/vGEkC69HP78
x/f7KA/4j8V/6q5v8EoY7hG4LbMFMFCbLu9D8CZSPOTQqDZjzwP/8UXVexe1qPDJ54N8aFl/XpTG
jB+qcPSO4RQFIbLekXJP+gVuT6Tsndp/fDn77eU8xxYICE3Eklosf/63z5hWNpORNHKOM1ZtmKWl
33z1CLH85FM571zG8/g0jjTZij3552UqMfbGjPCXFG0FksQW9x1LzBcX/s82ro344uNPJcw317NN
vjbHNl1bmpS+f15vcEbdGYTCEu3XEi+hyAca22E89nmTAqwS/kW3JAECrSr2llpkwfVyXP34t3Df
+SU439vCQmHuKHn2/Cg/Ja2mNYOTj9k8RCOaJi9tMstXnXV1RgcnrdJNKwq2l3QUVr7555eXlnJs
yW10PHV2zwsvAb1M7sTJyYfons26tShzRgpOxYijZqtcEJ/9yQGQcfz40m+fKttUaFz+urLmS/jz
9lMYzWFmZNx+Sxczji85k4ULwNHbfnwhsXyRf76jXAmto6CjwLjcPvuiYyursbFbxnGkrkFyrhMs
FhnWkC8emL1rNiTNNKhxK3z0XcCwsrMnMW2Rpzr0RyYn/+QXeu87V5qlw/MEsIXzNYO4I2KKkig4
9YVxV8Gx3JQ40w/4GF9nX1obXZfWfd6TefLxjXi7bHAfaDnZHhclouDsWZPUkr6J3O1YeWZ5g8F7
vnSiJLhn5BQ//PNLOSZUGqHBscjzd5neAt+mwXMVyoRNS/jtbe1ZCGUrT3zyHr93Nx3LVloqm4/m
eH8+R9XktXHUquDUGLK06V4JuPhIj0vi4JY5BrSWVDOBxGiPOA6P0cef9J3HWArHlPhY0O+p8zdo
MCWijqoLTiirlkY/uLR4T9CmIdcfX+jdz+ksj69lAiw9v1Cf+H2l0JAxOtANjog8QhJNg0WaBYY2
u/xRmVO2bkrpHj6+8Nt1mUvaLMymdm3tyeUX+9vy3xVTNxWD4R99NLwngKDtF75UfdEKeisFb+zL
x9cTf70AZy+ssGm9as8SyjTF2RWHrPb409Y/5lE8WTttUzVuJh/vAdOvNkFbSSrHc0S5ThCvhfV6
jdGMYyhg+yWkhU4DLDpCsvpVgysRs4jEP7SBKEsmiiIy72fRqZuE0c5Voqy2XLO6ovwbEd6vYqng
5fS0VcLVWA/uLWQSTHVVHD0bQyVCTtQ1cmgwQWSiVpGg7suiOgGuzH1BDmFWYlM4mXOjfOqUDf03
72XZ7p5MCk13OTlxlAsqpwcWQRbseBk4qUkSEc7fCa4RxgUQ0/nWLLMIA0Cae19SxJG32iYToYpH
NFkz5BRnJYqBtJKJiXizDlXbHeg9UPa2eCG/ppA3H/DbYZVza0PQY4xs8yvAIWUcuyqBKIJtobkD
3YxkP7Rs1OIWiVrJi0ufwt8MNjcTMko037t1TtFPy6FEQZHNzFipoBSpXkYDW922mC+ss75tu02L
ZOBuQCV7MOtk/EGis32lUT8FNKUcgETQHXvcsfwk76AyPMZbIy9g/VV5T0mXsxHPJD8E0PWtYfxm
WnN0FxtejBasIIxh3U6qf0xCoyZwKqBJlIEGf0iZQtfHCFg2yF0rU48+YVGHLGncGwomBC6wSxkw
J5zhf/o4FLEP0PcnOJOCHK0ESTwPumYMg7a89O6R7gPhLjIA9Y+QgaCguBEZieuBceEr/Xhu+sfP
+bLcnj/l2gZKsOwDAj3I2XtFY4NJZxKd5tKPN+BIQjK3G2ahtT1vNTlE21lH+vTxRd/ZA1g+eOBo
oZkWb/OfFw1ds+gj241AthjKXzttNtK2tbX+rsKWaM6Pr/bOR+RqGr20UjRXrbO1eTJN1wJ3FuH4
djBlG2Ez0F6ZqGCKPmlwFbgNIDWZ9J8sIe9dVzicxz2uzGz37FNOZPUiok7iU1hSZmITwQdMHVse
vDopsdcbJDpuHZI/PzlOvbNU0q3VigrVlYq7/OfdHaK5TiCOhicdI8Qah0ylUOuxMK29GHgi7YM5
/v3xLX7vGGtJi9LDURzglLlsUH9bnhXAV7MjGPFUqjhfh26OCibnmF7bE+zsNqGbjXRkE9SEgcUg
FZn2tP3Dx7/Ee0+VtDlHmmzB7ts92Ajw6aNhPAFvqQ+qBFWJTztahmLGJ4/U8sicvTWWdKTAu8f+
IPTZIcZKQp6oqopO5KPk9iE1OGNe8rTrS2Vm2RPYnObFFQPT83x2gfsXlZd+cnJ97+ni5OaBFbM4
U56foyLb6YsYedqpteseRof7GFsY4DEMvFqI3Q4lqTifnDKWHe/8U3uCOayNoG7ZhP/8krVY+AyS
qAnROOFRokVZxUb/A4YTKdLpAqMpiLmStm9+cuF3vlm2Jx4uR7ssVtbZIhX5NVqniPpENajyYdxO
L4GV92t3cPu7jx+id14eiavXZjs3XY4bZ4tF6vd9GQC+OFGELP4LxoVFzpk8KpwvsqQf+fHl3ju4
cbyw/joM21Rgf95ShHOTE6ecwiWOggm9fMxKWIUu7pqPL/TOE8vpkHdDUeV4yj67hY6t3LkWlB86
oItCp3jJMQ3iy2xyX6fekUTG6mibj5Bl6ryIPnlf3rurFoJZ05NkK6FE+/NjEkLDPZQwnxAj6WNp
uVgbCul+GeEC7u3MiLJ//nFtJTifCo/uhGcuv9Df1iPmP83cFY46BnGNoh37LiI1GJ2QHvXUd78h
rLbhwSTzozgFcebCS07rur/6+Ka/87GVIvfMxVPDOnF+01Xh6coRFTWf7n/QroVD1uGCNoiov7Ao
6vYfX+6d10TxF1WVaVqgds+eXdWbwuzm0jgaqSGvhsEsTklYhg+SqLTdx5d6ZyngSi7fmacdYZ9X
j0tYs0w44R0j9KdfhgYVgyQE6KKhAt4soq2vbYFjzWTm+sk3++6H1Ba1h0sTiM31z2+2mSLdyXk2
jiVJwYd+iMWWDEFzk1Mpb/8XHxI9siupAWgKnb0zscoUAYWTcXQUVues9+arumqbTd3G1rHyGwhG
pU3bPsbo//GV3/uQWgk2MiUEX+bZlaWMot5ql6i1wR1OcCDaNXBsArp1191/fKm/Gmd/ruqg6mzK
ZBZ2lybM2RI0IuUTuZlzGMM8PTt5uy2hdhnmzEaa2FvfNa4Ian+oneSii5zTkvK1MYMeKyB2hFDe
fPLrLJvI+a+zVHmU667jvTk1leUUWClx2ifDkPejyxzKs7Yd/rKkIahWo/oBQEdiRN7sJ/ysuEMU
lIqg/jIX8dP/5nfhyxceK6dw9NmGhwyBSLcwY4oOwm3fRNk96Ih0HZkCOy5sXoe6iWjEPFk1o4Fa
EBHsXKuXFi1bHo+frKHCentnqIAFf5l0yjxreSf/tqaRRcgnT8fwlFRi0X+jR0P454F8DQzpRXua
S/1dP5HAq1HwraDLx09SU8ige7S/FgSbpZ/9SsuzcfZlcbSlLoNCQq/0vHFoeXNgKcGRS8Xp/NMe
6+jFDsYAOM6EWcgXi55iGiRksUAY8jrpe/WNbJEEH5rfJP9061Y2HRglAfTRaKM1++f9QdOQtn4y
e0czaPAz9UEd3QStcwm9wj/Ei+3q48fjzZbK9WgM0HXRglnR+UtKwTmFFdzmIwmR3zu7RApdDog5
Zme8JcXXO0Z1cI1VYn7q2WI+ufibBXi5uIATQRuGY9H5OSVwfDS9lKXHBNS8t58sr/3VSjW1OD26
oSFIrlRfB+WUXzM/xbzy8Ud/s7H9dXWpCWsUpjLP93O41Qm2+JZbTXheb5kd+JLE3vcheHEOZo8f
X+3NIWm5mlb014T0lLbOvtg6ZZWdbds7lkqFSNSMJZ4XKe3HV3nnM9lSsaEsTZ9lxvfn41Njba3B
7LNZk62y7irbXmOYXLduBUshDYAsfXy9N2s8JwNN69XzXMdZCuE/r+fQaxcQvo0j0uf2qha4zVb9
OFrXVd/HzScXe7t40Jek32oqKGSQB8/nDMqv8xJLJaxN7NuHumn1TWvEgHX9sDqUVYDoCgvOTZ3W
zBjVIC5rEdIpndDLOrTIP2kAvPON4vMHbqdohXNiOVtYizqUJI7wjapxLG6q0bTXaYHX+uM7/M47
ovXSDaVIYxE/P37NqN8zgmX1UaC82NkhzBnHN/ytYhZ5FwcCIhji9F1ZVfHh4yu/890S7Si5z67j
8jSdHVI0kHZfwP895nWZX7Q9go55SV1aMjVe/uml6Kb/dbJ3+FalffbYepEX1yNkwKOsKLO/Nb6a
3O+Ef7SXyRSr248v9vYdoYCwLSmFXHDW7tnF4h4MQSU688hEO71xe0wADRsLrJcqhX/jRJ98g2+L
XOF6fHd0T6gbaC38+Y7orFckGNK6CVQcf6UxOKw7E9wnwAQScz0fkEMZflasvPnyHPZ7xmAM4zR1
rrs8Vn/bZ3uehy7BhHRyxsgg5qCh0WkGOOESJ/7kxP7mfv51KY6WSMmWxvbZ56sTQihIN07Y0iei
LRP4n0yep51F/O9amn33ybr95o3gehQGkqO76y1l59lHi5Gw54NNQD0QmdXMRHKH3wJuyiwfZtUY
l4lJaQZgRD9//OC8eeGXC0tO7KzimoHM2YOTzqNXEnMcn2SwGH3pXN/Z6VTc//Or0Pnhb5vODIPV
Pz/eBIWrcgm6ObmGh74lDeXlYM35J5/lveeDT8Fpx7Y8V5xPoo1esDZaLsdjbwqO7uTTu4SH9mAY
9Po//kD/M6P684TFENqWbBWmxV6hz3YJDwoICewEZ1hdQBQIvbNp3eVk6xh+A1Aukia6SBfdVnQI
wQ9Oq8GN6So6Q5lDKe0iGNWGSIwtwxKPLqTmQDD5SXE34YQ4zNSmajtN5fKCyeAC8A2mSi1K/xFZ
SXSDrJgWFkRSDmx11IebGn0DuPoua74YwSQe3LQHuAEwGDgVxrd0AA3ED0VCNQiIsViqW8ghtj0e
q8qw0A3XMa0/jIXXEtzK5TjoAsJZl5HOW0fO8yjE8IwAr5uRxLYhYS+23fw287JFAyPSbRTaQ7Rv
jMH5mtkVfAPY3PF+9pzkV+tYCMI9pFJHuuvji9YZhJx06FPCnFEo5uuIqO8fCtbTjmkdLrYA9hAL
yRQ9WvxAEEjgl0JNzMfKxEhy9HzX+jKMVtKtRyueN+2ccqgEY9ShSCz8fWF55k+SPqWJ2yTX3xJM
jC9my2BjhUc021j0wvYokuJjFTrjVW7p+YQ8EO4S2WY7NfYFEQ4dDk7yOscDsaz2o0yluYUom31z
oMF3OzEtqDSAcuVpcATY8GwuK3gMoCt/EhHfXxqg84eV7OMBU7Glgu9IPRxmgAlQxklWMb9PUYJ/
qPut4I1Zm2ndc/99iTaVmcCeXEqWNTFKXKpYLzl+zPKRqHP7QFBBvof2lR/rpO7vwslMZ34Tc043
PRFy5h5GNxKu0ki7dG1VzfA8dJ3/m4yaRF1guS0eTTJMngpmyhfIxYarqJ6NvWkk060vgunZ7H33
kRwEFHmlQtk3pnj6W1IZTlM6R5eB5SCB0GFxoOccA0eUGLpXeYDWduWS/4B0cYLLma4Tuqu3IN+p
d4qgrDIsEgUgFuzKTroJkp5MpaG3io3VJMapAGHbbhJ8SPiUEvu2ZUj30IU20iWZOCAEssIoHtt+
6l44t+lki+jD8zbtIL3LFs75E0MgGnNkjLeXreBUfGQUDNEvF6oFXZy3RHOM2AYDy6/vTNzZR6cf
4OdYoghvddozS2nK8LsRNz1pz7q8sTqiVZDLD0f2InhbzTimL1lTRVc2M214+aR4fvFEZ9wkXiia
rUBDle2LtpJ3VeP645pwat2vyEMTfBeEIFw7gqnaxo/Sbk8WaSVuK2+SeiPDwSTfyyBtEvZqeFHj
P7pworATe1LLunbB38yncTDEvq5s9YImETigb2ehRrxr15eeIbMvKepTHKEB7AyXAm9rIzLGbTs5
RX1HQCrMCVLCC/RbcJiR29ETKrwKP24/qfHUd12NKa9VjYW+sq5+FI2RHDOHvNNNk/cVDSOz8C6V
v8R5wRFK9Sarysa5tymlT1WdGsXasf35V5kLc1sbQcbS4ZZmvBLE2U9rG/XgwXcAtUyKsPdF9+9c
hSFoYiyI4YwmUPr2umcyf/Ci0PnWm1m/N5Cb7U1vrNdgL9NtMuPsS6a85rmKvacgq3AMIsqM910T
OT8yRhjfu1ZV14CFyIwlj5ShKYQDyt3KQ8Zeh0+OLOJrRqQV/Yt4vqttO33oZZG9jmWr79weUZvu
5vh1sPvxupEejLx2tLpjBKvi1Z4T0J5TD7JS+nIC2BsTrs78z822mIHLHzby0h3+tWkPQs3+FbVk
vt06bqag9lmzOs09EpOlNdGdCLsrfkBLkZdt2PRHQifs46Dz+SlIJMwZzM83BFxkp9Alar6ndkbX
FouLMLOzchdmodhD+/N2HfKQXSNdUDEU8823ITbBBhp2v83jsuCdHXmGidAsnVOvwu6Zs46/hQkB
USFpU3UP7TooV4TWwXlVYqFb0Mxyj6OE181szLrJ0ZEeSuK/jrm2t0MHi/S5UdexkVkYjrRXMMkw
db8mkyksd44DoQhgX7KEVoxBGBwrN4YekzDkgjJft/2TYdn2NaAQZ+ubgKd8ZQeHLIZb0kyOt4ds
gKFg1uo2ChLzntErvJS6CJPrZBjCC8tOKyYqFYzlvOiMNZFfkLAxvoj1aC85v3i2s3WWOgUEQOxQ
z7nuC0Kt8nHrGmN3o1Rb7YumSQ5elUKgTxUuHoTjkK66+DIRIC54gcz5eeS0cB3Gire+CHxcB4nT
bHC6J08z7IJ67RF8e0msNCl26BML7M3ZPGwqxP+8ZWqyXllFQDZHmjAy4GpHqUfAoONkMz41nCz8
pDh+e3C06Cc7yzSTgp9y48+TVVjbUMQyDS3C89O9FTia+KWGEN3RGNzNWHXmhVMnX0Nhs99+fAay
lmLwzyOQRdHBRIYvjtpDnx1aQ9NP57KsOY87CbIIxyJVKCVMqFqpeCZhHe/uVhZucOOntPGWddiQ
P3E9OPd9VYvNJCJrj5pvvqmxVQRrXI2QiDDsJhdlLVvMG42MtpNTNpt2bKplg5gJTnABl5yIGXKD
3cefZznqnn8c19G0sDmmvh1TOnnApIcX4mSKsX5uZerflYN8nBoXXlKbqE+OkG9Pq9y9pcywKNqW
bePPbw4upJ22/5+zM+uNHMnS7F8p5Dt7uC/AdD84Sd/kcrlrl14ISSFxJ4007r9+jkdVT1dGChmD
AQoFZChCvnAzu/e756havrfsKT7M5N03A2TfjSKAwvz9J/u5bf/1o7Ghx2122XD/ZXuBhRgXmjUX
ewNu/yqC0v+SjehTKpMHAFc/LtmFfiH3qMcO+fsKJoa3tyxYoPBvGnyy/eE37+iy4v/1HV3K25cv
gAfyrwVKx0l6l4xfAWa4QngH48oJrTn+gcSX6TKmAU44AuCfdyPB0i5Hb9YbjCp6jGj9/Tu5nKR/
eSOcvJS0OY//UpyM1C5NdDkVe5GCjQITWq5ziIFBJhgrYuSFiYIk7smxjOZ7A2npNy//3fVru5R/
DMP8JovQaPaUNezZ95UYjBuLvvL1IJhlh90wh6ZdvaYj0TSbVtxvXvi7048iPnk/nQ28/mslRIei
AuOAHWfaMEGXD6xHBfHx65LM2m8yeN+EEKi3mLS+ONqm/peuCSOPzJNLBmalSupiqctpAPYpZvCt
/QjtzVvCoeriLbcweEn5ooKlGJLflLa++6bZ6qoqT2UuAvuXPWizKEVTZ32xxzzX3jAcI8MosWFn
tmn9YHSO5We5oEtuMY7+96fYd181EDf0fqRoSRT/8sqx27O5bo1i3zJxtMtHt4WF2MU3Szc4279/
qW/OZo0NhanzLRMB/7UuA+poICOqFXt1oPmBiqJnkVu2Pvrdbp0SNwtSGBpOygSY5tEH/PtX/+Yr
JqpEIZidsfnXtgx5+Hwso7jY58aQBjytHwyZsyDB2rPqJ4+ZYFkpT3Tsu4+/f+FvvmGNhqflkA6g
5vZr2Tse2bkyVsIJhkB6XbrcuLRKqc49T4nfnMzffcMkoen3OBqv9Wu8o59meHmOzkNPZT+EnVAN
1BmIfyOnRzOtqr1ZLfAzCjEHIora/4/jS11ao7TIg0r99VRSpkvI1ZH5XsBroAReZ+eYlSECM01g
K3D6A4g+wRKQ6Jtc3Hj399/zd1cyGywq1h4vZHCS/fmhpTHkxj2UPKteaYrplzCT2Gapcfzledlk
blwr6p6XVgwHw4S1B9A7ZXyywh+b/KZC99fCFZ10Ei/03TjjCE78+Z2AW5+NuErifYka6+A5ZF3g
xnrN7ypz9Iu+O+QGN42fOV6VmMufX0q1gCqVcVbsm4G1H3BlY+dUZbGmz5KtmdRDqN6Die7L0g6y
tFXIkU0wDxr7bVbzJ9CW0Heb5c0r2Wf0uvRJHrBZaHvdX1JcHvT/SqTOKqUJRCNMFte6D8VIhcMO
vFNrvtRWwkw10lvLY9TMbpn+M5eMf41ulq0wMPmp0B6Vzvsk03c/6oAreNi/NJoyrmpP1VepJJup
T719wdvu4IYJX/f6fLuIen6lXJK/s7Da9zncuwHOOTPlLFYjd5xQM9m36pQAHc6SKYz1EkS+hJyr
S5PP0c9tQOngOOczLBycEBAgnuzGWCjCGLTIp8c8S83V0DXmrihjdA6ulV57s+b4Zc5gvSfo1ZK2
/IrHaSuUnsKD1UKLA3SEA3oJLbd7go3MvgCIQki7YjtkxcM8IrMgT0bkVqKjpMu/IknKLkYW7Dom
oFAUB45Egh70nKkFOUYAVpCNllG0HosOzlaDEg5fJ4M/OtpD0F0+ZfKWMVXjaEtr71bWE3PBDAMy
p0+CqwCvJJrL7HH+NLfTy2wk5luhUOtghAfHqt70u4j6+96o6zWNSWSRRL7Yf0/Z2imFtZk8e1ov
Xmn4toC46nZUVkYo7VicgTu585wf8YbPfqn01qqxnQ7RbQ0o3gO6BhX3fo7N7Di407XBSNvRpHYX
6L04uybCMjUzXqneMUdox/Na9fo4GJPeC4zOeBcsvjZNr82M8BnMEZTz4reMSoed3o9+qTnkXiBB
BU7ufiSanjL96TDq1EYXrIoaZOxP98DJmSGnR7OSaovnNOKJyTTEEqRxXQZKMeuhOTrm56gYzPQz
TskMqmk7+KUc770FegYPtL1ZJm5S0NI2rGZuEmmcZ84xuli2HiC7QOg3OVlYNdl7Xy6v+jylK8a2
TkWzuFsYGnfVBB2BIsspZ2W4qmxzQ1AZ09TCcG7hYMyIsZL5rVnma0db0vAStr+aE3XDzzDdenRf
XcTcKwCTGFUc88GEqeATctX42qY3Zqknhg+SMxOwyaFiXT5dECdQJAj3Q+Kd+fCSTSfxe7L1tQ35
KPeOtQY7KUk7Zi8ZUVNhq7VsszvDO8Y5cmJzNKkzdsYEoERzwnrO1HcqVOx2Mu3NK/QdSLezIOBb
leLL0RnH9JyL8A6TW9DVcGQtnKfb3nW/GCEQyMwS3Y8G9ZXSCrNvNhM3k9Jpa6Yui9ArShkYSvwx
kwMMqDJyBinimnk3HHO68cMDIhUI1iGortBgtAIJjhIrJ1PI9yZyvvrFfSfv7RHPrn5odnM9dawQ
0ouR3UyRXdAEvqPKehXhn31KjQl9J138r2Eoj0JNYWCl4r6SvCocP1LylfVMIIB6bTY+M9GJts+I
gQ8r+vQuk9hcR+i9OBs98KKk95ax7si8VXM4QueqKvO5crswthn5Zxl3Q2jyoIISuoFfUp/ipr/J
2+m1h5jqq10xHrWofUTjfraHMubWxR4cH9mIAY1ZcM9vPAhIXRdVW68qNGaNwdTmdkk+w0i/gEf0
xXoynfKQNWjzkBuEcdqZp4SZ2XBqc4nTxXxuajgtcu7ypypGapjwvKeUDH2sTC7YPivV8KAbzdcM
PMWndJ4FlMKaa7fRzECtsuNUFe3W1JkOS104DPgdxIpknOrrJXFcpg0owUQO89KmPffrpYPypaLw
xXqOP1yqNQyMijs9F9PJcir2wZnxBLHoOa8Ub1ohdKVKEavvqsJAdAlWbt9BOPYBXHsrddCsoDFH
7kZtvB5w0gd0o4urfDbdy5yvGTZEdNBbDowQ66i9JFaQeqrus5ih647B+SDlTg1VLTkrs3UB56kz
d8PKOabFxNhpRpfDGdTqmA7jOx7TYcXmi1IZe1glXzLA6+oZRwu8wTayNyKOeYARUdsMpjqfWPTD
2q6owi8ip9WQpQFOvY4i8JSTnNCu4ZL+QCtHUUZPKSrm8sZpuuEM4ejTEYyWj0TEwZNcnjFNoa3d
BQTDADKaI1Lf9pXVcbHD5YRIaftlbNYAc6at1qAhWEqMOYwrgLzvLjyrYXBmKpqsVrUJjbYuKcn2
6FMCT2LViNBdSoevxy27Z5QimGTocnGFJsqtxnDBRhs8AByNemaM5LZqKvtQFwAqc4PS86LkiPd0
o+1vsJNhxFtEey/yGMgqv+nWSpAnOi1qKEIQQyjGploTf+/WKvUTMpjpkRP/Q5TZ4muRxgMKKUM2
aHlIP6BbUZXFA9IV/alASrdSmGhkkY3bGoL5C36NT7yNSQjqD6CnCy+LVi0zbvHwzHRwtbVSnNFW
CaoQV+FZ+Qm+7kzmNUCer5j9bUCoF8lND9zVz/lupnYGo9Gy/olUBiDBSgPPECadKRPG0MLscOYq
PhHslgO5fEYFBVxVia8Xq25+1G6t4Pszx51BteE6WmDx0CbAtoboxDGKPoxMk1tbjZSTIYBPs0Gg
IPqmvwKfeqOpzZNIjNdUsfONbHWKzqLqw36oYp+TnhZa6Sjbmh4K8ITmk0AyN2fPuve8ojvHEtLq
6Ijatzoeepo+kaib0mXVeZgXGFn9aiwHMjqx7aCUngl5hWIrifEGoSIgu5LRoMrWDppBz3lOzHxt
ob0NWDCStI6c/KAT6t5UTZJvCjcuzpG+uH6R1sUpK2eAKQuw2aF1vqo6ei3yRdsvFt7LPunfmHZ5
W8CCbWZ38EKtrxjYMZEYTQSqoerR9MoasC4tVedVB3JonRLS9Rm6vFrcVj+35N7WyIXpwXj5e25S
jy0obYZCX0zg4+B8IgeIfp+gs6RJtWXq8CxLW/pGXmAxVGiadMu+MKHQEHfEXlVqnwnMOt8R0MiW
MQ+iWdDuW8ozVZUb1sgPykihlwMgbon1Q3T2ouhGMi0BCQvNkqma5YHh43mbDHJZj0l5S4YFpFPh
RpbvRO3wgPXmdhl17d4ckhut9z6SMTv0uMDoPOfVaXJZ3iAEd9a5Fdfrge41gPPxBN8C01PjfKI+
g5Jkg8uJZb4rdE3ZwOiC0+sNDAipgN4suwaOA+ntxY443L1TvHgDizF252Kdxjb1WAHhKtGt7BoW
IpywRA0oK8a+2UF0rCxQfdDCPOCbRRZeiqAwplsdZhYsMZMhGXBOEa2ealy2zJIEKbqWcNHMAQXL
9INO/lEf+helU6O1y0zeqqGR6w+x5OaYqoyAz91Z6rDJo+ohyZh7hIJTPmYqj8G8SzOfCowRmHFJ
PHq2xBXdDRCyPRSY1iTLn+tuTyagHFfOhScvHQjYXodO0Z7RDc2C80YdrNGXensF3O2qzr272DOy
oIfdzOmQm7v60i5qvfzpAm0qliLF6i1OjDNUAFtQtgyFG4KWuR5hto/+MvbmYczi+J0/n3nWx/NT
2jJynHeQ8aKc1sxYSnej1elAN1aO54imZqg6Aqi4CokVx3B1kMbUbyJVCZnOuNAmK+O2GaL2MOWL
HRrl2EEIy14jHgnUrwcuudLa8MjcV0p6Zke8jwnBKhkfuF0M6WNjL32cat1ezM2TWpQoX+fBODqD
fVVaRnlrqYr5bnEpIcKal9ds0qppZQ5AjSpIqECD0uXYKHgF9Vnl8dvOs3ZoDOs4QF6gn1r37H9Y
6Xo2GuhcR+yLpq5nn8GQnCIRYU/gWyAnJi+W6B/UBVdIRPYAQ25NHamC9CIo4xGRjYYTDSCcaWVH
c8xKIzrVmtw17O0hz2tvBVF/vXCXWwX8wc5jmMxbaM0DiPXCoRlSMBZVql1xZyofyjHRdm03OWtB
vQ0sRs8AOjGV6TQZ0wcQoeyNps3su2lWh9A6kABBqN90oDVC+I6AKhR2W/kGkoexrVuPMw2Qx8qh
3SIXGoasWsY1M37Z1ZxHkJarbIxvcsVJyGSZtFgmwS7eZVNqeCziPLe4b+Xw7ETalS60uyS16w0y
kP4ImpDBWtU5N6VUfbiGu27pYEqa9luqLc6W0gGdqQavqGlh+RwEmwR7iJp1NjaHWUUEr4yRhMAH
62+0kEllavIqXQxBTP2M/NCFIeXCEkMe7d71tJH37jBfIOpESTGWQATyJuHHCwvlUWfjk9sYjHUJ
QsMTA93L+ZWWZ4pkEcKdLQ/w69jWVku3J+Hcr+DJXnB2Oy9LvfUo+uuocerHquzv40Z+RXF6GJkD
p9fWvJFifXFR884iuloM7xSNLgziaCSFjWuHZRPUJ+hq8eU+i3Syp4dpsL82CHG/ukVsfPEXyjc4
alx5RMXkQaCOHvYmbqE88LiqRKhIfXgHqm1pkP/p/r3lVmMXO9NKkYQYHYBpFhTt9KFqUv/QnTEv
SaBgjORZawRqa37o6vzG9OBJiTNn5WHdC0bDeufQirColPbg4gsFmS6emtygxaYvDPL0NOR63BqH
ztLZ4KruD8eIthSStyhDcFClmrVto4znUhV9TU595xiCB1L33qfslej5fVAcC7D/sdl2ZRYuFhwn
LTYwg2QRN6EswqwkWDYvPMhx+iD0bfOI3nueb6ss4tTTtJuY9AYaremOEW1OFVm+zKX+llVp+ckm
77OQmTwzqeqEcMJkCO2/Ye7VPc8dCEenK856mcNKbjinaT/wiDDuCBkyIgVQVm/mJnTodBrgz/2B
mxGDqPl0jhaqB4XStqCCINWOsfZe5aC/hDaW4QLSCjdTc0O7oFkpokHQvPBH1tIaRwBoElVmNa5E
XW5NFQ17kbBq0sYmAsSBgfcy0xQmqtHh0s7O46AdWTOWF8jLBcE63KaJeEZmrK2dIXrFLMPVqybV
jaF375NePipLfl5i+4i6agosEDtBC1EsdKrpwZ3g6GtDuTMN2EDYCW9Eb0XXszWfKsvdT1MCZx0j
+soEeeZnnWrvmFw7KBa7Q/gXVIXM0durCWctIs4+dKjirfpozs9iKTufCe+XCtstmsX41s7IctRq
toNr7gaDY56qfnrs5thbu2126KY88qUcjKulw0Q4LeNHEcvLYLE6+G2fPPfs7WHdOoyoIzpeKi/g
MAGVsatdXJmHJYNvV4Hx25SZHflkq9JNHTFMPaQARqsub0OIgTtqAnnYaRbzxHrxmpv6MRkaGLFG
82BrlE/SaUw/aps53s5VkdNoA3w7RVeg7RCjTWxMGP2s3ysl2jztUiRvF7v0oUOeHEXnjyAlhFaV
vnD7LNg4pCNYiNFe9wsc4nR4UxsHY2XqXPWF9Yxr/gc1kgyoU3PrRrLeVvDCQsMGURM5NS6LlNkt
F9vbJwDzvS6dT8rk+hmte/eouVEbymrBbeMZTIMuSwONOpWHKemm7dCIG7R8O7cX/Slt5pPCYnAN
/4wzxpPcoWbvzNWHGCGFL2ugXdS6WgJwArAV8MRhPeDaicXGUnOtbbOkMTujzL4MEfcRZL7+AYI5
EZcGW+iAy09I/QniiIILguyAbLWTkVj3Roo22M2s4soBzLNLl+wKJd2xUlS25EpGbAKCqWLxNpaf
xbeEGNUS91CqpwWTYtkaAXq4KnQrm+UTdYyTIOjByn4cUKsPQ7TPgO2ies1+2ABBt/mc3ma29wWR
1gZXNOCAyu2NaokEWR2jq52rO9tWGztgkj0PGSoQfof4gY0MQPPKYPxFLM78RCmvWMUs9TdeXzlY
r7JirUV5R+VDtTH8RSowehOKrtcaK8xAdzM2P99erA8KQI0/OS5rHy+7ThoIjI7HBTkB1cKfJsaD
TAG+uotTh73dzr46VdVaS/vHhZUAtNn8ZtEXHWSWDcGInADrPr3e5Pq869Of67PlGjLYi1XLK9LI
T07cjMfCGvWgo2wOddg1wkiZGPTPWWZ1rnttiaoFWeR5t7ljvi+F9dIbnlhPqVfuatVdwqRBFU8k
EeBlGn0tRX0qVfUTBsL1gm93RVTjGuVXtIopduwU0daIDGXMMel3ruSo2kWyBLMjFUQt+m1KWtQX
JP1IVDje9eh63QbP+i3rqcd8HKZwoHDpOw1adtv68sqa8NN8KehmsbJZiBltWkWKI4IhdEbjYK+a
aTmTLHurS4UW/1B8GRNrCaekamdCeeFpuZxsr48C5ZKeY9jxfoxY4cb5eCPdDuqs4p6ayMtDK+fk
7xbRPzUNVQ0IS8mG8udXrE53ucUOEEabF+QQOX130YFf60mQ6CB+l3bpfU00t1an5wGF8lc11ehL
GVP8ajg5omvSgSQGqT3nCT7GYRmYDrdEuStqidAtFw8LuDEfSD3bxnRo+SNP93FIDGvNRbeHTt0M
mVnjiVHftPawjQu8wTolvFm5jcuxWXFLVNGxufLqcvOR3aAf2VCT+bXERQYxkOUsrBx48pyuRUGK
b5kLtipQu3aEx8f94BKqgqvXXdamVw2T89w1gNHj7C0PhsvMVZfC+AOsdYEgKooaahblcptiirfU
ACWn+R7TRLUuC8/8sDHXrhdmC64jbfoSYyy3ICR2iE9EwBZnJ4jow5AcHmeA1D6apvwr8rQlbPpM
Z5ebNkGWR1kobA/TXeveG3PehfA0qwtpPz5z14x9FzZROJXRvoyRrExTe5q94qkajOxD0rBDZJLF
a32caYc0JIIa66B0w7sq4l1h5DnT2RXC9/hRqaxiH5MU8FPbisJsto64t+9ipNpBlGVZYMEGh/h6
ks5cchUA865j70kR6eegSIyWA1xdT2/uafMmV6YysjisBaBusyzCpelQfJJbf20xrR0qx5vuwdo5
lFXK8tJKSXK61QNscHoyKJf1iae6rshw6mUTgnr7KmBCbRAvXZcqh9vwEDDPYtmp3IXhbqk3sea+
DUzhSGnW6wbqYDoNebgwZkJKS7sfHSy+jF7FV1lEcGuQDoP6iUqVo1Qfl94g00n44EqUOnpyOgxg
LNGQk7S6bqX3FKssbnjinhit5Zk4R4+JAp1ZlMOrnKiBcGc80aE4S6tygjjjDlfH9kGpifLaNGGC
Oi0opNmTNO5MmMq01ajM2E8OW7/9IjW/RkDo2+PQvo55zsPMSm7jIkds6FSEBFXnzsQoBvp7pJSY
K3SaZYsZqtGqqxw7jJPmzXmedE7SZfCurTzhrB6L6oYVYIMgmJmildmo4aAg0YFTdhgFDwVTj5nu
VmFvaCaIUPxoTjg2zaMdIWcBigqOfErO4tJkQTQS0vN+zSO4r+PQvQhr2dmUyKENVye9vqRXS7DZ
sbAukUhmbEhANxkB4GmjoEFYSzO6iSR0liT1iFTnk9v6XWvIUI7LANG61oNlKYjkzql9V1NYKBAt
sHJlFtNcTyJ/HFy9u1Lot0VCeLsMhtLR7Tl4CSz9vBxOlSoel8q4p6P6LBVoKk3VV1so+7s8zl4S
PfOLiU6yi+HVp3G4M0TinTyPeBoU5U0bc5/sKWLzfUSfaa1+xrQVSkc8xjHBUGWk3cKsTOhYNYCZ
DKNsO1K1UQz30+aZFEcDCJoSkZcGB9TO4kPT2LWvdNmJuywAXi16GXTtDnF9e+OQeEaVaLpXSjed
uLsXeyXpuXnDnlqxoMeUGukeNFXjR5HqdhDjstp7EG9WatPcdJH90nnIIuCuPmMsooQwsMcw0uI2
c+oDpM8jpDMARQixoIgJ/TDa1YdaIjNtmbainKeYa6Mb0tt0Rs8ame5zX8TPrWR7ZyztXWlxiowp
9aPB+7yMKMWgHTf5iJW7NJSO+iMLgm6ZD7LS3vomuh2JM6axcpR6v9ZzwwmRiEIphjMa2kUKLd5+
KNr4rtFYNxmO9so+MmOxl1wVqXw02UTYBE6ZyAe3KWhVdG35SeE530SeeFOVeuO4otxMjfmbgMFf
R2vIyYDqYBzEQkyuX2Jq/zblAvI+7SVxyp2Zjd7HACR3GylcJtSzoh1+7fagLZW8//vG/jcBCkb5
AB6gKjdZ9Vxa4P/2okI3JsfMctAkBcIx6Ar3SYfcPYtd/Tej99+9EnsKh5uUYbuq+ssrIU5cBKj9
ZN8UcUFQXuOM6ew0DiryzXd//6m+adxfgokeOZjLFLV5yav826dKC60da+L3exRG5F6VxRUUzPKW
sdeIKflbbtewdTLosdNaxjxkdjZQO/U3n/i7d8EoJiPcDIZ6JBb+/C40uzfrkXrDXhqgA/VCLJsC
TjliRqNZjxlCeeenxw37aAawSsl+ExH97hsnXuaRlmBs0TaMP7++KN0en0ia7gsFQPZikDhfBl1Q
kC6U38RTvolQkmL7n5f6JZSRUNNx8ZKle68RxcHJFm9vgbIDstOr5wYk/m9e77uPBvLZYlnFGCGb
mD9/NDVqNaNvYnqojaNuNMcT24ohsQuJmn7+359M370WYU1CPySsiL78chjtsl60SVTxHg5w9MZJ
d1cwdXOL7LL8zQH75g5wGcGEAWgZxMbUX5KhA7RshBRAV/NZxH6iAYtul6gKa3oqyF7j9yZv2n9G
t/7Xn1Cl8ie69KMWcwv5s/vlP/9r81kf38pP+b8v/+r//q0//5v/uq9L/vfrX/nTv+D3/ut1g7fu
7U//EVYM4vDo+mzn288LDO6/YaqXv/n/+sN/fP78Lfez+PzPPz7qvoLOf/sZp3X1x79+dKGv0mH+
twN8+f3/+uHlM/7nH5hncqSK/1i/yfov/+zzTXb8hv9gnw+AgRUU3LIL3vSPf4yfl58o1n8wrwt+
gJwbV5TmGlwJVQ39AKyr9R9wq6zLCQmL53Lh//EPWfeXH3n8QiABEJAsk7gnd8A//vvzn/6ZSf3n
IfkeLkuZ7XID+5/wKl33y+AecWWPNwdg8FfcUaYXl5KZ7veW98FMJGWGytLXdsnSuxPugI6R7QBZ
yiGgnXuAIJH3mvbgdjQrpUFfyIgQBlUw0wmw21u1G649O4126mRejRrGMpn204rQww/Gyt8pq9Pb
d9uZfSKiKqyPHjMDg0uPfcqvnPbnbyeZbbxDdHZ2DWH7VS91LYit/snMQWWQkbHRKbJFHqiJnqYh
eTCqDoOSasYbHEw/5kxDyGA427LFiMMteTvo1h3NrCsHp6kfZU2zqkmLM9mT3ucwtlaYkOwVd+2W
bgi9M/Dga1Kc7WouZ0qy85WVKPNR3GsCLJw56f5sjji6ImhFAyrMlUTP7Vfe+zRCsuOtXPylFoLC
CcUSNrOGgtnWnfeDmjyZg6Oz3K/fAPA/pjaf0h6O7Ov5gg1JpkW7pmMz7pspEtd6Fd1mbr+mAGId
01pJVgNzT9CyH8WlUzqk2sOQYDvXC2IHMmdyQSiuR/NGuYoyJWf6DT6DylXs94Vx7CkRXrklcD+G
hK5TtaejNb9IrdnEpLg2uZjXST15m8J2dmrOPHyD3nBjSwzVsXFtJ4P9g0hPr0S3DMQxzGA4qOKm
69RtChZrGHcWzLyazf4gg+RnU5fZJD1mzNypPksA5OHkgo1UMb3DRxT2doy/bHdW147dbxmIvRfL
HZLgeR+zmF2l1K6P1NqfAMAszCVuu0Gxg4GCr05tmYaK/k4297pjJSjintQNzXu657EfWyaF4cLe
ppn1Y5I1k1yIQ5jmvu9nNd1YhnhPR3XeZkM5r+asVoJGobmiUGOKu8L0cTVAAIFCuYJ0jHNs9L4i
SNmla/ixxwzBonIGzXa5UHUUSBz61guaVn9ZWgqgMpH7JLqfdVYC2iLsNS55zGp5RNLMzGk1mX3+
TIHZbaXlq/GEjaOoHh0dFbXc1mk0MfY2JGf02tdQcZE/uA7ybQdpQtc+GyPTDaIsXthSUz9K3A+4
+MtqjqeHnjkhQjPuU4aWRRtmGLNmcsHa9z6mRto5FDtzBMGYJkSY1Wlzk4hhDdHoS7cQIfbW5GzG
IsHNyYAEgodbPmq6jhNSRzXpk9IYqnVNEwp3Jm7VmC6gPeY0SI0kMI3idtRlxx5Au1e1NiB7127E
OHZBE2U0ioywoGy7j0vKKJFVv9AVfUHSXKEZw7qc4epbJjL5gyWjoJiKu6mL6FFH6hMxhYMp8s9+
yMzQWeRbJLkS+mGvLFedAZTEbhsDGnbzNChV4ssxV1eypjboouKMq7wF+E0urgTUGci6WFfYXbzF
uFFI0G0ECcFJSaFUYldks9+bXEpxi6DXwRukElKMBNkFqP+bru6PSh1vJKSDtYiUpyqt2ZWW960T
oQCWm7os9P3P/5OWrYS9KV+oWj+KwonCSsHQLkxGex11TqCeD3roIpzvHI9K3BBTvKjqZW2O8Xkp
LXU/mMnIiVboPg/ArdNU9w037aAt6M+P/RvK4z5Me4oSLu4lhNfUsdWNWiAu0lJKr9N86ruGPrgx
y62XW0dpa+PevI7iy/ZHL/tASnZnP/+0i5xrhnApUdpwMJP5gMzK3RNcd7EduJLV7o605hgso7H4
qdnRlu5XWdaNeykdN2A7h4S6Z55qSPtmb+ldvKYI99y1BEi6ueIdtRJ5c15hwI4RCfUcpAvhIygc
6iHa2D4ZwNF2U5NuerfK+Q5yDCCGfWKguT+1UIsCFLppkDGCqcta3RDhoW/byR+9Ju5FgQusrY2I
ON34PpJUJTTAG9QnJoDUt8VVmd2SN5acG3wazOtltXXNhoLkUuU+Jamb4zwfrBAb7Af7aawxCqcr
cBXTbw1b28i+euWxNoS9GJpDmVceVTlOb7vMPqsaIxiX1nJWXZ4icw8bhsIxEwnzZo67g4ixqqAk
/ao8QD6d2faMBgPjYI6sWxdV9JA49Gs1q8QxYDJrqgIlMWJrlzv3IkFTXhs6ykqqIjt9tvZ51X5l
cc/goxznHUSzFo8p/lZ97Mawk9WnbTviitDbXvesfqPaL4xZx1vGrPHaSdGEWWbZF1x9YPaluxUZ
0T0vH7mT4ntRM0oJw2R8jK2tbi2juJkXjVoCgekVFkXPv+Rgyw7ZTJZ/5rp1rrEkENuebxlO3gNr
3VdLWyEGNwvynAMRAMMzN6RaNsqwcMss3SdDsWziBlvSVExcVXtVtDdULnFBTTrFhpiLFcx/aDV4
NNE3pb7b4K2wuywOadRSf62e1JKh2+FmNijFd65xQqFmVVhJLRXFqz7tIjm9zpIIU1oZIcuce8CQ
rxS+TQRWZBGo9Y7GwcYmBrG3240Sb3h8USb1bXcAFbMDujyBcF2ucv3yAC/EnrqDUbA8QRO6Vbz5
CAJyY3NcfW02lZWOV/aqFN3HokZ3eODHKztOBa4GnKdjxthPg1Oya9NHj4brppEteSOmkm3mGkJ7
QXdbJpNPtcgIGSI9DVOybCF3XbNGfIX5QybJSQPSfV1D9FpNgK3R92SivAkKTNkrCnNVMHEZOzPj
ojrXeii4Z9KHo4bLSOsmGTDYeWB8TYdcz4TuPmn3juYqK6N+nqKZPlQzkxCc3TB3IxTbxtmuizI0
q96lXl8HVCzya5EPzoEozVFYyoGM0iaaKHTHLZGUSnssyeWsqAwajNpRPSJzdSwvYzCYfzDgMgye
x+UbZ84mWdzDIp3TiOKt7duHUZ12ZBxInOJhGFMymrXnt0lPZcZ6JjjUUoe5lIJcZCMCXd8wa0eG
RcNeL/QtLWra2vLUtSMnV4Loxu46jOqt/NFY0xXjiSvpOXe1E71pdscDqgZCsMm9+cprsOXVIymZ
uWa9YFmoVVFsEsi8JQTSnrycWx1zezR10yKAitWsVKjMGxN+wEwbNlI1b239H47OqzlSJI2iv4gI
Es8rpqxUkkq+X4iWabyHTODXz6l56Y3dmdVoqiDzM/eeSwb9wSP8OcCmQ3D0MD67C2NitP3BNqj1
zrnZTbmRbVJVUE0VJTHRxYrA1xcDjDcDt1CDZ33qlm9cRDeHc/01s1pm69ycNyXERa+4+Mdy9LnC
FTsBHL+B3bCwLYslLkZ0pxToD3alf4oVtZQz1FeLiAt2yGOkyJilli2JXcd/G/cGde5Y9dnF0WV5
gB3+bU9Je+dpaVSIhUSxcPWXEHNvf2Q5egeaWL/8/0dOleSajTxsksOiXBMvYuMJmMK8pepNZuQV
BFL163bSlqy9rK3ZXEQFm2G2XLJKSTTO38x8EY/FdcrYNsBJKsJUevGaf2olG818MB8Tz39FGikO
LMYQ+bYJBvgkbWLhZ8RXc5mXvbljZHeFmzBd6CrOmZN7Fw7sD9wS+h6A/Z09FgTPzE5kkk4fEwWv
n4YUJ4Vah/6BomnXVi59aGlHLScDxNb1NBNUE61Z5RExvblsZJH7rgTvhFggeHu1eTzhKhzCFpFm
aEqN0uPJ0Izt0HMORCBbUdmiVm1a9hEOqY8hKwCTwDTJ/cqS25CcABsxn5aHq8G/Bc+jqrR9i8RO
l+Ay6gwIIw8a2UGqS2MEuWYFMrg1fmAJUUhPOSMVgxg1hGLEDFnhTCwtmrS9yJw74pw9/of3cu3x
Q+FTCfzMilhJH8XGa9A53jcFR80Yl+C4rKXwWw4oF8FEIjVY8oTAe4U6ymOAlPNLQOvQAtvjvxTN
n+Zmlc9mas0GrYuqh9jydf2Yoj+OkDIcMtJQwwrXVthaUBKsRX3044or3oODvrJ0ta3nJckjKHET
ho9bduZKIORiXC3ZPCcJoUe1T9xLY3OIlxr5NovO/Do9S+QnQTkgupEu3wzJbNktfLmd3GcWMiIo
KyNK3fZq1bzdA1v6YO5/fLXsCXIM68HBFkPttyO3rIkLkngKLT3n2nKsEyFOa1/nwZj0pJ4pG+O6
/kpIVbGDVXM0C6wzheWeMz6FikDuVqRwMuQTQi2oJluK2K4HnuN7RHs11VeZJ85N8Ei0mF0/CL65
zKmvg9tl8WYZz0at/1EZ2bRWC/w55SSkVr19YM1Bx7WQLdsjEZ7dTg0bYtn+sPCe4KikZpu9hUxx
/ykZ0zuEJO/gDY697j8WG6UOOoIlx70O5yHQuT+CvscSPiQPiClLknLa91WvEWIbDi/E2IcUCSfJ
ZVcjCMz8EXU5HcoexFfges0VjRhrfPTlhp6EST7AFaALJ8Ruvs5UKUZuxNh651BO6k9u8pGsPFYp
M4FQFsOZwC/OUcFbwt05EkA8a3qwDutr31SHckk+MpX+EtqiEdMUEcUU+wY6Du4HdZbDq5TLl1Yw
N9DTWCMjASdI+sQZddXojbi4yDWu5GXoOhKBsRhQANxJV6IaHbgT0qQ6L9bvlo97gfQpLdYvrURX
S2gd9y4MncCp2ns9YWsmveJq9x6PaPmmdZ/ybl23+9yFfWAlUOVl+6XbAfa6r9I1nx3fZOlcUe5b
H0SOvVsp2PCOdY/wlx2uKhCyBhT5m0PIWQuUJNmF0/B5wtdfDutedM5fvCYc76+m6n/m1i1RCDAG
LvPxINLLhh43XkCPRlOOZXTB+aIvjD8269X11j+EwzPXaFPIOU48C+vZVfOJo/sf8paL7ekEN5vf
WVe8AqEM4Y+YgblCeTSLkg8rbcVt4f3ga5txp1fPju3/ONKt9+Y2IZAY6t0yL16gM/gKNB7mepbP
rJ0sWxLpa13Fls1xrbo6sus/utVetEKe5C+gliqcz7plMT9QM+F+y6PUtj+c1Bzbnv2cCwFCtG1E
ILjuXQ3QSEs/OlTTNUN0G0/1YalIL0CviGR16O5LctODQao8zADu5y2GHau9d1W97fzVOIzaGheK
X7Tg860KBAGFgYwpYW2HPZKp0ydHrntQWXJntVYf9PkaIgQkgNhLnockhQbTo1zg4D3b3UNDOCNz
s2+xlvd5hshIn4w//iSuFqoFPxVnIt0pf4VHuUoGrL7N7wPxCtjyGO7MDVkGzh/DSqICih4+jH9L
mr8uqXcUA6CTWzcfeDrJnvyGDg6ofdInke4s18xhI2h6CfqQwTwn8HcQi3Ce1ZdFS/KTTCNTps9r
o+cHpW9/EeLtS703H9ble5gS844+M1iIhQeJciZsAhUxoiF5wrK+HkpPXQbpcEmI0glnk+tzsK3X
2Uf8ni7ynh0s4QZpLQKpVPUOLaNdc7SfRLnunEHou7bLBRGzxYeq/fZSDKQtkp0Wsr0iZdBCAWtM
+XyhJPpQnV9HyVTIwLpZWszMfLQsLjtyOIdjlvgDx0t+v63uoy/yp0xHvKIGhSnlyWqlc5lZze9S
aQ4Pqp0fpluGAjw+/X3jm1rM4dqOBWI3Tu7ecN/K5ltIdXAzdz/34wlX131S9exx18LcEQJ4IJys
DBVsSFaFiaJWt8KpNn+3aSHm0vLMSNi/Uok61j1GTxTHq2lenCS7qGo7D+4NVFNoc8RcIyDdrz9j
g6HTWR/R88VI7577Yf6C/zsHlBf/Bq2+J/vskus3GYmTv2/WvCOG/SpT55EQkod2Mv7dLJF1Q9dk
pD57XwUZz0xjt1TfTaperUKeYfnwTtizGcqVfz52N59tYG7ov8bavjmpcUbVcJc4Io27qX0WDtWu
tM2rp3/cSA47IigjY9b1QwsIKjGb/qFpmNsDdtppOe2CNajk4FTjCYTfcBhWRdq6pDWtu7U8W22b
PpCGYIbWaltfenvVeFo4vsfm3Gi4VboCKaQkbv0RDdd4IrSx2k2pb/DMDOehHbNLJ7Us8iv+kZ6X
Fi89ztyIjvRCzJ4Wiln+uIXbHWUmZZhx13dadwTX03y1PvXqsFxW0kcPqiFJRaYukaBeex3nNDs2
zc0XkTtehH6NAeOdgPC0NV/lNEQT8B0oHs61QIZlOZdu8v9t83LbHkOvGW+2A/8RA+rOUXUTN+rM
DOZ5KjskQXZ+56frqeqMeKEBR9iK1GT4J5TpcfQglkxmVI6u+GkRgvpri1jaxpVgLLja/Zwjh/y8
2d18hEVeTvX5PZfun8XjpJuZ2LYZaXOpoZ6qSpXHTrt6zrlJxJeLnJXETXkoS9+KmYSRnojYMUCt
c202Xw+1coxEjT222Kajbc4j3saYSJkc4WDBhMAh9mPTn1jp6+FYm1ZgVctni9Xm0pdSBN7M+HA2
VHfg8cQUEWZ9WZ/05K722EV3Uu6K1hwOTpvCZ5V9SEodc7pbiDUolcNUUb4Z68qDUfUM2bgHJn8F
eKJ8cazSG9XLrWBhEfEuFkIjdFy9UZ4POjmbKJRYmieH1aGlu02uEKktVyMv38d1ztFhMnO3R6aH
ynzFiV+HfgZ/oMOp3m3DXuAL7XNj2ifDfHaBeO3pO0Zm6CTkIiAk9BUv485MUEnbY7ffdLyL9k0a
0nEjmhTxcsE7sgjJR6myRxQGRQh21g/yrjww/v5nZe6jg3hmTAr1QEw7rlX9oc/H+sNE1L43a7IV
NW8a7510OwpANkvNjxH1ZzqPLiazUBvKdF/r6T3OIbn3LPUAIo0IQdNBID/nR7dIy4NImOmkQMeD
6jY129buiBNzDLcChc9mp/HI9xHoasqZbGpEvybFHtl9dfblbN+wKNQ//eDzQps3Q/RL4WviQUic
v90GmUkNSMlu+w5r7DtmSu1L41V/pVV4D14zuVE/6uI+8czs7JE+Htim/c0s3bqi4EXinDUBfy19
Wzr/E+lokO0qlqRX1+H1trMcKXRGiJzu80GD1U0PHcbhQ8lsHC3N/fSlI+iOtPJpkYCLwLMdAXD+
TdBHTLCe33zn1JtajDoi/+Ohw43U4CeXBu+oNYxZDGZjjD29Otb5upFBPG6xYXIt1dVvS27cTQZp
RDYmR2/29kMx57+egesq0cvPefCwYW5+d2baGRlD/5xsGt9A5k+7yXO6IyO47aaJ9FCOpA+zXLWI
lOEnW59XJnfruKdjpLdv7N+8UfpJW5F6lPrI394kSVxbwwdC+uaEbLU5JVZr7xO72tdGe4u/blDB
mxulqouA+mQZtXsAkQhoKMVybwoH/3SNl2ppBG+uLjgMpMYkHGcQY6ohXvuFKUQ/cYDMUcnKIEzQ
Gu28/lkDKbzrLJpFJCoixte38Vcrnk6guq0RQHQtg3IVf4xZ+wMy+glLR+g2DhmcBtsH11VHz173
s1U/ALDqIz8fFF9bVUfWQFTbML7Zvn8GcdeJkk1Ea4aVoHRfdNLOUlfG9WwMAXOWK8iMn8xZEAYV
MBxS6sLMX6Ke4WOlN6wITKWOGG5OS+UShlS/1CNcexNFNzQl2772+vxXrd57XnbklKOYMxymCZmL
5VYnEjdEPh1JmxvSRdAWEbjz4OlTd7L3lPMiqqyUArhjP9/lCfr2bMR5XKOmTSxGMMyKDl41eJE3
8zrfrH6lsySk+Zq4bM1FxZXG+YkLfHga5ac1b+snbE+MwzSHW3cBBF0eek7OAcHgg+oZVgqWT5Vt
3Y2T869gsdggsdpZbdOyLxGchq4XCnfobuL0J8FQjy1fe8CrbBLfe+sxky0uDSRrKqdMQ1+971eM
2nNbXrKm+ch4Aw6Wb7/iFU7ut1r9+pVQ8OinFWevZQcsSiPpdbtmyzyY7M2+J+s72oirhKbPCUCP
XRPU7VlaNKNqnWa/OsiyZXJ6m317CVmthKmGdjG1sAHxSDfAK8ubSbgr+Og3j/Wo4w9PypyRqyXI
4Gh6zsq/tzRg0owwnubNlztooO0pt1dEqJWF8Li36Kipd253yR6tuLVPOyvYCq8/6ZX5Vd9OhMTk
8esKPzQBedFApBeytIYnc0KbB8E1AFYlsOG6HwPnTIhlMkgzdZql/Cec+lkgjPKRKRAv73QRKlQZ
zaN4TcfcJlJ8vNgJ0w5V2HgvV5gwNI3fa8dX0OHS3mp0xcU6RcjuhrCaLPBIQu5TKa5zwRxWFMM+
QWCc5T0jgGXpHugkC+vW5HIj1AhpJ3Oyd1PPcFStcm+2t2AyxWKutF+qKgVlnfV+aPeJCm/uiZvC
OyaldIjTkkrRThHySf7zlv3qjNavPExskUB4+ixw5HciRsiEG4HAmfldWPSa9Pm/duatvMi+iPxG
llE+bRjf9doLWzN9xCBQ3nOc3lceKkFt41paFcOfjGIPiWfznU3G7eaeqnPOsKpbqN5SSlsG5FmU
ewi/SjX/UH2xScDyGOT1dpq03meEoTtE/aJG3XrzecLzyrZ8g/heza/Ep4o7EK1041t5SfThvtbE
W5v5c1wip9tMfjmndP2TYlZDMhvz8uGQmHkbyemXzzZjbbiku5qV1qGS+nc21I9z5fgxEvLhiHYY
t/sEFMEcvxbQDZxQcnphu/XSoUfANsVtgAf09tzyGVum3cewH5+tjNjurAYZ4cr61h2UxNV144PK
T2uX4bJLFhnD2+QquQXFzTDEbt4PQgNW5twzb3jsEaeokrm8wzFl8lkoxfTSQoR3+2PucxyQfvKz
2D2LBGogq2eyaZrDlyP0v7Cczyjw0MnDEVggH0YNHUi7ONYOm9HBNDr9YlXvk3g0Vl/t7G6ktNOH
NKqkcHfjODI6X4WKOZvWcJR/8pJRIyUlf9ASn31y1uPJxXstM3rKskpDgyxIMH9kB3WOc7Bdzw/d
LPnb5R6t1Wxjk2H+GFae/YTCfA7U1CQ4/Yc6ZNTngxvI2h045S/Z28NpLBQlHakjLGl+Vbl9TKaO
o67R/nULCkfknkbYz3M0o8Rm97HrBiS9qynNo4+0FcZKI+/sQn/HeO5dC92kFm3k+2CboBlCC/4t
vqSx3vM1wEh9IWcxiXX7yVrnf2Zp6lFWARw0XXadC++zNUADctP8XpFVfh1s9P1az0bVVPm9aTL0
MQuOeYxCPdqvmriz9rvlyb+DNVDfM/X+NNiQdHPHylN1KwU0OzccL6BGM1l9oBq8VxuOxMRm0qlS
JLHwfcOUuuBSctekuklDD2BXy4V+TLrWOBdt/T7pBnsb7ro4M/F0FdOl2cwqrvDmQF+HPMq5pK2y
OfXJvHPE0hxc9o37bOnOrm7TtpejM53WH8PTipNNnsahNzNsFmZ17FMPo1XGJtZzj8MgZqaOK0Uz
tXhA7TrTghnlA57of00mo3HT56fJw+8K2PJGL2HbuBqkkzDoxWewd+eSGnxmvOePGRTN2/ocDIeK
TZf9uIFMYb416KNkDlvkZXYElFdGrt7n4TZu4zsbBJ5O83PIs/GwkcoRZQRxhSAsD1MDSbnT1vSk
KH3JdpUPrUMS26RzbzRjP/O3drQ6Bm5BEwro3tdfIE9tew+AZOLzuRhLHxEODkegVDsnw0eS6M53
Py7ZvQzzLvPuwK34d71nvzdzp8EcYNBqI3iJFlNZ6LHJ/VRC56ZjVRlbJnoZDQfzlDKFz++yXtqn
AosRFexprtBhSAfin6iN5oC78VnPtNuQlItiRDe7dPg4gZ52sZ6wuajdP5ttLDurYn7S9HO269pH
6ZbF8/9/DPCcA8Suj3Y6WhGUhTu9nsiLUebZ0Qtjl27Vj1xLZqZ8zgFGuOnJqGxnZ+tqYF4L6NRS
JevI8VKWw2kqshZsBBtbFm1iJ5TFXoM179Rs4znvk/1MllRI0CPkD7evngq9l5d+9COMFeV962bH
bOP/3BeW2te2Wx4ni02c/6cT5Pt2ntexsMzqp///0HT2dALZcaafPfzJK0LR2BbNzEJEOxuNkqGu
5f0umTEE4fOH/4EhnDZWPuKrNY+oRDqg2AOgVH/dV3DBWc/7D/Bwi+fcxH9cCJiCTQqjmaMfJ32t
03LK+il11EsJRiwiuluDazCUz5bUrwqbFCjkJfBL801sAg3ObZpm6mBonLy686jEHOjDz24l51eE
M3FbDJ/5qrxztdj4OeR8gqANu8DqL049Nvu2xc808SwMWmFg24C5ZzSTvYdNweCcgaNu5uoAhiQN
rMmraaJnxDyAjEVvpk+aKsrQQ4axN2BOB0l+J4EPMyHyv0stH082QTwMX3p2VBbf1Yz3ZlfijmDf
sDASEImHcGP6zr3G4wDWuieCrPZ2MTuXAjMlVIhR7nlwtivbDDccTZfm2w9qASRDLUhiNpYO4azz
o71l5wnsCHVVmLFhpV8dv9AdlhnrHqjoVS6sk1ytPS9rakZGLqydbU7XZMvcsF1WugXQ7FeiXNGl
d/nBd+EMiMV56AWFVafLaEtFzq/uIQMySqb/WxOrAnMx2XAjZSL3Y+HXjAcWh+BWJ7b5bOY5e1yY
6vuN2I2uyKPGdmCmQChiJcrUiRi758xrh9ehf+zlcMqdxdsxE/5cxGgGRPU4kHccGBv5yuKAtbps
2KivTbrXDVs7uKWDrQQ+S2j65dUaafbXApjJiHm39cp7TjYsyFYa4uKVoSP1t85hi9Jq1RZWK498
Su0b6RyB9TiwroLKjSIAEdXcjrskVdM9zgDm83QrQU0PLyv/zDQnXJEo4ALkGRoSlmwg3gRUQQZY
NCuNZfZ7ygqURUp89Fv7t81W4o4L4WG5Hr2z55MkRwDrl15A96gMuD2sJAPlsycf1+K9ZqYblZsZ
AtIFkGWB6wCc8DLrBIhxgA1BvxYfkzOLnWK3yfor1M2Bq6air3Vm87nsGyQ09tfoqrfOTb04Eyxz
DHeZQstwsGoxN2pHSoHMcv/Vef+Zc7ciS06aiI4qtHC5H5OixSHTQOrCsH9QdnM2s6IgsAdPkXBR
BA4LXrMG4ovbMTM2PN7SpGcSbUsK0u1Y9y0nYfZg1WqORMPzMdD1tLZn3tcuqPRSN+N6YwfiVZm2
I/qElTWUUcaYN+tKLeoTyBTy0MHXdM7N/o3tFb+rMBWjD8/wGR4xSKD6wzblip1dUK/fWAGlQOlJ
KNnjWAxGWC7th1htgMraLtWt5Gw5aR+i/E4jTXf7M/nRwVqWZax1PtvwATTPkixzjGn1DPfA3o2C
Fx22ft1l56yrLqIt35LEswI7ybqgN+PeqofDxjdGeVsRW9Mk9/mMn5JNbAddLISJpAfWzENidbkb
ulb7VDYtdWH22BQ2X9hWvIsFhErdfuWOwejO3lWCkgmP+Vflr+NBIa44oFilex9646AXxV9K+Fdn
WZeHNZX3gAqg4+f0t47LzEQXb+whYuDTO4NG4sXy3/CbwSVC6fTYNhUFVbNZAVtiFhaFcbAQvrAO
c5A6VscsN1PGWQzfuxTHsqELJn98fNSOs9ann2jG+tirV7lrDPaf6vbjVt87DvpYXyteOp8fiGs5
lluWIE7FV7UgVwjd+ja37VN5yEvmdAm9UNzUilAdbhE/k+j2ZjNSSo0xzBGSqmdrPwnjYUjHFi4g
FxBDJyQ8sNmLnFgGrM+hBAlwSN2Bfzim3ny4Zon1Ng4WTV3LCYtX51a3zNCljPpap+tBWna/Iy11
QmepWtbT0AfXwtnpKVa6KcnuUtbSVS+v1IFwc0yy0SgBaNULwEyutP+GPhETR681LvwNtGK2WI5e
7jPCmT7qZMqi1qtmNrhfacOvVkIzGyb3zcs7CLYMQ8Om5A+ztP9Sh9PCjBUwjXHnK+snHyGIizzh
la1F6KVLaDulE6nb3TkcCZWGx+3JdFfVhdhj4lx87ZW5wl8372Xk187vYq2UX/z6GaIxi/JpKppi
nzp8+Ugx9ovwD8nSIR0g0MEH8n3gpXr35NgxfdcxCJpr8eK7654S6oyJ86Wp+M2WZfpL/uVLWyiH
QpE3kAuVfT5KTo5G0NoE3ISDGwj8fDjE+SrlZMcdWvBz5qdP2FGHc2VQRtdlNUd+gvFUtJYIdPOt
tJgt+AaLBQiikV3y/vQ087zQD6vmls9YRTmJP718Ya+Dm/YE7eQPuRKYdzuG+blC91u703ZIuq0J
yQBa4nFqbCh2VgyUQ34raQRLY+VQHwgs1z6zPv0Yi63Zza2NSKpoGBcVsAkK7pW6zvmb7ekTB2R9
RkAHji3Ho2dIeAYWb6C1uaHlqzSG3sNjLUbmWIkDIChzbMDcWhaui1PE6GSaCHCkEbeb8ezn8M7B
2x+8sk4gapTFrWHeNbmHG3aGDEVxhLFv7kEruUO0bNZjCsA8QswN9Yq1twCPRR/uvOKQxPDURXIm
SyVzrSROtm1nj+DWaq4nJv5M6qq6OePxjBe3nMJ8Ndxwc/AtkfOnd6cZey126mREWtp8VQ7LRd5M
0gHQV72M5XLWs4EhvuJwHFqXyrrisJ55TZj3d3gjveptQfEXsYtEO+ZR/VX1HhzsHwAx597RG/Qq
xIezewkdjWlhPfkWFO1MHqAOMA69rYNwp/r+c6LYSs9kECC9YL+gPBYD24Ttx6zgdFXmcM63Zb9V
IyISy9SDjmnOg+7zI2f1PaaUn2yKEuQXGhdE3j9arv8KmIF//6K5o65hXNW2ViRexw7t5pAhNTAb
pBKzN7N807TqvPGmBh2NXAWCYqH+OFTmdeuSS5fnOOZtgcA5RWG1eM6v5UN6yPWBn7TkglR5nVlk
i23TmPT9lCI/b5G+1t5OmD0eaGmQfjIuJWdLne433ufVrf8f4EaIdEHeL7YRStXjd1XZ1ffKPvY7
TbICxNqyuio0nYzyXbbZblq6+alptrieNtbS4MoDx+7YVfG2Mmn556zpP0byVAao21EeFjuJ3190
X9IonJM12EHWZrAQSUBBIaYBkEvZ8gkz1Mbpp5wBS2R1VKezjcBmNOHOqQeL1T0UP3AqdXHLRUBD
bc/U4q7b3uMEG/bNX8PcVDjYhRWBXTnVKkf65/EY9uwFA8qaFgtX9unk4rtzChX7ql8jA+0VE7Ip
7gd1bPT7saaC6NjL0yvWhNTLJBpM880YsnVnO+rir+56oLaLZjG4e2+ChV+1DwlY/XgkZYPTIzmt
C+4GcusDw2VPn7CJmisLHZpPrwwPlXU+rd8KdWHN7bu1r35AcZDmWIC2EU9LyjqxzOS2R68cWvOi
CNdtLNoQWnyWtAxYMb/m9XzaihpWZmLtC0W0aF97EYGQ4TqA6KlFh2eeS1m04tjneuS5FN4UMN5N
6XFsp0nu9Ma66mvNjjoHV5llzgmN4TXR61eb6l+sMJwo2vPyb6eV73PGmlU4+TOjly3C9uQFEr8j
B6R3xvoyhu52S8XZHA5h732uxHXzm2e91g6pOfgUfusjErII9GIaaLaB0gMBkewSxNEllNhy2cGm
Cv4q9BqZpQCVcJLnLZeWGlhENI4TNZfUMB6JiVEh+e+on1yCBTm0Z7wgGu+mr53JeNh55k2BDldi
5SAw6von6YfDIlmW01sDcqjC0alQ9Iq/aMZwAtQsogHhdutJa3uC2JCeLPoTJfG+uQGXbODMvrdd
vCyDyKNv90lOFTS2Y+ghxZfs7z3zRoGYeb2yEwCkwLT6ePWoweZpgrY3zMVumvt/5Wb8rnYfdIyV
WOukGChW/5cXrQp0jVNgy5+3djowGoEsJisklPZXtlrfKzQG6qi3LO3u6KTga6Qf28aL7gHgzNr8
X2XbR89hfsTRMSMqgoDJPZM8pe78Niw8LvdTN77qWfUkkqAqjTvm9lfDsb98RUgM6Q+Bp/Uv+cDA
hcWCk5Y/rgtM+Dblt7L6vk2gsHS685Y7pKxAicRWHEJzYdFErptXgkzqzovmZwdn7hhpJX6k58fW
cO7yqiS0xF5oz39pisuo0Ehj4WPCBD6wvHOAl1F1h+VPJu0nxo48JZy5TsFMhFASUBD1EdUuiK+6
Yu0813iuS19c7Mz5QEjK4se3orlHvYdh8tAaGoZ0e2A/4j0ifRAxKNhflmUvuWqwUst15wJMuw3X
nm3Vy7C/4WZ7+StB3oeDWN4cbT0mon80uXB3HkqFcsU37VtyZyXGuZdL5HvjG/wAGkQWmruEH6La
crhrnDVuK97iysh3VWYdl9p8bwvrnjiwK6Obm5rUAJwSdZV6NKF+BYXNdNw3sJPcIBP0pCNDim3o
Y7Vm3NM4bAlDqc4eajF/YHTPcg0UXd0p6j4Klnzh33xkg5u4G/nJjQujWWB4qnvvYKu1Pa+LSI7w
bQKvMN6dYdb3ZJwEWFs1TCN5XOZaHirsk5GdVF5koQ97FPXIoK0HvWzne3My9B0ZGxcjYS23rKKK
fLfgu59rIMAbalJrZs7Mfqtwyu7k2O5+0R433fRfWPNVyJKHn8QgT6prskcdjyQpyMPw0Om1otGj
rZoy3L3TiKKK+YetbDxw0Gr7rh0DDjOY2bmszqNCD1h4sBHmiRpQFzsdgyUnh3UlcOpPPrhnktCf
KTIgynU12OAXsToX6IE53LIPxQAzGjBSR5qlMLzJugxtklleixZphzFHLgHmO4o/yM9ac4969IEH
aZdVtI7drD8v88ZYdPosE2eK+Fl71Xj3OhNSp1+9UCuSjdFvf2/5I4IVA6fu59i7X4rVzKA71W4w
mc5Ms3kHoUSLE8me38gHlibd/SqsOkqH8R2PmGJSYNbn///A5+SwsyoBrU50M0VBmQWvPVyqlQrm
HfbswRDUL/5y6gr7z7S0/DWtevEIHhp0nEOuHO+Hdn0vSxMIaol0lQUbWyKKJNbNKJHNO7EWw4PV
0PYl0ksZQ2zxkNc0SyvUmV79GRodJZvNVizLDmWuzEAY3WkBW4L8dv5JzGXvDHuJ7TWoMXMHOWPm
EHFa6LXzmWYXQX1j/7Rs8LEHBKuW/ygIT3T1bBeMaQx7wzhpMh/2Tpo+S/Kv0T2pH9OqmEXT13AY
/7SG+9mpeufD/aNu3zGwYFPMNlyI6uqzRBgK+y+b8Yh65KCRJe0N4rnC7RGmYw0DCjhcpfy7PMV1
sc7Jc9cbIQ6d29ZuOxQbQHFp9zyWiK4TGr8GujLXB+utGrOdj45t3404DRV8uepmpDOItGX4RMmd
QwdsJvOvtVZXWbgJlie+I1L84tRz7rykum+zOejA9672Fvv6QoqCW5WhA0U5GG0GrgZyx6R29ozN
cCMknzdMLPrEuwntoAeKmzc+LearN3V3XsuOOe3S98TpPzQvf6Pt7TR97xnLk7mNL9PWH9tMvijd
OgxMVgDGkRvEHpbz2qEiVUN5gBENI1tTCInYq/Q2Rc9wKmvkgf8xd17LkSNZtv2V+wPogXAH4K+h
NUVQ5guMZDKhtcbXz0JU39vVWTbVNm/XrC2MkcmuDAG4Hz9n77XtRD47EWdQ47NDt96hXFkW4Zeu
Oz8aJgZIDbUdp8etldAj1WNTW1mEFQS1eamS6CMMx2ijgRei/og5GpsWHVUmCLIcxZ0XpF+aFoDf
nl6nEulHqU+PKRg0+p4LTzdb4PR87oORnOKYLjiKdxZAH5EQyjWkFHgSwgiFYq3OoQn4yLCS6RCZ
NJNz1qA2rd4aAjhXhcWJL5mFegFYzariGBI3+CU6e564DM6aifwn18/ONNvntlOv7Ry1atkabDBA
Vrp4q5iDmrZGKVNkGy3FjSDdEW2BM56JCV/Vqjr5FQf7Ls7QQmeK+RtaBGEUDyHS5iQdac+4Kdlx
eftiA6spxlPg20dRgS+vuM5xoTPHyvCPoTQFoMl4iCk9G/+4J/eKCddV5flbU5Rn2aAhnQu/vMh/
Rlazbhv7br7UvTYCaNqypnKef2V79JT24XaI11HFL1ql7olkvA9c84OS5uwVib7QjfAu5MU2kU3M
VdW8Rarn/9LDJM1O5Wzx94UWrkyWiKCHjDuP8TMvk2SmsXx5rEUwkpg/xZ/l0brzO7EC9MWJ82uw
+3c0x0GLMn0olb/yCv0cV4bLyYXlNEbpgA+N0W/FiKp8JzbtC+wSFz7pRT0wnBmW4tbmNYiG5wp5
HV2HS+rFSyMY+zsIXit/OPbYZLgo6Fz6BR2+VSFZ8S1i2zcinV4kQC4EJdcptCDbm/g0YNrPcJNp
3SPZzUXNwWgcPCglzaOjOm7pikQARqebtAAnn9HshkvEeh2wl9bw+fUIagisAxtfBZXMT98cM0oD
SsRUi/ZW6j9Ix78MtMQ0u3vuClRrWNyfm6I6ZPXwMfs9c+Bci2KwHCaPn1ZSN6BhyGUqpqSkPJ7e
tIotIZwwXkDJWdscAFeNDQIXJyF4Xw5pA0qV6NueZg8fAgnEJFtyN491XMSQnC25tnHORRhKsHam
RKOTGuDaO64QciWZFxRes64N8EEThQKVNfqqB4FdTzMVrE4SEKVEchnOxq9eEVJpvxoypxSMhncP
aIpHnWxTlFHTLxzSyHZxHu/SrLxmWbF3SoxYfgY2pgyCj6Snf6YZdFBJwhqa19ZmjlyV3HLFozC7
Q1Eh1uQwPfT8WryO0AmvxEham9dpH57lvHt0xVambr3jDt0Nsi12mt6dksn6MILuhx3g4WFk9zEp
/6wyrLymyejShWIuQoC83hA+pVaVnlzBkJ3Mi61TZS8eXNXO/WUrjd4xNDMxl+2wG++adjxZrY71
ASXhWL1Ew3z+8F8aeyIrb1z6lt6v2gHpjqeCS8anmPYMMGR3HYb4REN+bwXdL70DPc3WiewWD34f
7JwhusgEK1iUe8fMiBCA4w6PAv9Skh9LFOqCbuPZTIwr9dg32SdPKbpYGdGQsb1mh8kB5QmvNWgh
q1bad+nHV60RiKzMF6l37z38wzAtyi1UX3+nB+cq1pf4mBgQV90d5EAUrxzsImDXK03Kq0OjmCGX
sRSGcbw5R0O//BVoaYfGI3ykTfGLtdpOO33NgOYLrwigab+N1ppZxJuJqjo0CXxs50ub+uqnz51B
UJwOnh/P+RQhTXI6NN9GgyF4ZFKUYoiZm/W5Z30aA1jePqC9HSCDXwZVP2y86hN77ElzaqZWlvnq
UO4vdKVRsQOWjYO1rnoTWinyjloBZfaxWZLGqi165lpwpBedHtn86+h0VKJ+6AzXav1HN3H9W2Rg
WaRIh3X76cfJL2Fae7NF5oxjewn/Ph0G0J/fvhna7/hVglVta4/cxGfJUnWIE4ODsPTmlmrPhsLw
pTEp6cb6XVSolkjQxCyPOJoZCwghTvYh+GN8Vxy+MU7YALwpVsZXrvhqYbTjm+ZUO7OKv00RfXS+
iWqrRr3vsx51mzqF21yaHaMyczzIkHzLtt0JOT0JgLxu9tPrw2McvUbNXZfwfbp98ckS9YzS9dWl
l9d63RUS3a88o4zE7k35gITW94EE22GkHdsquZ/c8l2pdusUXro3RPkehIgt+oKBd9bYIzZkAHOS
XqYzOh/B8OpN8TfTppAw9RSl5TqyyuloQf7j/ZEhAnJ5XDcaZn3rw+FUK5P+yQii+1zrvCXJcuWJ
rUptNLPcj2hanTzp1jnwwAUbAgIi3+ATTuju5XW/ChG5DRO5EpZdvlTzNWObCH2jENW1p3bW2O/j
niSdHvp9eYjz4Oyk4V6vQTw007TT2x/TMJ7KwD14ATi+FvQ7rKyfWu1scuGvzdnG3Cqwg6zgM9g8
HhdhBL6bpneNtz5duRg4l1FnWzQa6ReBjA1QDDj4OrTpVzfV+SofBnOJCTxbRnOEhDCaYlkjRDYm
s99McgqOpp6iofYorrG5thECIrconD3khWhxdvLQ3QNJK4k9JXsD73KII9tYAvahru3ldjXYllhq
4LMXdhD9xF0FMq1Xd60T3pXEUngq/+4i3EROjXohJWyGTiuKsHoctiIWL4wj6fP7VNRqsL+anuu7
wivc1CaNHjD6zGD6hFE+gjdwH90a7nOKokAxbUUMtaSzjkPKGxmLNhUcBbSwgE1ZJeBOpiWq1JEO
YpTAGiQUNN2NwH3tmfMHKceh69Yh1GuDXW+3MfUbJEgSfODGu9VXavskCDGkk5BdD/SdNqbVbwrG
o9Rm7DKRILaV40KJVRzbvnVfJTtRskZ63a8wlq+aZzHp+SUjaa7TlwIzMORKg06ParkAaiiToB8X
OfDewHZAjaeJxjGO2JEGJjpttTfiYWfoL9oiYf3w0/ijtE30aW63HSUU+YnOoQ7yM0QDnbcjh5Lk
WsjypaxiY22W2TOQT1QTjoue24HRPp/BrAoAQ0fr3cJhU9mo0dKJ1Tn/aKnTEouNKuBa9gLzUXia
2niZdoA38dhnTbfWWLf63CsW9dxg6QN3Z2fcqazN27TVzXXP5ABcybmdl8AUUDeoAuvLNpN4RePr
Z55GO4rMeAvlGTFIQUc0waawsQqyOUxGtLzD98r0GTePsdrm0fjc0NDc15Z2GSb3rmjqr1K5T1OO
Aywm3QqeND6CbkIx2LbylZmvyVF6eg5wrT0icWizN0Le/LfEM3FiTMEWusmaJjN8W7EoHaN8zmNe
CQIy7O8OaVT1YMTbrs3KDeclvG5UWpWXcoJqYn3fN32xrcj2cknxhXziyA379EITVbKpC0Z5bhsZ
635ishjGbGwWs2ODadqgdTBT7fJVOBmd1TEAL+eu3aZ8vZGC/gkt+jcUz1f+P8CSMJ/yv985SP8G
TjqjY8rr/Ffzt7/1P1GX/j9EKhkGAKL/+r/Ior8glfbNRzL+maV0+/0/WEqG+w/JKqVc1wWoJFwX
CtkfLCX7H7ZB3KqyLWnNyCQDaNg/UUrC+YdOWqnuAKWzJJsKAKb6D5SSJf+BU0jBUtJx+iGeEf8b
lNL8Pv4EUnJ0g3/dFhJzHPFcpiN+i2jMZVpOjXLnK9RS2ETfWboIOPCJQNOZwDDLSk9s508C6s1N
0ZUyrUlse+u04hWlGP7C/lqJCfit/12X2M7/9EH+84L7P1mbkq6VNTUQqd9eIDx/wqVcsud0Zdpk
7/1GVosQ3Sk9tODm25xAaGdGOydzi12kG2SHugBtaFbSINZAA3QeMJscxGqWtNewJHMyB8O5cTwa
oKk3ikOKp27p8x/Z50X96+9fqZxxcv9iUhFKqHQHTpotDcvhu7Pnd/In6B4GNb5BhDKLCQj/e+47
71MwDufcruttULXtPvKrB0hH0yrHQPA6eSRnIfGgM9y7dL793NwZgR6up1bs+VqyB5mw1ve0o/K2
GH9Ufr8zi3fAEeYD1K76sbGKJ7+wJBYuF9NplNbhFt/MZ8lxLkhab1+XAWocL0BVZWl1e+fWb7qw
7aehjJqNo8dnRzBw8FoO8WibSGhOKwLuHE2uQ2CvK71L8kM9OL+0xsUPnnSoUTLXzlmOpv6qRS2i
iGTaNJjsHpo2atd//3nOl//vn6dyiWmd7xwiD3//5idKaqMBEDA3au76liEJZ1n87LnGfMMF8Y3j
ch9BmQfdYpzCSj6NQRbtEPhTvkY2bhG3ffsPr+mv37FhWaSQuODhrfnW+ffvmP4LDKtsZIRZiuG+
r7ThlE3TSzFMzaWHinLOUEMlE0HPcfGLdg09qKQbf6S5/pq3CJL//uWYf7k5WDXAsQFb023LgJv5
7y+nQmvTwi+f3Qc6KNQmCM4pw7hNT9AiPtL8vRnEdG/hbWCq3NsAJAR8i5Bh+X7wyuIdoYGBcDwy
DgAH9rnU312KqjdBU3fRtfmXVwj72Ayc810/TdjGUZEatJv2bSdytJJsqn1RJ8cMFvzm79+b8deP
2jUgu7EIKocFyPnto85AVMXlgFwL09GLIPNnVRgjsoPA/0TBuxysoduRTTE+u96H6LX42JuOuckg
HS/TnBymv385/44mnG9u1xC645rokIiTdn9bhtTo2XleI7cluwBtdNBR/XCP3o+xnt4LI7pXgy/2
f/9v/mXtM0yHLcAxzPkOwOHLLvDnFWXspihisUGtlGfP+L5YTBj5LbMOIRLlMXjsARoPSh7SVTov
667tVKlNSmLmJkS8nPjpKSE99qEUxptpBOQxGLQ1UtsV/2GV/i0plG2Kz5YbAoWva5FEq34jN2ZE
mmeGQPg/SovZF+7dcjCss2F07zXIOg7DhVZvy76wnsmvXw2+8h7tvoGA3wJn0Yn4ymrRH9vJfKUH
yu9L0qLWscsdhd3wANEov+hp9YieE4slI4eqUfHdUAzwanSMHHMC3tgYoAUErrX/8DXMH/OfF3ZD
SXZbIDwKa5XzF9igWziBMh0s0rB53GVfhMEmVD4aZAMfVaHr1U4EnO4dEt+PRKfUF6fdlC5lf7Ex
Va5gAhjTrnVt5qrdaK6CEQAJ4vr84kWhu/37FyscMd8Yf365JmpIgMLsRArsqWv8ltpqijSuOH/B
cwrzHhiBCep/6kV1auJa7LWsFTXCpXbaasY4Hm3Ag0DtSC0t/PF4rmkkfWpeUQLgpifaO3OnM03F
pSfd4NQ7b3okNDzVqf/R6Nk6AOo3GNNp6KquXIF4XzikTG38MW0oX5ldyrFzaSAy9Lk9Tczun38h
6p4RlNG8tHArDuAZQfEHnnkSbalh/0wFIaX0VUKg9VdVoxzO6+SpGBwXBXCQIZtRZGBgY9EtEFya
5ZyN+aFr3BFZjBOvld1oqAD6EtaL6u7NtCAET3gFjaTgR+i0356M50WZLpWAR/tgkZo578SbSWvy
878e8L9SD416ue0gfD5aauoZQSut2StW3Gwv2tH5YvoLiYsMQytu4r2nBAIbxxXPJec9B7cHtiGC
GFpU/FcJ73CnjxM2uynEBWsMRyusiPMS9Oky3lHot+phUlO38+x6hhu1xlOOjYZ0m/HeCGgSashK
3lWPrqDq0IFmdvqRxrV3uT1oVlCfQ9SlvY5Yg/Qxc/uvjyepnQ+37HHimml+kWVwKpEA7dMxWsSd
Gn9IN7L36bxk2D4q6yBfS+bdTyqIh3uBGfVLVjjoHdPLH3DvDgjCI0UrpkDtyc6yMzrbfA5nRX8+
nNO0Co9Ier5HYt3vxyD6ivsCPZAwkztQ88EWd3HAFCW7kCu69P1weMnTPFj6zPXBjrgP06DblyBq
AXgh+eoV3AejdPGiOxVsqGqA/XUijkH7UZPGsmYyRNztiCvHK5snTN/qJZPhmxzcYq+jqNwUWcLy
pDCBmDDY8RqVr201OOegd7huUmRHOrf+XktD5lqqnt1kfF3JT19BacFgVd+lcQteIxhR5hpA6IK+
6M+1x3yfg7EPiVIXVxVx2NNJGAOFDu8nc/uzTavBFujGvHbMARTo5kyzJ8QYYMMef+kn0juoEWZf
3036jHygY50LMPtR18YP6bCcxrDBDGCOr0XVblWELNNggH7hBwZURA51BbMOqd7/WDlHpbeUt4xb
gh6HHacLHbVWQp8kmv+NEHLqAQPD2VL2t7KT/lW3w32Wx/s/tpW4p7grXPttCgfKrsD4lVSWfrL9
Su01PaXHDMF3QeAloqhBcUj2dW1XzT81fq3tppr2bhXDffQ5gh67Meg2RRjFF1W5u5YEyjXRlvUR
4xbnVAhjV2E6BRC7MRxXeSUfxnCwXiVDAfKKR2T4htxKzbvGGhRDHV6LE2tXwsKmH/iFjmBmwmev
j40DGVNyRZ91h5Yme8rRpdJsFSGAez27J78TIWT1DH5Gfuv4HbpshMFj0BPXmtD9NmilmqhnTOJO
74ehVk9axYg+XaEiwDHcN367QZkbHLCG0b4GNo8FEJ+WREnEWE7tOa6lTzW19VqTvlwzlqSraykD
6V2SQ8PAsEF0l8FFh5/QwnK2sjyFuj6GoZIUSMpqWoZrKvsJrGvpYBHoLLb6XTlU8pp2yFE05qo7
IWr7AGTI3kpG+tyG3MNgFpLsM0nlmu9hfCOwkSLd7l8ikEBMbvoBS1wU3xOBh1DeatOn1ikNRMx0
JzxMIb6Mx3s1yeFeJ9Z5q5R31MLoo4CI9IjUrz5NmXyskHRu67ilSahrLiK/CbB8U7sOk8YSn1BT
lfkZ3GF+vv0Umua5FAIXyXzTWEOJhtbak94Egzv21boZ8bi3k+Pfw/+Xm9yk3Xx7GloCxUmedXuy
lxmBQXvbBn3zJObrRCcWZuGngE446XWrykUkk4xueU/iBAo2fdwHldM85Zb8HEv0f7Zbew96jRRN
0nXRG2vGdxYoiDMOtTlpOroelEevALAKckrPVHQJ25bzVRW/5TZ6v9zvw00+gzGKOjVeIBdaIixe
zaAEqt+6zM099xKkobMapBiePEiCBdybKHbSp9uDO6qlXzpnXgSOJafunoi7pHMdpiDQTfVqGVqy
HxG9YNm0BNkmFUHoNJS3Y0shPuMOgfkTAWsE5bpxQm/FaMQ4SbfTgImgkCCjmSGrB+nqYHZ0kQjh
WoYSj+qgDfVDm0zEHXjMYpFf5Bc/v5o1ycjCMJe9FZDVOvrRYcZFNGpwD0kOExhezrDUkEE/GvTl
PVMcKq33Vya5lHdzgkITeiNyeehbzDPRaYWDh+B1Su6MQFsZdWcdKjsW+OlzbnUX8qw9ydmumOCw
q/L40dHmOGi/jAkpIdLAl6N2gSeawY2jAIyKwLyAdWpOwlPuMqa/17nN9FHTPK/Itn2vbJvd2XZ/
DbmM177Ui2OEC9RjdmT/NExLsu057Vq3mvyJchQa21kPivCNTRilrSeCQ40w900Aiqa5e01RCx/j
+dsa/NuhfSRXWWfg0KLUui/7roWLRKd2aJ0Hj+nTu9kk3GXlY5kDPg/0yOWeaOSBefbytj20KeTY
kLChZYT2a9QM9zkuiNHMQPUu7bT+rI3JrhbMyJGm12OHfZSTs4j1X2YS4mFBm6hk3F/YlZo7t+m2
TIXtM8Pglyjjo2nCWR/fo5RPJQEW+sDastSHdIQXA4Fz0CFm1LQYNuFcX5aJyQaP5XklerCjnezV
YTSDa3e7g9GnUFClbbhi363oK8fT+fYTpTu3YNXII+knRzuMxeuQ1hscbii+gFiQq5GqczAxfNs3
Eo394FgWwtxwW5j4E0xD2Rc14beRvnkZVfzG2NR6piib9k4WvFqZ90B6CTGs1WzwILOHPibfgKM1
MQxZ+dz1DRMTJaPH20ONe9ISunF/e9aUtmDNr99KHalubjBn6MeowXJKIY23WmKSuT3Pony6q832
R94D5+4VRkUs0jSA9UaddEgIjui0uxz1wt3tp5IgvtWQBUwwiyrYMtnpgU5Z8tq7lAUwiKDzzEvx
mAAZyHrtLb+F79JC9xaTiMezPRTcDsCl53dr+lkOjjj4Y6/nPkpIh2tIK3TtVVH02BbndfH2cNuR
kfeS6MkOpcbHW3kAhZg2MXZWA6vrvTkmJ77R+96CuhS3pvfgeJ5zb5TXNmNG6g+qQU/M6lIZMUib
OkDpzba10/2oWTZcJAeyXxggzB9q1qM7NAokdjFkQyP3vpsE/E/E3YwnbHx0ckzahobixicrd9Mg
SZqSMbrWyBFXlKSMtWqS6Q2yMpdW7egbvwrlg6MaJIfkOywctHT7LDDUPu4Kn7GduUhzL9gOYUno
TSjFRRAvXCeRWvd6maxEq8VnbPKEUU/RG97l+qEZHEjokMsWupPJq9XmcGRcVrGpK1BxjT+i0apO
t4cgs45RA+ED/xSDUN+3IR7DMVJO+dAL6By2L8W5ezWMvHihIb8qG6TPfs3QDyTVtSfneUeWFCqY
aVJ3pVDuXak02p24o83ag6jXuNlFzttsLMjQpr0HYlq1xvH2YBZ5hVd7PNjJBKRxuOQ1s+nYnwoa
Y14D3d1NOKe3ZgH+9tkWTnOQ7hxkVZQsA3FDalbF32E/lBfhIOdsG6GfBtHqp65xmlPwa6gdaCRD
3B3tUsOpncrPNs7tY2VIcUxbnMAg/B46I9n5GsybUW1DQx1KA9js7aGOzA/gyIz7fDMdD3mZbG9X
3O3aw345u4ERZgAvZCXJuZhoxJCZXUux41zO5FqT5WPqhubOwfm9toB5hSBlLpMRjpfbT26hb0h4
Q6lPsMfithjcHsj+IH3QYTBoON1H5AbluW+7/tLV7btqpuRasllR3iAsiVleSie+Syp74xQxgm8/
/OkMZRYggsnIzJyrkwnx8Toe0mlVN7mC5OeMm9gs0HRVaLWqzCRkCzkEuFG/e4oLUDStCSJDzz5o
CYq3ubRatrTrlpAbjVUPQvhouhHmyspjBc+GN6vR3VViFxOmybTfBuB5jrXOX4bjHJQZcDDzKocD
71R0r55m6NA2J/Nwe1q7w9GvK8A2BbMYes/DI1/lMcIQ/Tr5sbYPzQmeC975ld+J9lgmzWsWJONT
F3gDmDir2DoytV5oqZ4aPek3UZJRfyxLo6OoAKO68WM/+Lb76LnIlfMD9F6N9NGKjgoo1m0fPTYS
+VkZRtbzvK3yFNXR7SnsUmdnlfG2tKh3Rdg674rZ3SzPMy4YPbqHqe8+PZJosB9AwY9MoqiLKg02
qgVAcnvqWtY1FLI4l7qHEK3lMGxQDz91ESirvDOIH4qzAmlhgC2yHIIruIGjL2IUh6UKkAyKbBvj
nuiitobhOIrHIUnFo5E6b9o4ZKfbH9WTL1ddJkCrtKn848VXiIuPCVPZP57mriTW2QEzr1AriVBy
DBYN7NhJi05o5q3nYOagp6p45x1wNquDLTE4s2t0SJ+8prEf2FyBEfIMekX8hIKSbLhF6wiov2pi
VU6gQPhZ+KXo3NDD4gKtEfof+smEjEgaQ23aP6PUhvUYfmtGBlTPxZ+QlrV3zNPqMFp5cMVttJvF
GBAJvscYKBGst3mkbvT2UlF2sC4iizR11oXbwu1PbD8Zi81idNjZb1tmWEp5oqjJFpZsrOdk6uRp
iFAQzMs1YbNvZQKLKe8DseuTfnwbMHePsqjQP/pPckClYXMAX3Jc195Te4Bd1o448Kux4iAfwyWK
OLIiYfZ3MDZSQEnsGGALwjffH+6SUQMq1RNNTUGnTrCPeeEqrj+gi5/KNBuf2xpYILSReo8Ic3kr
ZNq5mqHyzu7Sjs+1zjCjuGNzuK21tBw5tUqg2aiPUyelWfH/HqyKWOPC+JBto7GBO3x5VrCdDLwT
VdL2p0E51XKQofZgO/xHjQjoHHv3T59yjJ0NLHNmvKP9H1aMuPuD3tT2k0BMiVd0XXFpBQtHYZIV
U/HLCqon9DD11Yzre3JKi6VHauxDWIoO7lRpMVUKrfuSxLBqyoI1JjLgmPMNkcwPtd+iUKbT3Vr+
timt7jzZtnVvB6m4Dw2ALTGwOm8MyKNlj33LyUxUyEr/2EtDJlWxN+bntucohPfXA/xj1V/NAI02
agOA4blBc0IzAujg/mtYqviEtT0mEdV113kOP2S0E+OUjoYPOMB7GzgmL6owS+5l2OPG8RoAhkM+
++LPSVPnD2mBnZnZ0kMA+HvL8Lk6ylLjeDm3mpIRxCOAfiZHJaAz9I2zAAvSCyWUtb+1jZ0WOJNl
0jImOGLcO2raMK3JFqUc1Pe5qUeBv74qN3bkOCcQS05vRo9a1cHtNLonam/9MajynT9nad0W5nEG
rWIkTXdAjJZMGvTTrVgt6szZeb2Lb4FdB+ZAehbzWYvPawkqmnxWo1H3XIpozlKwgX90KvTajR/Q
agH1Zj/a5+NcRsors9hqV/UYBcYoPfqpcxJiLM8c3b0H0zeye9BSs8c6o2uBcr8oc7p6RJphL2we
0hwpPR9n9ZHAhsgJD38I2wgVgOiexxibFnRnBJpgeDs7tTCi4+RL4mGXtqAWok5Z9xZmStlNw8XE
jwedvD9qw0QL3suchwxjlidJ+LYzJglq/nMomd65D4r97bdufxSN8cQEFo4G2xZ+ZGPg9DsY4rFR
d76n5LUWchP7SXmpLLZ8vw98xKiierjVT4SRXwoD0Aa6T+Lfqsx67kHCrvPR0pC7uBzanR5fNKX9
BaYK4ZMsi4h5FMuUQ6jzhBD31THlO2AwJMhGXIFcapFCT1V+TnPyAaeelPVbtxVvKeJHyKjcZhiy
Wnvj0fSv53HcUJbDSWZccQjQRrhZpVzSoAXTjHclTahKOV/Hp6Brgl00E55rC/Mr2cjLBmbKnoQT
cwnlDfocyMeVsMMvKPbRI1oR98QE7r5xKuMwVGV/BrxHp8ZyNnyyH1liEBdeJ/gD5iFsUxR3OWSb
B02vbNTZIt9JRTHMrGdEGgqcxwtT/0DZs3c6u33gdPQLRIzaIjF3t6ZZfJEFTiB3kHxWGo0ZpzCC
T5GND1iOoDUEJDbM3v3Mc9IDUKyBzZ/7w5AV20lIi5fOHeGwZTBqZ7rank3j5SNvu+6SMVCAo+kf
Uolr0pGfnT3KTRRDfe1DOnskiZWIlt1iDE50iDbe6HVwsQPaP7jnM+D/27YzS2wlU7Ry8+AtnVNZ
xZ3uCgxbFm8fJs8m55S1oYN/r5AnS3rwNqt2UVdrM+/nqCGk7J0sgExrU7hWSiPJmZ3CI6352o1E
4xTaMDI/KLLtlGI3DYlXn+HDg4yT0xxzytwj6Zejbk6bTEs4pIUfQVHA0vDkQ2VXYPNiB/ExTBR2
O+bLeWC+U5J2sKBY0IPq6HVjsbTcR3ffpA0hno32xjxjI5AD7EKmlnsfRbPGOXUL/ozohznjSWkr
PYbyYGnEYZbUlEPf1evKag6eCVGtD6NDnUAFGrLkp1FQX03xMwQib2XRAF67nomv1vhCB0f8j2nu
5CDni7L01nGBXMp223Xbu6tSL4Z72k04W5tn0SNvH7IfpCMhZCYl2iJxyfWB7zXdV+19Ay1/8ML2
y7f6dD5klBwmQ5Q5kA38+g7Bcb4hwBMKX6uyfTN1/XKYhU8coL8DrSdfIVqVY7CrqvJAnyS7pCGY
kOSt6QdvA4WZvlcYOQvMppImK3qACcxvrIniqDwiCmja09KOOcZUOmhj7XGKoMp0xkh7uMwA0vYu
AbtaSuCSIpqzCWPcSz62CNNpz07ASVCPYfUMFUOWYUxn10bqHWup8i2zin7hlOHz3GeH0D0bp5gS
YNHImNyDaMXHZ7kwTAuM/ZtOIS4mp5Emfz/hGeY6S8DH2KWiR9ixyui9qbbIBgwrNveqehxcmPKW
FTx0oai2g/6VixkHT9AWyiaMCzjy1jF12DR1WHM1zgc6NjPPYeZvDUAFNPtoMPzmAqrqqF5plfYR
6em6Bey1TD3nI7fBmNNvMwno4IDYUnD19fhT1bZcxw3udH9icyGmwt0FddSsIpyqnoN6zA9JsAlG
1znYw26S6lg1CmvEBDzHd4bnJMma3WBTxeZsDQ7ydFXqx8z0FBLDcIvS9ISvy9gmyfjtxR7GSPqN
ZToRCSJpbmrTmp6lQLfBZmxL0Z/JgNeIVlKkAkGZ4w4Hed3ee7Ldu0Fh0KmxntJOjCBjMNZMWogt
MDLAnGvxDMewr8lgJycVZdtGa0tKJyYzZhNu4ZbFi1Bl+tKglFk1OABs9Ga4zM6xSXZEk6UrKr94
X2aSpTNKkI9q17EoTr0K9yGM49pneSpKSSbwlDw2vGEGnqwM5hwXQj9yp4n2Ts8VDHBQOZOgic6A
OULxAusQsoEsNu5PKPUpvTm80lJPS3KH+cR6W4wbg87UpMuf0g3qTeojXx1pZ7JSActC7gPhwo6R
VmvlDorjlQqwRItefOX4g1dJX9UH067ujfaFpItgGcSeXDRacolt9cPV0YxamDna1IhWXubxdWpM
Ugx0vpfcUKQiO37CPGnG5aU/VekCZHQfswJWjYCGtGt7uRpadlYGJXVbHttCLqEAL8csKPfpYGG0
SzmRd0Jf5FYkMeP4V82HKh5H0ctYN3LR+diw8GWGm4oRx7qtnFe7D507yXc+ld6xb2V84hvPSGmJ
fhVDl6wd0iIoeEDpYgnDKctQOyqBUgXltvf6aCsiSN6YI/Kj1TonO7augQdxQxh0KbAD4vZMW+y6
JEw0bWitrKC1EHt80vQ5E4yeb5wA1zNUL/+oU2KwMWAZwO4F4IQaNAvqbQZrzZ7UI/7kaa/3hxE/
/JlRfIkJPrljzdK3gi/I/G+izqu5TiTcor+IKhpowusJnKwcLL1QkgM5NdCEX38XmnvrvrjsGXtG
PoLuL+y9trUI7MnjH2uSMz1bl++ImPtbsJQmVDQhIgcLoCXN/sRQGhNJIno4P1iS3QiEQd9+R15D
ZIsH4rZeWfQ1e9eN4884tonJRgLPwobWtGQvUpUbhE8H8qLQyLMN2pWuzfvmoaG1NPDfKNawrIQX
b1tHDXuw2+kh8vFFWybT2Bju2s5r+rui5yWInIqjFFfzDh4lFttV1c/RV+3nsRNhgau/iZGP+uTB
acwhpNaR/lHrHRHZ7QEMJgjiNMVjgoY3/ke89nSL5jXnhwNp146WQmXKPjyJfHLGl73Tgp2Ks19m
ym2sLHHgBhw2c8U+O1X9h21Z90Sy/JIyfgO70twHfokcjAeHenlHGLF1cqdH00g+TBa/G3aB38QS
paQbUb46Mj9hjpKPmUYrn5rESqmvkjwTvDj4NRaGNU2qf1cjaaezDbXJHta1h1he0phxRhake9wd
T+U8GLR4QL2yKN2MXbpxIjcivWH18KjuzQN7Ydto7abofikcomsKdsqOu1g7txqWDSN4wq4IRthn
zh9bU2BQI+NpWvqLsFO2XDmXLBcJ3IRBJIchNv5K5Zthgk+v9lNSmo07RRt8LCW6/Cp+4699cSxY
0kQ+AexjKMrUblho4UZS7vgWpdaOsR2eafEBYliGFtIka0ECYLWsTKg5NiY5hkj8IOHBCGN9njc4
e+2k3LYt99vcMQmJp/5UIl3D1JV9G8Sc7xsjvU5R8EVq43RDwswnhLWvzbtrqTlQOwiKzvIlU4o4
3wXgUbW/fU+98+Q/s90v9qKgqqhQNJ+G0XTQaANchypSlajXEidzD6RSfI5UWAefTpK5JNcoGiZb
j4jpo/TBxYS2JUa73fYxxHBW8XjT59V6E5UCNBhq+LQlbhD2VWtU+8mWDyIfL/ZsFS+kP9YhZerW
mv2vzuqxFfo72+z/JH3CU00Xgzebkzh4dir0aH1UGuepcR1E9ulVuGsQXIw7pMsT9q3DAAG0w3fg
dziqjIxyX/oYXgsYyFmJk8eoWFL2GUvsFQZTNM3Jn70/WtUf5ggTDNvp0VDDuLdMQB0geazjyGQR
G2t/1dkpgqdANIz73g9c5A6c7Z0fDDcNfhgmiPEu9Zu1elED23zEg4Z7hNfed3kePIqCpKaGsLz2
DemTu1NpQ15B22c8JMT7YS8ilChPfgku3DSrz/NMreXAd6J631t59gQHhGgtabKqt+n7IoMn0iBa
AG1/c4ddPe1AfTp1AQAg4lyk9oM/Wu8Hq+bK7ImEQi15TFmZri8CBjpOA5zHdhc8OnHFfVdY5Ltk
n+tMqIjG343n489Emw0phKkx4u1o5QN0I7W4aYDPayO4aP7Y3hR55zQ7Rb6fiux3YRJ4WQtDHFmZ
h+MIW5V9F/RGN3l07Ckm9O6OlUQaLhUjP6IYGOSX3ZmOiTT6EfZL2nhfEfkfDDM4TOXcUhnhYEgr
9Yjy/a2o3PZkGYR07MGREBcj9maH0zCZAEe5zrHX+r1pVXZgDE7pVZA52Tl9iOQA01SrnufAKsIU
h22quL6dAL63Ya8Piw9qZlwraqJFL9TAhoM3fay41cmCYxrZZzM+ihb9btRASOtf5kqv2cXi6Nim
ARV8wPfC44AC4qiWaTogXeANUHbIsi0/uf1BLumfXs4eeGXv4LRagDXQiKxAOGxFbrrHtu9PkZcP
gOE4CurFRZRJok8aUCFlF4CbWeQR74K/jN1ke9eRlcH0QoYBQSXhVM2YCR3rwiaBwWee7krJIEqB
HxqqvDhOqL0Ayvwxk+DJrN05LGpyL3I1ngDE/+oj2I2j7XW7VdG3xRpgE1188LLu7Bue3MEtIr/D
u+borADMq/65lxymdmXLbWn3n0UAYG1ih0by7Nn1vquyCz5MDxFTn5bpZpA9vUs/4HRU8uAUMZA3
qRRlEmJXj5layvolJmKWJUGk6IKEtYsKYkymCsN4V4FgzY2L22fRObfTYFuB5qokU/GeKCPXXfYk
4vabdBLAUs0IcnoB+GaGFpYiUXJKfRj5Ftuo2feV8pPQHSCCaiIXhxp7s48bYIu89KH2VjvO6J7T
AIp1Mdblro6OnZ7e44TEnKBMQIBzsiYIAwHoTV/w+8lHyQJ1SIO/FFrJoZy8B0b+m77QrE1q7GxZ
WlYEW4iHjkP54LNJZxps7BtJfpXX3ZIcmI4cokd/qt/TQpFC4ZBcl/T7BfUJluoxQSe+IBBqd7DT
yIkY7D8NRgp4RQSrsPLC9k9TQrIj88SEQh099UbGCpWcJaL9oqRL1eFrviunPDffVJEeFRraTVbl
9rZ3Menr5mnArtIhQokDBhypwJ3hEPgGTJVnKlefdoJblIXovQPk+yDaqj07AvUG43vL533U5Xfc
du8VhOiQRgWFzRr5q6kzO3xwxtynR4fAFt3TqA5+ycaQn4ytOX0lJPWQExKoPSwWgL19fXIidPjT
KO74Di5HPbfoFIJXSeV3Una5G73oGz/hqUE1u2djLLejSQ/ZERyxaUAecRYbEjUUvwS9Ul3AGuTo
Mv5oG8ArE/A4tIaDNVbWQbnWDm0oyEV4X1Y+wxpniM3o99Z1wKLKud+bhlM9tLjPDINoRsDLaDHy
mCNtacD0VfaVPMhqb6vmb91Xj3Wfa84Hlide9YG2Lzs06fJRc7bwmZF3nGFBA8nHZQeFmEqJR1Y9
GdIC40E7x1XIGeiYM6PP5IBsmn7fs529BSDP9pzjMNQAXMCghKtYHv+MuMwLKT/xBf0hTiNMpNva
I2tcCUAI3YTHvP3KLdFw/jOa5YDomZq4d+nSj9se6NQlXoi2MMfnyPKDa5LOb/aC7U8Zj8JIPmfP
fsSvuTCETPIwglK4dRc+I0CoYrc44J8RmhwsH81X6/wmqnJ8bAz3FXmffTEWSKTqV+rEd0jZPEjk
BNkppVmhG8AfqMOIq0q4Ygdg+wnsGccsQQZljuRIcFjYz3fTYJQgH0wmoiSKAizHj1ubyT5wsL1m
2bvC6r+n8k0OxUTX1iILCZVDIeiYyRG7xB3sDqBgJd2vF1ubcXImCO2pPAiLbyVUoks8YgYoze4B
TRyCr7ImJ5kEJNDJ3j4ou4Wd9gQDo34O+MpJTkTppO3upKQEWfWrSEtQD8d623WEeA19/2IKdlJ4
Jo5sK1Pkfclr2iDBkE5vh4S2JLsMzSjY+P3Q2GFrGZe5gbSK7uqpZhq9b8fvBUnsPimJKiir6tK1
w3EEiXpvYR6QgaQWdtQT6x8yBv0Oe9ga7KF8uP/++Jqqxt1Dk+r3sBSqkASPnSlAYgnPXutaVA+t
FRHGFT/PfWlfiv4ra3LviqOeQAcVLtF06sitAeYetCTdRXcwdMWukfHZHcAtxGQAmG4Tn1MSfgtq
WrJ+2o9m6N5Wc9cMoGxLyTWEfqfuvZh8tzaaT5ypzaFLh1+RTsSxNvJvFrkxvBV4qXaMzFKPDrI5
C1SxHNLnwXPPyGxxAwRmslk86MAfA2Fa58HRv2WR/SVUmzcmGGgYpgEKaEpob/cSVLXcF+Sh7oPC
/Isv/Ykxb7Wjm5vopbz7qs++XV0OYdnG/fZQOMyTlridoE53dGcJGSojk4zFyfRZDvlrnTERqknU
2hH/hIqGuKpdugy8AsiqTPgFjZv2F6+dj7MACEHhJMFFkx5HkPCwjq1cT0+hFUu5z6Zebj0PXZLM
UC44I25KaeeAJoAvE71wM8vhaPvSxr/KLBxLPCrthKS2yRyynSIZlAzQWbF5ZNDTNsNB6aU+Wb31
C1kdYQFLa0LE+A3PxTja6TMgeLZF2fSGvO8PHm7+jESz5DAnSXvoVq715LvjrUGyv2kX8I1zvyD/
nIP5blYvWXtnd3xjB5QsWzDlNpsEiyk1ZEDM7t/T0t31bNY2OeC0XW9Q/lWIaltyn7Y6Wq/hYj72
LHc3SvSPEfIIymefwLwC+G9618BbuJgeYDZVXL2mcBDxitug5b8ugYqiuVvcgUSBxYJwxDSuAvK6
MWfJuI5NnEjSz6m8th0qRHpKrehvk47Bl0fTkUCRZRoUhYze+kO8sNGUaXWVXnEb9UtTpcZuHI3m
qCP2axKmEZCO5cNVWXKTJYIPkrcoKHg//ZVkM+4bHyZxXyIgG/Dkz7b1pkl8DOm/j8IFbOE3LHiF
RSdh839HXnOjh4xWTzfndLx8JpE6xgVvPoCGrj5lFsO9tjWGc9asg9kNeyFmQ35fXE0xfw0mdnTy
mL8YxpibomVaXIlZPSbVHZK6VxmY9rFW2adl12AZh+kbTg5k8BYdr+qGt6EyoM1kBwhDYZYBLqgm
wG6QDC5B11voTpJ3Jo0WliroYlHqoKpkPH/AmvIvmduHhTVsC9X1EpmoEUhjWrPKDNh0rX43yDIw
G4eMidWf6cJd2KiS5HBpPaGzMrbGEH+N5ugcLfBQm4b7lTB3Q7PdMxloE4LXFuZjLnVEOp/NFnMu
PtMkvbcGFAkznYu2M2o+rD7ZihJtK/GQDVWBKLMa4LV0N6NP7gej/u0gyqePo4r0JRrBcv4zksQA
+ZIrdGal9Z6Qb30PNI9lTGwpiyiaAJTblI3bXFbzbiBmQRFrBTNBn0ob7RhKlefCK+fQGG1CWGjz
B6bVXDvbIafLpdFhSDKM7xjaP4wCe7O92JogW0aAY1E+xwavqRbTrRJnYmvCcZF96GgLLZ9r/+mW
JYZwXjz6EaohZae7SQVw8iDbEzGx0qQDqlPEFu5OqHLYq6rKzoOZvms7vczEXR6llVLwZYbgjFun
3blOH/zUAaiJIqlnO36JlLzrvQEYRDVo+nmVM/MhBnkZQRX4GH22Sx19JRkcqCnm/cWpnJ5Jk3oa
68wIS8crQ93Ud10mlifCNx9Uae544LPH3B+fe4853DC/zXponhsXl/08fOBkqK9oSt9ctetBihGj
Et1KNT3HNdoit42eWW/Q+Flf6cT8PV/t/vqr7RLmU5GorsMvTcZAbVg840lKN9DH5r7z52njpV1+
rYG9U4hCHjWLnOuVbpfzev7bRmJnWpl9HVBny0l9imBmdt7xG8vMSxkKRX8qlZLXkvFJBZgP97li
awCIt7iKIsr/+4GPGHJ+GpMIEpGLVsa/az9ba77kj10FBaHDCegCWM2G43tIHaiRIbDkKNZp51hl
jhJ0ctPxnc/LQ27T8yMFxL75rWDIgZnkkhcIQSPzgQgikiNr6zMb/k4MAYhdMMWtG2YuUy8haKut
vycb9zv47dieEZ1Wf2bYwRsxMvgsHPdXRkJJnIuWCG3aB13Yn9BziBGvo5NoWTNJogfBbHrgA6kC
8+xQG504+CZkWOSNEgoPvpPRSY4WYgtn8aDa5M4AJd99UdpCBe3TjscwHnTMCDjWWWgPU8cceDSP
TUEpBaloZ6IK2CwjI0Re0tHhnkNPQ5IVYDifvhhRtn/MkQs1S+/sO2X/7dk2BML+nmgtN4vZ7Sng
i/s1Box1habGX+KTbkxGXYiBaLmgEjOpYko/cWGoFacwSUTo1ZsNlsUxONQy/OAoIbeGpYeNqcvX
iNzNbWrYdHuDhd7eFzT3DYR8M/vbJxGUz7r6orN78xcvJY7M0Ru0HE9d4LcHxSA7NXHf25PPfNJh
MKS/Zkdjm+BEl8X0Cm7vr2v9TWT/h8+cWJ6McTjpG+1ns0a3T9A2uerUrm66QzBl8rGAgGskS5gO
mKmW5sBKCX9d58d7vtBP6bG8sGXwHnBcqXRtt5FoWca/bEKDQ5gTzp2Bc2BdKbidOjF9+/AbhszS
oi8e2nmvJx484NzjmouRyMEJPZcaiaOyILY3b52bLSkLnMItCAcp+pAe9zOa+wsZ2J9pFU971IGM
QGTDDHiiv6a8kzyOmR+uyEkGVueOgHtiqSAtAyTj6tARy0SDqIds5KNtrRS6SrJzfIYkeqazChLn
mSyk4uyL6X3wk5S0n/rMPK0g+woRR6uZnntu2EWze1Msty6MenYasdZeCIFSjsRjc2xu8xpYjEZ+
Idht5xUoyNpugZMNsaSWSfGaaiYnfhudEVuQC1Kwe5uqexFJDFlRclxo4rcm9a41DXSrGUmEgQY+
ky9VtcWWcTIUT31XcyEZKUOCwHYZhLHI3XpjfSdsRgXURNO2t5Jbjs9nb+tvy4ajiIKO2N5c5GTE
MoR3m5lOSCRPQCUObHajULc4F3pKxtQsBV19d3DqUm5zi/ifHr5CMuLNRudt2wibTS1O7D3wTZD8
ugvc50pBfiX++VQByekpFDHeQQyRfwc08cH4EdFd4NKG31K6z1ZSB0gxQG/2FB/dGtPCsqD5bmnx
5xRWMqjf1if2xuh5EGOOE/BExUH7yDkMkEY5H3qZOFwAAW16JND3R2QuRpL5vOdTlw41k/VxIa8F
/Q2RBRnFZ+mR+Yn+ft2kgVBjL7fty5SxQA/7Ivfp2LrZfmQygtIOaB9M6PcS+WQto/xJ1cVxlP2w
NyBCbEmiOk0MAGjkA0o1o2czyPB6KD6bhacyi6yPGFTJOVhng+sYxVUzzo6RqPcu8202pNivGstk
oFffApRRGySo5KCTdUSz2+48wZqbz50EFABmRIKsabflVXdwi9mEbwY1go+hldrWJZM25oDJBEzR
Hwg8n2v+Sx6pkquBRHLeySdjAOumuGP96a5yY6RBJoNy0JSnNFsIduin32VUEO5dAtVwarb5nfOO
8ALNJik0N4Y32VbZNS8ZcQLbnsVc2TMnH11V7SDQ/s7sBem2b570OB8yB03rAKF6669bIxQC1Q0d
+a61ycJBRF8xtYP7TyMNILeUj0OQvo+rPtnBVmYZNSa4A+qoxyB2oke3sNlkFwuMUv/aTcC6TVlf
XGmwDK7af0UwLlvJX4nqYSkvpbdsypiscIQIXzHWikOrXVZQAfzrDvg3rcRykXH0ZEI8Z37EX2hu
Dep/cIiYgLgcpKCAaOBHqoAiwvTO7DXJBoZJsgT5cBpnYDAJMzQVk4uqF2jFXvk9uT0pRHAZaITM
Dh/sygOPmGtiOSmRuh9mamBJnTwTTIbXMuct05Z/HSJw01Qr6C3UCwKci3Bjd7csBFxmWnvHmgRM
nhv/TFJiR1cHpT2rH5s2IdGLtM9NTBgxdBXmoU/+YBghJY4MOeU2Srt/h4E8JqLPlnCVwPmz/8p9
XJ+wSW2UvfLbvUBdFk4Eu6cIFrGcTmkK/QSWLK0cPCyXp5buxDC66RpU86WshLuHLrt3FD2I1oQm
lNzBPa6o86zFXdA1cFN09WK3LvFOoITVWHo4B8YcmHl3KrMEeIEBnJjCpKf7ac9xbwM4bUlJaGQe
ogzot9K7tM5KYEYr4Fa2c8a7yKsw5dHeH6ejo8dvcygRYjZ1jYbJvWfkSL3JzAAmltjt2Wcv14VF
25KXdkgZjHaC2IDezezj8lpU5ueII+g5Wi0igP8I2izvtavuVP57AlrLqEJfG5cREjgKTFJTgcWG
oQ7im3ONxT1spQckK05+ZWpBuFl9jDVrUNy7M3uUhvmG5f5joSYZeBC6Iafo4PZ2vAuUeDWy4AZg
/ybsqEHBaRo7dM2PMcYfIJDq4pTMSgtTvOnR3PpzTk5Br/8OaQcftBgNLgn+Ut1HIuHitzZ6aq0+
q5xNT8cZvbg8wmlBkx5gtI55l47tqmp0FxvBAsNqSM4ggeaXzjdBjvXUJXlFHxDBNE0wMVilRI2j
SQ2sMXDFsayPpb28RHFiXueg2c0FKytzOSYNE0kyRoQTM55BsReO0Je4gVLa5xgHQfHXqQJvi5Lr
06hrEvoWQkEqI6Ahjl9wzqIsLwqiqOSuSU29x+WlwFmM0pVhjDzVT1g0CK8zD8B5OyvyzyzewmIV
788sOvoEalVt4A80bYQjceCd7fpJRRi8+0PuIUJDe/EZ5NrY+Evr4F00d5VGmW7aYlUCZ9eMisp3
7dCe/hU5819reDZjxUKYx3mCjI5bjSihHJJ5vNyT2DYfGMVdTYQvGxEYzS5FEBuW3VPjVzPTP2BP
hIScsTIDW8NnHg2iOtZChnhSXDI9iMjpHGdnlyYDAHvey/XudodSX32Tbn8CmFtnGOk9SBroCcfB
COfSKPcW4Qu7ZPI2NU0vmzMkHvrbk2I1yPb1PpjxtVBwHnDBjTHkiDk9p0V/4Xnj26OXIvTOnmF2
l1aab4Ixo6x4JdgCJrAILOeKk414ViojjpAwCOqFsQbzZqXrx6nXt1FZyNkpHxqGUEiAk1sZJQFx
htVdZpE5t0z3fVWlobGaSBjot4QIeGRxawG9bivS55HhO+NIrCMIjvy6FJtO06wAHd8UE3lNMTPH
82Q2T6BNDhonKQeeCi5T3T8I0dOe2nDPDe19UE63qE+geeLZcIu8vrqi8W8guJBNzfrOaAZ5jh0S
xWK3vzV430Ive7CMByGT4ZKbzNnsjtQ+aifyDwwowrFvYnFD3iinBvDV7AdhIbrqoTYBS1rwnR4w
+RLWW9eo/AJv363GvpQkap7ZRCFNKuTzxANnT8u8VQnZBbWM+/uuVd19lWvuroLdJxO8oMWz39eZ
e/EM22AQY9AAIe61W889+rD6NjCd9YHmCZWlh5SzZNnP0OXlRxcqKo4ukRnOAXI9upSEvCOU9FvY
ZzkLfEZ6P7+N6jC/oAL2Nz/+7nV21ZqgZrKRx3DpcNSlSJ/Rqr0iT2JCDOmywzzFUBDaA58ilVma
EWORZ5zPQfxSK3+tXPT3VGVb8IAHkzr3kXure0SDvWbQJtyXpVDbnw/CliMj1wUpINLXhQoibXNk
ze4w3fLUJ7y1ESeF4vW1q7DZLUSITtJwWatjs4wT6AYEJqSvyZjRDyzmk9bVUzDE5b1lgAlf/6cA
PHFZqE5fozrzuTlybJk6qV508IWamcJzqrvDD3WAujkltw6PL7kQSuD/oWpmPdMG9ruqY4XW0cJy
ncEj+vmOuWk9nWFnPMhpnK8/ktQkLhziTJz4NiKBALdjxyFex3Izi57BNzrfe0+0zj12drWL5hVx
izkapaNAT0ngg7W1Wvk7z/qUFCSnd15cSuZ1lEulQzWPsxhzGcPSYfufhpuhBrSc8Mfj+/MDKbDH
OOntgxgU0ENHPE/BoZtYOo9ZZRxdMs9McEFPNUvgLUgZdpgGtmC38m4/f570zW0S2N6bnPAsxuiQ
bKM4eNQ4mhE7IRe4j7zZ0OFYT6Sr+NHh52+r5RIdEGjyv7EmzIezzl4xc6p9keSITH/oQqbGiBkx
ST8y1gXb3hSSkEkdHamn/lY1NUQVoV1DkzOT8gSBJvZldh118TJ2zYiJNehw2GHEyT1Mfrw8pJ+q
DtOcal84Iz+czjRPckJEhQwkeOmqk1ptdkPGjm51L5RAmEjVBsvLBAqgw1q9NaUHkH7Ob8LsALBi
fiC13iORBjIuUUKcjyN6OEPX8s9U2DjdmO8ObvIyk3gVFhiFd0JUf5dqiS/NasHDgAM3YpkzNKLJ
dJsK4FDkc92hUkR9moz50V2K/Gl0/HDORHQpFu9Z/Jgou7K9r/hVp1Dl1lFlPqLD2nqmBBEaMSNG
rZA8VmKCDE1MA9G/rFumtF9+TRkVXzk+kAjZvM4Vn2zTTPEtr34xFh5v4wpXgdwYIYMdHqbR+zBt
hw5mmJoS+uEPQ6QT5bUBtfyQtZTZaiG1SJfzBbt796gcisV5lVuLxB2Q6tUoa4syDp0KsRVHj3sp
lz8G/3w/45bEoMvThYTj2YMEsEuSoH6zwPhGka4fLAsyeExa4p47wrs0iNBZkuJTRWPHGttp/KNh
xEhm1023tTpj9DjOD00FJyjCVw9qwKb5RU4FJfImigyUa5kQ/LPj9k0vyNXU1WKzAMG9BITYm19M
m8rznNgTmKTmtRJqfXpT58SqxLlTUbtwd3kPhqw4B2xRXOYOXGLF8GaeE+SPHURpQh0EI1NtMg3/
ULBtjyxyPghOVdcRZeImnQmwLIru2uCDO+deZN/VQVDAvvYx4DoJeWFxQNAnkPRNzwH8YLMvXj3Q
Px8q0oR900BaR/iK5BNfw48tUSUwDmzmzduaF/Doz6M+osQtaZNXpaBTzkTReptkNQPH0WWFlt2P
q1l3hl5OrjJu59EzrL1ZJDTa67ckSogBIzd+2fD78IawuL2DPB6Q/zXws2wnJre5VTjFyTWM2CTP
47l2pIC2WgFk0exeq3GsnoxMeWHVocv7/z8dm+Y3uAPvXg2sPWieC5J4ki+k5qcc23s61eoA6Zv6
iMSlPe1nfcc/CPOA3DZyg57a1aVRpQxsyuqUmpIE4T6E09R8KAeFffFzY5YlyghSATk3kuepstQm
gILzcyBiqAR9URWh2xVIBxraH5IlaZJrn5kVBs9xind5HUlcXPsWvO/157KtU+e3HBINySMbr/36
A8l8+jraUhyz7p7VyJVLej3f/++H0v/wrNq8b8b6aWSWQL3EvyLW9nczOsX551fkjVUU7+MQDkc6
gvmXHfkKt3WPHKHhIZCzYz8ZVbdve6U/q54aFzGhfYvrMr2iYeBfwMSNJKI16p63XiBB8Kf5l7Qu
wKeDU+UNEWHZZfarGIByAnijs1CuYCixwpQK/VtHvv2Reu1Vm7+mNkr/QrRBxyEYUf9HDepqWZ+S
6G9sJpgtXBwAcKjeDIP0S6QoH8x4tdfiqmkJZxbki1sOUsMfhgxI1XgjmKzbbjtcrZV3QljxW16W
9k2lbz8HbRQF4C2T7penMgJAWy+4n5qIL6KKH7KukU8WGIuRpDHCI7n0yci6ISp7BCpr7BybxN5F
dM6dIaLPEQvIGcdjdKyKeNn/oBN0PD5Mq8kty+bmRMZY8lrNwdPsV8HdTDL765AKpmxeJi8//5Lk
7E0nudH7qaVUXzi4e2lkFx+1+a2ecrLUBK7+pRvVwdDmGv0jUNR6oz73hZoOYzbmj13DYdw5THRJ
K4hO2Syfpo5SgQgOCABxvOJVigMSkQpJDCMC0tzuU4VV3hDoDVb7zlKZl/8u/NbXAcp2llUY/Yye
L2WyTVzRIvzvm4Nfihxbwfca4GqwLSoP13aNmKYaXjOGjqjcJkINExwraH+7K0h3dU3z2895YpD0
eDQyz8GxEpgngyqE8InePLrekl+XOVhOzCloHAZWjF7ept/gDB49Tqxri2kQrJzyT6ZJntU4etBR
sJ3v41pNt7b491PhlNxrtK9wn6yx90JA0fnlv/u9zj2Si/zmTTsyYH7LaZQ4GAMRfLR7OxNPTZPW
d76VOU8Zu9fFbZptYDozZWlsMawZTsTMs63p7Qgvw+wxe5yjEw8lsNwgKoAlJyhTPX02UVTd91HN
Xny9l9gl+Y//fQmICg30Pro52iSWvM+IA1exHViXrmnORjYiGETlenYT5y0youIgUvaOaAPiYwBX
qEFpfww6lR25Yhk8ATPis1z/kN+KhwpkCi16/egaGNHKPEJYwvGPjxgtlSp/O9AI+m6oX2Jl3pAA
umu+FL+igN8aOONfqpHeyiByyy2b7pq5VXuP642egdeBs2T+hce7/u9a8HBVDZqwIwu7e8i0QFyb
2iU8wlTXH27MIEki+CHFVT8XoG1lpFOOcbklh5rpSYddyZItk73mHuGV87tjJcBrtderiTBnI2T3
tvOo4wZsQSlPyHzusiIB67xiZITOnIdYA/CPUPqhdf8HUIS3g58Q2nLANQ2mQsn7ny+FbGqnOWh8
axyrkbFPBoy5jJNQn3Xm/DEk7G7LrrvHhSOfg/EV0gGxcFnyFRe13uYOUbJO6gZhbrJPgV9z+IEX
DjotwyG3H37wmAChN5AfxbXFgL1ZMO2hhPvflgX7jMYAWrM39yaQ03WA7H899WVCrdzG3kmgRMJL
mYLiWZusDoXgXsLP3v30bQ35kVvEEgjH104NMVW870g/PowuwezBkP4zY0Zp6P/DqaSkReNnH3Eh
o2xfzWc6Gp1TNhJaA+UQ+WHbT3vtsozWP9wBkRWncY09QHNGeJETZPQllMju6jWGNMBCo52+OxNR
S5UTVUFWAcoBslRe/vupgTOE+YvaibqVb7ZP9kOQpfKIwkG+aT9h72pVn1Xn5dcKhBWnEVTkoXLt
nUD29SQxLF2itP09OXif/LV8nxU6FnPu9caqfe957vpgp9Q/CKpYUkEtX93GYk2YOJx41jCyxNFo
aTH6hX7pZCcjil4kxKF7xdnTrgws5Kj8Vs3cpR7NgDiUlYkZNJToiEHWki3zpBPOVIjItah0wHOz
UtLQExrfM08ivTOWHonpOImnKnKYpObtd9POBmt4uBzShHdGMBOTfM7Kn1OT07OpBouV8AWMWr2l
EYTTOFII+jWDg5+vCk72BVFvvOsbORylBytpNOwA1pV1NEX8TzM2Dou5ZLm6NvPzeEWIUh4D5Dyk
MpPJ1fRkKPRXKvrmV++AZa8It3kBCOL9d+44PADrn+xXq0e6xF3o14Ql8tp6ofK76twYFa+Taz87
4FDa3tp0XqJ+48q8CpNdeYqR+36M/H+YziwGce6/Ko+Wh87V70vqDKGYEkYDkRO91AB5deIeFoQs
W5TRw33dG8cJjN5xmdiEsjvC6VmkhFDFNGRlQq4ksILNTwFv9B0KpPWgjE2f20L2O17dhYi4hUUi
J9no8XTrNcWtpaiaXUzPMmHiW1XuSSOQuTrB9BmDpiS9blmTt90cAgw7L3KEWIBznkXlMr50Fk2q
XzhvHFvZn7QYHp2y9NGGxGc2azMk7yY/zo1Qdz6P7SZXrM6meiDAff3q1yU3Y7b5+vM1z/1z5U/N
g1Ats2lBXdBkSXe1jSk7Lb15+rnM5GqfVo7Ja7zXuVUiLOKK+/mnMwm3BsyiW5IGxKKXnr9PY/VU
C9IUvOR/mDuP5cqRNOm+y6wHZQACQAQW/+ZqRa2SuYExmSS01nj6OQDrn67KnuqyNpvFbGgpyXsv
VIR/7seVe4LXf2cl5qGco+ZlYd7VPQ3wk9OdaHjIbtV0AVnSbnGfpo+jN06AIlhBJWz/7BkuAuFI
MFmcT2GIi/dGW0QnLhh8UVPLGl2E0c7Wu+ruH38RJ559gBiLLElhsDdLCmPifWIXs3cErt+RV8Wu
6nM7uW6MkBYGkrprmSp1Ykv51mG3YTTOvUsTsdyGhYfbb15VBJk6OSHYhd6QdyKLHsjDNfBmfDWH
xbid1E6wAdDMGIxgKwIy5PlMpx54qPMLAWgP1Dr2olLFxW3jM5I1eWg0tGBRdkP68xveSvESE9le
26L8nDAgHBO8gTy3fMVODohHpPKX1NWY/nq+dpwiopE8H/29bVUWjcYdyxymGUQSjCur8ALscsNO
p6P8oJVOsJ1ZbTdBld4U3uRfgSZxd20Qn1N6R8hioQFVSINwfnAyzVBkaDvBnFZgYw3qiqlKlB/0
snyify5ChHPlnWZEJz4YaBQtWdblj0avfbKh06zt1Ch37O79Te2G38su21PA9tIy4rzWavt77KAL
FhH3/cx4wBvYP9kdgLi8NaH0LTcSJOvrtEEV1nPbeYwj/SoMDDKXmR0Bq+3T43+yhDX9fsCC6RgP
yrsPBmZO1zQITgqwDy3We49KbwKzc124cRt71656MrQnaT5X4rm2HnGorCqqvSXJe0tgqmbNYwpt
w/02Ke7Xp8w4gPMWIFaafZMdVLNpazoftO9jfVe3d7PQ+5+6GWQSqclmZWHd5DYpdy05GTqpkMLy
nwffRveYNiUrroEcYwh/FPN2+QllKJzCI8aaA2L3d3pIUCIq61DWI7DNkqJRgczRhz3Tg/oZKixz
0IDwIOb027qxHvBtbkln8eSJzId+cH8UprPNcrhCU17Qrezbt3XRXExAImj4vAorOtCyePTzDjSe
tGkTVeU7DqWneuRNug0YO5XZRyGjGbRj4deN+/ugbWiX5JEfedUDm0rYR0yNSUc3bv5Yk7gARxaT
H2kQXcatRlQbu3PvxaTaA4FNq7oYislmKZhgTRMFT6mx9Q1M7Tg3NaHrjK05fPB+D1n1N9Rjof8C
bwWQJV3LMFxbSUM35S8gXfwnVtdEOYUL0FHWXUyxNZUc05B3ZyGd7oz96R4fqmCg6ndPA8SnZAIz
08ZhdIkzUhkSXYbiAQG0jM0TfiZm+1yjw9FtLHevNJuEIaaFE6oPZXJ1+sDCyzlSSkJZX63br5UE
r6MqbQUwgbRT4Fp/x/X+57cI/9SxWLi7tmka6hfkfM8tekhjxQGd9+/TYNHZNGoQqgkb4zLIs2a9
7NnpvCmxXuI1tnUvOv/HPwD9t1843D9x5X+lixuuaxF6cpTNj5GYeDkQf6C1B4yxuf8wzA0qkAEt
9z3mhVQVL+jRL3LTshYifEUNNoj8jSfIZ9vMJQPllD8nsleABMPsbwC+/8S9nl+Y47AStIQL93r5
+z+8sMkdTS3j9oazNoUclhqXfNZfSMeWMyX1ITeS99ZgJqBlITHYKkKrwjU/Ow9w10rCof/6k3Ks
mSL+C1DYcri6FDkcjpr49ZwM8sypPW5j+DDVKs/3Cxk1BpI1NrRmD14Pc6qt9z766mujinfdld1D
TQz7iDUs2zHQTnMfhU7nIdiYSXKiz474oMuqaxrwltpgNtBWjCuXFtAksVsKeuaK6Ul3n4MsgQ7M
9MjX6ukWmOpHWDvxqRzUw7JUb1K0/IWl73xfdi7L6v5LH7c1bk2ITURoDOc6CuLosFwZi9ADR7Fe
Maidp97Bjy9K9RdBNURi2YehVt3Jxn3ls71PGvjuOd3bNxTjqqzhrYSh9UjS+GbhhzCnTe5M9U3f
fq1agcc00BMK49Hv0QuSpu+PugfvfzDsH8i3zGBm7TLM4tu8mOqjl4FCoV0SJ0m50+fVjjl/yc2x
XusL3d/qAnHEi0kjWR0RWBwaSPjVAN+5qskcUVJDKtaRw7uVfdZCNh89lIUVWEuG724ansn40Y1E
lG7lsOkHs5gfx8hOX/jQLZJ6Yaw398tbgQPKUMMzT47J/cKwPbEKA3ItobCLs2pc5mmd95l4dbNj
TJwfM41nAySX8l6neelUd7YDLVcCw7IMpphD9FpOWvHRCMp8KIeFykKwzorMfDuoPr2q3OreScrx
zRrRM+OwdV+8gWG6X6XDY4/xBtUxa+5GgnaDJw6CHoCt8Kvxmz9yg2dcEu/0CZsXW/zsbiTPxe1a
jN8NlaHA2z99MZWHINbth5rr20QE3mljy9BhXpS0EgtZLvuLGN3myqrVWSQwQaV/31KDeiubZJj1
q+aLpts0rbXhkoMfZeRrd9Y8F3ok9NGv04Zh6M6YeSszUP9CaTaGImfAEx243+M8PNW28e4WRsHl
OnPecurKJzgHJ7JEPHY5eEcL6Sablzm6M/ZHq4quM7uu7kJGgZWL+UqMNm3cMudUCcTONRtWOLmq
TDLj1XtJYOepY85w/d+/a1ICdBOCGlRPyg3xHYhV3w3yWdUtF4apkKYNFibzD9FnY2nU5w0n6ngX
13q/7ZP8w8EzArco9NExxf2y7+5LPzyx96suDrx5DIwMlCs9sTDko0GZU7YJGSruPdFhugj0/hiU
E9BYqq7ZEOKM/Lq5TuhOW6mzdhREjEYVYOzR/Av2aNaxQZ9wATKJ5vrErWdPNutAr3uxC3AfsVXd
ehGzwz4yf6amrh4CsoOHoqHKyvbd/SIGp53H08s1fpaR/ejNsBs/4ouehy9QAUHTEFEYjVG/97QO
iJVBITJmYh/zSBFepji5Yj4w3FY9gAVMLPDbDWY6SjT1WWbNCMJCmvU59OY5YzydFmjfZMnfEcyy
lO01Ph93nQel4p00dAnG6rwsYT1AEqKwL7nbU9Gk6VdNpNJbgNcpZQJExgxgUDu0TB9W31SvW50S
pcCn01hzsDRNVn83tH5+tXypZ/Ku33ABT3RvHXUnpVM8W6ep0z0MYyR3hI8HEiyw5rUU/5tAW90z
APpMW0nQmaXo0VA724iobS8060FN0K2WxzJ2I+qIBrV3OkZ5uhbVu+XVp5NOziFPD8vvMnUdey7N
YJFiuXGMMC7sAToPz8r0TuAgzC9Nfeo9II0V3KrJ88Spk30CyJUeauVcJ2JA39PoI65siA7LIj4F
ENG0itXcvI4hmIwDAILQbdAwpSSjvf/aCyil7V2ONqN8zGFCT/fgPM7hgj8N1J1Od/3JobyRi6eJ
DsWIT1SjyQR6zMRtC1pEJqorbL8VIUgS/gMtHRt3dMY9D0dwklZ8bRFdXAvffoOkaj5FZKevx0m+
TSRSzpVOQGE0I3llco1cCQM+ianD0BhH6A4JY8yzXUFBpClRbBKvQE63quzQ2HGN34HMvlnTQh7E
dg2YuB0PSTKAsCbwj+UBmYLzGl5nLkHbqIRd5LI/T4P+OUyEdhs1YiI5xvqpkNzTpqolATgMGaK6
v4/tgSuhbAgOEjale7gQD7ohTiBwy30p7YzooTiPbT5+zywdQsDQImIO+pYsPKjpLn5DT1Fb9uTa
PiniZ7v3zK2KXdiG2Jb3pY9fNps0arxdAaIIwYjpunEIzdI81MR9LQK5F5g58R7Mar3zi0LdCTbA
K7/s3wWqCvgko9nClsNeneAt84Ar3JlGP+26JC0vLiSSr+k1npZ44zLjgvScvGtjRZ45H5Bi5x9a
w7fYkLbSL27RfjOdHqSFDeKliUT30unfSChdf0nwhCsVZ9FHMjyOXfeIc7V506LpGstiVkz6Wi+p
7lyIWIgYNOlYYVa/NuPIYmS2bVSy3tsZmoZd0GGXTIOzFrhdvzmtuB8PUTl49ybFYOvCB/R4GEvn
ZnlVLe8bFT9eMfKPd5WvVRcWt/kZewtvudffpZWoUy1694zeuMnJ7u9U27XnLgRPKTsmul6LOcSp
5sgZZaU8AyYQqP4j/m8SpOmdNYpun6OmrZXrzabUgNxdd2jtMPyRjj1x/tq8G5eNMKZrPE7zSNJM
umauRG3xw7x6sR2+6KI+jnhtt1lP66VmoWX2FGKQ/WB4mUZWdzKoCeRT6t8mboWwCMgMmsSRkvUE
Pq4e8aWVBkaKeUxtZcExUeCrGAAe9AV8KOiLWjcVWC3DLTdp3FufSRdfNebEc57ektkNSXaGPNAa
liH2m1marYGZHENTZwvK5ZB+wcRJLLps9nkrCCuYSn2MHthMmXDqyOJBmz1pLFbhOw3BzZioiuia
xRB5ntFPhIMZXV56Lsw56krK1RljYrvuy5DE3SsyX4C+I4NHc+ajiXx4svWeVMpMsMxJCt6Vzl7T
Pn1Dx3SesSCldUUyaxTtadLz/mA0YfE1f46SZziO+CFmliFASSC4mZGdmgW+lqb5prTH4BYrA066
avbnc787djONNjPOPSiJ9TR/kimdiivZJsDe5ptJO7+01m32jpG8aKT1Tq0NgiRACqokxaimXZ+W
ZogUnN8y9jAE2qYzOQDaKE7AJdn1wHnnYXgsfbGPQUnsLD1+nc0JO1ZpDMAqUF0LvLxoObP0trz8
3WZi3iz8cTNhCEO3HWlatsUu0LB+ackKezMcYkbtVCPG7lEz5b5vRHULsBBqaejBCRjlo5ea2UOt
0fGIMZIsRVZ8YFEy7+a/G5gRPRDJ0SCB5sHGF2TBucVhV6+a8pbFy+Zre5LjT+X2fJHdJDeB4dFO
jyFMCzt119qV2lIm+43WyOygOdF38Dr1Y6fkfoqHs5fow5OrYzyMLtWg8KDK0T1YLQ9QxySa5Lm6
fSqlzB5SRvnemMhD7Zl0O5jcNTs7jg+BXr4uhyB2/IEz/kqjvx0V2eftWbFxpP8PopN9tVwxCT7r
ThfBFUBu/Usbr+ZWiWwCjUMXcXwoakaNBA+52Ioc15eJq3oRvlFBHpWWYS/T8Se7s2ao6yVaJ8Ge
ZTWPnjjdRF6BjOOYJGAiCoXjEkLgzISX5nixYh7DjML13TTWcutHQ3WI7AElug/8K58JAzMqpuU6
P/xoWrB3gMG3polk0Cv/qjDpkG/EVatTLkVktthxO0J6F54FRgP5rnWs6Lqjon6rQko4utlrMsxf
7ImzX8X1Y2PKbjV5DibQBTptWFpxaiptbkcGeTUBVjgXo/lNA/xzNtNAOxMo0nclEGMcIJV7s3wp
p4EdsQdcYiEHR+6wGXCFfOQ2ZD72AbH/PTcbmJiurhAPPXrU47IHdgeHrytV9mxWLWMwXz8qkzYl
0zbFVeB51AQUDU0E1kfeCcK0CltQNjX+JccbHem5dvaLBMvq/KuczVqctfldE73WvZs+1uY8GFxG
cLgqg7UbyuouG2UJNbFGcbJhdTA2/OYrBqZOVk13DYYuDnlJKqnIzFMTUhcvOxpUZUMsVsMhu0yK
FWNR6kzwpM0NJbmVsi2tDiytjuZUdq+WRQOccEFH+HpdnqO2Ky5lOP5YqKmUUW+TWLtaLgRlK/++
9g8BJdTgjpNpP3AK4ydQm9+3nRJileZLSDtabzMEMJ6IW9BTQCgO44kCg0WbeOB7txOHEKZ/HPYU
0OKjiHsa2hTexG0NAmpxDDqZQlzX8dhC+Y2PZqWqA4CfaU3xHw1R8/54+a/Lqk9TbPeAqjrHMpLO
WXOK59Dtoktb2M4uLz2YOvr0zQ+q6VSB4dtjpEL21kP/NJV2uxWuT7VEKV8LIrBnh1DJPIiBMcYc
JxDxbqgi5wKvC26LZT8sP1tvHOeSmh0KcAU8TUvqnrIPOCKYaqedFw8fy8o4Vr6zxg3RrGuVVU/4
apq1btdkOOb/tRiIIpE7p95tPhgZ9htU75w8GSazPNd0rKqNd1g2UiCgcKJN0nroWMGnrH/2lu3E
OAsweFUmgAQL0/PaoM/5EBg1zNEqODXz9DUmF/IwhDc+xqGViDv7vLwDv23pSmp3S+9MqqGqh44u
b2dxkNgBua6MnRB1CcawFWb7HvG0wzRb1fuliqegv7jN7OoymaSAWguBx/cTdfSsEUuOAdlBC+6E
pDEDO/oPP7etF7cYX9kNHq26Gm9bhIkLe/1u0/EEwkwUbMt86k8qmK5dT0+upzxDO/Ug9oShHt37
zbCLWzc/1Fo/HUQ6eGe3YSPnvftMkI5FWMibyUlPXgFcD5TJdwILkBMNsltdHw03jNlIjkLY8YZB
7aTfBxcm7exwBxslwTf61+VX9bxotsfumxEeE11OV4t9ysIG9fu+HQenc6C8xtgGEsMxPLjuUfou
0CwRPxV62N1z9b1Kexx3pdnMWDnD30US+qZlK6YLduBgae+8czV/kUY+oi2zrPZsh3xHAwIKZtGt
LoYfjBhmhAIbrWDwtlZnuUcuGxsviGGfRQHsuVnK0mL/xJ5OO0nbzPYjmNKtlrTxuogG90qEOBZq
+JJ73DBgMQuUpTD+hC5YnPyIXBgMhZB9LqDu2G/uY6171nWJhB715smPCSWCK/fvUUJ84BGieoaX
88OruZU3FUABm8KQTmDhDSA5Y92vggdDk1t9GE6YsrpHZ6idnX2qJts+g4k02GEit4TazdD2117e
3lb4tS9sjoO9RNglojwN55yB6dcsLGDmdln2eK7jt6vQZ5UZyv62Tqwtu9D62tQZHvgd/rquURCQ
2vg1TrXredBuRSK70elf3BeauF6mZwFP1A193NgMk9G9WIyudZAtBbVKG9frsL3OGwWvHxj9GWLY
uKk77sgKozPdhqhpt5PDEg9Gy4HaIJeVFYa8Eh/7qQgZiTbKO/mS/Ejh5tom8WHWjFHe71tFYU1D
i7EESxBjOl++4Amb4xRMJHKi4nuI9cNBuEVwMUQRr2WUnyc1RFcJ8VxYraG7xR/RX51IsmEMnL/Y
usRdJYdht1jekDII8zUHJoWpVtG+jp7/lEY4IFPh3dBNjwHYxQsRWwTx2FT5T/DdJ7fHpZGNK05D
96aP6u6GF0gJS1NMDzAAbiqtO3SzVSI33R89i6f1soGrB4fJxzwdDWbudMXOzBfBdC4parm3yQSH
QEEe7B5s1cQ05YhjBQtsTyitUOlVb1MlEPNEfyRyiO+iSojSzzPZcO5q0AMnOsa6eVzcl3qpqkvl
2+9BVqVMMrXVJFrroe5zbKmzW4Jq+qcyk/W6cFMcQY3st3FqxIfUyeZAVkt73Qj8l/gloPnYblaR
iPOzOX9bh/TCOoIksu+HmnCmzf8oUo+6nYGQQc1ddj2wp6IpHvWPC3rngB+890L9EW9PelN5hUGK
t57vNpF/l4aC8wBzgop7Y8tsbWCufTfp8qH18Vkuk8MuIYtv+mSYAPf0t33Nj2AVM1EkglDZDuX0
nBrmPgpp3SR+2U0/IX6xhZEn1jYseH3iV2lW4Amb37rI/Ptln49VjMeA8lj+lM41VIXsxps66O9d
uA3wpkAxdutbU9z4eYKgaQL9dmqed/aYYk5rQuKs5K2CcbiACep3NId6K8ormvup9jSuPyCJkTV9
U1H5U0l2AWblcjZ1eRPtCSpZ9HniNS/plqPJK9gvtn+c9zVMh/BpGNpvYnDvF9fn4gWqA3avzUrN
BSaVHvhnfDQMC3Sip7blmcfW53D9632E+U9DJAchULekK5S0Hcf4peTQdeiCFQbBfCMMT/qkzH3a
Ds09jZnBJtGG76IeSmQldSrLAKONquOvDrel+sJP5LYBLsY8tPqxfOBBaIpTCR31aGLyi5Lpb4pj
/6lC0pEWHbbScITJXfvXbmATUlMCZAZqyJDQgT5nNMwpBI2VyvoqD71rixDhdayQa3JrHG7/5tP6
tUvV1G22XQaRS8twDOPX2tqsKgu3GaKSrEy+6dl5Xo/zl1jdxjUmwtIaCyJxfJFGwRdH/v7b5c/8
ht2a7hKur6BrXZEJOQm/BJ2uZQmDGKEDNLRtcff1pcAzl/eYKZe38G81j/9VYfifusf/1+rJ/7LE
/P9iP7nJePOv+8lPb+lb+P72p4by+X98NZRr0vmNKawOXEBXdJxK5n/9R938v//QpPpNwMt3ucIc
W6fGjq7R3yvK515zJkBEOpBQKUdVfL+54Dqgw1v+Jun/g2inA1dRpi7+rYryP/eZwoJydU5f1wEY
66AcyF8udVlNdVjVdUTwk0mfsA/0rsE1eC3jCRJqUInVccy49GV771kDJ6Pesc1OrXsZ9dfwAakr
LVgz/eED/B/mx+afh6LLqzJ06bJ0YlSvYzv58/xYa9PaGZSMdmAvsW/BSHVXqSmvE6mDpRruheW/
OW30GTnhlZvcDawnfHt8Gwfj2Rz6Zy9M4GgyE2Ud9mn68ZvlNQLCGIj1AZOfkyhmBmCymuDwr184
foI/KTBfr9wigIXNQHdM7p1/fuV0mRp6nglaZRTcP2BO3xMnPrJ/Kg4pDycm8Myk/OCdkaC7rRiv
MoAprqPKWVek6kLGZS6yUxFt4gIUSy3OpixuWMh/6w38vLigoyzf8Ny+jGF8lr3Yked60YyCrRuN
AqmNpjjitpQIUdt0yJ4ty3sG3kxCkwpBUs3lmiqYR7ZFex6pu6Ynbo+RgMYo0d67OSRKN/q02Uas
9dklmVj1xtOsu8Q7eW0C8gZ/Qw/tNSpOQUETTfum08M70nLG9u6EGuMkGAmtIxtYQFn6j86XGx1f
18pX/jedHA9Yv/YaD4U180WTNntm9380mhkewbQkgqJ9Mi34fPxcTMJrwchaC9QaJzxj7kBh4zSJ
c1dWPW78aXyyEyKA2KhYKc//whqSz7J8HnPUixAu5tpp66uMaSUD1WSrkVcfA63BxsK5zeLk+2CB
m/aYoNt6dN3G400U6GeLVjvESWBCxnNR689MCWDITRRbEmZm0E6JALnbkQ4wp3iMTIhYzs8CadFM
tXXb2vZBOLeABEF3TDQJWWVEzmda6Lh0d0j/Z22CAbHKnYpuDCKmddOdcfAwk6gwSuPA3mtVUx2I
3lPWMYweGjEUzrSanoIULHjUN281mhNYyQ7akPtiTMFF2s13UPP2wYXHMTlwMULeAIaVo5cbAEKy
t16g9gSihw4Qd5tCY1tdRbwy6VB026XDmczyUzbQGwWP6mDEDJRt+S5nY9nyvfiwY+jzNp5iWjp9
CUiR2fsrBcorLOjgInQXzFiTfrh+f2M6LvNdfV10mdpmDT5A6T6LJEHAYO2uKsqMhR9+8AsXiP1H
6djuyqo4JoTXENpiH20jpsqMeWa6xix/0QU5eryxmFo4yorw3EqFySc8PXz4/n2qUwnoUjgDLZt3
OlApnDtMG507suRMsdyA1FEOOr6nyMQ0QX9FpFq1QFisyrj1Vd7wmA1Eo1wP1EfCN2uRRzyKSg5R
lGtrL4BdOiQ+5G4XdATX6pSzorMSzkIFGESOQAzI+0NNyM6+D3Fx0Kxn/OjPhdHitQ7keoLzv5kq
/XWyS3OdF5yKxWglJIT5Sz+/LWTk7sn7lSuh9TobW7iiImt2XS6H7eBgZo9wWbXFTdPVM1bgOU84
kZWf+Sts711Kij2qQMDhUwyIzgRJO/LjZmwm2rRC6cDZzDsZnOrOzeSLyjJiHpQWTFHDVV5VwGAc
97rXqVR2M/6b04/PsHRf4oRasaJSaGmcUeUPOdsyO3/+F1r8Fk/jc9rBIhgtGLcxBvvVkJi3gQqv
qMzCnh7fa3J81iO4+F0tryq9GVfg3Tm0xFWSul0JQYmYxonrB2/882HLhUMDW07nCiFqpRnPU59W
BzNR3TobKF698StNbCjqawC7OldRCVMVTi0IzTBs1yJNMEDHFnUlDFY1+6bK0jc/cH/6rJlGpjbA
TduKSQDUOk4QJrAQ1VNuL5xoUrI/hU7tSsylNIfQwWmT3ojckehvvk6q0VjFboLbT87Q1yD+nOhA
CkI1Yp2mRdZyvecQJwnVxdaa1T6WdxmJVeOW34KRGjUeRZIdS0aJ9exiRdqdUFw1jh8EeCeUJCyM
HkfOQYAjIZ3beYhP7YWi3xDUifstL02eCj5vvLSR0yfjFukw3Ua9/WFUxVsCdmLVULm2ilhHBm14
W1gcTYNvv8K0fx+4HED6HXeFxdnM4Uy3nnG2cwJiJgQXkgP6ermvakPxLpj/e8GnSrlPtCVvd9Ct
Q9fxE+KE31VR+Aiam8oWMnIbE+9LRMjC7/otK99mbrMp2afjt8gJ/ywfOwvXK9vkRkGLx72Rdvei
ZzDtNPfgT055fD3BnoAklkNeNHPYnWkDVB/+20hTLs/5fKjvTZ5MpuZt/cH/YSTjs0qca2vSn7H7
vmehtc57XlnUc3Lhg3FrjazFXA9RNNTENSg0cbYlDfTspaADrQ791x4vbcQp28AgWQWOSaky38FX
PcOZtrvOP/zCvQJPg2Ade9CN67Mew1agJ+8J3yUiXCoYeFl7L6QMOGA+wiXN8U3Kd3uCPCviN+Ki
/cpu0zfWehD24+HZKP03Szd3kXCOFWVTsD22UcUUJgEKQ4I62TTm+IicFXCsLEF+j9yHizEsivlY
Cr/YMlLHc8giCy4GfM5OkY4E64qL/NYZeCGeo5p1n1unSATGJpo4/GNLIYHvDdvl9IAVl2/SNNv7
zSw4YGLahkczu8ksEzy+oFUwD1qcy9kJ/aZgKp37ezdgyk4twDrxWVf4w5y1mr0VXHcyz9VGJeFn
GJvMYYsPbb5bhqFv4RlliVVwEi4nhJjbZAutuTRRtdUtAEaWdOCFtGWxYsi/8Yq62GkdVGV90KJV
hP6365k9Bz0/N0/CN+ps7vlhOJc5JInORUJBn7uN7M4E6aXdLz9YLzllqcEx8hwMIeewTJI3UQtq
X8izNf3GLB2iw3bPtRSO2IFhmCExrEinZ2tWKXSEpeGhnHMSovVumhqfSeh+YmTh5JqPARu9p2QE
aD4vOJo4JTadfBBvCq9990Py7+lY4lyWrnfpG31PtpW+G+wnUhd7R4Rv4VwyP/8ix2K+yStIhQMn
UpzNB6MZwJz3K7CiYgVbqVxFRfuc0k1DLqBUmwh+RVmLn6kEhFBHIKa6IQLAr4ljXTeKeSnbcavs
t1Y0yhOGrethiOpDZ1RrX1SvnoKrnVch9J+sz4/IONRO+kiNZktFCg8gA+AD5mFtjyCVbwIQaeTU
gsMAigVNazB2BmyvldkSDrToXUdsBaAQf7L1HZMCt9di7bCSB39qOwyGvD8Cb3eBC/rPr/sYF3W+
6rrCAwRP+0Ys7HsdwqbTtd8zrWkO4EO5v1j3MVfI3nO0y4jEtjfFPeUr1dZt6KHQxLxTjip/h98N
x8k+TJicLOc8iUEqamMASsQDWKLI/fzsYQ6S0FNg9au0rgpQ/kzEuxoaz0hrTPEGQaHF5FvVtAz0
pKaicZO6nEEieQlxHQBa1bH/kABfp0mZb/RB/rTeW7/+4KbB/XngKWFGHDG2ExytOGxmyPkujxVw
9gGDdoXX2WAD4vlclcvF2I/pWz9SZZo1n3BmegaO3jG3Km6PCU8L0z26Sf8pYN+R7XG39hC9Sebg
Ky1WjxJyInoZFx0ntUWbAQA2+d7QUjJ6HAty2iZuG3yBdDGVAuuaPaiXHC2+5pLH7kxoklOTQRmm
Nm6+67g0AGMm56y2wk0/IzlsJW6jbvrGpXsb9IRMLNYePD/UO49MbY0qzolJbVSJ5WrGQ/HyQwMQ
5fQ04IFYaRN30GxKLjEUSJHzXMd4P9ggHwQXf2hTZVJK0C4ljyEAMSX84ugzni9lr5odlU4KSp93
LWpWqbKGlD4SK9YncRzC4gHHWbfVlK+vai2+sgVG7hI4Ld4SoFmmO2xdH7O73b+Y8xM0aY1im4TP
wwBAUxDsCV1gD9WAndPYGCHsgMn32D+15spMEHUjymrZnnBiKwoltnRVrYspoTm+iVHgCiCtMG2L
krc8cMcmKz5t5yJdrwlelu+GrQdHgSSOOW+f3KiBb6MTuE/sFxyfBO2g+US0ZQOUyTD8R913SgPh
nUJOXBUBiyiV2ESGQnVuydzRspG+pNHNshBWESWOqnvvNfbjac9mQdjcepurQJDCC13/s4aQt4nd
4taNIbD1w6SI7Ph0omuPTjdcyGszXrcsriaXs9XSQPv27QbmMcUPnXnlk2b2G2xibqLdOz78Pj18
83HprYWV75Coz9RJaGuHOwWrmvGBrlGoEmzM6j58s3jAeXZz4lkIgK3g7q/i5GPE/LD3gRoRxcQP
oCeXoHdBhsacCJpkcUNR8Zb7Kc0nZz45FgL1N1i9Gv4T1lN8mYaGx2r+aJU8RpY/6VrD2GkI6Rs5
fBs6nlRpQ+/eQJgr9V5wkXAHxHeFayGyyISCaWf/BqAQFFtlfnSOkJjZXFpMEv5kDok0aZLvCPgy
158jgS6jOyXj8JBLCr/SdqKRgsUCtYXuTYNTXo/BGE4UmJOBYalFE0LijFQSuIzaEocIf0thkZnz
c2uIJKdGo7BV6tnJTapjEcW7NqT8Zq6Z3FU4Z9B+1CUApcQT8nborWAtXdM++9r06MPYrENZ7jFQ
A3JnZGaHJNex40H2rWs0lzin3acwNp1L1l4xrwo7qk81RY5PFcM318DPPtq0HkUmNN964rlSZ92j
hdU0LbWe9bG5/tfSh/E/aTbKcYXlkEDA9/+L9yTRJA4oqkB2KdE33SheRq/fVAJDnBtx7uS+9lIr
G7jLPJrEbLYvpvgtjVMcEiaULn9Cue84IZaX9W9Jm/9rquVfaaT/B0VL00DU/2vR8uEj+/Dfkj+K
lsv/+F20NIzfhG0r5Qr0RSnQs/5btUR/tInhSKUU8wFiHsjh/1+1dH7jGnFMjr+LeIek+Q/V0vwN
gd6UyHlEcEhhmP+WajmfS//wOdlSOJZjC2ko05a6zln3Z5UNE8dkaJ12Zxt5cW0AHRhKtotVX+Vk
8k12ZcAJVyXs54bQ2yE2ZinQQBPMItu44MyGIZ5c0bkxCMuCLc0sP6ql8XdxI1f8eTTA65R8Poqp
xKxlGpY7//0f4iZa7xGZ0oJLMGhXoVnfNl7IvaKMXikZ1K7aMvrhJsB18RzRjqUpfsFsVeGmgKRa
Q0YIlbdNffEITcg5BM1/8XRezW0j6xb9RahC6AYaryTBTFFZtl5QlmwBjZzTrz8LU7fui87MHM9Y
FoHuL+y9dvY3613UZBkBQSJ/012Ne53ae9PngQFvfMui7sdtsscho+7w/VmdQfHRlMvkVzKzu0mQ
BIms+w1V9DinLOUxKVHB5MllJJhPC+5mY3YujpkRsrKQoU7KCfGTb4jbVnlWcy9ZQx3KhWW6NXmM
Dwuy6Nx26yJ9uCTEEzkQELFyEchMihlNf2bSmoTqpQwfo9HpLqYqT6nM+G6ggnKMoHq9DbSEhDiv
6VsC+1tMXEjXjyaUteovPmn7mjdNs6E0L4KuJBMjU9SUTvGEE6A4FsX4NyOC+epooqIIrQYYxaWr
C1yZZu/mN2sSQb/q3Mb13tRx8xn64xNJEaQMu/rgCETFGIcbfGeWe7HMnyb7g68xgsiT7mYyNoMB
cfOW6Dxz7RTg7NvTHZJQfgByN53/++JC9tqMhs/ZV6JcYUF+IE1m2Lah7z10sf8r9eQ5xR7GTEdT
SsoosF2+ybyvSV4cLuMyE37JCAdHs/tLe2jUeUi+a6MPzBH5UiRSoLj6wTVjrNtVSwVFzk0ujLMC
icd1zuWQlPXfGs1kRIxnsppZMcqie4IIGIvqB8jVp5OVR6zDuh3oLTrsOaz1ee7jL7cqnICOp9iN
QDHH7NEK2RwnRIfVWoPW7n8sOfyLRH/wl/CXAUIK77H3QCIk6vSuuJ/MqT26bu0G1M9fpLJex8IQ
KCrEVo3ys8wpVZBIwURU3oab4zrZZb9HxfVoL6hlw/nQ2bo5N1P95uMNqOnxzJAW0C4xPSYJwAFp
HxDoM/9boWpIUtGhtB0L+SZuHrqyP3j9SEYRKQ9ZVE4bIcR7jAUKvdJrnHvogW0yFlaWIR5cIFPd
njXrcWBsRJvWfIAsClCXGCCkOAea4mOC5SKb4lQQSyjY3m47JZJAxiDIyqw7QGCcyH8YmYNbzcnW
525YmNstwMSoFP4UObzcxhhfOA/2mioEJgB1u+w/6hG3G5m26uAt0VFEmAlSK/6V2s5WzBm7epbW
VGIPwigeGm/8V87Tsx1NxGlZrXVmWHJbHwLLHOGws3Fn8Aw4lpkcqQf5ikGt+hDaUVsSDYpbOM6m
vQvkMFB6ZYZ7NsTOam/pMmfwPu1VZJ/9IrnNLKBJQsv+5RSsKfyxm+N9mV19jCzrc/LNr5xKh+I4
S3eQHaLNQFmDWK60A2r0s519udCjDSWYb9D05RAGVdg8yzftFAZb4e7HJS8UvcKHbU0fstavWL6+
JYr6Hj11FzKZxMz4rJv57JVNHZj+cCkkUs7FnK6jbN+6tchG/YQUilHGEuqPzLb2xOKSaTfwjoVT
c3LJZYZyTPRwuwbOVyZRKGRukyxVB4Bur3IckA0RfrQBKoUVFXfyMu4b4b/Utfg3SA06OaXRb+OS
+fmAngdCZZ2Q+DfXSO4rOz5zEaW3IXP/xtkTQNQsIPf5vai8iNCLhAFd1DW05uR5pjEzmLT4LVhw
gPz6Me2iwvPQXkmqXeMvQB7XBIb7PZDNzMWuDuyeRLr0zo7iWtb+CYomg4BhHfSUR9KCs93E1dR6
xRq3JGh3yHP3ye5ZV2ektp2INrOgQisadqN+nsYWb/ooNnnKymIMUcwI4X0UIj2Tov3ke6ARy3Ld
EwiJV+o3zhyNITJA2X0P82Q6T+FyIW0Fn7UBEwsGTZ6bv0REYGbB1BM1GZPfT9t3+8doDdKtfO9U
hwqBeQ+ZyHWqNsiU9a/HO0cy816kZBRjV833pocqszAnscWR+M06kr3RJK919KhbtigKOLoUMjmX
ZvQXW22NozvclHq8Vzln0wK7YMVAa0Kyt9h0t8v8B+dpvZUMx+CZ8kb6CnAcf4G6L4/+5UVyCAty
KaMYJ0lkZ6fKDnqe6dtidQAOTUG4GOkG9XgBEil38wq+WFrQXNh20sZ/DmG5JulLphCBuNqhKZna
wzKJeNfMqIhUT4AW/NJtPBRM4cCkUUpcp0EPHBRhv6ebvoWR4xwGX1pnz37zjT5GSAN6fklBUfVD
izLTxwO/gNyhcapd1K9LRDRcWiBdDVSSmQGsKe/kL3O47yX3YFzEO9dqmcn6IaymCkOJLFqEIBDO
NrG/sk0WAOQOlwbuH8yLkWLK46SP2LfCXRtLAc97ehkq2DjJnBywcA+EnQP1DBmJ3Ct/WC3C4d/Q
4b50PIVCxQ/fHJBG5ggAxRCHOhnEHhfzvImgKi49YHm5TOkuaRdSwbBJ3d2c4Isl/8Rt+oiT5yNk
PBIUsvjoRzr0yrd2DTq8LcvyKnD6yNmnRW5uekcmu3Khm/WE8QvNmb/RtgftXHPYIa6kZ5Ml2wrS
URLVQ9oBM+4ayftS1u8psBwxzs4xXSXBbT09Z2rMjgpW+9YebWsH+yvaoNpuAXjp7AEew1dTdwIG
Ob5OUyQsIUmaKrLinzFby3Vu7cvQLQQPhLB2jEJe8zZ8GBu5702ibuG2txumec8zN/vzUtfRMYnr
ESCEg6UiEcdUqWMjrCSwukequPbpvy9JKYegx6JR6+k+jMztJPSfXYTbWbGORuv0WKur9MevTngH
erdN0a/fEJLNAq9oCKj2v3ey9xlcEX1JNcLqdCFX3BtYvxrlQXXTVxOGLW8ZUrTpZy58uCvnPpmw
b+F+HdN3WxrBnDqH0lflBV7rnBg/vgwnvA0Qm/vlVYf5H6Ny7+40wGFg++oYeJyIv9oOqMQbCCaA
ystzbpIvpBo1EQ3KKzUrICv2wZO9Sc0aviQmsZ9rWHtbWxSTmwT0VxAS2LGxK/nYJ5l+9DeymbKg
ZGoPgJbl/GSeEcU9RMz+dnWuzpEV35aFfxndmcRTET8m2VTvq3V+YZaLF9h2foeXvIMyJzYyn/7A
+WSP2GePsnGeJhcEoZuPx7yEiQ8T6Vca4S1XP54X5WfSL0qUYRvMFOHq7mNWncesnB3v1T2rcrpL
t/5wtPfeTe155L07hYv77evwCtJSbDoHHN/SpFe7S/eFu9BwjO1PY+yGYbiPBSJAxaVqLSwhq9z9
66jxvJTGrVRpt5nEODGToPyd8+hxjLhkJoSCC/BEfFzti9aJDV0WJBoUzaPZKOOuJkbW+Yh00wKU
2I0rwmp0Vv0iA5WsvdTxNF8ZdH51WK32iZFXDDFjkMOhABDD8JP7ZI1zA/IXR1+KXVWVOD1Eq3oA
NpScNf/Z7azJPx1W7WZ9q02wJXKWxg5nVpC1oAt15P/RJn26Lz7nrLCx9nkjNTU21MFf4q0k4Lce
jHlDtBIXWu2WKGcZr5Vl+BCuMK5wKpA8E3IVLBhGKUrN8AyUuDzGWq4HGsvswWF5NQICX/3WpSuQ
40JUgSXANkL9RmNzaMKlPEAdOJQV2fZFhl3KjFW2ywidYlMRdoeBKHqbFOtpEseS3dxe6XU3aMDP
Kwp+QO0IkutMAvPq12TcGNpgQVgTEzNJmkCMK28LNPDPEKcGITrdwrP7zaG/BlKwnJmGiCzHAaof
eJj//rEnzb+xwa6hSu/5wJlKv+Ed1ai+kqLdy3LIX4tw+onYdTYOLF3OfYAd59KX7DlQYeMg9sig
YM28M1u/C6R4LiKUlcg5OP7b5MnIQspEYymDLnudSxHTsxU1PlISjKhroP/AkmALGGlEemAtmYZ+
Wyi9N0DbhSoJeM3OVS3VR47UY1VOO+XCxti2NCmcpIYQuOnxWoabYWndg0pPItZEuhZgh6umvwAG
4vos9b/Gb4+johiHV6tWnQfYZ8L1GqLn9/ShW+HyORAq+DxItp0GMdzyYrk1U0FFSFn76bmGvqiK
ka5vlkG2RDsJ6Tur+FU0CedhaSrqNS85kSL6Bv6FVGbiRA/edBXECL416/a/DU+tERFCMPbtNsEb
ASH2zoZjvjFFMli77NjDCHLDCmz1Hj+CojjaofdexIrTTOyGybxFSfhgJrF7M+cif4vXxF0z7iwW
KCTYCe2+5+O6wETS6dkJj3X526/r/KEhaGxj44CvfWaGVsQe2Ei75GWOf1oEO4hVzr5o71iOgRMT
jTThHk+94VMxfjw4s7pWg/7gmgb3VhgszPPzCkGueOG2U1kX2GTAsoZuMd24ANMzIbfuASXP8sje
rtvg4vq2LAbIFfUv8UuvhfGHXCh6wLL+qfRYIr010AgC7WX1EcSeSgi+xXNWs5/e5NoiPAR/7EYl
ZRk0Tedv3fqnq+riTAzZm1gocqdeIcBYnYMVilmrRYTrELjDYLy0HGDJoUq3YPkgF7IX2/rT4BxE
RPanhhYg2fOL4u4ZbktAMttByWHLD1SdG5A1kYc7lSqIP3Viv2HQ2PtWMjN2CVeON1EK5IdtzFom
WxcVCjAYepbojVN1emqISdhG3tAHVfsiGJk3ibFDTs0002IbTMAzRrOa5BGUqgrk5rSbKzneaVmu
NvPZjeyKPa/M737i8clSUGVuZyF9QS/tVjOx5q08EyDiXRVHfinNgFRbkjoEK6WMWBrZsMpxKbnK
jwkHySGuintpkyWhZTjfbNsmSHok2w1KtRMZnynp0UUOhqux1XzwjYRGI6TpT+YC3LaDqKdTqNzr
9iD8dOZTMjos0Vgd0ODtSjgqzD2678LJ4KjX/wyXpOmFo3V0IKe4LZRvk9865P7YN9IEqGJRIM2D
uPQNtswCGfRTsj6Xvsho9caAwcx7Qq1j9PI9rQlbjNRi8q1DrYjtChBAKimN0qdoDXzjcDqMS/KU
5KRA6ibZUZ8tgWqQdqPxLomb/UN9oVBUMRoYE0bbSFQEnQaqElbe5OBQ8tDhe38ZhjxCO/nrZV4X
iHjpT5W0kbCJ87QGKlLCPZQpF2EXg/mUIfdgiEHMx7ZLfsKmDyk6Si/ukXGzERoMBh1enn52nf+T
FzlRVhSvheu8l83wpgrjnlLIUgohXoR/j0zrG1YoQfZZSMRGVG8B9h5bjYrWEPqzdAq4SatGOOdl
sPwUK0uvT42nWNgmNf/hAUWFVumlLCcemLIilyDX9hWj7FfoIZ4qSHVmf8RR4M7/OrOSm8mdXAwr
6XECKFgm7XRgBYNOLSvPfVD7uxThL1DpBSoGFhzmZQPYJUOzNnbSs0iTDd5nQdi3Gywd70HcDd8d
zpcdK1SXjDKiPWnowT8M0cFz1D7kHAajE6pNY0i2mNCJbc7OxzY1GqR22Z38+Olok5lIH9XkuREk
3MRqTEnnMvZpyShIAP5cqFoOg0W2hD86P1UNEjCyCIZ1PJtd4sKDO0omiBCQuqbYLss6ctK12BQ2
QWgSumpRf3Vd91cokt5tKko8wg3t37gJDX5unbyHoB4SGwh73LxwOw2vXXGKo37VhKhXdk5fRlaD
oMoxLktnfFEiZg3EZhGj17htlAUtLt+ZWMHZb/hfpSY/jXk0Wh1sKTs1EzLXentt2A91gyyuGxl9
cbtzT1fRvC0KoaCMVahy5jLbmS5Tt8aaHh9nWflXS2JscEaeg6SHKA8T4kAqWrNAEs1jTUrWhBQK
gu1mFRUGhjG85kRBHYVnX5MJBGF8jBnPEKMG2SELvd8jEOHjnIEn7buGrSqlPogVC1ZB1rA3hm8x
ec3BGa86ct/h8IFBt8ivMTzQfCgBd7EiUkUvP8VkEWs/iw+3nNhs18WH1RE6ZPWnBBOacGkBzLS5
wN4HZT12HeVIE2+R51/spD8RyRka094LF9ScFYO83J1/DHnpdfLUTeayJcYBuLzO44Bx8r6peyNg
e55t+pXfObineMahMYb5xFoLpU7TMw32ba72ilya3YQzpM3ucjXSG3UXbbuo2Myeda+z+tpgO+ss
+RHbge9SG0t+/lsi7P50gIXoBm2AdAv9m+06d/Sg9FrZKzEWnz7oohVi9mHUHpqz6CtKh3gX2sBJ
haAMBczaIf21s5H7GRAnwi2eRveEcQHNoeu/uW76nChelwi8g2zpTmpx4DNf13TIVUfgDWH2Syuq
qy7cRrx3f92BdBaunZ57u3Lg6Np8FrnNJ53PcDcX59HUJoWaYrMGrOBQDPbOMfIMntmqPOOoVa7+
o5zxo7aY/HSymIIohI6WGPPZKBB7AJk0ipX5wt65c37AFt/tuv3DRQ65Zq5/i9Z/RkC8o4ubyKUd
7GBUdcpRBbNVDUyw8m6JN/9AfQAETKc33Gr8Ol3diUnggoHG5rTMwiIE3aga4guqGwnFjygt4xOP
QfmI+KHduBwBWfPWxBT/QK+srcOodCFs17rkjj+/iPKZVYG/MxtcftPCUTaM9jpMFidK+wtbfPp4
O4uO2it/uYuPp18yVUwjYq1b8afGb+GYyRvGKbAWhfouM+8TRdO/MF/nUbL4Qg9JAs1AwLO5fPgG
OKCxkCURBDw8vbMwLQ3JdprxLO2a6DdTkW5nV/MZPFq0Hcj9MhN29PMCnqOVPTHCTfMuqTHDIswP
EXI3CmrffuryHyw8D/PKr7MhdrPsQHFURv5xCa2DaEkSnGkquKB72k9JXqDVThzS9r0hSvRcCMm3
N7yFkzSeGcROuJc2Jcj2QIA56FlpMG5nKIYxqpz0B4HNSDHN2t6vuQy8kWctiREXXkAA0kCgU33o
9WBtonyKd1gQL2Ji91SYvntCvfsrdO2HqXb6nWczPkFtY0yphxgBNeQsvnNEDLRq7o4p3XB2e4fo
A6e8reo9QPzlzicRaOva5tekKJYIlDgNTnaYy/nBAmtAbcmbGgFLxmfZLfOrLeqnhTzDI5kMnJCV
ekXnr3c5fKJN2aYs/YmpKHBBFY5/9ChR7M5rLwToHTxv4v223YOY8q+erLkD0cb31Ds4VfzEsHtV
u2Ykv1EcajhvJIFk+pb79buVGQ9+z4Bm8DnAiXvZDHn+kIUl0n3WcpNEXzkjddxNff0nydiTNPq1
KaAauWMLg8O274m5Rji4M9k/CxbDjMgRogiSQCFk7Rfn0ug4PiToK6Hvtz8DOaposZmpggho0RXs
+l6AUfPsZltOkqSY0bk7XQZJoEdW3Bjm49DHGo/c8j17QgeFyP7YI+EPVEKrAPiYmMMPp63KJeCP
immpmwsUAeDQ9n09MhoMD5q8uQ2S6dT4JngDL+bC8GRG98D1Vp3GpvgSDVFLwpCHekHjWzkXayD0
KanCD6APUSIR6JfiGi1KIsWaMfqb3S6TRrtjB2LvfH95WZbuGy8xWru4O2WW/db1vs87cLR6t9/P
HWyYhExmmq6X2MCu7RvecaknMnLb73gZb9mQ0EzXVLNdF510NuwdxUeWdO1DWrUfKbsHi3UShWIW
KMZ4yBSnp1Q41XZCbY1+kqBYXvlhMcZD06XpNm2Z7OegpjIi0GLESgDB7Z6KIdyRcMk7WpsMnTE+
AJYgOlHRKvkWlSgkv3APw7fZTHP/lwMCQkeJ9gQs8CUsmutcFM/AzMhnSzTR4aIf7siX8J+D7nEm
XmMD7loNjZbzXs5HZxLfbmdYZ3O0A7N3tqrT+oWAODC8EfqV8q+ZUSGB/tpMDPe3qQtq/Eg4gb2D
WC54xsfv6JGpEyyWAtyDZ3C3+fnA3U3MB6qfBDvs+ApgZYs0jFhWY4CTHJnJ1sicdzDP56EdjbOT
zZdkwYAbP6+u2x0T6menQVQdWn/LYibXckCBQ1YNXcfI+s95sluqXJ3xOLi9tx/ea3e4e+8pyX5c
kCLRV127fWCn5n8CY2Qa3CtbvyVKzEpi59J6jn3RWCjODeSuInK9M0LzDS2MY/t3slX8O8pz9CB5
c3OnsDyi6nE1w4bWX6ZXIqr8x9T095y986uPDOQxjLPryLymNfrxbakN714m4jPB8v8RcWpuV9Hb
homPsffytvyNrnszVnhsasjruzw240tRRNazpbrvmVROz2LPV1aU7oV5gzgw7GWnJ0g8GuXdMDdf
Rf/lz/U9HsTwhJx3BiaSfYex6/1yoDgEsWtWx4rRN7GTZn2dzKMIc++3HCBGMaSDCuvUMSTr/JzZ
BwuVwZehGMh4VZHf4D8Ahs1NHAdejmfcaNyDqZ9TfK4/tgx/j51XfoRWCiJ8RWe4Q/XiZ2Z4BPNT
n8BW+zefzyEQaRW/1rGHaLWWIwONObqySUk27bTY711aYIMXH4xOxX0sK5NKl4ivmr3aQDrmPsH7
se3ARRzToZHwawhmC+2x3YFCLD6cpmPHAG1+V9rZX3uM6jebbLKdkY2cqmVXv5lTZwZJggixSvJd
Kkf/GbwRQMD80Anl86eBX87haASeCJMgZ/W0R05TgklpmkPTC6gCTfZdAG04ity4+y2zcrZp5JSR
TaLQ0xGpcu5nNZxx1KJVDG9eB242smqXp9U6oLJzTlYODY/V2yph/OxT/peN9Ym8nOypJdArXsW8
XVYc2xepfixDpltird39IJOn0kHiqFvrj6L6YSREipXM2dDEPjez4kPdDDUrpNz9cBasPamR/jDT
9zduuS5O6buDrqkOi4vMTCEdqJV6waoNoaH2TuRPIz6EGLSpIyvd8qDrWOvHljlxbhvmCqXGiNJp
NzAEcYuVp9Zqtn/pfQpZ4qt2AL+tUwr+LzAkjgCXvqsDWf9cVOmDGf9uOle8wpVy972jXtOItimO
Eu/eSm/TmMQGyKmLHvy4fOOpLQ8wIZhv85Bvoqwl0bbvhl3am7epESPQ6vhm0zld04Xwlz5czvDE
KuKqmYR0AF/iRpzsij5dYaF+nJz2b91Gl/90c2NKWFpdG4yOCu/kiQUix3wV/UhSU4csXXKoZrC0
ERfcUps/TNSot4YElzHR9c0Qw1UnJAgm1fRGepG1h8zqcsyLXzIN9y4d3YFQxDeffJqDhXvKo5vd
jr72D12K0NHO/GzrZXRTBEEkv+mzMQcQwq2M71l9CpNx0gxo7JTO9ZvTF/kRMmO8HbwZ7hr+pyns
6REpCdKx8F/GAcM0krT/hJ8qa4fdqhtcGGk3lRsf4iYaD5ZwX6tmMg+NHX46I4ACjgPWVplb7P5z
ymeg7db8rz7IIljzbg0oLzHPdBy/2xjAH9LA4pAn+hEL8FVry8d/4GtcIO7V8zK2LxVOgBixX9t3
1q71ljObCoufhIq2OX/GYGQoSotAiObsMreRneOcc2hS8C5D9OFlfPxPSuoMhcMAx2AvQ6VD+7TJ
/7M4zBMoF9f0AzBQKIhZ0lsx+Uk2Pzfs6S0TgDKkYEPn6HbRDQ3m0azY/hPIeS8sKlm3N5+TXBen
mcJHF3F6BNTKii9bl4wDCgoqLFa8zzLNGQlO/e9sqhDi5+YjR7IdsPS9O6xZzj0DR9n2REZa6Bc3
VI63vODqdyoFRhfxcttqftX6JfY6tMkweaaNJdpndoh8hBEHVtWhcW2HqDzTOhn70W+v9fp34Jjx
PqxfVuVhSgnF22fY45sZEeqqIhZLnTU25zL0SCEwaHv8lPK9AJYcxzZvb1efmlWRE5n/HGgrTDFY
LabhSfi6Oi9TA1lDI2stjWYtC5U862WRZy9hStE5PM19LZsziJGehf8cv9upC8HRwNC3adbf97/f
fCQj5Wyq4aDYb/OaDPmBkM6LkLAA2JP/8WtsipX86lyH0r8YT2Lxj63d5EdAjsgfjIRnwcjrrc7H
GJyMZ12y3Lvk5Oqhd62QMC4gKUxyC7hxQtqXIXuoLbs8hexco35NWvSW5lCZ9Q12RX/IjFE/2c6Y
E8UGXoSjup37MSBF4R0IcHVGR420m2yPljaoZqy4wdlhkbcSZGMRbxvPHo+9ys03MFY1xQvTPUJp
Yta+nHLzK9/qXtSWOGmZVFcNWXBD7ry9x53+04UchUyrxZPvI4rNbWj5jXEH+jy8+6zoB/0mLSM/
tq7/p8kVi51MXwnS3DZGc47LZLmZq26UhdazZ5nYaIFzoxZey9nojRSdelN4Li7S3Hv3lOAGm8e3
lfaxDUumRZ7foyxBU9Ysmdq7Lvsb7Fg3Js3zwWyW3+VA5rxp1fWJ9UjHDg+8XpbYVWDLWga2OEWa
Gc64ckh6gVy8s6Ui41g9a35kFyZ8rPC+ZJmCUan1QwdiKFTEj7qFTWZS3eA0rMwfkEjUcIq8AnVs
yRJl5QH6Mywf5jzpglQkVPlGh+y/CM++RxcmTT9i1D++9o6DgSJNxWmM40fR2FzpzNUzr9nKDnGv
T+oMRBMkXMsMpa9mRrYw1DmAhnCC3hOYoUidLQYnuhqGZr9Fxjd6nxEbVttcBrYeBK2H1q6biSlO
IvJgQI4QwtJHx0F6y8nN0ZhbIYIdyzEGxgKFOhbCJaNbW+HZdejRegruYmblG1r+YQ59Dr9nEZY8
+qX8Vxmu3LZewigobuPHOhJyV+Ar2CWRz5i5l3CNB/qgurNykuG1CIR7cePq3+zk8jA0hJKAsjkU
rDyejHK+RllWPww8WxsnMY5+bDLmdPVTMpHPmY4kvtqJdc8U2UXJcbas6Gz2DKyTlviVPknfNBqy
c8egb5VVIVTnxULkh+wQH5fJ3E0hCw4F06cWCqLD7ZQ27rNmzrid8/ik+Inv7Q7C3lgDaMyZS8zc
qNXQO48zIidZd2Qbwol5zCsDrCyxaRY5PgSQgY7BSUMbua4bTfygvpbsyFJnD8BMbWpwP9NQvQ1S
LZgZw+MYyfAEYYHRjnLDs0UvzhTroUZUw1Q2pIsXaK4ta9sAkXgnlOVVZWV2a/VbWD0NlpsH0CEe
QqiDQV3KB3tyW1zVDLxU0zzMWbxKHRPmlxFFoFp5PV1e5pRI3nubrUwy+FMsCWy57yJ8H3OHFUlk
yecUcd7CKCfKNmJZXcX3Lo7oXS2pd4PHtRYbi7cxBxKhDeGePLx+rD2U3puTvzO0o7aTx+57FT86
RU2ACpEusWVfBD6Lfdw+oFZozkW8HHUYYmfWobi45ZOXmV+C8MurnjB+mQqtXTyZe5bQAbJgeUic
+Tkz6OzyxFxJNG1xK0geMNzso+RHvzPDv6K1JrzIDETYwJe3sus54EpsgnTBe7g5Md4PfGRrHDOQ
dhtgHqaA1rf3hW//kHLfbHURGse0Vge7SijrSZa0cQZti5GcXTev+mPOWtL3CL4pk5I9vHEM46U6
OQ3zRJM13tbnk6dgREfTxnrXmtYOfGjPANwlY8nyxaa2oxxpZ/dgCf6byRpOHzme98aEmwGQV7y1
w2AcSXxa+33XD/ox25U4f4ANmca1teRqXSRTOKcrIRYI50b5NNQjWjXYmnufBZ0KV10xP4YTJtWt
7Re3dJri92dfmjmCGckjZTI70gO+D28h3jgECzC0ebCEPZ80Yx684QHgEJaJU3SHWvg12G8KTzY2
HSCJJIa3AX0G3acdfxNkm3xFOH3hFpXttanF68gKgWPCBDoSN6+64YBV8HGaqQ13WVmLE4tNVotz
uOMl1NvCiC1w7bl7o2xnlTRBI5T9Ozbk6xL1B1cSrtyLBNsKCcL+iH4qYkZb659qIpOHIhaIsmaz
T2kCVqx4y/3wp1yIM0kiLkLNLo8pDz2CMpcTdAFxGLT40A67JduSx6TULMhS9QtmnPUy9Qw4CUE8
JPbAVAD0BL5r2rrEL5/8Xt5JppYH0y/UfZ67iqMi+SW7LtmbzTpz4voXPhBIv8IlTG5JL2IOag9/
VTRbOHEy5h4xH6w0op2dI7NzNdfr2D9pp4Uf2Rp/xFJi7HAbvY1EdcAc3lND0dpFvC1E3BybhF3Z
Epbv9bBUt0TFD0XOusqdPCLGjJLYFY29LGEezaVhttg69MC/vXgPUbv8AsNRnnXqvGRtbu5Fh6wq
sZ6aFZXVzfrvZIB1WqYHw+Vk6dZvgiN4uVgF3khSBE9eliMpW7/ARl2m439/6TpxENZugSw4RNLs
ZNAIqGaOWcTv5fKtngvdaF4amD1rE9psLePXatDXiBvmLPomOiTcisaoqfbcEIWl92jEJJ8m1cfQ
oCR1v/SEh7B15rM0+//7guoEUHyIr7JPVJOzAMFOr0YS3NIqCzybDLPY8iks1i9lnbdnUimZxroh
ritchVVQNF64V058Z2r/SupPfKjraqsyTOGhYTbn/778968zBVhXX+PEnoP/w6jb5qz+/5f897cl
psNjpaO9s0QlGxT/GdUZeyxmTYb/YYVoM8uIiF3+FHw8U/7ZGwitPCQKWHevsh3+eEnI/jHM3/x8
btk+ZFsRyoXrr2a1bFNS6G+H+WdGmAu7ja096XNbi3fV01Ko7uIU2XDO0TzaMU5SO/41O7rD3d13
JzU8OsJZyCodCTmFYYC8AzxoWzTZFUo7eZ4eOjtH3ZyexR5Jz1xb8/LF7sQ6zgpNBeOKbu+N3Jeq
xeBHYgYLrLZ+NXzA3TKbPF408TAY43DpwW/undULVZYeOhtnQtzEeY4fx9xD1+/hlP8OwUHsiHvY
eR0oicVzHN5Pg8onlDe2pI8tOZhu/lM5E7vitoTqOCQwFCzugiE5xXnf/BvYQEA92iz0DNAZh6fY
lJueJ+pcCuKSS6ItUfZgLLXDjLbGSR8qz/rBYR/BmWmuFcZcEh1949xUj8MaMhjaMjlwulHBLRwV
/2PvTJYbV7It+y81xzPAHe2gJiRIsBUpSlQ3gUWjQN/3+Pq3oJv2MjKy6qbVvCYyKSKkEEHA/fg5
e6+tEXHCyWDSt8zZTHgHxoNRc3gdKKjHznHjLJhJr0UH2EBmoIuRbvz1RCit/Q5vqrjHWiVQJLAD
aISEWYjt7n4hkU9ViUGbYVQ4u5T+rR3RCsCizJ322ISTs1GS8g1POYDSfBj3dlR6U1TqZ6N8xI+Z
eQh17nlE8zLBS5L2zgCFWpV0Pq27n4q3qb/aucactIxJ4XJif+tnaJw4+X/TMq25QcHQ1115KIYy
8OolU0e2/sbMlqoPoHqqKO/EakNKECyOAnH+PsuyX0vDhOHdsglOnZvzNHDiTDqMgjkpRMN87TSL
2sti4UnyvjrlhYIqQu/W6qKjia08xinYKsisymvN7/NQKZglnV0JfgPPgsoCpwNr15psG9So6OHl
PyiC/dQoJS0XRd0FPH/Iht+CEkZjow+kLIGJaDtFkpLlnMJYT8j23pT5sQS7T/s3ulQxu4ylY3LL
C9C5MQ3ktokDN7ZxliPRgzjezNtg5HAHQ9x2GYYBHKHzOBFXtJIROyzsOioWC4OLv4xALLcucQ/G
uMG3aBJ5r0o8qUUHTX2yZ6+sp2tGSCL6MfTsXy84N2kI5zq+SINHBbTITa+xusY9elTVas3rGGTv
M1qKJple8SoUSY0LOFzFLT0ppKjxoYcf60bIQVaiV860vEPPkeNP5prEyfo/VRUQCJV4hcG53RWl
OKTaSK6Ywh9n4tJhxzzgtXpESvzdrObkQojY4ixGrhwqV1Ha74gKZxwC2bfCKZNDVsHbprWQFLmA
CpsiWTO71wxdAofU4DuxswXrFeEchc6kuYSbp1LRkWHZ52crnB1MlB99j39I7dj3UL2bilNsMAHu
QrocsBsx1GMZ4QRrI6GShE/bZDJrs/KUIX/Ago8OZqwYPjnWVYKMxJTdVBB4LbKmOtWl1gRjgtOw
joC1l5ph0aLO3uRAj87RLtlYJAyZqlNoYLmYFILbeF7iA/O3kzlyY3XztJsscARkn5Vkp4PnFWP7
GFUKLCeHsy4tCndInZGu4eDiPSMvjeNa5KAQayNFJTKZ/HMmgUTI+3rOA9EhQokGDs91imJslt8c
C+tS4qM/6p1PveOJ7tXxqFG54LId9Aeb2gyzRvprJHEL7gr0/YBANLgTHDwjg55IEXeX5SgU5lBy
9AZXcB1vIzvGMOyD3ut8c4Raq+UPjnC/vkuEvKK0LlcWjGPQ9hylwPvST+SubrSBii+eLzLPP5QZ
N1MhqMepWHQmfDSKWzJRaDQAbaGrANJ6Joet5QFAba3Rih1pMPnocM03TFCEXBtQBixAk24zg2rA
jrU3q6zb4LKQK6KAX6uAFN9UyT40ve3XCGSUtaIeCkXRT94o2bDQ62vk0K3VlsxhogAJPaPxBNEY
pTWwKAjM4c3oay7NwksaRVtu804+kUB6y4fo02RYtkW72I+0gNCK7jpkAxtcy87G6pj6lgDcB4E0
eYzZgrJZ7H0mb6tJ0yNgyx2qX/lYIHh3E23yPZuIEqRQhJSTyAuIimVweguVBGMBU96NUaB19iOU
NAt7IhY5sEFRsPOVzmqoDrUC/WAYyD5sp+BWLjT/Dss9+7s/d+mNHlcZD6CyTvAUajL3/H2tiVe4
M5zCUeHSSvqEpRNuR5ItOFEwc21UFco+Q9yegBIQxpIWTd19Iq32PQZqP+xa5dFrOcqAqkTHpMSP
5TyozJpDMDoV4k2bXnkYyicInWepiiv/lzST8VR2NWrDgaTZZs5XKNWKo6PZQDmTGo6jwpC2DW6C
EAnXpku0tgqc59WixIyCQNuH0YT0Me6OxtyXNEXin3pQ5JxL/S1OIU6DId7/sJGPKjFnqzFlvAtz
kxovyjf2lP+QtXnt6I8enQR6JgkVJBMaT4MImZfWmUczfzw3ojmLTH/F7h3sCthQSikgeUbaZTF7
maamuCMeQtVnbG1PyT0IO43jGVsNvHtlHQj7VAyco7UYx0SWqOUmA/qqM5pOJ9Im+LHXAAnOVnHC
nvsKbWqlGM9StyJXQH6HyMn5zTTma6hFYF5neaqA4Kz5HYNDtZilHePhC/3RSrWGTE+b8dAoFdex
jHY++UBXXVWpdwTptmCOpY9GbXScc+H3tM+JYQOu7rjcswUt6PqiWc6TLSZjN/fzlkfIcpuEe2tS
wnuNleNAE5eeALEs62A/cklByE/wc1YsmPKI5nxcYUfPNklMx8biIM4NxGjFMoG59Oqk7R3d+oVA
cV7Z6M1Qv/EzClIlwv4XzMCC6NLIWNlh9ISq5J0Qk26nFZuJjDmXlZkWn2nFHhIPaAskMxDMBK2D
mmxJP1n5JPcxEWGHmar+gfBHFsiopBkZJ8EJ+xaeUKotJt/0FUv25bhUWIskjryJ8GdJ/MuM+Msy
SmoAFeICOwiPkIOaay5p340IWjnbVvZGbTRMEgWhFA0hTWvDR3SpLx2KmQ125av2h1YP/bk0Hyd2
gK0esfDpo9ZSvcuANOT5vVUguvlaeoWUIdwhKvSNfDAMKzsRmMG5IoavRJgZkGivdMb7hN3SJaIh
OsR18mJOTG4b05Ibx67L51Y9lyD7tbA4q0graG6DG6+a5KEfCTgpDfptVLcF6QVws+ZYx9VfBF/E
+fFRURjJjgu7X7E5+oESbqP5XOSzwC6ax1uCqz1lMD9Uu8rWZNa810hSjjl+FRKTA6qIvTFoYI6q
D6sZ281sGZ+p05qrIks7AMIOiYWoDSkZCdnoVTry2KhReyaZW1VF5ZrwWlyEdO0iaL1gh6dpJOpn
E0lE3zGNq49fbKVi7NEx4jF1atI+K1VUG808pAAfaGy1zqGfqF8TOb1h66sfexhXc0K0ZSfmRcMY
H9ul2kCUxEwv4KnsyGfQ2FXX9M5L0KIGga+0YxjeU1SDl0b/LWuvIDNpFcmO5bf2IgcvtWaQHTqr
9jK2Jz3Y0GXLNdY3wZwByxF944UMmVGUPmUMhbxGZvuM8fRelcF8GPJiR+MmoFeSIt73/Q0Ipjel
w+NoktZJB4fr1BJMrZR+t450L+EYe9IbMuktUjqCIHzDlU6kzeygl2wtjBUUOGzxWXrUBoAlX5/J
hbvLzrOWI/dV1VDURNODydrv5gGdyjLK+jOS5XXJH0dGFN700CHc50BK/eD5zQnTE7uj2R6RW5l3
nJGABksawbJ2dsPskI6ZJ6ob5J9JiilhNpFFOoH1GvgWoXLtsNPVOSHfKX8efjWMrj2i5+4Te6hb
C0a7Zuf8KKIqZRLf6Kcyupq98d3IaA0WDJZpgoSPhJZd6Vr7x1nxw0ejrYnWVeR7SX7IXGnD1gwt
+grlcFTzVKVURlwYZr12SAkln1tb2Ycy8E9gKV4qWT4OAxbGWSfyj76Iixjuew7Nv1mgUWbABAY4
UXqeUFCjN6DvhN2HZlUYtfjPCKn1VYeYpRP07uiKe/eFClaiebDfInoqyA1R98YB2UijrLeOKi+m
rxN+Eas0ynz4STTXsjWH/FsIswsFvv9WJ8uD0BAByDD0npB/rjbhvFYX+DSFwIPS1i9sY9x++9lS
n41gYnkz9YdhWHqgaCE9JQl5wVpkIi5hza2iYhuOugN+cn5V01Q709FFI42NyCJbFIR6W256hq7r
gTd98hPVE3Om3pjRHgeaJwc78M9LC1phV3jPW81yq5rNXVQc6MNWKE+jEBEdcZZwdPxbvsWdeuu5
Rxe1EZnpkeCTgYH3s0ObGA9M8pCdj+EOFcqrauDkwHxwsniQWoNvSDPjvZEjXmPbeMlyi0NBO4lD
n9EX4ci40L7kSJgPBx9TiENmZk9mKUnmeQym+lcx2E94TVqe+j4PxY4kRwdmTAB/c2LrWM91+dZ3
8JvU5tvXCBC2TnHoI5/Em2HA7jDOM4PNlAbp1998ffAFtqm4HV+TpSc0Nm3BuRuQIv13Po2TNHP1
EOOFGFo6SERm4VZqWGRj65tRZfcBaemhg5CzSD+D9dc3ff2krw/R8jNzBQv8ZDPdj9r3Og/xGGX+
YRTTIwRUeFwyppmp1PWunMXOifVbNYwOPQ3eQzK4LCwHpnSwfFdP0lShlIi8Y8i9XHHbqY/oCjIP
MUm5m5pvkyHpzZPfgw3unqNFVjeYQ7lHe3OXL42mrw+D1fGjvz5NpmVsVxwzbkmG730wH78+zNB6
Am4gTmQ6nTCzfgtNhE2N1nZkteOgYSVijUHBdFRlieMtJrMwjDweO+g/PXLBClGVbtWUFfT/BxXp
HCSYtezqxdpWNWuCUBs62rWbWSUcbOve9dNOz8eQXKB+588wCwjTEFsCnb3EmaMNOrRTucDwlCWJ
D54shhpcg9xFbygEriMnXkIHyWOGCuaWjb5t1GjbpNQf/WDvEvbUFXRasPy2KmjJ9fbawlhI0+lT
09lxVEKnkFSuphpfpI37hxmY20b5booQ6xFAMgoap1NHgMasYQykGOXMFVICrrCKYC2ty2gjKgZR
CREGzN1KjAqDdXSq1VjdIiiavG7ipHtlH48p+C2eQuCGhB6Rq3evU2Y3Mf43znP32bLR0CXPWZS+
JyWtvSiHWxHF0KhC7CFDfOR3e2bxwYGWvhUtrtYppKQkJwyVAmE4g8Zh1kHraqHvJYhIZXw925uy
50Qg53LTGcAnRtIRrUq+6RpOlDbqyRTAHF+phrpTdPUlVIhuTMM231S0mMsQfxlzokcDkHme6W+j
XX+rLRKxBvJf0b+pSxzLfWT2mGQSrG/OapMOPeb3GOEXUoc3RuA90zZCBgcmJ5EFjUlFtKdXmevP
zCT0gZyhInuJe5K5Cru8O2H0AxPHT90AkBmw49f4CDQjrFYt+IIGScKmbuhiBGgntsIu9saYPxuD
WWwKAlMOJCs8B3XQAA3CFVaVaYscFUgQ87OiLAIYt3QP8UggfqG/3Y1M9hkqKXNz0hgFbxdZj1cH
wcE3SVpPepOLEbLfrGhy4/I0m3vrkGOjCEBatYNrQSovJGIE6ynl3/aB/KmEBJvqPenXpt+e1K6u
96PfeJWoKU+Abs5hDnXZfMwD29+rWXU1LTyFWO3TnVEj1kB1DdwQzXlkukEQP4xi4OoOTKX/Pw0o
J1pgep7Kz//9v34UXd7W0+0ziIr8d7aPZsL9/r/TgM6fY/Sj+Ldv+AcMyDb/yxKaNE3bFlLoQoO2
8w+EuQaoXFqGbnMmI7bb0MFh/wMGJMV/WRreXNsSrDKW1H9DmOsghBZOlEAxIXXoOP8vMCDjX9MK
CO7ABMJ2oHL61IVQbf6j3yE7tew16vewOhcZc8gAj1G/xHp+RRYk8LtkbV1DSx/PnDKnvz6Y//MZ
4ZZABJZWPnejNyUP0O+iH0hqpzUnxe4yp1I9OJy7tmqrpi+D7t8Dmu9Ja3dEeYtIoD4krxKACQOk
rG6fbCMfrhlz97G0nFWW9upGLv+bX7LtwTTtUVYmD3jR9E8Mzfs+n8oPrOkHM6+OKnO6DOOtFXqd
tfRjnLm5cJYg+GtkYYyWL8NuvP32Xv8faOtkFXCFfsMpMbXVeYMsi3RqkE+EP/zrFYyGKA0pnpCP
mdHcuRPDwUu+xKJ04WjvWtFkZ6JHaP7KBVCsttnVT5IZySXmQuQEnTuiykahRPhrs7V/Cj/8jkA0
v/qTyK6ODuI10W2P4Zl2KsGFuA64NXoafEl/ulgBPyakVu+tYxLRlMICRkFV0U1sSRAn2jB9U6LL
sOT95fhS9wTe1lApqhL0Z6Z5ArsU/AuhPTKwZd7VonssQqKGcaWWp6aYwtXctLsO7/tpzqLpOoVy
vKpOlJNtBMRPKCjmpqKnE5dghmunERds0R9CWeZncKgTeiDnGHRCRWE3jjRN6uH29VlUyuGGsKXP
GCC1lYlINNWxbIjA+TEE4cZyUP7QxIZMJYhq8hXbWpdpbFwsDvdzrMyAF7GqBP18/IoF/PowdLiE
ZexcCh2xZdtbDXMsHw8ZqGZcwdH00QfBPq7uil/anzqUwqIecQaFPllaYtB+zWlzRYLZfiMYu8GT
PWkvfRTRBzbHwf37O+ffHz0bQ9gybLZUyG//duMIVRror1LtxFYr4Adnfrvqlty03mzjSzunIKm7
GFOYoO2kFL76XY5KA6Un6w6OOTIrynqSV2TAOSgW3tdXuqNVLl7P0Q1CotHRN9jmPe0FBnCLoYia
okb5K++oyKLq2G+qKDY/+7IsVgqtved2vhArFa3roZR3adY9XSBHW6M7JmS2svs9ahJtPbSbQWBz
QxOraZVjr0rTso6RUf5gl9cAdhPwtc5sC8ypvoibpnnJECcvXrNe/v4i6n9AwjRVLlkO5IZojqCQ
sf+AmcmpZLutyuxoq6wOGWcHdeyrW5sJcV/MXCjUq1sKYNGEIvyQOghU52H6QPINNpj+slub2gJF
HefHSmW2qqX9/I2c0WKlYd6D952mJ8u2SnfGZKQhxXAyWT2IKFhHIsmv//zAjW2vM620NqFmZCh8
XFmrysNfy47V3LXG8ffOFDIK5WTm0XaQD6GVKlsjI0zRqEpyoNvu/veXx/pzcSIgwzCY89mSKyQ0
84/lPZGpTqargc7ta3HSfNO45UwA3Qq4DZRotTwzbIW7WujiHJLcNHqtJJByiCz11ikjlWOkQevy
M+329WcWwoqovbX4/0Q8k3qFpvgEw+1s1Vr9aIih4KVLVjJys785fZLtRW+Ke4LUaE00RuXSLOpZ
7FvjudbVt0hOKWukQ3iQrjhXGo5fnRlEXPVjnUfzWmtnflhuT84qxY4RJdkPeDZsOFp862WkkuBF
S4wKMiY9GcBGX5njdRxn2FJTUiOWDMpXmBnwVaZI7BJYCoOU6gu2mVW3hNFivcZwYQTZSVjQR9Sg
P6eIt/ZK3H5ypMiveIxpuy6fFXb/iYEZDP5Qnv/+fVq4f79vIoR0SEMABdQNnZ1RX/b737dhI3cg
4/f16OkWMqdISfGTiBhse9WEHwD9ztz9+i8WR2ph0fww0e3hCg9K6tjQ2Nhl1SP6HVpGgDlfRlb+
jLuRrC0ja34Qr+SS94R5ogvKs2nwY4lDEzDkEbcXCrZmbWibb00VBthlq/jW6Iz8BRmua2nRjIeB
0X4rChSSRuB/VgW6a/rnTKtQY2BW7nNEi8xNK/JW7rFD+PI/v1TaSR5Bkc5//a0B8A21uq2p66yA
MvP19CTLc9RHtH+peP9DFor+x/2vqYLlwaZgcjQCjqTzx+ZM4h2hnaPQjr5WV5xISV0YML0t/lRb
aZKfDG44ouFXelJak+Np0FqrRHfKLU9V+ZpqjJdiP5qI3bKL17ZW9qJai94AVNIEJj6jgUFIU1i0
+IoLifW4KKo2PIKYzh/gnj3h2+e4Ya50W/rvVVDYzGKq6UGa5XgIAx3whbaDyOHTeBvmy9eH0C7i
k6NqO6snINVMOvM/xKx85dj+VrCwZNqYdBcEJeXf8sm/3muMRPwRk+pAcsZPBlPR2QxUhKSNPmO/
LJCQt0awHWTIeKMg1WuEgL1lck3LtQAgwqYl70YRvobk6V1Z+KeVk3blOZ2FfDUt2vn5z9axx52C
zuIcFQZSKLvsi7PdDSB3hDnfU9NgdNmTCqwVHGcKnuV1Zibmj8l5t4Iq/W5AJ0LeG4FvrwleiVQH
T1bBYiTzYvqeAR0eCR34KEtTAGQggVbihaBFTRrU0BjjdwFlHsH5f9iw9SXO548LZ3ELEUypGqaw
xVJL/wakzMHQmDlBhkcN98NlhGVoYG9JczdIW+37RFrEqpGK4hYV+W8od/uleQr8WyrNbcI9s7ZA
d3vVWLc3ZqyvAxZ6V8q6epgSApoHa3DuWYQBz56aAaaNObBAy2KnV3jcye4oV4mNJzSrpnDLhC84
1VRqG6Mz4m06qskGxluxdvJ2PDmZSnlWx7goeFP6zsYZH/R3c1oOyHpD70cnf7kTpv/979cx8cc6
tmzHrGU2jxoFDZGgf6xjGfGpfZMP1RF4XrItW3u42ZZ5KopYeRVDWuzblpGEQGG8qsYsc4kvJJoW
u9SP6CCBHv+sR/DNfq3S8Q3ouSOLHbelmd5N0RB+IgOE6yQdHCaKYOSLARiTv38FC2b1X95kg7MV
O6XtCJ6P5Zj1r29y5Qfo8nUxHnJawrsRcNmjnGTopSIdV72J2oOnwgVPhK/FUIZz08nSDYOm3tsq
jrCWoOoXQgrrdVfE7bOSw2goFIMOOB7NS2LEuyKN5U8maU9xWk3flCGn6MUShmQmBbEHptjL8fRv
NCBlsD30t9nqJuQQQ7YfaQg+ag7qbmGdtCWIG/jceF2+EqFKvWOTc/v3l+PPMCmNLGydobvOeym4
NPoCLv7tnldMPcXv3FQHU9Hi0WNPDh4m3NeDYtzKEKgdIzGkLGHCVNce7JUGYPJhnutfAgDtalBT
CTRzrD02ofaWEtp8y5qEJVRZA8ktXxlmmz/Rg5Oj04U/4qlEDNop071PmS7//UvR/kiXWl6KaXFk
hrFLJSTMPx5fRZ14lwgQJY1p0B7L6NuAWfN9zOuLbLrIq8faeAqiUTnq9PRXSQUvGjNTsC5HpmIL
KaDco8IqVqj3z+bkMwzqck4Q/+G31IS6bEq/rzP0CjRNczTS+MA3al8v5LdrjlkdD6JSLjNXOskj
AnTDuQ/MyurxKiZtF7bnrnhCWLWtIm1XW1Dh5nztRzUhIOlDL0wQTeMyqNm2JBEELRpLK9hhYaUn
1T7VEt3gslCKI996aoX2EI7dQwS1p2y6jyKU9wua6m+JXl1E4O9D0Z7jwT4TKOR2aKSZwptMBt+H
Ei1CYuJNTuBWkTub22+oT6nRIo85l0cGC2OulWj9U15pZ626GKyXNXqnBLRAaSlbgP8b0Q/Yau6S
hFDYGi4t0+dZVNz5GRebR2NiNM0Jd8UACf2ddUl7eltSbtDPukPy6cTvsf2eTXcZuRYTLXlM/b1R
7gLCcMb1+ERuafxjAvFpumr24DeAkapLei14sUxyI/W5Nn4NWAxCDkChD4gDk0QDOecy6i8K0juo
Wc53VXnyoYt09lH2+NEyYIA79kkIMKm+a7C0ly7SbnvAnj8iXAkc7MKtS9e6mAhf480irjTHYTLO
ymtfJXuoea6aqPsSNJ3WHEMBaG1WH0218krwUUYhb6A9n3tDnrUp80rk4g7mjsTaRVO3wa4Ggxa/
UoSiULWaxyadD2JuOP/r+yKy4JTTVmbKPRPuWsIhAEG2LXu0eeSFWB+BohCFhh0zeyt9eQaw4SGL
eAwyZGaxvmksDkFdaj8BhSz7cWdIsasTuTZUMIs2xJAuktuIEFaftnypTSujeHOwrjKNYUAfQD2F
QDzjjVbEdZwdfMXoVINrU78kdMRD2rCtjpgfgacdDW/BlGzs+ZLGISH2/im8Mg17CRAuEDmEkyUZ
fqEaODgO8tmg3wc2ip/A2ZBAtxabsYOWohcW/9vsmrXPrsfMYeJ2AW/y0gSvNnZMaRxG/W6Ul7Ff
s0+Kux6spf4tUyB3MmFXpp8dbefMtLYOSalJbGwSaCeF9tYhjpi7J5wyaye1V5OykfRN9Oe2fgcq
EaP8Cz4a89q3z7107RdQdCTZcpZ7jJDDTGBtWxosm9A5KA66wPBBiGNQAYviSOJnDBlbT1jHClV+
TNIyhMroYHExU85H/rv5XgT0ia+p9s5+gTC4+OiTdYONt9m2ZEWlNPSNBqdqhXdJx9fN7+Jnrdsi
YYyUaC/TnLUiwOY5u2WCGirK3B79XY2iRK2BW7TNVYmEVw4vauI/oDpa259Ctt6YqLuE8FlSTNZf
ZzifhJjWIdgm2iWtAWMw4iV2JIXlmxBkCpeBhFcv1zEGUVU0M/+K4YZU16qiu0aKMAFSJ/0xTJ+6
h/XVHdRxL7n9EwSYCbbXqmLU1Hu6ZjBLJvqLmbJZ0bFzur0CwtPq8WIwiU9qZhnxIoLCmz/vm7h8
QCR6NX1zX4mO/KD+1LTMB4NFEK4/BWPhTZnuLc0QAIReygB4ebQDVPQKk3UTU9g8nDR922lAiKoN
5LZUuWThI1TToFyXxQH3YsUgmQQy3FaNxyGphmqNmSQ8gAgy5lPofAwAvchSEsmPSFsQw7Aq6nLj
hCC8JFN3XV96o+cRRUa4TNJregJT1kO74KE7jqnNxa7jl8wiFwmdiP+eG5kXEX/symFqzvrUfqbj
qDxTp4GwRQQ0MLUTVUZpGZqPCAZAcoCCYotKPEz4yXYuL2RdALhKqVcI/kE92muda8z196RAkxxp
5vDkjAO59Zwx4hADctnrGH8cJXJVOzsgC9JvZTIxM/ZVUkNmaw+cpNhIov121gyUg87fPbX07lJZ
zl46lqf1avWGYHHcNn7MIKRwkn1ZN0yWlf6dFp9GL/QC7r7bktVeroHJeGFleKJ36jfmjukeoavj
1mndvKnM+GEGWxmOuVy8pMSAf/0zTF7k8SgxhPblu2CncnyMEFX2rUIL1RrZYAAKiLB9HfJanIBW
LuKJ4UWOZoZdnrMxxZuzH4Xev+mUjUMzmPfRntGvMBwDMqAOb/BVibUQHck+k/Uwqtp4a5pgO4Wg
iaFJjVsZcVd8WTy/PsiYDO8xi8EsLnfL7OA2UtFecGM1wvLsicxjmzkU2Oi93uvlISYCnafTiNbG
//yk2sBNKgRXrEk+fHVSCW3D4IYrj5jGDiUp0oNvBWCWv/7jr2/8+vD1Z//88us3+uefTabtZQEP
OC7tIl2FkUqXPsO7Eyi+Mm++Rt5g56iis4yCeihQkAAGl8s2ifjh66/+OfgOgeYwHl7+fd4uBXjR
oLoZuy5efzlbEcQqnojkg6nkXtWp27RrN0Xqbwpd7uP60eSHE3SPDniJ0GO4ir641cYtNTb9OoiW
fosbBhJmGW9MUoaKoH0YhGRjbdw4rxDngKQq5FYvyJPPxV4R7x3QnVg7D8QU4d59yMiL9DvEYJ3X
TYQfhR+ws8iW0bc9cd9EN2yNCghYOD0XFXLHjLcgx6xTw0wInFtTzIeiwTmRh54kXRHOOI53ZD1N
ghB/6X3XHhdz11TUAo23LFfg5jaIi9xMw6RFdlMcJWdRoxLWj6kdniYRYbHEuAyw0EibrdLqnqXE
XtOT1MFcI198onTbFRsG+dBvihBYDM9vOmH9REw/5wb27gRzNjIOMtJKpKGQZhCiMcL8KI32mCEW
c+Dflz0y/ziG9arsC5jTVqi4YWSSXhdDodUvDORXozMiYJ0uk9Md+rY6ZEp+1lX5BPgMHsVVq+vX
tGOf8ueXwJq/G+m9s1qP6vxkNQiIbH4PoV2QspIGXV4jk7irAg5P6rVW+vXmddA6FBa+PhM7JVZO
w5IrtqhiQcpPlrUlk60f0y1eIpcZzMbIhi24dKR6YqMFPnItZNgEMPl9sqvt+cCzf0EaunbC5M2J
p6cib3ca6DdV9cLAIJCSHZlJzpBt00+CYA8Wz2yCISok7iry1W3SyZNVi22YBp46gq1tD3QlobiU
B4sFzUjKzWRXFJP2Vmnyw9I/K6grDMdLcxSXirppQdnn2WlWKYdktRHina7YKjbmLQdXVwdeXaAB
VqW66RBGop/GGQW8SrqGUNwJybKt7p2iO4gg9EwfIhA+JaeVB6NgbX4bNPtameh/eYcBv3kKz0Iq
x606xE8av+Cg8gi1ePXhoo6dJ8Zoq8RocMFgMq7fWrg4nZKlQSs8uik4xvgVIOTl9otKhaEVMWme
+cbScRzWGqMechlbZdUv1apN4LrdHE05HgtTcfOkWmf4ZuruOtuIlGPHbR3WB+pvDPGuSBP8TWLt
z/q25Mw3gO/TOM46gbL1e27rGCsO9Iws2FjzwNVL9vhheEs9lfrFqchvE9PJgTvMBbhVIjrWVXHC
K4jjmKUdckJBcU+Futc/ksrfmZjB5mBaVSyUlqHdORnh6W1hXWrbzo42rNMbpMLY3mHzi8dyqg9D
OW5a0btV9+FY1ooDMhFB4dbxrYdJDZ84UbypWCfLIrwjb6Fvi/Iq93q95mkv7kWIqqSadqpenIOe
X7kXnjU8FVW06yR+uxTBjKLAqIerGU07QZrTCBhiapmRoFFGfjrU/jrurXUPUKsPHiG4bvXG2GfL
HhuqkOvTg0FeWIV9vZ+Sgy2DW9GWJ6N9VWb9RAh0I7LtMkfTZ2uboV0Q0qDwsQ9aFx/mfqLoMdcO
8ZFs9h7U8RO9lWfy9bx8Lg998WKOYKzi+RbM44/UrPdOFx1BSV15h3rQ+J1vuOQpw5D095LRHO/m
EfreY43bzRsS7QqQzAOSxttae7pMzpEwUZwHmx4ANwZBvvn7UucLUe5oaeLP7shLVHYzfXlEMxXr
b+AoBBiwwpSki2GJzrTUyyiQsnHblwgv7AbGPjez9cgMYaNVyrcKTpQzp0dT8fcCMpiZ8vwXvI+s
zVNK8Mi2JX4ixWYoUrCXq9avvjGOeq9qjFHddO58sYd6yV5ySAE9s71sxmzdmNPRVgZWxMazSBuZ
MS4r6Ruao02W486x3GHAXWdNGIfkJZ8u4Wx8DsOTnsfXRZUJtec2hcY+svejKT0625WenMoJmJ0O
CC8yADV9V2sT9dS4R6gMyTwjxkBuDLyUVZFsVLtxFbtnbbqZVnBJ8u6A+HDP/N41zO5m4P+YQCDq
HAroezOy0Bk5bPEOQ6UcqIm3td7vwCN4QcYNzGTF1suP2t/GEWEROTx9s+S4rW1HWGY1xKeeJAlT
zbw8tzaExa3hN58rZ2Tkh0ynq9KzM4anFj230OVpdEKyi5U1/d3Xvg/vySifwv+m6zyWG1e2LPpF
iIA3U1rQG7lSTRBl4ZFwCff1vQDd9273oCcIAmJJJYpM5Dln77VNNisBGhyzZ5RzHdl4mPQbbLzq
VZ68sh98mNWcJ0gXOgN65j3REtwsgkTy4RoGR7fnfojF/Dtg1a1dnu1+6xFpGOyG9ObWb97PoH8k
lKGata8TgIUnke1dtbmosb1L7fhMQsOb4uTPBsZd4QA2yKYTC/IhVgneafNvmeb87pzw0xy4sarJ
MapBV2TiPN//hkoe515DJsZ16bW+Y/OficwLdppnIfvT0LyUrBzKFhz0tsTgok3k6XRgtzLLb15M
pTkI29oQJLQ3pxZpcvZ0aqyGMMokyRqKG73azaeWTBulGw96CwVUhZOstTuQzpsJNmtgdUerbDGX
bVVMj1bUIJqMcR4X76PeXWke75SOhrruztzt45A/wqbz8+FTGDA0J+ErAfIdPfQ1fOCRY2+RyfoV
m03HeM9e64l7OwQH6JRFNm9dEsjEoXibTPs2oOsqrZhwVUgqqK2INPS7IL4kmntN+dE15leNIifO
422HD9TVN5jc92pGhwRLFG2aa1yET0bbhzrqnqUykHAQHV018p3nhD69SC9K4JDhgd1RLcmM9UAV
QzUyx5h3nrcvq/xip2Q0psqrogQXGF5IElufQGXfgltPbsarorlgaY07QwwMgvYtrtKrCR4ik2ie
sFSAkHjkuXfJjcifjPYokHcrWui7SQL/Q7uXc71cq0StTXf45H7ljFfYxm/gVR9pMp0NcliU9k4i
yCvainNmsYfLDHhUVEEVHzAaVW6zk5ADeyfExzpeYlecScQ6TPXZ7ezjgIxdExpZORVu1fbdDX5l
BKeEDd2AsLlpNrzrfp9jfMqK0G+c4VTxLkCRtjY7Uim7lPv+CIyJgKysXQV58Vkm1gcztweB2m+N
Jp7NLP+eV8pYvUDI9EehfrJSvnvs6qwKDJiSYhmtTl7QfGIxvoehPGiwUCn1ddEc00o8VNBAbvQ3
K/ofMeqaqZT3psCa27GviMqLBhynrIiXAF0WSj/0IpKv6kdFfu0cA66W5hH+0xP9Ed+lfgfkddWl
uUXjsMqSQ2vafl+pO5mED9h0sHazKz6VYxPjpk4w1A8W+NvxzDyKwNjiGRbR9yJyjuR5XOe3OFCG
75ndHVIpt1rvPGVlngbjoHTM2qfhZHv9Kcuyu+vYJzgih2F4w8p9IFVmV/Ad6BL+mooQujq9CDDy
QDot2W4wZWJT1HYGvuZYr8kY1pHr4dp7L3Xn4Jrhs7caXwbOiQ4y+YlnbgHs0gmipZtKAhSQUc/5
rF1j147lmeH3sTP1kxwzuvOtgKFNVkT00TXxNzM1XpyQnFOoA4xDbqXzSu7XyZExUQP6oTEy7BXk
a8G3Vs3gGHhQEsb9qMIwGHCHu+pG1fadYW8Lzd561bB3fg3MSMfe2La4bQl1JgBkuslQvSd8jEM+
pZOB7sS4hBHzxAALkyj3md0cGMi8SNU5hQW2Rze4pIq+BQW1C+0PAamujKDutJT4H5o5p8tUe5Ud
PMllx0ydjopeXmtveEgKWWo8wO706+zkBHbkCp9VeMk+Vtm0TnQ/4unEuOld4fPWy36jEL5RwRjL
FZ19Tnuw24ypgnZMz5hkd45l+/RwigyHAD4ka6fhERxBdGoiOlD7Aq27O9CGK5LDK1deQFnc8pS3
MDyuEZGNMIzfXQHfK2qfM7G6wbZpEOUpYvXeeOrNMYw3ZOis0/2fbnBYYD30TZmPBc4a3jPVPGT5
dGMkdIEJSh8OXWwFR9jLSQ/KxUOZ3DfHcZ7MvO5ar+xwdALWWPed4UObHYY5ayk9KglO7phuc675
3djOncyzWfTbtDRhU7PXbsyjbUGjzKen5iU3avFrFkZQw4aDWv8Y4ujcBebnmI+vltR/Oa3u2+bo
911A5rDpG50kf9vxu1ie+tE6JtqHIiFf5ixi/AIl5hCJcHdMGlaq9nQoPWgSZn5y9JJ5h7txlGpv
AjTMsuKcEDCmqAxeh2+WZz3IpfycCuVbLMM7DJItvdVxjyhhS7trGNhvgWr5K61hU443h6aboVrE
v+PDYtmLR/ZAZrKfIaQ5gcOerW/Q/22CSvGbLtoJ44+S/22AJweqesvYuTW89bB172LqIFodsLqG
sNqjQt1puvQdgvQC1d03bII15vvpozLFD+QCB1cRvAs9NF/AQuN3PoMnFqi7Lhs/FtozBrsGZ+tK
WgDF4xX5HP1IZacF1mxV8cNw8PWBHlLBrchmizF158TTfEv7MVTBzUnzS9A257RnszJnTkDBCWoa
KIUhd1B97bUSRvzPLHMjwxsyZLqi/22tLN0Qz5L0K5aLy/nSJ1lOl8PSuvn3VDZlht2nJYi2QHj2
f9o9C83r3+5P6pG4HXS+o9I1xgRIK6CJ6EI4Y66x0WQSIGZe2HIoZ/IC4vtukyhkBizXlkdFzgT4
64mEetCHjHEolNCbpnU6TsWxItQwXUmtoGJxhyOb8OrYxlF1rCT9JLWpuTVrDm9UVDxHbWaBLYcy
cTJ0TMs5PYN5Y/WfrxNNBN07gpQwX1oYYtIpefa/T1ku/u/v8++3mJqBHA6wC5vlhViaP8vLlJMf
BIoVo+xXI8ppPwyskjtVMbTjckgE6SQmd8i1o+XFlw3kX0NIhjiJl26Evu/ZHwtprZ1fquWRnF8K
vLPlIQvYas4dtuVPtvyoEa/+lsnc72zhdtTZQAel0wWu4vm1Xb4Bhmde0a/vNf9RwP/+Chz681FY
8SeDl4Hw0DvA7iC03bLyrx+7PFquVQsWLiDv+JD8bxjcv89dAHEJ6gBMEvNPWL6SNIlD6Za+NBg5
j23Pn4dEGV7rti7rHeCvJxmcEIuT8dqVmPfGaidx5eOX2AZ6u++J9ZkDm/q/LXUSCXVbr+vWpBFQ
H8xk5mqbWzmm5WEvyW1S22GdDuNrNXo/lfISaFtgTqvwVifjrrdjZEF/kYjdDb2hKuu3gp64OvcV
0vE6Aj1jAjiBlZHNKU/kLsTVZDl0gNIjUR0bkgS2I4IgRmCHKXceWi1uTGf3xiFmEBqjiedmdheT
firhmlqiuGS1usUQsFeMtWasu4ZN9QghXXq7QsH2JsNj2ATbZL4FpelVnCA5+JnCu9Kbb4rqhvCQ
U5AM19SpXmmn/LUg6gXi1A3I72QtXpANHeVMuJPlLjYsv95noJnbLsE5M5IphuGD1yOLBXwImg71
dBZsHtQ8AUjoHU3lM+jsh4HfuO9+zy/DFNgAJNIN70j0f3OabkVwtU6Os7tD9LjvXcnG+E+j1vso
OdFf8xMw7CBVt7jyrY5do4qpArJQYGUbA1yRyuZkbHLKrtAvQRWVbD1SxK1lBZRtwlpSbX9rSrVL
J2oAMZ1xm24ifA79DKEd3X2lOXzuk73ZplsEQCvUY3huxK6kldk6IxyRaOPWr7OVNYXqiNMDgQd6
TMU6jK59Swxm88BPneF1Yc+l8WtrdrTqM4jg1LaR9kiq+DxXjsCdeZF4yQEmAimOV8CUn/iSSawP
ts4wbyAZnUyMtMx2Y3fY9kgqaL2MO4a2T2mllc0sLgGxyQ4oZdCqVgo0lGKthiYh4tWGFJldxK/X
iYrkCWZPge3bykejKqsCZgoL9DqNXjX3qVGjdIW36Q1vGw3dJr8kB7rIKzXXwXYSrDBmrKJ+rDxN
AvqoGTZx/ju2vtnZXzjxa3wd1KVErcwu5GJnY7rvVN0vjRYfntwsQFlYrVrZsVknKbGHHWWIU2WD
Ypr0DcwmAUYj9Mj3ZnxqTyF1c7ImSmQ1OQiByYF1+c1USZBjWJ4ILzk4ML2qnAqRKOvCsrd9cGVK
GDl0MtMWmln1GQNvafhhUHG2sefAyLV+TILhx6y0JzUjgePjEJSKE3ITc0sJaenJ6UdFu8lh9mUj
QiAvxGhdVMokWSev9BAUcCwpwD3wRus09FZKb9JEyOgz15sQ6oM0mYsrFgJemBbmtNIkFCes1mo3
Hp3I+UnxhtZK2Vdh+e7EzlbiDbc6pgSljjAUNxCQE4XFWkPoppB0iQSZ7nG7xmK1ScgJSPfJb2I5
GRdc9NDdYqfelpFkSHlxiS1LsExlVk1PDr2shQxAENuQbnqS32QIGm8EomwHd+ZxW6Pl4+Oysen5
JRISaFXfVcI9wFvwWkQJoCpuqZBk9wsIAG4rgnnogBplfTQ87xgBNktJfsCWufcYszgdhGBJ4yqY
NsiM8egTSbLzah1GZbTOq5pke95tyCRSjKgKE4oGAl8/BkSz8eYEXqlNf1T5MwdP6vKjO142mR1y
8xgO8G/GhAGIinHK3LVh6cdJunZS6U9xe6hBvSqEJ4bB37EG4q2pdM7wA0MyiDNChmpluk1j7ou0
XQdmunWYKA9adPYIsWnoFZsW2yjW44R+UZb9lUH5HBg+ulXrR9QTMmiAZrPhNk56hgCFNmaUE0pV
eNcQ+jOgfGFiDA5KPwjerbxkgO/sSoZ6EVLejFuGhcso6Jl5KibIY4LPnWJvYgrG7rtuPBP/gL7y
wCWmbX4IKF6qzNtTYR/DkVC88lfe4yLAVihlM2t7VogoZbUdexon+am11NdIteh7w5Wt3J3JKFUO
IbDTlr3uLUish+YwjajKF1BJhItWmEkrooxchsWnnO4VsI59GFQkR6CVi98Bl0M3wIAFN2RePAMv
9TVZrbsSpX91Nwf8yHmz7uKc0f2IZTYDDddDXRlZcyEG8n+3JzYpIIhtyz2NdreuqSw1GoKObPY5
C28WLVRJWMkDfyTmpEDCR2gghXOT1KFVaK9JTntUrPSxHdE2UDed7l6rBBP95NECNSkDSj9D+eOR
FuqMxCIBupfkAuR6SAdTeyixtY+kfkD4+jdqgCm/GGUH39WZB1Cg5yLj3TLabd6FB5NXOs4GFLxg
1/VLaIQHQCtrpR6/lTJ+G9ribpjiGymT3422PgIiOhQz5i1Q1yJnRVSpPuaK2E5DunUGbgptlfKL
mfpVRMzSuKXbrXXqEDuV2h0j7IG4ukucv+hed0ni8SXyuk89tn5PNVWQsN7qkEK8RM4LR/Yc6eqz
UWz8K/jHocjVVHfGI9WyqykTNjZsdbqBCg8SESiSUmiX0ItfAs261UH4CTLlFakvKin52hTQmGPH
12O5C3gjBNYud0bgWZIGFa5x1tARAQLSwpdpZwX6vR/iU0XiBg2grSjExgCaElTDlpKTiBOu1dwu
4Z25mD1dbt04t2tBc1ebcxmBWPAy6OMhUulX9HyZPz7ARsbOCM3rhwv0pXMOoWSHEEZIHspzNHKz
6JIL2uwLy+H8sd/NvKhuvNMHw49akCYw+op0yLrqIa2mqLOUQ6rjiBc0TewLvc63WtfPheecilI7
9qR+w3W7JlFwqgljqUtY+RIKyvR9CLzjKJJDrMsD+SsHNeRuZ7jbmnZ4T+M7TTx2kudE+d6DYhnw
bGS4zMnY2zDSXst0JjL9wmUFQn+2Nf6S7sso7o72nrNDLzIkalvVRIlUf7O1V2265+gSyf0kkXfa
EEXsJafAeYju72TeK1+J7lL+yam/qDVXJiC+Vr4a/b7BZExAUPIonHdDQdJ0GN+hWXDDrF9nSI91
UP8QAXgT32ISnYGhoelV195P84f3wZqCoR3x2rW8Wms48avhFU0AmwzySmBvDi+SpRIKnLsDHT+t
Irnu/2ICNeifp9yfKKLtpOZ+17d3guAmBm2peZpcN7wKRZYbVN/aq0z7lxgcHHStgjVGtE9axdXR
GnLMGzZUUFzVNpMc5Hb8IJ1MFwTu8ehITCy4bLQqgr0dZRJIMqdZnIx+jWUVf4x6hrfk/G6E+mLl
ISxBp6t+VZFk5xUYTr8dB4gkpibINrHdjg9Du+2tUjlVfXjJyddDM6/r7YYMCzapBSCjJGVrm2Lq
ZyjhRsEu7QxS52Y/VTEwUDfH4W4RXYddPav2SZgWrHoEtHqTfs5Uem79FLlbt2uJhWBNe0vHEWf3
KLSzF2EBE2qer5LZERb996CMtq/nGjVLMCLDtj2xAePqsNkqxWW5RnRs4wcS8rJmT9UZfqWzFpU+
ftfT8tBM5CRkg/YqRJ0+Fl2N7mmvy6VUK+fYtoCPEYNq1Qa4BZtZXGN0sdwJlZNO7/K6HMwojelL
IRXSznYZCrhq9Xitk3C66po2XicnoItSmUTTcYmpMCVsHl87MRpEktHAnf8yy1+LepLaNeXDH07j
rprtSZCQ1Q32OjJaWmV4SUYNaSbztNhl5rL8y+VQJj9iTTceAeSnlRzJcdBIGToHDrHSyyNLgaQy
ZNfKTrXj8p0RodBlIOhpS7DCHyVRrRfZVkwDRYTFgn3jhazDWzLbIhfwT9Thd9L543Ywy6mrJ+fU
o7LfKaUAb6TOodM9Y3bHII8tAVmz6bycZ9cuUWorFfL+Kpry6Uca/SA3QfmsVPgDagETJSn74A21
wykb8m2U5+VTNWpoJybkhUwfjI88Z0AOVAo1yypM0yxeTTwSfX2hI2+bdKq8hzpACKV8aF4osiCz
JVP+q3eDp6lbbOJcqEQNnnalzo0zWDfjThqMeU8NPllKw4SnmU+9sTiUnWreAydZRxae/Yzez4pd
Ibgy0xy/RUZP37qv+rMjo+RDyb6DYNEv8Bk7dDEZCT4y69dhD+E9FE5ywqqpadL+LStLZ+IbIP2c
ekKr69osDin8oktrP8YJ8GCoKne1bUpymLrypIFpuYqAaAjoCvG27VXUMzEU48I0/hrSWZmMYX4P
EfxJfltCOBLlqKmiJCq8sSEwWspfBimX0KqM36JPL2KmJdaSplbuO20UXdyiJjsX3l2ZZwz8sSxB
H5PpTak9ax+3RCpbNhy9rKnjn2V5m6j1GPLrRJ3Nb5PK3nlDkr2YsuNTPnj1Kh2L6EKDIbykKpDi
+EnPX2yhTg7nmm78OY3qdCuq6Ltt1vJgOCANiZXrEaPRREsF6YDwrAgII/bxbg+sZGRGvfV9Nr7M
E2/QMXI/AKLfBrSjbFOYfyNN39NKcn7YbRWALc6NzUTvYLO8s4lbTlzk1Y1uvNEj7/P+GRpim08Z
qHP6xAOgvvca49819DxYNU5vvUe6jniq65hEm5W2nzS4IaNRMOY2a4wbUutewyKwbrqgu0liwCt5
chQQY1HOsJHulR3mHY2RdfVG0uBwZOMrEk5IQ4BcDcCawSl8piwghE0kMPjCqP8xaMSKqbmsyM9m
ilYXJKkYgD/W0jS5x4S8gxvVVyeZ/Aadn6wbqfZ3u0FgZpWCqE2dAHNRpuEr6GgWXgLafptUC3S+
o591zW0qb4ibqZUURBMpKzRytewImz++FENFIkGjNi9Tzm+hI9BoHQsvq7CaGz4F64ILGdeHbKAQ
pe1N5gExZpmYDqZNlpmH4o1ea93DoRcOapnZEizHEQEGCmNyRpidwJa7A9pxmdwBZ0tm+9NyUEOt
XDU2XO7RRRhm1KTozH+nxEvESzh/eibHBXWdOQwMs5A9M+pmcEvRBfvaHAiWlI8QpUtYyuycLD/Z
0cm4FaouvuceogqdLIzeqZhXEOJwgYMUXnoYIoQtjzh4vUZcmzaCkKqD/20tlB+Fh3FzPpgqeTkK
ovRdHpObHMzWzzFpk0c/6R9i6EN/SpoGUCCzUFUyvIsHDIV6w45icUBiUE43dUtZzWr+reotKGlO
KDZl7Gg3K2x63812XyuA3gb4TycLe2QXiRPNHrQL0rwm0zRs9JoW5uIsysgdpujId+5sLlouLYfO
1XxCHtSzYwXpsTDlL4xt7LYZ0LLTjI9FwTpI5+RkoOOviRmsAtgoFIGBIeW6c7OuBSg9wA512Rr0
RNshZo2rY2QH2ameBAZTmKEfWRyiUsqT34k0Pztp//jyb+c6+Wu1aUcvrmIPF8Oy7rYho5flwEIe
rnFHKn6L3BCeJDlSY5beVdVEc5q4DARsgMs0q0ivTc2rkUUoCRMt2Ql9FCWsLI+WvT2ZW8KJKHMg
mHi+ZyZn4AIscPCzGJotHk5t5LUip2K8LgetN4ggsDBWleM/lwap4Rjq2Yez49s62Vh/t8xy2nTk
Ol8yJKBnfq69wSPjMYQNNB8dqUKGrFaT0MAcp9r3oRi/oxKqEI9KAk62vMV00j8CwlmBqRMzRmeh
HrKLynT/EvZFdllOl0dMT4Dlsuf+95LEarLBFgshB8/peTClepat+c+BLDexGiKn2AFEg+frkEvK
JESrxmOTJhtSSIszyTUFGqlmBpS5j+WSjTPi6/ry6J9r+t71UsKQtIT7ZJGFiGKgpxpWdUGh1CB8
t7qK0TTnRMPjbskChGF1tWmrurmlE/Ph5eB5LO2dqOkg/efS8gxnvi54/nKdZKvmAIcVUX5QdC8l
UIU0tvrHcqbjp5oxwzA5ZRY/XftnnuvVzaWCHA2Bgmk+cPcz116taF/X0vkZAc/osOtvcDILPyvZ
cpR6zv6uz5zPWKehg3qhAJtV2LfKy4CPzl8IZaet8y7/Y9eKuZeRWp2Jl0KTN0TZLXTqM8Icx691
2l0aW8lnk2rqs5831G7ZdsdpvmZEopgJAmHKaDKkfYYwjjIJCtfKtipwzGl/iQoNmGCjuQfkkqAY
OmTm4aBvcYwGj9Zg7yjdpDs4EdOs5Ro55OW59MbLsoNNtUo7p7XBh1gdf2Nhlx4Og1BXyIsvh0ui
J+84CcxdZQZb9vf0RJC9b/rBhMxnmu/dMDSv/dSGzKVaDfNlChSO3gg4nFq5WypQdC0w5c84mR51
qLZv3kTylPlLT63at7tMv9WjU9D4rs0PNXG/OdyDjm5Ti43ZlsVulNSiKJIMwoDi/57GG1MM+dXJ
jRUBBR35AKzrHqk6Fky1L0eoGhd/Eo1uNggcrFRR/qpnzOqA6o4Ky40u18kkWeIppFFTA6wdGh1K
IPRlksaG+D00e+ollQiEDh0eO9g8OIy8L2a9TnNxMlL8aJk1dDLZMGRGMb3l8MXxva+gSnq/WuJW
KA7Nv7Fl3FKzH4ALutPaE9DYy14yZSbM9JiVsrgEpsePlMkzzW3xIQzakC6pPqd4Pk2bYF8AUTki
xqhX1tTqb/p0L8p+el283pxEpv5uOFnwyHLSxxh+Cb9Cv/Mej8klmztBGJCdYxyryRPpI/nZBhU5
o2u0D+4LI2inMMavb+YFd5JVQXJhFQBghrtZL4ryqlR15vdE3WPvyBk4qyDrYBCU1wx1+raBgvSc
ChqnkZzoTxPwd3HLEgSrq98NxerfyjpdLb9bKtxLq4/6QUr2s/VQlB9tVSj7qU+rLZHc/Lrpd6S2
+i4dabs6qsrG3S5S/aZNFzRY8brymOc4ei6uVesW1+VRGE6McDwkjknbwW3QJepPvS58WJea77Xe
ALS1IPwslNWpKgsIfCGSZNVLIW/M12qvLMtV0mE4qpMX0YQghP97cLEUfJ1qlcRpk+dIWOevlrKO
VxQZ5q4ncVvsy0QztmqOR6boA/APItZ3buT2p+WuEAqlP1YNXNf5RqFWbUmk5qjdepDOvhVY1gmM
HnMfoqioEDCROvM1DUg0ehAzfXWCl8WP3xa1th5crb8GOcmAqXIc2Yn5umUDMLdS90M6EzPnJvrp
mlulAvFHT1bstbow3kq9g33b88zlrZMxBl5HCtJqKKNYjExaJ6L750BcY3CySIcymRpAggQkSfAF
icWoGsKywvIiaddbrQeKKqex9u4J8LKvpa7mB2si4s1y4uTaGdauwD3zmLSkeZC7SBLO/7k0efXB
KXlHdLa4guwKHomSBg/DmULfHEKY9vO15cAL/wolr2YwYWZkUVA8pfPBiaruoKaoTZRiNO5WMKmn
ylMvWWH0l3hEB1i7V7KKhgvFwfB1eZxjeaREa5jQ3xltEdTbUC2HPT5b7vViAhUhYwtPZV/0/qSS
boGhpHphcvd0ScDdaC6tHRI6hkvt0cHuSzO6DI3zJ4uq7IMpFLl4Is7vijHbLxxorkLGfyZ0KnM2
c/yAOYKrCo7jj9J7VVMMSIOX3prey18DhdB6LAoJAjWjeOiz0lHrzUtTFv4X9qF0GiTfigHAJs+8
E9I9MNZtagCssxgERbNWlpgg443ikAxmk0+fZC/jNMR+N0wqsboXP6fWO2mYSOlmT9WR6U38zelo
jRbV9Mp63CMiU/82RZp8498B41BCy/SJ+yJeOTKefAfbh9tmcUciFQ9EZfEnQi9YrXrW15NtG4+u
RRixnLH5yfdTZv9YIDtg5Wmz4qrZk59E5vYMe1iuVQ6+OaIDn1r4qdZh/owi2b0kMuo36hywupxO
ACORCUUPqgEP4stHWYXjngE2sNnRCD+JXnmYrSOfduRWt8QyilXmuO0Jv0XDlAQ+kZnQxl9eyOUw
jl2x8UyXMLiGBvRSAgZwVjChKS5TkDYL6c7OxbJn0GrSh8H5sIbgQNopcL/lC3SQoO5EAm9BGkz3
5VFSlep9iGKuVSGYPmH7DtXVEZY0mGzwwBe3jv8gJ38Fhjd+r1I7gnaq8ZELcsoUAADE7xTgcl3V
Wy0QFW4CMfPzSqm3onzarabemzihOlWb83I2WBpaNxk6a6PrtS3UJ8Aj5MHddTAruGcgplSTJLmE
SKY1Wipu5FYQnvW0rc+WS/x3rzt3y4zc+1A7JFOXzWW5tBwAmKAVL6ETBUFhkdkyvdFdxoIUjek5
mkR0DGeg35BU/cVxa0J7VLWnSZ5yp07z5B2a89yaCDYhW9pbLZrmYeYMCopcI1cxItilDpvoKsw8
2FqE1T8yzwg3TRUob4ZJR1Xzev17Qc2fjLbzp9ehoQ4wirSxBP+doA0v8/Rv2M3aFdF/7zvCGHS7
kG92xs4waDpubK7VY1PQ/ZDy95jIEgpq25nslQG4CcyBX4+m+Vo0fzUcLPPy/z5PCCLkJs3HbmJ8
aPX0pONWPEYwH3jagOOEqRlT4JcTzvMp3oSlNr2IXP7zKPrvteWr/z5P2I11FDbOzeUp0/wNvh6N
XfI0uxE7YPS3cTpu3qqudtuxpste1iJ99kbAUhFX7U4W5g+iqazTQpJhamCdGR++9Bp4Q3rCzUZm
bLShkoz+suSUBoJSGbgQiTu7fMETNom6vnjkoq5AFhlvy6kzn7Yz6ge5A1vWNB42XYBvIqKCAZnL
b5kQJnzsuWN+C62XmoS8QzUb9RQ2Eelm6ER/UoZQlZtAq5C3LYSr5TDQza5hegtYLMdiiv8uvUQs
wpWTNmgd6Uum9pzco1oQVIH8frX0Mp0ZIKE/F9LP3O+gazzkronxkg/NRPxablyUXEoIMr2DlM2V
1wwOytaSvfpaVgCyVeEGP2qkuUEQvTCyEW+thq+2jK3gpdZq9p2CYal0U+vUqAJ5FuviSzREOj7Q
tnvXR/s9uym5FX4qbUEaIYiwzXLaV/zWZJRp1wEf5otuWRf615DbRZz67ZhMuw5a5b5M6+qTwBGS
ZbTxrR/t4lx7dOXD3Cs/8zqCL2rLiYGQp20qNcLkmln2eXAGgKkaqR0g8+3zRLMUjrWKR0ENy53R
ggey5kMFiG3VihSLQNk4l6xU5E5mehntzKxsbmE6MBW0xKGSNgsbKzVy9FIV7PpxbHw1NGviYUKd
prLRZWg55qY0AW4J/1+F+/rcsbbGkGrVI6OkjrJxD9eXYe1XZ8+EpjUYTPliy2PFnS/2kxFsu2ZE
Wb3W20YHm9lWJ2Am1Ylfw3PXy8NaENGiN0Accb6DuV36xlREDRGj5VvRS3W/XFoO/3aWdSMiNSsD
FApDp6+ARKfqKekd7OBBq56634YHkZ7mUUcw4HxlecJyQFkMS5Zcd3pzuXk2GLAxYDRigPFNC3wt
yxVSV/LZKp3PDz3XNc7LeR9SV+SouSdXWr6neteWXT+f0j7TL6xy7oomvbUNUyOeTR8mBBqnfkmb
dwJ+ZAQDXSvunH01sayoWs7SIW8eo5u3u17EJrmFHY0XyHdfnXjwAPmuTtx018xlkYzowi9frRcm
0PzVr1OdGYNHHOnemwFP+K3WjtOWt3z+7sulRinn9Lbytpwt9I35WYk+oKytp4cw0+QaaUzF+lBG
n2kA1ojRq0nF4Mlv+bCBAtbch1T/SXSThTpYBTPsKCqj8TY9sPctNqM+qu9m1eFI83qNT9D8VRrf
KwdDAYbQ/pgUSvwtmGxqMsV9BYcobiotndXXdZt/hKKPxnW4/XqRlEZk2+V8+Q+7o+Yg7aePUKnY
+QE//+eJy3mjxlsQigpbV9U+Lwe4Sv88+vdabUQbFaTQbkL0hqzARN9Tm2wcNexNzfdK5jstHNdD
POj0Y8A09SMtBsH8SnV0omxsmp9esVeJGlwVarzCCfzupdPejbVyq0hvWhXTYajZfodmBOcWCrhs
KJY1e+YBQkGi/7trlF/sL5l+ttDSgvokTBDFzbRHlNRsp1q7S0XGK7PGBuUNjbu23eoqS+ORlW6y
sqLibEiCOIqk+lBAzXdl4M8NdSQ2lHhonDzFuHHrx3HK7p1FWMvKH1irmrOqEyRQV/qbTIDiKSXp
0JWgUYJ81wsChtfRwzVZbgAXMaHCQqMiwhXk0zhF+gOnzJNBMlkjhAjyLXEDQk6Oe5TvaG4Hrz/n
Or7I3C2elofUJYyti4WmkD8X85lYtNRbCWhhmz5MRJc+d99UuF//w9V5LDeubEv0ixABUwAKU9Ab
eUNJE4Rcw/uC/fq3wL73nBd3wlBTUksigapde2eu5G6TT1E+EtVD14IkLrKt0QfHLDV+U3vvQdkc
YmW8LGvJTg+8da7KizMCK+rT4sHm8rNJEMjTr7YISc3pvpa3NLEsqsgSc7iOqogJYOi/KYf7eXDo
ZUyze5sMGt6PzjxP0mPIigE2xbJHLtLr3BvPWeHdMWPDNpKOFIhO9GXW/RvrGSkS2viAN7rc5Zax
7phf18L8tSLnRyvfynCa/Lzu8CjWj01AGDvGK9p7P0PZ/dRadq4aDpbejCNCkovBT9o6Ie0ULT20
fcLFlIXblM6T31Bq+6ZtEkvLiFsgb0wXGoaGk61tnOOQEf2OYjdgHp41805PBwTPTbvNneyR6JWn
oHBu6ZklK4feVQ1w31dj/Fw35iX2RkIIxXTsXWTUxJNEKLade7OAyx9m+dYC9ZgM3TYe9DuZjHee
Z91lJXDqZKhXkl7thLsAsQ5eC/nKBE5O6rMl0KYS5I4GyG0J6WBp0N1VZDE+xbzQhdaX1PBChsW2
tiYNd3LqoMOrJCFtzUQRqPb1WN7RMvq0CQMi1Ia2uTBCPxyzn9AEEFir8J7+GEkP6FKjpH+rbHkh
y4UOm52dGCWnfiSTg1Gpo8bKuknyCR0TR7Zx0aNVgedXXReS90QtVKGhltUurIl6cUM2ylk3TqV+
B6G43ogp23ljDkdk9LC3xPmO5Gzl90uOYpyc44A+X6MUZoV0JiatsW/wRIIdh521TtaUomrRrvSQ
q+vqXhnZs2fHxmZqoUvQYoOWL+QpnAdIRg7uTifF1WPwrhXkJicOuECba70Eve2M4W9lbwmoUCTQ
RBUdMsJ4WmYiQKuO3MsViweHlrZ+1GVcbwFzU997uHU90rNzTNsoY7C9ZwSDxW5MZzQ786ux/CwT
wBRBZqVCJPpNdMSr/pA07ncWt/E6nr0bg8DjTUFLrZh/PDRsKCxwJEfQEFoa6tsOrTC5ZBsr5Ug5
4WQ0sTCPxMHZmM3GWjeIidpadX4XEBmwKt32okXNr2TgumAeBvSMRU9CzGxov5qjvRWIUEpy8aTT
HCeaZV1z7EbnVNrFAVwK8ZaKqAyER47fFOLdTlkNM3P6CmVgYUzUbR+PAWzqiKO5KyzC2nSNP47A
19ALdzG9K6pfGpNz2u+shDQb4cDkhrz0VGfqQvH0i/Hw0Y2CHypf4mpJRiR7ZSWIF+IQ1BDL8oU/
6jFVyYuGm6vp/9C+5Iyl2QZSE4wlSbS2SqQ2poZiKQyx/qYJM2WrXMYd7UfXdOl2qHhT9NoEJW3w
B0YzLsX0S+QA4z0IIZiq7U5DqGRUH5hxuRZ6KO748A7AUndl82O7ubEq8vghENFWsfq6DorONJLT
1gS2bgmlzoyuPjsX/K+MTkU9ZdspRWrYAyyc05+wUkyvnfZipWT5dp71CxjCXhUYcscJt6TX7MN5
Nm76fHyKemL5Cqgwg7X30pYU8sCxNombwAgCLaC70NUTrKcA3bRVFoyFHwcR8T3IAOFXWA6gx8L+
1cbpgpKdfqnBV0jobRAXJfkfAcT47jB3FKsh4/QePYc2zJuAxlMq1tmtV8r3zoKqwrDvjpLzaLk2
KkOIDT6Nv2cj4P8sPQOIaxasdNAEMjF/DANRVoTZ3Vza5XUykqiHamkImY8XCS6OEIUnOC/lmdZK
Wgbaib6h1p3db9shSRBG8gvpPxvZKLLzhDpNsnvunFWbMkkcreqFqOgQa1SyM1w1bRzg874Fvlo6
nr3RIoIti55MRm/vduaPbNHrShYgLMokhMJr8tm/XzWp7hpD/gnzQPgk1UN2sq0eYotlYBLt74lU
+zPQKJeCZTPK8jdKjVeunm5rWs3DhN7PmHUdj3r3a9LFXFXGgNsuJZZSz5BiZij5mDYdEdTfDHFA
REe9yhqUpkZ51JweMioBcpjCf01yytdDSRJkpW0j6o2swHwVWICgqAfuhnATj0CK6rrgUNZ+CKby
ftoZr6D18hUJikACVfeltzND1WA6N0NyF3YYhl1JRC6n2Szedh7EQLRaza1RzPhaC5r+mfPoalF3
W3RBsZnowPpg3fAiY5mFADWih5eIgG3QXdQ9qHWQfYAQCWEVz1lxazoY1ZN0nGnbdc89gogDYq1h
Jqc48Iqbqs1xgje0CSJyHlf27F24PIGTWnvTNN2VAqm2TmL9knZg/JFjMoatBs4N+oQ/LyL/CpNO
pszILwoZwbcPRpTzrXymW7MebDO6dbP6O1pQ1wUBdEennW+TK/h6eWCYM+8QZCg/IbbsFpqSpOa9
1cfie2jH5pmASNBUOtEx0V4pmhZJrn0DusrDsqP5NkMUKtnM49rijKt7HKNUlHBySLfGXP0UXlLd
m8po8DSUSGsgCrRlsWYgHzND5sXrYySx4LecqPv0RsGkhlgAQpJiNQy3RLrZG8uZWHAr74ToCAwG
i2qaUQe2XnJsA+s+d1mPZZXtU4TesZUTz2JnO8eOErgyyPm7QD2SLZtjwCLkHOtvQGJU9pWxcps2
+KTCGfa2cPUdYepfbVT/SnJOYMzg/K08Y2Ek4f5MI5PGe6RqxHsZlzNQrTZyp1PI5hyp4ZPjHMbv
AEKcau0XIZWzqcwMgSz99SHUnutEZnTDa2qA7idD4kCKLajVCOia3b6PrfbTIBoPK4uYaglRzE3i
u/5AbBC79yg51yj6yUM/XpJYsgF4RL9YfXyvWusPNLXM7d9Tb+kKkvzopbGJTrBhlx+QK/exQ7+d
BUJAwnE9c19wsgmmnBgbSaGe6du8ip/CWtvJEBJFOY4NBDR3Fet4B/u+mI8TYnBURaCLS12sjJop
yByiTeJaB1jHX4yyfeX1MzPEWX6D9pKbmew5aHSIaCs9kJt2jD60eFjU1+sR7KtLoOptnsy3U1W1
G01DgECxUQHB3VYV/zdwbKKeJckzo04yT0k8B67lon6YS/NHp0JTM/kplfHjCP2uwouEJXpbjVTB
9sSxutHOSOaWjnGIKKMQEfzzI4OcfUT7Yl0mOeKesOg3edTLvRfIV3eYCVobs3vCvRJSuKqfaKLB
bXoNbBL6HNFWyu7odWCTjDz4tHONMD7tzxTPwUZv1R1A9HIxLlCRBkm5qnu3fxHYUIdkuhS0TSAw
A0fu6s8qivp10N8QnlxsyYKx0H7syIvQmLXSDE9D1Do6F7dlMjkwafT7oqZHZ1bTVnOCO9E2DBS4
tXxtGXI6JfW8DeAuKh+8So0nPc3PRhSyBcv+Ai9hO4UOzKUUsFVjZxIcAnrOYnwlzWhaOB8zbQQD
MaRj5L4jkktk12d4idZGZI0NxKoecU9g9DX42WVLxWsTizgQiUZNxarjrYqxJSeL4+KqzuRrvCkU
/QicESE6j5Md8SOrjpFEJ8jjHl3Iy71Bj9Rt8HnYre5tTME+B9cIj64z49GMgVekLY6K/kDSpU0d
xSLLEokfABKUskzGQPjE+55jGdjzxcWDnNadgHwQ6ncudatZtVa/rRLnhME1P+Ylf7EWt8lxUUOG
5UyfiOV6I8MXpomwU1NcpbKs9mNkkzgr2hOyNI57JqdfNy02ep24nKHB9epdvQ0qYYH50e+SOb6Z
XdPdF24++PTptk2HoZteJnLEnpNwT9nv6nV1MAdeW2XTrEObcB6QqtPlvnGIKVSsK+DdvXg9sa49
sFej0IU9EljUqmFL85C57+D3NaZgl571QU5cybZCO+5FMNtQhrqr5r7XIRJy2i2ZS3LY49LrHlhx
kKe0R9mYCG5Nqqtc7eFYwCHugg8AgKNpfxl0iFa6GhuyVwDQOg68fqc03zmgAMnP8POWdbBFJaT5
HSGLK0sVn60+j5sppfDvcjqHljiYme1hRIMl1XpMoLKELB27+hEDACnSJPVoxP2SM9nR0HxljmNs
gKdzWWh0zUc1Vr7SCLALATFoS31WDCpb63AZDel8ChawbR+KUzpmK8Nu0p2uObdWRZ62hZB3MPku
iEoOv1HPwgpcKHX1fYyelzrb8ZPO1VfQQnZGjnFgMMK3kEHOWuWS3qyeX2AgP7u9uLU7DkNwaOjz
2juHbiPpWjBzM6/EOaYbF1Kb8EbYCPC8hAzfcqmKoFcRPoGW2ArpSCKM15Cis6W/Mlt8qmNZbOCz
4DCYUS+3Fsrq8E8yuTcBRNdIeRYHFEHjiLrOsK0Kc5qBfhvSXjy3N5qV/5FjgkE4p8il5/CGEv0O
VVazoUxdooVYM7kjMTSkEcakcIkV3Ac6F0zZi1+4G4epYYRQTYpZBbdw38Ns6WEildz2G9VYpm/r
4bDSR4ZuNJ4Z2xC6O9vZg42boh1tBISu/MlMNsrQvWsrAcpNHsqQIFmtQmE4util5rtCyEe3yM54
1UgYKtAcuRFcKfnKai8cJlNJ2zGOtLgqDeHdBEgzgvS288yLHHSHgWl8ZoR4SCeSFYdWIAkzv2Xg
fscuFMtIO8UuQWdK1sjoi1uvx11DY4abCcE6Ng7yDARpv0Hw5aJJA0gHSHkwfqvlx4W4ugklyt5T
HbKj3rKEdozvqR2MT+lOeLGDP7bRe1xPwyFxOJeSSi59jvGfWayeBvKwWxRxDFUp0jlr7ETrvLa5
QQ3RCe4J8IAejmVpddreJNyMHgQeQel+VG6ekuczHVx3BIWfY0n2RIzwZXwjQHs9unnJlFUBiC4q
80ZmMcORNiP0KfgTavl+Mqz88fqQME/YhSgOySLluZaTFl4diZB38uoDxeUul6CEohRTHViQcBsu
IXYzv+OxnkDPJPaE5pWVFPP8wtkZ4Qtk0THK07taz9VB9dFdGeXeHordc7WIS1PtG607RyX2CHrk
TCQC0vrmal4pRaAYHdwBTYGXg5p3tyDi5rVn6ZfKrbTbYmLDjXVCMifMe5qOMd2D+tVPdrppDTxZ
oceI3wibMz5l3Yfk2x162313qjNImjdRzMFaVrk/0lU6MEl5zuL8e6Qh1avxCbh0tYdj3FDpD5E/
FPGTRxd248GkmodqB6WEvWykGKHB/J6L/Cmz6pPdmnji4UmTxkfXxM3vNFfdymF+6125c7LkVngA
YJIG76QlMROSrLdV1L+sU/VbnJX3gLjWIns10DjezFjfLY0c2wmFJTuPhySrOZLgPBKEwOB2BA3m
upBcZO+2ayPCrtDjNeoImmqWTDVZUGF3+RH5wa3UiG/M9XAT8ObXLWaVoFhAU/TqTBdWTnZxGKIn
AcaPiMjKuiw/KjP91Br7pCGP2pI5DaWe3wTBbEjYObMyortnYa31wUUmAsffcgmfV6W81CbmRtMC
81siCoW9SC8uf8qR6p/c0QWjweUN98CtT24zq+3yR3Vubm9NGmaBkT/kZhIwsE++GkI8EKlnDWTS
IX4bC1A3hkEtC35R4NW3sLrFnGSI/WC4M5yljp02UWS/lSRLIKXLWpRJdhEzAY8+QsvcsAQckzxf
QHVlRFI0TMTOZE0yMYmoSgmshBG+Qx0IfF/RcPRE/9FjQ06rFuWY4Xx2QfjJ4fgpbrubtOxu26FY
lVaD07AAMT0b/UVG2UcH4d+vCnoIQxMeTDt86sP2kIjpeybaaF0P5m3IZspSSko6EZAumSi9DJ8t
8JB6oT3nNruJtrgfB+sxSe8g5BOpFXBETr3ubJWAlaM7HKynNrY3cVAw7re+UNxDtqB3tukZwaUp
rSHD/OSqBwPqkRNXZwfkTuOKmJLbKd6Fbhdu6ZZX65gYuG2rzJ86jrawFY+MIeiMZgSZzRwEasvY
QCT7JXxaW+sNJ4KQN7rLG9sXhGBidBMn5OJPXmKv8aXQMxH9w1A3X2goj8hJyXYtSm9v0vcrgvbG
0HGSL15WiUwfxTbLcD14r4wGtuHQfrcVlXrc1GeuH3ry4VlrmKu2yniP5iDDMen5kiu16W4Nsz/I
OcbBl/BqN8aAWBgDqj7EwHnZmXtlf+nV9FbLcT9YJMyp5pJPxwzQJ93kCU12eBOwsjiR82Tb5qvS
Abl27WvoBJ/VzzRZT2PgrCmnziIA/8g9wt1rwX91+/McxfdTIjJCp9VzLXOI1S3WgXp6g7oKRQxf
JxQFerqhQp1DGCcvVi029W8QhQ+g3e67kvWgWI6HgqGFZMsZG3anAIIDE7B1VKFUXGwzoS2eS3vm
ZVCSBO3lAkkwSo618ZZw4F67nfEA9MX1p7gBaV4TPm5YrxDHP8R70zjbeIxQx1K++WbZv9s1SLUU
R6hxUgH7j0f7duHFcUjFzl6E3XM8GJcxvXTRD9SLB9tMA/8+acSuDUdojoT6gkc+FCTirbER+S3i
ElFNnDpZDxDAJhwKNfVq6+xihFx/RWjKtjbz040xDed5gks62VgC6LshDKQ6asRnZTUEt7gVSZjw
QANjPHWp/VrhjkTBecOZs/e7prgNtPYPoqZtMqWfjgkqwOs+5H0beXtljXc6Df9aaty1IWfvSWpw
c0pwK1P32U/xD91MG65h9TN7OdcMvjWcJvvQmj5GFtrdzGtsciYe5x9mxC7nCBqRhVXve2s5f7eM
b9McymIRZOco/knJzFprGqRnETQMcwRoIodmZkGD1yyIlZmmQPMrPQfruaUVz2WjCt/OLArQzI03
Qenx0llDuZ2KATxT/W1UVKoR60w0eXuSlr8IMsS5ZJMFGXIKzIvbmo45ysnvsZJHo0D0SmcAtjVo
SlK6OQe3ECQnTssYy+IXegu3rbuDk5t6A8J9CVWtnUw6TfQFPEnvREcih2+ve7MTmIJAE5s2ZSeE
60gLYidgfWz6DC5gNx2CvrPYMbBqEx3I7qJd9Dz6yVkVVp7lvbmloJ5vATyWmHvDPvZWeANX0JUq
Oo17S3V3Ro/RnX4ZydpNmO2MTV2bmDcb7Mb1d7hITQv6ePi9UHeXrMhRYWLsSI5Cjm+ZCRiA3oBY
GDNDxSoYVgjtDklEUxIPXo59YIqp9Kif6yqyNpAYWc4p5ZTpHXljsSjctEsMW9Pt7CimMWsdC7sg
1kZqXAXXtSU5sSWMqxLNMpHfmuW73iNo57euTwKAEgxCBvvB0/V+HQb9o07G97bLvZdADC/IRvGT
FANSouhkmfZdbDAR0NHLUbooP7XFmdyWG8MlAxOLFU12SvcAZc0ujx9rTX+2rCpCb++9hz1FCnSH
mznJb2I6iL4b2w+kmD/Jzm/btljlePa3ZJLguyO2oIw8ARZy/iDBbAVblYtVfdPVfsfo8DBEdBqN
HK/bpDnfXvmD5OytoAHHUZjnAm0r2nmpWIGdLKmk6wYjoxfZUHV5ubz8pSnRjiSZd2dhk9by6sA5
5033cgJOKZFWvd1wLM+GvWXT+Pf0ZEfvAEGprdbSNoF9pgxTkGoaVISrGInSOjGNR4C43sqEMD+o
4uAkYDQ8Ar+KQv+EaAXn2V2U4ixRTkbDNDDmh5hMnRWlLgQZCbLQbn6ZRMDlSK0/XRzhwgL1EsFz
UuSfritt8jbkGYECboACTC7ySDRjCSqoYJNP6okbCgJJZH2JqH03OQueapAfxYzYRmpbfGcsXOjo
CKH3B4GZlcETdgPtySXfA53H1mpPZazeyoQJczgGK7KDL3bd3TRjyCaEU82PxvzGHsRtRxqnH1Q1
YBSXU1pQty/6eEyc8YPJ165vGcfRMs9wEHpT/CcTMY2tqBqI/spvGUidw3F4HqCYUBgsdKUE/p1u
fjY0MQgx2muxCyURrztx8pLFKzkxyYr9hlJYqoLZQxW81MIl7AXUqNEwXW2EBki/rz50i2zhYn4k
PJplpH4HhQ53vA/vFxLtjAePUd+0TkZ4GzjwPPMY5O2vlrsEldk3wZDwN8uVboewSnPmH0FE97Wo
OHPWeGIiIIeONfpJmRJNan8yQpONdxMbdbZy0roGfNHXKzcKv0xZvHC4Ye/VsAFH/Q7B3LByc+8u
Ac+0k8Pw5dJBd8LkPhzH6uB298xSSLRfRlo2ZkNaBsPGHIeXwIYn65RLuUU4dLOhqfXrQinklE3G
l5OxIDKfYeGZGVYCrjRrLh+nvoRRQj6XLR4GWi4Y3j9NOa49r1tlsh9vZ5v0Vd0cv53QmH3P4bAc
OMUrZdlrShnjeJwIPOy/iL+dAQclcufALW5y6WxrBGSoKRBlRO5M56X4oiV+m1kv2GbClWRK73PG
+9OL5mzm+U51JfhZU7lEZiHtTFEozEl3Z2vlrkzis5PgYy0m3m6V3tB/+qnYg3za+ngjLsXcy0OX
Q1zU9RwpSUgUI+3nhlbUqtS1fUX88rqVLBwRI3APqMcANYuel3PqMyQJQ/fBlhyjUiY6m+10HpD+
tKJ5pt9u7227RcKXdufgh6hb+ZDTznTUM2drB7vhI6E7C3QRBkzOHlg8DcmQYwzE3tybTNQKgx42
uL2Z+3CIYTFZ4FpAExC7DmwlhePftxehoSvKMPTTms3iM7dVh1FuLbhoZNvfuHm9ZQsytxzI1ksL
SbSMjcqwP80RWk5pjXS5de+xjfRDYnfZvvG6F9OsuatM6gHOoL/o8Z/ljADB6ULYIwm7hApR0GSS
a0LRgOkvIKspBxxu0wjyO74yojnQi4B6OjST2nHcPNPk3DQUmBSy0YX8J8fXHYpfgeZTwQ30izgl
HS13AKFGyXvvLRm5OcHaTOA/ZIe7hi685al7hzd9zqoLJ18Ce+b+OCTyN5z0wVeEYOSQd/ysLJ8m
72y0k0PACUJm6ZE7j5cgnngZR1fGH0mvjT6rVLdKa8pKNRRb2mxlQK7GuBexAOlCIrQT3vade2at
YuFMe0JDtJMxZa9JldIYqS5UZt0h04c3fWjOFY5yNz01FU0/O+ho7OHWDQAZNlkHXxvMWhzHWxeS
pG8M6ZJCQ80RS1pwc8H5x1e1drA9j5T2wd5k4YJl7aqHLsjPTaETSUUXC54MJ2KkDr1K+UPIeWVY
285049zfUpI6WBVOsom67kHJlv+MYxbansywunU1oxO2ae7vCAJ7AhUMTSbWkEkgO8r18nFGtrjq
Rf6s9/FhCC36oOBU6vlX1CBOk+xF5el3F5vvSnKzyUx7iVrasrMaP0Rof3gm4NZkcKAdTCjH2nLw
LTvbf4tGA7StNeusMiGTE9uXT/Q76b5zvKai50jmGXO71Tmeco5/p0u0T/XhlTaR71bcN2H2HM/N
x/SpNwNNNm2dODu9dA1m7u2BMt8lcYruIYgrZN4Sg2KNmA3eBCPmjRti2AMRsh1AgJTTAxqiixGa
3+XUPc+kpUP5yV4bL3lWbYtrVvqcGfIxOQ5s05Pu3s519q5niJBsIwOyR3h1WlUvGAUYAoidVLnY
2aStzEzaOid2d/Y0nERsbQwsMDugl2fN0r5DpxjJTiCoiykk68SAb3LpfGInRUE9cF5ed0SJuxKg
/hCAjg0UJCSD4h8yL4KRJYZ+NO9VXG2a2vksLPdgevWfOitvZeuOfpszbvIOBofqVVUn8OdSB4oW
Y9aK6J46HA/4Mu8pruF9k5Cj69Ud5Qw8KEVfBtUyzTt25YHULtGCyfNyiynvfI5zQKdJfTtO3EsY
zOiyxrAWwjcPWbGfGPTcPTD9VM6EWYGm3vXsaIyzwZYpvPaBJb4rLf1JHfEzgbSLFe4eh1azugwj
ngc3MR+URo9mCQpo0XH7JG4wlzfmdT4i6HbUtCZO21qpNr9QmcCxQmZIU7MDNp4RgVssvzApTu6I
73z2XiBwULNEMxyg3MbNwUvQkm7vuvLciAhmyS4WRr2qR8IKQqyKxAgbrL29ga4l+bRkS15NLCBd
NcPaLLpN0xfkl81YHTQw14BjMCsylaHUXxtquje7AmKXNXzMafkckyvyhTkv2hNdSteGEFyWXLJf
AdnOBeugC25I6LwlJHXeYBsKV0PmnctsvFi6ddvpznuZ6Ws3MP+kJbPLaercVRuuOvQwa8Ppvc8A
TPRSNxkQjtqCaPnoBZMWpnr2hyz61s104FT/hjT8x7RoLiDG+cyz6TIO1JBtxLYhjZD4ggpYHnCw
POPU3QhEgYgbQO6+DrXx6AhN51weQWvk1BWEJaguY1yyJGtjBZ+G24CW16oMbGtFsOirPsGeE4zm
TYWHADVxwFRINSwjKq1f+gYji8E+VzP56PXPopkO4ey1G8ea70bF2FCPyAlGylFCXCu2LVFiaydB
mh8j5Ybb9TpHWbXV67Fb657bbfF2f2c9O5JGjjuo3XxJETzPBuDSqH9GPrXWFf9hkOgPgj8A5o8V
H6RH69ikmhH7oJ50rBXzWzXCtQpN+uaUID9gnVgeOHeMhoWYqF93SEZWc49CQQ8/64xmv17Lr9ng
MAvk7qGvqXI7+6Yf4W+Vau5pPTEHwgkiPmZayUERw2lxaLfHqUk9oS5ObjbskwzCiYjCbCRSDQxx
vrXbdly3DgejtAWcR1PP1hNBxg/H+GkirNgcFoAKvelVA254VZndd6e5wW0jPsqWLrpjuhllyfzL
aqJumF1t2xGYOu3dWPvT8Une5w6facgQug8NyxeRy8Gy2hoFAgUJ7GRapgdea+jnKaYSzeRDRG7p
3hIFp+FpqDa2ykCXG8MOW1qzrTUn5XmZ7xX780YG6UdvhoSB5AE9VsCcAobTY5nuQGyPsTn7QeAi
SInvc9X+qJr8+kCCnZ7c6dUbIaaPgh5bIoDIhVh8OzNa9DqV2jOiBRQBzlmnCEtRX69QP81NdMkt
9N5Wr0eEhehnDu8jVsSEbmTG6j+lCcNH76xpieF7vfeuXCBmWT/+UXKiGctFpeFL0Ct6ldBHV3Bb
gIIraz/WouZMIOKtgdCfa9tYNlp8Dgn4vKJJS1oE3ZnTlhGVJeKnRTYR4iupVHd2oESZDOo3FXk8
22aoj0kr3jPAHjTimxshsgNBoC9awqjGtLYkWi4NTrBytmk4q8hI7ioFQNukGRKintvN0DJ8fFss
SOF2XIYw6EyZMDUKX6p7EQ4Vtj5wbJSOuacnrj9MOiNUhJYHO1XBg4n3BTE7ZDKnANDu1fa6MNAR
jhPtNSx7ZKKxZia8MOVcRWc810y/gVX4UcpWySU0GwF/jF7Yfj4wCXPpOpiVB6opG58LQ/8pTT3Y
GZL4DGBoE/slr11XUkTOZHiBPiJ6V0sYZ7cuAbYxJ4BWo3o7mVySaZwUG9FO9bERkE+vD9d/OlVT
Lbl4j5I+Mrxpi6G3vUTs/P0Q51aDSr1ExtNjIMBmhyq16Sce51Di1wxsDu+tKpEntmcEcto2CU3c
rMtT1wek4xzZhH1yOmT/IpPF8d+HaAnCSZaHmFzrPbbXVbegQ3FAQyy9frQwQP/9Z7mAriw4zeyA
Y36suEPTvx/qC210Wh6CPGD6jfGSU2qQQ7fjQYv/+9H1n3IBp5KTqYDYHbSS/abKgQdSPPPh9YEw
CPI9RHkvFnZtKq2CvrvNyMANCK1dZqnXBxUUzd+Pcun1xub6JCa7FiHv8kWZYdb8QtNHvtx0TeQM
sMjH/zwIEXOoHs5WHmkYfcxvLwNw6PIbcswwVi5NMQoED2hkoOkNv4TT81ZlI2lTTEZEXtJtbRE9
BgNDrMYBSWUOM8EByytz/YOvH1Hq8CKo5E7XbLAGWELnMAMKd0yxbR9RtG4dezzly7vbi5emRTQW
hSjxJmflWmUFwz+1wAKEgjEN4YjQ8U+DxquuxyRf/PvOXN+t60O7vG+BItIB8RERPh/X6yCehLfp
DPGRtOjwi5P2K0J6ESMvkmM8TUhZ13lZM5/jLG4ZPzREf8mu0/CaY3RV/C+z1rVH8FP4uuqF+pz8
z+siGJ8RG7u/vlZ/P818m03L9igCazUyi/fi6tjoNvy464cDsdCZX+dDS3Si8/33uR6dzt9Pd9cP
w9opj9eHIV/Yz7WDsOBKE45dJVNusuWCXS5T25xdIt7Si9ly8Px7Mf3vdXW9uII0D7YQ7M7skUH9
dr0kVW+AvC0hvhhjkiC4ig4hAofd9SWVVwLv9cUe/7k1/t4f//yzaHOkqogwHN7WHFTA8fpRGc60
7RrmjAgjaInWbXP8+6B7//no+ooxTWDc2zDBj2o1HzMKp+M0puiYlofU1hQSQUqSAl0MJ26ghH1d
xw9qeWCs0K0khJytcAPOjZMgirAu2CfBNUUP3pTw5pp1wiCbtm5c0xoR4+xipfSce2ZI9nmIp6PK
LWvVeZFCzQTupbk+0N+PGEff/vv1Bjo131RJe7h++/UTZiSJhyhoE1y/6/qJaorVPpmJVDZiwzrZ
lncf6KF3X7smY1oaw3nBUyShoapxgb5abt7fXb8iChrvXljdBzLwJULpv9+Zd7DCw4rVejKzdUXb
+cHWZPjg1IO+oSWk/j43GGP4oMmCmJe6NNF688/rA3G448mCP3P9ruv3Yz1q7yY2ie6fr/r7pXiM
iirvbqM8vpd66ZySuhP3JFtiTMAWzTk5EffR8tyED3qTM/RezyKLYONQibMQNu/XL/n365z4BAFS
u7v+R8PM4ZgLYN6g+UC/O97HlW3+/SHXL8CFI0hJnDnA4ZNkFeTH6XYld1oWEp6KYBJdQIQmXi8D
eu2xs8l08qr8zE7te6F1x3oOrPO0fC/ru32vkQGwyjHj7q7PXR/Yfm1KHBoB/z5nTEl2XurBKa6D
w1iPf+hFxg+Vm073VbUZ6Xs9SIibDvK7W3C25r3jTE9JqhcnpSLr/vpUNzEVdEmJWmtIPa5PXT+Z
oFw/OCaHgetz1wfPmlre7P//jFZz5gs5UgmTeJx/v7QYWuhO1cgMf/mS6ycSmywq5YjLvz/9+jxM
Iz9tXEJM/vmtPIovWtLM5a9fMS2/fK5Us+0cDTxQ9X90nVlzo0y2RX8REckMr9ZsWYNnu16IsquK
eZ4Sfv1dib7u6u6I+0KAJNuSDEnmOXuv7dZXqMuFZweXSm0aD16tRfLcMGMA8sLRvuqla18FI/Kq
dKYa6SGPgX+yrzDOpSKV0glTjy0bH1LEUYVfg474e3olmp2dHcun4XYcKUzdpXXvbrQZSGk9kA6J
XP5VOklylKjn6QojHuhd+sOSmShs7/Ha1c9WND83HfP12ZVrTH8/2y7VrrXaFI2MtpERRKp0HlyX
J0RJ3rLhItux0dHiaJBZepJyOCwvuT3WBMeaNf/1dpRo+iM5F8fRsIwdeeDRvtII2sBuPJ+RBdzN
JfEzqtMVl+ND2Ng/uWO9tS0RWwHLrETGKO9b2unp2UaLcSc1PV777UiOebOZY/0lGQz/rqzpxUrd
e62MYN8CTG0D3jCjxp3dOHeOi5Kk9U8j/qQJp1snw1+VD6sxrtx43ZbOXU3GTpsH/jbOul/B2B8S
HcNYHQfNXW+kzZ1fZt8yJWQUV29hyN9OnQlA4IewMKl6OQPx4UH10/J1c2+GMdEfiLe5ok8M1fb9
zGS94teccjl/hRp5pFz7xwkNR41Jl91l43SeYH43utpq2bXU8fKMnZWghSA/d+llbiXDxvICP0uC
f167HFd6pgM15aeaf+8FxTzdz/kv8kmIG1ue/J/X3p5ZfsJLWtLRc3GoNQ3q+t9X3/5oD4UaNY36
3Xyat6zqgu3yc//xy5dnb29sBtzgdglxxeotUdg075rJsNaTF/zrbS+v/o9fe/vBxOyqdVPFeJ/U
T/59v/rfz377k38/sR8lDZZd//vvQ//xwf73m7LF5O0t0sLQavM/+PszEjrYCvMdIM1JPte2nexA
uduVJR/LqhqetFj6+3AK3DvSCBRj10KyCs8tOZiJPjxZYqweB6ox6mB5JHEbuau8aCCYEyMlveqD
mw3oElpGkNM09NOxKserOe16wjrepKM1Z8T0BAIn0n2ysoEihPLJHu25megCpZNNMzSmamqyDJ8a
H+kRr19r1jw8LXthgX6X7nNyRN/eUGX3+60wtfbJYYVHeQvwDAsNnWVX4QzPPipSFe/dZDo2rIoo
Y90b/dWMlHS3/NSy0fJinbbWwashpDrE3z0YFt0Z37Xv7XRIH2yu5bta90iCsW3q2wV6sMgiUGjw
5XyogU4sR6QnzDQQ0JoULUa1EPjAJYbRvS2mApOz2tNIrj+M9IsCenueT3upf8oI63oG76kT+aRw
haLHlIcFg1vn9KMKxs8o58N7BQt8IZCLVnYbHJGEEAVoNO5bXrg73Kuk1cWScKfRPNFyDVfQddxP
z6RPTB84P1upoz1qhf8x0ln4rCvvnBvZW+AF0w8rQQZEe+PZZ1lwzGyjotJY+Wf0DxiVSu2Nkq77
WM9TfeGH8alkFHFYD1Bms+cPI8yxAQW1+e4yAk2aFT/5WkEidtErqK0O2sFTfmuNZuypzIi6I0Cm
pnzSpcAr+6O9nANZTOue05BiIpb3i82sdF9R1gPqE22XdwkRZzUbBtE4/bzXpEYdn5IXatkWS0ch
gpcKVIFq0o2nkGDSe2cS4crK9V+pXUxXar7ytqlTKnNEpu9G2f6BhtWY6NWlu3cFJZiC0OxgnnrA
5bgvXG3a1ULSx3fdBHxv2+FPQAikobf3iZY6/91o6rAZ22teZqteYcw6gCW4UWJaC+qw6YTFGeXL
KxBMigrVa5aH1h/cTq8wKdoPmqDw24uq2wYxiQils4PS4LarSHqYyAmjfTCw7991E21agnuw3eus
xI6BYwbHbuiD215qfSXFqD1E6VSZ6xoZGxFHevVkKxQdMu/XJtD8x5oeC5cQkj6tdyB71lLH5pAw
twwCz4Zag6B2SLz83siD8UQBosVLF2zRDHQHlELVO18Y3GuCFA2L+2aVWjDXkH+PWlY/tmb17U1p
9A5VUa6RRSeXPkBoZ1e0wcxKfsdoHIgkALASOcbWGqua4jnA1TGikmi09AcsHTNM3FIHmdLev4wm
66x0Ztom1OHyGNiTe7+qicqYx+lHzH3DarvP0QdwnzHB26bMqBhTooiqWUNQEia0keCh639ssuYS
epV3tHxqk7m0INqqYaSOucKKWVwzJ6lOQx0+ESFAMKSgzXWcTKDiJmmwF4KR3XuaxPF2gOr0psXl
YxojRob2GIAa6j90S3fee6sq1lVtmJemswkfCFPYDgYg2iroH5pEsgqmBbQl1pnYaDOyn72oDE84
dvDcTIfCjz7NIFOWnmyimVNbcnmsF+ZJ72BMbJlzeo+hhtjYxoAs8TY8+CZ1K8v2jPvQIxY8U4ib
KPhN38U7dxZTFBBJETMh1+3gj1Gst7TOfg7sptl4SPG3rO3chyqKv9F6l/eY8ECzaBEXNGjEn54M
kGNS+ng0GxS3LOrDH2IE6FAGJoVKJz9GFXdF4YifJPji/NKi7nGwnqvZ47S1shSxiduOrO74r2EZ
wfSrO4fETDs1KDKv7YZXPQ0mJv7e90S6BpGmeo+4hqvXKUmU55aVHpYrehqMZo/5bLiTiqtp5PAK
cni0Jb369RSrCZwYmkdP8QbKfKBMOgTokdQhzg/7zKrg4meBe4q1sHplmOYeMzCJdUNxAATN+yzs
53Z2rWczqP8QVFRYqf7QKq6BbcPK1quhONXq0FWHkYjlCoMFsUSlE5/BJGHqitP82y52aTc1X5NC
o0bo7Wrd8T9Rf58Xci2k6pUGJPZZ48unRCUY0vqi/IN+RYn/EOLfxXZCDQHL2kPg9/E2Glr92Z9T
k7jgsF8FrSR8TNECK2nGFOr9ktOUwxjN4VGQxQbGnMtb01e6aFaebStipHDjXSDkL9NzMF42LX1e
y1EpsNy1IXJkRMqPVnpyPrml1c1G8BZWutuUZyATcuvGCI7h18txeI47kC6V8IGBcxS1tD+1EP/z
yGkUN+nzbXxPgLEfYKyFgDyd7rO2q5NrpVDoU/q/RTHwqTnzV1yPaG2XEThftv5I9MRIZfQ2GmLa
QK2dmY/zRP/DJFRt02J1fAxN96HGovpGThnWqhxH7nKIs0e7Q10JFSvhyl2GwdoC0pn5xiGJS+9M
om6+j6Yox1sxPOBFE5/gMnz+iuVc5symF2C2doqacrZfCjwP9KxVuVe5Hxzjnz0tnOQK8x8IVoWQ
8mAm7RuH9kQyVTTplwdJq3qPRbRLSdcb7bbf6iJi1iulvopCLNZR4Rab1uzzlwKZMHRg59fokQuk
h5W+QVHRXSv0SihRjNflSNQ+PeStJnXxOuZN/uDYVCRLhXHpNHw8o4H7eUQKeJmdaYXma/roGpSa
iKSrQ2yJ6DkRLgGsU7JNpNhZQ4sMfLmjaixZh5L6xPKY1VaABcepeRzSyN82E5kgGpjCsc6/9cF5
Ka0xu7eIptgWAiNN3TgQLB3HvC4byDFEiVBsQjXFY5HEyOCR1bxMyoRluntDj5rVlPQ45XVy8aIh
IzIDY/ZGqrc8OiUSw4yJFP5G/WqGmO45Z5xfzgSKcgi/u/Q16wETlLoXffUmEaj6HJdPxizte4gv
eAOXO2ZA34FEN795hF7qb5dPthzqAoZo5/ogShGVCtaQz2ZkvtsW7p4C9vJOA1L76OoeBSf0yquY
S+WFLOCuG53nuLGHF/7oL6NrgodRI2o5TmNveBrTmEyU0GtPlY8Lrag098U3iHro4qK+EGaLptft
n4rCHy8Gq/JX3WqfBnuSl+Uf3AXjU6nPzbHO6ivI2vjahylTncHNvoOIyqhV6J+GE+Fv8+PiGApe
0WgAaAkbB/nU00jQGM3Ixhv6Y2hm+lfnsnaPNG9A0uEUH0EFR156ZbrXmrb4aLnruxYzg9TPxaOb
6U+WGeQf3ET8XV5nW9NBFRYjcSTQrt2UFsNsXFTH2S63oxYQvFgO34ODLqgb4FwVxUhKWh1aZ4H9
kZoMPsS4bp8mUfzwfQp8iBmgQQZleoZh/EbpQ38BXBm9gF7S1IGD9+oC0Qg+cHZEbdg9D3XRX9D4
JOgQrmPTZL/r7DHAdPTb4Ncw3Ta8Vyima8calWUprt7DWBAukvt0nNRhyywAfERHz6vGBmt3Naiw
2k8fHHcm9jDD53kbdmLLd+jdwMqvdPK5q4S1yHK4bBZ+PvmXmC+9xgH1CRa6a6R70irfu5+ZJYaI
1WFZqMfIBuXuwo32NDQGXqU01aAmNeRH4kFfexMk3DtNe4bL4l7wv3Jk9tNrZrnZ0aW0cO1xftzr
+vxFKRMvTdXAp1a3uuV+RzMwhyRY4UDhxlc1SXs06/BViKJ/yEel0FW3JuO/D/8+q0Un5jh/BpnI
p3b2moM+0+Gp0NRRTYeut5yGrhQ0+hOdcN84dh8cbSbJLDbORkXbqlxu6W1Ucat0pnJjWtTA8mZK
3oKEdGiYH0nnIgkVbUQdDgnEYCfl2Zwrg/lrbzAnpe59l5ZgnW7oOlEiuW88MVA5YJzSabR9pMM0
rFHaioOpDofQ3pPdPT8V6YV4IfdS2KxCWB9OH/mYXrn1VfRmpf1sGea7RIyGgy/8jUK/RhAKlqyN
mxJJMtSTZqGWdSkcipZe4TC51WcsUvgm5vBu24Z3n0c0zXNZ1BvpdgOT31I7UT7fAXloHp2EwPu2
2IYkuJ3j2oVA5cwtcwoWhuhR0a1bgD/1MtRPrqCjrhVh8hIxTBHI421BjIqVbAnzoh3CcZtUYuVA
+XrUcs675Yst+wiRLKkTKweL7DosG3lyNaJLqDB9IRxAT+z+0JLg9793NE1+1XZtPSy/adLFeyFk
eVzGrxb1FbbfTJzS1Apx3OOZIlijg01QjT/QKTMKP6VgHdcosQF4eQ3jetK8NFX6wkKdCF/10OhS
KqttE6+JelK2VQ+PBhvp8mzieT9JUsi2VYhMNVUExFwgthh1332YYZK8kua1WR631SAPydq/HYah
/S4oG1B57smQRHC6vMqbrXJTAsqkrNnV2ya2iXUerI8QyOqvfGbZr6sbMMldTWEj18DcvY+d3P4u
+/Q7yfX0k441tcOxidZZMlkHmTToR0IfF3o/nDODr4LO0NYidx5XGwB1X/b+10BeaWK5z6kXed/D
6G9yzS2QwoFGDoyk/+1rQDCSzv4gyaEiMAxBK2UNJsRjuOscLcHK2I8PCv4ELYrGdYY2AXRQTdwH
vBuQaYAW2bhrILIh68igehnfjdik8OZ67cXXerTwjeVRcSzbU1mB24j02iOB1jW2iiiXgaKMUl1/
8Z3xkwx5/TSRCPIyQTxYsWYP9sKttjPnNjRf3FaO5PRMW+m8iVRjGW4lz0GKwSifU/T2tsXy1jaJ
X1peQg75mRZniKaxNe6zWkbPuI2ZgjrT43IEdgT/ikc1cyCrZnnIqv3o2ZJ/QvUiLxXztZ0NBNH/
Wp7yEUC36jrwX7VanZE/bysbRXGWVuRSmQ6TrDJwflJApSuhGH/C9ZyN1jg4HNXhVKMH8mChpnmR
fkZu+dKTAxHehcBpmOD98cvwA3/Iwxz48iFPy/RVLhWWzGgb5lu9g4cfqO/twsoG7yRrAuUYhYOP
tv+K4l5/ZyrIwpt/sZ/W8VfXa5chL7rXwDDFvq76l3FwcNTVBZrFOROXIo/EqpPmOu0y+xlCgM1/
hLcTCqmxismN1Uz+3RXvFMR/TjtwLFsv7HCEgVn46dTfSc0iACCYvq245eFQT+M3KxpXWqefZmbu
qASJtUH4b548k94EQbrkFyFLgLUWKaQCGSYzkWfxEBaIlkMYWiKM90OOKBxOqEuUTiVPQUnmVddX
/jaTmnuuNI9ajmG8Vo2DDcBirNdcpXnKm/6K+wnBoRvS/sXZTz8ApVNaGzvmvfKqMVe/Sn9I97Ig
tUdUprUJQo/Jht0P3N61Pc43RfKbh07s5Tx8V47DQjqcDZDRy18iT25jBSGpFnEXRHuT0w1cFF55
GUQER5tF+QH/pBxMhNJtt80ZCjhF7fKsd6NJx7h7FnrVHaCA2VuvTJx7KkMW4ri2fRyEYlzYygY6
P+NrbTdQyDQYNHb7dNsAfMdUa4ADGq262ZbJ2oqJnRi6uHtaNjKrCJBMu3kXFdlXmObNU5hmUJfM
6jeYqNuOeiRMIZbORhwgpy+nLYvEci9wkr6X4770fNZfHnyOsKI5oTfsSc6psu4ubeOWlyHNOyhc
gfga+Rx7slIJVUvChwU8S4AGdDHHmCEc9PEZdMiJvL5IJe1RkNL4qkB6N/olRl7mDIF2vlVPu0pk
azguaCEGaGSsW6Nxi1puRySUAlubLXVFWeLRGMPD7V+B93naxCHskS5l6uLl+gPnbXYYmY1APWT2
G/ZXagXTY5sX5ZP6ZDgvwlE432qn9Cb3O0xH6mmQCmU/vDiOUPXHztqZleu/ReZ0EG3xa5gT86rr
Xb5rfUhAWZt7qxstUwu5/7hFdalblAwLtNOsfKhhuX2MvhFXyjNKQJT+yi9+O30KkZ3qWNNIFajO
faSnqwzo6xEKsH+MQ1yGSxpNFYBz7DM/OkKOR8dRoL9JxwEgiF6SpSmblJDNYJqu4ndWMyOgXUU+
bS30/XIaTBMwBQRG0QaRDXUPKiPLRod7g5YbZ5dZwBOmv7MNTZk+mWruHoQNPuGOe5thGwRITetQ
QTONvPF2MVSlbUboyQlUH9JstN1+Vkf8Xb4aiSiFLshjlNrB7278gzEr+lVoyLCqFhnWLUMkQbfb
4AjO132alHtSjx6lzrN/35yZU7wn4PU2DEAOFGI1xtSc0nZojyAmWdfbcfzl6UdTQ5nXpHBAOxE/
4cHVn+iRr317zM+eJ1/6fBheIjMeXlKih+AvPwe+2dyXJashQigyZqCm0b40gjuf7mBQiaMejaS6
jGiX63TEgDdZrRKGW/dDKYkCrDEa9G3OUCGQ94ZeL863D2b2ZrTD3eii9vLlrkbmsst8BH9Jimmj
zBxvZ6mpO9WQmgTw3Dp1BPggtyud9CTGfeNCRQX5Z++NzNbee4lpiqXLYaoV/bjPAMH815Np6f80
Z+GdF4xsw/TjVKMYXgCX2UgVFUXSgzt0zaoE6wUSKUPLOYmMPILQuC7/6QQEayfSiKZbY0zHqKzH
ez1hcSrj8fdy5RQmPaYkKQ5t6Pmn2ko8CDReiiCr/+jyUtsTuYXXPNCuPWiAz4xBCVdt5F/xYBk7
SzOvVR/Na1Mt82tB1Kcf0AY2FEG7pui6QOWZxEJeWYYuSKYkGrj+fatRMfaljReq6Of6QHm8aHvF
ZKBiMYwKJ8IjYfoY5S5nLMbyteZa01GGIc7DFNc5Bfn5p0el6q6fUa1rXobxuDO0o9VV88bzjfoK
1JJ/IX6LGEsOQOKy1BkPvfT33510EwUGnca0+kiCNNxU1oxx3Be/ZBFPmwSZwIH6fc0Ql/d7SkTt
07J6T1So0my0EIh66mgQLZFrAVm/yzBofBlhvPXN0frDOXbvO1m5c4DkbWw/n074rsK7Vs+8n0y2
ibzBd3SMvMraM6Mo6Ub7tBi54+kWuky/63e38QcUIMEGud2/uSR7JiKdfwQOkQiWTKmqBjKgaS/w
41u2SRHQJy6iMDA4mf5z12CeGFUhgfprj5pyOlSqOEJCxrqpwUCkzQx40uA8duP8cRns6zh8LFvd
PhPapSzBTf6dyN9CiPZnhY58DRd6NchggljITGrUOX8r4mFAJLXr5doCSNY9jRkpqbob9whv0OEp
0DHLDWOdjclM3qFGcCRB6JYdU02YRERzHT6Wa+vbZaRw1Vg2zjMGd+S3t7CYWco/gnHx0RLyu85g
fwMFHFdBNO3A/DPf0crsvfffhtyb9/AyIH8agbwvDWxtXTEZJ4AHuA+18TV3Zv0dsZG+trywPkPY
7KFZ1acezRK+EfB5ONbrBvhVGKzk6MzY28oXB0T8n0b/ol5nb+GZlhsJAvdEUX1tq9QlWU35yRzQ
mI6kFi2bdnL9I5XfVVDbKxAF8aW18+/btxzVxmmZD7Qm+tWxAxBBBegX83JtVfZSscgH/WFyMtLz
QgJH4KLfxwb3IDXHHOi7n1pk8UIAkKkqTVwH8hTu08E6OtNA9bqs4vEZDr6NUjVvTjn20jsidKar
K0AB5gRul27m/vIiE3FWJSGj5wEEi7B6Dkg5xB0FUnJCS4WiCyav3gwr3NchkTuQbgxsNTtZYHKd
x4xgwwKHsIdhvp86cd9FEkYvqCasdpIRs+52y6iahJDCDHs++XGrg8dxEX+HJpwdb/afZwJX0KSP
z5rjx7vlLGqsXt6n7ogckg7w+XZfLRkpTzKlCQFYyj/PWvXLZ17OZHkEF1m0lO9z+94lQOs5LY3n
JfvHLvE6Zn762PjZY2LSrInc1r/efmETUx0J42arE026jh2qZxQ3zI3tNBRlu4QGTvUjicOjF+r9
oXCt8ETlykSly2QFk9hd6iTtpfccedf1ASYh8oDci+fPM8XSt6qvSSSYS8ddg/Cgj6YmU97I+MUM
hlRAJwdKEkSVThXXxRZc1+/RUBJgE8fTGtSJ+GSt+p1Y9FLLDFIUVr8nL2h9Fm2QiLM+vpe6PSL2
wmtX1nGPd429xBz+2Yv+vTcjNpGitF7//9eOoOjxjuHSahiQ5FxCC1DhBnSRNKzB1JuXUANKyTAR
vee2MHeyz40DXv5ya1gi/YwJEcPHO3wVvYG4frC0U+2Z5I+0INioy5iBnv7osvSQSFam6MYfCzML
PxwXPW+EP/BEHl6wpVB4CjCuHxDP0TvN+/lsd9DH0zbpXqyoVEIQcFaTRtQpBYRtobRSy7x/2QBe
pF1CdRQay3dQl/xnM5J+7AT2g6WBHEa3wuK2xe8yWYJUL6XDiUQ2bqipNpuU7CDCoNnUczUenNr0
6l2U2DVwZzjtuVpj5j18qK6Zcd3nFTzYmALLZFAkog9s3EWsJYGk4hrSQdbeZ3mBowsrytswoX7G
uhLulkMYUAiZ+L/HrF4J0QogRru0jYU5xV9pyPTX037dYgswQTV7tzRGyv54CCeMSkd79IJjFaim
Pxr1hW8mPLM8LXvLJqBISrg5mWFRbcUbwwSKZ86WuDewxC4fcdlM+Rtts/Ij0eejq+5bJoLmAo7x
lwVGagoBOWwLY7TWYjC5gwbZQRBchrc+NI6D2iyPt/k/KXJFZDpbIopnCq40bjmDJIsPTqsloG2Z
vgdV/yFbgp9tOBp2amVX3Fs2OOMe91oa4kAw4EZEdNHKwEefUzrlvqBY/CBrdOSphtUAzBa5C+pG
swwWMvLfbu/UbIh5IifQg9iAOLdvkuNk59wvJVXwJjMgdLHBXacf26oSmwyMPtDd1H7UsODRX9fe
opBwUODdEMjVIV7KYE07297IwJAYuGITW9yMMm1/6/oAyT/E6MoBrLSwgNylZ0VwVUxccg4wqYP1
WVId+KvgsLgl8EZ/LEIEA3w2hhKgWZGs8kdppcgoJqadZGcnqZu/aJ4draMpQ6HekfAW+1a7Llrv
URsz+f3fOyFTp1mLggeLTAsavhgvl+KUYeA+UIrus+vQCQhFfhwaRyn4dVhmtsBZoi199T5q450Z
NtNHg7fgeBskayO7nVauMNF/JYLzowgieTvrinmUq67BniXz7CjrKn8t+KJY8Vou0QXeIxEeqn5B
t9qt62QfVlgmoshi8UFU6F2MB3NbeLK6LDVKrYz1s17StEvbg4WmY7MIS5jkbczG094CltCHBLD7
CnReCalKp8xOPTA4gFdiHVUXzjpx3Xd9Zk6/dHFMJuPXuHVgvfmj3NjqMI3EvWhL+z6bzXbjfRcu
NGFTTZ9cXzOeEuLw6sI8zBoPT5HePNMu3MukMt/9tpjuIyqLqKe+CS0JjkarAvrIOmIXvyE45piq
BkmSVJCykkyJHrXfovSolVmCy5tYeg8kUSG8cOsUcXcKKurULfWkUM2TQB/2B62mlcgiBEiJodCq
RoTrH6TWPd2/8ixi/Bt0eEfKubFBDK42bakxUqAvvI020qLFdEqp7JZ/ZsYMgxr9nGouzIuBJ4n5
lhpHVN/5ti6PqtzFvZEUL2Gfym3XC5ZAtZkTsVOEa9T1/I+6lrb+JMxoLx3/wa5b5iOEh1UqKcXm
3DoxaByLNikhNJtxgP8Yfo0JvgsixTBtCb01XpfDJnKNTQbGIGjqKlgB9ngo6MvvURbWu6JtxYnq
4D97nOT/7BUnaUKj9LWUvq5AdYJV4tOyNXyLalP4NYSpTEm04rp4INakumR1+iJEqtBs3YT7PQrG
zajumNhywcYJ0nFv31DNi1aujj4C6Iq2tvwoeijG0GI1UsYN7zNJT5aa5C23+yyi9l5V2Ht7ACmp
pffPOIBLpdxKuCyebN3bUWNL1bdz+4qKyHqwhvE4VNnHlEzaJfO09i21D0u7B/VYfzaOc9D+0vs4
wDaAkIgOfqmv8KquSbKE8KGVAsZEHv/08vTZGbZupUdfdsPiH/F4fhxlaj7iSN6hH6cbxaRdmNa5
AtvL8iOeTYpbafqiGXTX7LzD/9a7Q7lzddM6kKcd4M2MnVWnVgp1X3j7NsjxXC4zPtr9JygU9a6z
DSYXQ6K99lW3wm5JdXduaDj5Dt8090VHRtY9ygjkYpLKCmyyscaNmoovRbaKwk3oGuIr6YvPRcXR
maP5TLSCZ2un22Kw9EcK8kGhPfjYYn2csi2kI3+IzCffd7o9c/Fkz7quoPBDA2jQCLYMernWi9XS
tSbZMb8uewWEPE/fdLPDfDvlvlI1LLEp/9nnMK5ecdTbb4awwBflFvosn6o4SIOeYXw7kDX1Gnr6
b3Sqh9DkXpA1V4ii1PDMgrNrWdX2Xtzdh1nSbjpmHQeMMTV2w3S3SEV0qq4r6tg75hfZk07kwCp2
sukzmdOnzg2pBScTc4q039B69w+oGNKdNDDiJj49Tn9U6wGKPNvlOlkum+XQ8yiuT1axtWWhXfBt
Rpd+jJCiQC2CUko5Ui3tGtXy9sog2936482EWTC0LkFRG/ul9D660tpiYko3y6EX1e59B4SDeHPu
Df30i/wmIrKVbs5PEhTdYWxdksBoH4XwP6sMoW7eaD+5AxzHhqam2plmb7oSspCuZmEFqgdOuIla
9C+bdA0Sd5+gw/4KG+/VKSb9TTaOsSG/zzmmZjWeumI2sJ5CRjcrWlWa7vprzdDiU2CPxQMwp6dc
4A5PqUK/aCQDUtQoyA4OqoNsI1VdRwXRoPkhbKJB4zVSyExTl2SzZGgfDWNAqGFQrATfRQWW37ID
EZzfd531uNyE0xKlTmt2OgtU7JhFWQ5A9LmgW609os3OLhYtNujbtr82VG54TJzLGSUm/Pq5jjZc
mcXBihokXoLLVsC3vugteWRCiu59KqhoGuKhHjTvYFulSwqikp2i/6AoJHpSpazo6Jl1dF7uk3OO
NAqzynsrobIuF5RdQ3hssTe8ha5JyhBW12gGppkul6e6UBtVTrkNgJT/4yfb6PUdy0m5Wv4HnjT8
daEkfTNQwA3RgAUiI8d4RcRuPzAhv+gdac3Sk+ZptJkiY1sQb7Q0fc4w30KcrQ5n1r6hjvCKjxUT
5Nz1azLlZiqHLlVqtWo3GPZ3jdnj9FZ1ts4y3ydhRYdMafz0psnvPbNv16nBkFm72nwhjTW7JILz
b7l4lieAasMEnSBIGjRPTp0GLWK2fEo+nAzDmLivncYNI8/hi3gNb9YNLar9SoNBQNxR7yEaRl6P
cd9FRmcqi0WFWLHHYHnqmRbTHMsPPrmkd57e1MRt0zBA9jdd7R4GzexmJFsYYOyQGvCsUskEM5up
oEVe9p+hnwrI4KN27VxbaTgQr0rtTdfKp+U7KErHfu4BzCdBUh8mJ4AOjsf1EAjLfwhdlLVdordP
fUV5JKam+tEm9jvhCUqn1btgwh2KydZUeydkPU5TgyJRg2ojMRcwTc2umAPN/RBP5l7oTXSWUbkZ
k17c2RFTJJP4vZ2qB0JTqsJ30/TbNbft+CCSwVqTIZNsGnKsz1qIb8z3xsNtxgrPEpNYlv6aerPD
Do7j1tTH6PJ341d0tCet//X3IUxW2zoe6gcvA526TNXKkTamyKCghkxn1oUXD7t48fKqvXDZmwo6
KUmCl43TYywbkBJ9Czlv7B8rKtIYpq3hRaec7uuG+9R6bXqIB69Zaw4+3tFDPk0A+Mm1oQurIzLI
CPAYMNv1zQlw3vyztTFlu6Dm7ou0IXu+0N5t4nFPAdailT26FZ9UGmvkFFgWcFoex54JEd51/cUa
fQ+yQEOMmebdVax+V5Igx7vb/MWl8A9N689NZzWNerxJ9X/FwI6G9A6D2e5N1V0qmPjvgVuX8Ow5
1G06hzVlHxZS1cSqic30773Zmhn5e7FPOh+Fkat/MAMkm4eoELCtZpLsEiTQH1PmYLMQ0VdLdQWF
nrc2O79/1x39rYOP9xsx1kpmEzmmeoFe26M3ZuKPPlGjqd49io8zxa9Xx6Wwbtt+jT1C291EPF1o
PIZNuM85W09Zx9ij1HW12gST6ZCLMuyWoSu1DbE2AoJykqhBvtFgGPF8VR4I8TzT3EP7hc6R3ot1
HtRRTMDlNTNAPpC/RStHHS5PhIl/R97vuIlSYseWt+HRqt4uh7qqIiuiB1XS5JI3CpKhVkOQq7JT
3hk/liOb8ZUFNPqlgvL1Vgvn4fJ3T0tUXZ1s3HXVJhACKzfAMzV/lNQDn8Ihep+6Lllx3dVI8dij
9sxtXO3F6jFtlP88Gw98tGKsbq9dHl9esby2iKFUp9L93VK62NvenG50P7PezcSihphBmR1L57oo
G5LRRvw5vY0mWHqd6O/tMnGqyavdCroRWerNKiMKUO7/kXZmu3Ej2bp+lYKvD3tzZvBgV1/kPEqZ
qcGWbwhZVnGeZz79+Rhyt13VjcbeOIBBZAxJpTNJxoq1/mFOcHrueN8qGD46Tpjv5dSmbkuS5m3M
PYVhoad3wTEci/jo6MhfJAq7oZENwFPX5MoqhSt8h4gH616Krkyg1t+ssK4/DwYP4BmvP3azUXhh
xnvMQkNcgacHt0HwMu2C5BJUY3cSZYadj+qkz1WuHRRwx5balLfCjOpnSlRO4ipPSWj4D4J0iOz1
O6R4xdg+2ZpePSd9PJ2AvHSLES/wp8m880lBbPJpRmfbnXPTBE9Q7OTENzQfnuooTJ4Qr1G2qDop
W9kcmuhJTmjcGVJlOQ6ePLxdnqgv+wmQ/SzG1olvg4Bv5ovK37giAC6oad5JGQpgKfitvIauexmm
sHnMgrw+DA0wygLx0lewBQi4+MEXFwrizlFgW+LpVz5bAdmoCMxS078YqNvvsS2lLDw3lbh5xEql
uWXN0N61eEqieEl/4NUjag1lehrJrz5pKUkyoLskXv1zOVd/20lX9gdYt0TEBVUvHbTGvs3Cdlch
SHYy7XSb5DrfDUi8lXw8Di3xYKXgmGgCL2Jv19zGxEJkSFPj7x0WIbravPPdzkoAXfNohwNuQ0He
LIdIRaqqIb+RtK63cQ8APymrtH7VPCBIqJ6ylFDto634cB48dMSLdnhSyoJUPtH/RQ1Gh52GUp2y
2FP2/GetHU4A9nmcCMbKwT/K2CLJq+jik3iRLRhksL+azjniXwpuhCC91+Eq2PlY3Wqn0nZc+WLb
TzzBCvaNW8IxZ1uLTux108zuhhzNq6RXtOfMGN5aFDn+iLB0YfP+PoJpWaBBEiR98NSbHSD7ksVH
53c+Vs6AVUaW4MicsxZNZqu+uy+Dak7rLi6VE1EAsWyrVteWx/Epwz1rVRlG9Zpq2r7HAuQ5hIC2
I4+KRjQqF0BSfTb3XBYabsEzQCgUFrAcvWARbZLgheI8zlgcT2oYUSqz8BGrIYAAZowe4THOplRm
8B1dVvTWwxo3EuPJt0h4WiWUEuRNh4XZUOELqWs04MVadGKOVPZrtEdokgoYVh4gtz1OXQ3YDYxt
Ww99N0g9w86eYy3NIsdV2sB2ZNgh+8rxWbgoOgS5lWw0VUS3flCnvQn3FOthisiyryrLr0WYgPPL
4MN3FFKCNeobGkUv2uiMzpC2GbPfZsUXySpq9SbYi17ZKYEG96lKZziYPjvmEMS0CLnly6ZIjmVp
j3cYESlUp9zygGwPhLs2fS46FSX0qDQ2DkryLwaiQXldDPd55M6gZYKzuBTmViKC0YFbI1vjPdn2
7L3gUN31Ea7P6+yaOrFytUu9PQEtuVWzKI48tGYFdzzx7gZkp565gM4ZxeFvmWDLGvpJAc3WdI6B
pSBFkrnpSUlHLF/63F3oAKNmL1L1ZgRRDssS7bwy1m4UkbVbHIM6AtQLB88tv8YPMkIlfsaz+pzc
psKfNnoaG58zAyVGLxYqDllNs22GgNoHVM1xizlkoAHDKcQJj2IQQGmGdXIUzojBHe6I5YlLiXpI
Uyn1AbD2EzEIcMWxGO/ihpjPH4SzM+FSXKJYR/rQZ2ntcz054FWf3/mF8SXoQm/RGbHzLN8A/tB5
ZifmLSjBiYVRDOZ9MKsI+VH6ZpDDWjqd0dyLuCHHWgebavLtEyLN6pq6Wbq0XfepdaLhjLVz99go
DxVqlU8Rkd8hD7PulPjm1ShEdeTjwIBBI6lbVaAqVqm07qYyuiQa7a+l/poaHnpXg68cZPxjItbR
WCCTQ50FKcb/bOUkgYn+htjqvQE21FHrreZ7t7AiOtcFTolRDmBo6mYvbqNHghKE40obwvKlLRBS
8Do9vU/mldSPtXORArO4lmEy40+SrofNBbbS6ovXOLSNk1Xj94ERY7DrehvVzdx5iomld3mNK5l8
FZIDgc3glNsOVts2gPXyFUBL3vZLdzID1DfVH0OtwtOiAuBHlCifbwjmxSh9Ge2ly/3goOiajlzY
GD+iCBfEByu7pfo03idKkoGqGJBtntSvDnjiswlEcje51g3jzHQnwA8vgNFoT7ldvvtl3L5bOhUq
qza+TRnlS4zZi2uMPuPOIRqpsdTack8XVzUHca3ivv1dn1Z5btjfBwVYm+6PAoAtePQYha0cPea1
inzpa/WOSFTxiqWgv9Gnvt/r7Sy93HnZITTQxXSKNHttTVSU54JAHpkb0JhfKTKPt9TssFpDjgYz
GHf8EoCSzOteedQtwJT2OD2Dr61PUa0BvJ9TCEVF7MxS1Z5dlNJw87LYCzpgLh1og5uwR854ieXM
k9D6HXk29U7VXXEuRiQbICCF38oE9GquXhu9NR6ysg3X0P3MXTuXpvSuuTN5eN1MARI8Te0ry2aw
hPqYH+TuPVHIVUImi00C3s6ATxRbfQwthETmzM5KgWDAAkALK8NsGnHc6Vnxex+PwUp9znyQhUr+
yncOVtiecCcxQIF3GhzrwrWim2bNWS39ak8Jj1Wj8g7JQKKgDAkkM0GKNdGX5MVn3UI7+cI+zj/G
XvHsqol1AhhAPDzXCbMao+UIMAUuIv5TSZbtXHk4WSP6sDJV5yQzAi6KZyQbq7tiqJpbMfFYsye9
XxGtE9MPLk9fsg/IR1gjyZxiUndZ6gF1HTR3Xkq9j++r4lZXAAPeXN8urlphPOSKq16jPr7Zes3T
F9OITdiGMBkS510dUv9Sicy6eZ53hgf54qdzVFxC4mL78RKXpAXi2DIuLXX+RakDJkmBFsHkY9tZ
hLiVoMjroq07b0rRkYCVnSnHOrm2fWXcN60Ae8Sv+gSkDpl7YZrf2sQhXVllX2WmENnKqxbUeG/g
8nTvVZ6x7cI0OKYJsOt+TOpt643BxdQR3B86nIlKRNQ2ejSkj8QVJCZ9OJCySUqNj2qgGmMj5Cd3
crrB3J9NdW6aVZ2ismO623ZqFITmPaxiIfmt5cUUkiUmveoih9Vo+48vXdOJ96Z8VLaSqFNP8NZ8
LB8ld6diLSn8HBX62dWrmH1cnE7FOlqxWpglc6cKK55SQoGH5NzUFTu6JzV8rozC+5EpQsUTb3X9
ILdiZtHHpxoHtwKzhItSRk98scoz7jf6ofPwxSsteEV+i+OkSLpvZLugiUxq9dAUtXrXTMnJJAot
lp2OJ1ltq9mBNHD14BNLHfQKdUgVZ3kd5PRdSZ7AQXEqTNFaj8fdRxuPMIAxWFUtCwtbn6gFjq4j
5mFuqgy9HURKjIPHImvCvgLKUSRrJVfMB70Qyp2PiZaLqKjcAH4cYoWtoJO+2IozF7bYGMr9o8gH
b5O6MB2nAR0FTJeSTQgtLGwbtMZa13VAXJHcix0MZY0wFC8UBndOGKLCP6MIdYe72u0ciI/dOsio
4vMEJXPgYAVaJ7W9DxK1WslHiJ+TZUiCsDjW8xNF61Sev1F2A+JJrtcrwTRFdrsTZu2tZLJ+cCiq
9ThR7zvXGS5OY3zPg3HZ2rX1mYqt2EUguDcfmRBWjqAMxNGrpwzEAphiPIDMnYS8h+njyCW9QpHF
ei5N3EIy29X2sllTiUHGb87s6KH9XAXWulLbY2EN4UEjTD/rPBQHQKjromI9CBuMqMyQR4XgAgdJ
q5g59IwqSw4y/+WOoFdQCz3KljZnwwT6xisPlipiiuZBhj/ygKjtoSuK6k62MI5rDhO7ImTok4bV
k1Ap0oycRK2q3uepN+AJX5X7staUfVUZD6Y6Fzxn+F6f1dxdwvsce3UKUKBEoGquzZSRguIz9eGr
jcragcoEvLO5KQ/As0zsABGMM0cMg12dOp+8lZJ6PEf4f9993Ga9y1+27exjUM5oKeg71EbuZMuP
2VyMLY4K4URNVtUzqHVDgO1Gz6aoojbZroHYHb2BMoVe/rj45BWYQ3OiHjtlIDD+kb3ACxciCcYd
sQrJzUozdxk0wr8leIucnALxSQC6N9nld3W7pTzFTz/PkAOmkqkgnKZ8K/vkAXTExYQ4i8ptkSD+
qTfuLkUMbyh1KpiIk60muJkGVmqpd4cnWHbk8jsoEKfYsgnsQzrcZnoKPE8IjUOUQ9ztKVOhosgC
WjeaZ5nrnhFm+hhVRws9YRiD5avl6ojbzhQS0FfJKqwi79ANQfs5Y/1oS/wSwkzcJPA/zfqjV1E8
4FbqHt3KIow0jGaNpuKD0yE4TMwLJBB1mhy1GZDXyDMfUs+edqVdAZknjY1a5XyIuvbHqxrRtD2C
/BAnvW3l6T1wcVZiSZZ2sew4TFb/HNZpuRO4iyzKvB/OH9XTmSwvX+llelN9qlQWAeFHV5hgMjux
WVs3ZqnfzZ8KVVzvkkklIqvxLmrRrRvdDe9kvzwoihayAyWCLTQPQZCQEoSqhS7Jff05iHNlT6FS
/abkQ7fFPB2YYTQkL/IVdhXpx6uPPp0nL4mahZpV9dUKyXLXBHsbmFvhF6jI+9LQqh0lHhWsY7dV
xqx9mULXm6HQ4ynTq+5sOKJdxWatrqy4BLngTV+NDIaFfKB3ERgYtLvZ0yXXsADC2TuHVPPEoW8t
49zOB/kKEk96tovtR2OIzDPyQBgRhUDcdMmeDc3CxYwDlqXM5lVj/NWp+vxsibzZos3drXEDpDwz
adaKxF9Bvd5Qn0fbdRZe3ljHaBDKKS0qjdQCJhJj0j5PUW/sjbDmCTEnlYLMIr9jgLLPSfR7oBJ3
nU11K6gDDxbBt6oTJPKh0MCn8d29Gd7zYC4+WwDeXaonHzR9O7Gv05T4t75qN9jhaceeUK3c6COr
Qq2+shPAKsRlgxSjHrDQGgfw8Hww2UAfZRMxU66ywUHzYq7XDln81Y/MeOO6Jah1HXoosrOYFs8n
V6kWHtuu7fcdFZ6fXYaLKaPcCKulDcFuDvuAmRv7PiQjKAM/2dfHAo9UhCsA4+A3BmGo9XNjn4ZF
dNclWKaSOVIR9rPNg2dBlh9w0158FOhkmwcXmVqVnyoLAmunucZ0shw/IplLTcNJWHPSsa8PZp70
dxZK2dW69pp46VugD8umv6ABlpwBOl/EmBhnszOXvwS4VBmjzXSpBpzWgtBFQ2WuQckEr3yVCWOE
JgHqRp8PI87VK0t1Z+xXMaN/0tJnE+OFzgMcWv1JODM70XIfrEw1nqbiRyufS0qm2g0nO/9O5Qrl
Bcfx7zR/yhAmokmUcp+OmnNT5y1cmltH2ADeg5GX/iHOABZm3iwYWUZiCy6lWsZVr6+9ZIJC0umz
AZoaWhstUSBS2LlGoJfCSTNb+0dbELdsrMLqllobi4tI2fCliteuBnKaF9mH3me/V0mlYAs29+X+
QEyPeKQa5WDWWTL5Sm/mVEJpNlV/Fyvuj1d9r7wLChQ7qkH1ipSg+xJQjNYyDAwIHLp7PyqORW/m
r2PqCNbLcHoIxYQ+zNh2GwWoLHmITr0H8ApUoNRBr5roPSeufYnTGDQmWG9MlOzIwjSoBJXdRhvg
g+jbdAVuSMBLju58kE15mMIadfzJuyBq25/cxuvQleYVrpkoNxXGcPQy6Kp0B+rQnxTPAVQitTMU
TDDiGiNttQTTn3s1nij/PDSxoZxDhNFODdUmzCRRi5zl77JiQHgeODOC39rq48lrB/lpItf2EXBB
DWKNVaGJyZCrwT93N86AQuJ7bQmCzD5ICE2pERBo7OZMjP2uNf50sjvuMnZr7DLcdnwdS/YlipNr
14Lra5kLAYnQGtSrHLBnpTyzbJz9z77Bni6m8FsylRi5ATDSl/ngVPcGynSLMNK8AwiIehnnWCri
L2d8DjwqzHHaP7IYNRc7xc127q5wQ4blAyMcYPXGYDX9jALvXkci4FtjkTAaDeFfiKEc4D6ZswL9
E3+ra9BDLKFBBAJqQBdGzOIigt3ttsxbcajs+TEv5gQl7q8PilHyNLVH8Wo2Ppa6sMJsipUixRop
6AeK25ZJ6TnGOHwo2QL6Jixwo4wvmjMXgoxMQYaHyL6GAfs9jx+DptHfKTCC8UyDCnRwYa/thiQ0
yjnFqWSLtsbhq3+iujlzCF39fepeEE/xv+uagLZS1F+8lF13QiUTmlM8XQ1Mi9eByXZ2oLqy5S5y
T95k67sGJcYD1dnhgDiLssNMdACkbJfbyMPoga2YoPgxJFenY3cX1OO8mmlXqtcIfAa1+lIZOlXt
uHl3I7wzkcgJFiZC8eDp9Pc0KZ+xAxAvauiREaMS/BiKRl9lnhtcyJ6BkiB4PTko6B0gXOs7pztn
ueIdlQhI4DgW5km+Igw3Tj6mQVv56mdf+Oc+P7bsA8lMfHCHbN+RwdpZkT3cjYODnc2kpU8BFW7A
AF78hvg6hZIBFcgJcRk/HrRvbHqHha4M+X1p2PcRfLwVmLLu3ogoiBsObBZuGvdAvtzfIS8i8JBG
JH4M3OC+hHA8WjDiRd0MB1JdCAw7xKk94BaufxW2EEyjpnD9m1py6aLOkH7U/dj19EqoXD/99l9/
/+//ehv+r/+eX/JkZJtZ//2/ab9h0wGqmS31n5t/P4e4dtX5H4182z+n/WXW9j2/e03f6/846TFP
+ffXKfOn+edp+es/Pt3qtXn9UwNT1rAZr+17Nd7e6zZp5Efg/zHP/J8O/vYuz/I4Fu+/f4JDmzXz
2fwwzz79GNp///2Tocvv6eNrmk//Y2z+L/7+aVG9TmHy1/nvaO79/kkxzL85wrS5PxzHRofEdD79
1r/LIcf4m0uPYdq249rCsT79lqFwHvz+yfqbboPWdgFKWrrm6IKhOm/nIcUw/uZYKuRVlPdcDfcq
/dM//uN/+gF//qC/ZW16Ieva1L9/0lTt02/Fxw89/89sQwjDdmzDVEGqCtXQTcbfXm8hgt5M/z9m
i81VQoZsMYlBLIk/ofPwwTZ9lYcvhB7UMp3gG4oSKQlcXz81IBjvMb+2YLUw4HX2zUMF6RF1C7x0
qmJYtZ1KlrbKWPOjnEyhWxVLGQKYvZIe5KiMD+RolpKgVP852WtZ34vQ+sMtMHKCLNNdDb3priLo
rYWNGdoun/vkAApt9QKNo3LfsjMMKL+jo4Ef73eL5N7I1ipbVKPtHH55qaX+3FvVMxU+w1Ta8iFb
ozLcrjONuHONFseicaP3Lpyir1PUXKOsQYcSzf62xndJGYIbwb3yYqgTgtvhLCU6Yd/Vlsp4NvWh
2acxvFGIwEg8zoLvok+9h1HtBKIAQfwVZssQwTwNhf2mhtPFd+uPF9j52G8dQzFbdTmU9/k/gIqN
qXUgl/r6XgonFUZ2beoOedm5q+/RB10Io/jokzPkXDn6z7myf+icfvvLpf7jgvr1ArL/zfXDNahq
qJQJYIDmX66fKXEEtCnszmJFhecSePFBRiA/wxCrMkrkouewhHD+1wDlL30/39dWfbaqy28iLMon
HeVxJBeL8ZRD0niCyKEvulSrjtOotU8DmNTl1OrZQY52NVgfbSiSvRwNAopCfnvui/agYtkG+MxX
n0bRnrS2QHO1bGgFmMGNXfwx5jv2BXyfcS9n+kXxELd6eR+LjmdybmA6rD8pDVd+OwZz+jVuLhRn
89NYYKGJyDiYC/BCuPbiN8hCsJmctIR0pIjTf/7iLePPN65p66owUevTNW5gE/D1n29ccpJdHcRO
sTIQbNyLrArOMOd+HNJEI+WfWahVwcnnHnsfBu6Wgh3UYwp1dOMD4DpWiT2cvHhXIC+1wMBbnJVg
Vvpoq8E5y7YooUPaVXNyufd3jtOxo4CJeje5vbaVuLA017AhGbR8PZGlXWS2hQ9UofgPHYZmD065
rJJRrPwybVeTZffniLz4SI5lJlpMpr7utLZckVElDrMb/yxl9YJ+zI5lJ9ZRVdpHdCbilSypgf57
6EejfZD9XuB8+c/fqa6jevGXr9WxHcM1bFe3HSG4oufxX56HvoVHjQHNa01o4b12edl+E1bqYARm
m3di7Kpj5qjYwqpV/5k6911vlMn3tMpfyt7un8yCHOfUOf5Ba6z6krlWspQzUFYm9J/ewsyDI2W2
0z3wRjgWgZ5vYIR1z5FqP5B4T773dvfgJ/nwHOnYxBXkvw6u1wz3yqSigYaq5xsJfXnOxvWxnw5F
e8lGshDkht7arO+XPSn3e933ldWg6eNDq4XELnmjfZ4GzL3qXI2/TTgC9iJDaERvobn04JdhpMRL
XVTFH4MSXsEqtK+9EVVYEFbBZ7aDJC+hTz4Q62Rr3a5hsulTsbUpUJyQxDH3E0CkfeCm6qmFc4L0
kyLuRZXaLCwoFikuXmhpq3WPnmHV+wSzbRRTaIZOWNxrgzg7cMWB7dDlALwjz1/dDI/iIqksQOxp
aR3lYJs7wTo3OnMTj+JglLl6ggaUUVHDybRFznvZjIM/ezGi4i+i9k6btWTkFDVEyVxOEWATf5ky
JijQeG0EVljrh6NmzcnF+Kma1Wb66ZeGUNbYmkVPZU+1kxHZwAhZf6DYhqTO2fTgPs4vKpsi6qIx
TtQ/x2hRGadG9vxv5+Q5yDZXGSfEC0Jj6YbUgwun1R6zHom0hArc2q4dtIYMzzzg96dzjzNqeqp3
76f1Ubbkoczeu8pKHnC64d358JolXnOWQ/LUFQQEVI8wEy2nyXnpI32BlhLbHacH0iFaEtuE7S+2
Nj4GHpYpJKOnc5jawTKiDPSCS64FsLAv70Y9d648UV7q+TyVA1LPVdXxkPq+8YxYwEr2U91WNr1u
kAXt2pEtETKD/jY3kVGiGLw1rIoXfbatCavki/8wZMnJ//nt/zoH8ifYfMchT//Ln/nXef/6Uf4y
5//z7fxvhbYdLD/8Th0MOojvazdgEUh9o7UCGtRzLxWUAABDkfE2xKdOQStsxKFxocWq+jHVLNQf
U9G2+jnVb1vnl7MqkQ4BfZ5aeIV3kVPJgf8867/7AHKq/ACKN+l//gAscdammOJqqaBGexU17Csw
l8+6hq5gXtZYY8xN0VXDLlQrfQUyxXru46Fce2WHcKKcXNhomVM6xQOPUduwb8gb1Bc5mHTbpk/R
hvaj/Ny7xh0WkVu7VFssmOuQ7WWgIJNhVo/4bubLUc0rJPmS+pGiV4qCbaKt5GgfRT7EwfTNLevq
UXZB3UwsU3mQ06lzz/w+tTnJMc0WCvk9nYr2fLLWK5290eEyJUddr1MvU1/DbmUwMcIMy+243CG9
pSVj97lLECB2sCNZyOaYKvWWHSN73nkUd3aqUwU8c9kEnrshAaY9gIQU18k1AVIq3WdEuqpDo6D8
IGe1vuWvET3rdnLUD7w3BF8J/7Kuf+bvek0dn0uLojJUn3oLibreK1YDRzsufcQIgvq756zChN86
jO1qWYsovOhqHh0s9Ac3RizSp9zNgQ8M9fe+tA7KYGpfiKMgv7dNd3IhBpxhGasrqInixVKUTTeO
1XfD8uG3Uwt7RGOm3noNftxJYZ1MqwupDgkDsct4uk0OHqNFo1ooH/BFa42mvalxulUgvPK9x08d
ILM/ABNfKeSbX1NN0RaV66RPfqbgD0QEecF7LdgixI5yscu2Qs+LaWfPf6UnZYtnElEFO5zkXEGO
OYB4SHZqRSbNjnA89ivWU29ASK/PRuN7HdkLT+TwAWJrPFpqnLxSK0eQHNLPQ1UpuLTbdrXVtfBe
St6kbVXfm8oJdkZ2kT0fSjijVvPsGLP1zwE5FTqYjqp8KfwnW9WCJ/Sq125ciavsypXx8+iOGbxk
7DVRUgCX5Rn+UTZRpbtMabi3Z5JVGOL+qnfR92DmWJlzl1nxazvKTfZgtzEsMmMSBzmdRHqLamaP
7COeI7vSGqqlg2LAzTuEsQoeYJbfYf+h7vJuxF94bsqBHg+CRWC49k72tQmWZLXUyhx98eikDtr+
Q37K/RjNl6GtPw5+mew+hCuCAXSNj4GjQCrOFIe2/k4eO7+rMLPZAk/BA2RuSkaEPIDrtTA1q4J2
r0O8X0wWIYJaNCWSMuCwqwleYJdieg9fcgeZW2djBtnQdfvvLtm1Q+AijiO1eeTBMTO6MnAvUIen
51zTYaDOJO0RJuQduoUb2XIq1Mj6f3QlTWmRfndRiJMfbu0LI7krbDZ6CBSo61ipkbia/xCa3PV9
SC10ia98A5RtMpZq4WfTs90p7r4o+5vHjvjjUPtI2SBFAJ1WGft4WVbQv9U6EbspbX/M0SzqxWEO
22Z+GwSm8dRm7U2Uy1R4h8BUlVsVWfa9R2Vj0QKL/WKkk7JubFLestkTRgDDA4HT9NNKcnydsbYW
EYvyChSpXf3C/v1rW073daKd3A7uekTmDxC64lmVS12HvTIAWY26RVoG5htfwtIFbvnHaKT3GtmK
l4YfYsnak4NnSbvtz7fD6FPXnV+PjxForwVgAOMNhj36sbn5hzvlv7wdCb78OjRKu62HejxYVU1R
c0pPbejrW+yl2qOiEPaOuVrsRlfkd4CNMGZ20ubmkhgB6uVHSOEpZHfdkFzoFEDJhde5sImMoX3z
AtqJgUXDm1XyWAGm9EUgArd0wTY/YJiF+zX6vPedaWpbu4pRGcnC51Qd9HXRFuPXfNb2aqzgM5We
au+idLh20Sv/d/1yfqLh7TTPt3OWH3ke38Qb/M/n+Ti/CPjjRR3ukV4/+rmKChu8/9AuR2LxULu4
raN9zRx8OUmfTuTPJhfPH6O8903F2WJRIw5moalH4HnAC+08u0R+gt3U2KpPoeJ1i1CpxOvkO8co
Dxw4BYZ9bFr0c50ZmC4LLFhZgYFP9YCvn3pL1HbUj7EvO5VzE1WXtTr4LgoPXnpr2+4YgTv/7DfG
ghwPQFITHagsEtazI0ZjW6HnumZDbYGDTo1VXVT9TjZtvFuAkhbTSTa9tDn5SjFd7T6Jn81qI3vb
rm8vqt3ckvmEJujPozw/+9pTOWb6FZ/V2ew4q44dcqT3ZYy/YhBN6ZudNyAtUufl5wy18737JFN+
mcGKMjyCP30sLAvbazLXryDtWQawcL+GhqUd2UAQn84DmUoRzxibL8OQNFvqAWLLV9B9brVxIydM
Pgs9VcnyZExRcJWnhL3Vwc5Nh7VcEkwNac0Z8Ln7uSS0mhgPfa0/aVrp4oA2i6gpyNkukD6adh9y
avPCIuc1mvkkZ8j3y8Gf5/w5kLlYRFT/mPuzP5y6B336GmdN9m3EAdZRfOW9Hc0HsH7+F5GzmJaZ
Ot5p4Gb3XmVM2xSc6hUGTgz0s7YR2MqE+keoVeGiB3Q4XIGcnD8obhnPmxYUw142jRYxFSVE00ZC
d2QfFWRL02FdpsOKjHu3yTxwQaOTWi/ylUL66McrpANv6I2i2OfPUCUsnSIE6w/53MJFNT41rUU0
JSJAxHKKHJEHMVUudFBAW1KYIKkM9ZTM5BrPzPexkeFKO3d9DM791I5QMZTrmT8/HDouzBLth1PL
rW2s5ON/oK/I05ln5aK9ljQ33VcR2+grscN2qLnlUZreui9ySB6QDOJXHgqfR7lDSSpuENcaHFCy
ZoBzb2Cg31k3eFYjf3GQzQlsQCp69Zk90TZpoaMSZVCbDGH0gchy+rWWQ+g42F0xYe1SbUyreG4i
8/2DzO2gVD3OB3U+iHIKd5ZT4UHkWCh01tajiekQyKDgoRuqFKeTNudqSxXjzu1McR8TqAXQuvhT
s2CJ0kf872CCdqrSb6whpq4575S7TMecINKNpdw4/9w9A0db6rWinGVXEdS7jwukIiF86Wrd+Ngv
f2yNMxxbyccmR9vB/bhMqltTOqxwqDPI8plFiWw/ClycZFHPbeJs5VQJ9q5Usx6MOlon2ayfrWWj
va7Mrll96GmrrWmvvb5s8FpQWYWbotzIqx8Bi+LcYOP2y03mFiObBN+BBa1OSO7L67kzAM5YLiLb
VRyrG0knks3YKX9tylHJLkI5bVV2s3HczONvccFYIBuE3tDclH2NNrHi/mzLTnmwWKDJem4DPOE9
hOF1/ZxEKit5ECIHZoVvY5yEB4GGLSmPNAg3U+ZhO84+/ThpoMFi0wIX7s1kdsxeeX6HybAuxjLd
dxqqVpOeVfcWRQasMNPh1REhiD9QvXqkRovE75tHCvDOBkWV7OA3GNn6VV0fUpDzhwaK8FpWmKnx
7kYLE5wEOXeD4iAhDJYyhQJzwwtP+bwiVroiHi2HJAc+EQGmd6W9rRtwuFs4b1DLL7jzmOusrxxS
nx2huDmT7UnmzFF5KLRliQE76ecb/LFzN4MVyqS0tkj+BR9IUq9I/4ho3hdWOq5iw9DW4SwPO2TB
cJZCsUVXNZseGTeIXAyQAe5zws2xIeSlMxhG/paW5pRM0zRb8wiITxR/ZxLC/DJVRmeWpDyAU4lP
skseEMxgsKjiE3aQV2scB1KRYK6TrVIr14Gs0rNTOfFGa3TzAHGjv7dI/RGC6OqbCJax1kTfk9zN
lk4qIEOZFv6Foh82LpTAJ9vLn+WM+Vzc3M9aCGWisirxGAwk36S4UhJm67T2lK/k7pSlmuK1UPT9
eCj1As9dRbsgYThDyvBtVyLVepAHdQrxyWazIFs2ro6IF6ksW05mPTQ2WSyyNeliiG6BLsT3RqQr
PxLF26RheyT4th/D3rfXZphivYoq6UFt+TqhhI1XBZDVMiopV9QeldNK2KcaXamV5yNJYUI0O5UE
H59JoqKUR86zrMzh3jWS727pGp+jMRXbOO+mtZwFQOgtFc5Lq1UYPiNuEKyRc8DU8y/twBq0Nfyv
LgA13iIfP7etJruRzbPuRwive+IOIPvz38hxXwZs35UY6dEMUguW7uA/VAZwIJCG97pdmp//8qYg
DD0M1cxf3pT+P9rOazluZduyX4QIePOK8o7e6gVBOXifsF9/B7IkcR+dHX37ofuFUcjMKooUq5C5
1pxj5mQU5KltfT4pEQ1Mra7Zi3ouo3UAhPekFy5i+U49jGNsI5dgCI9D9WtWXkcQgyF/mBe71PWt
ZxkZZwiMzfJLnYS0kOImPlE/aR/SZK5uZ6oBclLSacawn0C/TfGuxQL1rkYXuX+cDc3ZTpUV7IRu
9e99849hxx6Df1ltLcN57QE2Yt+/5zdo3uiq167sUWgbk0YCWoS5mc8pMFE5OzkWyhlARt6Y7myO
b9uQLfi7RSK7Yabt0+xW2QW5R7ziBet3O9bQBXP3OjskfD7TF9ql1D7ea4O/nyzEmTImwT5SBHXB
Zd8I+mfY0ilXCehdtD5Whs6f28hJXorU2jm4CB+drAoevHzETr/sQXv2r5Pj3rXsDSlDZtXZxMz+
VAgdIdigvbcerZVGc5FFLJcdUh0oQfZroafZkWxWc11EMctm+4vN2nvPM4ObOBSDL58ODRycj2Mn
Z7Ziy3sqDGI2MgR7HKKUS103IAYki114mR3nGhnK9fHnctWikD1gZ/17OXpd/VFfySm53IKu26fD
c6Z1WBKWvohGT/gC+/LWxQhP2cpsU/bmurkHhxY/QupwLmOY3QZydlhm9aAX6GQ28uBvpANNJYtP
HXnwJz7KuTOxDMkSgVwx1v1dagTzjbyahhllmN0a3IgCjgLtrHJer6DkphHaa/hX1MJAv5yC0Lrv
SOK5+zUWo+8J1eIsx+xBm+7QUemcs3eDZWoPUd/UdHCqYYOFAFsQ8TJboDP9rQoaaylMDgcsF6ov
6LNhGkqrEb21Yh7k9Nya6a2geHqdnQmD8yolngc/N5zibC13kH98sefxYndfDDPprnPYLMfrAskF
lksz7x8LzOSHFRrTEVwGUEhaIae0F9PJ8wzCWrT4Q159jv91aVUiU1ZyEAfcrYqK56iFCAeFcsun
l3nXLl9qGqt+w47t4IQ1Fpac2OFNj5Bx/eu6nTsMSfOXrAvNO/lFPplXmit0pfi+svuFPbdxuf+z
U+utA1XLdD+FdXmHoBc2l+52b4OWPsuT9Di9CriaP9KWb6xOorvNqW0CDqCDIwVzNVvwNS7n6DjM
tfNGRLUcnrS6P8TFGG8W+/K7WpXfQCEGAJCd7E4+20oGAYtIw/ysDqlvmmXxbNiluUmQhZ49rXZO
ns6dcM508VSEgHlS3el+FAQNdQopP7p5r0FNG8kMsmmaWF3lOxC3WraxU7/rlOhhkTMCkYjJHNKV
ZF8F3Kg+YNgV7NrPSMBU8k4CCtSJ+2T0vXaGPgqtSMINgc8SISYfzo3h7rImeJJX/zW7vMwserhF
1FDWhuU9X/++zDhAxN3X+a+/N2LKbTdtkQjzpzop4bgjcAsnjvxTrVXyXKj/UQBqtYeQyKgz6CGM
5lFGxc8kZ29OwnuVJLJTUhX3agG/fRWojXfrmk95aTMnh8jN25Y9wGvF60IqJjypiOvQB6aoHOSY
t0zosSDs26nd6+vKiaFbWk9Qi9fXl7Lrsd23o4PzYHkZ+aWOmp9K7zUHupbYMEBFCV+n0r1vp8Qi
S1WJCb2DOFqaHQh0ucbDHHs0Nff+esmuxrxtElPdkPhGFpstzFv8A4iyAlAd8K1xbvDHNByn2tpI
WmVqYFKWj+x0Jilczs6FCTIrTtHmLlhLueZ6/W/Tco27+NqM0nwOHNHuhdnVW1fFeSzfx1fG5ue7
v660ehv8mZZv+M/3v1yX8FJ5EmW7VFcQQHpk/9HYFPWpLQX6A/nw7+sUVae7kqNxtUtGxT4ms16f
SGDINzkCV5q3JB5jkoj7bTdX2F2XM5JjDRzkG3jhjTU0l06usZY1UdT9WnPtKS6dyWXdZNjNBUmH
jp8cdauJmgErTGeg1pIkKir410GTT+ENv1ZyuJf7RJn1BwCSwY28yg22Aia5fddJs+IPiQ726fON
IJGgEg4q30By4vouatm2kAqQF8uZyj07kUOewZJY1XXxV+aKO6pECkd6YYe7dOIe7niedd1vdfg+
V3SG3aPcWCmOslWiCdekNsT3gdE/yq1e7WVrvXVAM9mBspVHC0QCZqKY7w0SJ4pVDEssbdXtmlxY
73mtWTsvcX2Bg+NGllkNF0yR7bEBk5Vd6BOub9t05bed1uXRIsEn/ChKMVnISjLc4PDUx+3+euZN
f1/KybC2cLWPmji0Tf+9nMbhZ/goI+o6TfmwB6t4tTm2r5GuVreJEtrsW5ToIOPONJeYWeqpzoub
NxtgT8WhhNiYY9KB2b+UFaIF/5hyiDhnJax6nPZ5tNOLa8vVNXttCx+soGxJP7ZsHeM4qIB/5GVS
B+5tTkCd7N3KjmzZfkU2VD7K+UmkH2xs+mt7togbnbOYal07vzm1+67gXCPrYCZnskhk2UfbO866
K/P8HGddcIPhoL9WyiJUsKE7/y8rUCFnH42HmEO+RlclCqCH8tdrLN/lf18Rzdmm1sfsCZUDYh/q
xTjINPdNsfMY0HDtnfmIo6Vu0AccEg/HvEKbgv+bzdyM3pso559Z4WV3OTWNe7MxnuQqUo7FNrLT
aScvIbYea8oAoCSs9mZa9nThyItFXT+ukTlER7ms7s6qPruvRpuNh4pcSeFZ+NipYxMfX3srgnCj
ewcHzmM42vY6HIeB5JN5fGQjG9/gUriTV3KFnVvfc2hdZ9emO+EpprPrtdhZyRXdHNaPHH6Wl5Kr
g9hSVzHhgcQvMgab00JpQ5vr+t2W72Ga9sXL2uFGDsVkVW8DPY838rLLzOmu0LLrlfweLgwytgoF
pYLlX6D0rn6QP8/nS0YciSKhb23O4G8VeR7Ia8rqde4oS82QUflnJ8Hanq34ji4JfGhCny4EIgb7
lOL80Sqb4SQUTNZIysWNC4B7Yw0CQ23Y5esMTsxzRPYTeBszezcy55vlKv23zgyPShLjaClQg0+A
J/1WD+HvRB7aYeXenUzxAf+sxjDYz77BGfww9Vp/ZNPrrWVNXS30I/FT9XPOvvFow+ulIEfFobeM
Y7eMW2YL6tYS3lqeif6sD03xXEHA8UENzo8EBMAJcg3ahqrW1vSG8Y27o3cnZ928xSvWFMgaU3t+
rNtBvfB392gWHpjquLfevLTy8NDyShzeYE1MOhghT6A3ahvzPg2BMMi1OuGQ/shB9RDR6yR0RKE+
qSXvuUl+VG++EFuVvVZ0c85xCl37ysjkXr1WBX2W36sEgKHX1CX9bg5GYrmXJ1N3T9Y94qhjqCXK
0pIxfE8dvhZ9Jt5Sze5WkefMD42VuhuzzbQLffzkoJUqZCYCqC5VrmXbhFb5A6RYbYWI0ny1He3n
rKrV9wk3NtJImg26i9AiMsMfbkmucWh2Oy/nPWO1wMVF9J5FIj0sf3ObNtXIWi2DC0hw7zHF13wW
cTKs5HjBNtjvlFjcFpWr3Y02dSP8QM477tBorTtE9Cm11jwHWYb9KnHfQQOWW8Lkir18vuZRkPXK
/TyExV6Dne233Hfe5uVR5rThm5uQKhhWivIqHyXL2P/DdfK7DZ5Oh6J3ydRSwnb///lbQqA66mow
HmTL1UV/eszclrQaUWsZ/kpNp/Yztrs+d+ACDmG6mqYESN3SpTWsqjjWGjua62r22xSporrdyWn5
5c8zgHjbuw5p/kpotHTJE6Juv2wm5NkyrqZb5HrmRQ5hA3L2xp8Vcgxs73WFXP/Xa8gVuAT+fo16
Hr7kwA5lR1N2Om2lx5vvwLn4HCO/5wTs1LjIoTiIhhu3It7jT2e0NUok+rDHccRq3Qlzzetn1xlI
H7HMXnY2FsamtXyR3ehlPGyKnDMKuxJfzraOuI7JZc7gaAelsZ6RLSoX240zUsfYqeVgu9jLMvb5
xRJ2zz28Yrf7H+Ofa5u+fY3Bce8/hz7XZlG3CedEA3wTqUq276u+vJEFXPkINkx6FGN++Wt8XJbJ
yYZJub5FLuPVigsO9PdL/Fkgl3+O/+dLy2cbcVOdQ89YlRLISjvpWzCN5DRLiMtyST7S70sx9NdL
uenCZJSQSGKuRas4Z6+rEYoAiJFfIrMCl1e3yupzLHE118e/qe4/x5anx1XQ3lYLTMZKAvM8XOZZ
vXx27QeV6VFrOQn/Hv9st/8Z/2z1y/2hHB9aHR+jC0U0obnBm+oGA2ZwY6d1cGN2xXoKZnD4f4bk
OL6hbqX3IGXlhFplCx1Sq9x9ZvVf5ZiRgmw2Qm8rE0PofNccqq/JISjiv3K0TS9yqu3jaq1NrrmT
l2lPhknmwKaXlwhFrUvbi1d5lUyTd9GH/iafsjUEkvhrkOsJ3J3UPg8dsdBZp9i+u2BaK2Hf58oQ
PU92iEFcNYytrofu2/JMEy/TxsnGcRctqm/N0pV971rfzSVKd8DReCsfqVag7NPM+J4sq9jToIKU
Y3/WyqcPStEjHhtBqqS1s23zAd3QYoBvdemJn1FFQB/v9vNiupUzWkgjKeze5UUmgRhK43yB4mVB
nCrpUjh6XlK59qCzQL0Fdwi6fQfbSexa6OZ+F47ABFEXK3zcXPqgzfyuM92dZkP7yiACXL9YTqwe
UkuhRPYf4yJXlUOMvBCkmKttpwEOd1xVUJ48EUeHsc+PvdI1BPqZGHUV/FMHPJ8c++IfpeqEH2Hk
ff/vBwh9o4/RVP4xZWO6GpAcj/el8iNZKBeB64y+qraLSbFPnvtSbKalhdGAHjiY6hisAQu26xAi
6YmTNhQiO/8RhuTTLg/+jPz3g39ZE9RA80JO0UXxJIwuf3IhLpd5F9zJKxx3+YqDWHsAW5o/JW6m
7WrVJOl9uYwMa7jxLI/SlDYezahzSEsYs21Pe+EMoTg4tG4x7GsHD1ZjKjAJcQw+cc/VfWNQxIcV
03fVFoywO+C0nwRR3vrrQCH2TekswQYkhNXZAhXN1HStqzi7CPEZHkiD+9EvUStZQz6rMOb2rsIJ
fC5MxVvJiTD29r2RGy8dBrC91XKC9Ao7f0dV7csF6di5cBbt9FRFWcJHZxNvy9iFfauTWiEfkdX0
X49Kt9buokT/93XR8txkmf0/rwvBikMJ8w4CKsvRwI67m+oheFA63LitljvfW5sbEpgdw1UIBK3I
le/jzNzWTW4c6aKmN82MiS3Ky/Et0YtbuZYtC9wzdXqfO1IXI8z6N/j3s01WO5dpccrndF1554f5
me4Bmaswp6GwhPFOzgalEh5U3elXcnYcKuumdue7zORvexUNsZ9Fs/tQqTAVNaMQ+Faq7dSOzWs/
NcU+6FRli9kexY76NRV689EYuLb5YWJCjLzmKdDKB8VL2w/Vgjw8NIFzGQJVu1VrLIPeMhF604+U
ejFs4lw9TdhDwYstL8Q3ssNuuEMJ+DUZ8XlGVOcfSkTWa9KMfj0qBzinJDera/nor9n/23XJ8sr0
ynjlIbU2pbLQBJyofwSW+9EbYjjLKyQX3k6xemslLynD9I9wH1o3iB+vC3qb6A8d87q8TAA9XpQ6
e5FXRWpT7s8WfC2xEVaSEemK9c4iNJ7PLgiLv4fVHBKPaRrZLlss7L+H5er/GNaX9FC8QNVWpk3M
mEXOetmA3IAe60omgu01d6qaUZSWiKxEt4nUJH8C3gaIhIIEItGHKZvjBRHfQooyDIfK3cIyuI7J
h82CO+iY1ZZZeTWNLs+okuLNchNvW+H0XYBC5UlXhxB31XItTDYw14f/mIqJMl5TgZ782lV/z38+
Xz7Smm7YapX4lhXGcIll15VGBPl5ZZFth6VdK2cKCfqS15/T/3iOfCi/fE4XDgLMtd33z10GS9Na
j6Q2+j2U+TsrJKxM/l8Q/bI0mXXt5q8JPo0d38nbXxN67f56hhdzh23SCDZHBB+xDiINwYRHltQ6
6jtzPXf8qXSJOiWPuQsPZKqaE1h8m0g2pTTXetnukzgnuyzVtKdm6kbg4PkjMDF09E0zPqW7eSKr
Ug6MqX0PvdW8kUMULcgYa1SbexGrXSVyNn0xKRs5G+mpdpgMYF+ZZYVAfN2PsDPVBzF+60ujvG/q
VHvI+wRmjScWqChz8guNXrxo6ZCfqmVJEhDaVIX9rZyUQ7pSAFhqiTWXL0KObUQJMT4nlCgXxmvm
aDqIKg7u4zCXr11NhkrtRs5azjbUJ9cV1OaDnAWi8Q5ywr4li31+MTUASEN2+PVrbMh1Xs8et+A2
qYm1XtRNlBXyuy4e8zvPDb+MeZEQqx7gd/9cF8prudBtg3f8KMlRPlc+LS7acN9ZUDpS2nxtiieR
+OQX4uaOYT80RJ0q4VoFrXweqUfcI22jxLVM2ApCDO6A+l3fqB5Z7T0GxmWCku05SrWRuzetPWGU
8VYdRPvhvqV2RytoIRS7fFzse1wQ14KjijVZJAmwIBSlBHGn5CJsIDi4R8pkyYOl8uMmkOy+OloY
+ZXuDZy8g+k4iQIFXWHleyO3zfprk80NGFZl41Ux+abLF42cFGpSxn25FAcT/DM+bYfiLCeFF9fr
MGvsnZy1UHzu1DQd1nK29Tr3lOFLo1nGK02hWt07ebg1MrrjI+nGh76czVulSHtafG4KFaOmNSAH
QZFejNQWJ3nVpoF5C0oWEshS9cvQG9Lq6cjPDbCRfC5xRQGxy9bi9ZDjsBRxmn+rbfHogFBGvmy0
O0qixl6ATnn8XIGT9JHN63+tyBqEjlZbULHJ9/h+aAsNedUTd1sMG6Rd1DW7pii3BWFP/qSV2t5p
K3oeUikVoZPf9+qg+rDPkAd9XvOh0NzLvCOwCPFapW6RKr2ykTUjx+D2HZOIih0eM3ql83+x6DlB
8q5iWAKvbquybV7Wy3E879fxz/VF337EeWnywQGr7Sl1C1J5lv52xEfETp8GaKBL51qkmrFKMlQ2
it2Wr5rL21jtIt7LTvocmrovh42GrC7u/i1SDI1jCVta36acvPEQEmGoJ6GScC1fDU3zQZ645WQ6
hmgh/2NSHtFTNImbIMYcEflDT1JbBoD+gZAgUAUU+I10dlYcBOrrOKXNf4z3PWxAR2gfudVWN5Om
VyS32cmXduasvUiJptD86NxOezYJ+tqGnMZPatHavN0A2BN96zwRg7G97pPJlDnAA4k30JqnN20G
59v11sJzBCLBf+1DXzfrBsPgg7Y4fglAvl5djYRchUXkPiQRQlcsmOGB/xuE+rNafRsG1+8WcjXO
7XeDpunrHAGq75vWvvABNB21nEQw047yhzTf2ooSXAQIM7CUGQE/evUO5KXZesSg7eRlRaxe3yjh
C7tgcrJQPhNYg7oB5bnpj4WSn5CwbGOvt0Bmld+lBioJqMHRecouBIYQBJR11/F00LsVO4js4qm9
+H34z60po13hgAGHWS9/lVDzJlHG31WEpMBH1PwejaKz50YVE0EL9RYtrUYYS/ve25n3lNf8b5P2
8Z7P6rQpO9j/hr0wSmt4vF05WTs1a5vV9UbrZGbFuVcN+MNdhFDyzmosXk4rt+/w4dVbzIikM0kI
oNWhOja18X5ynWQzVojH7rOsEneFEb7o3lixoySIp65y7xI25kleyS8qjaPNItJby8t5quLj1QSA
Q6VajUj4Da0MXvnQTdH7QNScq2Q6TzpqM09o+qsZ98SndpAnWVqHu+tRa5L5UYqwfsj8OH4R8bkr
n3Ay0kz8k10g564LSNn1rx0hEkr64xLEti6QbWzlMakICbGsEoi38XIuMohReLAqdu7LiUqerUqr
+qJ5dU52OAs8LfOpxrYnlfolZ0sD8gtgPAjC5tyc0ddVbOCXh066MHzDlNNpvJbbkbwU3qbQjegw
t/b4OpH5I8ejkSRwOW4G7fiqMk4OMqbxCd6abUCbNK3hHfUZR9blqkfrT+bBctK8chp/z5rLbJB4
CpRNZuXiHIBcPZnaAajPIpB1IkRZi65Ngfu4C5X5uVgUbZ/j8hL0RnBUrp8T0VDOftyn81pNkcYE
bsMNXHPtvY3LmSZ2DwhqyIrXakq+5oVp/KzPMyDen2xcvqdZ677I53JeVMs6AHGp8avOVOMrSvWN
syj+jaY9FdOgfhk4B3BcacOHqDU59ml6eiJFpT9PZhmhEDaqs1Um9E96i7/qWf0YLfsQo5GDoVHN
6Dfr/LtLFJXPnR4b2GCDla8N/o1jIYD5FdahybKBulKnbsgB8x5BkVh+U2GyQvVW39DBfukRwN47
sShvRT3UhGTyicB2vFx7TWcerUmHNuJ9lcOdLay9pzbosTJMnrrRWukF7aVefzVxFcHPXHqPWqGE
GzXWNOhD/Ny71kujjcYJ7te8HsOf8gYE1Xwok/UYdvlB2ldjZ/a2OnJUyM5a/0Q0eXge8Qn40v7K
plt9SLgbykn5JVDrW3owBCwsZtiEqFxodgFnnahcO/Qr9IMymWimhQZA1M0mWPLwdtZpEB6y1rPP
8sYo4F3fphBjPm+TcWePtwneo+ud1VL7Ua64XobLLNH2vryl/strZHWBoasvKtJocMe4I5AT1wyH
nazXCVwk9JVsrU62AnQHblxXHPqhftAW7fK8fImXhCp5mZtpd3BFSUCD/s/x64o+/Wpi+th9vvnt
1mJH4pmxu0qRioND88KL/Kj4XCPcAeXCNAFYBdqQruUMXA1w1FeNEV070DVFkR5SLXiS/yL2U8jB
w2yB1jL2+Q+Us9d/quK+JSFJgr225H7IapmsiDXEJ9N6cvK9vCQ4yLvlDR7d2jQTPytrRcbxXj53
qMzT9bMvm5XiUIELGyG0oaZp9Qb9rcRnD6XSnTSPMlZsKjdqgbnOUePwVj7ylkcO6CXua7/H/m1d
FrbhgZyFj7/Wylfyluf/9Zry1f96pUXevmnREdZNmx2LorSeS9MDgw6iyp7qdFNxbD5yyvnHuGWn
6aZVomjbQT1iI0oUoTQf6XbqNL68LnqS/A5ylLrSXWmaj2FoUViV9AC20jSYqr1SNb/aF/OMRqdX
x79XyI2QfNLnCi3/kjtdjqAsVtru5C3vkzBesOTX365846hCTVYWaspfv/IG0im1AGsvRSW6mYyn
cKasMI4cTa9CE3z4I7R5Ps0GtsnRQRcaCM7RvJmW6Dc2RuNBozW2luHJNV7GVYU9nBA53XjVvezo
Vor7MPUeYZFjO25TLYbaMDnOyo2JGJDpofKLnJCPInXgY6qG/bucrOQ5KcATvo0ahZTdZUwsX+Qj
05i3hqYnF9JihnWsqi6oPk34plHSUK/ccYP/qbyIJuuOoxtOuzLqkvsY3SN5UO7wno/hHbIj8yc8
yJWKuugbUc54PGeI4rC7Ttk49I8zpeX9QMN3Fbdp/5gsY3bxle+YAEjhgjfJiHyCkMdad1nfOMFl
riZE4Mvk8mWyyXlOSsM41Y2OniyJL43tWgeAlSTUVFn0KJOD+fx9TXDQnPMlO+xzRW/YCCe7EDVw
lc/X2QT5Vl/qm8KDfC3zymtiqJQxX25XRY0GkBq9HB91wJ8N0Qc3ytipD7EJJR7h8HvGcfb69Gq5
FETg/fV0Of759ECL//F0VZ2DTbZ8dyshz9NIlXnb4aG8NGQy7ftIPBKp7lzyqkX9uYzLR3LMyhcE
Q1YOOzkhvIjNGxHQX5peT3d6Hiknhe32CSMuoUu2UDbEgMK0WsY+v/zbWAVg/9dJ1DJX+TB4xB60
rr7HebyLU9GfsMwSsMfnXn8KBlwAzzaU0WmqL01nbGs8fV8GW6ACIN+XoPEyODppXW9LKPPPZdR8
awvF+r4srcKx9+GLnUdApA2tZg8QpAeZnPBHknw+B80RnPB1Hqw1S2GE53u1iykIa+VrXNikNZaV
uDGXsPQwu3FivXgpLC25U5XkVY4CBdMOpoAFKJ+TO3W4meBZ7Y2I7MEgcLJ17YqYTss8HxO+wZuV
PLGjLV/7tGzPapHmKznMmxNsiZEdCC19pOeHBH3gWLrC23SCh2Lc4j+hkz8RlhcB+sUsmn7RUYdv
Rn2aDkUzxKccvSEb3WEU9MF4qIn0h14YEC+WK4KXeyjekMzP5XItB+VlNok7bvfrwdV33CdjZDFi
pbaRsoNXmPu9yQkb8fHesO6Bkr1YAf+2sCqeuYWJi6torxZb1ZPpkHRuFqQJYgSEmCdwHw0vkdXr
K9I/wIWh4d/r3gyz1dLrbQKCQeBA2WTzqnBLjp8wAso8jXexG9+nWsnBE/7gE0jXldVa92hXbmMd
I+TMhthxZxd8aVsjzs93E/ikkygGrKRpeJMB2d+qIx3e1Nt3pYFEzvJGv++7JzznaHiIlCTtyfui
Q5pRNcQo6CIagc+uhZ3p8/PHj3kAxsCOmk2QWJUfIYJdTSQxHIJIL9YukVGF2T15ZG+MVYmTYKw2
PdKMmVQZj8qM72l7LxwexzI4Zz28RK9U2H2NRuZjXwpJGUFU4Sr2qXb4KWHV6OCs6bRnBiwCB82u
OkRnLwLSrxDVPIwN+TlEAYT92L+GqekDe35zgpSmetK81VGsEnQ5His9Ve/SWi+e7d54Q1JBMPjQ
Hawg+eEqBZIv/YnsKHfjTmq1zlOLihTJBT0qGV9VPjKhtivOGtmO9FLCG/MtiQjYYxGV0DfwRwsR
U1YbyikkiQTtEQz0CKxJK5z7lmqGqVvdJhftU8n7fD0KA8pwUdz3hXWnArIPzCDh9kMKsgnEtvUI
Ki3ziT1jmvP5J1I4iChxymBcVwZoUc2gL6jnBza8ECbT+N1Q73EJH2qP35mqs3+2M1zKqomzdNby
F4JPVjYWQpghYet7gNU4VwYHj3NfMzU2KzM4P8YPzw1GjoMN/PdFOEVWrreeyDsIGvNsDE/s3X/G
o3KrhebKy50n0Hq36cChzKGNXI818fDEHnHOhE2pQCqqHouoR8cVll+0XHlSNZO4ik0UDvGBHDxO
6RRKWtc2VmPBTVO00Rci3eJD7MK/Icp2P0RjvRWVra9iml2dYe0Te9qCewFLETmwVpa4bsdGyjIb
gUXHklycTp3XWcY3KlTSfRJv4HBYggjv9zidbwhwOvNLvRPmhJYg3ocIzP1+Jkcj0UCaOXp/oW3w
SDbq80Sh2Y9c77thujjLmgLQgPgp+BN4zaJcrIzRPWrJlO6QRhCZTb0NcZgRE4/qjStQpN/BzYkN
+k4QWYFNR+eoV31OtjYlaqfVKx+WpY6v85VCWL4NKOaEQiN9piGsYyRpx84NqoUM2J16r4bWxWmD
74oXkhs+JCtNpXqQhOkP1VBxkRcWET/mGpjktBN2eueULkX2Fj+e0fm9AU1fjQnCaqriO/HI38ux
frE186keFq0Ygk3fCvgFtoDAV5ypQg6V/JsmcyWi+hXwJwFKk9954lip9CSsM1E4cHRKde+lw4W9
Gp1IIFZPA94YKmcn1xD9Dt416SC4BdxQzzda5PlkuEQr22npl3vjJS2Nn8MU7QL1o7MNIgsAy7pF
5/mi7344OZFepvu9160txFiihSq9BDeuf9XnDFggysBhDBo08/wAXg/+CpslegNnbdXtCYMajtUJ
7RPN7Xu9w5cIAHJlQx9d2/rI+znHO9VME00GHNxWWB8LpOM0zHgrFEIjrW871c1psJLFEQKVa56e
8E++l7EBbzys7hLIlfUUlAfHMT+4b6z6lFOu00w+u/huo9UW/rN+L+LmLZwMxwf89Ih69UGgcy3v
FZGquCfGy0zMENW0Httb8B6U1aNeDo5fFs1XuylmoP/xRy425ayXq7IXBaUT9YfZvRmrbKq7g+dS
Xncp85oZsBabgj4ewpCMNaPmb9lyvcKvRPvoeWqEJQ1pKHhGfkCclmA1nENTWT/sTPQ+d5l4Bd8V
cokbcRSopzX1gYd8hGdHvnay0ci7RgI7+nh/h3VUEXkc2d/hq1e74N2eJ3Vd5ZDdHOKBPDyBK80M
N7HbQ1ddIOPCRMrnsC9tG/481FitfGS4g5qRKt+A80gN4NhhfmeqNm5mItHXpChvXC1NQDqVpMGj
tdMRHK3HqiFcbCznO0xGLyabQc/oHN9uc+A2YtxEU/rVVrxmXZOp7lvpfcONYgms6FbhpN46c5Pu
v8Wq80HB8FvHsX/D0XYwLFIvc4BpQRqlWxqn/aqw2ztHGyJ6ecj5KnKciGhbp7E7rrl9lKtxfIma
CRgohXPixnn3QmXaNSTdUdEG5I4vOFM9trCcE5QgyFf6nOJi7u6GWss3URa+9rzWPfaTWwWsxLon
1W1lFP1JUVtrzSe98K1c20zUszZhpxOSEjZ8sDiQcE0shMeoqR/iUAl2BPmMexOAKJY9ioIYrjkA
LT6ecc3ZXrtNtJyd3bCdjdbD5WFYF89e8tJ7dz1icVKIsE2RLQQ/lIG3wBzMm7w2B2BL5r1IjoCj
vRXu12EVEGlMbYLYRNt6miM+VzoEndDViaNw8tXUgJ2Ct86eBf+tmFSSfmPM9Nm2dOZt0SAfH40O
nHMtoEnz52eb/bOVtG9RfWwqYWx0zmK9YQk/azgG8jNaq3H+YpvGuhg7bjc0wMBnKyukCTdR2pNX
bHAebrBqrogz/17GcbgdcRquJ35108BeAATcO3blFyy6pCCKFnQUur4hWVQiMQpXTMRmDIsWzWum
zu1KmfnGKCJu0uhjDhL2b7PqUXEvKJiFIZ/99LMrGoJk9O64Z6TroY1/2g2HFZcmn9Xma2pJga8H
MMjFqN40Hm5EmqHmlpNI4nvcZOtYGy5lT5RJFyT3esl+CopvatQIitvsQUXjORdEH5XedD8AM98F
nnIORW3dtc0+mUwwkIhCTVG8UFBeDoUpG4oeXWCDwdXQBfFNVr0y05FY0dHw9iRWX1TlJbbjc82v
0A9DURxNvLG+3atPfa9421aNXhD+G3uj2nVq2OyIH/taI/r1y1ykOxPmg5veYgAKdv/D03ntNo5s
a/iJCDAU0y1JZefY9g0hWRZzznz685UH+1wMPG10KxSrVq3wh7zptkhs7RwUA4JCwfLEqvLDvM8B
MshdRkJOfiZaj0rlITQdKTzafDMyu1llvtea6giG18MpKQnsQf8pq3qvWeV36gDJsUfwQcIgUmkt
XvHhk5VWv3n+XJMSb7PUglZnLg9KZzcbunHPjQ5tCL8JjJJjnLGYG0M4pa5AGlzdgliAX4wkXuCM
YHzGGYHuau02Sxkt2zAvA8UM741c4FVfQaezs/nVAMwfrEt4Eo7yK8wq9vWeYUBBp8saXtvMPSq5
cSvxPj0W36gUvGdxpAaUIMBC9BmrWWxPuhmT5Tk7GDqAI3u6XxxUm8d5eVrizApE2Kx+30KM08hA
SZFC9zUfDXBXk9H6MzBmIipoEC48h0PMFM/1QhUlx67+hEOIKIghpWImB//LfaK1CIla/qQiQ546
Q7ydcuJ6M/evfeNkvolh5IQdm1etFubUUQZ0eNIATOgX0zXnbdlg1pshN4T5S1ZllKk2X2lthn2t
mD9uhEhQ3M9MFGL1qcvi1M9Xu35aY7UMzApT7EUTD9OERnRtZhsxYdA1mVWCN04x+g6ujgEKn1+5
224mVYh/jXAPzTLY2xWNxKAIq2ucOWelH761JL/EuES2pAuPUm/ViHOQbCk2lRoqEZXtoMVo0png
ih4X/X1YiERQ0R6MupFOARAZbdrku9wqdC+fphLdAyt9Ql8QaQfmUcbw6AoLXlRS+7Fg/B3nehb0
Vv/orJDmESWQwu6FJyafAikOzCHNNkquadt5Eh+F+VAgg5XOX2aGn4mjolwNM7+kVbExwk/MsDAS
KuxnLYzC7aqzDyuNfK9AbHxvAOODONvoHCPjGSFKwAVISaJCpZdNMDCjJdPMz5aBWaYKAHdjpX2x
cSFEcEBAyNgr8hclnSaoq1GALkPvVzR35LGrD9mCQuikB8aYacewK++dHN/q2Oxr2BfglhqHiOwu
aen10fQvGk0XTJQCYMb91kKmuFCc0NOyacfG9WHJ6elgxVtnFvhVkDUz6MCT26UnHDlWbjtYnr0R
wVDptmatm56darslJOWPzKU+9UckG8z9FFV3U9ReyEX6vdbOyxaZQ2bluTscjRS1eGeOAhx7mTMa
DCF662HC/Q44ToZ3BTlZmOlcSA15hTuij2+9Npm+jZMCpiqqSltE3tZ9X9gpqKHs1bbhpRjmwlRA
V+A4d7RdOqXaaIuhboxu3Tt1y/25NkdzrFR4wyXu7aN7P+rNGyRnIKDqxdQtjhK+oxsXnVp0vb5D
xHEp+ApUv/UIuGABKiXpup9xCh8Ttyv/ZYa6x6OhDFKrywOJW9QViMzd1O4L7Eo86bGLMpFHgRBv
SiFoEiVYC5QpDhUQHWzKhpFGqx8m5+luKt1wgzytuxPN6EOptHxOxERap3qaYsAAjaAvOdl7ZTba
rgBzhB1oN2yUYrOsNrvBsvWHukhfyzlYEclBCG216FDWkzd1RupXLpSzRT91YSQOs5Nk3kr+PYwj
u9TQIr/P4NhgTIfinH1GSB9NeFE7rzUzECY9D+oYKajJjC5aopYFR+xRW5tvXRu2q7X8MneFXoC2
5y4pKUY7V48P1fDbhOGPAmPqLRTRR9/wbZwZo3Rj/mdVIRbGM50Sxwnp8uqddL8uUOspZwBRve3P
hVLvkfd4C1WjRl/pjfZS4ZkoF71OI8sCaVMP8z33txIozoamPGOThXiq8wjtrHvSh67aCte5gReG
3GiXHyAqzZ2eJs+JW6ybPk0eS8PAxgcZOj/J8l3a6+q2Rh6fkU7NvmOyyMiprqnsbBWrt4wnNBmi
3DUieQIIMN7pOHS04bIGGmDAIFfUfY13Of1ehrccubIGy+4ICph0AA2RKPpJTxcipUmHS88O+CQ+
xTFtXVxR/bRn8dW4Fx6j7BwARdr6hmLVm0rX3nI3GnHfVR+EplEyCLGv5271iSdzULgLgUQfvhsN
4XmEuz1NjdEJ1IxzXrTpXRinPEOL8efUDVQxKdm2U4mjrk/vNUM5+RwoC1AA52yFD2tOgFxJ4YO4
t9+4+l5MLXI2dij1nf6ViPsiItDqRzCQqod9FYlf8oHT+o8A9eY7am4cK1MNd1Wf3CUxuzEqH01N
PBVFNgetVqoMHMSVeI2n2yoBs6X0cxcK/E1tG9bin6a36t4al7Mo+KTTKqwtzn/EGbEEVruu27Sy
vmHWb9usK05FRALUTZc2gYK/6A4JejQ8zNb8oj2rs0USSBmgFwXXG3DfenRcz0Qnw3Nws5oUGRKi
rvCGGR8AyzA63+4RD0occvcc+UHMDBVc7WhAAQctAqcpZGC8z5023JBVMDZXsTyzHsKKG9gMXVyC
pChJPN6ZQzNvrVznxCGgnA4XPbHLXZyht4uQNZJyEHrKCHmKnFmEEj1W2ugGZVo8JK2LLLawFy+e
uP+hIzwxOXH3ZVv/jInrTQkq1SViI0cl1LH706lrtDXyuXVyDw9xHBmi+Cmzm8vk5FCy8Zo/hnO7
z+L3xhwNP3Gz0+qooDJ6+6gnOGBbYQncdZSyzkjV0SWyM7XbqSUzArM3Rq4F4NNYSMe5ewzj+WUe
YihEI26Vg15hR+3a7gGkz6FcYVADHbkLG/OFkJOvDaSulUWZl+JYGNOy1wd+34zpS6ZM+alr5jPS
h8mxnDoNxERxF81RSah0QZjPeInVRLmV+8BvZ5WJSNdZW5foB6822c0dpo5ioVWpWRnO9HgKK4AC
wnpfm3n5alBtKRU+DzUOOqlbVoHWAzLVmVw7MFh3rmljDIl/2dDRGahd+mgdhYdXI0LiyLIzj0xg
jAvFb5wWj/OmGI497ZsgK5N001dNwSyqBUqwNlVAf/XDVjM7AKDU7eNiuGbK4pGEwHidJ2VnU2Zv
8LEjr13jwetCLusVmxVfgaugzbF2gF5fb4SIMcTLNqbgN25C3CGQQnTKaWKkkW5RrQN2I/tsNpa5
ofRVT762TrafLpDZQsbHexW2nWtwtgyKauSI7CMS/8t+mVWQT8ivR2qibG1O+tTvFKrfIIEnD+TU
fDUkf6ABS+Oz32nuWvVTsoJPV203wfczTYJsivfAvmS/N3dP7XB11qXBlXC9Lw0T6UTjQy+7s40D
U5WT8ohobchU6JE2DezGipskttEXUHXUsEXU+OHICDhPnM5XwyEPlNT13WYYaGPS607i+Gu2jeno
OOt+bWhFFUAcunQK0pHIBwg7d7ZNImb8C2LS/hQ8PfehtkFeazSQzczv2i41PCNDr3zWyO3VfA6c
hdicuq9RGqYnB41Lp8KIDc463TAOC7Boa5d00EXrJIURzH4p3HlbiPatro0EuEbzASurQTxIpdHf
3mcQ64LW8cq5AEqF8JXfCq6yPKkQb7/Y/bzittbMkCwhDFrLVZ1G1t4Yb1NJ5zUOT1y9XbA6fYo6
K00BNO28eqlL383dr1LFk6tRkypow/o9clxEbWwARxjWeoW0DJz14ai2GKlCenqAwP3JKJuhwWQH
IPosP4fCNyIOFPSLyfWcF18OUGt3fDUL9bfJREaLCreDMZn3dd66ND2zTYSxs21VX7o1vinkzj6h
INlOfYUNZFoBLrOgivc2FQIoMwUZy5zC12KWKkn3PynuVV7hyrFQp+NKnD+5uf09C/VbEStuEcv6
pI/tZzJbJPKN+WWl7bvDvkY0MfO6GU1UCLVoSCW3MoUQCp4aIV4DdKQ+9duE0Q0IUecR7Xxtm8Ja
ojVxrJx23Eb9WgWN1RxzQVRKsuHUphhQxxUrST3mZW7BUZ429I2lm9+9TnFVMEGcpoeq7bahS7Pa
6tp3K6pqf1iJUZOTEOOA8we9QRmxuvr9CsoIbCWBE/S4Ug9nHMLsoC0n3Vun+Kgqw2vXichfJ7Pw
qyp6gYR9HY9GFbk+mmhovBi+UaGZ6hbo/IR4SMVUiDO9pJBbhAcKeUKvD20/HZWCgG6JOPXA+t9K
o95WxpTucDB4DAXDLHgjBxxUD1YFxgngo59IK+ncVn718ejEOzB1n6qGsWg6vajmQmstGcqdiB6W
vsaoskdGM0zUXW2qQZKCAC2i0gBHbe5ymLOkCSyAZWgXqmFtr2Y6LEvjpc7L72TtBgThwwuNJ31j
NdneHWJqgskasLnANFVRysBQ6/sI2OGqEZ+bdtPy2LHTCAUHj/veqEAYKz2NdK37V4oWoI46Yu2X
H425vWpN1FDWticwzCsWSszpgez6dtWvvhHiZjVabCzHuJ8r+x5YZb2nEt2qPGC/BJZLj0h565eC
qVG43I1usdHdZhtn65duuBrgpG8mCb7dPYAIBCufKm8oy8p+QeObUJ4xLOITOmb5EDnOPhrc3xLu
hD/IPqc6MznpNEonF6Slm9ZP6nAvVi3fz03zW1fB0oKB6YEc5QPeS5p9iPvJx1qj5KA7CeVHdAMo
PnrrfKdnXbVrjHba6CNCejM207Pzhr6OQ6PU+lfoAKJUVAwo1xHQna+1She5XOuDXjAInjgRoYVP
bmdY4JAIeeX622WU12A9Vrq5DpZhxbHuXe1FH51IroWfDpkRTJZfoyLp6R23PcZlTDl1ypJh3Sju
Biy9euzJSxygDUpN1o3m1I8QDrYFqsMiiq1YJCIyYyNVs/xC+T5kVKOZQ7exJ6s6QA6vfAXIOoe5
AHDCeythPp30vsGsBW8EWgXci6Zyy4t7sy2q3aTT/EpIQldryI6rAxsGDyOcXoyaHuMEJDZdUZCC
rNMw7gusVFTwSfpfxo6vGCq6aNBHDyBKObaEU7qBlT82trIRGamDYysXLaYiRINXwYjE8mdaXlm5
L2nAbTLUUJ0aFUeytCBkihqYo03DpRv3lkEfpExeTZoMlE+L1092FqgtIt05E2a/aJYKzi9Tprqm
8aSk5yJeXF9f5hYzDZsjHguf3ukSgDw+2CvUIwT10Iotrm2FA3gU2WjDrvQwVVDInlbhSVOjKitL
dC0c98gSDR6M8DcGPDAGk59hWwqU8rgTqumkznLbkpglhRMQlQdUmMuXNuqu+eyYQZ3XXjThe1ql
1j33WxzY4FmxOsh8yzXu9KgsN1lS01eqHsUoMfE9t2M+qX5HG0FtWxXBAjMGiOoeu6w/9ujsF3WD
WW60HoWDFLe8k3yqmfdCW+/VBdGEKjXzzWg4d4Njb0InP8A88y3EWE7d0CzgBWq0QRpAgbaZvJt6
sviaVg5bM4tfMR44Ua+tPB+Wsk2WMyUUxHhrRKcRdbC0G5/LlSu+NNXnWuFoh3O/HTFMDNHXDpml
pTamohZBtwj5cOUg7Rvgzlk1nVraciAvNR5cMcZPMZmhl5UQGLEwu+Th9KsV5FutLt4qxK5SVICD
dFqeuPR45mmabB1LV31tVPzQUu5Hu/ropQkKmpAIDSBAQPy6LVr0oJt+1tHIgTjk9+H8mEzVWw3S
yY035thjudlp6wn7ofvcfY6E+9sms0R7Zt9W5t6ns+5bFNy4WDJ5SmycVpQz4qOTX2YM8bqOrFCA
idRmC3FWxhtijV6aavKTRn9ckTcpQgezjFc1DjEg7s0P+RqmPbyPqssDiA5Om38Dkt3hHHVBZdUk
XjoBkNZ7VJQQslKzD0baR8Yrjp/q4USz0flx12Gb693rPCa7KiS5F2KFyDJxmVLesRWxpA0lmUVL
vgE5MdLnqc/ikLaMF4tkWX2rdSigaOd5BTJXkYhaH6gTp6WiEi3qu4VB+VFeAr2Ll43xpSclRAWB
urWxVDC080OhlA88TdXv6TGBpGOsMo3xVTPETsXQw6FKd4yvIWnu2iz9XFWO/GA3j5M5A6M2xivS
sIyyNDjO1lQ99zUWk05cK0HH5lRDyZxVXXcLrOx7WLUjjD8kX/NPpH4JfQPZaA2JR9XIGlWheAlD
oWooxMEq4wdjmJu7UBkp0dMpBIAW7kOTTw4trAzc0MQGbkg737Ei0Me0glyme5RPmNlHsz+bJf3Z
4oRylNuXGlxOrger1LZayzw+nYAujXUSB4ZhENJJZDbrBLtSAzqLv82t+iiN4r3QaQUlGSCySNwn
VCN4g3qNo3E/x2Z817uoaxuXGUlQP9EFOtUJR3rJmw1zBG8MbTBgw2ch1ozjpAkwQ3z4FRWoRFI4
EOw5kzNjacn4f9u58UwXct4OFVYGCtN/4BRAxjnC6wENQmLGsIBO6O/aKX1YTUgff8cz0f6Ftgoz
hWFEW8aH2CSmj6F2B+FGmgJ0gXDXuxSFKx/cnbeO60tevIXjLF5QiQkgODg+4u3k31r8MpjOUzFQ
IeYd3ZwU+HNvNoemhVFZFeO9Jsf6fx/ZSmzDa+3yoFHStTXVl4aviT/EKDhh+EbhykYs1vbbQrRr
lqYJvdNv7Pl1qMnreqQvKmEqm6w3dqXbH2j3PjH7/x1j6yOOlldR5++OWh9ohf/aavU4NQYUNDtD
56dqjKDF37ozXzXbzk6u1T220QP1YrvRZxDIq3WvmBCDgTT2TA1pfbj0JeThpT8n2gzXM2YkiIhs
lqS+9KCQTNCAIwBzlHTNdlMXxTVu6x3w1ezbriZ5q5SPWY+BpGthJ5MYBdZmdNliGk0usdAap20L
PySwUB3yXZWrBy4G2W0WGfQfJRoScnDRioxaGxywPcTs3Ml6aCIpQ9uPj2E/8XTmuPEjt/6kd0Q3
khlx5xpH/NU+FBQqFuSUyYzEfUv55Gv5TM7sqPfWrI74Esd1sMYvSAfTv3Ix8k1SShlGxeZI2TeU
jzXYmFwiJbpIw3VJj/0SWynXKG8LmifOQlcKi3W8rAxxLqQSKRhTUg/9uqAG7FZV5osF7K9i5tvF
7nVPX+nfGPWbovT3mHrLGZf77Jo03lEF7Txh2R9DmTx0tR4A3Na3PTZ7QeNF6Qisn1YMGQHKMwbV
aR4dehR5Bof+9pzlrwBifFRmUf/GbXUsKyvQpv51NFWUnqPKK9bkMc2Y7KYOnUOl6wAn4FIzJpbO
cSl31gqlWjfqd12jw4B42ej2D0sBhiF1uIBjp71OakTs1HUQCcu+ipzat9Q82RbhXbMW8qAO5JLu
ejGE+ZaMd+qS4FhkusN+qtPXZIi2CY1dr1KH6yiapxH6t4cpWiAl4ib8P3AdA60el52/qjpnZMZA
qlZXihlHu1PE8KQ6uAbSWn+zYe/wMm99erYSd/UbMacEIe3MRPWYN1yiY6oDYejVhquf6WJknKyy
fhxECIhGrY8NBSezx24j15WIgeDsZGzdorrNPbCmsl2/e931zax9o+I/KUV4rkS8aeInV89C5K0R
wO41GyoQelglzJ50Lh9dDJwQEvRnK8+DqHefZG6K7LvjRRu0xYzZEvtZV85rimbOXPybQT6OM4Oq
qWWMOQD+b5uGT+LQHW9U60Xr2mPVT/X2T297WQFWTfNAkkSjv7ZN0uVQhR2rL35ZFS9OlNW7yBbc
+fNKq5luW24Y966OFLaGDs8owox+Dalw0fFckJjWA2ENwFat9DyufcXQgnZysbTotKrrBej3O1ER
DaE+rxlOi58Vly/PrszL1OEa6NC1RZj6YmbDrZlcbgh9fEXObtnbQCT9etCEp7mXca5hLmWF89bF
96PUqnKK0zQ3BPmItu6Q5s/OxFdH7/fSTYz2prB9km3JeKj2aVnvnCX8KJP4W6uyK6W0sQDVg6zU
MV7XdxEd9R5VUUQych/VOgFNl+u0xgIXLSX3EyNsLOFQ1j7ZafxuJ49uKIBkiZhZzgKLLXvoRX0w
KiCrbviewr3wNAuxSIHO64AWN96D6C0lqm9Y6JYjxGwFIDFCtlfy1rqoeOY0PEAavSZd+EuYuDGB
eEtmYyPo4C9Nuddxvs2B2Wn2nmbJXCfozyAjWdrVqaaTCqtVeIKMxe+7FAXZSAE5miO1WKRv86oz
ASq/VYVIKTfbwgNMbebVQ1c0O6sc70Pkds0E1a9Fv4NC+2iL/t0FrICVZQOT2es6fEFoba8NAzrR
M7ZpaaY1P7ODWn+sg6Rj9IAD42uIZwWwSACPsZz8LMhPYAQQQx9OuDKyqwUSCOWg7reG+BGWlNNJ
BjKm7Pv3GIwakl/MrHHr8uSd4ozOV5noLfKHXCou4+opRTzboNEa9eJo0blw8TfyDAuknRUOT7Sz
mYv3D5b6Gbk5o2L6J+a6emORI+IWVQHwioytUqP5wqSbKO/rOYG7RJR5HkyihF6F/qInFwT24Dba
VdApCh2DITco10jr60VHHaG6IaFwCPPkJasJD33ioHRAfbmMUwBQEKcA6HGB5RTHroL4iLl926TI
iwjmpn3NtBXEQrtU0yaSGEGawjt31DddW5mH7aAQgjQF4dwQnTJVMXH3qyBBl+uzyTgNRFRm78nT
dra23AmK7ny9cw2RHDLXOERLRxHoxkbAbBXkUNMfunx8LamZGLTQCHHolwDtRPwtAhjau7tB2B/m
StmEIYwHIhycW698NvGQH8c+GnHdcI1NNlTzZpgGYgoMnd5w9EejYTjs0E0oxnbTZ5O4wxmp1EvU
PFO2rYPdBIIZKxjpdle3cBfyMTzVYuweLABsoZ5i/BaDzu2UYMoK1VNa5S5VWw0HDK6PsMUqLVpS
NoOVFsyCR+BWEAlsNCWUEpVliKkwnxMYx8ArPDWlzbziqokdx0TSgqg4eJ8KspszftkFs3qb7+pz
+j/6zGFAnsU4GajlsRuGTTKtYAB7I38bioQ9Q8suHVQX5k34AYyYNob7nhgYkGkTsophswBr6b8g
TRGJlY6MBcIMPQZ/0dbHtgJLhJ6fp08Elmx6bmywmUWUPk0VA0eHqZSwSH3ZwXFEsYCzlQSH03F1
+v7VATDgaxwFqLv4ifbNDW9Wjn6tPLtCpfs3VArfkVea0nsQhQY2flkJGjC5qTkxxsqSM6prjh2L
HVMUSuwqg6yJvLnokS5RjV1qu/jHMMQFPRpvBMDQsgySbO2C3Ajv65HykSuvXa+OpTr/eoPxvm2i
qyk7a5MNkAJzctAOxjF3tY21RIBJKydYLWo0RiWtaaAxg9cuHF91P0Bb9LB0uLmLU3j1WB/zBIHf
qW+2okafnsRS9xUNMblQHKA8wOAeKVV60+if0Rt7xAjuDRGgCy5f1pYM1LcbkFzFqNCD6Yjaarn4
zRRLuEPzrCji1MtJANMG2gSIA0Hsi7c0hH9B76AkVuPRgf1vZblvumW8YfXwCBCKqoaGjSHmK7gg
yihrX9oOMzn1WjHSlT9Ny3iSULehQwx/xrME0q0zMUa3lnOVW5c5Xc/MC+h9qFu1Z3Du2C9VY11K
kVyUsLxANqZ8XZ6MOf+n1OPNMd2vMVlOKnezuRiXhWQjb5br0n4qk/1ptdapU4iV/XLVw/or67Wr
62TIM/XEHvurE8qP3Y7fY41JQt9tOXGXOh5veTV+N13vZ3PypOr2oa+AghT5Bcnci/yJ8t01QVd+
sT4SXTu31XKt7fLSNe2bEt8otqxmeI7r5Dq1+SWT2aAKQmy6GZgVxxo/RXGXc7OAtCbMrdfWSC+o
NN8WwL6hYCop7QzSi7NG15CGXSUz+T6OvCbL6IT2ub9WyoOZhD/yH9srDsgurJ0MCf4JXWlugDge
zyknhURuuupNccGyDnCZ8QYxVo7Vr4APPXVS37t1Pi99fzOG7n5dbGC2xa/88xqq/xJQu4u4yJdI
lexTVI9hrl9nezinbf0rMmZoCrrExnRFMvyMEsB9LlO3srjI3yVIiQ5p+RBr7g/yGZdmmaR41SXK
ZHHtPJVr9qkB0S7nM9nUdaC15iQ6U04d9qf9I3+uA1zUyd2qpXKQL6GV0VY1rKNWi4u9DOcezZWy
cY5psf793dRyf/TYBrpZke1ke73TPu3lES37L/lXDGM9d8wIyU5eKpNPksxnrOsulgVy0fzSKvcn
6ftv+X05tD5GkY9lH6F8W5z+Wz4WfDbWK76rtxbDGyc7azUzu1q/ushkD8OKLPN0S2yGavjhciDO
CQ+UUdttUSykEgR363od0viK8mtE0woyblQ/4sh6YTgCXN8asVDDu5U3ge16igt3Jx+e3AtD3n2u
xtf/nqd84Otqf1SMjVGQ9/J0fu5y5tBsBrkp5BOQ/1TtC8Am02GthkdM7P/bDyyR0g7nLG2PTccd
IdUoWAC5CFSdF3P9SmPxqvG/bp5e6NBc7uZc/Mg1HEJ2oC1Pd3Foi/przcSlzDjM0VS8N9oNyd8f
YFZfgCzBiEU7t1v2Slp9dZN2abv+fTb/AQt7tUOI071nwL3StUf5bNeIheUDdP/Wwb3Id4CHy5h/
mW+qQr+Te160AflfP0IZxwxxYnKRC9JXg2YtvlEUcU2OfZr8p/K/KcSsXNpm8Vm18Ef+zIzppZzA
n6cZpqd8Svn1og6dtRgPOzW+TvFyJS31oOa8hwouspHxtzLyw9GRvDcR2Foz/ILAb7m6+wO864Iw
0k3o4mtV5msrXpeqeU9ij1XBBa5XPxN9viHJf9F13l/JLgCvd8sMfHKNj1oSBtiYYO2ZX+YxPyEW
EBgKexnl5lGzUEXTLhHnQ7493iuX6G0SxreZgE5dm/sw/u9Q0YA66bb70eqMrKI+ulZT/y2/Wado
cnK5U/r/VkTvhluhaP6CDN8Y87EKvNCz2rwfkET+W228KW5yobCQqebsWz7Ev4PCgXGH4m/J2s79
ETzkqSrh/fBEBvNr0VPynxThcgfWCGcco0hPiOIZEO41a6OrfMA2m7nCPwZ6+GM9DVDEUKav1Lt4
mm7dWlzSDsJKOFTbtmKStSwEh+riLMrPkD+KpHyTV0CtGFwhyVezlZHbENNNpyfhFXmO5xi4a5e3
gphEIsB1Yxe/o+UtC5ovxNEOvhKzxkCGMKPDvbnozu56kAFOfsI0rR/SiOYwiypDkvzq/ZxdxvKA
t8dZ5eFaE+c2ysm1k1eRIwvSC6JTxPlmq9frVR2mq51vCqv5yJaFmpfvo2nmRcmtDTY+p7afb/Bb
L7SOuSTLlBC2X8LiU2XRITtR8y89DbX4JNr4KrhEaTldBBgqSRqRHSgiYiuGs1x9TWm+y+qqZglu
LOaX3CDtEv6MR10DdcyfErbOrPY/IYWSjWos7V9zWK8yQsrwIH+manqR/z9vSuPZ0qa3v9tFBrex
c77+7htVe2ry8KMm/shLgf5oovXfMJTOcn/J92HestUSdxdGcOJHNOjG+fz3T+XKyI8WwhACMPpM
LL5Uan4BU/LS2e/IP/+AKPzCxfChGijh9eiCTiqBuD3KLZaW6nUs5ltZHFahnt05hJvA6c7QlRtK
c5vszDT771dtqpCSlb9dPfJSzI/k35OnOZSxajHapxS0XKwlf3eEpTHOcr5lLEs/TLv5J/dozeOT
S7s06gdFlHuPQOI11m1m6TwX3P72kUAijiWQt5vNQso4LL+ijdZzeZ5oaDQO6I+0N77+vjkOZPAy
uFTYJCGWtMtrhOFqwU5beXTwwK+ULe+j9heC5BmTa0Wr99EGstCE01l+eQQbb1VEJywpHqp1vmYJ
3yxvZvKIwdN15Wm1wp+/X8pDi/QS+A7fCYEfs3vkr+SWo4B4ULWUjwA06m9p/kJ4Xv7T4m0zDTcD
lQe5fmPzWafaq06tpJXhM4bxV0bwmAmHP/XUMNL0lnk5J/IzyKMg3yOjiTKmWtDU/VZ+2P+9rx7+
qg77hn+qqupOvkzoapqXpup9vBKbeTpOkyNmm55g0DxZvOdfgJYv/vel9Pa5HyjoWQU35nrp7PVm
9O+G1J7gnparlY08Ajoeqn5W3PwFcorXttGHjBFqIm8z+ymG6ieTCLlbmyy6Ova7qrYv/zut8lXy
GR1JY4AyjZgR6Ar5LORfV8dhXy7prnK1qy3Y4/2XjKs62KNcNJtYs+559YtZskGG+IKc3kdWaVcZ
uGR2CFBKo/DNR5sPIjbxpJ1oZ3xo8UFGrRBbna77lGEvb9Mfxfn/REuGKnk4jTw7msy+ZUQO9f+e
RJ9QV6cg9IabU5ccP7TSJsX+KRATKoYUIZjkIGOHPDuDvjwk4APktmlCsjYt+7Xod0Y8pP/9iqFn
2xgPch3/vrWmf4T185CnsIOsO7n9c16pnLLPUHlWInEhx/27yOncwu1G2UfRv7R8vcptnamkd4Wy
7yp9m6kYmNonOpc/hYzP8Ty/lN38Mf5ic4OUDkjTEUxB8sbsyJOrNYvySxnrkwhxJiZFWiG3tGl0
Z671Lx3Af0Z2kEmrPHSYv1E5WESfwvx7vjnjvH4hnbLbq6ol71Yz0SkGhLnyziBqLun/0XQey41j
SxD9IkTAmy09Ke/NBkGKErz3+Pp3Cv1mMSM1BZIw95bNytRx6qNFRundrOXbtHCm8apdG0W9UtDP
0+ylJooI8NRF7cCHbuz7GNM/g5DDdNrt3tSWq5ius+eCw6nvHOn0auEp072vUURbTSDovZVfbL/e
zOZ0lzjNtzgvJpsvfkdHNEUHq7Uv6LqeM5ytdp5ib9cyMCGrRo+rL0kVwPqhjuadanKT5Ts7LXrP
7Ve0qc6ybv5dp6WcMkiP5AXYCq5D/zkq7dtAL05XwXlJoiB3S+EmxUSSDD8zWhQ/yo0ySok7+/Re
By0sxl/JRRR0OEoQq8L/KaZ+wMYZVvQwqTZAHfOnZVglvvTqfIaH8arPn50Oghk6kCUY7CKc6xQj
gascBwJ1nQWwuJj/uxdZzY3hf7X5XjylUULbSyjLJ9a6JCg4AXEGHeo2htk+My/wI3GgxGy+9jE0
5edicsQ8TF3zrGnRYirIsP5GTEmtlz/wTWCsxLfOfXIdV1mDh62RH1QVmle8LN4grjEjsm9s2oMT
2thiHA38c5BM+xBEpx84Xw61vhUD9zc1yIwoMLYx4Nu47uBtq1YNaZ5UsxHMvDo8bz0hqwTSDpLx
BvKqvFJ+ChJIuvxXMO1nN7a+vXJrEPihhnGMQSGKIfRMC9Ft59cPil8lU3484y1q8o1WwIHlT+eq
NQgpI0IwTG/Z3ilwbHq5dnYbZjH/NcCp6ZIu1zOnqqXVJRoBEmlnOaMhpQgvnIGsyA6pVPQoaCH1
TNPztxn6BUAWv51XfivUjTgGwY8TOD3AB5gSNBsuCvdjKHYS7siXyvnKOTKZsDEyG34fMCrxHuK4
y/J+ubdT4P/29EID6yMYktfC3cq7Uju5GFwC1bPlXjHJsu/98ph69kPrOrR6o+X1kGx6GDoaaSgt
sS8bMnU3/fe39MFQgjPDCdf5kA3FebklOHt57DCnQ7cDQ2HAylOKW0ZfLz5K33LmLndHfhpdD5SI
EjK6g3K1jP9cxPMs6ynArxp+9yBBXhb6VDpxVoOePqCGsHIM5oy4vXaSQ8c//slBTU1JuHdexGXW
FQ5trL9SkiBWkazNJYrLxltI7kFxYy7EChukUC0NOr+Ln5fV7nuIKcgeDPL6C5Gkf+6jGa9qyAq1
+hsQgDv5fQLe2pXhQTb4ZI67aIJspeVjF/Poko5kzg645FH+Lbt9INN03eGa0/4yVH+XdOgnkOCy
QC8S7CAg8FFmewnBxB9khfvcVhcnYTbUHBnp52rlMnLL/+mATPqTs/PuRwVag8rgDLo/dYLuI9Y/
0/am9rhnPNiwPDhm/yH7QPaE/NT05lvOgEWfsSWG+V2eiqy/5RHM9XAOXIWU0Nmb8ERMJSze8mxk
Jcm6AV/4aaD9i983fDFk8wCDI91z5n7EG4k/s73sMoFHk0vBg0s8AKj86M8NgwBkLFgP+WnUxjZF
/EzidMmi1JK8nsJDqtC3s+xLE/8L8xPfP9L927aga4POuPHwdIM7nI0mJKsdaD/gJozktyy3iM7f
qI6ykXhI1suy/rk3c5QcGWTby6qT++SUlLD4T46BMuiONsUaWteIiQWiiyq+0GR+UFJ/FVfCrZre
ifeUoFDi+iIdERIBwq12Z8m9xcNK4aRfg6I+i32cGn8PpnsvplUC7j4+orn5JVa3UKqfxNcuzK1t
1V5F2IjA2bZPGfPvyHYQbvyrg8gHNg1yaiCO4ChaNarKUP6/wCq25/uBESwJghWkICxWe1GmsO0h
DsdOWBIh/VxO3VvZtSe16fdhR76ODxVjIIbNTcxHUawx+/jdyT+drroU5G+0X7ApzWcALhrPHCg5
1msiL54QI49g5JvPLU4ZPYNLRT1NQVd3QtqmSYbbLEfl3gfJlFpkuSXqHlQ90EUVSH7/LZ/ijAia
ABQecaSa6325mJLIbN40/SK2EEj0WdESQKHtvVgfW3U+4uRBTovJpi+f6qKpcyf84GXwvGcx9mKI
rGa8nyIAGxgzRWWSw/JPYtwgGvgFg/QcopMoAZo3BH/iHhvPf/f69z7ETrGeO4Anvap9BsVbB4Qw
iJPHtMF48A4J5M0sW82a9yJB8WKWZtyeAhBWy51nSTY93+ZmUieF0Zaw6mVJ0yV5V2DR8GgxS5hG
wHFpeY2xAIyTpPsQn1575MT8CV17EHFEhRIpLulMHg87aOiYddIu8minpLloKn0YoKkFMJnB+jVy
Y8sg9VFxx3dqdF1Nic+tvhPV3jqzcRR78p9dgSj/SdFg12XHib2pNJv7qd2ojLDJatenANgnt5/d
iSD5ydOrbwnF5ScfLd8AFmbX1/ZmBkcvdalWRUczw4NnVEVdnCkfG3sGCtuUoCmDOAN+grWp2ybD
NbA59t7vYiyA+txGTSjzmkumvVgWxTjDkfE1j9F3Va1keYmjHhz3QtBHu764Ew8DhexXr/dXhmUu
OaK3lvklT79M3FuGE2k6TlcYNRkanG+oPf82eGhkS75to/lJN5ZrlyfLDved4rY7F/9ZkjpiEeWw
iOJPMe3nWjvPqfqhjntxtDMSUovR09R6nzGXLqZCsjDJZsXBFZEDuUkB+qLeSyomfkZ2GEyjL0OK
dvX/TZBsyLhUrn63Fa8kD3S5F308I8uT3umT/SOhmzwfz8KeFt9SiQWj8jOlLJLmqjWAl9LwqkuQ
G/jVEYTlPuulUtv9xQFV8/BREUyCxK8SUA+Zvld0dy9lbzpOP+mYX8DE/miBzVxKdkcXbq/P07HF
13osdMUZr22873yTTpjxJ/9McKq+Uz5NVPEcljcw2xc4L5beAW3gawV4LQ/UR/kKKcpLAT9Rb7up
epc4mVnmy2y5P4A/SYfaOzkziZEZEL5AwRf2+VdB+Z7i5yNAtIuHC7JxQZD6bZJKQR+cFNRovi0e
j1qB9S4n5m4THG93kG+ci/5Pug1Z6Ek9X/IFLy1+VdZNxzph9uTRSH6G9kbtlR8z+mp/a9d7lvOU
ap+hNe8a6EA+KHLGv47YKGTYlflPDQcJFfvnrBwGbINUDB0j/tDNhyjkgvhnH05Lr0Txsy/TOA4H
T9F/5Fj5YI8A1aYeKmXEtmIo1z+kprOTK5OmREFKI+dgedHRj1As5PXZwfmyjuk0PXk2fm/6c2mp
yJVMoY0yBSErCy9FQEKT/Rt+jFZ4k5XpTi/6azhz57lHttreW+4EOp0urf5pd9QOEArmsRc8dqls
On75Wbq3GWu+1CbYldsbY/K2jU94nSs/csPNYbzNFW+TYDzlLeqIXhdQAPH+sIAwC6WsZcUEuBI5
J5VQFO4ZJpz91+XfbfnlT88TJQ+4EF8KEMENa3+cKVkS1WesqB4wAExST/K6vCWWcoIH4J0RK2gL
xxXQONw/Q7Pgic/SfmJoX/PcqzwYM6ku3uD+xOV5DMc3uZOq49xCqraRGy6XkHjuazX+Jtm/I+vZ
uDYqAJMYfC9BP4jAWz0rt/KcBp68XKl8sppn9wOwzK4h61OBLScXGsLk7jxXxaQqo9oPeTGuc5di
jEuZMvMobbMQ/n9zW8YSbaZHXIu7xqmoZnOEnvggK0ueINhNXGF7Y6rel3Sz6hHYRn6BOOwyN9Qd
Ogo4vbqp+/IWyouzXqYXSvKEgUfNML4kjQSGfMbDvAxRRgUZMyAh6JJsaol6nkChMx/MDNjV10JA
EvGv1Likfsgw8lKuAHyxgfeKUayIHF2SyP9iUltm+nra37X/81+sCsPakWGjvXy1rE7TVS8GPEYx
MykzpnNii3es6MCf353mrY/JJ+YeBttBuxb5jpHDbymZy+vuwDhxTqRJd00qP9E4nMEZr4qmR8Uz
lZIFvQ62XV6eIsY3+m7bEgwU/XCWw6mLfpmHxlHhNKu+xIxEUXwP0QLtcPoGHTsHyxje6Gb0x6Qw
Xr7/jofxaCjKVkxhT9AG9Co6U7bVuJqRq5TuzWyHjyVInP+idd8ntc6q2wZsG1OBUuSnAf4XI8y+
6nBLFEOeln083wJP/5QFlxJg1zTU6147iS2R15RexRq5m9oh4yTCGEr4qrThIPtJLDDMu1fV09dI
Lj0k7MUpI4wtmLYPp33JgpZVKgvb8fvbKVQ2mqe9jwkR8nQVe1e2zldEOaIkpnM+TdpS8qoVcTvh
Oy+Kp/5NrIaYzYyzgQRd4QsXc+Q3z8w+rWS5y78dDhmD6SPpH2WFzk1xHg7yzUrLwpdFLHZF1fLv
NAEW3R+MKUWLOl0MvdRRpNPKDBYDWu6LMhgX09fOjd9810ySDEX/LHfEnIxnDzZ+2Wr4YlV9tvLx
Xb5FPinm/onxd8vs3meIgbHd//9FzkiO0AyGIKcb3bc/ZeMPSbzTjexGrmE5NIzvjAkmSFaFuMLJ
1q+QS1mq+i03aqnX9PrnADAY22DZ/hseoerw6zXAnjCJ94vNCG41tXmXulONh5J12jbgHq3r5AZX
ccGo8l7PsuFkOwSGfg3WlTEz5ZscQHn8SKcDZocu+I63ueZ/Sw976XoAunz2vRhk1sWerHdZdnbm
rpQ0fAr5XS1AhyoEuBT05W/yWhOS+v8t3ZGaGVmlf5NtmlvmJSrdz6o7/ddTdsv5byrDy5TlT/EI
kVD1peXluxwtGeliI1p1a1bKF+KxV4t6leeqezdAJ5rNK7ev98Of+q2BaTyvqpfQhr5JTy4+BUia
14A7Z6BMOKwh3BRWeNeZ43MPgLosw1WhGrBPqrd+9GR69NCJXkZLu4aB8pRal45AV5xAHrCSKiVG
/ZJp6/yZrf0nEAMx/gmOxXPfU+IpJBfO9Noi+cSrVkO21k1HOS4h/B58eBqYFGHg/5Zu2KaTcjMR
i/x90vQbUO9g8Mnb5EPlAxwv+eyLXSWlI+rfFdEW6eezV1EHn/M3D0aEAW5UKsM3ZlNcQFJtS9+7
CQjSvTF8n3P3V0VKY7AJLSk0J1X5odmHiYZK5UFUUlVfTDA8IS6ErZvPIVkq0nznerS3XRef5C3A
ZikTOl9xHlB/ax+wTIQZzteoUtDsdg2cBAY5Mky0ZN3Jq4vijJx4Iwm+vJiZJW0P2Gyw8qVd/zCJ
RA5GFmVOb/Jw5Bz8pDhMDUK0clBC+tuOzbNtoXjK9cpBJGdfzoi2t5G8aHQV5fbIPQsZAnAw1PA7
f4RUH8lC6hkZQM89tYX7YMcVgBQ+0zKbV6AeTNpRjal5OHMUPzea7LUJSfLxT65+HKMnJ2LwiTOU
M7VmbljH0HUcgq/H7kKb9aP2zdHKUIPt81+7LX8KwmJXD24DFbA81y2+WJi2YThsj2oJz1iqnqWO
nFp0v2g99kwdqQF8RBRcxML/24TuJwZ9sc6yYTsKNIAAmPuGjgDRIww/9dxbk6Eq+V18kextx2WA
X0U8jWGRyF/AJUPiPGQZXYWS2I5vCtzhVVr0fkvtoY8OOIOT9IwC0FdEQdlFdqpe38GNA/vdt2vc
lgL/oikg21caDuI2BotbqEzoCTnQSiyR+fwQFcy6Bu23uDXDo8fgIaET1ndLiWkpt9LgqsDVofPx
LCmVyn2VNmdJy7I+S1YqyUOTT3eKVm8kP5PSrjRDadXf2QxKu+m6Qp5MoYDRDsWl9FpgCjG0au1B
iisyf92kypP0ajKGsRpff/lXIpbpi8b5LmEzpZEnfUMp3Ni2/hgHVC+pBUsLQQoj8rMCtRhopJq0
GORvcrKSvkjup/nbPhy+pVmnA2+QJq9tvgMAf1u6l/J09c8kan4lOhEuc9eAqSH+EhSKAf2EWxjr
pWhEUUV6OdKZzrUJwpPmNJd8l8zU1+7SNVr6wBDfx4VFPZgiDKUW6Q9jdOhpBOVbEuzz5ezLnECG
UEiOkMUlXWUh2yQegiRus0BkINFCZ6lk3ELKNmqaXaRc1+qMjmXjYbR6AN3uo3yCNGTkXiRwVNoa
ZWEeQZVmv/J4ZrU51km3l/L4cm+l4eP1ALr74nXJ8Xhupj+/tcO3XKe0EjUwGoUQTIXMpqTETIb3
uxT87CpbD5PxKDnkkjTOo/s4Jn9LkaGruhcpNMTQMTml9yAfLp8oyf+YBju7bo9tRCeUAr60j8JY
fUmyAn6Q9mCW4U7KVvLE5I55wlmIFA1P9ljZgA9N1in3rJqUJx2orTzOOBv29FGPOl1T6bQOTXZR
GqpVwr8QoS0GoXWn3CWZ8jH3VPaM5n555IDYn7qYQdL/4lYBdmEe9v6kHMVZzmxRO40/nOFZNre8
xGD/JVWdL8lyJcyR3RsoaLYQBkvDKnFZ9OH8jSQyHOdX8YpuRhlp/uhU9S2kcQ99H9SU6nnZfouh
CNXT7NnvEhowIU5DEGuVSq37Q1ei54jZZwkxu3F+HBuGMTtlC0/kzdLlkejQh9I1Kb8juQrpC1aO
NGMYJre/5OsN7Z8HN4fuBNYHdo/2DzDnQXXrQ+C3jNi2f9LgD0dQudFZOi1iNQq7/YQ2Wvy2bmkb
Z/JvpUooK092lpQXS2WCEqKFaIeYhhJkFpx9tX8TGIfvIbxTv8jTqSMQX+wXeRetXbKy4kl+N6to
n+XjQf62YMfAEoQOfM6ci8CW5NvQPwAWzHiZ/7M8Mdm4Y/UYhONHnYZ7M3ePBUxumtAgvMmHSpGy
iJ0nb4JgBCMjpyavy8ap+zO41xdjP9rTj3TjZXPJHwSLI1WN+a/zkhUq1M+yxwqNHj3ngizEj3xv
1enbsPQYZQFgLAA5+Vw5QHIWAVWlonbVp//MJoDfXg0+5MyjybtvYdSaqb3LzZdnpIH+2sp3y4dY
RcoMh89BIG/EyUlxeCgLxK1rRgE9Gt0Vjy2/SAnKYYUs7Q6oY9IZERXyNKlANqzd0u/uyzLduEYM
tkS/prTmfOxamtyGfvqVk3oxQnagZwH/rw7EML4yN3f1QB+D8M7o8o30ApLOuobKvIkshzFDl/XU
/EjlKjQYVFqZ2XgkGgBMC4xGkvHMfTIrxkSoH0qZfbmAWm+2VaeiskyszIKCvIg2iWPsszA81B16
p+cIrGHAhh7FdGJK2+HfT5ivnxhP/dd8d/oXeSTyd1kW8jOBBXR2ivvQlkdA0Xtq6CI6lAp7UccR
6bST4GlkWQnaT8y3EGw2lfIgv3ca8BaiJuaDPs2Huq0ODFUsGEExN2L7xYR4s3HbAuoRj1vDnae4
5bOZOz/SFZXXpGci3VFbMR40Ntic9zAzV0tjv8yNOxjTd+JzxQYs2XCtFl8ayEDeK+sljuzfLu13
szseBXgly8C1EoaLu4Os2zm1niA7g2KDK8aoawAQe+5Q2QZHuFR2cc9NFafnzfs0y45hUnz55g8P
+038QCF+RjYR40rhBqbTzZyb6zj39uLYJAWXL5TNInugYTCu47Yx/SZ3WDoe8lMO8XxvW9MJke0t
gD1BANAlEbDATqrA0m2JBgp1ub0WkbeCQoSsXmmYaVKojObP2jTuouGJ2W4a6ngF/iQtIKllmp19
XwcwV0iQTMgqjYteI0YyfvvOfo4U+0dOUkwBcgesE2s9K/2dnaFCOCpPciflKn3b/bUt9Ut1lwco
hxexT9/EghXn/29XzWcD1mfxQXY5AO68y/sBZqf8twqDZzt1H6aqhGlSmlzDEjQ4MKvMA6Ji9E1k
a4rbCawWFB2BSPkHQgz6n+cYqILcVDlPWe6DLEd3byn2mzy4fnpIPeXVSpINM06IrpQf2F2xueQs
DJWPT/TUVhQsl1bcYuTEVboN23Va9+Q9wOUuC3CDYif0EPvasU7iuqVm6wogp+hGILP/wBtwe26q
cLoVkBjzHmeBJ4Vjcm5qZlDBhLE2ug5BlNJYKzZtFCIOAZ6aSNW3+YtYJ92RUMN6kPqD5Jji+FKm
Ub02funM7CIeZ9SdN71e6j9SSZHgFxj7KonH16VYw1sGLRczDb8UT7og3zG9e+0OxXCIF65qoL3/
30DKXdDC+m8N7dmPxGRyd8VC0uNCV9w/+ZV+bWFIAYY/fZlg53jeNuNjhg4fCf05WaVLmEf9PIwg
LKBrIC0qWbGYawZY/ZXc0cUuSaujCdqVP4VLb0qQTQsKKvFJSYL5WWrpEtN4LrGxMwe7wc9vpJvA
8NjPEBFql1n+Ehl/YtVkHzXu8NHYz3Jjl4cnS3I2QgGxSNNsLpji7/IlOJMz/8+5Ic/xZrYIjgAm
UJWT7EKJUhYDR0NPDi0N70j3k4be0bKcVwF5L+4PCyTYYLXfa616DlN2jtL+aV74PHmIs/LYJNMQ
6LveMJNaF1spfslz0eeQhsq/cCf07GNhmTv5SPkvawzgsxRHIKxgccpdbVzzztWLzbL7HOZsM0bs
yCHkKcllLusLW8WkKLxMv4HR7OJkWN4qbx/YsGrlPE0Mlcjakw2SyUypliGtgcFnSynxi1c6r0vA
GFUr+USpEUaxe4Qga2nZyI5cuuIWcgsQ5sI4zKOR5wT1wEVaplVTPDpWylygdxxshSifPggxlIen
lGOUPvmZD9KqaW3zq6diryEYH1OtIkslcpCJGfWvriv6FKF1iVywU934NHCjdaPedQGgUuChY5/f
K7DOReL74ZDkVg5XHxeKvjC5VYHIoGi9FNCjmdce92pjegaMmeipME73UI3OOm+elKL5SKr4Wrv+
1/JZNiue0RG4OWfGSwij8MNuUd7nFrI9+fRiQaOp9uXF62YwfeRaqr4tDOuGIcrzLPhfP/wo0UGi
kdkSJ8qFBSgpK62yi7bSu5Qeulz+0pj0us9m2IqNln9KVPHa9+oCP5nDHhs5r3jQ55r6u1jrdE7f
Ux3Sv3/evmJcF4aJG4HFLD0yM6DS1lov8oESDggEj1bNi08WJ9tODJBsR3G7kK5TY8pepQEqxxVQ
yGUmWApKmeJIBEFutMVWidyT5AzyPskYQb0ekrJCSZgnL6YvGoYvD/0BF0Qlaah0/jxo4RD+hFui
+JXNKLGVm+6qtP6xx5gxeLjOeA5iMTpmBGSBCpavTQ6mjoxeCcfX/42JxBOCgbVgdI2z5u4/mJFc
TRYaT21oLy3LKId7yZmR7BkXM2vV9brr4/txin//c+lx4H6NvK6ZGkJZ9bMxZIhdk5+F85+EGnKW
TvoSdOWLeBcKSweKcHvZHnIYsnO/AO/xOXKg2A43RWLA0wHmUwWQWKJJ7ypcnYCwxN6Uk7tpBux/
VzIzTds2QvebuEWP0g3U9yCkMdMc6wbhYr7km+RE9ME6JGADTNuDcOLln1El6AqKr4y26FBUdyMw
3Xb4KLTpj9L4F/ebDPxbskIJ+7wIppcufmg9SqDynPyweWgMWELFDutMXbDKVR/kfd3Bgs2VkGOM
SU++sQRFddQfYTjcSYdRLIU8LDTJ3qEflpNh+GyJg0xXu1pQDnXBcw4YQwAbddHemzVidh6+0Be5
PHt8lOUo/y1QJ1nksoAdBU6WQNm0FVpcRCBywAL5zTtBJcFCT0FO0L6MUX0UzIr1OkVRFtd/ZYfa
n5HliLfyyCVu7Z3u2LXjbulKfytB9in9bvFGgnkMbgtD/1xOy0ync1vGNzZj56nVAbjlDkF+el1p
8IrRKxRHL33aXCrg1JbTKSm3JZtlRaMFNko47m/jjkM1cyYbNBJw7vONEijOUfeVR0iP9U0b+JBj
FgosjX1lrku9+rVCK3+0NTjwY/WYlYV/j2wUMwAKihVO7m47Bx4p6BrhcgV6YxZnFVjPk1Onuzyu
663jooRsenW86RI120eDibKEPu2bAUxbkA/xUfFrBVLqbjXOefAEnTwrbXgMQZtRnXGhDt6ZRlCe
CqDxOhDZSVWG19DQfq1SU46lmcJnCHxtW4TlyUSL7Dj6ibAOG5AbNZm7G0GhjPoNyL3PurvXuYAV
nEfIryBnsY17/5hloBH1oQyftKFZxQ6864gOMygGdWloMabmp70JNzgnrUCOiX22H0x/NG+0cgTF
1VkPcaoIebi3S432OfN7a2dkgBzVemvFpQ5ZRGytSfggal05Sg70vX3WMr3eaI4HZyBzIczgI0ir
6MV72tfGag7arzhlenpw5kPYDRpZKnMhJP4+HEAPzWg8NDUVHhtJnV0hIRIMDukGscjxbgKcUmjp
pm+qawoLVlpOMLmp3GsEGDeQdqkrhk57QNP9xmggr8mGbFjV5dRDE+rSQXfikzHRrLXNIt/aSmiv
J0RqEaTBrrTMh9pD8GZo3qY1YJfP0zcYXqAyy42HLO2PSTSZKw8daHig3WfNMwaOq386O71nlFCD
aZ5By0HT1xbhm9pPF8Mdb1GrgiAvNOKtXr8pNLWjJLrpnHJcAzm6hdT/TYOFcNW5A2+Go1+x7MNQ
Rde8DlG36rIXSG9TqfznG6dy9kni1oRxzEHB06RhDSauLzPf1IApz7lRYK9mtr1TP+AKIYwbvXYz
RGq3gkx710TFuy/DLwZ0IFWFTgVbwfBgifLdLr2dfeYwFRX7gPKtCJaETMhSSW7ok3uQKsd9wrDz
zHzu3CtPBYPYg0qtJ1WA78fBMTFYNCncBeHEYKNmHptZH0+QxmKlU8a5dabQICM4h32r3TO2TVFm
CoJjxw4IvH7Tm2fElO1dy1CgTLufCNa24yXo5lsXP7aKzA5sWFkDBNPHg1pbEIkV5a3rANv2rUnd
+R3GNPNjeHSsGdGJvDk5WprulATmPx+LvIrhs9wK877j46EUS4NdXC1WimF/TnP6oBWjeUqCagvR
DWMhVYkoCgTjWq9vwt4eVmNgvCJFDGUzWXLkM7QZIsIxxCMEVXSqcpqflCUPQ+Sou15lWiIog3Ud
A87UoNWfq9zaok4GnUQDtL4eenSC60OfZcVB1bJ8ZeXRyDzvs2qb2j7izJgsofjIWfQtFHe6Ok37
kVBr1gYmpQqom7u+i/e+1k8riEcu859eT5/Q0qIe4ZgopMAePcKkkbbDjoFtlhrczLqA1Yxh2JUG
y8XJ4/0QiMJhAhIpUvX3gXFIGTRVGVs+1TNX7RiNs6Ld/pBMZrM2UzR1EaiomJedfNqKZ2UumC6c
XgovB7oyV8pOReLbeCqqCfWfELGXbIQWoYoZTayH+8wBru+PMCR5NVjGSGMMQMQG1DLPIPjUtE0+
ltZuAFoZtilQcwM9GtCau1z7MimUn3yr3/Yp/AATJKOb2QpetW6egL3r2dqMJlr5zuyuPUu/ASFS
HF2/Yfg2GnZFryFZBOGENsAWa/RIGbhMoLEckqDuXuKNanmiLTvGK7saYdxEFsIsvX5luJW3KR2N
WnPiFKDRmTmx4i6D7/fP8xmP6pBzytJ3I7WCQ5p0gA0miBf6YDqFmbMZwjoAJ+Y+lUyeGzXMk10M
o+OUUj0vO5OHHHlre8hR57zHZWor26G7mDLHttLql9BT7wcp5Iew7oDknZkvjpl56VSdnka+gb17
2DS29m5XzIcn+H0qAn5YOmxwhCj03Pz2KhWmSKt+GLL8XRtAD6AEo6TJsIXS5cVWehe66RAiZ7v6
g/oY9v7S+0bn0Ni0yr1DyxwXHLzRgvTWid8Ce0Q1GhGgyYN+HXD8nZb/WIqzo6+mtNaTUrP+HIel
pkCYBN2NxYi7/lf4KCN3NlRcDRmCb2n7GY8fxTod3j5DuAGGoAI4CTH+dFPel2CBXm3HxsC74wEo
ItKaMeztsQ0C0DShy/Oy6thryq7uzDeqgDWrdmwhhTtV8fii3cVNsU0JKgkFvHgP0e1P2HCGA2wW
Zk4o6xnO1rO0uy5VaHZRwNtG6ZNttwfXQJzVmR719NQ2UbTjshnk07uvzraQo8vV78Zvt/FUAhOj
tWePwQV6oHJb5+9Z0OmnMkv1U2caybqyVBpqyXgqOxdz08NYZqHprkA8MLLpoKktqBtAnuKlxs61
3PKUu8bBGOdhz6jxU6ExTTkqUADZUBriLA2IX1VrRtMJCnaS9dUQBt2R0N9b6WOFKnXUVaflcyDe
TlYIOcPWaDQfaKR85iaUjCajz1WnfWlqMG/mDOJeVYNWnUEpNe0+i4FGAn2zHklUuOTSgmHKJqJt
3Xg16WluIHb0OtqFshuS+gYyCgaFUGKzIm3f+u3rAMfhOkzT57RLIf2U/4WGXp3g4GFUL6l+K5Nw
FNaFB6thEkXPbvsmNo9FNTcnT62aU1MnDygtwpRJAtTFEMJ3Cb39nompQjmNeVxCwlsfLdAKKyjG
aSjrALV0WPC36aoiR8h84ylN5rXpkk/MVWXsHbs66A7j/JoKQUWGTDbgnazeLpWO2mYp+CHmyiE+
Vathy1Omsix3McnCYqcY6ssw9/GWcBpPOA509Y1Oo6WeM9RrG0VL/uYX2KsEKh2vIFbUEsxDWZyg
3S5OfWFRRiK4SieEM5JhNFZ66Kx1HX7HMUcLsMgTRGiyG2foYDwjRDTm7scyWG8oUNyaoJbKGl84
JPADFw5LxzffU5fxAsrSu9BAN8lT7gHIANkdd3Pjb4ZZe81cxKVyJNwKkAGySvrSIe0qKZXWVpNs
1TKjodDP8JNqq3bUN9gJAo6wWJVMxk5T0m8TplnWqgmtUv8XCKsY+iXhjmnXe8OAZBJi9CztKgYc
lr30FuCDfmz4H1bqBHNi2KTQCDf0aQNzWpmEsetQQTylkNri4G4Mt72Ne2ivcuXGMFJ4e8cGVr04
YR7Gv62N6SeeZ4YYuuLTJjxxGnenxIawneGHwkA3Nk4TbSc0JzCA1i1AYA1C2fhbSWFF6TVustL8
ajYr2zNU7pH5HWk8oc7z7mtrNLdOTflOqBjNae0rBCYpMlBlZ6MUgD5lFp6yGGFG9b1OGXNfTWy7
k95ncKOMRQ+poU59dL28qsqfyuUoq+N5O/HA6lt+TePEgQxHDvj3huW9kVYxN1k+DTbQPIW6VxoS
ruuhJc87B8wAvg2fkSfDYfZqZ20LtYuhe6/aMN4F6A+w/7kHI6KcTV43BOfEBklnriEaGNZVi0SG
1zXrBmbiENcw5fG0VdX2rosDaloj0JgybTs0JSk0xs2+pRKqi2X1bESWCO5B61jDNh7yvz5ynmI9
82+CMNwjeAd7pev/JpP3OHvXtmXi0U9UZx/MEwhTyBrG1nzAiyurPL8NG++1dMFL1SCaork8tDh7
pNjCQxvQeac2n271GfKSwjnhChot3/U9SJV8aC10o6LPVI2d1RTo27asPt1t5cHiY8WDR1xJpJPq
xk2Qul8NKmQr5lSbk5t7a1PxnX3tvgVUQ9YtfcZVj0zkoVNQ1QkZsDEHesBQ8CNXPTuHqWfeJEcf
g3GaDwtlXTJih0Syhnd7pFgkg60bbTat21nBeOWTdpsD0AfhOd/Y1b6bvPLG0axqK7Z8CrRwjeyY
us46DQu/UaC8XBcV3UImobq1P9FNDkyolNLHxkWnooPuJ0XTz9DSZ6fWUtio6l+3VB4G+KuYFjpE
Q0MBGdri3gqeG+U1aRCm6xVjYwgMTFcKHaWP+ZbC063lepuhyiGnbmu4yKsMxeXeXWel+a7qUHNl
eX1va+r/uDqv3saVqMv+ogKYWXyVSGVZsuXUfiH6druZczH++ln0N5gZDC7g66i2JbLq1Dl77/VC
LDpkr4KNf7HqE9afj2Ie35pCfYZjQXpokZwy+M0sMcjxwxkNhDW1N6OhtF/W0zYpiCaJ+cu3MNJ5
A5qkrP7pyeS7cWoFWhuSgZ9vNadKfX0YLzqR2puwopNKFNh9qh2KtQb0WoYSF0XKNtf6djuny1vt
xjwX2hqKlq2Hizr2gsZp986UqJORRTeX8x9KK8ExrY7mrV2F/yXacvTgSfmelm8q4T2ZalIB47g/
YlQxTGRi2BfDPooh8bF8oCCvQXQisfRF3svttCQ0C+nM7SJxKKmcDqqR/4CS1Hm4gFUVlKkIaWuu
h9ZpPjut97Zy1P3U0s9eWj3GTiIQyYkhN7prbYISnKbh3o3Ws1cut5rsr03ogt9ASEMfI+h0C0RI
RzwFPRZE0/YRtcGh1ZqaHCaESHJf5NMNcvapmdWjNexPx8suaiACjbwVtv7mXNom/6LUnwdyRQ09
Zfo+XOccVycIQ6GKs6PZVwSBpBy2TetHqbzT3dzAuhvuptn/iujdbWu6llVoUwSQ3UzHwgh6wXMf
5shCs8QpL4TqD9pzArDLSHm5md10YfunTEEiEdpmbPSCLsBQd+dF+3Lh/SZ5dWmr/Kk1pLUbvajb
sEsePowZgWhiZj03KslpjneM6zkJHDUMPqQcg/5jTHRSNvCPO7K/Q9QB6vW3n0bjVAn4qp1bfRaO
s9Ul0Y/d/BClxpCcez1pQQm1ADn6LGJLovG8WdL+jm4/sCpCN3HE3qWQRwJNi6Ab+7PuIGcc2rOW
Yfgp8/AOWXfgz/Z2InGCjDb3Rnd14VcRXBDXaHR/MeuP0u6eO7NFjAD2oyzmkvFD7Ws5tVzD9b3j
QXYYgEBLxNSq7j9dTx+d1T41qfPPsD48RYHPEeNOYNnBK2UTSBz4ZGVfLGF7u74FGplF+iur622Z
HQLO6JatJdhgp7fERjPHoIXzZJttyPUnMnHYftSH0KKVoWoi6cNdm3RnSionJRGcwJaGcTsiEpCE
PnKYdpNSHBoFi1UDZWKjYgK2JooBhyXRsPiTdPUy2cRUxhamoOjSKpPTRDLv0Iui1xOkDbau/vzz
eoVpRd3FMLmo98Z6KCy95rMR7EVGd4MWdWhzNg+lWp88oG1iE3KmQ9TaaNlCd8vMb10ZfrnQ1Jc6
f+8c5ClZddQx/ew57XSn//tG0Af7fz78+UJta7sqHexDP45luVOp6iE9AgnYzqOxNt7r//lcQo/8
vLR5Qn9zfRcMU8g2uPaI4o50tmn22tPPG1kOe5MQ/4NwvOdGS+eDxatPU5smeGNV6ChOnTtXv1JP
uzla8dpYA7o+6ZzShLAtHZPJHfNozHoyn7JS4lhTILqEFXvAeFPC7t2wCDIyHT3TxI5bfUQJoYEj
UEUqEI8QKSZZZNnQu3b7PVTRw2KKnPBUCurK+BIxvwcxp3+4bKNT62iB6CqIPy55mENcHokFzU/h
C16xkjMJ5RMBcMkWEsA9VUp7mNYTqha4DmNF7u1Y/0pNDdLoHO1h9WXHKo0lyJUNYcHTfu4ngvgx
Io7K6jjZ5gT2ucFMruMIjGrbDWWOGtF41jz1WhbVDYoQrocmOmhTqbZDI7R9qHqCfq3kulhpGZCW
zMCJO3aTosNbHD0/Erb+Td1wlC35J0bdCz+izbJpVE99b3+HRtEFeFbJ/UrIVtPCZ0LxWj+e6hu1
GebtyEh94l7sDbxAdy2NbmlYJH4aVteV/bHyBFxZ3euKrDTSRw03fJaGeNZZctE/3Puo2VeTo2+m
Yn5nstcCyIqunuKUOYdtuamk/gfBx1drfxY6NSHiX37B/jL2KYZvjv9pudeUE4i2RG3gjXvmFcWW
zF2xkCfemPafxWYaJufon2na11zANcJ/FuhI7ykGpoeIvkkgfSvlpRvpMxkeLTGnLI/e1J0Jjc4P
mR0QywoepudpG1N6JmLEqmgRvZ6UgWa8Sbs6Fw0p5HZDF6q2F7FfH7yw1VPckeW8dpdBonmXTqrH
3DDJ6Eg2HCL5+MGkxYk6C8bUW0WORKXicluHCBhWFlGuqC28znxMdrXzyJk6mmut30QimMNol43t
3U7VKdWLHbNZARKCJiCpaNz7ADbFNPxyLGaRSad/twitNz/P79gK/GsOkCPTUf7Aqgedwv0sHnUU
nUxPWw6uI1vakONFE+3e7sfPmZnNzlTRc9Rr4XYS9EkngjE3dl1nF9sg5TvJ9CfK+vYEMgPmbVZD
lVFqOeTYkoOaRw5aIhs3Qx+OO2Oppgsb/zNEkGrfN/mFBO3YVyXhRbIBBa+F9mtEl36raZxcRME6
JBA6U7kQF+16JdB2b6Hz64B9QYhuk/dffNNszn0QmcZiyac5pvZP44KO3NzCH9Ih3IWC3GMYrLCs
egNcsNXzlIfp77Ka7QANM1RTZoQV6d5NxMoEjyjbdd4ybWZ7kFfJtsq6PSIDWD9sjKzu95xs6ITM
15/v+Pl85uYc5usCPiXfrPnTitaGFA4Qk4BujRvN7yaRLBwkGvvqzr+HBrynURrW9ecNqYr2/7xX
dCt9EZzX5udzcCpnfEft0//3vcVCqTjIDm9d6YjZ//lym6jmPJs5kYmy75DP8fBj731ZlfwNbZRr
JSU6fQIreTXW934+RCDcXRz4jj8f/Xye1AsJRpsmBOYa4ly5QWirLzLd/c/HcOUuVRzZx1m3jevs
4a1ZIs6b82BceyOiBZy4jU6LUELJ/r+fJI6HUJOsMIKfT/78cMLExKWOOzHmc6BLrBFIeiZO4/rI
URG2s0/97xy1MkcEuX7Lz89y44y7MIYMUfSWd81ojW611JK+W/X8hanGAaZavzJw0Z7atjv+fMFc
kvCqbIQbxtTefz718/OeZ/0RcRkdfj76+XwTQoOB/6L7Pz9UV6O1Ax0J8v7/PKxljEeCFrKnZiG0
lWU8vpDwC8th7KvzsIJZlDUTQ8wXE0TjRBSr8YUVvDm2Zc8ZPMlDn1NycRHhfMgEyxxws2bbj/Yr
nOd90uac+jRGA1VavZC8QsldE21st3WJUw8VLrqPnZWSLUHYxrPWte0uCrFPESwqiHlekKAnFWHK
A6mXWdwdGtJHNiFqlK3U818LKNTR6uBy0LyC87StBdP/JYccZMTPayGZ5VQpQ+b9ckL3LlMWFuYp
bdKfaZ0fG2BIBN93u2haPDAjg99JXGlNGXKTJBfm3eOa6TzJgo6GR+uhpGCH7HHt1z05A1S/GBoD
HE4y3FMvGpMRQkqiAPYE5Nr6NEq6MG7oPtVRv/PC5GYI+ynrh93YLOT85NHVcMDuCPOhQpBZWWO6
W3QonyHwKFwhGJO7kOaE0xD6LbCsQj5nxHMsIqr6PlpuXZbxU60k76BTH0ZBppVOiE6CY8vqUepn
8mNIwJvqbn0s+nxvTuXBi5/nPD/2o8gP0g4PjqNF29qe8awwCla2+eSW6tAr9WnG8slt5AiKuzsB
UtRYplkHGba/uYhh87S9FLn5ETUudT4vJ4cvtAf8vtF0ZwxIaaywbpfIC5k7MAG+ZRNhPkvOOQqh
P73v4kAIfjnQt+l+hkeTfvXIWLI4BQW83pYJ+aYjhNCchhtDljfh1iRGu++EPHQBeT0IWioO651i
LbOjmcz15qac5pLUv82cVLwJLsOY+NJV/cFNxRVCU+sXTXQvjd9pCKEGxHwMcN5l455IGV25v15H
CNREY3cTGrA2E31+F2PzRlZmDheGCVHTiwHbqOZjvucgXJd/XK7I2FwHsMXgEPGcfMvChiBJKQWk
DYZgNXzHs4ELlw2wrXih8QlyatDIb7ZkwGZ9qmJOSN5AH87EpePXmOD5RRAkecSmJrRGETaiYVN/
3doWm6hZrZylhTpj2ZvN5Fdl0hx7ossa5qDtyLYZ22sz21O0n+fduPT7ksHOxRF0ggb7fbaY0VuC
gIqhuygRP8s+ORoudljcSNO8RvQa2jvwmpuhcr8aZ1JUiiOjL3INPirXzNDvNbcoKnaMR88DASQb
SV9q5/VwQAvFrLDjSAww5WMqGmbSsESzV71sX2CurY2id5nXyY7TLzrWTnDslCAisqWkQxf72qy/
qdZ+AHTdteZwCsuCUQAhuSlctKY1LkxQPJ97jrm+QB4PxTNfTgVpt9CzKRjq9iCbBv+LhLzRqrub
1riS0FGzmO67enyfmrDDejJ96knrS15E9ATzzs0GJuHT1pUekRwW2X+9+srJ/CUxNn5yIY0TJSmu
YW1eI2LFXb34Z6vmMjpWzdmWlFhSNZMh67e6iStdd2iOd7IGfRZiu6dBBYjONjKm7Vl2MayGOJbK
tTc6/b1zZRFd3yzuk9TUrRiNj1ANe6J0myMBPowFqi8cMySL1/orsbjlYXwdkeziNiBCdKU/WOZC
zrZTvmdU2pqkeT+lFWk2bMFVf8EWm9O5ofa0e0nmbP7c0cFNnfkoctaReI7x0K0J81XVPJYWlhJj
OQxVcIftbmGDtl38/u8jMyxJSuEJADhjRJrCTaN23krzU81TqkV+BveP3G0ixhtLvjjSe02Z7DLR
bW6k50MBuy1N98R+SP+GtMp9Jp1HM5HKUy+wCJrorxand9UyafB0xoYSfNZ69WoF7bECIlnCuD7t
6ACT2P7mFQ5KALd5oy2B3pM+Cong/H/HMALYQEzrJB9mPxHzp8RHQx/9DkgU/w6AxA0xjRRkoBvS
UPqZIvfSfuGiQioBbSVNrc1ia1C/yTqnk0pDxbM+El0BoOli+mdwiEd9+GW3qvEBTkIpdJO23bg6
bc+SzjfxTPO7BeU6xunV8U/1Om9sZp0wahgWLURAgzpr9kM8pL6tJzvP9a4VY8mNGzVvVIVH12QU
a76vQqQ5Ak7sOK4MIOkxa23vhlZ9eQ4Xdu/ckWi/N2bzd15wmIklP3TkaTgoXvem/tL1SAWKL5kW
XPhq+kMf79pHQeWmXxR45350j2OUBo49smHnkbslCvvhIgxa8vRhu1mOoZlpXDafR0XsY2N1GCIL
FstsvJGR9JXnV63OXif9P6etkIgMxTGya0A6OgEcza536c8jk73lkbV3yH8IeATCPqx5V9fJp9RL
XO8R6cUYdj2ON3b0m2HpwXZn/gQDqJNK+49etZcqzRFJwqiUbnnWUVg4kfgVe8Y7dMpfdsrlIdbY
c9DvG5KxP7xp6FAh8GpMsfan7rTPnnMLomuyTLJNQXoJnIxLDkG8MCbmVfMFbcUJmDMm/keZDRBb
VP9Ok5cAqeTdokezLVLjkdrprwatBohOPOpM2Ns0f7Za7aUycCTElCx1R7YOscQV2OR0+Qprxpz8
YseelOHRNf6IkDlbwqwntiiK7PYBHWgOZPFVt+yYHdHwFVsLmCoqqL0z17vcLSCoqPag2f0nQdgM
jsz5a3QUJ6syfwmNVtG5pi/LFrYdUG9wLGaYrnFZ0Uo6Gv3T0rhBmp0zWn+6ToNOJ2S9bIB3NjPD
dRhSO5UYYutMQ0Cys72l4ayfy/5tnvQnT7BLuy3PrKN6UM+8o2XFqTf19zFzXvMmxOFnnylPgmwZ
boyUqqcouiR0AyUjzdB+tMJz2OfELZrSVyrkqxE1tPAIyt6OtXWfuXeNki49+AyIo/8AmSq/0/BM
ETE+tvEt00QKt3b2xZB/TGQfbkpH201hd3FRiaMyo64cORV3vfNm2Nxaxcz4dvFWrHFhv0clkWRV
zmAak88XfehjSwC4mZXt0Vyqt4V211RX9WGsiTW32pMVayz29nuappmvG8PT4BCghIeCwgpVUz2T
RZDEyifp5r1eOKd38fyp4LDFQ3Va2C6mLmF5jIJhzNMd7ekz7utuk0+eWAHsGKNQ89JzkWPaI7jq
TZ/TJNFfoDGr+IapKwRJhtlAicNPNi21ZU5iJySlI/1/lCWfqSQheAGNsFozzGkVGlTuu8tP0Mfw
sIqQN9J28xmZ9DqE2OWjcyUZia2P1hzXIY2P7Lro+NU1mX7V2JRDi0kcd9McvVjGcjLr6ncmHO4w
Zst1iQPC8J4LTX4X0yQ5dyJmIDCK2nVM3xi7/IupBdYdR8EskZzmBcW1Z74WBImEXXVM5IhAArV2
q3Gxi2hfJGpHv+AZ8vGyKRdcb9aQbVWU/l2mhoni/D2qj94YfI0LD+fA4h6d7pim9l2zjNInG7YK
GL+Rm2aT0BEiWdkuiqKmyrxb2tFB4D8/0pqDqT2BDMv9el7xVWXhBqb9PenmZ2w6H2HjXNJWnftS
fQ1WjUQWl5U9UJn11Vdq87SakY0PEO2IZYLAscqMxsIqXHJiuB3z/OIYnPq1XH8jvT8YyvQWuxXq
sRyHN1XwNJcPdykQWawDZjlx+tGGS26OgojHbafMnlWC013pDhzRixEP8Ddwy3fbtg5RBZFKIgrE
83HXunBFYazdXts6WnbOBC4nhtEsXjqlX5KZ2L4xdG9LO9+apq8v1iR+aezUcCaf4pTLbBly9iLk
mFyAv9LOvGqNA14E1sfUD99h771LEQdpGx/DufybmDP3NiG6PVs7Jv+Ny2IRaCvLSzRq38uMAtu7
0pc8z4S7pCATKFwmMvA1Bj5A9OqQW5kwkqfQvTJd+oPyltqJqWbzlwbjtnTVZSryuy6mN9MYvthZ
oQUfEsOgXbvgT0Us4cboJzWZnzziotcUzZC2k6jsYiurkRlFRCSwZhzcrvhqnYyssow2I+MGV5B9
X2XTbiiBvgn1oFB9zpvl3YuaJ28ODzKbCEBRu3xOFIvgcEbnFyAovIh6NFHoUUlpRvGBq+rLDJt9
mGXaJtWXILP589E/0ixvwaYyS9dqi77H2mdrj7rHslAl7YlUJmQO2Uue6vy90RvywpTGG6wyAlzv
eh9z1MAyFObq6Oh0By1novEIN8RLZVDrWD1s2o6O+wAKuAH4QIZrd9SG/K9IiXxuDY9/hqHGuAC5
L2jngf58A/uFUIxXRJou5rE8UCvFvEWRBE3olIj4NUSJQCDlOXbNhzUWB7sOB5Kvl6dImZQTLSgg
EVpgJZnLJfkszgP1aeg6O/ha7RL6xWxw+DWnB4wIm7aUtZ9NY28mI8hmMm1NvxwsglBo9Y4svT9P
YiJcUsaRvrFHJnGKZcTSn7XVOr4qDtwZ2j2Tja7Fr1m2Il0HSsxnbHpdgkXOdtx+R6lGxwYOtWfq
N1BgOzNdr9g4sTfcTRSyTOEppa62Jh/0DbidyvHT7Ks/dqmYqTrmjSwdluxlYURVk30Gp0cqRsKr
2bnt302HVmWRDSgigH8yAQgJYiy+3OHLA+BFnhoDNuBfyD9C66b6Oz2CfeT1O/ANLw4RjCxbGm1G
wig5MHJMSccnTQz3Bg2ND5DzMNKfM3v5asddBrf3o5BWkHhmvsOHW22k4JSV0BS0sM5vOq8+1nb/
SCbLDIz5D4chznsSiEyFHIAKpoyRO6JQFf6gt6yVxVOnk5UdS0DNk05AdIcKsmV8HqYvzczYvZ9u
VZkH4zz8gadGXU9dzsEHtquFt4e8+HlK3gY6pfvOkE9RFjEyGiEQzvoBVSX26vpZGDQ0Z11+lzFB
+h3Wm40VnaJkeSCRMQi3qSkwyQKro7dkFv/FExlvg/md5fAcQxQkE2xIWBz2pmTPoFVJjz42rY2M
6LKK9GuqLLV3iWcg65T6BN6PGlADifmcCMvdl2qK6bgsn8syfDczCpaSNSYlhKlatcfhlH2y5+2i
NnyNY3rARdMToDu4fzx7eMAZ2nXM9JvopS9FsVuvE6vkGsnmEL4pDo9+YWgsuvB3tBj3haNiHjd3
jWy6DQFi3wTw+YDi2cfCfhMO1dFa0k9QQhAP0UUQE4tAEv3f0FesJvnio/9ja27ixndH77krrX+F
kz1ilrzNML81axykmZ+WLj4uMHadqqRP5JI4pupAgahZv0jYHXTTWD+sN4gd48MwhinH9v6Pe5+w
XA7RTSKvvyo42Edcl8das+2NpaZfguiLLPzu3dnZqIEtxRr3Cg8nx2AEC7UefTFmR5pYFRiuwXZ4
JLUZMTPtrCZAxmoPQhqwQvkEyxfX/LpX9WHy6pApR1VnP6ncIeCrOGgLadAlGXZTZAVDo97y0Q+V
+W2se0MkGVWHyXxf185BLI8m5PcJBfrMuuFoCxbuyIn/y5HVQZ8rFOwT3NZQnUi6Yn/jtLpxBxQ4
Q7O6UpmVV/8Vs7zZzkkTCbT5Rg8RbXCF6339QYyRVsfLfh5oE84DtVXfEWQTZfK3VR+YKb8NmdHt
ck7tHvYYoyTGriY2BAw7XbPJAGoaEwOdFd3OzcdTB8aP5WDad3n3KqPRx5X0B5QrvtHXVgb2HOpH
zS3+OSXz26z5nXtZenXxpMZrCurCkf6clOLRsyyy7FN29bn8PWfbqCPOPhwfPSL1Ik3uQiIcrhSQ
8Hjogji81JpAaE3Tcl+HM8PFSkdEkb4S+nRIjSxmRcSFnQ+wo/ISBbkeDR9DITjN1v3JibA2qv4/
bWz+azxYKElW/bPcyST+3tdHvd4yaDt6aDiipt5XTlHvaobT2zS3h4MsLUhsSCvcGJQAKkvyC/pz
uZ5WVH3W0+Yg8+kqHffoISlTtixxVqRP8H92DP8Yr804cStz3jh1flFaeqmW+WmGTckFoz5dQjiz
0iRuyMLSDZ7MquEQmnF6m9MvStFwY8NeWC+UMfX+mW6Id936dHV32zTps0MOuzZUkiF+aTDtDay4
WPlADbtGCop2lGGxn4KZ5tjRjLyHIcdX5fbGhhjB/EgwF9o4A2pQ0SJZaSd0/KlNfdw+uvI503K2
PlYsurjcn6BNdTTD+QCklwKCkbiFDnoAUDKiv9M0ZhNVfyobu9zaLGEjVWE0ofwFhUcYPcdYP9Wq
vVOMvovWxkhHyGa9+5nr3nOPkxcL93O92pq9iLjsnFtSCO8m6HAFs0jSIH1ZYgf8YhMmfuSpE/sj
vgjbDbdaBTlQi3iRkAlboL0IF+6bitRKmX7L7tPJQ6xMYorgernPtNV2nnAfpYOZtClHEFBzeiEf
YfJThyMR2ZOrxtdOd4zv92J23aNWrUnuASlw6kpgdVDIlilYY9ynrMI+NFufFTHMPkXxk5EbqGIo
91Kb7Au7Un/tHo/m1HRyAwCdpPCxmW4LqnmUxn9V5c1I0AnjsDkPLytfE871eDTt7lBXlFNRvoS7
DonrSP+NhlZnbCf6MYYRHsdWoyKz8nfk7FOsBzotfujt/LP6aVzGW9XR3jMpSFTRH7g4/7PUa9u3
n1aaP5BVIDvD1+ZPyaCeVpaLLZ1w29usLj9TzoGTFNpHsEDnDh3rrikGJCjgBWUFMVdv9qRarSWF
RK31NiSrI9n0bTdCZFYcO/yUG2RRr4T6kW3bbjNEa23+0cs28VvT1INO8uIZk/fONFByLuUVGzOF
RaOMX6jvwBULzeLi5cbp65bof2gfS1/cHEuw6eC3U8wwyiF7M/FZBgOmsYhDWI+NPqbnb+bzcYoS
6s8sR99mDc+0tgOkRx7wL9R72lBEPkM+30V54DOWiLd9QpfNrIp9HOFPWgdGzNUCZD0fZJIeGi1W
HEDHcCt6OhaRnm2NRNrbuO9fyTCRPkjwPPD0OrrEMveJ/Hop8vBtQcexhfPn7Wwx3XphaZeIvTFe
tfteql1yabsXj4WAu2z5sNNOf58zcA6AE3YzlsmDuRbxk8X9SyPIwd7RueO4KcyKGnES9Ip0sZ9j
/dUbk2AUqJ7ogaa+YTuModIEOq6kfeDatDi8SXzjSsbTCWlrbQz0HvF5Q/qahqyqIorUQYiK4082
PU+oOPJ6IPzI0h8gKvirJxoxcakB3y6bCHOKbrCHYaGUFGlBRzvAh76YcUCN3hYj9DWL9XsYvphA
4eaI8M9oaJbNko6ZaFNm+J29SdunQouoxpegb13tVCfGP3Sb/bGzPbp8kjPZlGCpEOk2szDgRZXH
Tc4FoSu8JdVcnjhIXWQeuhsblPIOLWJg1zC057SQW/JNdB+q9D438+6oXOOymF25y+BT2zLco0QF
LYVFKxqd3/Xo1tuh7Y8xbcNNq9HfqS3b9dNOy+kmaf7shfVegzZMwLzazqXxGfFE84tAFEed/sDK
szUG6DBJiuepTUZCgXCLhDYpB6usv3Cc/+gW7cKl/QU8Z7uYEMkQEdEeyl5E5A4H3Vtzf9m11xtO
eC4dTJ6wuDQ4S+s02DzCYdOUcAvKTY9Dy1Bt0H3uWOvP0mW4o/fzejhpznIMH6pqwCBI77vQ+gcs
rjLwXKLlreia63jjbIJx2+TQL3T58Xf4XDwLPZf2kxWxoBhFy8piuMPfwLMfLvqBY8RZmrCJh8yW
xwmd5jZ2PeSbko0qg95nSgL3GL0geUU6kCc197cyd7ma24OS2PiaThxMSSgG6Z2bnDTVTZ3pW1JV
eKEVRRiAt7cOXexsTr/HmRWn+Y+Wg43bCVSzqTOhIwrErNuzVcPQQ5zubEdFt9mZiENtWhqa0srd
vZtMvyAlR7zGAyl3jkYvKBHoP7JhFe2Z/CLY7GjRUYDyCqa7LFvYTLgmFDTSLE4dWtcFhHKLM/No
YGDMjTkg5j96LrVPI5T/qs6Axrs4nC80hLXTbFlXsrIus45iQVPTS4hnLpsq+yB0ugrWjDTDdYzx
QID4J4H/+g7LDSZBp9gs9cVUKCvjZNH8EH49Wo/4iTwCe7OEgpB67RveJmU1Q3ZtsvGvNEMOZv0l
KUg4zptsj5O0A/yjB4ZrlZvYZdY/EA4vPASnE0Y1Hy27jzv7TDzVs9vT7ZT6xBnPfSfdft5qRZ5Q
yfGSDsIgU+7W557L2W6KAnspp41eLw9UQ5vMZKgRVuFzbC0oyyqk7STlYwvqkegCwjI5+XeaLzUS
xcuu2eczSiTKUF9nQLgP3fQFaYePeN93XJFviP54de3R23bliHZRX+7IPQH+Jpz+oVHdzdp4NQf9
xWJ2SBrgN1ZFcGnxeLRqdV5ik9k1e8ypgEA/9nF+p1/1q2klU76pII/Y4mRAgGq2gh3VHjcm0q25
PFta8h7rKYIqR52SMv7XkCNEw5e5tBMTnt7r31My/9Vkv00V7d6+XOAbUuqZQ0M4cgnrewgB78oK
u0KII+7kVePFtKNxT4jwq1Z8WvgFKiszt0aMPClTZCvGE7JX1HUJWqv4rRQtkGmC4ih1c0mcQQe6
wgjf3dH2qLhBKqLynZ2vWGgT7v30sxtDdY6E+DvO5QW3fcXQ3DiASR99h6hm3w5d4v4Lyhg6hD59
ciqEJYbsbONJpg7eCneetgZ8y/xQaLNztGmRd0DOA6xU5lYifnI9CxV1TTb9EhPrtkxiO1UU+PCi
QeKWA2Jj7odiQu/maPQC7AH042S+EEaJMJgMnRPEGMYuWkjUTElesNscp5h8BibDhcbraw6aHqBW
wUsZjpRvpTdB+HSQRed7uNHVrHNMiseL1WT9zrBwDHW6htd2OQlNLw6MT2iM4mGh41kdl5E2ThWH
gEVK+r7SI9knTDFotoOF2cMt9s56rco8fu97CjLPEtlukJM4ZUp/OAXR46N1EFE+nSZ6lYHzpHVj
7SvmM9sFq2VSey61JcGzAj5nLbmTzdw32Rm0buivmEitvcliLVD3pzXdCYXZf7hTKbx0c085kRCV
EDOboPdFe7fuqJd0TfgENXGx5jGGLwz9kKV7GAHJQHQh3aSut/ATpA183EXgxLemqwXMlbEcWoNp
pNnbmYyPqz+kU2rImuc/Y8vZz+tRCnRCe18SE72ayV9q4K3dOHjRqEi3Xj3yCjKbNzQaumRBMT76
l0948iCuDhxhQeAgSt80lazo2NVqBYdDvk3LASAw3Q19SQ5L0vNw0ULN1eFs7OJOnDTH/d3S19PJ
IbhYpXEM47K5Ogkru4w7fFE07Pw6RQFl4Arp6ywMpM0+r4XpIa76mmO1dtAM7Tm0QxQNkbAxHy8U
Gd1qz/l5U2ChYWQuMWo4y3hnWDVyGsXBY69vfr7l573KmKoTABjEmVzc69e82vnf34UCjBqUXnJQ
4p5IxpiqbdtMXn5IQ9LmtWSRvuxQTlqqeBUuqDZEPQOTJodYukw/NfXHXAyWH7fu5NdSe5ElA02z
JSMZPirq6+lPKSzvXM0XVj6OFDZBzp1SfmGjqCGokQ5fYzcbd8K0hAAS0dJCdY2Hw+YvhelVJ9G1
7lzwvXl7dlYcQ1cuPm3P5pSm0V3KfDxPTAqqkoJKutYBEQ/BdtoxxsL3phe5R+PO9Xy7BJ2tQvPb
wn0pLSfZOh2mS3uUGASGASvI9Kbmhgmqtlre0SrZWJeOrHzbsRkmiDyCnp9jY99yu4uX3atY8Rii
O+YtFgFO9yaYOf1bIPQIiEzGzVvM37HTjhdDzp9O7cXHVvQMQScK2cRAEZFqzerpajC69VhV7TXZ
MLkPmjs/SrxWVmlqjOvl/yLqvJYkVbYk+kWYQUAgXlOryizVpV6wrj5dBAQaAvX1s7JnzObl2hV9
T1dlInb4dl8O3MpWw6Y2PToVK9c+Wf6ivA9cIeG803X8CCh2t/jy2fiUM0CMfFrSgVPV6LUcWK1v
GY/J3vZUTwIp491Ai2xkMgfnENKdi/7MWSjYDT1P8CnDZE4W+GECXUXk1cMVEE0PkeUxoo3qZhn1
G2ZfecLLXJz+/buwFyGL1aBO95kcz770IvJ797jR//5b2yfkyWkUd/f9Sv33vzgE/P/vD4nWxWIl
oVD8u3T/XbX//uD//8d0TJ4aQA27f9fu/1/hEXGlfCWDW0gK7n8v7OZ+qc+GxoR7hNDeh8ba//vv
SKddnGT5sQrciwUjBMdh/qVwqeJlHv0lGi5bWTkNfeFZt2nSgeJdXdIuUR10trANgaqaLzCJqWDf
8CTiffJiaYMqUr5SSBanbBql3LJx6Mihq9+1hSrOL1wydlTtWtRUEgyjtU1pha6sSZ5Ge1ZrP5u2
KrjXEefLT11bBg2LxcOyYEfPzbotb4mZ52sSkUuTPAk2yq7gzKLjzeX73GOo60HjZFamsAxd3TH8
4nJ1qWjXjGZ9GT7rrP8MxpfcyTkHLZD+SqFW1B6zfFUuhXINndQyCV5UKMzh7qcLQ3aH1NPQmzk3
1EqSiZvtU3Ff2phWsd2X3AraOzGgJrPYQRP6FZm4IWGHKXRqd/5UlPQfPztW+JdbSXBdASYhF3b2
DXmiJnafSycoaBIy1SYco4OgKweQOaO8xRTpS5aAOAiYuNAoxpHo/kAZO/umgimMXcCaRfk2ceP4
6Uuwn8XFXEP5dahStPGsmnFhuVIuqM5h5+5Gt2e5gN923VgqXoVQxVZTYO0AgNv7dt6Vaapv0Rxx
SqPOKS5rPDP5a96Xv+fcFE+jPqBBQZnAc3z2B/tv0TQD0yHZlsDPSCqiKQz8Iy5dwf9LzAXWi24b
9nOJiu4AwKtDZ1cXLDKI2KSHZipdNpr2sTPjsA08/0GXHRJPHDLpldGmGljIeYPNyDAMh5HCCqJK
mMDmmaVAJdtDQO/H2KW8CGL9wM3/QzgJR3ScvU9Lv6ya7DNceNQiwfoRpyETkX8IqzknGsHLbyg5
L5Hr5JnTZjXZADvdsgs6ITW6q8GunkzkYh2zZ3qseEQB8/obw2ZwW0zjyRBe06S21167dxz/lx/+
MXZ3E5oxhRq7cNV3ML0NqVLPnY95SVN72gPkQMTuwFJaeycgvjOhIvkBOWlDQeiueJlM9xnaRbXn
woT5y6KP3QCWe0xQWHNS8xKk7lvm9HLjd+13rDk9FBGXrh2E9RWlmT7w36E7qVVvp/0h8Rmjx+Za
zaPeCoSag1C/efTd2fQEnPgAMHWxxUgoltZnKgySQwC50FknQUxwYGTscd3+wqv0RnBW3ZsrN8AC
woP2c2/TOdj5WvR66Gx9ddJ5WJ7+/ccFazQ/u7nn2ljEWL44QYcTJz+fxWnwPZhlUUuDDfB9PRfz
tvboJba03OdOmhMwGnHDdPx0I7PYyWMkOpDQgbrQ36ZhUvtprjBS4cggmMuZmT83Wd6BwBmmtn7h
h9GY1FI/OvTQW+yfykVtFiLbOYVml0/yOdsPVfow9UGEcS9lrknkhwd0Y9fWEBWjyCKy5/C7hwPq
HXC5YV3VjAQ8BQnLQo/49zd4bQCZnw2NNU/9SftE2DhsmujQBtBn6hq3f95aG4/8LKCK6F7CE3BR
DIl1q4gqzX04HpWdTbuoC9Jdye2wVy5CQf0qZYLMTHLV1llCHV21LlsCGX0qmf3bMTw6hf1liuGW
dsv4mlvWp57TLxH1MS9C+Ca5qG+S4YRJkDW4papr2/pvQgfPvNTYfrA52uSBw2zK2MmZmOGa0IPa
mLl4xbt4zHAR/0oSjBnJlO5RAt+9Jq8OjeQ57keKXNoQBKsS/gKrQkJVXtqvs4bcoOpA+IwE5MaZ
c776MWQxcPpx1Myae9gvZZ6BIcVxKH3ISKRAap+/SE2xYHEiEhRtS9q8ugF8OWVNeBh83783X7mb
kHpdHRLAnb9lYa5ALeqzbPh1ZWBeoiqlj7sdXyNVcUDxhnoXl767J1PJ+QteDo+y0b10gGQQhkCZ
JUEHVXEqnxTe4SSob3bW7YrFqmlLSH6Kkvc9UNs9I8SLKyTegQgCjWKEtqLuh9K1CMZj+qKH5TS5
ZtpmS4ZsowQujqiliJrElbWEO7/u4K1P+jRnDCZuK0FCkuVisfrKEiTjp4h+C0giPITatybJsOlK
VtF0CPqdbEg7ARWxQuOctcWpMtdDQkZ1M+d428DqkFYKsvQg3eHT6cjJWO7EzjsvIH94r6HW5R3p
+xp19tmp4x7S33Mp2gVbyfBUDNJZ5ZaNr2DuCe0w6PcaeOzMsUVC+OM16Oza2H9UXoO+DpXOX7K/
hPuwrqVEGcJh67njk6it326WbAT567lTVwVI2Z47UA4Oxw7PM7+IvvqLz7KpwpKoh5+ljD7Ssb8m
WXdsKEmPyvbcLP01yLixDEEJUkLAG7C2s4fj/AGO74kQd7v2Aj2vXFn9CHEwUXeKhb5mEhTPwlJg
YxIg9XP1UMS92MzLJvIHtUnvjk1gPJTCLfvQrRlSK0xd0oiXcl6eYiguWfF7YWFZun67c2P8ujE0
6eymo3jYoM1ddIKuoGqS9CGJ3XUlgi2vXFANxtvocP5eRHWb0vhcKpFvzRBQt2Jf7XjuDoU13/Cm
AjpT9coah0tAGJopnnUcbIwM41AScpiiStNHWZwE2IqUYKIXySdOnJZx+Djm5sMtBgQppS/NmL8h
kN7zyf5bZtXJtjMtRUvMqZVHcGvuSL9m5im3Q2CX5MLLjA9SyfGtzMklhbn+RZrrUqTWtI3N/Ad8
1acjxGXM2G1amfOcsKLe0JD3IRtQLQKUz9TZO2XJDkyvZa+cgQoPrcVuAifPYw0dQxOXZPcAqcE5
aMqr1nFxLXu/AGGYPCD+vaVMFynVmfDQzM2utuHs3e1f+Vq0+pdCeVsjm1zK8p6oHNpNVZm3AtGc
RLy7IlN91V2yjUiUum39gR2a1QUP7i0K5W7QvjqOjsO+OT+IimUFFnjjs4aLNevBwW+v5Br+MlY2
BKbHnE0nUnEpHTInsMCMy98tjTuw58pu2OvbmHlJ8AfXCVN+TRlS6Yk/siXNXvHwHUwP1zyJ3VUP
jfSfAQqp0kuvU4ZvEfsSOKgOC51qR+c6swG2HHVrB0OMCDvidoHQDgzR2WXZPYPTlsk2mZqCHIGj
tkToSezxKGGuc4joUkmAGqWLlablGqW/21Sd7R19luuZzZlwqZjjsLzw+LCdR1e17jltUrMrQ4p6
bNcJeJIvNjt8Vnmlcsg+lylc6o5XTohmQ7plm4y4KCzc7Hl4DCuD41LmzOeOuPJ+xMIQ4yKwEL5Q
YbidUhq1psrC2ZO+TTZOUasl4cO0vBoDHp8RaULRNbe6utnllG5jr8Dbl0W4sJCcne4wR4rfoXQe
ExsnZjDELBQCNvkeE3AEc7o3c7j2J5IfIC+5NJZqbWbrb40UtK3p5GsaFVBDwWa84OGwgQL54QTT
i8m8Q3WnYTQdj2GRiJ+xyH/GpK2+AYunq7myrpVVTSxTTnOXZeso/4LpwMDOxmDVk2Q1xZa1Lgo7
3kpOR+vUt+1z3S311mTDhmUxxkzvpY8S92Q41WZjjIoUe2tZ5P46ZxmWOvjjZjB8+NpX3QToyB7/
PTmCbRo4Nyn4ZMs53XQiuEyBi0Cfj3hyZ85nsAQY5NOwYuWL0sNqmdNyq4JtY+Ufbr4chxoxmOQG
B6x/DkKl3hfYBPvJty4iEtkx7X8yz/fPWMWdo6rCp7iOs13Yk7JRY7ELJ+dIaCbeLk6tN3gAwPjO
1QY7AkYAK4f+6L40UU6/cKV3rp18u0q8NNXEOIcn+0UWoKCc1sJ9+48m1ESaxbXGjuwWLGK4HfpK
t9dpyh5STkOVG0yU9nl0+zmQAdj1zEt68R2LyyoKcTyFM6QfR75Vsw3ULfWstW5JvcaphVZkrnEy
ZLticjHRtyEW1QNpT06R/IXrYnCbddRi8I5/NXegdWdZbxQmFisU5bcyvls3cLHkrAkBbwz3teau
zCOcJGykcTG1HPsyxTav2/hMpZuK1z9zacpPeP+rAAIdZm40ihMvjlvzfhBtfOi1/JHF6yQsVgSQ
FFs0S+R9Qvmc+KKkekUQ+QhKGFbJ/aQF7m+t5YdIbBoIGcAbVW81bIq14Ly2ErnjrqFffro9bkPa
FnYOX3Q3+JgpUvMNeA7OZLfJMlhKU9zgOuQQZLf941Kkx6LzXlKrfndC5eEVUljXM5QgKvo84g8C
et3SeLuM44xP+wsRB4wbHGL7zYyJ5JQlPMxLFrlzzXo5LD9LzYcdweWx20sGA2EJik/bprm3GzBC
cWpj9FDvNk7mk5XuW6ilAFgimD1FfZTuj2vY+ecVC6fK9blPl4ZIZT1tQCIcxgLLh+fHHson8YAq
sh89Mgi4iItH04ZqM/TuuS2zZ+XPTxCiniuymitpdR9Fyplgwijae6c5FcnOscXKuJC5UqBC/r2k
ovde7tNSNtECmpQk9BIr67dhhIm6jp1TV+67xmnWbdGce+p1qR796HhQxIEkwZ6Cf2qDrVGQ7FO3
YhmGpGjS/L01vM8s4TEhDxykAxDbvHeoV/mdq38Sl44wKBRfFDv810TDAwY28tt9JA9x88Ylv6kW
uzpzQgs5PSaQULBBW7TFxOpXnSOf3ROCjPPmhcrch/vPQws3J95wOHG2g1pflgBtsTSnPYMH1+xX
Mlp/MRVuMIv7e0vIT4UR9tBOcQAeChWQGRk9YDzoJorW0/RS4arcGz0Sd9HVR45pzquZDmfGcMKx
frYzTXgvBaC6RBXdxpvJvjhD9uTW9RdGkLCtf88BwccBioiqL5WHGVi7RKA0t1WPn9yJ93Oq6p1j
SbFqxjTZ1JAAosg9janzyIoNNuCCxE5QnmBp2FZY/mFHTIxSfYeILicfVTlAlSuy3eT4rJqIzDZy
+etRoXPoCdENwbQnSf/XE9abUoLpaoiZScQAEsIr3tX4osVIsq9VBc6bdutQmbOGn/c3kKxQG9D/
2NvfJmHgjoztd6m889AUfzIybZhudk47kZVs1lQH0jPDz9tmwfsdxkXaQvB4LRYBrywaMLwueHE5
w7GZbzatfM4HeAxRSwFZTs0KQkxz15TY2oJGXA/ZmB+RNXmfxzhKW1ZqLO3ULtZoZwBhnyhYwkVX
x5867oiDlzMHaWInxM2REjJiDlxLXHOYaab2i24Sh/168l4hQq+BOD44mMy2aibUgR+CFdqEw3S2
xp3dN89hxnZxALHDbi+tV1jw/4uyhPRym1wgi/20YXLVlEoRQsfQtAAs26mBFUM7yY10O1aCVrUQ
kCo2aSn/YJDrdrMMaTbeW81CCtvr652dXP5dwtMw/Kpdc8ksHvP1ECC9oSsbljdjgVPtHneqGbcI
0DTTY0feKbQ4bTVjeSoj9astnT/GjTH8VkT2DIZkkpQclYLG2rg2bjKLfDSb2PqJOfFUkuKki83d
wB35ThN193t6PNW/i4DM1zzwF7uaY7jM8OT0fskGSG+LqtdXNbP2T8qgWvv0sKYNPr6IR0+X5zkZ
TBJodpGW6zx+thY60Tkm4+4l6Y1L8gf5pVsXzkh0rgDrUeMtofIYQx2SiDVKDmcRLut+mR8WQhGH
fPocCu9xid14nYyx2kkTnFn5YsH1/Zdl4rQ1Mktw+K4O6Ajboee467E7xcIGpXj68kZMJsqCySeb
JyvQwZZLydvCUFo2XV6Nqz6rrmM+fYzlPc+Fj8xy6y2SaLN1IAJvVMjpWtTuVXBIMnZQ3ibXaiH5
bMbhZ6z8p0bMr7brHtM4+CXB3ReeDRMvPGlhnRNCPTvZe+5K63Woo5RRVazbEeIocFBsWcZNdu4w
/Qm7kCzgjz2J18lNX5nP+XXd5GQW/bvteTg0Vv8aDf0xMYhtUfC9hFBkx7L6lnRBF2G0MMHzmXat
eCscvttOs0LuiE0eMCsSN0b7ilE+hxZCmW11m8JAfmcibsTREbzZ/IXpUdaT3HWW5Jsi4uiH8nc+
Dva+BlCJ6YC6oOCRgMTFAde8TUeOQykGkbHQDtCE6oEPUl7mxkLF4Ry59wqygLhMx5hkXj3DZrWI
aJ6kSv8LXPe/XNnLHh1GbLIAWM1kPRvHB9RdNe46EXgxg5hUX0BDuqUT++jbJCTy3HxHAotiXPET
IUUjdy9/xETamRcIlDgZ78Q0K4KhBOesyT5kAzluUtXFhsMQP09k3co4sxnrFv3c+YV+tei8DOYR
cMZxHG3/jJrBTbcemLEvcVV/hbPpj6ks50cHJ1Wsonybq+iPn3wNjcvWZCXJ2R7zEV9xN4IwcwJv
vfjjT+TvurLGemoVJ+xeKG2zW6xROQiexQttNFH8Gi8hDSDTo+sU2YtbcT6KG0LtS5Hz1YDIQByw
y204AI9Rmn7ZGh0/J0DD6fg9UQmelKDTR5l7rBInVTDWcmDBzORsZYSMmXTLT0L4o09mCtPWvMPw
4kjJlNyxdGljDv1h9hs8gzo6OaIE8XINoCjwiVtV4gwPFEaP31D0FzcvwuEmLwtxrsqazgrE5SVs
ri0ky9hnTO/egOzzylJwY4VkumYVBNkrIBnqfi5pEWPpgplhVwhLnQjPrMvtQ2l357gryocoxmkz
V7bclBaS3ahNfaKEdA0hGueOy0ALsmTdFORpgyJHORze/Sl8jWQDyYqaN2JE6bcdj6SWhhIKAFdV
2BaYlTo32U81nswoOY1TUFGaUu1109zDfO4PJkCOgSw7IS0n0JXuQfFk/AgLHBd0c2PKrxsOq0EH
WvduAXFynhLNbuJIeVGZ6xyWdSvL7KKF/RZirFsFdZHyFhH9xi+zw6CDYtO7JezBXr7P/1JHSUUO
nwXn4uHMIW4JmpmDFSq7vfWDCCWxaw5TQVymChhMZxKfdo4FPxi3eJElcfPsldg2x+aWbFJTHkEl
PNcRLI+kA5AGcO7dcUfm+hhxnX08Jpki7Fc/DToZLq6J8E8cscXJOci5EXWD3A2rNFZHM9T+BoY1
nr8mP4ewSg8dbh9s2qqAGCkunVEFgNcuBZzr7tnqMEtOhrP/W1HBJ4FofypLVCVt4CyS0kaNu2ML
ljhfTyoLV3Yef7rWyPdZh59JRM6iL1pFLj9eEDDsL1UJbxMO5UPaBmfQdj56PJIKs3P/qjEMvki9
HVMPLbNlmxpVHJwxG/4IC8cmL2xG96yQBNfj9HOmgi2zh6dqcC+iWc44JT6H3KVJrZCgqHkz4Srm
wdTh7NTk2gGpPS9mHvdxd/QyhdNo+JwDXCpeGI9bydJKWnxEuqnpO10Cs02S+Ul6TbgeCQEgAB+a
tidhIoc3fPV/FgDjnBjI4wYWCh5LP4aC1N31xg1PtNLkrFvTS5h05Cp43ZSpo/G6RSeWoP6+pE8s
TjJ7m4WaZYGGONQxLZ/1VH4A+dk62LOOGDBOQSuDp2F4nQaK2wsdPWK6B6bdw+yL5m5fpqa8sR58
6Kr2I45RRKpOF9uiX17DmrDX0sp5hTjEdn2a/KM3M0ZgQj6kmG/W930x1mppshCe6QTxI8GrR/nv
w9ARHnBVtaaIWZ/BLnwHUTWfBk/Ma2HhS2Z8o+WkVHIzm1CwLGoOXZuqS5vN58S3plPmg5J0LbY1
UtoHYQij1JUF/zzCGZZE2bmo5o6iCa5E7J3OOvIa0iklHgY737OFee7H5YNLazo4mXNKWlHu3Z5D
ROFlzkPvspJQOJlXOmC9D4fmT9/gjLVdBoeyfHYwLZ2I9uUHjJrAxcR9UZmAGURScxPB8JIOSG3z
0sHuAJ+hA/HWwW01HiwFuGwdG0YmjwZDXTlMhPFgeXHidtPNkMP+kt7doYYVL0WDgbhzrwAIbeKR
DWvoOb1zncw6bFn51rigA0pO3dlSLGkK7+yN32NGyl8j3rHV9J7ytjuogn+i1z2EHr1NrC8zLgaM
J0OAVSJAgT30+IK3GNh3zD71uW5I/USx/ii8icvYpSgYEkS6SzlXIqNMpyJBqh8xN/Fk/gz75bOW
frcv+vDHAuAE99mrdpkTnFXB65r92QbGGyzsgkym/K5TgjFhBE62bNRl9GyaflElwGNAxTUsznCd
Buh23lLsJs3PCpwruJY5NLUpa59aNGgCCALZfVjuJwmF+wA/75MaofZHvU8baOWd8xb5Fx82J00D
8ZgwFL0caXFqgsw9U/7jygw0Rq//uNmsbsJHge4LZJ6GeWrTzTy0O1rJ91FZE7Sr+SxxiPnneozu
Mhh9P1CYIChqDyly3td+iecVcjkPQ2x5WUcrTZIeu6RXfzKfSdzIq4kTD4hLdF4SGxdxUN55d1DH
YxoDIzGrVdaTaWPVQXKM+Rm1T/i7/6IeqzTBPLj4GDltzZuJTWeVNb/7KNS0n2M8D/BzumbPtgGR
o3f/uPUOrPqCiqE/E0d8zYOtGJ8a1rSKREAZHqxleNIZRPYuEJ+zbZZtE/NMJ8O6kwyCZBNQLfTk
fUZk3uhGSN4a04A0dswzoyuwk+wOXRopAoq5v8ZBM75o8cq37fMxRGdesGtviRvY6rxUZ5JrRlQQ
l1Jw2gRaN31EiUHm4wsIIqZuv4MFYHgLCLLM2067r5Xi4paDgMY0gNObAaw1HshNsHjfsK0eZ8v/
mb3COnWBzqDc8DPl9LlzBFTyIp3wy6/SQ9sM8VbJTKwtBOSZa2QjK3VXhppiN9TddzrbG/d++M1H
jhadVK9NF9GxKPExMa/sMED1qKWWwybU2UyWcncpwV9sTRZ8BfbbNdiOyxyabwu0EjFIfxMMoHS6
xBziiadjin2x61jlRqX1Y/r6QcHI3+OtvSWVO23MFMFaLIvHEPga7ET6pjgsR9MsNoluqEOmRYIt
TRPtHUJladtnnGTVfwtWGjPb402n4brJdLNDz/gO47Bap4IzbtujSLl55mI13GlDGppklzlpmDUM
Rz2rqGb4DqiOOree+ziH/rgGHLUlTMJbxuL248TwTVvvqXUgaJA2sYFiGyiUKiclbuy9SOZylwn/
DIXsVsUAD4vIwKWDmxCG/V6MUqyLGFQEPFUwb6bjU8zy13rxqy3P4ae+sm53u62f8Jb0RoTCyU/+
osMWPawNR/4ay5ZRlGVWOUbqJFFAqcNmm0j+18EC0c9oBCOhfa95TFGeDyXP/EWG/zl4AsG4BXt6
oDDjRUDaixj3MItgwhwBgM2AhojEHs+VpEWYzS94vAWbv47eZyXTC7/DSNA5zLiRNlnqBsdsxgLl
pWAT/OLBBid8IG3waGLfPhci/IVplhCHN3IfIoB52UlX7oUoJadj+v6aocLMn7DGj4JLX9SX0fH8
zQD+kWAaSVu/LuEaoOJUQTHzIThXGbHDJDU/xZxMMuq+GzmcGpyMUXY/UibGvtZLgvJcjb9TsANv
UnPYKQQEaUVxyEREdRPiorXHimyq7KYt/O17XIshn5t93ZL7R/bw71IUpDdo3DwE7+bKFs+LYkBn
x2vf7gTWM1pptGpiDAEZb7p9FE3bqQ0/xklPW47zT0nDIBnF7fMk298cl6E+iYD5vr6GFgAe1VWv
YRTwhWakbdSLU1Y4Dy17FwFK4MtFey9pMPAGLBwB/QGewxdcmOa24OTedAqNHdvnS2kH3JHe9AMz
hwrChZZhScoD8/vdfYGJLat3Db1YbsZKq3OhMfTmwVkGkD1Aw5w0eY2c6MF3wuAwqOAQjcvLAAIV
1T4kS6u6/zqc74hBrbPTsKi1mb4yjiAPWZAhHTPfHY2sjyCSbhikx+1Yh+DL4So0KY+1peguiBXj
SkXLram9bNMu3k80Va/xPbiMLlDcITy3zpbf7TCtnTl/H43+DKTyV+pSxHwjoZX+GDETzbl3wHvW
Q6usN3tcfhGF1btpug/oFYK8p7BhJOJZzDCAUln/B+w+ZKNktr3VPjKVQMe9Bze7brwYny8Au+N7
0HDIdYajx7YI5YSL8X1Sw0GMWq7nHNc8m2cq4flhhrBlQpAULNPRYSf61gBGt2r7GbWr9dnNBuNx
ygW1lWreE15nk0INLurneaq/hKO6PfVz3praz2EVlwRJGtetzwNqWMzXuwV4+62iwF2bngjTNA48
2Hm1qzbCFwTtfSvCDsYjyy/Wtr9zPslOy/e22dkKgcALiZb2JQDzqiYeUGmii0tbc9AYgHMXj/Vg
/fRWbm/n2u4Plad+9b5vzph+UHLjsxXIrZVGbEJnORIbb54IZ9KQ0RLH2fd3luN4/yyY5wOqhcJE
6uMSeATkyTU5gjJ5fCR0gGISJXV3jHm/rLIc+rKjJTpS0u6qe/tRPoOQyNhGJ4ng0JHfXGfYcScE
WGptejA8+6aGhYdYq7P9Xd8NO8lp5HvKMXcvhK1X8VUGbr/3kBw4OjvLobe6Z8z+vLxMjGNgpkEG
sPA6bgPIcsyNvuDFN3XmnHeJQ1tt999YLDfZzIpTwIdWdfUQCfz/Vv4YSX1l0UE5K68l3KyvzhCi
NdtXL2aDoOmD3+V0v7jVpSP1tWRirznJDFmNhc2t1yWDqxWQyXaNfwpU9zwAW21iAA++qX/panjP
W3fZOR4+X6t+q32MZm7+ZU3AXLz6vQ/QoZfJHCBD2hHEudpDuKvqCD9YdViyHr8VZd7IHNOkt+F0
6/KFclpQ470TQCxVCOD3gGgW94RHU/Ua4hAhE42tCPmCZ+lvpDpO59PUc3TnHViGQJ5D9lnWxRjn
x4/MFuBigYRVv2YBFzxb4S2C2J/QJx+EQbuo4g/rjiTT3XycxUAvy0gPCnFm/HExv3jkpd6G9NIZ
a8vslD3eO7Udp+a9nCFaFPnwjmcHKlm8x1d60PwRJloDD4qaIlagOPm1H7BNy2t/GxneAHHGNZc7
euHHZhksfJc/ViW7tsNyG8gbVIFNH+6dOrr0KVA2K3QuX/jOq7UIaaNJGk1+ZuHKLu8OCJIdPCfa
rwo7ekryZM0SEmdnbB51GT2Fk7APTvkZxxMl8daLz6qqzlHxta6/XTebODLjHRgnJ1ubTjJ/DONv
U07MMv78bFi+6DoiyKKnvyIwzzZ+osGxSdOnaX0dR75lhxPPOgjkD540OAioi6VuYGM4yYPjD+W2
zIJHuhkkMoh90mECV5C0EGKwyw2alP68zsihwaY8zUXFFBl7J8+P9vkCklxjG2Ad9wPT6rOL4wta
LCcYnCwLBx4ImIQGOZgsMQJbH1+o5Xq3tWftA7v9Fp7e0Um08aOX0EzVOijKX+M9JCtlyd3mV/sp
Jjesu/9yn5t0oL0MDMB76T1PaXWyGDpWYnG+7DT1jq2rqZgQ6LmScK7XvBESppOpoSutjMrNQDkY
UodYpdZZungv0FTemwwUfdOXPLC+uwQRHDL6zdbPw8LzIyWgurKqmfz9ACZRYR5J1aeb9W9+1Wwq
qrl1yYs7YLJbZRPtXGmIED/crPQcFJNg1JnzQ2U/gHm5qVp+TnNHQaZsyYBWr9Ukv8kB/LYcRrqc
ODPAOYD63f1LzUzymjgRTKOdqjhrAFz4nVd5CryrJdKYFq9ioDWkI7aUzY5zS4bkEJQYz9uMnIp7
J6XUJbEMSfyoT5JXVREim70A6RzAHpvrV+FQjiY0lREZnorFL3+R+7t/PB82N9xx1AFi2XKPhDTo
4n38UIX6px96sTVenHBry131bmUYfKzUsKGDOD4ImNU1M0eI3alc3P8kUhBNmyQlnOIzgTpvKes/
444n+owG3Lno52SKt3GdXiOfxeYSrMBRB/++Q3Boj0r247n/HKZW8nRGS0dRxH6kH8M5f+60jWiA
TV40euv26Dx5QRuWs1xzntHrWfVHZ3B+ISMiPrnLpZbDXsXojEHIMhJHjVMsG8GSZtUkQ7XJHYTH
hEuhMgTiA/9BNgMDwtRyWmlugjLC3MMTwWeXeaeuqXc+Fm5TsAxi34bJuJ9YfdjfS/wX6A/jUdQ3
pAT+A17w6lIctGvb+ohhcZ2OHpAw/1AsORqAaq6UQhAzd9onV/nHu+qQ+nD0S0bMxpgrqzIuNMOw
oYq/Qe89zP29/6I0x5DzqRuuPbt56HCFV4mgAKwPDqO5OqN/nRd331oMKyALVpTCYZ7paBSpq2vl
V7fCmUmSxkDyh/hx0T4HGzyxGJRhZUv3pO4aYdAfhgCPnnCoHknv1qSy4ZsOHPF3Vlg7RUCwVm+n
Iv308+UG+WPb+VhdnajmNoF42XB6Yafkr4ae84VkN+JoZhXAELwaXex6/XtqY/lrXZIPBCZXLr5A
op7jcw5XvPSAst1vwthabpZN9xUyih2bExDiCN/YdDAs6vJE3JiTBt7poyRyFV2amPtsufsrUkRe
r8GvgI3IScSJ4/btf7g6r97GlXDZ/iICzUy+WlmynGQ5vRAOYzZzk83868+i98U9wHkx9sx4jz2W
2KG+qlWw4YDvdZcm5NiEGv8zNKrdzDbzS42Mv8m8dtOK6T6wMNaNKfckMkiryI5/epN+hXlcJbBF
EvxL1oS/iSHoPRyXla7py+jHDg7vQ48tlNoTkxsHeAknEYy65197NgrmWVO2LqqOAqe2/Egdlx5z
60s20TWKTpyjqAwOQR3SXGQLhDjA6XNhnnTGD8CRT6Pw2ZMNHK6RsK9T1B/M6rfn9WBmw6pnzMVH
bul9pxZjtDc7W0R6hqNx0mO4zqhw6dqzrS3aLTxQW5kcv/lKzPrpdwwZRAxpbx9rh3KKTsV7artW
FFYPm97mq2ZKr2gRifddx6vjV1whVXQaFisUIUwcCjS80ya1MxFpKSw8m0twV6CEWWkG5i0IH0XP
Ea2OP2XHIZH+QFoePPsXk//eUzH2Nr6AEULi6WyA7UvdANgoEzpDosEnuASGJlJPboa0ZFo7UAZm
bgOdbcDOZ45LukV6J0ofX5aUVi1P1V9/Vx0eoiTUW1AEjIyzipEufr49dp9bo6Enxw7MK0nGcZsS
jJ0iCopyJR/GMTRXZTdzbqchbxUNxdeAVrWOC/QyajHXZrO4uhaAsQFn4kab+KyFUm/kOcQxYJYi
RkrFOo6qG6eT5Rntf7YpW9G6+lBisA7MXyQWLVACOMIn5hFeTuVu4x0LKfS5tXR7pNtr52OKPVsR
fINSiyVIsvxpDslwtbxp971OyqM26vL433+9c4CWx57bB3QafvfvA99Ji35ve2tlKDBvL7yxuYvN
HrS/3HipSiN/7+i5BTdcGU9GRDayp1H77PtU0cyqYbiBrjoob2IDYP9cYr5PA+OnVZZL401o/RYb
dvxLXAeBfI5JeGbZo6XBYQltExjmGOnkbfZScilbp2HTPYi6LXYx/yx0J97hkHQi/rmpu6MwEQpD
YjIeaBFB5jq1sLVZ4ylQ7f/7kGbZePr7vbg/MYYMjn9/llbBpcLMvvs/n/73h25XBkfZ3P7v3xKw
rZ+IUxMXn0JNRq9l4cPeUDIcPXGah0n2/z+YnQdiJij3jp3bp74PrP8+eMsvdZ7leEW576HIvhYD
FVl/v//3ufEQB2jtQfgme2Xhwuoep4Zko2E/hAZTlEhNhwB2wq4rgS2CCx15SWfgVjrg4gbRUHIv
Yusv4ORGdCCYFsP7eXaPSZ17x1ZYX6HDOy/BoXKUXFgx+sHpPFYNCllOdmSt6Cx2wU9R6IKdfokQ
0HNWHv/+y/wvURCufUBNe+BT+ihNWx8n8gXHv18WTZvvkWeBjBX6OCyfUYes3f5M/1fq65E9WTKu
qDK2ixHfShCRs8sZPU7e4xSR6cBCJskjWfo06F+K76PT3LbLM0QJmM03ElbnutKw74IEzDPsCuhE
WtebnkAreaTOOM5CGiBdtW0c//uwzPtbKxE30PSjYzHkxn8f6lgjEhQdplOCTuh7TGb+PiVbPkUs
lq2ZPt7QdiFzk4LkYPRn11sBq5G7opsOM3LL0aWgvRrt6lQOUBi77tYQv0qYzTEpDIZ0HuYtc/SP
uOTYe1u86ZEZN7eadfZQGuW2IvZ/xOWGmsDwvJo+yRX320n+Va20+Ftmk3FOeMPoRTItQTMwxpCd
JM3PpgiYHB/AYSdkTug9iAj0eJHFT9o7oacNoPjBfnp9vXY8016rISNK6aOYCnN+RlrDo+rqT865
4kyhVagR3uUoP1gpghW6UnhKuCLFCt/qqCawKTaFEQqkEI0UySobXKzY+JHXjuMtCRF6cLW1cQRI
DpUDlzCnBuGiETdjSym6dhHhmO+f/KpOToI65JXEl2MGq6qp2B1rKKELfTLAvoedlAh5l1/o1jXm
hcDpjVtldlwHKOdDyg2GFd8iRRv/qigsD94A9Frh33IaKtaq9oq8dMt5BGQ3bJoIG+pa0mQJZ3oe
N1V0TUL3PS2ifVXWb7V9qqnnGL0MWhX1GyUXO67qxhZO2U2f/pMRVzhIjCWXXdgQ4Uc51PtWucdR
EauwSwJeoxPdFkDbY51Yt4WRMj8Ko4PSJcAhMpXdM+tcLxC6uuGhs60fJpXdmpP8jgGy5FktuxUk
katvwp0nSsN3yMhBNfROxpw8GwZPdeCvzbKkB7u9hHH4CbQ72/h1co9GEpNpeS+SIKLfLlkpA8xl
O+zCrOiWPrJdwquODcF9dLG7yyo+Vm14J236ZDEUclqo1mE/wAOuCNWp1ls3Mn+s7fYu6O1fyRKH
Xg+yTiQoV1C5qXQXe+yeCpZ4UHnlKg6Lp6ns3V1bTVvtJk/aWwTpItgkdnROR2WtreDIRnHX1fpi
VGF/Y2kQd4X1SMDhxfLcS7AUzi1dAGiEHBBJD/akltlG8UUaVIZI2s7nGI6fgiBMTGwzBF85l0ko
Ko4qXr2l9RyTtI/EKUtiWVPbQ4KMfqsQhKxjMTDiVJQHb6qoX0MjfQXKhSWRal8ODa1pXyC+stPl
3ymvI2Mp+w0nOELbwAHfglZ8M1qw70cneEwH/rKyxdhk9/CFYBcbm2zZNUdFAN52EdzwQui4eFR+
/82h274Rr2ZmYyGnzjIeRLbL0CIiAWZiStlie8pvnPy7YoaUZfJ3mGV4KCq9bY3oea6g8hbOpmME
eyZeUEGBO+R1ufdb/5U6NKYGMZcLHXFMmRADg+GnS2eKHkLkyai6N2FC4tom55BEj0x8ai4q5Nkr
gyG8R4bGAKrEAc60aUp0D3WM3b4porvIaqm7xd+4sx3mBAHDsxTGWC/BBIypx0zRYCqNk44ho9H0
7/Ri8R6wVl7pwBhLnE0xpPeY90GYik/RgpJpQ+tbJti+Gkx24EJmBpyu8xZSgYpEA76VcuGNU1Y/
jt0ZG0E/tvJYmQAyFbC6yndLdJBwvWPTVaAuC+6ajf1EfBsHZA4/2uG8l7XTNgiIIAZz/4Uv/Rbz
+rCUiZKIAr6YF7ELhBC0i8aFXBcuDOJZf3ez+GaCEW9kG6L1MOxjyswpe+Iyx/h0xUic/+gZWlhS
y5VdxG8NDNtupDZRWQ5mwWJ6n3rvyUGl5XJSHPsUx2QYFRyAhhAj4pjjQ57b76rS+XHwo7uGa3lE
UvUQFS2InzncZPxtDMDmj3JEui7mYkD2Cx5xHML0G9Q9qdBhnYfll8XuycvAD7QxOfe4JjtFJl68
YCat5psvstYb0cZ3baiee9Pwtll1O9hhvOsaKDoYrzaJp7laYGxrut1cVei9ivklInWSjMwWrYND
YMaJ9ZM3XUTXnrw8+8Hdh+umwOzZDldmBIcyhZoxmg95PTWrZEFkOoVPg+Rs7+2++vShQHhuvJ3s
fWwN57Kd4weI+AD/LB/wENIRPHxyVxTWcoyTjnNvx4wSVLAZ4/RYl0sd9hjtMzMYt1mIM6AYmM8C
RKMhDF4oxNfzrOFxtSXIAm+ocdD4epVbWBLndD76EUZDlQDZEMSgBpm8YDKF3DRF6REXxl5o61Fn
9wCkmisB5vECdANsTjCzWkMaqQYpMcrTGgo+yBZuuQUeAfy1FWcTRyp3OwjYdV4/lklY3IeKi6bd
NtDUujUVOHSrT2HA8LPsD33Fou6rmAZxctektsL7vw/NB8MOf9WSnK7Dyryde4mxugZ+Y4dK3Kd2
jNs1kMhZJOOrqHuKPskbn9qcMhq3cPnRzRGaEi9mEYtVal+wODCVyTkLRq1/W3KWiJZZP60mePbT
cliZ9CYQ5OA8aBqkMSMgBuPwESfOeNsoBXqyYULDj21XkNvGt4E7Bd8A06/8GaibuAU/zsQ3Hfbo
nAAanIjG+v524GAPp9fiIGZP24YSuYBvwakEOkCJaOlYZfeQS42bM+p4uMx003tT9/D3+35MY4yy
WmS/sHsgk63X0sPElEsiJTGF8dvIuAegnTxMZSAfh+UDYvStrOlEtxovuFsOG+VUJo9GTFqSDYyz
1PJLtXzgyt4wfaaXeOwpVbamsNr+/WlnZtG6pduaiyGfx+ONNSgaNWqlF596lT+GMzYHlyJaL+HS
hIznoYFNCY9ojs7NcRsHSep5IQ+qeSgi61jL/trFPuUn5IXWDDSeXJ6JvTWNxuK78fFypOtgrtFJ
WvoWWF+uUQUCkiQVrM0mfmkWv3g3eJSUrhkoBHdNVWF9S+QxvDaQ3zlhOW+qJ24eFksziBvcmuqf
hg61icgorZlEDFfLglbrGM9/vxjoZBmZE68aldX7VJjjtYFkGuI9ufz9Km/jrT+60U46mA6bzB9x
0DsSH4t7l4aBfS9nVV6VY/xz66I5//1q7kKLji8ld7Ylnxynr648FayoAj2okWl1tezJwXnVj7u/
PxXjtJrF4K99o0qgcQfVlXdLv6swZuJ/U+oqoiA5JJNnLxZrEpAexx8Xm+cxMyGQQPhW1yIYJ94V
jEOm1IdViMvwRWdpfepjTVxkCM5Mp7J7rpdgxmV2J7LGJXphbq0A933mstGO3JxMm7V95Az07Xl4
0U5dXlYfAHuOwFYZghRldu+Wc7SZ8hBhwBlOdetPt3XT2dBBAppY5uYdZAshycRb1QMtBSUVn/ve
nQx8au2zUeXGQ8UDa/PZdWQEL3kFRinjdjUQINhzxQNrSEn9TUsVFgP56VLY1KxGwyvcctyCQcq5
i/c+npzdRCKBkRT6HkwZsjX2t86HbkMEgmvd4liIGenvVOzbdKlirAAhi0E3zhkgYG+pnbA+tHGw
bdtkg5XRQhqO4k0iObf6gAcm3T+UinG+toNow0JKq+5dJctXy8ocpJHgwiSTg2Bps5uYUDNgFFQ7
rPLnbB6bNTWBj9In9imoXyyWPkmrHn4ySpsHBnp9k/JYtnI5eELOLLnfhT6xUfbUCLohhxa2reo3
mqd7et2dDRUYL+D/MN7ijiwjl/NWtBiETdLoemzfMru9GIo3dw01jI43edv7d5FTA95l3uH0I/mL
U1WRJYi4kS3s4u+M9ct1eJrCgQH8ZJN/bXTFsMF2wZo6xoZVhX0knC4O15h2HBaPC1ylHnsuNx3r
rhgHHyIlAqR0q40cmCN4/pmE+2esDNh0IdM/0/WerNF7NI0KjKjnfg0BnDYZGesU/gZ0BfOQV7LH
ctGau2U3pBiz2RnvYGGj/eC630yIkaGLDg5bbO6CwQQkNpINBtTGa5k4HzKAA6kqEx8FsSYz5pZc
JqWkAqK+ZBwKCweCAte2fV5xOjciJkd+2AtWG3zQNrOvOTcf8AEw8gkbxoukQ4fEh8xJ9sKqFMe1
zHvUzUKyIJ/c0F6IZIV430b+BogT4FU1hsSQiMm6wgBXghktQRQK1PSbc5bN7eC+AWAqbS6IfgTM
MnZ6Zpn1d61S3r5GS42JwyUqzwzeb1gDE27YPvDI1qpZ9hNOlKiX+JMe4yzP1kjDX3L2wo2FaZwT
AMT3qnjgIP+c1WA47RDpSVXDgxuGN5isqs1UCy6YIbmQEhRVBzBHtOZ3HVlvUewPOyMn70W5MuOI
YV71RTGeyoT2MY+9SPq051Ji8NTauNpp5KzWfdKiNTkPyul+RRh96cz4ATUgp8U9KRlbF2Z/zgbx
lrqcn6bYoILXuutK2Loo6hJGG6L9CBY4GYa93TjDxs6/5znNV+hU6zAYfuW8SWHir3J5Hng5DnxD
aGHFp9LJXsnmLZTBcAh4v4OVvAv4UjdtQZsWFvG5Sd6bPrqmoXvtdGNu0lLd476+G6Pxh1FGs288
iyll8pWwDB1GWhKTCrdblOPU56eEOtrW9yKJr5AnNrPVMf4N3wCQbke3O+mK1SawBmpf7TWbi7Nj
eYHvvfFJJ+0Rj59p2NOCS35mV8ZbR6wiBhaCSR0oQz76N/5LltLNzlQQ/RpnZFKYyR1RHDDTE1fa
1nkAigZEgnOrmFMMAR7LXGH1K+IOSGTBKleA4Px0ZtebmRQgBqwdW1F+VLBBxhxQKmzhXGD3tV9w
Mivch2jh1mSTf2/FRENsXnug8NYplCNVIFGCyZ3heAIPfz21s8sbN3idB5Lf+PTvlQNE0cJhgJg+
cQ4DlbUB8YIrLRVbngrs0KhlH7M5cK517il7em3pE4kHHDxoMoQy8NwzY2s2NmSIoVLGyk2QrdxA
YqY1FODjjFsa/OJmQqDJ0vuKrMA+4P8qKQkIsCgQ4SZanCIDw8jZ5VbGDlfRrlog/FMzdypajBk5
YveWC+p5KkkpK+mlaEP5q4jVm/Tc+yybLlXSQu2N0us0Fe46q/w3hz1h0vM11fOixQwUCfjM2ppE
PPrCv8xDxVUmWfzh2Bm7mUoYN1OnxmpfSCqSvKVDWCYNVQF42WHPVWrjkChBpnRI5mMK4CRJoWVJ
K4gX/zJZQf/2PCTDmVJ0U3wxWit1XIFLi7Hj1eM+kAZYBvfZT6Jw7Q0BrHNQElNiQj8sgkPex1gf
OLkXJvgcMKb4wDH/uD4zRs4GK9qRcEXY4hL1wTOTh7sinGgQy8MDsi3f7tTtTMO6Fr38l4s62pAq
mxnAt8bwkIfOI8dQtLasRYws/1ktfTf2Dx7PrySN7/1Ro0XPBUkfg6p6zmno5h92I71tQL4Qs79J
XhD2VTuXlwzTD0vJbVQa95YbndK8fXcz+iy9nitZXHyMHkqTcqx1D1iYM2O/ZbfGWhY7OOsM70zp
CeqGIlA9p/XtFFfjbgmwbdSd7/GTyRfWjTfZ/yjpWeppBr5tg5Zu2GwrqDE4OLsQWErbbWEIMepb
giMFTG4AV+9+wpOG0iAJE7MPdkAzwq78zvvsX2PydojNV0Jm64IKc5gCnF5sJM8sCMaVPVQfsAOQ
Bsfmkjry4HQPCdYoJj54hTzYI63mX2Pq+HkqwKIyYnnOAhIdeUgG3cS2ihgS0HZZZO4paLIvFt61
JxggUx1/tBpEIu5GR+jN5yxsx71q1UWL7tnruxVB+ufefhJqHimhInwfmsWVxphjbLlfhgxOY8sO
YWhCpLWmj9Xrzk3ERX/I/TUE2du2Rfpx7INm294zcj311Iizh1s73wMoNOBF6eublkODwlDAU97e
91yadgPMv6jk4RwTcT8Hrl4T7KM9UH5kdXvrUHLGDolCalqvbWfdBmXcoCAtMr/TsdBIGlB+q5Lt
I1QUTVSOa+2bArPdkmPQAwor5DYWTxRM0+YMYzn5AloDw7dmZn6XhDHs1n02DJ8hJUXc87AVVBN4
z1mCOTZAd47FrkhnBsLDh6lZcytsEVYIYo3QpqXPk8O3wL3VYAmraQm5k64u0IGSd7+bx5NnhI/Y
qS4ZvrdNGEqqSz2quSnrytMAcx5rYSV+a9Ppd7RgkUNLHkK7eSWlQsXWSOVdEH62qIs0twj1GNbP
rUfJwpgyK0JQ993v2uX2b9nillLVgcfVsj9iaFrMZNiN+dfuSxcGloOirjNE57aBg1dH6YFVCEhK
9BbGabJpEtaJyYDs5UrBCL1S4F6DbCNq/E+W9z5Sb4+ikfOSgbuoFiqL8RMlgsNrla2nyMANqrvj
tNyNXBwpwcDph7fKs2txtNO9+Yl6OGsX1dR5m1T/bcfNARfBfWKZW5ElHzn6RtBBaE1DNNlsABr4
abbYfKIejpPPgWpOrO+OtbtMHdCvgfVSuf1nMbFiG0XKDaD9oRaX/CuSeNa8ShGd8bu/0DvNMTY1
XxE1fzDCm17+4424Cue6+ZoqzGR2RUlHM4NSt0HK1aPO145wMbvRPjJH0Sav7R3pNHy2htoxft/8
zVnyEmWO9UTY8zu4lVPckjeeau8TKutGeuFLEPfPHk+x34gcR9MPOBtwhTNAnZQlTFQp1Xvu7z2y
5hngyi4oEX412ARqz2/I8+FFd9PbsAcq7UbpBneFQPD2Ea+JNfCqY5aj2U2lRxW33VH7j26ehOu6
ND4oyRv2SD3JOJ+mWs9ARwBSW3H7qDL/C3X93naCcT3PzePkqnOUZxfXAyYvJHWE04uYorXpC29N
j+aLn3PbgFwexqiwOCbh55Dq9Orgw6QUaI1oK2G+sD7ZmFHIVH+QpSMr3tqfdowNwQgwiaXE3TvZ
rUTM3SZDRfdc66VJtdpTAJXgsKKwy6uJ4aIlb6YZ51gAUCNxARf7CjHV9oePvGsOU8HpJIj0u9NK
YPX2v2S2rtAzvY1bwPqQzpMOp2eypTtT9Ffgit2ZcQI15VjfOi2vVUO7gmHie6gf3Zpi1wq1sQuD
tbQeKOt4UcO4d5PF8anDcB1QCTcWn2Oo3jAyFWA6jBNWi58W9fzYkivC885doc0FhumIObkibBcw
LE87TAEQ/s4z8dQbbbHaeFGB06Mp9qlDxQ8IPqSGEvNt/+5n8qvDxrDq3VxRt4d3a4pv/YzaEpOZ
5uDcdR3iuZf6IG9HGktryscmCUqvegPsSLaOJMdq+WqeH3+EHE+8MiESA5lt1IxrCheRIZd01Eiu
Ejd23VzJgR36yZK7xszwP2YUZaf1vzEm8G8PCi8elbkAAimkONQt9i5+QIRSn9pMcvyFM61405dB
/a7ypdszJZPgQf/jbpgfsyz/DcE9kLf3ny1mUx1sdeJ77taC4M8hgPRi1TzOMj7WVryHVrWi3Ops
pFAnm6ZhsuN6H2KaD0lWPmXzoHapL3/EjHWLyRyHEfUyaunhmMvdtdOFp9iBl0lJycWPomcO6hxJ
halgDlC7UO5nM4jo1s2SNXZBjpDx3K7pfj66jb6NBQcaiBfmzrbRVtkXE6oBQAjS8Nbk5r2d1CCD
Ov8DEqg8BcXAdxhgXVTDv6BW37VXTSD15RoyGgM0UJbrvst4r6d6A0PqXcRDtmu0ibkomTEbpiwO
qV1ykZ3LtVRWcxQxx5MOeoUgS+Bqmj4BYtLtQ7+YXgT/+87Aa5MXxDBtuzu7WNiLgYhvi6ROPM97
TsQnxC6P/2XaDF1EpqHH0+dDRagqphvdSCNET71U4M/OXY4+L0hZ405fd1mDtNe1FxxJj6EznoZy
32niEUPRhnyKDB44hKqMwRSIvbjJxXHyjLdwEA4+Pyq/oujdaoCkjNWI9GVf0f2WTnKQwanT6UMQ
4DRSx1ErBshpPu6qyOpue/tcGPhs2jGQW0nevZkFP9yUI31gH7tRc+OGP+J7rz2RZ/JKMZWwZiHJ
PnNPps1ZrM0uJZ5GKiPvQ2LomfOaVjH+LHXKu0D92IP7xN21vnfwSzI1YKjrhQzkJiM9eHF4NGJy
w6aJM7tNIZxA57eWu0y8No3fqMBwkjQnhm7VvuKVGZr5fvBHb92Oz07SYQ/iQQlmcRpsIodiuHNI
1R+jcbo1rNkDLeRcSBei2ncGrlKUEDeGhzKVeGFdf4cJgv7hF5FCBDZScRdVE7y2OH31ZLCrwLvg
Wwaa1LsgSNLaW4+ceFCNsh/Pt5sdo3fVzlgpSGJKfzo1WU9SOIEwY8/2duzQ2Ry/vcwhb49MDi9G
w6Yt7Z55Hj3tLHe/FtcmCP9WiOj+XSxWSoTzaG8lHXev+kdXi7myB8Y87Ydb3w7vgymkPygsQB2l
9TcAnNXoC+5vAVM6wyJQ20zn3jP9o9lm6iBaQCNVl232oW4iWmIXBR7kFJJ5vRYls9zI/UYOh8Tz
bYx2uMam7t04Or/CYMruc5v8+PStva7nVhs3m7oxttGUVrfoOZ92J8i7avAUUUPZ4NCfuLaywg7U
6A7iUtVoAl7XTTdcIOklYvLJhXG6GakiW4gWsHZIsKLCPZc+yUzjsQnB80RzznQoDR96bjKixBbR
go9AFX8B3sO5vwngYvOg80OjWcqgNCiqite0KWK6Z2gYmohPUg0ZvmNUfZhH82R12cHJJmxCOJyg
i7nosvinA+zBB6PD7596PLvzxkyYUaK3NZy4huMUOHQ2ZzA3VbUpEc9uTchD6zklbdSzuJ2bIX4u
BfyOqXYO6DflznRbWFDSBaAUK6z9Id2W2OoV/ocVjVm4bZfRB8a5pDtXDhHxqf/NdPJQk15f9ZOP
RSbLntuAs1+SHTKHaFXlt9W2JkUpCGRuBMQpZD1yZvSTlfVppixlRG9wowUGpq+mZX83qXFiNLeO
fedRYXjepgE5APqzZPzho2/rPPnsMwaZQCfueEVPUZFFh6Jmrh0z/BzwfaxTo8HaOOTrMmZs2rAA
ipn3mSVKYExu88NuYQnvB+t3vUmtrWVgFYuj7ZTzfMQwB1h6HNLT41liTIDhNAEPol21ak+uN38l
Q2Fz7FubYX7Bdw6bqm22aWZdPdIXaDrZtyuJ+w41IFXb5uHzoLptvOXVVu0b/+iAVbWhQVIEj05k
fcxheXWG71lPnzrNu6PKq8+RirwxJccPtyG1xjOurm7DTvTe+MGtGKb3xCYNiGuBQBfgTq5v4qdg
tLvCeg7V1ljOel33mhXMBsJlFj++ZLFfgoyrVqoD6J8O6JVEvC5ln77SEoadItgxsrsafLfA6Gkk
njlC8a/A7G6Yd1oad0RRNtyo8HA1gcD9flPFk9xTIDzfpKwPfmu+M/8dWWKAS8xczlcZwqnsrHgF
YewpnUabXQdDQJfVX36GB7mfujfDhtfp9C4Pfu9vs3ZYekdwk7DA0h7R1HsTAtNmFt7RKky+Jk8p
x5rxJLBRILdH8OY9nouycm6j4VsZlM5Shrec6ZkYO+k/OijfJZXRNx7eVh4GgmJF5SBX9vOuHrDm
onEx+23b99EFOWNhAF/ZrvU5DZoiZ+TTOe5uRGBNa9ahll6fs+n6D2ZC81+wlMZ6vMvtRG71QigQ
5dNYFVwbklSs6iZAxY1/8tD8qQkF3ThjwQarXeJobYOrAdgaDi3yOc1ib2HKYapLkFpPqvZfK6AN
nPUy5o8j7yYrXCThSjPoKqK32GJN49+Vxc3ESX0IbpqHAokd91/EDtlzSyLnehNPhPIs2zuMerp1
KiCOznlMSZmZ2MpuTJGJ/dTWrGUFsOY041BHeJXfmudTy4hUSInzMfCWiy9NekVO8hU3BoEDTDUc
NVfCyR6Z6M0bg5POqrXvhtDomcQpko2d+N7HYVhu/BRCvfLMM3lEOmqrngmG7d1SIFjtfOXdJRVv
W8g+1kF5PS+LWOoqa4Y/I+N8lSDtKcHBzAjjaI9fGyCGKX716AX3mkT4jbSfppzjU4yuPZNz25Yl
pb2EeFrDeebtg83YUj8hUxsG9DPH6qU7M/HSh5DjBpbJz2zMdiIl7VBTO9OPa1bqfjXQKsjtg0mG
4olCqzuXiX3wJ9PaDp6+mLFxDHqxATW0HmFuuPmTTyId01H6Zad0OaWueoozUjejX1irktyKGlre
H4p+JCrT7fmno10N9BOukLyXuz6sdtNU0oJY9792wyrp5SmwAN6xbk2AMqWb265ZzPTgHvpmeEtT
9Qpy7MPJ6vfY36UTsdpKmxcnzxwyju05S6GtAAC4k5IAmp64X+lo2KbSctfxZconZ+OqCaOcGT+Y
DVjhKHtPo5rTVscuRWUPx/wQe3E1A+nDRvw1Bkzl69l+VI3FiTVraYfI88cq5PCvyWmtCQywlzPE
X7vYXgnTIcehxv+4I9HdmnEvbv18HUX5T+qpT2Xtcs8ieCDYdPxg2kUObVEFthNuIRPkCD08Yfht
eIryDlIR3nrg5ZIreMqoROgqucEEt2pd1HLY1MyE7zvtgHBULoeJxrzrWu/B5u8kuiCQohHL8pg8
nVVlnDfNHRwG2s6G7oepydOo1CNoDnDM6cVkp9pGpGxRpIE62pklj1y6sUCREchxWrFvr9oJF5I9
TAtALzjWWcm31JfkdfG/mVzfWwqTosVDxLcOwjvPGGnGBY5Fb/AgcNYmP8qmT3emVtdZq8OgcVSF
9KBwpiwq3vY5xxDKhHaE0yHEjN2tBZ+cgZmerXkTB4SkbWHTOekVPGtmZ5xyIz2aQZJvBywzqwyu
xUbwtdZGlF0HlNFDlZYvyAvNPjQProdgwFydzgcqLW1pXFstkFgdF+3LdN68un5xYkcwn2PFzdEH
VUfibCx1doOl7p3JxoPkTtNwhmTKIxpue+rPX2KRtL2xy3jeztpSTFcxo02T1XGLD8Bmqfy3XTSc
akThGiULggiLf4NpOaTVrIu4HQFCb2j1yNeBQ5d9A6KwJA27kSMrtYmC79gwqzACz/vOE2wV2n4s
Jh+5VacjQwLgzhEQPsEfUr2w7xtPrkw5mjdOEZ+n2GV+N/I+64m05EaYEM4olgUF8zVPxN8EiQu9
sTQ2FCvdYS0OrZooEBYSl+WtwMue2+xCYdG8jSAPFH2eE7NOCj+9JFQPI9SZjRk4Ec/4dlxWZ915
LSyi7sAe4VIlQkQdGgXGngDrZN88q2569QWoTynIVbes8ghE9GFZxbvsn5s5gH0Xv8ThcKGi5gcO
4RKits2VH7Oh1OLb7trXwMWwEJnW71gQy3cHM1ox/4CMqDldujFqpKdhAtZxsWJ5QCXkwboo4WOR
4SgtJWWsElWImwDD1IhJUxV9NLX+pnzyCGzmoEtC0bQJVsZFs1DB5ADVQeh+KF4xcd8kfr9zOGqi
LQmMw+jN7fwFl/WaUv7VMonmHXkAE4VfxIBLyY5WmY9lBBI9npNNHo+veZwC/pKivsm/67i5OMN0
dZV5TimJuXnRfkvjNVgXx7TuK797GlxQwnZ/YDSxL4NiP+vx6Eksm5P/E2bJi+j8a1WwbMYCe6jN
g5D+IBHxaocMDOqy5XrC9QNmZdb77BqAJ6HoxdCR/n6DLnVoa2b6ZuT/w9F5bLWORFH0i7RWSSql
qbPBNjYY48dECwwo51j6+t7qaYf3wJaqbjhnH8qQydqMIEFHlR5Ej0RUkxKNXe4gdGPerJAeRyYM
UNzVLKu4K6yJhKUivZiI61LJyiaQ96DHfdWkrxUWApYHy54NQ6fHBwbzuKSc8RAl7cknqa4uwx2s
4r0WNy9eYOyNlrE+PoYp/ohZMxgRcE4zOkJZoDiYxyVs5BMS1cCRVB+hFt38aTw3zmaqhn1Slmd3
HDaFVezDKF5FM+LCDA51B9+RrDn6LC2MPseJorxHMIjyBPdv8gme4zrYwRlQPjaTnR/q58QJLnG3
pRxHtjK0r6bTPbmB+170zL1KvB1G8R52BdmxJUwwXglbYZxxamIevWSralBsU1wurYrYgzDlNGhI
mmnsAT5uPW7TNj71fQ3ZeGJqJT4FVW3I9AcW6JMD0TEeOX3BV/GmFvGjsH7NVJDUyxAo6+sf6cKb
rcykI+sXnzPzwzgvKGdjjHBZZoa7Wc9LA4rrLIYKB1th2aEYaXvAlWN64wk4JA7GPP9alcm7AA8Z
puY5JOzJ1rPPqgOTCQwd04zcVyx3B5XeG+ufnmcP9vVku/nqrBJOXJ3XcZZ1a/4DiAM4jISpnZkJ
eNjN1vLmpUHFQx2/ljylvOJqkRvFHbDlTqrskA2cKpFUD8bG14QgV03VJ7iPZMMp5A6gSnHtyZWo
8wxrH+A9mTur3glOxMJCgczxe9Qhn4MaT+lUmtsO0eEisWZ9sH4cDGD+qvx1yBpWQr5piffad+Yr
jiCm8mn3U+HmVuA7ggICPdyWxZSLC5Comz6nrpcMLQjFWkYOiWnJNs10sWZh91R79W8ttT9ccTua
Z9DhqQN8z9IOuU130emFuXD97sQUkRaHiD4E/DhhECjEab/ykuHezNHVQSD/8gRDv6sQ9Q3PKBOR
fM/EApc/rrMgdykfnV2T0e3DtFnA8ktKBUM8fGH7qZaFu811WtuoJkmA6UahZe/V0K142MnGLaJ9
541PQeJghxiBw+uEUdrFDC1RbHZLnCeMEyLqAyt8GI3+G0uckV2c3JB0bozU4+auoSIKnHHtVO9Z
+R9lUb9RSHxlWdzubMGuH0YVgSrJ3ZzghucZ4ttyvKNSeUm1XW3QLpXJcKZ5/tI0vaELV0z3nUPM
yBy7mlwwFQ8WfjptrcSkLpPA7QBRFBLFMnX5fs75M0LOHVOFFzP1tvng/EsH62J34l/JgmqFCTnQ
5Kl3m7+kJ/iwQB6cW+rhJea+5CEU3V9EfB/n23jKP6ur3tBCB6z3rK64pt740Sr57UTRa2yJt5yU
QQpxAjqc6kb09LNj4kn3oNIF5Aj0lra26VQCmT/FTKcd5q9MC2E759Mf7d2r6cphyVTdE/aWHQY5
69sYcGAPoWI5/9bkzKZbtxRsycNnmUwnFjknI6vWtHVPaGBn7NZPXVMv4FUZiGenE7aQRy+13D9l
ACJS1l2mIm5y2joyO4xcWQo/Nl/qehTjgzYRASxlvZ5zcKSQxZbD5J0nFx5AAYBJAjgpphevMa+x
bn9GfpJwGKkfXDjNYqxRpRk4IGhunpphAuwOAiZueK7GEhYx4X05c1lE2W92KNDm4dwbu20wdBeS
23tIrsWW0cvV5cucjPx1YEKPW5q4QIn+P+7zFXLeFhmOTTHoeHBiItrMYBhXhGIma7vLvjH1rKu0
39LhEojqLLhW1izhPG6KLHsZiy+Up1FvVxuvdON1JHnvbTe46Ub6khQatiQL0+kEkwSPFmnq00vA
lphN2xX4Ii8xfCM7rT+IlPvriHmlUSKBXJ/WTksTH6MnWzQtddIXakl4u1FnINkICaEy38nvmDVW
9FR2OxdB/pNhEpfNWGzMnkpLx32dcmCBr15M2bQQPQExEdE81MP0FdRJDNLC31wX9tKqy4uCH7Qq
a55ol+8eQe3K4HZf5WAM4bIaazssrlETHOPJO/b9nniyj6zvtkbRn4dgfA6qbIdWrSY4axujU0s7
/4v+qtRluPRHgiDc4FPTIjYJMAwrjBOLkAgt1Yo1NIm91HqC7TQ2olCBMTHzqpdoRoiL20YaCQuG
0tcjO6Qp7gdAjS1OpTjpmDNU2w51X21nB9119OWQEW3g0URjFYYdziyxrX7tIj7KWj+aCQPGadCf
R86nzjHXSQu+C9Gf1u2QbCOiJ7U4TVgzFRVU89b+1BIXMQKk2qIMn/OmBaipo0Zouo+h5tus4hyR
yxGQM+0c9f0iMV6li/M2j7Mns2mx6V16zrWJfNuF4YZ/8zuoiu4S9syzqeZvYzIc41oj4VtCowk+
B08++XZ59XPruQQmsBLGhNwWEH9FW3IYWOyuvLY8F67+1WhIGitWaZ3ssQQVx4nlkRT4aAXgiUzy
y+fl7yB/8tS8lbbTbFPNuVKG57VnLx06+0U0Yn6P6/0oWbNLTJha05WLtst4QHvQZAqVP/VNyYeu
WxgGcjLjVUj6b4QVX6j+I+dUW4Cf5d97mPPnxCxc+PnCyORNUt1pLYtk2vdFR1/ZF+KN7fQuYntL
tshdjoi6AxJAJse6R9idO+6KNUEDhCmQlmEwNsc8tuizFqqmd5jG/moNE96E1N8UWO2kF0MnB+Dn
8KXI8v8t1yoKzgPG1Cj8ZpJvLjwFfaSjymVt94cH7Bpo5KvC7iT8HLJ85K5kBTlOAB4MLGQEZYdN
DFpzLa2LKyhFKQUg93WI+4Bky5hUVw+JyzI8iolrXDN8DEMAOJjnvOEMuwiM+Mwpv/vJu1gYgDiB
qg5VyzmNfpErJUvRaEfljKeQxCE92nT6uA608Y8aqtx3AdNy/UZI5kdnRQ9R29tOeNuxZZWpmSuI
2eO1Dqwzf4629gvAyakdPAWopYVukudmkeOhi/bsPzei/KdJJlFZgWmvb69lgSRZt4qvuu13rQnr
IegoPxpSzeEwCbwB59iqT4LrdmOZ7k/eSqzk9oHUAFb8jJwxeRWbqKWQMLS9al082p6xaUeycxgv
OKP3mDIKGvsnj2AnzgrORGeRmOblwQ7BrwnQ+4EojzDCzm7s3wTItNab3qzOUuvOiF9lVQFJd3Y0
gmQWZsEniQ13stEJTnGXLmq60pWw8VjksH3SrrqYfvCoYV0rd0yqgMj2/SWLor2oKEISj1ImxbnZ
sMxoAK4HzoGtwwm/ZPyUxf67QbrqUiiGaHClEIw/RBf8NR7u/TbagYVi7ULoZomX52rB8fJDlAxs
SdY0eE8phCHTea468yKKrmNuSYCIq5EmVZPIVjCaT/XmWJohxR/LrRik66JjRcKT7K45rzOIhBi8
XXt6KskhnDRkDrY+jHsU1liKcpRa8WCeNGXeOitXbMix6fg6clX9bE091bl96n1SNRBXO4P68Zgf
rAISIe05U0w447EEJTfgnxBu9YFX4FZM5aVMadCJFP0Fr3UeB6SqLSFnaEEyansMZsiy2ZwO9dJr
tG3TeQdkp0sQLORGhewDUq59oZ4mukmUijjSza7Z1M5wNJrPJJizbE39kpKq2eqCOeu0rv03/OWQ
azsmVZbC9eQQihBorrkOzVJf1B4JwHF97qPwXNcm83oqKiqTh4Nn3ZhNPY1DVDWgDaJ9rkTXny2S
6RPduxnBmrS9NyPyyYGBcjdFN1V6V+zfeFFo3fRmPGt+cTG9dNvDigY2FmnRux/daie9yKK5yaz7
S0nIwHYW6cARucn3aRLA6ngbmvjcDPG6kvTSIYkUpKqfASMm2Ly4h+cXDos1QBREemXm/+jZbylA
PBcDU9uxYiGdpfgd4u+oDze2Ft+zkuSInsCBjVv+s7v6uyynZTtAqkhqcQss+8wrMRN2mPxGlY7i
1YGr5p0FsZmrpgzQNBTdHXwB82Ld+Kiq4Gqm6VaIYRMZ3k8jM+YXyXgsGPB40n9JM+PeIzgD6rRO
vWjjAApFn82idzY21nH3M2nDCpKLIqEBfxZ6X4D/Xk/3LOtbo+dfIv/MXJLoAoeOtqbQZvY1S0DW
GCb/ML5s0LehsQr1cRk3Z2q1aRfQKZNc/TK6/qsbJAjTSwL7RPNv0K09qgqumppiz2qywzCYTynM
QHjY3rupefjTeVejCs+DyB+FPd0sdSmBIvjO+ORL6axn4WRsVn8RhqNUeY88Fd8gNb+xcm9wtdwV
WgMMgzyTiBjfrbp6rzjXyd3+HFv/IrWQcUnIxlASIGQP4UPTFYkOwFe6q1N233w/iJvaJbxAzOU+
DOa2yJisIYwLRbbR3Z6bfqC57JW95VY/6BNYkOgvqO1yYZnBren3lI3bSG9gqrOU4LOcgx+GfF0Y
4i+kOTKqGLjPPLkzP8oGLMdo1sFysuTO9J8JJPl2DJJuCMINY//L9fwPYqWeMGMsOR0x2KDq04W4
k4nJrM4WR+YYTFJ0ZrntdyT622h366YDWSxe4OG/2IKCqqSCrI9kjd4n0tnnhopGgD1YZH30OaXV
WL9XpD20IjqkCbZg/W6Uam0i8I0gHOqoZYVr0//GZ9NQ36jYDj7jtmIA7GPauxgsaZO1dwLu/qSz
t5XDOMKBBNBeHCL8SrwBoXPglNvTweyFZb7MP1wlTnrtbrLC2Pdxek6k95RR5baUkgYLQhI5kzPW
HQ2jTry2JIWz3keMJzLtBq0pXl5HjghgKk9GJ39lNB0ap344vcc4y7t0M0c3aa66ohe25nqwyJeV
SlD0zP0T4wZmiSQmQsX/h92CrVJzippVFKa0LsW8R06p3Oqa9M2fwYUblOg8l2ZGYgF7u7fiXmC7
FAlHkuMTEOair44i7PCBQsIK17EpnbVN0Y4fkkF9EvVwvfst592ps+mADSjEfg8j2dVmmGqLtoq5
Qg01u46VuTANA0vCsBtUfCaK4aepsU20AwjqwHr2oDZEpxSO7ZINps9CuDgDF8Sm3GYwh6w/FwXk
INBDNcmXSkMFdZQSufdgYlYN+22T7oMjV/eiHzPk7udcgOg2Phf+8N40+nM8MVXP0XDiQxqxjHeI
UaqI2J5Q/VmuiyJ25NfJTk4o/uWVfWaOzES/PrJpYnjsv9c8HlMd3iE6A6Nq/GMQUAC0GkexArbm
zir1md5IRwbp+zvGlfHstOo9aBiM+zbSM72Az5G9SfzHdRB2i8l1mQnibnl4HkpXnRufgu2314uj
O8ScbvPvE6TvXsPLm9iI5vWI7azqMMPwne3G8COjo1mVYL8ZPImnNqzx8NLMLJGOE4lpMJBlIBzN
7vmoQhY/1tHOrrRLIuSfPX54df0Zt2h4cVFBhXZo4qd+JF9HfJU9VoYy5x1PAaIp/Gi2hHTc9W/s
aO5RY5UMzEhZssV4dI3khbx63jdnDqPDrhHknz4tC3ayDUmXTJOiQm3JGcDuNtxKD0lFP7LM1xCe
G9H4VTDa7I30OZhOg6uQHQ9dv6EkPrdFwcK6wvouGWiN/Gi59HheSSpPOMNw89/EKDMWrc4RNf6J
FVIjtPvgDhVvFBqB0OpPWgFCbgretQTXINrXP0Nnu1yqT6/iPInh9YFQ8yCHEeXdhDnrTgyThjUP
uYoVcebnJm8BHtaweKgwmT37HxgK3/xB6JRd8Wevs5Nxou8mU9Yibv1vFyMbXquPycXa3TcH4qve
nYTBCpl/7VKgE5WtfZvf/xEO7KKJIOELBydJ0ObfkjJ8AvPBaBuB8lS5H3p+oiXio+6KcEP4C4pv
EF/ANclDmCDBQAkkCT05eBH6owGRaTySwNU3LN6TemfO7nY/NIpt8zAGyTIrYTqJu3QJCtniozaf
vSnfpea8mjBWzjQh1gQKuSCw6xNTNEbu0Zxn/fqH1oZ3xYGd2e66KQjB8WI6HUyZkc34God4s7SY
2bfzi0XcRCCPmKt3oDc+Bo8OnlQukHUVICx6+GHC3ca32wjKJ3YRhs9bV0wfcVa+FxbVQVfLZomR
BrY5j2I25useRuSK5eYrY5SNiEBDZGSpMa5D554M0bYrtY9Iq2kPWezb1V/s6X8tDysji1uu23cF
JiYwxLyQIC6p19+l1byqeBuO0akO1JJk2HcUFp8edAPjlWCuBy6xhma6XqKve3fMYu10lYb5twWa
MaU/witxBjXI09LmpTb91z5Xr0J1J0elLMe9kLOatJ0R26ZX2L+g0T9NJOUSVowuodx6brEnZeFP
MuWxBb6+WQjv2beEwdOguY+2oA6EQgJlkTuBegLSq/bqFO4JhMbFMF9jfFGcTRZ+lI42Ts+fU5L3
bEEiFvtFSqn8w8r9byJwN0jG7CD4FwY4zQw+8pEAUVjE8Uk6Hn82eS3IBADzR8aTbsEmqKMesKw3
vjMaYsC6ULl4nzD85b3zp1kqXIXp9DC184BvnZc6xtDETHNOixy53RZOguFFae2ybNmAwuE9wqx+
Lzvv0YBqWjnin5sxa/Lg+rSzhhe/DqHLzLx1JFu1fMSR/EBZfogGkuOcem4xx2BhF7wuqkZpwYwc
qEe4twaP9bH7qFXzw8+/zWbykhCd2gZl9uea7l9Okx+3KFyzHg2BXfUbC6s0Faj1wbaB0fMaXfqn
qzFBQt1PxLBuXnKr/qwnnvqBFNfZEr7SY3/tYJTDzJuTlgq+rrKROfuQCqv5WC91BrCsXxv+p6as
H6oRr/WAc0T/lUV4KJL2JS37H4sGYJXZzQ/ioD18qBUm+ZXfVJ94SEj36X2ep7cISzDzO+xMZo0I
FDYjObsXLPJoM80Og2lyj91rjI2fgHPy5dqU+CR+Itd1LnlqfAKwQxnRf0V99yyQXpSugaaVi5Vb
OEBGiDDCN/kqXeV+RU33Vkr/pPTo4hqCfFYSuGqC2UABLRFBoBnp23Gdxt1rbjh/0m3fRsfbR9K6
8pd/J6z8UI+xyyd1ytRIHA5NdlJomdyRbUClP8Ct7vPIejFZUkOjkF8qTj71ZREGpx7L9gJXxFuo
opdMA8QlTP/cReOOlR06x6XJApkt6/DjNc2pEs52QE4Lm50Tkocz4kdWgf/HKFtNX4Y+j7Mrwlok
r0So7nEqkSxiTCDZeZ8HGKgy0sVtuvKqAiUSVx/jUPHl2uY/T751FrRVti8Lk8N6men2T/WWudqX
7048dq4BhsxX+4roCkRQ1YS5qSwpOZneRkb7l3bTRzSxa+3UweznVEd9Tr8lBtgo+DI637nbsBIg
VrPSuHqXFFgJYLIBVLTHq5SD16gQ9ejaR5CxkoNAR7vuAK9Oioycynbex/gejxeUYzfn4KMOYJtV
Foir63unZze3wAs1b40PJDqOK88X96TjP0x1HTNcHhPPSDmY+uVTHOOmGHWOh9yFNZdZ7u9UngpL
/jU1qml/NkuBSuNYDZ6bCTOky3Z1SGuibtDckioSjkzpbeGQqJKQ9oYshDfdprSHAqthVUrz5gj4
VKwtj+m/1SHnSpNhjtKat5XEaaEd5zaFNxSwQWun8BrktKfgHXWW92idU8Nd4ECbwfYK9Qi2IkS+
PEsTeVyBdneq9FKb+bgufaK3vG1XFU96Y7xSwzEJHvgVA4PkhejiRdndxXzI1n9AfEG3AL7eWRlU
Yk0yf/ZmviqiV12W/rrIjB+zC89azAII7dYGjf1ziEGQsXF/J2392RH31tYQZjaMxyxMpSOHf1tP
aItQxvP51PHAZyqTbNG5xZ01z5MSVEmDNAfmojpmTfk24QnN25o6w7uMkiVgNRKKldn6j5/MQqzO
xnLl/LgGqkw7ZlaHsfE+OcG16fx/3uyCwoWDcMBH+muTTFlowBoLHo/Q6N9Y4sz5TDhC7B0QyXqN
aPEoIJPT/VJox6P96RQMLuJ0V8lDHIuBWUjM+sxhN8sE/aV1MKcUJVw5i5SgVESbimnqErIzlUFP
TJ/TnPg4sANNPucf5wJHzYIPCaj7wNKycIjadaJyjUnkODmkMMZ+zx41zt9NGw/l6FZ/UqtO7oTp
14OOag/mRYujI/HnaP5wka0doX0Otvzr0S81ktnalM1+tMpgrY9tNxKsc9t8QGsJMSgjN8rRGhrm
SewNCS7FbEDRs5HA8us/6729ksHE8zxSPUV4PJdYX6+aKFdZoJHobH9MAjx+aX4mBrmkdXgRvnUV
evRutV0LxDN6BLmBkgk6TYahPnNRu7YMed1Me5sCVH0Cd5471O+jlcJhVdHGF+7vyB1fZ2jkVe7z
3uGUwG+ps2TgOmQN90qct0UyagTFfAGSo+Yo0aHe6Rch8z2ihrPNjbBgEINTr7mI0URr50IVNJv0
WFIUI5pA1VgyjzZsr9o4Tcy2S9DJDygw183IW6BlDJVGZj15VLM0odaOwY0vm6qgzWmClyCI+LCA
nBO1Yt0KbkfRJi8IwD/tmkJCMt6el24EHXvlRkWOsSqYMVo8wdwN8bc2Fo+EdR/suPgUn9Ih4QGa
Ku0dpeCwiJIx/IKlzaKpWNeO7G7CUHDKWujbHlx/R+Zk1POYaxinYf/LHdI6lvuNeMptAhJKFzwC
ioS6qbKTlXy0E/0z4HHnKkn4YZg3zWDf7IJKlYWbkm86re66HwmhlKJI10HKDCDUAKMIgn/wSUfJ
giy35Jnakgm4qPEoM1LzPdBXchDttp9qDSR2z6fqt5vWhrWpm8xJ6hm27aMwXqcjYt22CNLVzK7E
djVwVjUOMJA+vFgiYmXokdkISh9TvxI2D1n34U0srFBFbUrXrPclSqu2MlDrheXzmFOch77jbxrD
na5aJjPwjyeE3OwrDWqnxibnq3I5h0pbbCe72kqbkU/iYCDJnlPdFaukMrvV1OLuBivHzGSKtX0b
3+AJJMB5AdL7/Bpe+xtaA/Ovszt1+iHxtK9OtN3KEvObm0f81TjhgyKEmau/+n1frk3XvPeaZJ5P
HYd6hZhQfLurKjWtRRSGXFNp/M6w9aHLAX6f6d/qScBpp0GRd50chFXU1C/dEL1CHH2LQrB8aRR8
Zt7ZL0jINSJSpMwEMBN+ERvahUNXhApP7hM74K0oonEJ2viNmNk1joCnTLkfeMyBaTCNjlAG1m6C
ARTdg2LZPhrFsHFGtB3olcnco8hbgTM74DHcGcwphwoJstVWcmXwG9bTE/TfOnxkhnE0xggbQTh9
8MifkSMs9Gp8c32m09qcimuQyUg7BpUaM4uGoE/P9Sf0qfdQ6VTEDZRefayWQDarVVVRFUQjY6zh
zyVhOkbPJYXItyx9gJTGfHK1EAxoPONXKyODI6wj4adXh0jIJzyaTJBjjcwVNkGt6f2rWtLTHMgN
6Cl4uZXh39Ne89+KYcbHmS3aNo0TOhrAbszamiaMuPLWreEeBpuSTNbZUypN5jBBse3s4jXU1KdF
nS8n5DTwiphBJN9Fgm5RuMDjQwvdtPFee9rrANUgyvUXMU3fuMvGvv6uqhbEaTCxXp09z3521g3v
EACjoNFPP5mN5mw9OgbBUC7Ud5XhRu3gB85Kkd7ft8ZinMS/1IxZ65nDA+XibvKKnR+5p8ocIACG
8NmLQl8Hil1S1pOahefuU1lcUNg+SQ0UoOkiieS03veGQfUZsL6kVc6RmGkg+4g5Z9Kccd4NGua0
qK++psCZYBNCMvcoVAp6beVTcqDS4zDIMfpSZd/HlLEnHOq1BCwOHV+epoDbOpTTlkHmjLuOCtYD
3SFps9VFombD3wBIqRCBsezt8hflKoFKI3Plxk2+gS7ixnE+cGqWRKnnZzUEB74zKjBwa+toAuFh
Y5Ff1KP1bx76ctvtsQGdx4yfH7g+fIKnKXPBgSv565Xea9M4JzOfv+9KvoiBHsXXm7NSR56kuTPw
5FJ0nFTGPI028nvodV/yHov2XbkxN73LAaZ74b9oxGTj+9ZP0rF3saWzeiMXCZIq6X/UntmPAaQA
Nyg9zChfQz5nFXZnJ8ITBdLr2dTR6vE1M80glmqZXxqdOSkT72k/jcar6N01qT27Si+/3d5GqqBl
x0n/YVpPdWF3/iomg2MAp62m8N2dvA1+rlvaNw8roaLCKV1BdN+1kbilATY0LCwvRL2QwNQgqzLI
e1u4WGM5ycWBVLnU242Re2GizxLKb8SCKed75UzkWyd/dW68RS7JB8Qj/aSBCwSRjtAns5u5MpdR
umXXjRSOoKZZpQlcLr0BucFuAcmWwK8LHISF68X7BmRDh1w+x36jNcZXOxiHRvvnVh3ZDWGGgbmc
yLKptlWOgTctd2Y43InRfRIpC6p4aQnv13PxWzbNOW+4CfrkNQg8m2b5TcsQGVaBPIhg3NJl4esa
8XibYvyYSHsD5sQQW/eYiaH+Gvp/frVC9XcFQkQjUK6zuPr2VXpJXOMp9HAZhwahoMpcOgYxizi/
rmyz15oGnyys+m5tFMH7wOtruf0Hw6Kdmj51XPseUhpTMiY3bY80Eu0B42weUOKVH+xrHVLmTx1o
BC270Tb/dFo9oRQ1rrwUfFQK6kE5+uck/dXjfDckyEyZpnPv1Do2jXCTT/lP8H/Um4C3rXJFJeIR
SiLb6qaGbOWAbWXcBFB+ioEI99g/ekqzDn7xlAqMCCFnhA5wTIMyF1vHhvRRzrBvOR1qq18GSfMn
K1yVVcFAQDOrWVHJfUSMLI6alhEXHMLM4OXrM3MPGzpeB+X0ovOsWIM1bGgj9yRTo9WdML46JpqT
XoNBMPbbYYQWGwtQPngotkVELhai9+OEwMGL1bcJnJdUATYcceIhUgK4PjLitmrynnosnmFm/ZvN
K52OV4tEuR8Z1pzJxoTltnlUIWROLamfx1o5e898TTTvSze917SRX2k1hGuUm54u0w3IW2CGFOiN
lQB/UIzXICrtQxR3K3Imnuwk+WkBj2tIBSJQEjO+69OVnoQDg68bxa7u8SO3eXjE+IPsrjtPOT7m
0uxe4rH/GlPVHPy+OudBAmK6CpEUFWyMiDdkkBgKJ8GUoLloMeahGUGEoc9EX3qQW4xNhfkTkLe8
6TMpQ+KM5bL3fPdhm/mhg6wjU2x4bYnSzAP8xoxlyf+Bkthzb77ORocUHALWlr5lgGxRECbDgdO9
Vx9tj5O2TdzngLXEUzEYm9Rrom1fY0BJ2jc0ps5m6Bl7A6WJGXQ8HLwUXOS1sfIoNFlFMy+VoqRv
YXqHCxTAKE4qkK790bEzuVLeaaqACMSleG1jJoiTlBBX6KItiz7JvBfz6MBKsTemkn9QEhs1CWzO
bae9BGY5rfxsYqjmowtQjEwAmn2mwwDttt7BEukhcgfaXiDx8hoLAXq+9UJxK9LqVxntToFEYH9b
2mCFDWkhHEKi4eGqN2xAz+TU187cFiu/XNGGBoJ9cgz6d5nkwY3Mhdeyna3UWCpXow8utP6qs9xk
9WP9ddgJRDbwBU8oQ5v6kXrpz9C7yPmdcF/ptrtI/DPONyRECi/VELTPfvDPquujTf5wXXKeWhS5
S0Ri/4QzQXPUmQUzOqcM4NyMmUSaAAHwRb5oBzxK4b3UXuNgvFkpe8leeWtRkU4GD9We6/vVMlF+
vvLRXKDv4kVEfHVI+5G/PrCfqymAlOccQkrRJUZfB8mpT6taBy+lZb06OcoTxhh/pMksQ4bGAee3
9OYbMNAeRsAbBbKKLY5dfseiQaJqu/1iZ1XlS50gvwt8vVtbKNfCKP1s4/6oGZw5VQa3LDNRP6NF
YLw2XEamCHj1IEHpCb1HAn0vNf0TQWIcOtyxkFMgmFr6rbH1X70tX0Ls6M/ChEQw1sG5x7zrAcFH
9uA3AFLq31ik99L+x8N+dudfiP35hm6Fzh2wQNa8OYx+EdyQBhcJLKx5q9hc49qq7PeR4f3cnmHf
QWsVQ+rXpgAcjVfSmXh8iF0dbMqRy0QXz4lgHIzjFCqpJPsN247IendJXJG36WFosHqaVQXPBpSC
ReHCiPMAL0i06V7V3IpwLFfVR2upfJeFtQSF7OzagGxRJcob3Eiyswb8AjHfQo9EZJ0oEmassT4U
DL/HgZG7ljGQqdErAB4e9vYUsInXTyzXFbjtCRkfE5yBqYXQzPUQVPlKq+SFTuO9jYBiELJZbGBI
6nZFNZ9eoY1M2Nz9M5O6v6xA85KpQ0toqiK8kukBkuWUMYvt3c0Bb2tcP/NTfzHFx49uMXsAeMwy
MG8JsHUws5ecmKnUTEwY9lfTWw/oSW+EeqZnFSGdhvRhtfpTa5DA4zgm/oBgxmoyQNLkuVLcCNR5
LaEy8T8XvYtNGOoS+QW5r8z0jeKkw7NbqbT8Ch3epq5GO1YUhHCOKtuSLggIoKS90gxz2fp/YZXs
9FEVa+zjNEeIANFc2bCIaX4M5rUC5fTCstm+hQPxewx/NdFiIlPY8ZjfrkXEbl4wuM5g5tIo4KUk
aU4uyyK5RhlNoCXVb0s+9TJhizEIkCdNRnhdmSZkIniEpzpEcJOotFXdsMxwAtJlDd2zjgOOKpZb
LpHmpiNlC+ceqBh7Xq2hevlnjKTuzkZbN0HByMqSYGx0kiiMhsHeypHPHv9CWICBrhotRbTs4trs
LiQyZ0jOHEQGSM7zsLsa6O0bDt3l/9yqLKuRFEf/QPD8mgq8jMJ/ZFC/KCtzWIhO2zbCdp9m5rae
cuMdyebM2C08IQ6GRgNQRXxbSEtf8SG8GGwOr0GHOqqYxaIknLjrsLe9JytE82yh3nAICMgmU9xs
zWzZlpLLkISABnyleW92F72OBgyDKOeug23GjrCZ/oUjyUkVi/O5aUsA4ahgBXxlTXfQYyoNGl5g
kCe8+Fb2qK3u6LXYRZKCfOII4p8L7xezItwaygJG7gCrAdvghgVgCwmtIsUWByyujYAxnukWiPjb
K5kViAH+Y+5MtjNHru38KrVqbNQFEAgg4HVLg7/v2JNJMidYTJKJvu/xOh554KfQi/kDr67MZKWT
lj2xRkqRIn+iiThxzt7f1u/MYI5h8mnaMuu4SVC9OS6K50nn0UHW++BD1aBTwTmiRR86lcOeJcgF
RDVdc+pb+k3xTFaYv2GrlGudp3MBl69EYML49tCFuFcZyykxIFvHZ0ogAt1E64ghpF2FKrvxXGbG
Wm1da9ocdSdgtACEeg6M9qzTKn3vNVTUpQ0CFqDLZYNc2DQEvI+g2/nC2iEccKnAii+6Ji8bpzuV
Cg1wRXvfr43zoo2vpAPfeuDk2+YxsKE2f3U6/7bKxQ0DvbXvRO6yS+tHo3108diLhpehSOrLHjoO
0WqBXCQaw+WoSKsFhVtIOHf8gkudDa381usZwS42k3n8uYjm7KeE0HBsL/FrplnrTLBLINxzKG36
fbWWBY9MVDhfxjD/GveQ4ULmtKhheZCKfjx2jnPsAXqIqD8knWCJoxGX2vDpGjBd0kY3n03mdTzn
wY8aKCS/yq44I5yq8LXoym0eXVVATJYEph00i0PYSLdwbtFQmatvOXxexugY6kNaurYtn7H1J5Cd
CQUdRwZ6NjpUYrC/FbL/KvT4lrjLiIKVTaFuENJ0nYZNgqMsTnjPqnmuLrqkexj87gjdER2CjXmo
b+66pPlS68FjD54Il0a2cbCW2oFhrl0C3xqYIpoE/0rb4MnUBWgKGoyyEhKHrrrUqmwFMJL91q+7
lR4U2yxnHSmVuDYBLGsdqSMNI0OQBuZMoaLRN7DNrzW3o2pBVLBkiJ2tU7Pa6sjlcY4x0xWkT9pV
cC9eLIdjfkhiFwsbKMR0Th2K8MzmOCyFDQzFYqkNfQYbPHGTRENUEE62NH2Gfw2e4pHzNepSpCY0
lio1PRDGDNuVzmsjjHqvAE/rMfOaUHrAo1R1Xuh1A1ipL+7d+Av4iH1uNyeRqn7FARuYpqu+Q9+7
KTtayZrPbC+ZJbLI+BkH8iytHRfMdKSb974Ae9aE20lnF6YCGtYIfcJdG3nDDu7YSk9DZrAFQ5Yq
Db+owLmzr1zl3Q+jJEXEA7WZG8fWaA4agseLTOpbHttyZWPaXGK+Bx+PfDt1o+fCh1FRW7uA0c/S
aCiVJpdczDbWN2Ym8HsKunGFlhyEXql72aPIca1ZiVrit8NLpxvaHulFI+c5qgmUNK85n5rK2YQU
5vhNkVaG+DDNkGFVZWGj0ALjYDbF2qwre2MSjIdv2SAaCVieZV2TG9Wv6qgH9W3qR8tM6k1Ykrli
4tHGDRgixykwIh4F21VXFPEVy/967iiKQd7ERtPetvXwCh/khfN/y36T3PgjBCXfr86Ipcz1DDdB
IKZVV0B2UJrilRA2g9o2oFaQ4DGnutpKB2WnH4mrsPOgdvDtlkjvRJSHj3E4zE+xvVXsvVtVldVt
JNt1NvqHZroIHMLvQhwH6zgwYwK4IirkivS8So/pQjiVYK2mtUyh/NzjejoDwiRbRnJ+3mRbTYPu
nfv599g0tx3z1htRj1+MGgu2gSJkKXGRI7ZxiBdQSUh4zMbLIKmNUUanD5HHwdZPTl9ZBz9xLsSA
nKeOChwGozzBhFp1Y2ywFHOGYbodGaZ9KHL7wY9NTmQy3WgyTTelWT1PdKmPPib249t/I+qIvU4w
VgAkT23Pr6bVSpYz/dgIpJJd7T1mKGbQkmbuKeJnUdS0qXNoJbUbPf2d8oPTqANZG/TKWGn0FJAG
A7xCOmuv28Zl6Fg6N6FPz7o1pcvmF27tYMNhmLGKAgghi/LWTup01afxtKdjeqXpNi+CMtYjggud
rDimreO0tdvpiJBXkv68/f23f/vbv//b8/Bf/df8Mk9GP8/qv/07/37OC7I9/KD58M+/bV/z86f0
tX77f/3zu378//ztFldZnv7yW87C5yqv8+/Nx++aP80/fy6//R+fbvXUPP3wj3UG9G+8al+r8foV
FEPz9hn4O+bv/D/94m+vbz/lFqvcn78/5y3DQX6aH+bZ7//40v7lz99NId4u1H9cp/nn/+OL85X4
8/ebv/+3/Df+3r//99+espffLqu//4/sOSxe//IjXp/q5s/fnT8s9E4Ab23bsZRu2e7vv/Wv81ds
vmIayuV/Fw7sM8P6/bcsr5rgz9+NPxxd14XrMgt30edIPlENnYIvafofSPMN2+U/9BGxXQuhfv/P
q/HDXf1fd/m3rE0v8zBran62rn7/rfiPuz//uQ5Gc1daHGwoLHSl6/MnLJ6frsPMn7/9v0CIIBmQ
c1DmcI6XFSufjI4QVy7Ze+7UyPm5Q5ZpDSWQum68tE0KNTsLbmF8I4Mt6WzFPJ/CooEeB/bWRJs8
REjg4I8Va392f5tx92zl6RmY32xdTVBgSV1bMqwC75Sp66Koz33PwieI/yIw3B0qWORhg5xRr1f2
QdboRICvw2SdoAq4e61Tu7jrv6ahkaIAOTRdP1I6FIjwg5Z2Gtp5SITFVm+9rYwmGBsmGjDbd+6T
LCnw5eFs7yUfkzlqxnu/1jCiLBxT9zcqqO4Sn1NHkcHxKjpGWcZNgfcJw342roQL1dS+HALGj5gY
CdyLYChbkEKGOv7etuVG2APRGQAFCm1MEH0SlhAjtHFp7Vm+A05QuvuhpTHmo4FkuGDcqLK868D1
eX0xLmnDbEidvrDRKrimvs17RC0Q8p8kfO4F2LIAchB/3uSpBvk3VjaEThceUTNQWZCk4/AZsOZw
rkYT3o8HjjLG+t3z/o8n6IcnxvnLE4NuXPLQ8gAq29QVT+77J2aM6wx70KOdxl/GWVbSsMuuQo1e
e5qQd+6YDEb98Xse4fYIRnsZVQ7kam/kKsUQeGMASEs1al8KDc9ySjYM7DC+Nl/UKkZjzIbbrfFC
YgMItMvEUqemFMYGBmuA8qi5SyiCuODhPh9hWQxZiCHEaBuwPOiu1x0GB3JmYqc4SdlrG9+DqjjM
sbfztjtyn+C8aJyeaLJmHccEnezhkDyPleU4KGwDg3mCfTYmlbslDtVD5PCQW6hVMPnhnuAk03ZE
C0Hlb2rkB1OTkOnGjClBmko+BRaiyAFrlOwQHs4SZeR7RnOMyKjPCK+VYt4a0CMRQ5CvepJ2F6KH
8C3MbkVc/WvaFRe50TPrzigsuH37sh67rWbwCLYDP73jZfLk8NymxZG28DHQm71dlV9JLaXlwmPT
gImjIp5/cONcBIk6U16cLk1FYUeQ0FPR5ynmJPFVxOP3wifRz2HeNJlEQbS8420Ji7Ozio2WAs0h
weSaW1IsjJbMFrt016J4GQiCOKboFdduLp+oYtxlo5icKEEgeDD6NC3C8LvVJ9RDo/G1q4nmKRzt
a2X4DKBsnlyTgMu8ELyCcX/OZ2Xw01XmMja7Z13nNei7hDwWTowrERoPhs2rTauB5lLGGG1+TtqS
4wXdhnkAg/srBOTgJMO1VSMBU3W51+oRNl9W7XzkIQuGIPd4RTEcDhTYQ9W8mlbjrxJQAUuBa8WW
trFr07bb2rr+ghcKe1jAdD2WJI0bdXuNXPLoGoS/+32P2UgDidUG+VcXn8em1NCdB17QLTITCrvy
zQe7zw6fvHTGD6u00h0TupojbGlJl11DzV9/v0p3iM589Tik2RnCV8zVmnMvbOdMb8RKjMQeWol2
w0LBIbQLvr+9PP96PfD/stW/3+n/t4XF/5f1wLs79ZdyYPGU+cnTy2sd/FgA8K+3/d81/4DEZ9u6
yU7Nec8w/3P/V+oP3WT3lmzwJuBlm6/8Y/837T9sYbiWssAO2a4Q9j/3f1P/QzoWlYGSUrpwq/61
vf+Hh8qhGnFdYfJMOTSsLXv+cO8fqhQQlR3AUdmNdOUWTRnexRz2U0dbC8atBMZEqF8JtFqjuiOe
SgVq8e5i/WwvoZJ5X3xwINUJ5rGkoxxlCMTcP36CTJD6jPnI340ekGvikNdpiHaomeFrNonXjLoG
knAUgXQuSeCgFYhHF47FlIgNvDa0b7/+QB+2trfPwzU3DOSsyrWM+fO+e81MklraDov5juM4MTSJ
g6IoJGYmNsq9cpxvuoVSrYXn8NmFcP56ISzdFJI9VeeG2/MHe/eLM0YyU8HIYtdA1883Xsph053I
IAwQCjBETG9F05P6AFIVgP0Oh+1D5dkWZ2kFE6XTbujQHce27e5ufn1FnPkWvKsPlbQwp5ts+UhW
+XwfP1nRNBidshCGvyvu6eGkG2mnDI9xWs4hE6vOa7ptKZAu9n5BRgZ17QkMDa241LsNJhRCSWXj
Y+VQTbrMOBwUQmQoOFglMt82tmGdFKuONtBKQ7ixKi3i7eypPkNbkx3tgBYabnCrmeO3sa8AqyJy
D3whwTPI2KEiXk5EyN8wBEvWNuM7lmI0raNrDiDjUYtL6a8shl77Km56VAhkWrXj0s3zQ4cl5qq3
lb4NyMZh44vUPq6RGXqVsL+IgqZfgIvLZF1+0qv8JJwKjEWVVOdOhm/ZKHvr3AZ8S8Ridxl5eDKz
PDnXQnVDKDPw/LCn9U2nm8k2OR6DIvZXDvoOaLxT1fXy17eJJeGvd8mRCI5ZOnRHfXh+6CIA7NWC
hKYZLDEnopRsse7rjEoWXWjvfv3b5jPBh2fC0LGQcWawXaqhD2cGJWOHYiRH/BhOsFzbLkXAioXD
8eY0KNu0FpNwtTM+KXqFGgLfr3/9h5dlfiQNXSqqUJYPgxL8x5eFOACkYxW/XoDsweoOMQ42sSGG
ZWGpZUvP8JOra35YF95+IypQ29IN1zQYJv34GwXxxnrSZOkuAV9+miBkyBjs34RDYe93iGW6we9P
ZNOgWQs8fwnMR3HQQCFiky1+bWrublptkbpVWHj7Da2i5mQ2Bo3KOLuMQLSsTW0ikNsdikek3PIa
ghvYQJ16zoPEC/Wi/+QWGvIn91AibXWEtFzbcOcn6t2Ko/VgwDo9BradJ8um4TWxG1EiHbVACqTz
fCIBxB7BkncCXt3cl1DEW4KsoLWc1e1IZV2JmVfdlp+dMH4sdpy3q82jzPybs67+lwOGmZJ3YwZq
1oGIK6FpNHm0k1XraAZIM5hslR4Xu2REeaApI/nst8/Hl48Pt63seXc1pOnaH443SLlL1JJmsWsg
Ap21LeELuSWO3AU3CxqI//N4UHKj3SVHEnXwQS0tMlJY11XhxqirmuCT59382b1yTDpU9APYHKwP
H6lUpF9I5Gg7zETAJkW9iToM5FSEgLK7B07p6hT6F201OGe8uBngwsQ7C6Irv0lOToavHVb9pvCM
A45tuB8oCnGhu+NpVmDFfqEfGzGNpwI0kNW3d23lXfz6jZ27GX+5qMzvpCMVaRz0Qn582qZaIYhU
ktkjpDR2e33B7Mw/y2bcX1LQqpztUxYs+KjKD1aGMcs2Gc2YVT2svIqxa5ToV598po8vNfu80uc1
xFAGz//Hc6yMLUykUlU7o+/uYLOBZ+g5y9i0jBbkfxd75OjPRFb4I3F+qT+550jpBldhbPZ95zxe
9XaAQJiArrPCOkJdUZtff0LxcZ2lKuSaGZbD0RMlmaX/eNViXN9eaxvlruy7VxvH1IqnAyV7mw57
vzB3uTeFR23sV0iW7J0rCwz+Xtju8WD36RdTy+/jsXW2DCUByVZXva8BPHKZiNGp6U9aN616RdAU
4djMADmur5syZhYgJf7RRcZkjXklzucJqTSGIW3npnF9SmDrLFBF5ec8kGz+5iYwymqlx45+EzVS
fPLwG/Mf+f59nC8CxQcFMV0HFt8PFyHMJc1BImN2pcLo6ZVMJ8NwM5b0RGS3aag0FEoI+JTFY5lM
1mcnr5+9ezoPhzCpgmzn7d18t06moAt9Udf0zTMCsYzwaxi4YBRs7MkUQoRJVdE2pDtNJqLa1hP9
/cCrASHl8QYDNyiSpLueVPLJC/W2xb6/KnNZhgOb9iFrJDqHuWx7/7FaJ68AusQ7aJUgRSbbQXoc
TcSUMidYjUZuHnurag6mCVN2cMFJd96I5KEJnN0Y+dnKAHpe6fYEF1Vbo2CEmOpi7sYGd1Ea/qwu
j9eNfCREZmXRmxC+fgzFeAjHYuX1/nhZWSkOYatyVkm/VdhKNlbhTmdDWjwQ53WEBCVOrpOyi5li
3KaqvitQ5+3H3PY2AD0QqoQ5HXmRfxvGNtl0k1nShoh2TFqSE6j4zRCX1mUHJ2ztZ0W9FY4oV/HE
ypGmjXVUoqd1oxNKMPW1v0giysbZNy50x2Bil3kLNwExVIzhGnRn/Bj00KS8jnybBBY/DvDG/GTj
mBvFHx9UJXXFIsf5TAdq8eMt0XCYNV3T1rugKKKZAzBcNDjbpqIlztSvt0EVFQxthwWkwwSMkWL8
MzlHv4YjFAeBtev1GnlUb0ebLAw4f6nigPh93HcivmOC+s1xySirs4dMRHKrDK1+CEvCSRoJgaBE
faTLrSD9YGeiGbEiUrSx4V+bojZWv16Xfrqau6Rx8Fq62JPezgzvHj7FvdDLmtqhgvDHzMyZUZ5M
TzsEhru8aRWbShKuEp1gjh6kK0e4ulsa+sD5xrXwHPVkUU5oBH79uT4u6HNdSF/cgW2ubIdD7Y83
oDBqT8VkVyK8Cyk8h5oQrAxSB/06Pa3uszZ58Hqn/GSV/slvNedjrOEoSgacfT/+1pRQHjmlATO3
sbgb7cQ4OTYUAQGYBnRnxOs09AvNB4v167/W+EkZbOqUcKbB+MB1P96FhMVGK8Dd79r+m6aUODFc
nelgpXUwfAmNhBzqDU/XtjDMWdcMwSag0Z9brORg+8wF7B/GfpxKUG2VrxWd8E8+4cf9ixvC8Yg3
Aueryz724dJUeQ+xbiD0rtbqS4+EsFVsFIR1c6ilx6e7tHPb8Naq66ML1RQ0F5Wo2YDr7LojA2Jx
im15HueG2ucZR3HCfjrsZT7RIpr99OvPOj8bH9ZT0xLS5SUxDIcW2493UaPuFQ2L+Q6gF/icQT8E
WInIMNoi+3M+OU+8dVY+/rZ5qdAlWYim+/FJJWAjaBr43zua+XQzx7ECHEo0odaeA3C8DWPtQuVX
cPnEZsqKYZ9qIIeTtvvkBsmfPEJkF1FZspVwoHs797x7kXOJZZxkhHznzu7cydLv+MCInPvxIuFZ
GitTewAAzLnKMh66vi/BYMEFzazmoRyL4cuQJxBkq5chabNt5xb+eYwxasNr6H8LRFBurGnCnT3U
5g559MHLVXjqDOPg5EF0RgwVwG9LOWj4SmcrNTWbfPyOLFYGKOijzOs89iMU7+63MK3Z5tFiIkPx
+IaI3XUuB0gwcPZw0smc1w9mgNivwOG9YVyFtj4Mz0AYe+vK0RW+WxL8TtZUb8ei1Pa5Q/Yas1dk
CRPwAxXufv08/fTKMlUDMUxzz3m78u+u7NRbZWxmWrYbRAYeOdPMlWFkkuThGhwK+SnRlMWf1Cpv
B98Pj5Wg3S5tfq2gUTgvVe9+KV5dKqCxyHdC+eO3asSe6XlecQO5pUYC0S/ixifYhhoRoQ7akYQn
cCLGdInm9b5tjHEfIunClwlsZgiSLxoCeNQJHUS9nvCitDRz4m9P//qV4hO7tDVZRJU7b6vvPnQL
ga7XHOK+U/ILERl72ommvLdODQuMWO7jd62YDv76lxo/WbWRvFiW4kTF/PVjpw/RjD13EdJdGffg
5iizV7WrYRdx8TvL1wmV5fkYqBQhij3u8TM/dE3xKHFy3g+wnlcCSschKyh98qmGpIi2PE6R3H3y
MX9ybqLp71JTGKQ//uWU7mqUQ4PupDvHK+SZk361rbIljBSxfd/O5yXoNx0JnAsJQAGZe36bF9lw
003trU774czw3f3/zUei7UPnwuCA/rEenyyICWPipbusMe6TsjYOwi2vQIQQWDciN1F62S1Fx7kB
I8sjm/CDwn2+syTS/zC/od99+etP5HwsvFiaGbErMbfMTbhhH/Z9mFiEMU02HgdhyRVEtWY9DWV2
jUs0WNXYh8+6Fm1tSFAJcxLbeW5IqOBIugN9U71k7jZOdXIjq+bUCApWUtTMQ+F6Yte5lPNRWJ03
EG3heiTDSqoauyGD+dmm0yytjpqC7vadURziPCOdS3e9LX2Cak8Uiwl+xCF2ChvnOmksYqSm0dph
OYygEk/1jtxfjgtBW6+1NrZw4NFYtk1ACGkYeMsiCGOoA+m9Yea0Ob0ZEdNo3UErC44dcX9gBekP
rlfh0ySOeWH4ClYlcBI1SSKypbYZ7NGD0yjh5taW2qAJNS+QghxGY3hSmT1eCCObuW703uNsOJeZ
1e+7BIsCHAyiJIIUCMinzbS3V+vDKkVOHjaJucGiGx9XKWGjGrMyPefVgxPqVvbBktahAhdPGLNO
Li9RCThbLQIyusuAhu/CHESDyKcVax9z7yeb8U9WgrktwTIArMalbv9x/XFo9avRjJOdSdzHauim
LyWuFe5cgMzePo9899nFgfBJ1fiT0kjyqFOlMjegl/lh1Rv1sslGc0RHNyFZbtV0Rabot9FCcw8X
rWlAoTia0S/1gX341++L/OtfjJiMY5dBKwZ5ypsk5N2Km4a+1uuIcndBCSHIa9xuWbr9ahyDCJv6
+NglbFnhFD9ZNXb2apILF8XtYUjwcUmf02BQ1PFG1912lWCrCAAVuABumUcm5yZ1DJuLXm+LMsAl
6dn6k2/gyLL8IbseY5QWdZJ7GPXr7stkH3rxLGEP2AUdB793/J1We6B/SuGtXYica1C7ivIjss9U
6d3LCAs4M6tFwkpwGQ/ppT1pySaJdTwAiEmurChZxwW8DA7y5akO++KeJqwAppXqOd9jRNGuNzVr
YWb7DMzyqmjFy68v79vz++PzbVHz0lnVEapYhv3hgSqtsYbqQtdG6+z7amwretOEOgautuPMBKC0
ztpLnTi6lPpEdulVl1mktoOWIqQGeBVOxX5dZfi7WvhYh0AHrB/V6pjw52Y0SPax4WlLq5EmbeeW
4KaR1jtBpz55T8WJvjynMVV/HUR8NsGwgUxJeE0XebA4yLCAISS3cOM40qfgPSgqkaQm+1bXFNiq
CqL3OKuYg9HdVbLZ+r72WFqWdoL9dcZsfdr29qfjL0l3l7fsx4vmSGmYDsNAXTB0mTfCd8+kO5mN
5/tGTmAQPUFnjmOAA9Dkk3tI+/TGHWR4nRtk+oaYxrGzFwe9JYyoYXJ253qPI3QN9OnOF9HJ/tjA
vFiSg4BTqQ28ndUbSIz6C5kShgqyadyO/fAI5zCwiTbTYwY10HO+xG54lJoPOyt8KJtOXOavOQ35
i6TM3LXt692azLuXqGeghDp14RTocU1VHQvH27mO4axp2eCryMkINnt73bvBTmEZpJl+lsDGPbY6
0KIeX8kAPgGM7gKDHL4dNzoDN8jekFjp1jP8tTPWt5VLWmhrxHelntwOubikY3ftDjh4/aJcW0Vp
XitSSnzgCBcRQTedxOiOzVO02r1XKP/kFf13P4NtVaF+BfNgwbUmkikQdPsNkB3wQWCilNNroeEp
ErqPfgGMyiL3CnvZ2803pLgSYwBeE+TAuzoaEYVH9nWt7Ai/OQ/IS+V62sofqu8jhkevwhssvW0c
JN8LBwmCjzimZ29C61ivyF6HsK6RGBNHFauG1uRAZ9JTWaD1LJ8KHFnrJFWvkWfceA7ufoQhS7OH
xojRHf1G460DztIIYgR8GQS5SdJfpgV+kq627xD9dyweUwA5OSbQyy3XXTth2XkVYH7XNFbzNfeW
8Hfgv7ARlmEjb5xg2HupOifl5Utc2MCp3FbRZqZmVlZPHk/igSgwYIHa+bZjBVv2CfpjXfUPvoO2
a1CvATXHKczNO2r9dWMEx46g9RUcM+L0dFusIBQxVSGrLITkikMgBr0dayt9rEP2emySvU5bvtKQ
CI0clNaFkfWrCuO2H6hlqBnovwEfrOCw4InClqzSajtGkzyLGxhTSLNWhlY+13U7HXDgH2NHTfh8
Q+DFJMY6RCn3sHkOLSFnjNLwP/qoihO/30youS/75BILaXVC4Q7qpLHxaIUdvNIpXNUjSWiJNC9H
CUbZT7MD3A51BtcpI88FqXuK04PyQDvkuSgwAuQ7PzC+C8QMJzMaYbGJcnYWRN1xoMewE52LMWsQ
ZNmW95qW2fCSsN82BmzYWpgkK3XGbdmQus5hikQTYneNoX8WefHQFngUZGPmWIS8aQmsEfHSqKFc
J2Z75YTBbkS43loIBsHMLMLemL2b5YtVmUf4O2jL/KseftKOJFhor2NXgbBZQCotz7EamqkX0jFU
5zzdZH/QmmKkg/6owcpPRAmQygT7ncJ8K6j1oomdpofCGPcENoRZvDAd+1wU3E0fai11I6K9CRSY
dYu5CuWy75EYnURbV2DIog0iwct262IMrPO8rC+jirGlqMwr229fHVWekno4L5vx0Qjcc82omk3r
+/nG779Qp26aMoKbVtiLJDlpNdKyoW/9LbC8buP5iL/SGm1Augt884meabjvk3Fnmg9xMApiXRlX
mVG7qAD3MaGC2jC208IRDfgo/ow4NNeV8i5ckHULBzWhP7asDkW9H2v8w3WijpaDX2+G0k6yXhAI
pWHJyfcVZIyjUdvwjROGTll9NKjrpIWiLU5Q9k2avJFx6JBC655o6IYr2+DdcRvnMimU3KDrv2jP
7MEk0SSYesRW+m0DYmxhOZq/ysgnmpWzWw8r40KCKZ1MJz+L8/7SLObHe6pPtt2B5awexKB2+AYx
PgeY26HM1GX7bNgD1CASx4tBQ3aHELC3cRRF812auktPTA+6AvgdZ9Gz0mhUAPXbl4F+FYQbgnWW
jeZvHAfWd5B1G6dIDtLUTob1zR3YWlizv1UmK3JUk0baAYJeRjSPlk4OUMdL6sdRmCdTp2Vr481Z
eJZcNGDSV743JKua2ghMxpztTDuKrDXHpG7JzxBVhms2Qh/3h1UByegeUI3D2TO30uJuhUb+6kr5
PBju0pnCS7amS0uZsKd1/Y5QApiB08hdT/Kl7ZoYxegtc0ZLV1pQ3U5VfwQ4bpECFb9EAlijBbK3
zMljNWS3N7sg3TcT9UBVYtR01WNvJTexsG85SYM2MC79nuZ2S+E+dt6i4vA059oCgpDLQFcamTz5
tkyfJz0sl70i5SXI81uOTtGKMAHeUFLNlhET15Xe23cE5HS7TuIRVTgMnPnJK5zsMBXBKknh/nYl
PGKYnDgovBWaXcGugx1eDzln1kCstE68jraF/La9p4K9JWSMaz+vc2Qc5to0rHudHUOX4Qldybid
YnMXifRYN3i8VEa6eX5t0Vsja/cqaDud3SuULLEOU5EULkWLxBkEqAakEdmtWM5XOvcg/qfiXgKD
WWRTF3Jt+9uiTb9weKkXxLgdwwILd6bd5QOnYJQXz7YBOzWJZuZ5dSsl9xAb2NcQm1FVOKQjZED8
o23lMq9L+eTFqB8VC35fDuGKFDixFMdqJGU4GOqvGJPuR00hbyRArQZGMcXsMtFlxKF0IYr4Zuhx
dlqFvpdOdI5lxHbmPVajAVfi+aBLy04wrMvS3lnFsOlD86V07E0nCBQoMDlhJw3QOolb+M90lQ2+
y2MN788rUJYnYfHbfI9CoMPHnBoUO0IlwTYU8S4zjOBkof6wDVQDY9TurNo8K/PhS2v0d7yHJX8Z
SXnVcNJivEmtfiWNaVdb+maIQlhxuEBMTCXLnkIOND8eOEAgOu4lgGHbYQKnNorqLLAEyQg+aaBp
0G6cnuEfEfNby4wxdOMCZ7BMWgQazcICXGU3W6IfboYuuG/RU6w9XqdFL03SB/Ty2s0GfVmbGJOV
0b9AEMNH7a7k4N9Ftp9s4eLS8epashUDsio9GzRYO3HMBojL1N1lvwiIsh98UMluEaRLqw9f9IF5
U+zhBprGQ5/RZ8Oj02+LXCHc7vdaYh/wAhl8b9wAE2woBgbnEFfJtsXwvJAma2aZBekiwoc7w0pa
J1PL3KYPnIJ0tNw7RNPx0rFA61BMN1uPvACMROvACM49Vd1PCoYLJDR8huM9h+zraRq8peWG5bZr
6Jcaw+Av56x11wBC3pCusonr5KK2S2Ls4/wYORP4KHUZjzNlhKUXj+u3JimSPSlFwVIVs++p7qqV
inKgHiYleMkescmnZB8VzmtbhQiVGxgnsh+WfaZTbMXodIPQ2+edK1aZciKiEwIaVuQ9DMwjN61i
ha3dsF/JPCRpEtzKaZR3tIjPld0Do52stc7+EgQj94rwiG3XMQLGEDDZjKIVV2f2LFHWorMyxqFd
awbWhIBAlrAGcjbYwPNsx7vsUzJs6B8BS+rFMp4L39KooVSn48rUCSqMCT9dwSK+xLuQL0VaGIBF
cRoO1FlLygmYYXp/nIurJt+lLnASaLIMKilxKMaEKouryrQbGtLlnLdrXtNE61c0M/21WcCHH0p3
azfRqiwoqfOxL9g3dYK94xhzPB7LPHGOedEBWYgZjZIHrSHDNLoJ6uyI/z0qUABYnLbJ92rKCV8m
i3c/blEJVMfK41Xntc387quk8Xyc8lkw07BPuiThIHOHe9UNu16YLyEmeFVHK9Vj9Rxs5z4O5kNX
l+HO9MX5GGsv5eCtIfh88/OveZdvKp3UhqLJbsj+giOjZdd2lG7oqFFVyy/6nH6QtXed1V814UgA
joTG0ySPbvcUtRRKWlXcBeag4wtLN8F0iNDAL5j0kNTG66GHwQVOv73j5ut6ILqPQTzQkuIVcocu
UvzpNM3X/qUZPA1W5R6ZzMDqs/Vb7qkVsLH404vX443wyY2qM3MtOW25A7bnvqR8juBuWT21azWZ
Z50bMG1V6oG3hxtyJLPtgFfo2LSAy0goo/RAwN46+BRBYJyV+N7LQr+lf011GYmvbYLJo+wfEsj1
kZAvrSGhS2vVyqzYmAZLvoS6oBLJ1kmbHnUs4Xhp1qkT7wjMvvCRjMxI4EdfuWCVrfNBA6LUW+QS
TeGzZ2R3XM7z/q0VQuh5nDfnkSyvO1jSCwDgsM2n/8nRWSzJrmRL9ItkJgrBNAXJxTyRnVsgZkUI
vr5X9qB70O/ZqapMKWKD+/IG1KscbbKFimteefCYE1gFGUmghBuyPrLMR/g8v9O0EnrpZ2tk+gz8
CCVQI2cZ45kNn2fUj8kvo1mW447xNhb2o55qexhDeHs0+azXBEp7apwjsqCJFix1ZnHeya/p/Adq
kRtnmV+PgYbqTp6mva7tfknc+95UAdtfwGu4S4Omu7/5K2p7+/GW5KSv+ZFoEStULYp5Wv2YouA6
prcYzlZ730o90FzsLoMo/8vINt5m85bVwh7D736gSRy31LECx+Nq0PzPRMzVsU+GgmRz/xY1m9X8
cU+b5bmhBIh76y4wg5QFlHVqnKbZ4m7ZZIQ71nM4YHmhwYBvMUinJ+nBq5gyuoVpcn7JLdvCxS3v
tsw2AxKXzr4iig3ot+bvmO1oO4mSmQGTd49z6pmF/9GR429iIP6rjOxqdd6ftKccAzwy4nvf8Tum
KGDTuqU5Dd2YXIbKKgMSM4gLGy4avV6pnIPZ1dvFbvvIR9YVY7IBSuamFJe+fWbo3QR2UTDJIjTl
7CwitkbxvqW8J13BvTcT99PYQVJBDyLVY+9O9KDaDvfzry3tf1YlrKgTzaky8hdystB6rOl7k+Ac
niXvDWfd8DwlKo3wWqFtLBxI2ZjbJ/GCJwOIAqOynaEIPWgG51vbxM8AZS5sVkKJJ9f9LTow6oWu
hRIuVzjkkiJq9D9vuQFwRYSjwaUW5hgfNW2qWfP2TOk77Yj5nlFfVbH740Sf04Fi0PXaa1JYK3Yd
WNcul+JQfXJdxtvWPgt4RPMisK/YcmcXFCDGCFti5VHqtjeEnwLPOaZb9CVoJs384nccSgbQQt+j
r4Vd8lraEpOLvf5jrpvv03KNtWaAmYQDOMKrpOfTUz2YV7i7sPYgEZKisslDL8STX5OS29wMQc40
7UvKjqwj0aIUUVP6/3rayDDtJyPkcHrssHFCdJvvu4Umbc3TAzJmEHkamVP6MkdGikZ0gCKTp8Z7
Pjlp7FyacSX4I6e9dsvs28n6X/YmA/LSjvoOd0xN/OTk6S9r02PItgH2rOvNpJbA1Uz8z7kn76mj
a1K3VS7DG+JW6hZqQlYczdXzQ60SW1AI0QX9WDwTS71EYwaer1n4m4TK892QFk8uGtU7os8+IL+Q
XeSKPsh1YKkO7FDCU4M5r9ujPpQoK8BEQcz73UiPC316Z7Tq1j33HOKaKkxJxooBVnu3Qp2KgJgr
mZGVPAxwhcZhHMKGImCkoQpZTM8h6yMRg/kYz954l6RivhMeZ29W4XwvmAuzA6je80T+mQYfH7QW
qCimFqU5eb/+rLMpBhlbIxWIbWZuaQFmVuagB2p30/ih24PktKY9t0jg2q4Kz1gxVTZjU94xo8t+
iDxBxCxpBot8RFSD5H1fLhe6oO7U2f0DuYx440f6NWyb7Z2V1c8mptenvP1WE948e4BhlDZ5uAlR
nzJtPjQ6vl9b20BNZeqhbqrmmKgOTM3oPDczPY9OrkqGJi9wMNTvOISrc1XzR0DqOhSu85wxOmIC
ZY7hOKKEEhbknZo+sAzqJxxnNoVFhxm/7IpjAkIQzBTPrK8873md5F43FycEdxzM88JQrbklEXva
c84TUhgWZT5CVqRqlI+I5mtlngoTNSlrOxBFtfGT5el//WY8zhUuacMgtE7vkPpkTbafcFjtvqrc
PK5iex+0g9eejLJ1Xj13WqOUfi+uMrACIgdDc4s/9wrjET8dQC1px+VK4QliIgvadIldDq5uhmnm
ErIyjlQ9mQujLX/J8j5KmloE2uzeIFr4QPKUOzwZCLj0ektEbIebza8DtRDTqmoyjnS+B1T9v57W
nYxG+Ts/X7mmhuqQaMK+VG3PZ52BBXPrcnh0RvvAIDo9mVR3F2KulZJt1INOCvQhtRnrWh+abkar
WZFC447oU2Tx6WvWSH7Hei4ygibRx7/w4i13c/Wi/IWp6k2rumT+6+bqDJT9Y12Au9gm55HZdRWz
byOjmfHMfjUS4BX9m8vCGTAqA0dNpioYjAbpWPHVGhz2wqokCAg7cNHbQ14EO+4NJCiVvXHoki6/
ggFUTTnts6Z4wQGxRAsBK4QzGvvFpGO3fCMo3byIIcwNAea4JRxxaHZ2irnEHp+r3EdD50J1z4h3
D0RDJ+zfkHMQf4Sysf85I3wXPXvwiEqf6mUMsb01AdqJLDB1WgQLwAmzy+6pW70kkia46CFL5qBa
JmAHRf+e6XFZJ3YsXXImbhiR3IJzo9/EBaJITqSLMcNgK5GiOR2X1bpkEvkyQ+qbZNBwDkvBw4HS
yX/iCI4KPUFKRUN7XI7MjMTFgse0GO2rZjb37ULIkKc+E2rlZ69BzosF/G6Z5Dm1S5pKhreGJS+t
Qt4rzNW+ZpV+JrWbmNF+Oir89uG8YswoKo0jwa+8OLfv8zr/oAXo4wWVZH2jdvDS/dOWicPcBGNe
KZ8HB1pp7gFKtNN6Zj/SIf6TADSN9W02qzvDcyg5q8UFp2zEAmnGiRPjxF7NipbSeNnggCHKetGn
+zYbSeV0zX1K31K6M/1YGqnUeaQqQ6Vgz83ZGyBRM9LNc7pbXm8fsHmANpK8tzE/A2ZBuessPETk
MOzaIhsvU7acgOSsHTOmYaTCIosEZLfpfNRtsT4DjcvtgllT37z5A5ihUVCnb9VbZyr7YkukONA1
AtVgTQCNRXamdXK9ivCWJV6pXhMCP6oOsoGCRbxVsoL7sN2iowdky7Z7L+lw3VaD56wnF0/bs6ky
4EiTmWBrYp+jnwhMcnMPxmoxKhNUM7a7fg1GlkVFAwZ1IUnMNJnai7yeMYmrZ2J9ZbCs05tqAWss
OoNOx3rojTOun68F9mDsVuo++Sxru4gHBDExGJbiAaS7PDqV/dujv2RHU1HdeVYDxgc6CQ4asvbg
QZqg1yyeatOouv3ai0PKQL1XWXogRgBVqZ6+dS3zj1F1Q2z003TovPKgpOld/WJOggkuAyd6nx4x
anG3sa+mEyNfrbCTUzH7hz7lR8Dt/rRJWwKk7MUOecm7bWDlu6bbGNdmjyF+eFtlNIpcPuat+95l
fDHJ3N6bTqJOg9Zx7Lmva13YOIusLsxaouzGvg9RHnQsYbB99/iqBg3jntVnR5UkegQDNGokbgXL
Lxj3lWdJpkZAzfook80MQBhddBvavlNr5Zl+fO9XMEW4zaHKiO2L/TmOX0r9IjGvqekyG4WyJbwJ
/NnccvFlW6wa765VLLTNZjyhm6cOh7x5mMf2PTVEfW5q1GSsK7Vh6IKmNLvAayTk3XSIxWg3wawl
R4eiKUx9Gh0KdP3hRt0QBfg8WLPzuSwn46gnGrMIpHNg1Mj9IRdyRE+6kABEAo5e1b8st71YHzbn
eNshu4XmXx0jUURXkeQ84J/YVPVPuqtxhZlox73OzWLn1GxoSWDHsAerJ2O85kRyXAcYRUFHLOfA
t8M2K3aElu+HxWBqB+YPaSvxqDlJbBoNZe91NXGRFNRm9egu/UVAHMiYdLrGkp6Uf9uFOYwlWb3M
p5w/Zp/Z4mF1hhZyAvE5Lg8iwxLfOU6NM0Yqt0cyB5itO7RmE7mwd9ApMZ9JblKKmDcCVoBokbdU
NJGYQR1wgt0scF1Ent+DTDoJIHYZIkI+wkYxQdx4lUtUsTuttl7Guvk3EHwTeeZMYZQUtMPsTT11
Pw/evZCTHQmtPbomdJJ1A5ZYkRCVdevR0ojj7CUJjwWTR6+yhni5QaMHrCa5aP6SLG/CShaMmgGT
Z5m5XrbavaLzSnDIoRXQSFmI9GxWl62jAsOkcVmMFXiSJKhn6qcHz+I2nWV9WwGT920rDXxuZhHo
S4m2DS5jqMaF09zOy5X13XIlWvRZH13aRgIiDTBh9///r1Wvyvt0P1WETSKVJ/eg2kLePuMp9dz+
vpfbB5uP+ip8Jm49vNG40osxtJnYT4Ol73NtIsbIIMrbgtVzQIbEajCljKcvYM24eS+VBMvctrdw
itEP9WLS2C0Ya7y27Mzpm0St+aci61mAktgbtFxG6O2+e1DsqOxg+ZRJw23KY3czM82NC9vFZx01
mAwNrbY2jqwsQ82t9z6e+SOFVNBnixMP8JB2CQj2mO8cszrjOU2K15xtAGsq7TkFUVC3g3ViRwSQ
+scehzaynYUUE0NLI7wio+md2mpiDU4eYF9s58qH0anbmct1t5kP+pp91TUBuuDz4tUd5RmIIvOG
cT517m2RPYsx1J13nnXuJm84mLJnXrUhAkNDEECat9qnRYf6awxDQ2Ael2LSY4+q+5JPqtH2VuX/
6eCDKfP3qpVXZJ7ikliPpDIV+yVn/Ov5dg6xNxn2tlUy8eptOqdm/aJWu2wj5bI1DN/8AUmotII4
tG44zqV8Kxi0k89B7lqDwknNaIk1nWImtRebuUtvnVAen6C63ZGWSY5kDRlOqCZOTILHEhSW1ID9
WZIpQDxTySyj4Mcy+sk18wJKgA50ewSy9WdyF0Cwy0zSrW5ddXVmpvZENC7ZCqO8eDmQWMQOX+wJ
wOUXK+EQNKze7Lw5C9FYUoYuiVjPqUvgYDq0ZjwP68mxtXk3AfiiC8XJ477l9cqUSNkaLR8n6mYB
ai6Ml7lLzCi1/Q+Eg+Qx+UuUF5B6h40/ZmoKSOMalebQEFEM+jXvJoN/3vEjwBXYvdkDaZW7HTxp
3dcZvgpjIoKqMW6pAqR7odZMOYWtn1QZEdpHd5d5vRvWIJQMnjpgEy6REbD/YCFrpJDWEpgbcaqE
uARF33267ku12hQPGpksfqudssx/dCu57AtBsEdD7gVAxCthnbcBvL7C/uDhSqnataJ5blHsjl5/
MkyfEO48aGvfvRvlr9X6P17CCvcTmigDOe9ad5QG1A5XN6/v9DZjgNKwoqg4WWgYIh/yxqBt73x5
G0Ti+cPc8qehhP5VMDIkIcFadzOVX8ZIBuDrSZ/6J/Am7aVmnzfcFH1uX74NVn3iTvFPqyri0mo/
aHdfihys2Wpn5o6EzyvS2yfdSdVj1bGWNZs92cycsu643uzbDZkmAFLYg0EDrejmm9agHZy88Jbs
0FfNu9r032Kp7saelKjSzPCalky6ScrqNMMIRwiPQa7a/DJMrh+17j2/fQeCjEHgwXVT/ZTfDmh2
hBf2UVk02jBLi2x4d2asYZ6dXzK2P2KkcoTEfIsgFK9Dau5MFnVnRYHebvWdysXZzAr1TKbRQzI/
FsOyBswPcQp126sqWRGpfn2EHbwfwOlZY10FQF+LoC0uDbtbIEJS4wfNwE7QESPjZVY8Ro7DD7Qm
+Czchp/gTt4T58a5dr2fYU0iZZryZJvzQH7VrYLo59MKv3y25tu/Lh7QEaVRayfnVFJPkPTwUqPz
nlTi7prKkHE25PvK+vv/r8e7T94vBxP3sv9A3nfJWVv5L2yRsPA5xJJTafgg+vjs8uc+zUU8uY9r
P8VQhXiCC6YFBAb+I7GKpqTRziBXgTMT5BAARdH3Zel+siljweQkhz5RZMe9pFitoywx2ZW0e0gq
ToQig14ZV1NafetL8S9BWfyhVyeKXgidmAwxofNWGXTNaBEIZvQ2F+Qp+r/J/ORqd4PRVX9J5U+A
3wwKOO9x1RnjWf0ZAAnxS70ivIAvd1l6+q/uVZGRicKN9JxEiGY/dOZryYqSxbzq6qs1pZ+JV+OR
M4tTtoljo0kmxj0zkeqfofpz7TS/Zk4mzjAToYSX6FRVFXj4zvvHHHObuooM5Y9GaX4MDhWO55A/
MTsi4DvhBensnMzwSZz5P91GAoh87Aajhof1nWFXIJm/6WJmgigdBj0FEQ1beSryZYgbp/q1XHvY
19BsmVTokXXbL27Gd+exuhfCfuAzBkZYP8+Juof6yNgGJ01FtjU1prt3OuMdLP3rlubXBLBLVjCB
8/Tql4XWQy1W9n09k622pVCu1oStfvOsFSbcO+FEdWv9LloEF6BpExXbfk+n0Kpj0+mPVaXOqecQ
YpYOoGHtV+x2mNsGQfPaM2pZ4Bql7b+66snWMJsXJps7OZMCmpggxU1mrT49Oxqtj7x+WXhNWbp9
cKJ9KTRF3DfOtoPLuBejeSc73lf4bH+G8aUbtPsj5zYALGQEekMtDUsdQbVxspE8rcA6kQu3/ZVQ
uT6cRyCl5bx8aI26VmLc90n1VxQ3mV+nR3PZmsGYpO+Ft7WhR2fC+IPIF59E5KrHpZUO4OKdHtqi
V6IBBUa560XPO6uzoS0evVo+uyKPHetfzwbjvEh8pB4CHB+U8ThPHzaUPt4E0n3hQCELU4yUWIRT
wTqui+aQgTErbLqHrTyUw0I+MajoZh47wIRGyq8GILYsSPLZPnM3CxPKvAfycqJKy1SI+PyhLwrj
TpjGMWvNw7LSg6vUBexMOXUS/Rnvgh94PU7AUoG+sotZD+Hezby5yTOZlSyj7A/InmXcPivd5FFF
jEZ1BkMEqci8AtiyUhL/xPhEam22J40u46DysPtmsJQ1ttbz5CfxBrc+0Gn1Si1jLe2S0dNDG1gw
u+JSznnJUKLJHppwqmtXoZKYQLqM7su0QyhMwTZTImI5IHzTU6xztyenr3g4+DZprN6UjZ6oAjl/
6brKY6nOzmWbEo5LoIoMFREEmTvpZhBJ0L1EJK8GTskOTyN4Y4cgl0OkKb1w3BTTQww9Oy/xURb0
n0wQ9lyrhPkoNuqi3MZw2+p/SeIcxE3G0/pvRXdya4Hs8mWtjDIELi6CIstQdbT5ATf2tncLoqha
/cyENlD68q/TTWRLY/k1ERuBLIFSHDMFuxOlPXcb4nVfypPXVv/aZaDgIMxW9PKl4TCJ+sLidzHt
38rWn8XQI/Oe8i/LmOCzO97eqAeS63Nzb9sr3+uYPipVvQ2dU4RL2i/ktuZIAD15gXW3X1ONyR0C
rwz82uCsr9D3aEUcQvJsMcK3T8HWMOHvJCpZH1Y7J6yfrObZVCYfqIJe3OUvUzbGZnmjtlNF1KqI
LDy0resR1gqJOGKIUceWVxxJTi3wfKj7vpjuuNjPmKEY0MD9Gjedl2IuCEKX/e9q+8VuNOvrZCCG
EZM1xX3fdUG2kJMpSkpix//qM9Z2uZuXN+7Y6zD7eeiJO01YYo/0nXeiyqtdM4I9LjgmzKQcIp3u
Oc4zsnaVTl2fVWmgDeSXrwQHE5RCMhiDO97g90ocOgeRxConQZHVxGNj/83I8YpVPdsTN8+2lmyM
p1fLuuU3u+gImRHgYmR0fBMUWsHtP2y4hp0pfHVqOCIS3/jWIQ/0akQd6KCxKbgSUFC6zwLIbGY5
xSnFSuFNybl3fHEgJS0/kKlKOc591z8oPNGhjhO5QH7znFfGHXdl2Eyob11m2Bk9VV0XV2vzPrLZ
eIeYTAieqigRuv/Mhb5yYunYj6QQJa5DkuWQx1x/VKtXFDBtAFLmDMB5ORnLiRdWBX7B16lpmNMy
xcluJM6XmaB6to+msO9SuuM8eTTdCUGYy8Cz0zSGGu6brYH+8sfssRLMlFczpdZ86SDmd4V2xgwS
doV/J1fryS4S9Bt9EmvZ7d6S7iWriLYaam4H9uPVCOVFks3FSVqiA8mTwOwbZCrDT4WcEDA9/O6u
4SyRwGNirctotH3oc66TBI6V/uJExPdmTWNUed1rYcPOBqeD072d0n3O5NvkU+Ey63jNnSyok3LP
XMiKzCr7Rl7uUMv3fQypHlWv5v0IDfm8pYGuBkq946XOj6b565YGBVYjzd0/gNXWsVd7P3XILEq+
GwplbyB/vNYdMkyaqG89M9BsoUVdUQNGHJnyITfWgUgAvNvmnWRGqnxG+3pTnidt5H/RJNurnrgf
zIEOxpvq2U4FU6bKoG29hUc0Osk32njWp2GOFp6Hsmf9nt313e06TeImmdkw6+OdvRFf19XLl7LW
e7+1D7nbxFUir0Tp/WCRd9j835jCKauBnLkRNoEv5aovm7CL0q1f4T5Ot49kDsvKjsbNfgGZj4zJ
Lclrnmpkdan7MIzkFVZk4AWOLTkcyU0v6MCbRIHQMVRsFf5PvxL/2hP/SIt1aUGm70byoCX7ZDGK
j6zD19x3yX4lf61KbZi2XgqQjTQDJN0U19Hid18iKx9ci9b0lk1fzDz+ej0ukYm2HUE1nC3iA1Nz
e0Vbu+6ypn5ZkXT2UgsF4VxILxhEGNgZh4bReleFtr3sye1tg5Gxqqv1IeXyh6IYZwg5850aO0Qo
hJ8JvQkaRuexUCWmtmaPYftiOGCCF7L4Bpl+6Bj6O836MUY2f0bBilL3Sf1hCdy187MlFy4LJQMb
jcOk1Bc5X8DEjbOjgTVEKMwoJpiGgQm5EuFmmm+J3UU+bdEOgPpjlTnaLiVnFuiiRZYIaqqV5M5t
Y5zTiJXwpXXYDoXD3+wi6xxTcrALBiPTNL2sJcNPgW3hVq1P3hBqZkvMVoeeSaTi1U6i0jHKqK/F
t1mwa5YyY4YJq7Th2hYSw0BVTNyKJcm49pKSk4g0CA3OPRWYxuXVvfXSYaIsl/chs76tanrvS0wQ
ptbBqPd92rgR+ufKBg7wCqNGM7+mZOqwpNqg9JM0P6CX2nG9/g1VjysjmY94WShIQLrErl5dRO0c
pIkcuGDZfEluWzc8MJ1THVn4cF5wfx1XM3tv2Kru+kHGCxq23kKUb7fOT+kz/dIm/ietZJyQDcZd
4SvMG9PyMW6XjKBIlHXT47wZJmAul1OJyd1KIhi/c3edlvG/HP9mMMRZLiw8C0kH9Nvl7CVYBb94
LFaPAR7Xa4RR4AMmSFQPZRHrsulC6kE+icyIG09f4qlj0OfY+3nr39VgNmGN5iq7zd9K5a17mAGB
SthPrG983wTAJKYTEuSDiyhtvu1CWHvLAaG2IhWPPaO5dJo8207iUEeBc97yuyVHk0vSzdDBsbIS
z4tJ20FRt8clRNM26WfdXw+NhY55IvSNDXfDAzc8WwZ5L1VpUDOTQAINn9wSpkooUcbIGCojWlKb
32fjh3MyGqVcDgvfA7EgfKy2s3lhybttph4cr7FX0bqSb5qJLc6ady+zln27IioRRkLZiN5OL5sv
s/FdUt4LPBYdKhVD5ZGsb8oTdIWti9cg8dWrVv8VXm/Guqu/160dVW3n75K2SON07QkZLKFy5tqd
Gq3nQU9e6+3/ppx+oaZUf6u039qeqac/DH8YZYPG5fuhrSZrEgqKRUO6MFE4rGt/YCDPB1YiJYNC
SpHbd38yRTphFufS3GyWBwx9jBsvPaPTNvTcOSY6stQu9bvQmLP1RJTuf46qXuva/KgyfT4Nr+2L
pnBoaAWe6uY2tkm7BWndAAmz0WCZuQj98lQhD1cI3tW8PJnt0F2K5bOS6xambO6I+DU+J5PAK1q7
MhCb95+6RWlqmMTiUiTsdZICB8o2FME4mDFRz/dbxnfcT/avrRNpweZpiS2CNy1CLFGUk/tOJAxh
rdszys0KU1fIUO22QScLwE0IY7DZADkMLvtc/G0aFW26loSPNqSf1WZI4qUMO0lgpJJ/NXueQ4kF
GiHJ+2RR0YKROKmRg9LAYh2QiHSyWOI8UQJ/Y65IdxpBBwckHbBJRg0JHTmTXM8DFj8I8855q/1P
rSy/Sz4QuWj1MTUs/kECSrpZYu9cJ+uwptw5g57KeJX+KzuHkz4/A4E3OBNpJ7Tmo51sbZfp20Ag
Xwlya36YzM2CKIPIeWRuFLfY4kwByZ0cR3yhY/srV3cNi84+UtGwZ21qVjvK5Wypj/rmM8kmLiGv
M2akOe+Ow46vp8nMta9aD3N9g+PiDuteI/9Rs1g9md12HCZBZFKqf7il+qD3RZ/TJ3WgITQ4bBnE
lZlBYK33x6Ta8NkghA+p6r+yovl0trLfgQUQgVFU71LvnNCp044hp6ZRy3AZzBac1kW+m0mDeq5x
+HeNPbgAKn+HnIIGGr1d3j4w+61a1v9oGxG+jp0X85FfNEZeRAfZf3RyseOjh5tYSs32RQ31sM+n
FoEVZPppvTjZ9jcTGhL5ogYAzQgW99ErJLOFuAzgKm5tM5szIPgVz5Ny2Dkhe4PlQ00Mgk1MKTMU
8CqR5B8NHZ2w9FteLEeG+dGwG7VJhA6kPrwmrfzYsuziiqUMsfHtUVJ9JEb7KRKAvNqsBR06RAur
abDhcYyacSTBRsuizPpnmvV6yDbza5bi6f9QYBSg/HzSMefFRZe4rIck059ybxKkny7M8abLzF5w
h8VFh8dD0F833ust2bBGz35IbLxhaeuSU04peur05cVokJEaifHm5kMwTvz5i4Ntig3EC9PTfTey
ttYUCdO5Esesq/f5KuudtyC9sdJhOLlW++qU4wFaXRUtlY/o4Kws84rFtSfGQl/DrSELhDiK02D0
0TizyyCq18wZGBQoOnEgHEW3/VTV7a3CCdJWJNwbiZwOkzl/VekLuIJv2xsxzqipCDDsnmydeVmG
eOgib7HG3AMpXqHxTvPuMjSvMZuqNib87QcH+oQglzNKngdLXPVCq7DCMCkyMtAO5D+xIFn1POot
PnV2SE7oN+2vwjL90mzQq7aeqYBrK1a6uYs0dd72xCAOoDmoipfha5EjjtaWMaBMtPnGA1iDThjc
eB6PKAiw18YjuCaUOiUscTre0YYzea7Za5XJlpwtid+TiHtQTfquByd9MJaWgEHyQC9WmRKtSNYc
fuEf15u9w1ZmV5Wysx9aX0SSMTHMyIVVktawusRNhvNom+mMve/ZGqzIKfWrx+6EuE2cGmJhQNAT
DEbraDp7kaYiTGQNtmxKMJ7VgFZ7yMFZ1kZToVO8ZUo/oxw76CWygNWvj6smfo2EkqmyOZ9zi06a
ZD6ERCTqeZKomBZdNyGhsLrJE7YqHENZp9Fgkdq5uaDXE9PSKDbsnURD90Dc7afIb7O9+m7q0C27
nf2BiPIvZTPNtolTW9XYn1in7kegiMyZUZQNrhF3KYIM5kaa3IZDS0werD1xwaP51N+KQ1QcX3Pb
wbnEBc86uT53T1KO6bG+PS6i1O/KiQuvNCgK7Vmro0onUQLsYDiDw8HjX18Tm+sm35gi5XZw8+u2
63sJNTqQxJbuzTX/IECL9NmFpCK716+drghfTF2+Nf+RCgIfLXBAOXAfuwvxECApWZKPB8xQiuFW
c6QSp0MYl3+NXRDOhhSd+eMpGcULjqdbUmj9mLrzx1Szy2KU1uw0e+KerQnla/y40pAAjbpF1TaO
DFNeOnEHcexNah0t3C1pdWLNazV35D1U7C9LehWNNfUCBWTH+fGRmSZkPdaQDfL/UPfircw/xxmT
z7LwjCP/SO7LaXjNOv9RlY4IpVXjN7v2rncdy/9Uh4tEoGiYxvq+M7M7XLyYqz1dD3tV+ieEAxwd
xbGe+MDzyv02UfkzUlhZYs5knLSdzaSXHFNKM8XAjPztzonzZT+Z9gENFBgwMARNSt+dbf5/o8FY
EGhAzlCG3L0se254IcKmMGsGQ+lhnFubJB1RU93eagkdJ0buPq3T+uEjhA0gYQBqN5tonvorsnKM
zLlP5b/BpM/N5IwAX4/GxtJZlvP664Qn5cSL1VX2XyI17hdeJ2zZfHUIZItwdYd7SsXfxsqqYz69
SxMf52IxaaGnv21iP+sc23UGNbmY5LdCT1tqMxWy+1kty7ffkfZW18ZhJfNJz5lDI2cSlCDV7+Ib
0LJuGqW2KeHiAm4w1d7ckmiyCwgjzH5HXkumguphPOiZVu/yXr6mfQ3ziz7LUvcarZ1Y3HszHY8z
PeJNuP7I5fVYJw6e6SzO4IRXM1UxrbFT0xX3YFSEme4Jx2Jct31C8uTh4I+jGXmZRX5XdbfIJEd7
d8xj27GXTexb4h0xcmW+IW2R61WN/nA2rOVbGeVxRHvFpHn6XaqCmshi7rRV31hDCLmjgQyamiW+
bdQnImMckKm+iqTks12uGvJ1frTvBD4h1QvtdVN7DDyJcyXd/ZnGw2HFCRbJ2fCD+elDIQwRIMxg
LnQzB3BkExJ9ED0bqKpu7pO+eagWoR/c8QeXbcKfW8w4QXT5AVMCIYzO7cfZjziP/yfd7S/zmD1r
OjXzwBHnlnMephJXiMXgShFQttqS0YH2X7XWH1rN+CDPl5feBwWji6/cdp8aNPIsFNHX1+tvLWmh
RXV2klMt6IkUWY2MkJlGeOOOROtPm73izpQDHiMb519mndMijeh5Px3feZDkVe1M/7g66c+20h4z
iRUN0YtJWZwd3w2GpXyy2myKzN6h+a7SnTM/OE5/IlISvBKPDhOzeV/5SNcsnmPmpuGiTW604ATZ
jZJQinZKeuTS64/dE/w0Zahvs/w8pd0QsjQmqXL5jwn3rpflG4oyKPcy/5NZw75jQ2QssuOQIqxd
8/v/MXdey5EjWbb9lbF6Rw0cwgGMTfVDaB0UQZH5AmOQTGit8fV3IbJuT2Z2T/WM3ZdrVkYrJskQ
CMBx/Jy918bbysSbtp/ngkBNGm47aGwHhOiGvVYT66FGmbvSNUCBxaQAQQCqeaOYdaRVaG3y0bkx
zgTSoljp/BJdwQrXh+heuW/Maqemz49PwTe6YqWimKet/g3/9jehrHNdRQorJwmdeXQRQM6GPv2K
z+i+l/TJXSQxXXYpXCkBtExzqRLPSqFYEZpUvMGOglRIy6rPrOzEAnHLRqVMXGjQbOCMV+miDIeH
YosTrwWjNyLicsSj7uVP8Vsrc49UQjqgZsUy1pYmnmNaUvFgnYTXKctBd++HIX0tRvfMWdQu2L4m
y5xNaOMU6dzRqHdbr8BlkFazXGOe2431NlLRGdDZJCU5QBrRT9IPX2RbqVqfUY/UMW9ZQWWHJqWx
VxMXBFNtwea58VHz+29BPeJnsod2nnb3nTPlDdrNqciUL30hP50gAhCQCUK6rWZRayrxaSNm3rwh
89BYlT6HY8SK4xWCblLXLLsKVfiozeyKK924RxNw72YcwpZLdfBZRkWRbe26P/WYFPmonPTIFrBl
9GEpFhbgvmEmzf7TsLoP1yzYUDSlzds+KqVyITQiWvn9iP0vv1NNnxmNQjModF4DwmX3PWr0sGIA
WZfsE9W3Wkafvs3AqzdWqgDKM74NOKwa7chab61amATsXE0fXzKJHETczZyCKzzWic4ITRvVmhzA
CryHtA5JqfGfMbfSn2QCPz21JbXnPLUOnVlZpHRa4Lk9566Dmo30amv5bAl8B16YqJw9dzYf05V/
1W3sB+BFPB3hDyvCvoqSfGXGTHO1rl6aZbqpK/XUSB2rW/pkQedBvl7heaEJzoiQLnaFRtRS62vI
nhOXyZOlwqsuTe0Zvucm0up6EdegTPlARpyXq7LmXbK92+ArnvG+yQ2O2iMam+I7EYWkjrJh/G/Y
Edyz4ilvRbHI8LBQV/YvICQ5FvYokBjMk4Jaoe3qe7vK/aUxEUOSqcekpWxf7DpQFx2xo/TC8Pl5
ONwTZ4mgiKGhIe8zvTcXmZ/rs0rUHgWN85rQcJvZZujhqVgzvg/WaFPBdeAzRRilzW2ElwMb8URB
Oa+lmHpSSBAyO2p58C3Khk9k+6fEwOTjxXMU49WpbpuHuArPdioptHDNOVzPM10j2NHAz41cabrc
ES53wSq3Yralel0seXuYTkwEaXrGzH44FoOzs9UkX9PQgfJEcNi4dDPvc3CZC1te/2wE/iIr8S8m
qAa6IVyzHJExAwLVbk+o6hdoH8+BUr5EprX2siRe409hHKfz+isKWrYvwVrVAfe00UZXcqTnVWYu
KwurSBGliITNN6Y6Nbg+jeFbF5dLCylSMIT1ohgyZ9NqFC0w0vGBCRdcfYBDRpqg8pJEWTjMtMGu
pLM81WHha2a49IuPVo5vNjPrMg0/ha6R49Yy46xNuJZ2wbUBDpNir8TLMVj+vOxqfwk1xLH4MARy
3QW79wQaJNuA3DQ+RU1EdR7KVzlgpEV5R5ggFsZThtZdxlbL7dYOlwOo4ESBHqZ7KTPiGFnQUI3u
Nm6iU4EFdsHU7FCxdHmChPos1xBxSdvfEcfWPvjxFOHIqIHdoLNUCrVaww7Z5gXsAicvnAURdWfm
a8rz2CW0NovkpU7a8UlH2MOSkQTELys5OW0KbbSVVtUvQRjulCBxX529Dd9hTdKRsRt2dryIHktd
L9/i0L4LmiTcu9cW2gWOZayhyGXEtjMZNxvKuZ+S1hIFMRG5L0uMPStUWt6hKYivAWGwMypTIA/x
xTI1w1PWJDEMBUZyPl5bcDQvfgNqkAOvU6YrZ92k0y2ylBRrmKd20/oTCyxZ01Iao5KpV8AdKB7R
SPi9ipJV6nB3PdThQuRb3OlXNPsOr8l8Yq8OUYZRc1SoCUesMbaheS+EmR88zGGLBk4zlE47JCMz
vtQmW/Qe3X6SRWdwa3zT9w9lmnYXiHZyDv/PYvQUIdUPZLW3fHlU2fkcEF7NM9NTjrFDzUPrVN+X
Rb3o8+aqA1PsXSxoNulDs7JN1FOpUYAieOKm6GHMx8MQzZEZj0dNZUuhjMNT091PCJsoNF5G4L+P
tAiwKHfOISkSznZDWeMwDRYl6MWFUkf92mcCTTjsOB/qpD5kwnj3SATcKHok0Hi6xiFDATRLbONO
L6GmvPjSq+4ZpvjLQiMCExY3jJdGjR99JPMpcbF3duCkDz3b4iIGbWGSmrbXemapVtFzCKrK32ci
YSXtLgG7mHM8WsYJE8NOaZzLyGW4H2m1xcLdxEyyYQmjiW5cdMa4K5s7AvNSrGEMrjAmvYVhfzbM
tidsgujrLkHiM3HpoQ+5C6uiYYL8m2GLoZ9krBeUIfS20ACdkFS4dKDcd7v5SoSXQpJnvcvYR86y
Kne2qg1CC/Uk0WlZzNxdVt0pleYlKFP3kIigmlue/6UMGQ8BdWPPNoLFGiybx6wMmmoVks2qNNeV
SWPChwzOFHJ4BU9y5wRNvHcI2tJdGjnKqcMdnEWiWwsX6aURh+9tMt43STEewox1via+cu6SaB0g
pS57ME++zSmpKdaw9SRIRga3wNe+AdAqdjKlt9tQKa5JrE9Q4vevZeaGZxO/2qo30wouQkaCk26n
9Qb3LJpnzSoe2LfSdzXA/lZqeoVPQk4YUUen1aioV8g56T6F5BQaKTFdzOHWidNMGGkHc5/2Cjfq
2dVQgbSqcej4LO7cxKVd4QvSo7PJ/WCzwrqBZyy94sBlr3Zs7qKhV+6cFEOWWpX7NvJPVGHuKXYP
ATiBA4ywaB9QbPP5yg0W2IVQ/a9uFz96DYYi4NYQLkwQi0mrf1NjdiKB2jzratnuffFaDyKBqdU1
L5EOXiFSXay9dOQtYqViVauPtV4sU/zGcxRupHQ5IfuzLN+lGRnHbW3092bqU8+A9vJ7yvHSYZeJ
c5ZZfd5BaDAYUaaq0R7a3NpwO9SOorOrByzoW7RTO40epz6K7KvqD3Pri2W/4z0yzqoClQBynNi0
XRidaTCGnZ0tzaB0mHr3XKmp+UGISrFx9HiJqTF5cM00PXSIbmBIFPOE1uazo+Qg4CplXFhZNKzN
brTOtsoJCQNGAJwZ+0VbVp+tIV4YuNtbMyaQS9h02QNzEsaHCL1GFNk5Ehd7yL0zcrOP2k3FWpPR
Ma9H72wNH6WmqPdKJhZp4+vsfukz+Fkj9qVCzk9CCTwbk8nTlWX3NAc/hkSPH3rFY5fmDC3Gog5x
s7ZSIg+/VB1eCFHGUOZUCMIVsAHcO7nj7NLoMxmjcEPhF2IHVNJTNO69ydFqmzVCGOrfWap73ckJ
832ktM+Ms9pNYBtrNUycnTZ5GMmaTdixhWSKj0gOoAPXFHUFp9z6W1T3s7TU6QCGH3nVdXupBpTE
tW2tM5fWnq8r3Zks3m+qLOtjZ+rqBcID/pOR7GskmJuJsrk1IR3NaF1SL8qSEaOeDFuhwO8a1FGc
PHZLrRljEGReupAuclkDAcw8oqm/aENDP8t80Qyt/zBY6QP+GISjqJkpyaM1MQeU19+bmjT7JkGq
qDxsuqU7Exozb5pTJ8yHycq2AUYDF+iAkytPwTRKHe2iRAfHvayuDfVQ2+fKAuUCaQpybnBPJrVz
vp0rAkr49ubkNBvi00LlSav4H5Aab9yRVhBT7HlKaPiK8fdV01mrRC2arRZY3U7V0VH6fkdnPkNZ
OvjIY3XuQo4XbxF9x1Sh4zS76ocdaQkrD60TOh/9OcP+NKqTAAWs82ODqLpt9QdvsLR3SqNcy9ud
kcPKVGGJgYjj3B4NZ3wDcTyBgz0yL13STx0s+WULYEiWoryPh/C5GNNZNqpwypjMz2XefAn1/iVs
XJyQmfXYkZu9G0ekCbJ7R4l4BQelrgUzlhkK94hsesKSxy7cjCIxd/iVxbru9C99WGLps7IdFcO4
cHP1sWsw+YnCzA6WTetVdBqZzob3ovWwXPWMBpKWMLZKsEpZoEOwenXVnGqTkOiINsqYyHAd+ooN
ZyW/+G2OIjVza9pRSYl+bHD2ty+YUpddRliK5nj6U9nQ0IviNjgkbrbLYw3PoIIOIxndctn25ASo
apXzLLncRgrzODc00JrWGtLG2ul3rdhqqFM2rgwY3008FNXBy5pBZkFDTIdW05Go0yl+knGIJrMP
7pqqFrB0FdohIn3t485eG/YH2cvDFvUK2DzNuXO60sRUQN5VQR90SGsJDgmzTMHfbaI0eKxjJQcR
HX0Zyka5K3IWT/ISD02bPkp3nIS5vQHONKiZmt0FoNM8f4z2Wp2+23avblPhgVCh79pW7aZygA+E
LUw83aMjn5YM9AgKWZNGnZ2GSitQ5dn9XtaMsIzW21c+2uuiFvGu1YpvrNlN3EZPRpP5q7Rnf1Ib
zq73xKfhoLRnxGTOXSevl0bd027NTr1rt3cR+lCc2evCCZlMD3h2YRQiakHu75FKsPEL86tbewnN
alU9+sivSe1YiRjfq20iOEGw7ceEYWHRcgbIfmUzaYfSPeIomw/8HKnOou/9r7WwXhSLIQxUbzyK
HkV97dnFOWnbF4B97BDMFTls7dVy0OGgaYkvCVZPNr7C20k1O4QNmwmvSuS9Ue+YLmOwK8MD4Yjv
suve0hhQKJ3k7g61d9/W7aWjnh2Ksu8wVYpLk6eS4DJTPzRduw8rdPMAZzsgM41+idtdQZsarUKF
zEp049m1uedi2xdL0whAFIpSW1guETAYJNHl96o8p3ir5j1uk7CNdNq+moIuVdp7NqRXAWqkyxpn
m/YFe/JGmYIUFP+tslHKoFPjevetY4UsC8TOVz9xn9O6LtdGY7fb2GQUKCyJ9t8m5yfWWXmkA/62
t9Y9OlC0VEWChy8i/PxeHUaSmEwa3XYp5boa0mU91OaipWF56iL9LukC45FkEMax3XjIvIqycNwm
hWUtnFH0d7VpZysNMCICByRcVvRVp1Y4jcDKqerM5tkE3o+LAi5RxU14huDp3KlId7NhWsfbttvZ
+MGopbydI/wVcJi7rvMRlITDiYEwXaESZ4viyvLAcG1XSkUuKHuLnV1AE9XMJJlHKtvbYKBQxTNS
HJowyNa64GmNXNB1rYr4ANbDmwF2StbQExDR9Hp+ByytuOsj3LWWpz2KBlmHEeJ8aAI32EO/4+45
DDpqhEjdo2lsgGuKu7bNkp2e3kfpkO09dbJxFc00wK/XqpH0M2VMidDtLpZPxl0docOyYvnVzEI8
X2G1A9u9GGi2byUeiDEJkz1bYU4XNX5RLRgBZhRtSOBKkcMzFJiKBzmmO7by6haSsr4ymuQtEWZ8
kKYutkon1m3HhBPkEgNI2ZPFkeM/w9nZz+IUhYzuHJoGvpxZu6fA4cJD5EHcHv64Ixsqe1E6XsO4
QYyLXCeMkI0UTsGCzUVtvTV68EhrqFmNPgG2jJ+OWFrvTUPNLpSVuGnFAWkMIoo8RXSVNvmmr/On
tCGGRw4OK54gv97P8o8AUzw0HggabY+hItKtexoG3i6R6hemCHRSVf8QDnFxkRq2AWTx2aB2m1hJ
dkkL7rr38tPgipNd1fJ9iA4xSlYtGhkoe0cjqat9O9Z3GLOhQ3TaC73ATUqjK8LjSf8foG8pzW1v
dWciX/ZZEW7HwSHhnIp3jvfQYgex15mGcqI02k4V7SbURHOfUKTWlnis4tbciSHa6g2bGNHpGN59
75BEJvi+lioj6ZPqXiI9wMfeINNwMe/lDkwExVk2rBFgpZzhePuia5GyYNNXb4xoIxOAbb2E9gTI
2N+Zice1mtB2Cf3uIt0SzEW1zUKQ3YStD0fpqSHu5aBgL8jooCiQRbn6cMA6vtYi5Gq29IZTrKvt
VnCADXSL+JZMLmUtC463L25Zrt1YdlsKkeQQpiNKqBBLPB5LotFCa5sk+O2TIRnmduP1tN7jO+wN
7r4JmydVVvrBDdrjAId9Y9Cq3RCZ8E01Kmsd96RZjQqWzloNi2cat9wIrX3j5c7XpimGmcdfBFay
d+tJWMwEdjXR6SEwQy3OiaLoCyrLbmo2AyhYogGlM2/Y4lCZJFQNcb7T8qSkNQwf1cAejicLIKJC
sYlHupsHzA39cji4SC3azssW6Jx1ODmZs3ZSGDqu51wMWKuPkSKWuMFfkQ2AIMV5tStJpV9aM/Lp
1JNQ6O50tq3NhpGQIxdBKIsP+3Y5meJbY9fGbvQget0DJdlWNLwAHxhADAeTX6ci9+g066RNFEq4
wtvgEwttXGQmLwO+7Lk/GN4umDb/apftnVKQSp6qYpUYeKe1JPcWdl/uHdll3gziWuDvwoS00lkK
2ceKodsFVqVuKVuLxaQENdNxOZrGZXS64dEe2CczS5Z3VoX53i2brYtSed3Y/fBaqdGFSA5xL7U9
lp5q5xawR+n+FZtIskD5ed/OjRL1GPemHgmawM4sHX9Hc9jDagWs28H38KoKtC099030MMRC0Zy4
qxNcSIvcDk5J0fuPVdd0IOBA/Vb6gPLYQaZLt/SDHb/YOCqWnsps0oVWhE80/1HcJXHznKM2OvIQ
G83MvuFwi1YA3SbBQdaf4vRMg7lYQOTmQgrbsVw0UkWCKycXiEnosd7BGECOtBuKAFOkMXkCMI+v
1IHxTDu6L108Jb4WPmkyCU5SreKLaln9CxtdHjBb+q1Rr7WwTy4GI6XO59TKVA5u1DDtiXMLBacX
wuJpBKzWKeQiw4nl2XV2pAZAzL4usxpNBsAVBO7t+LUdDCxr7WUU5I759PcO9TAhcga0LCHiZpc5
9pJoSZLVhjpapL7pzRuYkzuXgPYNmTr7ECvtbnQxHiI5J8LELfHSOveDr4sveb6qWll+dcauxMGg
ElyiZ9XXEtCWjePeEtBpQqBtcz8EW+TpfY+vVZhfMbGDQWzte3WEwqSNYJT6JqBNZWYaGYjSRwyW
y1f8Z0VUFl8A4TZb04Kb0hNHqrPl4FZrjWwGCqTlNmOJRnD51UpPVZa7nxo5GxZcdjoCvdzGvoUq
Po7vhjTJz+TEqPeeZ6xoo6wc080vXlez6550ZwW627CwwgcFy0SquSFMLqa19QXBn/YFgv2ekbt1
EYnybDTqi6Mp1R0SJugpeH7SSrO2dYayVLhOuM8r4J2eScCs2RfHMdaVp0kEN68N+7McLPXoOG2z
CFOTMBAhgBN2zWOCx+SWIucNoXIKAp9FogoPfRfiNEUMfrJVbovCLlHzjdjJDNzy47upaWIuYCZ9
6Ur81gH3oSDK4CwRV7cswQ3MMVqgtAjd4VmDMIIqqlKEf759cQbn2RVogpnAqgtNJWOUm+tGQdFK
JWMvQAsy2UK6sIsYIJxd0N4k4rrbriMmB3dTiOIBNYTCGHiZt1G3JV5kazOBeuCqoEPC5olxEQP3
zEFAyAh/XevwDpWG66NlJ7iVA/QZrf1EoVQ95j6cPuZNO88ItIXR5cUXUgyY2dkWWLpao0LE51R0
jb2rglEBRP3ZWGZ8DfyAzIgJdWQ1ereRZAyt8izEvVkpxTJQ8g/aHNWui+x8iXavvfPAFC1NTFtr
dCBY/iMte+L0h8drXgY9UZa95GLsm6bnOvejrYgz417gIJqFmuGsERxpRw3YUmtkzl61d7ox6Efm
rPlh1IaNE5jIsmzuoZ6iH329fjMJH7owP8PdUgyHYUwd8sSFs2Vbia22l9chtPSV6nUPVsdh02RB
szDBWGu1zVVODZ0yBQBhh8QCmAPYOAsWyLwukv6uso66lhT7FpU0alYqB58uG3KfJwrp9wQnzbpM
qBIhLggmseegMAC5gQ5aaKV6Ngra0hQNTGlJ0anf6s/A7BCUs9m7t5p+KxlOH1vARDO1ust8DZaS
ItFeCHhXVRXcQ5IYNlqeogXCDcxG9SQGDypYVbAbMcmNE4CmMt/5NI1UPrQswgjGmD4i6ZmppQu6
ibJzNap1ewq0qtuL1r9Ls/Aj9uCuD4ZNhcKOGYvggHCgVJchctCFqQfbJMvp3IcVN2FUAXphMEHt
7TV6yQ41aUw+35h4qyxoNsS0ocDTw3hY3Tj8+LmKQw2biDkcVk40C7vcJoRxcNkA4pd8SJvwyVR7
5+IgD6U1XxqUy1XDNF9TEVAIxGuQL9GH9HTWFhjGJn0aNm6r9LU7lDAbVld/UfEdjfD8G9iXcF8j
R5nJRvMv9JIE3nrwiaqITrZluuy7/GSF333ZMIe71Ti2BkCAMD3Gbuqo75WyQP00/R/w3pemq8LN
arRY0TsB3FpRuF+pMUiMBkvkTqVsp2hwmRLhXWwD9CyayVgickHdOrDrRJkdcZRUO0fX+DjVLdSE
5EHTM2I5jPqsgQjFYIevddSDTaMWp/xbm4fXuoeXbBk+AiNR7pV2wFrOS9mlsl3Rvd14uVK9mi1S
OmXUof6brKa516S7JkmXWta0d34XKHj8Q8zjqHECHQamMu5GDQaN42fWXOSju8tc+rmVAY6G5N5x
5zUWJteRrm9th/QsS7rBIXY6jRrhLS2RmtR99sYIIT2gUClWCo3RQ8Blsw9V1VxpbZk/YEHf2klx
rcGzvBfJMWLJv6iqvAe5Gpx74X51UYJuCbp4UbK8xrlUV9sQdP+ibeEiBGVp0ZOAi2CWanVqhFPc
W5r+gYJdXFS32hIukq30tJDLIKvtS/s5jKbcWH4czISSPmVpMz4hO8A5ltXHUYmylaxG718ErIh/
zDqxTDZakownnWw+55esEw6eoqq2nW5MDXtgYUwsuJzmfVRqxaKohxd79KBHG94DTn2qxrF6DamH
581UpDoYAQ5smpmC57EFNAwzYIPqphVwVVjbb+Ed//7e/4f3md19T5yo/vaffP+e5WwrPL/+5du/
HYP3Mquyb/V/Tn/291/7+Y/+tv7MTm+0B//yly5Zwn+//spPD8uz//nqFm/120/fLNM6qIf7htvu
w2fVxPXtJfA+pt/8n/7w3z5vj3IZ8s8/fnsHZVpPj0aGbfrbnz/afvzxm0k037//+PB//mx6i3/8
Bl4h45D8+gefb1X9x2+G8TubWVOzdEO3yDrpPm//qv+O/tCh8rIISDekykmRZmXt//EbuILfdUnY
h2Mw/dNo/fJXVdZ8/5n2u6GpUqpTFBijcMf+7f++rJ8+vf/6NP8tbZI7Iujr6o/fAJb/lCuC6F6i
y8CSpNrMwBz91zRnhpljRi9Ex0vrYtQtFXai4Usdlzu0hMucUF9YDTr+J9lCXQiRxNM2JLf8i+O3
d1j14ePWaLhGGV1N3wcOA2C7BShAYzycjSY2jjyvFmJ4bxzfZ2hN4iWpYjDLIrAzKveUsdu3VlMt
3Apdl+fzJR6eA9Lw8NmNOBXT4R5N2N5Q7as0/HBeNPR3U89qEaXxwpjyXCOVaiYw+G3cFy+e1A4+
WSVsZEBgZPVIV9A81oRi+AMxFrd/7an4pr9sAypin7m+wfPeflwr+8zx9wkx13guecheQ+eH0IRa
JmLWHjIksRSpzEdy+Wil4ANIdk5ooUnT2P+EdnKt0/JUwc7pXYAqQZGu+n44aa6ErWWdpl8AREEb
ln+0RV0zS+C99JJMYmOMjkgGp04Ub0jTQblUw5fR5nF722zngUn3iYrqY3qQ26MncfupGRoC0Mnk
AGJ1rrT1gFWHFx4a+TFLqjsCkq7Sot5mmYvRDqszN1EuFvPMOmgmjZZNakfoX50x/3Bk+Fj4wbWS
iKaqCvxGjxCMu5t/DVtlwBdkEZ7cnU3uYDjFrlJyiKU2OYwLFZ5GEG9KrWSeqeQPuo3m3UEPTKWA
2c6l+9NN77IhiiVsjJJePy8KPtFr3gn6QKVzacIWb3yOIRx8DTonPhTFa5e9AkAuCkdzXwh7OCoh
fxfnaIrypNtZ+tSIWzW13q3oHCj9ZKGezuWqiq+3p0DqDa9JvYTTUTVqqDOqj+wy50bvXKhnV9ik
0W1zKkOCnLSFMG4da53IGs1GHFLh+Vda7SGaf2Lnd0noXhTPQ2s9sK8VjFewknC01GyKpJK4M82X
BEhD4HJgE4zLhN2jnuVATT9FdYbcb8KgevzR978cOfHxPwwVpobbAWuc/Oh5fFpcZFTyJXFbbRVd
WuMU5QjNa0g3sDhxMaGkvEoSAZfsmI+Gbe+oZLmU2+l0DMH4hfUriSWcYw6+RzTP81QdQJzVq9sD
3w63Uerf4u7oM+lGeoINgOSp7+8ocjnXaeWeVeN8e7XcYjHIS9qTDna36U27GRFvEA2WtVtdmP/X
/yKK6+fUo2l1Ym6N4V3VLFCTjMh+Tj2yJB5iogZNhnssMm4i8SdTrnYKtoTp+X9YtP9cHX9cDX++
D//5bFJnZZWCHDr7l4wloamsQSKGjTJw5XZcN94emrM1r/NupWYkvLTWZTpp/vppp7yr/4p2+sen
nX7+Q7RTHw0VQqGIN2lbW475NXCpbmuu9n9xNMVUSPzDM1m6rlFtaFL99Q2C2SFipEazqumsRK17
icyAC9u9DBkdSCYG9TIeufodLoPOME6JB1jDiC4pOqe/fs+/5Et+f9PkS5pTyJ0tTfWXmoduc+kJ
A1l74DJUgAlvIJxwWpbt6fXgSqlmYZEe0Lt/i6NtG1HWecbL9OrIpNmAtZY5J7lT9c8JJKp/daCm
4N1fD9SPr+6XM6GPQsXrVc477JsGHuxzRHsJcx/nfxGiZuEG5013sTAfcK1DDPwXR0f/Zy/AMmyT
ExFeLl6en88JZ7RQ8/oDgRuV3IIDZsgfYbnvK4Ct7nSZhtPqwof5EZQjud3OoXLsj2oiF/khS81g
+4jyUv2bntoXk4BeeslfQoGh3wofTaldBOVu4KJZVIYcoCvxnAhzgJkKbiS98qWiQ7xsovGgVsZe
506ZTreJ6S4fIhDrmvzc+eNJSRpm9CnLNLQTxANFs0llto8CeaKNpcNwYCxKLljjCz5oj6HYdEsR
TmZPIU8hfozgKiYTedV9QSI3JYSwiJLoy7qDV91rjLMxKY8dxIPTKkoqRDib/qeJ3mqj/BpMbzWc
bnYQyU5ksq3IwH3LjdPt1lHmn7GQDzQH1y1ZQ6ha+e2op6VmxufYkJei/9RcPZ/FgGtnwLaWA7sB
sr+2oDKWYaLAlg+uqocKRBPPg8nKerv1jFY0gvvjW3QtPKJJOrN89zN5cg3OidvTTCfxraJSPGoW
L8P1VLjeYqo5rOnE9adD35n2BZ9vY3Abdpi71iwt38sbE098qr0w9CWrjvd7u5fc1nbsGnRuqumv
sVpSOs6//xX3EFk83n7vr89F7Zcw5tulykXKQmyTUi3Fr3l9tlsgojctzGhTJdi0CYM43bsfbb7L
o5YrVkdw6/GScpWJlB1erc66993slbEn93oORTCOn/Rn19bACTMdBIYkdwZj60GX4wbzJ2RfyUd/
u/bP8PxeK3bXrRMt8Yq1QC0cZSktdORDcK2VaW2oOdK1mpzIbIC7MF2KPM1UeHbJAJQq3wD8XJkB
0pCICoRuAkfNYFgSWnxgwbVN4ms9KmCzk2DPeJAHKzi3TLP/6qg9Y1Q44fxKPB3t6ZEbi6GjUSHN
pgLquf3cKsay4F4ZuNOpX3ESYvS9h2P9Ci26mpUddVAWqw9xVu1ZAunvTyf30Mtl7vuvHZZdH638
dDbb07KneMVXJTNX5RRrVpaX27lu5p8d5musWv66U+2HW03SO3TbC/kQa1wnQ0ClljnOZVDNC2FN
32uQEtfbLJ7cpqsMseft6R1uXhY5lZQPOA+s5mB4011ORwxzuxg13btOq0UHNN2RjIV4JThRqTmA
wGHQfM91l1NuuuTzCU3TdPbXqsDmN32ThywtSdtf0tLf3f7FBqzOubm24c62uULPxtKu06ojIiqt
qaKMHO+jJ1IjUJU3fXwNbOcxTbng+B1l6FLUDDUTQDbp0PYUphuzjLk8IpnpxKcYmyU5z1myz5+P
jn9Ouym8VoGlNy2PjhZaGP1ea5MV8XaZZgCZ8UhBJhPKHexH0gCK8GpMNWY0rW2RMX2Z4Isdwp/b
hdQHrTHz63MN9ZfdhMFFym970y6iyigObeLWPVV8Sl3hk+F2zQj1cruyA70/lNn4WfsdTKOSWLia
ExcBEkHc4XNZYma3/GuccVbKjBE0iGJ29JxG3bNVZG+dYEN0Ow6E05AiQINy2pyFLKkuPShFhkxS
hbVyOS/Q3nL8b9f8/2qX/8+35j9t+P/fGgH/H+7ydXbH//0un01u+hn8uMmffv/7Jh+58e86AXg0
Y3WcVlL7+0ZfCON31RLs5KVFaJCjaX/f6Ju/k6ZrqA4/gHRhG1OR9Oc+n79RSURwHNWw7NsD/m+2
+eLnOprn1VVd03Rdxyhhk2X/Sz0z5owRDdEl29R6Cy24e2K4JigKsC46lzoA49armPSYds01K973
brIkPlRF2+++Is1L4ZAwO3fCrz8cv39ScP/Tl0XDC/w0/REOws9VDrZC4OdukBDYle7J8NjrMtmb
Tg7/OMwXf/1c0yfwQ033/RjQXmPbrFn02YxfymxCHaiokHNua9V98Q06m70GH8N1VuDj0ezIe23A
d5T3O7dj65W7ZGSoQ8yIvnqXIexrRWDfNZVvrRm+mBowLVqEAhmN8lHa35w2hRUBu3xWaPqzpkOO
+OvX/8tt+Pb6LY4Vp4U0mFLIKbX4h20Ct8BscFQ1Jt7WeZctkkCtHq5xC7EhRki+8TLcR6bOVtwi
mTno83WD6vavX8Q/+cB+eg3TDuqH10AYjy6GYkD5X5Cw6UTawejtexFVULFs+/6vn+zn1tQ/vGFr
qpF/eLIG9VIclYJoLb+79nlxSivlzU8n4fgH3vinv342Ol7/cIJotjQ0KR3d+j/sncdy5Eq7XZ8I
N4CEH6q8d/ScINhNEh5IIOGfXgvnKq5+/YOr0FyTM+nT7GJVIfMze6/N8zJP5P7135Mac/LIJrQn
9PVyX5rtmno5QthWmytfT3aYESBcjbNndSR7gcmP2qctcVV2Cf26Cwt5yfuUIFaExyiJb3YSR8fK
LxL0B6nkR/gvhUhx7qAYXuU1ks05zsw0Y1YIXjfHOUbLbhauxdVwb/tYvcRZgthPhY9wgOTPIA8V
yMBK0Q4s6251PWr6Q0WY6L53TbUOzGRbhOIvCPPq0g16+hpb/rUQ/EQGdncbog1pHfuhroYLqQgf
oMF3TXmxSNDZZWFzahVcozGf3qxSj0kjs1nCz1p1NzQqrAIge5NpOBTRGBELJuStn0rA2QiQNyUq
2zCbk5NiBY0DgqbFloKbGDhCFAIIsD2oq+OIfUR+sTmjFk/Vpx6Uu86u2PoZ+TchjYRrB/KTVCFJ
kBxTMO7iImCxBmGb+DTQ3eiVLLv4JskEGCXL61KTeL6jCQlg7rNzz81LZpCzl4KNOPnpR8b0Bteg
2ugdnCkBpgRmGDNIGV2HOaa+0GDTeKJ4sqTgiXEQBGpTdbDSgmTQ7IPt/d4LARXHbGqIu9tmo3on
xgByRGQjMLbrY2pi5JI21JPWhoUzuLsu99UaibvYcFssA1e+eOXQLnWCjwYPqkmmae3W9K36oUt4
NSY4JL0h5dhp5avbslieYodhmIveNtdQeU2hS4RV1+G6eNj0dJ7jgce2cauI+oRICqBcmX7AjlzO
JnSsD69FH//WZclh5HxHdXXJ8Efj61+6b4h9+g2SKJR+TBt4Od3ZzshnA7+6GBzdAur+gKuoL6YW
Ty1QaHZlJlgZgfYJkSN1lOVu3aBfSwUSuiVpqrB7/laVgWlOhjVF7lskO/Jhi/6zblNnW47Ne1Ia
MH0j/5vfaYQOgzYJzhZdpgBIjzbwuf917SZa5QV6O+inh9gnKsbw47uTEaKUW+1zquTdq0lmsYbp
20nKYm2I3lwOVr2rM2yAh5YAXiCm3c7QCyyVBWIwQT7xAunBKeAhmO+8KjRPVdn/yTk6zFychsl+
6WQBaAQph3rJM3LBYRh9MmV+55BjwUegDTL/pWQoRAxI4i/cSi31zEeelcRfVZi9JUb/BwOHhHny
jKA2X4UTclnY0KI56gWwlSCFwwXBWRHUzHw3D45Fb1/NyGPay0hrbdW8oLbFf+SXEuti/3zSY926
SRQnMYLWShgXEHgGgcmVWOuN+CpM/83KhYbJDZm2z3xsMUJg07300ymsl6metAVZ6m8V78LCVN4B
U9kTvbexMi0tx5gfvkun2pIchYe7fphpe9VbRUJCDQ0KkStpjYl5yowEx7ICI6zctyGrV0prB4yB
gbUHf7bUUhQKY+Tp76P1rav3qHDtD8MFatFBT8PhYqyTMhg+zMFa+VHOsRQXz6FRPDymmrQrdn0h
l2epFxSxrAlBUlYi2YUd+8+JLHvgFl1zALRCSeJj/UYhTtxz/mkTTeTU0176rfHRZ8XFijG8T7GM
zp6m83HzuS4yS0zbgkjMbWFgedYq96I7QbttfESZeh9WL826M+1N0bTxhcTSAuATUS0+UWiXEMoH
ib7dIhOdvsf0kz+mRAZrH+5gIIHIFb0ub8S2Yk4O+784OKpLIACPzve9aXS/QMHJJw2xeRhzfngX
3hT88qU/L5cJZEAoFjqHMOaBkzMmPTQC9K2lXi2iWsuWKh1/KTViumnTWjMSRLaqIQVTXLsEX6vT
lJPzynffQ6JYRSvDZA4cazn2gSzcYNaJV4Izbenk7DnzcViBQgWFVyW/ubUH4w8jzyyQKXoEOiZj
gCw91s6g9uiLz7CPq4eeJPo5S6cvJ1BP3iBm6Wp3Mm0GYfMBOIXEbRvY5nFakPBkYfdyXkKOvL1X
SDIbcEyrABC5wXhOkACr2XODOdukIe4OHiuVGrlHpqphlTgN8UroF/ExvhZaiDVeYzngdMQXsQnj
+imhFnbMyy370I7aEacknj0wIEBB7buIx4fThYp97IJGC8GRA0KYtN11VZgP0vuuXUD8ZDOIPxhN
oDwmNsD9rnlCO7UojGbvy/K9kPLKtYXoHHGG2wbOETHMvmQ3BNDq6odIC0F4EyRtBXfPbNEnx9lN
L31KPLbaUOLkiWlxz4xcAyiM7Z/IW7EyXa1bm1hlQRqTQlzPct6yGt69oHi3SzkskBYcSmglCI6Q
taIMdpHLxgpiaEad05FyZzXgmSpyAt3pXTmIGyFR7BvJhRFaEVkHhHFoncDzRgBvU5F+Ev6yi8/X
9uB/5egq+XvXoO/sPUFkx4B8CMi/P/99uWQac738v2ekc3lmebrvGoySTYcTbf7zfynPZFVlgw9I
jich4urRc6JOzeCBc3lDzp64202pkL4yNvIEInHLe2fvUtJZiwv+8mtThrCLsg63QBLwIfooNyNO
SsSj6cWuPKIYjA/lIMyoLPcp4JsOCIv2xBvVqcO74Y41MEzgHmuGonxVABUTImKxoDT9clNqxH57
ySpyowKJZ4A3WAeSPoYbvihrw+7x1gXuE4m6BOmNR7Y4q3gC0xK4/Y75+TwpUG+uomSJ2urbLd+D
ZMQKUmUMG0ydLHmnO6EFSw6uASG3r7TnkFGcV2UwRClbl74fvVkNWsw+/jNqxBWETSRXHFc3szCe
oHljELFJ06m3qHZ/MvSMC05NLt16jd4EMQYQa7PLL+2s3uuBW4ji6g9dtxe6j9c5O6dTbp2qxKIE
jPApzekWlupv2uzlDQ5+m2r7Bp7JIgsT7Lm997fCsH3VXAlvPN9BrDo3800cl/E1yifC2OJk104o
VzV9IDcSDGePnyQstqQRkmM09Fw4SNj6Ej0kxidmbnGFSdz6dfr6EXlkKxjGeAyxOS4MBoQhJpkd
9eptjj0Eim+t+Lacw4yCrBXAXyFUQDsCwYpnHdzfuOwrIgt1R4BESrR15e684EPLQZTyz6TSOnb2
BEmt3TkuVTb+demZ5Mb7f7kupmVgJ4yi0k+oNtu0oQXKrzmKnUUeUgNkAWUT5qgeI9jRhuMZDPrO
bmIWdeG7OemnTtmkKDa8Kj06QPH7nrCVRTD3Wc9utdp5K+LqokJv5gcNah127j3znR0U45eIrG4V
3IQ9AULXqTpqy75j+tr6wMHWdT7+gSYHNsBR/gIU36pH7brA78akZ14wA3X8nADFYDg62pn3giQF
34kknKrQ/wi3uIQhTwTycLimEaLOpNGYijH+1Em7bavuCmFI0gqUrUXIYomg0HH3TkRoOfffH7NN
vsm9K5YQKfm0gf/l0zyKihejgfi4sdkyZb71k9g4vIh22dj22C6DoetXlvGXKektNAg77Mv6WZsQ
qyIxxBAd+XunnB7FVIKQcfNm0+Q38NbY7EITuahSd/aAIxTzodtWTrfXqyR70cI3CgDMdNGJPnyn
SpKq/sEzOZiBSofVcIbUaYlL5EZp6vAp80L7MLmEyrmN2ERwq/UFWQnBawk4dGX6zhmt5mWmZixi
GQbLzPbfdc19TBHEGxFZ0Srlj2oXtJLnEeWGMZTKvT1lA3Ku2u2P3mjHq1Zqn5k+wv4WP0UV/5pq
jpOGXbqUMPrS9qLSBhqs0CIkZ/Ve16VxdpszzBFimWM23uEYY9vOyRIwZfzHJZuQxbJ5K5ihWHiX
FW3J0DnPU5HEK1On+SOrSPetA+1zjIRX0swUB82S9A3NQ6KMIvC6CbZOl/5Vbr+1K0RZ/xzc/3+2
939R8Py3o73/Uec/Rfz1r7O9/xrtWc5/sBNmA+26OvsPPp1/0fBYlu+6vm3olk9MDX/nf2l4LCQ8
7JFNl9WQYQn6jP8a7Znef3gmeiAOM8ATwmPQ8/+i4Pm3qQXTRoGGyBHzRIvXIP5tSuKhHGnNyIIo
VRm7NFezibB81cvpm+zwlPYYt6LMnehuR9sCOMcxnLwtt7W2RlzcHbBb1CvJuN8uaeoMolN6I1pg
9kn4ejKnqPVymxquvZB23p//+U82x2VXtZVhABLX/76s4CH/txmTiRrJslyHSSrLf48d6P9ZV0T9
AMNItqTulfY7qKV3RxbJNmiA+tTvbYINWGk1cvmBBI6+rHZm6u3Qd2aHUuCu77VrgTZkA8RArVWu
MACG892Ews9i3RR23+hDKZqQrADXtJaOwQ4hn9TTAJ160eYaOBjfOKeibfEDpZ/+OP6kfYRIGWTY
SkMWfBRWeWvS8KxKwDFhoeMNk8lnJJyjMJo7dVu+K/t01VuZQ5w76a6Rlw3AAyINSE187iGiR03z
Y9dDTt4kcdk+GWBNHX5DyH2rQ5ChyubscKfqBTYXFCTAv8M97tXNqolynIrPOPrVVH5J0D+XHiwN
BedDVYToSN3d9+iskHe/2rWxzF19N9XhFfnjdSDiD40/PcdnwXahzc52WP9FnE0x3b9zfBE02lCR
WVAP47t6SfIEY4faBVm3wrpwLEyLbrH8jRsK8qnaTbrJ8jeHYoOv+rOFYNmWyZOFxHYhavHQy/ba
jtHDxI6vZTDd50N1nLZ9ax3HejxH5YBV079IJOvyBArqWpoYgHMKNwNkg8tgpYrOqui3SREcm1R/
VMV09lT0jPY1jfasq7Y4q49BaFwHM/3IvfASKWPPunfvZeOBxgEf2FNWetDpK/wKGYJfe+dL+DZ5
ttOlWIgJcxodvYK6DLI6bnxS22FbT9nVxq1koVVu2WYn3bqq6u0YnREA7OcUYt+mTdZTeZl/GeFq
+xJvaEOMo5/haQ93VHwn6ZXAhJh7TfI81MMqMCCJiarag9/5qIkTGCTheAl5H0aw1k13U6RXHfSo
1Zh/tTj7YJ70EeTdU8vSsAaM3BfjHvbd2us0hKzdEZ/aWSYAtzUiMMxu11GORdOZ8SCz68r8Cm3j
3W0ibdnYw3fACp8ChTmOvKeedoSZTAWpHWwRv0HnvHkKzjIq7FNExl8W8v1Pg5My/RtOsz8pyyww
Ousycr9EPIAra8DtTUGyiuPgA4DYpxntADufc+RfWq7tpByOoTnuJLM4m4Mky+diFHpZ6u2HsLsh
L9bz8UULWEYU1JI98iSE2ii/Vf0HjPZz00cnb2j+pnPKQjxhpeog8tFnIoiL/XvZ9SdoaE+GYGSW
XLKEb3/9AjpyJQZ/7VugytFVlzZYOc/9G2TJBZANhbxYOeZwiXP1GiLEhF1r/g4THUNkuGcUUcN/
fp8ae45Ze/UEeKShzh8+sM061c9ETDyE2773hXVPAvPFL3cQ1T+rMd3h61jB0f1SVvKF1/6pPVdK
PFtdRxXbPcnSOPu1f5la4hiGaB/DNpRhfTIqguCKvHqZFKIugjWueu7voiY89q7cFTjYFPlwlNQp
a9j+h8nzUU79qSLDiXeLKZvVDazjhx/sCYsgrP/Ebcts5+BbOHjVt6cPf8ME0TeLnAnq5XCrS1Nf
tYH9azvyEunNgbgc1GQ5Bahh5Ma2st8IYn9vffHWAG0YwGMoz/ppK/2mBo/DVjxnfmav+rh69wCs
ER73Z8zontp6l+FECMv8c5DJc1ZQMwfN07xkCWyx8ohXGHlaRs4c9hKrrhm2tlXdjUHcSpHdpR8/
C+ECfArTHbnJuMVcNIfYkmHPndrcv4PU2c1vYSDzT4E3as6phAa0DiJT7CTYV14Kp2H8BdLlyTTt
k5i6fWVOBzOMztqQXpwkv+OTWPeQIGrvtWLHHAXee6iND0kKSuFjzJjGJ6AHV22YdvMHgRj/SfDX
OQPelPaQComexi9nJ9dIShLLQYnGgFCZAcL6q6E0klKTWNbe7dWGJck18E0YLeJM6uLzPIzUbQl5
b+6QnOQtUtqVzEXCwJh7ORuPSQxpXcORyLBzaGnHXHbHokt2DDXXVZsfhxrGmSFHRHrRqunbrYf/
Uk/PRez/WuCG6S2nS11t7TLDjeKf/aa42sxZlCkuhQ3a0OOcZAK0g7XedukD8uC7Rjx1541/yFdd
qoZoH18HfhcVl6EeCRSIfd7kUrtnlXdIUtSr4ZlV3m0oLU7n8BXQ71M5aTsM6Du+FgCvggOI18Ng
PKs4PoE0GIND0bUfWunc52zTIHiNu+nJbtsbIIIXe4MT4YmXdq5xRi5Nc4bFv8SBvvNDiRXLfMUR
cBcV3F8OLtm7l9oI3sWcYeN+lSevpyknDTVJkg0jnhMG/vlCJBP6pSYQRmTpWW+fM4XxbWouaebP
3t1dz3KENNBwW5vR3QkbxisYTRNOPeWyd2jGcds0AthYWaOZWvcDdp7ewwkvI+Pel9O+9/ME5rib
L8XQvzljDdwOqEJPDQ/XuHoNG/MQaxtR1xcTY1eQxD+6E/3p9PZhxe6cpdRdCz7bkeWHGXKoMX+t
q+gBG/zTduVb5XBlFBn7xOjZHsptZH72jHx6M/0cSoAjttXvyzRkSrzUU2uLYPecl8O1g7jZZdDw
M+84GeBXyNLgvmfPewjT8W8gS7jcbX90TToV3qJR40Hjx3ll8SePWC9Im5SbRm+YWBC8XZnd0gMt
JbTpFhUAK1wgw1Pc3ifRvjCi+/Hdul7gKX+tCpKJianJxhM77lsWRw8/V0/WWD5qgVvVqt5+Es64
7j9ffIrp3tvMj7NJCkZMuniqo9oymPzzU2wuaINtC5/ClKfYTottaRvPTssoe0ry81CEx8FpH46l
fRBe81ILxd1j755NXX3G1CpzYjJk8cRjdTuLLJqZrqF2bhl/Jh0tbxheC5uCydR3eaF/thlmtsEt
kU0L6o+SljbAngjrqg9vuuaUV2se9WQHuBIjLXQV3AvD1jgunJ/SjdYud/8Fi1OxliHKEyftDpHf
P2lzl09iNFVeDfm3v4+GjG6DKsAoTPiMTeuQjoUF8uuq0gAsYGEY+9FdB42qd64W3izNJxHB6l9N
0iMmljpLqEAQkhi4LfUgThgCOMm16L57ZpO7yi1ujdG06PSMPdPjhJ/RkKsSDS+pkRIEq7Q5B5gU
WZulV2TLp7QfX2h3qPYm2CQWAR34Zb/SMNO3o2/uMk+bNqkWfarGf9PGsN4yp/7bpwprr8Ut5I7p
u61q0tYn+ltR98tpQvFERYc0qJyNnpRURIdT6LbkXpegQGFQktxVlfHFh6FWkX5Sw84k+jNAbRtB
SRmihzUZ5VpLm25bkBdY8EwGxE4xMrYfep9fCc/ZTV34N5bVSXYJtHCNxDmPXKGhnX4pTp4nKHVl
LPIljGWGE0w1rJkNYzbje1SfnQHd0cSYaQ1w58ukkVj783QFkP+KxKpXz+eqQEY+fxvXKuuhfMS5
WOdsQOMmVitcEuGSZaEa2tkNz0Ae4/qyGILfONMveZT+ahPI8J59PM5SgnOG4g/lq7nhVz9NrGMX
JSl0wNxhWFcu7MlNrDMoYdbL0DNMXzFhAaDHPTklGsy1qeGkQ7BNF4YjI3nqC1aCacKmhr3kQsHb
/rIBWxEbN6x06BcB0Qy9Ft8sX47LKpyYxVTEEudF99H5NC544VxO9ZQVDpHkXgeX23+U5JRsSQxb
iMohMKOOgbGhdEijGjZI4yZXczA2KiI5Khr5SmlcZVdvMF3AJGyBvdT7oyoSEAWLK8CEsl6PjhWv
I9co1l2G345gJoDwqjqbPTIrmy7Vz5py3TrEBCS1kJeU83QZzChfJ2DtGrXQFPRKYstHll4anr7K
AhQbno59oUApWEZQQ+YMdBt04VrDa2YZU//SwwmlQK5v0mEUr9n6NxjPc5MQPWbjhSMLO+mWPMdR
/mmwdF9KN3HWQu+2+Kx4ilu26C+pF4h7tc0C6UILd/eaZcIZwe+/kD6rGlgYxF+Ptb5tE4IFKrgj
uNucZ2EHhygDW+tWbN1tmkjPTi81xwxhXkOx8Dnd2UPihW2D6GHkfrpw4uzuNaHxNlrjppIXYM76
tQ7zaDlMA/QGm2pKfWWu3R0zEqES0/hra9MDo80jhF1xbPin2TsMG6IEGaX2Xcmb0yXMyGxMviKQ
a4RA4yanDbbr2HxjZXF3qqneGjF5AXoXJM9EOS6C5jGSFLYNCTogLIYgKyng9fUet0GPW7+DdUuW
Aytfu991Wr3qkSZmzUy6H8pHag9vItesZWU1R1DKBSljPvNBw+MzuUWV0WyEwwfl6cRT2g1TdXob
JpE7MxJ3D+yDkBAIpFutS78EAdw2JD4RYIJhZmYJf0UVo2p9bmrr4UdmTKbdLKoXPRs0DIXZPfCI
WWh+i8nfjma69ULbPnRKz/eGXzzhM4XsJ2+2Kj41p/tj2R8wYoyTQ1oFd6HFTt9j3lkprAwmF3bR
n2SvvccC9DPQ5GIDCoZvXJCS1J55Jqeqn5MusRdFL1baaBrcGtkFiuHNmBBFQuKFwaMCd5UWIGyZ
6KIg1GhzoMrNIQH9exKepdbDXO0nZ5lGvCdh+TmkSN7Ji5+I1h6t4C0tarWTR3bl/VIzTEbXlfY1
0kz0Fh388O5UL9EU66dqICjGcAFTBwxGkToC+Grk0tKRgnu1v7IL55qk8B+6htK+IIB7ZfM/QdFu
j7a9a0mqckZ2UaSrIqEkUoaUJyHAhgvb+8zq5mZ5C+rTbYzjmIEAETKchsfYkVBgc+hmaewnq0nP
EIX8JpE2LC3DYP8xPfzBO8JuQxxgQJAiB+i5cUKmsJoyVpWEZ2iYvCoipp/CAN5Rnaq3HCbonEuT
p/F5mMDHR0QeLXHbfYAbhuntfsM82iqtoBMM4BY7PEonJwjnvIw4WWdcCjVkNH9KgvWQqh+rlW8a
+1dCJH/MqH+NFXGqnf2Z5d23N2i/vZyrJhIQF1LzfjPbNJd5SblgUxjFhiY+87oHXhRWm6AiSERY
1bdy29uMtlWEo12CGsf1XCKDK8AQoMcL3paeLadsaZghYA26uQNUfRv8nLS1TJA+0t+C2r5ZraU2
4IUDaA5ceDWhJeSMMc6qnOQVzR4cyfhnYG06hA2qYoqJTZnzuxc9iaVOyg5a/0swEAjsojWB8Men
ManPpAsRm+CzwA5GggwN/aP203udEm/gN4So+QGQzPly1QM2OKyRGbTDMigZRnVuvnZjWgOXtIRN
lYDCT7igo0wRco7ROCgOPCsYAyw6jajetkJDyZ/e2gTOQgWCFo7aNeose4u3P1oS8tFQQDfGEpkk
zuUWk7d9Mqxm2hg9yI5oXMUlqMASLAItnqzFWXNj+GjvKmWqrrqfvuW8kDpY3rgGVFKFUA5t8kYW
gFhWnJccUBVpoY7G80JeZb9CjPOwfPtQgTLic6BSDEm5wkNuQNa4Jj54dLItG7T8FhNETz0bYry6
kqXOwLAheRtZP9B1xhgPmNCRJd2cxvqaYn6l4yeiT2Q6R3fNHpk2rtahVnXK2ufRsAeXQuDimD5I
HHvtBCS/mDCaYSoKPM7dWyiGbwuz/xBveGJD1iykmk+t9j04A0JeY3R3UNZXjtOx0RysufKOLrIM
zkmUH/FyorvgaZQotlrE4TjlbNZ62jV0HE4K3bxKt7972bTPuqBaTdEld4mJKx1xt9hvrzgin2lI
t6WefaeBg1W8wASbvsCxP4xDBD3Z6tHumOjFUrf7axAu47Kohy64UH5uLl1FFrKayfh9o4PnKbft
LIyejLly6fiaWBY4s6nU8lUVc3WbkKO0yJyes77dVMqnnNaCbj8NBgm/bftb8cL8EilWEH/nNqlB
fmT/IbfnMPbpnnv1JzXyF4OOZzH5c9KLe65FDCQFuApJrUtvDG5GiJ+5TmeWoRe+YI55sNBax4F9
NlyiINscikCJ1G6RvrTo/b08PtE27VwvO6rZQVLp0zXrWEvJ9I9PJDfChsJdhTZlQ6Qde7t6pVfY
Jak4qM6/oLR7DAoziG3kXAW0MUEbP5WzBN1onizzp80DIP+C8qL9p22sYpDVPJq9nqdrrkxxKGX5
aHTmgVAI1m5udosYVAWfJNAAWIK7ZqIYy91on/Tkg3sDNImUVMQTIdL12jTMYaMJCTqhDD64ETUo
uy7Ucq3c1CKhrBaXSVkVBiA5wwd7/aBTJiajaUN8nesNqoMFdg7QLbmP0gmVFqQEFFMk1m7CgFa/
MXJ212wK4G3uWfmJtSVTUq8fjdoENRmdqSGibYQgaqnF9iFIBRoP4JKiTF5oOhiJzdhypjeI0AJ/
qxz3Fmas98FvoyJC0DKxPF/EJoBIF4JVMZLj6JW+tu3Zy06OrXPjR9YiTiDB8SlvQ0DnHmrcRUkg
9YLetD6Q/EE3SOHkN6znTcc4DLCJgBpFZO4E+Vfj5zaZPSz3Y5Ku5dT+hFNB2mtnviXtK6q6g+/I
21TLs5FqjB80tnR1F0MQnLI1HQXVvNYTveG/1+BoqSj9YCV7SRqxcxnC8g53MESXwCyKSPh21nZl
P2PO+RYO1pY4tAPG/XenaVl9TjRDFvWGm6m/IacASPn2HVpdvQEl+T1Z5LLrLSW35/LcFNTjABz+
0KDxPYzCd83vH3gnKrbm2Hjiuvu2agwA7GPqtCfFFyLOiqZ6DRTrprWU5r0ZyS3h1c2mb1OqT5bz
GDC57ysSqtF/XGvBYTlDhRcwzD8rEwloPrDZdCtMuGq6WY2rLwf2jcsQBCDnEPHFvb4WPkTHGnHW
EKJsiBzkoBUvZNIIyWHV+1y5jr7UJZna5D2QeJNfCjP+yWIje3Vd+gphpGIrSlpKDC28+T9kHF4z
IcpN/E0i87gkshNMcm+/adlrkXZPRjL90P4Yqjx2jrlXkfFMYvpnURFtW4hvGQvC6qb+O9WHg+Lr
tSrLTzfHn9H7/Z9UFHLtDsQI6AArV9Eg2B54n20a/bgq+B7QP2xhEDtAs4dVI78rYqLhzgIX9duM
rMMuP9V9hqrS3+IZBzFiHCPi7dmRMCEatkZNDGSnV9CPpwwNposJGblPSMWIhmhEMx9ZFpwIOD99
l2Wb3hhPYa0btFlXEutaMzhkefYkG9xdbp0iBxirX6Py7wGYNKXjO/aJYPMhmy5jBHi7hsV8XATY
dw2YUJKskdEqgg01yXkoQU2WLMrjiyayG2Hum1yHEz0J1keR9jdHrrUUfH2ha4+rweId3PoJbnB2
giTgNfnZsFu+az2A1o7PKffMo9MxaNISgOgcLIibGoWwqJuQIRc6BZw5HiMyOBaO9VsYGgmXXecv
LIem2X0VcCWoO3lne51OXRMbj1JMGk38pmt8g8w2z0HYQ1jDWEzYHj8z8B/kfyTL0nIb6JmwQ40v
2/pw3OYdgNPb0BP0kpq/Y9p/pkrwur1jZXf9jqkN8RE6CcgEO/hb0iHxgb474XDISd06YTrDUgXR
qSfevKwFPU390fM+EuY6dd4/DugtiP+NFh1tAHKNYILYGu5e18Q6noedebfP42itagIbyMGqF8va
9dCIJsi9agc8aZas7Vm3xKbO2kvyQHXDByRGQIUEqYlhR+dpBBs64IYUybkwEMhwbWLO8dptG8Vf
Ref+unVOpsCAtI0nYKWXFVIXA9YWVIFR4Hc3VUDcA2oxplawdRPIQsW0NGKocqVKlv08EPWG7zQC
vz5WbrZWafc9J7LbGZeUDjUwMvJVCTBhk8ZUMJbcOLmMV0NZjIhYne3Q+T+EJ+sb0yP8ANlI52ns
wgyAwYJAHkSRbZJ+hRaFA1XjwZ3ve9f/DcwY2tDMoPM0dZQWU8B6kPi+zXejZOEl7jkoFSLoGN4C
s/hqO84+5+HcIaXp9GoNoUoUY6rT+m2k+udIaCMoSrjEvQXHSBmSbgVVEMAAh+esB4udeZDTrMzT
F56PoaEAQZPX2CC9ptgQCUDjNOqXyIfm5mB+EsasqALDZ7auQejPT9OQg2INo7MlTelJlN5H45Ag
BlGIYcFGY2y5DBts5CgdecWNWPRqTp000KEopvxR0zvLeoqCZSyRDYdxspIpYV35wIG1jRo2OpDi
HL/aEcaaLEWskR1l35UxtVAN6XQ9s/owYn2PTxDR0oRcH9LD3Pp2oEYLMXDtGZDnpf6r9wj7yE6f
M64OfD8Nj40aSql3pOREOY0uYPO0+Ksk6Ku64eHWYp1FSH13BMQdn/Fjjr6GpGbimRXO1gZchNO1
+dYuxl2qk87mdRFAzqYk8g7/QTZa72pkVzFJia9S8VNF8jqOE6tGb9+G+TlWcXcAgnkN7GnZ5U8T
U4SlGyTrin7bGSrKRTShy1gjMShh6MwS/L1IJvDQic9kyeZS6IW+KvVnEbmvA2dskESvaiL6wGuY
P/rCP6nAOoZDQiwqcx27xkfM4nZZR7G/LrUlo8gr7wP5sJ65rmM+ym4Gb3d0o0jqXsF0w30kbHxR
4jPQYgJacJg250hVEH6mAn0s+b1JbVjUIMLaTl5+S3PNOTpjejeYcW34/buD1Y1yh2tz2yp+uTjF
LqNs4W3o7mEGdcwDA9U6KyqsBxTk4aMiyVOzgvHsCdqm0r9gfx3X9ghsbhzzre5TylPAV2sWOCgH
lQ5LsAQxkaIA2UipCjbZjr3VyDdy//mUZGLee45358r5Mv1P9s5jOXIg2bI/1HgGLbYJpJYUSbWB
kawiREAGNL7+HbC7Z/ptZmz2sygYk6xiUQARHu73nrsltTKiGah9eoaVbfn+MSmKYjgsnULJTbpz
zfAnduiSWOh/t/y3ImEomWEDTeWk7Ygdf2Hj+SNredcJ8AhykJUx3lVyAcHc6q4aBXOWvwxeD4hO
B6aMRDP2+mvr1jC5CSXvxjH9HlVM0hSvftXbPwTea1CicGqbzQVaTqAbGYkQXkH1Tz7c1pjN6SBz
jpuFE5JDohe+Fv8J7XY3EKz1pOt34qCe4lI8ylQNIBeW+zZu1u5gJlu3MegRJg9p074hyEtfa2s6
mqE9rEWP4r+PFZo4dndLzIqMwFGhZOKhY1+eTmDpH2VSw8wtb40yhbuEKsmrSIRZqrUNxVF1HAtr
S9OerkUEPs2Ouq1ZKW8hJ+BDklbGJunRhBbo8Y1WH069qjw1qk7k7zwD+Rj20g7vSgJ3I5pD58LI
1jBbEkMGK2ig8VIKBibz9WO3bIKDgYi10BHi6yHzExVcnu2VJVM3QrWJl6fh4fz09PXPca4fEdH2
J93FoZDJF3q12ZMYlV2cOug+m2jEG4LsMq/ErjcorKyfSlUZTUZdcjLcECo9sOCtpvLrjw3OLXZe
HnMezHiou1NV3UXYWxT4lrePSNRcaXVCaJ52pGAgP1J1wdQPMtrks0VLBVZbXXLYNkg3NdzOOgiz
/rJyyZR8tImPkmQ6WYn+POKipT4rzfzoOPIcpTahtfq5Uknmy3vI4/EJLN4mZmhX00CZ9ObJ9hZQ
wOxeDQaSFbVkGKXrYuxXTa0D75wOBp2fsZ0e3azdp5J0JtPHP7SrxvDiiuQBfOoVpfjbELl+1ClQ
fr4h+wRYZG9F0iMHaMaf3IheDCfe2KVzFjj+bckcTmZ0BgeMLU0/ooiodGTwA24fBNqtI7A+B0ve
A+71j0Kb3/Qkf6018c69wGTjORYKFROVZMWAc/T+uGH4k/barX5X9OleRDTjoilk/+6Uk6M2u1yI
ea/l8blRsnvWF39QP5ISljIF8cL7UKQ7HIyMfwV69zB/KJL2S5oxgSGqGvvpWPxRGf4shcg4M9Ec
2Zr5+Vxxb+ZHt1Ruk9C6TZZaj2U0kEKPTir4x1xkipCllqzDmc3c6N5NmNNerZ10AlTyjE7SmOcv
mtk9Na79ucBmMuwQCjYxMVjv/0jVDAiEYDwz2tkrHqltpKJpTa32wZGpGVSqTnutnAU0pIBqfAVP
Jl3rsfsq7BDMhJ+NUcEohGFnKBwSNHt3VeVm5aPRXM0GvdnICb8I78QQV9g/BRVbVC3d2yEGfJw4
hNB7W1ChsrM60p+Y4Dr5A7jB9zSM3v4xdXKEFgHF0ohGtAe2dVAyOicaxBLO5Ep6I+M9n9xu3SFX
xcfl7mxInevZkY8ggAasVCcmQ4dIwVeicA5fh1NCyN8Q2dhWatJAmdtHcArRa4Wclm0SqEoBaNt1
HeywCQW+Odxy194IN+3/6T39/5rL/4vmUkfb93/wU5Ng3P9P0eXyD/5pqFYs579wQKEAgwGEZ/c/
0GmK7f0XFlhyNLAdOKqjGviG/81O40McQh1V1ww4sa6j8bF/s9N0/b881TRRcEI7w+Vp2P8vyksW
Lqzb/2GBwCtqaZah8QG+TM9By/k/pYp8DYRXda66xh3CZEuPruGEDTB0JuaK7UjPmLiK+Ao8bDrp
HVao5a/8Xn7f//sW2/RtQAV0+H0Foflff8Nj3O+X2pD88xP//gMzHqqLR5Mcff+xNRKq9spwHpNs
8AdFq+6/Fw9kAYmeVaaWN0Gch8zkdEvHNHt0vPoBF9DKyhRyHFlsfJqnHJyl/DIiLSPaRD5audB5
fnkyOjKGgoIZUPymFMmUBYrr/DUNYv8wFV3MztDWUwtOOawHWPmCkqBUeC6nj0FpAcMmIto3XaTs
O47PpypSr0nhEmzlDeu+0L3VmKQwH+diTzB5x89t4r+3mD7BrPf0Zq0UVnrLIpXun2c86qqxn4SJ
q8yryy3JaezUMRA1TvfUpG2E+xbVfDFK8TSrYwMCe0rWhaIXGzmwZQl58Qg+AOqqh2em/LSbw0Pa
wCXOkIEHPWny7D9PCdV8UJg0qRI0dCWT4siaKYCYruxh1XnI9NWzTvmwoleuIhy/UOsADkFgqsdp
5XPecbdubKCMaKmFTYfZChymm9JXYguHjzbASL6wgbPJBmx4bXWEbZh/qAz3g4LG3OoNB/EDhlYa
FBevHLJj7kyvdqdbe2zx5Pk1GVSecqR6jsmhItPaj3XzrtK6XnUFX9xyfkaS7k9Kty5JfAyk4mxN
tIAUdvLe4Ipbwspi2j7qqTClt2mt76pzdz31RZG3y1Bweh1y7UFhDgwxBWHq0ivAixDMLkLG5XQ7
zYtIGPH7Ym0gTmCL/5DboIeri16FnF2d7YFptVzVFoocamdXYHXFLG7MsEzqudw7DdqDPIYzqGyS
yVuHff8XBwZ7zBCdaQySPzR/a3VjsjW2P4aGaQK4oFF6H9YUxr6GZEQBP6S16yRhSpu+5UbxbVqx
7ZMq+VbrZ6/K/wpBlSIH69RKrEJJY1irRWhLJWI3Fy1j7Af9cOtWHm36WlmHjhn6TvHG7Ycsr+do
rjkJiZYmsccFxB8l5pDVtdOmd2Y4u+ATfBvOCn4V61NHSHeaCE9+qNv6rzKHKHDElzs27sY2MGlF
nEuQQwoGqrZL4p528yol2Wta7+ywV+OOyeuXqYOOLLIm2rgVKRFowIh93RLV++gK7vVWN96LufW2
RvRsEdrCL3LMgNx2exJtxfn3Eke6R1ehfHVr01oiI9DcCbouwjQIQScATFafJBeOB8/qN30D+5vw
j0uB4Hdtq9J5cRL9Pcc08VfZI4FjmRk8gitophuhaxG25ZCYG/K/GhTWfQuwhM4RQFdt24CYyjTT
oMefhdsGkSiL+p+BR4U7XaPto/Q7yq9TFqJMNWjGDs3T0HXMwh3vjyQwbeVUDX4up9aDZiqRDWpH
OlhyBUqeb72Xxy6P7y4qXeoZOkIuuTJVPO7shCC41GahdcjkTZriKWmHC1XTJTSy18ZMvqlMPlm+
ASOX89pFuOcjbiIBOeKUVxDBKLP5oausB5UQjqKeljoosVcLMJN0t4FOc0FzM1TU1ZHeAMu4WnIk
hqMtFfeNsbA8jZ6yGTJG6GXNodTI3OLQ4hAm6SPIdZxtHWoHjg50mAnGIhDcbbao+PmdSG2dz/Ml
ts3ukBU12qHlrRA89KSOQAaa/il28IbPJEhyH4dPavzqapO6zsz5MW6wGmop54PlX0bh1CNS4iIm
+8TmiUR65kUzW7uI2zo3wvYglktFBAVM82GbGHp9qAIOSpZfdYO6Te1xDvoMmwA9i954GoXjnevW
eJwzZ23lTHUkpBmCeWff6ga6Yrb7Bs9zOUqZ98jVDrWRaritOCtKoR1FW0T70aM1g1Tjq/Hwaupm
nLAWv47W2G9Ai0cb23E3KMjTDZBL/KJpZPj9u2q2E4Mp5uqITwjmoOcUT3yf9OnVkUw349Eg/oDe
OG5h4qXudPevnVvGKLU9JnWp7mtRKVf91D+CVk7BZjJyiyoNxqP3V7LBPhfnwkFjMyN/3o5j+OHE
KqJMBupEvi4/rGVcPZkXIeqbhGzkY8PxNmFZ098PRVBVLVkV/DTXJQnnrjq0QVVnF2+edpY0/3hh
+9VxcAsTTok1DKVpsAmj6uXsS2tBdNlXfSIGC6EORUNyMwbyL52uIG41pPk3Mn0jt86pIPy8Ofr8
SqxCuoEIcmQ+tKYz/jZCigonQqI7dUBoUWxT3bLpE3tHBFznWi3e9Ejz1mNyqDmLrnpTv9igz4m0
XGtV7dLJZj1dPpFnElO62EuVQSefGwUoI5roWjWYvbzMfCNXDsq2296LJPpAChU3+WIFiK5z8Shr
4lInjx05VVR22Ym+OPOZeGaIwDFBk323CtXx7AjxokhylUnT3E2ZdoHji2CwRXxJ1icNcFMwuWq9
9VTmDKc79WHqio8eSetKSdlj9MQ5ZkpR38Nq3hQkKSjMjjvPm3xdD7cDRkgYx63utT6Y3SXGeVrP
ZfSsDYrlax3f/tAgxtOy6mKr0bXrnxJIh8XQ3IXu/iDfzsRpIG2K77ehMYlGLaVx0CExYhDNLG+C
lVE7FgxaT8UX2H/awlSBhsm/XeptJE/0euxxzbV69wwOKvUVXBGB60WbKQfdJseP3s3vlbRfly60
QZJyR4sr1Kd9V0UcBx1zZM7bzKS2M5PSCZwdRhwdiGx+pug49zSehxT2R4Z7cBXVJP6xkyCE9S6W
FkSmrQIlc3/UOf0SLcMIgihORpy+oQyffSIzk63AN2kZ1l042VErPvCkiFVnxc6OCdGG0xd+WSpU
aRKtmg5IJMlOeO9J00tjkxCdiUOlUyjcM8WEMKA4c1p0qTQQ7TTqiaayyxfOrQYPNDXZ8FlDAlOw
6ZPMcDfR/COspCKo1JBJHr0Chb3MSAi0dE9urzEyUKxATZCUJPxoO1svmGPR/EzRYcDxP9IeIXN4
wOQx20FMbsrqaHbhZ5vmzaZrZm5rsPile0SS11w9U3kodcowE8HaygGq6OcS/FxBlhnyctLTC0/5
LKNm4oAL+h7ysU/2irvB4P88TOaX5tbvU2NcTPYmAvPOyC05uFeuX4fpAXOBktJYkFWHIya+YyCY
wKDynri+qobCCs7e0eLc4TfMxEaW+Fb58vOx7v2h7b4IhdsWanpuPeND9ZITJxRlM1fWFm8BwoHm
r+NSF4rpHd81qoX+oXOCiuBwJpCMVepE+CPSe32o0OBO8pDKKlltem284BhqVnVh76ypV7algjWf
yBsjw79kK5+NoAl0IxV5O+kMe2l4Mr8i3ld2j3QIIIECQgyktbbzlF08e+1ZCa0Y3gtWAZBqEFPI
HBjUczRHdKuJpaRp/DNKwpwNDVkols9JgxolCfVmP97KrkaUIA8MQ5k4P5gTzFnyG5F2JxTJCijv
XN8udBe0ZiS99umTY6QbPelQXB8TtR53jom9wegh+nZMTQVxV8FYZADNxUziWab1wYgIYnBINet6
+151+hvhKsJP7Om9a1GgWg5zl5KbK4HGx13fVViXKC1dMWiw3tXntPMORIJt0XE9hQsbsyL5OM4V
fPzyqbMkBGoyknq7RH1vtt+9rZ1EVkN7NPtwQ3aur2vUDZaOoEY3HtQCnF6YvYaIn1bWlD6zijwS
ewf1krSIQ6vUBbMqo9zZ0kRhqbg+OZXk5lDYBxglKlLvnLWBpHYX4isrYzLDG3u4JGoZZ6tkrJ+z
ZE7w7RT5pXQM40g/3EGyOFtBRxzQi4nyeqPT30jMkWZ+lMEloH/sWU3PBYyk3SffylAPay0/GWOh
IcuQ1UGp4M5ljv0AeZb5NQcchQPVwb6bKunXcVtNPOVpBWG5+7En9DaOpmZUAQPyxVJBqu0hP1mx
d77Uie6C/zUebWNAuAUxAwkgRxpDOUEKielkVwj1mrZEncdFJCQzIIVGDdKTPxRnoR0QKo04uZNQ
JO07w4jqMALjrPtyDEa0igNCtdnHakidR/FDIzubGSNJbdwlE0IWIDsgsFpZoPxxmIEwFXBmwht/
L2pRVAeMjBAGhzBg2GEwC9hZYANKZnyHZdB3qBmaiAp+YKvOf2dyO2YEQj7a6ZLlC3pRl3UPCT9h
r6VBFubPnKk2k5HcQUn5eaVe4YkW+2YRE+JGr/ykjnoCvEgdw+/hDNiReqF+OGwjpybXToNQqQfj
+g+PqNyoXnUx2vw+mcSdWBMYEuWJO8hbO1VsXHC2QDVE/L1KMufvSMcbow8D23zJqyJY/SUaBxS2
ZRSSXQuPR02pztRwYAbrTBdixbbOwNiTsuam4OEjb8R46tQiXy/K9DEZbZr26CDUvuVnZiUMImdw
Og3CyY6FEYdN7XsJAfAfOQmZbAftKcwrcmOJ+/M7RA/rooWYWsvhZIYKCUbAQCNub6SIOZNNktdu
Rl4XNyJpCbaIlBTQiE3Z0pxNTqx7ETZrmnSKX+t1uM66lGAOVR/R/n8UEmJIKzyPSBZHPsAz6s/Q
p/dh1Kq45rJhJyoHszpsJvoGgFTwaZ9D9ZpyXqQ//9XH9bbL5xJfeW3cxmnWb647d9hCVAYvhXdT
GPjV+qSeOyCYBqsSGcY8WKJpZVBHi/UodT/LZkbp4GkPXqoiYUI1vUG9ASnZilA+WWkgErVFE49c
hln+HqBAT6U/bZTMsv2+quO1cKZdWFH6jTDASLdL+ge+jWzFsMHZF3YyrEB69ruqeQ5NGUM5GD+t
XL22of3E9m1u7Wp4AxmlbAocM0M2DA8GZ1YybyP6QNC4cC3/NCyIZLSVyra1/8omOkP8yrb4Wd/0
Wqt2uuXZGKooluH/Vjuhk4S7fB1JJbsHU/5RtXDca0q7NvLoApWg3pb2KH3kMjuXdMVzql0GqxjX
eYiccA7dR70b8cLULALaEmFOkUmObQ0xdd47qSQTEgW+MnWcn1L7PMQD8WeFjX2sYTdGq1ZHZJKx
VxiHIRqjQ0hvBgO934YZjAS5qN05fPmeyyLaVKTFvGoT3bU01b5RUcwHiYr94BScfqxq7JiG929x
lzYbD4ZLl8VaALfpra5Eu0HU9jJMyjOYCBAd5AHv8nralZHnHX4vzPbkQcs+skqMX3avIuxxiGU3
S+ugS6e+WJ3Oo1sn06twCHTN5BaJRvkWOc06V3MQxi6NmLAg2SsTpvLUzeyJ7T0u3eKrBGbDoHIu
H0Rl87hawNMQ87p0kBAgeqjLexG66+Sxjh5svXMfHaSqlj0BQ2ArBP9dHivH7W7TyPMyOLn+0iXG
YiPd5WqJB9TMrF3ezl/F8jnR2MKTqPFQtrqdrIhHRdOByjLhUUDZqX3RHCqEEn1noZUFQh8cRt2Y
g2dIqoHVzeNOKeMv8hYJYpwdk2NmA73MKi2oj+M2Y8N/JMMZGXi8uChb9IhoXsKtKii6wIuRD1an
vX3TOSfeWmnbN0EgUZasB2kY56K2osdctZ3LhKy6zekUEiRDePbEc0LTl3aRIuJHV22jR2mjU+rr
6FyOiDS73oX8RcjPouq5DVp+tekYrHJNf4919Idt/pkow7jVq/JrnkQWtDPaxajvaI24eNRXpAxW
BFIYDqf9VCeLsg5RE+ETOzMm7s8Vw0omCoiyo7ZI12TWoMXM0+GszBIEhrZgL7MqjQMCLHtg5GGz
mWVJdm2UMnEnnjXoWE18fPDaOsTr50/I+c7uBBAwIprOl73B8N0tLi3KaMa8zi5ECH0uWu1fFwBp
hCxiEc7M7MsYenTJddWefy8xSyaVTvlc6PVD32OsjSsG3elyiW0bWVRNOM05792ns23ijGiWlygh
ujPPaoc3nZe/lzyCWaTZJ9nH0aYunH/9hX++RUZA7g7RZUAJu8G/1fqoPXdiFPmJgNP5Cv18viZj
TmOsjrp1NrTz1cg76zJWZylS9Wq4GVI/g6/v9+UUtipZ3vwjozcOYi5m8OjuDQPJbNMakAron11r
ZwB7zFJnpYmYYRu92x/KAXTQQOQhKu5R32iigzFTWnNg5pEBXU7o16LrtCvtkUXuZ+9Tnpsjhsbu
WBQwy0VBNrCFNfboaLYF0GN5s1lcUclUDjSgbN2vG6c9JhXCylUME/io7X/fo2RGiMjRLH127/ZI
4kh7/H3rf1+AQHSB0ljOSlMQwmAPuVHPQ6FZ7FBqERd4mrxGCSZ42Kj4TFGt5miZCudUO4ZZgyow
c/JGSRekfhqN8piRcHEk5r06/r78vYi4xQ+keeMOZbEIZkzv2GjkfmA+fXXTB2L/psdfLRDYmvvc
GfVz6nG6BjyOcPuW1IIIjXorY3u+l8z0no3iM/OrrMvuplNMm2oE0ocZnt0/ix57Sj0ANvGTWRbK
xe7i7D7kfOEWJ/WD1qpLNyw5uJOjgF4EGDZas7XxQvQq+ezJM8w+fa14IBRSQQelzeJ3Xa3OjXlt
TfpktL4IrpTIxmeA9PvMIORk7szpONf8sKo68pZKDl1MFT5YxA2+mXUsdmTmFivFnj+U1lQfzbFR
UeRcLeOmM8WXMPAugNzjly5XzyTHGae2MQ9QGb0Xk6TzeJSvtRfpF+mhqBYgDJPOTS/K9KZwN+49
RfK82+4GVGv21PPje1JJTW3YtV81ZbrkRTltTPugZ3GyJR/DO7WqeGwrRo7WCGY9nh3OH1DGbJhg
sYz2XYx8rrKEt2l0+zCVjJ7hQu7mUj/MZtOsU1mXaFoBHBRztGkNHrYhctYl+iNfyoiWOODw8jdB
uSArNaflFSzPoZVTbw/afFQcbiEP4T518QiLMXuuXeVzFv3ZIettrQk3iGPZ7cjBwuCNXb0GSYV6
yZoONRJf1+5eUktlvEzMVcBt8lPH5r3rEPIpE4ukZTgY4hy63TSFIo15LWCpleWlD1DuVqA/f3j8
tQ3SF/SshFSswJQTS9prxT6Jks/BkjvhOEvIK5L/qtwgkKTvaSHBNQdNBCrKk3j+o9uwhlSDiDo9
xKst+gdh6TIw3fiMEwmRko5MIsugdZhhMa76MXyaZWKyrspXIxwvhHeJGCQUTv9uOzf9jcA9TDqT
8iG8lAIr6pDutsgPC29jezwtYRIC1a5Kv5kxfbUVBkGPPIBVGfX6NiPRPehRWaGg07u1I4xv0WX4
khFNh3HIOt8224KMTa+p7GDCsXeK6vlVl9ZRuvr0VA1KgGM1ZOoFl9Nsi2zHZIlHolQDGSrui8kI
6FdXW2XKrUMzO6AT2pYGYEE5qCpt48T2EcftVXRR7xN/W8rO8GXrTOwD5nCk9l/ZxZK7CAjt2lHG
cfQJD31WlB9zc3S405hKfutwxBY44C2z1PEkKhScySLErEdrXcTi0jccTzs3ya5NHZ4dl2G9KJr6
mKlN/DK1IerVEQc7+9a0/p0kuoPL6laH9qFyw/I4zylk9lIxfGyh6X5axotRLfideilcItB5dwMx
9Qb8sAN9gW7T4JYowynfu8I0WfT68q6bebnXI8q534+aevyIdGbh0MTg6Wu9AKIwyDOT0p/fV4ZZ
mNdwdi555cVB4SXTTguxWuPiV7bxGG/6LpnuVSzjp4Kt9/dVEcp659mFwVKCs8Aqx3uYZ9GdAu33
RRdq1IQs8evK+huN4amiTsAAQ8iogwc+tgxlZX9IAbe+LstdrLruBUVkjTEVvDO9bC15ielMBDku
Xt+R1r1sAbd4c80oy06DYllomFIoSPb0fNcU9SMELhsclqOga+vvRagfilnbC9v2iKCXgskXdcy8
SAcjhx5HTlky2snZc9i3Ss93quKB2yQ+ZuHYMPeLmDd6U/JguUBxchJxCAPkJRPWatPWNJzsRmCW
zirGZ8sHfj86Wua8T8nq/ue/JV6CEzbWBvCuMyK84ZTEJARDzid+N6xvnOkFIFg7CjQ7Xqw3Bvpz
wKO3Nhveey2Rh8GeupvECH1D5b3WCUGnFhwadEi8XyuhF5Yp6UguXOy+0Z96b97EFhNWM03wI5qn
WKvsa0Kw2KboiXGOGdt1aUajKiyeUxztdGDhJnexfOvmdmtZmRGQJ8SeTKzHyQs/9LzaVKA9D53H
0qkCfaCpP/pJiTZIXBSPjdTJDkrrnJKMtm+jY5oQxlOaM0OG+w1uZQ59xNTPHWY237Gso/JZhd0j
EFm/cePiLiAIIlznPJ/WneBMTO9VeqV24vjvE45F1fxBS8K7/l4kQH63irTNQKXlu17R79uJdijz
6fQK8TYwOWGT/Tyxwnv5VWb1w5Sa9I4IP8exoZ4JHmm3pmohDpwR2pMxWEHuAY/GhCEc3Hlf5lh9
k3Z8ioZE3ltx1Rr9oWkLeDn0IymhKXaleLFUZM9Yhk7kdCwRSfoh13G1o8hl8mIPNYe9JcWlQRs9
hM5ZYwFYZYzkmnywj82Ugnp1x007hjuJlpNTenpY4IvElgSJaV6rEPnpWMU/7iieKV46nUz4loJm
TbJadCNiEIHcjiE2tunwhYf+MxK8Y2iZfEo3p8WLIUShBVmCXp7EuKddeEeSkPt2GgZOJv5oHUWZ
8jSk3aNlqxdcuNy346bjxuK4RHcEEGEruy21YGo3AxPtfI1AjUxhw4u2aYmIP3c2Vto8c7zGPkpn
x9Fe7KFNNq2N01GbPhvkvVs+KTbDBmMMsOgvqeAaDAdihZ3J+c4b94FNcqAYc6Mgihjujzyebcao
W8lb/qjKvq+Mtam4F5rMGXO8+huFiQne2HDXVqsQuJnqOHPQvh+GxkWTaz66ev/uKUz+ej6b39jq
mmr2zYgbyJ69pN8k8Ag6tE+rqUMsqySLy5legkjFuusUBWOJ+g2c6lvmVrPu1HYxzKi0JGxzLXCD
+HmBQtYSwzrWo5M3919qbkq8CfOECMWcmBoSLQ5KT5PGo5vPbwrePfzl9sFQuw1CiPesJOwc5gTD
bs2+mm2prMsx+4OQj2Bs7EPkNjd+K/U3L1vo5IOGtj5Zhpqe/k1xjSM6/9SKgSHgkF570A22QAcZ
Iy0hp5z44ubdhWhZhe+480J/Su3dEE/wDlnTPCzhJo6CVdVYNGN1at8mD2ln09GS1j4OzU1lVPx8
elbCzl6xGUPqGW+0iGq/SMKHKbZauIgoDOarpbQ5fMeZjI7hz6zxMIb6zNZF7i9lIwar1nmlE4Vg
cd9L+nq9Oo5nbIFrAqKvikGcWNlsxhm4YSbin4qUadJOvzVIfeiU2wWKecos4AmDKtiIKtj7HFy0
17kFH4al/buN8geslE/INhHDtcmeCL7iUOUi2qSZiydEU4AHE02O6td98CYz5zfJYd2oMtSiWDc4
BhtvYsTGJtVvlR4vhifrSU7Mh2IGTa27rmT+Wub1q1DDN3TrfcgnK8GAiCaOVrY7vmuQpun+qte+
xw7vSNRD5WvcK0TxIMX/NkyPJCMswaswm+FodNAGpLKIB69OiSE5LCWUU3Z4plHqhH5m+QLmyn3h
BJrbgs2q8nrKzOYJbTkWuYMY6bsynOI4TQfYLgBZWMljRxVNu83axlimvdIufFpDNytfaTu8N5ux
Zk7rirvd62g5EVl4vfEjjfZSxxlmAhfBt6Q0xX221JRBJrHQtyLZRxVxTDQgyAgjiNp5sMmhpCJu
t6HIaRpQdmRGfnY4dxfJInGK3z243oFbJ9dihOEYRt7niC65KOIg9mI3MNis+wZYtwmXy+wZf8VF
tob9cEyM5o7vvKN3KON15OCeSExsEJ31R+2G20DLb4Fgvbjo2zhBFrvJ9ELWejxLdE44+RAU30dn
s+CmbRpI8cg7D+gUd3kcfTLHR0GvIf2gJB3Sv4uGpmN0tZHQ6FcqLXQvzDaosNeVwcm2fkvycEds
4nspX2IG52tvhoLViWGJuLWCLPcY2o4DvlWtvQPS3bTDccpI0MByU6AM0f9mcRDRbuOEC1+iVSZc
g4QXRmqnMfD0zal4IhRpibGqOMmVGFwU89sEY+MzoWMZQ5CbK75b1snRjpNjy+wfjJ2trCFu8zzS
DdWyDrHTKKOg6421U8OiR7rnKwgA1g37HVOMJQhRxQdpEKk2VVMKh8nEEUmnXoXReiTdGSlWLD4s
iw4Q+i2Qf9qZeeqnarE02d34rIsmaF0MIitTDkZAdHEdaDA10nbphOfWcdBMAL3kua8yVxc4ua7W
diw1axvK9JxyXmI1gJxqCifaGdhoaqvWDkqJLZdAApCmoNT0cvpsVaunPtpR9WcHsg6psEBOLNEf
J7Plf/do9dHfGZ2DnGznQEqYX6sa87jsJ1REdyqHVbWc74n+Pqq1BwGpm/YM3EkPKDN/SLP2EFlx
EBpEM8FleNTQjB+skqYhiHkLWz8B3StyrMkzypSDYBc4/L71e2kmNzx0eqIyW9PGQFdjPLpFw/Sx
Wi6UlcphsOic4yCv11ZZRcffD6h0dX3m6hC3lVNqsDJlgCPwIDJb93LlSLK94ejNURmzeD2HBnQ3
+6HIvJRGvtUGzNGNg6oo6SFEmWXU6Oj/18WdGS1JjyVodDqG9ixLEPDbbJe4CaENiWY0MCa75uC6
Uu4a0wv0RSGDwac40Jb/11tKY+R7zyUywiDUPK9Jq5Rg9qdlYjQsl9+3UkuUhxCmC1uh/pXWmX1g
3oFQGFMvwuqdphqTH7nmukv0+Ngsl9+3cDzmu5Bx0Rjjs9GjMjl6IIS2SjXtQ6WJCK3HJjpUAZ2z
B5qG+oYe8VuMAp3Mr4gkW5xzsbKpa/Ha63PhtxndxvT3w0Pv6kfLyIzjbBLgrHf2Cd+d9h8XQATK
MSFEr2Wxm1mUNl7VjjiAloum/Put5WUiT6CO3APnYLpqv3/DZWU7VqMusHu6T7/vEqXlHuL++Psh
NDD/+Rl+3wdxV18DQtMoH5GWhdAjr8SPWltU1OGBxbpaQwUG9lm3zL082d3gDNSBlbVINWp4eITd
GF9GM/MzE+K/STqz5VaRLYh+ERFQQAGvQrNly/P0Qng4ZoZiKKavv4u+Lx3Rcdx9ZAnBrtyZKx80
q1+UNZ7qhh3/WV33XhSJ8T4RmkZr6OQjpENsYUrOtyQRNqZqs6NPLPM0QszDcjm6Ox4YxuPAMB2q
yig+WPm8OovkRQrlXDQ7REO9y8mW21ERD/xvZfrfP/7boLKST84s/XOfuX9oVX8sI0hrFQbFW1wI
y7ThCNFTABB0t7qdwRR0PS0l/GnWSs4jhTzNUzcjCq8/ERUwPWJQO2y3RjLNPq1rUlOeO3E+Sqrb
gST9zu96EAiq29R6Mc++aN99gW3AC0rsEuzQbxNBSBQpijFf+ngSSPfpXH0nTu1zlHdXM3Aq+GWz
+ykiaBJLd991ZLod33rxfAo+MhwQBiGtY55jTFCSYcVIWVOIsSG/MarXprkZMezU2GfSBDC9A0pf
Ute9Ya1tsLXbQiI9AAk6LbW1oNZPoBw6d2d1UO+Fd48eZDM6xBFhXDwbHAVUfAfp4Kik/RfrgUFS
W0aYNfGXjzzqRsaDneUwwmYmPPZHJ4Bpt4KDadZk06Gcq2W7UKcmoJy5lR/doCIeNGok3uz46K/V
vnhbeHy1405mGucNgDyU8XDK0IEjkmBBAEukcJedKZafXvakaDoxYB/tb5mpaFOJEdlbKjQ2rlyc
/aC4M5eiQ1ZWn5NlC4K+7Aom52+BLIDJ5iXT5cplIMrP0+uxz1d6okWqdddmuAlrO2AdEwUXnjGP
RsRXK3pBsfnOsUWqvvqsao0ilNiEDq16vVOLP6e29jP0BOxRadhWJRub7iGJx1PfAHGRGk9zO11L
C5JfZoyhrERIq8poxUnIVuO3IilvrZ7qiG76cJrMq++BP6h6Tr8DgztZpn5nltmvk7SUE7fN8OQ1
z5Eor9Nsnx0rGuGSduhD7GMtHodolx/rL8ArcMPU5L3KY3EtiR7743wcqC1gGafPY4DU7OeHRdpX
Lg9+c/pay8C8dub42FY8faGHs4uyjVOBjW3TiuatnhYbHgdYCitPw8mlcjPWm57JVbVYOHvO1DiQ
mMxZ098kk7PziuU6l+kHrjXbiy9Lks6oM8u/utE1FJACmya4mrCtxYKg2B9TtLNGuDY0LvZRhCM3
pOi30eDfO6z0uCdrltrEXVR9J7sVmgPIimKKlFifDwXGPog1gq/vnNbyjioW34bfEkztbjE0BxX7
pkqfGL1X0JiguTj7pzQwOGYU6HLjXUabtDSXIGzUKl07p8ZqH4oUha9IGlAZzRr79Y+NYjspu3Bw
m5Mjwc42FulX56dbVLPSdbC6Rf9Ua37DfJg2gTM/ImdWNKsytJC6TQZpnzldFxwxtL46VnOl6uNC
eQbCkenftjVHupFcildx1vWZZVk6gTKxSs6xuryzE+wfjJ/EnA8ynjHsJEkoButlSfqTqv0+9CzM
oYhyTo+ftGxwXJJ160bKYIiOPqIo3nOsA+MFV2ecoALoj9Rl+jN8EuLa2hHwI5SbjBws5c5Q6d2w
FOPOaJAekKU4PY9n8PLGb7L8wN/4KBBqMTR5H/Vi//qsFacUm8oo6pOJXhZnfNJxLtu9estzdz84
2DP1wAogzlKCardEOVh3LK2kJt3LUJEoINBieZ9BotlzAYkuudo5fmjbwkgvVP6MX6+gV8nxjiki
mI7jZ+X2q7uSHDx3g7DLzGnvV16A8ys+5rNlXdMuI7VHkpZndPGs6UgomcFZvdRfad05u/ToTGm8
zXX83FcTIlAXEYqqsDt2EWtAy3S+1OR+j3b9zCRKAc7cffeu+LDc9FoDKfPgDtgjhytwx0M8XJ1W
XvLJQq8kgF3Q7rGpZ+sT5MnW64dXqpo/2JVuhqEPYzXT4sXjHIs5mk83Po4qu/YxODD3lxtOt28z
ZHKCF29th002MwgQkq0YeXR60Ee3fZOxeaKwgUqNV6imjGB8hg03qCVNnRPLuM92BoTLrvzcdqwl
3kaBuFdK0w+ZjX/nSIYkY+qDdKs7DvX0EawOlRIFbZ6eEG22GhJvlahvTOXGQTvyTVr+xYz60+RX
HKiBwCEe3HRCP8C3IE4cRZdlgWBp/ctpJmPpM3vcm4lwdTZDxOpVg5GWJpxPK0lMuPWZNVn+wxf1
tXEsnensq4TDcObeC2pdOFrFt14GrQF5gxxZ5T/6nvtHnKINp3EiiZWm6o5cAVH3ieJRTz9iRP3X
TcLaa+hfvZwfh/VDTYbxi8oGgZZqZSEHWsaqnrtnxgPYQsJFFXduVfVEixSYIPfdtLVJqY/34Bkd
qcey3oDtzcNaAOJy6k/DpF40qcgUJzY8Ee5YL4AfaDSVdR3eYf64uDWQEqG4FVurdW0bZ5NLjhAN
lI3qHAlM74F146a0RlC+E4eRdsj+FkruCulFm4qHMI8/sGiDAgXBE7aiQyI5NjLCnQM8vBje6hnM
wDQ1bzOx7sViOOPUSWPJjaprZ8uWk9djQx3rUYw4NQN2K7r5FFdIEgAr37nl8DOQZfz0J4lsXCds
TZqxetZcCZvU7xmY5z98bEz0NYVnhCAyXueE5zqwcNLHfvIVJAzcRpVdc9RD4UdPkCkZfLP0HtsJ
cb9YGFtZ8dQxu+k2r66Zi/0nSjed2f+ZULOXuT7OtQpAxjFCWgG4gOkyTzR26FkwyVdvGfsGUWWf
jcToYahX4UDhbHEcFfXwJsvqhY0823bkDkZpXCYUJfn84i3nXRP1ZMyUG+beRPQ4E4eeCrgagIXe
+lRN7N2ohaYdmXdi8A+Z7yXP8GboYmpIEuR3cXkfCZ4KRaLqW0cAUpuTMxieq2cOv64Na2DuWBwL
6CwdzRnsyghmkqYOJbyS7aI5gadw3bTRPY4s5o6MSxPfNpt6EKqmSWlnfgzNKf8OOjQbjnIp2/AD
sNv19mxeafQiywoL5ehYw96kfZqcxgH/mbFhOQuIDC+31HG7F9xZ84L7h+FyQs2H2j8h5rNRXgbs
zuqz8suT6VF4G8Rufor+gz5hC+WagzbCBpFEZ2texmatLUG0mYm+tn2GBGXIXU/P943O//1HgVNO
8rIosz9qozBx2hl/0rvOkCVCKkLIjuUduXV2wYBXDUa7hDN8ykoPAGifu2/QtLZNUpMsyxQMo3bn
xwrNowe4aQ3UqMwjj5feHG7SwLNDw1XfBhuRXTtgMzWxY4JK0qyfyARjMHfCcpLtYVafLAFpQWFL
atgitDM8/3PBOOWNJwOvJFu9SJmPhjT3YKKvWV1jKh3sawA2fhsPYESr7GdZ3wvhQiWck+EYvHVN
VDLX9+D0hlO1sHIU45uQFqsB+GRd0KfMcRWWXaO9n2u9S2Le98xVvzZHUxhc06ObgIQKWJTObG4A
Zxb5PmXFNHTJG7dJ47ZJ/KeBvqDcLf6qyBNhfzaMgHY9nX9wynqDmIB4AlHEja8wJ9jDyolCs7Z8
bhbnb1ZLtg2M6dqJZOT+212AHpQcoMEzxo23tZZkxGwUXwFLnixsxCcerkA/aVa8LfSESh2EI5XA
6PcQT+O0+xXAv7ZjD9E3GpenlmiXXChIoImK5Fr8jK1v4DE9XLS+7e0VGpjB8W6Fc1maRu2BwpIe
XBhVVjHKX7gCaHgpI/3nJQZXasJtwaPYbLDMAdh6fa1hXW17WCYchMTGw8TYe025MZzGYrKhEbEl
Pk71wRMPbhCNILq7+nmIZ8y2a72N7T3pCu2tr9QXnItH1itYz9X4gO6MrT9w310PKsCi4Ghh/dsU
tkn7VhEtNyM6Z1pEoMZan3NAD6x4xj/PVpGu+KaVxy6wYo5DfCJqHNEte7jjDlwza6x73GUlTDa4
YDoR88EpiT9g7N9mLWEfqx6/sjZfcamZibOiiDjSWU8WgxqBms85WmoI+ChBjPfAhO5QxmZya+CX
WNx9MsJwKBA8Aeoc07ou6TYIvEsQN3ftQM2zERWflcJu2U3WpfZOi4hX0i/UumoKNpXwX4ZImjep
x3RXZPnRK2/dVSYl15Pu8tT2ThEpLkrWN0ajgUklbkqnjfGWjEyMrWzESbl6n5jjDe7e4g7/YZjO
wyoHjngJgmkhb7eoMNe+dxAcAxHYflc0cyZa8KouDmTdYIMknhimOUspqArABnUHfhMMzFl6fKaY
MxF23JeKwIgat6OM/8GQbUIGinhft1z8TXBVTv1QOGa9I3n6bLYwshPicpuSLxUHVFOEndkdBHCg
ndD9CW7duPXm9Dok7o0dzxVkKxMmdJrcVnzXyCHxV0aZue8sziWLu5zTmL5yj/2ADqYmdGt/t/hy
DDvHvvf7KcdnMnwvNSJI4aFM14YmZKWLLsTbhpqOw8iFmURYHSxJ5CNMLOY3W95mX6RslijJxNRv
HnIj+c24hRJnXZ5EkEIgWlZ/NJZXHp8zZW9lUPCXbwFQpVgQynt4g+Kc1Pa0nZP0CtwuO3Dp3UaV
8dd3cjmsDiNjwuXSx/roYzLnneQ6gQJ3WXz93VBIwNjVTDzMjE2WG+w9QOsRd7S2EPNYN3ZcWrZs
crartP52PLR7d0WFg6PM7HX6WRZklO6bg165l3WSc/hAw8OStsGxShgzhkDZUFLR5/KzZ4N1SRIc
u0z+/3ES8NE4pUFpJNwn07n32uVbOSkJmhkS5LJWQ6FIhfEKq+0C85lYYLaLKQB9mtPxdfAA4dk8
JrlTFAEXCuZ9snL8hyVLLokcDMccIu/K34PoklHjVo38ijIHNYEjclNHgP8mt//1yzLeDiavKbD0
I6kC8tFe/BpFEkrs5HwUFSgO6foUKpn+vo0mbjfzGvBrzQ85UgqaLWANpDwaE3qKkQ87CfkQvVp8
2jL/8BHF8AvsI8o2wB7CWxn6w+wK4EXRJhkpPK2n6is3k13FzsMht4TVaaYDkvTLP/5c7p2A8waQ
H3HI+yWDIg0PeYwQkWl2OKZkZghKmW7oZsGNLqS9D2b7zp76lzyJ4h/8QKcBGpjnWMwOMzppI9n7
QWo/4JcGeJ9236ro+JzgnIG6ZFkNi4FAVaUAdQUG4w+mJxJwKYyWkj2aLXuxdbI5uTIhEoTNzE0+
PbdeZt8UKiWr6RZHX0ftQepojcXwQCdf7txEvXxORwxZhdE/NAmsVr2AkJsM6hzHHa/3RGajfcio
IlxGCPywodgUOEu5TyuYnEPCqWpQLS6qvobDTe4ePcW4Mam8D3sjqA9u8y0Q3HM7l1hb/W1awqqj
T+hGtivLsMZKWfX+X+PK7hD0y8fifXCEI3kc493Mcw0EkDWn0dCWVRDi2FYghPcEHN4RY8kQBqz9
GbX2GpWE+llG0NHzKaL1HHhBBa+1gy6FBZFGDwcsDnhdO7IebNxkMEUp243T7zTw7Zs2RWO0Waj1
kN5Myk4gck0al8CcbhSVwAUIgA3bzzALku6MOdNjnuP/OGIuEoGdEgLi6FeTugJLDqqJa2WzmGnH
ORneR1/Z25xL5TXNmcxmGH9YU1k8QWI9ojYdJ5AXhFHFGLLuO8oYNyUlSdO5LwqsszZVY+iqmEN+
Cq/vt2kMZChZ8JGUgpSSPaC6w9KuDiIjg7kgc+txeRe9+0gpElu4qriLnOaQIdXRgBkDy9SyOyUB
ZXgBN34aHly+s5OCY2UeHcNh8JRsyhNpwNzL5hsy/rSx0K64aF8coyoBhOPGqK60MFFyJDCABfXM
nqP4nt0kv3HwOuNYZCLw6UiKiR/4w1TvEVn9c6sOs6UvmcPeMs4bIksGqmHkypMzN+3GbF1CVYq7
Y9Uvz/B3ip0YOELnFDCW4wqJzaprjUO9JUN8dPweD27u3XNursJxePZb13twm/wMANw4pXTBFFP1
3huI5WPOiZq9I0V6mTJ32QSqIOvkwZyM8zJ4+R48QGj2guCNTC9VgKVLa3acZmrvnYXOCIPLgFpN
Ai3zRKkvH/JPk82vkpZktAs+w8qFldewYYnnh8KEfJqrQe+kESVw+42N69ObvHi+sSny4YNc/L60
TjZFlIdmeGwLmGpTx5IxYsZjAksrlrelS67Y/uYlftgNE49DDskcHnA2fFIX/lG5i7kt5ZFTrm2g
1Dat/otqDn7c/jAapQ7E83xXQH97itq8fzZdxqNA1vIgDf/Gr9RtWq+lTa352S4RGnI1JEDUublM
bvTRKpPPw4o/rZU3MbmQBjy1wL1OeURqDxdrBeyGfdRJOGiLw/AqJ80w52P2q+2D5XaM1msvlTU4
iLAJEPcekZtzMIfxhiyi4kochtVk19K7iWUN0H+9x9iOvNagpVaxRSY1wLwABKb0oQZW5DySiCOH
sKHq22X0lvC056Mw6p1s+kf6dE5juWbKseLzhHoOAiyZ5JqmHQp0sU/dvYNii5rnvYJkOzYUtnBZ
VubOGNwjo+cUmg5qRA8foYnxFS3EVkLVu2/arsh45165BTZ7tEBQY+/q0p0fFUztMU0l5ZRdBprD
IusYRDQ/T1WDn7p4H51FXTqvwxnc8DV1uGubNLWETvA+SBGHKidSO5oZPFXZL5Qz2DjhmvLUgW/T
5lTfTuo8KybkAebYIaCpbDc2NQ0DPNyRjAFBFOk3Jr6cvMpCO0kjn912ePPL4r0tO4MnBurjFPjO
1iNMbxUUQDtCnbNV4Etd190SRtGhVmN161X6ZsK/ffRZ2t5Ytf8ZjyDlgAtGO4cbM7hXI7JgWrMH
XZV6JiCFB5LOyle6wE9VcORSae9QuWF8dMca4BXpOmrMsUVIBpYj+xb47WMtbljzYIHNCHMrvJ1Q
hCj8nf3sq6M+sSKiiKvWZZoNkCuWLtTxDA10fI9L8VfWEKOLIrJ2netDNzXRQ3rTG4AFmvnJ0dnA
EkK/6cIyjgPl3naSm5dgUIcioaVjyCmyg53qbcrMhBVRBwNRujl7moz5HqzoZSZQ8eyN4stMoGS7
Dt5DVwS0kQ0k19bcDun4wVz+7A4uf05gDuVHPVjCp48szBZQIx5J6ST4MRLMFsLitguN75420P6k
3fYzw85/wRfjDN51Gk15k04nfx5BjZkIXGX+jHUnf2Qnbx6El9znSQpWooywtphzgXmZOzTDwK09
zdD/ZjfaK0b0yBR8uzIMOaSOIg1Pyp10dpu447e0AXd4ujZPg+liHMNhDIJxNd83JO0tQE+z8Zgz
J6GVc1XRkAGNzrZ/gV78tgG202bmeT1FgClsKkeBw1wCKqEOS2OUG6CVzKqOup3K3KILqc0wFGRb
TrGMTcN08e/LaSkvjcGBqRwH8+D57lfaUBYTiwjfR+PuCQZBKFSxDqG5ixO30sg7zb3sQCeghUy9
BBXV0YcpADwsa8igBesGye/ctuJVFihUEQvWTd/or9gkRZEqd5/033FDBn1KupN02mej6tdK0PQr
royTp4cIRSN9XibxXDqU88izM0w/hbbjvWKgYkZFUG8N/Cc5FNsiD1saABC0dMVDIropF0mNhEM8
uP6Gv//S1eLUivm5bvyHafiD+tCiZ2AgLetrxCmY0MKdpS3u6m5UbGeO9lxyNfG+IHRqgjtTMb3T
KHHXF1gHzLhlO6CEwxar9Xal7B56oopjh9qOafgTodhdN/808A4E3oNdzlHiqDRj9xDMN5PlPMUp
b67UHvjWKNmbEdmGkabucvowJ6eg45c1bQDlABGNrUJr7Ih1M4ErtJ+Rkreo4z218o5VvG/9xX0Z
bQjXRxtP6McyerRKHk0YpamgtTvGlKBjQ2hQX73kJ5wt7MxmxKEyzvI7Z0LSRBHuHRp3BPlKIHrc
mCugKhv7O+qwOqXQyJiF8u/EnikjL7gx8dE2U/UQNXRGe6YLs74sDB6LVNwPkP+XusXWnEg75Dvw
s1j0LttVdV5fdJ5mD9FsjFhWobLQ8IEQlFYEpuR59Gxoqqi2hmNx+0h6iL3DCz82bKz40ji92vPG
11THHRbX31uL1+2zyv0pZLH1l2zhIaY4shDwBqFWbm03GPf1UkybLmUj1NE8iPf3r2vjC+Mm55Zy
+c2ZbzcZwDFWXzaSdt88Zrw4KKTinOcjz7QehdI1O3SxHChRQSsJS8vXEvLp2YzV5+rF5BMM68xk
vWDOX05dYLJYy5iKiE6ayvU+7IBKcOWPeIFLSuNLnexh0OWHDE5Ly1SJwWgsTugYcZgbnB+wUeIZ
pGmynoaYdMaSodM9BjgfdMH9xS+hXHNnozLOxDNNpzzfFFa4D13mveUcCTdGSd8IW108PMcanvKe
scCPkx+vEzeTX3/PQrcbuNJ8NXmbyo6iun75J7Dw4S1qdwY9YUyLYH2C7ImtEFCEVoWkk1yW/hO/
K3niJPH+jai8ULR5+dPMPDz9S3vMgxZnP5cBFoinxOmzEvL7iv1I3CCyO3tDcPr1o3I+pAvswLrj
9dbZco8nC8rtFIItIkihBFvkNMFLbONil+gfeZj3kgvGEWz8EuQaKAgLJVC+W36V7XvrUmo3JA+1
jQo+eHQAUND8rQuQkz44dRYAuTqMRtyRp+j3rEHfqeJj5V+l0KchPA4Ojm4YWcfKCo6gIjZAHDza
QIcKw6394SsfYwbP/9j2/+WRrumxohbRhXUVVFF5M0TUuvnAXeDgHTtlv1P3fdsWHd9zelKaAqHP
FsYzBr7XoXv1Y94jsj4gGyEQgOvE4xq8ZJPlHidSFQeZ69ul0b8dVPBlBnlaJhS90IQl2WoCtaJ3
x+BewjzvhBX78NJO38A/sENgAxOVecDPQoNR7g1mdZoqPPO9Ht7dibQLBKObtoE53cVUVljWOSdh
S/00KK8SlilEEoj5tfela/HULNNXIspLBhx64xqIb/YAmnLMHYrm3oDRnPu5eVdrz0M/4CJ0RtxI
dKQBBSp7Fqeel9/Xis4duDf3eTfaeBXBWg+QnBme+6No8gm/vto5PA2xYbgY3Wmu2ATVX9RE9Wlp
vFe6ebAONJTHJBR3Iudmaf7TD+sagYluZ3rlB10eJHwvQsFqXFR3x2b/Y1H93VTZ0TaP3f2ymre8
xO5JzJO+biSOTpRLYl7O3pqdjQ1RX9vqoyqy9dJDfvaRLZCW3/BpP/GyTn7X3qfsq4qhxKCGvxn2
Dy0Ttbzlm/RtwqfA4eoxuHCWdHrrXCS0gg58K22ZOXAKkpaMgSJ/SPsTPXD/uvZ9YW8V82lsbD9N
9p2i6UUWz6tXdwlcCrO6OaSA6HskdxM65bPC+mDZWXR0fXrbG9u/SG7KECQTakwyQrz4zViW/UnB
na2oWH2ufA8dVw/jgq0BelV9ktNe+MVwk5So9Hh1DyaKLfYL5xWie8mKKHhNtRFRePiivJJrmbOU
KPN18Wf0284/OA6XLPf8vSbeirLV3flGxP+qrfZJAwTUYZ7YDo1N6SCgb7e3GVwa3HzTkl74EvIm
zxRY4FmMYz1hmUTecJNbN3CbuxyOBtZQL0wsErK1Y6Gpph3oSux7YeE00WHwSMVLyOEYKZYn2M9f
ZFSoSg2K21TxJ0bBGElbJuGuGqFu+jMtOOAKXBhFWfYphaoe9CMnexVlLAcYAyaTuIcjse0AL6Of
51Rk0cWeY+9gJcnbYEFdmYngrfcFeqPEhOujeMdc4KFON8zDieLW5aOzy6ZzwmClOpQozFDGQcH0
wrvkfDG3JWqmDHBm2HLXVe6w9bPR4v6NlZXD0fqeIb4Gb4Gm9IguHs52umYnv3abO+LcdOKJq+9F
FHrLZkEhkLXmDd8G+Efel9Nrug8qSuy7Kw0HDMwxGFnX/pjhloXCp4MwGB9lF9xVhp3yxfYJPffp
nyiXP7mUyxkYO+sSIY6uGJ5q7ltROq0GUYaTeZByX3irsuDh1XN9WDr0oEAjz8P1V53M3ucRk30P
hnb2UzBvDYMa91rM3S6ul/sFDWY7Au1n8oM2w0lG18XZp8pqBxfHNwCyqOhu9DFV0+QCbZ760971
g3CyjRen9vCbScV2lTpYQBQbFeGW5mrkcWKtXZm4ZXKfWo1MyFPFdiDGK2aTFtg5nsMKZG6urmV8
ejPrq6XhNEoezwwtYJR8ZJinsoYENx4f+yYxV8xbwKMap+5mQJDdgG7fQ6BxThMegs6fYb3rpORI
lWBKExMZ2bnhFCj5BW0xYD7WFegvkcQ7u4KwVOOi3Rs4Z62KuWHIIFWD/k6uKQAiH7aSsdImYYNA
UY/xlbfgEe5EF/j4iem+466C5Vj3/latamyLial2xM+sgPGV/sWd8Ws1EYPOf5NLcbU0xyMNHwpi
CeYklw0orRfLrsKLekwxaZJYMNgn5t2daJJnreA2Z6RuNUdasN3EEq09ZojkNGUK8IoNU8WecFS2
6p3HAvdtgwLI7C63YPiXTvCqav0a6KHd1vCFCHBfihpWEw2aLxONmHwNnCPNfE7TXdMaLEaCrT1R
4hVM7QX9ouQWdFvZjPrxYB51wq7JoAoixCDNqZPgGQuhvRiMHf3H5iY1XG61nbmfBP4ByVGkhGnv
0GmwVZX9OGUuaBwhLobSH9odfqIYhx2skkseJS91AZcfR/FrnSGp5C7fTJwOX0lGP2aHedvRFEdw
+ee6zLe5wW6US/W1ZlDZEch4NZL8EpPxDPOifs/WYKUlztyrHoTBRmoW1m0nYYbLsqSP1t+SVsiG
8lC21cGAm7iJp+His8lGBkl+KmO+WtHcHReiM8PgPdYcXHdWTw+XLK95PX53xNB1HyE1CG8X5B1N
dgr5lwskw2TQX/yFOwd24KvxBcODr4yNycd0rNu8/Fqjfvk4PFjKfKIcCfnIViwvs+Uge0ldjg+e
iXKEba1peECBlrK8FdN4WgG9yyF1p0sg8jvdtWdqeh23/hsbqEl8maDxSPFQYFFZjyoWGBjAlPk8
HHxUuU1LYWtUtfCA0jfHbKjI6e9M8G+N8a/2YB6nzuLzUR5HMF4ChyNTX8352Zpe5Gzc2i3BTCg6
tuI3ws2SsKeLOtS5uaFYyo//kd9y9rHTPNSGuF8XWnCiWRziS2aig0kz4mpYYJ3sSsOkgxd2puMM
D0tWLxtlUVYsaTUgyKzb4DngAANCUT7PPgNvMkDuxGT3QDfCx1waLEQVCsowR+lHiXM4NAFg4riW
4lXBgh+8MTtlS8ACftHUNFTVjvTZfdrlZMHsuvvs8ordBTWecA+XM7zluwBBFg9FzW45z1izWv63
n/rNSc9W8DCYHTExkX90bR8hxtOn+N+Puo25tQRpoFJoimPRVjYktJOd6iwonIbsnpx2uhs0Yg7G
vuMAKO3GJJT/FKTxuZqoDaDK4sWc3KdZpI9SmN0x7v/Pg1YQI+xjMrj+c4MN6pKWgcY00Z9HpTQe
K6hJs5FXd1YvzUcvS5/4yfHD0zDboh5Cd9m5LWFkVX341ndGIvJNkDk9S5Lq29FaR7CKw3hqtf0N
TqlDUSbyEYnzXo929aFmA88V+JIDi736g0PKVjpRd9cE6XuTiOQBxzVG78B7EahXPFEEg5JHU9jI
JghoS/mRziJYnztUmtZB/mYicczr32ppONWi5vifNOpit27wKFg2sTskM2zNiJM2nCFkyK+Yhbno
tGAccHlWlf7ykkxeECZmfWo9PGEkMJMXnj7p0Zwrtf3/vy69e/ZNLFT//WvR1sFtbgcfPcuN8+Tl
ZZh5rXW/ON65yP2WwKlBFR73BseviaYA8DyA7ei3ZveWZjYMrISkTsDXSMW590JDd/akUnYSbVPd
zuny183NdjAI9BurbzpHZBst5n07iqDr5gTj1/2eDVOCs2O7xgKyLaC6yevsA8LUh3vom6qiQhRr
Rs00ATbO2phGcnYMPUOMXCffqPgoGSQAoITd0FaPlXUUSetfY+pY6ipa5fOnJZ9v6YgqwObhEB8R
EGtTY0/zfhqnJpkjSUI28w5TMw6HEv/vGFg/E0ZrESChBfMZDelF9PhjtSz+SWv6XJu9o2RAbcbp
CeaBk4I1sAUf9z20U2pmk2CLt+HLbGZcex69RLn9IEr5ljT1cMjJJkGSIrbkxevvYX73crn4mXEf
D8aPYVDeVglkFlu/mQkNs57zOub4gayheYvM+i9P1VHP5os150OYS/vdxiQaTpg8e8Nx2KRNANKw
gQcaUUcNtBYBBzkpEfxqo6Eq3AzHhrZUeACULjn5l2GhETIZJ6k0NvaUNzvRNCcMa++dnn6qINoz
SG8sF9y670sKCzArowDQyUnV7LayrbN2HVatVBe4KoOtgQ1ZU/uaGoQne+Ow9NVvQDHNQp3EPgrw
/tdYMASvNxL+pe3TH8XOzaADR7BF5JlVnVAF4beZ7N5t+VCwlA3zBXe0PaVo5gBzUiQL/KkWiKnS
WfZAsh/8AMfLEv0sgeR4QRqmSB4GRtl8oVE7G0eIvXCq4uZqJ5+Wj7Jt+iyDJgbsjTfKY81gI6ga
D428/HRih+xi6VbQrIetV5InrW0wgxplHhu0cXIo+qiMW7VK4qvLwoLKM3a0o3AIXMbF3sQFDReB
G/tE8Em5OnCU++mLjZbeDVZwNo4CtzL8L6TNutryxvPezuOp7NpLBbgwI7kDfoP+x8IKbQYgHd2z
GHkM0GtHZW/Nlgrgvo7ozMuShyUHJLcY/0y49KVRbDtd/9AODVYPM3+fn8TcM46tdvFZIiK1D2PA
REmU69okRPc4rTwFwvgky3ycQPeOSCkjrpvA53ewbHMfdPFDPWfPTdlRTM0E0KnnNLFuUzLW1BjS
fBuVzvP6yTo2Hlz7f+ydyXLcSLqlX6Ws1o00AA7AgTarDWMOzsFR2sAoisI8Ouan7w+q6pvK6IxQ
X67vImUpkQwQgzvc//+c79jpY6cjKdVzcFU6QvYYbQNs8IWymekoED0MrrmjfvbSec6N7bkIW/Iv
KUIoEs71QxRWOycbsNF7N5adg9+JHy1Iw2YlHzIV3LrKeUOc/uDL+7LibUQxV1+DjJpQUqovrjve
gKnCNKoRadzySoVkzLvQuIS8uGBOWMTuRNJmHk0XwtZXoIBeoAW4E+dj3mCERWFrTiXcMJOzC9C6
GI6+i3Ns36J8bjH8WVpPmu0EEo07SBhxHCAqMt50GVFIdeydSXwB251Vj5vwIvEfdfWQJsVH1rUj
GiNBoya91UPBuDPHay91LgLbeyIXGgiFwnE4hx6xXFu4tuOt3bEtQTzyPLfqnrX+j0yZANuMaVwo
4ttITo1vVJ9c8vQDL9U/7C6cexcD8Ya3rcQ/EFAkIEAa5fkoZugiUwu5nRJZ/2SGN4EyV5YJEQmB
02IAyIgtpTDFXQgDhs19REodmVANfB4V5EhaxI7QdsGbs9gYZvOeQAhCWUUNiuTzRZVTCG2HbRF6
8pARpVGTrECFN+0ugFWNbIhKuguIDmISKpvC2crRw/ZX5F/x1yl64u1VLyDROh0tsNJU9yx+64vm
yRQI5Ro5bYaEe9ZPl7aB8ZdJgbaeD2PXj2keTf6Aa6zKEU37iNNctiyAxbEyY8UTyynRCBIJYDXo
Htg1lzJM6BmQa3aQwalgkhOxtgU9DZZmOGCT9qkkgXgbAzHR0/xgTAaErLwPVpGePmOOv4wxFXwz
waL2SUhCn2SETVr+EdR1tyaHWdsFis6diG5wQlY3UjbRoZPurSq6W2ICMK3Hxju76nzfIcJeeYAO
2AwAusTpcxfQ/B8iZ1P6WEhKgigT9FsdpIal9LRLxJmQrNzoaiaQ7MssNffjKF/1iDajVlBa03Wa
xS0ZNLcqTPd6P6SLfIwWuWcnB5EEV1hoaHvb9KhwZG1CK7qyPcLmtMT2wSha1TbK2YPDUCjvJcqH
iEAvbCkIzzJqb1R4UE4aMmH5EU3oN9zAZx1rb3ShLVAGzhAVscbOK6/zjMgnn9VN0eGfgjdzDSNr
PwxadqMLauuTg+XOGD50v8yRt1or6Bn4GS1EsXSlG+L3qAYNb9Lu2JwEsqNBgqy7KicQIsA32NLA
vgpT+w6c35oC8bdBjGpDRrC8bg0kHwl4b6iF9EWgaV3gYaIhKSYyz/HubDT/ptJtdBXjcirwU0re
BT1L5ZVvwZdknwqPqW9YUHcmvQ7jgcQob1Ok8pb46U3L+39lFT3TfMDMQdlnIU0EaTLzgou8ksUN
0evf6QAStVfFO62M4+sszV8ywYuvCfDssBNaOJhpl36TfZOY1FTHDJ1VS5PLjV+7vGtgqy90NBJL
M8amkNos7vwBqdLo0OF2x/SjijwMOgMENdx215Lxfdmo98zAaG1EHlOsz7Ya2O/C+WYhnEAgp35o
FZ6Y1k2fYjNpD3FaXhVZmN7JrAYu7EXlppqj4YSm3w61pl/hzKop0rj3Zt2394OGBGw0q2I7jBtd
Bf2igfrkZeq71sOODmT9w+1UdtfI4RsQ1ehOq752Nbx7jS7+LL6BqdguSEBLl5Y1BwfgsVpN/FOv
xJxlz9K2khWqSCbflLYsGoxn5rBijbbmx5CyWXf0bwPMjotGzuxa3ne5vIg7wltx438EradRmK1v
h7h+yCcp920+g6y84m4qmPHTaQLZqaHQEwF1/95Y2fCGFprWAZagN91hAxXkIi+I1j6gyV8Ris6I
8OuXsPxuGjSDa7M8eBLCT4UPE1/FYUogUxC6bCwZEY8Z3ZPM7+JVTa1Qj3CCm3Q7VfOCrAltXDhn
Kde+M79On6p4egXrjPjLaOeF5uxzslnmJf1OCNtcpGXwJDo7uFdqiW4Nuw51rKWlOdBMabQ2podo
1jeI2TFMsS3GvsDghqjBHfp6lzdZ/4oUdlV6ffTEKz69GRv7GarVUiporXkXXGV1kRwq6ZZ3Pgqw
0nZKSrb0D2WoJwfTLtNdR6LdhQkl7/DzewOcxTQL2OE16c3Pf9bnr4mgPMQqm65+/mDtlD0ItnGJ
G3/khWmTgFgrIByjMO7KjMWhpKqgsQg1Gp11iZXetejoL9k03oAZ+dLFIUyikNjY3HXffUdTwE5Q
fwD3FAu/0ss1cN43mRKr594QtuhQRjdgi5lqeJl6Om815kOD4mnimcGmGDRjkdhJurapg7SOuded
AjFZF2wMJpN9rXXsECCOjXO8Zt7R7PE9/SvAOqBMXfPcF6kOGy8e1kMhb/P00OP3lpp3k0TOqih0
jwkyWFql/i0b3s3irmrbclnIwGMvUhEmRZYbUxQMZW0VqAYVRTz3m0aK6BJ5JKhe7z1z71GWrNLY
TV4jBfagp0M9YFElziDd5ry/CM3dB2VhvPHjOng5qjCeaC8T3TERXOXaPoAa54p+qaADUZTUWMFQ
cM7BKLV9paPfb+W+s2jKNQEoyUiCEpsa5wBaPr9rh1h/FsX3Cr3QJjN7vO5F+9KFSXk1xM0W3TKq
k5Jgw5rQlCqovFVZ6Fe1SSmCPgYV9Sx57bJYXTaZMd4LIUvuMNN9ic7WNVgreWM1pwbTQXBkCdq/
WEw6HA5eEt/GoOe97n43PZamXoJXv6iJ1EpjWmS8KRP/pQnzBJhfHTwZwn03c/VSwshf1UpyPbM3
kWBkEGLGIWVL31ZskfMOA2rcvzojfXivNC8AS4HpmsS10rP72ntIuyTbWSZ2yZTYsSdRWtT++dlF
4O/7EMtPZRLJhNPKhnExZRfWIFhWxPZTj7wGUhd0T9Ce6zZgRnNF0V510asb2T80cxIY+VBD0W1f
wRS5ktDl4Bh2GCqjDbIPhoOK7fuJTD93bvVphTaA0SsvXEPgqS7yuy6PiPIW8rH0RvmRGbOJI0vv
MpRlrEK0O5NxtsbI8iqK8JG4RGZJrWeGopW2agS9JoOoYjRcl5HhfBvQm12QCcN+pYsfYZG8xiVN
kgTf+hwXF6xSnZeVUarLPseYopnUrsl4CRkI+Bi+my1dGh4kKjhvyNOGG6PT3yJ0IFeGZ143Dkv1
CTQXkybQHnvC/Sz7gMpr9EpqR0VIDoIYkgXBVYUzCYxuvgWqaVFndNDq6bZkebbUJqmtROyuQTRw
XQGPLgwzB8JNRG3VVSR34k7F3eLVS7ZeHathuTcSdD65UX3V1fgDHyBC8jBbJ4rdegv+oTIvdZJa
rgw8Y9QUfliUNjG+0C51a+uQABliq5Jzt6kKX9ie/Na9T0j7d1YnAPt15aohpAfTXlAS247WPXTV
oayUepEQYobeefQn9eBUnYeDR98UsOCXk3UzBl23q+08vHN0BNoBnkTw9IW3tmvzFpEUCboa9x98
BD07OB85rmOHTewMnW2lY3MpRc564MGnLYVTsvmuWY6/JpsUJyroWYxzlzJlha3XyVfURfXGLNMr
8IksZS3FDGQ42EK971bj4XVOq3ZLcTxdjYKVQkHdfW2JxuYxB/oTIbVflzYhto5Hdz6u3XsrruuV
oxqEjTyWMWGha1ljTGi7zAHFlEKRRnvrKn1rymui64JFQTYKurGHXmnWatKTG9CDz1lE8Zd+vHvp
DH20CfrwOcFuScHLZIsZ46hJhxKYUIYjFbMMoj8m89j4BsSTOJeydDYRwl2alFipE3YK9Lk+TL8i
UtEj/BlzRAjolFeQZ4m3DGPV4FANaoT+CI7hoELrMcBiiX7G3aalfLGTASlyStV4mGPua/BofDOC
IN9R1/rXZzy36dr0ozUZDJcGpYutaVm4VUBlVGHz5If5bqqzNUGnb14LLpJICbDjbXAXBMlV6DIt
s4Yw3OnQd/Emow5XBea2qpzL2qivMdfBLMZyF7NNqhVbzOzVNZaodD0UZmrfQKZZxFH9I9RRcXbz
3iMI720vXXZqgECYI7NwKuAmsBF3li9ux5DOYl8v7dlJreIwRWWghlVXIxmhRw42ehUa6KcrmZPW
4T9KW73bhlEtRz1/tVJVvRWjv5tcnUiwCmgteMdGoabL4/7RgTagyjkv467OMhuxTHBVl8XbSHis
4+Ek8dUlRftX19VvaELufIPIhtazv5DoPAOTuksSzw6uLw8taOna4Mnx9Ppr3YaP0knefMtb8y5e
9W3/lsWxuGKNd4CSvfLfhGc/B+NsDyHrFFASiJYxeBeqmNe9D34BQG0QELEg4nlt+ZSV+YevNbhc
8OEKHod4QFxqQBjxMLewtxVvaAwpgmXFqtRtDRoxT16BJKEJvV1dWtaKKj474kqtXZdnu+xsMUdE
QNFr1T5xiPqTUUXvy3/GiBpd0Z5d9RTFLvXRdrcyafDWkBXkzym9ehDtSPa5F7OdXfEQLStbu80o
iuXe8G4oAourF13ZiN6rimpDaq+A9lrc/huB7nhRl7AvyRgG2zl0b2bcrmZ6Ghj04qOqp6eKJWUc
FNdEW6NDBWyh8PoOZX9tjODJw51kH8PLEdNFkz2wgIu2Q5HiKmJDG+shsfe0qxc0cvsnKw0RnTLn
lLiIgrplTYgJP3GyZGEKF4lzhiq4rZEPGwgfWCUEgsYgQgOCLdHwRRNFkLYctumc8/izQDaiFWRu
p3+tLNSWfnDX1vFEU3VAsUY0k2zp63k0Cmkl8voLBEp0lIXmbiJhYRW6vKypovywnGmfuXX1PZ0j
oehcVZmtXoqozHdJp3B5dTS86wydcsDOwLKDt8yzmy+2H9JDNz3tEREEa+OwLDcR2s2LbjYXsMzx
l7XVXfmzmIDVEXE/PDosJCku+kkIgkDi1ama8sHG974aUYrewny4+/nklLxp4Xv88IrhOU2xu8Bb
wd7BCqLTaYCjZ4zvdBYpN0GH6gbmpmE69yQFUP/SSnklzALqJtTnyE8eEztU67TKaEuy0KEy1VC2
GenW+zICNueyEYonhm3dBDdl6oF2MtS2L0qy7cQiZaAsaO0GS0re0HuVfROaurHXowMVmxaOU17c
AxE0N6PWRkBqClDKqL2X5JrnO2+iLFtJ/csIafdDd4GQN5VBZg3YTHqGYhMH1sbCmT6HpVH9bNKD
Srv7wHo2cmm89OMLI/uyszuokLVmbPvA/pHHLuCMaamsHJ2bdJm1/O9oy4EmemsEPEvdu6287mDG
ubU0zS4jMOchKKji+hNq2wwWZjcK8Dra8BzTSKZJhG8lByNkxywmjYULCqqocOqGM0+yiSprzuC4
UWokjEgRaOsZSOPrQbvorXVU4mVQpoUF0GMuK1E+U7CgVR9QitIr4BKaGALiNdM3eC4LVbhPYYO1
vx3Z1xgYW5skx73juoLeRH1fOVSdaIo+WG30WuikQLH7tbdtN13iM0dO50/3fVI9A6Y7jC5K6Hi4
bnywEXYPtd+L8hECGfAiIbzXbG23MB2aMX6rC0RdmnqitUwPPEKszlO2zVFWTOHraFTpNVJcXBEm
cANNPjfl3dRWYm9nI3MdyM0W0+haxriWcT+nKmj2Xh7r+6Rj5Ph1g4NL6taaFFNi0W1jp5KGhypA
6SXjyd0G3hAgTeJiii6i+ReCHEl4R7Q2vA2ZE47ja1/NrHKWLD7MhS2x8DORjwHeDBkc2Jf3+8Ip
7zB5dlnWUoUOsRWN+mOGNDzymQ3wm98UZfduD85Ti1LuQhZNtpgSYgVppg4eZptOfx+xBuqF8ZzX
7yB6ntOyouohrFXp+G/BOBCQF3HEtq1va1RLQ5q8hOmmZ7sqguwykCibSJJD2jKL7GL7Bo0UHnqr
fU7o8iPYweItKJjTFK13CrxkVQlnoavsGiTx18wmsLktEP1MDZF8kY3FtcdpYyDTqsPmJhw6esDV
Venbh4okQkvX0f6rCG5eQKMUGiGsW5RndCcoiTVteOdO5iasiQ0JowAj2BWmk30Xu2C2zbDfefVk
7GOGGOLwOtiLKi9WLp2kq1RZbELLoXowYMChvU0IebC9jQx8LP4CuQv+XmwcKDX8LF7iYcaEN+hs
XrPLsB73UUP4Bj0fY2P2I4fhfhixdx0ZMSumhH1OPmEadDOdMjGh4PQdSMUp6WSF7IejAqxoWo/L
gtDlfoCbV6QXzsRKVYBiXcpJW42yGJfQXCvMRtkiC4BA+3GcUiZDWmFK1hjtxPUIucCNe+c3yRUu
UOemq40tb8Bw06ropUfSNAzlZTTV2GhpYDl196UIkTt0wqVF73E6WX1Xdbws+8klNReGhZ5MpI32
6cPkEo0Udl9+MtqRBveLiLNB/nfFkhPHbecRFk78pjsVWydLv+FYreE2Bsw8krA/bDTXHmVut2pr
0nB8Y62iQFsIE1tHEwacKpQlxri2831VL2TdvrtBjEZQ9xDR0R6nkOs3q0GUwEioLJJHWe1txsqD
KiDAUWSKr12uCuJORD1c4lIWPxD0Umsz/JfISV+GDDsbykF8whM7h8nAJFsz5wQT9IwuR5YRBOws
SWDqudDLvk5gW7RAFqTz1EVtvcUpm+xq+LlrK2jtF6/sEFck+rdRzgU/1x9uK9ctrxIlKK+Yk/5N
f3FCIlSVICK8Qcm4K6IQbrs3PBvlFRKU4QUiGCSsJiRHfP4rVibyQG0rWf/8qz1QbADUnV2ZvmPt
elj1PJmovLr6zWl67frPP0Ld+c9f6UczPwhn2Pz5b39+nzNkaHN1ynI2HMDp4udXsEtp16rhljfj
l5//YpOTsKv7iMg92vVOgnTMCShKaWnlIgjI54cKNL9JLOEvf8QEDv7y1/mrP78vSMyZxwJYDq0E
3G4TNGslNlPXzBxHC3kvNJtFVSfjI8nVNorbsUdKb6B0VQN1WCuXl8zT/s5IsMknFrKdYeal9681
GUgzqlpcOGb0WAfpYcJaBAbHoObfzzuCMnhVom1ogogf01QCcIqrcT9NuOgQSI37MZuDAGU/a93c
7NpSCS6MnrJjSTeI0g0oFYwBrPFCtkpZieuoDmEPEHMgxQ2S0o/SDt9T6HvsjvOVVmubcRbajTla
Ddft4adQZl74XTtdh2G0aotZ7Bw98NKQa5M8hqYAgt0SlaGr9nooSmqiF7J+isq4XaZaQHes8t78
cltTV6c9F5mkDTQfejQ8MFoewqx87CvjIeu9B32CTFTi0vL76BXHCRoPguRCk+WzAH0Rjd+yktKc
XX5kBUDeEqpWWdxHDrvMkY/wW0k71r/RExYIGQQYBeigRh3LmtrdNYYxsIyAVtZoL441XMMsZhvQ
D29NbKy1WDzHrncFCVttW9d+NER7YYQRnjabJDr4zysnJJs1RRxiOYgwehQwgi5QUzofXQKEnggE
FItrX4+8y/k3cVX6jQolqoSW3WcdB80KjzlKmXoEKhymBz2c/UFGtc1YXwH022N/4M3QfRUhz8cY
m+AaSgeOBOaokragcWdA6BFUbTvff1MRZvGUGIMVEBaowq9dOj3QpaouMtcEYOOUXAfTWyZt+aXC
c03C+5xnwyd3Ys7CCbF3aLV9q2vDPSYKwZOJ4UGLhvLq5x+sd0W6zENnK1wt2xWTU15V8x8uiLr9
z2zs/8kQfxzLj3/9871o86YeDx8B4j1CwPMGxMDu+7/+aRCqfSZD/K3+9va9UMc/8X9DxL0/LFPX
dc+hP07fUPf++Y/+QzX/+qdme39QJnOESxVIIOVziB7/T4i4If6guC/E/IOWQ2I4P6Uo0IT8NuKP
+e+uZ/Nz0rEc+78TIc6n/vMfvySI27Zn2h7/sR82ddSFtuTr728HtPuKg/0v9AZlOLFJpjHnIdp8
o6u4bYWzbWtxpUNTTeWAVRk4IIUHHyd0za6NNLEN/eZvhYHYZciM97yU2SKV5jZjGTzQN7Kydt1O
yLmBRq5L03gfhksKld0MNbot2e1nJPxyQOoI6wwZFaL58COxdSCMNONntiDumaLV36wkeHIrAq2a
AY4qfcSUNQohlRHBWFklrrUActWE4HDMlnhKWH/gj7XwWrQgEAOoA6m+y4JgDTTGA2FMINi6UtTP
qOQg02VZRGoP7c4u2hmSgHFvuJsXiCgF131C9jX1d93XVxMmP611ESWh8kvl2sCOT0+7B4Rd7Qz9
0A0HvFOQEmR7NYLrSMnhjVq+Dy0caS09sC27yG6k1Swb3DE2Fp7CxcJvSLSa3pLC47IiYi2ujCWd
iBUr201HOUPkxcPcmXAsuW5iaE5McfAoJiRubF9fkhrhked/q4qU2wFwL8F0s/XN9LYUxsfotq9W
pt8nPfUFHOp9mNxX3dcCFEnqyq304lvcTyuHL8fpgFYpU1/Yl8OvoH8eJTglh9QSeBcMJMIxJDnq
ZvJHrKKdg8mBau1VURoHNpzMimtKhNAYJOIL/Q5LxJr2yz40kfeTlIF18WE+U9d613DQZQn1sJAS
uhauDDgJlvD3NNpWkhxoFPW0OcYESRyiWDuRGxpsLPKNLzErlKaCXsA5t7nzovxhzep312rTgdIn
2IWd47QbvYPbXkha38MbkJOrnFpZbezMjh0RUI5L0iVYqOXxPs/pIo7JZdVNt8rNNukYPxfteNd4
GHdMf6tkdpg0tTJ4drwsvh2n6Fnr02Wmr4m+Wxggbt25HVRnG0d/tqu7yvBXmQuvulIo6BThxA82
DxrQaMt/Utj9OzSnCuye1di4dahOQYJKJ/9rNWjb0T1YOFjpMt0OpJq5Zr8dsn5Ln+ZSZd6yNdSt
47JZY48wP57zMSy9IVTCW2YUigvFoKBQVHUaur+54b2bj22G38qA/i0eEkRCWgWYv6Oa1DbULK09
goKLuh1QMxD5mg/rPn8sp24Tc9I+GvjQTW+pRi/COLoMx3vyw64JfrtPBkLDiMC0YqrE0ln7gQ/A
iPs0qX2dFddtlF5KN8CP10T3tYlkv478rzmKT9xPmxFSF7vrwtOvEJsuWDqvB7QLGEjWjf2FDh5x
YQ2qf0w0bMQpCiwYW1qIbJWEK2e8hVX6YEzl1tde/dQhd4ohKy7YYEEtu7fyAUgQ0CWumiGHSyH8
ywQyBt5eeEXOpqXtkBmspVOQRC2LW7382gXfbSu+pxe2pd+1KpPxsqawCEVz77KqoJlDdS29xHMw
XPzP2/TnK/N3b1NDnHud7vLv0dtf3qXz9//7ZerJPyzdMAysZ9Jydcv5r3ep4/5h6uDjXdfSheB/
jf96lQr7D1s36Awgf0X+aM9f+s+r1PlD8m4VnitNOCcOr8H/zqv0ry9SzTRwX9iSQ/31BdqVkWHU
hdFvVaiDwAhD8rjSWQFoJ9bml0txV6QjisZ/YGm5Iy2j4fVr/eVd/echWJD8+o4OcNfGhSUH6M5R
vCT7MrmAfpktz3/6qRM4WgG0Lpyg1kiYbsy8uacEYX+JrVS7BNcybD93CFY6v54Aca1RHDhxvyXO
abxJJrMGrZY4wHiteOpezx/k1FWaz++XlcyolJowNXGQsGh4r0RwFxaBpVOz/twB5gP/cgD2ZK5k
PQcLoMk90mZo06J+ZNP676nhffjfwQf4qv/v28yD/+vne5AoHZUOcgVPKWWpM43jS2g6w835X3++
n/8+6Lya/fMpMv/68TGKl7EfsHjRA0uDPankGAukXhMqU08z+ssA5LZojEaGi/NHPPVkMfT+ckIZ
4Lc2Af6a1Z0R39L3QHUcivm4Ah1TvTt/mFM3Xv/rYZSj82gB5yAVtgQoVkZwrODTmMXX859/4sLN
S/hfT0N6yE2gIDqr1iita8fTpHtoiGYar0YXyutGkxP23WysysP5A544If1ovJeuXnZkdGKwSj05
7IsQ0+HCUi37+vMHmMfd3zwK+tGQB4xPhkQr7JWL1jZ+8iO6EnArcOXby1pU7pyOqOx0eDh/OGO+
E393vKPxz+5AJbYa7RWQ3a5auKYLZmqoEeN6qfalbR3cFqPVD5RvSfu7MhPdheasBS4W3fO/wt8+
ikz1R5MDavvKF7gjNqWZTI9JDaiqKpv6Dp5vePu5QxxNDz1LI6PXqeWaCPdX4JhBEXlkmrmHxHZh
8p0/yqlbd3QiaTBmXWqDtO9dE2xSXfwIu3FX6QSlU6y6Pn+QUw/g0alg4WJbgFJsBZ9YvgY1JIhR
wIo//+mnTuFonkvdOHIUnpZVIqLoQy9UcaWUJS90omvo3DUERZ4/0Mnn7mjKK0D/k4Fs2yuN0MYL
f3CeTbuZyVke7QnY/7iIWzzFTguSMuufkqZbnj/yqQt4NPPVaR9j9K9sZCTaNK3QAuAHK21PBJ88
wNGcZw6BgfSTPSFeKTAQpDDgShls7M+fOQAD5mjSM2FFkEhUahtCKaVz1xTupD1IzaIFe/4S/e2s
ygGOJjkFrpuyns1MIH1r00chGxsNwRkusZiOhIZHahvGtKjPH+5v7wiHO5ryvCKx0tYc/U2huVg1
+9oou9WAYrfbnD/AqRnmaI4TVuG7Pe27DbB0PB05cnYKB7mRokqMmv5TixDO42jwhJBuE1eWpDam
1rjTskm/9QL20Z9Zg/DxxyPGj4CYwg1FxlXhx9LjwfriTHSjP3eRjsZF28lCuhBvNh2Y+sch6Qkp
9cZ8jmmh8X/+GKfu9NHQIKc6H9nO4+lXUAtWCIjpFSsdH9pvrtGJO+0eDY3E01DfDPMtqGrhrauw
jfVV5JZts0+0FOvw+fM4dZijAQIWSihDG5yNP2bTNcrg6kaNnrgeYSl+ZknosBH668om87rejluo
AI1lZC3dQqcv72tVo40G+OZBwQAjJe/ZtwjnM4s1Dnk0TOTIJdN1W24w6Y3QAe3RaIi9STXxm7fL
iXnFnS/nL6t0lH2BnvXcfjvrSipBRBJh5EaJ0C2LQEbGTUIKgn7lGth1v5y/U/ON/3+WN5zT/CT+
csh0CHxZTL2/YTyFxk0RWCTmKXOCi0GUd+HcJzHsCpYeM/hHj83SfCWxS9j35w9/4oF3j6YEwPus
SJNZtyuhkYcWCrseke3y/Kf//UuUszuaEuyuAblnVt5G0PkpgMOjiF7RM01nMsHYBi+lZvVUgyY3
t28Gtuf5tSnRTL66iUnd5/xv8bdrBn6Jo4kjrYVjjEMsMZZF/QaxGOJ6F0OORprlhnjw9jdr/VPX
8mjyqEQAiF+T3gbiwIz1MAgtvGijGoP7+RM58XjKo8lDRRWU16F2N8SGETRpycY0n6tSWOM2j9oy
g43tlMF7Seii+ZsJ8cREIo8mEtHnKbeiBrsInIjcVwkyDmhEUH10IwP+N3fo1FGO5pLJmhKUAKwU
Q0AdK6fJyM8tA3NJ7Oon3+HyaO5w0OQDYx2mjWqDZoNDBm5AibPg/J05cevl0cThGISZDUx7mxiY
1QKlOujgsTBXn/v0+ai/zBEsqWc4Bw+rqSqS1kLjJQ8Ifv3chx/NABCpwdKmAcQDqaFQQmRAdm0A
jOOTn380BcCVaEpRjxMykMybw4+qNYtD65OX5mhsi7Kz4ZHz6URmWlh2O3fGKvq/eS5PzV/yaEgj
Y57cTnJfgcotRd9uhTZcQ3cGtpFgjiKFLXHWsqRensnfvORODPK5UPnrzY51rdZ7H5ShWZLQolFJ
hgpELqAF28SHwoE9OP3NoU4MO+docOe+HU5Q6Hp6CvYHex2gxFaTlPgqe+n85hKeGBnO0dAWnezy
OPH7jWCAH7ymiFeGVSS/2TfPv+nfvD3nNuivFwvyvrD6yek3BrKnFQPwK463q74kAkZY/qsim/HC
8+PfPGynbs18HX8Zh0aTpT5EvXaDJFdD1ihs2JfmNikhz/kwgwhPTH9zYqcu29GQ56XpJ7Blmg2J
zL6BQtpUCxkOhIKeH/Wnbv3RqLf9QCXaRFXFZSu7bxxnBpAVKSk+gDfOH+LUKRwNfMqRWme0cbOu
26BXDz7BF/hG2zz9OP/584D4u3t/NPQTg9z7oDOHFdi4pdQJRqglqUheRYOTfFF8k1g16Bf68lNF
VmTrR7OBHaPrQUPVrao0pAwJOeMCA1T7m5FyYpliHw18MYOt/NjtIPFrX4KBRlanSCJQ8b4pMVCf
v2gnbop9NOQTjK+apnBH/DwFy6wwNnWoXz/36ceDHS1v64ZGt/J6D9vf/Onq8xfoaLAneoe7SPHp
NAwJRyrHu6B0blo3aS8cx4w/eQ5Hgzy0bBrRps4G3zI/CpG7uHnJv/7cBToa1skAITMK+HCXxvFq
skLIOb0T/lttc7IJcGJ+so8G9dBQDknheawGs95aXv0wNEQ1K9gWXWm9KKknv7lGpw5k/nUizCBX
5QUp3BivaEgrPB1JdWcP8bdQCNKGst+UEk+9fu2jIa6mmk532LerIDLWwofKm3hb9H2wwbVtUOur
sLPus8heQuv75KkdjXFsFbUYQxrjQ0uuI2ZTN4b1qoYIOYnxIL3hcyvGWaXz67ukUt4Qs2hvV6js
kJ7G0SxMx3hy/jk7Mb1bR8NcihhZnubR3sftu4ai3iDuVfKWuTD9zcN2Yiaxjsb60Fpmbkmv3Uy0
MNGVTRlyi2kIpVyeP4cTD5l1NNzNavAykji7jZ2MWKZr21mXGenYPM/GhV6Dg8xG1BfnD3bqbI5G
vRH5Zl0MWbtBS53uvVjBIkzicXX+00/djqNh35LJRiyM3W4aT3xVxOYOCuF/jgPsc59/PPDVGGfj
TFaKQg2cnflF+MF9Umb35z/+xJvJOhruXgR+CFdHs6HBl12EPW/VrggPnUugeRKLTz6zR4M9B6lX
e27bbpDYX1c11IzM7G4bZ3g5fxanbsLRyKbz35eKNfvKhLWI+PEhGo0XE238+Y8/NVmJoxHtRn2g
sUQgkclHRy8GGqKJnxDRbRQpPKI42ki/Bh6C6eJ6gPK7tNo6+821O3GHxNF47wKE6WiOG3K6Y/9m
HLFxIbc1gaa7yMTctN2dP8lTxzka9G2VEsvhF+2GDvltkiV4cEzOtUSP6lTej88dZD74L8ts340q
CZC93fRdCXwap2+WQRiSAC3SMPrcm/intvGXg3g5CSilljUb14g/nNaO9kw48u78GZx41MTReDdh
3dQkjzCbdD1IguBWTN1l2Q6Hz3380XCfcAXHfpggWUMdfQE5euX3xVdk75/89Y/Gu9VbmG/h12xc
gORJ7q/7uNgD4fvNm+PUQ3Q00IveJw1NoJaOHQ3uH9Ll1iVduinmPEa0W+cv0onXhzga7oZRlphS
TI3VYgdZwLoIuuLJlyRgVtVNa1a/WaOcuNXm0ajXQrYgUDDaDbxM0uenlSnU2v8/nJ1Hc9w4t0B/
EasIgnHbUa2cLMvesCwHghmMIPnr3+lv5ennlqq0m5qaIdQk4sW958Cif/9XnFmXnJOB7Wozy4lQ
/rZexovWOFeu98FXOPeHnwxlPXsU4JPBv5cCrltXX5RsFxZ3+GA6PPeHnwzitOgnhT2A2bZ+sjX3
i9Hvz72R4+/5a+AWUdbqJee7Ivn4QW33bR4FF5979MmwHZoxn8Czw1PpMvFMQpCzzwbZbd5/+pkO
6ZyM2pDEtMymSHMv4rtcuXsSja5CR+8D235wKEH7XCsnYzdx+sTSrm1tmY8fFiHWlu3/aKiTWCVU
DmDr/GTHPBnE9PqmKWz2BN5iKLs9auzwgpgPZmdx7mWdjN6ww5fgegBvsSjvp4N6daG5qFXyvYUe
dDduq21tbYqH9guC+o8ib2dGxGk2HsCWxgXx2u9Vk9z0dvrdS5Cm1Fb89v6nOff8k7FsuC2b5wqm
vFD6IuVWYoMaF1AdCsjPNXAypNthsLlEpIEQoFWoqzfu9G9CP/rcsiBOhjQJkrPdIEDYtqW8n5z8
DersTRd4Hzz+zIwhTga2MGkg5SRA3Bjp3vq115HyB07u/XdzZtERJ2Mb2dJYsAOHFbJQaVUOw1uw
gO2urC8ild0nP8DJEJ+iwTWkC/d7CiYMVsycRJiNF7ZLsYHy2H202/t3Rwqdk7FHGXVo5cyv226R
1E7mfbIbZ0s/YTerdu+/rnNNnIy/Iq3EYDtdsU+HWO9ElxZ7sDnAVFMv/OCLnGnidLjpxSptOCrF
HrX7zxqrlmOxA8BQ+qkFLjyW4vy9UAwzyUDDzB8uR4JSa26r9Pc08Nq7pYjq8VNfnDn8v42QSxPH
5IIV+6UN3rwiP9RKPWnEc+9/hn+PifB0yLmj7SiPsDOXJ3VMjVkjAWIM/Ud7gH/PsuHpkEudrqrw
/PIJcChwHtHNJeW5r5mRNbXE4ETjqnQ/6FH/HoDh6QCswVNg8eCniFbcZNCxsfO2hPEEqVSkuDUf
rBzn3tjJEIz8JZi9Lsz2aAEE4uWB9XAFr7vpPjgCneu2zn+/eDgaUIPQU7Ah+PNG5NK967TTUo4P
iflzX/1kfCPLNaVlGmuTiGSqLzNboAZ3tPfRKe6Yv/6P0Hn4vyPsX3so34WXTMkL3YqTT0mMGYwh
l//kz3N4FaA01KTrbkPhlI2Pp8WTelOi0ay/Co+ImC6A85aBaz0GyYS5AJog1avbQEWIIDBxCbMz
2qhmPXjZ9FOWrntFuXZ/OQNHIooHDDXCgkAhkF0CQ39WgvDFQxurZb5TNovkbQaMf8HAY6nuRmLI
jtYSUvr48/23e+YDnqbkepSdOserr20Si+x2RJR1bXxKUoxrZ18/18TJ1KOoNR2Xccz3fea9dLG9
of895Nb8uS54moIbAJcokUrke7mAkikc99As/WvU1B+cac5MC/ZxCP/VPch6KRPwr/k+TavCIaYw
t/02mjvVbpYSI9plwL1OeOgiK3M+WAzOzA728WP91aRoIs93Rw/sg0b37uam2KGB2flHKU1P2OSD
NeFcM8dZ469m1BwPQraUyMG0pGx5Qf7lOfOlrjAWmK793KJgn8xBAq7PkLcDZfLFkD6xj3XvQpVM
P6YMsd/netjJLGTHCIUd3eTbbsJOu5mLCRFt5+oFIrQhmPnBTHTufZ3MRGhQEphpBQ6ItM+p+PdQ
FVORWGzTEiLBGgL2+MEPOhM+C+2THUeiAlJx2iLf2+WfOHxl67TtF/lHZxLXlz7kIsST5Nz27Uct
Hk/o///+MDjNUrUmLeKgqvL9UlkXSqgN+TorG5Dj0iCHEiWspWY3AYj4zBcLTnNWkd/k4VIE1Gsn
TdAfoqLzdnUYwYyHWlDYH3Twf09uwWmqqsez/ZRMjs1UD+AX69RdNwNYwMKHAvn+D/n3ChtEJ7MD
eYRNms74EgMsWjs/Fck6xa7+qfU7OE22H1N7SuQg1N6fJXSdFOhwViR/Pvennwx/29eiQKYaQ8FP
L7ELwhP0P3jx597KyZg/prh3nOjjDdgGwijsyEWzf/+vPvdNT8Y6pKw67aivQOflXEGcuYia+zb7
1GpI+tZ/Z8S8te2ALhNvNBb3S2KW2W5KrUcEK7vP/fUn4zr2qKucpYXUl9rbLeZehN+W7VFOrX6/
38KZqSM4Taql9qSNPVJl9lXV/nbS5pWY5S3XrA/tBEba8u9Q4KHcmfvfJWTe9xv998xITuJ/31vi
B4k1UlNH9a9T7MY6ni5Fw+yI6VaskxLW2/vtnJmlTtNsrRn9nVtiv+t7TN/SvYnHGMK52YIA4AZJ
X9PvllVFMe777Z3px6c5tqBcm6GTlNcnbYXxsTqeZsmyDpfN555/stCrOupxMVYR+XH+dTJiUfWa
b5979MnontU0JWXCxq7oIfZXuJHXS+E9vv/wc9/hZHyPYdkvdVLHm1IHL7EJ1tb4Gnbfy6jeQL56
xI0Ia6j5YK049xFORjxU1hlWn073hgyWTa9m5NhtBQrn/d9yZkI5TYiNytl2A3QPG+B+i4N7SDVQ
38UfIDIAmt5v49xPOBn2g1/FVdBIiswNhJscCPpHWTji+Bb+sXCfpsHC/BMkcyZqL2ZLjlclMiH5
I/AnCJ8Gpvulmj0YxRZFfNSGLBOEZdO3NeZagvX9D7WYFrklG/T2g+3ymZ96miM7wUMnY6Q/HtcA
8QEerMp0l4FItj43JoPjPv2vXSs09d4PhQo2Q7RYyHfyap521A9yc/X+x/r3hp/5/r8NtH0+LGOs
B9A/5J3n8XifxuUtlf+/PdvshuajsO6ZSfM0TZYtowcbq6QdjYZxEvYN3gt8jYN1UbrBB+V65xo5
mQZ0MIIl7GlkHEyO9FXcOkt6mBfxNRLdz/df2Lk2TmYDV2GWS4eK7A1n2VXVct8l4ysQ3t8EU97e
b+Jcrzr2/r8+ep3DSgUY2W9HB5ZmaAHxbybX3n3u6SfLfoI6yXYtSYIIQftVnbfJbRHI/uX9p5+Z
YE7TZl1CbVL4Tb/toeuvUh9Wqe4jsVah+7n72+A0TTZtjairuugRjKj8i05bsvx8ewk+2HMdl/F/
zDGnqbGLp0zTDyMlRi0ddOgoZ7S9GycNLyrtXlRJ+FUF6QdtnfnSpymyXAnJBdJPt00jAfnRhm5B
fPejHOYzY/s0RVYaRy5F3uO4rZOtJ7xbOM5qFXXNn0FEmyqbf73/zc+1c7Kwg4knqTTAcgn/+DH1
k/syUFeAGu/cbn4iipl+sLCca+dkeHv54Fuy4cug6b1rR2dXifKxMBbG7SrezKn9uVndPxni1qJL
xGCS3DMvhc9pFCgRp/8oD/PMCPFPRvcyDG6cjkess3be0sJ94Pr7T62TD3aN57rUyfBWJaznGpXj
1otUAIrEdY5Cinr7/qc+M/ud5sEWIkdwXnM8q+NhgH/bDjO1GkOZlrsZ0267w5LpfFQbeWbjdZoW
G48ydkXGTylMu01r3Amxe0PM8JVVH2ZQjC4ETuWUfXn/t51r7mRfr1Uc9L1Pc0gCL+emx5OAR3H+
7XnfQz8jpUeFF6EdfTD0z7zJU4JWnjHRQANtt6GesBRlIwtW24yrsHfuuzL+IJn8TGfzjq3/tZRE
3Af3pee1mJiHEWs2LMnUCorrZIYv+f5rOzMqvWPTfzUxl9L3l5YvJIgNrCJL/1zc7LrE6Gr88U00
UMA+19DJ8F8UqraayNc2iopmhZ/0EihUhtsjuYNB/KcC7/h+Q+c+zcn4r4I56IMw1ts0HxW4R5wG
2YL1vvUh8baT/cFYOjNSvZOJIHbdohWZTzM9kosiwfY1lNnwwdv63+3KP9ax0wzaQcxLPLQJkZSy
2iO8eUxmucuT2qwpKro2Rhzf4fTVcyfcft1tlLrNjqIJPOJYZXsP/v37b/Nc/zg5DsSSpgayebeq
6f/AtYNNn+mnpBE3mjRivwk/GL5nXudpWi1XGFwUzFG0cy2A75gQIZo/v/8TzmwJTnNqc6D0cS6b
AJ7/UGIJg7ofGS++iDv43OOSDC82AtN9XsZq936L537M8WX+NagEitl6IdN1h5es8NadEH195Yui
Cj+YGM41cDIx6C4cOLtoDHEqhATWrAr7kxtM92RCIN216WeHR4+Os1/SHsPhR4k05/7q47//67VA
F0hjFTS8lmNaYJiA4i2b4XOp04F7Mu5J0VH9MtfuZoKh7FX5ddXqexvd+ue+6cl4RyPCZq8swZfi
sZw8586t0of3H/2/m+1/DHb3ZNX3yKxTrQSNWunwt1MY71frh8PlEMfRY92Nr9Jk3wbd3votrpVJ
jcNFU/X5Y05CFUoNuHrTDCBbFEhQCuk+yMhHIhnlH+VYn5lR3ZM5oNKiyYojYc83+GeKpuCecIFM
ryzRXLrSbp/efw9n2jlNxE2tXLuhwZFVAuS9aN1hrn47A7awi6RcjLrp2Ql9FIz4XyLeP975aeat
P7sV8s2u2CKfuWBqvYh2zouNBXTtbp29WKUrd8WquM834zq+cq7CC+bWrftTr+1VuTHdB93qOKz+
9WecTBWYrcYJiFUBf+/VDttVra5Gbrjef6E4KY9d6F/PP5kpZGOp2fDJQFf6mIXWvrLYd23ybvD8
eWV612UoqkaUzlq1ThS4q2YAm8BvRWWhbCC9Df2rLrSPaUeLJIOK2TVxJy66IvWb71KaXO+JbGQY
ieY2Ma2B/pdKcQVkaIhvyjBrreCAPS5AZDR5Rhdf3DkI6+daVC3SSwfGCIlbNgUaMivtBom56JtJ
7+ZFiyDZzM1oIFS5Uc3pKsbTvJqCMLuUOdJfkiD0Fy8AI1MUS/utrRf3D3XcuM2DpbGCK0oXcQ9l
nO+XVVRNor4kL1NdauPbN3MVwYfEjThx0i2j0ur2lRe76XcTCm3BiswAcQO1b1PkIPgYTeUW+8FW
7Z3TzVyh5nDi5yVUOQXxpaR0pz6KlwlpY27JJpPsPGvBguumh0JFy2s1AgPm9zs4wYrUTNMmjmW5
9jMb//dgrwvf3UokfAcy/sZ9WHXObp75Ttr7pdv5WvUVKs5gupGmwWfWoCoczb4kXJ7rfje2kcIn
fKjhj4fJzdT0d627vPnDr05kvyg0f5PWm+57NOlTuR0691lm4rpxzCpJ/bXXD/lVkkIA68nmyEL4
85RpGKdEl4PtL0I5MVljh067d9ehjGt0FEm8r8JMFkRrI1KZCXUsNt3IvkkRNh899yiQ+zniT+70
ZgYzfdvPkEwNi+BqqLm9rWv3p5ydQ1dNT1k2+KvWeJdlW1zHM4zsTN6OKJvtObxx4vFbOyZfMjX+
lr5XUGWnNwEp7KshMggNLPXVmZPnoe/uvYWPgwJgFXKHtq0K9VYv3g9RWV/dyH3rluimCHAizeZq
sKeNspwvRvqUi5Xz2rYVMthGvYZ9t49aZ5M7/W2R5sG6K8efFobSFSSfrYvdKh6eyjBhO4m0ilSx
EfMEe7MLO+1e8kg8yRThs24DzND6EbT8TkfTDZZZ4cPkrsPtlHnXlRNwz+RGX0ZT3ER28Zgs2fc5
m65xa2w9jZ01bzYWkpakPEjMV5YQtwU4boryOoSvy7Xq2k2i7ENtZyCxudUdwgsjpj0K86tEVasm
E1dN0t9ZuYVFJK23g0oOEMZgvKbf6JggdeO7JJkxSncbuEzrRXyL5ug+B6Vq+cFqOGrxWP6raa2Q
VVb8cxZFt5pHa4MTt7pz6/qiX+goWBxjld4PGE8HyNZHfSkWF+yN49ZQ6y66KNu0Q3GXpO3FUPwO
/J+OzF8SJ9tXaQjulU1k7l06cYcxwEXEfjQwgpotDzpKnxxMwbaGOZFwyqKueu/gotsklXftYCbO
oXqsmpRvelTmXnfGQ33qhG+zwPg11vdyaMqVHuUb1XXE4FC2ao2tigrtabxMRHU9R+mupcZ5VdqV
OY61Zwg195VZLpLYeSqZ/7h8Evna71t2906UbF07uGdxmlbGoA+qpad3/mDHUMNB7EW+v9a6K6ln
RiOKi2MzcrTeTD6e3KQnJXWwXPfbksfVEwgi5G9VPwHBxQFSPQ8Z11ErMm2C+94J3adsmqIQN3U1
PCH4mTfwDfn8eVtgR8lu7aN/ZW7bdeU1vb/mvx3qp7GcrXtXDJRapQ20SbCuQgIdt7umA+0KWDd1
pfrqlhAJ1hCia+qeVRE0K9/j5bxgPMWloOKQ0sM0c9E+kCEX94ju+uHZHcfqBcEpZTHCZTLaLGRg
Mu6VLrcdRVIb+ETLVrYFluaWe4r7mIoaiWGHlKNL/IvFD6D/3msYEIir21beum5vMR3V7jo2Bbuq
sZmSatehDre2pYjY4XgLvoLS8vof0grKfTC76TeqfxxEoSqpX+tKDXshGnetxqW6hksfoggrqwNQ
epi9zlTY1UGiQ/M2ZUxhxMHP5jG61mUs8t++hTDwUWSl+zQlEakqTmGhGO21pX90k5p+xLFTvWim
hgPLg/U1zkpIVYaXUO01i+TvudBgdZtOR3htx9e8xM3bB5Cltn3XeIyz0Ypg7HchrGnyteSlK2pv
F/dD1e6yoo92PWCqlxRZ9LclVrW18wXWpYepVQrgtOJP6br60AcifWoXz/6ZJGquwLCoSV6PZdT8
ScpO2ls4LcM3K9XT77TM2k1sknyzFJU8tJbvIqqcnF/SGV3NZ5X1RSLs+RZ5S/w9J8np1Y779naE
t/czttkI3C9VEe273LHvS9dvHt0yr55mBFYX7hBB4ZauH1Zox48KiBjA8EVcT+FhQR21Gt0y/Jry
KAZt0LLgIgv60pGlkV1CvA8OTdZg6lDW91a4XYVSV6b+Yx216bcjisgBAhd6P3vLGXbdEHXOoe+o
EL8bqFWaNsWIg6qZ3Zrh5kaI3BK8oXc+XpWtJazkQRnPvJahmL64nR08170oL7kv8HZpVZm97lWK
UTJxLiIvmG+ZP8cf/oiVlOJ2k22weoUXbsLfNM9kux0RtGuoZdaDNzv1fvazulkFvEWmEwtvKcve
+KWdYElv6mz2Ri6Ogkheo3ItvXWA4eqPsUV572XdTHXlqK4qY4LXQCYl4HEl1iRlyrXxREUrDQsa
50MVAqNrg1QVv33FTY5aU9AYyGbvNcZDGSZQSbPUTSM8eaDHJnxto8j9WqSxrW4QXpskOtSD771V
1LClG7BgIliHdiLGA1JNx9uiTbEzdh4LUIKLydOk5yxeNVirZZz0vUdecLdyFxBg81qWme/uKKnk
FhaxRJKsAq1M/KcYMLJYWCiXoknIUQ+GcdjOCB/q+sATibZuI6v2f5aFYevKm7Pdx770SRjI8Tfu
0LMge6jjEanOlPfGRvI68b+vXddzHPZElXxMs8z5XsjkyZtia93j34k5eDbxE0yccVx5MvZvqYEY
ou+dR+bUtArhTTeHJCZzd/GVx2uDd1ORBZkkYmOzCy2uZCVbvRmY/h5RXcWoV7LcW0eIfdtdiXto
XgPdtC2ko8Ew39hlEjn7KPQCFOk1RtQuRBRlT+NPk1tttSeHfm72egqX8VDYZKDVK4nUo/bXo1NG
aDeLIQ8eaheOZb3SdT9012ZE8c7MEsJGTzNRbE1aWtFlMxjP2gBck/ZjAVxl3NhTP0RXlFcV4dYg
3n2lwDhDnpYjultFRZn9SKbjcc4EThihSMYshINNkT9gV071FZsEG+VJxZBWy2JaPERdnv5e2uxz
Sdms0ugWfymLSBVrb7nJWjg990lHIdrWK42ldiFdbuJ9T8m0zctwDjbKyDZHSkMt0Gauq/Q3/oQh
u0DllTVf+S6zeztyTEAMlSp7WMcM6xHXrQnafWJ37KoEWZPk1oJhy7n3HBFaSqoDcSwj6JNXrtOH
CG7dqh4w3blYNCGdBW9FVzHF6DlT9bbSvlWu8F3GYOyZeT1yXPK8/9E4na0xbBopIiAbnl/8TNvG
Q0CFfXqunvxc1PONCdIuXDdObblAuZSIDmkOsvk5X4BNr481CtXbIKqmPdhISnk9dbnPExd1mx2i
JnqMtJ2Ye9tgVsrWaO293t10VjeKy6RpM/krJyFJXWV+I+e99svRurDlZOYvmStd5xtpy270SyAV
usUhbl2SF7X8jApRrrCcJJvEdmMSvUDWmksIWuNyQe2BfC0I4nHtDiLIf6iCqVhuk1Sj80xjsp3u
HdteopcsmTvhHcl5gbOuA1RW/iqzIxRpUel346WAdlYzV2ufcxY3YG50W9VpNjdrS89Q4lVzdCd2
Jezq3RL4pJpl9bw4T2qy2w58deguSLJcqm3XNq2OV2neRTF2YRWrtVcdC/8yq9TI6PKm0Be4zfX8
olSUaayqOMhwhc6tDvZFpl196Iqy6zfj4IfsCosQ8fECXAJi6s94LIfngEx1f63iHuoL/vBYrh3Z
+NMVWbiBdzP1xdFNlZbIPSnQlfQ1N1r2RZXLgPNgYgN65jUPL3MjPdYkgjNFSo4Sktv0YHq/Nc8z
/Nw25lzSB1O1AiJvCJMYP06BaWdxcRxGZsBTzUo/AUg+kkHz/DGzh06AidT90G4HhKz2sEOpEfc/
bKt3Mnzhxm3yKzN1iSowndWwDex4JgI3zUWe3HrMmsVjlAzGvzGunLqHrqB3o9ReTLQfSgqTNkhq
4vlagtu796Mh6Z5rjccuW81ct8p9bLPY/lSpW/pXC3IO+5Zzc4sT1rWc5rJJBrdAbMklqsmwFUkk
C/iu0uJOSM/qDhOphO1NTT1citEL6Byb2GheNaaNxEHIqOvvvK6xqh9OOoXFtV/IjqN5pcpC/dKm
bevrgbv+gpzuOVleYktk/UORl5667ZI0kweK7P3iBugBOM1tPtiFTwWCJePfC8SHiaNGOw5vI5xP
oggZ9QTZpcr6+dhZSukgGBZmtLedFtxhjD1qyKfKisJL6ZSyOXC1OTo3tk6hdK5bYeWstCS5m01T
BsmCItQyvzktlsyLQOB6Deg/7xB1pqlT/MydsjYPrg7B4iVhWogn5OmD/YeBo5yDZ7kczfqW+eEt
CcnDRVaZ13n6hsxwsFjeZJNPRz1k4LYHYY328kYVk+oP2O56565aTCf2cB+n+6DGs9gRCx+vCQr4
6rscaz/+aree7L/a00zeLbhZa+ClG5ksBAT0oseY7+CLpbVXTVVZ5V0Y9Mv0y4JtJsmkENXSk1sV
ValX4IhKBv8qjStnfsvbQCeXvQwpKyAMZ6polfCt8l1VpEn4m8N7LJ452ODGGNnyjPe2QAP+bOPi
jS+bssjamyj18mUTjMquHopoCdnak4gGBWDV+RQKhDfZMgS2WUnOacumNvYyeeuwi6gkmERs2Yc+
RqBdcIVmh8B6Q2/uRw654KHY+0niOu5F4hm/uphIi3U3vlJWvqnsUMdvha8Nx0852WXD8bFRTrSi
KHzSpPj5PfoTcmG0uPJE6o53okIFvVq0CqPnSTv43kORq/7ZknVItwtsiyy61FfZPuf0tRD1yYNu
udJFjU17VRqvhaCukzzjP/Dcrr3hKpC/5Zi2mCc3DQRK/cy2wUkQ9mVBFyEwD7Oee/XqOBMkLcEc
fw1GzZfb1o4dvaZyfci/Zjm3+uV1NcTtHK3skI73ohlo8qXNMEbpjbJZGeQ6KGRtfw1CPRdyk2C0
ddg8+mNB3YRt64gT/diW4z7HrT5/84iwjDsnyAuBGrrtpkurTvoMm3YyXEd9bBkMpKIqx8uwMGFa
r0u/5ObPkD/Vb2QoxHBhdfPiXXFJGHhfbBnpAf9fEYvxsRnjDBej6YJovHat5kjVKjvtz19zwz7I
rMsY5byzkjN8XExuA8tO1XNVcdc4fixvlEwicy/AAWekmHidKkjRkEyoHSo7nSNHyRRzPJVBSf89
LgtkwjuvrNKsQpcmUs6fYV1WXo3yJZsrsL6dn4fY4FyDkd7tfAuxYrkQ2OW4ng8i+BovpQwvWeNL
+xbKRtfvytobcr4JJHz/KZB24LwN1jAZnOxza1e/olGFWbXOMo6x8corp+POueqN9H60pJS4ZhVL
Sx7jU17t4tqj1G4oEOfaKv0FifFYMqD60PMq1JrsBvSqkVm17JRYPLEDMplmD8YKowL1pt/iLpTd
OPcvnHyX4ZbaG6QlIpq86CAyFss/KUVe5Z2TRTWmmSbHpvNaaSvW7Y6xWyxXLFx1z6Yw9No/flxF
YYdhkHF6oarAiJs6s0L7ZaqtKHjJvRwhOdoqMFWlCb4pDuHjj7yt0mCTTbVH2c3ULscdahATX4yH
MYfVhNOFWAM9+KtvXKt/CQ1D9TXUJLtiSyFM2lOrHxWjeSALNa9flrEgytNToFGuI2xizu1MCNSu
2eul3rzDcpMmjwmudOeqnwKfU3Bpq4Ygp19yanGdMnG++CaZtbuK8jl2EW13RYE4MRU6j/etI3VI
NVDWDWK9YNh10Y+G7AWvdOXhk5pHfVwcSr/1cpwEbcqaV8xznPwqOqsed1NW5v4BkFcabnQYlZy0
GoLCqKXwbvr10UwXNc/dlFnNnb84i96lTRL7a2aDLP5ZlTly3wV174QFKWir4gUId4x92HI401BB
FAfr1pm5SOVMQyj2YaGsKk42BiC+2lj+aHuXjZ7gqhK5cLg67ofedA+O5AEKL0x0lJZLPld82YVR
mwVrECVBt6Muf1JvKS3aiDkr143vXC9r9brPEsva9R21PxduQW3RTrrUTTElhXb3Eiypw6CMhWmr
wzhRlLizHSKoQDuVSG/Trm3sZyJ9tbppAxE7d5SVibTc2zXTG0QXJM3E3vNBuYnc0lE95zDFju2/
enYGYDHx7XnAOOdO1mst+rFJ11NABPOPEbqY4XSMhav2gRk99TqZsVmuc1Xn/UZMmmwRPlI6pN06
SXPjYvs5VtwQxNERJJkAg1RQxwJ7HfwB9/vk1KhJTd1Sxc702wT1CoG2Us/j0oTDS1x6U/gbH7fJ
eSz7AvvNkhrU+DqqA8Ni2RqQtreTPmaZRxkW3hsKiDoivRqZLhL1pZbqLiZrIPoSVPUU4/e24OvN
mwk5BwUtSxAO5b4uFPiZWSeLecik7UQPlNXgDeXyKAi+hSpKynRr+U0eX5nF8mu1BTdnynFryWHx
r3tDvUe4Y1qZl3Zte0XZHjKsIno1Sy98mkOPQu1VZbAJfbGysTO7JKZzPZhwqPJvjjv40Rq3QpHf
NZAtwy8EJRO6kGeWkF1nzFlqevCz3mqfdCdl9cercGhdTBjp7TVlCGWXrdggxdWvhUQ5/7pagsz5
0xbLgP3UBonx4ubTUF/PjinFl3HEEXq56H7qL3RNvic9WruNxoGEF/dOFvaQvDhLXHVIwZEvEiwe
LefeHREsBugIhQyuKOWd9c7IwLQ7VYO7aUCyh1V14LLDZ1fgjdzQBCu3iPP0kHW9P/8cxwia/6oO
ukk8W11SDxfKNQEpEJzj/WUHAy+JL7hhCzJWMVQZ4ksJWroikI1/FLeFnEaiSoyqL1FoF4QCLKB9
SXUoO1PGBKnnqL+MUxnIlVw8ShRVTGz5wbNrzT6+wXOIApLgAcJ29sR5VjnbjlxURNkFfPnI3MxR
orpp16kM5ebOC9Ji+mqVM4WOKyV6WQ+Yr6KRpRd5osi/K3UUo6y7EQnbTcY8lNzNpejMTORa+lyH
SJX4JfGbLscKgoNsSQpUZWwOKOMjOltrouhKZ9YxQl8P4V0RRZkJDtxgaQIEi8yCttskY8TVGiJH
HeJ3NgH2r2dmgbJkQW3dIX/RFlcj92wD2uYha7M4/C16PxqfvDyV3hclvMp+1vOQi8fQ7hFO7Gs1
c80TQsycJu6AS5YywIaMMrmxPb8Pr4wep4TxnIf+tXCXtHmw9TDPNwUTldkWRVc0HBZtdHfrvNJD
dzWn4Zzd4E5SwUPsaTN9nQetMuJKuL+384CznQmppxqq9OxgfF4KklHXxwQR71opd7F/heKYH3eB
2jwPCBHGM1pLVVjcHIXOoC8ameK4dYADmbeoM262w6sTu0ja8jEt1lp2nhkPxL6TKL3ARjIsXGxb
VTrrdau75GiZn6nUoF9wOXVJANcdbjA151VyV5HVll93XjuEL00Lg3/lTuVcb5uh7822Loqq2lb5
jIaMq5PHjGmiwPbLJdImBbn+Hakap9TJcGbkCOw7v+P/I+9Me+NGsnT9Vwb1nTXcIhgcTDVwyUxl
phZr8e4vhMuSue87f/190lU9bdNO5bQ+3gs00ChJ5hqMOHHO+z5HW8LXtNc1HrVizsm5u/GDFtr5
wL7BNEe6VReG5ZlU8ArKZ2I42KxKs2exPUt3I0O8po6CVvqS+M2in5ip0vaS+ddiWpSB2W3kPFLi
m8xKYxuXhUJQliWku2tMpptXLptV945MUDZQgQD7krm3i2CfnF9L3ZJztYkrfV503zBnqb01x3D6
k17yvc6WuqNo98qeZ1rELnNqxhtqLTTT05y4Mn3zOEQzf1CpvBauXmvHyovG/FzRa1iSRrG6DxNa
prt5kL3tLXoX3GPxdK+p+vZg3Nq0uiV1Ix9J+on2XkMIQYsVWHWhLyaWg/uQXFd5IahwjBuywkXt
Tw3LoWcOrWl2HrUVUsteiWehIl8gYoOoPZtG55MronR5S1qEzUw7I0UVsS61KxBZg+s7oLeustQK
1HWF+AUwXlXEUeqZ5OyS+y4jR+BHWjx2Pl5nsm9RYWgz7QuHRsvpkqGN5MISB4wpp3Ssd9JW1CdD
dv/XSZFmxbUQCQNk6DijT7xQj9dtLhZnX7JfOa6yPZ8B3cHL6jFVpWD/MwER2Jd1nOL0qGttviGH
VWU7pwuFvNMmAgtf1M54TBSy0aw2pUgSutLmIsfGGlgGE3BKx0C7cvSPZA3zhDiOvuheNhIU0xQP
iaE3pKnO8josbuJjkZ9f26qsS39xrCX1g9YMaRBYR4Z2sAy7+EziHbhEZGtE6gTZhnYhUkkIRuxU
fC7afCIIDXW230i7VZHkXt5EbnaViAqJh5eUo5u/quLehgkphKQfNQnSdkcTqZqiTFEvC5oz7ah2
y6Kh3gjsW/p+zmNzps5NysvTqpjBjUqtji/agF0GAfqsLx/soBfsEVOwYDcBrV9A5M91/lHOHT0z
A8Gnk+l5YV9T79eprDqaRukzavvF14kT3S2LxuRsaMXVEz7XnX1D8+408nPW5Uc7M2RDO9AhpHYt
RQoHvxnmgmts6azs5sTvvmk6TXI5u6J3vo50WLirShJ6b0mT9+E9LMel8+dZOO8GN9ThdNcRDZ7I
fiXSE5PjvM9qInfqxrF9ZVuzTp4sLZf+pq5bPfV7S5clGXczrZWfFUs+ctFsPw+OkcnJcwjF2zcs
PSZN3BqZ2bdVQy3Dz1y0uChJ+Ac6qfjWejNamMN9PUwnbSdKTf9TZWX7kdXAMi5snnju67DV0q3V
hdVVP/Vtvyk7baIhdSPcW2pyueaNxpI89bRYzL00qijoLlRHH+2IYGHjyDZ1KeAIOk7i4CeY2NHn
wRUP5dDqVOU0Gp0+WDmmKIQcoqaMbzQ6iKBshDFx3Zty1tE+MQtuKRfQecjqOsPe0A6j+9RFAc1G
LYvJcedIzXyMpuA4WkiZyGTXd+wjfZACDLUGon+KMV0vwbgXw1jSP5MF0YvY1l3h5x3KgxFq859N
Fwjpa8JIaB6G7Uzbx7NVosgxpRFdlkbEEjcawLvpBUkJyZNqymgi6TjFdKuN8az8XEupvcE6Gm7c
hskp3zRR0iyfIidFIQWp4EmGEwU+bxGLvR+LuqZbUGMMHbM2ST/lTQXjBVWvqJpNOyYMzCCww+bN
kLq6vAzSpSTvs/DKbMqGs0HKPOw/zOXUTztXn2czJuHoRKNxK6Yqq2gSXqW8FidVfCLAd2xFzlY1
gX41VW1dvZtqpOoKwI2yO9K/o959bpRcwIiLKZMgaGJUv4QipI7bvPCGxuhRiI96X9butphsGX1s
RT+jAC2N0ohrSiHM0cumCSmmBTs7cgbNIJ4pC3I8Z+RFJwR9axZfSb94N4gdet4yNLeSsqFFS+GY
Sl3idF6kyfY9FUvjoIwaGTi9Yb2qQF8+gikpPYca875LUbTG6n8heTqK0n4leFqJDOsihqQ1o/Z0
x8ZsL7JO2dFdycxa70aTuNcb3XoRe9PK2ng3dKHT+2REI9cnh1Se4ymfUrKttIjhtNA/Q2uci5JJ
LNvQMHC6cQIq+JZR2nvqg1Idnn8Hp/RjK1liU7dza1uWvFjCiNo76JQk3xg5Wc59GpfNeMabdepN
rxSK5OhqNx9NcSEV7R260Si2dVzFL7yJlcCwasTQQiERF4OTk/A03qk65FOp5jOWkBMPac3662qQ
FFUY4Fl1I+aaZj4EbvIKyNA5RsCJx7Om/dHAvqOUJQX9justOl8q5Ejnz6j4Th18JREMpiHuBBuu
i5A8o6camkMz/w1nBIinjr4SCJppZYlZ49mYS04w0bnAHJfyjKLzhHrcXImJZWPkIxYPhk3kuOZj
W8TH5VHOYHcM+vxVXtVjDNhj+xPVmfZGp+7n+PPvRMZKTNRXnRwRvDEhQepn+6p3euvh+c/t2JD2
V9PLGgboJLMlhzm0L/okqJ1tq9du6YfOItJHmResSkGtws5L3ao1b7UoXpKPRrvowQbQuRVeRXZS
hW9su27ijR2VoxaeeY2/HuLuN8/td7ddjciSaZXT7UK7+qyNw/tRlCg8sjMS5VOHX33/A23rG2BB
2rawY1buI+1Tyyh0kzLpNs8/2lOnWE0CTTQ4NBqZgBWb0XWzOJ+SeLwJipcZDNw1PSjJHbzTkdXu
KBfeNIkWb2NbnXMCnrj2dfPOPmxoNdwPcJzFvLH15qAkfecR6j3/aH49pt01N6gRbEBDK293pinY
vzXWJ3ciYH/+4KeufTUBzJGRwLRH9mjPw1WEVKkcy9t6yO+eP/yvl0J3DQgy6ahkmfRGoWYTPERK
XmYJ2Uwu36+JEbcvO8nqoy/FMZ1jc5LajS0/cKs9+pCPsszZuqcXz5/jxKfvrulAPT6bNCJJu5NG
uctbuucKtt6enYtHa0ROS4Vvg7v9QB8YuqvTE3oT69Vr0vH1Lkd+8bIPXV8t+KPGDqS2e14XCb62
Ew8oq9+0rvXu+bs8NRpWHzoVlDaqZNnuAs3ahSZl+Ko66Pm5zgC/XhDcNSxoCEg6JJnd7MYu3jrm
RLwYtPchlUfPVPENyZszs8mvPxm1hgTFix20zZQi5o0qP7XnV7k6B9/79SNSayDQqNHifqhQukT5
wA6hcWRyU8sKTWhi0nvgJe9B/cQDSoupSEvBg5q7O41JNovs91qVvnn+8Kcez+qjn/SypQIUNMwo
Q7uHK9H59Ee1zjz8U0/o+PPvFqPw6BpuLLPZZbbxfkySBxqpb22tOjNGT1388effHT6a6orMQ9Tu
hBnb4xZLq9v5Id2q0jPXf3wKP+8h1Lrfph2FoSJF1uyWSbuPc/NNVld3U1HuJsgBz7+AU49o9Rln
McJds+MUbTDcEDLclP207+JzPXxOHX71GWdqDvJ6mJtdYzlf9EGBE1Zmd2+EY3xmTTp1htVybTpU
yYaYAdqP+C3qzLgKyX55NM0+Y4U+cYI1HChHCNhNoOt2DbtuD4TYbRDpt1HjPr7oDaxBQB0pdwrf
vAEm1KthNq+QKe5U8EIw3pr/445h1id12OyKNH5Hl+OHuqleyyG8repzLU9ODNM18od+Yo0OzrfZ
6bQZEinAVKO+nlR+PTZq+7KHdHw5331qdHToAjlq9Y4d63sZyuuZLmNZWn942eFXX3JA/iUNq4Ql
lWfluXWIl0Ko0O/tl/mrlDrG8d/dQGcltZaUbr1L3entNC33oPHue819+/wNHC/0FzOFWn3GOrnC
uRCk0pTKkJFHSc2XNpX56+cPfwKZo9bEHxLGyTIg39uldfV2cfK7RtV4bNo/rVobt3op38YO/pwC
CZyXpE6Pk6kzvKw+56o/dX+rr3xIhEQkgxx5wRSDmQPZ54gO6/m7O3HwNQ+o1woS6VNZ70KxRLAt
kD2X1ZNyh/SMFfzUCVZMAHsudTecino3V21X7XAL4IQgiwe772V3sNqaz2nfqyYPqp0QZK43ZKkr
LEkupdQzj+jEJ74G/GDL0+0RV/4uCcZHmiJco5pq/Rr+qd6gj3r+Lo4f8y8G8Zru4zjTpPRBr3ZW
2rwV8Sw8XeLNtUCGn7mNU2c4vqDvv8KMtG9rFTDzl6V4GpZpvjQWM/2czlNxztF56hyrL51CAQql
iUdVRknpof/cVKn5MGXGizzXyll96plZAvd1+mpHHaLaz63eXoxZGZ1Z7U4N1dWCPViDNVfZeHzR
Ynmvl0G4t5GSnWv8derwq+/YYpaFl8ordougbi+cnqKxJ4JSnttFnhioa6wPmtC0LKoBK6hTJLuW
bglNo96WRfFZhPYL48o13AfXn1nLrmEY2d3rOGzv0WO9R021e/47OPGQ1jyfMJhHK8vCeucU7qei
HA3KEva5LkmnDn58cN99AnWO6VXr82rXsU/9pEnDPPTpWQrrqaMfP4rvjo63M0ocS5RIh0E2kZrZ
NJmU25c9l+NJvzt4M2vU9zMOrsqO8m0hDmlxtl/mr7ktSq4+2zqe6ASrcNtQKoy1t6TSDFx7SYkc
/EHqvdVcaVEAIa4PHDXftU7gVIfaNWXlG3Yv1KFHpIRFz3aDcd6psLLGzTjOSfN5UhIQQEErDRbK
FP/sIR+DsLkMJwMGqrYkkbizkKyXN65lyuETEIg0fo0TQHR7KVpHbeIa6dTFOKFp3EphtcXHyUHU
ddfZUkv+1EOZ9o9Z4VBmqlLUaa+Q05sG7ufEma86qyvGLartad5UjUGZzZ1yc4aeGNTNBWavud/T
4WEJ96M7gPjInUrqBzB4CX4ex3KDh36aIuNKrwO05Z7dW6p44etcTWT5hEYp7a0SZDNGxnIsNkLN
pf/8WDkxC8vVPIYUBQ081oBdJpNPw1TcukZ4GTjxywLGNcFooDsNRSeuXfQBs0x26ZTublHu5kVX
v2YWiYEegkaeVDvTdScv0Fws61PyyGJwZhE58XjWbTwbPbQwqBgVqZUk8UqmMGvUPsEnevOyG1gF
JMmA5Legp+ou0WEdYf/NLjqE+PsS383LVqo1lCiSsd4Xpmx3Dh1kDmjukLxmjf3w/A38OkGEAnc1
1+TYKYdqYK6ZmsSnR3ByRci7bOupMQ8zHqLrHvrg8+c69TJW8xqlws4pF5eHhdAIK3L9rilqXP1B
f+ZmTp1gNbdRFEXvpqpy13Q1vh93FuXBpA/xR/Ij6QvjnjWIyChiY9EoaO8k9NoJkWtcPaGGnh4d
jVs682EcH8kvQkSx+qy7vB4DLep4LXb2lTbNl+jfz3V+OBE6iFVsUvUINurZKdkpl/JNUeX9hxR7
3WNuz+PHGZTO1+df94mhtUYMDaJe6ChC46asxgSBTgvkgYcywLyukUtilQFbMHsT38vn50944qGt
wUNjVWQGVGzCFVV+6st+hMsfn6Ognzr46kuvnDFIlpBF2Zq7xnd7A+85Gqfdyy59Fa2MCBhaEZPx
AtWYXUaqSK8w2ujvXnb01UfeJkWYBmXJLF70zmVUWPonNrnnqr2nnszx59+FK+Do6yVvCUXTIMsO
PZwKWnV157qbnhita8wQuoHejY8LnMrVpZ1VrwjiPlnx/K7v8nN9gk7dwWqFptEKKhI2xzttLqwn
LPnL05L3eXdmjT51+NXHLEyLPigJ2BYhEYUcUAUZvh5ANDjTfOAE11utgUGzbgaBzFSxQ7DUpXdx
AcrEh9lvVoBzSu0NxJRXmnJgQMqO9eRSybmZLyNNiHOdME7MvN8aqHw3BkZckEWRY9tFnLtch7ox
bfBXJW9sFZkXzw/iU6dYTVttgnvVhmG5a/LwlTMsV4E0d1F/Lr964iWtNQvhRJVHNmWxcxPN3lsw
NvZZBWjhRRe/FiyMIG3UkFo5MjdkMKiImzdlYg/7CIHkOdL6iTtY45xwsRO/J0T241xHytfyhDxu
HhVVduYNnDrBKr0jIXKxIWThCKwmya/TqVUkqqDfnCtJnzrBao5d9L6x28EsdpZlxISCI24f0mz2
4Hoveg3WcZL5bpjKdmGMmpwAZ+WHtkv30dK/bzPty/OHP3X9q3k26/K5c/sFZkVTtD79Gb4uKEnO
XPupgx9//t21h/ViIAWGzDHo9kVmppem2Z6Jkk/MsdYqbso1Dfe16ordMtK3OO7GXRGZ92A/bjSM
Ry97Nqs5touyJsRowfcllLW1jWHE/tsUZ6bYE5ODuRo5tjuVlix05JCYpumyqPaBYb6u5+VlV2+u
Bk5TFWEYuDBeXDsar1Xn6hvWIfPu+Wdz6uqPP//u1bpjOg9IvAiMrSgwD66wxXKIusSeN2Omlc7X
509zYgSZqxGkZhmQDwiZIGhyUh0Fl2r0U00Hzf/8CU7dx0/jKG5rrCr5zsz6h6xEVN0B0jSC7fOH
N44L5i+iYnM1hsqh7pTecAMiw52juXsD/21t51sdaFJdThelsG9mK/iqwxEx47/zMf/5Zfqv8Km8
++sM7T/+m//+UlZzE4dRt/rPf7wpc/7338d/8z9/8+O/+MfuqXz1OX9q13/0w7/huH+fd/O5+/zD
f2yLLu7m+/6pmR+e2j7rvh2fKzz+5f/2l//x9O0ob+bq6Y/fvuBf7I5HC1mGf/v7V4fHP34zjsvc
f35//L9/ebyBP367eipmYu+/DvU/f//0ue3++M02fleudNhu6lIqelryssen428s63fXMHRXV0JX
mFmOnP+ibLroj9/E77oFkEHnV4h2XXUcgm3ZH3+l2b87pu3QxFWipjLRz4vf/nlhP7yaf72q/yj6
/A6wUtf+8RuS8h8GiWPZQrhKInMzDGUJa11UDqd8MvMlQlYtj3CsTiXpvKG4k35wumBEP2wlAGHK
wv6sVTiNUQLXfbyZhJ737yLXJhdfdM7ytrFtvGht3FcBSuUqhOuEBMGywZ7BZAj1zBuyPDJ78nQz
PktPM/I0vrAdG02311aVHdDStwYK4LZ66GyqycroyzrW7nzoOZgMvVSfy+HrjDHNuna1INEGf+jp
zOcpx5poIEfHiRC9fCnlB5Pu9caNjZXC2jSlG7+fFdzyzdxil0JHtHxWoI2OHMfcj3LsgFPYN4e0
QiaxwUPm5Pt6qDpuDCTw7E8Kn8LiC5rT3cxBuwQXtjW0w1WQplXtjynGCiOkJeBohiNqa3wddwOq
tyXxBrAY8pNQLVQjZEBJX3/WYw1j3Zd2kDj9/KSl91HuxyjWM8pYsTH2f+rCQsmxQY+CP9rPki5x
LjI6QDp3Y4iaY9OPeS/8xLXJ44X4qCiI5M4grqJIoLiOgzBP9k3m2JE/5VVX3xnVERFAgGu7xrYe
oP5c1iV2pvd5RTcne2e5edtckndTtfQDls8O+xkKjxndutE43QFCi1V5g1vaEbQyns7lrHo3J7uS
YFvtIMqaXpDAU9qVJcCXxwyz7j1eBQs7TsupCFAwr5cQQe3iEZQJRxkD3YS6NpYFSBhduzXcOXpN
37Gp2DYBCnLXM8TgAO2Z+r4tXvWDi4z1Iu+iqDa3g8SjX21MN5rDXUTxN7mfDM2YA8iqo5g/dAXl
bM+kS9An1xUajjxcKeP9UGeR5dtJMZiIe4wZhlo3qWKfZCqrwQfPtsiwZGJDeC00R3SHIack5w0O
netCz2KbAKykxrQY7KxQZsa4L51iSNwrXdPaFHTFERsZjy603jFtWqz285iPl3QXsecb2FuWcwNd
Ri/8gsEOfUgUIZSOOekzLx5goGxxJVcjBHqr7nzcPgloN3vS5W1p6rRGk9iVhwudgoy+xXY9mluo
iHXtxaruAbiQL8iKnWa3LRYTl87J97YlHG2Lot9q99IuAHUrPVA022Xiz/YNaPDwrs/EUNJKweEb
NE1E+hepzNOZv+H72uuilfEjoL9OvLOgTaWb2TSE3Gf9zHFK11A4H6S2BDVJZMtWu8US8OaiFG/C
FxkeZxMmsmq5GYIyDa5xEx+dmGLG52PEZRnfmI3RjW9max7VQU6DEe9TI+kVpL0O10QYu/NXWbdl
/co0dSYXY4zM+UCWONM8Ux41TXEsB0V8pEVNhdNY9Oa9lQ3SuaI1Wpt/GehxhFmJ0MAKP4cuLC3L
nwNlfsRsODhgKgW5PGHgsfSa0oDD8c6WhZkYvZfQj65vv6R5GNtwD51saNUrNMk6RrrWpXndBQz5
cLmNEbTTxBDLne41aPxsAFWDXlwuaSeDh8FVTm1ucrphLtoTdlCR0xIdxoz98bvl5u9Z/ftZ/MeA
FKqCI6XpmIZyhQUoaK1npnvNpBdOmngYuzCE9HbBiHatLPHz2B1uJhWr18+f8cdV468zWgZrFJRq
SbZwtVefRZQMbl4kHl6dNtzo2vjJbCd6cM7zYr1yKP5/0fIuPJe+/zEk+/u0lq1bji5csGfHas13
EeBAaANInNPi7A63xiydh1HTzYfnb+5Xj9MSthSmq5vUQFZRctimGrqehpWlVgVEnrnzyTw9zSUG
fb0s/j0yNDelDNZdUzmGwCLP/P7jTRmZAik0Y/NZWsvZBUi5vRH3yh5fg3UmJPzp+XEqeHi43lyT
l7Z+fo1utCC9mFi7uhovgsh8dOrk3M7ruL/9V9j51/0IW5fEEw6xxbq90MR1G7XUoiNSp/CnspRe
sYTvxbRcyXS4N3rjHeC8M3qvnwakMrglw3YY/66DS/HHh4jd2injiocYNNNtDlHJ1x0XY9ZUPaTh
sQ0CfV0Ozw+TH8P3b/fJKalIAy1w7J/eW+iAkKlpO4flO+rf5QvUjyPeQ25dZFvnHuovTyYNAknd
Nky+ux/vD0FYTvmQN5dMXbjDu4XDnZLHZYjZb/f8ff1ikLi4A8HcHR+muZZGp0GaZxboIq8f4V0D
3fAlapt/+ySmYWEAcnQTS6u1nrIAL+gyWCJ463FkvaM8qgNHm3L/+Vv5eVSYBNLHD8slF8K4+PGp
IdUzMf8pRkUP/tQxSLsafmvG13o697CltDfPn+/nt2QyHEzHNlldJSH6j+ezOq2DE+RGmIDHj7DB
PpqieVdQoX3+NCut93HocR6LBydR1rPPXe2zu4q1F3Aln1htaxcY2cPeL4F6JJtKYOz0+mAJxEYE
NaIoqDP9Jw3yYLlPsxCGkUvfp8SPansOfIKH4UzZ6qfh4xrCYElinFLv/mmOAd8Ztzg8Ek+r8d3B
pHpo0vTPMw/gFyeRtjAcy3IV+6v1gw51HTsNpTjGaPJn2Y6vMLYfWYubMAv8JrL9MCBCRZPk6KlX
V/o7fBAYqodLSDsveOcCzpAB5ZAYeq0UKFFvwZlmjFlzYzXXAGZpSkXmz9W2XdaO8eb5W//VEJNE
fJzLtpnCjr//bgls+zTppGAiSIlck0vSB2rw5gkB5CYn0jHOTHI/PWhGmlSWcrhD12Th/fF0YWK6
g1B8p+5oHzvzeAVV7ufvyDympH9YMHhqtsOIdhUf6U8LhuBRdZj8E09v5Y2jJxdLg7Heyoq3oMQ8
gl1/bkdMxICVptuluavVV2A6G5yLnmnR5mZIPLPHfDoXyZbGIHCokvtvl/h3auGHffP/pCv+H09p
MDWdzmh4ZdeOn4sfkxr8i79yGqb7O8Odz5u8Blt4Vvl/5jQM93cXc7YkoUCIJvVjnfzvnIZmOL+z
epnEOcJ1pGDm+ldSw5S/Yx+CBiaZOY/ftP3vJDUYNKsRJYRDR2TLIlNCQCzXdeFWc8Y+QdXkpW0e
pb7Wjwvw2MSpmo86krZx8fK5Jl/jsYlx1N3QDWxuIUFG5DtMpkoycr2evrIshU1Y9EYUQNYNDHWF
n3mUV/YI0pi5szTSt6rQQfSC1bKGPcFUY14VaZR/nbOhid4bk6nAjTkd4Lss7rzESs3S7+OyRY9b
tcMb8GjCuclbBTQb7A2w6KFPlhjEaZGTXFAgxK7MtliEb2aOQycsNdjlxTiMUPKSke6knttF8Eup
3Jf3NMsSmWfQEgMmsx0u4GjdoAObziYg3UozzacLvUx7TM5hPTwOfDRf+lppHxr9mMcx0hFyaszC
knyw1NyXt0Fpl/p2aTo72FbCno1dXDTpo8Y2W0Lny7PUj6ysAYWi0ghMSFQwUSxj7C5brZ4yxycD
MuVen6TJazMWdNQllhLOTml1bHpFmzT8soOLMmbtNL5HFtteCzN1wD52EJE8iYFouEirag69ek6L
j+4QY4FXiZYsm7HiMV4l4xxXn9QSOtnnuMtbWHRiCKvPo2qz9hIirCqeRF3JcUI42tdIsjh+PcPE
H+es9t0lmbM3hbJT6C4sowv0XLhJh7xw7Wq+ANVO9ksnvW/fVYY9Gh9zHOvmx9GYXAEwMayjiwIU
S7TPl6Ke9vOYFM4tHqUGGU26FF33LqO0+EWnRQSvqpeAJsGzKMdnyx29AzHS7YOpBmS3APaC/wfj
ClCI00B/cWkuwtssdd24QSeWhrueuBp+iQxfj64Nik1FTvgeAo58hGWUPy0hAtw9LyLOt9xwmd0G
Q9tqbNHNeACYZzqvTKhEjk9eojSIC2A++QqcHq0xYLFjkrCd6g2NqfL2Rk7sMr2a3Fa+ZYXr1Cs9
Q9gGrcHu1IWC3vlGD2mM9GGqjcF+bRZuwf1BXpnfw77RQMNMsA1mn2rMaPuyAA3oj8k0g55jrRx2
FGKjnKyTFOpdjHX4SOktsvwqDcF9FXoXO1+OyDCYCuDekreZMJbpkDd1X1xNeTg/ATE1LKAv5lQs
gTeH9DfcF/nYVF8T2h8krzCfl4IckZa1BysFCb0pxCzeLlCgQbxMdv1Zm8FYGNait9uln62aTEDX
dfrjLOCP7eZ5apNrrR0avEgOudn9nPVTe5WPbZvvaDsDFquCWqDwC1bd2KPjNwILNPdgAwmjx8Fw
W5BfHF9LdDXZnu2qjK/aoa3KvXKO2CXPaGer2yRw9KxtRH/n5dCTOxo+2RkT10G3gDfw/WdQk7Ok
bCELQm/9kosu1++ICvQKCn9T5Mk9rIC6uQrmYUguC462fNSaXANChmJaZRualiYJSQc7HQ9mEVvq
ox5mRWR4SQ4ALPDsUMu1+9zII0gkIo7vbSMv+j2m6+pTNYoxv6Sjqh592zCam1of2pI4I833wZzG
BaqkLlRV5NGWQ2WHzJzpygRswjIvILdBgbGSpC62rirG4FJvY1qk94EGFTMZ6elJZ9hIL1/XdLmA
hms1w2sXdQHpU7A0+Ow7HOb0Fojz9kIGekFyk53te9nKSF3MUWkGu7GFpHzdgJhzeVZ8sNtJBM7g
u3o5g2Ts5jzaf/Mc3SBabrKttpQy3fcyJpvYu71aSOHPVTBeCofMQvDFyfhuIbpYZpHCHpmWCkj2
a8hPs21sSVIu3aL5cQv1C2EnNv0HIy3t/m0RZ1pz3XTj2F3EYRFwB0bTfAi0GFQbSF0r3xptSaV2
0aDVQfGpS1A3EEG5ST3rw20DyJPMuqm0h4xd0Gu4VM0RfTvL2A/nGKYMdCk6DIyGrPIbumzMErad
M30ccFM1fqzpcXcdlI14r7eG/Ua3w+pea5Ck+pkZ1u4l+wn6U5h2kYGLi7Vh2eQqh2MZ1KlIQKhp
JjuBlKmVnENuOxdkX+gQ47UQ/3HvhHJxtv3oMHG3aJGL3RGlF92MS1bKrazrMf1r1/b/c7RFCe50
tPV/+rZrPmfxj+EW/+SvcMuQ6nedFZh9jmnrhMnE6H+VkFz5O70hibiEoFL0LQ77Z7Tl/m5Ygm4Z
kl4klIqPEdW/SkjW7zQfkqSaBEkg16VA+G+UkL6pAf4VvhNcgbJy2czbx9CO1MRqi+DUCJITIGXv
GZ7XpYxvR8QVZTLdkwl6balma0+QqOE8eno3Xth58u0P0pjGQHl825bujS0YVJG7L83hvhgpKkwj
2ecIVAh9LByAaSOdKjT3XZupmzYdqF8GH1tlXfE9fl5696Yww9hHdn1tte4+Sae3iRzffvdGfpFi
Nb75qH+6TaFI0QmLe7Z4P99vvJYoIkgLivh96rg3rTPQ6gPLXAqxPMxKRF2BTwJ0jxpcsjCLK1DO
NyFQxTJwgWsGe9viXvPgBvCyrwBGe/o4frCXkQqIfBjzaUOi6UrJ/kPb2FdpHfijW+ww6B3K1r5k
cOyVnWzbvoeeYB9gMN2VQ/FlXKzHsADdbtiXIbzvWXeuiFC2aRj4uk7Kf34TglM7Pkel2QdIrPvR
podmSVsZ/qR1o30IP5M65KFtAj/UAC659jWFs69gTLcpPhJHcVlLsrXF5OlhtFe5tuWd3NBNaw/t
641Wp9CLNWYy7ld2flKlLKjlXdoXdzpoKqsQW7WIQzFo7779zEq2QzPeL9H0Fqz+bhmifZuKqyH6
0tBFSwOqren616Ys75qkvGtzMEwEhvs2r+7IdW0LZ7gfIgZaGd0mi/tI25F9TpSeVsGZrS85ix+2
EYxsqrYmnxCiZGEdcy0/vnKMC7MzJo3x1qZhsx2LSwKTfZqOH0qaCxjxNU7lJxXHhDZTubPr8D2g
vLeqlQcV8v+OPLSJc9DV8GFsxGU7BjdlLa8hVhxCPXmb0s+4JG8TVu5+UbzbmJFEz6E04+8UCLpQ
2pekGPkyxvvS4c01wUd45weV8wW41uVxoOgqvxvRhNvTeM/UfwUI8q7N0u0425eqs69cg24HNFtq
pXggarvSU/eG0uLWdo8joLo7niwkZGktBiQXlqrhIkQ5QH+x2+PI1f8vZ2fWnLiybOE/dBVRSKXp
1YBn2kODe3ghfOxrjUhoQIX06++XondHG3eYfU+HA8sY06KGrMy1Vmb2NNVjtnTC+w/xpYqDBUU4
78shXcqMBwU/cz+Rpq11Z5gW5DE4hgNVON1bKp5T+XNwbmQxlSE6K4rCXtZOluMYJHc+N0gseIlt
W8h2kWm1KhIl6t2Umk3XWRtfUvZrWUSUTO3jS6qDz8o1S2e/nsrfZgM1wt32W73trhtV3NcOyy7i
Q5buFRLt4czs4rsgSeGe43zZOdmyE/EINXz537ldbf343EiM+r0/bYTnKIJfiTs1FluPnRT/AGcs
ODQ6lvh6Va7ZnCZfyhhmOpurNZsxYXwdxrBZT8fvskGptl0WDEEcX5YJH515Gy1hwzW7tGmYqzql
QUSwkJuv8/1qyMr7wpFhLi9Usb3HO7lGiHdn5afS8EelyPvPM5lwSAAHE+7r0BF06I/P0zmJ2amN
N1llm+TSBGYWDflSV1g1X183Vfha5lgXPpOsLe1aP3TG/bd6LpZG7ffPwc69GsruO4rzx2KPlba8
+K6saJqAyf988McCB0c3i2Em9ckFZBDQ9/3NWluvVTZR+sokg5obtVPfZc+m/e77kNXmnLAcTlss
aKC8M1PQbScAkWCpxT+NV1ezCM7prNE0K2pSqoECFdJmisI45xFc/Fne2d8qC4qaivXbs5Qe6GeE
oFRer5pu6oT0uHM6BgAV+hm9ATQNgSg83vgD2YSwmWQMUAKttd8UrU0oycBYmh3FJzUpb1POxicK
qP1QNZXjytzHm6Vc/0+dZdm5zqzhsqnZvopa21hv4r49b6EVfy1GnSIm6MXDDT+FSX5WhvkLJRWf
m4AeHEHcP+s4K6ZOH/0MbCwyPv6XxIkHBIkUWrTS4kUMarrdryyPu08ixTrMltRb6s7C58N71+sn
StG/UB92kVeGaCJjA+OwLCiDuD2r15gAdm9gtuU52v7s3KFgwFmWNDAjA2WHy+1uPTPJJL8omzU1
tJJiRn+lpbHT5rpZpz/TDWPktt8TulBxFEAXfb4wPphxD6YSNArEFBSTkkBHJ3dH9cqiDy21inZY
unT92riY5rV3pQaRO3kI1fSNKfW1HLtluHso0/iOgGlmkSPhS8c2rF+N9fv8vo5wTyAwOAlPiAII
HZy34wVbbOwkGtb14b7Apb5HZMhwj9e6s99EQ2+aBPu1XzVpuBjP7D09auiUyQoIxgPYKnEutJ77
Fgc1L4TuPqF1/MvgAa/Z6JdCJdhseEQ1+JuQ0HVI1IoWi9NsY87Fs9NxeqejzVL8Dp1YT5TFXeCo
4oPpuapZD9yftcPCU2Cg1t25VekTudN/GTxIU9A9m42OfOl48Lq9JjbbDbvxvqg5fpmpPD8LJt5j
5rg3VLq8MXgGTbTbsxQ59IxZaY+pnVAot2xcCvJyi6V5cMK4hh1sp1bq3QIDnhi/URT63iq5Ln1R
fBrOAnHDCb23Sin1vSdZO9QrbXu3ZouPYHCCSTKQo9cgzssG8108yDIPL2Uhik8gRy51LM7LiI/A
+JURC9fGSbOiy8jh6Mf5LTiii5gjwBT3BeYYMdGiNuupQxqMopGWPG+1LFzjPlKB9IRzZDvvUXtZ
vYD2gLYqhPGCgzp2+yN7kqVZWK4Mpe7PxDLOKnfbXJNA8VJb5nUbZ9ZtF1f9le9KIecd+227flV9
7s8yxAFnBhZnnoZJgmsQZ/Q5NPEFnmcDZxR9K9fWE81CaSMUBnQiiL7VXqXnUi3BkJx9XVOvc9oN
1o/R8qy7PbWwsz0khfdMfdX7kvbtlHr+YdGdvG3qeTdMUvAn9cZ5u9Jroo0E7UqWqHZW2nTAyibr
CcYUAxbt2FEFXQBUx2FAJ0VnGtWcW1Gzp9p8H6SzxqeKsBowgZHVFNciPsEYblC6Bv1zEG2GizIs
enIsqWysbY4V3WGpo52iGyHlgM+xcLyWEiIXAfq2r0AdCA1y3q7Z9s/lFicpSjDydVve00FQbDzp
kFEfPokfkJMPMVVxX53VgwyO3u5vM4tavoULXiqeGHNSzDJlxfOgt7sv5AM8llHxovrgNYsBPHy+
W/5CIambybmjtuW9torwOou771S1b6mz160MxYppUqCvgcyDCzVsGXuaQ05LEk3IgcOlItjhgdIP
zRDQzJNtNG16PkVpMx6N4f+PnKKjqvIac7XxX6nKSafcdKLPo+2Eir3t7jtpzRyANLQ4KzM+dtCa
dqYTfMgYTQJx2HOZMxEZaAbdkaI7Q5trjrd06eBRnKlyw41J4cQyLwFbw+K+6X3yXCkSznEnHkDF
OwOD8kd1Wc2aiPfxt0x0mvBXkV1wLO5wk/uSdedxA07I+xqpeFw3BJbiDYzeo7VWb0i03lRDIRCf
llRTMkmcaUPvu2kXxnftEO+4iwFhWRL9tNz1UxbkLWWHo59F3ivorJguGQmDk3V1RyGOYXdBe2L4
roCSXNQ3K65V38UXlhtc+mHfzlTAjA4mfE2d/rmO3UcOBDxqh/+03MU/h0R8jwR7666jfkp553au
o/KFXr5mYTksBO6qAF8fnFmwwSD6bXDRDN6jQi94ZtZ9dUllODqtFvYbZIiaRzQYoBp4fDnsTT+R
OWuI0YqXrIwS4h6GN4hZbYZ+ApHDQDWUfmQmuBp89iGnhppKHE7lbJYIPAZu+oSSxu6OstNU0JAP
Nvj6hhZY/szR+1NN4Y86lB9sEUSl6AjAIdRxPZLCblW1gfhYBTuWuEckq0ETKvc6KvzbbEtAhn9a
UicmqlmdmSMLnPhiks5roi4JUYvcnSMrv7TWev75MT9qod6fAJ4LbIMuRU1cjOWRE41r7kz2dPVY
qYoj3QLuyPcP4m3VPvX2Gyz4npNLRS69uzj/i/1DMGH50KLyynTxT43rdnC1OQuIiINIP1LN4F7O
gmYHSJIV98HWvaKiyEXZkznNmVESHmxc774vq4W44k2vH5s1fmKGiLDs6cHKmNAE6LzWfGSvuOiS
5M4JuwNt+k4I/qcubQyQP3x0QYY80CntHufzFPE+UWbXMS8sQ7PBs6H1IyVCnqM1n3SSLQX9gb4n
5OPwY45QuF1RmvpSEJ/Mdm7EkfBxPAoCZ8sCEJkEi6JiqoL4suZvh4ZVRTz1+ZSN6eDH9w2s5XHn
SlPeZvL+0LaijhR8VZQrbA/50E2SzRzLiimhzUyZyWQ90w27IrKQomVDNi+7vf0l8OvqTj4cjvCL
bmkMroZ+Rc8UNQ1q6urrMFtKsHCJZHM7Vx2l0hFRY9stDEYnBps+BhfK1t40yALKYw9v4Ad0sNua
ByY3mIfOvpw6k4zkf7DhKTENjo5X6HmpQAYCbGzLtqeG9kIVpD9nNVYEnojux6LUQwmRn22sDT0z
0n11pmusc1FZTxIGa5/wfXTbO7fefgkM6w+G5W08YfP1q58QcfjIda4txuvqtDs3yhaOR9xBOOKL
FB2p/JGPXkMpVM7W36xUCgyS4CZpYJKGvbBxbyKLSBhwTTlEoaZ4CTzAgBbIixVUBvGdwvaU4gp5
2B96Wi2CMJ0ri31RsYQy9kZsZqpoiQc5QpquuBeUyu/ChcAQaRHSXYM1Rx6xz9pz1ngTKVmOrDdx
qEdnCgeTfkg/rBYncePOLeqJFWy002EsoCmL63goXMQkdHUFWUXJ+n7xpUh8ozW9ClaNTWDkY7It
w7xGScVxClF3riIcFbqVQFZq93Z0vzJE7ZFhmaK3fR7sajsnCe3F6KSdbzuYA7KZvXlZSLPPsM/B
msCkSkrGZ/vIPjOtQzhRMXbGw1/U/bPldg9NQ8NgujEsObRgkhtgfvDbVdqwJLMoW+x1A4drs7Ka
NSFKvb1PLc6uUnm3Tqbe6Kb+M52Y1WSLHKpGrDNtmOILLBMujU+ooin7X8cbMIWkaKIzbWlDFx77
LWjYEzS6KH8a6safBZB6c/oZWeG0mXjVj8CyWg7/dndDa6fdmybvfk71d3xi2jVdm0DRg5hjPA3b
9tq1m2aqQnwzQ4/qM4AtfIGM8115fBpTchBFdNq4yya41sJjNMSyasArC2zD/qalj2AzvlMEHN0l
ATVdi8wKIMHB71s392bDYWsmWfga7dKvDV5uwDlJ256X0ifyNVRGpg91XFBU1ylmQeX/J0jZ3o32
XxvcBypACsTAItVV3pw3DS5Vppi8TDpVCBIbeN0Kd6jgT3BcJ2BaaQ14ESiCa/EQnVANZ6R7vnWA
hFkcvFqtOFcccFlsQKEQatO+bTna/oOPY/P7IsItNdb6B+0N7kdIISrTu7LjV2RIvJi1vm0yQoja
qTp6COC9o68DKGmwEmC5tMgtuCr9zUtU5i8mqRgqtmAmflXWcscSZMEs/nDK5A67SVXeCRH1BIdh
NEWRKdc0BFynZwOYY+HRR7TGL7VsMUl74nAaUAKpgALT+ogV4L/qenirezGGAdM35NFkitIrhr5m
1lIby5ZWOBqRZhTSkAXaA8rQQTmYN0Wj8f/jOwDvRbae4F2l3XcteE1Aa84zNCsLZweO3VtPqcze
YOHd6hgYp1GdofVzTiZw7D0SNhTTIe2ss2LDOkp11l45UZG90b9m9yNS3I2/EZseMXLlRgx0i+cO
u/Yjq3DYMjJU8GoT4KSWzxBYrIGY58uOeeh4ZVrjmzrAQJ2zfooKDp7MbNCM5PLBchzaoS92Pwzd
saaaFMopuQAPAhgjlCJ7AE8x7Zv9rZPgM1vF0M0G8otnOM7EEh5emnAiwtCM1iPY8s6+T+xVB7KU
KK96UTjWjybzHmmrUV0iYrFuEi/d0B/TivAPouxlXHogmasoY6U0cUtBBIa/TBjLIeejjwNjuSzJ
hn5iZ1HML2pQQivl9eJeGGqiTOs+TeZOCDyMU+BHTGoTlPdDOjynBcjmHosCaUlnFarVo6pnSgra
IMz+p/bKqs50m6+yCbNAAxSigC3gdpYDQ2Xawl0fYJDqOsNrpfNPY6cd7hFr6XP3YBS9HVvoketS
iCY0OqH3Frqu2gxPOsxXNB4F1QOSprXBnWDqiPauBZfN1NKfdOeyuFSOY0fcL+QFbQ7v5HtJK7do
az0J1EuxuUf+bC74iYIHoLP2j6DSwBj4dhxLqmPng6tkKRAxwEVGZ8ymCsAO1j9k+zgaczf6cevg
BEL1txjfDSU9DRU8qhTv2HXNaD7aJ16+GiF6lDYYuxy6x8dJ8x6DFgKhZw8JjaWa7X0AV5Qp91Go
K6LIEd0mQKcrIEGg0s4NbYbFBLi3uts/AxRxprIxB87jTfddAKyGrr7VUH3rAo2E6CRoJBDw8cSF
vnwcH08Tmdr7iaMnXUYHnJoVBBphPDaDEecNcCXe3o/4NggcXY+v6GdzMWL2eBqAyHNhxkwK2EVP
FjHFI6GBsx2FxKUlkwI+X3v6xq8AYXDSP19wE7mvo/smhlAu2kgPvFAY4D9xeFo2mImVtpsDiASv
ACF1LYsoQ9+DVPtOCEHScW6oL31JWHoTuAx2DyFaRj+FG+gC94Tg/m8xlw/wAzNAjgQ45tEmoNU4
p1TvZKsdCjq6S14xjtcCbI1gFt6YLG5Z0IJcqtrlPs2dMmyIHjYQHx5FzUMbWleUNzshQf77vcFE
u7juyITHChB/8BYIVlDLaw91ngswmWzvBVnVfr6UWFDj8+mtemsIv6jkdWOqdBltugdaGJz7RTa3
suRO9hNdOS9hfE8YD1dih6O5xLmDe3fw7fxJILjaH/fmbElM2JE4tMosTvJGCUvYr0wMA0zEJ9tI
FqJA1IIO6sq/bSbA0jaOzQBN0Dtfo23wIIwwEMaFBEq0h7vLmnrVbtUFeWgkufU3UVbOTcv7sA0b
dw0OwmZrIGXy+LJvwd1yDyZsv9KkjQml3jgsGiFrBng4SMc6yugiAL9GgYeuN5JGuSj89VMKeVgb
fSObU1Woub59vtRFl/BxeIiSQ5KECATG4ftzeNxtmqc2wwPXHZ+VkI3TSEFG0nxRXEuFaEdV7g31
d14EqwtiCz3bnhZlbIT6ZbCIF3V8FTqUQbS82yYE9Ri5NzjRtgT+ai4UjDPdaeAyGfph9z2IQMCC
ZBl0rAXqyGqfaAqb1FBR7p/1axBT6tHZxhWuyLeLkruoJvrYb14yiiLCh805i2HGOUN990rWvOmI
Yf/h+2AWAnqUwq+uvLj+QgbdWdHxcbacvh0wP3XxrooAMCeVvFlK2fnw3yCZBEZzcQKbDhjUb6fO
3rutIXplgXbxjiZ+KATcOJmSirJskHkObv/sI0i0ciaIo0euZVQ+n6a/wNoehTLgBX1YAUQRRxFy
V0/wle00W4m4Q7yQIF0vhPIWpo3Z5ejyHoX9NCjziGlZkFDo6CBKmCShs8YRYlQlXNNA1tqETzJC
ZdKhmUDfQcYijdzmPqhA14IUTAjfvHRZVIQovyL/tO/OP/9cf6E7yOXBZnA4KLiZ4wotjou2dTvs
UgZcNiDMd89JwKYEWnloQsSg6BZGaQX1oISdNRPudSubDIYWinng83TlKSZ2tKbHVgONvLDL5Nv5
x2WhSZ62mgFKcdVULIhtQicBEUa0+wfTLzgekLywEAyrcoiucfEeRlhim95FFfBRVD5khZpRXP1K
2H1DyG921o+od67LlBW/BSKCoofWWQq7r3quLUIqYCOzje8GPFoRZohhEJJeImAxEAO6ETEI/80c
0DfbZnUFpLk47y0k3alai7al6UqEAFEcXpRJ+lVOF9nomhMtKHdXqHTucY3ORceio/hOonpRF/gO
7jIdMZc1lu+/uDEYZvQgCv0USTjvb6xrKtcDRUkBKQAjBBJYAymmDDJwVlBgTTlqswrqKSVsRBoh
zrJYVVqKPQjCCHVw/y8gg7+4ByivkH06Yji943K8g2+CzZZGBSuJf0Z3FGsJyHI16lEGc6765FLk
JA1U1JkBsh69M/EV0B8IYCQASeZzBKDUSTGlpa3nBTS9EIwi6xCVDS0y59Z/5WP6CNvAfmxEV2jV
3g+qtac6NrWfDoMqK1s0BmgkUBOhJRghAM1oE18GPdvQxqztMR8x5gQNAUKZedaA+8uwk/GPl+be
RvH6qYkxkuxXQTZTyyWdGxGJleJVmpnYEAD93YW17k5AnkepByMU7RMMU7NBhHf6uD6837umqf11
PJLNZgIWyxoZxV8A8MGQXDYIp7IAFQLQpRxFUU4cE7Tt96h2b9WkuBdcykpZMAi/TmObY/nqY0sS
Io9wcI/QsvlHi9jfdLRVsnS80pp4Ze9C51tCx8QEp5gHIhQsiqW/pa51L4obCWfMrnwpXY5TRFhm
JziU4AWOiJQG97pP4y9J7HNoEuFkbFEx/7CbSMoWIn6R5w/vbdMeDxRYqGR5W12IpAplBpSoCOkk
jihjbgDHRdkSGzMEUQOED3OFahs1OOxQz/LdMFzr/k23RN2ihRoq4s3RKUeYFDW8QiKkHesDp040
SaaV6LO6gcG+K/cBbX4JFDtMOYvfyfb3+d4bfSkBG+iy8KArzGLO+2wBBFF/dRaqDHGErA61DcHr
56ZlLOF5NCv45R7JuVCqeK1Hu2BwGoqRFXm+MganJiWw2q9fxeaJRiEgqiAD/h5MB/YMk8NZOlIB
SAJT7ZNn9hUN9eiEqC2RYyfCMPYFzq78qTi7Jt4U04wz4qBx6EifELtPkIzdJFCeI0S5VJV0UY/u
orh7EE9dBFUpS7XuQdrXfC9F+cImEtsqyyfrwMPTwjqTU0AWiGiTRNEnxlHiYbKEEYHvFoKb+sRS
4jo26WYB53XCOI8FPt+PIBoPLUCU7YQTNTqWfziOA71213Y/iVayaOX/J8dzNaooODUkJokyjCOc
kKJaBqZkqSRJY1Qz7HdT4L/vTcWRz9EmHKS3D152ZJwgqF4hNX+KNvjPwOwSbMn4ysqU3SvhbbZl
rZWAMQS0+0l7gX34IrySiJ4Cf32WFRv+HwRbHLdmHT5lluB8ehSvQY6xoEYnDRpDDnc5yBsbKIg9
BnDWLSjTcX2ISYhP9Clh61iI83jcyNaaoJvC3XY+eBZO41WgndFvIUW53lLyIDQrmeW9laOMCP4X
NdGVSGAiOCzdoFBgG8vvoVYvMg/pSglTRWqgYAMjh440VO+wHj7LLAsus45jOUOiIDon2cZBDVuO
8S6pJeehzfec7EJP8DmiYCERNzJLNAzYSJErRrWej+4zGAgpIo+yawMLICoE3fIj18wH230cUEzU
EfdJAO7HsNKf79GxidrRSJEO7ZOoj2SawO3YL/GNMwmoe7yUDx2F5sF0zJA4vYSQIwkh578IbIWX
G8MJYIxx5fAhmxbeDoIeEfC0dkKoByiGFEcK540q/T99ylp8fsOjBOPohhGvOj4wU6CCwD2CDUiy
UE1bxJuDUeFoNRlOLMInMSTiDIqsc9SbIrCVnRDAKNEyAjbS4kPVL6M+JTLEPBxceap3Z0CuaHoU
ogHRqjQbIAd2gBiTzo+HaZiqL5H1H5EzisMun1lEv4DC5/LZy2ZhzPpHqdGoIWFxUK1S1Px11OCI
XySiYtFnimZFdCyfj8ffJtCDisToQBX7NDt772qkTjrJBn+dr0pcG8GDBRYQ34j28xD4HEy/5EO0
L71viLBkLrWHsSR6FvzNtBzRKepSxOgiEBMaSZwMEp6WKQ7Iifv9KLEJkQA4aG84rsn2Fb/vT5Pm
YmOrPPSW1Eq+C6jYQCPZe9l9tGC6ESpVzFum+ByYN9oAYKXAApvAPAvppWpebB8g+yuRsUlochpU
+wugEQIPov6fhFoAqqO7rKuE5Ftv7S21I645ispgAF12ANWLUEjThkglKnfVjGQG9j8qBhWBFmct
QH2TuC8eAeyZFiZj1NFoeiacjayEzpHflEP+UvYELNuwmY+0a1nQp9tRZNHFtaGZ6b5rpk0pPqDQ
KTJHFCh9sVLrybF8JBo9HNa+iC9K4mA0wS6oSAK07Hv9s0RqFnV8zrI+82eWBSm/NytV7IILJyGq
LiLupaN1idsu0i5Or1JOl1PxzvtsVXEZQ44sPHjbxRDbx/XaOmez3lPC3V1OSLSq2+pKtqLRQgCQ
JIH+9iqiqAAioXBh08RxF7mjzz7KnCFZghiBK+6xGJMuFFnBKbHXx6iY/CjqkDG7mqLzqBbfL0Q/
LWCkKRq/FPOfDbgVRPsS+IyZDYOIANEBswH+gaSEu48C51qOQYkhZINItPj5BvmI83Ff3BNeU0Cx
CgpjvL8vJ0r7bVlu9kvxKCVLAHd03jQEPMQPm1bdr9c2uYCycTmKNgRAErEr51olWPHe3JHndlUg
vOuC9dPn93ZUWI1Z1QhOJ35INzmgrI9a8I3xWzTIpGPBaDcFnlvIGBnimxAcEm9X7lE3IgrEwXXd
R8nECDjfGxH8CKwHTn6Q9OIAdBtC4Qk+iPiuirQJbnwAwJIgQc48weZOfIAP1keUDxQCASifaA/x
7PvBTQtTCQE1WSJJnY+kRk5yQWS+B573KBEvHQCeZXDp6HvfpAQRAoQVgPvACWLtlb1/Ttdo/Fkg
QpgPTvD6+T1+XJicbbZHegbHHAUKHNlaf1jIriv2WBF7B7BLnIFFLxXBI4dXAxifKSJxZAIS7I5W
nNCQXomXym+/FzaYZngQkZwOarUsvHcnL/fFvqYODbVoyAc4chU6Em0pRFfslpIK1GzRaVTAYzuR
L7iMhfU0dLvvuifU8WGEKvWc2TirIvSI4BbHfBz8oD5z/mOn9mxUBpIrU6h61pVPuiC+6vAtWzxG
XkZXljs96LnAUElEQfeueShIrRLJlbjvA4kGenBv5aSSxS6iGYHV8ii/ccPw/PM5GYsIHX12zskA
AfjE9jzCmaM5Sdt9vFnnu+XoiIuseUv2C6yXmfDZARAgL8ZgQSQeEiMK2dJu7e++Hq5FDDRmOrFR
LWtys439W1E2iWhT4n06Vd/FpoIVFq6JbBXBD5vYhgrcIexF98SMj+kHEtCMMAYwq4ABVLX5D33D
KPXFSYgpylCyA6gtJUKUCM8h+Ow2QB2smBSYGOXr/9vQ44h5GsvAQUna3XGR7hrn2Gaym+U/IF6T
q+fGYeZzQIp1Sxo4xFr/HHkMklgA7c3JU3iQ26OF/GpUaSXhpY/rdVqq/JFlAm1j2aLWCiikxL/3
E+dE7s5bu1l5mDi9x63d4AUS4OfV9UZ1X6I2uY2afiHKhKzRj4nVfg333aXDghRM9rQLRPrG8U4C
h/Ulo5mDh5E7Llk10MfSsZMGDQNHiR4WfGXZZZnPeDQb4IRfF/zY5LC98iQXfKmfpb3gO4+HC4EP
CZMVnZ1/lN1LuV/wxU8kfGhyEqIpXRvl9/juz82P4JkLfsVj4y2bH7BUhxf+fpTXciSahbzE/HOB
Ku+PL71bHH7MLKopE5OSl7wbkxpVcMFzPOrtgsfmBw98BaE8mnh2+Do8w5P8yOOfX0Uur/HxXsML
ZJyzYr/gB2I0Lngkcvz1+LOOLq10xtfwU753i8MXT/MevOjwZ8NPLscHeeXhDfbLw8Xhz/kzeavD
YzrjWv0MHpNhpuS/IMz/3JJ8PN7RdE401WcQQQEQHlNlReTHG2VHRJIFlGdwSEkTayF5dFEc47/7
X8VayJ4vtX3ZBAMqGugXB8GpnJB7mCoyjv4FSC2xwjsrF6A1DTh30HTCfx6XOu429FoluRXXktSo
rE5GnE+Od8nza5LhWRcIaMk8aDxgVogNQaREfpkZ90oSSygU+jS4u+//YiN/UJBxb+xizcHD1uHy
aCNre02EQ46NnDCqxNUgTUxgDyrboeLhlMnQHgSAPKTzNTkAEKdiVJMHRFwop7XYyJRT/cR8/u2+
qF1E4oYkDLOv399XYVs10WhGOhv0u9xXUELN9vFPwURHP5dkVS3KEPKaBD8vNYm/Q3Bp9ZA+MGFy
av0Lev1vc+nhd49BoUftuvf31W0L392HOllmKWMExln2FNbY7qakaV1vy+xK4npJfxTSSlxIYUwp
jvHV83aXKa6b5FGJ3gN8/tSZ8WHMJMmFU5j6vDYa2hFv/sPDcbZdTWbTdvgqp6a4kZlF6nEG/Lrm
FIXGNEN3YWz7i6BREpuSKzJtun4abdZPSDrvhOUF8T0BWI6e1bv1L/eFRlExleTcHZM0dR6EdWFF
w1cRj1Pu8tEYsjZJDVS79Ws0qZBUDA4xi76tNDYPlnBM0EF5CA4kud/RhFy48FWLvLyzhm+5qW6V
Il+NFMKg3PMdxNZBFxP5r8pHgiiDHu1EeFbGdzVY3QjH4ksJVVha9WwdELCRsyA0lYg3rZxo+PMl
PDb6OfrYLF8bAN0hq94Oj3jP2t+mke/0PXzU5E2E3FEVILQzMFQG33gRRU3+SNmO4RW5gfMSlGs4
zjBATUwmddt+bQaEaYbW45xlSBAoG4KODp2+WImsICeDRHJvFpQku6j1JLnJHEDDqCRw7du9fb4u
GwpDKn506Zg3bQkpZ916sG7YvQSPJGxGdOVKlP1QB5KMsd1tHteDvZk51RB/S9Og++LY7faL4xPX
Dr27XaDzQpa2IyMw88nMc0KyZEOk5SkJGkEQbKdDBLTul/X+9n8IxSb+rqr6rwFKujOyEt7Id8/I
ixnePh/nj+ldoYAKVMeG1wqI746gK4s0lnJf6z3LCxGET5RUxT9xeBeBV7ySshBY/bMkRjcuaj2V
s2x8wa3hD1gcFA6dDxMHnwS6rcl68jzAIpxTuV2jjX+/GEahgofPxJ2qY3k7Nd4YobDffx3tbILd
J8Ffr9GEZSmyKOFGmi58VUDn1H26D7Lh2UAhCH8lwbwIBfRkB+qGdBuncZq5ZMBE7fAmNFxRRz/l
fCh8VHTk5XnT0+6V4x6fYiGkodJkbzmuB/N9dFKkuoQ3jOr914w4TUfRN9UhmPABbGQrS1ClG6JV
+kwLAiiwITqli6StMc/7VcP4mlZW74TQH2K5SSEIRJoiTNwIlNUY+3z/nE1YZYHTfjdDcREn3iLs
yu3ZsIZcKeDiQvE4HBBnhAFD4j5+vphGSuvPeaKOJeKpsVCtq8RsvbfvZP/0fV44CcsWWoLFxLak
3ORB4tW0MItJ+Bpgvw1JLxLRyswIKSURSxCz/iXSyAx6ndyOry0fmgYStczNw5ix50ctIQdZYgY4
SYN8U/KcXS5JfEw14TCIVzLi3w5hCPA+XLvQwv/AnZKIUijGoUAum8KUIF8X5dEYNNNZmrJaqNQt
5N7Z0q/IC4uJAVB7SRgzxNnSQfxJtfapZHQUEKSjQCeLftYWm7NuRR3r7L4LsUCrkJmYy3/gQDm0
RGVhldgDyYaSZJDPR/8D6noY/QBsUAq7kRb/fvStzqYeORqer8oQ7yFRacp+JaOrcgsVL94cYjER
sDUK6S/irAY8g9pPDxyKJMpRPQBtkteV17S3vy02yMrRW9fp/tEq9cNpYdvf7ndis058JTpBFFrv
73fo9GBD4xxWizC4gpqPVJwx30VnpJM9+iy4TrJfR1lLiGQFfoeKTuANLHwyL4Fzr0XxKLHrIYHF
PIwA3Umg6YOXTDUeh0KYFDnFfwmp0vj+fh1KjkW69fQj7YRWoz6KKhVwnYTDHIbiIiB0f4ssCCoQ
MBF8jXU86GV2ViZUyZ7gh4J3+xOWCP7qidk/RpGkUjOlXl2OSgU2fNwHzrHDQvtNO3kU/0VKTogf
3/Xrt8gJZru9P3eDeqTmxO8T3oRi1s+CIglr2zrWtd89Wi0IogJiR00l6eqf3+LkA2IhyeEepazx
mpHmUbv1/QgO3Bqq+rV6HFGkP6LLQ6QZTRa/w8zDNVElF4cwk8fAWfJIDHl4PLw4wF5ml4Srhx+5
5iv0/2O5L9H2hQA2T0i5ueBJeSsKwnCl7KUoUnni8PaHN/4dxvL24vURbvJ/SezKaI1fhKSHMFQ8
EL6oYECiME9yYZZcH4WhEjMRWR7iTy74IgrVPUqEqB7/HDjv9wv+CU3H77/DUi7ktfXi8MzvEJUf
D1HqIT7lkR9FQcT7HX73+w8Of3N4HdddL+817pb9gmcPcawEpUx7/kLc+furNkuuiTjlK5HRPB19
jo3w3h8bXkDFSp/OF5rtdawF8y3UyJRPU4+6kCljQg/gA4/95m0NqDfOKY9QZYcJ45pJkmJABxhC
fvcPHvHrGc5U3oxfcNN/Lo3DSzPqJXLFux3mnovf+AUXvyCMX9BFzM6WReA20668+jX3ZnGY8owD
4wA9HB5Nu2AVCADxe2J1QqrpAXlg4A/z8/uRCWFyeTw883uWeOXhWiBf+V0rs8YFkEm5lGU0visX
PP3P0jm8B+/3+6JZrylY8eu/4AJq8PAIGAGD6BQvzHqqRvyBfrn5CF8ASgiIwW+sVH4P6nB45Gmu
f38dfkTHcnpVHMdjkvJOMiOMHLgEKh/vyFa4caVTKzSPcpoJCz5yhgQ0mlyXoAfGt5CDk1D0T8wv
UuzSJrMXWY8AeCKR+C/iRLkjODg9AQ0nc+wYdbXUxqYZW9s9So5HEOJpbuFzBSRFkK8aFFNIwMuW
IiMbuHNEfsKTjXUDQMlTFA0d7fdI+T6VQ/ABopcbczmVsP+UY/2g70qdpjR2R/NSWjYuvSa92jnV
mxz/gSuSXfNAOb0v6+Qp0MSuu/xFuWjmGLOgRuHKr8WJ7yjOccLo/2UecQgJL9jfHJwf6lpUXk1P
XcNtdYSmUFoiWIXp4ICkWBfcvBTOkrkUSitIEEXm+IeoPMQ3JwvyWtQGp1NmPw4XUgxySmxOdIYM
xPP9+vLrYNsPmb97FKpNZCySOyI8r1j+iFpRTbSnHTWHOOJHUSqJdyRk+ojdAMSKA3laoPRB1yYS
EZ+acZS5tjUVLY7WfRfZXThk7u6xSaWSm4teTDgNQePA99EocxARCStPsvV7BDNBNxNfV8pViNc5
1ghjOaZk7g7IB2rauZwIzj96QrCnuPpoRoENCc+P2KBiTybaZFO2aA5EyQYbTfJoqaKrsoqXkjwq
At5sN7lWdT8TEa/yCvCn/CWwIY7FbfMVjhAgk7M9peD9ENGO1C4NA0LoU1JcP5D5wTaLyiRvWXDo
a0AEICoxdTVZmEZH3/xJdk0PHxenDUeNoneMMywHC8/p7/pdRH3xzXAdBdTdEibAtt4ci440kToV
eQuC8e7Uw5mEmxAhGsaEyoHvF+AgDFRbBvXjCLijD5SN0RQAnLDSERm5Y+42hEVGtlZGdQ48J6pl
+K9ZQZJ5xUZBRSbCCInuCkIkUV+eFrd8CL4ZTxpcB6xHCjy7ZP0f3adNJjClByuAJ1x0UiYOimif
C8hpQcgoZftN4gsJwmQnS8JHRjEGUtdgi0UUCAQq6fRjehWMtWpZrx7ldDDVEkPVtmSgGRbqacf4
A9si909QhGdhExGTQ/P+/tMUd7R33O2j0GSinQvyX2FRLxmenCRS9mfUjZFkFDTIoqTCIYieJPWI
VRRe74RVPEZCuakQHRgGEZEm2IBYzT/QxhThsi7X+/JwU79UQSZnLCmSJZFygzKHfhd0JeoepJ5O
lsKWkKQvwyZJ+nVLPh+trqb/Aj7+25SHmjoKDoQvyJB/BL51Qbf2qJhUPEqxBMk6lqUpGiU55ySt
R1hfKftDBVrgQn1hDDacpSq2fKzxo0AEHbQKHXqAGvHSaPhFqmoQtlKDQA0b5B7/O6n318YDeELR
FoXgrFIOD0ZVilKWHXjrvruNiuJC8vMkzSmy9FzOjDErbkeNJFKzAgUWUiL8Nr0AAoAMUust4UAh
Idd05M32iNpSpplqXTKMdBp6EM210LSiwBT9hLhrjYr9AycKLDcWSwDfHPlQgBZBTMc35n8UBF2q
CI0oBEnswoYGKWkTUpWJ0ysq4rtxeTtAB2gHfIOkk1hb1lGHUq30qutddV0zzQIFCLwqllryQi3V
PUjqiVhvUf5LZcfU5gOOUAPhmbCn7a49nzjlyNSJkFtUVvtqg3C8fpADn223KAqK8CDWkJPNKqmi
GLiLvcHhNWgGSMDJFMpe9LtjRSvgjKFh94ns6TQw8bcjbZTMk9mIusE9PtIskrBKz9+Uj3x7HMno
3HxX0f9x9q5NipvX/vYX2qoSIJB424c5emz3ZMae+A3l8jwWkkACBBLo0/+v6+7pPGnoapLUrl1O
4pOQ7sNav9OiDFjhmWD/6/rTjmljL0XSn7J3YjYacDzV/NES6oow1JVf2YxeqWcnMTuQ8CgH29CX
nm/GzaFZYs+sH0843IrizTgnHzLOJ8qkN+1w+tMT2KWoGogT+6tcsYobT97rCYcvvzNQHHhsog4n
8dmpy9w6AD8C5j/7cbGsfkqO+I7MUsOKaqlZkabgIq1qYCfrFE8wRX8ucVegNafK2G5Pqg6Z2lf8
dWESzvlbAwpB4jd2tMyF6LHidNujav7sMnN/C2m6ep5Idze22htCfHBN8Z+XsBAJuTD9GmkiSs1q
AyO2JsfVzSLtZLTW9YrghXJFjxHKJSw9ZOScH7ZdtDk+vstV3pyYM1U8qIYQFbNOyfP8D2zTzHR7
b6kSLCVUA33JwctJMcFpGTXEdwBEXi+PXzhqMyIfR2DCKWQEDcXzi6Cud4vpeLNpPrdTys3NCFH0
4j7PSVFoOmItp3x0ELDHM5Fn5XZdj2YfD4h4zd7QDqdPudlC14jMKwfK4uSzoXCTmmsCkDVF6WAy
0H+A6FzunIzs1hTKDMUAM6/OViknE7kZRAVY0N8/GmIgkHMKewKClQW5u/X99UseMBzE3GGBRGdB
1CuUg2B6r2/nULk/X5iG6DmgDU2YNdbzV5pWzWk+rJPHh9Ij4dax42hWx7vmpJkCo2O/Wv7h/9hG
08/NFMrvx2vORhAeadvSm7Qfmj2uUPS7LVkdXi35Dnkb6iEZkQaeQzbJvzkgrBjALNWelDXg3F/9
HIb7Dgm9aE1+H2B0UERx9HsjpHjSDT00l7YrTjcpmbZ9hNW5Qg97wFyDG5Eb44PxKRrCVFKpLrXv
0PMuhmMmkfqbpuYawYJZthwI3iWvv9YX9jvyAFzRcz45sO15Q17SB803y2IVTsn2gOuwQeRM8K50
S7NCNsdGUkieTKJ7Tqw7r0sFA3oxLalCJm1hLhhMaZfRBSP4XJRXPv9Lu32cTSn0aDjZ8Rf1/2E6
jHajbRWA0D5f/mGYcLxG+sXgQ4hOgshYk+Qf9QlSpyj5qRnonLDrMBXiUWmsyPM/6zovMG9M8bSc
SMU1+iO1OENAd0vmlSP/WVIn8yCgBzIk3WmFXmv90aSCBkedGych7THwVvP9bdD7zee/Sbl5HLka
LBw26e/zdvJ2YozeBN3W9ejMi5fp807GoHOaFmZEgTzfS8OahNYNY5BCp9f0dsezn7SbtkUKXEfV
xxwgzMOPWXUJrn1NtBnzAAwVtsJKSeMNjrbV1Q7KjfzvG52H09dNhUoc1Qh28PnDRfG8OCzJh6E4
pjyFQKhG5LwZs5yNUcHtpvw/bxHBFENcMWY2v+YzDnVdEiXHJPvGfj6a4gspUDUuUCuiYXOfXr/Q
Q5t0/rCEmZMSitBT6OH5w8Jlr05pveFhUxJc+uJNVn/Mi/Sn4JbHvKUnq1ry/DGuaw8m/VhPWg05
M23RaiKs8JS1Vkf+OS2/KaXa1KGOGpREQyz3CzTzj+Y8bu3PnroWVBYsfhxVmRqO/J0wq5+s8eft
6v08PlbXgILz+8EvBMyPKwJlxfRCIFOPh5wRo9vFg4SgIIHSzOpIaDcyeZTQcNv0OAHgzDksCAio
xsnnwbSNkBUX/RZNKRheP8leWtSIwB0UTbUXkz/2/FN0uzVZJdV+8WDn3fxoZEPu1ZEOhRAAJf4a
jzwhNrPm52VJHiDKuA2NNuUYHO/nXbX5qVw115wIroLzVfJvjxaCQv69L5ysx0ToNosHWZxsB0fM
agiZBaPpxxjvTTVmNYuawQJX2+nneTnc1qMWpIXydIQis8X/ZENTk1CqKoVGooz6r4ZoLWft231/
pQ686K/9xuCODKKLZ4AEs7MjojsYW9FP5uGRNWDKrFQTKv0d4Vf0ZC5QMz10EDccY94FaBE+BuEY
jd7/IDSas+AyzMPQTAj+mZL1/AsTzQgesa4XD8HZPC2YfsCa41DAzPQGI8etDWZLf6UjPs9I4mfD
mEfgZRts//w5u426vgaIXlR84dk4VZl7qpj+whzTQN5XZTp/EI9Q7u0ndvXZzPYUAbo1t/Po7Ww5
/9hsUXfTmT21oeS/Y6tUhEfmAWy2d6pbJRT9fH5j2aMK0RsCWwO5/9ud43vNeKPjKQ0R0N/z97pj
dFM24tx9CHJrYbWQovi4NHty0wUBwrtFYCD5pRUvO5FBczgyHkyDAnqhmig5Elev7J3LhUiVzxpk
GtpsJqZy9nBpvz8W5Xq9eDC/wohHDQoCaaPj8DnaDSi6UBvA1hjybw88T/Z/RdP0Z2Eo0rN+uQ6l
XJ76PhOaeUhVPH842p+/sK6b9quirh73c5zSKKmd5w7NTqPJ+6xb3zibQZu7DmEF7NqNPOKFoVkJ
QNHc7i3j7AlA/BHQagvqHpcDt9hXJqwzLNxoOHb7FbolS8LQV3Ge6QiNOmTXShFhCJW3pewE3eYh
XwBu68pKOYf9WeUzanDqRYZnZuRyPv/hw3G5rDfFYv5QTRHPE76iYcDfJRsRrG1Ldp+EPi1MoEoA
3p76/qBzpnO5bra4gP19rtEUDyYcNGDEObQ1bKY97t/cmoF3nQFZ4a6R7RPAdHKA/L2AjrWMhtMg
bz9SvYbSev4paMKza+xN6JafHfw+FwQOFQJ14ew852NX78erpmdn+VxViycZnYrgjXdUBRPQY2Bw
JEZ+xLPE4Jc5k8N3xV3dv++K4/vgLedNZ9Pj+3yEk4HzJFvDHTTMddB9KELgQWeQUsA4O12AYEUo
cPKROXoeHlx9xGyEIKGYSmGVfj+uq/fD/viTf153nsDzft1/ytbbnwO9wN+v8cYEuknTfai3ezoV
c14x+8wNdryqcznXUoVPiEcKHQEjIFBUPV9a9Wy62NHQc4AeeSUogoMRCXehHvh+UsHDg/mL6fLM
GvSsp2PYQNnCENm344+GYanC5S4V49XMFZggQozcKgPd3pUtcVEM+YnRaBBYQAGYnZ8Fk+60KdD4
cVEi0nRaiVVeZmoEeKLKKLt7nzkoXwnF0RevjsvINtkmlVuvP9MFWRLeJW3ymP8DwzkfPFGv50Ox
nG54l1x8+zT//0pqMCVpGME+5zkh4cR5Lm/4s/fZwmjCMcvjRzFpugOqqHtN1elA7Hv1pSjKMGPl
9ad8cdMifYXYnFBGXpzsuym2N9K9eco1eAiHpJkb7R4YHzeP0FLex38HDfgecqFF10J+W97jId2j
dQNYqpeomaiWXn+uC/eRb28aTCaAmuP4HGnYbcYLBsrFGXZ3hg3VBuNR3+ZV8ama5PduA/NOPXGT
lIQb7nXKug/MRX5nVhJkmfHbyBQI4GAExX3DUzZ59Nu8X78Fs7rrJ48uWPec1J5rYbcnBICaDu6F
POgfnqQNARPYWMIgkAWJ9byRtAMFMM8n6tDLKWS77vO9LKT9/div8K0Fkv7sxmUKbtYdpi0pWUS6
ilfZzUbF6W5eM+WDblaD+WnbfmdK+Qe5cHHJrC3fHOrFr3oGJgzCXE2LD5uouFLkX0Qi+20A+xib
Ch2uEv75KYFnPia6fZU9RPFP++nyvbbe3ZhNPtC8ch9pSQ7yblo+TF0fQptIM6IFXhRjXwyfdrDo
gSKEEIgPyWcvXdsokfvhSG6GF+rrawrHHw92dhNQSiPLjbk/J6Crzx887duuHGdN+mBkdV7nv/cJ
McflicBhYjINW5CJ0WHg46uc7CNcBoCt9glPBaULTUbF87CJ1x+a6Rp6OKd3p6TY4tTJ8w+h98LX
Fu8Nj+PsmU8+OO3All1VhXFS8dHKY07lEbIBwLT6yf4231N9GGyR7G+FeJIWPecPIF/oD73GvfMU
HgM59+Ttc6wFGSdYYMY8bCMNnXkk6mbnm5T5H1YDCtPaLQE/pEE1JeAb+JJzlmIDnJ/KhWbe3Unc
iK7p8s+a/TdD+zki3uqALxlK0UbHYO9S12hPpJ9Tt4rFsXdTSbqGd1MowonVSnL+ZcDrzFSiJDsy
yQh5KCHFSHG/SsKohzTgrx01t9sRwm6Ia5kufX82MJI24a+pPoBBf3GVyFqEeBCunbZBNohPPBtT
5QDuNS3IMoHjqu2UK6oP3Y2JvEUebJ8cUrE2RcEAI+O9HjGXwJCxtzXRiiLULIZb87DyEZ+BD2gD
6CHhC/CQSPc0qpgyryzRF2o7KhVnCwO9TLiFn6/QerOMUpwaKV09CxLU39FqwS5kaBBMVsaN4Eg1
+ZJ2T4HKyw9qWManmGnluVTiYn79uS4QSrY8LlUmKc04kKbT8+6kPKbHrjyeOI54+0HSQRPQbElv
7GAd2ShAPNxlOnyr+q9kA0eZIFh/zJwEPBmgJbg4+v36r5JIF6MuuvV4dT/UbPXXn/VighXPCkrN
22Ob47k7l58MpyFZMf8iDdpvEzLNobGAMXjJMBnfYXUwHJBrhWFG354gdVNR5EFDlYYPxewrAz2U
VVjRmHA30N7aWCgMsUswXMyxVkEE7sq+moHx0h3N4gWNI6syBeM8WxTpdj+Om7ybsStZDFx1q6qD
RScFCB4qXkNu9FSitNvV4vCmSYABZqTzeuT40NGue9eljCSs62uCkJduKUeFpUJQKTDm2YFa7zg3
sqaePeggyxKmb5AQZe3lklBRH1PEeORXK97s9PR3tuTVH9X5kgsIhGlUcp3TUF9dsi++NZLYuafU
FY/PVbv1ga61P2ynD4or/NzNlLN9Hf/cV7NQFxqeqN5Ht471twifjMKmb35elQtMhtWX6yqk6Qtb
HLKWcfGIfPj/c3JvMt6sunTdTkMvnR9o3fa0S0e20JIBGnb9mi5k8QdGyKqb9yGe8DSb72DC5qIK
DnwKXH/IU5iPxYpZchVnVPA2/Li8SH98UF5waubfDvOevz69I9/8n2HMEVY+zdZ9R7APyzqeqKtm
+YR0oNWJPxbkrbDeVznkGRGclWU+GEkJZIbin0EdRwwCWrQcCLFenO6LvH97PennIrbYvU2MBNIj
uDH2w9mC65o+3e83vLw8ISqElyfOa+/7qOjhVkcm4VRBa4uspFwtF+8UvOt+MJ3AP9cmvHAAdkQF
ZKBzfnpREyMeCHys1F0P70z/PsGnLPWjKGRAgBPSVDnztYuFkVUTECHAjeuBJGGgxlmlQioE1L5F
4Jhsjef3wKRYnKAu88dFEr75kY00JX6N5iE+4okQTOWDEqqPEdKvn8RUWLShwUq/Hv62QI9wUIRq
yoQeAp01hjN3gUgmtCMLbEevH70v9TyorWQI50AUEBtnj93QnmXbZfIQFJwzmmSjhWKwXwolhkno
Iuo48fXXmOLl4A9za11L3uuW11KYk5rcvg0tUugf+WSvP+eF889lZLsTE/7rONQzEBNRVJEextHk
gVT+T02DZ4getz+Q3K/abkMOFP6IIAdwG/WAq9R2wbFLN5Rx1apRgR75zUmmOmWzERnfhjRIF3iY
CCSFvaWwBEnjAEOvNciaQZBAunJC3PFNQLzRQzoVyConhSS9XlhcTHDhF8+5DUFFpzNEW+fa2i7a
bTZt36UPbcSpTEqeml/9Q0q2BD4C58GvfYxBUWtLsY4sriFlwiK+p7CQJ6ma9Hs4xREU6HgJkSQO
taWT0ucqbxo1j/S4KQ1hlihv9fHuZHMhWyrpyORmldn52R1iVufI7BKK4dc/dYAsznYSGlS4avhK
7qrzmr/cVtmOG2pG0tXQ3mYRTqhQ0MNeBhUFH976KkGQ5lnSMBbVOKJ+xznCFB57G4d5iRE5HpXZ
6WT6ASerq3JhG8UvLBvHrG1uuSAV+DHLJjvtvzUJzAupIsoLCdv60gwOb8C0bPmcjfnB7ckRfvN3
+unCPQmwq9YpmQFEFwhVI0dS7W8dR5ovAdPN9ePPiUnWsz/my4prbP2rjhjtOsGcTVadJ1hJxIZ9
8n4d/TIZNvfNiPkg1MNqpKMpRZo1dkQu913ZEa7aLWBsXn//LzXySEUzbmGpY5I9nx8Ju2raFKSu
UyIgaA2xiqTrSiTqhNHPFc9Y/J0D4ygZNJ5TFvg6EtqA0J9Q9baIbWx6PK3NNo+r9H1f538oFnBR
mpj5hIlbXii8driQ79k0Xlv8RwE7WjCKpgk9kRvN9N2gFYMSjmKme73+40O+zPnig4xOBakhzM/v
+mG+OpBzFVGDMJUExd3HrO+RRvDj1sSu5Ue6kPbIgvLG93h5bAlJiuQQZR6A0UmgGeT/f8dK+W41
xztaIg9cdIz3nH8Koz6I3HfeowE2gX2xFmBYmlGT+2ZT3czfWPYmNRblJ95NyXVoSsGxq3TxftSV
/1CsljChwjwzt6pjqPU3xFtWFYvRLxAmTphllxG7apdoIo3cqOs6KI4IYnyiTYz/tHCRjfeCtIAR
iLd+VbrkHEZbUaZ43TpgomYWdEi0RP9Ywr0KBjvJimoAgJsujVM6Q5cYuvPVnW7AYUv6FUJCCXpT
z7X9O0TEv40i1DTrD2Y5K/C7rn4NAN75x5VtBodnOOfkPDRsMkzaBVqO5CHeVffdKf1lE0dcaQDK
SoKyvRl0hBY8ZUzJ39DaodVpQNSYXxfUl3YRP9rL7AADTe/c7FGUIfmG2WNlQzHbfjxS6cevvhaP
T32VooM1vriUg8Nd/vriDdPAL37fhMaPkWQoAObnGoBdnq/i5ZjfZ/oTqpQ4BxhRMwfZYuC7SEOI
fsFEGG/UyjF5xdyDoLClHwlzvkWJlYb25ReZU+tIc09hFr+7VoyFtNCqEdxF5GS4Ljxs6xzl2H8Q
LPECBoS5hI6Aogrq/Hx+wpA25TBZT5MALKqt6xPMzn2V/uSo0hCsT1loUkIL4il5CbjS3gZxCPe4
19Z1MchLkNpcwTIkICwF6OLzU3JCWkNdEEUYmEugvTCmu58ByaLnVK6gbSIj7a2nxRTtMTtVPZ0D
7QzEl/mVdCBqAYUrolNOTfeEriOllBwHKhJeXyIvEK4jRIocbzHRagxROFde7JN2VI6WkwALGN/+
dF2GVD/nyqPoCoeaQGwmcCq7HmaCAhhCyvwWfDzlY9hxh4QoDI0EMS85BcUx7bWDxI75oa8//UXc
KnIrRankB09oxWbnMcLdNGmjPu/GVIHNr8wI/bPZlFyJ3EnBRFk3ORcOhbL8BaeYAn1LBvE/I+GD
W4ogffVEFrQCcd70YT+jZjOtxLrRYLR+yflbjTKM9Iw73hLQWw5/O15IQiIk9P/IMg8T4wQJk8ch
l+1mgKxoSVtDxkZfspgdfiN58E7vtPvSI1XxklvJfNsBmxTW1N8GzpDJNP+5ZhTr66/tBTL4+Ws7
/+gLnBGbjHwGj3TP2BgVWD5nfZ6o8yHFin795nDa/eyNXG3ij8mopeQB6fuXxg4w+PWHCp3F88MK
cGqEKgFhWkw05lnn0a2XTVpVp/GDklkFSz6U/rGg6uBiePLMN2tGPdG9fdDuUyHfyGdcUoYT9gQP
mkFsOxjsFQx2UZcSAMcWQgakRXGAXqEwchmhjZCcOd5hEIdXcQPlzHUZ99CbW8YmgSdYEYvOOyNB
fZ6YplVxEHV2rCfc/IMtnUmOcsbXgZoXN+qUfgw9SditZ6+nzpd7itZq/KAkKcTW7BC/HOA78euH
WUhWlwnnsAllAHvc0zS/JNffVCukMSxrUYVQdjKD26YlTEQKDSVNW70irZJcNJWT/8EQd10RF1+X
4BguIVA9HHjPj0d0xfsk22TjwEuGoTd83bAPCR7kXP3Y7hmAYbvOrzBXLjSYoGEej+LMzp0wsShw
qSjWooVOweuA2CW4wzLE0sMYz4wg/fPbZbfNqqYsdrxn70zMAlx5n/oZC8aWARrPVkEePFjfIIyR
oHxTWaJmoGbvqCreXW14X8BvEUJDoyn8mnOfn+mykFQdCW1LRoEg3SzKX7fN7G0csaCnqy/peHi3
Pzb/KMBNb8dR9A/msn/sK9YB8s2A+8BH2FrICFSb7cciLT4bNDoZyPV4fSMHhPvsUwPrgHyPuVVw
25+t1HI8zEeL42b0qCDTUxQJI5Dq20Jo9NwQjkwU8mrFNKLs+2M/Hv0mS6lSP4ihcN/zCb4GrJES
9nHgJq/YQbsuWhJJPg1rdPHo/YNH6vWf8QL6CIeu+5ELBoPUuTez25bEB6b9KCCjlPf3IWgHDyR/
NQ4REAWGtqt7DrSM2kPHSc0JFOZo8g4M5gxqqCvPZSFx/nrRmhLh5yimi6SFCKB0Vc9W8YPjotrx
+pe4HuP/FRAj+0hf4R7/9+HwzQVabXGyEEijWN/dY19vYSHQV9Lrvv5sF0ku3MdGs9KjU1BjfzwD
9xDsn4Y0PlJwIs7YDdv3q/c2rGIxWVK8U6lv9WBjaOchtiyMx9i74mafbRPeKVyZjRFUl+oEvK4L
qF5sXTCRdgp2AipfLDptUCyNHgPMSPSmss2z/M1k8o/DZvgNudqVeuOlNTHhcGAf8u5n/PH5KcZk
dSLJTyWlZ06r24zexsU8DGVRINMzndkTTP5B1RHg5L1OIrMdLf53q/n3YRS/7ebJH6+/94D9nK2J
yZT0HZQTxABBNz9/rnJdpMl6tJhwaBWBwFX1IcWux5vUkPsn0Nn+Sw+ql7wHWRiSNgFcTVuI3uKf
8ZGTV6xo91ccQfhR8/VEakkIAE99Ip6aeoDMHc64J0GGPa5FlsSrXb1/3jAVOWOFNV7GcEsIqwrr
RbhROFILnpJxa/URCEM8Y4hI+udalZ2y99e3GeJE+ZtE4ry3nBDgfDNdRR5k4oyzU/stWc0+Wl1J
z6q/8I/q/pyD5ojj11/2C0DciNeWokRiNBRpJ2fVU51t22G6aCeh0tdCqye1Gi++t3POuaoscdw5
iW+Nup42edms7uts/VabxNOxIQ7lLB+La0UNamnjJfBbxKagF4Bz+KymSqWi4lp3gEGq23R9d1on
KTPPHdyJW/RJ+lCvG0ZpGVqOtJWmvSa4/+Y6rP3SDuBQx5rJ6k/mGFuer7RomfTTOuPH+6FMXGt3
jITAPBBzFPtztF55dwf3B7dPSPVDbWL4Ropp2Lb3fxK1aqTnsdgACN7PhaO7zTGODv10/BBi8Q8s
2fnob4EmGbbqSNsiUZQzfQGqHg6RxjA6PDS1rDoIEgFZYaD7ZMqdyNO/vmReKt5wV9kZcnJQwJ29
tcm2pgvP9lQ/MFntpHoDRIaVGYG7wCWVqRp8x4T1s4z8hg7/EsFM5fZmsWOa2orZ6I7nBFUDJwqT
wfAPTI601+GhlZIJOHvhOK7r9Yd/6ZPPUInIH8PFcuecffLVZpJsy2wUdOrNjD1WTBiu6alhfwh0
IE2lPUwNmXLFAOBV/ddgZMc/GfyZ1JZXHuwSCBjNOPZMfE9isgqsOf9ND94tVwXVWvvjhi7QZW1R
PFGm5bPqS6CJzXOiS1WvodGmJ23C3OqUenNQOaz76/WHeoH34aGIg00xTc5Bls6uCMxM+02W5iP4
LT5rxttCj6i62g1iESR4qARkWXdvR9X2Z6+NcByzPtsjggpp6wPWhJ4x0cvt8KGcZh+GvInvyppA
r3BzA3q+/tgvfmRkAbxHqnO+81l93u1nm9mRoMVQtJmQFAz3OAGl5VSRZUR+qRPMR5iCf+DbJlHI
egTdCPiE011ff64Xdw7WKrJEqCdjTrXn35hJtMWojPqY7Cvo0vnx67aKGb5egr3lv4d4OAjMoGEU
vecAbOP0TRzlUDnAnvZz6KlNHUl2K/Ju0Ipx+1QMmaKBvFfIsNsO+7tuWf91fdtf+FQph6zWx2rZ
AeBGZy81XZ5Oy2S7Hx6cABmQ8/rENPcFKh7HX+gMm7/bZKNf57vufbPrmT99wFeLJoTrMaXMVCUT
BDkg7ZNk/dfrL/elj47GPqZUg15XuH72cueELfWzMn4scSWyCcO2KfNY6ok98Z43BxxWMIx89cZp
GG6kf+lRsA5ucVV4eTFnjvfm5knoc6gj8QQ9f66oaFfjaliyGCH3jEJVQiflxa0PTUVc9YBbBrwb
y86bNo7/FCC3kUfs5BAHVKIQdfka+cqIqDmA72yY4mnN72Jy/ZIlHLg7LPwSuYY8uhl6poGLPq9R
lNteONWcgcRzRg1l38tmzHeY9qifJIuvUSwvqDBAoTMEsAjYlRac3w+zeb/pNiwUZW3+0CbC6z+e
3RXJ4i5modPKG/KmqSXB9Pbk4LfqETeSAVEp9b/1wxlJdDTDDoigtzn7FtxURZYWPBrVlmir8L+4
sbrwUNBXPBt36lPckGyNWsDA0lDcCw13/310Dmsk0/9NOt4MwOh8Ds5ANt5QRJPjQ1Ht74qWuKcY
MRh200etVfVllve/jtOILFNABHD4EFEzST4HGRBLAowCu+lVieIL7RnGWocG8mSXgppdu88gUklc
aJvojzx2qPxTUp8iegbNiG7ogw0B5ojo8wl8ouivMJUheEO0+NIt+l9SPKKv7/igrjhrFEwxByqd
0S+gT3j+NdN21CezGrI20PvEI8iuoDN40ywB1Z40dI4/s7P1k8oOyQwzeB6v5fL9v+JNwcSUVaw2
w/Jmsxgz/OHaBR+8Zs+f1glHfGWUqtoSztqabj0ptqgohwe5IAVA9hmTCtGms4/ELZcxeDqDV+lB
qpJxLrNt/DArFi2hY0fiMamqWxhgqr3QTJYkESKPNAQ7Z87d+Fh8mDUHJMFAD8xOHgYnf6MIvm6t
uPS24rm1QYvZ3GaHnP0UCJ/Rcjs5nh7Ze+gXLr33jLrEzQwOzTFvvSJ+6VYKwaXcZ6p35IvJ7fym
9yAfb28hWD+2Tfxlu95/nFQ8rHVGeZht/nuQeMzjQn0CgiE8ODdd0MvvsuluQeokL1uEs895WlJY
VFWEuU0qPik74xSfN9MfmmEgKSCoJWjpsTJdl15dzDMho4aRnClkNOoU4dDn65cvlCSLA/2fCh7d
ia4AxzrooRStUxKaHYnIBLIXH+4zqiuWsybRnIkGT4Oimg02IDWxLgzxXtmsbkbTVB4RjyI21xTY
0Ze9vgNfuHP5BRmhFVOy5NECni2EuiPKfbEy1/ZHZLta6ydGvMXCbk5msNP7tBSueeJsV0BoAGf5
AWUW11m16SVAOwbYILqNaSHIRM+L6XqzGc93kzEnwwwrPrP/8gQJyHD4phBY5l+wOwiBj3AWqvU7
RDcJTQAniNL2KsPVeDCngX9Gtf4ioOud1Te0+PmYtUJqT8ClzNcWo27RRnO6mLGtmjAQYDUKxIgD
O60JWT6EuBoxrHbTogYjHqE6oLzhvu568KAdd7Vqzg4+VqTDTNao3OU3Zbd+c/0ufKEYHVPWU9Rj
CMGufL4lhvh0GvdLsi/yef1XlhJ0Ss926wF0yEoyek6fwi5msK1ASb9ndzqPKEjFgTv/hZhMaEUg
zGrOwtt6km553hHScXp80kBEtsJ826t3ZjCkn52nIJlEaaBNZhOd3+UAf8sMEgDM4en8lPfB4+V4
goEYMmkX12N/yH83BPKJigmxdCg+hDblJp2z4Tns/DmDrqRpfB+uD7V86vPU38TORaEUs3cNPjZ4
7km6vN2P5uaafFDjqCypB9lTtuRBGIJ4e8RY1m/NFIAdRkciSmFkrJN3DSilQItzJ+SUIHbQHWJ3
whSv2/X4QKAp6wmOKsHPni1ZO85YDxanbTK7ldtpt4jnjJsQKTKIaDIHVUS0Ph7f5sfhTYoQ30R9
DzEvS0a1/i1Q1Q0I1AG16cx/z4ZtGF35eOgBRPJz0wjNO0KX63rYl65D70LKnfEU9Pc8ZKKbwG7u
B/KuEqZe+urderaXfX260TMa7cr71bh8Z/UomuAhiMLpdpKUv0yLBZJQqFj28uaWbv2rHwXv5De5
/ZZ5Ffm6v0s3YHKgtCElOKHW7di8Q33NHBQ0Q+crkY2k95178eIcT+fDaDVfbw4Puzy52dT/tMi3
OX6C00qmVUYxVTiLgrkI2I/5tRj/4mHxXZJSsDEZ4yvCnTpEVCcw16r+gr4EC5Gyo37H7DTT/W0B
44GVSJVMTZDctGMi1by61GhkO2RdySF+8xQZF+3Vv7MQa6RKpPAIKfqfaVVwIj3KHcM1IpapXQFm
igOQauhxBdihW7oFDhMSScFBwDtzEs0DWxEvPtSz4f3/RasDKPOW16AsylGlQtz//YWD1YdUdc38
L2RyZsMqjvfZPnT2Cj/MB5PZDkPRgVmbI1gwe0z22036JCyKT9P3IiU1YK7CxyvPdVkojzFLExQK
RzRnmLXozr+hN0O3n5SL9fHw0O227/fV7rdMQvNYQuP+cJxCJHzsRqv1zbTZEULIk5H+YnxGlh3/
fBwLCx/E5T65yka/0JGh2SUYCWkpYabci8+fbrco+mU0X+8D0m/CqkdcaDvlMTD3ZXtaTX0c4tsW
EQ1kc2JICi4V3RERLCIxbwdI4asc0CVJyYRtXpz5nOhBz0GmaJdEy6rr95hd2enZ8lMexYi+QWHH
G8jgMf/90S0Z1iv8jwN2LSAUsgaXOYr9/624MVEAqSpGRNba2TctT2vcNVHbBnRYI1kICwPwMLTf
JjZoUDlRXWs2ZQ7/fdKc2vpIntMpf7+y1oKj+uy84aFiRuAx9Apq9wzD7E5tNDsVszaw50JH2sM0
Ssrs5gxZSbrZp2qcEzAEi0H4VQgXAUY2fyBZod4p8t/z7elGZjfwTB6/oDn6FU3Kt2rc4VsjvJYR
klJryshKuBDvFoU78sIdpzRXUXRjceU/2rQYNbz+64z+kCF1yriXYRCVMOsliAIJWgsGAdqZkGXG
BZ1sFRVBl4DMZaToicKKekEs4OJfw6NpysNLska3xT5/lCZSj3gp9kX/KU4K4FsOurUidLTQnnrH
uGbu0uRLyI0nA2/WjklDr/5RzZkhDG62IxIqH+GxImjTGDD1ERq3SjUy6OBCzCoEThSzFVABajAQ
ngCiCQJxsUL7yThHt8pfE1w32f8AbY3RM6E3mI1S6+yz/Zt2TH6Jt7vHlWiugDQ+8GqwGSjU1Nzk
FeD439Ac4gRCufZVrYfhG05Evq63Ci3rxULUconUap7Clj4/V8rhWBbRcdXCBIz+7nsgNziKagI3
TukfG6fXfYpzvkcLW6ibqZU5mx++NRA8PXSQU4CclmvVqQEwaNqhNUzcEmlQr+Ttp12/aYnch4I7
TXc3RTqQc41HhsbXG0sISajGqrtecFTtZmJnW+tywD6cgshD/ka3Nbkd7+cf223x6ywelzft8XM+
298qhXEcpNZrO6WBVjVhSoedQA0xXnaWHf/bZ+W2QPZn/GZQNv37pZF1XbVZZLsHU/+UqpkIEaT/
yKluZFJkMOOORDKqGziwL6oWh4gxzsOYc5kXHJgxJWKvnzEhqPH5lwWFghNMxnAk1AJnrWlUJPto
vRrxaHKwFXt73/ylCcjjoSY0wVXokeEQdUmAdgVRyqtrzXbV1VKhZRKq5uV/9dEdWiyYaYpxPABZ
Q5kbUeChqTQijFZExB9y7HLkxhP2L7Md74PyAPzSSuT1X/k4huDiZ9K7oj5grChBYs8X8C7bjudt
3+4CNhs4TtCj/IjxAn9LKMvm9AXYmwkTeOPTm84SzGUGeqk35YiTNMrx8ii8Uv1Nd/6158RC0WD7
4QdF9s+YRGs0qPYccsfiuuOgEIc0djXocsLIa4gJuBVh3ngT3Szb+luZzsDW0exgGLNvlTXeJaeU
GU/H4PXe7X9QKQoHjcDTBUnwN9ln4/wm+Ll25S8Kfp9S65RqblY7zPzz34Ou1EQplRW2LHAfJrCq
X9F5qDGg3R3/JFAHKjz/w9qhGuI/84hqOl4SGUt5a7gBJrtHjXMPc0frm3KUa541bMHw0rDRgVzQ
dxFY+phrGYg2bYII1XQ++871hjkuWvI1RlMdWuuBicQ5I7LuA28O4+DmbkfHPyfYcVUltxuOPxTI
5XH4MC+Wd9UORgIsTLNy6FtRIob4VuJgRFUfg225E/kSKiGlePMdTZqySX6yggL/eQl2vKA3k80+
PaojbdaqubHHJIWrkjErSrdMnSLal0w2d0UDt0Zj+07RHXXSfLc/u+UhaOTzPbsCpM5p9GG4qCDZ
hCGdzY/pMaqENNEqF3DaaDYAkINXDdnu565sP4QIzm72ftP1pPtvCrIH+DeTB6LIsBp1GEBYoVgg
pagxzf2SJGxSLMa7Zn2jWTRYpTtmNRvHanxzVdxF8fRhvJr8spoiF6eR5t/nbSeB443ZLxhUSUGg
zblvwATwdn+1gdCEIz2ukyi0kPAP+rqiRfeg/iFr8ZY4bscgiaGjJY62FBey7q5Qk/gQXLzdrg5v
g0eHBdPuF9/DsWySEJYyNT/Cm09WjddPgxf0tzA0UBZwQCRKEtn8/DAgqGm6Wyar7UPOqwr9DjWN
vUVerKk5RNUeNSZ2om540U0NVh5jDbOlhOY8A0U6XULOQyV/lHQubC7z2y6qbnbL+K6N5jeaUfOc
fw1tqcmEiab2H6h5iRzrX1wIl5+ZPubq6fdT4/po7eVgBLtYlqe3yyH5xTVmIEAwkJecX936Rt7C
xmJY8LJ1tV5PYnoBguedEQsRo7aGeLsIXK2SU1QPPe/sh8EhX/CjprhJ4sMYC5qd61onBecIxZpv
LeTQYIek3vnNjtSJOVVMNqwakeGAuEFTgT6L64mhgaQ8O/DBBamd8Z1NsRKcsezcXvNNs+s2wYzt
Ju0PzV8O4iKw9WNfsEU4sMCGv9idqTOzggoJdQCZA6qA19fcpdAeMBoEJOHHMjYBiPr5mpscVvu+
20x2wX2bAVSqMBM7MBzIAz9JT2/74lZJHIcu2+X0wfTNcKLhJtJlJeRhI6n2QwjS/y4bqHLI4NXr
XpPLhtIkxmTKLpny5Fhfnz92tzxmUdFtdrRGiFNMrqCAs4QP3lZv8fno7Waz/3me7tH+/6UUqJ+q
lkruI8xgiplckSrpr7xR39izL8yjBas9mk3A/nNND0nKm/W0bLYhfbFHI58P2HKPNElkwmYbrm2w
MKgucjXznlMQyWi8YfBu3H9ZR6Of25jqv8XsDH0SNcygVLsyWcd3rz/mZYFloAJBiQjn+f4XbHq9
qPbrTXPahpa82hgoUxQjfCyMPeGdZmNCPMandxYPcsKirvKBQaQC9dYsT9zumz88ggKcSFsUqLe8
x7uQObsCRTK9qf6omMRFj+dmsfjnjqvT8GVzAjzbn1IyQm7M1RL30oHLz7SGlCRA73COi0yyVTmN
l9vtA3/RT/2BRF7LB+WTki6P5gtqXrAROQ3lLeGu7Q0MoHJX3+ITqvKscVxM8DZctxZdSht8SrKN
YTAkYM+zTyfLWbbZNS1PCRap51bFofbmJ7V+0HBXKCITthcnu+iZGvpAV1P5ukpC/js/YrfIrvha
LmkWn4/0aD0tSDDOpRflZJ8uGdP5eMqqN3+y3CtRtFQKSnmUXi6FAN8QHJiRFydKsuOqKSml9I28
vojHLz0Ymmj4V4Skc1TFZ41ptN7l4+P6uAES5NNirvhT9iLLCTVLGPZdkgfTbtf1XbViGpcRy+ly
y2AssiFv43KxuW1RpyOipmiyv08KOjfkRpsb3gWwLvKGZok6a5RTYdb7bnWHYKsmo2bENIc1zlmQ
fnrLDULFAT3Em3LU8W8pcTFmw7pAP+De6L6pmoxXfMyIET6MAb2xIE23/LuiktEK1Wj4M9+uIS+A
GUw7HDqQj6oD32yzCJVFCKTJosltvoFRU2WVcox0BZ7NFNg9J26JwQDYARMyXc2tCjTeCfUWL42T
m3YXxUlyYhwloz1xV075TXTAQLdr+uEcZPFdP8qrN9VmHt+WzKq5TQrkUizCrwxZvGNxFjfML93c
97N985DHp8Vdhd+wWQMvxiemv3Zcsd0JC0GTLTjw1hXXb4uDo8eSiSEfv1i/RF/XxtOcCF+sOFnP
+21NaLZrB7PBDD9DOtTuovg2QzjHl4H50EzcsgBumzWP3E/xKPf8c44d2tVoU205Obv9XQOH17Z8
zWy03nJZ4VweMyqPFoA0rMphLEsGu+4QkI6531bx5M4AqaQ0+XzDu8tX/Kc+Q0U9yADPmEWaF9sx
gVmz4jEKsZow2Vjysz8IORWyHkASb/LuEKPbPHwTFRKyjJvse1rQH3cZqBDn+k16oh/NTtmIZJWq
e5f00Lr9CaXXjBjoFCcHFe0h+shAS9RoUxI2wLcnA056ybB6XDLptORLlVsB0gj4PaG2GXa8q9SF
moz4d/Srw+zXYT4vPjbFnC5istneFUX2bb1u8bSfKHLrJntbT3l1aQGGNoKzqKbHP/ssWvMKeKLs
wFfEvMZfip6iRzjO5PQVrtl5CcGvKRvLyU2V1L+WC75rSW/NaNn8zS7Fb0AKyzyjxFviIYgHRtw0
JbrP5Sa7jwBfYBWYgVsvdlvGuYA0kw4QFVjPKcXjd8Np0t//XxdN9nkfrzcP+Yh/c7Vg6ed8n7sq
pQuDqIi6+O9y1H/Ftr+lCaJZagtM4IfqmkP50swlDuwpzM09yyjVzgqLZB1vJ/zgR1YIEVfg6cEU
86H+K4wMRcAU+Fc8/iE/HdWeRkN6g+SmQ3JwXfl2mdjoQ5HLQMEIfI4w9/lDESLcN5Nh3oSHCs7T
H1jrE+ipTDPDetfOGR3CVZCdvkjjm1+nk1MUIAx0cA4BFXF84NjJxDiE3Ks99jtCJwLCCRsoOxMS
t8B6TKq2PUzr/59w7YvF8laS3wvImq8j+GsHHZ0maC635ggBwpmPjVYelyAdl74OGwdQwtKVkh7n
3+0ewv9AWf76tZBdsO+mWICqzFVVc6ueV4fH+WayGLdNYGZBLuifzeGFqGk4T4D/FIVVDHbPpqZf
8u6QUleoAtsTOBjlWZDgwtNxPn4z5C+vmEe4gXjfUEQIMPPPyabs2GpDWJhgb7Mafk7mwx/xFF06
pmURKAFgw19D6UMx0cYtx3751m60XHL2RUiwb3fEHexGHMtlxHmlsNs2wM5fsFF/pNiEM7faefq9
nHO4eKOqAn6S+D8hssLVxQLqB8IU7YD+KetwJzeFMov2MNgYwIiaGSlonh2S1/KDT31uCvb9f5Nk
tc7BWniDm/IX+8GYOUqvf6WX7m7iKRmWNGVm2yWVNmzXKPwXTf2oRwLOa6csshrjMQetRKuDeLV/
AD5+DR7/OX+kgLeEVF04mXPjGLDz+oO9VBqbm5nyXBQVFzHTUV/OOdM39UMz5WKZ4VuvTjTiEEJZ
3X+jU/6l6Tgp82nG5buZvJUa99ZpFqd/VKuqICvohyyKkLQiSR/20/KrnWZccnIRwyBiL0+j7MIf
4nwG3YLOnLbRFk9VgnPKxx9O+fLW/83N9frvvJT/zEF9UV8ooMJEcDEsZzbeF+PjYf1Aus794VTw
skE8OS+qMfAMCQ1Dy0cwTl3wDDFriNKjZg/WfYSI8XwR34Zx19kCtKz+pETYwHtj8OKqZMh4TJ+1
rf/yF/4H9d8LvRa4tWejweD84exgbKhVi//H2pkut41k2/qFDiJAzPgrap48lO12nT8Mt6sNEiAx
kpie/n4rKVaLEEP0qbgdFWrZsmUISGTuvfYatqvNJ905CuxfHvTOpOU413Ynl2jhHAL5NcpJXHwe
5CHAoEXsl2ZkVs04Wm0IgburubnKnmn2+zf6VHkf0/TTZTsey2pa3oe8fJt0cNeG9amhsdgh2pc0
pC2EltBdS3kq6XRUQ+gRK1UDc+5lZOXsM8B0sqAwiRv/ZHysKEdIllRWOMUFnnt8I9vRLndx3aw/
yQ1Qu6O87DSgTUbrm0ZotkKbIlwK0azM/Z4UZ5p8zUG1husVYCvbprNuPyRDe26jeDPb5uKwKcay
Bi2p77qT7XzclB3zeD8zt68gwcxIgzr4qntYAgtC0VzwkDXA/2HLtKPMNojpwUZD+h+hgWee7onL
g0BCK02KItzeaHI6h11QRlkwpJ8ohb9LSyzCiNkxaOGNz1YCHwcpTNFT3yesP9FE/O137csGkKT7
LPPZve+VZx2oNEA4RiOkv+W6+B9e5VNz7HzhuLUVW0sGDMw1X8hFUiGooTfi25DNi1gwwdRDkd0G
68XN4cCh2kWfuf1u9Ha8SKY2hWvmROubPojOPWfNsyfXylvsoDpCKUq3PhmGuHVRepYVWYwQOGul
jYkKpBMN5rtIY7QKdZHGQ1GxThj7GTZf0JM5BNecU/M8YHcCQCDAgTE30Z2IARlIHb8Z9dC5Trax
/Y9dF4Ny8UYUdCGgTaoDTDeni2tT9x4Kw78OiTzaZkoLo8Hkuz0U7dyYenlowSELSxV1ZgkaFfCr
W4fDWERyrSGAMC+DnXd8lRYP2XLH3rux60VymTnb6KZwHar5sKU+qWievBl9gzZ3M7bdEv9XQHYg
3+WK3h3mZ4XQzozqKU68Rn1wBRJqbPMYtVvb7dV4Z4+UjIbgIpSUwNDvJuOdUqehDgNA4mgoGZ6y
dxiz4Rexi7LXNIJXOkPRc2YrO6zwYeDKBYD9QwaihzNQ3jYCnA2HirAuFZemXAQzEmJXu5i7oEzJ
m+zLOqrvZ93FLl/Pd7sSX7qvY5F8MRI0qtyWaA0X75IQVpMmGRo2yL4udXTxVXttvq30zmSuGY/6
ATjdmJazOxPv6zY4yTGN0XUbehepflpxmsUpF+0AtRuNkTyBAF6EHjUZdCXagmjAQ0pDOQ2ZhIx0
WcGocYOumJsQrbF9pMqRXZqxY455QNmgxwAOXWDeNdcjMobBGS25IXT52F8xTi96ntgQbgC5w3tZ
+8Gpu8+a+muRL74Z9yGkDHUGLoFAkBIz55+gijfqQUB5OTFoz27JrRGHRe91WGhCKM6FqSyrTYEr
FvMRuRdkMdNzpuRD8XOzLKBC4B/6wrdtsPjJ++yLOLTyUjCgKn5DSho00+yz2e5T7b7WOhWLrXcS
GIZIkOO1DuQxwEMPqLtidCpIo/8GWBnW2xiYZxk1sgcBMQpJfQPXgZ4CgRb+BomETQ+uz301Dbco
iDUDkhwE4TwLGKP14x2NSxU2zSSHTDiCIoz35asBO8SiLFpRFdwQN55ligcnaJwAa01d+Wz/a75g
O1/4uI8O5yMJ4Xz8+xPix/mcj9EPvrL/j1+RHT5zLuoFDC998e+s+v3n/DHzN/Zf5CNf33+uzHFX
/4B53XnbYf6FxXdfwfPyJCZh3t7oFxFT35/m//UVfnfJwE7h5Hx0y8uZNSef3O6/6KP+wE9Syfmk
6fQ7BJPvP2YtqQAMYJ6IpuejEni80vyiVHT43//tM8b//iWf7IPo958QJL6PLm/qL/tQcT7u/8PS
h0/aQWHjJI3zcf87I9u0Usb3H/lt8sjrLU1y/SX5mIBVHhLK7ebL/m9o1qKEev3FfVo534/Cka9i
Cbf/yC/5z0IO/JHf06eHDHue6z7HnN949RWMyvgjf+eY7z+JUBklt/uPZ84CI3/971mAlaEOA94O
jy6YYeJU/pT7jlu11oZbvYj/ErAD3imAS76k6CZm4IzUuiYVLRoww7UHWvXIBm7LwmqHG4qgoBY4
1XY3WzKLgSCNyi6pGB2u+LOoL/DbTJgWgFX8oMoGsqmB35j2Jrj00VTCVY1BVHFSHJb/a6QkxQyA
E84aJRtRQ8nK+WXPaJ1lzdNZnPZNYzX39Q5soHHorbN1eMmQPJ/nOUN+xYwXnb7BsIqvsyVfLEYy
9WL2Z/125oLFor4bGEGq9l+Dz9qLpjWJAsRrAAGSCYIypCmynxmn6DzbVMV1to2BQepm91D6i92F
FwRLNr+s+5AlQotn6oaCjG/fCnvz1O4P/A3DO5DOtLYzILyR6KGOyMEMujAQVjv3Ity8LNy8tiVv
mrPkqjy+bup6YEKvikYUS4tvbZ3/dEs4RVi3Dq7d3pZd9b3d0Fl2ayVFFVAe1vRQlgfeGnbszPZM
SD9wqLoXgO/FpbfiO3OM8s+v+KPuAAiVFWg3IcV7wLDz3AYydsFd8CGlk+4Zc5rvkNv6d5w0n2NN
VV1mDX+bdWXPTaGfLYBhYfHS5Lb8EWpF8hhmfDtjhZtsx1/mnIv1uBjtJ1vUoLtxfZuWTUQ+bVog
GqXdzfsfwD4YCrd/5oXV3NAz7P6E2Eu1Oazyy6hebe+QcAAMLylGNyCMiQ8qKjKbztKoxHc32aIv
bAgntCLkg/YSLLIAJ8+acAZw21S33hq2cRbBSs/SDKQ/XFcXUJ644RwfF83OD+ZpCqvGigP3wq9m
300479iBTq/4ye2cW5L2PNwxXJdfzr2MRweA3kXRcZH6ERGIxsa4H7w6AFy3r3NGkdmjsRlVb6BQ
SNG65AgmhzWpbDtEBJ3L3EyYIs2p0f7ongjBkeLvNwIVjkmvXJlPN2XHhPGGXBrkOa781ZXleb8O
y6BdP2sYIbJBlyFO2kKtKcHGFAtI1ywTbVVAYhQZiJDDU94IJu+TWvz8ZDeSivdo99J1EfLJrAfA
k4n+5Lq2RJGgRFk/Rwu6J4oOkTrFl1HDkuzQKYFiCWGT2aih5kkFTj27p/TRraKwlTZpG2af0llx
JX5NB9NJvydgJsKp3vOgWjJkzbIWjVP9nOB5ZYz40u6DvXkUOwXquMhKnbgyyuhZw/ahrrNLvMda
QP8XB6ikbj+12LPJL1JOGvIglBBKckRF4JnYvxcVl4QMYv9rFKnROlXdlUAR8XUinC9E+hRzxdjK
wHNVNGAxI7e4eon7iJYYDsqvC9Aun7sYHItBoIUi6oKIgn6S3/a79iLn4IbJI5aeefmT4uP7K3si
wTPrx8eRCOa07+OhNVXvpMuWEdEQjgZ6sXHm70Tphu0hUaaQO0O4JWMsQdEqy3NZgjEtNjldKkR1
ZwznDguwka/rpzfyI6hf56N8JvFY5nq1zHESCADTQ0OEeLXe2au7xl1li2f1cUI4BIqLt9ysVqyV
zU1bGrYfkwUY8WB+RQESib2S6WpAeI0FIsWLfgaorl/lOmgUINgHiJSUQAfVPiVTRyGUAkRkGKVo
HZH/N3Vwla13nyTrx0z4Xm5TUn7rGRl931na/cQ9Yf8zAzfR+s9oqr0pTzv3trN27Tr8zEhakpgO
DJ41KXp/9Ov15bIvrkM7uV2tCuivtEeMt9XlaHwrp1PPQSy0xYgJlTpObJdxtWI3ZZkhaJFiSUhK
PpwzrpsQet5e8wRNsVK7DtxVyz3zoDmDAchqMIHhYexHoFAYB9gY0aSYjzARyJLk3IChn8jsu6TS
R30jZRMCpXKujArtWGoGzwctTdxrXq5WkJksjFwczo53qxTcxS7K9RLhEvAos14he15pL7hd3U8m
bkzKmRzCItUsJvFggpCUIgeIvd8VppTR4rEdy8+GqgoRUSJF42iMPqtBMCj6nxGoZ0xkKZyN5e8L
YVF8dLEUkuV+AxIxy2wyVOFqjlrEYEoWSTHDff/1n0CaLz84RHC0e3gevCGuhjWxZ327sJ4lHe1m
M2ShAhlwOzhk3+r9EDtEFE5NQZgBMFKnTRYPx7Pce2XFy1q39pBFnnf2OnHAAQjDbQHJtyHYThaS
u/QZzK8L61lHb1Jy5z0AHNnGYyPkFUBydL6adqrU8HJkoev8Y1azduBTjqHSksGtocy+f+dObZxA
W3jZY7GDCHuKyKV2Etc7xu0fmp7KURLBiIoZ93eOfubmRQRTCCanGGtiqokWKgc3eT0Vq+5y1m6/
pdnsY7IkrZQa8EKDBJGFwgGNrtfd7Nbj7fuXPJnU7B+24CVS4+gq4Nodr3K3rjf5ah1AMpQnGGIL
SXiSHuIaBxK9yINQThQ+3yJIc5JYZwOm6CWf99jD8HVxFc7XCqduJZA1IbdKxnL9qYvfmIX+jtJg
8SxFre2OP/QWygE0k5SP80iMMHFwTaYlS4zBNrdadGHQmAaXOYnXTTqIAnsU3yXJWI1sRqO180Qf
c8pMqhtlsTACALoA0p5KelofzNxdbR6VVajdGMnJvbPoHoe2Y9ZHzy2ja9ANdq4lRAUY8Aus5aJn
pQMIZ5KfiU5OQTfjYvjB98rnlW39tSiL7G679ecuNCG3pGv6DVtePejp5TMsYuICqIFPxOSdyqmn
4r7vs0dNhTzyzsVTQi9yl2TYBiw5OTn0smj4IYqgDhUNpA0j3/NYrtoKNP8ymrjYvTcWAWs4KjL4
y9fU9+GWzVy04jMr2BDp31w5/rYuNQtqgtlkwDG6fQt9tFs9JmtvzTnc0Xu2dFFdYK/ITS//bSLS
EvJSL8eAu68u1bOLn4UNFKqfxpALfdoibdRNyUzGBEtgEe7l6sE0q0U9nyUW9AAYQF2tXhfK0ryo
6UlFz9UbsufMFCzVJhtvmi1dTLPkZ/ZW9GkeZq5zO6MXAfmjpVvTd7Z5dL9dMIjNUvsWWk5O20IF
GFVqR6NghR66Fv7HNZgOKVyDbnr57JdkN82YFde4DHxJivFX7fIVOM+/0lVW3Vj+CA8mxeuZVLnk
si3pIQ3gNxaaTMsPNLtI3Tq9RNIM42RGZ+v2fnSXVqCacvL3ZuOvJqzXjDJF2qj5axuYj/NgS4ax
x6htyYll12rYEhhA4dreXtbJerwpwhjUIEDLp8ijdse/DCoKvQTJVuIh5CkdVjD4p0mZE3UmyukN
heB12AKj6/mq/lqjEyIDpUWpqovSA+5e++nPLlg4F7MZSn9qHQ7AbMRituCtqpuzkz1Ho6fpsmIo
gHpjZnD3aRcVLbNyiVLnUVXl3qdaMyBejojphY5+GbIyNVbn0m34M+g3VEnqVdCQQJoOsdcTItdQ
A3GFMgw3+hQySyQHE7lERsGtGFRyf9a7V5fnrLYmlFqzyVMi0qrKrwrgZmqvVDYeBVK2elQ7shsX
15W/7swc1XjroWzziPEWu0QliSlTlGTcsPDE5dQIJqVt7JvoZ2zF505NFVJvbjQsP9msuDTuk6tr
dwUankVPxwOCpxttxDJjgEIL/zdKQUxarr2IrlBMTsRfjK6N+SkS473pKZUrplfqrZQCcb7D4OA5
dY0ka6AlRxrMicTXX7UYY73e9knprUw4UVbRQzQzmEwUUJ9VFBlyicsrnS/j9KJsIZxzxo/Yqohr
Lv562y0f4RbO5cQlTRMP5Au/rxb8XvomO2MZaxivhFvj08HZKsvPLl6qTr4yuhDO4ggmiU28KASn
OxHfMrv8KENTTS30Z6USEo3UiP8HXqMo+kujK9tyP3u4ZnUb6THV/f5sqM6kxDE+9nzeYInXqRTY
sat0cJ+IpxBbyERtaOpA6yPNiJWyVWkeZ4SojJDE92m38KE1g9HmpByPhsrwTnIFWRCIFqF5vOGr
IFcP10yn0hnvhGSP4UBPydRGlNxFsfhYBOv5iA695fpF6a5n3FqXOyr2hNgLls8EgNg4I1/gtRPD
4n9ad1F4UcpBoAILKFynpNyt3z9wJra9L2+TTP6U/E6A3WRm7brLTbp0HP6ZnlpfbQwwi0on2Vsm
mD9It2q77R92yPrtXoRcmNoru0yDJVrEK0M/gmDv7WBk4T8slUwzUADw/yqvGDZ/1XRL85vzp/3p
HYE9ATSGeC5Mzo/Xc70rnT7mPfvQZLT3PWSKpPtuxodMCSLcvhtYHbrWBHd3tcUHIy2T7kipqNZW
xLD/M/PjcH9pQDB7A/mZsuxd5Di7YRPEz0YM17jXXr8ErVxSQWse63E2aFisClqWVWpqJXeSSEus
PXlWiDttbWkLt+4fiJceU5jq76+CU4UzzBoIe55Pq0TJd3wHw62dNas+XElgeF10KCsgfIhS74FG
G69HrlFvl8SI5umi51LRLKWRFEk6wM47pAXHBLmXu4efIgeXC9vcEOhe7VRWghtQ1e4ABnrxZthA
AlYp1tcCQ8QG8ApCQDsabFaqiTHFUUItitJGsp4nL49KeN/K6JHuV4QVQWKJG3/rlOsL6GEUY6xS
vdrixoqfYdJOUDT9/fMDJByI9+ZIUbogJCJViaDFZgosiYn+vrHt0YQGvwDNKNuYjQFqWjhQlUme
5aHEExVO5HTlRIaVhWUAaBKiQhH42/MRqieazAgVCjivfFyR0R4/YJdVuMs2dfyszkNqN1Gk9MMZ
k0e4tvIe0v6mV+NghK9ew0VciwfeVYooGbHtGQbkyYWHm65H3jL5Y+40uDptaFyBybnpbDvymZMl
iDIJ9PrqIZv5NU4ewjY7Yif0cgi3NH0QW7qwzPOC1xOwgYdSy2fVcXE0k5Nj3PXHsC2ScvHsBZDp
2+hfirxR9JbgcCO25t8u0AyZ4AGfGQLWKsaowkf6t1t+EJYjDrMb7Z7qqD/TJ0xmy3oxPIRF6ETk
Row90eQIL7wSg8ldbj3P6kohhFdSs45DfDlzXKwP2aYVTiWBakwhVvifZ+XisnaXT8owk8K4W+DV
x9bnl9bNOvF+yE2WGu/y/Y3lBLIHlYyLRLPFkNmfslLGLm9bODS8wJjpqBtviuGryG+wWa80XlDd
iWzyXsQovaSHQA515wVm8JJSmkw27qu2azP65M9btv1Lm46of2eu+e27wpMHK4sExgiPPH5XWuir
S5j71rNdQUyQ4Zw4hQd4X7Bx4dKORAE2yNxlec6Z2AI6X7M18CZnMcyMllzwF+2oMG4dgDpktF1I
cSjK4bgQj+Gsy8rEStMsDyeAoeTD5lOk6nT5FgsH9kGaQlEFlETuaBNoJJazZujsbVdZQ48lDsxi
Fdxsxu0HmRHg2P9dKLg4YIm1ZcRGw9c40V8dFnrEeH3NCgYLwMa0Ln82efRXPSz+YwXNraBWsf40
KZRgO8+ZFq4HNAnUWMDk1oxdkfagYVyp6ub9B3ZiE2ESEfjkSkJaRJ4+eRnS5XrhttVm+aj4F5WT
MqRC6fAhIkjHeNbBrtEJKzW3wAk9ArkCG0Kldmk5N3G6nbmut00XUHZAaN9M25s9DQeq86XVBbN1
Cq8dvauxC7cuBEUdIOGDTlbpF8Z5kXQpc7oydtAmh1kWywbIIULNkRZnW6lTF4ipeIgjBesc47/j
lU616pT1zE9N8QdNitXOsEEEHl2hPCZUVQtw1/aL/ucy8rE2OMQKkCCKVRTvIoYDXnaRLz6/fwNP
HP+K+fnv9U2K0zrYrBoXy+mH2s8u/LAGcQKdFiFex8N/ny41FAj0WHa3Y7e9QUn8JDMhPEyvzVAk
hDkIe6sDWjcDHog0ksqrGzDewTrbxSpSgZDUgisVV0eV5RXLhkp/8U3Ja9EAqwoAW31CGOPDAHht
VfzpkejkSzWjWu7GM23F7HTE2Dl3EE26IlFpVYo5pr7Y9BWag/XUTNw61TYGHZ9FtH1gzVuGFtxW
/QPv39BTb4q4qcSeMeOFJzB5U3JoPushZrgUR9un+loiaDmJidZr0+mU/u4b7FaMU2lyQJk1StVI
yHhc4bCh+lhmaf/kqoKQ4liIY2DCY19VebVVB9hCOaWBR1XlHVR70YvrUgPQKYheGLPAiLhYXqTD
6tog4LRWSbh6Gnb+H2eu622fDOmfsxU7Z/jGsI2PX4+6Wzore7lbCvy4Jw/wwSSPM9oRBVrvboGJ
v0ayB4TWHul5NHrigNKIkH0vv3j/oiZJumZrN+5PDiAbvH97guQs1kU5tE60elyOyYcgW1wsAmde
BdWNH8g+JL8QoqPDygqBvVC4yG0CjRLQnjKtlGAi4x9vAQ9Bh4AcLOSeImBQ4K3cYyTDUzWsYqFB
6w/hki4w6fCMoazR/wunUzKUbAvTnG+junbXxWeWxsR7cf/TulDoACCxhnaDyUE27rJ2l8b9vjEx
XrALTGoZjOjlV2Ni78AXbVsED97eCK7AHBokpArspDqXH4MgIU07lS6hx9IOyBjY7iW/3GshB6Y6
IB1G+K8Ewvefl9HwHANCeC9i/MPFs5GBSB8vorROXRjBy/LRYP8wK6IV3qU9rVXI44DD4OHWdcG7
wY9CyabUDlL0sg5dplymJKXX3iLvk0Qdx8aKb6sRO44WrmXmG0iWctkCwPG2/EXEznPWwQc81dAI
woqPlpCOQOwAgtnQkUTE1+nQ3fZeSccDzu3UZBPg0BEhiOusxZ9RFv3l9qC8DQpvPWO9/Zrdyzfd
Wq7ii9HjgRuAfw1o2vbYeXCIRhjeGCURIZMRImpBrzLiUKUZjovnNt9cCTURTpiOMB/tDOsF3moz
MsCBzq7zj9ESq9NWmIgcCEMIA/AkRbtVWRHCiBijc82vq03vzROigoBP5JhogeMnZDWJvWvGJnoW
9VwHTFGIYYK8ROXEGP3BGvuQcMsl4UF1eampvEoMebA0bf9Vnqc29qZGkWvfRdBoIjIhtRskC2hJ
xrzO5xdbhP0cOsbJB4RIGqpx1Muz/B1KOIf4qZ+MV4dxAvweRlDHP1keBlk3JDWjRdRuKmRVfbcD
7P6egpaCJPX6i/U2ugsxLgTdfTKEMvKmD0lj1pputaLY1XBbgJ7qA3tNqajW1cZvCgBPm4wcA6X1
Pigt3JyZJKMpt9jdxjvnxrAVmGkacjCFLxrt9kJsPQ1jRN4W71pVtJZ4hQg0gryOLMa0WLSmEReo
OY7XFgDnKIfRc2uorvO9gRYdYfacLRgwiAMtBofAFKNKYQ6FmQYrD9QRMCWD3L6Holjhmoyoocxi
RhGAxGqMbIs/VPPTYTpv/C44X6KAKoiaVnR6IQsmcUJYJ1oDTWYLAsmUXSTaDk3XlTAxefB1GyYL
4sAZ4SWI7j4GBShCxTCUGLmPFj0e4MBA4lbUlDH1BmRYMJBshmRoQ2SB6AJyQEG1/EP/iMnGGTGg
tAHYtEmTi0PO2l91Mrt1txUqOrgPcp7j7/xP6JGS5zksgw4kokMVr7GjAIemDP96f7ub6FL3G7Yc
mhkbAyW9EbrnHTgX6cjFo5m369+qSu4pKGrM1mxsuihrTIFR+1/s2v0PuS5PMmEo3FVyMcQ7Y7b3
/lVNIlFfrkqniOSWAkKOX4QxG3py173lI8vriff9h5xTXMYDdoV9PK2oF9K0iVkKJqdtUrIAnZcS
XJrqg4rQEMy2SGLogtSKqnuA+DUvYPv/DZ0QWpQM6Rc1dy2kIqQOD6Jayaf4/Z/pBOrJkcJw1pG3
CFXK5GisZ/U468Z28XyYcSY5xCa2L6iEDwpk1phW7A0xH/nZviq3VowNk9+Rb37uEXCUffH/0bBt
f78VPUvhpHseTq4tjWwk2Ktd/GzHeC5Q0cmtJUEyaSIwANhlaKHoYy0EM16SudkWbwhhnbwocoD9
Da6F5r7TrT6yA5RjDIfhB2jDfF1pekFTuNYKWIcjVX2xYJ2qjq6dsnyIeGaCm5jaGJKRPCyU5qXZ
u9nX6KWHjYdx/nibUjW8/zwnVtz7e0aAbKDsOYIEzNdfXVvrYDRdLHt69o6KDKKadhn1YcZkTxCP
IhiWG0q2Gb4nbMDaxZs2u5ItVLFr1hfDbnfXDERSsUeJfsSmd58NuOL5rFhO8STD5os5glBc/Z4Z
QAUURzk0XYS7sqRSHy8XGsNOMqc/K4hBfslh3PM9NKXQtiSdxojNrklDhnoljYwGIgb44s+cv0Mn
KFcE8nGUQbsMaQvfYOneuls3HSMRbZ86jYRSJw4nAhKngyem/KA7f/wVpT1zqRpNC+isuPzwlBSF
qe3YhVUjPeuYcfiGDeViav+jdwAPEgaVKNocx500r3lhE1Kb5+GzJivqHnT4Kj9J+0pXQ6lggqJN
XRMJlanmiEq7rzWwpzzSZAf+G5DriXeAzYK+GsIdpMgpFJxv0B4lUEfM/FRFQacgZZEjDFNVXvTK
e2PZNOCaerybarwb2g0/BHUYmx5k2P9A1r2Wf/j7L8FExWZeAk55qrCYnQ3u0eSmtYObDc2QpPDU
BjZj907EjUOMnbSyQCL3ZlmTetWRu7qOL8vKfdYKlsec9mV5leJFcVOD/f8jKN0jN8fhWmFHwaWb
FFUhRMUadQKQNLW6HSEC4NYJPjNzkoRLpKZVBSADx6yR+9tL3Jjgaio9Qa2apJ65dSe6Va4rcLEt
pgBl5z3e29LFGIEY1HTRuNDcFxnWFfZmWFPUZOmznCm5s/QAom0hJ8f5BccUCCPdUxKLrBEBVSTb
+FvU2t2Vx1RQtiJoJdLwrwIsDwuicU1hkyRoD5gjzglvj67Cvo0fGZYi3YqoKd7/iU6hmEjbI2hx
8ElCYO7JT5RGZRnDy3iOduOPGiXARRw13twMz1Sfm4N6TXcT9ajAJBY1PMslDEchycyOmxWrRBV3
BzlfknzBx5oEC8WU0n2Wbx7raPsokZt+vefIYJYaOflHjQVDRlAP9Sz6d9v+Ge5HDZq/Ke18RDrw
/k98qno6+okny99aW+vtuO1LQ/7ViKibwQdUjLg8KV12ctqfbkExyH6hNqIYCNxgNxPxQnSBEFH2
+9fkndgvXl+TaTJenUu1P1uivCzy52KR/6QSRnTTEU7XeFsHsJKaqXAXMCdztDZ2y+91jvfHtsi+
57n1MWGEM8+SqrrBjAd/G7e3GWuWDXPOoLn3Sq25Bb4vdsovG7giHdDbRbRArk8hH19Hfq/vKt8P
ZuQrv3220WJcNB2eNtEy76nTuuJr5i+3d1BC2tt1hNNP5sV/WlzTh7Ttqz/kbR+28BFSKt950gDN
NRnixRbO82UdV+uPIzmAj2nCcO79O3cKbaPUhFlLmaZiaFJ1EkVR+bim5s9qJFXuq9rQdFLBNcLb
RAJRdSZmpzQVsiOQljkBCVTXHWIM+hsYkpleTcqgowubCJjrbFFVi+2qNn2h4tXE8ivS5F/QHGih
mKVGRNcJ9WrC9ntdQ2iQLdSOJpL+T0wP1SURXiuiCsmQxCCmoEdCwjoxQBnZyabU4KvMQA/oneE0
DurTCuZ4rgxaNBqJ9ju23LdUDZohFYeN0AcxMEZqlUPc4T94RgFjtJnn4S4INnq8x7RZwmuP2/wz
P9WVrIxVTMkeXNWggq4k4/Cgh6ihlOhWp7R8/a2h+6RGUi3d+eSgUwNIhjdKaQs5ZN54Cbgz0itL
aKCPFiLGwf0g4wgzG+XmS2ViqLd0j5vKvV1U9rXsNcWUEWVRhtbqqCQ/DglD/I1CWrflaAUBIIvU
EDjsz3E0HcynCAlCdxc4hmnrsTGqOD0M3k02OZ6dhhZM6SXTcDUepr1+mYTpkQogOPM43xyCSraj
QGTS7TDBm25WbuE0A6Gg3oc8yi6XTvtNCzbe9rdWlBuzbTlXVLADN7WPlxhoF+VgnqV3dWHfme6c
xf7+Nb3FMLkmMRhI1+EDHIvjJeZu8I32ozr7KBBFFBvpzs0YiELPrqjdiQRVvIWxfC9ZdmCpoqoY
TAngI0v6H7I60DQRotBXZayFNKZ1Qfmq8Bhpo1tIm+fBsbd7GBdPpwQOLssDcrmOLz73x129qBzP
zO/0fnQV/mRImuQzZStNU4Dxgfx/YEbJTs+YMQTgk5JX/8aI/sQSjHF8o8NUtwS5+vjKwnXvbZxg
3T3KGUiGB8YKBIaSQj8OkJKqf+OzgcBFAxxxM8ykEuaX4h9/g8L75rykt3d9Lom2nAnLlAFoVflq
keyyAfIaxC2ZOjlsql0NPS4lA3Im4jEICFI62ZTYO5i1u965qWJCQalQZEZqbWefsee6O0/sNn7k
xy8u0Ra4kPB2OILUdfWvTvO87IMYVt7mEb7SEyNBxgPxrfw29KIYQJPeEY/HyzAunzpZ1BEUpGma
wko7OhIz76CsUqyOMLNuKWIlYkA1j2Y6j42Ot2wud070VfAHGBSMXSIvf6NdeANwMgIh2E6orcc6
nbrUuhwWyWZbRvvp8ssJK/qI7KAAIZhxi6bG0E2RMZrUY4mGEyKBq5J6qOeV24ILIUfkG4sSGS4g
M70c6oT81DXJfn87eFvVcs0o0dBWMFNy8ZM6fgKp5yxIt9uwbrE4z1b0hMwrixYMaQRL7QHCugLd
Ly0Zk1+N4yVSO1BxhUckHtClobXBJjAWbzwOCYmEM+vIFFiqgxgHqC+UHV8Fzo7L9mmM1veaQqhg
TFGzaf/V8FHovZwFfkNEooJ1utwAoH16YNq5N6M9q3JSZxPkzVfxP+xy8ZeWkxss79fB6rvc17W0
9kAVVEIaIzPFQfQglNPkh9sdmKyCpPCejZr848qtrvNyc6WKN8deQh7X6vIMpAoSrRrifHdlVtLk
B0GLpwmlG8IznBqXpGFfjXnkDGTVrEiWhUeIIEJSL5Go2mB2vZz1j0ZBYKhmDEq9GsChx2GEAkYd
dbdlV++tPzVYk1ZNcJf4oi5sZZEkFDEl/VuW+U/LXc+mbn2rw+6r5D3/ZBQczkh+Q9mBJhIszCzT
VxsBG99uOaN+f5DKU22s5oSC502HjbpESe6i/GlqMbar6z7b/Vu8lRZPCEVAjk78OQ2dM23sW1jz
+Lr8SW1qRWGBW4AzPvTDdp665Y3IN1o1KjntDb7sYfa/XRV8M5CrdLJg4MpF0N6jdFoNXke5QIXQ
nt5/d9+yZbk4JNIxe40s+6bcc3dYb7reK/oH9f6i0SUrxkRU82pFNcLQDppYEJVB38yEmN1cSS3C
OqXlMSXay2apSFIrwxy1hyYmdxOEzAq5E7VtT/9m5ladLUfenpt44yJEApWFP+a4k3IkHNpkwyHj
PMkKXShaZ+2vG0MDejsFG8CpM76AkCUPdBnADWMPIyhNmJC4WcYWxySC+FeG6BhxHNQQjAAruw7Z
BMfFeX7W2yaZpMLXP8DkCBtdx9o6RTXi88wZyhF2oAu8Bpejbvdd4LImKej6+XPRkzEygAp0nuZ7
YtVyTQFFEseq8IpJ4546bYbRdzTIBxCSFRAqJm/STctfSzSGziv+5Vk5YVI0S7LC94df0Anmdjzi
Rb74NuLUmEa77220+HZm0aoQOt66jq7NYG6v3nQSPfFj5Rh9EMfSMAL0wEdwIGpRXaMEh8LZoi0H
EQZEJrKJ+kS7ldoeD690XAUBnrcEe4Ch6syUJFiyfw1pNVS3Fucu/ETteXTh09Sc0F9VBY18/6DD
QwjqwfdPALjXkPpCsWzQNh60F+JDT5MhcpKIjSHBGZKU/wbf/MQbhJoUcRazFzd0oskUoS36Nlls
8/4h36SXfjU8wickdISJwgsElZDMA55mtk4NH7UAJQkw9l9IFkIKfOq7c3yzt5UnWANTYMwERbWc
5oPl2TbbLZxqf0ZpS99rXSHCHajQcA2+6IaZvVPhdlQIIsKJ5GOM3FEzaBs639C+RXZDXRxDIVog
7Z+Tsgc5AwHfY87FlStGLxGGr/ibwwAtAlYlYgxVxTpzJJHeBthJ4J+z+agSU7dPZPOWvQYjMGIK
gUbOx4WdfKx02rCRKc6C6XghbNatu5zNugdtjOJbGKKZMGc91oDxL3zTbKB2bykb3QDz5fqTSBKG
GOGnv3LPMj4J77+/p14Dh9eTuVXs+DEl43HBmG/HdtZXnvUoiCLx4b8QamV4yPSBBvGkytYBY4gU
lEmCkQRRqE8U2Gm1uHOcFy6/re14ojoQuTDCGYxDxut9BWYvvi+LGXAJekGiGO1CPjxMHk2vAIZi
szfgZQPilkoriFu08Z/eySklwK5vx5Q6gNORxsmlrJr/P1zkZNmN5Q6WrLOZPajaFoACs4X01Qr8
m9Mu8mkRPLgKcuGyM87etVK5eStU6YweAwS8GFuGNVY9+5xa2f/+xoH8/n2kXDl+vmmHbf1itXaf
DIcwoBJDEaw15zHEkPWhXES07oQVsAawR7PmwljMCC9m4IxjiM5pYT+6bsM24E1Wqox4WaLsiTGg
M1xih5EqSsyDM+v0Lfai9eAze0BLxJRuUrnVpMJkXTsbTEUpEpPBNcg7kj2ciBo2yUJCCjSK07Vq
53EZxIZQqlNUXOfjud6ODLXrMFTVYCSSM+fxvR3D1BqdZbxACRt81o6jVD/tNhr4m2BHC3yFnUc0
jgP/xFToDAM09tSWLcmYWExuQ+rZcj/AkW/6+/cvFhw8OadB0zTLh3oOUWGyVNtFyWjOCzoChpCI
YtyE/Xw2uGyM4OJr+DANJL7IQgTrJekCse8smhsJb7ZdgGynrnsZMTKZ27WMo9Co4smSoXeCSZWg
UJsXvT6Drhhst5+qoPVIZRpYCAg7GXZs7O1snmzL/C53sQWrHd7J3KHR2bXlDpOpGGFqwjfuLNoR
3nqI3PCIkDpcdLGCBFzs1r0RqquXbL40SuVSOkBXrVHmsXRrTLnsBLKFo4sQQy9xZlgoVQleBu33
pKwGDL6h2bBBz4s1Ga743TB7d9CsGqMqBItX4TYNL8MVQ+eljAmD3Z+BOibZBib4aF256BBDYgfa
JWIIQrNVZBUWglV3xTfsIGTM3YIWX9q0Ao/ZG6MhVpUQRavxZtzgd2/n6CE9YmPQGyezeRgP28v/
af203flLzgav3WeS2Zuzw59T54+HUsKmKp+hvp/UkO4QN43j9faDJHfLrrqz4hhxGHt9kH3ZVv1z
vcvv9+5AcBp7GQOgsx+JXcEPIOT9Sl3CFc8yGE+eP0yMoV/KWOGNeXEaEq2TeTP7QcQE1YyqFSUm
0CAbbuOT8r4ZdXymsriSIMqzEFcBZckjSGP2PUf83PtyquaGVYloCOXQDAh/Ak3WcNHXHQZgphlr
dgF+RQjDTC4MCmSzccLSEE5lY758YYw82R0NSQHEo6XCTSnClNgZJueQ6LcKHXYeHBOhTpPeDE4+
gSdRNuEIanWEtHJqb5LF1ZCMBjBQTr2J2TH0Igwrq+gTmV83ImUI3hGxUuT/JuPiF+S2QcjQXRR9
/Pzpc/rpvrrOya5TrzZ0hIGVkGbLU5UAFL8M+Q0JmdEAxEO0Kc1ugm2NQDONSYX1eXjfSAFQg0KF
FLvv74YGJp3uhr5DNwWBgsLH7JavqgsqRbQH5WLftThdcrdonM/RgIwFFq+Dl0a1ZaqI0FqyOxHV
pbrSsMjAzdW58N23FDKe5+vrmZwkYeP3O0YevAUCgDjdhOgm2EmIptiBlwh817PWehINq0gIiO+R
9q0cFMMo7JhLiyqmUDihW6JLyvV+k4RX5DR91jCp41Sxl5w8KIxFbj9MccRY/ifCGf1MQOf0MoDC
wZRyRPhTtHTDfH+PBQTbW0g1KAMN1sL0O8nAhoDQRYXSNQtrkSJL5B9VliMNmMaD7z97A6ZNnr1L
EQHLAgkWMvrpmoQ6VsQjjZ89YhDczOrdQ7axAya78I1FrGwqTiKSVDAsrlcYfka5BXQBpRF3F8YS
A+TpzEdsZDuch3mzq27HiPPM7fFxENLJSQOpPcMxsgk5yqIB9nRXcYDaNnSCImf3V/BAVmGLYQwa
G1fEcq+OyN3FHqJzcU6CGf9HkvjfO6yC/yhIlOX7cHYkDT7pCy0CG+fJYuBwbBrStCwdhw1e4EE3
PsP13unwm1HIgbFbQM6ie0VN/zWaQWbnOIUo1MrTw99WRHPlP5NQWytxrV+SFXKgyBZfGyOdD9G2
Wj9GBAZ9SFZt+lSUi/zOm236eRMOMXdPITAe0SYp5yyMVsTsBSaK3VpxKi6aljovn1dLy7pfpMEm
IaFyubqyYiHh9Fo46tiXOUi0FePx1C/Sy2FjbR4rPDpuS3eL9cYuJhJy+x0i8zBP87V9G264uXje
lPP3l4XJyJssC9oMMsDQZqJUf4PBxn7hZ5G3+5DsyhaGPxkZUDm9llBkZG0m7JjIxIT8ZlEitZcJ
2kqa/hMmS9XFMgh+SAMUdZxTQjbNCINMwSiH+CEXMfnW9MgdNJjB1OR7tmHOsWMuT/NJaMLdkA8f
zVQACwI1BS5gkii2mu+LTdgqoEniCbNGVWTwnphQPGiYdQoJ4Tc2yhNdPxFzyqBV8chk4bjERV/g
Jra9sim7GcMCPUGouWpmLiZqHM/gkFm3vbbXjcEgD57z2nwE30m/rciNkTgQYPxzubEnWhufp8W8
w4Vf70xltPVYZLadDumjveOtyXb4nfK2FBzIlfNkb6VJWLTVbbJa417a1dHNarAWF8NsNXtoEuz5
RARp7GVx7dX0jFIToBOtLnG5b67Sjje68er1Y05y1rzz42/G+lOgFFbpsx9tzdte+8O4ugjzi2o4
AwafGAnA64Nbz3SXLRT5/PGNd5futg2Yvz/JClyudd4St3I0GMpFMaRgZtymT3vZ+TXbkNBDvZBA
YZEkDv4f0QquHZ7dqptEABxVxKtEyZPdXPR9IFvcbfhOo8QuedRf/MY87UQLwsSSwQCiXXbeqeLJ
itwiGBZxjwMchz6woAlL3xCiQMdJcMZcGhXD3ZWxJfwnT6HiCzILW/X0yl6Sx0pN8K4K0hAa1khy
j+tRrr+/GZyqW+gyfViCsE1nGCYe333895JdNLjdQ9dAqgEcNIzYF+mi8m/U0ek8jdCjJBtQJFGM
AeFaHKnEj2/xF0npqs9c14kumKmvek3In2RnTl7H0Vvuhm3VzB40aZOVQkOurKjl+AXeySS9I3tJ
9ZTQaQ21mqJhu+SL0v0JMs9Rg75/UafaYBiBPFnOU7JUpnSNEaS86kOeq1mqPNcWOqefOI8HxNKY
j+KDpfZQijBdoJxUoi3pWzZwCMJHPIA/jr7zrGRrcZKbgIFLcM4C61ThzLXi1glpii58yjhonWQ2
rpBnIYIgYnrkmphMm7z0Q7iCSnzGFBlO+7NxuLOKYm9T1PqX3Wrz/1g70+am1W1b/yJVqbMlfU0H
CYHQBBbwxcWBi2RJlmxJVvfr7zNe430T2Sdir7pV67ADK2ehyG8z55ijoXEUX2zzs6UwCyxZj+Ff
bM9lGZx9Tg7cpfT3DnTQyQddFfu2z+J2eKPJozQxfk4cM7oBDdD0vHLGMdIgYA8VfTYaJwPN9Qf0
XBNnLUjD38Nf0EoZo6SzhbSeY3Jr8tEzkuDKJEXHnjynlXBJDpsIBEzHFJ+9bAw0s8Lfj6gzqNpI
/zDAKhgcw4KUGazKewPOUbZKyTPK6ktKtJeX5SnJiQkk/Rv4IVuZKl976WmNn+2qYtfY1J/UzZjb
vGUvc5KvKZIABajQYHL4mftYr4IrKZDXNMVr+70xX+ZtE4DMg6qfkz2jlcqmeq7uP3vO8Hjcqz6W
bEgHJs84DNZm6VD36xDusvgfoXPMSu9sKbeMxQKmvXUsBp/OQ0ZNUIoEwckXZewXH1v+fRHMtr/n
DhqYV0tcm5Hb0Ak/fzBo63aHC0JDojLwdIQzM/CWDpquw/C1B+iXilksDSyBVcl06erL4b6XZpOK
bh4qOFOLLJ8+0wSqbqmo7d047PGtgVlCk+TjEKVsUO2D2Nr8lNJdA2U9T7jhOiTKWdedaXBpcjSa
M1YoSMH+zWJ78r4mi61dchZYY7WnecMlb5N8L73yp86/okxf5w5yMSAM5YNmFU5OEoirs7TXq0un
sN/Z6w3EIeuLZaPUkjcdDg8zD3hmo7IfxAiBhhgulxP8NCCQMyEonA4ToYkI26KLGtuJNYG80BHD
gc6RDlL0FUXVSpgi4bgyQGQToMnNvxp3Yf8JGRHOijFdmzxXlQ8x1GMg9DrEI4asdpM9zyILOVx9
ht5SfuqZhJuqhpHXdIA+V0NsI3r3gPvmr9ozI6XnDzaBWAqvcYamGJkPAkxp6Gy78jKDQiP6alG1
H5u9I8tCPlPqFfisRhZ4zMD0Mxg/qn9LuGAecuBEsPjc3XvmAOEpYb4gtpDwfvqxWrW9WjtJ2L8R
48pooTBFk/RRp5sxMAd/lPpaTba8iXQCSzMgckgFkCqbk3lo/H95LvkBcroxyJy8vSokYCDpItvw
AMQ11z0rAojxnGX0IGP1TB5lOHppK3QZ/AQi+xRBkwKZH6vTmW1weq7xvgJYXVCm4fdNxwhFt8Qu
q3cdbGook+H12VsaY8YI2GsZQEJm76o79Uwy6JYsRaQU9THibc1zDY1W5/kdCv4JpZSPQFzIaR+D
a3kZj9ytZmt2lvVFBacZISi+DaAs5CLHNJikETTpRk3b8y9KsAnxhOocJCCxnPKqsGrsI9lGACc1
d70U2DLDUyEYh/nP1PXuG//RkNPW8IHYWleqvTTdromYuAzXJOnqbjbB98zXAg+KJWKMV958KLV2
9uTHRiQHjXbphoyTw8mRSQRqThuWOoeJKPQ6uVuI0aCaVpMUIcBlK7dQwBKulJIkYZ2cYSDTAPTP
R68LWAPFhQSHom15IIrzSOapy26AxN5HR4o/AjFnJxHxdh7Uq8SjEYYrHTMmOOQXjFzVrBzBbzGj
b5+wSw3W5LoWOvDK6E+MNkxkOQY+Jqmah1RZoQpNejeCSFC913NOQ2cQbBwNpMtmXBbQLkyv8Mop
l2Ed2W+Myy6TXR9V+dHPXZIPtVqSIx7NGY5Hlx5U2IKJ6eKzN/nKM/vw9C7n4cIwYGovOe/pODzo
mm4vXEHWJk1LoBj3emxdmgEP4J9Az9ABpKa2DRMUhoiUhZaUQXNp9K9wbPnJP6ONmwOHT69KWHjk
2DmRKPJ0889rH9hLtbVvd6PhUBqOLZ4wnY2BJB4FHSNbE8kJhZpU3MdjSpxeWgHPskWzoHz0vwhS
OsU7sDBDgEWKEoQi7JeeP1eR2KzNfeW8sRkdCxGS7l3aV8OsRZcmp0z1V0p8Ilr1bd83n5U2r/NL
gKrOL0VT9Q90qDMf6OnDgcQslREHdgbzd3LgF0xErEWewpvqOD448GUKJbGHfCZqWvZyx6jexrcm
5s1hJUI4xP6DIf6ozj5Icw+iFLWp/+pK4ti32cQebo6cuJOJjlWG9FJBygSZHSx/At3ltIBmA0Ok
udOGVSaGdF2mpx+ZONkotZA6azKrzIKRMf7MmztdbuBriNpcGlPHCU/w6HBc1itvPTD7OKQGl9vk
OxUP6A6tKUxacVZUXmiGI8aZidgGvz9clVyZbJN5du2ZK5yOBFyN8QD3JBv1+XJLlYs99HGsvumV
mcxVYPc8l5EjKnMAN8GjbaOENboufaygzdQdty9h4X9xrp15X+gccJKEnQ8daZprXDBX6KvVpn+U
6aWeS0wA45qMIWe2YDbMc+kwNqbxXvtZxqFZRy8HJTLIxh/BDihk3gXxtLSgh1twouu5FCE6eV9W
v4OmXNiGLi73Y+W2HDmvghMkZer4e1VeZFuOMramyGSaK3kr69tfzGDOPdNCRYVwRPJhJy1TwXi+
j624fyO5lZ8TCyvCfccRZoHzZdguijJYNxg9MHyJkSYKItRDVcwCmMmLxz0LGpwe/mbai24FnygI
3NODbNh5dbxJBRhFr/usfgw2cJ0AXgyxFezS38KrpyWXyFXi29IHUPbSx7aKXu/t9E2d7K5Mxt7i
XxTUPpBfhKwuXBCGPWWSFassXu/XXm8EzPI/rxcCWw7z6BhrWml8xF89elcfhcFm1UuyhbnWPAd0
kn6OHhgHqyVsaYapmktPn6td2PAUM2jgCsrq9oiqs4VceXBnl12JT+hFR1KOMlgMw7Im64RZhVg9
ii0PlrS/HfJUnjwLeMO78qcY8uVC0+w9dA4CwO0NIERKGNA6h1bKIYhNYgpxOynduyzmHkYCEK4Y
0gF+Gq2oHH6QAqhVlLOJEcSuIlwAyKFSgyGNmHIEZFKhE0pGpUpqKGzGG5Q/h3zE6LWe6uVTdZIF
+ud9QUPmpYFIouGY7Ea80h2nqvoH+e6ULbN7jCukkYnx8FZjZPwHjw2nRpJydJOHga3IcyiCKHzt
bPVLgJZPgoLKPGk87BbCDD+4XNuiqvgEKnQZhNH9EgDdcqmnD9aSoQ3aBX1Chm7pH3tTEcgzFzZ/
dbF1nQdjJuAzi5eNrKRECBHU5UptIehC0J0xD+bfF9jkWSk3qHpImbjoUJaRziatyK7bfRQS/vIr
PKVCIx3D89hBusgEglbu+SssFhhX2W1VvtPfpd4SBcunbb7/JHw0JGhDDmXQei+z2nsjw+xwgTNz
4r8Zev8RCfX/mT9kTy0/aRWWDngoOIbCaKeX0moNBhluynf+WmrK5cckiXeEw5VXMlfpKsxAUAhl
FiCLPA9Lm8Eb2KO6TFVqWfeE2MLnLRPVVGYE2+BqRRikNLGjPee+cXqVYghGcQRMims7QtDJMTwu
ditSzqKaxQihZQ0Bj2NYE7R4zxtkazJ+/SZDhCPRTiXREeXTM7bIO/7CrP2kaAOxwp+R3lJtGELQ
559w29rEIQboToTyabqn0GahBxokqQIX+abGQXTI3GvCnY13hzy3ZbWlqlLLU8SgLvCuV95mrjQ6
/3xoGwHs2clTzrFVp2FUW8vhjR3tLko3/iDEXs8ogqqQcNm+C4Ex9kVhcpHZFd7hB5qL5qqGrKgJ
pNCXefh2epFJcglllmA7rjLPM03jE4jZi8a9kzHixtxLLlLLj3ZN0YuiXsQl0Y3rAEt5LjLVumWj
/z1IXIwdPKENygr4yzLpRIdtHg4dGHJB2lUkGc8/XM+pcQPvR98IxMlZzTIsS/78Si4qvyUa9fAr
K/+QlMoX5J26cGz1jwJQv2v6XTM5fItUOPzBMcU39IeoU74XDiCRqodYVIJPzR/wPfzBIQZVX3wL
f5h/9ecLvpYvhP4FIan8jsxT/oBg1MP/F7/VtyBjIIC0axSPyncSQEfy1jd+w5/yq/nT8TtPZn5L
jClf8DfASdAvxKSSVFp/MymmRJ7ye/Pl+J3f8M8h6lRBqESdkm/Kr/wRtZBCS7+bX/78hpsrVtjp
4VdCTE3CKb+z9W38w++JsNUX+HJ2YCj61sOfYHY2fn/6B3zNN3aDslFnTmtje/QUT+Hzho1KXczx
yLTeEByeLsYNF1iatuWjX2LTXDZ4oIW7PiEpAxJKV8KMzAZr/QbsArZi7+1f0SLuyLx1YwUnM192
sE9wNR3BTxTfc/xEsfi4k64u7DG1qugyXOAXcSBFeA0XhYIm10xPICPVNfwPdkC9676GrrO92FRZ
djmke1LB6UorsksrokRr5ORXpQ3DYlSMA5QnyKirzrsvQz2WRyar+Cx+WJDzki3zaxNtangudk9c
DS7CcEJrbyQ2Yle/dvrK+8RPCcGtLYpvcV0Nt+Uw2Igl+MtiS3h3urVZ5vv2dVfH3+0tz4vPR0dn
RwiLv9gTKgNic7vae8XtKt458SW3DxTXYtyQ7wrr4FPGlXQZr3bbd1gMRx9s2Awm2q+Lfpm4pxo4
qua+ugj1VZwNNowCrFK60OH5mc3YPVudvIXist4ox2UjNz++1e9gyYzE4OBP+TvDsfUyKMYG8gd8
UlyPYbEuZAhomMSJ699k0d7/bNtldN+1MMlrvOn5L66WVxmuLZddDgO1SMf2iqgkF4tYHCnqeNeR
+JE013FhfStyWDRVyw9vkk5B4H5oLGhvmRGHtORXo0MabdUQOCG+mx+gYN8W2+twS+MLrTt0lC86
Mof3l9CAxnXVwnZdlzf7TfelWfnRBZ5EOO8FGNMxPPqthlkS0baDalT0GLkUvZe/ahMYFQVgnjI5
L8d9u74P1kXFD0CkZJU0ySt7JBi13FrJJTt0JKWHZdHlIgGwci5RHyAKjnl3scefVR6e0PqPr4r1
+gKZikNBy7tMV5CLvJp36TFjuAoaPDi8roEQUvKQXs8zWZZmB+N6jbGUnCtL+FnWjp0yszen95jZ
mly1wIeot08yUbzA2sP46jb3kTVepxtOgCUCLsrv49jeB7SEgHPbfyyadwJHpEwRM1yXmJQWR8OO
+W7sZNSsh2NAKitarA3sSJfc03Nj0a52lrfFGowLXS7DBD++QftBz3NINeM4j0nUtb0OeaRFXujS
eVdvrOuD3yZnZ9P8s1ov4JGtcVin+6HPmB/dn5SjNP2k+oK9MlIAlzjRlG5Tpx03Dn7SQIay1ssy
+FnG5RG/Q0aAyJ3pGPdva3dxm+yjh2K/f9QInMncF8WCzqsSDM/2+ZkbRiFcgkj3LO5qk3fXLuB5
tJZ/sFVTiWxbsJA09zOlKKBRlxHyDP8i3h4C2NRvhzG9AW1t5zWXUpTJoWRMcH4n30GVn+IajfJt
cxDneqDKL69I42700oNrxT750BWIbLlFi1I/AXDXcFxGvkscfo/akG5gHxjvW5sTSsVgia3Khb9A
7r5Nr01b/qeiOQA+ww/FJchJRUCLgm4UNZRuo19/h4cavPN//xkoYp//DOO4IieZRYfkAl5EAUXS
EBD88YcQNIn0NQzRXFNpP+JHaTAivb4JD5PLkhBUNfhhQLissMBD0lnGD2pyx/7DSILQp3QPYflG
DB8RyhyEBLsIJskUeg0dSw2dqj2D+C9JgyYJSIQgka4he3wcK4Wd6r3Q/qLJFVTQNkwB6LUVuSfS
kObm+nkCXEFTMkY0zvgXY1dtJogHIS0ZtSEDscm722y7wbGWm3dZSltcxv8IqBIEIzKxXGkEOjIq
ZkwN9o6/BdHlFBB70NA/JooaHOKi5MyclWeOo4hIB2zaXGxzqGYmvZJnhXVnh3hI6C1kuAIpfEJp
MerR0637mktoB43jMGQRDUEBAqK/iIMlJY14zYvMeUiG8g30nfRCj/qv3iFPumD0CuBHCvB086fr
cLnosHwyjoFdDGhLYivRleVP+faGeKhkrSxMYPBeEBAGrxgkC0427pVgyqAhLmM9dU/z4O3JuIpz
HHDU5bEwZOd9Tjo77F73gb1SRoMO9SUbWPubYFJ1J/G++Llqu/dcujeaVB39lTQHFIdo66wxj11+
VwCuZrJygdG4XSFTRnY9a5N85nCXyg8ODK58oQfc8Hw9Qn5Ybd19k94feUTyW1GXl3GWiNimG1KW
PyZjRyTtPxlBbZg9msMdyPDlM9KM9J6fLzCbYAECMQO6wW17/kxBH9nrJvbd98txuIKKCbAGRkZu
T4lLuyw/spF+qQus3+b6VqAqvZI0k0J7JUyiiYHrjaTgIHrXYgig8GwQDxEWH2eYm8QNKfdi9cYb
UOHUIssNsFP0fB1WPnHIEuV0Dq5mffYgw5GsgP3NLSJBpgnghm0riwL140FNAZfyt2tmqymozW4l
QiC7cJbDAnqshmrgWbiDa/RYjei9ZP8wxsDBIlQa159q5OxhXQprStsdJX9cvlflUeR7WNh8DSQg
jZoO+3mij0Gln714qIRkbckenxE9s7jnL74d0Ku6aZXiNQWKDsgTliqVYF1APCrgtco5Oiq72yC2
L0WMQ//+M4zJftmRkByqNeEVUd1mNQcyUwgyFH62jXPbFIk5wrV46oaq9/ANgEZU6UaCkBNAAdFW
RoYdHGyNnZN9fFGkH+QO4ZOWpgAnLUQAZBrkwyUeI8kmaAgCEoc3sWQCxJTXU6ZjedH5xXXhIpZk
jK1eX0bfnPQFJnGYhPaPSouKl+2HzsalE/jP5/OUVboETooE1acRMqox1sWaEQmV1nRNgQFy69JM
SkpMXcNyWxE7RoydI0Ajq8q/mIhr+U8/JSAZAxIGBKNNUPw2zpAzLCzCRNfOK7tRCCFzBXQGXbZ6
LZFuiDtYaOe3ZTMwDWQt4r4ta0EBIYYry4JFxvQocW6RxN89FvvLW9hAlKfPCEzItJQ58zSDJMi8
eMPrsO/jDAS4g8DTQf58rYZVlWM9sE9tQG9IFmYivi5/Chln1kCHgduG31OXw77UKEdMkdIGDFGc
YRjjXNCu7jXnqcvVL3tDLVqlD8a0yq7db5id/7TQ/F2geSsvjSV1tKGVGikc3Lr6RaH7eVTuAds+
LLHgwhHkUkWCIeYATYZyusfoXbmNhkwELUMaUU21QnyGrsq1kv1A6aFyyOShXdLdSaSoWZeObGNi
gzWS4gBlV2I37VevnaWquufWQQhvBfeaEC3V5Kop/H203i/3XINETAtEzFYaTEDgkO1YD/l+XHR3
xqBmA6o4Qn+jBDN+18z14yZ9zGO6NadhxSOFbnF94H6RYfn8QMzUNdMFARqPhpjmMgym/qojHXw9
JHScx+oC53WUsCFzCYx0S0Q/F6J66+YJ7fL9qnXaS3fr3gHfPmhqIMjbR2Us93cdzMYJyYVZT5y3
8TmI7Ou0sa90Tdm9Bx12DTEEuFwlM7PUulq/MiBAugI5zfBfhjkilDLdglByx1mb+r6ybl/eBycA
tMNgmewiGUNR+GEZ+fxEJeiuihoPqYTKgToBpCTpwvdE7VR5yi7gjOADxmqcMpZTzeRWo2dU72ns
Y/Ros3Rsfzqf1HOhuWE4ydQUb73J2ml3fV5GuE4/yBVBMTa69jWOyizrsVuUgOUuTif2D4hO10bZ
kIm5a1OryrAHlFU8so6D9Ge9XbyTIW5dEHgfr61vqrzVhWTR6kIOOiIjHyeesUQ65IkrTVdp5xJ/
gCdfaxTbhTBMPEytGCMXMdgyhEl9Qt1i/23wFz//wgfvBEfWa6D55sLj3oP2Pfl4sjJznFydDH9P
vMY8ZSF1hAQtHWUQQDfpZtcCm0ShLx0Jj/k/FQr0t8oCHavol1lK3Mz//dpBAUufAKvDPg2drZBj
lymBs/d1AQ0G2q0ZXtDiGpAbWq2KFFUwOoxMzAYlo2ZXsklWi2MKjNnxlH/m3MGKBEJWhKAZZ4Dp
2sEPwG/Q4D90LqnScKfrJed7JjEEVDkZYynA9TAcZYqBkFRUUm5jcGYzM1V4V5yh58ICTUQtJRAb
URb+WYb5WlOR/dEjypFIulm964KYGrVrckAYAW0MI6+mBWU4ocNDdnQHrzpGZvz8WkQzn8mZfYNc
mmrZ1Ed4uj9fMGPoI/9NuG+0b2SzLc6cAiXCDLk7ukoW+N1RjmWqHSI/dbN4DEw0TJrfy+fOmAgL
R5iMKuW5CJ4/U9FVTeNEBSU89lW6B8Q3k6u2khZVwmeYpxn4g7NQlMTjWlG9UjkchzJXm9X6Ggrs
5MgHdoNjtpSxE43R5Ll2/qLHWCo1UIdKeFGnVFEKVtHXePZ/SHz/RtQzkz4v1cJ680h4I5TQ4mc5
UKwJlFNKHcJceeUb3Yi89TR2NFlgkErkeP+fwx58R45yGneLWCfumrgVCukN1rD/oDanNdUmg16d
X8KIMk4rsGK6hFpNG0cSM2ZZwiogQN57AZN8gSyqlAplsgcwugiEri/VQmpMq3ARUUdVJUskZS0Y
Ns8svjOnFaAXoBSunTbc48kLbWG/FFVKlsDRg7Jb8mGLsEnVrMvE7ikEeETZO9kNE1dO2S7l4tly
AuPsVIExVP7w4y9S8abkIM5QIvqglbA9EC5OhyBV33BQbHdrc9EpjUQe11kL/9gkSauPZHMopn7l
38p6qtyjP4JSrs9Fm1o+1/PksxNvN/NcwKUYJwFfnnD30v2uB23jnRm8ReQzKPgiocUtptKdxXiE
ilnXU7fBforbVmKGEhclG9WpiRem2pDBmxp0GCx3UATfWnZ3JXFDETI+tpqvqviNSx0fQIt//csf
vCmOnu8k11awt9Q0QhYmaGfl5w7yCe9Q6R2DfOU1q8iXkJx3XiY7RdMgaGKGgW4aYUolYBpVfLpz
1bboBlfSLqjEnfrjsBXD2VoShAm2y9EtCEquQ2yxS+2CbK1ujTyUxbp7VXQh+dnth9Lu0BFTE0sU
I9BRIjeRLdTtKKFGfap6V13xqoq73fhbV3nh2r8rgn1efj9nTkCAC/gHhjYRLk680FZJXjLCyjgB
IWEqQiLHgFMn4LFY8ap3tlXdabjpbtzbTT5+0GdpbnB+anVq8wj/mSqL52LlYT4Fzm9PuyArcbeH
6k/gCpqTt/IA0cknxnVjA1oUVfhVVlkW1gbmOkMdl/rLu63LnMnYDsKtK7EbbAJfIyvvo5jONk2G
zFjEOTX2Nnt4IEIj4JyLQMm5+Fl4Nhm4X+y+/6FiOUwOXP+OcCjD49WewwtVTeFuKO/yrrgKaF6V
/lGBTc2bU554pOKsRugbLQANIQ4QU23C2LfR2is8Yt8iGlRmlhn83tiN/6mSz9tgdSHAUd5hPsoY
Wacaxa1nfQtT6oQlkBhUOXWOJQahQhdUXBor1Q5cx4dwsqeoRDYgerrkHxryB/TCOv6MPwgLXpDV
prRfNeMeIrj9O4g1DZ3VJRke9XTLAg5QUiKR1vjk+eWXrkogbo8EdtkZGtIr08ALXTbhAmwkg9SM
mFAWvbIm74v4nbe+KsL7dDPceCS1qiDFnOIz+UaY85QfrGL4pG65I4zVL6BIl9sHrWYRV0zIm79j
hsEFKqNSLs4HM6mkK/5qV+51t3R/KMJQnZNPwlScsInRGNkVugO1qyphvaj98C825tO3oFvjybQj
wPloKPya5DSk+2JNqf3RxtSPImJXHNMOwQ9RX/AfU0eYbgWGhVKjaCXOd6PGXO300+G8YCK+gH8z
acuCdjHAm8o2D8YeZdz6F7pK9YmQicicm9lRuGaevgTowahFoHc7Nne57WEzzPmmgtZXAqiCtVdR
XVws2+G+bLh6FbaYcbWxDTVH1J9VuEODrd0FSrpDb6CXLdxITY/gvmBP3trMm9f6mvyEWB0J0tV1
fMbT1Mv7epvR2UDDa7ruMc2Kz2o6c2v91RqtH0eJuvSNelB7BwdjKH6KpDufXXzuiFauJZcwrBh8
uyb7gXyaJNplSW40hHGK7xWO4x1uctxOKGk4qmOE1KxAwSwqUkmj+BmGzVcNFcTt10ooAHFn3tNp
3QLN+slzTTrAasnexIYrZ+7CbZgC7rEdDROL09nUVNL0QJM0ECNeHWUUfdEwQQ26nstYnM0Lzs89
l7orxRcuRGJ7vnPaKGryJkg2D0anAa1fhXNM1pa0EGKuaRniZwVflHJ1IKMPcxl100peOAyt+Rzn
rfjPPhc1vbhNzK1Nc/hkRxeju8aLssqNPlXzS2NbuP5/zDXhTdKXGbI1YE2WciBjW/ifxhTf+JQC
Y+ZzPG3MXPKjIPIz6BYnbLKjq7bYJl4ZHoAWNWZKkarxjTeMOj4nTJjMcyExoUJiY9LEi1NrbQFA
qU3nT5nTiRqjNEZB8IIo2tHnq5F++q5oJOv9aAPUjlxUkSBEUrZrSEIxoW4SlRtGeLO4yRJQl9H6
puNETOKqqz7lXoG32h89KAtujJcfq5zLeRZpOGWs8aA+hyH1UxjBcZ5sTi/sWW5punlQpHXdMpKV
Q4RUvnFa0kXBA2TKWsTFT/lWiLOoIlQWzkfY+cBM5ZpGFS+j8kNlQgMFwx149lHt/BEml5yMJLmP
ptRsKTNxJVDHckyM03WtNn7Mm1fj4L1W26xjU8hhuoeTOXC9a4I7LyU4t7phxgNb015xWE3b+2Ll
keW1P6xuE5dJIakJrU4pQUGSqxiTGXVYGkKkeMth+X342WT5zeqePQ3OFZLyjjOZHHxS0+S9Ik2z
9XJk4mnHKCcd3jupm5zgb213+15eQzo9xWMJ6XAzK/wVphj3xQ43lFH+dHwRL951qwLlD0qgjgY8
wKak4/o3g2baWSOmldWfjFCV9hJ39A6IkJvWebVMeuBIZCUWXk1q07w0/l7Zm50xlW2J5BX5xCRj
q76RibaQDjkAqJqZL7BOGSCsWX1QiIqcCAXUZM0Gi8LL2niRmYazZJYnz2gVlGJtgRpzUUMa71IY
TA1IxIVn7Yw+K0sAy9CYKiXgaKupi3jknA8ApKo+/KX+uk7SG57gxqr+gjJ45nJ++uxahk8OhpRL
x877kLC2hmk69qUabmp6oxmmjbmA+k6xaXSwKx9E1symV2F6Lap0gD+oyAsvH6InKdSyPib1BZoP
A2HGr9PnyqN1H9hlcc9Y0ySZqk8RBUDKI6GOWv6yxj8OhhWRKrxEx0M44qkoOUQ2MNM0rI9l8V6e
SXHCwISkZpk3Sy0qB6rAGX4EfvfZSlGNYuhn6Bct/w6Vh5ohgchacEYDO1uenytHUJooYwIrEnCT
6erJw5WTFgmDXVao0TKRDizFnLnycWeVi4+ZM5RIeBn0CO/VJjdyZHoIyZEVGfbyJ3Aifj8ESyGS
JskDXtOJOXYZB80ewfuD/Ps5cO7MitaJLLGVtCJHQF4nrZmecmWAX33W+FNLRW1tWVrfTHEp993Z
l3du67k4NOKRghUiyMTkrh13TYdgWcODBOtaZW/5I4RPwbDlIDYQ3lyiD9SgAmIAhTmebcA+WY+5
mcR0wqZkOEiTQ01K+hIadHFdFI6bLaj5NuRT+bJN/69lRnrBPu5z6MV4yycSqKpIqzyMSkB16mKB
dmhJUV3zwVvJayxtCe0GAzKr1zzxIU5EOKCioeRIIuOZajOL9mvFTQp22ICosiDgQGo70XHWxbap
l8majDrlmaAz0jxctpJ1LikilTFZxHpboRP8knuPJlnq3Y5Q/8tL0denOH0gzgHHBb+1g+X0MKiS
ovPyxZpDitNQBtXCJxiLXIu7tWu9iyFVnujwbUTvYe3QX7M9ZETPYf2x27u/OweJk68Q9g77ezVG
/nL/YdtaN5a7D/hDgArKAyH/UgpCyv3t5/DFXMb0KDB9b/gtzE1nn2EXMYGX+Yrl2q8tL3mjx1Le
SYrBx8s/+imJh0XC5e+hzYhAWqfFt7db+jmiwdyEtgpRV/FtyqE9RZxFwAKe+geVKHcOVAUVvE/Z
oz4mFDLQkjJTl4zdcNKh/ZWLZbUBaH75gU8sd1jVyA1Y2UyDkbMuJ93CyJsu6sKxiEfkIsRdIWxX
sBo3j34vE7XlZejFl74cKVxm1nJZYAf6ufVP7dcPRqHM6KSy8ByoEE8QcTeDYJ471/CZBRtm6kjj
YJgnT268AlPo2EmqNXpRzgIKGL8icIoK2G9IDIQHwNJRCQMlRveeIfZRpK+j7GHfdRciNHpGtyYi
FGwLd64RPHEC1SuEIOxKqexCFZ4U6+k+r3ZDHG0NJKDlTp7So560zruv5QqcWIgUpZY83tRMSCRv
455kpj06vORWWmLGkw0MSrkPacxUIgroVknrASS0DMbU+Wsr2R7ZEKxpTWBkOSi8dGZZnGmKmNOR
Q4aBAm5W08lQkCRVhPI6vY/JiBAob1j8R1Fl0sdvxnrzW0p/NR4hozY2G3HxoH+iyYEhW6u5F32u
K2LLiBkS+cpLmoDZbWY3OXkGrhkLlY3ui4DTTiawdopNOp4t0J5flTU02BoKTukBZuGqhjEnSLQy
idlQcdd+UEeZIjuuHNZtEKE8q/p5IOVMS0AiN9ox+kqoRVM1T+r1aTPsVpzLctJV8BfR54JsBWFp
dqC1oM/b0MKYEyjmUIMNwwLivJJXzl+YEpwbCtCzwSH30JyAfk96lWoTl63tpGypAISCIlK4fohF
TlzE//hUNxfl0H8QyA/V40ENWu7v7xKkZ1cGO1g8SqdqmjlND2R8q0GmWfKKDQH7ChkQ4jT6xnw/
TNwMeyrjoRTu4MZ0tHXc8iXMJ03IzTeCo2sizKSa+tthLGzcE5mXHlk/qm7lptIlkGbgqVxqW6FC
GC4w0NMaEF+y2zPPcig5wbk1nDjY4nOUwo1V9rkoQ/so+eRuhzsa71sNkWsKNZEnhHvj33Vt5+Dd
zP005JRNfieGVyzOgq6T6EuWhL+MbwRpaJQvbzfhTVRaV+QnEffDXyEKpDj5QASLbXqXeL1nDkeR
MoRFiVQlLrb8UAz2wje2HoUrWKFGIBKOxuX4W5m0h61PesmgGSOIoACaljNv3II+t/AcrMb64pX9
rbV0b47TyjUkJLelUqJ31njZRktn4G9GNOr1VHjLUkZ7QlWf1/MmeaNG2g62KpN7vx5v1uX40bDD
Byj5eyocmb/Zez7KMYBOyGPI80dDS6fwXm3zxY3AZzGA50ci5y4CEBdYS9BioFpNoYbA6fo2CVbo
jpTv5/NTpcLFBxYcZHxDCwT69ekQQpD7LDpkVasdzTAA1FBXd2kb2r/lDCGAS5zEl8/Nc6UPnFhq
RND7BQyMyV0wJtu89epNer9nCuN2w6PASrX2mvZKoKXtJgWPTBMr7itwnsswar8aZg+7ShN4HbPd
glsOhojo7CVMO+WNlAQ1kX67/1oHm/edC50EuoMGjl2Uw5np/ok7Woux/6x2SW5qYrOL+26y2HH7
VWUfQK7/d3g9ZzI/u/xCcZ+YtEXFZmn1RQ7OsLf721URUXOChq4geVr7T2W9v17U/m2a4zKoxtRJ
b7pmu744ij01W2Hef/0XAIg4JZNiFGuTgBkzNixUEVNKcAyV1qEno2Lc4PkOcZTb+UA5oXNmv5ox
OCCNTmRDOYHPIHq9/lz+y0op0JhfaS8a+wsGpDdRYAFnQg5gz16VsGBcYX/G0aaxv4g0Ch7TPtAI
T7BGQBZz7KBIwA5fNME6wHtZV5JqFETbKeYNwPqcli8vynMtK7IBxxV+TssaTu5NL+wKv9sFyWGW
IsoWtE8BB0cqmW5Naa8VA2QshXSfM+QxYQL0CSlJ08LRZp7rlJXg+oqwobpjP+MLPAEziJKOFvGY
3jcNgvB8/dmGr2kM+7lyMPZ9JeOGkFOPip9Kj7ApOTPrUBPxS7MRS+57qzi9tBbVzFY+V8qDCGPw
yEtzIVJNbsl0uWl3XVvCS6jYolTGIml4cNYNIQ/zq7hMvuty0tQ8XJLFXcOhYMYqYl4IQKHyLh5X
38QjqZf9D07Qh9Hl3Pwr/7az52MEiwjrKLjYJ/0psN2wyeqQGSkQjNzv6PfvuozjpES57kU/7Cz8
pAFox3EkuoqxRCC6LSM8Gwnkp7i1bosksS50TFSL9W01OF9mPvJzNREfNXmj+BnKFPf5R45rSNW0
AcxTmbn5CZof2INsoocQEznVAfJrD0te5LJ564NEigkFaeSjEeCwqWB8vd/E6c3Mc51dinzaQk4Y
uU7NM8dt2wxEiR+GAF1XIrxIzEAntBDIDpzBtDleEb/pF9sbnQBygxHPx4+tb+IxtFDPRYD9i8HJ
mVp8QdqT6HxqgU44HB4Gme4KlpZGofGefgLESXoAn8gzyQtUQ8pv0UgLgMxVyAgGR8MIOrb6Ms8k
P3Eqo+dZwJZASM8MlDH1BMgJyiDt462/vhcHV3C3pqBGkLQOPtbkj8hwVHC3MbNTP9Y7F8u++mW0
SMj706F+HVA0zIt8TG8yOfFRz0ceaiT6BNDI52ssrfM6o0zKTD6WYAX66U9ZtGUzrABt+Nqp/0e9
or2Qow4hM6qFRBcU4ymzNu9FSjUAAmeght8KVFF1JkqAIkLKFUXrdvFGp7uIGTrppZx9eVGeYSC5
sPVZkGogaMcmxYRFakDT0Ai+65LFnQqGMod/A7Qn5MnQCGk2xZZSxYuS6Wtmi9nB2U5VK2NQ9e31
nkYo8pkiIW5wFLBOgKqoU2IhxcvmUpaX6iSFqxIuP8PnP3f5oPxUljp4IYORCTJc7JwsDNOFZ1bv
gd4FX0iSnH7nX/gRbZCQX0M0FLf8MEHIXAIKEAF/N4pnCObzYOS5NczULwywM4L5A6Q7WSc7ROjx
3qdvB4xUf1Y29B8keIi9qzpSD2XUajJlpB8XJmMGksBVXklOrqh8HsuD2u7lj/7cWws9LmsxiwMG
3zoTnqAeVoY3ibu1PXNOGvoDZpxKYTGekngaaUSh4bKwAgG4h+WKSShnkYqPvywlzpyT+PnaxM4B
eDCXnOyt0XPWY7hiMFlnQHWEUKlKigfs6d4cnaAwVvml3XW8r+uaFivf3FRu+kUtkK6/eVvVc7se
UR83SwQAt8Td4/kbSx13vVlVKUwurLCQsN90e3JrFlgVQvf0hvJT3/fm6676WQ+rXxqgiiYkCybh
WuYlgiLLBUhlqVhR5jyghsas5rZNB4wgGCsIO8AkSaS1vzi8VFVMDi9+DFkgURvxy2S7pJt4UQE2
wdQExq9bOtC1/S7LB1I9mORTZfrEACsQPiuhLuH1Yhaov3nrb6o7AQiiPJugJRivxj0Q6nOx815h
yH/pITa7CLpZj/szt/rThzYh409WK6a0dpbHAL7qe6NVe101dwI99epjFqthl0acpWJo1P0PuVJp
PuilwwWI30PrVu/kkPRfbyJM3chPY4bOsAHR7PMlMa79uNoMWhKU/TbVUICLgGPXD4tFf2/1ENwA
KDjC1Q5LAKx2KnP18a9fp/kAfWj7/f/DY01aJW9VLao+pyM5FpJ1StlLu8QY5E5eVzZFYhnH13YD
U2vj3+2G9PtQ2x8NdAV3MiUA7l+1CbwuGiU8ianQQIiev66iAc4Od7wunYci2al4FA9SrGoZm8tW
SJW4mGNHxyvhkMbYHGaSZot/0Sac1j88F30ClbjqjWltFuRdldpjtblX/9x1OegT7wlCkh1AA9vi
Ow07SgMtfYYaaOkzPDwXcpDc+iIl1ctL68xY/fkzTZZWUDi5Z+Nrdy+n1m4kn69cYPLm84XoIzoV
uxBHPJqYNqRBZ/gxwgoeaREMomp1RLNwcdto74B+OqCksqaSsygu6IXla2nA1WOetfH7kEiDq0fl
eZHTLiK5vhCb0SghpIgggCPuGYhhXaT7oMbgtOWYkyNF6wATKXpTNcxfJEpocTw/txDekm8Ba8xn
wDflGaSu38RuleUwNLk0Xd5DjJ2LvekIXOMQALcTYU8qzCPtSLL7DK9H7o3PYI3XopkLPD7YsTIn
hQUgtPvlT+7MrS+cnhEe9CimZtNUvQr35M7pyifEwjF/3K4CrBASLAS29YdwZb3WOEEidWGDGuLq
xLI3cB7MdJnK6VDrz7XqZwakPN1Sxh7sP/fEwA2afh5Z3fbP6EwqEQDVAlKmBo4y5DYZmnFAwDja
N3oSOVTK2M/MkDB0E3gpw4eOtHQjNfxzpQlTNtmvqfU3/cDpDQAuR+wNxRQWwdQGz8+OIMMQNdoK
AaVZVs2tuZfsUsw0V0AwwKe5qsDjNbCVcYastY6S2ZSfY35ou9TfO1mW6FvomlC4SFo/gT5Gr3d6
vHfzd4CHhCUmUXhb4ZzyNs7hUnmkH4dZ4lzmQWKjx8iHq3CPBLmpCae19jtMrTpY1zbWRdl6hxvR
AronNpjBVYwHyEU8sEtjJ82BwknijMdtfVMGZU0+9na4jTtkHKXMc5i+7l6VLQ477cb5bUeJ+5Zw
zvC23MYVTG0U5f6aX0J8Jl5DRmfnbEFZ5VnYtDXWTl2DcJT/WLsB+B4Vy9FSHJcFf1RFYX7hMem/
sBplg4U0f+WwvLBTXnFm41wUbNaL19kGxDrmkbOkJjp5lNkPws220aDExWtq3C78m7bc7a5e3m1n
qjLm0VC3ZcAkEGVSY1cDOzG2w+GDKFjir8tKT+OGzF69VU2vnlaAsZA49Y86LeQeLgzX0LsY/v7H
sLIDNAemAr37LGtAY9JBYtkh3vNwcsj/NHXCXy//HKdmBw4/hwM4wJYMsY+YlGWeRau4yRrAICB3
gUF1Ke069yO6XxvZobTkuqt1N+rA0NmrHvzI+jD0p5cf6tQRZvJQk8WN7jQOZe78TqJ7PwBlhIFq
EB9ZJHNLCIna9f+zLuJbtYZ6d0vwWebvhGTyAtdrEoBX2Nhr1CHv8Kq0yHEV/1iXRPM2r+80mZCu
cn4QZdgek80ZYfYtE2rha1MbZavduututY3eNbFNEbG9lgm1OThsbIvpuSWkMVcpkx0FX8DqfUWc
Hmgbh9yaAgDgo1ntHvICUCbD9QRFQrbzGLgP7zQ9kbw3UPHC9SLltiBD1e4ams7L6dwzhUqEqh4Q
LlwQ8TCV7KZ9tghicEzDCBbiawb+iGwOaQWwGGjMJPUje9r8bB1mDOEY/lpsNw+LLruQ1kZSBc1k
ssD/2FakP4HYqdcQyzSsAeYYXPyL9BiH9vzps08OcAtv91W7LEkV0EYFV2BuhMWYz1iPSaSMEY1v
NKl43RY1E74tmqiY05sgwBY5yV9IsM6c3jwU4xvM0Cj+pq7D46ZajdsNt58IIiZSyR/tC1rPixg+
symcdocBpRihepuG17RHuwIP3Cd7hzBV54KotIdgt78t+vJWyk4N2eY//nNnBHYFspYBb4FeODnr
2uUuLeH80W4A+GPAdqOBpJavKKCaIChyQIpt3dUIo97YQfBKtiEQ594HufvWW/sfZo4IQejTLYa3
IJw8wdhkfT2/l8dk523awCEz+Q+9Q22lndg//iOlEDcP+N88F3IvwUQCrsm7/1T3/SuZycgKg1nZ
+6IJ/lE89Mwzqt85eUaxnEkdMUyP58+Y7rHQ29ZL8LqCkb4KHUlya0weMp+LgT0gGb+4qTpg1fOq
PI6xo+POZILGOEUSBHVv3R7maIJWh9m1ZUFl44Dw0P53LmhNRPf38qNjyX3m2SPcxFT2YhP7fzk7
zyW5rSxbv1AjAi5h/laWpSkakRSlPwg1qYJN+IR7+vutU6oYVRaDyb4zo+kWJRYzgWP2XnuZU4ez
aSr7aIyDyqAO/mDkcYZeq5YzTXBl8/7wjhH5fNmlELvwSHBEuvuS2N2VBlGiA5ToFGR9JSGrj6n4
QJy7IOcl3TCBdozDsUzuNeI0dibKYoPHXyIAMQYAaLfE6mUaDCkGlBJ6pxpxAXwTJgiiOokY2ZYz
vjvbnbJKmgN1hhErxABwAL0w60hflFR21iRq7eOvXjt85aQc4CNh65f2tDMIHH3QuqFQ1JWcUyiP
xWIYYLWlOH8LFZdHutoUIWTSriTN/NpOW9oWmUGheQcsFRNH7JYylhHjxLXOSa2+ZjpQxggW6KGu
Pd5KjKbp79A77cutfi/adBmF3/+vngUm8TDqYghjOO5oBDWsl5pLWPMyDu+zfHooaj6yaKMbM64z
q+Bl8as4AJEpcB0Szvl8AVv0xfXUb4d7tXayRDBEjw2VSs+dhamU7mH53Yq0liLvkesyhiWf9Jgk
/qwX++F8Ss0PQEQ8ZvDjAQOhr3dOBwdFufm5k4eVsfmQkZB8eKWcedJQlbA8VZTrVQrgFItShEU9
3BqJnMSNvwDVvQQR6W3gyZFyEhBsdWoD4HnjrqmTiENp5Z7ByEM7QYtRxDitZI1nB4c5JYAniXqG
juLXTOFwWDN3JhCWUsxkuWhsL1TRln70Vshn5I1fLQ+mpVLQNezGS+U8UMe848XW17eIgRqxFOPt
n5SENT2wW0A5fDRRSSlrgY+FxOuT2kqbT2FMqC70OYF05RsJmzjm7LLBiDCB6JGw6dIa4DZcaqgT
4s5tqDUA0onv3efVkRxfLhFOiKZjHgp5TI1fMzIEQmmUQvz2Y97bjIVLGjsPDTFm4iMLSZKdgtj5
mlv7DnbfOZItKC0i6BtJdcXY8shi7FkEFE+6jcRC06K06BQxDpX0kN8EiVnzy3S3PpT28hfSqPwi
8I83GpWo58yr6q6KondiYavUUspt1Y3v2myiJqbGH8GTuA9DMAttdqksZfEsAolOadl8GwQkB8sB
NdEYY3DDnBLkUttmaOHMUVsba2b09I/PlROfauTp5JHX3exFt+LaitrKkf19Wg/fPMYgEqUK9jDc
T3m81chDh+CyiDqWHxAl7kwh10pIEIuM4WRqIzzL2gm9cR6mEecIjo6JwGAo8NuZm+QH3DbIdmxU
JwgihTKeFg9xV1f0+cm96i+d3tLIlBv/nVpYQu0lsV/9VziKOAp6d4InngpGr+o+detwLQKI1XLX
gXqdL9hfWLlj76eMHXT66Mo4VHQb/gvnhfa+uWXaMmLG2esJkVAmi2H5g1qafBaQufQIswvplBiu
8j8RMqd7WoQUkY/19gVOG2JKsvuofSr+x3lg6gd4D2bfnDYMUgRPndKGtq7fudGyCgQGoIPJKPex
dEFFpbqWStD3jWsmU0BOlaF6VObo+hD7YcqcB2Omw738C2PUH9wcAK07HPRglIeBfdLBeUgU6eJ2
3r0Zh9PBabQrpb29cWMwcZTeJgK+lBmRSjNp4uQ/uvHPrcb6oqgG3e1nbjTdWM9LMupAMKiYuA/8
/U5HqCETsDxvo/heeutUGaGAmlINzSG2so/lGBgwe0oK683L3sYUDSq4xV/EDBlltKoPNvfyDnru
ubL2B2cv3QAAmY8Klyvk5Oy1pmxYjlFZmxGv4APZh4oUrNGdYCcdsTZ69FI6ddFA+SRMAsmYhhmX
53fJ2l2raAyhHfhW+OaYyWdmgdfGIJRbZoqQM53Hsl8k2bODIFwSo8XccUd60OkHh9RYtIOol/Af
xHdsCvdBzYxKhnDX/1XZzZ+zy/kX8vKVewGVVh4TEuv7qNuFjxi/CY5+iV+NfgYTE90hks6lOFc1
Pic9BEM55fjDN/lo6D4STbqk+2Uw98oopy0Mr1IqaSrqModOGOfBB2vcSGtDUZ9/k2RH5g4DDCCl
bwOa4v3OhCmDbk/zp7ZAU3MzDhBPEmWBBsuyOzEZ4oxXNKZIW+chlH8KBoeyuLCScS/u4GN1Ed0m
XBd13RsPXZnhSa4k2xRN3AVjS5salcPtZjUf1bqpA5YRTLSAcChPC33L7LeX6ZBeMIW6crLv2r66
ZdQHiLxk7ZIvP98ixjLlZIuoq2J0jEudB+b5/Cyc/NFL8kneOXR7wxG1E+QlaDevHodeNC2cfcqb
xpW/tIgwQiUi4qFSutUJyOHTD50Hw5MDSFIMkuoxATXDhkmrXwAHxik4+uEbX7Xd24ii4PJ8Ql/2
oZnqe/Oa5OnAtSgkxI4O7zXFbEreD22mRjViNujCt5P6Y5S3vxltPzzqr4+LX/cZLwyHNJ28OpF7
q0M+aV+qlBUcw0P9fYDTYSIt1OUjrTeuP5QpKeJUO9r+qkHy1Z1LvqEyRXxnnbTaP4077h8txgUX
NKQU6XKGKHOeg/jjV4LcBDQJOyPGwM9fiVcuAEQ5g3vzSgyHGPtU00QyyRLiaG8Wp9enJxKKmY8i
1zJfQORMgGuNaTQjEc/DPspbkpNlRO1DzK8JYGW1GTwHCoP+cwBT0lXXk4Y+HoNrcesqKy0u6jF9
m3YU3NrJs4d/UYVpAfUpVYWuGhWwETRAoZjpkQJWpima7A5JbRjZyt2UhSVDkuvyIGt46iAx4Oak
+qbDSs2dyMQGc8SXwT9sD+qFRONVLbRG27su2d7ZGdJLCWOKbPurdyh+Co7FGgqYcBWpVOoQdxXq
ClViP98nPyCxaJIR7xgqauhyGhtoTU3NmbhE94+SL9wa8Rt/Yluo1ZX4Sw2/GLAWIQxbXXHkUD4H
FWxXJcFM6K15UHOIn7Fw1bIa9k0UvJZHjP6+cIEnOVBUs4mu/AtckR9c1EqWN5c1061TPobXHNx8
Gi3mG3N8qyf2xHd6PCB1iFJp67DDjkKb0IBPqnak09CSl34HvsaZp/sSIeNyhrvCEQRngGbv+ZIP
/XJej0McMzv+5xTyuS+EpxP+PA9EQ0QtPqQAj0wuyIe+SNP0T828DQa1kIDgQxgTJWijWbsYFlXm
DApEHetTnGl/oS39QfsH0oP0Fvd15GpGkvSvKnLahjxzG6+7l4JSWHqTYK3f4WfiYtfJXEtMf9UW
cjY0BgXyfuU9G90AU8ICj/BHd/jpXGHxg/fMZ6MSoHHmnj6lMVvDHJLANkYGUrcnTvUt+a7qVji/
JrNqP+VwNCBatpdP8qqTWJEsRRoqRlp00qBTn0VblH1Rn6Fk0NxNjjHigWttqktVaXQeg/wBBA0Q
gRyf5wq7kln+8/VQ5EfbSz0qdN9L/1QmtaE+0Nvg8PaqzMKPxrop5zJftbsy4BpgM9OgcvKkmLzQ
7KaXwxZ+1xMXE0IOTU+AeZQFHydPSu+soqU6e1jo451cqjsY5DaEYA6NF/rQuh5dKL1FdJ9W60XY
FR935Xqv7kf1Z9kcQJ1UkPxT98htKtw+121qfCzMcqFGHlY8QFaaDpgwj9bnUAA40T0wtDPb7wdL
mXbNYXihtYK72vPH7VWFV5dO1d1L91Adi/s6GK51U5giAKrmjPT+IhopSFvsiTNceEh5e8xoIJKF
fRjFUPkdMrKblPkdynJsNJsL+RCpVDW9+uExpt0TKbocHig6/neOHuAlcb5QP2jc41OUeNqgQRfZ
GN4P6KjJZPgsv0hdbjOsVpWHmhwN2U5Y35VEI4jy3gi8CrGO22TwwCV6Hhk2tk7Pl0PAMibQlY4Y
keIpAXLK02quwhDzAhAEcboMgkK/qc8m2a3ZeqymCxEndLlP8YIBJ2Wwnv3Te1DTzABDWtJmXkmv
ATOQiUfKkzV2EQCvwiJ62AlaeKJ+DbDWGDBcPeGKqnnOc25o8l6seL4i2kY5+0OKPhWJeQWAwEGl
iR9qPuuS3KOIlVmjWdmKht4RFVBcfvUXYlHmGGLFY39IvT4skX9d58WKWfEYvyrLtXrjEZCy9ydk
ca2NLd049veoaR+s1H6wQ8JfBA4T0eVcNA7e1jHuB4Nb2pfzzorIVgFS92wlGgBw+MlmXzcZOHFh
oc+v3YQQQxJ/7JRtOHiYY5lqiawIP/nSV9wt4YEwlmJCU6egiosign7sIJQYfH59g3dNoQTnpT2M
F41Fvst8oGnUMKJO0fvWoKDXx6QHO5rSv4saezkRH2yPAX3IkCxdmb5HqxKFJr58iRqWwDgEJY79
4Lfx9nr209/tRF8NONEuWarCe4eiQONnKz+UB1V2nMehLC78I2Hcc3n4hGycCKC5LK8FtZQtcT6+
Mo6GrcbgDtB6o+5uokRSZoz/TAwnU/91n664gPek2Bi3Sd9ePgjL9GIGwXnCxTtOiBZyfos9c5EO
QxWS1cLJK+2Ianm/q1fSKziwOG39aeft7dbCfPq4Xob4H/I65t/GoRnu541/JpVJP/GUs7GyL8D0
3xQJ8Tg1HcEFiUJ7cOD6rjxUGfZ0DESOCOajSDRIWhCVoUNckv2UZgXmxhGVn9ZJ1KXFXePzroDc
6Ov5dOip6az8mkkQ6wl7a56ekYRgXb0xFQ4ncHTid/DTHkgVajbWTa9EjTolRMkIjwqik7Ywdy+z
JAYAPYbkUzFBuBp4p+/mXhom3iBhcBHcCDEsyoQhnc/vv0oX9wHl59vGY51PHnCCT4cEhZg+tv7W
YCPjW1F0J6VNsbrVbY0jzAVzkOzimNj7Ixq2i7o5LvvF6/42SmtLErW62Ad280dPvtGmohKBAv55
oxPu56qtIX6o28pYXar1U+CBvR3q3Vl9dylhx0xeHORAotfp3MNLu+pxBZ92Mw5Unf8A+4G7KV+r
942bL+/6XqqFYkJTatO0NUXzLSyINaI5oYIv3RENpX7/QmDWZboOYBR5292YbyLgEb0SQaH4vs64
dF2WJYeBH6KET2O/uolyrc7AGq6iisinMtELLgJMcHctmWvKBvAbquS5Kms8vA/dDaGg7T5s4XiU
fsN8qORbuLDXrt2sZVVugWrCAw/FP3LizCPB5k3beDeHZKmuGCswWloPu1tFNEZ9lV6nTLwuypLf
NTALuSaNkOCxhBdQ5i68k5EikvTa+GIIQjgq/UKsWY5yLZNVusd69XOOOVCd5DLK+fNhhn80LoY0
6LOlbEqHL1hw6EyNChSbnxzhNn3RZce/DyA7l17Aci2DumNuVv0+pyVTq/II7a7Kkjd+w6ezjyzR
x7wY0CisuPhbOyLVb8FMZBy/wvjnO4c6mOZ+uShJc+bLzJ8Fr1gzgazEE/J1UpclzkdssiLfly3f
uHGh3AgBb9wu+NM/2NWVdUQDygpjiMVusFekxLbF3ix9Wi7TbM/N4Zs2uL1jvXKcjHfO0mZ7j0EX
j8aKrguMiQqL37g1nJBkhdFTDry0oYNuVlj8Wlpz+Jiwsai3PgzVlJPp48X7YYrt/TTjraSUsCBe
8su+9EZyu2b7Kmz5kbXNphxsMJtktOkJ+KD1gK+N7/IWsKfBkt4WGYid4buzRahkHF0jYCWrd8cg
jiYTAlI8tlfDAhtAvBxBFA2E1T3NJlcR84J+Lgnj6jjB7dVq9ju/B7Ood3ziaflrLlhVfkKw3XDo
uhu6j/KyibXV9Gu06zp69YdrhQ/8UuqgCtBKGCDFs1D4FCBqELCQ/fOQGRiQLnnROsHvc6tpcYuJ
/6Ij0OJgTzd+X8j3jg5+y7SI/4eNDwfw1kIu6ZHbDT5vIheLOt1drxs24xNO8KH/znYO62Wya8ar
vE5Jg8vYQL0uuZBBfu1I+zquw75Yu+hmc4gfQ8iU3RzXYwQ9trPpYMkwqkZn301TS2Kb1jacwbKG
qjWMYX5nh+xQupzgMsoW785eWZAigJE6UO4b81LyrQL3K+133I4e6XMkyXkrf/JYTc5FO5b3Moz1
hjDeWyGZ3RuP1hp5cHXhsVebwwCk2WY3YahVG2z82pAUwEPbcuuEUwFGOOU3/TGJ9sY+ZZzta65h
Gz02hzjxttHVkq4BIQTs8yIJfBzu2+m27uC1DTviC/winN5GIRF2Hk4oezgwuBjHw3I3WASMXTYb
mteG9uk13ym4qOkwrppsO9x6k/sphOlj3uucTUuMl0vV7hggbeFFnpaHuxoY/NoKluTSSyk7wkO9
vbdcpckdst2t485f3NGxLhvMbC/6CAFyH1EfWNXQ3vv9NuzD8hhjzOJ0Nw4kFqJuo3ZvxfDFyiO7
yFo5SreBwiQ6Tl/N37HkKTmCJmLmwK7+D7ONQ24t3D1Dwl+4paUL62soo+HjXDXl9RAOzLBdXpZU
1+ngRHfzrozIO1p2r/9TFwPOYFURQk6zy73xgjQo3kwy9F4i3oIBzr45jLAKR9QHvfMw26T/bUo3
bNrtoWH+s4cwFJyj4DkvKkxoawhzgSilbHuh/pyG2Kma0UWY/mi67tt8MSkjxO1OfRbQEy9JkWwa
iUi9CFL9yaC7EXGCQ4vCLGNug81jUcbfzTMTseLn/ZSJeH5e8ENWIXTXpR+hETkV63oLUtVuDLCd
ABoQjPEYTCFXV/q+FO87g6aJF0sEmJdzjYNbKhYs7dyPOLkaCxMZC9Kfv1WHoDGpjA99UjYMD2eh
dkTGvl+62uik4JHcRDjcahRlJCsBdOSs/daW7k2xce9H1h8i2BraMt1lGjVfr1Jve5DRqFWmfwpx
UjSibKLF+olSKtgFkoQ6CIU+yq9IVjSmqWNUCjz6WV6LIXe/0QpLqSEBNO3sz5+nYwKPTh4oUdro
iPDP5Zm+8DrLCDDLuzo3KLWoCWqkI/jDxlAQKZnG7RqzyxVfmO9QQn6VVHqqYY7IBYpQbd97NDUx
W0JDSV2VeiNSKgh5Eklg2uBppc03YYtZH71z823vV2SWy+yPDliZKyIn6s1oTGMyLWA0b0fvAwDi
hXpOpX3LOkJeWlI4mTEFXrXRzLG9onTC4UcEuqiOvwuBOSLPDezjG8Mj0QjEBAIUZF4aTjx5LPII
ao5cVQ2pv1Ql2Bw3vBNrLj8veGBcqMcTz0TBHvLnTiMV9Xw6/s2BMCkONMxZFAzEeHzeQVlJHpNu
pbtf4vzN5nk34nQ0Hid+jpMmuvv0nxgOwzXEIVKPRw83JEdyl1gpiZWQKmkBfv66o5fNZES4gvp4
GO4+/IrncESxMUzA5R1KAn28cFVN3I06ExcCWVUKshGnXqhQ6VKjyjRZL0RsUUlJi5yE4xA7OWi6
pn+mEDVBAHisl0LE/2GJ6G5T5uGww1yZUVNz5AqZM/VzLCQJapSqLs6QODAmC47LtLRwaSEeo3EY
LqwAfzPGBhVkX8QLA/ofmaUL8hDqG+Uc3pDmZNOsnylJmcbdEjikqOgJGK75lQUCEpOFEGakZRN8
wqh/yo57+QpqfKFJi4ggNZQC0c2l5iQjt95rQyrYz3B0x/Cqn8r3ZgINtUKyTnWMamB7fGQ09xdF
Jyy4QX7+yl5ydLBeAlaGOrRDCY8o+vkrm4KkDIj1c94LitfQxGTZIHARgiTQUbIJw9GBNKgnLTW5
b2EawPEjepUHD/YXkLgXyBYTc/iHAf3BzmfUeqLNt+w4n7fZJ3kZzekwqRZjbs5d8MGnimLFDHKl
nm0U3COzlYUaW3JJzaGaKvljgJBEBz19FqSlk1CmKTr0zBhC9swMrvPevskK742syDSKOZ/2+XL6
D82IOo9Hi0w5QH76/PFawdTas12XIEjcEfDPCeBl4lF96srpKg9Zuxqh4svwDwsqOoK+ic8ip29n
npiPMahkcHre2cp/MWRnuI7DAZkgcMqp5k4miNTmdcjVxG4FPJT3vAoDZaHJJxFIaK8tIr2nMFub
YarhvjMPjuQ8rntaT9tMBbnDzL5hn4gWIphOuD50EZORI76k2T9K4fvHWEwONmIGapr6BK/ZHeQk
hs/iGqc+sUliNZENINKOdlaxMjFnkisGgoZPsoPRPPN/3hNg73DbcQhwgf1iVTT/GhAUljc3GYpC
89KaAisOD7WGPLaVdDpITcKXp5r9UBLjGTngNMNMX7dDCsCUS4FakpOcT/15OcyCSYtGDq8KxgMo
E0+YfoXVRVUqcyQdsBoDSZIzB4+0z6HnkmuLFtUHPUy/W66y1qMURfhiON86B+fPY+H/11tHElkB
4tz4gwv5fS+PS2GqJrbRhmnEuF5D0qSprocuODOTc4zy8VlZwPeQ2VscQrrlf092d70r1j45xtWb
stzobfvLrCveh3R486OrKMqLV0ORfJdbTTkw14ZtoFWY2sBZYrbbA/8Adi5z6G+iKMhQfxZ3U0eW
P66P8JwE9yJA6yxrDvk7f4EZJ3aLjG18GurpKMop/rgH7oJ4vbZ3x6/lClWBdyy2NMJ3Q5Q3N/JR
77z/fY6dex35nsttU2f8UTkYlYD+ovbfb5v33VpX7nOo8lQIhsiT1ff+6KL7L662njEvhtfyVes7
ZLziZdPF6jhV0o5ICnoL+vVh4RoLMZfixkyDw7dSvLFolcY+xiwWSxgJw5m+86U/63bpLTzFOMxE
cX2K4ZItns5nr+bjKsFCRsg6jVSNyT1BMzdkSgCu5M+qCtVXqXv7g2f1HzykXD/fXYZJ9uLdx8hx
nMDBHeH02PGCpQ5gyT3eOOJQKF5Cb2aKqFFTlCMgEP4BJMqn5MafWz4nugKHKH4rFqntUzjMDsuZ
sfjgMW8sfAHu90OIKZNsZbR6AIdlkSAVtpZAOta3pRPc6zp/4pqr3BYWb4ZlRUzJcBPtLpuDfVd5
2Y03J0RAAdDMnfrK43IzBB30WYAFlWCad1vVNxmZqDR/+rXSutEsziwc6AdKaMSg7YuqCXDPW+Pd
ndMSpg7Gw4aKkL0LKT/kIpuuj+bshjCNCubnD/6lXIebPiTFlzwWzntKtJNjraqSfGwqmGgysCIR
0qQuccSK3invYSMX2Zhu+DxX2Tm40A9oDkT3tNW9NgutqmxQmwrBWDPj5qC7Vaw/Y0i2rMmlLiuZ
jIr2KgLGmS/xsi6ApRgyu4WwBv/qVGbvZR70n9Ib3qqTNnMGIhpvy/Zwo1pT3FMzqmvnr/z9K2Gw
OrOfxEjpAbY5XEAZDYmlZOp26F3fpQafK/phhd73AUwEbSFOHLFQ/3/m+YgBERzEUO8YvjCBOXkX
hbN2Q+OuHxoHDgVzXh3eMoyTD40ONIVhDMR+cvIYbfiQbe9Ze19kDVAX40dryN/AhTszzzemQs83
J/NP6gGeLkRLUMnnn2va0cC4G32IktvUTRpbXN3JKcYUGuqLeqmheRmyC6Unfoo/0mzWt8FHTICU
5lXivKq2EDdHatxyDWdGeSHNsFyA+HkbVT58cOJtofnSAtgFE2IJBecO3Cnthb4BvM+j/aAYMOOu
6AI76f7VmewbMBbHFNFyVZ6IcyQPjyjjGiBB2bRPxrC3B+OXDwnKBQxN533bZx8a/3DrDuXNfMz2
CNPRIdJoGwfplSNdEUGGKEPsiG/P34epO1yJCCl/VPGFJRzQH2SS3mbBkbCUPepoDdx78qaQXUAl
65FJcM6qWNkyPCjc9befb4ofFPEaV1PKwf2n6zpNv93ytlrxjfHeSogXVcl3WUXJ1cjg4aIz6MhT
SzmnfEzpA40NL9wQTXWnVdwAGNfV/+6eSlpOgH7KkaaYkv5kPW31CDpb2QyF0P1I+PHEtDHB4cA9
IkYKG/Hj5AsIwq34FoZ0R4O3OfF3EUFkcC6fkwKrnJ8/uR8UVIASqLskMfEgRJ62P9kS2BjH2e+V
H6BL59F+FilAQHIiwQcm9zVknse9nbZwXDjeFEaqFpP19T4daeu1rmYmv3YXsjAYGHB3qzlsuNud
6O3kci6KuBaqKuzObdqXTmEugg3C6gIiStAAndKi6ybYVd3OK99GPlF+YmQxMaNJ3X5rGp8pJyUS
3GbVq7MfZ/s4ovJ2xs8Q75mvAf7mFLLkZKk80fGywfmasMV0mvE6z6NX3tkA2JeDdTJfoXHrqaNS
wKvw+TGzuV6y2Em+MHVmqlw3zAUaZ0dK8hDRWcScBn4n4sIGliluY+pT4sJjE5LWwC1Xio0Ja9DV
PEOxN8uGVm9t0v3qOURWgf0f2P8yFidxl4FMiqOlUqZgMIIoMOqDDWqs2ulfaW4Eo03eOZrmS8o6
ZEDxScjTiN3Ad04u3XDymJZlzYILGlOHMl4+y7PdTinTjXcb7VVEdlUJvgEx7WpQOCbrxiBFhni3
soYyADzUSoJ/tCcKGOvatyY1kntCVMGf7wsTF/H8HohjiCUxXBhWFobzz19Qv21Hv+ycEfNAmPQa
h6T2X6QFYsksR7ehhWra/m3cx0Wg2jBNjWzOHbIS1ScZbG7n/zZbx78FNSOWZdJMLR1QU1vUnCC/
qiykD/FJWVAFJWaTzLBmG54+jplCxtIIpmEmbuKRd+l7kCdsx/nmTwx6oCpe2aPIKjCIDDhHSa2q
t1jCdg9Qj9d/hK8hRSR1lUi9UpUU0FtVmpwn078Ej3lWHCKgKUhvZRh98szYTxF3X/RGDMOyxPle
ZI4hhGebME4WA0rMgHxz/gwye77wmw6AH3BIT0GRUop8b0ZmKTxovnKrmpyud4aHrAvPcKQbqncx
YRqpCdPIhwALXhXL3fZYfbOxPWPulVPwgInBXkgbHqAIU9otZkaoYtdOwu+PdhegwS7cO0NAgfEM
M1tV+FMD0leH5rqGrrBXR/5o36CgUjjqdviKv4jPqy57X3z15AsDhG9Tw/heJOsiYbj380X5EkzR
YlQcImuTC8X883/15XA5GmsbI+f/TB4Ak43AFYGtWra05JGZeBCYewORR/qyzGA/qNMSPLe14EQC
IhWk/vNP9zInmk+3Q6EJ1AP1Fy+/569/w6QpK63eNnqsKGSj7+Jbl45tKMYrP0RmVKKc5p2odfFr
xsx5cmUCB+hOhQOVGcPrR0oEmL8J9MR8AP6ic2FTZxmXIAsjNaCiGcEftw4FrDJCWxjErPsnwRng
NjbjiFDBHI0lTgr9xc3otIfZ/u8vECpfwL765j4ytFjfHuPZ59+8yJIZZ7doMpHpArmiGbGVakZ8
AIxRCOCaMFbAPqJduRg7TudJ5zByIcz4dP6ej3I3ZMNnh5g+1y6S8wMiP9DE55+rX6OgmpJgAq9k
wNJE1KaNpQGYTz06oFLzUwdWAINb22O41gSgPEPejJCwuEPXbRz3SRP09PAx7HcCtz77QcdQYUq3
63lhKk88B8wQjUjtHF7QXHJn+eNh3Y9TcNjXwVReMuYLSC/n2rU7jQVGguuTHDMwh8TwJLoYRlWa
KWwZJA6iJ0AxUTxbtDbZDZP9dw0+oDCbuBKNb0azIhs7EP6uNOecf1FngEE7o5izcLCz5roxwfAs
IP4bX8knyYTSRD4cnQCEltvQD8FIDxBl7Ii/692qvhSzGyGf/c+gOqVJ9Q5bcklR832eVN1SHDeV
6BNUsqom7Hr86vvMt/2IgxkL7u7G49y9hvjIDB3WtKnAh0o8gpFHbSZ3NZebwO2wA0QMNwhSpZW/
9m1OyHq0/qgHDpAihbDy8+35Uh2vxUB0I+2W4kjtk0XapyHjugRYXtmEZoFykTUVcyRlMc5wwiGg
6pTU4FEDFUEhKoeUfqAj43yEW/ACgeUzmdAaajL2TngCg/W71QqSpT4Qg1KI6b8cf0Op5d3YPbkZ
C6MrEAuGo+J/VKxSI+NAiyzKRZhDzOl3sDyk+kZMWJBg4zxEs7xj0m5gzELnaMOB4OgPGLHvqitc
KSdOHlhFqeMyNWphbbA4PkUbDDxhtM3g2tcpzcPeDvjJw8KKmscixjAZhmhG84/zA3wzK1shFlG0
TT1mcBtTaPpnikn0jhxGENlimEelxmBNJUyuBeD2u+7WZuxFUDqLcPP4V7eKi2Xip27gcVNs/ZFG
mpGJyZIS+sdGy95NVK9NLTogaOh+cvjIQozLGTfplDUVbhBUziyVl+cZqjMfuicMInVUJyd5X46W
W42Yi5Y0SDTEb3WSSydjgo7wkzPLJeU/xVdOAecAg2yG/ULOHsn2DHHOku1/cP9JyUB77jEPiYBw
np9nMM7o6do5J6GYZioAoEG01dhAo5z+ZiRJ9ah6QC7AZUkF0FE1iWuh6kcDVaEaIWqtHo7Bzx+a
Yfo/P2ylHWWsgq0usjgzCf7X5TwhtLE2n4dmOinVgcxp7YSLgAGcD7IprYUELeqqICq8L6KBqzG8
mxd4LTAeHxRForgEc69B8jXZitg2YQ1yKTMyeWpoemDYhuQwG+W1/DoBaTVdmAOsI0oqoUpEbSSW
FzKGK2yAqylj5KYaxtPZOgAZXejZeXgZKtRChbRJQyTT7RckoC/Xk7QbRi+4Cz36gOfvzcpDy8o9
zH1lNvSUPDgsoJwobHwsKZ9ASRlfKOFrbgDUivUOs8v93LpmONWH5/xdX74yekaU4wESeMTwsPaf
f646RrLdHr3sPnU5MOrNQSSUNRveIFHz2R50oymNbE4j6KOM6d4bjgiIdgdiwoEDbM5TrbgyjOFa
NK5A6kJvorGCawVT59KPrYMhIGDsBz+NBLdmnJmlwCsjp2z8yjijuPM7fthgHaC71stfCgtoIPvC
ULL3+bHvrsa8zfdhTx0kyenc8Ar9muMksiBYDcH4VcRQTzJaDpHiEtMWH0ab7fwV91F0hSauORtb
c/pKQTQo8+wd9rjg2DBGnj+6HutRTuMEx0npKBmbihvyZCEgkaMaOkH0qfA7jcNS0TuYsHBEqBIV
TPoLpdiLKwUPNJkZcUoQau5y1T3/YN4xWOcDYRcoeeGRprgW7dO2iq/LlY7T3iD7yLlwm6hKDOM7
8qExox/ziDhS8kW9ejCaRdHD/HbwIDmV7pDdlAsWkRbkI9vm0AVot2hfRPSs6VRyBHb7o5XeNw1i
UpslM3gL6J6VfLBbejHb8j5GHX90xOxEKRJg+hZOaMNKNd6oIPDrhCkHioR1Gi+xbPtsr1l+VfRx
SpOrNggpBWwJdvUOKCVtOxu/VH7yUFLaGr+0ZoKoS0VzYRUsyrLgykPc2Pg4xIIu2ZZ+b4ocqZxY
1vYOhtnQMrcrfSu/i1rTRdrHm8i1/zLWJCl37HWTFvaNrZbBdqC0MasaL9NJ1d4OBm1Z+vOVT2/O
k8jfpTMX4MD8xTwRsArIoy4njzQiqQ95tdOPEZdcwVjlLk0+4MBhfyxXzqrEXlYYxHV3PXDv0A/y
FdLcTYgUOxxfp+tWIGLmE8BGpr+BcHITrew1NDbZrd0tgAsjWJ/Tjgj7+HH+kfeXHnv4lPWGs8rR
GSApcM9Gk81Hdm0e/QKrKh3R6wUqAsv20YDD1HlQLIP/pj1ihY3rWFYW/sxt7FV0pqk/w7lbKd0Y
nGJmIqqr4dj7hyq5DhI/+ewNFBgT8T2XIAvY3eXj8sYbdapFsE3nHErubFNOWisDKSspbY43aj4r
3+LjRX3Ily9MjeD+WeXxocB6E8IdN/JFiMcAqqXdIb4eu7b5bRePx1ebt658xD73/tgyHO/2VsET
EmWoaeA9b0l+vw4BHrZh9ioUa79P2mn/H2hTUeP2nvXa2CyH1BP2eA5aVJXw7wuRnUiVCe/J5oEi
hzop7sISbuS6dEfDJVPPpypCAwpJWrs0uTva6Scx3oxTNreA+AsRGcYcGa9MQLY8pGjtr6SEWhfr
t2UOHx1sZIcWoYCRjRhMnsk/N6R7kauqDw88R0mKNwDTopNBs8VyKeq22N5Tb9lVcSeylCeesdBx
wf/S2soeWBFqxh0rTPYNj2dvAqjweVEMjQxS5dfjM9TUYdjgBazDsZFoYIavJbsD1u4nOevISVLO
kYI85Nmg6Zxx0lGITAox8Mhip9iSe6NIThiLQ6P+p9c1qtmZQ+0XRk4/epGkUcsmThrS03y7ackt
L+597GLAdQwl4Zj92W3bG3f0PwjVUqvrI6Gec4bBMkmKuaFmXoqMQagVr8yAEVPYCV8b1SQ9dZqG
u7ugvy5d640EecbuhDntz8uyx4HYyTLcBcSiEF/mYwp3+uktt43HDm72exKpAInkU4CPggC4FOcW
jWjwVX2LqwtAxSF5m82fdnxyOeNoLKUQJMM38HR8se7MYNPmLlGykYCrLt1+O3jL71EH1KI0BwYj
gqBTL/6itCJx0vRrph+M8k/lyLHLtgPxJZrMh6iYBuj6YYDbkoaC4vgJrO/0yEY2Z6+G3XaNBQW9
mbTo4uT58bg/WPGlG9GITDTiNbCLA/0BNI2Hg3vL9ptsKyQwLIvHhy38pMymr4LSlFLqI8cT9Ioe
5h1AXYK4gosOswYWuQdGAbXDjysaWV71hRgngl0N44nVbO2mD+Qvl5diScD//Gw8yho0trxazfIL
1oEAH8ULGkfwFhSbyncoeXameRN139px+VkNu6EYDheFjThJWvnwe30M77Mku59DSNiaM3kLswjE
naolohWyCWC9cltqWfIM3G7qOzboCxbcin3vE5hCIyAwj+v/k3RrjwpMdm/HgQ/RRqN3+WB5q8Uf
b4F6mD8KuTC/WWkCypmU9wb2nrcbT6SgOpatjqplj6hJ3ETp2XEN9izukQTGct18mwAr1S2H7Nif
L+UXASOcSZxEFF02sDTz35MDFdcmqOBRuL7X/Dolq8jQhlaRAYQ1yVIFHFNhRUpjNw9rrhh9hG8l
iBbpQpi/EdyxBw0KKHXAmU/5sjJEDo23BsO4iESiU4f68DDChz1E6ydjLqWTMm9fp2H1UVvuePQ/
rL6NFAnWgnByCIhDHt/Z8/DZ8E6Y+EawRtUEQItguh7dkQL7Uci1l6hKnnDHEvOJoubXTA9fACU8
ZqzKIRg5iJCZzpwc/T3ClKMbE/ErvsXRDr+4QfTanBfoGMUGVIepOauS955snjX1rNLDO8fbIXSb
zulcBc6cHGIh5t8ilrr836ljFzPGATc47zEyee4R8f3j0CejKZ1EEu+Xecje4cEx7zQyaR6mTiId
AOqoTMY8niv6rAX0NqVfK3xiA3pXJJaydc4sBnV2J587AhKFwQgyjEfbybPcdp03Rq2iU+CBGtw3
YiNCd24mbkU56adA/+BqJtKFyWB6YMOCJlBO3s4+8vdRg2OOFfpgsXjksWdNlFbMc3/+WV+M/nck
qYQYyMXMe/ifU6OEMLeqbK4O0eu5Rb05FHigldtxotCukekESKJ6F1mQFzYMOaFOXpKiVV5iAoLm
a0evETH9BnBHjJZWEBiVdDesLoi2V8YkiFCy24esQCW5S4lUpfudM35/OrFdpSSJ+g0sdUd5lNPj
RxPypx7LiotswCNumNbfyczOaDmtL0ogK/ND+4UmjKoyHdCdjNZAzBq055K+7RXsMJRiG1OrRtdW
3qAdkYYN9hiisLAtwdtB2KBWzV31bZiz8c7OCkySwW7vZnfobps+3GD5Of6nIe+yG7tY/c81+AvK
5GPxzpsohfNkPO6PxdIDKBQHG/kJlpXluIyX+MTn90W//RVVoBGRBQ5WT0WK8Bp9z23vpMGrxnKq
G5/46JvUllDGr8DQMg5gwFDK3KO1vSbLNbozcsfzrb97ujAD+R/A+aQCoypwohMoCf0MOYvdmr81
bIcM7wOse0WN0yIVr0qL9Ame8BOY9Sw4eTYMFRRzHO4kJpD9XdrzV4bXGZFvglB+IYvktP4CnaBs
ieCkAMWBVZy0tGHb51nfLrVsa1/JZljxM/qsJT4M8oIagEb4mm/6fP2yxNlbHfPyXKX0x2x6eXPe
iewFd1aICb6wCvnZQWU8TZyotymELbWr36j2jRJqvlR6MrDCYQPyYsSpE0akYs2V9VBk/Ia2kxEE
bhPSLzwRrNUWSHvgR1DEsR8y9UkE2R+s+qkVUFCIdAk+haIcl3S8zdztopbJhUSEdJSzxtkc0vpn
JTApicUv8R6sJwJ4mJOL+SKuk2BVuWOFQMminf38HHkx8ebRRCQycAtSLDMT0gX5LyDQwsmuS8KB
18U1LQ2Nak5NglRHqCtQ8knZsv8k7OcuQSVsXUSgkiLblDVuNF71zXfEqxiYKjLJ0tC20OxC1ASP
1VicTU42pN5/H9VI/G2wdW5u23NBd06mt1sEEBjEaXivQKXRdm9hnXzWlSAKZOTocDowwTc6lQ3f
IQcCLlmJ4mzN8/xBNFsfPVC00GBC7P88MBWVTZ5G27KJHQrrYi64hcZPy+RvF5vrku/CK+TmEjQq
i8gqOV5PWcQPhve8A0gTNdIYNLE2/h9p59qktpm16z/0UiWQQOJr2+1Tx+1D7MSeL5QnnggkQCBA
Av36fV1PuzNu0bvxfndVJtNOnESI57DWve6DC0vn8kCBZI4e7MYOlGcyRalprevubMZgCyAOiVI6
e++T6JghWNn/7R1YEeiggUI1Q0lk7O+BJqwElbHc9aLEK+AuMytqmHZRvisngd/nHN0S0zxr61sa
9XcdDFnhU8mZiXwNx9uaivgKIV2ERPcwZ4batV5yw1o507AaarK20L7cuZ4ZGfI9EvoNykoOj0zH
HjIXL/bFNqpG6a2nhShA2+JCRhhMdsTKCMJ5tgdNCBXiiPdBM8m46CY5OuBgh/4Y+gT3Ub7BmiNf
R8Q4Gnx9ep+cOS/0H7SHChez9LDZMu66MTZdquqAs+tqM5387i+QOH/JY/hIJEBiqy+MD3aMFUpb
RX/LsXfLRwnXW9KB9tjQ6EGtbb0HQ8kGifTjQvnbnvi1qg2mrWJrQclbbNb5C1Aawqk5o1aAcwPW
0GBbfjKhOp0dywtTlbMrJ6V6J6EzS2PsJdOzAQG8p2W83gzJr4eym+1MFsLPD/Z13sHCxjshUCDj
BYbf8mGYFtNCRAzyVZ1o3ugyrFnTuxS4zmUVJvqOji8WQ2e9hg9rl0FkJQYrPPTDQ6xeTavFbIe6
8+f7UVES3jvsD6bxcjSxQjVRZDJp3p3a0cscAhJar79Dm1903wYF/RlfTLq+2p4+Pr18AtH1wXnF
pcgcCCI9ckW8TXrdUJpNu3W3WHPMJu36TTYe5FDBIRBgaI+6ebD7I9+tKJPojqLD7HuEvv+5rlZJ
gptbKpaY0/K2M4SfCbu83cWvu8Z52ondEWeguskBxLDsOJvbjBlv3jBwZsD6KsMo5FmWIZWlvljc
VHNgYAbAf+MCNQTNjf7OxiRMhNInxWPseVUNR8/iwaF9WS8muzfrGZrgEFTTFMB+ZTPBx6AF5RsU
4IZHrCKuTqN98cqZYFeyvsVy8xElaRGDpdeji9kKnuwP3yQ6Iyy0sRVFnspTPvyui2o4n0T75eZ2
PMy/MkF4EfAcbmibnuC71A1RAg5vwmWF36THuIMoTtgvIb1OHnfBhFh9/tNf8yO7JtV9hiHDNMLX
Pe09XDcZN7PDKTmR6srQKkD2UtoVReir6PSoVBYgzGZBW3GoyU+lcgg5SYE4JYCYzSFS4iYyAKTQ
qKzbjT8qBXj6ec9mlOkIBe0YJmVEnirIYX9ZNvMobSk9Pmk8kXSr35hMTqiIuPPFOgH13kDPvxYt
UrkgdytMcKRXduvfVtH2jfI3PRqffrIzziG2fJSP2PIFUBMXm4dfc7M5TQ6rtqTHQh4griElebds
v2SL6FvZOgbp8j/1ACtnvNAcWxeLYL2qtb3NS0ZPykHwOL5KqxVyWVR85iNRVu1gwRMefa3JohCR
6jIvdLBz/xZ8dTZcDSpYFBQS+PxSSGwmrzT8efpTnlGB+ZRkFUCP5+1DBO4bcHXT+HDo9qvuzhAe
3WxO7phm+6GY56wPgefUo0D6L4UZLB8tF2vFKGCzgsq/YFdtp/tgk3Hq8zx06qRJTpKxRf5PVSFb
v97l+wnNITpUBdMaN1JxfZSeP9yVv3erESvZYp5aCaiXUfcnccNDGb1cTYoXGtmlZfeto7u/fOAH
jmz/+VKeDlUBMC831MPnS+fDI1LIEoRhR4lNcScRWB/wf8p0RRCsUktwK9dkDDfHG5fCFWD4mgHI
X67ocml50cFmRmegXa7EAOfvAWYALVSwVoBFipxD2/gkU7EBzReYCk0D/9I05+BLCYK+sDrOjjr7
FVJch0jyWSfh2vvpWxjsVliKABR/FDpThJsRk5Svtt924/2nQG+mCAhZ9fDp/QA4AwDDok+C3v2q
TePna1KqC76my15UwXfv4VcA7pQB8kRYsPGUPYYOMfXxYbqfRkTG07lQAgdPPshxPhhuLH+VJ9zC
x5AbF0cZzp8CrF7hx8fSaOLyU43UyaVRjjAoatLfn355Z952KJux2M/I1vBPk9D4/PTy6nY9nyw2
cUSxyKFLY2NF7hJpsfPZrXAhUTCpdU4YACNDb2OIK4i4OZ4VzVTsuBkj6wSf4mR+ip8PTu2HEH06
bT+nND+7cnwDMxu4IMWM4fIo4/x04CNMR5wPIGkja4feKl8cpoRlHvkItq0FtnC00pLFObyICDl9
cwYVzudB8tp2wJgsTwd9idcj/IuOYMCXcTJvsYdfPaQR9GBj4IiI5dmrheNZWi0gVfLVo6PWaC3J
iD/9IfTfxafPodJdp5uv0230Z2BAIn1Tc4W5zH+ifXljX2LdVaPdqRfYDQGXfr3sTB2Akf6TpkTM
k7SCpeiZT3rZHLbD+HQYfzjQUTdRcPSu9tVfgnMB5CNpj9Lsm3yAsn4Gs+JVspsGj2DNBXbx7LtI
tZKr5IjHRO3yQayBeCk0KWMoFCoVaXJJ2r2OWkwIuNrR0X0U38Rm5Pu9/WAYXEzS91n0ZUqO7nh3
AE1Lr0t6B44vGoG744nnYmlpxJuj+0BFeR3vZy/i+vhOn3xBUIdoQc+WkNk2oxkCSci2yccKSgY9
Kze0oA+TCRUxWjK6IlS6+pvtIbzygp6XojgY3gTcgWH43WALZQlNn9m+IQCJ37QG9gS6fX5hh55f
MlRIU4IAE8wEiS7u9fDNMWGLDo7FB1VHlfSTls5J9X+4xR3de40rW7YdV+GpkiBirhUxq3Hhm1LQ
brEe2XGOkOgQSM8l/6C2EgrBVN5aNwXhvrUUR/ovcL28b/rrjBEC3o7IBpgkxL2dui2ZXlNi3dhL
T5ri5elUXf9jLALYBlH1NhtWL+QM2cVakNrpeRjaGBmEcNngM0QenT0XNAi5cVrq9u7J4jAcnrJd
crxpNu3VMek4IcAqZrQFGZXVidet44ny3BYK35W3J4wIYhqmbwGdn512299yGHTGc1eYNoaAXIGq
6ULE6ybzkymxoW1y4Kefxq4FbuTXkIaeyZPOJixnTIzvKxrsspB/8rUCjIkradwhcGaN6VfZQrtx
VBYTV47r3DtXrCpyJ0C+qZTTNxwdzB6FQSRbq6wNZ+GKc5FjJlryLIb94DmTR6e/VbeXDKYt/4sx
Rw7mxQZQRcvJR91KigqM+kjilwkmiYQl7ow2xX6b3Dv1TLEiD32fjQlK5pObw/LtoMv/ZZUgSw+W
zLvBGF3UlvnieP+lqCE8/hhUpDBlnt45DCPO1xusWL4C3hxyjzNx6HG7rQfVYvdWzmPEML9tgZq0
rUZlbQ3p3ebz+qnuShmEq3BGGQq8dqsRkIP3EGcDAtIgpEJ62ca8Lf5Z3HTeBOm849k5EyQ2W5RI
CGP0Md0PXpE7iWTh+NniVJt3lWCQebCM52HYrQIegRtWrsC4aHswiQwGHRDJIRaQuEo7wagnIuld
3sCuyN8u1tHVKtnehOGf3RriPGWeFPWfhBNabDpyCJz+8/dk+3Z0+ltFsAKhdjGJn8Fh+iqSH3MG
K0FTIAgH5oPzUE8CLfQ99qMdPnRVOf9XGXNQW6p6pft6MhRMszECFryC0Arf88XKE/wJLjoN5JlK
wKeBC9iRGODRqJWpWoxf6A/OK8DM0Z5isWDV0tu/9bHh/dXDiCEN2hQewO8NCj22q5jyQFlBTkWT
wEw8S9fvow4bDeWNwa50R+F6ZKw9ppPkSwlcygvr8JFjL+FmRZSHkobhY+8Ej6ctXmOLKMU7Gk4F
WP+Pi/KNgVThXiMlPoGzLBNktwcrZuYjp67YgGk4xROQrJn8XXiwR94bTEkaF1QtdDD96VhBBzco
jgkPNpDRzMREtoQz9fswoyqJSGpZhtGorrr77kSMwPAl7xMAuP0cclEYCFxm/YWRbO9QHo+hdwxx
joZU1cc8sfGYDRqMpW6Pi+J9sY6/qP30eNQzwQmJBBzLC4nCmCI+O02K54uuuU04AvMREDCijGC2
Ra+ybfJn09PkVVxh0MpmNWuv7FAxggB3ArlHCPpchk28+uvplxwutQefAxkjTPgJnPgp335fQsOY
pEJLeogC8Xq7X9fXs6xGMEb9M+Xr3yCpUmEmxUjji4y8zhbvcMzm0tt2hzkgpIt8xcFqWk+miVjN
xUjx0m1+3wzL/+QzdAq7gsqGVAA4EZ+kGofPnarzBx9Plji+pp/LwwA9BHoMXRVUK2jFo8mwElm3
8GApzsVeKLCmffotnEM+LDQvWHAUPUj6nln1tJ4etul2j9UO7eaI0445QxALpoC6Gn4jLw7Zu5Ps
u+OFO8Y87gLtmI875wLha+Jf8iWcIfT6To9xi322/feFRz3bFajdQBqRZTFbBajqoVNFsUqjrM33
yHuVrgHS6W/jNSDk4HfkToF1M0fCJHAKjWdLYcoe5ddYevDGGWE5iYgGmCFyNOt1JeFFqy1Ra4ku
TuxrfC0GBf1SPb4ApcYOEB8uO4b0oGzQ3JCWsZF6tdZgGuer0TrDqZjtoHMzOvdd5L33l4OAkOUE
m2hTb992WXMdmqYfEzzH3FWcvMtmx5eykkKMBnNQ5eqBzg2JT4jFm65dzb7aVEmaYPz6yVog+AsE
wxi+Jr6qp7+g5Ow8hfI1xvEBPgrnFhDnw4+23kyz7bzeuj04DVCe+t2UBNQMFjlhfHQLKRvLyEN8
2Dw+71hD9APMor2zvMrFvL2+Sw7/4JDSJQlXcvR3gdx8Pzg8DwpMmRZTiEgSb7QmdsTk2afTVShS
aX9FyPXyyzrOD9hyGumGUJIZ+AflXkv35HzLVBCn3pdb4DOZHpeL4CRuiLpLkUrXeyOQsThEV5Nb
aW/6zdiClUX6Kl/Nn0FreaPzgYsAj1fAsVFF6UazAsRrip4QsMQxv+oZRHZomZg4dfKH17hQc0lF
2cv7XGzNZR3A3WcFF+i9lovs2gI0JiakQJUtAc96oZpR+fDJf7GdOOuMep+6D7+Vp5gsvvXstqVH
DhK90fQ1FkPM9GlKiRDZjUe/MUxDsHN6ozvGbLz4gHANl3KbCjfgvQ7Kq//pVXqO/Ph0GagaOolx
NO4j8IjG1qvBcTO6DcUng0Na3zftMka7BjZh/xCKEqwC9IDTpS0o3u589XbNBwNHJCCEBcwLdb74
9COG8NT+GcEeItYF9hm7qVeYdPFsNizSLAn5aL7A0Os46A/OACQoVc1fdu7VZPMqGjW/WVpGE9zp
aMTteDTQ0jhg0MRvx2OGR3BXst36/aBb/36Yrl/oD1BLV5FmN8WReZ7VH9wTQYMG/8sWwwb0wgc7
K/x59xRaZDVAr6O+6UMvyXiHVjma3cpS9INZmaZyJ2k81W0HiAKYKMcARCiD8dxNvuF/6FBN31Jn
a1pGWepWSJ/m8kFN9jmflS/J6iM7AdERfZsbXV+sYAGvEwIWtE9/mHN8iw9D/4+YjmuTkU5/c0ft
qdmsRuPbvOPa5OoUVxE70fCx5VAJXGv2b4svjxppu+aAb3XMHAaDr2kLg3J5SRt8xqnz0KGswe1q
mlKh9RVl8QHv8bJNBuFK15oomjKYy3e0Vzu4D5C+1fpXTF6DnwiGDGrWcUkisgj0hKbVc/npl/VI
nUHS3xAyPHCrWrfey4KEOtjjZbu/LUnEU0UYwt+4pm3aw5IFHynXdFx2BHRdas+1ukgQX4lsS0YU
GKRavjZt1RG/lWF60ZfmfKrP7JjjZ5RMqRD54vrPGi/SzXzUMNWPxIIxiYKjJIPSyEoPiGgG+du0
tRKPOJYtBuUsX9tIuJ+T7vBqOzrc3sWJnCAwFKmRuO/0Tb3wVgVmegeFVEWeUZR92F+C8TY9VJv6
kN2iFMFwjKejmHBcp3+FYmihkOrQ3LZVDa2eGwIJ23jEYFTrC/Tq3o9+890Md0h8SJ0sKl0L1D/I
FU8/b5hk958XwJV5EaBmOglOED+h2s3+ONtPjuNJuBlCIw96qZeDqzN48rAKDJUS5LnjKEHfiZl8
67D1AwHX7yFJgHSOlMecXy29gQooA5MzOuGW+YY34W6LY45uWRhpBqI4XZzFg7QLrECf+XmDRt8G
fDep35fL4Q0N+gt5AKFYdwlCQ3M2ccdnEYblTpOPYplrj51ODl+cA/gvcXPfzWiPn9c5xies5/u6
+jSOIX0uA9wREd5h9RFEGmMumhE4R4RhpPwj685iLZqDLy3OAf8zSIr1vkrxE/ONyDq3rA3AERhP
V0JSmAAKVPDCqR99Lg+bp7+5M+8aDhXoxf/95np7Yo3ZT4oRfnoTgIh0Hb3yetjsdn8c4+UbCdhS
v0XSEwzQlDaFTQ1KVpE9GiYSnMiqK+ezCucX4gHYK4q18iXOXugz4ElyQ5U5r5XXG6JVL1/+j5So
Dz5GrzRZ16MDtvTpOGRQhl4PchMb5005hgOie+FEIgJWCG3FuYOZseNsAT2xWY2LxVkcn1x4v/6H
z3YGni2E6zDzic7U2YshavrpgNo5xSYWv4DQb+Ijh9ARpTh+aUDhupgIPAbXCSEtmbz3B6TIYRsh
V4Ew6VrKD5uXh3q+v1L9F6Nj8OQ1lekyDe+xqxA+w911AxLeFwJ27aYebzq6k1BT/XBeJkbgC5Qb
pB900D+c8LSFEkB2KmWf7265IwnoiHqJZvxYIcUpM0UsDEF+fDYILkgVieIjoLHP5Y6z+0hibBnE
6T1I1vHxar7Nb4OYY+40lk5Mw+YTasR2jlgikFFpM6I9jgQ6anSO1zlejjTDLA479hC/yHHbHUl9
uIvCAqJzwu2B6jHwvytk0wm2oWOUQkRgnbVbg+1pvV+Ns5DHRJgI0795i5vk5n04ScF9zWhrT8xZ
5DuCsCmZUQEl0HBfxqp5D8GqnPpPr+lHV4WofeoInpSrXsPexdt4VMy62R0J4odDM4YWf+qWJ/vU
1MhowB5jVYRcP2ZGrgrhyRr6WbqkRP2FeccjDQrwQYrFNbQ9fuqVofCcD9WM0jJEQDFfD7jx5Lh4
xpznFqjqastGwyv+mxKx0GLihV5VA6iv2xdhvA7mkXJahNDki6zWR18coyXQCGp/+NK956unp02a
D7PtrS1iOKU0ecc00YlEMO6Rz+h959XkpK0t6LTmkOuQJ3hKSQS+XBmdKfW8BXhncBewdBwDAz7s
Z7tsOtrVy0Fyq7icDfHvZD8kDxnKzRYM0NByRqrW9d5swRcOw70wOoE65BlgS2vRpORQUiGr8V3I
JuaM0uUjCGlQHQURF2MRu1n7+OgAuV1HLSVJUU0tTeEiLc8dWJOUoVbIUYaIjXltXoPbsvucr1fv
f8Eb97HCi9k2cagwDIfj/tIulrvhsJygNaCADDRxYbOSSKUKyoKDBAcL5Ay9jCISzFNOix2zHuoK
vzCFhoqM72mFNTMkh5ZNUX5qAMN/gYvx2L0H1hkihDG57mcvF8MFuuEJcaUehMkS+qxutwzmdcri
yqB6wpVEFLNEwhRO6CHFjoayuojfl4aXj+jwpvoXHzDsOM2gcsOh7R0Sdbwsp8ms7IK43WI7EO6R
jGnDZj687BFnRHf+8mBzeF3Q+hDRxsxnOqake+GArSD5tmvILxJ7aihFEBMa3CUiHWzFUaJHVLle
8jZmVTr+bRGd3p9Gw1urQufWMpnDe+CO90szpDTsrlkSyLtiaSJMzsmyKV42rj5noGFG1TAL4Nme
PkTPyP9sOaqlcep+42P14YrmtDhSyJYEY6FdbN8LVgSS9hCo7LS6yhJEhgMKXNqTXYNtGlOw9uS8
kyQHUE+Ewccr6UNWwgqALHAzSJbPdzyr2y1bpd8z/JLcloELReHjB5RKFHy2N2y9GEUgYYUsT9x2
bBCEduLFX8FinnJtTaqudYUJ8p2xZHr6yd1QkiitlUjIizHyj6AJ0IfsdREQ0VZ6zP/UTRTbBTSZ
NKpDtqbdD2qA9/J4Ioi9OYLTiHjbhEFssPIELNC4Iz/dnZjOctSVrFvop+mENY5C4TIE+NhZnomt
U9dxSw+DkdtPD5kWOENNMWS+cf6lFJJh+6tJvSQq2WhYA0nq/H02yunT4HDtko8tI2TjBtYImGFU
3ozibX09WEWXgDBRpN7O48nkKOKlAs2oN/VvmFfk2b4jCBHOeXbPz8lnIEokD1C0cda+uVcVWDok
A/j8oOT3TAzfmsVlQ8N1YdV7kZw9G4yXYGWIOWAPJR9Mu8FpsK1oFFtm87r+caGEdW96NDCGfBVz
DlGOqe14I/mjw9tenWJNpnA+5WuHFqN0xzeNjBV1FICLSz6gSEyAHeYLk9FiB9mmAQv2cIGeiNJB
TnVwaSK9mOPmmRJja6cwPoU4rv728pEYe+T1PzySKE0rIWNAxH24rtdVmm7RKxO0OWBbEuzg9M+Z
jGBWmRBCyCSto27S59Ru2fAKLcbLo6kjGF7AYdtxAQb2NPkm0fMobrDTyLl4Y451CQdiP8m8gSi7
vp1ttoerqoKyy0WE4A+p2Jenv9BzjjvHGB0krEySWageel/oerQ8xgQ0UdJwcIRZNLoDR8GKKpXq
Z/TRJW1vhY5kzyxMYB+z+AoL9pV2O3h2gON3vPVwRfImnn7C8SNXOsmUElopCnE96p0mNVshrin7
b5mzXhtuaBnhk4Y3PJlBD9kF9CcII4CHUW+/k1biCglSF7tGtoLqMIml7QhRIt9coGERSigbyBVo
GpaSkFOxe3loJ787G0wG2OtBQDXJOmf0Hbi9qJsLsA8VZcmCGYGyCsIwuqL5IvuwKP7T7uurxbp+
1SSoC9kp3pNWOy4Se3Ih3adf06PnGWoXggpIDcaooPeauuminp9GOfc18xjjU3dElAaB3PxOM6KZ
tOBduaO/d8U5b8OY1uCZO64QHRGNyYXneuQ0w0IaoeFUVifk2oebJuXq3eerw4zLnRuygMW3QtRC
eSm3WqxO4NPG2TmgiDHW3sQZJsidyWmHjUOaKm4jafZdHfv/4uGGkeEDClKwrHr4cN18QcZDl2w/
7Kvq3XpSvjQUxqllSLwgj5y6+vfusGUaAvwEsTfUvLDloiESbNimAc5mgnMZk3+swKA3YxRChDJn
Tn8g2Z0q6s7p6Pib1wD+xJ9N+7amT5ajv6tYljqSjgarl8DYkFKzO+HDQcaz9Bt1C1HHDBLCvT+L
UVQwD1rmTuJUlhYi9tYfgbIMlltCClYzOagYsYJrpPguO/mXNWNf2pDE68Vi05yMj1eg3DcQJeBZ
YkSbrbcQSSKwS8yYAsjKuMyE6YIC5unv7ZyoDacdkjZ2WqxgFDq9K7JeLgCKCyx+LZs9iZUXViei
V1NOZtr7HTeApZdzmZb9agqXNi95S9lDFWL1oQ7McKCy4BMErpduaRuN/9gZaMSJ8oK8RhhRjQnD
cdHdTFYJYT7rd818tAxD0jCv4YXUY7zuiuElc65HEO8pdQAHH006107AUX4qUkAS9sf9oMhDX1fx
bPiqU4Sgfde5TAHpPfFEwxR8Br9LdsDq8T2H3+cERvI0/11r0EAIZIpwWs8/t0V9/fT38cjhw3My
u+P+gL+LYOrhPgJ7g9KxIrs5sKI5fO5xYqX4hlWozvU8DgkJIB2qc4NRHuhdygEQ+uKLd8e5EAXs
y3gbsjxhlYz6z1VjvYMgJMm4O6gooLrbXVUn9ID0xTq1hJIcIoIVqK+sjYi/qLknCLOV3OnIqoPq
dFlr+gjPhf8ym4OouZE62d47a6pDhP3OKLkNomDYLCEVDcKcjCfXczYfYMfNXFqbghNFKu+yBVlW
IidRa71I3w3Sv1s2pVoErSN0wJf6ZkUoZ9eiWtvGLmMBb+K3sh/DbIRVoge2IUOGkAQ/jEDrQchJ
Z0zVRghzmOZA7P0lzCIgpw+rqSkjR1iG1N7RkJHqwzXTDA7z6NDk2ALcEy6cLxL1sU32n7fJ7LcW
ZZhzkwq7fcbr8EM5ZfShEUYTfXGu5yYP1HuOPr9MS6xAXGP8tMI487AYAO3LJz1+lkQoCcG3pfmG
tYxHYFq83Xf1s2T51elCGyOjxuklOZgoDUO0gFMU4VWbkfelLgXSME9xlzjGaNzDMQVe6Q54+lDc
CemqbwmBB5Jf9qfPDiQgqSNMAIUgGd7ThVHOm5S806uCWZABWkEMqyjkFzL4znEGCigEWQzA0TGi
sHj4sgdZcxgeh2V2K+dfH6fw7n60ZAbd2Yr76Tw/RK5tr0UZQoKMNTwDID03nz44gkS+twiyCCYG
KrGR3VhvEdQpTHqIW+NwwAU5BeWnnP+qgu5UwE6cQqHhv21X7CSvnR0+hDfIGrCN3PFMIfeBKbtn
t90xymtUrUjxsNK2oolyKGIwWS1r/UY7pvCX3/HkvD3gHdMfMO9Titm3AxiscojBuyEzDCqwQLPh
stZcVupQkIBywE2i5IrUj5ZcssnHenN4fkxOYNmEFXlV+Wm9pAWGRQm8ler58MNxhwExrGbZyNEI
tY7sabRI2Dl9ESCRCBmse8u7MPl60XxRoKOjfyCiUKKYTq/eSxBJQ/yAIQHmwt36HBjNnAeE80LX
aT7oLDOYNR8O2/Vryt7PypU6Bhx2cdaxYj8ynHUAUh399KoIjij9VQEkRg9MC47TS6+WLYazRZ4D
YIcu8x5AsHO0T0/a+b8U21cM6JxrBTk844w1BpWuUEuCrFldpRQ4atjkuOJJiDcxaTdh2cN8uvdR
2LUItVT0lTAv7FtdTwkTtDBqqtGDYwIMPZfoAIiB3qRhRk8ZLehpYHM5pPebw5zUZjWvmw8d36Pc
u0FjoMYBb0zwBOBSBujXupM6NBdKEKKRXlkwIr1cPj66sxAogWzAzROvfrjj4/V2WQ/SOrtxWN5u
sFRJJhRyKMzHs5erdvxOgbmYnkOsqED5mJUw9LyEAm0PXakUQ4e8ou36dEqsHp1obWbZ8vAKjI/z
GaKeSpEEjwkPtGAiz4TjMuD2WC2UwV3LOK0nbK7+cKA5riZN1qZ1GBF6VMhJyWc4xxzxtiImygmL
4yIlTMbAmKHrxpD+34yK4mqOzi2MWChxSWnHQ3h504wPFzqesyQOLEoYDcgqQyIGktO72EkD47Cj
8fzkygse8FDu/P92Q9GOVCwMyq2YF9Pv7nSQrjeuN2FOJgvXhhqExrPmPO7u1BwpFgANvjcppJyn
d9tjxRsVmyZ/+B1nyMIerpQuGh+bMaHuv+nWcIgHn08z0pRbxlUaXlo1i8tKZUrKOAIWq/CsWP0V
1BL7w+ZqVIwhka9uL1NmHv3OJ5g4YLuH2Spw98NHa+BwUyeBY0aD6Xe/5x0BOs9tZzZZ+6bLFtxb
wMpAiCGKZR/fSK2cZ6ik45hvXLcn6f4CQyJRKjHUw1zmhp0P4tWLkqyFeVLKwLVvFlCcomUNfyZj
Ly3QP2C3sp/Fz7RJa+rytlt9K1MqlBKPpLDp6NCcwWrYHClw1/g0OaYvM8AHR9z6UIRwqhZaoSWH
mLfxJXJGRSEK8HPZkRcWg8fCg6OXj0GlAAWM9z1k0tV7412bp4vFKbtdlrvnRb55FZJzTfUgfS8a
wfTikLRomq9eb6b5S9/3P/CbDN0fMvjLSEJoeM8ejSaIep7gQ9xZHj5aPcjn0xmaL5oMNKszHgOa
sXc6Qk2SW/M/qwi2BvNjaaoV3k5RiacEZ3sbU83BMBZGVFJju2tanpVbaIxIH0jRExVIS59+nef0
KmsbLL8QDMCwwwf04TNznhUp63eKK26JcJ8bC0tUAagQhPIjIlrGoEM4zwLHANY5dd3cbEZretDZ
V+V58ucEnlXZyeheby/hzmdxLygZh3iVwlqibwcW7z/r4rBYk37GLCrnIG3g2fty7TwMl9wvig/1
7PgfP4DKLpmAThWSHdNFQWrp0kBONqUecOL8ljIiaqInEjYDRxZZHnUMExK9IulP1BQ6rxED0rPc
00/asIlEyQHZAYMvQsO+F0ny1x1HEgBYMhzVvLqjds0pO22+CBB3HWx8vXr16f+f+BBVM56PO+5A
otHxk1fwhS/YE6i3KIfjCC7amGwJTTh6X3A8WKb7DWW/i9KmRDebkGsNjzdw3j3xceYgGAJ6KC0l
RPEbh1luIj+vciNrt/Vw8GY5YEcBq5YTdr3kBZl/jk9NU3n6yc/5thP6S9DsGJIaxM8+BxrLl2Wx
QwwRMBR5XGGnr6NvUc6Xlb04VlgczOrnwe2PZ60iOPlMS+Wy7ODmS09TaOtYO+ZLfvrxRv0Xq7wQ
UzLgTJB63m9vpJ0eD+PdFqvqMERy0qDu0QXnlS89VT4TsaSvqbg/im22wLHWy05yCVd+v8NzAdL6
s4TkNlV71rxOdxW6Wnc5CfsFSLHfaWUAdsxHANM5ROEC9zqaFIh3tIyqzW02d1bKrsalsKTkrKg6
pP2Fnc4tjnF58HlXtqamVsqNwnoZVpcnzWdOQ+pIeaN40MN5x+SqXw8eGk5vupHAPs2PqDTEE6MI
y1fHcxGRmar8fKtSKQNcGNwOMGJH7FMxSJR37TXEtr62uNL7Mdvx1/DksTz2tg1sJ960fj3yah3n
+cY9u5xLaXRQHyAOopsTzE9rKJtPL50zom34qAmpvQnqIWApl9ZPqFnXztJiPiDTOHiuzhCDkoKi
9EQCEWcAZ9KK7BLKcZpJyW3VCVYGmYshZxmG9WXJ7Jk6y2fCqQf/FsBcroTe5VUMGSlmRJCFGHsH
YPFo9Wo/jj56pyr0lkkdqWwsYorw+kZWtaSKnCx4Gfi2aCGafNZ8PpYd4tT583uFhJJMbQM6WjxN
lWSPp936Q1NduiTOikUG3ehDuSRwd0MG19clxasNONKGGZjD42SO1nG3HMP2ZpqHiOB+kC9ROCQ5
jHnBnG3lFndFNQQdFGvxtMtv+EzAw5MBCQMjwF/R59iN+dO3PohPoxhzyzpACdK+Ido1WERNPpov
7y5MUiK3s8O3E8mP4EEtcT7N6wpJg9k7NU4OHHIGnHNYyCgwXt6RqoBQdZj+EdQ8dH0OTzxMosPk
TxK4XmPDPrlKS1yO7vQc8D1zSC+IQ59e12ezOsz8aefgyyX8Tzfxh58wHtUt4U0N88dpxehwCthP
/6tRkcM6OUgRrVewBTwx1U+WaFOCOQ0qA09sawgJxS5z+W82aZfJz2cXS3hMjREhJDGv62NNRbE4
YtG8qgOLq8JrPWTW5CNQPDchLfgbEScdWv+J8KMvzmLCjgyEsiwL3Gd2htOGy9jrpUfst2h1tYGD
NpihlVyNt1fx5PC+JViE1gZoAWTYPdnuUSDH+dtVgdv+YPYaqd7uKphdUpG19O/C1849FG9dXs6P
PyJ+lyxkLDpwU3z4ZdfHaFFvkg1fNjYGQWsypX+HFavZYMlMzzgVJZ1lQcTWDI5Qcb1txq+2xfw/
QjtBrWP1YDcOqPH0WjxD1sOX/NPj9c6zQT4aF9l2vL0jWgEFJSdYEZxrOSoYoSwfr4XV6tQ1XMmA
B7uEkF3m9Bbdvjqper/wbP63f67JfDYCMBG7iSBBjXv46ixuZ0UZbwNSwGQXU/PJcqXY5kN05BbY
ACRJ/zpRcHbI8ssZsbC7qOb3jZGvQPr5ntXNi1nlNbf6JFw4GPP7LrzCfoXTf8zeN0wtsz0gAdne
ZntIqav54d/c3J+snafL5iMNwKfgdk8aShtBDrALkD+cYleuxukyEnDWrfSeaNrrANb5jB5rD79R
GqFiEEvCZBqRttGYZQEHNwzU5HiwMe/Hh3JQIurfq5LExsoEshJpvYRRZ8v23dHg8PGQXLL6QJvw
2DfNjNRCFnVN31p5vZ5HrP2svm1PDD7xgf1UlgCjTMWe//zDjpyMHQHRpX/c/cCf+U38kQ/fZqSE
+vv5a9W36tvd3+LP//yQgDnw95q/+H3RCjwamtVby/f1c/7c+wM/+Lx9u+Oe4NQFI/zK//MX7v4y
PyQH/yZ/3P1AVjg/YwiabN7yhvhzVn3ih3b+HBUh/3SGkb0/8ud/fsim/vLuz/wQytr6Lb9OuQem
L3Pyyf0F3QZ32nrJGUWEynN+5oe7v1Ln/PW/Bg3KEv8Kv7z7mR/++YMXyc+8Wv789No/iyF3pSX2
TYm4E4Dewy26Pkzgzh2Oq9vudOpebCYdcvoxk5yGMe6E2VNLpthhtXuP21R5tUprRtizK+cS/C6y
ZBCXGQRVFsNP0ekYjDk0tRTqCdtkAcAPGalZ4KWBzUSBqTY5Yxea+zMWe/gQQBEItJmoYF3U+xD5
Ipnshx0WLLzoiIjd53hg76/xWp4+azdcd+pmgyl5BPeNOyUMnjq4kPSI0jBwsPherdZfd5uSFTbg
FErKUUngUgwQi/GXGLOgK5G/7+IVOVBibo1xTPUSY0T+jYNi/VeaIrjdrY+/nUaLZ09/T48e82gf
JtQcibzs/okAkH7cTDZssMngD4WAtvpKuhU9GtzlTE7qpo6kGfMNEe52iV8YacUYxuOdAyBki3h5
4HIGuYX3/9+H6x9X8TpOl5vZsbuNWu+b7AXB4/BKeUDmwdfEvEswJEPVypqxn3WblbQ5yOaOMA7E
VJyGkBYljLm4sTqGIQ2ey8kezgCggrxttZedJqtrUgUu41rnnZl74aeP0W9X0nyMALje3HW6vN+q
IF23AoeJuboY4cBApM5mDVGTY46DlCGMLQb57rc0WX/Rv0Flua5FYUC05neNuM2CvjGcQvRiiK5s
H9ab6PflMYNmtvtYTQHG28Ef0+Pm3bDJXnZbvTWxRn9GgENy1VABFcgUnl9YU26L/vWMxVuEkBZH
S5ZWb9vQPnf4S/B5EybX2KkqjItoDJK1qU1oIM0Q3OWi91bktPWkADeMfAJoH56P1fb0U51BzXeL
6b9P1fsW1vtk1W1P9TqM49ej0avlAQAM/z+dujLu3HZOgBOztiqlFPDVWgy6nhyg67N9p0TCVgjC
quZQ++L4bjqafXr6QR/fkgTyTEaUOGQU9suGagM5aTzf3s6T0ZfBekQGNmNGlowj8qBCg2+xGq8/
bwcA9jSNmGkbRF6tofEvkPPIyKcolAV84dEe+2aRbhMdMYLzRWHw8JtNu0E7hsYX32oooJA9GTGa
wfXbvtDpPPwuZP/MG8FoArkb3EMRl/mvQcQFDe//65nQBTx8pjpqYdUvcgpV0OlA2lxG36RWBJBy
o58n9L8RR2iY4k2nfwg66nNi4YJil2wrfD4uPFUfJXK1YSsMQIR4D1yg91TdYBPtJ0VFG71lj9ut
liMzTMQIBU9hMeSi1xlrTU2GphjRjlw8alPNPe5xwcuBuY/WVD89Wl/k0gyyZFHOOI7wD/xuEZjb
eOymk8Bl52/S+EIpA/LUMMm2g0nm5zYmJQfeGa8RroSmaYOKV8gcWfL/02/v0b368yP2T5B9ui8m
3ELBKsBJQLZlQMFcmCLghZNc8Vat0HcJ82LWe+iLwQezJWZBpojnLRDVxEwGzHBEA6UUq/u+8KSu
+P5Z9/OT9k6VweKQzlbzwehWn5gqIp4O4uk2S/9YlWs63vFHoZ9ASj3NML0C3URUEzJKKjB/AIjF
vHy1HA3fSBIR9798/5zDZa7FMdCIJEPGbMOHO6RYHtv9NhrXkKR4PiLe5XNThb10QBUMufjvarYl
tpdhdNsS9QdzihYYRpJHSYo+5ekX9+gpN4npfIf4kSFc7D1UTZgw7Mz1LlyKUmmiefRt2NY4J21f
B2USC9AaScTGWjC8uCj5CHPg+XxNbiBxAaacXmYfnmN5vDCsUwMxj8Kv71DUTDd5lZ7kgVMZlHVB
0RMFw0plYbK3xOFkm5m4ZD8s51JWoje1xP0gXqaY9ToJWpbpGiIS1rcGntYY3e35TPfDKXt4CDC/
4Bj12CH00+cY9w6hYso8Z7E/nO78zZkAhMKOIyh3+E+FCZWMwTR1K7Nfm7yWUB81gQ7T/smfcgNx
UgZ/HI53p8Ba+4qBwQi41klFoWW6HFxqoB99fgiHDCuZVRLB8XDhxvvNdrBGYHlrSBHIEWTNTfRN
MfYdvsSwsuD4DhkZE2qjBp84Bk1hcM3gYkDcWIyU4jL54hGUlBXy05P1Vm+3OVRFXcZsqdpLcBrc
m/IDySUMorWRuR8A3XviKOhRwZQPSfRDk6cDzOWhyuPPxZiKeWQ8ZtDbQ22KgviLuCzd6mxtzJcD
LKonGGqzwPZf6L/HXJqVqVto1YE8eA7tsuRjvGNpE8x6WVfy6IOlRrTLnCDcuFfU1ARdjNeLneAt
40bYKsqFvAnV7YUcABRnIf+3zaAiJG/vYaT7okvHt8tBEo9ehinnMLQuhPyImh4uscHwRHpPVgIl
AVnJj2iHw7/bIcgIPpRuE1ca6jg4G3APR8Syo/wODKtU21T4Qh0OKur/w1jy8un9aBME2wAbZ/YB
rn79u7AuMHTu8AEN9c2QPGjo0LLdNGwqZ+OPsOL0/762/mKg8CZIPWEZYsv/MvOtQmASJU6oB4N5
Fae8U2fl0hbdXUJDENgG2EKrbomTiw73jx73P3+K3j0ZEzhW8TUzF9eARseCZf5nkApu2y9AzR89
PpUlO1WQKwPT4i3pxPs77INdowIljIXji3fRY+fMzw/XOyebZFlN6+MC5hGLQNqbbUGwU1/OQvJK
xIR2B8aqLwp41FdH1+IQwbUHdV4BbS+96Ify6KZhDKDAn+nzKPz9nyYeRKvP4vmIfIrDZvhqIf66
P7yzKd8f5mxSRpDsYr9mR7b241kOJrJbvGtO7fPpoXw7TrfPnR39v9/d3HKcMdlkMmIY039f2bCO
uyaigtwU/8kWo48RPi2hqGBEpOhL4maFQmdXNy+rrH1dDlbvncUZwqIkxa5b6+ZfsKD3IOkVZD8/
W79FafJ4P10W2TFQC7V4F1LPThAehozmt2b0Uk5SN5RTRsgVhBH6T9FgFQ3GpHRHBGtm2PyCL+cj
C+3Bw/VOwXiZQyYYg/mXWxBhks3+5Z3hMXgPs+guAiPjc3SIb7DxfjfaO9ZBncFwuchGt0XTvLzs
gvHYSgP+AbEj1SGDMtD7Rus2qltI9twbbM9AvfnhvKOWQjp2UPL+CDoSZnAc7BH9z+mnBLy4JC56
DLBm2kdLCZbIg/Xz5rsl9+ziRHM3berruhn+Oxrx4pItXKDZHT7lw3k+J0zVHeDZEUf54k2Vdohp
MI3d0wTobW92Z4xSXsxQ6ujlquCxtoWnTaUvoUZg5/Yuk9NuM0y6pr2tWhht3L5BiQ+QFmxx9XOE
L7OfxOur9TAPaJqMwMNq+Ha0jz8oswugJgNsHzAwmXmtl7uWR79uEiWtvy1yz27jTb7FH6I8BWq+
PNF8ykOOSOdhE7QcHjKyTQgoF3DZASg9XGQBONgJJjyw7S+/wP/Lc8H9UrWLNqrPCYnrAdNFhMXe
dc7E6O3eeEsIfYgx5IvsfbKtMa+ie9ocyEfaXAdhONbCa3xAZE/Ja75w4D22b+lR/nmuHgmomA3x
+J/H7a1Mczg9AJLtbdtRVi2z99mJUEInBsAv6tid51cYUAPlhuKF71yqdoxs4H/zWDASQajB28Bd
Hq63blxnm+VsfOf7aNCSvC0VJXp82HjqQxJCpn8o20RCvbN8LqdeTTb7Qxvip5/rLEMB8AO4/L/P
1StZBnNq4/X80N7h5vR2srLdsGpkRbASJBd5C1yEa5RqTu/WCPw+kA2ZvGsyAWAdokCAKkFpwPhR
mZmNOvyk55ZU2cv1cyim+rcHhi5YIlCqcuT06+fjbjOa7ZLytqyPUDmiU3S9HlMv4X+Z/1lTMb3I
pqS7J/P16dkOyvHrLNltrptiQhRylCzxIzMpYlFTGtYkqo9RNlarw/Jr3pLXm0wHK9LuiFnCeYs4
40ONWBh6et5ut8/LHWrhdj9cXu+ATpkslBmt1WRC1HZBBE3UkuPUlrsX+Wod/xZ+C4luCZmCJEzg
SPd/ODuv5rattmv/oWAGBECUU1HFlq24t5xgHPsxKgGil1//XmvT8mfR+swkM4pMy4q0id3usspr
tUdwKH21IJG7WwtCOisL4s8WNqs36DuXT87MsbbiL08KEDQoLixkQWY8XHv4iodp0jT2n0Ldx/nm
pVOVrzzipcS3v3kZ+j2JhcAdYvtLEr2LtwOstWOVGkWBWylwCAsVoJtocH7W/EGk7sA5uBf/4H57
pI8oQAtI4410HU8h0FYRxWER1Q6Z8LHxqZPZzmgQRjEqePDolLMB0TQhvlwDwJWDj4FXGF6p2x5l
/l1Z2jRmg935TP2x8Jg6wyZEG5PbF3z5w6dJnzwvRqdcTMXBuHMC5DcBvnazESxAQQKJlS7YozJE
aGx8gwHAIaBriLSMPx9ZTNIzOTPVis1/meofgwM//HBw6wEWQj80CzUu0nAyD3GyKLTTb9hfGGQQ
HJjiwNdILpMWCBZlgRCDY0l3G70V4vmip7Apd+Z9/F4i2Sr1i12iUkpR+6/PZ06P3yY0jQHhcsnB
yX84bgsiNpVhdzZJuvpa6kB6I9V+2ixHk0BKTMgzqS4n5Y0aOwijYwn8WlAfkVv/wS336GIUZwOj
PGLoU0q+VWLgATMOZA/EOOj3GLZb2Ys+mv7O9uW7fuzRmSNGxfzAptNzT/0Rdc1uq5ccu6/XKfqq
c/Gog/CfrjvAFRtiVXLibXASDeZ7K+m7vccVt2eyLeIY9Gru9SJFRE1aYJjUukQcmezovVQChGal
m/FN+pDGtJq60u8XovH+Pl2IP4/rZJe45dYtDnjxmihVu0TNpbqBdk5ty6DumeSwwduLnppoeWpP
dJNFywcDxu+Fbe1ypciCjipHUfXIaGJZmEAiKWu40jXab1b3VsbBclpVnm/0S0ibFQYZnQrqj61b
vW8bbL6gTknSH4bfC3UcCyw+jQa0RB8EPsyRgBOuw3CsQtLrfyDL8lidF+wpRR/IxJDUNif7NNhm
RZVj6XzU7jgQyQEAVXtaxZ/7opSiOsFOJJguyWo1t0zqg0/1PwBiaUp+mTIHvQLuA/WYTyI6a5+W
3RgVhAIgTsKStPon+QlByLXUDT+rpFZOg1O4UqWJxhqjxmEXtXfJjeqW+P1yevR8QKKOlhFIUiTY
T8bWhtVQEQZsjNpXsbKELPYjbCktFSN0Cb9QEj4srbdmXBTxJjt/KwaYUkWVRK3NOc/Qx+cRtAuy
HZKXM8jpn9L+yqp8e+ijjYE3GWl1bEIVOsnPupAPoM6G+7UqcoY6WhqU5ODblm/4B4n1IzEw0qxQ
SyOeGdXYkwpOgOJdMAyH3syklF9EcLxnOx27CDDU1aZGNVtF7w6ZU3T7XypnuNd1/wenvE7xkxUG
YQSbJg0LQbDTcWXgVV3s+szVrkaCzDYSnJfqfP9W4gghBp4CqQnNXOT0d+mTyiVV+dWY0f4P/ktB
iSZp6LDsiTVcc93/PIPEuJhDzIDmyGNUUKpHen2qKhIeqqoo8JzBtB/QkxPovkDxUhUlgQ6PaqJY
zRC9//slD9Y+pL+O9QY340l8O05zk6yeB6ePQR3K4c7dVKA4mKBhf5ceNm8MAZrOvPxRNIGGTkdN
wAiRQcpQx+U88vWxJf/zuE4r/XkfV9OCECdaupzqcn6gs6LET5Movp/UgtSl0FXNFvjoWfD472vp
QF3/W3ZFYEN8TCiDV8kv4cPe6moCcI4HBF6qsryd8+XKS5xvBiYHnEG6B6rXqGxtkNvI4ynzq2fE
yqH8rGVztQ7hizNz+MiRSmbM5SxMHEWRk9sZQNXBr/1uPooocgPKVzxcKAZDIFbiXjTEiTri6TRJ
LFPryqBFbYTShLdFYUmhzX8Q3SLz8xFNA/EVOATa/knIxfVDbZcj0ZAjBBAoemgHIHYKZF6z6u+l
7tiPJMu6dGl5az/u7fLKz7d3Vk/S4BJdyGLpzDN75PCCZky6EviBh2jZab8GRas6yPZEAhHdKzkh
QIOViopaoNIVKrj9NSijX1xQaICeNwECvkfZiljYtucimseuIMZjGqDgqGkBPgxRg3WzsdoWnPJ2
9HcWSgRwyGglckrMhX0LXAYcJpLGuIjnU40rNAOkfzyE/hXUvtsWZoyEZf9BjPrIIhPDBd0GKDrU
BU8emOuB85raHqSo8erjQUUg32gz3DJtL9SGlyntxCqym+Vz2OPYbE9ga9XhnAYky0Z84LiNFAn+
g+E9kpKErmEJ0z1mPk+yT8utQ2/YSJxPITTmRhpVaHPYE04II1Wj+Z0c4k+CRSnhbFEkNCkHVZE2
JU/61wtMFSt0hKn/oaX4S48dG+kqLfPetFrFZkq+Q6U9xPSFWBCtUu1VOyW+oZ2tjSlG273kKly2
b4Ix/qdx+WQZMKxCAvqHC6zq7dzprM421iBqVCrVMCj9CYHvFAtDyjDiw4uL6rXZu6RJ/5brXxEd
7obi00hT6Tw37ZG6LlxkDjCUmbgdUYg4GVZRdfncZJaRUhBNyBgtSKIWnBzc3oIiyYT8ko4zQ/WG
B3h/f3fbqdhJkb6drT97pBePkQ8FhVR6iFpv5ypa5nx4GGR4sP/kWEqZHBW1kzM3GPLBGerAx3KA
9QYDpwhJ2+6FpAz0E56ymd+tM11N29x+Ymo7kiERCe7CgNI7Lgzcmac98wDZ9ejnzAT0mwDTyP16
QYcMRof3XA0dcp0/0zZ9NQKVrTr7W5tv1gvXJrpDjsdI5OlAGkOlXBJxoTjmrtH6bMy76tZq8BY9
s5Z+zVsfPITTS9pFrMiP92VkihRKuUwvF11MnVmSyUsGHg5YUUH8ZEFu+njf4Q5JZn0ya30jUCv8
lLN1ikeCCMBy0Gd8jgQoWL/ARXuvR789KozWquJ5Q0mRIr+HLI5HsUHtUEURai4mCKAIg3Hs4dH3
wR/yP7V8GBSRIHxmNAWJJx6u9NxBXYwgo4CUDE2Ug0GCtUa/C2qjBzBJ41KZTEgBHfDhSE8K/061
ZnWCCriUZ+f4HY9wjTyKnFt6K6C05ZNzMq68GotN1I8mbE6d5k/07D+g6k9Rp36ZOv6Lykuu7QO8
dIRjzAGBSqb8Q+VTKBtQFUjcjH7KniLJQG+FQ+T3C+4XoQVlGmijhbBjuByhRJ2McWyIz9My/rPI
8WPsbkEaXpn7kWGGBwpjCXUn7kqJuSFu8VEKzQWPynPb22SqngpPPuXYbYg57NUvxVF0O/adUCHn
E0ozlyenhKRhwEYiWUbCe3KqcZVu63Cu9jwvJF4QhDC64DOoTeYa7iY0VuT6qZ3IxXCKy7+LaH4D
lQ4HQlxLDOIOUI3UbrRAFRsZjutMRxzhtvus0404HNUU6lwgtTgoK4kRPGLYbe36+swc6KL/5T0h
f4voINETleSHc7B6a7EN4vEouGyHwA8keFtYyAPzGoU1iTNIXetoCkPkJBwRklT3ZV6h2I8HFC0a
AQopBLjbc0lz9MjhRKTOLUfYQnJjn0QEeEsOsdXl/p/IboJdw51ZPJEfn3lhO2/hgvCCz0dqyJH/
wetQnJDauTt+5kXdQ3JKn9TzHR8wOyCCiN9R0BhDTvv7a70wRJAj6eMH7+PI+DDes+ENBzrcjuPn
H/SOnzkf61/8LTHkjq6lI3Kz/nWkfvy/P/niuFAluWx5b/Q4IYHw+Uj4qOY7iB38leOf1zA59Np8
hde84PPPH0fOx+8XySPUTFIRhT0+fCzQNCcNH0pyadzPydYA9UEnPZ0G97nSNzyfvghNJMFUyXuI
fZwgCC25vo6bQFFRsV8/U2S7VmFON4cUEpIOFeUEiJK0AzL+UxiHZpdECuXVAdXriXEPoXplMCyL
TzsofHqe740k2yM7QHKEBvaMwNZJKFwNTr/1ysY1CqosHwMKhGlkv4WRxIf0CX4sL9bW8SN03/68
oFQ9Ze0UDh2gGSC8FtJxaR35Rrw+Lq3wMy9/fLDE9F0/2EWsuItk3ukL5oM1x4vuEwwjvpVVxguW
H68lycAK6pF/QjFOK5sPfi+rnRfQm/RXSX6oc/l9ifOrjgv9OL7jZ77hOLLjC72eNEB+0/Hr2gaF
fvHPLxjK8YtmbA92xHFMPzYFL4qGwpH2AC/4bFtg+u4pUfwDy5/PbA7+7bhR+My2QTcFBqJIU8cP
vu/nF2Yr3X9i/9TdnfYPm+THFjpyo45biK1iTbtv2lgOYpjaZ8cNxDcdNxAv2D3Hvx5fhJm+x/5L
32i+67i7jp/d4Y5/5zMrZf1LAwEpxh98sHUZDduY8eqrPwbEi/UvPvHTfv58/Cu/hS/qd5ldzReP
v/THi/ux8OdxCPx+/pHXjIKP3+/6R5pWgOYcOlZCAqF0eBLauH7blZu0K17U69rtjAu3buM6oc6V
jh/tLVcUjV2pnaja7AUqngMYRTWAPfTO7QkgqDqrcL5a54xzHruM0cqlfgsDhZ7VaZeldcqharot
XVyPSycYnk5R+Uw6IR5K1jklpZXSjXR6pdsjFrmMsRJET2hWA5Uk6AFRYrwOlbKpHiakkJAkQlgl
U/K6g8UvQYqpzNEtOgIkWp8fiiq+6iznCZyPPXJyOX4JABMJpJ48csuJMtxevD0oNHGCSN8odE5e
8iFpkr+MQiw6uvfFToU+uoWNdAMhkOiC90ZHFsKMZ3JgA285CRUU5KK0C1wHf4+TK7hdgIy7RVma
wSVV8iEcUB1LVmJvYkWb5EeaB0b+RP6UG5Y/iWayIVOXRxrVK6PsypMzVUjhkKWPoEoMui6CeYg1
LolFIaK0fKSbXSVcMfDtJlxmvKb+gowJbvCNtrEAGGwomjNWc44L84tELcGpTwQNwQn9Ot7uSWCU
T94yRfxcgvn1s/zRCyTLBLeVTK3B0uCOUSDFiDr4+jE89NfJhvnwYpDVKD+gBymkeBLanODVldEd
5sJr987tNth8kx51kPqvNV+KsOVqpcWaZP2nbmjfyHqgwmrgqM2NJjX1q/NF/0eQHGRTpFToy/Gf
90u9uHXdfT/VeAhj/Zo3mw9V+3FYsDkEhZXkOCGEkFq8GNErFZFlfJYccE6WmEg3gOcI03cE4x/s
jWjXEJ2J928N/XqmL0ARqULIBYOJ9X+IQCOYeU7O/pHxAzoGrU7pD+VsRFgfRq/u5DfOHLeMn0K8
NMWTFQc8/Jw1UfdWRJLclxqAVh3p0lMjzwY60V5GDmz6wwlAPI63tzJ6qSbuNT1ta4OznJkVQhDM
Q87naKfVQfY5UTcjp+VCM5ZS78PRVyn+Tl4aExsSM3cDBofs9o58wuAs2PFSNhf70XAkxuBrgrIt
MjqmOoK6a0VjkiV1FpZnUNE/7XQNLCJpJdwGFEg37vSxDjEB3BB2d4JTGK0ZZX9SmA8bFkSdo4MH
s7xQ38on8qM+IFUDFalF5TSnLW1bCVwb8KNDZUN7P4RZl/jfBRk1HWowJ3uOqiSleYNIlPD9EtLx
yDwLEEHidJleBaKr0vRVNi/tDiGINF0tPACXZovtYaYhsd/AXz6fL+SeFrSOT0QuKvgGQfgy0MCf
Oj4WaWpj112MhTPKOyF96IIzzi5R75YkgWpZ0kJHI/1KjCp1YZXn/VAqo08m7n8RuM9UJVH7wMoH
gDzw+M6Ws7ZKRE/nT8RMzmja+5DrHy4s6xA2TruNs1fSsQ3pFEtq0YiBMVZBUdXw111YzKSYUGXl
fjJN9LBEHvlu6KIJSwpEIGjECxWi/+eHAQiwURTYrqc9M2vD0DaAPe5FNb10P9GzeCtgoRcCoxfA
RsaAIx4qZtneN6ZReritZ6rwCMXqKFc6wX3BXQBPRY6kJYUmbjhZQ4liKHNP1XC0289zlky94eFj
Q0ueUx/jcghLvxTFq5abb4xdJnmTEmHHZXY19gixFD6psLNy8QWA2jvrvVH8K1IUYzAgcS+l551j
y0ithMcRrOFX2wVFNiXUL1afPnzejbsi4LKzsnW4ydc0uEwyiViLFoy2gVXH/bPZXS4wznB3yaYo
ruswSnd2RiXbmwGkz6Jr91X6atoOqDnYa3k1Bemya/ouv1gOvYc0Vl1+8kI8/0Z/tq/G2gufFnZT
Plf+FPgwg2nBxZcBjfczgYFRuv7dczsJDALfB/ES5TGiftQ/NshNeLKCK1oTHkjpgjrmxvnfdgIR
B0anyJr+6aGN3YsBkbpprl5UmAYJ7CJavM4zteQCcTolemolnN04MaqsKFYSDZWdLmXBBto9UQdx
jxapjqSwhz0ecQe4PTZWB6zM8/Wzqsyh3jcqDQV4g7BNmB3wNZO12Ndd3aU3Et0R/b1LUJPaiPpB
4Gf0sfr5c1LjaEApUVYlUv3qhuCrXSOTIQYxqpJfN9vu5WGbYHC3/yI8piwYUUiHUClx/knCJPoK
yBHBC0wMiZSWxDWOcotIaqEqYLwIUD0I5uHvNO2TC5wNXkvRV2potsvvS3orvAjd+bOOyPwQfRVC
oeUi/neRP6edNgKaeFxO4P9PUR3rAA+0jbLCeEcVFagOZk3V8C4lMKhHufdVxAEy40Lc2/i+qGur
k1lYBavnHRVoHFUl36pA/PcDPPVWOA7QdJRRPg0pSzw84FYvLzf5HnfrsKVO72U52XbBaC4ar0uu
IL9/CDf1ehPuOZ/FRHFH+vBty27qQuYf6fILF2LFrpgxCEXAmVL9DHUg2XrXXQYeanS+db2/fVNY
IcYvW3fXxWl1WfTeYVfUCH3GvX0VHpiROtBPQeGwi5nlGqdrsN9czKGn6eKCcpeF3Akwx8U6gamW
FnnLPeGyu7tp/lx3+y8bSNcXsb/FhULCmCGkmCqoR6itZzVrTlX5zINDMRBihAN/jNjp5MFVjdWX
nZW90j09lQF+Zb1/Y7rxlG7EbjPNLLX7AN7LE1M+E1NGRhSA4wU/JTcl82a1lPMUciD4j3Ugx/LQ
QHSXu7zsP7ig9H8/5f+fkW+hMAg1QyP6dOSpPTTbcEX5nFA5oF4UUFiv07/U7bLHI4VeRsKoCr2u
UXrQZtQuNhdJH36tt+gf0vqV3LF2sxLzzj8Wu3OSExFW/n1r+vjEEbMjTA2MHcjDcedx7OZd3xR3
qitJYFJBnjeDryF0UV1YiZNYDWOc7Ppsea06mMDlimZEJcwa7A/K9Onvn+cjwSfKjD+N6yT4XLuu
tJ0m3N/pMhUko6iwffBZAEJ6cjyZkJlancBuStTUuNBzO7bMIcRJVik+G9JrHk8vEyAZVB2oNKIW
fVJkX+N52czIn72SIGcdcApvxexmPCSAdrG8mwaBAoWx4WzpPKmxWJ/UipLrlGEUM9HKjYuOmFAJ
lPDTktobU84sKYv+/lGe9lrMFFMmIVCmiI7C2wkwz13WsmzgPDwXSVzi/GQWHxMnw2IJncsECpCh
2UBwCzfL53tgly2jWTtoUQ2gGzhtOTok3W7VyEfSRzgvSXaaLf0yzpMpD7qNleXrtCKQjmOGMJWE
fJKDV5govvP9TWqL7wX98AhlOiKTwz04gAmsJIOtMXc1mdR3yJUIpkaagtBSMhDnUxLTWzldFsRk
pBK0/zYEfQ+3UbVNxyKt+umuQLPu1j4gI+01+OjAxCmWgniq2S+0WZbqVkIrCPAcLsJu+mhPGDTU
HqdEwnVU1/v8jWdtbCiq++K6cpJsZ7WCaMVxcok9WPJOhN9V8kSN/5oaSHI5bcf2eVFHB4JjboWR
MK+zlQuX0bVdBTTN9rP73KRCG5ZXR7J8VbTon1QKEEJitGR0wqcmEBb6y+uJLsKGpWlnHLPdQceQ
oo5i/dbFUAPUeIHcUZF3lyOyZnTD3XHjEvTxs+wDMl1Ts35bbWIYyYJMUjfETWiqkr/CFUKByN3e
QhzYHehLF36I3AzlOCvmSrHz8Gu1pynpontYNUj71ZjN7NbM967nRQX6YX7T1pCuk6kMr+qKG8hz
oCWEexU3/Qrv3mYb7dyZQNcd4DWc2Uq6f06mmQo9WTFcHCX0Jy1B/CT2QzED/Opm/BdxmxLwow7J
ubwWXT/qQeLiqF+pQExIqAmAjJWnT9PDGy/ghHf02FkiEi1V6Cvma4Uaz4XF3eFOIXjAs/Cj02Kk
dtbPwz6F5lKp6cc9YlnP6wEZwrAmprfz+LDzGk1cUSNdnNg2SC0U+rtt9LWuGx59E5U3SRP7z7wI
YmcdUmYpHPAEJewO+Eg4yceIZaEPiZ5WhBxVssmKS6slrgQt6u683EXacOBGKalZTOnmWxhRHWz4
d+KQtwUQ04t6tVL4uJTMwpBAdsOCTzr75d4Oy+u8R7q1bqG1sEg8nAKCCVi/1Im0cETarbuGd7Ml
Ph62zvrEKZweEC0xc9G0PWF8lD2bDh0Mir1dcPzmxWWxEtF34/SxGNh43cpvsFN0+BDtYLuAi8Gg
q7k06wpXeH6fzSHIT+QprcRIecBbL2Y/uUxm3AkivN1zex9cou1DGtag00kO8z7pCL8Q5+9oslZs
Jp9OjO2z7xCTYxwei9amo7rz6iC5cDt+OGqMPqBZRuMd9l/ynL3TwkS7Cobt4a6dsfIsYF670i/i
KkQc47AvX0+oW16uSdmjfcBkUEYqrhNb+az4DjbBpF3yoOy6sC/BvwHwCrGVclciQmvIous1DL+6
AU+r3SzFrorVmM7aBtVtWFlondImGJsn68abrqqIaRIWp0C7+6LNGK1T1yWiZDZ8TUDEmMywKYPN
7D5do033uo3yFT3e5XMCQgYrK3e6+v1OPDVLPC5pSGeRQ7f1V4xr0MwTv5zSStCOn9Kk4glzYRyo
D+AfK77e5KIYBlB52abX8WG6gn9u4/rIwSVmkIoAEiBA2RRxs57jThCtFryu0jYFuoSi70X41n6U
IaMuIBkwttBg9Od5O/XHYkjkOJEnkFIKiM+TtGHMHGvZAwmEYGVYpQbZYpc5O01uiQQVRkdBf6aI
HlLXmDYImVdkOWWwufCz9NlgWdeKgoI9OYQkcqpygb82mNak5VufqhkJ6OhcWPRYuAaQY7tFKg70
GZSXh/efNTVBkUyp81wXlBCOk4XYi5zuikBi+GwuuICQc2SkIHkmzznKnOpeVpVZZjrn1YZOu6da
JmRg4AhpWBCuneoJr960uF1R2UfbFrhiIUXVpKEqYuUAXEAwqbgprqfiOMFFFa93tFFkYifbD1lh
ibwt1JQHSk6CJV5BjE5cLDCPVwHzA2VUkORRRr2Y+/aN0QCibv0KUsJrVY/EfHRn1NsJ80QQrZz4
/e83xCk7xbxTCn820+CDPtqeXk3dnEbN0hHlAZkU/KiowZjmHPXJFlEQVre6AkqhxGq1E2s3YdJd
06WYcPiqtyg47Km4YQaWZBWm3gHdb5rGUDrliVVvOXs82mVCHEvbOsRH1Eg9CH0sSYc+ofBoAi3x
SzwMfiyqYYDco713U6cpXplQF0BjSPtKROM6IDKokPbGFGCHGJS9U0l+hLgoPYPz1fhH1yg+d4hY
BLQT0Nx4uEZdt5nT0jkc7oxqCjo6wpOasgG0Y+NjqN4PPU4doOLbGMKYZo4UxKrZ+t/tPX4/c49t
e5S61E6jHCrxlIfjyj2qyP4UOs+V6gjdJ+dReR1o1ycbJgi26Xb2du3oOhh4c/H1RyUQlW3UnIqt
w83gxTdG9DZDEBE4To6ik7gFrsVdSxnhPODIcBtOoiGUKfnA9pDj9fS8ojxabIjbqLAzcFXVbZ/r
NcF80+gJgIUVZ3Aqyy9G0zouv7RghjTD2nz/AIKnJ3U6IFpFhIfMMOY4J08SqvncFlsbXAQZhF2D
fJIPK6eQADUytTI2ZGx6qQyprSKqjzS4RUESLl2n4wo76/czzJHzy8AgqkouWI1TekInmzPYjnaz
3Tv9nTdN7vMwlavmSgXI6y13N+ZcyWpahPWmvyRgjm67lFfuqs4DhVgTSWkXmlt27ybvAzesKaki
BBrsFUZZJmaGBVxsul23kg10y3C4KnJE2/soQXmAq78oJV7QWxMhX+y8aidCBKvkUl9UpNp7w41t
c9cUqKTeyBBVRrhJXWx3RU6YtGW49kLJtA64byKOUZ0l9r5ugE4Q+JVjT06DIcnONOTWEs1R+dEi
+1Oh6UB4UOXwkTvUEp4kQf2lC4iguwHUkwtjblZMH3TLbd2ELoDJICLMI3wYpuGmWKldeX75xRuo
u4c2d3ljfapZ2Jf1AYYc3BUrIgjlci8wi+EcSsNkvai68s8iyYi95vlzvgKHy6TDvCGCnAKrQXyR
OK5eidC8A8mE3apJuBCeF15pX4ZbMhn+gR/rEDjIYFKXrWfta3Oqj+UhvFLdod43kOyA6Nx0e360
t5LHIFKc7kw6khQT7znhcPMK6j1F22DKMb7Kq3YHe35zZTt0JQ8zGR8BGJxshZs9eZpcEo85d0eo
VnSJc0G3msj5wI/vfFqJnk9GHpShv8uDLOA6k7il73pUxFRHTKkny6iz7sb4suq35U0+hNkzIgvW
Rsh7CzPJutZqEAdwv+sNPO8pJzZdHf7/2svfGl2mhqcS7g/pzXjw3Ju2JwAWbf/3G+SU+M7l5ciH
IwJVz239q9SWO2f1WJFXKcWvY+u9HJRU9Qnx1OoKVmWYBEAo5NSIC0+18e622/XSMIHp6oESfEvb
9FakSk/k784JvyrbKHrIV6AtZd7hZcS0spryYsJ5X++WSAs0iPo/qli3W/yoclpOAUTiCm5mQtCb
uRdjq/QMxSxC5OebOfjkBnQwdIS59jkg4akilHkS0ChxciCDEez04WUAMaba95tCMuJ0bVTq3+QO
7i4oF5u2q+ztZyIP2q5CtpjontzzbRKyHDxs0u69IqUbP/bT5QqJ9/ezdez8PjxnabsKlImfF54I
p3yWdpjb3tkPK371XXPp+an9LFw4sbqtu34tNmtEbE0FBOHzw44cfUGFgDSuXtb6FSTH6Z3RKQha
OvR1mUHtzfM/WbAl+VLeIjFgd7vQwWa07ouJHi/J2xTl1mdY+9X/TOxW5HF3W1tVYdAzpiAwHmYk
Cg748HmWzwnicupMAb/V3hx6+i7JBHieU68b5hmfumn7vujdhpp4Q1o4ZQuTPTPC+ouVWd0VhoTV
BUa0N6zW+Xp0gbTLF8a26ZQFEfnY6rN7pnnk635DhkmXlTp7VoEdocbRedyFq4NiOSkXxrBsaBoy
Hb4xJItFjRZu0fF8Frd45TvD/7x6m36Q30K+ZetVAT29sWEURcC93dX8nGm7NBDTeE9GcmsmT54m
VuXUYWGfWFP9rMsoy2Sc8rZ/oJtXwr1qU07alh9W+d7hKkJ6Hdgf2VwycVwnDcdWuEzu02nmhOE0
pstkAZ1yOIlxEhm+TQkrKimqL1I+sQeVWBOGEgKLfmK3Bz5VfvixK5bPfUeFq7VtLhaXGE+NBIe8
Mqk4pX1OWhm7hCMnR2Jz+WDAHaPrifBvMVGHSrcvpni2L+rMLW/CxHud7Nv6WYLuzs5akE9FMNTk
+FD9uemKrLUpmXORkW7MF4hQHMBe97zjgQM+3yfXCHpE10bku5AgweTG7+1VFYuIJC/xJZXhwg5V
3sfxQQ2kon5kg5S5oOPPX7Hoveo8Kkk8Q5bHGHZXpGAO4EBuj3Ygg2dafJonhLlM1TfAx4ddMO2b
Gw8DVKwrCbkSaqtWTmKPSQ8SGqjS0TXl+21A/mHQ2JcQRmmTCjTVMZVdZ94Ap09Hd4KyERlGpc41
amghIlHMmP+JejJtIDcOgcTrqtha/qVSCqlG2yvDBxPR3IT1HkdvP2luuiHJrrqS49uzGh6ozgc3
pXEMDH257QYKZnXAkw4xu74kkXdfeB53S98v6UXa+V+nBI3WzrfL9WIKmRqR0ae4Xp5Siih2gPq9
67r1gVwsefqqLrhGk6KIbsOsbz8epsL+MrZjQFFyHm5qYOlvvEmd4ShGQ2WgT1XbwPGSuLvKI71v
1A53bhdNl77XrRdzWXygBUVVbWGP5/Nc7EJv/LgWzbgbLageVoO24kH7JOEdHeWkOeguMGOgxEZs
Yh+404g6mpvCo2RBUdsHsKEiocWOtAcroTeOO3GY8CNV3yzSnrqKX73r1p640a/439VvS8ipCKuo
7Q/xV5l3TOmhQwSWkAng3Ytk5J+7EqDJVH0pMu2PiBjJPvBj6dCz/vqGYfnx+qyzJQJMPL0LF5bS
GqiUtV/JOB2cSerDocHikppFmdW01ykvkXMhwrKQ2SfQJQDeqqzUsoALNyRywZj0RoUON+N4kW93
MWBI7OXs666JvmIq8j4p+cuYryxEocRkYp7DSnYFkqkYV511aNs2MQMs7SdU8qgvrQy1hu+TLBX7
onLcF3bZgIKdmDTWYiYDQt4HZjHXxRqFf6Z7a33R7tflS93MPcHCEDR/T46fDoRBNKaT/Wbn7CnF
2hlvPdlq7eZD8ybpN02yC5oyo8BWFtetQhHLpvy1qccnwRx9dZ0y/yhdBy+jQOi1K2NiEa8Hu7+s
Qx6GPbDsMXGMdrlL+dxCCm+MacmohLlaFPgIC5dbOyLOqxr2E8NH6G9F1K+gZa9SedGzGqZ97wKH
acvXQZA219t9hAtltnVe0cph7pOAZmgyWesTUEkdwgwzVg9p7D2x6gOx40oVDkeoKDu2v23LfV37
xFJFgtCqS0RaewoGa/62RJ0MhcuXU7WhtFrHkpTHfqPhiGvLKrkOGvZiK6F+uyWT4i18IphGsGfA
b9dmSQY5lXAv5WwcZ+qAPBwKsInk8E0wmxG+ze72K9TtbjdOKoIXbJQa0z0RNU3tMIhZmlVCmrkp
kXe/MD/I5bDYsQnThC3kxHs8S/KK6DokxHbITsDKoNnrKE51QxJSGO84SVnqXdChU/Uz6cb8zprx
m8R5jfJOSB11TWgvzRWLGGjITVeN9TviZ1bknPxVberwampY1xwi7tOx5ow01x/AtposXFtHfqYb
RETpQt/4s7NeTjMXOucqJhZexRGXRF1G/TH23tLNJ/0oKqvPL72WHCsYR/ep6w71szWOMuhFPFl3
PSxPeb/5x3RYNpcbd21ui4S4hShmTXZtwQWTHEA/xis/bHRHC/+iGtGjuVx2WVwPVy2x9jWlu/gF
b5C0hioFm6Vwv1howAAgctybcumniz1vH28MLtt2YVmT9rcgAKjL2f78zhqJiMa4Y4bTpFz/jva+
99Lq9APiKiJI4B9WtyufB/upW9jaGIXH7LT8oJ83MMj14HEstwF3aBtyOP7RHvy2WUgun8NiDy5H
i5ND4K4/qj5otps4nZ4nyDmyUAeOq5SiUN5ySpp67x9t5pGTZO3w3Ivi915FKlNnHERORmyG/Io7
crK2+GNdjFPaXxnNfm9av/3Rbl2nGNp1RDKVs7heeQv06msBe5qbahvFnwOXIOSPamg40Nx6fA6y
uboolyh+ktOkAUgDompK+qs64JkI7NiEWfetsWOq8I5unaVY4ChxOhXAAS4TSjt8Gw9Ie3xalQ9s
COjq7eabyQ5qnMCukoqvm36FmGF2O/sfAjUO2i2hkQV557JO8fF2wVS4sV9frOu+eNEO1fAMmQcu
eR+9KmhO2fF/GNU3C6PCufOQeMLUi/skTebnVTSPz/4YicRrrzxMz6Om3u/GJowuyg2uImmyrc60
nx4puMBuJztyQ+G/WGcPk4M1qnML9ATAF0ANEsEoCvuz1ggVuVupmonvaaBBqPXUGVJHg3QbAWFK
W/VsXcNUT0/zAEznKDtGGP/9wmuvmj3NDZY0kkZIpiopDTNADKRrwlu2sGusOH6fA5QUnkPKGPL4
EBDKQxQYnYhnytzEyBd3BAivajT1bH8zVUZUbc3X0GIwTXXoc2HDburoSwoGIoS8hBnkemio4BlI
BZ/YrsKtE79VowBG21tVsnrAfZwC1ITVg8i7RUIhElSkIEFGE2pLxQw6mSC1QjwKOVBnRCDG5CYG
Y4ssISTXT4Hx8aMOmoCIYoTibZ6vpxulgl+erEfzU+QGmGUnaWC7Kfp44+T2q2QA/sBMeyUPrAdK
IrIh9CUgkVcTR7GBa1B+s63Z6A0J7mmgjwsPlrFaMZh14BuyWNcbu7fpFhXBdBWovQuApvTZgM+E
p3GpXCOgJaFhrSJVyFTFVslbJ4MEc6QS2vWUH3Ez0UljR6opIKg3AaOOk3zn6Mr/zqGSDosybIno
SoxQOJaCznNacqj5T4OFQF2EzjaJvlbMqGZojaHvR6RhrncOEXHKY1CS7SMl45G74uS3OUU2BxwV
3bIsm+fCDHfe+KTI869Gx4J4SuQLEcOQDrpeF/fdvZGmyGDQK18auAaII6N+hTzP75PrR6rUDqcM
29yXMBBl4Yd7vNoe0n4ah+K5jNVNJ0U+mntMJaiALOAvh72HPYK6n6BTAfEmS/mlBDUAObt82Tbz
O1OmPq8L9GtxlWwfsjyGZwCzKFc/HJjbL3m5zgxs8qdX/hy8zyKHOBL5Z6/jhEyS5NbuIEAiESeS
hXbWhIQFFhMlLUM8bgBhjfJ84Tj4/TN7BBn7cGgn56LllSEnD46cIvpJyV9EvzCj0rodSTpp7sSc
K4CH5GOiVS+h0VB4YHaS9FRUyjQkQMAwUjg2mrMTO4JqkAw8bOSfjKrWyBFDd9+wK1n1IhR0I5rV
LrU5gSXbCalN6N7Jfv9FNGU5rwqZJLcyNT70PVkYvcEQ8kbeEGLXq5v4n9odDx/K6UIq7KCe7LV+
q0UuAKo8oacDTBHIgAm0FzF+9cYMCnQPyUjwSBxsBQNpYUeKRPQPYD5C5z882lyQU06EcLMujl88
qxF1TQd3oQ2T6/qmyXQ0foL7jSi7MhpxldFsRs4DffHO5+b2u/YuG9o7bwNAWRBHkSRsGZY4/UfR
cWT8idNmRUUUbFJPlNCO5JVCegp/XyGfLpDWv5e44CzxQCwi7OLaNiJjp6X9Ndp2ydhn1iuBgpMB
IDrEUwGqam4HcaLChIqKh7iQ+s1aMD/Ls+YSVFCtkez1TJnuVJBAI+NKpgvDQSJi7Em/y7IKa8mi
3EeRpCTS8m8MxN4B/8VOrPcjHZIMFWU0xfcg4pf8raIFdewqNGN1EcoO+fc79ZHTzSOAgZ4OeYl6
7y8iDmnTREM8bLEr5jaXHgH3mt1iCmJuf3Yv96n6xCH23dj5vKOb9FYXtE4Q9eACrhg1LX4/LmP3
/HBRMi46R0Ag3WCDmMrDw63yF8CGnZX/iGQU+ErbT1oJIqrKMc5e96hl8Xd8PAXjAgn/VtrsEz4W
3feukt3nNFX7neEQCAkOU94brU9G2QcogYF8ruM7tJiPIpVQi8OEqCYEl68AuG7A0x9401jIiExT
0W5pUeGR3OzaE7RTnKONg5aKANkB6mJ6HILIGVsMSFk5RW9uUY/MgXzw9w/qsUW1DYAT+boDQm7Q
hw/K7by2igCnPE9sdMVoVCKycmU6yUiEC4hbUN/1Wq1yribUgozdEScQu/NFzvH576WytNAfjOnk
+K+s8VAy1gzmH1tQoozfj/kQ9wRNkLwHBHxX01q+UPUKNpgQukKo2FhhQOcRC+D3z+pUQOKXcZ2c
wPlU5XtKAdXrqaNqTztyoix0AVD01kOFwxiMq/Mcxbfg+9+pSipIf7wPnzYznT86z6p+mIs0p9CG
va5EpiVJKMx6Fc7nJvfXK95jXvHVJZ4nmTHEnZ9oRHkR2XV/6OY7NJSqXTfSirYIhoQnVAOV3gMN
1AoR4enSqI7R91ePqZgBTg3rN8GtBfo5f5k99igZme/YQRjS2D2V2XPntlonqul3UmiznRJe0xZM
NeiFBI8twHS3Rg5tHD6mS/amDT1AXMwzcy0qY2cTfxr5sfmdkWFC9EQWapKbt8bp8vyaNKDakwPF
B1DNWceYI3q+D/eJtYAfmYLMe6XbV3AMVd8kQLEZ8ietlEEI6+RMp4NPB3KYbSgtY5GuxyzUTG0N
b6a+fVqv7Z92/0lgdwXedcD74nCeFgLsaQGQwobT6UTvl+aHTcSsmFy1LlGeBWXS1rPL4KvHr6WY
/07xvC7Mg7U8QRrwpaue5VjrkwJuIQWEBte1POpHYXEuMMf/cXZmXW6b2dX+Qx/Wwjzc1qiaVWpL
ln2DJcstkBhJzMCvz7PfihwVWSl2voukE1ttg8A7nLPPHlberqw0FP+tCCH5mkT0cDmckbHiTf5H
oTJvfvpEjGuPThPq9cEu8pa+j+doAoFX05sg7YR3GQMHy15V0l0fW/3OoTCj2Z8QR0sZNiGJbPjC
ukbkBlnEwJfGRh7RQ4QpK9g92pRk+abG6P19/0Y5irEuhGsC9DiXkKq8/vaRm0KSjbqV2BscYcwM
J/2bs/whrqH8qoHDi1WEKE2V5VkZb3ZPWR/D8kN7QVaK5pgdpi3AzF/VxdqotLKIaikb9OGpS2mi
ZFQhg3wArHMlgqjYVtidSjfdQnLrZbR2qewG7crVpmPFlyxq6B34czKOkDkssPuHnFeWw1yV56O0
tiOG86cOF634gx0R2dDPKZGIAXK9A9VmHsQZrsPp8pCRy9iELEmamjUePvQgT9lEI4Za3wQDpYK4
x89lV/3ptevtWr1gCRgqf3z/S721tgiZD23HxYwSQu/Bl2ojYLgosJZne8EFBMKU0X9x9WuyrM1o
lJPYv0ssLSmRCW/HQkeSV1nNqHSSl5pKFMkAVT5FGDPKIyvHU/b9532rfCLQFmWM7wWhgyXO65Xl
lWUCR62iOQymZ59xiWyHOweOFmzFwkP6Q0OqVURKz7nad6lJdAP/VKObfbyHaHriwY6Lej9ixQNY
OACB0aEzgFfuvNHzLOdhrXdnwd66kNFut6SgwcWlqe2olVQnabmv6dfRLu/kyhB38uSmOgB/kaet
qXRORhW8+Z0dSIAkeQGqMFY/eG84uo3eEG6h3oSfZD5aVFCr8HMSv0AlnnalrKfEgVNEgE0OlWbs
Uw6MwnfXNWdoE/LGUvygIAqPXDKjJ4DldOJ9vnET8z7/54EPFuZYetbYzUV+r64iKqybpHMvRQKQ
n1jsscOxtzAPCCklrhHgLfAqVzpTMnF11YVxj6WQe+Joe4N2y3fG8ZDkPIouJNivX2QbFmMWDYxD
tYm7il4CImER8Z03TMTQ6sIS3M6wpVmePgiqBLfQzf8QVNSkCF9WxDDo0aZ0vJgaoKOEaBT65Ejj
4bH63iGw1oEkZw6pj7EFg8b6ElGXS/YOnPX+qz70jaBKY+/jqkdDCqvhaE/VXjj245qgJt812ZXt
M5jPygK6QcfJ7VvQogo0WhcdPLazfNpZ570f/+kHgph7iP8F4gfS+egWKjCAuBcHaEq+rJt0Zo7a
oAOPajgSzGEalxsWReBXOXbEWzhB9motGVnOzIWynMEIoPbmlsOqu61tIBUjAImmMrvyQmZINbST
qxqLwTO9nehkmuQbLDUaIMWMUN0TP3h409ZrNnRUh96D6tVm4n82SA8FGWTbCr20+tiVyaD40zsK
0uEJy2z8VUmn5jKjW7sqFn5vhrhNmQZcyS+9L39WbqsC0AznRmYlxfTcOu11sK63akENRpskX7J2
fDbCUy6xmXMXAwJEK/vqrt9b2DlJUqc3wbTiTDCXrgRtZZHJ5KlglbxiNfzCnmUW7KHgf3+9vAEe
vn5LB9As0p2BE9j1HhykL23CWBA5kniyZmtys3eA7Tlbz+k/CjOSwE++pKYRAgKKPJogOEkjnKT3
H80Ula+vWD0aWq+YC4Kc44OiMxjC3AnjrH7c9pR9RnzK6J6EWdDAeCONkDTf3TZ1zmxZKwNVEGro
ykQjZyLZQnk4U9jJ6ojdsiLiyHpa3Ram3hY1uTYy/OmMepYxn6B4Q3RTy17sc6Yz0ANu0aj7UIkF
7wb9cjtRJl2YnNkuDZhay5qjwCoCRs+FbwEyt0RESwa0IeiY+TwCMFrcisMtZyo6jRAOoOAgBJlZ
97xZl/QTv7smmgApkShwjJHWM2tka2Q50p94v60hwzk/cguaTt1Qz9bEbuUL8jDsG89lDAMx5pO/
h1skfwpD/WDC+D3aMnLGH2XcIYrxmC1EM/O2mZiOs/9n4cFSj+1aPfo13C8vg3vob6H2vf8BPd1D
733AA56o5zRl08Zrbcy+/IjqURJ00Yl0h04U2UR5Gwsw8YSFUQgzs30IYiYDVH54TE1cNhp5Z0UI
m1EKQ9GtCwc6HC2myNoijEkfq+ZgBWwzPRD4wvu/5n9ZjlximBZQCh96trfjNrazjp0SD2TVZFkB
AwYuEinSw/ih7VP7PHYgVPnrDt5myxB+GtG+gcx/VlNn6BP5gjOAKlYNgjM+EcfR4j76C22ozqJY
Knz91sydqYTkByOl0dQzti1S9HENWRfXftC397bHgjCqaH+ROdgKQTUmJ/ciXYbLyqvac8bs8K1C
jZcgtBhyKZY+OQko3FVAKbgWbc/Hgjlqt3A3QKtJIK9ljOwzSAU55RGrEeITQ6j0AtFB+SGCbHOl
tnga0bFl8+pdx8EO5Zc40EJnNIO0R9a94mg472n7CcOCdsjvmxJIIH7FeZf1kF89CfNsVndts+Lb
lovGYoB7tlb8O6RSef/rvVFr6jD55+sdykYtK5l5RN/H/gXkAjNto0tXvoXBaJmJ6dSX4aUKJHmH
InKC+tIDi69UnMZDBAFKdIot+sbY8fWTHVTBY74J2rRMXooQ1jKvCnP7bsLoRD1NQPQRvpRyyGGd
PMlgBL7yV0UrGMs5jmpB4F3N95LitbGBFJzwxt1Df0jt7FKtlwpqzcV02TUuRT6nOHPe72R7nHdW
/zWPlsvF7s935R5HhPpKUpAYciGySChIKQWZhmL07NqQthfcaEwjurk4ms0Qft92w/3K35dRSMQY
ItukX4wQSQYsquBWKIVqI6LlNw0hpQ2fAs5s3m1k0bdiO39a3+y8oZjh5ZKVIQN19u0RAbXebMJq
tQMSTDguX2LDy6nGx4GugXYD/VSGsM8PsJkaWH5TRKCdGup25dCGSAApjwEwaMSPqeUWEKcgw/Jf
ZQJco14eFnDSIHFpGGTZ1BLrQ1SCrE7gmlmMQNHesY3tGN5n5wd30wZmMyodQT7oewdDe2I4wHJE
xcz57qew+Y3gNVqY3NsN/8UcCwZYkxjDxVvIWcpK20OOnGaxuWYWR1I9JkX9zR5AYETRyCwMgzPN
N3Ux4RvOicTTGyJEjAgahgG+IQ3LCVlDtlEl1+93l3EtCWQAVSqbRRPye7Z/D8dpWhjOCs8FMObJ
C4jdhvEFA5Knk1pOWaejS8044dlyt3Gt8Wzwrfkc+Sx8Hk3NapdTzGyqruq/2jVTUtTv/Pscnqwv
BNxQq+25BMEjPC4kGKE+EM55McbbG38Z7asIKPSiC+dvdQHrMqo6yK8BkYRp4C5nS1Y14AzN7jIP
gk9AxvHlWGPC4g3wZBAfOPzTOHHthllxDsHyTFYnEioAb8A3nPnoPg0b5TK/As89aHf6aFEOX5/6
uOdGx8Y7jnSvkhAy8yiG8WOiaHZT9MlaqAJFKefkbT5nsW4kFIgQNsJTN+txg8qy1tABRw4M76MD
9KGeyzbs0zZ8gJJ5p9OsseFXI17SZxDaBSf+BnEefkLlbz+VUbJriS1yRkb+k1QW9JssaKYBmrDr
jhLHvIu5yCiq//tLZAS2oPyqBf0QORbLoMWevQsF+XQZXzWbqDFwd2Fwg+oNkrZcSnLWvqq0/58z
/H9+9SFeEC1tuokKaAQCfIRCxuXyWQNP9bkAV3eaAco3XDNAUxno8QGS5PYrabKkWP+B0lEn9FGd
88tzua/bSK7FJLEmxDmiN9g7mJUuX4QBrXYqaqM7M24x1wsD2AKnKpgEAsIhT191M+UNJ6EShIVr
WE39nREaTAEms++/QPe4D9ey8SM+Rszz2vr7vyLi/W6d6PlC8tbpPQAMILQ+14lPWgmRmSIiKQ2U
Chm1Bdd8kW/hEq+PGqvatK6dHd7W2/45ycdveny5CNrK6ZBLoOmBR4yoAPk1B5byFF+kE84k/ps/
IQps9eyYD5iu75efQAqY5TmbuDSxVb7LAa3LzszdFm5GlrdgdE0rJXOUtYaswgQsNcrT5a8rTdxY
aTLWUaOGrIj7jk5f8peRDIaZc9PDsY5rTkkkCjMzH0q6WonnJPubGGFI7iegIutAZ2HkCJfX3zPB
yhS2kwsxUMQRY0tF0DSKIWYe3f37X/Xt0uaXV3Kw/FbXrrf4h1Qm2V35DepxJa9gnAxJXD+XcV42
85Q+cZpg3RmxW7J8NJGaiG9HDJmiIf77xIO9eUqBmUcSTfsMbV8vN6+em3TartRcOqUUOa/voImR
zYb0wZtkU+zjX83N98Sc9PLlezDimtGnC/4VWhJxR6GQY3ecqunf0KewIeIYKS1uY8DyBwBQXW2S
jGTgBM8XSi5MOoSYwrjiPnDgQu4RApJMJjduTSGMGzdeJ3p9xYQTU8fK8mLzkMYcitd84hXqFR0d
LQkuPCAVIBkGCvxluY+IIXa7TRybfJoYJ7yufWnN1SF1pfLnaY1DUBiOPU1ljUsWhZn0qIanIpyD
DhJy+UmhU/DmZvzl6Q7Agzrv42YNix0Rshh/iSCeI4JgeEahQp1a7aub7eB8mLFXyqcvguNrSNSm
k89WFNUO90QXqlDyVIkhYPXxvVPAtIlpRAsgNp1AVlgG9PZwbWRq3eB6Ik5dZvUYNizUFz5bVfdC
GJ+LSCQtkboMY50kq0ybaYHy/zTKzQpOK+3dIkBJBxpQKNUYw6L6LGcmY6o/WUdhUXSzbtpzWQOt
ZHAba90uPXGVv70Ef3mHB1d5NFTRzkqm2OS7+nXMNARPE/rgYhN9kkpeX/cf1z9GvrLv1soT6U/g
orh8Wn1dXj2Ey3hzYgW+9Y0htkTkRYdRgO/O600MrNVn8Doc7gvOTqTl4rgUHpIgWCEa9UlOIKam
gHqCbp40vflHhPbfxJvTTJU32yY2bOwyOsDu79Ag1yvdfcNtBqbMSFLPJSG4OCFS4homHAxOjfTF
loLfTKvKNCi07qbIvpk2QnX584zUs4L/P0EouUaPYksNSfLJrf5anNu9t7vNiJ4xlKMMg9YGbSem
zGYsRznRZFRFgBDKHMt3yXOfeNdKZ1dxhJ2FCR9Q1WRMBem2JpIP6xEoeOZc1omm8C/1o6pPRLEQ
qMbEhE/P5x1nooAAI/Ee16RfsLjmMppRCqrXLXOaqmkqx8MDB3vXwA9QEgT2YZ/clo21jsEAshLg
ErDTlA7GmWwodH/KXkBQajZiAKS7boROZtnplz6j/GfUL+rshEvpT+/el2EJpsQc9PFEDS7rjwhW
pszl26y4FASuL2NypGhusmXzZzxigufSFP3j4IXL9LzxP1tVOkjYdCPGmt/SKqiaajLv310WXXUj
VSvmxXVK5xDsQ7jD6PFBUxofAgfOl7Kd1a6pR0oswwriDEUymbWMRijBbKMV9XTSsJbtkMLfbuh1
e4HZ/Dl9PwnUX1Qscfld4xNdAJrpRXB0ZUnR2XI34ymiU7YUbx63cYSuFDAUO7HD2ocM1r7Z4Nj1
rHHF4KW0WLnjXWFosz032KVipIqCyTs80QnhPU0rGh+0lzZJwkJjRqEuDCT9HbzXGlQGqz2Qzg3T
LCTWF1lbJX90A+oTiFxbomfp2Jg9649NgJYWnkhSyDEPYYwg45iiwn5TEr2mxABjuz536eg81NkG
ZEkKJpw0z3HCMlbByRXY6BdDinWZx/opplARAsPzNcVIkxZ72VwtQL5nXrRBJLLduyhC0ulsHHf2
19xqy4/jtt5eTxEA19jSIbYp/cf7p90b3kLkOitNlvI4xrnooCCw8tGZKs+OnrOk/i6X4G4I7ow+
Sk7UnQV0x3BZqIgxnFacC/M9Q1LHCC1u0D+D0ae74UM6DCwq7iDMdMXpUw5Uy4XtYZymRb8vNmfb
zj3XdpJYXw5v4iKcTl0wNLSDPY3/IOEvGGoQnnMY8JWPQ5JajCuN+1zjwGyiY/T3qEubJvtd9VhH
8tPkUCSQA4GTcHVmaMMg/6jMvpq/BtdJp5G/pl+avOFQXZ8EHolhKa9dsRN0uYqnQtH9WRdU5sQf
RsoUWW6PcD3GmooTMMqrgQs5pHOOTkFCuwtsEU8MD966Vl/95oNrK2+3MSdq6BuexQRf1E4Z6Zmw
LqYWMcoen/mLPD8Q+j3aFVQ9vlMFKhVSCCgaY8Tjy9z52+Cq7aurEyvtjaYxQGaA+WdEMg8T8Nf3
qhc23orAp3no9hCSWAQKTNU5OxTLzRAA0tLUwnu76LzOdOZy21sG7xrzge3ZtEUnycOLS9EZVfvA
xJTxuG5edzvdgBmaD6MPEBVgg6uagajnf1n7l4LBjOHe/1VvuPORGkq977ODSG+LD3oRD/vosIoz
G6ifQlr7h4JaHrGr6/wrn8407G1miIZMQwUymi4dFqmO32oM7rcpXDYm14aZQ6kX8aPff8S32iWc
AyFFUk9DkjzyttxaHGZcz/fCSZRxaijVJvKO7pxiCk+HS6177WpN+GRviPDr2pTT6u8otk7fvEfP
xd60IbhGPlF8vL8j0mbtFKPVxNWTXt0/chhcbehQKPV5ndDk1YrLsIb//Cw+oq4k7SnRZFQR/AcM
50OmCyMt6r8g0gkC3mT8y39pQfJtGifeUmzviyT5u1sAM2XEgSEVUwGVgSP4aCMQf8IOCJbVZQH8
Jlv+rAUKmjhDWnpkaD32jK9Qia2YxBNTDxJNBgQcaE6dHboa2NGtw/JsIc78Hz+5foKLYT19KH0U
B/zrvYYDAvPu3GKTJ5AiOPy6jhoWUkxD2LqWZNxwl0W7ryI2+/g5heH+MXSai86G6O69IFunAS1A
6IP2zjwYE3tDgMGF8+AQsCanj+LdGppwcDvh3cYB8K1d42GGIva3rADgKFr5WydM59cIHWNnY5+I
sSF3cUxvxxweuFaKtY6MBJnrZD73fsiWW2QZEX6actfmWAPd9mWXNhEodSGk2ogFjetct+WAIG+b
i36giZtmDKVjF4jUUDztFFBFSjf0TB5iSzRpFg5HDB+pDkULSkFGIPuFz4aljqkkouA9IyUb4t9F
TM2IbxdA6Jog7jP/gmzD42qkUtfMs9Q8GhH85PIvibeULuawNmstahCK2h1j32nL+L5oMJspWsRz
4HrTvxuVeuuWt+UXM+4FUgh3GQ8urn0c9til7FmeBe7NiCJIR5CRXJ6gecvRHF531vxtFDBuDBAy
F2HkutW/r8iR3uOLnrde+cFYGJgMQD9zrbtsGJLbEpcvkgGc7qyrmT/HHuh5tqEOU/1vMgpjjtpr
9W5aZ+OiwX/Nd8wWKBjxgmYxSUtkmTHWBvLPbFQTyZsg84ISYiD1TewCyJXB8rUq6685jgBANhRR
yLbqntpq2snC0MY3oMhlJpjzf00lAvKmAvWOawq7orQ2KCd5vRn/qCgLnPM+qn8Yb2bokJNzOTft
Pe6WHXKb+a+4j39njgTZrmE82TXfYwdnijwVUh9N8b27HT7affetaSED9m1zlk7j5bjOn6KRhRi1
lPeND3E2ZraSTxj1tNjnUWMwebfLXYO9xWb3pUMkd+5bDEaMLLZjCzBs3GPSs8Ffw9i1eAWrq+n5
Gn7OSuwieWYUJXLwISEGA/22XTDNGVOGieonvHrcf+gq1khj6c8v25zejGXagf1f+jmvw7ZyFLb4
FCLqG2zMg8CxFa7RqYbMbCaoTck6sOeRCU6CerML5Tex6TzSDuo9FlCM5INhu4G6v0xPccdsMMuZ
gvre8sN3MqR1MStuA5Jg13XlgUrK6SDnb2ABWV4XGz95hn6FgNrJUbMO5YyN6Q53g2mzfixWyAQY
AD53SxaQdamv1m6zq6zEkoBsF35YMEdb5g3rD1418t0xT6m5xvV8uwON91y2QTPhU295iEXMIVsE
jahLtXRfdYstAFUAVvH8mTYYk3ustJsrq2CAZM+YHxAqkl0VoY1BY8sfthpK8JYD4twGPrmPNjoV
JG9eKwr2accjELlJZgB5tUWQB2d+Uv4tQ92OS+jS3667v23E8Pd12u8ePQJRzltPZkATEnTRGSIR
i04c8odQmc5SbvUYRReVX3Do31U34RRb6bp7AkO69GeKvFAkLrjpxQJ7D266ClmV7rpE1UEqB8Mu
+WTGwhQqrSwGZQx5mkV7mHBDy4Y+BB0DKChM9MgUTr/comNU4s+S9I2G/U8mZDd3fwik7XqYsygi
DCeTuYVg6GwPucDQaiHyGb9BsO0XrxTxDiGXztjOoCcBIMHyAly6tPrv9eiwG9PHNokwYcWMlTpK
VNkWWFIWYnonspTwfGzB6DZOGxQeMRP1K+HRUVdDuGI8dnDRWlWN8787L0Z4YvxrionNK19ZcRJt
FJNNDNukk5xJ0xqJYxTWKSaqoRXJTBYGZdShXgXmy5ANqO7yeuayHKan666jktU8s+vaNhMiWVUe
0IzqIigsDD8W1i7Pw1Ck6OA3Y5uhZSNVr0Cuekqf5gJPMdAYf1PeNuP+rutRwm34EC4ESk7uEU/F
GkaQaDfvr+0j7snhMx4g6XWe+/tdEi7P8umWLkTKe1bbBzMBCzAmSOnoMByzJ5hDUO4Fp6Au/yC1
gwgOwlONqw+9uHFIZF5YbJfPklELhSq2So/B1PYfgRCs5g3/HPo+ETObhcJI3pAMTAxb0AeSwUsM
77Tps6YlxhUHApSm2r7f43cGHIJezSpAUskhN2FlUOUKCxaPAc2JGOkSaPwwADSHkPBwVJGiAAaV
kYJ9ZdVu8AplPwDFLKv9eb8fDMF2pAVSG6m8Ksl3KPgBYZTGDg0IKsJpvPtILqTPgHCDA0akYER/
r+vIkTpi7AkfeTTdTQNKhW+3FjYOJyRPOZ+1L6V6CW33ekkxRqeD0IAAAoQ4fELA318Zh2HKnCv8
s7yQXkZk5aMJRs5fDvq995IjLNm0nVHwdD2D0YDjT/aZsQ+xKlAFZSEoUtGmElgMfk4EoFKEt2iv
DIxjBOzKDUpLbH3pMcyeLJkcwa/T7EtfyowZGIE3Q/JFpxXMUrIZJEJydeBgWs8ZK11PtIcBl77A
lVoDp0evBo/5FdowPx9sGl0WRgJHXbTV9nW3TfbrsxKBpwI0gwlT7m4/B0M3yQPkTmRPRaN1BXWH
4fhIlRKycvFFUxIJmIAJGlHO6pRX3wnNeXohK4HGFvnwNbLhEHIGiM1tzF1D+7Lebh48YIxmehag
c1pycxSCpF+GopvfxtGEC/vBWmuTOU4nd12fi0g+96Sy9wBQeyQXmfwWoZLYFf0YNBUcG6ACyc0P
4tiGFcfEW2eTMBhp7kzfGtFd0UPiyIYcovr+/io0GpDDz4BuNBaZHxlkcPCwFp3+ivafITJotngH
Jucogpmu4CZJkpWOCUpqMtw6cF+FNsk9V5YHNhbw2jVF58EE163mf1KPKEcCb8BKpXYpn3P+9PuP
bQDT48cOcdIEFMOk+GAebvVVj1BlIdYQlYhx2Mymr00PQ7iDNSl+zAQI9OK8xbqi6sA4mSMqFqDS
+UAEFAtZS9lvzKm7IIVDOqBdYfwUIZHNWX7CXWdO3dkboGIxDFjZMbSVUnPZ8mxCvmTqqw6TQH9F
a9lxrfSQ6KaUuw+n23ymP2jV1awdnY74g5pItKHFP9RF5TTj60A9FUl4iSvcdLmSwOExMjlRYr29
JuHiYkhKaJlzmAtgtcmUbTmTH3+q+U3qEKzC7/4oLaAseKG/Yx15PZUNjj6a3IFWKEscolKEaBj+
544jhJH5OEFsFmwBbSbCnthD1vj+9z0yYtQeoujCXwQzWuj9B+01VPW821I4v0gpE5YlamY/oq8W
pILwSleoKDKabYgvoAxmw+yUP6lxGuYEETNTcRdGBs2V1w0YVpkwNSbWUqHFHbZ1ob4cDe7ar99W
0QkldhzQ2YD9TiN9gOgBNCCf/gluR2AG/f2DEpZ0U8rZJPewicBy4v33cKRz0HsIcN5woX7wn0fE
GYy4u6CaivssTR+btXoyY245yaaUyTDPRGTepPUVdOgrHGzw40PcIuxGg71uYPQBITImJ1h8B3sP
Wi2SJxYmOu7lgSFe7rhdzjwcUHT8S48odU6OnO+0RUIoGPFw41Jnsmnh9QWw+19fxHmK3UWDW++j
scbl4heGJxOQpMyurdh6Vs0ml2ih9Zh7XBU1c7uO7ue+WWib/RHjgIqjauFiAOEXWScOaGLtFvRB
wyoz86fVniTxAMAySmgmm80enrSq05U4926gbknGz9Lt66QVpdK3yu+KQ1hb4hMkWIOOImwZouBH
OR1Lx5RVdEpIWzzmNdIHvEhvnB8i1OALaYSxS0VUwT4ymhHNByK00Sp1xKPWnOn9JfJG5c4SIXMP
ZJTxBySh12+Uq7rflk7PGJoRn9I3/Qp5Dheqhp4q9qRLlA+NYHNz4+BGy55GoJVrP5O2BU8MV7Q7
8eHkPFzDnhjxdZFMWrkn7z/wG3ApgF6kiEAcuHjsAxHUagVZMnsROXGIxeXWA2x7y/X0yXh4rFyD
KAvJg8c4hwNXnMqVCSzTO1F6TaXC/a/68f/+XNhoojhRo+clzgGdNwd4KLNVdwraXl2FhDBcC0Kz
ORRku669ZrZWybiSCeXPEYpos2LSyXTjdKFonFYOtgwnIK/MiKKP3lcOvR76/RJiHMoJLWTeDz+J
5QLp82ZqudV0CEo1JsaQan7pNo0MBocKw97JZhJhaeXEsDJ5Ly2GyJSOmoNPUL1gLVBhodRlzoqZ
w2Wzk+hBHkV4cIjJ81JBggjvf5vi6ruuBqdLL9ph/6RbAefLK9mNBFb93LvprWjgNWC8hkctp7Nm
tlZafW8hJJvTksAw4xh94hOqWjl6VZGaWGBjOTu83gv5ftjs+mQA8YYPQsl/gS/R/CwPc70ik0kI
l/ofxxqEkz+pYHGGDRnEKtWF6kMiRmbvP9wRo5lAArTDQRyCxScx8pjXD1dHbVFEQ1k/GgNs7VTl
HtkjEAcMRGB5EtDYrplXwB+fvwjh9mmeJ1aWLjGB8zIREH8GRaMNigu9DTKT3Ywfp7G7UH0iLqIG
R1Nh/bHt86uicq9XfnK38e/StfnQRH+qrZFBe72BLaufelrLdrzF+alAL5xGkeeL6PH6p1p5g499
YgG50t6J3iEnBGmkpWO1pdNhQjRBJECi8GymIQs1FdPIlYVpbibUP6ebjjefizFxQPhUDH3z0Ji9
7diquH1Uj1ofmi0qsTissfXbpkw9oeIg5rJhABLhdCXmvJ/RQTWbJ2eX3MyVd6NwRTlgvL803nou
GBuOLLbIHcJz6fX78tpg3rprktwVETpFnkmMX1HbDQTcI22gtVOjrsQaDQtFpRb3JM48ZW38rZv7
9ATpzeeSC4lN+i7dTOy9fq5xgDTq47b+qKNa+Z6mDBOAwAiAA0TMLjhOdAHGI0V3CR9SAmQVUtr1
Yg2crg+PyC5Kl2VOGevew1jGSN9/AeVaGzFLjtEmcyEYKEn/yV+SZ/XzUNEQydIf4h94xjl/Y7ZL
OIBORHukYDBgMGlQoIZhFtmqHGZg8qwqfsMU9U68Il9OpmIlg6OgApDSaUFXuFCpZyvTcrA/BipU
WJgj4NzhwxlhzUFsax+nbcd9295Ki63rQXWGYZiiJ1W5rGJzpAXwag5GgE1GKXArddCK6IyBnIqF
tqD/V786kh3TkveJLyCBOXqZkKRgIKjyyKE3SiofodvQ5WPCKrikjOIwo4Wf59+8Jbxrdw8GNCCW
JmK0Bz/5MnUAdEOff0dHd3ZiKWupvjqCqVW5RrGcUEniHpoO9H0JfG1l1eOy88jpnp83u82d5643
OssKAufzOPiICfRHib+o5D5n2K3vmuqWkfuT9IhEVp7YXsclEs/kYtvhUG/iaRYegHBr1to7vP53
ZhmLcSZLT+UxiGyP+PVMAYk4YV/FmjTy4YU1ix5i3EWQXMfL/K3rAEv8xnmwq+2NOvOxnZ5lu6cv
8P5LPL7yHTegJ08i2Fw+u++gK189yv7JHSEGk8DTRcx0FNgNHU7Z0arnZE4ospVv80NYR1ryindi
FdEBY9u8AqCvXNQ059GQPCdb/1qtitKEVO6p8VGNq3PYbJua8xkkUrRFVd6YiX7MluST0ddCO4rL
+IY75V9yVGtS7Dwi8VK33Jc4IBdIE5WZYozHQAhkZ7Pi0adxuzEwFOmfw8MKTi83E7J6sN4Q9nEW
YHpJ0sbh8J35dlB47sy33ZU4fkbIpuOK8YcsJhhuYx9eMx1yh/h6KgDQhGwVJoVKw4xaeqFWUzIl
nGbV3j/L0tW+nChaLqA51+d1iZ8yk0HcwvFjnb+ZgZnn82YxP0VFDaIjW8OX/883zDdATPxwHyRg
RRPWcJKMzKPTkUI3nvYf/AZdcsv0NIumJ9+d4/M4YWUxf0GxbUHAzXyOHzLImJmi7zl/ieRzgbFV
v0jjbvtY5zYEFcWpEhNsnJJ9v20xeSNQbCOAA/e9eOz5yS5GtQSmMQ1aiYQEEhE3jr/MqdO4eQ75
LIWWil9z17vIqjaIH2FiEi62Ml0zyE4qU2gHCY/do1usvGF76/bJowRr+Hz3ZX1b5fhIxXscQGSq
PE48vciFeSID+C2T8WY/u49Rx9j2BQ6yUOjkDfBcDTLSzNX3OBhxYR9swE5GcUbLwswJDWpNhCE/
EU1Td+mhITqLJiaU0Z5MspGEDTgzzIC6nB6tZnTdsUs+wHWwz5us/i7g2+SQWX72225IpNMlVZjL
VEMj21EQ7Y45YLuyWkaV0SY8eGoMYrVjM1UokqwdM0gMkPOLcWLM6A3yzGXjR6Vujhpl56oop4hW
PIdRLT7Fj3yEDDFaPN/7x4J7VN5yLOD279Oj2L4qmNfXsdWRADe4bfIoNwbtqAkViCxMDSoCIqOr
yLAsuTREyFZ3jAruU7Zmn4J0fm5971JftZyH3zGEgn3gG82VPRChzLEwbkrUnwAB1JsaMIwBLuxr
/tf7v+PI6oDi0MHdCf5vpAoxPDze+gqH5mD076WZ5x6Avy3GkLjgDawHY6cboshV1QHJ7TJ2OaaR
S4qa3mHooZ/GSBbKARdhUfA/WI6IJW6MPz30rI2NX36soS79D46rDGi5ke0N/AF1uuNC0ZC+aGz1
u9XeqM0RUJzv+XqnJTzHUI6EFCFaRnTxIFvOQS3lzXNjtXsRrPjR8UQLh7ZC0x4lfukj/mTcFi06
d9D62ONBfATgGjAKYZ1kaE2Rb2YsFshVNJ+pCdDXEwChgQwREd+F3CsnXlQsBbi0E/8g6cve/4xH
3lL8DlIkUIl4ABBOYn7xL0VYXrX9EmdwvzgukQQwpyg37cc6QLisryYHVZ3CqlLaiNhm0DijBuGv
SW+FxARpms3dRvvPFC7W0bzLvsZp+ll8TeWRdisdksXXd4nC2tGs4qckyYl8bwyAJ5UB5Sf3GD4p
tOScxZs1/hcC7q9GR4C3C3UYskAuSOVgKnRBlnBSPxWlHM4neHhUaeqadKHVeM4rmFUgAGquJ2sK
zutgex/tYIsIGBvRa7z/It+oT/yY9h4uoXpErMVe7+vIjrz9mI32R7GcRN+QY002u4S8YdakQSZt
keAbpYI10/JD1zCj6PNuS4tijReKP9fX1wDBizjKNMRpW7OQ2eFoo99/4jd6WZ44QZVNdCEppEcz
Dry2rHzxMcwokCWikJJpkdtXN24anE/4qqtgUbPQ7Rhq6ev55MJxpPMJCYNDUCvvTCgSe3DxmDGI
YqeLXQz0hwImt/7Qjowx9ipEaMe0VFWiSNuyCmCkTHwEM+am8H9DeH+l00M71nDaqY/f/7FH4jvW
+a8/1j1o3C27rzZtufgAQ+gydR4h41Y1liUIKMCZYyV/qL3tLGqJpBmfvLCHOc/UnjGVnNIM64/2
yIrz210zG0atXwJQUoJDYgBtEehmwAegy9MV5Vu/gTBwhAGY+bBTDzkW7Ui5u9lHHLl0mEo0Uleu
U2ea6EpYcurQlQuOfcz1C+TAvJps8FjBXtPKlpsJoZJIyUCGc+ihEIZXonGPxURYLpAa3Mq4XkOv
VTLh9z/EG7We+CEYO9kAyEESHdx/q89KnnOnf5BYQfyhuO7vmyZrsblEFZvyq3QzQIuWxlRnR5eL
EcDfg57LRcMYg+s/V/UDlifnsp9mWsIXRVmIMYcpEg4NohUlupvIDY7b6G8NfTSWm9b62hT+MxMi
669Y8Vw6QuTDJPx0zbZX+dDdt+6ppsAss9eVbmBzc8AzdZ2AY/fg1sTKhXvTLfbG8tJQCwuFX3BE
CCoysZx8AxkFCPq2y+Wb61sPqevcZ1uoMzykGVZwXa7B8k2uNOm/d3P4x/sf6Zgv4/CYicpxaMQU
KQd4dB0tjBXGtX9Q75KNonWR9d3MhP3IZxBY5i7z2Tt5/hS25Xm1GfHgBshnoCFUIbGySxI3PmhM
My09LTscNKu4E6Y5pf49h9JlVCTXOP8jHwO1E4kWf2GCbx3wkRqWO/49dhr9rXGNumY1lf/BfX40
yaDFxWrXuFSyMQ4Xo1Xa+7IP/fVemmZ5eakYE9ToZ9VvGlOHM0zLmIolZqIh9q3d0B9w891qBlzs
KH6Nayubxt5w8m3Sc2+x/gz64Xd7pHKJ3fqjpvaTvA+5xyRk8TdsOZ302nKK1jptuOEKJD1YZ4Sn
Qm53MUgGrNQP/+VaX5su3bdrUBl91pSKl7gFm2waJi87TAxkTabyRLmKXJR2UZFnBAeyiDjLJHgy
3rL4Pr44CDAS1tTUWtAbCUlOOdz5tsqEVLra+6vvSD3g8FWAqmLWICAr2tDXDz/WnkeQR1Tcx1MP
eL/KUBhyLPE28iyUs7xdGNImAyEKYSOC5loxhOY9o034BjIhjCr/ubb2VzVNxPtPGOm2OHy9NKyY
ADDbS3Cqe/2EqIOImRmy6SEOoDTjWoH9salqV0o6TcXqqv2rrCYo94zFRj4+dpu3ul9Vwgm4jFdO
Pq4gcVi6Dv0mNv3Gy9GEPUfWeqcKmL1keFrMA/RB9GEEuWBPQrId8BcQsLjeQrDQIP8mdDGs/9hX
gUSdCKw57HQBy/NDd9N+X9x0XvlZjn5yj+bwhDADFzny7qS+lLuMdptf0oJInG1D1KRAlQGo0IaG
LCtciyGUT1SwxYsWV2oNcQVUqRrfDgr+tjvpumBCZ4/eecDVEUE1YcZzcCZZXtrn8GPXB91+An8I
C7nyfeSH1CdnXQDHVjNi8a+CfLgsiz02WTiMEXoKZI+9RshVIlTOpCwiM/6qP94xfzSIPf81Iz1g
BvxT+KdpiqF0cISp/SB3DQ8kYCSdaRq8mYvG5fYQ50qoqbE7p2rXrpZoIV76r4IQ8z3s2laFhefb
P6ysvHK6/oOGkwbFB2NdSWCWUj2nC5JZgjFyP+nqdZTsq62FsBCqJiiazGRfL9zIRRy3m5nbgbVR
CmFPgRbTSnuYtFgqU1tLlqG5vAmB4gIe1j+XtDeapdihjmeaK2Py7Wa4QplwIwB2woDIx3defpEv
ddLmQ+Vbl6GfY6VE20PvYKvVYVyp3HoZjcqBJiOdWiVhl6bQzigRF3BW9nMx8Zr3Zft9sd2/x1Yr
K7zPQyytq/ATE48XmPTku3nr2IlIx/CR9zH2oCp+/W7yySo4F/v1QS2rKa/EXmVybTpzzZ9sjv2e
E5MZoZgzGYEghVN/8psJZSnXYQtnnS3UJtaPtVhP8AjeAPJpO0M/QBLhwzk7FPTXll9uqT3XjxKH
ql7XyAk8BGkAcPiE/kNWrrpz4y3DTRpN1Qyihhktvw0kgKvtWp8ymDT/4tc7M8QkDskqJCTVNAeT
jzqqvI3TLoFRe2l3agHJE0UvT3BmFPr7s3mofve5OH7yfxtn+WGV65dNvf+3j+rDxOgFuBOPSX6r
ObwUrnJV01xESelIJJ6qMr0pJu9BNJz3z/RA58fhr5Chi6rriGPm4HzJh83GqfvF/ij8ooOKFLVQ
M8gPhQeB5UoOSoiV+V9Fv83O7JJJN+q9gi7djsFwEHzYDsVA1g/7i2yxGxp9PgzKMtBIKvBikJ0V
lDF72DV/Tbt+hRCYiAuR8ycaMawAN8hB9Leb56IFpYM1t78omLGKtkANM11PG/uJA0W5cynnUNt5
N9N29yOL8vGy4U+eFQOAX2Fa9zz94rn0kHJ2ihZ80lQuyqfZiHxU44sJHWUgprnat/ff5RtLNWJ9
4vyYOB5Y3WG4kJJZN9bcjQ/asgry8W0a4oT3ivVcNnA4MuUu4GMqEEUO9cYXYws/A/M843sL27iF
OX3iuZzjjwwPnIoI62BgCpw6D/Z4z+Q6b0bSCOl5qdDAYL0g13QFeCGXSkISl2bubD5AkaNcmDbX
SVc2l94mDT9MGWbqPsHfF13HlyHO7ZzJVnfOwYHdZxB3n3BKyPEbFNy+D9CFDIhltAXihIAtI68W
e80uQB59hytlBwzqx4gSiDP8o1UhEO0ZASeYwEGtzC66CmEJ8pQfdg0S0NmssSkmGsyP97tHE+Fo
dyAgElUTkYqFDNmUl/mEw6JBN4tp/TY1PKHxXFp7Acsj2giQN1p7eFFNCN4Lx4rUNXv5Eae78r7w
G+4HGlvRLr2EOkTJI1FBv0yeQDcDlWYpUZym7koo2o236Np402WeB1Aa5LFoTKdir57OQrtNESpx
AUYt4Go2I6UioQte+qAdskBdkxO3hg/TzMNYa/ZnzozJCmhcITb9F2dn2tQ2tnXhP/SqStbsr8yE
JCRp6E7yxZWb3MjWaEvW+OvfZx0FGssp3H3rUr6GBiI0nLP32msYKwD+MOTWTohDI7gBCBnd2s9w
B4JuhVQkYefXb8a2+bxK2+QMlWZ9WVkZWdI2zNQxGC8Sj18x4iyT+A6qvZh/F+9TeIOKaO4yqHrJ
Fk4R/kpnr99whuN2sKhgEgzXj6JlEcIbMAagL+rwcLCyqFiS/2da6ieLE6ZWqsDVpsvhJG7JsHT6
B7kWyFVDyFHaMAcgMQY5Lx46ikKCnLSmr9UkS7qDJboUU5NR+crO3yIyVbVbG3ln+AHA6mYFhTUg
kpv+n4jLnyOCkdf/wGPu6eEfOOeCATbX3InjYlI3E5goTMLwIdQfwZxSye7homr4exVde5ziwVY7
nGuh3BrSq7wUxFvvYfBZ++L7SJ13oXvA8Jkp4tqTu/2RlRFybD9gsQ8EQniLub9pESyAqbbb4YPY
nKa7tZCGQMAX8CEmk9g5g+9eulV/paSOEncyiTjsLr2swPD0c6ZlRDlc+nLhCG99pDmtv/ks/qmc
M8X5KGPAJlERYjLh2+Z8mSXMNYrrIPo2rB/V6IruIwqxpNtSEMeRqN3+W5XkarcgNVwK8dZsTsb4
p20QjxdszgbEswgOMfJXysPDdbHI7G069tHuvYBtcXFFUBdjXekBNbeSUqw0TX3KeBF5FjnQO2MG
ztRCI265j71+ex1PGaAAQfRgT2bZhl4xQ1XHZhcscyektECWK4AI2fs79UxaU1tWcgwTWRnsDVSL
ZXPp1QtyTLlWVNb9anHpZhVbTkjYAQAZ1BCeQpSajDdVhNg19XjHMQt8ViuklkitkLImhQO14rDJ
XHq1/JNBrYgw1+IXJSOrsAQQ/0APc9RZomtYhGHoLt0owBtpVku520W7QOeYmcZdbgG6HcXnFt7S
VSBjNicBHWpArW6ILpMkuctk3RcNPzGXvQlwNuP+v1nW9sc90b2n2S7H022XqxtIALGEWoKG7PCG
cb3OyUmTdA1LKwr7xzpsP8uuRY+K51PZyK09xiG3RGolIwwvrP+sg7/qbPlDpmDG81cLQ6qzyUz8
3GAunkGY9dRw33dsextdJIzJ0x1aza7/VjZUOloB1T7UEVx1UBRj30D3IiqnPTJ3jMvxZ+exVw4F
PvvFR11GdWvayQRLVz5KOhFABXmq1xJXzCXK1cViwaoQyr1+I5sb9WAj4HzhCs6kTNwF3hyer2TF
nHEb91hJuWC3CexOSkYEks7ZOt19NN1ECjAN+zgt2Negk7yJqIHECIx2Khb07GUNClcG/iqc2Bck
4482/CEG41WQH1wTkkFvyhq2O9WTtwT4BDNAJ0XMMN2yollTXwUGZMF0RyfLsEHor1laqBXdbYOY
EzGQ61h/qqtvCcHgrHpniQPk0sIal72cOjIJ2ERXrfbLi4xYYEODsSCDnYHN3ozt8E3gobGj4bsk
TzRCHI+CHgNz9Zx2x7bECnk6Lud4PQM1CoiHgIHhQjMy68qLfde1NlVPjVF80rrh1dmDeiVDKYdo
oR4uItsL59bHGBa5YU2KkIVqShiwwCNJyU6TsY5bJY4GfgNpZcx+fWfef4/Iq7vGb+L3RgtvhqQt
eCqkJ8XHSSJpR2z2Bi2khxOgzeAQDKY+X6z8u6Ub3Bj7QsX8qrOL0U0C4xpXBFX1ROJ+WiQDqk9G
LcRiiR1uxfbP1+9m1gpu18PbmfEvZhPe0mXkhSxrdjtX7nqwd32CiqRmwL6ifpSrYU33jPsNFXTg
Dsw469sKTVadEVMOyQwHkBHVlqupOzx9GOLxVbqFMdBQnpVu+X3cMafQQmJ4pcqKqbEruegcF3+D
BV3DFt/Vmn8IkjiD/EjjPE2hJhezamvfRBXO5Hayb+5Mpr0XGKUzyDTGT7UybmmryArGoi9aiZ9O
FCIaLTP3xOfTu4oCSlRNSmqbhq3MUQCXIc2ZEsvjlMozjig4mZWyjWybz16Nsj4Fmuiq1Zd1mEcX
W2v9ATnvnuMC/jWGq4gjQLlXxBbbPotxOiw9SrmI4SAzTa9j3a6yDsSjTONz5W+lwfgtxCKlanDr
N6WrW9NoQAZ7TAOqvrTgSRT24Kk2j0st/EyYpWCJGmTGHbpz1drgiRlLYRWxnqQhfkF2luLuXMoj
tcQIwmXIRSeCC3RnExhu+bDGY/7EMUNvXCX8I10OQDTQPRRwMQR1xhnGB+mKKbHAeHwcHicRMxsx
6g1E3m6b/2EVXX32fxUORFHPqOet56mF2EBQkUUpc9oTTKtjHweXmzGAZsVs3qU0m92MLmKP3lov
CaADisS8lySf8ntqrz+ltf2HwtXSlBk6/EYFdrCVWhn7OiNAI51hRCzuulL9RPCngfkkKw9h8mZC
Bc7yFK9k8B9QcyiFBtRSTS7+tk1nYaQaqJozAhrcxepjCnPIWPYwzNbVQQb6KJCrxJhKgYOG1WLi
DuLhxitqVmRmKnsKEMbCdiYAvv2488OPwcL6S/pW7WZjpyfCvatdCmbGxVpUZf8tTuFpPfFRRDBM
Z4ouaLaE7DAgnp/XZOjafWa5isKEtIRgw+gYDfccaMY4WgdcWhHsog3+aEpo27YfK+b+SUT/zmDh
9XUHturxuuO7BGFxPMhBOajDdaetbKcn828ih8sJhdkMVxfbZ175iBd6w+v0UWc3kfvAKx92rleP
xrj9o2cZ/co3lhlGP5gP/P3Kp3yd15dv9D0VbuAZ/Gz9/umVf4I3z/8Q38Tvf/kafZu+AF6l34ax
U+pADe6ZcF1wO3JAejUfjBKkTuD/+JzXGi0vRWmsD6/Rp3qzueC94fnnlLiQm274ZRECySS5yq74
rczU+bHp1/N+bV0U99PX+PHpF/Ip73n1VnRg3YN+b/NOmcmC0xtDSBEy4eEracHPeGdH1ygGeBNX
f3/UFd3qdVkjpHs3vUnsB2/5H97zUWQXi/E8/Cmdkm2tzvhJvo+v8hpSnfO+16cVYBaf00zxCfQs
3jx/sLCcJeH7tkgJ4fg+ffn5u6r+nK9PP2G173ijD/PGbX4dkMqa6ce69YWGFHwy/QJeec9PPP8+
8wv0j/CG14ooiVjvZ2+4AfjKqXv6N7e0YqOAhwiNWYSzadfYgtRG7AIQD1gBZAtMQ9mlEBGElTFh
pUxBNc4kv6NVoW/pEsbayGmwYAnP2357pfFOhXlCwalkKYIz/+P1Y/xNOeWQ0YNFDlwh2pN5G5YA
6bRNYG3eSugrdyTDd3LYHVKMblGW2ozSxZMwlcuvdl6Tp6cWVhkY/0ALcLwc0JNJU+dgJiUe0+Fy
4DYh3uZDXbzfx9G7agguJa0hxZ5zyLLOhEzTIElFVTKXPa74DK8kFylrn5xc5nQQ5dRSnyYEHWW7
GBmA5HHIiAMGmvPrSr2/XyxrKg0ujwjLcjbwkO+dTWRfThqwjIYmsmDobPRR7a9x+JQnB1ygkZpm
rMzNX7+iR650nDZXEYhCQ5ElzfvMpHRRribu5i1sC6OiUGMtSr2SZzQzsx0aL28/nMUbaMXQu0RZ
NkOGDfVbFyHropTfr9Pboh7/1HxHC1MspynuURl8dC3QBtQ2OXipz+ii/blqVXl8gL6RujOAR+/5
bSq2xTKT1/BI/du2zUUz9venBTzHhStadWZfC8huMLLgoRzeMa1dux0DoByPTGGtdJ3gVerFDHcB
vr6E6YbRpG3NXB3s2GWQMQ1AsZWvVSMxl9gkIbOv9RtJ7IriFPRxjKxxpJDdGdIxlfAdY4fwooXB
Q2+V7NoKlJcrpPmynUoLiKc5kMza8a5D34WWBcPTaJcZrEVwsCatnfumqNwvWRjfmgAkTSSpaURJ
UlMgHMVKuLVOA+xi7xz0BeagIZQtECmjgpnf9FnTt8s4sIw0NKoA/BX8qexb8uaFZ8oDYBoUAlsS
Yizdv8bUamQ08JmiKE7Rv4wEfn5cECIA/BA2MD+bLRRtvPNTJyC7UiWiKf0z+CywIVTTRQXGDRxX
3Hw3lr/chZNDHt1yQr+tWjf1lhjLI6lH7iUKDFDMZYpmOLIhhZCjR4fBs4P3qr3uPkvkbCgWpL/V
fv8QZ/2tikWFea05KaPr3ppJjsagcjeX8kbLksE0kHmlW1gCivkGY1RSsbR6HSJgOBuPEgAr3iBM
6X60UqhdHdrijdft34n9OArXOu2JcDwfFeOVERfLGfac2CMcPjoVOpF+E/aUDD5ChY5lAtkvVkBK
e7jCXdCgvfDlBFGUPM2dryqCv3qRfIr84k5yohGtRYuFjrik/3ZFC3wSPTkuOAKaQs5H24iPexv/
LGyEmWqREHGlWU0DZcnQjkFz7Q6kaVI8EUVA5//GPDmEithqPJWuMmx312TR38Y5iIawTono6zUY
fc49wMhfTvx26qHiIz/Ep/WKu/ZjaEJAe9qp1qNTT2IuwFgzxNdcJd3TTrVcfcerzoH3PyRZ8B4N
8e3rf/+ReSodkLjYrBb8/cgnZ6VxVblbbLrwODIOhuw3mrvFNdEqSvuk/vim29TDlqoDxWHZuzRx
xnwu14AO6zrl7yAY+VN4p9gM5u7jmaHYM8Mhag6E2A9yI5FPsu+Gu7PF+ocAuFAJXprYvP5HHd9z
QQCZRkxr6RDhah3ec3xlnbbrbYdiFWgElFcOI2kL/gtGq8JDtozSfckeJ92HP6IWHjUEMtHkmD59
VPa4WnwFACoZ5sTxHa13Oj42LYcEQwqQ5YzNSNofE96KMlq6XtlZGpwJgVlH+IQYVoQcQ3hgzcMU
3fR/CSQIYnsSOgENOvVAnNZBH29zHJfKDmLIKPcYPR2et7aG5eWoPwrWuGIMpCEw3FgyCxTyUUM1
Ug1iEHHC82o8H2WtpNmSSXrFmj3knImbojbUoH5s2tUifn/i/B0VcDpO4cgUSoELgXp2nFWX4Giy
pI+r948Isz7mVX3r7OtbBWemq/Ih9qNzURqUfqfnT3kQcRfd5LHzV4YXscHqCCoPsUs4cWzza+s4
AbpEaX2pE8TpPjy2BK+RIQiy4M6O5VEAOTBY3tQdKQA6d1vRLRjJGnwOlotwVg1zhMpJCOgCbbub
4vvpGcGRcNIhXdZ3kF8AvEOVnJNIWyWdsdE5dxD3wZhGYLRQKiKGwyxOBe6G6QglX67+wFiL83Sp
bBHRAdKWQL14C8YerQnOsyp4ChJZdkuSfqJdsnzPn4NJ5Y6kPgzw0xHQBqYawF2XJrfdgsmdiUmK
ImIDxoXEQXsKbh5R1BqURXUibC9ZgTC5rIEeKtuoR6QjbYfqKXtVkNEWwTs2Hkc8uCgncw5M3zmN
MBasqfYC8q6AMQ6JtbMC/XK3aKlaJoVn0qDLAcXQUtsBIjqYQP7fcsfBKb+63KZM02N8BssSmiJ2
x+Kfk3NUw51DALYBCfNyIDLaLsSgYUMQJor/M1Du6NJyjKshmGbl89dx9pjaF8F4V2HzhNFL/9e/
vsmg2Wp9497Hne6I67jX+XS2DcEcKAPxivIgHSnRSiMs+c6am0xzgSe5hAAgEYHVWk06H+Tfwalo
yiNjNm6y0NUR8YRSLkdimL4sP9f2yuEJ2N8buh1WFGnIzdZ55fduAZWxYStV0+fhGxMRjN215Jkx
UKjRlMOYdd9oAa6WCMTgKGMB+ygbgcI5tUH8/jDB+Bceqiqa09lD2toDrek2qrG8Ci/W1ecnErmw
fpVgsiIxhuH4UDCYoQbFQi3Ykx5SGqu7ZMse0pesJ9ZF6dS3O3t/ah2Zr3Gi4MpJiiYVTz7SNA/P
JFzqzWD1XXOvjVkNKql/oOA8pewBEmrKgLCDFXymjC9ZGImdLzGQFuGKQV/RUzGVPFph13z+tzeg
i/iHcDYCy13hfbOdwkVWXTlba3+vHQytEFz8qSpOoUTUKL81iStd1DbMr6XuQNL0GRD3SoSDqdyU
Mome7/UDO8qv5LSFHBWYLnwsGNozVJfOZ7Ootv7eDJkE0XrgDYZvWFDXUGdGIU+oaK8iJlJ+v2my
4BqFoGaAdNaG18yuZkLN9NAkvXu277y/pNBQ+IFmgYZNTxlvvJ1Gi1GyZRH1GZ6SBx0hKPw1wKjU
KxRmTEDm8iALcHybtsEAwgPMh6RaHAmlgqvjmAKYYTJzuOqYJVRIGUSL19HitiCEQl7tUte9fpaP
TPXMccFM8QWhMM2dNWxuldkFeag8wLQasSL3ugDBLfBJF2jcgUa+QwiqZAe82e9LpOvwzETmhIdg
cyIx1bdWp07XkdeVw/zbZWvkuJb8b77FuSm2BYNVDHciMGkELsKvLBMFjEnkLE4CgNN/4bN9KNrw
fG0vr/eDdxPYMUSu9qpputuVtf8qrxlxKKSb10U/7e3ym0vLEAy+LHFY+CywCB0+3+22cprlfmnf
MUW5V76JjLknkTfy3hJJcMe2Z8Iy7BHwnqAM2QgY5i9z1DbC/rqIrFvLP9X2/vbQfPYXGxbFMorm
Vxd8Z9wltjMYB1I7xWUSkssTNiYDSWE4aoS0OQsbi/AGO5NxlvyyZF+g+vQ0kO8KZnnZj+v6Yi5A
MhWX1wa5Ozxnidt1xcqJB5xh4ZoMUMtEBvPWzfXWz+CBAVIUwyOU0BtDkorjW38A7WidHHdE5S5u
uTk7uA3nk1t3RJBq567+lBRI0kA10FHOc+1hbSb9iMSwuPAp7drdUCnocXJHOrZ+6a3P1gnyI9Y2
sZDwejSVeYgrmhjR//qBY0grmz4IHtTl4WxfBYNZWP426O8kTjRMG7hGkkdK8O3h06iOUwuBugUj
fMVZQqximUWEZLcoQOD1YzpSi+hqkMKF4Q6Cn5De7fBqhNCtnLrxFnfaobTUynZKyIieNsHPpnO2
c5AxxBfdmlanRrgIxgdn+1HcCi0JqnxTDx9RCAJaRYX1TVZUeGaxgp1uc44wVh145HLIlMK+C6x3
eOBu1yyaLszGCZeGl850/TwlYVH0IDRi92KaxAHWWFDrTYXOyqrbOyYdQ4oILV9SiCZQAV4/qb97
9lhQ4S/ZHscXHKn1gigdyNnt38boZIWZRxXtdxa+lXrKAKnw4gXZ8fxdKhJWfMonx12BPi1bWxKc
WvGPcEXOGZ05qi78+D16nFk5Mo72slsUmxY1WQANESwfeE7HZULrVC5Bh5GNinhSRWV/z+rxS6y0
CBd6Wg/0AQCleYpJy9ZkWEJVPWCym0vP2sA6dX/qMs5Wi4NDnq8W68iJR+T5CONAAdz2s4kPNtR8
AdM4KgvKwO8CzRZtdoCeoIYphL64xuYrBrMQnKGixXCLqUbhrH8/rQs63k3ZBlTEu6GNlAIz7MP7
sd2FzqbdVTWpP4ufergNRDYwo9yEt8Z/mWPsXDl1N1edD8xCe23Ul2xR/zDETgvKwclDkUzBwQgC
zgnihtn1xuRj5wbY42IbQ5uN5CjtebjhQ+gaiwYT56z/lMXmPNlwSjAUMEs/5b1x6/+3DwYH5Pth
tHQiyjvg2MOTVNhVW8R1YKO9hJFHKST5o9iT6qnjFKYBa3O9ihiFTlxX8ZGeBkmGyiregyiYrx/Y
ccWpAyOgk4ASio9ormNwt33suWPIbomqSGAOnc5lOcBX1khOSq56AQLF8gbb/oeXEewbbK7zXhL+
DV20HYc/Kj/Kz/YFBUAPCQTvDhnCo9YizkDnNJFpWjV8Kzb0rUkOlZoy54sX829ohFDBGX39jzpu
kPijFCWGdgS5Dykch2c7Scp0AT45nW1Zn8d+/FUGDHKgMx2SmeUDVCOx8GAryIqja6NPpVd+fmKh
SsIoL7gyTW+bYHv1+jEeQZdYfy8CcEuWJoaL8GwOj1HgRWG5sUNugP8G6ezNNl1j8D08OsnOvci9
FOB7BY0i++wBxSt1TAK0CMPrusDLZsBDfglJR75+IiKI6CeduWPt3vldead7RiGb4vtVcCbVrBR0
NCF8a3nDGJG9ENrX/6wj8FJ/FkqSwAUZhCdpEsVetNBuvs8y6lhOvZwSkDlg8sfdrtgWm60AaSvd
MpnUuN8qHVEaGCxqNZo0tYhiaT1qReyrXeoCyd1eP8CjSDMOEOIMGlFYM1yAuZ0F90vRD7gqPNhD
D+N0LZocJjslqBcWsrYQFMVURdydKLURhsJKsjEFwsvcKB9jh/+soNWIKGBEiTAGNt9tzPBphD5F
CTEvtsNNVUkNYfw9oxKJS07cQuyTheZt3ey69tflVSnekTBmUT5r1ySVYAZRgM1MPKolkgLj3gCt
CfIETzBIldKpodksi8A7y2T/uyjqARLs7k2d+sF5YQMstXscjMfRs89cv9u8JdG6YIeKl1euuJBV
Dw09tAD//8EAWLvSbOFl2ASMAt8TzaIz27XC7T7syzGih9mAy2k2pPVE1Yn0WpPwZ0MFKmhYo7B4
TZ2SQKmSGp9xfoLdhbbU1y/6cc2EICEC1vQD5r9sCrOaifu8boraH+8IpfkDRuhlVLIokGPuYf7Y
peMfdbzBipv9vvA+MdN5lICR78HzDHUBlGiN6IqaaS2UphPHdgS5YtqJeoWwIySe0KBnW0NVFS6m
SXt0TuxVqk0Ys+HDxsIL5CqTmBi4Wv2KRuZq89TXa283ZA8WMpm/nN4ZfrOvI5tE28aegEDMXsy7
5HEP4Jq63VSAsK9vNtv3u132McqHuxI3cm1ZYMlvVXvoOqYNfCjto3T3EoOe1q4f15cgXi+PabZo
uhnnxArsjjgUUMJfckDBXpEN0ciMWvFJEL3gCVVgwCjMoyy6C9XmIyPP0zW5ad0Ob3sOi46YBZ0b
DYe/w8XcjZpoX3t9BwMTpEM1ObC52TzZdDCsui6dAVss9nyZ3JY4W2mHfGdYhXIEluMImYp4+PTX
Xsy4YiVUG+UPC+g9SNsnOXZEuxzTLxxSeyz3GFt1QfHddpRBA3qlf9DesEQ5+HU9OURKNGCg7A7n
J8KGbkmhudWeZygrPiC1csuJp/1uD9GnGg+IS5kFS8FLhOL+IrLCHyIHq1qqg/aS1fINJk9/RhYL
1Q7dkpkGdkPuvI/g7914e76miIXKWn0r2011bq1OJVP87h4I1ENiwsvJJt7k8FxbC3+de24+3olj
gqUQllgg9oKW5JVKxuS9hHa6CSQfF7TkNcvk4snVUCFQ4g6ebnOPnJIc2JggihH+CvAA4MAcHtmY
bva577fTkXVKMpUwwOQnSwuAC9razT+0C2wYOUKxGOItsDKLo4gYxkAaxYkUQhPdCWohDG3h3k8j
79KHcptvYMDnZtJXW/vPCl2poPugTPjzxNJ0hFjwBzGDdPG9BsLjPB7+QdZy3dbNNutxXKZusjQt
hY5Rrb/K4lMgXq34tBImSzfAM4p5/qlRSsw+z5gJ0izJigXjyA7fMQgGLQ68rx/hkQMRpxyIR2M/
+Niks88WhKooR2vEXc+MEoSZaRbpW9Eny6fB3CDPoNswVpjqkhRZbdzhIY4Ib5bwyKhumdJHUXO1
cVbQ5cix4ekSVGHtTjJcVHrOVgpWVKqMgCoJAH929wIr9Xk3OL3RuogsksbMruLF6op7KjvXExsu
KNvsUsEmiHhYRxL7IgowAZVlFpEkfA/mehAoQnb/ffa+stz3dd5/U3KGemlpPdRL6y6Xl5UkHidO
+3F/FdhYg1Jg+wqwmVNSQz/zmQI3NtZH6IoYUVer5hoS63sPqZBG1JNvN3Rjj3Qr2mTDRduAvWH8
FLtklOIrKh9R4VSi6Yg5UK0Be5B74PVICQMMByh04rh1OxyefR03Pjyce5cHbN4Y9Nk693ctey3x
65A3oOd7OO/EG3yoGYp05IaWMRVBQ8WkG0UBNko/Qo9509sMUEALC+Z0ATpzyDsSiyj4RfMev9/e
+yunPvsflB2OFzghVraghyAYxCAcPofuhmW6Q+P8wMFeKjTeCA5hoXCMb55aWpFt1GKbFZxYUVEW
FHFofKuRRJw+nb9ZikmywOcTMJPahb/68LiS3bKvV1bcvZUmRvvWU+mi+BPBZtproH8oIv3SeH9x
XOL4uKSIa4otBV0CCfz1y2xsMWaX2UVThiXxYsnBzWv8MbWLxTCOw73UOIxU3my6HBgfOsCgXrb7
CA3yUvQArb80Km+MxhG7JT1+NRRUYzICbBAvu7dptIJKiWVuK9s34EBwSfGWax4v2edKWaPRjJqE
WkKDcbH7hET4XL4QEUpKsHlwewC4CHKoirY2YBhtmOPkp8hbQ/9BQnWZ149t+m6svoYpVL02/CHk
XKNhFS/mYcGbVPwOkYlUaIUIplzf+vJ/btPAddn1w32JLnq3WFxWAfdt9vH1c/sbwED+2BSFeAdR
5Dsz3BRpdjjwH9q3Ydhf6ryJFitHjZalSnRXky7rA5fu2JF3CaX14lLzKWUcqIyVLlSlv7hfgglS
eEn7pr1d97u/PVac9UUcYGPDXyh6rwapQTeev/63mGOd3SeAQ8CpvuZA7rz0Tuo6Q/e93HwwTBtF
PqoqM+pDiWiiNbp4IUedhTcYJIh4x+q2JrAD8aqhpyX8CfjPRCVpDFTnWJp+ab/5BVRAPHmMp0e0
Y7igTBVpFtoBWS8r2z8YXWvfOPpTMEhzljIwB1CYPYpJ5Yz5kC3NwFWXJdrY32QVPHm94Uq4ZoRQ
Q6yVPYn0uRLKwX8H3sbxZWAGgO5cmIdxXdSFFDBe4NcrH4rXT/zxKIR6wmzaeCVgujxXBroOUZLb
dUcYIfzvyYJv3ZyhPI7RxbNbJARcwdbE6JJnSn8EHnWyUFA7VDI/0pzTTMT2bNQkdxlVNaWsUVWT
haMHqoDhpYh0vW9hLlp7+m2t1l4LLRSpq+A1SmYqcTwEiCK9dyKCIZEMVh2rJcqBE3+0eFvzSwS5
IMQDDs90cOjDS1Q0234T77bdW9lQpHAx0RKRY4ELKgR4Ebgbu/lr6KoLSRdjrwDXcf80sTBS8eLP
FseEsoIDUY0TLgsnLfuejAxQ8LbTMlE69K/27q60hq9myYDiKQ/L03Pq3y38zKdF0AXLpN6dbUhh
uUm3Q+GtP7CNPhgVLJz9yV9cFCGAkBF9GP10PGBZC8avHkzUOg0ANZYMM1jP7v/QS8OpchcucWke
mtP5RplAbqqyhsyVJ12BXVBcMyZnY7oU/W+6ediYGm4MCM71rvigzLSnm3/k6T5tTfYb/AG1A1zN
kOwQuFVz/MFa7jq7r9Pc6BOdQpaTeORjxaSIjlUevM1Z5FRoyA/IhL8olMrXhDqCUcImKW0Rt+Vp
+rKBZGa3JRThENs08dKOrqXbJv5i3Ra7D2nHhgeHUhaYZs7AQ2d0Dpoz2M15jWGdvEzVvEQx/Wcr
7ROGAIB4MvOUPJ5+9cHu2LI8D+MJig+qGQNbhwuMhk/u9MeDHYiIS9xWAHrxH8XKaPZMrZys3If2
eC92lPrfGm+rsttwM8Z/qatWFCG7/KXNCcRamnoPNFWsfeWAa+nL8+YiqKwb22X52DPpQbsjkb/J
VwT5kRbh9YXgN00LnAg4q/SKJHMeVc9uZHXuGge++27B2VxhOgqpWOCA7eAVTLcvqF3aOIn0bSpj
07MQ1KW8NTm+mWKC5dr4VwJRa5onomeFLvQfkKCPESp12+Dp3HH0W8ZU9SWmW4SLpNkX471c3kQ2
Us5jlLM5yiVKDj8yYUqXMimO8g+SFteDB//Z+6SqRgWoLr9LoX9iBz+SmJMvxQOPZyOXDdHAnABt
uZDW+427uCkr371G04n1UGu550ZwG++L/NzD2B+vmtX2nbfz3OvUh8Un3S0KGVrXjYKqN25zTQ4D
U4uYEiDKqOFsJ/eJuowT0lMR4hpbGjpGIoRXQLc8KYCbA76i2COkVwzZNLaHBbjGgjxylMO79gDO
qmD8hJUR6aMLxWiH/BSW0NvzrmMaD/mEWGCSbmK0mWdektdXWbBJzjL63DNjzq3qx96gWo0CdLVM
XDnrCzAa7BBk5k09sbd/Jj6/Oirh7NV7K74IS5Tulc2lQNkZYTJNdHe1JKHNGEe4I8iwywD2DHYZ
qhV3EZ+5ERnP1RKIedyfdrA73vQOL9Bsp3DTbMjxHq0+RFbwHuXIp3i//qqExEq0yTwf/yzzNT5Y
6J+RcEmpISOtdAW0A/UpxY0t2mGFisBABImn/AOJx8U0VhZQnNPhK2002tDBMViI5JsTURebMg0B
1CLfPxYjISAVw3ry0MAGDLIiTrJVQv/RTiA8IK5Ao0PWBfSonkiZ0Qg8RqNnRqhKjLPGr68vBkdb
A7uB4gvpo2iiyJOcnaDWzrHQ8QvFYDE6eBqf0ttpTiU0Sz1oyQMueYGiXVQ3a2tI90x0cNPR46VZ
CRZHJ5Kl/Hmbz/xGaCt2PqxXfMyKyiqH5dT3ds/4Fk24Tc8jowtuQwGM2saNgbFcGlhxS4xwBF+L
ca+aTddI24f82OUu1xUDPkzI1DxGK2aZZl9OoSqJki3ymgAxBTQaQwgC0MoI5QJrOwAT4SUVkyHA
bwUHiSYmoNkFvJfHl0lWptDwAkgZfI8KDg3Iui09F+SYJ+tHm9A0MV3EjdJG/z/wooChML2Aq4yN
J8yoeY1X+Q2y4toZ3gqc1FnSFNUQDeh4RW2VG7YMpLWkiwChPC6BNtIzyvdPc7vT0KThjr3c5HVc
0EUg33geW2Y43ydjoPx1Y3UPmjYqv9EmIKtMQPGwT0YiQufOtHfXyCjyUoaHCIruNHgQJz0Owatl
RWowEvZEVXgqufUNJkEGBoWKVoW5GoG+sAg5YwssMR7flotJEzbqDNOMX6RcfVqoHu3qPBmkUW0Y
tUD4pJ7Hr/KzjJwyJ39LrMQ7WZua2Lo97Op/UEIc3+QCOBcEb1GZ0Tzpv7/Y3Yo2cbEu2ncPOiWS
yIv2bngrPgguM9Y7chGwKWW5ijOl3tDApVBUPJyWaRXPBcnpeZQKQ7PjjPXeXySPguGe+G56Tv4H
PyddVQRKJANTTWCSPcNnx1W+tpCHZ/em3MVgpfTk/UAJpEvYVd/jjGcOSwkzHWBtYc/7DF2XBYVn
T90s3S/NO1yddsACovweK0+Fr0csdtI06VnUjECpu6rt0oqaufe3hLHTkxD9Kl2QyGdMtn7IAUrd
pVhc8RpLbYwutXImqf1hhUfMeRulDyGuN66CiiSJkivB6+vpEYsS2ixAtdQpIZwzpjKzy7lyGRrb
6ww6FO0dQY3qskT/03pkwuZkHLmhzKWM1U08hOOnXRcByNIPC23BdUocc2FTuu+CwcOQN7/9B2oL
re0vn0qOdYkGhNLVdwIHMursWPtstc3DkHs+Qo2i6hUXNFWsGksK/lXim4Brs0FB6dGoVJQeJdUw
1r1X6OWJ8yfMbn5MIcxYGLsoLnAGPTymyvWzLeta+aFp8zdDXxLSzbmTBSpYmXAegaUG3xOLGyWS
zmHZVWd5u3rQlRcMreOcAC1ErvTh6qplafk/tKI6h0RyQDWG8kEDMLveCSKWoN9Z8sJiH2JFE48v
tWn7GPSIBR+hADVqNnYImYNqdDqttlJLgVlB06tyOoPXT+QRE0IHxkHJXIzkk3DOfnbzoG42+zL7
EHu0JuhY1epLx1ragv9iGARwMbThKW9cJUfnZ9/VKFeL4U1rp+/F09cuawXEOfinMlpNk354pVnw
GNLjzIPZBR4ih1c69DZpyuR3Z9zgShA76Ty1cwtVlv1iHDNYBZcwiwWVvqx69DUFVsSVKoL4HnEc
ySwMfzPqVME18mZGK3tr090L6pOc2u4QkuIdtgqG853XfRFLrfHHqyr47G59Y8Xc+Vi2clcrqG6M
Nm/a0v2DheZWVPAKwi67x0hikZhkdOtMQFUOapXWo62oRp0oMfRaSiaTCYv63vVOjcSMifjspOGm
aYcKB4RfNt9Ik3XT196YdY+C4g2vXU7MErAoTqeLELD0ILdL7JrhlJcD0hEO0KinFhx8RQkPFa9k
cCA8tNuGb5Ea3WiMqf83FUPIfRs7PyWIMY7Nq+FbpNQeA55KdoIotsvGn4qtV68tl3JhWW0OD5TO
Vlp09eV8/xQWzCasf1TuWCo75DccR0hXyNHSg0AmxvmUIAIyCR9bt0K5mh5a4Ueyu4sLFhvOLrrW
B5qf6Ew1DBZNZ/qlXcKOiL221n4BPqaUpqbRQRk/TT35eGNpNzJeNICLOn3/AAY9gqdDhxzUJVps
KInySJiXrMud22eLdf2hIyoHUxPziocF7/kwBij6snE8walkej/3MHmyT9HX3Xf6NvGBuUzGbeTZ
auTZfOTZboQ3cdqcT2YmvPL5tk/OsD+AttU9yFykIYKVbZP5Xf0l+lb2Mj/hF01vnr1Q9Iv4cWOK
MrmV6DfEtKRkAAcPfHc0POQfGx/vyV8OKPye6Tj0us2xl9O3TR/T76WQ12/s5H/Cd08f03te9e8Z
n5TpG/jKL48UFamgPDTQmwuMUaYPPi17BmQRTdMvixQsR0oHkOLJNaVeM/M5xxqF7+D12TWFN7oz
sEOBzvjyFTMTnD3Wl/x/VVpn8jbhnfElMUqqZ7+Ur/wgVRYfN0Ugj5PpE14nC5PpTdU9TD88WZjY
+illKE8OKNOP8KXnH+ErfOf0db5ofzUvGpvxhv/iLhkasfqY+4g7iO+UkUv/oN/L61f767PLir5k
Dosf1b/Bn6P/w2Dl6S/69TsbFLrCEvR3vr4BuUc7OT08kKPvssTzNpzNxqGjp0mNi8kHGZhIu+5l
qJyG+C85E2oHl/2a+KfdcnKoVn6I9G22TTbmBhKbnAohm3ksuwIl42V8L/KRJotC1KsFAN+vyaLx
dWfK0+KRxlaPu4hHFjcSSLGOX//DjmxM6WLwF8EnEndBhqFHY5tss63i3Z5tnfFeIsQU/20FMtsr
ZOdSS6v280pqX5QW+g+ShQtg06wvC5O70C/QSJErTP8cDZD7WJ0EXRlKOtQhUYNNLhcwpxdIyIL7
vdFYdN1jmF34qwaHY5ZexthSDyM7vc/D9lbuHi1DZKtszlXzLJL+fp3UOG3BZ4RnaoRWWHq/fkKW
c5CFEwLnPqQHoI2JQOoOd/JqTZ27oVdiQAWQyPJGq6271HmYXp/9ml4udNzBrB3TK183xk2mZwcZ
/8ba8PfL87Ly8o2Wi6flibXi5QeeDHwa7ZF1XE9rhrpxfcIaYlYHzJWmlaM2nkrTK+uCXJKMY5L2
Gh6YgTbrbnqoWCh4dvRQmdeDR8k86NOzOz1WJx8mnGHndbHOMeoBERspjxfzcwzbiuxAqIm/lgD+
OU6uzq9MtfiY9pToG285dV8553xl+uC9vsRZnr6qTzj39ldM/bBDN1fB/sp6ol2Rn3/+3byf7LZ4
w49Ov8D8Nn7xk9XW81XUEUwbVXGPDZb+hWmVh+zKk258trgwL68c77lCXNfpVVfxy9NLGX9nB5gM
saZXLt50Fbl+rPbPH3yRBZ5Px6/T10wZQozj/h2f11+mn5suOq/TjmG92S9u6y98Mn5lK3zaJnjz
vFnwBh8sfkU7yO+KV64/t8O0aTzfC9wR06qtr7ywxdKKzH973gewyfqnt8fRKFmPIDROMFjWJcyV
Z7dHUtX+PmlbpnEfY1Tjpuzg0vHBVZmupy6PuU14Mz2a01Xler68vFzk6QO3M97o6uouwfhMl58+
XU9hTlLA5eJ3z6iutKqQX1UBb3Q92fNL4m74BNuGw8c2bUlm1mXm+0xpgveZpV1eT+tGF5n3vJbh
f57f84brxitX6OXrdPG4QtOVmx5nrtZ05UazA5uXpws1Pdtso1w3rp75jr+v5dPz/vJh57/y6a/N
mXf1Pj8b0nfpf15fUyGSHSVCmWuKfiDSVQXWnA1sqxIjQPT0/YPnrAHAiKJ4U42ou30E+rBiVvfW
Cgb+Pk4/BE5ECHqyg/cW0EkqvUsMY+h72XXqQCDo8ZCUb1i5w8Oz3mDK6ZWMKbyOlKJoi1++tcJ8
pRqXm/fxBrssr+Ulja0faePhqJ8zqzDjgxT05jzI9j/yYf9ffMKiWzuXIhhHZ0pzYq072RKsxFUa
NiGuJ82Sli1MKAezBfxPh3BV8grx2DcOmZ3y3xbiY2PbQIwqpp3K3ypl69ItOYR42Vdvwc1hL+L6
idcuvv+DWBH1bn+LQ2dMNpbGJQRsePKIigPOSJmQfZWGuDOk4q55a8YVobjwQNyP6QpGDDqS+zjB
+cteW95NaMt308pRkywyvDxzRnM0MY+QyHbXJQgKbY3YqF6b4jHiU4GtoTGQNXHupVX2xUsL8lY5
Ajvk3Gu2wPINI7Tffkhl4Nt1HpR7N/ZvlG5F0tXqY51DuqttwglXsPkxZTUNkrcNIO3rX7F7RU7k
Mm7Aid1gfxFNLNEt5N8mm3Fx1cf2l3iLSUOJIJhvWuG4A2e7y8jCAGWKAaG7NV58yx/JyAUaXXCz
LSIIZPFn5R7rhXDvbslILJqflp1hMVHwNcNk1dGIiNZtuGcIbmRBW6O6sTbj6sK4EmMflVwkCqMV
5dO2cCVwdeTdlr/FW/sk525xPcGu9q96tIILe7MZr9sFN561lmTU2+wvR6Jhz8KUyASUi/XqzB3I
5D2zFoyMwgZ9QLkl0LfcDsT+pkX6PaqaHE76urpI1ll5VVf2+KPbRdFt3OO1MzLNKgtumWjV4eUA
xJJaXzpX4zFQg1qjpTjAzGEZES6RhsTyMZnhVkHRVGOedbavm8ew3keXkceDkdYK1WXAD/mxYAfi
5JjMVMO9Yv/1hpT5wZqsA4XqlA13UZK3n0c6c6BPVr+AKwa9AMszmvGQPybKwSYrfLXzzeayjgr+
gAbL3DHY9m9LZBxYw24/SDRtgkLCHAvaauDuVfRX4mKOWyRM/gy26hZCLgnq+RTt2/xyzK0lt7Vt
te/Hkecg4Xeel1VVXzG5cUmxXqwY1vIcdahAuP15OClF4RbWLdmtSEZjAANxKFYBaeNNuLAu2t6J
wMZZDTwcSONtohHwEL9n8OhtoCxG/fo26+P40xisbazs2rweLp0oX6yvnWxVLkUV3fgPpLWgC7GT
0Et+KN8jpp9stgGJTct1gYNxG4Qgolk4XoXNclxdZkka7RiOI0uCe1LvHCalq80dZyz7Lw98QGZK
j0TFy4YMs+y1FYbn0MRr+7LJrH1w6Sz49eRQudmC2WWz+yMegvgx8evlW+RM/0/SmTXJqStB+BcR
IZZuxOv0LB7v2/H2Qni5FiBAgNh//f1KfnEcH9vTjZBKWVlZWdhquqNgHMKZf8TPvHi9Gr3cp4zF
uEktLq95deeh/6hd6q/UnDCQkursipB+FxnQfCETL+f2o2s8A1L1sv9ax96/Z+QTZlOYIMO6jCMl
sjGvH8ul6txdXaze3NLS842mmKLotrXq48TcsT89Na1HfyDMyo9xYMNT9uQknk9e89H6QvCuth/e
VM2jXZnh4RiLggPl0HxrNo+2pFb21lOOu/MxxeTlkn42nS+hySglKi1fRty4sp2Jynqf79OFj7Ma
b2LaoP0Lt+2eVIxDqEuVPmMzQWf2Qu3TY9tlLjtHjpkVL+HL2dhMmw4NR/rCWCGL9BsKs/cGI+Y8
o/mihjsYMQk4EnF5lrp32Z6WDuXJ/Wqd+4x2giN3VPHNXdrPuickXeMxetddrlyc5Z+Ny4MJYk3z
bEqpn4/rhL98x8DrkT/od5r3CoqpmBH1tzZfzd3Qdj/VWDdvV88slrNcvlHLxiid4uZNHE+QPYuN
IotGVZ1oZIhq5uoHZix09cOkXfNqLlr3YXXqr2NFsUrFp8cefn2BPAaOS6bA2U7MdDw6O0hSa3Hz
2eJqRrAGDNq0NL2phdYtphLjTTvyGnAFZXwMc7rVyjgaY7mzXJam9xvtgUwZ4a9A9jMIXhNL9M5m
IwoNN7JL/4qZKAitevVzM3lL9soNuKqTIB+xKdIRHXA5Gnze5v1h3eO3sV7fJWPzyqzbG6YBZnfy
5poxqW5DveP5Q9j6z5nB45mW457IV9IxbRwq4/ZTRzczVoaPxyGOCzKRMTildAmoqfqgUUiYmSEY
2chjYZqnOv4mB5WGc+ycUQwgmh4Y6XZQBtOImHHAZ2bkxi3oWoISnlzQ30f74GLazFwt/tMtsVbp
qX0fbIbCWMMNyYDbeDXo7FLsj5i6wugneR0eJcq92aXUV1zxjEYVoCZMzKOVL6TU0N8vav0ZvP8o
9ABlOglkhm0lMkm69vmdo3V+4GYJJfjpEu23a5T/Xq/uJniDLmU2YNYzo94UICqOKyJLMU3aIrrT
fMND6VZtD/Il1Thhsj7uw61aY0EGXOlNwRD4M0n97cItww37zSySHwhs6dgmmcPpoZLFmAv93MzQ
GOOVcXZ8jC3BBtqw5IRQ4I9LkFVMzEKSFj4z8G/MwdjmK62AwipHK4ZLqRSqubSz5Ryxg6G04Htc
rie9wauChLaZH0wnPPhnxW7VodZVOM5tvGa3b5yk62AeZR+LZtQXMhh8YWvqhfjhWA/kBRwKnBn5
W0xauqnSAtlO/oD+loOStxTzItGruOSvruA2rqWbHq69BcozdkImLWfOVHR5s3fAPQFdYPhUYryM
aEKxgv8M3AtZk4uzj9K/xj0AUDsAKr6b8HtqAIFWy0crLLByeZwLjzNU+b2S4UlbDa5Fd3p5UUeO
RVzZM0gq+GosqXR2bkVpvnS7zV+g+jS4DXJBmxQAwcQbJrfNTFKm4MZSzeANF8lk1XaYn4GqPwjH
P7OFu9FOMiJK5XhWV8SSrOKfDzpq8RRkkHU2IkVLYKbCEVr4q06xi5BWpVzxnFTV0KlMuEg/+Aq7
LxnBbQ1TpMwyD28J3zz+yAbdqBTc40fMPejlDCyHDJTK2gfV4Yp/ASwqBduObyKCISzCbAeHyrfD
GB8AfgQSfuAu2Cb94DPKrBWb3SYYKOq5ap7RrM6M+mKxs0jAB38Df7n6pcMb53ktz7+mNl/ThcDu
xPqjrJffizL4+GERfwElai+4NeKXaWeylFQE1NoSNyuuKbPgUTOwOUSM7hlUex+qXTIrC2Kd3Yg7
KcoiQLhqJZKauCFD42ig5fsP5Q2BOGIoG91GduYuMplokCjKhGjwL6pouX4Npd4m5YwAERkajvhF
7GpFeJiBRnAmk+GtoCqpOYchBHLOpGbAVC3/C7+NCwEEeCWzEUSvQyMNiQ5jU24YaLwxEcsZRuIx
FFTV+0/lwKoLasiJi0Bqd3nLa5CRJKbkxeQ5w0VHrO0jdpwYNm7wioGyoyQZ1KcbGVGDCFtcpgzj
km1H/aVmVfTesd06QYv8kZyIlG6UnsRiRnRz81bGJmTlH9MCMYh3eLFIxV8r9z6nXd3NHH89c0Js
z02JCZivBAxg/iBdj34jRZAS+d4Ca/NtwpulkTwdz1XUXPLTDgeuR8aEklqa8jDc1XvxJ+/kZ8sH
iYJumwQ8q7ZgsKZpXsmoVD1z5EMgdotM1kP3zAnb7tto3emlcoruWfINJwZuW0McciXYPsw58R5/
1H+2WgOOEWigNlCg2Azb6vhOJTe+aZnFJgIOK3mJIcXFG1ayJBqtnt2eNm8aGY5nR9kLFUfXkMSw
K8R1jyJmkMOj6uaS5y/AV73UqvyfS21ysyeqM7mrXMvx0ANgt+6q83Z02fScq/G4xboyj73MlqB1
/E9w2st6gMa/RpysTb87CwLJB050ZjgqJ83S/YRHnVpRwP2b7qdYZBFlEmp+bIaG7a2OwBxXto+R
UQ3CSPcNadNmk+jVNvAW8aYtHiu8cW4RmiGelwEbWAhyENgCupNJ76Mj8YQHN5t8Oypr2XG2D8Eb
gNE4DDXkd4CuP9nITxYiHNWSIArsd4oOibFcQZcj/6gWkmvK55xCsaQ1CQ3bW4nwUW3cfboz8U0N
LDd8PJtDEQsZ7U38X0GMeYHt9UDopaPqLibNY9BTDfboZOQHLPZWdOpFGsn0N6kH5mxUN+ErGDWg
I8ZZpTBkIJzGszENmnamU9AcujDxjqEUw8NabOOLtJZxIhPvLoBdKcGFA9dMxOazx7gpG8HUapuH
h30sHs/6SB43RTQ2TQYNYGMWvGd3/9tlk2xhmem4eZ4HtPJNtJXZjlS/YjygtAbajrfJpfnHW96h
P1tQTa+ffYJCXJPmqOly+eQB8Q+MmuVnWGDPxmiLO2+5E11K4PB4vAJk+AeXhVsFYYYu5ZrqmF7i
ddMyaHsB6eTllYuPK96UZ/KWhy9omO/c84Du992pr3T07358p6728sIjgmkqFtbV0a9OwaxhEZGt
zJMveZVhbZxGHiUfL/NaNJP3aCXQGVbwR/9S7zgeawKuj0noA/XCSGQmhbMCEmnMwg7QG1HU4RJz
9+/yl4PkpPvdHazYXIKnL9UyMgAW5N8gjARFyUILBpNmOFaBha0lATrEvgQwCzYnuvjyuyrJLJwH
gJhWzkcuMAGIwkXOtAdCDHc4t/NIHGRbkwQo3BdGuzOijWfY9Kgf1ggeQQyyxBRmnTHnCOLYLEZH
NMoGDrsh4zyEGYi0O2ndzYi+QKJKhK49E9D7Q3Pf8KJMQpAmo+ThJObz7wN2xXbnt274FvYK6tki
TrvJ2SEXAlrIR3DOxKgzYh6hkanFKShJ+CZ6N1kOBjGFHmmt6PeQTk69caUe6fjJr0D2aKHOGxHy
Czc++VrAmfBfxmXLk905USaX19fxyZgvYJo5cPDdFbkvZB4g7crx264scpbtw9uovk5PhZ2lbjRd
2RE1IT/lOLtSkvCKGK5bCe5dkj2DHXGO6mYGFXIx2ZPr+Niun5fG//JrgRTK/caw51tVx83jOcwc
wYPLozmoyYdZjKuDsbFGZLv1krwhjQcALwShqc2yxwAPTMLrvJwp3mQl11WHNlxiKoLn/0SqRSc5
3OFVrCEG+ZIzQr6agyk1HOd4B8KTSI98MEUFekM8dRwwfwqZmLHOqo7+uJxV9QNtuyodzic3L+7D
mZMuZ6uwSZfVvw/Q2eE3yzQHMoSggl4JD9KbHuhOk6FWqkC+q4HtF5QUgIxVn0OKJ/47ZsL11ERk
Er6kS9hKuGzle8j6yiTCzIHH7EkQB7PA3xAiM8TLlEJQUUTk39pz4npOUDbLsctl1St+UYW8U/5W
5qk8woHxH/TFY/KDrWD+OkeCEo6CO5k/Ngk0u2BXrYxwe5OERllB79b02TQLwLmWYfCaBniSsjsG
xdjHKrvaO6HUVnEt4eLSF3EF3eK/NpLMWrrO8QM5L/1KEyQb7kxJ2jIvbkjyLSceX8YoMWKJFKkB
UlY8q055nx5xZS0wgw+Ujj90Z+pFvi3EFgxrPLxwpggfWckvfUmOxGSi8j5KNvUINIenzIEnLmJW
ry7LP/N0XbgC6p+y84IGnE5sNoSSdz2zdRDyJIyF2/qXLg5RhQERHgZqI/97sZ18ddfJV2tkWzYa
fDtmN2+6/IUZAYqSD6kroGqTOb+2yP1Lh76WwCvsZqNjCglbQi8ysSjkLboHyspRCNyZXmT3KsCF
YVbrTfpDkff+5X37WwgRfkE0gvPK+Ac9meeN4/HguRxtJf9wIlPI2RoT13XYw2Ip6lT0xe3YYWrh
VUe2h13kMw9wgak9prggbkGFvj9/oqKWry17TJbxH86SWAG9QGROo+++ApBijMxP4WrZLuUIOK8d
a+jW6skzP1eb4z8E89mjbacZOw5ObFYSy0JGhDb48uLYY9Zxr3e6TWUd5a41q0QfCcGKRQ7AL0iA
rqQCWW24TWkolRPsMxBJlhKX7GYun03sN7DNrH1HfziO64+2OBwxtru2+KVAIMayp0q29XnIplMQ
NSswJlJ0uo8cnY6MJFxU5IkzvZrx36loIEos0VGmONMjg2OyDIqrOe+u58jJ+DJkA9DLJADEYj6A
FvObOYn7E5jGuwkuSrxxGOs1QDmRTtnS0peAP9h9a5Kvwzx+CeN+XbbyHkouRgbvinSQKOfWMvng
MVLD5WDxP8wVEitS0BVNGi137bi+3/wJyEgkl6K7GA6UygUC/5OPXnfD9NqjPLjz2dFP7qB4AFyY
7F/Tki7AC0O0wADivMeuYHxXxk/kdW7fQsjPZ7Yf6TKXhCIWbuYEIooNrTAu1Hu+SB1hGw46MypI
KFOR7YVDtC0EdMgiXoMEW7nUpUGhTll60/g32SEZe81dYldJ1lpIGHMKQ1Xzi1q5IXHT2B7UtJzv
1XFe/6ei4o9f5LqTpQl7XGKCWkA2OofoMGnkaUkCz2iGkjGJicTjlAgaW5DVyo8lZqpHd9UYQCuI
hS2Zr+8l7mgrgfHCx4UZcCLSlIzMJhfgC643W5yU7wxzge91QsVyh2Y9uTAy9bctzS/Y0pttLF9s
POuv0An7LwtrZZkJaiYU9hchDaSO4bc8fefifv8yVPp/UXbhpSxckGKyCRNHbQiN9w2lidAv/H1l
W/pp9i4hA0yPBehSTMdLmmZZwss6obHm0TNmQ3BtFTQR5FxEYCvykkCFbDzELe4oJjWtUcQVeiKi
mjPCP1D0KbwO94FweVnS/zZDy6ubt+Oru8wX9BDXPOEjKjN/MghjOLDnT6tZfv4XQVwoMbAcxEzG
hjcLkk06C8KIl1KgFWeTp4nuZrW+qHyGaRT7xBMUEybwWRq1HpFJZ79cnLXft21P3m5XoA4d3LwD
8XAhIutCCis1lTre6a3N+w4jtK6E/qNT1wiRgHzq3hYQWV5S7jB1WrpA7BJRik3kDQt+4kpglw0Y
2gcKTlot/TInhiRtWv5aq3lOF0sArXAIsKA5ILlIMP0O3cTrIPE4SrAkQwZ4V1KFAZXCUHMR4g6q
H/piaWheGtRHHxfXr6ZkvkaILrFwIj1sUCYCbnvhPsA5TYvUkdgxsYRulD+QaTl+ZJizkG5bRYab
DeJ6npK64WJBW1KUv/ED6UBecRRdyzwUxqdy3OvPeqVuGSYOuo64weIpFrqmj/xga6mBX7Keva+b
DsKFPUdfJ4uyTaQ/gXbMcoK5ii7jJ52QcuGhHtu7fun/KsPNYU9IwwykkEWWrrGOAWXZTHQL96Pl
0HMPHOWrzU7HJ3m/oiAWRALggK21udTUINeRPrJroQo4idXwe+vIwG0u4m3AnGuF5YMivBdiw5Xy
/J2nJhSDAsxO7oryFwodQmibmMLTS1V1lQss5+BQMjRxF3KoDC/9wA0Qp8h7DCCTiLjdm7hWr7q9
+7E0OO9p3DhITSSXyUkkNnL4d+HVK+L/UP3QYSyipPLofbkbhQ79x93Ree+OBAMyQiWTa7cr7YgO
mASkDoU5sUOwTiKHwGotnmEacGLCcA06+zYdnOghYNCT//QRsRdYxEESGpRR1tAa/IsMG6ue12ZS
UIYdewoU/KjhTYDwlbO/GzHiTcFU5rL59wIXE8xp7w7aBG5kg/8ZG30hPOxmwEiAxc5txwNYgHGW
/c9e5+02+tk/xqeYdTk1PAVP+Y6L3SudfQ5NfsEXKSRrquHgh3GSTFTH6I3grykyv8ItRHILnb4T
MPJaTyvaxhWOoZP9VFDzl2Ylto774Kc4fQ60w1YSLf7FAfB8VgHJs5ZLTjluD5Ik0qUcwZ2UZnTF
Qk61+1vsKdE5Edr7IHiYk70jeU0AzVJ92q7lxqZL3CsqZECuAaM5atWg+3fbyMF1NOWbKwS10EN6
Zvll64VgEMb0iL0EuK59+qc2uMACqIFTJVYFMkRNOgtwFI5e4esBkJnq7S1F751mkOvE7bp0zadt
sUIrsxj2mtifzhUdPOKF/YtfMZwUvSamZ8YxPT2B9cIdCtZwmd/ErXc3FQvxIBlDZRyywTn+xA1/
/TCYfP5BZ+z1lyrmxZN7zWX6BCRuPomzkLsA5gRk2lVIzUaOjOlZnEouTgPRjH/CFkOj2Zm+zKO+
UwuRJtw520R2nA0EGK+XgZYvSk1UXYEz4Cj4XY1UgTcGEylEn0uYrBASJXpTcKk4UsTv93b00BEj
rwngSq0zkXWEweDEA4p9x5XfUbgGaisUDxMXTn7uP9SQXr/CBpo/mhrhP4DLFJLrV8QdNLil8y4U
Sc7KIrqOftIygPhjJmf/dyeWfFx4dYTIzyMJ4qerz2suUYmkbo+Jb/sFmYfvmrcyoFzaHGTWp5s5
uC1XqzsgRIfISWfzdu8cJA+zXcmHlbwE8S6XWTEu5j/UCHugrHZfjIUXly6TQMXuYlLSTQh/+rml
ceKUWECb4eaKGi3PNfUfVXXJ0fbzlsWnijLdd99i1pghNbz1uP3/aQfhn1uJHXRJ7ljRwCU5Lfl3
CB4FqRLjICktXg//oUIU0txUtZS8vzSK2yfTxJioGLdc35szhilHUU9OE1qu/NhS+laDZ/4vRIEb
aM3MFrhBNgFmjA2NtM7zW7NpXnBmj0/0Wngo0ezk5VKf9CNrYfshezgnjHChcLdle8cuiNkvMpFR
nDs42pRAL0zS6EdwXNqYH6HrQJpSeSPPGJpQN0jo0z2h2YD9rX9/5hzjPKLg54bJMTmm+33Sv4v4
E/gDNQVk3Xk1JEyf/zmS5Sn99WxNn0Dwe3v8pIDzQwdUCsOudg7zv2sCVIfGCmgjHKRqafs1PoZx
tJV9DGOzaB8IA1g7vEesOJiXoqcJXQgVF6IkPVkugJbk2hIM8h7OJls5XoGY9okUXCoh2xbqmEzj
Jpa0/BzWg+KPsAUJ2cmGoSg5MvvGD+Q60txpa0J1gEl4MPy1zPy79WeS3+dTbkFl/7KoPY0Xht2l
B2+LLRJ2qp2BsaFy4UuoYk4xH24ImXR68rZA4HrGwjheqc4PLQK0mbJGJvOkfC1gXIkJesR79hce
hZv8KrFjA0yCPGivI5Ghj8p5rlOdLNttmw7gapldCLfUCkNLy3RQT4A/y0xbvNwyxEQZM+fu3YVL
WsrN2cpXsTQBg0FEXTXBxlh6Kh91zBpIX5Fh0jz8iawI7clQc4JXpKqhpo6KGajqQzYDraUfN2oE
F+CjsvUcDjY3qQDyFkYjNhEVa+5zm1DY1yk4CVLkb+AQM0Y4bVrqt1TrHszIPGaxTVZ1gllqcvqP
2cFZljbEQN5MdVrcxaaDgqPRyOxgPUUcMuMwXEiFEK0pmmTx2l3hD0DFn12kyBo6CICUPPkhmuf+
ZeACfYKGQkX7f7oCiOLZA1k0EYmhr7JbOg3VS3UpV/hscyKxNpoBNBm2lveatHDkeI3ne5al/R6I
/SB4UCUAm9SYHL5mm4RiCMdtze+ipUzQb4N1pUdYbwCFbYZqRLJO5Ybo8NIckpsdICK0Ca+mHIUE
XcYS+gQ4KLpiLEOoqcx9UwuGA0zG4BZte677I3vbjOUn2PL5pZqP/bVpVE48V0dBBwuzD00kE9Im
2ft0z4NZJNSmvPhuifv7URWgwApiPcvgKfzV5pRmt/rZLJJCx6v7AH3qc5L2Y0mYJHYx8UvfFsa8
ZPdszZP4TmQbWBl6w99aa74jvHAPTDmBeFL5H2wf+A9NXLAzNJSa2M2mKk48mK/Jb7gkujdwtzle
knvl3GLZev3McrLXKqKNdVKqFVbYrk2+Ec+rraL03R+fULOsj0lakuGpUETC1WbGWAmhzofLOJQU
a7iy0k+j6k/FSKchj+/1hmRCX1g9O1P6pCUApgz1d9/XD5fCf1rnfOPxs+cw4VtfsRKgBoKKFC7y
cwGpgL1RES//qRrKAQ/Bk0Xd4y59TC5cubC4HHQ6+9W400aDCPNC72lyyRFKromTAwtbYkYib5jZ
HeWUSgL5kEbN52Zvl1dTKTXNKd3yj32a5ERfuL/noYl2WjIp56YB/jPqiCpMI9dBXNrl3i9H9z+W
5nzKIHxv6pzWGEdXqth8ZrGBRhN9fswS3kQoA0QY7KDQdL9XReU2kMJ25aaOLhxExlUQ4PvudzNg
Bowbl/GMR1oNhfZc+oL9RLUl/Bibb8ndooruC6k9Qg9DaNX9vP/QNFD89IvMQvcN9Z4Tn81sJAa5
Y3av8tiDONuY/we7/NZHun7OBmHeHXbAcNdEFxw5H/LTLa+YffbKHMdV6Ib5QckAl0x8HYR4F90C
0in0luNVJEHsEs2g8LuzIXcl1v6wEVXGjUFtUnR2MygvFKsojIOFpdleUjMa+mBC0dqJu7eKINc3
uhyhdqFarSXKGSOheOYuDpE8iQxjmmNnqKdCMQgJK3kW2RQ1uZpioQh8kHaYBCEA2iRBJJS/0b3e
6iU9nwy6jJs71Xw3j00NndN+rpL0KlYYbJGKzkIUoshHaiAFRcgT+O9GtHsbGpWsIKEeSGn0WrxR
JxuGG4WZOYVGpsi/7BNCszsk0BeNR9um079WTMhdNk60MQqKGPvr+w1+hUHqS7vA1qGpwKoaV45z
K/HxArqo3hZvA+ss+Ic+PxiqqWTigzrX8uPWxmIGB3m7EfvfglSgbwAdPRx0Zv47aMV5vu4Kw3F0
mDDGQpoaLkN7CncmqTwOeshSZXKZXpb4yaEXvFeZXC0Dl7mudf0K8QmHlAlFiEvcK32loa5Hz+mU
J9skcX+ReUAdTPtnrPgIMCgAqLtXO1Qc7TETpBFqOf8SpgpQMRs4EbVcuK39aP4QqOffQBURr9LR
XrtfrkgAVH2lPtoigQm2WffeLMuEKGgyuNNs6bMvUEq6tkq/21mvb7NaCHgyAu0EG1fDUT+hHLN/
s3yaFaMeUDJT2FAfqyTePveDSpirJFkQGPzFlju4qwWlnMxdCjuH/j6OcFRzFZAAilMK4AtuaAA7
zJfhY19k0xu7ynNNufuilAjm97HCLJmzTLDnDp/r7kfmzvGDSQlqfqTqfBXevJey/oXtZCI5ZZiE
ONIeuApOVDA15fL7QeX5FyEYncgsBVwwJWVYMIv1LJue0/inF8G2z1GtMmDiZybj2+zBothTvHVp
iVcYfiBOKbMX/QqmNN36wVTkHqekf+KHanrI4ybCS6Fi/9EjjVX3wC89boNpQetoD0U+Vd1CTbuz
jykp2U2WgrGkInNib9MSQHYiCnG7sJsyy8OTCKEN6LjYtwuqEwsEluK2NHgZR9ED7xAueSm5Jjx+
0IkZbPrvUi/FMML+A6XxOtRo6eH9z80TSQW9WPjjSbYp6p8Mh/UnlVwXdG3ly1hdMUnZf/Y9CYuK
cUkMpcBCblfYE4XygBuWYDjs2L7z9BXzXNfyHTqs+Ke7aIjOOq9fwS1y+8OVecKxIXyye71p3C+L
3p2yOh/ZXvfiOY83JoY1gwy945hKohDkPlqU5ApagF1E4d0cPGsQhHFIFESRMNhSi7xwa+kuvXwK
xaBMAYoBUJusBLdAYO5EaeRTflzQBIp7MCYp+k3wsW1Qy2miqsvB1b4hqZGEWOYUb1dRJImkTCqP
68xraKhe3638E6FP76CEkzdANsqLtNSmO/tNT9ypuDsUIiPjLVLWUEwu9dwlD5NFU4A3PUWlhe/S
HJzpJk3aFzI5YaNTH1JClBlwyUL1SHUJYE+Iga/MSp389nFPhSLZHXSqRY0YQfK5jCsuaGhyTgBT
4RZGEslpEScdTz5hnWx1NgPRTTR5GcElSBxQ7BEp8bF52q4kpaweenKhG0Dpy5PLOCZm5in7fLof
snn8hUaYuglZIedCNGUUz9Ya+aTgZeymorc1AeEDxd4RPpo7xSOECDtG14Bj8qfqbssPaCw2JyoR
fgxiwEd/dsv37cKnsU0JIEWx3aaIE+U82zmDy015vUArFMRUDrEOBnEff+0VyKUOTrBpRRXE8CFc
EZGRjb36ZrGTIGNEL+srUeYjZfczYxNX4TYzvfNaTyBMYABkYGwAiEFhkZPI3OUTx75nwsiEBxc6
oOEORR9foxKGosj18XQeClnq0v6+6FPdTQzz+hgyvSP3yyvlFz6lJGxvl71542Y6KIjdfPk5sW91
FUWMVUHqqbC5bjOEzXFV6/sgEd3gmMkq2NYhjcgaCEKBAjomC3C5NAagEmIEF9Clas71ti1JDBgo
D2BIj96FO5z34zfYu+CY1klpvBVZktRedwIONyoGuccQnK9wumz+R7nip3idT1co89CWn1xTMsYF
boZLn9k1KIoMXJWJcNhyI4StTYULF9EoZuN/GGrHAAODRfiMvpCARKMCyrP2aTdNh74HSl54U4Od
Gam+XO/BEr1hQKco8mXOup2E8uwNGKgswdIVtiR2B8hSB5yhmEV20ob7pd/Qz7IIN2gsHHpNh4jF
OVmQDOo0QHXqbGy8hYvZWcraIm3E8cbjEJLOv2Nw9ZeefvnPTS7lYWqAgDjATFeIGcFEwXtLGP5Q
y8V6tbdoOIeP9dTX2En2MLJEwMDkOVz/QhYrxKqJSJ61oxZnJLE+Lq9W9JFkXLwH72ABRXapkZ2A
CLCDS9f/fIlii5Qku6uP/OtSdr82xiWpgsDA5BVU0htclTRU4EfKuRGtzDaF4iIeRNdqo51sPJ+2
HJLV4oqLbog7xFx4I9vJgxvHg49cISInpWEBsKRZfUQHIDkMfLOT2C5VQL3xBqyCNjEzFPZBkMMA
TlYbK7IQ7nJ0bvAn6NnjSD9igM8nRhw+d4XpodkvYU6MWMyIL4IfKN24THjNmMP4r1wk2SKtVyK1
InCrmA2KLNe/xIQElRrC23vjLug0xv7xjFmVCHb1rudYP54ZnRs5Rb9b74GzIwaB92pL0ucys9WD
I2e75QwAkjp+4+Q5TjjxrXC/UQqp+2bmf+HH8SZIelzMI4TcFJXH+zDOIxuIXOBHFI9gEikNbcK2
iDjJdljAmUTOcNl89gVSDxXzNi5nVd9NlUeIAfeaEVOkX8Ut1Lol5xR5JkCP6N9k6Tu/QclmKJvQ
mvAMPkau2XBRh4tKLE8h3IQFkdmo3ef63Ir7BM6BKClC8AbkcCa8fBlVqHY2vwIivDAauhbZDkM5
SHyUlCYrHmPTEdUD2HziZNBfS+eio21H1xROJMsO4/LIvBEqGzwlUGUX7P8gk3QAFCkc/BPEkX0i
zednFnaxtzxquRK4NVjKfPgKX01yYTjOG6pBRHC046Svt7zrSeuG5sbkG64HOhszUX0OsmObk9d8
cpOER7IZ+4WnJIe35ZdGqkp5jjzZ1yzdtpn/ooIXFXZef5HZXDzSCc7QLRWZEVqf0R9AtPX6McxC
kU5skxHbRH9ua+q50tMbaYKUqTogQjWTffEfPS9UQ4HCbdBpdIIEk3G5PPriwDAW6+cgzrAG1Uuo
MusdbnH2DAif7Kuo4ZWCasf7VKrCzp5/j6p7eR38a4svDOQRbGK4tNKi+632fkF3MbzKNcB64iJB
M0ae7z2HT3YZnOpfBks4BqeigzHd5yyJ6Rwrv5A9QBZHIlacBMHS1ABndCBqqHgeFZHqymczTIGC
BHpbe+V5+o1Dnxs2WGAFfU6G0yT8lh023jdn8SdvqTvnPRZKjVtvqxmOf2xZuA6jYyiAe2vxOpCO
J7OcMKrBZ4mJ5GhhB+JyniTXryuM+nsZvWEGJpUHSrSjOI5DuRVVCnXWvOfnNsBce4UPpVJFqodH
CUEN6tRdj7+SSgFLsUoRrDu48X9TnXkE5EJQzjs81LyDqT0b35qGBeNwS42b/OckLpaVSW/levCn
KemBTkiWlRff3Q0tNO7oxAMS7JlK+z/1LnpgX0gMUHDPJ8rb0DPS7D+za/sbQzmNLZ0wpcLYQsdf
791UJnQvS3odgbfNBAJBqu5f/qtNiBSbjj6uWpFKhurGJLQhKS8VCAGZboJ1LCTyo7ugaoo+Ad8b
nclziN+Yo+2OheKJzI6bkSjQ6COjY2eAWzSTbGHCCV3rZIji+2hT5NgMHXYbgULsG+x1IC4prCXV
hZgUKgR2Ee6x5w4DaPMZyKQRNgoHgIZQpwIKqCeIJBDzT3RDJJZijJ8NfE8J3FkGLWJLkgGYNTip
HpSTqQo9GEuCOICTKiEt6zELZEQDNYhiil5lB6PBuF1Yq1S+IFaLkfHfcmZGkcuQBaoFLP2PUW3Y
cWKHpWDd7lxxwgRLfy0eflxtXIv3oTNQD1bd45+MsV1J3Fh3UAXVAnW/xtGXYJa5dui0kA6K7SXp
QkM3aUj17ESB+Lo0QIxxhC5Jvq9cpmKzhGhLOnA47Vk8jPeTJgtHUhLdTTVREBjBKkU8CN/sWy83
xAmDiUcTwKYBW05LNz6dHQl7KqmYlofTFGl424zY1im/dQNsyqqT8rEp+4GGV/ZZPWP6hJ8+pWJw
7bpLlE8tleOl1Q/iDIUGF+hB38KzrrnxoDpXxPiEFt9wVnJXzi/TPgY7Sd3H9/pPUOqFbF/KD2dH
4nGeC+qhRjRYjTG2vQFx9tdQJNBbERdI1HkeOG3nZ8qx/hauxLTgT9MeksEPkqjQWnQX1bD26whB
i1yRRoVt/w+7bnBnfsEyWCCEMPRqUOif8OhEmpCQxCHUar4hcaUuixrLxKI8i/rz5tuUQfeJSPAU
VUlquSilGUz9MePGfAiQzjbsggzzkSfXTxNSDMAddRnS2k7SULymeFBARs5uzSg7oOUeaAqm1OtP
qCchvMLO6aa+uhsLz0W1d/420a0dpHNmALkPVKzpJaaCLiUZuTxbMtELwfq8co+fevgw47/6hIMY
6FzaOPBDA51AQW8ppSZPu9uDpTcEQsv8UC0loK4HJS3w9ewb+Hr6GJ8CxNIF+exmB2fhoaz9qyMh
yoUvA53/xYUZcQyyPp4Ws7rustHjloGycm/+uJWLNNTUuId+khVIIyH3XE9ElIWAYuqebKktAz85
JpIKiPhDWcI76dLwVRUc1n8wYlwSBDktRlO5sCK8xpAIylTJ0A1jBp6vmnT3Yq2SApkl73i7wKRs
slOtt+6XWqD9VU6rC029PF1RbW+b4I+LJhJqANVXz4AoaQ0zg/CVA58OrKHPKq/6e7heJEIaCOl3
QbnwBCF54OdgduC/4+SyEoocyqbzypUfOcKKJL8IEQSJIBGA7OJgD9KWQaSsj6O/r5VDHV0Djvv9
Z0DpfhtHKm+Sh6AGh5PdvklnlqH0+GBi8gHVkoY5y8G0BfrwLRcBTQ/XuRFA0ECQhqAs+Yq8iqs1
5fsqRYJpmRQjDIk/ofVRdXB4YCF3wHDw7BUKyCupM4gyV0OCv4Z6TG5jbo67qe3Ge+6nvzAB/OES
+ZfSj2foAKOTluJL6ENKA4rihJsLtC4S4YLdr0nbKd5TTRDx6ipvfuCLVPI7g9Hi1rASKDFwH7Ap
9wKNCw436ic/cxMFnYboWTMZCjwfTffYHFfK31iYc6fCW6QLR37yBLOQdVFZO+hRmdPX/1DouH7X
5fQ/aSfC7R7DP6iQ0FGvNkk+Th6EpAAiRZSdPuvP99KPpSnYvqAuh4zecMmKWCSkWeHSNzOlMasu
Un8jIMhHO7zu8fMF15tFemgUrH8oixmdwS4S0fFVpSh0rbConKOvsgJBqAh2KN6iZJR4nGa4CECX
qGb95tsZz9US/R1nl+gqxm3pytIb0hD6Qj02F7gSI3Oj7V35gTp09CVvLh/Dy6i25D15HRIyXvdZ
NP8rdP62i2N0EVyXr1XP1wtAlzIzzanbeDD8dFi++wO1JI5xgqoRblc0Q1k38hZiuBfXbCnFQ+5Z
TceRDBbWnZQNMMiDsYDd1pmgG7Qe5dmrd2PeX1AKCiDNUWxlln9IByiUHRUnU/MUoSXRYuj7EvIb
oS0pnXBDDRfgC+Ra9vn0ycKdRLIbiodRVn2I7UoHcU4EoU4pXbtIReUnycajkSCcF38ltXOTXN90
4dJEz13kmTsXUE1GJ3toPwoGCmT37E7xCIVKkr8l27/jsbe2+qFSEM+Gpx97g7LuSGxFEJghIY4q
ziEHyBZSDatBsaqCdxaLWXMy8WEgQKoY/lY6w4HUBSmV8Lc1b7Hf/0/TeTXHjSxL+BchogE03OuQ
Q09JpCiK2heELLw3DeDX36967nk5cVarJWeA7jJZmVlSPuFzaru27MC2duTfacWYIxF8QNhrVUHn
FWMGKUJNu1Bb/AWsQwSy93e988xZzEbUT7f6yt/dGBQNBAY6M0MkqE7XemNuTJrkI8Mwz82HWEjR
mgC6o8ZE3P0O0xwR70jmwZsUOQyc4wom8jT2X8p9/3n04ipQ82CtOsFq0+i1qGSFO3chMrqCnABv
EsIplW0NpoIMDJwSWnspAiXqJKjU+JhBETmvKTUC284F8pMo0nM4LBcOzYZ5Yzel+WQa5mdSEV44
Miv4gT3x1YzaEnXenSWgyYqNKWg62PKMAVMCjnIBsSFCKxq04YoxnGC5tN8YSFB0SPjhXd1DyWUg
wQsVkZMFv2FOfRPCN9jRnDxsXtP8OGrX+51tUFOcdS+fddb9piZJySoSzT12h5mFrHnQ31g23urj
KOnzomHE0njKXMODi71G2GQDvhhj0utVvtbYkKZtnVeWwFalAu3s0CxdjQOPFZ2WunPE4Vu2evmH
BEUNczdb+KMooK7DJF2fnJRwFzGkhDlIsYsch76bAcGxtsujtWhArAvIKso+IUdnE3ixL91wS2eG
5lt6S4DZqe2ZQPSEG93KWBzYhiZHAc6hiVvxtWTWd00SKXBDyffTXGeQD0W1UIX8iw4mNvMz5M9o
9asbVeSw+nzOgBjsi7pGYphluCCl+6k0baves//Yq97Qu03bNcNGTrDH3teKsf7Ysy4Ea1Lvtkyk
XJzQUNjrMebh14TuVm/coVLkUmuz8n12951ajfiNtzX1G82d7SQSCmamC3DLPdobzCXkPbF0TwjA
Und0gYBtdjothacai4x+itrUmbkPPqCPz6dEJw5thekwbS1AKX41fEP0XnA5yUH0j+PJUSTVzOP/
7WBhFREH62J+ImUFIJvQF23Owo8F8IoQ1FFH4EvyUa0dZcQIRoL7Ge3ZRtGjRvatTiLcUwvaLstk
yULQDlNzXQ4kp0VWBLfFYLxrq4gXJ9NQfPsXic8NShjjSqLvqPTUSqK/1EWijlBe/2VqkWao9X9D
TSSSPINQkta0Uhc5XEJ/l75KJ+80l2DXKXWgYdEHLg8GgiitlFC5jVpeqOxeMXAA1bYItpBugK33
e2YZ9EIt2l2gDAA+eKtWU93AwaJk5K7vnP1ponA7JgJtFeEbk0DiB1iA5t3zdqU6qQ4eBURnn4U4
nDw/hdOf09sgYvhT1fi1Au+B7PCpF27MxALijPV10BP4NrIW2ZIeRXcjJ19iLOvtqG56AMEOaz+I
3PgJAKohDISgsNEhMV7/Zl174HER1Vg8C/NNP3U5GEU201FBUKA9D+l0jSd9lEywBRi3Su4sgNxy
oUwz5eKSSeCLydDgBAROI644FPflqWdsclqnKbi1EiDSH184JRBOCyeMEV3xiSqF3Iso8pwpAHxV
QOtxGubRYyHkp6VgnK2YEZfRUvP5mhudjZ/kdNC5MQeUbSAi/LajMSbL+Ykmh1LCfGOUEr06Fe4U
JRs3NOHDGaWQIIecSqkvrXT7kKptYHbj9qV72sbyF57LkGgq/vwSLjNsjTLDLBkghPpHznXWcOQc
L0iv3CJEV35IUTZxBTqWVUmPTRQGtX8WSVw8UHnJGhxWFYtBM+/N8rUsiiBNH74K6lXUmHqlrDu8
4PVwJL8EtNOTRyq2RHOzExjB5+imhAagMP84GzSaKGuL7p61NHw+oAdNe8Mn68/5rHqAWcOeRGn7
XX7Y2PDgdURYXeqh5gsvHf6dqDtNi9ouyJo/ZQ/pw2AeP22crErJ2UUKNjkCGNCbXWeKVlqXVDMx
ulj0uTJDdwRmELK4ocdSXCRFMcBFkikbivk7Vr1lV1s/OzfYtUTXUmKpThyKZLmpdZlihSU/kDcN
lEaizWlKxmq+j+sKVoM1ExHsRk+c8Kk8ZJfyxDOIZ15inFMUFbyxypNz5GXswRTsIglxN0x2qtk+
L85eVT+k8dyRRnlBdguKbhjJsPeaXjaFwsW8nieIoAzzA8av/FygKDMSThGwK9x0FL92KmQM1/Mg
4ghs3s53odzAPFA+LNxB8hxKY3S2IBy07Ui4lu4RD+cJKRL/UtURCDRfHZEjupiatymrLf2N3ImA
fnyCx8GVXQHo/IhvGElZfPj8B6vHgx8XElg1yGUQaEhMLVHGdZjIM5uFEo+0hvtfDeijJjYb1HBz
rVxDuKUmzLDeEcpI5DMxOZge0MrCTpTcsm/DqV/G5LUaerQ7yqMwQwYfw9oCpdWhC9kP/e2TUpgS
lG0cXOV5yOBKgJUp88JfOuHpqYEYnDncSj1LDJZh6AQ7FdI0PJNKwy3yhUJTLPNvyBndo0GNd6pQ
+P1hEM1R0xwb7TFfqlrOlQQ+HuSrDVqZA8nD8tb1UlS/yf/6n5qPMqBKcwNA7gmwumkyDgRDQTuK
XIXJT+vwm0rtpc1i8P2gLW5LN/6z10t6roohYFcB+yxlNngs/Eo/WYa7FrbT9bgLR6aWcqlrWQTa
F/uDwJHDFg2fh2ILvtuRijXTyuEgdhH3qPVUe44SfEc78t0DuAB4w0CuNS4Pnw93ZxcvMD6lEgx4
Z5XR8PMAdIgLwKsFD8y+S/wXpTCJxUgaSCIrQjqYJnq0M6OYlWFCskahQjBd4Jz7CqkV29LGj41F
Ud+miNbCavgsV+WQ0J1pJiE9TjHqIHlIr3YkMKTthFxKBXRopH26eySl/6wngajmGQJ0Qs2R2ltM
KboSIy7jSDUksQEZLnCtPD2LtnQzOVBD3GW6334pNamqjCnWSo89YjMBu+V3VFEGcL/W0Maxs6Lp
6nOETXQSsAn49o48FX0cN7GBMxLvBB6rAGXKBd6HOh3/WE48cdBDOwfCXc3001UtnOeiY0BtRO0Q
SVERwOzAUgOjANAvSVKCNZhJurZDbLt3k+DMhTjLEG/RsFK2x4QEyIuctEx8/GlfVSgkEfHogfT1
Oxto7zUE/Be1cjOrDnZC1+Y+Z3c0663Fmi2rGe5VSs/PL2bZGx3CwfXoULyjLeQZ0YlMDEDpFeSf
dMpkG7Mz/ANqyoC4RWofg+iGUH05EBWkC5wTJP1iC0YVGQ7X7rr0X2Pg6fvK52lYJfjFYGJK+j/2
p06ssZto7NB/Vg7BXArTLsrz9ywLmV3ndblRIJQBGi3T4jnddIsmNE8bVRQIl2V9gkeTyCLRFe5g
LsySQZbEc+XiREj+gN+BTbFcNAxiCHJiP6Z8yR30bypshs+VgxtX1pF+HCURNuHvVss4sPgZfqdm
zRYOUFRxWSBYO6JAoeTwvkZ+zcWlp4GVy3oNagFmpzShgkpZ/RFwYEeJSKURgxc7Qt4FDJgwELpn
bmxQx4KmdZXwfQYyxUQsYNZC4ARLggAzEExVkmEzsCD867Mw/7I60YY3zsiPsuptsYiIHappmIo/
uwXW+TSo9dPk4/GEzSBlD/A+xG36Zk+wYKu52Rgb1/zT1ErDgOocUFmgbSrsCHUoAYu+3A74wK//
raNEKZ/kfmzyIQ0sxTYl7TA7BZufuE1Qd3kqit95mbvWIhzIhO4sxaUF1MxI1IzF83JafMzdN6lA
DpmB0HGC0nia5CXWDsdAoG1znT2ViFTPi3IGKDdquqUOp12jPrs55Jk4G9OWg3XHJ3/oapoUZAjx
IGOGnWkQRDjgDVFh26sGnz150Zvkylyw4Y26E5acpgekBsjqpYBC7RsYT/1+P83u9Cp7x4UQQw3s
QzaLD4h1kOEhMHjkC+4MxoF4oPytAhAoHOtMw6gIW4hshKmA8z9VblAkH2PMeZtAdfhYXGRLtyPX
iTsMEpLP6ZG1n7z9mN5gbZAa8MPkvQmtxJZhUNAgYIE6Zwfx0KRYL00i8ysCdE8lEKHYnik1IxYT
zZbUxj8IkUgCgmSnSx2O7ZcOKkzGpPRuLywtgmrk7D9F2WpFvBf3u958TCsYS8WzvCEBgrbQPdv7
VcyRd2IuV9BXsQZdmlKrxDK0QVBQ0XStq0rO/eqHkHRAjM0+TBMALEdJJ5L2cG+YINVQTzBFKdI/
onmNqchf9MTZMsK5l5HwbQe4c9dBPboZwuH4FBYJxZ5Puq7ocm9oEsgAO2MFZkzcRzhgnH1mUT0n
DOFvXDkBrdlh/lrfJOEYmHTxYH2W7X3s00KTpqAbaQBmhK7kzFXmzf0Ixla74wfMeyJVAEBpZOnZ
0vTd1zTY3uJjezUJuC7rsTsM6OlypHsjqf3rZmTBFgITcy0EuUhN1UE5zdn4ac2xdAZckZllv9c5
ASOLpL8Aw7ipGs6grd/hHcIscujY4lUCZs4MkxHGPyF5K3YI+heSHusWGoY4ut+JCmOIdIlEwTj5
nzNzx2UHKwNDwNxDcrdNg4xVHzH+rTbicxyRvGIXjJkXQc0scTyNYKOHVFwEeC5iKjmE0faVmuaP
LGW+T8PwEwUZsKnAInpFhriEjBNkqaqlWXQZzUKFxcl1NbU4J9IKAyPki3Oda+aZ8nJEYJthRHtn
yQI2+aKiI7GlPHfGFNSQ4tdpSWtTjR2Hay+epFoRY5H6fkABim+yRAA+BTJGE8FoFuW9U6D7wTJU
KCawcKsMOyJsb1lwyKR6p8TA6hxRlZ+18NuTPaUvByYA2v4zZYC42QYzBBPKP9zh4Ra7K4LW8T8k
3GrUsVP1+GszC602wjgkVUDSScFijMl7upXnLuCC6mFEQEB9s0UWyRtYYpfZEn0CDI7gvTsaLLLF
jg10luUHQqqFzF+CjsGRUHWPEXw6hDjw4hBEG4b8E4gZICCty6+22epCWo4VlZfepLGwZDSrPOyB
vCEIaD6iQK0RuOcFf3Ys3E1DZeFujvTt5owj8/rYpwGUERJtOFK696puqEyl+oKsj/NN8oFvK2V4
inuJcYGyN6Q612WAPeFFjrVL7BbcTHeR92LEq9/i6lnFr0Tmps927GNzIHxzQsk4eZ86xYu11zB2
ecrxBJ7EaBYsjsCBVpl7TSeKs58m208srfquC0ToK3HBlNRMuOvROu8TjUtIVpmCvHyMGWJC7hCp
ZChNTgNldANfmxI13HfMxEnn/GpAcFQ94vCGQut4VD1Oj1CvyntLc816cJQIbyfOGhem/h+KhIfv
Bz0V7V7D45UWRQwA7KTaggjdSLQyMwEOBid4zyw95QaQQa0PBsz2Ks0Btq/FutQalqPJHTI+03Zr
0Ec5RygSTw3rSokbAhFz3GnuxwWai8ubNjmH7MKzaSntqkAj75JHuvOUMBfBo3XjPakQ2JppPwMo
IC6kNRR3HYZyJuf9aU+uVCtJeZdzG9Vv+FfQZatGEFKcYFZqaZ2SoPC+Y2AdML0XmW61Q2ZC18if
NxookraUOQOVgPYd9FyKgDGxdPBWiFr4rPFlrTmvdtpfVS+ulSV/Gw0iecIi5JO/9KD+hCOsCNK7
DHL4uTdb/TEe7foOoYWOdch413AKCKwXG1LtM0NrmSUqDaGqJPTA5QRoEqspRCvx7Yy98dmH4WpS
QRlHQCrN4b+NQ830IAGmT3ghZuYdcStpLY0UvGLvMjT9G/N0QkEI9J9V7JTXrfjMHZX/WxwK1Uyl
aWkJtu8XAZVdxZ2Fm38b5Op7EC5IQXIAGGgk5AV45mc0FoCFufCjJur2uMTzLtjM3wu9oZTyXv4c
JAC2xFDsKMy56uTy4t5SVdGJPZSkorlpn63IP3bJfjBEYnKq8ukghOOwEgnDQX0QD2Dv22py6o4v
smotO4QJLeRDVTMjEm2g8sCBYdZhBYMg0XLwyLo0J7TiWSIOTlHhPIVm+zOR0ggZGH8IUqRk6OrJ
iL2QbNNOcMGNzF9xPL6LR0xJGSPCmp4/dEB3XxkZWAhKycwdXUQXI51EK0wSEHoIT0h3rEG/wHlT
Qt5gAxAuGS1HInOl+nbkJskCVap6xBY1XmV40QxfkmE0t9aHK/NA1q31HSgVnFWLmbNDxNb9Ypia
MV0HHBDjyZXBacjsdgO3s5pHa6cmlY0tC6WQgs5E2kilsg0P9r1JjWuNDYCxBSxmDMlwmVEgWZss
B8Rn/T/xh6acxs+GsP2eju6vOGAqM00cJl62JCfmH4CjtoKaApoDMHwQNrBUMifgLKkBngHBepcH
wKQDzq7gPenxLWVfSFr6jbgkQhRKnpLUZ0mIDHUlC/UsXfKjP74niWCij2V7t3UkMYYUuVp7hNxh
6rlssKkdii6Jh3sFg6jeMKRAE5ktjIZAM7BUnpQGQ5dGclDde5cAePDoud1csC/cbjzNgVgrW9L3
Gpq9lNfWmASFwwc8OxpVRSjvGvuMOQSg1+l1WzI9WBsJ+RtEGlnfRu0OuMnk+nHykDJg9jJ56IqY
p+FMtD/wk7zzUffIfxyqk8Rk9dOYI+SFNcknngs5N1FcfHQmBfQ4gMQgfYqN40oQa4G5QXDM/yuZ
XHARswbHK6jrCFbmhwfA1M4Qme87PyWhtzyUEbvusYYT+gRy5tCl2QMBQV6dcnMwYn8iOyLD8Zl+
YQtG9FwZO4M9h1gukQg0FwWRCiyXqemvgsonIdZiaYsREuJNiVG+VEbQAs/M9xh7LEuC7zMhSDF1
o1pymJ6zlI9lHYH/WXlD8G6SHKx0RAlsIRCmDaz6qij3MarAKn+G2MR1pJsLSS0x8pLriZb2qWlM
fpPWKgWrTaefnEv/xVeOenTXKr4H9ks+Kc8T6TXpzBps6U4+38B8yoK34i8A4rm9dbSCOCvYAXuN
x7kVw0uw7EpqZ7aNgT8YxDkDPBuX+fQVvHEH5sYU/p0Of3qlhYP0GUmYjZMju8qDFrQ83fV1pulB
CPkd2v2sZLS+tUS9fPVgOhCXsp6+ApYEYrijRK/ne4TT1lplyn8nnj96gKKBbw3NlJB6ef7JAxK4
8NZULmqfJEfHKKoxIx3rxT6jlBH1eNlEiRI/uC+QeWOpM9OklUhiKSaZKLk11tIjocvkVAs7R+0m
TOpUDitUYqoFQAVo0Bmq5MzngsQTB1SBDaJGExQ+g2LKiFkCAq0bxT43uuKLYc+bPOgj4K5tM7Vq
5mAQ5zdldz9mNEddKt2PkKbtHM5SsBFvSlMtXXsIV7MJnqpYLCTEZ8iOiioFkjQVWOLS1DKewvoW
ZgFFkTiixeKNv1NPDA4+c0W8g5VOusCXT4aWG4y00fD4KDk+Ki29Y0eJE4OGWPvJJHmffA61aPZE
nNC4yXy1TBjyyGxeNQJuiHPKhR2e0kfg7UM7ICPjzIB3xdW2vlin/i7qhztdQBbRrstfycFh8VxQ
dxYM6BSn19ZjjKDe2Cpb3+ZzfVyjEB65ZeLHKET6zpWyNuegYr6wsWxK4odg+Wmbvnph1CDkhwZm
eUmBsCHd9N3sIPXCIURVztCrlxJfpvjgbJCJWVVARcBfTaF1X+HJoW+7g82U1YilqE6gSmUZfJGg
jD0oar16LI9RXaXZmzNE2ArYQzimdCWZMHxqbg9+X/yGECcPvJRwYxD2qKmw+YFNqQSdqA4wzSmQ
1lpsFO3xFbDGenihDhStqUeFwySPIlOz6knGAyBNkEpAdWS4DgLwixKfCWfKWYkL0hdKzA+kVn8O
kpfjklfBKuFBS84fGyE0bCBOoKRktU7omQodMBr2R0srZFelxs5VsAWxM1YO2UlMYyjT6aKgs1rO
t/h8AHvQYWFphpzhjRLLfarDagTmpHSBwVJiftc+O8vQ/XPMjtwYuSMOn1cW07dtB/JvigjEMixG
lTlOwTkQnRx7COhJaUoJjw33mSsKD+wyitWaV2inOg1E45hMx+hpjExzquu2ykDZDnB/xtEvEWsO
ruZsTm9VGD9Lto+DGUk19qkJFs6QQRhepLjt0U3iAMXdaGWQbl1aD1p87N7gd0xUfEgAGJohQAVw
RjTRSmXfrIxPsaaDfypF9B5iIpZBHiVVHH8sL7iDEv998ug0NYJzgYr3W5q3gQqCZoXOpB0JXXK8
VSzRZYQ4hqIouFNGosN4gFthWVJ/wZJOSn1pqTQXIiEKZr0EBxzVm2XOz160Dv9hycQwqyP/+Otc
nILe/ZsxdccIXrggIttDqBg8jyooUVaJm4T4klSR6G1TcTLBQ032+nCXrcFWw82ygxBde/QLiwy/
lVBIpC5nNwudNNYMmey8YCxkuVAW66hqqM8VEyuCF4SCEdGqqDRizjZcdVpeYWWJ76ktpqpO2CxE
SGsUIspDGhb3ptTpQtvDobhsMuW3WHKjolkAw/wpJsddhOc/bwW0wRN6Fi8PPRt/DOsa+Na2kAi+
/vEraJwobC2yC60FzI3e/wQIxTARFlaIajFiVIfAgheugVqsWVWS7t+2bfmJvuwDYQGv9mAWggVX
fDMuYhZSdccfqGc8CDkC8UTINAn9ITPE45wxz6KBp1LH7IsOFP3w7UgFD68XX72pEvuEHczH9pB2
/8Lks1PDGbl9l/q1lTGlR6QWqzESJ7LdXm5DPtKbyQoIXPdJLwsFr9U6XwKvGCBa/634oDux5ALj
83g8khJAA6lP+tXJMA0JBO+QoeoUSk0+Qpc+sKfURsZaDRt3Yz6LjLG6URJXI6dQhDhdIxP1HF9J
q6nGiW0qqVUxl/3PmrKaWS5zLcC1qOGqJv7TDjRUcgOhoCHqwa3Eo0ybAny9MhBmqbm1wxVMFGBH
FHf9PSMEKACNlEiYwKIPRMzOQBVCn2hG2OIKg4yPIhLFJAOoa0CaLa4/IY5DUPXS5jLFH8m7OsbB
DV0MiMi/aOZSX0A4Npac9rF/bQpjrvxoG2888kXPOo/rCrYIYi9HxkzcVDPUv+3sOl5oCZzS/RcN
fBLRSzDwdU+Fs5JfPCHfi+UFdBX+B1Mf5fivBnM1WjQmqwodmF0/m0KTqojVHGQ4dCWKfICy6WwV
Sx0I0HNuJgReAT7ZcUsktIV91chTS+vfaw0vehSNA5P0f9Z6BjOJ/AHzHmTJCaU7S0VokhcYZnHJ
plCYPyhB45Zp6sEBt1pVhZTnWs3Y+tBt/kjaurjrvWRhoaFMiMqEOhrze7gsOY+1S9MfPnd9YhJ5
BmenYwjpqHJKMmUInlOPsM7esiMa3euFrVO3K+sVRnGFwiSV9tTwWFYZK0cMVW4dJ/Z+V/3i35fb
QU3g8dXsqUMzktxEo4yJZQquR1p2RFAwMPeOWjsfDIaZ6CJXWpk4E6FRz/+LRA5oRTw+5gdX6YJz
H62wH5+acN2XUysWhmxdl+1kTQhFYHWljTeciJgACYDoJ9hNVSRBsG1GlgHfvBiq9JxU5iFJpzC/
Es3NNfPImfJQTlqkvBdtir5gUD4yIWp0KbcHo8iKuEGKnTHqBHjR3jmiBLo9pPenSX+e3K67wcaZ
45MiLSkblChOjGeqAvpgssiV0xXD4sxXgPoQbYmaK2QzldJOO00W3M+pGtlnLFcBdmRXMEqduMmy
+itLGCnKiLRqsXyB7QXhYAdwRg4RnHadIT4qYIPGDaUHGkhWLiCyvFmG2fcJ/4H/ryPhAHAIwWhF
ocTUef9eRZv7M1/6Ofnic+t/VJCGvhA3KPVyl9C5OvkDsr3oS7Tv/vcQuU2DGz0MPXG/suEL3wwE
LQSyLlEcJ1GQMWv+56RI8Uucb26cmnF6paGGy9IkNhSTc9EgxQ6LMXZRSrhieubXAdnB3XnrmCXb
ZARSxauvALS6HUxIaRYsza7/eRxJQr4nbrbq+DeKkqesoSyNTbM8RhswKJgrfzbgQgzb8neU8jjX
Bia6dcxT4NjsR2Yb9ELBbVmvcctvskJGlfBEfU0grBYOOHPiGPGIbFWB/JUxz4UqK7GPVpsrCtiS
YeBGKOOZW9IMgziqdZObUzivC/7yU/JwYAnqODyXi6XHOAenZj4AkD2M/Nyei93wmpN1udUrbh2K
4vSla9r9HrZHzbweYTmVbEMDOiTHa8f6jxtk2Gx8CddvuoH2BNv/bHr0CiakuzGzpDPtZsBafozq
WCLszu2mp+IQGiJSSCq2Q5SsUngUET52uAmszYL/Avg6dd2LQAv9wv6+LVnj61HGldUK5Io/3j+n
pEo4BMmeeka8ToPKIptws3J2yCL+QLvIHmhDrOdylBv/6ViBY7kts5u6I1y2oueF3DVfMyIWciXR
Bko0/2LC6KJM4xWJI5UjcZmxR2WihyyJu4dKN/BoutYlc6VBDxS9QwvFoVLaeKYcbwqTJV6ToXdD
4Vi09LB++hO7xym+WiINobHwwzm8ao3WP+d2mWHTUjghVGm7/g2zExda51R2v1Yk3PV504v7N9l7
5y8K5aM8HRSHZ5dz8TlbyXAR9pij0FhlS9u6gCAfddP9AvXwAFfYZnDVRSlXnK1xh3MVMuv5VLSk
W6RKVAynMmsd1DbloVDvlgEoje8ebgyt3+m/rwcPMRqH8eVotoLIij9G6RFPxywEvm3BQP5GMd+f
neZb8TQylrx30F59W4e8YmEOD3TEttWMDQ3ExodFVwoleAYSdSQAhJX33OJ9zLvvz2nuL2d8aetH
1chNVrR2WEA1TAsYhN9ksoPAAkWTCnpeXhk9xDM5Bsr7QQrisXwx69r9l7Gu/vEYZFFVWy9oTsoW
d5QYB8q/OFkD+agZ64nrrtRjx0CB02gCqBPT1OI42jpezPYy9+iehpK7TZM9E3VDMJyu5UQbr4Sc
CY2czoPRdFHp8qrExC440ZbFaMDY1MLLo9sqgXSxZy3gzqN6xlZk66bz7gz1j30r2h8ZM8ubyXeD
r4BNJCdXbQMrNg1yIOogAFGbFyeHiRqlCNyAEGSnxfvmjh5Vn33RFMUe+xAqQiJQzjhQDSdl/KQg
gcHNose02mY81cDBO8jfVcL8Yup7MoUomkAvymfkY0w38q37D76Q+sh2osoUUjiJarFNAHHTkoni
vqBiEsU29SmTj1WKCi+LrsXVI9hG/QWzqvG1x30R34pJp83VwiI9AgxUjWtzhMzWdRM322kNqa5Z
PJcW/D3m+FAg/Sf2jHXfukaiykE2roKOz9QSbg5fEMvUrz6jfI0IRBOKBkgruDGBbZfUkGtPm4mc
Lz6X1se7FBci9KtIWtXHmtdv9KHHq4n4R7IX/xfYmqQvX8X0cwfxUcH+EDyI5t0xX6wZUOSp/YTC
jsoiQJ+QQawu8E44vN9wBeDvMQxM8qV9DkrXfdiVWr9CUsrf2sTtT73JY1la2iSLsONhEzZ0Hraw
9QLXPTWlwo6IYiYuRq0oo5Ptq0zefinDujOa7rD+x/HfXxFtuT8rl66Nih7cY56sz1Sk78xa48sb
zSBDzY4YZkv5pGgs96+0iHBbjmP6ORnxrqEi+BS7dFWMamnoM/4f5O7pLYAXhtVEGJe/pkLPt+O+
taecl8nyAui8U9R8yVopF/HkrSqRcs6gbVOCPYHd1CW7Ha1X04XHiYKIp0dZhMUQNm2irVa9fjX4
wlQR63ToQgYEWqm4bDhN+MW4YJFoScDzPf4ruwSDbIOdjF7dj4Q+5KI4jyHZ/8TWDzbFwmBKlth9
T8ZyuSlNud12vZe9x9sKqOh3+UvRFuUDHvIT4aJHW9cl8wD9KMcpIptMiUK8qI+XFe3mQx94MHsS
WO7WdCjRbvR8jMH8OvmUNUcOK8g08UJWTsCP8F+naWaNyhdxQvorqjqracMGesECZlO/ZnxUHwEa
wAZ7CnQWNUDSK4h9HbPuLxemHgym68tox0/4wQF1qkUscF1IBxREUHaQouMUJz0NGGp01/VpcRVG
qn5kNkDxajdIFoBDF//3WQB7zHA2qPfIT3fnaQLG/BkbGBwoA9LydyXMMqAb4mydxJQHIS4/cQ9C
VpUER2se2/EsfmcdmmAXaXPKjaTr3mj2EnpVatYXlXFBNogQTz5KJtiawEXSwOtQXLM4KNrlP0Zy
KqCKpUBXO8lYqzq/8pTpBuqLDXfRJuciYVKPOrDR13aHG7yWN234/Qxxs29AY1gRqzx36NUwGv8c
R+hmGGyzIE3FNJFpRk85Ynp9rTUTC2gQoJoxJqAXJ41FiL4j1RUsjJwNf97RvfppicYaz2aCKUeu
mmSUuwkZOBfmiBu2GgoUh2w3xfa+8OjhYIhRk4O6I2uG9tkMRfp9WmUnX05uNiM8gsobxnfYVzET
XZlHigcpBnyU4k453IpfrBikPcQbVecU8CUqpx4+x1lbDae1XvTzlrYJpxJCONC+lNgQeaedugd5
jsHs0Kw+fwpl5lYNQgupzU6buR5JRVPAN8Qba/9aBdyGuJLZoZcxLcWY26GI6zZyXbWHxSOUlLdK
YbaY+anOWclYk39n9q+R3Ybs6//7FgljXNxZu7Vl8D9hM3EjBg4UZwIDm+Sd5hIaamdvN/JUzUyO
TEzFuZMzMVv5nbCE4nMbQaKGFUt47Fm3Vc3jk5MijkAsf6cDIQ8a4c5sMolAdYX/BgAzIg9R11KY
KSsXktQaHwjADSMLWtKS8SDeiLLNwMKaWS4FI/0v2KFpznNwtJ+yKsAB1cjo1zCftCKDKucC8p5p
AVrzMwBIYVwn4wUxiIdAHuMdwsRLloW04utjDakFers4bmlmgUndPOP8+tW64KsDxtAMrBRKUO2E
O5BF91a3NTr0KFBfC+xoZEAAqAoLSgTeAzYzxGfgo4AhYSTOkFAMwIJW1MfWxkckSWtICToKYCpi
Irtow/6TYWEZa+NmECD4GVAUAdujd72FT9HCl7M2f3adhl1+Ios4MDvCKwTbCGcVOuo6TDdgYjIb
UIriFaEFkyLI+SxjlrGgNVFnba8d5BNxwEOxtYDSORBXMo3xfMUbMlTkkQVJIxoS48PxwnWTqR9m
kjTmWNTLIlmNRxwO5xffJgOTj28qKuhZ1mDIKFKchhksUSlTc1LI8WfjlMVnoHQcDRSz20MQMWTg
p6jc87skRsBzFCCfa0kBf1hsXWHpsC7CYaPZRZICNRZQSZgLQEGZK90Gzl3VQAs2bXKMk/leKfVD
sTCVW07GSmsmJ1qYnpH4c4Vx+ysOaUvUSoy7eCJ3+fIIywnQqpa0R0ABNaQZn0owGiSE1A6BfA86
+a+kXKe/Uc4M6zsltDKKxABa6GuYOxXYuOzcus1Zn5HA6XPlNyJH4KszrwpPuVMyf5n42tZNlAvG
OlRmtds7lCQu+oSHMQ4xmXlmh4BzjpvaxatFBq6hKAhbsVcRKna1qY0L2WNy5+BiUsjf2JiG8qOg
5HuAMQBNJATD1dEHzXDCJb1xoLcxzeJemnrlerOYBZgRICw+uKGD03nX4WpKgiyPIj72CViaI3Rx
aqpcHmFG5cgOomIDhtoYdCB7gKjmQujPaqBYtRe4nbmV73LfMUu8mtcYOwA/JK7Dt7jrlCC8mLuS
6em/AqnyRzaqPapDloPKkkg7JqFDQLXICPlVrozSmRAMavURtwLO8nWQJ4T/wWKbzgLBXQRr7OPw
QDigZeHuSoCGdIEgFxrAKQ3dDC5ZxQXxhA5aRs3fSljbM9U0hqE4lkKggXk8by+E9ZgNtZxYDMKI
Z2Kn0waAH8e6/5wiFjUyXumf2dy8/VIpKIJffIZTVqJvMu3DIZt7IiUOLolUgRFmuFoAOUona/aW
FWApffAgcn0hQsFowbxlJbOxDGDHwUQwiRxMwqoiLbdnWlaI6eAw1QF6b3KI7VUBoBuD8uF2QjCN
waplmE0oS3g/iGed02obcYfluGuO7DHqIbuZuMBACi43UinpJtRuvim/5ZSOwkyuWiwI+EmW70XJ
xhkwhDOrep3wIbwVBCMexfIbNQaQIR8zwnT5FpuAH1Sv6npPBv9cMKEDSucfTchoCjecy/7RPPKK
q1b14+9KNrfb6TBEi+7ebsNUoOpnrdFcImah+SngGTVps52LNWpvRuGzZvgHQ31mA5jTEaUuVhEZ
brpEpAyalmWic+/Fot8+EWajz7KYaBQbuahB2dHzLuyyEpTaL1aypjwsay5O5WzLBn1ZkU6GpvvG
ercBEg2bYSijoYIyGrwZAje7K9aAwqxim8hl7mqVr2LPXK3pc7yCxlNAJwRXQFRk3xTfAsnLtFD7
vF2+XiBMBPcnhotMpeiDdWWZWXR62udX2RXcGkfSR8xfoWzMHMOJKwlHu4LBvTONttsgrCsXIkJg
eVHOQdblvwD5Opcd0IuLpe48TIAmcdSdq0jybRBS7IKajkjPs5Zn0QUaKNjw+ezETCwWBb1kvFzg
rgjq5My9uarHEEtg6B+iW5/wEQSu5LEkYsDkQO2c2PwnDK/IxdIhQDI27oLa405MyJK5r2hxGSfy
eOVom8B/sH68dlAJJvhiPU32Cq+ERbWfpHQ+FaDBDywXc9Gab/z9QkrlBEEJnY0+F7Gf3IaYd4IL
rcF7eQiYvcFxlb3QumFUau3kDMUvFQKSA9HXC6dTq5DILCL0jHH5TTWNHNMBR2i0SDs8suOfeMrT
3lPQ7zwWu9qPkppLJosoqDsefIYy4lMjRWVC35rWwC4T4UzqcibOPqw+wpx9J5YzB4GY2CI0ya5g
04Opgx15UTgjGl1fyg4kyz9G79OYM8O1K9rBDKF5G+w/QkAvXUFMNqjAmPrzkFUYcgZ4363Ljz3Q
O4/L8qEbZP+W+UttDyCGEy1APZHC56Pbqbatl8UKORtI+pXCq7yQjGclbBtyEitvsIZisrAPzjyU
MiHFZ8gJ7PYvxlU2EX62c1aMwQkEMob2/gxq9m8NcBcLdXgk1pOuCwRKbTjZ+Gs8ipUid6YJ7mCz
d/eMu5Orw/eO4mT9rqwA0frsog1BP6IIAcg7Xs3IusIO3JXYJUuvXAzBLVZHPfLvcODdjAkJ6qCa
RCpNFoQg9qfci4A+Ciy0S8q30Yfr2VEhVcXIO8qH7dqKqlBwc0ZDBo0e+G48cG+ngB9orQcs23Ja
iWFj2HowKtmdZglkYr5XecQ80Syami0dFxvimVE6dHxuYUJHa8tobNIhrAnlYRGNBuRWLP75Er7H
wdN5bN7WETj6MsnaKUis9JvUNZ5GftkJARB4F0gzsA69VZQz30B2B+Q5M1N1eFpXsgvA7nJfDcwG
kG9IlMIjtecmY2MqqIrcv1qTsZjY4dqOXblE8HWHzOcMIvfwCGQVae8t3rFrS/n7WSwCuaVA4Q49
t+YMljktTwmJDCCFNr9G6GeN3aAHw5xnQ4/dgoLvn7VytFQMa1Vp2ZIqEHEc7SzOB3DjR1CcsSRA
yJrcI6IIZsj+bfR8apuAc33I2PzimZRK2S5Mf2suybSeupHtGk8EQxBwassnOJ/edXMAOhVQYuAt
dvofF7W9dgYeRusxrzpc3ipj7f5TJFfYshDsZgnrc2sNHCxkP7LCwOLubSblVK1frfWsXUZuH37E
pcJRjJmjUIqF4WmidDqvmmJvFKbFEfCL4dsDHDg5PSE5ArcnRqQI03QCFYZpJuSXlJJQUm8XCRga
0H23g/NuPVT9iNOjS3wGrWYQHCWjT9jdhxVzYfyTcF3zZTsvHCJxgkCJt7j522HAga35n+GtoNrl
cpkN7MfuLLoYpsqAjg56fFIsE9D/x9KZNbdtLVv4F6EKxMxXStRoW5anyHlhOU4MAiDmYRP49edb
rfOSuvdEkUhgD92r1yChSJaqfliq8emyNKcnbBDokAkKc7JuLBPKwCCDBMaRb4Ajjoh/ezFvTB5W
w1nLRJt4LKkYsP2DB9FgJYe1B0QUCmX+AZuAwRAg0Rw/uU63W05Oi5toJ2xuKa1yc6aS2C5UzxrS
IDH7HfXBHyXrjWPNyt3zV90F1ks0YTHlpwEkB0vlvLCAINbhGw0YzAkXPTPP5+7s9LPsfRoMcdA1
oHaM7kGLb7pdGR2uwfm/TEG2Jn3Kr1IWp/xkKQu3qGZuzkTwd+av38dgeVsg4BHnzB5smLqWZ3d3
dpxoYXOqbzdM/C3PFqMtRoUlC5mBBmeif/lms/ddNtCLOlB1amE4nQzQ76ME3ny+sQWihP9q2Mjm
HFjv3qr6BdmT5tkec9ydvNyoNmB94gxBKnS459oZUwaSYXx+8WuGRnhn83Jw3VG+8+Xc749Xqk0I
Pzlu3KRzmCUTtGtaAjReBwu6Qkn2pv4XkDNMQCNEU2cMzkfk848dnAnjPTRcnO9ce3nMRBH4YJYD
7vlCitE+gOrwoFtOcDgSPJGolBVtx54zLW0UUaS/u8md2Rg56RBQbKGZ8hQ5CGcSx3nm2BhyYJKw
GIbT6XAtRzjNLHTWOXiaFSRURjwu5U8qGDuKVb7Jm3kA238IlbtqtR0ZwoTOdtKjTXhd4FDMwOnM
qQsgXMA1YY1Z9izKQFoEiX/kSDBOov/67BOzBza/UNVw0cK38ovouVGQbOmonNNMx5QIXd7CpZnK
ZdYHWoTew27nBHAvKZyoR/jGO6iwPLxB0XcbbOmIpOcs0IgPYZBfwwtxOw1VQTXuLbvn3VQtEVQ7
s6i1TBAl8p4zCVTO9HwkrXn4SXfUAZjRgjcilP1gJXGDWwbHJ4SsKyMRcoojzM54qPCN/kRrzF9I
KDnf6YGhBCsidlaNih5ZM4H04P441dV/EX60gPMt/L5o0IwyJbWKSXsXxEQwYI0nx2hj2lQc8Xd5
p0OcmIZDHOzm4zjTJ9RrJrS2edsaiuaGmCfvAkB4Ys6TSqwmPhLdZvhk8Q9tQMbkGHME+fMlYpCf
xlDV86Ljp3FNoUjSkBqgIJtkrtJBSJj5XM4jNjLmFYQeMwPl/7I4KNO0bNpog5DWwCjx9zNDSd2u
Uu60G5hwC2EcWjXItpx27SBmGS+HGkI0w/oUbl3HdGfHX2T4PH7y++kf/ir4hIPtKtMf9jQKJxob
5KfRFwMO2sGYNFT22syAAJAx9oqLgGcHraHy6JArkeLlsm2mQcvO/de1A9hv7Q9ov5mruJIC+Aqa
YSeZBU+J8YnOC0h0wa6MGBQsISRBlkW7NWwIwn+20eVlpI2MQpgVrkWIPIO2MsD5Y6V2I2adtBvO
Y45UdXC4xkZMD4Wz+GfO6ys5sTh0mI2nmSGwuZlVS7TaKFjMJ2PjfQfJLpQdi4GMSIw5VFLGCjOn
IzWIS6U4GHA21YG76MAtVb1JUxXlf425bhl5w4U7tqsRkPyJODpv01Cr4vf5e8kni4WHtWjCBr4K
j4oeoMJvFoTtTMyYlz1YCQy2zl+DWeIIG+V45xnZQ8RJH+yAZ2SHll9wFZlhS4VQWmzZAoEqiA0N
AcBzBxM2J7/iCxAg2VklC4iXg1snV1lVZPwHmuS5C/WTvyRfKkSKfi+WmppMZINkL4GH2qg7KnSY
zECnLZv5L1MxwLlgsCVphBlGM2kFCC3l47HHGQUqM6bTm8PNCffHIYMeYPOelrEDct7kMTpxCa6S
SeOIALmHKlCWqS3IFdNyAAjLVyZ8qv+SjvhrVxs9ZoVPDqwnFZo9nbpyJN2GLWaWSt6R8nWsEoT7
52tbvZg/NVMCamqOdTi2mgxIwZeLltNpr3BvYDWCJUqJwzhnCDx7mipOgZ3eWQVHxmYJojD5V8ap
kLwTc50weYMUgiR5Ikle6dz8HoZWyK9xKxVZ27Mnoox33bbnF+Zs+O2coFVO5eMOke0hDOKvZwE3
OInRPiycs0U3DTc1PPSbLKNXcQGjYUocSgLqMdEFMOX5JsjYHA91kbZntTn4KsA/8XqKBiYdZ1yS
QlZpVjSfW5JRkRH5DLcu0zepG8x2IvdktLNqO16K6z8ojOdnlJwXhZBQN1HaUhoCbEI5lusRo0kp
tFwMxcxdaX39yX1PpWONOD4pKHiSFYcltQqAz0Vj1B6FlqB0lT9IiH5m5QmzPKyAdvHjSGSQYCiI
qAxZcPrnRF0Bs8yWzO8ZYlalpoh03WaG4a3slVR4LkG/dDE+CjO3qQYMtFpIQ2prAKbtyq8t9TEG
G4ucoLX4AKqPZnO9IMILA4on78TByjAOe5IyLKURGA4TRLH7jSRWulUeCgpf+msEwQaBM+xu78IU
LYbHSfQEhI4flxqv4Uq/AM+OPtzXXHoBAkf0xqzvUrT3axLHh/Si21fsxzHj344XqO/M2bF8CLfq
m5RhKQa+Y4LGCab4LzpvBsngh3Ib2dUg8kBfrNTQYe2iU+DUAM3BhRAJW3D3iNcbsze2p7+ovDzl
zLbA9RhGRg6aK4O6UU59xqaIdtwmWSh8WFpxbGVfqD/urfFnRvJ7rNExMcfCK2ba6ttLHZ45rPAp
9id+hclRHZNc3jIfalSs0Jiw2nGwgGlz4QQE5wOJVeZodQb82qfV+WZgUICas+8feOswHWQDbDZY
UYI+z+AttHh/HMGeD+YCAGnWe84qLnnl54XJUtx3kXuy5nmcAYjbcoOHsyPETscSVAX6wRPuKVX0
PTjhU+1hGkRSMSe3pEj+/Kss6uoB4OELqomPBmdEc0rV4OOTjhvNKFOsOUGvu2a8nGKB2eIoG7g5
IZRRjGUjjNmNaRSWnqzNSwcC4yGKFmzbhmwAjvWR1c0Stjky4ZA//YCEOrNMymbm3HAlmEC1HCdZ
ArJjca9AePR9TJUxz8cP6yKL+RgdSevHx1TubvBDIUlNHNzA8S/Yq6ZQULmCc+6Y++pKlYfzB43I
iYpABeY7l/XCO0jC9XrsUU8inIReV57Qt3C17X41MYc7kb/fQJr5RT492IY1bgM+CnjHsdzChMfq
il0fsNWY3HFFBLzfqsSf/R1U9TBTQ9oGMiBkKF4h8V14jyjWEqhTvHxdMxCu5vvKg5tjnLRcgXrI
nlkoO7UQxImaglDGrG3M4+KAcwsTuRxsSgW2aUfQSUYP5QZMYMZCpSzM8GKlNsRj6ZZ4WIBXGfKb
g64lb0UhF6ZlzI7DxHSRswTOOTW/bAxJ/mU83XAYzVByspGOxJ1IbRt0kI0LhHRFYRmhvR0wPjb+
d5uIBN5zF0cM7vwAd51SOHKifxTRF3ODVCljHkgpd8EYqPYSlhuB4pDfzCxs3FpY3ecCg9OSAsHw
sHZP5wx5hQlPyiIy4ImrLvlPblBkyrc/ijTY3xdLe+XGGoFHVyaaDkeLNz9k22NNA9l9UNA5GmLq
gg3h96SD0MXxsWt36avbCy6XXMFJCRP5NKoR2mAIJpCN5RmaXln80YhlAJepKYtdQv5cS7auoSCm
IPAr4FRbXb5MEaKaGvV9yDZRPFnVzFBugT+o5+djltHH7wiWEEQoZ3qhwrUXDdDSNv4STdVfaDq4
f5S2riEkNB6q4pob/XriCMzYitHGNYpAtfpwIZPmNl6m/BCP23bjn3XF+OecNbPivnMKVD4AaOPR
zCQNLu2bLdUIAO0IyIJirmGeNF5B39txd3rxd8S+jpcV0pa3bX/LZfsXq5ZqpKPCiBKOfjyaNAvN
IOvtiT8n6Kh4srmqgTYMGWj+PRb1mEBIjQbMU+HURwEzdEOHsopqCfUXKmG6ISgT+lEZvEQzZ4Xd
gNB7msMUpkgq5PsU7WDmpvDqli4K70PyVh7sRvKLE+QTqFbM7lj5UwjMSMUYoRtjjAptxUwHaJWj
BzqF0/UOm+0XU3iMOnOkhkn/b4vVwo9w+yj4aWFxhTTLLWaG67I7IOFDjFq08F9PaBgxUwKxQHzg
oZ48FNlc3fV1rZaNmTVTQgm3NHTjYmvL9AMbDTAbcij93/U52F1+7pjqHZbq/25Yyq1bxqj+EDMz
vF2UFocykPNF8V/5ZYL3m0O8ug8lnXfJnH1crkzalowFMACjQWJkxudGMhvbiIhiQ6cxZKO2KiQA
Kyi125VlDuUN6khKO2gTZmOjIoy+1yQKU3R8D/srg8U16m6H6DLf7D2/vkuDBMrt0NHxZcjCOIlf
jQVnoVDmFIxFxuUzCGf3l1vC8nfWaZBPjNboKMgrkeGEH+fhAPdHYaEnbX6FeFVB9CU1IKYSr2xf
+wEHoo2hp/y7+e3nHVHkKFi+OLKsze5sBBB4MTOH9yPCo7KTSCwDZ0JlDSimdAICaz30JsPPhf9O
RFWSukiGLWTQqgABy1dzE1rV7Qw2iP3z45hy7r37UcggABi7eYT8HB3Kanye8J39gukjZ2qgZmfj
fze+fc+jHzBEwbYJnLHEOxtshht2DyMErxwQmkwTNpBNhhM4wmOOfqxqyn5DYBQYbrGeHhyaitVm
GCFZAgChKo7N8S8L+Diu0Zy+FKaC7CTD6AIXvHB7zuU0a+1Y1WrOnMKF8DfIMW6qpfGZEYns1wId
rLcFJIcK7GnDhWp4Uhu7h8tHHG33Sdq9+wyDAJDWje2bNywY5iblC1aUIFcRSBjM8ltvE4s+4Yvl
Re5u4iYgM3VVQrEGBZxl1Go2H1Rf7C6cFRpxtKVAmASvNKLQaeh7jKTfJzO9ppocxMcqpnrL/Q52
+oqE1kZHVmZ7K1VVWuMp5XdgoTwHYJIUByzGraDoSh6wybMxQGRcnue6SYUdQsdB2BKCVjj8+qM9
33j0UH4Z4WBOdtf7YuuZ5As8FUnyvp2J5XGsA7Hf8z2DNL+iO2OQTBm1Aj8yqvlj7peEm5idQRSM
9CKndHrKa6B0yFrwuzYKRGgo/sO56WpKKU6YQcQEWm6tRTIHuQSvRbK9pFjjLKAJyKMZ/IKfwWPF
ty0ak7/8DHM+4QjYHmFukc7hi7vKMm/HzFtCSXoDiijwfz9qzq+Vp/LrTDmVB4bXcVoZSQO+T/us
X/aUnpbrp3Pjz0QtUtJU/tb+yAYKs4o4tTyjwCiJ//XgPEFhfk177IacRzOofzXuYa9UJ8pjxPQz
xxB1PvYVNP91M3xY4P9x4HGTuZE7loMQjX7MvVslUf9VKSzZXgF/U/FCofttHDqGjCdOpElP98xZ
ISu493Al+MWoRIoXIgR/81k41CZu55zpJXsJoRICXC6FtsMCh7oDB5qv0ZUoTz9mOGJuX7nHkrBQ
YOvkcNhEVzO5V7Cxfy0euSIBF/N3IlHkyubHOnHk08GQFlRTQjt/oqBVP0nB/2rGdKPCtsR06TD1
GqRFTunpfSYZN4plcyGHMQ4meNVc2JDYOGDtM6L/H3hE/olRADJyhvvR6ec1rQa6XVpdOmo2Nc7T
YvtTZimEBxNr8GMUgFCykKbUOmxmylIsWuGJmPopP3NJUhmELxkzK/p+yv4RV9DHkmvq7hxDwOPi
esUTlEHRiLK/8lNM70Z8h2WHlICt+VcQtajnuZaiTA0oAS4lt6PX17tDfI4pRhpycIhD+elAtD9m
WCyjOoXk1TYh6A5fTLZcOZY0GH7auqeizfB9/WD0TrIMacUmDRz4iJ+gEo7AYdzQS5P/3Zzjz3vv
uvqMeFZ0M+spXSTs4fHgIpiXtCx1V585W2DDLWZSMHV0Yte+Jd/m9IMW5qXUUMukvi6RKmm3vKJJ
ZyaH7OGhVc47ZN389toQ1De4Jv1ExQvtBikNiOepwXyIv1RJbCOOimmPLXgMKz32KVR5RnGUR3lb
TUcRP82oJ0OOAs7I9ZKVCFggE4WPVZkC/VG15iUFK6YakJNKOQIoUQQ7KsYCWfw1jn1KzRqV77iJ
vlnjbG9OkqGTXUCkdv0KHSGh/KfB5X7y87/cFgELQJc/2OzCQC7KAaiiO74Gfewb6wdsQRI2M8y3
Vr690opRekcBJysBstScKxJjVMGiHbFy8MA+8izZARdAWgtuyC+cmKXwwWhFsa6EdzTzBWciBS1+
RPzYVY9EYXP5Tgcu8go+9kyPKL45TUT25jaKHnMqBQBZH4Le96DKn5KCMgRiclvzHy+p9zLU6du4
xx3Rb6hdyLyNVygdIN5ZC7cpwc3pri50C4G3roCGzLiC19H18Q+brroBjkMW8/lpREGyWNvY6kEW
yjd1AbJ48QNOfH93PoP5K4k52jHdkCfxA3r5L/4e+8rsjDo3WrS0Y5nH+eX1R7ZnZiAR4dh0e+x0
qe3W1Pua0C0/Ox+dy5UiqIopyrzF/0PjgcBIRzDthqKoIRKhpD4f1vM5YGDEKUca5tN7pJUumCa+
zjed1/8Nr+z0gDM2ne5F1a8c0jgZIZcpRqKdkUmyCf6Mydp9pDplgJTw6KoW+ZjHyXpzztoa6yIs
YS1zU+Cx+jYLC24LtmWFyvodXCNIyrEe5RNc4wuncJtokZXAwI2PERk3Das5D3mGdh3n3PX1wUa2
NGWgFzVy5DxYLz/xgG2fl6EI7nfeQkjKHvLsmGE80g7j/LuNGi6fhYLXyYLcND9+R1VEs8YF8dsE
Thx7TKAG7ivdqVELtGRZ5A7j+ZzR/KH11Qdg88zxDtKGvw+EMC0vRYMYdd/f+J00t8q2td9iw0bI
DbTfsHwsVwefBPhfxJnq/I3mGN8LHgJ1c/nRlFiUEvFtuC+8mzFiNsMEGhztp8lSqHAZPqc6WgIO
K3fVn1lUxE2iK228RTyhaYRWxl86UHEZhAXD6YjMFXyNMbewHzZxhiv1uII5ZyNkBpF039N/zOhN
vmEtDp+3MuPDoxjdPf8d35ddDdMUugczVjMFpfLZPP7qmIPE5ldZnGDxfCCskRL3NL+6lWGOAVAM
t3DmE+zkFlBNiTmROWJvhLLPJGrkJ/GZJSoz17YSfq038/2KtKJNmbv3robB9x/Su95Ep8BejY/l
K+9kX2RfmnEP7LgArJiZr7GfyDYGpknVZfunjwRccgroW2jKgFE9IAEgTcZTwlmFKhKR1IMxwN8/
6FnXqAJMQGpYzED0GJ1BOraRHakgb5YPOVBoHnb1BcUpdArAUDowEij4h0NtDZGMVRyiRNNDoydL
ZbWN8cL5aZ5Iu4javjymmsgABD9tMS9zUMpUU6uFUvhO5xGZHO96iJvajmdvt7vF/ePp/xmQbESy
iFKZUg0pZ6gnhggD0n+9tNsdziOUc5hPwJpU5MhJKG6rEaK9LNQrYlJuywpxFpUEjp/N7amq+5uA
m/Zx2fOcmoAdY7wplDIICGWiEDZwQ9pBODL6JYzj2YAZ2xXZBTe5FsrexW9DkY94cVC9E0DkPTeK
u1zvEWD8G53ZzGkvkH65O63Tf9gnbVRkvBGSUhkWw9DK4pkSdwTYbztgDiNKZeQH4H6EC43VbXLE
MktNyPqkGysJBVMzKPgWv3BhEgAOzPWucPIROSnFIHCqQSpZzZozNAVpDzUeFMj37sA5SFHRxs17
AYjg2zW3M9EMt2iP2id6Df6EjzkX0nCUVvImNYCeXuftvV3cy5rfRXiUwfbrKSVr9kfUiGQQt1DT
dGZQ+iJV+PP+JXa6VaxXMZctDQEijMGhpMEX1hvi20C2lPx4x8QG+Xv3O58FC1Pr0KXgUL6HwQ+8
8dliaTKs1Uylbv0n6gD/divEjRm5ZpeVozf1AJqjQEXfnnuFhpEzkBAHk5A14r6W8ltFs/bZkNgQ
6fltOgs+pTHCkhTHLhkVGNndz3hp2sVW7SBWYWK0o3zgUQHea0M52RyNWOIw5QRYiuG5Z5jF9dpw
/oK3Mg8IeRcdKBpQOa2QzCT2LmVn6kBYF9f8NsqKGZYy12LkJ5jKOm23Q2TkiBx6qPYIMbI87p+r
/oRtLGxxMJu7AbQBdz648cM2v6Ux92owYZ4Tnce3sgX0WAYZuO3zlynNoptln79VGX2c0fkxMYJ1
2XGaZYTHw7pkeSMcx3mA9012JOrLWtWxFLCoYpmJJGrC9Po2qNBPS80tahNwqsjztyq7TszMOEBX
qHiatXeExjL4fN06139NGxrTATXuLUrYPVJdzvjQuApYbx2x8KMm3kdfvAlgiVE7OUjIqd+5okR6
QfSn+1is1Mi2X1kEcpuhvnQ9Hx8WFpo/CYDznmq99RY0LQmrd/Cp6UtkNTeLcvcWXIhA7YEJqiWh
079SxO3X9CdWM+iEHcfBdpqSe4JEY2xAmcAs5+TDZtyJuv7dWPDsFCNZpBIJdfF22iFQdjGkc9/J
RXAvm7zWGmS7D6nAWgs3LANw0W1Gt5z6uAHAJituShmu8xopOQaECm6m18c7brrd77zkWPrFD6NO
cOy0d/HSJsdkPyq4JyB8LdtTk401zn8kXKS3kC9gJCvIeVmZ9eRXvp8hBu3sw0Vtet3h/BqC/MgX
rqCbb8ja8FvMUBdNXfHjGhCmGAaMYkP67TuIFD/Fe8xrdhOcAk6/Zcs+hWp6oz3wTbkD3R1ymtTz
uuuO02n4nhJjftvtc0jbO6Y7zYUxagNiBljoP64lGj7IN+lxWFlU3jJx3LsQXpNmPSDpzDEwZn2k
WiMoBrMCxgsAcgxdYTtfMUGF1zLf22NrOjrphjryK9QGYLOsz+njzvhCw4dX+XbuCQZdg1eLkYym
a/Ca4bwNC2Z5XQD3DhMc1iMcvfne6zjtho0WZfEpV8YIoEL0cpSLICYhM+ky0khv4WYBbp7vy5lv
bBNv/0KyOdXQ9Z/t2gQ3AMIB5TnBzxBksK/yin4D2bwIfzqJ9nYZiXH2RzpFq2eiAqzMhAJOWGsy
vYlaBKSPG9Xgr89R7Qb//yXksGFWwDTjlxZdhOaWQVuy0oyrTkqvI1AoKTav2covH0/cYD5sTxge
nIHtFhF7tqF+Lvaglh5DSl8kK7/hH2gXGFLuDbli/YY9tlVeyQurrowa83ONaLDk6UFyp9i7ntwL
oRVc+Hs9g4lVYvoGIwXlCWwDIquO4zKBM8WM0khwXR5Qm9EDMpc1r0iX8/9FA7s18mt8luEXfiOh
BWfmIS6+IiyCoSXTWzgnXFjaXa6HMeKk2iAdwP8iTOkvlBWIsvw4+EFFk926TP2ck12UNucYUIkA
1TAMyIE606ZY65vL2NPtpGv2hmECUaHIMZ/aUzGBTVU7FORjjdMzEhlkJAyVmYCNokNUaX2eDuu0
xA9rmoTHdtdjDSzBBuay9X/AunC8ACCcdGnnb8iMw5dowXI8m2l/I5ojKmhtU2Voie3XigOUzVJH
nXUl5FznkU/7b3lbYKPcdqxXCjc2l49B543RaYxNgLGRB8jQ/gdF/dnNIjh3u7uxCK6fkU3GuCzy
CpdTl3w2BHWMOA7hz7DyYo5Wu2YaGccJHW/jkS7itBY/dovbjsD70KQEE6trdTOBE5nHnsA4CqqE
wxEbJ3EmZQWqZWla35WozmEaMERJc7uE8wBSiVPj2HLMOmR+PBGQKWwdifsSM5lZTgVyoYZw4tRe
LOy5AZnyT+PyIGS5VZYsKS9EM0Dz/wh9Mjr6KWCkje8tTNeNYMFZT/XptWzIZeKTNXglPma51FGb
haARJoe+IGri7bkiR8FcKds9t5fXYQ/kEGyn+ulU1RFAPAG0lA335UZFnooXse3Y8FVXbZ8TNE7h
4YS1w6OxL9KSkiF12AK2G0hcLPFcJZ5YzJGVMQfBCzahDwhE4Q5AAFtKKBoi/gXGl4yDtfozZH4P
6nSIvmHQkc/ecz6BdmJe94TAlupWMXzmE+GnkCiAFyoCIIyJUElzmveUektADRgqdw9XV9AZo/+E
Gr1IqzerQKsZ2/v7j4OSuEtVIgaND/K0lNGLqedaXsuDsnoYacJgz5vtsxfQpHtNhziMzvo4hFz5
NnAaYC0clwSJVQOqxXvG3q3Csimgmahyfr9LAY0tKJYukhEWOsiMXBVEBpxS1Pl/LxszIybh9FhU
BTAHt18Gppg3TK6s4aUpXjDLexuwsmvhId+G5LXdLTXfU7xx78LvtKSi9IyFfJPTpOQD112kOBuL
QNDQltqEM0po+d5b7/2Z+Wcm2sL+Qd6A/omCTBZO76a41Gv4ev7K8TCD18TMeVV9v4rvo+2IQJrO
CTNvvG/ZmC6h0LOEI4djJs0wS44x+/a53kfPJwGEZl0Kw/pzHezY1x5VsbvMAfVxXR3IpH5t4rl6
NuFcU3sgtjn4BxaELhBl/YwzuTkxZTLIGSdW11jjTtqrs55d/JxBs4BPBxlcWV9Q3+NnEhBoShOA
DvpobKpBMTF+xKqVD+gIhgINkScMqJDpCsykBLCSL4NtiqEWRrS5src0lIxK0blkR7NNnEIprJH7
TUjBMrjyRV4eHF4c78YpbYOGRF+4/bYCuaHfUma0ZNNxXGQAw7CQ+EMY6bK4kVw8LmAMGTEyjNaE
i1UjezkE175hPlTdNiF0G9jP+7uSxp9ZPR5sAeMX59TPaV6Vc5o/vaNmSrKBP/VNqdS0+JycA61f
qpyjzbUxUp5suNmfuv+Q2fxtVPPFudfB40naRnZnmNLK6W1INwQoogUMhf40MGFuKBnxf2F5Y5KA
gky9t7fUvwfEYwNpqa7HOdekuMBgOiI1O154bpbJNPToQpDOwMxl5buBVWHoBVJSkQToC6OYL5rB
EIaAJYa7pziJK02w5QVVFyeig9c9+ClPO6c5vIn2LMuAgKPDTMD4sdoxTMS2gQfM0IIXfqIhon3C
yQ9+LSV/lVE7Ya3zjtBBojFXrppieqDeFYymA4uNA5bhU/C4kIEJfOA/G9mIENsJCK+gJ49b/OyF
ze+QAGbG8NfvoQSO4ZVHtPVZeSRu9lM1oynC7fXzJbpGf6HEBKeRbSddFoNlBj7miOO3DNNMzGG8
zATEr4Dqhls8NkOBBuU4me5Qos6EupTR85glHaar8fUmROIPqyV+jDqegWzE3guoS7K7y8gvYTY7
/DMSccKj1jpZk+yTkYF14OclwK6dg/iSfvDX6/BmutbSZ77vd+GHoWCRryyY+tAvONAcFodRLc8y
j6DGtSvWn1VWgpIuw/XvsXXhS96x+uEGMMGTRhtz1/aZJD+AefkOQJKUoSKPxBIoRwz0ScuNHtpV
DdxZ6G9LwQVxiuLowuPNStCJRRq/QVOYpuGO3oLoecXd60gqpSYwmGoAL6O2iGl1Qz4dAD4jQRYA
FhXMfI5pKbp7R2CxN6E7DNtT+nGFpYvFLTtj6MfLZ07nU3VXKnQgqvvhvrjU6T3bMyoeMvYXpUpV
cm0UjqEksd6U/wVVhYbwba4XINZcnn1ciY5dD3NVDT8o2l+MojPmSfEJtVPxFa11TwWmll4pidli
s1Rmfh3/33vg1UkuyYMMsntKIH8CGKZIVOQEIbmGlqNPPT9EV/4t/HlylZVs6XrBsRixvrCJoM76
FDsu1UmVYuNi9Bt4pDzhHSC777jM34nIkp1cpjo/pKcQF+Cem7okFOQ+jRw2DdzN1xkCbT5nd7t0
d0ZsHafzTXNhU1Pf7zn0zmBRHjgo9K3Re/YH9HzgQAUAjH/6FfRe91TU/Q5BHHc7am2OPWxr7kbY
64cGazFOTd5sg7L2IG0mGMdd2rZftplXPdCRgTNRyVjQYbNwULTV4h8N9ePp+g9zudVfQeUSPAe4
3d+TWgMaBrNDXHcg6NEUfa9SPeeABWuzEYb97Z2Nq8cLt39bM0p7l9WmDA3aOH8hwOZfvwMuqnYC
pLzpzUJezLMMNkXymaBigLg43b66geET1kZ3Slcw+GVceN2423WfmhAtCTRuVGSMoyHloCwRx8bY
NjkxwszLEFVGFHUZPMhDH3CA1adTzKCEXk+KYeZNf7JsAklb3txVznSSk/t7wgAwgpSBnaZXJ7bh
IkOBhEi7447swHs0oqCiJ+mIYsoQOQi1yczDm9iFpKAtNxD0u/GWqyGCkMDMsYw/LHM8PsaepJ2n
av+kiSrCFtDMgceQS+HeUPXRDjBd2BhdP4YJwF9bJLyparn+UpSba5pfkLAm1AysP8uEyt3pxxBR
MYv/aqZK3FZ8ukTbdeUXAg+sj+TtdUZeTZla0+gjGXGKISzPXOXQ5r1nD3fwR+YnQBU75NGLzIiX
CkiiCL0ZBCecb4dN7opI2WLAi7FgEOvF9D927S4tD7XpVbZdYUAgAMKUim/uD1wLXkjYqa60lDd0
Y1yVsB7a1206FY9pgC8W9S9HEY4t8JEa5L9EB3ABL5H/OeqJr4NShXfS2YvT25LMlKfoTJPWzqfi
jbP7M8mA9E6woZBVjpBTLL42myAB+T6OR2kM756buEK7xv8F47Z7XIizeQhhEd4uFF4DSVXPqTjW
Xd2u9zBvIsirDJScA8azQ7vxOdsCtwZwWav8WDLleto8yvB8ytyLmd2N2PjcwEj7d7iA93ZXXICa
rYd3ed2RAzel23s+ggGLigB+Nb9Os2qE0rgYL6DdAauWq1aWzwMNO6rOFl3+C84A0xNlzILZ4Uyt
62GsklW8vLGFNw8Pm6fXg6BE2w5no9SPvo/4jjPgo6x/V5eFM+AZp/b4xZSloUixunDMITO/UqOh
6EPsj4FrAIwSDsl/rkNgb2WfBr82OjXGzbs6INfx1OFaMMxkVh7g8lEX7Ph728zjDMFVu5s1n/BF
qHEnOXg9WxG3xR95o22KicqxneCEpCXVVBgwCICHHT4tFfARbRuY6lKDB3jMlJ7I7SE46MTiIaTm
+oMgafdxKRP/V0UhZUBp5JkqWFKwcp/dmZXiWDEvG2NgkLEL+68mWDxd8f3D/onBC2NCLglptKWN
xx2YTAt8ACb2Dm1Yi83iHTpKBDGZh7VBiQPG9wtE6iMWvOSR16P4q26+QN0GcjO/J8T9G1DcttTy
3oFVH4v2LOfYdsOwCC5C8+jHxJ+3hIkjJJG8mJIlrzl2RIqAosey9mEmR6s0G1farc2nGh+ugjuj
JHhdMnWpwhbpmS8/QUtxsDsxnfNDMRrwHqQi4x2kHfOUAQpLSYl0H57YyP7ET9htPdb8hJ+TVZHt
uS+9gpYLFATzGwFCUcOiD2M/uanD/jMRiDyRk+yffDn1QZ0Fc24oJLs91EIlDXcweA+X3Wl6znqC
ePyGQ4SmEsDDg2u7Jw7wrtlifkGTML1SZkzUwUpDKb18HLdz+082aMlFp5wjGEuhSPK4iILoIYqY
k2UTxVx2Xa9/Rx3jXmMJm34HlAgDYOJ84jUI73BYdT8hkfNq8/1HX6ipgVwtpgJHFX42AyYRjmIP
/BHWvzx61GPSosefR8bUj/5WYwwl51elSlhwhBXN75PRmrdTeVn2iQttA+Bg3TKchQqpFsXtZLoQ
8dtJMZGsUzu34HjcU9uh3SIYq/IBSkfu1XvjCFWB6M7cPws91Xg+cf1AActJjVAusCvpAGogaz/u
qaBovw9xlv/Sdxvwirw/xwEmgOL5kGPDNXXuoU3JJMduNqYo9wbR4XaHbl6WuEZl33E7M26E6ALA
2RagbMYVhdLyDdpi/9JMFHhpqx4OqsJt2k/xxD7EQImOHH59x8CnxMq7DNg91Y7zx9JMjR3l9/Rb
ITluZqa4eMzis0hLbsyib9XEFUUzxsMD1PmLkAD38T0ZfFJvO3PJjjB6joOPzpTjnvM9Wvf7h1QK
9JSgDmherM2SYcAhLDkSmC0Xz9lpx35lxBj+jBRNVJ9A2dczJZMIKsYDdVzKR3jpGXUcamur0+3P
QXcDwp9wtQ2zZX+Mod/cu27JPkIoDWswpY4LKk++bBtftdjHO9pIb/ccVdRTdGsca5BtfjUtEVtp
nTQZuB1NIF5B/iFpsJf2yGaXSuRf0eM3qQ9MUQON5o8VFmOps6ftJ9kUWirMhb2ECQVXYOxAVJVR
vG3912yZgSqZ1x8zNbguScggBbnklUCLIFgO9dIE1dlONBoVSO2dqPAZ2Je8HKCFscZj+pN2FsAy
IwH3wwv3j8DhqMIuGGDoSGY2IF5MlWR1PAR1BuE1u4ig+Q2m4flvDXct+a0A6CnYQhtcFCaY/CBx
C2AZTK7IUnYqBaqBUghzL/8OEsV82/RxQUY4bPx8V2ALntQ0zWexlkTSU9w9yidGweIAjGdCBhw3
E+5A3PwCj8cuxtmSoiu/wpIm8obzGUGGAZaowv033gUdukURbCuelllSdj9chy0Tx+QX8nQ5XmKO
F1dICdmKv6xh7ILX29HvpuxetYqJSscIhrP5nrybqSPU7u/joAufl/2MwfyeT8iME77GON94oFhf
U7YkhlsQiXygHT/mW4VXvz4g/sQHUPnC+YQyDAU3xSRXHx5ifG8pbbMGh7Bs1RACWIgaIXyuqKE+
jPhmavjd+mpESHM8znn032k/0TWpIyE+gfC0WtjKOQNfr6InM89wHRZJFXpx9BTaVY5Cbtz5+CtU
OXeUzwGCmx28SX45v0Uwjmt14uMmDIWVq8RvgZviEL5x07S81ogYA+PIU4VThQK1Qc6g8++pldr1
+gqfHCrQIh4HGD2MVt4McBr9UgJGb4paC0YBU6H67wkobdWPZH34jOoUAV7D9jHbKIxKf6A8ZTrd
MFRQgg1fi/tm40A3n5AsoW/QPNyCkUdsuP0LPyQeSB7yQoetmI97PhkjV4YEJlOQLA1BwDffZ6gz
TlL2wYllXTIBcxl2G6RysxBLoOqIUSeTTL6h+cWPafzol0xFTuRVifUBJR3mlzxk3nmIAtc5xa6M
WvERizqv+KrPlIXd56q6fs9EvZOafdwDiSCF55zu5cTBFvIB1zWJNQc4fVPY6CWWe1Sd9nRyosZh
DeIqwVicsgu1w2ZHPIN6X6FQucfl4iZxQs/USQp2dJohGSgQBUxFd/tyd9P1OXJFJi02cbe7KfOa
+dnuK/hFNIxSuFOtZg7wzdGQSHGMrRLj9JJ3ultO6eESZj9qbmJZj+Bw+x5hu59cf0iDFlJq9QaL
EAxKnmFjylHjAk4TewYS6bzD8gl38BgoWQ7klfxP/gCDnqcx5UQwIb4hNrYzkG3p9uGOYpiGWsTD
LsToPz6nM3QySh88S4CbB8GB0jPDZ0QcnOidrsDyLuCAs1At02rBaA0+2UwlwwMAK70/obSlGTKV
wxBR2S0xOA2F7AvfRWgm6zPPZtSyCzMtM57Id9Rme4qNCjxXNJBRw2PjtVs2kV+CbJwuGAL1u1PC
WEvSPeWp0qtt98Ksc0w27seEsivy9j8kh2n30YdxRsbnsNeQQ0HVXMhfLPAwMcqMTOf8M4zTAhG3
UoOtMTT8N5+78TM9Oi0ul3vOsO+4MTkByKIB2cRcTGvqEHCrjiEoG9fIOHlsjNKJgLIzt+FmZO0G
aEsRFNHMmGxW2cL1YQ8L6quWLNxxkAsWCCorH9yCHBIgU2ma9eOR8LFxILRDwU4M7JjfOS3QgYAq
y/8GRCWGfullosiZ44vaa847tovlYPeu1QVeOboz72XE/IgZv0gBokwJ/JMLvzaPxQabf09dfssS
eCqtjhukQHdRwjuEI0BB1YuedOV8ygoVeDtWCVE44NFn3S0kOFQhXFyRJdwJwAO91fl4msLhJpHJ
E88oe++V+RpjeSkPfRJUN32TvUCYZgvo9fuNlmhAkgiArB9C2V04pcxjV2b20cwSMq6C0pNQi59+
LPjxYLWal4/WltnMnmaBFkG/D5QOt86EDSRiueHoY8ZvfHfmmzhXGQTemEamXc8v2Z51SgrRz6FX
kRujeGH/ysmTLwN7FOJbm4An+Ht+h/7natXRyeJrxLAZ9oy3BtG2rNK3KTOOlssnzLEYMtXcdyXU
mE8LLfMjwRVwiZaSblfoqvGHSpnDb3qd9GnfmIfRNA4Uho1It8PEl0z5PLxv6qsdwxKca5jhluIx
o1uE8gguw5QJFgl7uYpoos2Krxnmf4qy/iGPkSqmfPsfT+fW3LSWbeFfpKpl6+rX3IFAEggQeFHR
0JEl2ZKtpfuvP9+Y7joPXbWbzU5saV3mHHNcZPwKUSUDXt+dfhoVzQxZ5HwtcW/QUwKMJVVrTQND
5bl/SHfT9yZAApK1cBn8mPa3aC5v8ErfXaUyzMRXNmaEyeyEIHLiQuf5OWyCH9aEuh1GgTH3JqI3
I05o+qVjse0Fm4o65YmU0Odb8XTowE2oiLlA6kR6uYI1h+iFhd9CeWtZU48cZRTN1GDtbngxjx8L
KylWHUAz1p+moG6FqtFJNPTjwY9Vjj9jQjVrCWYYI5YXN/lDE/8bO6rCmkubh83GvnjByOsBpzg6
P6ko6wIkheBpDAHpYLNJpCBl7CmObqVCr7btM/byHJYajoHYk80Bk6qOpZFAcFuDNsOW4Px1KB/d
DoqWuXDoJLzH1/D3JXpo5JZJBnKqct9/s3UenUbdKLAd2jOfzbIa4axTN1Cy4pyli1frz/6p3kCi
wQH60v7LHyLLB/xMob5h2sHSMiInanRqPhjzkDyZ5k4MZC5FPfFX7G+e65a6ibENGneRmSI+1IHN
/ydt5gB6GUMKCxoNxXNRtuvUyfyV0QGmJ4CjnGEY9YEK8+XeUOeUONYy3XAx5n5Feqy++RBFrKq9
7Lx59wWqmPSobRBKULjBPFDWR9OeL7lfQnCL8FAQ0svDLXz6iCbltykItM4hJGHUA4BPYY77GGIm
RHMsVN8xaT3geW6tV0vqBVFylO/W4dYNhyGmGI828rNjDN0RFZfWlTK6XLvBw3oL+pNtm+cR59Do
TExyCW2raNLHTCFMlk5uA4ILYWzc/ciGvCbYOpanBQj5ygCm7ljDZNiBPFVcCKtIGroUQ89jI75z
Yd4OsLzW/ouhb3WPDRHOz/gLaTeZjZgr1RIvoKoLRPwRd6rrBX9kFLLlZ1FMshNsxe7AtikS3rXI
98a5iRz27uYtwNj7tYroeue0SO8CUrFgCYOsCqXjQv3bOL69aciLmaGGL+FlKp6jknchsyzmPBsA
R2r9n24hwwbhzwuiSn+3YgEiC1XAU6bhcsRAJh3eX0qhcHhpezpmmKv31iBGR9IxNBufOr6DdkUx
ipsoS0zduT6loV4FEyEOx5W74+BDx8sATL6tJBq9RzOpdTONqPGVF2p/N01v5v6IeTEE353eYIVS
pi2VbgrsxUkuHvpOc90J3jLj/uu0xCpGr9TX/HS7YHewZK84EJ9J3XqNPKgDmMHhYbOvtldNCujp
HQVdQrNUXh8X1tGqIgyLlA7vsRrZ/h3jSfWI2FGR4UdRB8+znvn9Rur1yXiDBwIFVYSDUSB4m2PY
nhjxF/ib9nzwY3lab477acdWycInYslxR6PZQB2d3R7H6qFMIqIUPdWyJtyXizmHjx0ptbXUcaCV
CcbBQx1kdLmXPD7VNBRQlZ4yPeAzAczM3U8hqG8T4WIscYdu/O2z76f/uBU2G0L35YP8+E3CnCnQ
JOrY7uJmFw2i7zMiDjdTJjtl1RYNY3jlRrhZd7iUtxkTbpAUSgR4+D3fSOA+ZEnDPBUs2faUWrw0
/rhjo4ZIDUXvMCNvMx/R8N4m4ATetBsurGiLwCrj2FBiCN/5vfAzIiI6/1E/fESMuOOL1BO0zJxR
rA+jr0xAWREnsnDxb7gwFzwUF6qf49+gTcBSWHP0Wwsx8qe/2Y63glkRQJmcX7y8iC+aoY57flTn
Z4BrMCELwAHif4lCHJtpzP1SkSNywzDvPWigFCVtyCc8V5/DUgf33NzD2LzcRha6QFob65TbE5wH
6nun6YGWfE1gzJ05X4Kt0drBug0xz73tw+nZDYOCMimCo23+y26eERVNM+twDHc/oon5eRl91Ezb
FHmuBePMFMFUJ/yquuRjtiGbIRrZ6UpFguzGjkZFhh7KbV+qPYOGMWRLJkNxvpqjqbk1M7sq5ypb
G0WxnIR30TcAknG7YBGPmNyRVAzx8x3Wz1OjQNE6BS88oni+eMa1AFcpXMIbEfCbM8ffuANKGXvx
dGWbGq7sn2LDz6uZDLqZUoXDd03FvBynF7+SGgeN9yrtOQ7tlo2UMWLTQ4dJ1a3xfnV2Ne3xfeRh
GQMDl0aaLykFW65pRXuY+TFV2RtTMqCl1IBM9aWsBGQbhMat8pIRxm9opG5Ey8tw+I8YRScc4YRW
UoAGRHtcNXuu9Qror2PkVXeUEdZaYxIAOTWhYLH+sz6qCywIjBaDjt2EBk4UXDd+B00Ay9PU3e9Y
t8YBjgKKdYNUHUN++eQQ9fa72CN8ahWNJFa2tWNyMzEBOppw/M0hfD6OyNEqfe81FahI6bg7Ez+1
cd/GhifYELbGWZw/jSGwd7DyR/QS0505HdpiDULVnBQvHwuf8FVPp/XZHYRzzGpdkPIYSfZyM82q
zfmquA4hb1W2UzszmEOQlpFTZEC9mR2YcnCKOBEupLCRhthLyUul9iKlgUeQSS1MtYXdJFkcsuT0
e6hSEVdGrNu+l5uRipNwywdEj8jvYiNbg8FTY1eUuEmeUUvIfVstIrxTPB9PWMBsKS4gQ4fXiIyo
AiOw+6Y4vEpGUA1Z+ckqdr9BzCHDGjdo9rNhY2KYR4AP0yu8GelLENDUGR100W8P92Tw3o+Fhwfb
xRTB8v7q+dsXfQdmoqivGFKJw4ERAeJirjECQ4Fw8DwHMWaKaxl/xv3PMAWZOpZTlgoYEcMw2tWv
DhdSX8K3DxxRb1lJ6d31OZzPJjbbO0og9uUWgsfVdu4Y7fN9xatvZ9BtWkasbs3zrZ3Vg0pCY/27
FUI+ZJLCNQfGEfTXMNcoU6nNIwgZUIAQRYAESXdbQAqQgo3CQq1QO0OtKcrja8SSupMHCImw/618
frrnf/NjhC0oF0tWfGB2fCFLNwombNfqVdZZmlXbxAv9FSU6t8xEMAz5IPFXkERm8hAaTQAGePO9
3rBtzGzxAmHleEjpFpICymYKGTeg7/HP23DKevLT790I/rfnJmwXscKU1NHI39Ji+kwT6HYciPOa
fl2D6T1KpvSqomi92u9KsMWBzEOOhj19gC5IROI6qn6NZ2QCZmgBvQgbHIkJt7qdvTz6lpFNFIXJ
jeUo1eyE1FF3pAvPKxxYcPQOQMUx9W7P3Hwa4MtF5/kF9x80WnRcO6xndK9B0vhugq4s5FXImDBj
HHEDuA7UsT1SdcBYv7W41QgGNSqQCvqFpLjrIrYKqSW00wIqBuBMhWcjxOTZJwEaDeh2hBuAo0CK
YzIpYqSJepNmtzDL39Hc5UAJF0etRbwmYSQR/aj2IL7p6yeX8GnahTWDgeNTCkgWoDekHWMoBkIX
OPDTuidFq6NgIlyLrylgBE31GxJ3VtABKkfV8VLDhqqTCG9cIMVBSlOGjqhQTW+NVpgaqmPObGsU
lnh/W4Hi4B/Nf84igvhCmCmSVgbtilIACr+tKJjojP4V0VLgjZ33V6gjPpHQCGao9s34BjU2cbcY
ejJU3nE1yj2rldmKedSYuxt4FcrdWsN/vWTXA+gCEEP4LWH3FHvxytT5Foqp1KQRSrA4o7y7lDMm
Oy3wSQ/0omw+HjdhoDibcvGhZXk23shY8d4qdehtwK05pczzXExLz4Wwp4ajf6tFUm9HZjoESPD2
S3oeRleXYV5TwZMOnrOJx9cDfxMyxTEbfxV9p4ihMNht3gEgRVgNduIcBjGfmp4XoJGLR5Zy67D7
HICQXq1EF4KkV7KYI8yYKyuElUVqBwNK2TBCuWAXTIcni5Yma48y+6TWcINRFobuD/i103ApysZI
iFQ8xOSJBBOEnEVRgenXUhz7W6hv8UMqsBNTF1p5JcoVNYLdCTTzRnZ5jVIuu+OeKGlJVOAb4qKH
N6WG6pHI10KGYJiioBpYydNRZQGHPdK123bgvoSyxGM/oYQc8n8Fwt86Zv9Bav8nRkMGFes+O1Eq
kKp0eJTXMEgI714UNJj+vDvN6IC2EWbh/QtpUgHxzfIdrsB3rXA57zmmVxAghNRDqVICVISwhKHs
GTARlYTDDruulZtK/VrUIE9bGHOxqPMZqIDfgU4aL5HRBbxpCLLZjt0rcaDuIqTEL35g8ZmwuFjz
X+3Alq7n8FOBMkAapXfzOqANYpKlmgV2NrNkFqI/wbpGS08oJXJ+9Uk4k8jsUiYjpAkj/8dUFzai
JhS8+vGo6apJOyL/QoX+ldFnTSfDeTXtmUtnNeAl7KLJ6eGKOneJCwvmP9Zw2mkTDCBL4gtfkLHj
+LLqeF2pkqDBIyuXmct0ggoxsRlgj8xISWL9ZvV2ScyEgFSD7Se3C5VOAzShUWPheDEux9uuAQSb
oIbclruO6DU5XqQ1D0tC8KpgSVdkTcok2UpBv+cGD/b483Un7c2zxmEhMwqSjCvAdX+3Ofv7lH1y
t3ph3fhugO7Q+IVcgeJYixBrgAtkCj4kuQuIk+c/IG1vIDyw1OEEAJOwjhumZWsEsalL6TtCBkaA
zFRUMQeSHVTFGe9qJ1/niRsQAyZIsE0ObmRDLfB3uIv8tu5AKwG415aoesKB7Vf1iNPgtNB9UAkZ
mYRHQ0WAqtZwx45NJn8Hm4GY66lB9dYJRbS3Iu4syMmXd+uq+2Qcr+Yu5TpWhqsmOEUGZRTW3O0l
HlaCsbri1aCB+8GsnsFZwe9ICWUicVEPaqOfuoGm52dWndPD8yNPofAEFxZbjZwyFo6P2Wl0hfzL
hoCnObktXXCGxwawrSoqcES77bLN9srOY8w5XvA4JqoDQh88SZqRoOCkO7R/mzF5rBzVPil9r0Kc
/IZ+zOi8GJOiQqmZs8jIcQLgm3ZckNWpJv6CLZnxm6BPcoOtKT9gJDjLt316187HEgBTYAZBjFhq
EmHrKQJlL5qi4GY2W9+KOdBVfG/ziXMxr2/suS+pzt6DrUxCzqLo1oglKckx5wAf33FnNB0LXUtl
3w/x1cGNX0JJjwNHhnnd/i12COc6MnA4+zlrzJR6Okm2Fgr8kMEmhLZ6A/akbQOb4s2fsWiyJsQf
YPpqF/rq/LnEGovnrLGRpDdM1U6sLa60/BjX5BHM/NmewRpeAz06JT4jBhhjDvriHF/GDdXuy5iw
DKuUc4xZGQ3/nimia+ggsnD+I0PGsysofos90xPgMgFN4Y4BWZRR3BnszXTA3+I4Q9vaCsERWzPb
smY4NllLcseaIMdw0HM8F5gp8J6Y2ey3zEwPPYeLaGvtSlWlFznt2r+XYPiOH8bqQt3DijlSQBQB
NQWFHfdgosGFkMCIGF+l0wABeDw7uATQtxUpiJeCaWTwlkFudluAXWFFvMQ373nCoF1cBUwne95D
FMWPYZwvN30cp9cF/rlm2ArHnhGCWLzY0VEbLzTz0443KU+KogdQ6MiYgBXLNjBL8pUACt0G5u3j
Z8ASCFpPlgVkI1pf20RKt9gG6JJ6mpJRX7hrBLzgsg1KxNCFLk9aZ45zvCGAKBlm6asZ0o9V4Nt2
ez7S/bO+EVbyHTDRsOLM3omgEgvtmQ773wyIKIZLFqVNtCx7R+W38WrN+xJGN4gGJk7phsGFdLMu
gSkSEFDK5JozwvfQXseSSpaQTwgJB4EfO1Z4o4vFrJsZB6BA1lHkDjTX7RH0FfkQrzzC8lPhjsaD
sYmsXHTbCh/tMWj/DQcMw2DHNPP8Np9rurgDbnz4sV1WDfW9mDGA2j1PhfkbAx7PrMZt3e4bdQch
k4vuibn4WUSqMWSJ7aAIkCRG9exZAJolwbBFkaCs9EmkXxmBtqFs7+P8X4sXuD0/3G0xE+ggksjo
gPPwuxsEQ4d8mBkAbm6xTU8fI2+dGVuulS+0XGNBh3jRMtDWYoyOkgac4dsrJzMYOS/GDUy7Cl7e
/5DlGp6VwfRTR3XUyv2QaDVRwNDEWMNnfbyMHLNKGbc5/4E7cKe3xc8qh69lRWqIRvG6Et1BM7BU
KB5VDLs3YWHg5fZiuuWLWkRjDkacFCOot7CN4siHqoBvo8SgkLcY+dkxPxenww3WwdlVlXLNrBUr
xyJcOSuoA8/U8zJ4NjWE7nu87bU+2Zz1iWeiNiA9sZazngERow4nk2qeB4IUslW5M2W+pkxlag6o
2CmcfspD/qzBI5qYPjoSuMGA5HxeO4d9zhFpvmqZo1Zr4GXxPJgATrM6AzveU9ahO8Ej8jMnBRS3
IvC404kFgSMtOjTwniX+GiyI8uLC+U8OfiyAQfQRvhkTPVnPSgtRUHrTMwDuH2BsFFjeTCmEGyEO
RK69NjpvnJzk/Z49EyyAKwsNlvhEFPER7Qt7ZtW2hYu059XwkQSFFbKiJRsJQbd2kNUNlQA4pP+v
6xmN9xrwEXzHbWInsTwpzapmwgcBmuT2HbkRTzETpmCdRgkaIksCeETvBqWYMVM2izKrgmkKuThi
DpGVIU1RbrE3kZMKNfhfpeOVasWmY/8nayEbKRXUBsY07Fim0q918CWvA5IWH1jO7zUND7Ghqhck
J4C+w2V2oofLStAiA67Q12DrzPnacXJlCiyapFb2E4vV9cCEzDKYVHuwabSRKzNZYJ4QFEc/X/ge
5+o9jl4cgI2uIvKNwOA46SXtZWJMHeh5iCYRTOF0BDT5d5rrm8C97qlXLNZlJApiSllKAbOVE5XP
uuEDoWyEoBLrqNTiLAL+hTyZpcETQSCj5USgg1u9fu2RWzQMOeCCnCoPAR6YS0TrrDACI+9hXwOc
LjqSOV20Pf+0ltAZ8CV4cUkOPEZQBsMLuVI11LtZAJpnGj/8nGBv9dT/wuZWWgRFbN5HRyoUBPuU
qBjNowEC2URheYmeQ/PLwYqTccT4Dk6lBmoHUCnzYsAxjP2fY5rWZrQ8ChbwEeFHUpzAstRSrF5l
ZibfXp/RAl76gSP/qt5z6JA8n1LrcchihEvVJt6HXS3ShRSeT29hToBpNDiy+ndyjvUzz3GC5IWS
QzWQ/L2jiOiLCqPYq9Wp4lZ8QptRn2UZPSnYBmK+Jz4GwFGVP6DAR/q8i79HGR3TZUITsTxMUJKV
CB2tTUO6AnFgT79AhftqwF/mMHNrA+Y0tib9En01wcUFBW/gK3QeGoyYJshUmfVp5FqszNiEVal1
jBCy3l0SVChwDkn9n2obMpjB6k38TstgEsXGp7JDy4qfRA79LpiFQPXhUDhzwlchKlMjJjil6Zls
yzJXPb4GKKp/1XQqNxH2avdedihmBqtCNlUqgz0b+XGHJeRogwCA4HYIR1g3WcSrFg8S2QWusCvV
aDazdtsdmy8bdGLpls3otuuOxhzJIfD1mOELnWvmJ3CUSoD5QMuyoxZiup6rVqCJMhKCOR9me57D
nm9iSK0m7xbFsB54deORlUDWwtfWM5NtiWzDpJIvqViIC/YkaoTmP5jYY2fVv42TNvWgd9sVCK76
U8IRv3TdI2lfL8iA+Pj4KdczPbHCBHA+x0Fd2iY3sOoJDP0qqds+DOCjlqvnPGepFk3xM8J5xDEq
qJS5ivcN7SHIHwcV35SobK4Kbo8L9NRDQ4t6+itMd/+ZQEYrz8vnZqb+w2+JywyN103QKuGAsiRd
uL70CQsvHI6eEhiSqqk4fAFi+8Y6TfnZ9AaT/BeoGdMQyBWeUiF//jBl/bNhgqulLdPrsop/ZGdO
C3NQGCs0Qh2peJerrYkfk3wKEfmlHjSWN7+lYBl3hMUFu/GZ6S8zBE4EdinMcy6JnBuElDq0tYyY
ytMzEyTevlyP2N5psP+3kvt+kwLBX6wkZJlhwhxxLfm7jLw1DLpkMpQqzeSW1/PtSTn+qzzRjuk7
3tGUuFCKb/CBR4aUZ4g+El5jJ2ZPt6H6oFxi50sSkmE4ep0G9fdFk9SSO3LT9NvPKzbcd4YojCAw
15aKF8J4wg3Ilb/S5Xg7t7t7616MlC1tp0ggdaVClXVucgJXsi9qcV/aM+WSbRpziw9xW/kYVpzH
4SCsAjunZsc8DAEXQzH0Q5wKVKiY1J7vEdw+deX6h8Ry7h0dWe6U/5tWHp2xJiZiia/TJb+2GYWR
QhqxFWtAEcoVfi+afd0SJPNMVLzERZQyv/wNRRoy06F5LmJGlgYrZDPkX52R8qWblPjA5PehRtwH
5ZFlpy1HyC03zQp9OTuc3NVxn9CXoie9sQ7WnrFeV9ayPFHEc19HHOzyAMCD8GWKuaXTlvdtuHh6
VOZWzU1hsWTjxEQpXIScw0cjYpT8kq2Lju80uvOjOebAvPwOlMg0RgksjUYCWs2hcAFZNrUDiyxV
bNjKRHYq9KMDRVglAEVNvhnuTVfZbdglnJ9/fBjjQLHk+CcApFTGvFHAMWVbnR44pnbZ1444MfgF
2/AWNPe92s/ldXgqnuHZ0ga2zA+KVNEvsYJidVe0AdBIOFDCrRBCQxGsiwFHdmIqaIEYibOyiu/h
MUP1P2J2bLj95CDKVPARzC6AQxk8rEdL6asT5KsKPlXWcUTKhWTdUU9wk9MAbxG2Tbyph7Iuky/B
oEcnSN4ja7q7EIUj7BOmhR+n+SEqPq5miE13BQp6rhDYLbBhlm/tiD7d/DjqAGZ2Bl5G8Ix1c/wl
93Ah8EJFL3AMIhh8fHNWgci1i9WMAk2IuwongS8TFLS6TD9kvBdm4ChoQt3BRQOdEo8HwOWA/86t
OtY7tmFzSgtyknBjy1l51plhVoD4M2eSiySdoYRl61khNbMKKW3YCEzDsBZUq7EcroPB/0JRn8DF
zn8ZlSRIaKA7UFyoAZgB3NSe3wfg9F7nOJjot4l42oWCQ+SrIA+Z7MS5nrZs3HTL4lVSipmj5Uvy
k3TsRCBTBmbMLdOQRoq1F+VJs40+mq+PQf4BSdFUCaAfRaYW/wQxtz4Cza6ySTLAyRWMcSAL4nrH
ZL+i9M67zc+SOGlBam8JcuXrgWxBrpIct4oeop6ompmJKIXyruoNWmJnLppSC5VS3pTP+WtYvrKz
jTSs/K7iyHEAtQm6l8lRB2bTEcAI8C+Wj+RQ3zh/gnQQ34Yo7jAF+pV6yQECqrVobOEInp6NFek2
wvVP1QZuFOiSyo5JhtIFpsKUO6r+t2BBqCin/Yjs2GZlBrgGPILovH+q4OTfNwsz3pXD64XDGE1X
gFoAFhz1tTpyDA25sSSzp2MESpDZA+p4sKIdwwPHbIz2Us2xWgWCkyhDKAkkrBenkYMeG2SNQt2A
Vbjz9MoCqTF1Qpi28FrXU7d77o/TcMcYhRBV9IGqn10yPQBW8OIcrQCOAv4yWEBQ8cckrsFeM90R
DYC4MdHCYKPVqB9XAfjFSg2x6RPqhLdIyRKXrIHB/ZGTrUcIiQsg9YQMMy2NHOYLCquFYmfaR28M
YShuZOI/sDEudxqNmnUvRcvVYLY2hoEYTxTuWvsyTbSC3HoBTqcGJjqU6jDOt5+zFCvikh4L9BAZ
LM3tQABGTSEAucsgH0FL+tsBV728oIybaLFq1idgNZfdrhuqvHGPLWzIewr1rUIg4w94PbNHcDqz
FEi8NkE0dMZNQBWRG1gdLgqlZMm+1PFupSaez8MnhCZMFCkXfU+LMFNJM7L955jVAP7nN2m1ezw4
z2sPeaD+lP7DgL2+TiK8mgjCk4EYg0+qwhZitKbbFnGmmavSUNArA/mF0OlTjvI9hx9JQ2D0cntr
mSLggK1MVJEtJJU4CVmViEowPcA3bdgpj0hNO9KVUFJZoNO0iXFDhpWF0IAOCGfPXV99sth6/AIf
sMYBtB6pACsusQII7rYmV4OGrsM/U8CEmcnb6WHWywtbnTYStLl4akvqyDbBoqcOtXyDrvpsciid
7zZ/WMF674NFcpOG47XKQY9NDzQtAL66if0OYRjKsvdiAJ4kjYpsrbB99guzhi3rXovOt9Q1NUg8
sz6JzY8MLjPWtlm+qNm0FhJ2xd/jduZEjchUqWQN0MeoZtfDsb8eJ3xnDPGSVaJtOVg9LJ8jexnQ
+W+7csph1QC4JuW81ZEN+bRpoeZvy5l6WL7blFoU5NBjtaNzKDrw2jaoutYcMoaR9sx0ZmK0/ZmR
8hOcxffaT+lXtM48Bfh42XSg/wojDtUQ9Wa9rty4k7aQpi+FWHk7ijANjYRuVAGKXMv9hFXynsYI
ZfAqzx9SImY4XdDi86merFgwpE81NPvqech3f5LpyDJwkLAODFGM55Aitf0QJBQyO5oqUrBBKcHw
/IY7LovUDrjDK4d/8rx2kC4aRiXAR2fIs5pND8lAKRZ14DpsWTLhT9TlfAnf8TOwQmX2AfDiD0x9
oWWwVkX3P3HjO6oU27keDyiGFsw2K541Qko+V8OvJRz8hwurSyMXoJd30ddVapMQxkiQQkGQV7CQ
vuDMaR21lHudAqRSnNVQ3WbYizEXYQRNHOEeLraGBUR0/26P0j4J0PWNCFbB+BacOTJ5TE3KJm02
3BAIOJiJDihvmi3Gol0nCl/JzbkAtrkERj3wNYSLjkbYhGWS5YBb0W/KYQmZAAKMIw1PTarXvQ8P
/6Pj1DP/5HP0TlPa3l9ul+5E+BYhmUB+zFYxWgabSril0T8DmbryyZoiJPY8vpS6wN5qKuKb6wRh
TGAqPHTYmMDllOwK/HFrsDAnqDHKxmgEVjQ9xzb4RY77MxUOTzfkYdstb11Dx+ElhryuaTkricch
sKeTmZQIYt3kujfKQ6qChUfbEW/1n1R0H1XF0CtgliAoierXVT7L8OFhy8S0YsUaf8Th6Hcqn7Vw
4BJcoZncWI9oUZLGegpmZgoNOcZkgRHF6ojUZhgFG4IikJ7YMlI0V6DBBWJGviJ/KaOHSd9ol8XC
ooDqw/OKN0xRtRCEZBhncSq5x6Jinv6bNeSeFSkONlYoUpk8rDGfZ4rxz8GPV4PJDqeAmw4NspXg
Y4jL5hjG3wyDMeAAylL15E70li0oMrqJaxnQuhz8o8C4F6jf3xNg/olTZ8DCSJLeusivWmia2DEN
O/KruZtFj1NnIgpaypCO+Kf8h3hzslQOUir80ANCiB95qDaoXv2pfhgdExwceGDLVmjTClFRDq9F
zIoOldm8spLBLvlplA30t0uzPjcLD83ATuugyEUAOjzRudqJaE6u44TxjdWVRag5AKef5gEd1QDY
Hwf5geEvFH8w5Zz8oyCjQtj1PW6FxWaCxzlv4bxMNaDx9FJJd5dmSYabHheWRc9aKFeEMZ/m6E9U
G3/J216++TBB6N66d+TKIL8cHoSoRAzWAHMU/Wn8kU4wGpUwa3bh9D3zYtcN+y+NIqY/GxY2I5kK
ch8C6LAEdB4lOW9znOgnDq6ew0+jhd3xlD3uuv54G/Q84xBP7GuilJbbA7LzL7QJ8Bhi1B70rzSx
JwxlmplOEqQTG9YOvmTW0/oZis7zZxhwlKAnAg0Rrlf0GSJwzzB4jqvDx4ryXwZ4ghbV2iY9JMkS
hMbxXyA4OLefhiWebzj6wru2CeZvLjmfv03pPOXIjpg9RShP4A9i7OU9ZYwYIZeeYIQ3xWAmZYr3
kNaTh+wsT+zujFpwjLGeW0VQJWVaL2HXUVKPwcsKrvluw430yK1kPIqqgv0b5JA5qwMk3x2XTsZH
fphUJE4135qihngquEob/pgBINrjrkPMAV8SoD8dv9BF0nopj0qHvFgcnALBJ2YU7muER81PRKSo
etIDZdK6l4OANTlnIGgBfGbZGqWsJUsMz9CsUKYijNnwMiIXElRbnYU04GG0yp2WPvZD0dJK2ZAq
2oh1igcYvq7UajCav1AFIts+7gOeOQMkiUPCXxTn5L0VGPJ31cyJPG7xaqC0e3AVR2hElDv8hrd6
obAqujp8zXCSeCuisEPlemgOX32J+FNFuwQILqauAZAssLekw1tXlmN7TKYbIZk4VHwkUIgma8+z
TRMddBshpRNtSRfqYMzxX7OioUjYDc2BxlvDB8uOSz07p+2JKFONgISYiSQ5aOggOLDrEVe1dN6/
FidR3SP7vbwprOuBoOvja0HQAkAiL8JlXJ8Iqpms9Ccm+wzXOhU1CHQZ6NIaFyy2G+xfPl5I/mO2
/Qv/FQDVCVeh8JPVDYCx6hlTz/sdX4UJ6u92OIP9LKxpqhcgtT2Qh013hflKbNOe6TPSii2BkQoT
Ea4lN/AdQJTpyzMMDQCcktsToYqfII4vH8f0MF73h3l8cCW3NFkF4xcXxPE3IpM3B5Q4EJcwigFV
3urnqUGhsJdxULYNnzLxk12GIRuRdvlLfW7PUF+qGa5XVCQpAxUuK2QkX0lG08Qi59wYHD3Rsh5x
GaXRprW8wQUM7FsxtjwjbCXEAdAjjVbuKxeTclbkfNSCegw8nUs2VCcm0mqOeHSKB0CNCgN9HwMW
RDk/zEfkTqaQkOSk+HW32TumWFQcl8i0HdFEkDNAtjNILeSYvUcM0nmadMw12p3r7kCp4UaWWu1Z
/X5iF04zlCZjcxYJBC27xan6y09SAvpFGIBaDNMaN8F2vjnwL68oQaCZnvqJsMH0bYeKHEQh4vX5
ze8pOLzSewC1Ru6RYSGTYaW6Tnn1uszhQ56eIyKCmHIMrL92p8SfBPcnnuyTOfiJcAXFrP+AUo/m
9kg7PwKKoonEQwf2MSpTgW2w5c5UhzkFyLH9MNbcRgT9sHVRF13rkMl0pk8pcHCbKfyr1zodKO4g
VO2vdvv4Vzgef8K5+BNBySTz8pTd+yHGj4s3lg3y+UxWT9vMg1c4EhEbE/CP8EotT8RItxEV9HWX
gK4YjbiIGATOXJwjEKUWl81BSG14IVKJbX+WWxOTGaj2/CfBSH2ZFbTHIM5NBrFUnxATPxp3NEfo
VXafxwzsWXYk5iMtI4yu3Pw8bcrjdYT2xoipM2Lwm/1YQyw8sNucvP38XD6IRiuQzy6MbAQgCqWa
GcAUEZn/SEVqVeubbXowXKHwKrpIdH0P9tSgaLles0pjd3R7zGm5ECPNH1LyTwH60cBg+mKkXD1s
C59wIKV3OEtzdPZQPYxCWuCdw2Uj/9iI3d6W9StDVTr+gaI23GTv5MfLZF6HNEMT2QYaT0ysF5tM
yNKS0DMqYHE8jQuuPuriFAAWbHNGkA4+FQ4J054ClDoI6OnMpxWh6mKWjBlVgcszjgSi7Yiel6O3
miI0PKiiAEZ09FmaBwTg7+Z1gJvhX9g0FMsjiwjdCMRbc92S9MSIFT0cxSv8HKn5RRNgsknWfEd6
aTsfrtncMkNAH4q1DPBHhIuS8aTkgwswuGNaF8GjhU+PtRinNV+Zfpd8B4ZwXJ0S51mWIynZVNy/
/RmAgYBm8tM84ShZso3uLtPiiYRUkiM0hOQ1mQ0F4W488ZUBZHYkvcSCb7mGXrMTDWCxEtUgpkfq
KABSNIw4N4KXTf0zxPIF/ycVxWn2cCEPwVhXZw+XBlQyUdzsEVyUM7BrGdQi+LTWxkxwKNdavLnn
A/V0g92QtYzahw3O9NdR4v42JTVQqlBK3H/AzVNcSALHRg9iykPlRKQckxeNdEz5Gw/k/K4EyrQB
JqRaFSZe73GnISK0/h4h3frI1fTch8twi+NS/bE48Y4L8mdmnz6f8hIt3sKlV/rhfdthsG2p9Hg8
cDBgJgZ+VPlnbKFfxyOPnkJ/+8sWnhGpaGiT52kG+TRxbzMi3usKdVGiNVVSFnMY0R1iTDXqEjS4
2RAxGz9MWZDheUkxw2nIGsfIgnwYln4kKlvHGo9AlltaHQgNbAtCCOCX9VyTDPt5iCMvyOv3ac3r
8milYwC0pUkU77GuQRkqbCQ1pJBWWiqhKIT7m20xulXrVCm3yr6MdfEwUSED+PATkjeWdicrtwNC
OWlPfQLcU/HF9EAJS4IZFcj4JsfzSffBJbn4KGSWAIgAAkDG8Fp2r2qr4f8SX9cvyJGO7tHPmBVE
ISbTEdaxL7hAccbvNW0at6efGSzKh4YI1K5t5puKQK8HH8/fk+QwXXG5/rxkzA1gTeduWK+HpOrY
LlgNpErmkIUDzIYEnIahDwfZ+ukcB/k3Bkcc3fI60wQW3SNdnkIUECuCMsWH7eco5u9mI0kVzvMJ
PNbdH0ee/luWR19dKKSFERLCCyYk4wqV0ZzeyEnm5GDKUR2RtI5NkP9Zu4azzvK6Q/buGftwnKaG
gvcM7wH/YyrGFM+nbjvCOjFmCJY4b9WEpqtp6Mixd0n6pxy6MKAuIANDt/1zO/TZcL0emv4DUZo7
HGOqiftzqbcXwMuNRNCxK5kgyBwmjJaMzBXWSFfQZHSx5P8B5AQAOhATxWb9f6yk79LwYw1H/EMA
wQ1NTNF+SOEevNCFBL8qsUp2AINYWyEXGfdh8R3jsfYHGsb+g4H3hpabcho2D+DsdEZhgUKjKbvd
1abGj60YgdIxrkIzDGcIQ6Zw/ZBhKXsf7dnAdSpOBF37S5nEgIT7JX4yL8nCyY0rwZfLsDdrwJGs
gn0rrltsvWKWy5AGjpbO4icOVHSYoHYkhzSF3/7ql4kg2AzVyW+3ibBBUnpWNoKqZCeVmziEKOmg
eofPjqhuTGRpJyjTbdXSrONbn+Q4ltqOTB1F3VHSXwLNCub4+AQOKFiiRfZ3WJ53UbnebZaMRPs9
zEqstn5lKSTXSKWVnEA5zwFVxawrhpjQBNK6vo8gSJRmYhHPmtaEwYJyZNElUYP4FwMHwVTyKIDX
yWidoPuPMBE+VJ5ONcWm5qbqUCAELQSuxrG+mIQcbpZlWC4KCgukzVJCPq1aNuta88hGPXT4mnb5
eNUvJfWcEgzbLcWeN/gJhjHzaKqnkRo7W0lmKk4cR0WiieeeMz9zGB3szsfP2DWvtyJx4FSC2FXC
OLwyt39NxdcZt4f+OJq2u7tzl32pJiqRYzVnn87zdCCaJQXsnz729e4+HYoAcwYeF8lYFKwMjmk5
sHd1bfyhlSwtiB5t3Nyu1CsWX05qYPeI1TXmjpTq/71EAcmqexmqtyVzHJnK0gt6VOpjQjeDkcP0
oSDF/KNLITujOGmyewY1r5JM4k8CNiDyZ9ZyEBQbuuX6ECf40RTbMcBQdjwHd22iyL0h8P3TuRgS
Rjz9xN1Wb04TpXqRb2dWFZDGEWM7TFmG6LuPffIfIlhIyprj8stmO21vu+G8/M0OuyPC3Iait+Sy
/oB8Js7h6gHVbE/z3YZ8pJt87ZPt1eKPmw5G2rBdwqvTOKNQwC6I6j8rhk9Tww2yYekcHlP+9ttw
xl/5NinnM36dSbgHAco3O9QaVFF3vkj1iBV6jW8ejwC5UIlXfTo90QjvON2XgHFOVyTPp2FwvwFU
ery/sfnHFgVOPz4oaZs/MVZiKIcBATm+VIYw7HAw3PVAUjZNOpXfi8n/txjlDIhJ1K2fVXyg4xCB
OiyTRxvcdxMES8/8lEaXU8xSQl0Qfi12unY3dCtLe09vDvoKmmP+64iSJ/wHIkb89EemsfAHqqBU
th4rHiNZDgRPKsgRleneePshG7sOeLd0WVTTkLyMWODljq6HDR2rvoPjvPnS7sntMEEZeqbbLBrf
2gWOJ79b1J8LfXUvHuBMQdKe2XXqPzSysngXc9xoZ2h2aBB0Asg7xFp1RQNJ7pV1GsQFR3CcmJfm
eYJmV+pPyAYzfO85DTl/6XC6Rwoxug8sUL9JwMP8Bsd9hA0Qo07seaSQ56ecIcNdgqTnQ5dTEGAr
QPJHClW3lXmmCbmypIXZ33I3faxjedXHYQluApRoqv8aef4HvyKpjxZ5u295F8avMlYczKz9xwhj
p4f81Lv7ciC2nJHg/iNyNprnJCm/ZIsKzx6RKhQ6yq58PjxEGyoERrScnsac8wN1qcUoodXGhSTh
qyfNsfuSHHcBPRBGuhpPafBdVzwRDV6QPMafzGSGcTfzTalZsqP+ZQXns+128zdqjgSXZv5vtj3i
gogIgV5ZphdoLyYpvxDh4ew4rJhNuoxcAkfRXoQETXsNWzD/M5+eKVy3L1lUsT4Z3DhiZ2DPUU1N
iSMpEcNC/lDGV2mPuwfkcCpuKnVxZOt9Pd3AdOZ2rA/NrSfTau8+O3xG4HvQSbsGyqs7qgVjcGS2
PUchLDkl0grRiA5C/Pc9x2pxZqu0oNUPoP1A2gA5+AmKWsmQ0ss+0leC5gbb9QObRTb/Ku0QIfGk
BmpBcdPJsA4+4TBFnXYSgt9ued0hoy1FLbsOUuMJP0WHSu+h7nHJjmYy0aaQynNLAe6PLBFZpxAZ
pFTa87L9y6iamyBQ1dZx8CKRScGDq/HRVboPt+X+pWXE96mIEoziR1/Ro+wm/vZAM4uaBC+oPShN
rbwmPOy/T2eNu1bcHxxDMsZjKCpEaQd5o7iRo7Yq56pQrgCgKqpCvoz61JAUFVCx8kvR8zm48anY
tngJRcX/sXQmy22jSRB+IkSAWAjgKlGrLVmSZVvuC6Jtt0ECxL7j6efL4lwmuqdtiQT+pSorFxSH
SxiwihoAknmg2sCAmD5qYKgzKALEb5OCFlXfqZ4lUnA9mu8sC5khlQCNJwxCGKn2REuKRlfSjZWa
ytILFI10XVRWrInsPpjhA2tuYtwlCPTFbQ/Z5cbM9Iq4iA7uCM2cPtv0mTMlzSOlZvRWnMRQVBam
vp09ySAkS/XEWNVIrn0ND068a+SUF7GR7HFtVAzdEIRT2pmQhw38DyjF0sIPmoEz5iqoPBF20O0q
03f21ue5qR+K1Wm+mP4Gl44/cJg4aZl0QMihjk9pAPHf5KI8Lu7BizA47DkjcPWTfLnS6cYimGMm
iTXm409zutAeTiwOjTqskpLpxcxe4bESka45OWZsvUcFmDUI2X22WozE0rz2s4TaOSC78o56aPev
uYSS7kmtI5mrpmCuz+qrOTxukGoDrwqPZqIDwedMZWuSbmwzKPMVAo2fJX5n8sKc4wgyJR19jCiI
pD1gTbelPTcecdhO3tUAb5nh0Mhfg/FzIkBT+K7GS8HMOux9H5jcY+/FZw4SLh9grkHo1hlWbpCy
spDDk6dZDPxYCmTSKHel3IaOdIQcS7Awim7gPCeD9hZxN8enKJHotyiFZ5aOJwbPJpHZCiZZHJkr
BmfqYFi2wPwifECZhjvsdeCHHv0bFy1dXoNPG8Ff3Uctp3Cmxl8kXJkXKd9AuHpEegdse5CywJCY
gvyp16CFUR8HmyqDTAIwF2EukgcseTlMUUEBQG6UalM7PGQbfygIkTxUXFLCNZyM1S7VUtCAHxqM
abDkJTvcY+ZesbHgerJC2BwiHkzJXD4NblPC8OPZVoGKgvKhzZzotjrzCyYgvt9VToWwVcD4Wxfy
P2c+qC/jb6eBr2JDo5khF302kCvOSMlt3LNFlPDZ78TTVeycDCGC0vdez2Mz/ciD4/qKDyVt6yRb
YAzunE92F3tqMdGxWkHNGApNvDQR5Fm8BgGDf6r5cBd0DxW3NhgIywLDwRbC7PLftOcTbwImMzxr
sZ2hpXHxdTBU3MxQzRDZhA5G1ttSIUHpgHljBPP1liSMv3Cv/qmgeSEQZKHi7ihSIu8s4ou4IFQP
spkwgqpxdIsT+9ZqXfeEO4NxcV1ggRtigyltpZE2s6p6VqejoFG7N2KOEy4EDogTXMVDm61fY8We
iDppjgdS/EjCBN6cPM4nmkncB4DYNNMI5DlSlNpwHdfxpsDXKeTVxSmz2WQHhYkDQCZQpGx8GFQF
7RB+DsNXow41SLUwucS/nicEA+bDJL0+v07DDui2YIIbt6PLd77IUKme9P+gnGWicObw+X/hBkxC
w8ET2HOaFY3+lc0sSR5AGDmuGqknlP8DNDYTShwRlrxNM/hXIZ1GMEQ4O7X6cMStYNdDFDByUq1z
NXLKgA6o5RV3MDCl5QLviYaA3Rckr70XPhRHfrm+JWQALo2a+xYk+Piy4toOji4+zozBhCNAKQmh
46w1CH8qnrkA5zhF3qB8bFbcF3EQTLJm40czfSlcOKSBx6hQUIlZ9sU76tTCA43PejLjspnGm5bq
4+I0CytM+pI6ELi5UIg4ZzYl8d7DAUopjnRIzLU1i9vIE90aTXzQlL8N6VNemOvQNeUjtaCBFLkJ
PDpSkkQkVVllojkbzAI+/QWF32tKxZUrz+yigFTENPcLFvxATnJiMiXhjLQOLIYfzRVPZYepFvw8
jGLcVYvIVgE8P/fMXBrZV/a92PgT8ZHpoknzTDs4kj5wBRsPmEAPEZfX7Y89qaDg0cctYwVKBBgM
CuMypyWPFpjeGKO3KeTsHfyYc7WmEtIwq8Az+00U9XhYmM4sIIuWHGPe5GSGUP62SHSxLDlhl8oy
7xsiaUyeiv8HyKpkRkY7o3xLQA2I741bTIE8Frb1w8aW6qX1JLrsfsZ36r5b9zmgc46y4ojNA5ZR
gGlYL/4VCNm3SFagBHJ1cG+JRGIMSCwaqE25zuRKgblbS/nXoYwQe5ojGR8F0Fgor4wu4pNWiUaE
BTshhnbIuhGk2vfKJDoRJjVHHEjBjl2Mp9qC2wHHbo8ki7sC3hxhedRe6LdIb4CjSUdAwIrrsXoi
P2+vTnV+S40ACabfE/kip/6Gve+2ctQi/uuuaERQJK0ELJI7oHdgAJd4B0JzZ8hMh5YdB6QMIZcR
OjUYu+zkoEM41lOi6a0IlOY2UsOVcZzNbkkQOaKpC5rAKI7Kixo+7cLoCaLP+Q22G+UjaBO2TixH
oAVmsmg8ydA9WAVlm82k31jd0vYkeKhrUG2GjkbKzOCevmgPX/I7axrNmYn9XzPo5UiL7ywiaQ4Y
B5mrFr3mtnCsLtA33J2edExhM4doYOXnA8BOI6TNZyQjij0c0SeO6Tk/fc9q38Pcmq9VN3QUvUdb
aRXVsIVfd9mufMAMkWDVlLXLScPJlkq24suKbq3oweiWE826AKpUawPEYKa18BvZqsGhG4ic4ylx
5QBJoQt/gK34VyYCqknnEmY7Gdms7QhQaBoxI0C/c3p2mpHUg/A4fkrCffoxRbv+E+kfGI+dKVDd
Xg9OikSozZhFA0Yq56MP6cs7jxm+nay+fH3llcpcUFguOLTLtYGgQolrONrTLimpnLHxb9W47FNq
HQtm0vCmH1mOIrhVyxMmetJNctDNSVlyweb0RqUmHnt+opXPRuyIgt3+V+fCUHN3bYdtUfxn6zjW
8hVwHFSUslC2GpVLBQRoyqFWUfloL2j8Zw6qsOqNwJbFQHJmyWgMEGP7Lm30Hm39c1yxqiHOQD91
lR6LZstvcaHCLep0Y6T4LOOACDbstmbN8uyKqOrl84TZ/KEeaUsrKHFG86ywwPI9DpWhiJFiYiiQ
xSj2PFauce4j5BjziMRn3+Xx26kMoOvLBjObdCvWHDrGGHSxibiLM4kmzvCppfwTjAATKr6zb7Al
GBA7xx4oUDdbgQ3BhdRgmn0ZDpjZleMDbbHNoH/F6lxGVv9Fr2AQJadDEWlgK6YKx2AsB+V/JGpi
RIpabgdMYFxhQHuk16VoAWggzWoq9jhcT5AoA5eSmek4lTZBGxwcnOvQh6EU7jhLjF0Z0UJoqE/J
DCvRsDkTQ7t9Nv6sc6DawoF1Tc484IamlJ0G+yHElqzEnbyuw/zJPJJwnKXZXDTMlU2T1SYF8bjE
+ay0Wc6Aoukceq9y2lBwnOzeOToomPHMlROWiZXwZaP1FBH6onc7srQ1bLZ6B5k7jajLu3cWCge3
p1x3QwTe1O1opjGAvw9ouzhqSAyJUyTCqKOpLeD/cYcQPIEJHCPggjC9PW1rnVENdcn8brC2GE1F
PH1zG48DY2NUHzT8QL4qJVfIHw9OQ40zSUrX0fOpsIuqv8dwEZ77KeofJYjqUVmwUjY+PKG634qF
3oHejG6jH/gwzDMYQ6Nn4M0KBjhhYlxTWD2QWr3/CmWWnrxtGYGcMhfv/K4Jr/qFn5jJbDPeIGxk
YbPi1uVXX4NMauqBKusy65yg7NSn9Zfbn1Z8w4ElkHvHzD8CGV92+9vFO+NLEu1et11/g514x3Bz
Cb9ywCAkYJBDlUyPl3cwjLDpupvLUVwFCEfkT3wGlKObYkvACaA7r2uKugKO2GOREqrXFyv3eEWR
Adg9H8xkUmFzEBc4HoSaBMPyT1STSb5jaTwVfsYzNT8BnJo4GwpO+jYZu/zKy7xhY9iabG9WZMsy
AUCdRTLm4yczGCr2sHn6jKqhaMGYmbbxViTr7PcxkZcp84K+ZGgUBxTaJizE8fapz1V0DEgh6Bf+
tWVeD/HpawOu/BPr2+b9Agso9Nr+pgz4Ijipd0ZE73fgPiaMN5grWI77F5tqEClDphYP+djOL2Fd
Lw+WQue3JBIXMdsN5v0eFySGR5EP5aCSEMnMf/uT8vWiGsEmxSuv5RKG4+zUGjWn5FlpPhAdOu95
kq9TBZ2LeRSCFSjp2A1UIYPHKkS74nvkD1XpxDup8gxAa/xODkP4FTtrKKvNyX1zFuKR2Mv5v/MW
AW5FMNO13Y3TN0n4KdkfovbtpVAiSr8wo4I22RNoSR/NRHd7uSRYHcF9ZDw6gTv5gT4RIRZMYKSL
5/OYvHoqdPYRpnGwsPYqA22d9nQuQ54+TPAaHhxI4JBNdsx3kuDNErWCPSNcsyncFG8/YUGNkJCj
1tS685E55+xFoAqR/wkREW2DrxamARj3JbaUqMU/S3mSQ6EsxuoFqygVOqq1yp7rWHp0glyoH2T4
HIQojILzAvS0V4lXaXFX3LlZLN9lieDrkaMBctsTFqPlf33j1t+LUovP4UKcSUm9NTtXUwabRrha
xDRKfA5ICAI0fYC6nJnQWBQn4y6sBDPRufjySqoClxbxMHyUOPM5TUgrw1BqBipddGdKIqGr1aBL
t+cUjUMgcuP2mki28HVzeNJttzSofQroe/HX6srl80zj/gQ8DbLVla8xLJ9bOF4kqRVloAkKhvgM
gCiOL4jxjmHT3HPNg/+ir+SY9hOa8K5MT9BoqBfjgaWR14Rr5HSx8xXPHQvQaPjYxv74Og9r9p1o
FUJ+zsgArAgwhffJjZdf87nJ8cdFToXyHAQHv4C73uOpOJt7/GGwYJEw43Y9JOy7LDpEO+aVTnpa
3v3Q2T4xbxAZlZotx9rg2U+J4bLEQbiYsLjBL3w2Q4ITwFo2zX08FSEywxP0Lj5W8R2Dw+Kmytgi
Tt947l3lh6iuqOEfqW/RAIPbUknQdxr1hFDoO5sX94FWD96fJCZgJ4BBPD5AJJjjMhbQzZ2a4iqi
fA1i1yVThw0sa3CUy/5DBrb/NJelqFRT/dotq/9g7L7pDP8SgsL6ddpiTduy/Cul/EyZHoSEazc9
CSALEIuftMuvqeYk73bYc3J+BTdVhxdHPuA6TqurOUtIMKIffKMCpFtmE6q+dlJOi0iCnwm5NZJa
CHvFEP0xgeSMycv7aXM9SgC2CBQ+zhR46J1HO22uOj0P9C5CcPeZoVN8I5dwY5TbPA4xTf4Zft35
KVJokl9t+ZP4yMYFqNGwstdOwGakAvuP/rlNHs0rL9r26ByK9PtFYSNBcrV268MmB7UtwMrSmBY4
iy1UlcmfS3w7TSWLu3ppIu98NQwzCdk9bZIzISAxc+Pq1DfPZvxodj9ErlhcrlNzHnaAS69MvSi2
ZURg/uBVxqGSoyd6dChPDlFIzLtFxlccBq/Ojv+OStZhoQ377ZpOZ39dsUaZzMvO1KOOM97IdkTr
0q0TkVAjh45GU1ChiEg/bsCEnsv0CCDukBuDaM+BWeHKiriXqnsjYsdEbWbeWvfg7NkkHFmEH8j3
IGU+NxC6VOYaQk1dwMqrauT4jkaeVQ4F6eC01R8t26ngkolQzN1N8KMtSxOz5vwLNTwU/EjwA3dd
tpISBefpAcPjRxBQ2MCcZ/9miSAVmd3MHrKiU+Tj7uGPyG3kHhSdcASNmNUx2WZZOSVW493cLZ+3
VZ8CktsdXhTkjJWwpIKa47jO0bR02T/Gu8F+v361YREWYqDb+Yo5LAsWRs9ndlJ7t9vVcESYxd3A
t9o+MaPGTzUUDsT0BegiBOTZuD3VQxXDafyU7UHDiH1gYgXDqU+UG46n/SO0Cig9OWwc12OXeFtU
3XiwMf/UBCERx0Dw0cxifnGnHdEuJOsy0w+QU8thuiijANtmWoy+npNLMJC7j/SACqI/gN3+zoh3
3VKVzU6FrVR64F8MnvcnPJuZDLkYyP1DgEl1OO+y9AZv7ZxHEQJ8JXtGSUNEsXdMG4zRMULaQRCN
E90RhFUw9XxNhgy6f8g6N/+PGYPx+czNYwZQl44CJvqtH7GFzTo2ktRwwmN7wr7cDAE14NV4qkYO
ZoNLGTDHCehOfKZ9CFYuIkO09nlYPhRYNFGPtViAYAvwd14BcKwaIVKY6djKneiOXDGkT0G00Ren
oisQ6HMEI/HglDz7hNxnx4ytggngT9St/L2WEbyDn62nlhEPhKzAVkj6rHoEzy00a66Egq5yctoR
WRTXQGLuyManEWv5wJu3/FPvRNzdMBfOAiD1eUd9RERF/pBBtmCsgfo2HZ3ma5m0zB9gJuJ5tX6T
wY8189D87sRAu5ajed31BPwl6giokg9m5+lOsDHn1twikvpbQeN5sFTmuUxJV1s4YOdxeU07d7xK
02n/qSSr8OGU7hPovnzVtqKjGvGNcAFH3tsGxXbawBILdtOZnjziAu+UVnLc+Nfg/BxU3d+i0+sG
csOQTSB9woOBuc1YVG/d2j+nk3+nEooCqKA0mfH+NsP7iGxuDnKcQ76kp9l/WfFiwIYDohKsTup1
/uMdkb0Q0s8wUdH1AZjKcVNzgmIVUEsQpk24UG0Kb2WXzz7v23Vq5q6J2zwVAGjvM0UX3o+UKjaF
pMqAH0LRyBHtTfmtBREjrCP7hSi762DVcYDBNKGD4XdS3dP7KqJE7aQ+8MXT5z/CBZ1A01w8CmxT
z9gNH+ysn2IQ/a3EqN1p++qRc54Q6R21Tu5C9xTjw4xffEiZt8bMg6fwmivQngGh86kDPOgW1DHd
iqItnyioewbij04RZt/cjSc6nfNHnMmih2TuX9p0qTC95fthZBM/dyvgRneiNumhAE4OhzJSovdu
lDABIQR6kpKJY3P8UnFaYBo3RW+QdtJ7/7Qef9hNYB5v1eJn320nXlKaV45iuWvy+lZirsBeI7rd
z34PKatzMF3wjzAAuFYpuqoAdQRWxShLOsILb5xZl06lxhhTMYC7CHKbcWmEWTjbVB0w3ay++QII
5TLDDZR/sfNYB7uhGwyUZF/BGTEReXe14a+BepJ3lU40PuM+ZbV1G6/bYwEDFNff540GDu8FuDUL
raz8lfucZC4Q86J9NxEeA8sIvx5ekpsD27gj2SFzCHppUvK4ZM4v7xP47lRz+BfCyuTXYLsTY87k
tpAlZMIq53Jn5qa3cPiZbst4gnJTNxG4CODGHcHwnanEjt3bj1wpZRz8Ou1Ovy4JQ02IEShDGbrt
P4HPGSxX5TpGcE3YkBtDeT/yO238A+88G/QpQ2rVDq3+Phmmq3aA5nPk1C8roIwceI3wyn8MTnBL
kjFlVIHh2QdBLZwsGSeLGaNYYJbh/5Lrw0ksrpuopEBmnIoshqfutCyuOESZlHEjX5lfp0Szcixm
VrB+M6G0/kGUTiJpme4uPhM9PLvwa/kbxJypmFFiZubzAC4q9ZwfvI3spxoNsRXi2UwBAtxEw+NW
L35EQyVGjn+G0xgg8+S/8SejRPnMHcW7u0mfcVTekzvSMIhFr+ABc7HrVwCObJXVf4mhaWzjCCV8
2DA7SHQcSEgXLNS95AeA+0nhGzi8gV4CFdxVmCLoPs9w3/hi9IDepVgy2gqudB91P7j8kPNfNyue
iCv4h+Jnf+Uu4DXLbv3YpunW1RcUqYDn8cm4H8RgshbCB+gM58csGtobM6dGx7ODWMYZV+cclH3C
T6pnW7XVb5Izn6xmx4xi5jAXqkOiwXXqT9v1sTj9AbQFI6KpqI9chLJxBP4CbwTIv9EIG7kz+IsP
FjntAmoI2ua4wvevksYjb373ZzRT7gIqU5/ppuU4KBmL0WnNeQpbKwAryUzBA3g2clq2FHiz7wKD
4M5cqorvAgyUy8oh3oOgzQuZYe6ClZIKCzm2ZWv+HjVU4Rp2WvckMyvjR/fJHiNsjiR7kSgYP+DL
cu2GZ/YqNHCQSwBa4J7CR6e7203+N2caQD8k0I/HXXQIuuiXNegXjb/CYs0kSNWtIdLWHV/U1wkD
N3N2M26HsIn+yCE2MQX5ZNl7ubaLCRkiHKE4znlv7N9LmVFXeMPiU3hrfE9RJZFm6ktxuBnyzzQo
oKLhlLQCUZYVwTjxo+XKcUlKSQHOiVpEmBB/FLGkNa1UTIaX5TgooN6BZj0rSa/lNHA30LR4OFHz
UBWg2G54JT2Twpu+YaMWA++aVUEl5vGGqE2Zsed4AC9wEg/AIVnDtaVtjj78b5AjGFjj6pe68knk
bhOnFztA5S3jzZlAFU/v4d4Z6ho3YUB/8+1Djde8zycSpDP6tzuBQmg6WUbQWTmtuBCro5t+OmPG
HNMruljAB4GGPFq0AZpNNKogB7IzU4qKRos9mTnc9DCatlRCMaUQml3BxpTzLt/t9j8GRu+fjlXg
nSS1WB+71C19yCeoWqwUd3Z+/c/UsdFsgsZMBOYoPtaQ95xfRdnT0SsC0HJtgoSjJIePc9uNp/T/
A94uIvqdppd+e4OGdlX1OCgS6OISjrxO25+IaefX7YgaqwvD8j/8nphZmep3Y4dXXptP1ww0vNth
qofnqYBGxTeN94fT2M5P/kYLdzy1xf1SQ/Jnt65ft4ZkXBCs8j8nxZt0K4ptus6xq/kkxpEzsKVo
eHVtOrULCTtr+yv4uDWZ2qyqiozLmw6T608hwi+yRZIpGB+DMtjFh2lkB17n+3p7QY963N1E2Bk8
+t6u8O6XMGvfdxs64qsqVpRx5ZBYGMVt+H2aOCScM5wOqhvuYawgEsxqBGZ4LlTpaeo5SDEMD2Bm
IbR2B9oqw/0p0BBLNVP+ZO6bDBGp6JZCPpmoEEm7gjvoa7KQgeGACNJW+YvrHrpsCMLryh+6z8xy
ozd/4ciP/NZrb/OKnsbPBUJ4tGFdsxTJoUu9/Y8JkflTQkN0nZxPzYOsk6Iz1CTysy/C2WiDasPI
J/8Xofh4N3XT8R3p+ulrpfMU02q+ZQrqUJXZPw6+XRR6eJWz1IBpBk4/K+GclL/guyznHLHvI7xy
wER/WUMQPQw0M/5ZVeCKQ9s0q25SjahiJkIe+hApMo0kQ1ZGyPUSnSY4INvSdq9+Pu/vzJgSCR2G
0grpOpdR8X0XOBWARDG9nbMR3h8Nde9xb0iNamk5s3I5M59bP1esgLT9UcAh0yUUdlvKC4lP09s6
VuvPqVve5gX7Ax9x/z2lFzi0C2MkImMUFv46bJ8m7o6WrXrauIUdcsfyvXdmpn8cht8mht9Sqn/b
iny1OrvpUKa/RdmeDdBxHOZjtFxvlNFPTsnv6Brl3SI1EfdVdDwZpLOAULk1XJ55MyBiwTlMMaIK
FO4nBl0Oy+OqY77x4j1RExXP1Xbk+ugcXh1eSsXtkpYJabtu9YOIK1yVImgkkIvGrwHRJZ/rRBIb
n2Yux2sVk8GJ9FwnO81P2cD2jyJlnCyc0dukWqvqNTUeySWPVxrDU+MSlJKmzm+bhCvoThTpW0PJ
olN0vElaFQ8wOS7nXgvaLvLHqV0+sqV86abTzSKOmAsF+9pEr+LAkC70f+HNVNOr7giY6jDEOAL2
GVjBav4xbxOsjgoti6xNoq0Y/yrvwzK9tzUgPknuSZKQz62IPiLFzCnFir/QdrqLJpUY4poTey7V
a5cw7InAUdu4x2b8lP7wGxiTC6Z8JKSBknDaTgMlT46I0fckcScT7d3m9AYcZSju4xBBu6W/9QGF
Lbbl6IJZhkEAZ0bOyXYZdj3ZLdLEFCUGAWfRNkKUdSE3NdAv/7bnkdhmpAKtADgHlr557+Y7pfOw
BH5k9BHved9nCCopFboFGM0+Bnca5aVweE1WQObxDIrAtczGtEo5HaAwjbim6BuMzHpHisWics/3
vlecDrj0N4etXL4JTq5cbkD8vOjwROADjMRWfWRfEhqzx7IDVMn3mRpUtZs/WVHZxfw+68c4FvIv
m7K2pzHIvkVKNYFGTxVmvqukDDophexEE3pxQMZOK+jDGxwhEM9HXNH+qqM7KrmUfZdZR0Q+wO12
QpQL8Y2PVJ6+OClNdkvZ9Dmeu+QwSQbYwXJ8idRyQKdZHxyJ+vMy+Jp4GRI3poGojpkEp+cVVeX0
UaGtu2pwS7rYncnGdep4Sh3D7s8GNprT/DTud8CK7rC/3m9t+XlK8+U7iRbJbeQwMCRJh9a23db/
H/xdxpj5uiKK+FDBKrrJqY6B2+Q8vjW6NilmH8q2RmwX7Kd/84ZbaPJo2PKMMY9lC9nExtzOkdNh
KHRE9m+Xe5fywrcjR+p2KocHTnj6vBUCUg5+orfIeOSc1N/9RUBaCY5g8p22HtO7XbH+4ZvXXwyd
txjE6CRDnuP4sQ2CYheUxFXIee9UqO/1/08OJ7Rzwk9uBu059IK6eXfMQ4jllBU/uQrzgcPmPZK9
I3ZgXPjpcH6BWtiyfAtneVgoJxhhMSCABgCCJgPLi71nSCepwfe0AkErAaXbxg+/zv7pNtzyyWHB
SE55bNAcWMQtVzZtIEU2pfKj2V1uXvhmDi3kNoCb+uGDkfz4m4xjjW4A22ygvHJ8fkzBjP6+T6nh
DETojyM1EOlDV13d+zBXpDuMRT2V4xWkCBWkfDCLubfSDJLDp5o0FLNFtwebe7qkMpaeJblbRRzL
etEGUhPgYAcNDZ8aPEtgeQCJFgek/pRlKQP5M2zzG5LaztdmgRz7sJ3NutSMbXINovMEfMEPaNIm
WQFH5yR47+H3/sIKAsK336PcWNF1MDZmZgWVwY2VZUow9AvJ3MO/e9bE54wBNFNOGAp9JHZFz/EY
wIe5i0KKdOJOoHPAOIV4RIMIH5RSAyoUsjqeVwex5DY6xx1BdecczoIqed/Pg79Y83OxTSB3ztVy
rFGGDyzKm6SuSCgMMU+o5EhRPWTOxvYBSCsr8s4AmFrcsA4wgH8jx2c8Bn0EzQN3MluegDey0OOE
JeK6wFPQKs4j7MrWjWHwQGA/Ms2FSRG4sCojnDbxak9A8DnHgnqe4Qg3w269Dop9+ZqFuDy4MeTs
mln5BzAdcPPCAHvOByjPTRzcuw2nCH+zP0LzguoVephvhCVgcTrgaB9hLI+oGHexM54A1k9mPJkH
94j0zub4Zt1djzJbIlLkbibB5ZoDlZhc1iBaA7HLqq1/s1CbbOUiijcWaUVhZlWMv9FbKdWhh0Vx
tXlc3ZsjxMfXcUu87bM509rrcBr0nkP44M6sL5E1DY5VS5INGkSeyt95foaC4Jx/R0f+gRnlH8QH
B8uk4qF9xCGdgtTV04lSLt+InmBa9oBdbMDEilE2Dg+XfaUUj4mpzKcOgdIhmFkXuQ9rJzjRZvgI
i6BGoaMUFmT+AdXQ9i8cp82zfREzppixwiGbvGFiQDsWKIHYKFx2O/MXkke7IiQoNLF55HEQoiXh
RMICyWd4+BSP3Ps2YCSTUlGU3nbjIImj+OamAOSpGPVJNlc43LQOjAPQrek1GtHWo7N3cRgE/pLe
P5heYwLQgIjoxAw5DzoKyE6vyTyrlNE0V2DLMeS5uch+OGn4GQEVVSmfISBx97rKPVhf0uBa0K6R
zvNm/2BeLm5+ureORoehNP6oNf5MLCBLkdrAn/wqnb/AHcaFpfC5EWpnft9CZhQ+Xjk34EaAxHth
OdSZFODdM1DhV+g30Pw8NHYLrHtFcOQuIv9AHXPwZq52dmtmG4r86fwewIpn3dHCZkwJJbP7qM8g
wRmzu1v677+wN+Aa9sP4k5Bdquwoh0uyO7tvx647u1eD555/0NXyYP1iqnbY/9HZdQunObY2ECur
FGbQBpuQPB/+tauB3vNVgAcwwoWDgOru2p2w5Oe94wCZedm3fL+NuPoEJIUdnKMfO9Qk8nHpfGeG
6oA6MjlAP/dXUludHEc9WdvnET2FYcZItMBGFVPUeZxzU0m34A/cfenZ18SljO6MPN2fNCzGpN6Z
hKOXrH3NNNkQAoXN3DtgxozcDBIi0oz1cORewxOA0UEnUKbqz/sXXdiPWJZAvFBX05XQJAPcJVYB
ZHg/vjojzXq0BfSeRbn+yCd3j/FvUo4/nTB4hFb8t0K77Uy6PDzne46RBZUgA9OmGn/aFS5hcMu5
fR9zoT1xRcFNCPR03ZlWcQOJBjWk6oQsMH+Z4prZFCBJ18Keq3LqITO2MlzX5xfY3NsB1kXMoGUc
YgtiAgDUEAAqQL88N3ilGRQhFiHi5CqjcSG/FIcZzYBl3EOSFYNZQQzZWZPq2QR3NEc6RuxVbCBR
vuxXXGQ8YCH8tCyBPor/Rbey2fqdynnSyqjXy9MjOhOuxTMqCL8JHnMMJJySmQxtDE76OZUKNjJP
9kXInZmv6HTQDeCw2Q8gpXPPwBOPSk46HJ6u3L2oyzuZMmHvB0cS4HqHa/PMjo+7gkOiTOHvQm/5
umFdyxQ9eTL/KC5cDkIPW0p/0a+seZeYxUdnMbRP9W8jwppfhKUB+T1tKWoOyHjMLogX4uwes3FA
SBMgH06q5Z1uIr5h2DTcEDDaXzf1rrlJtiS7M+8xalreQs/ULEMOUzUVxyI0pMOa7P+rOoef26qs
F3lS1vE8Tso7RIr+Tuh/g6UAltM13qTEivIRo5TnarA2Wt2PuD2fAKLQ4pxpfoolJZIEAzFBKOz9
msuOHU1EoEv1CRaMUzdgGaf8dFSznXHAZD3kl6DKj/cM38v/tlW1tvItolAv0G3GQ5HJMmZh/naB
miqcVIi+YSanELMRJgYmHris+flyfq22KH3wTxkUCgeNDowDftMkr4Jg2fEmOQaHHhA1BPo003yR
+nySOP5GTXd+gW/4x3QpVGDHO+kqjP+SE5t8k5MIW+OmepVP4ZtahdnRAuXiI04BuHHiEdS5MGcx
W2MFTIjMPI/MUM1vTKnAfaLRs3Y79sP5fZBl9K+eDBTW9p6cEe6xkbXsULeaHQWBcqhSOFpvXQYk
23Ief5J2HH11kjgPDlGahRxDGmlL/oczK1a5y7+mTc13HExFLNJsyjZQfqNSofwkviff/AgIRLvC
TBVQHM2pvDNjjMW13queEjqb2HNWtyblObgeoxa0AodSRAXsJOTPxtYOQl5GFoBvZaqYSx6BwtNz
Ainh5yBUsPQx6fRRLXFu4y3GRrGbd0Yco/CmOedzAGixsfDzgHNKMVH4RGcrlALTP46PTS4dFVg6
kNZyNfTOGx0W8nVyqKU8vvgStQgeU4RNrkilGYKKu2LDQ9Cvkvuog2fot+IpNFH2zegQHeKEeU7u
0eyfrmfALi4AJbfswv5NryxDtsl3Za9G2ulkAGIdPaw/7BR06e0OCJ1J/VO7vp2YC0stWNP1V7Ka
YkAWXCl19gJJHznSAr8qbjEQ2X9hJhhht4g/fMGrjk+crZrgXiY8p733ux/JmhSd3sYGM/kmiIoo
rhFiX8H3gFuqz6tvkG38Q1Ae/0FU9E6RLXi6vssmhsdoLIGz5Uw5T5RHrkzIGedH856+h+76pj8i
Fg0IPrryO5WU0WhwOZD1yLerFl4LNSj4JGz52ovvbXYYpVCI3TMHHIQi8PvV+zunwoalXe4gSJpg
9BInShAoJlFMiGPE+ge9rWCbcePt8MDYB/mXkYvs2dvXf9AfwcxPB9h7yK3fe2/JnuHGlF/njQKn
HhE1wRBVW4YqP8erOwtZKa7L9RcT3HiIRK4AtZix9kHZsX7zG5W9Pk9XxkZo2QXu8sE3gl0O+MV+
Nsu6+igsPsBWpsXTCmM4JiXePvhGEZPd2jZU3vi3GD4OTrEaOinOPuhmisp24BBBV2z85oIDAfcd
xtUuT9PEmDITl2DcsB6lj7m4goKiASpWHn0cAg7s3fPsR+H53Q/bpgSVYe2LSOdQFRHz8jnCmk6b
ze1QA23hfFOdNfHP+WPMR98s10IxVtDi+ByTGL8pZJei5evWxex/Dubj8gVmU8gtCCPyW5QGNGsd
oduOh5f5phYtiNi8E3wtQVtbz2p2zvybc+YMMCtN2UJFTtF+MeIySu7nDDDPvNjhdi6fq75OHqeB
P97XMGePAocnegf/xMmLqhb+L/ar+AQw4NNLzC0RZGBLW5Rs0TE8mrvwMTpCCdJVWPRcIwt058Dj
1ppY25i+xnKI1yKP8RaescbjPlQOA0+L34YMqFH8K55in4OlHh8KIPnbfbQBpPO2OzPrk+MSV8lP
+ta/26RyruFA7hASdQocmVKonz0jTohGlAjFqnGhNIVxzP8Xg5pS+AO5ZdhS9q6yDc7BeNW47X9x
w3eL1bn2GVhVMX/Ih1Z/jgfFyMe25vyKBc1LjXGrVJKshC+Aah8xtM8HRoHIZGd+n0uU+wEqqHTf
nSagnN5dzwPqSs54p2TrEw+Fm3hM16Wap6vBKHaAAIoWzxwMNcydRBWnj/VK7o8fdDx0GdPubxSo
Iz9yrCvLQRNkP/eSq7CiGe5DTu7sxEuRMrOApnEHUxX9SipV4U4XPKdg7PAr/ROwh8Mo/dEWbDw0
LwrG7CP4EMY4t6DoS9S1pU0yU846pHqijcVDB8uwAy6JR534DQUUhLO/U9tVV7st/eXG/Jh4od5h
yIzANcf6xV13GfhA7tbQ48/9a4FB7cBHXjE83e1DjwHj/k2Emtpj27vHY/4pg/Jwlw/O/NyU++q7
6Ybl/GhT0owSMT2j1k48rJa79kudhY8TI1EeHnCIJV0gx4FPBQoIgkVhc9SUG1Mbh9QLaNw8C0is
030wczQFOcGpKjBvDBuyk9qfPvq5Ya4NIoV7OMsYGhD31H/uekSct0O7q7sCP76ecA4EsQQy4GyP
mgbGNDPEbWbeRcgMEgl+l58hJZKTb7cmT93MYsWKgNHHSm2QBagbygZuQEwFmBGofAegRafDUiU0
ifouUmnm6OMdN9IUBnQ0FPQot6eVAmx2tE13+PltqJhuNR258eU4rX0viaWFDOV0GVS/VIrBntM+
iOblFwRISlNuIqyZyzG76to5vINutwIrFhy2qD+2T7j7QH7BVvZfpwk7l4qIXWEqbp3OBP9hbCPf
elypsMpoiGOXwxuWV1Ae3d2fZEmobRF6gAfxNXrSF35FkEqQXzT4iglUcGVJh90dLLyVqT+hNfND
30Yp5Fduuhwl3GFj/i3L5NjhzytKhrR7kVvRcysKc5ISyzkXuG+xSxJ2Sdxy0yrzKi/5Q8Aacvau
fvPb6c1GNMyX0f/CmUwYQPM0Za337JBMBvEMoVCBPmRuos/qusnX4tvtxJXm6RnNYKJ1y7hsoeMR
IIPqgyQfQIYpw+g9yjkwRVO/hHOlVJLo/frrNjz9Sbf4BfSrhpUxNc/kI1LY60FZijOD2/RgNQ41
Mxe5N55/WvPlhiwObiA8nzq6xPxMoRhjCUDkMItNzbMQIIFoVsu4JTebDgdJTOtwOyLsT15RxKBh
IZ4OM6n09GCmY33JuSjprD9TfTNQAFNPWRIZYicOrHV/U/j7N1KaoBYMoX/XKYOowvPsK6wFbqgd
DVXQjxBAwDMIIoJpPdfnt2gnqgTn1YwM9bB5alPPvOLSwyq4XIJfTl9gX0jcBCHIrG93BWmFsRHB
tKfsqTiebuEn81+q3bg2mMxzr/SKpVzXpL4OFp+zJaTrmMfsx4xewiUfjeokAWmkngbbxSF+5ByX
z1a03zEHyzFzYV5agqrWI/LcBh7Sfsymq523+wbR+6d0arHHTkX0wpRZmrJtoeZTd4ftIptzZBUU
GymdkapQNTgSDwE5MGLFLVvRElVG+TYmTCSJlCuvXS7ky41nURxKLJp9gQgev8J0NdZY+aH6X1UH
DCJYdiPZ7miUqoh+K860jHd8PdgM3nOw6Ask219zBS24WqGd8MjwgqU974i4qSJn/i6zRUh8WOu0
4jiG3XbYryTo+Nt8/rlFJAso4w6FEdwbqJ8mYVSQq7nRMlrmrWbZjzjmDeB2+tmuVHJPuEj/R9J5
LcdtLVH0i1B1kIFXDslhEEWRSrReULJoIQMDHOSv9+rmi+v6yiJngBO6d+/A9nYQ51zTdrLbu30m
57zjwEcS6jJxrikPb8xOTwA/802l6VWG8aDh/Pxw2mRQJknfVWkxaHYH0NaDL7eC51FC8ExJqV6o
xo9v2V58p2NB/SLCLxvyKzSsV8zsV4/UYvH1V7BZFtLPFbHYSY+g4BAvAjwnrAQ1RzRmnVQqgJXM
9njSyby8jT5dF9YkdMwh70JZPn4KnsefrR6FHewlnjucWdByeLp1mnFtg2kD5hBtDq36yjEcz5xm
hLNVYCP1wlbyMQMDPFy/M3ggS0ibtg2S+opvOANRyFo1749W6hcKQK6yiMMMP7EEuykJbaJy0Gxa
aUOpm//25LvXHv2u0D/wLOY+mzgYCLyHyNJR14w2/RSV/XvXgQ+S91WXFKYrXFSmvZwq6sDupG36
sNez+284cn2XxBydkhSIepznt2qE06i+SuotR2XC6QrxhiHd32PjlhIzT5FTLSO/Tr+yelUI9KOH
vp7HZmIdBgI7JykNoywSKUVHIcYsrXgdSmWhP5Nj/JikzCj4D+GHvhsTvWrqZg+aT0K0HDUlM2u1
2qGJMq203E7GGSPNsMbEhd3bPEa/pTwL7PBsS/9JrEX6BjgTDhMTfFZiwfvWC1+vu04cVw/BMEdW
PtEkL6jqIY7urf2yLUXIVGB3MDuVKrLii5iCM3QB3eViZeQfkRwmUKFcQbqrNbpI8TBNGoRoyuQj
5Vx1Egp8nQ8p8UK+tEYs6HJN2qC/KsOZ0ddM1x1UdC+Hy12ogG6Qc9+4HBKIiyEdUVFq8amPKjZc
xwhVQlTl0uRIDjXvmKUbIjEaVy/8ikgE0YUYlvjQKruSUffMlrUjsMuIJaPYx68FvrKW1thuL1LY
aBm++lCktFg2Ceuio9xUS9c+EgKzJ6puyTz4KKwH87sz2fAUU3oxSvbDr3HSwmqZ3P7Xx3YVweoo
ZLmF9MjAZXVTm2NL43RfHBICb/QqMO72nWgzUCGXeEYrcgBxsE6L9Rf59Q4D8+DhENWl4pgyWNVT
MlkXEsSzfzRheUn4oLHE/oo2S+x+DiO/Vown9N4MWuxTtNPVpIXVLCQLMjm8TkKGEpK8SFHFF5Nv
JxJfaceDgmNeCWgSQ6Oj5CQbZgxWWS4jQSbxzDq0TBSpwdnRSUwfIUlxRIADgsxyUxfi0oIb9fXM
R7yOKge/9X6mqRIaaUWFMwZN9FzPWXu9SDQneGn/fXA7wu56p4vv/I09Qy233ihimsdcdWPL0sy9
JAV7oS9UkweQLGGuyYrZqTlWZ04fLOXpdR7tMXNNKtiDo2JB14ZvWPRaz3xWgYc+7L7FSVptAfuC
F639g1k3nHwBEhXNqQ8a8km0qJLz4EmtIIGgI41rwXldZ+Fr0rbtl6BN+8825OY1gIRnYLNnaJHi
+0qHhuzYGeRoKFiyiirYkkoWcjzHGQg6vqSEjMgRj1nS9VqDRogszQUZmRiLtsyRGtdtXx2cOkjr
RXSLkCqBtxqG9A24ltHFSKcFFvkN5SKnnnAelL4o8zcJiYTpRH3hl3d6a2oVpzgXky0KNwYNHwC+
wdBmwUaEDDvyLmmdJJZLnW00oECgXbUXqX1OycSnB0+aAwOgy1a85LPZQPkmZPTw/kglKyY40HE3
yRSxILPkvC6wvTBkDIOJTrOiOWjbGCRtwHyV3t7Zt9MwL014naGeo6hEpZ1AxA2iX4FvLxRmgz9N
V+nmeVAuaHX+4bDnTF6xX7pJLh72BAmUtpt+owiw0xr9h/0zf45dzeFgS8ASZthAmB4quJemoia3
q4fI1o1gDO7gM/ATd3wpPSmNHaQQ9gir30FUe9C/92P7TE4sWM2FSo08huSpnxb7ZQ3kFBt8aeAa
VhrHS39f2jwJTzhw8TZjuM9SpWAQxc8Fv45+rVHrE+fi4h9/8MPqCorpKC/R0gwGg40whGch1Btk
F1KH/7UZ8JDxmFsLYlLDnXzox/rCFCtvnmG8CObOX2KkVj0uS3M8Tvm8w5zhoiQts3ihsarrKy91
4lCsRQ9afN/494hsmGAFffI1WI7hFZ9KvBZDfhWfHlOrnPI2aURGvfF864wnZ5cs/JpvnL7JLGDu
zi2X09ZYBJrXCKRpLYvFv2FUUO3CygbjKjZIBQcgngFLvicRCg4PLmbzlR/B0Vzo9gRAOVdj1P84
Dnz0VhvDJrrMIXT4qLnLtSJVZN4ZoraknruE52WnPmYx4PJBhcU7ZtjafFoWUjniS79gM1r4v4fE
Jwuy5zKKc1SR3TyIl+Txe3Etb6theJZdpVXd8iFLkPuogvlRhF0uZAFhNATBdyx0XDgSJM8PV1XS
hj9MzwJzLib/PlXe8TC7l+gpb+gL6hGEhEUsq5AwrIOSyFrC+jgxsENgGGhoyjufHrmUZRDilGs9
qjB0y/w1OTPU9q53RH/uBj+Pw8vuAZmIHNzpkvN97V8Mg4obE3ED5njv/2Op+hC0gY4l4Ypd4Xqg
/e0vNn2gUKIWgPx6z7SYlnIU/EM802SX5KfSifpfWcmf4N4GCBBPqKqOCzQElMMM6CPQfVy0PIiU
m1/9zjdYSTbqZqqxlk7fLDvsqfoI9vEqbIPw9cAE73uyTSEq2jT8isRD7btL8ABqgqSJ7Gt9oedF
xC184qb+wwEOeOJdEJfJbzRpfHkCtUSpYw/oKDDirzcvcU7OypGVB3IX1NPfyQu58kMMYeQgrsdw
7TFuhAHNoPDGGBdweWJZEhAdXycR/wi60P5W514ASrZy5ZPvtMmG7VwHkRm4sJYR4ieGw1nM5G1g
0WozZjPphEIXz1vO1DM1XwbSwbtDoducGweHQErF7Rmy8+Vbkoq5aBajaa146kHEP2DwbXgmMhTi
tip+BmJ/Qd4sGuZE3hYOwtTf3QQ1Psxc+wQbvvqa1NSExlXIDzcbvLbaCeZr3lnzVo+MoXTaQ1My
PxIGSMygYC12qAjUWPiPbtdtI7kwMdWzlwbtU4sWYoakZ/efDF5gbGCNjIH2QRYeoxTjYHfiQVlk
U5IS43n9jn0DUFVCCvFn65ngXpI0cmZcjXkTKUp71V1qGGRNtITPc1zfWKCrq5Hc6x8WctPZlNZ7
WnZqEsx9MdzFVh/hHz3OV4wy/DPG4v3j0TP8E/nngzMCCLVJ6y43QZcerL7C8f4oWmxJp7hZ0r3/
RcEe/bvkWRgjbCpr73SUuBCigmvvA7jiGKs4IH8cUaxe4hFFCJO78evqJ/kPIr2ob9AnM/jMpLHl
guJxlRTYwK3pZxO0ZS4G+n+DBkuHxSSnGRHhLamNVCSzGNahhZ+XzxBlhRIxgyqFLrhyV60EnZgS
6Trg7E6qx2NVkCMVu0X/b9X6ErUTMgq+jH5kH1MeePDU7eVk7kZOrl8UyDANHaICCJKK7Dl2oCsc
6NTvjlIS35Y+DKgWPfFoozpKSrSnU7Rh7y7hS3sRfp/XBmmTyo5alJhVxu0e4mt628SIMGHaUmPm
FHgdZuxSyx8ekLo2e3h8tFfzETOdE6SnTmQ+JSbdMi7FP57mLYK/67BInwmlfauGEcATCIg2ifYT
CAiGBaIXkJ27g3kd7TlXhJFBsmAtCq8vMWYBIOq0+fAnkIkysLbocRZCvbvLl9pnjR2OzOWxSbjy
B5ZB1TGWPdKY5FXpdSte37VOlWtpXH3pRFOAAQxIQOLbnO70oOjNO/koRAUS9PEXALOTUka4n3X1
mesnfW+nao1PMy/nP4QTw3O8zTEMF0HA1X1NpqEHp9k5z5hrIRGiIMM9XVx7RlxCydJzPBJRaBrl
5tVRST/gKx5jwHE17J0TAoOUB+x3Gs4Dd6dzHPGYwI6iL71Dk1NOAQxt6Qt9NEH452HarxMLhT2q
TF7x6IMC2VEE/uJ1QtQY7jcCl8QZEwiCHEGQBwo6mUrjmgDjhk3nNHQboJ6XzweGic31YVzjYdjH
XUiXxgDR8vM08Ixz8t6KFSqWrJ+qBBsfGkQd0nucTUnKhWaahRtgoHfk8uRg5RDCnvMlPlx4/6Rr
fPVrVr3P27ptirZ+2Fzj3JqNguRDmZRKzyzV7EewtZyc5kDydIleO9/1XlYaPIQazJZkwsagGjkl
6xpgDBD1pJnTAZyAkyZBCfkhqelHGHEAhjTNN5jmlLNW3r8E3doqe/eRvS30F3cQIDDIPoTcFfJW
g4F+Lz/gEiQbadWwbm27AtbPQPQ1WXMnkkOZYnYSjwCZielLgn0ZTxXQCd5kP2HawzT+h4tHNYtW
piEx5Xdiqceg91xuYomArYjM1Ot6jPhpVDdPwmbREvoDpYH3ee5776/ax2gCleRRq4kDqYiUO0xR
cA9YbxieQkRCcFNlQFKLz2PWmXU1QI1jycATj2kh1pAbPPBlOCbjYJOyIRDAp59Aa7iKL3x9WFq8
esmLTzKKLCZp5cnFhEjikCFTdqxhyLLmJPHDGMT+kKnKMdJ4m4kaFOm9OVU4tF8LpECtxih472l7
PQYca4E8yEwyeIEKyfSBoxa/O22hNKGKlgVaSc+tEXtT8ynd4ukm9uj5mH82r3hV4YYvxBcYQQwM
SXU8SWeG3Qn9pIShCWdDcSwHM2/WL4MY4XaK2PrwEdap4yRVM0ejy0ZTcY2yV8eIjz3GfDKOUFiO
NXg6sTdUO3j20wEzr5DGTchdVQo6uUgykMydemzFlDuqHfZh5ceISRUzZ5SpPZODw4haghxFVSqM
Ba/dx7D7pjMcuF1T+fR1x/SMVYRAgexbu7LHUPsczLSxRhSyieNUw4lV2Y8EChHUnVzW7xq1KhO8
OtwvT3kEv0uhbzyfAHdEKzRmT+rClMCOY0AtFt/y2T9iKskRXiu8CwP0DT1uQTf5DrktD2Gh5hn4
ZUVHSmkADdyT2DG6AXBZGHpmFPZNh7d+w89ydiGUyCBAj2AJfLGbjLJ2zh4l+3YeEadZ++cAbQe/
/zPHF77dBKQvsj+RwMEK58JCeo65CWmlDK2B/qlUJ5yiW1oq4R4EHerWml5QvWz9hjezONF0Go6h
Y7pDEV/B2XhcByZQtPLPhsAOkFAwx5q2jNbWa/5hzkRqIQU89iHbv/gdQP/qqWV7JhAQSptXH53V
uSsRBsP7eV6Q3Hwbm4ESKyt6pi3lENz7qe1f/M7Y39UKl90Z4ZZXO+IebBPMI1dDd+1wjDISEiEc
TlTqBpsAfKMA+weN7w7+yQhQT2mJ6dDbrZspueKgJoz+yKAG4u2CZ/jx10a4e/eRiB6Zun7BTelN
HEosIPe1Pdjwo9hbiEZfFoVQ0JKDh69BNYLgrXke4O3OhjEE632RvEiNM5FwH25b9PgxM1LImfiG
sfFivGde0Hs8EpgGCCkcdXAH2n05DNDV4E10cDP1loGllSB6ZrHlvb8l38Ytm+E1AF7lRFEAocDW
EMcvnKgxPcgYEHSYmQN6rtnzgX3JqzLtO4wX3lWW0EWo3vxFDAoa+G+Bw+oRl3CwQ8+RVQsyLIpg
4bqt8BMeGbZCgI6E7g5N6EYNRjUhjbQfThdg12oUghDTnVhCfFT3EAOJXh38GsxzuKzyudqel53P
q/oCG8Tv6nVHoWNv0U7411L6kGXBFxL4vu4xN1fTMTyg3VM1cuzqPaxCCyrw7VNSMLlS89MgmVHV
GjwGrfjZyXRbTSb7QY5A0VlUGZ9Goyz9gEXl9AHFXpswK5kEUVbny5H2JGf0jNwHNziBuIlHCQFk
UVUUWPNNcA1bm/ztl4kTkFgXjaereKy8hr/qyYTYBw6ZKM9HiauODznjalwWJDIkJqnrduwZl+Dt
wEB1FOZOSC3kkLV2InwFxxGRl3ZNst9CBCkxfGItqBfFgf9FhXISppBUJZCpVppCoCfBGGSI1Ffe
34+vIRyuNeUPkd0Cx4w8zCXlgGaKw6F1cEIHM9BoPdGWMkTmjIM2hHpDVF+Y4oJC2psYSTpOM5w9
miHp8QRjonKu442ZAvE+iFBUsA/fihEJyn+JGHcKLr6RpEYMUoDdiC2PexxGHJKNnB6M06fWrnyR
grXcDgsOLDphpjAlPAL+GKZL0914LB8hQmKjo+pfpqP7VyEC+RsER0XTRyG8JAsmB7gDYGgjjl1c
L8xtEwgHlViDx4bYkIMb8Q4QyL8uCJZJb4oywzxnKKAD4jmIfU9hhq9dLwO5VIysogVi6IDD1SiZ
cyTswF2vZO3X3KyV139RKyNUg/md7+DPTPlDoM9M1UO2JRq06JNpZenE7/wWXm4khZ7w3heI6Qom
UzbzEdiyKLjYNj4fN/Y86rWM8aOTxy4rJ2GqtzCi/lZliRecxoE6QWeO8JMZ1Q3cVQe1/ymeeLpL
xmlWVYjWlGDkLLKUJoa747Lg+gDX5+pDcUEeHhUrljA9L1oeERmh1HL+bLCLR05GfsyBXPxucfB8
6iKUnDBJ5vPH/wfudluNvDVYjMUDfC5c6seSPqcY0rOFTiBBQ/wBDQujcC60NRMfIdFJKRvAL5Eu
Ojs5puFG3mfZofvOUalXfBHSXJaSEtf1bheXD3gU1VZfLwbXJwKxYNhn6HF9xI8f+hTC7JhhFYAb
KuBOFqZpOKBkD4vnIUwaF2oxHzMh9WRcIuaaToUJBBiOw80L1QaQ3ekpuKWghpXmQ+jEIggdPQKT
kAMY2y8oaB5tlprsBs1smKFCNlezNCZlVEmQvlSPJamycdMi9knFKHIgicyGvBoiQ+Qcm97GnbeP
wQA2KkTQkcGCNQar2Md+79uKCfTVgQMFp1b83h8cuZCpEUNU2I7Xo30HcQCSodlRBTbsXGQ7vTjT
RpwBMG8BPLMFI3ZuaiQrb2srKSxJ6d8azDEEiLYyKKylfuw7oHT1dafHhtdfX0iwQcgJVMGB182O
9z3ZQW9XgtquVulHPHwBMYjeMw4NymTFpXHoxaTEg9Zg9g5LlEhAvDpiWgav/ScUHZJA6CdUwELV
yFzTyV8JaCBkjskVsim2PLEltRNj78ORtMJdNT3fFpeE4+zB0rjN1gW8pENfJTJGvEQC2NtYUhOu
8AckXCzjpQ3EQRG/S+wLRW3o+EgZk1rcy7HUuVDojrAoGFdC58hLwLsL9t4179fUQJVCN+g8oeWn
HCCH+vDSrjhcpjcwiXCsuUQ41oj1AuSLX5rTRkgOhfgleDOdQIMoDvoE2A5OHYQTMUyQxotoEbjH
IWte/Augq1OH5Wxwf+3YXKOLyEk9iJ0Kxj7imxeZLouyU2+4Y5nfHEhzP/S7iVvRGF+8p5XTFhcG
lqROJnpMRaqDypxHAYFG/HMluFYMrlVfsUgBbeTwxxISdgY9qk46kxmnoRHtHNDquv7HC59Iql6o
vlBBklRjOTEYioGEtTzexRXFTcF97mSefy4hXXNCZiWBDrjVx7lLTYGd14uf8swW3Iy1TB/RED8Q
RPrNPyh18Yb3J+i4DO/UpEPrXJmOaV/tuGFz1hZArxQIRIgOoMMJuqq0FfkZVc/1xw/iNGChrBdA
BRXTCE1pjZiEkhVvXVhsbPj9wRhpPuLxAaNzeHEcyjQRXIAHc1qCHWBfAEjKNQkShVswECIDLyBj
9OnDV7/AZWa8jMC6feSUV1k4QBeEAaDhTkLOManohSaIYR3UMqU3mcv+3anCm7XlmOLY4HYvaI4U
qNBPi/IUtFYaO/owBBUBZ091gZK/iKO6PgheAZVhIAW8S9GG1g893MQewY9xzGHO0BEgXMdhhfxb
hoRJC0Kq+LDQL9eRaTUB5cp1XKMI31GqcNXJ6LzQOOCsMs3HOYJGKxdtc8tHFHI4SbJPSLHYpGJM
Yi8U9KI+q3NUUMQF/ckv/N+5eN8b3dQbIdwEcVewhmlP8LJdnwAfsNwhNT4o2Cg+93gQKV8KKGGs
+tdub691I+WSIgo7krEPP/U2CEAF+gt8MezSAaMkzwi1cIFfDXUEznCMKkjruUIA8l5H1FDGFSZf
hBocPjrriXNApVZK1JANLU0PYh4aBzVoQw54pGBT4hgjXRtVO2M/GTgGqOeecHfk1zR8PzHisQ2m
P6J4jicufDlHElfMGzHxDxIHd9No+U4zRraMBM8MvKqkxx4lzch7QmQsCUkg+JKiQ8YxDELkq9cW
r2UuIwRX4wyC2/EUhS6e2vSaipPHvTvhV1FTrR+aDhVYbZWQkVgZcvRV5AioFqOkxEGrGzM12CDY
OPgIyTh2Ycf01fayhthzkc730qesLnQHAOhid49DPW5uFEH5RIQsXkVr5nPnHGAcJsuinzX+sXcW
WB16GcCpdQVr6qJP2j6K+rdz6Qu10XYaTCUUww4WWMMJguC6ojxXKxgkUcC1I6UpM25uHizPjdAV
hEdPzvC31fj4/5RiYeYkyNEvjHIDr/mmc/tECVcHBAqbAawHCXgzk1/cGuQ8Ev9AnYwnDmRUc/Ct
ZfZNphx0R9ZSnPN7BFMSfCqX6OS6oCfUlVT3HMY6tSW5wnsso6x+OIRfoUajmi0gVlbKGaImZxg3
YOTJkCA7uRjuAbiw2XIEYh+1dLKspN/i1qcxzXSJcEc9lwvD4w61ETgf4DecGEHizMGMPQk4gGwO
M8YmNR9wfPw4knpsVJJMWMMSHI2FTQdni/IArS0PtIdXwZQDnH/msjc72EbugXKZyHBlZAYz5omH
tXf8L69ckJw1F15GIfOTAF9FrvPSX24g6XDwOch7GlkcEZo3Qxt6W4cxb2DPmAnKFEq1IHXPHDNC
nyIeRXULdaCD/yzkNDA4qjk42hxDP001EOmHAAMkiBybjIYtEWqc53feVeYsn5Db0IVsKOtym/+M
GXqHJ9dPaijG1qEYirPlc1AyUqlJF781I5PaxA+q32vvV09IiCi3OqZIq2WkL2qeYJQzW/yzxRoF
k6bfBmMy6B7Rq1n4qCbnH5DxsQTHcfbOrhAEbUwnRPeNHZw5xhv5MesGRAz6Tg63I8ZM0QWEP8Uj
/MvaGPeexCsgWtpr5uILk7BiTzGtgbxpFzqrZAox2dtm4sq5sxOATH/4an4lgwsAnFNpsCA9otmz
FipuzwxKcQ6dSdqAynhhoIw8YRieyeQCUI19GLIpeOQ62+hL4m3wrfj9wRbgnc2NePPxr/nIZ+xZ
mrja7RD+I1o44SXRPLk3F1wun5ThkqwDXI4LnthMuDDL2POfwmeGzG3uAn9itCwKG+u5RCgJPeEj
3hxghSXGVahxyXaF3uHidzQeF46iOP+JyninUMqhKADVoC4DHWHdByb/acWtt7chquGO/ZlXlBjM
wtknwJNf9e/YWradFY2RI4KYkcDNfqTEXB1ga7H1MjskCrJqllv2/s91FgePDNTIDhka2pb1Gkb7
i19zHAlVVHcI8Axmxi4z+pWTjBQm0FR93jXskg+hURABXgl6LFN7WMly1DtQKITqiEHIdt+MDoPt
BEmGkHooTH+RGQrjeuLzBxNa14AkTyldsZ4M5+h7Xh3vuO/+XrhIbqN87/49WrH4nOndDhfNcxxg
WpECQUArEiYxsQT55Y+6dmrhYiBiq4An94rqaw1F8Zxz7/3W4CS8ECTSan1TUi0Ewr91y8mN6EPQ
Ab6jmjVhPsobtnkIjovkri1teTX0WPSscI1oMpgzI5Uuzrzi9cqbw1+yBjAwE76efBnykszBJiWX
mLK2Itx7Q8UAqYNtzSFTV7zceqKb13ihhLJWSnSiwJimEqareqgch597DleWQctrXQwOKmWEq6fH
Vf1xKoiXfA3/6BFKOkW9DK97phmP/Bsv8IIBf8gKsMSgohfhRHUijrQjoDUlhSW4G8VaHh8Aqjcs
F2+QdJpTNEziRuHdZNGenYcGEr6NpLkU20WzMvQ6+ERaKpcsZAgyhRB2wVwUKaqM4v383NWJUd2L
JjzfqaRjjMucjBL3I02kCB7VkbCGx8JPy8urZiT5NeGZ+ZKbxxr+u3BoMqRkhoxXLOBswp1abTQS
ev3ElsN7XKnaOLf/UqcMlBEuFMECXc5IWOJEy2RH2KMG3PdukXcW1LQ3OTQtpiv8phgGFuT3en5E
3Zne0gox4s2hNB87dqvxKoi2FEe4HzOYVWfyw4XZAmpJg4MWkmu6o6hzMtLLFipZnYZRWPGkImTt
ISjseEGGVpQX97T5pH0J4IloYxz7x9oLXjUUo8LV5UM0A6xHtZlzSZlUAiY9Mg0QR1GUOZQ7Erck
cLHorxIZeGl2ieIkYGKXzzRZ8IJ8ujoi20CnIkx5+dtssJHfaXb6MP05yYAv+UwzKo8K11LhmVB2
rLOgmI3B7RpSEuW7hHjP0rw185vC3QnTejSxMAcwIOK5tHb+7KHjguQDm1szqtP+8O4QNw8PDnwS
VRY6qQgLCjH8EkGLGiNLI3G4dFPIDrnywXilslM/jjoZ9/+cNj4tK1JOVPH5XUUv9IzYPmGNwUe5
iOCel8UYVCxLWSD+A5lonHwlGi41uFlw31JLHyjwQhChww9EqrdRDhK4TquGr+Y5cGV1ckvcWcA9
jOWX8Y0hC+4g+fSG7hR0V9ApKUyRaqSnMrop67g729yDUiQufSuUGvF5l+iIeIhfE2QA1/WAYwXA
KA20ZAIlNWnB3HISPjXht61RuesRLU9BgIlZkJIujQSFjITL7r0wo/3nYBTb+RvceFBkvC3o2NSH
ndQeHlQkJbLPllRriaQkH7NeOLTthRfG9Ys6WQjujBgehaqtdhw63Zyo3BSprCcGmeDTNGyixUwg
c+In/9xuxBoE6URdlcCZqnboQJfyWXE05bOJ5lBLNnzUODME4kmmOfpXOJZMs5H99+Oni7eMjwc8
AFRykrnZsEtkKmDTitkK9cb9tgUk2IwRDkw83SDBcGmEuXK/UEnxwsPhpiMNHncu8DPsJ9ijuEAx
dvfwq/OtBMLzbauV68Ms8DmqiGJtNSLkkllNf5GXLYM0jmMJhefJ8oMAp/PqG3NJuMwjpbKOEBCa
MmgVJy4g7QQMRTYLlG8iv+WZWBAMZqwnshDvA7yyNSaaadHfbmAgKCit6n95SOntwrQGrSC7AuaL
fUhceuLZq8hDanaP7gwMahjLp2kM/6kmOoTYcAD1mbeDgrnTyfHwbTMXEhpqhn6MLZMnRbM17n0U
D2m3aAkahIp/5WCcBRrJ7jgsfl5HQbMqOq9P1pEkYwwUGFIQAkFNDHGsL+L1G4y1/Lvu0rnsopsM
Lt5DWW7/gr19DSKniK7JF/Sx0sKL3x4jtddBCC9hH5KhzYsVGa3OR0jJYQRKhilSU/olWhwygdCj
osDC+gdeA19gZqaJIIthXMPpa2PI7VkGv78EH8qh0523aPBfG1v9Z48dcma2B9+ii4dr2EBR/bWf
AW+Ngy6pL2l/kO0gQm76/6A1QTmUvtCKhBgPQwZzCc7Ghv78i3XZESZgeQUh6Gk3MAroE0xcpatR
53RYBbCXaSTFs82OG1w82f4e75xb6C0mUycggBBKDwhWJwNCiW04hE1ORYyLFL4O9wxNMGXaFlRo
ACz0DcwTTBbcf5h5+BDnbQscIScr0bQJkyX+DQEcy8+XfRuNTHmD6lUD3SVuSaOy9Ay3AbuISvUU
YPsFm4IyYQtebcEHZeyVrxiBxBz6OuYXboLOO3XzQmDCPszlD0WRoNFawGKWwkrGc5Y/hB+E6Qfd
PV9i+6GxFTJp8BHhY1JP63QkJCx06NHOuq6VfkcKFWPDVMhwKJWdAgB9dWH5d7AAcqCVeEYbb2hg
KNakfMNblHK8zpnHTgIzgPFQqvLXVYbcoCyKuAnWCd4k7tM0fgzob7mu1mdVQVCH5rRVLB4vi4LH
YugAagE1j5JbQypSGUWsHp1gxd4aecK9z3x8gnN11U4LtTPpprdaG3/wHjZKVDts33FOAMNOcjic
WtSaOvI5Wp2d0y6DHj3uDV5llSfSJ9pj6MfjPD5jC/fSx8EDLovYenfV8E5KWP2HK4TJQ8KtHyZ1
+ivFVQz8fhFn+wsFR9DCz1tEhwUbYfshNixVhJWhA7J3Mw5dfwOGaSgrAF50+EYfOf1Rmw8l/kCz
sffN3H1WObftecz8HLiMoi7QzovEErjlF4/TL+NeTvD2VxIFjSu9FE/3FgCHjt7jXSrvOJa5eB/i
QHsRogkUOagRUnZXzuW9DgOuR2mAdurvOqoG5FGi8zc0ERZnTsRC9DPQujWnTMvR2o8hmrJYwN8a
vIEmGNaqV1fVmZBZsZiCrrzGMUX3zC0PQY7KP2dLBgOJUH3ZrU8CzN0ZnJWYW1DeciHSp4mbhyWB
jDaYRtt4dcsonCZ6xWP3uhbaFqJ8lDEV9aaY8CawIPHzCeApHik7UYncMDEeUWa/5xH87okCOAGx
/wheojqigikp80UWbxaK/tqBiGrj8bE/QNBMyfAYiH2SNiqFBL94NHHwgzH9346Nv0fGJ9w+jyTy
1hA+l8uzI5bmmtA1CF/7wdmVC8qTovPRzjAFN6ghdwOK8D1VxFmlsLmIf0LUW1PsHTF0M/XJwPds
uDsGFkeF/OzKp5yQkRBU2JatcxgGsuDqSjb/a/dFBodS81X8t/FAWzD6iD6KMn8vQye9DgYBbvF4
xgcs+uVUXCrjTLIOYvTted+OV+Lcq7duAMR3yDD4GOx3wTY9IVaJTw75zOA9QtXSudmxZM9O1Jk3
B2Lzc+83xa+WSAglt1QzgMuSgJ0AFD/rEKcacMzAPduPUAo6GZWMgqnq4qEZF3UcvOLUwO1fCVou
ujXfW4pvTF/eYexTLoVc9KPLjynkYJp4LPEkpaAMa2UUpEQYWh01u1yIJ392Gofwrqxxb7l7v/fm
CFl852SgoNVAHCJvhAFK8F0fSvAv9mzxwuy1EIQUf9+jkt0PAlWmpLQUS4hT9OG9WGCXh8qRfhOV
LhiEHeif4pH34c9l/aeOy/529SMaXH0/bBjyy+U7MItCskLfJD51Gs3W+XBRSIZprjImRBDiltfc
5yZCFEo9XBDBQrofeOtGSXqs5L6gHwU9o+C5hV1gkCVIJmlCnYegneQUhyvQGRmKIKe8XLtY/J8R
Wn2zAVVOHltQkiIUgR+pzjmiAwkB7zAKuxBwTtTaPxYlYHFtJ9ZRXbo7N7lD3rNeItSt5uRltiOp
pi2f7Nh5T4fT1ldT5/6iwgLibMXRewDrZQ77n10qkDADKek6ANBR4+/R8A2U9wVREr1rDzeEATyR
LQswXDxycI4NnDSWmlts5sVaFJh1LAMi5D8YPlF/cxjxxA37C/kAM+LSnyyDZJZVbsFfxgIxjNrT
5B33RZ7LyIgBJ7uaGlHnjskC2uPDaj4HC5dad6BSjmdnYXk7f20pUKIYXXISQdiGLApaFOB22G0M
I8kWeMlLIJ6E3YRt7Dcrho5jCr2X0O3XhhjGq24PCk6f7IlWnfuO1KvbKoEwtoPOilg7ZxDCskMK
OnN8IGkjB0SNMUTZ90Hi7sSxqKP5xO1xOMv8QJKX5eRloP57rfm9sZDp0ws+j/EKkfboh8k9O83s
vyy8XbS+fiFGak3Hu/QzTCUI2t3y8ZyN9VBc+xxb9WPX4ob4GULMigAKF9fsJgUSGu4npw2Lz0yC
wnNcJgcwPoUXa37uou52Ifc5P7lh1eY3U9SN9iquFiY2fmPFXzHysU+phCXdJ1H1JyAP/nOdMSMM
QgJyc1yAKPwrZtgxvWnvS5EdWm7bwyXhY73UxzXjv/o0u+l+lR1HCrdyZUJhZrqx9gtGpS9i1Q2h
Gy7OjgW76Eb7hCpPc7MY5DAYzom46zbhMmVCQvDL+W8OJo01iqhUxbqly6YLaUyM+GdQEOXL1AFQ
f0WD0cVWNpGzPgcMuGHhiCstgpKnZGBLCyQTtIwUxCKvBng6Ykz8xTl5Sp1fa+G0RFxyBKcoCk6F
X6D6WzA3rVZhW6BvfhwR0ylpTl3kfA+IKIoKuN6ugf/MiRMwi17G7o/ajsbb9r1L+IyjhPRR9eCp
LT6bOK08dQMbRbSUNkZXK/6lcUFvtPh8fnjCfMF5K36OskJha5rPHs9dHIJRZXj4JKg/KRj/swZz
+YQJK4m3z/gfCxQABonsUfFc90EcPjh61YaLFbYBJ60WRZ4oc32dGaJkHmcMLZgCiANLwNhRhgXq
zp+QN3pdxcA1Pmg0WvMeY7ICom+ccnsQW2Ffq4nz02Txe57mBH+z13oPphbWNXwtsQUIxfeTAdOI
fSWf4FsVR8tn/+AI6SSRTo+QanT8m4q9fVUNgEHxxPENsSdAgoLfOe5GTuHZ/6wLN5upopCGfOjp
V5B1o3+p9zGVJbZkBFoROVjXrC9KLxUT1AXjzC5O7gC2xJsWBLGZLvnzRPjcLSbe9HzYuZ8JMMAJ
cOCRVZpTKtwCNduKj/U7sAdFmdxs4yaErDR9T0eclcjkYs7Dzexb/iJXIswfgiLUJ6w6phAmV+X9
Gj0qx4/rk/PgzvH4deMkk6WEHnektMWxBfjEY3XVsk6JcWQLMp+qPP6rsaBwPtD+wzqhV119oGq4
h5pC1Q3YfgVi4iJRKTJYzRcRhItbGuw3RhQXSacUoVJcyOKUzOEFp1dNcu/7/o/MSqFUwXqWCdQu
SLkH1UBllM4xgJ6DtzJmlEFv41+eEGDSxBICcE+wIN5gqbCusIG/3y8Zym6TLzlCz9nuQGHoDLH8
A8AQ9q2aFxDvztVLMgXXRVfv5TkKCus/AF1QWVJy8OvdvHGe0skdEIaJlflAijQSeEDmloYPHCKB
6S90WNDZW3UGggQ73XQpLZfQ2ujGKVDrCyEboEwY7DuPpkSBg9HpQmgMWN6CAyy6Bk4YDlC+DUMD
ii95/7GFfjauWCYerFWsluiSsctKblZPDv6DdW4HYWiWzBa4MF6WikdZzTS5jmn/CHu0ShlPq1q5
zaP/MhfowJoay25qoGWiT0ugwTCwxqEqg9uQ17CuPigvrSSygAcwqmCwapLk3a40nB+7cAiq26iM
79eYyVmQR/a3amxqy5pcS15YH+W/0nmMTwBO0z898ZnkMqZhTSnFwAOjdOQJgM8Y25GCCJAVG3lH
QRBT17SxsDxjqFBnEYlW3ny8V7uJfo5Eh94cuG5w7OA3otgooUzPi8gvoGEwT+D842SQ0jAqno8M
IAduEOVqSQ3JTBSufBrAlOKnFkJzEVUXsAPvdeKb5jXbxnScwq5UBehdzwanhuuu4SATxbVrMUqD
/6l+V53P4kXzAAEs5WUFDaW/mF24AuMXyJOieDmwy2jW8hSvuJgdA0sea/n62i9Z4QmwohoBQOkX
hF1mPln0qZ5RNvvdeayDy5OzsZQr66S82rp6c6i/77qSI80JbfegDnpVBA8PYOlhwd/9ITbJUsBU
E2aCpXSPQe7ZiFS2nSTTqn7EwpWrrojmG36g6QACx6QFEwQpqHOm+FA0OF5UQNQNHS5fFMhiaaI6
+zFP37WTcHwWvZ9B9RVHPD+VS/Hgm4vhaJBzHuRYI9V8AujAXBMoTWg0qJ4qwp9O1Ckg5ui/Y8/4
z6JnsY5g1P4F3zxBHGIME7HZS+9wOtuZLdB/HBmfQ0XqqlB057B9nNzyIZoDym6/BsOgLR5bdkvl
XgC09PRcwCqx3vz9ob2J2fzVxpmmrGcSmC6f+Z3J2XF4leoqYByAmarhM1YBpxsGYxDTIJnUU/S6
zP8TdiZLciNJmn6VkjoDMthhaJmeQ+xBepARpCe3iwszmMQOw24Ann4+tegW6ZoSybllcgm6A7ao
/vovuJfJ0MSShWxnVuVNf57gsn+mbwF2oIPDDpMLo4J7QUwOwF3as15hnBxXfZ/5N8X+DddvnK0b
no8MsLkq969oLuerlrdN8WcGjEH5jF0gygpEDpPhHLJfOqI7vevE/cgaSUaQ5W8taQOtNEt75gaO
GQQrFD8fp7wNmYKzDi3KisULDHXCDt7XNcCKjPmiXt6CLW4Z4/O/nPo1JfltABny3UW3/ntrWGaV
H4RDYg4cMnjNB6b6lMzH1X6J56uBjlrM7Q7D86rR+V2bBpnk20m/IjUmZ2P9IBnHpKudtKugF0CC
vpmg/NwKyKNDbgcZaEYThEuSrB7qnc5aMQcgFy++BTZO6HLprq1qUO9charhTqp92F2IpWhINKQE
K4LNU/0aZWwQyPvQMiZpzHN+Mx9nuJJBEz9MPlPqPOY15iMOfuya7U/CigFrxZ0PwjG9CmIpbHGZ
idTML5sl/ZgmdYO5CV45eodeamXn4iUmRXc+cTVOMwKsesDyzSvn4oVGjp9FZW4SKgoNzejKzOIo
F1C+IDcKmX+hF7215pGWyK8WBvKajJu/cqxwb1Up4/e6+jgFdC72Twjzye7ByEd4zxtf4mvK8eZa
iEK65wT3Wbtk7N1bPT4fa+awRJGLlzSe6slQtNbCzPouGG4M7B1KlEWcwXUlc0oXJ16Fc34Licjg
OXLNpHdBuMAnIdmR0k/4GXlRn/OUGLtlrX4G+fx1Slack4pJQV0Bu7TIo/GWF8zHGT+KdYyOJkwK
OwFmEGf/IR6yE9ZTN2amBrP4IgxZ+0Z1usGOJxf4zgNLhpwfYtUOO4NpPLoaK571AF5rEabVbTK9
80opSXdwG/Kxw98sA3wJ3JHMLtfQeS5yY4MhwCTZZJpi3cFVhZNOmw8fkU//gtFBA8x+AbBfv3HN
Q6dpAQt1CY0OVyXiqpCt4BKGTInMyIn2AGpVcp2mPOsJ8tIUyEkFgRvboAzqSM546+CXGM1WjzgM
oNBvQaNI52F3lCLkhmv5zogjxqiZdxwrxxruLbg7G2oJ6e/CiJlf7R8/vVEePXK7a/IfElp0aDGQ
MSyN2sRHdB0kxcLMhVNGDfzoqd0g42BTSBQkYJcWxbjgR9NGwQWB642isMK42EbQvlIxTemi+E4t
sq2LgzAU8TeGGc6U8PB/oxSGeGspFigmcMBp3Yz8xoMFE/JDBpgmsqgxNKQrLqgj6oCtqj0G+2B+
8YN1OGCFgoS1VL4TOs5723Ar5EdsA3GBSDDMai7u6fDT9Y43DMhekLo6QpOGishJZ52ZIMPg2yU6
fZ03Z8aMlISyP+GupAAoHB9AfGOu4y9VIYbfLZBx14B6WcP6LsSQ27uI4MFl3CezlrHjAMTctfqM
IeEfKIWf14lZYqpl5Fww/1tnli7WRc+ctn9YHXOVi3d1ZrNQME7l/fVz8hf0ZsbgW75/Xssoumma
un+DzzCQPL9N+3xRLXQseF1CSDeU2Q+qIfEM304++cZMwKC6vhmmGEikjD5i2sdnO9hnoirSQWQ+
qhG/EQ+93MHci7kxQfWSkBKC+iLb5dfKekru2soM35EAEFCpVoHxwqaFIKvq+S47EPjqhStew6Ln
7IT9rhKaLKh812hPeIF0k7lLjeClPaORvi0wwbADGirykmVRZzvzauTBx4OKWOFeZn7iLscNxvgG
eejQfxrCFrm4GBJBF8IbqF18RdMBOb0jQQyRAbrHofA+2exEqxNa8eAGoqnCu2Ju/B84R0FDxbL2
HYo7lr2IyqyaVa9cdZg6g8te8h/StWGby2Otov5m3PsdKjYLPZiT/WqvVYbJKce/tZqjQqMvV9S7
anTL91aH0PJjRwwWrYGk9WThWIPq0EoMgzDDZDyheo4gLx/1nxZrabg/QS9AY2OOW96BXEe/AX7Q
sHfcsvQJTNTxbeKx0oUtXfbObegJlEhpwxqgPuj87hb0ebrHrI6aqZHRRyPUrrF/tg4wKtl/eh50
rZAbzEpyrNe+2Fja5Fb+MoVmRH+umCtZR8WoEsWhxN0JsqFDzhVtcrm5kqtMceYxs7qLzbdw9QNE
KcB9lgWHyzt8T8K6riJx/bI6e5Ex3tc4g3yxEC9hSt+qCVWlWKMjICU980IML9G+0hNIwTADiUUb
XBc519Rm7wm+rI1hmmKMH6sFydNYslgG2o/ry2z6OyjoX7oauH2chSwh9WkaQkGv8L6/sYWP5Syj
cCvfu4rWwxoYW7ChIiESx2H50F6DwcLRPsVB0j4whxIkgmWnqGluBFqrtBzpm3BaZN9rV2S7NQHd
ilv8wfgRta6iJrUCL0iA34xXckakaI5qqf6MO0Few0vgGm37d1Gl7hn2HUWtv9gupIIO/w7zOehC
O5Qny1612I1EBo0QBRD70MtZf6BM09qMnua0lWC3JDyIAgDzMQfzfqBLKN+cZwbVHZo6AABPrFO9
BXC5SIeG4dr0qHx0Ajz4d4Sjc+9c6Avf1gLzY3GZE8aRnvFTqvF9gaH/S8ClvAcV7OTLmBC/xIm8
y1u9SwiI9Qi8YNDSRxoSTtIEHyxGggz0GYtCKGySmiuaOH7vVcJSbEalnQjkMYicZE7ml/IMpIqs
sOcAou/gcM7AWARaFzMbteInEfmy+8blW2RYNmIPfazFg00VYC7e3F/6Lrl3/eAv8Db0PoKvigjD
2o8V/bO9PMzGNeRNeGCaBPKR9GxuLAdSSbdZdTiodSVUmWPwx28gcTAgNj4QOARTeGmO7D9vmfQN
dKo5QCg0te6VxLGhbIY5LZkoumMokg9MsAS2StE+hBl+hAGXuhVJexV3JG0zk+iJSy5dhYVTURAZ
nJ8Z9iDx3cVfUInrVA935IBQpZkCWpZ0p8ePbW2Ckx2X2uagbBTSj9hv/1Qzhg1oBeCWH+u3rqTH
A0LnNpVt9WZMOPCjTB3OHApiXi5OnpS2uPXPhpifcWpGshUndO23xBWFwA8D8P2I8JSYB5EsJJX3
KRTjtnVs3qf7VkFGEjIqANO9q+mZ7bAoRFQkOi8SpC4PlFaMGMTd2RoSyIxWTmxsv6D4LOJyLDxN
VMV4DrACcQ/qn6zJtAJp/hpNKueq43DrUH0zOMcA5kD18wVdRvN97POMMyUjAGD0RRSFcR+BsCv2
3E+j5bshT035jZu+joNrJnFn60wn4g4BnAA2fwiO5saA6GJiOM5Lc5rm6QJs1QOvCQySAfSnFOs5
0XcQn6m1UC9+VzPgS9oALkUdWu8C3FEsGNTKS10xy1ylb1Dh9hPDOwYiJXe3TdpaXY4i7L7JeBjY
rRCW8+tuvMTXNuEC2dXvY1a/RD6gShohQcLGkX0sTanTEd624LhlztgT33JnQBXzLtf4ddfXDmMm
32v3bTvnB7XN7n02Q3D2rGFvWt3Gx/Tc5+EtsbPlo+OW5eBy+OHVz/kKIYW/cDwiQHFSiLhLU271
eWHlXhPUg/iuQN8LZ3uOT87hd1qlVegRmYlfOsIMiMqPDoc19t7zUOJPe+Fg6qjJOhb9uFGEOEfs
kv3ul9u5Yohz1QxQbKVi59SuboKEidO6VFfx5SCgaBpYCOkJc24cZlGb8BSZnBOSC5k64e9E4gpA
HhuMXFemt4tm/Q/g6JZLICU0kgOOwHYhQWzvxaupu3fGKa6ooreEfBsqoiw5uaR7OQedBB6c4Yrf
IDWV25xtHQi+9ptvigvFvOzrWa/xO2NixtAxLJTlzjl24hizOV7POaF5SHi3P71DIb9dwdze7P8W
LNLVIc2KzLTrpolukj6t0W2yHsaMIHes/K340hoAHEXy+Kb3yLjOc/zriTmGW9gwgZQTUs2wVcTY
Eo/3+TaOMDbK2NpJhYQWUfNSnR38MMiAz/V6Brj8iX74W04p0RUARU7ne2rji/JdyPISFoRFaRVU
XWdVu6nCuOMZeKxuOTzSjptB9XBYHMxz53DYyuVcKyLgNtyD8fR3qlQleFdVCw+Oz0B8xVXkMsfO
1zuH4ctwmeBqnU2Uf2VsdY8V7HHlhJh6JI1bhy8q4kHmtDIU9fKqgEBFEuWkWBuQzadnXAvEUMGD
V2DzdJA7TdcOUtUii2msznmNr0TMsSkW1lHK5Wfdj44+ewpdVPXQHJFMc2MT3scn45yAdc8ugWP5
4rhHPCeXYJrPU82EL7oAeOHBBadftETuBpAtQQ55IVheAsmipElTLvRv44tfKRbQUFI47PMYBnTB
PE5dBIlo+ULWUc0LsKbRinFfWlDp5ZDo3zTPXT2d6mz4YQvueYrL54qARXoQtWI0L6aBLgyi3IN0
hm/XUwRxnD6UcY/BuvjOSb1qacFC5nPUHyMkZaBpDpAATaH4YmDoxoJTNyNa5nuZSlg8Qq/0WSX6
TGdM23roIv66Is6SrpyuWEKlYKbf2qF4Gtb5o19W+srpzFCG8eRP57rgMsGQU/g+vHZPJe62TOec
epyyB+qUIX1QMiuscDFvIdeMnDcenLE7B0zGxLsJprPHArdKIoC733rgaPA4sOB5QIEQVkt0MHPE
qgX1AXXhLFTIXsa3FxkmNMkjED+WR6j97Lqmv+AdUy6IJMXAT7TPi3fy0/KMRVgrziKqBDiy83cZ
ckkegiIy9gSNPORe4FgVi0TrY0ZAjYfJnW/ouOmpLAM3qtB+OBVWa+mAi8QZ3jWcnZ6JlrQ8xqOq
U4U05QtnnKj27BiFAhCv9qhkpj+Y5E5YOpMEpiuSo+zATop7mwRAH0uMwoaozmbKqIrLGif7ly0e
cNJZDT+hBBG2WnQbvmD5k1aYj27x0SEOnSliaSYCVzicIsoY6nnYuj2uhwO6NMe9LE1MeTGdaeyR
nCH3cf3f4gBEdQbtU5gHTupf+ipK+EPyHkQ/xtz5bfRWj6xJJ0xg0ZfLZTxHIOfXnLrfZeQcBc3+
6HQxVtsNHN1zPsibk6xlEC3aGNawmIV4BVwThB/MDyZeliX/ISXt3tWRXFs4naAmD2Y+oujJZQTd
heVwF2A6RasFx885AjDBdbpMZ1PtyLRmpslRyW1My8r8QvqCesOSKPB+kwxSXxEzEgORUVHomZ1n
NewCegjLuxq4QgQUEac6Wg9NTQFa/6bFTRC1IBwdjPsnRMW/Dvz2eK9ywI801jCsqiunWpVagqSf
z3qXzlEYeNDMP0547HGI8Ycb0kCvUDDXIE10NqusEwx3gWxwmSMmldOjWvhb1v0eu4dfMuCSbtBL
AEDSjfLai2GgifPIweAL4fb0x4pm/Q13oqACkhqi98ybMF4FUqrz7ec0CqeSExnPTg6qvKrO+FbS
kQ08ZHszOnRBzZStLBej1EO+cTxVoiIeio9Mqj45QHtYty0N62Ax32DCSwHDqMYZca4svbhcXuzy
IqH8jBkPvYjYvVgAIQq5EsYgmj24EcsL3CbS2HueXtVyvvCTxzw5pm5B1st4CvOklZKQ0zJdOOWt
UZBYv1kzKlw21D3nRm+Sfknml1r8ilXMXub73E/g5ni48vfFAh389vJL3Kg8MhWwzMu/rsVCxcaq
s+NOlyA0pMDV/tVJE1yGiznOX6JygRjMVhN/Wis7iTJONzGjsjFoNOeQLKC8mARe8BbjN0TxJlFi
EdJw4NaveAYAx2WViLVKiH1rCzMrRE3IUdZW0eWq9RiMaCh9N3LRIVf/bgSCmnqCtmi+WFHfolJC
12U0gC6UypSDLWeaCIp+vfa8N0vizzOu9oN8pNzlG+epFEMrgAhWYMyo9MZU/UCru8aoVAGaWjLs
eyZ9hIyCWcgwOiHiFua3iOm5IsOScxLzkQd3Tk42/9fKEKwZCrr439WG1UbcfeK42m+cMItCvZbH
5Vld+Dc5zISlTBXWMVp4wCJxvXaYduNYVerLM7bPXFWLcFiY23sH2xEaciTwiSdDCYBTokEJ+bgK
avcBCyyZgYIwalye0QJH2PrjKB1i4cfxCqxLd+pBjhTdqsgej4MvMXUUJNj2vKKHgVXFlKaSekWA
Eav4odwertoeF1IbT8XPJ0mSsdzNgYjv0eYnrUgibp0jnJch3MfsGfk3fsuATXhmcVfhOa4eOFfL
C58A0vl00Egakejb+tN1RXTnEYUTU41RIA5+NoRh/4HsiZ8R9poP2MZwIom6n2kHG2/jY3ti+uTF
gjV33NVeyoiqWmSKjVNS5eniRYaCFn7rPDwJpjH4MCFBQchOT2SyLw78D1PmTdh+0DH4FwEx3HwU
cDc1alC5Tz0ZsOe+CV5NR81nEVLpwhAObFeXoUVjtWv8W1X5pQvDnQll/C7f9KvyZRPlogHcZbcy
4RrHqaWDCcp7m2f/X3uVcSqGQOhZF4gXAMwTD3EexigNN759hsCCqKSPjTu0lKzpfFeXcKSIRmKW
7fNCiXiCCYXyUMj9AEKc+4jeJjco2vZDPpQfTcmHqiDwSyvM4cbTRb4fbEeeb08WfKhDlMg2r55n
ZDfqwtqSYThgBUBWwMg0k1/BYIfYQd6CYa3aMfO6tDfHIzXFbwhS9d0x1P6172XfverC2zlI087L
AAxNmCWexDpar0Fl4ElFa/sO2/LLbd3w0yI8me30wosZ79iUIaYctMn/bSMhfmBXCov1aw+53Y05
BN6TrJldkEJvgKG28SesLptQUHDBCmJ7ukkfkzMvbrju8hFOziSeP5Omm5jwI7gWmYTe4ANgtYAb
2sqz2Il9v4L0ebnahvpLvbHnrVl2xKO8TrF0B1tIslshItKZiyiY00OSi611gE24bMFbbboDTpMf
uNwWtP4wdG3yPEJevAUGfhapi+dR81TEucAmDowRr1QLTlbHLAzn2NoimzAneqp9znPVM2R4G18b
Ho6V/eVe/iMw6uuwg2HBdmBqJk6NJLusyEGOwF1RtIuxKkMgFUBapgtB2ztIBQ+nx+LVtCJBsvu6
n59s2IXMOPKweXVcLooNmwX/szKAnpgJcjWxnJ0Vf6qoh0H3WUm0BGa78Xub/zk1xMQ7YbCndV8k
x2ex10ef+3ykwFzOyH2V4SB1fFZYhiF4p9CVKnv0KFDciFs3GrkfUFFwOYZjFdA/7ctnI8FoXsYC
hj+DhhxppPBx94FZQDHS3gCAMMLHkw1qGpiVMyZlmICQzZ/NzPlO78bfxyOV5DI4Y4DcDnjv4Kfx
On+2MT24lz1YGyRJarEBDpaWJewui7RZxyvHzTJwrGmoEUsUD9EsE8+Mk9+GpaiYTkVQXwmeCzd2
jrXP8HaO89RHUwZww+pt0l8OISRB4F50dfJiuhgrqYD8PV4VhdCO+Ecp1G7RF85cFlvl8qEu1alP
2/5q7tc/JvoUTimhd4e0VTZc440YhfNPZ6gV7eAKI4P8Ko5CWjquWafrtUF0pMqTwunHZNRvE104
W5K36rm0paw5CjeOTrGtsz9wSjgoEWb+xjgE+rsbPTqHewQJUHV1UqAS0HGp1/vio4Pc2BBImRQn
03IHlghUAvlxC8hGOCVhqse4OTWHt1z7U4jLdUUP2KF4BYAUNlsOWqezRzKnFK8+uxBsU/TVySqr
xQfQ89HHOJ3r5tNUb+3JyuBFomYT4ciSYnY7ikAAtlwq6QQrtFJccqhqRdHlrENdJnMYEDS2kNtH
zAH3D1Iq4ifFn+ESnZxKp3sTYTrwmaucqlQm1cDQYaXvw5xpK+9t7fHZmdvPuS/MHHfbMCBClCwG
6WwGEAqPa1Xu6GlVEU26C6AkHlwK3wcMe3nISJGAJMU97CJubmj6ACGwrtylnd1IiqpYz8y4hYAk
vFFOEnv6ErOzXM1F84U5Dj72MTJi4bIzwMzvMGf5OQmX0FS0X0aoDPaYE9C525hA1UsCBCWevZqq
sWx1cT0Yf4CrBBqtd5zJVMJ9jPqE/4VIildE82p23hB8J2bNOfd0GJD1CbpyJOzV6QJXEe1zF/Cg
JGI0uexfjiDaKACpMATpEBrrZKqUeepy7ZYkCdU7TkgWjRszFq8ISqSV3HScffLz+ic0H4r6jZGu
x0l5zx22nYk2n2E4M+oLR2Ybxyj/G0PIqOi2H8XqyihcKsQmxZK5u4lr3MycoNOR/hKSIapkctCo
42c5yGc8Nas1/dqJKgFaD2g1965gl7mHmZDozNJGSosKBaSDn9aIBtSUn2XS7+WsL8jFVB9NghRi
lZEnliiWqeb53bNeaKmNz2AiWmG70osfn5zQmwcTXdLLJ69NHkOcLqjbZEXiKJO3TdvMn7TNyuSa
glEk1s28cy1ERykmuqk+i+msFaXrqgUV2mDplpt5YA0YzArZFzb+geK3AGdldSBBelxaP72VnleQ
8k2PUXu1NSETpgTSoU5SRpwphG+nQ25bs3EninCB7CP6p7UAG2WMc+vAtL2wFl39yT90ConhfqrN
9OTgneZ1qtXpC4WsiCy3G+vAOV+0dxW49Qs8qNcyzNx3oKd4mEFTCd9bH1FpHq38xrQMDPORlL+D
FyhiS3srg3euLetDIVBRGgAVoZEB7C2kLTfso37z9csY19+bbVXXK+RcvvS80G0XCZrAdmlfaiQI
tV8iM5EXtgPSsxsJrYen4LWw1Gk1dWHyeRpOnjB8DKFnwJvIYEWSIhThe6+A5l4dUC3FxCpXKy0/
DFYvRPx8QmBO3+IljynjQIcgBj5AD49DB9wz1rLFayh768qFv0+PavFa0/DmnaqBsb4ozJysBl4H
PYeA8P4hL2L/GdfLd2+AMKNbULN0c8vHw2Nj6460Egw5KawYkwphifoeb2glhdW2/RzqLbtudc80
zZX1IDIwbXbgIJp54MF5nNd67E8X3aXXQVCtVzuZj1d9gYzuQtUtT3c0I9YXW1ef+KgPeb4zo5IZ
Jl11HV/EhQ4V19q8lrr5HHgZT5HKe01C3Z+mnbsZs1D2uFrvMM4Cz5cZGYZqnGqsGBzA2G/U9TEh
7NWuT14nlwP6UImtId8erLKH8SKZK14E0m9t95a9f38EXfUiXCwinstb3GCK66DQLGGWGhLvHCuw
pcK2CZtIrv0FMkboDlwqPOw6klYAtkWUgrxIUTtSyoApMA+MDmweHRfpKmb9LU4CPuxBmdoQcv/E
Zj87K6LhYi/z9gTfPjzZenfy++e3yv4iPMqUJ7KG8Kth5WDPkFMPyNdJc0p0ccJBSPHLkrnZ8KhM
mQTinWIuCrsaljQ+yecU7gAFf1r2dDt1fRJuEmQDfW+JvRwRfgsJKkFYiTZYZbBZhGu6UUvlI3jr
EXlR6bq6PSE0WDSlY998MjtHNhry4IMpWB6TNK0WPCSdipIBfj+yD0rzEUXKbWXbiQxqXNXIoPcS
9E/SnmuCt5Az8il7bv6R+I23YcmFGxMtFkTqlPMXjZ76QB9C9c048y0jGzbtAx0bPwHY2SWU+1L4
a33KWwoxvU0fsN4G/BVMmvazgLZ+8JsTGyrvMWozSmL9EmnfxQQDGiZth4QDZzxWmuWDiMtbP1jU
Tdwixgo3kbsJfkpfta/VpHlUlEePngtHyC7LSXOcC5Qh5jicdDJuZBVICLZtGVSRfEp31X/1JkGZ
S5IDx4Vyzabb2LCotGRrugt1lb1iPMZInkgydQ4fi9UGtYE/UG7oVA0SVdiQcoH0FibEy12mec2J
ZDB0hxFpmryAF3wmX10olZikUMi7tVQvGvE5e9FG3Vt+FrIDb2MDOVy7Qc/Nx84kipgKabxN1vA1
JungyvfTFFRn8Tv8YKv2VJd9jOCd8oSsQiGnAI+YhvSDoxBpLW8HAzX2BdOL4kFmX1i6fER1zt6e
OnxXRrmauii6rFnHujKUr8CwkCZABiiAhmbsiXPAURnYEXUiqs2BKI2k1hi+IHd51A33gbcSytKI
lnannI8a1aGUZdnnlQQKNkh+g/nXMJHmrGI2kl5xXakUbwWp1Zc8DpMfMl/GNSX/wlgTYoAYzlqu
q7ARjkPYpng9VkzAId9ZwsOb9XAWn8iP/yGzKuSi/OQsfGctzGB/6kf5HuPBcbpOQfBiSqijdob0
loq+sGvJDvqYG1jxk7gvrAyUpgAiWr7uSUTarMygqBGZijEHAwNOhvFApXSSEVeuEx/CD0Pfs3Xe
FAoMN1aKRdke6lMEha6OBZnLAL708ZuLzs/aFvHqKcdcQKAr4QWkI2CV8IsYpoBRbkPUnhSCS2wF
5atj7IBHsvRIGxRsJ8R/qPLDCy+qp9SdYskY2tzpXT5JqCqb7hHXkgQszS9CzPXZehGCR2KrhTZ7
sI8nLJ5vxFTY2tbZICu7P6KByazNPLNmGx1gewRl86EqG96et24PXh99Mgy3QKB4LqrEbcOgVrs1
DfNBIDU0/i2/qxQxoFhUUJ3OctA2AL7Yun18C39G5QjDldUXmeY1Zwp/qjcYC0469CM2eE3HyYep
Sk3OL+ii2RlcOK6LYr6fxvY0QZkDE+dbzHSRdSWuVeLMCYNBFD8d6ldUZr/kQLN1HiX+mHh76XLS
HlxZisOeyw5juhVgP0PRYCXZYDHTnYJmhelmsl833kxde9A0dbz2eqjH6+n7ICwgIdfZ/kMuqHqk
MpQYNCpJkrYUAwarTrPgNM6Q8H8vDB6lKEfs9ERbQaNG8pz1OA2F3I3LyARnF34xdKEH3crodZZX
L7aHcfwjZfRztSX768gQCbUJ3jLYeKL6wH5btl2U0EoxFuFGgWbsF3PJaUjVkC+MZ0zyCYmZmHsD
CGYo/By3ZgQZIwQ51QmYRBqX8/0Wx6+0ITzRcK7gEyXPU8pEMUaO5+mRypLRlo1eZgpJlUIL4G0Y
r6CWtrVBLg7bBm7gjQHqhIbbvxLvyMRJOOY5IBO6HwH+RGtsjQUMGxjEQo3vCcL74UnSo5UfKjGQ
tyG1mlieO1s2Wy9dtR/xe6QkPzifAA+xdDJLFxFNwaPVA6wtdwciYCWAl0X7X+sFa1Ib4monFpD5
cHcMgOWmBv+caIPqSa/3h0R46QbFsTtlE6YIxYgSBvI1Wub1KdxZYW5sv88q3qRYnqKRAE+5hLjt
eriy0K4wciq+5tHlOzfylxr9DesRos6BiB5VL+Y+cOrwtuheEXYhZQ7IP7SNOaRJ/Vxvc3eLAOp3
WHJAk3lyctaL6Qo8moKToQC4h4x9fNJLkqYAWkXw03iQpkmDvjyIPfKHGmX92bjc93koWWZoxL1F
ahTG+SSxS+sXwwbFH2WE5E5zBAs9Rt1y8pdE4cJ9mZgrYiNxuEBpdcx/AYdQWw1wAJiVEmyy8b+X
g3y9vKmQPgZDVwD0xJdlh0ASsm3ZT1XCJhE0wF3ScXSBcE953gCtNFCpZYpaz8joMG3Z3zmp8ecS
Twwq4V3GLZLRFgWEMbbwiKyAyoQNHh41c+9x9uZmNQmJzwDC6F846jC0dkJgCY+NxLUnviCMrkAn
YWGvHZWZTNM4/FhUAWCflcaV3s8xzJ7WlkYT8Rl8oo1z3oGEFDO+C9F1C3IndtaeuAhrWm2uUSgl
toiishT6P9sBQjf7GLSUGBb2ofuFd3q2eThykq6bTp6tdE6I/Tg3gnyTW1F4mOJj4qpY2SKXa3Ak
9JMQJiBLdMQriPqYtmPhIOZPzZTP3STQAaNXxx2rhMMw9U/IheF6SQNw8HpDhh3WtDAP5IuEKOvc
o/Pli6Bb87iNrpDJIiPeQeyRFf6XsYX1CNIZ3Srjm2aOQ+/wT6R+gU+1HS7VLLvriDox7Wp8COKT
lebBCeO3PLwXnW4YFtV2ir+0Mg2pXT/56pHrQUkkw0N5R3kkg2jObVi5yHg9CCfkwG0/4cdK1Un9
KcQMp2r7MM4Qx50IJaXAYt7HDRHCSKjBBRhdExhkGEPKhGcKsCnQCidiGi541CCC6DwRHEub64QX
JNCGucuJ0QPMKU6hE2vpuROBoZuyZ8WcScL/7HgQkSagWLUd+MQiszxhLb3fmrL8BUb2anwWyJIt
j0GHLlhwkKkUt5lQmF85k28YdRxlBkdl0fZZAzE7braKp3ECOt+8rwPMgrpO7wjDKq+W6VJdUzq1
p6XZ0XEhs7qlvqczJsqV9ZtgqoG7pEVC7VN0jvxACbDF3O0z4h46e2hVlHQMWcDy1MhaYo50bwmq
KUNoS8Nwxq6lSGzB2kwH/iuqsI7mrmK1hCY4eM4uI0p4TMIcrSs2V0r04lAEKajmBK+aEcc33C2w
twqpWO10nH+x9fZsLylAS8CqKI2JJaeSVlP37FRueMzp2NYnJoffhJQqKejVyjKvlWxSBTxg6ARO
XuNCksPbMITYoumxOvhiGRx6XvIKbKSblYsTVtx1joDgAZRhcQl2irmtaRQYQ3KJvBkpVI2AgSMx
pNhe8rfxp76W0zgylEYOm2mMYDpSWW3SbACjWEd2B2lum2Xa6JNuUOpKuJq7c1nZ/j6dFySVpkgx
2yQIj/uyntH07eVDlIJoEgiEZ9itEHs4e9/lntzOpL06blXi+Ya1qGxa2AgBU3lN/Cg9ydA2BFwe
iifL04oMZUUdY74lmYU5JvD1SlycDZiAGkHsuR44AwvEI3qHLg93+9tU4lKXJ9iYvYUBTztVqjXC
0TsuN1SNsA+CmNcmhqp28nEsHF0G5t2T19P6hSUoezG23muqk5k154d4dR598JQHPBxhU5tN39v3
RW3/jVUtz9Y0E4rXIHiaalAMegTGnncycAWRvmzTtI/+E0703OWl8Jvh62KpwUYVwyTitJgyijuz
tW9O2jl4IiZK2jCwGNgNgvCBKIj7AnPcXpx2STxUDD+s2bX1zPFCZl8LgrNTAMWVZNtvTnowmaga
fyTFtR0+1lg7wAQXsghOUXewkKiHpC8bMkyGQdJGfztuqs485/gTElLVvboDU92UWTfAV16Ui9qK
6aleOS9gqFXfrIF6taT6SwoRAXNXmaexbZYWKFc/AUr1T2hwA/wgOeKihhJ5XASeCVx1Fw74WDHt
A8ZRDCaEnOt0GX5lCRziJw/qI9MLRBAYI9mREQV+EwcGTuWTnaysigD2CCyMxoJBTzpf2g8mE21k
Gp8oEsk4wp2Ku7AdFxrp4QMkdAbqHElW3qUmmmYHovbQ+Nk648/Cy5looexQog5ontedZABE3PAV
5lsr7BGzDrhg0W2U8bMtlkjPjkrE5+r6oFFBK/TJRBA/WS9lw+EhKM5UBkFZzh/sQMr6HXcbQDAf
PNQEQZrmBWc5mmmUSxb/cPhu2YAALX3xZJbOiWxv5ShgBXgj3TPGlbfuRbDbTNG1ou75pkt+4lgy
6cvnOn1BLcPvFri5pnxe6GU0xrS9c6ubKn1RiOclj6pOYa1pe0rWtCBax/knVXKLHRji1y73JgTP
dy6tz5NXMgnWwqqr9sHL1MKfnJHl1DR3N5aKd4TJkAf+7pLaie6T00DyYMX3QmcL6EtKm75c/MuL
aKeuV90lN3y9oEMlKEeLznX/gRtuMd1l1NvZIwVGkqlknGG4A5wuGGdYGNV2Vj6rKL+0tB1W6mE4
A6nhxIOQj1ylNLzSMzlcQNwmqodd2mB4gobXzunWUEMeHRdz5lTiUEBh2SePloN4lOuarRwlsFZg
Fq0oIhDYyrgSnR1VTC0UzstFhaqIDMKxTrxGP9Y6fn9gBv3Pf/yv//O/X7f/yP+i0Wp2UKZ/dEv7
jJPPPP3nPxPvn//AbEx++fHXf/5TqTSKsDVmphWFXhYEic/vv/78VHY5f9qHZcdMZcB58pkZGkOJ
+jbaiFFa4/f5RSPrYkiR0wTs5o6J+02+xAgCeVSQfmUcbzOp8h7P7ZolvxavczHc9CEFmr7HyYvb
ZsVdkmYAJ97lzvQdJnTxrc4Rg8g6lnObX8sL/IJmuCM4o48zP12CLM2j2dXDCnGZGcb7kfBeUSfL
VtFdzNFPo4vDtavjW/hqz1Up4yi8ZHnOXideCBznzKLH2nvpEoXjePJ4BDIcY9BmB9d//xjD+N8e
YxJlKkpUrDIvTb3/5zEeGyOPHuOzP3ocIhZYLzwwD6ycYRVjswc0iESmlg9qqm/laBeyKmfccyRu
dNIGQAC/nWbcyGvI0D6AbcYBEElYDpLAaZCsouKj3tRDbSo87LCJPeia2pgbjFlKsv2sivIh3eFy
U8JJTtTffz8/yP4/XzD813XSwQgHM/LNczTFtz3cXHfA/RgIj+0PZMvUi7xLlocHQXpCUidzESG8
5JJQuZEMgILeq/ABN/QBmMhRk4IkosP71iXT934fbmVRyaPIM/h9U/98rOjPqntfhcy2eux832vj
P3hEGnu+97O8NKdL48L141STc4ChEi1yTDmwAhdvTN2iXESmMjTRo0aIx5qWVyJ8aw0uLH3BFJn8
un4fwQHUG4EyVHUKN7bcXV+Q2N5HBZcUzNqfUlXJCDZPx9PYtqcxg9pB6SzkIkH9vZHfjwGPpZMQ
JBly8d20rHjl0saLumM00XshbOmAVd1RIxKyrCaaJhVisI+FDDEW1mi/E0/2CufwCtx+aJeTjgxG
MA8mpVUXc8iQwZgYsWiCzErSYSXvSj7GFp/EjG7M+EEoNFa1EhPOS1lZbsjG8Q19kKWXznAvqPa6
1f0iPE5ChR88Hm6OftjzKOkn0AlfPUBEv18NvRdYNp63Mn/iJ+/JQOZ8Bts7P/39ElOygv7lJIpj
iM5xxk3GBopjWYH/chJFbRoNATbaNZFZMSUxn1wuDxvlLG9tgMPGxgLZuJWMBVErCHdZuG0tFtzD
cNAxX8g4rs82SQmTdAiCn7osebdp+NwsDoSWZynRZZFJUaIWNqUWEivqTKuzFH93+Zfkp0wRzwZU
yauhBNEz4jZNNZitL3Hc3xQJ5IcI53W8AxWYovhNfVQD9R3+qw8H1N3Kw+aEAlVWB2mTEJ7pW1GO
fLTgpPw8F5dDjjLrfsIClIg5DIfCT6rgCPBDkmrWOzkmhaoVHfjHLzETVnwLCC+AZfF+YgFgyfTA
oP/LVIUPtNK3eqKkIHDJBhhxLv79a/L/7SCIYx+Llchj6KO8KJAL5X+8JjfoksCvFpQXzX6Fw+eX
cJs/ewObi1x6K6df2H9chTXIg/DldbaS1oBvIoa7+G9x4XrdPW6wPyouhwPniL//gHHw7+soDJLY
h0CawnRJk3/9gKE7RUke6u1ZyOCyhgivu0NW8xFnhccaurAtigUiwELtXqRIaJZxG2Ka7HGMYLde
TzBhOIitrFBJZ6i43f4vYWe2HLeVZdEfEiIwJi5emclRokhJpDy8IGSriCkxJGbg63vty4qOLrvD
9VDuapcoZgJ3OGefPSC1TacvsAgeq4rDWiyhd9tf4prcnBO6YMPBQBLaBwR1jDI0aDX/26SSn91U
Qi7XBdad2pEAW6KUPBYMPGU3BrNwyj8FZNgbjepIJ4DTgcI0GSRhSLP//JQ8PYW/7LYgioIYg3lk
7zyp/3xKtNgYwGw0rG5J3+4nrO0cP0caC0QA4osIHR+m/C7DGFTjHPq22/elxxlDjoN22H/5TPHf
PpPx3YNJAhfnqegQ/uUS7Z2sz7GV3F+kIVaHp/qodaMHXKigskqZh668ZVjWhl9NxzmlM4uzTA+t
RHNekiwHieXjP3+uQL/3P5+VSeID6x7abJwkoS7//7Pky8RbD1hsIzACAxY/YoiZDLRQSvziTnUZ
sgFGpxxRWRET4+Tf5ov9zIazNjsA1kAuoc+6A8p5lkJH/X/QY8LjbXeUR5xG2ZOqILMa3Kuhb0x4
I+3UhB2GeOa/vnvX/O0LJTg9BSaKQj/yABH/8wsFnucOYTt5z8N8uNfLFypk+RSg4NTBmDhjhobd
frZH11UMqhX37c3Yyuv180BHXJzbUwCNtYnGj3m8/a6b33rl016A+wKARg/G5Rwg6oEBGyJTzln1
7YRHX+MHcouG+t40KB02KngDN4CjUqctbh0vzJ5vMxN+Grg2B1Ya3rQ/1Kvl3TdnWPDQDvh8/Ieo
HRF8ARWezY4tFbRKmkFUyS8CyK1+SkIMxqtQVXF+qylaL6l4JDBv/n2Zot1/Xkp9YVYSnI5l5L8j
ANG4yg7ehMcso7kbAo7pmNe0+7du1Tzi8QwvOELmwcyf67dpQM2DJoD9v7zGxICwn2OYfrL4gmz1
Kb4kj/YSXfZPzXB4xcXmKXCpjK1eG3lacywDYGBVs5xL+vegmlwew4EuVcCfx4FwWU7/vLa9/2cp
HPwk9hkvsLyj4C91HcL2hBZx3ZCJAfRiIzbIQ1bRlj3U5pV+DBiMZLB7HeXDwH9GtCkUomGI2YAk
Qs7MfZQDP/GK/vnD4TTx9yMhOWAdGhhOc7Il/fA/V+reol/yxnR/tWIsgz2HgDJLeHJnkjgsibwK
/x2SkNXkkYQxM+AUMmpVUlevkMqsxZK7kfLqjsCvQej8ESUHSlMId5ULf0DhO63HSAG2FrsQV3ZD
uO5yAJxtuSeWzc5uGWIihtVsotnyp7KA1qMrRiWGrrFqZZ/oEpQrgJ1vlAPeX+SwN1i4YmQMYz5c
MdJW2Uw+aPplUT7YEjP8A80BR4N1BmxDF6PYYL2Dts5+H8g2kgs6WRtMDAYZLTHIaHEZMnJxiOVf
u3R8E2Z22ABADPRo8T0FV5FKZFY2+AXM3EqA3Rqg1E5/KkN3a2oBQIRFgAoSt+SB2NlcEWuek6HZ
vLajSAoRprIQT4CJ8O2G7hVOSsMhGUzTiwZrk2O5MGSbmWlUCYyN7CC+QwxkXa2X8b6MFJemHKbM
MtHozDMH4nfIYPGGGQ/cuBSwagiBRzL0LViOg9/IpgHxLDWp+TXsQBreZXKb5lEdn96G/ipy1ykn
OB+YBajm6sUtwNgNSUmb/HAijLOcEui4d0GfwlkfSRlIyNGSz7KmJSkLTKbjQcTYl1q1tuHjc8Vw
azs9+NHsO/spTSoyJMmffyi5DnAfkHzJ52CbAxAOFAv4D1EQ7OLQWK/f2fybst+GzF7t2JWaB47+
hS+JpuElQ/tyrJoeW7eW1iDBNsKK6nqmCVbYbEUjdtgYFqClQ7F9wyGXhVoLdr4odGXBzoMhPfZC
9DN1HTo3h0u6w93Y0icLmLtQszmzQZwjoKjMZtXlbAF+/M0qS3RSmrTCawY38ne5qZTJdpKBOxvR
NMxTrdhDdBKWzptIhErI7Sgr7supxcusrS7gfUF5U+nZVBppWiXwcDncW/a4uCIwy9/s9gMcqk49
8UE8vDHEKXfq2aI1i28v1Hph12S52JizTZDN0KW44mdSQZIU3TxkG2VkNAQFZnPpDx3LTVy9+LlX
UV+fJIRvVuZWOnuBrN76S1RddUCPv7XV/kb78Gpp3dmKFaZ0LnED8oitBITFFknGGiZvzpRBURCJ
jjkF9T4sxFPJKcjYQpR7NQsLz9AyqdD6MFcWsCbVJ+MQOg44ImD8ukFCT+9+koAv1hR2ppQqWFcW
GLR0LBtluZRwkJrtDZN1cv1k92jZFUs1kEu50Jx+HBjbMqzF5MXUPlrsKUmPXZ6/4ThbHcdt+SEq
k+4vS7EAY4ZSSarJR5M7mDNo0h8WJFzBTWOeNOGQ67r8D8OK1Xh2YVVaKpDFG1qZ9rv++kMEoxIa
qTOz9aoSA11I9Rj1+GDR+1BC4xoY1wjHCREBQBjRoFNeKNkAK1GaRxjKX0wNy9/s7I8S3t0JTWmI
IsC6E/FAwhi10IgeZIV15mkTwXw+7iQjWVOfLIc8LS5Bu9OHY+sh6tsLk2+41ujSedxbjArPsPXN
hnirJbjcEjNg/REDSf+h2MM2YeUUSXbXuMwVOCk5aSB6XAdFmH3XGcnYhtGXDGJdprUPTkADTgob
HnaSPKGuBatA0cU3EJLdefiTDC6nDqeKO1LSy/tT9Foif5ARuGgr32kPcvgiTmIkQuTfNX44MmQP
GTg7IYEMc8tfzzgJdNoFCl4IDQcnAtHgV6ugCWBUgAmc3btSKKkCrcOJCXgzgJN1RUdAKC3obvjg
si6ce5DbJRKsDnmyVwrzLv9q63WUHJZfGmQxcD84ueSPa13PSllHXs4vWJCxUJG4cZUoHI4D6Ivs
xWzcaugjoxS7ro3Ru6o3Hs5ME7KCqw6aIIHHUnNQMVxQB0vYokO5bWmjY5l1vx9QzKishpmzlUtO
lVaMKX/rsoaQh8ExaTnSZVtqT6sL1LqehT6MmlJXlD94fpMbrry8bCJpCcf69A6dYfFtTqcOeSBm
lSXLxlpkQkSEeUDvYJ3EkkPxS7MU5GNl2C24uI+9Bzc78aM8HEOSvlHHSlsFxazNgafCCWLBsAlG
ggDZwt9FisbE2gxe+5px2IL7UybqcMg82LIalmuAxKjgS+swhhhwzbf07crTSK6D2sEw+y0786MV
sYrXRIdMH23KmVTjNsxU6elhTb2MXhTQCQc2TKLCAYcGFQOGWTRZpZQ/A5+mhYNEFIAit3Aru1HB
SgDjb1pBKpoLDzapz7jgqGI0CzFOFF9uVk4ERzT3JxN3qz7CTR/foXP0tVu3U+5ghWprT2uOGwbM
cUUCZnjOxM6BdLgrSSn2pl8xGspuqoOGqvCZ8GrjKktx2WiwGbu3273dZDgsGwkB81W+vPZB+yy2
+pLzLzUfxg+Cz2Pm8tiv5XdJuLIEUSrD16MS7dwq/blHmpjAguHwK8jjZME/goERLxrQaVB9ibwz
XwAHKa5QqHNX5ZQTRunVGVfrsrCXF8XF2wNiWVhu+CNzmCyQ6oYA2MuSzUs+iQ3wrEYoamHFjrZ/
zCniCYqhz9ntIcxL4ciDvaG7oF47BUrLspGV8879kdX8vbJZt7UQ47llB3WDxTQsXBkLY6BXxmNs
bUFEvaLymNkzXBU+MvelOaEGhcAy4ms0ra+tx6Gqn7ZhlLqvGQ58NFWLrbQkaMOiCqTZoJQe+BgG
SrmJGERaM3YY2tZRQXsVDgCPoOMOY0rOJkBo63b8QcPxdB+mlB0V+l2wZA6wkL8En0nwCf9tHqfw
bnWbnQaRp2N9AWSX48ptkNlGdbNAT+QtLdyTVIa3zoKZA5A17EKIYwrvZOH/VFXVjPwWI7cQgIPx
fnDgsIZRdrX5AUIjQoRgyJz/FENVau4g4TnKUiVZ63/l4eHCQBJDXd2xUjifn+M+/oLD+hdkKuS/
IDijMhF31CaKWm2fji6ZsalHV//cD8S44x5yWiZEWPiXxHI5EIe/CuWNTL5Ow+s7xi70QptHrr/P
Lmuc1CnrRIKSAQKENFIW9WYyKHAoBQhnVCnKlN0ivZkHWkToEE4FvGQy6BnqneVszb4ZkvhnPDA0
CVh6VDFvDNJ+xAkD2lJHgnSRVZP+JDWTkm1mlua0tB4t1DDA5xIRJZo3rVxE1CT2fRebbjCKnYb2
f2sJUWXAo+TJfrLSlWpnBm1EbdxZAXCn3lzSDSjPONcKuuydl8TOtxT/AXTa7iZLcml7dcdyKFJf
4HIaYMMmeX9Y/ySyAymmPcPAurKQccWmDopebDnIZnfB2yplbbZIF6VTw/vr/MJM/DvsDwoJJEQi
OELnjwhZWflkLu00CZ3IevEGhEUtSpqZqcyK5WNzTtGagpItOgfiGqz3DDVQGii7GcszT8661ZqY
Ro9BenE8O/v1DgZZ6ldZmkzA/AEe8rP1KLXMXszcERr28AUY5EuDjxnxoV1vcMrb7peoovOJYRZp
pQYN9C8MM0gsnKnM+oISHNO85DhVcPuzNTEk09Hye3xCikCu57P6IWTR74b3+GufEnP4YyFANxaB
0cG7F1u2Sdstf2eVV/hhByl1BqM4Eqb2+vwMO++5ylESoUf/Tpb2W4X5ylETxx0P6VOAtwXJGXS5
QUetUyTT5xUlMbaFqqJshpOhbgNyZYtQqEAnJgBTFQkuy7S4DE2FTMQpDvfMljFnkjp9rpHadfid
+X6jHOsXzk98jgoesswMr6KqO18l+Xq+awdO6cxVsCSdOyOs8akC1r+h7eFgqGCFWDzuTMWUnVFw
KDXG7WkNTSm5s861mr4TDoGaT1y/gNfJ8u7lgdLpcsOQDvIgFutYaf5wUXuenALCFJQbpFYBE30K
e6KWex64dZICnojuZomF5StkXe9MlDyGGdelKH6y01DgtAKjIHG9xStNRdBxceorBh0G3ODSGHDn
8eEEDZm0L3w10HDY2m6/Wkekfv3GroZyy6wcR0gYDJxJM0uYHpoajBBuri8hTaypysEx3IqHIAFx
gStzgoPj87DIjEovwvVxVcrm8l94JQUcstxbmUPngt/cieOVmCe5ww41XDF+mmcFzwaOMY5xGcZs
NmDWPbPo3n02Ap40Zzd/YuQHXHC89/zDoHu2ghrR2wa52IcbV2WLSIcUO3u5ihaZciRVM2WcKLjy
l+gZD9EOQg9EPYFnBQggZtfHKGjPmOHJISqDJR8643ZveGynaU9vMBvGWBVLjbDgwmATrBPXj9IU
B9FAgJLwr28Pygid/fYjAlMuw4QCaaqnV4gvP6xD2ky9D/LGc3apJPV5hErZ9GR4UDxJjh3mJU9W
2aU7I4yUlgchBYY45YBHxR+AtQ6d3EpKpvbDBZHfO4PW4QC00sDM3d4YVcoGt7QOMYMPnDi4IdEP
G4Vn25Agagm1ZCBjCJDyroaKERGuW9gwQXegf+fsOquakruGiUV7ZbEROozTS0+pBrMJ2d4kTSGz
Rt6TrMkgZd662MS3GeumVSwovHa+1YGTkoraYe5O5eBRjlvT3iXU+JSDE8MT/tXM/sQK1oozXIWu
03egqxvMH7hSsCEdVHnZQWy5jL8EirX8+qA0sb9FYhCntoGochwqynVkmze9nDxialeY9FSIgr/c
A0CNqeITAG4KW269xlaANTiycIOGLg+yEnhSRz2bRiTYDnGJCSmVLZZcb214WIFZJu4PBxRVaw3Z
EneDF8HEAJOAogPfAdHpjYt/kdXZCpQdDlrmpVrEULVUxwoSCN02CZk9ENicec0JeSBJZcDHGeBk
e81qEWlBoWzhBxQc8EvZm22OcYsLeb8yaFHZ4i1wHTlX1CLxbTc7zOOSC44XbFSetcn1ug+UuPYk
qzz8AcgDfudKQUK9lssL9MkfrXF+y6rU/8L5PFIe8sutUrpdlL0bsEVCnzcMAx1vFP3FDIzBglgg
hlvfmjjBiEF7+uYWlPpgN4vHi7XZXtZwAmszatIVXrLDsLJGz1hBRLuhIWcaC7/0txhLBRp7lhRG
qjIPIAEU+1v2rQwiMZ7H2TqlwpV/mY62YaofhmmsuCt5+UAjO6b6TBCBcLDm72B5tROid2ZT3Dyu
OnOXtyDDwGXvA265/RdvPPfXXbpkNNeMv11aAicAe8nTA4PuSufwQKU0oSQhrYbqo+OIHQOSDxcO
gPhMX9u4aFCqA5Y0cC+aSF2z7CX3mhIsbPFZcCsAfAQ57CE2JG8P5VkguAQ21i1BZqylDa4ot+J+
+57BEchgB1mLnJxk2Ex3LN0f9GI+hmY0NYBjozOOYu63bIRkYaN+F48L5d3kWWRiSVvAlTHpXRhf
qkoa1gNmVjThDFsfrLm1Dm7rpnCQD2wIx0CYp9txDeEBRrOTEAVjvU8VEPP+MjuW+RKy5YFi4XlU
Ym9ym2NEpoI0WyhEgZz5qlKUqosacJtHvZgiLsYZB0HlFdR2HAwOCfA649YjW0IWzHASeFyYqZ2W
ViQzmsorZJz4eEP9OL03ZSHXsbwbLL4YMKuu/eFLkaXMXkWuwEBjUDXq55+BA4jx409UfvI4HACT
xcwhzQCAoKR8MQQvXGGZx5HAAOCbZeGS44REQxahHjiw62zRd4gJuL+l/J1uqPXPHLFpEPskANkd
/2KAe2tAUq+564C7ZTs21OqIOvQwWYgk3HYw2iALV67aHPhnpH5Sm/oYOqPIlcnAeK0NqBrQTiRa
oWws5fTwNYQJTI8AAG31TZUOVoDJE3Yi5VejYPKwYCaFHVr1lnXRgzWo4NzH0MjTA/TAI92cr4Ol
908M0m6hSbCTZn4G7ysuooGCv2Ik14qaAYOA+ZbSI1wDZrkcKA/dFkqohONtrjg33HBQZFwOz4Z7
g9aFRxNio6iF05615aUFy5z6z4r8UsgrGLYMNWWRZQQaX9hKzzkG16I6bc68vGBLzqwBQSSsd7Y9
/GSRYEjDk4kJrq+PSw+grHHGUgNxOAsruYbUutI4LzjTHzkbqKl2L3/JXD9/abHIozFJ4jsiKevH
6gyJoji/RLFboLas9+OwqEoDhdnP4eXKO4z0ciwLk2do5i1+3nAG6hsvE/gF6gG8sDn9afVt6oWv
N8NZbWt7hioQoIT2MMpuUy7FDHHL0Y78rNm9/i7tHlv+ZBvsURdzpqO9PSyYvqy8gYBcC22WJaD0
tFvn3URL4co+KwO8knkKzWjnNKe8cH/DX45K98BGCwMgc+tf706E4uCzcsLYigQkw4fvVHhdhMwc
8PEPDXbaunUHjz+QTVv7xcY6WAm6H6Wf66q+MENBMIhk86rMq9uhQFe5JPh8IgXEk10DJ+blGYsI
v3BKjIUPLmenTAR8e1WCZepuoJJhwpHhsX+t0bbZSEFg9YDHKi16wWmEXHHOCDfDxBeXNT7oASrC
JmugtIUJty0MsNZfYFd+N43WzYyN8c69btOv2nDEvIhL0KTUrWGIYVG2s/6gktKrQFMIN87zMCew
1br7monTz9C5/AEflPrFJ3ilnNw/V0JyPmcHCck0KsUS0eDkB9pP3T4Mh+HBpPTNmasze+S4IAuU
rCFACBMhQhp0U8FE4jM7RPRVumPwKGbj+RIKKEQvGPhUmQOHtONLtLAd3IGJFzZNYQUPKOYM11QX
etNV2FPRYCbHk8H2SzKyoJaQAj80C1amYf9EohvUzQPCtGx0EhDXw6H0OZGpExcT7jgbwsTOWh3o
zMkRhXOWXGhCXSIlcE0kwMlVqiP3rjYz3wpLfnTqeuxZgagD23fAuQ07ResWFU446TIpf3BF82ao
xldLCgfiTjjB4oXEJ2XMktNaui6exMQvSHCP7T7oKTcfXkXa8xZ+t6B67aUbtiLBn9Vh0OmsRLu6
Jb8AmSY3S7L3LYaVDsgIWklWcR7ihtDyHBE08JQluVkOKNEioRY1b9IduSFNqH/onnV3DvBsbFCD
zWP7RShA2/M1WzIrX7cBfz3j0ehZMjPGdaAVwvUXqMpDRt9s/0tB9eCS5nIt2svaBWQ8QZEAkaq3
+3RtD58uybJdtysc5ipm9eEniPtkwCngluKkR/JUXuiR3Bq/a0hRyQ1xcXwGT3+k599VRjGtzNZk
FsPFoQnf4HCxI7StT6hYgYrpWa3yv3IF/x+EHNAeiEEFlAo6O/KPqkH2x/GSP9TpJf9+SaOLdAtP
brFyqXHHUq1hdmdJ9hVnaXtGwNw2QMDZhuUG8Zrv5x4Ju3+aacNlgvxYam6scLmaMExoJSqhi3yA
a8ihCJ51BFAIjkie0GmjQbvamaPbtHY77GeUh/QX+TZkGA4dvkO46gbbgATbgNfIvesSCY6uvHL5
vlXJqYsjUgENjE/lRmCoVnfRMOhO6BjbGEtfZp70fqNVBZc+pMdhSkIxp3N60Sn+uvTVQMQzPOwd
wfC1vg0g6K8WrO0a//LdIamYyUDdfIRsQbGu2UHls+XUzrJ3YAUld2NT1afz5j66xPYIp7SuYe0B
f2uIwsqpYvIlI2yzYQRmpgnJ+hgYvh3D7s+htbGC23FnA1Uoh3nxbP9L/XI2DMrbknM8Yk8gsIK1
9WoR1rCug0/2PQHYGHpDnR8AvK7P89LrzrqNTXzhmRlYqLwPIEire0kEgAW481p3wJCGibpJqyin
tGBMJ04tJNHtYcFaCmIey8darWQxe7PVtA/Q8G1aoxSHRirvRUl7IV78+CFXx5sWrAUoA+bfAEEV
KQHnc4V7+xVQNfcuOYbHtuCtcVNP2Kq0z4zbmEZHo3+qak5aXH/f3v3imMIME2kFZ856QCGeFlx+
+kfVRnm2fqeWQI7E9m2TEP8dDq5qd2e8Bfky1nJqWVhAg3QP+JbQ8WacJ0u0fAXxw+2GfWutaIww
0+mLGkONKoYQqDecgUwwS3gZZmbmZmJe4HE5Y2TyOjtnLlw2a+YR+jNMujRksBuO2xvXHR4UPiT4
jPvX3fhTy8Ih7irtxtQp5d1KQ/oOJ/oqGiewPR44Y6ADnjMcDBxSch4csDe6tlawxE1z8lbYdFpB
3mJUJXkrkYWSmA8eG4k1zdGp1Lgl0fmp0yxUOxpKpJksA9b33vBmCzW95WVhfAy2GV40K0kpoytS
xeRjsOR8WmtWrwXHU0YMO5KvPfFctLVdwL5jG7QptMEzs5pDoMaPCZys/8VOQkrAoVHLHcbDoR4i
qKofYG1uVDTv9nssBMlDa3c1tGLYCMtj/R5GfIo1bw2WUFt/IoyB2Sj4sc3mcBVOVIslKt8SinVk
2y3MxU5iGkjJ786DESo7ejhQg4kTxFZN0IqxIIURajv/hJsO5sz5ummVRirj99lhMQWKQdgXbTsS
3Me+fyPJjjPHXkW7+TWIg/1pbvySb5byWnBPTz4hVsfIRI+ruKiCQJR5O2QjW8GCucKSCVH5IR5r
1vQ5kldIrVb8bQQ5sMk1c5NFQ7VUgFcdQo9BNl4W8zABsEKofAIxIS2HRawQ6yYqqsGwUEFhDZQ8
cDJCL+n24J5hOg85BF+A2nIKcbB7wmiYsUVOI/uuC235TcOiS6ERVSVNyz8r8nDAwRMd7Dtrtm33
ZztwM4G63lBTvgsXeObLyA6hzNHa9FJ12mhvq83kPERpiPxySCmtSdPmnK456GLBb3PLJzIoJc2K
RNfp+DChw+zZQ6G8zCx1t4SIAX1qkO+RfFss0oxuAjO4gjzYcKESc8hQJcAnp8Otl1fr4GaTwhZS
uQwBuXbnEdCh1GFq9Nn9YaexuJ3+MtLU2XWhdLJjF8yGVxTfd7nx4ZebUCDY00Cpd2M/tAwEnFk1
joY2tgIAq9Woj1US5jMQXcfxb4MywEYJ7Tu7P5MuDJ84KnmSGgshd34aUqZtIkFTzYg5KujlXSRX
1C8MnV6GdZwhuwOCqKIayvAr+a8fF5+J3kx6EyUTtHMbrTt0ZBktCJqlPLU/ijRr2N79bnGOMPfv
ATCH7Mls6w/ieVPCHvXsYav1OhyWCVhux5qlojzlIGEJWKQjm0gKqmaqyoLc0Z7fasMV+06Q+MAp
jbti/a94B5MssQA+7gPIYYCJ+NWO8QG+rRzpHKK/I3cj5YAFwGhABAe35su3RX0DT/VFNGwJy3eH
J6HCgZsbiLhgAnVRdb6k3+eFXmmHxkXOKsp/Gt7Gp8EeuOcZbHKuYSKHrSSnWZwJ+1x2BI8rqwH5
CGvTTs8pb1qA6Y+yBFNpCdSwMQcF7sPEoqEzB5ThK9iAH9xTgR7d4CN0kB9hTj00pMJpWtlu8+Kq
s7zW5VkwxIwOnJGftrMw2e4hGCfUrWbeQMhp8PDuIo20Bi90dn/IFqDH/i7S5YGzusLY52oY5Sjd
0/eWG5yyGno9FzkJfr83BQ9TjG0couRMCbe1TBkjq/OcZZAmyKpJ/fb33ZF08UJ2FO8qi7z8hDpi
oaRA5uLxYTy3/WW9NDvMLjqnmXgAt+SzW9UC0q3v5cCjbRImbDmHx8ySrLYZLjqlZLnzHoZ8/HVk
cn1VR+jC9DIEGrkDDyGYiT0iog9vEzJM8EBl6C0sJBtBoDRZiKk8cEtk+cTUZ8GuwxAO0qzbDmed
4Ois3BRl5IW6P7dvZZRsSNCaL+gTZ8Z+wNSLVhuFpljM1tQqzNHwDQvniJXB2wkNjv3Jzf9+NJ9l
JAJojNb7iduC2WLGE3MUqeT5lXt9jjfiqs5z8olZNFDQpT/nmC7DYBth1DnIPT8DylZvYQ7gh7Ca
p031KHle163BzXg55PiAs+BkwIb3gNGEklOAnE3JVWkhzlJRujzYfuXsLg3dz8wAF7AEA+xgu6DV
0iRNx0TDR0ccn3yS00eTsuB7JX6VCc8e8ND9ml+y8j7XTnBcTnBZRgBeaTZFc1e2eNSSAloeYReT
BRw5xbeeyK1vdvbTy6wPyg2sHVGFxv78vJ/p3QLFt+JPMt/Z3YwhHfGNMlfJ2jb5NqWR4171dUI0
MQml+PpylqGwIYyKYRBOKzP3PiHrkPFwqPro+Xvz2QVwONmCA0jszjTct9aBvSjNBlM7m4+F36R0
tgwQkKRZMIK+HjtmoAydR/ZgcjbNleGBB/DBFKUbjxwnywLa6qCKvArK7He70zWyPKwFdKLmxk5z
902d9USfVSaAU/m5Yy2uoGeWNNMXzLs8j4/SuZt32lsOLlJ4WVl+5DN+DkkJ4Yn2PcI5l5pGt5TM
V5Q0bDPCshqX2gCbEpGcdHDIkL46j4C5lEEYYWlSJst4SRoVlbcPkmuM+a0N/yA/iKfGXq96SsaW
c4W8MTYj8fJPlrZO5SyJ0SzrKxkVIkSAOOdz8wHaorkVH9NpoJTjso9KSeQJ9A6/lxXP2SbZkpHJ
Tc3QvcwkvUyEq2QckzrMlo0zc2XfgproPiGH47d24PPn7HE7GWLwzYNbOv9x7ii4dHRj3cWyxxZC
cy17wZuZoQft0CMW7QxMVnxw7O/vQVbByxFWgRBX8UhGjcI1nbRYX1jd7T02GOlTLMSlAZQ0EaWP
GOXLgTKSvBtYfPRRTCOQDlcgZ1dUbIaJA8CxBzzrpJT4Vs4cxGPzUEop2eOQSAKmCl1X1QO75huD
d6YZHfcILgqaqDGTw7DIO2H5ezgxxDC3XXX4ng7pV5l+BsJB9cL3nPmURdvhFOhF7Qe+j+Wg9mB6
raeTCAKOJKflBjILTEXRnWOIDPm0RICs0akhDf2ZEEcqz6a+3FfhVjKm0X1m02HJFr2j58TSPKHZ
LK35M/LdUuy8vaKU2yG982SwujePTquP1o4/g+3g3WDADzCRwywtydujOuPLDSu7jWxyfpiz2Pad
0gpZU0hE5awVuX3t2E1jNsXOF+ONgh3Xs4G3gH9LcHqnmUzC4yk0ru0pzScAVht/tWZ3vYJOQzRy
SrKGHsUDV/ctTzj7+e1c2bKSEMTOxwYdAi6JI1EsfGs5GGmKQR44/R50Jt3ocFeB/i6clEx7fgVR
+IFrOBuNuzMg40EeRAsRkQNmm1eWcxLXfnCcMvOVG7E6YTU/MjHdL0dbB7mheh/wIFt3WPNcvN5x
GBu/GZoQADPsA2Gx2thyS5ORGNMGX2A58SSfKiYOd3YemfG6j5aXtKtTWHziHZpIMxmfjVelbCln
VnWT8QbQIFPyzsClO4GjeFoUOfXg+cxaZLlA+i09zvxYoJ0NTxaZbQioynJuPcSUBS0PbxOhNPRy
FVPvo2vYWvQk6SMDApriAF8wOFnDkcf1bVg6RuVMR0Rjke2oHQftmJRZdpMedOmgdKWah0Diw8IA
UMFln5PbOqLW7DahrBVWezjeBsGTjirApwG/J9U+O1pjYBFRbsOe94OGyzlR5kSQNJLvw8TfJFuy
YVOFuypZU070ygZ4t8B3G8S5oNlSRCKvbWgZgy4093rITPfkxtSKnCHs0QAsYIbO/CxW/0ADfSsd
i1sTRxDjJsqmZFM4FzVfAQ+yKhG99HYAZLC8wNHuuKMB/Q0SOHNrIWu7Bo9lAX63XDS8cplTaNGi
VIMFx0DF7oFdk4Ugbn6We5ZSnTJLc3Jmby1EzmMQCI6J9BFW/FAiSkW+UxOzKj0OxDaixMz20Dwq
HNAmuVsvKplXWxcyd+z2W9VvujXiggY0pv3VEGt3uIIlWQ8nXnprGDuEMdcp6MzjMvNxJcdtHeQS
PqYjFXcX/doPxm4cZgGo9UIOxUZhd2Fu1JAJcxs0HAD9zkKkZZuPSzQkxMrRF5oQZB1gnxQAB5u6
chPAgaZVXHI5GcC2IxXK430PAYa9ZRXRVMY/y4kVr7dmzwzlqg1O+DGWUjigT6e3WK6dmGMVEGB7
gDoH2KjcMHiU9PYzA4AZj3HNATVLZZQFQOpW9G0+JbiLfpUgRCgF5YYy1OWHA483OPiYoDNuLE8z
3j1Qh0AdsvWLHbfbLRosfOIQ38tSmIrYvCYUl0geleinrlUjOxc0SniJsBDxhQkvPLJG+ohmTlGP
jYwqnQJHIjy1YQoo4sU1rH81ckhEgPgnLpxw5RKSE5lCY/uOJ3/mQVuyGi4TzFESPh6llzs43Zd4
xl693mkQmUQU7BLw/dQ8D+lEeHR0LNrsD1talA53jyR/BP0ALbWQcUUb7ZG6aP7cG5YqJgt0PNoC
swFxcFCJ88sgcsKls6Z+NoomwwvdHTVpcallTCs6ssteWHwMxIrs957+IjyLUFrXbBoqP7BjQCXx
46xXvXUMnWemRM0ZhX9Ni7IzWgN6htLvhhQYsyyjyiJ5xNGq97yL4Z6z7lFwOXAGQn0mOq2AFZs1
YSGdsO64vyF5BgN8UtsLNEAy2ERlBsC+j/ZXDWc7/J52B6UTyBo42woxQsEV8ntDvQGgsGIi4Uwc
pee6HV81mLIG6e2q89EjnnkYbKsBXsgZ9j75KGNwBK0kuClsprZSsRXPnyGLUJ5Q7n90L9vA8mOh
C7hTYtdyQVpgB4k2gBB+Ld7q+JQkXQdz9Ly/uuQeWTzPRl7A+H7nqejXozvlqGMfld5EvbKvPzOD
tXwzN7Cuom5/NSMjZrk0K6FGF5j0XT3iuxushTKiM6ZteNXAT+Epvccb+LCXrMmyIL3FCkcRkTUI
6oc8/Ig1VZYEGH+Or+7MBYHN5e9Dzyb6EGxpsWeduZDrgI5as1arUHoncdM1Zy2nlkgGZKTsc9L3
ZuVrCrEYogdrY6KeUey5cKNl+UAueBSfd9oJFwJU6HEWabTfLtxQEG74B+G3NqDWY9lRbWBrplY7
q53m3pUPvOMP87ntCsb0FYeS1XejY6T7BaREYf9hjuX9DR/xdUk1XQO/Oy4t54al0mLJxhmz1huK
uOSuURbyh5LDztRRzmMFh+Z38Yff5VcynLOd64Kce+l6H2w0Ke+ciBlaT4BEXHDKxCU9LK41zQFj
1oq/5LK9GvzpgBVlEMqc0ARo3uuTbaVgTv3aDtEnRGWUyy7Jyh/2qZvL2YFZO8QcPBy/sD3wteLI
fEQnjtIw5Z62QhuBWh+c0cWzKQV0sTQj679G4AWMvosaCoiL2N8iI8GvGkuwvTwkQ1m8Duc2/eL7
wTe/rr+JxGKRYEkD3mfoGKNnBPhebWPytZ4yMAlUT+2efMct+qeFldvGCX8RGAsl4HyDk/ufpj5j
tWdZVIKLIWdCpWo4ZAbmy7bOEBBrx/8Zsm/KPs1XN/yb6VPLe1PxDDRM1EVOgDHtrCx1mO99tNhV
huIEhA66I81tzpHL/SDXh0EsI4ta+PoDhmpZ8wYAgwRXSpAlVDEQuiD9FCppHD6aFehlrDK6Ly5u
IVKWxzuPDE2dmjMMA7cFBhkHHR6mqM5iaAsqezsfPPMAgoETmujVRVLVV5e1Cq5iDW1NyhGgVE2J
GZeCCq3vVDLjIjEu4begZ19XHndAlkJmtcU3hFBxNhEkik8+K/JxZHk1VAeEUFEUktNgBSXZxv9H
Gc91NnFFxlxGM5yv6ooYqOF5TrnUsMws0FQcvlLsoF3LfYweIVMhb9+v7IBouUCr3On+ZD1h/WJt
sddHHtagY9achCfMk1CEM5WJzdao0NuQfcokH8UM9ubMPyGJ7zMBoEQHIjBI6QJsa6YQ39igDAZf
tlFQA8xkS2odCvCoGfSdO5zCKwzBqC2FJRQxFs3dlwp9xrW7BeYzkTJ5jxQ+K9iBLGHrwn1GaKHw
dmkuS8HrYc0RGEeR32X4Fr8S9AMjjIkMVixacYcDo8ZZNIQyWx7bCAI2whFdb2XHrIaLtUMuwpak
bWJs6Ry+uhN3gsePNdShDYQBEZkXX4VrUqCeGOOfWQvwE9aQibVvQ68nhD2DG4V2+Vf3wir8sJNu
YUZnOr+628qU78LkYuFbi9W+A6k3M2V+Y6WrmdzbTOfvY51w8+CevdTR9RJRoVoTWvGw98vlz2hK
foPKDGJY8PhD5kUU9SLDbgX6hXIWDI4+wNK5Kuib0LVkbN0XjlsczmH1alYMCWX/0zYcxabims7W
7JeAxCgIfLTDFUNSdB2vcjn3KeG66hU+wvagFIYYJuexqYdPTXBogG1xbAQqOpkxwkdr87fSIXPk
1Sg4RFtC0uoP/VqjAwFsf7HGVNUAqyxruCn7hNR1/FDEBxW2C/kUr67mQDJjuSYeqZ2aoowQksQF
+1CGIV6FZ9d9MRNluCWVo9H1H/Gswz4UNxHFJpIdRi/gY6b3YmsFsfJCifKGgn2mfsb6++npBw5V
iI3UrdyChmaWfXHDEpbORW9Ah9vS0oQnbB9IfpBIPWarohRid872l5EB9H6kdM+YbzcOsN62EUPI
AVutkIOsLWANarSBGn1oyBY9b3VevpIbw0kSs/KsySNjp18qgQdNP6VP8rLdc2QHho2E11mOG3Vy
cc7QCctXOwa1A3Yon8xnGjiJIZtAJbmasT7nOp9lU465W5wH6OJ6Ll3uZyXe61ozzvwK0vHExZ6s
yPoOzasGE5blG1JUMMyyeAX5a9itodket+zgYyIvPHtFGobAl+CZEffaC8LCV8Ys6p/5SzkrGjb2
SdgFSTftxYui2Ht1AyzoCznCTdSFpoYQxryfPw7d2lBEYe/DRS9XmObwSVtSLSv3HDstRVFKWJPu
OwuEqChiQEX5Yx1bAuFWFUSRIeXNW5RClDm7vSGC4bKG2ZzfnEs0wN6rdtCMQYDkisR3pn6YHyoX
D2Ik/hzRbUF90CR+nkZY/b5a2kOIE9bQI5DIIdQKb3FxE6qc+r9YZ4R/Nz2RTj7xI+N5QRjG+t//
j0UFzzvvpizyX2QZICc/CxxkWHpcumdp8egwHvR/ISLdi+PKy7mRoeJSodaMcEhIkjtp4fVlAGug
TKUPLu5ouLU9MR3Fc5BhkmxAesx1iQIeDmpI2BCyYVCv1Uvse8a25oA1QzwiQuAG6rmnt+Z2ryvM
7eBAlPQy8q35Z5+ASJ4z/2nQgX1B4sIPDaIwiv2/+FlAn8EWkBjpT/r2WYhvBfxba9KB6RHOC6dz
1jxihXEtaz7G6gwhwU1wT2Tho4iChjhQpxeMrgxhnsiC2vgP7X1OyFvIEJh4W9suLpZ1geBLj0QI
1lByLkCLMHQJlmMi4Mppsf5Zuf7lXiaHQDvpKpdTuGPPtC8nTSPKAL0RFMm5D7/EQ/bc9/h2Af86
DhYrafRfjJW8vzn2GBO42ilujPPi4a9ro1xXsUq8hggg3ILUZiwO3ioRRUcVv/tkmAsM0DJ5TADz
wWnvcBa7ryba+SC81ouVLgunxKdtGr5lxc0/v77kb4tXHzAB+fR934uN+cvrI5lsRHObJp8Npv9H
LGDSq7G+LCSuUpvYQLSsSFmhmFRymLsfJfiy2dIBul4MsLj7se9hT1NZOa6wVZ3Zqj1lDxUralMU
RyUOtBFz7PCyfml7bBfKjSE3cUEMuaDAVgeWs4LbCfr7YcEQHWXvxgn/Q9l5LdWRZev6VSrq+mSf
9GbH7o44ywPCCCF7k6FSqdJ7n09/vjEp9RYLBfSOoNASICpXmjnH+MdvMtZiJZKVU6ZLzYSgAsIJ
Gt5DHAZ0Clb6rqql4RB2eIWnNmO7xAL07U1oEFVzqyxpmQou0L6ADnVSQilIaXIk2pKydkEHCsDk
z8JEbb0EygjzIRm7sALDrBDnUBkwgs7BZZDdg4wQSFiYDe/sUvgLwnibGgZVeE1UxB3E1X3k6YBR
KbVhZ1A6CSkfLvVfocZG2TnsIVktIJ3L2EL8PBUK17aWJE5oH8LRST5NSRcdVuFjggUz2ptRDFm9
TLteN6Z55vbBjWCYJsRdFFGWfn6nWp4ZIpbMKvZEfFtEp4TNJfKA62lihpfhLCcWMUxflWQgZ3rJ
HBmJ+UmE9xaEgNUZDy1Mm5dvUONXx4UHScAag1WSe+55ZUURIeBMk94IHsbu9Z6V6AIs8YqhxpUY
eomqcrLx7tJH+mJ4hZDlPdqyH8+N7BotPlEvH5f7zMTJDwKd+EWGpq7n2IF8/6dVH0lukuS5tb4R
gzuRyYiXpVrppbwF3sSYCLUne3OIFZoOYVifJhhinERcJ/WUO1WwuskG/n3EREgTZ49ODpXr3E6u
/86uvksYuELaxWdNbReoaqBOi68ZewkKQSFhSeMkzjr6ACjbgIFDP9rabvFWecvhbzSlTKHG8m4Y
zHeFxQgMmohwICCYn5TnHKwKUfFIPoSMdKsS5KiVulSSCXDKUxC22O2I13gUc/+LF7byB/ByykWt
oq/BNev18/z8+gdGYHmObjtQDCwu7tPzPOoNIO3sRKyHUK+AQMXPUSpBOQNCWJdk7o7rCxa6FzMn
5U/JoYoro2x8yuqMveXl6//cvIfj8qHtykHpHOKZMVWZ92SAJK6PRPTRx0kMDtVOjpGXZPyJD1uk
MZxkx5Yw97kw7+nujuJeZHUAqIF5Y2VY97zmwvaLU2baDruOwVNjEl5wXpC4mdcYuChcT+Q8qYIk
ZHsVBQKQkpL34El61Ebzi1hIdDzLYY9Ra+C+03oMz0TW62B45HCZXz5pz928AnAy1zV80zaB789d
xtYiYPqRY0peYbso/nB2SUAo5Y+opcUTUBaaDCexTkAicROVrVKqBlH9y06JH8tebFlF06aI7aK5
FW8kO4JWOpV3UvuM1A7kFCMaxGJFSgMLk0lx55T52stvyXxmUIZpomfojo//KGZO3tl9MPZpZGLT
EV2Di6GmoP4BKBCAnOHsQcfMdSJCRzcRVvD/l30ecv6FWF7ZA9R8E2mG9N5YJLID7cVvVUulkH61
EjlfR3FycnXb9mm2dQO31DM3J41Iez0OZ0yU5Tla3Yspe1yvZH2PDPBC7FTEkkZJBirOMDpgySu0
eF8twejimvV6/Wi+dlxn52+lpozydixuVP1IKIL4njHkOyi1qh6hMfGCk6ub28YHllX06QKUxXbw
CHVHZhKorDuEI3r6AHHjtu2RH3MHlbA92mu/ZQ8XjbCcWbmrU3d6//Id8OxxOz+zZytUG46kDbXu
45kVvxGqBEhx7FILuwI7o79w9RnLio+hrNM27pKyHK/9ynDN2cuZfd031v3lmXXYzz0+DGCypysn
JuARrtQE32Y2kt8QdHTqJCx9ReOkQyGOCIEGpxQs3YHBN5HDfFwYGFw3YxG9yTrKDluHLaTYpI+k
U8nxiEIIx34PuStLYMf7HcwjpIKUP57WoC+nRgFef1A1kyLXR0P4WZfcDzGTE5ZD5gqdynDeKFvg
SIOlb5OLRY4g1OOA71kz8JzmUE3qZv+pYyqh2p2pd96oGQdDRTY5GXfJhivtNrnwHEWQPowWnHvl
TJb2jOUTSErwkaneJBh79czuXrgFPjx9rJUoQ0cre2g9Biz/x0MGHSOuz28eFZAptyJGFq8sgc86
ArlbXJ9Qa9unYaKEeHpV2q4LOKhwfBDTZ7vLgdCBkOkERQkmqJHQ+tQK97fpW1bTCSbUY2uK/ic+
lRCS1zjbk/hy/A/2W/1Xtw0bh6GLkycr29ntnBaRm7ZJXt5My7X+JctO/Mln9fKnP0G9+YgMjvnv
Fx2JR+orvHj88OFHnmzOdEGVvJOv0czh6cpf/v2ZF3xQhgPtPb7oiLeerh8/7OGaj256sBPGvDgp
kV5zmuJv6lFieJ7gTHY8++Cxn+Ld42c/OPIhC4F6wecy31XdNcAVr/lMAzou1zI5VJ/5K6/5GT4/
vtZG+e7jRxvxXTzjd7zQv6i/ycsq/5/PmBjAiHjFKfCXiyTRwTzJJoZvsHKe3jSrbzRMkdfHJUaK
c3iBbxNjOXq4HeLLT7oNUvEVLo+IqWQjlW45AhCkBGC/BPzkT+mYpeQjnu8OHexWvK8kqBMe+tGb
5/d9OH/Lo2gvobGvrJHnfTB3vccEwgr4w/OpAJ6+AdSHLUF8rEXKY09jHuKw21DFiY5BKR47eyTN
G+6KhdErKTcMiBhRyh6Ez6QUpdLeQ//6alEBKB7cy4f4DMZRh+ja+Byy/lI4nR1iGXZDwpiF7PPI
uZy85FZAi0oDyZKEeVRPJ9ly/JFlsUuhqEQtyALWsjbAl1hlitel9CH+iFs2o8gJrB8hGncnNm/Y
Gv7o62VPlZpkBaPGeOIoe73MfqVNXjF9l9ldC5PIo7+xcO/C+SC4FtPhMZYHHzCgQ2LMobz8/p+5
0sr7J3yENpAxnkn5+PQSAV56WRgEw0PmcRUCXGh1CAM0L1IcZMxdZGokDrDyBiHLX0u1JRixslrG
T1iCGV4+JuWA+TO4BKKmg3nAvfF8jzvn7Jq03BCVtxK/hAXRrZi5+zrADxBCBzAijYBN1KoyLcdJ
W5pBdbLL6ZON7SfhLLd4rV5VsIbEJFgn4k+KLim2xCZaPF5KHzAJ121JP6gSYHtAF2ltBLBsK9p/
FtnR908vv69nzQPvyyXHh03AABkim+rpuWaA3pJpgTjYnsF06+TUF1D3Voz3KXWnyL+aViJ7UM8L
jYZMAonAEr2dehYAx1LK5FXnWcCq/uVDC+R/fXbKPdp/WlrPN3Q2qqeHBicNWLnO9TtlgIqAJ8Js
E5EmzQ3XYES8JXV7VztXYtssLry57u+9JN6D4H+S/Rj7FGZIDuW37wLPUYvJlZP2WAbCsgUoeJBc
cNrifWfBuGDOlMU4WonxM1dMvI8B+h+kb7VjRjRiNCyUIzHHE89tonBAjDFDhq8uPyRFoNj2C8Yo
t2yFMfuPfVRuWUFSdclcAuom6wzwgoZMlkO5jzP0T8wWqD24wbMW12z66WzmJmeNpJ6+EpLaY2WO
1THO8Gg93iwudDYqY3NdjkN7EBNuidKQ9VgsIzvR1ZbRQDQ1+CJhF9iQy33X0yzOergVg/DSw2KP
tkZoqPJG/oNl99lebhie7ToAtA5XlKf66cVshxHKh+voWGtzUkS7xFRvimmnMOBnhHTXEU86QTBQ
ojxK06wsb7LEQYkJHw2xCrlT718HdUzpQM9vMoByvIIcKLGOf3b/WyvPvc9px4jk0QGbCSO3ARuY
GBJPC8QCcFrGJZ+lq8cu76Irh0tZVZkIH/TAuhrpYsRpvYyJI8doIMGiwu7dgxa+9kRwyn5xtKxB
AbbmgFCmemR+gnrSIU9inTnElZpamqDMuliLQ3vB50r+h/J0CHgsUAB6w2vXMT4J4EsOu7Kt6pwa
663FhO5G1ICkHIgkjShmGlTSABR3B8bd6NPK4gotXaSYbKjQZuD7qgf0mVzgciD1KGOFsIQqJIMD
oHScnDkxl7LJy6i8QgnFxopVB4+M7Kfkd+olGqHUu+gdamvLg80i8Vqw9GhD5QkIumJvaAwfdZdt
q31fdeNbRkBHjxwtKT3FIqwzhGDJKhlSzdPIsEtCdkP9w0AjcglOzVltabAIur2UbTCDNWVjFy2z
wa7gmR5FsoCReNXxC032SXz2ZWgh/aY8io9dEW8AqgfTrZMf0Raw7qn2YeaX1HJHPDZ6aUxMAWFZ
ynDIg1kk97e0XihB9tLmCetbrlI1AWClANFBytfHw6ozIGMNm8oFTi/u5c6ra/sv7hawcYenLsBD
zbDk+z/dLWPQ186UzMbV2EwPsVe8r0brIfI6Ui5gIXTJG38drkQBLidAJElwsPNNYgSbepovZEYh
G307/+/7VMNUbs62zhyIW+FsM/Uar09NvTauOh+f2kC7ylYmNvP8VryBMK/6iGztQi7tRD5GViOj
od+S7l9VJWyuJRYVQrx7ecdRPtJPFwMT/AR4yTVdC1Dt/Lj6iMn5XFMLUnj8QJ3lNlebOJ4tDKg5
SUA8jEhVmLkL0kcGuewIqo8GCYSkepIN2xK/b7YdqRKFL7qynbxeLP2iMDEN0yKP0KVS9Ay1wf90
kddwsufB9HVs8jFk0geYImqLZEEQIzm/qu/yZYICEjnXkvNmuU6yMVYdzRCIOVM4DD6kha3QpcNc
rqpBR9MqDBn+bxshzYg7uhCOZdeYLB++N2sL1Z+Hd/Fe8VblNoEXe6kosfLilesi5/38ujgm79B2
GQxRhj69kVuj7yMy4Pq33pDdGoaI7vrkJLuc7B62TVXIZiiwlo/h7UbkreLYLnMBqXGzND7JfECe
WY9FypOsIPigr18N51dHitUZOx1u6vhNnrWsY2hbE1nMBjXSo7GQxLjZ3QDtbjrIY27VsJ3F21DW
CgHAhDNCcF21X5plExYB5EWu2oz1yQqcXU/2m3a1wl1GsIFCPuCIQB+boDRkCTedxUUSZyOZzUc1
+R9gZ5X1OOFVMZkgxn9OIhxgwvRlggdkc33k2RLGYNcgs9a8P0dgZYLkjfTajuGzIRzstosZMqnX
p5PsunaOK1rawhx7+dI+ByEMUzYzunwuLi3ZGRhYIiGtDEL5btRYEv9Yqc6klvYlGwD7ZmlqtC7+
GC8UXxy25XXbeipUQ6ZAy5i6BWhL0xDRsRO8cnzP11COz3Q9GhK0xLZ9VrdodoxpPlohBfqLv20l
Nqe6y63muvfYlv9l47OkY140WVTGKbsEECCFPBc1pG8UfF1M8IRQ8Mqhmc9aWZmSgfminbBMNPvn
N5sfFHmHqxMA/w6bBf0y0x/AReRvBYZDZMUIJMKLx4/H1484CQjIv1+gXm3Qrcs/OgNJFGry+OUf
Lx/Rk8fPk0VOgEAo4CGd+wBm4n/98Yk/5YN6E0hFYSiPYMrjZ0FSIgryIy+kKo60k30HeDL11+gI
/42l8Br8hA++1X0GO3l8CV7yCKt07QOv+QyOwgtAFL6+UugItsJnPgBT+BrZfJt/4yt87wxcKaut
JBhAlzkJlALO8uP138jK9MALPqwBY4i/IRZev3xB1TTkbJkzbcB74thkkTtf5phfuYuLCOdKxFZT
XX3LFqgZAcu6lFzRQA0vPA6LLqiVOkY8DZinyOaZjeH1GLa3Rjcf9dneVQ0ZbTVdEDku0tWJ45HU
bMgDjpCPYH3hL0eakyh1ASRvndC8l6dO9UTwoKqcrhUzG3w1bv2EjpXMEhlndbNzIUuoxBEJ5UE4
mNIfKbWVmvxVjEwSJAKsuUIC0WdsXkF1sp4FWvoe0clnbJtGh2jXhGBc89gQTZwSzua5JGaMsBsB
/yVdRgIVBEGXP71MDC9haqTEUJCMF7f+UrqUEBWVJWOYKsWRmkhMScpAnaVSsaRqzJqHVy7T877U
NB2HQoEWnkGG2gN+2nHT1J0NfL+5cw0XwR/zCApvNXvVCcpj5iIn2jcltINqQfztQGzQmnwSsrVI
c+yFFpacBkW+YEvWYX2IPwEQM60DoKss0WqgzC/w2azY6fbRQENJj0Y0tn7okpChPfWufMUgSzMI
MMnnaKg3HkNpubxcYrHyAtHBx4ATq5c7sXWv6AUjBEvdIrujD6gKqsV4ThpAIL/Pdh3vsokInRgi
C9FgHi2xjDI86MapD2AB395v4a4gb5LOV0oCQnN3QCQHVdjSjrTwitoE4q0ViHyOd1NKF4ciksQn
TyLE5ZxJy4Uj1Elu5pev0S9gDa4RHBI2YpeYVf0MO2jjwbHaaVqgXKGc/juHT5oENQNnFgsf+ZPM
ROVWlAYhKmTwTJNAY0EYwFHc80SH8R/kmciWdvaYk61jE3RGaY5O5KzKHNHbtNVq6qQgM1qMAoic
Em6WtdZNZVcMlqjgAmyTgCh0Gl+Z26g7Q4aOazC9q0v9owIGRGltt/m3cKo+hXk40EXh5hsLDxiz
wGzGpUCQJhmbS1aLXAMZMkjoFUxyVBqlO95IGrcnDhovXwFbdRdP36bFF5lLcwF829PPdna4cI65
1G56X7T3yeB4W30Wq9MSloEekymhScKkyxCEUqazIQPjohu9txEifSiW5qFcnM9jyqhEH1BeWpnw
q61qPYpfs5+HeDV5YvsTffSdgZvZxH2zIw5MGfNlIv320dTARSOQOluwt1STJckDPVWIdG/13lsT
zru10NCyid7qS7/eTSbcXqU28ZPwq2UkGxaT0NoAXMDCrItdrWWXrtVe0NWWH9rxyu1M/WgM08ek
cXdD/9c4pAfXBm/aL6uNKHuILkhKZuOI8DyRyrgUt791FE+MnnkXDpvtJwif+b1WDm210Xq+3UqJ
503peoR+3UYbrcOfStoHGzctm17icuoN7CGMPIF3xmkQ835xup/pQU6jFSxYfTdEzFS4R7LiQ2Ee
0UyJbhmMGP84fxZvwhg2bBcDNqG95ycgIvv4SXjAqw6kJls5YCHI3kYD+jTmR39lJCPQzSPpnhbQ
YH8V+ixeMdIN+ULXzsIqfssAQKeg9adbO83rm8zH1QT7jC4I4VXplKv+QHpvl6ClIAkGC/KyRFmr
4UZka5hhhNBCIw8PV9zV8YXKRxiHfbbc+v7aXQLNv++DKTystmYixejKyylEda6bWGRWrXjcifEB
V4q7hQof9weOauFs2zNfx0IU0HaWx73vjQ6fHmhPcLmSCzuFkQ0TtXrrO1MMdcvCPEUn9IEBMO/S
pv5FfIzoScIClHttt3bjSfcS9tqksAAcPOjIjk0IxQDg5pd4yKpQG2UGKT5tUwGbVndlOpjH+bYU
BYYnblyMMf+anBn3sMWZPojDI+w8biG0pJWOhkn28s53u/vJwttTBR6ptAnPgIAmZvkSZwioYoHp
OPbRTzAD8VEXmMwHMGEOCNchWKOM1yPklPfdxEXUXSg1U4dDU4fnManW+JnhJYn8pcQXJLIw8oTQ
zZy0QXtS2ZiA+C1EdLuAqd5AdzklCxCxHlrF9wztDrLOMn/TD8l6CBB8bbvAwWu3FcZ8J2IT0a3B
LgdJ9jHVzgqY4ZXV6xDzgw8sHda2ztE7jGmREg0Lh81OdP8CN+V4a4f8WJdGpP+Gs/MOn052dFwf
cYHjxrSwnWDN2+sMRzY4BVlv8nQ9tON6aUveeJdCba5aJCrMwR+UKh+jLXxPnBhX5pb3BwcEHVvr
d3jaiZuby505hbr400HQjgz6NOWLE8UDsGhWcSNVGZIr7ox6j3NJcWh4Yre4v3s7yWiNtBo1kNxV
ILUQAyGsbpW3FsZX9TbsSmubNAP2kQH8PNvg3XvocOXolG1Z5vJrkWcQ8CIWTAOOVpOP9VGERJGG
JxquoOyT/5TjH8f5IOw8EsOYGe1DhGf4vg2r+qEq+JrA1NHIJLtEjsHaR8ucdUIdBGbCNFXvLmvH
JChnMo1Lz+DZswaYDBXBhHR5qG5B2lGx4AiujAE8L/Ykr9u7twyKPpVQmsq7VF4gSnLEzrW8U1ri
MkU1SSp1t/dsbJ1Xz0XbG2ISKMHeuGPAbhwNbIjUeQGvQKE0gkCkFcEbLAU0A52AjA2GpqnB4hKx
xOvoMpXEAA1tJPKbaT+3LY4N3OvKJaZrELuvYoSdWnwapRfLsG/EadVCKyeuQsL+jgqRBRFp3Vqy
xLXM7b0WHA7FFY624XjdkoF+SGcePwnNwJmek8JE4eTbaPymQKzBZefUV4FZJK7Lr/lGFXv+hVLy
Sa/c2eKm7HDPjr0oD2bDItQJr9No5ddBYb9rG646ojUYnOI2zvNFjjomJEs7I9oUc1CMhJGeIvuO
XCu9VrQASa6eCN3mocRb2G5d7ouigWoqq7wyT7URduw60BIYk6yHmj/hFWHxALZc150VMQ2WYJZy
4XevITOble21DWC/wlxkItE6ilTrBTwj5DjADTWR0SvjS/jb5bZtEQSKI4pkWAKeoMQ3oTiF6yBu
EJAdVjD81WYjaE0ertVipxjxsHqvLSy+mM8jy0idultWLcnuu56zTP71J+4LfIQKTutrJcizQsti
XmdbDBHhxrEaPoWNVlTQdeGM+p3QWAmSIg6cDmiWuoPpDyg0jFcpuJlqidHvTFszufeq7mKIIkGF
XVHfSUKzyuLIyQQlSVUZRc5sxkxLhf/uV/jnMR2eNFzGGOj8oADZIxIp2IgtOBuHCA5I5a+hQYPe
2BGvs4IVyvkrYeelBEvJz7x8AtSE7LwEY1jJ0IVrBt3qDCDwTEgkaat3b6XSFvBZug7RmUnQtA6/
WTUXdCfVIgwsWklRHYs0u1vpPDGzEG/mY1RzH5LtLe9e9wvUv/a9jzmf0hjLILCFOCxEeAkx8dEL
skQzGQO2tzGCHmF1yfBGuO+iOhNWmWKMUPWnrybT/gIUcSxD182AylNIh2cXXbOazs76fHonQLyw
y7Ic4/j6m9KBdihS8ev6U/AbnGCPMuQszPY6ycrPzKJPAoZjA6gMVgUUFwqAlVff5iy/k6mAjByk
H1KIDrCjDJw9A8Y0KMfL106xnJ9eO0WYgspneR7DnnPMkxgpGL9xfStdo/T+cm8K6xTy/Ae3L75g
LgDbO6yQAdIVSh4TTZfEdmbQX2X6LD2CiFTsjGnyiHMjsVa+cGRp2G9J1tuJNk10MXJdxe7aJ3Jc
Bjb0SWpMKM5nMv3SF/sWL8GPtofACkWXmFMAuu4lz0d5riQ43TGhrKiddsoBrhPiM54zXGoWQhKN
7uhGMNfiifKlWuexsglo9LXmi+0uBfsp5btHSonwhNUdRXZSayApp7sX/wxZrugU7iihPwlq6iXz
e7mJNCf88PKJt563Zy64LYwoX0fnTGH/dNVos8HLNC/NbpggSyTjrUxUVfbCxOakLN6FlyFxwRll
I4KAkLEX9k6dceUjWep8gthos3DCoewErFATf4YGcnNZS3FpxERVtSweLAJoYf7KDKY/PCwSXKj8
wITrPMK/asFyRzu+ffkNKsjy6Z0VeIw8bVdHBkJjdgZpEl2ZhmXBXFq0v1nBcHAiDhsttSS4yw0F
FXZvixuDEJoVyCGBN+njhE3IJF0EVYZbXlF5Em5NLAFEMKNs0EjktVcMTWpAHxndhGIrl/CsOAQc
FsxGeFfSzIjxhiDywqYpc2ev0kNZV9ORATTDyJff9S+AZjhLPEo2AycdC8OzdhRXoSaeyQe5lV1V
Lp5PAKcoFuH7gXMT5T6Re9JNzr3AAqIDlZnkhFSDo6cOlHh2q4Nc7lN1Cyj1+q33i2F0EDDetS04
0UwRnvEkNSv3nD4CA4CV4xcswRnHZ/Ana7bNXSFrtow5JNVO9h5h8ogfJQPHrcLzDSSj5EcLMy/F
WHosuIoygHp9GK1GGWe30c8He77QIlVJBpStxltRnsuw2M67qw4m2A/a8dTAyuAWk401stn8YM/K
piq3WMcMCZzyyhbbTkGnlPK84nbjftdd1hduIXFnxbbvotTTiyDK3/pig6UIS5CTVoC1Zipv/Tnc
45W2UxNvHPdeuW1ki3z2LlkGWA/YgD33bBnWZsq3uAyhi/3YQgl3VrMJ6AEylKng7YiPm/hBqoGT
gEiQI1NYJK0tteVrwL/iSjw5JmFropUKHBuilHle16QN4JVZu9ODEGP8DrQWFFiZuzuhuwmc6p3S
Jik5Akiq0LyJBqDH5H5GjiDDVNMt963vHSSXypukbGZA//Kp82UdeXKYJEsDlHJ8ro8Y8RmNKwlL
RhdedSs3hzxxwjOtcjKhEWl2AyUYlB274q5GETm1j+hlhWbFH6nWR2plZEkXE4ihjUudoNV6pm36
HsM3bhhMKml1eRQSbKwn+AoyyRe7QKEgZHAYfBs6drTQIUMPkCk+2KhMx2RrFNhaeDXZRFRnkcCM
C2gZ0wcxfsU7lbLehxwcWPfNUB/ZU2lWIH9g8igcBUGrqwLnRHkhjG5V7UD4LovkNmXJlExsmfnJ
5iEiO8kEl2FlhLOYyAyydPgkvmrwf288o1ixVGFXxkELDGxMbpErXz9+RXxlZXC08r5fvjjmMxBb
Lg68L7QsNjbtiuf5E4jdFl6C0YD+eHGkxyKLGDByZugwCgHGJP/ZgoSUkcGYA09zH4n7utLqQH6R
/QuO/71SsxOMjVnQgwfnpBQRbgpFrxUT8peP2Xt+zOzMPvuyw30DJ9h/ujNrpu5MgZ7PtPIcGXEb
286qCRZFbvzoC0yYEICo5BTrMMsrfa6uooiwTb2gO8TH5Ys+1uBE48DVFvEaViwYDSnz0RJETCUY
dMyZdwZ+yPd9n4UwfhIHmiowiIBYihcu9mR08vahsqh3vGhatkFUZncKKFcJNmXqfPDFZCAzBOrC
bU05dEcuY5zKFDu4cGZtxlBR3YgG+Fu1SltppP1u0Po7vaEfK+kScWJUk1k6TQm649+QSpom6xEX
FKArn21ABwVWWisaPxp8vERl7i8imxQT0jSt9J3qiRXsPg7a5zpowgtYsG8wDs627SgOZsRLv3yx
niPwPuA2/CediT2EinNiVdr2xqQbcXVrL+y1FBCy9AsBAWjjwJ51kGdywuonwyFUSlUBp36Q07yC
969VECcQLKwjO+4rR/dsdMqMzeb44KIZfPLPqoE1xkq0Rs9/K8VkOHoPiQb9DLv8LvHuM4cTKVV0
ZQoApEe30fL3JAsyWiuTfEZgbU9GO1rdotCvq7r78vIRqr3+59UzMCB4GTQdUHhoZ4yzI0QdrFd2
iCd6FeDdoDJnVMa2r+GeE3kyhMav8VgRSgdGBSxAcDFpEayWvA0kssoZIQe3UR4aGrjuznS7fG82
q8Oqi3fyNAmS3GLiponEiemM3xfD4xTK7yQ7e+Gy9Fr2p4pgw3QUn28LUO4xBWTGtybDB5hcK8zT
s1Z8MgVwQ4XZX1SdGC5LKlo3ARpEJdgDXEvAu1w2fbAmjAr42Yp/0LJNkCeHBUoqQL1XBf5ubgsT
Qmbr3aunoETUDCDMD4s+tTVApTMHJlnRfxJzZd9EbdWgmFUm11lAiEiB01KHdzCZd5A+VBpDn3xp
0vmv1kXS482glhrIVJczMxCSs1ZxsAQLfX75Oj6rOyFgQdRDlY7oCfmLc3YdNf7/MT67w8OPurPj
gpDABMGD/F3p3TJxfrQH+jFpEvB2993xvfRWzFWuI/LlIBFAfQIqEAHh6/SaZ49qgOE/ydw8ELYL
Mys4O8TSbfK5b93yIVrZJmsaAhM3Vwmv0oGRxSaAgZmMFTuTg0IMovp8DDjJ3wZXAiFQlgvgG2P1
v+b+BLTBNPSWrCGC5pxN8lAkTRomK/2tDHalepgiKD8IV3HbOgXG+kE5uwujRrh+NkkhUgiHBEsM
c3BT2PMeftz72Fk/SeMh48aRuTa33CsN+xk3M4DHotMtUptyNmW0d3YWU+zuA2sYdUBg5p0ViW2w
kmEBXgof0R6QtaEeirR+yyzh2DXCWuc/cNrHxohOOWdBaaadugH/77f5v6Lvot1coqrs/vXf/P0b
RvJtEsX92V//9f+Grm+/5snX8rfN0H7/OvxW/fXbu/5rn2DE/K37b/ll//7H/3r6V37X3/+v3df+
65O/7Ms+6Ze3w/d2uf/eDXmvjoKjkp/8T7/523f1Wx6W+vs/f/9WDWUvvy3Cdeb3v7918ec/f0ex
8dNzJ7//72/efC34d++mpF+/t/nX8s9n/+r7167/5++G/g87MBBJgwQCDMFF/v236bt8x/kHlGQ0
vSIIhfxHX/z7b2XFiO2fv9vePyg2LAp/g3+EUhQsoKsG9S3nH8yV3QAWsOkANLnm7z/e/ZNr8j/X
6LdyKPDjKvuOt2MbT6tllJAw+HSdw0CLiujJPevKLQT2jZGYJsPBbOtElAT4BcQ7Rwy/82G4WbU/
+r41N70fGpe5P1qbAuMRcFxz2Yz6TWI/IPFYb5rQnDdEaRtbY3bMDYnf5Mrcp31ebJyy2GHJ5O0b
7sxNphMxh0326mWsPsm7ZXTDE+VfvDb6vsT+EMm1+akb1+oCt6/jJOHI2sy0tKu96pjjB7/T86nc
DH40bMzWhYDAg7wxiuHk2MN6PUTrwXD8bOfktnfE1OiotcW8hWfobItSc/bJbM4HUzOxPXWnbV1q
d3USOqfVGCK8h5ZT4yb9VdcUR0jP1w1L+WHUMm3nLOGADoYop4klmxFr8b4cu/Gy6VIf+5p83dZe
h83mOO9iMTq/Ms2s3yZo8A5rVPyBTcTtFIXzMXLncjev9v0cmt/rJsz38QDgs9gPg1uYWysbN26t
6ztzdvuNm6ffR3v8VmRTf5nYn7XsDXFYBiNnT9+YvX85um7ybjJ8bV+Pk72zo3Xr9ZO1ic0iumRo
/MfQ1MbJH6dPs6vVxzYkMRPfp03Qtbd9kXJsuRlsnTY/NEP3YU6bz3FkLRuXk941S3Q5Zf1umdx4
29cJsgbdQIYc3sxZ2u7xacPOq18vZodsl5ig04jETcf7mpjIY5Y1eRc1ZribRfbpWcwGkkTfuh0q
SSI+Dq429/sYDcgeO7v3Q+ujZ63DhnJA60Dw5407Zd09D9YWvgWWj856m5njaXAprYti2Sw40uyX
+A+7LZZ9Ztj3jZPP2yYOr4rUPASFtU8m41AYerxjsmcd4tqiRrfi96HRINgoJi54Ytz0ff/Qdom5
ZxpycGjb9tGnxnGczWB1F2NS+Ae/bcdNU1bviBD44hfdugvi0dvbZnZJyCqUh0WPtmGhd3dMoTZ9
DqPf1Jjq4MdzHGd7PjYe7h3MYa7quZz2ebjcWEBYDd5fsCyt+JDNJsVe6+PkOTH3HaeP9cC0mplq
vO+N1Ns6/tJcBp35zrDq8qap9Zsudg9GSvpx5dYcwWRjFJeFm0SmmURiJzuz1MJD044fk8XKtwnO
LJvYjm4655Nnz+9WG0lHXwWk4EJ6dCLvWwH3ox/i4bjY5ja2CmPX9KazMa2ylbiK7GANJFfNnvUW
Y64vjfbWXJ1l33f6B3MswjeJPr3TiLEmQGG6Istu2uatewPDvD85/QhnspvrrftJz0uMO7DYYLrn
rztn0HAjGenipguKumQbF8ZVUnTMcYnbPPRDVV6bnn0yUODCk6QZ9pxqH8bRMSzr5W1RkrcS28Ym
dMx1F7f3GneO0aXTpsB9a+s6IUluDXbImu8eq2T9HLLpHRmUfoYFQS3IGN3u8SBNu+9z0ZdIGGbr
Te2s9cHos2jX2zFByRqXsl3eGJpNpVcsPe85ulq7srrOfTLhFmdTr/NuMN0Iv3hrFwKQHEPjSDsZ
HdoysHeG9WddmxmXM65w33SnDUMod9PkrCF9ZE6bmeoLa/HW2TaTJrDKcDF74R+Wm++C0e4v8Cp5
n0LPKRxtOZGPcOOEKfPpvrro9LjgnO0dzdkkzm5u9PkrHsV702+irWdO4d5hyYpWKMs0nZvWBnrB
t57RYe9t1sSqDxCWPxIj/EfMP7mIQ8yOo9tYGxse+8A/uk5xu+pJsIuN/guMrmrH0mNtly7fxsHI
Akv+2G7gsi3tvdM1rP6ZtW0SRonamJ70wfzQZJfFnE+Xms9UO438cB8wAzy48+JvBlPfzG7q7I1i
wWZD1oaJy2b0ZnoiDvpPz8AQzs2bXeGvey+c4kvusHiTl3s4F85uscUuH8q+PYRvo8ybtqbXXRvN
fJkQW51hXwgZLGiP0BrvErTOh7girq7Lx3YXrM4mn727tjXiYxx8r1N+bjacZmN669dA98Z9HrSX
MLfHvRbZ2aYd549leIqXvtg1dbjulsS/LD0EkqOr3Xlt1W3DmlZm7YdLF/obJz9JDtAqQ2btpJVq
/Xh02B7DvL5y+ELAzbBfGNduiKroCQ9d90L5qZx5ZRTe7HJGdizjaXiZa1eYoWbHpZynjZbLqEsf
zV3o2e0+DgHdyiSnn/D6XeDmxI227d7JI2+rFa2Dd9QybAtv2McRJvCZx4gtbdzgs9t8W7TlconG
6yIotfuwnL60mueQ2TIkm6S1+ncZ/pbkIfhvnDXYBHyPyW53Sb54eQyXI+Aa0ZNh1O/m2mi3accg
0pkvWBa7nR6y/3a5dj8a05/yvJtsLgykx21IsMUxyxKitPVoMxv2Q+F3+QGH/mtPo7+1F5yW05Ep
Hr64F4mdjJulM7xNWFkMUUseoaWrD5EBdOaucGk78ljSatcvFtrQLt/lTc9dVdiE11ULcjaDp7la
9K2Z+TszrbEmdhPGx+169NrtkHkfTUyYtnNKQm1bt9umxaxxMaKNM8sb63RsnZahvNBWJ+Ouc76u
uFmUdrke40n/nuXF1svcXR8ym6kyso5Cg9xU3zePehLtwtUYN4k5fYghfV0u5PaAbLXfHbhjwP3p
Jkycv0Aq3jrecpJsnqAmxVq+UTn9ujNsb932s1VsEdmk24BNahtHQ419V/pHmtrIPFbtZMIluCFD
8krPLeoRq4l20Vy+nY203Vl0hBvUC0fSKIeHxe7hvq1ac/CWfGt73K/DfNnXBUM9KjLfsAvS8CL3
OASYoGgI+Fhruo1rOBdFpY0Yka3vlmj+PHK6GmBfa7HbDTvxG/7P6TafGOmBGDjbGeDlaMbURPj6
4MVMUFyfENjcYXpHsqd2WfhTu199/X03esO2n5LLuDOHvZZWZDdMIJtuOsXHIjfuVkQjYKls7M2b
xjEgrJGl4Bf+XbDEzsYIrqzOh7bdQTlLvSpkibItGAPeaVjJOoDs5B6KPtgnrExpMV01QfLVIANv
y/uNd555cgr9jxx70y0R7skmbysqBO+rU67krNVMN9j/b5JZny9NfN1cc57/P3Xn1V23kqbnP2S0
kcONLxB2ZqZIkTdYpCgiVQEoZODX+9mnezzn9Ngz7jt7rU6rJR1JewNV3/fGg7+2KMtXdbRmyduM
osSzdqbZ9mcDlUwsweujTWpRWS/LDVleF6UdtsnVw7R1u3DZlmuDG+c9Gmwqf+VAYZg+447IANuW
C7/zPe8iRyxxuaRzzfYdKrc9QENcFX2LKSJwQ0KdZShM7+h6Q/HYCf15mrTPMbXn47BpW7RKkUZO
LVRoT/19u1mgIMLlw1ff5ej5j16r+bt1y8y4XlE+TLl4YMYrwo727l2X8yrl1U1QXXLDz48Fjhys
cvNXTrC08Iyv1dswZyz+65iySOr1SB3W/NQXbX80mzRMM/Fqt1v9CqL1xEZs5Xvj+paKXMP2se7d
1NX4PodfhtOHypOnNnDelO+T111asbTM27Jw/Kj3NS5w15qSqqYEOtiMi+upZOVtCEuz7mIXrdHe
c9l0yTa1sx8OUXkxQos5tNwpS4raOrSiIFWWq9JO3128YLFh9gsSOD0hsV0QbamKUOUmmQbDCJpu
8/9Nmx2hgq/Ovi0JYF9gL7KsRyvDN7qWSevYzp5hVFLNCHGUpdgSSNeJMHHW58Co0QQaIFKtEzRh
y6Z8sYtmo/1ydg/uBm+AdjImdSxPNk7WR9Vif2zpdZMjn5BL7C2qIuhqa97Ogy78B+12cOSxVU5F
tDSxl3Mz7hdnfsiNNc6E552XlnDySepJam0rMdDWL51BcfLqn76r/Q48sXdk13IUNR8G0Tynrq/v
el2sZztdLxTYfXrKHfelHtx3WS/JDFQf1K9OO9TDw34Z1+fB0QD/RuLwSAgZxnE7qUI71NI/bTLL
7pVSZsJU8oBd9H2rrvrEduVemhU3YXnbCuOJIOvY9nInSjODzWt21tPGCO6XRn+kTWUJSYzMDtxo
hWd/XddFZKhnZceo6wmr9aTOkjSy0RipRtsw0RTt0PNWWl+q1sSta1w1eua9MWzeubxWQrOpD3Ex
z4xEpvEmecypjGiQe02aF0nfDJURcAqP/GXFIdda75LpPSi6lbHg8GefybXzhdLDca7uu0Y/NEHX
h3nT1VFqLFvckmre8RhlE/LySddfqD8UcVpnYTFzOY0szaHlyyDZvIiUpOk0ZTNaUKUOSqTvndOB
K044op3pEzAFm27bsePUE+tfviHiM5kIBP+cq+wX1jIqxtnaGzg1qeNNnB7CYKzLbySiiCTP1lRd
JuxkzDH+EA60BYamjzXbtZowz1jrCk/F+br24PXzaWSSO60w6TIPl2LpQ+Etr6M+n7ztwRQce51N
n00QhLyiLXtzXBiZF1qNgeRNNnfS9eQxtYYzGY/8KfjUnXFMd6OJuI8qmO6Srx797/yyuZ95kzQV
tdWswtLhuTC39E3ZmUKl6QIYcFCMqhuBDzjFh/bOWvT8uKTODtrl0dfz10LOLFG2t2u70Sdifjjp
PvHNLJMiN/aOv2iREOXJ9WcPUaH/a9F0jZtEUG5R8yS04kvLriHCjiqjoRuOa8eD3gkfJZ1x5ub+
kXlMCBM36tT1bbj0Vop0eyV6hw+n9QubuERHxSWvbNI0HJNKy7g8u+oXKT/lrimPq/MbGwaZjcNd
nUWVVodAIcveQb8bW5pWcRKi5PFEeR47yuqUg1Su0H92cnzuir6KjNxjphrdbypPuQSEqxLh5jQv
OVFXN/rOdZbTLLL7teaW1t0btw7yeFQLcj36Q7o2xphTHlpUNTzSZ3Kt+zMREe+VfOyD37Ub5l0/
H91+5MQr2DTaAQqxbravkpD0o4Bci52rznu0HZ+lfzqO+o9gsr563/qWHOwmzXRhp1PWVSEDLS2u
53yUUc9oxGmwRO2VwGn1XT1PqG47kHFt2YGpk30+BM983FtI+IkWGr7q48kTJJ8WC0zxlWRcLC82
NuST3nJo2uxxXvZl4Aw3pkKgPmlfq228WZr/PDrbGhqdweIP3kOiUnoCf9y1cvi16vIjMNuo41Uq
B4M3u30Xjn3fGGWxR2yuHPO+abW4zbWd2XfndfT5A2k64FTwzSZdQORmyEuvydvbKhN7bJ94L7+H
3iX/v5ima3/0DicGam7PlVFayN+97v6a0WJEdfUqOr7habVuPdaMOjPVDtk+symXteVsw27e0m8K
lH/1NASrmWjpxn2unT5lAzWRT+RH5sR2N0GBhF3JtKRZsCpZaiTbbU83JY283AbjKO5yxMqi4Agu
3J5JWMvFwZzzS2VHk1hYeuviBwZBGogKjV4zKQhHCfJkmacvl9jmeLPTkTno3eohmoSpLosc6XPP
nF3XjxWknq4lpXZRlG5fwMMaIEd+1PgxIY3qbP+eguabQCtpsbK8MjIHz4zLFGVmzUsjXNPZVfYv
QeD3TlojOSnu/QSpe7PWnAlZYHY7G3WtsO+U+SXW9nnRzGpX5U3iDivJEe1K1U8P0JIFicuRUEuj
jop8fO4hu7dTJ9iKkI0mc2bv1xX8BbqX67Qrj/Osi8j0u3Dz1fMmJFr6aqp3shX3wvXeuXZ/i27J
wJls+gnIvGiHK0WVG17kku8S4pEN5TEvZibZipVb0y6MXXpcNA7FSJbYeVN/XLImXvRIc1MjKnXx
MiLYDbVx+3DSOZykhcu2cfZaX4VW6wX7xpnMkwim06qn7akiJDtps/LsOWo4DbNNadAmEWEN77nd
kVdExDR8D9+/R8VbuJjpJ6zg/bgiBm3HJ5qwWeQWW4InNEs4VII83MLCJQvHPKXGTLi+F2qm3bAS
ZN8L138hxcmrisecCt79Ytuh8FkP6B065tz5cY5fFxE3kJKpd49qSe9TY0wTbwJ2Uk7zbXFb78tP
JcztBOzXDNDYV615Zax1aCpk+hnHVK0Fd3KbLoEY3yBHq12hedcaQmMPf1OqYTsFHPZeXd9U5dml
qDnJq3SOHN36uS01uuqFQicuUy9a5/l70Lz3rXYfcx2ptzk+1eCtMbiOUWyvMoUEbauClBu50z2q
wJvBfwxSQtWsYL6/YkNht1hObPrL3pD6dENkB9ZTWizpoLOjfMk75uWNl4bXrXV8I1rEGsT1ohIO
ui5sA03ElsiehdZLuHgrO9Wz/pT7PqglE3qKBydOi6Zk2ewcsqxM4zBo9kMxv+ZWGzdDK3ZA4FP0
xtbfkIPezH88V0ZfqXjAvoItAdG1kAABa35rCLckzgGusS6pkQTWooio5KH0m/MY5MtdVrFs24Pt
IOlr61BumLKJy23Z6bwpdtJWj4RHQtxmjvVh0E0zma4AoUmPUDeThyyRnYZjm/RtKnatTl90sGhY
SbwictL+cWvzZyMozqYaajAazY6MrJExxQH4Z+t7w5p6Ds6ZPbPs9v1cMepk7Yufql8yd183aLhl
nR1qK9nR10YeoBJuPAV4bxb2VThi3zRyV3T+T+AfKAP1OKZ1aNQQp0q1K9hf/uYCqIXmtD0WRsfm
eB12/DtmlYKBzt7ls/HuGkBVW22izJ5V7G3bwvQ8bZHMrZ+VemDDvaFgp3r2nAkwmHEHYSnXpfe9
LMgxzMz/ORrp09p7Viy0pQg3XYbXZvSu85K2XfRYG30mTn1H8dqpNhBLu+bdtshLRrpH6BD3d5a9
c5sCirZ4nA5D6X1XNBvqigPN9YeUnUx73bJ+lzpGGrKmFgfZ/aS76N3u6492RTExqY7egukNo8XO
DGS5W2af69hQA9uhd1pq93czOGPYdpPDBEmAR1H8oJSR+Wy8ZW1vgDryE4injFpnJlJ2G4hg2/rT
Zqg+2biPaejJ5c7SQbbnuRWRaGYQW06eyfAXgp3DVtg13XaBGUGtY5oV0zmb/EecK108j4wqs51y
1iz82RDZ8nW2T0Zmnow2/2kM3sVS9hIGzcmqz6qZeGBn/6yt1vpTdwf6d8svhXbrSfe0MRzreYZB
15AGB27Mdwv8VZoRho/5EwBtxJCEQjym215d0JJmIY4ysIC6rEhs816KSfGPyLj7fI60ensvl64A
W5rvMtWaWEzHF1f3dW5a4oArXmnuA7ejwhtESaeQAt0YjMDUvijRzvvZzF/6UvJ4e3316FTZj77u
PpdvPUdp1gqi6oofbWDJS+11PBtGm7Er+81u5UA0jLJ/6FA87xxUOlxewzkYx9dusIqTxjJIvlG5
k+6sva7Fcs6WAUVk1ti7WsvzyOrt+abtONksZ4pTZ5YHbyG9s5pM8BcNCN1GwPxTOihyi+KDkhkC
0sTvrafPnaejv8NoF2+FepeNEQN9yUvbG7tiag+tLp29MtLhRtwabJ/0NxBJk8q5SUSWajciGyIL
Q1hUVqmPQ3G+qglYKVp4tMMkrJdumnero27wGB5z2fyugiVlMeO5moPUj2Vn6GwuvZUMwVQcvfI2
9QYsf2p2TzXtCBGVUYnIVQpML2zCh+QW1R8e2sm7diZ+Y/1YcDbsyDf6dEqLo2vSYqqfJLSRdfWL
Vwa2Ddw2pdsf3JnqbDYsG7SmNa4cEl5ssBuKAZ3mlLKKRybmnZ2uqzXyBBhzYYzuzjW1A+CJuhmn
4UnkwHweg4O15ii6sw4HVvcLoa8dj01jhU4JwKL8YgtVxZxSLe1tm3LmLm71ktKEa021c3RKIEZ3
5gzCx+zB2jy09nTntfVzx+sY4hRkxcRidbIgVO8QCa+71qRLphjMH5U4dNOUxqvcjMhpPb4u7uA6
t/I4aNM3TGMyIRIbN98kVeLAJ9W8TAtTWoHjr9ftr+L6BlulNXPq1XHgl1s8SmVwuB/zMZV7VVrP
Jk2pkVy2V8trVaSQwbePRHLe1lI2HI1OFhmV9zm3X+UV+COwqL8WWVLM++hNLng/xbElo415MRvx
2C7y9+T2u3po4H/IIDUa24ANgvq0Cp+Gk9kIV6t9HgMxh8U2DhEs9sUfQE+CbHrBRp4or75x31hA
zD8a9n6PBqgCi/JaP07K+aXchmE9JY9qOQbuipG+Ogxk7IZ1Z/+yZFJYrhMOibUxHPS2/ChG+yeP
9Lo2fLCEVFjO7aAbY1JMzUfqBziGGv/WwIsWaDHv++04bJ/GmsetXt42tTGGUs7fYlsc7vb7ZSMb
wN04UAOOX6uuyO3IjNvZY12GnSFCMd+JiRCCyum0+/T6lxz8cW9pmDw7JPicRu324qWnZWozCOTJ
AcKG9V5afT1l1fA2tYr+5ak8DSngGlDlzcgfdK/L8giBeFyll5N027/pQSdOOStGP6/BTnPzIB7g
htjscZLO+RRn9kzTR5P1aEBSxvjeARrhU9LBy84o6upzj/8byD9tsIO17smamjb2+t5gdfH6k1u6
DXG/dhf3SmmgX0951nz4hr/tlKWeSy+nN2Kzb51V73c2eQpsBS2jsVn1xLpgBYAIOjeVfcO4iuS2
tLT9lgQFA1Hu6GOIO/LUrcvdKqwHW2c21pnFjyoYMTBNb5sf5YNbhk7e40JsFyYg0ugxMx4magRD
4RisVA1+tdlLGWrsKqaFCqI+u7WXLVmJVEpyy4Dpc7B0dH+0zcrmttZt49KUKgMB9cbTqvWIX3um
LfCDQ4tmKSJEj8ebrBOjpqvUGIwkyyC9UaueSos2tzw9MUxRn6XVaB0XCjYxVR7k5GnIGITJjJhX
2P7GM8IH7GYd79PK1XBmGGzCZazNWOgWJb084VUL/5nmqUdtg/ljXBqYA+RtDLBZTPg1Z8qyxAXR
Coh9J/gFkpmEDumq5gHGxq8SyV7NFtPo8NdbGU1UEt8GI6f+Ymq7xpdPhS6ooHXZ8dvOyBKUy2lc
OPrn4tRNYtGjFELbewceioMlNK48Lb1JNTM7aRwkTNlkN0hjdxUXeFveJkaj0rAf1YtYvae8GJ43
zRtjx8k/i1clB1hWy58Aa5c+znR2blF92ibkkNcW8ip5e3P67rhxTqXUOUL59u0JWYT7ZWikLel+
PHXFykv+ZTrBK3xBBQe0vY+9nyVUfIzh2u7zkQrqNN92udHETjU5D/Yy7K1x6WJzIP+9mZekKDL1
7mL6CEdhGdCZ89cqvxtV/XaRfxtc6hvNKeGQfrTMFxtZbbGrXBZczOyMm91eTP0jKnIeA6Msj3BA
L9JtP5xNypPVy9+uO52a0VlDczTXONesjb8Pfxvdan6k5gR8XYLCFuoVWIYt18peOr1+qRzvWas8
jpAKCV66LLSqWjkzZEltGshTiFQlO+qlxoXe+fEgMnlXmwPfGddXalifo++dSGn/HeDeI4/YjrW8
9w8Yw4B+ehBGW6Nvhdto5XOrF1zCDnZPtpY4qBzUYoutHzZHh2zdql3ZaKyWgJ2DXwFRTiaP4OY+
O5WN62PDjWJoRbhiljpc3aN2vsCLKGlCavcsbdiWV+hy5XghHRxw/2pA6d6kR8Zm/8CH/j5ZvKKY
fWBnA2hRGxJ+7stISbQKlvk1Q+mfStmGw7J+a4H6bEBsKWRj8p0ynWRjMnfDYvwtG/NdpcyW1A7d
k6iEWxRkzKJyDvzlc6xTug/GG2qj5X5tKWkREP/tNc/aHMdwG6OSyICDp2cQdEFKb23VhzxVcp+6
5dcsW8xwXvEr84QOD1tnIMtlmFNldfnjP5i7BKmAXRUtlCQAJUmg3bHrzxT7/qbviImua0sWJTR3
QzG+m052NMzSuhSBGZuF8Ru9q9jpae2EzshPtCcoP202qks1wMrqGOQTeLIBBx50zVaZx/S9YFi+
KFlDmacfTDPhSr3LOWucD32kHE+lTznOY665hckku20t3ldibGaneikHk/NjHd+U6+22CXxpWl9G
T46R8Ocn0k7Kh54vnO3nfqCR6JHAndtUFvXOFkrbCct/xJfLnWMqMxQrpzHdcZ+Inkc25y4Df1Vk
Dam5itW8TfEyQmKOtXfrTFN2DmZ+UQUE0JAwfm9moNOTUyDHwq6eFD6SB0qvzqZWvaIqKk+L6sek
dTfIeY9lLKDSNyxtD5yoC7ZY76wiZu8+TI54GLYNsNO1vubRBTGV2bgb5nIHRw3Avtw06xjC7XPQ
KRF1hXdNCuJTo9iej2F9NbiKwnSrsoO7RmZhLTtljFcPsPNaeZLLxNafhKXDwDNjHRUldANRhaVT
r7GAT4qk6cpQMzoT+CQ7fIgaU1gnXzWybMCLp1Tv4lyuXylZzpHoodKJ/ExGRSXcqt0qTeGfyMdk
MnKRQMzck9NjoGWu2anhXMcVeMcYnSgn4Y+XXLx3FCBS1JnuSIF9UBZhrq2lJ7LTpiNRhlbEM8ob
rc/2IR2zD5Kdtcg2H5W03NCxix5geqqTrbXTKBUdyf1qenWuVH7ltbB+mcEUvFTna6latqp71tNv
RezOPijslLi0HIhKaibnQ/7q94O5m+vtLJfRR02WDomJWMsr90PNmcb39zKpVY9HRHZRPi6f0mJp
nD3xjgbOOqRb82NYbqWxdg+VGov9aOs6U1D9MQ6rzmJJPKA/iAvV74Qh6G1YtHGrtPFUmGUPCQ5g
HGnXtd4g7MKb5ncolWo3DjWYXbDdmNypurlgJMHvHOYp4vmUHo2ytc1dMegv4+r/Xrrhmu8TmAme
BbphQypz81gaI0y0tI9OV+Y3fbO9UUQIHJB682matZbQmEKLp+nZviLIRX3RrubxlCC4/TJwglSq
hipVUdaT1Dh2sGUpMIMHPi2Cc2PkxTtLGgCv817S3oQywx132hoqXaDnuab2UokXDZPzTdw4Rs8B
lVEnLptXs6MRFjsVt9cQEWYQ348DJWJlDA/4XPl+xXoY0wHt1pVG/2+NI9F/YwQPB4UsR7MDShFX
7sH5CXoXnZP7mlf+XjQT6N2sNZGl75RnPZdBfdky/E/6xMO+XAnUqnvTFHKL/zZ6JR1QLnhQ5qLi
WARrMPssj3kRjYx/5QyWrunZ2wiE48yQSq5WfPZ6+SR9cU9u2xqS/3DV1MiTd613ctgQR1j1sPQ9
tp48AxBeHkwyak74j+n5FdG/rv0l74F//VXT+1e18P+4KX6hjWm+h//0Z+1/N1ex7f8PamF2V931
rjr2//5votz/IBk+f4xFV1R/lgv/+y/7u2bY8/92Dft26ESxDbBzE/Pf3zXD/Ih9zf7ydGDLP7qX
/pdm2DL/hoTY8gKEwcwawZ80w5bxNxyECNoRsuvQOoH/r2iGjX/K4tfwhKBbJgz4n3JdU6/05gYy
Zp+J+YbNizhMDV4yn8QnYP8+M939ZF+nGDbmwjsWBoOfi+9YaMfcz/Ukn4b8lJmNcfCEWdBcX1Ws
FQYNfaIPzVmazOaNSZuwmVh9/dO1gMNz/+IZHQY77XkxO3lj+LxmXoW/rWbBmjGF2GvEnWk6+dfi
Mmo6KEt8uycIrv7FiXwk0qqMl7xsLnxw8Mb9hSzhMpQ+aRcEv2Rhlyv89nCHI0TKFhANV9L/EBO1
gc5kZfkRIgl4u8M+638TF/TIIrlP0Rr5baUi2prP8zy8kq51Bwt2UPmXFxSRVutmQv/PEzGJ4VD+
TPPvsZf7rfZ/zrljRmSYvhbGnbIclt1xglmAy9KbH51tfjklx5hjmQ+Gzv4EaBs0fflcwWHfdE6l
nxZnvVuzTiNuHPg5qJku/XV4N4pJPxZDYySrOb/I1rndPGs+ua7T/vTWdYkWWU77QXbdO2UE0WTi
Ha+GK0CKJQ9Wx3VcqG6C+8pw8WH30y7fm55CYGlsvX+/zYa6HV3FTzT6ZwTJ6MFKe1eoWZ3HrWl+
U6fd/uDeKn64uPIORqNfQJu8eJjHZv+vny//d4fH//4U+ovv4P8No8H1Zfo/HxrhR959FH9xJlx/
wd+PC0e/WgJs3m3+ywhwrfzbccGP4DwnoRPjoo/Z4Hom/MNiYLp/s0iDuzZROJiljWu+7z8sBqbz
NwBFPIHonF30Mf+axcDh9/iTHdezrgYf1FdXewp5prpxdVf+yfGp95NuVaOvYmMeptCR9b0IPla3
uc3SzmI8dSM3RQNVmcD2VjHtlp9zWf4qETCqrH4V9dnP5yqUen0shfzQdRBcbDg8hRPhhf7JW5+W
SR3NXiM1ePFulaoPrGzvbPn7zrZjOZOyVe8MkjSIc3qoyTEaZH9jmum9RK6gadae4fzgOSNyIvSB
Ns2+m7aea1484ZXftkBfnjkoFmQy9v2ra7Au4cP5+yP9F7fMn50YVz/3v9vu/vEpOZQOkhFgI8/7
JxsGnT9zmkqXesi+eqiXmrpO+MVUs/8LB6L1T36PP74OOAQb0BhnCbaPv34dSJvQva1FR6HLW5cx
lYn7fMsThfYXDa1RxMpddl73PTDmr33H+jzfNh3ArlqHnWuJtyz9TPkytI1te5poWn3NUQSvVnWx
7c8m6HfNQBMIaCU8iWdMD4Dqf3r0/2Fi+fNHZVyjVP75s7KxDhPgzQdN5Mpf/wqdQpjfE0eKF6G5
qfxoNYLHcQNvquzf0tV2iJefK59cPIg3Yu/+i4zHPyra/sNv73mwbwQ9+vQD/fW3n0vPpa55VbGi
fjO1y28v+CzM5pe7Apph2g/bhmgxisIgLSiFaAOICX4JXNlGbGiV+fQcmCfYPba5zSjferdNGr8g
s8xhDzHSx3TEddsXryyGmWlvkcCLHXb7thnNqJ7u3O7GT7tDbl/vtbUKDbUKoKgZiJdaeNQ1d5Zm
H9dcybAzyLX/zz991/+rh/WPRxX/NgZWBKC+wyv9178/SqdRlXWBMnvjW7YsgMapXpJynNtITfmj
XwZ7Aw1IZMpjqdVGFLTwIAKkyTSyGJn8XWan8GVF/yEgKJRevWyr8dRl9d4NBJLT9iYouUyhVVK9
fOgm1w/RUoPpGz9IZA3rKtuLtr3zHHmor6LuoorSJbgbTP+lNJFJtAFViDUVXXbaoTI6Tvp0p0Mu
hrkrtXCxy3udYR/uFWXINLXxahwHo3shOYtqRXFpSR+NxlxFsggkiIJ9Y0/BQ/HIMIB0qjDzpMKJ
pF97cQi4DrVipCSFMAjNeNUC1nmU4trwc1nMuwkxTpJu9gP2zEed6d3ZnkYy0Zd6vZ8nIhoxnqDG
C50huDNBJT2wGbCuNtbq/OC45jmFjDctLZGQaNVDGaQ3HJw7UrOOAB2s2HmCnuwLnY4uMVrNRnA3
pnw43hb7fuQ/k4MGxIbTpxOxZ8MNuPbVN36EWT/ZaHS6TnvLneGyZuopsJEH2+ZD5/u3xdjc2jmo
bD29GYvN3zW/Ka4boFE/52qN12n5ngBr7dR9M/32uVbZXlnXJ1TtGKOSNGgTNQHYelmS11CfvbbL
teC1FvLWmXEiTuKc1/qZ++KKCMcBIJo3tfuevMX1qpESpXjHOrdBn5mnrvJ+dtsFC4kdnFByHLeR
tEPQs3Dr1ZGU4Nsysx7WvHwLelJ8Spn0xRTzhOyHFIo8BQexwwWuV5IXtBCPVtjELKewoRtxjYu2
sJOu82sFpZy4enVnk0FX5maFDp8fqtKWcTW935r8HAiH2sUpRgOUWLnaU8AQmqZ2amdnX/O/C1vt
pfM01ZSID1fh7eNifqruEcEfdR36C+PeEYtILHr0F059/WefuvGnkfJCoyPUqsi0AnCLGpPZNZbG
Mk8DZrKwToN7QbBmpuXnaTYfxk68L95vL/fvADC+NUuHEJ3R75nNZyWaJ8xtR04WNI3k3FBpBCqh
do6NuWA6ARp7fTfCTg55JFs5R81q31tkK669uwtUAK/iHTEnssSWjOVw2Vpwb2wcNF3dn0wC9cDx
Lq1NhVjX35tqfcCeexRV/8PjccvcDV6x3W6RHz/22BKRnviI6s3uoMryIjT5Bmb9PJP8use3kEdp
YPL5c2GXOok+UCnnptZ/DoFAp5YhtQwGlASa4o9yvYU1T0tUMx8DDeFwQ6BUZJHSEtKeAbyuNWvU
Tw1ywa7fSQ9kvbvC7llBPFgDz6MDsZpOQ3il79z463hjAJqXNd8fMuu6bPeC6y/V9O7E737UAhPY
h3+3COIYTKLJRx7TkhApZmIhCZ3Qx2HnmXgrZI0c4trNXLgiYbcwuZoc55LPVlS79qOxFS+45H/0
fZaoZb6khJlxbMg3L3MqZnBxAaRLyta9o4ZmcB6qYE16ClWEXUgkpJQ32XX/a7hC0571opPmXzRc
vPT0lcVwWkt1DIz1XKKSTx2y1NY5KmbUjGbXHKbc/mO88bvuOCyUxVDKKIPxJvVaC/pNHYepOVgV
Iw3Qy05I/2h6CEU5Npcgljn4YeBsCTrpU5BryTaVz6x9OzFDYmaJnpWnhs85VIX9kANSabMe1vYT
cfsARv5pLsabsrP3w9qSFD1+aKJ4puEFcAnpQOXB6+cPHnNe246vtbIPOF2SQRqJaT8SaipJmAg1
aymS2mvHnWj6X96G9ttCFObrJR4H4n04gwlRPBL2h7K25brhbUFCTyLAp1f+tEqHlcWJS59lxTD3
2HWSlfNpFlOkFZxrEKAjRFbAO+n6S2I1oOkZJHMwzBdpa/dB0aPS7byL1ETkrO5xyJun9tXOSgSv
fEm5OuJJOxgZixc/0XqpJW//K6rwQ5un4NhAl9Z6R4NPT8opwkgvNBuvulYo/Ng8+VOY9UGl+MlT
LaF6+221j+7IXy9l4nVzsp624XTt1faHYVeRhpp2Ok/WAGb7M/CfyDJNyB4GifwcauJdkfZYcKQY
YXbr3O5lnZ60FvCLk2bUr+Ezr3VPxoj6JKrnDYvabZe2T9bSvhVac8B4+QTQtocfDe5zrEqR2fE9
OaLh+PN2I1/B9RPW8zEe6PAlnmvH3HGxxuZQKrSE2M2aibYX8QpqW4UFk6LbObfVWD5ngO6eZfHc
3xa4owxObhz3/5O6M9mOG8m27BchFwyNAZjUwB3eknSnO1txgkVKFAx93359bShevVQoIkOvalaD
5EoqQuENADO7956zz2qqbV+rUKJyhUIz+7L8bs/57TjJbeKCD0Fh/Jk2xkWG+T2TqJVl9mek1VtZ
Q81Dbp3zhEYVTX3rIMxxg22azZKH1Z7v4gY1TN+lmCbSgold1zXMmdQ3JQtMQ+bT0DE+Zxkzwh5Z
unuPJ+9qokkuDPu2hXsRCgUpWvtgvARSM1sTrRH5KrXgq48bxZfsgd5c6fFw1Wa1y184ca+xBT5g
S9uk4wEC77d0tEEDi4eQLr3rjuc4bK9mLLclWKqsSm8L547r8E4Q57rKrSf8yQySbD/iyzRwUDZV
fczbr/WMfTcIWfppqlhr9HpJpJ+TEPtfzGVG9qMhDtL3Y+iRYjo+o5A5ZJ1xWSbBmPL2qbzBH7pp
Wrrl6moE3cEu1BZDyyYq3T0u74/J8zbBMCJ9UaSX2nS9G+SX3cBq1uJJTDm84nFFoJb5IoEKXWm0
NsrSUSvlxGrrLoMnjOp4EzlhGUn93rgRpP1vus7UhWnCMwclA/ZfhWBvypCtMRyIr13BTic7gpfB
6THxm1HM4g+ZMlbGvN0FWCwQK0Vw+nttnTG6jgu1UWXv+qJdRHu4h8vaeg0n7T2vzI82A1g8jUI7
OGZ2GTvk+zocC6azqEJRPMzruA1xDZreWtQhKqsyaZgY1vhAZryBGntMyPjIiJMGVzIrbjf132gd
bV2N5lM3t/uhaf/okv7Hku/PiC/O0eSxQVgkeME0GJvqvyC+vDSKzbBuajyUyWeWt1sjtHdWG95Y
o9z+86F9Ker+VLLwUsgBhEPJD1nA/gVOGSztoiTAPdPUH2wBRChI3yvKA2Np5GLFbwo08y+fjOxt
epHkFpLATdX/CzCpyRxTecspRm8ZseadtXWzb1QEWx4RP+8KelX2M5PLu8HOlvT4Qx1VO28E6YIf
jrpbc5y9CscH3ch8Lc22rhr3qvcOg8EwJJz2MtU3zMsf7H7aT7V4SoXxbCNBQISTrKMeCWeUXzBD
vTgTE4wi2Yix+k29/rcfkbQMaZgSa8+voddlVLdOKbipwX7ROiNR9WCSCmzkv7tLFnzHny7d8l3+
9ELLG/mpfeKigyafmhdyRmJmZbOKeBD/+e74S0HHS0DlQqvlmsv/finogp5JdZS6pa84vgRjfQoU
A88wPFIzrFIxv2bm05SGv6mjl5vglw9Gg9ukkAQ6aMpfSWDKGd25bPvKXy48NDmiROWqhXzQoLSP
jR1E/v/7a/anV/zltpSWqRtRiL40rezTNBrHuMlup0TfGnH2m0fA+EuPAiQLS5m+tNjIGPpRRP90
2VSB83Mcea1CiDPWOehy+M+M+t4sAtYz+VzoEzIOEx44QvXcRVqEoaXaIeR86p9KzJjYZDfThJoG
Q1poxGh9zd+sCn9za+kGR0bh8T6dv/B3HK8REdmaXIHuRUPLG0jjN1/DX9ad5VtY+EO0CWwoP8af
b95Or+ukVAXfOCZCA7bHJNwrMrdh/ho9/PNN/LcvRV9raU2AzfvBJP7pC0f5lXdG1VX+mG4LMvKQ
2iTiOUU1MSKq+efX+kuzbvlY/36tX8OZ6LOKlqZ/hSu63ikL6auOjzc2f/Pt/d3LLAyYJaGKoKpf
SZeTFTh1G+uVHyH25NnaNkj0bJB9//xp/uY2WGDVDI24DWy2oz9fpERXKiX0oGLcmkIspDQk2Oef
X+JHk/eXhx3voKmbrk2IM32jP7+G6KfcYOGvfEJX38mL32h25JdUYRq5F1q6T6AuKjPZGiU0eWe4
j4PyDV34bwLd/sPbWFCn3CSOvQzWfl5Mda8rQkAGFS0fdVdl6XaeJUEbF82bLrrZvmfsRR2D8Tj9
VhgIgafmpht/91D8zcL3p91xuZN/ulMNDfuu0WY8dko8zliJBm3cJzkssu/dvk+C0z9/9393eRkZ
ck8C2nLMX7/6QtphX4xMu4z2mzW+iOz/5f75+QV+acfaotbN0f7jBcrmtpO/ew5+yUfkpMQG9dMr
/MoocvlQ9E55BaalNz1JWMT5wI1fLJQ2YhsMT4/4OO9UoqEzH8VGOrfEGW0q7aMK7BNCXLJN9Omx
maZXEAs1hLaxeW1t/SyU2CfOzi2myz9/6eKXUK0/3rMDm4sv3ZbClb8cuYzSbiQpbrznxZ1fN4pR
4Uw4QNutClaKKW3aTT5bdKMEZZpuPmlF4Wy0IY9WzqJ1AZpgya0jXPzPmIEMzAllvcvxFpjq2ib9
tW4KbMbx11ki3QE7cZMp565mfGkn48NEyTl5yPQ4NZW4ZkihhYlrnkITawBa9AoJNAJ2wskKTlUT
lmn92uIYVlZ+6LyC1kb+Nlr2yWu023miDVXTKKzWKQf23PR2JP8c8gBsBaO9msfIdtu1LHLyzYoD
FIuNETod1KbnQCBM0rzd5On3tlnc9ob+uDxrM2+tTeyTyr27zHLuhEXYQGU/25r1nHFeawuub5VM
e3S5lnMrR/3cJOrO1PKDSMtd5eHN4T/ToTOpRLa1NHEmz+9WNrpfOeUt9+M1UNYpthRScsO3HSqZ
on5LM/3Rzclnm9ydsOO7toWuyj+v9W8m1CO7T8gBodZtL+Nk4lNp1k6IEs5M0EHX73U2bzqZbj0+
/Gx5BysZ92023bdatvXsmzzK37DmXeLAJNwoeJ2s6CUIi+/o7l+xGWerrKd/3Mk5W6l8eAdmsBub
gNaXtZ7KnFjazYBM2cjoJ9mNty41XOqzQpOvYqjWafNp1oyxqoXYKhAc2U1xSmIIHaH+bXbLl7bN
93kClyYD/6MF586KngbZvoEHpxHPf7QteG/lLi+zJYHab5mX5RGFXaJV1Qrr/1evC3eN/UZop4/I
y3d0iQmnZNAtm+SouqLfZ1jkNtPwLM3q002mS5G6/wWIXSau/0aS/cKJ++XX//X3Q9s/seL+Z9Pf
/4+kI4ZkLvqfB8Bv79lH9P6zaOTHX/hjAGya/0IQIqHqGrqEzbzM9P7QixjiX/ypKZnyOpKz3nIq
+q8BsOb+y1iO355NjCusZFbY/54Aa8L9l46OBdC/C0dVLtPh/yNouf9jW//jmv37kv48sFvAk+xp
/97/XQGewiOsijgBg7LQ/DFT+2nPS2fHmyaB8bQdXGtVQ08JvLwi+w2JtnL1bRiqSw2J9QCKFkWe
XZvIX+Fm6MlkHKR2W8dVAbVC0OW1hmsg6UJVGXJJGb94nPbasmRo4rD8W/3wXQtDP7brbN3DjBxt
ZgQ7is/vduK0R4t7Fo1ncicnUWxmHREyADoEfgU8ZFMbN7NIFBGE1VuiYYt3XUbTmd59uq2L6rLP
7p4R6I0+8euEpLr1o2POW7zDJlnHxjutFRols2EciLLSNmCloEDqDJ1JU7Dts8WhcW0AVlz0f9Nm
XLILuqa9rSeRHuOxyhhW0BebXfpjNlo6c8aLX6VOu9Odon+YILvQd1KfuKOCrWY1n7Ch1nEvzY3W
xMnKSIlAclvB7MORLBugIzZBNVinqTDn3VgA2DSL7EMHQAKAWt3rpozAXE3Rbuxn7JRV/E3pmUAq
Rvu+HvSnXA/rq2PE2zI2sg2DdOgc/N0shQiveTS30SM4p8YED1fGVzKM14ZOODKU8mHvJiVRUmJw
76NuKtZtMLXr4l2C3N4YC6RA1ONbGe5qNRtfS2TCa+qlEOwFux8onSML0Lyd2/BrOMXURrr92sTE
T7Y6bdbK5gO7+bWdQ9efYg0vQds8qcx19u7O5fS4R8JncKyrsjVWT8PvnIdWVIimdT3dpWDhibaK
il2XWBVTcGIDMy9zjigYtqEV04UL6LWxm9V3oRngVLQBoeSEzZE0aDdrSUR7F43drQiSA8LyLfRA
F2E9JoaC/Ey4xq06Z6rSgCtJPI1TFmCYdozzgGKbaF39TCjQ17AFII2DSazNllY9lqwcdXdwqHqy
T/RIfsoxPuSUNO8zaTl+qlR7G9g8GrQbauxCLf5PMjn7Cho76KhI9Z/ppFpMFlm/m5m/RpXjNwn4
V8X4+aZz5T4ImvsSTNRixAFSB6vxIEY4NlZ+o9FjOGH/fKaPlz02rbybM7SwHbPJR+csrMJeR2k9
7Eun11eu03hHOz/XRqFt7C5AxBq6X2LUyPuygikXG83tVBd4B4xp44wt4V7jCF1ldqNLGw0VA6lI
O0LjqG7DvKq2dSXta7fYJkovil5NdlVlPHseg5AfPyKyltGa69l22frs6mI2HhJqNcWXKRyME7Im
/8dvmam1IbX1MYvM+r5a/oUff+4obd8mXX33x7/gWerdGHVx/PEPdabZtASTYtO3oAtyptArEWe4
3BySs4YxdG5gYqev5JxakXozwjk+xILGeGzgpSodYDtGexuBedjqczcyswkfZFuOJ6K8D06pEJ83
zj4POMO9VWHGfGQSxiYdkl2U6Zmf1i72mSHfTQmWMWOuOl+fzGrdhqfe6TPqEwVtJHXOZilghg32
VnWaxDqZf8Xr+DX2lMu6p0/MqgGgNxD3gG7j9dSTx4roElnrtIDtZ6d3Wt+ANGG0Zr5Xo1fsozn+
kooMZt33Ejn32jLJSkpqvVhloth27uLig19gi/ZkKgzRIYhnkhsN6N1TvaddeZwATGEia+fNByRM
e5W4ShwGb/LFGBsrq+y8w6Trny4JcJua8aefoVud4hulg0hJW7eBBHnu6R6XdhQzJvcuvcreE2NG
9241hyRQ2zxVz4kODAK6yWccQ+lLlb4fDB3Rb4SBCk//GfX2vZbwfLhVezHGslszNekgPUE/i1zQ
gY0n93FX6qvMhgM6Tq+BaTyHBQxycHCOP4YJemK8pnGjwY1JPmmuR4yMZLW27e6+mjwq4hHyUim0
fedwyg28qN1k7pqGg7UGWvmlRsl8IrZ63edatDYshS7OxflA0CWyagyUq5au63mOhrMugq3bFRoO
A4ATY24/z3lBIIAG1HpkxD4k4jLFrQvhz2RT4plk5dr0uXwZMGAhIEyUH0VetEkJlFqPAgE/mx/Y
AAyTBhizFvDnqRbtWhfw3uoCAsgwKMtnlw1PmpeMK98Tt9AxrLUm8Dzm3fBI2/TZxNDO8Z2Rm1Mg
0xpHNkYn6yFy9faazuHexc49G7SsqIfH0BeLGdYLgLGo4Tn2ziFmuS1kvXmFZ2HaYYVl0MQ8xSJs
sgAmzZ2O39H1QGWNbvU1Vq044hzMN9KDejpaU7jxrOBFhPYtR5UFWxiO/tw063rwGN1M+q60tfDo
3UO963ZVyZNUxFgSJhszXZ2xptMrk9sYP+Y9RiN3wzzKKiBBxD0sm8KIYUDaOPgS23jOHGjI2lgd
NPhi2xgxk2tG1o1gKpgqIzjkZX1b21O3a7oZnE9nHkxsbgWwVK3DPpXKYmd7FXnv0HtaYhYGYhYs
Ch7Ru4SVbce2uIpYHAtsmTctjsGjCrw3YlRuJkXmUBgtJDebZrHGerV1eoFRBRWTRjTOqjUFBIO0
LzaD/gXvnH4ICQ3a4EJPqApcvEYpB6FKPGZzUG/6Hv+cmlxxMGFrtDbjgyrj5QZsT3qnaRu9wVBU
xXO9UkmZrXKhbmbPO9WlHbMNdynsACz3ae0YT3IqvulMN7vaGReuy77zUOdC7hKY+ti5rE74rYKY
OGrxvaORftLYM8PFhdZFZPJY4HgGk4cHW9gpGC3ab1YdPydlc9fFkVrHAa7zdK6OsiDTFOXLp+b0
hNal+j1uz707XOxWdMvI9gUhcFW5Fb6lAQ0ALVDZYnT2xjE+1mgd94HUSYxOA8xXgwO6o0L5lxVP
heOUFzivvhPoHx7WxWMGpzNEfrxvrKNW29GNDA9zxM2c9x0QoL6UOyr0BrsFCoiZylsOTJ2GOji0
qXdMcwtY5phTJ+ET7YKkhHTwoTpKebNi8QCExbdMp7aI4CFmmRd9MRsQqskuGXvxxKayq2U/sP6e
x6xOMDquWqgFDS1oMDUTP7CqDlPqF4HZHwij/yirCO9KCklVq/tH4oE5+Sycz+IwYls5dvMjNenJ
SRskVCCQC6t9aaWDLsfYKICyfp45N00tWIfid7vnBDAbcYTEkvEXoSLSz/OxAwCHnyBAIaPm0Dy2
IJcZjxrNrqsjOJvwwZDsk38e48PLaJzoFchDHK/Z1M14fJtPHdKeWbWHCNcVFSycqb7MH5pxwH9W
xOHBDMu9qmfrEasM2zCzYqdx15mHpbxJhiuHkkVEhCOh4zhrh7HGnDJmvGc19zn7JP4doBt1E/LS
c6ZfM6w58FhEAJ6sYLUOMMUKW8R7Xhovt5jIv+jdbd96i51QuxuwHcEiC68/fuC4zzgPtF9mWCtL
AtXDjx+aAemyrjErilDHx8lSeEZAqs7Cpf8ZT02Pb7a5WBzOjjpGIQxVLMXsjEQyDhzZ//h/Fef+
c+I4851DsSFzfNwMGTdN7WKk0e9K3EhwRjjhxbjoUbbabV6t9KbBNJn0zUVGbntLcMl5mGRzcaKG
MPG6xcefj0eO8hnrJnuUaNxrF3rOWcrJPYe16s9TuUwQXJzzODWZ2d/1jSQDWwDMs+PePJG0YJ7M
lvjlND//+KXJFy4VUnmATnF0kg4ZpsBUu5hDoFZY14TZrqMoCbgTrrI0t9J00V5Ze06a1qEeibG3
tDCngok/xlZozxwN7z2AQytTZoQ6MuZdWa4XPodDtknx+Pqic9TBDjX9IU969pR0Jg9e3mVkp546
Z3bYjIlyRxCIGO3Zzab8NIjIASdeYd7PWVUY00JDSvEGGixdRClE413YcQKmUFLPAEMXqApm3B+/
mjV1QU6yIaNcGlbOoeSgdq/ZxiflsdjLcppOsW7qB57DjcOO4Xkqu5mMBv2c0zyWLoVd8X2E/tE1
Hmg5zIsa9rP5wgb9mNZ+Cjzr0FcYQK0gLvccAJhhJw44SpLMeFbXrhvGPLRGe/rxYxqHgRBlrDkJ
RwFt5lSHlVQTIzdXE9lbadstoizdvVUWHFy9YPMcdb0/xTh3blKu/YjyqFrO70Gquse81s4JpOST
48T1OseBTs+orFZNBiWijLQAl1ZhPpAe5F0CXmRwipOaY74KaQ2XWoiTl7LVKdPqIAbMH/Dg881Y
Zp9iHoJLZUOvsmyD5CtixyhUwo07eeYVbaGOk7x+DjRY1Hllq8tQFe2BaHpSfJNGX8mO43A22+pK
8rEJA+qR2vvbGN3KwdS2Wp7tU8VJwOzbeoPxtLhCwrjtg3Ki4xcWVxJhoDq06vbHb+RV8Grcb1GC
mmv5etcoEqZty10SrecuL+HKsUjlEWQOqcAhSq9ey0ipDTRxjgPIs+LECo+TrPY898XK81IFMw7q
bpRA1lg7ZaheaW+CkrS5z+Y5Lm5MJLNu0q1Utgw9DdSdIqyxVmCFdCpdHskpJu/Hrr50Nv5vEWXX
HGkojEF1GGLjlLKVwGGDYIeAEgReMG9D2QMG1LudSMoAEzYsnryUSFQdF/Yi5piAj5NTEq7DUVUr
/KP6xu7DO5nF6ZbuzbSGyskgph7XA6qGcRZk77RvnpvdtLH1lGYo1sYZc3FWyaXLCq5OGSn9R3js
OMyfmqJ/ywgFjLwxIummfw8mAxNJZIW7jGuIADYcKLE+nMFm/RPdV5o2N87I9texkXdKxMcsRC3I
/v4aVl2zg9xM0xwrbNhCFK3leIXOlPa2Rn+yf8oytASG+1rXndrU6XcVKP2215E75UY4+dJuk4MR
Ns+PXBsIr3n8bg0dutd12lflah7PlhcCpAg9+j5uaPq0qwWOdXJSRvzC7MEgo3QjuYEzukS/qn56
mA3SmVmRQ58T2X4YomFT1Vm7ihkZW8oEvFPUr/F5HMKVGcz5u55U4Law9xciYAjbM9/SYxyLPOu4
di1gHCogBmU86TpKsLHjxJ+MmsY8loq8ZSrKDl9vA2dDXMnk117KyUqkZ2+WZzmCuO2B0yCWJ1TS
BL7eLZ6ZcpI2ZlvT76GS+mlrfFqZejTF6CdLuK9tz9QxovxqI22YShGTqRQ+BhlsV3uADRXD90eY
Ud5Mbb0WMX2iCgpsLap86xrFSk8RqRVNAInbAaMyE0qdGe59BzRyQwQ7bIAoHHezC1llpCYOe/5O
HMXEnzn9aQyHb/3Q8A2azRcA/t8zb7w2x4GG/rqzBLxRc7h6sqTMDAx3vUBtqgw6UUM40v3cBfKc
B092mrwmaeuspm6KNiGUqNlDOGk47hfPQpAVslXi37ee3bpE6saKZpnyLbDQa9OdX+v1/MJ6UB1s
HfL6RMgr55CbxOKsUEOoAEOSaDx3ohN3k8aNllRjviY/4t5o0R0moNvIy8KxC3OxaJkCzEH/RCd8
sTsP+97Vv3mBSHaB6WzHvngwO9y1OfbeHd+wsXLDvWhK8LyKjOvEC1+T0OM4oEzs7HhHl+6cn3DC
3YeGvZHDk0xCHaMqXjB25X3E0Y0O/pRuQzZxKza38LGrVS+kdqB+v2v78BshYYiiZnAxSZ9s2zL8
AiBI23Ym9vhUHD0zBFravlUT5I1oShn+r7XG+DA5Muoc6FAl6a9pF57HQsfNBpqVM+Z4GKkuVzLO
0JSNINmUrfl6/Gx5AAttDtY8bXtNurSgAvSXI2LpP35A+0TCBecSTugdzVn4Y4WRcoSgz6A0+OF0
lWkEckI8KIiUxZQAWwEFvaJM2phyfJ8KlzeeQ0uWLervuoVVOlsfhOq+1BJZsBcP52BhBToNswOv
JcD2hxxLxgh2vfRLyWmLwyQlZ8uy08fxO+fzZC4PHHeadTvLr+0IFzpJ65NhR99qBGpVMJPNqM+P
hVtF27JKZ2zUt/pQXTrbnA4KzqU2A4gP+2wXBYZfGnm/xmD0vWprHlCVnazshWp8D0pbrqvEdDcE
wz2m4WYOdemXgTymiUH5avVEbQREBTShbt6HVfuRR4hGje7T0533ESQTq0+KNiJAI1KjHwGdo3SW
8Oy1DiDOjQlnf2Ulj2MCMxCScJZot2ZktruYLZWWiV0ni/pYezKwifRYjf3RdIK9ZmcXmRhXr7SI
Q6ggGMVF1m/64IBoBPJPJMVdJ+S1AXSAGrEG21RPT208uhsxBADdnI8yig5qgTeMitB2S6924ezm
uP9olNIGfdLNL3lsfediX6d43rCRadyTTCNzmYAj1sc7leUnkya0FyqewlHnjaoxP8p82JmxzjlM
83zLzTK/KaMFy44MmFSwVZmqYwcr/kioziHtIh7ruMIgFcN3z289cyTjK+qgnIvGIC4AuEY5ogOD
S6vWSOHDrRhpCMxtvZWlG4ObA3VKYMUtcVoKoSnaV03g8wCHe6dP7XyTVpAItcGpdumUHEVRbxBt
hxRKg3lgRzShDF5lyukhajpaDq33HpWoaChLYATXsT8l0UYkFSSF6ujO4Kc1p642Q2SdUtKOQefh
srJbqmzTjtZogzI/r8aPJhEjGtW62YXOJjGaet9EA54o79n+qCPUUvUyYw7r27iAeRDa9GQS1x7W
wqIfrJc3Bc6GC5kIn9IBXyy/w0rCJ08ZEGZzvvFsGK6mzG8Gk8efbvs601AYusMAYU6+TeAetzmz
BydFFj6MA7xgz9zYlUXxZoVAcGH9+m0lUbFKaF5S+2427M5QJNwgZUiSdvQFaf4Is/DhzpgvmgHV
oUMFkOBL0WwmCRpo9uQ8toi83BERoA0KYEW5Ufqipg6e2UxbpLtnrZIa9MQBZILxJvMiOdJO1I5y
PTn45AytzLbt6AGOCQhc0wu5LkY04Vn1hO+HWWaqJXsMW3u2rAtErjXi6dXgwiMo8vcsc75W9Fw2
uJfcDCNAYOuPM9HBW+7TO3Ty5h4/DR1Q5XVHbXYPtW2NnJ24f0fTfAPeu0VI+kVBKlgNZVzshO6t
cLOmC9kT2fRofosmwi6ANxNlxxVybkJc88yc5FdAlyTNkIMT27TaBP6OQ0FyLJP+ncZcGwBz+pLk
g4HQ3rzkEkSduDEmEKJSfZ0S5x0UnX6ngcVnLAfX0a3pEBbDt8bhWXXwCcwzbXkqIvDw0Aw80vIi
lhABP2Q9FK6vdHqLLkfGBX68AE/AsHEbefSRMmg2tUYpHHtvZceA2TFA0ka07VLvOYABBsb8o0VE
Yw6evFQpuKh8eQh0uF3Aa7bzsCjooImsSxoVq4nujmjMi0UY06Z1028O99KtJW+ittPWEr1E1nVX
Ejgw+XjmifAGBfK/PzgFOLQospkKua9h3YMlXKxOowHgyLAppMuP3AQ2UNqFSSKffsmqntLI2EIP
zeCUBDgI7AdJcOZ9PllfjHgI8UW7T6KLi/VQRfrOAc2dpPRSoF8yLLIVjdjSnwVTZgZ6iIYjfBV2
RgOyq+vTIfJs7tSh2gfTdDUKptKWbYFqLmqMUrh5EvmRQs7msIZ/WuvhvtcvcSfxwqVNvgUp+liS
aLouNO9tnKsXCOXWutPHlzKm10uTahVk2vMYRC994xBu0PZqA4ZilQ0qXNtpfGotLH2hTNSawfoW
X1qyzbFIgXSCFp+ovZiNB6gbNxFYo4sBUj8KHqH1ePsy5uA6AbDcQp0iBVO/yeEDr3XHwjsTh5ta
Tg8NsUj3SFedOIWL1yuBSDedQEOwCLVxyUUFEdegHY/jeljHtvhQghNEiLY6ro1D2ix+JmMa97rd
7w0k6y51IFk8dKg9Kljda55GA+BgOXxYHTd811K/kTEZMRbLqhWkCt3vl8gsrZN4obpHQZbhyWtR
aMueBv6sOOs5wTZ1Ch1RPQELDa6tPPaesta4BrGcAQN2R9v8YWFzAPiUM169oF8YPAuirjIOXgSu
rzIuJVhxTnMW88luAQgUldrYsnmtXfhGcyUOTtNtGx3wFiFZzGSSYpuOdDLH5qEP5meYFpJBAPBf
YVfEj41ntpfYT5ye2k97dqC85BlXiZEizkBoZfQOG2/fOOBT296hqTlgpxiaYRM5IFRS60KUFWSd
utt4WmPBYaENxw2f+61d8fVH+lupkhOF9bD2+JNNkQW08xLtxpLzKxuHqyXa0QQ+4EqjfJbJcAQ0
BhOmSgq/JMvKcMoX/DHpZuodqKtZRY9Fc9eB6zwuOAODkJ2H0Sb4Mp6HNeD+74EFCp70JbC2DlGa
nPDOrANlGFZbZZnGAYrPOhoViK98IONGjfE6aJmb9BmNb28gQiS1H4Q7yOd+bN6CvrmFsFy85HZ2
nYYvtLKgXfK1bssgNLaTkd5W4DmB9B+rNp9/jMN47LRmDe9rGilR8zn3YT1cKQEKFDlWcQmMZp1H
9Lvzir1C1+xzAfz5Ms6aOFZsYIUHzsBUD2kWPIuulbuB0DhRQjbIUxZ7sp/OGFysVZBIDV8mtLxw
wX3W9jPbYA5LxjxGnhVvvbBr2FDK70brIdTq9PuYlizdoVb4cYVbQBbaTVhKmj6Mk+cm6khJyc96
Zu7BFeMOq8IbOat9nVgtfXPAvDMJUWMqv3kiYZnY29zKp6oAu2gVUwC5K35y82oT4qF7yVoq9Vpp
d3peGnehRRhkbKU3/VQ/JiVUCmmxonKpAajBZ48RFxIB47ibqJof6iB9mmtKdQ2nI522JekIOleL
a+GSBXtZeFfwRwgio+p7ar0KnTU+S+7JWzjbWULLxMR3jhvb1uftWG0LHXMGoatf60jbkaZb+8Sg
2sH8OYT4RxK39ZUD6IbOFKcjPIor2y6Pxmx/jxLjLoVbwpnA8HwxzfuwK+R91UxH3rPZTs6WjezD
9VKy5okpZrkT7SYttJNu8231WnMja861g17B3cGUu6umgcla0a7S9lEV5LIGc3YwDdh08dTdh1P2
qjXqsxAmNVflm5UqXmx5ZXy/VQ0LPj62ibKAo4GQBOzFzhfmetUmiYvF4aMxIR2rzwpcb9yRSlwC
9+MYmkPS1D7HKCcpT2OGnXfoknq3c7d0QoabotN6LvPOk6NL3B5zy+55IuvXJIBmB3fx2SvoEDHr
zW6KKdtOTvcKMvUxKtLe7wtuvFGHoWx+6AA1msYZUJfRk5hlXG9Dt7+ancbo2YOplpbHximTdYwu
YS9ooVqNtO4NUmfADdvo4srGx0OKPQFJPajNA6NNDIE5zyZtQuwx4+0UafnRsd47NWE8s2gLN3wW
GKrfQIIeIAcBpCsJAnEMcmrDRPhpryc3zYx1xfJwUyO3vkedxmyoOlE9M5LrkngreB+r0ii/TbnO
flm+kdnIHmDFCM8NvGCElKDvhaE2VPC1jEddILMziqnYK8mDMwCqOyhpyTP3wXZW6rtyICul/Vz5
ZU0WWajH3SUpnzSeU1yCQS/RKRTTO5+KP+ehC/wiy/Z9XkE/EtquReSB6BDSd87EnyQ2E1he69CF
j+P03i29fN8QWLYLXfPSzyXweQ3kVe5NuDEn7cYI6MNrHs0IUtGZDZeWP+XeLVF9wsf2iQVNTf5g
xs0hHMevWZiPvimteMd/adpXpPz4+v8m7cx2G2e2LP1EBMjgfCuKmm15ttM3hIdMzkMEZz59ffSp
g6z6UV3dQN8Yaac8SCIjduy91rfG42AOr7FMiOQAgL9LLRbQbrnYthuYamVh6elMM0L9ImyESiYf
cHl5CW42Zx8r98ooWRzFbNyC3HCPCDA/ptVkh4ecQAIQokYknjQjgyJ9QUEHiBeDxa6qYMvgvvdS
WlzpZqod7RRFoKv8wgeQTLxa6i77GSURdv+ZTYjuQNGVwK3Tp3wg54CqOGYetTiXyC/5mfKOsIHu
YVJNDdWvVEFRSn8rK7DIpp8KeO9LQtVI+kuvL15IPaYARn60rcUWr8+PGdbabVU0iD49i2SBCvlV
mbe4vTyIm+OqeVC2yejWkuGU01XKtYGZbLSRFVmDprjUdJI23bkbrNvWb5LDAiA8LXklPL/HUbxi
thK/uCNvuNjC19U3LU0Q2o5uzuKC571DIxFaCtI/PYFsJ/QG+a1dPyyCKq8vmM+zSU5zrfa2PXGP
ZkOKzsF4WAYi5uh1hp1QaufKdKZeinadjZFXq8WX11f1Ljd30NnQlRDrTcI9ChF+oL6ICTAASQ4T
rk2gRVWQy/Z7MqHYTSo/iEXcZT6pHvRo6dIU6mNikoeESr9tpPhtD12g9Fbuh1rA4o36AUAjxOh+
JJiOnv7BXEaYjSNkxIycm1nyWpTDE4+uQnvMuEstWs2em/tb3S2Okdu+QCO/Uz6qNKdMDn5n7DUx
EGiagYNcrOqgk01tpvPVShmPlcXj3Fk73+1MCghvr2BwSHfk2rTJFqo59/b+HCQ9wO3JaLCtyfsR
zZCPPOtZNNWDVXttSN5PGY4ayMl0eImQ0WBzR9RZG4imS7hGrXgnHntXONDz6MimGN/8w1w4t2Uu
5VYJzdha7lEBl2HqjFCUNwxkbTe/sdOs2So4hKr6XpvHi+ioRuGsJSE0xg0DRuesgXvdDsLwGfjB
PPI8YHgqyR8RpJjMIQkKS8v5lCzm9FhxnhrahU4lNMS5AqCO+m4by4i4FQBUYIgJZS3xMwZJ6ZDp
1KfLSVStA3pj3uEhRUrbd6Tf5me/I8c091V/tyzFizEqA2mK7p31xWT1k15PSz9lGFYTEtSwJGQl
N+SUKvU5zvkN0Kz6hXg7Z59UprOPgB3cL1X5QeserUn28PMBzfnOdVwiQc0mC0oPGyG2SXfLc3Mv
kQU//edfPx9iDKMhHDfiv/77f/zj058HW+YXuFbz/Pfbf/71j4c2BCEGKS/S9h//8Y8Ho4nqTmpp
w78Pi+1//3F/v/bzXYPksEpXbYZj8u+H/P0r/n4tGvJub3T9x98v/X2YOZr/9annKcZVh87Q//TY
v1/TtCja6iTaBX+/9vdn/uNreIJHVsT/9W+sfQ6mSArIbvhfH6eMuj8StXn6+W0/j/37+vz9WiXa
e8Chh6rr7MsoMvui0qEcNj+fz4A5jlHb/Ot/89y0Lz9fFxOD091YKMiExgjkU+N0kFsEGbge2bOd
A3en64z48PPpzElKWAhVtJ74bWOo/W3jFeUFEVaYE5f4J0ofZqSyaKeqN8FUmWDMNY54fHZB+9/1
Bkl0CcYrstmH5QTGFO1p7oWkbxAnpKudspf8U9XgxrLaNm4SrzBvu6ipYQogpIql9ux2jbGZqKNv
bcLVHrMI4SeoBhRcJc72eWnPdE480MgU6iQ0vSScobbNTLs0V9BeHAgRT03d4lh9dPw0/s4YhuhV
fRldkV9ri04enb/DNBNmJtS7Cx82YFWHPwSiwPjUaIqf3bgmyqu21+SwZS91Mz0uInVeSI6lH0RP
6EBQ3Yw50Fs7O0X/QtcWfafcAIIWQecQvpGm4mFywZwSuMZaX627ouz2Vdl9U/uYx0xSEyC9CaYG
6cWUaG/YwL8WQ8dUN6UxNW4CR4Le4kbgnmY+gwY1Y7RepoS/MUTBWLzsxDh8alKdiyyEDCD2GLNp
6VAEKwtKKsQehL4AZin+QnSf0YkxAYDTVNBxQ63fuyPEAudomcvvbhA4rnX9LeUIiAkyUA7MUOH2
O05fgJP7mJ2zT3aJfp8sBfOkjLwMVErocJ6MVZCRIEpYaG/QLkWX90V6IpWCpZs71RuhPrEHu5Hd
HySFeigRF7CnU5QQsHieLKhIGaMfpGiYVVe+dZvR4m7H9s10el48xfyA3DB9q+wYPW9fLCFz79Af
/bcmYh2O22KNQ6at95maIjvHDqgalZxsLT0KE884MwMvgqo60HU9UZZFJpqgyTprdJ4OCaBNTRjv
qD70s1f3W3pH6J0Wt9722r3MYLxADjp27LdkuAqWJud1Lrv6xtUQWKb2MG77Tt3NLkqQfgakoPCU
bWY91zZOXGAvZFfPgCW17HRsMgHw5nFnRMtbWoj92HRqr1nF04AsiIMizh+KfkRAv+dm1W+kyNqS
RsMX7mMA90dFXFHcjUB1r3gkqpNpiKeq5Mw6tIR6t0QJrMyd0coCp4iNA7U4MTlDF0rpksfSooHM
ifl0IR9x4SLUItyrCKpJB5Sr6QEDELRWHSVjU301FkblRI8flobnU0dqmy/CulJBFBU76wRpOOJp
RZqBlT8tja1jETTKMDIAVk7dykw2TA3zXuaDtqNphmBw+NO1QP8o81BQSAOEt94UJ0FYGu/YFvwK
gUdVqu/SokTYoj2ZY9Rh9xDFLtU5pcVV9WQ0EBzT2rhtM5NjhFokKSS0VUlDBpWdj/5ubrkD4trb
KJIq75peu+XarnbkRhy6EX6Za9av+sIU3POb28LW4H44FD1G3EtCrmTEBdZf9NIKLWZRbmPHYWVm
n90UbQdtVHTLJobsHF0d2oIyXt60bKU/JtRfnqMeGoDTGz3h7Ag6eDvGQgREZlD+kKGHhHHOPvte
fbkldEnD5O4Glp2FXZYurDf0vnzG9PPctaSCvJECjYqaOdCBqAIG4TX6/CFdvvq+0/f9MYpd96Yv
/FA6CG4Hz00DB8z6OcofnKmYTz29mi2tPodkijufSWrAiWU5DJb1PXTdL+xMG2+kBMvKiYj3Ytr2
PtyTuUuPxVCYG3DodWinN7D3JUyT9EWb+ldiKgGQ9+ZuMLSX0Ry+OCx+FYMzoXwikdYjLFkQJOON
SNA9QJipFtNIrjzilXuPZPAr5TcDwqVsOEBX2xxI+9FyiLQZSU7OzUEjqjWscQxS+8Ml6QUds5+r
rB7nfo0CrMmHgXjJn9I71St5Uu9wj6tV0EDb1GCsrOjP5fIhJXGczK5xppeMrG5pzC/CIkn9TqPH
aKTTB8QzXDLSX8iy8JYadxiJT9raNG3od3aFzu+133v7cyp+x/r4qeno6CGGoxpDZ2rAPTZL+sMV
oy6Rc80TVDJtJShwrUpjIHRyB55THmLTeJ0Lgn+YY7SHKkbmM5DNsh0zdNQJ+QGlkz0NfvIwOA7i
VckyWTuICohuH4zpZc5LGky6xQQ2vWH0khA8hOAG3LMrhu7GrluLKVIYuY4NF3jq942zxgMuxaNZ
x0iEDPFKkLwTaIisOvPLHdV7q5EBVcIJduIp2jNLALQ+xE9NxbTFzUdEsb33xXyN/pLtHIa1N7UC
QgD0rDKHaz4r95x4aw6wSb4TUS+8Fr49nVXpx2FcZUfFondQRR/K1nzWDZpfC3vcFitoUNCj5zOb
EkNv/wjViJDZd3Gx6tM0o7vwXQYAiL7wAXaXPJbGwZhONIFJsRgMOmSDt5deAwiDzFGmXyRAa4oG
jV+HsrMfPYwVTFya/KgWTlpybUxm9W9OF5y8FZIxbyBnN/FviqQlxh5YFjZsbdtqWIzdGXB951bP
xjh4hJdaF7+W+7QdVWCu+QEIUek6Iqf1YM5Mlsvr2x8ri1N7Q7xLTVJLkNdNqHTP3S8zNJC8Ua8l
d/hWNzmH68t4iGkYdYnl32Xg0pi4R5xCpvwycTLjrLbgQGIkh0eC9xfAy+BYV+SNHOlhZJy9NHnW
0pdujnKWOwyNyajW1my1bDUTLXLR5NpN7TIKQSX27hFMA7YOkojf0H6OB+titsiv28xFPRNp3zUp
D2SrRWfKdzLJhZ0jqus3WFEsfN3PtUrvzQJMNWv8Qvdk59axdkCatcnt7rZ07EemKsCeTA+xZMvE
O1V0OCIGbFMe1aEPLGEzatapBix5sBS0Fci4m2YQM1k+4pIKZEayv41RwQfQZ7YDgzU85CsThz3G
gtNWUs11dr63nVin5uh9BqLdSwVNf0sYSqrOFg7PYI7aGGv9RJtzoP9Fmd0Hqu+Oshpv88hmrZhg
0VjytTA54E8zERRZiY9g6delhT9iqGF1wJ5jf583ZSF/lSX5jnKwvxa9efPiBklOPB8n91jGDEpq
JX10qYfaRtQ+JsYHlwRqOvfecNrpleqF+a+PsrCI5++MCR1tO39+ylC6NxbYeiU7GXaJfpw4GIZ2
wvsutPKRxjdp0zZdAcZ9ewXAimG4vJ3ytD9n/ICANvSE7qo3E9pPWtRAKaQcHDvej7qhO1vGb3oN
7c3KhbWRE12FogmJMSdaoycZBTsODUQX2cuxeEyclktmgVGW9eK3GKw7hDbufhJFaKrB3mO7+9XR
4tcWsuR0u/Xp67rx3i2AFOZthstnrw3+LUJALS6LO5L47lNneKsXsHBDSYnldHSf/aKErxcRGrvq
ZGatjALpW3fnThbm1jOIcyj7P8Kd7jS1uDhjLXhOXdcwae2v0BTjvSAkjDdGO3r6frZjdUerEQm8
CB03scJUPWRVzltgEM6QQC3O+oLIKkUHCS+RtaG/Tjh5ClRecOipKLWDfPhoWoLBjdh5EblzZ2KC
yLoRQFJZg0nM8l8MLabToKldy1QRhv4jpfpwTEpYVuSOJVtLdfUp93x8gSq/muh/T2nakEu2/ks0
iUfSz/bnE1NzbuPOM3durBHtaBkZ6KKMpqfZJsPJZPgJh+YE8pSzRF8n9GuZ+IZOmo4HdpKws2p6
E1VKpTIKmDMV/TVDyNPPB9Fo8pQvdnyisKCMLU9QK81e/Km6vtlVEnBkHK1tk5KUPtcmh6At5InA
L3kySK0MK7H81grlEFfvv+ftCGdEn++zFPlwkdIM9mYEPuu3NLne/OtDVlT9RjhMqzt0uyfDdp8N
fZx3dg8xro7JA8nMtN0u/O3U1C4tqG6Z9TBHdp7E0ZUro1vbNGvQBa8UeVbTYdGwoHAgmYOqTasT
fSJEyTULqZ1k+qlx0ZGTbPM1T2R+RBD4OnhZuzmFpsOMEfYiyUX9qNJjZ6yxIx5z7A5YxDaKSDAp
czSZWQ0NP3J90h4MJjOTz8oY+cvAgu9qKNloC6HU+Zyg+lL5Yiw2wPSDK+Q8l9guI0DignZRxDpm
U+1sTWtEYdI6NI/skvEnDrsc8UnmcAQu0LAnafEFtxs/s+F86X53ddIB04npg5schkffGNB5OgSa
18B/U4RURzFNTCUovQl/xibaMWQ6tsZy0dn4S581MS6yS2a28SEl1cJO1JfAYk9H6gsBokahq16J
+Qqwa+rUqRML61C8lPgK5zF7K48daUppX7ZUJBUR4EQrFn7/7UgORJb23XOthaODbjKVJpWJ79LU
z+pt1rHJ9x72Jh8vA54u9Iwk7uVM3UM8gIS+ZIsNqdimbKV/r/s3s0zl2a86JEY2HhwrMq8RIR6B
zpUC9pBh64wAxERnPObWwzhX7caaCACytLINCproa0aHnnY4AXtu6H4pX6rR2baLS2hNPctgnTLq
XYY0qC+ektj6asXFStY0EJ7n4OKyWJR1Sy48ul/HZrfti0fNc1+MZqG0oB6sWvGCxJ9UNLjjNagD
rHHmgTkwHIBB22iekAjR0hu0SLFVH/Gt0A1AQlglMUvKgFDL1pmTS55do8xQ1agZWUzHjYXScA+m
5GoYLrABt//dIzAGKJ3tM61tQnACURiXMcfEQZ21oifqqZtvhkMxm1noCv0rLiJEpVGdHxcqvLoQ
TzE6lCeDRi08NpL09BvHdlyWcuYaVTuespm0m7ThaQL7fesMcHJm8825td2Nrb/LpsJFcAcjXq8g
wzkbj2DVPUOUh45cZHYNi1ffYKPstQ0CFwKfaY0EnLe1sPFsFQqx3MSyPWIE4FWaPXvTlDg3nQuo
gtdJjEyZlI1eiYwZo6cP6SMDHdZxpwUUWMu4LI3ZFyeURo3hDESTEGgd0SLLOKge4+JsyNhl5gKn
lpIHtRA1187LJReSQbtlaa1+qzj2IHqGkNckL4OuIHFpD0U92cB2s0vrqd+ojR5dJ63p7/5hQNYi
NOB02dR3ShTv6OCZM6X2e2PB8IstaAVx6bwxocOjqDMF6YbS3rbEGgWTk8HtG/BmemsDyCuRogDh
sIgIwcHnB1lLj4UXCctB2c3BYtcofAlt1PDnpj2ZShi3Dn1SRftmWvbwca+Jj9cp8zoAEXV0y1nL
O2h04bY2vo1KmIEvOfVkRYmFjmkvF/7WBHG3Mer6F+Zz4laHzj1q02Wo6BOvUlf2D17TqWMPz3Zz
3vuhKQ0moBT2LLjlbnLeXZPxbVwzb7ccDsGm13y3RBXODgWVk5v9Lq9Ra9cOwa1Anic0Em2EjZBK
tK0ChHtMDyR6vsp66IVREv1KqWutcJBl0sZtnrQH21PTXQLCDFURg/V5OHto8jadmZ0SjdKvLnFO
md2Eua92aCFySrj2pM3tGhogxwYZVa/8A0DC42JqzX7sC6TTJUIUzknzNp6sYjfZFKFiTH/HY1Tt
rYEsdLNfCNYcpXvTVivg1GPg7xALsPOWPNsDIsES6CO+cJUBw8pmWxOPBhMOX3nIfpbZ2VOwT5Nn
nDpezCmzGJrg98oR91NzEWiet/M1yUs/aFepsLorRv8PFd21N1kqoorI3pj9+GSJfNj1RvsZMbre
LdJ71vpav/OF9pB054YaLdAyB92rqeqtmAzvYIjpbXVcp/2AeZJNWot5XXxfJdC3qzfbMm+yeEDb
nJpHbWzfJfv2M32dZDt2+nJ1xpExbVdsmZJu0SB6R1trXrwKRIwuNUKOFsKddMw4OonO8KAmuM/u
nZfXb1G0HOrp1VGWfnSZOVFyrHkRZO7Cp0KRjzJFr9lBVXWIeOdv7QlbLktlMPjmsh0XII7kfVHv
Fw+0LkZuI85+uEKhP3ZH0+pZ3Yc737OueYMsQytBqLP62eHiRZeipImIfaouUueAIOuAQRNraX7t
yNG80k8/DLPkNohJSCdPVm7GbCn3nUQFFyNy9yfW8bozftmpqomms0KPH9zR2zu2vfuItf+2n9gK
dQ+mMFgrlNXWGAwp+xDfgB6xywM3TS5iXB7nzNojiTK3mf46okYOeiqZIJMqlHbO8FqK7DL2GaVK
09DVnbTPyEFBqTnM4unYPNCy5K+SJSxomDHWIL/6xj70PSpQUxjwwvAgRzEbrkLqtKEcy/Z2S5fb
R07c5+K7kfE70gSBCdGi0pgxrxLa15LEnhBhSZIcIi3qNlQ8UbylzXDpJ/AGalq+fY2OduJPWCKH
uLl16vlGitc5I5XPAWUAGjVLZR7mVT0RukToFW8ZgDbW2IKDFXwAPONd+kCEwlEIC+B1w+aemiiN
8gKhObJatL0vKzVfScK/s3hcdlnX3PSlqALbheK6n1NynGJjFgcOLPE2fncmVG2KSzQoEK7OiUpv
C48rqak6H/uF9WxYwGjjdjFOk1m+1lUO2EJldDJykudYX84E+Vzj2vwWfcnzkPN34fC65d64Ypw9
DpHG+LF07t5oZm/XI/u0kFHnRBfuMWd+dLpV7+uV82xLz9sh4oNB69IqbuWqFklQoZJXlAIp8gfO
c0lDTgCmIouhBF5oLybayRu56OjbmzsBXifoEFca5D/iiPbVPlP65zgQcjg2GgIQbb6WUk77nFc0
IEiq4ADNej34qbev0uvSRuXN6EJy9zGAYuJUCNogcULIK6ZmI1FZ7sq6ADlkIkKTw0msBf/Ph8ie
//3pTAMTyTVRNO4C0mH5WMppzfkyPnnbsytJp+0+nSjd56UnMEnkbLcDu/JIi7DQmnBw+t+Vwe1n
Te6HrUW3dpxHh5rbKkDjh96CTcXjSIHkZtewIO7iavXE7eMBSCNni5JTGR1SR9mHpQD0g6Wm3gyc
EGgqC3KGR7QEDpHOUCzuOme8GG71TYv56uYm8vHRele6uqktb9yMZdVsozmCS/DRChp8etSSCdqT
RgeTCH+QBn53hjQ1igfZaK+DcHzUEFoV6o4C8M4UWy8TFuOpPzlIcRY708KBzTJYvPhYI3TaFviS
uLZvQApv3cY0t4ldpizhxu/JYhCK44O0r2X80KRxB2HkJpmsL0PNv1J/eZ7sONoRmXXJPLxb6QBv
aBDcdYO17lIRamLNIMh+xVIPbAIiyqJQJh4JZj06DUF3aOnmY5U0CdZoDOEpasFaB5+iRQSTC/dl
canADIb3Xn4EP5OiDkpbTCDy3tLtPx16ykMxCnKfW9rTIifT9qPKCR2sbIQ6OU13JvdOWHJIDGiE
vySFS5xdZy9bbqqTK06ei1dmmIC84PO9lKTmimTSdtaXayHFlD3RXY35pEW0m0oP1Hpreeu0YMuQ
nflYpWVHvaXSd5JOIwbWnHcqQWNNP2oz2hMdCq3ZiQp9dNUffYsTUgkvJFsDorHEoOBv/PsJmXvY
xQNzFdrrSY/y0CtNfw/qhLMaZu5lwXw0VpCtGD/rkpETNtYJrafbrh/O2TC72wrWEwV86uDITott
wnpBKllzl6gmP8XK39EsK24TyMD2Km1NlHNyBMaAeugPwlHawa3i167DwdozH9s5w/jaWP13pn9U
Jis8HjOPvfY+qQXK3Pw+1lcPPJHrm7J5nwW6JaWZv9Ky00/tMNoHL52JbSyqwEAzSZlU3WSDyMOK
XvE4T2yVP6qwh1Yb+yOmi0usxTPVaotGYCXhsqnHZ82sSio7w92o2XFPE8Yko836U7MU97lRtftS
d86zRx4poxZIb2WxNXRclFKIPeGDTBdxFqXlVTJs26hJpmT1zhx6oyczk/Z+HBru5nmO93GF9aYA
PhuoGn42xGEYP3TTBK6uY27bD6YNsKttOJD3E1pkSLPr8XB6Yz9+ziLjvhQIHpf4NKLMof5NcXGa
zQVbiB2SHOt+1CQC76xZu6vMd1sri6N0fa53TmGyTugqC/tZVTRo/MJLtxbKpgDiDEstBch6h2MM
hMHiCczmBqYMmHuknhYOmu5VcNE735lXPOdkPaILAyxmj+Z9GwdRyjQrFSPcmfhTR9M0ZmDaYzm+
lhP3Re0VITNALTBHcHqyGY9m17yijfpTkmZ9VNGjEY1R0E0EjUQtIbsNZ2jfNOPVPeffRMmGUJt7
tMrYiiyMv/pEU03vwcv75kwCdNiW877DCom4k9hAnfqLGXq6H4W2cVvZ7IbUaeADsTLIBj67OdMl
nbFRVqZxJLCOY/1kHuyYfCw1jzd949wK3j9GiX6NK5tKyB7QmlU+CV36xKTPnlNi7fAqlRM5f0XM
iQyImg/eeTM5NqL5BeY+hwQYDjRhikrgUWeNKTNEg5VFhH20SrU8yk0SSOOdPX3Nq0d0jNYZODPJ
tM4ZjBKcQFuOsC8LygXeqC0+WRXkqSZJOMHPUtJXNqAqSUVGjFLvU2nLQwrJhtjGdNfn8/Mwizcy
s06lGzvsif5bZ8oeHoAszpZV3HTRVJ5h+uCtQKRozIw4O+xTG+yBvzDMHcAad4d68G8wtMS7mtsl
gEW11e0sx8+jhZrR7CkxyO1BOkOpicMgq4aL3ZJ8uzj7jAEjdSe1VUHifTfFHMDwmQ6OYAo0LjN8
Lv+DniTXO55vOXmvCEAdsByMBhOiVZtLh46ZhAln26VcQjM7lxa1EpkprRubpVOK4R1Q10M2i7Cq
q9vI4JhAH+o21w9OlOdBUrFs4IRmaJHdGLlz04q5OljGdIgqxhC9jTeoE8kNsCZxbhOz2wzV3mVR
jWhhlch4D2YVF1vL7jLuc+pTjQm6RqBw2hG7gqcpZjkm5WTgWtQ6tOnWotMZztByiflWRgwKJ08Z
YZVjsx+Ni4uiLWyF89kqpfamG0gSLU+98YhDHmPJEp1ag1NMnqLI0vz0AsQ99PNEwTVPjmnvPcx9
x72bJnfQRTesqlBoU24Ga4L1UdhsvMWCLYxux3oWYyOMmhdObmbgtVkVuv7tzNxyM8b8l9VLYzdo
5AvZoLEKzaQtQrtrNH4LTHcsahv8x9Ct7KEE8eVvkXbguMiGKWTyhjCg76dtTXefYZ1LhCrTxXlQ
FzMBjuPX3p1ewmlp8emircdFaaDuTo30vmrb99wvAG85Jl6Y6Ky75GtHc7/KoskoKv02HMltIBkV
0QRq5gPN8ufGWPwd2J35OIKUKK9+FX3btCppIyDEz5LqsWtoWvXNIoOsmq8eF1uo6eWbszwC62wZ
mv9esuS9WC9WElwbOiT0LkoSfwhuIY/GreHYrBgFazuKxD3OEbb0NU/JaWkXuQkcSgs9SKKTarfA
UtrKOfmwBdAJRfB8YBj7ZIHENffeBWbQd9bIl06zDkWlz8eBAk4OpNcIjt1I6KcrOF9m195LPtOw
iIVhIL1YfdJdrrZRbDzn7ngEwlWdo/ppTgt5tpbqvu0MPAemDmShuwoI7GvwK8qPmc6lHB6YHr+Q
bEqIUzZzwgZ3kSsLSE5p4v3g7LDeUk9lqQzscfErJdR002L8JOjvDWrKl1AT6smKFSeaS/NqWdEu
2pvsKlSFur8DwPpi5k6+93VJUd/MbBlZP3xyhCC/3r+fEfoDnDLQprPIliaT7lzPWsa/9aFd0m0b
uVZQdioKSyMfN4hv9nhDGO/4BYOwNYg29ubdMBFlq7V4sXzsSULX4gPNyRT5QnTfQT1fBDnzlnY0
Otmco2jdemUGUbz7dDUPKGZ6aVF8HYyUGJuYUSNtk/PoOMsxs9LAX+braIwPTlacCOXhONPr+h78
/8FOi1uvy4I017SDoCLknOeUWwdn4qzwGErVFodYa0jL7YaD7AhQzXsW6NzC380SkCDNJ1MGMekp
ozbGQmLvBwpEUrP4VSK7iTuXmF7QGQIQWBMRANLjDrEidJATZ1o2FhOuGUJIR2HqXHSSBJZSC6ql
tXccboNEigZbye8G7hHBPim2OAvopyAwpne5wwYRH0l8lBji2HbtloGMh9MkEJ/MJp8iXVttEQwY
XYtEm5Y/TCzRsSUUhIU7wbA2p6SD8KzRrZOFs/W4bP/1U/R8nDfYEOiMllT3cWUvQQKys1SEoyTx
tYIqcuTkidod2yt2fV5mYGOl69PQswxuVsZPyK1tWZJAJA18KQ7W69Q6DsPymDa04aUTfRL2DUFP
9ojLULS2iR7h1oIFRC7DChTyoNiyULP3zBxv6FqGekFN4MO0wUwSsRvG6ND13jkDy1oltb8YHOgH
12EXcNOlCTjm0WVF76aPV+V71z6Dz2PM3XV0x/pOzAtXOn0ssGcbyKZqacCWRCZ1C/t0aMJwjLS5
CZPlCpAikC3TKIyfrx4TVz5rWbfBdDe+tp8a28bwmNzShKTfJaHmNQ31G+gCRn0Ud9UYQXNIiaGp
beY23zyPLBAahsLcJ8p8+ojlzUibjqLVKu4teiFVVQ37sR5pr2s40jujwUdVoyM3ZYPHaXE4vDKN
UDpknmWaLlnu32moRqq8/5zn6FfWtg5CVE3bOsV8XyYgthjf42ttufmKaDdC0DkR8fPsFOqJEV+z
ob8y79j6osBI89eZQVJDQyWx2y09fYMqVnqUevk3RyiuAZkiY0I5uVExWorJSyW+VDb5okJjPlvQ
LKiEm5Gxj37QV1umQENzmHJm2WQp7btuxuduwkBiaL0fWja1UUfigj9zCea4MEM4FZxwuwKFlzky
IpEAywJ9EIfUS3GMt/IWQzX9wZTzpLLP5aLbZ68srjJW+notdOe87A+JnmfkStHcgB9FeFdmqf1C
5w80qXWsTMr6GvSU0aIQ6lhZdZ2V2NLxJy7A6ozetU424UREdg3vTZoxTqB/yPVE6yQh7DqyO3xz
Ft3r1fqfJ+RNLi4FuTIJoRdtdFZcUW1CSpgPCcP3f1et78Pw0Img1M6Vvlxa1/hdWlSUsSLt3Hf4
tlibOEm318IH8BxbzrQZyZkJgSBC85MvekkrCmjeyNravY9KfNfGHYslorp+m3tf2GHPCw5EGL4E
BSHQFy4yxjrat5VABKGReWT4BJBJa0ZMAqEzKBb0MfI4Ss76/WC+ITv7Y0QVR8SZRq9Z0nVsGXLk
Uaj8DndZU2Bba5EmI65ZcFVsJ/gCKAJIdZKMRCTym6ADAbTLF5M8+xZNFMLQTdOX766XZ8fIXtAU
Ym/YpO7YnGvaoTNXfIIKiJcvnpgxG2wqzAOMYmWaxreN2bUnP1d/Mt4/cu/WTMI2Ij+SlMPWYTvw
x6ekHZHhVQXx78XwC90is0/jmk6a3JswkrAXtgFNIJSbgmmCoB2U40zeOYJW2GI8ax1RLnAX9AXl
QOXgp56WOdTE9DmUbujUeUZvLca3/kdbE+gt+vUMKDZJDQY6TxqmO9o5R28VlLFn3gh7PVVV1kXU
7F5WwW5qNxX+aPVgaLRgh5YXUK8Z/tCmDDqSnUaCAqW/802OQ9JWpymuFfXh+J//atd//f3070P+
Pu4fD/n5j/+Hx/3j235+x8/XtDpCwvj//WN+fsC/ftb/8Vf9fRJ/f91qWWcE/X9/Lf7Hv/g/2DuT
traVrd9/lzPXedSUusE7wTYGbCeGQLqJHkhCqe/7T39/IufuEB1k35fxHez9BCeoXM0qVa31b2ZN
/XmMma5xXXWuoTuSg1SylrK1KSgwB46R3siYaiVAKqEVl8gJXY7T36takt6INJ6y6tPPegdcaffy
aVuTM7p4+SO5+AFFv+kf/P6380+h0IGtnZ7lS2ixvKH+78+/H2W2cfn1z4c59GTEYuLrl9J6ZwIR
ePlTKRWafPnj/OcQ/YPxdyn+BVRKmpefX/6oAGj6z2+9/DxYU5Fg/oCXn/OplP/n+S///OVHPUQp
//fjfz/uz1/9ftyfn1/+/cuPf774n8/+PDwd1WbjyO5Jc4L8BnG4UqWWbGU3YWKb6ZXM+aNmFYCK
Xz6t0cr8z8+v/urlU2rJYXwR4xzda6W3tZQ62wGY/wZs+asMFIi5nd3eeGSNajQX/WFkGqb/1SJC
1HD6k2s6N4iJUDF3Iu4WbgslHr8/QIbIS1gdxOdc7BXPecw6zlVRM/SHnmtiiRpcmD+DWeI1SMGA
LRam8JCSTs88CtMtuALFqn4Oo0GGe9InLpIGFfRaTdcSMvsmjdOfYzN+Ap24A2OEiF5JrZ3SyHDR
+VmHxhRcU4hcTxCd1IsCvXbp6LCF4luJyivNgfkwdEp4k1Nc3kBU4ta+xsh0I2ykC4IK5l/sfYBR
jJlCduH4aX1RFAJnIf1jktrfUXJYx2WafSzj+DsNHt2+HS6V2ojApgDk8sNLBFvUB1JDKP+EaHXh
njal5dWh4kRYROlU1MxRRgWkPHj6Rx88d29q5mXZyzvAXAYFt+BbqI3lOku7Gnpn1a7zdoPE40Mq
IovSWAciZAjg+VbwZoV5UEfghv0YxqvKow6eVb2K/dzwKzFRnI8iyEeWQSIklMo9NuDbNqnqb55T
c9JIOLfKzn7wp2MtJqolB+HaCDiC9z+rupQ74I7+VaGNm6LxrgcoRnCBk2cgxtlF03QQvDlFek1+
8AcYQICotRXmyaQ9PCRFqrFDWuoAhhrSABesG9SrenQGIS4XDaD5fIDTa2bUmQG4p98SV7lTS80A
TqeBxbZ7CFFl013EXqRfuI6SXVoAKEClKBtqLd9Q802++cWDWXraJ0oV/BdDeo7QfqDgeUEq6ylq
dMDSZmCswfCP1DmF8TT0uAEa3XRxw7fdF/YHtzWeNGVSIks1fLJ0/PbSQthrL8nkd69qWdxQwC3F
5KWLz+7GUMXXOoH269nBgTT0g4OSV+6OSBHinTC0OgoNVcJL+oZbg7bTzPxrIMoV1O8Lki3DUa9t
IDH5KFa450XXPj6cLjgzG3dipHK9ZC99nN5Ih4Y+RWAQOiQQOm7WnUU+GdWzT5Gm9RvXyACVpZTr
e3dCPSV3plCex9bp1gpiHysOEx46l9jP4Zga2NuqBMDA/esp1UhSI0XdX5QIPSdo2h3VQDCk5DFb
tQOcDoOxJjvPyS/pj4AGkHX6bAcx2ooVx42wr3CHE5NIY30JyLDEXlgrmuc+LfEUTW9dw4/XUdg+
iPKLEQXh2uVUrsZVdiliysWJuFazEqQTALxJWmNCBomKmmxyFcnyMYUZu8q0Pt7W1EVWVOWp4Xv1
lZOghCMEhZta28G5xrHVCO7BS5CxN0iEe1X0lGvoiydguybljqgwvyr6xEMKdI1cQAbhINPuWNPG
qmkpAZpXao1E2CisG7XMAanrzDT2L66Vauu+JdAqZARMfhP1yxTyMegu5yFwnG1kHlLN5UintcBP
2uBXR+0HfXPu4WPiAiaBtVj0XO3w4bvQtITv3NtUiNtE/cDVYsRrQ012kMiuqkkfX+KZu+5tnIfW
wkeaNoL1Or78WDG1HwbDHvdeM+IaMUIOEpYFwm/648v/StLOCCK8+vjll2r2xCzS2n2sTbjj359N
v6SM5RWQfO+mwGBn3GqiQVqz6K5f/oXFZa7ieL8fcuhCOvoMXq98RdwH/Ive7CrVgLgfoQarNft2
TG4dlJ+vKt04yEpck7Fhp5Q+vh81+zHeHr5ErDLuUYGF+IcySQAr8EPUOjsjhY40ZqQoyRhSYXYj
BC90ndas6yQvuzUsnO9gdm6BXwdbZcJIGn5p7OIECVYDjwxLg2rbODE8FfemJdm9yYPoqHciXmVc
hjlUo8bju2C7/E/5oDKxuk36lfVzYXBOB2Fp2ayrHlPhopM3kQy+I1vmTXz3H42F5r1Epo/LLHgm
AhwJJwPElQS0pV2qGkgTnVSyYqMQMVBf4HrBXyBLdxGV1pYEQr/xNO2IfUKPwIm4LcDjrtF3APuI
nDNRc11Y1i9TGa9UC+vMsRg7Shrl10JPwN1Z9RUPxTrUMIEfutxVPsP/1tcySg6Mwfemte/5PpfS
MH/pWvjJtdOD2Ypu0wTIGA04xA0x/r58QU24azePP5qj/lgHJq+cIUMPx7exoxkPKAYZN21z7xSo
sFmoGllDC96qyzdDVj+oVQIAAtix32kbTQDqFd7OKEcFCvzBbchtmKVOOkBBvTQgKch5v64S+FO+
+8Em0z+VKCEDGXdd0eKJKZAXdBoGUfjxrUfVb4WKt1zbjaXDCMdjwRt6bJvJATRGhoylQ4IkaBFr
BiPMzcM1kNqLni38QQHwZIZSwI4C31lzSakN3CIU37srJPic3kpw8L0vbefJ9TimxqZ/bZMdGQSA
f9Xgq2A9AVpY7rWmuSZynrsMdZumi36ounY5iQLWavUjsxqJcn7zOUzKW5Gqeyf2HoGGoluVg5JT
PWfPxWjFlRkIYjjZyLUh+b2yvW5ldlvLqN0Urv4Z6FS2trzk62CxRHSOiptyuNdiCzpydUAb/z7j
XNBYh8Hzv4NguClhAV74NgZwskWMFADm9zpJdn0QByxbzdtZZf+hri0Xxwr7SxfE3BrNyuGMNGWl
8HYI6seySx+MIcB903xOk/CRoqWxjetyN1RMbqhZO8tG9LX8asUk6HEQvfNQpE3G5jNig+1NO/L2
T9XqZ61cxZbOaczlKNzVKMG3PgiHoEDDRU8zQOVbO0JPsXW+D9GnmEzKhdFidp2i0tw5+bWtIU1J
JlCsit4+OD1rWiNdsRlJj6y9NBUrkYe/+gKpLU1I1Hh9SGnQbsCghZJlyiUZASDOXo1YjwE0La/4
wnalX/utg40rFXDPdx4G3+kum0Z8UoS2V/w78LTIlaADQnUM6HoeXlMSAS7nOz1XfjJYg+5wYUmK
idvxoUER5LJtxEHEAhKeeYMQJ3B/Zyi3E2PLEDC3U+s66pRx7UreXln2DHX+okEb9zJvbtUh6nD8
4FSBLmcrGujzFYygogN3a7TBOunsO24O6NNph0oOPtTzdEMnUUdAjWFlOc5zo0Fx8Zj2NAj1Kz+T
WM+2aJe7+zwj756FHrnqhOJPb3nUbkuJQW5/ncao1mo47V2oynREMgEVlSqqTpXZ3Qzjj3E0ViP4
T2Q/kItsfHypXA19ED/I11XOoZKzNqXGTYgDBC6vzZ2q49Ux8GZp4TM4QBj9UmM0hM5ea4l14n4R
ivfL9DxJdOafx6yhZNzkz0ZUHpJxkkrm8Dnm0AiTnpx0Zd/h30DpxdC2LiyCjVU9S5SEVOouVCPa
dh322gEgI/ohNl5XVP853bcXjY3mVz35hgfBXtRZsMns9EfVyg1DjnmoMXwYzLzZlN0FWnU3UZ8A
oSb3j0FChUGLDm/XlLAlK80pNmGZ7V3hbhv3pTq29y2O01IEaF467AJCHvpKBVZRPwpe92hI1lvK
y5z9EUpC/rS4aQ1qsahDbtk0EB+sSNCnfvpRMYA7516Pqn1yy9s7BzxY/KIEy90WOloKiMPi+MaZ
O1h3VfGM+TE1JXMSBuVU0CACtUJIAglyD6B3BVkeXTIgQVl/P2qkz/Us/9KNgGSG5nMlxTe2U3fV
lmw5MtppwOXIunoOIZRZoMaMkXr/Z7r/IQ+R7ukH/6cD22ZS0LlMYcgpk5C6kinPDbaiH0vDv0pU
cRxb/YdNoWLV+z8CXf8+tiCTKCezQZQkgmvpXpcx8ElqgjdaUdrbxMyVbWpXd9moPCLhSJFx0itg
e+UVjsQ2I5sE1q3MUTobJUVcyByboAEfGVjROhCg3FPvV9n10aVRUEJSa02jaPiYd/B9Fbsndecl
JHpSlztSumca4t8Wm//fzup+yH/9z79+ZEg8lsPdLxlk6V/uVOpJO6u7pqpmdlbTL/y2swIJ5P4b
tLWOroptGcgj4ib1289K4y+EYyJlZxgYXmF98I+flaP924FdjeGeYXMcevmlKmtq/3/+JbR/a7ir
mo4qhOAXXfG/cbPSJtPSP15W0JMF52AsXWc2uY1T4rJUiRDDB6eR2J0HpQ4nsIlUGeP01uvwOy3f
ftSStgiA7dtk0fHkHgXZ51ty7kb8JMGaWfsqF3H/419/7MD+47n12mPrb5fHf76UPTNfRNQECryd
p/vYKqNvplrqD5R7j6cf/rcR6Z+Hz1w7rRIMlJ51yZ6KxCRDKntIZFg3Ib1VcZc93chSD2Z2mJni
oCU26MneB9WCvTgIqmJddYWHHdo/hmlvjBBL461ps6fPX1mPAbRKUemLEiDtTbLxYzluQazdFqQY
b/WiODNUS63MnEXb0g4Rb0u4R0s9Akav36rSbFDg5ciRt9n96b4sTcg0hq/6kmYdVl6Wqe/DMGjU
tYK6QXDlQQ7GBgRkR7k+3cxSZwjN182UgauORefHe7CZqfbJ1rg6bj1YfFqC7JxFDskGqsM7/nRz
S5FlTxH3qluVydUatWtv31bSImsBcW7CLOP0onwM/SIE0oBXsZMl28GoEv+af23FlEwVTvAHxRyh
PK1Vqx3EOoPxbdqH099rYWWas5XZU44IjcTh/KkF/WeRIFNwpTme6Vyffv7SMM8sQrXStUXbZ9E+
SypMzGBCaF1O4g7I88pJVf/MbC50w57tW/EIMlE6sbNTBv9Lp006GRPr4nQfFh5uzfYfzx4yKTjJ
7HVfAF/vcNZz4/fuDXMj+bivdLT1fWdnVkCSatOBJRYjgvD99JdfCCdrNsHoSfltZofGvtKR8P5h
+PWQhRsj5BJB/g17if+dmfs/G6k124Pq3A3UZCjCPXwfSKu155NVS40c2MrpnixNw2z70SHfxhrH
mr1tx3G+duy8hvtvoDZw+vkLS9Wa2n0VoRizCNILub1zK/adJAuopdfKV6m73sG3u2+nW1maj9m+
Q9UvatKus3eplWdrMYDB8ALghgF1+TMDNU3tGy/xuSN5Dh+jDAwt3iOKaoLPbe/dus1RgG+6dZZn
l3rWB/mZtpYmZRbfqp9HRmr28R4QabV1s0h+TSUk8dODtTQls7DOdVR/ZKPG+9SQ6kbpQa6oQgee
hwshGHNkDk+3szAp5izCW02OmZe19m7yNSN3VqGrbxvNxkb5e3+6iYWBmltU15Zpx4qqpXs3xaEH
Mge8pjb6dPrh2lIHZsGnm6CZUMXx93WO6qq90j2LS4zij1SkS9tGrGGT6VgA3fudIevnqK0c9Vs1
ZjYY0rhu9E/YOAgHdXF0KZxvQay4OnS0HgGgo2uZaZNuT3/Rpe85ff4qxkwv0PHTLdSd4lTw7XL5
SanFV7sOx3c2MAtiN4paT9EtbddHioYXc9wBA9W0uyhW5DtnchbB7oAkkY0e8Q6gWnVdKmbxHQZg
eaYDS+tkdk4YOz1KtS6t94aKgrFfDMpXjA+C5Ey8/m3Q/s8ubc7iFbRT4dTCjveK0momqDAvcUjE
DojRkiBT0TJ+dIc46n/qJuWYEWYVkH1nc3r2F8LZnIUzjmtKpehxs6fqCAYIK5RfOawAo7LlHaoz
4dW7mhGzaDaqjEuVlzT7PCwB5LcU0BxrJDscFd+UsvbOvC8WZkrMbg5cSsjJq0m7w9czbMC5qzke
Gaap66n5ziamHf5VuFBTKHqAUWSITWtYZZMgUOLZpX9mMSz1YLZrCIievaMo7i7sYeeRkmswIEs6
L969byJm0U5VUzZ1FLKWa0fWnwtN4FXk6y10440JyyKlhl3rnXZm3hc2FzGL/Q4FgKzv2naXhFV+
PyrmgOZzoN0i/+Se2WgXVrCYxb6jkAgvYKPvhNtg9mbqlMRbknNpkN8OJuYQpwduqSezTQA/qVxN
EV075EUCRVTcO15WrlupvvP2I2bbwIhwWKJmMjy0QQCQ0FobZo5cAtrllKor5/J0N5bW1yzevaxW
/CaR/j7srWqv4aZ7Ay+Q7Nfpx09R8MY5ZzL+fh0d0merN0pFvYvGHkFrMpad7/1sDEwBSINzehu7
9emWtOkbv9XULNY7HZy8hDp8iAP1syDH2ZQfAmT9UJyl+mwkKAREaFxhOksF3gnPdHBhtRmz8E9C
rFB1vLj3WeyZEHARA/TciuJYjkBWoI/vm6Yp4fR6HKHSjUVoxfqdmiC5WCW5/8V2Q/VMVC4sAmO2
CcSdlKXRGf4+SgclXut6FORbu9frc6O01MD0+atNUhqyMGqwCCD43PS73iJtsAKdpJ85sC9Nwizk
fd/2qST6/r7xEwW/M7wkXVTNtuB35KbLsvftLMYs5D23VJExSf1D0uLJPvT5RzMANQlSEbQvantn
VvLSYM0CHzPl2jaAER4cvwIKgNTKl4GT75l9a2msZgHvm71dSjhYB16I7ipI412mucplZ8lvSQPn
7HQ0LrSiz+K+9B0ldQMj28eICbk3zMvk/T7ENHwpwImG1H6534ryzC1kYcz0WfDr/ViJQmjy0HYu
uKrO0XYxGdrL071ZevosyGF/AVPwdfWukWX/qLpugNlSZJNdPf38pdGaPn8VHo7QE8/ScuaEU9FK
9aIvehRauzRPvtYhEJPTrSy8sfRZlPtObuPJEOLmimbwtjFUOG1+JVahNmSb003oU8S9sQnr0wi+
6kkfY5o4xuhspl7mGiRQIchXI0bjpjvYV1XdU6q9MDUjar73EpbsFUaWZEABEVYYJyDlFyrm1rFw
Y6Fo5zolHg2jT0m8QMICFZVNA6zKflS7qhs+2hg8GCgJxVH8JYZM2NzYZPBQtgFrLTT9YsDIKfjp
5WnjfDjdvYV50ma902KuWxT2/T0EcgcseH5QZR+vSwNBKSVw3PctN20a3FeDWDVp2UgzynHdCpBb
9ez+k91p8vPpTiws5pfs56unF1qFO0OsZne6aLO9g1QjhBvRnFkBU8C9sQC02eYFFrxqW0U4O98N
kWlET9+tzGskCbromYqw6X/rzVgiCDOGZgopzDezFgGM012bdpc3Gn9Zla+6hrGjA+G8jQ9Fm33W
S2QtoIkMStPeiLj+GhtY/TRQd1KvOnc8n2LnrRZnr4TOCG1LGQJ5wBjjIagGRA8N30b4hWri6T4t
tTAb0MiqUgupEmUPZ3FcdQ2aLx4i8duwHJszr4SlYZu9EkRTiT7J8f8D//SM65q8UBHqb7oCySNp
Gqtp4JAFGCCNQls43a2lVTh7QXQuifIAe9s9ImvxnegNrb1o7SZ737VGm78PIlMEri/lYbBktvUU
+xgpOWm8BNBJPPXwdC8WJkebvRg6fyxHT/ODfZdnZfLV9bFv+OCGEiehVV/IiSF4uqGlsJq/IZh3
Ci4yOUzn6EZqHz2JnH2kNbeA1z73MDmgFvPJ6damr//Gqn5JYb2KoyLvki4eTWWfYTiEhEdtIvbF
/Kuho070cGNV5sPj6baWFsJs8UXhaNhGOOZ3DqS0W4R3UDv0PbW/Ov34hRlSZ+ssUmwtM/Iiv/O4
OCMNXSXpCuYjkm4lMlhnZmepkdlqizrDzHxy3Tt7MGJIjC1IcehwoBPRYPJCY326LwtDpc5Xm1eN
6CxaDBUaTyRnwFtdV6kZfHrf42drTNerKMLpurwTju1cWw7ElVXe6MNwZpQWVpU6jd6rVYWXb6YN
YDJ37agjcIFrzso0TLSjG1zQk0Z8S3nxb0/3ZWlGpiF81ZYISaLJwSzuEjdFuY/YRw8FSYDrXrT2
j/e1MXtNY2KclRYqn/sRg94AL0zPAe0Bkx+dlDGtWW6n21madv3vvsD2R8fBqMo7SLDDRlVURKrz
MEFT4fTzl8Zq9oYZSC42sR6NnNmQbMSopka8HsIgN/fozMpdamIW5Lrpd5yc3OYOvqG+S2zP+x7V
g4H3AZv0meX19jA57izSgwaebGlr1R0Kt7gS262yy6NEOXMme3vxOu4sxFWRKfUgK+umdzsnitYs
YQD+SmnhaARuWJreNe7C1oj+Ymmp2a/TUzN99//eiFFl/HvqAyX2+z4YzdtR6f2mv9S6Ia6BvIW2
7U93XMUD3qUr7J/NVdUHwP1BII29jXdXDj/5TDb95fT+xtdwZiskiGwPqU7N3KmiQ2l3bXQoCE4K
QkUKgUWotbenLi71bjfGXR0WoFYtLG42uRErgCelhzZqt9FhCo7oIOCgpGpbr+o0OCleA7geZl6Y
Niig1V3hPpQNzgWSRFGOJwAON4BZAZDqCOZiPNi4Zo1ENcrDyQppuyRUIHkINfh2esCXFtFsD0y6
yPFGGXOCRBqBRG5jXzm2Kc+EwfSUN8bRncLj1a6UWZO8kOVEh4DlhOEdGgaYStyEnFJb7DROd2Fp
pU5de9VIYJWe4vUZXUhajBKS0t9mlLFWUkU+kSZTG9WB000tLc/ZDijstM6znPN2pjo4yyf5TZPx
Us0ijglTU/oQfxt7P0VjYnw+3eTSBM02wwwEfBCNnbLzHAq+15nWOvoXo7BFen26gbe3KuTr/x6+
VFfVGr6ruW+Vrl1lEaiCy8gbUPTJG6PVzmxWS5M02xCrdmCpt8Lfm14UsLzV0imq5MapXbO5dNvQ
VH+hfuL4/aWQHTSxM82+XMPeWIHONJOvFgenOKTDyqHaI02e2VC2ssLE71QJDAe/wCRqjBsfDJHW
bDRVdk30YSwzDPDIpRZB/NW0JwV2ra9S6Z5ZQgvDbc5WK5QVmUEUqPf4gWDE4E3UFenF6LBhaxee
ibuFRWPO1inG9ni5yLzcOX7RbnK2JhDvRnc8vWLefrqYR7Wj54qJXIrzWFvor5tYGK4w6FLPvJ3f
XikC0OBfM6YamW8YumI/JpnhbSVeWfhkDLp/F3OZvoO2N3yhaGydOY2/PR3CnY2UWkejizazehv5
GrLXKLRfdiFW2aGCbvTp4dKnUP3vNSjcWQgnvfTAJrrOraOE/vAZcZ421ND/jHxUDTpzKCL0oNPG
/GYxjNFlIJAMuMb2E/14Lw4KBJAQ5VNg/2Xh2COvMAaTJUPgVyjzOZida3gtlDHMH70BY/G5MCIg
QQ5qg/4TKnIGjAjH7gtkA5VBk8W7EpBivm1UoVVkIkmHO6/QqZ4Ac4cemmeDa50JlKVVNtsxFBMq
WaKa4qc/FKmB3FydA6HKzKGGpHV6ZhaW2nxzoC7fd1ll93eF2XyqYstdFU5YbgIcHDSXik3qqfGZ
3iysM8f5e1ULBRVQXavsxzJqxm2IiYjMuc24dX7mzLIA5uPK8ncL6I+RBeYkeFcZ2nOngk9ES/R6
GFQdzxxMRtl9D16ETk1v3Y+i6Pemi655GYszC+Ltd71wps9f7bSFbzkGCIp+p7e9USHZ66nY4W2c
pAnlg9d4Sv846o1xprtLrU3j/Kq1RikSTE1L8YiwAA6FCCzFnA03QVgei46U6OkFsrAGndleBKEx
q2vDrR9kbJq7LIDG1Tbt+PP005fWxGzv6boyr51UE4+qMLvNELdosqP/3yLDebqBpa8/23jU0NVH
ARTqsWvJzaycsajzT0jvCvWdszA7O5TpCDZ1HNmrcTNZVTZvMT/20ISaLm6x04h3zsNsL8gcD4O2
sXZvvdB17tEMnJyZhBecSXMvTMQczM0Zjsc2pngsPBQQ8VL+OUjb2MjGiM+81BZmwp6FfxCHiH4E
SXDrVWr4NMA1OVTUoc8k/5aePgt9VF802VbVcEcVwEKtCopqs9ZGjTrDuxbSHMtNuSZKkip2HlGx
LPf1gKJ/UWXnEvQLsWzPY7nxm8kSrNphwWZCibFltQ4GMnyqtAOk9ZEnPbOO3j6/wyf4e9coVPAQ
2AkrRy+ZeDkqqR7sS/HjpTGE3uqVpcgKVVB9xfm6PdPo0uzMwtxtBscNvdp+7P2y7e/L3Bnqtapi
Jbo9PTsLr7E5jDuUUdR3Vh89uiIucJHpPuD4N7lKc0ep8JzGcvjudEtL4zeL9yp0sjjuNe9Y4GV7
QfZsk8TtB0+HHIv+bD/RZi/6pDwA8avORM5SbM5Cv5DYMFdlRJPSVB9UN/VvB2fIjsrongv/hQma
Y6lVvACDoZPhbVaW+T1wd/9+7NFPPT1mS0+fhb7qNF2XSV3eqmxYaDehuxntMLc0z+WaFsJnjqaO
M7/Em12IRyuoTcqGZbuOC1T4qlw5WM1ZKPJSP2bvd0qUNvEZOI8Oetd7tgNrP7nenAmShWm2ZnuA
aJwaQ9++3ulFXtU3DgSoG1EiuXvhITV1Lqm11Ifp81enhszWDBm5UbPTbRWNOhSDh0KBvRuK8Qx3
YWkyZsGOTKrd2bUfwVBO0WMfrO+BhS5g4sHwTYvu9n1rSv+7H1XSRvheeP6d9KrhWnfL8MnFpPfM
W31pLmZRngnYp5pte7fBKEWrotCgItF7IalIO9q1L0L3XHBPMfDGzciaBTecHcyCwfbdMvvoE7ou
pfpjpfolvMhp/1eR0mzr6P5dozZHVFeuk+Cq18S3epiFqBrpk4UgMJ0wPTP5CwM3x1Nb/tB7mtV0
O3qCM1bmXkkrL67GDhrn+7owe9ODGrZ7C/jVrYWBzjYRrX4sSQ+970VizkJcx0AHGTA9uo2yBm8R
piOT3W1nUT2Gufq59c8R3Bbi0JxFewd0xXHUGjkKbcQKxo/Sta1G8ZlBWlhV8xQL+Zs+6yXqJFMP
qLryTuy1bRFWT3C9JyHLdGum5Zk5X+rKLOA9UsX55Jj30LUqCi4WVVBzV0Mqss+cvZZ6M4t1R2QI
YMZefZsFmnVB4RqcBwz6wWhS+NIhLiOleRdWen6mQwu4QvFfcGwRFDIMymqHsrK1GcQYo2nkVVdQ
h1eDy/0YRyRsf9Ih3oDxz1Z+i6jD6eW92PZsQwhKP7CspAhuLc1Bzpd0uYK0IZ4AIR7uIe5JYvzY
J/iXlAkfKUXennlLL4zyHJ+dNKVIPPKPt0K39hHGF3AQnPtMJa0VaIgE9lhPr0wOO+/r6ByoXaW1
are6qD5G4aB+FV4cY7PTuWkePRbNaIMXHnuEenJTxxhJR2m96rY6/lEYD/s2IvTvHHAx21CG1qpD
HRILSzYYtn2ThbhOas9YbcD6to9CKHKDfeuAubeare3YPbPKFs6sYr7VkP2E7Dj4t+C93ZtuvE8c
+4hEAszy6VXpof10eqQXXshittWg9F47Iqrbh7oa/aNvlcV2iHm38PpMf/YSg8zT7Szs/XOgN2rN
mVpoZftYmKiLJire7rIjqZ6651LoCzvNHOcNg8qpR1nkHyuzVuM1Ysnel9pKlKfTHVh6/GyfwX/F
ii01LHYRaA4TCUdFdzLU7CuwgJenm1gKstnBAhyk2jdK4x2zPBcXkqQNGlPqpTOkxVpBBniMsiPM
iHPUjqUpmW8mFrIikHbRIzR9E5dfQ0mNa3xNzPpL2Titceb2vXApmkO+J1FVTcBBvrWM8tqLMiSt
2h8cMXZNSG3oZffQkPIrp2PN6XFcWNPGNL6vjrHI1qXUfMv0o451o6JeR8AIo+EiS3MkTi6KKAns
XSnNLhre2cXZLkHxsWlRnm0fPMv4ojuG/c3JDVJWDVIjxBFaxu2n3jTJA+Oz/c6zzhwCrmIdIK1e
zW6x3CjFFhttDMG0chRfT4/iwhY0B4GjD+XUWlFED1XpTCIiZNYVYDgeSv4X+GiYoDPOrPuF0DKm
z1/N1zD0QZSkKNYNFhZ/nh5at2nq/jzdjaWHzw4gQZlabWrp4cdIt1QOagWOF5ej3tfnikkLYTRH
gVdJhC5gr6PlpHi+iYFzEocfQYI4eFH4rlShPZ7uyVJDs+0hqhy7wkw5vm1CIOargBWnXqCiXe5M
RTsHLlnKkxuzXUG39BoxCyQwuw4huMwdPczuUGBB1uSDrIgfDj94LCdqt/EEFgdZfY+e3EFpkx+n
u7kwYXOouDIoep2Gpf3dcJH+G4PI3+a2cN43iHNgeGWWDn4IafKA8QayPwU+TU1Rmgdkl7LH0x1Y
2PD02W6AEExFuiFSjpYLQjPw6qcK59eEI7Uuy+sOTAqq8PjkUjQ9c1pYGrJpI3wVQEno+IOp29Z3
y/NFdW2BJpDraEi67vPpLi0svTlUXO+QL8mizjsmGJ8LUpD5eFu5DcctDOrPbdtL4zb17lUvmjEz
WjEm3lH2jotWTn4cfEwBmorjSGeOz0KXH6Gn/YxH8et93ZrtDa5mlQHG5NFTodXdBpVV7NkqnaO8
3SlnDs5LnZodG6TqB2aPF9sxqdGGszrnsvJxIA2i6d2nW8cmV7eYONy10y3ydK+WQlifbRQIu0SZ
wALrZwLo7WOAe/IqUf1sKxUcj5K8RonJk/YaLX1vq3Rot1WVLC+8yv1m5+ReT3+LpTU520co3KtG
ECbDo1qb2YOHRfVHHYDI9vTTFxbkJMXzeq3Iys3Dxkr8p8FCSYuEe7oRUVBfYG58Dl251MTsFGHG
hZ2Gbuc/+ZxTA631trVtYpPbe/mZtbHUwmyjGIBWq33Yp0cnwGlebZLhJumh/9f1WeTuwpFSm+0M
lTTs1s+lfcSS50p6E31gxNbYnm7IGR5SlSk2796H5jjhzqxQQfR1/6nSghrHhSL/EOpRcWbOF1bU
nG3RmQEXCHzRjgJHlBjwcYxPbpn43jsTI3OeRVN4uUt22z5WhrXvRu/g6AhDv4yTM5rXiId+/H8I
06XZn+0MCA9msSi6HHHMWmABxyvcqph9Bezb+2JwTr5oWiVqh16pj1kRZxiZTQcGE1Tn8/uCcBbi
A05JihnJ6hhVJKLJsbcHPTPve9bcmTPowvKdo7WBfftyTFXnqPdYQQWNfW+p1VMyQVIHwBovN6J+
Svec7tDCClNnIW/HWo3LC36MNSrl0U6NcZcpEOMebP/M2WBh0ueQbR0R17z28uT32YCT+zrxO/z1
Cuv+fV2YB7ydxZE0M/cofUUDeWc416PWqZvTT1/6+tPnr17RXWJ0icA69JhYcRJsEyUnQBp24vTO
NGIEtE83szQP0+evmuFVmKLAlg7HwTa+eL6O1Gj83oLTJPD2+uGOWvShtKrhWIThz2aisQDHOLeF
TMP8RsZenQW1MypWVCrDcPQGXCRUO01BXMbWEafLbIV8+Lmz0tIIzV7xTdXVjYlH+7HCydTFYc41
niNsOs7k35YeP4tsAM1mBNwxeupF/xiilLHOe44Np2d3er399xgZc2A2Jt++FXDWO1Yu76NCRaUc
weBsLzNgoinvqdL5P6R92ZKdONPtExEBkhBwuwdqcrnKZbsG3xC2u5sZMUkCnv4sfFWfXNr8wbnq
jgoH2pIyU6lUrrUStZEZf2yw1GzTBu1tp6eWjY+SLkB9gYT2e0Kn8tYBZf73y9OxDWGc4uUIW/KH
XmOIZlgOZZ6APr3Unpy+ttBKa7/tG8Zw7GTxocgS5f134mAnwhxPpocRwOwY9cnm1+UxPt52anYu
Jm2SO85CQcseAQoo9DT8HLtQ7zq/qdm5CDHdXoBbXj6KRUF+PuSPAMTrjVzqY8ejZqNiJ4oikZBv
gWri+rBIeuhvrqdplgHbUyzpVouEbbcNB18vKYyUoXzsEv9fPaOaw9QIzQJkhpf3wDYRw7MzNI+2
aprTX1MFd0BLxHCE6u2TW5D8TtBg4w3TttOGg9duO+VoUe0e60Vdu14agUjC/3F5BpZvm22DrIWg
c+gofBvSt6iO4/mjnHDpvfz1j1MCtCH/b/gulwxIUUnq3+svZ7kPvQ9y5ZTs05+BllC9do0rNqzK
NhXDtxPtVZ6uyw4p5wBgxXppS6Lq7fJMbB83PJrXDAo+C+qsnefoK0gY+18jcCLv87ZwNeB3ZygZ
HUdC6bt7FL23gAtZTF56gmDhvqYq+lfv39RmvZRh+yNELL1Le2d5WiljTpfX5uNrMw2NQ9pFYIBE
o25/iLHUvXeIINjlQT3Tm+aWx5I0wXgXuuiaj6GfXPka1fJkgZ4zDYMx2bc/Js8iy7IeEpEd+ZmH
LeQjmgSaoqB93LBjy+6bj8m5I+jEQwiXgA+9rcFV7aCa0g49BFEvL6FtAMMAspANQB923s8CrP/u
o1to+mlZcFZ9v/x92xaR/zUwqpOSU4nW+Tb10OQ0NXU88G/1JL8WOpseyrYTp9zNv81Tty9ombAj
WdSQcSjC8jf67eihc4o8xn1zq45rWS+TR7eU4AIC8jl4IBkA60cUPf3pwIKuu768XmvM+CDtMbso
IZQo3Mxpg4ewRlOKTCsoZuP4Q3kLCpfL+HV3GwQ12yl5RtU4ar7cuW103a3aDFEDXoLL87CsU2DE
RM59B7eklj8MLU3Ke+l50sebtwuNon0DmHGRdFWeF7J6FJBNPCdoDv2FA6XdcjzLAftXO2XuFikZ
F/nbC3G56/KgPJZrflCwEOpqFPCofdNY1+9dAHazsqL1rPIHObgl5IIlj6rzlKi8OF8ewDYRI0bq
hWtZ9Uv5iJYwDSUxHOKS8vVhGk0AYKO+uTyMbb8NPxegPYRKX1XhzseX4D5F/UvGpK6qfN8hGxgZ
D4CrILcBqRUw7B4cT0o/ck+L50Kme98MzGRnkAwqFW71mIOE8mYALcyznxXBVhf5+js/cOy/+iPx
EubREcVp6ITl3ptQVS3/zfuphbSQX1Fx0osMkusFChbOPbS2nR+TgNPEdUDJS6pVlsZQgOgURFg6
z6UQr0695XYGwxP+v+Qsh0oyKNfOC2rJzpGA7lfeA+ZRtVfga80h+k1mClJ8h1dQP8lDhhOkLcMh
eyAoMIcxoKrKu6/9oOCvjP55lgqjJsK/QuGkix7QV9ijSFCGbXvNGtqUcTcUyfAF7gBSE7J4rPxX
YAmR+wxRV/sojqg0+eUUtQcduMs7tJ5J5hKCB/0PNOidr5AwzT3IgnoxdCHK04xLx9H1eH5TTaB/
uTzER2a8DmFYWYKYGGhdLHddLVjwSYQhl19GPJRsEZLaBjCszF3GFvqa0otZkT8waGPHChzrG11O
Hx22+PVmvRvq8R4BDae+mhmkNHK0Zp8Yie7nkP3I8ZZ0THVUoKAPdjPPDR53rZjJmVFDamEcQ9dD
uXhm0KRs8/noRXP/7+XPW/bc5MogAtTDvIReZ5rwJ6ivQfYIZnB0hvCfywNYNsSsfXOnziDJiR1n
1NF4Dgv0w8LS6fny120/f/37O5PtxoFBUAgmqwsxxEBCdbFKl58RMPM7ijDrnq/zejcCqLgW6Ekz
L/7TiN8Fc3inus1mxo/uUevXjdMDGMihV6lO7tjg/TdzXGar5SdKeZ+TtNXoZ6S3I/Cf+/zb5Biq
oXPnsmyZ74C8hKQzaKeyBtiCQHaQUB7RwLzVJ/3RmbjOyvBynCR1VDfealTQq1vh/rwS/FylaMAg
Pd9IRG1rZ7j6wBihxJ2SO8HUq1v+ThuQJhGU7XnCY2+o+yOa8Lae/T/KGzElswbejWnS19Aruiqh
ZHVAsecZMkFftUfvIuDlIQ21kZ9aDNosfs+QfZdtxROw/TgNuWOFT87RQvVNRNQeptx1LkbuODcs
IyRpSJw7/CYB4+sNHtfIRheOxd/d1Sbe+UutwAa+tCm9c6FrdF+jGAQ0XxVmG+HQEoL/oiupFpmg
oRPr03EA2yF5fXb7TB3qBpW4kquTW/tHJ43UnbOvlWldMCMGcETJIVcJietuuB9CvBDmPq49emmu
Gk9uVSJsW2/EArSbFYFUjMQQ+Jmb0xgs/6KT1IGCD2m3GABtu2OkkUhqoMkE3Mhd4nvDdxGU842X
+dDpvRyObZ83HH9WC/gukma+E6kfFYchqL0SHGzOssXCbBvA8Hko7uJwr9h8J33phRDcy8H3EdZB
8XvPBP6qinMGeoZANfRuRtXsOAufxC5vxJfLX/84Lv5VB4dgsd+ITNC7lDdpjH5vkGukE1RlGfdO
Qer9d3mYjw2JmvwkqLrKyvUqEqcTXj5E2vxGN3l3om6zB+roRzQynDztQCCo85beJVL+IgXezpTb
DPHln//xHv9V/5ZNrbse72Z3dVIvnzXLy/8gNdLtuEitP30d9V18miV0ItKlwE+vxDPCrQ+VvCTd
Fb3/qn/PzcIgypmBUbVI7ms+oKGfd+RY0G4LUmzbW8OBuz4SXg3R+XgdIV1/eav8H1MI+M6+1Tdc
OA1ARBIQkMK6naKf5hqpf1chF9n3dcN/y3RaMtoUiKR1WxxXSYcDTXFs7/q6WfPuWBSWURSRO9Dz
9ecyD/JXj7RyI9+w2KVZ8yZoG5pybyKxLCMFKcygDtyj05VTtLE4H59tKJL+r2mmOJKhINpGMHz1
uab0ZW5m8LY42bUc+3toS4aHuhr8g5dsXS4s1mTC4esunKcmK6K7GVqvxakeqLpBawpPDqoItm5N
tkHWv7/zOFnkXIMbEUc2Ull6yEcdXOe1J06+gujh5Z23jWF6NSTBItqH/KoTqQTfO0yqS1GFoQtE
YS4P8XEG+FcxXC6smafaIzFHGstyj+J6yXGwiZVWHuiL4FpRNW9hsW2jGX6uSQNJgQXJAMfXuSIv
vKPpMS3Zk59Ny5Em4dZTjs3qDIcHhzmatJWM7tIE9AFulOXHboB9zyGYOiv/SY7j8AtiS82hUGwj
SVzPib8rDdSs8nZglPCg5hfdsVpyvH6NojwlyTLH+QRtrzhzxy3wv8UwzHpv0UGzEDbhxdCypMsh
9byGQyVw6T5NSyqeL5uGZTpmpRdNBhWUlGsSd6qZfgY4Bj63YUD7O53KKL/XrPY3MghLDPqr7Cv6
MJ8m6sYFy8JPaZ+oTyxwXi9Pw/bxdXrvHLWDZF0mJpQaoN0Y3RIwAB0TPHBvHCwWizYrvqUMnXlw
YWd5PkOaMyFV/hgm2eAeXJK5TwCjCCgoOyTa0zqIk97E0RNN4JUddkVq8TYTQLTwIAo2SDqL7/sW
zMjYCSN9X2QonpQ+Bds4uIC8r9MYgcFp3/eNIJAoiMMp0UV30HNvn8MhKP4rJKFXl79ucw3D8clU
kjlB3ExBBScz9KXWv3kwdjdTD73Uy0PYLMo47iXwUioMA9w03WyA8iiQsiNuHxsR2fJ1s+SbCEeV
Lrri464N5L0CPQZeEmiy09dMfTGp8XTnQeMwhiu77knkM3FelsURw76EwsTEC8ILvGOH4R2k4p0X
Xq7F3T7cfBv+U2L7IMqawmI8jFofFH/ZyuPpPRC0wINiPDokAfvB6lqfkpB8BVHR1xlq5UEN8mc0
BkehFx2qlSLBWVScZdXT+t9d1mDC5+eAu1PaLvg9oBrgh7oHWC9CUX0jwNjMYf37u/CFF3DI2uLk
vxtkXR3IyluVwfU3vm45Jrnh62GkvADcTsEdZ3hj5VJdCz3jQCmAIaj98SxHAQX6b/8HFmvLqWKq
kbEkjSBNP4AZCWj2n5xl/yQhsj/Nq+nT+vi3MbE/tcaPzMSIAzxBezVaPMM7jrQTzI/DKpbsHjq/
v+czpLd5xH7Mlf8NpJrpkedQ2VYoUkK3+VOTAxh32TZskzUiRR12kFXwFY2HGQ7QFcBDd/Uifi9T
155BfVfsedfEqfAXvr51h2kQ3XI1E/oifSWgjrwJnrCYoImtR+HWHQi4hfLDn9Q9CaE96ZSb/Rgf
EgWuP349W9+ZuBgWNaCRAB6USOAJCgf8Ly4oPdnoo6IjvwIo9F83U6isTPWz2/ufCqY2Mg/LBpmd
EmDeXDy8B2PoMO2vXC98mxUShCJCY1HWbfFzWc4kE3MPuddMdmrpodNeQQibQSi9nJrfyMa70y5D
M3H3PASZ2ITzFB8HYfOp7imWsEnuta+SL1CI32i/sk3EDBdBy5q2X5dLziUKxCy/nnr3UxFsUhDa
bM1IDuoW8H3er7awRvY80bgVqF39uaulGUEBhoRHGwgoY7vHRJ9qGnoga9rTnLZ+3fB2EoI/t4HA
Zn7Icw769Gl0YyLxbnZ5jy1LY+LkZRtMpQSAGgeNM3XXyMKTE2t3eoKJiifV4CZEtSzmJa5Jf1gb
AoDvy7Z5HCEEf3kKlmzZhLx3M2j9mqpm8VzyH3MNBFba+E8ulV8gyPemMn9jHItbmxB3ARLLKRjX
cdrhvivVmXH9vZu6+1Fne7dj9ZF3UYtXmQBtqWYxSZLinIA64NiPzvPlhbJNYLWBdx9HW0fqtdXM
YsGWnzprfq935JWdjrZbIla2IQxfrutQzfm4YI1UGCca7UJ4Efi0tEF7nMrh1+V52GzWcGdedEQq
wVgM60pPYM0sj2JINhbJ9nHDmzWUA5YCZO5xima6s4jCf8Khck/7frnhzDWUxCDm0bM4X9CXl2f1
G+S3dlZdTNy65mMtHcdhcRe2n3rQW5QQMMcb4rdO9b8i6DvuCxkmWl0vYFuvQ5iRdJvykFbzzxa4
uZ0fN45tFiKUupkPA3Lxg13JnrxtOhLL3poIdALlh6b33RXkvjbxswUFI7/ZGan/wp9rRQHFKR0U
oQAPP0hoOh1RPh83VsYS5kzQucyYU+cDh/f6+gufcTV06/JbmmbXBO2Ywbh5nlnOY2r48NxIB53p
CNpScPfAwNePFqc+PxWz3Fc9MRHoKY8cuaiZxm5UfStFrQ5OJfbQ8+HApIYDy56mleaIDrk7i2PC
2uIaTZc7ny1MtDke7MD7unSIPWDiPc0hGkhBs3Huxy1otGX1TTS5LrvJddVC465pPViS/2NeavEJ
+gPO1eUgZDEkE1E+a0nzvOEULhY+aoT/odMnVk0/S6DUKs/dajPDqfLBXekvVHkiHQXxX5z9jXge
ZiRzFUh+4stzsHgyWc+fd0eZKPxZTB1BlAby/iBxFUfKtdnqbNsD4xTWPh/9wccpDJ7mesARBqYW
NNMv1XzTKycbz/smsU7u3STy3GfMHRiNSevrY1cE43HJtmgkbHMwvJg7jQSqf2IxoPbRJ+LkyxcN
apPDVPR7lGPhaWYTXF52g9fKicZcjw6opKDoMLjhBhDKtsOGG5fZVBUoWdE48dvkLLtaxgopy76V
N89hnwKUIV183AHv5dwDd9N4ewSBsCxm69sQzHM+DAorz8VVnaf0MLFmq1/Isixmjxuvc4hJTIg/
cwSsSgkCR+iD5f2GRVpCg9niNvNq6LAYNC4HEDJIEPPeCI07uetX4kuCNEIp0MTs2oO/ut36kklF
RxZDRrz+7IbL8NS13ZZtWszfRHZHgHKX/uTRuJHw4BIsjqeaIJvWfuad9k3AcF8Xb+PVGCKO1hBW
wcMTHp16N6THfV83/DdXTd9V00Dj0KtG3Jiw0W7jvO37uJFBDy6rCOndci2+6K86S5vDOOxNEM2e
tpn3tAEpjh/TACgqD/LLhyyHBsPl327bWcN30wIY3kCH8N0AtY8UYOdbd81BWbHs6mOkZgMbATDP
D5cEcU2JtzAB9a0/bJZeLS5mdq0RVnHt6RYuJvhT7q2givaWu/wxHYtvUbulH2dZJbNxLQ+iQSU5
zAcd9yisTID7gWTqd7Ey713eB0skMrvXhsIlDVItClo09+ewFM0xKEAUsu/j67TeHY2pTCfSiJTG
ItevOl/44f+Q4Np+ueG4acSyNAHtZgwJAtCWlc3vsKu3+n1sC2/4LfRwKO2bmeBQxyUAZEotKFrw
IuwAnLovNJiYbXcapj51oxKUnmjwO4Zuk101av5339IbB69ItK9p21TonqcTWuoEGFYQ27bAE5YK
gWu4r0RTdtVUan1qVF+hNPEpacunBFWUJtyKbh/yyfgRMQHbrpDuUo9qyQ56EiT9ljp5wH9LiAi1
/7E0ocUx8JPi9wy6lOVxbmimpgMXVRiAdEt4RZ4dx6gr5+4YtS5EvzZa4j82O2JCu92gKPLB6THz
sS+gR9jpAzBpW70Jtq+v8ea9x0D0nIY+mq87t78vK01PE0rqu9JtYjax5YFbuEADoRdpCL6hMaA6
ZxS32z0GR/4CcZPJ5WwmaBvHbYp4Pvr75KY06MfuSMwetj4HAKBmSCNHofWh06N/+AOzLt1sOe37
/YbHMx7iwhn1XhyirEZT3z9C3Wvfwy0xtWbA7tII0Ijg3bzB0wtn0JNokzTdaC6xGY3h61LxTEtf
oPu8UNlhHsr+7GVVvmE1IUzv7xsgiQxXF6kCJlECYCKjOWZnPHCDCa6/D/CQNA6HIHKyDQuybLLZ
zAYpPa0GhW6MtYlejFNy0hTcSn0HBZhde2w2tK3X/lZ0IUrvKXK9WRNxKhaQU+37uuG7A206L1k7
b7REL6QX9acpqpLzvo8bV+V6qSH83dSwoEE8plS558JJ8pvLH/84myEmaBtixNC7TnKsfAmyZCgf
PYEJdwJBSXQP6bwC+OM9vMyI6SZ8O+GVg7euDiMRzr5DHzO/C/tpX/sIGC//N3rO0lNqEFgkt1Y6
/rMFbT3+urxIFi8LjWy7HnFRgLA4tjcDAZTbC3ZeZr5HiHhdGMOH044sxQDh45iL7lPJ5XD06qTf
F9vM7rNhypxZ1QgQf5hhoBjZfoZEDN04ES3WY3acCUD1kp5NUfxH6ppxaLa6eGwm/4Yue6rmYCMO
Wdbf7DmrkY61hK3hASAOcFFWx/8DOczqRh8EObPNLAWiimSRilAN9x5WhmtSys9iCK+3gS623294
cIh3p7LpWyzTohfk8ePIslMVtfrpsn3aprCG1XepA8/rtJ/QAhYDv5wfVwUQEixXa1W5qoKtVzrb
JNa/vxuk9OYEfKMzDgPHHT4P4dyuuA08U2xssuUMCAwPzmkwuo1c3WDVr+twAz3kCfl3As/1xp3E
NoLhxjlPU0BbKOCFTtOj8ROlX8iZnqeZbTyE2/bB8GQxzRNqXQ0GYNIHXT//BHXImOSoC4Z02piF
bR+MQ9lte7SilKicuqumAdRL/ukCvsXhYTnxzTYzXZV+HY5IhaDCcwuW5ut0wq1HCDRLQRl9LPwf
zZxt1Jct22H2nJF0HGVHOx7nQdh6QDSRrqTRofRJ3sR4omq7jXKAbSDjdCZhLYjjIgaW0/w99yW/
jYCHaHJn6xC1bInZfBbKVizgbsQAbR69hpDifgH0aKsSYPv6Oq13jkdUVUSK4OtgLRYQtgXF/nZ3
gm1tTK8uNbTonRY9wym6FnMUbU+151fHKtqJsiBmN5mU2eIm4CyO0VwFWSIH/OsE3Runy7HvwyMo
JGZiNwRJOnUAeD0jq34YVFoeqgHct04RM4mrO+X+Rqb0oXNjIMOKQM4pWrD/tM9QJotJoL5Gfv40
wmTRk7LFN2IbY/37u61m6QxIZKi8Z7Tu3FRz0hwanj+MWXMkif56ecE+NCfMwzCnWfSs75vBew71
XDwMUZqfGzC3bGQEthkY9iRZCO1klrjPeQJjZVKfSN3dy6W5G4NdD1OYgXFSeHRZatlk3nOVKMiT
6XCprqGJ4vy8vEAfdj/i8+YxkZYj4z1xnwfp3wG88SAmvG0KreKRNCev9X/QYvxcsM13/w99EAMa
x0YeQq2YSN99lsqnT9FcJcs1lJFwdOAqJ7YI/GyOYpwbQTFxCi1v8pYWOlZlEAuoH3ltcAN1tVsZ
1k+XV+/DEyQkZkoY6tKbUonVAzfa0wzK8ENNAxSSh/vCmR6SzL0KeHZ9eSzLwpl5Ya7xDF0nA3kj
bntLNP9WLPyGufW3y5+32LKZGbZz6UAfsyNveuZQWcqfpMcfK2DctBo3jibLppg6flE7BlkIEdDn
oa4/1UJ/LkV1t7DoHljPe9HyPWUCbIrh8x1EYEEW4SzPgyACaOU6vCrGPIovr5NtEobPt+3KtdxU
7nPaNzFAnrigdtOXdZvBlAtZJ3/8cnkg234bjp/04KYDl8byHDF0Io+6hoi7wpuQoxv+eHkIS3Q0
pftEXWrud+PyzHK1PCbj4Ny0DpX/XP66bQKGp0e+U7ZB0CzPvZ9Gp8Ud8DBaqC6WM9k6D20TMNy8
i3SVzPOMrVborSIcxaDa97cYFS0uYeaHY+qQQVfu8uyh86zr4d1gurnqtP6HLvVGFm1ZJDMvbPui
8JpWLs9JlHpnkKCBsspDCo0jsLq6vA+WRTLRCOEkm5EIRzxP0B65RwP2q9vqciMq2T6+rt27Qxz9
Z2pGRjU9g6RTHwSTX4BE30hCLK5mwgrKPvKYq/PwbRybp5LPVyBp+aEjGbti+Q+iHxthybYF69Te
TcGN5iB0ZBm+5dx7QAH2IUDL0jKMW4TxNjMyHLnr5iRMqRO8BYqfQ9854PHvIRybK+DUNrbYtlLG
Kc7GDOL2uZs+L3T8SvIv7dDcVio/L9I5pJtKn7aJGA4tk4ah3VClz8yFMOo6k8FXX0Kkoiut7GVj
tc3E8Oi0Fp3sJ4xBZ/bfOgTixk1a+DeriM32YWo5uE2wgBw6PqSRT9/AKfWgl29ENKfVsgS2BWCP
NhQbKaLFP0zgQDeAUMIHk99bovmJRc3jtt1atsPEDOD5JOTQbadvLNKnBjBVZxgOZPJPFMNc3g3b
EOvf37mGB4qcwK0j8gZtpFvY1ez3B6+Ojh59vTyAxfdMWMAEPu2cJlXynU/RTYsUwAvnWwC+9kUQ
ExNQOmOYYJXInyXC719vS77i9wVS9YpvJZu2PTYcXFa6KHGxpG95SR7+8Nk7/iYVtSVB9w3XJi5t
a1CkTm8F5CwiFIsoq68YLnpr+pdFj90I0Yk+2NPHFBITHaDbYlIAfdRvpFUZu8Wb+dh8LaLC29Kj
tVmU4d+NI1QWRVn/5jQAXeXHghTTclV3rG+LwyI8LbJDKd2k+PeygVmWz0QMpEmSDlU39286So4V
AnDv4AoIKvUpV6cMMUVJ/H3TFCxxxYQQ8KJFx27P27cIgWTdqRKWJubpoBsVN0gSgWXciJS2odYI
+s43U0/yHICX9k1gNuvsYN+NVqdoKuMJlV0v5afLa2iJySaUIEHDvUrCoH3TXH+Zoe/EUXCAfNCp
Zr+yfAvlZxtlDRHv5jOg65W1ndu+jcN408OqlzaPWRveo1R6BBft4fJkbMtmnPbRmNGiY3P7NkMu
fh1qrYKXKsEjOqoQuUS9dO+6GXFB9FOvS1eIt2gRpyz9Tqr+Js2TY9H8Luata6HNwI34AA4udwTY
VLyhf+aAl76rZGYHVYkT0D2HdT5rgbnA/PYtn5EDaMDFPL+vxdswgleeQmBhvSLCh9YW9f+vpIYZ
oQKlIRJ4SG2eG5dcQ4s9DiZ1A0qo05R558FpN6zbEr1NIEI1DB76y2j02lX+uKIfS37oBGu6jRWz
RDwTgDB4fTb0oizeShzT6GW7hTbs4whO36jeSpQtpyg1QoHUgZPnysveEoL2qRBaRKtgbh55G1P4
w4n317NRSEwogovP5p4zOK+ELaDLOCiSMhCUjnjXlOLUg6Jr6o6oVKFJDKGibe5qgm4VvC4RT0I/
AW99flddC5nKCpWRIdGvLJvr8WYSXPGNs962j0b8aCJJBydoyCuPWtZegwzfR/xY0FW5MYAlQJmQ
BhH1XQFOLfdV5qCrag7MmWbdH9g0FfRK+j2kUiFfPHbRcQrSutu4INqmZQQRXA3Ttp+j6bWsUup/
wlOyV39TLqim9x35Jryh89MlbTLVvpKsFT8BbCQ/UjWx75fjhe3nG/GCqx6PyZU/vIq1SeuErndv
uJJ4WwmvLg9g2xUjSmhULYIoGsZXJ6kPi+cdPc7OCVzLr8kdxAnjy8NYXMwEOiwMPdhBr/pXmjS5
/En0BIXyEAQo5Y9xCnj69fIwltmYaAcwtSagOSrb15yKu/XYAPYBnDDsbj031jfOy8NYDg0T7VBn
oaoXCKy+dmjLW6N4ivM1H0BOFIKC3/Xw5FzGfbIzVTHxD2XjBTMPZf28AlrXCumaFQ0dO8+e95Km
3xmZN57ZLOZmKulF6PNMErTTvEbVEH0bdJ19E3wRT5eXzRLKyTrquxSlTdOFI85kryCHyk7l1C5x
G3nXpGTLaVjaLVlkm60ZLt+pMMrnusxeG8kheYKF6p1bVTtDeeznMfM3WCpswxiZwwQaZLQZ9OFL
GUD5vqjiLAjedLaLjy1EpP/fxUqFi5JQ1oUvUAefhrckqqvsMOLB2Nl3OSWG50tgKkuJ9+aXFeGa
Bg5S/PR6WtihANL18oZbkkUTHAENsUI3bcNfPJ6JuINC8SHp+gSiJPBGScLTKFEV7CBbf7o8oMV+
TcAEGHoXMDIl/otSo/6cJbV8qfgEps3Ln7dsuYmYEGHBmOoz8hKkg+6v2OAG3l3kqWE5Z3wq9Uaw
tM1i9Z93fpISB3zDUIc/63L6QgDYOoDBZYtpzuKEJlYi7YfFF0VYnNNRx+tGiF6+Khbc9km0URG0
DWH4ObCQIAZ2y/ElqXPnxSMCXbjxJIrZXw4Kya+rH8vIdbaWyzac4e9iID5nyi3OZa/CxyQhzTFB
l9ptN5Y1IGOM/nd5923jGA4veITH21pl53Kovg0d3vlyIm7XbuZlbXy4PIht7w23J9ATSEmms3My
IRcF4Dw8Kr0LCRUSz3B5PgMGUsy8OAO4/T0Ho8mhIptYB8vymECKyZu7rp9gtZUaTgMOP5elD2sF
1Y3o267FMeEUNPc4FX5eveAA4T8LnWcv6I4adnVVh8SEUSDYOgv0d8uXQKagpm+qcJHHJqHp1slk
W6L17+8cWzpeG+VDUb6IMX3ppuwfXrhXdGG3dPM+awlRJg9wVwhRgEe/eCnTUt+DcZhFp7Lx2XxQ
ILHfosu1TcTwcIXHqHGeeBXnIvsClrLHgNEzHnNvQ5B2bwRb2xiGWw+czmnUyzqGTJC4rmk1/qda
mV8NRQ9JxXAOu6/7rMrw63qZGk+EfhW3JdUHH5Jih4W6uxBMMCrDoaecSVY0SRVPae//8pEJyzMw
QewblBCqIt43BcOxh3QqeI2SUryIURw9kU9Xi562iD0+jkmeibDwiqDh6ODDTtA+r66HYsheGRgI
xo0r1MdZu2diJdp0nEXoYIkSggtho6P8KmtYdcOnND8FzTCjfqW3sIK2yaw/4p0PBl3alKj3VPHc
F199nA5n4Q3sas8+eCZ0wmWQNPL9FvtQsIcMYlDHqQHOet/HV5d/98vRAJfmYiphSbojN3KWAnRb
YJO+/PWP7zSeiZ1ICAsqmpP0pSkBYGol+VMJi9LqLNt+OSzIFmjzO5Nbd6iP3dszJfHAbcl5OjRV
LLzoWlceGGN8kKDgjqbAUr5zUoZrz8iavbHX6QtoIK47Bgp8dtuhFzUbwB9Lo2+F+232vZ2bb3h6
XUZZysfC+cZTFwXERgtdn6pWufsKop4JsQhBq9hFVeQ8r9fO9cq5PrvNy3gmejwind4IJh8fIZ4J
sOiWOSTlEGZgz5IAVSH7EBO4M7bTEIupmW14XtVIVzbceS6q5i7T3rFCLljm8ihLefbq+ipp7rt6
K7pYHP6vXjxRpUUbkWrFW8BlUvB+N2fl6ynaOD9s67Va+Du/bHzZTf6MCyC0rKajp1gdu0NJr6Bs
vkXgbHEWsw/PHzhv6RxUcZr1wQ22jF4N1ehe++gzPIT1Jg2+bRzjXI9AycYKJyxR9V4kvfWCxQmv
GbpgjylLsrehzVL263K8sQ1lHO9eC3A5ICRVPMhQ/1DTMn5uIh/K9mG1kC9L6kBm6fJIluPF7NEL
cmgjLGQo4r7XxX1P6qecV6BbYtkV0MX0EARbbZ9/Eum/C72e2Z2HJ6VeRKoOngmKQgUKyB6O+NTN
rv3FgSSCuJJQVuqUvlYhO++bnXH09zXIsJjXF3GwFNdumsbIw0FKkwwPuEReLUWwVcW2LKPZrNeC
3hls822xto98rQAGOkL/ODtSSNBBGTyPk5FvoY1tQ631hHce5UuHjw5NYYal/BdZf4m22eIugUyV
EzXeIcjGb7sWz+za4xOESqaxLGM/Sb+GOvm38JzXQZErOnvNgfbFf5fH+bgQ4pmte9DrDkSEmn7M
gqU8NHR51qq6aX11HQr1fRjmL2Pux5fHssQ7s38v6XUV9H1QxiONEnIKvKIYzlVFGrVhcbYB1r+/
2x1BfJ9gc/hzrchx7Ms3WeY798MIClUQeU3qiCLGG+N9UDkAs0f157GmZwdiwlCBLR/3LZKRGORq
LNwpdPAopkvmHKsuLO4BBtZyI1ezWbCRCwRuN7Z6cPHOK5KrxR9K5LbqLKblZgnL7jjmW2I/ts0w
3F8hFZQgB8dAPc3fOFXL2xD60Za8j+XzZg9flmhnVA4pYuhIS+8Qgi16Osy5nLJ91mo28Dm0wd0I
jhY7upihUDR3MRLbvT9/3Z53puqkXCVzOsIX0sx9o6Ogt467NM5Gemk5+U0sBxj8xyTPFN7JRuez
X43gjsh0HJJkq93DtvzrwO9//yx5kP0/zq5kN25ci36RAFIiKXIr1WC7yi4PcZLORsjQoSRqnijx
69+pfpu02uUCnEUjCBpSicMl771nQN9sN8juBzdD8C0k6XBtdC5EJXF+659PDwzxIAGT7ziODtCE
HlATfgR99O8SClpDz7fTUl/jfV/YEGtih889K5YgzXeSJMc5RS17St3nIGt2LKAkggT2/kM7e60O
7GcDxZBlOTSaw3EDYwW3Q6ZKPwSOpmK1rxUX0hGKQO7GsoJrYqq9B4gPAHv6/q+/cCsSq+28QHOX
uRJxaTFpuNOFuOGkguW8aTZuMFfqsxfmYo3eG6jVPOR5vhOlQ5VUDTsE1v3EUIvXzfyVhOE1AaML
n/Mf+F5moaXODWYdtjWzC79xNt2U1Qw9iGte4ZdesdriFmh1wwwWVtp2R9zqo2TxdDwzBa5e+LEb
/n80fqmvW9ROsx1c77qtLCnFlafujhCOuGaicukzVjt9mFlXkwHLVnXVVgl8hjJf4dFwx92HmGeS
rtF8QyVNCS3ZfNcDpLGtIHO2ZYn78v7CvRCp+Ork7mefyokk6c5BwOBUq9zdtJnzP4YRpGsYX9qV
ZaUXDA90VuCfZScNgaRrOP4LYXyN2kuCTIWBxRIyVRrrpn/NAWybq+ZKU/XS1K729OQVeZpZmUJF
MPiRBeKzT0a/iBpK66hltr0mo3PhPWusnhhcMIYMn8HC6T6t3KkkAz6Dfh365Up4+r+v3xsZzhqh
x+dSDyWh2StyaSZvw0y5bD/Ulf+34pS/1KUX+K+iy1y3gbFr7cFuqM+z6ZmqrLOHbiGZ3nl5br6J
Cn/iEVws+VIInpG7EWlu8i0clzTZDKWHv2puSh2xus7EBpZO0GgKAWjTY7g0m87ZdtpMixhlXBo2
h5E/cFQJ084jet/5EjdGIKpE2+5LiMJ/rUTlNTuZTGEWh93AzWYaDawYOdW13TRTqIPNUFXuF+Ac
8i9/yWkZTUnXf3UM/ckYDtLzDSxOxZPRPtxsZO2ah8KbYFU2q9FKFRMoc3cbXgE+xCfphsgucvFu
tadd+uIbzlBL0RCSjIoWYnRRD9bkkzMtq3/4yWS8Hc39GhKHSzD8rMyAI6ZtkHBtha8ab+OHKFfF
ogkXP9JBV9KHNoVHyFfw9aX3nE6+44eOUjPFLJeJiOoiH5cDImF1ctxrYSBjmWDzgwi7hY0xL7xm
iaVwQbJzzTyZPVxzW3mTDF3HkG2RrNCPYQO6/t/+0hn61DtonbQx5jyIc1KMR6YFGzeqI+OuoEAa
2qx2aoMpUOETb9q02jTIgdk9OLsBu8kXnQNfIlI55H+VzjP0AYDIpIjcAtxJLLpa2gPQG+kMfLRZ
aNTVkyabAlWos76E4xi1VObAsxdhloV7SE1WdwQyGhOL+KCL+jdsU6wXZSpD6CxpXvMHkXk8vIGp
2VTuJQBXA4x6ghazDE8SKDNwG6bKbJO+aSB8lJNGNC7ydROQcudBPlycvEnIzwoKFLhBhHk/xAtE
oRd0sLPlp6Xt8mIXr7/NZ90/Os3ht0eqPKgjvxuGPPJCzzxXuICiyZ2yDuRolahgZ4FngwIqkPlB
9j3Ng0l8WQabtL+rCYa2f7uiJXU8FwSQ1xAeA/2eBQOmM0RWN0XLYl2/1w3rp9sM1lGfPZSequeK
c0fjWjSWFZtJef14bAHbEpGsGRWbAVqOP0UgJh4TGClieKAGraNKZfUPT7XZEdZsy3xs1QTTZaML
VMdqGDQnGyx0XJfbavnWBPnyEyKivDi0Ym5tjNpNPt4SQBnzfQF7DPJMZj8dInRqsPkMBk1HatKw
f+6aVI6vwWgqGcEw1j0X5TynmxrmjVtmnXypFtPPNziXxPfSD/hDOA0TuaGzBxMxIa181T3hn93S
8OSTtapwkQmb4TQsEIS7Qx+ejtsKhOfpJmiHhB6sSSU9wkC9NF/nEPVl+AzMrbkvoao+blna1csn
NMKG7sFLQSTfoKFPvnYNYf22KdMGovFg5JAn6GkuY+T5kwz2nMzVGLXUwwjC0ph1Uc+EgkT7UITp
gaVJc5+Ttn/sk1r9SsK8m2PE4W7ZpbTs0MfNm2dYOLVebNBmetUDGXg89h7j27Cqk+6RLlx6cxxO
0F94HjNnjYkWPquuibAbq2Av1NBJzH5eZlHqICsVD02PnzH7EwKJ11N+309z/ZT18NzZe3QQGmYE
xv3qMZhDlIOOSDZpPSg4PLW+CvctS5ZHSn2YB/QASfQbsfReHgcWmX3klbX6NHfj8H1Si2176BAl
fEbA05DKgiK93vlsCH5jHIZ+O+kqUDuu54xv6rJ1LmYU8twosAutxqhTRWF+IXjB2EhALhTyqhND
qZ+zxrgcqgdp0N5MitTTyTIugjMh2xK3nSgXhdlyv+7FieixnV5kkYZ/4SDAugOuNZuPM7QeIcKo
aps8WlMC4zO6FO4fQ1suaqsKsKO30LKCeZIJe5+hh8RNchj82dd7MK5IdQeIo/jigdEF5C8OlX7n
iZEnS9SxEe4idVhm8yYtbPOpcwol1jLzA2+fo3IpESFraImyoEz2fQo2/BAVTVYQP+obOY1buLhx
pPxJiljLcjTaoew++bwvcVikw29s2L7fkCIRf3kwf1m2vjcUnyChS7/gvlwXD4r1jjxZ9Hj4rZ3n
ugHRPsn9TVOBbXwLjasWJzzUxca9pnrkW5TeRm+n/KFZnsPJa4eDal0OvKAMqiOHS2SCincRyBtt
2rB5gmVeS7+wZLaxD0gRiwpZLwT8cTX7KPjDhdpPtAkRKtIaJkVdEbb2Wc3FMMReFsz+HnSDur31
us4BWQUhiD7FeRbg5IlAEpZwRgeTDa4F7aTnEQ/M8ipa0j6sNkQCx/jsCLcNjtQKPgEow2B1LaoN
f1ZTXgDNViZNCxRSg7vMdnIO/2eC4F/fND4w2tuq576Jp3xO27ssT5rfqXIA+Jima80rz8vmmQ66
/LujA4J8HcBS/q9xVsOXGZGhvV2AKZ9ui6Lm/RSDjiPq+9kicZexqtL2hcG2I/mCxqyrtmewxGKB
cTdGP4Mhloi7qR/DcpvoEadzV2SL3IIl3dk7zH/Z38tUeXdBGki95Zb2P1M4I7VN1HddpuLa0hz0
InUuEsD4j6f7AG6hYYNzjXnZT6pJXW4VdfUny1rVoAGa5/qOEaOvWQFeuB6u8bfz2CZNI5Pslcv5
gcrhNqT97Rm9snT6yk33QhKwFhNnuaE6aPoMbWgv2ecBK27SnF8jAl56+qpmJ4niCVQPUlzZavM9
TQGwjDAL/IP91bWWOO55Qxv4QbojlsHjoWxTEUYdL4qPodPoWk7czL2gnmfTHdzF0gfYMOYPXpZm
V6hyb2Uxgsp1Vw3Gti6jydgcU5oTC1PCdNiXnZh5lM/NNbjwm95Z57es0u2p1xYKL1YdcI2ZXX8T
StGOL9haDftaq1EAfiBSxwq3LdA+FE00FDnDUdqSUUwI3UCNJC9LM838plwcabv9gmWJs9pUphki
QToqIZhVSzifvJ+ZvlXtOP/i8374o8qVQY1cTS3SoTkdTc3uBsDEAtj/FkOSmjvNPJwsm3YSXLO4
6xnc5K7UgN9qc55fvErpURriMk1LfRyg8j5XuzSXHPwYRDq68XBDJr9ZmEtUFRqfIuvZ1P6A4wSl
aLm0N+9/+8XpWpX4qs6ZgQNze8gCkMe/cli1T8C4ND6mcRck/pzdsrwZXH+0hQZuL+rTLM/vevhW
NK9K5DwLomWYsh76HFaOv7N+tPOvQARlk23NEuL+kZUznT4CwTqP2aqMYBfc4ix2x7PpwUuHWHc6
1zDaqj9SLj8/fxVDNOj5bdMp89L7Th0NtHmLLayncWN5f8DfilHn569y/TaFdlPhO3FkAWzxNkYg
ZG3PYNTH959/YZOvm3DoNAcKIaN40ZmGnAkJKv5ZT3q0EQSexytFzgs7Zi2VYYvKwS7OZMeR8Az0
O1w+DQejLIBo1c6X7YMR/Xxlk/yDBV4XFDBi6xYc99Oqr2sVHF0JMA7f8TEbhsfEFwA03PZ9B378
VvpFQIb9EvIG4IBsqdivAdc8/36Y5yb8gQuGKgRSQ8+QajPl8GqVMQEWn36ec2v5We8V59B4t2ik
TeahKoLg73rIxpRfib0Xpn3d36uzUo1uCPKXMbFZssF9lXeHcPasutJpeOvwPo/SKpYscHrrRZ9l
R64hKFiH/Zdqxty4kb3Urrvm5XfpM87//keoRGG7L2gJK1JPMrMHpbQJoPPc03Tz/uq99BWr3a2V
rIclU+lxSGYvDgUoII7RWy3NbUC7a4yxN+lW58Fab/KgcwXSH3oA44PZGa23tiIoUnmh+laxCXYY
G1yqx57uurJx1avqlyzM4zZL3UQiGiLLfC0TAMWarc5mEAQjyCACO1kOUMa9su4vDMWaue1xkstl
KLtDknUFqE8VhFjYLlh8qUzUDgvVXRyQgJdXAselqV01LvJR970Jq+WYUyj+EwnOYyTpYj+/P7OX
QsYq7qFZgcsAdTBgXBZ1GprmBabPuIR3ble6pI7DgFw50i4M3LojmTWlr3pc1o/weHNzVM/lWOx5
AcVcNOxxJwluHBRBUDZ6/8MuBNx1f3JO65FmHuap81CdiIMZVngxsLWyi0MIuV079y6M31pkhOjZ
QMErDQ8azqrgYAQl7kC/YC2BJKxSKq+XW0m1s08TdX1xTUr3wqJY9y9Fm7A+gW3ic6YS0n3Jur5L
n9GImK9QZC49fxW1yhHqlWWSqEOF2/oLT4L5tSv0p4/NzPmlfwSrsk1aGFgQ3ERDb9mLrL+VA6tf
xjrtruzRt/qjiCPrnuWyCOR1S1MePLjaJPdBjXzte9p7LYpoAPc09A5xX6VTlE5asi8VmPn0Gvr5
0rpbxbBUghe59AEKWgWjiGRCwKEWQppZ+5JDkOsaL+/SblqFhUFRGRQgzR2QdE6xTZtXmQ+fXI4x
9Il5eX+mLr1kFRw4heKrdm44LHJiaH/YoIQFobalq/7K00oFqAQa0MqvTNs/tNo3rhTr/uaMelev
MpLfoeY/zH8j6YWGi6xh5fQyn2m4qEsQEaLSFeoOUNM2SfMJbNwZBdTvJRv8sIjypPXY0wTNz+mz
S6dc7oxHIBMPIYJltmc96JYKc2smvcDqCEbqhYydTOXytLggZSdAzTIfhFbU+XCypABPwzcK5YtC
P9Cpov4Py800bZ3oZq/6a/SWseE/6yVJUWNPehnGVSMk8gSqKRu/+rkY669ubCDHFoME0U13pgM5
88o2/ScBfWvAVottTNysrJbd0VXccAt7YJllD0KWCzwogThcshjibSY4EjmFgb/xbECKOfI82YzP
wO+hvdLPEyX2KzgBI2OxV5GkesqWmmQjcjpVsS0OtrGJx5azDa4vQXCbj2Yue6B+53K+r8vBw+AW
GZlfyikkLt3ZJK2Le9Q5O0DNfBQMWQSfIAheRJXXY3i3Lhuq0ItQpwmk276/VN90E8CeX3esja5q
FN1Me/AIXGphG+dDr/PEOh04VHWaJl0iKEdb+GcNQjZplAoQZh+6peizG99H+v26yMxbviWoe8A+
+v1fdSGOrqVqSFggLzWZwIgSfZ8tYUb3FbTWi93Hnn/euH+EUmH8uu1LKp58j2vA/Flo94EN/Gve
sheC2brByvoK/kXNOByrIs1eQ+S+MZhnKLbzsWs++A2rIKMEmnkL97sDDoHZ+1X7yJO+C5R0fr0/
Rm8HMZQN/z1GDO4/IBQr8+iXKf3Udij/msZ8YjBNfrXh9Pr+W95EkAo0ac4XhD+mopOswF0/834O
TUG3cE1ONhA+f+Gt10VpUIEKISH6PXuLipWq0HBT19xI356kYH0ZsMtkxhzW2o91ZfgNoVpFZY1I
04Sg27z/dZfG8PzqPz4OvOnBeGWY/tBcoEyLmNnMdbIlea12WSPlB1+zuhmAxVyxymIMQ6/LQdLz
44WC6yYgULapdeldOWcufU3w768R89hNqV/Ph24a81il9TE04M6zWW8Byb3ykrcvhsEazlRAo8rW
NE1+OpXcKM9rIWUYwFxveFCqNFD4ra6ksJemf3UTsN0EbWvYnZ/8tlVya2uvMSfZAsHz1LRVhibk
+2vg7VgWrBFO0IXDwd9N9mCcnGMI8c6bkZAvH3r4f05+inoB9zLzA7fnAPoZU14+8HqUV2LAhd++
PhxYMzP0Ef3sdUlB7rmTiGoU9Bgv/4BYBTb/GqHDcaSg1OGC77Svk1MjhrE8DgGQZh/KnYI1SEcv
RW6hzF5+N7VSsacRh2E40kTKtHctotuVNXthKa3BOgkBWLTzBn4yc5rFGaYkAuGx3RcQ/H9/ni9s
vfWBosOZEa2q6nuI5HkLC3Ydgy+o4ryh30zjFR9bq2s7bg1JQNFBMeAEdADSctL053YqHGuvzMeF
gVojdqQD07cPs+q7TsTzMCRsN+Vi16AycWWcLr1gdWiNQLEPNS3YiS2QliEhcCwDy7c0bK7h1s5P
+u/VMVj7cSPlWXQn++p7leb2OSfmV0CLZYrBoK32GmCTbQ/IyUbX5XylyXQhIq7ltMpZksJaV/6Q
nXjuNfm9BM7Gxsh7sNeKCJYP+mPrmJ1H9c/jCkCVZc4H/2SRWW7h+w18RBiIOGjm1/fX8aVvWZ1U
HZDUOcR9yh+gvrgIDstDNLcZGAKyR2seyLEomGF4/f7LLkQvFvz7c1DrrzIbhPyu93BPAtAtXLzY
QZHoI17RCF/M//cLwKjS3TiP6Q+qqudZhHIDIemPEOPPD1+dTz71qAXaRf9I58GLZpcHJw8+iVdO
v0tjs7o9sqIqOxRhyAmJRj9tS9iCAQaI3vj0sa2+lsnSJTJ3AJK97+jG+zgzYJZOJQ7wwU5XUL0X
9vpaKAu5R10J3wf4kig6bwimA4C5WgOyNFcplBs/tIr+I5ZVlFOVjuN80sVUlXfjTDuK3e45c/ux
F5xj/h+7Tswgus3TuJwEJDz83GS7POyuaUVcGqTVlkaWSia02fz/H03lON1kA/R9z4aw5Fqf+tI7
Vpu6HwD3bJqFnZBB6k1dJH+1hH7hic2vRPULi3XdZtc898auM+QkymLsbtqpqcuYlSm6QO9PwaUv
WG1kdPE9T+UdOxkLz0QxQXyk1cTGYE5co3hd6Ez+x7k7A3isYSgnnOqqDOHGMBez/TyGvLKPM5po
DeBuXTqVj2Xfy+Ye8N+y+mKbVHAZC12DJrz0koZfVU/L6QfBZXxG6wcuJNmXUvrOoY4v+wUlmPdH
5NKQr+JDNgtokmbngxT2o3EN25/DlHXXOHwXnr5Wx1Ld0PbJRMrvKPYcyxSMcQDorsGCLz18dQco
fTIXSVYsJ+LDxNyWU5/FFSfTtaTu0vPPZ9sf+5VkADbNhrLT2NgHuVT+PTdWX5EGuPTwVTDwln6o
l6UrISyYlXGzNGg4q2QAvuH9eb2w0teCV/YMV85gZnfSy6z8I8uAzN61fqfQTWiApCyvvOdtLECw
lr7KdDjm/Vz6d30KoVZBgBYK+dGkk4ckuzrUMz+Chnrs+mupyqUPWx320qlAo4VuTwmAZ2BqEphT
d94tHceP2ETiQF4bgsMqGoC6htgTCwjZCWB0YUIpPn1sXlanfQuCnAQ0HjdvC7QJiXQe0H6M+qo/
4xZI3TZXet3/3OXfuMCuZbCqnCC2QAT/p5mlKaqIBugLZxGst/NcHVIAPc2zDeaEAnLuGTVCobie
exaj+SPoY53gPLQbNfq5f+M61yefxrQnk7oPdT0u85bBB6bZqwzF3KcpDzz20uEM8k+E8aRVUeaa
RRYwNhb1afGC1nmb0SAnsFHD06pYIgir5z+qyuPf9dDNpxJmI9muTjHkUOsTSwa4XxKW32YBpJ2L
kTv2aIpVo6rVnsM4J3yZWqL7e7Q5IWkScwWA3JOHwiZ9gOlKW+wC+Ga1v6WiY/5dBn5ZbZOE8/6X
bdFT30Kp1mXqL829eZAwXBRo0e+VKYF/vSUGdhfDlRL0hf2xVgqrfdxDG526n4WdTJyG6lMJzGc3
ELoPoWsSgXL1Cxp+AAgN7TVg0IXUZS0W1qdSCLioOlQ8fMJujS+77pY1k/jWzoPj04aHAqqVWyko
OFjKE+1HgGDYOmsdMds3pRatFneAMrh7a6fg1rf8mvnaha3/z4n7R0DOfPh8khLfVRdc3kKwyj2w
oQ9uZ+7pa3ycC3XyYC0jBs24JfR55t+RHIXvGuYFwsodTrGns7h2P5U/AX2/McH0uggaex1/LjRA
de9Hh/8Lar+xa/9p/f/xjTWk5Qpdt963jDiZ3KUgKfSfwjlJvWIrmWf5vu37AgIppRXtIZGFBsiV
A4SeRdMM8DOvoAp4VKbjIvampE8iXyAKbIQuAdC0c1BCb7gP3XKnO6gQPYqxCrNDSQAVCF8tgNhL
vl+6WphNDfCoe4XgYD6DaILmY8TOnms/1dnU+g7itRWGBoZ7yLKSToXejowhEDsRii9YbhBbzGUM
HT78DugQwYx5mxswFn5DIKPLgUaHlI+68edQVU8JrH+GZzsYZ++NmJBGQG/LLj8MxXn44AbPta8g
zHfuK1wi6XIvi76p/u7PqGUW60EC3R0VHeA2Ms7RkfJOAPb43ksKPjd7Bk9D220y5CZ4gox4CSwc
bC/QiwEvN3bLYHQsSOnTT6mds+xz6pmeHuEfkqrXxnpdgSJeBxewZOyyZM/F4roxoiBeyluB/7b7
AFbZYtNIBdBs1amx23Pg43QMj4qxi6uxABgyJDBuREOo9WDK1VNwZ3pvMX+LxncNIDxJP558OCMG
x9onk9z5RR20+ypjXB8n2afAQxmcvPRm9msFSocJeP+jmgu0jiJALwOg1RHb5G3e5ma511M4VcfK
nYWXRWCHZD/2tal/uyacZLZluZ26fUFRD+/QgDdHOBnKOoIa+tiReACiHGVYJkAC/VG1C+FPZLCu
aaOkyNAsDIrRhNFQQj4fvIJkZrVD5zCczKeQ8YA/cQsXHBkD8LxMj1PKQ9TJWJ5JjKNwWVL9bKcS
WUlShyyDGbpS4d9gBPj6ycIOIQCOSeU/sI7GZD+MGl5ZcH+Hac8Oq3MK+r/qdKzYlzwtc7fPqA5t
vCT9WculqVUz4zCtffZpqBVNNsFStAWQ6G1iIOWe+WQvQVGpbzOCUjMqEKptetQlBrQGYUxJQcMp
CuglxBVNvfauW/zkBH8UYKmTVE/tXS46D3ibkdZJDEDa8hLwZZJfA03EsIGck/R2KYdLyw2Kmthz
Ze25+osOBTpN4MqUegPaQu9vIZs/BDcW7I1+B8W3rq6jGtnCVvdJz3dtAFpNbMAFy29tAffNOzUE
AyREc1WNhyZjTbcX8F/zt5xCJexQdFkDTR6VFUjztPnZ47C2Tygcphkkb0V7XlDDBKe/GZj38S6U
pSVzxAnBEh4BE6z2YQl20H2t2lLbSIatn2YbgCV5e8BOAx0Gq67xn5MlqO1TSEVAFIKAGlGnyEDS
GuM0ZeRVdr3Fv4zeOCVz5Idg6mBIAGrf0coT3+FPNhX3IfeT5tXwhqtN3o4K7qJlMRQvns9wopcs
y8sTJIVq/wH3eqdeWgBLc/gzpbr71tdLY6ZoWtLS/i4Cv0g/lbVd3B2xIeURnBMLvuet1t5WY4B9
cBsg5r4v6gVS93DFqtGXCRjnW2wpkd3BRACclZ4HWu41szq5MRQN9VvuCqwo1ra0+62A2fXuZgIK
UFQ3mRemQGQ3Nr1zCQm8R9Bg8uGmqnOYFexQC4ZvgfD6wXzy5ATL5qLz5SvY/9NXBwuGJItsPQKJ
OS1g32woJen8FU8bR4TUIUOBbzelGlkYqICuuFaCvZBg0NU92YbJHPhQ1TmVzqLXJtLe1DFMFszv
94+qS8/3/50dtYJ7FXBj3iczLt1wKAv4CsT+3IbJxypXdHVT1lTkvZ0lPfFeLOgOlVXu33l9nqjt
+1/wz1C8ddaucl/TQlAEN4nyAH5bF4HPrWOgT79k0LXyVX3sx/SGMa+MEFZHWN+Fv4A1Bu6/PgD/
/LHq2VpbkiWGtDjo5xOjKEigioO2f051PIzzB4sqa23JFlK4vQfo+mnMtHpFXJegji3mQ84duPOt
xSVx6KuiAwb7JGYURkcDB80efNJNScb2djbTy/uzdeEiTVYJM+EezZnOyoOkxRAxNb/Kon5s+/TX
+T6mIcnps/Gh8q8arFy4ba4FJ2s9AiaOyubJNK3cihAxwx/glJuXyzW/7vNvf2MBkvPe+uOyl/mu
8meQiE/OSRKHJd+Aejfu8gAEVNhexO+P3IVaPFlFgrKlCkpN9fyJVXIy0ZgAUixnIvfWdPpJF+Gv
OQwf33/XhahAVlGByTIFf8mMJzkNdQtaHoeGNzavJME1rdFLC2EVF0p8RRDYjtwRkp10M4LAxw7M
oKs/pvUdqeDYMcJwr8NN/f1vurQQVmGiHpwCP4pMJyg859saIO0oSXID9om6Ugy6AI7w10KUPTPg
hg1hcRAlEo4xb5Ltots7UZQtlNH40eegUbRLnZ3Zwo8FLrBX1sbbg+mvFSpNUHpLocT0gOubKneB
h9mSEayhG3YD9DpDqxPJvkMOqZm6nROfgd/PPHBZrvyAtxcMOJr/3gKWF2BUma44QGDUmn0SACp2
G6QABl15wcWxXQWOEtfPCpQ/escg/LJk9mEM5eNI4U4i+fGffG6cRXR2xgn9/FqD9dK4ntfSHzsb
VcPJeTUpDhqLtOy7PK55QmJfYd2Ikn9iTt7DPqmIAPj99f4yfXub+2udy6xR+Tgs55GEMtZ+mQC0
jkqcKDwC24V+C2qXwSQSbPjmyshemrrg398I8WuPtlpStEoMyWIIEQ31hlYZAETvf9GlF6yCSRZ6
U4EKxfhpRBXZi1CpEig7Uf+aytGl568iCcBhGrXpxWFj4zcnnaQbZHDXkM+XlsAqbLSCscEkYjmd
GdqhjFof1fWbaQyFSiNSTGy+TRK4oYApam3Hv2ZVA2u+KB+ho/Wh2wWAiP+eIZkXC7fA1J4sWLfb
hTV8I7sKztnKrzfvz9HbwfE/ztOWBI6k0lnUmYuuQDqeAzaC4gF33fQrVCF4rO+/6MLyXvPzSkkp
G8HhOCWzlK8EvOKjLEGUHECkilGjKA40nKYrd89LL1vFDN9N06xLWh7GBi5Jo7MPGa59bVvmsV2q
xwlsu/e/6tLwreKEbougIg3OFpk3wKcJFScWTMMUQJMra+BS/JPn1f9nKDJBSJsBMiSgLUJdVU5f
z85WQpAT6gs3ekpvWtuBcWPUPU2qK9XnC1trTXdjSYnKFcx/TgkAGktsoIwRxOnilLvygrdrnP/x
py770UtrSc0BgOgqIgwZKWZoQT6FPhMaZqk4NsC1796fpkufs4oUINNMhE1tdkC3TOjY1AYMej51
4V/vP/+8rv57EfTX7DrbinwK22w41YY65OhqTELpR/DDRmHBAn6bwSVOQsDlWpfy7QUu1wCdCTVz
SN96yyEZoPFy741Qo34UTKaAwzWq52Rbo0TeRnk5Ua+8EiveHkW5ltgZUAxD9YeXx7Q2i+4h/OBP
/TGFPfZHFM8Bcl6DdsQkvM460x9Bu6cvgw9mWSyB+vz5/jRd+oBVWMhlwwKJ3XLkHf0yNFX/4Hh+
rVNw6eGrUFBBhpDx1Mk7nHvuS5IWtR85wKbYldP07VADOY9/xwGahgtpgkQf5nLR8BtFCUyWG6JN
HsbWb9Pi+8cGaXUtIEs9J3OCzWgh+CFiFCk78eiUTLsrt+VLH7K6FtiAdw16i/ooGqjeRGU4ZFlc
ehROSJMCAmz7se9Y7XkmUdfykjF5HnMDoVHwwIvqJpBw/bgyIW9vern2sSMhlxlKS/mxGvOvqJeR
rStEHdtEQTEKd+73P+PCaK3xOQJ8QIUvSJ7bEkdZmUzZhrhSQgrHuf9x9mW9ceNat79IAEUNpF5r
tKscl8c4yQvRSScSNVMSJVG//q7ywQXcjFX6UDhA47QbEIvTJrn3GhY68nks5jZAB4hFh8ZN2x0T
KD9k7kY5sct/FQEK/lBEqaOov9GhKQ2o1iEvv2ofgfs6/AK3sw8+qO+o9vnpMXMgbrGHx3vy0oKK
Xm6uG75zAP1weipUCeIkyvlTZqZs3UK9+cZXgbd2qkztr2vCiioiDP0sdHj0pMTUHwhy5of3yUnc
/jrgKvfOi+NDLwANLzFBPgMfrg3WwFajVA+pkDUSy0sy+zPhy1bhCIvRz6YwyO7AhNIP6ahzaKro
oagXFtncOrbCinTgYpyOnD2JHK+pGHnYNfHxcOvI4ijNrWMrsBRJb2IPg35kVRs9I3MeyV+k4g3Z
OV3nxH98lOGmX1MTVPGXqozC4MquWZFm8PpGadTOD1HjsIPBef9YRya57crBWbguzZz3tkJHEcYN
GfuuhPK5B1Gast/kiuYbBiWetRdDpD7or1EbwRlsY34yMgknxlp7hJqS87vKm+GV9qDEXLVZbCM8
mFH1fRp0xV2Dkn/6nGZF6b3JQpD2BoYBSb60nN9L1n9fybhthYdTsYAC+JQduyaU5W9o6g38GON+
JCAIDvHVBwi/JtTdlRNepAnq+KHTfy0hjFSdAlgBwlkiQ4U2feCdjMNboG2z4Y8yKUTOAObOK/0l
baJmEhsQ/IkKr3pO8L+SpE0R1JBIGw7dIEdomJdhlkYerN6hdPGKc5IGC2fwzG63nfta4JXqrmP+
E67FVNxmLbQNUH4jUEK6bp6tiIWymtcVqC88aX8w44shqoz2sShHjjpyFXy93MpcN85//xAXVaLj
LEc8f4TSdHVn3Kh5LPO63V33dStkQVGXKg70xx0H7bR40yYFWolQ6EVe2YAVsIirWaqagT4VUH6A
8VmIVN4Osn1LoiJzGha2Vx93nDTwg5Qduynt/ccu0SScIHwZcm8D1Tyo8w3+OIzJGqRRfvSdzPTt
viIEkoRx5TlnjreA60m35s0U/iNL45XxGoJ3CEbw+vCbaHipKyYgh46kPgE+PCEFYSgcQ45xSdl4
pswD08//TjKNTQh+ywB4uBRVcBoCMoTNGrZCI9lnwmlKsWojLUG1JGDBtPCdKGtDb0JOByCYgkCN
NfKGqGV+C5LO8fcgQzG/f7q8RmaONRulZVB2h60CRPrhsuJ88eHweB/ztvmWwwh34dUyE/ttCFI9
eqCLxXFy7FnRrjMUtPeAlQ4HD05v2whkL+Q0aL++qj829sifDP4HR66D7xOEvW5yvdVYZeOh8IlY
Sq3NDJoNM4IyEwHVysmeVamQuaPQmGQrFHSTYcWCafGCPhMdbLzRaKD8mPqlc3Bxt3RXJC203rYR
EUsJzvMN75MzxsYaVSTNuRapc8gbb8K+cH9zBfW3JhLg30KtcOHMnNMNsUFFIelhP286cozBqgxA
2zaV499kmWbuHaVyim6QwI1IjDp1liXuSoCjjS2pq5qGG6dygFNfwwlYQO0OYNIR7MYKEL1sE4DE
7OXPl1fO54PB7AQfKBCGN6kK7weGAh8FPWUbDyime3DtjOqALQzG3Nqxg3LQJFGMMtszUlRSbgog
tW/gaoSaXpo1ycKV/l2b7LOZtSJz3bou3C5lfWBJnUUcEj5+4D61Z9hdAU3GIJQ/wRyTZseqpFAp
Ik9ahyvXpy0sAmisp/QbhWLYsIN3tuzjTUzddtgAnARuxcp1pJi2ozLadHcFrvRjt0IxbKgfpppL
naNqnaBOfkiFDss/gZKCb/oc8sH/4PmF3OYWYp9lEu5iyetihzf0EL/mvi7c17xTPBd7hw2qfBx9
5iT5Ouq7QMGwpG8Duu/6Yhj+rUafCg6tvaEAemvqad9swzZz5W85EeJCzhF6u8U33/GQyNyOdZsk
P1MI0JFH6Tkq/ddjKITcgu3uQ/MaTj+KPgx9xxxo6xq8ryHlEqtyzzuIGNTA/4PqcV9DTkG94fXK
PYA9AVXJ1gJu7MlNCTvzoIGjfRXQwzRpmH0i2VD7Bu7znh69vae07INj1UpV/8hoIPgeXDHXf2Mj
PJu7zdCaxr1NMQB4NOZ+iftk4sSiQ30xTQXZRA503o4dcDf8HtIsEBYGUrNr31oAWCu1bVB1qfQa
OY+h37Re5lBMMMSgW7VmIPSclQ5yZ/qSFTRNwk1R9HX3iFekLCG1AWUyLwIYyglRCQIIAYiXy3tp
JnLZtWsCrVze+rU5cnCD2y0j6NVGsGbJBeTzvcrtwnXcN0J7pVs/awnQBGj29KbgvAOHO+1vYAW5
hC6f2ax26bqDdp4zNaI/RJTX4S5N4ij6Vg7AsG39Kc2rhdfR3HBZuxUAn7DKi6F+UqUHlMxQQgRu
JWPp/Lw8He/eb5+EA9srUbRtG0B2tXiKeg4U3m2R5W1GfwBmGcf5puSkHPCGGIhSVbOCDCcAeTIm
YFSBwdqqbD8VSYN7vMn4mP4BzIrzQ1dnvHoYIEHhwpQ0hfx2Hbup9wWvb53sChH54luNdOijL3I9
HRnkt8lRQUaIbrgM+vFZMhPTV+KaePwC92WI74BRngGdvfLPwPeNVKUuRtQt+5j+MEBBamRueq02
Q8PC7hA7RQo8mp6g4fvVP3fo2S+Qt/omaOIXUBLqwPhdQ5Ycqt63uN2F6dGLIJcCc+/KDFCQaJMC
etgGTPxy2gw4i7p424bOOeS0putqGAUAtLqHwKFOAamipFMbhbNo2LVeOpGD5HHTA61OVQMp5aoC
rwTG26P3VFQaWs11lk7lhkclhTBHzElQbfG8lrhjgrJGzMFnAFyWt4IXRTauCNQDz0bONZQmbxve
uc49BYoLOTm/CLui3SZIb9TOkfgu5L4hLN0ClNmGKQOGHv5x+W/ck8voIeuLkP8agJtkHUYzciMN
dKmvIM0SZx6Se20thrLaSxUV9SvDxcg1m4RnLAu2Ih+Kor3xcQMFnr02YbXV8GPX7WoaAghX30E/
OqvqB7drUgiM4+xm17gJ4sluQ63O0z0BakcOXV/i6pZGgwm/YX0lxa2eejflq9QQQOfWQ2fw+AaL
Ey/cfOuVXV5eBRzh79WrDy8xF8IpNYXM3TGshVq3HJcATGdFriPzQFL1v48AJwkzEolhOgbYPmwt
qJNmG+NeZWiDIbRRVhKkUV9WmfPo63AYdsh2dgWGsF2kuJ9/6GchxCon09RJ4E6VVU8yRcglDML8
GY2+ZFPCNgDXtGvhV84anMVTJEWzWQhcnzbKbHjIiHx03Hp5cpcAAnNPqSoas8ocQHOxCWTg8xsH
AE4hN80Admm3hqQ8HUMk46MiThZyGp8HZ5SM/ztzkaMrgMXL9K7w2qS7A0R9FNsUGNIl74fP30fM
9jaNUiDRgYyNjmnDTfg779xAfq8ByS2/Nm0Qwr2JS1TncM5Bf628qkrCovOJ92G9d04/xPBn4Mep
GXmy0hpMmJUmQizwTuZG7fz3D99v87EdptBtn/GMACrPhYPn2nHDQSy8897TeX+vR2bbnCKIBwDb
QboHPIGcBF90wmBQtAkDauJqCwMBFLNuCPS+HW8dg8jJAbiBcc0TKdRQBAC0w4+YrkMJgSQJ90BY
FJtNyUQLhBoc8mqzR/akZz/zPjhTJgUOEjjCpmVDvo04gBL4vARJDFlNnAWioCvanvkNPHKiQa8m
f4xAPhCsdW/9kqZym/hjSg4A5OTufW7aiS3ZP82V123hUviJOhBeLLNj1TX9jZD+bx2xhzio9tmE
5Hp1VjYBzq5ZOfH4irn+9/LO/Hx+qS1lGhKnTiKmQYPz44lK+CJmKqg2UwME8u/rmrA2XpEFBW5+
GkVv1cGdAWO+wyCKq66o1FYW9dlZqr0pgRDIIa4f94D0Q6JpSeFubnis7SVrUIXUGIengZjkJetz
/Z0leFZeNzLW5oJYEujbXY+vc0VWxGPNdkqa5qqtS5n1Qo1L6IQBzJ4fi6iGUDdFiK2PYALgUnPd
z7euu4Nu4Z7eTOlRarBjVpwoLNwsMHJz+fuf39oBN/tv7MkI7jMIPf1JG85f4kQqdTSAOGwRFJCg
vNzI51GbMus81FOcy3z0k9cMsD64zRyJi0eUYdMJCfXTJK/UZ6C2LqfmiGAgggBpIohzzAKv/jKY
/BoP19CltvoWqWDDEtVT8oqL40PM/KM6pzpIFJ+SrPzeVUO8sGZnJsXW3xoyEYRNFIFpWTjplgbD
tH53P4ZK4bC9PCVzTZxfix/OnFA3yk1VMJ5oW9/JUP1scT3EUggXzpyZTR2e2/3wfTlAISqDvODJ
pwNTK3jJkPjWo2AOLXTg82cttX0DiSP9ONa0O0lZO7ssEl/F2JndYJCGKpf7MTdO1gaXU69gbyn1
SVKpVmZqf1KQgR7gGeI9XTcT1g4/08tAlkRV3G8kEt+pyeOfQTV60/d6crx0AVowd/bZpoGVZ4a6
pw0WLwhAa5ooZNKdHPq7sfMVNj7JqgDw68tA2b9lHH2J0vbn5e7NLQRr76skBai3reVRDbVSK6kD
EIoZGHJLidnPK8HUltuCribTRIv4tfAh45Y5/bcBkL8hmP4ol/5WQ1KszjyQq3pji2+J2JEdy7Ly
BVZaR4652rKoJwtLemat2QqLuFHGMjUD2Blx/RUquCUcXtKnUmByrvv11qavBAiKbuHHr1oX6pDl
g7dBrX4J3jH3889//7DldRPXkduq/tRGOL2VAG7V5F26B2UvuHL4rcPcB3ZwLDC1r/BAwRXznHe5
N/3IX68bH2uzh33L3LIcuxOveP1GYoBvVmDA6iVY18xesDXJoCgCCey+j1/h/T0ejazECj5v0c3l
Xz8TEW09Mr/1+r6E5RokX1RLv1IU+8o7l3LxBjuphO/wn9KlZN9cW9aujiPIAqeemV45kPMbmqaw
HHM7uYF0BbzGvOS6VAC1sY/aQd2a+P6A2xv5U51tFz3Q/hfOqJkFa2McodkeFGHBh9NYJeON0/fw
kQAq9S3yr6xgUBvkOMAvzoyOnF5VOBkwhnx6xDH17Jor1dWorUQGB7+E5GEwvnA9QHsny6hrbgq/
Zt87ZPfowsN+hmpPbRmyGARV0tbavBrfA6pWQ9kDtoBjq8UqM7SmuwLM0mxfO6Mc4cxUIOlXjXkG
bzOnroYb8MnBS4bBeZhsL6/2mb1kQyS56ycucsv6hEtYvJY5GLLwXFwqw80cKrZMmYigm4u6gHih
XoWCShwc4OrgrwYx/RlqEYJw/5Io6S3E5bmFaF0B2gBaumXhoC9mYjeqI3CL0KLjr/Wo8VK+PGBz
XbJu+kKPPcQY0SUkNPN1ltcPUj6+32DbLC3XBiVGvHuRobrc3FyfrAghmroUoKs3J+GM5VYaAAsy
DatCb5j0wttoJgjZcElReAA+x118zFgwbDM3+UEatEAi5sK5Ky8XBm5mpdmQydBz9OiP4MnRIiCr
tgWFuz4fbpfHae7r5zfTh1OzzfQESnMyHhC0g3WVZvlDIOA7evnrc0N0/vuHrxtWql6hznhqUWnY
t46MVjQR3bpyR/qYCHDvLrcz14vzKvjYjhqBvizgoJf1oOdWqiCb3lucgblenFv98HWCFIFGHtc5
kLCMzwowT1yVyT42TrX6P7BIZ3aILWmmHAHLJ5RdDkMPgm81DTs/4jccwXR9DtpQpPkJ1MxCUnFm
f3jWng9LqgG5NTitW1jQ4rl0Ll+cU0/1tKRyO/Pstr3EKiehvecm+jREKRLPvvg3qli+HXPprZGD
ylYRgSLx5QUwN0XWdjemM52fI4+Q+XJoXPh7uihS0aL3G6gwQFKtBvODoq7ycLm9mQVnIxeN1k5Y
IXNxgs6rt9e1zt86CcXw675+XiEfFpyMU6dHeR20mzMPp00hulnV05/LH58ZKhut2E6NC8EvgZRL
VDZrUXQBvAAQT86XfQa9r+3lZmYWmA37E1MXwb8DNYZi6p1bVYQbXpWoCLoA4l5uYa4j1qYHcNyh
uREuCPEARxqgSdfvL0kOW6BjNKol3unc5cMWLjMwuy1ZV5qDCYMfEoMFLe1W74bpRYL7D4TaHlV+
ekNLD3wfx79zIHEBAcQrL6HUehaorISzi6EEdLYcFUupdk3s5gvT9HmtiFIrDoDs16QTTHAOsar2
Yc75ZmAoOrYeW5koBj7BFd+Rv9wtv8jnUgE2UtAwJdAkx3DG7h5V+i+h755k195mUXAXtiDO8d47
+rp/hArGEkh3brFYAUJDJLevoQxwMClorkWP9DHE25xjxwoNnRMZLiQ6Zpa9jaAzbPAhIk/ISVeM
rfxp2NDzWEKed3PVqrdRc1k4hoML3ORJUDjyor1pDeAu37G4/IXyxhIgdSZ4/4Wbi3DkxPH0/0NQ
F95l0vdfSI67GrA+N87oOd8v92gmltrYuaynJfUaTU5ILnt3YQgvnhq0soUo8Q6P/Lv6RG3kHDw9
OnCZGvYCZSN4i250l/X1JgVjfSXdvFQ/lMb5fgMEW1x9003nqycB3KeBHI/ROclvPQLXYL6FKqfn
PHM2Ev+eh4YWwyqGXQD50+MRV0KvOOVh06yjlsY9XTWJrBICKRKvoFfeBG0ojUFJJU9qIg5GV+aX
hEIb7ELA+1oAas8sXRtBA3BHEBNInp6oJ+sn+Hw8FNCN32WJyW+ummlb8kF6mY/zUkLR0OnHnwpe
sRTgRSQ8Ln9+rgP2E2OCXlWVe/XJ8Cw+kgYvdQC55B2bIPp9uYm5tXr++4eTGSI5XpoDU3oKp3KM
VxkEryR4xUO5EI7nvm/FejjG0HEsa3oq6gDu2f4As9EXOBNX8ULFaGaM3s+4Dx3QpZekrhAQ/HPz
p/isZTuk/ePYjfnm8gjNNWBNQlyHZPLSRhxAmCc7KHjRdRHqeMV4d2Ue0QaAINPAkawm06ntKKTu
+OB8L2EzulT+mJkDG/+hIkdI7ZaAf4tkhFQN4X9gdkMX9sDMgWujP3gKaj0Ns+DUZsHxrC+BEx3M
xAZAOGiMOXAJePEQVDoNiYGrZsTmvWVjNP5PnLYIwH+nk37WhCUPkdMsgv9nTlebTCK4o6DbBv0K
GAfpYh+mdMqRC4fm04ZTWMzekzqVhxoSaMBakqnkNykUwpx7aMuEP/wuduqXyjGwq1diUPorvHLK
4ZtE+Ul98Yph8q7MdNhgRzMBFTp0vrj3CLT636bGhJCbrxyovv2qJ9rx6yholFjXjXBgUwPbJPW/
a4DS1RGGVv7N/yESfb7PXJuqwMde1k1FFXwZzKtAbnKXSePta7D1X65ZN66N6JG8r0HWdOtTKLBu
zrKWmSTDFjKrS7TWuT5YyYeMdr6HzGp1QrKYbgvQp+58PLTXKcCuC5nDz1emayN2YAxa+DkMC09x
H9XryuDDBazHV74bPicVyV4vj9XnMcO1MTrwkoyhxtC6JyFMfMv1iGMhz2S3MBVzvTg3+yFqQ5Iu
hMCUoSefNXzLWWrWfqzJjvGSbEqUfzeXu/H5rc+1kToSDP4QxmR4UnmgsA4wpN5oFOwgYFRM//Rd
bW67fjESzs2+9fRQPgDitRdh9sspvwVDybuVHCdFD8eBhcvf3LRYh1GWeURnYIGeBgjygYc0OgyV
Ata2C9P+ecrGjaxtboCuh+1ZDin9Er7RRabZdwhd/gi7INxFqjpb74aHxIEo6OX5memPrdJiRBx4
0jW44UxG3sEbB28ZhurK23Wft/IOhdHAS8GL/FSF8oRnbwGPiaVC7MwStjkbMutaYXq89ECjy3Yk
IyngJL3/hIc13zIAa5fSAjPLyvY6H8Y0iss2dk+K93m1gWBrzrZtI12+GsXZ5+DyWM3159z8hy3p
R06Oc1zSkyEaukmw9VGsafdtR/xd0E/BgqPF3Iyf//6xGRLlIwCV7qkShf4zxKMHKVoil5xk5wbL
um+2AaylKw/a7ybFE0ZHRfhPxzDvdRa2C8+KmZhi2437mpFqAEvuxAPcbkDuW8nzhji/iNn530B6
WeITz/XG2u6CDbBcglAe1i5e9fycBg4wMdMk4oXb29x0WBve98umJihyvZsJ8USLk2fwj8tLaubj
Nj7QL4pUjwW8dmLpNWZLkiL+N41UUlwXPWwgIDxUWa4aTPZA3f6RgJ/1HeZtS5mkmcG3Tcz9SXht
6RTeSYrB3Yveld5XOFVGbOPUnuz3143ReTt+2A8F1I2NCaLoIBOS/szyBsSAnKtmocI/s1htj3Ey
dFg/QE+foIcf3yrXhauIqWK2Ax48pRsPD46btIf35u667ljbuyjLqQlx24GoU0m+ibgBJBq22HSp
RjW3pKz9Dccuv1Aexb0k6Yp7MjRjuoOkjr+E65mJgrbNOAVAl+S09v5XRoCAywvn4/B6fsFMEN2+
7hJnowSrTgwQnU68E8QNgSGA7+tIDyJI3d9RDPptkKX58HLdhFgbfDD8rMPfpW9xKeAU5lTpWrBk
qUwxs0dsgCB1zMBkVSGaS7/9pwUB7LcBm2yb5FmzvdyBmRVsowR9RyEdKNrypKCoXB+LrvL0VjCI
Jf6W0GcsIdkoEzB7xnbqvaWk5MwysxGD3Osn+FcS9wTWSbUrapq2q8Dh/M/lPs0Nm7XpaRMOsRrg
dvWe88w4nlN9LG+gXa2u24c2XhDkPlNlsSvfBE8YANqoiHtrnaTOkiHzXBesja77shMgkOIU7GA2
OGROfEM7p151SqULZ9PMXrStukEtgiR07uL0Q5liGCKIdcMy3Wfiew0zsuvir+3F2UItLenJMJ1A
D9WQoPMcD4W8qjRLPJK59Wud4VRTVsJKR76930iGtPXuzldqv0Cx1Q1QrIJb2JJ239ykWJu9qsIu
dwhUHd9tgQycW97z2zr3r6p/uzY4EAL+CahxFKPlgYB2Tr0Yd6C7GtUwOIeJhavozO6zUYFFksGs
HGzSE2fa3IoknMQqr+JoCbox9/3zVH04c5WAQ2mVnc00oiS6h6O1fu5UyDeXN/fc163NXTkuF43O
0jcD0tU+k9CB3EGLH8L8133/PPkff32VJDnE7BGbaFrqV11zBlBLHnax/nZdC+eefWgBLst9xXBz
eIuRUDooWLrXuNWS6tflz8/sa9uxFK4bOaNJNJ08bwy3kxr/GUg3Ql1/yvcBJJSvXEX0v71oz+SY
psndkymUCXeVH/bNl9FpAbe63I+5ibZ2dlu6aeE6dfcGDy5+DEPaPKb+lYAf1/YplW4zIc8cgGxd
FONX30c2gY7Qrcq7euEWMhMtbDCgVIUb+bh2nqSpxUq3/GGY4OjKWLgkkzvXgvX+pn3ux1Qrfqjq
tt4qVX6H0Xaz9fjSSp1rwNrJ8GThYJCK5k3koJuLiq7jMS3PxbDrjgcbDjgkjQDjuNZvSF/ncg1B
gkjDwIVED5fX0FwHzn//sNWMliyFImXzpqlLb5A0uONlld/Btvn35QbOQ/13tdC1cX0DT9UAqUk0
gGTRrV/RILkf+jxIXiDxAjuQIgBh95WPmVPuk4Zcl0hikbX5qNY1K+Fa8BhmHFRuLaoGJiU8JClw
MvDy0/IQEmAL6K3TQnvo6EL9pVwiY3weYFhkbUzB8pLH9dA+h8zp1kOfdreGFfHWDaGXVlN9XXGL
2dkyWDN0Qd3z5jlrR8CNkjq6c6KaLmRKZnph58Z4DKZx6sjwHvB1Z4c744vocMRmzRkwR8uvl9fH
XCvWFhVaQoW/IeG98pAUFwFINxltyZZ0we3/AfT3+TJkfyWxalj11FOrnuEUkscbFOuYOnKqSFus
Wpd4zTc/I6bYqhae8eNqCnCmXXVeMm5tMerBmCcek+aZumX0J2zBxNyUOWQnrjoGmC0y3KITSZ9S
frYT4LdZhfTJ1ECq4/L8fH7IMFtNeGDAeMm2VM8QLohvhzaB5TZwwgtr7PPwA13d/4afoYGrA1E8
eSJOgNeoPIsJSacMNmXE04Xjfq4NazfyMu+drpXpU6ir7oeJ4AoHbwTX/EFmMeYLh/1cI9bNl6L0
wkqnGh8HuAQx4OabKds1aRXXm1xGNdtdNRt2RiusJ1IzPSZPtPSDe1Fnhqw8KEe8XP78O4bj72jN
7IwW6ixFlFAZn2CH2XkryMm6htwqqjqkSYcxT+s7lYbtC1yBxAgnMbeCBzAQP2UOhDNJPRSCOOyv
8j38kaYKCHHXyxlZw2OjqL4Ag91BjeryT53Z0HZ2DLlPeCk6bfz0jgs6e8eEY19u/WgIoeqCIN9U
wbajKljYB58/o3AHsVZqGPnOgI38ZALa3rcCYFhZwvZcuNAMhy1SserzK9l2MOn8b2OhhgXSmGJb
SAjf8k2ca0j8oQhSX4eHZ+y82z8c+20RJDUEV8ij8WBAO+4MBJWTaAspatg/rpIejjt8Bx1DJSmE
DAUNQf9OaHadUhmzabZap9xPjXYfhU7y8d4M8cQ2ePl6/k2ZBzJfwI7NnC12Mg0YdZg8l6p+JkY6
3wsZGKjUyoGzQwUvObIqq9EsReG59WFFGZrFsG+rAv8xFBFWhe+QW/gZ/qzSgT7yoX/tukU66Yym
GPuLf5tOdQiDUfZYVAUwVmRs22pNPD8P27XWOe37DS9iYh6prvwuXyfCy0p/j1Hu0o3PwzL7VjhB
3+68CIlxZ80pb9khoGOyZLE7Ew7tvFxY8aRuq9J9zhgUBFQ6me0QNSNUtsLrHCmZnZeTPoycId1W
PUO8xbkF1uEcr8Ioumlwo1gotcx1w7reY1ihSCnS+lnSuN2QGoG2HqHwkbpOshBXZs7X0IorvOk7
r6cRfdYI7o86SMtvqVMuoQ7nOmAHEiWQeh0C8ww0idzKsQq3IsRNFAqrfHs5EM+dGTZztwKkYQK0
IXsqWtgeigFw3sKDMKw4C24iS3P+Fwg17ARTOB1wrm+KxPv9/n+0wFEPXYP1hFi6cBLPbHo7a1cB
NeOKJDLPQsPPhw/6WxG0gGQnPltFwdXLz7q5VDJPuVIhfSZFV29jqPvdEeWEm161+VXQMmZTfEWA
U3YIWPHMS0U2GQTw/RvgbOIEFX0jl/Blc+Nl3VyqPGLTELviWXHjtZvQnEGELZwvu1WGRL3e9qVK
gsfLi2VmPdr5O99MqgrCUjyH3XAPwH+zFQ7Oz65c9NyYicN/5e4i1EyU1uIZUudyV+RMb+OyI1vI
aTxNCu7qEzPXVcaZTfCFlPoYTlksnrlj/lEo2O0jSFmty4gs1QBnokNgRYcCDFwTo9D/LIzju5DP
6pNkHWURHBCvmxArQMTAU4RMYEIgH1yuC/horgxE8dYTHGoXNuTcnFt3DR5NpIhoGUH1UTm7NhnF
hpdNdeykOy70YmYN/5XR4z00j3gbPEIKvfyGejKHDfaQaxnBzo9ENfkO1T+/XOJ4zfXI2vthAxuE
HgJiL5XoR7wlEF6gBtysnRisn8vzMgPqZzb7lxZO3pvUky+xauoXUamx2UtNnHQNXnDlrLwCcUbn
Obnjychwr+nPGr597S5hi+c6acUF0cMKvIcC5kvh+/DSqqsH3tbqBjLHL5e7OLO27fRfIR140rhU
vvAmA8dM8+SQemW/sCTmvn5+N3y44fpOi4Mo8scnPw3rf5UGDxjxFEaf1/1462agIVxlRCDNU9Wa
8QeXVb1t/Da5cmisbQ9tz0mDhFu8CJbBtayb4FO8qqouW1hdM3Nrs381rFpNRKLsZYjyLF/HAF3D
JLgAk2mVNC5Uia8bpPPcfJgDPsEFNs9V9ERQhdgoCALeRIAuX3c5szm9oStwFyu096RBTP2p07bd
Dyj7VjAHjKuFFwR9J49/8iL2rb3OvVw6g+Thk3HdNr2r/KEs91JCpjTf9jGWwY+UuCoDSMMf89ss
BNpnrYVwIg2SLPPoVkB9MN0Tx/ejDZSwArPikDoJb+WYkBCW3Saov8SQbnFOeNBGUbwFIT4d5IpP
puhuXQXhyXAF7cJ2C/6XTHY4NCHQCKN0R9ydjQu/924zdjccbjWvxoPT8R38nH2xQzYIimNKtap+
UShn8WM7pMQ0kOyAiP6q8vJe3Rp/IPUvJMDKchvmDhRRgU+F8BGHLpu3M3E2HnGV734ZwQpxG8Om
9zv3pOduydmpaBeSSjJYGkyVe8fDRDyCoc7HfVXXhB9xSWa/nQ42vz/1JOvsTQPPEu1JXvq4DIJP
Bg0nzZrkZxF1Powqh7DA4damnVbbwi09AEXG81uthZPbOuzGDJcTyapfRVOM9UE5FA8qziD9FBYq
+NJixMfntiyGRm3hd4xexzLP0xNUnieYIveQpf0e5rTK91VGC9pvi6ATnVm3KCjyXab9pr4RiTmn
12GQRNe0GGPzo2JlHzyEnpoew6qaol1cqCbdx56k49ZEQTDtsgwPSxD18zS+IQkr3I0f0ZbC5xOK
YIcMxTjY5KxIAvzfbopqyJuGWYK10qWj+TLgbeTvih6uFzXgYmpSBTwoKWHThrI8D7c69YJiz2Mv
7ndZMRajXhfdGCgokrZV79+NsDoft2qqqn/YOPbhjTqLF69KgF7CFQQY0m6flBkcng03/DVzUzAU
RvBR/sD3fcKawHy/Oc3kOUdR9NP0T6WZ1LdgfQzZSwuZT32UcQ8HQC4789YnevoXBOcONpzOqGGr
nAB7vgJ9wPkeg0IAoKPOYHIY1o5Mt4YikN3pzo37DRwLcrKSY1DVm1AFNIICEkQH9gmT49EnEdAB
DW39bWLYGN2h9C7NxhOyhW4ybDFB3BjbOjvgUFJkPQL+PfyqIQTcreO2wXKNzZBme29yZPurIv+P
sytbjhQHtl9EBKsQr1TZrvLS7aV6mxdiViF2IYQQX38PvvfBozFFXN46qh0SWlJKZZ48h4u/kkD5
B6eOeH3yOxabr9oDhPQQzn2Mx0+B1+JZG+1kx141GGLdLXPWJ6TuUzOwOjmEfTseipoQMR5NAA0B
YBAhQ3GI5IiQiAES5JcMIIORzmqonsE21zQ/WecN7ilq+inEGFGlmbpquaqBJ56rlBFHJ6kj8Uq4
aTsIXByN23f/QNVcfqeVC33rJOczPyIEHv5VMo0fMjnnr2XMmz7twJvvP3SZV7qHEErx/NCUBt0z
AR7bQ5Pj74+chl1QpwGN5H2vOaoERE3rN3fiyYgPoqR86KuhKW5GAGvLMyhojXs7Iaz7RIUz8xNS
fEENG6ur+bFDPib001K1SfCzTyJvTMsaNKyPc2XEmzN7UFTHlm/yY5A4pkgrwJZ+QMocNTxj3dL5
LsnVEJ87rRBTyCB+Aeps1vkGAgYjPj5QsxfeCieR3yu+YLQyAfTDEfUMrgRXog7VTwSGveG7p/zq
h4bg/HewbsgECi1ci0PeQrjjYrxFeUEnKCSdCun/iD2vmuFIQAvnwXF0tq8EMQ6t0E4WqbrLUf76
Gkal1DfEd5LgWBa6U7egJqj35e3Bg/Lv27IuUTkahkXwKrlX10e/5EFyII1623UZ2+wKIYK9eZgP
CUR8In0oEfP5Al3nceOiXPEobFIFiVo9mfRN/kYWlStIhoYnqkDvMg1xseG0rHh0geVyyUB5waiL
/C3rgYd0lxd3Z4KdPn1guVxurIJ+DtvgdYLO7luAevS7IQnGBqClYV+tWGxLQUEH3gfYtQlex8jv
ujvYlBeX9bNTz7PY55cGlssFnSEwqFYzfQ38Qd+Db4c/6iHbp/8c24wKJQHTfdlN9NXM3Xj0+YuU
OOVQMzGnekRaULvFTYM61jGh3sbr8fPyLjhM/7YKKj0fhPiKQu1Gv6BS984oVIUrGbopjjhzwNFy
HCLkVXOtzcYkrm1my+B5IxaBAC9+raOSK9Dra6DcW8pwF4xds5M+KraFodzAJSOKXGMYfO7L1I15
HJxAOFm7t7tM/j+kChSgn4G28SurO9BWSxk47XF05fzXvvbtN1aUFaQ0FXTBYsjpHag7j/o2jxe6
m+sdrARzbGqFzKVIXYAW8KLHqLrhIPL/DYpE7YtEAv+uRl5PHEeQ7WxglVeW3WZYIFGQtVmm0FsE
uRSVAxanHJTsx2xTb26ZmU9eE/7S9YcXkTKlSOIxUBfKsr/kGIVdCnoNeRcO9Zjm82SOk+7crx5h
085BWQcCiBr7ouFcXUzeorzdwEjUAOnGfOn2+iqtRF9sPgVdMRNWqGy+gFqlulFD/1RTEZ8yXzxV
UJDaZ5Q2sYKvlzKzkQ4XcCuhFiEK5L03jV9mmMtGDytHjc2jAAknEIVVynv1ccMAFUC7gytMyhfU
hnZRQ0VD9UJNc7cwKl6furUurTu/rZpGdYL/X5cQdP59EQhmA07V9x7Dhb249voUWuJbKizLyn+y
B21GBRZVTdYnE5K4qLYBaUTJubypUXS/Ve+7Ykc2o4LxJSDrVTFeUM4/G8hSRxO7nyfuu3cOslb7
hBVBuf9vW6q9ErwutBkuEMFm3wUoaX6ZmTr3zdwkG0nmtamynAIP7yTigG37JdHBzL74M5z3A/Qe
EPG/vv4r58F/uBSabiIoR5ov7gD/2xH5Henr8Vjq5HvQkMemi/Vx6Cpn40J4VxX4bO2XgX44f1wt
+1mqSFyk0b1+pdCngjMI4mrXnGs2S3KECJIbvwESPNDfKQXD69cSpCG8T1ncoOIrDmXobJTnrJzu
76JhHz5G1YDd8EwhhZLPwbke5VOIpy0UHjz+UNH4GR7rhpmtTbPlRAhEA7xiqH2E0SU9+Ew8MgBM
j37k/42yhAMiXk+9O+7LcdiKDu1U9FOFNNiFumX2ogaBGsYkMU+O9qMNX37Nwqxjg06T78VgIL9I
xYsvrpKAB7heac5wlNotTsi1ELRdt89HuKoxNe5ljsX3mQIEDV0258lvhMbzP7yESZYOE7ZrUqA8
byi2RIZX7hO7ol8J3OttjWh+2fvzlALyWM5HEhIPyWuUEYiDUwJM+7zLAu1ifgFtuWyOK/etnWoU
53r+wv7iYTYdAMN8JCsdHb1ObrIFx1858e3KflojsBAiEPfmQj0pLQvnQBw0/p6jhPpIc8jocJP7
2qTzskWvD3JNh8+u05egp5J9k0wX5P3Lxj0g0gaRjJQ3EVQC0mRQeJ9nbHCD5IhMgzc/otaoZb8Q
FfOdhwp1D/l4LDJRmPjGkIDyF9pQ+HrXv+4dhPfJqWTzsKCucK5L6Au9KlShyAsNiFM9aZnk8dMs
I0QaEP2ovd8QixVxfdQdH+fs93Ls8SH3Y4FanFMJwCeBlE3RsCaNPYgwHUhUt7+jUI7rH7xLoClx
aLQo+Z+S9A2oESOVMCCYoAOBoMc9FAmXVHUlotI5cwivK/dI+o4j2paVLgInbMidFlXuLhvD6hj2
lRm/TTMkDDFt2Swu0Ayv5LF1VVulIKh3YJDCE870V+lUoQNIUoSXA5RowOSQvLEoosjiAhfmsKNq
aM9b5FrrNjjjVesLwNFp1sHqBtNBMHr2wz6Fbn3svvkGK3WjgDg28QmK67l/W0IXyJM3ZeESSExl
WQ7qnGNdEF+/+HE8QZ7AjcJQfqs9ypBBzFpgsS4kbAd+gapA4PyAkg4rykPdsIk0qRKVP6i0cMeo
ewH+U0fJgToD+KOmuKzIT456XE7TWpQ5OTnxkJfkRIyDjOSRj9AMxZdmDpT0EJ5KEA/tUY3TmyM4
t2v2FUFd5odHTVntH0sZDlF96xE3EHe4y33JDgHkmJtzWwzTKFNI1k/xVz9LOi8EcoHqntzk4+Rm
f1/fdWunTPDvq5C4XahjEBC+gdzm1rg4xt7pQrxQvXUBaHqu97LiQdgMPW5NTOF7PH5zIxdh+9Cv
hvoOucIy2TDttWFYb1Ux9hGfXIOQBTBw86kyTvfc1qZ+BAduMZ0KUB9v+CprQ7EundKYptQN4Ajh
hIj2DStj4dyPXTCSjQ4+8wcWHbnltvvgD7h6dMFCA92QbCj+4pEs7kI5I6LXA0t0AFtU1SBeUmzV
9S2t2ofO0tsyzA+9QQ7QASug9M96ApUm9NK9o4J61G0Rcr4xoM9mbOnC2mJ1TSE1pgfvTHMnZK8E
wdfkjkO2pNixu5YOLL+mhirQgKcWOiAOf8gaPOmiGXSg//+9u7Ruby0ShSSveH4mrWkPYQvezMSJ
N+7dz/bt0ri1m0ideRVwB+SBRzN7kk3WHRQDaRLk0snj0OdblCgra2Aj0dwBgKAC3JVnSbzefWoJ
ZIYQOZfm265JsmFotIA8LwpkunvdJ0+ZANlekovouK9x64njgMh3cqc5PPcym6GZJaawSpN+iH+/
3v6nTIxYBRt9VtPOc9WEJQ47j0BNJfcOdQaoWxmSMwhTv/G4gZgPuIUOrcMvYQQIH3WDh9HdJAD7
zDVfvsAyeqlmv5j7xOAKppDO6x5LwMGQwbwhAInlyXPQhTsec0tPtsEX/lQlrQjOFPHCFwZhSpCE
lz5ydNcnc2VHE8vaDcnLsQmi4cHvGx6lsg8XbKXJHBFGqYOnlhpvCp3M9RZjxtrWtqzfSDEXIEc2
9xweTYocpX+I/ez79dGsNW4ZPwHeRIeQTnxQYP4o4fykUevrfScLsYzftLnfACgfPQD6+PdIVZmW
7ZaW7cqH2xAzRcom6U0fnZGkQ8YxIcMhSHbRXmIT2fAyNwPTnpgZO6sp6vW9yWhyE3tt9wSqvFyc
I+jf7Jp/G1tmZBeUgOJHZxB4ticzAX19Ao7NTe72tb/s4g/Xn+eUwguyyrA0arzxSw5iuZRD1/O0
r3nLrGu3Z9nkAOaAUtGu/xYMc92+jE7gOVvhn7V1Xn7/MADSibJ0WRY9CBS8goQoSlx6KNrlgb9v
CJY9A1riFaoOnFMNxbsUFJE8HYvkr32NW7YrFVQdiZcgXfp+3mZhpW6D0v1nX+uW8UIuAkEjVD4+
qE5/KVte/MwD5Gf3NW4Zb+2CPAJPZHw607w8qpjJ1JubX7tat1FhOgDrSR0k0Zkh9n6ENFZ1qNxd
2mQwX1siQk9Uirr2nZNrUPsOse2o+d0f+j10Ukvz1n09iybyyNBjauayT27LGOqpM0jR9u1IuxjU
7RyAiz2O5vvWDW+mGfXdUbXXVbJRYW2iqhLCzs7JgEXlC5OAZEPENt53ItiFoOUEFnmAc1iRvkf6
ZtalqP0w6fVts5wrn3jzNhjMNSAf7gFcPUGUtw2PtA+Mi6d7IW7zequUda0Py2Y5nSKpUW3AUtUV
+ufMY4ROaeM8Lcxk14excqjZUAM/KbUjQKrIQFePiuVJNjqtYLrH682vjcAyXVBegRsgD9A8Uo7e
IZvbB6rAD5jgH9d7WHb6J+tgowxEoOMYHjF5qGvvTnP4Py2Yh1tEcmcG6vVi2Kq8Xuto8Sc/HP9l
MDgRRbzm5IroYfEZ6eKujs2DNzTHbTdoxT21QQcKLCZZGCfiniXkEYXMt4pER93SE8S302ly7/Jq
q6BlZe1tBIIJiDSmm5JzCybcNsWrJWepAxzr7fWlWWvfupKBuAEYcCj1AzULY4qCeRf5vPGSWFuO
pdMPy9EW06hDgPofRElvJbnIgjySklzCjj71E9JZ+8Zg3ckmyg2BHKO8a6HrkBJVZelul8uGGoD6
ux0iTZGNrXWRpIZLp7wZ5tL8ue/jrVvZhG3CIiajE6CCwJm1AOFFba5+7Gvdsm3m9WxqaSzuW0Ti
U6mhyoh0/8a8ryyvjSRARQWbGW8GhghWcvJN+cqyqkjdNjrHMrwfEqAarw9j5YjyLbtW/YgybCiN
AxTYPRPc4EiGAVmSl0acr/ewYgc2qMA3IwjkZTPciaF7NGD4QbGD2IO/gQdgYwjqElR8QMfFZyGT
Zx/Jn/PslGrjcF2bG8uCQaUETH6Xu2eawTcCaHLBCTdy4O1jAChBt++mtuUZsgI05UXeYYKi6O+y
jNgxxw/7fBgbLACkfDhmo8hOYUkQ3vZBdTyffJASZ9/2La91S5e1yca4GqIT585ID6ETv0QUSsDH
fc1bRtx2YHSv/DA6MVQvlGmX+/VT5W3Kf61tTsuKTR1FDAR2/b0/o5iO+Qi4RAvQ+frHr2wgO/Wf
qYrXBvhunopF+bdGCqRNCYiVH7rBnbZYV5Yn5Cc+gJ3/54NAAMQfhzs3AultCGXFjCwUSgWl7Ahp
EbPvlWMDAISbtHoWRXlPHDCGag6K1bLZuU9tEYVM1Y0bZZD1K0tw8h0A1SXJt2CsHX+PxhKOCjv3
TwG6LUGFSIEHT0DCh3zai+nGLXHslY30Xjv84ULWMgNJ6MCQnZmiPLtbVCfvpswlW8H6ta1k3cS8
wtZ0Ak5OLIJfh2K74gDowvd43lUEv8yPZci8bsZu9hS2UTD+hKxWcBxrsVWBvnKh2Ul6QXIoN/KC
vLuPJl54fxUZhDmIqv8jCfM5PjgGxPsbhvdO9vGZTVh2rRNEG2nikZMGs1udChUjkrvg9YPUT3Te
oCa2n1+KrqM0NUxE4ZDqItQ3TocNfhc01OiXGMDyfxqA58URX5n3aQTA2C9ksN3yS4Z6pF8MDlFw
8JNZwEEyQBvweqjbm7IDgeGpKBAG8DmhzavbBeQPVDOQ5jb0I+cXAij8SwYJLhRoI8Gu0nBJAj4D
r+7/InqIxwMKkADyVjlBhQjKeFz5NM55y24gzTpnNCWkIRFJGWTp2VGQAdImKS6qHmUUFZDYLYzT
iYU+YSxh/tUMiSoDSGWi/KNJQQuE/7uhBfLvl3BWIrkQlyKWo2uBWpo6nKk8+AVAG9hgPTjYlOSI
9+AHQBq5N4/PpM/xM/DTwetcjkPxXKEiHCL1IG5UF+GNAf0SguYUdHdEZROonlGt/AtsHTE/srLL
xxsfGqHBAdzf0x8tj+q/dcPFjxyoovxe10SXR4QJ+uqAzKYx6RgsBLK1Myp1nGkOaB3YhUj5rYqH
NjsoSnP/pnJzjx7isA6HjVrglTPVziOCYAJ8wrOOT5okp2xYdqqfREjo5ll8G8lKOPsuf9e637IR
nG6oDYtPZel4KXXi+aEhEIjfdQHZNP5t1ULdFeQ6J0RWyUH2EAvgLc9A1DH4N9e7+PzFFts8/u4I
CpCeo4swnCBn6usbqc3gQksQJ0jbRWcUFZFbpL4L94/rPa4chTZOJgNboJPFhJwyN+fP2ZT/laFa
6R6CIxvwpbUOLJ+4FaXqXSoJHp1QGJPwLyH+hZGAI0Tn+/waGwcTZg1k3nqN+iGePEM1bzh2BFJI
12do5TKyQS+tF5s4bCt1V0ZAWWiCsJgmwT6v2Ma2ZGEAssMpIicUtVx0TFiYxhFAoQFqw7beP2sD
WH7/cJuawRkTQWNyAgDkB+cLfsQBAv367Kwtr3WVlmGbz3AE1B13SPWD1yEwVqaIf0WJcDeOj8+/
P7alJ6jIqpjA//pfqw4H83uY62/XP3+t7eWK/TA3iAcDHRmwiKdQ0QqOfjgaoIs31eI+n534P4IT
Y4h6poyxe1frUqQhkf1Pk4HjNwFYd2N/rvWx/P5hCMLvvJaB8gCuGKlRG9lmT+/vW+GqDaKrtUmy
NhDq+oYCWA16MhKxVYLsjv/VYaOXbxwRa+1be4i5KlfAzSQn2bd/ugb0JLEGjG3fCvv/nh4w2pNo
ki4e/onXagCXAJOKjmU/TcPLvh6sW0fVYGjnwPqj7BVusM7DV4dsMoKszY3le7kZStqGekbMznHB
oSiIl8eHopTNRuJ3ZffYRHl+1Id95Lj4+DZzvvtLUBuVot+9vdHtmFoXAEBhMgmh/Hn3HjlSDCFV
QGWGdHfwP7blJJSCMAJAgfrB7xqwcsRMpK2PLnatr02/R8EyjtodXz+AE+lJJYjqwMsYjtcbX5t/
y3ozIVBD2Xj6oa7Ib+3UjQfDcHwGfQmQ3fUuPne//sOxRykF+c/UJme+zI5bYo8mbfbVMHB9Qo7k
5novKxvV5tojqk9A9lQk5xrPhZSIeDg4/S6Vryj5D9ceAmhgmPZadQf1VnYgDK3HVft8/dPX1sAy
YIknvzNmhJ4RuwvSTAme1g3xjlVQbRWfrXVhmXGLIvky7wAOT3keCn1QBKm24q6gyg+L294Jxy0R
j5V1sCEEdZbHTt8O3VkmLvmBau7hnxGqPcXGfl1p3ibxA0ZUsLyGdaEemiOzPMn2sUEuY5ePDZD8
v09rHlQoPBemBcEpkDy+BKc7C+HPFXG3VbawNgLrytez1wnwKNKzoUBl4hHV3ST+Hl4Q7FObaY8m
7WBU7uRPGYQpnso5S166Yt7SNFz7dOuw8IFpC/OkwmGtBlD2+qjEPy76m9fNYK315fcPjoTfIqKD
J3F4ZixQd21A2AkE7/ucOBtOaPy5Bm1CEvAUhPR/hyU0a6uuGY/7Pt265IHeTajsZXhW8FCeZEuJ
SAep9867dUDQyXdpy98/3g9+ZG4vDuBq2KMDsewZ62wAxY+BuGDSIezeY3oqqNUY8PHddEKZ213z
YwMJQeeNsEFQdjic0QVkMMH4WDvfrze+crbZKEK4534foeDs7EfdvRoL73tJjbobyYJ/3deFZbOs
5X5JXdadGWLYR8Q2kpRokBZNFTze612s3JI2mlAzN4rEEOLc9CpzUC6Y8kD5lP02RH10GPLaeb3e
z4qV2ZjB2o8NTua6O4Nr4lkv6mZFsOnsri2FZcJl67Qj84vu3CJBl7YCT5qyRXVmn2yqwq19v+Ws
66ESZTwVDLTkBSD3S/IMIgz7Xhq2oETrBQZUcjm7LyunQRVEe0L8dMsPWvtyy4pJAsKW2PdhZyP0
hWmpQJfizXxfhjS2cYFuubCdlbAxSD2OOOUg79B3emN3rnz7f6B7vJhzXnoujBchjndhisHffMSv
tW6ZlyuDCjp4Cq23DQJn4IOP7roRjLS7trxNBEfaOgJEPQA5qxt6/zCgQ15Hr94qglox3Mi6FMPY
I5Q7TnVeUBslyOszrC7r6VPg0b/2DWCZtw83I6sZIn+N6M/1hIpDOuOFComNraqqxbf5b3g9tgng
RNVCRaPW/Ik3Db8VoyQ3KA5FtCCBlgCwAsMR+L3oaaSbQNC19fb/PR4ZF6CFmkNQPlXtn2DGbW6S
EdK81ydrbT0sM8uCWekBpDRwokHxfqAKBswabu5BlQRuCrxwrvezNgjr2kRlJ3HmGY6uChvUhKNM
DFXGoK7e4uVbNv8ny2KD+WgEdoPKd/mTBOP/OZTxcp4+Z2H+plrmvI4cCcFdI7GBfWyGNKGrBa6e
Yi6eWgisfps9x9+HO4ltYF8Gvp+BZ0EFKmxIbSiQOD32qAu8/u0rN44N69PZ0NVJ21fndkIdrK57
8syTSF58v90q0V9ZaBvaB3YjHXYc2uvU4V9RXCluOwgb3V7//rXGl98/mHbrzCogjVedIXfZPiqo
nN6PbB9qKbaBfaYiM6L5Wp20i4CBUNEFCPotn3fl2LDJ3WoQOHHXFeMdMcEPXshzOYYPpadealec
HYhHV+UWH+HaItsmXQRIOFZKnQyo/X4IgBSr5ebPfw1V4/x9fSHW+rDMORMSJ+zYK2AT9G3W5cMF
WqDPcbV5T6ystI3uo0yiVDti5Zm5kziRCkwsIkPJy/XPX2vdergijTfOg3bGMxlyiRpGGt2NzaZf
t9a6dUG3PbRHRgg6nXmL8Ec4ig40ceAE3vfty0n+0QYSMok+Mvy8hADroIKG1yam8rMvJx4orP/d
NsVNxuKIt2/ALXm/Mw5812uMl8248a78bNss7VvzDikkKCF0kXgJKxeuixi7sfiSVFWdpXPsh1sS
3p9daks31gLUcB4ncETlF93I8UCJD7GKIoMbQHHpDGzgx+tL8ZlRL/1YSyHYVCImNLNLJqC+gkLW
h4WSBPq4zdFfqkHKGMWsNXKA17v7vKCb2ErVCpxUWrj19EYzsCS4LWC7oA5amN/bP1mITJeAvvCv
DCI7Zwjn7ux02SoftluNy2jMuaffTIyM4FLBSkCYoIL2UYLE8eCC1KCj7X1ebqUg10ZpPVkQzYhd
1kv9Btxo894hcrnP7xV74H/pUxJ7hxi0KFGLrX99Yte2peVhAS4+9k0R80vGoRdas8y9B+0TtB1B
q7gDCrhsFftQ5jX6qH39VtOhOGkToRBGuObm+gDW5sw6jnVmKkRUqH5zefsnVfp9jXBOOAd3qP4U
CFpGC8sFWJQ2dv6KhdmJCMlxnQlN6wudi+Ic5gE9Z13PzlUExoYi3uxnxcLsdITbQ9UgALroDZIb
zh+sMSX4+7hMa1/NYKwb/Xudu6cmgMVdn8nP/Eisk52c8JHParI5bC6t9oOjgSANKvHRuivC5NAv
maJEbSp9rOw7O1fRFqBokrOavmZ0ro5uPrm3bpj9quhmJHttOEvPH6w38+tKUUg4f60RCG7+YO4Y
hHeJiDLepBp5tgZEFLIezFFKSsM9LvIyifaZUYyTLDjtLtoD9kKzvn2ZDbbI9SVaWrFd/aV164Bw
hYckap2DPCsfui9+VvDbShKEWa83vzZl1mEAdnK4MjQX0Hucx3s9Y8nFHDV3UgLjPCFQkAAgtNHX
2lCsU6EUpRMUYGN8y6Ih+V7PXtIfxgTEChu7ec1MrXPBjHlTBGPZXjIyxe6pZlRKlhq/7qs8BS1p
2DWgYZ5Uu1FKuLKh7XyD5g3yMeDQuyA4DaEQMJA4f/AgLP9qXB2/Xl+flTmzkw4Zj3jSVNDX0sFY
uAcVSxb9kUPyY7pc72BlA8TL7x9sRpGcGKW66sKWeqoa6UPQ4YItaGHtSoMWsTkv33Qh1mZsWbkP
nVGpRqdXVfJq3ME54EoTd8Dt62Oeu3seTbAXm+ygDN16DpqguvBZkZe6BgTxLkZiPb+7Pl9rC7L8
/mEIqIwkjtdl4lKiZhz8wUNS3YAcRW+9y9amyLJ3MzNd1SCTvUiU8XvHtqcyS4ULXNft1JBkS35s
bdktu2eQhpQxidgLFXP1WFOUIGcuqmNU1JP7rmq/N00YbjhVK3Zp8x24DockUa/zF1/mGoDinMvs
PjJtzB5MGSXOMR99j572rY91CIASFyRfLYmf61BHT+FCxesbKjesZWV17GSFHrgkc86Ki4o5uXMp
Iv7tBOQgr9qt8tiV2bJTFhTBSNKFhF+ME9OjRpZLLOxoYRQFh4CBZXrXPBHb7jlJ3EBl+SUMXd+c
DAGp3FNAUYC6seorhmInLcIyacO61/yimlHeyQlijdGwqy4RZm6nKhRBLW4NB/bi+hSxZn9UEQRx
dJTf9B0IbPfNkWXrJcmEDofJeYOfMopUzUXWpaB3ZzfX219basvWqesLVSFA/OaOpMKVG4JwBJK8
rd8ehC7/uN7JiqXbeQsqoCIkUfxwkdFQxM2NnBOhbokcGyIOIfjIzdegdOj4t0LFiG723fW2xg4q
XQdl+oy+MtGq5sB8wC1KMm8WHK8ZomXmoL/26kKb/CLkCK2+Mm+D8AAdzYTcz81UbNzwK3vYBiyQ
WYfQUwJDdT2KID+AUCsfUuPgAX99bdbatyIEWje9yeM5fm1rGnwF8AsYS6hvia200govIbHZDsoR
FPOohw+elawK765LshipDsQehCNT04gkefRVqMefnhFG/QhdPgaADiMqC+4IXhqWXYoEHDv7DMrO
tiABS7qyqoI3fwKdAAV3/72HN/dx32wue+XD1Vwy6DY3Qxi8hUWNgoO5dB+BFd75po2swwAlviXK
lFnwhod6AsGtEmpoflc2P69//MqGtjMtPAQ9vfGE/0ZHZ5ZPxMHz9VBzgNOPVNZ/Xu9k5cCJrFu/
reaohWxqAKrvEGTPU+c+QoPyqY/75t4Lup1XWGQ5+oQhVtIlI33mlYBkkwzL1vvhFygwPcXlDGwm
ArZMbKAE12zIPgkCR3aQ6wveyoIlP2mLHPktNHtm93B9zlbat3MtAwHV82wU+ydjys++AksZ/QQv
Nt2CKKy1b50BpmaobSwqDk1K3PcQU/xNU9StXP/4lV1l51fY0Ne53wX5m5kQiDFBBkkATopA3gxe
shWpWxvBsts+2B1loCzT9aguBNzOzW2W98NvYe91xQ4gOu56O8lCxqz3XeUlb2qe+SPPMu83Arjv
TdTO5bfr87Q2hOX3D0NoF2YMThPnURIpjhye0Y3nbUkxvxd4fvKG/0+uxWvBhOkU3nPpBbK4RyYH
V5aMKl7+Qv42Lp5YPgJSn8Njio4ZGejBZbRJbtpxHt3zXM49uYsrvClBm4IkfjbgHf2VtH3nHJnq
8SykSioDgRMuug5cnmNc3vFMBIhVsX4CIX5AB3GcBhL5v0EYpt9Ssl6bNes4KTsxlXmRsVcZqelR
qVygOGOLsGTFb7EpGwTtlSwdxuDD49XjV+QIgurvZoS3J6vm2RsAhby++GtGYp0gEqohSS4TdWHd
NGvQvgbQMBWhB32YoTVbHBErZ6+d41EqCjx/zNiTNg27XeiogYdEbthrxHH2nV+7xmLrRYQtCs26
aoqeM6r6hzCBnC4bAv11It2W17oyXTZ1Axn4zKD/Fz1rwHme3DmGLo0AnZloOb+9Poq1ubJOlJBm
c9exDvx1izmyUf0MGZ4/ggZxmgebnLEr+9fWjaAjVKCKyHdeDCW1OUNip77V+Uj4hruzsoUD61QR
JAL/aizFJQykOXOwroFXiRxKydSD7Mbb/cFVW0HCFJ2v3SAaLiTnMZKhQxOW8PMCjWMyEkWxYSpr
M2ZZvIxDxxeQTn6VFXcfCB3pJY/GLSqbd4WGTw7KwHIcgPaYAmREkhfjxzWEvh1wlQ4nRFedJHVZ
WNEvvo9CdAg9BaR+KHEyol58dPKOHbTXRd85Kkxj2FW4VAw2QSvBoWoiFh7arkI+9QggO6U3wGRA
jOi2mTi/ZxU15FICRIN0FnVUD0KSqX3I81zOoMAYqwR+8hAVwRMoVl23A0fJoNtbHi91v6ZO6ugL
owMEg65v/BXbsgvJadUzgYKN8jXzmwZkNRAeGw5EB+CQb5zZ7OGJw41qV5KD0HJESrLjr3ihd+VJ
hrmn7xzH2ekz2RXkxqmQ/IR23yvkVEOwMaP4lNxWvRttRfnWDgj7yEYiJoqmXL4KMUWApVQXYqj7
vQ2Ly9zkW4/YldX4DztHxfKpdUz24tZx1dwzWbLfGCm75EvfyWnjkFgxKZuYQ5bdLKsh71+zNi7v
69iJfm8ctcUbtDYEK8wDxlfXncoAvCLgGT8yvL7AWzxVp54xvs9Btqk5IDSLRG2oxldGePKFaCm/
RHm/RdW5cobayh5AZwVcCcZeda7AsJBChGcMfrRsBmu0mnuUexkz5PTXFBLUq2yY4dqaWAe3hoOh
E9KX6LSBxFjWVGWTVlo4YuecBf/2N7U/ucTkUfJCiopF9yVEvRB2HZT39/VzZMU+/iPqAZUxHWuW
vHgk/4bEofMIES/2xQsDkP3Gbe5tmcjySvnkxLa1PShoRmJndqpXQqPxLDoJ6UNo3eoqZ7d+UP0K
h/G26JFP2Dcuy+7dYcw6A5wVNLG5dy84+B3eyWDkhFx5HsA3vN7PygawWSrAlB/PlfZR0o/Jy5/M
gAD5S1caYvZtAJukog2l0wcoCH8JKWRe0pYAHJg2XO2cKJumwkR6zmsxtdBR5flJAzYmBeLUINFB
iX8stwJMa/Nk7WNI5BK/HML6VSWufwLTA390+i383lrj/r+NBGqaExkd3CKsXiQEwIVxFEgVnPYt
seVrLMFO5sgmfw2zjD+Az9ic26S47Gvc2qcm/h/Orq05Tp3Z/iKqhAABr8zFnrHHcZw4mewXKrcN
Qoi7EOLXnzX5XrwVM5yaF5fLrpLQpVtS9+q1AsAA87D7VwS1/KVINOV3bo1yt91N7dul8RqljB5H
Juoz+KOgbShiBoBdzCvce653sHBu2FoRnGemiosue+3BZr8FzfScEOCMD6Gq+v31LhaW166MZ2YY
CrB3uB9ZJHs3wRw1kEyQ3tfbmrfeEMQhvAkcJ39tXc0e64vWlFLejQ7CLo4XuNeYssqczxHt8ruo
7tw+mVm6Gt9ecOC2dEPddBXc59y+pL2J3I3xiybf1B4t+JfgAkVMwKjmdy/Xp2ppsS0rNjkEBh0V
Rh/bDrqWOJf+EYHHP83EfL+tA8uSIRzZVtj+9KMK3fbQVihbiUbi7xETWSvDWTiIbH4NxvM8DkHX
8aJVBJnRWeywn6bHOmqiuzbM+6SLsnjf6FXuhQUUkk25IWTQ4I1deJ+FmF7bErCwJIVk+Ulo7zg3
TjL7kwBDMjgbUeKCV9/1mXx/mIGNWTS0E24UNBDBYQC1pLx5gKjFL4W8ZIJAIgQmFFjjXJzA17t7
9/YF8vHL4N/ExQSBbBFybeVTxIN4PBjROHs/xMBYaaBNrFP10butTpeht8ug3/RWzRzCy0Mvz5V0
x3MEpi6o8dZxuRJHfNem0Lx1F+Yq7kqAgsWTmaFZnLnQ19hg30CVtoFE05MbQvh2xT+/r/GDvizv
IxEmhsxliAgGCv42OubDzgQEYsFtkIDU8TvQyiWUPS60muLF7fJf19frXZ+Kbi8W/mYGdZ8XqmuD
8jwiQNPuslnF5X3rVG24crC9u//QwaXjNx2IKDbAspIMcZ9A7/T8+TIqytofKL7ywUDbHtyq/3Hb
YCy3VGaAqOPkl2da+P1etpQ9jykt725r3fJJJo4gxmWq8tx1wJGChIT4d4SQot9eb/9dp4qZsu8X
YyUNkmnyHBv2PFRh+YxYEDkQkJKt9LC4yaxbBnEUlL7ivDpL1GVscmBwoWvwb0EQxuJVzE9l1B36
Um9jsFh9D+UaRez7WUUS2u9iVxmfBYrKM5LL/3ZFffSDz6kLprKsyxCoAQZrkzpy64b1URbiV6NX
EX6XbfbXcwM9Wx6CNyl2dJCV5xxlirt0CvNn7op6ZUssOAibwTJymU6hXiLPKgpDXJMziEJEbQua
MOdLk0OW+PrOWBqE5RugzhH7ys2qcyRjqHsCgHNXKARqb2vdcgFpDni20YE8MwX1AjeKw7tau2u5
ngX7tzkseUEEWFyZPPd5ekKxawON8OiXzLNfU+yD6q2USRkgrH19LEs73Ga1dKCpOHdQczxDiftX
PdQ/kRvrcOz5v8cRgPAYFStONr3Ok/NNe2TltvLuyY5NZnkGqHpCmG/C9h6y4LEV9UPh1c7XcGrK
7Uzy+67uoMY6xMPGj12ycmAs7QnLlCEWCXXu2ANFhTuxj0JQ799pdNfqxRZat8OKLnHq2oOk3Hng
RIL1DbiT5psSbhCugcqXerAMs0lNCt2nEYbp0RiV4gq6QuCzAQnc9Z2w1L51drMU8dh+hOE3VR7Q
pL+EMD/2rjeWh+sdLLhr+8WfQreh6zmXZwJNw09zOJlXIwnWw1TNSqZ6wb3Yb/4+Dbsmz2l5HjrO
+aYEguklakr1mvPGd7aBT6PPtw3mMotvTmmGEkcKWcnsZHID7CuopMhRs9krNk6JoOaKdS74Altn
UmYuin0qJc+j4jRxsvqx9BEnc4P5K4vbH75bIInq/3N9SEsbwDJKVoIppm1KeU4ZKjPaQI1HEHKk
29tatw5rASksNY1hcGLVJa7US73lpVy7Cix9u2XcRJdpyB0vO3GnD7b9CFbk1m3W0pcLy2DHAhB3
i5DeDbKT4OmvaEIICZyRe4X88sZvxo9jql8v2YqVRV/YxHZgAJx/+aCDtjyDKixIcMkdNiAgkB/i
si0TMfGb4DbQ4LMMXpUNm4u4Ev/rh4BEfFu64uX6ci8Yu82bZ6jTua0qxNlU+smLQrZlAC18UEXf
fL3ew8KS2/EBUoZeHsV9cTZhOD63IRVfCn+VDXvp+y+9vrHv1sUNIq7m4tw3qBcshYv0UN2N91J6
v2/7fuvuXQyRDrmZxNkNaPRU9GyY7lHNLm+hucVTz+bdbH09B4Oq81NR+J63b6aaFR/HoXGafaX6
Ofx42zAsu+69ehrEgGMj6gSo4SPTtEnj9qBiva19y7L7KhuzqSqqs+8D34yGS5LIWd/C28DwMrCe
37ULYprSq9MD9cFazUeAXorL6/uWj/+rPlFUUkg/jouzzCOHbQH9daNnQNnNmoze+77ir8rElJts
ijgTZ1lDD6kkA927VM5PVak/4iZyi3DOZZas+zRpO910A2xNy8B/lU0cNr8b46bifH2eloZxscI3
1sYR+8jbSvAzA9h/w7GpttNYXWq+S30QtAluquTEQGyzJg2uHbnm53Rqiw3KHoNN2wFUM5cuWHIr
6b9eH9D7zglFA/8dkCnVbCpTpAeAEKK7DFRQ38O0yldsbmm6rJPad0rPm3yPn0Gk/68cndgBO4H/
UuAw2ri4sa1xEy2NwrLtzq+0VxmG7Ysofrupg6ES+zjVxbhi3O+/A4CH/+80zVrUhRRwHiiNKvWG
e6N6rhrdfihI6fzTgAfpa+hWKAEIDdM7Ahfz86b1sesNjZhlCSnF/FxPpfetd0j2Jewysb2tdeuq
ziRleV0JHB4Q7nv0XJK6CRtquXJyXKzi7yf6XzWFTQqJeqxFeQ6qqX7qjZBHZEKiTZ2OawKaS11Y
Bt8r1jRSzfGBmiYFH17wD4fgehIEa5GnhS38h238jcW7Ix8NHVJ+DltzplCFoKjedr+OxuFgqqiz
L7ethGXvTDrx6AG+cobM0l4ghHw3BkhDXW98aZIsI6/LZpidsCjOtRbhtoJT3HeKvUwjqsJv68Ey
dALRFc2CMT9HuV/u2GDoNh2Z2M6QzNhd72JpISwbj3SfgTe953/CDaDPjl4hgEczhDVQpDpU3U3Q
ccIiy9QzWVTG9F18IHP6q29ys5mnVRjJgqOy6wT9TBLuzGl+bhE5+dhPGvyNoKoCZer1SVpq3zLo
bIAkZuQh6OuCgW9bo9YqS3Qq4k+3NW/fxGcPUlNZkJ9ZMw0fylxEZ43QQbby9QvRRGbzEkrccNRk
uvHEe8Mflcd/XVh3QYpfbQjLoKjkdXlC6qp89KUsEofobdPfFjBndrmgW81uNpQlPwdxxp5TAij5
ps2p8+O2ubMsnPrQ4x0yBJkDMTTxXTWrbnhsGAXN5m0deP89oxjkr2MOrZ2z6SG7msVd3W6G2QWf
/vX2L4v8jje3lZBNZhTax91K6kC8VnhvPA6meoH6tnzSUpavcez/ut7V0ja2bF3J3C+8ORfA8Fdx
teEQVte7WKGo9nr7C8FEZpMZSualDjA2yCeo+kuTZh+mnD1PKOvYhpyYRNZQHePNo2tAQXjzDrNL
Bj0vcD3oqeEsKYLy4Lht87kbA1WuLNCCh7TLBSXYupkBFO5MSBcfkcotNpSN9aaOKr0nPFrjql44
Tv6qF6xj7fl+AKmLoj3y7PKEYtH8ITZBSVeGsrDX7IrBaWzr3Bk1ukCtNuje5ENupMcSOjjwAszt
IcPLvdsiln9VEHopn8MxHfKzaitf7kundqdD1MlgLVLyflyG2brIFFonXltP3SMEnyE5NJaA+YTh
g/Y/ZdnMEr/g6qEaWn/lqFyaPcsT8EjnWRbjqBycydk4cjiBO685RR3kxWtaPRfIR60EMpdctl1T
OA+OiNtKy3Ooag1NTvo9jtXHnMrPQZ1SSJRUX9reqRK4mGcTgraicW5zEnZdYVb5g4gyLz/Txu+f
aoC1UwQcjVppfmkSrXuAbzxQX5QYmD/gCMKhLRMGurCtM83fDatFotxUbq/7owV/ZxcXInbQBcRt
5bmY68cJTHtbxCjWdsNS49adABluX0fFiCxQW3/rewgFNhXYza9/+cLOtqsKW4kyMicw8aku0lMq
xh2vUYxRj97DhZwpzNhjOawx8iztNbtmEInMIAONXnvUhh38UU9/+CuVbDWA2dhjF4acOcw/uApy
XkVkvl/SjtfHuTSJF1/45hlApJ+lXmzKs6Ax+GJrYMinBFI7esVkFx6Ydkkh4ONTWTQpolPIo3LS
HCn/SCGrqit1VqHKkrb2k0mBDey28VguIkzTKASP0f/6c6c52hJEQlc2xdLxahcXUkQhCyNVeS6H
7rHCYUoqyND4EF9uHBFthsD90PiC7y8ESp0HAqfrg1o4AO1iQ8XnnoBY9kLJg1sPh2yPLxBoBdBR
J4NXditzt3D+BZZn6IO+khMvuqcIEYznvusE/VBwgPITh3X+LSpBCGXZxYbglhsL0dbxSUtYF+qn
k/8H28/CTNlcjm2VDp7j1NGBt+UYbZkes/vMj/odH3GbowOJn68vyYLd2FWHEA0A+VPL01OLkooT
07V+KWLOV6xmqfXL8N5YpXRCf8wHwEK6ElyXHWQtp/3gBZPZXv/6hZW2yw11WLtE8yk66Db/xx/B
uEANlKxxg197bS71cBnZmxGkM4qmwrFMTwTqX+OmLSLccvg4jc9V7d6iFH/ZSpaxg5SLeRV1SoR5
UnfeQKdGntrLnec2g7A5HutGNGqkbQQ+Z0j3kMjd9vH4CrzBGvfs0ixZ7wFfKFeVJg0PIoW4EaoA
T34Vxvf/j4f5kkFYNp2l0+ghshuexBDCf0zss5na7BAF6TcI3n+/vp0WOrEhdHVYVWmO+gjkmaYi
QYYJMte6OaMixtu58ap/WrAKGzuHMqcomntXPUkz/JBpVN2F6zxhS2O4XJfebFiSN66vgyA8kLEq
zly65dc51u0nKI+PVTIb0a4VLC+dIjZwjoDTo2gm5OEdx3zsRNt/7FOdfhANEMjhAOZwgdzyp240
xSmV4hdn3fn6Oi1N4GUbvhmjD9SHmupmfKp7KCOQAZmXJHQaaKne1r5l9AiVQeqHduzkg68RQcse
PAzgbt/f1rpl7fUc8X4e0/4HHjODSAgdym+8vBF3xWwJZ1BS0D7TZnz6wxHXt8D6Taxsb/x4y9JV
77WalGx86kHVv1FuiXpFqBGMKyu7cKn/U234ZmWj3sh5Zpl++gMNxlWu29QKOMKeBwe8k/Lkdtdu
Q+O4l/umGqv+iVbFr8iIbM87yMLP9W2weQI2z//uUxNDbBG4Qv0EBNY9KtL4EaTWzk0QWWYj4DK8
SWTFJ3Iy88i3JIKYPYh8zS4dFaq6VuPrC7Zml4zJPK2NoHP3RNs4/QqZyJxvQxcSHHfXrWHh6LCL
xjSqhv1c+e4pbaP+BwGXFcqEtPw0Qu565fhbepfYSDhWskKMdeae+gisKeMHUYJe4cHlDc4tcPeD
/gJEKgp5hHvtwyd7e6CLwM6dRMQZI370Y9GXLHHiwFtbvIVZtaEZdV/1cRZ55OQ7+lWNuP+W02rV
91Lj9hHQFQNAitFwgl4iAFgR6n2cJKROfH/bklkOLJ2naHBM555oFD1HKMDbqLyLP3WoJ1w5iBdG
YMP6atd0BUNdzolU7rCVsVc/54Faq/Veat3yYWXmxbLvEL3kmraHTKcpsOXV2uNqqXXrpqKgrdnV
ozRPupmch5LqehOEiEtcn/uF1m14oC8mA9pKLs4+uFR2fdR6B+cSMritdcthtR2pHdmU7Mck5LQp
Zi+8R2mav/LtSxcGu9bYRf4gTUcJZCAiuoQGLyrr4y/BwKKEZuChrsr4JE1c7ImBBsyspx+3Dety
V3pzqvTMpFwyjg1bdc6LgEruB6Pdr9cbX3BgNlQQ5T+cCAMHyYupOl8qTLIUirGKiTWK9qUeLnvh
zedrn8B5TYwdFBs/kRjVUbwBrxUExtec8EJ0w4YHln7rVSXYo77nwAnuC9Q68Ml96MSM9B3O4w0i
or+csHxAVf2NS0L/OyaoxyMtETb0BFi8iXZpULPsIactyqWuL8vCPfjPWfBm0vjs8tgFGc3pz5OE
a/bZ7+fuTL3s1zyaNeHPpaWxjF0jz4bkR4GTpWzMp0yl+jNBAm5IOkgk1Svn10InNmqQMgcvBncg
J5Djgini8n7jAlzaZeqOK2GAhQ1go+xGrkF34mlxzrqIJpNXgl6y4L/Suv9hcshiZI4jk5kEDw4r
5I3Dugz3zQq1sSOGgGOFalRbbP8My+8qfwfiHXflcrHgLf8qzUsD8Ee4ipyY7+cvLaPOCTSpa6CT
pXWxzkHUVbWQNEiHE0zd/8WjIH5ucwZWiykHSev1bbw0AstOIAMAwq8BI2jDCirbrD/VrG63tzVu
HYRSm6lWgD+eeCzpP6zX4fhQmag2K9O/YIN23R3IMeLYyT12oOFF5C9GdJQ4rfNQxbO6c9xVbuz3
J+mvSru6R0kGGxqCNMpYPtZ9X38MwbO0luxaat46FSPpy8bThB3SFro9NANktxqmfsUMllq3b2tZ
WY1BXKF1EACeTOs5J4Tlg0+3LHFgAe6ut/H+Pg9sen9QjwdeCBLVA577fiJ8iO6p1M02pUb29XoX
C1eDwMbToTqxMFM68R/aqX7yKa8T6Nc3n+klRlW1qMvznLhLwGJltmPqBg9ejh/X+35/lwY2xC4a
VTFLzwkOcvC+Znp6/RNIxFPq3ymQzv56J0urbNlxBnl6FYY5O/R+loETba5/xjnNX25r3TLktiKy
yueZ/s/PIY3nnHwc3CuL8/7hENjgOjqZ0lHa+IdoYgfhzP8SV/4kkSb7FgVlQ1Q/FqD4uvfwn5uG
8xeoroldJI9JcEhZUd8ju0yfgGWRK+pwC9vZpu6PplqSYib8hyhHIPtRiO8MSVF54vM8ylWo/8KC
23z9fKYc1RU5/8E461+RiKI/S+AQb3qCBTZBfwpuUI87YXCoo1RvEVEkiV/6bBP36Rpy7/0BeLbz
7gkU5D1a+Q+tBFxFl0D1owD32y0rTG20NLJbPBV+4T9A3fGFd3Q8dOCePtzWuOWvVd+xQfZx87PV
DjKOfuTL6i6XkM1dMbdLQ38jbagt4+LPkY+UHOKaCXcy/nzRSu85gRbyKF5qVIah/H/mCEk2Nz7M
oNHy37uSAgxp7oxwfwduSvcdLYL7EkjaFQN/f6mp7eA9d65QnMrob9MrxN7iTIDEalZNJ1a261IH
l7+/uerVBVBCRlL6U0G2GCiRqA77BDQD/soA3jdpkAz+t33V9I0hTeP+DOAFE0B+nW3nuN420Pq2
ojMa0/92oStSkXqI3J+DJHW3jZuQBpvG6fojdfiajPqf2ON7O8ty5GEdjB5eeaRIJjF20O9RdZPu
sPptjXB6zFwgBEZZlO5X49FJBzse0ZoUd7Qax+4YtSCaJPdGYkdu/KrTv+Xk12KbIWkyv1J3dLwH
MO8O7mGuRygoUd+gCvjQgoQNzUvDKkAF+wKlWxr1wQhazsk8d132oKDiw6DIgOrUoL4LaNqZcd9H
fsn2um+0s3edgnkrm+X98xic4P+daUDpO/BGpfQBuTB2NHwIEhAp5Ecwhu2cFjWl173EUjfWnhlQ
MM+qxhl+B00LAk8o6ug4MbOAeMNmKOoofvapbL5c72zBACJr94g84rwJifcAeUHX3AlEFPmmkSDN
O13vwL209M7OiaydA44qBX8z9wWQS7oW7Y7oooUTMrL1Im/reXPMzqrj2uH3Ii7VRPcIK+SZf2DB
0DH1EDGiGd96U5kXUJeocx7tr3/b0uCtRzKdVJ6mZR0c+pm9ILGdbQLZ3KKYxlAqebm0vHEtIQ88
jdwWAmK9+aEC+JWS3IjCoLakRw/CbTy3iDy2JcB6eFz4CaSXVpZsYVpsOQ8CsLfjNwAy6xm5stT1
o+00Qdzhpkm3obqmJF0ZMcYekCPLtnpATk5r/+V64wv+1obiCl9B3wIsbseoaJ7TCYogoHq770Bb
dePXWz7Aka6fltqlv/tsHOmjqXhADzELx3mNN27B/O1LrU6x0SOh2QOBZQLh52x4oz5BHPdr5a5J
oS9Mk32PZVDUqtu+ZQ+m9i+Cr2D20lkLdqlVPtyFPWTfZXk7Gz4F8JWyjJX/vR98KH6jxD+sVlZ6
qQPrdcqCC4kfG4afEuzH9Y7LqjL346Snm2qFqX2RFXIcMU2MPkBuKk+41ga1o6tlD0tff1mYN86h
CJXSaWTq88zH13Fwwe8TraKZFlbX1qL35zoeg15FB9oOPzIJ0EyU+i+BBG7qNiuzDg3qSdfx/Y4d
Wh/65DXXZyFxC1/P7S2NwDozalnFU1XS8sjyPtsRV3xWsg42fe6vPK0X5t+GcWcuz4eBZOXRaMfd
kg5lZTJub/OfNlob+lpUGsAPjmA2ZJuWkel+0KHa3TT5NlibD9DZq0VBf9eod8ClKHhGfM/50mm3
WPn+hdm3YdoMYqj1DL6rYz8N+ec+BMAo6cgIOfHO17d2cnF/byyAKhFLQMhQPwjtsyTCjSrJmgl2
0NZrYdCFRbb1XViTxqoJfXHUMRige5OSDVjQb3vL2chsoDgn19VTDZ145Lt8ydim19P329bYugIa
omenlyY7KoritCgD46o/dlMyVaviN0uTY9lwHQ1Vy3wBE7swoiKx+W/TBNH2tu+37Jd6QdVyp8bV
OAIYA2lz4JVkOGwgP/bvbT1YVzckZ5yZVQUuQGP9hbrsM2XKJK63GvhbMAIbWW3a1ikQ326PpkBu
g3DoKDIBCriixk69PoaFJbBF72XvhwUHePcINU26Qe5fbFQKNPJtrVsHJGctcEcm5EdCm+c/sz9d
WFVva9yyXtlG/jSSoDxeqg6ZP+uNm7dr0h9LU3/5+xvXoPK5UcRU8qh8jnQPkjFJWgjwEDmoSbnt
+y9L8qaLSLe9q1FTc+w7YHckilCaEfR3tzVuWa+cpYTa6wgodgwKqNQDS9vM1uRXliaH/vfL+1Q4
oswwOVoVHc5enO6ZDB69iwO6/vlLPVjG28eFDrN2kHD/4znTkHC7HI0TWb38LHVg2e4FShWAdyU/
RjmeXZR9Jr5Ot0MaFrvrI1gwLBsBndUUzP+6bo5gyOq3PGyCbVdOr9cbX/h6GwEd4U0UotgQ02Pg
lqMoQ51nD5D62K4yFC99v2W6jLedrB0UPYuovlNZFWzL7Nb7g61on6XRqJ0Iy0sL9YMB4rNBdu21
u5yO1ydo6esvE/fGtrK4UvOQt+2RVTUygxIFt51k0fl660vTb1kupGwhnDw4+VFN0Z5enI4g1V2x
vv2XPt+y3ihS8Ryml/WtBGyqhYXB//SrrCVL7VsGrAswjuORivZ1/RNYYbppzGpcYGl2LNvlSO5X
jjOAZ96M50vZhPCmYYsUQrZy9V/6est2aen2gVOUOHdFe1QDYJAdycPt9bVdaNyGOSuqXSCU/OLo
e3RGbh8VO+NXIJAdelvBHrURzukoql4puGZIJDubkIXZx2nA8/r69y/Mvk0OmokMnMpFKI8ygDox
09H+j33hQfByWwfWsUviOqPIVjdHBvnQpMZGOvpNdHJpvcapc2npnWjdX+SfsTtNrQtAqIkn6N7q
gW4iWvT7GG66VF1/d9tALjvgjY8AFRC4lcG8eNR1pLdaDCiWG/eeM65x4V1c5XvjsKyY17JGlS4C
ZKZvH5Wm4kguJ5khSNsWYobYhluD+O/6aJb2rWXSdQH1DhZGWJZs/NS6oAeeOyhTX298aVNZJl1z
NXiFQzGSy1NVDd2JzYBlgsLstrewDW3ulTeglpxVR+2Ac+HPYRDTtfK0hamxsczt1JZBFMfi6CMI
DBEPRPtmPOevT81S45c02JtdpMKgwCusLY8RYd4ROtTx4xhVN+moEGrjmFOkIIJKpdWx9YBjvkx8
5nvI94Md+bbPt6xZgYBL50bURwWCr6RWSFUPZbpW+rI0OZf99GZyZMUEUmeROKYk/JyZ0Nvk9TSv
nPELm9IGLrdzGvT5lFVHlZp5U7c1aA+g/Jvla3Oz1IFlv9BMTWORx3hBihEX9AY0Rn/kxMH9dFvF
ALWxvMTkcyxwR8H0OxDIudyEQgzktrW1rNaMHMqXqsiQJjJQYr34BJxjX25r3DqEs6aZxyqFmowp
x92fpYWI9drleWHmbSAv8cJKFwA8Hqnb8URyAFuMN3waBF9jZF04Y2zlIDmitMjQCTsTjCAvNCvl
ngqU4UVT8Di0qxVyCwZgg3rTIKiFHi/XlKLqdmkHob+wWs3lu0F8cTPvnDE23SeK5UdctfDMgKpB
/Q8wCG3zCXIc0xc1+66zo2MkfmV9VlR7Ovn9fT9wVaRg+J8jCKhI3UHWcgR8cmI7Cl7YPAEaoNlx
hblJUBWKaC3VsaBbiG9wd4dgJZUf3LmemmOtWyguRZkSkUTyhBo/Q/l0aSL5VZquArlbH5pJJaLC
J+51lw50W3tTnm8o8XkO9vWseKo5GVCWGAxzs69bSU8t9eWJgvzj2LdOpx807tkHLVDGuJG5U+zi
MGi+4fk5nkmd5/MuS2f3O2lV/jGkAC63U+puTUy9F5PX80cCcoRP2ViRe+VJid6oijd6VOxZVYVD
EihHFWC8K4N7GjlS7MBxovZaCmhuIr/rf3aNDu+jatT7sQ7kbyYFOxBcdsa7PiYF3bR9HP0ruhJ6
Vgy1N1jgeOqflKCXGctTQiHhVfm/+tqPTvGMkEISx11bHepgnv5hWaa+4iHEPkISku1N4KsdEtlY
A8bk8LkFlN1Loqob6C4DQnMvkWX+aOI8e/Av6fxN78q5SNgMTEsJhBwU+AoAbLMconyUejP0fWe3
fMhT5DzSqHembYuyM1xzOB2TzMO6Q0OH7+aW8QfaIVsNvusq9LeKdGpP2rYPE5Rf1B+zhvgmIXPc
7CWdzT9d76cs0UpwXADZCBONB3jHvumhHBFl7fRI4hn1WioFyU7dmOjAKJ5gEizydCtC0SpoaEf+
q8/Apr2FCpV6IH4ZgidDqAIc79COPNeVQZk6tMxcfw8CbvU1xiy493icu9AVJqb/ToaygXatk7vR
g4S43qtQsfMN78psG3VpUz9UbOq22tP5N9kP7u/MdacMOjtirrYlWNyCrVf7WfUInAhy5qSP5pci
cGKyB+AwuJ+YI36h+Fp9U7PMPqQouTGJaqZqV9als1ekzw65mqPXWpG6SIjr4l6hdVDeO8OIrQrM
XBQlcySMe+wzLzr1hvjeRzIjJfXMxci6Q1ZmrrlvszT9XTvuJS8VD6m3RR1qX9+xEM6CTzEQMlFb
6FMYI0606eo0emrJgG9xYly3k8I0xNuaLmzNhgqkXDZmjvPnXvrumPQDHYYkIGP4s5opptO0ee9v
vVy3JEkHKCAcCAcKRMcgCDuxcobOnpyzmSY0F8OwaxukzLc+GLin+94VZbgrAlRjnhxfN8Ueqluw
7ajPXXNUOSOvJde831EBd7AZhMHvvJyQMnQjRfEZLYz3hfRtLj8WJpPpN7eArh1YAUnqbxAkhMKd
ZD2rXvwJOyjQtfoknaIQSQza1wypL4bSJyKKqAIGEma7ifBq7cRm4Maf792wSfOTbLSrcPUdun7b
p4GXvZCAkX6TiQ5UwapzA7GVeOdCsBLqDFi2tJ9iKK4HOtyF8QRJ8RjogO6O0QFzEQUd+LmAJSPZ
XTTnbnmnBRwTSEL88s4rINsO3hiI+MxtWjV7pw3CDogasOjd4WOHFioqWSb9cZP6LKVPXEoebsjQ
QSMp9DxRvZqykYPcKFUEc8LKIfB3ypvdCqqKrRurLSF8qJ7Af87xzKUpQ6GVUs0n7iEwlmipoSdY
Et24j5OZGnC9OGNQaI7SUhN03yKV0WmrJHXoz6zNign5VaNUB8HBrIrPLK4rvEHAph2xs4DTGx8z
M/dq5/CCRQcATEEjtgvCMWBjMlN3cv5BsBVnMcycaf1Yuy4oMDM+T/4Dj0VNpp0e/VKMCcX0j3vw
jXTku0D+YPwF3sGLnCruBjUFbLXQJYQIRzBD4NRQGftEvAGaEtKQLr/nsyljhLhRW3EARNPIHZVF
rzZ5GDfufnRdiG3L3vRsG3SBZt/4yPonoed4/ihARtw94MEl+kQ04aw2YGxsp10AB6s3PYWC8xbw
qmx8BgZdVpuem5Qd3DH05xMZU7apM59me99t5rs8xDb4bppZjQcdG6jM4+KdkoMmeeHtyBC3w4OE
wmMP9rPBC5sE2lodeXbnNDZfiq6U6g60toJP4HVPm/45zFCJBI/YeSPOVqdJyQOgSF38bx440ntO
0yxm/4LMzXG/8zFHKS3Y+3EshnPMx7sCjLL64OQSFF+wI2jo/jZZHGaviDYJjarMIDM7Aj0dnUQm
K9Tn3qf5Z6S2DHkdwCtfuEmsCtpXeEMDT8hRzQXlgYQHgon/4+zKluTEte0XESFAgHiFHCtrcg2u
dr0QrrYtQIAQAiT4+rvwfXFznZU38s2nog8koC3tYQ0n1BIqSoOJV71Ja+HWBv4Hpm4OBQy2rN2Y
yoP+XmKsysW2r8M4/86Bhh+TyGQFgV1q7EWvwpqs2k7jjKDPJu60ezIGcJ4tsC22m0n21QsQSwya
1Erk4aHshibfDHFp/T3HxjLdGSBlOxi7QYIvxYqtjrDZVm2LviZ8aQ4ZorjBGYGdLwVoBwxtj02a
p1glyju2BaVqOw3uaO7CgdTlTjaRMz0B0Vi2R82s+90LdRDOiQ95tO51LkujT57u4UfujCN+SSB8
2HMk0qr4toImj9mGHUPGlIINmcG7EgsWhpmJ5eWyhfmtpizh2sDUCzuIcuyuGsZ4PgVsKj/ynmTB
HjJ5eBWuhXdJQm0+qm1Y2Fl/C3s3iu9meFbGHxTG4q7Z1GU0hqehHCJ/1/k6qw4jbWqyY2EQTN9V
CP7lduhn+JWmE2vaqduKUNbmpjJ+bH5J0vu3I7gPIIhiUfNjCPGxb3iFtvBhnOz3vt1BodhUfoI6
JrBsL2QHTeIiIpV6g7J6Jb4IQvn0NSsd1CEbyrgzPDBTNZAljFuvRV3VOyp+EMKU8pYhsxNPCmi2
eOs1LBjADRRNafekdjM5pGHTt/MXjjypw+9t5676SaHRvwhG5e1UfKMmdtXjlFe0SwYn7M07TEuR
XYRBXEP6WeQ0GvdTEfrimaOcVvdh2HB60tYLPTdBXLXqg2RN/2/AgTJ9rDlMwXfEDR3fbKXb181W
5RU8ThPpO2Q6ZGE7xBs9LxupKgbqHe3YOVOifG7jQ0UxZdgp28v4HrrvDAJMwjZkOoaCcHWsqYxQ
UVbWTP9kbtSZIxKcltQJmyGw/tFXM+jpLG8lBz0W6mW9TklZD2wn8yw4UdZAS4WWlWWbqYKX+xbU
beNuIGEBCgwJC0gwZXkTkbTwOrWrcML4ST6Ogm8ZoQ19JsCY6XsF3WcTb3gn5QdwjXF+9GtaPels
zOVtjXl4eGS1b2D5amw13UxARcC+aTLgaqfoA2bdjwrQPZXWHmz6HlzH97P3VhOsTg2hcLN1mWB9
6sVg5NhgDO64k8tRJrJF7nPq8wmHrnVKL753NA9Oxm9pfRgAQfF2HiTNw3yTmbqMa9gkiB4bjRCV
EENiJ0FBGo6tb/1dQeCyMibSsGbKYdxZ1vQbVaZxX+cxd4BqKYVTPlIu2+YEzr8TfNXhCC+WxJ+h
N5GK1kOeZBovmvfYieE3HoGkhNArdbywoSOHhwdeVK7z3ThKsxtIqxU3dlIY3iVVp3Dq0qEQOJoG
z6oM7s5NFhbHuMgIBWers8ErKk0/2/Xl7JFtNATyvWZdy7+zfEBuxyCZwjcQ3G7AgWVFY1+g51io
x7ru8vFnXfgd+2XasC6+uNUY1IkzWVbeQvM2rBYlX263BXHyfIfcVtffwoIG+bZGnJOfHgUAZ4Mz
cOZ3XuVr9Jp15uf34JFokjDbdN1x0h4we1BMnqNnD+7n3QfL/bLb+tlQ0SOl7dTvWCUnm1I59erO
C/LQ/BQKL3sTdWpQ26qx47hX0tTFq2aRz3fKJ57eEGW1fmMtDp+D4+ZIhKCA2qH4yPqZdjvFCmSi
e0p7+951OIM/wHL0eZiMOQy7dkjze/5ihpi2T35U9/MJYgSa72zVIyPBI2X0GVwSvNChtw7SEjJl
Q7Y3blQ8ZzPSxofCCxFStPIL+c/Ae6ZYkofSL7bNVLCf3MBEBMlEkXXpBME5EB89ivppF1BQnV8K
hcMm5WXfstsY7x1MzLJBQYHensn3/pS3+tYXs2q2+eiT1HUCnI+Jiqdu3lJs2XPiZaPx9yaOeZ2K
vkFtSoLODGlndV7gzAXZYRNqOOckA5IVSMIEnuKnQJYzmmS5MOQYALb2o3YhRJXEFDpyW8d0k5ss
puhTAhc9b97OQdy+1fPolXsIwLATaQ2SRMDuZ8QcNiFyFDEJ3NuMDOwVztfYFfXQVH3Kqrqt4Uo9
Iclq6FinKIr0By87Sg/C1XEnEpyA9Ovosn68t31YvcUkavO3PA/8p2gExxo1iBxuy9x64PK7XTjv
esgNiX3NOXYIU0fwlssXUE2dRbzb0bFdWmdjLDFtwlVTNRHbphNmREDHdATVxqS6mGzIYKInxkIu
tlmlIvqIpAERTSj0ZzbU6ghQqarEv6GzCIBWyijUFb/AY60Q2MDhphuDANxvYpvHzcsoZfBV+j0K
FdlQHAQUzvLOjkfeeM9mP5w2+I3Fs4iU/j65VD4OI2nDB3T9RHUvAXd+w/k56H8MG0aVRGL5bxtF
5R75Me++1E4Yoeqf20ghzS+U2uVNJpAgAv6JHbnJfNRJGM/Od7PQpTkQl0fuZpzC2dkojQBeJPTQ
88sKN82wDOVG2LlptgJsxuGfvg1l8yCzEC2NAaUVu28iQ7bEEVOX1K5BTu7nE5DMNGLhm9cBzfGB
oIt1amjr34rWL++c2LNsOwhkW1tEGaJzboAT+n2as23nWPMzq5dTIoMxBvwwcD6rdHAWmQlpYvzM
gS4WH4AgDj8WHUiNsw1C/qjDO5fBSI+0HX6LrGS95WMwZ1sGweGPQfrDvMdAArr8CXd5GD5pVG8s
nf258nc2jtFegSWKOPgUiuCJ5+jqSJrlNZCJ6+nUx0QdBzJCoTxrBFLbzIeY2I6YuFdbAMbzb6Jx
6p84ZoXatGAG2ATFCQqvqsH2+z4WUS+2UTQaBHoQi8RHcgX5JewsKbovtNuSmPRsp50eywlSrTip
aJXpYCeAel/2STd/mYPJGdC+EE6FVIPMbp5IBo+ltABBju0mhCOi0WrEJBDs2U8VW2t02rQaSy6H
HEMSRPDERklSo6rrsFbx76hFGt20nX+bIQmCESnwqYkwU3WIB66wilw4hAQdFDFTMfXlQ1gFUXYD
We1ebWgN1jb0iuHjlXK/Cz+gNlwOaNXXcF7uIFtV7OJ6dseDgeiJu1c4WLYasr2oUcZaOchzKyxK
ageNH+Iv5kBTjI4dr0dTp71LdJdUwEnV+6yFqaDJfawTr2tt/SItR7nAGeX5nockQwdJMRvdmQlt
mhcVduEtd01X3hR5lbXJUIxIfidT4rgqerSXam9Cu6+BykvqQQL+RugMFvNGov80slruYGs6HZ2s
GiiqTI3GELANMF5e1vLXCankxqsJCgsnpPpmGMtwHwOl9G2JkpNRo3cf++jwJEC7+HFaMdNVG+l4
s5NSILA/CPB8dsvqvGhOkswzT8GG0feUdCO4W8h/xYPIONYE0kJPH2ne+irlISJtkANEm2qDt2F1
Pd8hqfeyTSNM/sa9kX8VpaoekR0uJ0msxatgWh0GqMU9zuGif+7QMUBWkDvkJFD3ttsQxdJNaIuo
OzU4ZnFsZfBl8tAHa5A0yw4n8y1oCv4d1OeGF6hHNm2Swxn+RxVN3U+ESlTe5hM06BI95Wr5Ckjq
uLUkR0k68a9D25cfChI0z4IrI3dh75jvqsGemcD5u37QjppH0GYoT5kL+gnGMZ7XpRGr50cvNhFQ
2Dmmn9AXrp9DmC491HkXfyXofdyM8WKF3SD3PHB06dA3Ee60bQiEEjeU+va90k6J5EdW0ZwWPDMh
Mnc0wTfhUJKHcIxyB5IJRD+FmNncmjCzLU5Hv7inAYuKzSyWVRn2ATqwmSLNjY8SDG0UZr7ntu1O
E8vQER7dXm6wYMKfPfztxs1vTb6SWkCjm9Fv0yxf1HaBZUN7JYyr8tASbBVM+7g2JIzbbx7wxzqN
s0nNKYEOo5/OU2wETgEnh/ckQRdLAKP8rynYeE8w597JETHtNoOXYveEOamtudwzNwhOiE/zWrVc
FCDIhHOdBGiFfiXAgD/5eahvinhEAt/AzGMz9bV4Z7AV+zlNxfyrs6b8TtCyQ6KGjSoVmYeQygDO
uv39n8+Tte8sFvajNgU6+xM1+xYmzEe8+OgwRmowSdiVzsegMvhWe/BJNAa70gaaU+gZ0Amp2kYW
NWu2A6RE7jXzcw5iim5uGO3RRdVNbH62be680wJ5OEdJ3QD9B/IZtYS+mtzF70Fsw4ECZvLdP2Fu
FUnBXSnBTKpV9BSocbxBYRK+oVUgbgYnIl/xEMG+gOvKv17b1fcELDaokZPKvkzoU3oHoePsOyS3
sFkVVVe9CNrILzQj3T+Zkdg1kOMsx6DvCbkpJgb5YsVtFN/yqipnm6Jbtiio5S1kBqWLkjFR2KH7
JOs8yCVYEqHJPo8z+pV6GuYf2J+yfedHHk0xoRhORQTKTQsNx/yB1Kxnd/UoJJIYUrERkzf0uJtY
Vk+V14bdCU6u3c8BmuqpbAPomoXZIrTlYdLyD1otWPxulKGMF47WjyR0lHgdGpjRYZseH/2I1svx
7CGlHHAMytSJlX9bxJSd4ogMP9B277+2LQSw0J0Mon01G4ImmHTxMkd0/dJsRGLVwj6q3kMMkrM9
gwfFkQMUlG3qsEaTn7U5OTnwRguhPAXmI7rJIY63KMfriBYeRSZmVKEG4qH7qY+Zs6tqAAUSD92Y
aeejy/QcOYXvJKPFIbPpO5hiqjnGeYY/kyenITFLQYbBCzdUxPcloFR6w6vYPmNNix1Og/44eXmd
jA2D8q9pJiwYqyWqJxY4E0QICW9RyGTle4QpgY+1w/hrKGx1bIST1WnXCNWm+CjZfhGVvsMJ3PZA
x7kQcWC40ake+yDNsfUiA3AsKHaeMU8jkeOh6LBF4ZymO2iMgGKlQtb0iTdj16vCvH8hEu8LIhqt
80SAnz2guYgGL3ZU/xd66/03Mg5IBy2DN+seRnnzvnVN0QIfZrAVdq2asAfYcDHUhYCyQW+gNnfo
wKqdCyfUIKnt0i+OvEEdLCQvi4RXtHhuZFAYyCuQ8kGj95n2sKt7gWttly4ZwjEswzFAY8wJviO4
fjGlEQVey1i9rQIc6Hs2Ofm2Q0bs7JshxiuFeCd7zbISX5s3Go3iOId8D/4/LbR7eARoBwgD5NCW
uvwoqhh9vzInaO9FMXsBfY4jPabDPndd8UoooXA7IKp6wjPPvwSsO2GD5cInpXYHBBKmZv4D3HCR
AFAcNFgLoTf9koHRT0B9NMcAEgzPWe6xX0PIqx8hXImelozkgK8A3FUEaauwyp0nJ4LU5S2nNRJW
7sRt9xR5oYQLpbbTdobo4hP6zMijG6Ak0sBKOCSrDDtPSOBYl7ReCKhq53C8NBKw4HnyMBrpFKZu
wyShO26a8HtTBd4XrGW0HyqnwHgLP/0pVjWap4Ufg4hTwuUStctIoGlrq8BsCLRVNm0FN4/EDxQ+
seQx/xrmIWZKDCOYB1b4xSkfavpj8Z579+qePzBPo38SESbdV0tKfzwEuodbo5ehB5wNnnzELDr/
iRACKdJHbtmNoZsduURX6AtEHzEcw3AuI0mg6957pI4cTjUas/3GcZeFotVcdvs6aJBtSZPHP5SE
6P2+8DxRYnAUYIuZlCYPcZej2y3dTu9gBa5voqoRGq0R3UdH1LroaBDHbd9k4Yz5FuilCHngqJ77
0UaHyhMoKFxoKd7GXeiyQ1tD9ndysDBJS8owIUM9xAv1TYj3bqTsGLMCBZVQ0NA5+mVIX4YBhr+2
7EJwYCEKAPtlFLepqFv13DCgQWNVKQuh5xJcnE0WhuSmccBNmoba+RBAqnzwgPbzxmovf5rRRm73
wgi2pTEmfM8zCvYHTD+yPU5fbAnMsUqfRodH/Q1OZvOQa9NsM/TzJXgBzMk23ExZnFDgYcKkgpgU
LKZ6eCem0oSs3ZLQnX6MJu6+gJDsbaG+Jt+lhvD5tkZmtSWocJ+ADWf3IdKdOyoLeUTtPgSbBjWO
RD3mobQvxrh+gKJf7m9K5cynaBY4xdouw6RMBT2OBo5eZwzBBZt2nu998dqi23r5MDxr22qe6Hop
zBH5EnSwAIWa5+TifbTLsVcVGu1CNL3C70LS4n7GdNzf4BQTfBO6RP7LS+Srji2QjMZ5IL5i+oLq
go8lcl8bcZoUqAXNFogdsYM1kfNRyQFO3DHx6Zy0fFH2lWb0b2eG5mkScN+GO5fn4V761fyjI1jv
B6dZinIFw7Rti2/sJk4EmZsdw+F+D2/ETmy9qUeShDMFrQiYSpcHJmCO4zmh/NfxUcykDHrCu6zz
FdlMmYyG02Dn9psY8L+RMxX3v6ekSLTyFwniIw5RYGUdZP7jPWRM2jePo1+Rx0wfGm6KCdVqWB2w
1FDsLX16kJRE43108YjxrY3GSO8qW4him0fgICcFyhrQoyn7x2GZTw/j6EtxqIMAFYBDA6RoKsr6
CiruuVc8ORn1MJfBvAnM3NbH91CTm2Nbq8kTTFIQ5ICqVk8j1H7vfQedx6QPQowfRlfMPySWmHnw
5ow8kdKt3whq1ecgivTX1mnZkMCsKXeAOy2hbV0s5w9G39VWYz+pNkTbYY+hjX41pFH7LmgxXeA8
xz8dZNtVa6dvdPTc/E5yjLwSXfTTsQaY493DR37yqwkTX8p9eRotTvtNYYWzQ0aJ4T466PiMKhjv
WyTACiC/34MAYeXsv/MSO/aGYfr5C8mT4t+lLfiuB3fX2Qvo55+sU0z/mln1dCuFO2ZlokNGD/2o
ohn5Wuw0HzrK3zN3aOI9H/GD4fTiPKHUn1GSwul1S5SpIITVghqPWqx943Nd4ICNBwymVTTWz1MR
6IOry/wb2tPqGdsJf29DFxNRzNnyn7m71AU6Kis/LTAufJB9QzYDCm36DSP76QajdgnJRNeH5xr6
lsG0cSrAdKoEwsPilXGiDnWm0awLjWPMQZcuVAdyVC2JHkG4P8jJw9EHGQK14Var9qBbwsaNHTzS
oqkdF2US6xDglZgT+zCWeSvuajjQlC9OHrhmj0Fo9URzrthzPjkYGNZQWn0TJVRi0U7FLG9neqcn
Jw8SlsEGYyLvrirgyXKMICw7/INLuP3BnyI+Yy5DANUgQVaxr1Hf2B9NJJrUacOSbzNpMGWKc5LF
9+jEeE0a94P31swzqb5JtI7kIW7Ludg404zZMUJamj3qJvRj0CEv+H1MK+wnqDox+o/zibZ90sK6
1nkE0GL4FgxhBZggmrT0kp/5ObDRCm3nkSac2mHg/8t4kmjGHGZn9jdXAb7c5a5/YPmY6GTo+pm8
EWiU79S87EJ5hK32wvXPYb5WaDsvq9pskVf4X9Rv4SuYBnr9szvRS3YP597PCiI71IEZFZo5N9IH
yO40AfRA0MYAnKi5QAw4d4cV4k7iJGUowOTN5IARtjxCFJWXlFrPXXyFuCuosk5N8YLguPKAg00n
/w+k5hkc2VpGD9lfEaPeAY4sIGTnqbzpcYZZd+/lPqykxtLmyOYi1CCNX9DwOoTiWumVFBYpv2U1
cLPg6BkZtmkET83PF+yZBbV23s1cDXBYKfkNDoYwBQLtG/acx95n6joA6loXMESJ53lgzN2ALhp+
qYGF2UrC/F9OFrOr5Ji8tf0u5gOjj1EiaLx+i149xQjJ64L/D1H7zKpaqwAKGy/jtghBQVHovobO
WNIvrjPLCxzVM0BLsg5rVect6yL3RHw0Og4EU9faBdgLSqZJM/Fo+hetlhlgxOs++irG0SdHAQuX
4hvkTg/Twhcb5vLp/0GsO7eqViFOjDMENHScI53AyTcU7nqeoz5iUV8S5zx3h1WcqwgVNvR9geTH
oEMmGgo66ciH+NaW8jrlRHctMUWRk3MheXXjxTa8gUwx0mgbwqvlQmj8/au7v+GqfxwWXGDeF/YU
Ha3ASSg+b0oMLPAahYY4TpGrGBzuWmpKIiFW8HaWN8ptgWbxYTzcPU4GvbhoM2tUJpdw7H//JO5a
0oPTHlqNvZpuKSnQTS4h0DINEAOISqRGny/cM28sWuLzjzdGNJQLVOPpGwWfoJRFNbqcNQBVMFyI
6ivpvu5aliEsncrJygh3kZB1x/h449IrDUcAWv3vI3B4GRFpa3lDcJggA22+QRkGm9VF2uPf9yp3
LcUlF3eU3OVIQWA9ApQrGEeXncLPfOO1yCKm8bmrnAa7ObgKqP2zhFj7vewuMirPyDi6ayEuRYWv
aNaMOGP5Ow+KBxq8wFPzF8AWz0DDfuMqP8C1+vvsNVcGyGo3DEfuttwBOaWI5bhZeNI10JuHEXvy
hf323CdZbYfQiAeMtq9HMBUzJGpeJNDczznxDp+HxbnrrzZDklUhxrQuPXlk2A6O/lgs4D6/9JkP
vhagwRwqc1VX+qdJM++RQcxrPBGMwtBK7wP03T6/y5m4XovQMC9vclv63knkLtkBGsYDzAc909kv
vWqlAR6UyPYSe/HcMy1UtD92EWXRfPC4450mH8QJwWX+JUMS3fXZeEGY48wHWWvSqKzARtV3WMRe
5qcTojHJq/7j85e16FL9XzaDy5bH+uPnhyj+nTYo+psh7iDKYTfaYz+44z+ZmB9o4SRohN1UHu75
+f3OPczy9z/uB1TPpCcq+xsTVxWmxbAYdKpL8hDnLr7KfIA1zeZYT/2NZiBpK7QgN5W4KFBwbjdZ
q6YN+VCaMCqGG4zmME3Afo6B+PPysoYc6uq1W38FfvQQwUGn6a4rMd21kBrtBh94Pg8tQFb10CyA
rAzAGJfMX/5OmHTX7sXovMWNk1k80mzuswFCULxBfqUidYfa3UnciyzZv5c7gF3+98PXth0qHuA5
Fo2uAUxxSDwM23pURxL2qUV1GE3Ot6sW2VonLcTMnzit29/QYnpVYOBs+gmU1usuvgp4jNCLyIfj
zw2UW5EtDN1H5V90yzmzm6xl0jgJMwdQ9+FGRM5XzCKBZteQNrbZVaxVOOGsqb4DeMS8701x9ALH
7IuKBXt/DJ4+fzd/23qXi6+ju21bM9q+OMJFss5OgJpUVXYQlUVrJx06R0iS8rlqzYXd5G/Ld7nf
KuCLqNF9aNEFqmt3L+EeSRx20FH92I3iBRCd588f62/7ynIb779rtyho5oZxNBy8RR1mJ/1ZlfvY
kIFf6GKce2+rM53mvdsyQYqjDCP6qjuMEkK/5tvJBuQIn+lLR+O5B1md7UPISoJ2Gb4Px6BGjI3a
xMv07qrXtGb9CiBmKFzQh8NgB8xNMuFFctc5+XThM/wtOPAZ1v5Fpmg0VLjteFTw+QJTxBknYFSs
PbhAVF+I7nP3WEX3VADb4YXldCyaptgJBZ0YoKtAKNOXzH3PfIO1g1HIo3zQvh33tOwdMGNsBYZU
EMHP9crPsDrS9Rh68FarxsMkQrBIkO9crgfOvZ5VgEP9lY+EgdYGPwbvgc1AiShP3ZUY7V34AOde
j//fWBuALuJdOY9H2aP/YnpoODaWX2N4vyyhVSQDhsZUQAP8fsPzd7juNEhwriGmLxdfRXGBziPz
g8AeJwDRkqltGKjFo3+hrXPuxaxiF3LFJcuZOxxC1/Xe4LqAEZeDQfjXq4L3/xCAs7kxdM7rA6Pz
d4w6+jQfrlJ0xptZc3/NDOxlFWt7BKvhH4zAAQWM6QXJxjN755rwy+em1kCpjAfgrbpkcssM/Q8y
VVu/RRMkwBznknLXmcW/Zv6qphkCUYBazKOsAEgoLu5Zrm3iA2R63ep3V7EbAhyBgSJagYWV34Ba
Zfu+B1Touk+8Cl4o8lrQolp7VMvwP4RL1rZ0LtqPnPsO68CNBceAtxuPQ1U9qWX0zn2VYz6j7gIJ
lMB1z7AK4CxoVdwUzgyOa8Q2v1m1MUCCn1/8TDqxNunJQB2iQVWPB5QOJBHeACg8eVBs3jM4RAFW
uP/8PmdC+XeB8UcRNORF3Fpd2SNtC7EhnGKPu0qDALG2nivwqgXisOBo/8JGF91eiCvyq8QVl4sv
2f0fvxwEUO76uTMcagclkIaBXRqM+uOq17IeHwDxL9VA6HjkzSy6/eA2mXsKOMzhr5DeWH79snT/
+PVFled5ZAJzZC3IQSkHWjjYjOBfX0jjznzX9exggIGmC+6EQfTCYIbX9nVoaXTdsb4eG3itFQGm
qThdODB0vAXuBWTGcfP5uz8TveuhAbDmOc+B+DiSXKq91BO7y3p0+4wLZHKOUch1exBZxa83RkB4
k9EcQy1qYIFhVR6Fl2rlMxs0WR3Acmgiv+nx/uFqgmn0CIu+oa/LtJuB//r8PZ37xKtTGGO6wfUc
oo+ijBeMXEk2SwPxmoujd/7f9Sl6N/PRtUEVPrjanWGoh/Y0HKkCYtzW+/X5Tf7+ksJ1FwNnpQVN
KICzCJNxCFqMAMXRYSVomYAefX6Pv6+mcD2MUPMATN3Ym6PhgOznsGWczatXN18dckkR8e8fAtXX
f9+VUZMvYvgPHqfR9Q4ZpNYTWIT4F87hZT9bt8XgUrRurBOTQ6FTmP5IdYCON9vxFoeBjRZY0Mvs
ZSkACBfe1bkHWR35RgPpOSkzHBnQoLdCxiBRmOnSwObc1Ze//7HlYb3KWpvcHgdQ/lNGuNjl1UVN
lzNrad1fJ36hOwdac/B9YTFoXcXDBJJpGhTRy+cL6dwNVtsF2p6EhXGvj+ikV4+8EiDUdxXgd7a/
5KRxbq2uNg3jAOw7GcLvpIMZgdD5HlVOfIAYg9n3QIPvPn+Sc7dZbRy6d7zBRRgcCRCQR1m6IWiX
A9sUEDYAokhAY+LzGy2bxV+W7rrJXlM/C/IAh5wIahIBul3O96QdwTdEr6QER1LDZgKNRODdZASi
+hf0/8Aw+fzmZ77XuvdOoSRQSFAtjnWD7Z0LAJGytv7aKAgAXHeHVdxz0BeBz5PYvjitXgBqj7+Y
pm63o1iQs5/f48y3WnfcPb8FuhqujEcDTfJNlg3Pcmqglq/YXY768cKTnAnNdesdaSWI1QBwH73O
DreF0IB2z20HGsvnT3Hu+qvQp/BIAlECR1UW1uqm9uFP75BLte65V7TK9uEkHVGZG32sOzvtJJjF
+9+5Jojo/G62lxqK59bTKjhlPuVDMM/6CPKIvPXy+HFy++A+N+JCWJ67wSosBThODYs9jG7gNfSe
oR2+D0ZWpWNYXzNnxlmy7nzTHJ1WsPH10TSQ/8kYFI/Ar4AYiMVxZTwodX7+vc88yrrrrUoiY1to
fRxs76TA3YLnOIJH2LUYHHx+izPH4tojRDgBJgPt0B9rCLGkqofeZUZx8oZ2mNNIh8dcAVkcL3/6
/IZn1vC6Hy67yGloXIGF5s8LV85784rxkpzdmTW8xhgMDAUrZGTNkQOiDL58XYHviQ/DC9eAIqj4
9rqHWAXiQHuTQdgBLS3HgWsZAacr4OUl3elzT7GKRA+ucU4DgCd4ICUoeS1gxADEDVtXwgDURzn4
8vlTnPv23n8zCWatLEQ8TCcD8tjQyJN0xx0fx9cFYuJK8QRl9sfPb3Xuq6+ifhKOl49Bj2Oy52/o
Bk6pH4DldN3FVxGPycS8zGz1EdDuJuEEkI9xETa46uprFwioTPgVLOrRo254tFNTFOxBkb3G2wBb
ydoFgpTEB52hwG5FGoxP1W+lJjpeSh3OvPe1BYQpsjIr0Dw+QiNE38MaStyMtgiuKv3ANP3vAqrb
1gXRb6luIJvzxiF/nzSLx8HnL/7M7re2faijDMTsvMSL53BFrUtMBLK2b7Z2yn98fodzb2f5+x+p
dAEaplPyeT5BQu4ZinVzYpc+7+cXP/fzV1E8waI9GvMJLwfvH2JBU9Vt6wrSHtByuqTye+4BVhEc
BtBCgVOq/T0ty1qYJjjuNSPXZWWuQxY6DSVR+XgULVImUI7DjTDRv5+/nHM/fBWyzPigCgm4MgK0
GqddZOftJMilDfTM1deeDxA0hEYYtAIKUGTBJAbvDtKjcf981W9f2z1g46ekLNR0BHGUbuEeF4HJ
5P/8/OJn9v5glQyjTYkOnFzG9h4knVJ4fILf2GgnVRiqvwGIcOW2FqxiNyw8lzP4JxTJBCWKdOA6
OvgWwsGfP8e5T7BExR+hJTsJuXsXSxL7mhpB4/bewFS+gAY4E1rBctM/Lg7jgSgC1QC/vegRS2yE
nG/NwNV0IB18VWcxDFbhW8sa4BNwB4tEQhZp48Ele2tL9MA/fz/nHmEVuV5ba3DFg+moFJBycrEg
JLD1bDR8ID6/w5mqMVjFr2wtMBMMjV0d83cP4kDfs65x9WYAUYMnkJfhh6yCJFA6aAsxFSf265+f
3/ncs62Cm9AAMpq8m/YDJvkArTJgnJxy3IwgM28+v8WZ5bV2hqBNnzkgpRSY+o35e+HxOrEWL/G6
qy8J0x/rixHSlBCnmgBAcLMNxUy03/qsB+vt8+ufCXK6CnIJLRAmmv/h7MqWI9WB5RcRAUIC8Qrd
7fbStttjz/ZCzMyZYREgNrF9/U3mvvjoWM29/eZoR0ioVFXasjIh04iqmydeZ8fGJZE3SMRinB+u
60OLb4iss9q1oHoQxgHEvTIgSVdqjzMVw3mI8cflbtZP/uBugq4+8M5UDWELineD+QZqGmBqq+0f
8wCBcQkO3Ls6x7GrRoRu9GXYr1It7EGIlgTBEs+o2cqeBIVUNN5zoER3I326nxP3d99vSSeautKi
X3WOM1sgz7npGlQLWs5TY5e4LbRvVMZe09g/AL23UZ5gcmUtE1AQMaRkZvNNDPhRNOfANrX5NfUb
WMSplgRI0wlQxS0oXU9A1QMaHhekkxDaa3eTk9TjzWUnMA1BC/jEDYZuKnrrgXKUTTYW+Y3d+JbE
gKFxXUyC58uyUAeNNwyv11jLv2JNb6PLX25w3//oSFQg9AGdrruWBXoPwBJnKHOdVXM7JONhmdKn
y90Y3EkXlCBMDF2tXPtGDmw/xe5vXrJ72VOQbeYvfFFny4mvHJEW96QFdZLVWfBUFMMrYFwy1Z5G
Oe5EDVbuzQAxzYoW9zPtcCXEJDh4XO+7l+HA4ruAXlw2l2EB0UFnkqJMQckWnAFlBe1M1AusVJh4
iWYRCIZBs3K5G9MYtCD3GDZAiVQ4Z/vDJ1J6r0u9FXcmv9KDOm+8amrcHpWb044K8bo+O9PgZxGU
33wybCRE0wC06FZ+W1cSfIzHEsxcIMOQeQQqv9vL1jHsH1wtqMcALKad7+VHUY5gMBeHVVzXAzVG
luM4kA1nkK/cW8uwsV4ZutOhZklcWknS1QTorBlQsBX+F0sSgYXy2zwtT2veBXNk5F/7NKdjz8QE
igUey/xInAql/Vn6j0/yrbOrYWZ0zQnPn8fJrR0krTpwX0AQ6D9ZHNjPy1Njal2LcaWaCUxvZXkC
DvNMHH/4GhQD/Xq5cWd1/w+WdKKFNiDXnajbtDw1AqWLDIXQgK54+yzJm5BjOmiav/IOdbe4lAIV
H4juwLf1ExTKBHQhm8/KhhygK1MIAnYrH9ukkxAg6iUZ6IliEHpEtK7cDXCIqQst/gmIau04ia0H
UfZD1IAnfy+450a9vSnCsM7IR7bU8sDc+TWIor3ipCZwNqdAd30BdVAMjgoHosnQpwLjweVpM/Wk
5QLwpYACw0+TUybVT9It8zfcIM67qky+g351/na5F0NeI1pSaDoWW56VlxhPtWvEsFcMT8x8QtFp
z3B1MnjJVtGjYXZ0+Bp4DjKVQnEGvGtL+prFILxAVZq7S+vsn8uDMazKOoZNAB2Ug5KjPI2M5Cdu
M7Dfy5W9D+wv3vdkaOS5RbnUPaifhq0bG9OoVsO+2y+PicKNGeXioUwHcPyAn/22tEq249W1bq2D
2kBZVftg40xOuKu0gehB4S5XJQgByCYawDSK9fd3owDFbQ7i2QycAgJXWxDSlhB7ALQN1y5burIG
f9ZL5Vf++NEuGR5xi57fJMK/xe0T7trbHKwelfd62QVMA9FSgGIgEq/tGLPfiQC0rgsoQqF9w3IA
TS73YIgYR8sAarKLIHDq4mQT3INkAQgXAUjO1lzgRIBFue6+ymtwHl/uzrA06IC3OW8nx/ZGzIwL
RaXQk5DWiAaQl/Kbyx2Y5kXLAF6XcHy1J05JNls4r+LxFJzmJI3aQgZ3LnQctm7xDJbTYW90aoMF
lKDilC9g7owAOk+mV7DdgH2Rurl7ckD4Qa4CIXo6Co7LHEQifYxq5IyAxLMDB2xUOOLlss0MXqbD
4JpSTKAGAS99KBj2s42ETiCX04+6JeN1WwIdCDflheeUoCM8Cj+/HTo5YTvob707m75fC/dy4v6c
ACuLWm1HPhNRg2F7oC813VztDW6rQ+FQ0Ff4eN4acU6lzh/gDYbILe0tmK/BZ3UonPBBdlqAXOwo
WtC+jD74xYeDAO0U5BaOl6fYNAAtzLs2SYRVgj8YDOyx8wOMx5a3q3sfZFfXdaCt783UQr+bu8XR
G7zv4PGtQ5Gnb5fbNkWaFtPZNAXUEU5xXAtEiQe0bAfGbNsGLR8/SsI3bPRhuR0L2H/QcFjTJcFa
+yAoxAIzPGJnWf0QM2iUYO8/hdADDUHGeMr7+QfQtFtikR+77//qPr1brQg4Rt2kZ2twLxLseWI8
y7r2XwJCf1824MezDyDqv9dDFMABrAKq1ONcjOuZBRLfdSE/X9f46tXvPl/MjcTbYIDPx6Y7v8Vm
KzguGMN1rWuxDbimD46/v8aJl+xhpnjfrOwthTOT6VeDvft2yJukaho4vh1UBixSoPMB3Av0VqDb
HDd2vibja2t4Ax1c3oNaC/ZpHA9syjglOPCi6+yjBbYonDTv+Nq61694OwGSpgAkU5dbN9lHi2qw
AqcTh7A38h4AXSGgN1CLyIYuqseGbWSOj7MfC7Toth2rLSsHgJWwIcXLqKA3k7PXHDDIvNhC9Rjm
QIeo2Uncj8JKMQ4of80hdoVYP4ctGLnBSjoGrRMtSQlyHkZQd9BoKbAHoOtzSQ/hrI0F1NSHFsJl
4WQLyrfQBzRh5BFVb//wfIohssK8w+XJNhlJC+QGLCRZkTToArxz7D4uc++2Bhzm5nLzhnnW0Wco
aBjArx5YN7QCMSeB4Ksff5aC3daAu13uwmSkdWTvwrkDeUoLUm+MoCuBVsiqZNjHXcV2OZ/jDXc1
9aGFM7htXNbXtMJEgOb+FzjP3OZmKjsQXfYlFPOunG8trknntZUPhkGwEnvIe12gvvLGGR4hs7VV
GW8aiRbchVPL1ioy++Ck7OgOUEYAp78DBtvLk2FyJy2uC3cEvWSQg0fM646kw+WYxd0tEgRD4zrE
jUO6BXUhAubh1AbZQoYC1hwChhvWNzW/HsnfOVJjk9ShBKYhUuJSv7dQtYeasg0XMrWuxTLtoZJU
gcnvoMB8PLX9DeQmNm5FP2yaB1RzG8psN2GBVf7hKaoFIHvoRr6zVe1galxzGMjATMlMW/tX1cn+
B3b09SNEULZ4sP6eAf9zGYVv1xxmGlIApdJY/Al4f6IkOHl5M+w6cPyGhVVm4VDHJza1J9UkDcjE
2fdmCK6Zbx7ojzgeVHDsEUCDnwlYIPdlDrx6pq5DOaF1zZtoW1QJkh/9acmcRnZToci+SDbebgyT
8p+3m2xZ+Cxr+pP3OMAvy2SFdpttlDqaGteWBMLASKeAlfiDyl5QqZdzQb64RZ9uLAmm5tfM9C7M
oDExzwDDBL8tCDuBCptBASrNfl2Rf2D1tdN3jYMBHvpFoIX7mdot5CtAXB+VDXRhLrf+4XsAWnf/
3foC+cdg8Rfys1uwe6y4/9tzsDmC9OA3gtus49J6tzGkDsJ0xMXz5T5N5tKCu5ZALqDWevpVU5SF
QvtjaW7btpE/Lze/uuMH8edq4V37IwQzbcv7PVDrlIGRrIE8UTWOp9xTe6j+3JVp+Xy5qzXTfdSV
FuoNrxXLIbD2S4r0e9tXUA3p93ZNXwLc2c7NsL/czYcrHEDV6+S9cwG/dZNlHMv+V9CIAMTWYrpJ
FjAmQeMCkqDX9aEFt8XsrC196FtAKyJsFUEV3ncyb9zOGWb8P+80KNxEHVA97Z36LoMKGZHWdRlP
JwWAbM7IoCGMlsWT00Ia6/Nlc5i+WAtpqFw5AG6h3ZbFY4jL0R8jmO42PvrDLSTmUwvpeSSBGoZ5
2lvecR7305CFbftZjtdlDKLFtCqzdiIOFCVVUt+CUPln0vgbx7S/z3YfeLzOA1ByZx4yChVNP6we
xn0Q9rtu3+7mCNxKO76r94/eLt29/qKhE+HyYTftk6gNx/Cz3EgeJttp0d3OEI4lI2wn5D0ow0Ll
f0494Am2rkNNsaaFdJvyhUA4BBMv5VOhqjsQsX8hVfrlsl8ZPl9/bilwMBnypYXepqqysIghk1f0
j5Vb7VCOv0VpaHBe/cUl7Uos+jYmacKNRgg10zpss6suYXig0wY0EJ/MuLdgYhNwXPvgXiVbABeD
7fUnFcsCxMmr1JqDarWDaEpxlqMiR6jUuht4Q5P9tbhO21j0kL6cIBH8q0ofZX2C8llIqw3vNFle
i2y8oyV+VncIj2mGSkYy/SZzctWRDZbX4rpSincd7i6g1+mFAIOELvoA/dv+smuavl1blomaJFQZ
0LzVvMrhCyVvl9v9+wbzQc7QH0toruxs9hFS4+fq1d479yQPiy+0jMiuOFVRsrHum75fi1xrqACX
YVjB/LyOBlWB5HzLNAbH1N9IhlZIb6kwgql8gw59mMqfLf982TyGz9bfRCiYhDOfDdOe1s3wh3eg
Io1YXm2ewD/2eK4zUc5BA+k6v5z2NvX3pPYjUKe24dBVn6ARedXlIEpWdb93QNA5tljg8zl4W2kc
o0w1V1UucsgD/nv74yoi7GmU0x4USQCY/2ECiqRASVxn/9Vu7zZX4PlnfcHg9pV/mygJgPDL5YZN
B0Gd1aBtoTYJQmEYBeeBn+z0PEX9zSdxkDvlb+wkTM6j2b2DmkDhTzBNxfMwCSTEWq7MNvprzpJA
mFTNFdIBlHnBzDDWwN+nV363lmugogtxG39tPIf+3Xfvyq2PTmTQjgz3c3jjgMTDMZ1fAmsjr3/8
pgIf1JILZGyDWqbIAK7fw7fLF+FMr0PHbjkhvxyhDotyPzndEnXWVVATxJS266+om2TQjkViyL8M
DpTkxD7PPOj5XJUvuc41sOAk7CZjgXyZ7vvyvs03kLYfH4q4/kojofSAlw34pDdnv8eSvUBodF9Y
8yMV8a3iV70lwzxa3M41dKfphBkh/UM23RXZxg7BMNU4E/87IVSkj3GPgrD1ujjs4xq6wGUINcXQ
pfWtRfld7xf7dvKjJnU2cpDJZFo4WG6VQSsE6dNPCihzOSHEwbOU4870afTPl9PRx2sYtg//HpYz
pDXUfOBO0ziGhdPdMg/q4Fm5cTL4OBMhQv7dfMCdOi+horGfgVcoJeRBbHcj+Axfrr96QAcB8gQF
vpz3D3Q8ey2u2jcWX8PiqD95eBBXjYsOTbsZ2S99G0EOPurBLZSSaqMLg2G4tnqlEBxiawHfnldY
uf6MW4XkpnY1/7ersmLDiBSa+AKQmviTX4gNg5uaXifi3ZI48XZ0GMi59n4RR5MFkAB0PS97oanp
9fd3TaOu3uPKh5vUxXenfZnYRtIxtasFLYojUA++up/Nmj0EaHeWuIa3lHHOteBUZVy1ZYwJdFR2
EwwCminj/rI1TO6nxeRE5w5gOxgacpgHCnZP2f2gdhrN3VXvbfh4LSwbmpXEDXL04P6u2XdRfK/9
qy51uP520Q555chmNbkVR13X7MA2uJEPDVsnrpfkV6MoaWwhIULNaVdXnxenOgCOFlUMeeVUWAWY
iuvd0tyPQb27PBcGD9JL9KfE4eDmwjQzC/pPLgRl+y2ZBFPTWqjGjgvGW45QBalA1p5bf8N9TO1q
cbrSDiq+oN3AcqEpvTJnXXVhznWK/0IyKHER5MW6OxbTAzjBrzOyFqYMAtflAKF33N48ErXLvJfr
2tViVKjZQoGXP+4b+5gNcPbD5XYNZ1fuaxE6wr9InqDh+a58VDfZ6bdzZtGd9Zzsts5OhiTgayFK
FLcXVPRgvzF9nyqAo10IhPv3ExAilwdhcBO9tN6FLBWhrjfuHRfayXMQ+elW4fvfe7//nu25Xlhf
QCO9KxYK+0QQh4vSXX6Qp/QAktnX+enBvXGjKA0/HaEQSl/uky/XDUhbUlmrBlSmwmLgt/DHh4lf
l9E8LU7VRMomEMhokHe8RSq4i6HNdt0na6G6XiUXPY3HvVv40KIbd763dTYx+I+3Tvu7JbVFqHZU
2OMeYqAnXvpfKmB3oVeEquZlKyGvn/nRNGtx6zaSUdWs0wxReOiqnoI6iEi9dalr8lAtfMdWpJUn
sKzOzE2ged+J/ZhIubvO9loMe0WMFxQXBpLBYwLB0oV9uq5hLXLLsWm7kSyY1KAKuX8skYIvt7x6
8gf21kvr1ZJxVUu0PPXtXQcRUJzz3yaco3BL94stmyUuf69WP+qI/9t5gqJ2RVHANt65Poi75Lv/
OIQ31pt7Jw/5HX+R90f2enlMhknWa+4H4bt1W6GrptzXkAXbSm8G39RL7Ks0qLjVJrhehNRuzuIo
T7/2NtlYAUyta4GbMdfPUcGCyyf2kolfTfZil18vG8TU9Gqod4G7rBwEToGmhwCUJM0PCiFnlV35
3VrEWlUb1FWAXGbRaj+M7U0+qwjF+9cd95gWsT1AK2XTYl0Epv7Rd8u9O/gbX27yEy1cyxGSB3mM
XEOmElKbNITwyUZY/X0B+cjdtYiF4GvGEpAJ7duvYxR/F8f+aEX+PoiWx+fyoXxg0dm//af8eXmC
/77qfNCdXj8/DQSqS+tpxz6Nv+NnArX1Z7sOxwPksH/+iR+rU32ybvOTv4t/bMFwDcsB1SJaJVaJ
TTlyaYDcEebgOwgLVj950MXbV6qcNs6Ia3MfDU1bg2vQ30MWmYz7gr8lzUPJIQzdnGPnLRtvWLN1
B2bKT3Qd5bsYsQJp+93sQqoWYseMLbfQtL4hiwq5UruAk6caAd8Ew9lNpwdIiN+TmEdLJaOqIntP
LE/TbO0vz6bJsFomkI6toB2MTyHqLU92Xfqc2M9NdhX+hetV9/FU5tgaNOO+tMt94I0HHJU3psr0
4Voq6PMC5dbJiA0C9L13jeXuSlGex/oO9WR1dNk4hlymA7ZU5/dWGyO5J5b3AG3hJpRxeW/nyXUH
B6olBcgJ+1YxIldyDnH0G5Zs3PaZbKMnhA7UyVaJaBnSHcmOMvmRg/2tubnKKjoey4VmK6oS+3Ef
0xhSw/XTKMlhqoqN5g0xqAOyIDzd8bhZF5Ahchzc/T+wGSLo3b01h964sSk2bEV0YNawkNJZ8tXy
ef9M6v51aehNK92TKuVRNs7uOlNpgV4XXebXeDDdp/N96T9kCwqgN0LL4Ju6couYk05NYkLS56wI
SzwfHfy5KULuieJw+esNa5YO0sImcLaHAV8P0XLfPU3TlVbRQrfOK8gWr3ubib7MweexOTXWRkSZ
rKKt4G5B+6Jal8Kue7Dc2yJ+Lq68GdIRWJAb7ETs4KvnaRdYD911r+tcr5XPpjwr6Gpl4tLQi3/5
3nW3hzrAqgCLCzTa0TDLrB1rexxBrtzN6PXvZZxWUPZB03TeF+6TXVy3AdMhVZCozJ2ZYZdUJ+UB
6ld3C9SzLjuzIeJ1TBWybEzB/4BLGnLOl1srOFr8mz++OWrrFtjge3rtey99qOmO2DxUtvxKs+Wx
k/EfJaYrp3ON0nebBsriNRoxABLHUerFUNTdgsmZbKMFZClEXFbQYdpPkBqOwbEZ9g0Js0E9jnmz
m6m39ehtWJh0oJVKq7ysAoGOcnLIivnG895QOxGprTcnQ8rSRVck9ROQuMIxvbT7DBhhVU2vl/3H
NLvamhrbTulbLdZUR/r/9KVIIjsT5ePkqOLtcg8G4+goKm+wKED56GGBHv3eKgt1tKB8sPOSKtmn
U3lVKQluuNeF950jWTmPq3jhOB132a5S8R64wI3M/jHw1tdfSVulilTUf+8OcnXoHeg+TY5XpCEb
4+pQJMTeubjxfha1cHdVHTi3l01nmHYdG0bmvKsagbOAQ6JA3AVqf7ldw15Eh4WNzlKlYGDB7ri8
KXDvlCWgKhhvJGlCd0qeh3zjTGUIQB0j1os6yLIUU++X8yOzVqWOOgIE9BnFB0fI0G50YzLT6tvv
Zp66Qdk2jsLVThN8B5i+BH8fv6osg3O96F42hPsdQ34anDRKmQr7ZSN1G0JPh4jFUzYl/uQN+9oN
3dzZBcO3ttjCiptsou0Y6tTnMZnw2TKdQumLEN572XlMLWu7+0GxcSR0TdjVfaeO7bRxKvk4yPjf
J/53syhLyBsVdba224XF8pDidjEHbhrULruCfCqcczFtEZEacpKOEXPAYTHyGGNg/hjhEQ8leq8B
u6dbeJy/UkYfnLh1oFjRlkGQ9qv5P//sIv78Mj/f+KcHezeHnywA3MPLc2FwIR1tNdHKnlzM8N7v
7kj3eQRVkFd9vdy2YZ718vm6YDJ2M7Qt7Ntkuku3LiNM7WrR6kyuy4oF7Xbtr8DOwwHcL9d98drj
Ow8KOs/CDWCJYzmoPbBtCXsmrzsz6AArF3fS//vR8/y0VLfLFsTVNIFamM7UHjLbR2zG89mXPXgQ
bv2OX2kPLVL7NM6tAMQtQB2kw7Os5k9uv7lvM325tnHwp9EtJFLYvqyfhXUU6UtRvVwzj2Dp+fc8
wiFsF0y1eNCkD5K9xFvqFB95nuf8p+idMpR6ZUU3vOKfcpcwkNIXwTXEyWvj6xr4zvlIadmOGEoX
bJLWlB+8WXpYXDkTn///RlnbX1PZu/ZbMH51Qqj8baihzXpSVhU3X5Pa8oetjf5Hu4K1By0wO8dV
2YiK2Ve7YfcJS49CgNPbEyhE5MqSoVWBNmcaIMd93Yi0cJ2TNvbqtmTnEjRtD2PSkEfHa7fqNkyT
rW3+SQyBb1Kz6kVw0I4loQx8SwX7qmEq39r3m/rQojfrHNuyUis9zVAbOnhMAlpYyI3twYfYtnU+
tPBNlppOQ8Cyk1L13UzrB7qMO5nI58Tip1KCC2ImyxMDfV7Qgz3l8qR8FNZrp1pYl5PHZhSa0bMq
qvJAe1HtvKGZDyCCmze6+GhXiC50iNjYSe6WwWi92HiSO0iKWksuQZQoJt7tRyv+BlqYLT1Jw3B0
zJj0uKCD37cvNtjFnro6B6gL6nqfLNsiW5yJponSUWOJWMq4s6l6JaPzBHZUdpxtiFMkbP4x4+Lt
gSdJBQ6G2opoQO+s+BoFgdWQWkrwFtrZYJdyzolbdzJqHEhCvzA8IGwRThn8Wy+fH7N86hKbemey
ZFl78GS6BHvcrJNvl53N1P76+7ucBlUiMBxWipztqVMAIizeEtwsVqL+XG7fNPtaDmgo9eOW5MFZ
snSZImgfFdUdFw6K/1rmiq0qYtMwtDQgoaUsqi6lZ64G8thQh7+m3lTsLg9inU19K7nOspYGGln7
BfWn9KWkIG5Xeeft49T/DhdLX6C1snVZYhqEFvh0tlGaXzfx2e59tRwSYXvZQ9vGdX3FHSbGoUPQ
7BFanBWz5UvD4/GmS4J/oKpS3SyjvTHbhhHoODQIuztpOiv7PCf2HBxBWe3SYz/SZktKxeBOOups
Lpo8IQRLStKm1g9KkKVE3xIZ+k1pX7HrXq2kxXRWiREgzlS+ZX4A7ds4SDMWDgwr72VvMiRfXQ4G
igK9kInLfmWdGtryAHr4DBg6AcZffhew2Y+/Oh3Htui2yQIUeF3nxDpGraMZ7fu68s+8svuJhhXw
2MUv36G2CwVYAvA2UyA02XgoMk2UFvd2JTxi15N8mwOI9+AKIrlPAA6IFj7xjStdUxdazHu4Mc/t
aprOyMIlmANm+9DFc/xjiqGodnmqTP6sBX7mtNJzR6R3NY1EfikpG4Iz6kau4fpcXU2LeOLZ/sDK
3D7j2Dj3x4wGXfrZ5ovb7usl5vNG3Bvyl45okxP32Nhx8ZbFqCeglfVZWth5ZyxrDjjybBGymbpZ
d7Xv1hKa9YMShUvOjUMWH1qGSezgOZ23vJfALg7d4EIF+zq6fVhPl5EhA6Wj8IH0GeOiRaGWwnn5
vsAciY3p/+g+ZO1AywRqqp2KxGX9xgfQqIUjntY/ZY2n8lO8lOldOqr8Je8y0Ipj+0Rb6zj23daW
xuDdus4M2LUwYJHFZ5mXr0pAVC1tnaclsIvjZd82zdbq8+9mi4wEnIJx5pw5L0GjDNLZ3ajgC0lC
s08D2WIPMRxpPC0RZF1ZNk49Vi+zO+THeZqGrguFRbFvTvPcw2InMpo+zmmpsjC3phpvjpcHaAhe
T8sPGFC2+EnSvnmDomwHOVv1jz+IZLi93L5phrTkEGc5YbRyvXOZTmBp7/qKRXbgB8cUrDrXXCCs
LqhlCNsLasfJevfslQgdYMFU3uxbJeeNPG2YHh05B3lisDOJFOcnMOVD7Rd0X5xZYQcBZjDyi2FX
lx4Q/JsnToPR/iNT0y55F0AI52W21QJpBvA3Q5AUsIKwJh7fWOoMM69D56DkB/7xQCxnYgPDu/ds
5tIlsqCTUm5prX2IdMbE6DA6r/cINopdjKNzPDQvvLdLwNKSDHuSIpxV75R3ScxI8LvtljSNSM8A
mYizlme3kF6nasfKuE6/ZFYQ9IfLDmka9mrzdxHNvQngVkicvClqtWeK+mRULhEutijbTO2vv79r
HzLrNlBybXBuuraxdsC1AoEnpsTeqr4wdaDlCpU0QW5lTftGYuXdqRkEJEsjp5+XzWNyPS0fdLSs
VZUTHKUS2hGcDftWhnbfCAjJQmxo2kg7pm60tDC2o5JOmrBzBw0S/yGWtYWyPseJ79lEu62zgqkX
LS8kTdyLGXUH546k01OSWXY0B4DA942zAQMxTIYOxiPV0lLoW9Nz07tk3id1XE6hl7rOxnQY1p//
AO9iF5VYTt6+2XY3HLsUFLQjs9LIHlmya9Oh2ADkmMaxbsPfeS3khdIqBa/XuYHuDN6Gs3nwbvOp
WrbWGcN+XsfcNa3rLQJ1rm9k7Nr7ABoUkE1HvBMsc0uwnFNsGMeb2qNi2V32ZFOPWqDbZPbzmHXJ
i7Ic+pXGMJ2IZ7FLbKfaZZC3erDsJNjwZ5P91t/f2Q9rKHBqjk3PY+H48y7mwpW72N9UdDB4MtWC
HgedIHDtJHnxStlGMNl8lFORRAPW742V2jQELfI9VUKEBnn2rXSFc+eVs3Vye3frAcGwhOpYOyFz
d0zpVD3gTs0+ljVpbssCdH0lrcme+96a8EG92oOWKLo8/38RPB9cSOicaZ6VlRAb4zW2Nq21ynnk
c/qm1F9u7aZGTXe4SvESCNM/9t0gTkuf3ZLUDhoUkC9WHzJiJXteO0UEBAakhPpBvpIAeEfg4Gy5
K8e28cIm7YPm5FmDtxzUsvR5Hlp55u8yh4B31Bp93z2Ovuemj5Pkoj/ZQ07lt1p5cwP+qzy1oTc9
kize2K8aJlEHBwq/adIWqqxvo2VBixmg3fTWaq2JbBwnDfnoP+jAavCLvCLsLEhhv8xjTyKRdvw0
L+BP+D8wR5n60fJR5hZJHHTV8GZDVzqbwZKoJFRt3QX3km6xPF92EUNUuWvv76JWeFlQ9th5nwlO
+8MBqs/NDDk9bFpDZ7G2aglMY9ESkaqsBc8kkPTJLKt8AuWTeyNoUUUdEVhbHQEG/uuGoyUhO4t9
t5gzcpZdy6wn26edD+oJQN9v6MTH/kof03JR1+M+LF4GUDXVxRxBkUrt+26LVdfkwFoWUlkzTV6h
3LNUFKVx9dy3YBySvbu/bCNT+9rGgxCeLJ0zDG/xIrzbObaSNrQEdq5XzoG25SDg50ggC1a/jXJx
5wPxgna8VXjbkZ8XN2m681XD0MGFamhqmSc8ONe+DZoFd8y+FLTd0u0yLJ06vtCjBRFlWYsXmuGo
g5KhQ9LhqJOood/ZVRy5ACFvOJMhBHXIoUpcooK5H97k1EORE5rio4XTe5q4X66zlBbjeD+hZMK9
+gtNfO874d7oRcGEItcNhzINYP39XQ6Z46SikIETL4KBVhdFc/IQT2kX9ukyX9mFFtekxvYe9Fvk
PPuyfJwX1uehHQOZ3fZEbhTnGpKUzu82Q53Xb6XC/sxznrLMKU+gPAb3oDvNoQMlp+vWDx2BaAcD
YVOH6abpKPFWy4lVf+nsVkKwsSmzORqywGZbQAvD1ZQOOykn1ykYpCFeSAuVZgVka9Qw9lsW8tlD
aS9QDFBBmpk6+kX167K7Geyoo1Gg2zIHdVZNL2OTkg734n057jwQ4ne7LvPmCSpfqbUFnjL5np7M
uMOLus6Xc8IhDbqnPsi17Zkk9i7xAvu6jKbrBs0oxrJse8GBNh5wTeCOj5BDLm7rBfqqV9lMR14m
OZnHbIrzT9KT5DSKOMhCIJGL+wxAhdPixJuagQaD6UBF9NS3QYoLya7nXiQXFGfglujWWniyuzwW
Uw/axqVjWS6xJPJzl7fADnl+H3zOWuZYNwvYaLfI+Ey9aEkNB9sCwhjMPduMsfvR9ti9mPzpU9Kl
4nB5IIaF8i9i7F1e87J6EhTbMOTNSogbnJ3dZIqCsrDnaxQccTukQxY96IZwmRDnB+RoWmdVOvKy
Q64cyaKh8doh6qBQlYa5KpNrxGfXLrW9i3B5A3iF7d6XuOD/Po7N0n9OnTwRGztKk9W07YuYQNIc
1Ny9h0CVU4yhDd5H94HYwbTFlmmaei3mxxE6fmk9LmconUm6S9qRPI4yySDxLeiVL8U6xpFLe0rL
inZv3WKzHmVXTezdtlkMMd2rvEsHNkIGIEjtWiUPPPcLJ2x4A+j7tDC5MQ+mNLweQ995rxqcZcj8
Nr5vCC3uBQAp88SdncCd08Fi5UayN8y2TsZGavDn8g63PxLVpV9tFGYd+OBvHcgNM60L6+Syj226
1NN5sIouKgloHFSX2U+ZpTa+39SDFg3gMLaqKsvUOckXoD8hZBZBc6p9GPgWF5LJQlo82GmKuk2I
ZL11CAe1E8XifZE07euNpcO0wmvRIIJMxvYg7TMIIdsHz/XHPBqlmqzffCDUw94ez4UChyBw7ED5
wK+S7EsfyKa7RiwdCUXncCNUqdaCQMpZLchnIY97/4voBr7xKPmhoqPn4P7l347ctFM1TG5snW3i
5up2piAy+ENTBkRzAtZ99r2ccUm3VwubscVxoUnhP+ORwuIoOcpTB5s32qAmJsY1PLVCf6jTLQJp
A5yI6oUM1IJoqU2G8WX0AjcqoWG4twO2l0lwagL3txQ8veM59aLaVp8KVFZEl3PHx7FNdQSjJ3zK
527uz2Vm9ZHHgyKy3cHeN5zY4eRuASVN3ay/v0shZSWsppk7PGvLWjVnUtMiu0kSr7X3o+BVcFos
bIE25vnDSLSZjmDiwVjHOVb0W1i1upOy73vI7vjOjlV8+HrZbh9PGDpZg/TdiJr/4ezLluPGmWaf
iBHgDt6yF6lb8jKybFm6YVhWDxdwA0kQBJ/+T/qcCw0sNL/gzUSMIkw0CiigUJWVCWrjvk2z/DUA
mndvO46CbBNcPk/eVN3JWFDAG9nw084jec/G8sf1cU1z006ZVFhB0UikQoOy/dGHyF5D7+xHNwZr
CgWmAfRDpqc4XAAIPDUJojonqH8kpCp2LpBHK8fMh8cYLKcdM5X0m1KSPntVzCleqRWoMm5BgLpS
RTBNQE8aJN6IwtfsnwToG/5MgHCAPwsIM26bgA5q8kreBKJ2YaKqnyIkPlk9xBN6JFa+/2HGgPg6
pmkIOaGVLdhr0DvoMrI8dCfGo5NGP9H010NllIXhzmrU901bSkc4McokUqpO8xnoTxEvqmDEJeXB
HjZpCqH0qeOb1FAEUcLm5rNHxU8u5YzQF0/hAoLDKyYz7Ckd4USAAMu4qrKfxKHtDrdwehqos8ZP
Y9hSOpApcouG2fWU/RyTRiIZkbRxUdoo6/G82pJZgYk0v8ZrfZJzkrLXykF6ZWjb3wi4/C0FKXzc
+e9ZRUlROhAVbD5DYQtNEhTC1VYyrzXKmWyv+bPjC5nmE89+IgNLbsN8yjgOpZKsZWJN39ccmoYE
FAAhOGNQbua3VOQheoSqpHm4vv0/vJoAcdGCgmZwRgJ9+OSpqafvhCXyEZrld5YFGdcWOsWH66MY
JqHTcFk5oNSNG9CnUHn5PUNUgRRKFq24sOnr2kNZlTWZxzGKnlIHLGKWZM5X6VTpadtv1y5vGmQp
OLW96GnKgq+K1PYuAMDleP3jBt/SUUeo7UXl1KTJExjihh2IHL+WHRo1rHBYK4+bFngx2rubOueK
ON44hk85Cx9l7s5xamHzexVGmOosuLk+EdMaaB4cyM5xnaTmnyqotLnnfIDyISpeviq2nXE6ukiU
SQApAhI9VVz4e78Z7FdecbVGS2P6/Zobj21U5KJso6cGIqS3Ue8Nv2VmrZUsP3xbwMs0J67GoVIu
kFnnvG7HvZdO/0j3E0OYQYX83lgF2S+Cl9acbUmFI3GjebWISBWmVR7+9Hran5sejLEI2uWPDiLE
K+th2Lk6sEiF/kAy0oQ/7Zp6t+0clUcbVCU71kI44vqe+hjzg2lojh30qGrKgZZnhwf7XPgXSGx+
FfSrEzZnOcrvpPBPfVmjz4veOj6Y2ebq+frQptlpTj9KwcHkU2ev/ohAYJ8BlHhAa1kBDCdeRPvr
gxj2nL8M/s41SUN6YUNS4mdaBc7vBoQDX9yQdms3h2kOy7DvPs8TnncBgBJPNet+Z06a7XkdvoZz
mW38/ZrPe6wK3GIu6FNSpOJJtAS8K6x93GYc57+/Xgx1A+5yyl4KSt2TPYm2iscmS9Y2l8n4msPn
syBBqET5oqqu2P2pR5U1eIG2/XrN4W3hd2yuVflSj6V3cGxUcZjs1IrhP+SfRUipY4XAvU1DYUXs
hfSoFIFWYNeN8tYteBa78/TdGqubpAuPYxbcFzhlBr7GFm16+OkookHQCrgHXr6kfvrS9z16Drwv
WVef8ZoZ4jGVR+nKfUeq3yn+eN2YpnPA++scwMdtq2QvlTfeKhdxur/0u1pOEs+BTyDUPf3KRga1
4jQDFzpOhxIdlBB+WXuTGM5vHXIE2Ozk8dZhL2LoPkEqaifKIIz9tPwBAuPYXyTJFjurek11w3Br
e9rRIOypFaXLvU+pB/D4UmTKBueQOMO3zkMO5rpdDS6gc3qRtE1zkMfXZ84DAsIaLhdE2Jrupenr
2umA5jN3SVyzlzxqujjtLPo1Q3fVr+u//cN288UFtPOBcVAaQYOcvajW2f3ZDnU7HUFmc/zjE3Xh
7tDbg5R/H8hdOY+34VDdT174HGT1Xja4pHyIO1z/MYaTVkck2WHktBapoGuIDch2bS1xTPX2YP+S
TRNuu9N1DFJPVe1Qyd1PfwpOTp6KXT675BRWa+2XhhXTET8J7SrPayLnE22zF84H/3NZBf1KudZg
o7/gPnbigJ9BRq9YD5mdFU3DI/pIPeeQQUBlrYxpmoJ2UpDSH3k4J97JscsH0pE5HlJ/U/cuMMxa
UEAiz05njo/jlvNAz6V+sQQvmU17SGcB45NyJiul+DjFG74vrB+gou8PtVOvRdCmFVhs9i4ekAVk
sdoCIzhum8QJsrtkQWF0FVvTol1KIn/B5GAgzeU5mrVLuwq8E7e6U+CdHRk8NqF3aJL0SxmQL2Pr
rSQ5l/X8aCTN+0UTeKIFv9SJ4HzsK7zroZSwazqAcQLnIqi9u74qhnP4L6owtxh9EVbOr8BdcvJW
WrUxanzeDoUH73tSqjWKCNNAWsCQddwdRD6xl6kTFeB/aHUeaSMg1o3QYVb07fp8DHtAB/sMPeSn
51ZhGD9Vt0FeHmUwtZ/QxrUW+RgmogN+yFhBdA29aK8lMNlR3JUAxfc1JTsIvg9foK6wFgSZpqK5
ugSchKfopnhhYzfecleEt04O6GCIPssVnzScJjrTWBTSiPsM137bjOkPwjrrzpfjxrNKZxnLGyYh
rzCQV6SEh1OAzXtenGTbQmvOnvtNQxJIgL9EVV4+TJ3KTyAaKHfbR9CcPc2HLOw7q3ippjCEjm/3
SamJn9qot2+uz8Hg5DrCZ4x4Jgvh4aE/seOk0FLiC3sX8RCSr1Ybc1+uBBOmddbeAo4/MDSQiOg1
z0f7hnOL1Lua83lNBdRwLuq4l4HRPGGuG70OqeUcCzvloDOz6Jm6wCkDgJ3sFRvnHTbDFlpoREc6
Dgb1e06B4vB+QZgoeIL4mTrRBNcJLct6xTkM/qcDYJJJRXYGl3i1pqC+mVwrOnRuXR8wi3RlCMO6
6KRdVaZ6LmabPo1WCv3UdOgJpJfnVdp40/e1C12VcrCAsUxesdj2TR/U4UMAFsENNH/LGiyGe3ff
KsLHxraYd09RUnqknDQVhDvkFoLM5fOah1tMpq6Vz8ULmf0vxGvbQyZH6+T4nfd43f9M5tE83Oml
zNmk7FcxD6/zSOVuwMV+vP5xg3P/eeu9s45HyAhsU+HdO1H+ljTOjvRIrzgshbJJn75EhK95n2ka
mndLqhIM1iXPJRRy6uMC15n3s0u9lZmYHEG7uhswvSVDl1qvfdRFZ3RqhNA7sqs0HrNs7SYyjKGD
XCJA/duCS+u1Lbv6SwEdrth2rf6TQ/21hJ7BTDp/V6C8muayT17pOJYPdPLpm5VNa7vVEBbo+EmZ
16FtzbP1ysdeHLMWktoDHmbSQgQ6THhEX99VpmGWv7/bVcUYlHlf9NZrhrrJLulrf99HIHTJ+/93
vrKVlITJWJpvNxDRHsrenp5BTtGRnUiKpP/Hmtwi2vba0xE7cuxECKEv69VnIyqSU/FpyiwgTEFF
shLamqageTe6zHxoOEjvJNXc/2opoXc2jbr99YUwbVhHWwh7hqbnTJPXvG+to2/L/oeYOmfXtw7Z
uAaaX1OwqERoH/CKOIAI9g0RlbxkMNq2sqEOxxGqTyI1Zelv8PvnP210s94MXe29bbHPX2AcObHZ
RlXSL2KPQ0p3xy2G7JIa+AmUbtnh+iAfL/FfsJpg9PomSMHyHytEa8gJWhJEOVYomnntUflxaPMX
ggZ6wk7TdCzEEO3sPI0c1EZN79+nRZHcSlmnb01dRGc/r1cy8x+n4jydFExB50UFbaiekUsK7tvW
LpwdL2ZxLwCfyu+rGplB0OpENYBhg0o6dFOzYlhTaPh4W3s6YRhaSvqWzkI98wHbuu6TryDYoXfZ
mK+NYFqz5e/vTrA+p2nGQeoAvdQ6Hw6ESnJEDmtlU5uWS3N6MSRTIPMBPiNAsTMDxYgyIHOn8laW
kA7wk3zcTclY+0eAiMY1aQLTmmmHgWqiWpAhn5/TQh4tOt/43XMJtcoIcX1SNGfXf+TOGunOx1eA
p3OI8Zz4vWzH9HdKi+i4wMiIjMZPVd3cl+0qRZFpI2iXfjQlOViv5uR1tAGtilDvVPtpCBka2eoq
XLnNDIPotGGRYH1QBZN6roH7ji0P6cx6ST05zrCtDOLpbGGKzKyePdtC6tIaeey4kv0AS8oabb5h
N+s8YcEYUJuxKHnlCRiQj3OGKQxu5q8hB00W0u77ak7TwnZSt4idWjoH6QO6I8CCHY9qDZlrGmL5
+zuHTMFy2HVFY70WwUC/T8vrBtxU7ac08zZdZN5fYDqW9EHgDSiV5y2kLIddIoah342ub7l8f/0q
MLgg1RyfTYwUrPWd+yqgXxuHPSYDyuh5inPLWyo3TVePuzzkp7masqfrY5osp7l9j1zsoBoavdLC
sp6VHT72ZdI8cl6tdeUYfP0vMF2RBlK1HT2Jqd6zHnwdo0xjN5PHOcw2ZVI8XaISbC2F7Q4keQqR
f9+n0I7ddQQNZjVHb+51Qxm8RIfUNWgeGho3cU6MoLUc12m9D8N0jc7ZYCQdUAdMmA29A7/8rfJw
/DqK0N0X0nupUkgVxBEgIdtOKx1J5zZDIyxu0deuls2x9SCLhEa5dJ9lweM2O2neToph8pVynXuC
Lrm9cly0izqrbwfTKmiOThm3kE8UATBijLCdBGtXTOlawcrgDDqKjg9hH0Szk7wufsBqPNfTyr8f
cpT1rhvHNIDm4QIvHpLJyDmlqQN8jyW/OxzJ1mhmD9cHMNlHc2enmvqygHzyKyhTJ2+fNH7Rngox
98XKDEwDaAG9UICl/0nDsdp3rV90gqjyXYqYeE3vxjSAdmk3ZGQuQ/XjuZtceTOz0rm1irU+kY8T
Gp6OpAsAuq6DenTu87r/xEYUVSQoPvdBMhxcyz91fejuNi2EjqZzEG5HWWPlP528AIdkk85hH0eJ
kN5KlGiwk070xYpc9b3dt8/oBGteIMQwD3ua13KtRmDYqjrPV5UnNpTHrPBEwLh1SNw6iSk6uOL1
5LRpMZaR313aTDU5iVDsOoHzPN0je+/EjWzkkUnUt9EuGsS5QzZaa7Hi+7GoI9LaidLfyJdZ0dHr
LT+7ny1ejCvrbQBdeH9xekEGx8ZrkZ6W+Bk0f2eIS6Cztr2vUMJWAvwX3vAN1IZxl9CV/IPhoaDD
7TgYCp0h6tPfKgMwcfCpG9cy/9zXc/8Aten6MBf57Vhb6K/ctqk15/dwTY19XtGTN9tB7LR5H7es
2gbv83QAHrc8kdszd56XunCWeMMu98q19TG4i46245zkbjgGyHWUtPqGaLqGlK2b/nPdMAZn+Qto
V+cVxBKzqIiZPf8C1CXZe4J+mtNVKJ/p9y9O9G4DB6p3pzy37Gfu8AISj2NwtkBGtHKqm36/dmk3
M8CUhee5YNSn0Q589SEYXZHlnbPobZuFNGdX08KyCgd5dgBx9XpWxj46qMDdZqvjthE0F0eaOg+Q
2EWKNw/Bq6zKm2X7W0mx8Wbytcvb450A92UvijjpSHdJpxLNZruoJEDG76/PwRAG+tr1zb2I2CKQ
znMzoB8WYWwSg4uffne7+VfB3XYTzsPzNT9ObS9gSa7y315FghhZZQqBdLD41gq0D9dnYtpR2jUe
Ea8Z8q5ynkt3zm4qxboDCAcoaPnlGi7b4BI6wK5q0P/usD77DTA5/+Z1ZQPVhgT93ZtmoKPopGCy
ItCaOC07tifkX8+Psh2Iz/uV09Sw2DpiToL5rIKNnOdOuC+DIOnO8wHph8Zzsy+71dYW0zDL39+d
HPlU5y53vfwnT+rnqpbFreicJ+qp8tYX5ZpWrGkxNP9mbtDQnkcUVBXU7+lLxfyKPSXZanuC4bLT
gXCK1qHkdQfcCgkfuU/JiULMZMcKHILWOH1HQB3trDxvXq8vv2lCmrcDJq26KO3y3xFr+R5kid2+
LIo1tWrTomiOLr1SgXix8k4eXkj7vE3ov0kORQM7Us5tJnp/xdMNMZaOepv9XGYo3oGCik2gveCv
aT4i/GHTcUxA3szRIbuym0320hyek2B0p8ZpnkU3AeVt94CUzN1a95RhHjrsLYucoAjyMf/N25bl
aAHzoVrn+tku5EX02c5D69APaXK4vvaGw0vHwbHKAqdjU+J8ZGDNd0C3cUhn1h9bFxRm24bQ7nM2
in528K5/BpgPuhx95Zc3YTEVwZ1ynHAt6jFNRPN9Ca6DhMkiPIF6r0GIXYq7hCzV27xcO+gN6/4X
Js63fN/mlfusGA3RtwJqN58N+f66mUxfX/7+7vCiiF0dN0+8Zx+oD/HLRQOyf/YtEVpr6SmTiTQ/
Jy4FFWKYoDiSCsiPxaSFvtmS5Otvs7lc474woME9V3N4RoUvOsZqaGnZT95Ih2MxJ9G3IbHZLkyB
7JK2e+eWeJHabiNAjVKrY5Kxt21m1C58PNLRJyGH6lnVTbYvKD/7Efgrt31c8/yKSQXNqjA4VWn7
g3eO3I3R1K+8qwzLo4PhuDXxAsoRwQkgryp2xio5LOjBEh2h2zK7OhhOZCgWtW4ePINGX+xQL3bP
EVhRj5uMoxNe9V0zoZG8rp8TMnR3zBL82+YWBk8Hv5XVyOsatbZnAFMVIIjjLKGaV6Vr2tkG99Ph
bxQcEcqfSfE7sWskhMFqN9agVQBx03XrmFZXc2/Jc0iuzCx89srkFhl7tvPd7mSTplgZwDQBzbun
Nm+Als+qZypsFBst1wqyWHLq3VyfgOn7mltXlpqUhNL8s0Ndtzo6QFAXN6EFIo+nbQNonuu7NZ59
ESvQ6can28wOh28IeYdNe9/W224d7pKmn5z+XHkB5KeKbleTZI1J6mPboMT237ObOXUVlJ7bn2UG
ORBCox9ut9oy+fHOsXWVgEai9OlaYO5npaA3KUuTWxE0eVyCe3nlAWD4/XqyEOD6USyUEOe0ZOG+
SWS/S/la95/p40uY++5iy3urTq2oHM5pJqbYq5Nni2RrtQqDcfTcIBCxObhdrf4M9tMb7pbJIR2K
x5CzbU9hW08Oyoz+f+sLmr81HiLJzK3ESmhkMs0yq3emSf0R9OE19jiNpvJeztZzzyJvJWdmMs0y
6LuPsyJD084cOXeJW7wpsNLteNq9llKWK7vGNIB24iCirttEYWOmc4lnY6tOSVv9sO1wrUnDZB7t
yEF8gtialv2ZzHzcgTWk27fLEm85b+xAc1rIEYPmJGHDuRfpSxAsaORp9cVr+ulapNAFUVhYQH9d
6o6TQ5WRLxBt5tt+uZ7hc8I6mKNBOHcNGg+ivRzQBhp7rbuGtDQsrJ7jI7QdZy9Q4BLLwMlcQbkk
RqGljieVvV23vWkE7U3geQ4Pu5q7d2RGOm5XFUzyHfNtYFKHTIGr9vowhlXQWfpVqdJmRpLpTjAv
3ckgeR7YaoHR9PFlbu/8iwoUseu56NLYSUh5GsMsJztGwnZN7cgQSdv+MvK7EbqA8nEYF7plSDQ8
TC1nccHspzzpTnOflTFQH7dlVdIdsMJ8X7s12aPivHJ8mKanebcPMbiQOaoHmXPQD/JupkWRHy0u
VXm5vjrLYv/dNWPrKUA6gr+5z0IY0LfD8lT61lvntj/8fA529tD9rNw1OaKPcxBgx/uvIcdyLEST
D8BKRAK9H9lQl+jE4vREUPQkWbQmqmLa1prXp6RjgbBtkcYQI//CeF2eS2p/9wY8ca7bzLAqeibQ
G5PRnpwSI+CmaHdQgmv2vkLydNvntbu6Bk5NTY0NQ3VpMONt2KYH0tnbWtZsPQ8YlINI58HDr0+7
6TvPUBAeCrFmG4P19bbYsaikXUw+vh5V4lOWMfz2RkFJHZPYZp5l5HcOWSRZINMoQ9bHdXKoNHFq
ZcMDalNeta2PwdaTf5XVBG1elIjdmRecfHR3HWaQXx8mx1mjqjXtIc2zB3RshjYfMERCvem2mAn/
xqGvvmIk0zJot3bt2dAEIdTNYsAvvTweIDveO5Z/AcR0WwrO1pN9JQWxqayKEPAte/g5sd76lOEx
uIKxMRlIc2PRjN1geR2+zpP8TRQgTHfTmm6zj57gazK3CB1B8XWIK4QxuvzJoa9Yw+IUj4ht+Hlb
T+wlMo+gxjf5WexP5XQPJj//qzs3/bZzyNUu8D6tRGWFLcUkUMK0KZSO4yrzgeTc5Gl6cysVkA2T
jQs5beiGBYdMUQ4JhWQbWNvWU3mqdjOO5mwvi2lW5oBkskfIapQrK2zYP+7y93fHRNTz3EcggB/v
1s4viybVvh2ztQSxwb/0tlbmFwGtuha/HQSI4M8haX7O0+60XGjb4iY9hTfR2msHr8fmabvZjwVI
VXbJnKy1RZjso13HySRIjgZTHEDhjLASsnT2ngRiWyrY/iOb8c78AqTb6KOyk7eMVU2M+FvFpbDY
omixLVdn67m6RvROEbh+8oaW22Ef2klxDFVT3HiNWOuZMxhJT9a5fLByIQAti52+/NpC/vyGq6nY
Ft3pyToOSE2lnA6byCX0vipFvfdma4230BDZ6ck6N3SFBRFTfH2JVyu//5T23p2wkLWQc31TBWs9
mSYjLT7ybqnTYRbRkP45qVWdH6Nxym6CXsiVU8jgao7myDwvS8KIwlXmcBncg7oNPLhh1hz9vlsp
W5mG0C5j6gyWzWohzwqKKrFIvBeSVmM898M2ikeQX/7XRqFXjJT2CSYRNNiocQpqkj2BrOzDpqPa
0bw5laGyXY8kb2B4epRQ8DrZlG3rWrT1XtUajah+zkCsG48WYiyS9pOInbLs1kLSj5HItt6aCoFv
qN/UrXduWnCmZyrmktxQrzjIfDyO82OL/w1BGnDdVoaHiN6lCpYJqSI3w3Qomt/3Io2+RiwbfoEC
GXBxbvkrhAQGv9BbVT3w9CriKYxDXGBTkUghBy/Dq+f6NEyfX6b3zu1Iwm2o+i6nR9+B7EBZkGpr
0eu03/Z5zashClE1UDcYz47rIxeQOFWGtLmUybbrTe9VdRRLACcs8fPLAr5Wt7I8MJGuUZIaXFqn
Yq+6qA+cTnlIW3XB10rY7HvFWgi9hBRIlJttNtK8Ok8Q7rKplGepvP7XQmjf77q+Vk/XP2+ag+bU
LJs5+D7GEdR56GuSvfiJEq4FhnH2eH0A0xbSYmw0QfHInyvn3IxhtEvTTO0sjhTi9a8bfr7eoEp6
FmQlshZn9Jt9+6Ntn/jiszuh7LJtAO2hTKN2Gms8xs/IkCzlf4ku8DZdeFSDTH27PobBRHqTKhYz
iaCjNZ4r2acHYHPKXTNtoyG1dTmPhg1u0NVqhExl8OCULkGaZxtdna2zx1ORoQxSTMmxb11xA0+j
NzkpHvxiWGPAMgQYej+qclo7E7aDEXJAUPN/0Ch2y5F8Xmj3usxfudmWxfwgQUW0u7kJxtly+xRy
IMvl0DnsS5C293U1HpxwvuGgNOtWORJNi635s8/wCrecHGPZTXHoBvoYAr27bSNpzhyCz29At7aC
uu+UyH1UgnCfs2mFWMDka5on0yBHYjXncxY3QV7HS30zQAwTL/XN67//49UmOlU8EUM/D42N39/Z
6p+FdQ1KSkfw+zwEIz8VaLS5Ps7HMyE673uP6rszNBIzsSY73fmFkjvGwfNeV3Ow6eqEIPB/r866
qkE7BMj3m6KdPHggYD8PFq9/bpuBdjFzyA9CiXqGpZpqJoeklv1NNvbWgxyDTaEFGhb/OwEvsNwK
in8wUtf65OBHI4qFWeWs7KaPfQ4kVv/9fFX2dUYcyFjF3BaHyrFsyMf/k5LsNkT7fGy1UIWhmxRn
CYk0Bxe8K1k6OBgMXL3ed2AM1DGYq2BlP5n2rebTuDFzlZaj9eZNkxVHpBAgJe34jUxBFgo1w682
XnbXF940lObiPoPGNaSMsPBAPpHvvQLseEizaU/7zNmNI2+OKZdr2hCm0TSXd4MwUapMMNqsiltP
pS9ZwA7LGT857oGQNfTux4ci6ub/3QxZOg5SNpylMdhJLw18ZzcWG5OIRG82JQq9hfgPvj6A73gX
zUm7s721h93HoT75q9e0TLxwgKLtpZpAZ5gPlcdi0HRljygL8D02HnpNrq+9yUqa0wuwcXg2ek8v
KfR/ThnDaRVTqDyu8aiZvq95fD71lLPes88sK75wZ2FdR7fhynm4fOTvO5bo3aZiJG7fFWl2QU4u
uWkFiDRZRoNjxGW4EquZfr/m5TkZvab3EKtJCfrhhGbz51aiHnjd+qYJaE6eWJ7lhnzKLlQByJ5z
Dq35Fi2/3aoYj+FI1NtKPU6E6yqcVCj4+U8LlWTSjJ9nd/wF8qnHwa9/2JV3uT4bk600z55DZ0nb
BOllITs64cTNvzVunT1s+rreWaqysk1Y2cCDeZsT6MRW6BZro3hOrCjYlLwnen+pVwSBnQYjOSd1
eyeHrIshy7cWdxrMozeVIjwbITSi1JmX87zzygGZoQApzG3m0RyZj5xCuh5JbtQIxI0Mo/wbmKY2
CVISossyoKXNmnAZ2GmM0nV5H+SeUnETuuiZsoOerwU4Bn8IF9O9yw2IolIkgzLSpa+gupRLcCr4
ETnXIF89bDOT5s+kiGTa1EN9EV7exKJGz+o4oUl529c1fyZ9izSZEsWFd6OzU/2I0n6/qqJn2kDa
PU3xWGKBS+qLAqnifgpd9U9QWPXx+m832V7z3j5LaeMUjX2uSOrsKwG9GGBwJynWMjOGS00HijnM
ld2QUnYZ5oTGHfI0d13g3QWJPX6NyqZcy1kaJqL3lAZhm7ceh1p32mMTNQAGHnCjIZkvredNptKB
Y56NPJ+nLHIWjqoPNLfm2xSa4H7UO9suBh05ZjXjUAxhWV6aIvk0REmw65T9bzSl1TY/0NUaoB0N
SoaINRc8Wppf1aBcfhMqEtYr3zctgubJfASdV5qG9aVKoKqUQ5zjEPImuaE1r1ay3wZ3+KuVlM1t
k6KR++I1zc08dcnhf6hx/KmIfRBb6F2jzC47Zw686QzJEgTAboNyfRGXrieR+kuhNghHqSH18sC7
oiyLWI5Tqc4uD4euPeQ2hGucw0Lzx/wbGdG2wj/K8xRI+VEUCf81CtbOn31U01E7J4UN+GdQkZ9p
0aA7sikr3233duRU1nM+oxPBEaX1UBBes58g7h3s5kwQDmY3DgOYGSgb7oPk7GDldgSK4MqRdvtY
FvMkorjqhqg4QuAztFde1Ial1RFkIi96qEA09SUvhb/LI9v5ygup4gFkSStLaxpiiWbe3wNhy3tu
1fZZ5SI4KHSwWHFte+0n2HdjJRFqOv8dxB/AMJAqMl5m6id76SY/apWvMVUYNudf6LG6HgOwCthn
IeRnkQMgWE9QN990/uhqCyxknNRjZf+pO/Cl5zwgyGWEID+5PsCfCsYHu19Hj7lhAxJwwksI9ESK
/cPz6CvJJtA3lcMnjuaoncB+27scunmj306xz+f0pAD92wE5/qVGm86OjNYORC30YJfB3h39h74c
1RlANbq//iNNm0S7yiEnPFNsxPEy1SKJ22miN042gquQZPkK8Ns0hHafQ6elGxtLVBcvtKA4MgZx
sdCahG62FraZRtDu9MlWU9dCLP5SulX6Oa/gvtBOCc4jVBlXFtNw7/raxU6rMoXiQNNcxFhOd35a
3/mWQ+9C9OntqgT4guvLYdjxOiRWCTWV0dzZ57wqHwJoR4ErWX7f9m1tCnnJp6hRPbv0FrZj7I3e
oolbZEG2ifiA6NA4CuRdCO0igmde8zVZnqlRu9paarCM3iILNaG2tvJxvPRhUYPrFyp8/wPXi2EH
6bg4rxugiRQRcUG7VLvzhvyLV0AmLw3otsNYh8aFwJlbhCbiAkYnF3iF6XMpeb9Ttdj4jtclIpLK
S3vJHQS2PKTfrTp0niIw5jLwhJWANl3fQ4a8kw6Oo6xXMyjimgs4qji4TEIBZFAVnFHhhtBcMHyL
JiLero9lWnHtaPIsij5ltPtdJq+jdy2QeGSHEEuGh23f18+lMfV9x6rEBWTYYbv3vGz6PRetuy2+
1RFypINQXkL7+jKh2y7LkvJY19Fb5uCSv/77TXtW82fPAZNikZf1ZVHZRDf/HAcjE/HmVISOk8tH
sAiHaBy/FNSvb3wo1J7S0S5vrv98w/Lq+DibZz0TiaouzUDC2InG+jClSbK//vUlQfnB3fsXPC4J
ZZdHuCspkbh5WyDpgbasIENQFA9N65+ALHDVtg4booPlVDZWGZ7B3SWnkFJo8/yl7t3H6zMx2WlZ
/ndhXA9OnCgYscx+XT+ELnujQfh2/dOGHaTD5HLqVmrqp+oSWv34ByYaVGBrL0dWbXsP61A5ZDVQ
Jezy7lKxoNkTjir22OX7sFO/rk/BcC/rQLm04Z1CNNtdoDv7JRPegy+Hzw4wT5a/jY6P6JoPlDZh
3eUOv7hhOOxA7EPw1vA3VkD+wsqBx6eS0ywuDoBDTwGL1D9zqvi36+YxrLAOk5t8Z/Ci1OeXfJT5
PsiCH1HoyV2QgDD6+ggGR9NRckBO2XWL2+BiZdYt7rifZdnfIvD6JKAjDdX1t8kd/ge0lsEbdNjc
PLdtoBK/uoBidvoytyiPxTyXbbbhVeBHf4mzJpBbTPopbZBW9AAHaxzyr4Be8R70e92KxT6awjKE
5tCWXWYu0KnzsU75fvbILkzkyqvS9Onl7+/OCjBdVm3rDvOxcqGQMPUnxYfD9XX+yNGWX63dxpU7
QA+om2c84v+PsyvpjlRnlr+Ic4QAIbbU4KG62z253O0Np+/EIECAAAG//gX9Nr66VvEdlvYClZTK
lJSZETHdOcsHpcCsiWpzPe787cZxLHNBO13N8zlg6py74R2Ee3auuPE+AFmPKKTXLucCMmDgiYmY
3KjFvosQWpfFOIRH2iPl18KYIFaITn7MYu8QPqLH7+gEhy0k0HtejEHMpF+Q1I6Ly+lyTqIeAc75
GnjB2XO6n7tMa+b6Ip7UynG65UwmeTcRfdeK4TFTVSy6amOdbDMw0gRNP1Hws8jlzJjnH50K/P7N
hFb7WvjRhpHfu5qui7Ru3Dd7vy2rCIS4EYaQQsV+XuQnOgGrqDzoXGRD8OrScg8+YR3LcGHad1lW
gXryPObzaW2B0JA022cMw4Xx/pAJcZrl3C646S5TUt41ITI3tAMNBS5IcsOfLaHCTPwhy0dyd15m
aAs9C288RVLc357BeyfCujiGI/vS9UC779dogVjS4gKeluFnPg/yENUyfUqT+R8JYnMcRuQpK70t
Bn7bDjN8XOYs5CRzMCqpQPGXd+4T+81L55J/bs/LtsEMV+/R0BmV4TifI5EWcZS6x7pr4pqEJ135
X0Gks3EEWSxjpgYTpF/ASJe6Z1EUTazSdLkbCyHOt2dh+7qRFeyFX6aqKnH6TOPPudcvTG3cNSwn
hJkKdIeuKjIngAUgNvSjdcKzO40/osz7XmVb3ci2Mdb/v3XyoQdosfDnM1Cfhxpsh6RBX4c/v9TR
nr5ObF8zL8ijQrtVmy1nqJTdAUX1pc/2tDetnzZ8m1TQFaIpww5Kn0vSHwvyGOYbEdZmV+N8ps1c
LH2R4eIia9nesUrPJxe1v9u75r0K+PrLDZ+mNRhRxrmkdxx9eGkRfl37/WjXfyuQKvEG/7Fo9PH2
UDYTG44c4rpKQxeL5OUiidtKP+jFhZZNdCpp8M/tMWyLZbgyQ0G9wxfns+hl/mdRgEkmnnF12neV
MRNhqWyKQGcdOUt/+ZUGxXK39GDTv/3bLWHITIRFXRkEfA7ncy+Ee6wcv/g6Fwq4arTB5o4YwZXZ
lfs21X/SYlWVOG2UkTMEbRzURKTD88clLfst1R9L1DbTYsxJs5KPwj1D5gCZeFqUMe/S/OQGXrUR
liy2NvNi4IbzCjYRcub97MRkAu3dCO7XnSu0jvomIOWpAqN5smCFxiY50SWffnmsDq63bW377YZT
i3qcFdIuqOoyzZ2PPJlKXGrwCr39edvqG16dL3UVBRBDOlekDw5tk9R3KUpcYDbc3K22IQxvBlvs
1MyhT87Cn55nj31vVf+tbvWX2zOwLZDpyH4yZK2nyJm2nH5muIrNh3rs1ZbiguX7ZgpsYNBpx3sE
ZxoDm2/7qBJBkwdokIVbNNG2EYzzmM2QZVN4Zp4TD/0Iv7sdQFa6VeSyBFMzDaaXgVYaLV7nBI1K
Ckf/+f99rE3B/zeC6mqXGcz8ly5kA81NKJMIQX61dfZXtGz2p9kWaN1ZbzxMU1CzdD02qXDAwg4A
FY/DHDw2t3+5ZX+aKTDFta50VeHrZeIdUld8TzNcuLpmV8MJjk4zBba0TlaxLnfPS+MqNIeWzqmj
3pakj+33Gy7ciqobwK6ItxvaNO8oB/u9T9cHz9zs4bVaJ2C4cK6qIu9kSs45jciDX0zqV9BRuZVx
sdnXcGEJXGUHmWl+odEcXSEeBNkRV3nR59sGtnzezIAlru4hclRGFzVE7i8K6oPpf/m8Zf3N9Bdx
1n7DrAgvvqvZ8NiTfqjPxUDJdO5dQAt3lNZgAzPtNTCRiyjQ4WUAJ89wpqFElwz45elGCsA2jTV+
vHEypLioT72CX8TMviYjgC6VzNtz57fNRlu5bYT1/29GIP0YJTNK7mcqcVHhNeQs2j5nDx6Q1DuH
WLfAmyGA3gCoP8j4BYjs7B7FdUiye+DTXEA9fLy9myzxlBoHctV3S60br7lfVRuqonnMRfcHuHou
U7F11bZtWMOjtQAgPpmEvlSioN98FhZtDKEiuvE6t33e8GYmaEjqKueXHAovR78MvgZlyu5uL4/N
yIYvU7TxoF+MeOeklNe5AnEuHYZPYAUOd/SWwg9MsKieWNVWta8vSQBcAi+RlKXYS6fbP99iXRMc
KpxcTy7KdefBbx6Zg1jautXRb/jHXmwyvFjWyESGErmASDHlOHEYCtkkqYJrN3b0U13Ue6gU11Uy
vFm1uuyjfPDOPmk+/z6OW5CP3V4jS3bHVDGFVphEC4QeL3MxDN+4k5LLMPEzWV85xAUjq0az5kdd
jF86xf+6PabNLutefuPYupwbiSsGPXOJxpG8GihwO2ik0V2d3QUh5C83bgMW5zCBo6xH9tMpuXfW
Qv4JzVzABPpNzU7bxw3H5jL1+z7IpgvJFtF9VQA1p+CxEV5DN9zPNoLh23noexmIXKeLPw6pjOek
YcuhnLsttTjL0/O3HsUbO6igHEQn9HIHCXQRDwqBfE3z+Kz6LIDcPjT447bFLU7yH/hoJMSogyS8
iEmm5xlcD2Cvlu0xcjbZUm1DGBdvGqmuR4uWdybZ0N7TqBBxOYe4pVXzRuOTxRwmfHSISl8kguiL
zx3YGCnQiFxK9ETW/+xbJcPP0XY3FREfEa9QmoxVgmcDVIvkBerxW2ImtlVa///G5CkI/d1qaj0c
24VcGwyq8+y4LxmOpdO+Sayr92YEmoUeIwpPlBQ88f2RLj5uaE4aJCx2syTco/qLmPgfKGkTgmZJ
4Ibjs3r4mQBp9uCqYo+a0/p1w7fnpJ2At4WpW9580DmlX+YOEn1L6abXfctk+LYMkdqpOh5ekoK9
KrRhnBIJkMvihTsTb6bAqfIH5ncdwirx9ReIjIxHmY3nsNRfsom+3J7F+y7xH5nTXBdRnhZQyIQM
D/RAF+VcQhBJbdwO3o9P/9E3dZ0e5J0URythDVAnDVUHShg9ohkD9TheRyCe65aNfWubyvoj3uxb
aMpQ1Juq6ZJDFLs4EN234zHA/XnaOGltAxjenYyi7jgp9UVA7bE5cIiTXwrACfYg6IPoP9qlvlj0
GIj0/+/8Eof4R3cJXqOl2UNxsw5geLYMC3DpVuvL16e/Ur64TwkJko133fuByTeRo6iAIgsQIm/C
5+pDMjjzSUTedHJ4s4XotI1g+HQa9Q7oQkJy9joHr+p80kekEL8lqdwDC18XyPBpdBcm4NlO/fMw
B69VkHlxMe5iOVs/btzFGbj+5nLxw8uqVsEPPkllGadLMei4G5Y+OO/yaBMh2i4TD0a+rClKhMAD
y5kLbOWmWKHFCUyI6NwODBm+UF9mLtHqoYGjz4/R2G8CXWwDGG6MCliV+1UX3KkRqq2nqnZk9WfU
oMdrq/tg9VezFQ2G4IYf+2Ob8TmfEbnLPjiKmn2YF/ZZ5Q6PnU19cNs01k38JholXsSisZuwLKiB
lwcVIU2WoQB6vG1liy+YIFExOciKiTURDYqQOZ4ViDZAf4KAJzehfbYxjLd16k/AgDiJvvzuvEna
uTyqEMoxTptu9QjYTGG4tOzneWyTcr6bewimdeVXJYeDBAsuD7s9yKnV3IZTD2naMxEm40UJUHmn
vaNOkuY96JPU1hA2YxuurRvpCD9U5JKC9fyn3/ruGDuB42cb1rZ830SJyhHd57inhpeWTnkQz3U/
5U/LQNqtYqXloDYhoiQdep90DZ6OqlSxnBH0Buid3LcMEp6FR8v7hvDxx+29u17o3/E/EzIqC+4U
oHogFxDqeF950wN44SFKkYTqUzpMLJYOer29Vfr69oiWnRwaHr/Sty/z3OH1Inr1mQwdxzgg0FZZ
3W2JuthsZDg8xO1nt/DBVzVkvDykckiOvRjDjSyRzUDrqG/CiXCrUPZFxC6k9eVzy8dvrMDH0/WB
P0dgkcvGcqun3LZaht/7TTC1Ee5pFzI5nXhm0E5k94kCuQxoQAqutuC3thUznB/iLlSQBjQcqVop
s3St7gKARk63bW77uuH28yi07rkDTR3BXqHJyB67CqXG2x+3LZHh8GTysklzyS7ag9Iwp8BUC9qT
8+ihYHp7CMvvN3vMNJiGy2BcyIWGa6l3CCpQiYbovN+Ygu37xnPbnxZ3wSnILjneX3EeVc5D56U7
b1ImmJQ6S5Utrqsvss6n4OsEfEj5ife9bDfqvBYLmN1lkCcteq8bgnMC5eQLEIbjvYZe0MegpFsd
TLYVWod+43MMyU0IJpXsQh0KMHgL3sP8WLic70qP+2wd9833VTYAN18JcmFiLO6raUK+0c+H4uMI
uoc9/NU4/cy2MuhihAizObvIOY9i0SBehCPEjfdtUsOF58LpnUwpdlGaaqBu9YjunwTg9n2fN3w4
CUaPVakzXvJIoXtTarTdzZvZZdsWMpx4GfWsoyb1zrVsCJRtnOxAZ+817fvpfPv3W0YwO8d44Gas
aGp28TU4Bxkon++AvhtOXuXxXZVe31QmaGtakbAaRBYPTH1UDdj7ArnJ6G+bwHocvdmiAw2atE5U
cMknzo/J2KnnGRimk0bKYF+c+w+mNBhGtiQiuCTCvZNq8fBm74J9T3azdwyMjH0FjU59UawXbSwH
XgyHoh3LXWVA/z8NZBzcQnm1YPWVDB5bRy8QMYII1u3tYwlApugoiSaPg4gzuLSeo+IK+Y2TB5Ts
vgPAbCFDd6CbNCMPLhRJvY9z1OcfeOB/3ffTDc/NQUfqTTzFwqzNaWRW5Ycx1OOX21+3bUvDc9Ol
1RPQVuumH2aouJA0vUQouB/cCbDh22NYFt/sGeOpylqJTOgFOgl/QWpU3S1sLnagDxGVzZ6xtouS
BqkkCjVGx43TGSy6SQfGwanp9uVX/f+0itGgHqM+hF+1oXimXOrisIxgItlYnzUEvHOLNzvFVA4K
oRLMghfZNOToq+ijzIby5+z137pVzQhloC3Qks0U6zZ4E4Vk0oXpmBP/Qmngl3GuF+o9hODD2MMX
tZrDOImrrhqHpKLLpQIRQhFTqkPnEQpTTr3P13zjSg3NMa+fks6/JE4ILXgVugE7lKpYNhzCtkL0
3yskfDWXBTQGkPvMo+8Qqhn+wiVi2GKvtvibCZ10yzwP0GJCLgtk52MQrX6VbZ/EtJ42/MH2+w2H
boXT8bnp3ctQReMPneENGExhvvWisXze7BqD6ojPaeAuuGnVQ3tMG3TNHptsDPbwt2MDmdjJdvZE
X1Rg4vPRrjGHoOPr1SbS2rL6Zs9Y7kGJSaoEmwcuFasCUsfgqhi/uBHoM3YFO7NfTGZp1PWApiHB
oJYmRjORO9+NLPPc074BDBfWSe+J0BndC1fIzUskoOPa2/scM5vGfMA/gmwuQag+jkGcTE75wfVa
yIxvPydtRjA9OAXkNixdDJElANMvS3JHHPCe1+EuluR1ExlOLDlloqkEPc+5wxwwUYFKnx6FkHn+
I8tpne81hnE4s6xmfhuM04WXfp9+qhhaWsG2IutoI8NjSeuZGEqeu5w2EH+6pEn6mgcNO/lcT699
0yHXXQvxz+1NZUkkma1kHJCZ1vNRIONecvArfdZzMR+EP375XSijQGAv9Rb1rWUDmI1lrHSrSASh
f1HuykggUUgUY+AdlpKkz7fnYwlTZlMZy3ofTDkuWrL6aT5XWZ6cACjfqMXZfr+RA0sJOGm9xpkv
qZP2J+hao3hfzPPR3Vs59k3F0GpCT/E8Rf4F/V3ikEbglobQdXGYNPrX9i3RunRvrgKDnwYpFICX
S+pp+QX0HPLPoN/ZgoAGu39/nfpOWaJZc7noOuQPnAf5RY7Jz45vsmS/a2LumWS3qBYqJ1eFeKFa
eDELQZ0Ezput7uJ3bYyvGzZGxTvCwVA4r95ctOcZ0kwxVG/8e+4uzsa1zzaBdeg3BiBFErlIEus/
wKfmHf2gqI8jhCBuW9ddQ91/LpWYgGFeEGv2gWjRzzB0QEXTtD4HPnHjTvDDVLXPdbdckrEOjmlN
Tp4P4OIw/8UYP28MvwbA94Y37A+NnRJcsWPwB65pZ140n13mn7Jofqo0eeJDcQqH/L6YoYvIyNPU
bLWH2cxmBv7CJ3puXQkB5aLvD1nmoH+4qmj7o5VRtkWFZ7OcGfWjRNdeFbDnMcuC4hC6dTcdAqeX
G8Z7txENtjPucMOCPARF5vjZ8ZHSzYHtCHIHlanwnLDlqfPZVyWye6Gm421rWeZjFjplkbopWsIi
ZMNDEs+ZDI5OulnnfPds4Z5Z5/T81CspoMTPkGdR4d+q4PP4UydDWJwbP0ncPK6UFkt5LmW/zD94
NOro/vbEVm99ZxeaPLk+8i1sbpz8z8FtTyyqflZBfwIf/d3oqY33iG0II1BkQkWkadPiz2wMjwyb
GWL330F6dhCDsyuBjRU0IkWuwqRO9eQ/E3AvH5hbXXtvU1PdZvz1/2/CUMLRtwd9Vf+5KbEotIVu
3rgke14j+OVGGECTNQFAetHPQxP8ygCEB/mct6WFYfvlhrNXk2rAp071cws2VtDr9XEyl7veIfjl
ho8HgyhVisTmc5ag3jymRB6KtFX7Yj83PLydwlX5jejnyR3GIyf+UzBBmfL2rrc43H9qnE1KeesN
+rkDIAk3xStvEGAngj49Z/hUC/Tmprjkb4xmsYJZ8ARNJKTSGRNXyFJCAytznEUdIieXv27Pxvb9
NWvyZn96jVs53cSi59TL3AMK/yqe8/H59sct54VZzhy7oO/DRVXHHqoL33uF3HKIM/mub/+5PYDt
1xuu6wAZMzMUnY+Vv4jDEoHhMYa8efjnvs+vw75ZnH5U1K3LCr/fCR+aZpRPRUf7jWPIto8M5x2U
J6HA01bHhbsoqqTNQSZVE/Mk8k5Ikhw9Ongf22oMjvsmY/jz4g5ZsTgYr3H9/iwd2l04C3a6nKmj
Dlm7pJtrXR31KE4o9N5P3datw2Zkw5tr3uBRxsfqmEPNNCXtn97MN3a/ZYOatUvXoWUR0CV61k3o
PU5SZ/HaAXpQvtoq6f/ucX7nlDRJMnjaFGPXVOEfcvY0EnU+ccK2PmjlZvxz4MtCpIeiV6TWcSOT
uk0PeZ0W1XDAdaHxivNULUis7IuMJhsh4WhLFzXH7sqTMWvw9kn0IUxrFGY2Ata76VYO9bB/+4zG
Q7fR2Txclef+oyT7EDA4fOA+pbr+XKbjRk3SsinMTBkuv6x2kja/pnn6Mi9Ve25ytofbMuDQRPj3
HBYkUFhDsOPGNjqG6Op3UuAUvA0b2DadcacRDFQQOXHLo0/HJD1Fo198rrpl+lx0A3H2ebtJNCJB
wdy4EYChdRqC0acQwctUsGWjmGebwmqVN4ER2u6tzJO6PKatj62MDs64XJKvtPH33fvManAD4Gyq
vaw8Nmy8+k74fWQKuJAM8sOz2LlERkAU/SwlGaoSUHjwH8QCUEJ0IbbLXjsbd5yqZF5Sjjm+H+bB
p6ZA0xv61KHMSYYtfh9rcDG8rXDByzuh2/Ta+eDRLU4peAkaL4a2YiQPHfLhbXUJHadBGllkXbnA
4yWIGA/DjA6g5iDQrM13bjkzt4wwNY1T0JPnMkJPHPWBi5h9/v326WXZcWZuWRYB011QR69d6l3m
NP97/XQzDt9uf37duO8EabMATiC4Mkxp4T+jQNHQKm7aJRwOEVElue4bYb0GvHEZ33XdrNAVf14g
t4ckQRV9q9Nkq0XD9vuNiFVxb6TIqKRXqYBwZhCVAZngHmUJhEOz8q2h89CqseiuSdJWIK1x9SoL
7XrD+fbSrIHvvcVfbf5maeZSyUnRUPxJHAHlLCa0JOn9nJFWH0BdXPrlfQ3OpC2ZCZvTmMXwXud9
6gO786tWwBg2AVQV8vsmLU95W1/ScIpDZFSy6HPThxv9IZa7nlkgp5R4pKCy/VUxNMHitXM36erC
Uv4AZcfPa7rBa/2NhiPbahphLZkJ41NetL/IPF9Ys3zkbXcJ3fzbnG31NNl2mxHZon4KV3hPdg0z
QB17STRaCPf1cuAGseZt3mwHBdS7bqcgeR51Ob2Ws1M439TYrwpJBSRR532PZ7O0XYVeOaDfPL0S
ED3NpdPg6rcpN28JV2ZRWzLU1wRIjZ4BsmrkZ7L0gn/v0CMR/tPMHVH3tz3HYgiztk0ZBPqAUu+v
AmwN2SEHgZaKSzps5TktqTKTAoWHPPOysHeekUMNP4VA08XV7MtjNQf/gGQ6OdAF2ayZA1MO5cwt
7ozfBAHvBASzzL3qYkd+3ctjMusxS66V7ydP2QTe/yF2qj6MujhvZOfkxxnw0a46QrB70L/0lDl5
gKutdtcKbd8s3WuV1bP7hx5r1sdhwv0fStDMScF15KkAXP9QThYeUqXVyD9NNKKiOqLcjaZMSAp0
dfUz4imI/08Oqlpyuucj9/NvaG2Z0T6ZdAVLX8OCe4gW0xLJ/uCILova2EESMarvspkBj72lzmK7
WBvvxbTrZO3oMn+VE3sgw58QQT82jrz7ne7l2Ub1xWZxI3r4vUITZxKxZwV5xnyCBKdyWTxk9SEb
51h56B2FtOWZJVuvO9u0jFgyF0URZKlTXDmmlUiINHL9bQnLz7wrzkM1bb18LB5pVo7ZMlRKQa/8
lbTyDrqTa76yQ5n0tiNagq6pSs8m8D/LTESvaJc5+znQ5b7mfwUV/7xkm6lei7eb1WNdQrAiLXRw
JVUQ0r9xMs7BfegWVb1xTFlsYTKOgGvRk547BFfEla+pP07xWFefMbUmdtj8vcKOu71ctoGMXcYc
onxZB7gM8fpDkQ14oeA8zKa8jf0uL+Nsk3/MtmbG9uIUnW+io/wZJ34UUzQWxYEDfofb87BtKuP6
vQCekXazx5+jYf7kNuEDbg4fmUc37GHZVWbduGFp7ve+0FdN5rulFGjjboEKgfr7fPbDYGMUyxKZ
BeOK9X06Rh250mpw0PLAwZYug9fbK2T7+LoD3hzmY+pmJX6qviLdEZ3BVzDH2vP0httZ7lWmWr0c
24mIZcYC1ezrxLzLGhRLV5/73Pk0BvNd2m35hsXUZs24lbOzyHCYrnShrI6LpBdVHrNS98m3aPaS
4O72gtmmtC7kmwWLZp3xhnr6WjrA0fbhB17Kz4UzPaFL7n71wEG1Ow1vnCg5g7Di0PrTlbRQHK3B
KPE/1CZs8zBcPKmi1plKZ7pyPi5/hY6c/iBBpoGYQj0qOUwJfJKhMoylnCEJsO9SZyra59GMooLW
4WtIgHEOnbCJizrbKonY/NFw9xaq7GMOEdjXiA9oqJmOREQfeTX8AGz+n9vmt0RGk6cEqrIM3G31
dJ3a/mEV5F266nc90iVQTCi3dHktx7xJWJJwVrsgJ/de12N+zdQJaMvEwlmGOyCN7orBffWmwD83
ausRaZuYEQh4q33WD5q8QpLqEw3YsZ0YiPSrx3Vi6bBsuI8l3pgMJmDuh/bASPQ1XZz0mPjSOUwr
5vC2dSwbwOQw8WedTL7soivUpaFD4xzaQV6mWn/Ksy0qjveJobnnGgEg8ZI5qocyurrTFK+bDHCC
H26UPo259wgS0GNbyMc+KCB6VVVnmrQb9Qjb3IxoIDJo3IsG46qxOwtCjor4j2kgX/3xcHv1bLYx
QoLOVF/muhyvYw6+rqIVcUvCPWKeSFL8Xs43cVOhdycLofxxJZyweFX8zqSIQNu4xdRg+/WG87sd
eFecQY7XPi0JCk5U3efK3aPYhp9v8pZo4QQlYfl4dcsaAtyk+o6ega/rBfL22lusS9Yw/WZ5dIO3
kazT/tpO4oxCzae1qquqABSgabvhHZYVMmlL0Gct/RVeeiV+O1wyoH6/IomuNzL+lpBlyt5DYY7y
0BX8qib/2AT1Ad3QEC1ZXyUzsBh5Ce765icuAOfbK2abzXoReLNiAQQZIe0+hFfPKcEdRABbhLzC
H7c/bomGZB30zcddXxW1DFx1nfz2Sv3g79WxeQCgL+2D/+GibZuE4dSzX5Z1ljD1mk8AFzI9Hz0y
bUmlWK5EJncJZ4JTwKKDqywDpziKqO9+NOjae6GRs4vLAn5h3N9dF61WIzK/17ZFBR+FE36gif52
2wq21TFcmoxDCyRa2l2JmJ+J24wHL5m22LjfXx0arfv4jYmp0iCYaKvuqkc0GZImlQ+jrv+sk6Q4
3v75thFMn04XopOMdNewg+Lb4GYyFhrgMB9qXbtCNjXbADkYabyyDLqrNw3pedRSfQGHzS7gIgc6
999L1OkavRS07q6Z6IMyhq5quxxmmeq/by/Q+yGDmoL3ShBvnvKuu8LTYhynv3jgxLmsj9yr78D+
9WG9ewyl3LCHbbh1m72xuArAq1REXo/zLX9pkvTJVRhmTO8r8I1XsvjqDMGlEVskvO/HEGoSmSSM
hISAgeJ3SPd4czeX4ykJ+MNSed/dfhdRMYxkntpQ0C1H4OuveQAIk7+gWTmjQI7fNtH7LkhNJhOw
g0oZgMnpCuDSTB/HSrUuoGlNU20MYHMSw8fbAkxKTus2V/Q6fBxcyU5j0zZoytzCeFlmYLb31RDG
VqnEAE47ygf0+uGwKJLl/vb6vHsdZK5rInKSzBm7svYEGEiXukeLIpijn9osF6O6I1HudW1cTNpJ
yrhBPlJ55z50B/8XR5s5rr3geiD8EiDZ3Q8bp/x7C7r+IGM/0EZPxCnc4UUqznQMYr3y6zx6yWuz
tFsVoffWdB3DiPockLNeaJc8iW5pUTDNGeCQNXXdX7dX1fZ9Y1PoqezaMRzHF3+R6jOT0RQ8TCAO
URt3lfdcE7/f7E6YoQ66UqnlrwMt8uxRQnsTuP4A5GRKwXsqRT+4SUAhR5AU4DlqjrumZVZghzHr
qZ/7w4vquE9AEdn5p9Rj/Vau1mJ6swjLWI0fXXUwS7X8EuBBODsJ+QebM91x51rXzTgQctepfAI1
ll9pNZRfQR1fPyfLpuSs7eev/38Tn/MIUMY+mvoX5vOcn8HEmogT2kjItVEhebhtA5vp1y33ZhAf
CiXj0CXVC9If9WlMsUhr9nwuRX6WHZodcwlFk9tj2Sbk/XsslUQ84iIKH4mH1rpWowSnczCSTJD7
2RjC4ikm1oeyqUp4mEiQ3qgxOKlMdsVjo7pNrW3bAKarR0PfF3jvvBAVKSgOJ+WnHjIaGxtq3Thm
JWndUIajz2D1mnqW5S+8yrh3LyjokD/5dcWDjwyaB39NtN/syrdYw8zWyryoRlLm/UsyTeUDYwOa
VQj6yDwho42MnW0I48Y3SLdvm2VQL20C3kauuuwOeyo7TMOm8J5l/5rYHh6G1HEE6V6GPl+qj7Sd
xvy7CActzyDeqdR16FrIb8dlINDIvHGmWDaBmcfl45gtKKZVLwUrkoeyAZyPtPx620sse8DM3Coc
S3JmZfWCjmPvoSXDN716Zb4MyyHMNunabcMYjp8H/eBWeVa9pD1dphiw8jY8AFF93xf1zwDF9517
wHD6VmdpBkyLfGl9ePkshvQh6KYFaIxNqmfbNjOO+FaVvVt6bv0CTgXvMECFIZYTenqCstjqF7UN
Ybg9AcRyyvu8fhG4TzBUfVj6DHRclMfKzwA132d6w/21A9I0AX2hl3yGvGaOqpIAV/NDmzaQGM57
9+72MJbJmElbHOC8F0lfv/g5SGfViiofRqeOQQZCNmZi8RAzYeu3c5hLkbQvMw3mn6kE6SLi11aY
tE1gDQZvDi0yzhpq8nWN0NXlsV+7Syz9LD0H6S6YPyKxmZglyGuEuRLNC+o14BMkNfTKY7SPDhs2
sC3QOrU3U0C/pjsVNZEv8wSYF5FJdM9YtRFCbOtj+PZMw6ipPIrVVyM9OICNxgudwMGsxBYKxTaE
4dbJhBpSyfLuJelAw4cApc+gTCbHCawCx9vb1LZEhlvn01wH09A1L1BIpl8goLdckLCjO0ovq4EN
j06Cpsr7RdUvpGJ4CLQJSGSYrrrptO/XG77sA17u1rhavVBHs0dWee4fnRizl11fN/Ov0O/Iae/6
8kUDQFvHSa9THvdRJ7buapbjwUzAAu/SZVU0Fy8QfdeAioBme4ja8J7q9uMS6a2cnMXGZg6WVwLy
VDptn3yZP1Vu1B0jF60o+xZpndsbHxsgxBgqsQAUCnLCew1OXMCxJan31NewhYjhw6TPGCK2aJ/a
SF60U/QxZFZ+dYX8PKlN1rg1pr1zJTRTr5T5OkKmunoRWZEAeJG1sepBNJUIfziFPPjalZuaeTaj
G04t6iCfQj4VLz4p54NKo7/IkM2Pq/bZ75fBbbNYQoeZh82HSmZZ37dPHL0zx9lxeu+eZu1YxDkf
/T0VitU4hn8zMhW9M2ts4EDxgwa16lHiCI8bBjKh2xOxbV7DxbnALcD1RfGSp17rnrXD3SBm7bbU
/fsDEDMnmwKCVE7u0j5BzLA+oI3mQzci63v7179vbBIZl3NSeYsrKiZewDcPzhEc/h/z2gOcIy2H
eBm94Nvtcd5LMzKXmDnZ1nUWZ6SUfavyqYPeilqWQ+UE8pg6uBQ0YVIchsJT97LInrKOfb896vtu
Q8xcLZ+QThJoiH5p5zo/58KhF92z6PD7nQMU6Pxl9JAavD2YzU5GIKBs4KKc8urXsIA8EkWk5jRJ
WW5Mxfb19f9vwlhVyFZOkhQvOp384JCrBvS0CSV8q9fMNoDh9nwGoEbwtnwB3UpbQ7kULXUPwHn8
H2df0uUozzT7izgHBAhpi+1yzT27XL3h9MgohAAx/fov3HdTr56SuYctCwkNmUopIyP8buUstC2G
cZK7oed4CRXiheEEPJZwJ/CP5Y0mYGKIJv67qlZv0LaxGGavpbvwIkiLl9Txp++Mzh3yC4CKrKz0
+77LNYuxccHATtakvU8SeQJqOUfhwEhu+maoVh5kLAMw32fzSUe1Bw3h+6RrHsY0beMQjzErv29Z
CLP6GqmQuisS4r3ImSwx5F1b/ujm4EcEuvQAcBu/L1Dks6aWZpkss+B6XkY1OGVWIYbIxiFWyRCc
xaTZwxQ62Z9Npvcf0ukABUOCF/kLsp+oPWQDmYuYLd20AgizjeHy/Y3xESVFhDfRAbZRixuqhueu
UOo2mrN6ZU1sC375/qYHnLQTBlC29ykU019pJoM2zoDW2vS2Cx3X/20+HxA9sFKOL7rM5RFlCV+l
C9oNPRXtTpRIpg+y7Ff2rm2yDDtPy66ZhmQQL3kFJp8fIASOBOg+ujD/MhVAU/zctuaGjVO/rdjs
UXUPDvYPuYcscaGQ0L3euG0MxqGOinQ8TILP7UUp8gGS59mxKqvPbY4nmOsdWNbbLMjuFmecAPlK
X9yZ1QuA2wFKgB9cKKytlVlZhmAWYTNPEJ0mfHjJ+zl6Jb0Y9rNS9H4agEC4PghbFxcH82bT0hmP
rLhmLl9knzzpoMhvphr5m43aTggbzGJsUvtTm6JI93I/08VtgIURezAf6tfrI7C4wugysjcjEGPT
VXmVlj9kxH9nY/j4j21YeN5vjwxfPK/PVzaUbb0v3990BL2gdI7avnwJskZ3nyWYqMYj8Gta/L0+
EttaGBauXc34An6xL6MzfkKeCKz4Xg1MKR6pVrBWtiEYdp0QVFGQFJfXDkmne6VDOuwaEkXDym6y
tW8YdJJXEDVPpuFFFXmFIfjlCQS4Ww/tyDDpUS9zBv7++YtQ9LsiNcInjteXI3f1sPLKaRmBWZmt
stmdKcScv0D+oyQQochn794X3kBXEqu2DoxoXenJlZyjg1yCST7RrtwvM10jibC1bpjzhcDK68F+
/5L4MlM7t73UrOC6v1ahbGv/cgd5YwOQpZlSMQXpi4BKF/ZnovPlmIEkZVsq0TXrh13luGBxX+Yv
NBfiWSxp8BtxjvizycJMRmnAkiIpdDt/IQsuL8yZ+r3oUj/2ySbGZ7g7s4JYurOEnnWWvkjiQNFU
UZBvkalHaHZ9CLYVMEwYDyFu26tRPyfiImnhdPl+Qd3Syva3uCBqGPAI5XK3CjP93GXJE61ANp+r
6Aax5hqwx3KJpIYJiwg3K02j/jlXZRczh7C7mvudihs2iYPk+lPY6fkGEMoPfZ+slrBY7shmna3Q
cy0LJ/Ve6IgHeWjPV3slm/ZB8uJrWCVb+Lix+CbZNDSvvQJ2gZDgklTsZIonPZ/M9Of1tbesTmha
91irJFdzdk5BBHMEXukTy4dux7rkdL0Dy+YyK26TpE4aPKBSXCsuEQ1rhii6W9ikl5ttHVxG9sZ/
qFSG0MlwkpcyamjwpIe+SX9w1TK54l5tU3QZ2ZsO5pGgXs/H/uqyi2YC8vlANiJuGiA+vzIGWxfm
Md0OrtNDVOYlVRQlrqOvW+fgurlE/Xar0nkNuW7bs4ali8oPvLqJlheoVaujyprXvFzkRwBsvoGG
b40SzxI+hYbF66kqvBn062cKttd6l9Lc26Xa6V+DtgsOyu3VXYmgZMW/2DaYYf6M0YgjuZPgfOpL
MF9WQxYPQ7kFhQ/7M0t49VJADTMLcPyBK5ft5oJH/b6oF7aSa7AsvVm7m9SN42Sqyc4ofH9B0hVP
uFyqL0UPTdTrBmLrwTBxb4ZWLOtD/bwkrQr3l7qM5OeYdA7fubjkt7+vd2NZB7OAl7muFwhPpGcX
wh/qS04iVbxWYxNmK0Zi6+Ayvjd2SGQ/jXgFzs4kSrt96hXuHrSI367/vcUyzDpd1UZ1gSMVBCy0
flWN/ilrpD4DyFcCeIa3weu92IZg2Hm+tD1o2lvn1KVd4R8kMrgDWAFn6Hld7+AS8v03I+CaiDYI
nCmUhybJl6Dz/uYOniXwJPh4Sd13FDwEbiZuvKBd2bq20Rh2PkOIrxdu4b8wR4MWPg3+TA7oL6+P
xNa4Ydalp7wo82r/JR285Tdz/e6+dJI12klL6yaqzU2QigT7Y/8sRMS+5YPs/V1dJM0aJsCyDiZ8
TSrPQwK3zL5KRwZxmYf34CaL0wkvQxo3mkPtZLdDBeWO65NlMfH/oNm8NORI25OXrhN9jCUZD4FA
8SkqedfwOrYZuxjOG+vrqoaUreyzr3lDy3uB2uq7dgYt9rYBGLZdCglkbunlZwiSyVuSaHrvJ4uL
17p87VnCYuFmyXEKIuE69GfnlILE6lH6ybhP+Djdzu2YHCPmrLwd2JbCMHGQOepKpX3wkjsEXOcs
Fe45kT2KAx0/ZOfr02U5YU0oW5ILbyRLBjSTrPKDSwHUDUcS3iz98DCp9OgNyVp0bZs2w8hLHUzj
MGJlqILX9Yqh2OXUZ0cnzIud16zau23eDHsPOsCBq0TmZ9Chg4dhTqBZT/GiwHnw+/qkWXowQW0K
NildwvWz7HAJYE40fhgm7sVLUC0ft3VxcQdvjERI14FOph++kAIZ4CPIwxa9m1U9NbuiWtYS/JYl
MXFtc4X6oWXyMtRqiurgYzfsZ0/sQghz7CJkbI7bBmNYPOByQK1mXX4Gu19+AD6bPThj+Bl3uTVa
qXfpaxBcmXg2UvFGhZPEedgNZ0LwgN6k4xOIXQEGnOoiVtoJ7+rU++ulRDz1HSharo/N4s3I5fub
hWIRKixQBjU8J6NPbvJE0B8RZ8tKLbetdcMHqKJdUtdJi7MaAeDJqmzYF0Wv9tf//R/O6J1DnpD/
/XmhKRimR7e+TyrH248RKp6DtvRfFwjAfBjrKr8PhmIBq0cyq7tEgyKAJar74WYQTE7Dyn9MuqL6
6o30a7fUEJPnqbMNl+OaRcsj9zy9ZB59IbhYNDFOibqMe9xp1ry4bWoNN5H3PerUZ9Y/U3/0jin3
IfvoRYCLb9sYJv4NArSpBINAfhboCHrii7/EKmpA33R98SyBgQl+o1WSAcPrkxdUXkLu+8JUStt2
2KuqJztVZ7+1B04tXJGyFSu2TJhnRv952vtsKIpzIwqwxDBf1+UNE0uxhgaynEUmGq50mW6HNMDz
ywjAXRLqL2lRdx9LPXyq5yjdLzxxVybPNhYjSnAjVWVh7RVnt8Kej9IMpRSQ06vW/JGt/cv3N15B
41lwZFPknJiQxyAIh+fFSfin6yv/3vETsshEHXig8S2DpBoPiS++SMa7PY1osCdTsCGbd+nAmB1Q
FLCJZRIddK2P2rPuNclDvfeCbLnvQUywT4UKV7J5783UpS9jphJWCpcC63UA7VvXf2BbduulXcNz
up3ykaByxkPd5UenaI5+ld9sm3/Da5Z+h7O5QtNe8JdGh1mrWFcr8ZhtOowgSWueyCBi46EK6r9q
mqbfwvWWn9t+3HB5ToPCWh1i40zuo0CIz79pd1vNWvQfRIELKeCZlOOhzfK/keYLgILlhlMQa2kC
CjKNuuAOBV2HCRVdbvax8m6vT8h7HufSsOHSNKrsCGvT6ZBWt0yLXZD/CgVUL891Kg/Xu3gvxLp0
YcQ+FTAo0DrHv0tH7YPx3ptfi+hOky0Q2Uv7hq0ubVQsBUH7ScFu/GK8YOz3KNracIpdmjfMU5Yq
98MxuuxHvhPNdGQ8XFlVixszMQMg5PMEI9FwmNjvMvtN6B/q9Su/bVtYw0RnCBXMI6iLD73zFOJI
B5PdPp8/gi48RpnWih+w2KrJ1w4V70zzigwHt4sOssGStuOy1Z4MW230ECWqwgiCpgw+kr4bj+AN
H9doCSyTb+IDpgxFxjz0hkMTLDsKFn4oju3n0F/Z9Zb5N8EBVUYjTbxxPCj5MCRfFw/pOPUk2P3M
15Jxti4M220oGDhDjRHUzaeyOk4cpQXBEs+9s/PrlZS0bZYM4w1oRMBI4A6IEHDXC3ciO9LC31/3
DLbGL9/fxAjesBTlrMLxoFn2BCKrY1mxu5E1K+ZlcTyRYbnFSImkKXYnh5rMRIZ7P5IxLBnyK9m2
szsyztisbtJo8LHKuXtf8jT2cr0Sn9nmxrDfkHtlO8p5PEDhknXfw/k7WyPNtVitScqOxDZ3hbrs
mx416FC3/L1tOU2DFWUvWoq9oou7Xv8pOAQbVwI+yy+beX9WRVNCq2A8FAs46m+SNQFgyxYxWdiD
FiYKJY7hsEQ/ePFYzz+z+s8wHTdNiEkYzgmYGIjAybSM0x6yGTuXRdBd2VL6gJOJGrbpTGD6K3B3
O8zICX70/T6K08qbfl3/ecuUm5zwyiszR409NuAY4OQgL6AZ3LaaZh4Ix/UM2kxYDQg59w2n+3BK
P17/a4vZmCmgwGcAJPvjcJhB3I96RF896unn9bYtM2Kyt85BRKHlcTFJNjx1ofiB69iKq7L8tomr
CLJ2nCBNMhyG9gnk6XHGHxP5cv23bW1fhvPGy7Z+k4GHALYTAK3EdLUfNNuzfo2A1DIrJqICnC55
Hyo070W3GXtu0pXI1PbbhgOcGWq3AqTbDlGVffMqdhBD/SiDYuVgs/22cc0gVSYTerF8j6aPkRr2
KML+cX3CbU0bfnCGMtE08gVN4w5AwgS5ijURLMukmECJBqqcftvkWMt02muv+0mX5Y5PwQrNq635
y0vLm60iNQcvCfXGAwlee++HCP7ogsfXZ+UfU5n51AZ3ZcIjAgGB16VPnN+zoC6qCZ1T0TASV5H/
oGd8AdfVXd7JV2jXZTs+LvQe5YJRTIX7oVao9ZlksXK2WhbIxFFEl3wqn9zx0DTtIYXkeOf4N9dH
aZvBy/c3M+jkSzEMl7Uvou6GULUXpYQgZrTtRDE5yiFXVNdBNYyHjhTfohkq5ryMXmUHCZTr/2+b
GiOgSSg0tIcAIVnk/o76fDf0a0Lptpkx7FkRR/DwEtAMeDpbkn2a1nFYrLh9yzluwiT4kka0JrBm
7vN7d6yOeDM6Ak7+WI3JBmwEtq+Zk3dDlTDh4TCf6c3QfCmHv5tm3CTTXjhxJn9Aux4/6vIniD63
LaWZhg+LWTvMR8Nue9PmH7RciXktc21SzwQTKWo2wwdFgefEbYDrwNTR7wy6ErdBQdbKcSz7xUy/
T1GNxBuqdg89OSXlw6V4PlDbjkSTSMYL65C7PWKbdvD3QoQHPLY/JasBtu3XjQMgp1DWI50Wv5A7
aOMyEL9AoTjGoSLb/t9MuXON2jH/8qTC1RNt6njhB9KvmNLF17/jps10e6S60ikpnKPvTTeehv4Q
I8kOwEYdJ2K4GXT+OhSsOFzf/ZbNZGbbwyHqJIFW3QE0yULGU1ioKVZQerhDdmW64YneGo2bLDLl
6HrIc3TjIYO8VUj4sQugc82rlZFYPKfJ9T23fuh7IaJxKAjcAC05xTJ1fl6fJVvbl+9vTpVZIXdY
XdYbUKm6eyHlt+vtWjaqyewNBcVsii7XV6ad+3kCCpYN6W7I6t/b2jd8PjSquo7MsLOB5SDVr0+U
tbtI0pVXetu0GDGcJD3vJcW0jLU8IHyOO9e7uf7ntqYNE24peGJbB02XOorBIBrrrt3ml83cOejU
h3DoEGR5bI5VO+5Ber4tsDE5u8uRVanwER5IIHIO4zCTPaJ/snJts9iqmSuPWDsGeqCY7nR8HGl5
ZNl8pIO3H9x0LTTj73sfk/LF6QdPoZwYSQv25BOwZvi/2uy+jU6eDxDy+OCuHQHv5stxnpv5csDf
ljYop/RPlmX1noNdobvIr44NcEU1Sm5uixKEI40kuyEh1REJj7XSJ8veMhPmYIEKSO1ijKq9ofXn
auNjlCn/nNC+qSKKdgNa7AKvuZ1qsr9uDhZHYabJZ9dFvVyCjeW3tyN/bMdfHlu7GNimw7BipE0q
mnINJxQhgT7kjYpLr/ty/cctkswRMQy5AHekGqEefmi184tIfwddgbjT/Y+eTvsw0buxBeUCSER7
XDWDtkeVtF6TFLIYjJkAn0skDWuFvsMkvWWR/7FEdqJPyluxRCu3ZMvkmTlwrlWRKIqFUWI8VsSN
Q73Gam1rOvrfQ6eP3GWqMjhvEExTvEn4eb7NTZlp7n5gZCpnXAWc7lPSAdK1EqLb5vuye98ck2UR
QGJ4wU7qh+UbOOg+QooOuk0F67bFXSYJdxdUXZIIRCv5ckvCj25026Yr/26xMM+4eEUNrhw1y8Uv
Ljm9lwSdKIAA9mKgG/3OPxN5Mz2jKnXlXLZj5GRHVhSgk1lDNNr+3rBhGvqln+WwoCEVkJl7Zi7q
msKViNS2rIYJZ4lUUSixrF7xref34/g1m8HFskYHa9nnJsdLzUkh3ASBWyIfOud7FKz8tmVOTGoX
xQFg4/DzhxzQzi5td0km4mrtecwyKSaji+slroJsNK4A9Cd3voW+H9dDtfO3KQBHJq926uounVtY
/+g9Bchs1O4anYttvg0rDbvJmcsALcMZNkosh2wGIeV1d2+b80ufb7Z41naIaXvMCoh14qG5rfOX
OVt5o7X9t2GhYGZx9Xw5SZr2LhCP1Nv4z0aQHOKhM48c2DsUfp3iw6w+ZWtOxfbLhlmKcc50miX9
IXGWIh767Bz47lqG2bYDDbPkIs18bEHcp/y0iOlUpTeJRy90B2EZ66BdK9x/f02pyc5SkA4Qc5br
A+8a6Bo1dwNIFJrZ3XSCUpOfpYbghDvlUX+Qob4D3eDO6dpN5xw1KVmQci/mecAMESd68LLkgPTy
hnoB7BATAVVmAc1pkupDMgIYDca/IV9TL3p/01AT+zR1pY8ZwT5PQB8Jhnsw4Thts8Z/bgnIqAl3
goZQoyG4BLfoOX28VHn4mLFBfqz5/DSDY25HsvFb33jhXo403MkBNIPF7BLU8izbBPKoCY3i5YTq
8Ai3u3n2m4emn7xz4wTeSmrBsmHNvJwI5Dh2Za0PbPrG3AeRPtfDtmU380ThQjQY5IU+TM7X2T8R
79t1v/n+tYualbfT0uWKoOj/wKdnpT8r9jEDDj7oVOwFz7V4SfQanMY2OYYXxXuLmv0OlxR3uZuD
l6A9V/ka7YqtbcOTohirmPlldsTynVdePDW/G72lsvdicUbjbQKWvJFKfQiXNo74tKtWm7b8t8l2
Po6t06r+8iIwhq9VN98WOV6nIAl6fXFtBm04ataGoRwiNB8lHwJOd+m0TSuZmpC3chgaFFTDVfBm
WQ41HNKed2La5plN0BtPS6/pEhyM2ruTyZM/bGzXuNi4U9B4bc76Q9aWuzxvdsmmAnxsEhPr1oVB
5Ucaph+y5MXD6xfKJ/n5+jJadomJc+sqBYeI8rDDMqfgPn+uvVuut2VnqIly6yAQoDKSAYp2oSeP
ynOYir0fZOHKUXiZ2/++KlMT6sadqvVaB3sQII4/TMzLUcwk2FVRFB5YuXydu1CtdMXe78oskofM
fMGrBGvQ1h+Ud07Cj2302vl/Q+3uIrHi498PfqhZKJ85DW46DbzBkLpHh0wHH29tSosb1U7b1tvM
9WrRNn6QIpYd1CeW/GEQFipW8rzveQTUipiXza7TheB5o58Dx/OPQ6TP/+Dl1/eprXHDUQZF0c0p
m8gLCLA+CFT6HutObmT1MelES+ABHTGjpsAdnPxBsOijbqSzktmy/bnhKMtUyEmgiOWl6yFymY5t
+1hA/nul9ffsF5Nu3jNz0FnQVPLwKZ2qWv5NeVgy74Z3uVfON1PZovRsg8O/9HSxjDe3oJ6VuWh4
4v9wlyq8DbMMFXNAbONhbdMKm3fPBIUdrewq8lK64fRdFZeSFG9yxNr/v2dcl/+/fH/z/5pBv0Zy
1KtKlrr5rUjH3j9Qb1n6u96JymKfjSydNg7mslxvOsuR3QJNQ+18Ew0l88Gtmmm55aQp195O331p
vgznst3e9KCLLiQLneanDvDeX/koAcyPu2wmM6hHIBA87FTOURXDena5SamGce7sS3AwFONuqIto
LT1g24FG7JXwWclgHLwX0dZVsYfOgb6fqj4cdzyhZOWabFs8w/z1GIg+x5w+shoSwWk+ZshEgAIq
7kUQZjEubpsyKZeJNa63nSsmymfuveRcBNFjUIA75jBPw7LlofLSgeEQAuZXmSgq50T6upv2iQPa
yUI1iXtz3ZDeXRDwjl7C8Tc7I02bPBvroDxDbNx56AhkSfs2cg7gRGtWTkNbF4YvCKjboiQeqW1G
Pfbk+jWFZGDSTzpul1mH++sDeddzYiBGSFVpMDCTEGFDogPgXsDqdXB8KOtua93wB64jXYSZbYl6
VrzUQe59AXUqIDxrLwy2vzdcAMm5DyiYxD7yAjY+0KHyi2M6akfdbhuA4QEYkSRIAl/eB97oP+Yy
kJ//P8p9L0tpxlYUk2+YNZgkG9rlDKVcQS1vwgb6MZHo60MyELmXqpoewWsbxJysUZ/Y9pRh4mkR
8pIOU/LN1X2bP+hGhHk8+2Dc+eRAqiNfWXZbN4Z5y6TKk8zvJJh6IvndBfPCU9oL/zFNveTH9YWx
dWEYeIFQGosxFWcnDZqvUkfVMU3dRcRFuxZrvesPQf9r2DhTDm2Ul1fnfAJD7izASuJ2tdor+OEK
AvHb7Ny8LM2uytsgUNW5W1Ad21ai3uesetWLt7UHw8bHMiqZUE1xrvrZ2SVL+dknjO6Wsfy6aTHM
yxMLQtYDTl+cvZwF+n6hZS93EAWXyYECWDetOF3bghjWXkIgo/J6Ku9Btzc+pI2YDlTP7CEB4cpB
0XrlHLRsLfNGheO96XLKizNx3fpO6MI9DEs73KZevxYM20ZiGL5TzF4JDFZ5ZuFFdLYpkx3Qh3Lv
Dv5f3rZrCF/bSAxzJ2SJpmxYqjMrcjLA/cI97ho3rB4at3I+X198iw82S4mQpc3diSSo8yaDczdT
/aUjLFtJrtkaN8ycBASk7k4bPaZz0/ZNnBYaXKmdUy3emrOydGGWEwlInenU6XFG8a7346pvQySz
l7Bbe9yyeHmzoAiF/FBcIot4DvwFvLLsY17IBzlmt7JKXgPhyNj3oPK4aTUiw9bLAGRsU9OJZ1L1
DFTYafrBV8EazZRlQ5mco1PveAHE1sSZL1V/m1c6fyTae2Fe8/P679s6uHx/E1fVzrKMzjCJs+dm
L41YnPhfWIWXqjVZi/feM3DmmrVFZGAF3hgCcQYB5bHV4NBkTX9XuF9HBKJt1q+BOG39GCbej6Lm
TS3FGXeD6QeqGtmuKKthV02oyIBMIjJdXbYlX3EZlGHozPVSCY5wcW4h7QgZlsJz/uRl4aw4Xtuq
GOc5kGCRH3DMWeCM30Q5VfvJLT+3kF7bX19222QZZu7O2p940Po/WAsSJbBtPra5K3eVp7odT7+q
sVh7DH7/Tgfae+NUV1FBXB0EyUn5EHwBA7OEiFAl/PlmlCmPQUgQ/WqLIpxj1LYUZVyAohtoonwt
BLO4G7NwaXZCXSdLqp9nwvRh7Af/gxcuW3CB2Ahm4ZKkYSHS1BHnJRB1HFV9Hju4R8Q69PiKh7Fs
BjNJ0iVgl47aRD9THYy7OXQ/uGmU3taMrak82abIcALAHrZdS4v6LEG19El64cMYDOnp+lazNX75
/sbDBBV3+spJy2cyuynuuUKPnt/G0qPQqtrWhWH6UV64WZ0xcdagGvuTFYLeg1hwTYvyH9zwnVsD
NYw9Yc0yVpFyf4DS2Jd7h7TIr8V8YAtgiWA/COS5z3LZgcxLlrUkcZPlmh4KEabDXoNDrM1uaKuS
MbpTILMtx0e88gXhX8HbAAj/yhvb7CUnxA8/qQYa5p8ipyXqhhfd+GEsunqO+9Qp0vA4ILirliP2
8eJWyDe6flnuqwGs9gqizjXocWMJaC0BUq7uIczyK6VMBdl+2ywbTknMHVCeGRfnucfrT0i7+SC0
//l645YAzXwlzp0BFM4ZcK+SsWZHChBG78DGlMZV4yZHVPOsPplZzMl8LE4qEfYcsk2n2adfEYyg
FFANN06q1phyLL7V5E6dmZMRWXTVa5qKeUcz4dyMXtnkeNBZ+C73aPcLz+HpylupZeL+Uys0Nzxt
3EKe1BD+Aav092SounSH4qcnp3eLtcjWYsVmIZAMu6ieqSpPggDRPjYzRc4Q2izXV9/WuuGA3CUK
OaoAqtM4w/eXXE7fHfC8fbveum1BDA/kVq5PwV4kT0E9ObFwu59Jzr2fHQqEDheL3UdNQH5d78s2
EsMV0YHMTs8XcU6nUUd4MxzEhQK6mze+UoWGMyLwNDzx/OIUsIWCwAGBbAJhrJjPq1vKZiGGoedF
7+WFX/PHf9w64Nl5ZjmAvw7AcCvrbevBCD+CihEVTK44h9Gsb6IiJLeBrIfdIEF/uWkhzMpZHfXR
woecP5ZpcksGXFgrCjGv641bdtR/amdx9OKhJW1O5CKLWKrws4uirSlOSunsFuTWd8BWZmvwIcue
MqtpFQAYWUk794mGbuJ+JqAang/McYYtvCMIYsyCrVk0Fe1b3Zxyx/sAjrJKQuqxSuJajZ+qIdyW
QEA/hpmnUMdgTuKzR5l1y8exYzKPIzdZg3xYdpVZxoXiWtJDoFaeCG70hxFiA6Vb4HFHBN+vL7tt
IUzj9uSM5GVbnsCzVrN41JQoKH0ka29stvZN21btkoxTXp4UpFE+zqrKo13RQoF8ZdvaJsgwbKjd
+FUTcBSX9C4EdkeAoUSHS0sFl7hthkzDbrLM613UZI8dko5uPTqvfj34K2edZX7MYq4uLR3R+pcI
JPKTJo5ArN7HBGCTw6a/Nwu6pMzdcEja4sQCjuujmqB8upsnlNVua//iTt6EwlFFOrk4njj7s/pF
XZ+DN75aqfCxxAFmzVZSpbMDjVx5guKNuk1D5w6qAPLgLf4zXSXKsmwgs3KLBU45hq6oT2pk4ovO
lvJTEEDXdhjY721TdFn6N1MUDHQGgW1aI8+j2CEoquZ5GEt1vN665WXIrOJiusHLrFcFT3mY5U5M
0p7xe3xb6n0yg8Whu/FAJgJN83Bsx1cCam93k7idy03y1ICPLEibSZ5TgQfnnvAbmU3DvqfgYnbY
KlmdbYUME6dd1wqQxQRPLifVq9vSO6aW5nc7rr6z2IzQMPGESj633M1OAV5X+K7U3TQ9+oFIqm0p
ILPqSwveg0dqCE6QzNPBoSwzznaStWspJssUmaVfc0pB5NVH8pw7uE+PM05r5dfO3ZLka0hZizGa
9V95mTqQm1LZCWKf7kEN4Kslods9RajOr4NijcDfshRmCRi0PS+yK352SmlX3ys/dO95jcj2urHY
5uny/Y0pzpC+ceqR+k8QG/E/sGEEJ4bL5yquq3olWrbEUWZ9V+ctIehNBnkew2z6oCKi7tyxUbcy
6eR3xy2/hi0wrdeHY7F9s+aLkVLNrBj4I2Hy4RIUqkaCTkE5O8BXsnhy9JfIAwXB9d5sS2Mc5WMx
lUktvfykAEqYbxXeJscfBU94uQFWhZjN5DwlaR2KjlLvVHL+G/HCZ3j55QnMkaeIru5j2ygMWw+C
sm/7MA1OgvXF7b+YEBC0NZFKi5X8p+gLnFYi4q48y6iBvggNgj/eqJYj9xh5JIFeORkt+9gs/KIq
Adevm9TnLvQBP2sAyTk4QkynRNWs3HajMQlPO4eAB1kV4akTUkDhMeu8aQ8HNmQHv3ICsc03mvVg
ZRSB1Tv0whMOsA70rY13LJZljWXMYo6eYfGEK4HJmuVJjkN9ryF78JGq5jQiRfCaM6978pZ8Dd1s
W/zLlnvjXVIa+SophuzeBQnAgbW8eQLwavlIpqT4LpKBfdtkiCaAL9UzhDREJ0/IMtbskLq06nYU
InHp/noHtu1lWHoq4CLB7eedwCDa70YBQXOk/MsdD1dZyi1maEL5QECm6i5c/JNcAryeBwxv2p8W
QFP6jdvKsPPZUyCeJDo8sXlyzzgNiyFGfn4mK77XMkcmoC8t2RTgrTM8zWMiIHu8zByaNj1X06GY
x3neZoQmmo9AaQYs5UVzSiBss5u9St1Av/mzr7dJFENs1Yjgy9CdhSxhIXMwQ0O9RtkHG6LpS+KK
YjdNzFvZVBbrMHF90uf51LRV8/+gEJrKV1D8L7e1REnuWJav17eurRfD3lnltCGpWIhH17L8JQq4
lLGIir86b8mu0BvRCiaqD02OS10R7wRb7C+Y+j5WnZfuigIqFddHYttg/7mZg+e+CTke4pMp3BWB
O8ddGf0G08Hf6x1YTNCUCJflxMMc8ianjmj+SOtRfMlChbKc683b/t8I2wU4E4qhl825y7P0ieTB
dFc3rfgA0YO1zL6tC8PGu9BJWjmX9DQ7XfmdDik9CqcqRAzK+zV93fc3FMCX/+vUcx7oec6m+pxC
CfCFF27wVYItLAbNy/jTh6Ncuce9PxZmVqIlbeWBPV67Jxfgmh2pwvITAw1CnwCccn1B3l9vZsL0
wGQbBSCzxVtSGPJqT4rKE/dOgfeH/+Psyprj1LntL6KKUcArPbndcZw4iWOfF9WJ7QgQQkxCwK//
FrkvPoppbvGWcqpEa9jS1tYaVvaqpQ/MQ/ju/NOhbO0sHssngorGeAFxdzbZywLBf27rwTx27z4A
FBDk1eKCPJIRig2UWcEpV9s8hezI5KYJJ5ZNG8GurwVjf58N9XgsZhup6799aR0Z4WwLGSlmi+pJ
Ztr9nEW2uC9cCJ/ZMKVLyqH8ev0zHzLsCHrh/neMSOmREE/R1ZMdly8Z1V/0IM6aD3QfFfKLXY//
6oLbezhsnGoAO6I4/SfM8b/XP7/USyPoRy9gSk+4/Yz2MB5Br/lEgrq/RZHiCF3rbY+7kWkQrvsG
L65pld3OHlNgp50ZRURe78HCIjYRexALmTKZRdVT7vm/oXfUHSx39ZFgqfH5IvduAfttaY3Qz5KP
irUhS0CFQfA5kN553fbjjbO87YU3RUETPGqYNB6jyRpPoaOetjVuhPcYumHR+FHx6Kc2vc+aSdwN
Efm+rXEjtGE8PBJJrOrpD8olhod64vnRGsZ3YXM14XhkCt12qNPyqe48HA9WWnrJbJdOksyN5crK
WQo9k+Yk8KwA7XrBH7XTlCQ4kArPGp90D6fXG10EpJoSPOsHLQQBWvB7woTmpUUPwL21+SfWtKX9
0Bdpan3TY8/XcvmFiDShFnYOodjUsfG41pDgQjvFraObeX31PBQubb8OEs/TKyMwL7O/UQW+KbcC
5hinoCLzF8/SgGpnQPzAKCOU0Fjs8V61s8IGtU+XsG05km9et+MWQqGwvOIveCAGxb0ZpsQr3Any
EN628fPNqzYDKBV+kiR4trE674qGhbDGjJvR3/s93FJ2BfyH6xWk4sfL1Ddv3FFG+5A76A7Bkkh6
TV7HzOc74oqHLVHmm3dtmKKG6UC8/KUGCbeGP31Dh72XSbYWA0s9MMK4qixoWqUuefbQGQiJqm86
ZvUp6putUz5vre+3UGjZQjDB4y+S0Vch4eBLLO8fpH6bbJpt37xdu5QXU0l49sJKFciTLAI/vQkr
3q4RnD4+BPw/28e7HnhRzSdis+LFpqN9a2USmd4k85XS0Mfx7psXa1ZXqEKwsXiRWJhfRzzlJZkA
DqoiLD3Vbb4mnr3UCyP3hiBmCRxa4T+Lufq0b5ly5BmWaXJbsuebF2zXYSydgjR/ceuGHUpfVhAr
H+GAcT0UFlaqebEOZNkMERTLn6nXRg91V7hlkg6R/kf1IwrC1z8yXxI+2BDNuzVxai+cBdfPOi2+
65GcW4fubC6/1BrcxQ5SOe1dCavg619bmBLzhm2VTQhlgzF9QQZgl0kGX8Q0ySK9xvNZWFq2EdzC
irugd/zixR3d9jP4yA/RgJeGWefvV2719mFbN4wIz7WHZxjheM/chiRYM8bDrerYFv43sX3byMOx
8Q1eQXL+AsEx+Iy3QwttUZYVW8SQ5vbd/+5PzA4zgFthIub1OAdlr46o1YGwVKy6mC+csibxTShc
TwqRemc5Tf+yIXhgbnmi0XRSkbPz4milgLY020aAKzy6KYgVpi/UwcNogGQSls3kES+w3Rnw8JWa
/8dr1jOv1/7USAHoRPDM2tYSO6pdn5yGrsUFdctqQvf/Ox91YSkUgJ3iuQlbdvYG6b7ENE3X9Bw/
3kY881IdjWMwFog85DmYDVnBsKuE59UU0WwFITD/0L/3EM8Ue4momxZhYeUvpO+pt28J8KyWg/Mv
heViFEnnHMggGPdR5q+kIR8vMM/UgLHxNqY1cK1nl4ffWZbm5xHgalTpCH3uffySKfSqDZomMzzA
CHZHkkJaPg5DWKfbLVwXgypNulJFK8fh0voywj2OmoKENRcvTs7qe8p7yJwSJeuVcuNS80a0E9RO
SVrUxYtTFU6/L+IM6XVp8XoTvMIzxUF64B+4ynHK8jTHNKSE/67cul4Z/KXFa4Q45OyiXvgZfwmK
AI4gHUeetoMntO8/uP2wNgUfbySeeaMm4cBDV5Hw2dOgdDu7eJyk5gkmugaUiaeT4wPCOFU2i1dC
ZmFWTH4Gm5SyW0WCs6ZWe0sKG7ahRTGSaH99T1kYN9P4Ja5Hjs2kZS92a8ubIiqKL5JF+W9w49aS
xKVPGAurb8qoH50pfcntuq2/KngoqhvKoh6AaOrm3ni63pWFoTKZg6XjTbWrZfaSw+QSWOu4q+sT
Qa1mjZax9IF5k3mX7cq2kxGBsuZLjXfQKrGDTh/BlaJrmrELA2XyBpswLkM8IYnnIfOtc4D3w3rn
s7J6jPBUuVLY/DiN80zxFZWJNLSLgT/7XRPfzhu976pdDfnhg/S8eNemw79QEYCr65r58dKozX9/
N2p+1Q+tQ4AyGxvAn4oIN+YY6PxtT7ueWangzRhMoz0hQemC7818KaBxfvx/XKKWYt5YvqHjBF0+
SIigQ+F+15TBzzBuqp8Fb4JdCamm4/XVuzT5RrkRSc9Q6tEXzx6sgnEeuhfRabLL9LQWHwtnYWRs
kXCK4GHTID+JUcAoD10wtjeko8FZlpLopHW7IYFKg7sW9wsT/xeTMHV6h9UDe3G9EnAuJ+rOvVer
cmUlLzVvZEMuzvFSyZY8+4OT37PZhtySsd5fn46l1o1Y94luJxlQ7wxdjehH20JhtKPFFCbbmp8X
27ugiIp6kG3lkrOYYcotoPpwLl2TGVhYSuH893eN+16JxLoKqhzX5dS5Bd0SCOVDCcAc7JtK5PRb
P2Ss2bYb7Tyus/IFINh/M1rHj7FLvnup3uRqbXuhsWQb20qVgtP0C1hD0Qly0JBLtUm3w5Nre2pL
vkXKE6mbyYLTuIMAZdRFz6Ry8HBMIQeT9JAYoyvTvbCHmCy3Rpah7aaUPLuhai4jSNQJZSPbC9WU
+1w3a0iBhZk3+W4gAhd+AWme50m46ant+ffednNI7cPledPCNWuwNCx8KAE0oBurXkrk1LQaq32H
5916rcK9EHqmNqAdsJBmUgVn4ozyEwSEyy5paDet0Vn+1I8+uIaYIoFZ1Zce3ivIGRI2051fdVDh
kKmGd5LOLe7t0kw7NXhHUwXuaOMWsxUhC49p2KHgnkcCMKXrg7m0LIyMnrtdFKF/zp3O8FAa6Xw6
QdGq3E0ifrUqRbdl3iZDrvXSqXFyTp4HUaohcYiyfjWNna+k3kvzZewCVqAR+X5XvmjlSsizxkNG
1D/thJLHWrlmaV0b+4CyeDi5xC9fyiq8lCDg7ssywrCFBIzO63Ox0AuTeFaTEZORjcGZ2mVzaDsA
haBnK1ZO94WZNlln7tiKVEl0gPjOPbKV+lTrtgYAJixv3UCpaCUHXhgok2/Wp9xC8cErX4bRqnaC
OP1ZlbbcszFz1qjcSyM19/Hd8cLwEgIIcxA8V6Xq9d7heQqJTSQwD9tmYu7bu/Zbr8pTljfRs6aV
vY8cYMF3lhwdbyVxWEiBTe8pItQg/X5CTSD32x9Cl0PzL9xZiN4FYBPofRRCpXVX29Iak2nCS8x9
lZeh2gRdgJfKf3sHQLBljT6yLuWF/AcU77PhlPeOiFdW2kKWZzLQFDavTJd2cGZ+3e+Uz7rvdSEe
Wpyd+zyGfp1FrXitKLy0rI3QBxvGsafJmoey1cn8Rp4x3hyAwvpkFauUzaUFZ0R/m6m8L+P5DhyO
/wrc53YOG/KViFnogslEK0Tu5fA5i569PLAPkB73Dym2SeC4dLdva0et7PUL82KS0iIQP4VvFfKl
HaZ/qRD0YLsQouh6Ee5Hi4o7rwNe43oELewCJiUNlGfRWsTHht9W6amwa+9UdL7cF+7q69jCnJik
tAqFCdHrMngeCw81jyJtslvUKso1AM5SF8xNwPI5LHtD8gwDwm/Md/4pe3fXTfbGBNxko9VNb7Es
iMkzbIxnGrjEBSiItp2IprMYhI2bQAyT/wy4sTwSW0NxoOvHbSfVX4ZiUBGL/BzPPToGSALCiz4V
X2hNOV+pOS2UaU1XsTTouJJjQJ6dXLwSIChvdJ8faAcBK9VDwoi6iZ93W7tjRHc5tArEX0e+gBuB
l3Zd+Z71RTh2z1+vR8PCUjV5adwu+egW1f/VgKUsUZuvkCdv4157Ji0NaN82E2AwPwczTxO1QGbJ
faMtf+MAmdZiqgxYk0eefLGxVJNS6uJVQKPuedvoGKe5KNgEnCxuon+o/SMFCzfmYk3sZ2F3NSlp
fWcLt6QKu54AlqGPOz/x4Wr7lcr5AtdS8bStF/Pcv8sZ4D0P9Bwo8GcOUnFSD4N7M9TxNryvZxLT
6p4yKFqHwdm1q1teNvU+mtRXyDfcxXXnrqQlS0Pl/rcLvhLW0MYtVCh8sJZtgO8T2qavFEYnO6cK
VkiyC/uqZ5zYNmmodAYnPLf5+MMGxz6hQ30Xp12wbXfyjHCmTi24qPrwjLLM7zFOvQSqrY+bZtnk
nsmMNkMpWvpTTXjHy+oUAlUNvEN+XG9+YWxM6hmesFQauJr+HKI0/aqjwT66QdcVCW7t09fr31jY
jEzumUh9V0pLR2dWyRKU9JQM7OC0ELy43v5SH+bV9S4Q/ClLaeUCMpzl/s8/8ysEe81Vlh2uf2Bh
mbrzh999IKu4ZmGEFzXB5jq+6FkRXzyBEYIHmFsGn53MjvnKzXWpN0ZY1yBBw1VUunekzurEHcg/
hEz0lMarUbc0H0Y67reem2Usis4cKuc7F5tV4oT9thc7021MAQgYWLJgT6kbFPuiGT0ohbtBtLZl
LA2PEcwg9+aVLaPg0irbPpLa5bdRTdgej6xredjS+Bjh7KZ+VkuYH94p0mMGutaBzLY1riymhQ6Y
oLc2CiYfsHD3Dh2AnB1oYNMXBXLvzNZw1jhGSx8xCsWS5Q4b4yk8y2reU0VcniZHZ0kHfOz+elAs
jJKJdpNTF+Rxpq2fOnfoPcRw7U8VKLHHba0bMd2qiNM4o9ZPJNwgwsrwghpFsJKrLo3O/Pd38cw4
kFvjRMJzNEv7ZLLOkoz63xtnIyXZM83GZGPxXrTIv7LGuacuqxM8A6zJ+SyNvBG/xHXdVHAczS1s
Dkki+3LUu+2P+ibCreS5gMS0sn42fSZOKsvrI2Cv365P7B/q3geVSBPhlinU50XmQ0qXwotpiO8k
vJlOlIRfdC7kkbri2R3KaEcoOQ6hfep0KhPYAjj7icGmaHD68lCJZiXvX1oKRqzbLQcAvU/Fa8wt
N8GZMZxCDUsrK1tFJC58wkTCtZHnV0MV89cxzx0/qbv+Mwmh9gptu2DtardwQplwuCzowihrmHgF
7geKddqjjziZoj31J+/BSddg3kufmS/67wJHQG6cw2uCnMHauYPwxcGOeithFX2eLLykXV8hSx8x
Qp+KsAmatKxe2pBCeokQcNu4snViWSA6pE03rWmqLwSSiYgDFyUfuqn3L66NXFAA15BMAhnQ9X78
gZx+sNJNlhl1cQy2le2dfRqG+V0W24HLdnUYdRk2nFin5NG1WZ3JS8PGurmwuKRjmkgeAlqxLyJf
9L9IHYtiTGzIJdjxgfKgJyuBuNR5YxdJwyJQkSfoa55zSJdoVajncMrXVMCWmjdSexW2fiW58i8C
CjXNXqVD4yTMcrfpkHomjK6WANfYEM64RKEVlWXCGzXJ760qoHWcTHyMvZVp/LgjtilpQBq4FMtR
1W8SHmYHSP/zHXesNcz9UuvGUUQ6q5qihsm3LLLyg+9yBzxdOaEwe30RLrU///1dxEZDaU8MRIU3
Wcavrs+8JJDF2k13qXFjCdV23FAn7cbbrOBtwjPrsZ6Fv67/8o+3TdtMJCs7wmLs3PJtgsj+zs4s
e8d18TIWfA2LvvTzjVSyayG1Vkx+/Qb+p7yZRbGblGzTDLFNMgVzIrij1335lg0QGVUxMjAL5+q2
aTWTSKX0YENxsX5zYlL+GvIS5W1PrcIiF0bGZE3onOR23jTlW1pmP1RaqEvr5JucWmD8YBwi4+C1
IWQPurfQy9wkVFye4q6xNo6MeXrYoHyMaVi/jU7wpjv/ts7EStno43K2bYoR1FY9hmqM6zfB5LPy
q1tmpzet3X8NZfWFW9nN9YW/9BkjZO0SItTYmOu3egoY1Br9n7zonlDFSBOf91/7ID9c/9DSLJvh
O6lg6HXhzodR9qoBK4LKba/BtN/WvnEERCljoYWL5pF7TXuMgs4+epmzptWx9OuN6HVFo+JwDKs3
OWT2pWkLcSdTf638tdS6kRcOGUpQgQqKt9ieKpB5iCohFZx3awz0hfbNpFDxEN7ZePGDNRQUYu+E
rUl7SYeYb6q5/GUjRKcq6itJw2MGF4YDAUv/ZBVr1POFFWryIjSZZnzb6F5IGX4XWXGkWX+T8eYX
CZ1dpe3TpvVjEiJypwCzqbLaN6jO8SzRcEXKd3IUm8z1CBxijMM38nH/k2U93o6j/8a78NVhqzXB
BZXpv5yDZNj3kxvg1we9/KeD2NIvDtmBA+kkTaIgmC55R4oTsf7twfY8ejlbqXYurSwjqp1ioCEL
gvotDi33SH0Lz66N+nF9SuZd9O+U1jbpETJIpzAWhL9BXJgdBge8MBCi3Au8de+dOF+DDiyc/WZy
5zaR3/Mww/EmpH9whf9WB2O+b2M8w1zvyNIXjPi2UOQcOt5jL49ame/Cxhpu42l2NQ3zSq2U8j5E
3QSwCIr/m33l4xSUHvPBPettHHGnqgRF/cegIkmeYlwK+REkRJFOP6u6INhgCrijuAXyHChtSNyr
wiwoHgbce3J35XD5qN/zLzIKQ+7AONSYWv7GJvh/REV8Z0eq3VmATV0f2I9WyPyBec94l3DGtQcd
bVryN+4VKvoRQvSioLtwjNzsiTEPN30+lnrlY0u9MQ772tI+XLjkeEvbJkuAJnxlOcwUtlXf597M
H37XG4jPEA8qefWbZxfOLs96FK6rciWfWBqqOYLfNS7KtFNIsNq3VngOJICsdHD2XlDD4pPX0rH3
XczcX9en5aNdYe6IsStErHfKGJoIt7UN1YI6R02FybVHhKXGjYO+JNpuY6/v3qyma9tbFREmjpHH
W+uw7dcbZz1EoHJ3dErMcwXMhab6B4mtNezdR6fZPDTGVuCqIhoKMviXmeE3OmInnR7HJvlep+GX
IULt7nonFharSaTINHHg79SC2I/ng2PmA9Np+wNJqiF93fYFI7htWnuUySA+Cqk/1w4gfm2bfy+H
fA37sjDRkRHcI8c7ZgzzowuIoo/tJPqtt0nMg0kFgH0jNkHIbh9Z1UUn4bTt50Bka9fJpZ9uRDIE
sOpRDtF4afOh+YSsWj50KPKvpCoLoWwqFKAMm+sOfoBHXpWVSMDQR+bup82hHoQ6Ompty1hYqyby
X8gYl5ugGy/U66i1V67u7nXspz9b2IzX8PEaIY2cuvn4cn1FLfXLiGxCo7GmKnQuDDjHC8hSgUiq
3KL/2NCpv596Uq0s3aXpMSNcghxsMc+5uLiKUKKnXdlBlel6L5YaNyK8JY4fC9WhVtRCzB2p/CNt
wi+b2jYR/wT6LPPFiR5RjXJvqNT5qWfTv9cbX9gyTN8gzjI7SwWpbv2+BImAeZN10WVjF3uvCMXb
9Y8sjI7pFzRmUB6M8bB/5BPMMHQGMG64PvZLXTCO6LHVyqnkQI+1D4RFBCePEYnd0UqDh20/3whs
6gDHRNsKznWKI8k62Hne5z+HOlBwcL7+iYUoMAlpIsv8quwV7OBr7R6iIM8OMB/oEwKv4sQb/GJl
F1maCfOQDgX1is6NjrP44K6GU+IxAC1mf70XSzNhxrK2nNBrKJSdcvd3BhnCvU38QzGsvpsufcCI
YdtPOxrW+XirUDHd+X3wADXYdrc5GzOpEZnlVUgkhX+hjaVP8HFy9qwRK1vdwq83+RBVZwF+nkP4
IglhmZbUJZS7ilLDxa6nYmUKFibY5ERYLXW7oorxDdctvkBGOk9Y6ba76xO8sExNJgTtIbU8BTU7
CR19YcDezYkMYHMHGGQcr39iqQNGNIughQmG6Kwj6MqTtYO2Ax5jYk+tve4vtW8Es4+7DmvHRn2q
+wGA9yh4SMlqArZweJocCAiOZRXqpuoTi8PqjkifQahtXkh+c8do67RJEeKr20bKiGXbzWicpmPA
krRAnjS0pU6E2/za1roRy6BhctG5FVrnKYAcXjqw3aCYWllJS7FgRHLU+QBDuqKG4ip0wLTIGvz2
LvgcTlZ72NYD40wGODH3usb3LsRtsXUP0Hcsp7ULycLvN4kNJKMKvBWbHl2v7vgd8WvVHCJdFs5n
Gwq4a4S5pc8Y+bZPx8AOLRuXqhTk9DAtE3hbJ5VfrdQP5jKBWW1BRmwyGwilKfNThlnWdeUn7YxP
8LvxX5U3v7T2H+YBqxR8UKZ0pTzw53Xlo08aAa619KgE0vniUhJNKdwWm747jdjYQUig8HTdRcxj
ESoZ6fgi2qmHO7kaubyFiIHjH8EQL+xvyolt782jYRAc+qIbxns7dib5ijyjqhOu5hRZVrOPsZjw
5rnrYXU07IsCMit3fUN6Z9t5Gszz9v6CbdWovfCU4saFFUwyPIgjaPKVsVqa/XkPe9e6LJrCg71m
dlJ2LVGfVKGfdcMeJAqn2AH3VLq/N4WKSZ+gWUaGjFnWUYF81jJyrt3u2/WmF7bEwNhHxKwcENmM
naIawvYtBBNRxw0lSGFFuRMNLkmeBE3r+scWNvfA2FWYh+sDAaznCLkectIjld/jotYP21o3NpTM
oRHs+mLrOMqSJwK6VYlVDD+uN74w1yZjwocBgKt0gHOvBx7ZDeWzzrCr1+3a29LC2JhUCd1M0IKW
mGMB05h9neP+6DN/hX+zMMsmN0LIpku7KbSOM7UD9b9PTPu3QhfP1BL7IV/T5lkaJGPvqMEn9QYH
yYE9FOPOz8gnMr81Z2wNrLM0SPOH30VcZg1Rp520vCDtGPdcAKJDUaPZNsVGOHO42mBv1dax7eir
BjA/EVAmqyIQGa5/YOnXGxlBROwSijxhfnJbWLlQjew1z7OVo2Jp7I1A1s3IKofB2I1C6ezA++Er
sya8Ngxyg9IPziKTIKEru3Q5nG4udIQVtm9BVFMovgVyObduBG/UBn1WFLW4wICpSiIGJiIb8+/X
B35efx+caSYZApouVuF5cBXS3vBjLo3ZVnQDfZG9PQwrF/WFuTUJEVnI3NpjIT8pr8sCgJaCOPtR
BVz724bfJEToCHKXvtbiYrcgFcCE3E8asrY/LP16I3Ch72ID5NKLy6hSebKzzj6keoslCKbWpEMo
PPJHtV1lLMlGlf9iTfCp0sza8No1tz536d2WEKWN42kACi/ABeefqd1ARISOG5P4v0gQQQSpzzDC
xglx4Z0viuaTM/ZsAwx1/u1GzKpc5FPkeeJCemwIykFNfuxQM3RmNNq2pW8cuX5L9RgMXnmyefHd
h8WICEGH0+74u6syb+UjC2mqSX/QQQv0L8MoiUw+ak3ZDQAe0dlPgQ2kwg8TJw3bG2+WenaaZg3E
u3ComcQIkTZB1/aDxG3XOdk40GARAfRo981ChmQBlXF9BBdiwyRIyAIGaLmc5ElrPJgJexoP2ApX
XoCWGp/79m71UphAl6Ej5Qlknm+qcvWuIcNaOWCpcSOqI1TrZ9qLPOFfHSpvEJ/vNyGEsHZNSoTN
sMON7iQuQo5ydiRjB8+JXq+P+cJhZprwuJJllqUR1BlEERIYZY5IuWCLGij4Tl//xMKaNb13Wqgd
WG4YydMcFJmCTnhdh8UO+LufmYM1lJNPQOX1cIEHh/j6J5cWrBHupEyLAsrn8kT8/sYGgZT26ptq
1Y3P9T7VWwhD88wYIa/qpoIhmpxuRYckic4sJyiV/r7eh6U1ZZzToo5DG5SL6bb1yYMssy6xKNui
SIJfboLaYGIhJlx2q5NW9A62jDLxOjiKbvrlJqQN2iBB2iG5OJEUsvZQXn9Mp9XK58KwmJC2VjVd
73ZWdtZxWe4UZI2PBV/VK1vIX0zZXyK6wmmiODvD9/kTxIT2qi8feRXdOGGtV4ZnYXGa2DYgaAfu
OLo62bH16BZkX+NV0h7jx8nF6322hhxaGqj57+82PB6Uji2Yjyku8nt7fqtvtq8fI8Eec3AWYWNX
X9yqVUduV9GpqPuVm/LSJBjRK/ohzMY8bG41iNPsRLMWeR5NW2gpnJuSwS7jbAUVNGG3LVcjiknc
TxJOfHhM58Po3mALBIOq5NxzDts+YEQyIIZIi4ewQm0HzH+blHkCvOH3TY2b6LbRLRuaTS5W0wR/
Yz5hi7CCNX3LhTVkch3gngTCVy2aix6KLhlt/iB6rlbiYKlx40T24xDpo2XXFxlH/pExhz02bl+s
nPcLi8hEtBHtRkVlTc1FauQto42rIMh3sS128Xzj3zb4xi3ZZ6wiQ9M1F450/iQG8AaF6MqVdbOw
UZikBg5eViaKKjvPGwX3oYlMvmdFcx6Z99bYa5XVpWkwQpl5gStF0zSXdsQCUk7B7quO2hu0InDQ
/IVig1x30DcpVKlUn+15l90LVMJ2qK8+XZ+ChQTGxK/5fYdVioe1i99ZLrJ6Dmsbu0nZa5oOxXnb
N4wA9jsPh1hZZmd/gt+JjNJ7Wjg/a5I/XG9/LmL/fWv+yzkn8otSwfMJeUTf3nFYL7WoMmvbu20K
fuhFfLdN1DmAi9f8E96dCqMfugzvVc2F+jVskkGPvO8KoP5XYvrj2fjLOceFdHBUxxAhs31YqLRI
htshfoRu0DZYTGRq/GahC73guGwudYQ0HspjpyaGrtX1efg4FCITgiah9xcO1MN21wMnyikwwkkz
5LAn3Nb+/N13g4938qDpvby98Nyq4Hnoptmxm9aNpJZ+vxHKdjUqDZLddAtfzfGIJPshGrNxJZI/
3lD/sssRIdWIWgSaDSFtqsMjTuVzWLzgiX7tdru0eoyTuM4oz8bOaS7uBBtCvN9+ygLcaT29+hT2
8Zb6lx9OVDkOww2ruSjAGBJMyLf5XQXuqe4OCVP8CdWTbWleZGLQeJsNgLv10y1FJdj3hx9QfwMi
xmoSbuGpfutFATjq/64qUhcO0X0LMVrZ5N2pzJj/e6htuFdfX7ULE28i0Xhblios9HQ7wp8qsb3+
STXuTznFj7YMVnbYhZVrAtIAybfxSuWlZ9pAiGfs3P7cCwhhXO/BUuvzensXd/C17IDKn9KzBnX9
xHxf7yGHtFIWW1hSJh5N82rgsXbTM9h3P8UEFwlkxzet6J6UwuKdeLxSw1r6kBHdrJMdAiTN7/Ds
9QhzlQvsGk966H/MirRAC6x8Zmmw3P8OluRdHU1RVZ/cmWkmiH2/vlSXumAEOA09CUHdpr3lxCU6
qZw0snZ6yLuD25CMfZZWpi6hO8Eg4/rML+wopihtC8vyFsdrdpaZlU27UddeflCTA1OG0Vbu1+tf
WRgyE5hGLd5Egde1t/BmKg+AqbVfKtsW2ybERKaBi9G1YaUdCOnGr3/y76pfdWJd+unzTL0Ljbas
OCwwGucMa1TUjSmse8ZdmmfdSnQsTEA4byrv2odLEGwpiMKPH9t677ahnZAUioGRXPU4+2hRwcct
MhYs6VPXtnGePgEGTb0TqcugOba06tr9oNz4E2wNIgsALFhoXp/uBb4J3Nj+2ykGmqcQBbzb2nR+
IUhD8tMiIQxXQuqPBy9ST3+MrGu/y0+ClOQTZnCtzPzRgM69NXLRFI9Zo83S6gm66tOpGEP/WHII
+kzxynb/0YrAB8zFXBfB4AzClU9RCiB4IgPvu10JJ11pfuH3m6s5mIIGGsGsfGp8Un2GoELxLCm7
r5HGHa9Pz0fn1dwBY0lDJKYbA0+JRxL27sF1igdRo5TMOzjfDTxfQyp+lLTPnzFWtkhHgDagzP9E
poDfSg7xYNcJ8wOSlSeV+erQCrpLyzWxl4VV/pfqct3zmEFw7xG2aeGeFANLBK+jnd2H7Gaq4ptS
rWZJS0tg/vu7oHVrrawwkOJR1SU80GAK/TIxp9xGxI5MU4CUaCUzAB6evCD09iQdrTs/4tHGBWZs
B7ya4E85ROUT1V7n7WCWEZOvk9UHdiKi3lmLw6UxMvYACoN6v4yU+6g0LrbAeGaf+npVyGKpdSPK
/cDlBZdAT+scN06wMDzrEsaeECvJ/EL7JgKTT5qzgkfiSUcwkHdAyyoc/rAp/kzkpTs0tTsNnvOI
WkJ9O3pRqx6welPvluI4aB+hIbWmRrrUDSPUcbC3sNcq7EcY6g0Xm88OrRXtu7Xr7FL78yb2LhAI
3rJdcDoqbFaU3sNrqXyEE+ka9O/PC4h578cWYqIkcVnLyhIkzk8wo+ruhTXW1g3I37F3D/uSyP+t
SjIE0wn5xKh+Ks2IF9y4kPX8RWBUaMU71Ymx+E1pOEzZDvdu7v9wYwenH8mBhzxYFvwqvpKij4fy
oCAzpxyM0ZjJb2JQuvruORDb7ZNs8qrm1h1SGq6E4NKwef8dtgi64/6oYOpeewBxt0BLPM616BX8
xVLrRoBnHNpyRVc7j1Ba906qBZXlCVbGk/N0ff3G+JUfzYoR2VCB5T3YsPGn1oFkkfaBktBxeh9B
3iEB+qzf8ym68aAXC/XB5+ufXOqSEe5t5g8psfL6ScY14I11G9yNoIvvr7e+cOSaEE3gbbkHSWD3
cYy83P9MCNXsBpxoSB43Y7lmwLP0FeMaOlm6haMxCx+rAMgwKBraByzM/szyQq+c7P/j7NuW5MS1
bb+ICCGEgFcgs+5lu2yX034hbJdbgAAhbkJ8/Rn0OieiNstk7pMPHbbLbQSS5kVTY46xN8TG3NGh
HIIEk7dPE4fk8NTkf2pgw2JIhOoLqd1OlPU3QZ1EfdczcLe/Wr/0IFQ1klMfZuJImRnvMt9p74fA
vySOs7PqW8yknxPLFEHi6s5myG/9pgn457LX7SUC+L0B1p+/c1/EJ0IaDwpUoXZJHgPHvIpY1PrS
NeuOpfgbO3ebqjcqGOEeM3TYSbD7FCSYDoyz4ZYWCr6/fWgtyu7LQK9p3IDP3MIox7DOGncO3Ffd
PAAC+80286/rzGRj975X26X2kNVr8M1/D51wThqwKcaLNt7b+SH2FmRr51Upq75BbkKJCxUk5YV8
/KSHvrsUUnYG2IIns6YtA0IEfdWepVlKARsuEqfOL2lm7j1/Y+QFD9F7OjftCfn1RNPADfz6s+Nl
rL5ggHsDbEycZzIzs5qW/0R0m+N611TLJSKLHQfCNuaNzsEmqFsfuaEyJk/nAEeCSC4AAuUIr/H5
Rd47HrJ19HdmJ7XncQqQ45NF9QRFRllDPBmBUHroyQa7S5MyMI2iMl6rT9Z1vzUWcPbzY+9YJFun
9d3QCy6wyTB17cloV37Jmqh+KkAqi+jyETz0oD/O/Cixzjj1sWmgU3h+1L1F2/gBI2vcJoyKv6qh
NvwgWeHKQzd3l2QH1uX5S0TeUlKPZQSqbojZgvPI+yYM+UcBnXasG/WIK0RxYeft7Y2N+We6jshQ
wBsbnK0SiPpFCR2i9r4V7NJ3rFbyt+/YmL8gpJ9lru2rJCiG6JqntSjUrSwCNy68sks88Dq5lvcX
PmlnXf4LjcnA9yeGHnUKETR+UniV6xxybdBJcNXCb7GYrOuWyLAILjNsWbQWC0s4BZAyXyh97ZnS
FotpZ/RZQcAG/saOJK1qoBjqiNpD5PgPM0hhQfag7GfjZt+RB95DjM298GU7u8HbeAoKuZZpollz
Qq9s/YGoSZVxO4Yo6JoazerXJcpbwCYOYO6I6+j2NKKBP8FVu7grQVZxBZAVoXIL2KzVWLcMaqFP
XKDYEo81QUtI0xX+he21s53/C7LJwZohm7F/UhItM7JqPwpQrKeQmPmuVC6PZvFN2o6XzpV7u5n+
T98G3i/U8WtstqjRzYcuzNvfpW7Cw/mtvPcxG/NnE+9LVIT7p74wR8bQnWHoeKor+q1ApmFBepHO
7aVizt7u2jiCIswBuWKIQzZU5MPYMxKHbY2mV6+/Tk0w3GI2y7nxkO8RdaJ+61bxQsa7PM+Wf87P
1s5abKGaA+poYilbdSJOESb9mDm3nmsvvfuOv9+yWKPuocDLYvuncejKhHb5my7VvaDDKRKAD57/
hJ012JINWtkvxs8n/QQGfHThdFCZoWUX3DpSXsqP92ZpHfpdNLYZjxqnhP8tVpTUCJhCurqq8++/
9/D15+8erifdSTbQ+hmw7zcGjt1Yj+TCEXvHGLaQTRzfNcj6AvvYB+Aa5R0ikjA1hORFE6NtOo+j
BhT405pMnP+YvQE3tk1ZiJFai5KgCV+WSeq41yKKQzC8J+3Mv0QgwEj95dJ5e2+4jbGPfj7nboAa
N6fFm1V9vGI6OB6P49L92qkDxfO381+2c6LckhPW4HHSQeTWz2selkVNupIfwl/ejzn9VuLX88Ps
JH5bQKdrK14HHpwjA5dXUlmJBEyx2InC77oF4MbQKDzStk6oCMkFC9rZgVucp3KiosmGoXv6112O
BmdyPwyO5z9oZ962OE/u5UNLq6Z/QptKFBfzitjvgyMgjCZ2B4gNoQBzfqSdzbDFfAovh6gAaheP
tnOGRFXmk4YwAlHV72wePjfYGRVjF67D9sbaeAQIoYLo2YdHKBf16GfQXe3q8JVxeqNY+cEsg4jD
KL8w2N4UbjwEbuqRUdisf6rbbDzUFf/TA/Ibk1Hr2yEiuDy6kp40/JeX950zGsduXskt4OkIYOQs
qO19ix75m+tWaOMdoEUd9P6AFdJs9LEX0BW1FhtWg1WZxxPSQoYZe/v8aHvbeuMcCguUyAyU6X8C
wwoCNnrM0usevon8qhwaUEMt9bOVNLvpI3Q25jkuWc4/fSdwbsGgAc9nn2UceUUR6IOLfv5kABAE
7mzo67gujft63UDr/n633op1jjCR6Z9IH0YJh9X/vyhdkEuouJ0AvaU+VCIKZa/XqWogFs1lM6X/
UlG1dCgurMbeEOs8vvuMzM0gjjk53VOtWl4lojNrlX8Sr9qK5dIZZj0F/+XUt6U+tJ12jVhI95RV
Ex2PROVNjZZQgBBycBVUrv5K+6XE7TEvHJPNMeSyWfmbaEGGV6dqIb2UkgqnwwP6P9AaXmYz6vjn
l3Hv+zcegjvStzkz9bOxQ3vQBfsjvKY9tPjN+QF2bImsc/JuggNPd9CoiJpTj4PolExDV/xpZv8S
+cDeft84BkUaVJ0rtzk5uUfiima/x5yQL9OCgsrctuOFg9SO195iTDMiezOUfXMCB/tpRsU2iZZZ
FolsedYe15uzqsjCPqnydmmP183cxlEsei0ISGTY4HLt70ObZUuMlExfklncOVoHW8JECULXxpE4
IJAIwpfanvKSo+WxgRaHQReQXM/agfVffNedb4MC5ZBrPizYIlAl+tAdyJXVz+Bmh7CjiwRzlTq6
7uFrKHy33wyvRFS1XnPKXRJ9GiAb6cS+V6DWd93zNw7D160Yck82p6lq/LSQuboNZdVdSKj+nsQF
W/xpB1U60oCH+yQaNSagKxcoEoZva5yzlP7Juyj5N0VQjFyXwwXR1gMIl0ad1zUnCTBqQs1SPwEj
d0laZO+DNuYP9Sq/XGoRPQJm8taDFHechf2dWV2krFmqmzKU6mj7RTzlcBQXrPXvPieINk4hz11/
JgOXpwmyFz9U0A0D9Hd97/b8Fvi7z0Tq/j+3WB+FhpmlyZ9BofFlzRbV2FePjqD+Bae89/4byw+r
rgmnrMAeA0/Ok+dU7i8gTNQFv7Lz+ltYKiUjjqDOmD+vCl29bduDasvhzoM84emqCdriUQPDhxAC
bPXJ8Vyv+KbZZMQvS3oxP2Zjn7GP1w2zMXULGdJm6TscrKYVp1hN3Yhau/JTF8Ld/5wfY2cptrBU
YJ6dMCejPC1eJu9BI5Dd8YWo4oK97z1+XaN33qoeagH4UoO4IgmL7ua2KaqvPAS/S3rd+68Dvx/A
6evKDUIstq/DQ+0W2SHCafr8w3eMe0uQ2Dd+pnCnoO/XipkosifDRXRkqNSix5Z/HDz0/K1/1egr
a/TBFuqnZWEiVQT1qcx7yM87bRUDUYJyMK8updB79rExb+HbbMDry1Pf5zJ1HfCGo7TsJxyyIFfu
qo2BB4ohQiHzO02d8cXXkExEF0ldQZn80/ml2fmILYavDys5D2FZnbL1wETH7glZS/3EIBh24dC8
Brz/TmqDLYxP1SXR7eDKE2rWfVosSmUJr/ryVxjk/YnohVynvxBs4XzSmyM1zHN9qibfSwx01MDk
1ob8+3VTtX7gOxOZ2x4tJROvTmTWoYitACd/G1RO0innGtpHToItdi/gYuyqxtYnMYsXgEKXGw+W
fyFc7K3ExsYLPYxD7gzVSQ78RcrFS9E7Se4aRKYWeOsL3nZ92t/WexPJlZ5HMA2XzQkcNm+SZXEw
N1du1k28bpENispE5WnmdjwCXKvugDhfmTeWa/r01gXYGHVTKA4MdQ6/0boUXEJ+z6dE2vqSAs+e
vW0smkiQ7ywsqIBo9PuDTzvve7vI4ji3urkQVXcWYIvYY7LO64JU2Kf1/LWTk5+MOCZeKLD8lT0d
E7TF7BVL2ZUNuvBPq8MOOYgMADGOh6XTNzOv6QHcYb8bxtJpBGfC4GN/5fWVp/BgS6a4sMZzXdyM
nibPH9LczYLiWIAMBHxnLiCK5+18b/42dk4RydtmyORJBkZ/ljkvCJp88+ySBFX4dwPhm1iOTtPR
d7tGndzegZwWOHsAgzutlan1fKiWQsa5114Hcg22yEHK3bApc1KdDHO9dDGjgTidRW8R8NXtBc+4
N2Mbk+9d4Nz8igGs4qEwChrNofoWtK2y6fkV2TEavrF7RdgYeFytR49uQMFfde0t1CbdW84yc+mY
uzfIxvJtYBqQZ7P8mYwT9FApyW4yAsnbgDX98brv2Bi/CsmivQYOmE4RSu9+8DgMzN64SysO50fY
WYktgK8sSl54uM09VahE3DQ4lPdFfwkduPfwdUO/C4CCO4wNI2ooBaizQxOYD5Hsotfr3nyTpKtu
ySLPa+AYnfLW8UF35+vgkub9ztr+F1hPBnWZeTho+DMqFJJWadnKQymc8sIO3clwtwC9OoQ05sTQ
qxDO/I4Vc2rWwhIYll+zQd9Zf7wVXXMPt3yJt2wnlvvrGr1bi9oH1AUVVUTZJvxjlk7GbUtEinaT
Kkbv6AVXuFf62eL2MldK6TQGloeUYZwBoYQ2C4sLoJZeQTf/uEjkDrgDAYi3ewRBtbjOUrbYPYX1
cnsMcuoHPSUQMyWvFTikw2RiLuRfz2+5dWv9JVPZUh/WLR8KXXn1qQe67l9z9Kqpv3chnhJ3Ofuo
y/kaWkpETX9j+cKxXjHgv+c+AnNjPwcmNVHLf5VS0CvRZMEW0qd49H/tc4XqB0P5Mq+3RNniVE9O
1Nc/fScARhEafXGuc/Jqol5euFPc8QxbokTfySt3Qn31FDA3I7g3CnmX4hDJXs6v1N7zN86BDI4P
A3YQkstC3S18Et+Z7/k/zz99x3i3WL/eERCZFCimrffjugW/qg3fhs5Y4LaL32X/2xbyrdIFvzs/
3t7XrF7qne2a0QMewkG+UhO/CuJW8jY7cqOc+cLG3htg/fm7ARSgdSwicHfh0M2PtTW41s31ELTp
dR+wifeemnA1yVCNaInmN74o9G1AqwtFuR2r3EL4ONjDfL60uMzJZveGZn3vHgB28R491vdBXNd9
kUb6IgZzJxvbUihGLW1lmM0NqufVG+hEV0Y8KHtPMCFiv01lpJOW8EuBaO/jNn6AeS5v+t7KZ4Hr
VmeEPKOl8kfdoPFQHakxrps9zTjIkjbBnZk7sOvygi3/FDQ1ompUJrrL8tm8hMDBP7p6+PX/vx38
iGxlbMZ+cH1dQvibdtFHCcR17K9g++seTv/nXu4HqStQRFGIeBQyLSBxdZOjG+zC0/8WRtdX3yZ9
ns18yMd7RxCnPwix3GsXksd0+urbS/CEvxnjOsRmyQVnTc1kQY4KUxTLyRsOJUQib85Pz98yGzx9
W6SVHIcxsihyNAUCiw6h0TwE8iXo2yk5P8LO+2+LtNTW6C0aMxc00v6LyiFEMaFZ54p9ub7+xrGH
IWN5bSg5sjF6sx7kg1zAXi8s7t6br4v+zg3yVo7twgmFIH0Ypn2HbK8twKt03bxsvHjtITvIIR8M
TSXcThXV8Ctz1KVT296rrz9/9+rowsEBXncuihyu/lwEoNpB9/Il9oy9p2/8N8GFZ+UXHpZ06qCz
Bx7Nl3lc9IXwtrclNxZripCQRvreETFOpHZQ7s2w0mguFS8uVLL2PmBrtuh2NjzryBGqZZ9VhasJ
1wvMBZPae/jGYDNo8c6sg0+ANof3wZulTTz/Yma78/T/KrgWIAAocYo6lrSaIRAPtN+EC8Kr9uS2
1mrcsqeqHOlRSybvNe9dHcPr6GtQyDDXbYWViK6U/rKMYLzvePmz7kDzFczVt/Nvv7Nxtn3SmlVs
QYMb/Y9FMQco0dGDOHJkPXXlBG2Mtm+HQfoQnTwS45RuYsumymMEFoCez3/D3vKuP39nuKER1kfv
KjlKSX6i/7o8/C+OsXsP39jtCBgnLj/Xtx/K7FZmjTkuo/N6/s33Zn9jtgySObnvLt6RWlBT1OFM
vi65ceJgudiRtXr17YFr3T4bs6V86XqH1/BqJXrg+VK9ZF13VzD1yIfmgY2X6GF3ovpWkmYRkke9
X7AjWBdelrlOrdJPWU5uABS6sJF2ZmtbZOV+wLnsmHcMx+IWdxgfVsmHxbmUr+09flNqYWVOG2cN
Xaax0SO43YqjwVXpFx+NwMfz672zmba1VF2HOl/W7hg+hvSTNaAj9QvbXjgR7iw138TeYmlJ3nLX
O3LRPxV9eFSiTYu6fLFLB1HsS2DWvY/Y2LNsuEMnz0H+NoIySVE03i4gkrvOmLe107DxQGjUc4bc
M3d+CuAfoBnKdHu4bgU25qzbvpmDCC9fR/xL2BTFIc+m4Pb8w3dsYFszXSRaRn0C9Y/AXT4wMMXp
rLkPW//O+N7r+SH2NunGnPXgL8pDkw20ARnr0LTW9OU9KwMVpF1Zy/bCgXBvjTfx2PgDXUBVxtBa
CxW6ESeLplYXYv3OLG3rpSH4bHyRm/9sU0LAs06mo/b4R2+5xJq4M0v+xpSV6w7KdJQeoThbPlOI
bb/qsKOHUk7VpR6kvc9YrfBd1AENRwlRRlgbriw+yeZ3z5ub9Svy4spF2FZQoRuhl3A07BhW9XJT
qzn6nFdZcI0qOSLDtn5adFpGbZbDGZX6Ea2Xb/5yiXp5b/7XbfVubji6C7OSwpWuAiEqgJWFBRi3
o/kibfXeCBs7Zmg5CSKBcJPZ9pF37o2R7KGfwguWvLP/t7XQBbR/k/IZO3Z5ZMCyg/N1NkVlct6I
dxz1tggqpgZsuQXFwhb5zZi3j9TidF1HzePqpQHDvFQ02tujGzMe83IEYQLMWLjO16xR/GcNab14
Llp+6EQ3HM5/z85sbYugY0aDccg871j4IFlr8zenNJ+ue/TGkiF0PjEIbiEoEyITxsDOG7jFpQ7J
nYXY6sEMbl1IM2sGWYPiezRLYPy/yCh8GrMSdaLZvXA621mGbbGTz8Qt5nZGTKvqm7kKIKIsfgxZ
/jbU/a/z87T3JaudvLM4wZFQ0/VLkA89epELAYD8LSTspUUfa3ltjrTtYK6r0EygNPKPpuN5ArEq
m4YVFykUoPIrN9PGsmdoP6uCT+zYom3qkI3irQ5kfjw/TTtuY1vopJnClWnZsWPRBM/ShG/Ulsco
6r+cf/yeIWyisyHTkKPTE/JfBue1ERIfyexcLJvurfHGmomfuxQXC1jjinz3i37drbzB47lWH6KL
oNOdOdr2JQPmVkTAbbJjmVefM4MuFIUUBki7b+cnae/56+e926q1yUeXeJmHE1UN7GemwpvB6/43
wNadZfiv9uDZNGEYwGlAqmeBlEjWpddKVZBtV/BYlK5b9Qs/ktF+LURex253DSAfIXnbE7zIBv3z
busfPZ/8ylz6xwS9eyHo7E37xq6E9LKiRExD2m5vwkl9o7oSsd+oSzwDO15uq+IidRc0PYPhQkLt
Zx16CS2m56wan6f8GvDwOj8b+9J0xI2XmpHXIXtJM+Z/qdxr69Jb9ZYRLBAKfW3siKYcUM3a4+JC
S7d2S0gYXNIA2jHhbd9v5gyILKrzj7wNYs4gDh+2MqFU30VO8HGZxtN5G9uxgG0HsKFFN0FoE4tt
wUcX6mlIp+Dah28MGO0wFs25MOA6UK9sQdV7WC6yDK+B/S/1im3jLzh+iCxNz47VYnXsBdVRhmW6
CrjWvhfEspyODio8103TaivvXBFuYydbl16Xx1BTw6Uw9Yz9Xo1BNqfnB9ixia2AC2scEP+12oeW
mvvPv81q4B9kY3h7eUvtLfXGrscowMlGRh5INeevPeEt+nig13L+/ff266ZA1UV8EeXc+0eEtR+Q
OTvSBfGmHicRB9z+NEFx5UpsLLvPwVbUitw/1gpE9Fn/LYBK+flvcL1/CSn+sqm2TBhAJtfM7zOB
UAmxm9+1W3MJulMTmuNKV/aRk9p5CUkddAkwuRAM5souIJMYhvmHOxLydQg0xZ9D7kNE2JtB0ALD
XYbjCOb54UhFVR9Z18IltVCe61mY14nx2/EfAvm8CR2XDnu1Ta8eoSkOeg+TQzsxazW/B+2b/SQX
3UQH5aLqpCWauVkF1JicKB4Czgx0XVet/xHcPiTunJX0HBx346OKJDlR8DjdmrpSd5SXTN/ICM1b
kMymz6Fm7VuDL3ZSyYPcxJXipfdJ0NDDvXcHHvWU+WLSv/uoGcWfkDZQNBV1IWzMTFlUKdjhg/7Y
E0e2B8Gn8abrx+BlQQPal5qCPVczsK+AIG9+GIvQ/YUGwOGLIpU8CitrL9ZDA3EZyPqhb19MPfin
AjW0cd+2YFMAewDLUzG5gqQ0wDUFuNFxRQfZ7PI0VuP4WdA6Oo7MgHaSV35FcWe7LAUAh5GDFlw6
Zamc+fQsykEsB91BWTUGDpItH8IOAvGxY2drQBku5y9i8IbfuQwBwJBtpnQiprJIbI9sHK7LBYwy
w839z7CJlgdgrWj2A/2MnXyiOaseUCWd/IMwmNpEDMy7x2Wmd1+QnKY1RF5PxLVUH9u86L9YLzJT
WjVLN9xDG6u6KzwI+fJIigdFWzamwL2YKe6zXqgbUQO9fgD3R1i94P/LnJgbXmcP3O+BwyohABAT
ARpphf4fcmMZDouoec41S1zHNv5r52lBYz2LAfPKqyaFpHxt48hEwDEq0enPWYVaMkB74QL0kBuw
r8xpqQ8vN7dPyo7hTeH2gYiH2Uw5mvn96FNdKpzQiRywSg0UN8tEogHTvhRWmRc74sWsDorllmIa
9dr2DaU2Ohd5k9JuHOuYBFVPD6Sw4k1xGt7JgGYfbDjk9RH6sF2VtOgEaeKRkeCWUGfxYsyqTvtS
jTQlwzy4d83U0+kAqG752+kd1P1o3+IllRu5PwnL2FcB0+xigOa9+4pH5Xw7h5SSz7L3PO8wYvPx
A5moZHfhMhTeAbeP5kPBK0vizAurb7nTBOVtNFp20p0/3/Z+J97CoOTtC0VJ8IUGCDxxX1Uj+a00
c/oUGmQLlFUWJ/xHhx5+q0UgEtBvd6AfxO6qF+Y85RAu+2N7Nf5Ysq56LHMwKxnu4f07Qb0bOmCC
YnC/q09IrHP/IWI19uvSDs394NXsLdRIymzHwgfbhB0aZFqg9YUezFdoDlcfIQjBfw0SBNz3bgFF
4FHU44im56HykgnyKWWc2QoHP7nMgGVH6ID6x1l0NabMFHn9qSIdVsfDP3pQhaHPcAbFMaKgcCeg
YYVmhurRFTJ7aRaCgeTGZMjJgfi0Ni7cqf5c9wY93dA6QTNgPg78vlVo6fxYQFZFLkD6ww0UKW7q
uuK5ZTXXD0Kr8Z+6pA42kDf7eVrTchQQsBLTB1cOtgBeTtrlbqTQ5wQCJzLdjQDWW8WZ5vK+4ANm
y1NlNKUKLJtHgJ+L4UVrwm1S+M3wKvwheMnQm/Z1CmXQ/GpDib0fRMDs3wSgEL+d1RIWZZJbVy8J
gU958oxcbnJaWgFxYgpWqsTaqvjTs079olGkPo7aiT4CKZi/hLmPWYQiEJbPlJP8J1NwsYR4uQC7
QVbhNbGXvnBL3V9jb8ubGW7yNtPATpJV+fIVaaRX3oQmn/y0DqiTPWXwa18W9No+QtWga7w4N7Zc
7joCKaUbVnYEqiLoLMzTnnOq0XoHWdA6qSBX880ZGzL/QV+N98FYM/hH2kQ2uBFTOD2HwjdfcOei
eQwNpuGDl2e8SAroSU1x6IeNTRXB5iD+ykVaU0k/c8QiEIoOtO/ixuujx0ixCS1TavgxkqI+oqKp
ujTyRU/jzLDqW1MAr3wwLcTDE1TOHedrEZX9+MEbVrphhWsYkhCo0zzW2h+ilPfRYJ4yAX7MCi7g
q5WL/T4i7t0ERcATxoO2j1k7Vx9NoegT46x/cfwpQqmlIfkXKRj4wU2hv/Oy458QukwKjmuAm7tF
zF+yufSLmAc1Acen43nsdmaQZH5G97ZayjgcS7J8ASdFxjWcUbYOJcDm9ptxB9EzsDMFFUGV+XgR
MG1+QCXYqZHwKeeF8iojd70TGFDTZk6jq2NoZqc9qtZDJFT95OZgadIGfWzgOTqMpRPClxbB9CRd
D5V3CvxUf9tGXaWOuDHKv/XCh2jMLYs6W3zHkcgVcVUDy3E3QjY5eGmDlkFoQoDAlGQVtj402TSs
Jujl14Zp+izzuvpYRgv7CnCUcA5NkbvzL+tH9MEAI1clkQ7a0cQ50UP9XWD3uF+1G+Kt1Kz5H1wz
dX/AYdQfCePhW0itqmIPyIwDUpeaxQKH+YcsijosGZ3ylFFneuagxw9iRcrafQbLpRs9MDX6FIKD
MhzSTEzOiy1HXz900vIfve8UgFQ3o39ox2V842AXPUV5qaO4p0BYJQGqgvY4u5w+hM7sfC9K8Hwn
NQdQ9iFsO7w8p5N6HCCF8daK2tLEJ20pE6RSC0kyAndYcb/+oJSjZaIcS8sY/gDdohphzU0w7yZL
NM28F7PMCEZc+dLHmbDnP+2kxs9Bjz1nBXBAsTGihBKmHO6MYv1P3wd8KjEZzhVlVpMhaRewhvK2
HqM0DyJ+bCNdkbj0sqHBIdaoR9UpRM8oyhGqBc6ld0PB6s8MHQVzzIqROyJFacyhsagF/2MyOBGk
kCu3B4+8Fwsi0X8sZHxvvBmAwyMfZt4/LHYZb2yBQBQbD6wC8RKUSxWHA+U/SJ7r9oFNFdbNjKF1
EmLnLABEFop0hCcOCCRyqH0QRLB4HgvMOlyIbJ7gksK+itH/TEjqFE6kyzgCTrR+6ptKDKkHqg4a
u0Eu5+cp4qI6DHjFJUVDGA8/V26h783cTZ/k4C0kXXAP3d/wiPevcplYG0N+AgF4BqT6IP3JlUkU
QUNQTYQd3cbJfvgShBALK6pHAHSKxNQ8HwCGcJiNBZR1ioRrDhZlG4JZKwbCaSjjCZc1eSIxqzKu
+tmjKRg4s+rQQb+O3jUBC+/mYbbfg6q135RfujwV5ahTgeDI8jgrRVelOm/0ETPnPICBLJofODyk
k/DZIgXXuC/7gPZp+EmJjFMexsoLMbeCI7jl8wMdPfsd1D/VW+t49GPfm+a+ajV5nMPcvdeqbPME
TrR8Cruq+hg5xusP0dpUkE7IPD+arMoZaJd6OPDJNxa0pJ5VPwRa8vMk6iQyH7Tl5DnYSj04TdIx
TEZQlS1oJ7UjvoPXTDk3QGkJFof1JL4OuZu/8DKTnwJ42zHR3oIrH4IzzJJkYIybUgt20oPxedsm
fRZmP2k7jd95pqufIXRannU2IoQKTeBY+gp8ncfB0uobkvHlp7a6CZLCdZAoojHavacZ8fEmxOkW
nCvWjRQ6Xa0/hDP46+PJ1/knKvPiYynWg4zUPUIBDuNhkzBvvXQscPbxbxsbZHVs0W3oxQ2SzB96
LvlP1nTmq5/V+ii1M/+kzIdCRgHOUO6p4qjDHLlxvqivZrQ8dgI7xDNQ1N+LPJCfUNsRSTlG5kuP
3u0B2yQUydCOnCTMQX93iqchQbfRAAuR9fxaVKCwVs00/8KBxhtxPpM4UtTMyb4J7ro/6cTn6JZ7
yICTTJfQLCz6FkCUEVVIfExJy9/QMNTw+YO9KyX4keXSloitdpruha/MkXM2fAuBlH0dWxwDwTrh
PDCc3W5dXYIvwRflZwHYpE071FsS1NrGz5C5E+nIW6xZM4k7IPpCwCkH/ykogB1MrJ6n+75W6ugp
0JoVXVfEhJksBYnOQuO8FeKh88A6ks4uGNtzlNtjnBzMU24omGM7D9eCCpf8X9rFne5CNMbixNH7
KQ8H/PPeI1EZo4hOny14hW0cNpp/ZGMNL2NIu9xkhlJzgExX/xyacS6PqFcD/0OioE1GL+o+SR3A
6H1w9j+RcMSkK1GRW9no+TWrS36no85PLSg4XxYnmp60HNSjpkrfI2uRSTFVy6cuLId4nLX84XZr
d89IMdtZgIJXkTGVoiQyfiNrbpShAJMK4PhfWNvI39yCTDDJB1ff+e7E75VWzX0HOslvFGv6ZKCC
8wCoTPZh5Kw8DD3cECqZZSrapklnTEJMwPr/nSJrmuNibPsZsS5bqgMjtvoOlBYtVxqxgaZlD2oF
BcDrvUaz9xMuOLDdRgtVv7hu4B+Uj0Ot5Gp+jTJ/ve/wqv/D2Znsxq1zW/iJBFC9NK1G5S6x4/SZ
CIlzor7v9fT30/nvwIexSoBmgRGQKpKb3M3aa7F+Y7Jc0HrTqRSLss7Lkti6qAIJo0Ne5phjZImD
ir//FFSLssVIhgCMnnM76UFKO3EyTPxassdHX3Mci7BKG9KbRVrpGzQi3e9igFb+EAWZf0Yzobox
Jp6dkyPs8p0P/OKpcqwfyAN3lMNSGrg7OvoJo0dbf8Q6Y5d+MGKWrMyaD4GFUhcvsv5gTWZ/22I+
H2mb4XqmABzqp6g0QbEaLhjC+pAppt6ceB+UzrwQLgnlMDldVkDfEopI/5QgB1HdiDAW0U2uVlb+
o6X7ILoEitIkAc7dYNu3hL9EGxZ9VuPJGQPxLaGmdtv4gjvCMrX4lwaRCU/a3KvPLb0L40FJxodJ
1G5DQr3ipOJnjbrXDZPifBRTWysEyxVvoVFk7ZAdSGUYXBGzn37NRn1M/8CakDQnlJeI75ZgKKar
uoL9w6ghfrnTcw1jc0U9Gqc4dBufyozDRlW5FRh3fkEbOTSGjer/45daYl46Owuto1Nbdn2jz3lc
nJSi0/O7IEEiWVEXREpYZpEXJH25eJMmvnbTiC78mOCJEpameZBEHxW1DaP+AMrHVf40ed+H58hQ
E85oS+BxmMIh0r+YCleAkQveRsJR4HGF7bNM/gTfy1OmtbheXL2deWdwdTVc0TqsnYmpaB+MIrGt
n/qoEDYfWX58Lq0gLrqfo1wJnvAuXNviAVWLz32fBBCMW6ONCJKl2eptU6g4NA78oMUpn7RBeWc1
SU2+Ci1O91JrAqpFCBVa+86I5tr5nLrNcleGgQYwNlvCfUQO2kPgj6wAlEex4vmcivTA5T2wdir9
sB982x7s81S6Sf41ifyifOc69fAs8sU5F3lQapfloqtumrAdFM9RpgQ1jSmZPiJ6gNtvaYZVnK2Z
bjrG0tPoYuCz1ECaHFc5wZ7MG6ojJv08oQvcf9dSe3aestrMf2pujDkU+O3hMQq7OPQyq7UFbgbX
5/vMyBCfHNV8oDzXWtq7xC7T/ivmlIXnjBRqfIOd4QZPTQ5IMXKtPrnkQ2E9TWU/I0wXEob6QxTj
sYhsiTeiIvfPitXS13+oyqFF+3gKymBEbcwctBuDUntzyrKkH36o7Ep/1Ky6eNHmMFN/6qE+GPdG
podkbX1dAzih3M49Id5tMxgguKaaCNVy1FDcWsS62oEqi4LT3zqXQnOGE37mKH53WWsX5yCDcAGo
QgNfVryoYxzgdKJEVcytk0MyazmQDbr1jHPUi+Z908XlF6NtyE85Jhez09VD8TxFwvnku7TDRgTY
F+FH4iYqEuuWxHxJRaQLyBT5vlX357QHJQ1jSRqe4TQNfjcKJB8RJHCj495Vcz+dujytz0QZWKCT
mASkfTfRjdUL98F0SyxvOTcoy7XgfbHFpFXPw8xtyOM4k3TQ/Kr9FNTF/HsQWvDFNob2pDRm96AL
4MGtE6kfYjFU5V0HZ8P7LrDN977V1f1x6qGJO4nIzS42XilyAToEBUbO20aPCw1TfmK2yTG1UYUN
42BJDThWVsf3SKCX6cVRBbdoM5I3JE7J3iVuMrqHbi676NyYOKUNt3bkZVTxn4h1zfcA9J3bwC5e
uDaIBlRHKYi+6qY+dkWsEo1Zin+qae72D9TG+GV+h+Vrxmi+g5SNFIMKB4gYxfhD9Gb8k+6YFl7N
xnqA0aQLvdj2xbGZTSLJLK2sh04TxUs41+JBHXO0s3Ry1S9O6RA62fiuadpPnmvYkerVnZFiBZpp
pAehEMze0zgYXqJOC46Wio6CNdDz47jF/GQUIQkov/fJtTSpU9PNTjdMlYZWCP0ZafCwJWlJxtQ2
PxsNN+vk9ALwitbfFUpOqtcRVXffTiQAnCrtb5Ri8UCGOmm8sa7jGx7x8n1bxa55CPpWuW/CAATh
aKfEaAH3wae8ZI9dsptnbqP+g89Vbl3CtuLQpUG3rCSPslLaIUXdvjgiHudGh2EO9OoyZaH7W/Nn
98mp8/TZGAxCWovsY11n8Td/ttQfHS3muL28wswfIb1JvgI4WDDVJDwqsyImN/xm8NS+sb8HLhh0
HwrX+EQ88qW08hlay8anXIqjMTxi48GjUpTlp8iJgsfBGP3wkAs9GH6pASqWRx1v5XPrms07zbD9
rw4AmaM1pMLH8RQUEHzDzy9+289HPdPS+dAs+fUkKvTi2LU612+nK8bBEPC5jiBePtjmlORHQH4m
fUoiwNPW28KvceMTxT9XlsuZrlw1gnQljbUfTdyGXzvHroOjpgDagMyOqM1IhvCyiEdlp3zuVOfQ
a6S+z8kUi+zQU/RHTSVuzN4byWIes25OtNPspENxNu0knh6yMa4h36A2UJ9EqaipRxFl/GiJxK5v
nX4akk8Jtq3cVpMgxPMH4X4ZzKTPvsD25CbfIwU2xUQtaxJnaZK9b9LAelJA0Z2GNCLub/WpfYwC
ejqUGrYgtilJXsbI4Kh2EIuHU5QWp9Alhmi6KPG6bs7pAzFV57PWDtZwhAzGIsncubpF/F6GH7gr
i/Y8j2iFnKGOKaYbH39u5hmve+5bfSaSTs6lNtnmJ7NRg+qWRz7qbnPaVPMlOz36XBq98bnNk3ry
lGQi1RBrJd9KgYdMTK7a3O25a+iPgUrCBgolfOrKdrJz7QTYBLqQ5SGAxi04ZzXx90IkyAG0prC6
C+Z6jv806awGx9KhE40jxDP/0+na5qdwg+5+0uPqe6OVPLZZOREvm2Xcfe1GsyHiabvf2WiML5Hv
p+8bVJ1OMLH4Zxx2kfALFHEsZhJJozoUR2VCb/UxFApdfaQlo/dVoS23kDLGlyDnwVIF/0oK1BHr
aeAk2qr1w3dU3vp4iNzfIXhuryC3+Y7OYFwK3cg+Kw1+56HqO+eeczscfWcMFZxWbfqTp+QbjuRa
Kcfw8hQ/uPDxayqzSz8pAU/OiWhLeS7qnNxdPTTUmsyi6h4aC1Xk49TBWQ00hCaTKlEIdYqkEM9d
EJfPNEbH33Sj1t5rZWQFx7RR1I8hl0f5KZyHvD20OG7dTRi39vc2aAUZfXILcXOeUn36QH8SSebM
McVtZxbqF18x1R8U/+bnoXObc0Z/dXJqcT70mzwj6Qgdv5WSJsxbOrBHlKbbW1ekaOueEK2zv+vd
EsZpVQK9aRRrfYUfrTusEBHgSUvbCMderW3krwOtu1TKRCnCAJ0SnpJIi4ebKdN5GkpuxEOH1iOf
qhjzveLWtnEiM6VMh9qE2i/o/fiPTlXmy2TlPZErIksgcnG+vteCR/UYGlr1ENhEsTdTmMU3meG3
RzJG5i2FISO/rXw7e+ziXs+8UKmj+KzYsJhdKIgQHZXoWrf7QCYynzKqnVXUjy7yDz7Yj2yxWYyz
rU4hQJCNmvQKkEUmU85MK03LHpAMtYfubA1co9E8+Bd3QaNdLxmvlO3/4k6G8z0sMqF707iwl7nZ
9wXZS1HnXu26j9fnWKnbyxTKUxT4cVuCoohm2z40Ap/KyrYowtcGX37YK2BDb5raQAbI8HCYYU12
IUKIamLgfZ8uwSYyQaFSVUfTE0F044+8xGO+qbu0tr3LT3r16SwymmGtbnk+od2hcOmEaZT2W+lb
8wYcc21xJMSEoCHRblrD8ibXTQ/J0CdHPY8/X1+btaMjISaIIusRtQeLu1LFqzfwWgB5upNxKCGC
2jCztV8goyVon07zgnpQ1Pg/IXArDiZUDRv2tTa4BDNslDi3SiqqdCpOn7t+2d2x2uqWW9ldmQM5
66rMEBYdT0v/ReKjtkMQ2h9Mo8vPuzZASIjhyYUyLCjq/32+A4pkQYZHXfFQhoW/sURrv0JCQA1N
ZpRTBuYmgXTrYLms0TR081FJyRvu+xmSBTdqaZuxUphLQempn8ZTXSe/DdCqvEFb9Dsr6B6Z+9hv
bLXxq173/CZ91nLt6NiQp9C70s+fSm7yjdVaOVBi+fsri04Mx4kj2ms93+iVf8wEtiotD9Kb6wu1
theSNTchCsPKvCyUO5H+zx+WprPc7J+uD7/28ZI9a/hN9SQq4FVuSnAvgD+RF/q1b3DJjn19IqzJ
sIbIhJwIner4pC4Aq32jy4acBV1qxYwumvFDUNLDYNfuVvvLm8vuuDJBceS2IT2pje5VFPwPBF/t
sQKPOVb84/rnv3k6mUEy5KGPZxGkk+nV1nAPxee/77Bw3aNNK1KqbLHgvrnBTCPZMhxXwYDiC42L
GYgM8rqQXdnN1uhryySZcVSXJjC1yf33Ml0A55mtfm2hPtmzx3z9Mu8r24pSuye2nR0P9/obbSQp
WV17iwfizbeMwSXDncjPhEGkMniePUxR9WAtnlBJpJSJD9c3eW19JOuNoB+eHLBpHkmn9AQQdjgg
E+4eyXFv4ZLXNliyYKMXHSSS9JvRxwn0q0adPTTqDUrrtSWSLJhUX0xffAxORXdI0gma2cKbIsqf
tuG2byJi2QXJjKkoUXAxMoBaZaA8+U75IJT8KdSN3yWCJSKISXH4Gza3slYytQU3G3mrpuaFCVRE
lsjYN95sJZ+ub/ba6JJFB+2Uq3pqO4A8pwXdlfrnnMSOt290yZDjNlbUyhj5dhUGxnNZufbZDsUO
uQ6TGFQyZK2hCt0hKR3ChuN4dtR91Mfuc1nrZ/7vj1S3N96bN8kel4lki9YQ56pNOKAPvUKaI5ku
Q5t5ZaX+87/JyodBH07OHD/qGCLk4/tWb9mzVxdJFlckYFLT4Rlt3Luup8imTkmx8Uiv7bxs5jDx
z0Mc0ujuUhcjz26fSkS5T/u+XbJwZyJAVhosPBLtrwGZhpPq7GsLYD8kC/fj2CxD09K9GJnsg+p0
6dExjecg1HVevGHn4ZWM3MxLq5iN1vagr/9sVVyDADnmfVYt8184aFUMaPLRdSBak4Q78UI/7OrQ
c0Cb//fgWDOMuW0TWF402p8iGieP8wAyYdfOyuQXxWCSwvQ7wyPFDwUeKOX9d7fMfRGTh8/mQV86
tcDqRnV2aas8omqr3dkUIjZe6JUXQqYXJr9ogyD2DfDM+tdq8aqXXEIthlM4al/3LZNkvJA9U2Ts
MpAVIG7OOJTDRU82f8GK8dqS8cZ61ldIjiGI0uXt06jP44NWF/HGC7o2umS8cDU6AKQ6Rkfy+qs2
1fV9r1Bo3bcykvWKSYwB8pCM7nRFe0utIzp1pi++XB9+xUeVWS+MeFBm6nM0kMxukB1GtOomEz7y
vCp+uUaDGJZWboXOKwsl018MlI6AJBnMFaSafsoDxz0T2366/ktWjqnMMZymURs21BN4PVPnHxtc
zxFSNCCi1g9L0Tce0eVO+KsPw3Fl/otWBPPsWsoySY8Gmgb1DOUf/z1ooQB0b1scNTKpRprse9Rk
RgxABEXKfNALluBSjv+yzBHrVqfra7a2I9JTPVa6lrR5i+qLj4Qrem5oRQM5HsPy874JlolfPcpO
X8F1D69jeGg1YkPKRsCM83lDR/BNplFcDUsybD+YCEDrZc8jszuTfj9mg+M1qnEPG/eTi6fZT++c
0rqn12NP7o0pJWvX1MDNJwHwjmprcSEVDcheN6fz9fVaO1+Stft9TcDl5IweaKB0VOUXBnNSxvJe
DasF9qFdQC98uz7Z2u5LT3ZkF72txEn9W2TdeDBDXqmKiuW+i0tmyTAqENlp39e/c7eHglUtftHL
qu87uDI/BnCNMGsSp/rd9MM3wwGgFLuAN66vy3L63zByU/LDSY0BHtRV5SVq4+ISd5lyb9uJfxOW
mrvlJC/H5a05llvslWGk9VQplXACQPqD+kexK/OQRalXmUt6pqgHxEJJSE9Gex6c9uiG+ld3Lkdu
42KDa2dl82XyjD5O3GECcf9neV6OAJIo3seITl1fwpVnxZTsvhhBdwtTi17oUDulZFQ4Cu9pj/u0
8ENs/4i1aST7T7rBdXUAL3+6qLlFd/yjUJx30dTdLLfwrKBGeP3nrC2WZPQdbxY1oXr6NYopoCzq
4vvU1i4+SceV2TTSwpijqU2Ml2b2PdUyzmQSwHwnaIaabrHzJ0jGXorJiqBeMX+lAlzvUOcvkC1s
MVmvXFsyf0YRdnPjdpryayrxz81OPSp99uyaRXigHghaJuyPjWFsJdZWtkNmDg7Gqg6zLBAvfgLc
Wxl+mjY5kV1bLTNqFFmeWgl9Ey9WO7wfykWPAFDjhlmsfbhk9cIxHC0yi+lF6KU4WctXW3NS7xxd
es2jqlIVze31lzDMyAEuwFW4LTZurLVPX/7+6sLK43Ga+olPn8kg2ydwz64L4VveRHsYmxzgBv+d
oLMsxdbyWbw4k6rfAkOErA6c9J7XyAUj+N/RaQrzM70foBWp4+ipaGL3zuyoMV8/NG/6nowuPduZ
AA/gNyV8DcK8dxzluxP1H/o8esyncMPXefNRYgrJfh0gb/yCAEYiOrKB/AzCa/r+QzpqWzSHbydu
XE1+sSPgB0030MKsaRogO+V7N9v0+fc3S/O65qrH2DSf49m4a0NaXstdOtZ0AMmPuT+19OgWreoB
l1UPWskTGJbR7+tb8+a5ZXDpMfdpg1RSml29f8W+UfUyT7q7+TCs7IrMcNXTBJias5ss3qBNsdrB
V+hzelb+BSZc/wVrc8hm7ZaNCnO/5qWx+NS4Nf2SZX5ba1Qdr0+wtkSSaQ+x0rRulkNKEabAuQeA
DqqWZhuW9+YbzQZIdl00GfBXA+6gQe2OwURWvOlx2C3tSRFpfhynLfHjtZ8hmzitruStq/KSwGMH
xBs8gj2Sp7u+SGu7IJm4AClDUhMiBI2OieZSKFr4STS1FT2kVJHmnVshWXnnjG5m+bPp+TpdW5MF
0hVMXgb4+fqvWFmjvx9qeFMaAxJff4avk7TFjyTimdg3+OIdvHoiihrstRIK1dPqTjlOGqTYs7NV
rlu5YuV3mdYcDUaotLwsWSgfOPBj5dKDX7cZTYSuum+XZaKrqDT0DP5+2GTd8LmjRniExOC7Yoo9
WivcdYZkzI3V2Xntww5iNeY/YOq/aQ0Ayuvrv7ZEy6a/Wv+oipu66eG26ozuHJRgbHVIUrWnMDE3
0h9rx0eyZSXq5jFNFdUzfROFDR3rMtKoOF///rXRJQO2lGIGVDiq/6PyxV9tDmlk/nN98JVrSKbs
j/K64X1LVS+JAv2F7VUB+c/Wwaoj8UgbUfau1sCSXZ/sTX+YXZbM2A/0UlP9XPXw7jzf6T9OI7rl
zjx4nWo9NSakA3W6pQyxcjPJdFcZKJdYB7MIlhtWvGzM4uMwuu/TPBs2ch4rayezj6BJCQuCOZQX
x8xfki6BsQKwbJK+LPGpHrkbL8XK/v9LfvLq/KLGRQO2Zqjwj/CW0qr+JVPrLQ21tcEl19uZc92t
QmgGjIZ+vwD++BcI0scv1zd8bXTJrLUQrUhFlKoXDbTADQap62wytgLEtdGXv79aGJp8tEI3QzhT
zWk802Vu0Vk4f9z36ZJNB4EpwCFO0H/HdP6a6FYB+W4u1wdfO5uSSRe9E3WQKKgeNCzmTZHSPhHR
//fshmB1r0+xcuvJlFpLsdFK2wn4Q1dp7j2obboEoQQps5l+zMhSjehYqqZRe9fnW/tJkm1bea6F
9FmoHq/yQv0KIMXp6RaERWVXrA6Vhfvf/R7mwob8KlkqLnP04KQKWtM+HT/Xf8DKaZKptUqoC9oy
hO+9bAXdXbCGHf3ecTeuvpXl0ZY75D9nVW3L3tRYnna27lgq+2CoQKdiLdrpimmSKU8wao6ZmFQ4
R2oa39AuO3X07pxTg57E62u09iuWv7/6FfYcoyAyOSrwU+iNiujRSodPhW58vz782hZIBh1EnVIN
xhIvQsT3ZBV0/qbFuAUgXBtdsmgjbwNRUpujFRjKUd+hFts55bCxwWujyyZtdqOq0IHkJbTiEC1k
wXlcnup9KyO52ZU613lPvxGxCDwu3czhLLXNTNvatkq2Cx9EqjRNRaSpjgo8DHl/MgQNWWWyiRVc
mUIGdycRUKwobLTlcP5oBBlvMc3zQdFd87hriWRsdya0vIvTqbzQ2Q+lBH3lJ1vfhFSufb9kv4U/
21U2QLdvzcZwNMKGRiJ6oFxe4+ufvwz0V+bb1VTJeiEuMrsaSiyvqsvuQzKa+nSgdRhqJdswsn8c
y3LuAIQFp+vTrf2e5e+vLNlKbNqSVA4UfXgmlGlAdqImAQexXBv7plgs5dUUAzyXdNDxi0q6rx5M
2/7HGANarpeTdX2GZaS31kyy6AT9iUIkOAB07/T0XlfOkU7uLYnGtSWSLDqx8ikam0T1qokXLdAH
kxxG9OguiYB93y9Z9ZQl42j0uEdQqAS30BmkpA5xOa6Pvpyct1ZHsupupC/Kt/C2oxB2DGp2xRer
C6pDSPf9pRzoGrs+z8ouyNBv6PI6Omcs1UsH0/Uae/isZvaWeMPa4FLwnNXwX9Tqkt+Lu19FmPfH
MaTrad+XS0Y9dUMxxiUrpOmwUiRw+B3NKN/3mAnJoAMSw2YWklplI9Kj1iF/2pM8vP7lK2dTRngH
fW12YbR8+VJqh+Bs/AlHln5LbWfa5w/J6O7MmGwFOhwehYg2piRFqgHWky29hpXrTkimK6bQFlNM
3Dmo7o0fQjm4kHTUdfsAoaB2nFENvL5SawdItmJ4ApGcjssLpIKNf6qsoU/flUU+KzsnkIzYGLSs
rG1ehipN9UMQBNG5hDRv5xGVjFgTlVOqtVNcjKp4Gcw48XRLaXZZripjvcVYqzPhAH0CCV1+9JN/
/zf3uGfhVRnmHSFgagcl4kxZ1v1qYOw6jf1mM9Hbu0pvvfS2tLU2A46i3SSN6Xy3/O/pGG3FlW+f
TdWVLBeZmCmKTK7lxDfu8YYSWjT7m2kBAuG43MOyv6fY7KoyyNsKpmmsFYICyJPUC9Ql/Y1t6T/3
rf+ydK+e36JUxwmmgBKYqSool1vujTIo/R50F58u2W/iZj5tqgmuOoyb9CoXyjFXqq2U6dtPl+pK
RkvvSqp0cIn/iczhvTFnL02VP6lq/qX286d9yyOZ7VA1rWk0rf/HyqPfQ9l+a7vW3PWuqzKyG1IZ
3dHi8P/fla6AVrUew2jfqfkLy+3Ql66SVvEoSyEe5gbugcTQ8/VlWVl5WaHQcbXJ8BU+3VKcJ60Y
5+NQwGq8QC9a0qbXJ3n79VIdyXo1izJppo3lhf5Vm5IHkt1BPSS0OMAcen2KlQtChnX7tQ+YzkmK
ixPntn8Quk3IYdeVvvMnLD/tlXUZflhYqijcPxlkiIekxnQhCSHH5QT5xtW/cg05kgFnkNfBNlmX
JFMCePms20YF+lDEz0NEH/8oLvtWSrJkygejxYEtLp0SQ3+cDh/gHduS1l7bBsmQlzY61c4WYUcT
auRBg1paDbZUPtYGl00YYlpE9GyyTa55LkqAdDpqjBtv49oZlR5eqDByvYbP5wIjjv69gVq5Qy+m
1pXHPDLNcsPc3s6IqzKCO4qgkqTMWF4gdfeEOpxg47gMuvnQ0SMwdv37kXLRrn2W8dxGWuuhZir/
v88FEmiUiNJA2VUDUf9GdAcFcUDr/inwow+w70J5OJsbvujKZsiIbstvU6N3liqF240PUVvcQ60E
LK8H8X59ddZmWP7+yp4D4UJZUGIFg0074KRSbDf0wXmXosr84foUK/ZsS/Zs0GxlUCgqL/TlO0fc
0HyRmO++d2rSHQDrFYcYltN64wetGIcM7kYqzgdYtkSvOrPB4Gse6y7Y2Oy11ZLMWlhjDcJUhT05
An6ZGAhBTTpcF72y1/5kfcOE/Hgj6qy8wNs+eLB758fOBf9losS2sURrv0Iy8SEc0myEG/fCy99b
7+At1mETH1VTfSgneEg2pnE5Qn/H4aqM7w6CLAEIVkEKMyGdGzoQpRd92dBIbjbP3dC/1+yqv+s6
uAdpmqo2vISVHyfjviv05P5XeqHn27n3e1jTkGWvTmg87NPnVGXUd6C74IXIgF0mUxG3Qh31Szhs
KWqsfb/khFc8GkkSBuUlqsGQQ2pbPOc24iNzFBYbt8qKQVrL1K9snmjK1ubOJ7bKzTuUfb7hJQyn
5XUFAwVh94K4uW76K8ZoSabvmyiQzNCOepAqNifNguujmLUtBd+VR+QvuHcHcZvZ1DmSnOofGHV/
NmnyqYNhsbaM+zBUH+u5967/kLVdkQzfh1/PEAKr9HtVozPIF3d9MlYflb2wG/Uv0Fg7Fq7dt/ll
gH06PFGShu9zbm1t51UvQ8ZEX/+/ixvQtHip+kHz1LF/3wdz83x9lVYOlowYc4wkH/UKIfHAGD44
evB1Efe1fMtzGv8LnC/nfdNIubGGngs6bN3ikkztdBcMxl1jtcphKEnVhGKYvFDfVDhd2XgZL2ZV
ZTIXkMxeYKO5zzSrO5dB8cUuMZjrP2bFRGTImD8nwPm1XpAuUy+ar7zoItzpKMqgbvJMeRIWQ37p
qiJ4DNLG+FyGburvs+6/UN1+2DudWQpP87msXqC5SueHoGlTe8NFX1t8yUV3pjpAg56NrhTiMCt0
nqIIoq6QHOPGT1gJ+2RdRBAAQZrbuNILjMECcT8RXxhq+pJzLV7f4LUpJG/dgnl0GDNuqaiGlMIX
CF/Sm5Iaz8tB2jeF9KAbdFQk82wLryji+tC0SQrhZpV/m4PJP7mVSDeUZ1bOqgwXi+rZoHGOhy9w
AxM2PBgWFWUT0rWy2zKM29JbiO9hOb2AQUtQU+G97sxxvAktCACvL9TaD1gurlcvX+XrrVsACbhM
FAV8OFIvcbHZr732/csBeDW4FlZQhEVZfkmasvg1ObaFnA48TnoRJBuXxcpZkuFiEXUYVfPN/GIU
xcVHMdppnJu6N+5C9K+vL9Har1iW7tWvsOpSg3Y05rgumhlw1ZoLXdf8TW+b8NP1KdZ2QTJr4qQQ
Clt+AXyzgSeKyn+MIQ3bWKO10aWnGnWVwoeeE+82K777QQjJfLGlb742tmTLWVC5GYE8Y1tUHmJ6
m08lXPobS782umzGtd+1LkXPSwah/3A7VY2aH5PMRlVo18LL0DDRF2PbW7D3Wmo5QnSXVzj78Rht
xV4r778MDDOQfnfCEd3gTLPPRe2n/8txiSXHZdk+hPXVvHEVrViCDA6bpiZ0zYw81xw+pBGcltDJ
HfRJ/Mgj++u+1ZLtGcoOZDwU7LmNqFJqQV4flcoqtrqI1n7CYoGvLA0BEquJexvwM10aGusVfynC
5ovWTEehCGPjhVtxkvXlsL2aJalT9C/7ML84ZZichiZMyYmjK2Cn9VELOghtE/vJsoLf1xdt7UdJ
tg0HwmwOipJdzCrKjmPpH+HkHs6kc4Ahctw2PIO1aSQjTwC22n4isstg+Ec/HD46sXEPUvoyB9FG
h8XaFJKtd0mHIJWaFxdrcsYLfPLHpDPFKa3Rd6mssD/vWzDJ6Bvu1cZOOMgBbLAH2m4vvla9I4R9
VDZz/is/RQaQTegCTmhBCM9wgh80+R4tBCCNMAAR3+ziQnFVGUY2kW4RiLUUF6hQvvoNkAS1hSn5
+iKt3IwyiqyxY4DdWoODA4UwVNSiOJXRZj5kbfRl2V6ZSIYqSI0uHZ9u9N+ckaRO7lrWcd+nS1ae
wUveZh35VIsmngN81SiaRZsNJys3rqzHWARaOM/6ku43hw9TXSAyheO6hPLQwqunbTDu8rlvJHM0
ya7nfh7DHpSsNwfa16JVviP1QLMquiob99TaJkgWbZRVFxot50fz219aowdQA6tbfRRrXy/Zsg8U
0EGBYMkBo12htU3+LQpidMP8vb6xzBQKy7A9KshEeRNiRz4pTQWxjaruYsfbdZD+QpKVumvP8KWi
tqeDxBHTorBSQ8+0s/goA8mEbytkNHVqFkSLnjUCNylA83sFwbuZbgl7r2yFTBOK7oRjxKULsCXo
/mkqunKcpv9gdvoW5dPaBJI1L0XCxDJbfkbQI6O4qJHh6JxSdSemT1WXmV/dF4WhdUkStNnFqltk
H4SRfkfuZuFtDiD+3rfbi5m8miNXDD9YhDAvYzBq5m1Nu3d0SN142AcwUlXJoC279ZHRjGERiyYI
7oNIh7nCSvbdeqpkzUjBiQC5hYDu9RCGkiynspYL4tJ9qyPZs5KHFn3wGfTSU2B8XeSrIQVX3Z0f
Lz3JRe1OelOrIlxU+OpDiLYBNEbQYO/6eBk3NsFkrgXNsvJqXFd4MFl/M/fZpkex8ibIhKFGXka6
1s+Kh1TSZcCBWXo1JxEjXpYdzcnedx+JZfpXJ3QYejWvVbAKXYudGUPQH+cEF2bfIklWjIBKZ6mo
JV/AUJ5yP/MSfd6oEKy8NDKGrCsyXUBinS6PwUFL8su4mSZeG1qyWvqV/Sx3eCWDVn2ypko72o27
M/iXoWPOlNq+nQKThKX8UifaDdp3yD4o2cmMNyEcK7enkAzXqPoqGQxz9qyJ/gWkDojhAvCxeoO0
7PWtXZtCMl7Hz1uhD83shXZffZozH2FQN/xi9/kuhkRXFZIBC0uEYJYz4UEp/6sZleLwb4vy9c9/
e4/h5/zvuTcNANFJRk1jDjUk6zSSzihUbLlBy/n+288SMnqsGzWSSHi5XmA75XHBX/kTAiRFHD7a
tF1f/wlrk0ima+hcbq2BOx01S42UtOfi0UHFPh1GBHqvT7K2TpIFO6qS18gVCk9UWXpoEvSY7XxT
yHttdOkNdqKiMnU67eh/RyBMm2l77+tdFHCukHlC/QSNytAhsR1EkwI0ZLQO+bQJqX/z0x3LkUys
U7W4aaAxP5c+dC52dyn0rdOzNrRkWolSzTqaKsNZM4rDWCYHI94TDfPRkknNVoWeDwoz5yj5OM4P
yDce7NJLzD13Mr3xklEpadHCuM7w4zjoR8VtRlAgYbjx4r553hldKhil0eCWeYA2HFmvUxs9qyH0
OQHX5mnHUWd8yZ7K1oKNOGHZQ93/GFbmo2J93TeyZER2XGgdGjL92XFs91SirHLoFLX1ro++fN9f
lw3fLRlRwjEckoLvbhrr0kFMryvBpU1H2Ibmk16pG8u/ciplAEg9BFk8h0yjKo+NQPAn3mo+Wj70
rR8gObGxFmgqlNDd2VV8JHgqnsN89NKy+X19gda+XDLVZEyr0fr3y1W0U+4RTdw3rmSnaP6O5TjP
HeXK/lRNbYnoiL/le6/tqmSqQ9yhDx8Owzkp7scKKqzxKSyRbTLhCR437HVlDhnbga4qyk5x1p37
/yPtS5Yj5bkon4gIhCSGLSTptF2DXcNnV22IGkGAGMX49H2ovxculZV00LuMXAiQ7iBdnXtO89b3
445Du6q6gV54iPr1kX3C1ufzd6JlfgvNRr8a4mHlHyaoUblJHwbFdOgQgfG3b3uxgcXRVoJ121Kx
VxMox5eX1acP19fXEHB0CpMU/QMpgZhwPLjJ51I1Hwjk+VIo3dlN8OX6Iwymr19MZ2gjhwwYHqFU
BwLaD+h/WNCvcH1w0/tv/7+YGmE3vOdEgDYA1AGO+lnT7CO06s5W6T9ef4Lp9bf/XzxhRf1W0QIJ
0LXHt/0yPPvKeqzoHlbYYJ//XE2X4P4Ae8kQA/l9WVh25v1P6VsX4CniepE3xz5CCz9TR6H2y/AU
x+neeiWJ1NScq5x8uD68Ifrol9MLLdLRB0sAJGegae2P8QTOx+tDmxZYC0BN6w3ALpVDXJBHqOXE
dcpjn62RkodwTL7LtSiUg2vdniGgFXdje57WJZ4qiF4p63z9A7aNwSuRX7+KHpSHnsAOcwMo232X
+VEGGbExK6Osn+MhKUKVQ5YYUsrXH2dYCv1uOiciIamPRGPzKoj82avP4H+edi7+Xr2j8V2dzGQa
LCkhJAZlMIiKh6AXmaKiD96iuvoMuv3b2ZvEqXH3ALEG39BJTVbcFUNS2FYxD95DxxiKuvalVOeK
0cgLjpG7uvpNtQ8+5mBI0yHu7NYJwXQmIMZRpDvma1qO7f8X0UNMI5SS/RV2C05B7HkfJnEIj4O1
0HwaYmqTXFy8uFJT2E7DKaV7hCymt9Z2Ex7IPooaXa6xyuwYJKG3/pDsXIcawuk/dCYyLWun91WM
TrLfQ1k/oWoZN8BYXjd/0/CaM3OZBFCixKT0wD6188mD2PIhnibf1S+l/dZr7HHNhjgfeMg9C9rC
/k4aM0y4fh+dbGzbxWxPMbog4tqezxCEPGaB+v0zmgSF1dEtQ0rrHU3Wt0WndlqMDLGZasnXQ95q
bOioxJnzphI30MwNE/uh8vaSu2ExqZZ654ULsI9j36MSIk+eWqHJTqY+gnTfntiP6RGaf44BsCMg
w4I5ckeFpVuGJTT3QrAd7syRIYZRzUvtEV7p9Jj+oH6cgigAOz7tP2Ts0YJq5XWbNy2D5q1iadMJ
lSQVpwB4OyR49mX2E532eTQMzc5nmOZJS8NDoSTPeyx1w7twqzULdcmqvTZH0+ia10K5T3ZolYIh
rfUJkphRst63uzHYMLp+qTx5dGg7yC+C/YddyiR4sH0QfDjDf9en3+C7+n1ynvAFGgKoCEgIFDTB
cEK19nRs6M2oXmQP0FaOlt9ga4JzWGB/tmx7+dTWs1Xs1EpMr64ZZ6O6RgFiLX6xohnu03ThaGFq
926GDKbvaHZZLohowYTc1ybszgK9mmjaM8SZoxJqMG7xfH2ODFsSR7NMJ+NFneKSKK4mOt7zRHyw
g3I+OQvEu9AcHTuWPYXlzPcuH01zptnqNOQBtWucB6Bj980Zs3Pf2k/XP8UwtH5x2jlQa3Y6Akf2
O6i4p98V9Ip3goRpmvRY3SbYrBZYDDIPZVg3N+NAf/s1IMgO0DZL58TCDVR8/UMM/Oaus7niC8Nl
fe6DrWqbpDqL2+ZHkTix36ahBc3RAGg9iLyCHqWO/aq4vf5IQxDU8QXKIbnXLfgCd/oqkyVauzJK
3BtVf74+vmlttnl98UVqVrwbtrIiX92ogO58Ye2RTBhOCPpFM1jmAXWDlv1PW4mLPfyoIO8dLOpS
19uND3p3obzrTM7OBsz0NM0QysLz3N7CRPEuOFP6HjVS2ghEmDTsIeoJ4fIgvVyfM4PN6dfPqQW9
R1ATqHiR9xn7PZUPbvrf0H6i7JG6OycS07ps/79YF6jNlKoYXPmzZmDGm4aljFdp/z72AVp85LxS
We6DK85myx3u0sPGX8Nk9aM+tRHqeZQpubNNM9ivfg8tZDtAvRK1MFkn38AGa72fh56cCEc9ZuXu
IZFM3/1Doftiumg+BkyMwxiToLvwldw6wOZyR57LIvl6fdJMX6IFyFJCTSQIluqnAidbmHbFpyYY
f9s0OHfAB1x/xp/k+sqpWr+aLmdoWdK6n2LfmcKG/SwsHmaTHY7+LxBJhvMIHunAjSoUzNaGfqiH
R4iG+5CA3xqWqE9Ok/WryoeTWOy46v4DrCpmLQRcuDr5DoUU95M3MkgL2I9Cejt7KMPE6NfdgdOh
4xmk3HGXyPue8zcLBIcGeYIS1Y69mp6g7RcAt6HTOCPIAw9YnnOBSu1CveR2qpgbBcCK/Xd9+k3P
2f5/YUU+JQUUXBs49uyc0FMapiuuRNemDCmz97goDZ6t3343vIZAY4OHNLwoTqLNvidi3OuMM+wJ
de6UbHKryc6WMbYn+zf1PrFm/ZCpYCf/mUbX4oaCQEIGmeoxrqHiHQl7IncpegYgjN65p+tLYHqE
trli6Em10V4yxomFfuSmvJFJfhnT5Ng52tZ2VWs/V5SzaYzBGxSSRd2lYGSzh2qnKm96ey1GkMpF
c0+JCeo90BBSP7egExP8ZKvao896Pc1x/fJ7scoesttkjJ0O1/d1ROfk/aC+8Pw28dIzty8u37tx
ND1K2xpAhqJVEu3PMWmsEzRLbzpwYQR0/DSs6+2StD/K1nsTgJ78yMpznVmlsQmbi8UdUREtYiux
RSSdAE3Ewx67yuuOx3V2laBrVlJDUz1eh6D9PProYPug3KmVz9c/4PXowXVSldUKOFdZOsUBk6h2
OPVZzQGARbj5sWi+kyFetzCu34wXQJu2cwALG/u7mt771tdleLj+/n/YcP9NPlynVnEIKaqBYez1
TXkSsQhvP81vmk/pfXuTnWWUfv5A39nvyV28xlX02w4/fuxuinMWfsTP4nRJ3l3Kt+lpCmm4V2R+
/agFfua/A/LqrCQbwIoZr97dUM6R4vcVBGKDKeTtTlo3WYUWEeYeeMXUxUe3JYldq7xDA/ahWMZ1
NhY0j5QFhE0RjFGybsclDkQWSbYnUmgwBZ2OBU1nNAFIfowz92tT/i6rD3P/5bopmIbWXB/UOk41
OWqMF9u764cLq0D1wo7panKdhcXlUOtU5SJ+DEshQ0eAhWCfoMywnjr/ius3iSWccQuQiVBhMzgZ
uUj0ddg7bmKam+3BLzYJq1s1GU7LU9xG4taP9pAjpmG13Jpa69qXo0CnhnUW4xiS6jSKnVd+/cDC
dcALehJn4fh99mPqXewZxcVN+KnHrhUsiV9q9Wmt2M4pzPQVmjf5QyfKLEtGnLuEM4TKolbxG02e
LY1lM+2GKtNjtDw7iMXtFzCqxevJidmPduftDbajg2Bmkln93ORrvE6eH5VKvhc1UL+HfErHwNQ4
vnk1igRxzxwJYi8Qnk7uVEaiyI8+QtsnE38VQe2j3tjZbuTSp3Rpo2H8ff39DelNp0KxlmWteo6K
r8JxoyXPVf2Utw9CPh4bflvqF27VpG0CKUIM7wy4gbDuFvZQuwvgfTsHUdPaam47Of2UKRDmx1XV
38yFG7XLXj3fNLTmukrMJdDimHbloE4T1Kd63DFIg517Wv7jjmV584SRUQyEBkjkpz1ktH5dn3HT
a2u+OlpJnxc5rlRLloTA1J/tecdUTCNr7plnHnaOCnNdOw3kOJyv4OTb2f8YNqU67mWsoZDYZRi6
lfd2u+C+qgpd9t/on2l3hrHMbCdmGr5BB7/Y3Ldm2WLqR38JG5JCS+ZQg6wPVN3fpt76SRP4Yh1x
K2YvYS1RHCmKH9cX1eClOqamI0vgTKTv40AuMdQa0nAcmhOrvLMj6R6A2DQ328Nf+Ko7OHNdbZZj
Ke+UeG3U1seigM6Mwq1RycbZvBS+P7D7XC6we5wydxzKND3bF7188zav5wmqHACMQDEJuxp/eVDp
Y9PvMT4YUq1OiRKQRghR4wOs5YEm50zdy+Qn4iQUendN0xAVdO2sbijXrpOYfrU+9bjNTr2fRXLs
AM51FpQOctolKKf7eGZAmLI7VHdQEtwJOaY31wKDWwZOnjT/8168/GxjEcjO8cswts59Iie7yyF1
jityPt6BKxnhrD5VkPi47lgGm/8HUTZVcysKcBc7fPyaNPSSTHTHKE1vrqXtcuVeKxgu8qZhDVm9
htjeRPwYGN/nOsFJtXTA+WcYno9oSByCqN8jtDEcz3R6kzqwqN+n6RpnBfXiavH6+2kT6Eu7/m5a
3fQs6r0ca3qU5rhyWukSlLAcm+OifDmnxf1mPcBzhJw+HVtiLY8PrlfkdcoWHAXBxObKi1elO9nE
9PpaIk9bvPq44Te2uCbk0xD88sXnhtwgLhx7eS2bg1OKTopjlbd8VbvtaUmPgX24jiQjtaKkw0E8
Jh2/bfqH1suPOZUOIptSgOpIhvs0MueABpKzOngQ0fFiiUSrXpAhRrboBc0E+oz8JATd885m3hAN
dMCY5eUir6lYY1Hx+zYgH7m/J9FiSFE6OkxOAvdYNQLwUN+XSRWyDAqGEtuEY9FGB4ZNMnMIri+x
mg5EhtUvn/4a5V6fr2leNDdNRrA0zCWmXSgv6sc+Qm66bt+madGcs+Lg5S1beBAmwqO/cvk4cjCj
eIcqt5xpDoq+sXouArhP0T5se0qkbMzSjrUYArwODgtECX1RF8ELg29HD+xoKnjo9YkxTbmWU5N1
hkiT2u6kcS4LPPcUjHvvbZhzHRmWJYPMLHtLqf4TNjM4kiXL4ROfDg6bGN5apHjxlfwi1XMj7zEv
R+Ohjg9r5OiwsdsiLs57ntucdi3REMt1eBgRk5sS9r9ZwUF1Cy7/e/fsWNMJ1wFidaFay+lhjFXO
o3VwT4c3AzobSU/pUNMtj07tL/C1nebAO2aH/yLCimVmW0cVWx8lTpQbzvK6hRvch2q+OXtCimDC
yCMs3LZ+9biL2z0RmAbX8mYJtt0F1Ap/fNMucV9Dno9u1KnmmszJcldIusQ5WKY/J93GhVRa1fpY
j4HYa8Ex+L8OAxvaZXYLYi2xly7P1TDe1l5zc33iTUNrZeCVju44FgA6MHB0kYp/FM20k4VMQ2/O
9eIglnHwifxB+ToYGjXD837UMg29RbMXQ1epqpuudTDrff2spuxxxRXl9QkxGIuO/xFVldpjDu/B
4YWqX0gSDLni+tim197+f/HaGUV7ihABTu1yvfVo+rmqup2iiem1tdxZ+KB+zTzaxHIBpQ76KZ1h
fOOR2pJRMyzW3tHRkC50YNzigcB2qRC21HiPTNdtgKj6124B0jRBmqemZQIGCWjLgMuo/RMV97ct
pjfXHHUW+WKtE9YVia6cn3z6NOIotpuLDMPrALheBPbCKgyPdFGOCTTe6hBlvACVk0O2ozOHVLIY
KpfBUbdtVxasYcOr07GhNUeFLhokxRLMOhJGlXaxIN1OdDGUSnThKRcUP97SAjLviwsuM+tfdq7C
jQreSc67Rc7tNV+509SxWplygtwdNqwWTosVeejUg1c98Bz4/POxCdL8Nu+HhICyCHgOOsw0Ii2b
Lm3l0D1ON5PxaM4LnHVNlD/1QFCV927ZxrT5XfnDR3fv1sO0Dlp6dURb1Ag9f0qqU32/Vs8MO194
7v9HKtQBWqqTIySDkWYrrm6ToHs/NiIakmbn9GsoC/8BbL4Inl05DSOE3oDJLX+vee2HcOEqeegk
i5rWeudwENPu7c4M0VTHaCHAeeW8YGeZV3W4BTnsLL29GoRhtXUwFbjBJiuhGHygVYgUw9hPhCGm
fh0yVp0zZG5VUEm5ucPY2CfmDl2YAA12LIXpylNV4C2y38p72/3T4vP/hxqEaV62xXixwBk4WsSs
MC/B8OTnIL7CkXUA3//hKocOnSKFsqtx62gA3PZPhD4+tObC1VIWvvhT1S4a1GZwq1XtQZIN8U2n
CwHHA09zD2+NM/E4/t6yC4IbbuVEsIfWNz1Cy7vDkv7fUgpO3pLgaCwfrfIXzmp2tVO6NWR2nS6E
+IUDLRZUDeyGzp/dvli/dyuI5Hey4+sBjumYKWEVZWozzBE+IIPPZouPltQtCQTCuwTZ7+u+9Xpc
YDpzyFQNchxkj/Ih+QIAQlj6DRQK9pqxX58jpsOjlExaBylz+NFUVf1YVNb8VFe0PAQ3Zjo2ashS
3EVRNL40Q+bPcetZ/Xj2Sbsc290yHRxV2kPgMwBnY6h6g+d5CdfUu1yf99dDA/sHEoWXTKtyWGK0
HD8N1H4P/MGNK7JLl9WHTitMR0blmdMpyHyiJjd7EU1aKGkkOzHTZDVa9p1T6a+A9S5xVdMomIsT
b7oTGIB2bN9kNprzNhWf1jKrl5gG86n3oWUh6M7QpjfXNs2NvZZBsjVL1bhwKZrmBKa0R2c9ODE6
vKmtZmxqkWjjrpHsuVV5N36Uo3KDe+LhsuR03XgM86PLTg12MSdTv9Rx2v5Rj6lAAWod0rTymQ50
amXOOsnLBZBGnt47fRtEivE76MI3nx13Dwf2enxmOuJpwXYhGLsKBQBFQgYu4QVQzRKEbGjCbqwP
x+ZJy79zp1gJpUR0kbf8frHX09DsNYkaumqYrjdlYanXYRbLdkE1XhQGZxAK9ecJAEpyW8g0ql3W
v5/4fw6n8bHv0VKyGhIRqBxo0+1csN252aiGXx/akG50tJVfWyJlc6V+oMoDhcn2DWAh71CJnEKy
8l+SrGlIJPt1/WEGJ/Q1/x5bR8xdSXocotilg3iIBHUYOC+P+bjOOlT4dj43ULKMgwSgH/Eg7RZE
0geTgo63UoDlsRJyO3Fqk7tVyt+uWrudNzc4tg63Gkfw19MJx6bMyt6Iuc7R3ST3Kh2GWdf5htYO
Aq7DgMHB+3ZKHTus3PJz2TWfri+qwaN1qJXrrmVtD5gXUaCOWj9iswLCdijoHIW3MJ15SKxLPQdk
7OOqsGKYEPxg2bF/08xv/7/YqlsZ4J20xORsd50AjD1YBd0pZJmG1rw267yFjgqUKF03f+yZ/TZI
duKbYROhI62c0SM4nmLKUSNIs+6Ei7EEXQh9+3R9SU1vrvkpUa3T5x0mxav4k9f3YZMNe1SNpnfX
EnFa5gX6gDE2SlewlnSq0YxYhRsI9vrLGx6gg65cK6ghoIEHANTSjPeu+9AGd02/xxZoGn4LpC8M
Zk2gYaJ6DJ/grQORRoCdTNbdDGnk6+9v8Kd/QFHpmkloGsKf+NlC502F3RvOLxYuysSU7EySYYXd
7etefEUnC4842QDgjMrfFS1AjF25U90wDb2FoZdDW2tfiw5DLzWIjfHGNt8rwhkimS4QlZHB5cvc
9HEBpFXrnYHqzOSOzZvWVfNW5OwxCyZg0ZrgDkfIEwpvCGFOr3aW1fTuzt/TwnPeq6UCmAuqIh9k
7d6yqXiflXukMKZZ11zWnVDpQSzr4wkXzT4Lwpk+X7dH08RoDut5Ix8nf7vin6DZPIYWMghfeTzl
ewVhg8XrYKh1HYfKInh3K7O2qjOkfnE9F3YAQ+xemRu+QkdEjW3vQFAV+39hgz76Zgs7OFLP/OOh
SdL5taa2qsEWiOERdEpwV0LQnNoMyoV7uw+D+ei4KDp1vUVsCfMk/dmXH5t0uknVsUylQ6MaT3gW
KzJEA8BxuO1daLfXKGXYX+rUWtB+nWyZpn3cl7/51ktt3QENNTk/i2665Xt4ItPsaM4LPATvrWX9
8xS51KGEKNZuqcTgWjqx1hQo1uK81MWsYafJcSNLsNN1szENrXktE3Kpctvr4obl0J1ezirYw6CZ
pkRzW5tbNEFQ6GM+qztpp+8BdIvaxP9y6M11MFQrXGkXSYDzNKZ7cYt77i/HfElHQ3VVMdZ9izf3
PEeeIB71demDeM7s+tKs5SHWDaZjokZYe8lV0v+BXE1O+rYpD9ZfdEwUX5iYZe7i9skuQQpFi691
lu9kKYPB6HioRST9WnHaxePYN2Ev3SAqmuBg/YVtT32Runt3SdeR9uyLXzd5KGycQ/i6d/gzvbrm
oxaYKEjWjOxLCT2+EOSk6Ivr9pqhTYNr2bX3B7ccs4F9yfusRefd9AxS5x/HTF1z0qKz0kaULfvi
JYEf9hT8vs5ajtGx0TU/LZoOimUqsL5avILCisDJpoG6xfn66IYooIOi6rpRC8AL1le/IhBIE1Aq
n6GgFQI/tpeZDFOvI6PcTYQtcdzlB7A/7QXEnM2nXqZq56hjGn3bM7wwySDziIDqM/ti2e4a+t3w
7Njl3lnENPi2WXgxuEwLNAl1avm+waTCivdTWPUQir8+96bRtzV5MbooRuEBsZR9nYbO9cIlIAEQ
OxCt28nahi2Njo5KAPwtWBrIH9WGpRnRmBgs3huV9kW0cfdf/wiTAWleS+dyDGZeNF85ADC3/poE
F1TGWxBMsu507BGa7/pt25SdtJuvdVp+auno/eDOvJwAoRYfrz/BsMGkmgf3fZsW4FmSP8bS7d5M
ecDO8wolQmsUeeR34GcP/dyNrz/MtCyaQy95xwSz8bC5dp86VUW1x9/0KX/jtQcRvUyHUa1WO+ZD
OuffaLOMtwODOA3ksT9f/wCD3epcWtVUBrKEzPM3lboqWoCjDhco7Oystml0zaEn3+ld2iHeQQjl
0yKcKcomVAKvv7pht+loDm27QxkwnnXPMKOPcycj6jcxysGoYucf8qWMpLVXkzUss46uQoSbLXB7
t88s6ItwXMib3EIN2G7zCDu6nRASIFT8CwhhOqHS4q5gZkxp+9xO9KmTn1soynJhhWkBovlcPVPm
3k55frk+ewY30VWbqmwQ1opd6LMzuifiqUsgxFeuaNxPySUYm50DpckCNH9vFMRpbHCTP4Nd61QW
Fnjn/XwP6276Bs3VIfOXpADqOM/UKiMko4cp47FTkKcWnmgle6d5k6FpTo7KCXFU6zbPQeb/Emgc
FKq+H+rubes6v4o8u/T13qW5IQLreCy3syFN2ffVNxWAovJmnlr/cz8PU3FyHbkrv256yvahL5KV
J9mwcKSoL5yCt1xSXjy2Ng7gk2fv8Y0Y1l2n2OosRwYI8dW3TpEJBOP1FII9xdtJVIaF1wFaI00p
bmvT6hs0ON5yyHyEg5+ittgM34siv7C8OoZhZTpKK5CthQQ1qK8BSepT2jVjlDZ7Sd10v0S22Xux
ECgjLCoo8/JbodwPvr18TjcBUVjWZlXpkn/yuDiLRKB1hh+7TydajseFLi/zyZHfUvBvoulKjg9+
Qq1DzQrsH1KtuWhsO2mar+C+BpuTLH3QFUOkpAAbxM7a/wFmvRIndcCWXUkbOAwWfJ398uyyu6aj
vxNQIGeOe8kQzJxGRq3gTyJRjx33d+KlyaC1INB6Asw521M7cLCGZd5Up2qp9uRXDQlGR26lBQGU
JXHWL4I3qfPL9+bsiXlZDSYHJdo75ta2tUM0ZHqU5vxt0WNt5jr5gpqk9GLfI3ONviynLJo3aqz9
2o4ELpB2jt4GT9VhXazzWmtcaPIdEPNyiPo++5DltTjldp197tpyyqKe7FbmTE/TtgTpFKSV1Q3d
j8yaLtt2LLXGx7Zv3+b2p32WbIMp6DxZhbQ8SxIVfMelP4+YlQl0wWPTfz0xm0bXYsI081b2NUNf
y1Q8+9yyQzvHDfT1wU0TpHn/BCx7S4LA/54y981kTY8DiKBFPVz6dny01MF7Ex37NarAKxJ/9Z9A
4/cEtUnIHQbdIxVWemrL5OH6t/yJkq8EAp0yS/pJOjQssb7PpCYg3+1aD+pFUesX+bCAu3yWFTn3
3B/LjyxprYWG0FmfrLDzuymgn3tvqdozgUZZAWYgNCuAtQgah0WAcOVzQT5df03TemqBI28ThVRe
TN/J3Lk3bUKSG68R0yFvBs3f3xmEKtsfCrku30sGThlwtuc3XsfpjT9KQE7RGHw+8hVUh5AFKy+c
RLjz9z9apdQJaLSwcg9C9vqGhOgFurVBx1Xr+tnZSzPQ4iZ2ECVJ4T5OfUsPfQD5p1CHLXw9kARy
DyXCXUXr4jMtmz2OENMHbP+/SORL3trEWaCQ0K9ZjxsBHKamWJUZ9ruFN8pDyow+0Wt2Sc5Vmbte
BgHL4ckB6P3kZ/ax0z/R6e2F445F7hTibNV2eQmo81v2jhWD6GCPXsk0S9phQBJXoueNZtD9GvIL
iqUymmhHb2kq9hRuXs9uRG9ozHwqnGK2srPymH1boJ00ytjkbHqcVZTN1XJz3R9eD6TkD1PZiwV3
obgH0QchzoNa344gMgwLSd52dREnrryf1+zQtgM8nn8bFuUOLynH9wg+VafMcqdbu5R7uWbL+f9G
UKKX8wJkgVapKjsvXXrHEje4xa3l24rap87POihbDnNY2PQQHSckGv/+lsISq1zHFt9Sut5psct3
djK3J541t/lBdA3ReyCz2SubOaizszvkUOkci+rsrkN/LIro/Y9t54PjZV3EuQYh9YWWUjZD6FfV
2Bxjuyb/VHuycaJD2aPG4warFXqkbRqwOAeSHNpf/KPGXQZLv3K6ZhDMtljYl6l7mr2g3xnd4OK6
HHeSAmpZ80acZ6uvo4Cq5lvjuSpk3KHHaM6JXvhJ0oICDo8wMjfZe2iWNOFi1ReRDne5579v1/KY
7/1T9aHdyJvWzqDbI9oosdF7UvT+Hu2TIVLp5Z5RZEvWIF2chzZ4DyXcD9Bygawm+M3zo021RK/y
LEuAjWnpZOcpczNI/rEltNx6pyZtiIF6V91U577nrXZ6TgCRAZtMcmP1ydscFHqhSprilLBmx+0M
cUqnnM/sYWg9uWDFWXHLyvYNA42lX3zNRXOrmiHqmurH9bhuepK2W2vszGp8awKrZB/cBsHXPvHu
O1lFkPCOqV+cRT48Xn+SwVP0Uo/jTixN5+2bPI9HLsnqkKI6HaNHSOw4o+Fj9Oa7MWmhMpDOeETN
PkhIzlLZRnNDLusqzuXy1uv5zqH89dol0cs9Xpa0mYCgxDmpVmzdaDSL4r1K/LPq2btidC6jFXwo
efbx+ty9vqcmev0nzWmWdDUyia3QRxdZDYqWYW1ZLt9xfYNp62UfR3Sokojcii0r+5ZXQUzGjXRo
6VDwbfq7nNWHyjFErwDNLTJI1UkLVLbci6euQA9aai0frs+Tyca0455jOa3dOLBm4Kjq8pZYczdF
Pg8mJy7BlHVMGInoVR/0kKdoYrGTOEuZB0Unp4GAZjqfrn+EIVDq9Z46rSdSzdikgC1S3aA7zH6f
iin/vLgqA+zUK26uP8dkVJrrU1xsqp4Aw9aQsvrYOqqL0lx0hxo1iF7hGTKPzZC0T2IxehGb1RDS
ZNw7PxmmSO/NE7a9jmUDGlRQqtd32LpZ8xhCe7sUIZrdcqlCKmRxiJeW6CWdYmgyz3WRfmWysua/
1m+FfJfRwk93wpZhIfRmvdWFUGTh4OgBuePykaN+cO76gh9ciM1XXuzc81rZ1pxgIdLEct6sy5JA
xGCqPl83IkNJl+jNekUyVmXPOvu/iZVlCg66obT6s0qV1bRxRkhP5BkKh8CkhNBzBi3NjdtIAYd0
AeZjPCLSd7OdT33d/SFY8/enrivr1iTNE9yJ0OpSszG7OGM+XXJVHptNW++FYR1uiR23SOJB+EiY
2VjcuekKVfDr0/m6Ydt6E0zGpylXhUhiomZ6Yn15QW3sVgn7l0Jr86HkZevNMG7e+1k+zwHYMYeo
cYezldG7oisuRT2esfeIUYi9CcR4LLfoYu3KS3ywl9dJ3PZSvrF4xt6tWerHKeuSqHLcOXJGuadO
+PoEEr0S5yqKwmtjW/FSICCvvExuuryd3g5gND2ltXsMY0z0WlwWdKkcUeuKq6yoz6NDsnBUy146
ft2Q/1FtJxxgFjXDZ1G5s24n1fS47E3ZiRFyTPYS90Z/+4rXlj6hdp/E8yQvQPK34ToPHwZFihCV
w2/Xzfn1yPaPhHs/isCxF5nE60qqs+2T9X3FWbGzK3p9rW29EZPw0V2XGWsNX3QhpdEmjyu0biJH
wn67Zdxjejd9xfb8FxE0saxkdCrXiltVJpFVox88Dap051RhGl2Lz7gAQUMgyrQxmCP5IwCq/i1L
/L3mm9ct6R/9dtL0BXaPFewUsITTzFz1dnWT4t3cA0Z9bJG1TRcHpxYA5lhkXrHyIQk8civqpN8J
Vqbpcf6efD+HvA/fkqNt1Xk8U4sA6Jn652Pvrt2oB0Hn8SlAbCqRI58GLtRtWohjrD0Qffv73aWc
5iGtEM3bsXFOM2H5ybeIuzMzr+/ZbZ28FiSPti8lRk/t4Lb1h09+LvNYugv6HQiJ0Ea310dnWAO9
LTBd16pL3RTdDk6KO6aJWiFp8vpQfrB9zX4w87KY0iyJGS2+NW1ThEnafxkpvfGY+N6Aj3PHUA3x
Qm8HnGpV4yYYvoAEGDylpV+8aXq/v7Vx0I1JRtJjRSGEtb/Xvc6TLgA8OYgT0UHste/yC9S3aJRJ
2z44adpWp7T8AOiZxYrrMXtw+sXHYa34EmQKIMWkDtu05TuzZjAzvTWQMC65xUkST9DyBi6gWrL0
TgIIVt2C44BHy9RaOAb7k7O3CTKYm94wWLnpono5W7GHq9If0iPNY+LPx/pnbb1jsLFb1lFA0WMr
h1xmitFPTp53O+dbH0v8b4XZ1hsGqVtlq01rjO4UH4t+RlfJJK2wHKeLspYflVdWN1617OQOg0Xr
vYOIiHRA+0qArVUGVsCElmdiT/1lSi1QQae7nAGm52wr9SIDolrOuxI3YScG1EyS3ibW1tR87unO
rbkhS3laCHAAth8TifFT5601vcmRvvnD9QhvGlrLH6VdJjkBVOKUpcgeEGvMQl6VO75hGlxz9P/D
2bU1x8kDy19ElYSQgFfYi712bGed2EleqMRJEDchEBKXX396z1MO58Nb5ZdUaisRIGlGM6Oe7gHg
pQKAH7ELy69kOk7dG7umFLE19NrApway8zmGFsEXMj3Y7oZcO5Y2hl43EfrQAtdZzON9WAqIXQs/
TksQiSfNOH6slEzWnO3dgs3i12G8t80Y7oQKl9QuXfihygVZdxEiW5gmAcTxfow7pF7DAJ4YFS/9
y/tbZmO3r/sHoQVcR6qbxW6AGqOY6mML1Ea/qEPRXyPP31qCy+//GJRuYhcrf8KuZGpvqUp9sP43
vrviFzY86LqX0Btt0HpsFDuQHoAE+ptD+eX9udk4Ddas6irqwApf4cWziKBbH1ENVHUK1x6ymiaO
XGMi2JqfldXmkmivIvgAJoEeGNK4LxNBrwXFG5AqsqZWh2Q13IK4DO+e1XwH5ux9VkfPQf43DA4h
by5S1juVZ7sA8n7vT9zWplrZM3h1WOigw7mLe5cStZx6VqfK+Hflcs0bbaz6utXQt0HTECjY7cIm
whXa5ynsPvby6wbDzsaBJgbz1ZoX7mQaxmnrPSKy3X1octYdhl1s61FQvDmYaQCeDE+4bE71NCTl
cq1xaWNHrXsMAaCDzsOER3TzfMpZtoPFHUvJruBSNuxi3WUoCVd5U2KGckZPqp7RWxSmIe0/9bM6
dPSDhr3uOGwr9BubyxJP2bITIB5a/CtLvDU/qyOYSdErk4HhtqOfuvptDvKEtR8rA6ybDNuua+jM
MXZP0W6P9FlWV6Z9w6r46gBG9KYGn5BoB7j1LSzsAAXHm5bnj9yWf9/fm1sTszLcKFJuzlq8vKme
G/vDtQ+R+vyhodd9hq0YXGENhpYc/UvxSxg/u+n7+2NvOIN1o6EJqF3ofHnt6auxUTIBjfj+yBtb
fQ1eGguUJIEGgDPofrvlW1zXt217CIP5EMXyyjM21nWNXlqi0vkVwT5f+vYkg5vI/xMKtcvp+f1v
2FjUdatha72wIiG+gY5TIrzPU/sg0aP9/uBbU3/5/Z/D3cURAw2QweBCpjP6NeYrW3Fr4JWNRrRa
eBYh7ilYJU9yrv0jk33+5/3X3poT//++dgmg9MgV5tw13+uiSSau0yD6EFCarHFK6BjNQ6Uw4dHc
8oTF4hYMIqe6vbbdt15+ZaU5gJdhFWHOdfhVRydFhh0JrlFTbQy+BiX5pFcIbWBLGQEmqf6+tPvK
+vsPTfsak7RoOYncEASztf2FKsTvgkMWpDLFl4+NfzHjf3ZjCFWzoYghC7t4B0PZPgQcsK+vlZE3
tuQaftRoGvmxw7z73Z0HaaPpz/tvvTXuZSn+eesgR/8HIOiX49p8HjQFvTO9MuFbQ19+/2doBqX1
qaoxdEPiTxJMYIZ1H9vla+b1wYH1Oy4w1yx46VGq5+Zg42sAmsun/0dpYU2+Hls3o5fospDsxUK0
u6kPUaeuONytwVcHKcRoLHBMnUDUe5erJfHHO5S8rwy+NeMr4yzA+MLNDOOPafNSKFIkRo5XYouN
F1/jxyzjJfIEvHg4PcdxcTMVnzL/YwBOsu4W7EMP3NwlBmeiOtbzS12dliy8sg+33nxlmKYc+jDn
LaKiSw7obrIl3o3iyk7cmPI1ZkwCqV8yCOvuGlXfTK44+PyayW+czWuY2ACwO66KMHTJXkrFk2Uu
ExOeo47u3rf9jRraGik2qlrayMcDQo98qjmKdEiZ9NT3CSrFQ8J19Ssk49f3H7a1CqszNS9Q729p
Fe8FOsLSTI1lEhWhO8bVfO0KI/5vw13jxtyi9Cg1KM+a/hBGAGkqu+Px90r+nDVJ5DClxcfqaGvc
2FRGAcDxFfbr2N2OPEzyclH7EXRIx/dnayP281eWbFifMcNL6GCEj0003fLxaTTfWvVzpPZKZXtj
QdY4MRE0IXqY8QhT3vLlZWTnVl1Lwjd21hogJqYhDGIPY7ezd4q8F+1BBkL/qgu3I0NaVR8C/pI1
OqyOhrIewZKxc/JnCArsi3GXSMmba0fBhgmu8WCANyC8lILvGqd3PYkfIAV/Kxdx7truil1sOJA1
Igxs8M1APRnvm7yeHqesHp7stHwMqLFGgQlwCotK4kJpREeL3XVez6t9N9No2tG4jH6/v1m3Zmll
2oB/aM+fZbTP8tkci0mUN3zO/YQ03nLAG7RP7z9na1etAudwrHHLoFi0Lzrxo1ri6Qhtc5e6sNlT
2xRJQLLxzjB6pbi3YYNrfFi5uDYM+BTtp7a5yUv+Fo3LtxzaOkswPsQVvVb02TLEla1XUEwJo6IN
9/Mg27SISA/eMBC1zQ7B6vszt7HJ/h9ITI9u0qoO9zEA8acgjIPbRqOz6WOjX9brn0APbPoyAzpe
7Ek4kwee1ZO96eo4/hhKg6yBYT0rRuhgMbHz+iEtPQFks38EucDHjvA1LEyQ3tA4rIO9L3p7IE0L
pr/Fk38+NjmXVf93cuq+ggRkxPdRTdl4gtD4gpInKyZ5ZZture3l938e0JIJIpPzyCE9uwy7HH+7
C8FG//r+62/Y3BpU5BspJzDR8/1c0+OcfSva9q4I+Y4s7I4V4t7x8oN7dGXduQCNrBWG73OLdj5w
klyYI8nHMvo1jIhyPRnjx8E+yIopPkTKqukTMuNaXPG0Gz5wTehuUSEba58Fe1OGt0Q0b364HGlD
H5m3XPmG/3xEGK+RRDaifVRKL9hHfhZlN8TZ/n6mtXdefJ89CvSQBzfvL/rWk1YGbUsxlf2C2Wpp
8Sh0dajamCZ2Af3F5S8fe8jF7f6zb2ftKh00c7DvrLnNiH3OxvAJLbyPkgUfkmfAlF0+8J9n5L4/
4XbGD/bNxN1TEXTtPYNa37VP+E/Tw/Ar227JCJ2SEMP7dWZ+VRnpv3G0gL58bIJWht1QDxytFQn2
wlYsgQDbuPd77ZXQOY+GVEYV/vzYk1YH+BAvbmnyvnlGYPvJDPyU8TFPGtXeo8B0JX/8z9MUc7Uy
bxNl2WzDqXmOKvkja/QJVLzPKGicKYCQlNfXQA1bz1kl2BHwM6aGjPWz5e7GLz6jp39AUZYe6WCe
qn64UhDfWvrVoU0qhGxWtD6o31h16npGEi/HyfH+glw20P8rQYTxGv0KVG9e+44P5yVYpi8L4uZ9
6dXNJyRR9Ufq1njEysabduo7HkTDucIF2c3s+XlaC2Qy73/Axiqsoa9j78KiHJS/j+Yixt4lPyHX
urfW1TuA2PbTRI7vP2hrplYWPgxkoG1Bh3NslwVcTLVK53rMb5k1/uH9R2ws9Rr/FbBhDjQEcM4y
RknPuYimLoZ0x8dGX1l5RrrRlOOID+DghEMhRCdx5L++P/hlFv5rH60Mu4VkR04W6e+Jnb8SIm/G
0n2Ox/4WnAkffP+VXftNz/sAGgXnVhc3c6yypM6haPX++29N/cqYh3yZMk0zd9YeydPGVn065/Ja
S+TW3lnZcDZG2QzFD3OWvs32rXIKPMz9cmDz1RrOxgesQV1FKOhERmvOgXdvsz/htfu4rXFX1juo
oIyk0uE5j+lfIoTal1OoPraka+TWVIbVJKsM80LFPlbDpzKIrpjr1nuvzNUXwWxbSzC09BI7+Te5
/KDPXGO0DGK5Lqum/twuxR1z4wu6gjOIIF+7jtt69cvv/8QScJeR5Dbqz2BrofUnGne+PTM1avHl
/c2+YaxrcFbXKdZMg+rPQouzp8y3ER2I0Kb+pr1rXSQbO37N+Z4PlpKsIt0ZXd8P4wDpD68Wt4NE
j+D737A1SSuDNT1Ih5qJdudpaDooTPRTYmj1sSMrXNkrAcFzM85tfzY6htiQGX/YgF3Lwjdmfw3W
0lkZow9sxOCmm48eidub2Tf21MeiBSVF2V8xro0lWCO2Ik84HyLg3TnSHfg/F+AZpnRUPnkLCjDm
795fh43zd43ckoz4cRu09tx6wKBTEJCE/mvTdbdT7t8xn58/9piVOecoURZUs+Dser4TXfu9HvuT
bsUemU++48AJvP+crUm7/P6P7dVIQ40Zy+kMOqNdPrika1pc5l9D1m8NvzJtw9G0OIA+7ozQsU4Q
p/ppQJVLpFdf4znZ2l6rk5ijPcyaTHdnHXZ3l/zwEl2Hwh2wx75+bJJWJ7Goa+YHpZzO1nsSRCel
kokYxMcsew3lGiNuqkaY6VyVsU47Dlo0GrqPRdNiZdkc0n9UKbgNSr0sT3wTuK+GleaK49hY3zVg
KxN6EFaq7tzl7Qt6/96iQR0lddduaja83hq21TSzbweT+eeKZvUuqwOJC46ro1/O9P8I4tagLVVr
V1R9xM65rb/UTuwd+sYZL/aVjm4u3EqWNVfsOd541Mqe+TzP3jz7/rkkyP8aegRFSAoI+g8j1LGN
7eesUC8t7Pv9Hbv1uMt6/WPWELhudecCdkZecJ5rB0m/7j4czAMp0P9z+TJqD+ZjbSJhvAZ1QWE8
HhaXaUQIGt8nw6L9vBiur5UDNmx8fSstOCjqQX1WnzPSvrDI3lyqGpfP6dEQ8TEzXF9Od36uBZDE
9VlUA+SVWNTsAutdQzZuGcrKSw1o7NYT9fV5qMLfYxv/9htPJUVUXTtltx6w8lGB6VmnegpPu1Tw
tNFyHKQC+qW7Nj8bB98aqDZQsL5oUnbngQ7fCA1O5dIckSDmiUJ/fZjHV66etp6z8lhe2GsGKarL
XpqPLA/3jTO/wpqf+P+iKq89ZsOzrJFrYJ3LQt/v9LkGNCYZLNFpOS/XfPrGaqyxa0XmkMiqsYVn
cVMyGQhNgNK7OCy0lx8L+NcgtsB5LJjGUZ+h2PPLqWHYSQdJl/f9x4bBrdFrs+DMtZWy50Kg1oPT
KB7HZxQVv9VgG3r/EVsLsHJRWT2DZ5S37dmLl+qU06a/I01xredna/TL7/84wKwGn/3CmD37lv+B
tktRfbZLO1dP77/8xiZdM29lrGgjiNOq80WX7RLy2646gOP+IY70fcCu9q1trcPKqkWtGjCVLcMZ
7a/LlNTFQnE/hzJyUsky+mLqWH55/4u2JmydX1CkvYFsl7Obe57QGTyg/Sw/GAeuybdmnnnZXKv2
LADqTwuxkK/kwjfaF0X76/0P2DC5NcStbHrDY1WqM2WlTbsJ9I4ZqsdJ1FztittYjTXQjS+N6xnv
1bkfl0eBwvTlvgbH4eGS633sKy4b7p99K2fElwgVmvOIiLZsuxNp+L0N+bWTdGuWLp/2z/hluIyB
KrPmzJamSIHjgMwDbpkhWWmuSeRuzdLKsHPn6XHwMUs6956GzuQHBIf3RVCZnWnql/fnaeshK/su
rCDGj7Q6E5Ac3k1xrr8g8sj2Vc7HnW/94lrVe+tBK7sAY+K4DEFVnOGuHsGbciv58nqptOryGhZi
a01WJ57QS2wMaOnPVBfsFRX8Io3j2XsDCrfdvT9dG49YY8xk5JVGhL4885DdjXSqUkTViRfhL+8/
YMN9rHFmY5W7sW0XeZ4IO6nY/Syr6ev7Q29E6WuCMpeT2oG0iuytCJJx/iyn+766L9wtMgF0wnX7
K48JxMWr/kc+sIacgZleLAPYb/e6mvyu3CnwuPrPQKG70uxU44I82iFiAzt6CpWXuPcTMN3IABrH
4AQK/QQFCII2n65rg1wmMVgjhg6EtsKT837qsjYHa68pK7BuNQEgTTtg8v38LDjUHosUas+C/ppn
OPzfBJhAL39U+aihTltoM4lvQpum+zG3xdjKZIbUTvbmV/FgTt0wTvmYSIa62YmwKSrGJAIPWq7T
ArpUE/TA+Ez3Q+tXp7ETvMGLdsQUX33Pqq5PmMc4BJkqG0w+SSY7Z3kAFrswzhC5RDRCLatsZOCe
hiL3FEs4QKLRfRaJeXhhFlrnaUXBsjR6pPhdNks7TmkVRjUDvrPRHj2iSSBY1G0l2KLOYTR2y7Iv
l1LVb4ucSdftfD+cpv4BMZ/1PXTjFl5fQ1dPXGQkva7h+mn2WDP0EGqHv/JT0B/7eZXgbp7L3xOo
B+y+xG1etRyFtxThtxEwEsc/O1njciGNJujZ9vumRwLW79gwFP2DnmrlIdcmJVhdUtn3bnidhxqE
/kgvm5I8S8aE9x20hAbIRhNkQTilsu5b3BlmpVcNzY010vK/poR2k5e0ri05tF91lIdHWko4p4T0
cziLo1cb6iCNsrCseStbrsYmqSY6C2/Xj0oE8hktzzm9C/0QLP7RFJeJb7sJ0ut+MYZnI5dW3NCi
Lsu/jkZl/DMmGYY6IOrD/XHSd5VrWDrWSgJDBS04B+UGomCDsm1jcxfooUBZH5LxmaiTuUZ5pztV
dbnw4TB7dW5kYpqlRhQf07BASVeOFZ8fYpnpojp4i+1on5jMm+0LQN7xjH+HpoPmO4BJpOtTj8iA
v4VQRB/zfc7BXffg0cqv6zvCK85/el4+0PLgjYPjP8a21lWQMAk09DnoTTB86WpoGtzpZhLFrRFB
a0BsOWas+91ry3SVSmBrFpqMXoMlFJHn3CPnY9RUe9Wgh69JoN2Sd8MuKqlanmMWSJYnoPEJpl/a
j2uZ32ueOfmp0SPI2nc0I4UpU+j8sblOqOozdAnkNONs2uMwERG99zpeEXJQURst94Xua39Mpjgr
2uKGlKqLvlU1OJmjAydUaax/VvCbSFo1kB3oaiU4DEbGou+eddIFd5mfBVW4cyg+e1jYIAv1o4sC
xW4B0yTmQRjtuaPJ23a4c85VWX9QocfD+85jIv5Sy4zTVyLJEvdJbLDF0OHg466MtJWcTnUN6tQS
p+ri6AsYKMn4Ley5l41p4xuVPcd8Zv0vJQc7gG/fxGP20GaxjxQOanj/S/HY0xGMkkrL7qmCuG2d
p1M36HxOlWJzPyeUyqjZq3ju5O/IR+ijEtVp46PZB32x9ifotip5708uy8ZdV5hlOWkR6/xHq4Ju
PkMeqB52fQFqyfLA+qWPHsNJ2eHriCQ1OoUCZNn5bpJLb75mvhT3FOLowYOty6Cxj1kYOdyWQ1t5
mYqk7kVRPYegupDPXDDicF1vS3RU9nCGJUumYKalSpcR4xwptk02vs1drhnZF0MHwi1ofXlmvOMW
1w15EgWZVr+xLqT7WpQ+ZS/RWLlopyRk33aMmjHfzZNrTGpH2lX3JaACJ5vDYQXJPNiCN2kLFevi
s4zzyhz8RdEalyOQlkE7bznMzVsbgHmgg/76KFV5G/I5jh/BC9uD1lEVdY6EU7WFNNkOms56fPMI
eMlfHIeE9d+C2Lz73IoogMAzqETH9sQq3o1/VNEK8woVi6L820X1HP1wBnzY/h4xCqG4Usr6/ODq
3KdzGneNIq+6ngkac+NAwi/TNpuas2WxB6VqL+ci6xJwMAztU0CCrnpAsVAun0lkWCNTj85q+puD
zl6fFcfUmZ0OQDxwbkQbDmQfMcOitB2yuggSfyJqMkk9dpqqxFY+2CSpklSfehNncZbIxWnxW0VD
D02ZZnTgqy/iRVfHCjcPOBgbx4ryoXFIdtJmRjMMekz1oKJnISBSeFcz03vfHKhg2m9dV87yFrrA
1UiTPrOOBIfMdmx6Gmk2T8ttByUwCL0EcJvTo0/CImO7wq8jXJg3ke4J9MCR6zTQh1VLh4kA64io
koJRrnQyAh7ejkc081sWHWQHYavoZSZg8tCfjG9oWd6bwEyTf1cA5N0OqXAEfWp5OgbdxSOC97Wc
jl2hw6BJPDva+Q81OYseAGWg0bwD1t+Gt2rouN01gR92VQK5+LY75mXfgxsGQUdPfhdzXqMaUfqe
8xOzjMvPKWocvTUkC+ClbVnmkTwCHkiyLxDP7C/06ayKWZMIbYf2aBpV9DsHsnV3DGFNYaq51xb8
VMaq5j5ECihOnaQRtAY0Abw9dnrV2dwcaxoG4T4HbFIH+wV+L0gLQFCTmk665ElPEP8uSVGqBWwB
vBr4AcJicv4RQ4CbpaoKQVp20vHowU7EsrS4TlAWOoq3kyPEnnutmacT1wD1Vhxwv4obv6RlVdCL
xEyBnTpIuHmAE50ssjko0UkG0fD7SU4dXxKdR+PIDli+2T5JicLEL8iz5TzCoeLq4DR4UZTvwoqb
Hv3QYWmbIw8zpX9hubpA73tFliYhhVdRcsgLsnyPMt/99EE5AforOVOIbewaFgrfP8BlLKVIVYgj
7swaQtvmCJGCUhyzgnbNfabrXD7mjlctwWXoNKOJwFpM231ZgFQXO4HVud4tEcPhGs02d7i187wS
80Ggyvgt0GySyRjbntwQLsWJXsQqQAMQlYFDEGk1pJ4ShxiwQVQyZTim0ql0LsxvwQg3MQm0Umfp
g8IhII5lOfN4h+hxwl7HOWKzJ1q2U/BYxYg4q1084eh9g2JFX3zO64zKOZEBZIyXfUfC13HyC/GM
PSmX72zx2RimsS7DKdgNeVZKMMBEdl5kCtET1X6C6lGgfkJcqRvDpA08MPckYe5m5Nlu1HT4NOXE
nBwIwEwArRrCnZfWvgc/AgSDGcDLmuW89BWwEyHJ/7g+5t2XRlZlcDPWi9+ZW78MYSoHNeAgBzF4
GZber9zFF17zPKjmbEziuCuzT57TnfpjZu1rk3RVwVq38zmZESTGhQfcuqECu40Yy6hDrADbE6gK
2IZ/UsPiDb9DpxDagnTaWRDbIH5q5N9mkcqoB7VQYqaElk20TPd1OOVsryOmTbADAqedxiMPck7K
pMlM5LxkEGIk/HYaC189AFdkvLOvZFG/zuVEK5OopaACbc9zZVV0K+Bdp+4eNJBSfva6ermTxEQg
jpY91vPs7BI19/lQ5h2A/VmpWXXrR+PAmiNEeVyhTzKPtf7VBz7Sxx14YCg0l+NIhbY/9fijcmmv
sDLtTV0CPLnctJkYfLfHeSu1ONaFslbvEa8Y7RDeW95XR249WrtzNIvej/cxs0EF3MkcDOqEK2Et
l1TlNJb2AMDZT28pSYoIVJXTzsSKu8+RGspgSPwhi4s6neHPPbujrEBGghrDEMxFulzCHUiJLBmB
bPkQxVxWh6WKxjw/VLZAupMMalyyGnGOE+D3Ighg5O+F99pgE8KPxK9wRl3z4qPHpiA3TVWx0e2l
Kxz86DDWwQJuYRlmS38b9Tnyr9sKUbimB8sNC/Whld4A4YySMLYEqNjVCq2K+B6HM0wxxIFlAq4g
E91By546iVUBA/NTqEbDXxeqNZaThDiIZZn79Yw8LNb8MKN2Bn70oIKpvplhDIufUthcRokAHSmD
MdNRR11KWvC8vWm/r9nnSC4I1HaRkx5/oflY1k+lherpo5YkZ9+s1lVzrozNfHKIqzFChlUsEMep
0trhMlIkNSM1qGDqaASqCfc5uOkOd0NWVDXfOUS4iF9U5tCsI7hrhyaBIJozD7WYaA0liLoVzWeQ
SCDmQGOSC1y786eyy9UehKQWudGMoMjzd3Vd2eiYcRNCD6rOSLjEqVV2Ft8cPMPyvUa4aF8dUdmc
o1EbEcfXUlZx5fZsgq1DmIOMeTs8z2621V0e1kvwlxEbFG2ywPohlzM1tBNy70JCFJj7Bj/TwRNj
2EVjUoEIb66SVvgGxBxiauNKp6LI2+l3IAokHzdLOPk4Z9uYA92e4NsVuKOoLHlJcUj5Nn/rICNL
P9PhQtKbVPDJu6Bu8V+a0s8z9H6paur6XWzDeFJJEwQzz/dVC+b7t3EpRvhx0XdQD6MDL7L+zY97
WVBkiUrNJFVTMZnuNBdVEahkQBGgix8kLsPMSQfYaRzIKgFdEkLnxhB8aigubY+yKprfXtPlUCvO
ejfXPO0rgraRJGNtH30pcXSUOtUSm+RSThhNdARvCbZVKXGGfydj3/pPC0VucmIIJcH5H8auHh5U
oHr/wfZLNQ6Jyvuw/CTlPJPdzKFBgdid11zfxVNoW53kS4Hq66H3GCvfuhAC614iUPSfH8sO3ZmI
4vKAej9GFrTRXTjnva2Pw5gFyyvi5Dzvk0YjcOmSC+GnefWDTlubBGMeAZpSd+LSgN0SWkLctPGE
/ZHFndf6D0AUVt6DFyDa65GWTqRTRdJMjOUc7CvjV1tYGj43oS5Hl+hy0ctn7M4R/r0sgIfTENaL
IDR/p30VI+5Tomk8Lxn7UfzJvEohAWComcxpTzRxPPVR0mEWws1g7YQofSw9NR11tFgkUR50+sL5
0Ei0O93V4VBDRV3ZznrwCD2ybw7hsDhwHXTQHCThD4QWc/YWEwptrKQdFtqY26mJJ6DbZlF3yBq7
rvJxMMN2jHyFgFZr9U7PYecdY+Xl5hkYgoX7UJBVtU04G8ZHiW23zEnOcPVMkjLKaGwTvPPofamm
bB5fTJR7lyq27Ez/6FCc6h9ABBLa75fLSt0kskNw99r4wWCiHeLHVpxJt1w6VCFrgoQuKanNkUXl
rO3m1wjpXfZJDIrAukDGD9AVRz4KTrxJd2KAPKmn82PoZQ0iSVParLjhOW4VH+sFSjXzThJUOOqU
odFWInoc8qZ6GAIowZg0m1k13ys6+P5Xv6FmPtZLkS9eKhafm+dAyiV7BOJTx3IHmuMeMIea+Bgn
WagYdPfa5hLxSErnoXCQw+lR38AJSiYwLyE/du15RD6R9adhQFoGI87AApVYPi3taRFmnDkyebDw
GdDsVBli1BAgEIHQawFD3gEJEULyxGoydwRuwA/Jt5YzZKxICRTLkJMhRcqCtMk0JB1RckeQ92xC
NJ8OKckQx/6iRMcd35UInD00cnqBfyH/havpbVLm6FE3eCmU2to0iHu6BKDYNJ3/AlPsUfUQ2YDq
RdKheb0TaY8QFlcIU9Hmjy3ChoKnHHjGEJQlqvDQCdAh4qzeZrjz5dSqriofJULl+fvsascTLJwN
ECKCpa87RNbn9Cni9TzOezT5K/mtAL9vGz2SOAPl9l57Ghn4sadNXMwnj+DqyN8PPR94c/ALCY2g
Y2CZnVFNCYlp2sTi4BDqtqERyJfwz+VXRNQ4o9JOt7KL9uME2jZ6DH2o75U3sAPQgGAarZ2G3TRZ
6rpU5lQPVYpQ0g5f0JRTEvWCDh3wayQ1R0m0uy21P9H8xkODx9Q/D3kunoZJheJRCFC4tynzJOKJ
nTAEPYhtP2STOAdxOymXFqhU7QuRRzbDFYYs7a1xwFXuRzZXNUSlWuBygXwpQSTJc6xLkyC/0rjM
CkrjfY8E8w+RMM+jT6YsLVlVs99eUY3WQG5KIoxMQu04U7dO9siK4eyHtn6KoLtR/OwUaLtPApso
uwhM5AEMrTKuQ3USZ0+5VIeW0op+H3uENng89GZnl0R+Tr3n0eVQu8Nd82BqKGDUrmQHHIEq0zeW
eKPLvmS8nNovk4F08Buu9ryuQJ2+G4a//8PRmS3HySxB+ImIAJr1FphV+6/Fsm8Iy5bZmqVpmu3p
zzfn2g5pxDRdVZlZmc3UuHwQdjLJ4JW+re9CnwIYHyCLkDYe2r5x10eXAszbFcfT5JnEprTJ7ZAL
exXFsQ9EX+9pTKRS8RuzVj/icfR7UI0XPjCXabr4xebejPKlOvgEMrqvyxYjJElX7YNrCQAaXj4V
zeEXLq0+91TnWJ33Tne7VIohjt3aY3Tz34C0Unt/GhprF/tByFL5WyqZg5ig3IkWpmW4UE8TwAG2
MQMTZ3GsihqWK+XL8eSnH9hr/J8Nhlj9cdu53/5T1tSSUhEyGJQPHv6+wcfQ5XHxVzUsPyCpkWaZ
cfyw1Ba/xHh3zz84rN0Geh+J6AEAau/vV1Ovv5uZep4zc897fNiM4SzSn9Wx/UCU42SfCxFu82/Z
+JQhVwZOnsV1E3OP56WqVZZvpTcy2bpqBiwDOpFIwnQVrT8Kn0FHpHy3Kzjburnr4bYKbDO9RZ3E
iouN8238Z8YqIFWM8Nbgt72Djb1jvVwb8Bqb+2q55m5ISlEazvUUXWkAnNe2m4ow046vqWAjrXCy
l07FgwV8tLBLNHaYWh0z5X3ejivZg6oxR7E7FY+liIKCPKUtWJNiGsfqrmDy0Bd4BYyMHNfpt5Q/
uJ3Tupt1fYhja//M8675VdYzX1RjlGfdNQq7E+q9a2mbbWPMRgHfR532OpjlZSMy8GlhhLwTXtU8
+NPASOHlprsWrRcCDfnj9CtY1ug931v3ByN68Me3sXHPYnuez6NknwCsxaJU9U53CrD2a9OVq346
GTyobJ5oCTBGdXltW19taa5G99fob/NL6xtzP9h5pCF8SRoBDVrFmEJFmSMxPOZYinZ43Ik2EYel
9pdvcG8vfiXlyw/+E5hNMksDWNUHd+n1fOiKAaIHxHggzdUdL7HYBC1w3oBJLcUe+0k9993XaFv+
9Aeh/41vHEF6j8DKw5A1vCwgEfGi+lO3W/F42rfS2a/RhD05+4O98M4uXosqiU1e2ldeO2yNkFrU
bpZPqvuU/mYXp571d3CHoPeSeozDMXPBx/6Mq71dCRTe1oTkAKGybjHqKXb6Mbztx/gfPV4jX501
sYNl79qr04IaEh5M41WfvrQj1l7DYimTyVFR+6hsg5uy0EXzjE2Anoll8BvxEI+D/2rju7kntmxk
d962QjwAKrpftRNx5dEJxVeheYETdmtdrRiXdj88tzAQ3XlcR6MOvIiBk8Xb7j8aWKvg0Z8bvMTI
FvVxSoeOeR26ra4SMbl1lwgUrVernuo4cSUdIG3H2r+bteXrXGXTxmlXrbV/CYsmr1M52N2UsHhW
qNQxpsBi1S3MP2/vzfgEpK4G6Bzt/mAc2TwysTYts0ju2w9nCKc92wHn/GxipmlSE46qvA+ceBWn
SdB/n2Ifv1PgmZBFUuIxzEog6kj546LfV3z05q3076qVlejEiWznlS6XeoYfa0GjWVa7e/ZuoMeh
Y5J/1D7gdqbQ9Yl0HzphEowG6/28Wn3np7m78N1DxqPkLfxQkye7Aa0U1ewSkWqVvr7Mxt3+iVnG
9XWuWaU9jzAdVdKFdb0+FNbtUQFejE3mhp139jBbb9IwnMMn4fn1f81atObotjWnNixsBkZVB8N6
ma3Z8cBpvZmNj26z1oxLgP8T943sv0lYLN8iL9AKI9NlFEd2zEl6i0VV+cd68dctVRYhZNdIreO9
pzko55IOR72QoOA/yqiMguOyh/FLa8YSFiRo6fLjyvx0alTxqa+W6m7w9hKgcaHyX/fVBLci7uvh
MFGx49SzXdOl+W5DUMhmCh3cyrZ9Tl3yBAQVmqWVDwyvS5shol98oDepFBAGJMALKRQc/7Gv3cfS
n4vLtsJiZCpuSugTz3J+iY40MAyGI+0cvEatFQ+PKgfD44k3Z87FWzGU/Xy/lJO3XiKITXVyRr2+
oZLunsh58IPnQiy82gMih/owMQzyy5UXNadBGon5zB7sT7mU/N30TPrNXVZZJuNAZ//DtLHzXYZD
8LVWQZlT7Uzp1k9TVGGUD/BREeRKn++kHrtvXtopd1zunKabqiuA5pL/NCPEQ7IP+dy8afDef9LM
4ZBhTuqbq7BHj9I0Bf5QAxxiUPNoape81mTZbe/N98pApr0z29PHYoULRXNAjtZc6yHc0AJ45eCk
iOGmMpsmol8TN2wamfFX2tv3AFOw39GKuOpZQ8ZtXE3a8gkDJOHlrE3R/oZZ8HlY9EzOxeb/eMnQ
jNt2H6wiBNKnZsOD8dHsNC5Unr9udHsboYWAZ8koSk2xmj3/sRXc58zht4uf6ui3Z9l6q7kUdrMN
WX67vA5aR/WvYY+anxVd3vi3GUjpOMNY2k/7Svxz6va4Cya7isSTQ1ioSVzkD/cenkw4TbMaeaQF
rT/XvjRPvbfOnyybdozSsdXTms+r8E5BZJffrW5CsHbY4TrZpYBULdA3pxBR85VZ0IoTrZku0sgW
+oqhQdUdMRpQfyfH9QZcet1g705qdPyVRjCfneuEFcVfiWroxaEr8hJb4YF91FGnzJ2L9OdSMJR3
f3pFBgTjte/escGm/9s0aOYx6Pc4ODdtFdtfnpnd8dMrKkceUbpFNClKiodmnSbCzyhAsMvNpOQB
+0/KoD01VG6aNmQxrgrWP0HdMa70XPnMSdNotX+bDlr1L27sQh+atttSB4Pdl4bAC5FYVdt3/y0O
lPMJOiuoH3IML+eTVYihPK9mzIOzCkhoTd3d3sJUsjv4ZMOEqbNboh849jtP7mGr3bA/t8Ls3mXM
NT9yDNngzyZUFva9sOY65LQUVnPQJpRtZgq32e/zhralShjuq/rQ+GD+J/qRoEoL1x86Plunn6Nm
af44zG/RdVtzLdKqR/BC17+V60O7RmCpiBYCrkrm6/hJ04bLt7mNKpYSwris2+VUbbuJx9RzfdbL
DVI19eU6YTycgJOd/Ve/1hwevcXDlgxjpO8r6lCBud+Y/6q8eHiyARzGO4AFysXcj446OFjc1cyT
ikhywAvLYavYwSV+W+nWVNdwL0d51/+bKref4pPBPW38jKKy0cPnZjy3lk8rUZLucj9J2x5qc+z1
DkT8d927ruSmUayVXqVl623BIadvwzVRbGITRoh+z6rWJwj3znmsfIfFSqNQGP2VBpr/gUG7oaGP
IvDtYLP2Po0ahpgh8TEWKZ+Qg1gx+zOAaGnddAzqEV11mNHRSDeb1ptSnqm3+BjcfFyzRcbAeEGc
e5T0winBg6FTuzsCh+YC7KSxvMxVeMifMTiOnyvX3cNTPu/60eXMlwd/HTYAzMK2vNRAkYAzmroz
yd6XpCjj0wjVqudAm7Mjw6Z/7pDJo2gQcf/BuL8+hbuj/lILvE87nuT+0g4B87mcpgFJbLcJGPdQ
wpk12M0TuDsJD7enpl+dV4DA2pztGDjzsiFqsVJ/EtLjfS7cIiuWsL72tzb6rtwnwRZv6A+vtFl5
fmjdMWw/zRRN1M8oD17JLHafdW9JcZB9GLpzMg9VTN6ZI4aAoqvr7r5Ws7NyhZXafjKd27Sveq/6
yxb1sn1qdThW11jlwB2L3+bLGcEktsqa3YRZpKgRzHxwotHViWuRw5DQ0Lh7NtS3V4Gchk5m9KWS
fioMRH2og6CQD1MVhZAys039G4qK+DCYSLdPNOB1cyG33MXYne+pPngTjo/Z6EmnORQdaopzIGa6
nR1j+Vewy+jfVsv4vpltuSf9Cp3+XDdh8CMgsK75iCCnvmtvqB/moYT/Vby69oPlhNy7CbQiFVDm
rn7bYRoixEmb2O+79hbwGubroE/EnZQGWKFaok85jN7+qwtzvyhTznbRheni6mJnR38qntpuATw+
IBJquyf4zrrI4nCwwotrT0Z+Mz7O8dNm44+fesvExeZUlmdee0AB+TGFYWwdO/YvwuO0VUBxa1HF
H53dxsNDEcfrr3K05v2oraBY34fNWZqvJm6lDTCtQgttV7OEkaNTu3Wjj5tlwIjAyHWc38FSd0+0
fMt0AqYqo2dSgVg5zto9JzojLWLMe5/WObCD+8YzBmJzXcpFnJe1lv2FOWbqDjv58dVRN0K52DaI
RZzWWfO4LZiY8kTcDR2fu+hAJAOJg7h8uZ1jH7zFHotMAmO/m8IpwkvVeqLIgtidPwM1h3+4hly6
2jGypoMe+XCpbQ3TBVEBIWD4ZR40Q2p+YPQY4ou1drlzKodFEAY6m6hGyFaCV6hHPYRmz6QbjuY+
UjngMbHcUlX3HVqF+jCMVjEe/MUupucFyLr43TItWk9WXt2gwh7s6ZV06/XOcpfhsYq79TeLYTYC
gmVB2TyjBpqApPdZXAmf36eLlGYPHyhR/CuMOQdppw188NatfWqGcCfAqs3HF3Rf8dWFHI8yUduO
SL0ur7dnkpn6952nUqXLUJTZIDTYsUVz9yXolM/OjoDqd8Wp7M8rY7Q8DGE4/m6jxXtbsJu4R8Aa
/4udYnqb0Bi9DFgJvLay7axk90b7kwgqeq1lafa/jHQwC4xy5fOCV8+zx/z9L5d1V4B/t8PHVlVx
9F0zaouT6vzQSaEUmb6Bmou/S7eBPZphr+5JFQyXG4DePe5wz3/Rs9Kp5WhgMlyTGSvmUm2XiD7i
WCh0C2cM5XbIilUHvS2OC/GA6imsIz0LsN84DM9RhbOFA0G7ppA6qudi2SGtbNotxqxNNqReOPpj
ish8L2Let5tytsgmOUMPDPWkTySe1s2pmNWyZLG3Ni/RRkYR96h1Nwd5/UeyznTxphVodVoKO0eJ
C6O3iXW+DDatWCZtXYvr1OtxvhYmJER63Zvpd1Bh92WGfnkHpfYOkyN6D3DZGPuHqbgwSfcK/0yz
NzrHnP2MMW12QUdNb+jvZ9sTnZ06IIdx5tlDUd8XCNfhQOaC0g/H4n0wY90QYE9P4yGPRRGknLgI
mUu5DgeSxFEb5AAhj35VjfOhoOPTKWLB3j9iZWjqaztP1X2pO7kcgd/tDNRv9uCVxn3L9sEttkOD
GqmAuA92/wxQ1X8MdCVA2otp7SRHmoJJjenG+2G5NX4AjQjOZMSMhPkIe6+RDOyGbnwM/MOUh+Wz
judiTvlgpZ3YNmtO3rAUf8k0gzygnSZBtQ86d8k2b5Uis4K9eoXHrp/cIerKRwhkpU9jpUR+RAFV
tw9rOJj+bIgTPRa7k4PmKxqYKJ7KtzHk4Ll5vD22S+yW2JWv4dkdbATaBX7iLxIV4TXva+cNuYu7
HEptQSDYA+rQutVjmwp0dk0itJH3cYs3INqyoqjPQJ6FffHCYGlTqVX0zs0YwsHvNc0nSBS5IXCM
v/magbDxPwx+2aQL9dxmIYeus7ox2W6gZSbUsi4p3EDspG3V+Q+T7YYJu/Prma8UyGuhca8XcIPZ
KkLGB6Z/L2n3arRuJGm4MNkyN+LRIGjWIa5PBk0IdUtZnZMVu1iaN3eV8m8XjuULW9v4zHSg3ala
Y/7evqlriB1rzKaxXt6ZELoxzasdOtRq6uYfLbGOLmTFk+Y+jG59WuM2/K7IwpNncmw0nnBdzsxR
WlpneZt7/iGWjh4Sl4pJ0+/m9YPTwrplBIMXF517XKx2xC10bfJFRFcQQh+tUdv8sYJYadgomxsG
iNOakryp9oe2DGedbDjozRnYId8O4rr4PvKJHIKQ2g5+WdMbl6TakyEc6+GxKUK4tbAyPwwOiBmE
vfXfmof227YEzbUqu/jDcwCX6Kq97RDmObGjyzaK/6qmoT8cOgfyot+C6NGQ9PhVydlp/riD5dlT
oudtiFKYl4gqsTrauhbwWdaLKaqcya9RS8/YDtx69PWC3DFoq8qkG/V3PoG+MHNpMQwVtzxXYsZ1
5pj7wmqR1fhVNP52dAMsyFgrUtUrOL3KRIG8m7s4hKntwv4XilFx8aEJS2ply1Fwe94GjbhEZAt6
i7u29geUNa1f3YO+D3+M3zun3OrCn+iQKwvodSjb4+b48FhBJPMomw1I0QndcfM5FgiM0sYemvcR
UKFEOgghneih7bxXkGj/bvDDiohQi3cmgZvnj+gQR+7HCouN6WIXTI2MfqHY/3HRDfV/RCnZJNHk
Ub3cwzC142l2blreoDPlCeW0qS75Nur5QVtlIc6xdtjWRE24fAu6/uum1ulX1OjtR6lWdl0490TZ
ePHc/OsqswSJNVbmVW9uHx7LuUb1tmmreJFNqLBxjH3tZjgiGIGGWS4aqFaaPhtAwwzy8UU+x35w
c/ICljzgoKidJDTcGjlo8VfMM2oyue0L3gktmilH1u1jNOv21SCS/hRzbaqkqPD/SnNwrvFocA4l
P3PdYyJCnF78i4jbpJceg+0PcmLzo7LX+o+LZFEhn+qYCoYin69tXs/dcSDedb0CZ9y0Q5Xf7Y8I
LUTqhL4KzwVr2S/eYgXIDgMXdHkw9sKTdMzdHMXdj1Fo1KKJ2Oxp/lPykmzHsLeC8HyTSNxh6jGn
hLy1r9YtpAlKsmh1Fq7BkC710lyNyONXqqj7kvehezf0jvVTaMs6eB5s/NJV8OPe7UNDOuO86c3M
HFW1ukfLlnTSyJPKUxHXlFCrKk/QHSFt+lrW3qGrUSoESuE8msd79zVNDfidFRtvhnfxpl8CjZt3
GtZ1YiCSbXCYrRCXu33/t/uLA83ZeXF4uUFbkkBIaV2Yj9Hlm3GhUMLfuY/I8INfsWMN4XGEEXid
rdX9xRnwnnxblR/aRRSNvEADStLdohziRp5+aMceP93J3rpMQvpnUyiBYoSO/ecNSvUwxw4qHBzw
kPwHupQWiGDj/OrLejSPQ87YCG4T7myvuPuCnppfDbobiK9mH7bXPeSa5Wrlm9x8Z/60Nk+eAM9X
qEt3u/f3Yrirff82KrRe/7tfp/K7wSLi1zgBOCZOUMLVblU/mlQqy7GSEgr2WCLEeV/nwYxH13aH
7Txpy/uJD2OTBEi/0ol2EdNz6vYRrLvqslbVDu7NjfEdnhsbBKlpi+nLXb25ofxs+Zgat91fGJbG
Ow0SfOdvt+ufrVRk3KzGtXnUZ4WcAMNnpfR/zeZUdyh6xii1tJL9gS1vWsMA5cDz7EJ0dv4wJRXy
sTJFDGolatDFgadcIQAep5ET2vfeP1sMPh7kmp5manDVOzudK8aDi1ChSRZv9T/9tQy+F0xA3rS7
mp/juFePNynHkrSiU8cFzGyFi3Sd39KZdiarLX7uZTikubNzdanGPyOD99NVjjk9hqH9k/Umrn4d
6w8u5l0kqg/zUwEqcYHBXyB6UU1tKK8rBxdbBCtZbqE8zXCjxIQi4q791kjHqACTQrN1C3qOT513
4wlQbyFO8Mqu//JmOzAPITrhR1ZTcu55Kxi/cRupui/kKHpMyHNc6zTntz1sOYGelqyto2kiJ1NR
0D6Ysu3j01IGwAxVr723uGpBNXO2BdhNQBxzGJ0WT/6aFgID5IafviJYn5Jha+ggBjGYezTRqkv8
vcSI2WmLaksbKh88e1hNbyC89e/AQRQPrwU4P8V2dzWDAkvg/ntsMAd8t7qdq38qNhDBGtLoMEg5
vaO/7+/KqsufYzQRbxbiNw6ePbRHg4bxyeokHI011edlcDWC5CD4UvENr86DFTVSN6/3lXC57ray
mc5R1Bi8ortb7M3StP6ZV3YRd4UZnW8CdzhVI/dOdyiFCyI5+aisUGcAlDpBs13UtkQXGlndHgJe
O500lj//9awdEUSgQjuJrNH8XFThuCmxGvLOYdSm/szyYPeRdwRsX89+b+jayR9pnBQbB/cw04//
8cPJ+o4pWCI1Rd1EaQfOt6TsIEHV2aqhc5sbhaYldIx+r6VX+QdrcQmzNoFVfMOlFP88Ujb/K1mv
aR+ZUHilIjVzK5QBw2krneWLeuqcZqG8T+q7V18Uf9k7ksD6U+Vb89LLabBOWq7Bl4yYaRONZBMd
aBv9WdtxH44riSlf07LJg4HpenB6uyqPlbUCdK87/khZ4a/iUi3cO0nMtZTu29KfR+PaT6oXZkzD
dlVnjURNspfaF3YmI/rpi+6K+dqvMrqzEbG8lz5rdEa11che41qWkN3S/pw1Go9BkAqtl9bcCXvr
3xHOyJ9l48/PUg/gjSxOnRFs+G9sddT/Idw0pCQgldfZaKb4PndElJ96qGuVeGtrI5+KbJ5piUi0
ZfRp8i5FLqxd3vcJ3sbrGJ2zpfKcrGzKOFvJxEaxTZKVcReu0Sky9QPcnvVVjYt206ic3Acu9ihT
vlAXjYewky7r1Pzr3bL4O7WRxKiV1pzZDMh4oVIAN4T6HKNiPILUWlcgKsQuEOSWi3dBp36OewEw
2BJeER/2ONaIkrcc6Lt34yC6uC4S0mQB6nyj5Z40qpAYdcWOlXR0LRq6JfgzY7IimPa/a4HCA2Id
wfkgp+DH7ARMxjy45UHaZfhk5x1iONgQIBdB99Akvgn7+mQp9IZ3UwhHilgeutC1VkiS2p8mfBCE
H7yotlUik+WQP9iTWLyz9Ahypmuoxm49TmwwNGxz+ot/VXO/v+xCuC8CTOSoUQGUh61TKFE32rQ1
BbWugU+FsO8ZNgqSUcATg7d9VpXzQ9NQ5nzCEPrFyuu8PmLWOL3Rs6730cZ0zj4eCJZg1JLHKhQW
qEnH8/X2eXn3gaRR3oheT6nMLefLY18EKStraKqfJ8FTrziYxmYCgXxxZPFOnYo/qoo0ywJ2rLfC
MvWb+qY84t4V0wOCKnBItOymOszkhEbEURZV9IZ8udTP+wJvvmLAtCKFqdQy0P2FJMeOqWoVX1s4
L/OzW+btawkE+RK2dp+1bdz/h9LNTUdrL/ozGMD84NiR/2U3w+zc+aE3le9k9Nrv4ONhcGh3xXxt
rNh3L+R1OyuYSRj1Kz1AkZfO1aumKcAkvZxZU1yGZd5stmscZ92TZuvD/1hVkOLJ3yk+7WFcGty1
kVbJRJXKvAQFolssYeqndVyHBwdq/7nPEUdT3MqoPwCHifEFAUOIy2eLJCq+dxDWERhN/o9TP9Hm
0kHV+8LQHOeAnGkH9BYnPc9fpiRf9k6WG+maU9t4e5VVg1maEwo8AtkN1IQLsVojr1A9Cx6pRUdX
p3uxt9MRlVmf2WzyYMrv1srmjXfsS+UF3QsfH7R52pFxJ2Vn8wFyl7z3UHvRp7+zU8aKqIT/n8ew
jLiT7fxX3FuMm+26P+rO0ldripeveqyQ+Ix+vmFHhBijwr2C/4Lg2A2rl2gQVHN7HcyTUOFmAEXw
bzsNseSdcELBjjT6guCblDooCr8vx7tgjv4vJpnmOPU7ww9HJDHH2SjY3E9Gm5OMx/VGKidXVh7B
zbkd+3kM3kMi5FYh0kNb8b41pQSVpr/sYX95eneB04V/cDyRZ5pU9eRYswV9dHuLO5pd++xZ9kq1
CIQ56IFdjWNTCDZYQ0phfi1LezmiWIBesyL3RS/48VawisdqazgqjjPsj+jJxjtu2OLSNdAmmezt
Cfx/RCTLCpElj/Nq9hPwkXvcgM4fgwjEWRiuHBkugXpSpVgseLEZ3vlVGn7wVa+RfMP9BXeWfa/9
8lzy9bz5fRg9auVDq7Voee5XP+7fwqXWj1jA16jnco9vQ5AP/m5JSOMEznPKcnRc9H/UNWgHFk/P
ATHLcyroru8rqMEfPdDQc4Q2FpEmDeFFEyd8c6UF2+0XVf4ICV97cArf/Slqp/iIJ+Q29L982aX0
y58rJ/4eeGH9NXMCnMyd52ml1t9AF5eTXgBdVO5XhP716o4x+B/6OtS7yvTwBEB3zofOI5bmG6/H
yNdEd4vMq9dK8pTiXUHqGJdd0AOEOkztYPRWphD4/r9S9y2bQHMd3w9FYZ1u5sY/kGfQms1u9HOz
mbiSsgcjYPcod74s/G9XbuR5+qWnIb4upQieQlO1575Y8ycg5/gekZj/3Jq4pWXxFgi/zR6t49B6
1es0Ru3TaA35qSHF8t/U3jQlHfjdIawB4Fs2IzsEAyy7uSztAgf5/vonckfOUtOVKGGW6eY/XkPk
tDA2xwL8s/npee6k/9P2BIzE1pA8OwGOlVWwLJC7ZSRM5k2tj+ygkUV06NnT+fYh29Fz9iMLKmwf
8J43+3OL/vZRMg2njKy82r1wfYwuYl9+lxUkaTCO8hJGdneKggrxkG6LX8pGF3fG4b/46U7yRuOI
W/O1QOQzFJSYxyKQLO7sQuvfVhX17Hahcn/ycYE/WQ1LDpkzb0392wvq6dIUOfjIwp2fUIxQA6a+
YF3gKIG8PuZ2Zfc7agI3EZVTzseRTd34ClqwO/85EV7O3DQD/SXAEjOj2+9CnVpP1nNSyLacD9o2
TgwNpoT8WddigcoOghC9SbDF/VHdtPP3qEnMeKiHNtTsnohxywIWY3/gsWhbj+xT0xbYsYrCjEF+
IsVpmtfojWl1++fMq4bpowDG/9RijeuZaAjQ9IBts6S2RnaL96aqwnNslRXbg3FUykfd+vT8HkvB
XbKPN/lnEZpovjheX9vnCWb62rBRwRal8mcY8HHnXnai6G9NsqtKKqgBP2lUXeRnw1QMRJ4HNoKf
2kYy1EXb8ICC3ftrNUVcPe5hm8cHx/iC+hSjtU3sENlPFhFbvD5Uvu23LL4EyxdRCpK9Pi0LFgdQ
RIzH+dYPoLtceLz4O4BfzXR3ImFxwcnCvY1Yj57n5ZuiOM/3EAHOR7j5DE81KhCL6TGvCV7X8dsa
dTbDKLMJmwab9xF0sYTAWppmOHUdhlhKewt7+FvDUOHNQ36ImnqFR21WrwXfiG2EqCKy8te2xGxn
2RUbaRVTZ1rVxD2kW1jqNzrDcj2heBWnYiMhPdtAJ564eCrJQkGYN8eqZwEdOdwKolagky/haOoa
92Fdj+NdXfdlm4aFYW8pimV9B2kMsdOhfg4Te4mC87yrG+bp3CYWhZoh7e1FqFQQZ/FtRWMTPZVb
vMtMreH0tCE8fgwG5W4npcE1Z4VYn2txzduDO7BIx3buiC69wMsWhRM/+gFUkLFwd0vGXYwBWc73
KpdOdh4DjrpiUTMaoUsPRPTIihlHAa0uAwj0QA//a0YOel5ib/oXRfPA1YJy97diLSp4cfuh/W5z
s/3M0b0PJ28T/ZZ1Sg7mcSw6NphKGWaxG+qHZVpYjCxz5m5rq72wSIuaHOcz/QjMI5fcCsoEoHmh
Pe29L1aq479snsD1UaBjnnQzDo8mausUT+S+SlZKDVctkISXany3/U8kOj65DX1QqV4CdUzlwObk
pjCl7IRc1c+pLzVstxKOdypYRao+cizObKu69twnnfOAokyOxT1SC2BAvgSz+nc50HabRsOOKgHh
SX7ucer8L4xVoG4SlrEF7e16Vr9P4f84OrMlOZEkin4RZqxB8Jp71r6Xql4wlaSGYAsggAC+fg7z
NNbTkrqUCRHu1+89no7Bf5M/le9d56PUkfzWt+nauVRFaTbF3Hv54FzZWx1LYnND+Q1Xj+nVmJTF
aZVeNDaU1CVj+aUQ6efc1EZGB7+S/impw+Ve9FPlfuD2FeHf0iCTPAbp0N8xYK/rAz667DvriCfv
HBBIXHc4S+385hSljf7BiJu4mOgU4fjv6tgJYkpSRXNPrhiNKglL0Z1GWgX3BoOhUie0xow54exu
5p611f/R6cb2sRkSrzvoPDU3buRz36bSD16qBdjBbpJu53EgBM25qFBbJUF8Vji4qOS+9ZcvIrHb
++5J7k+jqu7vZpV+qSF45jvFMBuzcR3iIPdmRpZe1ifgVpNm1MVeGqu9Sx8uc3zwHGy67GCTmNFI
0mZYhgbieUcuv6nx950bFtHRY0hZPTebzbvcOwV24NsFdu5vDOKVPpSYqOUDSU1ZHTT5yJy0TTnm
LwmOZ5ItkA2SXS5DLHcsrYrEkRxOExLJJyG9SzC13HGVtPfJtPj1SSvSiztoGXx5iSmzDwvxhbSS
4ilo0dDvrKVEYk5LvOhSF46nXhS7JIs3Ivxe91CiB+N94R8e4qCf70LhILYEWV5qJBWK6D3el+kh
laMRf+xYUSJMDdaQTsk6Yf5dCCQHDAM3/PdXGhTQ6zTQs6dvYnKbC0uDS/MvmrWUp5Yls9055/5l
4IgBxdzqgheRoRX9NhQF69FQdsVQgnwkDfo2OK0vL8EQYYzarTVcju1ytd6cHZ1gMO0PdSgi667G
10ZbLHSADKk9kv+vBYEjc4eOhBa8xFIUdx2Gm4n4SWCmV2y1K1uUYnq+Q4Wto99zec3TU7a2Cf0D
08L2Y8Sa8eJ5uhLH0RRqPo9RC+ci9FPNcBcUwFNhbOQjNiF53UpZLMmRGZ1CCPBwkR47EqFMh1sT
PHVDvFzxc7d4XzulbnxdYbiAkNCdXbl67xzVff3ldg6Gykqgg13jEBfUFShEXVASxUt8u9DIt7zg
ZdZ/J9h0LgNXcHppxjgn4TsMjn7g6DAY7Izrd8Xz4oT9c4bk+BeoeI9O2Ymwv8MglKP/CAJc6qCH
Sv80DN5Z/WfMWDw3pDgZBGmxZucq0i7LS2t3QgqE2ibmL977MQ73kINJcgwSOsa/HAak/anUwMu/
85tONb/yBv39CYVzcU+5D1scK3PUOtRxYS/PTL1ihiphbE0QnV1vktWLR9x99Q6RIDh9rRPGHM9F
qTzzM9uQeUjIjd/c+Iyq4t/0SnM4oNBqvEzcL+WYReecgFm4YJve+pK9TeupX/aK8sd/6HgMwkut
bZB9A1Dw+v9ChKAoZc7Fwbv1NkUcXFziK+2P5F0xt4Wu65CpESObL+iWPtq9Lw3UnqYs47reVaG1
4FmyZqyeWkEm94ruGNUPwzJH0mNtAVZdhbXmS+c4pMG3R2t5hXzAUJ0ZWvJfRWBP3FmMVzEWvm6w
wXfLFG/rMKc1DOGyd11ymrNOpDdT6A3LrcMYJb9zhsHk/1acBP7C102B/5URsa6xKeCtq98HGGLF
R9wHvvwsjDFBulMph+SHnzUCen9Zsi6HoagRbWyvNuM4NJciUGNfoPyVMnKOnRWVl76ovLCe3Sde
1bT3g7XEQPJmJRZ3ziD65nGxwzBj86NMkiK7LB0kLnmYW1LNO0nvham71114Kr16Xfdtn4ctN2Id
SVhRKDtL8tFPfv61rFlc3CYDRf5uiqio23M1dTziE5KQuRaNmR3Ivs2cvm8uLigaqsmzl7DwmD4c
0j5s0CZcNxziGz8eCX3vegwDw3uPmWm4MLtHU0+tdsJP146YNbLFwz7fD35SH2cGmMMrhuy4eW67
fghu8ZZFNK5pvZSn3PGleuYzWZ9IuIXqCEyGrqJg0vcSLXGk9qouCWJ2QgYvpdMbqmavYoiHSyDJ
Li2Crz2lUVxyNERzcqlnZ8C+0ltM0GXQDvVnbPnBqRcb10uuzDyy/GwkHBis8shmD6JCs3roA1hP
974pl+ri4lRaH62CHtQfvCjW2VFVwWwvSqiUv/o0J1P7hD+uaHnMvW3OPS3rmu5C9Fb+AROzCTmy
nT5aynMTh6TsgRzUjI9QXhhWcmpHnjqLITJGchUK2uWjaTAx8T+DFuCGsE347XCxY5uU91HSWoEd
qu77eD8Zoda7qUlZ9YTi7DJpTcWmXDHExpsaLwEqXNPP6zkrZfavXUmXkjOe0vi+b2umSI3CscdT
1eGNWhKPypqY/yuBkj7e+Y7Gx8/Mbn6yTYgDRhtnvY877Opsh4ytBjIyu48uw9D1mJBHoaLqg8em
L4Pl6tYxyfN59BWTr2Bi7ug5ifvbB8iC70AFjdwtKHHFUdWd+pcKgQitoyF7Z+uWDzVS9C8OCLXf
HtUYp07h4rGNx7I7Nv3EJblUXLf73iwM4IpuyM+B9kPvCHEAbQ8kgiof0hEq+cnTIU2eN+TZKYyr
4pUBELbpKGFZD0m3qfoslmbEJGMRVXb52NM8mW5jeHEj+n/o2cc7k8bAEpbZQ+qNqzb5yBrMpPsk
nzGWruvMDqExz9qXLkrwJybzpseJ2iKZdaKvPa7YND8CtvE/AYjizSJvTzqwmJjOByxRX/dV2Tu/
OwdCz9GG2vkt53VUNx7zlhWquiLZQSoNSPzkuFcMcDAflq2ltknjkpdfGJGEidrsCMxT0l0B6/Md
yBQpYNAp3nTJnNa9VChTr9u5eLuYliswczF2QtPq9VVUGU0kdQMJtiSKQm+XMvd/Z1JeP7BVMStZ
jWzbHn29ra5r3Pv8btiVB1xc0UOsXOSrfGw5+po82lXTmF3VoNeHucT7uLNYf0DoT3WaEbycXaN/
C3hhbsub4Q7zvYmGeGSqB43pyAguN2dbcAtWZ0s8P2nJuHvoWiXQkz65RtEqVUuV2aj02V38Tg37
ccHxflppVqqZKeywDCxsc0v3JPvI2K+0E1lwYxjPTqc8mW1C+TNO6mZIauJxJWo1A8u6+RflQ4DJ
gMzZXZrP8VeyaueH0ozPZOIOqQ5LR2KSSftWNyvrUzql6UxrsqwQ6HjAjNOfQ4FT/KYKHKne27lL
mLJJcs68/WNur2SFeSZyvchrbiltMb/hltiFbmF+oTZSWocrte5FxR6IuZY7xjvQrXCrWJgW+mHV
OvPrF+wrxNYmt3Ozal+vrifrS5k3s38T4Q0kxl3iN8p/dcs85vep2Ga0x9LohBGU9BChyZJgos5L
MDYhYSh6Z73E9hIEBH2DZzSmcf1YYzYO4bOJ0kYcyMbUywUjV1+eoriTHlr0qInYxlZ5/ctUEtmo
Fp86zTLkeGgxFZWHSWexOnH+40DrFhfTBJ5Z+rnIZkz7MPlRLhEnsPMndqiIYHOIzWwXtxDydqSk
xXir8Hd+4CnPzYMeZzufkkrW9tXSHd81RbaafQz3iLtWGMYRpT910N1mn6xdnbpyOMdicMxnFnZ8
BLhtwwArchBE5iYPRvIT01CvFNG8xZiFSqedv+2MheQ27cD7HHOex+ZNVtRoR4Vrh7xD6IS/CHnw
wcVrU+GuEx5evzoZXP01zIW4M1CopnPjWKPOw4ha/8jRY9x5v0LSI1eLuaHGexwm4uRRumKWp5T9
uwwprDd+tQ0Pzgix444HR7cMZXPtn0OwfMOXwbjxnyPRbfECLMWwTynCv9Z+AqUhw7jxLqpbyvXd
LfSy7qfBERFpmdxJE+6nUH/PNmunG1I6i3uz4sn8CIde5XuToFNcKrLE8ixXp/8KsnH8hRZK59HX
TtSQXi3a6rT6eprPsPJagjxT8to3HsO+EYWtOHUe89sDIZnuk/Fr+N8qsZvujZhWcordtIU8fQYj
SyqWr9pauDDogDjh8k2Yi8uwkQd/zcKGqKqS6jcqn/8s5jwe7jaZCmrgrHtc52B/1yvZzeBM5Nf5
RwrPu3aAz+09iAmy4EZjIzX+ihCJiwi1sygxXxfBWOtTyMz+xhQZPuyoymzzQCxRN9RNFcGvJG5i
LlUWoa57/NTUp2NvEFNQeAVELPrtDebDIXiPCkusEl2SLychbm6vvNt+9JVq3BS7OA2wsiFAcaVB
0Ut+Gfoightoj9luHRoq226u+Zfct8UESEG3DwSV9YfnRMtr4wjvu3Ai/08cIcf9c4RKpmtBF08s
kDR5aX9SW1GO6KEs1vOGZ1EH4oYJ7tvKo4Fbejw8lxKEGYNITLvnOUf6Q4aD77Y69aMC7LAcZleW
wdmHQ4bbhYVHmFIjN0zRkwfuvRAW03Wsw8wFH+mLT8LZsXdg7Ci+PbiAySlnkOBv+DkOwoKa/w35
crpExar+LfCxnmPgRPeAT5f/nIK6aAcfEZrKtOXjdnkWAinwhzKFKAYY5l6u0fridZ3zL8ided2z
qzx5zvA/vosRRNuO6Xl27DPh/8mZPa87fuptdhrVwd3KUJsOhFuQslcVl9bPDWSELju6ZcDF2K6Z
eU78NHjsiaqAJQN1Q1K6Ygas2sGvD2IUydOm4GJr8UPX5ZVhip7MuCiDDIHHafAWAo/Kqg/B+z1c
FQjKqxkgBOG6KOSDFoIetzSRvJZgJe/KonFfRlJXy7HL1q2UIdSr9k2dgnjwVuceTIr9ZQ3rG/CU
LL2LITMXM09Tlb8HAYA0cjEKma7KXfLuTRa9hy0wCAiamfsr6PTow0HUy7iD54vvt8H/cui6sVO7
wWO42PZt+qj4Hcd0bvBZ8+f6PHxRkiBMc81+h70pP3LspYzy12imKOmlCwRn7qFGXrQq4vBAVaj7
23TM+PEE7B95EvVona1UQEtscHC/6oSRPWJt+cKnSfalTZzgHdTQdMjCGpOGyUXp/9V6G9mvVe2d
ACkW2HziLfYYwCR4AedAD7JjxhM4t9arkpOLZg+DZuXT+WDdpGEPRNbWEpdtVD1gCiLnD2XLHx5p
rFR5HpayLNDf6UIeiI/MEcexbl/cAXDU3kB+vbPoAQAAY1atQDoMXJczGZcAKv527ld+X7en0HZ9
81QM8FFvmmLIRrQRrpQr3ShV2MC0GP5dlHCURSghwT5vJiTI3ZAIAUsrMk7qTWc7hYy5d5mo2/+b
/BipyV3IbNb77YxUAseojO1wWZjpEliZ/FqccCRHr5izo/xkVSrMCS0m62gADVbKj55U0Dyda9n1
dFjCD/4b2YrwHAmR6gNuNZnfTFZmw4tTZMVV2Ii5GdNn++PzpiW7Dgvv8yr94r6Hl/yXf90sh97b
TGodbgK+w4mc3444cFk9YRFU6RtDL8K7/JFO9Wxhe8RnTKc2PtKaFNgNi0A0pFsqbAFpZcw5HcAR
HUDbOD82pqDfe42031FK+78yoFqa7NHNa7LWExmG7yakR+BzVkTB7TDHZPglRgkOBTxxmPApWUWJ
/RvxcMBxCeFDZ4dJBmyOrunQmpvQ5FFzRZYOcbNhhIgO45B68btsIiY+2FXeBfzfU0Z8MzsSwSaw
rVMyCWcgjVj/q5SrknIpeYoJSKS0qTXD2caz/qWaTDOekxIy01ZM8C2VyLYPftlheABe47xQHqbx
TY3XMbgKmdEGN9oofVOPMYnLLE25CXal8gWQn7GC27rnS1u+YOYlF+gsCyQ43jSy6IMLlUoTHCDO
oav8vkdUQUU1Unh3inliv3MHLCEMnIiu4ciMGAx0cYs05JDzX3bxUqOXp/jD3mZUgrMcssbFm0ui
75iKbHiLIQbtTZ927Qe2fL7CpE6ij9w3xU+9MoWzWlbyXBYEZnaRCOvXblTVmw6NHf9k9RJ0v7Fu
0Tz1ROrMjltlC+OkZh7OK5Ft/SjRLfVdXVTjXc8Q7kg8qo7Ptos3U8Lgt/4LfB3xjHpdMQyqCwLu
2A9Y5DvyS/S+nMb008pVXjvkMOYY8IhOTKMCeSkzGzG+9AGhvrZBmskTueyuOIe6xg/FbsqVVdvj
Yp4MBjgObz4c7nuesHM0W2LvTcucnUm2zzBmzN3+d7daUh5YopjwQ94J9lgpkSnGvlj+zCtx9WuH
55kx1zqJM2Jt+ySNss3dJpDPe6nIXe8JDUfysZAjK5NipIvhlE6t9yG8pTgXfqC9O0xAEj2/rqlq
Z1eZ8oQjheUfXoT8+wc/A5Us0RTxRBtbbfEKQLk3spUWrblxCBw/5e4ynkXgogXooC7VEWWqcW5n
fOC3HmLx02KaqPlrbGOTg3CjrPlyckvQRI5ldC0BdDbnZhqa5hwRdFR3QNkYvUAL0t8dCMwr9iM8
KRquY7BvHe11p8V4eH4kJsQSyia5suPqj+19ZjZDY65M1z+FtmTkToQvIeCnZf6WRejvBBOwhB0X
TH/hlYM5/E92vsDYSt5jx2htdk8o21Jh0mdnIj6LuTwj9QKi2GXAhz9wexbTOSGvs6VD48Zc6ihr
O8B+gejFX586Caxn3XtvhATCN3wPFEx0X1nwEDngtfa+SYngJi1ZvNvJjGY6FWrFw6Zj4xbXVoUO
Q7mgwPmf8bRP5GWW0CF4ldHpzMb3qgdhU7GeqrYoBIzpraTqPV1cVJRXfxFrEYpGcPO4iFhFjNky
SPzPZk2wL04U5I+2jLYZ6xi67747ENRIp1RhqijS7D5MUEZ+Rs2g9szYmwpzLDEQ3GgoA7egYRhF
xaLpx4sOVgm4MHILclvLTOV96lY2MQDC9MEchG3CNLsvKFWgr/asYcIoYPLmhJeuq/bwGcBczG4+
/G6JyMtH2GRieMQMB3U2JMVwEkDLkYG7uTla8qOEDLsqvk1EqbhIwF+SbCppSLYVJv7zUsapd5vZ
EqEbDOKWhaGHE6TNBrGZnmvIOmLJFd7gISbnbLT9B7w6fIOzS7SizELS2DlH9C8VhRzfVduuzaEc
U648cnL4X/EfZtNhKUikaCT3dWenrhquhQLvty+LFskk9SPFbKN1ZX9yGK/wRddzdc2CFZdbLXCv
maGMWVWfNhA806FjKJIG3ChgpGoqI19n5XdMlrLYZTjfn1yUSiye5Lf2xPsJe3SGuhkmsTeeYU77
TyBW3XrPrcFBTIJlc7+m2Az4eAxW9AZs2XNLZAJrwwiwYSfk9ndV9EXMjReIVzu6cAeCLbrnC7KK
S5Sii6ojNz2uGJ/dDp9eWTBeLdtU/t2uSHcXhpN4gokj7gj2ku+KG2A0WA83ryfmT2zVxRlALI5l
yp4wOBrhUssLt8FnwEVU6ZM7D1N+dN00q7FVVXl/qrMue7S0+89Zm9o3Fa/UlOE0tg/W7+W98jgd
sPxlYBACf8NcIH6ymQEjt3rwJ2h5J8iV/m+ZTQKCYudkr3WLc4Sa2OcPWrAZiftoZWa7MFI9YthN
qwvnZ9k+CH+V71lZB19hjz0MUuCySV/0Z5euYHqzd6s5JvbRZ3wg1hKLAcM+DQ+p5xToS7oh+jFi
cD6mHtMe3EE2IbscEj2gbAvIlXEK3fOlVV/K+JhkCOhJyWs++fccGeTHWr/AKhNpvgWQ7oSqSF1t
Saq8SY/keLcBTLvhXiwsyxmRcc4/lymOSKQaDoi9mltswxS8VErMXQ2T1kYV+5JY1FUHFedglI34
FmoyYP8EQKHkOBYBR/QYrcmr0kP+Us9z9ZnUKgt2qo+3gf8aq1/juiEa/KHn18peNj/uBBuB35t8
yDImQuD24k4y3PlO1zAJDpuO0+91DC93F3WMUDsMPq8U56I9qsbjy6ADzZ/TMU9wd7VG+69Lmzrq
AsUGN9ooNjtPJpzwolwFL4Dxe/UXrsMKCIaJzrdrEgwdppbqVRNm/67ZZdJdJA5rtGS0H3MoowIT
ghZITDsRj7gps5qBvfJ8/k7KyD7bizjCeOzUuNcIbvGWm2WsSAOpAHtFlm4PvYy4Hsp14ZSrQZNz
QXdRVJ/FYvIX3W+oabAMHIngl5CUcfyOs2B0ICmRCnJbINWwFm6xv7TXZj6GyNXBUWRMOw/bcrgv
igvOdmYQ5Hw1x/Kz9bGA4mLkp+kynEA1d47eo63znHT4f76dZKELUI7FW0aIROHiW/SfrO+bDLRV
6F+gCKPfpYyDWfAQDWV7XFq9/OlMgu9PAcbEie6yoBryP4PqIen6W9VL2jpZOcMXVFke8DJywMBF
+eY5x6dNUIyehQgEPsS//irYmQC5t/0cDVIVPyea4oFxCHOMbujd97QMix+fOLXeWU8VHst/rLjJ
yMSuZ8nTRuLVaYOvYC6xGbl1SCdVQo5tznNgsSliEIZawtqxKb+xejbxbiyGMD/lBlPb0XhNUu4Y
1E7VPZZ2nI/9imnr4gMotjdNZyCzZ6a2ZINX4S7X0HfJ6uCTQdngLxf2OD4BMZlBhDysauLv4g6a
43FIJnRvElHdFbAmvkA9iPW2w3MgTouqbPreDgsoKrluAp4XuT2ipJkie50t5wN9Ij8jRbS8yoIZ
/6HTdDDoFU4LkiPbltbFLMW5urmk5BuWlfOgw2+JZVCyCuFOx2OwnKaWSmmhZixucWf0C69nofRF
0xpEeEIw1pR3/qzK5kPxLajHkAFa/9yKEsURfKr091lGuUanErWiuxVREk8jKiQIzmsYAna94Zxp
8ideg7nndKc23EM76pPHsKiwJeDfNO6Fzb+t6vfA+gTontTybbKG1oKMYFb9jxVqgsVdRN8Usm87
8h8AWZLn9iIHrxndw+jWwzpcQvihMWdNvvFF0jSeaAV79kQ8aJajLEiGiS0PMmAkPx5rLEJ9d8fy
pjJ9sQsP6+PoGcDGKk9Qb7F2cvlfh4JpyEMGwl3cWtRk5wgqifaGWqTsz6MHEU9DJra2yW7KkFcw
RMzA4AzGc+xIvZIwZGR+Q7GEu2nvCwK+5IsKhqj9JbNYxn/VmO4y8iO961+A8HQ9zpPEW/Vfd3Vp
+32OyfJX5zeMjo9VBccGa3xW9f5DVA/ESMWK52pfR/UIxF/NgHFOtE++gxFx7AgBjnxypDoTTFQY
dSAj8ayGuJApHqaJrx+WUUL7gVFjYr42Uj8QLcm82r3zja+Q/fu5yWOWDRRz+lPK7X8PflDKhkjG
TMYUI0/Z1tG360CSYckDG38Ok1Co96qceI6hSfnBfddOkH2zcnS8nV8gGmNtFBAob9O5jORdjNUc
tLwewvCmsiKMvXMxVEX0DXEr2VyWuNhICAcLBjUSim1z7Ru+gM2dof2UL4ms0XVSUdvem3rrzGU7
0uMupduA8/PiXEwfUGSn+skylC7/y5BH0EKWuVwfww6u8GVpfRzVzNt8eU9innPEbUBjPWcDBLgn
8FQ13lW3b8J7A77cuU54BkARN2Edvoqw85anzA9RyVz4NiUu6W5odyHOs+6SQnlCCSYrPp+yqQjy
N11novmWbruE+bHsPIpUKINYPTA0JXd+roEOTC5IqZimoN/zsC7tdY4rZoqLE0/5wXos/QPkELZ/
R17TPdYVO/3i7gSBlORyqKEzzHSqO5iFJJEUkOf0OjYIaUjfMlj+4hF38/GActO5sKk2p/awalGf
+8JDNiIMb1/GAJv+XgVu+Y72ToHBai1SIanwsR/DVKjQkgchD4x0HP2XIHA0vaFkBEgmeJcYD5Vp
tLDiN+JLd38GUYvxt5kCDeuYxaFDffZXbx2AZ/mBfGQK5lFW+izH+KiLpi0/kUccwvUFC2Cco8CI
QSBhlJnQN/4cDSuRZxQVNOyRtPdNi1hcnmxM8iaHm2YPYQF271c1yyG9TIAjaUNrSS8LGqzvOqyk
GdR50rgZfTg+cIZzqL45NcVCkUgwioKlKfV4K+nql5QX3ADYoSpLYOJAGmsJvOy1xTcwHbplDPxz
Ok+oT4vyM/u5kMgF9pepLvtDkKvIboiBkp/aloHgbdY5tQhIeHIoEBmye6Y8m7eQZnk4aBAnNTcp
m6GmHZGtYL5CaoycD79RWNcVfXww7GWWMpFg/MagIR9d7ioslz3FCG4JYJ6+7BPgZbG3PBti3wz6
HM3l5LOMTf9zC2eMbjjUuke2hLD+Qm1Yjr7cCnhgsCTkaq9xQwbJbllmL8AA2uafaiqsiAsDSPeZ
bhcjZcgypeKEV2AKbxYm78CJ4cQiXawTbQSHojyDBhvKjL5skRGnthbXmveXRHQYeD+qdl33IZtG
ZxerpB5+LSASWGNFkKEIeCQBn//DNGfSG2qqRT/42uLQOS09hhEeXM0n+gL5y48e6VPykwbGOF0Q
DfjG9zh8mfaPXqbls+HTlvEuoCgdmLgGmBLCec1maIOTQiXpEnraHVs94vi2LZN5PLSVK5bmiHw8
LIeauGdwRXGZ2yc11mtt7libIMZnZespqfYMp0Fn7OY2Y+rhMvCAArsShchfR5Sg9m9tUixt8CPc
tH9iX8NG5sNMCcfUkUysyPVw7UJmQ6bIFFBJsD6KcbwvPbMRmFfOEh9Q5nIZi5ZItiui4SkEReje
Gpr/nri27Lt7TaT+ZxwAv1wzWpX+x6x9ID+1z/bLgwR8a26XCXPmszc6soGZEa5v5M0D72hlt3g3
dQ4t4Jfvten8mI8wR049aQLX4EvyOUwXvQz9ZYQK5MHVGAhnpOloynu5UDvcshOUZEs3mlZ9W6d1
yk8hF8f5z6qVaph5I0eBD4Io2om+COWAIZO57XGN8LpvC0q2gEphyn8Al6AkFKt79Ds2dr52/jqt
DzCsVY3loZFJgDWIwFd1ARDFnwZOyXx3sL2Z01QFequJaTfpP9wqNEfEbfaM7HJU6/swW7rxZIco
eqWqhufm+vyEe8mr4cONRonZ+xn+84OFdaOeRYOk9otCsdpwWUHbnVwEngD8Zk7/BBmlXc6Qm/C2
0WCHGOwn+ud5lxQBpqey7BN6Htd0DgLIrMlKw+QLIl7+Ynmt3aJ2HkNn0vIu9BDGOP5ZVVDsKOea
8R1LVok4vaFfcR7g0CA/tMTPqkhje0sewb8nlgXtA7SKTwQFHYlzKmO9GBYy4WZj+IYDJh7OiyeB
4IbLSl7GnVSXPLLjhwgRikps3wrGXGJ7hQKxA+ufbrp9svyESTbR8+qYo7mE/Nof7eSDHQmZGyU0
BYi7p55A8UrAfLsZwDfHzgn4XRoxx1d9tbwKfhupKU6O9cbxR/IFhq3gzu/M8UsmuZYR72XFg4mm
QiZ/PKR6UfJLZAzYTh5Ml+g0pwzJDlIk/Tb+SVp1ayCbxD86ZAUUgypUv+WGSF+I585CK3eOZIK9
g9NGQ3dqDVlm8DsgyK91l6KeheCYxp3FJ/fZJZ3+E/d9oo4C13LD3R2o9ndq2eGyYBbEWc9jRBpy
DhEnla3wzwygoA60WLUP3BA08BkZZm7PMP450Vhr5gR3PK8cwlmDG/FeTC3DsJS4unujY2Zs4+yk
w6mbPDkTg82U8+DLGjfRODTJcCaXBEc6NHFnnqXCeXQ7joOXUzAk3g9dQen9k16pvU9LyLX0QaUC
8KwXnDvHui4RklyWQXV3ylrwZmlANXMv6gLNjMt9dgnnBFDxIFt7eC71UsSHTgTdcIN9WP9hmRfu
MZ8jcsFb5nPYtGuZEwXy3SiCOwaffDdPqwofIjB06xXnv1T3DF7K7iCxKWDYFSvxAtLirrp4cMOq
Mw0H8Us65NlzPhlbDNW3C3JSXK1EcsdRjp763joe3u9sNv38CFQgejVtY8URYW2u31LYv8wM6pYr
xEwTdaMIswQHRKUN8RkSHkDA1tyPyO3EWaOvCEnVciMoeu2Vc7bonug7aNizAXNeSkQrfnWrjhYc
NxWYiRRt9MA6PkYxssyW4PcYDXVzkc1c0MTGG5x3cal3JM20yzxQWhpTk5C3OjD4rvwLnOYyvyfo
nprnkbhk1xwR37hFl6plVjGuTBf5Lh0G+zXeU3FhyFoB0Xf8GvVqkTznzAA1K3YaPHyw8ZUdmxM3
O9kdggY64b9G+uc81vw//wSAlviyjJIXNRUJkGAmz3Ry3K5knsKaBT0XXwbgFbouXsM/w+jh+M/a
HrKXXpKBnWvdyiMTs6T9HnPT4j4PgMq/sSgaczT9QgXipzW+nt0SjNY7VNieJE6XdcbKqtfiUXsT
HdoSWPK6I8O5mrdBej8Ygje/nYZOSUFdC6/dGydIH10oGAxIYfz2Z7nYYH5giCDcy4jNZTywacCp
7sOmc6szXnT3kblRFt3mRUupq2go/9p586pyWgfjr3I1hXyE9IrMjppDHt7FGtVQ2RsunXocC/Wj
0m68s0ITLukLs8a3pbcZ6GCqUAIKWUPQKz29rXvRA3o4JhSVwkrb8nMysMglKs5oFPX/2+swZ869
t04Yvo1C8Evgj5r3jBVYzmsX+dx6ZMMFojDmsvZu9oa5vVFTX5aIYpCUHMa01Xb/qBlNHJJLFcD+
QrEzxj26uFQ4zQuZyD21bzrgrbTmd4CrJaYRK7hkq6Dyf/2PpfNarlvXlugXsQoECYbXlZOyrPTC
smxt5gCC+evPoO99PcG2tBaJiZ7do0MOf+LXFE+9M9zD6+mjAfZhEDfkl3wxhpCQOkJEfUZ1xoZ3
GfXDDh727pGJhxQU85Tj7eXgwnp2Ko/LbsuI1N85kPbtW1xjb4LqE43DlyTosD4ik+leKespxEvm
ke94z5vO72hXZHVNY09ksSpASAzzB0IHK156iou7Bbj6cW3I866hDJneB4c9zEvVeMpheqe2bsNj
yxcHWQ7lFTIlFB+ssjK6Gibe5VJ7mfdDbAbupteqLLjiFU1+IjJ8yYEiQ1tQyVPxLdFZK9wzwVdb
Pc0lOLH3nH/2cF8Mk6wvUyQX/S4IqgWUF8GI3aYActUuzTz2hKajiY0FuEPN8XFNWqQ7IwhUAqtC
XEPYwnn1wnIm4KFT9PjdSwZ9dTS9xA8kcYbj70K4w4zvgVgoyyIM3oReLD3saxN51QPdWK39d3DG
arkbukQ5YJSanlImLn3dj71MoO16nLzOPWppxa06H90S93XrT9Abet0z9NdKT/ODSec1TQHJny6e
SejyHnA+CtLs1zDpeW+q+cudXGT7ALJocdAhKeuNVw2+OHHDdVawv0rxVXUuZHA/jd3/2PR57nMk
IEKCNgVNxgXIhj77gZVFkKgQk5pOse+Nr2VFehC0o5SGwbBMDw6zSH4k1rpKTsirv1l7qe4h5+ZK
bWrH6LGDPirlUc+rRZoXLtp2QN/GP2A2UYbAle1HbGFAoPSUPLS4pqYahnOFdbB/LAdLFVeqrJBy
hB1rNKbUkyq8W6fV+I6XCTHauIUcdUoz0P6nuhxyULJNBEkTUmLX78YGm+oO9NFU32N0XArMw0vo
vqRyGIszeVFMpuj9jqEZSgjbI5o5JJn/J6fJ3r1wFLK4wXfg/YigGX9SGPrFfUMzgLunEiJ78bBc
Jq+o4HV+iAs3Sh4CejRq5mBmJvfNeHSovOTsb75723ZMzpqxtK19xI0d0kEl4vTB9lreF6kRK/w/
E154J9j082nxl3VPI76o6dszCFk8HVGRdM91xMS2DSidsQ8BBSHNMxchgra4etIuwIXs2JAeHISJ
/waHjRXKsr0srw00qIkNXZgFzzOSPkByh/dtbnAXxS3Fy+kGCyALIBbjEJtkaCdgOXxuT89EB5P6
RAqGfGs3qaH5nFE7A4xRRL6WnRmzTlyFZyCtY09BZIDlub7K7XUgTv1k6Hd8CjNbBOyv/nNp2eup
2jvOcCEpyqtidHI3OTkZrNoXMTceYNYaMiOMZnBqf8XIKMHGYAGd5xI/L/ZjXI72Szh7CIAulij1
4JQu764Rj7B/yIoJDVY4GmGpiPpAEIfMZ/RMIyN1YVtC7MHFj+ASUWj7+KH1PF7JULlm/4jmXtoc
ksqUyX70YuZ37fqIMp1DtnkHhEiIXemZ9TgPIGXqnT3T1rJhDw5hb5M0A3EXDulseYCQ607Wtrep
J7gvPawzzZE/e1Y3DMjz8rzKkXyvSh/yfz808L8RnAKKDUkVcPZ4eTyNp5nlp7m1lirtJ6lmL4Mb
EPuslrxaALOnW6977IG8FDc5BDk7N1L43rFa1SRyZSbzpwt/lx9egjCP9KUjjfLswNe3jk6aRweU
WciBLr+98EfMdlPtBOraiKdl8G4UkBA7MWKdyKbSQqGkune6FpMz6Euf1LxM2J9nd+gIKxpN6h5N
H4h07u09LCirX17jMsdBiU5RNyukl5ZQHHj0ILLwqNMUXvnY2SZ7ZIgk6ZqWw5hx0pLvcg9p4/bl
Ds5BgnHIa5ruqw9Ct7H3Ou2r/TxEzLZYL+GFQ4qP63yXJ+UUv9et7KynDBSecyLahpIrRpL8uxSz
LpnLHHwsyzqH41v2WTGcx6npsROmIAu+eoLwmr+fpT2i57I4oXPIAWthIObVR5xxDqld2o9LP5EV
s8JcvPSjH/ZflN96j31A2v+FOdJN7n1cwZN9qkr2wQ/MNb35aDW66SkPsBRigmM02k6Ep6TeFW22
0hLEOGd3CxeNGcYFd4FTMgTcNkdngC9t6KiiLDIryPy6hC6RQDyQ53EJq/4bOqmpj73gG3+kOZlz
gFMFPw6etFbdpUVJjItKZnXVcz3O1L3EBevVtCcIhjUzXIJr5JIGO4782OmZzSN52TEYUQdYiCfO
J0+tip5YRLkk2wnPmRddhyCHU9tlf27lk6O4pzbBfC+WyElf4vXlvQewEOR3kQtL8rKyn3FNBD6I
b7jNmTrKDmwaBQBL4D7SUCm/wjSqm9e6g65x6Hvph4/RRER1wy0/6fjMWSge4hKcwFPbE5SmWDZH
qA3ywf7NEhnXKIElXHAjsIniHEzGSe8wsRJlzl139F6HKRrdh0LidrXbwVqOoZ44woU2/bWyp7TY
odoiO09uxohOILPsQG87AwUWvgR97NB5i+GccsYA64WsYadQYPWvqWVqUZCGIaPEDvYFe9VcG7SU
hlHIw/o/EeF0JH7tHeMv/VsbfGnc5TS/+XYb80kB2+kImwD0xYQkQS4pUHJE8iP5Z7Ct2n3kdQFL
VgAkTffaN0rvcUwYuYev17TXIPMIgjKXcfDSnUef1MYAXqEMONG0AphpJTfntSpo3hgzPgaWk31A
zVKpi4PUKkr/lC0q2+gDPrl4vKgfIOjw9enXBqJXpWgqBaPN5nA8CxoTmCZsxJwPDzlv/KE1hk1R
2+Ki2rei55vA0GDFPS2VhhWYq5I0fcac4aVvaHs1X6yxBz6V4alKPkQDaQO8IgOdb3ADr+mRmX1i
D0HopeLUVWg6EuowqUvVPNEqzIuKg6DmCG2JrNL9jcICTXzv4TCt0+OIMIb5YZn8tr6ze7sP7zWN
GNEdyD9gZynpWEwx/tCKvQ8Pv4QRnmfeI6iYWR3ZZEPKL8FnsPtXtYDalGkfMBmS+r97jyXJXwe1
ZKCDousIBG5r7MvyzaUeWjnvOreAVDcOW0lpl6ho+yjH2A7yyQ84CGescpLODVv3LyWe+fQVjCQG
cV5wzvIAPYH1ymZNw+PbZaksd4PrTRDPsKG8Oz0PMMNP7j/QwJDZR5YYkAhGu+EOowjsEOezGKxe
4evgapXtULp3YlQj9UmqKRp7g+rAk9UQkjb7nm5YoAeaqeyE3BveBLPn+I5Th1c3+g7hfEgozkNA
MmjRmAPVgOCOpRgaFq8sIFdd6QzzN+8TX7xUErEsFl1EVrIuBMyLRVjM7wNxcf/dJOsqPKHe5M1z
yYnvljGxWGv5JZMDGjk+ASXdtrs0tTPRQC2the9lrDGQ7HDgOPLBt5VUwwZqM42TXOna9pS78Alu
S1gYsGZgJfeT2yKE4a3z6e6DK4CbfZlFpfbAAhBlJ9bKMUaD9fk/xYMR1rkXdnpDokFsStvF1rcg
K7s/nF6F/eiwmKFut0id4l/kWkGzljmdcNzzbBLMrBHDnng+iD3WjhnYDrWXiD7zN/weL7sapnaG
rGCVQo0v7egvmwHENXjiyB4t5ZVpknQEoSftPQFZhel5Ep7Lh82zU/C1iQa3uPhYB+wtNyQidVxc
4/bk+5mHlk3GI471yU2M03aPK/1M3UXBGreD3lpXPx6WEXG1rFGfasBvyX/xXMoeyDbZi2ZNe9jD
V0eBOu3bOJP7M3JSB90+mFQMMWSwC+85zgB8p5sgsDpm02RaVWVvRtqnyccz0cZAwV5txqXLr71s
J/5hd97S1nFzIHCKsqAbxTsrTYLgF2kUN6j24eShClaSMfEbj4uUvxzX5/awDH1uoaq6Lc40MLp+
STVAlNDdQyFV7L0VEbvsYUthFAK3jkp3fBiwm5bniRZe683uC+w2db+QEzI+Z84TGSAWIsIbyh+v
WU+6akbt3XsDotOxq2GUsXmrnPwJ2zHfdFb4ZNkHygaWbxo+KWOZp2z8oF4yym9FPfI4uWMS+a9h
qFLn1RQV2A5AFPYrLg0r/NB1073mhFVZ6lolq7ywdNiUdUtWn2LRIJkGk5tXF5pg8VVxX8IUjSrF
fg11abJ3Kb3cHW+cQnE7rvVCOoE5g27GV8xqbVVvUDBZw7FFJaxxrIeh7R+hJPn8Hbl25afKaCLb
dPR9olpg2a/v6RIqSKPLgNQJKDRwn/Q9C3KrOEOiwGuuXck1gN2zXOt32WWxf+2ZTqDDWlhTItbq
zbYOlxivFHvl+pJ39eDgwplB2+1LrwnDR749zPnGH7Q8+mg248HjhAD5GeoeDwCtt4IS+1HW3wZb
AJYqj+D7a52VtCPTF45nhk5cJN7Z6sUDXt5lsNHZ2PbsPcXxvqmk4LzVtoVf1eNSyd43zHHrlCxQ
l+Qg4ESHrD4yr/pVZ0n2kRgUNnKUFihLpvEORPc3+Xg7/5obtnbvYTBClt1VBYXBEggl5T+E3WmW
Gw/I3c50DVITNmfejvjjL9Nom1+A8eaS3i/XWmhA0LVyinobIw5hCMHtvQhqveMRFlDS5zbEOzj1
DRjx0K1jkptTwt0OCBKHYMTKZ36KiRYtn6XKCbgJ1t0LUwHKDtmnRP3jPPYwSD95RxZMHpAqFnFf
ITDhpmc6KbiJwUXDPkTlEo8Owk7mfPA1HuKfmLVns81HUjzvCJX2fIbtutByGVUmwVW9Rhd4Ubbj
b+YW4Cd028hsohawYpb7CfkRon2DBAtgy0EBzTTVr1U4/EQkKKoNNUHp+J8Nz6bad2qkSXmDM2dl
4DIFr8ySlr0CwN4l3maeW/70cYURLUMT9U8VTum/uD3J29NuYx4VM7t8tCQ51Id1PTlsaAfFLigw
hN87aa1KfA4yTd94PMsMaJqS2FkxFs9jfKLyoMaWNFSGWiwEaDTXiLw6HWeTdfUxXPOgT658Sjlx
eRRbJtH90ML0vPLrnfq/Mem5+uK6PAbg/CS3B1oNUV/maJWSOAUTB5gLe1zhGj7VBBls3A5RL7s7
Vqy6OSUg7OgklhrplwxE5F0iXg6svQ2cbaK5lHKT7J2D5UiPC+v9tE/puGsJpppbv9bPs0NXbnBj
c0NIKq3ow9gMasjaZ3yTmOHCNJZfwsFYxH9c9R4tbauIuZjFBs1MCPpqdTHWuTjJ+JvscOjZMBUu
SwsVVEC1OONW+YK8rQ9qMlfjA2seRqiyLYtiyxU6D3ZxTKYGwHHXNX+lRVrinFppCBq5DKDEYPVj
2XXOiYCBBuzrWn57TouScpRUtcR3lm6xL5lS8miiqfPyxJ2SykvdTYH61qXXiRxseB4SgOG+xc54
Y6Y6yk70bRF1olGPdwBSCVoyxzHXsbEbcAvGDcnDU91QWbocuMZgvYgMTOZHa/A9QxEYdqkhvLi5
NQpi5KbwU+7QRIJnd+OUpR8SgGEq8Db+mu1D46CVIcFqBFYzuIyBWhsrsB3JrgJYs2D0wtwGDevF
a1rk3F0YcXO90LrmzDi9uP9P4MTY6if/5bkq0+SBayxGiK1xqU/mGRnrKP01QZsKuKPzi5Rs4pt4
ie7joCYG/tJbbjHNHNkaksEDX4j1fWbzKTKuZqh/63UzbIKQi3kVAePlktZ/JAOZ3Luim5si3KdD
tL4k/LSl/1ZPwM5oEGv66SQqowYahlxn6k4N/USetYtJHZUgmDOtl0cmLsf67am2Kjh9AC8VKB1Y
4DHgNL49gZ+ksac6Lnnt8F0euRUkv9mhACrdzIkcxXvUwdeB9ln3+JLyoZ1fMmjC9S1VmviaF/jr
VbU07OsVV5honUSrXFjfiueE4h1isriuQGu/eC218+ySeqfbc+00Rz6A4NPv7FL/9oKJP5H15k/Q
ruVDgrwSGKdKysMY41bHeCrQMubCVvd8KWruoV2HR5cqRb+54/D0YVzAtH5WxWrUJSTP8ipdS/aE
0sERnci5mUxnH2CxsM7paMCXhoq/mAdKpfx6m+AguYCyXYot1TQRpXiYKAI2NwXyNdfzflV//Ar0
7nblOuod1lC6L7uUhdKrnXsg2nY9LeJNv8UfNgrompMv2SGHThsS1veXjhWSvWa3XAgmwA20TbCB
68loc89gGHvxSUEvO9ZM0Msz37ej88heJdlL1EAq7VrBEqJOEprK2GTH9mvEGpAF41Iv/n3c4g0H
xD36A5Y+K5N/AvDa0ykSeVifBG3Q3oG2QlPdNbgRFPbUJX8qcbpFdFmu1Odkbony1LOw193fZGc9
VK9Bsz8Kg9fYpCa99hhAgqfSOHN108Ws2psessTb5phai13pJmF68YJFpazRFv8P57KFtmZFbnUW
RbsSoIoVUxA5uniNF8sw1fA/n8hArcSNdAd3NGy4B7BHjeAOKJR0+grQcBeuen+BPqEQuRne2bhT
OL1hA6FkilxDXO1jtNEbwQdi/lFYeb9jX+sjbJCx+W4nW135rlstsljnmJ1ZyB4cOGkH4A4kz5by
jsADX6ammcAktsQoIH9mGU1ekZisO7dtpuSML6oJbtif+SywCnd/iG+a7zrIeHWVi8WSTS6hn56D
BCj8vVshBm3hcQRH9rr81AHfqoe68qS7rbsAIw+avjQnkJW9+fEYXsDSSR878MeA1/UN6ivjYDl0
HErUmYPEYGL1H1STpvSVgf7gnziPA/skycwIK9mavOanduyufMtdKT/hutUnAgR58zT3dut8xxiZ
OnIOpYgQrzBf54iadNVn7V4Xck533ph2X3HO6XMUTuM/jxyVT33kkRFZEcMjo+tSfNaRMhkabamc
pxxwOe/zZvKDT5mCxfiEoKlZSFio0ZKuqMbBex1nXANLOyK3p/0e0/ZoQmjYsQtqjAs55t5/N1CE
Iny2mq9o+beJFGIKGNnx2XZF8oyrl4FBB+DE96ttUF8KhZkS6+i6oK/zlfxPFBsbRaH9hLD6P/Dm
0rZIjjvmGMwUbUj87VtQRYrboWYFL75XjthIzUBIrZFweY2E7UpMyvKY4QlHh36AmRAPjxlSJsWW
NLT25gyzQCdXXDwTicmldBknIcTQkJFjhum6bRJntvOY8ssbME9LTBq7uYVg8Yes+jC9xGZpUpt3
QxFkv80cTSgOLClLl3CUyif/a7UzcOwCDwjKc2VNMZ2JoedbV/gZPJyk8clDfEsJB+uDVXxtnSXS
ssNKW5igp6cvTqynCAH8ZGOBvqtYYKpHRQC+PXZlBokzDlBPVeDE4gwSn4424ljYAQM4wqQF8sBD
9gnZQLct0tTJdBn3F3CZINIlLRm7uaAKAE05zseDb5dSHzCq9Z8cyyvocE546nrTfway5Zs+rXDV
G+JKTJ53Ye1YHhc/ccOzHfEk3jJeZvVn0ygikwHeLHUfY9S4+EkqnmnncuXecwr7Z6YJI3jqMo9P
VkCTXUeFlCXcHDmIjT4BuVV2oSyQo59HR5IQSg8J6Lz3oPXT6o7xQ95NPozA9URjv4+J3/pZGGgx
2MYxb2HXLdnoYB/uddoe/aYK/04+2bddbXvkpJdl6bh/DJ757Tco3bjB2THvMnwkd2kTgZ4dwzU9
4GPnOABBYvzF08b6wpttTWtx0XBeMeMwo0kFahYGybp2GpNc+xxFNZNeXa/vhNjB4o0pa3zgf2t+
BVGWnGAQmubFT4ingeWnvobfSp2PGof4SBHvormXb+oBhL6KJjYJwtYu+RLL8h9xa2JpVQOP7C12
FfeL0Etibn6t32lGJEjXrz0+xfbCXmEIcd9bCqWfvVqEShjh3dR0sSWUru0xT2NADUCMuFyP+4Xb
GjawjM76oaOwd5uwn6ouZRfL7xYYQnvAzda7e44srpKMSlBMed/5FTNKEsou2Ib5ELjPWRlCgzQR
0ZI7auBDf+8mNgmRvseiJWBggA6AnJWfFZHaDltOanUH1QSr15htW30CuNaF6rEz0nVtql0VjMUd
W+IeKrJLLnDLyyFuz0xYFCsaLaNvtjUMrhssxaW5OjhMypXB3PbRvV2titGcTPRaYdMdodEDdlEh
aS0XDNXVLAlXGkgG4COxoQ0rzC9cGLEkVl194FKU/7JxO/kXYUQ6nlxdzi85v9OQhdvUSi/btMZ0
9pndI/6yEznJhq6XcuT/rJijiC8y2c17Gvmi9g5YTFH8sqqYE7YJ/MTeTUs60gXNpqa4EazFtsWp
Mk72s+gHMkGUitUm5hNrUIQeiCk64U/IHJ2EW0/NRXifuqqCsUlztGH6xOfmxKfIZVGzjwxT3B0a
oNs+L6IHf8o2vuGdQzSQt5WGZBBcvdDK6E12unVYLxnvuayIOEdR2PXk5SIwd3Ta65+ScbjojgH8
e4rGCbctO905ARcOOrOJf0LQmco7vvaMm15q46UKSsNZD52jNNUNOWYYnqgotgObM45/ND0V3FeS
DZ4IWuZBFWv7v7hIM/OHWZK9Lrva3GGFGKTi2y/riLrnAcPpNe58Eu6pGbhnxb4Ef4k2zCT+VYKF
cPdzgDXA38WOiIdnmZK6v9O4PucvDt3mPjCDZpcbVN7LaPXBnUGfOyHR4BPIqWwSN7wuKr1OCoLM
I3QfLzslzbgmjh3VpfvS5z8QXhYP6DOs3i4ljk+YfBncPdwJ5eR/646Nck0X1GrG8Bw8Goj4pCY2
eQs/gvpDij4oWq8Zllh1UTdbQa7cQkXxfiYlYDRThJF+Vu6gzBY3qOyui++TVlY+W0sO3IZRs7YJ
PXHasT4tcyItcBaJ/NV9lzpwGajyTF2J7VAPI9pRLxzMVTQw50QdSbpTmxAsenVV0q29ev0YuijG
WUlKy0wThOeQA9m6gbOmfjWyS5l2SOTl4M6fYbCa2bIiX6sadUwh5EB1gzjNnGWGKLUk8Bn4iqWI
I9b7PrLK+FHVGa07VYcPCpqbwwtRBIM9PQt8ldVjCgZs/EtMCxdMDrC2/SSMuLaesJfBlTqvngu8
1fIuzZrc0O+zQB0mdAFw0pgSPF3fsySdTTReUazZNTB70lNRJktrs+Cr6eWNaUy4V8QsymPzT5sU
Koyt/sD1PKaIfK4QlwXx8H4Hfj3sfrs0dNZk2FOuthBqx35NG1S2Z6Htg4JtnfGRalJx8ln4RodE
5Z5/HCJr9o7pEpB2mXlSf6+5wPgq9DqWhXbZfRGKZPEB2sr965SWX+UbioZaeeP4FdUduUruR+O0
JPYPzt3xV4pVJd/yi+IaH3ge55Cw+jC7sU4xP4x7/L4Dj1BqXfJC38ZOURra6a36eZY2C8M2t9sP
L81Y5LuzgKiryuaVRNNosCQlbLA8Fi4A82xuKjCmQvWSqZEtHFpY8IExqggeytSSjySpdY/nRgBI
TOEddsNhTnyfs1qF1QdsnPppRJxmYgfx8hqPI6Za1Jbx4JY1rsjShI57IKFTnXTZZv2LFnR+ic4G
A7AEycjq4l8paG5jPaGiTOo3VBaaHYk8R2V6G9RingO+pKTYOAaCQyXQgmCwOMuwo0Wbq0Kd0jQ4
Y7rooy23fe49Vw/jB20ZqO4BGyvVyQeaSqvslttriN3HsMWeusNTy+cOFncmHYXUfqwmkm9A+Uas
5W5puYyL9FcOG1ulPtf7EgsT0NvshUIdJNHRTiCdjS0euWNawc75A00URz15R8K5KQZ8duEQdXFU
itC8pegIkHaopo8InAIBdjmJa1alUeWca28ieOtgodrGRedb92uUNzvyc8QQwEAqYP+HFs2Tjn7q
/8f+qbVOwnjC2gtfcJJvpWZJ8IvGoaT9FC1C/y/PEtAENzwvdQHevQjqOHpCvMK3Cr2nUpybxWT3
MLByE/8383Xwg11C14QT39BG3PGeKB3CDs7+Cu4lwTvvKrIU6g7WM+D/z2xns6Q6sxwumvsI/8Lw
grDStdQPN+tQBxp2cq5uwAIW35xm4Xoma888gZHYtu6pnrD6Nd1uFy5/JNS0eRckgxgeRw3e8EfJ
Hiw3H7uN39HYM6cluXXPmvtn3rCi1Ruva2WK/zHg7feoKIgwDGVYxf7Yuon0/GqCmXD+Zmik9piU
GPp/WXGSpM8x6W1mawRrzB1gQVRyI/9ZTpcOohyUXNwH6Yhf3i2ieVtNSi5IiEMlbkzGbFHBkPnt
aWGvPD+zZ6d3VTuQwLYjtR9glKEs5iPeRzkLYCYpZhIRKeKWeMwm77D+obDsvHBUz7ZI8av2ADzU
baZSSn45spnf06Kz8xPDX0aNABdBVV8Xr22Ta9eAjKBQoWyqK7klCG627Kfxv5xa82oHjwZdxF0Q
Zkq8iqvbbY1j9EuBrgFliAlbhAF2vtgZ8Vz1uvUuOgy5G/mqnPUdMZas5QBhQME62AKtY7PcrB2A
Udg+JXi5CR/lZXyoyeZih6ORes0/dU4RfkgadJyKV9TCXNDaSXQK5kp8pIFbVHQnQ0R8c5divE0g
o+QqEKj2R8Ei4ucjvs1aRwki5aA3ZXwgdQe3YuNPPNek9bM/HNJ+4a+5CH8gQoMIzzbFlZSy47J0
gszH/cq7K3qqktnv9raVu3lOHU27dstpYfvvvG/tQzU1TX9fhTU3FcexcLvCOSL4Td87K0hkp5VI
JQqSGxCtmWLIWiLZjA1hPQqZ6akBVmzZX2WyJmuLivQ08NEpoYatojkdwFBYqtvYrnCemDsq6+QI
ZekIE8IOX/h1AjFp5oAiX1O6QbtzUrZ8+34JsI2XIK+tTUnMw8AaQio5WCWXDlDD4gXCK6b/vJ3E
fIjJxobHmbBHfNAek9MB8Uf8jtkVEWbFUXe146wmIBXY5ICDQbjvHH62ZDihXdlmMCYAxF+kRaRZ
SE2Tbh89Apc/S2FGB9o56667WKEm3qcDiMZdpFiabTIMviE0KtfWp6IZspU+RG3jRkrH/PA1Vekz
lNhFf+QDt9YTBAVsTUSqeKIRjxH7ScJo9ziqrGGyqB3VgIzFxQ64BWpE6pD3D6rw0ZjWLo5YG2T5
MFKsqd4EtRya0z1n3wzowwpYJbMkiPWbNmmLi7FzfXQw9iaEq3OJ1a5PfVlclg5n9KGwGV2eZThi
MkpAg+qbGTw4gtKC3nFxMPvq65IIW+4Tl9PgB5m5EwoCZrOovzMLhOQJsc/lfYY6DDAlb9LhAJDE
bwkz8huHm1TPlOCS+0gutKowtczKQNlH8eNl0Yuw4pxN2gxx1+OnOuRLiXDAC09H9/huOH/ZMc3m
hnuJaCW8riklANAykOHSocw+Ap4lqFeA8oxQUOBvBJTUQ4wNTc/hsiQxbiDtCP93zwjerOg3gCQ+
G/UNBmedXyUUIu4+7eoFqOHM6UuaUrx2EyqDP9KT3abdvh35b3mFsAnQIdfnXd4WvrONW6eTB2Ec
Si7hbC84T0uJ0kGyc7UgwHoRSDPfVCjzJIF1V2/Skup+Xgp+V7RcoEBBeRHdGyMvt20dB8B8CJoN
3XElKXxGrp388M1ilAyw0P+WTjY+B23Nl0P3Po4llGGK10f0Dg5i/JjWpoc9m29zPXGDxWyGpQT0
+b8r5YrJKVOBmajGvs8PKxVfCUHvDy+qlQC+SUDr/YHKyIolh7v2USAHWFg5sxzhQaFnbd2mbr8C
o7MLe7bE2sFe8yh4BaUdIy5Es2Y3CPUHPXYmT7ODyIZk5okFiyPCfRy8x4FnLj0J1vkaQ/P9g0Ge
5HQaOTnnm6ZobHX0kaEwkvazHVZ69NURnORTZIO92ONJa5pdnEsuWOUEqmZDya7/mmKxDXa4q0jo
RdJYX/yAwS8ZQijA7suxhXsp1dWVCB/2PRyo0C0wO/EvzDsLgdVW5q0cFW48PDEgiyHLet9ClMYl
OoUk7p7DwuGjwcZVlpeWMligDXYDxYegKNUYNJas92Io0RszAjRFCcL3fuGOzCRfR7SYHsBQY/0V
0Rz797kDNGILUZTOLRC7xVXCGjBnuPzc+imrGQZYudghCXeGFwZPztbIsggJisBlkNUjJsYNWwFD
NVubC3YQ/OkUz2caSY5X3FMjJsYkI5vwBvpQvlt9QyDQZ2JyH4Vkrb4TsknUkzcAJQHftmJL5pQQ
AnHOteMI/vN0g11REEfpcPB4zkzkj7ksf4zGFLQI5gYX4zXp0T3gGH4MMxPj3HE1madb3AEZWDeq
M+us1cinZcFFCbHH3dPVN0JQp92qOwcYnamN7wcITwR1GLK1sHh+3CxnQo4mTWtchCXsO66kdeU5
IYCPU9l78uyJ+2CtU1zbKbWyiHXVWLmPHDsMjR4GXx8QZUOaw1S26jZ8/01ybhNlxdc5NDTn5COL
i1uCsQjmBe6yeIuEb3/NJCV2BrUQZbjNCMgF0xrr4Q1P8G5m2+D+6lOrGX/laQhDLQsx+ZaUGZ4J
e65TB/UUjJH4nHiDUlNaQz+EhPQnxyBYbpehdn+ZOAvlp18RkbgGrONeUAfyQxVmHLtBACBwkztZ
6Z51KCASSLy7fLpxiFk5WurxOXMlir4wib2f56md+O1HcMtAdZCNwRU5Te+dXsmEUcOOCpvSYryj
S7kNwx1BenId02jUFk254FM2xZoXAmn1VMXY5w56bMHTuBREODxYRURrBjQbEsGHDBUheEcToogA
WAKEY2MRR9mxQFQn3BIN5uXE1S/EoDjIJb+o/KWfcd7+P5E4GvXyX0TkgA61vs9plmYVc+zrBSN8
FuLUvtAFaU558S9h59IcgBe7wUZHJsjreIPQVHmmb4/cocVSg0pij3rZ+xiwnOYCmXWXEZMBN4Dc
Dh4Ldg8d+AzP+dS2E99Hfp+82sY32N0cmBRrorGf2NDX2bd2NTW5arLKYEOQo+UVPtlhXbFSzr2H
oFvsZtNqdgHnyFjhI4YOmmMKJpiXMQZos+0H3wqoXuH0YGCKwiP5U/LjVOZU3IxIkGHqqGZstr4X
2uPzgtoIAaXrAdP7bWdPYH/cAFPqyYsKzFR+rttbiK+sf5DzxC8HDkS69yU+pEOPpOvekxocrIM0
djpR/54NWI1cgNnUZHXyi+jMGCFLF362beppfX7AGND1S/nXiIMbHf6gHObKJpvZ2IKg4auivWb6
raj8oBKnSHFJhAXpd9qph8IiOOiy6Pi/inKwWKRuIkrssg0gKPvNtFTaD2WJFYXgoSMg+jqVAWQ0
NFTe0UPxNw56qz/Xg7fm2NqJdchUK6bpGswNE2M9MAJm5G14KadhySvHgtIwc+pdnariLom1x+p2
IVr8cg5Y1/+0U4+9t+nYhh+mLLW9rUOK6d2fB9gowOjt+m/YZBUqK62y/rtPgoQ/kQ8JAQ96X5RA
/QM4ei4zV9Df11t1eJCz0j1erhSP4TYiuW4uVtI1HEtgnjrcoQR7yWKUkXKxZjrGp+tFpi0c35wb
J1okSzm7+TVHgPYwq+Dre7RyUhTfk/0/xs5sOXJjy7K/Isvn9luYHSgr3YcAEDNnMknmC4zJJDHP
gwP4+l5Bqask9UO3mSxNZASDDATgOH7O3msvXvGWEsVHv5UG7SVwIemT9lAiajeOhSsmpqU9aRj5
Td+YFwv6nACyOM6xHIw8QNvt0HExV7PYpbCfiRPtsd/3aAA5cejoM9LL2c3mRxyVYADKRqUcSiLE
CTaKSVFd932XdQ10I5KE1C0cBsQZtnbxxS0skGoHz7F4hF2HDMTtBcIla5ksrmXEE8kxpe8/kz7U
0UfQKFTncz1Sl4Y1CjDj3soHxFu0L5m+WyxO30vcqhidMtth2u7YY/FQ0XQvHwVxAvMPB5Ppc92i
QeOEoxJfBPkWiCqzsX1vK202uWemXazTlSKrmMVshVXwWbZqUFCFlwJh2MFprIkMUD6arnseo1Vz
3M0l2LjRfIlNXvPhvLnU2d04MUJG6wB+FthA/BQNU6/TtzHbNT9yLpg3ZVypobvCYsr55dgsL9Q2
rXKRnjO6jgm4oyaBdF7VqFKDEpbpVkPm+B1lHWFKXW+0h8yit1RgII0L8zG3hFX9qD2PzF2gmNm5
ThzBwLXFU2SYrXMcXWPWy71l9jD7ye6hWRTGlVzjg9nMAqBlnZnlW2tprdyy5fXSn2in6D0T6m42
95U9WPFTwWqlXotO0hdhWj444EYHxHf2U1LA8IH7dylW3VHj90ct29lPmmKe1VNTDA0NjnZlKPo5
TmwiQCj0iBIBZpjWCmcxnfLWeRg7rG7cqScYyLSPvWSBwO0aA/kLcihfxgzmyYmzaO7TwHBqIrV8
t6B0PTIIv3QbY1snWaMtPJ2wGS+m4Z/q5CDfjPPogt0Zx1Y9oZAoxILQn/NH+OhQsovZBmKTO+5z
2iwL8w27dojWWjuX5WnSFixdCg9l/53hQi2eZOnK8n4EFmBi1jGGOGe6g7CDVmoMpcXAEBUhhs5w
Q9+OjuV4pBixJ6jnA/M0lWpI3fq0eQUfR68f7VGda/eiKfXO3tRu2YnXNe50x/BXZ4kxYhCLg/Cf
C6auzC2pYnbVBUZvuNWdIImihj+gk82F0aYQERdrAc+d2Vwk6YyGK46MdtkSaxO74rwaLj+1uPDg
raCIKrtEd4X2ebY3A04JLQ2SxM5es1JbIfqwZ3+IsyRdUEAN9WvL0MIwz6SnuvqxbHQyfCrO1XOe
oKrdaOzKdNSpEsMoUBRos5u+9fJ2x85uqr0wSVcmlr7eGlgAwsZEJ3c3dEj4r+mwD0Qd4UhS0zsQ
SnN5rxzyUM9ULqv3abjQXv2BzITu1LDh1PDZsO4eU7xEQF8lZQWnDe7Gc4lqtbnuyVDptqq1FWO+
vmnvPWsiNLuHIyax61TwB33AjgvGoRSx+pMedd0nPu/EupuNbEW22WtLcROh4Wh8K3ZEhjmHaMd9
QveWNPNVlWdRifIX6Ul9sSPyVoOHi9+X2FlFY+p2Qkgf7+eWu0jlZwZE1mu7p9vX0jkuE6MJBssR
b2RC6+TcdBzCB/LMKdZ8FI2o5l0MweB6kVy725SLMfvJXM0urmgLadj16IlTEZRxRqg4PW1An6Rs
MUTp+mj+IPKuwF9fUDKtxiYzSTBBHDkZBDJbMY1Cn5lS96Sls+IcnLhF0KFiEnmdux2EFYmrwjxg
81z4yBWJTRRSvdd9TmU23+UmU2HJmFl3x5CBrueRN0FmUnSDW6iTPzDMtQDtIrd4IwYo6mlhx8JT
D4TZM0bykVIvajPM3eSAoubj2ngTuvezJdeovVYLQ7vzNJYmJEkY8/IjZexmPjYzdQrq0wgSh5dh
efF8T8gWjWJsOzdeN9USYNksyLjwhgZwmm5ru6H3apK05oTuTZcSDn2ZJjYGRbmPL4ZpTh7nAhGI
QSLPRsLgRGKUJdaxUZX7M8JLmvl6p02o1HodiXKWCitAxeO9VKuBbQORU2RvXDqeaod8jyhWzRbW
I6gi9wHrwEBnnZt1o1nqrQH2mwQruRDwPkYnt44TKrGWDhxrNff7Gvkn5ljjkVVhuTJdBXEwA6dL
OnEJ9QZLTzZeMe8pX2lGixhwQ4tlAUxn+YlaYDnVrTttU/Y9z2Oc1reEdNvbiVrgSkeeey2cwvse
2Wp+HdksmRD7ISbQVsrT80xP+M1leYOrH2mxuxeGVePQJhuRHpmINUn1Cy/DX1U3/JRV414Imi49
JbY8zZZrjuy2gsHwB3yx7odRtKbjyzTJ7y+ihQcyd40HdF8zZrA01o4gm7ihoR5gU1UP8XVR9cQE
mz0CdvaTIH5ShUhBEYLwaTTSPMFZKXC9dTGg8H7pPrGKzifKe0JY1p4kBaqfav4Q+hg7oVXS4IQc
gbPnkZhub8E0hE6EV+YawcVTZSWnvZnQWbloe9mJVyQJcCx5208TehYgMabd/tATu30qY7gd1DV2
fDVE2MH3czWbVUiRmBPINsZQVoXHBHrKDXWDO5rxo9s6tV+Kwtau1y4FjrGpkKysTwuFmZH6U7t2
0Lx7AFF+mzjeL7vBghAkrHCnomhpN9YdijK/aACYlq6NiLJ2bDamjOhU9qqmxnpNlNucSpMUDL/z
ZNPsZ2w5hEYAfznoTaNVfo6wDNbNZcyJhrJx9l6mKWdLuk4unxNjLPcIOLnTwzmTnzGBZmxMc1jr
AfOYeGIQNa3q1jFEgck+nqwDvKB4BoFpV9qmotHOjRX4nMTDps+4AEtDyUv3qHdI0jCSNIRMUeL5
itz63JTaYvo0Ekor8IrKbg/MA/CoYAWjbVwtLaxAfJyFzkA0ctfAo0dX+FOW61ckz8+BBD/J8ucU
bn9Ykej9mEC72AGJ7Sw4dSejHmeWSh4VfqgiGJnB1k/SmRA3jT2/8329RHEhS82le4s80poCMuWl
tXeKzBWhyPuB0XmGo/miMCL3gwgbC4o2SdQmlsIy7uvI3LWunMoTVYRuoVEShcsORC45r/U1wLD0
snhhOg+sQVUlTGutxxlgCqt/UnbheBt3cLRfJoihN5HpAoRIbNpvcGJHuDQrEkQmpEX5Kl0dMTKu
QVyOEyJUuUGKUOIFBbpDAPbYtHe2PdC+qquRQbFnuMe5Qxl+jHI0n6FnW9Q3mYH6KgS8MDDz1VGu
MQlrhXWTN8r42StnqM64bfr0qW4H8aoLvamPjj2X12yvGNFjECaXCFiHhYCL/RlpcfVCckw3mORa
ExognlDWdO+LQVlOAK3Q4rPRuayAs2jnlPIK7SqqHlG+aW3u5ZSy7OyAXDJHbcO0ZH8eMpItn1w9
abkcCTE6y7mZYzYVCev0oFJHEtFcwGF2sIbe9eOYHOucDVwgBi97QsrQPdns3I4auyG19whSwluE
BiICjNhoyaNX4Yp+x+VRzVdVzNiMpq6dR8FsrAXCoiQ2OGfioUHwk6A318+ZZ2bN09Do5XyF9bXu
H/OsNvElN0njFhtGum2NRhGe+o5SnRTbDiCPcRrBhhQ0V4q8ekM8lYtHhX93vrHABDX4vLFl+vAA
yBJ0vWpgrQQjXtLQmyvNy+C4Z9oasDhz/GHj1eqcaklZhHpS1ILJj60hGRCziK7IEBDWLkX8CXcz
XYBmkZJJA69ieCMPl/1n95rhS/Es7KhWVB5yYMrQxjRcnL4CG8G5w+c0XRHXkxqvCstjP/vQfFKb
yFn0Gc+aTk8taEpgxY9iZc/y3cOfzhg2V5F85cC0Fs0iIjz2pjfHyxNDL09tewZocLNQjRs7HMoZ
ntyYsvoKR0sl96ui2vBVPdkswVQneDVkLbNo21tDZu3G2RPuE9ZthMIb2uwqIwo2sp9Jc9KJsuHW
JINM0a7EuUzoJHSn2MuTTYEYi2hLiYufCtIzYECQNx4s2hynZ4/WUxUaOCbqPfmefXErpePyCqpu
pXlHw3pBqmbkgAZeG0O2LX2ApZ59ypO6eir6sRiPrHZl+ZZEtbC2WZkZnR0g1cnwm0Va3d0U+PqM
21nqy3g11Uld3mBBkCsznmxhZMhmwENFobXecSiYLT0vOmjYkBECqdVc7fGyJf/XqB6RKRoLlE/u
2E8Ggtlk8UvLIq6eYqtgfOukiMi4b1UW5lBcq08F3iP7Qx+SSt5eQGVLuKwNhymowGdbCI4WtKeB
PSWtDJmFlAUqt5g5ZzjD5LpAUrr2LuHqZfjEMkSViOD80yFcZwiFShrqAM2WP+ZZlg82g51sW0h3
nIIxzRHpOU5CM9FWYGLpBi4oOubaa1/W0pE0oyzZY6jK1UhqBv1XeNPwuPPAU7KLrtvEs67bjG1G
WLZi+UnahkkxkY0DliVnxhUfkDGaY5NhtrdRrNOISw3P+N7hMMWFXlIOYrKgeU/nCb+Wr5lLetNQ
Gl6kL0n/rJFEQ+OXucyp4UY00ajX+1+mUroClp0NIOBTr5/2msGAG7xATNK1bIjwA2THOAEcZs1S
w+XDzFSbPQdV1uLRdFWqUWQFxV3OEI1UEXrODMTqfeORDAk4hLYi7hGQR+FQpl4XLgURtwdwwJTg
CfO9yO8EDZ/Qk3aLGtJk0nYiGq5F/UjnniDy8jKKpJSWPvPtyd30ZpHGW+h2OPltVFZEd112uhs+
U8vd9rbsiEFuuEVsAKwazzKiLxOaqHJ+QLhXn3E0IkqElUIYQu+23ISNzCrMI+dZ/TylxbKjo+2M
YYMdNQvXvtCsPWuXhlaKndSNXkcwmtclM1YQe1H3XVpdv3xvETxO5K0LtbynKqPgBy4JjIYjq+Y9
gSPJNXgYvblnOwVN3F3axTxw24hNpjkuPBLGsn09GhsU3q26RrZp1HvHBpQDH48klm2kPErFtisN
LDZdL9KrVOCj8Jm0V94+Ed1SY09rCIPcuOnkJifg8hkCh3GsE5QLVvwT579lQJRVySlTYCyvV1I0
1ytPjYNzAxxxHWFoAvIJbCGcNwmjNt7YXUqVo9dtke/zhXlWKOEcXL6TdtcZYukjF9f4I/Zw93HG
T/lLE+ducoP/38sPZNV167ZsbXkPw0fNIblI2IJYJVX9tNIsRUKEwTjHXs4Kwo7QmZG4kYbKB2Fn
4tkBxdeccAtH1ckp02zmiKAVQIc9DDT/vCpyQGe1Y7jyMuRqQPEVwSig1Dw5BpZwME5o9Ld8Yt36
xKbeMwKyKaqGE6ld3pBPEUPp1IkObR7mfnk7jZ3dnDPlqOzcuTlRiCsuzDr01mqEnUll+w5GCtF9
VY7d22o3agojQp0n3lhacrGtZoUjfVqXrTMklgy7xQVhU5AEaj6aNrSUX3qjIYNlsJqp25WckiUQ
k2U2u7ajibVzC+5aG9bLkbyVxXTdoDZKJWlKTxWZ5jUrypaAjuYhX4zhE883aED8fs5N1KJHQv82
IqtXDmz+Q4akR+2FK9IkmGiujr9Kmu0A5hOm4ZBKVBftTFreeoCmHih7sUjvMR4Fyk0DDkdxnEox
VAdTczotYJYspi2KLNqEtp3Uzbm0MYnbpAe61PRQY9BfRte1MvBUQwD/0Bt2wi0csWuT4fducct6
fLPLsUBwMrk/3Ia80a4y2p3dV+JpMlsXwQqc9fsiXZobmxAMrnnwdyGXxLyrPFl/DGTlXiBoOoK8
IooElb807hpaBm896+B2RWp+tLWpqW+pIfRrKxLS2pkyZ+9mQsz8KLvEQ3639kcc2g5ERGMOOiay
Dyxpxi5NhF6GWPOdEFJuuQO0sNw1k2biI6vg85m985Pm3fTQJGS2H/Bm2e8LK/LJ02dxaIdo/QFi
FcRr7crWx9pEu7InrnKfdcCQtto4WzZ3EE2aQVMl/UOdzM6x7/FY+3kzIURNmTrfCegsJlDTzNmh
i0rDSicaFP62syUhAnlN6U1HNK2jxo69cdJr6M9jeqgMS3I2EK7ojwKUX5Ol0SHp14XUSyR/G+y0
6UuXZfBcVWOygxYpWu8NNHM083ZvJigwuHgmUlWZ+9J4HdQzyOKkJUE2wYMuHN1Q+7q1u/soNpkw
ADEEjUGDgIC+Fi/U1UzkRdts8LyOv0gMk1CkezD9IBe0/krQWOgDmwEFluEsXwj5bKuVAq9fbNxE
wEzGLR7VBdK4qd/Q7/fOSY7tGffg+irVYj6Rtorigd2mBVUSx8qJY5ykBxLwMpx4TBdZVgWvpbWG
9jpj5tT2cBMv9RFtwIGx21RDBBhyiEaciHG/B7mzqvNSmVntQ6PBtQHGlWnTQZszeiUUjGWxG5zS
vAVWAsx0KtqdrvruBIbO3GmgrW9cgFzf85Z8DvJAui1Vf38fF1XX79zUA27RsXljFXatoTsZOZJc
mirILTZm6gomJTUcgIAwqIVGRNzZRkAqHvisRrcchcIZT8P3uACS3baqfKiX3riizddhDgdj812t
bU3MWOsyJ3SRMuuMTZypqvcuBi0yrIkJBrAJ3YQI9qlvKQ0r1XDzjjxg9AT58hGihmE8TORHFMbN
ml2Nl+YPdwEaTC1HDahW3mt34H/nfdfo6oWpKzDANdLeUvIjDpG12Ht8TdUB61C2hDLGmBaoYhX5
waJwLn+IFjzj1qxyhe6ScE/L1xqvA9fKzi/3Ud3pWRhnTNL2COQJc8rcEhY+PcZSdx2QllWHAXdK
TUFCaqtqPu2BnR2Zk+u8S7t86hFip2t0wmOwek+eS77SY8t6S2lg92RgLpkbFWdQ9SNhLQzmae4J
AmI06dqB7jbpz4xz8yTjwaJF4AC27kz7FgXXTHHG95p6KpB5tjou5qbNaFGO4y+lc6F6Vdcue9O5
TJk7gBDEmuJ0ZNc/Ryvh0kied1O34p9tiNGKbgharIYAVFB+DcsruyGPzltQmaXdcRrmB3gzmXWt
FRmGENoT6JFILkmhPIEqCjKLeKntAJAXEAINEQXiTkz9EZmd3rOlsiBjXKdNtXKpmox2Uji6jH3H
p0UwleKGoMMLTHcZEBOdAD+PwN4EHz9lUXSDLnwVcyAQWI671RQ5u0NhN175iPJTT4eg7DXb7bfQ
CElHxbeHTkUN9a3ssaeoSrQAJElFBA0WlgP74CFI9VXYFsyw3mr6QLBVH+szccRr8USIsWieF9VP
/FXNYFjz0dZ7hqOHrpVMfgIXHEj3huBxwqFXk1DMgEHFeMi4yDF9x4FNM/tyyjlyYHYF2HHxhWd5
9y4pGtQFACPEcnS4Z+cf49BYDJvcXussRqV9sjphiuXEuDV0W2iHb7/9x7//6z/e5/+MP+j9gWCr
q/7f/8XX7zXzqTRmEPj3L/8Nv5z/vn7mv5/zj6fsPurrN0ZI/3zS5ff898/wun/+3uBtePvbF2E1
pMNyN350y/0HO6zh6/X5Cy/P/P998LePr1d5XJqP37+912M1XF6NFmf17c+HDr9+/2brX0fgjwNw
efk/H7v8/b9/uyBzy5/p2z9/4uOtH37/JhznX0xnsFkbqDq4mHTj22/q4+shV/+XtNF0AWOFqXp5
7NtvFaGgye/fdPNfpmuilkUGJBnsWO633yh3Lw8J618G8GeiyC3bYAtrSfPb/3nvf/t0/ufT+q0a
y1tU10P/+zeDV2r++BC/3pttO2jYTMmo1OaPYL7L4+9v9ykdDv6O/+URX6ZK1ERb7BrrtpZ9qHW9
9TzWJIiJual3VCBYFMB/upk9vAm9597cG86h67TxZkGIdJNqurWb+uU2B6NAq7/8WLiI/bExFcO5
gcEgQsur5MRt17qKlZRXHaoJ9gtj124NweYsw+ES/uVT+PON/vWN6fb/9cY83o3Dgbct09Vc5+9v
zHEdmI8z6kpPaUfAudod+MqPhfzRXe5SfMtO7+7Kea+yNKiBgkDhbd+Z49/XVoXiFoBuWCA52v8/
/iw+778fb0mwp21qtiU9SzcvH/rfjjd21gzzSLxlL677KKWTBybx763jeCe6UxILvqeOorV7NtGM
c3yGatqruYwBhr35j4v1b9fqXw+Sa/7jMDkmB0dz+ENMgDugH74e/8vnz6Q4WcBq5QFBeH1oUwaD
Wn2MQOER6+BaIQDOPYPF6mwYbRSYPVQBJPMtKYnLfZsyOg1YsfLrjJvPuUPX1KGLr0/VzFY1dpLz
14NTZufXqlgOq6HU0YCDd7VcxrN6gl8ArFh0dSEnBouhOT5bC+/q6ykroaV7GxcyIYYXXoQabpOY
vICvH/h6GjadP17SurzkH0/7eoAKGG0+eX7+1yvR2pkYZObzFsmNAY5toHWaI9Pw2EYf4tHtAXFa
mXkFBEYcsXRt/3jKxA0ZwmtzaC8P/vGziFjDMSIfOYoZy+y+vokZDag5epvtX74p4A44kPnOXz/M
rcI+pNI825lJpqPNTGEbL7a1+eNrwl/WgJY8cNh69K7cyz+0T6k6pv789dXX9/Us//PBoV/ywJLR
G+7HN24I9hU2HdWDNSzDqjBacN18jySpeA0QFi87Y6R0lmNrX3098vXPGA/XljEth6/v14nElU4D
ffv14D+e2wmpnafkZ+SyZQog8LbBujA9B2HgQ31Lzti4aOdEE2bywgEtjQ7evQKoypXvxeuVjhOi
HbCXfH2/TPWZHONeBF/PAMs/Axwy8q0DG5WiFKhFMn92rYbChvscRzx7y9SKSkC3m43OzPq70bVr
YK8j3YcJ/5po29ZfsPL5ZZF513G/rY22CKK++SikY4cNC004K9sLKk44X9mYDNn9UjXQ1dwBnHVI
prFQjxTuo8ctd8fdAui3cJIgEuXZ8OZ6V1nyrqyYKFMFz9veW6E6NnEcYp6pQ0y1K05PxqaTqjW/
tIvuyMEk3gt1FaTD/LxA30MuUqkgGenzWEN8x9012g7u8gISZ2ehmXcdZgQYGdY9SUzH6sHM5EuG
ag9fJ/oOmIsEXE3xdtUTBqOMwzZZrwMwFUwg0+G1IzUtaKfmRWbZutHFa8F2ttx62nh0x+F2jfCw
tLEIL/zjqBPxYbHrLdf6Q4kqA9sYcrE26o4N7UIfNMImbiN6vUk6nBIGkCp2H+reRvISR+95oh4c
Mzor+odoPzGmIu1glwnlwF7FzmnRoRsAqn2tRKhuPGUpWBmNgj+e2R5hxoZnhCxqndANiZAEonI/
F+NJVmyyvXTcDHxCGyD5eQz2NPnAgMFUlFe/XDlhKVDym/aVt8SfwCFww5r2e6zNXZjOm4Qtt4/X
Qe3iHj/C4ISXSNJpwnEli5daV2chHQZUbECr6pVV4wdMkXccBNVmLoRJoze9+jq+3Di+4yHjfdR4
aaVG/3YKXSu5N2V0R7cIGl7EhKq9dczplGblDTt4pq9dGkDNvbmYd8KVXSJkA2w07ex53GObG9p9
XbBq0V1SNclOqotJnimMUdgf3UBe7gVDYDajCDy+DArRHEjH+mCuUxxQn6HW5bDlM4puzcrgb1kp
G0o2AqoV2g4Z3uCLNt4zkkoPsilvcrN7tFvjbmBwt5mHWPmOS86yBDlIbvs8WH2Qlg5AUjRquGHn
nUkUTZa4IYSF/JAv8S430XgI1bx2IFL22I57vNbXIFK0B71Pb1uDXSRFzrxpmqLaivtlsYvjOGEW
il1jC50r3fUOkQ7OGB8bi48ptYrtXBs/kkJsNRMjrB4b+ySV4673ZL5LEjr4uufPEM1/kKA5bQi4
eabdR0a5FjC4K4H9ZuSC2QnR2ZjLsGe4TcgG7ihjujsGXsBbgkO6jeccmdtdNCxa+ZhDJ2LZr1/L
5Ni1Vn3sB/4OS49DXEzLXrrirnMHYGtK7fSq7I9f/8jOY7/WICMOnJiweQei8AmdPR/81/8msP9O
UPkamKv2Twb/PPD1vYiBVoV0zURVamvbuaLP8j//gGL865dfDxg261BLzg/YwgNTr+9OCsS2InzN
KG5yA1RNgykRoG2JDrh3fXvFogOMAl/KtLcWyjBrvVrb4UXPiK9eSGvRucsZWnN0jEtIjdTvIoHM
cNWrPMzSS2yaibPmanAG2OMZtPvZvo/UzI5LwhnT7TBRpRmktRdv9NKh6iOeXJ/poU7xSL4OPrQ8
hXG8VGg0CX0Q+nBadkmzZAFKGahDe1oqNuP3PH2SPSDMLJr3iR1BS7azG3PSX1ODrocgXJFpCggX
8zHiDhDUZNtsESCdsbCG5Ex0KLuqPeKpW3eABaZbz03mfGLzvtb07MEuok9SWGYUr0xgJdHaE3DQ
hrMYgR2qfrNC4sR7oh30fEltIWjkmT24jlflolxXkl3l1CxwCJ0QxsS2FPYUlkV0y02T3zqhxXTG
TafGU+qWZYhG9rAgn2VsB1ALttSSjbdNLNFfIFpmMdCR3V60AQW9iWwwHrToYdbAW5a69BkEvVgO
XjT6qhAcO+NX04eOVLcZ8QXwyPGwooo+QgG+fGCM79LQbMUhuXSyMxCjEM5xe9H9TPZWxTBFUFdt
p7S6dpzmbHIHFelb5g0nEHqoL+jibVBBr34Xde/tOjksVxuAattu0u4yzgCnOnsI2NBp8NsJZw1N
T8+CKrKbLWkOGxE3xJWZ4+uYD9OtyAZe3r3tOvo0igUzZDNxFQ3lKfJmn6imV2+60vUs3o1ZdbBc
/U5qSMjbvj+BJtnYwkCVvZZnKDEvKW1DaKnHgihDWxGhzKqm0S5rVbXPPQdvc03tCQLBJS5wk7Do
6kV278nlo55o67rVetMp644I4dshXlKKg/aq6Cx/6rkfuln9MPXmSZuMIJ9Wj9bK8JI1iHN6L1AR
haDO7ScwtLBv3c+yd/S9iParA56yAG6zkWJx/WZYzAB6YkA+ZhFkPae0iOyDx845UkNyisX6bgzz
EFbCu3aRvro4A8DO64fBi99XwHB+w9TAx4aZ+CbsVTmnw7FzgETCTghp52EIxvSzAXXSbdZsfSo1
VMs9/J8iaX+uqHXJIwM2sM7TbZRhLrdNbtlJiUrOYeSKW5X5VbSpqoYPIl4CLe4+MWGazCIAEH0w
9zcDDXPUhhOo2dlzdyMWMjPWiIQ9HLtobo3siLqZ6dQ6vRRYkLEwPwOePboJdSJ6p4mcduPeSIZr
HbMOkdDW96SYXB9qLeQhZJcwnStuJmhK1wLs03o2RW2gPU3hpE7CDApUHcNlth3jUqa6yFT/STjL
3oJX5ZIGiPH/Y5ohz2dWdZ9gisxGJpiDG924xe2E0MgXS8RtmdyHpk3gfwkQUhAgqpFsR5ZXf411
4B/4ylyUCuG0eM1JtkjJ11NtsVwZ1aKfNYEkc7Xs82p2wTJjbjFI59kYDueDYzu5v1jPNUT9cJ06
i3hkudcTzKa2Ak0K440qoU3Oa1+Xe7vCYGLJkgz26YkmrNwBa/H1UXZYo1CK1Lr9CtjjNMSE/ziM
oFHpgqnxQuQXL2sMOErL5AbT1wv9ZHujJpUEoMK3cPk9p5ZHdjgaZxIgCyQgDPmS/ZyR4jZyxLAV
PBWl967n8rGuzk0t4ZoP1o2bp+0xYTSNSFvuxoGrV/N+FYsHPdT90F2GrJZNJji1EI09+w5e8WcZ
rSqcs/7U4GiCWJ9ybVpF0HDk8AJdkybMFTcDGZpwSmx0bWC3RD8zHTBNRs0TqU/+4q0KVfPM0g6r
TuYFO8W47FHp6CEpsgxc45jy3ZquaPU/ti1JimZeSZ+zh4Cug5cmjM3o0YbIqAhqxHzvCEDfs+M9
i6i5w7/1i0lCddSMrFz9VZpASbJcriEVRH10CddZ/a//JYqZHAX98oSvZ/3xA18/awLrW8Ov7wKW
41keyNGMXGTu/rpIQLXJgw2MKUKtjG0Ig8kMYqMj/9Rm5jZ43nWiozpbrB8u7U+CvC+7DtF/jDoi
FVQmpKCWP/Te1lmo5JmkIWeDVIOGAfOMeWRExepH53T1to6Nt0K2L+ZoIvDp9XecaOeurogI1MkK
MUwofXiCJgoowx3OyFOZwSFujxEjmo0ufPRfKIk1AHGEmhCSmjabdGrJxf0U6c6s9Ce6SEGB7XeD
Jzer+3mDH+w6gcCzVRNdyg4hNWodUCwr9+mF9ApPABJL6g00KmffKDNwEgN5J7pGjXsenYc8HFCD
XWb9gAiQwGF/eSjXNSzcatlNq/44sXHDbbONyi+q6XXMUJ4xP3deV1y3jfyOiAICMoH0gNsJKEEs
sRTmeTBiFod1fCcNYNw4atyiMjstFAe+N1hb3TAsegKSpWI2N/kyDl+oJB+/3w1vuybzeq7Rn6Ol
TpRXYwHC8zFlWEaznjCa1O7YzRWaDteNxBc2tgjsVibGkak9aHpVE7NjtMd+pqffaC0BZBL4uFsT
YeXQE7dJqsN927Gb68wNBp040OVE9eS0+0lH1k/UK83vaPWLyLxrZPHA2Ut4PUMy5oi6yi62Yi4n
HGIHhXYibEBCjMjxh7z/DjIfw3RRPnKOJjv6PzcNwTxHC/4YNWpnHfTybJHUtx0LDwdM1l2gaB8G
MJKNDjruOINy/eMfwunvpzJ2wfWox6I3dg1U6EAvkvcp706eiadmdB47WZmBZ8RoE9aJuCxD22Ec
rP0qKief6rVk1ja9XIqwBvsE1aKz1TRaBc2ov1p9HSINaLcOcw7P7J+jy3B/wMzGvaVoj9iF2qPR
TtLXk5IRWl0zJ+IsaWp0Q6tmo37gksTzYepIwQhYr3S1UENnd8a8IoWqbfZ+vE5DytysmOIjxv5U
Kk4CijjJPGHjTtNlnskCFOnLsbG1S3g0+ilcW8axZEN9nLTvQmjEOhfZz5rTgCYlyYMxpVul/Zgc
OwoLY3ylTZnSanGTbekdJlfd4ps4S2fYZ8UdjfY+xBiEvt7Wr0wdVaKK1t3sOrTICZNHO/feA/Xc
MVa64CnrcLnGSfcwqmPeztBSkq7j540nsENbg1xHZkCXoEUn+u4AFtk4l6U1SfNlD2QuZB4ePRa3
Y7ew8ErDNyM05MNU7tpRiUArljdh67sR54rvjk4PZqf73xydx5KkRhRFv4gIvNliypu21WZDTDu8
J0ng63VKS8VImu4qyHzm3nO3mmf+3YWdSZeliAIxzjt5Sf0+OY+sb2zF2ej1N0tOce4a57a6+afm
7YaS3QjOKC9o1ewV9dvkA0FLpztywlY+R0/vIrQ0f4kNEZHwDXwnbvsMwFdGQuXmn5Uv3MQ3rFXX
2WZ+G0OzQtvGotDDMiU075vi5WAhMuht7QbWUoYOdwMrw3vgSq6x9rmrmro54gKZOVXUi9qzn7/7
w5wmD5h+ar56scjMCVSReUEjzD0kNYOCVWHJ0VPiN9JEdeAyryWZLanIUJ+S5VAt6SsQFzDopQU3
tryNst+z0ypPzfxnwiXbGRlBcBbB7xBPNRpBt0NU1d51YpBlQ6ubmSUBLFwRMvlZmCe9eG5x9wtG
8Xexxr5jIXXu+UV4zEKgEBtEokuQOnODBUc/Os7qQgrGfFAbNsg321zCScleOl0pmLFhliOkL+Lt
cA59/gmfhy23bVIigE00u/wr76W1sUab82noSO0jkslfMzff6pYgNE5p9jQhGmqk5TIT7eW3Cp6N
Oa7jDRbmk5E9ER/D4FzZwAfWt4Xy3Pcij7r5n4twZVvBaEYvlwwR8llsrNjqa9zKPipziYZ5ZM3P
y4C+Nqqa1Lix2N2bUPHCmnjSLRDKoNfnjW4YhOgBYiOfuTtZLCwH2vUQ7kIoMA2kQMQDYanvwIWS
QnzpNcVHxeZyqzBOYJ5Pk+PN8wFs+bLNO8P1NREg3iB8Y5CY1YtE3yrW052+EeAiq1H3jLSJ667O
oDiBoOaXvtdSBhVShIU03txncyaKdcdesD5bqbbJnR32PZqpVFfIXlh23piGS4tvZe4JlYH25Gu1
9eIB/WaYqRFVRPSoCu+ceK2UL72LVDJ8DlAmr7Fhv6cA+LgfmTUNTkxRq/pZulYRIlpIU0ALQlsr
S8bBw2Gw8LKUmHFCD4+k71mLunEc0lIxsJzW3qqiVdHnHW9Pv00xuzmFi1RgXE/ya6a5ssr2MKhc
hpVo7Y0w/xkYKsKx3YAYT/a4k/lIp1HDFrkg4OiRA/RQEFjNfPUr+bY4t2l1MPeVK4gGwzzOOTJs
pkNbsou/6n49zSBW0Cqug1/ltBf85b2if6v3QSCo2tRXnVnFMYDJeolr33Oh+pGlyUMH9DoQXfeD
WMWbNBY7WXMD9U1nqQrfmz081hXoHSHUN0vk/5ZBOa8QCv2uMl9bCJb+BLUXrybGbaD1/cbuICT1
ZR0iLMbXIqpnpCYIaLrsp1Ese6czJnYhYMwmLkprSV4xWJ5Gp52DtMiO4L2+tR6wnUGPSsoxr/F8
WoklGPXl5jiSJfi9+JGueoAYSmpT+40YgrC31IUdlHtkCQjTR7PD3t3V0c5IKCwvrToND7nuhsBi
XvK5JfIEOVCXJmQjNx4zzpjxJE8sr5C65AccKpwcEKGrNJe4rpEYwlUIae+nkAcLZegokZiDA2FY
MxP5yU5g6H5qrQxxooal3c7nrqCuBv02B1a2GEyL25Wz3bqCQmD8Ye+4GXmKDEOjsNBISaI0Mqbp
o60mgx1Qf6u1KT8IL52vbZxUvgWLMySr4glewbdm4aGXQT01TMStBa6UPqA5qC8VA4QNJAOmcAxR
iBQNcLpe7WE9IbFjB1D/DG0ltmhZ9uPCRJAE1kdQCB0egisP7XLCmkxhNhA6u6z2VkmtC89s6+fA
tjb4031eu2Gv2tYT8lRUscVRdVLE0bSVCm9bFDO98XvugQiqw7xfjBm+QOKjnL3robncNe9iV8IN
MEYjEMbkJkkG0W1mmmusFdt7n6CZSvGEZ2vbL2zCyhJtc+W8z2AwA9VNRtQyeh01OCp2BccoL93V
9OIBa6NNbrn8gocL6xChmJ+AeSKJ5QuE44AkDZkh2F5fYy9Ib8WNch9WN1b2q3pt9aiSWk0ecH0F
MFajdd0VBAzDKh9uUtdZmPe0sCgkvhlbc50b6ltVYGju6AMYjtIloabgzaHGjwtM5UCp10m0z2L+
gO5BCoPnxrg+SSuTlrFfSAv0a+fTzQ0QcEk+badyPCKl+cnlklwHp7xye6q+YlYshGy0SWgdbij0
mwBsA4G+BmvZ+G4zaPF8G2gMg6yHd0aNFgD6OngA6plZkcHBdKuzLSC0YiV+BNk5FkTIxLI6k3d7
stkUgQmC+91Qi5lKH6Ca9baqUR7y5jBl3keZiQeKdidKUSKEqLwYCywMuVK56ciLOUEHRfXhDMl9
eGIwENxxQX5AUeeoFfpvIj45XbBjDwkqk6T79qz6mgPZ8SckT5tBJBtQgFbAZjP1CfvewjS+YMfH
SeIhtJTaquLyJQStUKIU2SBV6OBtYFHQJXpqsBTAHm1SfH1RePsxbbod3HiDqvPh/4/Oqs2bF1vf
EPMYfalPOIlIbbVHar6WfmlMsW3UsWQ4z52NXe4jLfPZJzxk8DVgqv5McnfAyhQ1DrBeidEppHFI
/ZQMJVogLNaMz/CGjKGeI5TJiuQFrUbt50tmX4k6206kOyDfR8Xi6fWhrrHRNWl2JPYUrzKXCBt1
ljp212DGync2fOMAIa8HGw89MqJdmoml3KAJ5XpatKdZwZqeSiUYq2IPXNqFmtFQarLPcirc7b3d
UK8IijNNZc+ag8M0pw2Egau5EgeApOvV4c0ImOE/j00R+2XPT10VajAQ+e0L9pkSZ0W42jGEgX6A
69r/S1qivatY1wNdPTp9ymy5o0J1venBacwPMUXAZ4hwMco7RS8/yW+jBBsVD1zEJSs62TLgzbhj
iIvERsxfJpFTZTZBXujR9/X9MS3GJigoI/H1H4gQuJp6cwTEtTMmFoAZWA9f1kx/tPlmU9/PGJQx
CF7BEchg7YjXYGYIyJZPi76cwb/WmiQCq+sx6/Q2gpj5lhYw2IyGYeguroafuiyfECIee6cMuwqJ
r5nhg2pM2LxF+qmq/ZuqbHPc/szmmBSi1vkhOTbbSc37LTp4LnTeg/qV5TcAxdWmc9NvQzf+uNUw
QmJfN/I/ZVj2pjxolXgBa8sj7iqmn3LiwstCY5eoQWnp9IbZE0b1OlwZenHQRG1rbnOAW8v9zMe8
OkSykgnKqwDJ9qFgi0nTWXMksqAP7aX76Eb10GoYBkR1nCbjoRNuux2hrGyV6n+KqYutyCV9cHxi
KkYEEHPniFALSSPuHo2ZIise04cE1Ue4oD6bPFRbYzusPjgdJOnUOky66umBXPWKpIH2Vlp9g/DP
esi07g95s/2VkdlauCpJTORIFHW7p+9CuNjuNAtAgdphbVycm3P31KWZuY0nh4Q2Y/xWVVt7s5Gb
I+Bvjx3IA6u31uNUsi9a+IHZGTFYm2eTUaC1SxAubQoFOCSJz76ptW/VWpgnDRXARgEZ9LgWrRVY
C0rJnu0oC7EpZBvxlMvkxxoiU1AwAoGN/TzleO7W7s/r9wuDeHRZO+nmqPC6aQ2A8vAacAVivHL+
uepkv9fvCGYvkzcTsm2uv3oGIwNp57GGf2IwJZJ01hSUz7Cc0ZV4PUA4tz0JqYK/MQIB7io0vBbv
t9K+xCnzQa8EtbGOTDYXew2nEQWXrm60mLLX0RmEABa/OgY0ChdqAyp9VHaSQ55hke5Tb8i2lTvL
Gz4bI1F80AotEsmOZXVtB5YovhvONCC3XMVL9j1Ad6UwM19IF2iDsmN4lcR/g5GHhZ10l6So47CT
xQPb+IeMbKl9XhiHeMnUrU1qSoArySTsT31YJXssi9Huua+1S4MV7FLVerBZRDE/xa1n+dAdYF4W
oMxa2/b7eDxgHZURyam+Yzun0YtLdKEmAaMMk5uaa3GkvcGEqcCaw2QRG7PNzWzeuD6OnStfialh
cKfEmwxNjY8ZnvvB/QQw+arem6qCEQF/Pq57CG9HHJe0r4Upg0Wbv9oB0vzopdPR7DLOMS48UpQ2
beEK8JhTIIxG3/RAE7GvbyiB3QsjctX5Rg/PxN40/kCosu6CQbVNyQuGUzcHCmANwiFuzB09JEuW
tdP0+YQHze/E+LLYMfOXvI6vCwsWtk/2roo6afaHPu3OEOS4arBuwK0/sziyA2Y70cj697iM9m7K
0ijHvBEWi+kw7x6PtWM9l+5nuWQWdeFaBxNDjZ7122XEAY7bh0W/4+bR0GtHScULJdENlsZcTwOQ
X06aFllo8jRi2J3RmAeZkv6YvXxMYSb4Odl8MD+oSdxkem6aRDtltvtNQhULMKihkEzo15MHXrQs
BDPe+Y7DMI24EHxBDTZ1keZEtCLXIbLAOcaq/MNuM4/yapGhEsYx/w9udHUQe2z+atim9ZNdrc/O
4h0x/McQFJhDyfPQGHcFCC+qUyJgxE3jt5hNER+L91ze6OoeJe0NubBYfzI+u15s0FRdiFP5yJm9
beKYSb9lCjYpxa3shBEWhTT2ius9tHP7ode1F6w6IsuR8HKzY3KYrcODVFxIxitzHZjfX65+UGXh
7TJe1DBdJdomrf9Ef8DGxp0P1GBNAIPI8gn6BjoKRMDKaCVdewPTi0TS+/78DgmZkY6ewcUzDRkA
+8ARPeQSF9mcYoNApbCEAu9VgEL9WQI53xFXo5/cEt5Rmoh3R4G6ETMxowg4tw12b2NKTkrpUe1p
SxTzXwGy+8U9mbMHJ8MVsZVCZ06v0osjTHA0w4kjQq9SqbCywS/1/sHBk8JcZzwtevImhineUIe8
3WW8Pu7DJ2RMI7X7IdY0KH9mt+1UWDLOyj8UjKCHlRzLnpKiyuiWx0Gc9JanE/B7Gs6lE1q1lCei
OiSTaUmGsrPsLcxXCKriX6KrN6OHropwQs/Xu+FRgkfa1RpO4IJF0UY1rSfuxbcSajrwMoeUVa1+
Awb5i+rH2/Jsv8FSoxVC1Up7Nhx0zYOpMA/e0e5jjBOFg8KnfSM1TT1gBySa0fVequbIse+Eo5qX
h7ZqQGkbC/ZaNQmXxAW+Zoo7l+UXn0Mf1UVj+ENtkHmiqyVKsvqlZnfnK6QQkhggzsKMN5WOD9cq
rWyHDnlLgMrI5CtzAtKxE7+GwzVlr6hFnKDnEGValV+VSQtMqMC0bOxRkM8y6u4nVluKfkisDkik
o+3xlKCHDCAbcopYtNdZ9cAKFwl62z5NA724Q3NUCIQhLTFttZohTolNjNsE3YC03dcu10PaFJ96
JagxObc7t/1rHSjB5wZgXFDluRHUq/JYLmkEVgQ2HsmvBM7Pjo9IfTumJR0WY2KDJAgf22XAQD65
epn2AS2p9gDgQbpg67NuJoJUI6DpDLcBGYb4JUlb5R8PmnyzOudHNu1+6evnvHQZSqjjLZ4bcjbX
8gWEKpLPeAiAY7JNbdlfYqwgTnatsE+CGmHkOpEFh2qjfCKZGUjhJU54COPMelid3GcL3x0sfo1g
8rZDKqwAWC56cVF9GuxnyYM5tQ5pCUBPuEeL556EA7YgXQKkGY6Z3AsFdmPSr0qYuf1DUbH3U7Vh
k1YobBogIYEcsq/e8D6KaXyrXf4jGzCJb70puWucTZGeB5YcHkA6y1asDUGQZ2aT7cXwKJ+xOeOW
GcH2p2+9U22VVikCa0h2dXvoFDltdZOMK7r+JxsRGjSG6mIiCQ5KUBCI+te+3Fjo29CJLFNo5dSp
KB3h8iq9D7eQxNLI1DmTXY8DnqnlrsMvP4hm3KbYbTLyLUI8OMUOj+sOFnsSjNBCA2NcsARVVN4S
U2WTGax87Q7nsJZR+WMaajIcF5kI1Gy42tkJHiZ6GbDw6Uysb8nix8ROsrXV6tsTEmawTL9rRf8D
ysZIzaW1ZG9fWZUXaMDUOA6WjFWS8q+l08XPubMMs4wmspKjuOIFEwgmIS5LcHYLxhoFMuLYf+vl
fIR4GX+imbo7jCBQuv/jubONPjDaUazs7Oq3pB2ubp7jBWAzRd9HRf8JT4UZVhfODqNat+XbmTtE
FXrukZKd5CstFC4WyfxVS+hxsiwfA9cZ9OBeW7PlOI8k8+1dlbCY5v5Bp8pCNcmUYoEESxI2iwjW
MuDT+/GzT/KfyTMfawwAmVpcydzujugxJFXcqWjTkwamcrOUWI2IfcqpKh9cJSlwZsv40Wa1Vk4E
1M4HjX6CVC1JrgGjVs9gZFIQrrw6MOw6fmE+/ByvWCM+0HGjmkriC5i1/sCF+cZySxKM1W3KljGl
wTADPh97VDHTP2AIARzmvIzTmB1LZybltXI2fSxx6kicYhpeEO0wKiWnRo3tyKz6s2cZJAxl8gWb
Pr/6/fk2aRgDgvoOXlH+mdJ8yu1V2dm2/e1AEywBroeYgL/dUv5Mda7Q4SyMEWkF1fUhGVIUsiA3
tBHjgqzlHgJvqNrrQ2qS16HNLf0o6D1AvXnUuNIlUIZ/01FHIGP/Wm05mvfANYWggNBVDBEkXr1t
SO7zS40CUOb2Tb2HMcWlZFXcktiw+kMlC6Ai+MLQGPoOM5E1nR86LanZT+bPq9rmW6QzKhm1vj3p
TWgq4pKr2MireP4B/pWiOhHgXmbnuTdAeqRSI+vQPNva9CR438f2PHvTyI5CPPd2gvYhe9Fi3Yoy
yXtmUSTeDRvsVHqkNiwYA5vLG4aMEbRSAIuVyqHtSCodNcCKdYbaE1kiREK+dMQofARkw2zGfH7w
aijGssr0oKaW2vWT8llzmaXGTL2Tjdqhs1kmqM1VW5vtIHH0c4WiixYiGMae6U+/Ukean9Y9W6ua
iJZLc+sZJ10gZDnvcHnuMvw7JU7WizLfijlNIzRkkd3TVccDZC2nxBal3qv8UcUkjNhP4RePIXN5
66O+ZI+cPE9ma/kO+gFz5OxoDcdh2PCORKmkec+1TTmNr1gEozwpz+RkVHv2hgdM6uU+savXNRUv
FoKlBguBT+wmczXsy5jDIpynl6pA6IJ9HykZHu2vrGcyB7Xqpiwqhs+emkrN3a3ZVM5ereG5qMiQ
wPD2J1g6DQNdbtpEE1CYVgJdWwPUIumhJ9JbB/Rfsro0AEYQvWBE1/vkNlg5wN3c2KDg+iSVTMdD
lGmv6aCcEAbwmZva8GRyMlNwe8pFrePfhg37JsMZjSsQdYODIAxRkhmmQ7ZEvbFG2WfRmNbVc61v
A8zIRhRRqVCux2uy5YJX3pBhRKSMVafkLuTPOggK6M9uPbaHras0LyqZNEHpAD6YVvU7y1yqP2md
LK0hllaYL/Os4QUXjI561vR7vl2UlgNTb70aAcVSCfSSDGSSS6pH0Ox12CrGWUjp7WYPA5hIqbdG
hDkrHkk9Ti7eKOJ/qjt/W7JIqUbXyzgQ4yrlh4sIKwKblp8hL5hB6z06JRN+rFiXhng7egBmGCJN
HktldglA7Ej75fsUoPWCdDWLzaivRyJ29QsC6KveGl9439lw55FhPXojpf9ANI1fmstwzVkA8FOe
gTxQFlOlb2nja4SNQChk77cwfo+E4SJZXaifmR5kxnwGhF7j9vT+rCeWzib2CNR7tbO8EeYswlqy
cWtKPRor9+2uJzf67MKOTXCMTAFSNcaQhnIDPY/vQPYbIVl6FWgfp6p+7pf1HhXuuNT88y6b+1OK
6FuMzadSwvoX6wPmwSnKHC8NYknYdGN9KbHG3iIlxlkR1Utbok9z7ApJwohqwxxdfg2tvXl9Cg98
/Fs+6qG8MXF9Qmzf8LHadKTMR2O9+ZvchEQ8VGtx217LzDuCJdqXOfZorcmhLnZMnPHustlwwi5u
P0klJ9Aqgd045n849A/04KCXFKIhErTnqOtn+NtM5+JS4cZhrj+s84vDCpvwiRZNs872ZeS5cmL9
gNGHwJMGIheI+yCHiwrN3tqNmIK2q44anBS1byKXjrLAi61WIHQmKyRAqwf0ozF/XcgZVdjeG5B5
Ini6N+ZXziYxkKDzuaTFWO2UC8Qp0qRXPHooOR6t2IhqWT25Et94NbafWX/Hsd+Phbq2MyoCwgor
29q7ukh8sDsfea2y0OzbTSIKGUabZaw7qpl7s5k/Y2FlaIpP3a8pcxXshxQHRIoPhEdTEw1+CueL
9YxnHCyv9cvG3I12gYA6edVK9SwdLNpkHfMdEN0Q658jEh7fWpmya0yPFPIm+a6098qJHzK4yB1t
iWY7N644LcQUsmk9GoW55B4ZGu/iVM68m0FL+Sl2YpYLSRCnzuPcxhTRxmuRs07AwWgF0JPekHvR
kxMUwCoZPlkLHKO5UzMDgqxZSZHJ862M0ozwjs8BInCNbMHHUv6ip0fQPxIw7hnWxLmywJgRHjKq
+tmuRrT+a7NHdKHz2nI72MX8kg0ZjaBKDqKhMtxjmyry/KkCUsVWAv4VoQYR6FO6MS8P9N4BERAz
nxs7C+6vp9sn546mShHMkgdjWeRrVQIORhbHu9GQaDFVBGBV/mmyePOxWFNo5GHat8kxtw5T6Y0R
I/73bkIvsi7fkwYnOG4rlhPeuo8nijDQEKjy4NqGFoGESNSshX69hkDYALIzLPdB8K5CtQIZ3LTZ
Fkbkt9STD9V5tSppXuaaM7NFBoVHhbt3tpsHo4oVXL3uFgaxF4i2+i00Htf0Lqc1M5P3RUOvPM6S
oS6VmdmKTarjc2LfL9kvLSVwNZTXRjowPytyrtmMk9CzPlOqkUgFAsiTxpu+dgLFZ7eB6EQTma4v
okGraLFxxYKn+q6qne4Mgzrl1G9eEVONuC3oxlpWeIivIZO5+1Qtg2QV3Za8+0L3KwtZKGOeK7KC
JKqd6aXL2pcss1+65J+SLh86jBpSF1WqPB0HlLLJU5B0BGPWtFL8rsWbPiw8OL9W6rzGZLRv7eoO
YVPpOs8MtC6Eb56XdPnWNT1DZbIcGMJM/ozYDbmp9kgKwjsRFA/6lG111YzgLzwpgtw6pXweZufq
ojFj5z99wqIFkg3FOOxzftncmt7BZyIGG76WNTnDPMPVtr5ipka9XhfHMgZM2eS9G5ap/tQ5MV+l
s9XzaQxLg3V1tlziGQHn2O3NLv1xpemyRhQ/um2rmzc3W/fo4gIQqzDiJ25k2WhHJbFhTzSqGZBN
Is8j8SOK5956W2ueV1seHK+yQ8OCBJRrOFB0SzEiN/21sbdfDbX6W9nJH0YxooeEahaRXDfuGdB0
vD6ruObJyUO99TLCxYn5Ooh8WAXPQm7sRLvBypkwU8IooGUuz1DP4kEQZ4B75pLU5MLTj2JmKveQ
WHrWnw6UjRK6hg4jqbT5kltlBNYUXxiKAKSAUxCAx3vLdQzpEERQap8SZ3ow6cwDQvcYsqi7dfW2
ELeeuEwJtHPAcFXjjLqsZjZXg/NEyUxaArmK/SM7/60oLDdcNAO8EV9sa+49CfOBNebbAhAHRjNS
BDw6OkAEqCuoJ1gfr1gb+tk56QRHIn5LyDrD2KEkBEFm1TPE3p9SrPBCsI/ATH1RU5TjgpCHkfyZ
ftRfWcq+LZOi+DrmmUCQVRa1azNtJTjwkWcrrnTqTWB36QSHnJYeJeaiHovDHCdyV5UqTDLV/NUY
o8E/X/HzR2hCGsxiHWW4/s1pgslrbfAKUegY+QtnureN6+WaNumXAx0N7TFzgoEBEwFngdQZx5iL
mUatNvO/KpJAM1JvX3nx65SsaaQs9+WeHUdQbIcdOjAjqY/MPq6AEqftuv4xQMy2KexXvwUHEPUT
i5pEfhWAO3faIFkJlFcHCm2EUXzPZO+vk19qaqKh7ZbXfGwOmj3/1l3fb9L5fo56w6ECeOfrbWKG
c21gYGvpJ4hAq1b2frpm3mXm5Q0Cg92IDdPAXQ7lMsyM8Y3P42IC2oGP92bknHmdrb3MTn5dHHU3
3UWCprZRZJwe4jmxkD0PUaZ4NDndu2RHj44fzogxO3Qv3tZ2tVedYwjDR5BRrbdJ+jGCWtTq6cZN
T+AjwxN98r6LEYeDwdaYmKVnbWQ/lHKNCPa1VQbqEdBdYBj4HyqnvJgKCpmVlz1MT163LkE5Mk2O
VffWJN3RaVHaCXPVNvi7iMombLad662mVFjkuMk9r37yXDiCXgpvqiAoFMoqswsmvgBODLgytflD
QsBhcJsnGDy47rIDtU4akYzzDmFUouI+TkX+BvhYPqBL80U1rkc6ZjACtIaVlIz1420eu099lb8z
GGeijmTDSpSTAYYbltqtzlkf40jhwqO/TFS6pFnnj9IR1lonPhdTepskZqbGSUVCTDGfVUxRoMRw
RqgOLY9T4HFxCEL0JkSjjCzRqaLZJxi4FArhPC0Cg5jQ555JbzIkddDcl31FYQDDaJ8lUWTpgPLY
G9ctuCt6z2L+WhngIerlHKrc4grq/StJl11Ss61N1dymCGPVWvYtobzu3D0OffKO6+oRSXe1y7Sp
OaD8AfqEXkE+ytRlfJqaN2XlvQSgCVdEqVg0yQHoSUOMheEZ595sAqbS88WCl3JvyHCrGc6uHtX+
mDRLw6rPOWj6eKhK5S41qmm9mHrZlvfJJ/Bkoopc1OVvFq+Z2YXf3axeu5EgNIKWdquTgNtjHL3k
nrNVYOL6ZI2UqFKbJgBnB7nCM9iSK3VY5GMbTmJc7wluxTU3DAPmiNgJs09PxHpthEE0RaX39kWg
Q2JpkjgBhdebTfm57zloL6WSOme+uXwl+kxvHK4Pk+E+huXP4hj3MaQwa0eDOF46jIN3QZm7U7UJ
axzJl9SkJmjRGuvUjNvTbBzSUso99q3Zz2f3XQVrVltyp/esNIb+mtcErMr8a+74Con60HgG4w/2
xlx9+rhDzXfO0D8mak5iWBcV2H4aYpDcJQDaeSuSUcVbnL8aA0+zo4sbCC30dP2hKD8UBFsUwOIT
6ic1y11+4UHqHY3l4I0/sygZbFTTz1w5LzhZZt+M0c6PlgtZaTq17bG0XdidhSEPLnOkXi2RuoN+
7mgLo9zVXwRDKbcDc0V6NT48XgzbyF+Jym2Ym7eHxTT+scX8KFd+NPw6hSfTZztDzq7D2yKMbh2q
qCnVh2Yq2gO05T8IFE/Uwbsxn3iWVlCQ9i8OFf1osJoBcNGEM+5FW504gkoGFMXSgXtLwaQc8IVW
qEHwpwYyvbc9OtsS1bb/ksE7JypFbr0+ufPw0HXawxTzsiRg2PJQrj02ChcWbjY/y1h9ZzC+p2oB
Fb44WIWYneEBUBpMmfWYRBBejgM+g9Zsvhyt/XUnctoT6tjqPkJ2WDtqkMwQNiLIH7Qy4e2q7rcc
iv1exQ7eXRVp/dplvaXo7YPOEA8sQTPuNjfyNLc6EsR7BkHMudcPb5XZDcd06IMRzxLfVX5dS7Pf
p/Y95q91dzriqkz3XurKVjYk2K6oeZF9DN5T0Tv/dM8324ofYaIIHAGLbeZ71JkcqUumlqs9Tqw9
8JmwWqr6JOri4iASXSw2C/qsfVgkAOxzyzizEjx3pXUyc3U5GE7zSijTk86VNRjxv6YkPXoFiIv8
uL/M/dDtjIa83JygTcI48y/dkKZv/LjmqjJLzu7Eq44XIdEQ41CiNQJugHSSg9XOxyIuEAgyMghB
o8+vvLvh7O3R+mSPA4g3vwBAs/O8L+CDYtsk64vUOTGLtmUV3rj2WZvds5Jn/4QSV09jUZ+Fvqqw
ajHHzfa0p5jCXGSLN2FU72Vda0ESx5s27c+mUf6hoyG+FRgUWhNPZ6sa5NhZAcBw+1ZrGxqK5ZzH
FdaK08BTWSl58ZMbhyVN3lQDRYNIw0rBGeX0zcAQabiAZDeCOeayl9a7oK8jnyzFnWQY5xSBYlqa
cqOrBATfsxtSNM/HGWEy0TkkdREQ7ZCThZwvLNhd782pot/01paGm14jsbDiCtR5nvanCzRNABO2
SEL7CD3ZAUBOdppGhPHlNFwdpwYXJ7uNdPXh5GjGUeRWHWi6epMmceij1hxtPdmr/XpYhgF2Q4Zk
tN3GJWOuVBMMnMkj46CbJ9RvYmqIFPbgmrutSRVAs2+owggQy3iEHD7oK1dMU2GGmDNjp6apCHVG
pdHClIeyoE03KoBeAF/b8mE1TW2rFJ+ORbhInnbDdq6tV6UUd+lzB3jDM9+HpMAbWJtvc2ig5WCr
RjBBhhNOJ2dI3B+RqSBGQbfl0Sg+yPMCOWqtHeUxKxQbfe7e1M1Qx1Kwi/tfWCiCntXeKI54VMb+
1fCsZ9x5w15kLoPkmtmaCpq7MLPT2qI7UrWYJAcTm7hTy9fW8C79/4lYrMhDSU0Qlbg0cCN7/Byp
8ELeQbyv6XbSU2K5ZvuXvcrWhU6/WzJaY28TG+WEP+JYgeM6EK14ssevdBW76q5CvOdlISniyxnW
vWzwxyLq+jT6EpYzRTSeUgdJljZT+OXUp/3wgo7M9O3EvZkpwRnFaP1z2gw+47ywSJD1tgYSGoxC
Y5o0zlfVRILjxf9wbx114VWEZhlF1AtspN0K/ngsX+yYH9PBjcsYBY2bl8nAK8WZGQDsf8BNHlqO
bb8Ob6iN/tDi1UgrPcZBBWJSBd9S1q8/xoiri1ofuU+KIQmzDItwfAJbS2OYpnD0SmaoWyx9OmjS
8VkhXEpt8boDdUb8OUDT6BWmZIylw0YDHOGpxB7QIz5ry3xI+/of7tEhckvrgV32U+WQKILANI80
joNkRZ+qMDSuY7BrK5maIZxkDJ4L4m/OAwcZSKX50hFR3anyQ8h/Q3zpxWJdoYDPmJ0HpsjJnIW1
NnIbW1qxMQn72txVvx5RDOjZMKEur9qavdqKAlwaqhtzPQT01fxETMaVfGnwXEVcX5BbBUtinFcF
4ZdqJe8aR3m0Lsgl1FUCnzFP/7F1XsuNK0sW/SJEVMHjld6KIin/gpDphncFj6+fBZ1740xMzIuC
lNSSmgSqsjL3XrsOWPXz7poSBa5HTf/USGzCjkbSvBZcCEAXlG04tRpJrpQp4RE3/raUHpHSOUup
jWAdryaglQQaVC+fQv6YUa/bTR+oZhWEvKxmJ7hfxwoREMt9VzakUZpmxCaKOTszhMFSx/RHz3FX
DHxXPE3MpvTp0VPxa6L3jwTjxpssk2t3sLktIR6s2yHDgib4CyQewLkqPBlVbl/DVPc3+JjKDRpS
Gw+Ym24Cj5XesV3wnd34XthBfnDdwFt2eY+Ki5sZrDH5q7SNbdUz+GN1Cqe7JtkDulBkN0lq0Uib
rTWR8jW5fQMK1h74f6hl0NnOMnCz6NDItN40E8IDSfS6at3+xYF6yR1EsgRCtH0Dy+N1CtJ9DjWY
0i9+RBFpbtyJN3isvwPk48+R49bX0a4fdCu3z7HKH/KUs1JU/I17+ZUSk7J3zeiOtLF+lNSnUfyQ
yScPVkA1TNrBre2Vbkl5spMgvwA60U9N7bAZABMsRSE3nRP2sBttb1u6kbkcsEzgdsRmPrhcIHbF
4EHiFKOQu+Rt/6NZFnpdrYuuk24vQCsmuE/sfgftN7hMQ8Ev69pHdjE0L1RVcVSc0swl/liPpkvZ
kLU8ZPPo3pvuuTgOGBBEgI2QEU616UpXQ03d649wLsjRRVen0aCli0PEyQ+GVrGao7h0Qx8wylli
HlY9kOQcrBvyeRZB+diB/9pAtj45jUmznEDuXIuy58CuxwMQANQBlo/KNZjfW6ElTGmL9Blep7Xu
6qA5xWPnHjMnpnNTqxOgdfNh4uz28PsorelU2yTKr+1JatvUQVLk5io8W62MFqDH3Y3ThOG5I6ah
q3trWddufYbSVx049spthjDk0UP3xwR/8t8Uv8SrTmGajG8Z79QW17S7/n2qJg5rmNjkRYJhvc/f
ZmMOWDSgrm+pG9lMKyuz2/X6XXOsasWx1rtMSetdfh81o3YL0L0ffj9Fbr1GQqHR4tzl7FWAcfr4
51FWug+D63gzbkLbdXH3VPp4JX4/QAh2xMqU+ob/XXz8/VycgKawwe6ttTy39ky8EVV3sryOg/Ya
uCg0Jw4Ym8my+zMdruHMACfKe5LQ0b2hvJozyKg/HgGWvtUpf4algAO6VqZO/gRhFe7qrmYS+u7E
ebxtFHsWqWLZMakNsdVzslO9wHiGNdvdTJ65ZKjvMnCYsJnSO1BP89nPHLws9bdMs+xmaGTBVZHS
DpzZxKEwC0n6FQKKFulpuCqDYtoR+DinEyB3s9LBolh38o2FWiJZh2TiugnZyNTRwmKcASiS7jMO
MYsNQxIaRruAE6OEmY7SkjtEWN2F656LsbfkWvZufSNktLl1Y3o2icllzy7EPiWQ5FEDCLko2nL8
wB5LIpRnYfqkctgyrFQdqohxoCGQdU+jZs5JZBrnt/mpT+rjWoWuuWkYoDxldqjWSHmeQXCVy9/v
iDsFycXSzr/Pfr8r6qiCdF3dRsEoxHGVvR7MoD4GdXWuIMMQRgtsf+On7KuswSFqm5SpEYEmRIk1
SbJoDKf50/ufGJLk9yRG5EXoDG+2UPa2qocGFL9jXJArWcsyktaOzk26DlLn22Ga+Tk/8P77wNUN
7bky1Y3Ut41yOgNu2+geJi8VlGs8tT3PQgRbP0jNHbaNK4uz52fDmkAU44lRIseoPPO/I5NsC70c
V1aRlCcble7KC3zviEWnvDtO+eR6ytiPYZWtyxGApGazTtuqTN8tmDNR9W52pgAmlPNiz0ILBp/n
xPQCLn4epb6uzQVhhEDb6M+tVn2NpWVviUhqMP70ZnKefMqMBFGJYuhfiR2T9r2cfAu9h7TwM/rG
oW09rdmDn6tPgxX2qyRv7JOVNcWDlGRBNH2VfRv1sW4c70zFViRrIpmsVTIF9aVyhbMCaESpPT/t
iC4+zAOlxtD6behE5cYsy/FtrIJvj6QNIkhozZpu89FESfaduOK9nTVPQ0hGwIUDe3QIOw2oQIlK
KlUvCgzFre6QUpe5Rc2nmu5i9o0J9BoQg8ApBWbGij3UTDZXVqHopaKq13a+E3Z3qsDsaA2klPtu
ONxM485AWpwK3mTI8CL86iB/9r4Zv0+6Bz86aMZlW+BWdqVFvqjWGjsz7Xjlhr4Nt4gk4nE2njqr
wa/Kd0YeFtOqUGyoH8VDb7Zik3CY+OcRXmryyhLWGkvw9hPyWL9Xpb5HOGP/NGZ5oxwOZJncW98I
Tw0622VPq+fD6pvn1gJJkUem9hAGUbAUji9eEK5oOM14pGnhfz73+1W3kcPehYC8yqvww40C+0fL
m11dttZ7wBxnYRrttvUkQZgzAX9dKl3fgfCL34QL56LSxw83Z/KLhvhoV2NwDyvQ2SD77Z/AfBkN
3TsUrjT5r7lvXWdFX/MDDDHdhTSSl3w2ZLUSvOwiUetQ0VHuh2ojYPQ86in9StSvp8Tkx1pxYV1o
doBXopxcmnx1a4lOXTmM+KQ+oatXdKg2aDrorg1ZfY1NYHC/XxhFZwL45JQ6L1ZOqN0UKNfT7zPk
Pt3Z0MKH+dOZSRaBhZE01SpohLFOZRBF5m4y7fJhNLX4NsKdOiVNLe1tnLeb36WxYrb28L8XSRjG
YXq2O0rfUtfLi1khQ8qHejjreNgptegFZH3abAOJO+KoqZyODyUYmdY/gx3iu/AT/d6VZDJMNstQ
rLd/EVggbc3bBAyebrwCaztoPlDEeubdeiMycacIL3UPiLTywnswSLVxbLjsS11rkES5iho3AGbX
9yjbjToLdr+fY3I+rSrh6s9hnfznWwoGRacug5NS9qO6JoGvTrXb02nHpg0G2TYwBcWIjNkM3wuw
sbcZ6Lg0UwJAQLrVN8OncKi7sUKQ3DA4E2a2aosOWWFSvZeRiZSF+Asu5rmT/elmOreDKTi/VwhI
p6Ym5BKN3M2PyPJLGOJ/Rd73ENrz3p8ezBqE48qsZLNFSXNwnfQ7Hjr7x8JgouLZ/VFqLWcAYu0R
0vk7YmhYpqs6vf77qMDo+38/9+9X/300Mz8o2fQlWaXio0XI4NZ+9MPGQ2Oja7qbPQzjLhQ5ZY3D
wMBOM3B6XXz73d9NclTWKZ2D3TSvxSRBLQMn6W9RYj0DZeMVC9T4ZkBDX00kIB3gBzM2jzmacepW
V+LCLLDB3R0wnrpOMq6vnElHjqIxK70ACBqlnKlapk2XBnv1GiGqsazI17noJoY3khr0g8sI0ox0
/WvS9X8eyP8+mL/UqeZdElLD0TK+lYw+z50MGJLTaGTOH3CAzuBVd65fnNRkWUdf6gi3Zbets/nH
+Mzl0j7/4by3rf3OeE7Lxr7OzzpCP5lBTBYkeKr/rd+7wRmNWQCMCKMe3u5x8fvUZEnE82KgT84L
8IVrynEiYOeKIuhZfxpd2offW5V0+fHilWjN7IAfq0bTPhh90r821jluo/GN8wni1Yh2qrvCxB2f
+7k6a+MsOcrJpRbS0Xu02P3CDPWIKU5VKOPdlNq3gdX35BPdvo5cIF1hltMd0RGPOLF2b6Nw7rEA
PeOwtDad1j7W8lyAAWKstoOsaDyXvunPT0hn6QEsDtY+kVF4JpcoOE9u0h97we7ISbpiKvlcD5y8
s+G9qJ6LyJsbw2jv/t9HJvNsiczkAUlOui0FlguHqcO7I7r9YFkdPQNP7onoJaWxKk/kLpEVOr8z
lRX876cpEuJ5CoRAUNTNmmLf/oyuyDDCLzMgyqMBfHZIGXFV0UCIjTc6ZxrizhEi40q1zJzynDmd
rJ8xqAYrUZCkUepbaP+wtqPygzYXople7tCHIaKv6xU7XLjtPUTbU0hLtau6/gXpMKtgN6OOOYCb
5ANwLnG5cTBdDl3wbCE+NI3+pxntM7ruS5NkW99uWBDGFTyAXZ5z5MvkzgIz31rBx5jYuF3rrarq
L00Dyx1HSJXyvPhDQ9L1tE8shu3O1HCLwdgu1vGEj5OShDaMf9BDAeQPMji9uWhV69GtEBjirOhv
wTBf5L1zmHBrJ1BDtiaRnwkcVEracqNVaLyI7oBH06yFwjAyldTfHmqzLMFyLGMbYtKqm6VgE+MD
G28sBiOMzTY9ULShDlNrSKPULUiPsMVt62J4AKryrs2TflIqo10KfGJh+3jzyHB6b6z5dwPNXGgO
gAtlShB6AbouqrZiLdEakjEbHZ1BHhQR2iuiv7EkqW5TBu6T3oLYEDptU50OAKge9WllZDBLkHzo
hX2GPL1/doLurU/f4wpRZDjmaGM403RR3SxVRGvC9es3wCr2hmgVeKDShJtJ6i6JhT3n1nyTkB4M
hYxgojBkeqdH9NWFYb5ECawzMh8cSv+02tCGDObZdVGJYqU1m8rwgf5nEUcVzf4qpx77adnKNQf3
ZZ/l6YbA+y9ugV3hfllopglQqYsjbrJrqubfZRgMb60EH84LRa3Y6BTFcvrsxdDviy57gBpTQlE0
wh05WddCFdqukNh2JtisiO4ZaCTSvpZd95GEnraqRvpIGnF3Dh6GhWN1HybnBS1oQ+zEGNcMMEmp
EP6KOU66UT1DnMaOfnK3I1ZZQaqp8ThFFd+p6+0udLxhO8zqfBoQY0dH1G/7lQjJiEYURFRizowD
n1Y4Z20GFgpN/kux630XU/NmTNeAIKgFO2O4Lcfnuja8NRNdQMCNeqvN/KnxLVowE/Ky0S636D7X
Etf2TlSk4ZVBdSsys962Pr5C0biIGP5M3I1Lva6TvU2w3IJJ/INjzA4+o3+MCfhYWqkDAwaQOnId
Ll8jJod1PAu7Q8mUF2tF6s7G8gVZ2bYi4c8+cuDG62VI/TA+q95zbkbUcXHbtdo31CFO0DvX0gUW
VCbxLvLd6KJsd9plAZ7nvE2pTDLsLVlYtbvOvWoDuDncK+eoQ+Q2ImHJMv9vO1crjlJbJQxEgEGe
fJB3SlZ53yPSyYJzELaYH1ihSVZRm7uTFH8yusGPLtINTyXxybEeiFI3NnlYyXWOXPHRdh0W6hrO
79DS/M7bTywT8dZJrc8c0fy+a8A0aWAcIIIScmV0d29gCdSkN+4dxl6qsEHgTbHai5KDsc1hbSx9
GF/MGLUpsA6QCcV18LVtEnFRksS8rVt5podiXGNbN66o77BPcY1kKgcFnEfX1sycMyaHDQ0CQtDj
kWU13ZMo6V2TzDnmtI6QqaMrhQvoMjNBrpIFVbHPqYWw/XmCunxs7kLUBDxzDPoAUndFMwc4BqlI
O4+T8Zld3ULlHxLcIXr4H0Aoze33Q4b+29ZJOvt91rcpFBuQBPvf+jrqhHGY6vbLb2HaBcmcKqSo
RamsrQfdtlh0hMVy3sThszHFf0kEsn9CU6yLPLY/rCx6bwrtCH3OeGZ5Bsyszea4edMUTn8wrSID
heCFJ8a0xbmFhL1SzJDJG66XURBn36Ijvi4eFX+3e7KsLH5NVf3dYvp5ykwEkGk8p7RP9SWL/PRC
3z4OxQfYuuw7Dev3mJPK039OYWJ86XOrQ2IXE8OVavV8Ugvxj5Hbkyws3Wn3cYpj1E+Dbvt7hBDx
OK5pHZGWNjd70jaGj9ihT9Rsqj67i58nqszZyfEptM7YxUgzVsLo6yWceOv421HBFZirRS34SVie
NMaucoEOP0ch3jTIK3zxTRZjvGimIXvtGxfKlgtgn3iNdhPVZXlCA7cuDXAe0CrUaRRVffp99PvB
zvn7Q5xToG3svWG2wzP3KAwnowrWdqbJY5wMTLR6n05M0DBgtEYWfiL2eI52lfxOModLZLDLenLM
uylpJOM5wtDvTw/E3UabPMOgzuHczR1aR1PtNWC35s4SbGyG468DbIRLI5X5GOZomFI8FwuX9XT3
+5RRmflIXTmstcmc05jnipBMCTQ0dr+Svf5EtlazU5ZdYTeY4NuUxZkNglPQ78PYH4uzbstP3zQV
3qiMUwTHo0UYhAT9zR+EH8S8QLPpBrTCng7DePz9EHkDItF/n/8+ImnWhe7owj4IqrOVVP7D7wdX
F/95ZJUk64lRHn4/X7see+TvXz0Y+s0xjQYgoNfQf8PkxVY+MJqcP6CgyACyzxUsbRCoDUHyNgy2
d59ZnnvbdpIN0M/4Y8YV0lvESaWs+jHLrBcZlPFzDNUJWs+gdn0WRk+ObL71gZYRYwOdTDgNZIlu
il09n9R+nw4ZKHVur/vInobVQSjqZ9u6I7MjOXwI4yXHh2RX1VhUQ2llj044Fbumwd0b6Un+CK2v
X2Zq9A5dZWx1gpneiiZDj2lY3cFzXe3RjMk7kX1Z06bG5O+PCOIs0/wqtRykZaDKm0VjbotN3CHa
ZwPs1z5qPaPH30d5MRq7OT/3iFbF2Gk0o5cdmWc7Qn5pQo15eP59xD+eEY7LqjcQKhl6gdVhYkqH
fLY6JgYRTxuknRX6BwfJ09yFdCM/2avJeCLskHQ4Kz4y8yxRJmWhfcDzsc30NF3VlCOvSjN/GFHI
P8p5y4tSoXHMtQet1pwXLelp3hSMD3S65L+v679Pfw/EVpKx4wQTb1nb7uBDyHfXONl1Nr2NtL/2
FvDQtaNNAouaeknoRN4Ueu1FYatqN3run1QfDOR7qbEll8xY20CsXwPK4ohkvxZJ1ubf5qkssi2C
Me/BsqmSqlhWx2Dw/7p21j6GySAfYeP8+T0ok9nur2q7Z5hmmBKhquigu3nMTbx8OLmRw8Ex8rS1
1wHPQxxiBJU7t9azJ+IPCTUh55XmnZE9OaDiVmaE56MPtIvRM8kjNTv7rjjlMm+23rPKI4RUMyEA
FFjiE44PeIV48+LS84Cvl9k/DcV5fex6mDC4T9nud6Neqh1NiGyHnye6y7ku/D02O3208abCf3ej
0Vy5Hjexmq7+YE5Lj3y0tzGJPodMGn8cAlPLsGXXckxv5h6p58ENDqr3Uc1hIV3j1+meInOQx4R9
cKHPTzVN4w3wM4ocbWSq2LwXdHlP1LjMhgvH/5hmY/vcN5SybZZlG8WXf78DpJT/MfAdhiRz4Z8b
Xupht4QE8uqBubyktNBegIs4Xdu9TL2pP7qjf+XAgm3B6dA4pDS48n4/plhQovk8Stwvb5AFrfSf
5WliQXoHNylXOhggxu+zhtyO6wulXn2hG25RW81HW+IRixNKXtb2sUWemY2Tu46zEcFCCYV76gsa
Zo42hFuW9GDVlLl/kkPHm07Fd4+1gchAYCAfY26dfMvksg9G1J7wtlg9Eg8S73z1Y1nWnx2tQ4M7
tsvfr7EvIPONG/+QBDMzoCr0o20nOYqi7IkObg5+SGXfwHGXYGUwW8LAXsxUg1vj4XLPDf0y4cRc
6YoAnwGQBiZSwFy1Ci2E0H239fUBQ33RWowXUb4OmITWg9N+6PCxdn2I66EWwV+rren68SO8cTR3
AEssFTCRyK1oYZN1vUvq6uBrs98u7b6HzriPY+nsUlz0XfqQOIl2tboR7qnIMAxkt7BBLZf0NMrM
qdtjFDf3cgQHY3MdLDrzHoqk25ARpW9sOr3ranY1DHWN160GDVVVSFtHEit6DbqKTzvYSsoVpmZQ
wXp0GTJODWHqvDKUrnH7o2RHz58vnKfB0/BU19kpVn28BnOZmqYOyMkkCTfH6cp9sTa1ItgKIfDQ
AJ5cZKO/D9jjlv3kcBbFitKHUbRQGb2uoI+2yO+JnTXki+7qCi9TuDEnXZwDit10Eu6axvpHbc54
XF6FhXBnMBnjICsI3SUV+rTTnasiJXCFknM3JFCXpqR78AAIP/QyvCquuL3ZmhZ4QYeLzZFvosek
j8opWxkCcbFXcmDtNX1auZk4C01n2G+X04bjWolMclox/Vr70rkF7Gc/iItSd411iUjvsLduha3b
WzxVZLLlbb1ygeGEMQpXIkRA9TgGvOcAP/UcvQBgjYlUFa+hhINdr7SBI4u6JF2B+N7Njb0BZx53
EMSH0eTMqfCprVCY0eQpERA1oTxKw38CkHZGpt/ss/YlqxA6KYBfUXqiWVicpMjPQ2GNUDKrg/KN
dh1mwY+Nrop+hyBJUiu+NKs6+hHCOGDDYGKHP53BoUE4YuMPzEBTBlVpKb8DI9iQanDpp1Fsc0j+
CdfASjUu1PbQ3GUJ6hLZXT3OifinsD+ZsxfWEnJbwCzYePFjUHF1x3w7Mvizx9xmxga8DEZIC1QT
+JFl6a+1uRaj+1qjYziPQ7uzQMREIRaV0iWjws8/zLZwaFSIHTSotTCHCmP5aNDrLLa6PjlrfQDo
nZ4ND9WBpmGRCRp3FrnyWV/zm201+ISLB089SXe419ucLF6+VgB44ijpH4BYLFh48i2p1rz+IQdG
5J0sFfJPnkevQ1A1CMoAD4TWLorAZAGU6JZOeMhGDcqbblcbRL6AtyqSPmW2TDORnmoCLv2pSR/6
zq4WoDUowtvqipBtlpeP1hYnXMetNMWb1nOMXVjEWysr9Y2bMtTvJ5d6BFj8pp05YcNzXZELoQzw
o4Noxk1oLhxex/UwARvKCbte9QidU1zcAvBlynx1UaLncZLnIZTon/RegNoXtOxFSE7NzNUOrP6h
igoc4CR1OLq2l2L6mGMX7NJ2eXE5h5CU46/EKFDQdcI+U13dLRn1O0fV8dmRFcJ+MJO62dFO6Thv
FESxYCwJISo0OXhZ8d2YK4t3M4+BFyt6IQ1zXd/YO47ziE3AP6dIpc+IZt9QPxVbgSKht9lqQJHj
TejjPVbKP6nyz+4wQoky3XNfOG/Q7D4aYlZdfwSAkK7c0vpuHbQo6JFO5OSBNG2sYUtRGICC8zT9
jSpq3BqoeLhP7oHh33rAnrtSgb/TA7IKCucG3vCjCXF7e2XxqnJ361jQtt0ExYpdkuph/SUhGQxX
5mwrVK00kYprn482gjEwYmW9yfHy7IiXNE5678JlemGObhDB0v1BPZCgrXcRNk/1OvSjp8L0vkAS
AM2N1i2tm0UjEnfNEIFmkwnbM+J2FWxpupO+Gkn0J0A1G5oe//OIFbpABVW5pr2SnYRf6L5lFJ5R
dUrna9Nqsi+2UahO0BM6vS02Se4hjqE6W2RE6w1PyvCTjajsN4YSm7DD6yi5uaMiJiiSWoe5YmAu
0il47KNqxRH2QpPyULXO2ZcudtMccEmU80a4x8TcUIo8p0j7N8pqySL5JZK1CbP98limDtwz1RGg
6S8L3f7juvjGW1HRKRfGva2++xjSdl9z5kAuuc+Vq25kieAVMOKYWkqPH4KvDI/zrqjtG5z4xSSK
ZEmpw6bE262b9Op0tCDL2hWnGiVPyhgRUjiELP4R6Jxiyb3sOACm2smEqULKQAfweNmjdi+m1Fl2
KPkWI/y7Y6wUc7og3Exe23JU7h4RxzLZ1pnhtJ7Y61hEVxCcH9Qww3ZdNcAkLJETECAKI42SRQwR
v6NIEgRIpyCmguSF7laaJ3+A3hj0f5A4yu+WqC0cRArmfFgDGnUQoc42SNGAExGEpTCBDTF4LJGK
1jQ6gIXXvdMvg0y8GuGA9nvGoym57xJ5iGfPTGrkWy517r8SuzzJKOE2j4x7VvqI7z3cCxI5Mf1b
4FbwXxpGtj3xDluSw1CblxlHN+Mn8sInq6kUQ81mNXA2yBxsHwgosTvmoGEVRdGkTKKak6+h9vwH
v/X3upfUJE1Uzw0hQpcxba9WKvaRpI86aXQDWsmCG9YO0ZFGuJ1M8GFdpGCAteM6t527qSC6+QEB
BO3Y0MwGEqnrXvDI3j/vMTkQc9CPHFc6OvE1Uk4rX/k6XWlZWWu7N50dw3acGx292cqoXjVZTjc5
VsBFAZ4uhsnke+PxMQ6TeBsnevgQWm66YMYN0qZu/sT4cxElTsVzlb6lvWafaFCY2Z60XrbsCTuz
UgqjmDkeROuCLxwJ5KXZU8OZ5MK12hGDeENeQxyeiJJeVJgwNPa5ZVZTMuE0SXWDqPARyViS1HvZ
mkeXOnDd6eO5qbBOFx4aeSz/eyRl1UqrLewSdryZNz167giI8SWs5DT89AbtKJ9YZZ/fQ4bxiPc5
eYtr8HC5K9+DTny54TuXJiZwG4aQXs0RA+6UbXM8MbpnPRqB/TwBN0ba2IY7JSQCzdA+GlXyhC2P
SmQy6JGrBmg22pw+IfC69L7DCfjnqJBbJfkDa9sHKknEXt5PADfRz3J6vjTGF6bl+IuSQyE2SA02
kwNPrujWUyNfzJJia6rnUFOWFclgxnAh8EcxrSAM/ktw8HpGH1wMjf2I0uC5xuAWdjHMqAjOdhcn
t6jHzstAMWcs47r4geKxzlcWuvAUKZGmPcUF+cGhgd7GbbTnEW3c0g37dE2KVUQ6eeA6zUK3qUMH
a8n8H3Pm0BQLv803PWAnOsmowwYS8ngfy6VH0tVKOlqPX5NUWEMq/SEMhxcnYDhiKTAqyOLxrASo
waSDi9hOrn2tJQfhjdkai+S0SIPhHZqqYMoZr4qKtjMiMbFpq+jJMOsvPxXzIbu+iDr4TMcHSyFx
mrrPxgHwJhnpLH0WKoopSDs5wmkSlyQ9PmTJ1gI+Gwh1R3sq8T33jY0gLjj7CvljOxmYrKn2sJY0
326Hn6dSLgFtsl866inJ0mvqF28cIDh7YB+xM/tsjSFnYBxQmo4HsIJ3pNjNksDiZuSNW3lJdydP
GaZ2YXN1e9G2A2fFImeBeoztuxq0p6R2eF97DMz1oGerXuIbRhKUKLRWjtBYdkzXXrQ6UF+yVqSG
MBmDI0TKbPkSuxNIrSLI9vW86hvJJsodDVQE5pUeNRJDywVxLlgbOrl39oOq7qGflU+xJS4Dl5vr
pWfC5pbA7jhAU5PEjH3TbNeMNVayippTO+FH2A6OPOeJ8V2FGbaViGZwrvvPunlJ/S7HnlwEKyW0
u+ENB1foLMqmcR6s+Blf0w7Jw77XvKeYafhC5ekH8SS4tzscbZKmQmhsNJTwC2fvQFsm+6eZVYzd
Q5HYyKQL8+hIdxnTtsfXrMhbQm9eBns4dB54vmoPS/UBR14NECK9t4gsl55rHytT5wpDkUd50myC
otoP5rvNq+plM+UkTD98FIcLGQGH8tyB17hBYxjVwER1BWF8Qtnf2hpuWRBHUIi87k89tt8EPP1e
Y41dMv58tuSFZBC+SYe21DQGURkUoZnGG8feuKDrDbJUjGtXak8G/eHVUCBeiHB52f14tIEMun7E
jIbZh9HPV2y0kw1g/7TVualPegh4suuqcR9M/s50y2+LuqkjVJY9Bft+41T3KiMBw/Ku7InDtseO
5/bOtyvl3fAxaieivrduHCIqGK8YeE6WYXwSUb/1K86ttlZ/IFxeC1f9mGMPYseqy21h/tVxEulR
a+3zdHwxhPvOKoy+0FsRPrSsGZ0GVfWok0r7xfE4xCQCXQV1ZZgQ5ODTh+UEuFOQKwMi30O3few0
ZvaQBXP+m+ajHuEOls14UYI5TdSMj0XokaiOKdsx8z8jAKs1yb8ATwSamFiwg050EjnsDUn6MTb9
S83hZ8GozlrSZeeyQI4mWhQyLWPJ8dVMGHUK5b1ao/MJpOKv4wD24OepId1rKvqBFWIvOtTKpMi9
YnIlF05cbGENS3CIMsWjmpPV6IDCxzP4VMXep+9ZJFOr1wRd/YpcgM84Ak1JNsXeDPRv1LOAJLyT
NzbZkuS/CRkIQz9OIUNfvjX0mehQuE9u92I6HTlPXX1qGBNoPs0xT2MAHhtUEkZZ4BGwEWsoD5RW
xxkV2wMjScgRbbRjU5YczBneeIIYtALvVlffLRt/I9rcYpYkbaYABx8LwwqKJJWnh1zYkVsEMvmD
UzuvUXnoTXktBmHgUaiPVNSP4OGw1AcuIB+bbEQP3qNLoesGVIYE0DGcNvHx1NQsxafnant7YM4l
oZxtrQjfoAVHbtPawSYMxp+aBsZkcjMVLEGo5045XtayxGUeePdUaNesHh5bp5FrIyAGo61Rtli1
8Sdo4pMKuscEHqJmJcc48/+Y1YG4w4oedv7ThlTpwKkKGhWc8H7qgATJoodDU/uHPu7VCovpCmQ5
RnRhJZD5aW9TAW89Z0B5oaXnDFvdvKfabb6zcbFPE3VCB7WB2OnjbNxNenbFUWPEix3zg7jdl9HM
L6FtnROVfiVYC8JZ3cWMMmARE0ONyXI21vZMgEAuYBChSlCeT35Wzz5ghlDPMWsgCh6Xri7TpWH+
jNFgcmauvUXdLLKaKaxNKkuhsb1TGJzttHpXV200mdyys6IzrbaQYW+lTntn1POK3swDA2YygJq6
XwNevvcOSJ0s/Ev2aIaNEMaNLhfuQEUX4BKYJgagqFswsmYVikbgIfELIEws4UwyFm0QvwvQ5m2G
pJZ4LQiV8aWk77bojPyree71tRNScUwtCQPCT3ZmP7CP+NzjpaI5q8I74ZXDAvHNS+qpk5u0zyLz
CrQpzqdlJG+QQDi+RfI7LQFa6YX9mA8s8B1xhXb0hhgccWWMKWWU3Z0b/5rm9bMi0gSDLaeSOTnv
fzg7rx3JlSzL/spFPg+rKY1ko6uADtceWosXIjIEtdb8+lnMqumOZCXdBwHcl4zMSwaFGc3O2Xvt
vsaMIBqyB0Q0mswlhGXZcydJEGWDFOwR+Tkqi2pEQ7DDAjJPcC691jXNWae+EmWKHwi4NavkdQKj
iroqKnpB2m0KNdECs7WRu/whMP0xBQ/zOmb1XZHEwFGSat1byrXesBTs2mRHIRVwjZ5YJ4O1g2/1
AtpeGmJaTlJJWkUU/swsdZlWprM0Qtr/hno2sNxkswQ6xExAOSX4sbwcab8VMJF1fryK3Me6as7w
otwKbVQZOMbLWCm0KG2foD1GgWpXzYm+Rt8bJG+yIt04jQSjxm1tGC7LkPgeIPwtRn2kA2WT7e0o
eomhgmCQxezc00VMgGTvpfSsLSoF/X5/1efJkwzpdVXKw2rU2BJPs6TeduoK4y2O8mWtOddWyWeq
rLuG2hc8jAHWZNMT6YTaFi1f9pkjwGkbeB++rXhrIYVwKrInI9ZQaWhswQk05+OUbksp2IWq9ajT
AzKo2AZ1eBlW9UPQuzehIp8PGFzGj2VTFE816k5Cwq66nJnVDOKNRxUrd8SVgufm1DalHMrVuRyy
r+G7tXZ10Sw6kjWK4ZPqAzVgp6OZChMgr0i1jWujXuG2vI9HuWCuFPTsk/Q+KfTrSmZw9Xx0mZ3j
tY8blm7qzhlQKaf6ZVmJgNo5bnwL9krPngXG52Nvs2rIC0LZXMlrVtTR94jiVZwh/Wut/KQmlDOa
gSr5qrMZ/OiJ5IKYCql1npKHUSJEOsvq4CVj6ScicW6SW7dS24DFsaSBAy9aZvWg2bsChHnqLIVV
aXslTLZwFcpFgCmdPEO4SbCYEiGBffKf0G09tZnYWL28K1TzLRDOLmjya+7HGbq5yzgzh4UPcg2D
66PqJ6MunhVUgP/J6e1lL1VnlIXIUqj7U183bAgpGiF91kfbE32RCXgc1WnX8FlnyXdfx+pbpqO1
yBxU/K6OypbOoivdyRoDpWCApgp/S1TZHZVnq7d1dDeGxQrIhV8vQwxwUeDiPWC+B8XTF82tA7MG
9vu5xkLJ9mv5QhK89ojeMB3QDQcHlSyTgvN7/nAbeg2yd2PPu/CO3h37Ab5SWBCUBfn+JUrfMpPf
tCEaZ7+jqd47NvzdAuBZO9anB/GAvonOlFozP6JNaRTpCu0LJT/HvBivo+sIlwXeWMdQIrKBrywm
Hw14DVYsUv5CYGn4ThHCj+PCpQznmS+u439KfaCvNL5ASZSB02riileP7KqMFUGb+ri7mJx0diuS
AJJrkD5AupLrJyxbcWHjyjhbmIQ7QR9x4UuH+V0UErPOGurNH6rzOqXhzb7qBDI61Fi8AoPbw5pn
deHoNlUT3gza4mh4w61XfOpe2zAHjVAleyhWqdVx45YYc8E2axiJepuVCNQcEBhYpCsrvhyUiqAA
HYuagj8D43iuER5QoM3r4ksWuaMfmMgl7bplNqSgZO9LHVSwLbPsypL6jXXKQOCcRnA4WpJikwXG
k5T1p1ZcrlOX+B+Zbiml8YDQ9Eh3YRHHPq0qu7gasrM8a96I51jno9zDSvJmY5MvGQzhNsMmDCEO
wQvfFcOTnyhLnBlZfmvrxg6GHpVMoqRQWI8W35XIFEAWbQ430NWfc78n6kq+sgONZ6awHQUuU1fJ
vRM6DDWKtici3dvCu8xV6bXK8YhD7VJz8z56j3JY47GGrgYo+RYjUrq0ogTHZd4+WslDY9VPvaqY
G6tTr2vPiNeYYEJsi/dSAO7A0q7LgMhapI1k6WEvb5VHdwxkjfT6VE4zWPpokLWoc2ki5TdxZRHF
5t/o6VNip69+ZfjrQIrOSAQGa4UAdqHVCTt/ytwUaKw3/IILNZDyk0KSPwhO4Mb28kOH9s6BHrlI
pPKemv9LG3g3hOOQJ5deuT2xqWT1klTG90r2CW2NlZdf1xzLd2nTnLNNx3HUUV6SLsyB6rMYmT+a
iN4H3uW9TQ43iirjOsI+3jsUVGI7NqjrVy926iUrOBkxoXNXKJwfcP7g70SaXzbNaQ60H2twssVn
D0jCzm+EXS9w8BDLxedRLcHTsDTySDAA/eQ/JQUu4pZ3js9gzTFDQ7ANz3GYFs1ZYXuPMBOekgo6
l5+bnz1MJhqmtqGclySQNVJItLylnjVwdil7IX1MtrEU/pQHmt9avFUlyn+hESKOw4t8ghn3Pq+9
S9qTRLcxISgfWZy+FHHx7sog3Uy2jjGlT8gP58jbi5O6FB9tgoQlLVj5DBXgedFfotwjADtCcY3S
TI4BcnVtc0OVBlsNrMM+rNdALG5CaHQhzncW+Nd4M9u1AQ5JxRGioLLQr+QAPwzMwmRLaRkPkUwj
sI8e+uhaCOlJVTtKOLpyDtqlo25NN54eBVWTCzJTFsTJ1ks38m7s3DpjUw6W0lHOiUq+1S15TcDA
EgKDtB0lpCG2kWVQUWNzrfAK47TF2nAYWyTr1ukWptWd5GgBlrLaPJX83HKqn9SiTlt8CDvHlO5j
S96NAzc27lMFnTZJWWznWOcIAoJtxvoJsfDo0BvpoSHH+MQyaV2ZZXpNzPs7TIBVqsPD0lOw4mx4
xkzoLEov0by8GUm9T2Q4NkVG8TkM3LVww6XVSJCHW6SBjfsAFefOjNz3TAEw6A7jwjtlsW83t30+
sDUJbpIOsSU6pBNX7nZ85syTlJtrMw8pjfqE+eksic/MhEQOOfIWIrYZNpa1QeWmbnqcqqXBYirt
z0d+3omhsb+0Nf/ayaBPsLR08uTWobrJMtVZA085j1xjo0L6Kq3qCmLVgxL57zI2w0Ed3hJikhaa
Ud7TH3uQdOWBHtVpY5B3X7E1sPH4svpYmqzyWBRbt6qevHcaHmmL5k03hnkEfn0rsSDsdfOhiJiS
1LYAt9vo4WagaUxdbNsgO9uQUCKvXcIkqPQtpHZoXqDQnuCVXialoq9sNLnEJvZXpZH9rKwHeFfP
BqoyYEoU6KSo3HtMhuRxXzf9xpbDUbHIR0lDuIDkmxCTodz5jYPR1N8rlD2WngDXT5zCKqv4cW88
RWl6SeYqPxTXcebdez077FaUuzGA2EZ5Kki4t8lsx/sXNtpKokzAx5+PRTdQD4tj0gygzYsl8/Rl
aEorWSHEwHIpW5J7fdqBDMrSN1KqisB4QGO21iqvAD3unRpVfevgYbTC7qIMwCXW9nCWZNKlvtEs
QvriqJeoFZHTWjaoFKP81ZKqB6KD5Et4BqdhZhoXptNQ8om1h+idtiHXnF8wFRFOrqgPpZtfBgMo
UvMKUxcSXTPd5Y0HCpxgKHwyQKqkdkkIKyo+ggFFFu+0tNoJhKJOf6XZxKu4Bk86aSAgGbRrrZr2
DWz3bIyfHvouXAKhoEAP0r1lrcsb4w+ocbCUNUF679utwF6dbqUafnHGLC5j88G2i0iuKaNHBYBe
2AE66kK+p5HRk4yF17nJuzW4i1F90dxW7DQ2ldJH25AJlU8E9OzAvlZZ8K7DmHCi+jFnrVkMdILj
Wqy1UJIWfVydo9okLJruDp/t29iEU2MayLCGejemOoMC2SYdq6rQFzemQt0uFXciZE7LmdOwiIxp
fNGT649hjRZeXlbBS9S3yKXVMzY1Z5qZFbuxPyBBSFymGlU+PBYsACK2GlnkLIaADKvGJWciU6lW
xfR5cGM2PUMfkjHkwu68k4Inet/mtknD2zJLlWVjFeziV44YPKTcLzh7KNB1CIlqgluA6ZOJGZUb
CVaMrGd7N94giUPaLn8WzXk+JC95G2froE0B52gKkWEhGyjVAqTR5h1OnPYcLgrMT7z8NErJfKAl
Uyj86xjnRNOG55o5lBc6t6UokPjbDYk4GcXHWsvWcTZmq8gftQtDA6/E07bQcgaeYGSb3kXQuO8t
Mp/zWi73zZtbAXsNlRUOXZJYjOHN7dxqQ2n+yaVk57nxcxPh2DJT9Jhlrp4SGZivQUffynGsAnNI
PqLWzke9qL8s2BL1BQG6iPzrdMxfzt5M1WNXym9ETW+btvQEgRHBB6JxyubcD/J3uTCinV8+KjWL
Vw9Q0pKV/75RgZWxxLEdF0aDtAdRdd/nQbkJjWchsUiilIkYQq2AJ0sfvY35g9V2sKAQbBjeMhmG
SxsKKttumIxNdVv5Cf57QuJXfECWNXA1+jnvNvkuJywI0c/iUuxTY28loyJXfTDQSPFCUe0q07e6
rEG0CFbjY8q2lWlnUCch9xvDLdL/B2LlP1RN27SR+YBa/oHv3vjMDIJrkVrQorGxQrYsMBoX7m+y
g+3mXTgZMyaMDSVQWLND+ilS61W+h1z00hIthVyPnoEToo6NCCPFoXRiozQ6Ca+NeqBxa8afKMvq
E2yBzPTOe+rkytIJCSXy3PfAp14MtYEovwj81phU1VYFn+go3mvepxo2CB4lWJo6/TM3U5VFDLM5
ReFYaFm+kJMUhxxKfctEnIOCPqgse+tqlEfrBBkjcMQWWmX0s3Y1LNMegyvWg1utKN9DSdmaaJ5h
Wdc0UMW1FqKGA/mhdEZK231Hc5vhyPA5icrgHs1TX1NptQn64gMdXCDapTsVsxFRQkdD21EvndJ+
jLvytqsKPoY6RV87qG4SDVsy9Z1yGWYVIiw7v6PedaHGOddCpoXbfowlgWQEcAbsNy2cv4bPyiQm
uWgRlRAec1LX2oTsGMr/i9YY7tgT6Cef1DtvBgwXJ1XXUcwSSNpFsQpLAD89MIl0UBHAkF8eVO0V
umgg6CxGKgfcYO5+5qF9SuvwtOQqYRtEV6GbX1OeHNcpg8smvYiGO+8UKD/MvMG4bqw83g4pOXT2
uqhSVCI9lb0AsxiDCQiHcZ44KgwxvCJVvSZjTcIsUXz4waPb47uBOLRE4fBAvDr+ekQL1nA7YIpE
zHUnciZREg3Bc40g8ae+DB5gHkIFCnqqKGmx0xrWgrQQfYpz/jsBKutCor5jgW0AuYiSpVrqgM4R
oyc+1SiFBeciw6LEYgxVXVLmpH/G1wmJmb5FC0/JYO4PcSevbMj1alI+MYi2oa/0rEHJadPkh3rE
uZXJp2ipj+diuNCHc7UZKEfkhGB4wVhVx561V5KfcoJhw6fbX3XNxyhHX+BLX5G36jBZp0SNDogJ
a5OyrCR1T5Qno5MSyt9SqjI6jxC+WWAKAPYlkYsuRZ+2YU1MzZvtfwa+UyLmRBeZsZJUsn566sPU
iAlQisFLeMN7odi/Wv0nHlhzjRKamtPryxUOZEts2ZWNa9f2ItGyvVfeZKUc05gQ1xlJKx6RU6Rs
0rPny0ykeFViLkIvwm8Fwyl+7CxK2LX5RAg3qqowW7GkQU8W5VcdajEuyaQXp5XrptMuuwz3GrCU
a6uiQg0o+Fn2Q2kbNcad5ccv8JoAmw1XmdFA5vNRrKjdWwsj2UMwuahtWtcZ6Up0SZqdnxkg6Ahr
gf8NzUlWe5p8tAQt8frrB06WAFMGed6wkzNdeETQnPlWyt51OFY+BuXM9vCCg/ShzV+SHZwIYxvj
SYBAx8KNiwrtZ6c3Clg0Czvh2baDvtcg5DrDcC3gwK7gOdxrYq1GDVGqjpHTtLBptydUt6ydX3Uv
1Dp6uqXRi9r1px219cbXnnjBbIpWBtgFd4zTwDsPPu/eigWx13ZwQwQ4WKHcOkeY2rH7RYzl0k0o
RbClo/Ekammhh9SGjQgKbdReMm8ua2W4JgDoRNVj9MjgsVgeBDn5rpq9NPvrDj96rCL8yijjlrlz
ncvU6UADPHesfXIPMImqdRdDl2tgNZMQLz56X0Wg9ddpyyVtkD2AvhELSsDSqWLD9QEKfpqrpv0s
bLGPA8oGNFMge0lD+2RF7G81/8WrqmpMgAk2MjE9LzWYZL9KrkSn4GLKtYwvh9StNFYgD0x9a6ce
dpJnpfcWgYN7z6F3m3Ve+qKo0V2vkTks6UZ22uOnOHNDOFWyypqdXu2THWfsjuNG3YDiVM+HjN2v
msA8YN9tYG2NiovEy8oddSsWXJ3zarDAeWlJplsiwNVOpSbO7+grYaYV0UtkZ3vZNPNFw9djF4mG
oIo7eKnyXihttSx8lL124+Ce+GxG33Vcg5vFFntWotNZlMTxlRmucR8vb1hne803jKXeV96lOvCZ
DiP6vJZq3hSJGZ9nRQ4b0I8leoQIfdihp5d8KVZWzzIN1RXikvFGUhnjyEVSn/VJKt+ON5EEP/cq
1QyChSu5gDeCs1+t/fvCyEffGy6DPiX71EdtSzeFEFXK5qJFZum3uONpHtiKcx8PBZUO+651hbeP
Ku2nrbF/Q7Zyg2OM3daA2BVKjIkFswZ1LcOcaauXxuGjmqBvINcYMK3wPg0f/hJKBtL9MLvFCmZk
+87NzU2Y0fkPkp2UxPnZ2KdsrRa4thW+KHiqVpB2nRNogdgqBWj5MhjNAeEG/vg78ItqVVGXVPP1
4Mje2sy5QWnpL5HNsTZu/BU013FvSWlGs88DK9aXZozu3aIo53nOg2TKzxA0gBMlUbMCdWhYu4zO
3NI3SK3wh/SnNqBZR0hB2WY09GjGuy8qMKqaehVL2nMua7wR7bkgEXur+XV6EvQwSWmJdL24I/xT
uWpZYLbJWaa7/nUjCUFM5tojvvwkNZEuIh5RyTSl+E0nud8mMLVFilJX6kj/SfZRlt4XCkjlaM/G
1Vpkkjas+0DB3BhW3rpFCGwZoJNtiKVyr5JPrxcL+Hn0vNswx90RAzMgIim+xIukbRBJFOQNDqee
Zihrx6cFaWNMIJooW6MJTyj0Upf3jQEauydRXYjylabJW7ZpjU+Esd90QHEMxNKSSXTRs9Jhj23t
EgFy81nVScNgYYNLzgjiQIrSHljdrbAK1vwS3RYpiJ4kstH3LgD0amhcDCzuIon7aGmU6IpNwi5X
SvCewqDaKU5wn5u2v/jx13/847/+4637T/cjvSLtyE2T8h//xZ/f0qyHyITO/Pc//uMujfnv1//z
P/9m8k/O/bciLdPP6uC/2nykF6/xRzn9R+Nv8z9H5uz/+u2Wr9Xrb39YJbj9+uv6o+hvPso6qn79
FlzH+C//f//yr49fR7nrs4+//3hL66Qaj+b6afLjX3+1e//7D0X5dZ/+eZvGw//r78bf/+8//rtw
x6Mkr9P/5eO1rP7+QzK0vwlDRgciLCpluqXrP/5qP379lan9zRCGTjg2BacffyVpUXn8H6ryNxO/
kinLlhBwdVT1x19lWv/6O6H9TbNlFFcKaghVxqv64/9d+G8P8H8f6F9JHV+R9VOVf/8hfvyV/fMx
j9fFiXRTN0nukfn52+uNT++Yy/0/REnFqSBJmaWJRxUGUqI70NP2ZFSXLDS+3I5/nfTrSbi+P53E
sn8/iV0WtGwClYRRmYVHFj4TaxQdOfbMBVjW78fucVPaMPrNVVWz9JTrT9I1V0IEZ3UuVt/79c3f
T6GqWjmg98QcIOOl7fJaX/bEjy8PH53H/MebM17YlyeQaJrNNwYZeqGKfVe3e4UqjW/56+8dfjzt
l8NLQYBgzuP+hIa7zyWP7imG98YaXg4ff3yGf3iBrPGZfzm+mbc5H3Pqy67amAu4R9fjrIhndmxs
38DTh5YLToU9sXRx+Ixzb5P2+xkDBBFl7Bjk4bSsXOs2q95wSbPiOHz4uefBkPt6QSkF4JrEHWAe
pQC+5fcsvq11XOCLOXyC8c380x1jTvl6gtKv81QCWruKnPYU2yeVmQJpXhHiKNc15ckoywunj8SR
92vudJMRHvUgxzvd8FYMiE1MndfSzJ5umoC/qZX3uUTlBQWUfOR0M+PRnIx1RNupnpWw8MOoNMqT
UhB3SjAY3jXiIUvzwwoLu/jn5+i3r9HXeWXuXNOxr2M9Tx3VW8mOSfFV+lk2ab9DfYT3gVin3eHn
NfOGm5PhX9H2lmppNGG4r662dolkIZdi2dvBqoMMZyklEZXHTjbzcpuT2YANchwPPU/LZosQiJxV
oo3T4/CVzB18MhcYDfa/zuJ+pXJ7EYXtRz5I4shbPXfs8edf5oEitobKdU2PpY5h4hxJzS0c0Prz
8G8+MyjNyZiPDAVFpsVbJYc2UQPyZRTEt0nn7A8ffnyUfxiS5mTMZ8TIJ97A4e1cp3JgMCaLoVoK
0z8PVDg2Xs2y+fCp5t7ZyehPS8itv1LrtNCtT3O7/jC19qlJ0noxlAA6Dp9l7mlMBj0N3qKXhQcb
wYqdhaHV9J/t/v7wwWcuQUyGeNmZKChaKMaaKSuYol0vNPaDRyzKKot0cUM4RhofeTIzD15Mhnik
IiUsoEqAoKGQoKrnlnTXg6Q8fCVzR58MbaUo/M7WOLpWdfswLe+TVv9ZRN3d4cPP3ajx51/GRN0V
mhQJIgHHw9eyJ2h7uJ+tJVDbebCpvneW8eK+nMWpjCgvSxyU1KtWluZQwWrHqOXGe8lgWXzvJJPh
HVVtFZQD+bh1A1YzpHZ7kyUBopU8jrd5c/SJzLy4YjLQPTts7cDooawa1c5xkggPX1wduYiZYS4m
w7yqNRPgKHmnUn+L3GWbaFvNwkVG/b/v4s3hOzV3kskAz9GkkBjuw7yxxanXDWs5Lk8BipBzgnGA
7nHdHnnwc2eaDHKwHLEBWkms7USv9gmqsR3VmGhfq0R1DEOfbyPkc9vDlzXzYIzJoPcCy3Dgi2OJ
JTdZjkrBvlYc+zDNjENjMsobGgJG0ZCIqGrpz9g3Xkzfva8t+/F7v/t4A7+MkKZSalXEoHtFZWMu
lc4iufz5vUNPhnjrQnRw1VLQ4Halk6DrrvRkuD987Jnpwxjv1pdfWwE85cB7t1eJfiNlW0nxTpQC
ejNZRodPMPdMJ4PaiHSkjtmAtTMEBnPtlxQfVgkOTyX+3qpAn7yiyCx73aoNc9UnJv4XtBayENeH
f/uZ11+bvJEq8k7k9OxshEHByqWEj8AFwZTp3Obp9956bfJiklfjpfByzZWHRLsehQXWsW3AzDuv
TV7KsOrKHP6ItUJsX9/0ad1ubItmTdMn9ebwHZo7xeTl7Eq8rcLwrBWqmpVb5bcDiIXahNV++Phz
789kssaBFqLK48tDWU5stEZKVrA24yPT28xvb0xm6zSNcwXWqVh7Gvy5ve6JcuvWuWEjBjYb+Vtn
ka3JdE0BCN67xm6yN+yfESX6bUjwKuB/hJzVt86hGJNzBG4BjwaSPYsYgKV+v+4YYAm21MOPYWYg
GJNBZpSSG5FNKfC3yN1FUTjmMoAcDMvBdO4srPYb+ADV3eGTzeyG9MmocwHVRSWUllWUF2dAiRfA
98fqcEHnTbnNu54OdLHvW7E+fL6Zi9MnI3Dwm1pBAWas8XcR5eQ1LVxK7BZ++hGlptqsye6Q7PsA
BPV3h81k3sUyxkvstRa87woEQXxl6e6pjxL8yLCZmde1ybQ7CNMSfh4zbMr2ohX9s0m0DOGnyNza
Y9egjA//37c08nTmVZO2UFSTi0jc/sIjg4DiO0yaPErhMhnP8CXvaQ+cma2yF2Mc5eGnNTNm9cmk
FlUEKDl0XVYOyG45l+A1dadN258fPvzMndMnExpKqdSwaw5f+I20lMEkbCLUxctaasoLuj7yN1+6
yRugY2JLApnzhNFVQjaSI6c3mvmYxhjWsG0evpi5ezV5DTKUf0NMPNCqqONt0coLq7GuKrIIjjwL
RfvjK6Do48+/rB+8PMLjUnIC3yB8Ne3r04J4O8OPLi0ZJhblRkPVVw6tiL5OP7HrknOUeT+1oDny
9Zy7wskMbrhakbgGX+gCtklDC8rz4EOQ/Xz4Bs69DZNpVbRFSigJ10fcAhr+BxUdQRiDKXC/dwJt
cgNDOcfZ0zGGSrxmfnef2umZRQdbB9px+BJmZjdtcocyRwP6BdJrZSHWqRRvS2YMAqEW3avqgV8P
g/D28JlmvtXa5GaRy0K0leawWpKk08JLsOtKR0rAM49Zm3x/oP+ohNfaYDwdzMFEywnjM8e3861f
XJ18cOzMANTeCnM1oIM6s4ULAj7yj5UrZ26LOvm82KWSIS/kttidCWfIjJ9hg33zBVUns6EClTjH
OWxRJ6xP8dAsdPAkBRwFQcHyyBs08z1Wp1Mi6BLQG5zDbQXaI1tZ1MFw1qnBddAkfF307AR8+ZlU
2q/fex7jW/BlVmFzmRUWNuRVHA6ncUS8sIjODh96ZkCrkxkxBaEOBpoXSSZmYZ0FDtivDIqWA0/v
phu8/MgrRYvsTx9HRZmcSPiq2rA1MYF5SsoyjLQAR6j2Ap2T2PGItrpcas+tSZKZ1UsYA2KcC5Cb
ooVhd8ri8MXOjBp1MrkQNwNasuFiTfeVitYJAVEEZB6rbI0dyj98/5Wxc/j1MaWOkbWmAVtXdx7b
UfFXOtptpBRPRAUh5kXv74E9HM4t+SrSjnRm5i5pMse4ZgUIEQzoqqVvuevHZjfzWrwzQzU/coq5
j5o6mWwaoiwloYb2SkWIqyBlXZmOAzK9Zv9nPsNRRVdrYQDr5GU21EvCetJlRYFn5JQdfnAzU4Yy
mZAKNG7kCvJV69wBtZa0Q1byvfWNMpmNtEIPKzfi0C6SmGXVKT8lAizRXWgpJpRCOvLqzXx1lMm8
JGgJdaBq2NV6dbGqOldb+QioyTJHRCjw7p0A3rCP3K65k00mqFpL03LIOVkp+5dgJZFrx3g8MW05
eF6z8sg1zT2VybSEtK8s63GnbjGIr4i8q3duH6qb7z3zyWDt3VDz1GZceKJgWSqk6ghds47coV/r
iX9fqyu/pqkvUyp5uh7ybW6RcSvdDm/+a3SnLnBTr6KdewMqdl1s7fthw4kXFJoWcOtOugW2nk3y
0K5hASwIh13Yy+CbFzsZxkbI7icYX4+hhbbgVzaYXr23lodv5czORPn18y9X2/iqzdzH4X3lWlM1
HAYkTHkuynf5IswvDYQ2/WN1bA06802RJ6PVSKFHxQNDSmvse/BTYB0L56lTygb4AiSZwxc18xWW
JwO3wrdQFQlnUaGYs/6Jz21F32UaD9CWrxMgPE2I66ePsfwfPuPM+y5PxrCu03+MB42dlhDVa4F+
9lnWlTA6cvi52zYZtXEKyAbqcbBqfJcJtJfKpTcgCGnM7k7XmiNribnbNhm0woTO4flVgDBaO3NS
sM/DgBhZRyTtr1VCsSKYM5qyPnzLZmYiebyVX148li11WKVwGSHJY+vJjRu961/LetiadvBoeYTG
HD7R3LOZzBYGDegKpiOBYaq1DHQceY6MmPvwwee+gLL6+2WoiWtnA9hmAiFzvAegJne6f9qqzYkV
7Qr6GQ3eebx7KCLgdRHv7B65rLn7N5kXHJOceGm8rKTWbjpdvfSi7kJuCYlq0p1lpf6RGWJmGSFP
PvFQk5oBvAG7b9WFTdQXwcYPo4bCnJWtDt/EP59CtiezQlsrudIIxqsBbrnKbBhX/s5zP7539Mls
YPae2eqiC1eSnmO1aONu4SbVazvC/w6fYTzSv38xZHsy+g0cLV08ru6IONwjEAvXna7fytVwb/fZ
U5gZp5GdXB8+15+nAtmeTAV+U4YlgeThio3e5SBV10RyuCvE1TfoIqwj79bcBY0P6svYrIjIIH+D
XV4XFvGqj4mCHWpbB3Vc2IsYmsG5YwNNMoPoe+Vl2ZoMUllImGwThlFiejvwkgB7tZ0TB0cmm5kL
siajtGrkwC9VOH+jLcKl9FZo8DmHraK9QcE+ZfQcfjp/nkJlezKpUf8YtGh8k8PqxrZujPhS71/p
/pPLiuUO+6kdfqtbJNuTGxY4WYMpjTMRU4o80BThI+nVaIQPX8jcaza5YbUKadizWcA1Og4D/8nK
LYLoKqAp3ZFBM7PykO3JBOYXsqDWP+aNJOexfedDGQSVipFsXSmE07sbIgs061jL/M9fAXkqrbRL
8Cwmn2SE9+TqNF5Sn5OIRcT74fs1jow/TAH/JqqsY8h4NamUfVL4d1GVEVhdK0l02QjF/daGXJ6K
K+MAV2xiiWBlCB+qXHBb9B5BxGFD8qsXZd8b+9ZkMhPaQPLOuNbwwvIRo+WVCjB/EZIPsq8yxb92
oxCDsnxkwMw8FmsynYm8DOuhMoNVIcfqa96Dgm/Kuj+yP515i63JPJZoliCglHYSDuYNjaRl0slg
/P2bCP/j4Qc/dwGTEU+tIGgN0KmroirTl7FAQkUMiubV4cPPTCjW5Ovb09vJ1XgElOrVQ22lVwDg
lmRzikXUWjXEE+cMrO2iVOwjJ5x5kaeKwaEI7dbQ0dcNEakslrxUHNVddkLVj4yUmRtmTj7HTTBk
Enk5qLuktZv4UIaCI1Pi3K8+eXMjS61kDd7DKrRK/OvFsGJBe0HIRLk6/DDmTjB5WZPaCzJF494k
0AdixGObIlafS48krsMnmLs344m/fHcp1EQNVARzFci+i/xU33Vytj187JmxYE5eVGFgJ3Vqqmy1
RXMjS18Luz/R9OHCVPVjJdY/r0nlqTDQ89Q4ItnUBC/en9nOzx6oeW9DCmE6iQCBHb6SmWqaPBUI
gm5WmoRF/Moukk1VWS+Bb+9zS5wxoW+H2lnV2XAVhGzzCOKGh/N4+LxzT2fywcpyiyDFtERUSVop
zRl5TUzPMVX+3K2bDPS0JDMMtjArFDwkZgcwrI8fdFhtaqRsjOaY/njmGqZqQVVBmoFtEv2xZ3e7
JsF01yEQPrI4nTv6ZGzbppPbQh4vgii+vdZF8RmMue/JKFl+/j46IlsUTWAno3Z6sHAVE3fsUsb/
1sMVk7HNWOuS1mZaAv5YLQhvu7Xa4v7wsWfmDTEZ1kJTHMkyuS2dmZDUYAH+zePOWGNgCr/5609G
t+kBXwXywLStJHeB6q17SRRHZqWZmWOqAhySoUyqiHm10QAUxwab2l730nUlAAHYmE0P36WZETDV
A8oq9GDWG+ykdSz/Nbm6Za2+6la+q9LgTpjVtxpkspgM48RrsXBFVA9Lyb8sNeMEk+jaCI5ZPObG
wGQgR76qxTkRuiuAMDC0+jIHt3VMuzLzKKa6v0Yz4jwJmIIEJKR60YkuHfXQPZbAQCpwt7ZWhX32
8AOZuZKpDrC2YTcaKePNCYby0c+FdF7GtVwdOfzctUyGc8xCEoUMr1VpkhkOPOY0DmPs8Vr72JEN
evgaZtZPxmRYp25viCRjH+Oj+ww8dVsn+ROZOg9RJ29QmoOHZiPY+7vDp1PHl+gP+4CpSrAmJNTU
ZMdeycYpeCBIAdmGeLe9bXy0McZC4y4lsjN0Hn3gPrKCejoDswxCW/no9WKlKy4UxBCuZgManZS+
/MhLP1Onko3xIX9ZWoSgpjKt5ttYVsN5IVc7oJ1bQK5LX9o10kDl6LKBne7oP0EiXJAY9Jhq0s3h
uzIz/xna7+fWHDkJvYEmZVYYD2pYLySpOCXu8Onw4Wcmjqk0rU+TrK4GYW/srN35bnsdDhGGVBum
bh16e1OAHT98prkLmUwdDL2hdTLD3lT5uZzcNNQqj92jue3wVDcGMdERuq3Zmzb5TGJIShrk5hu9
Ib35swvOfTpm/5e6M1mOG8na7As1yuCOeQsgZs6TSG5gkkhhnhwznv4/kVXdnUUTRbO03vQqzZRS
kAgAPt3vnoOJ6YsL+eTV/pgbW+gS4EzERJhDWwJ90vFV3avtn7+kT27Hx4xYC3uLjCAXItY69KAL
DtDRS/UiQcxS1v1nP+TD4AH9wi6tQUW7OMfrtOIRBVDp0FPFBALS1v5nG8iPEad0Uf2gOn7M0qgA
cLg2z4HV3Azm7s+X8ckDZX5YGdBuRkCdjOCO7msaiu/a7izq+mIr99lN/vDKD7qWtq4ivQ9kG4Ck
CTqoKkE8/PlX/2wV/jHQRKwedfocT9DpW0xxzW7sQsaWLst8mdzAuA1EteWw1Cce+sXP/Ozrkv89
kFRJ76TF+YpsTwcrCIDYR/yAn8ElcvHny/pkwjA/vOKVTFGwjdqwhxrBtjoLOZdC3bhxljxEinnp
cXkCD/yff5r110b+NxPGx9y00UI2i7ulOWCIgK+vrRDUskOS60lqHhwmr3troVn3ZfJqlUEMciRO
K8l9vKlna5zDrmxt+wfBTHdMAc3OOhIiNRu07efuXFW7RVNoV4wiN0eYCR34nWNdT/DD+zlpnMKf
0Y+ZO23w8GJbbpXc6LKxG78HqEbnsXKUenAad6FmPw5Nqx7M2gZTAxoYHY5kLnEoeeATAjNKo/Tr
Eq+leSdkr4GLb2TcHjmZrJKDUvXY3UUcLE9oOjVZ7wTVMW3r6csErGHBRCavhdkl7kucycwA3UU4
eDlhCujPdiiTxSF+N3IFzo0SZRTjyp4lcCOLyPBto/J5gqSuzGfd0yBSDWbWaqHleNLaeFZ9Bs0Y
Oh4wBC5mHjQg3USwoJaQwSS7adF9KzIKXCj5GJu6sVlZ75yxQ0kzpFqY1x4WC9gly4hXAJ5J/2Zk
tgWpCxFd3ghQDjq5CoQ2yToiwwWg4/qTGhrHuZnqvh/QaDXKgERHc1DHXcLvErhuYoZ6aU/bFG6g
twZSiqS/UrUdF9dl4s4vAggmAg3PkdWhPzPLe9SmV6VjaUDL0IaV1XqRSFliBoqNYlku49K1PVTM
hjftc8O0SPmtGLteyrQ99d54KIRWFfsJtV4P1dFzUvc27joNoVA/OhMR6JhgTQMEasXbDFUjG2Cx
Loi5+uTKQK4RRRcg24pOnpAu6o17p/ezofKjwGQDmlgfGtTcAZbAscJXLc49KjR+qgihSwY2z+pP
lbEkGD/7uGu8g1mJGSyy0xij8cMsCkrc/mAlDWoxoyob1/LFrMG53knVqLk8lGuCXndL5FTBCy/6
QWdqRHfomXfO4prFAqDdsmqclHOhzfWDO3QFJMFqGlbNDJKqiL13vZE5HIem7qOkCVe3zcU93Yyi
kpsCQBqDexSbSKYDrG2uKlE9dTGr0VQUZYdoATIhIcAm9awfUkg90UKRyIn0i5FnmdAuWhtq49Tv
ythzTO0KpUnRn0W0WT6Z0o8bozf4uhKTyh1LIGMRtJmXXQaCHrd9kcOV6KRm4javcHDY94Pse6Qt
wuEh83ZLrhn6c5KZsfY9qhJdzUdJDkItm7gpLQ+FklJ5Xr25Vl5FwIGjqRQ/+JqEMkPNcq1p9D1v
QszWwcbCXQyYtYoTFfJOJgPEdlhK4hv0SK/VAizWmZWcRjqHNVIAnch/tDpcabxyMSTS/H4dO0iZ
qQJojTrNzrPbMc6abgGeApnrThNRZ725ycJnwjTEhAntx8i09VjUXiQtmFgO9uDASR1PcaMLCa9o
r8X5FK+neqX+DDUs1oEjujTrFdVWqawUNYWI1Kn6fcWDrMeHttTs8kofGD1pB4ar5HjbHpwtNX9t
XUoM91GCRMILqVW58KeXgmbu6EwWmzvQOMpxLwrZudUFns+1fAdMp9eoYZxpaqIjoswcLKBTiabr
b13c7LCBS1sT+rCp4yyGKjZFNt6ZILMqKn1utUDjDdHBjMsvuS6QY7f62al4n7cEhjo4Muz25a0R
Zwmed/jBmpWg4GpSp8zuUZTqsN4905A2T7cRz/SGXwxVlduDL3UEBgwice7hfNOzXClxFU/6olrf
gOID1VN0bZu+cPM62HhuvXpmgTWzz4D/twD4NCIjMDCKX60LhrWFRlo46UNDEnlMoDE7Zj1iTbIq
41oKHRx+OCcAU63tOnqJrQcVLBndhKFUGtoAvh4xsF0+jnmqTWaYa2kztrhoiP/XbGmk1T1AhGzy
k1bz6IxBJbL2XNjXjRwGM2DoMQqHdYWmHNbamiaH84SgbADMq6XgwQCcHOqTvuZ5nAF190oEGTRo
ph6pX09QCYPSWpkD5hNYoK99JadmR3Q6d8m4d/UMX3+JsyL/rnlG5gGFnNVoLUFeMa9T+m8HOfMu
Fr0q3pyo8eIfUGoQIvuWnrj2uwWmHcp7X2G0m+HW67HT+nbfIb+zonbROE/kYcreoJTZxq9k1I36
2W1Mxr4NbBCj+ZaYZcIUPEVMoMSBHIB3Z1duLkkSI6UnIufPVqGGx6Zj28WbD+qD5mxmbAsMqxRq
eLOiEgU0hDcqZClKh6g6k7ITexKnto/y3gmsMnJx2wyVZBghUVo18lvmidx5LEUz41fIcRyz3Msd
JfL3JF/nZ0ih+HjCkhMo551J3EJQmHpRUgIjs3rVA/tiRBhRe8eI7WDHexlcw8ZBffQAXDNxn6oF
9OWPpQZO88NUkd7qbBySmF6GPoMe+Z329SzDnebSXokLOIoUvFwt01xIUD1q6pZ2M9m7gPQbMcz2
L8Gs3rwRctOJs2SmhWg0qD1XAlgt6jadrgVk8OKbNjeGNcFedCfihDKbW6THotWj8vu8tGdB2Ajb
bXyZpt6ob+dVZa2k8dawXLCHnG+ah5HdCP6OLF6bHvMYM6CwUZ6aznyIKzQog1/rxWC9RjRoJD/h
/7TNk2ct57W4TCasrb6cGQgNCGyZubyg/oiw/PVGW+bSN5RTxlelm6p13y68EzQrLV7JAJxarvbM
smcQ6XaRGVAsVzF6HmVKjLXfscoyOn7DGVVf04AaRBVqFu8oz7z3pC/pU7YzWSZ3SHfAqM+JJupb
i+t+1UaxFtsx7bW3wWqwZEZ204hDFqWiOvGwSEF3ls6Y2TXddyhic37DYkPRPENfGNIPLatL5LED
gJAcLGNy7Ho84yd3bRj2uR7WXNsobqEk2nZaD6xFGdmuketgn19h6ZQXeiZstWWuldD38Vik0UOq
tATDhqeYCw4wsuGBSdCnXsic33mhqPkCcEU5+C0TcG94Y/Vx6a7QUrC8K9u5MvzY0DHNmW0xJ4+q
sWV54AzQ7Dih0aJs20xL7V3DAZs0XtU47a96y23FTgqj77ept/avsPrWNUTF1LRbnVnpRZ8GcIpm
1aY9r+Co3Vd4iN70BPmWD83H0o/V7GoicNrKhvKC0Fr4WecIBXEVJt4eKpdTwBWsO+vAWl5MO8Pi
sblnKtTibSPq3Nq3YkJ5Pzaga4nETJ6JmKInYA56qpkD+I/lEsy1nM7bIJS/I8hD3vW7aepcQKmE
dO8hwWksCJepXnYGdsPpZq6yaTqhSMfKMyS1ESlf2SzbQsM1mghSeTOMgbbwQoRZS18ERFwY7cWW
ZXRaXeTn2XGztsaS7mSsw/p1cWIyzhdML36GdWb0E6dfp0fBwW4a0oZoQYNsiHsf4XTwv3wohIu2
SSvEwywlU6/bO0acnH2UVAV5Fe1I3IBBLcSxocEI0eA0z9GVBimrCurWww66anKgy2VoRuex7mYT
DmPnjv2Fhmanveu0cfpl6Hi2w16lrBG8KR6aH0mrd+9DArPJ1+m3dXf14Eh5KkSt4cA2+8F7Rv0x
w/syetb3OW+wPFhNjWc7LhvrYQIm2AQgVGw4lvNEEnlp7L8oXN4QO/dUGoExI5Vw8ZwXJoOKrQxd
4bN3YHrqdRfpmzpT3uAD4FP9tRoSGSGCcDPrWINye82b6Iy+bVuH5gFd4o+eC+FOu4UptghUWabn
G1W6TWjmAgV7WskFGLLVaMHQwGO9WIe2HN6BLA/eFbOcXrNjO7MLWbxQxGX+JUt9dpHNNBofxn41
xVmqaKXlm2xwBzCqcu+TkSMCqe4j1YziptUnqKv/C9yzZ+SWNu4LvEAbGhyz7GfcirLJ/YIT+/wb
HtCZbWS2ivGN0U5xDPfnPey5uPO7HeyHos84ZoALZazt6s7wHcTCAtZeM+1LeKe2+613ki92/3+1
sPzuJ3049GmrMgcxa0c7VGGVvUsX5JswlQuawGIVOHp/xLd4Nnv4q3HpYEmDsUgc7mVs7isvCVvF
WavpgHHbVsVOJMMu0a9baO9R/31J97bxvWhvEwfGd4+Y4Yui9CenYX8dFP/t3HWRbemwTSKn09jv
wxjvCuMawOD7cqtHX9wA8ddp9u++GPu/z0XG0ak4QxfRrqQrIhkObl8fUJuzDLjqoITDVwwhRwdn
bmoOe3JkQ6yNPwtvXw34NePeT8Wry6sDsNxlC8hjtHPShClu2grCHwK3cLpuq2FPmsVvKxVonRPa
1n1O1C1O7200BpN1WuZdTT6eVTGYnNPcRSdNjocp1g9ehAPINbau/DXaL/g5D4aDU/dse0EYhH2Y
Ub4fd8tYBaN96hN4/xDto4ucU7E0/WmmBrbqG08vMVjR+R0XQV+wHDVOpnGRsIu38Dyy4EYeIQN2
DETUopPeFZslu0vT68a9d8df0EUIuxtBt/KzbB+1icCO1V4NVXxy0ZtiSjipgjs/sxVeeqoq8SZi
DdGuyi+t7o4W0cDtbuOWDCxjncww7v1onDZUFu0byEm9G1b0Z+zyvm5/loh9+uQ7vme/UYjqWudo
uetu1Q4FAKExpkxthTk7vwLUCQOoXfrzcm9QiQd47SfVMU+vGZ184f30cmarkb9t0hHYlg/2cjW4
x8YuA2ap8AzQUA4SKzqxa4NJGWQxNQQjYptrn9bl6Bh3LHyDaKmDqrh3yxsruZRL5ifUHmX6TQO5
++dx4JOTM+PDWeZI56/OgSlvp66H3XBBgmHl8lGshW0Hfhnpw3/Ih5+ipj4bcj6cbDKUua0SabQr
JFrYBqqLv1q0usOI3g3aFKx2R2WyTb9qe/7scP5jnwvKUA+LFmA+CH2EPhwE252LeYBmMnSFQ28E
LNYeZOJ5PJVfRrHOr+9vXuuPvS0yUutUOXWxsVqUnNSWLtYaNcAw6oTAe/OflU8+trng54q9uSJN
YXPQBQYVF4rhda9e7lwonPJbZyq+OO02Prmgjy2cnRY1y6wWEF1wP4wbXRsVzukqsZqV05umYS1W
CbaTmM2nWGaXiypMEA9wEyhC+1Cs1/6aheTIMgO+6tqV29atORjaD3EE5/tUFElpykuvR2qMo8Vr
m33Wr1guWO4L9hG+Agg52wc5xzUtPdaiz7DZWfTY8kVk5aKMAwLiXHEegltZcLTGEWbW7jq7qkUd
jkbLTtcl1lfPF91kLiHoRMxpOqxY3XQ6oNoUoubaO7B34hTmixfrk2/tY89lzo46EiD5D8VorSfW
1JrNAxc3UXMYS/Or1gzxyeH6x+5XN2kpXC91fuBwt1TOdlqV9wbEnbkrYfuPL7yZrdbZl/XQdU98
SzqmDHtM6d4IBuzrYhetYGkjIeOOiZlzyni7Cs7iGMjonv1iPv3sVfzYOut0nMPG0koOHB7dYJzZ
CewnnPqGpXqAjbxbvONM+3bG/vbP49onM/jHhtposeu+Ts0Y/06VtpCBNRk6U59vVstugLFr8Il1
86vo9SdFm4/dYEOdRWXEhL7BK/9dmO2u/LLY9MmoKT6sEnQxLy7Hc+daOH4EkNP20SGbXk59i2V8
8QL8cLdQKsI/f2+f3amP3bz50Hp1OnTJwfawPIArCicK45PbcibfjH4zRRdpHe0dHaFlv37xUz95
ij92+eqx5qV5x8uyNAJhq4YVIHIXoASp+2X+7JN79LHLF7gQx3Oc2xwyz7wYh/raqWAgD/VuttiR
gQ+vG/NeoVyQ/fgiJkVEY5quKv4b68sXi77PrvPjbJuLnhMVVWxGJ+78uDK1IEegEYw5jvA/38DP
LvP8539bujozXFJG12JTG/2PyoIRrZtflbs/eak+9ttqHAzWDif0GwuCuV/oycU06hxsgeWfJrZC
/4wWq39svJUsjWpOAbmGGuM7vWBiooG5SL6IZH9yF/4aS//2FXGwFPXNOVSJF8tvUOx5yS3P3+bP
N+CzT/9wA0wB3Y0jC7rKlOPP5msF019u//zZn9yAv3Iif/vN0SNQPdQmmqvz8VcUFQG5lf1kLWFd
N0Hvlfs//5hPniEh//sZogZoKN2lpuOo7npVbAFQu/35oz+ZFv+qS//tCpKoHYfUoANCQ7fjazEb
Bz19R49VfbEw+my8/JDkmkxhDlFPU1+dOt0dR1paUPP8bEVdJztIF15QjF5/QRvW+sXk9sm39bE9
0h2KmkGapVhCS/8J+dGwd9Ppq6nlk8fpYydXuyxmqiNMCY2C5UM1YuojkuQl+J//fEd+++sjdjzv
DP52Rwo3FdNQEkLUC1lv3LhHieW5XzxJv/3t+fDzXfrbhycwwoEOwcWmNBa1z7DSFgo9olkm9dTV
C4vyf3IVnv6xe1TEMcj6gRziQjFyZ0pQ7p0ZOV/c4t9eBp9+fh//dhmum0dpei5ytsi0m8Hdq9ZE
RmGu8ebPN+GTbZj+YZaPPK9Lu5neLcMctJ1jYui2Y/tF0/Kfq2heyYA7p9XUWDPTD/fFZPTbG89F
nS/2bxcFtTjujIbnFkNHfYiWHnlJ3ZlfDFWfffr5z//26d1Ul6hZGWTzMd0PeoFAYzz++cv6ZBTU
jf/+aFEP6eRU3I1RXFiV7mO3WabNiiZxmq1/+DzJDz8jqjzDbdJ4M0Ru/6OdAbPmVOb+4RV8yKvI
QbeyRXe10Mm0DrcofgqIl7uSYxcOwTtjC67li7v820eXN/DDo6vWjtpmUhLpR/3mUxB9onj/INPi
559vxmef/+HJXUxk7HHL8KEo9fsaZYAkW+uA9sPbP/+A3z5IXMCHx7Q2SQmuCDrDlBHwRRgUnDEy
ZckX38/vw598/ocH1egnKiKFHu2lTcXO6Uhg0xxy1EbKF8OCtHfeDpwuZc7ZuRikxs9SV/t8Vd+U
CxGQjnTTw7MzcbQ2m3iujBcbiXVu/fs1+n+ti/j/SQRh8k5hzPjEBHGR/nhX6ff/8kCc/8V/RBDO
vwyWfXQdU0enN+E86f7HAyHEv0zPsvhTy7KNsyTi/8gg3H9ZlnA8XRqOyd20zm1M/3FBmP8yLNs0
dRoUYCdIi5nqf/9qN/8+1fm3vOP3KgiJdoIB4v8e/1gUmR3P0l1q27bh6Jgp/nsAKUiDSpqwqSF0
8q5z0goyXVmcxrme/Kw2eFz4TX3U6lEw6e7PyAImP07YvoQUAy9TR33KbiaYdq9DikjcxOa3rsm6
oz5Rb0qvuJs5h/EHZ2YAzNS4jXPJmWfdXFg4NgxPUEWsRw4tnXs7W4/JalD5TWWxO9PytKYlSJ05
BDHbjXvjr3ImPZYOr5lxEacwibs4JXmipze6kc5UUyhzD+n4GltXPR6W0EhbUgFL/C1N9YvMKb8N
abw1ZHtypEDbYrWUJxVm7cakDDs2Ei3OlmNGLxCjc3lWROnCfCXFyqFVnzx6rJii1butB+199tof
jq4FCHyuCVRxGo6Kx0/tK8IH1N2XMsEpN19laHBFpiUB7QCHulySYyqXJy2ZljBxsyI07ORbVJMs
7sVPA8xIWLbjIe7Vbo7C2SgeZSUetRQJjSss31oba78KeV83altoieRASL2eNSS+EvL7mHNou47h
LCMIoDUfLjhQ97yYWJGTPC+FYfpNV+5dxXHXNItdLZan2MOaprfWZlhIfBXlm4HfhxJdy23tiXbl
1a6sGeQLu0tw6DgcvgKWW432JNDSOTqqQn14hWpm9zEiXK/diWJlNBq66y6+Nfv0eqjX+8IrckpY
EekjZwiX15giXI5SlcSI70p1IhW1l3imNpWstvE8F+HUe9+r2I32nbucjJzT67MmMsdp5StFNOWM
cQ/jeb0QlYtb0jJOwNvwis245Spl3Ay7rm4eqrxL8Bp63zNhPOdediyKi9nScGJKBJ9Z3lAPI3pS
Vjw81Tjv6KR/gCEyBbrN85LWQZ2v1DMzNt6zzpsRS+oXo+XrnopDluyvc2+qbWvctt05sRfZ2gG3
MmagGGYRdqie4Fifom+vMS9X9TuRMQtYSNn0+yaJKR8ZVLITaeEjM/Yyi281yW6jWbMBCSGG0BSt
nJFfMFERNzARVYxV9U72HFMypSlvWjB2mYSg5uHaqbUbbwLlkzpRgeGzvBJaftBKHbiQ+2i32qty
0CAVboIVfpkeLqN2RdWmuZdeYYajEieJ/zGIVud7rcfXSWI81UPxriF0DhKBK8utsL+l+dtsFvDr
XPNXnbYXbRE/TTxc9rJ6gcYEi88pTf2pcT1ME+Xr2OK/JonUFiXxZrZTUTRspJdO27Ya702Pf4Bw
m5HG7v1hojWBnZb08dDR4JI8FlzmtjXthxWZ2hnmMTb0c3TbaYrfwKvAkhmiyE/hOjgVdsxcXTtO
sbdVIf1OdqFyqvzg6B2JIJN0CNDmsptTxowWNY02PHlLLY5KIK3FwsgrKXFhWk95b+ibtLPueeyP
eslRoKYedQRm09Lu2ybjFqYZ5spivM+UrDZuFpPxcE9ujtkPqYAD1SSxQrlrov5kVdVjPySG7875
oxPV90lu3BCT+jkUGvZ1/BJyje/O/3PsymLvuTlLn/G0TPG3RHTPSRpf11k1hVoUb/Az4+aVWH7t
crwnXeVulFCPsVFel+gxyBMbvh2ZOYeI7gUnNeFYlfVOh0KwtGqnssaigQfLddlz7peo7azP7m6N
mhfP7GpCGSDleuW3rtlvBscdg8JdN8YyDX7E/mGLCYfcSxQM+ZNdgBWcOp0KmPsNWS+qtGl8dUgN
BQmuzrA1vGvHczA4a+auJdiDVHa+XEeKfKWlbxUGb99ZkId1h6qYyotsKl848XJ8Aht3w9DFvibd
Zy1SlySutko6F8bY3ZtImAOlaV7gael9pLsXi5IXFMEpRa1YQKLhZtaaDIiRfJ+VuS9toLUxGdCi
3zGPvrhFdptHuvDlRToIO0S+IamN50bQjOaDLNGXJsZ87KLlvl/oQ0ombzdX/cn16ONfnX0yDXv6
1O87gfBPi4xtC1GGFKG173HiJhzeRut0rVz1qtXipoyMZyeyaDhnaCPuQzQmmhWdVb9UZB2bwYn8
xXK2zmJv26SDZNYQwO40/TvOw+uM/UgwklNkRVd326TGvxnX45VZ4V9NXZp+WrcP5i65qZHsFbda
O53s8bq1bdSVZfR9WcatpFIQEB8xfQux2dzR4cF56Eu/zBdNpfPWJE5QLc5eH1hI8pDcEBC6XCDI
btR4nEzjJ4mbKiTfthsdybIyk342sda0knM64xxrKgaUhGc1Zl3fylQyv4734yovU61Z/L5zDnVd
S2ax2ENYSDtZgv19bXCXM0yEnRWfrfHjd89wknu7Gg650vx8rt4caclQ06vXUlTvokUwaU3uQ22s
LHrPX6iqjRtlZa8O4diNpvO8cZYY+3q3Xdz6quM5D/BlV745GpJbm76u63oi1UWZQOwSB4VbprWH
qtTuiwJP5ZSnV6YZu/uMvDv78e+eWncK+wTLjKcpyi5XGkNRGo1xQMPaveyLUIr4WlgjOdXoci4p
B/SVvobn+WbamQHZmyyodd2vqdJKjZdOsy7quLy2ybZtUqm1JzcW7+m6vncdNN4RSxyPbWZ7+J1b
/X6lrSiY2DxiHDd9VbFlNHX6AoiZHQd04XB2KwJO+bVXY211+32Jba/Nl5madfyrSE1tr7RKJ/66
3g213m1K85vtlUkYE4nxjWoNXQyVobE8rQZ2OoxO11Wp7pXFGC+qIwijvQ0mE+mm7tNucdRm96mr
pidihphlB/0NLn0ObzoYhlH5dppmfz1zw1ria2VujCzGg15/cjQe67ymHpbHuL2z8rBC4GHgJUk5
nC27ZvWYm0SXJrd6FBM4Rq9mvVKP7i0jxPWcRBiguzTfjY1tctfXLphXa0Ml9qLr+GfuTBJyJEbj
rxll2qWoATC0GYMIa8TInt8iWAxbx5JPLukz31nRkYGjS22t8VtVP5sx3l9ReCdhIrC1ndZipWj/
aM6p27zO71rR2X5b/yiKNkSycTZ58yWStWMqdDIyHPpzZef7BIOlr7vDKY3FQ6/l30rduHF43+mA
v47TCZ4/2VHPnp/0kSWETHGTeqwDJAbGgBLhiSfxp51NlT912EPs6Nt53hiK9bTG831izk/nO9TS
KuTHo77XzNkJ8Uc9VzWhssa7nBTNKjJTgXJZLAwTw7inyrtksrTQXoZnBCGDn/fmwhmv4feiYrVT
3MthZdXU29dU+PdzlO/nnHpb47Z7beUNPd+SepiPTRkugvVg7I6Fb59fl9pOv8mseys8b2c1SNJH
RsOIXO/VSI+Zr03yfaqyC/rYTnX/QzbWuzOyEspXuzyRtuoquwppGRnxlAUuUgt/XAzhO3rySNnx
ZRyGeItT5rpvrF2qZy+Rxwwmcd7aB1PG6tGrQ3AYIZXjnkpiZu16Omc4uwsrLOf7Vk+P2TzS2BHf
EdVegiJSM8Xzyu86I3DgjoRZot05ukPyarGOPAE8Lx6RVnzQ1qIdmyixfGPI2UpQcA170lq0JBgX
bDsCUhLTaWzaH5SYX+cxHfZJb5ss0U4kL9UuVc43djzB4pGmjllW6QXhXouJxGrjktqD2Olr7102
0SUhygvOllHk6gF5d3/AK8qXYvA1ZUfRsFogAs7ztuL74ABhE+d4Wi1+s3btt1rF0J+T3IidLA3S
/oZD8Do8r6/wouPmEdxXokxB2QlrQySHSLsXEJ3dl7RBoDj2XmBWID7KSS/DlDvONdu5+9qyFt9k
oBRaci1Ih2vDsVfc9N6e2VVU5VsrjxXOzlFvNhBI3x05nOwuJAN5sw7kgXq6SqsuD1JWyNNAVC0X
UVgIIjLDo5N6j202V0Fn91tixWtQNCz8EtTeHYsDElbn6m/6zVIHiLBPvF0UJKTxPC7i21pZO0BQ
e9fuDvn6k3rXZcecRGfT0Y6soLLHcktDxrU+IW2LiBYZ9l6UnRviPnieUCGV/U29xkmQjOUPvTam
YLAmupcQYhdOuc1MBpFiZUHCLuzx/IOUOTxrZfeY5ERlavOB+MAjuegff43Bo7ncyEU+Dma+RfpJ
wCgtD7bBj1bnZLFVMVM0oEJpunuiYefGXpyL9YXY+PXKlJwN001Repcdr2/URixC67XfQH24a5fy
eXXAPizaetDjy8FllVewhMCLsPEc2DhNcpQu00RZmXu2PlU40cIVxsVckOfJYv58ubAy3uGZ4Wtg
hZff5vR8XXo5ewnCpztv9ULSjL+I0h5ai1FTRUTR116xGEmZ25eb2PR+dm3z6MbgCUS9bLL5l21a
hJdE3XMWAH61ILdFsPp+tQeSUtWPfonfWi8SHAa472WsXy7Zui+nWt/P89L4aRtvY1pi3ByvteYk
vks0M9DhfxGrkbt5tv1IDs9CZne6wTSUs0qLGaSy+T5ODdY8Q80ckK3uzkrbM5aXIN466Zc665pg
HNfXyqrzQHNi7bKhVcrpWefWffM4Zsmpx+UWZkVFu01ZvmGY5XHn7N13ZrsINc95Jd/Vd3cF8anv
blP+IOx8zK35IcvNLSKq2tfnZWIyobvHOkcQ1i7UEnGfW5IUVSxvdGu470lLrkPB1Vi4fCczRbEO
x9WybhKPsXHSeELZ0UnfTON9bD/oCTdoMKZXs+MhKUtO0MetG/GalYUR+5OhokPWRCTc7HLnNGV0
mZbrFcn5mkQQX4BY+SqM2XyarKQNm2ml0Q6N72xwj5cVp1ndzo+ghqvrwi32VTu3RzO3d0WPI32l
1rclnx/07vydzca0oX58GVveppc/FQ6HEW3j8+DFV1Na30h3yq47h+mjb8eAVrEl5m9P2UCDQUGB
Z9ZbM7BaN8PNfqDo0DzTmqAzwidvbR4/1I21nNLEMvzU0tF1TtbtYNqXVQJvvi4RA5cLID4VF2/e
2G9Wo3N9tdjO0cbsycptyNzj0kZBFp8zQ4AUjOj8q7otveV7I/FuWBtTPJkm+yDcQGveSs86Z5ab
Rz1v6vB/qDuT3bi1LU2/SiLnTLDdJIHKCcnoIxShXtaEsCWb7eZm3z19fuF7gcqsRA4KqEkB5xiW
bEuh4G7W+tffWE5kzPbPJF6Lo4kfZyJN7umkOo5km9+yIqkDrTTfirw/rVO7BrBQ4NZYZBeOq4Jk
OqWH1NryzdF3DK4bEZ3TIuE6Yun96WlJ90k6XWCQrKhB3L0IqM2RZvS/2jU5zAJO7YwsB81VgOyx
I+l8SHZKqmMi1B/Dfx7q/JaI+M1CThk1unuFuf1E3ePCr91mTqwHa7xatzmrH6exfUu9RDs0CenX
eUK/PHNVSVKlihiASRcs94lqh3fmaprURHFDKZXFkRwRyGrxeIoNS+1Kkmy2sUopHadqDIum0iJz
GXhcpX1KPf08mckT1mJ/Bi6smmm5Ldrjujab1F0R6VX0SQqjDOVZY2QnPzvbf3GN+rVostfWaiO/
nUJP3u8zJZ/saYgDPVUf5FE9T4QgBwXtGKqStlNpFAv2kj81PxOo3ds5Np/0woDWrDn5uV3h3vfG
o97UOkTn4S7n8dTeW29Iq9SdNelErV4ilOjqAvtsCsYscb80Y8FbGIJe4KEKm4y9rs3TjupCr/xn
CSkcfs2tapowEeW6R3cDgDRXW5n318Xo02Bep2XXeDfhzSdinXeotezNMjZfrqE4gz2iDGpickfH
7F7SbKbwM1eI6aR4y24YjoPPddFX3a5aui3yWpds+Plk+TIP7J+xqZxDXOQ/PQtvPi7ddXgTi9Pv
G0iU0vDjy9QYGmK0iXzOdgkMW3uzIM3nGqzZIfbNqMjNtxXbjbBt8i0EEEy5SNmO9Jz4auU9CcRV
1OHO07qSGKUa52IlJAzSKNeL87uaui5ITS5xa9rpnvllLtaNKPYXosMXtJTtWzmaR+FZ2X4t302j
T/aVoUftferNo9SdrgqavNq5zj21wu+PPYrcEHNAUN7y9d5kWkWBrAaJEPTdIWfo5yTRVI5b5alp
A6jmhjKFgL9YQDSFmvde2SF4BmXerAJii6gwHxhv8FwP0yryY52KlaMn5ZBc7/jNqr8lOszb1jrP
aaE2okPLCt//lz5Mblh3RG/3xnSz0tg6+GO2s6vhVztV7+UwF8iYyLPP0E29Z13g6W1OR1TO29Iz
QmVY/utiVEUwKRMUju+9KYCA28Q4u4TAjMo/lTKbIlOSezaat9lBtJdaaj/jWrtpbaCi3GiPqdCG
nZ9WjyoRv2dv7MJGtA0ywYcObtoB8S9tyiT2bS9OBrhYlFEBpLWfBXa9ngkAjZLVDNuDLuUulXW8
d+AOs8ehYyK7DJZKcwO9yN9Gh2xK4+aX84dvDNoW07RdXCC2H4T5oMfJPW1A3zUgreEwdux1Q52q
yvhVVxaOAokOiVCzY1ShRo8T86er9c9m1/2YOgNoBgPbYCqLEbeGgrsXP9ZAZtBxPGHZu9VtLvf/
MYPlM42a9qKx0DrqaZRjJaD7uF1O/bVX3gNuX2+4+pubJk/2Wm6+W+a0lSMLoYAh1cppCmONH4he
Bc5W+o0U4wURNsmCXH/SrXd6TJfbym2nq4pnFf9gt70K9EIjSph12lo5aUfFHUXpMYd1S2SrKjWA
stedu6xPeSeMHY9hFBam9Pczy74ZTTdEsQI9VfG8rZTaJ0p/tF1kZZ49n/JyqCPfe0BQSgfZmNQK
a7kGKA42PS1geGnxfg8MjeMnV+4aFTMmlZgrwcB87GozRNOxqx3jrOLc/JLaZsnmx1S6p6mMZVjx
LE1NdWG6+j/sdQTSzz6tvOk3c9Ucula9sXu0w5IclQSpgMKyG5P2URvvx2Sn3ntRnJ2OYz4eqeIJ
kA871KNBi5ttYJcHH6O7IJdOE9rN8FykenlyVmXt87a9wrap95Y/cpr52s1VNVbiPYB1tRbhIIGD
8PT5pefnsQVr8zow97WRH0O34g9RVO9ikm85Aqpd4fzSdFxY48b0N5CnSlcZQdq0V51LKFi77C2N
5W/EpPZeN7sHyJqClV1e4gX8xfeRxWV9BhG8QCFV6UMYdzz7pJlU2Hc6cQRmzTShBq9xhwvMeocW
RoRpOVIDUw71NvqBUl/MjbHQPFSm/UtzYbvZw7UW5WsSG7hges5TbzksdxM1C2QgP3AWblO7KB1U
OsVpWrn79LY+itqQgP25CluRZicDRmn2W3XN81je2cldJfFz6UJPMARzv13fjunXuq2+rh+jKY9Y
HtR3mUc6fC5Ajjjl4sRsfH2PKn8lfuGGCfSNoyNDCKU/6amOoUHVgCM5Q2ho5afeeJcGQV2o+nlv
olnDvwnjcF/8mUacnd1xY6BbDETObKIQ5abKP1ByWci7l3JTGl0Zrmq1trXyjuaiqQh36w9zaS7a
CITcrPOyN+p1Das4vehm9q6oiY9Ty1/Ui/KYQFceKSKx2Kah1RJ5cPLhux+e1nj4bQ0cR8laEuw1
y7eqipeDaNY8EFoKi7N8BPj6lBzssB1jbzOBNg5D+5k3ND9TqZzd1PNnmjufE6e8GsaygslxYk/u
wXJ0P5oI37irkxEMQGOchvk7n2zQeNEzU9KyDdTePvprw2A489V1GjSeTfbglPm31i6UBhVi1WJZ
Nn2fRbU2HEYnGRh60LLcERBAnOXQ83phlZUnYUP3S7PuhECp2WdCBBDRblbHfyiL6366GE51XWbl
BETMXZQBg3uGMTrNw8M8wrV2hfWVTxQqxT1comBzNS67D5IAldFSvwPZHjLQwh3A/J+CuweEWZvO
fV8BLMXDiJn5ZOKF0P/wciDH1fHSk5DTta8o/J3qGTnbtOlD3URJGixtaxyY2FDbazbEb5vAyuWb
ILzP1CmrDQYaeyGUuTP6M410HTJLnYH91Y+hXp552zjxk1FtHRcvFH/46SO022AgwuVh5u/VyJU8
5Qz8ucQVJqLRIMY3acbxbpSm3GVxd9WTva3HOliE+pOuF12l3lmXnsYSqzclKOE2zgF/ZMyihCkW
dW7anMe8FW/e1AR+79gfUhQLHgoWmLw5bppOu+p1x42art9ENm8FdtU7f6hklNqVexCiCesSby52
iVcd02ptyuuiYQBdEzoQ2EwkdnYNJtO3lH8tistwGfqPmlEJzn9RKtcjE3ObeVelH2wdva2llpg6
W2fklJfmttcbyrX+lxROdfRmsIFOIb5mjAO1S+hDttVHEzezVf0YO+dYyqF5XRr8QKp6ywLYpZM2
Pxg2fXbfL29661H8aMtu7ZcA39jnxfF+Z12b7KZmn0Dfu88pqqAcuNhR6gWZHLNtft/yaMEY+7+N
IxVGhdpIaOgxlwX3IKP2VBATA9PfgyUS14wW5ZSMF80iajygydrWcU4cXubO/9JaLd/US/Y8GQFJ
ctjADmpP4PNR3nFTZcZZKBOL3ikr/+jCrja1O34gURZh3ZSfeZW+SGy/yhoQNgeOOlOdOuP9Hk6W
B84MGek9x5LFXmJzf4wiAbHRI93A2iHV2m1iwSayamNX2hpzJBeD9tLqNkt7qIph2miL8QHPNgvR
/PjMx5Y10TH9ghpE2dh5B473Mmy0CTSw1fZaOTxZModSPKuNgrQfwJwFZvPTXZZOdWi0/au0+g+Q
bxLS+KKS0tKnwwJJyjDhERfLs9n5dY1ydnlu4ulnIVl3sOl2fSdBHFk32HKefKcvQhviEJWG+91m
eIrb3m92CM5okswBKY1LNdrPaPlTosTqLiiS7BXqBuAliqL0qVLNQEcAKSHxzB16DRYMZ0qCQcU4
T/vVLa79RAG/WC9D1nyO1mcl9GdNaV/WQFlMHRQSCvyAMDPwqtUIpMlXmP3uqyvY5oQMhjxjEXao
ZkeQhg0CCPHbqriW2zvSZ0Dda1xaHKsjiCy9tpag9OrmB1n5w52m8XG3WoliZzlTeG8WkoweWGeL
238gco831uChcR8a4NBaf1t19LuUaoHmMeGe/qxqfPbXbtqujnvUipNyrYDsuP2AhQqempGoxpjW
BPXToDg5aPfsBmlaieTNo9DK5uRbrC0DpQQaWLpcNItTrZY2VYqntlk7PrFqTpWzWHvk/2zVjulu
Wn0jdh14IXgW+va0G2R7G1unDa1Y9qGYiuGUaNXJz0ywzarZltaIO/c6vNhJUDU+I33EBcc2EWc5
utRbK3Smhp386sMCWF0Qbt2S7W/Ggr5WBloxDkdcH/RroYtHG/OIc2Fq9SZZbD0iX0xthwLe6z3K
bOfn/kWv9ZkGA6drhLTytVtn5t8ifW5xWn51SyT0PSqeKOWqNZypeKHZLF6WePy5smPPZl8UL7mK
1abxtXprln7xkonm5+IbIArF+O2Oqn3++4uq1x+d16/nvx/1Wtfue585WGUzRfN0+5UDdgztciou
htWKRwPHlXS4S/iVM+wbVGnMdq3xNlmNhxxpNSPyK82jurPwcEuygdnzCkC4Sc+xD/3Fr+giekeL
jzJt7o4f41mSNHzOlx5Hg6o/2jH0nZxx9d4suWeV2bsH3gwjhCHQPCcdjA4dt2nmSZuENO1d6zvN
JscoIEp8h1lOWi07nJmgWzDPu2RtvG+J07r9/VR//50hELcnpjgPrvXPz9d1v230Hv2em6p9MWjp
k56p9MmKvT0G0Xiu3D+i5llCI2OyE8OG2NqO/s2Ayrjok/OcmYbPbIPr36tif5dITGCFmLo3DiCi
0VfC17vqQBllvOfNxHjC8efrYCQ/IdBYkdXow9sozLNiPd93uWk0J71Pj2T+yJfS1Zm4i/XTSOoO
5AhjR3O1kqixE2tneemz3xfxp5OOdtgPcba1epOEd4+yB5Bcbd0VBrRpYBjHezq2hTgMKkM6ltI5
lcD/jK/QcXXSa2H8JOXBQjC+wx/qp0xwbTAXr2YhKnNr2CmXv76eeobpu9jW223X9+PGM7qDapio
jr5DvM1k4ilQj+ahzqZ+6ybZJjUT588ixanrFJgrANWVWsoN0jqeAFjrczV4c6TZmn5dRH2QuQXO
UsNMbVBjHLADlpFLnAX7ydGfvfJizk772UkNw+X5G28F+4bjAqp2L35BaB7MeW29p970umAYw6yk
zLa1LppNdx3bJQayXjOYHO+56WkvWD88op+U16n8iKEyMQH020vFbPMIqyqEyeXSACSB1d7b0njR
eCrjlzEPPf/s5JX+EX8IDB3KYtP7Gbh9v3pXkBJ3Z4q53HYWE5ukdpez8Lo19C0L9MHI+73rKFr+
oYCTs6IBjPH2jRyhufu7L9dWlUwYPU1tl24xQ5Byej23mHYl7hXEHzBTa+5zX453VDdeywtb0yfS
MOwo9zJzb/jtvaLOv2nNeohg1NhJ/ZxwfJd2hV60BDAXzPCXRmc8ltTzepfpTC+T00aGSE+wCYxz
1RNS4/YpsxANONfUzIcEg5NbZ0m5KRzHjnBVQgGcNfFhNVOISHNRRAViMYbz3fgy0gvuCTJmCCFw
qxlDNWdI13IFuwa3tCjJ4GBJvBpQoc9D3v0ZsvqOLjRBhy8X1VaSPgxD6YV5G8stricwZvRsPaUp
TlrWz8pMBN3amj6KgeM1c2yYQHHyOqPHPcK5m2/OYAwH2doz88HpmYfk34BEkguUjTJY+ocFps2L
j13LsxDHlJ+xVkThpQlOcSWTrqROzGsVVwYL00M0sPTFrujBTMceDxCLa2pM2Tu2l1lRB/58HVSR
7nIdT5BY9I9eaWdnlKYf0BbENR50P0jcxNzaZsu9VC720YgVQKbRvP/jhdgga+mo6h2jc4RNiX4G
fEngygk/wm2h2g5p9tl2DA8DTHBdzHKKYjsAnzz0QwPisvxijqGd2GpwYwqm8Pf3IK2saYMnXCAm
xrswGurHHBArg+Z5JXCSdCgiM+PObQ+jqThaXL/c2wadsWMg7qm0p9pWNMYDV5RbrNt4UyQDE3jK
vuPi/ajWXHsR+Es5sBFsX68Ab02AFDn+qhdqGGu9z9yKHwUJyWSArzGWK80LZfV8K7q8i/6+xN7o
83/wzv9f830v2VerOvWn/1/3r/yl6qXNcAH9S1393x/9f8QKdqBf/8+k4FB1/c9/ecq+/gsv+P5v
/kkL9sx/cwSMYM8l5cB0LZs/+icv2HP/TfdNSMOWcA3PhY9bqbZP//1fIQybhvAMny7U8CznzgDv
FHfpv/+rA5XYww7NNUk6AfT9vyMF36nw/4kS7EAtdizHwcUIpz+HIL3/SgnW5IoOYvEL8raVf9aK
LUNW46Tb4my1XSRMa9nU5b3fqbyU5tHJg64VL3hyJudxmS7xnNgH021u+Ecteysb3pdm1UPh1V5U
yMfZ8ZA2Lw2I+aSfsMK7JqvQPtzv//SG/5Pq/C/VIG8qq/qOd8c1/tvPgY4HavXdjMnk7fk/BU/4
p5Vd2vTmpp50LOuSAgsvY4maoYz382TesOO0j9j979I+9i49VewGz9F8M3XlR66PkAsguNA9JUdH
+kfLcU0gJUoPUCpALbP8Q1XZQDYgkbgtGOWnnRO5tn/y/exDyzMj0qt7clcyXmS6nmmliz1k8ZOe
PBuZxFxU3RE8IatrNrRO2JBz77kYbyHv9sJBwJNR/VDsPCZilT/+yor2T+P0X6llJKFTJt9253wM
nMibdKL1UXNRPy3pcvVK4xFDHe1aOaMVwIn6ZSu7+9C88dX58IUmfmJ8uM8MeK95klChmyA9pj1t
sLtqzp5dA5D9wovd2qZZaUSXBp+YrQM1BvLImpwnUbxmDeTQtOA758QUDGu+TYR9WmK/3cjhDhF6
WojxZxC72o4+dgFcp+tMJyiBWbZTZKZQzK4vs6juoKRKYZEQ+bXKO8A/h0PSqMDvSg5RV98ksVwD
Ty3ZdsyhNVhD+t5TVUS1BLdGbv+zpfm3lJlG9Vx82Thk773DAMlm5uVcXJTjm2bq31O4CZ6/FE+Q
OXq5G+KaVsR0ToMGaO5qydXy41vMhOUu+qK9we8zgoUBEXn1D+o+Xfa4fgNz8JugTuurgyMpJEb8
GAdsDv12OHdx8dq58lysmxi3urOYNAjo0/s6abjscbYHOjRNJp/wV+oBSHrEng/wHPfCkkA1Gv80
3/gQ3raxleLQbPAj2H0SaugAwzg2EFH21mMMdFH0OJ44NdWZyO29VlS31Bj80NI6mKx134e230SG
HAbiSmNmDEyLA8zk5NGBChj44HBMbI9dbsOe9ps7eVyOV8w1RIABfFCVdXYjcmzbaUW7ydK63ym8
CX6IXt+6Ji7wTgUOb93ZfKZst/hdVVuYI3cGm/o9mfK10FTz1v9x0vQFy+mbRfW1xEyhcGrOt1lP
TpW56GrjVuWd7ZrF8mgYsjqu9D7rRsd+7zgMUt8rs6RZ8++aUQzonX5m9tOWU7exWudPZsTpqdEJ
r6Ad9HjK8JSOmDrZl662uoe2TdwDySyebK7xBIdsWSy6xuwHINulMcRb1hmvsdV/Mj/RpBbmo4yI
zH6BOnxZROhay2EaTyiFMugidJcYY15qc2WCNztYrC7+1h3at7iyf9LKv3Z19a3rFKRc+R0TboZS
H6ZZ37qhe02IuoTs0FdwkQ4lQ5kw1zuxt0q+scu73abT69RMe4xE2QY+9IhBehtm4Wf8t8aSAA3b
f9RLHlImOLmoFciNvRRSPM4ZiAHXwc41M0IMlnNvaHGY2bgb+rLkpDLfTfQngWZ1T92KQgjHiS8X
rmAP46ep3lqpPU7zZwOHGT8Fa+sX3VHdTfwqSL6WBBawTJ1Bf45Fj6GeVFru3NXY2wm7cK5i46DS
dqcTSxXqKWPBWH4kFhs3Nb2vRH6mNd1iXKdhbpLUi7dUAo/RMOGqOX21X333JqQgnbiNN/GAVU6J
QX+T74FIPsepvspWYLRd94iT8x0cXYbiQMgdI/u9K7qXWXPHAErp7OLipasQDaIdiGWiu5m3NScG
ZX39C6AfE9sWOHJxf02w3CCbTeFUYzFE8OQvvZ0+XVd8KZmfyH8ugk6hCoHamGwqhwBeXTcvInVu
Wjw8YH1WbxWwTJBZ3Q/G9jJo0HptknSN4cmIn2rRrBPdfrNvO7hQIt+tIJkvyAyeNInD86q0Mvx7
MxoODkWlDQlCeaIg5YVSfV7tcLX7+VhmSkYj2AWAPZMCrM77++zdg0yPKZyqy5PCzYDvOI3PruIS
cWnHzoUPsSWZU+5UmE41zagxoljFX8/d1HUtD0kKmVPLyvTTnOyPXjPaZ1UMcyAUB0mrrd8FkEBg
tEX6nM2x2OnVpAF02RB7CyzxSOu2tqJLkoM9GEdAPMhFJnmnXT0fPAZEW5efppR1eq1WLmwcy/BG
g/Ji+NYrj+yl9owbm8k6U5jCAmUKLZN0L5vaeKw90pwHTvZAq0brmLSOtoFcbb27Ijk37ZodLatr
dm5vn9NY63+WsacH9+rkJfVJvXOItUG84GdRV9TT1a6hSRaeKj6TNi9DjFeXyzDS9Gc0Y2iMsnGT
VPVydWq41azh8VKWY7l3e5odY/AYbiMSCQwvLp6SAv2ehw/Dr96m6bSVPj7Vpb4epd71EOuEjNZC
accsNnFMku1TZbQVO1V7Wf3usE7x+rbA4MMLTvceZhvbU3QHDORKjJza/pZNzEVaGx9AQ+TNRcjs
2o8queWZF2IYZzy5eGNF87RqBGR8Y3upP2YYoDzpNsVAm+NIm8aRXdbdFVuVNWyGdN3gdpgeWwLI
zCQjR0gHsseis31075VXzWxo48pHu1ztE4PAmnXlqatcZRvalk5Urt2+6TVUlsU92HVjR7Pt9Yd2
SluO71zQFUszKLrHcsqi1GtPbfNa1VN2kA3bu6ssLoAM26J+nraq8CCYmxBJV1lsTHd80SZ4kG39
wEL1NhrJPSsWpsGqXG7FscDmtu/Kbe9Nd8b2uccOk88MbEG7JoHUSyPPiJ/bpdozS93nMkdAVjKK
dR9E051Fom+0OxN3sPhiriQ/JpOR510g6vcbQhXc3aJ+EHa5nYS3oTk1ts6w7PiZ8OKz/INDpgnP
zMU62rk5c35o3A72rhoYOWIWtExly/3r/urM4ZzX6yUxjV9eTTXp198Q8jEaxkkhKhp1NGarRfbV
bysdB7F8hHNfmSUcDKZt9sRgOa0Z7noCzp6Gbq3AcC4UDaae1Dm65xDI3cM7t8u3YYRYRgYfACDU
D5NSZGBeVmDPHOJ2RnB9R274XfRrtA9GbZ9bqF7BOOq/6sb6YxfN3VsVhQGmvAfW6EuTjpSO3hS1
8/jSZ/nehhA9092q9i5ty9Kdh7dqpUG1WLSUeZuvo3HSvH3S+0+9nT3L+k7/n7MkrDUZJpN1NFPv
oNmMvSxd/47H7hs3tSpc80JhiYm3kuH+rAUIuGb2degVBe6y3SfxlZC1r3P1W8bDYzvUImxdF9hf
nb282JMe5UWA+1sGpdwxIv9yGwbUo+EiAKLWVYsR4ni7GWr1Vtq4Kko9f58159Hopn270N134J0p
+gpjSX66MLiZHiwZ2R1ZH/9E3/U86/2had/MOv/KSl5M4c8vtDtXJP5Xdm2fJTv4fxenG26IUiwm
A3kPRdctSTHngEj22KVBYJqZHMzzyNikfte7DNRNMa+Gv/BY59dRb95W9w798HKrhg4/A7BE+0gg
qNbzUSvzcBXLGCi42jbqFLpESq+CYrnI9ccaV/CwSuVbnQvqgxGuydQvTzAxH/OFFzn624YYSxyQ
2ntFfrTs7kiFlwE7MmRaY16JIYR1rH3QRrfAfqOzUccUZ9vDwUUe3AnnN3OVP5WW6aDrLX0cCQEc
gIYptvN9Odken8jcFOFQCSCcmNDdvBdrmVfYc9z6UqM5IS5rDfWmuFA5crUNhradu7PuNiXENYZA
RuuJqItj60QYiKI+aLFrtMZk08V5FtlQFdYJO0e3RhxQ+c250PXh0VAlyZk8tbi2P0qS3g+L5azR
0A3o97R1hynze1au9QUiG9RnoEV1xoQlfsfgPLk4aFwh0vFhPMUGcF++dRFwpQRyotHoMaqTM/JD
12aY4ldh6zTxY1zFwxEb6CwQheY/+msM27MA19YRhW7RAeLBRw/wmHgVv1AO0/tnjL3N5beAnLJz
luTMGG+4YFf9sHBm47XaPLfj73LwuoNvYByXDrcJH51nPV6rF/9pbotvpmnFw1L42qvrNS+mq7Ds
Lbz3pBHq2CLdObJIfldlFe+nKcufEpPifI2VvXcw5Mbflc+NqRV5sFXmEgiXoXS+tbIezD+2935u
1Q82jXnIBX+24L2Ni/8uFMwzSJHy4inv6q7d43hn/MrWhNMy/YChwRW5il2yxvhdaqv+QxSegbFv
PjyYlLwtJrKRl/rxxgEpHQRusBigjqE7w3Vq1nGKrG4rtfZDTY1Al5DK0Jy0dwiQwyaHk3aGdbWH
R6GhrWyrft4ao1sz088NyA1UR4YwOYhlYZ8KM+d2Rj672GW4pEO2q+LuSWMZYfnMFsel2kKedwb0
h/TFYJI1Cs3XHg9dapAozuAzrzdKFtm2T+SDW/bzjXkNZqWDugtbciR093+Ki24V5cMfBiYJ99iT
6mS2013NYnZZXerUH7Z/q7XMHsYDD92NzS/2XYZaC2p+RyIuA57qwqz/zpupbouphaNRzI+cnRVu
9bj3LaVtmIhP5BzlBfMFK3srknk3Vrm8AHhSPMqW6abyuu+mrjAmwAw8bO20OxWjEVSsnkrqj7wZ
SCM7oAwrnYttIZYcphdj/FET1mGcPFQLiWE9tESnYpJ+9e8QTD+jAV6W9ipZfRdjKO8CHaswd52t
iaDO6mo/xGqhscWFRpTQpcfc+PA8k79RmW045p6/8xrkCKQF/iJl4huC4SnV2Ir3flW6RLV1o78+
9LyLc53F5w65ou95xosBoa1jRQ4MQ4/LkOD5vNzISLiNJurG2IaMhf5kSRE6/3300wL9ZnTqJcJ6
8btas3or0wL9XcE8IutTSknMcXcZJwD5bQJPRLMgK4Gf/R/P0aIYwIG8OOXOhLNoOaBDQANwr4QT
Rg4McpnMJ617+/tpT9hdWKzao+HPNoMC1pfnF2NkoKDGGLSeo6x0pl29YFwEO1WbJSaguZtvhVX9
Wca5hCYmujCZtZkw8fnBXEv/LKvmq8vsKdK1l9Z5cajAw6TBsVmUuthYSZP+Y811tucceqpzx4KS
p8jxjigOy03NXGYj6rXfTyUsU0oFsKdmTp+nNuNiXcClZDq+aVZNidCUH7Y0qQZLJ8pyO46qIutP
+cKA3DIa9zI2CzD72uwG/KsPDkK1G5rkNJxl9QUcaZzhSVc7i9JZhwfiCwoGBzjg/rwOzCbzYCUA
Nmp8661WqXucjHI/UqSHSYwKpEg8xOTtvusdIsZ8BS+doEc4JtoOs+cxMAbdenD/bk0XXz8c65ko
t7mNYIcjQaZmfmpj+Lh9Xz4L+aeJfaSc902OUcK5tSR6Z4AxBzz51tj+O/kre0urh+e0Zv+35Bpg
fC2d7TKl42VeZ1jNFtIC3+6hdeMdftC06vff1+/ERveoZc5Gyg810/NkLrRdwx6e3dTXzsN978iV
s4y8ZgWARgb5HKe8TgbTaDhpnbVZO+GE2AFwFgaj6/XlDvwfW+VslGnpl9zSt5nW5+dZPCNq9EbL
OrSDtwZpu1rAQLyJUvd/lR0+rHOOKNhp/StHuKQcGOyT0p6LxEHZq3fjsUEZ/R/snceS3Eiard/l
7tEGwB1qcTcZAqEjFZOZ3MAoitCAQ4unvx/AHrtV7LEqm/1s2rqMJTIyAPdfnPOd3pHNYXAzum31
JIKoO+vB9KNtpX5R4Y7GgwSDLHVvABOV3xq4RM0mfG7xPfnWbIPKlflhXH7L7rzNtcw4NoH6vv7u
ec4+s+ASTxlLa7ozNiezHT+a1UDz6W3dYHK32TjGqIOmW+gZPwkSKff68hjILheoqgudHw9XZ+Xi
xvGq8pppma9TRD8JNLFFYe5dLtqdacyFb7HrvAVj+mqWBmvleOq2jVLJLq5y3+iw3rO2C/3ZQM5u
1fiB+iy9REnrPdJA04mUB6eLGTcs5zZZkGfybGjXLCSMxITITex19UZPMFfMoRM8m43+kC0bD2E2
7TbJgyNpDVz4Q5V/V5KQjxsC4eTi6azPJ8VGWWWc8KJC3YUOrjtW2TeoNupeThnK1hD//ThM50oh
Ds/Ij9kUJbu69ZSgwFIfKUE91mQVR25A75LNP7Na6JfUCt+rrB0O9F7JWfW9ixCcfQ4G4XiRNKJf
HNA9QnYM6JbFVxFkzT0cmcbUZngRk35omVc+YUl0lTY+rud61jo7FO8z9ItCbQs37v1YDJj/l5dp
fWM06upkSJ+XIBwAx0nmCz35JHTmk2FdnNflvcE9tFXLS2Z13iX0ZLrzcgpS5q7yOMfj3UobnoO+
e8K/lW+qxDxYXsE9iFifCBqtYASWOv4QYGUTvZYc4TsODBNQ/rt51O2sDAMxksrmMnQWbDE9YsFt
gCyfYaHvsIiE2/VtzDsU2oU9YptIigMzwn4jkoKVgJF/c6cx3RmIVnZxOqjPpnMKln2ybJvkZfgG
GINY1sKJXlmUG5D5WTuzBx9s+eEMqjm1XKRIzqZDwLyLg50HPB5haVSdg3s5VN+AOBhXdymPsdqY
DCWP2fIrNGfHQugVz79+o1o3sBdoB6IElpJCw67lhxOK0pEAMB4KqzmtH8QFBOvzct4Nu28+gKkx
T/XMesfNtKjfYQokdczghaXBudIYvMVSj14qnn8ev1IBEA2LI4EByYPu1OWt1bJqnwTcFJrQjiNu
p3OOuJmtY00QdzLQHgaW+dMq8vFaFe5wLb0h28953wFekd2BNaHYMCLzM3CEd42z4llT9TVl1NjX
YlEoLh0+7T3bXd088Bjx/cTN5yBtxlfvGCxnVihhvYOgjdzgFjkcJgxk7rHpOCcyt57RKe/X4mWU
9geNendm5i+2OrD4XTlM9RNHwjEIzQ6IwusqJmBkZvOi8wZZ2RCgC0im7+nwx1xjCI8rpT8WaHS1
0NPeUpXMDxtWsOVzNOHzNKwuOGS6+hIOKemR/fhoJhWds82AuUG+dVovfKOs/MSIo2v8TSAvvM2N
S6kDn+oB7Fh+KnSmMx5OG7KhtWKfMYo/eYLKwDUZpXPWfVEjqAtL1X4UMP+3jSnbG7FHskA1FLe8
3qUGehnLKvC5OuRWOikjpChwsbXzsyz3hnBU7DtRts9ydv51I/jSiZmxcRBtZR291TXmDe1axoZ6
ajX1mjuY9Op00I/6hI1WYXvZpYOVIwZrRcmsneEyupdzIWNEQU2HwZwx4ZR4zZkFCpXATJ1na1+a
tiBNMdO362NeRKF38ZbikWSn+oj2jg2Apt4Sd2bpEgbtMQY/QOhw9T0BDf5A4MGFGX/wqYQPwgGX
P2slzZvQnO0k0uCd4TsT/czcir62iVwYngpmUoR24Uaex+8gEbRjrHu0wwZ5GZyq1Buoe7aoi6wz
9y74iDmPFkwCA0zXnhHLts5TolKGiaV968Xn3qvbp6BMf4QD6xki8BgpLCWG4YXiE05ZJoPh9LjO
UFutOHqx1/vagjWxiK9GN6a2LMeZG+sCskNQPOfecMFwl+/zbrwbPX10UIWf16O5rcASpSLML0j3
IMJaTcg3uatMp7lq5qI/wRBb92N8l5UcH0es/H6lFdMuRy9jikxe2Sf0zMUTHbODUW6Af5zWn0xZ
oXzzhuYlHMLHkKHmOU4sOr90JzFgI/2mVEpJmMgAnFzbvVyeFfmF3dtlbGasJbBisPlO0JZZhsyO
Uo95n54yW+SPQ8req41iGnOZ+eWyvycMj0LbYvOSV5Xl56Yec5EiXnC9az63P1J7xiCw1FtDae8c
Dfl0kWN0hc+yrZviTKcn9hlacNk3QPyxNxMgdO5SrBYWoSkbJEmIUpCVP0jDQ36dRergDm+2ruzo
gZS7HUjmcj9knnVo4IU/pPiKJz+rjBpiOH0biClrT/5q4gyhj4+YlJQgP9dNJOgKm5+inM1DJ53n
WNbVsSriaStjCztEHKNXrwNYTPpuiDt3bzAU3LSi+dRojDM4PliDLu8a4TTRli1lwLjBDv21hmeJ
pzNBUd18mXANHknf6DcWgDq7R3gr6Je3Y97WB5J3mOZYn8plN1GnzNXMHrtRTzPkZ4sCy6XY69xw
PHp52l2lvvgal5egSfsXun1xNKrhSZbTk4Zz6mOwaON7vH1D5ZiHGETQjrs+OnQJFkK6p7XEjchl
q/rpJoiu2pSmxeuyfDvlkARnXKHNi7Crf8o5Nhde6J+X9o5hGY5EFECKlwkR+jeOF5h1W6a96+yM
2cJ9a4yPNWsDy46fIixn27UWRZqJJBJHYz5ADSqWC7lfipj1Z9SXNs0EtuiP7K+YRoqTPZ8n1ebP
A2updTv/v7KR10n98X//z/eygxg6Pf+Bsqr4MxrOQqPwN7KR7ttfBSP83f/FkZP/Mn6pPsQiCfkv
rYj8l2dJyzRgsBkw5gzobv9Wi5jiXyZCEA5CrmkUEC5/9G+1iOH9yzVtAYKHV1MnJNX5HzHkFsTk
n588/gvCBErnGKg5hXCXP/8TQbMeh3ECFMcRt5xzmoXKPgskm7R4fEjatoFkw3mh1YbHmkL1GEq5
MZI27C5eUhk3xN/jG7sroqlJrPyO+m0DKoubK2LaVYlDdQbRlZ0d5mq/tEu/QH3/jURkhc7/9ScX
izrEFNKU6F30337yKCbtXAxe6OfkZXt2bvjD5PUAktQlRuu/nRpKbsfQez9V7Gp7fLuPMrnVITfQ
4BDjxwc/jgRD4391PlLvLpBZ7gDtflf0qscxDYudLCtscsn8JvN5S4DVO3vtdiebICfdgT83baqo
yR1erJD3dVgsm396hP6bT2kub/5vn5IPZ9uSr8clkV789fupsrKYQyScewqv8lhNprooYXQbkzSz
raVFi6gckl+SOb6th/U+n1ksD27zPZviGbZHwd69rcojprJnJyYSci68fDcsP7xejVsd3cEz6dtx
Oz2FdXiYKjS4iifh7z8GD+V/fAyX50u3ec5dHbHTXz/G2MQ2zbrm7uERWbtCL729WcTqqEMJWAAl
2kFaGZPulr5QN/vpOnePJVbNByE04560HOo0OIp8Gnkxl2oDPnH4UJY0lWMwvSYuQ33LxfNd4Rre
W24QPzh1pF8mz8Y0b/afVTWBZtLsaVMWJoOqSbslsmgfwhRYVmixYMTU9z61JnpH/Pjp4h+IJjjI
A1e4m6ObZlPqYTIA89ESzjK0zRdtQOCIsiu5YhX4JJCtdE6rPkR0WgZ3Cakgxzrviy0RcJuG8deG
dPnpfbBPmUIt2o5BfYmjj0h10WvZMKWyIeIxDUZusg80IoFkRsNkRDecWi4qmgICaF2LGzFtL9Jt
WvhbePAkuyU71uXNVOQx/v3X9h/3kvQM5mkus13L5Xayf3vH4iIP54F71+c1sehIw6OF2mrvTYG1
j/ASYtyanKup+W382tqNdeY37McD4w5DRxbf4RpeHzW61F0MB+BoNnxRBV4YVf4T7Jv9828PGZY0
lM3YL3SDU81a36U/nWWGA6ip05hermcZhdPg672azoLhBRYCGgxVVdqhMLvKF9Xwrctp1qcyPqR6
cUCpO56cBGtOOExYdo38bTI6iUoqN9jvETEaa11DwOiXKUl6LN+xto+Mqb2sL+ZETMhMW0hXPVJz
BcGGvpeYGyjg58RBM1JnosZ9ncw+vuDyaE7jW5rOvNFIv+2G0kmPR/3MixMhzwuw3SIHfjBrD3hh
wk2PkrBa4B3sEXTilJwZ8zqbg3V4xOtwRqjqvQyWu5nGZiPqUJ6sEgZA7jXdA9baj1hxGOoGhnOL
2QNEK7zqpQPeSlntpZmzrU1o8qZ0oob6r6keS51MxhCf2ikCP+F6en4NneFTQk7P+vrZtTyRa2Od
WZxbZzR146ZHAuL3Wdzs5jqICA3lqU+NJt8xDnqfZJ8e1xvD7tgKMxa84Op6y4uhRHpsmee6wDCp
yMfz3THxTsiX2Mqub5rpxcyHQ6fdZjiU8Stp8oSQ9pmMu/ZqYVbbJF4Ubjov4VwviGJNAjkdhhmR
ia0CXiu9gPNHAiI3U2xdqj47tRwgUyTGR4VyXSn3qZ/iwm/z6QfkVpA/jvNUi/G7I+obDq3oPsT8
5o1MTae6y95jDBcOOat51zYPWg+vUGiY3CosTr43lsa2jMpqJyf5wdDn2Wk6c5NN6JkSfHMMPjHR
awAQDust07kTZNDW/KRZ74Pbb7GuJhdiNn1eR1TABDq5qZyW8SIL7eVXnSCL9AtZxMdex0a7HFwl
rcFZa4O7mS8eq0jF7/bssXZSzk7WlLZtktj7tYrNZIJWqCEKTk2I3FpDAHMt68daZt+8uoSrtwAK
kgrZKM7S96wIUfQVDhIOVbZbfUS0YS4KNDnfyCgOHkSrxb/OhlxkbMLtGKDfQDR6UGHr2iDNyP7h
SBK/3yS85FQpUoCW0+F//Q4xnyL20WPXJ76YpuGgpZH0CV0UuAWmV2cKpifP2DoMto/SJevPwjRt
dWzq2RNY5BGb7ma9uItsZmQ9iuEBZSpvYdSfwphFLqoe8lW8OkMAwJMQZXxg8DAnUg/tHfFK0JLG
pLsXZC9e2e8DG5RbPGaNvxT39MnTa6A/rk81vOd/ukVNNMJ/KQb47FJHRQzuQZqCY/mvt6hNw1ew
4GN2oRFNXEZYv7nhmT896NwTJ0gRyYn5cSqchCzjwPCBMCFLTdvHYWQXXznCeYpF7j2gLoFR4Y5y
W9Upb9tirevCRbQYVOpjdszP9ajn+I0s658Y/f/x/bGIpoD1TFMCVnblovv90yEtcskmMy8SPBqA
idyyY+o8HUzZxGym1Zcsrx4Bh84YtBs8dVBY7mV6K6uWCS8Tj8xEJtqDyepqWVJl1rnPoP0T+2OW
9AYCsfUIEco2DvDxjqm0joRs6wfpOu+1AThJWelPo2TRMXUdbkuwN96QfOt60JJz49wqZ7CWq9a9
zuZ5rFuBHjhFOrnUr1qifwk79ks1+aUPRcMsVLohpvIxPdZ6NT1gHsHKPNk95WD0ENadbzdThPeA
E4DB0TWBePos+7co17d/f1Fbxu9PBjeeRIguUFIbtjR/u6gnaojQScfIR41ebSv0y2yVR5iE1I9+
0k27Ng+GxwbeyiO7fr9K5h5Lx7hLSq16BtPJmPFco6/cGJne7c1q1K8S9idZdPg3vIah6oNsnGzx
wdbPHbF1wG/lm6W6+9BUWxEMbNxy+b0PAMOCMwtRTwfn1ojReLK88deiEyd7e4QosuOy4pifoxfh
pYuukGw8okWdK8sH0uHGnRB94WuxV7FaYEEyLPSUllS9OnLMXS/0n3//yzOWR+7PNTYqeYoJRzfg
fHvC8H5L87Ch8HRjaJJAQsNxLsbxi5aimkgaNGWxQWXWGuZprXRS86USMxmHMdQ09AbLpnYomcEy
wEP9Wo3/EAXxWxwagHGsqwtLXHdsixH37/EJjsmafSZffD9obrzD+37B3LuAPsQfWt5dcgezLR+t
OtLxjLQjQIB4Um03Lh8r+WjL0rmqMjlHXJjsvedPJbfUafRe29Csnowg/BKZCDb0Ob5p82DtLNko
sKXQaEqd5aquu/vKxBlfD4KVuNRvYzRCQF7m7wGKxG0/BKhTqOj//hux//OQ4JOxyyR63OJ/fu9K
jU6olphcY99X6kW1yGxmp15s6oK2s/OLcpyOCWAtZNLnUhTyBG5tp+bQ+AS6scZyqFjI+K6onL2W
sSx1WACuK6UqVpfAYRERJ8OjrvSOQhCsRkR63GBvZrGgW2VtX8cW2ogOTFfr4/7shrjmC0qZ9XTx
vLw8Zjkj3SJtX72JAXAUnnUdCG3c9NvOytynIu9PRaNNmyGGCMZkJzjKwHr00qJEAcVgMvameLv6
AEN2IptGaWjOiKt5CqeLsMb2Qeoavi5aANHDvnBd3WGw337Vh7k4W5hZGQuPvo0oxJmAcDRTYfxT
cNFyZvzltWD0wDsBYJ5RhMSi/teTOh0rTQy0jHu9NeM9k4I7iBfEw4J1waD2NdKig4PissiJzyOZ
XJ1J/N4PMLnY0PYXjFhJuCyYAMfmmovoZrSgLZYYGbEGo9/c5T1jdZhf9taqGy2H5uqQ9d7IV68C
H6oihA+kiVOwWBDrpxnxli5QZJG7123xPNi7qQSyifv97NiIbCsqyFKqG54OuAGV/W7w9zlT1OA4
68/pVJBu2Q3kmONf2UMCQ7mybEjLXo/PI8z6MLXE8R8e5P9oSfgdStu2F5cQne3vmW0GihBjtMxx
z4zUQ/6A45kR7jHUxUsyCxbROipTxPtvpAWCkSlL5hbLFrvst0GrgReFB5ZWiCnMigC90WwVoNyR
jq/K3IdGb15SSLFHZEWY3VJloD93qn0DRuikmo6E0tg2dxMoKZyPabJhdDvvUgWG3YtRkVQoArZa
L0hYjEPms1G5y/IkeFZscbRwepolVK/SQRFtmOluEZwmRfd9UNnezrwBxD7XoBo1Ei9DfmTZIEnE
QgtrBjZs3/P9Dt1HFwLE/f8/2tpHCpJQHySjJm78GJsm/ww884+//9ULHtX/eICpkglfYqhqG7Zn
/1ZqDCboB3y+zd4yMmMTlgro2BSkPtwhth5pHdMWpGzIm+DmRlybI5HL7Ip7IqLNgtWMQPjfD45+
LD1vfCRxHPazaQa3WgeAAH6FlLeOxmf16Y1OB4sSl/NxlUTI5NgFdnRrpHrOhuRLE7f1U6iayGdp
i7RqEcSQdM86vJMIFIKZScDkbVMIsL4Zo+/1Jp3rDyA+cQTlSD89l8YuaCvqmrD4huZOv5T1WcLJ
OsuK6Xg45qwGZ1Fg1JfOZf2ZKr1GblEAamTAMp90o7zSNLTPTWNfkwSGW7a4kXTl5HgW6uEYVQNA
sGmGNy7M7141O4+/PlsVIxszXCJNpQ3zvs5q1FeBtvUmYV6c0t3YNDiPIH0e8rlX0Jwb1jK6Tqdf
z+O5QZZ7WH+jdSPvJbvBS6wSDYTKWWBI2CUR/V+hlTAPMQFEnDfLa1lUs/pY/x9pcPNu7dUlPIT1
10uEDfEojgyvegQjos0YBPVRrw7jXH2sn9FJ2EuMumIoN5O6gln431uWOazvgR44/vov6qfydRAu
EIZlV6GDOaA1haLt4Z7hBkovYS8AiAeILZdea++q8RKgRjswxAe6H41fdIV0ZpzZ7yy3IgLtGZZ9
+KhNLTjeNgt2kc4OIQwm79eXEgqRnJyYbmSV4KhW5Sen1c29ztLigWK9OYeZYM2OvZaKU2wxLCXb
MNfTTcDCcLP+2GVg3wez/4ZubTcUrvGMEelpqoxi1/MmP1jyBqOs+umBy7bMm9kM7mV0y58yivqz
l+OtrpuMqQatGqWE5OoZY0QDtgkLTLm+piM7L8hxpoW6zItkqmQ3edQsZCKFW5Sb1JpPv3762DiF
cq4vWsFkbH1NWouk27yhICRv6quQBAp0ikh2I45P6zcDpAijTeacnErkW4rybItGP2IwwdRkHWjM
estesSUbxEvG4yDw3yrRWue2GFG3YH/z1Ge+xhsfPL0T/0Bl7owYAhnUmGCsHlZ1xbp8ahY7R2oS
kRsWsJR0g/x5Lchfujawd9x549brwXAIaJ17tn/JWeuK5Kw7HdrWGFJUh4T2Z1aA0OGUukqNb7ix
WNi5Cl0ynIs3vlwoYLxU0Kn6Dg2RjorCtV8qra4uNhfe+nW5ad0ws3A+RpCAz2rMdoY2NFsALsZN
L7s7+SfnuJqClyk9sCxWH+vT2NFn7OexjHZ2FYEjadoc/8LILTeZh3WB3npyt74nSs+CrZE0+HrC
FsimiTylFzejY9xlVBkbLcD13BDTux6hTlzfakNX7ZVpDEf8cryJeeJBH2R9EWmDlGZRPhYuPLM8
7e3d+rcUvXNvO9t4SptvUr+ichMvGUYgDivJO92lf1Tw52bcly9G5mjAQh1QVPN0iIQtXrHNnvKB
BtzKSrlrZErj13Y/IE+xw152uHgGQIYVwWcL+Mi2dCms3EywKo1SjN60Fn4OUm1TjWW8cQA1+mES
770OM72NsfClE9pHa7hEfkBILA8ee/+D5fYnQlqDGo+BOtstExblNjgIbSbO4yEwWxxYlQhPEG1R
odGy7jGmFIv3k8joxlUwZuy3ChToJqow1ISp9xVyz6cQORCrWYwSOf517DE/Mle221gf1MmrKiA6
Tvwl0/v5aqlq4yF/0BbhwiCR8YuBGUmPZ5IAXPuh06pq2woYRWU4hoeyQ9wzSSq6vpcwE4V6R5EX
PfWC7fjsQUjnms1ujGT+6CGn7XsvHreMJYIzItMnp2MEnDkuIpTYQjK07FFlp1+QANzX0nWVx2Jp
+jRWghpq0qBxazq2QtGYT4Cspw2C7VPYe8iAsB31T+FoPZf2YwAB/laaGO1mdN/BQ23r6dmN1Etm
asarU2Pgiohif1rHB6YrtIfM1p5rF7LDyF5jJxfBlEjw9jc1oUXIX2mBi8lOyQPyEoR7TB26JDPw
1t5Hd8T5FcNRZAbq4R+Lv4y19vXXD6XL0FskwuZNBPMJtAGcU6vdNrQLfu2WzmEaFYhfuLe0voz8
1gMgygfWzemwqeP+VXfj4oAzbE+nTAFiRfc0RhiRD1GyhTtQnHQWCOs/ZutOtgXkWT/hhjJB3mnt
hFcv0fYIradPnZd+NoAmreo7EsPuMbO/w6il+nbQ4ZI1ZuuLTAsJ1+mDm5yJmu7MQewFhTs/oWMc
zMoxNiqB5osXS1yzavfrQ66HoCXGn4mrIcUodO25GOCyzfonlYjmPFfz4rQwNo5Rt75T0uevgpNC
m0q/J73g8kt8Vwfhld3XQSK0vOnFgjJmJrX+q2I7+jYOjbYPETA9VC0Skm4AYbsIb399iQacO7vu
Dk4dQ2Mrwg0ja+wPM7PDWf1ocsbZY0mcS+U1/NxmBJ+CzdJGx3q9a7p8OLhm3x3FiOIeXXY495Qn
hLLoZ2oIF+VR5lc2pzbifWwhfYV+cVBI4qkqyoHk6pHB1m6uJjxAy+A+yQV5OLr4RF3a3hxVfLH1
4BQLZi2VqiVdR1MyfMUhC3AGMAdZxcdAtxU+yEPelNbblOQv6wdTRv/eRTobdgd1VzdQVuVp86nT
UEwKoSrUcCxnOqjC26hBCLf+ZlXrubhh4GGUTQAR2OSTGmn3OR4oFqrK+VGY4i2X+YdeCMQPi/on
K81mI0eEPUPvgHVDFvsM2LRtX3LdNF6HEZ+SkxWLOMugMtdnCoLR71A2bskCOEKx0Y5GGTj7Vd9i
SDndvIifwpnj92iqmAFO409c65HPoVdv8kqLHqmiHbgj4CwTOfqlMwzo5TkEGHva4GG8d8k0Z1JD
dAqLQtsLNXMZRf23BnNpmS5Bsr0GPHLP3D18kIyzPpNpUzxEOnbp2ZLeZYwnoEKN2s6tUX5m4LEb
8/GdU7H7HA6NifMDXl6d4iNqakRkdtK7B4zDOCad6epZX7vKATuDXPE51nDhI54BYB1xKIdkg+B2
lycytVq/tzJtN/SHaeGjSIm/ok6b91ICK5BTClGvdqNNFnP8moRQcQ/MZEDUGWNqk5OoRR9CdsU8
7vFEcbjAE7wm+fxmxc075oTw4o7OnqBWCfydRoQXA3o+YfFfy2S8FwxFWRalGB7CjAazRROf2F9M
MyRXAhOq2drjYxm8lTYvQCmBCFUlL1WrkJWU3liQm8LQpGyoiyLvB3jpBaXNUnNk7HkIZ2cfJ4s9
DHPyM1jXFm3YySx8Rm3lozGMPvvsBO9CR9aWp3EZDeLZ67zihaqUujoyr16ZFs9tbd17rasvjdI/
fh31qHQPKfyDDe4+cfMaNN2qjCkS4z9qqbsEVXXmIUuRzIeagQISz2cFNwlWr51/F3G2W1VXjIBP
ORuGo4lyZBNGkXMJBzALad4dSxliL1n+KgzTX4cEGSGhkQCEpsWanLu0c3kECbRLebNPwWgmu8Cd
Q3CwWGI9hZKo1AaLNcKwYTiOmy8AgmXzFG0K3WJAUKMV5FTT+nL6XAQtmR+h8xFWuXcZLOuHK74E
TVYSzUAT5EzEPDhlEt6YGRBnU/HOjp5VHueFHdPRp27SNFG8hYROpD2AhKjSKNk4IbcFCs/TlHYF
A4IMftt8H3iXzioBuFPm5tlwujujPOtQDozTqoyMuTa1ihuXvntAQ/RtPSWnJL3z5+qkjzz3qfM+
cG5dK/rsTUakD4c1s+EMq+nWZTcAPFicqgrwaLXql/OC9DmSCbaug6qyTaPo4rjhfl5mQevfgQlr
0Qyi73H1WB5X8XJGg4qoqlTn2SBMoM7zfYqo95DobGKdqO3AB8XGzomGFJ+lCVw/ggsWR2b6ybLx
POsJEIrFRLkp0G48FKklfa3tvlaiVCi2GI2sz5LjZtpmtkTJvLEijcXglrZ4w2O7PWeVZ+xjnuDA
dr29F5PcniAgD1WRfJ7d6jOiaNiG6BW4xvmrxX6vTVNzDTS5RBF0AzElS24b+ytl6PWLYF5TDtF4
Jm3tLWsZWdC4SN+1iRIVuXXytOStcRuUFgkcwR7pu8/+hfPH6h0yumrBWixC5m2IArekwssz9HBN
cm14Y5jqqyIKjq433AcviF+wH/GQqI98cWboY7YE4y2kfxmFfliWLG8lIo7ox1oqZflJl+NXPnCw
79TwVuOgvIVN4cuqTPZpSS5KKGzvMJc2ptKO23wWd+ZyIUFp72PGEF2QHmOmb+3yTYp4fsucADV7
2nxhls9GguJnPdrxlgpiCmxB0pQDqStCbh+jcq6Mcz3W1svUiMNaj7QxCgDd9f6Ip1Hfrzr4YCii
W4Jyh1LWvlpFY75OORaeMAUoVOJsvgvGSniB8scAGfSv4i2RELakXQz3sh//mNvcOtY2sYOJlXxD
3fxpvb4onyuwfjbyYN0719mEABar5dJPgYe+hFM9wnQeaB1b20MXe2BzGFxwjx/mpkKPuVR07lR9
wqdAzgFd6KmX6vOolmIf2dOxTls/86ju1z5yHaQrZS/iCYKh7MkQsEMGys9lqrFaG9ad/qAvZpEF
2CTD/huJGEeLdHttdMJjVBvm+VffVKnsOKXVD+GUgrEjv9AxbbpTgqOwY1vjB46S5FHwC3bRJGt2
PF9brNp4ww1ccPmwpRsob1mc7tfuTTN1TFXTYF+sIYZBvkjUh8qDsz7L4Dx3yR6Vs3lKs3mL3zP7
PDTErmnAtF+TTIp75hmfXAu35TJTsvXHCT/EqdT68KwhYeF4ye6B4/hO/X2uVfAZuuUhnxiySuqY
VAI3DwQK2gGiTW0quiQI9lpl5l/Tgs4NNcAHQNVv4U72pIDIYOhuhulMkMdn49VstZ9TjNYcvijs
ZZREuEtneUNU9RgHYeA3KpzOORJNMI6eanxTMuMK4gmxezA/r1UkW2d/YsQ6ddyJJsaKh35ooIrM
uuS1b38ORjzAjl9CLFqdSIcSdCExw7CUO6TPpKQ/YH2fHkcBqmwRi8S1dHE7ZMcyKG5a2PUvKmWE
6YLXZ0xlcbqk7RIsdKEpZaaAjDjXGhuiKr9UIrK/GIWa78yTj5ODs8xDyr+vOmibYR9rm5E8liuS
2fccgtwveST/XYrz5tkRd8upc1od5o7wU1F25BB/Uj16xPB+EpbRXaYpvbpW86PRK+clc9BBc32c
RoiRd/YJVLO5gyGgFhKfKiqyOikwrbvK85Va5uCeKl610f5BlOLGMsPmVE2vImPRUFOD7PNyM4Nl
TRmoj3lW+F0/Cc76URy6Fp9N1tl7AkPMrTIXQZEV/YCBl9zhzRv/bgt004PIkRGqZA7wJHrOXsUO
BfPghH6i5Mr3wja7G41ePyja2aaqm3tVlD/w6+DthUKYDQMjSVdnHRgB0pzK+b0bQDVCqkHJ7Vq8
eUoiANM53NZ6oOSFJZekZ/qg2fm+yjyN6VCL8L0bGRgV02zhiB23i4kIdxRKOnO8ubSq/aD6A8EQ
jPFwEhZgE1u7M49DS4u2qu/tYqlLZ22EFceAKYliwLiLGmQFKQCrv9nmPqq94l6Q2vag1REhn4nd
7tgrm5TiQLWzaf46DLofOv2T05i1n9ZcbUHQ6yj+yFiwA/erGKmbYw7Ap6qjZo6V+t6GUOm539tP
Y989BnZFMZO8FqByr5CavpaRuXE7bD1Jnt8q9oLQwVlXmvoCQdKsjyKfPZ+YsBvmKQjq2KiTSRQE
5nI/WdywD+vtIRaBSOYSA2IJ9zg6cN9gjDwWYSt9szEwYeWg8vpgTx94itKhPgztR28MVAuReBkj
5w+CO6ZtV1b1fh6GnKuCIVZjaPqtV2O9QbWz/hqzdrsOVKViBrwqkchUTJ8H7OWF7ZxhCf0/9s5j
R25m3bJPxAu6oJlmJpk+s7zRhFBVSfSeQff0vUjdA3Q30Gj0vAdH+AFJp6qUZMRn9l67e10VWIoF
CKGyCnAxs07mGJE1FPFoOTOQZY9CMwmacAG0A6FtXytTp5CzZPdPc7J+xdQ1mAUtnxA1TXhIZHwm
hrI2eqC96OHCqX4ozGrcKihIg8yg/WKlQErTsaqLk54WLQER82tTB+JWhu6hgCIDIcPxHEOvPEOW
4CnsuHr8t299Dy292ldtX5/nivZIiyST3Dp8cggufJKjszEs3leeTBeQx/jLsfBEp6nlMVIRPgUv
4xS5bHS68nEBcrKDWZIUH+McmQFgrQHc39nQRojWUantO8w0q92qTLSdGeD1Q10Ki2WZENguCWPW
7MAmr5QBKLZ+LFWy5MZCf2wLZuVWbQj/n1SpppvyFaNM6Oo50tuOvEvyg2m76XHYUzS7PBlN0MbT
m8Ex9oYy6l0z+N4svr4W6m9kNDxyNjw2E5n2ZiLGLYhv9F5ZJ640HMlOwgD3bL17HEJ9NwRmtLeN
gUOFFqSpw8RDBwKVkb116S6vQZ6PDMfJZ4nN+JGxPO4oFRK0yP8EAIcwj1FHZkQSHmw9L2/Kknre
NVoE2nCI7i7fvkfoB5MwIAcEVFFiz2BxCSuEqk5Z6ZUlIW6zbt2tIGFEl+OdLGxCXiJ3euL/Wjub
wyKLWB6pZnn9kuVFbFVyRtyKNyWc8te5ysWtAcbj5oSB8L7+ZgSLBKWpmGjNNIURFPZCJZuNdm8C
6MXiBH3AQ9d04UkLFYLqyuqgY/fHMFVbVGf4HtTOTQ74z2aOYbP2OtdIfLMYQDYrQ+o3sQMYn7E+
5NdhIwawimtjsf5iV315tXKYoX2B9bt1UGvZc+EleXiRTmCe/6hx5R4jhdEH3vngnC0AkU2vYS+J
BP+FsogpNidv+9HFtTwy+XJ9kjHNZSiryVeh4d7JiV+GthrG1S7BH/E0hfF2nZHlpPkuP6JlgzjQ
kcKdhtJ8Ai2de0YGSakRA+x5U0/vfS5/MAHRThukb+G3XmJ1BmWXZnHulzpn6oiodxMv5h5hVq/s
Tqq9kdOOga3FqMjJsuNeZM+YYjex+Ye5TsE47tpBzcEZZO3BRgquWxPdcITYLSQ+ZfBRFanY4gXf
TlViJ5JrYKdGVrgilno1Q9xBdaDh1/eE20VPzQ5V2lealPMB2dZmtR7BErO2y7jvGDh45LGiHVNy
qQc7G9AclvoVq/64ozASOzQAErtGgGbQfebnCb1S2O2LlkzZhVhMZmL0VC9CD8wTOZ5/GDj4itXH
H03WT1tCKCMsHB0U1wXtycWfkIRDORjnnfBiC52hoKlBKcz3Mw/6q1YRU8Ty/VuD5wd8Zei3TiDw
39QxxPR0SACMRuKa/8SMBqGLkpdSDtZAvSOJP0qMeh9gkN0oSFoYTygAn1vK17pP4v16lrSkoyCm
dH6irn8ZK0fZ9WknvQI5usf6B+B6zufBlmK/3jkpfJFjSK6Ybw4vkW0RiJElS/qO/u9hsZIInaFw
iC9YPuVcpGeCtu2TMZg/ZTpAAa+XY68tb3Flx3clprGyNRr/RQcWana408OS3TdM13MaYGzjjYm9
ZrEpgonamAhVU4+BMHsAwxOxPZykWjyOFcUXPcI9j1sViB2kZa0PDuu7zUC/39UhOZCAwiQwGReJ
gG29mrV6UsJsOK3njFqW97RTylMxmh02Mi611rQbT2/KJ6tk5VkDxkeAR2fKf5za2DnS8LaPYUs8
8ehC/CjxWPXOWB+svvjb9Pq8V4wYVnL5WTWIM1ZsgKWFxIsRAeYXcdN6ldUBQUxdylAjr/kjQb0X
eYe/Dq55qU7i3Cj9rSn74Bwm9g8hmtCrJ1R/OdEM7A7n4sbGBFlVFbcPc16GfoXgnMfGgt0x8tkN
EdkJzFUdSCrqR2tOsGHKQALcSSY2penfqnaiPYF4w8aYOlqROrmuj8Ycz1i2Zu1sB/yAq0gW989Z
CWbttPZR8K6bxbMEt1tq5yG2fzQ9Z8cgwnC3TleTWUgfXRDInQrIA35QhvHzhboYCB8bHQwo3noK
14ISMsMFutdMYM3r15I1eK7CYkEaxQuGZeBktuEocKc5323lAoJmfdFzyC9blloEL8qsDycGWmRO
tzLzBd0V06YKfLpBoF0RWQipR7hocfMLrQJMty6yzxN8EKbtjGq68liw29rpMbE4+iT0TZN1oP5I
nU8EG84eruG5aol7NQnMDYeuZq031xQUPPyDjSwwC+tvGUKN4rOJtrJW31STd0wzujct4BU2jYuG
aP4cVmh7nSUn1EThsIDLez+NeyKGFu/HKiG0GpNMDpy4kdnW58as73VWWxeCLkqxLUuXwb31PIpG
ewaY5G4nrX0GUjg91xZPUzx6NmeK2/fy3bKinwwxBnEs1JemIMh35FTicD63oXhbi7D1kdWN2U8H
muvKOkR5UYJHTgqvcRBpWtxp60EROjL3IZyeCVT4KEL+ZYoq3YXYCwluKCHTzPYLXLaSyJD5HVde
cBMIWkD0B3+B4RUeJ5rmjVX4PuhkFYzJb4RWmm+3rgufrj2opaXibZkFLEvJVgBcqT+T5INeyoN5
FcM2i8qTkZOxtSr3dJk/hyZAwUwU01OFRnDb16673CvoApUY7mFLsqISJb+jvNV8xvYFAqVI37vQ
8XdoKr/dBu5mD0C7zUGUrdpnbdZR3trIy/NkOK3PIidnf8pnhvCL586NQ9jOnK+xS3SH1fe7pkTh
iLQqKd3uHonwMpM6xqP4Uc62ehO/mkmCQur1LT4DGlIjIKQNENNhlZ0MYbuAZmJyqmYBPNR01Fts
KuUSeI+nEA7O+o6UcXy0awWiCHOh3fq5lWLRdhTVmY1sSQZFdXDdgHglruKh3lmtqf9yohkPIWnu
hunmD92MwDVAU8HLFo9bHTzQjbHpvhTJC3lnxjVZfmlHiBBD1l6SSA1vjX1G1vYRssJ8intLXvoM
PGNPZlr63MT686qAyBwi7Q2Ub1C32cWqTDitlDRP5LO+OnVXe/l3Czprujbife0HiN/OIgKfYp0O
Ye0ZGBIsYqn8RXFab6wxVTeXyBLJORj471lqXrIK7yVD/lupDi963ZuvTVi/0prXntOB/5OAgDcW
Zp4NSYglQPGUHoDr3+Ku5Bo0x7zynFB9pRipD4EZBpdu0U7X+fTeJJO6rRjWxG5qnOTU/XKrWHtJ
sWfNGDd3UsrezwCsXCh9SXFzR3FXNG6T1LIe0sBsbo7sYrSN2LdpAG6t9lez2+Ja6wUGVKtSfAAX
00Ota5c2gXLbgdYFVCzPmhU+Rp1x0TlPX/tK1lsNMcO1gay4GRW0rkHYnOO8ea2TAQggy41p2XKk
Ccsp6rIx/zuiaHpYLzphMXsKjfRJj8PHtIvzqz4Obzj2qm1ozN3F+Z4S3X50yn4jWj8YB8OTBnzO
YH4u1CbzQ2AihBmg6aoz4Ijz0CNstA6uFfld3yNrCXtxqVgkK5MCqk8Qr5AwawNM+L2u4hnc8LTF
8twZLkpVtfBi6swfs/lunJblhlO9NRGuetEvboEkgizFaB/4C56ReXYZC/Cd1qifQAiyZ1v4RzVT
62NhLNKmwYUko5M8Rxf0YbaKLre50oGMzSTch2VVVY15Q0rHdNWy+HnlUxDrEe+mWYPiJ1LwSWr5
YCom2R5LXxzL9ioj53fqRA3r2/JTCJUgYQ2Ws6U511wS1jXPNstxk8LDBXi1ZykX3Gx2cfBdeU7b
kHiyLjX+BIXd7UVrRg9zB2iL9yOwA/ObiY+WPtNMQB/ubSbc7dQ/GFnYHi2S9Vh69gyjaP+v6Rge
E0UwpEpz4Kjgk8hxpEobKSMoLLjDawW0XVEj+hBLzQ6vePYmauNdGlrwAlWHGZDD4y7jGMwA5Ny2
eEAflBcH0Rj1pXCEeJfxSLJnL9RLpiKnVSwtfTd7/vVrhH4/U29FT0yXSLuId0zUg6vLobebCmF6
sisouHR6WRyLoZ+KZCIaOS1vupiJk4NYt08qWtrCpMGsOUFF0D8prhx25iC1T72ef2p34JhHz6QJ
Bf1YK4n4ZQVCiiisAew74y6aovJWTYpXgFu6hCPx7CZffRO4ZPZWuqUf178Plm/Jf0nc+yivcdij
3VCzb6ki4qj6UPsUdQuOInvOF5JBRiYpRgLXn+UkjwBNn7Ka1ieE4IvGTkdtWQjfgFq2WSeh4YKH
cFlq9W9ITaxH1YVTIicSO9dvLtKGz8GaouP6HJA2bWCqd7Jj5aaI1B1RHyaDuDS11WEuSu1O3HsE
gSFQR/k8BH1wXLTSoST1PhRLqHLKamqYDI8Q1WeNKNw73to//CTKvlKwkHQmvBjLLY5kFYAmiwvp
6QQZttjGttrCO13nuXNLA+ga3/pAMjmXcf1Zy+EvARTDg5FQP7eZ0H2rY4xCzYrSUmrWQUcgvIWq
SHBUXTJ4QmN4DWrzgKbuKwfgsDUiIHTFrDDegf24C5nRbHGAi+eZbCo/VQyIthGha7DJzkhoPwZH
Fa+DQc5wT9apXdh3i6nhxEb+qU+NRz0BUCCwHJxi7CKHMspJMmwml3QKU+HI0u5GVlgLbUF/jcPs
wH0FQoSFWiEf7Owim9G+Nk1P6iZZE1sehWbXzE0IzAFNSrUwHoFK+83wAjcSelgPQaPoWaA0ZXk0
tXl4tGMWlxNr2XwcLnXeAe41wvReA29fQTMpM6N/WryagcpRYz4GkD7lyyTRtLWWQUQCYOfGomrS
84d1LkPee/IfiSOrHg9oT3oJXtfdwUArsVUXn1+PtODfQ06WB7uxChyA4erf2mxLZtXkpOAltnZT
BCuqdazX9WtBm8ZUBl/eV8eRLlHmUPeoiChuV2VcXFiKby/lOe9BS9S2MXu5BQAR9ux9GgamN6DG
WoIseX5NbvxaQQgT93Z2V36EozBhbKwnlqe/ybhavtJUMoQBGRz2dvpcCLEHnXOMic++EK/CQSSs
RkNcwARUxDEBobl8MAJi/gaOcgPZJsxL7dC6zESLxrkwnECGv+wJB0dypIaJcjZYDbzZDYs4e+Lo
Jggo6QOdIsHU8ZWNB0U68tAo1qutpf/kBXg3wPAt4y5LCQ6TnthXUdMKEtiEDtlhThmKrr2FFU8k
0Vfwv/qARmJRPBYkW73jp8uH/MW17IfShlAZUhV4K8uqayf4epGme2tJt9YnGhf7jsIQCQiYCJTd
c0tcI78wDv6px2C+x6n2TJBo4ysjrmDg/exahXEl7tAzEKUfVSaqW1a47p0sG17TBWZmj+lTlHrR
KPJvojJeKzmhuYOi0kZQnMLG4E0O3D+uKY3noBzOGWOFl9xdJqAc4PqQELcCvSTBMoPKQJq3kcEB
uEpmeRX/us25XtYX82i1B8f5TIr220nH9NJV3a988TMiT+ggj4w1P8ect6cVq5IgCjPR6JaVRrDY
1LMq6D8rXLVeZOjd0RJzTCZnFp2KPvledza9Vo43QwYh5YFRHNrSQVJgPCql+ahAXTmbCOc2xSIb
l071o3A8XKyItYTexr9mUWmPWmh8O/0fAE7Rlxu1p2SplrqOJmh2x+qzE2D4lqYwDOIF1ZlkLFjC
LVAJtleJeyzK4YfFNAz1mKT3QajKKZNBsqlgN3kwKmY8hUzG1gFFlWcWqHzrL2otjlc2xQh+4nkx
IcXseJTSG3CsXVbsCgKowiuLgKMhOowpZeqqQlylm9LMzxn6STyUYc2Rh04sqET5uGo4F39A2dXb
lJf+Ug6t3zuado2ssH3UMXyVcYhQyUEoBB+881MZVXsGtMluWBQXo4WOJ0xl66/XGB/RY5bsSyOl
IV0CMufhlC8y4iai6Opr+cERqmNEFawnVxklJt10A4Ks9aXe9WdkuB0V2iKZDZuFj4f0+MykokSU
Rab4+iDGy7QUpAJfx+n0DUB3liZJHm9j3Soew/CqqS7ZqX2kUVGwtsAumduL9ndSUqCOqdghdHL+
6cgdF62D+2cFjiVlw1Bq2T7KCsUPwqv2GOrxtdHH3kd5aP4yTJqWbCLANwxgRUU/qIhxqPeG8zD1
Zr1JO3hNPcmdV7NqyD7UovbZrs0/Yad+mY6T3PRI1V9ZqH+56pTcnPBTd0AATVKT3tw598JEmat3
gwKD73t9/cxbQ04iTYj+tfKwDBX48Fo74IpSvagYXzuRFgeGijDp9Tp5qOz6Wa87d4sq/K8YSXlN
p/Z5UCzKkOhJBZj5T1DfJnj1kXEZt75YMs6nBx0R5LILdk6Olp3Xw0fhSbS6wrzVMdSe9YGy0XGZ
s+34hRWOj+uWPKMUx1YBA3JER7zpWYbueluir1iKpHK27qwgEMsrn43WxoccsYOfaHpzclXJYFCR
aNiXEwbBfn8JlpVl0tLjJO4GLLfyq0jHt8BrR314apR4hkDFsbhWHWZmACpa3VIypsJWN6luHmTf
GaciMGHSN1iwTYbVp3pMUHovwKCJxIkdJAgJ38fahB0GyGKUO3fZ6stJ/1SSwFdKedRLu7rUVmA/
NMQ5nSjmPgsBm7C0Ql4AJklXWqGZYIqk98zU1M7l4FRb3aCcaFh6bXGAcZgyeL7PY/JROmF2Y32o
bVK1Hy86ru1SVuf1Wh1d5UslLmo/FtF4leaEymO5qNqRijHOGHN2dQuWXPRPKYXubf0xNDIRgIgx
Dlwrp7CEfFv3jkp8pii8wtoMeSH9NLKNyzCr4AItO/ISp7eJLY3MXVi01gO44fWKzmcVmdBMhqnD
AnfIh3Opky+R1HZ7SAnzIq5qeown5Sdu0/yD6IV4gggcw5R8jmvo8vOokHZukGKhGq5ySxOiGNEl
HPtOs1GYaK96OpX3mJZVtafwvnKbrC+HpdNDag4sQxp0GcP8jHAK1auKa1K4+lVzk7/L/wbTRhHb
CfHExd08ugNEC3MQybE0iJuA8VSDT2EIUufRdYQ02erJA1C/3rUIbNEQ15ROXu7l7HgMnFPwZ5On
KJHx2vTHpABlXA/ZK2pqdnYOpokgCbRrW+btZqzIndFBJxIQoO+tyLyii+/8UtAMVulQHLN4vmRJ
l13AFy5TD2xA84dNIAsqmkdoTcpLDv8c2tTMfBhAiqP+Fbohj7mOIG/RZoao7wo0pHAN+iuvR8W0
YtJ2hZtRoSIN37aGzF8ctb4MFZpWC/HjkVgU9dbE5VsrAwzUWvriulNyTbOEcGiCCjZsE8AbK/Jp
MDD/uGzi9mhRLEDmGhsVK3lMcSm8VNEr1XJwJuck/m+nhuv6a2eAcK/docWNX8AmLCDX5VnUIoyQ
Igkjr+dvbFFFMSNvyiUTIL21uapAbkNLuXZAElsB6Uj42AsNOUsIeeDYlDmdKFg0BcbhXu1BvK5w
vAJ0yr+vMCD835cJEgrVJTRZ09DTrMel3XEXr8/80PSFD9SSRHc9DUmnJD8XaYKXZsOvpBmqJy2H
CAIm5fIP8xmAuc/0ITsGFXrGeMDENaiJuBYtNILYhWgW97hb6HZedZKjfFoThYVl7uxdRgVi25I4
jfQsNh5SScJPlYTi6o7WDhWbPFDgks2cwVXPHPXisuRaC7D1IDM+IS0bGzef4pPdUNksgEmrZZRZ
oPRB9qPeikWIDuBE2amIOy5q8JlYueODNaw9tY1Gf23icJaoG4uJx2PslB8CtZlltd2ZCEtnVhC7
JF7WWtZRqMFFy0X3TP1wZaiyIaKqQ//I4AUAq2TJ56os6KpyHzZXYxwheFkiQ0HMOBlQ7z1VNMVj
lJJCYTl1ufZ7LVXzrjwlSt7vCx1aulRvCXHVF6NTA/Jk9HJZE37kmY2FJQJ0jcSOF7GYjAdRvgFw
juEJRuw9RPFijnaHzreyj3pOIC9GkPaoJMmPFpjyq2rhyTqYpjThPKFQYnhpA6zGmfDHHPLsATBh
H9cg/Rqj3VtkmwekDUfHWBmR1Q9t4QsUHPtZztfIALfc67XcRThmBwxrIXxhCeYNn8MYvqSdnj5a
yonF2o3k9fxbQVCyMYksPBNoTNOTU4sWbCtAsIf3sVZaqPXm32morIvaBQNU+/LTHCP4cowGVERQ
tp2Npybpyh1z/M8hrxef6EQWR1rvV7fd/0eC/V+QYDqew/8zEmzzJ/vdyPZ/Zogtf+EfFczQ/8u2
MXfbtu6aro597j9kMOhfmo3uwTUt28Y4avA7/w0GExa/BcBUVU1NcFst+Iv/xMhp/6ULyyBGzrQx
35vC+H8Bg9kAyv4X+6StmjbaFMG742r8pmb+b7b42p2HKObr7NBI6/nolRkU59y+BnK6OzZRWuwZ
wwPRktjblOLRzvTvOR6QqtlzuU1YRnY68dMjCJyN1Br9jHBuG8TRr8CgQ8xZs/pEaLESeVYaxz4L
QmscR3nugu4hm6DXOu4TDIx+GxikhOcFs685PhMSwUHWgiOYhfIljYY0l+JLJ9hmnPtdUZLDCpwI
L0K74HtH+7lF5OLVJU6zAcjVBvBzgBR5QHEPPgd/XbBMHABPFrqnDERasR99190kgoKWIn2130qH
IfeQM/juanhRKDOCbaqadyP8VdT0KV3Ye2gAfmrsslGD4YQptx4jdRYgSmDU7LsdKzWPEbXfkli+
m6zupxbJ69S0D0PxNVhM50zDMzS6R5hGrRcNpaepZJlFhuZ1Jdl1eIe3bY+2Ww7kLsgW/Xie7Vx9
JD5i9om/eussK/adlpgsNjidau7DCMnVmOJfoHA5tapWISeZTmEJOqOfv1OLoNRlqRLgzOup3rYR
ojFWHl1sbVAGHoeqfF8+kSwL/hL+Pm1Y3ZCrbsanhs0pCZ3DL9OB2Qz9UenfCm3++6FCr/XVEO5j
0W/aKfdkOfxljpVvR9ncy6qlULXgM+scmR1CmnoRfSjNpVQ9u2MZW0cUIQXS/RYZzfkNjlfrFVrf
bidsOOBhX+axoUPETah3O1sKgskGVpBMFN4Dq3oay+Ac2UmwY7jC2h5FD0qtQ7Ls90f+4KZQjJex
KbaO0V6ifPJUKX5zEMqD2dQngHFcSg3mSIedfzXiIbIT5cEY+SwIr4+9im1pHm6REYtTaCT0Iblz
JZzjIZyjG4UMtPt7yYAToVoc79h86pt4CJ09d+p3FTh8oEzTg3j+Upzwnk8q0q5B2JeuzL8qQaSM
iB6QVkEPqe1xF9ZYYSingZs1ESBy/LxjxFfXtW7PK3eqyQreMqdiW+NShWTkLMC6KjaDkjqbUL4x
EqH1innvskh8Es38ofG07bml7M2MmcbRqt/a4sFukm+pHacp+RkbkqzJM39tHBZnSRG/aFHnEvBm
EIowO5fY1fONY5GTTSCd65GgjLAoiXIwKrGvsXjncZrlI6MWsuLxzukOvOxqetOQ12C7Gs39TLTh
Jhr2kclbn1G3em2pEsISkRAyqPF3LbqIaJ+4JVcdN6wyWd9TnzrwVyCxWL8mOzYvvRzGUyELL2DH
d6tbIyYLRXH9ciL4fqiNu1qeyqRS94auTcDqjV2u2vWjyVLFgojRNMvsrUfGUcJXNrpRu8xagbcO
OJOowEclWUaI68AYkjLpEfES0AyOgUhB8V2TGK9a00ANEcFQtZxndTu0lnGX/byJ09o9WwpBYTQ3
efU3bcPgXkzaZQS9dNPZj+ez+S5cooL6VgLbncJz6VC8zdPwYhXOK27hnFgV8RXPszgtSkzDVATW
1eGjIvPvrM6BwO1ttDvbMRc9HAm2nSGdAw/skTAXMGSDO54m9GvQdaZdaiA2qyS5aKrb6hj0Y/Li
lcfKrcrT3Gv53W1qP2IzvtfziQChsCGFgG/ItWErd/NfUWszCv1xh70z2hWwgv16uDZlUG9EWVPW
dThrlAioe1TpqOhk+o4NatwVcf0mJtx6hAdvClAVqDvAkQzyEvSo7zUAD3jCJfaEwVORJPq1IJQF
9dw+1pqXyPRb1YIZXOaXUj6KYKRH3nYGCTRwCf4M4JxBwhiUuqIjkspt5q0TBb7Gn9h1dnXTtYiJ
d+ic20lUO2ukfHI1lqxzRerFAnVqkjnY++SOhog88heVvAVfa062y8mdCVHvRGqB34++m1AnqWyc
31FDcADmZKfEvG9DeCxHRAyEGaMfhu9nQFihy2kYegwS8lpWTr7e/IoTAOllaEx705Hvczm+T7XZ
elKwdSOgFHoRNjud7R9QUGOrtiH5WVPzzhCHfwO39uskJLewoCEoOWErzXgLa0KMAnicbIDFlcvv
VvZ69TRlX8h1SKlBO4WsW3saYgUHj08MD7eEk2sbKyeE+asiVHTfzovLJqn5HpQlVwO0y9GWJV52
816DK3igyfjBCtQbo81Kt97YisyveeD+bmd26mYZuKiT8GVGjD4cUyfpD0gPErP0rUbatAFPH51r
A7sCzpmtO+VyJ756XeJc590o5n46Q29JtznIsMR41PriI7PxYiXShZPdOCjGEB5XHEDmPBHkkwyq
F+TpVdcL4CeifJB21R3KgBzpxJmgMQIlRaLjjRAGvvL9nGTdV+qiK46ZGu/TIn/ONWyBiW3SQs4h
V681bXCJompoEU8biHyrvqmO5S+FBwCtBdBHMGb3OqhJdMWjMZZLVo7bP5pBmD9It0UNmuE3E9BA
zSn6HljVskJ0/liOCEAnyZNRVTr5MBLiQIIjVY8+g6bqdwj3H7nfiCM3OtY57Pg2zJaUTYv+y2Oh
sw1byHuBRSBFUEOqZ9cZa4Z9aVte4Dpu0KnXx1Eb/lQJPjM52d3LXBtPw/ID0Vzl+zBkI4UG/K7G
Ah2zLeqNakUfiUQUErGU50rZ1C5MPy2L/s505s6Q/epZkfcxd7JduKHHwPXkLurH3ArQuSXOydQA
2euRNnrMVcAvGeSh13rw7Sj55GfS7s8BEWrsFxBDFZG6RcH6w3n32QR4A9qc3VYTtNqGlYtud9Yu
COpDXWRvZVOax7quq7MdTietwrIwJLj+jBI/nNoZ2o70GXMnw/YDS5x2KWO8XnmfWzuleKocPNyj
gRwIzcRei3Ff4zJG+j7DhA5Dpmhur7NVH5FSKy3q9Qr9OKtBYrtcaUTL1m7Ld4bcPb4NvYHq2Fqg
0Yp6D3RNJV4T8IMC+1wqsK5A4PCcAwPAgK5ZTIPmNDwUGGM1wEdsqPltaep/UX/JI8COAxszH5nQ
eGQkhH5OF6PfRfi7A6PGfKMwjNcUV/eTyaJuACMw1iq5oNkJkoBBTsD00ve4A0KbgCBydadYTtz3
+t9cM+glcVH4JmlCpNt6upMj4WQmhrct/S0NHMBmouY+aU8oPawKvDrjyI0TIuVqBxKkclw1OGMT
ziPjSFwGq8X8TnFm4QJrQb8kh7nQ0stoZH41N+3FDVWvZjnBC5JcwRPAMMriCIWS2Nr1CNzfBCOA
zMB38jQ6zRAQ9mNj2p5kI72pIxvLicx637EnT9QTF2TffSODQkajaNtYretNYmbxVqtJva1s3dgo
aMT4o9U2K2MCVuapP87Vy8Q9vy3sgw5qyTcKikHcBv40E3nDmHNmGmz+rdm+DmlxCRvr7pY5W3cm
PkH1NQBP8rJmZ8nfgIVmj1f8qBgRoay2OAZubvNxfWC1mOMgOODc5yOOwBiXYblzYw7W1thlURxx
JUS7jEOvawIQGA514vh7Dsb8IGJiNgH/IE3lB0BV48Fu+JVpAKPGF3Oqgx2WwgiisHi0Ks1jxlND
PTMXz/v0OKC43UCFb8M4OZWheMLXPAGSEuYJTRaqw3j4akr0q4wtB9/oXNaoDPYSC2GvWoxk+8LH
KO0cSUnnNLu67z6AtrOqKDrdZ+uydUumj0z5SJd37cPYVododI5oQHs0d9L1h8hyr+m+6MNgl+E/
95IQBX9Rxg8afJitlU+MjyiNsdoUpxEz86YLtWkT4RTRkT9s9NLR0QTkntJmid+BkDccIhnKtOu3
c6vEl9wNj0rE3haZLn1ThmvP0pc0LbhhMiruUsyGr/axZ88NQgwkvHtyGYk51Fso5jxxjaimLbbx
rWqAxlENpi64yCfC6KLb7IyXeIS5bAhTbJq+k9cwSYlHnv3JUFt8pzZPh13/aoKECI6MmK7YcW/6
MhfERrX4pSseLHu+9M4U7okx+Rb2fBpzoi1I7QDShXe/zblCg3zXFqD+ukpjQYYbOjSV51iU76yM
pae6M4t4mX4l7YjahgdIZf+PFN724AHjTCYSR4bNa85U1g+dwdg4o5FuavqC3VzaoPq2fVoRwNsf
El1nwcLcMGgnqj/wMnbee/VcD08odra66EYG7egoEnRWm8zt3hvHYRxuRb9lY1CT8DiSY6UcOoE4
hZRD0+uc7iUvVfD4xYOFQ/5A/bUjZY33Qle6Xf4iaDp25iyoPS33No7RY2W5BCC1jcMWp7/BuGUC
OXiEkM2AiGocbbz3BWHUY/iOXBfC6wLMtMhzyEKSOHPyZHepmt1VyJKUT8zYZrnvHIpbEMN0scQP
aUTUWimOLZnHr24V8Ym3ZOvo9o8i4IgL0Fe9hl4Bvfun3Xe7IJyBfE0fXVBiX6uuE2G++Cov4LI5
OGdiqoM3J5kIAoi6J8yKdHdo+pregPxhVFy9brjBauamYgMCnARWUb+3ocGslcxGa0j26GNgcE1l
4P0Pjs6ruVUsjaK/iCpyeJVAWbIlS04vlMM1GQ6HzK/vRT9M1dRM39u2BOd8Ye+1l9RwkW0QTXHh
di+Ja4GDUwcVOEJMRHeRRpvBpf9KimNmsKXgWAqJ+MYlwV2Y5sYhdwE/9qqjLRvw2c8Nh7TV6T10
sW4wK6W+RtPeRGRE45mySbuzJvO18NpX20EbpAzGfKBg3Fcd2hOMl6sKQeQKVHKCcaT6alMyy3J4
Tj6SDSR2GOIYAEd9wZWijQ8xT8YSps4H2hdvtpvdOHbeUZaR/KGutKF/IxOY7Em+0Z3aOwf2Dj+8
QjRcSLgZFaAooKDf/f9PVynJL2HLo5qooGeJg2XgkFTi7PZcf+hc+3XTdfwJzjOac2bpKXTufd95
xYnkETLYCRrZKb1HY5h4K21k2WklI2cH2huAKCinm+puqjTkMQngcEebMyMwUhj64hIyFOadNd/V
LpH7omp+NbeGLQX3Y9UMYjeUMt6QpaLvCE144WDZWr1pbZNJrIjzsK7QQLJtI5lLeUoRVCb/Ju6C
/vJPL/pLBt75mYkoGwnlbJH6AbloPGkd7J/03odeGySVViKua3AM9PyajlJt29R8Um3awTh3Ec1G
veTPm2iWSoJ7jN5vu+LXMcGyL5Sjim1PqxiorIaWqjcs/baor1UNlC322msT9rDXi+xqDMUzfIUq
0Fs+AbLuV2msoXDutChAutkEzLyx/O6ievLLoV0YbkynXdX4EMjYdwqV2wa2VLfqdO+fsFtjPWuy
Ilcb7N4ke+3g9b8JSSaXWdF2VkYyNkHorJ1pao3kM5TocVrUA3lXnrOOKEodVBPepTsaOpzwEc3T
FJ81Lb2QYPRQSkeBmeY95kZnWTWrnDAdhRB1dCc2GSObNcQKGMGpw1pUT1G4YuEowCaokcZGdpi2
vCNtqnE4TpiAhVLeo1L76/t6E2LwM7NqSyF5lPT0c9d/8HYUAby8w8D/gXgL7bG02G7ObImaL0C/
TKOyehNprf2UZUdB6h6ZizYkfOfV1eVO1vk61lgYj9MTraEP6TCIJxjXHiDcKpzXeP2Iddd7+gkT
U0lPYltobsxUAW/l7nHrxGvUfMzfc3eJw3EYvWP8EpJEw8CqCjTSLMUrN/PxBTZ6c8MOSKdKACCe
MJ/M0tOk7EmwhvvIvA5xoR8NOPCUWoOw7Va7yqART8xXsIkHl8HjDvDXW9NiT6ByrXcEXYPwjTpn
XaDvtFNGYGleWGQtpbTsKgs42uiIOdxy2WhlxjDFvdLAxhfTZIRiDq3c2KT/uElSXTCJHvOuyJ8G
RV5zctknW7PP86Ja0qmgj6hQyMwUKKdRFehZhWbvbCQFJIIu2yEMPpDIS0oYCb/E6VrDuuBnOnaj
x6PM9qXtPJLmQ1Yo1tzx5SXyu8uamVAZLqXc0b9IxB5fAHWvG1ABfjKQTg3C9tK3GcxOaY7B0IRj
0Kb4mTthoP+eJkiTBQvPBIXmDCf4zMCWAHkt1jg6MMGP6vDl1OEzQZzKpmG4y0i4YLEPKL3IqE0A
rn/Fddmf8vbojl7r669CFCjh7fFp6Gr+FssoeBzgGaUI3NZywgGcO6+Mt/szONr3QucRtXTlatJc
rTWzeNa4Fvk5UUAym96kOh9+Z6YcxMxLso72dpptHE5N5JsFT0SfRWdXPXfjXB3LyXtlokzgb8/w
LRfKmg+XDZGunStbbXjmpG9xD/6vzt4V0D5xX10K03ECPPUHPibkevyUcwfaAmV/DX8oobUuhy9O
ZO/gTfMu6dVuhSkWLS+3hE92EYVj49J+mCidaoAsKfv+jURZhyV35HJNmx2YdkaEkU1e0QiZRKLw
XNkWX6mdNdTNPE4XoUTHuGfGMfJ2bEdX+6p6Ipn4cXwesRf+cOh7ZkSHMUzuOjcxc0zKiLlKGlu7
aOdPpSkuqizwSxCohQWIKaqE9eZ16mZOzRvQPqbAKHbx/AB5sbyNOtc286S6CxgdHx1HNBfLLO74
WFXVYRPhIKbqlWSXFOhKFYNMtAJzOkkuEOZs6QOdW4EUNVciKiKEzV9T3w6rLBFLdtkEc4YbeBVb
YuPOLrlYWrThF2oQklJg60x6tyllC7JK9LSjJEbV8MQ5NJE+zfrBWPDJ4agRt8Uc0g7Hg9XPMVEc
BBbGdG2Y6F3ImiSNKX386moty4kKgF1OIjXxv3R0LUvbsgJ6RHJWAhCBzHDLz202yVXSbTvMMCsX
Cd/KQk66aEgppa3wqo/qtb5K9pJ7hVlhWqI51NUSbOeg83mqqD8U7ddrBnbx0TYfjD+FYqcI5+Fs
YU3QHQLVxOw7YQ/JYWla+5pvv66sMwvC/gDK4Ztt5S012boUsUJR6nn2VprKbWpJVMQRmqxtZj6b
Rn8vS6Cq04iKgDTAmLStJRgF8zPRFGQ86OVdL1VvrxrPkT5SYhj6vjSJmYpHJmyoULHFtfM518yd
miCCIB0DqGR611n17p8hAPY72qynWCY3INLHngzJdWH0F42mdy2E816I/q9heks0XV77DNO5xJgO
mFPS7FGZGuSg5yD/5zSFxdcyOkviZEdcF2ZnE5HzOKvxQZZ24pOV4AZ00YTvQbWt8uYxOtq4Huhv
ZWGc5QCiKEz0jZ5ZF12GZF47A4HnUP2XTg/8RpZrG11/k2N2lX23Cg1hH9y8+nSNgXJMMGzk3ps3
0nOBy4XJzoBnAzmErXhkMUEaas7nuUUULRe3RM/R1xKZY6P7i6kuJre8SZY01qAbAdxq/GsNbrem
+Je3YC7MA2DXGJ9tmAZzTOUGbKTHqzJTElruO0MoGkCkJUXtOuRxoNpi3R/PsbYFIUcWn1+3ONss
dtbrzvjJ3ELZ8+8xSwQLtneQOQsOU+VcoFFE1W5GclcDMY20vD/2jjjYFDTcid5PChN8R81z7osW
UJ9NsvBgC6o/DMt81cMFDkHGUNgNNx6BZFBcGG4qGm45UWfxRpRchCy1zmXcHjPcsPtowMJvt6gB
tEx79drfDqwyDW+IWwIYRIIE3bWAaqZ99JXgvxlL5o9jtVomas7iYSda2OQ3VKll6FFIb/8b599U
+2mqb8f9bKYP6qWsuNjRW92WyENcpnBlI7g/SYYePCXbZvmbkyVfwNNc3zAAe1oJTSwwIwuGwvxW
RmwMEkPbSEv+NmWkr4iKBFpmRfOKN+0BMeLZU3PgxL3SMq3VBL86r3RlcF41hrGRhX7CnJ1tgTL1
UXuMnHGnlfYXrKsfYZWfo4Uiwul0QhywLf9rB/2pg7p+Tj2IPGYJiW1UYpupGLhTKcWHliC69rJ3
pAHVWtEiZkIiH3c6GpIpUsBsVkmQCsKqVUR6sxFbK049Y1vIfEtZ/6mNgCGSwaHxGH+hcOTrwiZ4
MidKmWUo3IJeCGPDdoSje4iL85iIAB3aG08cN5Z02pUn04/0izHPSjbWNdI1vHkNn4P5OXXpG3I5
fIZkxcbcedrIj9eHGuFkkUN+KZ62qspPHCcY1mf3pavxDzrJCyzP9NTEdXToJGpjL1IuDNDZvUTR
Q89hmKnmzAIl/qtjm8DapltXY1PzA/aaT3SyCtSx/VfJhvRL81Ja1SPtcX/mzSTYO3pBYWjuwaiL
W17WHedK9Md8/E5pbGyqktWMa3Kyzb23azrX4A4QZ37Hq0KB7Hdg4guivkUWoWVSCcoA1iOPrc3i
i4lvlJnlDx7mVZWJ04h78wANnCmC4zLreuqFxQAfawfGaw0gDK0Mec1coCEIDo+hBKOFTh0e/4NS
dGRRAV0/pZ5ayXOPjpgZYmgF/VzTf1rfeT73LHMQvuNEUPyy4FjzlPHWjnwcg25C5UVu6zWFzlIs
Jio8CgZwlfeSGSs8FfvW6nAYlpGGvqinFEYpRz4UXy7UIYXJxdHRQGaVE5lJjeqbo+kFFcYbjOWW
tTLrLwiIzjXUo4GlGq2ZtPOcuHb1nDv30kFU2xSZPGCFQ7/jAlEmMgNQJQnvWMe8QEMaGPb1KgyZ
iYApmMtPhi0nrSK+B4UQVIugM7PTkLzafIIdrYVdthviDQl8KL7jBaKJkyceGROyNBrPDtlbXgkc
IX3P89eCKXGt3+LOOLEz8CvjZjIUttnDwRjtFpYGFReiPViRMSULoJkU9Ltc8t2/G4P3iIJ3uQkF
m1iNLX0xoON8Cks8KZ+Vki042Qsajq0WZbhDSUkz7N0smS1zke7mWD+gWHoUGOtVkMpYiWCSYVFl
Hs54VJtCVl6syzGKYzOwLk4P6D6tn1UGXbxpwJnI/OOO/ihd+88r+wo0xnb53zR268gbRVOBnkj2
LfSPTq3P8dhcHJiXayY5W/wJbDH+tSo3IHkNLkiCof/1gLv2cc32gzE9KxzDVlepq16bxZxEwgF1
yL0ynu0SZlbG8WlGP9P0Vxs2n8RfUxLL4QSph2IjqrZV/572JxWSmhoz2Y0yjMRc3zlDWR01bBW+
W6gzGyBCLKsZlb1qjKeRUwRjdkAdMfTZOh1huAgDVC4qkpIUSsY3Gfa9bIjXJBxxkIagg8y1Yhnb
xmE34QZx9qN3B1EETezueV6fxyl6nVxcogQjTFV6aQTtocIokolkFKiEMac0OfLNZF3Zlu8lMGRU
8AGQ5D0kjLUjplVWsrGp/zqC0Lp2p+v9K0q0gDdywoXWaPaBlRJkO/2VdVxKN8v6hD1PBPek77Dc
kKyLTBJLj7qGJ3OHs/amWdhwTfo+5i35ArNb0DfeHD5P6hXkx4ow7jgy2q2oYSEsi+iG88Ubri3D
HrP5kGwyYljIwniajJoGkFxsc9pSgHCi5cwAtY0ZXfBycG/5lvawsU+w0Tlk0FLkdSqvzO2fDXHJ
kN577CsF+Xv93SAmTGv5VEFsGx/WIOCfvLv1FTxv0DnSh1e3Vet529mAY/DSUI04/HwKLHJLDMGc
nA3bfc5YadBErDyGjgqp9SqATnC1/KPzqiqrvZb9tNRevNMb0/paOBVdz0LYUV+6iF+BKWF76DUv
ULR3tQRdajD4R9I76BcCsjF95ycbdbrplaskfbD6wKo1rDRkEzYu8Ln9W1YFNhPuyEL31vQPCmA2
kXwdxrqR1s72smM1FTSZ+MOx/Va3pI9/OhoS/tB96ICXAr/E6HhEcxLrH5rGH2eTAYtUu9HEDQnh
qCiUCAHkK2ivwqB5LMJzYUbmS8OdiBRWuat1Ji+idF1/bjJ+rFE/C56RjlSRfdPmZFY1pQiK2pN7
vJLTlQEYJNqqNfZZlp9S3LkXM/OSfZ3227n/LkJftz7D6AvDyP9DghnOjentp7JkrIIgQWxVkmlw
XB91SSVRDyGZRqbFjzvWwARmFT4jnUtraVBXNfMzQVC/xqTwXjFqWicRNbYVqRzurcWMJXavCoGJ
IprRGtnVGAjCKczcC1cKD4ytdn/OnD4NDNA3UU07PseVD7UAeTqnSYekJq6iY/PIx/4X2tl+lF9G
yZPuuX5h4MjvNY4bnpWVVCIuJpwEUsNQi0ewS3US6odwY3PccslwQRjz6Att2qRj9qUIVrIGauaB
5OMYdulqqN/zsN+GRbFKs3Jf2Mp+0DsowwlsHrc4Fg4NVPpsxB1zmMwPy0f+5gKjkpNNCp+Gm7YE
yd21GR0KTEEccgeFZQWCSZdL3VzRMhWIJD3yv5LZ8FmYrBrHuLLNgzdurEfmQrahbgmX2Cej8wZg
Dr1BorAz1s8K+biUvYMa72hhvwWOWRfUGRkjPErjsQ+JUImnQ+dZvi2G74ZB8Zg2xwkIXyPHf/2B
RewrjqFXu2i2TPIwoCNDGJEFUBkU8XfvUeoSV0XMCY5aY3EBSGcMiDkaXZc8nWiHDoMpshW02ggZ
qteWYHggFhjjUpY6LAoW/RMV3sjyS98ChN4gEff5WleugxZGvHVN7sO83AtFobLNMQ16F43mwRLf
ZotoY3K+asH7NhakwHSAIb14Zh5VfrRFimis8G3I5U2UXitMFUU9gUroOppEDJSx0T7MOd7MOHFh
znCXNRs1NX5V+KpJ9aXP9re69KMD2TpzG+TwVtd9hUk6DtX30UQC4ti1X0T4JV3lZHEHGyShOTFv
BClopy4hDR75BHvvdqhXIjffSsV9qWvtXMcdgEpsb1aVPycZHuJZ0kQ7DSelwlfZkdGWaG+FlM0x
j2N7XVvBlDH/xPpl4VHcqA3RkKqWvVvRtC6h4ZMxrb2WgulPfNc9xT6gpyZ6E075Op5Z0uVez3dP
I6YANlo5VUMz0KO76FFN5UwONp4EB19xlw3lrVmU9XtmkJhot5E7r1m2+pN3xSqPNme+p2rD32E3
N1MxXo1Qjw/1kLSnshTn3EjqIK3DEawgr4mE1Oibnlmt4oyHw/CzhFM1PxXMb+CqP9kJCqEBB5fm
sPk314OENV8gCePfXQ9vUBsgXWbbMEmvxvRt6KQumcpmzEHJcVSA4aHyL4ZNTrLdONr7Wr437wm8
WnnOB/ztRLwaa+IF1x1Q0XCBvu0mcTBtc6O3b868a4BytWON5i3dusiMou489R9pB/yOAix31A2p
ykuds+21D3fsUXNRQXxOlIbStIks0McbJnN2CyqwdGyxubPu3HE7MPqliQwpPX3MGvapg1Lje9G0
m3Ki4TWYFoMdsmMJi5+OjUQuRzTuVKWHWnQeYGhKwqb5UnTnNQ9JkMfYJQmFYfUciQMMkzAwp+hS
AmW0y/GA+QFMaXTP5+ysAAdlOpe7h2rKfjQEmYFRqzwrNmnddfMhwsleD6V1sXnfDtJR3LVeW2NQ
jJ5fdNoJbM/FdYznSVo3r8nvUThv5QTnCAVQCboisNrkqIfgq7r0s3KRtRfph06lXXtb2yRcTnWx
FBBwyvertqvGnu9iVtcxHJc4f9Y7Z4cAC/bDowovWfVdNafRWmtVu0E0wCyNu+c9j6n1e1JvE3dj
uu1mGNtbxZ6My3zWnBezfaRay12a+AqlXjN4uzC5y0UYV/6pXfiUYVnUbPBSwIeKjOYVOy8GjYBg
kWDuES6a83YSJVEFL6oizx77vVYzH4JbdYKOAN1hxD1C6VX9jEREMuHceO4zuTxK7z4lZM97KbN5
5PYsEqgyCLarfG1m2dkKZK/vLY8cWWC28lz241a1Wty6E6svxhxzzL3a7kTPIu/hqQryd7kemJDr
CZSpWGKimLg4XzFlBiokaTBgxOASu7DVxQsnFcHioJvRrqmR5VOHDlG3NZVo6xjLoNxADRfvJooK
GeOglDl/B24ftF49lho+gZUoGaKMg9/Oig8lCJrULhvqYOAhYfm5lugM6L2czZhJpJaB7LCa4VJB
J52w4aBEl84jqk81i6Wl+EK3XEJ8LdVsnzoZUEmwg6l8FriNI/vMpJ/9QwMUmHR0QwbxbG8j1pWI
/XvTeVnIB6gyA5t1bcjorYghYffEs9YfycReEHlobf8rEm0zKf26LdmYYb6icc7mA5uzIM+yM5si
AmNGitPCQp6Tm/9yZTw04xP1MVOq8gSCH7pn7PlpQus2w9qDiR4sG2JB2I03broBqG+qoQxOA1Ka
6X+1l6xLTTQbgN7dAUVlCeMzieVTGjOkTX7w+wbCqP2mRuvgndP5OUJzuTKtMyiToCkz3u4cTjvx
J+UyjDCg3g/BMpbOqmMMiZi8IV+W7a4Z2nMt3yaLrU+Prjaul0FnfNDmLBhCufNSC/qfRYy9HnXH
tENILnBOqIbUTkqFfpeL8zcHhW6K9JJb7j00lBOdBsGceI29oMkRIegRLNnV2LPOQRuXh87DY5G2
siiOodDyY34VOqIjw62eMyzjqouSBJCyAC/robFMZYi4KfJF+czkG8fnEzawUyapLsrhLyFOknmk
u8KviN+1KXndJHVAmbKug3/WNGnCXyn/mXr8I7IZ9gNP2qyxqhYOG4+dlbp/sVigMgOOKSV+DU1Y
d4p8n2vlqQ+z91mr9sgV1mPKwEBJrQPhkHIH/uga9+qJuJnzxKMf9TY7n765NWhvgih52D1NW0Ty
5KqZ3NoHTqV0wtroKlLbBNjyqtcL5noeSbDk+LVw4lwve4kk2kivePP6Ty9/d2J2wWhNMo/h33Di
tN5MSBRrl3u9WVsRS5xMvmepE9SsJ/X4lfxEHwHwGQ3aIiVzlOeOvcNOj3Fs5io6U7yp6LDbc8Gk
OWzksYiae+4yV1BlJf22/jG6rjg0YMcxjxHptyCAGFCn6fzdmyYnXkJmqmthO5sXLNurNZMSNdrK
bc6KteJ8CfVUV6gmNTZX0y+ifp54qCY2pD3p1FtQzq86SZC2Kz61TAkys96ZrCBsmbKJ+xkd45EX
2daaczYOQ7qpvH9DEiuc+i0FpnZxIodx7AbDNau6iA8duSyLvjPDdYDLubfTsiwgQmyrDc4LKZff
E0lmaaju0IgdgJ4DTaCrzMd8qwPNmZIn9kAshNE6ugN0pHBydiTNPStqNoEe6aKjovGkttmBrDxa
e5UjbBx2bm9unSZ8SI8ArIy/2Sxpz9RYORuIanBhF1CXMiZ3sX7nvH2PxpC6J9SYmA7Ks2jpyixU
WG1rrimJmJTEx6FqjyUM01U9yGscWdkqBb5Ci4HHqrrVJixRnsFV0xS7wlU/FKzL5qz95C0Xfkgm
aJzId3WZn+Rwpi1IzcS4JRnshfGSlMM+ivSXsSNZRp1I8BObpEIRAGA+HpMjsufVgj7Dgc16b/wg
7u1tqPMgajsVmOPkW6O4d3O5NwyeMUP7kS0pGq3x4D9UPl250SI7YNkIzsY+kO3nrDSSnnDWVmgv
nfpbH3qgXnN/az01cAXlTRjvwbR/zp4LDSK17tTMJ3v+dW3i28jweMLT86TBLlphuXnma93aqeon
c0+6En5yAm3JB60j/mjLdWywUxrGSn1ic37UrBJfo3cCn/XRx/OEfEUcGZncozhnOOo8YYfDiGI/
CdEfSzTGlbmMXwVbCjZzXp1RLO8HBQHI2HrY3bHeDOYtyb7RA/gpmDaS3rLf1ay3cILQflbQx4GY
UmVfkAWj1GqMY+RyulpWD5mH7ZvdG9eiqE665W3T5DcTMqhYFUj1dUIm3S8xdjpfPw2jGvu6aQed
KV4qVd5mMVxGVswmjXPrhTcbBj2yUFxE/hh1m9YsfTMZdynZGrWmrUl7vhkUY6MAeC2/EUn1PYSJ
AuvusJE6Pj2VsjGzvlxorCCJF6re2pj5AK03gwlQwUDYIH6F3mIletgRpxTyvGEDH42jlUPkUqXE
h8bkheSPHNBQNJSW4QPyPk7oYdtwfWT6yXVY4q0zJSRMz9oDTz4LY9wvtCpjMk6tyfMq1RZqNSM9
JkrkgHaF2Loh/1KYi9FC4a/ktu2bQA7GXRgukgLzFqMkj0eVBNtHiiJuzWnQkjJMJSJUFAkYnsLy
r26ty8w0aFrKSNu8lcyrliC4fTK95oQCYNd2tlNp7Uztew5xpkzQyqgSYT6UnFZ4JyOAKCWZpooe
3/u8WWSlrCjhtdxzROcrEBBXJaomP72qbvZBauymj6sXfWhJHUpOmj1XG9HNYBKIzWMFfJtYt0Qq
uMLQgzGv+KHDWGFCMhubahC9hCMCpZTViznJ14mVb5Cy2A+Vo+x+1FbZhP07gqONx+ZAixVc6u7G
Jgyig0qs2A3h0822k7iaUP/Oc/vlgEldoWw88FYz5EnEjl76uDA+kaK1fu1Gx5KJHokPh8m0iECC
6reyRfvutbC0kRk2hQUre263mN0PvaTuaElS9brxPe/cAyFgy8NYIicfqds019sL1Q4Z0hYHZXws
eVh98+NhcPHohGw3PYU50j+RHcEO3movPvRNfotf4z45euGbGCv6MxwuEWarUYPiY04wy9ng/eDw
R3RSO3s5E0lTDrhVNaKIdf471TXuKviNsL14pDyQzQgmfYCnYpzOlJk1wmrEaOz9AFl2iuJHjvvg
GcnCZxNwCX5gPoLQaoNO8ZSVozOaah0GknCKW03blkm5GCgS5nJzFHhODbphmYVl6CH732EyF5To
fJws79CkPQ9wB5Ntdr4nN/opCJ4zlAKFJjdeq9si0JCfoJ+lckT5N/csUsbAy2NSSVgouZbJ8JbD
HfwFnwn7jfCFSCRrbWidb6LgybL4XdNRKM523lArI2XPgQSMgsgMI+v2cW5fqOnQlBEx3soFPg3h
EVgtX4HolHIh164M3ewCR4vGwBE1aeRsQA2Dbo/lrw+x7mC19nhzRf1wkvGRucgjwHdRIcT0qajh
gfzStxGOF4TmfA8RVjr26OsjEkDbsL45Px491HJLfI7EFPVLsnfRENoSb5N4AAWDLxx74HpS8m9k
8Cp6tI3hKmTcOzTCqeCSgcpBZvyvRAnItu2jBHZqWSAdwgh5dsxrMlGMe08lq2Z9EAzKqFOEqZ8M
27uFCiSmYjtGL/GhKLKDl3vnxsTgRDkZ6u0VWObRgCnBGOYhbP0yZffGGV7ClmG/HFdaRanfk5NB
PCs0/qPGGpiooIcYHtLB0z/uI9d6Hqxo45Xpq6vg19ZVd2cqzUnm2lM3ak9kyGwh/AB47uqNy3nk
RN+WeYaSTZP6L3WhmJD+OOr/suIwoeC2seCTeLGWw0NBJiBZOw05aTwkadCm13T2NrTIREkYCjGe
KgHMwv0zQUpLtLnGPTXkg4C+j5CUF53djFrp58xExg3Vk+ShmtzRtLvUC3YgDF+j/GYPDpzGzOfC
3MdN+AuCelVA1jOAyKyM7IXuH0FOeh+UhlyYJIdI3uOSYOeyLWqJ1kk9a429zTAK9ddYcQ91Ov5b
uU8YRtGBTfabwnhokJXHwnKR11sgluTAtKx6alRjF9KHVVZ1V01xmICFjLX1AtwNsz9KzdiIcEjU
M4Jue9e2DnOLmmRKlDQFGUyM6jTjmLpjuCq1b7KmUT3niInittoQlQ2Vm3g1yzxpbnqMCg3rVPEa
EfCB+za7sN9/Y2aKS9/6Kpp20cAHbaveQrUIhpgRKh03B85OayEWVXaDWCWP/IKJD3dqgDQcKEp8
jkLJ1YmizHB+Yo32ciyzFzUMt7k+7nEX7SxqnUb5chKeJg4mHnjCcZpDZzPiHVhV8Gpo5StTRh78
/J7UEWV/GAcG7QQchc1o9RuN4Mh8+Mjj6TuTW33WOOXq+IfBzZ48rTPl/58ELxskcWEBH2co24b3
Rquufd2uFdH89el8NizjNiEeRJSxFbpyHyktiNDaqiLh0qkAoc3rQvswIgxDtZvsU608RKlJdR71
ZKG4GiLN+htF8BdCjY0lWe5Z2AHIrK4Z1hk3Jie6FIcoyT+bfJhXXVa/jBmXWcFqEHjGP9Bx76HI
/xEM9eeO8sMMsS02DXFcVB1VE13SgTVIc4thN65aFlwJtsMiYnqP3UPHk7SMzgF1wX1Zsfl8Kyzl
kOQD+lm+J8a9RWnRBMAbG1Jlp+An8NNS25JFgsCh4a0B/HNpo+FvCu1vg1VS0y9C6kp9UdBfyJbB
SxaeTEd/h1HQMBafPpKsOpHHsCWy+VBij8MwzAePjh0G1WwYAEDx33EKD9wwKYO3mFAq762oxgMe
Pzy6NL/5TAubqUcSvVG7aQ7OMT2+OouAF+2l5DOGonLskbVEkcN7xVCadUKFhXG651R8cbUnfQHj
26/usB2uDsAoWax8zYxAG4USHU0e/IwiV4l3bMVKl8avYzNWt9Si9O0XTxOE5xmEGRkcsRSxEh4o
uv8Tc4FXxoJr2VMv6hHWMVJtXMaDCoHTavNVG+jevF0RKSslz3cqQ5NKKFeHHNnUTbd1Tkpbk94y
p3ig33jJKujJEzYzkFR5VG4qdm3SbGmlHdcXVX0jwuyqKdNbtnelaKHb1ud0TPeJ84O78iBMMpLN
OA/0ZaVUcVtHygsKGLKAsJCRsUp4kVUjk5dbSOYfNZTfZcKws+APIiHMVrAwjrWzsyrxg2vlgm8N
tUouvuirXiqvq4I2Wopqq1lLL/yBULdLF2RL99sgL/CH0iOEd5lceTVvJs4u4oAfTdKfpxjqe1/B
A7fhfbRJ+IuWeK118wdk26+GsZolWP2gGr/iTZZ4vUN8PqaBhAscLaamUzK5/xzGFvg0Ec7aoXd0
yteSapgMzG1teYDC3PoV8AgTvHStuw+hfnSxsWzCeDl5lCOnAk6nv+u2hVad1a2SlUFrjdd4sJ4w
yB8A1bMbJjylY9FmMrGI2jjQ3OkRdkHR66yRMb3MZvUYLWR1jQ7pO0osJLg19p0ZEF09unedygef
uvNes7jIQc+t7OT/0/S3nX6IIUSmXz97tdhzWX3pqbOJs5witLoQ/hgglABEiwhSRDtKN6kpiNW6
Bw6zm3CY1xj5dHAb9xEZj1BJn2AtF6sCnXPLltCqvl3BDgz5Z6HP9BZQlZnlUEkPm7E+efnwYmoQ
QdxqC3MHBQZweFmvO/S/pR7eE3oNrMUvbtqesbRjUWl4DQy0WJIoxlYJ0XAh99XU02xABM7ROioJ
xRFma5iCOqWZKZgIhxBfq3VkIs/HX7srFLBBdmpgK8k+VeUzYXRdW8U2Mb7Y7R3HYfBd5h6Ijw65
hws1MvnA5dWWyJ4M52kpw0yg6yjFPWd+Y7AsicZG+bTvYj7FqTiE1LyCELmM2zPIOdkSp7yImD2d
2xGHpsTr2HDYpTT3hG+2UeO1LewXx+VvSKZTQa7F/IIfYq2yRpQWMghFuUc6v7T1H0fnsdw6kgXR
HxpEFDywJUHQO0mU2yCkJwneFTy+fg56MxPTPd1PIoGqazJPGj/sLwnBqxwfKy3Ww7wBVjix3cgQ
ZC8JMMZaxM4KmwnGuBZpeSbYfEPFqTiVanLyHFt9VvT3StdeSk42RDFejf8lI3ceo1Oyj+ZlPIpA
L+8ILnA+WpdPuuiecIf7wDG9IFFCrwgTUH9YftpLVmRMZBIWk+x9ZhdKqztVd9FVG9hHp4jJc9BR
iVZNujadrF7HL+R771WN3r6cXrB2freF5RM6fSAw7Dqr7b0MD0uQaZTlN8G0xzJ6FArjJjQd5D8u
U3R0cSp8Cjfa1xgSA6QG5tzwLNlo5wHo+mmev5qYR1j9MeoJztCQ2WvleKLxaBsNERHuU6/em/lm
mNpu6PSjho5KOXfuT5Yrazm6lGeSuAoQBQqTAcQVukTgm2FYnhwWo4SYqDWGYvtLajoXxj2u5MPU
xXs3MyG2gm5LmlcE2WZaxKlGtWRpDScIAgfqk9TL4IwmY/YCvO/UWf1TFxzU8mbm2pPZ6htH2J5c
JOIRlnpw5FLje3Zmv8u7yyhRPZgXRSc4SjX+sWb2IeqhVBsZBZivRp4d4rq/1eREVjOEiwqOg/xt
W6bGCYuMvJpOiV75xrJDzcKXwkBXP+DnpinXR61bqYzX1pOwtyzpvkphrRR6NN0WJyqE5xhT5IoZ
5pdDAa2y6Gzi9zlX113FvLcbQ3cREn8hgFTp1NZD21+Q5UK9TCwmpvgsJtIIosJPqK1UwRJi6jdF
VnqLs6xpotMkLLE1zIhGz4gZmYVPc2efszF/KWG1qVCqFDkcg0B9UWhB3fASz/k+LXDjTf86abw3
pkneZuolocMCPTVfa41jP5NgNNiJ4O7bcu3sOgdhvBUcC+sQVo+Kq6ILiK3qC6+0WXJr+rHv23Xb
KJgYjZ2cEFBOg/vQ25jTtj5OlBpRqW+we+zgnJJrgYR6SvwQoYqWn2Ra/9WG8kZQGwhdCpVwOFjG
vOtovdIwB99EuTNJeeawXrcOI/s0aD3VnR5tEH0a+XSrmF8ovDSRll8zLsSyUfapS+JP3e+joGcI
Tf0EBJ2VQ2DdNYaZQchsFdYhx9ncD6g2lHZjEAzLEAONzCicbahpuxHHCr0uLnZ13A0IG7LYug/9
vVAxe6SNy4A0O0kORr3BIk+wyIgc1hh4DIvpFinZF27K93mKAAcsvxqzoqmYeaIs49Na2PvRNi+n
1ZixcWv9hI3sVKnMw8Pi3CjKyTFCUsU+ZPjugn4qk/zL1RYKRHeUU+XFQtvWjKg5o+bvwlKv0xIB
k5OlE65L9RQMvQ9P3MgA0sWW8yMFnlgcbWA9HfVOpCJCepI1J8J3AyvzNTuDOp2oOAtq98IjAlK8
bNjR6586oMh1QG5bmkS7QPSsi1KTRbEZb/5L+nyma/BlRp1bBjdBUmRE65qGRIBEqvOcRflWSYDr
9A7X+oILUSamVA2zpLd8TO4tHC0LtRHmhgp3utb8Y+YJPW7B5bD5XQ7g3MiJRd52DIChKJ+rsT1g
PzmgL905yAci4NJjXN8C5xfdGgPwjKhLpnIM7yaKK4dsuA4Dm+GxXm3Z5U3iT51Q9QfxSbYGL4NL
3x/uhPrmGCNGG/RTyZZRLsoixFHZOojYxqeLIDO8jYzZa6QDK+nqr0lteVRgpnyN+FfP5SnJ/uXB
w052rDd+Y0qmIi2fBXVvTPZcmBfbZMyvYr4lU3NIe8CZCtlsxrAeuvY9NOQBh6c2oYgpChMsiaAm
WQSGBcET1nRLiYkgbZSs7erh1NO65hIkS4n5uvYZTnLDO3/q9GpjxR9hcxjxeQZccQXOYWw4UWKu
8+nFplQCpQyoMOu3rEkoAYkMw8HRl8r6Kcbvjs5tzYBj4/bpwRqtdZwbR6iuftk0hwnVtNMX+1jl
ZWLdFQS/Wd5t3S5HLvUj8DTl4ZMt/5YIH5N8hwQzvakeUme+O25/E2SvWOUuDP7cruOatZlNc/c2
vt5/DcmX7aYbyWvFzAUkOVItrBKJyr/v2eg/ANQD12125A8Tz/CpZwLwz5Ma1Q8rXepN4P0pRj4S
SQGphWQQqGrGG2qYLs2dSzBmkK+igQSYWCBlzjeF4OwyMnu4EZW1oFfzQ08iO9usU+MYG7voPUG6
2Rxf+BABOaA5cj9ZYFzy8VWk55ArWVkswbwZVvqsIBAajIHOhAmW3oOl6kk3sHbJ8LKcggRZEepG
6rmS3O3shwseE8U476bhLy8LwlF5OfK/WhvRB1TeWKYvenWzExytfzH7Tk0fUascSxJ5ab0T8e3A
+8YIFRnPrVlsVRfEO1ZsEb9YwT1BYM7ttFZJb7CiB3jaK1tKam6NTaysQ19yCyGLJeulICOKKzpP
/Qy+XlZH+F76ovlGXPgRkhMoA+lstdh65r5Zt/fGZH8eJ/jms2p6S4r+D2y3vcK20nngTzJCjPps
p2f/6LzCdN3jqWAaga6VPVvbfmp9Yj6G0blALSA+3ElP9oB5cOjEJSrLe92VFsmC9bvsI8sLzdx5
7evpR61Dsr0RFMP0AsCr4mUDbbN3zGvamcEzjowOHwafrSaMjzmbfxNAM5FCIFutUI01uJSYPEZb
WWjIOuyiBApK7ocTq4x2zGxfaKq1JxM8ZKDS/xOYzFfWJEilKp/gCVW3PHth2z75rCgRzNZSEALW
5LAVHiaH6xR8DyC2oVaU9j9m0+X8KfudUv9q6UuZ7wfk17n70BApToRrJkHuGzirVcYXgWuvCvGX
ae/dBLzvNkhBw1SsLXcvLbBhqQ91xKy+Zg7+nrXKhIKWOpIHstnYoHRmHwEVK+EWaWZpIGzkYw+t
Y2i+4050kp2WQOKorxZ8iYAhZHkfeJoVXdlPpuOr2rZiQcAhlFVrYCjrqEXjVPqYeSmU7nJgOnht
aOxr8xdNsUEkW44t3OofKEVddK4gJrR0Xs9oJIxHgcHPCvayAKwUQoIgZ95Cfy5/E+Qh8Sy3mEfX
pvsnlc6vwR6kaOZywrgcoiSz37EIvYVhZu2MiLdc+NKmxkUHJ1FmLx1tyHGMzGd0f5PhrEWPtqPU
iYn5+2nlTQFTbDhkzG+SHuwjTUzSHxgZJcTpWkt6MeHdVvASLPDJDIaBsS7np6oDHV5DyR2O4bB3
OH9JmcC94g3NGcjyqpvqVXvp5lvU/5Le6v72Ew2veuBNWSsAV6v3vJJIsOITcY5MaZJjKy89s5+g
eyuQoWnkoiY9pyhIo9ovet4tRpH06qsamkIg3gDirezqQ+LlVCYvJ2OMstuIa79lbm9GhPgxkV+0
BCqbaotWt7Seqpr5BtJxuRLM/LXwkgWXrnI9V/0AeQAUZhXyxrMpw2PoEDpi0LRoCZqgat2SNsmT
wzAjGJZshXKr5lQNzmIo31l1j7ZLX5Xtxo5LD0PnwKizLTHOq0+W+Rk2xNAahOSgc0t5D7iQ3PlK
IwEmr9JPlro1rHv6bOBGrCUCHQqQOTkAOMKbAAXaWSddsle4pVkeQhdmQtqzI4eWw44RXZeJzu8g
ZszefDQ51poJ9zb5YAClck9LNFJ9FFLW363FwBu8uCPDXwZpIfVoUr4RQIf8/DPTcTdQJsroHtmn
QjQnu6GHqzkrlXXUf7R8ygaXlMYhVfHfA169jmwyE6cr8WCdDSm02TuIiYrqDZkfMxenvUCcXufm
F0qBQHBD1FSdAyQxwvRMDB4pDIih3mpM9OPBj61tQBVZG7tmwSKjgaFJBL2Gxc7iYbi3wyMATCDh
qOXVTwFYOcNmMBAlFB/QvewA+e7CuVnNNWIThKPoYSCghBBKYnLFftLlgTE8x2JUXO46VkzYatex
+WXzqVVa4lXTl5D8UvNTIY0VOAPZdLvOeABHp/blmen/kGmiNEGCy5KJPRCQ7U3CitTq0VqzqQSC
ynA7BccCAnECUdQe7B7kInv8eURYFaMvnzb/JQxzksS8wzV2howF80SVhqlIYygdRbgjULe55UsZ
FS9SXZ5rbKVmQRGipuQ5Fcj/2NbwXgt+hFR5KSKQQkOYsmAntWVnat13q1gAQab5NmgMDEtvZn5Z
sdypQB4r2rMJz4t1hE95F0vS3St8KDV4flwO1jrvdAOkE1adgqyH0pXLJJKBaxAhMTCiEeR2u7A2
plzf1kmKJYpflC2Bp2T7oYiVbR2GNyMuPDkI1xsZ+URhUWzQYw9vsCwxfDb/yqyiblfqyitTM77E
nXgNnoNK71htJOI1TBtUf0n20tFmHU27fwbxTqYeGel8W4nF5NJiw4tqFnGAKQcK1rfUjFAEq9x7
CYMjhs7ouftZAex3UpMrYc2I8u2tzhfbsYOj52NUVK0nZySottjPLKw4TJBC9scou1f9O6HI60C7
6OUPzrhVeO6CV5ToB0FyAbnF+4Apjo42jKtu4xhMYVVsg8LM33QVMkhuR+npv//QWfSmY0/CJg2c
ypbc1fEfi9L4S0Hke4WFQjgUMoJsqH6HQ9j7Zs0KKSS1ITUH90lYJtV9LH9cWr5VVzTeqGr9fSnP
WA9sk7AXa72FnKHU0Eo0F8ErGaO+Xkc3W0+pypOP1EJnURkYHTHf4WDu9A2PcXfOXSZItlSMzwR6
lSQcTLW9dMQOEpZz9SyLgCUPN4eN76m1GZ3dpoqFkZC8gC3TTXvCLSDAStmLNaGeOCyafFoPpQnY
sMfuOBdv0Ry8DwS1lLn2M/D4vip4N6HIhdvJyuKjUlW3JG2MN7se8o2hpCfoSFQD24HnKUHgg+cf
LOGCtJzmDKnzoeuwBQmcW43XINXiHXb1ifhtlcEbJ3IZkRBeP5fZdKupy02D7647qQJIG0pSETnv
wG9gp8Onm5W8Wwem+fzHausi5idZpOciJ4uwrZvvKTha9fjZTj1hysE90rtzYfJd1hnLRpttoeP+
otxpVyFiuzLVT7VOwBmYk2tmGq8YRu81emmDo2EoYVSq556KoeWXMpmfNygBRhTYeEkE5LdIDB9j
33xrZoJUtl1PmlgbWD0wRiNXYBPDwxoCU9d68xnmP9THrwZRZV3zl3sufiaFjfIrje7e02OPeMVb
HO8FNwb3NFPj3zz5UsqnSTzF7SWQpIUKi4ss3KvVS2F/dygMa6fcZ6L3p2KPz0EPn2tMDTj+PDNK
wAtq6yY/qym7CXTUVYgQq2RJhGyz8io9Wbn8QrWZ3mMuaZxTEC8eGbNFd2KgJ9hPRUgSWwRGW2q8
kkN+Eb07xfvQMP1vu1dd+R2NtznkhwKAZIl3IsbXSWHQ3Pzwlh/KiKAHCB6vOb3NlKpbiZvElPEj
n6Q/JYPfBz9FWm/yllplShN/qfsjPwgbP4nMfc1tV2TTRQeZACxc943M/EriJ12lB+V+DFFAahUK
hpTxOOHpu5FrdZgw1U6AiCCUkJJ3yITYSD7ZeST8KGObNgvzI7bHp2KsdqqBwqo2g39lWxzSrn9J
bHNVS3jsltejXaqc5LXUjmrNFJQ+wYiFN7JzrBHz1R9T8CHL4qMXI+Gu+bMMINU4LPkw9zAl8op7
jlueFOi1m8brmUFoZVhPPe04O1MYtPe5gRZH3tshwIAq1dc4ke+xCZ/LmlYth7cNFqP+dnMiKLXi
WpfWAY7NukzpOClYFcZeeoyL2OmYKPQUDTYK5hCvMCKEwWbo3pN+u4+U/pqkcPAmTwQ0F5pxkQyz
DNbyBg5PJ7xYDUeXOmyKFFctrOxQeQWIvdLqalfSEEcAqEid8Wz0FJ3CaIF2TzC9Qymdwdjp2ugc
G3ezIJNFZefUefC2MyW6Dm4MW9fvCoVHBdxtg6evAQY/qB9LnG/ZDHg7tmbLsAmkZsPdrpn9Z29M
62QLn4Jru/cy14bgS1+iBTiFke8WlvGa8gUUtLGmXIBJrHyJgFbmCWlvv01FctZpwmmTlNDy8lxu
etm8UuK7JLDilcm1hseqPSz796RnCakxfu57KoUswJ3QgJXBBzP/TNMv28xDKgKUH2eh9rv47y9K
dP5hboLmAYOAdHsW7KV+ypGSVsYxUjRoujxsyEiyvtpE4Y/ZDZupYDIGlWpKHpz/q8YJzyjFP9rk
ecgoQdAx4v24BfQsljbeiObzjdS6w3vdKBG2OyvAnE69PpUsXVFkEJ+Kb09BG8K2VEs/FtlTJ9S9
RcDtqFSnIClui30yDe4VhMeSs2yQ6h4JrefMoJ7EV5FO/LmIdIUyv8TkeDVEtIDme1cphRIFzYTO
OlPYfq3l28JVsJQ3TyOEOe4UsmFXjJsYkzQsuPSImZ04LippEX2PUASsnt4mqu8OmIx+Ataj30uM
AXgU9lsAhJ47dv+iQj4vpZWK4IQA4W5f479xieSg3QlXqO49TSNxEvN/AQpASY4act02dPYcLjw3
ABOVgH865/3vifhkXMg7XMAitKNjaSIOgoxSOsY+r82tiZ6ZHlN28k9BMJi0zTHV1OeGXmAKzmFx
dSC5jiL7qubCN37G6Go07d4Zu0tRwDrEnoSRdOCNg6vBzgZdmDbthak8Gf14ZM92ajBXZESVBBhT
dILnqLzJXh12XFpXWzWuraCh7QCQjs86+UvrtHd+I5rYuHuzTMlZmfqwoR74KHYxQom2IcgaTyBN
pOX+KEYF74nNpfLETK9wdb/QqkcyTLvhX6nbWxsDEDbcvaURt6Gm064hzq6w5UfnMouZ2da8jmLn
0pPkRn2MVCJ0VN2P5T0ZnbdkKs+17q6M5fuBi2w4B9N5DSgrR3W+2otTZtnp8Ho4zLfYmhRKe1Wc
wcuc96jcGvNvNuV+z7bCioAwJPlv0hUvOg+/gruBF49SfS8ElBS00RGIG0JothOZhJXdHdQWgVar
/IOpegOo1CrRs5JiCDOGg9qhoQGDqfbxrjcQ1fbZpc2sncoyOkS2igHkXDKntMjRy9h6E6S5qn09
Ul6iAQCR2W97Q8MOhiXIyJDlR2u1uOUdM8Mm87EgseeCj3BQuQT033BY8BIrndacWK5NmjzwEDq6
vUsJLDXwqNhB9OIO7rbp60tf/XMkk6yIV5/2oIa3QzCPxvwrpKLV26e2qq/Am+lGu43VwERR1VWm
T9dcTd77+SoZ1Jfar+weaWTBqyFOnNlap2y1qDq0Rgs3jrDyYkQgy32Nnlek1a6gL0mr8Ie4Fi5Z
uDr5/BbOFzsXv6b0AV9vCSFBHfZq9gbAchTL3wg0AAiR9ZmRcNMFPwn0k1J+FPl3zPYNe3KEHrGP
i2sEn/TIhH7XhiTQ1+juSZ1jNOas4+p1UO/ApQCssq5BfaSFH/a0NFwkxnwrZDd1QH8EurIw67Zm
zJ+tflLyfdbU6BgfMfhAD8f7WDDqzJmHMsdm58dVdClnhr7KtEK5lxstw+1P8khWRv6plfhKE/tN
2JA0p3cZ/DaF6rU0zkG7c5vvtBq3SkdRLcQTVSopXmw0ir1tvSHU8mXJmt9FQ0zZW5IVJu+znT0p
1vPgKF+KdcvGbsPifhV2CGPsv7QwT5BqVrgrqzr8KpDJal2yEZUCTBiwtjIQbgvWbv7TuObHbG+O
aHeA9lBub2syISIF16myt7DR5dpDL18AVkLxU1DCBuAZWdaCdoRJhLyw3Pf0oXDXUJ8n/rKe73GC
uPVlsblZqrrROcwitMtZXvjOBI+uIeZXg0afD095SEqmjbCIBYRS+cHASmHCXmc9NwW3m3PTM/O+
+JaKGkkqO/cRJIQoG9+M6x0YmMP4S9JXzHOWbuOxIf0QxALRqAIZ3YplJNwZw0fKtU9Dwahv+BcD
yqDXw4ss3RRlIYhyiIKkj5+FsZcPFi0KBWi26+/8pMEsjuNlxBVsJ7c4uyMER36q1CbjmNcguiY9
ILwfwcQt9JnZDu5L1F/neTukp5gsKunZn265wLg+SoR5nWTvqdUbRXLSHaAX7nVOGutPG13fYL9u
QPBvuLGc6dSr3doCsdw3PFvXKF6W9e6zVTCQIjKO7eUkk2NtuFvwe0enYZ5k/iAH4OFBf+9SHij6
qpcMJRvrzjtFfdzzXkVb0gUY0DRXo/8rFIFq42xwp8HEovfQH5Ea9atBXolUaMPmaHOh1yNW2WGt
Kdc2qvyxVS7OMWkfFhCPVHuEzDWn3N6j1bfzA8BFL8lVVkdHycoxZyXqXFr+9FGO/4ROitl/eajl
+JmHcM6UMbwgkyg8BVSZ1Ul31Q7JsZ8kyZNRR8gyIF6uhSCH3kXVbiNImDJzI1Cw9NPUvob8JHhr
Gc9Dhpo6r2c0BCcIHUea5NpOHYoX20U7LGoSnFJZXOewEXdUdYToStgbWG42ZlK5mzBVISUajsFK
lvlIo0K7SnGJew6SAvQra8UtNm6DgjvPTPz+sLEmwFsPUW3xvLYAwDkRGsfWDqMaXjoL/NgIpY0j
WzFiLwrrrxblHZv3/F1Tg9lvzD1sndgPIv2PndBX1xXJuYBKzYEfHgR49FMASZHlnUvXCHAddcMh
BvB1bMGnIRGvqnOkmDk5FE3GWoc2Vw/68M00eliAcIm2//3PxgY5RqQTytDl7+IN2KmkTz6R3UB0
MwcdlX2DeOZfUqIFUPtkuoJ+so5pa6CJVoivlyZzMHOJ7LDb4p7Sp+zxxQjnEKmVdXVSaFxtOyd+
Yc6Ila1S9eZ2drbl5DLBIMb2yAj4JzYm6HG686mS0kB5NTgboQvl2FQREMR0Dtc1aRTwxdQEFkpt
fg8yE8eW1dLRLbu/AlCm33Qi9zo1QTw6D7g8oTXh/nLHnazoIiZtbnbDxC5vdHtz59r5zR2nmj/U
hFHqhIHfmyD5uxpFioa60V2gAH1f1ahuZXq0mqTC6VDZTF70JaywU/gF+7vUx9LPm96LIwCP0TKb
Ew5o1aydtENIBupOgqNLc8U62ngXpg5ycmmbxxyZLI9hc6uLqMTsi3+SehT0TDxcgQ47h1Yy/Q7E
GFN7aMaW8Nv4FMUXcyAjtOxeY8eqTiAYtS5GNaPrHf5W5mRqARTbVmPmDsGM9K2r630R7qDJ4QbC
bET+UfPpxj14VS5cKwEbaYSxXDsWD7ZgF3mbuzsfnHkUcj3GsdzPPMAQOiHqaw6DZ1RPWVaYZ1P8
wTfhECurD2TmMwoY5dYA36QEDNnsdZqzm22uIcxB5xnTzqz4qRr8G0UFB7Oll4yq4RAZKUd5VX4S
y1WcJamg6izzfWiVv8PERB69NsSgID42o3KwbEx+Fvm2m0QzNgXs1Q2tKmM1JUu3bd4fuNqeW4g4
SgAzIxKszqI+jY4s9mDegMFx9eC1m4jrckmy8qpqMdp0k4sqajsHXbBrFSr20jjWswnbHtcbm3gT
FVYeUBmMCCHA9Y1zusgKoRpEMttHeGSwfQ1nfNIYnugZ6r3MmIMZxTJujzEbDjbGjswVWETYxE8l
4fRgnQRBYVhfriG7yp2tgd/J7Y92oXg7i4XRmOsXU6kXlE6vb8e6eTgkcPtJXl2h+7E2KEfC6rTC
OJnFo4GOve8thJsMGLdlxnitBL9Yl2D0QuNMYvK0q0wmSHoPKRYOPLkJ3KIkXHBW5Qb7VwVA6jxT
FVkdkAgypVNopj67N3CoUzQytVORgcZoyWtUmYERyDeLgmYnItMbFiNs3NHspXm8hHqwug1HgqSz
RQTDkSyiLvLtQeuuPQlZV2TF/wyZpPsZNEdYaOdcwnHJ+ynGSoXKK+bKcrLbzMOwQqflrvMZGW8T
wxV0S+efqXGip5G6dI4hpVJOmE5uQ6sGPsRK1lpOh+xFdvkr2DY2m9jm66gdfUcb8N/bEeEdyvCm
RYkFsz0Vvtu9kCVXX/Qo/jVSYuAE3lJUrYrtNZ0JkC1lUCFKIABdbO8mjCuPFPOhS1avpxGXiiTQ
enIVlmj6MrJo3de4kdZGM7qfOuvZR/eCMJ0d4td8raeq6QmkY0WOfx9UWeyPpH5QO7m8vnmnbESm
/JDYwLhAw0sIrCJGWY8gpZnIsq0CiGyT7rxrXYtdCMj4PrDwxjLqWyUHBSjXiUG6JzsWOG4B5NBo
tYcRWbgy3GFcmWL8UWMdYhxhw6i5i8dME5YxqIVqxHdVhHKrzGc1p10bKqR6UJpwYZP7o3cuNvwK
Oul/TPuiq49VNH45jZ1hGqc9IfWWnd5iDp3L4WfowvLMrrk8J+rfGI7OIVBHa1vN9k0d0/RgW6Bs
lS45KbJmDqTqmwl4+CqeYfn2LOCojHFxd9OwhwZ5nBh6nWrECAHqkKARzxGj773bpmtZYXCvAPWs
jG/MS85qecbrYPhJFfWfUqoHPQQv7DRWtZ/ZUadohcLUfEb6YabwySMbM5ClTE+Iyoy7W39OobZj
jmdg/oT5Fo70bF2kWqtEkxucWAPURxls6sW8Tlzcsenyraq3FrA7ceA7ExtXFJnnMGdviVUOqhrV
OpfLxmZ9run0LlHeEXMFjzkekAVDPTNoBGR/iCzYFzmiNTsh2DzMXNjwhoKjHHCMnqYlOQljs45T
UtKt8rA85JfZBNulMNhCldbg/nuqiejdESvo2RVw/zLl8M2UE2rQD8cmUbHM3PUcVtmZUWRPXPU1
ds3sWKsBC8mprjEskO4hBawE5c0ajUNelA52K5u7IGy3YJppBZSOrOwhADmXV3S10sEg0kHZtDXa
8BJtk2uLdp+5aAXbz7ayjbNRklPToFgL7OpSO1qCW5nCjPup9FhA5czjw3CTKZVyyIP4w1R7nL4Z
J2esLHaxUoOPxypHju1n1LZ/mWlTQRcGQOCi2YmJykLBgbQBuZ5q4MgatznkISptNWwIfaTfN4oo
8oVu/Vah/ZZIbcPfjtac+c42EKjeslzFxcl6FhfpRyad4UgA7RMCPBP7GrxRy3FBrJu8S11v4UNE
AejW/PWW9eXkVFyeOBmNwLRWdTqCq4DGgU8Ft7zjNPR/Uf3DQOmeZgtAaQzNXZdjXUuVyoC5YFfM
FHG4RhBIibm1t4unRuZIJKN0uPVd1W6jVHtpqpSsRiIVQNwghIWXLRgJsWO8ocs/g7bWH0HI5nUw
ASB3jfENk0rdlw3u8nEO3fO8yLAHmgez13ZZFehHE5VOwp9xqlCerA3+/8S1TO1u4t5Elpy/AiXM
/RrmL4608CpqyI9zOvPVVPB0teabaMr3MOkpayAAWmUt0UMwh5T16Nc6/o2kRRTJ3ALIdOcAyY+h
CtMzN73ZPrF12KsEYmFhcg9RAoBfj6F90e6DnqV19OrcGuArj4ovHXOBt+kngSaETWu7ghpDJ22r
ez5CxGcta3I7joFE5lbkWWOA4zXl6QH2iwHQuKrMT4iOjdMFP5v7anaVdWU8pAOTrQSwGmtKsiGb
Fi+4+IxICf5gdK+QKuCJEvmZzPr60BaoJQxNe8UU8FxTV17nND6Y9A4XwPgXNj+9T6n2QC1PkpuG
Dqts+ImqyfZnCzUAYG6geZbd8GpZ7ACac6+Xp9nETjGBX13bwlLpRTMdVbTCPDaY9U+Yql/j9Na3
o3VuE7v1qN2rWvspxlwQbGmgIGF9aYrwDD2iOZoQuVSrRm5dWkA/aAziMT4TWX40zcw9qkL5CEZU
ezSZzBLVxZDgPqYuX0aEA3TFKX1izMNgU9Qn2wrgIsKLA7buHqpQ7HuFvgUdcrfRMm6iIdWP49im
Vzat61oJPirI6uhxNrMFS2+ATrXqXQWdc4xaDg6b27tMK0jFu9lzj8I9Dj+GIchP7nQnmTBER7IE
o9hMmnIa8iR1Nc+QLc5ZJer3sZN5BkgsdF4nzAJwfNT+AwP8fooz3W+C6acQirm142NPylVhsMhp
HX3VmRZr9aL7I14FT0vMlKlH51tYSHbiDuUvXx9wCK0+5TBX8U4GwzrV5efgGDQYZQDoLPzUnOnB
3bltaMZ3FmH1DGtAoukt4W9aESM+b+GXaj0G16GplLNka1iM6Qjj2tpncuLEQtQrnPn5v8TXfNQ8
cIk2F/gEiLdlmA+whMgnqpawkIiY4Foh8CUnvXMWbUT8EXWhfrUROFVKBLBNqtMO7xqEEn14rVpM
mbEBXKZYdI6OOu6dBPBu4eTDjp3ETysY6CMQAVOdqJaXYu4hh/uJDSDQJECRu4EvGg9+3tjtyQ46
X4/5cQkfOBud1pEkaiaofV0kNElF1HceqNg6dRYmJjUfjzLha0LfFl3iV9ozancUJGhgV2mdfiMU
Z0OvuETM5e5VmulzJJGp6hwyXmSRxtpLATJwhACo2bLbOq75o5mSMWZEELFdu6eijW3y61KvHrXZ
Gy3iHphmHkO9rT5iNHmpW0uagKxEBODeNEXBC78fFUwObQsOZiaTaZQoCpnEejHv8yovFnJVGv2R
cgS7JEGkNNswe0fcuMPQbG10d7VuXKqxeRWhQrpPFd0tA21iGhosnNHstvY4vDmQ9ls4sEPIPoUm
iFwLtRmxW0WDj1Yae28hT02HfkWzmr06W38SgpsXzrjaGex4odv3ZFnSqoxjtxrdWtvQzyDjTI7D
RIq7GZUXoJABkIVtOpmYXPBs4nT/R3aXC8uwPPKc6P7/BJkFZPwQXR2pT6pinyrsiVjnPInByLPn
Fl1MfDBkN/gDp+SOTHdmD4BFwwkhJbyZ1kOHPK6z2d39ryS5HKiOMXtwDuL/s3ceO5IrW5b9lcId
Nx9IoxlFA2/iWoeHFhMiQyS11vz6Xoz7GnUzq+s+1LwnAURK93Ca2bFz9l57VbsUFYUNxFqBKbfQ
3+JIbWzU0nH4mml3hYcwJQ9rAgjFg+tZ/e7/h7zywDbjw1h8/fOPj7zNmmq8+/Khhf81s9UiZPW/
D3ldf7Q/PvPq97/wZ8irZqt/GAg1HKVsg0det8T/TXnlKfiHbtmOUKZhmw6OA37rXzGvxj/4FTJU
XaZnSmAe+eM/6pxh5T//0OQ/XNdxDJe/oJumJOv1fxbz+kvIqzL4T5jzWw5L2TUM9/eQV/xfTeFo
tbtmSd3T2LCOvAv155fBcxCW/uf3//nbhWtVNATomo8EDDwlGSWyzkl0N3q4woeclHW02f3WDSME
D0Xh7lGV5GhqOoEUeyTBPmrtm9ok6WLy2/oeJjy1b9AVz4mD/CKk+P8hNMarVZz/rOi824HFONrV
38cke02pCFhP6DiaCKge7DU6RkJxrHOO1dPABGhEDNOJ6mLHQY68vG+hxmIb/dev1agCsYcQIusv
YSEG//qOCIbqkpq6dWyKfP3nXyXFfId7HEQQw00KizFgaoLM51wh5fr+7vs3gMvkF9fKbQga5KHw
RzvH+XP5fQz/2//Kr2hH/Dz7j6xNr6R6NPU//xDE/lL+z7+8//znH3xWjs7PXirLZZqsbDn//seP
O85r/rTxv5SognaCOsFlFGNj7MWPttRoNAO+22Sezei1j8xdL0cuNlnDGMgfNvx5BGxsLie/aB5S
HQ44uWVQFLwADE+Koi3WpxBhbn0ReSrhyBmMiAxozx78t+2gSi4sBSOjvI0xXBX4lT23vfnLgvl/
vDOTBfXbOyNh2LEp2g0lFO2wX99ZYNHHKHKLCRnm9JVVkWehMsWT4+ZbpyMtVQrAhXXKJQxYd7JJ
MLfMSSjacwd02crzo88F9mEyyq/aaUI4b4m/wWqAi9WPxm0TJ/muhyS+dSwfAIobvfSO0TywCLeE
b/i0n2uCgeoh27p6eHKi9M1HlVcOlboHgKCv6NQam9o3f1bILBf/5s3/mrPMB4nU0LBc5bjCMpWl
2Ab++rFKP+sUYkodDEVibWRADFUVpEgSk5Ow7B4hqE7bvA7empJ8gv7N/X7FebOtLVIB6TgkB0kc
nW5b8h4JdL4n+s3mzqhunZzkDUaWFE/gGAwN97B7yfyOI9XukCqB7N8PqRhRiEwVALHxHoqjtf77
9zfvln/9cF1lWWxmltBBQTnz11/fn00AXes0IHUGpv+WgxMtTQzzLMz8EmWtcwyDibs7DHbEPe4K
0uNzRSVPOp/TnJKpeYtzsk9tj9sffpqt5rpyRQQ1sgodeD4KJlp/ETNJJ4P0R/pJgWbv3qxEAKK1
0FH8A/uyzZYYCtP5VP2nE+jiYBcl1uwhvaY2Oipue8uop3BtA3249gNmxhAz+IrWqFqXEnEfsUew
7Wg6UndMSJuz4g5J9HAjky6t4MZKQroiOMZBOlynKASAkVb+onU9Lhyksz7wPN6YAZ4mOPkfMqb3
O+XtS1Aa6khmw7jywpt0MtyV7IvyleDLr0bLD3//Odj2f/kcbMs2LI4hGBmOYf72nDWTW3U2ze91
4lk5TaSGsCE3j2KiV/SDKb/yKId/ljJks7g0RuGPIbDxfKjotdEtph6koHWaCcDC8utbBEfaSsAX
Wnkwj9I2exIJicJdlcfHaBjkLUPts5MIg4ltxccXFqQblDC05YRyZyKFO1A54/6gxr6nOCDQUDDE
KM7zFYbEhGEkPUdjeWI3WjtMCGXr5XtrSAk3SUv+VdcdrnnsI36eN8PvxT3RC0kysz/jxnh2il4d
k3mUa0dghwgYMJCxIoQHfOWNzgV0QLhyGjI+cDV1u1GIA8SI/ojm2CDvkM0dCm5cxfqhbi08QFN1
crlXbNQEB9AbIe96Fv042xye8e8OEEFaAwaL8FemgWT17z+7uRT4bQ3Ztq0LoSgTiAn+fevvQz/R
atzGa83hmptlHHpqXMGA0jedRP4wtG6Au1N36ERb/RIXLMzUAtdxbdMZ+fsXYxqUH7+/GvYqQWHj
mrbDmv51RecxxDgCiWnUynG4RloZ7uuyYiw5lsPSqwjYASHzU6WaeU3CkI6/LfT3YEix50LhuRtb
/Hh+OjsAC7B44A1v8arT2Lf11yl0qqOiGXAxNCgw5GgeIS5gviWbeV9qdMboYs1TZJzpJcP31CUp
JYk7/zw02wnk3rF1LjCYQRrnnv4eh+Qguy58EIbJqPQJP1SVe/P9xbTokbnzYwKiFS/6xP2TUQoO
sx6zh+uSYiax+i801TdbbCBwtJS+84sWkOlAcBYjjI/IcXLWCN/5wy3pcvZK0zRn1ZqhTrqCR9qD
yYpR8XCfK2QJUGhqgRXP0zncjOA+QVS7pu29t8bOIHg59M1dNCpSebkZTqYLT6IaJQLkmkwa+D73
BJxiwiiZm4hG2TdEufvaMK5q2CE3YW3ee0I2T0wTrIWdsGhGPR12Sa+alwkJl5YRwCnN0nvMQ/+t
NnUMTmW6Z45Jv2Fy7yeMg2SKZPlbPh7MAlhrI4f6BgLCwPSN8J3S7LJrYruvoRVOLZ5VjHCMJKuT
gWOIubj3LFNoSfP5lI8jY2Anvh35difLuftfa1wNCd+ET3bbRS0+7GqA2ZoypyY8fNgVmunuJrMC
NMBFq/VK8zm7Jw7izkng+HDpigG0iHbvq/YlB6+TZVlzpvKicV7wWTMdxUYYZ+LqNgwCvjMNUrvb
MaOsbywD9v3o3KTKz6h15ZwZc/U9eOS0MKZzXXRAvCcAoGlFBgqPzW0/FAg9gKRNgXZJA+s5NWV2
NI0U7HnaGHgVPBe9Rtcc26lhT/HyeK+VHfKiqQuOmc/WqEUu5RhmBtiF5g6BWVsVN5YzMmge0Nyi
cV1GNeUWqt81LD5tGeGmW7l06aBIxIQfx91D7o8dLWuYPY6cQiCX6Av1gVK2jm7xs2NlDlW6yueF
OOYppn6juvWkUIf4e5ev9bQ9VFP2CnsBiW/kaSc8MjtN+vStKyvbE9VC2A4sa6sCnc2aDUhUKAVC
NRc5kySNwNHLL7+S9q6jy3ZIHosGsSuQ6ug+yIyjZmco2zallpfrP19FR0AaxtP9pKCmMhylpoms
8g49P9hj3H6aFpiPGRdbwgycaO2R1nREEmAXryUhmhlzU8ihuViRIDei1yTbPegnsDiRYoiA8/Ff
BwOTLSA0QlvAhOEJ8CIG03YCxi45QK90ZXjvJxGglREGGeEO2Q3NeNknT/AWRMDDPjeJRj2CWTX1
KRMtF+kZgRccj0btnksvSnZFc0oZDV2VC7wndxKizCstP8OZ5OjIb4LSjG50IHubrDTWukaoWd+5
8LaIh1uLbnLJUkixOXCO7jHRdXQTmg8gWP0JHttbbjX+uRbZjzhtsp1tk58SJTq3mFiM2xLP4Z97
02BIH29n2pGMS3bppDhMiVC4rybt56RB0EeKgyqVnfIhmORNYdn2UVcdsT+kRzgr3ycl8Pt20mWo
CTGWJLzhONr+/ZngmP/lSHAEKU1SV9whJYaAX48E6o1kElNqrpukJ/o8tuKDAzGtHuZbg8/zPYWK
kkvOqYKcEDi4NHrq3cye1pndZOEo8HaZ2TaNVLWPqii87xoNaOOur6Age5m61QNDocrN5ebP3bJr
nH1Y1/W6A0wCSduQqwxg4JpP/VEpJfdOQs5jwTV1OVHyXwaHQYSJOSwc3WlF8KI6OUkMV1S8ekEe
bJ1WQOywx2sno+QJO220COcC7fvLiLg67uxj9/1qaEDxklz9hHSWgsI9+3ldHOwyPYUZ6kwRweiZ
lHmxCfZjrgE8qdZJhUox59Q+kr4qIjT0u74ZPKKkyVweg4MI/ZCCqOlWBoG5ifKqLYri8Rhk3LlQ
iezjBnOkwSSTli6Qqbl9jjo1uPeMH43h3rmTFt6TcF/+m+JDzrevv9w7KeDpYAhX0a8UruVav93O
8lE2pI5CS0/m0tdpEUmw0OCcz4WI5bprFTLgKNr+wTB5/OPqOyjDpLHuI37FJlceQhq4gZ7ED77v
v0VGf+hcVqRb4BqYau0d8XBwKP3ghouEusGmwnSQVndkoVCLjImg8UAmG4sOyaGc2aFV55YoWXzA
IFZU39Q6uvUBbsFRFK8JD+BRRqjvgWitPANajKZiQJ+lf3QFVixdhC9RhV3u75eAof9apFmm5G4s
bIeZgyFt3f79Fuu4Zt/bOkxQxF4VOrS2OosIGRCKu/knFXN9XQ4p6I+sxXIYGH2z7+r+XRrJAOzr
NTbs4JJV1nBKm/G1KsOnWsCaMCJ2jinvGBPOZQORCcDZs9t88oF/sOvnejBeYZzuh4lxJrKN4SgR
A10ZEY1citCphnM2oypR3SeI4ojmwsLpAQUIhuTiDwmWNJTvwTiSABOON3i0kCCa8pwzzNRn9XA4
TZuS7LyKoeIRzN+jh8o1GyniYr0MdkYNpc233XLbSI87gpLgpGqWcz42+rouNVTwbvJRDwWt2Cl7
oHJUt1nUbz2VDn+W77hmubkUx2aU7zYs0EFZ5jYOrcsYSTxXnse4JiGDKNCD7JohU3GwcGqTyZzF
WkzUuYx7qn5pJth9mlrMLwd6sdK9aU8tiIeOceKiKXzjzswrfCBcbwYwAkx/bABFSbU2M+BrUQMl
tgw1b1MGhn52CXDgLMiuupv3y79/WMSvl7HvZ4VHQXDxB5nl6t+9nr/0ctIwk044CLGuxDQcpkxf
Oipzz72Lgp/4jHVspv1DXVcRdmPomKLnxhajZKny9M2NscokRT/7SdmyfN25dGVMJEkZAueujQsI
BDJB3BS3YzdhjLYQU6LZInLOrs0DzmoTi4GT/Jt7gfPrRZ/3pECasMRN2lSg7Iz59//ynsK8ExiZ
mcJ4A5sXAjURvcdYvNuwbPdjbDX7fFqHhkxev2tzEUPLUn3/bjgMbivo1TOODvhVOr0ZVTNeGcOJ
fRS09zlB83o1NndhjX9Gj9OjkZbZVfnNBswiuqeSBwShAZkBeIUutbCCjZnic2dMhQFPfjlW7qBL
Ge96PTnXQ8uWoSViLeNAkI1WGRcSLOrxJZ0/7SQwWwp4cKq4vNZYG7XLd70+uEQPfDccyeM6f184
x8wwHkKFyMVqzOZQ8s6w6ZERKZ4CoEzbFlzXmgiYI4HF+pFISNUwEJjQq9X7yc4gB47pzurbAPgP
Nt4mSohrC58LthEUsNI69gXhLiru4pOAKr0LW+APOxzqcIW8k+hT/oRhYCSfZEbyOvJVctwM12fw
nDqP/+aJpcP8yzkwf740H13HQhdPmoPz3cX7y+erCRYOGa/+WkI7qoFyhn5W7ovmkBkaiROobCpa
2ouekQV8DQN/qKkfglZ8OhGm0gLZ72J0cUcKvb+YKOH2RpRwsbLVhWGgL+Sqa11r52u4r0cg9KvB
nct0VgM4KGKB2wCyjT7NkZ0MIxeW1FfEH9trPquvacQBXADqWXpJejO43A6aUJxoxyMVGRHSCLte
T168NaK6J1B0FEiZJ6bRVXUthx9Fmh/CBqd0zRh0napsN1YEbfRB+66hsov8Kj+YWfgogS16VxUh
ITUEimRSiugFZ7ddq3YFrPZ1ETq467HXy3p2r6PzjxyYIKG27nSOQCMMXmMFVLQCQjr4BvqasqWD
AqXI0IuGiEae/17LgTPwfJN4bpNZPrTXVkTAaMMIQSN17rJ3ix+mB15rmBQ5oZ3WY4mp/X1Nc5Hj
V6L79WCAVZCXQCp9Sp6llRUS7R0DRjSSeSxpRvAp8gokICAGPSE8LA+srZFNdJHHZiMd5UEdTQTW
bR2FO2DxKcTJmzIcS8JtXsESbk2j44pDLhWGJ+IcaMctuDUQyDh/qSbWlKL5MLUUyAoi32gqTj5q
9VygtTQTZAogpVoDib1VPPceRC1U85/mkBz6Wkw7CULMnghoAa3K1a7dMKVFuIRGgDEiynDf25u4
xEXPmNtkA7UQWmD25EfgG7D6QrOe0URbwVaBvy7Qd00eNQsxPHJCmI9N2ekbRTN0UY792yTtjOaw
QIG+SzTH3Y05VOag0O5zr3FOlY6ZxZ6oFh18mAiiyH1nnc320RkVDscVlQcTVzaE21IR2IYUCKmJ
RfDKjL8LKVT6Opxn/Hy+UiTN0pbZ3jPLtSWK4AzNFimCDuTzZ6/1xrVq0vfeM8NDBR8DxS0hr+Uz
6mBxSCb1lFRRuzctyKrxYJ+j4J0tH4PZaAJZ0N6ZM5PD2gmEL7rUjk5pn7rAZBQjTAN3C58RbdrD
WHbn3BHe1gN7tOhL42rVTDlpqE6LOgZAHo3OPi6Maq0NIeLl/h4QXXP+/lKPzEtjE+VZz7LvIBjo
qJWWcVv3+zztt+OEXap2GI4PkO1nsWwCeZ5a2lwzdJHIGub2Wn7q0GNuCmdCWUJfpCoxhDUzQaRk
RmqkIWxnKXZpHGa7WsM413Q/iKfsSc9gKyjgeEqFSYPe07votR+Jxr8cmtDBG1jLOHlIdurybNcp
6x65MJLbbNGrHhQRaxKdyRFRVp8YFZ82klzG4CtZK0jCk8GkhxBWC5mXbUMqkQgK2o7PW9IfWMBN
Ycmk1QXOD4jEjg0n5jVD0R2BgXnkCTigeELTN86sHtDEBPKNybTTowjJc6I9OLZ38PUYgyxy08zk
/60prcCQpRfNy94cu3/LQlpk7PZG2KO2M1OeyUhgKZqdl3RW12FZO5widXfyYq6YdLqX1tiqu7CC
65tr2P1ink6KPtIgK9gXJloEHyIc/k9oqQhhlrRYy2O6C+OI9q12T+/ngxklvZ8K9DSA/x2TuXWK
4U9va0KBWJl7WXw17YEkGHrsoW9ABiF9vczB2gUiJDMA2gdU5bPhAGY0W2fn0AjlmobZPVOUwWV9
pmbnGhNrr2rC0OTFB5+C8NQJrkRaja2952XKIX5E8ci8Qjr6pSlqRAKbHErkp93hO7ad5mjCz721
CO/LcCGSHMWBbXY1+A/u8LoKb5J8diObxQMPy7RsvKxcKTWkd6jVEZjOhnQH0T1DvNaNbmFDi1Mh
tTMQpR4UganvELZEFSWjOaHtCUhLX+QVzvisHjFwj0tXyOHUuVwpm8i6eKUd3ubQCdYt08ZVV6Q7
mdmXxI6GPSzR8KTAQ2VB2tz6o3/wXK0m6pbvICcPs7tvIW6DMDygI8dBYGNhHsIK3oDljvvOZ2sv
4H9VIW9ownx2q1n4cl2cZZrQYJYVkuuFVCuPbWtdS4+E54xUlMD9EXdEfTiFgR47VU9DysnT0qu4
SCPeRLRP21TQLc5C/ZroyEPBrt6UUvEkA6B0cY/hmy0gQxUQcwkVAyuzKrUCllA2VFzX9VWpouwW
Vwm4IXrQATQ3UBwJmqmm96ftt08jCMaJJqALAgHXBtJxsAl1W+6liQYrY9SHi2PmxXhWvIonQWmq
t8YtSg5vC2yee/j8bRfHPLrgAVYCFdCi8Qp7hRZ14fbyrFwAo8jLjFuMCBrwH6tHDkEb8QxQiMNy
sn9kIB3WQ+I4VwNN5TILCB0aJUnYMogA5xBJWlX6O1SCZcGDTgO4vphRV52Nytd3OhKbndaW8k4Z
vHijGfOLLFEmIrReuhJPaerd2gU8WxOxHSjgAD6LREXNnXejh/6j4Q7EtZtWScNs+BEYQ/WZFvUR
09WHirpZccvKxnCwibh2HQNvcMBj0C4qYqMBx9WOzxior0An9U/pN7etAyC1cgO5jVPOHKuekOag
334RXss9ScsvJPNS7NpTyYEQL+B+8x/2mkFQDf2naWig+ebVZwSPAFyTTHf8jw4SHgFtBqrmIlfo
ZcYinGECEN6C6aqjMHryIUovY4MiJK3cfqN73Zl6JscP4UHJN+BMBhM5xw2pNGMdUnJn0MQMprEr
0Zvr1IqzN8MkO6THrHpOEi7qqUsSNNdCIpPq/Qg3biVKGHVFuoTJt4ZxxYwuwThlpWn5kKsm2bZ2
KPZMf9eijnm1kQXTLeFMDSWaubDNzLuiOk+ejD5gQYz4h2qT+ByAL1VYZLzK2uKx9wakR7fDHJ9D
170/mrPeFz2QyudLque/tXbzgf7oUw5NfTaFVZ10z57vk5N7der0xezwtTQIbxkZPMm2+NKyQJw8
umkoeHRvFZGUxG1lnXcSx751Dj1yIjrE9LYFiZlMyLXW6ode40oyVNlDWeO4o//IamjuB2GTae4+
omg+dWyfdudhKEuIEkwKu76iQCLDaFXFxZvfVy9B5LSHkA/tWgTWdM2HdK9w3JyMDrzXaIXBFjBl
fBU+Z52Xdz9CL+uXKghbepsVLTFBwBJw6fBqTWudhvaeMBAgsPP/1NZpc/WxFrooV7u8cTdJbfCX
lT4BKs+cK0CcDvRI6EOvZ17Ic+phy+hxwbbtJYxSwuH98RJIxFyha5I7j+DXc2ud/AzTeBvoR3OP
zSO2qfjkg+AJ072JhKm1Grqv9nEatiMf2gdn9dmHkp7102aQxrik8F9PimM6IWYji6O3oUyfekHR
kuNhwpDsTws3IHCJraiIfGR78Y2w+0uxqgqokmWLjaad8ltssKsuoygYk92kNdbSMV+8obrXuvGE
9e4+ZPPglnwX4ytdTckoN2aRvaTIIIYMc2DqoIa1C4Jp+MpG5CyZiRKpMQbOoZJPQUEEqJxLxNBh
3DQGr11eeDsOuKWFKXpPVHi00pLbZPzsFA32zsHlXdPYtv0LorgMtzzNxIp4hqYqtsCP0hkbAg8m
xlA+Rj9HvUSunx882yHAPH2rSTRac/Nl4SpoVs0Rx+dj35cpIZM497BRXpOEkkHE15FDepY3fihb
mzFfC/Y1Y5nbyJF5wlkUtl7MJcKy9bm1TH7PN5KI3lHA8B5u0yhcwSJBtemhfe3zg+EkG8Om2PJk
RgGTwnSstKOpojfkjE8Dw3dyr7NL5op3dD6vRPMtgxHb0cSlIpPVKRo4hDUs8CoEAmbxc/ED2P25
u3S7ASQ6OEnDPtezA9od7a/cZbozFAzEdPsrK9jYSZOrFWjAxtCenVnYXI0aNFO6bOyT8CAa7VEP
dO46+B828BJIceuvltWe2ORXds2SsFzgbb7TXmMTC63n/UwC44RcFrQtTsUWcjqpI+BfsDIx4n2e
BtSTcl6GoBhAgN6Y07Smu49NPd6OqlwFmIDXZoSVhzbxps/0K61y4C6R+2PEu2Kn8hXoar3oomwP
shG7rPHRIxZfaXi6RNlBL7FvUZ/snNTTgdW/RjL+xN73kjn3bjgCNkAzCMPZhhGdJ2+2ipe1NF9L
JP8savtjbLudiQ6YqOykw/0e3yStcV96smeLV2sF4Aav4MnX66cK7ifn+9IYrZfUQm0uNAe0mxLn
0CI202/pl2f1udEp5BuD0Tg/IekSFGB7KwKw7nICiVapwew/yLvPgXnnxRICyloZHtjUko0GtGlh
IKZtnAhIihOTpEfPdKmgVBIDsWBQQm4Rl8fSFneWVUGHNvxHC2/Apq59FpI1Heya9keSwPiAXwdt
OzS+arNttrERnVT62Br5tmnBrKXTHdXYz6ov4RjMZDHy7WNtfB8R0zMbZP24XQpJubR+uPGGGweE
TUxehoXjYTDh6GgEg+fJ41SBvA/rogVax1lodrCLOgy2E6J5ERABXkCCogl8Fo3+MTYt7as4fzTV
ANEtjw+qyLY2/MvBC8Nt1cQXLWRRkqLn7a3sA2YRrDnNf4sHmOZMzhip4cQLMFtwqsBBMv23ATsk
9cgurpJ3c40ahZlI32zI4T0mOhYLzFwfGqj8OKte4DJuU5NYRc8mOBWzd6dxhgxuRiAklpuiMw5e
Pi/VYRuw4rG/vxaJz5GIv7sO9xbCVy03kdA7OWe1k60xhMoFn/dCFdDz9MZ4cvNuPTY2ITwGzqcy
Qdqu5mTuGWPOy2CIbxPV6366CbY819LfHOdclg69R94E+F7rY8CeOEcyhFXT42HCuDOa/B3mwQ9T
YB1rHd+V37UB5VbHgedbj6arONCipedM6dYsK0R+FltpzYmzdYPXoNPfc4dmeV1Uq1bE0H4GiNwU
T4BaPDJVwY9NwyeaI4i1EQevy62q9Kh7/SDbVQm7P42cPX01jFMlqNFejGcX0T9+TXnsYxRRFXyX
VGAm0oF81KDGcYoBqBJQhag5inl/IL5yledcBzjjGcw7NaHuFQMiKcUiBcxQV5XNPdgF6jkTIFS6
h29GMWaRs/LC9AmrmmGCvambr94VuGpAiS/iWASXOGA2F9G+HydJbg2yZG5spc4FrgAlZZbPzIsg
7TmA72y2jl1kMJfRQNH7dK1WKKYfAzTNDKXYuYPMxpfET5AOtH+N0fR1YwO5xY+bnarabp1b9r3W
0MQiM2Kjy0Y/aCZBN7U953EDr9GpcNDdazhgE30PseG2pctzY+QlHxMwNXgH+7F2PSZe8bte4YHD
MbgYYSxRmuHUSV2YhGGz0+GLsQ3gRnGDhzg0PwWhugt0cQxtenMbNhGmnUF69BD4odMQiAwXSSMH
Zx6a9zCGgm3eADAqNcwSKUNCBFfFpo8xkkGPsWp+ghDk9kGqPzc9dne9BXk+Ojkj7rk5W4EvqzTd
hqChN0csBcpudn7I2eozseQs1GCA/AA6KumE4JKx0+kzEjQx8lpA+2tOYUxdRUcMX+TMTgrAqy1L
xEwEHCRs+LZnQLDLLuTeQS9op72WDcAoEnpSxdhcR6C6227wSVWrqq8h8oHStPQvsgnCewe+uA2i
ahlwXyNrlHKwKIhBZ9rliHxJNMSOqQs3Bg5nJ5J3BMWfaOWDPpBOv1BZugrIM150PLlUfpAqcnLC
ir7dBe+xqKNLLr1wVZgh2dSVU91lY7cf6pxdMTCmdWu/iy437zFyrnU4UMdCWF8k3LdYauCT2bxG
szjGwHtF38KcV224SrnJbtLBe2Td4ac6JmVy9gK4fJrhbKrWPudZdLDq4QYSzyqdfGzUbCuWg9E+
yqMaEqF9ISaPVkYC77S0XmqT1Vnmw0N2RL47cQulu4pqCeopTiBz9mU3FoOEENQsbpMkC86Dq14C
a/wIydMiJRKj5jAyDA2l+0Kr64Az9Iu03mdIu/fePP5pAoijFv23ofZsgp9czI92sO4TlAn2eyL9
B+lO7ADYfFIHt9CkdV9VhF4CemAlY1qjtXnKZdEypah57ibOxtFa1WF+WzXKWRKZu00Y5y7zVkGO
tYo129Wzo6pDneFnK/LnNijCZaoVb1pu37XaeJvo/PM+xx1iOJSNWD7sAl2ZBH4XjPpL5E+sVrCk
atjak0cFlgck7oUpUlQFpo7cY49RHX2sYRzehtx+6QkGwF5J4FjsU4yLrxwcw14fustgAV8xgJQN
VZpv68GHkqr33Je8851j21fNJEgpWeh5Q9h6FhkwN64tzfhE/yjrLCO1ygi2vjdDr7iOpzmxjRCk
1CYjs0frw4hBmdXtkqm/93uE0cYIsJLt0FsF3EKWdkGO1pB7O6FPb44gT30kCauiBaj5ijnAVKar
ilwROdBENcOGKnZi9WTywY3LB5K4KTCxEKP2JFYKgMpErTMyT107gxms+UxHvRk3tUmZiLmz2o6P
HdedG7Tk42aYHOKgE05uKy0EIZHRlrmzuUtqqAdDyj5JUKzC/+XrdODK28BK8yUpEliKHTO51CZE
Ud1NTp6RLnEXvsvcpsoUFoIPNv2VQwIcfmEuOjyaAibcDkrs6JdwKx3tyU2+iHbGaheAO8GZS6U5
BtkWR84i171D0ciarj1q91K12Woo2W+9yH+oBq4Lmoe10+P3gsax1r4PmoH5Dwl5Z3PgV00xYTMW
GVcl1OCGHMrFZLPCpb5TbQ5YkTPPQPJN8jLNkiq6luTM6sDrznHPHsEoJNHIbo6RDm/cIuGoBurs
yY4ZPV478rcWwSwF86Ir0po5yl0HJiszNj2Q1J5dWcCDOs4Cci50sTNn+mYd1Nlq8u1LDop5yzc3
hGHxAYwfpEMH69bSTuzsmwjRHoy79kshseeURdCRFhAN0vfKqGOkzqxWjGkfmQYQxyjLw5irkfZq
drZCWsaNGyYnpghlMRyz9gmFSbPPggYtsfeAI/hoFjC+0R/OXVWDjFqpM45KmR9IH3pq5mTmPqGN
jhKuuiEOFxs8xMN9NpXRuu1TwmgDOGswO03b9HZdDzaAmYuLKLw/VBnpcYQLtOvCEtYWy/2dW/Yk
cqTO2vGJKLTMT82w70orBUCANyrNwJBaxbQxNCxqLgbBgXOaZL8sxJsNNwcnI3Oenlqrso0XTUKO
Uy3o8jpBAUhn5dYLku6ixx0xb6O9EFq6q6esXZn27UBQy87yAySzOdhqB3t/FhPn1UifbOFMvaVI
Qdec/VyDhX5G1LXBgVIhszaeWtXiy+T2v+Wqv6UWpdMSIu4bJvscBOiMMurVqEA7b8BCWCgt97dh
SN6ujWmyIDh+lVLmnNifQa/CJBLxaXQ1INkPdjxkCzVQMQlo2LS77eeE3tYitfybkjBgbrGQOjwk
YGavQX8bdVZVydDMAeGdDjVjMeYEKL0DfP0Z65X3vunlvW20zG1GTqDCy+Ueo9U+6S2xC5sa2LtI
77xET08WTP3EjrXbPuEkBmA4FjMWwASS3n3gwYd8XZcHu82Zg2U83VblD4sGksc4yl0ivQB9SX1q
dP/nEOBoNS2oJKPdvvHPZCxij6qD7f1RQ6oC0aPvtk0VqMc+iZwVXBuxTRxj689qW2+UtDZoDW/J
47wPPFBmflViHyzKS9Q1zZqMMZpClGcox0N1sfB4klDpQ8Zsi/GtSaL7yn8tuWwsM8t86qS/El5V
H6f/w9yZ7satZFv6VfoFeJrBmcBFAZ2DMjXPg/2HkGSb8xBkkEHy6e9HneoqO9uSb+lXAwfCsWwl
xSGCEXuv9S2QWlUZ+hdWrF1CgXm0GF5N38kXu++Ixs5IJG9jfkLbcpcpGwbI4nkoWcSYdm1tfb+3
qFvCK07nCZ+ZKIxtmTKfCqoJonjMilx+AYaJo8KFFUC1lGxJ8ZgL86RvLdb9ADduwLicz0naEBvE
CsmyjXVai/k6MzE508CuN12VWudDQpDYm+6yjnZv6syILN1+nkMqzWFwyQB4+VvUwM4PegCvejbe
UKtkqfQ9qUgAqtPhkeSp9Bxo3YLaH+6rNHOvW0nHNE3IoDFIBXniXVxygicyLWAIxX5FkwIdxLHj
j7dTI4KdWWprw0p/3qEgKNe9csyzKodsm/AbrUkJE3umrJoshCE4rdgf7GoTVdrcgurW9RjeIAY9
yWXMvitmognN8q7iwXEgV4RdAkNqBMdT1PqIRFUGqjNfNQQX8nINASqBdCIsGLwiPF4EEZ053pQ8
enldSfbZ+HwHZn1cR+mL0VyNbeSd9pZ0Tmm5oSVLzqn8+Ov4TTy9fIG5Ia+nEVmu55C0zHr9Isrb
Z+yacivH/FaOnT5hU0AnpOmTm94a2mM3s6lEpJFLpbfitBbVwUSrJ+KV+rfoILk1qherGccrFeb+
tZwT/9xnovTpYtAigiOkIr86e/vCsrw+i2098WhPt3Zn9KdlW4UNqLOV9mb3cvCtetva6guS5ed2
EVqo5YthOdVleWXzclvbwiT7FtIPEmUjJFyYGLK4lsWZUZLGBby2WceUZJveg7AD2gGTEoWEBR/S
ucY328zvCYsh8TJ9Sk2qzIMiuXI0C3ffhoW5gwaBy8ukwWj6/TkVTdqkLQKqULLgy/QcsPOhvd6X
WJom4hA3UuAqj7Qmv1dL/2bweCeWHl6T2D5vcaMmDlqDEp7Shdb1jHY5eG6KllyZOKfFOfbWuV1H
MxgywVrHLu0Lcg6AryEyW4ceXZ456x8zumhmqbqLWeagzBfrwgxVZPXmPaocFImOI1dF64E0EnWx
r6BAEbFBVJCX5JcsqEiMihM0wkh6dhNrRnco0QM1tSD3E842eWk9GRNh/VUAnqPjDvLC8PJwP0zi
q+6d7nLkfC+QxDzrgnCmLkguhA66G7fAZKTq4jEwKYtXBhId4aKPR4tAdrwFiDp2ava+eO23Hhly
Fy5ydPKIqcWGTZ9epj5PByjEKDWCLyak0dLNmYUZzntdgQ1yNCIYpHbbNwWNTUgOJL6yPh3c+GHu
5vNt4jbO33rL3LPc07CXe7jP4+viuPOclOabP5Swh20IZUAsPbtPbi21UexXahYruNfJIaAL3HYT
ooFg2Oneuo1HLe7M6daRdcYeRcuLOE0ugYqEOxQ/NtsBcpcNjyRyOBSuoc/9uGGdtsRlmEaW3Amd
filsqzz3TTu+S6fvXao9jibEpVcgafEIG94uYODcNG5GKXm68sJ5nOiOY57G4ljKGeR1gbi6bIrb
Rnmsji11Vdu0W+dsukZeRyc5JDvOBpiNwXdTyDG5zTe0/5rrrEfA8WZfGezFEOaL17QAHWrj60bT
youzgAXYCXxwXHJmM16+iTHHO6fSrKWAS4IOR+KWO6jUZ13VWCHxKJMvOR51no3ez18I+mHP/ttO
kggwJ9+spjQ6M2qIzkX5ow9BEY5iWsEkEvRO3ETQBi2va6uTx9Tc/XPtVglxV9uIPMW/f3vaAcY/
RedJZrnHsXAEnrJUn2TD5N0GpITMFovScWBJsUaW7m59kyYDlIv4DGU8siDSMBosHtjFj7xYTTeO
dMartIKPbZW5/RhXbMMRgewGNhZ3XjeRAmaCtrGN6CIBgHL1ZjVyEbncVE589KavNQkQmefs1Aii
6euQQDWU2XniMxvnEAbWEeoeRwyPzKXBzRTjSegpyJw0SwN/RHxaR1a7Kzx/3Jppf1ZRLb/mhEeK
ivver5rL2QynWy70iVUAOAxp0JxTis4p1JbxufDPvLgc6PZ63yLqJc902OwVhwuOKcNeRPBDr0yd
2qddAbRvqwaHB8giwaIeMR5aAvlZgSxyGwCKxkE3Pzdh4q4pVk6s0VABG6AA6cPVtDxR+P3z/6zT
3M36o7QA7OCZ5PzohvyZ0fewjfcKf9DgJEusXrLG96vvog7NfYhQ7WrydX/k0fVcM0vyY0FMrPVg
dtsRN8nQl8HOt0Dc9rZHlL15XNiyeLFGihCi1rwYsSuvhFjUi8UwfW0F2v/JiX/MI85Jref60Ryd
dbMosouKX1ZArz9LIEPQ/YXoYS93uu00URHN2DwR0/g69iZ+PbjsjfbzbzIYYUu0XwNe/6dZGJeX
uvW+BpN/xyt3uOswr25kS+BlZYu9HpzwQkjT29TID4tamdfjjGC5oQn7kg7Z8WA/AD6Yn3Vu1cSx
m3SSmplKT2mcDYF+HXgC920n7ow2iy8jnDonVqP2wB25N3Sa7mSRRJfSjY/f/mSY09PbW9qKoPu/
6fopdcbn7OsCMEFJSPFwFaU+3Ucz7rY6QMuLhao9lvSvz6PALI+RFNcQztBPge2KFJDAoH4EEG7u
IkNe6Gjpq1GLvx38iLJazSrTLxv0R8LQ7RZ4eHjuaQWW9+29IL0+JCRNd5dT8+gyN510urHvpQb3
EsDhx+ybHJupWZylFu/Hoaa3pzJd7WXTHFcTlIfFg/G3tbEKMZxYMmixjcQNMC9ZPHioQ1xBbdor
dHeCapAdbQGiX1AS9K0qfOBlc9R3r3HpTGctxcfLYILBCuXI3Sj4LrtYGjgN563oC9YqaBDK9ds8
/Pali7OLgFfV/m0dLaSNVJqJglAIZLFZEPfcZxUSQU9631ym01WN/Pu8dt2N4Xo8o4Wxh3/nnUZz
aiJKDJsjaQYWIjx31/Dw7JCmUgRqYzpE7dtlCdisUYB4cw72k3OfUxY9D3B3QXAaUEFgEMsLj2CM
t8lWALpsJhigRp1G54GT7Wtn0bS52oastrDzy+o5bkL/W4B8xaqSDM4ZGgeAJvdZqM+JuknXIsFc
1dbGuHF1Io7tbCpWtDjK1dtbORSFv0mUbS8vy21b6ppU6yuHOvpR6ongzNH2V6FHElCCSa7cVOJe
aVP7sZSENSiEwec2Htd7n0ChAMk46yw1Xhk9txpr0ZU5oGlQJh3/pp3uPRpiQBZLG2bEZIJBJLu2
dx/ipjxX/pJkYCyBIjwvoEZmMs1ijeyrKZfFB11rBf6koOOQzAZxq1S057K7r73oxQ+pafSms6Na
VK9a1SlWYBVxKShKHMSZdkXnLB+uGpeOVaq+mFZn7Lk0iLSk6PYxLuC1IY1VS1V4Fatmoz3zWs/V
16WQSA/4MrBb7m7GSryuvFfp8sLtO5d0SeMCSA7M18Q/ov5H9rROA4JenAe3rlnOlPOuciSRF2zN
7PK175V9HOr5rInxyjT+9zAe2GUJSkCRBNKbCC5MHDw4S7OynKqTPE5LVPVfLSuM1lWY3BBO84QY
7yKMYOn3oLTAihtERISYIGRvXIcQ2lXh33mIMaPSjKnvWkDqUGROZoRLlu2/QxqVCEp0WdSBDRbA
+EOqPVnx4P56eW+a+UkQonmeYB9Dq78odDueNPkUwVhqFrYeyU+JdGBFDvq5rJKNqnKFbQukck9g
gE2COdpwclos0l4xnKR7v+RhsBv9wzPJVUhd4zwf2jMdoKXGDFVQmuAhzSd167sAwEi8xGu36DXs
mY04Gwo8FEjMZsfZxVc6Qecxp+p6DuYIeAmt5CyRJ/aoSCBR8Ymqo0sgi4hbeZJhDPuPbe2hWEsu
UQ1/q1jwnlF0TJY9brXtKgm2LbQfHOOoRAPGplbF66qaXxLCyDxw0vKHBSRsGxWXHRaJTQ+3gjby
tsD4jUjnCPtFu7JCVs2qqvaUYM+GUiAG975rQ5FaTETjvPR1o4xAJxtkNQv9ez+Fp5c701Nlh2eJ
cklKWkJdk2BLUvl+LsoTkQKzxY+MSCxudj5w/r2L3zsL+0fmKhoczPABBbtNZBukMqUJNQFelhrU
MIXLbDfV4ASi+dGMzbNUQ4gPM1BfRBpbcmd24WnnluwCbOOuL+wvE40MCjfZV5Y+RFTkX3M8jlvu
K1Q+lCPlJQnSVflg1lYOKYvrDUjugaSotkYaKafwlVnpxQE+R0jsU0hFrBrobnVEpOrTuqmODZgj
63GkUtRTeQCPtKdINOzMfk07Zdi9EbvYX8NgJTi43aMJdCgsr0eHI1M+IZyq+iFM9ZASyumGDdE5
gYhu6Ce6PpVANyl+GJPARhtbr3GoXyZxNfthsrFReNLmkRuU0O0pXRcEPIH1FpiH2oPMEkPN4NCz
W0ifa5plr9S8Xyad3ENyIu2Gzz0xoWNOPEmkBp7RbMlYRfdXeOX2je8fdSw+VJJfM0TPzaJ5oG2/
t1qUA1W9GUr0lzXO8rpxzmgU4s0sqtchOBux4ed+gLg8452qko2chtvZzEy0iuIHRcozfyRiqSWn
FJdt/S0Il+vN9qyy0Q5QfQOt5SD31ynLE/bzvjotsE2jmJCXRkHjWBJ76IUaniFbvxDSctM5D0xy
V4S/ozelWQqtDr5Qi9wvVMNDQo5iUvgWDpXwbkBHvJ5J27bK6FjX8k4USOvb6tz22mgfCaTxZTmf
uFF/FTvRXgY22QnHIAL3Ma3WsqF5o4uvgH/vqxwautkRUuw+mLr6auhrKAvHCh06RriVfdub3llR
xzcATp6qhl6hIyVPsZnc1MTfQE3K/FVQNxC8TfdOaZpcNatxOREfRI/0ei7hAZBTdhrZJWXIoX3u
XdRdabbvIuRxNvJqz4eY1A36lhbLCzuye/AAzHApBGwXSGnQQTfsTNK83G81LYmAgK/+u+N/baNC
nzkzY89OFH1tuFA00FVNAuxQLn9FvpXTf/dKjLYmFAc6wfnZbIzjOlhXkfGYxNmJb9PJhEUNHjrx
H1xjxHwWDle0hYaeO5vW2P5RA23cpcPrmgBdiwTBBOllDaECVHHrHfs/ILEoZlI9P3IPVqPRfgki
QrzlMqUbJrh/o0Vjk83195ClJhpEqL5Y9XaOglU5AhSzDDh2muSnvWdRtAcnDQWs28XICE4yxWbV
t0oC7XjHDgS/tvO31HO+gRJdZLrQW31P8B4PgBmHVBlHltLDEq80hKu+TtP1KK9jc1kMiGRE49lI
rBgx63+vP9bFspAOiF4Pou/sqW/9LH3BMvDD6PQGJQG2MJOOt1yS9OosPFrajTNosMIg1oRUcY1a
o+Ue4oMNw+zeIaKVGkx1Dw0BNVjBfbE885uf8tQ1Tn/qT92S8cCYc+x24yzFxsA67rOY6kft8giH
7kO3bJdNe6D2tHFHZ09x8hTey6r/4Qs0IjN9v8EVwQbDCBITedwN0tzKxvnSz8ZTG4gWNL665Gbk
F8R8JuSGQxhEuyCu1Rhjt0B/l0/bGslc4JsV83HbXWjbbVd9n5Pi7F3RJQm2nugIYl4qel4heTwr
wzpR8WPq1e1RAq2GmVbtAEP0J1HJj5F1Pm+ocl54BdKxlupP1DryPFi+WG16jb3kolX1tDX7Ht9E
6/WvXLI5d4/yxF3pTOw6kWWbTAeXWRRuGNLOGgxJvq5qYMSt79LzR5e/Rk2VWr3mCcmp8NgPZLeV
R4F4ztyEihLEljk0rhqd0PTF3mpkoOhgfZvolkC+olPvSnr/bTkRiGHSQqQx9wrBFABZ4ofHJi3h
3NRXuVnPQBuNOygz1yNtOolbe++x1A0VEblU5ee11VkPRm06R0jv73N2NUdlidJW0J1RzRNwSmTA
2AN4jXpM3q1HMPuUH5ceUZnDnLEUKa0tnLdq5Xn0omIKLeuq1Vehru8QtF6iBiyZCNdFPjPE53WS
sZZ5My7979efuUndP/6LP7/WzdSmcaIO/vgPMj3577+Wn/nXv/n1J/5xnr62dVf/UB/+q933+uK5
/N4d/qNfPpmj//O32zyr51/+sH3jjV333xfOWNcX6u23iL/Xy7/8n/7l//r+P6GW4dB+H1r2f37E
yXOVdur5F9IZP/M3t8x3/gp8e/GxWsLzQ/hg/xdb5pl/oV+E1GRShPQXotm/qGV28JcTssAKXVBD
Aisgf/VPbJkV/mX7Pq5Yvun4ITXT/4RaxkLvFyuasfxifJNP+9VimAskMBioom1J7fS72VeWhVVK
A0q12lFELR2TLoWlI5FnEyQrrRKLylSI0jKv3c7re1qqrvLEtwxnevscqqYf7mshenikXVy2CLlR
TxEoGxlmShe7A8Id4RLIYEBRGXNSNI0KxEbWC9We8d5FKze4k+2ttePJiCmuKrzzwlkoExm5DwkG
5J41ehZEjXHc0znLz93UdImq0rzqbAwjqqZAEMGIpYs9ReYXk6UDshlcSeZ5m8zI4IMceRBwq4JG
1IjuajzzdA1FItX1hMjOxXp7NXcJCaHUQtF3RSFg9NNWWlNx1yQuur7Yj0ltLKQvUJEY0p7PAqtw
rwwP9OM2d1iZbiZJCXubdYT+0Du2DOI2JwkIF5U0tB0fFxdO2dkIbzD8aNwDPjTvDciyuXsqmQBA
iRbK7r/P5tg5173NJLTWviOsDXaoIjkmVMYdbzJ8MLzpyCKiOesawHzMagzRsTCVWbvKl6O3zWZK
hWchpS5NKxOJBAYwj0pt1lVFj2VQzrxJQk9ajwkQYUqrY0BWW1HjXFQrwuRmGytPLMj244cB40/5
APAqa31pr0e3wnwJuGmWiNtMsyMUr0vx3wg7ou4vWWfjIvGdkZwg/Nn1oxOO1XickbtJSIgNzj48
FyogI27IwUfCWQuRfQKbYvGmIf21D73le80T7BwZbgbEzvYZdyDTp+E4N+4p+iw2qjGAFqLRIqP3
drNje9F5hh04oVuh7HInuVz6OOFtS3FdjlX2PXPNJkKzr8BKQM9LfcQs6A3PF2audwtPJLlHnBJY
3212H8W+d00lj2oRy5KzkD1vENSu/llAGmV3VDY5u2LgKu1IuxcZC+D8lOwfmblDch0WwBG2nr0I
Y2eKLYQszW07IyYjIbEna2ea/PsRdT7UyhbEFS8qUc8XPcuk7DUWRkAuu2+Nj6NilK3wCJV6k8MU
gzhKKwO7F/aD9CEzOOmV1RqWedLMIIMRMvn+sAvRuzmbzKdnxgJP4IG8i8OmYsFQa9RS+Mupj2+V
9Ptyg6MXxHpqEZD4xM6ui46Loum6M9bPw/AFfZXqz3PlmQWOlZ7YQUpqLUShiVkPJFRi0gqlwE2+
kRdaDbJP2Q/U2P1uFN028KbAYmFmOj9QgKETY5iohOz4uVY8SZKaQekrCgFe5EFERxcjx2uDeDWf
Wi2MHN6fkdmepYZPTA6+BZVRnnPD+JYyM/202XXy8TyMveHZE74JM7leqOM0Kk8L15Nq64w10c1B
rloeYlWwVw+qHo2uR3jmiEkUL88WO8UyuyDRHL6AUwttagSinY+HNgqbrx2w85TdEXVF6rxhFlxM
/kCOUjoq6qAWpZX8cRRtD08haovsvAx8AX130J137hEMUaHTamh6eLkxlDvYqHF1YSrbgQo9J26E
fjcg/wxUFh1v97hyDRBBU+q6LHEzt2m/NJ2P3gSlPHo8quV2PZNtNhJosSdqeLLvTN2iiefjNZlE
SRfBuoDBxPIWqIVTXZeD22B3LpOQDOLRJOdOSYOZDQev4V1Qi23wqRHBWx2FTcj23CyrPjnG61dg
rqiHrizxWmCPxAQMqf4opXDeIOBaZmjuLJ03X1mhTYEa3hby7CJ6FNCm6xOVlB6prv4g1xDtJCpI
vk+adosQgpaAhcePQtRl5qQhQapDCeQgmdFJlYHBvt/wAyZ0cPwIfgqf6BdMsGUpdpLillyZpu+H
hEBkfrxReDPh+CAADsnUaqZqn5IbLJh4KQVuu6Dw+41rexYhvFGcU2urcJOXpFAQ1UEDWZ0GQFim
02mIDWKIQ/IDIjdHpMqbLXiMO0M9wqJqxaqTtf9Y2XXn/ahrglKQ3kg687xZeccZmHKBOEXLnqPq
UDFvmkpM+ZMgISxFi+UYsfqaxpNDMqtmwG6nYBKK5RvhtM9zSAOHal1UxMUDG4AMwi0dS4qNaZtm
pHqE9qNjtZMgcbplLg56InmxIg3p07DQybh9pt8ct24NdMlAoPhCRUGheIxYASZbMs966t5pklKp
Noy4+6riULBeBIDprnAUL2lfRhUl5/VITPMuRS6hv8SF29nbME7dcT9XNqtuPRojjCgpR8rT9CMY
smEaYGBGlyJOMjdqAu6pZ/VnbmAIBL1BExUKiaSx2FwM0iYqtjbShXisAGezNCZpdYzu2hRrwVro
pMtu7Io69s6c6rZ/sUPCLdjUdtSXqSCOMaXGAZQ+5cO5dcbsGVCMZ7wOPNrsb9DtyOBb5AP1CZmT
rKm6iFD41LRep24BdJCnCwm7FOaxyuNhPhW5bKB35UY1CWyWLlaHHIgFGcF9azXTZU64WUBHNjar
dYYW5YrWRCge4Nen7W3oeQal53HsUCXYLOMuUA605GAmQXXWyLS6aSSRwtRNY0SqK3uI0Ex50gmm
88RRii2JVJbLLsXxdXoRjGbV3xWJ1+gL1oSaZPs4b9xdqYWKT7HqZfKhFknT4nyJbUTQjEH7Gob8
8DjW4FlwwRL1udWVU8sLVxnWwgmK8aoMox0S2AXunyk4aTBgCltYnC7VrRDx09h74PwlXu9AkdSA
XDCXJuqb2fWOsZj32HsM8sG20m/imp5SZE/E3eYWLq+pb3AUY0vNqD3KUH+ZcOD+sMbcH09TLzP8
59Z1puRbC/uK6l2eoNFgCmEpFqwSMr79NTZxesucljBv6s629ItbULBeJ5UCpDjmrhHtRnu0MctE
EC+aC9Xmkb6YE3ZUGwTPg4632s4De6kAkqYxrFTQZGgzUf1MxstQB1n3kgGoai5YitnTeCq0cObX
qClTvVWWLrMTFrBSK8ywxdBd9UEg2x2sddJoJwDZV+zOUEefRp43AhGNxsQLgDCkRYDuMyv5yHsS
Ono9nnbTBILvNXXruKqPUEmCpP7Pd17vbZh+2Yn9fnv2/+GeygLj8v6m6nx6rsrn9mcS9PIDf++o
hCn+Er63DCxhw+H8944KDrTwLbxUoY32hb1V+K8dlRX85fIS8AL+3rN9ILH/2lGFf3kEEHgkdwCx
sFw38P6jHdXv9lO88hZMzU9Ij3nG0guCgm6nVxB+QHzvU2OjSPkD7mYhRP2bIPXP7Roff0CEYbEN
Bm8JinTirDkzdAhio5iWGJWBWAb1BwDNr0ydfx9lOfpPJ5FYFLRYcDR715KSA4AAfkpKgIvrBmtA
v+9pD7lXKsX48Ifz+hWE+e8jLt//6YjWmLk1CK56nxghrh5tiYZ8976a/8SU+pUN/O8DsDH/+QBS
ZS3EK2J12aWi3cXl5HV7F3bqF4PmNBIetNPfmRbjO6PQ6onwd+D3AShN8l947T789Bhf/X2jfiZP
v3eaCxDmp9M0CsdwHAdNzgD0kjyZjO7v1s8mFlAfH+C95+NgO58Mym0L5dd7mz3RLThA8SMrJE5N
Lzbq8ZMHOaCVjk1WeYmXNHtecTgzm6QILpGuFlTZWtylH5/JO5fKYgz/fKmU6oORjABJE1MMl4Fs
9BWpetbpx5/+znU6pEXVaaMGBXpwz9aTBvVU4o3KqsBH/e7Pwtp9fJT3zuFgMjDjMLG8IKphYqjh
CBpoCRmmSm8+9+kHc0GWsUFi6wr9lwnnWoqG7lKClrzdfvz54r2LtHz/p6dVVM3o4INv9l4+jfqS
VeBkHkMPioASYiWnha2JaWjprRJ3CirCoxyfJN6JE/qpeeqWnYNTuTBJOq0QpbN3MFQg1omZe/Ef
fsXlYfjNdLhg/X/+DeGeULfxmagijAnsFGqo3pRfYqc8inMD+d6UOPGwzTGt2Gcs6/Jx2zipNV9/
fIWWK/27wx9MKq6TwNTOY0JT8AKd6Cly6NnS9mom0GtG1YcvHx/nvefI+vU0+2Ju8kxnBKeytLih
a1riQxN1E3xu9rUOZo04pWYg6rDZF27RwHahGXrvl0nwh1nvvefoYL5Q2utZwCVyr1sywPPBzegv
tNmrniiofHyF3jmEOJgtehG3+DlzuTdCSoz0r/lks521S+vc9z83nMVBXECBmzWssJXts9RKSXFz
bQoJeVkbxR/uw3tncTBf8LKdIyLS5d6pkddvUQ7QAO/LrmXpnJrZ4+eu1cG8YZnsdAvfbfZ4UjCn
aqMXwWnHo1xcjF1PH+rjw/wasvCvN+7brPLT7NGHGF0jyjN7dje0Dl3h5Mgf2C35oA5DA5CNNVaL
6kdQSh6Kaa4/+SwcTAoDJl9hN+gMPFKv73z4eDgQ1ShD7JMxrPGPT2+5Wr8Z++Jg7NvtqBXmWBrD
ebN0uybLrg1QY8jISMAWKUIi4anp68dHe2cGeMOZ/3Qxh8BorAhl7L7vGpzFET3vaAvvpbr/3Ocf
zABjgzLXqQkObXMW1pus6epvgCFo3n7u8w+mACMbKS7ItNmnS7sfJB5podSWth9/+juvAfNg9NfA
McvWzIikEFwScuZAxoxbKyCN/L7A9uvtaYq73Zq73wSnbPkDzPokRf7pPfDOuDUPJobKigdQptwd
oxnCp6i0rW/anEeKuSow/vCueecJMA/mBs8wfE+2E2vyttbxOpu1c6Ij3//xuUt4MClg6clN1PZy
H1C972BzYRrdLox81GI1njWMXSlGuQgRBzEM+ZR/8Wmjv3588HfGkrlc15+e7mRM80k6LDRMkn3L
jePhA9lnuZjG67QxtHHrJ6qubz4+2HsX8mB6aEgUwH5R8Cg65fySsaO6N9txjv4why/34zfzgnkw
L9BGMYhlV3KvCtDjw2g+lpNaDK/kQMoaq0W6+/g83nvorF8vWhk2CQm/vLQRe+Rqa49D78NEkUgP
UmHOavO5wxzMDJNbSs9pBy6XCUKo9+W9CoAq4HL85AEOpga7iLJOSm6+CpXoVnRBx2hlw5dIdrNW
+cvHp/H724Ko6NerZRF0XCNKafbaLcrqXiT2kGzjugygaBD5RoQhfMAGXqqD7ObjQy4P1P/7JATh
waxQBqlV24L1uZmJ6sbOCgSD5gB+7g9P2u8fAOI5fz2lsFHI1U32MM0Uk8U9gDsGS9JYkAxmpD/u
1edO42BmiAu7AXIjmr1NMW0ddl61tun/fPIkDoZ+TTGWnFZGYxVV9mnlLzSluVJ39ZSkn9rrQdL9
9TpFnkpzM2C76lXI3gzSNbau0rdGl6qjz12igzGfCCeQwFybfTOiBm99xzxqZSz+8Onv3eeDgT4w
osshbrkBnW2fWswm1PuTtY1E/A9HeO9JPRjjiWEBNzJ4UtM8kc8IzxDOl2hMHj53eQ5GeCDrjl3v
yLq5nOrL2jWmrQzJpV59/PHvDO3gYGh7swGmlg3mPp30jznKcFWDxwAIGK9cFZ2jXv5DupZYfuHf
jOil4vjze2qqclBBdcV9rrKrGeo5HhhyGdurbomYHcqTJrF+8BLN175Ikj+c3js3JzgY5pk5RtRb
QipXWXoSZsYLPbubj6/cO08WFc9fzgfDvIro9lB18x1iakNAfAL/Jrzs1PjD+F4+6neX7GB89+NQ
RJboiXfs9Y5G24zmucMpZoWbxnPkl49P5L1rdDDEVW0MRQpVfE8WlYJNi7IwrUu5+fjT3zuHg+Ht
h0Paou2u97VMTzPDy7COWNmGm12u0nCOjj8+zHt342CcV148DCP1lj3SEuCiJdFVl5IdBhI/Yfb5
Jx+ng7FuDC78uSVvUwTtdqGQrD1W/5+82wcjXdokpydYh/ZBfNmI+bSa7BVBdKsMDvDHF+mdO+0f
DHbaQs4QerrZl0ErSP+ao3E4rUqv/Wc25y8it59LtGK5EL95Yv2DQR64MkP619Ykwc7GukU1eNI2
JmJ1SRzXWFjFjW35CZA5WmtYxr1b3LnhBuDR+Pi5UzwY8O44uaKtaoaMIo/W7urupkc2fPbxp78z
W/oHY17Q7kM/xMNs2aVxSWdaARaooIAA5Q3zZp2q2vnSQAwpP/fA+QczwIS2dsY+wwHzpR+Mfw2n
QKAYrUcfn9E748Y/GPxu68czgrN6H3rKIFbarQGbKXHmZoHefXyI9566gxkggVqFkIn2hB14+Exa
grc6VcV/GPjv3ZKDga/cJm+RJFWcwJzdluRpR+jmC4G3qpqql3yBqH18Hu/MZP7B4G+a0Tc1uWd7
K5mYjvWs11hn9ZmKnfgejUy5/fg4y1j53Rg6mAfgpiRhoUeul4UdRrUtIuGpfkKTdeIqtO0Y8fY5
LJ7Hjw/3zhOw9Pt+fi+X3UDUKfKdPRiFzMdOTXLVqsJKeW9IBRz+46O88xB4BxMDDKN8QHDNi9iA
joYPlkAcmo37z3368nD8tAdWnZOYZc4jxtj3j5qm7o8RPeWfGyNvkZI/fTqJQANJMkzMcQ9Roq9a
d8OOKNn7wfinReR7N2H5/k+HsIza7W0kfvvJScUZAsPkqm5CE0tJBW3ncxfpYKhbvsqEPYXFvoNP
RKqqOW/HhaLy8aeDXfn9c+sdjHMkf15n5121tzDhXWOq50gZtK6ScPMzK++7HR5vaMVz37DILDBw
VF2/NkefbEcjwR0eApxE9e+3abLKW2JKgWXazk2XSCLA64xcgg2bKX03zC1qmSB3duhi8hN/bvr7
Ip3hMJgD0onC0aA3Ouu11117P7Q6dleTA0J3NSvW5eshzMg3yaKIjizkofPUShZaaTP7LjyxAYlV
wILopOodUyxw3uakt4v5xIoI2RJOV6zLKe2f5sovYiiRqnyS5WhfJhrZald4xo9CywjFVlN61yhX
Xb11GkyvRezPD8Mo1UM/j+BP3NjyLnM9F/fx5H5ts9F8qfN0OuHY2dcSgOujpWB4mZ0LIaamLoHS
B8frMLIIdEFf4q4ziVBo1Y4Gk3lae2Z+HHhF4LIln6oje56tGz9xgm8tUTb3XkY65io1Rk2NCgLc
GtI11lGAc1m7gvXj36E4gZ/rISTtVxEBqc2685X3I2pa/8TCQksSmYFVeGVnkXelHTJQCrdOrmOS
lSW5y//N2ZUtt60rwS9iFQliIV8pyZTtbM7iJOeFleQk3HcQAPn1t3WeHFxDrNJjnCpCAGYGwExP
dxg9tzwc13uviNHBI1WLzg4JYoMd43U4CLPiB2C8NALNXnuWqDsfvQ60McsQ56fQQzPnjgU7Li/M
iiJdXHubnv0GbHyhxx6EjOrysG2iQS8DMFMojkkahfegZpyyFBhqkO/1m6fNuUBDHWwWIhhbuPNj
LtH3lUOAW8fagN78moCa5zxAEvqz7Ej5DgnMH5mGJEIFKqIcjeigmknoMMbvsgnU7DunnGOhuXXK
oeW27Moy788c9N8QvM8B3i1BY91WzbwTrV1DWAcc6zR6/+qyP28z0LMgGybrMUSl83s0FxW9bR7M
Otbmyb+oK9fAMqLB60SaUP4LwpLuEa0q0V6VxnGosctN4UXUbgIgrBQBl+/G0YN6kKFYwJ28RMP3
6xbp+r51KkiofoBvaW3O1I/q1KeRPMhC7r2NHSbGrPNgzRSUfVZSn9EU/DUjRQ/C/HgENSaQuaQB
XSVqGMvdfPlnU7V0x7Bdc7JOiQysElLPNeQMfZWD/2GdUkhN8Z1T6OKqr7iNrV696M3jY7AAndKK
DTqhQEr/W6K/8akYQ5pOHH0RwFYDlXajlVne4gFUCW4WcHNBKwL6uyBsUhFEOuooRj29bZ5vswPL
YQJWarCUF/O57lv2mIHnExoC0fDz+tcv1vrKmlHLU4qGGqiBF/I8sBwgdgXcNmgQauj41ksFbdce
MPllZ/ddWSBbOriD4viyVI2X+hXILuJwQDkuw8ncFD9MU3yZQWRlyn64Ryf1g6by6foUHUZHrci+
BZCRK3qT4UnQmLTPPS8dIe27MylHPKNWGKjZHIPkkUxnH+0maElso5ydoC0KXY4WanH9zjDOtbPD
wTCgw6OEXiqN+fKoFRgWwBkSFgNUuwWUXPQlA3wHKp8aJDhlQcN7A/6s6sNSGBBaX1/Jy3n7irGE
lsEPvGsXFOb6cwfI/D/Q4gNzg0Cn3mnckOVuQzmeas7Broq8rtlxatfuWYEK/RSBX6KsBfHKkX4O
xh49j/Geb7msP/w7hmfg9MVzDsKB6PYRB6i7y+MaheVpQcG99OKv15fNZSLk71HYDO4DMUHlB2pG
DT2ECOPfG7Sj0GOftXRHW901iLU3kVwYOn1W8EqV6FkHI06ITkbI14DpvT9en4drK+xIpFvAdCWN
U5N1CtQrofc2A/3jznnn2IvQikSmzYigXg0dKBGwbwrMJ6Dcqois0Zraj+ouRIJ12JmJY7FC60IZ
j1zVkedH6diV/LjOuP164MlJclAU7Nit4zCy4axBCCiDHHR+Nn7Gyt8CjTnDA5BHHcjH/W6QpxGZ
/OXeaNxNrm+Pa8TLwr64kMxtDva9WGVp6UH2vJuhoJcMswJqQIUEZxI0T9HiH4Ihdw9E5jCI0IpJ
ykQFetMrL51rAHoOMlJyOLShPwc7J6xrgMvfX0ypAEkfiPUQsKfOB6EABQ4NnJ+Q29h2BnAZghUA
KrKRaaiAlAd2Vt7VMYjq8mIxjxFY93cMwTUHy/tHRvrKrC0Waew7kA6sAaiPyB6Aw/V1yycZLQX3
Yw/8Iqb5qlSFA47rbifj6fi4jSTdlCk1oWgJQu/G8p6tOr6bwfq5s/aur1tOWKPaw+sMKQNPVNOj
QhfIWaLT7nTdGxwYzOgCf39pO3HetFBdbUm65Lz9JoVHD2QAkjeugcYGRw0HYNUA2xheWkuGgDxC
DiR+AJ9KdZZROZ1LU0d3NFZfp3zdMYWLJ75yfhLLQ9Ep4odQWG/PSB/GcE6R6Z8SWstPdVDz3yov
IVFwffYOuyaWZ0bNqud4QhJmoKASKPIsAoNgQC/99tltxWEbQdrlXuwBRoMUDwVFH4r/8k0DDmbI
Km/zn9tmYXknkjIAGyBynqlGIkYK3gEK3PjndQEn//UhXEZoeWdGtB+h4aECSSRgIHddA2oZ9Ch3
OdmxcteeW+dyO0FgeTAYwJ/F8swUD88erksHdCMxKMT1e6AW10SsQFBBPg5BJgN9b33RyWQ90eMR
0mWb2Fkph0nZQNGeZOvC0WR2Vhvn/9aFT98s4AREJhcUZzuL5RrDCgnIbw2cNxlYPKHcAGonip5Z
T4MZ/YCeQf7j+pa7BrECg5hygZRehh0JetBWx7xDixQRYCg/hHkUiuP1YRwbcmEgeBl/6AiICQEF
5jlcBnqiegGboS+iG3fDcvCa0wZsi1N1ZlEVvZFq68E/UgdPUJzn326bwGViLw5fomJT6w5DmIn8
gHJ8meQjfXvbty3PbnItORFtdQYB4/AhMpFKfNrPt4UmG/OpDZCL88RLnOWjAJNHTyeRoKktA/l5
FUBt+7ZJWK5d5XQDTaEHnhK/kAAaR1EOgjBocO2VbB2x47+34IsdQMJWFBWLinOW0x/xvIGor67e
UGPeaWXIzlHhyATZENBBFBHa9nmBWYTvtkD/Rh+kOAQZyA2j4OvsEQj/Vp+ot32+vmoO97Mhn0Ot
8HgFbdZ5URyQ+WIJwkcfsoL/+GA22JmTw/dsyKcAq1gzeajSmC3uIFa/iTSYou3++gxcX7c825CK
gBgJDeSkD7xz0OFlh8JzuLM+rv2wPDuHdFLOmxwVpm2MwVFouKQPZbHQnzIAxPhdS4vyCRy98T8r
unHBUbVGSNafr0/NtTmXKb+wOFl7elAcrxYVEHNPJuU9STRKP3Z5Jb5cH+ISy1+5BNkwzyCcFKsB
LQJ0Rp6mCApqpgAdzyp/xBQKG2uFbDZdQd9/fTjXZpG/ZwQKIYBakJQ5oxKiT16gl6/xWu9i9V2f
t2JA33hoHm9gAR6t4keWh6jQqKzfwU05nnT/VdtebIfJQOw6DpAJaOvgw2TaD2xGt3nuh9+KDd30
M90Z5/VthzL634s0cAMmmQJ5kN7joM2Xk0z8DHkQo4txZx9cQ1hHewsp7xLN/njed0BooPe9BVPy
6EFuPesXiGRe323XKNbZPkEOQg3TjFSL749nsfZgRqnidp4Py9rMOxeI1/cclER/r5be5KBCvnop
C+UKxOj4BjT0t6GGxaXN9qUHCpSzS0gHeCmqUJBhGSEj3FLQdK3Zl+tL5Pr1l7+/sKlRIe5CtNNL
yQzWDhr40/1szJje9nXrYIeqmVZB5cVpUY7lm9Bs/v3odXvAXddvt5y5NXmzoXkrThfZ8jvBVg7A
x9Qeb/vtli+XLWeoFHX5OZT9n6iHpnPEg73cqeunW/dzUik0WHmzl3YcRNBDBh4y4aty56XusHsb
yQlxuqBbsi1Opzn0LiIBC8gtvbbA21YWAspiN62QDeNEcXDT6KJBLoOH5KwuFAL9rJebLoXCxmsu
6OkN44vIjaiq6pTJOE91S7qbEqToZP/b7oPIyA3KbQhA04hLAVMViGJENIKpr+hwLOwskWsnLP/N
N0JUIRHn+Cr+5KqtEzIE0A/19ip3DkOKLn9/4b/Y2Rl12TI/TxU0sAKp0QedQSv1+g67fr7lv2VX
KQhso1gy8UB/qyno/ScQq4JqJ5Qfrg/hmoDlxBc6jaYE8VaqB438tBq+zqsMbvz9lg/3A0Nr3IaP
j5DwDKLhkbbZMwX29/pvdy2P5cXZ0gPIFDf5eQCW+H4GpvERd7DtbBRIhG8awsZpxitEhEVHsjRc
tifQ0j/463jfDP0e6Nux/DZKE5RhNQ/LElJSGuSk/dCC8DucPEi+Xf/9ru9bR/AY5gptKTgdx9qA
WlOW7CN0g/Xptq9bXtxRqkEIxnG+TFv+RrTreC4WQIqvf/3ylf+/mwobcdlGq16NwdnodaB0B0AI
RaFBmEM1PHR50O9EItcKXf7+woNJR6gOygE2ChoDIN/BT5Pk5Wr8G3fA8mFSFx3QIxNO+K4u77Oy
fqu3sry7bYks7y0hM1ORDEdAUEKuttMz8FUZf1KISJA2q3ZyDw4/s+GWBBxuXoX+BBiRL7/3Q9DM
b+e2INEbhqfPXseZayMsb66aASw4SwkpYUSLg2YLQ6pUmJ1tfv3yDsaUv7eZx2ql6PnBSjEJqbBu
AudQ6XWHMapOXRvVX8YgynaCxuuPKmEjLFlLCZSpgUwqqhIim149PcTAMd0LZMFBLNvpezC+rKDs
68IdR3S4CrfcfAU3lKKyzVLK+EcWotYkm/wOdH8fyhg0XdeNzbFBNvgSa+rXcYuaIInK8VQuQXls
2LKXjnd9/WJ8L/wwBIlWU9HCS5Vcw2MFhatjCObInSuZ6+uXv7/4eq+zMVQAHaZqgoxZxtH4pRpI
Od62MpaPA+AyDRF0KNKwy8Gqi4wyRMTRNi6qnSSHA3AAuqC/f38OEoqLOA3OoQwkhn38VcbbeIq9
7bHR65m23XgcNPm8rtWDn5k/16fl8hnr+B712MdbkXkp+rb6CRBVtO08yLyGGEnVFrSASqYI/UO5
MkN2JuoINdwKAhDBZLIrtZcWRMkPoOLWZ59648cAMhk7Qzh8xYajgXIs3JCCjNNybYYYvVWk1Yc2
m/l3gum8A6HktLN+jqoXdDX+3rURTMak2nB76P2RFx/HlUz1CRj/dv0w+GP7IfPoENz3dTdsIEES
0D6eCR8N+N/Q+J9Ck6KJT2vd+epjvpRUHhtelFCTDotd1JTDL2w4TiZB1NwLFqddLkHnBx0cyDFs
ew2Fjt204ThmlRNDUREPoXB548niEWJJDyAnvO2JYqNEoe2FZGlOYZ8A/v8DYXV0rPlC9s/Xzf9y
NLxy/7AxhXHQ50EApT9oMPonutGfE+TSY159rkCjm7Age5LdOkDMXd2UKRfMCoF0aPBaAeluOofd
p60w73gMrsOxHm4L4DbMMEQdvR1aCQ2gGH1GhIE51fPieefrjs1mVhAcAS6fc6DaU5DoHkoVPfHG
e8LLei/B7/q+FQLB2MU0yErjNBsbqE22957q7lg27jir6/NWsNOlBMQ9qnFPyxaeRKqvQHK0TAl0
dW9DaAhmBTcO9loje8wgCuZfJYEh8WnneuP49TZyUKqQgVkekcbLovAkRugqK9p1J7D25jvW6Yib
Nl6wV3jFZ36Hx6guxGcIc5TnUHjxBzGZnxwEkztvRsehQy8zfHFSQzSxmbsBaKDcz4MTKK/BdTSq
/hCSUp5IhY5Oki9756or/FnXgggqd9DHGZA8HIrgOwlF+3MsM7Fz6XBtiuURVTajTgc9oBT6J/7R
7812QC6xTzeoBZ6uxyjXBCyniEXeAcOdRSkYn4fPNOPkvY+sUHr96669sHyCQIFWQ/gAW76NIOsY
li4+m3yakcXN1bFmpG6gKyO8nQjimozlHy0o1utWwQVzztd0MgMiYEP7naX6j9/olXhuY9pKhSKw
zhvEc7+ffzNtGnZP/dL83mrUDO6qfP1A/OHE16D8EIejyO9Jka3ewcQrKVI0tf0SS1xPb6qhZ29i
L+CQteQUslPbNrHP5TxHdOenOgzHRsRVjWHLYNooRZm0/KrHKv4EKOuMRP1suvP1vXWNcdnzF35m
jLe0dSmytC3pchdTKEIZCkGg0dvFFLmGuESSF0NACTCHsqqCK2uokORx/m7S4g+Bjtv1KTgiko14
qyM6bGwN8OqZIOxxkXNHAgX6lgoa5CBkOF4fxWGV4eXvL2ZRq2DLogpJDhF4AnJDpofmIxt3wp3r
61aMUFJUQdCyLEWqA3eJNvc/Zb4YP17/7Q4HDu3wAMYOkQ1Q/atpdWAedKLKnIvEiG1NSjyE5iB/
vj6Sax5WqBBRHpatQdgWoDj94Ze5vCNDkX267etWZFhorz2QoWIe0FxjbDDvF6iBf77+cYcZ2cC6
QdHabyGWA4Er8rh2+k0YkscFfWc6o3vQRsfy2ESN4HbuoZuAq5eHPo87Afqrt2aDavj1Gbi+bvky
OGAI8StcveKQgg+8KoZkGLL4dP3rDje2gXJmUx6jwwIoa6bk1xB8kz/ItniP4+SNe3l01xiXv79w
Mq/sNz7rOEpNMzX3fQsiecP65QT5xtsoWoQNkavbbO36jkXIlTUPjHYnGjTfRTvurJJrDyxH1jSA
WIUc4rTZuHjMG9ncZwP0UK/vgctGLUeO0Aoy8hqXL1HV9MGAEfWtBkPTfRusALsgkRSn1wdybYTl
x7pCGVV4LVK6+fyj1e03z/ffoNllD0TseFQR25MbwLB4UCOaDkPXHzYG+HpSjgwaUt1Qx/EB7XYl
u8f++NNdhi4DaF10A3IN16fn2CW7hs+zjbLAFCLtCW6XMSS5oV+aTR9u+Tq3K/djFod1VVCRXlCY
xzH3wuPm1cHOie2wARvzF/MM6YRJ4zj18jJpZ4FnipFdwrj5bJBevGUOCNaWJy58CiBeFqXIaU0/
tFy3s7+pdeed4pqDFalaE5hSRHBC6jX3eWWKAxfeOW7QgZRTKBBcn4NrlMvfX0STVXmkpTWqKiTv
3k86/hK347shI1BRBPDv+hgOS7J5Ib2CqxjKXrh8tPF46seMp1M8TTtXG9fXL39/MYOt51swZTOC
1ZgblMChllXw8vm2n26FKjTwaN4SKVKl2xlKYW3ZVAB+gKBzZ/1dv96KVrlWa6voEqWFMtmpKOcx
Ldpafr7t51shCkrgk9ogPZwu60zesHrrThzyBDsB0PXbrQCF7KbJIfwYp7roy7uqVM1Jz6a9zWps
fN+WTTM0irCvbJrqlM8DSS/8rjuFB4fd22i+uQP7+BTlUdqL6EPYBApiPPFbKurlsPL4+03Lb8P5
WjrjtgHJqHTM5uprMEC9QS/DsBPkHOfPRUXspeFPIXIXQ8U5euk98yRIMR094CAfQR013bbDNk0j
8Rcf2ucFItwMkV7ozJnimUOrai9R5bAg//L3F77rz3g7zpBvSiNtlvxkpqnUCfCP0479u5bIct8w
KwJBc6QJu2hh3zfa0/NaR/n9YLb86foeu4awHFjmcqTohcBRg7P300LL7IS2r+pYqGEPeepaJcuL
e0EhuBLiwZCRfkwqPc9Jroa9zPPrX+c2aaHqENnmywkQ5tBeEvE/hEGq5/rivO5lUFr4e38p1Dea
yuDlrFu5QNc+JsV9Gagl7Y2EjErcsJ1g8foucBvapvKl3vwBk0CS+7wacVqH8Xvchj+vz8O1Rpdh
X9hpnZm2kfWGpyeIQ5/bLqqqO4irTM3OWX+5Mfx/voXHl3FffH/eukZ7FXJTXJCj51HoSJtf49Z8
R8363ERrOsbBjRcvyyWg9z0BVsoFkoZh3UKQbWqaZO0K379xKyyHEF6GjoQe75PRBGMCqbsUotsn
k/GbgiqPLW+gJuz0sgp4g0E+5ghZGKCiQPBLb1OmQKn2781Y6ilq5BTh4iWgQzYOvjgU8bJHjuWw
VBvxVodAyUQ5nBnF7uKwRPW31WdfBVrHd9bf4XM21m0OlwoiRLj7hoJ+NN2s7iDx99BLHt57q79z
9jgcwoa8jbUEj4REvkpuHpqoJjSp+RlEJ66723+9Jq/4g415y/TKmzbTKDzWcZGDHo+B08nkYh0S
HoCx5zEKoLUC0DLkG5ouArtENzb8eRhib/qD9gbyLdcDqF8zGg33FZAwvyidYsgdxbq9rU8GcjR/
mwn6frWMoPCQRp7eHmJIrZtEG633+hscSywsM1xryrcprBjSRDWSK5G/MmjyBa1/ur7ILkO0YtrY
LqFqNxOlXY++1KPA/kFwmHUcgtsCiiI7R4BjGjbsD2LCm0FLF9IVnZq/ZCFR39tN8+fbJmFFs2hC
7jfPCXx1LN7BZJCwC8vHopQfr3/f9eutYAaBJ48PcxelfrNycH7w9nkGsdZO2Hd93TKhCOIzgQ+8
UFqEIwTPIQuda6gQiy3ecSTXAJYNlQsnzQCynRTpp/g3Lobr56gL1Zfri+OwIBvxBxk+vYFXMk6H
NRoeQg1xaVW1gBdmEb/pic1t0F8Gmh30JxRI12V1DhHWCsDsZKxLFt1mnsK6oawENbkYPftpD0aU
VBgoO3Rtucd+4Voh64oO6bq4zhaAavtaHuo8xCMDcmXFHvnm5Ue+EiZt2F/sN2SBMDdLISB6zyFa
eSgakoppfCjaOT9CfvLptp2+2NeL+0lYdCZXmcdStM3rtPVQ/Kgp9d/PbBtvNCbLk1tdeVvZTDjW
daO+MOUFddKUYwyhmc14367PI3YsmOXODaRjw6LQIiWQRL3Xa0h/EznN/mFQ4uTFEr3U+hM6u7JE
9211d31QhxPaeDpoOACLEmFQXxgUZ8NRHkJv2CtnO6ZkI+hGOlJDLlAzGTxnzQaqKHmOC6S2FT2B
2vwo8LSdgl2MpsOibfhcs5JqnXsMRykUHhIlNShFvUlAhHwUdCequ1bMcpttmaCxY9CMQftG3ZXR
PJ3ZQPQ/1/fjv3bKV9yGX+b2wpojlIGpgjhpetGMhdTv3arbw9z8gPxyojKoxi70UZLhfpvmpM+n
Nyhr3QZT59xypHbDM05X4jL0GqBKEMYJFCxAYjVP2Y3mZjkSX8tmmCLKITnbDkgVhv9mdXwbaxC3
wXWlDMc+lAFNl7YZT2DFnA+TypoEh8rO+8Rlz9aZOEDZcpVgXEpDlkHOsrnLQn9IeladK+JDe8e8
i7foWIZ7KQinNVhnJC6Ociom5CSRv6p52tR+158u8q1DEm6eqQ4lqb0sqYcq3kC2P/WQ6c029Mtx
v+2/6JpUaDrTfrbeBNXiNuiuwWO/Rac9Uo4c4L6qAjE0np57nJ0O17JxdgwtF0DJFTwd9XSHg+65
pvNOSs31aesoRVtxrDaGXGnDzXoC2ZE6zLPew2//J031itfaGDPud+NKN1zF0MMWLVCJrtv8Ozj/
QOASgf13TJbSCz7wvJy8JBM0y+4hBiR04heTLxKPe753gFZXwI7lNpPgbipi8NPVJWHyYdpW89MP
I3H0CP/AMrnlyYZban/QoJjkp+uBxxE7bdDaVAJQ5pURS/tpPAdZ81waaIT3hO3ZsmsHrOhS9sLn
cUUvAyy/AmxzgpzIbQ1C3Aat1ZdUXb5xBp6jGfyE0a92yz/FQfTr+uK4frt9NEO43Y8nPOtVxGb0
7U766DX+XmP15eR4zXisqIIsIAnENPEUshDyPZJDdZEYUMoee1CsndY2j2+LvjZwjZVzJTYmcFNS
lPwcUX30D3WYwyavL9N/JaxXZmLD19AnCkwsqCzSnEDi8uSxbmkOARCdnwOwpbxrTbPSx6aVnfwK
ue8qPzUb6d5VHJHrCNUQUKswgHRWKCatkXeQ+TJ1CfQiVQVbKSBQHFa4Eh+hrTRzCIyseq/BybED
NibOK0he0oyxVMry+WL8F/MRuYL8d6Vue0/ZEF2TZxsEzYlIazQGbdB7gir1gRJP7mkbOIzURun2
oYoB3ES+epYURL648dw3BQl3jj7X1617SVyrHCIuPks3pBZBSxd3D+DbrW4r6HJqRYcV3H446i6v
Tb/Kf+lhQk4LuWR/j/XBEd6odfEQMCWptGE4s6hI9HjBDzQiToLMv60mxKkVJEAujX4jLnmaFbiH
JBqsRN+LIatvKiVyakWJVUB5r54lNqDNx/uwYPIguOx2UKGu7bUuGgM0lXwjZ4YGtlA+bEY2Z2z4
bdgrbkP2oDzXdMAV03QIaHHMvJgdo82/8SFrw+yiGZo0soPtQDGdFGCqrto8IX1X5g81W/if68HN
YUE29xxA8Bs67lAvW8ioPtFc+B8FWctfILrLu9P1MRyp9v/TU24h+d7UCNDTBK3yHvIOSe334Are
2priZlew30ucl98WoQO1M6Zj5230HcBwKLPjbE51XBTjoQ3AAI4r80R/X5+TI7bauDtPjR3e+qgE
QvNwjJJpmVl4oNsW/8tFTz+vACk8Xx/JtUOWj6OtFm+lYkJSsi7luxI3mn84kLQfs5p3tzmhDcSr
GRfZOBDUBD2+3DPk9FBaC+r0tglYLt5Fw7y2PsEEdMemQ6F09g7kZtE/Ee76O2e0y8QsR0f7Scmh
Gsqw3ZVAIzvPtz9FTyhN2Das4j7f8iZ7qyf8kGQDNGlPCtphBjY6r4mqEIa1Inzl9D0f+neyEccN
hyLuw1V+uL6ADlu24XmQB4zistPIOfEgfh+2C70bGrYH53V93XpDxJS2sGTcYLclKN5ENA/OS8Hq
HT905MtseF4xt0Z1XRCmayeWwwKe0QdO4+AO8tnLaZJxdhdHWXWbq9hUdiHl1dqBlB3QkaFZD0VR
9uYIHtISBLuAZexJFTk80sbqgWVsAXl9HqYRnPHCu/EprJvmUJroNn8klss3NGdblaswnVi53g9V
OUAEh+6xs7k23DrRsyYzwRJ0NPX7erirFUDkQvvj3W3Gann7AN59aPU2NL20TI4JKVXw2UDseK+R
x/XrLU+vB5C9ejm+X4Qf6Sbad3SL+tvyADaGDSiIOSjyCtfMSXEgj+jv+SJ0fNPC2NA1JLzBADTh
pqPLrXoM6rJEL33Pd366w88Cy4tVb0zQKeSl/blvt0OV1VsE9Fq/wRkoXdmd8GX8tVBE/rw+HUfD
ArdJ67KMl8sWRGFaL2UfAde+gJkBSVZPJZd81dulj1rIDxBINM7HIVwggQFWVsgFHftyoSqhUCOY
T6TAWymJNeHroeIgLMfFYIKUbFb5YHpC12j4ELWy2Dm1HcZjg1+8cuqQyoD0PJqE5GnNfHZs2vE2
yhNug+6KCkxL0GsNUy1Q6EvM0NUy4X213vicCC7TepFFnRuUqVpfI/DIajqOwUwPXteZ4/UddSyO
LbZMKur1G4PBbJqoM5oi2yfW1reJ42CN//7tjY4EeKN8koLbZjxCnEM+dBvKJ3VT7ZGtOS4B/4mN
vVgePeDRP/aUII1Xv18XCpAZKd/yaf6cdcAQtlSRu2G3Hu84Bf5rhn4xWrgAhsRFF6Yg1Anv9eKR
g8loe44wq/T6jjhuFzYeT1WonExgjAf4OG7FgXb18DX2s348hF0FAkHq83nvUHONdVnUF9OZQaEz
L20YpB1rlmPkt+zgt2R9G0IG4WekwnXHyhzLZgP0eC6zymSCpPO2SZQwwCwikyiei/AwyGZWt0Vb
G6kHwXip5ou5aZR4z9DeyI4FsCU7k3C4ig3SaxcfDVhz6KdeG0WHgnJxxN7sgXddW2Ef/7PJZ44S
fgr5qw6EIuvT7Ct9hFoECqV7JPCuKdj+6DVihqwPwcPb0C/o3u8PIgv7L9ct1/V16xawRkVN294P
Uj5V6stAm+ptbdo9pTjHYWfj5FUX1Wbr5yCN4qlMtkEiyyhnL1sSb879z34xKoUGdS/baZV8fTbM
Rs6XIWFrpTTG0xqQBLq0B5SZ5U7B/fXtZjYaUDMKFcpKBmkty+ZEOX0cG3anWbEmQgACesuOMBsX
uMo8ihozBOno5eOnFbrG79ms93Kkr3s1s8GAUy9ILFrMYW3W8q0pvejR74O1TdBVdBv6h9l0dxu6
LgxUbQiu3Tn9mE+yeTtwQn7ctj6XvX8R/4olUgPuLX4KifbmrkWu6xgU9Z4egmt9LJcOcWgHoGLx
UzN3210Tx82cqGnNHiA2giaJ26Zgu/QagZssWPxUN0F25NBPe9youk07j9kgQMGmfAY6IECnIR2+
5t7WfUG73m6q1LVC1r0+0j3rVZ/Bx5ieoE3G5qOGGByaACt/51n1ep0TWjV/b7FgFR62ncYWe4P4
0uNOejBqzBPuafXolWEHyTW/fpgHVX9ZwnUPaeqYmY0OFF6TD2WLWFhCx4Mk0ziyn/EayOJgIF5n
Ttc33xFFbHhgQWcvB/0XjqQ1XO+DQJcnD90rd3rLp1On5LKT8H899jIbJ7iVVYDnhOenQQ2JxvPW
QugWjePdUp+yRXTjCbwEFQEh8OWKen1qjvAbXRb2hWvWYMZTQ9f5aQlFTaSOwOYll2K6u+3rluNv
QqjIzy/k/2bO3/ezFzw366p3bM712y3HX8o2Bw9cSdJALNNpZMVPyHJuOwvj2nPL4dk4khn9v/CZ
Xgyp8b343Hb1hr5EEb0DidRthPEssk7zsUMnAmlzkk4tRf5sXPsLFfpeojtk0WU1/r/CxiLL+b2o
81vw+JLUhHn+x6eaIacaybVqFpBdNHP9vhyRTrhnplYmMdO64ok7euX2KevmRh3XIpv890yLmBzW
qWvVCRyuBvA+vIizAxhRoBpRzWycv8bo2/QTvlZUHX1vqRIDagVZFP6BRugl0NX3eVofM5G1jzoO
s6coXNYnaCnNh24S6tCrwiRTNNY42IYg8aJBJ2jJeTDl/D0YfZN0cV4f6kKNB87WX0PtQUJxovqB
b3EPSH7/Fnkdc4xRxjpmdXbWdCkSr/bGhLd9Bjk1QU5dDBXHfm0OPdC4au6+9sz37up6+FeF2oDq
vkZPopc/lXr73Y3ZRRgveGbr9Bsql1+Z9L9IovmhJsuWKF/qQ+BTfuilftPNBDRsAW3vPDRAMwL9
W8B8u0NesQfVex94EU7HTvEPUFyVyVRN75Yx+FgH7EszgGuEEVxCm4GzwyRGiDFzXx/yfv255WZ8
8HzzLUKL5EnEEOuUQfclaurnIq7fK/z/CXKr09EQo9JBdvFhbNawS+p1gVCdV/dJWOr1OZczSXOK
E6XKl7cmY5+y0nj3BbiMkcMPE8L9pypemgQk3V86SKEe+i3KUVUdx2MkmJfMavLu+nz91S9ghy6p
3yeLzyUQLPnDEpsyKQUI4ubwZ8UyDXp38rvP6JNPW/bO65cH3JBKMJOFAH+U4W+feCM4VpomlSp+
zAbz0CzxA5S9f7Fm+9eb6f1Ut2FqqIySkjdQ+M42cjS4mCbobeoxxV4dpqL+MVVRcFwUXZMxA0sd
dIuq+1aANx2JfXaGIEv7UJi5OAZlaU5hWH8XZfFm7uYo4TJgCWOQ4aCk+KMLWicVafKnJR8+ghyq
AgaRtUktxZj0KEInohr/BUPTepRDo06i+R9HV7YcKY5Fv0gRCCGWV5ZcnV7LLrdfiLLLBRJCgIRY
9PVzPE8T0dPVlXaCdO9Zg9cxWbYCX9uGos3O5Xs2bKfNuhoEoU1L5pQqKVa7fJbzW8jdy1SbB04o
JL0zMFq8Rym4XAgmXNq+NOh4BD1tu5J7ZGIHCAc+Nn5+oYgVyweDtLqh9VM+JnS+i3Zzw0v1nYzB
KWmStDA/Fv8FtU15wLKwIlYveajnXyrqsT/R8ctx/gfeLcBCjg8FwlCRNxziW3RN+t+ie1vpoKPV
CIiiEFE75NHafUxhhr5Y4oC0TD63tJ/x0unvaMCeBxXxvYno06JSFG4u/rw3iy6ypLvjUXZAWEx3
9SZsCs6ATNYLue6t8ifj7UNn22dPomcf47UB8a+PA8GBF0z6L20cg2RYm8NgU8y2Ay94MmcHEreu
pET6YlVQL41jQ4pY+a85XLocXkyk8ifd4zwFryLJnsZwn6sevZN5i+OpcAFEI6uF+ts2c3SI6+Gv
NauEZtVAGzMKjt60aCkUUk5y73RThDucu2m4hyc2irYc9qg9zLvbC4qKgfNEY4Pmzz0oSB/d93Hb
5ipOvoY9fpunGu4TBHXjSXEuXxAuc6QRQmGzdBMvgJP4ZXTEitwEsI6MLAt+U6hnf5taorWU1hT5
I2Yy4ilD62NU8NGG74IraaGWmuPbblNzEY7Jg4WU5NlMOG1cMPdLkUTAsIsEic9tvpC4OeD1b/aC
BQt5kwvquJOGmQZfQ2iOim7RaUSy7CWYhuBkUVVyWJiMcOPE+BS1d/7SbT9d8TXFAbpBQnEG8T6/
8L0zpshqeM1CSCSBvI37cBeMBlijaLiIcrZCo5QjnTa7D5zu/vm25dd5hGYjt0MyHAcUTJYR/lqR
u5i1V+5CcVrmMHE5xUr+SFhE/+vbxV6h2+//Ze3UPJl05C+0SaVHFzalT01m93vNMM0WKR/7pyht
yN9oX5dfjV4TfLspeeBedMcVNSwN7jgur3aHhDvXo95vienscBtRyIUqHh73JJ9Dxu6yZF5PlolN
HRpi2Snz834KnfW/ljRzrzPqj+/IDlN8jtJHGed9s9WlCX+6LMad+74yYTp9J0g6d3krthHZ+TtC
BjdXv5Af/ytOiPt25V/TDAlKP9m+oCqT+TiPX3s9rc/duMESwqzLwyAwjyO63C7ICbrBabnnLNyO
aRz+rhV7SfEA5Qj/M7i88DOhKU2Xo5veSCjCEhE3wLwtnj+e6nffki+PB+kaNfbJSQ3lFEKdf3VB
jYckTsQFHRx1jiqcsBoDGuT9DrMEjvFn3iWXmodvcF66Q9ojLVnser8Im4z5tHJZ2An1umoCJw8z
94ZjV5hH6KejkkPjWuDK+2OleOgIUOvYJGMBoTC97pFB5Wca+4Lx4UkOKLTshwkieA2yqpmCex6H
A+5yvKwTei7PQ6LuZ9SSwstR/9pm3qOwOqwiQPzl7EaOC3wxRejFnodWf9kmg911j2Xh9mXBod7P
uP+xhChijz0bRDHEE8lRpHqv/NwUdadIAcqc5D6DP60f2KtQuy18gPFicFt/HtrpD5hhFFI1IDx7
TCf5zubjGmPwn1LrC8F5WqwoQCuhV/417vCWS+WRGxaoP6lYUBk9zE01SvqGENgubylV0BbrqFz5
qgGWZkvRE/Mx1/QvogOa3Hb7XmaGnGI+pmia72Q5SygBkUv41iMbKR9U+BxQNlxgrIB8dOb7Le5V
ipuWyR1hQfp3k8w9fjSTHNqNrYdxGLuXCPrW3M/bsW90cFhwv0FjUt8WqFK/t9WbHJd8cIIwoT2Q
cIwPk1H8VLchAYYPT0sWp70qUjsmhyaY0cmIJp2mRMe2kDjldzk+DR3BezGJFRRdjy6B7sYHps0p
hW/9IPzP64K98KfpfG/4I9uCaYRnAGmSBe9s8oyHbCnD0KZnltGf1V3ov4uf5DlutT9BibpX+9qY
P0HcjkUypO4xXSJ2CWuRnnbhh/OUcf8SsDB6sOE2PNfo6ZV5OHPyWQs7PG80qu+RyxkfSDa17xpe
2RPaMutntO7O5Qy846HOWv2NrIO26tvJ39KMzVdELjZIFJpAN+u6H4s6kJnKTbjihBhT/zKwCElu
qe6vy76sFtcyasRXH2TXoKmDI4J91mpF+PLTvou1dJnyEU7Gyd3wrIfvtunsr2bEfDMqiUlcshXW
vH3EKxy3b5Ia+TJ7FVb9sqdwxzJV4FvB3Cc1UDFjB3ZNieeHueMUj+y+3Ro71qVjsX5dqEgvauCt
yFPewsOCm/xuaMQoDp4NXdnIJi1YUocFDJqyRIZYc0AYFAflHboq9B0791k4VqKd/4w1qb+027Yv
tTb4PTUsrGKU035m8Zo9ZEAE8WS47nVGX82z6TtzSLN6qLpMt0cxd2P58z3fNCq8MFkkGgLRmpzs
1k4nNTm42CKDmB0Wrxc4mBWGHQ8JK0jyqkW9aYGRZyvN2EdvLPDxdcG7W6aWDffjMk+lIPMKHqKn
jzOU+oX9CaRz3ZpAJxiHpUti8pQlPD6pGSxU7nWGI7Op6/DNijmbTgjkQev7HM9rhVJfJdBkmoxd
nrU2+B3PSDPKPQykNykTcukDqeA6HIM1D+uleZR+5U9gkN3faJuDt5VydlUbrf9sYU1/hyLI6Jvg
zQDAd1chGgDsLshH0uGXeZjoXuuCEDuHHzKjai/FlrWfLR2W8SboOI7VsMMliGRipPoVouXkHTWv
tcJ+0nS/BesIfBANQJsLXThRlWicrnMM6ywqWde47YLHXE0XlqJ8tAiNbnmQj6yW/yKIc3CUkw6O
Q9UmYj+hfjKIcptx05Z2h+Mec2o4TtVKMzgguqFtChe5KTyhvQA5HQ6dzvo77NB9frXLLuuTqhdK
crGI5SNB3+lDl8wcXvFpkfG1ifbYH8xGqMwF5r42N3s0Lk+Lj0L33wxsfCugKMGcNGg7y3Oqh4zm
K0l6C6lmiDtLo0QNRZPix7g3pUkHL2LTYEVC3/wYlPtWb3j8OnwFzwTXEBJqW4N2BdjiM32ktk3+
KgSqrwXMlHS420PoIMo6arP+Erku1ZeBzOmY657QuchGP/n7qKasg/1zyO4GOmEwFJtx0VOkGJys
aPnByuAzPuPWTGYR9BUxVoKMVcS/ZJPu0ZPAGXjtlEXeHQRhNDos8bY9w7JP2CdUqaCkQz6hDxv1
vJGseozvw2GMNtI9STKBR9GbrOtyMDQWqLqf5FQs4RKb40BHNnwG0s0BJkzGKFYPLwL3jNA8Ji+d
GQXonQkJMZfUUYoxbkWw7cveqS29GNLQ/jjtdsKXIHsht7POVETPtRrn9B4wQCJoruwaZsWarcTm
juFry6EjilHUuMuhxfrZm7/tmOz6tnM++/sw1qgQz33Qtvsn00y2RU1SHAhEG5peuka7NM+426AQ
QlPdhDwcHO9VuM3YDALEYHR5R1p1msK6gTAdYwJqHtfe4exC8nBdqZBANYqbEG9lIxbcw8sK5u/F
Nywg7z812ezgQophOugkw9q7j9Gjqx1DPjLoi5yvJK1vbI9CVbYa58ZpsH5dcpDifYenXa54qEST
xdVupCVAO7gezimkyMFnjZqXG+/6wOYMrcAYnFI+t/iZRuQReUWz/RCgFSrE0k+1wOPts2nJ48ll
K97eEVkbOPmX8WDpPP+zgi+fs0GScrkisrY+SQ1Z+H08kDC9hCHS/Qqo+bclxxjHtjv0f3laEju2
+iaWns9IkEhVf9Zz3dPKbQvTKFEzo3tL5E7Za2gZzjDc5uteLLZJA1RpqqS5QOyOeOOI4H+qGuHn
4V3TBsOT7TLwmlg3a3vArYy9jzHXyZskO0kuDgOXRKRBhyZwvILJcoZLzv2qrYp/E9EsLZCa0PJi
CWqQEQU6PBp7wCY97l9+aVl0D/K0Hb9RFELdN0LX8fEG9KZVYUoy8RV6pf9Qjv2whBFqZjnfdr/c
TwH8Yw/9BrVfYeM0JY+o/zW2TGvhBEaqQIMshzN5x2UQRrgXoP4GwrQNEh6j1eqm3DHL4ChwohWP
yMfozHsTIMTlInQzfm4yE+Ip0uGEFkNu5r4atFZzke71sF98OncUX5TpFIyeYmf5Hq7M3/t6XPfj
0uudXFS8d7+nRszN07KaheXOret4xrPDxnz3ImtL9JnwraJ+HdZjOHX0Hxvb4NsuKf69nmJIPGK3
s8mdSSxV2L5XnEW+d47fpgU+jbPj8xBcRuY3f45MZ5ZDENVE3/DEUP4MysEBu4JXPCocj9eoisNJ
uLJbA+zyDK/6B5pm7f4dBJD7/mohavI54OMuOqYszpCJmDgktS9KxQGEToFFfnHX9uYazTr1JaVz
Iqp43UZ7x2PnRcHiiKRnFfZxgFi8IQ2PI12wDGQAb7B5ELv6Q4tav7+xVetQRuNgItxBrlV34Lhn
drHbOOMd9rivSkdUx6s68W1WzfMwuCOAOYejvuYdnnrEvbZ5O9otqlJpsq2C5WPCkoBQB5KDUQhM
7hRg2Csmg6i9azqsFIU06+LLwJEoqiBCJPfLpIQ4Zg3sKPkgfAumEjJEm1sdxPKKqXmcT1gLI3tc
2NDupcKJj00s2RpxFTryXUnEFnqgZbr+FzBC1iqWU6hLMXTqP8Vl8waz7kCLdh/Cf0kLhVreL07O
5dQmbCpbt7IneBim759/iLkX/ZJNxduWdGUcDc17gmRZmvs45v/NUdCZ8xa28ViafVpw9raK0LHg
yrJ/cPWvvFrAwRms8TVQtZC1mI6ACzb6uiGmoD8ks5PyaC0fxQUZSzG+FNSNurBw9TCLw5Bkbexz
ideorRaLoJ7nn56O9mwapCfhyI0b8+QylDcVIIVofPPbAFdRs9uNQPSwBQwGirlXS3jBIsyT0iT4
eQ8WcbYYwdPeYH8SSF7CA4h6FERJT/5tXGSLsnZs/HFORLTxD9PB6fjIEEW4HSLE1HQv0KjSpAFU
huyDwojZPSdygAyJc2QX/VKSS3NSDaxQ1ZIpJc9mQoLlX8qblF4yhAzD+ET7Tr6j6lr1B5zPMSBH
o0NE0eOFHCrSyCAq5eqG5gEXGGqjJSHpoHPEqSJXHgMICP+7GrLVtdhRa4EXI5PZ9KUHFg8nvyVi
g7Fl8MMVIYob+zkJ97YvYlxfJselPoo8w7SJi1sOcn3Cuhni/6glyJlDDzDxARPd0BwMIKY5d/M2
7OUUQx9/bjEt0ktEdDJdBiCr0aUPBT2hf9reKUTR6vOgNM4eFzKP9XOCk7NimqJYaBo5A+kw8Fqf
ZmO7BHrogb+sux8xp6uhiwGw8BlwR7fUdS5l2M1lTCMOqHVVxvyduQtIid+mqJ/QXAeoUA8Rfxlg
yR9whQDlrKCzaOgBxOmMUxHeMVkif0zYy5qO9bvAddreOjTaRlhOxZTkSEj22T3PxATx905Hl49Z
upSsCdcr+jTWPp+HdThNNqN/gYgHjwC3k/ew34cYl+c6VVs3LUizV5N/+hlyh3xvNYRKIgYqneg5
e2qnfR3yekwAHouoQzEpb58zHjMEvAT7V6LT5h3XynKV6MT7VRMaYMQVejqO3k+YJ6X1NRZoxBjK
njaHkLRJFSMH6xasQz3nOJXw9kY489FYNpOroasMfvDHrq2MquWnnFZgJN0+J3ftgMSXQjjCAR/W
W1D1deAs7tgsqGCAdm89DbXDUmT4m7LALuoFos9KGkmqZLbm0uF7BfmQmgAPT52BsbcSHbQIkk0O
E99W7NYo6YHnybqHnYXTa931/sCBUehLVzcIaqfOAVmKSPieNc7rg516BeahtWmIpWADLhymodsx
8aT7KfZYxZ7GqJ8unNbYi4dA/iJDjeYRIuRjrWdy3kiIxzBL9a3pVo6ykDiFpdGuyYIzT4f3kQCD
0Cw0+INWKHdcF1iuf47sVyk3XnqQ31fuB3kX4u/FWTO2L8m0sSd0jdQfgRn+6TFti2WNNpdnyIU/
TfsSsBwX4Ar8d81wSJAECcoMlxQ4tNfOR+CI2yB2iPmaljsvw+TTxAYHTjfyQ9ZE9lPN2n64STeX
OWrnvypJgcRvaTjDyYoNKN9Svd0SLCl/EKQb4szcVqMOu+3hQ0akaMOKMJnHvWw8bFoYWicX5fvC
Q59PO23bsxOpSitt6m09D+i5Xw9Y57+kF69SRKaCz47d09irtKDwYlUjhPWYBLGvHZJxmIPKwwKZ
5HjfQuDD+/qS+qZ73xhTZTYjgqpJl/YFmdH63wgO5iv1c/hXK4/hdVNBhyuJmzKYrMKOpBZzbtfg
eU4JSF7BvkJc1DeIx8A5i2j/zTphisBkFrkIkSsVYyNal/qsoCupX1kiftpvu91XZndIDWwRRwXW
aMk9AbKUqHg8KcUyAAuo3sXHjQ4bFrUq0/XHGOw1yMA1PWyBFwCPhDrg/p3fYUbC/AJN/33j61Oy
8aAKNtQScOK7fOkdzPkqWT6CriF3C35t3RysVxXs68k5bVwFxwABU4Q2vO8fieBniFDxysJSWFmL
TrM5HfghJiSYcq7T5Atu4ThD96gZDjhjosqQyN05lOecp2TIDrOYoBzRSVSAh8SfrlV36URMLrFL
7RnsGz3tPaK4NkxaSNnZ4jJUaf0aj5k7ZwGN8VpyLOUwKX+hQ1snOe5e/94R5tEMh2oO/GH/l2kc
VlRjeUlAcOQZIqxzUJAeE8NMSo9p4hi0WE5nNtrHOIjk2TpvUQCz4W0kXfSgUSylwLOl4xEFYlve
Exf3EEIM/hkjPC81PnHl1qVtsbUT8qinabmmWcPeXevctcWSVWw9kfnazVigQ6m3L5/69aTRW3NH
QvLZU5m8LUu9/dK2eUqjwMHUD+prEJvADoQuKIHP9BIo3px3Pk5FavrpME7T+A50P33ceTu8g/Sx
UZkuHPcKCjTL2MxxX018scGvQfZ4loLFqGOasLRC/EZbQsKtkdrJU1NhmIqqhUzseVY8K2Hd1JdW
Oo+ZMxO51AlFwswPnlHbCVROtJWjD9n9PDau7NXa3QOU1MeWalrSbPvTYCq4obm+ffTdwkr4DNyp
NeFW9RqrjaYkK5Kp/ax3dt/aCTsM7VjRDVtXKBRH/YRyN8corPvSzLJzaC1PgBTrGsAiMPUdzEYQ
ZljoyIqvsYyiln+tE2lvmerCy1zHawjY+Qf0X8P6EEJaXAoQcvhooo6LxRn518Stz2M2d2+rCXEu
gWE6s2Suv1tJ7RVhDuNlan8YODg+ordk3xh4ogWrfJGMDTKZ65X62/bT4Ms3Bd0I1s7nQLPonfNk
dNglYdkvEobmiU2Ev6gcXnqOoblIgRYB5BbTguIoCd4l2XC85KNG3GzeMIR55XScHCIxFOKfd9eY
v6hq8NdwkV05bUPswPRZ1NADeDmblNVorvbhoV3UOQ3c/ELiIHuje2M/hQTXNmE8LVNEJh1X3xMY
+4S5DQ4vI1yK+tpHJDn3TrZ4SGYQHB0gmZcoYwqfkKDnUuE/DY2HmapaxaD30sFWTdi8IJcpO6xk
i3YQgWly0W2WAYwgklUp4l8/hogi9wzlXAUHUomIioTc40U3eQIo/8tHJHiZNItPEcFBaNY1uyzo
gTjMWOSvnpHkBtjP3obdgmQKuxMKW5sCsW3+D9C5tgrcIh8Dpl77nqrLJqcOXLldP8yknuCTB8s1
GpRlQWtzHDRZzpjIdpk31McH6aPXAedCLtlUn4zDgeWyJfyvVT193buVILB97N7jSKqjVpRiMgar
AQHa/qcOAvYviNPvGdHNYC6mKSl/shXA6mTg1jPZH5wO7E1Rvh44OqqKjPfs3uGEx+00NMFJSqtK
CGZgd1JZPB7TnyYdHcjh6pHndoZEpPnIAHI9LSJGTvPkuo+NzctRL3x/Sdd4vHg6k0pqMT5koyXl
PgQwKndZ2Vnhq2QQkBll8h1dQ3UOoYcoU4KXNRQbgOEWc3XIZPIAieF2qNu1uak6+0xipp+S4Qdk
ysJpvZImia+d60D8Abd5isS4Hha5AOMXAeuLASN31TYjvtlYcWS1RjgHgdEBUYPpylaINrB/4YkK
70mWkYOLhSpltkGyjIn4knEao5gg8W8U7By2OZnetYhsfxvbdEAbL6kY2s/KPsz6u5Ai7QB/CWu+
dJp6WMXZn0WO+n5Y1VMf7NGDDNFNY4A13YEu4JXp1/YU8Zq/oWMp++De1vd7B3KyF9NwhovS31BZ
3V6gvKRVEOgKEpPkUWIWrAgZliPVuB3z0MAKHGjQKoOr/+tR6Hw3LNvwdzAAWrZIAnPRnQGUuLSV
jzStVgP6T7ezO2Avru+wcSYnC4TxgPcCdz+AqPPUrvv3NjmEJxrPr2sPGltq3OdBE0EUMLn4zNWu
wZiIwzLt6mB6ww4RRFvvws4AnmT6FsVddoLtaLuHkj4rfWdkPjnobqBSAGuDVMz0sEBxiLlxX24A
Iof7jkl7ImnTXYFTtLl1asQaPSq8D0hTG6BmLmy2gHGIfVP2qDz7bzKgRowYVBnWGIAQSECLdQem
0OJ2uYtp9qqQ7Q0BjjV3BETCS7OgtDMHFOjuwjaTd9vo/ySmJQh0qf8lO60Gw9QzZdQjcgtcBwkD
nvee9geoP4DSe8xhbWsPm6i3k4mXP9OYTYDzbFiAs1qP3o/xPVwWBDhYt6iTHyJSGR9/4aWRyCLe
xrvMBu6E/WvFKNGpI9Dl6IWAjjrDCQ/6QCXvHUfNZw3vOlYHVCkuITzHe7CbM1U/xMYO2mTbVg1M
g7u8xqr/q+9Dm8cYTc8Z1tjCATv4BHYEuhhdCO9Jl3Zv+483vQ0Qx1J3llyxcqRnjpn4aV0aejY4
mA7o5oSahmDRvC1zJp8U7K7vyebEoxLowDQ/iqu6mfQZdLi6CTM90GyB32nyvycMAhUQzqboDSen
uc7ubbxnB0hlvpxI1jJoVPtGMHU8dIg3O3QGXOaWqOWygSI4iTZ6byhe/dq6JUQMTNeXIL3HMk0Z
7qF2Vt8QXpljy8FRkXSeTztZcU3A0NjUGHAhGPB/3aBihugDmVxEmul89VJ++xEcGB1aXa0Rgsji
cFYHCjoTk4iUON2xGcDv15wDBgWUAhAjscS2+mGNGaDpJl4KqLcscDqWFILq8U7X3NwZqerzvi3b
MVhSZMfrFh47OITvYLQb8zRCiz2Nw61YGkKP2ESCR5+iQGjlcTzmCUCE91WCjk6UJuXW6t9+D7uv
JNgQipMtUXMNpjUFNmKfoGpJ8ljVokxq/s02RCnFYeKPthFbKWcccypVGEr1bA8+2MwhqrP/xhSK
JCOztSDYtQBlje7B/fykm9C/UzEEhxQBUM9pX2c362NTxPMMwk14fsn24D+OVQnYqAXAUPfnAP7n
whJxj/xITJh0nEvWrwBGkeCK6Uy/9ynGWefNLwPMsdxWoFgQ7/uy1qL/gwzB4SEdmzr36bK9yQ7h
95Qxcel2MpxV2n2H8dJg8I5fZcbDKmEbgwYlnUo2Asmx4RBU4Qglnkbszd1WuxNB+vaTRgtdiUxm
iSsLr9oaNDskHDhMlgUBM3GbMfw4WDPArnZFPC7tKetCitsl7O4Y2QCzUNzjQUARW8blt6VkKbhM
m2ca4PxEYBW0dfWWuIOHj6y0gwFHipq30kOadO6hYygAtca5Vv1wsT+JU3bcoOcD55IDadZnvSp3
1BLtEdaMMNpo5Lu0QfuMPDYC3Yg2141Hwd28Lc1HGGb4o8sEuM0gTFxHTX1Yu7h+cz3cMnXdIgmT
z/OTwzV+aUj/MWXgdufZw3chFN4sH6hynHgMAiZVV0XCz3jjv1kMtmdrOM1pCGUqBAdVltWQrEH+
jLuCjMhl0nS5BBGLH+CeT24L78IbCuHbQszBk5Xxco6gMixFlg3lbiJ9nQMAFZHbZA5TqUPd/QKc
o4EWPer6EPekivMMNBoEEoE+A9uFUogiYpBRrKhNYpcqiKAq0GgKjVf9UUvoEKB1C/IG0pO8gUIi
X2CPKAj87xgk++ZmhcvuJC7BBxl3/NRu9foeDIgpAttBh4efFtjcmX6JcTj1ADJH7vxrEghsaM0S
VkBBAnMH4V32CPEYRBg0NAgMrNeTx+t9AYG3PyJJo4VyMjhAy2Buuqn/LZI2vyDF4WXicBkuIZXX
FrVLIBqRM9fMm3kWiH0s7Ihk7bkl2wHYZn0H0pLmEQevJij5bCwAv2UdsNVvjR4QSaS3HnIppKtC
iPHp8MM+g0abzq1rRMHb+UkYfGEy6F+7dY6OUkAlj6NA/eTq/QF/IYs4Jte0xzYF+h9W+wiuqu1D
/Eg3XLzMx3ZqVYHfmgLtyyOIPuXnD+NaoGqe4aqPP9J1+ozAtd6nsewxgI5XJLDeO4N0Jj5uuerG
1535J48ssjJcIXFhqTkkZP5tk+B1ChZkcm0YM3ZPHsfdw7ikNIjsTLt7PFIMzABjBR/ib20mcTQp
oUXEAISjF3HONWSRR2nbW7+J38mK1cgv45QnUTx8BygyvMPsix5M6DDuWTr1WH4h6n1PYXL9pTc1
B1C6ZljPOhj7F9xpv6md7TGdlunElcgqMCr8tJksLToCEQYEm5CUF77z4u8gRmQm+3YlRQS+8Uhm
QKTeNI7eBzPYUoON5x9o9fE29ZgKdMDiLq/JOpbZ/+ViDOqqdl4MigU7A8opikvIxkLgH7wBpjom
80cWpOCDZ4f1YNfLcwAV4R/k26k/pjE/V/0SX00D1A0CwJpc9qFnGG52aDMXaqPvDM0j/4ZmQPfX
AFUwLrB4eaM9DBg4ZAjK6Il1YVDirB8OdVZHoPUXxCwworc/CyqtTik6w5Abl+znqF2g04m93Z7m
MZ5A1K/TYY267lj7JigwV6o7QJ3hTW6rOO2r6TFidxaqZlSR6ANldfw/zs6rN3Ll2vdfxdjv9CGL
+eDYDwydW608I70QGo2GmcWcPv39texrbw/u7H1xgEFDYdRqsYtVa/3T+oHCId33OURXZtXt0+im
wy5TbGQoFVtrm7v6naSUP8wdDs+pk1NgrOX4aE3qAkTJ7wock1tVQdX/3JpL8h12kSiQrHRVgExC
4r9A2VRPDJmsn9XEdEN9MLJgkMp0VFW17j055atXx3X3fXTXuvWsXl20jb6kSMYYCLuuYYdKleCx
PG1KL64ie4e3o3tn6gaoLW9nThNNM0YlkZxpzZSjwhzIE5hkgWAt6wWy7tUVb4tL1DBy1WwixClP
L5EFpcipUyOzoOC8SZxebEtyfO/jplPtwCQaGUQpA+eg2xWek1TFM2qkpoKbt3ua8YW4u9OyStX1
gXiki1wjr6YdRJp8m2O1eJauOpxTlAY0dyvSWFIlQVN9aEj02FZT2lNYmosLFWLazdEoe7oWyDst
9tSmT2B1EtUtwiQr4t5vysZYntWJmtdzZy22/QXQJsyXkqIw4VbrfaPOdUBdMzM2mpjGgeYkl+8o
W+3mGtssaANqe0h8dZoGBhLFvSWDvOrTcKUOBPopejoFiuJh1xiDvI060w5hGvUbWcJh7aPVdm2/
RphgnQcVYJrSlJC/jbQq1fXazs0PbhWzgGcdViC0qhEwTGckYUbBPMFbc8MqLxkAYHmfRwmoaVvx
pvgduM8YNEVtygDb4uhsJoaHDptrpXfbadJww6bV21uE7u6+72JbBtXcrqWP8kVxg0xToIjFmBY6
5WSfvhkMRjG9mgK8CpfCmSfELeuChSCzOndvp6llkwWNcZULUtRRE7G9ta7+jrS0z+9S4LHFQ8Yj
jOPiSEv4SMyMMWQqW1T6o52Bb/WyzwZYvrZE/gb0u96kQy7bHRL7YvYA1LhOEfv4HFiW1KOnXoou
epgrZ5EvSVaOeolIYSqyjVXBGn6FY52HrZ1SDPVMnl+abFutuXCCaKzS5ywumltJrM9jWiV24Smg
9jetkvIq2VcplUwnscug1CSwtt7M7TM8kZ4GoJ7tuh+ZJlL75dInX7tME5HfMONlPDRT0i6BWs42
1LY7ddk7NK9h3NmardYXPVKjYjuhAyOCvlMK+APLQrLJUMkrUTIJh8M0mq9y7oWqnWmZ9fpkzIv6
bZJ5uk2Uxgg00QjSZ/v7vEz4S2I120VuVQbE7PSPNvLQoNeaOxru+WgR8RK2xtxRcHR3WS4jhOlO
PGMMMKvNPGSqV6F1DZhuDArLC/XBj+XNOmsUFHm5MO2PwaOX2ay1xaNiA3OGNw5htOcXcxnvOBDz
XSpG/bEzzPlgjLFz6RimgHmvQdG0Rs02rk223EHvn1YgNgjp+XVQEYDFOcLkKpmSwIF+RZY5K17i
iGybE9x0rRHJfMulfICHotw0xvxu1pQ6QI8wbhw7WYO5kMp5MmqUGiZm7GnETqnMyE6oJuRGzbKI
oa+2Qe1qt2K56ekvLrHbT1PoNrb2AlWpssNKaCwR1c3XPlvGfY0ahGBIpWlO6CSV1q9QVgufAl0G
2dA5oeLQEeCEYbPziiaKX5F4tqc0p+tDUaRNN66xNAjv56H9SFUgcw1lpeYPrpNqmF0KDAVF2s6I
eLSZY8Ltpo3emeLiwmaAU7Kg4GfHh9js+nCUzKzBN2Og/S+yRzE08b61lnLfLrX5PZeColBU9aVa
kvoUocV6sEzVOopk5NSYRNFxqNGweNpo1MlGpkZNop4YN0z7pmFDRsewakLcKf/h4V5nW+S0VY5c
j+08rq9GC6Tlmcvizh7BnFGQQePtOQy7kF7l2RRW1AStNTCijpl739ocSU5d99qDQeVJfzTYgTab
5NXaKKnNWHWebVD5rUgZQLf06X3kKq/En+RQcnmyIUv3ppTUH+uy2nuDUNsNO+PeRvYWEOcYhSrI
JV2e5M2TF7vNTvpYqWGmIiDMqgkBm5r2RzoJbBGabdKx6m8yTZH1S1Fs5djVXmZ0t64hh2Ctsyyw
xoHAm8E5rxUVc+PGxSFzbMtvemsJlL6zMfHUN84gzgiHwrrQq93a57s2mYLMRvgn206/IafktqoQ
UzPI67lISoOgXql9Ydza2wLX7xlj7fjKmKCQss1HeM4pVAjUDJm9/oaw6Gx169YcKntvKvWpN60n
B2ErqUtzC9WTnFnvCxh0hZeojYW3RFq708GYomGIA0fPQnMqHgcl/9YmKtUZhAjTysBLk70wk1PU
IbjCi3aGf7a9uNHUvVMvzBpjq+s9OEI7IJfEgLgywkhPe0o95faqQ0X3zi2GL1lvmv1QJ8ljaskb
fe0Hn0G4ua/pcUZ9Iu+iGbOXjBP4UN55bwZrhR7pktLLGiMNjQZZX8MJB60V65uuu+4+Zq6mZyqc
t9JIwc04VULYuxEVWmeDRNOn6XmtcFoBvxvReKha41zL6c3R0jqI3eXFRSWYQJzCTcf6PnVXUL7J
NjdV0mLgaGpwCyNt/AVWeA8Jr4erk5Th0GPG0qfa/u5WEFv2jPeH2F79SNpVfceggf7RijPQrnFO
A/JfhiCZjAWVqnvO5LJysxux+zy45nOtFwyVoGkaNqhnTqOq1U+KXZydpYx9NFYus5ot9WWxpvpb
4sQTVVmlnaGvi+yEd4K9EEr6ZEsTZFihVFyiJduICHF/jw1g6YovndvMt/h+II/RLvizFZuHWR+1
ne7qy+vE7v8IiRYHWQNu76biMuCqggabVK837AZaOhUILGscRE3yRoGNESzukvS+VVQNRxqS/66y
k9mfKmTNRyAF2MJ2+NajWTwY2Pn60XA2USYQWLXDXYb0gmPOeaJ2RS6iIEQvUu51G6Y/tpZhZ0xN
971qxbqrRbzH53Y26Ft2mkiKmwxBCXqwl0zmT2pUv+QyPlZIhLYuquIz6cxDAB49Bs4glxcunrZd
KagDpeyvfp26Vw5NPsjBUxdTnKXAtJjk3KV2uSDgQ/OQnPCLc0v2DdbG3kCUbesiWArX3OXKZJ4a
x5YnmG2q/GTo3+1ajfdKZ8kfq8n6sIRj3djsSD6WKW2D9Drx81ExwCOH+lRMw/qR2l3WEoMNnAdJ
aSFxcKPk4BhZ+jpWZE5UA2ObykqXX8uMDdGyc1gz8wfehfi42LP4AfU/H2QSFbuKbhHZJJndOmGI
u35Oct9kTMxNBz3Jr3TMfapgW8SYERdex7DOkz1GNDtqWhqvo1ipORLGvm6jvnOyc4mLpfCZRa7+
KFcbtM0op2a4n/NWQziSue7zXHbmk83w3tRrZL2cpVKOOxemMd3mDXgQ9Lma3grDrb6xcOLiaEvd
vo/teLZQGpoY6SJy2gZrwrJxzU85RnNjnQgh0+5UlPvSr8p5JpgoVafAdKsGA4GlfJMW43VnDBQL
/VZs5mQ36eVtWpTJa09PvRvHcf3o1qk55W6eDQEdu/NlTNda3WbJsgAyZGhiR9W+FSzazpuyAXxs
xJpAPawZjyjAXNOX1aohS4P+o1ZLGhO8oG1uBCq7x1wBeNG7ujjhU+j2YDWox/BOnZtIKOc1Z/pM
m6RNhNmtreaNFiVWUKtK13LNbXFP0WnNTDRx0xcT5fSxMNRun1bmshUkXaPM6R39jIi3vNMHpwqc
ZsLc0Ev9rLS2dqJERZeQEpKAegVxzIRXEnu+2z1WFLhBol1RPVV16tsavWLuT/VoBd3QF/4qBORC
n0LYm8uLIej/urnpn9PEUTbmkl19U5Nzl9H50uLokCUTdvlNVcw/MqtJ7woX8y6UYlR/ZFpNNdGh
pqeaJxsjVpuzJoz0YCbFfDCb1iRWyMBVF8n5rItV2bBG8tC0HGTK66oHPYEzz1mxMM2R8/8CEf1g
al26Q8m7IstJO22Xq8aIexUYHlX2u2pUgCwJ7dhqFpPvjGB6DUYMTyusBxXzvlePDX6/CfSl0UX8
iLDH3OfxKh4IbBnDrkEBr01j74+FBnmUGPgTKIdwJ9dLiFZOp1njOrTAC1elAnBew19GV07/wHb9
OOpqGSSSIaR9jJKd2lxS8ljxXoNiZdMAUNWFEHtGAQMkWEvvR4hVb1vNnBcPoYn2nWNo3nQF0yPM
oQXEVGjSma4901cUt2C+zobGjMx9OCC0gxOiC9c6pR2gW5Mk7jtz566oWDSf3DYZPVtEMLNMUt6Q
s0KVbkF9J+twU65LipjXongg2idg4k9GX+5CsKZadEGvMfm888l2SNRTnLUXCOcMOBQFVtZ1lPyW
oz8YV0KvKNMfI+2NV805geZjonE7dul2GUvdUzGt+L2KtAmltBbGGBB5iKybWooSyaRr30y59uS6
o+1LVFa3E5fvFe3HD/1qUaliWjstVW9Hs0o2to3UD1wI6JOOxdMaUqO7cYzDDNEmDYOjgJTYy8Ui
EVNmKxpajJnN1azRadPqMSnZ9FqVZW8UYHNFNp6pJ0qvjScieKedNSNFi03keVrj7to558d0GlHD
vA6pn40z05xSvx4xehoN0aGRUXN81PYPNgIGO5Vz+VGazrg1Vus79XB7afSUy7kCtOC26I9jjLu5
zdVbRrU4u146zT5No9xzatnQ7oqOox65l6MjvcHuREEEi1MpRcTyMjvtpkADuM3Q8/r5vMDgXeeT
pxM5RvNaf82H8jpjiRKyrIzHnhaQBWJl28lNXQgcdLgrLfKBaXJfSSh0fQ63IxD0wF8eVwHihDK0
NSbIYP8rKfh1SHymR91kiB7fkkGxU6qU3jzq9tTcE9GoXDial13aDi0dbtOjYoxNNoMJ+VaFMLin
V9/i3btz0AsdFdMpQOoLg+I3pf0Ded2X01jdz8irhlg16ZLYI9weRHZYDd238EJ41Ecp+Vwm8gR8
dFvbSRTuXlfVv1jqUvpwHdzplZxh67EN1LVaAcGt9uvoLvluYhLRzYpg+X4uxiFQGAl1Y812tSFh
ltmkNGpACUXHh7M14rUq0XZHyeIzsCO/mdU5pnDLqkA480pmSq/vSDB6GNZOC9TZveYTSPNsYJjz
UTSDGwt8bLT1yaFJyzPaqYuZ18Um7eJ4W0TaJS+bs4Kazdc1nHHOLDkYAWf2nYq8a0md/ovAGgfR
UHbIwcpsNxup7Y12tFyySGa4PivKwmnwUhSc7GzqGLJrn6fqCv6jrO1ahDNVmdvHfrXFY5/QNhQj
Q337tIYaWq6G6VwCbbcVgHKmDFtQqn7bosq6rQiQpifpRy/Thgvq4i/KpKhhV0SKhxStO+tc98A2
yoPUky+o3jtfnVFf1yblSLv0N4Bu60Pn2PWpI+OxFt3rbLnNJsfcC+zGCJe5A/2MDWbFR4LqI2LT
MFd0YvhC7me2UF/N5idGW34zU05xK5nrDbKXMazyctzqRXKODEMPB8d8MONhpPNwd1ZuFOGau+pG
jWXM29E8GTbfr5lh7JbVlzZHlTmZYglbsALTxjDXMFYg1FGl7OwlT9HY5uU+6pLuyR71r2u75ugZ
4B4qo0d8ObrfNeYjU8pplW/YLLxlzfG34+/FHV6wRbhxvasNFzwsTR/0eW7fMqM6WCJd3jBq5cco
F/FBE5kT4CYkx1a2b7WWCxo3s4VtXfQLcyXGb+0s881Ki/mSFfp4rPA8bCTGxIeixTFntoiyY0VF
JaObAjeGcSEnAIrbhfmDhPd0+jROKtyCxqD5wtIv9BYluQughCMDr/Em7azIuCX2lHpn3taquIuV
fsPOeEAW/tx2yUnLOOPQzqV+VyM7trnqSOv6EH/7ezxXOYdoeT2pRs/R8i7gXL3BmovqVM1uBGEX
NHJsrHWkYpKdlXO0jkEd96GbjDhNBuWGyeVmOIwdoGwvME/GW2vNUOIVww+LE5ggDnsOF2rNYOa+
9xgPLwLXyb7jnKKxL4ijxXZIPkiRazLU+iW/TdP+VJQOK8BgVcUKFwKv6muziif2wlcTJnUTDS4e
vkQxgs4aUGLR3iI5LdMN5/gK35nHYRy7XtbV+o2rJxCBWvyE2YKbpBjWo5NbD3q9TNt4We40lHYE
OkhUPSuc45rnBS079vO60aojtVtztdcUEsgxGp/TgcEBnUBEoIkV1fbcvDhp94M4EXyySDAdZUDh
UETxaY0wgKJOWn3Mj3h/Gqbe2szC3RmVNftDXKpQgRQwZYExRVsl8iaEQp4u1RRuq3tK4jUDyVtv
aMOupdOY+RFa9NDEOe2pnX4q+rj1khwO01qU2q8wQnig1o9S6prXR+KWQexITwowx9w0cOEA0flx
mbzEsO8piHY+o1VvFD+l7wqd3HE2CNQr3yzLj0iuz6trFRuGiVwJn+JipKJBEFojtcvRsaYmJlI3
aqBxxbrRjHW+uPli+Qll03Orr4NfK2PE3bXEgd5A99pt7mzIQKmPMGvCw4dvbeoWAz0kLxZCVxyX
uLWPKAsmiLIk3ajoAtmVpm/NNEUYzeZiqxv985gXtw1wojcCil3d+OlOiOZNOupTkgxYEqdk9Qnl
LFjVUNmLes3N6J6c3m5D2xix+lyF+rWgry5LiqRyfXYmAiDo8JgCESkw9KbableUVozUzICYjbGk
Rmvr1dgWZYcGGH+gqwfKQrXgzfnKTaJoRXpJbJU3MdGt4h3XZfcKklW1UO5mTHDqYh/xDLED4o/U
3lP29DFodaMtt8rQKFqwgE/JrWhUZD/xqJA447RuD3dlVlm0n+JkIEo2T+0Ejc7c8D4qeutuTXOQ
7o0xxeZ81LR2fJ4ilu9jbo3ITUQR9ZYnLT0aNvDkaQfj4K7cauDnFniziugL9Uf6Z5nfv4hW+nkW
XjSYmi5smmtLaZCJu666fHPwUf3441yoX8R2/TwHb1HWeZ5VE6+0tpboo+bxBG7HVKJELv4f/wrt
GtT0/8g9+nkUXlyIEd8uKrdUNVRtR1Gdaaw6QC5/QcBHbI9MW2bwVVb6RrFfv7d9s1hgepEoz6s2
lPWWuJb57o9fzi/ipOzr13+Xs8VoB25psKdtJCX1l9twsJnTe2mNL6u+/EnO3i/yw34eoKdQUuQO
NPy2qYyS8jGKngVgTeoVsYE3t85y7nGtQXv+x3/Ur1bJ9eu/+6PipLFzpKjrFpsb4IVSrMFgtOLh
f/fsP8V7aao+Qc+267YaGiug5TF2qirTP8n3+tUS/Cnfi2pAjUVmca1GCDI0pyp+IsBO247+LJ/9
V5fnp2ivonWl6iAs2UrNLZldhg9FUBNmyZ/kUv9qTf2c7FVpFYY4vIpJc5eIYZcbdbBQjk3Kn030
/MWC+nnWHyRKQT5XuZLfpr83EZygdqM862LTpK383y2inyf+IV8e0EEwFLrNLTCIxVRCASuw++NF
9Ku/4Pr13y3RmWwOs1azleLsSnWbndwuBFVsUUwsgdlqEdEiTf0nOYG/+mU/3eQ5esnU7HlDutFk
gqGK12UgGeGwxHG6ceqyAroa43+k3/3X+/zf8Ye8/cdW1v39f/j8HcytTeOk/+nTv5/T91Z28kf/
P9cf+9d/+88f+vujLPn383/5j5/gif/5i4O3/u0/Pglhn/vlbvhol/sPEOD+89l5idf/+f/7zb98
fD7L41J//O03ssKq/vps7H3Vb//81v77334TBkv5v37//P/85s1byc89xW/Vd7bEfzzXv37g463r
//abbv4VmYhqQKu5mqVqJm/C9HH9jnD/aoLlGq6jWY5r0Dn+9pdKtn3yt9+MvwrNMIgBME0GGVhw
57/9pZPD9VuK9lfS6VTD5dmEZetEo/7fF/Yf782/36u/VEN5K1Nkf/xOXVzv+n+fRw6nM09k4mRU
hUacyM9p8tTvOuRcdI/btkc3jeeH7ItTK8sPRapJ2KGi3mBsyShc3XdbxwdtifqLwKjxbK1QLH39
oGS0SmvzImLz6CzWBYvGt1XVd/OA2E/Dvqvb9B2mjk6sdO1HfTwAlj419aL5xVK+oXHaLaIOoCXu
RFM8ovG59k6DgVw/rYnge0sstA5oiTaqCh69itF32+E4Ss9WmndwpOeaAwZoEg2PSRz9tBBkYumE
6I3oCptvekGsNQpxsrCUybNUgfvPnt4rmHKfAD6yeKBkpja5s9QEtQKzrQrM2PxveS/AVFJtxhMh
5ntQbnujy40x9N9kh6UhFsXZ7cAhSze+y1BhfNUrJSxTMAaV8njW601NAIAclBbBr4KSF973islt
CvNpatuvRGvg31c+rgoOr560k+j6yaNDyegtCDXSV/VQqCMkGtVJmBnUAG1M2552e7OHxMqlQw+g
wPYwJ6ELUi15pQ5+15r1FjoZOYflfMHOPl9DGO6GvG+DpEVsKlwk82PffWf8b+UlJPxB5rq+lY+P
SvYNtv1a7QNXZ4saDjMT7BOnurWN4pLUxTa11Q+z0r8WRuXw32RYRMUD4x8Staqxerc3Y3WNXtAf
lvRSVKdGc5PNSPpL59q01uPHpOnLDXkJYepOzaWyTzN/yBJjYMdOf557WF5oZbljAOorSQ0v3Bfk
ACMMh7IQ20y4r30iV9+MqVmq5cbSHBHq0pwDo4w3hIlcYzb6BhUgIm0gBhdZp7s/j0tfH1Km4AYs
yjDKzGZDOMato5WTb2nLo+1kXG4X8/WqPo6E9B36QXuXwra9SEarb9vDuSGa61QM8YNYqcyMfz04
kVQDzSBdqF2hA1XJ3E4VS6reii8lupI2B57JlFrlbnHUIxX+wuz0fBeRXndIdQxBDeQQkllMrw1G
zUxkv3/4/Fp0/QaacTXU6QI8O1/3ddcSZJZqYSXL6EBn7jNozwjXqvyYW2Jp1qo+aIvc2IQG7OTq
gnJ2YywPelojVb1+JBgWIYxa2RaofA7EcQyHz48+H1AOZD6JACa6nzk5LguuYMJaisDslubQGDUP
CS5iRVY9d0KjeZGDZg1dVumv63SfOOmK7+zzsbax+ViGesdi14KxWE+GvnwTBIEc54u9AiqoFa82
j4U80Ns1iA5ztKC9lgf2eoeuj3eB+YUHrOjIFU1IX0We03pMd/Uan9uOCp61roPVllAWWU0XOWvd
l89X+vkw2z0uw88X/fm5YYNMmtrElDMg2sAtV0wbxtuYly5S3nsSggjMRNVzcK7vkauV6G2vnzLP
0/SbCtY/Kw2xdaV9wRSIi6tPTG9dhvEw1OxvgAPjIYov2XBXOFq079psWzqZjaykl4fx+vD50edD
rKkI5mtGfq24A8YrWC0TAm+EbJaDHa/LAb3vDwk4F6pNzDhNLCyHz49WywzaaGk2sl0esagCoDR4
H/o4ng7KIjar7YidO8UfEdAEXGjfHz4fskT0Bw1h9LgSuqnp3eHzYbk++78/zVW9C6REFmHhCD2s
StIdVDVinjNa2PZgDg3aaQJK3SxbgszR8dxdHz4/+lzaM6aQg/59zQnYVs27ZAQmm8oWqjeP7qIV
NIx0h2aX8cb2/fKGjNzYLo76SuIbcIsydAcllZhNkRUkdrQZjOmr7J1+v3bOqYHeDdMhA45Y7Vu0
9Q6ePP2tyciE9cwSMb0siony1kS+rc52IB3CC1nDKkHQbn40pRJ0NK67zzX8uSZ0pZz3nVE+1LDW
B2BB/fD5UYz/J+xNMtOulaEPy4VzXT1ZqzlsW8s45XoXM93g83Gp8ulQgdGUV8/mplW0bscbN/Oa
sLMycNBlsUGSelxH8Lay4q4GwHUYtXeszLo65nNiHnJtZw3KlSlgGdrFCXsK6M2MqiEXqtgrWXMe
m+Y6UrIIejU2/SXWivN0fbCrYQgVXE4++pKbvh8LTzAMwatUQwvqW5PUtxvbElsQUR0z5tKeWGVX
waIKf1/fFlHu7GvE3UE9s38miCb82ooyrPpVCNVEGSARxqSkHpC3VTmbVKy4r+gi9hYfXkrTenak
ovzjszwnGc0V9tkiGPlu1fQfMdM5Dmv/UGScGMTikK9kVFuaHOptFVxeMudwYzJkLzQ1cydgSt9G
kEl/kUc87lyjfj6i+7zyyA20lVKFiuSN6Yw6fYn00gkKEjT2BP7gVezmMyRXYk+wVCsBYLVDt2D0
vpw5GfsOtwVud22p5m2n2c/EHUDYG9DkhWUWfr1SCTEm+1aTPYmhhWMDcyt3EBy4MVD+xC0SUU0s
RKRal5U8131h5d/bqHjCmUFMBY4phDwtK3CFc2sLu+WwhjlbVfsSG3lH5JAjTv1oBkqTHnqAQan1
g9ch7AjTIlmRg8TCF4AdehTA7oXnpm+cjUEyGsifmV4mdDSIhAgfluZ3VUEc3urh0qM9YDSNstN0
BVIa3gh0kSyQ5XEoSNudo3g41gHcRXLsOIII1uRU1MUznNvkEYXUkEMh00083k9o2cImnmqvzHdG
08w7qbMBGQSiYFqBg4PsVctuxhloX+zOlkfhflU7IJ9JuikGoDbIVBJqTNJUUnWUgR0TpTzMKQm+
kaZwXoY4yLqd4yTn1iwE+LD2LtDlkSbLch0oczTpqb2FdS0ec79V0U+i8NWP5P0QxJKNpje3Z0YT
l4+CNOxM7/flWDU3bL0z7HDn7Ign/34F0pZUx0TXg3JlxXwRkapvalxNXoWOLABB1clP9V1FZY1U
fR6M7Sj3SW+e3Cwiw6qxn9QJA3o348Gme0PZH4sfqaProR7L9KiQXz06WMk6mxAvBCGUXdGycXU5
nAhQWfzc6XLvOqZ+0ytlxjyXCJP54F6iBo+SJTLEKQSG+qNKDlS0xHBsraXtlxrLYrsaZDIl9+R9
fWiRnvt1YmJDctr3PJIfuIC/25Wpg8or/VFxkTgCtMdb3cmMQ1ra+Os54DK92a+ownZm89K63GMV
Ea3whtjq0m65qB1hueoykEEJGbCSIob2nBAm/aleoNRnxkS+EN31lMPV34tp54IdE2A6YO8aCrzW
1mqc0msg4rwa9W6Oyh+GMsee3RmwuFGBlGa5YDZ6lkk77Xn5p5zUNpbATFQctyFG4FRpCRqrqlOe
9Lto1J/RaxDka+XvGahtTcrLZqWs97ppZH4xyP1tP6BhFChPQp659RqMUSJWyxezx5DukkXcYcdQ
4nkMxyY5mb1+HBVUn7ahGYSyaUieS2Z4DukDAo5NF9UH0k6azZKb3wc1eWzSr1wC8zL38tQOzvTc
1oiv1ab4YnQE2cWIYYOpogkZs6I7fz4QC/bPjz4/jYDb95Otn/79dd2uKApFqwVFmk0eXthvKLvt
cCy7H0tcDPcYqabDyuDMfsh9tI93lG7pngPjaza2j6k7L2cGNx5woJAgonW382x9m7Ik2gGI3ov8
uvqLQT3n1wdRS8LD3RL1dwnBdijdjg19hbDVYsJOtlgFCFqIYxuWX3nHobrAlOCgyvt3xDL6F0T1
H+PS1ZdW6F87Rz6q+ayfC4d6zrSqi2M478VMriaWXNQLJOqxC6NUZAIxBp/5ZHID4i7GB0eWJzdW
TOpjLjBVw4ZQx4ZamewxtzLXnk3a6yz7W61n3zRNQioX9+ocfZmt7JIDia61e2fX8H7S1lC7zOK1
sekyFo7CW6yk+c2g4D9z8ky8RljBGa+cXhdzwqVejfnw+cB40PlQq+4PTulxM+TWdDKzxwLXzcbs
Mj1wcTMEXSceZyMnb6oZv0+NcxdlvXrgeVjtT7HaVUfX6u+cxr4k+fIy9SRYOGLF6F63FnEEBtYM
UW5zkh3wJK7UQCDrJBg9S8tPF4ecD9u9TchdJBMeO/IwOAEt6zmx0BKUpLCdNO5kg0PQKstwKde3
tWi7m9wuuj0Uzf0VNA2kEvWEVKtf3TV3GEI56GHTEbolVwK5wK7VYrobc1qgMXlyOzPfLK07YdUo
PiZdeyHiLTuYI/IH0vdVT+YDDhZBa9cSIdRdiEZtA1czkcURxBKM2FiI700OSrMaDBvWUYB1+jt2
yNBAgx3ObhHxPYIUkFaRM4F55QaZXUZpm5Pw3K4XgYYVN67L8ijUcOqsDidm2fqtm/or6qWbvEpD
ijVj17T1kaX7LuRsb5GAU2YVueNBdj9pE8KJopYBF2z0LaPUD06MQHFwImwMxMx3ebyzlPUbXisr
bLiOTRedXOK8oOspJP4PdWeyHDeSZdEvQhkGBxzYRgAxcxYnbWAUKWGeZ3x9H6iyKqUQjeyuWvWi
aJklJRFAOHx4795zLTvZtGpbHOuKVha+K9s1M2CokWHuKm7vWKlE8aRmtUcTggrasN0IH902d4Cg
dEmKCjc9zWUAR8pupp0yOtqxwpMJeQstdIScbAAoh+FzbFR/j3GB/hw+tnw21gOApHXgdN16UuwL
oRPRF+sW/A7LVSN6qBCpVm2F78n0DfqfWo5CEH1qB89rFZl0PymqXNdZsxrNXWnGEVJbdQ9uQAWA
Oop9CXx6L+Gne42eMDZg9K6ggwfYPG0P78y0qomVWhO7Bqok+D6oyi6oxU1nyA2ajkt6zHcD0t7U
xp2nENuJ6AMwzdLxaoz6Ug+YwQNfHPEG0t5HIbxhPxSsRrrA9GG+zmZob4Wg6Yr1e6OH3CQbwKmU
I0cVeRkk0y3SJ7rVdAuBXuVrlPjIFnuMWbYZuNTbECnE00VaK8zZrbqbkCFDhlhbY1etikLX1zLn
0D3wR0GzeIHDtKSj3z77HG65f8PVSxmenGg3d4Vx6IFIrvMkhp+uBq+OSOliztNGEVPp2f7MbEBH
yuNdTxvFg+lmHp0J9Z9igk4HsLrX5uhJ6sP0wn/Atg19SUerEYYcs370HQuLPOGD7/ml/mUqX8t9
Uln+KhsrE8S8DnsFwfrKkIglFPnQ+nTlRNwVLibWuq/13VzO0g1qFWmz/KoRlnmofGU/AfZc4SNQ
/AwAwWiHjFmxwsbubITS3KtQWYrK+hHlc3uF5LGE/swMl1Qt63ZiGIchVB60PnlTusF6SNPgvqA2
sh/Zaq18w1Zws3XZvV6ObMCHk40X9VSxGLj1oOcrUG/rSq+Go05v3A2jeqWU5fQjCvIbs9CTF3Wg
KU9pcri3ps1QlMqawqZ5Y/NP2H7QFKdW0+9y1FuHucmGg6k8ctYMXWz6iDJ9dT3Ukb8F73Aj59z0
8oAdYWaMVJ667hJDBKJJdHSjdCYKCUOzT+x+PPY2m0xaj91xap9mOLy7XBlqXNCj7arTNO46a/pq
WpHwnKLdacMUIq6BepYGAakLDfsuJnCMTOAcrV53DprMlS23hA5tRiVUYB1a6dP4kuMOABkDT2oc
TnPQmGio+YHA/K9/MitTuFWP3T+di2FdD7a2xm1+wuP7Iwfo57ac0NUagF/avsJ9hNsXeG2iAnKV
qWcPs3b8+UPmzOYlilfKd8hbsXhDnoiTC8eS5dFGJVRhbXMrlGu7CD0Zbq30Hm0K6BqKI3nkMFvY
g3I1McudMgdVo8jJ4IByPkGkQslIPSl1UIsPdxCCkWsU8VGWsrmpEvMBEJ755EdKs2miathWeFif
LAfDWs2+OelLbdvUU+DZRZJ4Sh/EV53mQskcr6oymq6K5YeZ+0+o1n1Pn3KiOYTbqf2zMJA9yh4H
e13whU9U1HFUsn/WM/kySn8++B3cipLpD81F2e/hYm/aoWLkDo4GnF4Sn04RfE2znfk1STVvknp/
7PW2PzaWWAbL+MNZcADXrRVR6bUJce+QYlNcLG3XANF7NxO/kVdxcF/mETqRDo1uzdv6pPWi2aSU
UhBYKLiV20rfh6J7kcqUX9eROdwFer734c08wfhiWwwhrsFD7Qo12NUTO4s8ZCIdwiVrI6leZbPs
7Ss8p3H7JmurvKiz1yi0lBNStmXPadxYcrBWQIhOunWb2+1p6PVLCBb1xcxuZztX6QtmUEAFXfCD
1JdLXX8sErsjQhBXpb8x8kQ96Hl0tOsCY3AGeMWKC6oK8sZclPMJHK48CPx1O9UAOdKbNsvKTUfk
qzeF3X5Axu05fvRcdhZvMWfXLqkVBA35Cwf98jD0j5ZOAW/Wh83Cu8YV22yi9M0GwIZ2T/VJZFfj
Cw1G3AVt2LcRgOMeTyDqlgwVirS/OElreEgissc+rm4i0KBPGNJPs1Wd0E7APy76VdgvGo6quMZH
hVREmi8glm7s4LsubedCM3YYWB8ypc3Xdp7D13VmRJ3lLSr6ozJYVOsCnFrK3VhEFzbKyRV7P/hk
r8KBDWo2nijxHHWOMp36AuFSnVHBiczryenb66QbEgjirpj85KiZTyLoQre3mJwJ/6F3MSZu66gq
xASEeY5T72Oz84qswxhhvCLFujcLFQswxJgJ49BNCLEQjmkJT0AabjL5z6Dv8dZJCCsOu4iaCltR
phbrfbxviZvfOpBmODKjk8vDvDpg1iJGJbLme7oKXWQED6OpG5sqUWtqEJID4Nw+zmFEbE4MeCet
TdakgHKBZVO9HYp+p4sMOpUAv2JOjfmoKArlGtu+iXTFvFUbcWhkeFeaunkx4lmEWmFZnok/6lAu
Bdmf//Tzh2MTGz/VO9EklH0XmzFYzqsmZR0dBwVeRmbuCypb18VgsvrzqwqMPW5Iu2o7q/lu8T3U
lYVHjIJbrDYHjXgHhELfRG89qpKjWY5MirrFocXYwRtP9ALQt3hn6gWqr2TZpWfWZZLQ4ZSxfIiy
51KtU9T7c4CKu72Rhpy9UhYX02JqpS6GtcoEAgxd0EFABJjXb9ZppfSuZotvFlVqj7LlVSzsa5uy
StcHnBHnttzW+oUfZcMtFa67DMRwNGXtNqN1RmbBcIHJA2YZ0u3jMMT27WAwmCytiLyGc47tsMcs
7d2YBM2+qVSGRRfeZjF6MTEMd80wstT4aPVDRE2jH+1HIi08JOQomeySMGF76k4gm+0v6IHDtbQb
L4Hi7U4zdq1J+ONdH5hvgXYpuG2Xd0WuB62hbEI4hoPl4VrdaLKh+prJdJtM9FOUaQ2vT9nxhpvr
drZ2ATklVjUGbj26CRO/G/ga+QeYmWG05tNaZbeLBTMcvdCpVIoo/E0zkiRtjAx4eH1GMUxXZWIL
D+mutlZFyOtttfdaRuASVSkLXTxn6VTZ5+k10nPtgjn1wWzZiN2ooF/Wtl8BNG+f0zZ8M0qq6Ije
OCswG27GzkVaOJ9YtPoVFKzCjcL+YbHJKFqt3XC6aah24nuaHN5tkW/qwNJPGUgKK6OJoRS175XL
PjxKX7SWzNN5DBgBuMPWHNgvC7a7HA++mEZWXRIu6aFVaJDWclrFznnIe2074mlesALDFUZOj/eA
59NUNxnyOtVJsN3MypJNYEuMYfyoJzYxs8r+xLIwMo1lCZ4RbpelUPc3DjLWnkp87Os0MqgcToyz
dlChkMQiPQoI615Mbu2qE/qdNuvlddgEGx1PLnMpzRFkwRqAlq7bpuMOC9IBat1XGGWgjF74nId4
1r93qnmdNZLejaCuRlCEU8LIqpv0VAvnqz37yHG1MDsVbDXXOOzIszFgGTozXLl27iju5fqXXNMy
zJo66xMaR4xwDi1Pk+P25H8prehGLc0DQu6dUw3jOg2BkU6DcUCSRu8obKkmJ1s8rl989ETbWYFz
JlVB/8g5jtCXj3GSP4cL9i1hHChWjQFMzhknVKhbxLxfN4AF1o3mU6syg00WYDZEm+aPJpALkjCo
dLE3rbPL0q6bnUVbJKuASGNVuSCeQwFqQloCpU7X7KLkoDFUJ+cyt5L9UCkvDs5AYAPzLtSyGwVf
cKHUzaGy6BhTjVojL2OHPKYjXJDOP0xxkO1498HRxlDe9Bm1K2y+FB/4TmmT+ElShPXjuv/azYCa
eqPsdiW+6Mu0147xYmcohgN0OywESmZ5XRl3VxA/F6+cmJ7yjtQLh9CoXWSI9tIk1HYFcfcb3gaQ
aqGrIlRF/IYjrQWBDaLHMja4lYNrXWFjhWAxvatw7SCn89UHbILDiubMTVXl4+MzQZHlm1ViVJfq
2F3XimHu206gxUSM98U25BsW9fpNC/t9g4kVGb99kxgYJKCde4O9V4UZ3QGJ7VYVhJO3gM8cqbRA
+zpjH63NS9Ew5HslK4iJqj0ZBh1ommfFI/Epd21T+W+VZhwjEY0XnDpAR/X6S23TNo+tWDmCRtUX
VwokVzLO8H+C9i7L7G1eg5kp3yAFZEsScnsdVZPcAxx1NuPi3ba7tVgmuCTuuy9m42AlVK36BFgU
oHBGmgYg3tnLUoTWWm3ezLaY3rDFX6sBcKW2NrQTSbgKwsdIWdlNE+0nnJpbM2rsfaIq9hUsJ2wd
jTlekTTBmo1OYMhi+X2Kw2cftOZDJCFyC1M9dKeqjqEFWOK+ZHZcA9C7QpJA7VZTsp024dUm1f5R
ERqJVhDFlKDktXVoxc496BW/zm6NTJwa+NSgymx7l8Acg9Q8kUskMNhW8DNo6RqsXE21r8dgADD4
gyqiO1bUbS1LIClFQ8iyOGE/LsIn4YTsrXMYAKLS2cIprDr9HhRWs6dZNtIxeBsoM1MZjPCc9j6u
0jF307b/zgTRWvMp4xush2LDjhufM98qp03YVcuvTMqqdIUyfItj56UQ2WWOwmtFF/cU1Pq1tES9
FrNOcY62uRaYuOX11z5TEE43oOGlfatq3U5zuJuIHFwP//9DU3xtLCNaK5LNtUL7ifYIJ/DcJO1n
OgVGt+lfRBjlrKM8sJB8Qk7l4E6HB1J6biwOKJpkPyojzqWLjcDmS/ChdUClUi6sMNorHQiIPIa5
jOX1rdUk3Jf01s6M76M0Lgyz/8rC5I2F7d8kDi3lsta+8lk2hUk7aCwabNqAzpSQ5b0a0E1J9Ona
HdY2KOX4iZZcrhXsgR89mwYjfqoV+7kLoDCluHZS6iu5TJ+a6NQr5oq8ixu1w31t/nToYWhnEQqS
r9Tf2GzQS1K7Q2lZtOmlHRzSCZwq4syn2UpoTKZM/tFb6+cTbx9VqlpvHoJcv04NPoQav9KMOcDN
gKSkjo0rfPalgXCOIrEAFGCVQan85sdBcR0AzpllH0O6db4xG59qrfWPajdvyq5oroCsrGSXHuvG
tDe0e23srcjRR9Yt37hTaqjefRmtBZgwNqTqcxs4FBlj46Lrk/l28OOnrI/s7z1n/YSl/IpvhsJd
XWJ7IPGhIzr2ViFsYldjStrGmnNVVtF0AePV2EGAvlejiuSvUr1k7Jz8yu7AoAfTpUzY8xOmmniR
0cIMJaZw1djxV+LZVAfPQ1+ayqZq4+JqLo2HgVg37P0EboQJMlCkIUvuNVv9IGjWZk46JNxGn8r0
VRQS2FeDll9HsFW2mckB3p7whSC5dEt4FGh2BpYWDZ5MF35zRFbxC3zVTZxhF5fEtJjlMaztx67G
gVl3jUEfFS9GJY4ZWFefW9YVCk7+1H8bfPhOGDqSDbxk6ptx4s0wMwOEM+6cAn1l+M5+i6DRt+4c
agN08ug+CjrEZKiU/pHeAowzkwI/nZv4UsTDXz/skl6+Pfbm9p9/0KQBvUiT/Qd+NoXx8q+//fOP
xzyYPD0buGeyJXdyAMJkkRS3KoXOPkWrLTZTlFC7LPwx0ysciizewJ9JV/bkuI2NTEgNB3aIXfas
lFDvslzSO9TDfdxNW/CFW+lEL7ZNHaxF+MFeIFllum9QGRzAEhBYZuNm0Om0S3htJz0n2tIImzud
wombJRFyGtWpKHTsKUjAuhXsnsLZyx0gEUVyEFiDWKmmVSI0eNVN4MLnZJ/Lkd60nT28/XwV9Nhr
/Lb6ZteCjqtzU6qJyozuXEecMd1qwDTdgFkDpE9shMjfykUY1en5Bsxbvm5meQMGIqDQjtl10mwg
2BUHMB93/G40aOvaKUIxULZei80e8jfYqkHtsLF0RzEpLqbEepW36YsKpvuQQ3kZmvrWjPK7AfHG
Fh3JTqfPegjTAkBxjOsaj76zJ16eBXZgkh1jkgrQDKUnXAr2fsS1jZAbMURSEW1aVwVx4g7xWrQI
XVTdTyMu3S7Rnh3SA+bRucgi9AihATsr51+hKtADM1GQeU0UooLCAeynV3moP2hx9GpgBruYVKbI
n16hBAsCyS74T9P8dmjLmGmgufBNKBozGVoT5M51BtapNmnEhtmLYU8XpDh9MclaXEUFlldUPqvZ
il9opPxQ4VdhK510rFvpre4Eb7ngOzN8xlqGAyhD+TZXNMySwqEvGTrpsZPpj3LM800ZokUKfRIU
zcnNA3Xe9LAljqmDVbgO8xeC7AAeR2B1bSAfK6LYkgNev5JIDE/tZbatM6Yhnz221hj+2jJHTNvt
baxH99KYnjTOmKB10gRQEIkcfmykl3XGynFXDPNFPOjfVdgCg9GiQSn0I/0eKkShnt0T4XBQdf25
t4GvENlyW1eY9prSKby5pSuDTPMwqtHzDK58qDvfM+Yvar6AaCQsOLji13lReUlmuga2iHWMvmTV
SobsT3no/0ki+7749Te17P9ORbv9Xiwy1Ob/gY5WQ6z6gY72+iV96X6V0f78+/+U0WqG+IfUNdyV
QlomgtV/qWiXP9AAW1GM1hxNqBbC+b9UtPY/VMcwWWYk/QRd5z/7t4rW+odtW0JzpDQ0FeukZf1f
VLS/C94JmtaEpIFgCYu9smZqZ8L6WlcgLbTaQJez2BnULJsSaEmReVHbfKJK136Pzf7zWtzurwJy
Sbe0hitNDxMWZ6lqnAKIzfCZd5xhr1cXFS4cSTQCZLeASBhDS67Bw30iKNffvWMd+D0UAY44Nl/H
r59CKBNzI5i5k4pfJkG7i6Nq38zRLsde6QS4fEkabgpn7wgO1zgALY3YMtyfuBapg2/T+E4wWwVl
7fVRcVEDwaamMCrlVTxg+7XLWwVrtIH16JcB9Zf++Ve9s7Z8sL/Vzn89PmMZRqqFjto8M3HAXNCA
TxjTiVoTGsTMEyYaytLZ+j9y9futJTHYo6np0U3kc3ziCHgZUYnBZr75+JM4730Q05AIuVVpU234
/QnWWmGTBzRPpwpzPfmVCaYqtpAtH6ltHhhAu8r/7OaX3/n7zZuaYS1qbxpvEnnr79c0aI4aqkmj
s0EpKzi0W0HiDliikYBvNdm5kjZkyVGmFvUnt/u7BWF57r9f+mzAVDZKNwSUEDj7RxHcQSTw+h4N
Mhcv0NR9/Gz15SX46EaX4fuLy6JrwAcAcapPxDpRVo2Oaq6vdEBaguXY1DqMwZZL89yNBvpZhk8i
ibFTiEefQJgkY3wZB9Yaw543ZLMXDMExUcxLIja2M/Kqjz/rovL/47MK01kCh/hipHXmCLFVwkmI
6K5PIYENhk5Tqcm3NSXRznlUTEqhS9G78q8wQt93mgVzGoJ2O+MoBYxnooAwOxfC5rr28f/CbUCs
Qp77nYhI22jrvRDAyCQt0N4cQC7oD1b9CJDmbkr717Cfnc/mpz9fMFP79Xbs3x+9SfWIRmoLImbQ
X0baMTK6HxCJjwkLeJVtmyrbmWTGtmaxCjVx16TZzpjzXQWMueF/Hz/d5WrnA4EFQ1/8Enis1bOH
W2gAneuOT6PSacx05djnRONyYqZrDA21uICZ9Mng+/PF5gH8csmzB9C3etek0NNOJBVTxmr3XS0v
FTAXtGnvwhm3rkbKehR8ZvI5M3L88xUT0kFFTRCu4cizlaEYCIcFwsdAstp9D3e0beK1KLUDhfnb
xsY1KfsduUKgp7YNlmIBjW8XxS/WMO8dhBK9n2wI7YKRcauG1koQe/3xl6H/bjz76xPy4XRWA2na
P62Rv7yWWq/BpDULJgGt9Lqsva4r57LUrTuB5mF0Xmvw8UFdXVBfB/yfX6qsZwH+3triyyM4Z/my
mslYs4NUVyHvwxwnWzyvLwhquxUL4S36tv9g0jQMFgrJl6pJnu/vA7rvaIDUutFS85CXabBVgwsZ
UwWCyKcrLmwsXLO9K5Xwk3H003hzNna5MDQ+VRqmpVlns7VtDLj1Ji5MaRc8g38kkOeaIiny4i8A
EaAkN5SBNQjThXohFRUezAMy6KNZz4+Jpj72kYmKph+9T77Fd1YRLAYm69Zia1LVs89FWwZ9c6e1
pwb5PYceYsJaijjgyUY0lfqSrCl016/kHZv8C3My7hXlqfGrTc/H1bPoS1c2KHM2hU5zGKvyxx/v
/cdmOYL9Huuqcf4ahH6cKwSxtieM+wgC6m3gGFvLsLbhTNaNo5OlQe1ZgN3wHS9J5UZLyo02er1t
7YlJO4KB8ghc+OTb/Lm2/vFtYuRiKFESZiz9PoxI9iQKl3n4lJfxbSjvzQYIMhNRlANaCJINuduX
sZgPQ+WayL9RWR6E8sMmSSwluDDxHY5Bj5Q4SdiW6Jv7LzEIwrpvrntLu89L/Zkc5WPXlc9l8xQj
2qGC6T05wClnUMyzYZ5sUP4fP+r3llnDoH0q+EI1etxn+942s4Icj35zGmlCtsxsaAmyXt0Uijwm
M/oObCNB/F069Vb6ym0TAzroHjma3lckFyGpZTd9P2ravS2/hnjwTYRpmvhkRXpnCWCzp3IQMISh
Wc7ZRguK6mhNg9WckqB3ieyCeYLMWr8UFM/b+pshtf/ygmdPJU0wkdhEwJyk/qpzmK71q4BepW/f
59FbDvfv429Be+99/PUGz+b9QYlw2yhcbwDhXPpXFlk/VCj78Ur1sYzvfDB61ut/dFFjecPAvqp/
7FpI+IORYTenYqKD3xIS8aVG5zXqYj3bbCKV2EWPzLMut//llc/WV4uoMtUaFL5PNrBq+qoqPY4d
kmKIgmw6yNbBw0x7Al7cZ1deHuT5KyzUv+95Wfl/Wb5oAnZRr/i8wgNCTI14ShT1kOx9h/SD7sCx
oVz4kPyfyNhXKjXBj2/9nZ0FI/nf15dnIxkOmDERa9ycssUxRrZRcBc4kBs2XbVLrKuam//4gj8X
5A/uWJ4N5dDXejI5+ZatqNoxb+Je8L1WANODzqNH7SZF8SsIMaZ/irgDSn5fffbU3x/ef9/12fBW
G7smqoG7ToD4BUvhBnjSMENB7cVWgTYq23YDrMvD7/PJUvfuA9eFwBlr4Sy1z3aP4K4UqF+iObXY
JQU8iNZM3JJza0wpE1sXJeBvlvHZVd+dsH656tkAL+KuH9tYNshdljxKLK0NghNSKbAErwqDvQZI
3E++6HcOIQaz+L/v9Gxop74tgqrgTtld0ts4FDxXP3pgkFkQmkG5rlSmlHC41dC1fHzt5SH+Mcb+
vvT5/Ex3VqudmtsFPkP6Ax4V63kGhNqVV0rz/PG1lkX2o2udjWet9DkAz0yVUfM2m1eJsh30W2bl
j6/y2R2djVgj1OG2VzxMQ1IARaKqXOmc5+hAdkX1ydPTP7uY8fukJB1Cfi0iXE5lJTfUS2qBmgpF
W0jieH6V1TSAR/tk0qZdhpCl+wefRmanrJKmxzyaeVpN02t0XLOhNbEchTPYZEhw9GLyaBF5IbCL
amzdqbE2Hz+nd7dqv4w652wnmbS6UHqDr6MFx7q8X8s2B4vuikL3UiGIQbyi4fRs+YJr0JP9N5Qz
aKi0lfNMOvxGrT6d45dLfjRCzuoUTYa1E8RMc2IX6U0jXVj6XgUq3TEbVsHIMx1c9M6uQHCsAt0b
h8SztWGdJOYns7322WA92zH6I84mK+LpkMrqGuFRmx6jRl9pSLkGkyiX6hsWvdW8yO8jmv5AK8k9
WRUjsRjRUS8/m5b0pZL657Mx0NULjiQWiMXfh1oxZPj/SJc6lSn5UZHSeREg+jl6ickqglsO/z/2
itE16EYlnEeIUAJ4rK5t8H3KEHt55dBd307Vfeu/AjLz4hTxIDmSJmoH6zT4wybpXxRlYTU+sHNY
SVBYiM6gALhZ/eBn4zUAwWOCNs4w4mt4WqX6mE/ytdfzH47OqRpt1K3mHAAWPoK9OMRWtlEy9TA5
7TUy79shqi6V8gVBJ28KYbPZOhbWenELgNp/jYk8XymWAqSq2waNs5JIfumYsEePdmnRoG4GqUWR
84R65aJMQa01ro99fAZCTu9nvDctMujaYF01K/QWZGwgQOiCm1wRl0VANrFZ7Ic2diWyuhiZ6ReJ
WzYfrGOR09bV2PgLmuCVsZmoNmaG/ohQzhFIs/3gAfOcK2LVQvdW3izjcfLzfSPLu0gndsmc136v
vEZaT2SsW+n1tqtJRe2d8XFs9Oc5KnZTpd5X6deI/Pc8YEjX2Jjn+uAXEF+xFGp4mxd3FC1wvDzB
gdrvHVTQUxrLS7By61T/UlvRbc4pvA/Y7tjmHaiCi9avyYK1L2uB/chMbpWQ3h3fkdlNB5LEdyZU
9DARuzmcnqO23GHvJDoHd8REQ00k46MVEUndR+s2aa9F1e1yp7jRbZPAFWSjdfAWNmScYCWUBG9F
WDiMO7V7rum+zs1VQf/IaB6m6spXjXUmr4QVubY4qTnaCiRCicdwEAF9xu/VIcUpnJRXxSYlnsc/
sRtfzC80TVcjzjcDpnO7Jk90NU6vJA26XUQvrWCFn4J1Uj4jK4RHsS1r/QZB9HURLLYKYw2TlQAT
6MnzCbjrYZzrK+rbSprSnCwqldZ66qlv6p7AiE2awsgMN4ELLRD1Z7TuRo54lA/G8QtgwYsxtVwc
FBuiE9Yy2qJ+8XTqYq1jvCxno6zVXmCKv4bFS79EcQSYycheQscCPHaVFc+Z9poHd52GnCI4NrSw
eqjhAv1wVl7H1jrzYaSOxmWStbsMCwHwOS8olV2n2vy7dVimlo+n93d3T7Rrlv6ARv3kbGWyjCQd
1Clp0TGQmFLn62VKnxGbzhgQ8Cas8cyscER8sqq8U4DkoPf3Zc8WFYIMVUHcaHsqBK/Pc2dvob18
sjH+7Bpnq4Qa+CnHyrg9YSFUMU9lh4xi9n/3+M6mf0NRrNgkieTkMwos2gJLvRypAoKby2bEV4Pv
mv3nf3JRWxOWCnpGirMb03ozAvKZtaesmr2JoppqOysx0iZHNk3cRQA4VLCX+PiqPxtkf6y6xt+X
PbvX0nQUAyVFe1J0VPHs88sY4gfRORMARlJxltFThJOHKHKl0Cz6+PLvD9S/r362rtFWh3IRYB6T
1E2Ec5sRdJb3l8FC3xLE2t7Wav/JAFr6le+spX9f82yTr7esE7bGNYtk9gD/upFcDG6uBkq2rxG5
hSzt7Lia+Y5dKy5ht+JIbZsblnzeZmVEEFkzW6/I2EHJCI5xnYCJtdXLmNnrv3s+y/P75dyLI0LB
lla0aKW++QYpXgzGiRjQPDuilMYH9m0yxO4/uCa9VGrFMPG1n328X64JawJXh84pf5k8anS1uno1
x4TCUeMoAJmwFgKqVT+ZO949ev1y1bNxWMdZEiY1kNDEztYt8cQU0NiJPvLK9SyShCN9Mg6WX/jH
wP/lgmdDD5Q6kbqEFJ0Ql6Lp01b1+I0tFqyH7JMrfXZrZwOuyTPNgiqCQaV+G1k4BeYdu0bnQMhP
sWupZnz8Bb47wH+5s7NB03QNRUdqxScHMXeQPcf4q8nm+/gi7++R/76KflYSkbZs7LBmkiQbajXl
1nox0i/Zg8oTUqtVim94Ws2RturzXXmbjkil4ltgPBh7th9/lPe/yaWj7Cx+DOPsfoNZ83lvq/aU
dzEwlHBFovhS7VyW9Y+v9O509bN3/fNK4uyeR7DxZdI3TFe6ucuIXSTyZLvM0ZVh7znArGrCqJYC
3MeXfXcAWTqaCRsxhaGe3WBXT4u/k4PmkLK9ZC1SJYEkRbMhnxv/TgfnW3z2TN8rS5i4QbHvqpru
GPrvM0+AgjzVJ1oNoz1viiy9sDiMGv1diKbWdlTX15ONXV4DIN+ObbIdEN2Sw7FyfMPr9O46G4yX
Me2u1WZJUlFoBxSEYnTKKW6zH/WSP9wTsrOV2kI6R7dQTaAy6PvSofTlHRbsvdZiYcmIt2abOqfs
ayUQCWvYNnlFRpUKeLvxDGSCoX+nhZI40OyaCBryzDCiXAyKdl/i7fMD+3IMQxjmeGNTHC/U1Eli
fSSaeVU5gPrzq6KDIxIYnzy/n/W58+nF5Lxma/TbNEM9q3c4Jl0FWVjtqRy1xxYTd64+GnG+rYpm
X1f9tcNZahXWEmdWbF+HpQWrcVwi83ZY4JFtwoOh3kQ0A0Qh5sN6DRl2g2KZxkL8zbYBFvUSc6Xl
gW7/QkTWSS4xkUUJsid/xomZgD1Lyi2NLKTTKIhJZAap4aSqC+NpXRbEE7eEcXXTOnPu8UftqwT7
vsPWcESDZ3tAt7dVaa1bWa3HXN+0pXnfjQQ3KsppMJp9AfK44QhC8MzGmDpX9dHow559LFpxH4X1
da1ph1K3j1VXXeQtZxAdp2CtHXtHiT+Zi4S5TNZ/PG1eDI0mj+1Y53RKR2lVa4qi7pSZyC1FxZbF
XhNgt9kRVgMYAQUBEHA8Jb0cN2Mi3CQIt0FougGTf41gryW9ZVaGS72ieYDorkWuR9hyoYmj8MOd
XQRf9FTFERC4QSR34ZTfJ+FzFAFwLQ/Z0QoLwqDVrcBTmYLuGxAOEh3yFJFhQBV3j6lzVTQcyuiB
68q1AcOtyjkmEMtBKRWo6R6K1ROitwWTlJKGlJ7UbJOX/iYc5WWXdzsVm7+OTiQBDtiu8W6Cvcf+
4JfrsD76cqAx1W6RKO2d/Bbttdsqt60i3ap+KGC6++xY8vhrpGOy00n9rExs7C/RDLJgyE+01G+a
qrvyEQc06fcqf4SxsQ6x3pYAkgbA1Eko4PEbBDDbp4YAKRbPU8noqDJi3ef+SqQPUmLjwESmhnfo
tXHaw6KGsB9TUPIbdMDkhK1qU2+9eCYdwSrNTZLuc2oBE9cSnbGJnMDVRPq2HMcnPzpWS0yu1noG
oB6IF6fZHk/kHe31lLQdJNehj7HPQWmeRhvFEvtx1tZkXx8gPiFyXic1IZrWRWbBDYCgH1Hjimj6
zRSNUYKQBLmNhLItDGsfVfVas4nSgEADfX/w6ijbYNN2e0UZqYv2d0XSeJgM9yPttDaYIBe6GsFr
eXrDqVQuffB1VyoYuZM1MOd9ZoP4MSNSyMTNJM2LfG6+IPmkT2ccLQuk87jteDS4aR6W1X8cCCgh
/SjrIWIQxTFb4Y6YdA9w0TdnEt6Ayjep8ztHDD0nYg4gStuuUcM+lwOPPjburezBjsZTbqJVqXHw
YO8z06+Bba/StPNmTX0o2vRH26TfVI34cg3KdbQdOkgLyY+gpnjFlktMSwAM/FtAi6lWcs61iBjP
VkZaXzaF2ZAEMHN5jTaPNr0pU/MkfYASmZn+6HHhEdn7Je/kVlVrLBA1HfH/oe7MliNHziz9RJBh
X24DQKxkcE2SyRsYyUwCcGyOxbE9/XwojbWpSjWS9eVcSOqWiplBEnD/l3O+Y3KcvHZJEVUI1Uif
aFz7M3Hca8IBZuaE5o3+c9cz0CiSvejksVPXIXeiYg1uErdkx0EPnXuP0FtiZP83Ra2IvyMhibc3
WJ9GRfLaJI9uI+57z/tIqpWFeBncu735Bl33toGqYfZP41jc2wVmP55a5gb7otied+ta1ul+6HwM
HFb54lMe2S6+lFW/USY5MMrnQEx5SbrPtbRO5ApPpod72Xroms9xrPb++NvXXFj6/DdGEXv5aypI
X9LXeKJ9KPIiqhUHY/Ohuezklj77ZM5/EBW6b0HQbZcdRcnIZyrjbsUvogfpZ6K3eJDmV3KQAEOO
2m9w+WeXSFCLYEeWANbDWvPR8tw6iGGMCHB/U0ESl1l9s2BAx7Zn97txmQgE4+/AtWO9w/68bl9Y
GGgWBk1/SKf+zZ0p5Iv0M9Pyz3q5NUX9nZAzIZz8c+x0ggr6k/Dt+0mMZCah898y6vgoYNQ1+xd4
AH67b101vrGIuleWvV8s57nMcOPN5g0kiUsp+GcB3FeUnkRx3pR4CXZqyT4XvwUgtZ4Lyy4icI0C
c4t7wmL/Pbb2g66cZ3Rqr4XDgWH0b1bjgnuuMCl4z6tTgvco3J+OfbOK7LMt8k9HC+J59K+FUfPH
19k3l8tDMNVHxcbIGPxnp+R13poWKornKS0/pyz7psX4Vi5ZR2v30vXrK//wZ6JSZN6m/xmoO3PL
TE2bo8I4QVDwElHlMeDlOZEr9xbDeGImP//48LnWvCF0/tbSFpShZd55urpYmnxbfYuhefMkoAuE
VuE/27Ug9Ko5Tw7nCS/nGPpT9SrNt1l5YFBT/AJrvno7wpmDCpPy1MVr6x5BPx1WjhW8q0ej4VHC
BqAwJkEdehK1OAfRWNsPXfZEUXrT8P4F8tMw/XCqg9hEovqfi9C/nRQ4zHccyzJNH7LunyvCSZUe
xrNK3SjvWpeMnLf0ExKAJ7ACOg/QRJEiA1z0AVbJLP0vd/zfLkQdyHMoSAMjIE7xz389lfXae0mr
bkrC3wEK7PQmpT0t4oAXL7HSA2mcoV3XJ1wip8nOb1Vnn/7zj+CPnuavZYZn6aa+qTgd6uI/fwbX
zBzHRcR6s5K+lcrfI+ej0clYGtnNagHr8o0fCxNfawiuo1S3gEnDcSaWtEsu6dTeVpi0awAxrqX/
6AZKsfz7P3/Cv+sUcG9T/yOXMqg+//wBpauvnZGl7MkL8dAn/bnqwQCnM7ksSbzSNQTafxv6/a0I
wsNdD7cTio7911VtyzBLm9ugu/Fqpp8oPChtCT/kPxdgcvBtHCJdNGsrXf7r9Gr7gf/bL+Rf/u6/
fL+m1wOc6rTuphskIVUNfL4ysjvnQyvsH8VmDrHfEIUcCNDYC7t70qyf//kH/geT/N8+gWuwmnEC
V2dU9uefuJDm6sDKYofanbDnEuLpP1XVtTdJT1Lv2yCeVIhbxDGXOqOZEcEX2bX1zgY4R7jUz0Yk
X3Wh7l1fLDuYJB9Jbn3g4GqFf5ep5bWyvK/G0X9C2Tk6DtP+tvmuTGAKhvOFw/KqmcYZMOWPrVNy
DPdb75ttCfQlE5gzHkpmXaN9IEDHhoGTJYz+dSrJaBPU5U5xAGrys2Q83U2Kc7LndhonkwD4mkMa
hlOvx3bFHI5FnMPziqy8i1OLBfXATmOH4RUJgFl+VtXwYzNfM6Nsf3RCP/EY/qxd/7+dQH832IDt
Z/qWDppbd/7y+nXKLe2BsG7msqeRimQkNNy1YEWaTez31V7VCDJQXnaks7swN0DSHF1dPAbK+JHp
/6XD8//92fMQJlBK8K55HAlbT/IvczJCstVCRlsLh0jbSxxJEPivo3EzZvOx4wBYyWbF9Vw4/t3z
bWqJMyG8R1O6hwRmzmq4EZu7ll2NocMkotpr8u9q4uqclAtYwSsiY0q4HUx11ZecDKLPWWZneypv
qzGNyP+77c3kkUztE5GL13kcL2l/NHD15wWK10YUF5UWtyzwzrOhX1oPwFmvoirPvzMNvOdQfGCg
vDU6/82snbfOO7KXO6yDd8K+cW0y77m2fMw5Tcx+laXBSrCXXKobaQ+HlC8aJvmbE+ibeL9vRfBR
CGfjcSjL60RQDQ1M+9bPnAV1kj1qlY9GaFI3Oh5nW7/b5O5pl93pWXsVztN/fiH/+LH/+YX0dKRx
nm5YDu7nv76QZc4ei48AMkgCyCj901aZlmVOmM/RCtz7Btr2RLvRGBjrF+uhUs6DKdzDNuye6YO3
H0EKaGc2R5qYc4u429bwJY8vIwWUJoGoG1zYhtPGK5wq54rwxoL1CWZn+zI+FmFpzSV4trUCEwNO
L+Dfwz8nQv8rG9P/R+4jjzf5/w3xD9ffX1n+8a/2o+0L/q/7yP+HjwKIlXdgInm1t9b+nxB/w8Rk
hPMoCDZ2vs/N8z/2I8f4B2YK39/GL/8E/P+P/cj2/wEXjAqCATcWJfa6/xv7ER6Nv4weECiRIsDH
832mZJz/fzmU1mbmo1Hyhm22UfFNFghDXV8mHv9wkP6JFHe5dyuEykAVHpoeLHkBphT+M/wNkP6Z
v6InbooltHybhssGq7wkLyak19OAaU9m1dOgOUkEuyYgjutR6AWLGr1+Kx6dYPrCh2eQEag98AUX
vRInbwAu6bTYOwrfvKRD3R5buwzHBh26q/GYUuA8d+TMG0aRhNjeLQV/naSlD3iHMFLp9PPSjfOM
HaECakrGlYO3YUPOKyu/G0lDe6xBL6SmpE/RfIK0krILFzLJV8gZvpQjXHEKwlnk55qVIFCB4nFV
aR4WXnUpiw72pdtn23k07bH4BbsJLp4nWfeX+aUC2LdzsIQrq3T3Q5n6xOYGCQOmURAlmPW7MihY
vc7WW1r4ESTPM+m332a7KgDg5WtiNL/cYILS0WfffV+9DdI0D9Oygo8Wx4mUGojp1R3kjgn2e3Ab
4P0Qo79FgXagrZhc6xx6pRNwCVteHCxTcGiN9VOU2qtV4QSvATkZYj73OiBPAFIA9Ke3rnTgyu+L
+ncmps3E7QJOTq0o6wONxLcK7Cr0yRHwWN4YJ1rgcx7Aw65q9WMDKbbN/G47pyVwP3jUnB2x3zAk
u/KCyTx0iVqOAogoOGsRZ6X1Qpqo/9O3mQSj+3WPAzAsUgb2oD/eC4sko+aB4LWnPAejWBbmHCVl
/UlLmzPiMB7FpHBgN+ANG6JoOspn/FZlvw+SOapdi+xUZgw7uxUQpTC/V0KrtmzIKvJyvuk5eHBg
Lu/GEk/vSj2LeDoXy4+uNxlaEGMdGAVpl404k++6bj/hETQIwFYUyySW2sEBnzleZTLw2s2JUW4Z
SLb2u3EhYJjnbpheU9O1QM8BPjDXdzdfz3q/YBcPxls5pJ91Ta2t+fVJTQuNeUJScEYx4s3pT8Qx
LrqSVe1MyU+7GOcrcd4npyXUzGyuQUoYp+dM4SQhCfvWCAS0/16t9Jo49nHy9wXb5RNzizr18uMy
4/7h3X2Tq4vssJyTaOAtr9AgLjoXgr31IJtDb1etYAq0Mj03bhpjf3tfaoOWNNHa0NLsBsxZfmz5
lw77bV+m6kRvGdww9ANvURIHrmuwdMidtYX5ki7JDeCiGzWuQA59RjGLiJVNGCuISWQUqzvv69GB
iraAA1oL71XzthTBARK27Ggy5G3rk63d9kWIrXve9TV0GrP089ABFgIQZuCFd5AEYewsYydjWUFG
8HE2MzPWICqDO92vv0onQ+kDb19uwVhdQSGBpTEm8oKfyULEW74aOLmGhyUB+ZedR+KLGVUC4QQb
e1NT9ce5h41Qu2HaoF3T+SbVpXErhDr3mHSOfVmcXTZtsaZXSWRA4NN66ymZ4Fjk+TPD2CqmAZWn
1ih+TmsCEkLpoGedIVyU/zQGgTrotBvUSugjNatm0G0CXROdOucTeETHyXQWCojxzBrRTSIuRq3Q
R3tImzqnPOvLBJqqKwnX9Za7qoIx1ZbM9Ri6jjbCDsOsjybE5WRmKGZbH0REJQfVEFs7r3e8xStY
M/9kzd5MDooV7HrbYNZGmn2UV+60y/KN790rwvYaOywd8pu7geBx/2vU5ZYZOjwl5HjGwXgcUJSm
2y/F8xPSGu0SMdTyY07Qe3rgE4oUlZCpAeRc1DCf7WvX2bvENu5Z3F8ta/6yckEhbE56nBlCe4ZI
v5Pjc7d4/Z0xpuN9KYk5QTx7caDjzRmxFbalflUVGYLjBuNfljJH9FeTWOh2UHZ6NnnBzDk1jhAo
HQySKY4hD7ZdzJKr2nEMYm3yqiDynhs6TN53fVPxdMB3PRg+DQO+1b0ZFViTLhsfzKxD8EJ4p4ke
kshuH4sspd+ivQ0rrFBr4uQda3fdBWb5S03jSgZOG4KVHPeBANTkQdVhpMetB6KVwIzh1MI432Ul
028DlnJk8+97WRJkMkyudgxW/7dQGPGEgPtlkoEZrj95LmhFXa+6G83smGaWfyT88a6bGSFXVvvo
j+yheg9ZnEswtcBAEXl3s1MxOO/tIpZd8iPnTFSFnxwgTLSngRMN7+B51pySeJkEYsT0jo5n72iO
2E09McqZjpJ2ySF6ZIJh6qymaGj6BUpfzXvcoWcTObnA4PEOXrDSuE0fmurK0PQMKM3pYzfZd5pf
2Xsn8E/JwEpGtogxAygPJGQf7KWUF8NSaPHH4qiCS5Cn60EbL6J0rq1XikPu04Jb2amyx3ehfc+B
dV/aPducnBTBvjEY0w+Ax5Awid45K4iNu9T2XxoNHVVTsrdVEK4NN3v05FTvVcWzrhlHAAlOZLP9
iSCB5DsHZMdNvi5H10ynJ086z02HbnoeO6jzIoFpMnOOA4/YOLQg8ZYutEj626/+SNGcDPaFk/lg
IOsnDL2v8K4M013i8CoIZ2WZWzgfOahuVyjvY3G1g2+IQznU6sMctHOJ/6kl5+5ZLP0MrFC00eoS
9WjLuoZC0y6MaZ0mSkl9jIm3joh7No+TxWeYJ1HHIIRFFLTv87ZeQ3Wmcf1BZqerLE/EBZ6w9fVU
8ATlNQLXAXSSPdR/d1cDk0x0bp9Rx3pW4LZu+zTu58k4rRAYKsdoTlrpkIbZ9Ldj3tcRhKN6b+WA
RYjUvlkMb9jVYnOJTsBXMtndqlkke5k4BAyM/oe08vJoEBnEAe9uUe0WMRMqgYrIBHXlFdDTIDjl
9nJeSWM89WYfLzl/HZ5ULnZXhXqtS+ZzXU4V16iQtY+LtalhwtgP494WvU4ArIWiJdMfg3L4tue0
vBJQCwVNzYdx9or93FWENs2pTqt4M2mpDVWfvFMhin7fQYq6lalz6NdWvHYYO3dZY7cxOdSE7axO
uxuoD8fEXe7qWj+gKjJuUy+4o8KPi5W1z2QQauWXkGD0jNlmxgQPbgynXcCoWAR28M+/olJ25MHE
xaHoTkd7MOzHZqXtstsM5OoUL51XUnR4YsAJMUbV8kPkgH5bgpsq2PTmOBEnA++CuUSmzmIZ4fv7
dn8MSAYwCghLwUh2LDrSYO+u65O7JD3a3rI4SsC+kVYlF9ms09Hz2/RctL/cpoXL4Uq0ofVy0ziN
c6jFdGqMdTwzMexJqGmutoJF0A31bd+4xb2W8uqzFmE6uKKZ5v4XiYBAqZCqTgXMXUNmbViu8wfd
xXobTMZtmzF8We362DAGGhDCxraln/RRPuoEhFx8rSPuwhUXFi9NFGHuUxeH8Kk9920awsFr77Q8
vc0ZCO2bMu9ZOJUAVrFS8ATP3V7HCcwMyGT9Nqb8TLp4GWUAF7b84IMiSuy8k1P19XnVzd+lIfw4
qFkg23LpL8LGnIrNvY6lk2uHxFBf/ZQPRAFqRDeUQIOnUmOn1LLDmuzuZpAQVhs4wo1edzEg8DvR
DeK6LsyoQGGpyTsXRfNbXw/zWr2yy0NagC6r6nt41wbTA3KFwnmhzmqE9iL7ioDjdWsjGIyPWetH
cykUwtTu4rgLDXtyJIN3YKuivzf5gFprdKDfLVM4wz2M3Kpp4iGdD3ZH7ESqcQyPLtXSCKJMoixm
ABMPaDqCkrzuZeH0MJajYwfdPsFC4PUmtyPZtF3n7vPVd2K2exthvGHIMK97i83g4klWTnm1U1p/
B3JwRS8lCoTqxm/VEic7tr+pR8s9lDwWPDiJJhs4i1uCYEja46iRP8aMvwtFMt12Q0KPUL40Ekmz
HdSfOWFerHNZp5ZEFEPnU0Sa95YMC9UWIeM9wNyDWD7KO6EzSpTgjfWk3ujM/AEacEb8I5Ev9Tla
SGeALE7qSD31lKeJ/1naXYOkbXlIpHcnU0LXoPu/JKxid8uwwLSXdpyQJxxpczWAgfRRmxcsrRft
PtggaCDefTNMkXOAHk2hKw0cBLJ78ur7hb4MNKALmUOJWOLYDXHN3QF9bQ+zG2y0sOIGqvGOgLYR
5QdO/DbwCEtzCQgZ5i+vrbPTYEr6odo+K3Uc8e0CnkmeKzGRS92ri0rY/IIVR9/7DcP0CA+Q/B+j
6XYOyhPJCijtRyMyForq1mjepenFNO0Sxq0x7IskuSyV9TSoubhq5dDQJ37bP2xqxGiSDQz+SXMO
KDT2upXeJgWJS7NOksKB9IAK74T4obJZhEH2B0Kc2pN093D7BPPq+ARWNcAT9TULrSU4zGUH7YZf
QOwBsVMtfpBidj80TrB09DV2rmjdpsn+nfxk4DTNJQDZie9BFZsUcyRCA4tS2JA7dbJX/ZC23s9g
1ELLqDR+mckLTKfP0qFuWrfWP/udl/zf6TTFmJce1mEjgKQw/1n6k4QDI8SbyZXiZrVAI2lpDofe
rR4Wl6M4JxPOapI9tLUPR7Pfu7LYo2k55HMTW0O7RzmoIB36S7iMyxfW8G9NNReZ8XXLTCiIprsE
lPSSkhZKVu/xClWF2xC+yYf6ZMxSgrBt/TBT5otPUN9K3lzYp+sDAmInLNLpbmyEhZqBNpQMG/ac
k4ykh3u18YIzbhV58gktsNzmvi0wQVgjm4Yxsb6kgYJV+QWc0Y4ayyumfapMoGU+zvWCYirEL+L5
ZXOAZ93GQSLuZt0+FHkZllpbH8eMgYSeV8/pKoG3OlwtwUfQaj87j2TteSl+jY6GqLvNbzN/6yJw
ZSSFfE40/2g5+rWHvH1UXmIzSh9iQ+sORq4OTp9+eHbbnXy7eJvXQO0te/7ZJimdnD9etFV+kOQO
e9Vke0kuorh03HtV2fwYMuNXGlDOW6kxAAlEKZVuQoPJaZ4zCT7ZSxjPtBrTkXwqyUWi4ywX2fL+
kcfGDLbBiOEgyysY5ptsvR1URDCp3GCn2ICGa22+zp19h3lSj/1W3i8eQFmz+4DHjYeKzCk+xogT
AxwpWN/daPgfxLOaR9/ChbIaB91RLkBSVcYYsKOSRWToDfezHyjKVlIoBQfsIESc0VaHdj9WYb4t
P9As4IHSD6Mjksj12m9gyWjOSEKphL7v5FNdI5cAZLxlEXDUGR6bLCrrg8egSUuJS+qd8ddsyP7c
U7OGTpG9FwXMynbjjBO9cnRVmYUKdtU6xVpiLWFTUwVsG9Wk3Ur7vP5pGuWd52A4WVM7BpNdh9rI
/+wuqMhqYPf5ZOxW4VpnjBjMshPnMhBsWduoRhadzHs3LTFJmHCHMhsRBQduGTfq7GsPkoi8yDWX
p64fI9XuRcaHWcv5aS7cz05XBkTdhtBxUwv1sv+ZrmlkWyWQjPSXlQ822DHGHKv3XjClYQz3beqE
DaWODncaxnhMSiMrab+7jH3z4rR5AdF/uTBKepzYVXMoQfdz+IVBzoVuH3iSB9YYD3LN4i7NnfiP
f8LsiRkU6QRNHc2NrtOFu26oHFiGFizAbOqwmRqkwbPaJyMzcX/4ignLyJ1Ptd3LM0U/1CNy4ha7
f1z7Vf1A4pfsi2Zo40rJUDXewLg8Xk2xhlbfTuexUZc86Lh/dbpNpWN9WEz/zh0E+SR2+t7Zzn4S
3YtXFF+kjV77LAnl+MH8viDhoCAhzJLjLgBQUdMr9S6MhZoZ2lA7Bhzxgl7Ffs8KB0pnLa6+PVR7
J4FjtjbOZ6uZn8nK+196U9Tz34Sl8bNv38HHnaDwlyyT5wjsUhI5HNBRXTrroarS+0Qt3tWBkQ0d
+OA1sFsdt31OS2ZEbpveD7bQKApExXdJcIOY9iMBMtzxuDykORzorAe3Kl7SSQ27ZcwfG4NhjJ9l
801G5hOD1cyLBlIMXPCnZPA1/Crb7Qq1s1j2YImKNDm6xrX3ucd8oee73JQWARvilYM2InkjJaNc
u0fPnV0m1fv7uR4reIvz95wTn6al06kq5n05dX5sjpxtoIgwNtnDrl3RWK8liaM8F/fz4oUJE7/d
Ouf4AYV8ctGXALfVshN1B+MU/atoLYjVhp3tvVYyiLBMqhrkzLbLfMam0loGznKz9200ZuxUSlmd
e+3k556Gby/IENczve445/dlO0SatIZwAGRnLf2069Z8PhgoowcT3KTUylfUGUdusCP0OCqr+dXy
G0L50kkPhUJrH9jNBQz6MWup6lxSfsl2RbdXoMGdRnHfiJmDlT+Yv5kLokMO6DHushUU1dHxX+3V
63EbTesBBnmzUy5jTe5RN8tE1KFowBTQv4qiq25rs2HkLuTB6+qbYHaLC93ugyRtC1B4/V63S3Zj
6OnLNA6/Uf4NEKaQ6GW3iTfUVy1IbidBA1ai0vAdI25Nz91x2380U0p4qaIQE9Ve2kkVl23/qorx
G3w+A/ahuAqmPvsh6N6dZiDBrqfEraQXF6h0QpdRcmhudD65FKELFD8Cp4+w1eP7TmQNjZm5ks9A
IXQhUXQDvy2xzN+TVsz3ZqGfOLfOXBJXs7YJKcjJwwg0k5F+KaPJYLzlVYSDkhUfrkLsM93pECwQ
aUC49T3z7SdDzVxjskaO6GjExgRzHpH3yOSsbM7eUo0/6EaOqeWvUW7Cj5k88T3w7G8ZNaqfKGt1
8c0jIkOz74i2w4TI+QMbmoaFFUi+83XBgWzphCMXKFG53o7+QvTsFtJBiFOZ02O2JBTNWR7mgXFf
J/nCLIv/b87sd11rbjJfPhTKm0M/V1rYF9qv1a3vK1CvsEiYfPgra9Opwtohb/2RTsVrHESa9TMY
EsC9Jrapxbk00LuuJQvnEqN7VD8hzmPA7pMWzOVojfmL6e4DQokivRq0fVUsgNm8dDj4iRml2ZQf
7dUksZgRA6IV1NvAdm7T8cNrfWRi+bzPTHHh7Wti3bOgSYkRctZD0RRDqLXzh6ko24I2BeShdFCb
2V7PV0jNM4K3nPeySlHLFYKReS6do9ujdN0eDzqWSt4NAXDMoa5udbMqboGR4l5VDWQW5uaJFgT7
hflg041UKWJYGMIByUgVwmGtKUMH2fDeyIdbaVnjoZvNu9xInh3OqLDWeHTt9MvKcIYwAUQ40CTm
Abg2KkD6GMOkZNBn8TgkJcfKVEvIqn27q/hLj5rbjbvKJ4ujHexzlutmrMjOI2wg57MGFOkZ/j8t
c38xKTfD1oFM6hItOeYrs6rVPFk09q6xvMt+RO6WC6iWxcSwfbqhHlChYTCDVc2SRsJIMJnT9uLp
9EJNeLfcAEbcGM3j1G4JlWP+zoq83hOME+bFHA2JZpw954Xe4hbBxx0XHjVi516AIfk7Pw2MAyc3
8Yd++Vr7aWxOGzXOzL9Ke7KJAJwS4s+su2Qc8Kz68KRHHMGaweyVeN6EWUxf2jNr9urCXALNe1k0
qLvn9cEsrafSwiBIaPCgECq3sjpB1H0Hg/0ayJaQge7VCIpxx0qMMJ+erzblw5K6r6Ay2VpJA6O4
5197cj8tlCo7ANpVOJInndtsD/WyDKCS9ThnCRZoiA6N2wEoNY7qPNan4BExO6GFrE0MjS9e6yLM
kpTT1ucdKGa6lYzsSFSngggEUll5AqBsGEP7mH3qEAzidcVJ3ttpv5MqIJ/SISCBG7cF905eZjwW
PCNTS/RzDe+/FRm55fjIm7X+YS9jwfhs3EuzfDXysb2cxtKBlVxwM1Wqjty18/b+jSH1X/3AdGnt
WVK6iodLI8QuqDeIHJfIOrmgsVUaK373XHP5Ia9Zecym9VINd5bD6pMop1QshHOWCbM1PcVc68Fz
HV3a46AI2QNgKxbB/cA0X6+eg4EVlj6V6gICrtonLQQsLa/fdcjLCTnl59xg9dT0Pn+57GBC690P
fx6ejcVEG02I8y6TPXbRRFuYS5kHDpJNhW5dV0hzEZ042REL7BCL8QwwVxZOoF8/mFOhL+hepeOD
QqxOBFxOZ0mFPjcmrsCRWCiexcmtPkRuf7VuWzN253XLPPeddAbyULTex5pCpdbyqHSS/dTg1lY0
QQajRyoalM1oigWLJAp3+eRlJJ/CUb9nPn/jpeatYVBLOuRqNgnJG03mZIcuSONa5u+ZJm+L5nNV
h6Id633Vea9ZNVz1VXUH0y7e18z65js3wnY2n/AslhQJ4+PCUvM4psF32c0XM2FkVXtvFvvLJOke
QLbdBBYTPiJlHutF3GjGwk2rQqdU3QVY96lKcHjUzkQjHEjMs731qid0Zk4nyQ/gutrmtrC4zF3t
tYQD2fMSuq0+hVVmXjODsPtcEWeHfFEeDAiFACHmMNc27x9GgB0j65gwQxTgwV40tXlxOwPXhEFS
i4IA7xtQG6xxQ63Mt7ZkVyF7GASTnrz2tqKD0q3XPHW4htF7ylXclVZCv7Vk6ZU/YCdnOVwq6pFh
WX8BZGcSYLI0Y1H4uuhtCiEbfE3RIrLxZfk1rP15Wsok6mf1XQ5axwCAoiTwih+615qnOnkiJMTi
yv1dOQFpdmb+SjZkBV/OaPpwMqads7DXmrj4KNM6riANhKE1FEXUCgOmdm6/jY1tbEmWzG45NMbg
1zBOp6nmeS0X56sbugD29/om8Y9HkLLoNDLfozEQLvp5VMR6q9DlYpMoEsgh5NFsbOP2QzQJw4Py
ebvgGIpL7ifXtg8cClG7U97ws7bbADc3I08BF7nKpiery5dDQdqb9LwbRnIoHGR+5oD56utxb2Qd
GfKuz/y/8g891POdWS9tqBGxgjzqpSs1d8u6uZNZ/WAr9Qp4sucYIXXLbgCYq948l2lCJWRrtz57
lG7ibRxEsuuaDGeRRx2eMKBLmH51q/M0z0aFNKmOugbDjGvkcF376gXmF8D4wHwlN+tbE9ZFruol
r5q3SWUofMHa890utz1FVlO0+EmQFpg6NcZcLz4jg186WVNM8E9iUV8kOomo/eVMlDwOeL2d25lX
o8XQqcnmmK/Vl/SGmyEguHbxUn2/YHwKx4UuKg9stlhN38Rq0Pcce+oEE+mu9v0XAt9DkgvfuoSE
pxKVCuSa4auu8jfLAVRU2EwJ7Oao1zZD1ZPb2nOoV6qKfNrqcMBFZXn5nWe43o6R6rkzU/QgpCTK
Qjsb/YL5p1IxmlwPM0iAMxPw/gjfLGl6FuInpQO/4HJnUBORC40rZUbBbDBeUqSoDtgyZts0gbl7
317FXW6tBr/CqryXBJtNFe7/oCRFo2SNwZY53cFpqASWClJ8Gv7c8jRn/pen3PPssJ2bAj9Dk1ak
saWzi1epai/GZoyghyLGC/vfQjqbl6QnkrlpSCy+j3Hywm6muiCx8TK4tASuxtbc0MSvydOcyMBy
wQJ4eJt5dvYm4E56hoocb1tCZtXXj0LqQ4gDpGSFTLvnulhr3LJnndhtFaff7uFQ1LVP/l/R7McW
yHiPMRi9ir0eTedLOo4HOMAE0sZEKnadFICSKl57iyCwAs4+abryXtUj9w6HT2zSS+9tYlDwrAgi
vxMJ4tcER09Cpq/ZfDJpYFUlsG9Xfnaah9gmJQHZYRvM9Bi2uufIF3NG3zNtKD5OJr5/a40Kt3iq
Z3/eAq8mNlID13o9TwfTT36a+9KTr8vAGCgYKMJmfvrGMpg3Mz7slRhHph01yc16WkbpdjynXODx
ZrOQwn8q2tqOZvQELAmpyXySeRK3RXCc3Q29pwig0OOuz3iwEOyGbgFKtUYXFIkVcYvhERC/fSx9
MYxdg3oftROJJkHKpNz2kieXlaVsvDpiHPhaaXh5wAZWqnuc7KmPiiyj3KmHb0+2d7VLAoHqVohZ
7XoUHTmeiyfSG9071Ga6hqgq8LzBbjTYU59dzbjC0XvJ8YYhC0r2izZ+8Zs92ACo2FlvPzdk5qP6
IKlgP40xaWjRWNj2zvfgmPbivTWMa738H9bObEduJEvTrzLoexZI42rATF/47h7usS8K3RCKCCU3
477z6ecjVZhORVZnTAGNBBLIlBTiYjQ75z//0om1JieCW02EriPHJcmMORO0BqrPVrYWsj3jHs5A
RmqA8dD7jyBtyXqUH4Y4uoRyaEd9NLUHXvQh0YrnrOg/EPhtRVvvWkE3KdCgr8sGMhH0r3Trxi+h
zdJDSkz8wCQojqp+NwzmuTYZuAsmr6t8IvzWCrV9aVbFjkzVW/KqL1oRU3/mLsvP+dBrBpu5zH4y
FvQvZbJtsrmdakt6FOuplBjMtQQSzB8hffqWkBTAOz3MSDFhpRoFkpwcMcfaNz60JVOwzV7yiRgA
iwnDNMDaST3msTZNMHnZXdBs7BTXFsPg0iu0NnHZMEI3MaUJyh1y7At53T9LdmFsdl1azqgk87nV
7vwo/COenL1KXO+U+c0uxvSOTsqeQ3hxT7p34mLdMK7R6vza1YE2Re+aj70J8uiEjMUErgppCu5X
/zCIftjaXrB2Oiu9KnTUdqkT71RHILle7MJxWmvc2RrOTUCCgiE2lisxnLOBVCUCMO54ZJYnDPpQ
iWv/NLjtnnkcyYbFzmV2tfYa+T0xgo/YdJ97SFXk173YUHkC52NKinSDZ84qFNopJs7uSOTdkxn4
7xBFcBKaYrmVpvWumdYDdMGTXxDcHk3Zveps92hFFsUPSvI1i47thD3GFs+2FSFbK+IQOJ5YjYnJ
mmWYKQHbwwd4qoYe0rwoG4EbJ+nHmFsaSgAkklPRtQBSw4kop2CvBe3boIGKAzVfqvkFsfmFwKH1
LOzF+gC3NYLuc0hhCczGaN6EKq8k8dZr8oOWU5QW3X2rwelg3o4RjxETLE5kBtoqeRra+EpMoPiQ
HymfoBoy3tojFiB7V8zbPdlpYc33navJRrBQH71c01ZFPz2aUw/huD9GfD18yU6yGeNu3gmBFA2r
+ehf7Rr2xhjiz6EZvrtvWVUrxLVpgQYmvh6HiaRZD8w7EwVyDTtni1LFnUs2ESHD6Tsu9ZSM8Tju
q5q+0e6aJ7wHUAo6Sb/yEhRqAVihn2banB8eEsuXbKtKMJQs6nsBoXkVOgGaPNmKFdTLI1gaNjJd
dOMTV6wKZmlS8FelfUBaLU2Y72ITOV1U2X0bBOOSDDbYChKHsVItTlJdSQJzRTA03m+MCTP5blsQ
CZNsuknVhNyq6JuVoVJ97eSvegcBRJ/qvenm0a4ImrXeIjFtKDgAbeWGCI/s7Og8EHL4kg2dtaPs
lQeWtVY7fT2RHn8onOLdcSWdSTN7gDkwpxqX7VWiOGV0uQvzAcghhzmS+uZ0HaYwmNyhvCTx9IQh
/rHEFMNPZ6Ud5t1UAs7QR2dYKJtUtogrg1mrbtMwWVX4ATHnJXXFdR9VIWMsJ1nrQiFBg5KR6lAm
PemTuCQ5ZaRxdNkwVjTh2aamc+N7PA3RCwltIAIZaAAp02RndTsv71IU8H1Nj+ReRV315PdTuUJi
R7REDosuP4ScV7j7oAM3fbjoGnN/Vna0dXOZrsJSvqmxv2CD7K9KIVZA9082wVts8RDwxZR/IzWE
sSR6wLyk5c8AjC2XOHrVDy8jPIAjUxzHYD7V8oLumlFfleZjMb74ffgNAgTcAXBWY4DpZjflXkMk
y0wzPPfRq++5xbEYQSOglMWavEdbEYQzn6Fl3cUUe8cgBzrV4ZhZ4+juImIst11LxGPkR1vogynS
USwR7eESBeFtoTuYMcCJgc9C4TBY7VXsMz0pC/ppd0i2sGiDK0EPe/KM8rEzSpKl2hp2Vehui9nh
UbUeut10A0uXCsuHvYvnCExDprpJACOYIfB8UjanUsN2zBLBjkgUQkpGMp/CzP/pJM49LQM1fV3j
T5WsyK26VxPkOwhIFHk+OaRpRoJnfofwHCCPcf6oM4DBEkrzEdWCFFLMDXm5hrH3sxLhe9XDnIUW
sXJ6EOakadv1YAKs1/EHuVOYhdmMh+A7rDBZasA78c6pbfF9NDALcKwXC5GrUsNz6lrpWmsJXw8F
FIZEGsEJPuzDZGI3x1g9tiuozIMF1zkYAaIw5PeIGl6FqYWRgAGuTRquFfZEA+c40qks1lASa4ww
K2fvRCbLTYmd3hs4UDk28+9+OhWN466NCNpHNSmov1G2gZx0FIQ2nvVRYYD/2Os6Gme3ne4pfqd7
WYNKVTECRcG/UnfE73p+JyG4R+D37U7Y/WVo5+iWGNfNYbZ6RcVjEMVKeqlW0162Le7OXvGWVj5f
CVS+vpfwzHAJBs+Azl3BmQy0fJti2LAftBhx9DfZonsnj5NuPXzpC7ipdapeDae6Ysb4TN5QwL4/
vrmde9Xkah9MzaXieDNhxY7DsOc4PPp+S7GE5sll0uj7LtYUrlRgkfQmkSOfmji46zLM19Ia9KVV
zgcRD/VamCjxS+972S/JMwUjPQBM/CTWBcbNpyrTN62l3SdRvJua5mwlLvkJxtr32gR0KE32adNf
2CoHGqgjFG742Mxo2FDr8ACbcSNjhMSxNsdZxTYAwZS/adgcjTWE5tLyHl07uJ8sgjL9ocKKsSi/
DRr55pkmd7i5NccqMeeDaB55VFBu7Y+m18atT7zXJkx6fR9q4gX7CrzHfDiwpk+zHNW3ohXO3gzH
HuczumYloE619bto+4sD3whSHsSDRLjInOt2V5OYQZTmdKAvyDamASQeqEuvFJBE61rbyqMdKvvg
RcNrxYwZ3fSh9TrUfLQaKYarwHE2iVENp2bK/yCzxz/4GchPXGgmSlIOYdMx1FVsj/m2w6uhaNiy
4IntgY1OfPF3omRoXKbsOyXTtbDQQBk9W18VMfmMPmZnI7LQPVAq3a2l3J+e5Wcgg04BEsK/yqHC
J6kKcf6zTuwZNy0KnRXDr5+Wir770eDuKjI5fVzHSUbDWcCxoMzS5QDfg1pZ9Uke+zSargJou5iM
QO4abmXIakwyELuRbKOV7mLHoPim8JOJgMcAB0mrhKKb+d1dUGK5h0FiuhFt5O1Hl6kaxnxd4XFK
pnAGagtStOHrF9uHGNYCZzBqUQFD+IpIyWQIX9QIR9WK5ztahqkKKl5ESzsoKzloBo7qPSd0UST3
o0vxlY0NjyYIdwgSwKAIybSJ8Stg63uW6zEdnbFUXCxJPdSt+wYXlNGE6euZmLg2BD9vfS0tD6MW
fgc9wWJROwe5PMVxXK4NtH2rHEEAM9jgaHd9vsZYNOwuQ938CKKIrLhaP6awoqd5dpKH1YDZgYuz
TkjFCl4NljEmR2qzhyLHci6oHgYZ7WesdBtaMwGaCT0R7zmmmoEF44OOZcDlA4+Ka0fzw00sw3fh
GYy+MEB30g1w0xYd008x+fG29EJARvVD1y1Aoo5WKhrXthY4GyNDbmAK/L3F4Ox8EUjUp9m5tJhA
52a6Tyf3vm6T/SBIrPXz6dlt4mnjdckfkaSWzwx2KTlTfIR4LKcpOOL4j7F0oz37BswHX/iC3DWl
E6rA1EVxKI0lr4RpdbXPFf5+YcRcTRc3qUERrigsAMjJS9V1kBTLOA6+W7JKS7iI3QnSXrCdzDTa
FIULep6ICyZeL2M0PQsT0XkKdOFBFzSclnwwC2La6J7dyE6vVW59ozpjj6IIPFEt9WRXQ5Iv/OHA
2JE8P69Te3rmLSTpj7pQxl5jYBhMFOFh9ARjMuOjtWl8M8ZBUEhplKZyz854CrG46YQIVkUKosx6
+YN0TjrN0ryPYaPQHX+EPUePmUGR0XNaXALX32tN50gzfbWZfOccTnhFax6I9cjJ4LcRbs3azF8z
Okif6appzA8tM48Vmb59gtRENNk+bwZGdE65dzvttSHpl1DCo9QY0dUzTIJW6VCLbFo5rkLaHw/h
1gmNTaBF+McO2lYIOEh6Fg7rXN87RmIxYInQIFKmB439rVeRQ6zfHyRH2hcBx1XHAAhLkdTYF865
CZ9J1TuVnLvB4JEmpk1vjps9hE74Uczwetoq0Pa1ge/5aSrrZ/QdoKT5Ttrye+F56WnRnv1b0rr/
sYSw/zZHbL6c97wYK6qypv7PJUEs+JlvfjQ/fvuPbdZEzXjX/qzG+581csH//N/8yX/+zv/fX/xf
P5ef8jgWP//Pf7znLTGl/LQA88XfNHfo5/57kd4uiqPPv/uXQo/Nz/sHykmCHKQj8H6a3Wv/KdFz
3X/ouvQs5HYeKTAmLkj/TAjTkO8RxcAuYQlTkO7hmv9Po0fR9g8BoQUrU9ee1d22+e+I9D6FJZBF
QX1sIxeWUtD7O+YnjbYHmFiUWmM9F9Y43E5OsKvsft/1k/E9r7/nAnfTUGr+2Yy7t1xZ4mxV1pWr
mgH+rreJCuYymsX4RpgGDMbKxO1ecnr6ZNEa8qWIU+M5U+1XauffhYXLVS8GUuiLTQSL9qerLsgD
DwMa2ufaHbO9jesy5K7uFa8fb5PTvEg8INZpYQscpEivxIV4U7eevimtDfoeeYZyiCi7vh+jpyLK
m+9/evu3vwS1f47zml/dn6T38+UZs9uSZTu25aDP/HR5+Pq0qR4J/7nvAQvKjrgPJ4DRpPpYnSYm
yketcT9kg+hd6j81X+Y73Slv0M7cA2HIbT/WkERaUntntUZvBhLzJvVH3WIjN4hY25lOcyiVZh4Z
baJkAI7Z1TXIIJHE5tFMdciyWXvPLKEfRvE89padfeG79snjbrlHMeessKwd/rE/mXih8ohEl2b+
c+eVd/Bz3euYnQe4wrzuqqzaGF0Irj9Phi1YgEMzXSHg9lchJAVK4kyeu5oA4n0+MdT64vHzdXx+
/MRWWQDnju7C/fp0aUwpq9jFCP+5IYZ6D1OnPxNKmyUMsqyrzIJ7GxuFtmUzXqUxbZjvKvzjYv9g
9+NjnIKrIpLQt1owvQlZVfspjRkJgYrjC5sRJTmOh5i/hPxyX+E1Zx9yisyZlSb2UzwDRz0lRVGb
q5RwBqB2/y4PIPIifPzKaZCP/dOtuoZAzcvUYv548b/m1/8ktG/1AvuXYApBy6W4kz5VDpPr4AdT
PqJZUHrmIYuHs2I9OIa/K+2hOlQoiYAdsOTrjPgeLzZvZuVH+4TRRkB4xGF5bPGIVqYyywcPPT4d
9bXnw3G2gaUO8A4f8jy0jvDMq2NOLq2a7zA4Mvfx11AA6oNskwdNRda1x4jHHW3zCF9z1RuD/aAw
p6nCXj9PAU4oZuOFlxBcjzGLPJAF7hA7HL56WMbraf5R9U+F333ra0dBlFTGxfZQG939/YL55J/C
WnaxpLI9nY3WcfEu+bRgAtzAqrGlh1heWJukFvJi2ifWM5jQboIHsDdMGNI6uEqQxB6OS7mzQzMZ
rb64lHlr+C+J/nIpqLldJA3IIsgL+uTaEbdaGDSuJp9tdpij56eUrVoxbGK7JGOZTzy2Yc1lls/H
HgMRepN9iLPwMXFjdeixa8NZKrBObAtffPCffNaXK/ME/imOg5MJ3/2nK6P86UVXxPIZfAEisQ8a
AW6SDOMBOlu5K7vXzonkWc4vO2uKCDyg8gjFMkaGZiCXZVBVpyRwdlOnwUKaLxUj/2yDK8u0nXJt
G7jFhIE5u1odtHjYZORrFfPCrHUGam1WDXs4GlHj56+9B2jSJgLGji1M3D0wKYL2Tsqltwu0brgd
BPjZaHqP3VRZW8stImg9XXco3OoOw/f54x6ejDqC9AoX0UnH4W52LSg7DOR18zvZrRuEgfVKNzo1
RzJ5ZzXEJNaMIEe5gV49jvpTNubNRhrtQwANiRYS3va/vxo8cz7jbJd8Mmxkfv+8vWb2uWha7RkZ
uXg0e6TPuMVDXmjRzSG00TJHY5qfI4Fk1r9eXsBoIBONqukOI5xn6UFrKJXzVbzPp1i3eTUIQ+ic
6sLQbcP5vP0zqIonjTPghdEyLoKl9DCRkepYwwee31laYDxEg1RCzb4s15XBk6lGPOUh7RfruAx2
hgGM8+vh2k2+6XGs+rXqLW9nQKr/Vb3+qvn+xbFsWH/5toSF8Q8WB5ZrohX/ZEfQILfTgcH853hw
UH4KhvCJJmj+Y5CyIkbj5uXpGSnKOZlQ0OD0hfzeBirrkvqWTTg/YUtz+8Ur/usOzlnF1eAzLYRh
ep98UyGluB6k2ehFVxQvKmPIxxgdz+R5u23xkoE5qY2/zs0O5hkaj+Sxwu3+LvfScZWN9RfHp/gX
j4mAMgjpwhUSEc+n3bDMq9GM6zx6gVBkPFb52MBPa3+k80kiy1msMKUEiMBoHHOu0ZtpG62pHSzE
w844YkM2NeElr9NoL22oqA6zzEOocn1L+37bdXgXLgWA1BEhdL6s7qpg+MKOyph3o9/30TkYz3J4
2XOmrvPpywkGmFNeVKuXfhqCtVYYLy7TdPASHQJ9mIDwkUN3HrIwItsL0UwtI9wANY79xlD3SzGV
g0SfhBzvyfO7dR0OddQK3hfbqvjrho851BwGjEWSwaL89LT9ILapTAdGt9DobhOhGY+p37wn9hSc
lhdAR0uIvIO2a5pXSKNr9lEUkLuq1I12OjDxHuLeNgeZMA2/2IdZ5uxbozsXbXqvJ5PxiNxqHdQ+
sjp8ls7GZGYPdTcbt3yxlP/6zPEgIxrQhF3AqhWfTggaOuENysxfdG98t7UuvSj/6BJ7dcT6fryV
dhDtNUwjdkJ3EdrFrnuwvPRalI5zXTkUss78kGuZyHPEybfSZqfSQAAlfHGhf13hVOY2riiosSCK
fX7mdlv4JUOr+CUI7Q9DRuk+wX8OrC66soCLHkR4Ktx+S+YKFEO4Ykv5sRyuDsP/Ec/q67+/IoFT
y6fl6giBt72g/MA1aam2/1THCYUdCuBu9tLaqHjbCJ0wzsPxZjn/AlYIp05bkQ1iC1jf9kUz53ip
poLHJ8h7werqvZ/ES5hP02kEbYKgw0jSrMsBQVZIOs2ccof0+lRMjGAyeK7z/HY4QZogFSR6n5Dq
H109v68TNFB/f3P/6t7M2Z2OhW7NMZu/H2IZpnRdA/H3ZWkxl30tbyP43sX0q2vBZXzCnzc+Dz5F
5d//5Ysl++8bgSOIXcDOkVctyYf5/W+PfMOcNC1JX5bmMM1swbAZUTz3Czoc6wP2sPPOhkCYib1u
bV0MeWscSOB4UzXo0C52ZTV98UwWj+j/uiyWHSZdlFGkHQsHzw798/7Em0ogyTdPiFQ11MGWfxWJ
dlv6ensqHArgefsfyjjZDkOMUlFlm9af/L0FP+k2pMHZdj5pG8tGZQ06auGuJ8RjDOyVif4RDDX6
o8wG8xixYRf+FFzYgn7tu7MhAZBYfQN2JbYZlG6myuZeFfjUxdg8fLEtLOkMv90qtuM2h4lOMyw4
U+YT8E9ru2iBEYHj22dG6P6VOU0MeJkmTtg1thU8/t5Fr2O7yU0YpYyuzEpDCz5cSvJVmiLh/Guj
aN3jY2ZDSHx1CFYRli/vc9jujtlEkPXS97bCOdjy+kMH9ocuUyMrZ5rMfZJHjBg799TztHZTiVkC
M+RD0+vJ0Y1nj2HT/smAyd46KtPPlY/GytY7TMoo/+uGRiaueqJO9RO2F/KsF42/LVCFfLFIf9+Q
5k0IWRSrk2X6r9Jcjcz2wrK09Gcr6qBw0kgutf5yhpI4MVepKYPE2taxQc2oBkrnKZs7sCEGBWz7
OagWK+Avrmquh35/cTYfLDYtBhgGy+PTh5vqWVQgPKaPnj8HK9FcTvDwwc5q8diCZV701jM3FXgD
JhcQerCluTEp8yG/Q6r64mJ+h3zmRzQDXvpsKzf7XemfVlGcZkPt26aPb8hQvPbIPA9uGdBCEG3o
yh1DerS2tlEcaLOtdRVmBnxxineZNK8T1IIAAeTR64J3PWz0Paqb3d9foDk/jT8/LR4UHRt6GYKA
PEwP53f8p2XOOxw7SyX987K3CCPz90M8S0sIuym7jtrOqp7KqTG2lNUcyE5Q7Ow8RTFdofANXRM9
sSytrY2OGEaECUu4s/czhWsuRmuyh/El2PeV9ayNeB2JDtqM14TEotf9uPtVsdq3zJvsh1yLDn9/
d8sm/fvd4RuHnQuuYETY4ib++91lKU2YcueP2E5IZEMOio1g8SLT0mXnQIsOxZYQYrfd5eMARmKg
A22DsNp1WbK3syQ5php8DB9rklwxAVuQlFZzzGPe2IgFdYbaf3/J1rwifr9klounG7ars2L4wn6/
ZClCC0ZE0T0jnDY3TiJuClCji+cVFK2RYR/6vKwoQAMFg6nPrrAbv6+CLl4XCFhgA8xcy4T0AB8E
dVZAybNysYAgWQjHKtXf20aiMdLKImKr6Hha3TUwbI5x9oG3d67snaYdNGsYUP1jpdBWYlvAEXoI
8r5e1x6cm16GV6i8kpXhiPxoJGhFe8d+zQeTb7rCSsbC0KTEn2ibmHr9xRv9FHNHUWxYrg4+hl0t
8C895u+Px4sLJyu7YXpGoEhWcuj6DG2rhm6ovTNid6SmL9vd0l8vsKKqMCPoCvFqZUpDcYFseF6Y
S80W6/hcdM2gf7EFUa//5SXaAvrKjJBL1p396fiOc0ZU+NZ4z71D6EHr9ndLi4gvVTK+WpZRnJbm
XotrlK9HrU/EWg0Dr6SouDRmZ0QRWpi/j+dKOuWTE45YAulgX7Uju9s6gydRdeF2+TP+wLimbc8c
zVsvmU7Y12YnOxqKdddo3q6bV6s5jT/LmS3RmnLYB0a0I0xd3yd81rbVMeVxkd24Aep3XcYQv2aY
Y8E6lg+UgaBzEyv/ymv8s2ciQFnOec1u9U0Ftc32thEOBX2phSzRwN9oiXA2Tlkau2JCo7o87KUL
Ye05Wzr/9Riz/Y50AAem0c9mEg/EmXENyJx+dG5inSwsMHa+fcKGFktQkT80igwjjaEy1JFWAHoU
eKhE8OXWfu7VHyaWT/DvgHBlouOXPvhnyveTp5f9UVEyAplyXEPKOZG6tBRVQ4uWPXS89kE47c8c
iwBzrlJ8YZEa5Ll7CALVtyxpxGUMFDwaz4bxBAF5CxKXXkVDZh1JUW2vCDtqQRr7Z00M41Hm0e2v
ynf+uiLTineWPaB1m0HdxlbrskoUTvhx87EcCTNCHmIbkvRU0GPu6zDyMvI/Ggj3buSr4wKYO8EA
Z1OVZBjFwsHqJZTrrKQCm5HdGjbaJkzRukaEnK/gtkcMF+BehGE0HYokZU+LyL2uI7IF9IEEszKG
6ut4V0n0zaV8WaO2rK7QJt+1iuLRQxawFgk0DaOQsBsSSORVhyRhwktsg4fVtEEEoChOWmznNPUQ
IfVt46y6j8huk8wF2AfwsshSCwCVrMxIZmfSAlYF490dvweH55S2ZTblYfS+peNZewioGQjjGMYE
mz9RPdJXNr/224IAhBBIaesjdN8IiUDhF5I03+iyw9XY56CVJ+9q0JHWKc2FL2pKvBHmkU+e2LAv
RmQhSSF2wzyXWBqUedghSH2DJOaH0OuSUHP3AEewn7EQiBPzxnPG9Dj6kESWirWYbyg0itcgSRno
W/Le0yPr2BYVWzOEthh2QdlPnH0ifRuMod4PRYACtW7+CMI0hFSror3ybbkyqsqECE6YD7bxs1w5
nHB5iSMD932cV8esEdtZmRcUEIFz4T8FtjVtkTwGOxIcceqeF1dl5tYxr82DFQ7GIzZGtaV3hCbA
vM9S/Yx4EPbE3PsLpu3bOiaCy6qH+fwokem1f0j9SYrxvTL0nLGMj+xJx5EwaRmzN2N6v8w8PMd+
6mewI9QZOQQ23lB9bp/VhC1+b19g/YnriBF51asHK08g849Py7nSDEgYsX46jkQdQkQEzqik3ly0
bHw2yFvc9q3wKLlIpBrKLN775Fsm1PFrNU8f7MAPobBLC+F7OlzcvIy306D0tUiNlzlB61yP2Vqm
Uq6XrT7J5bDTJLyESSrrqMo0I9cE0+T5OWE2yHOOoFAJbDpbXAvtQOQHx8KVH2zB3uYpPtOmyMKD
VY64PPvq1fIpXTBDcjfVDCcxR/w5Oa5/Vs/6PFuBUPN98sVjo4UaJoGYfkZZB1krNboTnpv51pJv
va7ddeXovYgayq9Mty3UZ6Yw+HvlzQEWyC7lrF5+vFCoj+zY7A/4ODn1OG2X/x1iFQdUDt+96jwF
psBfUZVjuy5JL95iv8my4PViYAKlI6sDuPHsC/agxlVOr7Dy0FhuBrOCNaINR1KM4FfPD3ZZzE5U
fEcmCp2rbWCwRBgcNnDf9mXXYqGleefKcR+7BhJeEgkXvMwLrpP6WNsOFpUkMcIhQd85ZocIKbVJ
5XtUWoAPIErH4JbD0Tx2huOvqH+vKtf1zjSzuF2qc5yLYMuQv98iet8svzS48Y++hg3bJvTWiflH
nafiuJRZHpHz666bHkpQAOxsPFg1E4cOHKUoJBlSN7X6PoH6D13m0hv2WyZh4XvIXI8jIyxsKLTi
tUhyC+plzdbdqGyXqQ4x+jI4liSLmom+wXth2Iuuh8bS09iaRGOvmRJRBM3gleF05nHBspNiqvAz
9XZpb8EdZ6taBlFzHIFMu5vlrB2ZRLMvQ8qSXOXyvxJ0WmsX4vxm0CZv62Xmvep764h3zkFYBemp
1KjbNHCTVUk63ENdeE8O3EG2fKeq96H9bpYJJCqUrEaZHLCAQGw6jGfIZd9kJvWzML8YBoPU/7WE
AdZ1QMz5NV3/3Ll0TCfGjpTaZ4Izux2AZznbtF1JAZUUYP1m6Recmtwihf5qXef+hy4eO4EnmQ6A
Q16U/NZFRn8Xz9Ndfcl9MKerUsMC1THL42RC5HEz+6F09Q0SMAzQdfvs1jNt2Zumw9TxlvocNo3W
cQAtL6KU5rOvw2SO8D+XYWfe5lIOt2PXPfZprl2PyLpXo5LNgUL+bmALvnXhe1Lo37Bj4+qPfH/X
gqOu3Kx3z12pHf5ZyXCMdnF6jYlku7VaWHWWtM8a58Bm8OAYmnn6OsaNh0ePbW8wehRHFIb41rwt
YKdVYKXZ5SH6tlY9yIhxTV6QRdi20/synJsgR657DGBQtlTJFjOZbFsZ5kYfFJexUU1tkI3BOYBV
mk1W+dS8xbZ+o1nz510balWVHhpT7aHS1X1Zx8Erg52OsKAguS9l2kKd0artsqYNPSFxEWx2L+6W
xWnW2T2EH3+LzafHxlAX2+VhhrhL7kH4yf/DWQsNzXjlILZGxIduGt/1wQRDXADkuNb9XY/6D9l3
MR7ybsLciPLuJEXxfZ4CHOPsZsT3cj8ZdbZ3Eu+1b5rmOhrU49CcPNeK3pxCXao0qU5qSL5nrcyP
U/+Qec5bLwCQzQY7ZVQ2TCyXD4a4Glwp4LHtQgS8LvxIRH56vMeHWxE/wgkRNOFJpqSbLHunNnIk
gCFdJcH4PuktBOtQuZsep7WmeJ0DSZbxKM5XL8CoDlzmmM7WL55HrCsxgTVOwmmq3VKkAROzwXfd
G84foM0hBk73Q6EelppjecTL0scrDNF215h7z8KJuHQmZgnK/pE7+OEYbB5k3uzcpBSP/h0NxAfm
v1QrfWVs8hLF7a+fNh9PqpIeer6i2NWu+R2bL4XzBFNuVGErBlneJVawt0Kd8SA15A5hDKVgzNZa
c1JwUN0Q2nUfRsJ+GqryMET9d6d19EuUjuR9pjp2TuTPHIuhsVFXOPqqHyH/V/V4MeZTx4hgo/am
BYVNMDnspGp2dDYYERI4M6EcQ2WXHvoll0zU19JlOr+UUEZZPYStd5VmobX3Ggugv3SPtarcN1TF
yAqHfdwYnAJgnBgdzJ6b3Kzs56dc1Tdj2qurNlfdKdDi1wn57j7GtGKDI4xxzkT/Mu8xQysDSCfZ
pcXd6DI28xMHe8PKqoke0aVedXaNzUViPJIhdkCRjIyxnTNb8vzXu2SOcGhLE/SnPflVVGxlXha3
1HPLuk6uGf5wALKyjizFaId9V7PqQm3bNHjC8eOox9CUH1gJxpXqbfTMyZOoMvPJT/eNl1vbbgr7
59BpHvIMMYb0jFs9CI17mWV3rcTgCx7VTRtU7FG1+1TNgvk6cB68FH+CJpRnu5lwQtto2B/fWGU0
rDmlplXTAjbGnvooSA9fJ1073tg1Zt0WLqFQ6MEi2rQ4umpID02kvQSBqFG75+6TosXNASzT9JQY
GvbGjj4c68SKN32YGxfJQr8ZrCQ9Esf0OvXcbFFP/ZWHOQsjSGrbKOHwHFKFzwtIcxFXRMLppb4O
CTZb53aU75Kylrsaj4lf2IKlE35iNz8rB/ECkc0j2HR20EpkRJCDCXGopmkXpRNkbJOONm3LYwDv
Pe5xaUjGDlEgn7ypfbMz0z24mfUmwItOwYCKLYwTbRXIxnzWEPMWdfuIlCi973J55aboCxpTKkBx
ho4L7r1Ma4s+x9GOEnwdYS+qOXaLuuZOaUXJwQpfaSnVc3PTtFZHokp6HLwHOUW4jEbqZ6GRykQj
MFBTWs6xculQB/cGKwzGO8StbHQvKyi7qlc7Df5QLWBs3pUru5rQ7lutvHZCJIpLwWBgI1ZaUUXc
FIuefhE3alXieONEtPV6eJu7fnzn6eJHmMsbXQ0sY73YY0SjH+hYNzzOzdK7OGSm7Rj31du6xMSm
E/IWAZtzVST9dZnZsF4SdZG8qPlEEwh++/MvrtI8QSuVfTQJUzrhfPedITCwekN0ny+olUfrIzO6
h1FoKVUvfa8T1esMp7s7kQIILCXicjbGJtpzx8FwwmWiuEaMiZ02mem/akS7i3dB191iHcZOFgb6
Mb7GogZiVfjGcOxGd5Dkh4D166VVjYXWbCLsQ1dhi/UcNhnq7FbersaubpOCpm+Ndjx0iKX2C4q8
ABH1MJwCu06ORiyjLWxEWOQ2LWetQgwHU3CxuMKRWnfh7QgffVqLrWli1tZhWRMJ/Q3ewaW9msJu
7mESicIarx0jfUQwDv9gpiWEFgxyfIjyVR4UA7H1bsVY2P2YUFoyYghuLKoGDKD3rsrlWtEYIjDM
o/2ykZCRZLWp2BjsMXtA0E3rvIWzxQxaO7r4ojwH1eH/Undmy3EjWbb9Im/DPLxGIEbExEGklC8w
SSk55nn++rsAdVelWPdmWj/eKrMwkcpkBhGAu59z9l57reVgE2+nTEvPJn6ChUnprUNlwPJcWoRp
mCfwm9ko/orlgCqqXh7IeOFRLN3LMNrboRDZDWjJzyYLPidG1aC55/EwZQV+s0orr9TfpSeKiCN7
gLhivR+HZJlQKupXd0oe1OYteZuAcjbr5RWu7gUT3s2psu6Y+Xo/MtxH0Ouc2qyrKtiJ876Hz1ph
DHacigNS3SW7ab4gJ0RojTrTL0uDKEFNPga7+9KE7eT11ljfZ7LwJBOMiAkpBTXoIhYAH/tr8A9d
09+HdUtX0LRsLAgIQzQFBd2HuZSRdSNEPMN9a3DGYjNnx1HBWlodBJsgUmCbhL1ycttc37lhNv9D
U3IdKfzes2UUgozNYGFgXmh+0LNlskaIBQXhXe+V9IxbEc9cET6iLEz34BBMgiu18lQHEzS9qjVO
AX6t4RNi9eRNNjMfXB8F1FAu913jzC+2TihcN9OdcpLwqDjyu1jYJ1odP9xpCoES4tpIB5Z1YWNd
LNt+PkPVhxIXUcjmEwZFtmHTp219m+jq0H+pwdwts3OYKBihsPpv1x8pk/o42iEcnBby1T90sv9z
tGAiB0PLwBUxmTN8GMRMetSwleTo0zS2OSNjwlIX9tPg0NCrbLIl1J+mYhAzTNVvCp25ApEDW4uw
T69mb9iRvQWjjr89rwtR5qpwBSp9/L4uDfnIabYvqgkeGwGbjdKplKL0cubu67p7Bf1jlHN9H1Tj
tHYgtYzV25iSG53S77hDAaGH6gWM0mOdmQa6aflVGY3E89n/cC0+aGuXG3RR1Do6fHUGOWxiv7et
R9xmKXSW4G2tFwbMPnuZKRB8F9WehBO3eKpN6ynWcTrhAsFSY4MUGaIhw8HE/oxa+xJ2Ai6/qYKv
Uj4pJT37oYnkPsdCD+ibQVJj1xfdYpi6PvVrqIMeMlgxWZFDSBtMlC4z95OnaeV3RXK0/vuP/IMu
e/01iRdHvGJY5O6SoPL7r6nQ0hSxgYbVjuz+4NR4pSXm4h0uy88s3vojyekD5iUuD7BDNjvg6FDI
t6RVFoFNjAcNst5RfqIyty5YYXmMU4B0dfPEUTz3Y5f8AwxEn4dqand//97VZbDy+0PMKsJzjHrI
VLFffZgVGQjwILctqrWOmRtn42PpqiAxoEYfBvq1v5pua1ciV0DA5o37ee3ckwihXQdt/qc39J9D
BAbPCmp5Ju187O6HVYW92B7MXAnRdwpzR9/vRS20b1SMEWPomSAjJ71kheYR2gldYVHS/Zr9d9ZT
W5NgVPXRP0021qn3h4uEQklBhAc6xCaj5/cPmGDupSlgxe9D2zM/bUQMnETF5RudVIWejgy1t/Vp
LTLG1G697Br6YRySdE+BuICMBsB+c0edw6nq35vTkNbPshnFNjewzoASfpX6+E/TWPM/V6TF02Dy
IEMcZ21ZboG/DDs72uvqaJTpe0M78Dkx3BO9Ntzt6+NnZjjcnGjamdq3Hg/Hsx4iQKTHPe3L1nU2
ogrbzVohSqRhT6GE8iwTbudVVKyQxWsvBzOz+pzMsrm747gNcdyNmG8QkdM5Xn/bvmcgMpv1r9Gn
GSXfcLQ2h3RJ65jmkATwrmKE72L75+zk1aD9GPNE39aSfVC7+VIOrkoH87yWwTTrbH2037viNFLl
ErkpnjKoAf8w6v+g9FkfbAwfzIhR1jEZ+NgNyhIZhTqy+DcijxPozJCzjCOGsOGA9w36F6gQKm31
l4oSJKBLuHCrE4tD+EgO/mMzqgl5fmWOpaFK5ucmFC9DM+pkLMvyErZ/lLNSn+p6gabGnEyoN4wT
hO5X1KqgEJraz/l4VpHV3z/2HyShy2+GjNpC5QHtniOi9WGXckoQDXasBG+WntDLD/N9qBQgieFS
rpNChIWMUxbxANQ6ezfJDITaMlYwskjbYrDd10X2x1rqrh/wenJex2a/uoEF7MAwooP19+/7/zK4
580y1UZ8oWkMuBeF3l/uZTKhmnbM4vR9bberiq2dCnrHl6RNzRfKjCOV1SMWODVpN79DnQhOXRP9
aeBxwzVMVEPHVHh9VIOKzGB+3GlIhzvxhdu1FoT44yWNqtG2WoaBpYk7o4kE0ujwu6pN7UuqLYtg
Zrv/sFeq9u/iwvUjwXREJqkJiAMI0YdfDfBFB5IkTt7XK1hLE7HAiAJ3dMdTWGq7ALAXdujjuBxr
gQ1221nN+TW/TppZkujQGHsmYfT+ql+dLsRTZljqhxbQwNqNJHaBw5IWF3TMmYrEdnXtlRmOrMDl
bUIO5Ygiq/mbRN5Ai3rFTdArWfs+eTUqG5NC7mgYXYwWiDwZvHX9MgRSdRtPuG6H0EDkbZ14miPK
knl0r2svbr1DkMMS09ExrdMAZdYNsvKIcTyXc9OGseajnLThzKtsm0Wgg+VLPByjXdac9S6wXgbR
avuqmbLzuiaIRV4jSstf71ZhjtSgrfWy3rZRWZteq0+ndcqnAIA6YgzcBstpcq1Ma9JC4JpRsbFy
KMwvzBpPIt+C1vk6gAOICThY1Z2JVWm3Wrd/NQq6ZPyil5xSLHdSvaHO7T2IlgEZ8Ot6OEscpSRT
JAcUpXwi80S9xNibW1NiNFfCH2GUDvvYTX4QbnxdHyZB5r1kkl3FlQYOt3E81w5QE1rOeKzG4AuE
V8IUlkGvJbuf+jApl+UmIAVI/dTrVemvjx3QcvgSueXe1i+NqbB2a4di/bKUg3NR4ktCVNXRRD8A
toAQVVia0KMqfZuBHTivJaPbGl4dDMQ4TkTXhO5nXKMTI1rxNXDmYJPWyW1a6k4Ic9ieM3DExSTO
Qy0hISfGfpjwvDdEVq6HvWyMbrpl1fvBsFEgBIG1i5fKUQj5o9eoTWonGsjP2ZhOclmH7goz211s
z79EKc5iTTCEe25bEhfjOJN7wS3498uJsZxuft/YgeyzMWIqsV3D+qiUCWd8AL3hNr8E3UnHFG2t
i4kJgjufm6WnhoMX1bC3jOpUuUYKLGxaamA4QovQyp6GVxMgu9EwCFglv0745oS5YKrN0WSdSq8X
d1QcQsR1KHKLMWSSz4Gkgc1YHEUJ8IM70r9vM/ho4FR1RC49Z1aAaCYpbWoNuKU8FNNsPnPNNoad
fBcGLqFyESr9/QX54BRbFiEIhVwSOofUlNbHswLEr9Gwcqt/b63B9JOBTk8jkPxNllL+8hqN0HV8
tyCGXEpJYyEhRmhtjTrL99qpgADXEzqvZy2P7iLLXN/i/8rX+v+THVVV2Vv/337U0/cf6df8z79a
Utd/4388qfp/IaHjQAwZBb8T//8fT6rQjP/CL6NxcCc4Etvgcmr9b1OqZREOqfBXsAt1S8fk/i9P
qsUPVFR9FQkqBkwg639lSf39bGka1P/KooU3FNPkAfpoSY2NNHQjzuy7sCydp9Bwru5kJBcaoOc+
xCHumt0zsIE/Uyux/WACI13PmrJvHeIo0GlchhwOCXGrzDEU7FNjUr0wRCD9LkMTNCsYuv5ycR+/
Hu2/2j0/+kpQGamuxRUwl+BMBK5L+fGXA4SLrsOK6AbvklYfzmZJls5kRX6InpPePjEPNNF6gmlt
N0D9Epk0xF3rxoCFPlhsGkdbFf9Q8XyoLriG6A8V1h6sLvRyMLb9/pbGuXR50BrYnb1qbMMZaj7U
6spR7+bMhMmK+y+it0/UtJsok/0nsMPA3jiVdo2DbNF5zBNhaFr3BTOvX4oaD+2AXJvMZr/JLMPT
YMFt+1r/+veX8kPZu7xvNIa6zWmM/+Hs/SD3cjOR0K5phGePmCmtOr93Ey1ZZYyqL8aQ7QYQmtSX
7c5CL76VxpA+qUaGoL1gWjbMOPAdAuz7tHtl9JK9dtpPEFsE7WGZGwQW1Lr5PEXD9A9qbowDv9e8
vHGNMo47l6fDQXCufDhpxV3lllmKfKjl9t0Qealf/v0ic6M9TT2d8H99f7IjA+4eL5YGHQZ6F3+s
9BkRngW8+9//oGD/uyAeWXQ4le4xkh19TLYjnUI5/frT+r31S1Bnk+eGTI7Xf2T9i26JI4vmeyX0
6FGSnHRXm7Pg5Pdwl5f123qqUHH2xbexV75Qh8xPDV3up3Zo8h1it6dG1Mk21fvWPLoGkNa6bnwz
AwmLvNJ9cpOcrLu5iP7I2UJcpzugZlY/TzNQO1cbVZIms+gcjUFzcNz+sxrN2iVxWpJHx6UPvvRE
t9G/vlbUuHkyRvVn1Wbq0bRFB7d5RqUFwsFrKHxMb2zdjaUk9nmsRXlpYu4Qo03snXSKio2f70mw
dCVOOcwQYc/8UFmixfgTi11/QdKcnRk4eq6S0yDMURyfx9bSNo6rjh4PeOMDTOHg2jPOzWgtnJPl
RSvGyiYiIrXQ5y7fwOec743Uea8aIKhlFhek09kFPXLiXf31xRQCRE0g5IbIVQ13iaH+5aU3hfTl
dG+WOV7SAhISInvXo2oJf4xrWMqvUagSB5jPw1Fve+JKlm+TuUbeZl/ByNWVY6z/iFuUF93c5m+z
aiMRT3uxGxUrfwNvm+5mM54O1MD5m6vVwCIa/Oc1bcZHUOuXlBLcqzU0CUkkmhfJ+n4tm/i5z+r2
Zf1WliGDChKytNYv1aGOT4MNC7sBaBaTpfAcaPn4PMQOBh7IKpBcl+9lmXmXA4zc5SvIgeNzTAgw
NQVogPVfqEFfEF4FzIQIxE+1kXYXer7t81jNxjUbh19ftYC/z/oUvNeOAqMskXPhM25e4nToAddh
x+GG/7DZde1DyVzjKhTkT7Nh3gID/lSGO5FcNb6UCvrR9U9C8MPDBWjlVtFOxOh/7XGq/BSOSLlZ
/ygHcdACpBFEOoIzUSNtJkp+aPFTj1G/VWUxbu247H13eQkCwcUh1wkiZM2jFyJl6mMjONecj89g
ftoitnylj+Dr1Kq8a50EojlVqKZkaoJgxGftaQVjazdSL02bIL4q28SfB2BvgryISHbmM0jjC6Lx
5kl16q06FPk5doV+5UOR3uQOAYi3gOlenJvXUX0bGEffqMOtG/pW5URWzffWaeMDAZ1yN4CS/WTm
GPSBCrW71GodXxxzyJhEp5mE4sEM31pGl/tTrCFCXP9IIDgcnTHMYJw3Gknr6bMhFKyBZXED9l95
TZYkh0oNg31uky85dRW5rYM9nfqx3+Gj/ERNuIf0NH2Z4LH2ZK9tU0eQEGRW5qUuFw8L2bTMm+L4
VrPjUy7owS03ifVopWP7GMHvWW7YF8z9u1g1mkeb2eJI4xw5WOCaL25pafcKoHqaGPmNscyITCli
mkqjHOkpIe1onLVM6s/l4KjP5LoyGxOVh7A/Oo3Yeq9haVDUuM8xz9pbYifEE/b9TRJV94hZUQFP
I8V7NBozvEENt/EApdWmcglmivcgdBniqJDlE5l4WsPEqi3bHYXokeinyBuRtewmrb84QDQ9+tHM
lMAiHVL8K3pk/ChiAD56VF50xgtSG5p7zfhqlxn0suIABRQ6hO4BdtxTWppgQZ+FO8KiEKFERXJy
5/E7anz1UQ3lF7ewmqPWMHrbWG1/ooExHKUkBBKRpj34JuDbPIyjySMbMfEKYeVPdtTvJyMzXpXl
hedhy61K5OaSz0wcRPCONwvY4Gy+ou3/XKXNtCEi8U6WzPSmTMl7JexoR44XadfhcnsQx3tOenU/
Iq64ln3WXOFFcj/H9rgTBvB70FV0CWv3GKSIWF34IoYYuht9xwePBqqE5SWX2jGgqe0GmJ0JxC6j
q1aCRbTbJiVeZ9DBS2vGewXJ8jV2rLMDx89Um+EFQfeVPGGilUamRhwZKz+YTcRUUUQY8ySexUyu
Q25MTxYis6WuDhb5lyG6IzoVY9iUSsvnHfbyWnREjSXd1Y0r9RZoUJrhkTrXLLbS3Wo7EUEPAyJo
xFVFhgYh7dssufeCJi2uRR6cUPUO34MazrKuJBeMIV9qhu17ZfGdIrwtm2x+FMNUP/XuuGHkFZxD
qycIfFiCeOZpYh4MR3pjpANhKaPH9HBDmrhJ0IrbeKlJGkvXKCGVOi8TYHIIyNG8F8Z0nwqbRmo4
3uZIEafKHvo93uLGK1ylAkGXTsfAakAlGWH4Oi0kDFlTEnf2k+vOISnoYyDI/g5jbtkl1TkFosfv
1ONI2gD7CHZKWU+XtGi/E+n5hRSnkINvbjBDgsQYBL1xBAlPZ0Z/6CmRdSUCPXARMOmZQ4TPjglW
VStnTjL65DN9YmR04dxa+4XzogCAvcaNjZwxKkCQVnBANVLBh5aI5AztBoEiAJ+xlT3abknQQfm+
EyRle2CGncWpe1Gr+S0YO8neXtqHeUA5k/eD+oxWftu1yZ9JqEbX3jG9CHwkMDpOzL6N/bqEYO13
aovToEUam5AxF/eTgS3A+RkVon0E44Uk26iLps+hbcNBc5j7EbdY7+V+InxX29BJZntREYIlAyO1
eQyLfaaM8oxQlWMtDi4y0ubdFPa2lzFr3oIh/U5KbbYP63cjnG9VTGKNSrNjT7l1gUKqEOWxDSVU
8NBopU+A3yXMNZ6ssiaI3ZX5TkEuwlgm8DJ90LaLpubS8kDkGWlVMbeZWxXlMpzXLq1hvk1OKnwy
3T5VBi6EPADVXY1bTQawJVVQ0OTcV8jEF6i9HT0RaE5HrWGpgG+2tVqUK07T3AclrIHk9XJvI1BL
9Mk5dyEi1olIiMOMv4EE+eCnRFd3GBubMMJQfc9RCuzNqXuOSs4VJYNVipPcD4HJbaQjg32I13mT
2n2QbpAYGYAfBOciBBWQICHE6W6n7yqVcX1QfYM7B6y0/GOSjenrcUFu2wR/OswIuQg0wATMxvJX
hPRn4iSg96mMRTV7/gkjIvFrYSSkmNqY55Le9ThjonrjgGTqtnWSoT2Qh1A+V+szG0IkGIvu1PZE
UrTo6D11eQh6mWs7bm98Z6UvIsEWPlXfrXrO2aqjwEOywciBCDriPs75cmbsej+HLYaLgvyesg/9
paytE3I/SuCxvl2QtdO253nok63LouglY4CCWNgnwhCT43qsaJezRWTsnTQ1lQsG0nw/Mh44h1r0
xCncuY2U1ZsS6fFdzjsUksnXMQy/OYescs17OSzaCxe7WTnF+bkMu2ZnVBJUh2L2l16dGjAa3euE
PpoNFqG229fHopGV39DY31Yi67x1rVSBAO+qgrXSARflE9IN16xOsSGILrv++0WNafbkYyzA/SsI
0mmEKir02LAtB08LVMbVLan2Vs8DlLj6fMQUQFhEHRJfL4avzTQwsA3NV8Z70VFXGgY09vQYRS6e
6maHa21Jxig8JdfgSg5QECvmHq9BQcjAICHyoUjeqtB4b0QcK7uUzDsC4XQdhYXxRxQ4x8ounUO5
rL9DBwNUD0k53bvZdJXGXF+i5GqWVHOKk7T7iJkAKdUb9m79LjgzGuQQvNakJlaqId/QBXxvCtU8
OAvYxJ4wUfVG87l0RbWLJwixuYDwZpT8KhSnFqFlhcBM1kPleyEb0MPpGz4hh/QdjRs/apvm0In6
y9pgZs1Qyfy4qaHIELHE7+t2RAiHfh0rzKHtWOlnXTfvSh2516EC+z83sYWRlE0lypDfZvMnOebW
ozPe4Y61n/77GYOd8ESUd+zJwZr3OBWjGzk4GXGy+XWq52aX5iTetrZ2zrIv2mDKQ6gbXyH+Eqvd
tWcZJ8bNdiXqJcwC23ViJ2z5RzfBf1DcpPJDdgo+er1FOzfkggxMbplW74ajWSSAokJD7hVgP8+V
Wn6eNOn4SvA8d+XI6RNEc4/mexekGZGazVDczeliDz+Y9M1/mDFYSE1eZjru4IKTaN82SXOsWmHc
LEzdG8p2tCNEF3pzmTXvjdV+L4RbfLedZPRlbHSXJkjwe5nGRIQaRxc3iaFbs2cUV03dVIvSCSlJ
gLj/tJ4R7LZ6FxjWDrqsnUsQhFgWxv6UKAHi6yWtA2sT3YoSy4Mr2nYXLYWgGK3QNx3rp+OQCzjO
BHgPs9PwwAz1VpK9g925IbNag8IP1kdvrL0VOkzPI2ICGerhdCpxi3FBHmaPeBE7vTgUoSW3ztST
0zhYhxZ8zMko2hdq3oj+TfrqZNG2suuMBTlxIMrq/U4DP3/BkuFzGMNmlETONbJb+4pw0fFyZWg9
QNYE/laNvp1N1mQ8FnQi8iWSpKaBNGFnwv4J3Hy2rQdRINZVmtUSNNZRczrpRLpfru5SjYyuXpea
D1T6q0zU/FWa9Q2gJjkGRTReGiZKnpGKw5wY+iN1eXq0inET6tx931s19KC0QNuUudsCRjd0niU2
Fw3pMWrPLEvqc2O6nKlTBym1jhOWrR1Vgw1BPR+KRUkYIvDAyNEMNXfgMHtFYdk7I2sqBBN1ctHh
8C7bC6EG1iNrdYOg3RBBeVOH91qP1HMlkdsimTVJGv/UEFqO4yT92dVG8UuGiPfBZR82t+g0mzMU
3ed1BSSVLAJkTMCFpQGgNNS52tdtnTHLd94IBSMvU9iN3zroYIVuX+cIqxB2BNbDWpt26eQA3OvP
8RDo16BR9KsuwnMvcnlzCYHf6A1oAM1tr02nBHcmAVWFQAW6p/XoW+Kkq/LPfMydpwAlLnFPP+uw
Lp81iUa3HoGFVrUsj1EymqhEyeHUoCfXQYQmJE7G02SV414f6AJhOUh21XIeFB1O+p5c7fVFDSNy
sYMCTjiAmOc4cGJPreAtZQYB6FGLhkgZk9YHi6rsY0JIYCfRyIG+lAdGftaS9BUF04wnwZqHrTmt
IqYxvSpxml11RVy5LV6iFOMLxPiEGIilk5Ahcq6LPvCLhFGykbA8Z8SFw4YmUWzSyCxLev7jxJT5
yGHEFeEDNHlCfkLPElPjIeaHOVdN+VtfvRC+EezbJRNlhs3NB0W6SuMGwWEa5ItV1pjoctAEmpRP
WUNqpEoE7D6rtK+z2n7XhKl8U2f4BGaSP2WJ/lSMdnBU0Vzv1DkoX6pqOJWtROgviowAWJhcrSSo
y54zfz0QBLZbsguwqqQqucN5ejVrfv+pnpbgrUX6nakugKz2vm5WBm0xPJvTQ+st7VOg/zkGyEcn
F/O7XmXnaNLri5LSXI771q8xOV6K0nqfcH0CgrX52XBUA7MPjmFhEG5qk0cSCMPYl0H3PKBr9nJb
GXeDk0x+PVevdWNVJ1FO0I11Er5CrP3nx/q0oFVtyKIai5OCc6YpYbAqYQQhNSBPZl0qbbv40RTm
rUwzCpbEeC2mKntF+LIlYu80CU6Sv57MsvYrKapr8Jqo5sZaDGmJyegKjVJ7IPxNexpC96AKVmKO
09G5dAr9aSz1LXJydE2pcm9NkDxSo2tGOBybsMVPXsRsomSBsTk/GDmLSNZbiKZbDuJT/rWj1cX+
T8SPLIUBfq4czjVLzWR2DyW6iEqLr5aAv67lfX4gqlrbd21ebfSEFrTbF4o/fVrFKrhLcP+iLgwn
P45AChghvRIiKQPem6AysZu7BMm/cwJia4hU4GIylA9AOUXqZxyuXkxg7WtHzHuv1KmfT7K7lJHq
RZFrX4uyIpNtsuFUt6HvEphBwnx9jUIl81HWebQsELXLQnvY9du697dJs5/xBW00xd0DNSOQOhU/
VuVxHzwgw0tOABybhVLOJDaQdK2IpuaozmFJy1rlRm1KPZu8rIc7ywIlIEzJoBmEIQMkNO9je2vt
2jpldUKkjd0If3BjnMlDNm5Fmk97pHP8kqkNhDkSgfU0EL2zzWUQ3cxZOSYaQbV15z6syfWLohv3
JF9Aeol5ipRSkMKytN6S2oGwKHx6638Ewi7PGTrxrSFgBmMh/Z7p5ZcioveFW7CFAk2aelFibCXF
aF+Ct3y1UcxoJvFDcRgrh7hqzk65zBmZMW6sOetf3R5CThb1l0FXuDfZ3SIz1b051XSvyo3Vkelc
E9nvOyejBCjAJYeiv9WKQ3pDhJ467Zegr4KaG6Nyd8FjAyw9LKoDFet0X1/MqJ3uuvvO9VI2Lvoo
z1TD6aItBfJaJXdzQO8VAHLMBep56HputCGYT7NLXhOQaMXXBWY9KzfRJAz2kQhF/SDC5MWA0XoL
KtTiRoi9vSlwR2wa4Gr7SkzkuxlSWcLcAApPjnFPYkxOWjpr56ATxTlQgke87PJdJgnUBVJxoDOz
5Zin37K6V2/S6IfjxNyqLJXixNrunKTK+SCyZXX4dbhzrE9QXSR2rgFTg9bIh2I3+2ioh6ug8xmm
avVM+qJX1DkRvmP21hS9g6OHdWsKp1upzfWx4m7nrralr4fpmxob0YGunLzgIwCpXKSuSb4wwU8N
eXH/OjQppD95JRlRLccIDrHT8K7U84ve39K80546I3L3oKvtrVTV7iR1CJ2jaeWE6AQ06gw3PyPe
oJMJDmdp7uiEkXWG7JcsP9uvou8kIz+oq42HbWf1Hqu7th1bjQeD+7I2D1iN4z+dtH0XZfDk4EK+
zFMVs07bJg0EQ7lkA8WL3mBREEsL2MLSQ5RGQC6TVluXzDCbA96/GrgN/RKjUZ4xIf6cJzpjYq5y
mghHkouULv7UcSCl84U2f49qw3LC6EXPgKcDtgXQDsvqTFsVvLxTnFvFJkczN5YYuwZ2nVLfjKDO
Nk3RMqfAnXawdIRSpQ5OXA4ZBmWxZA8zgjkTZZge7N7M2em39NvFdTZQAcw4gXYB7QZ1cJ6UtsY4
YUh0NWx2ndK+rPP2XP7Mg+ZZUMXs+Skq4b74sOmSqPtEt+bDZMS6jzxd8ZCAOS+z1WkohmiCRGlT
I0w5t1CA3ssw+Mb7dI6IOC6O4vT72UnUW6RUI7Jc4x6PtfJWYwz0zYEeo5sT0j5k7s6wYnzNksyZ
VJdfM4zfZ0Uq+IZz51qJ+RTmr7NSNRcXWQdWf+PSgfWjpWi0XiPokSWj8pTNZoHvL+NgOQZHzYZN
mc9Evko15CaKkmCf5o/1rNFNdU4fK5gfyJGO0TCMuwR6nacpTvw89HckxwkdLiP/QSyFk1FpCjSN
3TIHa6dd5ERfpy4kG9ESb/ZMGnppRjuW8dQPErDmtbC6w0hhdbBS51sdZY9SRHupVwpKpsXbHOCh
6Au14nBtFR496Ib+/0zYtWMhf9SL3qspEYGKGMRnlEl7nJltR0MybWOm6ofIKBPPgBl56LfEkPbn
aVA9paS1lsKX0okGuuvzKDa9cOKzVbT0SHrcVBKJ/a3tirs+IahWa+NJlUO8tYiXKRR91xAa7w0E
HYB85TbTZrbLCqmVPlRIv1yyCkhHzMj8AgGSQkjBVzourgzHOHZOMWw4lJ+sqU5O/dC+uV0/P1c2
imbSGPGff+207pUoUn2To/4/jYlClEca1ccwI/C7LqZtpDce45/os7K4LOPISg9MawpfN8ZuNyR0
v1QBabgMEqo/icAtMQ+zvYiENKotDlfm4UddSJjtdCq8nmV3H0IhBa28IBCWIyECr3lHlF8LmIfZ
4UCF7kujfjaMyUGQqylc5uQraNRmV4DV2NE7LIAsW+rVog3jweKj9xm7z4lFl80YyIcrTfI20rgF
wpy6BgTkSfHCpatvgffeVM4UbmLRCs+Zx/gO805uclRd+3EGHBQzwY372HlyYtUvkb5mbf3JnIEV
2m5IrMcyAIvUfNjVTprBsGmb2+oFlIT6En5CrlqCw+swViSBJnOmHfpKoZac5uAxFr9OlGNxU+eY
2KhSrf0a1THopXmb1Kr6VFYAqquJQDnQGQHn/gtxcgx+o0tD1UvczYLrwrDST/JdRIQdl7JP97FN
9zRKTiZ5aCn2qqNi9V8GlQKNpIonmLbFi6H3rAiO86qNb4UoyyV5zNkSb/unlqeAiYOGiDXiVjx6
QePZLT91opf4JhNlv/oOEvQd97gh/ys2fyh6ap5ngh7DQuo8adKGeQIk4hdZZGhdcqFgGdgF56C0
XExVHEKJT87Jy7Ia9YSG60+EbMlFYjLR7Sw+x2H1A0DoD/zHT1oZpecid55bikSyFtr5Ukh8SZ05
YBqqdb9p60NfTKVPFoA4dKXxyOaDovY3t0zfKlpYS2LucCbze/a4oMN5VBLlJG5G2/wZKvhk+55Q
6VAM8jknNtU0IXrg81K3Zh61R/iHB0R03tp1UDHcbQxLsEqbg19EtXKqNXvToDJD9JCPG1uOwP5C
E7FLXSNqq42TRlz4JqoqEmHQGtL6xx/PEIzgYYe4zCBL/6hHEnNAA43ojRcfdzqUu0qf5FPd6dpi
FxxJb2za5y6m9IzbYjfr6ngZARptRLaRtql8FfCToqSon0q6wRs0xfVOa9PsiMFkPKspcuZZiWKI
pS1RBUE/PcRMuoFlzoB489CmJR2q27pGTFpnuKT2hlH8QZJh4MueYDtb0iYnu+xGVTIgZx9nZM9p
cm01Pq9yavy4pRlrVVq/9Kk8UAPtYSap5sg4k7aFQoev7+85k8SzGMg9EezqwnAl07+OkktLNM43
sqJISXD2OGech/YdPREhQ6E0fLNtxM4ybZQGAPk2RslbTfMvfR5n1ypCo4FKn1noXFyUYYrumpbf
bb3UnofE/VmaC/ZgipgNJ2SddISveyBTeh8Of8QJrijoggT6Rkq7vxYW4ZoNHlajFu/uiGnHItoI
Fz8roAiac16U4y1GwSfjLDiVRvEDjzCz8KxdWsANUuvlLELMKUv5WnnEGHrOjITO8SfFne403dQv
Fvr3bacFI1fGvdR5PMByRYUNUGI4VIpZLb3/d3y6HDxnwLhzb1bnOevgkZkYwXBbZzuVRmA2Zcll
yv4PT+exJLfRbesnygh4My2H8qYNm+QEIZISTMIn/NOfD+B/7wTRlCix2QUk9l621wIxDO/8IfWu
7SbanpShnWcoVepDy+mslDyYLmt/HjPZRw0tvAs200QkonmyioOKbDkqnGJ5pUzd76lwzz1JmLiW
hAAnSxbRKPqdRrcHrIDXIbtARa3F7xShVz9ih5r2GUyLsJiS5EKEhXuAPPWWhDdeXe41yqr3JEkF
5XVV+kY7n3tOPDIK5kENxBqk8YvuurOl9PlVhNph3ZmadCqprRl4O6On3gxDb9+TSftW5GXxOef6
wZoAbOHY+4+p6l+Nm5vHxp4JDGTDfK5TSzbSgzkmzkUak7b1DfKTEm1ARmwplBamvAHaqRfKChS+
hnvKibN7l3kXTPKVRtZX1zTDXeKQ2FpLPGNMXXLV5nSI9EZ8j+lv5Q2PAYnIIudE+mN1DYkkgdIR
b5aR19euL8m2TKxXpmptj85i6Whp+m3E0haYXWTyQdCsVo7+I17MQDPzcAB7aj0S+aOPyBpLm+6X
kUbpbjYQWuaGU/6QyW6pEiATsXlJ+grsqjrLLJl3sXAM5A9ZyIrkfqdt0n9ubVTSF6qsKeGEk4Oq
KdunX+/xWH+0y5/jxbZ5VhR8kbo2C7RaaXezLNKNh4pUlngusocZUuRNpTUSus6bz/6YpsfMbYAy
Qo4ZIPLGTd4LowccGCuK/JgvqT0yQmTXZf7IkomwGbruYEQ9+ijKyqboqtYfkQcgF1YNtvp++gkw
eRXll2P2GLjT6ElW8HzU5CH0puFEuMvPISqnn6rldWHqf5CTC1LFY7q/OTtv5HSfyTBmt4gncRvA
9jd+TCJNlnr2N7/u9S20AVGTThPkwIqfvWDZrCM8AvxgUlhOJDkkzpBK3hfaoWw1AAZJAtvcoodp
nXZ85GO+h0qIORULdCPOfBvtkvuJ7j7UvcrZjBVVRLpM08vcgJqz7eYaqXxVU027vCLqrDa6uzYQ
CKRC6zb6lC56c3qcLZG+idZT2wYN50FWSLhjZRdnlQz/9aTUvXWmfyQNpjjJzqBTzfV/e6ip3qN4
pvuZQnYr7rbkEfsfYoZyiGx3PrsWZWOmNg2/gxWQq8OIquNW4OhYhFTCKTti1ZMldQ16SWluf8Ec
DOqoixMq94Iz3ZkICAbFkbWQi3UxPxhggBt31kLeY2qxBHsNxzepHnC0wyknqW9LamjB90O5lb/w
+m3/8pKPatS9s+Z2f6Zw0t8Ln5hhJfs3iD6fCBAHWjOtctgbR1ykGY1XN+/vzoh2UAeLonhp6i9e
ZqBOGX3X3mezqzY6LNV91DTwALN+lXzaYdOIh8v7j4naxNY2Os2PQufOTzLtVHWjePIafdYhPGUx
ZHKbLkMfhwuRBV2OOAmG6D5lqv0rExte3dj4Z9Pp9F3tElOk9RX4ks5SnxDPFmQecJNtUhWb+dwg
NM4U+N6t5uABPB2aLhs3fZM595XSUW0hDl0Cidta7TkPs/qBMgXZVDebtBh5f2IXPYti2c7dnBdr
4eTBXywcwd5/4wL2zssFIaM8pkN5W28uXF2LcmlcSA3DvNZNWW71GCraWt7CdYnrf00HqufEPDlG
Xt7Nof8cR18crHlyzgockZJwqILRbG99UrJYQJyXVNIR2TBZcI+O2cXvUS/zu9+BULgzUs7RsD0i
T6pp62aNue1F11xd4tIupQL8dVUPySHIc7FJr0O9QuYnz2MZ1n7gDXTWZePQv0ulEMMwpRSpD3Wk
A89SvkC2BQyPXfCPGjM/ZoSI7Vb4Qwy4E7lHaFw1Mvs++UtnZxmD6PCGvGf2sCNatrrWUIrXpLIA
noSg0I9C8I1gkVVC87aSnrWdkQ3OjS3k1KaJdlGW/svM2p05ZmyKYVmc8lih8hgUnWiddfaFpNE3
nLPjSNMA6X8KF6oaT2RLmgT/oVEcNT0GQ4mdr8aN3me7yw8akEqQUTn8Mii/LH3ixQphbmOK4w5+
a/yJADZIkKKHeMWTqeahy0wSfz54rti6ppbv5sGc7rnT44lJonaPtf/pqRGTrzuoY8thus26wT+r
XF09zGS32i4/KoCULKqtC4DMQqfnbDbdNhUyfC0RhVcA8UvGYXIZel9eSA10t2Fhzzc14VrvcvkK
TQ8LWoogIu0OQ2q+9NH7GlBufMWU+pwd5BvQ/Q6HiBf7myY1moOVEtBReGbEx47kMm+LN6PA78FH
I5gsuuwJddEGPkaDwOLuvyBV4LvoLLpIFXOL6tKAsLYlQRiHtOXXLT+r6HvnsCi5rZ3ux7w8mE4V
6JZ9LkAzb0R/YcjrMQPq7mRtSCivttWXGIuUmSAu72n9rvWjfBvc8YhJaDwgTLP2FMlEB4PjKNAh
1PkULlY4+Md2cuejX0Pw2q2B9WO5FylIiTe+XfCmWgZsJ6Qi1SQfbPGmBIPQ47+QOQxZvq99fs46
f/ghXmrBC9HUgeFcdWe27r2pP7vSkddwZvrOa1puEJfveNva4D28E2rn5i7vjIjw3N04U2Kiu9nF
WlR1hoEvWBS1cZhiPkO6kEnekM03VN7a3/XT7DoNwpoHqEH58fdb8gH5j7UxwJUdufHja6n6II1c
NNaYPR0Ic7WnIyaD4QccpkTOi8qLlqJwWEdA2wY3yrsYfIZwkZKG8BWDJbq+J2FtcJCvzM5pXu62
NEMIkVZ4cGc6Or6vK6Cy+Ls6vRyuOhW5+GKhEt2o+hqpRSzNOCYeZhGAQ1gywdnvWJKqjwj400gx
mRpUTh9Hob1JNzTvib73F6SYypuLnU2wdomjsylRBmdS9vPqWCFTGL596slyV1jlxBu2qLfegiU2
jAmBmfD6meiQ1WXb7iqt/q/hdqJtoIM6ryJa40tJSqAzXQnWRXBCj0AFlP0gGKfdlMyCh7D7w0wR
3dcLvIa3t2ngjLdEXrjBVHjihlyqvtIoXxBLiPrAfmfwOthq8p9DqROyWPd7mSIjWmUShIskF1VE
4llG5BWR0pkGmihQMS+UKt1E5SXSonE3VWigpmUccFx0GSnmo71dLXI/NIsU0L9GfybfFyCOGHkE
bLxnfwIrI+Oj1NCtwmddGn9sYjA3rWeKbQ3USkZeWN/zdOAHZPX/2FkPMKGZ9hkpYXjxVUOaJNxT
IJLrLIuCwvXwS8SmcWPydQnNqn+HaHUP5AnGu2nJnfI4/re2VqFXqmvaMXUiMGbbRFuO33nAgbfF
81uds9zVA5OoyGSOmgu/vQgoy/49a/Bu43KpjYxRruzQWVLa2JBfNA+aT2dMnmygISitjql+WmOh
jBJtsydp0xxf4RrJ7mQjtkFDbAm/to6wgtq9S3gaV8zJkKDOQi/8Q1qb/42i+oNFXyOpR/n7uNOd
pTPG2oxhTXCWV7VnUn/elYFtbDOZ45+u0GP83CHY2dTCO+Ske20SjeQm9o/oMi+XZNF6ibp601kx
EeDPGohWQg4EOIHXF3f0ecOOlYkVw+umQwvseiKamO4XUh59Mnkjy/K+JmuiyTMu1eF7plz7VoV/
dDpQb1bD4WAsl860iE33/PgjjXrv2Eakp9KUnBKbxXO+XoR0EWJr2iOq3PgRE9XIRFYMx1W4iEk0
3VgW5a0oR5qDScIu9wnnaEK5D3MdREpGDBddzNqcMqDwE/SsYWskDQLsYkIfaJUv0wMhq+L32GY0
T8Qema11t50uPrZd0e8SwAad2p5vDujFYryNLxYBLJsZw39gTk1L03pC3WU1IJ0Y6cqc3RyPJGQ7
kdhgO175CXs2BhPJz+aEhaTKauNntoRgNV54HJ0qP9KCEG2ivsYGPn0htPsl6sRGkWNYL39J79Ga
zt1rcT/dshbl8jRWfF8pSzKv+U9lotAooGT2MNBO0Fu04iHsQtJnW698AICwKH+2c5HTZGm5+3yk
13Kuwb71Ksc44tdQ8/UArsbp+JQ2w6csUI2OAxHaI/j5cQZt4CAiBBZHAHCJP+c8Es5w63X7RVrm
ezZH+onwe5Ie26QMUgRzCFsIrCDFUn9og75RIWzO7NoPB5c+HFU7nkSpkk3TNAjCes84zJYZnZOf
+PgI0QPH22T1B1OmThdsLammyE30WmgZurlxqTCPZ55Zfd64hhbeu3pAptPEyQVX6A+L2/MTSDc+
TLLdaKFmX+JwlNfZJvaSgrJ4343p8LuyPffac7pvF15mX7n9v0PS/Rxq299Bc43sfnK8MUns0rQF
5Ojs/bp31/QS3uppGs+Zsv+pZI9ZOLScH3Mxx2CXNSorO3ySchs0dvaPWzBS6k4pTkNiPGA7p7ds
9ilELkqiNnkPh1YyvLeR/d8sXPPdQoiEksD6L5efoT+311KSm1saznsLS5T2C7qUesbDv2WZE+8j
VrhDthzPWeyEeHr+9RR5HJq25wbyH2HKkjt7TDaldEb0Pk4UaI1mniZw7j1n5aZNhPPhzcSq29wc
aMnb7IyTpj8A9bgHQ2A/hjX8BXkwI6gg0G4cUWzo/ugdjRSJ46JNtmragZgcDHJw7yL2AuUIoHcG
91OKZ3Url2DsjjIrZnn4DN7h4wHGky7jOpxOKpqpzbLGh4N8aYsk2A3YfcY9hnf9Dbe6VfNejVk3
DMS7P7p6UW/6rvVofSFeSdl9mDn5jsz1IoijwqV3Fn9pTF6wXUyfsV033Kq0k8xxBcDqhS98XZ+S
eNGdaZT5zheZ8zbkICzsTB8j08QlNmjQU1NI0FCo3akgNLarBCdDR3WP48L6hCm0L0XCJJq2E/2D
EzuPN9BxPy6iOtGfVuH61DYXe2byzifaInw2dqLplmW0d9RwdT56i9anmKX92reQh0SmzTtsA/rV
HPt6HyV9eVoPft3laIbKvhJtEN1Hr7wnnj8HZukRLdlPSA68zNn5/Aw3cr1R1Yx3BHb2TFOtseki
IHdtIAAyj/A6lPDdl7+7l8eRIZPZ3sBghjvC2vhMR916+AMyBP6MlGXXco4E4z7CBud1rksVCOKA
N57MBnzZEdu5LWnYWTbhRNYbMJVPPqHyQlzSsbEGmwEg1Q5Tx1u4n3FIzHIBZ2XnPxyam/IpQhNR
4JLIUgD3LBbjplkyK4nhu60XJHsY0ysHnDgs9ZHaPrpyEJ0hsxmHc81yNFv+cejj+oG+ICZRzP9J
bJugFjsieWIezqJX6ig8zoKhRYsWa8YnOvKWjuX6Hw2cZJ8anviAjiddimwrDF39Ls0sL9/n7bif
Crs8Fab6ZY+TfLNUZ279jlxtd3Z7TgxXnJvlUkRevSPxojrlFW3RdRS9/3395o9VgJx53At/QVId
4kpEXf9u4JDdu1knAfcZrCMx05SjEAQPtia2K2OjzdHdbLTwXHi1fkFNTvxbSxugiJo96if73Ga9
fZ462ZHksadNJrAWTVqLQmxdK4dSBkmCJD0yvfy4flXUsjgWg+btu8pAKDPW4ClFV32FTPPUn7c1
+Clz7dyf/IZiFt9Jvk0aqcJiBH1E9UWKjg2W0tRde2uXy5IfdVlgtypq/50i1Bnm1CEq+P+XiBoa
Yj3N5OAmFSKeBWdo5FzVf79cf41UYtjYZvKaRJXtLEQLT1zkzUNiZqm8Yro7bbVji7OP+aB+Otqv
XurJP4NDKSx1atrGrcE1TKdm8w+HryqqkQl1FUw6fDJhUZe/G5vs6+KSL30z1chpyumDrKZBFW30
rnN2itY9EwcKN+v1atc3HRZW386pqi4RaQibXZ9Ty925QzUevSzub5FPmMBQtxKGREL4mShbki77
zEhRfWapnm86KIn/eV4YE8Kvyf9Aj0KmDq2f/RTERm9e0uWCE4dwHW+w9wWBs0eiDbuAesryNC1i
1MTyzANivD86Wf1nP4z2VG+zBMfqB8FyJWF8LFgmJgqtqMhVYJ5ZVRULPKY5nXnpff3gk876yXCx
I3Jo/I77aZPmzYc7gUfFpHU8pyRXD9NCzDbskIrLe5WH2nNQlf7sUwJrCPvfKo9kLc8a07sZeel9
/UrIGvR9ML2T191c061fMSUJN8sJAzlFPLogNcT/9uhkhX3uTBcqAoO9uxc+/Awey6sSQsfrycWO
Bt4/GvX2gmOmsmx5Hl3dPvGQ8pLV641gYbqzkgseYBvwKfMDOOhoa5pxcysG9Rmx8E3piNW0BwYX
CEJE1MpfrUsTUd8d+qhUzw4H8yUxu9+dz3OVGBXkfKg/+tlFstzr/oH7L753WR3Tm+5eaTp96zuR
nDIwi/chi5LLIIZyyXClaNBA864WT6zKEPZVmhPtzeUUNVtGusaXu85DERgv0ysxs/k5F959LUaS
OfjuX+2aVuCkcnyKlXhNVL9cyAsvryLKy6N0myw4nukTx2hOc5DkqPVlX7zlqdYhm1dvmH7ik57E
9aa0TbQEY6Bkab8SWLKTl0IDkHriH9HdjgSsev4zs4yW3kbSTqamPNV6yKdHu+cVmXewiNnfEy99
CaLBXrrEcr1irG2Yaucxo/gvKyTrg2jCvRubFDEsR//sxcMTdTGPBPnkTQPHSah3W8T5eci1alPU
nTrooieJY1lP9N5jWKCDHh9ebN+ySkTX2OSmYNq4uVHE+2VkRGDqOq5iHhvAhHyPPEL36iDFcfr5
NuTRvxP2GFZuL3/CP4v935eaTWr+RmW0zkmw1feoeljogDa+YXbmhmos3A3uLiHS5okxeD8uZq+s
7sx31Wy6bsI74Ti9eW1NdLw9ftvW/JQ4UQJd5t7V8noPe+jF7BtxgQMhe67mhMfzdXRdtvI+veqT
MeDEFNZBQO/iN5mojnXkQ8KGHlmYflWk7tx1f5iwmi+WrkTHhGl5jKiUwXyoVMH6X1gYKtZ5kJXV
3lV53jGMBMccgN0uDYcyGDE38p+x/9ZAwNBDi6amf8dWhZI6GW+kXmKKlLQNwMpeUkQJl96qIs5+
EvdzrQn9rXSM9tKx92Gn1M8RZkRIecrcoyyPLkrRi9ejJLDqluoSTgJzj3Z02Ph11d6oUGtv4XJp
KtTNtqQuCFCLDI+4tZE9q4p4SSvcWXbpnteLsXwl9RnT2wjLRAVz8un2DsrizvLx02a7yY7aYxxP
FHl0CRkMCayqn/BNLNkLeBiJQc7j7wkZo0/Xypw9Q57Pbh0DgZbRh6WM8szay4qC4I1WreVWXbBm
L88ORNCrTQyotGvjZfCLInOTEfq8JHNrB4TQ4tamjr03ZyOobUKGJ939tOshxxSrEZPkjNvJRcnD
nRMKb2KcECeVNyQQ6XmMGA8Bmx+5+mtUHDcUDc6k+nr6xpp0KicTk/C8SsGHK4GIk41v0Y34YfHZ
prLb29GsvcATr5HRHlf3Jd7QeSMh2bfDDEnCHcBv70rxM9MMHHTGjBWAUy3NNgR6u8+spCi4r57t
HB9nlU2XeBlKHWKAGIy3eWmlJ5JbPzVbtSegyfqIW326jDVKU/ybb3bcvFHK4v3tNyma1jkhfhje
GroMBHHvOiYVdIhiM6ISPPw9i+LfpWW3T+wJv9VcxRdAuWirWb0fhDGW8yxRP8JKvAz40W9Sc//h
xePe2TgfCnHxtqi0U5+42hv4QL5JZhwvHd69AVETh0RLJA0D3C2Z8TXz/phPuUyX4QZQEUT999gY
h1ioE+msIkABZO1xHsljaYVvLueajt3KmBqcrSTs9EGvdSFOaLJoVjnZiru1qVkGnl12EGb296JN
c+QIHecFJvc9wAgGUzSsx2goeaPb2BHX6X/91KTsydTylRW0xE++TWPE7elj4nAEictG/5GNJRbP
Tj6RImONK0eqKozCPIYceVueuvmHY3PYObr4xo+iPKz3ztxeyK4KgXyltfMgAcam+A/NbnVoiaOi
shYwb3b665yQdk92+wVk73diZuWxsidGbElO7dRbxbajsi7QMpWcGCYDfujuBkVie4hU7r06NN4j
M+YABM2y3dBNYJbxexdTKjKgnZF+CZXUN81bOZR/0hCNdzsitSIV19GL/sOZ5ICiDRDO1p0O+QQ7
IwnqVB80afuclhP4ryoIoflvmq8QaZYGLLrmgnHH7n96p7J9a47Nth+G4RBj5F37cyAWipMe5iT2
GzI+FGNcBBOG363ZWdNZG+QvQR425jrC+xrhD88O+yqNM+XdQs2+aaUlrmaD+88qOk7dgejgOSQL
Q3UlsrEm13e+iTbKkeBfeYYJtfZ4udd9uOnSrVuTYZk3Dln1VkGYdpy1V3fiyRYjhiMJkRVE/SCO
ahEHNnT1MkTQzqpVkFL4Hj0gnA9JGckdVuS7RIeboXgLmHMRDy6ZC2v6whzxgkCDeI9mvXuyO2/W
F3hTShSVItcwUlf4PwmoCrFJ3ExdjhuFyISuCTMhKPDYZGeyoYs3jM/2PqHU8FwvJ27nDZc090Ys
I9BK/pikt+nphQ0UhCBYy3fSZEmTv5CQh3lW1g0lTyk+acX2mCGl2NLPwknhIlcIY9kssBhTaZt3
e42k0+3Kwa0Xg3p3/JjDwo/+Ww+V9eZPvvlWKPlpiQPzvAOV3/ZvRkwMls4LIaF47fjX1ETsM8+S
sD5sm7YtxCk9EHTYjjsbqNxqDEHtbKI+JnjpuRwOQ24lUOduejAZ265SR/JdaVMUJBN5JCrTvmme
op7O7bGegYrfhUsfFgFV716VqPOKnmqGKHbCHMttov/bJRlJu87wndA2n/5JyiSahTLhkNhH+BsB
Z1rNCMiYvmsuZj1dMZGwOd58ZLHIjvpXnwmMQyg+NIKctX+K/jVgOHoUjpM/qNdwrE0PscnrYp92
KG87mkXOdl2m5EpCue0raVGDBGR2Wy+l4//vK93mYcXSf83aVsNfz2eoMh1VCb/S7bY/jDnim9Tq
2guYFNhwqvXvQsnk3jXlDywivNb+GC29R9QGPfWUkcmMDfUQzmRcEQIfRInvwPMY27vMRsWiXO2K
1la9VYKWGr35Q9tGdCt4O93SCnk6C8rGUGH7ZkN37UaLFBIeYTyUywFj4makgWm34q7arBFVDsU3
NaAELblZu7J3yq+cd+pc4g7CiMi47zgocXPk/Nf1Agj8v69AyTAS8SBZC867zsYJHDqdVbSohCzk
J/Qhn3ZVjudwyv6sTI1ttH9yM7cOKz/bLyRtYjjIhlL4M4DBV0wYz8kcGmyvyyoxZ8rZNqEsA4LK
m10zsaJ6bvarcurvUhjt2VqyO5JJbvWSp/C42PcfhuBQsGLEOIN/W//eqxJsvXiNq/OW4nubW/3u
I/6LciPfZwtYZbcYcu0KgEILKWcYB/fLT5tjaIEWm2VrXQYbA0RL/Bkz0AbLSH8vp8E8lASXEB+3
iCldvh0iQyL1UAMUY0RYTTvxM/db96m67HcMQbPPdFIcMU0xB1SEhgAE37PQSHcKnyxz38K85tbb
qslEj/j/TuTen7FeIg23DaM6YtqCiMqdaxfRhFxp1T9ULu0UIX0vWjCvPvv2IV0aFXKX8CNfaYEt
kYThI+OFCbzgW7ijIG+hbLrkzfU+5lHXf2Bxh8Imn0B2dRc0VvQ7VGm8d9D/7CJl1O8Nc90+gtgl
4CFFxSaEYpCGi/r711dWR7yjQFHRtr9zqIGKSdYM6RghVQkRgu67L9z88hx5VXP4n3hgIfNpzMJ4
RcMe1kVaEWkc8Kbu4LSFhTWd2XJy/PpQRSWjbz9R2IPfljCK4zT4ISZSDl81xRcnE69poYdEUnWo
HFHvOhl8D1WS/YFoDwlBUJAMhgSKAyQs2bVSuYzwPRtjgQDH0C4r3b2ytAu7bkuWMxeWern00w7t
ZXVOcAUgcQlfmC37K/UHN5R7eLHQb9I2MMjDXGFXNYfc5e2XHDw9cz7mMisCbht8K4sZGuMSDaNo
xJaVeWTAatJFQT3Et6r+tf4ObwmVQVe60TQgxKYZt9nocZzzLZ1MiKVz71OgQHYQWLjlPiZP3NeH
uiStaTNJ2zymsw69PGZzULQ/bWHKs2yNiGKp0SJIpRdERHjDIzTH/124WagDayekgoQ/uBp9MmPm
TxuL8WRPTot/Xd3kUrpaj4iIX/MC3JaJxc5YVeEXxr4ffV7X3zQDcRmIRGCjrMQJZTn3bgmUGZZL
572HRpP/jaxokSgsu2aM9p96WDxQl1UVYtLbW81bGn9diNXhU1T2N74h78jZAxzL/+CyfuW66F6M
UvqbtX5pvbgLwcoWvDc1rzh7bbZot5aIjoFzq04TIwCuc87rRYtNBCbm9EZwHYD34hUnp+6foVOg
HoLBeaPr1nAoUgx0i2VSV9k2n7R21yCqQ7oAA96T0Nmia7xSv5qeXUzpf38FqnlIKwsYg0iPT7vv
MP2XqFtdVRiHAsPbNlxMmtpguyfLofiGCrPL4Ph/KAnH2SC74pha5k8IZfMrFEa9lYpALMSN/66U
aF2099pT06nV82jvFhmdewtVKp0XJjYMTEBATgcrkAkik2zTe9h+6++deUL2M1jUf5ORsSNCLdo7
RfojrgjLw5EG/RxG/kG3svvIp3ftwhNh8WKb+JR1ihquwubMCBI091vwcGzqKSHEhsgAlRIa3URe
vKcd8lIjzn651A3Qf1rCt3LCKSs8SO7VDVzMR6JB2KynQVm33N4a3Y2dFEvOmUXAI8rqt/Xf8v/T
7ytd2k0eCWhWqQiX6Gescoh3OVJ2Lnzevq888D3I39sQ6/nB1jGmRPY8vHqz/LAR/BDSXt2kWcd7
TyWIEpRrPEp5HbxfeLuxeLr2d3xoD21EISl7f/rZHXkisXuYKBsMczz1kgfGi8mh1cZHhg6YPkaC
wypNy0jdaZzzqqBC+MG8vUD1hEi4IDiMDw51HHthO8bOXl5VnhZYNpaT0e3499UpSvwJi9wUHhtn
Bh+wRvg2rdfIScm0m6fDbCosBYWcAODdaB+FzvcMYGajKPshuq5dJO5OSoaDnj1s1CHnSHlvrQOk
EfpOv7FMrTuuElU1Tj/dTvlnb6DnpJWmcRRKDyyVTyc55Dr+LmpnUxtwuLO9nzVs8NDa6tuUszxQ
KF4dq5DiSm+Ot8Ck0ck1KgT+i3UJCVpyqCSfQU5C+7Rx83yxenaE3HMrtN4Y77pR9uSOQNtmPZoB
nx5bnh/kU3Bu5K+Z+m/NtpoLoFJ3yAQEqCirf8Fk/Z2r8dClSSgDQp9+gh+ZG1fx1kRwMuxndJWE
Q2yHdGK9LjFEqZnhPiQSqB4p3XOtb8r/ArFrETOrYzOULpLI0b1My2X9pSmZ+0YLlNjDx3XySdAg
ZyjVX8Qk6K+msbq9i5wuFQTzhiry330gFqY4+9oN9oNEX/8ljdZ/lWx6fsia5PsUlMezMF+5V6FH
NpFcJLNn7KOSBVux5aO3Mhpyc7iL7AiPzDRJepCR/mMEyrMjpfH+YZrJawrcwsyCrmfo12Zz6UPF
9DYVfEJFPhfHkRh4nqlCbZLF9Y0y72ucILRqNAcbbRovbuf3W7uhfWc5G5p8pluZRLaNwfa70fIQ
a04lsmt4TWmrQFJIJ/bBXLTVq1yu1ctNPsv8vOrlK9dCwIjwJ7GcBM544ofWaddVPj5GDJkx0cNm
StXGukoiKk63YEhgXq31hmM328mEwC1YrfSqjc0VI8zOqarpu1amH5pmmxfcNVuNmqBF4oi0gkS9
0IfX0Mf0UCxmQ0HY8sGvoL07swqmlM7SNvSbVxjmHEuY6giLh33d4jKl4B2WOKkxL8XP1V5fKW06
oH/8EaHBxyLABdR2OZSXsTEfNNKtk0fUWdqbMPAZmFZD3pZGbR33NUhDCG2og7RWKL14hw/kQwNA
bVflduRgEnYn3bj/nWjAyr6Tnb24YiycD2nQRq733SBCfpSc28Tv0GH/LxQDLFA4Y1vU4o9CszZu
Mw0XAzkHMIxHLtNI2pZb4x7iBLh00hwe6FgkwGoZwgi52bX34/EhyvTU0G0LAwHEzM/3LZrjKFiq
iVqy5Dd1jvN6Hb59m3wUt6hIjlsc5LGYiLZu9LPVRy6rYWG8KLs5V4NZk3EyGND1AkcQFMrBdk3r
GCaciJxzYt/d+symDYdyWOySsfMxyoczl/j6jFx9akJrTyNEKBrUWX16qITPNmrFjePbzadeFT9d
jbeeWZFyvcjft6anEys28cqWKr7KnBZQhPrIwFWzi3zEDhZG893oA1za9lDvcf3q265XxZG4NWJQ
EReBvEAX+iTjRZp2pUpuayq8V/ni87IqDUmmzFxe4MmTEqE4yDIfumtsbRSn6RvSahKvqtiEf3XI
QOZ42xsqP/Z+ZV8o9EURNxoO2o+4uht1jYs2k+lzMgssCYa5aJBFwIwAyor9k+ijbapnOWmTFjWq
LY+j1gpyBIwSl8/SIceN8Bx5GF6jQwwp+ZHdfkUYMDCiJTRq7ABlckwVfItyl/NQhvHWBW6dYCKQ
GDv/wDJhNsnRN9fH0tUvWDaKk69LcAkvsbYOCu3duJwV64XvL7oysAKEV7Fg3pqvE/youdgECqgY
Fr29Wk7l3EspF0+9CsRxHrjNWyvcF53ArgdZG+XYENrK2TgYgS+xnfjnwf8qIYrv6yVW2g8SFDCJ
8iBfzCERQUNEqJxs59YvaQtGyv5bJ2ytBulmgAigj1rOiy0rykVWoE/NEzz+XuZNfVf/R92ZNLfN
rFn6r3TcPW4kkBgj6vaCMyFqsmxNG4Rs2RgT8/zr6wHk+vS1o6q6a9kLI0CQImmQRGa+7znPWWq/
bgRYFjD0coGjuzoPCP4o+vc3wetsucW9KazuzGC/ARDzagSufnCNJa7PTsdLwvrtonsJ+LuoAOgk
E/1WlvejMplKQ6x9pEC0K7LmGTIYZXU8wOHG6HK0KNXCPwrib4hDOlojXbcZQ/kznMqOKZAqsL6w
AYSYJky01tneupGaGE/12LNgRqq04AmqtSluJ/xiq0YdvTJX9+OQ3ZI7UVx09u7XQ7ET/DBA+eOZ
CB9Loq6PK/2zAl52FWpMdXsVnj9bF3wl/NJDgZVNyROoCOBzlO5v4iY5rpNnsYA0Rg8BpwTXQ5jE
3kJStEP16PDZ6+MXT25b1kXfeyc7BVGpv6RSvgdt+StP85uu1MPrZkSIh4h1es7AgeAsZM6iDddI
/rJdRjLq3iIjg5Mx0m4JFbFXcKqeVZPSliXOPGLyv2PWkNzqoziGsiZmldCoL5igljwKLaCUM5LK
51ELbKhzCZKDwBAtwL6lUmpVc302KpEe21kR/Sqi7jTEWBj4gngPWLiHe2lN2/LjlvIeUhMPtVS4
skW93ExLiTSYX+36B3PuuTeg4K/XOyOdzo8S1VuSVQFIQNSznopQjbcFmd1FNS5ko5moiCIzbue0
fRtLve8RO9A4+r0buFDOPCqS68EkmNTRiMuXIA1cPymwEDhR7vkwIdpN5aXiqOMgOlaKqeCEWmhw
WDa7AjvaQFdtY8uZ/BUVyRO1fnMY0hsNjepN2zi1wWqT2YTm1NCGEgHS/a+7A6E/W12sn8zZrWgn
RFl2k8espQqBgG59hvVYGNuT2KQLPk+5RrdjUKu2mg40A+fWiBK2KkBKocu8rLfXTZKVtzIyu1Mq
yu/TCqSLjZoyb31CnWZ+6ZjOUYqC7bd+64dlZdwtm9p1nyFWhMjm2uyEsv56XZFYpceyJJh/bz5W
KZnefnC0/0cU9uPP4uZN/Wz+bfmrHwV5TCjI2v/9b//Hra9QMgr13z7k/yuau238jZK9e2vf/tfP
nJnOtJyJf/3j+q2r4/Ytj2Fpfxw/v//rH/ryR7+B7uY/6faT2iY8R1q6cEzuGn427b/+wWzon8Im
4NN13CWrR0pY77+B7obzT+KlhO0JnL0ms+NPoLtu/pNmvmWCiQMDv961fgThz+I3D7354/bf+ejL
y/8tEYGJBXh0GzutAI7t2Y75RzAMlG6VO5F4butRIoDLrPtaml+o2V1Qw1IzSTtsmgDUkC0F9Vuk
h+/0kcPTR6p8NSS4iDQruFEeHsm0nSHsOOFxcoKHj6506dxEs53euVMAIjQsUlp852IQj5hoDd9l
ApqoLrgawoEsUAvjW20ZpV91fhHF+gty0QmiSUCD3fZcn2Ydy6t4eqM8zLzEul2zBJshbf4vsQgm
yPw/z4sNNF7HNCY827Tl8gH8nRtfGFo4ORSN7LxEeee8G5K1gG1aZ0vrvo0RMzOu/3itK4CIDIgY
HcrkaLn9bcfQvEf1EDJxMjAH4YmfW1xmRVg/h2VznTgUp3O3/2ZXno1oVv9RsPROS3f0WyPdOu7w
zgqgAqv5VBlANdd4saQZD8LKixuG9nsbieFdpDgFFSybLey46NqGl4CGxCg3NtDADd9EfLgJOXm2
Q/+tHlFdkFc70BwnrjD56jRSXEfjcKXnWUViZCDIQDYPSstPwKKqa9xdxyiZMetTnd9Gqm82iQ6U
KrT6iPpb94pC5YlOQLWHufw9GFBpQRiEYTJt8yFOd1G/YA2zx7FinRHcdckYb1VYXk92+5gNOtyp
CHP/RPC0kyd7EcLlbpizbZzxfbbdRxWXX4zZu+8hZG5Ss3b3feegw0zAm2HpP9sR0UwlEfFZNPp6
jtoob9BdMWgYSdkeQ4OGd0tvVo89pnbIDTbGMNxQPoAfR9nunPfNcdAav2UJc6hkZuw7O0o3nRt2
WzqR9Flrhyr+HM/bqTd+ZV08n2ACvIoAnHViBeOBxhmISJeA3HRCLMCqIa+7+nZKshHRpaswpAY6
C8Ga+lmwSAGe9EZkRKIMxqkzmus5YahIRZwdSgNChAkLoE4yyFGut3fFTPtnmL/T08XwG/uh5zbH
Qp/FrqDLs+1t69R1hw7l2qaey60iQFpGZbjvSSnGKYI2mS/Bl0Yisb51Uzu4Rj8wIEq9MZjzH90q
hubZ8//NphIDJzVuEP4bHRobSXzzd1SMX6DrnOwMyEllYzcZJalUXn+sK9rA8+hQ1DbJyAGLhn/7
YMVyAC9WsNrIpY4O3/hm9DUMLzEGuGjka9eS5qjJ/IKeXy9s8HEj8K6qreONtAbXVyHICHrTN25P
gCgX0q2y0WTo+qPS4vm8pLdve4RNGFOrco9nTm0p48BmHhGL2okEC9/j9WDGnMEggfhkF6m20+cw
2hqUjrclrZ4Yy8c3nSV0oU8K5moKgiOIfnhDfJFEJQ6GeJ7S0tl3Qv3SR/xWDWqEJI3KJW85v3Rz
hzqriV8pIOCDiER9UA48wIppLzPa9qdXhvpGV4lzy0XqaCOk2YW5HV67DX59LVbdFaqVQ4FeyyCF
+i4PvTcsi/1bSibLBpCMeZOkN05VNP7sRVdDNnUnVQ+09OPQDyvsmN2gn4XW1n7T2ofaqO+JozkZ
WQ19oUuyY6N15LHi7D0Dzpuuk5S6m5Zo8OxMtYdaXOx7mu6LfbDzcmZiWGQ9XXnQptuvhoGPOeju
IOFNGyR1E0VVrKRZyTOWsLcAFSBvLP1hKvoDZEKwP0FLC8HS1pnbRpOuBYUQ2WxmLl/qCDSXZd8D
hnpu3Nz8qmMQhIqyn8Yg2U9xQvhsT0OOP2faQ9p8PwbDVaa8x4qJ8VWfW5cqQvVO2Wa+hQj+rQRl
HYhpOpihhV8RUIRyme0pCkUtvthKCbnRMLXhr9oxN0Kljs8BBnLj7ei1+apMzraEyiQ0nWrZFF4o
peNRRWupsM12LPY2VV+9jmaNfi/61Q1cMUmqI/2dqbym2beNJVidlshUbXlu2gNzghGIj+JNUDvM
HBs561wAItRDptxm/cyEc9ghUTlAL4AM6jpM05E6xBF6IXN4BXxEV1PHOF2PLPxKfV9RotvYIX2N
DDrOgcsl3glvI+ofYPZuK2dK0HJc13HERR48+oF1AJblyn2KRKWdGODRohEtrtVvTjvSzOfwtleU
6Ib0uTQB3c+ZcI8VDYCYpAb8ZkFNcefdIK0DIHXvD3lsAEHYY8Cu/Fi+Fl4ggH/aIF6CHlKK6uPz
XNo3XiKHSw0B4oQ9+0eqiCvx3F8To+ghl6bc4HUJS3dTOAl5L0SWP1Q9k/+eXBrCE+UhpHV5Y1ma
cVNh9JTJ1LCuop0L+BKoosWVD0JYXs2Nn+AsrRLEed0s4CGOt3GE2ct05nRbjh2QWEGgw4gB+qoj
7bZSmm9NULYInsDvge5kW0jmwGNQ32m9Gs5pjGwvQZE6GqAKpomCP/LLaDcINe7plW0BY6P6gMB1
KvTyzSIT6ViMwjk1jIwF1y0qm2ITRsSRGaBEEinsPWEtX+fq6+CAv3ad4ZcxA2JOyo1om+VCysrO
1SIdToMlfN0aWfVkIktOXVUcmwr0kIxfWQIHOEqwN5t6+OpNY3SFYzm6asRIZ3oMvkI2XCY78aEg
v8QP+2A4AtYLN/SRvhtBojMfYBM4kJrpI+1BKDWbDKrJXq8S46aIcaw2OFQTfnwNtROtMfCptYdi
LctT/abnbhRHy8Rd1vRGemXU5U8la/etZ4KSB3n0HIX9pdK6s9Nbwy/cNydcWkT2wmQBc9al/iC1
92j0rI0ctzIOrWu4ERvVhMi2K87rxMXlButWThEjNQEUe9p2Jo7nyiJkC4C9YDgjc7xD/4wOs7e2
/Fpyv3WApGFOSAt/yrvHpmsjuiBQRsHpOS/0TflQNPk1WwafsvDJQykWOH/hqzZ9UlO5FFw4hLLI
OMf11VTElJ1khEdWsuKrOt67MWJ3eM8Ep3xM3GlftxWcvOUV102PK82vtGQnvL47zTAJKbct90Jd
KZiDnjocxoRRckOk6mtmhj8HOmIo8HGKgz/y4SsQS1FgGuSqEDKcy6cSsewBp1Lur8++7olOf84b
xHimJC/z3kMGuUfYjxvYk890sxeBEgt6Z+kPpVBfUjx4PkzN/3gjJb3hwhkfaa8+pcZY7BrB+j3W
0D3hu0hOFFCvWd+nfbHjqoP+p7byU5cnZzEYj2MatYdWqzjhy2ZQ3bcsWVqGgtEdR/7FBvR3ZAzo
/XXTlPIbCSvZwcNUdK7yxzyven/dBN7U+4H0xn3kOt+NnD6uMwecQvos2YaswHifZB2FJgCsJS3x
s1PrmzwjtIMjqJpQtR7giF+vJ0XvqnzeDtOc+5nnyT2R3c+fH83nGVyPGWlP1gjplNhbLJyrS/+C
TyWEQ8I8zgPIZle0xTCScDtsbuqOpKkqBmrd0iMKjemIKEic1o+yVaXcGMrSaH65jdivZ9ugc77Q
AZzdejNrDIZbWVxNbcqEY/3fx6n17Ga9t5+G6PcJ0Wlr7b06/xnB7T3UmfsTecfjFPaUQvXR8d2u
WdyLer511OClm/UTIAQLIO7iPh5MrBZ8lWRDM1/36o8NEOfmY88w2wuLxG8eBXpD6OgznL5Eom+W
fihfg9aGIiDdaoMle9NETgUQg01SzOpUxMxu1ltGUvtgMLAP4M5lmwmdd6fgbpoBaifieJsen6HT
heLI/O5SForcFFP3NvxmsalzmfLXTVCX3o4fOOO5dQ99Rk09NWMt4jouy2IH9mLatPpQ+11l1f66
Ny73Yt0xdgqsz8ZYqmqgn16SlrnfhCLbt3F4EcPXscaoqHisV4P1E//44XBdCIQFwDO16eozZOit
+c3pcqB6fDjri+c/+mJGDk8XxBgmZFiZAycgUcfaLRFLhyh1GgbnXRG48mYKXSJCcmm1N/gV4oii
lxEgF1XLnetGdpO8cfTgWOluss2UoPMPe8HBWgBBwrhZN2k0/94r4/3U6/nH4SALMSjhhNwxkBk3
mHj6vU2Xbrve9GbvBv1N6ptKDjcR1qebLEtfNdFZp7mwWUOtd3iJYV5b2eXzUetD9ZkQiQS95JHS
N6amv57D7aC+1wJ6V6M3zlEzR+aueswVh4SFzEzLO4rVxZfZze7Xw5WZqaPVmhCjl0eBVnr0+qyi
c12o+zoXT+vhmnrvoRjs4lh4evYsI8IjDpVW5Je6rcvL4Iny4rRB+beb67FpuWPdY8b0Lg1THtY/
WB+7Hv/j79dj5HS+j3quHyBunQMXsXVU2VgIIuwbXnuWTIJORBdmR7s13/AUmhck4NXSGC2T7N2b
tbPRJZdEEhfkuBnG8+VdMF7FG4UBGUBiqW8H9di3Fb3TWopLrlUgoFP3NmAinLVd4tcNWn5Ks4Sx
vcWtebcw6S+NivfKQN7aWCYmjaDyW3Kdi0T7hmIY5T6rVFQGwb6KNT+J62sVWPsQH93ZAuS3B4an
bwAoJVgIiadC5AgICdpxQPDlJaeb97dNNWuPiV1R6YTPBHDTO+XGuEcMCti6abYkIVF9KM2QOrrr
hix5oBDGRMfF7btlayAkw+KW6jSXu6o9KHVXjTmrCLIb5ciY3fbttQFqdxqGOwP0KlXVNo33joF8
15Q/W6WASFuvHdXwfVn79uSGQAnNft9Hl2weUp9Zy86ogGhOI/OUKaJy1I6zdw4KEuFm1v1REj7Q
d4e0CXc0x6KkW6rcxh3hMon5llHq3uc0CTf4C4c9bgmrHt8pOKA4gOUG2yDbl3x1TjKvrspEdpd6
2XDqI/A2475B0LEj6UXj8h+cSgXUOHGRqHNJ+oqopAQrwXrYXL6e86CpC3YI8h80zCZBOPkVs0tW
CvQmGhPyUekMp7jwzmZCvd1w0kXvnZyafr5xIlNeUnBGzHWc7ZDRYMnr+D5yNERAqLS2vGEY7aRg
X9ZN2RYxFBK+EByRsjghWkNQOY1f5GDh5gbnAZoaP0U18cWYC5Ku63ncDYPxNTdm95hGAFUaza5A
+uHKDsyAD9nZ8i7jK4ORA/PM12rGdpUQM7+l4b1rEHmeP34yXVpeCfUj17UfIgrLfV0is8aPf9bt
AAu67eJd5r2xJvDllEysBEYKRTDrhxEGVLy8dLIgrKvlzbsGFC0bahPzt7t+1B6Wf2lD/pYzjzdD
R9/f6gZYwXaQb/rS+9oPaHeXG/VyXue8/mmO1+DWKqaFQXvQ5sa5zAUygNmu1bYeWxCk0s81lmkO
8/uL3VbpBWk1upv1WTp7a+jMQh1YtlRn0j3MJgJ4HD7yMdcRsXqvk0tcrOCHvhkslezz0oSgZVDZ
0JeNCJABF2PhW8tVKdVKYhMCzUaCnzN777eUleqDp8/5Ng4BRwZa8qt3FQv1Kd67Xl9vlD69W2F4
bPCwH8oEXLvZJ1f4IsWFjBHDtxPODvEeAWXSOR/DPXEHi+GjoOgi03AD5bSpwWHny3kGSPfdtZ0D
jS8CoILiKQRrfxRd/8tLES0F9pUth9BHU7y3kv6bq9r35evoYSS2iBPYJILpfRFVyVYm4ussKb7g
Stx5KVmCBPqR6gz1ZhYDmH+vuYzLRjRwKWcjfkxt697OMq4eoYv+ydCP6XLlETH93FDi6G7jB6/i
x1ZSQIuk9kSeBVD4Kn0wQvuW+c4eL8d7M0wwSbX5e/BotAIPoHHyRlyUIxoNbOA9UUUaTXC81Ho1
jKeic1+0QN42pgmPzCQwSsv7bxDCbLByg3dhLYVtt02Djz1oYAidEFRs1zusgtV1mGdvbjn90Fuv
v3xuBIwD4hfn38fgF5KHIbXz5yMob1wZEeDLSlH5CmP3yaSHBWtkarbDqzkSAyETfLdzqW+UbJ9U
AeSJSRKZUpi3+gp9krRzgCsRbaSpMyG4Jo9EqbG0FBmBlos+254SCpDyuzJ7Cr9ZdQPE69nAbXsy
yulq1gka6bAMUVkJvpCGnF7QVlt7T7YN1YjKR5Ipj6B+d30XYvLp0aiW9J2Olh3fAQAnyDk0rG0U
5MnOQMbV2x108r6myEuKDWQy3ZbEC3Mi8A0NFwcFiYYrhDonBLak1x5sL9mZyh4uiZ2QjeQqPA65
2rtjcVVHpDaGXJOGemnrkj+/57KAs5YBsi5OYyZfG3IuDnXTIV02erwTDdrMdKY+GcwxqnDAfgfD
7AUaB8EzTfa2aTMqbkOUnWQZPpjOU2JoJQx8ZgbKbWjC8nbwwMudLfJu24jiClZ3vM/N+dHJIA/0
/ejbIe6LOkCq5tlDS9kw/6XjDTvYhIRc5FBS/7NEQ3EHvGaT83Ver85OhqXTHON3ZWZHVebtJchE
c6FvKg+azYA/cWUX3Xhrmi0AC8lKTQQDhW0Lem4Znge+KGdTtcQClTojkHfSASzA+gJXUdEEn6oB
qUQaWbt+1gF+KCoGLQoAADM1VDdRb6Xp/ET6soE4A0uEkaWnFruvhEg2Xvja2pTLMeeR7DBkJxjv
5yiSoKpqUy24DnbX26liloJw0NtZCUZcLFJVTHncm1pvibrCgshczkc6swGASFgG0ea8MS5bgVbs
cwy/OXBps2bgHfRoXpifUN+77EEtWEGvpU6O5HDeJXq/RyEbXiwnji6Gpbv70KymTYNyIamS89jj
xmqoUdlxNhF0xkmXWFF3eSfja62J+ZolfCQUmbpNlI422kfLRJFkn1vXpQoG4HGrL5MqY5r8ziZS
oO35Jdt599ZnPZ7OAPx1QlUPYVE7Xtb//4hBc1cWOsQLN36daIOxOoxuxo55Suloam+I8Qsrt5Ma
GX4aaK9l2v2KJFRQYcM9q9x5uvSSqxl2hGSjQgclJKUJ3YmOw1DWm7xzULDY/cmObZwG/LBLpLPb
Qasexp5heTLaaN/CN+T7oPkTNU1aYviiglnVe1fiEWztu7QjgFHE/bD1WGxk1FY3aMmRsdGr3xBj
8eTOTF56qqeml36JWwPdYYXPwm2/og854OyydvNkXVJz9E5hRvXKDN57yQkmf9PP6nLfxM0C50YJ
KOf3LmKN5FWC7KtlwOkS8Rw5HQrAOr0nO1BsArLn4Ksl19lshWfqGNtQ1abfj6E6Rqr6sQyNlv1q
8MugWmJwZWivU7M6Iu/PKFkbw/6sguCbUY7jvgr6qywCklAOjDIHs9K45LReGHCOvAa3HNbPuN7i
2H1xChbIg8aEXFbOvKPkg5bQanYJpbQdjbpdqVf2LnLw1gYxVmySdvyipahgUZHyM4hVI9LoCcAe
Ci173+oEC5T0Une2eyUtljz2chrrUjAAye/kxrx5cun6tXQ8ei/+IqbUOJHCkFy3M0sJvl0/8ip5
FiFy6iojA9KZKH9GkW/3zktFaYZf9nwxiKZAn/80ByblME4cWdp4msZgvkqGmkEvNH4OdBjwXrqM
ClAaDBeDQUNJZxfO8w9TNgGLnwG5qF3+Wr+1E9gIvIchkj9eHD9CjeejK0Pfm7mqwKPJL0Pg0ENY
NutNJydMDq8zzLXlWK8zECdG9C3WZHApmVEdZiX4bKRGvgs2KVAUrDkd72q9xNM41bF+Mrn4uOwv
Y+LH/H8d9z5217vIA11kBsN5/bs8IXMRI88yhC5DRect/RMvA4VozVwW1tGUYKkIli26Rgeo2RVs
FH9Sk3NKeoJIN3U7Yl/0vPzwWY75rGX9cexzrb4+5PPePwo4/+Xj1js+l/2fT/DHsc+nX595fdz/
/Nj/66t9Pv3nq/1nx/77d7D+xX95IkZ7sjfKQC0V9vWRthDqFi51e60Wj11NTTEHjLlPFT3NFMoA
LkMfKmrt10uNRenGCwIjZpp0Zab+3SrlF6JBp2uN0uODWaR3aPHml1DZBhoTIs7b2Qi+gSfcl/MO
XfD4MrphT4G/JvGwsgSBZzyTDAIU3ljqhya9TpuSaaoDaD4hefvFzkZv21s6lAZAZd+oI54jexro
kygQuPNEuJ9ZcoGEQYjKWmyj5Y8onG1jWedPiHpyv0NYBvkxsF/AND4mAqzWNPXBtRQIG9fjBEyQ
IOik80ma3oPnwZly6srxmXFtgOC1L2EMxCQRDWtutIpj9DRobv3F0yku0a18TM2Sca7uYT8HtvsM
CbkBUlYpsg5S/TFAxS5iRvW0qZ47GXpErJWbGBQKRZVWe8aQjQUqVI+GMTaM9hrJmcvxif/sVsV6
gqW6mB5d6tnmctwdkHDXNuStmF/Uhnyc6UUr3G+EaudfvCobbgYL862Xj/WXqQq/zAnEpclpy01n
EqTkaqn34gK7q23HeBpjoMJNg+Mb6eeOnEDzK0Oxt3w56ksqMmbmevYlD3br/0zkYelHYI0/bs7o
Yut0up9m99adA3FsPO0MV3G6aSbnweoIUDDol8CFYiqPWnsjjcxF/iWRKUPn2AM32UXdoH1L7eYL
YWHxl47YjDujcn+k0jKepwQUd61gomt9Ts16qHx6ZvJhaAP7Bs0C5KoCtFCrJc2u7H92WCe3pW1G
Psr8/CTqOoECADtV0GeDpH/ScuJiovbKGnF494DX0IbHNoNfH7/kGWh1G3revjOcO3pWJweQ/3OC
w7/1cjooTDGOvMXX0XWYjvWJepZm9hY5donqM2sfEDueq66cD6AUKUSjD9hOpDrhFx2sE1pE41yS
5MTKsKTYUZwm/CxAL/MCMHcsL2GJEc4xC+85GRxj60RgJgp8hU+Oc7+eeoNW6DmbG9g3Ses+9xC3
Nj1trhv0vOKh5381oSXkf5cStyZs5j6U+gn0il+wAyEvCzLfVUn/Iie6wqOpERnbD9l5GZm2xMj9
pEF+TBaY91BqzrNCZzOYz1qbELlhUoZbj04uwtbC6sNt3LQV9q5ZPibeCzhr9axHqrkSi0txvTnb
TbYbrXEEy1CfXIdqnutpYCkx7Lq2im8tKH4oSDg+uGVHfqaDalAjWzPo+G2Oqv8+wi25q3F8PVh1
eGJinTzPOUk5mA86tIy07z0brKaVW+3WpnYFjIufAxmc9lMVdxRSRPENk/Z4qyf2eyLK/okVFe5Q
bBxEZiGEbKwn4fA/StJCv6w30+HrJJr+0cB2t8tYR+28kKGU6RTOE6exL3VsFej99BCFukqe8Mq1
zKXN9AyZqL+jxP8gctoQAjPLzRxa8VPb/zQdZ8TXFScXr1PlrZbIX+uLleU4byDyAGebuSiIWDOf
qEFwde5N4yKn0XxKk0czCprHdhzUVZyM585i8pkIfrhNFNTHnH4VgsmSBlA+kqxl1/IyLTfD4s0F
hFHD0PjqxmN2W5vuLyjE+lNsxtZRt0jEXG8WUZlAhJRvsU4T1bMq8bQEW9XjWG3aoQ0veVDJW6cQ
P1xVu08oaeajcMi7kz1VPBE7T6FLYyPOB3w1XLGfRL+3VKCesM0F17a7gB+ikFVVGrlXxFhNBys1
AFkuJz8xqpL1fJvf1ECWHo3+PBUjfS7H1HZyJoVuzvilBbp2qiCK+2qSjV8PSQJk23gsEMn60qGo
pKlC+j1uDjqOcUjacC0UggoPDj7O0L6o05NwmBfiu6AZMi76BIIPAoLe8VkihmMmmDnUwD721/vX
x697/9nNaXm2Px6iyAr6/eR//N366L/drULOHI7+Y1AtDXEc4f6611KR41LGpv9rL4gUYe3rwbAa
oOmbqUVtXPR32vLfCHSV+2FY8cqsV6+9ntYuq3zCgpZNisL4Y289hg+MYEWDwche2pk19RwfdYVD
XjH9mWhpBAWaYKCnmHACswQ5QGcWzxW8JviFDcWf33vxmD7Xcnb28XLcJvvWb5euD0FKrGp0KnaA
/Crf9TJzodehZVhuZvQofciflf95M24wqQx3dmn3B8N17sucvFERj7SAu8oEHK+A4A3R5LthTIut
ZzmPM3fyZVFxbPRgNAVg9zw+8TZsyNlbXgOkGyNPE35fX/HzZT9vrm+P1TjemeC8vv/aLHlf5HyS
mrjs1uQ0b1jiqF1APIhvLd2vz816rOmz8dDOI9jvRGWIDc9u75pnqxnpBq5vZEDBnWldfPr8D3dT
c3AByx+Ntam2bByRk586dhAUwxrSp1w6nEQjzMc6ZZxYOo720u9c97KlPysoB3Hxp5Y+rY2wPrqO
e6jb3qJxWDeTsuksJkiWWOZCUDRjYNsosy3YGq7AbN0W8tQ1ydZTo/Iny1L+uve50eJA+Yy9jzkp
dfv1mwYvVfnAyaKZAKJSx2zKqkbhAtyKml9q38RL+5lN+9de4TnaWZIjyMgBtXd5sagDyATlP+JC
Bitmtz61vf42P1+l02lxyjB9W7/E6yafwWVj6eFLvW5cYghLbSK9cfkmr99pzxLGpiBdGftYN/7+
UmtD8COY+7vSAhi9mUmq96n5/95oUYGHEa9uFC5twTLvfGsO2o89R4M6vrEhHUeOOLtWFkiTBrbN
8jLW3uEU5WJPmxVpQF6NurbLWiM5N5R5aU9DfV02LnPEj731GHV/FIDrwT8e4y4vPRLjuiFcEzeL
zHp/3Uxd93tvvYkJst2OIyvxIqFBrjc0hQvD7H7vrcdc8vCwITHqpg2ZL+tlphmrs5f8QtBe0bVV
4NboOtuIR+joDI1xmiO7qseDqQoKbgJ3fpnFp3kRdQV2zcxxqp/yGFf2gnfymXdgc/PUHV48HCl/
bSovIf5Tm2kFep1+pQI6Jl5T7HUrDa/GBWwr5+a+WFLC3aopL0Lhqk4KTd+p595o+6t1U5ZGUNJq
LJ7HoXAPudLsKxKAnat5cf6te+sGZRvQ3eXdkV5H3QUAub48Is6ALYXLZt1b75Rxdl25cCYIIkBM
Bw+SSpm+gbSzV+FSWr0v5E99Itovn4W8Z059F7fh+9AO6hgLHHBkacDjoWu6Q/If8qaBY1ixCKD6
NXThepgL04TlWhbvI2zuC50V9wzI3zpiuNTuTGrn/FK2ZsMcdoRjsid/0CPh/HuoC3uHKX4AqJ/U
97NFAIOlDzQlkb8uVqJoW/SEUQ+Vi8NPme6hmq7soapPDrqf3RiP9YOp1Hsu9PhCIQ4somcYOxJJ
+9vYJKEsdEb3sN5cN5PVkbyeaqjd0KrU7UJJAIVzu270QptvkJCiomYIhWiFdjIT4HVwikTUPbci
mkiU9gwqEsxuwCToTrUDjvStm6Lh5Ab5raSkf7L1Xqvwlk8jJeyx3EfYKS5a+R+bylTZRdeaH4iw
KaAux0WQoH8qo93nQynHDNswVClSqqq5aEvFdd0DtgDhgJJ6vjSRzGZ8QJI8HC2WeIgO2YAhcK6g
eAYs46gbT3Nq70En03OtBagZt+1GaDVVvBNQwy8fBwNUSFcLNnepWYJ1DC/UfOU2paVGPCbovI4+
Z1zRUVQOHmYvPFdw9PSanIEMxRt1Fh9/nXvlNIZ7ZUZ4Aon47PfdHHEioxp7NJop6oBx1vMzCzTs
ZLyl6FIXGOfiVn9vsPzBH0UFtXQuekGxLtJbtAQ64qakCF+LtHqx6k5ePjZZTJODbgeK7QDxi9JI
7pxGb9MudZ9l1CXgKr4fmZoLN2PETL3xY0NsvKU7hMB11NYk0vsNa7fC72f3QBEUV4lRyK3qOs3H
QW8cS0KFSmDHHxvRxkSFZqMg7nTE4o/n+AUdHeeXArpP95h52rLnFsZF9GZ0XCcWZm0i9aUqBb+L
S68muAh/zjjWY4NRkswnW+djxqFVzd+nHevNxCBTxEutH8Q2M2VZpxwfuw4GaGKlUxQkjN1et2S9
r8M6nVjURNFduRxfx+8wZThfx+91b91EpoExuiYLJlcoWPFUvNQWl1gvd7+uT2MuU5xRb++czhoP
UYqBZ7/+pTLbfGPyS6FYq5Ojxqz439k7jy25kW47v4qWxkILLoDAQJP0prK8IydYZJEF710AT68v
svtKP3mvunWXpppUM7NMI2FPnLP3t5HK6Kf6uLRra1yKo4PEdkNDE7lETZDbogSj6BzNq0Um9RqN
JePtrD0TRqFOhWcVBckTXwE/9dvI737OQaJOqf7e9V9lPzG+SZY9MmgeqKZ+cP/5zw4HxEG07mZx
FJ6B6+O7mqwChbd+9BrRThIFcPzfj9hAV5DXR/r1vanEbN4hAswBA3LK6+9e60aGM1/jHPzwtahE
cMaCKITXhWAuVTb5YVg0zbTDn3F9EF/rShuR/7ofYhofi0v+Q9R4yKb0l+vzw9ZPd9Ev32zVsrv0
F1LDKLD0wyVrvGwTxkBFG5Ik95kTH3st7Rn1F5Jykf9cqx4qGI9Et8O13jF1HVRpqc71X9f3ri+t
nIgPon8PdujF7aEc+8cubntsyX3PkN+2TYbt/NPxgVuS7LBjzIHsPdZPQP1+7vAUv/7r+l5TWMMa
vFTFqco3rl8IXxlOjf5yfWmEkgb1jH6r6ZnybV2V90j6IPVbxrIro+buWr5c9+Z1B6fa1Z1kN7ll
44M1FZDGuL63avMWPiSwMch69xWruyhKx1tvcd6nQFlneyRyZELN0xnycWDoDgysI1XCNgIq/NLH
8g4CG7/k/FzLEROlE36xbJrGKXeeiVHZsZOKUVmEpSyHuwUGki9WUJC1AnGdfp7aJlHj3Nd1S+OP
JUesRXOF1hhe/4UrnyBK3wH3ZXXu7dSg3ZIdOhCcMymDh+mwOO677ztcs04yHmRTxBeU1SBYcS92
AwFqqQkEjPXlm0StMSwB0NjpJkybajdlrTxlCEtXjjuq9ZhAdwKWdTAQbVPHCp/Y54xI4JbSGQty
iSj2s/Smw5jQfUZPHd/bKXpelCtEa/OwXE1WuDWl8V6weD/ItCn2FqSsFfLP5A5yTvZYudlLlnOL
RRBmb8d8JnIsJOdgyEALI0eVRD9kf32xneKr61Vb4KrNCsIXTUhzodc+zA8ZT5kOYfXbEA7cwErG
WkFpP7eFaN9J/AYi45FyDVYZPmBn0L4cAN7tE0VmjeoCSH3pcHN9lU1DCJCHWZuMorWXLf673QXJ
hqQ29+Q0uf++5mScHuyA7AzTqFYiTbj11ZYO/LuXnY88OJ/f8igEdVcPiql6CEpVv8SMsLfTwH/k
REuf06LeAGQwXt1uAcdttIxKXBuaXl9CC5nVQx8wCAJadGgkgNSKe+c6cqW8APiwHrLY+G7E4mtk
Fv1T3lQIgjN/fBEiLrYUPv4FYktwrMxHys367k9rV2EyqK+8Wl34Ow8LniOWcsm6HJeAsMpcoFWY
rQMRY4DUrrFzOO/7OHnMda2d5Qi+A9dUO1UC9PBzBrUTccxfU9Nmvj4vr1nGCEtMqnnNg/ymiK3i
AYtY8xqBf4I6QeSoTI4jgRCXsl6iHTE/IZLf3r633MS+t4c+vZln81IZz63l0rH28nQrLGWdkizD
GVKLZTvnzzwSnZcRLRbVkYdb3KXzV3ulfW6IaSb3whl22UBkl1e+NmrOd8s4BK9sq7Bb636e5BEy
unG5fgkXRLkpAYD7sB+hbNrZ3SRgxMGmChGyDrgzZI72nLvw4xjFj6iww82iSLLFc+PeuiQ+SppH
x2aEc4RcUr3DYWe+WRf9JqzHgDULKW4ME1kE2Rdc3Dysx8dsXPg0Oh03wW8NMMi1gJVD6Tzg1/Mv
kiXNZX6u8uo58trmaWmsbKdkV5yF0RRMR1GkF3W1q6w0/x7YpyRdig+W4MisC7O87Sbp3ajQHDe9
3U/PSRZDQkPE5rs0pQMVvUSWeB4DcyZsiVc8QlEuuR3SV/2yL8pk0w2ot8ncfqLhjqM968MbG9ZH
4sz7ATHZ2h1naz+OAu+Kc5vadvX45+m14F7SaDkMyA1c16lfeqr7BxgkEezsOcbcirW9jC9XjMf1
S7BEPz2Co09N+g2DBCm5iZUcQzKqn9o8T485cPuSDAOoLTL+bnXR2+SVj6HTmy/u7D3JJG2fpEdO
uksfbMN4FCMGUnqgEOUGiguUa6RYiiQvniidjVcOf8prGbJh4yyR3U/q1s8Y6oPwke+TTzb80pLo
ZRtUtR5H3RlMg+Tfem9mRvBEBDrFT69ebHA7LwJjB5XyS1VG6mUct9IfimeTCMFitI/8fHpTThjX
hlKHVXpzuS7CeJ/kEni//pKCNDZpyA2zuCcoa3rxMzIphm569LpEvZD9CCZ+Gh6u3ysy66aDcnkm
vOM85jXYjTmM72zlMRnxK8bD+iX8nr++URixS/PCvFzfpxOM32PAcDbOTgEmhy/QJw0t5NJXC4G2
eJ5wK1HMhylD64CcskfVvqDn6J9c/aVfeN7E/oLFavK7p6pXAmnD+H59RRvP3s4KCScm6EWsAw/4
aBpqU7+J8Osomb4PrsN73YzrhnAJf4a1uSHlxrwhxWS5Ud7CMQwOPpnTZyBSihWE/mdV9PA89L9M
34OGM9mfTomKB7882CDuoIjiltQ/dpX75yvmGDVsSN6PhUo2mUcqT5oOiCBm2c0Xm7L0olrnlUjK
/sB6ar5ElfrR92RvzCg37r2kLzdV33Cr0S+XIpnvY3IeT26YvF3fyi2vDFd4nw5eWhg3tF55ef01
NU5//ZrtjQpMih3tcPG3LA+SGLdQ3z/ZZhABrhN3oc2r61uu9kP6iCXP1/csLsEjZ1C0vn73+h5q
UWqpcLxf5rh/WmwqhLjs6TDoPzLSxrrPbHd7/eaYRK9RTAlDhBAaMZbohZAX0w38py7Nl03nG8Zu
iRz3GAyp9rh0UJ0bWlbXH6laWz71TNAXOU4P17fqgBiIpgirQxA38snO0ax2kUd7Wq6klwYXJg8N
GoMSuaSRogDM0nnjWvl0xD44MoDHXzEqCNQj6WYBoIGdyo3iXuFg2sVJi6VOYUwrbd8/MtC3X0y4
H7isl51jTsDmLE/e+ukkb1nzs6SuCjAjBbbDyC/PVehGJ+U78W1Yb+IWi5KiKzr2yzYAHnbAN+Gw
/ipVYW9rZ/5BkELDtZPR+z4ln2MKec7hOfaeWxa9zrTJN8DrX1PfeRBqfu+tUq5KUgkqzfQZ8p8p
RfqaQI3HIPe7zSLSR1yALthhakEDd0t2WibxGqRuuh4MBIZTi3RxZl9W8fLs2fntCFmWIGC0RI6B
YMo3W+RecMzO0WORLh9IFMnVs2ATDCeZ+a9T07gkEE004yEP1e4PAYa4LtC+m8OQPGW1C7gJH0XJ
yUnCxAdp1cuhBRsGB1B9uCoKDqhSus2cg+KZxEgKOVbZqccomjCJDdEQIhU7z5M10Aok+byv1Q9J
0alVluGudrGEGtQ2MO/yARtitpOJ69Lqx4cHLGnDXXc4kwmmRbNVu5ESN15R346oBtGNFmpvToRD
15LoI3+B3OTUxM4ugJ/wM3dLsVUOSdUp+R/SHN6ckuYIILw1gqyd8OKj0RFnlo1puIqW6cJs7WMm
t6cE7QBT1dsLmT9BSYGB34q7OoFViCKHLl6IqM59mZwaFXljb41q+ohT+2k0RpLZIhIBg0DftksG
57NkblMhLU8EtpEGYS9xvKNI8e4553pB74JTx2nN5TC25XejT+ojyqZqAw+ORJwl3gNf+5jOcUSi
OyuMfSHIDww0IdIxkkOXOjBiLK25wHrRz59VEx315M2aiuYONds3QFvMfi3rY/Gb5MYJqYD6lNZs
MDpkVou7Cubqhq58y3rOBfVi+OOmtqsdkXJoD/FlR3P3SVYK8Q9QsvZk/p0JP8I4vKTcHpk2TPQV
PA9XJKDAetvY9p2YumKNDafEK/OcQM/aT0PzTYFFIntDxwEhQsnCyr8diuK2hHey8iP3UUlWyiqO
74qyf538IbngeXTPyp8x9tcNkuMRRECdPqBoQW95N/JR91Vef68juR8lKWIIyvZXM8gYdeu5JPPU
LOc1kt89JN0Lrpxh1XYphUctnydG3asS5dFhEN1D7ZnPaQURsrfh0KUeKkRa2Kl5OwH5Uml55CgC
M7bN72HD8jE1rWqTVtNjOjUXryVFWsxyPBkd/PIRo3BZcZ34Lk7tBk0Sx99WpJOiCN0w0bzN2+i9
AB1wdBQlweAGZyOHw9aTjLAiFXVf6agLx9/GgozAZEm57Eo+gdJc7hgBuczecP12IM2i8wAk2VHx
HanYBql3LBMGScRyHj1lUr2ki6dd2JTf9p3ZMasF6YQnp6cJpNIJv1NH1Apm8z2e4sMkCHy1FGao
hnRy2rzkiNqfY107DxGI/xVMuXLfCwYmVv8qfXLLPNyPqyUd5GagwPVbI2JuMJ8IhUJpEH1JygmH
ak9TGU8rOBpTIXDoJUIp2lPrLH6frBri6bPMtlJw6lN8rMrZ+lnn/teokh8GwjZ6L+lLO2E97LBo
+Dl6hKX/TBSXPJ6097LooTcnOHLMcT6DyMXrTLbFtNQCKopJEFarocTVY+4E85PKrHOHftG+tYzS
IkrL7ukV9i9NANgIbt/omNV9PibfqNJHufD0JHXP5UjRRp2YIurkO5cJFf/DuxmUKupNCihfZasf
VGjxyh8VYCTPWPjtJtPZ5/Y2b5GAAeTYwAp8bOL+S4HR/QYWwLeqE3d273wuhg0Qwigfatl+hNST
k0mnA8Vc7RGQ483E2cl0efM9tovlV1wYzsY2ivw2xbYdJEaybwYZrJbEPKaLc19YYjsMTra1Kw/n
VE88Y75cfNawAiK1ESbhj4VkQ6TDm9Foi/dlUbtySi/OXO2ixoXPT+Q7gppEymojvOyxVv6LdBjG
zN6xsKgv287l1mQqGIS0IxMYd5XyLrA+v0Wklm6SLP3uR3JlxuJNFhUSdtv92rblM0FhuxJsDTEd
lV4FRXvkFsg97eWbW7pyTYGNLsXedpZ4Kymq5rG6acLlTtDHXpqak6ezEU93+V2+7HKbZ1vtQRNu
Bt9YZZ4V4/EHShQUcL1ywz+GxMnHOWf5aJqGlqmRoV1wdUctipCUrq+d5A9telOYFme5dMhFpEMR
GMz80o2VDlzz9nlCLb3uJk7ooGB0uNDIo2OObjH1z2U2oVWyD7Qj3kSluDXP7lvrMApAGPgZ4AnA
m4VQtUvoE3As8oU0xjjyXu0J4mkL6cziYTIzWXNxl3ce+ui+b5n+5Cb9Dt+sDvEQfimq1FpHrT+t
nfiQqOTZ8W3cM0jEQ2N8DlSbYW12uaot/9Y2Qzw49OaouNdmOuxJSnY2ftzMdPeDHtXvEty8NhYF
J9JcFi1VvjHtol4t5izxcEMm6Rpu6R2iQzIxkbkgIL2lD0S2TXRO4oi1TyaLNVQ2bO4q+shGvJDI
MniIgSvnKlmHU6h1LvGZlsMToks0f3kjEGMv36NAPEfRkKC7PiZTND5H7VNiy2Qd1MlNVvEsCkCg
UYkA1ycSMEPaPjR0HbPpRyq+u81451t4/+kzERO8YOHoWp7qqI6gPQrM5rD3E3bO2jDdc9UgrZWT
88mgsYLu5C175dbcuav6k5bsbpFTdkxIZyngFyzRDwtQu1hsDDkuWorMaDf0djXzDG2CoSFnHfID
ApvAYziSHMRoTzHi7mjNgiIZRhJqgJ5xsxs/SCWDDEx+RsGCE8QuWmL4vow/16gqCClt9vUgzyzB
ly0MjXMbbBC70MaNG/1ASju1n2zvB0T+Q2653q4zuZVZ3vyzTyzOilCMmlOyll37HVqwdaMKRtNl
pYehMjun6N23ho/thXyuliE1oMMgI6O5IKi5TTkPSqd8Dd3kq0nkLPeqieEQrgHCQGks2GIjl/pj
RvWFMfHORJq2Iobp3l3US+E5r25N3GNZiFXXB5+OHX9dMrY5knAy3YEzrw+bEaTBhAS9djgg5ess
uKF1cQHqO+P0E8ntNE7uhmTFUyVsHTk5wG+Nh21u+j943N93TfgjiQJr3Vb4e82uJ6mroikQeXoY
jjpmJUub+NDwGyx8Km88NOtMjstWAxycwLZ245I+kO6+N4LZ0UmiD01GxJ6NeLmxvILSnpDyzkF1
0WbOq+Ol31uve11m2o/MgpMIRWCRJv1D33KvVaOrTRg8EYXZg+lx1M7m12j8ZtvIHOKVvSC0RhK4
marmZ0v4lSD3ECWTxZwwBWwIGTtIKGuJF595lPd72ScTSqCeiJO2XQ+hQfVmQLVokArviyJh8miU
W6IVAQni+1iYnA5cYnTWlwu8fi62ugSKb9E3sKo3xESb0Gx2RUXySusesIAxssrRGGTl3dCM/k3j
OaemJnyjzC3sgzqMnZzyda8IhC3d+Avjjd1gIDq2U/NmTjJ11wCkU3P4ZZohrRE1gCodvFv6CcqW
pmGKcicdv1bdk0HaE2rJ0mSxYqkH45lorHkrxgkHUUOx1JG5uiojnjsFbDkxeupc9uFOpfaLFBYf
BLUaK6Po3HLpnFwipqJOYcU0vG4buuUd2e6PBcCmd1IrJSPXPaqwkFAq8goKz8W3NmKIBd09r+wD
JiWgjnVdbsaRSSq5DStnwZ7B2uJF2XF5SvyfTYsJwk8rtK8uF0OeWC7M8UQC4TQShqgyvRiol1ee
W24tQz40yQRkYCg/5TBiRZu+hf70TA7nm2nBhRl758MIVA8Hp1zuUQ54e881cDR66HSGpui3nBEl
G5kla2IFnxPSR0YfmV4Xik2eRW+L790EkznBc+i/WhFLvBS7RtZiK5DNXeTRV2nVRcWfISaCJ1Of
l3VAFI2lKx8Fl0EsZnFrieYL4/MUKGQbrlgEKjfxXtmj6yXurWNUokBb5rJ4WdIY10JCkqeCX1y6
Gzxle7KlXlP6PzGmgJVi0FXVICrTgLQB7p5WksyXupvvymDeyWno1hR4QJa78Ej07oqsrOnFU1qa
Hu7NwpxXSei/DHWaHVnV17RohGDg450D0/kaI9modUc9o3wiyCA9J233dQzl2kQP1RjOGbdmNyIO
NJ1HB0zTpl4SbuSFtxtMmqQiT9GOA82pkFEQmjAg9Uywx+vocYVNqyCOqoI0vSXIKS1zb8+wgVuX
8FdJFoYMTXBq2NXSb2OzXucRf6cRkpIqPzUEnazTtdlrZWKSfeRDINc8nZJ9EHfL1p1GdwOtnGTJ
pGx2qnLjbZc/pzyiUBiIcp125LQXiblNI9hVQfdodQEHH9EDQzM/2GQpNfkUoIOAeeqk1FbcnI4G
a/IiVJ9uhX6PCmoH8P27qVz/AEUl3VfZXWRUxdoT5o9+yl1cKNy6225+t8Z4q4g93VzfTtQHrZCF
rm5mkA42fYu6ktRnYeegv9z5GNhcMZ3HA3tekhWhyjzdJ1wW5XcUSjVLxmxVJnLelUq5BxbMH8RU
wibq95nd25sl5jhQPBKnXM94u6TYU45Ve9MM9qkMv/hWpgkE+dO0eJd50k1VMs/i0WGqwmQqStBt
5gz6DtBWQzRhPA6NvIm2geJhGBAFvy6r8HZJQmcnucEdkTZjbRhJVNUDqiHg1jpOIw4tUwd05qV9
ke7X2FT5JgaBlHVdwJDf27qzoG1lepxhF0LYhnuVRKgZLCxiok5PVdWM+Grx/fosJ9B2EHfT9Y8z
mKyaLRpDt37KgzheJQaDkq4p253Vyu91rGZMu9yzAmslJsffdVPqbrjJ8bieJpIJPGu3tNK4qzP6
iY63rOMktQ/20D3N8NkfYAStxwitqCqi+9F0y43pOBe/BGGnppTrWF6i0JIIeikAQz1vt/Ohp7Qq
y/XsNfkhtfstkW5fBp8ZWLQ4YFaat9HyniFgTW+IvC9dSUhJ5qk3dHjDeUoHUnigG42B/f0KJvxP
ERz/X+CMv1Ae/08oyF/IkHAI/9o6zU385cX2ylB8GH628+NPgjn+pEiCMNQ/+X/7zb+Ii89zDYnx
oxrKXv81LLrlv8IYPee6n9j8v/78LwDHTVUkZfLxC75R/8Zf9EbP+sN2TUm0HIMVEfgeiMa/6I18
y/XJwYPgCAfX9h33f9EbLfGH5wSQA6V0aAh6Pr/VVUBqQEOKP0DUuMAdJZF2ri3kf/2N1vh39Ebh
B79iCkVgCSpIqf8cJoZA+L9iCsssMEPfW5rNHBCFVJlQt+kQmDT+SdBBKQyKOj3lxkhZO5/hSZ8d
xhVmTErJAAsjNt7Ko23NMEWzTyseWDJ9M1R7WhyBVMtcE7QCNHrakJa2A0K1139MiG7XoJtv3Pe4
yC7mTBlT9CjN3IOIuWs0JlBt0obm+YzNltgBSFSkD0mFmMUy7z23IyTAv9X/1dvsFpsheg/tbtum
Bl62B0WQSRWPGzhwt6iyb2VEwkY5nDEy0zq37lnOEvTUrmxqDB/3Shl9jDimGr/fEeCz7RRwKPZD
UnUEad0n0lwXRYdzkIFkxZ2SJ49Fec4WTazJ9G91EL30HtFbU6EdC5Z2pX/bEYp5Ur/LgnnvEJPg
0Ocphp1+q8Iy4MQ96XD8TCynPe7xMz11mCcJJmxuPOIgY3b43O9COkaFyD+Z7ZzjZuMAhh1Telzg
qVBrEwKEVnvOLxDo1voIpFl+SllsAPGvCOUjUyzkKM7ltI/cP7fPHvjQ5GN67O3KxmE88Fk8TDmo
UZrleYJz7xn9Jo040Kn66A33sPgEYKNZ0x+zSHW6E8cWnpYsRozj/S6hqzA3nCScIPrjtviiU/9T
QDjTuxoK/E4Kzq9Y7XEXEVpsrk1ODdLKSIVjQEmU7XUPym4bBfS6AFlQ+HqGc6iDcQM8aWdRY0b5
CEt3BFTPM3xmD/Hx9RHUuwAy4fX0xQC/8rTdmAOhDxBSwNvaZQc33c5szHvV5id9CuuD5jvsxqhf
d84JCsQq9ybMCe7B5FDrH7v+maHfTUm31b+uJlBJpXvQJ/Q0dtuEfjVxOCPMbjRwe/1j+qBYLVR0
72ME1ydYwurPS2j7BizI1icblRyLW73Lptm/bWngOSz2kEfskhyWg4cJ2riFuH9qqGErOjrESa+7
7Hs5jZuSCTS8CNZx3/SmKS4Yi2ek3jv6dLt+8mImT01BgacCBnjYAZwgFnkzNTPNQ/Dlol3FgAk7
liPZ1O9akguEhTjUOJR4aPwOQAJaUUEy71f9sxUBCfo00ce2Vd+HBvskPiz2eT+7h5r+mT5TCEm9
L/nJrB7g+Q8b6SSnLuPqysUFze86zvt7Gkq7wM1Oniuux0PvZIslHsp9XBaskDiWQQKhrc4uKWXs
dQvluA3GYhsEAw0P90C46mNvT/ulRWjq5uuQFMEeNUE/jOdtnvR0xOJverckCbN6jqbeqKlmB87D
pkXv1LBR+jjoo+eLU06/e0ECmNOfZcfhmSOdjD4NO0Z/YB3qV8TpSX9MC//ubHu3eieXVnYKYUBU
Up1jqoUx+ak/Scr/sJ2Ws97CNG63Y5t/G+bl3gicg+HPr9QDVHhchnZyig0yK6PHKk++GY17gAZC
q0g81NEz8T/nKRifaRqR1jFuRi5r/ZsFR4+oMRAY7XZgn9Ee61UBG8W9bTj5DDGfDQu3DleV3hP6
BCnMbqf/+vWwcKW17IUizCjnzXOOXUlNVDGAmjo22OdmI7kHnWqmyG5ALGx0tLikUslG25gHSalZ
ZPatYvOK6JZANhpxCfCnlKmvwDXXbCG0bK3YPbjRd32mLnW/ybiuZd6ts/mJ0c86QUhT5h+Ijslh
n9Yll6jLaWFwg1PMtkg+P3W0rTrubg4nsMk202zws/xscV3B3T7lKBqlZE9wQ9EPi4DD0HAOk3/F
MGZe99wj7a645Bw2Fq7b3nUOzYJiUHXIf2GzusuWBAvQ4hV3WD15NzCpIlPeBcTo6o1Z9HnJB28c
rpa+3cRoCjhb9I95zfIKNuhe/1f/D+wKuFLfbQtxN7vFfgSR6ufqcciLb5VwAeFz0tXFqcEMMHCh
M81cD1F20R/bFMs5Ht33Jh8RXxQXq2RpO8K15PcKfcMkRWY01IfFn9e7w43iT6ITwb86h5hk5Hqf
ceAicznPyn8H9XHOzOKi9xB1aE14Kh6hd+ET1cMvW8o79IQ86Y/JTJj2r7GhqcGYBbGLczBlxuKr
2+kzTb/Wh6O2FGGv4/OYbiRR6otSz10731ujdWaZ8FpRI0RteaG5uiTZidHsRe/hvOcKUP2zyx1F
f/rcTNdWmm0rr8f2PyN14STU99062xUNVBau6T6cgFqwcwtxCIrTmFL9ClbhnLdMWU6RzRODp/KY
UVrLL1ZGscvTWN8hKKtooIgN4aNbFSz3pByRxzM82hQU/7/yvdbP/1T5wqz+7/9WXf47dPnmZ1l8
a7NfSmV+4c/C17L/kCbE38D3fdtmcP5vZa/8A9+aGZgWscm28KUFT/wvZrnw/8BtCUXc9qXwXFdQ
Rv9V9Qr3DyGkbQUBgxYPznjwn6l65a9FrwflXlgicAX1ouUGgEN/LXodNwtdF7vf2liwGTUVo0Zc
NIcORBhylNGi3bt8G0smDGFonRiSIUe0nsuo8w9tb2z63AtPvVnddX0v1/Pkw6wuhhuZh+PO9TOI
ogGLXh44OzU0F5gJ8daDfGyviqDYRU41w/CkO2XjQxi/x4EjeDBJAuPKaduTELANozegMcuuG1Iq
t4VmCSh95DTJB31bGz3+TLPAlk2/tQEEUh1XTGMRdnQdKVauE6EfHCFBZG3RrVmNz2vXRgQeBN7e
VE14EhbrT1v5DNq0104RUtT4w/hzIINjVUN9cdP+PZM0qN35NkiYVFmpcRtYttJTJLVaFjIUx9T9
mIdyus+W+zJ4Rdv6jIrW3PvCMcg85imCIB88aBr+tCfnmDgQs2weuEehumJLE0/4fXhv0lGVHn2L
DmXev5yMf4Hq/wvuhfsqKfvuf/zX38D0vmm6QjqQ100ZmD7ch99WNgY3rHZeuKkNtTxHoG+PAyyi
3oWlm3sxgtI0ve2rrNoO3rmI3fboZRQ6AUGqwoR2rioftK1qztbcpFQMXgX1VjqHhCiTtAzfG4dg
t6UvBS5nQNYINh6HuuIWLfsHa8E9jw+q35LaeYOw6ZPUKpfQR+NrHw8VQeLiHjoFpgWINJdUYpfu
gl3YJfBP/FtG5G+BR0Pg73eIr0n82MIJXdSZAj6Xo8ueCGDPoscVpst681+J9H01W9griL8BH4EX
KkOhIIwZFfBkfJeSwYnhjD9lOI0kfxBqPc9msZ6TeSTpF1A1TeuNIhcRsR5t9JmBJSsBbE4+051J
c+JHBQ6AunLpgQxjpp5XBSU/ASe0Ca3BJDtLZJsBsaZwi2bL8L2qHLC4fHELhgeTm3GBZDyXTP9t
mapgKyZa1nNkRxvbnYsbUYM309ekl8ztcfIak7mxDy/aNZMNhOTMo7U3jEu3d2IOalrcL36MezFK
l51L59Re8gkgiXtTBWSXdAoUyVw1P8htap/iFlTIhGjImFp1A7QkW09mu59C9QCJtj1GKg+/eHoM
iIGq+fPx8mfD4D84U219u/n9wFiB5xBBIJ1ACFb7/3pgXCNi+2KvXi/QCXYoA8nuaJ7jjojzmr40
iYUdIVAqj8+10x3FQHvWB9wHrTTYgxInXjAICGKaBpQQ0WUy6fZbRogdSWUbWwp04QuntoOTj7O6
7bd/f15Zv95N/zyvbFu7SIl/oBv5WwKE7dUhPJCEZbo+OjbexdXUuTiISsdZ8YygRAsXvDH6VGIu
rgia3KUVwow+rrm/hRAFm3Skjs6Oc4o/PHVRG0V9f/RIHf37bb22M37d1YJei2cGxBChBPR1msXH
t8eEeze9lf+WothV9PLrdQhBgZuttZLIFtZOhRPBzBFCsRpiBkGItu1hsvDlwbcbctZ9dW+l1XOI
rWQZzYWBDsrFbGEKbyTcqY0o30h7LjaAZ2juluA9aXPg8YqzeENeQrHBY1pRCc0NiKql/pIj2d0n
OvbBw01a4SlfGbgx9tJgMV9xEmgH20Q+dAY0Df3r934uvuKt8HZxUD9CYmqPllOC0iNhIM2GCLPJ
dDFF3N8Y0n/FIs7YxfaYMFXlDyOKL8ZoDntLZqhx6q5Y/f1etX7NutBngHB83xO2Y9Lrsn4/A1BJ
QOoL8SzOig0La3NcpwsqTZHBF/OQyBOmHcZgEQCBNyMdoRnph7N8zYmuvG6rdLhIpU8PJDC2din+
IY7D0vf63w67I2mb6VufTebJbw98IvEUoak+sEu9bQ39aO5ZCMxCY9oiAETqQPrOWLvjLgSqEMcD
DGPh2KcgwOFBSIPDmDl49mX5My+SLzXC5H+4iGx94v22hexATkvHdR1iWX67iDyZhB3pjAOQkObC
CgmwTkk3xBybLWYAQUUybRuzm1aVY74nbkueAlyILf4UB/uH1RzqCTiPXaS3ps1JNOfM/Dsi/3Ze
+hLFw3l0lmxli+X1Hw69vjf9vt0OXUhuXJK0Olf8ekGNUzewtQydei/mcdFln5POFGGpDuPhASOs
s/V6UguA4JVY0EjfFWFWr+s8jPaO8TPEa7j1lYg1Uu+fTksdsfLbtklbOMyX2K++Z/7+wAN51oWt
i5fHqxkhd8G0dn37MgVBQwWWC4odG50bsMGDEwyfMC2IYP37/WP/B2eeRNljWcKUHgk9v+2fJl+q
ehzggAXVsxJBsffJMNtBDaMth6jHG+xTP9waowUts3L2tRS7ie1epwq1FKyYcQ1rON+kefzu5726
9/0pPOmTsQoK66SB/BYCCWrUc66ff72D6g7U6DrO/uGTBP9+b1Iu08mmMS0CWzq/1VOMwKe+zDnS
MrWOsaYsRGUXIM/wgXhWH1SbRy/kjaYHJsdilWAT1IPE8fTb6/sgn0nbjMT9NMTvfSTqdclsfF8N
4ofBLZE+FlW1XYNNtui8bGHtwgIj7Dt3WyysTWHjtAsUl+reUPVHz/qBdiTzIy/0P9oqoVyuuCnm
0r3BHQYZs78ryHCjMqBAyaPmwyVmer1U6f8k7DyW40aWKPpFiABQBbftRvumFSlK3CBEUgPvPb7+
nQLfYkYzIUWMFhpJZBMmK/PmNUSEJ7gN6bl3mIE7g7kNHwgHSXfd1LISJde0l6SxYAYEiwlPVrPQ
n9YSgIRlkxEWdHLcCLL5XPP5Zgp3nEHO1SZ8WSoTfUg+Ll8Dz903empuhQyXPa4ncJWqcL8EBHUN
WvlQapyUjoWZKd4HRESYmNoH1muBqPgxNpbgexsGqHJr0JWYQz6zuKtJQMRt31sYr3U3681uIEpu
KnSn1ILmATUaLkuyMf/wGq1JRf98jWxTVXhT8Jq7hvileHLpk8RsbOz5UwvYKtfKq1HDV2S8uub4
FYaPtVODWxTumzXiy2NOQbTpMVcVYtiXAK07iFGIi+zlVOjLExrVZZ9iajl0XLeYnG7LwBBHPSxI
O/gjfgJaotGvZ/3DYHcOIca7mWXDyYJbFVSvBZaeSWw0LlfBDq4R222OzKEC73AZujCzhbpH2iAC
PTCZ37/Q/9Ht2NJ1DJPKAj4hnF+uBuKOsPTKsoM6Mk+3qPEINxX1bbBAsFE/wzRGy57klR+ohnri
ZGrYBJMTkz+av7m5hQnyZH2zspZeSPVvce7gq43HeBk7fzr1/tVX2ioyzLNVo0Nx9tSZ87dmhwU9
HPW6nLc6O/RNp9/CuD4ZLsyvOGy9XSbRSjaByaM1L6QH64T/RCJ4wpROkQ2byx+uHC3KrwWZD2Sb
Ks4MnxmT//75gQyna9tEXyZGstZ8rOrOImpQdGfNtNHzViReWV1MqnpbbGvLIGBPkW3XrnJqZxyX
XdyZSjl4+xDPIbz5IN80xfC1rXnt3Ny8yYzgTrTONwzBGFPhLPssxKBHimiXQKjyjVpCNaxScWom
7SHtecVF8BYq8n8fV5e0mQq/w4JiJ9xFv9Prkt1W8TNpIAJoGInu+BWcjZyHzSGMaqNmjbUGJiXE
I3Uwz119V4k6uJtwGmxF7R0KnEE4CSFR4Z0EZW2ADpsnIYMIr1ALXTK1Iv0yMm4jiS60J3STzxWS
mMu8BMOxTsb2pYjG72U+doDONC+9mes7oyW5fVZzOIZph8R6ZGTvn6c6/MBQttgRbF1ebAN1Wmtg
cKauHQdfsekHyLahXclz+9MLM7EVYhy+sa3+ivQfvCL7UrucOswiN6iV/iLqat9Ip7uUnlAMITiC
EMnqS2OJHSkiKGkQGFxrbznN1kI624xocFic8F6GxiPsVX1HFAGLBc/AnjMjc3MSu6Ih4msoQ+tA
GJCN0iR7l+17g4vMTRMyT+Z6mFzIrUNDZ0H+WiC5Hpmd/8IGIr2xUKpbsWq8be9gSTxn2rpp7/KG
/hdSxG1jKwENDHJ+4+GOAMcjiqXn1zWY+1qwESFBA5UR6VH9dEuRMTt3Pq/VVG+EccR+yyJtKGr6
w2SyfpHhRApXkow7xmOta07r0WvCPxrzMjjbWMrlalvCdx5wqjNDYMn4JoWyCNV77vAQYb7tk2HY
FuqvJVFyWizIc16uPQ0i/x61E6ILdT6sEMTY4uUSzuXN2Mk3o4zzg3Sb0wQV7DLY2lWaAzKjbogO
Ht5R7W6AlFR0SDfAZvgOQuOZlB/rkRta9aYsi8Xv9YF2LAjhRTKtDKPdvtQM6P1UYV+nefBmvqZ5
bWxKr+UoC9Qgoh51EdFisiV0D8LNvANCtZu0Kd4hgXkHlDiHxrMQ+HSlAb3OfBiWCEsKjSAbfCiQ
uofj15EYt62Dm/H6hbUF9nMZj2fq0T4ZIxNb8OFAtHew7+qOYSUt+GnYkDbNstyH+tkzkw7FgPMd
/2b7WAOkbWqXI3rQ32v2M0lmssitkltEAfdh3+tnI4L1EmvWXrdTADXN0Pf1stwsqWwPxWRbu7kR
T4T8HlKyVu4FCa9NW9Z+1aUmuXyh3PdNDf29nrakATSnqJyOQ898GIaiOA5Bm+4Ill5ns9iU8bYO
sczOMLnKevk9kR4D34D4hRiD0MeZ+2uEPeedkMF7Lm5RhGHzM7Q1tliIgaFwadu+wdgO44pTK8xd
YVrGtUc6ecphHltJ9CgcKOoz4SkI2+JLooXPCvdr5HiSJSTzZuzf17jnfiluJATPctTiU0JmdIxB
bS2n+zwlMCtfwi+aVY8ndffnVl5tUYuTQd9h5Yesy6wvHPovYkFvUUptG1aZ5s8cebtFRMuX2jCu
qdCx628LWK6IjTaWM4cnVwYvjdukd0l3tRtmi7gMBHP85J4durbNgEAlA1C5hnAhMzMMHwYh6nPu
aHusDW/Q6ibPozGP19KIvupLhZF9sOvwEkHYkbJHgl9+Gfo3DgRKPuRu6DlUXNGG5mM+NNCOVIO0
Fu+uGt+GHpWEGadf15e4ruqfy1K9kq1lbPqiCE8JvOJ1xqwD613XAN2a0nIP5OLBznfZpa64Ue0Y
+47m1J9TWZ7Hzt3FOd7NRPDMhs6OTytaP4gFIpU8xVpXYUrTaolmuE9AzddyrFzoCzGp7b22z2yd
XRhe5/AY9Hry+37oTzLsThGqiF3uoo2yISQF7jDdmpOJV3L43Hc0yr2AtTtyH1jsLbu0Wiju6pRy
vBnoxKlQ+nIEuKPzkIyCCAUZkvbC2+AxUDfKl0tPnZNtL8axQeMNnZyqVPjQqUHsbFCz9eeo1V/s
O7IP9CCLMCpKbrMExMtTX3tFabLSJvSWYMWoaLmf9U8tn9rjUFAN8oTikJg2yB4V8FSI8jWodQSI
dn3bewl69CrxoUFDebdNHCkkLT4KoqttDT/rJO2OVfLR1ySXBcTU4jNxk6OVPHd0ul1XDEccIdi3
995BM90GrlN2WcckUsZp8pT/l9f4xBJl/lrkVog1jpDppGFwrAMgymTov69DRO3NONNhBT8Q3bwL
p/4LfDaCp0I4b0gIeKrUBIBrbn43eGCeOmRR2Pn0pglyCvyguVwr0qg1NBdjfCUVajmttdEE12CR
XTo3rD6Udju+gzp+KPI8P6hdB+es6iGAEVFEMiWY5C4tdqJvrLb4nkvwxExLkQsTG+2qaRDuL8Kp
EgHL4sYfC+PHDpNiG7DClcemSN5mPfW2kTlclnhaHlM3OWq85ZR8GnYCID2HNLquzX3UitgNU671
YrjXNRFfsqRBnSHq06wPoAIBCQgukO+SIHqdHAddk2pXZRZM8HGSUzfCUay6LvJ7SVQXkRSUf5wD
+v6vZAieunRa9j3EUtJCMEjuvWuGOdd+fWasmWV7jcS6s/PT4DylQVEdhrT8yNOQ5PgaVwRyrQhX
0qN2Z1X9syV/6NPgKPOc1I+b/drr5JgsbzxCiC+FeG/qKb+XD96XRdeMa90WtFPm8mQkgXdY7/F6
cGY1kiGRaAZWx8mB5XYDU2O5VGbT+iUxoUQr5y8I9NjQjtU5d++s2O1vLHe6oykZz4ahfGGEjVfE
3IT7wkwi3+qmfcYYvjHIgDlXpnFb5NkMU7g9qoYDxvkQnAM3e2kro+CMt/HTWbpjrdhBFfT3Uhf1
gz6W7xqqMfULC/d5N+aCrErRvqX8Ij97uteD4jbjWGuW0NzHqja0XkLWQVXsoTjzngUkiQP+5KOG
29l4yiSXYJpjE4I4KQlNUKiP0S8cGfrdWLgLFxMrUmoklug/IWyia2Gi6kqb5qQj5xLv0eQ0hsnT
OIX9ybT0pwHmy2GsgCBm+dFDVlGJVgj3CKp/hHphee10O1eKtB4HF9vEVXp9KcCr5k2lNciFvGgP
FIXpSeLYO07svacmd3SqxSZ3acqwkDoPM7JUBdv3PHnn2dXECfD0JiaP5xgVAZmdtJVRWGN068gc
lZ8k7C4SaK6yDFBDhy5Be+rtYleQhVW5se84aXMsZfIQuAmdAxwAydZlj/YhvvEgD8MU1n6Ec6bm
xY6h28rcfWolnO5OSEqTasZs/PVMfUSBTpjH0d0ZcSLv83w5xgvT/KarGvAIhbTKHMkDFkHK7jfb
6Zr1EM1ReSvCeoeRfLKvXCZPp0xoy7roUHZ87UnhyD3PrHCRU6DCoCtVVcgzt/HJKrX/b1bSodoN
ylVurSukzTenJagPcTD3qAhwahl6XH0VcG4C771OHb6kCtvFQhAiVSugIUc7YOFhk0jm7KFh4pjd
BckJyhg3xe0+P5U1jSrhdOjgBmR4690pWHTG0dR+vrpdTxVJkhh3GN5mSprbEY4o44VjKLg0geYe
yibNt6rdHEk+wjiFXtFpbUje6IilpREvSOPYRAXG9r2Rbyf7FepfuOXh7Q6tzG/WP287ppalggex
SDSvcOt9u7XDw4hTtT/MvDvgreeeatZVlvhcVsayeIjAee5le9dZXnfoigIWsyVf28hUZpYnOgHm
wCyRUJlpN9deqkQBNSLQSofoi+Tt7PjoN6Ed7qYeqFHOwiqUZZpJxMF46EuXVrd1MC8bQngFMsOG
P8hL5oRynwJmYH8L/3DoaLajDGqaDG7W98pN8tYf9GaBYM2/KRwZ3rAlCI9QC19q1Zatt1XWhdhM
GdQTA4NpUHRMVjCt7wgaySZSjPTA9NcHkkxafP9zb7o68OusupK39hjmsLe8cZfL+kcXRvFZi3Ax
7YFNUlZcUx9SV2PjQy65Rf4S4oLSaV8MUsT2jtdxc7zso0thIwfysp7+oRxn2Bj1Y0wSyLVZoHZ2
M+uZ9RPUHBcHJOgLqBmjWslL4nr3tXSuK/5i5FCZpRfcDDhOt2PbnNzZemkyC5mIqTcnDHTYbQJh
C4HNJkPNRAblWRvrLyPhAKe4mm7JwfJ8eNo/0NdAG4Iq2E76bepA1FLbI3x9iU3FPeCYeKO/Pvkc
Uy4oI4babXobsbvjXidfgEazS2pM8AcFHPlePOiWfGkDM6I/Za8SenONoSUZK9hUPs5Vz4/iUGBj
a3b8GksttgDcM7EgShDpInzdAElHPVIyILv1GUSiYE1ZcCruBxv6ajOXULvq6TZehqfJjpHdWgz0
+A6cDA1vYy1Vmmw1NUHNAddKI4QRtA7osyosXxxna8vG22LigUFrBss8GEuxJ6x33ESNBRCi4FsQ
Ddg2nsAhsC0ZBgi0Kmor22rVJP02IGlJzDhYJSWpsNAa/BiD5E3O0YMxTeF7DdLH9UyMiNvZi5FE
yoJEtwMuyW8D+6VjM+iHgVp7rRlhkMD4GbEjJ1PAMTCcAsClV2vuaPgYCLLGMZkGSdUVPZTQluQl
TDONaZQXvJXoTsEGLliBLOcxy1+0MsLabUYtYlA31x6zcJm60XsB4XJuDc5ynxU6NpMx6xV26U+z
HDJ6/+Cygn9pYzdcTpSJ/Pt+7r/EPbx/d4jJ/yPbCfaf+GDke87Jjzt2BqWcuPfZH02Z3jDfGcds
rB+roGVQHc3PMmBPUHYtWk/y90CSicNm1nNz+2BUvOgPqu87ENgwbvMuI1U6Bj+0ebk9S7lsQPs4
TM54lxnVsG11wwaiDeXRhpuFHqovfCOAybvE9+nAeRSnDOomCui4Qn0IpUHul3Z6InEP4TlzEMBt
s12blq4X2R4l5nQtkNNY43l9daKEaafAGAJG1XsZMDzOCGR0p8G5pwz+sAZdgbZ/QLoAcQ4LZxKa
TN3WzV+2TVnWEN5ABDBxKjAhSWElxfHdgGW3S1mZnMvtxMZzvx7+K1QNd1od/PZx3YSK2PueJ35W
5izpi+Sr5mjhEUP045R0uEiRsHeuUvN7nHM26uFg7yJ2jltZZ8xYC1v+FuvPbWc196vxk9TFnzDa
FZL+9edjTSGh3humlL/+fBKGjjFaJjFnpvONyEzyAzKCwEf3KTE4qFgQmntDbznpFvgQQk+hyery
pjREc0o8qroZtGfEKc2uGFJ51lz6HqTtd6ODsmmScIG7vHsgmDP0w561bhNle+1o2Z1DWsh8iObO
wuKF3UEdh6e1h3Dt6SHngFLfA0P73L3qzSW2TMyPwIh8NewoooFZ549gj8YJZxYMaSq0wq5CSZl4
9MZx/D61NQgr9u0i++cS/fUe55l+qw9EJpj3OFyDNswJ8k8N7l0CuybL2/5Q49GIdXJfX0hYP7YT
jZheUtzLseaITwfsYFoSA6eC3mtgT8jJkD5MLU5OxE+HKYLBAZz+XLf2kzaTGh5a0dEL6xLmdO9t
1hndJd/ACtwfmde/rnuCNOLyy2Y2UOW3AYFQ/V/xHd6euTc+jmX0XLgBpn0e5KMwLa8IOdOdUN2O
oO2pTDPfzEYSbga8kqGPBIPvFvGwad35JhqVm79dwiNmKY26Dse43rXeejJica6lX82S6gQ2ox2M
ASyvcJByzwb561pC+g++3CaZokdJ37kfWKseEmqlU+UOy1Ya7lAGX4gzht47ik9gMFYrmG4+j3h0
EoI7fSONNt3+Hhz/9/5XbaZtV/DQCh4/95c3UuaUoRjcdLseIUDPhIwiftphWEOjL4MIXjmxeGpl
gKdXcI5G6s360xoyPLUKOi11vM90mPolvrzXZBoOmT4bjFZwarvE+8gYFXzkDfUfNoPC+NcSmC4A
l3dWnJ5uS8/+ZdHK+V8w7fcMPgC39wgJbZIKB3pqBNUk3/hZ69Zfckl302vMgRwg5DG5nPb43VxT
sgnWgYoHTbs0TUci+hR+aEsGx9hSKdh6eKrkPN33GcAFlCxnH5r1I1GXzjFyTut+wG2hufRubO/a
EWMkIZWLV8urtJzjCoP4OnZJH6oaXCrVhRvt7FVbmG6ZHiJW1/pdVwFqEsWg2i52O1kycdZqx5ns
LFyjXskgu3fD/Js5klFr1uFzYrqveImA2qulT99RCTKaIZ9n/ZBW0MGr1sj9DgLeXzaNqs/q/0tE
VCHN0H3t1duo4EYR6b2241VhS99tw/uQDt8PR+IBcBzLgMi/lraxmWYEe0Fj/6yCBQR3/rFouAVp
NYSP9CWpR8aek+Pp3e4T+U173luyuhQKve8qckE058H2pmMueOfJDAVMq17wjKR6NwXpteHZ9OiC
PMY20NJuJ70hwTygOloDhJPPJqxOz6B8uJe36bRNuuIKiLv5bChjAzlbwpJ27ATdiFqJrhBkZQGx
C2Un4FF+imQEO6gKfAY67UOMwrkQGuz4YfSzDJ3vSRic8EtKeEmz6XZhbDBC5//gOsb0LBes+Sit
5iVK2bitfbUVoCh0aqCqNAVDVQvbsSV8Q1ZEjCjQJyEcoQZR2hqj4+DOkuQ8HeCzUNwYTdSUOheI
VaeYNCnXB1uPd2wvItwQxHzpMD+qAKf2IrIfeihlZH4pBE3sMaErP/85+oJij6FFEw089hyAOmvQ
ABNYa2Z6T/PE3C1Yhw2L+eqSwXFIbPjcThmd12/O1hTEqRmeoupcdHwF9tabudPtE8Fi3mbEGSuP
KoQ+dCN1FOQQBCWjTBwbzAew6Kzh6unm2SJ75FRzBm4QEHa7qmHjyHr9QbBUIUA6e8TUCEW+Khpa
Tz20Rf7A9h1dYXs1nNTb8wJB36YQJ2A9tB9L5LcNKCPl/pNUl6jnxjFqDq71NXSdU4jlirVULt0V
fUuaZCk87IlomY7WruUJazoR+doQfA8X2DNpjZ9VozsJESWNsw0aI7qtlx4SJXGfqGQ+yWEoIWdO
VtKzJWFE5AkowhguEjNH1J7Mx6ech7OzM/k5qK4PwQpx6qxi/SojLXTddekA3CUaaD+u1RcMQG0s
ZDQrYoYKNdmOQXcbdJTSwEbUi9vePV4yBPU443BsRf5YL1X0uBTBsx4yGraZPe1bO0B7b1W4gDNs
60N5Kcr2TZvmaoADmeAPNwPouwbFbAAVul8i8D5R69qTM7QfUTOll9ZqPimwnl7ITd85/W0Utt+J
sYk/u/YqtjEyMzCItYrnluzobZnXnm/Pab1pRGgrQ//Qj7KGZM8BrDPUI8Ynt79bcsKUI+zKfQdr
Vi0fupuwiNCYNtYXWJ/7KlHgYyWDvcv28E/dlqvK+z+7LbSKAj61JST0Ol2tff+2Z14qc2TPzfPa
jaEyaQW+TWdp3Bo6EX1D303MFSjscrXlqJLlNapFjktZgml2Mp7xHmMTFwNcWZz6YeeET4bEfaaN
pt2S5+RqLol+SYV8d7Rpx/xeIi7CR0w3TewQEft0cHe1lOHBk3HgWwnYszvq0UaDn3rU7B6JU2E9
a9prGMeWD5jgYDwTJXus7udD5ZB+UuW3A7zGu86kXcGE9dyVTC3O7BpHFBG79cVPIyn3WkMsUBX2
cpfkbGEUMrL+oRy4+eGQNueqzx/HEa5bpJ57IZ5xP884ZgDpSEdGSQn62UYamQy4WyMhLF/kwpi2
YgROjtJay/i4guzD2H4t1QSeBXrhB/ixtNYj22YM5xQfrcqsYId8C9wpnA9rPRnR/59WEL83U1zu
vLuWUXibxIoijpYpwco3tGjvkbtvy95u8X5JG3/lhKNGCxg8kXqXw5ZozlvTAstc67solB1o4GH+
VPbPXlINFyd4743nOuXwiC1cGYirwYNwEArGru8K1dRJKVk95JyNZU4unwns0oHUNe3yMpHwsTWa
CnE+htVwhNcGcqVTwFzqL7OMHtb147pB1aph3JFLfvKk91YldbQt6lDCRNfZdAXZjTWD6qOzQgyk
FkZzTzSS2VoZ9JOu2afsJ0Or2xEp5Bdp3iOCbHj3erayK0QXjgH2Jv14Min1t4FdLWhHg+zQ6OV+
iax79r9AjzHAL8C+Syb2CEtXMX/cFJgdhsu11jGrcRTJqJ2Gj4nsoK0WYjOtDe47XjI2EYwNtnVx
xIeJVeRrWn8AH7OJIK9iiyiU2Ml8v4yTOAYm1rt5XXjHprLT6+87TCWs+OdbqmNRi3CY/kxHeGH/
8pb2mOsQFKahrynZdOQ2V5VVAGRMzhgNGCywbPda6EQbBFG4yywIPz189jTMtT80u9Z/0HBt2MIG
eg7HMlCH/MKKI4WLLN+JRmXpepxG2hn3GYV/eO4ITsNmIJLh3aIFR4M9I76O1W70sKfAyhd8M+nv
srD48UkzlXGL0VP+0WbHdc4Soqe9W25sXsYDW+Vy02llCv1hfp80XJmmhb3XovfhvpXObgjwZjPS
5xKf8n2p6fammsIv62ZoyavoMOrLR2hRX9YlNrmioinknRbjk0wUcoU/385u8fZUDAucQH7Ybleh
XLaJm9Kjsyw0FM8KRElCB+LUvA8yMlYJB17yre4UhW+zLjVbFuWWBcLfuuODLoA0LFAkPFnHk9FH
9W5FR/SwMgBYZ+0mTOWb01fokHHZG8fJuGLapdqsycniKzRy8jBHd6fL7ETYgHG1c56nOR9viVT2
DA/0C4vBBJ8B1F+2P7hBi03zhNxRYTNkk+HaPASII9vyS6rVRI3aGXLZEOBanaYpO8LSaODSmOlb
RHrmZuXDDBluLH2uvbI1lJiqZtFWG+B+tqk171IPyDckg7e1Jgymppklc/sYqTaBoKcfWpa+m8Dl
ejPYhzqL5z0ulOTeDWwagVheYIc/j2lbM8wbqFfiBinmaGDLTIsnSqz8cTXtfeF0x7W6RdqIvhxj
F+ga4cXuZuDyQH/SJXKUUHbAaPDHVkJfYWrDoQCCVOucVfgwLRE2HIiArHgrtGH6GpM8OqgAc/Iy
oeUmnws9DfdR4A/5bQXcTdU4r7B8mbr6riM8uVfZRlHBBDDP6GEgwO7X9Wza0XeFc0utahzWxDzy
K5KsFRp7N6+4X2uLg4q97qAQLi05M31kliQEJvW+TwJcaaEu15mKa2clvW4VPjtZRezPsE/tjIbk
KTUnNmrLibmEM6c4YDK+Ya72RhQYV019Yjb0NFPxx9oeYmKnY46pkGlmrFbajzpi6zjHbrVQ0D5D
2lufcSw3BVQhHFnWSc8jEO3/uxTdBfZhe7UxGubAUNfpCnHgT+riyjShY1udcg1wwfHXV8ldxDPk
4HQr7LG6q6b2vbedV6MycmgqiXaam2G3TsI9+0xfIy1yBrNGLt+JZzbm1wTvEiS9fOiY2/lYIBi5
q3NxqEf3DjZH/mipQQv1OvqYK+IE1BCShKQUB7hd4pXjFsaStbeHB0xRhM8Pnu2kSL+RCO0d3KW+
TYfeOE6SobGx0GMmS3LoiyjERdZ22MSBrk9GyxxlYNdmkmmjRZx7ACuMLxVPt71JhxlS0ny3nq4O
xiVkWMXJNghHjP8aYrPd1nibFTtobWNzF/ZbEuMQud5Xbeiiq5bQjq+PpRPUoU+Iu02GQAsRyXOx
dCw1ccNC4MmJQTqSqtobE4z2ifyXLUWR7zdXiuYazn4/YdgIpY2phVv0OXLmEY1AVLGMCuizcAnG
9wgmRqFb76GuojTVz4iRj3dYgpe49dxdH4c3Kc6h64JlPWsxv4cSUo7mli32g7OQNTybks6DPg+p
lLYTEyS/kDY7CAfqnM4NjHjRkx5SR0P428GTHN6x3yu0ccUAMIjlqRY6WFr0IZWdLIADj/DQvsFO
5sks+ZtSuzgprrEKKMZC69wvlYMpPvPJukPAARSDenOEGOZofgK08uDgUWmRKQ+mDQtFrSytriUJ
ZEZ4pA1UaMgUel8F27p18+PaHgylwTRftte59yQC09g7gKhS7zO9uRqT+CJ640wfsTXq5svaBDrq
A0ISY1U5dz6W7M2tcNHO4e+ZqqGblgU3o9gA/sPSljXr65LTQHaKVtHFwaNHonpkDZjOVst3PQJX
xyAOhb0eYmiIa+SeMJ2fbuE8xiAc4JuQR12wP4ZKYx/0+Utsx68tFvJrOStb90aa8HnW0yNe8IHC
F23GCmS37uLWEvD/CeuuwOXnQuNNMHLUkfattqMFdUAb23FP+BS/M3qcA/T8fV0vrJuhyaGSgXwn
mFdwMGhmZry1DaytaUFUyIJwLXZrcawG+yllS7od0wFjPXizZm7FeB+Kb1lU3JQ1dMHe5WxQGwfD
yjfECt5OlkxJIKWnXSvGCko0xdicYjY1qx4jhPHFAgM7A6DCrYVb6EoN0tPoKVcwZgdNXu944NZK
QtZbt3MC+HZlHsjd2nHX9KYj1mi7IHHwBgQfyxsNcJFGMlNDb+8MXyd7wGNOVdvPG6zYcWvNHMxm
r1e4mK4XtNOh7uHetMfLR2U00hKrle/a20KHDBqChNYNFMZdzSnFj0knXptMqzPJrckGXK7wZ629
TG4W+YWevq4XeSUt6ooPPyUkRJTG9NohrFYHx7pMmGZx1+pjesjZwfCtpwrRgH50NSQXeoLttBkh
tF7XXywY6q1mQ12vFJNCuI4Ptytuk+IMmcDehCLp907mqDiDHiPgZAMoXN5k2NfNmUuCklteqc3O
vdnBkxxAtiycC0au2Xopkf7MFLU5hyXrHEeTeN1Qi/dOQz8Gos2Ktm7jT9Xj0NVyD/Ol/BPh+V+D
qE5bCdPZsFD3/pvwnGZB57je0CFxz8ynyja+oQBjz8UB1tsRBLcaT+AxhJga5l0Dqg7ZAkrmNnbT
aEMaw7jDqP5PChmF3P5jOuZDuQLRMk4+dMLuL3131Iqg9waFoaNJ3BqIqNiTWjVGpJBHW8SSGMYY
XzH0bRAgx7uEQ3f/+9b/3+Cyav1Nz6TvRwQqVj303wZ0UYWWlZBitA0G1CNkbihD5b9kJh/Ged5l
y4ixsiITr/WAOoED5vC1q3hOF+xUN2an/dUD+ixs20PZf+2UU1axwPerZ+IDRzt5dABzfv+h/0NU
ZrsGkkiiTgzdsZUa/O+oQju74ywJJWC5MdFRzTzWfTp4u8It9A12AViyVnqtzK7uAy2AJQy6dW30
6por12iWWjduDI8vh7dBTly+JxfX3QgoEb//nM5/zFWuXN2dBJfWMX+ZZUrwB9awEcotZ4oPS8O5
35Q1K9Ks/ZRpsEu6cHe+aCHmBomtl7jH4PWgaQGWNE3VH0YHUHxGZoc0lbo5kUuEJooWra/F1nQX
aNwZkJa92J+lpq3z2Q+s8XGlzspKvtf2pWpodOPQZVurSh6hGN1mTI3dqqOp7HgnTLgigGGQbfto
K/tZ33sl735amhtBBlaVm6m/DHiHtW3QH0RsnfHqdvDsgMDybVEZywGhBOdxERfJXIIjPAt75c/S
knRnp83X9TiNyRn3I+izG+UdrDUhe5MiOg6WhT8vZasCujFUjKqB0eOgxpf1f4OIFSg//iCtNf6j
IriWxG8AiRqGkp7aXPztyQ/6MS4ij5uz0qtLhUesdVOMpEnbNITQVNjqnab8rbOwmO+pDSvsgEPm
q5nE979/WAz1MPxSDKgDBvOtCSKLLdg/Pw/K6zxF/oemelos38MwGAsWzBKZDvYw7LpNYxY4D/SE
SeFKaVvNzxbe8g1Y4S4qka5JQ0HaUPJ+/7n+Q4KMRg6qBNJYSy1xfilStWPX00JsslJmyJ02Y4YZ
EnOxbhjRPeH3XMI2UAOgLqv6EHrpD7fE4DNss/zAWpy9TCiegUg69RWGvftiKbaF16DAimct27Re
Sl7jsFzyitP7958eMdK/LisiO2WXZnhSgA8ogerfbnPdltXkYhSLJB0iiY4P0axmaNfAcwSMTCvF
t1WoAdAA+ivkj3gidJItz+OoKFOtLfuTUXSvo0g7SOSFX1XZfBPMY7jJhzg8ZIKESIvWAWZh+ZIK
Zjq+wXf4jLqiMNnQOtyF9f28J4LCfmniEk4t9ApDvYorTWixmr96FFPbT0AgbB5hFL5k2Hdv1gdy
iHPw6rlJfK8goV5rH3PNxHoInqjdMlvn9c3Kxu8U/7Csn0tFNl3XDGtrYmKFeZDyxbDEM4of41pg
xY1vevkUNc7PxQjFrktG3C1rulpLw9vcVDIWGdcqi2i5umRof9L4grS9Shzg9yX2wqec7nY7Fstz
9nMdVKcg0Q4Cm31XxPd1aTo7aY/u1XGmYykaZn4aODwfxD40qu8xTlNrF2PIDh4G2d5+qmnumbmG
mKz00W2nnPTfinx4S/xgF0A+TJd+1ApWrSMHdwxSBeCcfhck9v0BgzKwvv7XQ+MIYeoCEgSewOYK
a//toUE9QAPpmjUOlPpXA7TFo69i+5YhS3Hd/spgSSgZgeYH3eveYr1NfXZI3e1XnRCwWyd+1QP8
iFP2F5gMdEfTMJK7Dvf/tX0WuoRSm+P1z4Sh9jKrTjzRk1d9GSaEBCEu9TbSuLo7xSmi6AyC457n
zeqqarceBk1zYyw5A0B5WQEmwnhjG95cYQaMTMmRbSAHtKJZFRqhLR5eSJ+iRMUYB7U7QbxzD2OX
npMCEaxosTUDoD+NjfFXGdTuJi8l4DbE7HV2EgNmbiFbdCai8L4IQVDWPrP6H3Nnshw5kibpJ0IJ
9uUyB993OncyLpBYse+AGYCnn8/AHOnsqu4uGZE5zCUyyYhgkA64wUx/1U/lkO2AwT2JYH5Ynial
bZ5nP+pX8TCS7OHNz6OXhw/3xMbsIhhdr0tQovWohkmoHi/UbG55WWyfKhFiXOllNLMjtEoJu6nP
t5KiqbY2b2aCt4fTcZDYxS7tjc+gMj8LBb8UXtT89QRJOf919N4PQ7fioU4/rEfFA7WO9WZ5AZZd
zgxXYGTLC7WX1GKrGRS/BO17RzOcTHpqzHttF3vR1eOQA4kd07EWPKaxg6ne+PJ+0la1reuCFi4l
+OYuFvlZbautmEIyz7joKq5Uw5IiPQqoP2Pfvwj2MkhOyWxeODIVxD6xVGbTLhknapStSTIjdLr3
5fu0nfo8WuistLbUzBZYYoOIrFqQdLYiZCXQQLGfmo0G4UrWWOBB+uEBqOsN87tvTuNEG8PJqSCw
x2azuM0whsJfKxWc3vC+CRuVpOqgolb03+oODF9eRkkdn7mTdYPtWoblOUsiHvwgR+ruljAaTEkc
YdDAexSecxRgenBOiwmk7XColAyjImuMHk1OeOuIcefeJNK08gV2jcWQ72sjOsxkbWHM67seiIOr
A/4uY+NGoM88Jr4on+e4pijnYEpbfzKtqHuWWbZrekSZ2UBQVeqDEYt6tQIBm+9aC6E0sQWrsDYA
0W/9M/Gv4BIF82FWKPQqzC4oYO027qF8kSDcOC64Mw46q+XQ5QiqfqgDK9e1TiFnJnWPeSC+TG3A
MzfgBC4ET6kx6Iyj27IfThYPMDQrnmUVJoTlHckoC0IOHRibrGnAQ7CL8TXnedKZ/dAEKtQAZkmJ
UZ99LGrQt7qU2WG5B5YzmEqPlUGdrdlce+u+gWwfdAEPGaXGaNOw66esJnpCNMULLAOxlFq65cWI
8Fato4zHwbJJB12frLnf8zb5XG5P8MQfmYdNaJmceJ0DA52gEHLJIbNTzrxqZ2nCtc2FHrAXvOMJ
JCJn6uY2aa19ZlUR35SNX0tZULV5xciIXiGVkejVbBgd/mC0pBzsnu9c2tqxMgd5I17pdHX3KCjn
biWdkwzt14kyHsxp+IhOZQDEMUiAVCCwjZiZMVO/qsYnt8hekLwZRwkQgU3CnteHMjcItpap5gRI
6AGaQ0qFjj1rR+TpLytCeGefWH85ppeEm4q6tXROsP2jCsBLzotYAwl6AjD9o5u8/uKU/tpWO2qn
ZFkOWgL2CFT2Hiz1yYL8aJflfdGxFy01LSg5w6xRHGZcgxSgMtsSHBAVNwCTKslmN8137LuDlQ49
eSj+DKNrrwdPR5Ytp/CgGl+yBuo5CAcQlAk1icvrP2Q6oJvCfAkchu9aUs9bzbLpyy39d5dYKkNP
o9wJGh+gk+rIS8RXlofHshA3KuQuZ4SIsuxeK0uYiK2Vt9cTChE6dVqL6S+Y7PIUjd5L2kTUNDEV
bZUf3TUxlmQYhy2eMjwUPTIf3SoqcG3gzOXs5L9kuoeo4KI4BWyZxlXVVQE+Pv1HXhAlyrrYO80D
x+kwKrAkq21THQ5PjMHcnUS+hvGK4VtlG3ULIjdx783EsWMT1+7JNZOaMYuvuEBM5Mz+wSiMnn7t
cN6WhJA5jOCyl33+XBVo88qZURumS6KRPK+yUtjgwhjDUr5FMEvlJDLf/OxQub+eePHYJHCuORDa
jEEyTXloAHE7RBRdWo/vdbUKvfuU/eqTNl4VdJnfB697ikL5mg3wXgu6OjYpLY7rBT2A5/skCqO+
NfVn5OrisLzlRIigW4lfJT09B8I41tkNOqI06uBcs5KbEk9or8QyOjorpiwrUIJ5chvMPkFb8gou
qqIbLOPbziAhaZnVlxq+LN09YyVaq2xUWo7ZajhSu7Pc1np2FDbzpdrBr9jVWrZqVLQljZPvYamu
FEVUy+XQNBefqmUdQXrf2+kjzaOACwoHO3Lni5VaJ6+mCQZ62FdEVNIaGzX1a0pV53Z5OjtxKted
SzNU2TBFx16Gr9PLXl2NT1UD6QEdGsXV9uOrLKtyXQp65OmYOlKES7I81b2tVZs5x14emtbUnbGf
fL3RXVH+mVzTZ/LF5s4Y2DMVMWwVM7SA44LulqCtIzq2H4fgjyh17omIHQpV1x9NaN465VCHSY9h
2xwJIahAYOvnBVU8at7HLO3RzoOPLJoSsIyvyxBjyW8sPxblNZyjHV3Cy7fKbVEhxBZa52xSDXPa
soMS41gfy55TaON22s7oiFtqfXQPSQHtLQ/vRTj5EFrJeLIm2brG+vxXJI+6tW9cY8JZ3p6eETok
RiFJ8xhb1Yp0TkuKXdls30RuvMMCDcGOGgCQ2EGslssWJ7I49BGCQcMzzkUaD8lXVz4l2V5L5hQ2
5EYFsVqlX8pqok9LhIdlPVlMX8tqx8GFWTy6DMNqXh4VOlNbh+Uo8GUOyMlthBap9dQ13H17WN5l
wUMLIGpfpVmxSo380/NetbFzf46SANQUQEeN2figmy9Kw3J8XiYYNanjlZAsmi3FFHOk/3YwN65G
4E/4PzS5/hp7TD8mr2FCUqGwTjYXYWwtsdf5ZomBIUeBpm43VhEe05Ln0BxQT+IyEVkmu3rNfMWx
oGINVXDWHaOb2OyFL3GZqB17RSOgEB9iEPSUeAhrdsEIaPmh3ZKRflq6R9VgAX4l3uJaIlqlpnzV
Ygyga0m02lu83PgVPjfP/B7zxlKCse+TPWL7SkM7jIblfQiC7HsVaz+B/9fHjvT+ulYDjaGgIFzI
+JBZA54mUM3m+NC4RGuW97nW8hZGFC5WY9Y+Nfogv2bcFXae7fxBEcIPZe8BX89ysyzwMRmXJvHc
TSQMfcPZZW++YbUNLijGDId03HebUDkN/CJ+ZNBar7BgIwqL/I6kQCVGBWBFfbVljJVUwd0yTbxj
aqRXdNreE5axnhPb2ERh+btXbbMVFpeSccVWl+6LnKi3zzOHg2T14moVda8I4TO+FdUrg1vnK1x6
iZNKwltIDqLBPUHN1ET+B2UlaKtfXiIwJX1dRQYyuqR/rCBroEY+RFO4DFr9klV/OgqbCZChII3G
9GeIJ1KwDg9yT5e/SkdPVoEyWNTMRNdlXz8bY3rL+oSFV6OECoQEA9uImYZLXrSDMdD03Fdqm57l
w8NYTuNhVJOkRQr7OsV4WrFyZHPDQbLt1I5GGs6Pqqfb3ID6pKKvy84pU8AOtZLWmQ/WW53fg3k4
9z4mnSWTF3niR+Ma378mAh14F8/RiWRAwMZaQPV7kZFl9OLisKw9aRZQpth9piofw1pqbFpz+L28
JYnr//Bc8me1nKmRpeJlXYsOMSIDtztH17AYT8gysExYNfa9L7eCdt6ir7t3K2CH7wzm68TOf7Ga
LJo+oLGMnrlyZzMMJvg975az9LJCkM250O3Zn1iTxWaa06/ETxZTjeRrgF7pYahUt6ZLqRobjYl6
G9xG/T72wpdli5movcOyGaUduTsTDMBF8i1Fa/G17LDE3roEEF0ddadp5Rj9BB6dYLg7vet1VSE2
ZG/kA31qmeWv5Ujo0hYdJuzynM4PTwFE3E3bEVyJIkLLjEFC9KRtlQQzGrDyEnDL+Ip/1Mr0KS84
0qQuCsPMTAiC9keqlzW14TG7EJdcs6tY8GoqnhT9uiZlXxu0oC9TrqTe5tiDcIMicdhdvEvmgXsU
+N9xmeUsxq58pvqKvcY5WhzDZa98r9Wx9cwdUf1k74dWv4npK1nPZluDdIKWLMzuIcmrn52PrGtJ
OLtJ0h0HmNmR5mYE+A1rFzZSlft2HPsxs1CaNhU4QXBccsn08Nk0akHGJnhNBqRYx6735Lkppy1B
YPAXNDnuARz058QkvAy9skYNb3hcHWwerEOMj8UxkmoHJ2od29SKLl/YAJq7iZLR3xjgwTYWON3d
YhYeEsLTZsvuthuiV3+C37R41QhzJuSG8fQNQqcxy0o/lvfInBE+DTXjddko1drwM0ktcfTFwZwQ
2rVenUnKND00WfH8dVJxupnjd/8YSNaRUE3PnInGRykeJD00OzNOeA74xpPdp2t3JkFAP8Oe8kHj
Eu2DCjDbSmezRTtrttYbjYRCULnEFSutJfGtXaoI7qHlaHTyer131WveYpOLzXQ7cwttK4sHEDVe
/ka4Iy1fc06R0sD2YdJqDpJ+/dgJh9ozp62BUJvp2SE6C9uHsh5kvU6RZbSYOGE4MtynW3dl+jBg
fED+62aCTZS2M28DZRtIoaReIkccsqEdjxmLXwXc7L68zMLs2c227s+pctU9xpAVggs7VH48YAvi
Zdk3VnXxjFciYhjTYekJsZ0KAfRa2i+2ndTv8OCBrefFtpknsZvESNuk5kSrpqmc3XJ8qc2Jy8my
vWkzn16WMscWV4wG/xC2DWCpwPeYtexFRPOfWxXkzxvQRNXI0N3Pkj0O1T4vAdGr+a1U88s5jCnC
w4e8Cv3SoKkstbaDTdgDzQIDH5rPGwV+tNDL+Cl1WgLh+nClCBTeGisTPYrNHkOm/zB1zndHQMxH
mLKvjsfvF2l892ajW3kJT9NMmt0F17qMfP9YVfOvrk/3hESIlXBH7PSsMbB8+vSseql7juvx1ELN
CkUuTnNhXioUNaD0s8GRN/ntNl5G/AVXcjNX5HFm/OqkI479cZrsZmO6qKVahhNfVTFPsB+kKgq0
fGx5pjYG20hMD37pdDtpQVjIsx9SgQmNtKfKmAHqNE0vmdHATwX6cyLMwDJ+tYw220nabw9lGHAS
KLif7a5EUysr+aB1YovtdV7ZrazOXGBil6ryxzGdrTVr+blARRitADCuqxNJmKtnTvxyIwyeV0bM
Taz5kBW6sn+Udova17aSq6Ey6lk57IrE5ZHXyaM3Be1b3SZw1dx4a4YzWArOXRMs/neGTkX2ngdZ
/zE3AZnZZYyMf72ZvHIXmPHK7jUdowmFED0RCiqwmOUgeR40rcnIyJTfTEUdxhayHaa4YFyiUd40
IkPZkChpi6gufRV/hIzhHwslfNLQ8OoZjw7Ila05S6wXYT8/6yZsEyejWWear3HYF699g7vNc7Rz
nunRoRhm+2Uuz9GccqBv2+S4sEpIxFMsmY/52hXe91Hr40fhsxRgp6DuNO6TuzQ2dgc6MdfniIAP
i3GWsbCniDzM5ER4LgPrJwiBbBeJMj0LnTEahdso3DiQCc2cM7LH1Mkpxx7qoDvGe7+NtZfcIEnr
W/zzc5/fp6oMj2ZZXSLRUeBYhmT2rELsa5Tb1RjRB+WZU3Mg6MoeeU7ptMzoHrBjsi5u/FSZjKdF
Jq/pgEd50PP+SeLr8tKjpcfJhZ60dKO74afOqn/hIFVup0o7mGUfP+ThrFOSUBcbQ9jaTnZ0zNtZ
Oh50evKOI0FP25MdYFCpM9Cy14GPkYZJh3uprTrcZpM5EQQeXUJhg4ftrj+gVnS73qj9k1P1nx7p
CTz2nr6vKYCjXsOM15E3T2diIJdcc62HCdHoYa7DC7gWxS4djCvHEvEmRXyJaJq/K4RYgjA31VVw
ETLVKKKnjMFFCKLQin2cEsnBVGbdbogD+Bht5p2WX9yq2ZltKg55ZnpYlE0wDBlz0WRMk7Omz9ma
Ro0cN/QcnucUjA7AvXzPlIPFpIsu3EHWYblYM8CiQx7RokfqoDhamidxeMdP3QxXVHI/7Eryt89Z
DjtYGz1xKGa2m9FkzkdXw6LAuEY9AHLJzsV8DGebCLy6d4TdfGvNEXNh5MDF6vVfXaCBTNIxMzCT
dneFZ9DdGznyRn6eFNpAVcliDHKjQexG7oHBNrW732nVetaD+ZamMcjOMHwuUl//oAZxG2TYg9Kw
MG5zG99l40ZHAb2aea8yufCtxzaRI3/oKT9JZlfdGscuSbs74tFLT2cjY7vUfLKITk/md6rX04fF
dzi0dXJoWggjPk1tbxlYzHVaPNMHFzwTeuJkIo10P7s9a+OsgER5UVzw7cbnnBMKKh1NNzqF6WNa
OfAGxkNE6g6SXUvnSlhTZ0OOEE8+xCNlhyGjfUIX38qETTlJ9Z2fgA6Lei28jp5+7INQ8Vta7S70
BI9Z+xON2IKHaaz1yUuubqU9Q6D5HadpdZ1E6T4yP0JCHK6eCOdrUYoEpachBDFg9Zh93g+NTWlQ
mZkn5ACH7AdhsagkitCFxBqZHlyW/6tKDp5tHmf70lXWlMWVInW8uX7TGVenSoyrWbwQr2zPqeMW
F9Fa+HrLkT9gNVAV4jiaSctTb6DOAxeO1DscAQza3VrfB0gYZ61pOQxgwzmIlr14msQrICPjPUWh
gy90nOo+3LrzT4dp623ItP5YRsQYhta+GJg3dnQBrYJo+F7rc/qQC8+Eb1gA73AodjXIJW/stvHW
3hCSGyXwzlvQo33vaEi/e2Ib0D/NdbbxtK0+58PzOGI80qLpiANGhWFwLXdV4V2BudKG7vsZsfFa
AnqQ1U5qkTLdjRQbO6HYc8DIHrir1zbN4apxtDwU6MA3jBThzVJphzirxmMz95uenrK7MdJAJys3
O9sa03ZROXJHTBJ/MvPSOkt+FI6P9Amjkgk3RDxqq/nXYN9IVUKZSG5O3bg2I8GJMh6zW2+itWQc
8ltBBR4OVk6GUdsel90UgCSx6oczmYKAI0FaF/1mie4Wqho2cctNProjlhF2xGSExTphZLxhtOqU
l1LxKF3BdnjZnS4DWgaBL41Mnas99bc5QDXDJaYBDtF/jGltvUuo79ShJo1uPsWup9z8/rDVkOS3
aH6XSuXcgia7e5xkOlB/v3gyo0ls9RZHUaNMqotiV9fTd9sX/iVvZv9rtDOwwK/b4MFWUbaM+O1K
Gd6YgmoBIan606YT+ZwWCRM6DqjVFB57syi/M6aMyWHSllj4J0oIyK8HmEck6f8eO9MguvIQaPqR
x0HD+Q31YDnbTroCn6KdrOq6+WBMRSg/BdaT4JXTZhy7RuFU6zo+DCpTXEZjBIKg3Sz+jFlzX7pR
TasDvaNSZrpXdAmsS/9uPYa9oT0M5m/Hf7aq17QikZT2I5sqUmyTHYYvwgfRJeRxgNVwimmPXXOo
w09QI21RJORjJIRQ0wntHd9rQ7CedL7tKADNHD/QEbpa+NC1xs+WO1XAMsFt69Sg+XTMaKClB8hQ
7gjPmSX4WGQv2E/2PjhvazTLq+ePW84ddD3p8jr65d5gr/WokDwKLxNuK6H7q6CKootmkxUyvQfi
7vXR6rKHpp26va6L39lszOwxbKIDzGGY+lFqqBvnEfvcCjofVdq1SNdIhB+Fr/qwBpKMQ5xQvqKV
55K+48vyi6PxHDRGzg0iY8yGLXM3aJh+W8Mubhl9m7LN9XPkWvoZTjT70Nr5zRG2Pw3IL1obN6fR
G8qt12MXDzvSaP1gvPlGHt3NkpQrynSzHcYh2RflRKAKps8q0qR2p4fSzF+zvqARPGjKw7/xX7j/
OkpnmdNt4iVG8F8YzFITqU3HiLpeFB1DZnD7i4HwvALKOfoxDKtby5+6dxn1h1VVr7ktnrTEThCe
Z+KEYUpuM5d4iUSMv0EInHLsNXm2ly9GC1vVKu32yQJvd5xzGieXc2TYCigLY/28rCQAtr7nvvgs
R55WCWSAg2F0GKjjRltVDKlXRdvoKrfzpw1VmbA99CcywjSGRzQHsdgQkjSwiCUiOYT50D1owwfb
FdWJxg7P9asZxdHS9llVUrARG59tpIkTosElZ9ZCJy+Cbd0y2SoMIz8uotuSR2ATbwrXfMUMLjrj
m2ETFV4sIfDI2S+Wzp0S+CPZBmDvXm09fubxlWwJ6CfLP1u1k7PwwDDMtRr1o0jeYj9nhk+wZWpb
JZpSyZbMbBqxaw10dWSSxT32sGUJExERCOg+McVnSxpjxdZObl3bRW9h8tjZEQ9/wCI2kcoHr+wY
glJ7hjGZumrlRgjZBe7ApfXT1h7j4Ly4Wjvf/J3k08fyQdDOH6S+fi9CdpmGL0vuVnkFMRbiuwH/
slk2IKFC5WCExl/Vfg1ZogzpxR1saC5KEnCrT6cJ7tnUxgdZawdj9F55HhN+Bii3yqyJAVPcMpzn
XOCi5Jf1YK07HqtLqDnJyk/HmNDslb7gcy1PWWVsaFcctwiBzwtdowGCCYQrfhep8SQnExxWaP6M
Uui7i5VCePUHw5QdMstpWfM0DZ8jiUY2SOMtc8oXWLVfU2OztLWDZ3e/HG20/827yfoXw6jrWr5p
Wcr7qHtW8E+gbTd2+zi243ltpe3JsJKRfk/FHCm9eVV7RKWA877DRKCaOoueTQ+aqEoEIjWHhzzV
231l2bvl8nDVtiATf8WCDJfD7njtB5juydNL7UQ3Kke5Ab19MfOzD0EDJCYnHJsvZs8vyzj7f14p
/ivwiG5aYA7MwGW5+GdTZxMzgEmsSK4TT1zrOp44MI3JY5Klv0JTGw7UBC8a/jLeWGSh5TGdIBfR
Ki8uCWFnAhoumQ3jp4WDOvXaP2MY/lgoQXWF4hs5D6ZRFatBCcB1/T0vxamajRadG406b9lvtIEI
V0wY639jNzSVTe4/2ftcT7c8rh3+Y8v1F5/a3yxFFQMYI+56hmj19JbRZ7sxWwmydZyjvV2THHZU
fL539ouwtEjIi4fLK1S4MGqjY6bEsyzKYFCsJCj2vaUIgr1HTgLn8Dqf45//8yX5V4sk37PtEfzC
pg+pXnWN/t071xVFwLMM61+sOYcsnGG0VS+EJey1FuTtoZ5DAhOMHicL+VQj3LuV9lSdc23g6ROj
SwjtL8j2/+uq2f+uRJbmlZ9VPbVJFPf/65r8bBlV/+mXLtn/+Px//vD/j6pZCOt/u3j/0rj1MrTZ
7+nvhVvLX/hq3LLtf+BYCHyP9xX4EN+hpuWradakTdazPOyRbmD5XGCusMJQ0iZrm//ATOlQnmjY
jkNNEjf0X5VblvMPfPTkRcGHO/83bVuOuoH+9qYwbYs5ZGD7Ou93Bun/zI+vMSAMcMGHNUCCYY+n
mWQ1oBzq0ild8RKGz3iG6+8QPJgy50HtbXrkDbZIPHbZGIPNJ2//TK9V/UC24Zj7PBhusT23F7xl
48l36oS3tDGaJz1LdRpnsh/mSFi7KIbhFPTy3Gjxr69psdFJ+tgLtmpiDOtnYK1bkDKxsZqBzi/9
Cq0XgZgZkoR4hhHvLGww+7h3HpffDLGT5Zh8tnXV/MEOUj0mWg5/DacIsOb0PGUmZoHA8SHkedsg
avVrkJQmgE/liNR1ajyz69/ugPvXy/j3mitMw//0vOD1hUqFaddwKTNzddW19vc3MPw7s4cSxoyv
ROFzRydE5uvCW8vwjwSS4uuioW21Qf5InCi/GWo3Egv5oyeU0Ddu/swmmrmUTOJ7Det3bzaFf45T
6hq60uAES8N6cVGGNvUXSyXONdHVbEvrdTTfOH4zjBjRqWpA6+92PN7LuW0e6wkhbhypLOfFMo/L
310+LIKyO1boGbY/Ps5zSda4GtX/AVueQ91BA0xOrhE0RIbepMvClOS4HcHcJM+0gxZ4IwIKe5zu
wdkNxGi6sazfC5tiyxhDx0oPC6YpPAGOwSz0Aww89l9jOb5ZU5zs2KFbO3saXAy02zHL4kvs5LvB
sigUZgh1i52OWUPJjoh9IIlFXZhrP2rTjz4trE3lqC/bB8kHVuiTOYAXd9zkGGZpjF+Gi7uvmrYq
dtLGyNRgZZlrKd4dNi+YjkGQLx9W4fjQDnIk4257+Bdgzota164N3igCesX8TdURO34D6K7omHja
AQZxGor2Ublfftg5K8xb6mbH0mc6hWOT64rRwum6+FQKG1dE2ggKlqdkCzUyBk8N2poObXfrZFH8
qenDoYzTZMLOqmX5zhS6hbN8Jx0cGyg1SsjiRXPH8tDNqFk2isBdJ3hfD7Z9LYbgs7ZGcbGMwtoa
s8OUGtseUQYeMOvETNpN6Xk6Hb5cytmm+tEj8cDxSvstp+w11Zsj9c7jIVHTGkuzvOtojM8mwYq9
GzrOefll1qloAmoxbQhV3OwY6lYPOfwaxJFzkcMOSA+klaKXlx5N0CI/CgAXUmil8G+h3obE+Bu7
OgxdhFA8XcoYsHucBN6112Jnn/TMJqYxtZ9s22ek6TUPy0daLuLj6NvQG+KuAy+AHqZLUlSN4xDa
Dsb60xlIpHhNEV/b3LpFWvA5+xVBvzDvHsbBexaY3W+CaoQV4DqZrsefltKhq5whGCrstWtG0Dlt
cx2MrqDxkrh13M6kr2RA/6492Jcodn4JYPRnxlzvsyz0qzUMBzNMa6h94rkwouA5y2poOe0vs4aI
CX8HPmk7U0MaNU/IOt+b0fXuFEGxe3Yn8S3y/Gcn81c4lekWUioRxzj/OLukeKbf3tx9sPWOn+25
19cpD5iLEMGrQM14AxmR7BhyJOdWmjHw5+BZNlb8zMDz1aglqTYft4aorr76hX766WyTcvWU36UO
wNkME61enS/yo+XLCotv5d3dcfbuo+NqO2aORKDs8WDG3vwXUVkz5VbO2D4YuIa3Om1xjfYwifkA
AYYWal1cWzpf7oMxmRtjrMvt8gXTNsuAG2ketv4sWedxPB310ohe8E2pWTzQsJlS6MtYjd8gSgV3
kYMEm8vR32ut4d950AT3vjIJl9fjTHDl/3yO1ung0JlwBpY/wv4VzIx07TPwAJDLFtWtgSzLF000
zTGcMQ5lIIpeAoMf1cbUuvxmPk2QYTttQvnACQHiKf82x7hJl//7+tyoCtNnS785Om0LTtL96S2Y
rJnnfWqAstYQ4y0Ue7UiB11XrTXUaMyh5vBZ5BxsXFUj3pqUOTKSfXWywjimyextiNdrq3Rs66cs
Q97BIFzseycy11Vk0FrBcok/zH8HHIAb0VMqYC5YQkY7NTcuFN378ssgy08/7J3TmLhMADVzb3Xa
Ux/5N0ZLWxnYr1rP1Isz+6vA9+ViI4dJ+dFV/mNqJ9ciDNYuEfHG6E8TRXYdInNsM5lr4D2WTwZw
6sBO17PHp8AOqRg+nS4reJEIqcDrfQyxxJwbja7a/Fsv5uuo5+9VgBBZEpSPUzDPbotwZe6CiKGR
hTYOjUWji64Ivptpu+tDY6e+lGlwzLFZWCT4Bz2CpDNuU8te+bW7zXQkaAYP04AOrhlHLfL2rmNS
3WvxxHLgErPCV4oEVwETLI5tUjyGLj0MLkdn2DNVCd4K7e6xTTLKaoINwNxeOg8spzur9fYDUD60
2yPK7ZV9zlMe2bs8lFdmUAe8t7OMNiTudzUqhyGmq2E6uE8Djkh0a1faVtVrUFFkhd62jeM9MKBD
OHR4IemaFyWkDhAMsbyIPDirF1G9ELOn3a2sWg8DseYQZimM5mQmz0rXMJpc/zkE/HjjhzPPazd5
02HSKhQBO4d1khRbr4ErZNTENkwGWCGtBc01L/xdnjEBaegzsuANyAua794aDSIm9j4hVCpnsSHc
u+6t8WxJf1U7dJ9bUNwmS+ldmyKwr/NoP9C8dexGYgtN9uZGxmYmb9rNI9dhvPQcgHGnK2loh86z
MRp5CQfmWd541qb8ra38m0gZ4TB/HyZ3nZA6onBgm2L7DqxqB6h75d3NxMJJDwENAjsTXteKz/5Y
YRf5lUPVpLJyV5TJJajCdV5TUhbgOwSPlVD+DHmBNW9jjwWT9mHdadTXyXlfmZAjKdru83nfRN6j
KtzuI31VT1G88gL/W8y/pnNv4UnkuWHnO09icxQE9kksxCA3CypG+uTWUWFN18zG0vji7AEwTm9G
xJExlmcrEg+mX27pjNoifaI7+U8N9l5T7nJ+sO8x3tg09+HbFzsYe+sgqH8UERvrmCm/+jcDkNeD
5R2yqdko/pVV23tCI9xgf/q8+5b44XHq4ktdtRue59uQwvr4oHsa3RqcrNGWfJB1wmlPeg0cxtG2
CT9VbPq7QtPuSeS8pVF3VV8leWlBI4hwQI59MiJ2PNw5uadWvegRUjyCj3OT7YjBsdx1KR0g2rRn
7oHRVYANM3dhpD2L+he5+0MsME41kO4KZQNK9up+TrrpWvb9G77Wc5jMdxwaJ77zDfMm9rjbqC9O
CcDRlsdoKLu9oLhAfT5ovWtGXrlJzWOBLDlU+jUO2lM6FDuHN/TAJMzWgSK404MNMs4c+5P6b6f7
l2S0uXjqoMKoyT9adnwN2/EUYjYuK6aQdrNG5Vuucefc9BoHNelK4H8no7uoixwm+VEUNQ9ASEQy
vpBdgBZjYe1zlm9OmuAVxHiqwfDIunhTa2EBKbHiYNF9xPQeoXPufJ/Qq1c8Ai06DKb+CfJkZe5K
JKzYnG4SI7ZvbCciA5PxU61n+Zmn26MtXWjywVGYFKb6KasY+VlPW0EnfmHTtu5tyTskuxuZYMqM
ncuqd9K07o6DJp8FH5Yzn6wxPVM80Y0fbRChfmZXdRV6sOdGxFd0nT31tpvQmK5BgBLalh/Q1dlc
sAOV/LXKvmuxka3GWvvJg3Yvy1HVmd1KbKRd7r6GDd5fg4w6dL4+GR5YJNZFYe7bmMH4zBsH+9jo
Wztw/DvTEw8OCya4H0y4vP7u0+jAHMAYfovhh0oRXodUe6myPdaNjKqP0pL7iqeeroVHxQQnjnuq
HV6pYbqmo3yqPX8TjdYmrDCEtRWPcnt+c8ioZIZxtkx5YP55iErn0xHutWBWb0JxBb/IMDxibl3F
KNH6e5pp0Spvkm/zYOOlgw7bg9xB83wNrNcuyx7DUJzzAMnV48WUXr8HAQI8xvYPrmXe/MRbO/3A
a+V+UGVeUqw7XJJo/ITUv3f1+qOc8Jzb1CTW2snr/OeOAYIsvVUZfbO6xzAK3vvY2fh+/OCWzbUl
/psb1Sl2ieoH5TlUE7a4iD4LrXzVseYTv6Kwrv3fhJ1Zb+NImkV/EQHuZLyKErXLlnf7hbAzbe5k
kMH918+RZx66C4NuoCBk1pJly2LEt9x77rBlrMN/bX/WRvxmDzZBRSAo3VxnBiz0lW0/aWbCicgS
Psp3sbdDpbEgGDf1GxH8WSbFpprtbZLPrCxicLRm7PMhJf+nTtcNeIgVRdQ3tf6JeNW/wh0+nB5a
/IyPx6GsUyZPobZ8pFlo6bzLlgZrwM6v32Yj4Gi5X24F2cuK5B86I5YxVihn8PHlcrVThtpatRzh
ce/xf3O7XM2czN7cgtY5eu7XOEWPoF8nW17jVHuye3UPZfChH3cp1NrYT54F25uc5PmqZeA76MOb
2xJJOTXyoQVZ/ssM8ZZTPFffsjI/6uUNMdELSdD2amjbj66PT22if6aEtLr2+GJ5PpvHqD5ruffU
ubB6IMrlqdzRZgPlg/Xu6Lu5tj5rL/60bvufqd5a8bSKU7VdKu1AvovHhwohunUcvOYNrh4iKK/h
cbwkIEUmIMsuLrVVo1WH9G9TJ8dWOiFrHvow5D+02bX1klc877Z4MMfsotUXZfoP1lycO0huXpL9
Red36NvoR89hP2lcrnV2j5yK+lUe0F0ekFFflXBOmegpUozDpD85urpmxvzFGuUOdssDYVnn0Vv2
pmRHSJzyoj9T465t3VgLo/vLeLph4/GCqQn4TefjM7woab7CmYFWuE3QxkwGP+vaea9R+HvV3sym
1zSTb40/PPCZeUEd/m5o1OMARZu6+MtC50L+3w2qqnYuD37FDT9UdNN2Pt3RRuxSGehadjSjD2N2
P3rhHtql/juiLGZmtFxyY4bujuipbdLdMiYXt4LKbd/5C2rlqdH+dtQPK/tvZxWQa4DOsrcDJlTo
f+q2R6LYgewca7GGooPxd3nSII/NMjl1RJaORnzuY7IJiBIwDpBMTEZH1V1KQqENIGiVCo2E8G2t
jfo6zq0vsrzxAsLVcls+rAPk2k6hqexzgpG0wwK7Gl9FfSdLBFINDdhWejKwQN93na0HYHHSVe8b
6Ba7Dt4XglAdjYeyd8Rc8PiL1yUTO50jJi2dnewQmy369FXqLtxXSs96IYDcf58ta83wmMu1PuSG
9yk0dV/b+IC7GH3ctGnR5CpjI/QhXIb+WHPqD8a8MQhxzzLYM0P3HNvGaZiaVzcerlq1nQsLv1TH
3fvhxUDto4Ja+ky2b7Vzy5qLqzY1DpwzitNzE/vmujcagjAEV5kmhi1miyMmd5uvtlErqRcAeku8
rx6owsnmb3kNm0tI0KHJ2Rm6cfPIzU4ooCottFrun1ygAo8yMu9zCpPRNLeaBmd9SoOolDqtPet/
MPYpSWRus+KLhhFrnU3pXdtqW8/ZPYb7K/IIyvacWI3q0R6cLeuYu5q1oVWyCYtGMrOW/s+SL8c6
qfeMOK4dNpPpxnGtMkSTg/E8GIpMRx6EiM0TIYCr1uuPuZ9yyzyYszzEsQbKlnHMeZD1sPL4YTV2
tDG07Ec5oOmjvPqI2OxadPt2QzptweCHs6LTUC8C7TVLIslwPzhV/NCnA64pBp2qJSnFDNkphw0q
lirW96VJcnz/MvTQ2jBCitHbwrN+beJqQxMeJhAKa1QmUhy6HEJm7myM4kvjEmKRfk4LaJG2A/ae
jicaqUopi5FB6qEc071tPbcxa9kx2S/yqxjxa2B6Fhl3Ue7h4Rm2MwW9AeJQudNjUanVZHL8MD19
69ObIJi2SiekVkXV1pMmbkQyAYO0rFgzkPoFnFhytm+q0b4bGMYgmGOxas6PKGyHUyf4ETYVAwFA
keg0H/BgrQwHlb+WndwFpwyQXnNS2/GUT0AtmsR59lEFqAHD2lBexMKyR5cmV80DkzWuWXNVa/Ed
6R5h47uPsVbfMdwl8QmZeynQF4H8t6BURT829345//U7OoxmOfDodkFTVRfdAAaFCExUI4mZ6RpO
89X24rCW7SajAISR8gMWOGzz+kzdqbeftea/TKTRqZvVsVbfKK026J0CVxSBgE1l5kRNoCoHHRaF
6Y2oh8E7SHXtlPn11u5vwHl3XZvZk5eMYV84gTDP2tTiV7BOUqZ/NLfex5qxKd1baA6UoTIn8ymN
7wS1qU68puyTbVToWydNwzQqXtA8p18jLtbp22uHQ4Jxt3OsnSPkrvNI+OCgebdjtRsx5fQOFCx9
IX812o8+ADJTkmu2biHscC8ilBTuQ2rqh8o1l1Xq3OAmXvzllgmKjB4bk+p+WiN6mBGooq99BafP
7yXUMYAkjnGv5RCLhlpu60mnSyrbYKa+zJW/9Se1m3SxFY3/k8uze7uNIuydhGko/eWmehQo47Dg
B9lo4mhO7uxObnLrQfbu1kzn79RwLsR7HCHIMw/GfpDo68xw7jNXO4IHCoe6u3cwt9VzfWIiee/7
HQ0SD5yenBadk5H1IK3QWzf8ge+yT6YoxA4V6DK+kXwY5vhBm+VfgzIJwmDbvjS7Fp3LYseHQhZn
ZbQbl1iTAhXVypAptjPzVSNs1cZgswh5ShAr7Iyl/kLiu+kGfz3ZbYhgLYyycf2puhmWo6uvsrio
kRuoEATMDaxnVGuWdNidoncy1MJWiWOW+tpq7OWdNdiAnsnbsHCkFX8mHCyu69nMPF7IskFarW9j
zrLZ+avaOEji+a5vUFPWw7q2J85+94efIm8y0N1hKfYVoMjR+fSmd6mzx/fsv77WHRWryGYYV0yF
w9Ke31B5PiqRMBR1UAcVdjgvjOxjDXoJIzMf23XjrDSve60V5hBCmG8ua9B47J2xvmvxEtSLG+ZW
+aTZCD87FU6twRDLitZ8yDbGsOvY4IskbVfScs6y6jEa5WtB1OMYW/cjfyrUpm+e1FVRMPUu6WRm
Z+WAzDDve0E7UDxF7mdlHvirwZk7xfYuBokRjM7wAheJffkU1qM4WOOuQlhalwlxafYOrwOwUQ1N
pz2tbUMdMme5unq3bhOBIAyyfBcdu2I8L4iImBd+NIMPpteqfiIdXTZl79FeBAKc5WWZMoIWGDVy
RR9Q6ZDCSho6/tp+uJXSE+mRBY0tcBJKkQBMa6DMU14ACaLGjdx4lTA8HV2553x4BDAJscqBWJlu
alQO9pwcFLJpfDIrI2oJNjKwekUH3Smudg0wBopIOFgZisGMhBasAlW0kUC99zmG6NavQrMWlxRd
e9GGEEg2oiMZh9LmHi0J0DN1MUqTYUjF2atWs/kFgR+mZ0zIygRojbINL+RnA/47762HBdEoY+yn
cfluaJXtLHkfoeTNUbRh4EqTr/Zlw3S3yIyARdzOtGusTDAt1bY3T3NLYqIrnuJfz6z8rMbo5CTa
heXIdpi/7L2ikcBHRxK2tjyQixAKKS/6nG2y/LvHrhLj0vUy+nHN3EySRpdpjz34z05vz6vI2pWk
oVr4M40A02PMgkb/zpR1Sge8qRgLgkjjW/X5tC+kqg7+xhu0T3ug97NbcK1JeWoH8ZGiSJuKPeJB
/ODaRcOLb3ksLwebKbsumrNq79TiQ9rgf9FkqJf8x5xxYMqmaCMsII9lyanXBgkBSBVyjAz8Re/4
QZrVW9c/2jr5oyDqDTNMmAigKPclzn2DCBYzmKb0SGOBNdEPrFGGrnB2C0EhXo9fiWjJsOjEvcaj
RUQONXiKkM9Fytwf6HZ3NkEsPYKwzKRIRYeHhuxsejUWEI0Pao0DaVn78nG+YXhhpU5mv/b6B9Is
8/SkMvVH4BFTPVocvMp5ok5e91HMpM+XAYEl6xp1ruFsvD/E/rk9rYceJOOVBh6SPQNePQqkscfe
UfrxTq/eNeNJz571/BMHTuAhABH3yJnWgqtgiPSbkXQjDOT7Rrn1oTLMB47iRe8YNXorv2UnBU5Z
9z7HxXvMCAF1Ydmw6WYUhzYKw4prL6tqK2NkzsZmRKxJE0iYqopeymxeVZV3JseMuDNEITeXT7Yr
T9yLpYLSOfYHfzwA9cRT2646pNtWlW8S74115dGE7mx18Qai3MrsTJTGH532ajd7QZKRbV/aYVl7
3fdYIs93qm5nzN5F9/Zwodi//aQZaXC2evP8Te5A+4sCz7H2tu4y0PogoW29SO3CNNf03IPZdW9F
OW0wXELPrwn6cvrbqvrgezsDY5nLKVKA9Uy019a2TvRiVAC4LUdd+/Llcu8vJ0Zvfftazd5GRVqg
W84lXzIW7vq2YKOYES2ACDHIyXkYK7X19fyOjKdrUmR74Gwrr2T6VwaOrG+Y0wfshfMq58c/G3Mw
MrKbDWqXeaUXCbYjNdBm+beRHwDaeD4RHTszz2a4VHcHMw6HiEndODhiNyt8OnOjyzBGZ+sjXr+v
rQ2OGuOUxIlBtLHYsYiGloZ6/JrcXlrm3qbTX12AL0G5SLGupGhPLTUDhWkbF3wUZ++u7KfuQStg
giJ478uFoIwbAxqTWH6a2jw5mn4WQJCi9DJG9wwqoNsP+LvWJLI5j7qREOaT09EqW7uISugnj00J
axFUV5pFjuM0Rt9qtE6MOl8F0uqdlub2RbcTY6t56oe15XzUjHmmV4/n4+9vW0tXq7xUkqqPf/r7
0gjnI+2dVwyBLVGuTnnvaS9g0b/Y4jnHajJRtAv/7vclHRMvsHIfKqTROsceYZAoYuO1MHI4MHT4
d31+4vn2/zcaQkAew5uYsyWa4ygJMhXpD0aTMve7pev6w6w/yNZ9IKqr2aVpxZXQgCJVCyKKZeGz
4cjK+V8DajFzaYDVtEP04yR7EJ9yEV3kPPZVjisyit+94Xmamc9pHopshx63DdyOY4r8udMUdfTy
Ch2lgYNQm2BxiPyvDZiXeeJUMFj0Xcg9ZXz4/RVOlGQbmwjQWo9dwA2Tcck0efIzJPlwC9yATAFF
xAA4+F8vgpTH3uydJz9G/eu2FXFKiwgrfUrfkGb/N0Da/yeyEK5loOmyhO47Nwrgvyi7mspLPPT4
PWjJHjC6lXLnOqJ48TI4QjaA0VWnpp9YRvoXQ6FKtvnJki7s4S0RXts6clgwmsU9XFKKojwqN1mn
DGa3iflk0MiH/0UV8g9BLpoQAezO4ew3UXWx7vr3LzfXls6K9RHluRWXyXpc4I7J5aJ1OvUBhEJd
m6t7By7yJe9vq223lXe5xWr811+DL4xufcZKcJNMZPlyreYCOqxrN39/vTCuD0MSccJ6tG9cC3bO
RAVn4u73Zcm679J4/s/f0T8zhm7fka2bOmI1T6ByMm+kv3/5AcSV6ad1kcCwilP/RJRkc9cqvsy6
1i6TwTbBqjXqf69m1upKYhIdohqQCT/nZckswnOdB36wwa83xCIV579I/4wbjvLfVU48WY6HYU8I
G7T9P97xIRYwhkxyG3N+2Mx+p2FTWbzbVkY0N6ESzD9Sg7m5h0/3lAxPC3b17a+d4vclHqLNf37H
/ilGNG3eKh2ZONzDG/zwF8L/L++YgVW+F7f5KOAQMFsGSY8wV3tGscOCI2rHYq9/ymA40ecdalcz
93Gi5+syLkCMwNzfV/YB8NIldvPp7LDcbXuGGI5o9BenIaiuzUbvv8A0YTb/Q0JpOreOBA2lbZLe
hUHtH2qmuqkUZT8LuTFxylcG1EGC9h7MWEG+R8OKGnU1JtIEZD55WPbOBGy9V7Lfo20CeqGbxJ5Y
IXlMDWxb6AC+EbEOUe1BMP1Kot5julLeO4QGQ9ktUvyFgZNBMlRlW+1itCVZw+WmYtaP0MLJWTP+
1Ikgf8yoX1UVgXEtDXfNJEfdbEgEU6wKGcnD4lbXGiLUIydxgBaNaNMeYqabKVwteLa6Dj3PUlTx
uk8zNnmFvR5nUa40Z3gf4p6PiYF9wfX71TQ3f1MZfxQxvA9iTdhWKZkA2aCUayBK8jYwXbKgihQF
OFFcm0bU1Zt2tN7aciRzrer7UK81LJwNguE+Pnqt7+xN6qeShORQZFoatP18Grrm6HbOtyptwhX7
IrD6Rds4GVdrN8BFHhA1ycr+jgzxCBPRODB/fvAs+aH5Uyj9BsyApz/ammPuPH9E+OGH2TB9m0YL
Jl4jeUQzaLPxEDKfP81k0bWmfjdXJXt0mlMcCu/jgFs8cV5m04i3k7/w/bnZWvNnK8iX4c2LLQZZ
S/RSaA81yaCvQw8LQxvwHStEbq1OjMiIWDvtGExE9VCRBuWQ0MZooh6gKbkVbSvWGwbTA0glZgXP
GJct1ff7OJ+PnhgJ8LYhxxxE1Z9LZySj05jfO8HCLILZM9gOvH/8/gCRmSdh0FUDoLlKk49DW3xj
1C8C2m4ZjHgFmxgvWgWpLSojGK5IsslwT55j+q1uYP3bVc6JNcbNptM8lQ0ikK4c1KbFpbwpEhIK
MfnnN2MVM4ok4B8vJj1fmUPE1yMH7JhrftgOM8Y4Nna3RzSK6FfHMf7g+u5WQvTPfJno4XlkV0if
dfR4OI8W9QgynK4iha4yacQd1fnRaopTEcNPaGSLEM/ChDRDhkJkILYlsxK6W7GPvTzZzaSEockk
kCQq9pBiXyhmfqQvzYAdU7uqrFR/7FCoY2h4aqeE/G1SiOs8fh8QTRjbDIN4aMaVd8BtsUpuMgnU
jGGvs01wPfWMlQ5NcTsz6DWPdR19N72LUcIloXaKtmlz3xhptOpbt3hxx7XllP1nnIn7VHbrmES1
wNeiT0++mRjurTI/xVax91TynMduFhiex8iVhNHWd+9bEvL2Sr8R4IHFXFqmzJtRB9vX2vcIS43r
5Jf+g9MCaXC6fNldCUP06W95GVOSYWzWBpFKiRaMtLW9eF5gFuD15Vh7Rz81p1XTWXJXDYn/KJ2M
ZVhjn6jW/Rsp7ZMlr7aRRiLXHRS1bqwfBmNiPX4jhatY+0Lk+JQYzhW79Km3i/YCpfk0TkKHl6eB
OOxqZ1VM+v1Spe9mlXQYrfutazh/bGy1OyRWr61OyYvuKcRogwETXSE+1IcyJho3jXje/Ng55mgS
MXl8K+mNGxbfP30uUj5Wi4m30/6Ulvuu8EudBbCjxaCmcvoGeHa1nDXVOOQn1FfNLsytBJ9+YBMD
YodMK5jpobbgq+w6ePf8C4QzcbcIf5l3DJO3+uQ1hzRVt4y0+JwoGKpGIqxw8DGA6x0VBv7TVS5I
UhFa2PWOfirLfN0ZZcVmxBgvLbLNtc5qpddztbKUqc6WlST3ONrupT5x+k0zeqKcVGRtYvpoohX0
EL1C4i/lJk6Tp0gM+qnLOH89rarCORIOHFRJQfniQTuk4IdJN01evmdQhcQNL09BsHk9m5LPvzrV
npMfYho+RzfmR7Jc9cXaIxYVJ4dH595SiPnypjlOQKBQxgBr1Qvtwyxj71gM7qPm5+ad9jiyMA1r
MIGbxoM5qgY922LWWFYABTIm+TTvN9RXlEvcpVRWk1deNJid2740Ab1FwzNDJBLEn9s64TJz4FnS
1eC4zmBPEnHzaLvpowBadByrsTnPlQy7DJmP3i3ipIxrbJGuRfbVj6xwMHrm5OwZjjHfqNUWMvS0
apEjDM3N8gkvaO2McXekkw4hxOa7SNcJcmzgr/EjaFD5zTX8EeLuL5M/+kFsMempBnZAEKMrfDah
J1x1znJadiLRn3RhMebX6lPdZEep+8u9S/edwIw+YKAJl2bKH4YOIn5CqVT7kUB8UV6S1v8CQ1Bz
vHJimzxRaIIuxDl691ECJWMwp6cayWPIZDXZgUgjawlq2EVo3trHVrIvNFtjEBQ9qTKvHnQEQZkE
g2cwNyCViUxCR2udswUGFoFBd5mIJ9k7lQihNBJSUcAzcW2UHxOD3a7qD/DhbG6W2Lss6NVCRE3G
IUVtHdhLo4JhNLtD1gJ1ZtS1BfKy491PTr8viUAXjuTigjVMBQb7mI2q8vGSaFG6Z+TxvtxcK1y/
/Taqa5ToPapJb8nfoll+RUPO6L5DjhANGbLahRpMy3RckrDMDOU5QYEB8aL57oCnnh+imnxx/L+X
Oz9fzUR27QsTmQVrGrbZOLEQHtAPlgyJ4DVdpAS5aS9uuRFe4rI6wMAv/SrF5a2/tTcVecQuPEgU
Un2jYPtSWqCJS+AMfZ0yIslkf+wX7njbdY4yj6IzmWHbscfTR8ZmuR6K6sigm/WsH8fjEQCDjfbC
YTHnLc4ujTDjp9m7It2PHIznRSIFcquCiM2h3iCRQ9NldCAxcgIsLFC9EkLdcaBLPbg5G7xGTNEq
sYRxGKalfe6k/eB1aM8BvDkbYCMGqBzxJ+ud/sTQeU0Dys1MQHmHAy0gIzkJhyKu79Csn5nn9yvi
likkPUmEUqkYc4uEK2yEJh0n5JcLB9GMH5O/3TfqKFGrMpVp87NpyAcTq/mVlO6DYxYguXLEfr4b
vaDuNPH1Fs4+sVistWZ8nyXsR2yon8eEHopl6ToX/b5OrGXrTL3cjzbyMxLOi5UFy2MNd30MR5tu
3E4RZlWpxqBkccjKkezrYqcc2Ovcexg/Vwbn9EplmbX3NdVeS7qzMZkjaI5Gtc/N4mhCArkDDO8i
EGuA/2enwWaobzTtA8/ixSDy8MCi/7MXFw+r46HzbZPBpvunK/QoxJcFUUIjQKFYkE21ePNsPW/P
dnUcZotCqpPdrsIrgFHhzkhSPPiZdgbV1W9wsh2qBJG/k3ts5URjYLrs14tmRvs8L54UBtNjqlHL
9J7eb5qZlBatbmD9u7W9AwiLCZMh7rnpw8a9svAqTkoyePSoo9YgqdHzAKRY2QCgLlR/2nlxnVPX
l+MOGXkyuMtBmn3PILBFl9ddqtZvH2aTionC8W322HuM+p9+RgUWD+Zas1zYRCZnJtXBDpYbRAbu
CtEjqvYW9LGN59hcL3ur8KvDWNI1sf7Ka9RTHtDOkk1jGpv1YVLd/738/rZmzxGKuX0tvCQ//b5g
U4DUT80bzsoCKJS6jPT9+dXVe+PqIXlcLx05NoNVrpecw3oB/TFnYzgQTn5M5/ia2q2P6lXpBwBl
a81e1EHNOu7IOhr5XGn5xdONHP5gU1yWm2GZ0gGWkQ791lRtftFvL7+/YmyTXwjCmwKuWBgvOlMd
eKcQi3CbP/YawqEai87SIdt0fcn60iY1VNhBOQrzalnLusfC6ydcS7GWk38pePrtuDwCw5E7S5Tg
O9xqW8544qoSGBA3qUP+MxMmoH4xPdndEmMCn0DA+jjQVnpjDAenqs5LYxILjO0bG5r4Y3rLY0lY
DLKKa5T2J7UQgdtkd+mEPEDL71BrjysXPcQ2Se1Xt+zJZ5qecxX/xLXLwLp6ALsdEXKu/TiE7ykc
b9vUs7gDqbNzRL1GMT2IongD0IAiuDmg7i8hBMO3LNCCpXZHOnPk7HV02CsHdDuB8FyquFSrUHPS
L7HUxyzLoZFNI88XW7yKTYh2kyn4wOKMjJwzpD3kb7MXjFCKBgOUrI3VMrUWbIri5Qb1gr4ZeEv8
5Cz9JhX5a7MkNolEfLKm6EcNDUkFRINiXy4e09r+YxJ8tu3kQnOpEd3Yp3g+4rPFDHEtsEUJhQvF
G8EFAlsNIprvYOKrTYi6chpc+M0lzR+beelWvlsNITNSVEYGKu3bk6OcdNcym0FmEW0cGsJV50MW
7KFchlNuJ+tMZ00cRYxxm2mnIb4L4nkMbbxlK7dbEKN+Zl0x78cRDuxYFNDdyq8GCdXG0qMt5YF2
dBYqvpHhMM/SR182U0DZTI5rfO0GImN1C/nUwJpKZsgOTIa74EYADPUq8CfSsTxrY2as/nRwRpAi
hVnU3PH4gbqOjU46BVxL7TqOb0Rdv3i3miZ0FYowS2MGQNV8P/iWWOutfhOazx8ls5VdHXVhrOzH
dJyPTbZzayzDeYP8sNCRFPVq+CJ0eNk3Kt+m4/ST1fn92Mf1Vh//0Ok9jDkDTq9Uz7Fy736PpXzy
khVOAq4xNlfA9xGh5Dmx7QJffjpeBDdmEqlqoxoD5BUfgy03AX+YfqqTDNBfL7V9ISJ6RP+E5efv
0rbasdacW/lakHeijlMfN9gAGvreejxRBx+ANkQrK73l3Ugc1FJvL7E0UYb46isXrICpV0KhtdyK
yr10xESurV+UrerfkIxyHOtVS8vuqZ0UL+PtWoMmN65tU4Gh4EFpHdkeiUk41236Ie1R3xT2gLgN
G3nD38S3hSyweYp8L9/pLuqzog9mxbdamNWCYyj+NBGDAwJwSb1Q6q1ikr4rZdRtXQ0xxuwL4xiL
7trDZT7WqeMELlaCoIrMjWD7zoemn3a6QXamPY+PmowgM/Fc+FxekcNBQRBfVG4lGWhmQaXvJzHO
CDN+d0RZb6qlR+QQ9Rz+hr/iqp52WPHPxtwjy/YyL8xHY9858m1OEbjOFb55CMe5Yo0E+bMs/5LL
XT1V8M4Aw91hu8cFADcqKJrpu0zz56oBycBivIyjK6nGMXrt6OQOpgeLKrEA0t5i6PK3UQJ+qfKt
DgDoOVpE4Nf+cz7N6XFooxE/g/yGQvg4cc/w+WxPSX/LWzS0ZwwWR71tiKv3ADo39YI7qWdcUBv1
i13dkwL/nLe95JolV71vGSSVTWsE2oyi2daLQHeiNkwF0M5Svcy6AkHPjLVO24nRAdmcbQ2dtjCq
pzJf/jD7b1ZOaduA8ie2OEGWiL8e9zqzEW0zJtlXUY3xDlvAOrbaZecv3bUaYBfPWQMKxHETtFRQ
ITtPwnbsOaMnJGhw8WiyeaxQRtC2JZhk5sqobtFZ5xY654pgSn8rXFpSr3Lr+wZR3O8vtKbCS5CY
WzAh6PAWMPZkoD337mDtdNP9hM2ensCL/ak5x5x0gorlQsidJW0RLm0WhPa4JpvzyGWFaaFoHr0O
lV4s69M4O5d6Ql+G7gWsFuGRW0h3ZduSfuXIIM/6H63h7Svrai8TYDXlTZ9cWID9zKS/CpcWo5i6
fEu6AF+a4zw0T41tGWFsQfkwGubuZLGierDibczVIUD+XxpD++vn+R7Nz6Es3U/grsz17PST71Mc
WnIJmGOCdDZZzhUoL0ZMQK2Wn9y86F5adpYeTF1Aowdhlhd3xnPVaCV4yTRUQS+058wAkFlMzbtx
q6fhsrtUC7fNJDPEPDb7y4xi01FFdxiL5WzU9o9AF3as2E1qBiMAWVsZ89K6XDuKfRDt/SNtHqF5
Y7ZfZt5Uf2JZWUYbSqCdrJDxmxiS2eE2Qa7KD2nm2X2aLn8s+HI8in8Lo3EPKRhGZ+6Xu3KAAUcr
Q1LTMFSrxHdOddTfRXlZk7wZr3ExTyshyQS34vZgCsRRZuk92Jl3lnxMtgXsMM9iyOA63cPE00V1
PFGU3SJPGd2wNXP7ltiTNg0HpU5myfPC47aqF4h0LRr11r8ibPd3NhM/v5y/UJTRxLki2kKNRMOT
wAl1kvvYz0PJvGGNpJtZkJN9dxJhaZYO3VHrPLXG+LhxTWYrsLqAZSb+E4ZE/vecWY7yGNwZSbnv
sQtJzzqTXOU8jdm2yWJ5KG+f/ZT79cUQ0dqWXb8aTa99HuP4CbdVK/2L12gD5zDcvLi3thNuQshK
e12H9Ur38NJneYYfE2PvOCFoaHBv2MBsoxQLi5cu78yr8/MMpgkC1riXv43JtMPP8BzJm9J9zglr
9lMISq0pkOd5n7rF5n8Bm6cV4pTzthiI1tBhtYwdHBXveTtMLvsymBd19tEabIpuymlZQDGRkHdK
jHnY1RAm6dEo4ZtIR1HuxOd6ctvQrk55C8WhrLUyNKu4Yau7btscVWzT72evf+os7arLowdJH409
NGDq7XxfMwjS3HUBU0jAOjmXM9lVo4M0gAnSBrgQdTC6lCLO+lWTZy9WTwyDpqCfMxv5coF5kvKT
fySA4IVdR5tb3isgBnEwG58Fmb1ss6hCQqpku44kgUit+ZIWhr/NfhKBhWRyvD2KquPCtbczspbe
HT7QGC+PsMyN3iOmYsqZuS5pYKZvrdCu8YJdwiiuBQzfjWKDYoMH8wbvo7PGZp0wwFmZzkyVMiMn
8Wl6WvQqkzmhugWwNDB9irFDSzXhPUAA6SnkM6NbqY10DYqbqTcocgxEHdEw33OEEXPbvNgmXTHX
6lcvrRG+4GESjTp0Wryh+m/vS+sRPzwTtC5eWYshsNy5ZlgkF43YN3hZUROmqXW2OGJZeDuXtnP/
ltC+NiwkLlE20MUjQAHvXYDmVKm9wrC7t+3GJhM4uUtLo9yzpCEnPYNJlyVejBqR/URBfwFc8+B3
SIc9sJ4SFB9i5PbecMdhQ0+NL5UBXGXXd5Pmfy+ZrA5Yx98NeS3t217kNDkZ8Rkq/ygkQlIGyamR
One+4JupivHBWVDJLQlnlIf173+YOo/lyI12iT4RIlBAFcy2vWXTuw1iLLwreDz9Pej5I3Q3HaKk
kUh2o+ozmSfXttktjnEqzujaxOJzXKaiF7fQz3g0z0OzgHsYDT4gtKZrjFaw5fBFGQU45L5xiFuN
EVtn1VtPybGOp0TssUq/mn1y5NLl42oEtwSL4GbuUntv6fl3EmvxbMYYkib0Hw0OQQZvyHzbQlBP
kLAhAt7i1Kuy1VD4IVlrdbfyB2eFPp/JQtKaG0sKB6WNS1AK12R9HMT7bJTHxmBvBQIg2TijXxFr
HasdojzYrkXw5WtuRqyoGzS/Q5vviqziKpXWx1BFvzoiySAHGhTkNgPqTg7vVSajk27H75aPP0te
DzFpWPbdKuLCIXboJYmXQCI/Bl0KNAqu31/P9r7Cvr3YRMisa58Tm/ooOerA7x6tBFZvFtpUV1OK
CCAc/Z0VkFiChXUEIhBf42g0b1a7sy07P4cjSx9/2QuEHFVFCoe97F1UbaO85NmSTl/Pb3EoGMO8
lwG6e1DLH15Tvbk46ktnFRnI4IfQP5ndLWpiaNEdew7CXVoVdV+aYhGdZvYyFPYVWzAS/Ahnci1E
sOGy6eoiuQjU+szt8NGjojhXQYC4RiKasrBK7KSq8Bqy1x8YbaG4YNBiJsCS+gYWXVbTVPgDFkcq
Pua9hk+sou+uU2g767Ta9bH+sGMEyqh4oFQDnuwKstMUlzuDGGalY/9o1WInRo3krtjK/BfqyUPc
hTyU/cJgS/e1zVTN7krm/y10QTopMUG1bjKiy3Fv4wieub9Qj+ucJD9FUzUjmx6D+Fz5/hpXLPPY
OtqAVPxy+DCfS3oiNvVOccFpgp5xvsuPh7Vwoie/qXLo4KMJ7DaGZYZNWingVIBu9yBnYjLZoZKZ
cGtOjNzlCqHHsJ0ZT6WedfJlWzzWbrnEu62SgvPdqPVWLFi6JTkOKzBp6Y0LNrcwva1w8oUzNCFq
NZ/NuSNbAEDuCSx7v+0c72h5OLWqSVWnhpsGu7LAfJTVTNFqIJCpmS7xhUymEctOdnygC8kXBE2+
qczowyLnzJXDuctgaFvqta6q91kFLu87WedNynynupnsMteZLxYZElAqmT6U0rcY79nlNhRIfNsM
qy4Y7I2DVi1Mgu6S9UChqcOjDDW/q3BsRdAUsYLxQ7GPAm7rCFp3c8lVGdN3IoKpwJ0UR3z4UWr/
19Qih66SeYM/ECJ60FPnThOA9ZSFZaaZ5bPp9PP+qk3SMUY4smbQ4kCZvHcneq1sg6HBoB6i3CGA
T/E57uZxPcb8AhMgs8FIeA6/yb9OY+X7prPGXZ0wHdFFc2FDUT26i55a86RVFZJgFDsMjyOC7wsd
7BrviRnRgwgZW2jmTD6l7tgnVydwkp1plOOGhRXBE7WLZiXlZq9BYqDUqHcUwHLrTjZ0djk6e8p1
H8/39KVQCaSOGq79oF9LlbANtjLGhqRIisL4Kk2VnIawJpHuMvTda91lWErCr6rZMyy7TlNJYZIy
b1TjdApz77WDpo+SQwhuLiYb4+TaryF9G7MY58Oy/ApKi7bwFeEZkSmxZO40y13C0pCBa/HB/uTm
jNitrPk2McQ44c0cVrmbPhXCMt6iHC9FwoR0MGVzbMi6d9tePfgYZdb9bE3IEEGw5QHbvtJyjsJK
DkNrEJgaaRpBvz5UmfNqJyxsC5GsW56kzWiwR+0XAHJHFtbKyQJ3FVVeshWh85fo2pVXkzAVTFax
L0q3fsyMxGFR37yz7gsOQZUFt6Go3DWW3vprDA8d4cR2FohPBHDTvlZHlRr1wW+GgIXe9GdsAXB3
V6FmOqEeiAC5bk8z6rlQ6a+m1NYe1IRC9RrDmG3IBGG1b38RZoRFH7Uvn0vSDCOez4D2PmpglUiy
hJt4MjeVx1jFC8y1CpJbiehaIlsckW+Csq9ugGqPxkAjP+KdRL158Vv+iQfDDTVl9D5l7iqwJG3o
KxXVxpNZyMHH6LFMuGS7NPyMknK8JaA1KQmstTvWyR5Oz5MXJFvUfdOaA81Q1FVze5uE6k59SDvj
qCPjgq/GSt5HRHUiIgHEo6Eh10d+Omji6rYkw6iPZk4YAsQdzJRuD/QA5RxqOJ7MmVAm02n7Vyrd
rWuxMY0N/RQm5hMVYrBp2W9vh7T45U5uj7HkvkDll8+3tQlpyMuT9BJ27AOkLqD4f4NOZGe/sMa1
6tl1juQgigxNN2RuV56t2Dw2nl1/GbFacWZ3SAqfbOTjK2cIsBHxCfKH+RC3VMk4mLL3NuDMZ7GR
bGrt3grIP+u4HZy1WfrPSiSKCSfVAvGaFlFkKt7AXjgmIyMath67Es0se7WnQKqvRrYvZaadfdfy
VrrDH61ssQSEYEu2uscJo37GDGoTTeZDmbAU9dsCd6QSKyqzYmssXcrIcrZCm70mpQVzWQAxwjeM
ZT+LAnOUUbep2fOsRQvLoc06kj3ksKdEBOVDezXaSNKdG76dnnRr5WKfxJVO7ZERAnUbG9jPef3Z
jBV5tXLs+U83Z866iOl7TIyd/xeWJjDDlohq2Kcv1hj9oEd4s4CmU5aL0+ABCkQAIr1oy6aFgLDe
/xMZzh5E98TojWTJTFY7M6tuBXuzXUvWVjbjjSR1fAcPaN+m/e+5BmCRRUx/LG/8PYaY/xBFWTEu
KWtkQEV+odA2qbj+QCBOGd5mi2ezjNm1oHPcN0gZvNnDgE3YQgFhAgFv8Def0x8WZ4ksXXc3jxre
Lil7VyDTD2YLd6UbpneGc1vhZwem8/6GML42w9wK/J2dbUnsm61BSvec135v/ET8bSAx1I5YFXG0
FeZwdFh7sDzZik7QjKTRlx9MuEvPwiQ009V7QxiAMxgRwB8IvPar0gyOkcHMnflBTBsjqYeC2zIc
T3b7WVn1EcPN7A5Xm8oUNdtKq344NMIBmEAG5dx+u6n9dxr0l1+aH3U1fPr5t9uKHyyxKukyTRE6
IYfPf+5lwlDHuc6g2PEvkRYmYO0v6I/4w48RHxukD9pq69vKWeUF7UvxJVEbbXNW1eic8Lw6GLMz
zyI0UJsYeGxqxIHJLaoWxgDdruq8dW1w2pL/YA3qbPUBHeNAC4lmYUUAx9VhhECoO6VWuZ/k/O1m
9rSBrs/3FeCeMH4hxqwRixoeIejxToviERf/w1QS0N2dFJyjWnQYfsSAtKatuQ2peiJQyFNsVgcu
6HYdTRTooYixgknWPMaTodu/RVaT9dZ25opq86Ul7Uk6J9u/ASAVKxFblyAy0p3ZUHwS0wGeRy9s
W/JAM3IcbHSUKAWXEASTz0MlWIoEzrSfXXpfP8RrIM6orXa+DvasGp7RPl/qjO6lwMK9cSrcxEr+
7lDPYGqjZpWj3Pdp9Cf3kj/WYHy3mqVQ5JabYkIMYY74pYZx/llk0BAH69ssc/iJ2XxCZvc7m5HX
yUD+Rn1/CKT4bkr71a3QkTWw/3hWkvnPbDQv0fweDeqjsskQcgDrrp2/OOlKfOioQefmD90DrZfN
gi619p7L+0RqUvZe2vGfrsnzB6wuopL2WruOifGofTVZk6znums2HqxlNMwJ2wcASz4fIWsicCmR
8D9YOUyVRLrXuuZaavFI34LdDjJYndLAOEP+TTgtOm4L/RTdzE3bmtJBAWSJs4EEP0ZsWUkrMtpR
tQ97TUhIUj8GOc6ksKXFgh9/xnOrNN9IovvfkYlwt8ACuwIy9lxG4WetcBxVjfppFr3PUsFF2dJB
VZCwJ7Os/92SYrYLxu4zGjn8vKz5pYLqcZgxArttpzcWeJwWBm3EuwRQkWRgXf5ZTPQb6nuWHEBh
Qn788skcnIeaPtsp+fw2KBxXeEk+bWPAo8CvDwEv7lvo1l0DTn5Cs3Se8uEp13QeemivXUWQWlEk
Bw9C7qoJqPtzOkycGROOquQ2D8FNl2TvkleVrZLJ/yADhzfYKgyeTueQAoXdofPh2UZGDHILPcK0
cm1uHNqgU40alrOiG3ZRiL7c8lNQJ3D4btLJQdcKNETKCcReecWXra01JP8j93K+zs1v0jumnai7
EPMLn4zRqvJjknTpdtA6/KImwBkERM7B5Me4qEIgQ7wzC8zIHYgLN01CDzBThDr3Ll73Gjp8croW
IdCMprDGQcbWqP0ZhNWfIkaqVKtP4hYGPLDcWnysj3PhXQt8uoROeQeL54jgTxb5zrWT9gEC+o+k
/rCngGPTWC4z7CReza4vRKSS9yz+k2wsMGuCkXIpMYX8xurs7DRIjdrLu3XChhkOlaaP0gPzG4cM
zDo2H+sgIjow6PdkSWYv3qYYlDh4iTgjmiKuhdUlq796mxrmLZ/xzriwK7bg9BataLhNSH4hfGJd
uHw/YWZ8MvOoG9PemCl8UUnplAbjRx6537gTWt9k08y/yN6+3paAtCgj2WJzsa3SaPqJhfpXUAbf
yeQ0FydHBksmJTC27aQHepA45gnyzZY15HgTU/zbShFWoHxgjhZizbSoJZGgEdmI6Wc5HUH5wuH1
fwaj85iUh7ROWR+NkMobj6eiGqrfnVrT9KzrkNQgZ8g+rIk3uW645uEzoYp9YirdrcJuePSbjo1N
6SY8BBxFMKBrL+QnaVu14SeJdoEbPrrIz7p0ug0Jo8KWQa/iW65wx61b4nrNsI83WmHlAnjw4DTm
eMpT6Laei0UID+azjfkoZMDLrVUK6iLpsPZRECaFVXLxhhQFVHhrK/jlh9HRVG0M+Mf4TWv5e/Dg
YMkQm32Y8V/rAgNX0II8K6pfAckQq4YjeuUb/o/Rb18JdAuBNhCZKym7YIg5W1ixZAbZx2FuoP9o
dg1V6Z2CIfvVEjgQTu0n3sBPqwk+Qorotzr3/2RMITCbuDfR+J+xW+CdmSUz4rTfMdfYTZV3dQM9
7Znjk6U0VAcSNn+znfgu6uyKGn3DZmFeWagWHIZBZl0VTLQRscbFZ44RLJZ2SRcDZd1xxhMt1lPc
ncrR3Q+VOmhGOiZtGwlr/Li5A0BXxvLcpmJfg1+CwjJhK3JfkEydgn7NzcZ+ODdH8HGnUGq4nYIZ
vA45RzIfLeUmRaV3iv4GhQXFWtbkKZGlmhfq2QoUNXJyE258gTcUMvc4BuC+VnFbUit4dDaeKneY
khB/GOEmiL1fnc9afGnO2DXlC7/Ib/4ai5DHKxaYG7wl6oaKKN+aMbGH8L7DpHEwJ5I/oLql+xki
pqwvbE9/JJFx7WX4o+E2Jmab0FTh1J+2Vno51779iXR4u/9bLy758GIWnB9V9qcbYeVTfGiBycmy
mfgkORmxAmYz6ZtPI1k2IAqntba7H6Nl6VtcFQhck++UgoKybSjXgTmpY0pRDcZ+XD1KuMEBqK62
+02FfPBT/WMYuIqT9xghy1EWaLkc2TD4CFk4zN6wiUx6sTQn8LCr430WTm8ChSlX1GfvhxiaGdVv
EKxtYpZwTBnB7rfRi2qD9uCrOts0alspE5xNgG6rEPZ2VGRtNq1gbttEFNfGqZrE3xhTsyNasKeJ
80DNMa8NGV7cmGnwxMy9K0vy3Ar5RQwAVDVDAHJfojOUt9NF9GGSMYrihrmioYCi5WkF0YDsz1lm
n7w7u6gkmi8GLVAv0YHJ/EVYwrM3DH8Ftul8QCAb4bdaBr0StcQmFNkXa1yoNkFG1DftKQEm82ao
B87k8S3JDRih5Gpmknk5enLFdogj3OcB4oYLWBB3/q6T1q9isuBs5d4IX6CmWOWoHOm6NqaJL3ZE
wuIXcfaQmrN6Wb6SPphQPoHjqSmkfgIL8uKhZethASHfszN9rZriZTAC53cUwbJBvbPGRD3s7zFD
95eI7LJksG8hg4/S7cTrAPz/1pntSx+rkZTyMGpud7uWR7zHNvNxU/roI4DNjV9wpN+70Cv/xuq3
rvH75nykeqSTTwUnLTI66CEGAuypFf41MXKvB2GC/BqFmnH978WBAVSlHOWWnxPrIdEeSpX97P0i
3EWUnD8bz6D8u2G4KpkxYuTPo2AxTtfJj77xTgR2TB/oHK6iQZfm1E23dU0TUyERzyxT4vit9vub
PUflGR2Kd2PgRBbDCCUAEB0fTYGSNmzTFF5uWW+j0WaAnC45uXGOgGZ4aIuUgbhthU+h6bBYXgx0
zeKsowJ8HIFnLk4QfQrJNHxy8pyV3wzNUBX9TwvMQ1P5wVuF1X3DOJFYw56WgYDWOYe9kF9FxPx4
+QaIthCv/yLj4JMSqfVZNeuGIRln2/wcp1zByiPDJZ4Eib6d7ZzDBNNf3JIY9M8XpRRsgTnoiws1
Jb2y9dYEvfucxe6fQLvxoXV6rr0eKFvS9ubPzHEIP4iSDmgQfltJBQZBiffOSLJH4BE2bab7Z8LP
uEpkbl+DtFX8ydHazzl3Obpy/6bi17IpsE6PqZkz7RmNN4ErYpc7FsyXnGlNFgRwGJmNS0jJ1Tg1
+8L3GWe3wniHwq5Wc6KLi2uXV9uKPbB+yC/Npp5QCYTj1qj6gQVTadWc4iVvlQEbw1uwqzXcK667
4BVbOXuZOX+l4aOi1+m4CWfpr6PIyOmkXnmi3GuyYF6B5Q0r0h1OGuLi5h5ueX9xzWWIgfhvJ3DJ
PVDHdeuRY/Nuo4M2icfBCU9+FYtXYpa4JnDh7pwp2RWNR8bkIPXFtJ+tzOteNAjHYjQlIKI1aBT9
YpM/RIvwfP+i9YJ5wwz6d2p1BMtM4XuGbhme6fuQDWQZAGptPKHOXtTzFjtWgCuCC/7UuNaf+9vD
fs/CDIet5DAl3jIYK/NLNn3fkx1U177bjb3NzQiV1MJs76L6GetsXVNtRgi9ABcE4GccH4BSKM53
tGmh+EgpXZwawwR211EgeX0w+vgcaZ/KRJ2nhl+3ycrTcJKbpYfkRovQ7v995uyxKbdiyM+59C/2
3BH2Krtnxy//ZlPMFRnkSPVqtPEfeWo+Mt6ZnorYRbdo+N7bkgHTjzg1R8d4uL+rsYDRSmX72hud
vnRd7yHrZ0jV1Olw0VNQr9riSOnxo5qK+W1u2bemRQPGgITm0v9J+dq/dcV4HhQqyQi6Nns19OQa
ZJj0zfx1Ggnjvn9QIkEJORFXuI4KzGcNtqcKxY2OrC3eE/In6Twf0Yu4m95FHRJV/c92qPNfbqQ+
Qt/a6npMDmErrX1ZNVQ3Q3ObcHtt1EhseF+586FfUuulmRR87kNTX0aZffhjMwFPBR5AK+PsesbM
z8lAYH3WvnqWrF5qa+bwizy4WneEsklKJESA3FuJzJ85emyxsdkX521sIMCK2qstpLVxjS47WBn4
Fnuw3bNOxI8yk9ZFj/iJkWkCTNBjuKsl8tQAOPH9hT1gdGiU8SFcqzl7dsvYa/mrwJoemhQ5egCn
GWLmODBzznxYmR7LfF43tUenP+iovhBdya4M4NJQeNWBwBRK2MndZL6iFpnG1xCJGxxEwDOJYQqa
bY6QUJpPPdGoGZS86/2lVRire5LnNjiB/ZvDkv9aD/52DpGp2ENUvbHIrhAw6T0kxwEblzhNCbwK
l/CmF4Js5qNmS8LAwsUaETUoZ+zizwBxjJPwmTFWdvawIa9S20VvZ+sfUwq+I1cKc0dkP+ASaS5J
pl9rr8JZ4DTGV+aHjL3c8bGf9I9ksvWFXJlyl7gkm61I5RKUEjMsyTJGmxpV5TUF07xWs1scDKun
s3JTF0CjVtBZDYKWA6QXJJ8lj9yC5hPf/7vVTYJpHSk5FS3wE93F4vgH4wtZEKytZcAhVHI6ZIQq
r+/Jg14cAwjMQME5aY+OJEGnKpIGNiNVO2OtmuQ53yKvg1VelwchBHGzv+JUIzquHujgBLuUwW8x
LlQoeA3K+FU/1/n5nqI4mXN+Tpkx7oKmJRsuCfFt5UvQ1v0l7fD62R0Ls1yncBaWZyGrxHokP7RT
MAfu/5ZBjO01Z4xRWwHwbYGeQNhG83x/iWc6Y0jcPPbIcCPTekvqZcDKJuaQ17S3XfmuNMVb6Ebl
MXFAJTlxWp/IUQQeIydzJ8NO4CqHt4pR0X+akCAUQ0SIpjNXsMr55no4TCdGWS9J5U0XZRUns6iH
p5Q88jtyOigAjoiIcNG09bnOu+AdOSNi4bhBoxVHx9DOxE+kRuCI4nfbcQ+h8tV2CNLu4PTJeAyd
7rFuveKh8/UPsQAlnA5IQRUc7XE+TWH8x/Cs8FiZ1XBC9To+ki+PQn7m58xd73Pq0UcKwACRkv9e
vLF4srO2vOVmLPe0hF+Di8DJQW/41SyxuMKYfs6TwxQIzaF2e/uDAE9q47IaLrkGj90bl8aQl94E
Q6qAQz64y0s45G9R7EV79l/+ya19/3T/K7M1/VMlquwwBd2hDbv6bDLV+vdSjBpoVppFfz2fIbHH
2HNwD6QtfdtjN28bDf08Q/h/tuiX4Us7l/uLngbnwuTq9s9mnGfzfPjvUKEEdjdOhqmNGVUvV4Yx
PLiwqE7/LhMAqWR/ZIc8mFtapkAnZzdMI/reyUhO6HqsLR4MG9CetM+sMO3z/cswS+I9Kz1mI0V1
UcsLRtqsRdmK9DLKYS6y+biCPGNvvDR8CKK8i5UypVFL/FmCEwzdJaFblTN6zS4qjHE/EMtqdu4u
K+eRU6YaLw65XZdi8rNu5YKZrhEMYnKxpm3Pcb01JjS/jmqeKWhdlJXb+xf3OM2o75tDHRLyUMnx
WPluCzid4rM2Z4y7NtsLHueGJzsvtvdSuOz55Vbtc4xl8MVn/OQGTfKBKDwDYJcT9F46yUfpZQDG
qJP3ImNFZDcPjOrbB8Ku24f7l0YQQBRu8lvV8k2SCU9Nsbxr9JT//+Xf3yOi3sF+yzbM3Nesds8d
SITDPMe3TA4ta/SlbJrpD64cblSv9VZ2vWQ1IZW9zm0k+WbvWG8o4VAr5MSiLaEKimv5rRwJUF9A
EaXRPQIVrvdkMjvvbg6LOVuwBKHrsFLosM9mPj8yqux5iSxnbBqTaxwSnFwSBL9N4mLnNUH8mz8O
WtVjebeIojfZEi2RL46jtKEuNLKajaANpKnWxK16EzeTjB4SEHWgQ0LzVCIBYjH4TGYxi/rA0o+l
t8goazKnhNzdvwg4CSiKjO+6KFlCmB2fQXZWX6WbXua62iVtkD+IJXACiwVnjuU9sU3MT0kEI7xX
Ah5N6+X0+u6IY3f2D5XhDbvGKoKdaWfji+mwN3adJDpGIdoHlUCbGwAyuWF7A8PGHeZlWDrshCVM
6nSvsdPtjcKzkHOz1BG9rvb/Th7R86kbNx4BTdc0NBHU1218wBEuN/gVip2qNfkDgzCuBjnlxykj
27KhS/GpI167qfa3UnjZxVKsQIpYcQ6Z1BtpFJ4IYfxVBic3nZKne8VZ2lm2Z7ID992ifR555+43
tmvbsMB69HQFe0qQ1vxIC8TmmUnQ1qtxHzMVGNa5ArO+sZgDbuc68LOj2YThQSh1jlF4s/HIysMI
9DvJXHEpFuN6Qkjvrhhw6lTLl22mUKzN9lug9RkDnn/wM8sD5EoixwqhmL+JQOydcVarEuWDtbCF
85yYvxGOfBI4CEtmOHRsjFtWDT5y/NAefzpNRzTy1KOJXSp+u50Jh5PZb6uwwxvqe27X5Y1PzPZX
YaqbJRvjbMaR9aYc0rqANk9lxCKlBUlOvBLLlZJfwTh5MEjvP7AiTnB1P1ox1f/vaLUC+7M3Awke
nBKfzQO5FGFD0oTnwbCO8IeJ8IFYmvlyrwdcLCHo62gY2jgWFw/XyZZgHX/lYNmcVrHWw86I40ez
6g7CdsB9NgsNnl4EkdRfFoDhAdk65jaRyn0Y5jnvXiRKkidH8lo7Z088yt//akE0Y8a1bbv3hDCI
Q8Fk8BIAGOoyq8as1lrdrkTgttJLBO09jNYCXL31gdcCH+qR50cVmZc6pKWmw9o3fJxPo/S8jZLF
xk1hfBCst/NUy+I7YaMQyZ6FJXmoqx6b1T6GH0OP2T2KrIKTk/M2RHMUXl3McyqGURpN0fegB3bG
eQyrBg+RP5bdNeYC3nSj9+nmLoyzZnyQgodvLLL22zbqTe9lJ2ps8doz0XxKqm7LKLgNfP3EYg0L
W6jnYzJPW4JbnC9jEuFWtwqQUeIcO2YuT2gZwZyTeBfUGl9OCwo2w6/vpezJhB/ab1WlUbktGZbl
wntVjGNXSBJ/NczGVIy0ZVWiYIE0afFE3KkfBgV3kise9JiKZGULzMCMPJ0ju8Czdx9bsEllUi2u
OXYSF25Ie5Te0KGEj6yzTLESdi2OsLwiDRtLpLnc/vQMUftGTPpN4XX8359iKvE5pkXx2NT8Mzy/
iIzXXe0UhzoqzfX92xYea/WwUxKbOawJYh2uA6PL9b/2Dm5DfLg/8LM9hovA/hg3nKBKxg6BfcvH
Hrf2xp56dUqlH9JYzOE1zRqaTzI973dKyy9mWxJJEBIDOeKkqzCZPOoYiZcV959E8ikurMA/kYA0
P/XWU5N56F2ZDNKKjwgKUPI+4kfq187S+AMHUZuWTRKNVxJsQ6BSRyidQDgkepmoiR5d24PLFmQP
aHTKB4EHXR5k41eniVDXK+nKCnjjUuLqOf0g7uzt3+McDvFwJGoEwV4lD0FguW99BZUGK9e/O74T
pVqPidnvDctQpBOjReoDV+4EMzNyMXRzYmxycZRXHpqOQvfelmN9IJYermL/xI2mn2K6EYwdrGSb
qnmacvllJH50KeTAM6Ibdc0wQgH56RjZSp7xMNZHd5jZywg8fCHxIvfMI8/qX4A+sSbo+Sh5ZXoa
eN7IbgzsB1pCpLtRY53CeJYfqmBo7E/Hijzlq1Xi2iTDeQPTAKQr9yiBSgy3ppY/zEyBoTNjlJ4Y
m/O9uTDy4PLvXnICSnrCbrZj3XfPU2U2y449e2/k+DH1CQMLZ/CeBp/oyeVevr/4vYMBaiJBwicH
9b8axJok+58ZxAR5xOYlDDg9AlSD23+n+4wlbdMXEStkl5MocsRnFHX9i5Olj//eOmvAr0XV+l/9
OkvsmkiiS31RFWNT2ZmXbvmP3180wSQrouOTrQNH5qK7jqoOXARLugoP1vL3AtnYhyjOHlPO5RuT
D1Cqra7W91GE3XkktzB04AYP+OYIkGTNhSgHNy+5UrlL/WFUrrmXcTzsQNTcdIGDzyrD9DlEGNvQ
K3tZX7ybDuVllLctrqieYtppXOKY5Rmq90cBpO9Esir4PsP22qM7sbABXguqqrjkE2gJOYbh+V+R
nSBdCyc+sloZrwbwypNZ1tk7hz5kssV3btQWuxINFyUI2bE2s/wKerMgNxj1O2HzeXp00o7Fa91e
k5oFQzZp+5JXrtj6rI4WENoz8v6f5Ni0t8ESAWxdkX83ANcAhjW8y+n8WhKklCjfuDbS/y4WvpnX
0QvdB4wUiaQ1BbU4A5y93Dv7zgBruBQ5bFWGbSydcC9QAB1mZjtrPqacl3lqMLAJqbwd1T+QIFXs
VWlo/Ld8SarjIwFt00Oouh5hCgkbOm7sh9FRJHIVjb8fy5LNGtGI59ZIbkbM5KQOS/9aeMJ6dsz6
pbLwOGlF8c74B/GpMoeHphe/oENMl3AonuPYTJ4jw7/qGbRtafZAYYIGj/qyKWhqC746RosI2pa7
isk4WnU2Rb6eWyZAm7IeIK2AGKEySJpTRPLj/RNO5Uq+wKBMjg3oLBCL2Wnw4ET9n7AyJH6xkFR0
FXvgp/0RSzsrQEKfuM5npwOElixIuAU1F1NV49kOnO39c2kpH3uMk55Q2AUHDQtsXeYjJUvgnB0o
IXvD14h0PIjiBIWKrUUDfDGm3NvI2mfrJwlsKyVlEQG4pLwvz7OcdAlOL6C0yrLsqBK9n4ETnJJh
MC+YuDXUHeqgUun02HXYfGQV4QBeptLCRXRXigamQTayipfRd1LZ2bsVgrHGKWixmIdbdr8kAo9A
kinsEZ145sWPEkRhSeafWFbMu85mv07J5xC/YXVEv7rjp6J+XBeWux3AFGztqZMPRlj+suqp5irg
VyNQLM6FqveobvRe0I+fH1KJW5NhDOdR+EhW+fQsVcQWXUOg6llR4x5JKHvvh2gxzOnWGOD6M6Ie
H1XzKzLs4kDSeoc1Akuq7g11KoEuGG093YjlwN9wzwgUJgFeCIrSa9Ln3zTz+bNnmF9pOho7lbv6
NGvaBzcKrk6rjohO81cQ1Tijuxe2qs+FbddrnlR/Yw9e80x6ARSRyOivke6HB7bBzz1EoH17/3/l
gUnaOXC4PYwDGwP1OB6GDABUPgQUhnOSg5df1ETzMtDplvnO/a88K6E0sZzHcEwx3GVxjaEeOg6C
DwtC8oiTZvaIcaANZ+nAfJp7lyPOtfMD3H5/Q7RBv2mW9qpNxh/3MYk1IeOkIDRmCb+35UfKrMs4
WHhPl7kUs4phdf8XVeZmjxnBI1NhfLu95pkZGA2FCQLUfxeYrngghpophyyjJY7IKU1G/nm1jrv6
rbUVM0uJzb+sLGJg6ujGEJWUmjyeHvGO2VhZCUlzmTNvKglA3vDkJljAiUlkmdverhX6LboOqyS2
AX6SRDxRlBAVJkQ9kelbl3jC3qvFq1xy0pSyg70VZv2mNq4RpczfzCt/Bi2FBQWntx/JMSpsLM0t
5ItDgH3l6JtOulJ8e/j2SzaODEdJKPX1Hu8jB7UZnoQZ1ecK5sHRt2GYDJKnJuHoQV9mZC742yWF
bsZXhMPcT8EM2eolsJZc3P9j7Lx6I0e2bP1XDvqd59KbwfR5SG+lVMpWvRClMvQMegb56+8XrJ47
0+dhcIFGAypJqTRkROy91/oWKHnf++EjBuR8hTW45Cbe617cnZiIIdqOauB6gccATx0w0nAqLlb5
1xurd6H+EzQfVrbSOA+sK1QyFmItoANHbWjftLGYP7W0aO61sFBbqIIIqZZ+aoOdGBw1RnbSJ0vJ
RjS7DNYTQVx7jizf6mkERFHL40D7YFdIxOU+7ZkNJ3FBfF3vvOUZh/kmoA707ApUCF38rRsi/mPC
Muz9ioaD14QKfZDW9ykJnwdZUAtI5hV+iEguH2ClxLitgro4ECwmb3ngVg99WA7Po2PtXTyyB0Pt
euiv+2PrOaeUENALDTTrVo09gyCTUz+2q42TkCVjJK9DUwf7cvRWorEViT2fVgX4kKPFbsd41rzY
vinWZGsnjx6BspUgWs5RDZ7Gw9PBBhke/egbSy+AKfVQLXKnk5fg7EbUnaooKFCA4qs5gy7TM/5w
yY59SkzLv7VJNYAr8j7o9OavDZMVzUnRS8Uj1QJBPRxdZ8DL2LiXUYj0ULLEIu4PGt5QTW/ADaoh
L67jrRZpzrnOTfEwucUPo3SngzUUeObVW4p/v2Yi7v7CYYtHiEWIjwS4etL0+i52yvYadDgOmA4N
mDbS6hyI9ouh0fn2a12SZuqynlrUxtWcHMvKpV/mmEerLCS3YH5CGWodjRItL7a2+bWfEPTDzT+H
ju0+Gm4A0hOwtJa2gJndGkSuek6i7Fw0E1QAVB7W1cMBvZnV7mY1TF+k8KwNgmWQq0V5xkQyn/0g
qrYELVxqdNmYujD8ctp970T7fYxG55RbxE9ooC0BpTTyOmGGVWxDUlv7Aj4n7LQOW4sJ8zgrokNq
I62KR3xJy8w06qxs30UUimarhO/EuKnu2NIT80JnPOjjc+YO96mPwfkPtE7P6kujvaezsND7Sola
q++RhjcVsJyhzY9uxbbijP1bTTtbCUgCpLE5+7JhgNIuHIThXNOnuhUB5Hw9PNYafRZV2owgeq/D
TGiqVhP5wC1NvGndMfMfgLA65GlFmakdbTOGwWcyxgMuwDfyiMWE292y9IdKS5r1MqWoOOzDVhDt
CcT6E+exYo0KIbySYuvjDnbsq5jBTuMvvLgEdOOmYqeTgh4Fk6XzYEXm2QGJto2qIj9kHdmGop8h
vUWif2w5XbyZHgtb52Tt2u1jQk2Q+hJ+CKBV9+NnWOGsMztIPumPqsZGLRyZ7jn7YB/y23yP1Za9
q/XL1WyxjBrNTIMglv2a3NSC+AHtNKR+cRuUTKXU7O8gvSgp9fndN7UcoEsILTEPIVb4MjtIP7sj
+Ud+6PNDhjJKpl1xI/32MGZV/lH3zh49Z0RglfaK8nut+b53jpHxX1g36KTHny0lL4QseeH4gJwv
7E9zKpBsg1RKI707T1o8biK7sVdTZ909Efp74rv3iDDzK3wxEsy0x5AOGQ2z9Lk0/PjT89elrYMl
yGbtajIkQVL+Q8lT9oDqswuGzGeo/voJgOE9KHDH6OIVjIC4EbzZHjxzyDayVJ6vCBojuNcVPkZJ
A9UE6IoeAwB0WNMH40yswXbKYuSkaSUYGau7rBYyPrhqlNEV8lQWgc4xQ5+2ce1QpzhY/IJYaDjd
D8ZgDefSpubu6MA1kvsnvLdqptMKgz1UNy9AwfzNpD6mNNV//TdXtTa7gz2gY8ia+guOQSzRo2es
Z8Oml2VKm0/ftPZ12VOvc0TzMageZc+AeZLG19xHDU67ePpwprjfdr4Hg0xdVlVV6g+oJeiG8lKn
2ntZkMZIrU6zgyTIL+qQuVBRnS01HHW8dDxxKGZs5z0MMBUIdx7pww2nYfDjiz5UX9w5Lk6ozzzg
HjRGu652t2lftdflcDfkZnfrAfHZfhQ+i4xsU8nJY5dMtY3nnC3FzuCPRF6IbqIyv/EWbWtkAn0t
jWcDa/9xpIbFxqAFa0AR9badIVLA4kovjSvBZ4fZTKcU1bmvIxenIMnXTT5MpOp2KeJRqo9W8w69
AGjZ6e4tozdxtUbkZcsbgD3PewaB06/9SO5C+m8fcCVU2rDnCeOwVHo2EqNLkDcdk1PON+b4ZofQ
/9wigXMtfdq+nKs1ffI3BbKBdad17Sls2/fUIabTDNqvkcMsk0WGSKXc8q9RMfZ7BxO4o8FXa5aT
3hTjlKUNhSGazi99cff39DxPmvzELqgO3T9HnljDHY3vbnlTxnFkaW3ENJ56M37S53g/6qb+MHvh
cE0Tcf7dpJjTDYYbbV/Zk7zBrm6/jEH0pk/fmyb9Ykh4FkvtwFIenoq8nw80p5CLzJOzt7QfIzjK
B5lu9Nnn8FPS+6c4xm9gdSkTl7x6GnO4bz6CA6Yr+Cc7pSBI5Ryd41nSwVXCQC1psxe7nN9jjWRq
9BMNQRYjZf9oUt8si2tPutyMJNghbTSsrfcA2Ii6QvWGqpFx7xlfv47286DlYfENER+i0IFmuiu+
gfDZ0pn1VkFdPzYqHlqpQwyP1Mnl82sw+HuWSeY0Ydl7e77D8WF1ZIOmPGQJ6cm+8QFC3VpMYHc6
gDwsJri9cPCaoAqbzyPd0n02j4ByCb7a4jVzVm2ewDOfEc9Cg+bAr8ov3eD8TuuZpmYe1vRC5XPU
wZgI1KKh2VlAEghqAssD3IRRzqITMFvKcRrcvKhgNCQ0azV05olhmNhOXlgdczA/aAIbRnDqXJ35
0P3TicQDzQrLkzt/jzQLD//SDazrDfZf7SWGDbg2B/zrtTfcCyAHj3HingQxPNkq/WxKf7xiB0tW
c4NmjIYPpzR00euomoodnFDsML0Pq6ziTIatUd5qpGSDbsQvpsmJDtHQNXaAdCHgAkif68Gqrllf
fLsAsIlqE7hfIC9tNHxWLQoMmwn+OR1S7Wzpx57QvR3DLH27rKSqC6jJLr/FxJVECTAVu98kSgYw
9JTjIh7zfaI0HyNZJ3Ofyk/fxVY4+S8TMEfk7c5jEjJ70nWtOVTjwOdKH2EzyDLeYbbDr6zud8QZ
B8SNOSGtmaICoTtwen/vzjAE+1GfdqFfGKhBX8w+p32cmcCssBYmNAF8F+Y0RfdqwcPT/sGLtRSx
kU8um2uI4LH0sJ+PFn2riKs7KgJGFkq5HuO8PI8NrTC6tnRBjcgbdk7UvBH7MB+0cQC0zzwfAHB4
TuJ+n9riNCAdsg9KwtiaXOPDPAePugTt02eEAakBhROB9okMFPEBFpuD0DIVOwxuQd0tdjXcRmOU
Zxixw07H47hqyBV041TuWlrRxfo9KjCDOF0unyI375DKAY7Pa/0E2/TTGKP8MXH4yDRGReqK7muR
kEfFjLepyg+BiuPgCfWutWOgClcEMpLwcGAYR0Bs4wsmj2jTtMNXjxVgU2byrUxmbT+ZOHbzDlan
VrqgS9WlvGxkEVzV3UAFsWwWGV1ALLc0p7q6BwPsf5nnkQ/EQiX2ljMKVocWfUBtyzzB+q1hEX46
XyxzOhvVHLxV4buHdGzXTHq/UZPMpUFGd/F9aTbOATmKBSkNxKQS6sU0qNrSEGLFHYi9xb6rE5UO
LzXLQPhWMQvtMhQqM8RNviS1UqZBSpYF/vI0pmWNY1/s3MU+B75XXxV4eSIxfQ0Ugy9odkvpok0q
T6Hm3Lm0fahYvEfb8+6dB2kD+vE61ZsHD/3LEd9kc8EvtpFq0FGPQFlL3XqlXkTIt1RBHRdlMPby
vHzcrWXmm5qr+1n7keYOkt0ypSnt0muwk3jn6W14MF0NZ2Tqi3eOvtRnQZseO5MEvDwJnL3ndKTq
aQAPZO5uQrMPzrr11QJvTccdYBHYv/IUgPQJbXPi3N0CKlsQ894UZUjGVD9CJ6wkSFHGT8RIXjLk
1nXuhbu6SEBqMaXQgoDi2kuCa2QRjjLRCGSkMZRn0hiaVQ+CspzK4HeZ6vieeaOdgSkx4vAtJeAs
tmgNQeKBwa92bQIky/SPpd7sUZRntyppYLPAgT9yX04km0XPbH+1OkQk586Zv42WiJ9ncJRPk4QV
aJEWdPzd9ij7xgUWPdYEoIhyR0JT9WapWHEsSitmvsnFxhn9e0CT2WRxaOXIh+VLwOJwBarZp2vs
WDXAvbp+bhtDjVgr9FrUqwY8iEckRLB0yAC8DOH0S4xlvwUnUd8hNb86xay/z6SiZwNidFDXrL95
+M3hYDdId7hWIHOvSWaBdjFQwGiO8ZCTozsOLz3qzo95gGAoEWutFvELn8RLIJHpjI1DH0lanDwM
49XvaTkwcsPwFaDuSxMHOJ+aytGBeMASjPhQp9OmdmAmfPsgT8fHscXW1U4yfKF5gIJ9xJhOtVEs
nT/HiE5j0ge/DxPMFYMrREEERc8j98OmDKuP3xkBy2HDM9VR2Gq6O+zrFQmewTolo33Vt5pzMcwg
3SSz5awHuu27zAaul09edxJV3pD2xZaJwhCkOUCBY6PrcMAE7YqT2yTWO5VUz2aRHXnRSBiSqJoP
YyerB8cP3hJt/EDIvEUVkD9BCfXP4fJTtahtNjkOOHNWP8f++BpFDXFS3MqwL/J1ripb2ecuEINW
HiXudWsYmJdzAEFcwulJooo7lK2B/ql3cELgz08ItjyKmTB4ejn60cd6vibEd4+KO3us2jS+5gTW
gAzaNlJO98moL5BIo7PTo96qupHkW3UKLjHFVUhDdzzUeJrFN5JRSFEhIk9PCnBxvT+cOMPkFLBH
Dc30pK7qDvTSYO8IeuzubWo+kKXrHmubzpeLBZpBD7tal7sgZqKHhBHtI+0nBNNqp2iimDnLaG3V
ROOxxJu3QY6MsU37lbuGBiNsbh8H7tS6c8PTkKPXsXT7U9QOQWEdimkr1aOPquhpUZC3oDnBW23H
8ykELkPcAminRTjpccbcUFT+yH0Eny3d4JfS0n6NDHmhF7g/Au8i8qfWnMW76El7j9v2tQngS2ez
ab33lY9uX3Y49YiyIfCXHWk5NizroxYwUJ5FXGyd2Nfestaik2/GZFqonqYl6v0CocZTAk87VNx1
NdmpLQ5/QYQ9n/02O/g2Er+l1GmNCnNW4RvI6Xl9uRk2YDJxaSXYzciR2pa9l22mUGfFV6WfYRbf
Gl7DsUQhVHJ7Glk2bcgjqb8E6GVXVxo24o6oHFGSI8bt72ODyLWAgcEIIcfojk1DemY0DoCTw2A3
+7BQSk5mu+ViaxrvKYgGdGIAvV9Goy5W2JofOwDWiGrYh0xcsrtZTcdF4v5Y3h23ob2cI5m52yN4
xM7hELjoY2ntQIVTnSBXwdmQPXqbZb1u09qkqlONWhEkDC6cznpFxQ6InIBCWi7GQxtp3hE53kCD
Ed8UnjxVs6CyI89AJPSg/DHY6cQlrlwzJ3hHluQ0tHH5iBx42upIL89ZdWu02LlnMVN0r/MfDLOD
Seh9b1T6IZyYeF002HdHlySqJFBxJDhhzaJ7Shg7HJZJLIK1Y1M/BZq8tarCa5L6zZDlhRNX9cWs
SD/ENIJsuy6o1ADuNk4WvuI5ZLwvwxP9Q5xYo9ef2glmTjIJ2P04dw7wTEgYcoqPEM+YTrJQF6DC
qQcPmwReStzH1fTVs0gCQ0BNhKdcpfgD9+M8gHlKaV8KRe5xQL5boc/Uc4h3cxFp695o7NvYDPj1
qppRFKeo6Kl6CcwQdEoDNWlwoegMtXLEVM8WTK3vlorLQ9hCM2gsOIV5RXpaLoW5T6qzazGaN2aZ
P0raBSspkkvdtvZf1/s4x9qJjiTUnxBAsEux/9dWjdKzWM98rDXYHQx9y9GB/btADmOhAaoYKUM1
5K6wPSYPwUR3fEzlSY96ZNVJBdzTASG1XCI0H8UxBkfdxUMFJ9z9cOc8u1eBk977QD6pHjqxE+KS
N3V47PyY96E0ngfdGt4jfdVNRXwL0yctKpLHfsbRl2ezd0ns7jBXlQX4EDkNVOrhGYdIywAKh1oO
RGG1XOW/lzcGwCiYkcywibzMJAeTPy6PY2an5Fw2W8sY48flfwmKys6DXg5FzwYNLeNdhx53J+eO
vC+vEseRcNJNgPsI0eR0WeoMUYeHUmj1lWkZNZcOf84pIvtoN8wNh3aIXw2gTkSp8CRI/VhObI6p
BRDMOjoXUyk2iR3me/yOltl0H2lNkFc82QgIBm3YDxracyKqYdF5EF3LURlPijgr3uNS3II+zt79
st0lBqr5Kkmt16zKwE6QJr5uDfRFWFXfcREUm9pmglME/lMSMOBZOkp2EDCzjVAcocyiMIA+bUWh
fpzYmXlEQqvLAcsnh0Twq9gsBbD8klhb25vbQ5kgiVkjJi2m12aITLh3zg1PiL5I9xEhPWgh2Gqj
te4SycWB0Wt6UIZ3QmQMsu31eUsR0MH31/x7lHfXDtw8Ei9MlbD9QBVMNh2c3opJhS/c4K11o20/
ufqh9apXN/CNqyMsS+FXPO80ZvLJ6PPkoembz04ju9HxY3GXJm2+IABE3jBNpkPzOSUSC40335eV
DWdUTNg22eGT3QHZH+kUxUkAej6xqutfZZvnmaep9d+CYIzeycOT2ON9ttUWfumkArGMrqXUxFF1
LFi8KScQEDcB4zfgtGl9aBF7nY3MuAoLWnpNNnYUDsMBXsEvWnD6OcGNsG1w7mwaNUVIqaYyDy+X
Y/o0POfIorE/vLBiagq16gwXPaiaNTIaOuzBlADvlUduOk6WMs77jV2Y0+X3vbfIiA5dzkQg6KsY
thyCzJJ6cE17fr5kUDRoQ+j6XaZhfCr78p00h/gY1uknryZ+RkrUrYbUMM+161VvHv3mrdQkuvaB
s4Ded/lWN1PyqP3JeXbbW65OfJUM+pPmxztnbJK7X8wwR9wfzqATeCHa9smLi2arFckPH8fqnZ2f
6aCl53vIJOyrpSAyM4FQUOojcxpnAoExFOTlTa23Sdt6PiMvhLUxx8Bh5uK7HYjPKCHyDLAnSu5J
H+RKtkVz7uvMvqSdfjZGkmUx9TWfPqPeIs5/WVntvYMeplZK3Z/epL+picNOeoADi6R6IlwIFN0V
IdJAXcUbVaI03xgNOwFOawAZ4DfWhpoJYq3JrvCPkU2AGKIp26FM1XMreAnrwjzAZvfQhmXuGeEW
/Iwm99/BiSFYtqP4q95rxSkwoAMNvVFss6FXeiUb9IxIxJU+eropdAb43AfpXQbNi6/AKkNTGFtb
msOlwSSyc+3w7jVuQf8QqkVfaNFlzH/qQ0JJHI+0GX5fxL4H/RaNCN6gaHi1mJ6frQofxByXeIC7
+poM4fCYtwlEslKb/zp6NBoS0WVkh++JLmkfl3v8rJBL6TQdc57moTfRg/a6mXyYo08rKi+yK6HM
8zu8AtqcnJwpzzeDcn+MUX9xu8phbI41JMuYliHaedY97CECIemLH+glFFP6Xd0Q2QhYhPdQRjhS
1FdDUZSXMsONQGnqvAlUpBvXZsoIDio5eDOaILDTn7bvEVG09Fvc2L4suX5mgpgTtKqeZxQsZfKs
J73/bEcYXWNqorLJPjQnk9dYwf1NPB1WzKQ5sujzW30vDkXsz9umDDUgM9wQS/mUtmWECUYQB1OQ
pCx1U14HJl+AkAqUIUsTIsy/ZYucsHNgaoxBfrb7wjqItOnPlr/Xp56YB9V9ZH22mBWDaFIHe+JL
x6YCitJKjrdDf0isXn907OBtZoQKA4osJQPvAR5msBVa379kqI1IpK/n9ygLQDDws+BvqB1lpKH4
bBHfBFGJZLO1dkzzjS9ZQju2L/TLFHVfZqVDHC34ZJGjWSfptcMLDpZvHfLMLdBgzPhOr73J0TtF
DNzvQ1+tkdljr2o684mdHoa2yJmuF20CqGs4hbiwuM57kgcaYW5DHnRwe4lqpzhmy1HbCBJvIxqR
3U0vSB+DosHzkuYf7Q/6bfKaI8j43YeBCIqtpRDOleYAVMZOaEeDgdwGSiKxl+iNd4Fy/8WeI+CB
DOxIWWNuoziK7mwMnxzHMPK3pDcTJXHIs/za08s8O6oLl5rZL/iuNivPaGxkPt2XQeXcJcFDnosv
jF7GizZ6DMvnLeyD+cgZ0oYFPrhHcszlER+6XJXzgSYBQ4mK6XkzFMN+aSFD4t8Ovc4kMAe42nVy
2Hu5J9dCZPE6kaX4PiYVOpq4eAv79qNiYLtyBjO7pb6WXDG/uWvFwrI/IyJFSrY3wayR2JLaqgF5
5e1b2rS3WG/R5aqvch2CryXzkz2Z9ZZFMWeTJrBRE/pzKIXxihyI8AzmeXDtih1zde/YGHG0pnFZ
vnr5KcuJricpGX2c9aTSDNBWMoOMmm9QAR8nDUdGP+u8TdhZKnQpvAYMj4HjCARS9A8aGlmpAfWq
r3OoIYNzt+ndbGmOKPAtDAaVdNsVfrfHCgeeGX18GqOOCZ8cbcw3jNcaHBo90SWNcB/mwhxIz+2f
DdJ2sH5AxtUa770OoAA0JTFGM0U0fl32Kg98ow+xBaBAdk5ktzkvKXn/57v8j+inuP1O6Gv/9Z98
/V1UU5NEcfdvX/7rRRT895/qd/7fz/z9N/51Tb5TeYlf3f/6U/uf4uFb8bP99x/62yPz1/96dptv
3be/fbEtCSaZnvqfzXT/2fZ5tzwLXof6yf/fb/7j5/IoL1P1888/vou+7NSjRYko//jrW8cff/7h
Ov8jTVA9/F/fU8//zz82okjK5Pu38h/3nxVCw+T7v//uT9Rzf/6huf4/LdOyTccMzMD1PR51/Ll8
xzP/qesWXkrXYhDOKk/QX8mSEf/5hxH8M+C3MAUYTABNN+C3WgGZhW95/3SQCweBwy/RLXOcP/7r
PfjbZ/nfn+0/yr64CRytLb/ten+PE3TwA5qurxu+xWjfM43g32IZNYvogqEuxq0HtuSol9lbkISn
2O6GC49Wg59vQTMXbKctOPA9mg2K6lLPTpkj9K2dSXoJ8Opp+Nr3GQGwMG8IoFZ6QFk9hQSXm3p9
iAtNPNUFrsSBgD1ZWLesqsKN0+OGntrsl8M5bt8YMznoYV9dOgkd1RmUBcjS9oCL+kOfO0+9xCWt
uf14GowmOs4pUcYFt3UU5eO1taD5S4hNnC1h9+TEG7qgj88jZTEFFo3tUPC8KpBY+37msbE4eavI
QHved4NGxmHN8DmKP3XIM2TAAbzUdZ2/F5LVUEn/MNdYXVyTEz6gDGJf9JmKqvG/eBWxmnrgv7vY
BKlPrGAL5jfYgoog71cQOJ9g1E4n2EFRVY6IJ3jUmmHwhsYeTnvCnPV4BIszjfl2KqpXypZPJHZS
JXi9B12QbKLh0WmBmcStd2NYoh0z/QDo81XzImalE6Tx2vga5dTnGnga+gfZ20w7dZ8Z4WMUzCcs
sugTR4aLqAuPdu5VG7+avxhTAyDFNwmKKt2112owl0b9WiGo2nc6VNzZZWZCorZm9z5C85w+HQmf
a4xIFJlZnzD1iFKIFFO7q2ciS+b5oUnQbgZJgYWi5vgoDJDTuY0N0J0jspvSIxFRJCUFKREHyIj2
fU/USI/sVFM+du/mxWxzjrKokpm+joL30c3EZkJhPQeSpkXZU9wZCOZpO73o20LU2OzxDhdQY/nA
+zO2meZQ9oJ3q+OhsF9RUGdDQGi7ivVyx4SCx/+0ohFZjZZchCWqlTmG8oQoB9g26ec0mzgFOoAP
lDqeyZzP7DIqGCjQFmhBpW8luyr5DVwdWcVrn94K/FWojsxntkSyRdzpo8mrq9elAuMaJCSmduha
ca7tmwhaiIwuyQhwIxvsFtfqsNVItHssI5DX5IhuhY+70oC1uJ3nDI1OKyCWTMQsNSrQNcsyfCSF
9WWaTXsdMB5auxrX1PIGSWMU6JTmvawZY8FnDLY++7yZ+bhEIdcxWSivY17d+jq8CNtJaZ9ZqYrh
1pg889NIh5I4cte0uRmO9m/LOwbD70wjNyRJWf1IYgDzBJNAiiN2P8iY/jpNece13dy2Blen9qN0
TUJbiJ4jrj0AjtrRiY9Ec4ihHW0IEQawbMwBmdvdX0VqmfzK+twmgcB7rOfqp1ZP5gr3tTjHCRho
bUj22N763zdlxFq1HnvxXeSCC2lodrLjumuj8LvuVx2exmNBibQRegrXw6dFNVCnWi1qaGcmLyqR
WLgjR+w9JH179T0D6z6TFY9E8h6w+9LYDhnBbMPRBA06azGHSZLDgd2SOURhSqL1sC5KkKh4yvKN
n2jtIWQy0/gyQacQ6MxjmEK+2V6V7A0tf9Yj4bHFc/3JyoDl4aTDJgJ0tya95Rkknw+IyXgh8go8
WAO6QGQ0nk2DE3LWHKJ5U+CDAM3F++/6qu+qZ3ctgtSGsXnTedzboLvUP6d05NWFWtI7QXa6pZXA
v4Tk9HSNsZmERo7pUGm/14My5njrcgNtltvDndpjN/k/tABeAPDfryOvizZ31d5MUphXmUZY4Uz3
oClJCKezh67Nn245qehIAQFQgYsBUpV+WS6HqinvnRnVZ2tAzTKhUtRcGW2zkU9RPVfPDX7h/fm5
PN05M17hkuI9cgJ5J3PZQ9vAONoc+XRcFx4DjXH2G8s6koskJULr5YKfBt4RxjBIZvIE5wrLJMt+
vNVaVIcuDZ8tDXrUpOYqDgi3p4sWFMPDALxlW5YoC5tG5pvlsja6Mtnb7nQPtJ7AefW51Qnt9LJT
ND+DBuiEZj2WBw6n937GkR27xVVXf5/RwiVxMKBkZZgj3HEvMx5gcBXe2/JOlDXacKwuyQiXyfJD
ezO7M7nqPAlPNRjh64GL6PA3dD12JAMBzY5AcBCUU79b1g5tnHj7BsznRYDFMqgOba7lrL3Qg8ex
snZenJ8FYMFNBhSf9qqIj8moihIFCZZAiDxPbzaVJYYt6X07ropmRX5O/li72rcU++J2ubY0Gywr
bRvSug2I+VpkbEbuO9X+aljR16gemAihofx9xyN+SvauYD2IIqamk2/z8UDalrD0w8Rut65jA0Iy
oP+Sq8Gvh4jFfSPexvrUbNI5gllU2EhNCz4J24bdPJCay0Tn4DQorgp+JUr0bEuHhVO1XjSHIjKx
YrcZk151aGCZ2Ohx6u+tEVMdoKLHqda8XdenPTg3Su+8nqytE3CyVmJI7pTgK/BBOumlxB3W2OcO
0QammbbbzWgQS8u36MI6ED1rEsvCoq73ND5pEXMXdeTLrmQMJ4ay0qV9j7bKsA+RN20Y1dWPgWqJ
pSWJIGo7KAzja1jm7+bMr+LY+DUix1btugMXyAjft2C1a49VOui7TscYxBJUboyS04fDQhilTEzt
QVUU89qwWd68MALGWqcbtExyYxqOBSekD/f4LQXoBuiC/WFGRrBlHS13Rp5v0XTP6APC78gBqvXs
keW1jC20YgLyTrso7JoD3s0b3fwUh0j0EXF3biOB9JmGGpRvhzY6WUA7K2g5vxDgwOZUvvm1/TMB
LLvB7MK+V3lcaMBHxgyLno20Po7SQzXR1K3URwBR3YrAj3pY28Oy2XlOs+8A6qFx5QYY1D6AIKoK
QPwHU3xrPMZSvsuNUrXxugnt8Lkg6TdDib5yWUHuLisv4PSnwtQQlZmmd8Q5X0phk4gYkmZUZ99b
a3A5T8xvGbl3T6UbPCPzXQGD51jgmO4eaSTBG4yH+7lEvubD3Fq+tNroQP4PXN+iPi//EqgrPE2s
DUQ04IuRyXQJujUCC+uNMGb3yKA8R/lAtPoYDrugIJBW79J7OXjr0WOywRATYvlMqBNebKuzVnbC
rAMhrLa2scBjRfgZTRXvQ8UeLiPun4hYE2ljhDGlBQSYdSNtYHmtbELkNoFrohtipQqagTa25ZJI
yC/6HR9ErU5uevxTG5gOGTg3YYiVPk4QnelLmn9GgnGtU03x2q/ECejVK3g8/kJyb01sVWnFwEzT
5Jeq6ZI9pxGNMAcDzkcyfF/+SWi7YLZJ8Km6dFvzHAbfRvLDDIUUl2nfNPwGdDx/j4xy06rlYkDm
sJnl17gkmmoMxiNJqF8h/Z4bk5gWzcufgpC3bzkT57s8qKK9oNsLGLmYVnXvUWtUPXBw9VFlWi53
ppl9uGoT9UsgC7p9ixwvvsxhe6jo9SB48gAHZkDF07osAEFi7rUcChCPWY7tIgbXpvYE7wJDrI1b
ZXAYyS2vrbUKXjMBfxxOyVupaZ3RrmkAmg/qr0Xah1tUw640b5Kdf2VpXb+NociuhUqu0IwsfMMe
Je9pZ7whEZ82gCdGbBs85yikPzsGMHl1PzMemkyjaz9XPxxGg4cJifnaM6d1GNHpNzqzXQFcLk6V
CY45Q/8FP1+u+q7uqMXUsaV2GVTnDIsBWgJunAArAwRiTM5Kmf7XYHJQixq3YnLmuAkT0dJTew+f
5mX0A3Q6Nceq3Ee2qndfsq75gCuTYJNxn6fQS3dGhI+0pxzS7RFacEYEZOL79UGvxm2YEw1D2EOw
DQkQ0uWAFdwfE/jQHCk9S97xJVFU0JAD5l4AKxnVeb4Zx1XYqaIrqmFD5eqIzonGARS1XDR+quQU
IZlLxVxsevXkSUwkBSRuUE9RTEUa85VukodUqwgbmKad3VfP6JpcxlcO442K5amHaY1iRJz1Co+m
0c2bJOKyjts10tgePg2HJMvJLDT4+ghQqj0wBw22k4uwshnllvJBnF0Ra/nqZinckDvKH1WQcrA1
MekbHWukdLKKYLDpK1cjVPgOwaNVpd22IMv60s9WS92SWbuxQt1TdFq5ImII8FYeOpjctQHvaf0A
rq1RlDrigpyyecrmajVLAPQG8rKrC+6S7l647j3Wy66WH6XoURUXxB9Kzn1hmZEqMXDLccl5gEX6
b6Jlwu6T68L803vGXIglXrRkWIviHaYAN54v8NDKBBEVe0XllrxoSVx96Grr1iPQZ9mbLWfCP1bV
ADt7XHdu5W6wtb9EPrft2NZfW+nKvW+6/aoK0Cx4XfErc6ipFCcZHUqBeItAU0bA8giVlZ8qOAzg
IXqaclzbEYECW3uCmKeWGuQM19zvkK603HZdof1f9s5ryXUlzc6votC1MAIS/pYG9GSxWP4GwXLw
HkiYp9eH6p6InpkIaR5Al91n73OqSCDzN2t9Cx76YGLBJCJvM+H6baV/rzT8EshU+y0htxt7VhRk
4fTwd1oSbYHCcpb55owjHbQ2cPidk6R450qQx7Rq5Eom7RxGPtGeCGmuavFHTofJnmqM5GriyRK1
fx/x0nq0bHIpij7d1XHBKFWz6PDkxJfohO2BHiAmxTj+NbEt7xMFpfoUdVtQCfbakIW/iGztRdXh
vqnxlDyGrgadCWdo5PBvTUvKlo5xtZ/qNDygKw29+5WaC0qnqgzPLdZZzWfy97CW0IG8IFI4KLGd
DZ3ukJFLo/n3bnUsFMCbC2tpcvqzQRtIs+GZZd/aPjo7FR/kApVAtCFt7lQoNvmgMGzDaC4UXXNv
phBOY21wNjY5nJWD9vjv7pAKP6DGOQJUmMya8WfCWLKKcX+ZcPxPbetAfnQt2J1lTME6ah6XAE4S
M/1FS8/3NRmZh7gT/3F4ZWINbs0BbcMIM9eUN7/W+IEsJ13+/axhMqGYTQtvIC1pgQNqnQ1S3cTV
zVeiXz1HyWS0gJ+n8kRz0qx9FhuV2z8SkTSQThDom6ym0ksTC04ia2aXcQKMlAe4scry7ySvJUa1
pDN+y7Q/x9Xsk/cdZTOV4lm6lOfJbBFGaiI3JXtypKXKMmYZJsuBPotyeV0FPIJU9RIUODMXHP+M
1Dls6c7knPiXzKLgCg9CZdfXrgfViX7jqTEYosQm07KmRvlWKgRF+M4lsnuQ2XtC2qjf59v473Tr
9HGJExGMbUH7YQ+EW6XcASbbEyIPuREduzDvVpPxDbds/v5OyQjgmgC3ccgV83uiowE1kJ6MTt9q
kco1P79YfpUjt7VBE1JO83mJZKmz02aZUqS7mGzBnEyM+UTVpLhIfoHlP6ocO3aPaUP0j0tcyd//
ZTfEq2v2zAzN2d8nl2YePiBEpeUs8TvOcxFmEcg+E32Oi8l2es8a2C4/u4mqErEBCOUW3bcKk49S
p7//fSRFw5QvGW+az5uO/dlYGW/hSI2lrkLNssDZGbdAnU2SPA6Wa331HEn89W6LiJveLg03ukNL
+HdSsJK8ixEYoDY8/M1ZuAY425goOiUVQyjz174kzdG22nXH4cTEY9akNaCXlbBgr2PdI0tAmejb
dKW0OiYZ3jVaMmPF+89r9euCKN2pzNK0Uv9C//cLkO2Zh9QzqoBJyUAick6wYSxJRS5Bb6QiMzGJ
y7shinGRqoSdBMn7wDgg4naCFPkL0gYrBQq1oVEWdjYH5A7anKewNhAn2VkBjhcuNBtfUIdmxZwf
xicwm7zeRX7/hjCh8PEROGm+qv38mQi+thmeWjd/AaM+pz2Xv8KqNwHOAQjEkD36vTJoVzhNw6aw
mY1kTDtz/IWLbkjxKJIE6qYtJj+leaalOomqU87sv1AytOx3inmMyWKU8VA/kYMqTGDnKF2xrxnQ
w2q/W2bAxlBzZM4m5T2acGCwddXf2y6LeHWRvpT5t4nZbDVWaHc15kGKo7CyB7GCJCA6O2W97rN4
q5mjvrXr9ltA/jen4akhQoCnwn1k4se4N362J+Wl1JOtDS3PsNKT77uc0JN/dPruXo/ZDTnSNib0
SPLL69GIKymhzWEykWm8CSNpIC5qbKRqVU92mXuLx9RYlpHVMMppl62RgMaAfEkDE3lK/9SGrX6A
SfDVp2G6MHWPB3YVt7ghW7cmFA1icpc8z4JjHU69Xl9N3CJLH1BiF5GcpDo/cRYi4Sydd6OKfu20
fkMxLFZgAbeFyRzxz5LfXuMc8H2EgEGbXhPJom7WAhBIysSAMq8mMkGM2lfdoqlSDDDSavzhNKz1
AXOdiU/SViH5w4GW7tlsszLm9zJygjCCmDfM2oswUhlr9RIbs/1JI7sOXc5+c3yye2vrO/ljMM47
ebXdyXY6GxQPZJAjMk47scBO5cc98ioidGz5zvZoM1WkSivRi1aVz/D4+x3a9pczHcvaCtufrFSu
bIxZ/xErgBa1OFWWCROmCXlLnoecQs1Gpgp6s9u3mruVYf8D1oIxXg2wIYvC5eS/1hUYKqprbNW5
ydwpsn6ZkB1EqL9pEfLROLa3Q8VD2dXFhaRLwsbU8kqZeQ2i/tkK7K9SneHi2Z5+96TxmQH7JjK1
QnWlVwQjuxzrlsIMok/bM6FEzK7CYqXpwmZoStHt6joRc8aDsGFtNs13F4hNVKRPpR7da7W/+IWp
UQfxNOQkR+pZW63HND5ko/kQzectAzI29SNaZJ9HEdTbDoYU105C0M+QdvYKSlXM2MG4kMZp72Rc
nDF8AJLPg9UUVO6u7UgVYjK2qLOeYIh5T6pVn3rfxF4r0g1AAgoXmotGBuDJo/5IRCpsD5HnI3LT
6Yv7TXqlXz6Zat2s47MxKGDchY3pMdNbPotklSUISSASIk0L5uVuPR17RPAx2jzKVlAfZl3uFEqu
RR0ZMIb8UUci+Dbxqi80pwXk0tIMGDl5PgaXAXnUlCxuZXmB5dyNOp8ZFNV1nPenFnTNAkimJ53y
qDCpWPRdiwV4IA92AKRB/FsHGwP4aMPHagUf6qCZx1oX9M0oDoNUbdf5WaQQ72uD/95gJNRgpTwT
6/4w6A5GYvBG1giD1M/NV4aOHqdmPEfebUrhmAtfl+5FRT2RwSWKFzeSBRhahUggDT00XrTMOTid
fytrSHmlJN+mikl1q8rw7hDIcCR1fcNeAAeI2T6XNJgPrmPu8qGCmOJk4UEV+UcUB7SrgOYO7cAX
RP4maXLKW+mLZG+SBz36UXKreXY7p378+x/aYA9rtU77tTuy600ECwpY4WtQL8prLVNq68AigMoh
RlDzcWo4yr3jdn0ptG6rT3NETUWV7ivWA0Z1dAKjAd8Ki4BmROklbqL3eOLQtGucGr77apQYlwP8
1n6Db7T9SXQHYp+JpS4DWxAOmcFxo285pJ2lq7CsNyui6jr9K6T/5QHAkHhsKufN10mx4qY9IHzE
NuUjyBFkQHCyLgvXojFwqC51c0VO24MCE2/RE3O76ZHD4MVs76kWmiQZ/nJB5p402BP0GTvzgq3A
ohnoGSxnaoAtsBQiO231t46iMl0pam56fxIFhTDNjUDEQoAV8oAROQyY20X/N32s498mDNdaOm6Q
qU+0GgzD/zZYvCAu0qHpsUzI5rC6ZAO5NiUAks18FJHFMXeLWkyNFhBM3iiNuw3mHdLogpHu9SWo
C4qCnsm1Nv+3e1JAVrgttc48luO5ljyjTg1/JBwR3EH21/Ulw3RtxZRo2QlmI4PaaF4ZQnRjNOLO
1auvZTzYTvcWeaqdjk9wSe+TRR8hzQkjBYQZpfITL3M+Cj3vKX2ldi7mMWgUpJgHrPArB9+1/pdV
9j+3xP+6Fdb/605YZ/HMvpqpIrtr+z/thN0KMGkQ0UH+jemz+cb2c+VnIot9rWPAyGr7KXcT6x8D
CZIROOr6EutixCP5Vzwils8QwfIpjWxJy4YcPL33rMliq4r6Y9fqWxgw+k5o1vy04l4hE4v5S0qn
6X4U1Ui3gESeOW7wDGBeWf7ff0PN+Z//o/yH1GHe7c9bb1MIxzJMWzMNyJeCf/51f4zyYN6S/69m
dCw6fr1a/3W+Vd3tWsumQ9R0NhL9TzfvUwxlnqE0V4f06p5KY57spsugYmkb9wkGDfPWiHSLYwWD
QVP+P35E0/gvP6Kjusx1XU0jDNkR7n/8ETPJDmq0RLH+W4+EpT4Ljh5U0qn2wAABlnETB/TlSx/0
rSctUgeimq1M3OmIRedeoODwYC4f7PEJgpiavWexlvHJRupvwf7qTPAyU6lt7JQPif9Nq843oFQf
FhmA5ojIJ6SYzkUVrLOkqRn2AMB1dLDAPSo3oEPjnQAl+wDdJVxpCdQI22Kwb5o7V9rFZYq+/rZo
BB3RzlQA9yJnUlcHs+eIN/ThAWVBjIOHu/tv88LHjPExif+/fuXnv6Nf0Vze6v/979qQ/yJg4Ri4
59//Klr5+wv/UK0I49/wxDNfskwLm5Bj8uz9Q7Wi8U8gltDtm4ZpaKrG0fBP0Ypp/JujI1Vxibh1
0Jk4vHP/FK0YLlIXoWIgtg0HOAx/699/sP+GaIVXVP8P74YNs8gQjmabKIl5iXXnP70btsYtyV6Z
4D+/veCGPSQzxciBCYxynik2wgR9KUg0g6fi+aLZI01nXjYjw8ONFhAPWn+3cUcRluwSEdOYE2SP
Zcu3hi1oAE+m77F1CoZrGu0iB/UGgYiI1yEhoa8DsJPopIB82NrdUM6+RbgMQ4hRtvQkoIGgB+Lm
X1TtvWRfHRP6qY3inr0xkFyM9HxJAw7c+KpYgMSc3fAOAO6/hNx5Aci7RO6aGeET0Y8GS9lV5KR8
DK2OvG1kyPJYVq9oIB4/suAJNRcey5Nwb1GOu/yg08rZvGwRyZylc82bMyRSi82dAKndwBvlILME
VWd9UsqrWWxtVom4WkBZLnzlI09PLnGeQVJCiyWC1iaI0n4r+ZeK7iKtR4JPF1hIyzscBoBY3sxo
9jEgm82+IjeeAs53iShDvd+Fp1rZVM5er8mhS3cNwCn7EBMJr9WPmE6XJEMuSPxYCAMpz6/dbNsc
LU85/Mja9XRFf+wSc2+EUKbq9cjUg5zWbsBhb60SE1PBBJcYHFlsdBvk+uxKliakXDi3tKwzp4nf
EWzcJtNfc7q0WryLgLmsvvMDbyQTVCf/L2oOAgSzIInVeI2yLxdtRCP3zDNXEYyrCb9xpvSXStlF
EyQosEQhIy+VUXw7uLuJxNwmpPYZ1UXgYnSK/EWKhXxSkXvW6UmIa2ZA8KIuJe++VnG7o46PYKQG
9N1pCIqHhGq5HfVbzxjdSh0SooNlDbzDICso76a9ngHe8k8OM3nbX6ZIwKUpTy5zRCvBAU+54/uP
bkdloSE4oSIPE0iNq7/YmR360kXsPNGeDPqzbuBLCLvrpF9cvVyGoCXUkI+quwz10YnlwwQkOSSw
j1H9eqouJcs600iO2USURq0sCmfalXXxjU3Htr3ROdrGS+xfKY+jwKvrnYLEx/lgb5w50V7S2dU5
kw9ekf5vBe4+kte9HtScbYyzaciZLdNnJ+GhSfCGDhTAU7DsBh/EfE39CM42D5h20D0g1g/jep3r
7rKugp0SYakOH/S6Y8nEktMaVmqGeIrFeBLcbaBL3YpAcUgOxINXzgsYwoVRwhzrYI+wRJuKl8my
19URctBCvEPXOIf0LwI/lmDpXsFdG9zskEbaJgWrMf3q4rnCtzSOmJLYfDQJvkFtw71/cOpsYxoI
ypVF1JCnFoIcnmoM/dM6d9ErO4emrLZtz76l/daJSCcGYiujV7YoK4PmwCa+urDrV4URSiZVUAHw
+LS1Mlyi/G64+VGtMIZvHIRIAJ1n6sBSNv1HnOzb8iucPm21oO5mIuHz6LmfqX6dxvRRQlUYcZzN
mxnaX88qnn0E7XU6sgAxDn00eolq75PgZjJH7tjEllrKhS3gqAK1iw2g3wpBsicnpvlj4EQCYLSJ
sl/JSWSrMweJdGtCmUkE1kuimMrPxtaZsoHPhaU7GHJtkmqDwJ7NE1MHeEDiGmM8cvVLZoXYiLT1
BKudBJ29wXGBpwvtDfEtje2puDmMhBEXEXyTwnowYF2LRmoxROhq6ukzzkC/2W+E1hfHmuwR0ofC
O/wyK84qBgtszds0INrFBsqVaxavCzF2nsBvDdhaM2h0S4gJBDUynmV45SYBbveGIAD7ZLp9djZM
66knt3Kj+exNzWJ8qKEI5mRMLg3pyOU0fRtz8qQY2YK4plKf2KAiaBgWjnhTq+hLRgRHmArTe3ew
9wTPAiQirYNo9S83tA62GaT7QRGHxvKfMzOpN7ld5yurTvHHmpTFMtuNym1McNmnjSvXOM1WuYg9
IdkopyX+cyig49qKOMiHuPJUp/vR5mFqkeGYKdGN7xKsl2yxolvC1VVFkvcDN7TfSOutGNOFC8sL
NUv4bkNYXSAvnbFw0S+5vu6Woz1zEMqVRBCb1YMBbgEzPwI8CbCCkMYdi8AoRajBagi5aLgYsGhy
EncQ7UqL3vAqZnpkWK9Im9qHzBdXNmleGK8YTjH6ok7tXMiWrmqiDkkLdVdZ8U+zHls+warE+D52
2MVZ2C6rkYi6tt005mvrvw/MZNhuJ3D50gfDhyZYGIm/dYf6G3cQFsn1FMYP0ziwFB0ZQreyn+12
y9Cpqi8Rtdd+RE5pBMbVNbnBWb52m66OIpbzDKC6Uv1ByM2uueJg9Mezr0Zey8SduL5gQ4Q6s3Sw
bpX9y+GGwFCrnZ0TTZxvYU98UWU/djXAZ43DPnLREaZtd9F8W2705kSI4wiKY2I4TrzUmoBez8Cj
s64H9zkZctIj7PEjlv2nGLMBprjDFztDFOScL5w9NaRdLeYng1jaed5attlL44vnSU20lVk5j2H9
1g4xb4ALezpiSoInNELgEo7bkZPE7A1eDiN8nd2dmSjCmY3RbiSj6mdFomWF4+SJmcFpa/o+DNXu
gKW78XpHvAS2jT49sgnbljEHYPtVZUG3F5gLGz4cpql5vAchpwZE2mpJ/WIWZAGElfbamxT6iktE
FZ6eXQq4bMukdWQrwn6bzYIAONLPQmLwCWcuwzO78fDiT7F5jlmNow1aVBkFkjtkd5NVN/rU4huF
qLruEUUt2KF3g64sIVISkRAWR5012cpKyRVhWY59LjNucBbMrZWX3CA610uEvRwAS8SmyLoZoZ9s
4jlEXq2MM5mh7ASJoPFxga3aRjWZIYQsykbdICiTgESj7LcgVoM/QciSP4baqI7k0Y+DF9idhNYf
ndp2uPIs9EMoX0gxb8816hFuVEd6MR7SNb8dNWBV7PntYmCb3+4kbkZPlIcRZ+3Sku0R40nrEaB8
dONCnmSBEpvsVRiSTwk8w7pzzsJgKV/rDykhPpCECk/DcCC2BmoG6JfwCCACsiziMhKCdtAEoLyN
2Y7qO0I/oHA4S1EPGJ0ZViIoZndFzG8XAMon1CSbMBvcJ9JutQOBWLjMoHlhS+XEhKC1QjZyAa+X
hh+h9mUVWIl+dPfihpuaoiHlNwibm5PdlMj26CgudSP4JS9ZAPb26KqAXpNfKz4n7BgyiYeFeqmB
qVyKVWc9SCBTJFWUZYifal8GTIScm4/cp8+JHwwiEsGNOyhMlDHDXurmVug9wUr+dmS+m7kHdBAf
eZvdFYAfZsbDm3icM4tghuxJkjWAk5faax29j7gmUD2pc7DDdGiQ8Nh8v0TIHpLqkRLa7utXHFes
tZDeWR9lRQ6bda60Zo9OqX5oyuTJaqdlxdOvZuSnWOtOvjeyfgzjy0BcO+AQi1R46pwFfBUM8sqq
5WuXlFTSMCiJH7CgYFcbVk0fHm04ApDwtOmxYJnY22JtKOoBMyQjpidDA8SFBeCBcNt1CDAb0YjJ
yq7BJ48vStV09ow+5pPNpLh7tR4XUo7nmAgHaDdNpmwnXmxqn4LR5wId75vsIBlSTiDArzXKCRee
Xr7fUWujazfK9iEagO3wDuVApGr/FLYlBu+LL8hNYoIW2DsRfoaEbhr8ZjUaIfqKYagWKg+VjHeO
elXJQOoYq/tSrGrrK0w8vRuIvehXKZaUODs57ogO6DthDtxgMoW+sQi7n04tsZDSJNXpGirOkl0/
prZFghapRrlyn4W9/oNammzSjzae0zRD/FScbGeTWK8NlgEyJ8FUhY8dStiue1bgeeeaySn3Mosb
Aip+d2rXoEuR8s0vjLZLCY53sNATJVKRHVJIeW7q5Dwaqyiz14RubhtzpK9KZ+IosH+ESFDXNz7a
CTIhp5dOIgmdOwwjWBI2PFP0lwgz1naxq1CvRXCG4oCfAtmwFlrrFrQjpUuk7aSF7kqHD/2gFQ8l
saSK8qAGj46Ba5hVDluH0N1XvXZ0o3cxZEs1qj1V37gZMb1WPEPU8REmqyZhC9t/W9HRty0YAFcn
owEgvCb2P5IQBjufZ2n3XlQ1VL3J0iUMSsf7POJjCNTyUbJ8tcozCJG9zghchDZ8jnId68SXEROv
NMOqROPVOqeu6Jg4FxuCUXTlYIcYhCECDO0bt9eiGwEeQYfL6dDac+jskLUtSCcgE0nfq+LEyxhb
GAZkvaqyaZmx34uytzE/axq7BmdX2NeoG1YVIWxu8GEFFATwS0r/3sUuk1a4whe9hmYN1MnT7Ocq
CJetrLyI7qsSZI1HPLUO9PL0zazls0HsHxIJrxgvQmPUPioLXYQXxGO7kvYi0fd4i71OPQVwP1G1
8ABuOitb+c42kvJJ2E8DlY8eMok3U3K2thj9tooyNw0uAltjRw71WOZPDRKglAl6atCN5gPqGZZ4
dYnoxnjyCXGOps+hMs+CDn7w5nilcdI8Ut+gky117cXnlDDwJaCu5SGy27VGfDQjiaFUVsNwyEAw
BfJxJOxXKl8TA1hmdrzV7OVDOtjerbZDDfmJEQTwP5KSACDaXm2R7GmmIY5NVN/wngYG2j7Mz7C4
5Nl778DtCljk8A5UgbhkffwJgyJcQNdaj4ENOy87DDudw0sjQE/cKlyrNnQtu8HHiUkHUXupPoPQ
2Sm4bkaAjQJdXL1xjWlv28phsnwSy5RlSg+PQIIWsrhxLHhK1dxyXC8qbMysyTxalBc1DHaGVV9L
LmbdqY5ZhRs8eRmZKKBTGsHEVEG5NB9N+8lssGlDBRkjAShpTN5cYLOkReNB8DBMLxur3JB9RUzw
DMMVV1s9am65UcG1q1oSIckxPogrPdgGVA3lZHM2aoHhkYaE0nYcTzICRjCA1DPcDVtqcjmXkWk+
D2bEw4oCM2UmFAT2wsr070HMS0u+4uZFsKow0bSHvvI9Osp6cHN2lFAF7Onq0EJi1mS9/R6jx3VB
WBTfg/XUTG91rO9jJ6H+fbb8X0h4zB0MTnv0NOyj0QB7qIfyWRZ6laQGa+NvJU1PIAf16RICc/gq
Y2NNjtiuRMbPdVJ7FvJczk2B62mR1R0r4vrExHaBOYroGQIaTdIPyGslYrgPmkvKlnBWu69s+eaM
2WUyN27PowdEcMpxIeQXAbRClYBLXGulG48Rtsae7IT5cZ/OCg1TS80h9XTtG/sUFvkLe9VrIpAa
5++xi9yCUhm9MLXvz+C+jql6CFS2JsYve3V0nJeCFUCGdgHr6ByfzD66NcQeGCIfVUgs+JFxyqpS
T2jEE4dyNXXWUUZ6vL9O6/CoGOa7FrpnP5j5AME1nG+yoVlH+qPKVgtm/XkCWmdzdQ7ULQIpREpj
GtjzaGpn5if1t6bEjkS37ikzAiiyzMyq4tlJu32cJsta9TSz3hYhn0JSYx0lWNLiLRbVnmCFpbSH
Y0GUS+RgukEb41yR+1gIMMsfYkjeimiLWXOfFOSthAR+FcYqphsr/UMDXiGHPuCPs6OLA5bDVb+U
gKUwpN2Knl7xQZ+KW6kc2nhfZDiCEPGU6mPkE/lOlLysP92wezIEsuN+XLWo/RsXHcmWGFCAf+On
LEyeCH/l4x+KCBOEqOApQtyi6pl7tI5fffezsz9J47Ldp0z062kcETxoe2BEboYpnmzzaoVWa6rC
14ipTU2ssiR5Va+GbUCSAea1lcwaL9dXAGj7fBZZZEv3RlAk4GRH81g0NMRiu/7ReLCIqEDSmLft
Mg8Yj2bLQsh9Pd7SWTECkXzl9NZm5HfU7GRbRv0MLdxm5lmjubMB582rY4kCnfCCU5SZ2OnEXvcM
aKDAcZlMtJgOdaJvyjB6gQu8iPyHrBOL61TUmxQ3RVk+talzQs6MXClZ9sFNFSSXdl4Qv7nEMA+T
2DUdQki92dlRd+JtWOjjd+BSshnapuTlnAilnzgHBTtJLd/hsuAI42AJfA/0HpUXTqfrIOa1FjUh
0jiZXGH2e4JSJVfdLzIJVybqdchcrCfx66qv5F6vyVL9qsLfNFHWQt/TVq7b+hDXNLeNJNntkPfy
MFgTBKenJvpR1W7J67bwB8QsqrUyXdwH0l9nbFvhjQyIFgrCl9V84oowMNe8s5NZhS4zAI7VkQlj
i+qfPIAEvemIjIJAH45Ul4Yuvj5OKQ4RiJ4BaeUGRhh/hGzM/qiWHVBT5pzJJdYLVKPmQoM1HfO6
FYCbx7Z+tBr+Ci1pRgRjgKfqq20n0OmqfVBAsbi9xxiE3lxl5+SSjAZs+afg6ONaagjcUXWP2RA1
a7OT/PFOQyaOCNuNgINqS5cJQJcyLDXrPVzmqE/WptxYqAubgCIuv5iFRTbWQY92hAidctbHTnfp
Sa1pkrPh8oehrwWexE0wVIxVjHZdM/4xNIY6xmkkZKlK5BZHE0/iwe2h2eBKk3Cf+/FcsngNQ6aQ
zjdIezSCTObyngl0tTEy9O1zFVX+psMrPPRtjI5UkYCvmfDGyGcUN9o63apU64XPW9opgsSmjnLx
HeLuoh6/ktpdW2WzleIeaA3vxsRkKtvawJrI7uKuVklKwC2pgD58VUDJdiklVLNg006BcOonlSFc
hW/L6/FTxVF7GuJLNN7tSC4rgqvmoa+rcVw4nDec6tKHIAlCgSctNybPQexlnvoaI/2479vjP1SG
b+aAmNFC4ANGKL201o5UbCbBCIAHYgJyuepeYtyI8DEYrh8zSoyqOJTWSaQjHx1XsHNRx4qTc+9Q
SWOv3ZbGS95cfLPdikFZtPlTaX6UQLlSfjbUXikoZdKt2I/IhZadrOmiSnON1yagderSLyN6mfpx
x754O7aQrjpegqZ718nEnICUBTHCuQ3FDGIz4p/h8Av7GEeYDs9VUWK4303quB1SmHmMFHF/r0dX
2WWncaS+s7EoWTdp7kvGswHKy0o9VMqHVhdLg9O/3LcWlXj8VWfYseLgW29/UvepoY3qsseyH8GE
38PqNtWfyPk3fUIhRAy8MbtdpQ5E8M2a8RMk3lXRoQrhQVleRPhZQkCpFuWLWFGOow/VjRgS1tNL
k5QOzp7WZlLj3FrE9lx0MIhkxHOXQdck1IlPwDzpWko2mXVIpx9t5BYwxuWo3e16pxucwLgdOtQP
+DUrIQkp8DHS4VSwyzUi+I+CWnQe9yqGlzH9nKabybnVOSDY7C+SgJY62nBFMAZQxw0sjJNFCAdf
/kIzk1s0BxdoFVa1jWaxY6DuCqxo47fZUvaeG95x5pyskQEOhIjEEzBB6RiXDoBTdkDOsO4CNGDs
jTOYyln8bcbj2nVQyBCaUT0NVDKkpSCRjPh8PhRCl9IONEjpMRgaKVHl+ICve0Mo0GZq3Xmkwp1R
vUpz7twJM9aGQyNLGPv1MnPZ3mSX0Rmf7bby/Ap4CfJtGycSA8bORaJU7hHvL1xHQaPwHoYDddot
TE4OtKQpi15aniWbcAdIEKVGzPiTMXwSfLlrHAg/0biqSF3Q2M6AIswNILztL3qaEaXEgiHPkd3n
IhNXv8/4EnEsBpiDZznJDJ58JXfYtLfam9992YQdSrwGZr6RwXNRGLf0baovDWfWoJL6Z8jnhJ46
UdWHsoReVrWMe6d9b7xarb2uk241dfCioHRmvFxo4ooaWCYTTAwJ6BdwIjisIlU+cakjwX+acCZp
U4SDbazfB3V6SVHf4Kf0RnNEkd0QBIrexYUaOL5PRYfWmUOOq7YUytbpiUcbPifaRSN+GfsL/qNR
s1ajyPaVVmAGadF7veqzvsVK33sGczZyR9BlRycY0fA3t9TUDlTpe6fSmFBZJDG2/UqkZ8eO94Fq
o9KKdq15VFqwgcGLpOY3ORcNFIC0BN1QbxLIvkwb+fRrLu0AfmPOnFt5Mmm9Y2U/xnJNxPaKrhIU
YfxssIkjfY1mcI4775et6DfgXeLkCcvTunEZ1fUNjpxxmWAgGHyfYsd5CnNiwFRjE6rZQWPsrbnJ
trXeDABoTgCmw3ZOvZYcTes64XzAaYb9aGAb7HthgA7NebJcfx0772n12sXWM4nWX102Ldxzrhng
Aioc4QcdFAwD1pWU+5IEs8xmTA1JSDzbEd6x9tnFiRheurD0RPUgVGI7rIOskKKqrLcBwYtLpOGM
SgmcnBB3msA/ZEhBxzBY/iZ2c2mSfEM04SaW8tXnv2421rWvM89mDwarajdqOpQ/BFXVd9MgoAZY
XdP7TKTatoiWnOho5/EhNFgnz8f/JeY+qQD7M+Mnow2klr8zzXbRx+FSAJlFAI1DgjTyeMf3MI2e
1GuaEbk3mOYH2jsX4VZ+cRJYDRnzR3XaRPIyuE+RcQs9jQtXk9/cxEp4SaIXm5Tt2vGm6jVOr078
MI6gGB+yYiZvLfrHst0G4a51veZZM3aJPAl/myibeFw0LlK9LF04zD+se5VOX0mmeYNCZUdYTyN0
LFVIrCU2xDn6Ctn/ikzqjVISHzP+ZJqxt6IKFXTjjV38GlcInqmd2Nwx0rWvvfPQMuDIrNuUdQfy
aDYIC3vO93ZWZ806gnJ8jBAQVE18dzGsm1XhtexkjIzkc00jCUswfzxPwlrPi49iSryhz9cxm/hK
ljtSEgjqqPYqC4eKG1aYlFFDyndzy3kwiKYSBhkts4WWCz6vhw2+lpU1NFvScHe6/65Mv1ZOXjlO
EJ3GuRHhWyaT9YRlADfnHf80I9cF0CFcegETt2HdF6wcBzye9sOAnDCwb4qbPxriarRHA2lbwoq7
KZh8WoJp7qvTMDlIm2ExeZYuHu0OpB0+aNP+FNq2Y1rf5tqq8X/U8Y1qfp3F9isc0WWgfUDxgvZ8
F708cRbgwlmUE51bcm7jC7w9BjshUkGLPAKcNjka/aakZ6eNLfuPMrlbaPDDtEN3z1nvtisIeRv7
sxUhTTD2u+BdGpAonFmPIfhWrpHzjIJw+X+4Oq+tyJW1yz6RxgiFTEi36Q2QkHhuNKAAeR+yT99T
nL/7dPdNbqp27V2QJsz61pqLhG2/7WeDyRbuyYnPrjzHHyooL3HJgUXQ56rvyvyrdN4LEmY6Jy1Z
s1nmwb0f9gS0vxzj5HfOJpKQpsStLoO95r1tyJ/Bv4tm85XTN/aSdk1k7lt12dbr60PCkNZIkDRH
pt8Ru7qtN2bEccIgjsn4Cj9pErkvhXoO898Ci3gTXOA5vaXWdEnIWU/sknbab4fMJRrQcje/ljDg
AgHHsT02I2nOPKelwcCRN69n+59XtXfe4O/dIHoqnenk2f7Rt9RBdDde/zwlIdIBWgpnu8F/dfNf
p+A5OAFm3SVowG22C4p57bC71shqdsZAE3gTlueYszZuFegGxhNODFYAlkheFq5zw1Jt292WHZda
ZVKm6oIvuiMbPbGuJ4doadPtxqMib0A9FYGn6LEt16CJ7ntt/JMkfWsAcmAPUTNBMVXZaSZXbQrU
PgatOofRTjOAVjujyJ76JvlR0Yxwga0Axr4z/2T9PqrfEzVyr+4vgi6AtvqRDd1A3A08RkbaHi+0
zXCUenE8ptzpgodeVZguirq+tfzgdZIPhKIgO5Zn/sNzlWaMZPgpXrv5abkwMJJ/1y7PXTodFL1N
vL96RK+Kiw+3+l+OUYdcVs+5b+0SIq/XrkPKC+zq6Pjf5qzXPt64Rrc4kU7taB2Gqn0mK7TknXEE
vWap2Kel8aNg7qw9/7EkSd+JZO2ZNkh+cSmHQ8lxww4SardI9+RtvYebtRWUZiG8n03HuCYUm8EE
PoYRTkSaVjWaQFmZ+6bbi3a4K1V3HIB5fpeIvoPIPoFTbnha3PJOUJ+eSRNsanfGEXBTd83vWOyy
EOPF7O4rzz5G7byrnGEfetGZOg3NkDiMqtuoP0uWs9AIyYQrhH/mks7gHi2AX2F6LikbMRu5C0rv
5I/mRihWGsfvN3GnVmbLNDafyTuzSpmNfvTG7p9FTw61RQ0IUl6f5Do3bDAZkfyoflBsa5OFJD98
0XrJbNM8DwiEzBau/kKcmYqABjOAREsHW3fFL7JtZL4XHCUsS28MArkSkdqQJhGy4ZSwaZnG/KTI
ypegu1eG+GQgsMkDBSXDPFZ4h5hOruFwDQOJmLi612ZzoxS+LGEeu57sVvoOtRsR3w03XlOSy4Cv
kE3loaLjAO1zG8ZcuLNyS2Tioe+6nZLjvYFzI7iHgLMCYoMpbOwf08h/b5Y+IPb0eng2MxvdDX8W
ELw4/I46Tie8+UtTbKnr29b2GVzwiqohsMn6Y8wNDCjPDYfNOLGO4apmCegOBp2sIti6TOfm6Wec
vzsDOBBNRoCKd3OB2UfaDWnR4mephGwGfSpke2w5khkRhEiSwe1LsXzyIg51bXec1a+Hfakox30z
zZsS51FBSMBt5hVdGNtMQUzs5Qsmvw3oXvqAMj6evro3+x4oKGfQ/cDVJCj1h07LA8WJG1czak32
VTscEp0x1Xv39IK+Q4yGGHHosfZ2ZAHRLHJOAgxKBt4cUJK0Ue+n9kHr6DYFdhDwvNs2c18u1y1q
C1aLwFUYkPJtBRyNaMTBWIZwofHCorkp03vXXObOwy5t7hx7Pju4znBenHlC7syAN/dEds1YZXF3
CYNDa/a7YFBnGYdbR4YH08ff1fbU+qAeMDEMYxxvutrZJpsnrY8NqZpKFpdg6W748nhDdjgDl1ER
Sju2oJLQ7osxSHj2y+aOrBAPDxUW8wH/lq+8a8HdPEhRmrkZAvDZQMfC4d65lAXT+2w4JLTS6jEB
xtOWBQLCu22/kxkaeAGsWGzUwFtqjteFPDNkeFEcfpteoc3dpgp0d9c/VRqUJOAHafMpBhZ5iO3+
aqTWu2w5KlmFu2/RYHIhts2kT5ZO90vsa5w4FRU5atZ8EISGJGcl+hnEtiVZbkNY6gEezugXFEao
akbWqIc7Qq4ra7SORoiYA/c05RaZ7KCmcBJP0RCC7zjodiRkdlkaPhuZv67VjPul2tzXGNyrCIqx
nk/J/J1iYBtbitJL6y1Ijj3zrcl+tY2fCiFlxMHoF2+eOe3DhEl3/T1Ze4uQqhld4JeiX7WbysdE
J5/Iux0m4MixEz9UoX1Q4EfUWsfu2i+pNwu7dcLYW+Kj0/mt2VtL3cfRTsmWLLVL4aPlfMzFMaet
se74Z97jzPuq/EeZGIfKcdYBXSmM+WdxDaurHD+HAlHI3iY+9w5gJhPP7EC0Hx7mQzd7P5QxD4Ry
G46yeuRDUnyWkcUt33mM8uEcGc6K4+Mt/NftYFX7yZvRw/SabsObqW+/YiLKZk4ABJO8bZQMYNyD
waDE5CSo/D0ND7SdcB3AKMJiVs36Yew4u7is+sp2UHpMUj3Uxg+hxsrn/wCleAfEuqWsh8XE6m4b
Fr9u6rknjB9zwLLQfpV5yFGqSG8ZUKdWc8eC6jiPwsg7oMpyPY8aj0ofvGXQWiM+mvkd5lDeDWG/
qrLpvpvrx7qMbp3RohdB4g8Q58XO6FWkWYEuiH/ktEkTn+Y5+6TpLFlVAUzxlLgiLRXsNDubk1pp
5jd9KmklAMzyirh77zoLGD0SSz6XyyvotJfBt7/DVNxQPvHet2H56sHFLGf1AhV+WlcG7AcRRai3
Gnd54k77oJnQRikEXYxU4dUxfBUCGYKfjsiKb6VsjOpRDExGq2hrEaQl6MDQQzsf3WADJbbz/tbk
xc5nEmSZS3ttyqwYVSF7L7xsp8rk3u+7eAdpkTE9y9xchehxM+rdyFhqj1Ejy1gNAqKGY2Aprlj6
24NmzKHRI+kYY03yfUysBMt2dU6BQCqiE4CeYON1ZgtoSv2yDbuUexDUx4jl2dSuK7Foq8UIPGJu
wn2aVa9L6C9t0QHpwNxKrAh+QkKK4+RMYa8wZwD6L8aNGSH/2d++JARHNjN6C7OHsRzPnHy2i/1C
ptXRDaZtRsChZnaaLyd0PDz8D3FC2muRXDz2Sz88SNUz+KYUmv7sUkq8Z8mxDV6JiO1c+igE59kK
9L/gHYPyxySfabx1NsPpMQB+ds7DIXuyPUwpMOhe8pjLYv5COdOL3STJXT3qamMnzKu0+tdrljB3
tIdXOqqLLYOtFRIEPbBGga0luh9kxd2wO/bjsiKU+hR3NAb62tr3fQIRmFq/nRElKcZhhr3lwJCr
pOWoTwghBinjHegjVBMBZcc1gfyIB9XieMlM3SX4G1qPNZbkmupdgdsAnv5mlLiSzPtIJM3JrMev
BEHqMJQNetrYwzy1U+PJpCq1NKkXjCvFHCMVXPYKyETupTXxLlRR8TTifJnonWB0a4XRRvf/ZjS3
nADtsu8nBFRN9j/gbpzY4HrV+JHH2+VghVi4tk1aZyi2qxA0eqaC4PgCDkKKdWGpPyttsVUOO1mI
KoSDwZIbs//NuIc2wBl6+9kKNX0g7Mxg9udri9blh181PgePVytxPg2CIx1jHkr5WofaOHuTRnCL
uQNZjHppu6xCZ03z8aoPvdViZi/TDAv1eGjj0+h8EK8FStHRJ/UP3hnLCb4c/9lMcNi7q9FRjO8g
wods/BU6+0GywifuPqHXmiZsGG1ZMe9Mi8t3XG0yuFYzcz4Dwdyz3wrnM7GZPek7NtimesqrVw/R
COjNcfGxzuWpDGzGdw9lNC6R0JUFi6AE9u/gdol7LpLBOq8PluTHEbSBqxvW7YqhXW4lm1R8DGJC
aXwtEW2tVCBCYl8JnlzRMLF568EHmWyOrYtqMP+ByahZpGieZ61leh4XZ1n9coUAubSKJ1b3AdOB
uWrcC+TflaXSI208RUpvEtJz0Z4qbDgThWLkzNbZI4rTxB1Y3whKpYhVBxcXrV6k0y7SwX609wM3
feV89Oa1UpRHJ2BGpp3LaLuct5FlEd7tuX4eKVHbcohf+161zymVMdgdbaTn6BtZdJ3rG/wOLPjN
Gm02jb+jpESko4eaKED6kS+ozvIS1HfLAMlgwIH9uK4/y5zgAdMLQGsVZSFW10IF75l7LZWo9W7k
qZHdTYBy6nZUEb7BsuSE/Vbx1IwOf4ZXpcT8XNY7KBIbD5Pt4sRUE6eI1xlRmoYQ6mDONO+s3D7G
to2CWL0l7bEmfqSDU0LQAxGqMs9h/yOD++o+YG7bs9kN8naE7oODmVoesGlHANgDSQHNHb2ar4bG
ux2R+G/OKniSmEUU632R4pPLnvKkP6Vc0aOKkqOt3fybgWGM8r6Ovuv41GJywmeUDreT/xP0aKth
tcptgrTD1mOHtQYHrJrYObhsJzJu+4lAb/5D3HiZAcNN1ujHJfcUvYN+50JOTWZEzhEekfsjQNV4
w1bP/BRc4Wuaze2WeNyzGPcB21kX0ZOYbCPaz5LnQo8roKWrVO7i6hcn6KrwuDYdShtjDU0WOARd
oKdLuTtLt3mC27WKgv3s4FC2jePIUtKJB6PeEjnFOHaxuLK03h5aWtm8mSHM9uxfyGm2A38XlOCv
z8LdedOe3P52eevMTNkTrkACoo9bfY4kQZqdNS5y3GlpHAhDQn1gUIpdLt+a9JeNdiUdiitZLa24
5HrCuyFZsqcc7cx1BT8ifZrdn7Yn7vtBHT0nvDJON7TS4j91qQcwgmeQYIgBdSMOqm9h2s3FtEMu
aGOipl55hWXfHsyWW0lT9/+moQo3pTRhOE2U8CgvNjcls9paFVy2uAntnACchNEmxgaOOLQ7XT6k
DPoQWX4sYVPUaWBhnmKo0Z0TPPoOVU8ddtnYfjFif1MNaO3E48b1UE/fkZN7Ly3FAJsgrN/gSLsk
GEoGAp1AqmFqXnooyCrfj6N3x2jbee70hywStS2ARmwG6CZ0kD7UbhFe7ewfFNqMARpLlWFrkkqu
VJwc+9+8ml7djN0Texiv4AMETJ5O97ENGm8fde7ODdt3k8HqF6HecpVzU7AZZ3GxJOsMewBjQyTM
LXnZcJeLdTfgmrmEZn2ZumfBx97mG7EUhOrgwYz5MGCf8Pl7GFcg3Eom0h6RKPE1gqAtimuR3nT+
hN2TAZP36yV7Je6nMn2aCBFBuT818jfQaJqUQ87Dr1aHZniqjRsv+wbq/xDz9OKJVhzmX9IBq6tL
8AmcvoUQh5VmcPuN6haK47XFSBISU4qyGr/xbTG++L1NH9eHQW7H6P8Gi8vmaGUDOrK9TaPhprH5
aWhaTQmL449Sw31JE95GcpHVsXjPGglnm/m5brgzzwGwDacmKA3a1aJDWHuAOF3XXGWGZ34jt+5t
p0tv+h4EKBCiOm6PkcGRhwJr9kc3j2BDOM45G5Nqz87/Cnmozerh4nTgVb2ZFyds3UOSGj4MZbbh
QNCVmFIyxXqHj4jNz4RONafuI+X2W6FqZ1MaYlzJCp4SxYU0X+XcV2Tt4F8YYAAmQt1nRnITMOaE
tVff8VkAl4nWSPh6gqHfjrtsCl+8qi9vZddE2z6FbNHN2Y1ndUgXjMavgX3HAOsaZ1qRiyOkbi2O
LfocyH4N0oZB4V6aHK08r4eSdLiLr/BkFnLcDEMk14vtuIUTT2MX9nPs0Qfge1++xKDAgdgkn5od
fdXOvFIbgHdPEV5hL700YV6uHW5l28TQTJhyGvUArLfJF1V3I/JrujFaGLZtWjPOTrMfJJzFj4Mt
k48tAxW+IZ4NQj7mS0n7Iu+he364mNOeNyL4x7smYH9vGswzboeBLzbKU87Yc1XzdHLpnhxOjOY+
iBSjmQJBIo4OlV9oiAUR2fdGFeu5pX2FsDwiR0+Qv0FOXpJfhq6W2wknxVCM7Y4bdQvCE0RCHGWP
BDEO+CU4R2D8nGk6WZc5W39jlu+FTo4kA0+hzc4XRv39NLrWDUxlnsiK1vTEP3RFjo8+JYuOslEo
PNJzyGSavc+MsTuMdcnJLYjPf7+2a2EjR6SP05gyHVwe0sxoua0vX/795t9D5qjplMhBM5Zcvvz7
TV0bjFKs/uJTIH7i8jE4FNnz5YTdpgCKTYTRpaZhzYWdk0zJTLMVhTh1y8Oogvk/D3+/999f/v3b
/+/3/v6t1sP//Z9VdKycvOZUWrwFgc9qdZr6ADOL2UJsMAx0DWXpe98MSSvES01ANVrl2ahF8j9f
ilzh7fZFoxf4LgzHsDrjPAT89vcvTJZXQVoBVNLJqAaycY7optN/Hnp6RpMBBE4oiek0k6tOf19V
/+er//wydqqjhSPPSPr8HKX/+8GyFlYPOEDulnZ6hteUIsw6ZyZqFGnnGFQmfZaGQbxweXASZn3W
8vD//R4EgAy2Ro+WngAp5/N3/vuKezwyVDqhSaBn2NxrVpMuLLnjiFDum6R7HwKLqiMIo/qmy7wM
72NQ7EpZJQcE0Puoc+wz3Slxw/E1dpi9LszDxPp/fh2N4XyOXv/7B/7+q78/2hV8SgKTNstZjMYN
Gu7/PHRz1ZyXYPzKCkRy/nsYfIub0H9/bfEcMB/tEA5s8gv7MRCfWjYUtzsFsRpPkbfXmfM4995r
pTV+Bu4l0qY0Izfvggj9w0iau95S29lM2gfb0vGJse2HJBeESwyHOsYWbz9oLiAO3N7bcCC02kn/
NEOjPisyOltS/TOXoSSitk1+YtBxdq0t2hUBC4RWFMzz3wMBTxC2vYH1oavq8xjnHl+CoZNd4est
6C7VWOdwbr/SNNS4o8mw45Vog5LasjB8hulIs9GY9mfFgAvBinM8zRq3QdMY2wiFkdoHMn6i6s9N
hzGmNsR17mlvytV8zIsBW0E7lkdXcUbzMZpW7kQSOUWOM6N2VxbW3nFnDGOibrZjmClGx90lCegS
i4cnN6K9L8TvXfTcKuTsRHspubHhNQ+Oyo8x+ibGvme+vLVmf2ca46a0cFiDDeVuBvFlpQ15CVPS
fUIIyOGRQXUit97VnDJc8Ca90zXMq0bH18JHNmtnnQHEhEqFPfG+vJ2VNji0D9E2dlDpYxNPo0fX
WlNTcwcp6e+vdtqA8EMgnHNRkUUY4vmpmIgNTgGTKUdTsmIQZ8Ga8vcHQYDFW6gyQOMkbher1O7e
ydBaex9FZyKU5HGfASoU08s+lHpH0SlmlwaKXoXW9DBg3OI0n783AvSv2eX1Lso5giaW4R5ytxD3
hcHhVNW0dpL/me99pUNStj0SvZ7fhT8PDy5JSIWnLZXtdJB40yKQfyXodxKFZnpfVoIyycp65bWQ
2zKv1DqaGU3aJthSjrTdRrpQcfosfUrLscXKuXhNg/C3EBMt6FiFgxw2Al6dOi3b28SaDAzY44uT
N+muhWr5EZOPUVXRwLpMr5OXe1cThaiKDcUsoaMAV1r9XiIcVTzZ0SjdBxveDpVSquJuaOW7//5e
nSyqtHRwUnVjd+lagRFS6Htg5yDurbTcJ0gj938PbR7VWBDSq7QEgEFHRRd3ljeBXFKjwOg3bcHT
1Jqh2P+VmkKmTnembpC1bR2ec9MIz0jk+b60WkjDKxQbxUaoo5sMls8NJ2xh3fapazOYjv3lloqk
Jqdw7/gKSv7yAE2tui0rMI5d1qCqcNDetXqUKyXz8q4GKUMCymn27iKptU1dwv6qcfOqDkOMQ3wl
RCzfVF033nDgj4/WAi5c3o3/aTEGwMR7wsOrqC1Aqm4XfsEv4+Lod+aZ2CRB1FEyny2M216b7Y1B
MHy0O3HTaZsH2QnGhB3SjHfrsqWcMzNW95HJ1DTA7Hdosaj7BAof0iwS66oxyeUu/y9KsADugpHS
NWXG9VJvJg2t7gHZmL0hNkNnC4DranxT3J2YpCo+Ls9O62FKbQMiPBwA3aSjFsF12muqgtcMIzqT
KcY9/B3C0/HaMSLjHNcJUaHOkyipFAgnIPqxFTPmrZO7EeLcuW+vbZOhE+W+dxeSfD0LrdpzOtIe
QaQ22E5C9HdZWfd3oxk+uCF5btrMbLDzUXBHY5i3lZwIAWP25sbAuXPwZLQmoug+hPBGKj357H1c
62Tvyud2GPqtDZGyZ23Giz4cmZFcqXHyD75wb0tfy8M4DM1qqsESz+701GPFv8kcxA/4JdtozufP
yqueBkkIPEhEfTbiPHnyGwI2SCa87OkzZ6V8G3CKOEqR9rC7cKLURn5Lc6y+LxihqvDJo76CaNbY
EEnNnX1HNeZ/FqmAglECbglWhkhe3bq1D9obuAJj++vIEpI1VDRynOucV7sbFZ1JdpweM6Go2cI5
5DQECe2pjEw6DnlzeXAtkYOZgfWhtk8phgQzgb67vL8UKR5DDt0J5REH5jBGt5pGDCcE9ZfF+ADH
oK7e4dyLiwU8MCj6R0FliCE0Q3+3pg8hmozbvzeUnyKHiRJmlxOH8YHj+XHofYp/cq/d1pVy32K8
9ItxagHEh/mlgbu3Lzzw+eNgZpc0isKL+xiWpnEJWax2ZjxAHa5qfrn8nsfZ4iAl0Qc/QC6GTOPg
67HUnV4eIifDIBvP4j+f6Km3b0GvzbDKMNGP5d3fB24eGGMmOf9br9cEQYz2pjI42IW9D8OawXDM
rUy2F3PIzUPDm5OK0Jg8kOhfgiSVFy4w8gKggNNAkSNZ1O7ezez4Tgc6xl8aJ//5qtUOSi41EBay
/zYcA6alDg8b30hframlqU9Ja+M5rjymoALCiNKmUQtSgKBXT+PYv41dWN4OMWY2DxUttUCCkJ6J
lwlLejfqvoZs7u0terIQXJ3xHpgTaCkIaq6XBWdQFj2l9bupmn4osA83Ju1iQSDU2rXinJ7mDOFH
pfZWGPEOEJo8MAK7txhz4iIUpNuDHBd1GDAAHYjYjyVhKc/3zrWDuGK53VtCz7sqol8haxw+VWw9
97nHhoKiO5GDc3SQHMhrJ6fMwazcpg5hLbZ+v8WQEGDP3Su73035cBmlvfGL9oh5l4MOhDoiUde6
mw9tFKwHU5o7Kbj1Vdq/znH4BAb2OILrShHOgw/byf1HxwSHKRs6Nct668f4NDurwdOYR7RLQ4CM
JjJohR0LVpX5Mjdw3lIrRSyr0lXWOw95WR3oRefmh3drsA+FU1CtGsEtyhlh5daSCxiN13zUt9w/
O6pEMZPUHkEduidW7tKNwjOtrMUs0t9Moyc3MWXEMC68i11xJxderE9DPxGgu0wWEG+rpo1yTFmH
m3vEYMAmNG3WwAVcfH7rSmWXri84ZqT/wM/QUjaX8TrtCkZl+QvQC0S4hZ4fXl2vEHiDIRWlTfgp
k8xaFzU+AhfKv99LeaCOnm1n/urDBE4oiqQw5vqms4ZXyPM0VJvzrVkPH57itqVbzWJk41/3Ony3
glKiRNv1sRaMBm0st+lI+C1xnGsRuz4jpsFY50rdCj41WxNS6WkqqSlhooTYkN74vvdoyHDjj/MP
NDQbxiNHuDTqwnVCzfDOyF4nF1IJZoUGxHprn8PJOgvCBy1r5INVDnet3bY3oW3ehYXfvAwZAD8n
50efqgffm9WK9c65hBo5by6oh85wjp3ondiwW2u8aTmtCjFwADeWuxYqADojrRh201FQhlqrAjfa
dI7/HkmwLVPa3PhOVN8FKOgYM+S2MLuFTGdgsmwemiQz3v/Abp5+zCJ5qZoGzm/engxCfySx5bwR
vsO3OyQXjmvNgXS5cezEcCpob9loeMSnwZmfxmwoHhVZxhtObS+dFT38Hf/+Dn2BqVPKOeWXZ1XY
TwaXA2xZ7BlAjLiErH23BA2EorlgMqcYtwCedCemm84u2fa8hAFWXt6O2AYZU+l1IqathMe+Y9za
rufsS+j6xY0ADwTguAouqNuxfwiStr/3fGsby4rGyGyceH18QjXcQnvhwnuZpk8RBfBVxPiFRYDc
v+vrdV8F8CmjehGrSadVAIYGvm98tR0neCI2nu1Yh3b6R5GTBmmUX3nCO3R9plW2P3jblhe2sRN8
4cQIIRKqL1XazlmM37PnYMGiRNuS1Z7g9rspQrCkZeXcCnB2jjGdu2R414URbkSdYDCj7xBUPc+3
tAnGDs0PxViUeydGvPZaTI/Rw+zg54pxopIXqftNhmgFhqd/HFU6w5NHWk66e4LCkoLiHOav/DVt
eHFZUlmbXCJu5QLjfYIlnNaMTT0zm+twF3usuLTTmPjIefudoYBYjJi1lby2XCK2OqnrTYHy/u1P
98BF/5Uw2TpFnqsweVGNHHJ37pgQ3hMGXVlO5RUW8p2QjdjMXmWtDMTECB6RO9YFoOD0Q6op29nJ
O5T4cD90LZaArr71oRwuAjEehI7Lf2s8VenAkI7Wxs7pXqIyhPuHWms78pFWEObL7Ra1VJSZfhON
/DHzgaJswt6+ZBsUHAzgimTsWVW2d2qrO0+AEzoTNIgdbKM0a7a6dnZOn8QQ7qkCUMXD3BXvkcMQ
vXcwFA4hg2sPTZ4cJQsg9I11nManie4JybG0KX9DBfKzSCjOFiaYAT/8sdL8jRqbYOdFhKNQ8Q9R
twAvfag81CT92oMc131KDN42zJ/SpRNcDOOnqYznYigwgxfMayZOMq6MbqwGiJM/2HdQFjgWlOW3
3b7RsTBiLa+/ap/DezCxgxtm80ETHND11t26XYkrDF9RZXEi7nuBOwMRLMjatSvh3TMiLqeo2GLx
JosMcHg0+7siB7lUr8onw+WG3gnmL0X7xoWHqM7E/qmsK4iNYPNAoe1nk8FU78IMhZ8FPnCHtzBa
Qoed+gnL0dqHGUoT7RD8ZHCpm9S8mvG/NHSftHL3dj+/TClDpbrNLZQFhoRmzTCFOmuVphvt9sYp
TaJnI1WMLXXCCab8dLoIZ36J7W30nMsSLTIDuXPsUVA/T6GxdJDqknofxy2Li4fK6i/oiLaYmKCY
YtdUBOmHbvm+YvuoKuI2Xob7YIyoGJkRxlxn3KTuvybN1clfxr5zxVyW674HzCATzdZu65eE0+gW
Gsa+LMJzQLlNkwabIWZliC2chABn6HTmdscA2KksyjbsmDmzi5yrJmJ4kow+jS4kyYZ6g3n0MRnV
OcQ42HszVIRAo731/g2qM8HeSewosXiuakLyVNaz3wz8hZ47w3uYEmwp3FuyoPlnL25O+alNaiLy
Wn2kFAIoVWydsVbotIgZFd9aHsRvY6+fJrZOwC/uwYtEvQ1Bt5YsW27OvYhEPvAayjyK/D511W2J
Jbbg0i/offIg/nglr3VScGvLq/A7a/iQdKoiuiFualIA4DmyUwxWj3mooj/uCpdGrPuAHa3FRWUj
GFTF40ALbWIU685U4mBG32E0/stRneBaYm3n9rkGuM73UnFUE2b96VMxtjKr7GHOp1MhxD4pivhp
wRMPXMJ4JmnsKAbqtgIw7tQzENfL+xcNJu8YoS7xMWY4K3I8HLDFou00gTsBn3JG+7LWKT0/QLqf
7aI5YFT9EOI66OqxKgowCfQWrb3OWuMrX54YnInNNJ36kvUnCOyDqKN+1wX0GAwUa9hJ9O6lPgho
NqlV2xbnrBlyGis+pwKKPiBiNv1pfBAxiQUZ9LibAa1xHm32KskOnKrQgdm/m1bUOz3yJNXK3tP6
sBUCzpLhk+5T6WMR28SWck1NG8U0tvCzY+7bRAHda1XhHvGS9icOplW3pAmJjOFRpCOjS4ibOpbp
YpN7GPgIUBBENiOt/2XJRCmi3UGHoACIcT8b522KLr7pOiYp9VDTe9o/JEQeDs3y/AGdBDA3chGl
XvAkfOKspvsUec5NqmEwc9X4rfMm2LhmDzOl+JcuqT/LpuNyJEC8Epb9KiX9PBQ8RxAd5Df93vdY
5zTCImy7KQrvUgthr5yTi1WJfB2Fzs4I3Ve+SVqWuuQtmxbqqY/nZrJn6pB79DLPRDXkA0D/gLlR
sOhTUr9n5TMHhc01NDHuzyTCEQo4llv0ulpOeEB8ahwssKdik2KXDmzE5EL2smzODqXCh1OWAm0E
S0JlZDhjBryeKdlTKCKvvV+NVDObvJGbWh3Z1I9ZZTVnI2V2BfeA0q+bireTZ7nDIR27G59FSmKI
swv1ZgbdmaX53IX+7wS49gASEZcb9KhJ2o8obYAOI4udO/2Y5w7MfK7vMqppU1WCbin2CXXkRnXL
Z/Wj/kP0oE0WpGwINOW8zSpx9kJJwXFH9fJwXwS09Uac95hswpwOCPPwk5M9VgxRHBxUpGU6kD81
NDBqxGkXGEADVeyuABQ+iMEhj/RmcTEsegLa6rOfvBVdINPOKjBQl/ZFJeFwyvNj6XiEYJrXifEq
L6D7mShecjnTnTd2Yj0ZnK/XBjsGZ4LMuhugycyDuU+RJrgEtuCOF1AFoCuSTnb/NLfVMx6ffFO0
HP8js6ZYcfb0qWVX52D2gfcMaEdILcaMbHT29DiveAKecKn7eeLf5xbdhAMptsGD35xKdcUwjJEE
p8XKiKdXn6izw0Kf6csgrRc35Oc3YR7DEp9WcwdwMOUTzj1lwsVsYLfCgsE47Tq1FqkJwwDNUolv
dUPZIStw1hWbhD49OlSb1WbO7PrMIem1GRnGw4PZlqp6LrgrVklUHdKs9lcD4BWVxQi5FqGztD3P
hvyaCYxpO6TeKk5J1EQc/mc7ZKFeTr3X3GhYC1TGxERCxcZhaq6Tsc7WLh0iW0AsEa47Gu0NYIiT
DTsMbNhhHvyrGZEocA01r4fWifjLUHRL3cIwq3GKthjjGlTrFO30f1F2Zs1xI1mW/itj9Y4aOBwO
wNu65oGxM7ivIl9gXLHvO379fGD2dKeYadJUVVlaKSUxIhCA+/V7z/nOynL4y02v95X0AbYYHOm6
2AIF4j1m4npwfWpEECQnpk7Q7taP3kLxsXr/oWm6565CYuC0dF8JH0kWBHoqbxs5ztddmuB3Evzt
qc0Qx9vjbmzabqVO4tSxiDRNjr4/ojJup5B4PXVZBsJfjYOJmKRO38QgWU29YDN46SN7BjdyoAXC
zJGbsXaOtCiXSGrn0qq6c9k8qEQKyHr9WscDungv2wZ99IzVi7JfFDc+DYeNH7vn3aL2LaKx3kI7
vW0LMEk6lUg9fbriU2OeNQAUfUQwOx1YaNMy8RzPjOSJLjpkRNDDXRYHHkKWldhakU35XoZE1ShY
K1QhLNZtE+xI17M2JR2r1MO87Ds1DjPf4AqrHoeDqksKNfZqb05vmNthA9JYo4y0uOsKnxOBpB85
l9CuZPCW0RakpoR0wvzjrhqty0LSrjYxKtukO25n+uh0+UoyhOgRm3E74Wjq6x0r7FYbWm8NFIhm
h4kfWrfA9T4k502enTeaySdRKOVlPFJbqQYRtheVah/ToUoDdvaw7jAXAI0SEc6fSYZbmeTm3ifI
hQEVc1S7e4mLBFjVdYU7jiQxqsZW4mAMLJj90bjl7Jesh+AlN31Er0V4Uli0XwuI1zynoB20b61T
l4FkntCdAdptkGIMo8Kft3UWPJBCepIs03U/764zNukgXZcZGjh4YwzYj5mvk03To0EVYXqXe5za
EKQiU8LWDajRnXvC5jCg+C4cRtPJr9rEeDdJUsA34o6rwCuvZ6M4awfx3NFGWxV+NJ3EpAx9/QpS
YLHOU3ikATMFgkPQmzfRkO4Dlkxfmu2J5yLcamDOnwRpwJLucKH9YWs5kHnKlJE4+WCfbTOAoIVr
16Cor6LwE/QkUjfLI7FA4uVr5v6+s8pTirt872gEP7HC3maVaJrCyO62poNy1syvugg5U2CiV5vi
eDtjx1xZ5JqAevUOwbJdkV8hT7oAj1Ruk13Ytxci6k/RRB56IwEMPY2fFSdT6gK5ci2XPbPBO+D7
qLNLdzxOCZYx0jb1WkKnRRSJJChiY1puD9gtJVibhbNTUO7JtH2OunbcGtABanskBDXpP6M5f+x9
8iqksWk5IfCYDvO6ww5XWtT1gw2o0k4Re8SIebR/zqiI8YMXLRptHBAsi337YZrBQwbx6ayZ8+e0
TCbqpvbaW2LYnTo/870KqR3EwSips3OmZI+VWQwrFYYQhAzyCGilUr+g0KnlTOwoVyPOjEdKzeks
9xKGGjOnUC8kEyvmkSvkdEwHJ76iqBxTusPT6AuqsXzclX22p4w+GuQ0rY3ZNFez04ZrfphE3Ic7
VO1bEe6JKXxsYMTw7INkmqNxF0f8YAViP5Yuvtu8W/cRMktyuwgN0txmYZsFG3os3CLZaW+6Ows6
3trp4HSoic/iAEioO6CDPm6szB1Im+GC4I0i6aKbzbeS5zI0jZBll89h5vWt31bscHnBEQmBX1jO
4ZWZ4kyZsYgHCJ3Y5SNWVawD2VB7bHPjdibl9jBFcIbm8XNi4nkydo23dZg/HE1hXKWxCs7R2QLJ
iR8HHcltEkmCuGz841UALQh/R9VM66G2qbEraIEM11COEVzVYfdocMasI7K9TnQYjmel4Obn927C
AeURLI4E1i1vHfZ+k1NWSUQfdbksGKh1kjLj78eYDavgiiMhwTNOdecUQjITC3f2yNLcTe5FmgVX
WYqgxWbcB8aDo2oFZqsL4pQOSXGoq+cyfjarVsHxHNd61h7yAut1KtSr7fM5mhyiyxAuxEQFgt8W
z+TQ3TS5wt+Zd/e1g6N8zqHEkkNQoh9i5aYjkqTI57R+8TwflaF14STJG/r7B8N3tn0RP0+cLVaj
5V0OPhD2YMQZOuU5j5yJeqGphtPJgp0oegRZeXeXduUqLsg5SRCrb6dm7u5HuwHnXEwHPDPnSPYR
9HdFSwju7KzaHHkvnecTQsjZScANbi0fdgn3/SoOSDBDND+49NijAFt9U8QgBzlc9ZgWSF8OUKx3
/S5lNLgiKCXjCFwv4qTlT3h4LJPgRvQmW+sCol9atl59ZFw1nmAcZFVPkE1aLbSnVnyWdYTONfWf
iZY5mys8BgA437ArICyF32p2T8wg1sgUoB2bndgMifM6peMtgh68kdW2IkhOWdNtyhx/7RrX2jht
JC3S1KfZm6c5muuiLFZOJEDfpbDymr4/ZL6vjgF1eu5H9mnIgoIyq8U1gBR7zjgvizpfTQHcB9XA
hmQyo6P8KTNpmvZTa7AE9afz4FHsG2rYED0zlOQKkcmyrxDkm3Ee7zQhQPSLCfkWcGxb1b+7JVgN
B1OfOTTZDgq4f9JD0BgzOGxZjti+wlKEnJyPRCcf/XsVFWQS+RqGtz/v3CF5qBAhD1nNRp0DTkKP
s4n6EGk1UKHB0zR626ukwDI4KyaDTkGTxaB17ZQ4Gy2+eEOL/SA8GG5I4vjCLJOvJHESbKxEFjKO
rl8i7CKcQa/S0KXnVNuXZm499jVizqqyuBSuJgqkCQM6yPOmboSDXyovkLhiOphQVlJ3kcIxsURF
9KVPHF9R6pUYCXtFf8jHLRyGqMasAJGM4S22+FC8p2lxX8ESyy0jPnYWaAGcPnwLWYNCZDw6qBlP
bHt8SvMEH4xNxKhd1Qe7CV7MCGelwUm4azaFCQunbst+bynzwp/cfVHXd8KiJc3oEIBCcN5x3MVk
lL+XdTACxPKeZKZfikSBti0vTS++60JU0IlR5SCUlpALElsk6K0BWgdjJabyim2V559Hg+AUgbmS
geew7Z0a9xDBdug4YwQMdINM5DBlYmDcBdjruSARQSEf7Bb/cj8YVH0csTVTYoxqPetdLeEmjJez
U6iF/31tJDixiFxHX2w/1G1FOIsizTFMXw3/g3g91EauwEBAlxJIIO7f2nRBOJLNWJHIfhL0xbGd
5Gfk9G9tj+AwLMdu5Rbllokiqmi9ayBuOob9zATwJTB7n9sO0jkw48xFFhtgj8l9StGmejWi7tSQ
hT6g57l0gro8Ti1lWy77a6PHxtcatGmDD0Qgx5ioPZwJ0SsWpofZiohVpItulO4TajJOmlN1yFg5
6K3aSHOZstS4Qlb9mELG6h/0Uz/YH45jsS/1HtUVDZF0dF58SvhVj74nmUHx4q6Q6Bf9XWLO4arM
GQ0NyKaxfY1bu+HBLQlfpC1Nhk44fq1b91m2ENgPKQ+B32M0n2VwjqZnyxehdogPsNyZEwsYjodP
qBlwC7uRGWMmb2OfQVJGa9/1aKwL5eElrZ/HFL/8oEyxFpBZHD5CIwq8jzEwN22DOVOfuZ7kuvXF
SjXdMeX4uJsn/67zPHFsu/0I7/C0scotKKjwoNrxLaidmKGadmm85ESghv0tqnpUYkNylrIyTzqu
d9UgLpNOY8ErUWfWaHNXTjKcGqDL2va2q9uG5SRY27bSjElWUMBPYgREKFmu6CUdCIUApFdB/u7M
ZvGHwqyL0uFe13gHW2N4SOn+wGPTl7ZjXic23J3a915ZlekFyxlhzMTm1RgdgqVgNNZ+uW4bbpvZ
hzJQ0kaidMRAdwkgdXqRcPXXcVexEjRw7XOj81fM7ds9ZQd9AcsO11Lnr3nJDwjTh4p5KQNNJFpR
VK86owWZ41d76IkJ6PLkNOoxeSb0wmRUIZzoq4+WJvEwiI/BgKuWs4ryEZhbN+wnzYTixqq5x8cZ
2gQWE2fmUKYiZ1PVtORrrJIDU/SluScqYHwjHatinLZeCiaT/LwTE7b6hindWemxwnbOucFnPJG1
xjIXjDuVFQWheKNaW1RaUY9wPo9a8HuD+Zw5I7B+EBiE1R9I30I+GHcA4Ah3jgn3rGdwOgUHjE0e
Gw/DxKI1O3AwsN9AfqDn5iG1KFoQX8OcPc7zLk6Kj3ZwT62AV0uV3E2grHgh2q8BiY6cjPEhz0zK
Wv+QG/ooIsxfKeJsHZjOwQym63yENyIQ7Zy4gEsLM3+k9jA3o4cDCUVHhtS+7eeQ2bzHSFExfW/u
26i6rZETAa8A5NROdMg6ecv5atdJAQS+yhZ+RH7kuEFTRaqNwemHtgZOqBHRFYyVM3+e71hpGvIk
yQ6IWdEJxTMZ8iwH4wQnguWk28lgFVC1OvQU4Svb9+DXwsE5IaDxOh2O7gRW24kuzRgzRz//KMKn
0bAOdo9KzjI5Jed5x9Nny/OIrikFFgj/HDuLInrBkIxgxojpO3P6rWbWw3OTeJvl5ijxyjDJylBS
jON5WDyZ7JArm4kT+371w6K7Uzr4BIt4eojSrl2NHSvLYJPWS9cvBKUfj++8i7M0ci8XE/AwNmdA
uO+rNoDtVG+SSPf7OTdwgtLTJvGdaxYMT26tpxMkb1NOkrNBs7b03QKsrXlV68s+1ECDouYh9OCK
6ts8HF4T6Prb8sccU62U5NCfuKVD0lr4g6KzXBVWLTad/YMVVKCJHK7m1rgyQIcidqHtXF3wEB7d
Ue2RsHcIAR1MNprJ/JDH76XA7YzOIljaCEY1bkPBUXuWSI6Epo9kWdBTXUB+wpQvjMzWBlG1LMP5
Xi5s1uR1pOe6a/KCOmtJWe1DOqa5XlpMwz7qKglca8ehCUqW5Xi7Silwvi2I4tkiXdpZJo2t8SDS
UuOeoRMUNEV4MMr7NB1Bk0PttSiZKKKgjEiGMkxxdmYN4zkmvnhlujY9QNEeBfPFqcc7JYeAsLBq
PNNBehNk6jObjyWeFM1NHtGZXNWh9oABQVZ3Bjq0Ie0dKmy8fZXT7NNMnzWi7Y5YS5eDOsBFuvhH
z7MfzZlHPMmrfhM7b4YNyk+r6mIQAodG0N2Fkn5B2ecPCOCxNvmsMTPd1pM689emQ8/EpR3JAGBg
BuUypRlgU8NHe7ET5kvoD169gLJJeeNdSutoHQ59DLuAjrwSdPUps5J158K15cuuqyuGEggJPPs9
c8SZN2pvS48Hj0WN47kBuhDO9nquyKYN8CZiwbUwsHJYYgg1JTQlJFaoKAeONFYJyH8vZe2d+fcG
S/bJsDeM6SOU9SPJbDsONjdE9z2X1pJ0aF/xZPdoq+iQhh7wtlDRBsc+6PnkNddej3CVJ09Y+0Dx
ILk0S3Kg5kGUOSdp7hs74ko82KdyPWb9lUys6sro8DnaYX3ImHE6WdPt0qC/EFVLLGnBQXgY/IOn
yreREYExMbKKQxdRcIfpMe0vC4xZHN5H8AG5saZ+4ZOKRBxMm34PZBqyKpu1pek4u431hprO4SKx
HhBhsGlmpunAFI11kcdv4Whc50VKKGf/OPvIBugJvxWaaK+Wwqxs1R7dxVtc6+SAlH2T4rWzZN2u
MRM1e+04G2sE4kUUIalALryZ/EyBUcVD53tIIXGuC2yOUPOnk6zFvdJUgKY1Un4GWeeBORunnW3c
I8p5DaFVboKh/zFFIzOA8N4EfLvqMtwZ4naeaBQoRB5zkoGAbmkJDLTb5tGlxZemwP6QzyZl8ugn
lOg14lrSl8STVU90hPJn9nfXfc/H+l7WlOoGUWkYaq9Kg5TPhANIMebPsQdvMRNP3hgnPJIM+JM6
lJtKRTe9fCzMdD9XUXKGKH/V+RuBBZqA7mbfNqDzjeGll+Ipr9tLO7EfGkEh2UfyFKk1pNBiPWJB
5dz+gmX6VtSofZreAiOqYmLQ0cwKZgmu03GQFOYFY4J+bdFz2URcWLOzC4QV+WXNlmuM+cPUqvLU
Hfg/9IZOhTNcRhX67y6Aiz8r/ypW2McDgEpY+SBkijG57UyPWSqtzbG99zWtU8dFe6zT5EdVkF0R
lxWF2Fbj+wvxf5MaW8PGwd6Cs2xamBKQgfs0OnMiFOx4gFgg6xEqBBySrbr08p5J+2LKsCoL2KRd
/NA2jY9pegwUKE6rCI8AYcg7pbW/sborxyXhqGOIoLBZr2MfUIwnBCf5KcCW2y07KM2vIcTZ3lgb
PTkPpKbAzY1oGmU/kDxW297kleiKoF5HOcrzYzv8ttOMn/mUXOhMVydWNl30SMDWUR3TxBWvCBqz
o6UxutS03bk9YXVItQ0TbO9+7lyaUfrg3tITJPRVMjlOYsSLREd5xXBZju3VnDrl1qMkl+x3lJcz
1n9DHWTGWLeKL4d6KW6m4K6Xya7te3mh4DQ5FiZsr2OPN0N0ciqqD6KKP0WR7JvmIU3KZzdsyZSt
u6vC5y1lw9rW7lMpWW4qpJrrNGyXxnHJFyz13rfEpz8wArKqei2GmN5WBgUpQCuOsG7rdOoWAP1D
2cFhAhNNBCOHq7wyNn3UPTtJRkNlGM/aNs23edda67lFkOxuRAwCw/OUt9ZC/ijJQu4o1daIDO9j
ky6tRfzT2igRu3b9BAFuQL2F/BPbDeHbhpO9x0zpCdBzra2NgilZpHgim96JQqHwaMe7Lpq5djQR
SOgTx9RS8wJ0xbG8oMFckGKTSYgotHlH3EceOjha2+ZaunSfrYmBJdiEJTvIOLRw0JEhbDDWvQZV
TOa0+6RsaIq9Ry+h9x5MWvW70mH0WEDPOsX3nBdOuULRUMNFaR7KQmcoWkFGBF20dhe6Q4rCGVcs
6mTCADfKqO5VBbUEK2dnw0DpYv80C9m3zdhgV3KUe+JRjPgS1aofMfltG9K/pfUaDBOdLQl3sMJ0
C4jDBXtO32C8jqJhP8QtDbCF4jVFdoVDvHyuSpcvJK8IxUjURzA4z7NHVk7hRIz3OD6HImOLUMnZ
ecFAfpW2bAKFVG+TforBXliYadZgtRYDmXUHrjdejSiE1hIN/3o0TNQx7mLYsiDHZSQetUwER/Bo
awIdMP2F2LG8MHzsbNdZs12Svw6fVwbGYa71jSHp8WLA0LW9gzNhnARxclYuuWbMNrDSpx454zg4
43bm1hQGXfChIqCEWqHpUkCIAE0Z2FFOVu7HCBKevB6yegTWOkbizKnuxzSnhInh/jdAO+kEtuq6
le+q6D4VX8S2zxyP4Ma30qOhT2rRiuxa1nS0jhwMu5XuYXYRuGX3TsqilGM/K8wte4hPXYum0hMj
hyXb8XC5MVBocqKfAtQS6LDltkUHtjKC3NhOkuGltMydWTQCyoR7NfeVtRMBdIViJiK1I0NYZlcq
+OEOzTlolKMDUC+u7g3/k8bilbSyWw6wEcwJestOqjaxiu87xYyvLqMPPCU/LGKT4CV2xC0IoUCq
AEDQ/bydQuZBUVRae9OQ90STFU52dAt8LGVYsr5aJZkN3M5Ju/BOq+e8Y9We0Gf1Duo5VwC3QpE+
By9VgISymZycgVt4n3fNvlsWFC87GnX3HlgT/GsuehHDo0G7c6LevdJ4ESU55X0Uf6rYKne9ZSIc
sxPwGDNnbraO86zunAuanAeFL/AU4SgmZN+k/rdpPlcOhlZaJOcMzlikNZLx1AeeHT7ZyvgxcoLY
On3xgNzzttFmi0PsRoum3s5W92mNeEGrhFQOO0eKUnKzpQuYAz0I8h/n4LkkwTNAmfmeePHxZkT5
kwnyBOA1MrgK5HigB/OOtGmTB68sX2DEFwzO4p58mZesv8FdNuabxe0SxtPjLFKEPE+tPTAUhZRl
locIcpKdObswQNRV6iPCCMSLQXlKnc/bKU47zJb4WsCQAiW2V2QIzF1ypVlIOnSM5LrzbLLAY/uc
/X3dJfteZ08VVUE0BsdpTp7EzJJkjNvCe6otjuWDDwVDhq+JwT70VuXOsYyuqydVBldCPAbymSfu
dGAXTGEAwWdkMqhPkdRcUBit47J+dYBJNCQ7Do8YZgnw6/p73Y/njOnXpbcIKniLBo/jkP+oKq5C
x3FANfURlENip6sM1QGbDNWpuRtb1MNiI3O91ZfMRjZKgZRIxTWFx3Pd2xvPv/JpZerAvlaQSnJJ
wbCoEpyREUTnH/0UnHGU3eLgHt3uM5CMQXstJ6KIo/WgxcGJ431nhY+qBONAodpxZTiRPhWorinj
T2Rn7UJ3vAua5JS4b7Oqrjqrf7fEvSDuiNXkJI+STZzweEIdtZ2bySTgmSc4NLyLLr+YJo5AXyGj
//tt/I/go/gpzPOtIH8yIoW2+cr6/O9f/p+7IuN//7n8nf/5l//506/Ooze2iuKz/eWf2n0UFy/Z
R/P9D/30k3n1/3p3SwbqT7/YIPhqp+vuo55uPlgz2/8XSrr8yf/f3/xfH18/5Q7M/7/+8QZPul1+
WhAV+Z/DVd1fhrFu6qitP16+/4WPl6b91z9s+U/BKmp5llbo/21JruofYazS+Se/cl2Smm0ymBH7
/ncYq/D+aQrLcTzH1IRICJvXb4quDf/1D2H9UyqtHJM/4AmXw+O/E8ZqqZ+jWOWSEi0c1xK2tFxJ
Miy//6ckZSjokgkf6p0vz1+fBNbZpKCkuLraVa506fKpbKOmhGFv/57mpD9N7XKQhrtK1d2vDRr6
J6lHz3GK6uhU4cu0Z40S20HoVurmkE/NfSqDHIDJWK5lVlxRf/8m8tr6lii7fAxHSG07EhOBa1nm
zx+jNoOMc3MJJN5PpkuOfSy/pAda8BgXG2NVmsUhbPLhSOt/lzSFuIiZ79ZpssCCa7nGhg6wQN/b
CmtnB1N5KXpcjPvvQ8Jbtx1QAbqIF8kerss/Jff+1zP157xu8XdvnkspaZgo/qm+pVnrlnO65Rjq
ZJxMAZLTsrewyJ6/bJmYlGM7gd8pOTBNrnC39tC8cHGjHfv/nuy//I/E5Z8e8T+/Hbm83P+Ea/MG
tOOZrmkjPua/pvwWHx7iuJzDMKTnzUiH8qtEQ+ijkDTEmxtj2QaRdJAoO6tmPsHe5F4zwt2LzOEf
6H3o2awCqofbaTmSK9e4GBTy0dboELHAOd1zdRfyQAfnNcJ3Wo5RQPQdzEAjyOg5InDriotoykyM
3flZD+ELvrH6zQ2zBB3/5UPy5Dlag1jWrv3tvm9JEo9lAk/GzeYKuEz/XIaovyLX+JzNQcFH7cpt
redjFBZIPd32RsFtwMreWzdwadf1Yv81hiXWJ6lef3NDLHfr929Aa5u7QTmeMK0l/vxPD6Vb13nQ
E0REsAOZjSYdsq9L9XVDMB1nNAwHiBL+wGkNI0zU/u6O/JtbAB+NdrHD29rWwv35DVQFdgbLhoVj
KucMbbyHVIOZtoey2ykBwKATGE7iBhU0qQHpH19un5G/RejB6jcX4+cg9a/bUSsku5ZSWizL1c/v
BZ9u2Q4F7aSJMywo04ScM4YGXenQSCn2jocOOc4md1XpdFP5Zbk2Y/L1vh750ZMkfkzh767PX59Y
l0XdQ0XhsOQAuf35PZXgZixZIXVo3Tnd9S5Sh1BchI7xkpnUEEEpCZmNgPEl+DAHA2je2CI2juZg
X5Nvtv3NJfp6vZ9vGFd4Nkug8pTFW/p2w3hFGWDvzGAXudjkXRPs5XLm6+xxuKgvmwZ4l80bJHGl
hrxE54NFoDymleTQKZB0jMsiV8uMRcXjmWRqhzc4xYdlWsMu8n1yg6vU3k6CRlEAF3BCMgQL9yDx
Yw6ygtM0N3SXkrn4wxxv0RV2lKkYWMBwjb3rccKY7s502GOMfwZOwRMR4qrmPIY6HzlzjVBi7Uuo
4O1kPpp0Sl0mzQj+CVNqIPhCkLv/uvWqGdU+s8loTZuYj+U5R180IHeKFyAbm3aI9oDkzWO5LPmD
yei2tccaqCk9Xe2SK2hVBoepBFfOsohOYX1hqs+5qBTFpqN3yqOanN5yUatjlyOXaMpyBxaQXiAT
sjbl6EYbkbDXKXqUbhntqqKmD5XmN8RG0kNUeBqDES5NEntvjs8l/XpspU0NDPXC0SGW4oShJzYf
a0W/Oj+EJXHfcsB0MNCi6OFNVi2ykq6BmhDnNshE+GbaohVSgC5uFZ7DFKkrI62H39xIf3dfa0uR
yc4+iKXp204UzQ1aVBOa/tdONNQ4qX2rx97BOLlLG8gIXrYJmTWpySS7OyNYERHNChjKdS/Ly9+8
m7+u0a7QHmuz6bpaK/VtFXIrr+9UHyhK6sGnf+/d8BV8xtkSJzknlN5SGTu6tydMy5ZvsjI4xcIT
uePcYhf5oeyIbIfJ7f32eePx/va4WZj2eNBw1CvLW4qqP63PGtdyP6VQaJrE9Q4x7CGysayVucAY
HF8/C3+6ybWTbRBPbjFFF4dfX5llefn++qzPnlaupoT8Kij+9PqtYfZ/FAzxUlf5AYQOOc/bJIhv
wUQlOyVigX0Xx+zXHfrrF/+bcoV9gZ3Jsi1hmpb1bfGjcxxNjcViM+I6I2qJbowiFM2eYPmXORgk
I/DPO5tBW+Jm7ras3AcH40zcv3K+jn9TrQj3r/sDdavwuF9Nl+/D/XbP6gLr6VQBQfsqVyIsMbsC
8gWOGf+1DVNCnUIa3oMklzcY8+gSevzCZfx6KnuowCvfKU6/aB5mmlwYYjToaLPJfBXEwdCcFRYd
sQLT+0UTkJqdGDMjal5AjsiZB9+w918/C0MqrmKJdq2zS32W0K48pgSS0N9lU4yMkG6Mgb4TcFq2
6aaQwc+E0IoKqXzCfh59CXgWeQ1e2exKt8SU0tpHno6vrabsxaNOJFMfht42zKUDd9z9yjYKziKF
Vdmb7jJdW099nkDxMufjF6XE6eJP7XPkLWISY2yHQ7bT0KMKumI67ZBx9pBFTqEO05ENovMm0OcI
cSNyuMGGxMYRNT7OwOUdJ42iIKqCvbGMdr4s79DFkdaZjxal1LXfMypi+972+DBHmBXrskDJ+1U+
z/6CbfPASpnB/DA2mCPDAGIj20WSjlhTuM/OIppQX5u5YZ2CBSHgJ9tmdS8uIoKoxnhaSadqVr24
o/YMybCbmR7RDmC2R8/DzRMO5DLdfS37Ua3NixG6rXVih2F7P4ICVQJ3hmxxeX39UM+jgvFKMitb
37gVJubCCLsYCrn2nkS/vsggLkoCRJjdrIaqlrv4YN0EMX6jwY3Pio5mmN+m8Ks41AAzvZglq3WS
zeeFTVa6kTOpDdh01uiCx5Uz9+6qY8y/ZUDRIRrsvHVpxc91mRxJyAQtwPYNmlJbNAdJrLATZhUt
cilsj809+X6A+4f3rxu8wNO/mY0PZEHTbvDhrqe9b54mXnxWRjjjy85wTwhL57wFddl064JeAGVH
ZYmL3ywEf60SXdvE5CmUtKUD6+bnZTAd/cGoGjSCwBNA63ZZuSHMqDgo8Ks9+q1C1M46dkKo4AGZ
mF9HAEROWHR8JX63JnMi/r4m2hIbiLCQFGP7+bZZaCAfgN0IuyQsC3ZdmF923mTuA+Kc1gKUC0KI
5blb9tSihNBldd1LzfDhd+vR310UT7suZyfOFX85zJnd4HVxy4H669uqrZb9nUxioqMRhpGTlo1k
ZpTBtBzfrr8uyVxYK8do5b9/xFm2TupTNvTlaP+tKKyYXdTVSJpJt5y9FpLuJtMzbeJl06ApcJBQ
r9Dpz7jyM7IRAl8dBiOcTmcSAvxW1aT8cMrLJ7Ulw/Lfvnc8mh6KS6RNtlL17d6xMxUM3UwM61fp
madzhLGJLyhIyCEEMhdSNpdUUjVPIKL1r+/NDJPDVHAxf/1eljvj592UroypbOXQnvE8+e3OkWHc
+lPOWykgE6xh2WvAd+RAwuFF5l6wi359Tb9+UfHXbYtukEuDx1H20sdZSrE/7eEuIBupQ/xqbYV/
0yC39pwSv3yK7WwJS/RuTOW+M6OOdiAP3ixo5wyrWnb0yr+IU3c1FIN99Zv3tFz0n6+E5kLQWTI5
2Sipv30plUKPOtpanljDMzgpRXRNt5kQ+KySuMfHo+WhQC4DwJ2JcIP9pBze/Q4MhO3PkACqAXC6
bFdfy+qv39rfNCW0TS1v2e7S4/lLg2esGLQMmQ13fQR5gIzwpjEPQoiM5oCrmNhU6Saa4DqZoz6n
CRWs+uVRt3NEJOaMWCPqm1WQxa9uF+Wbwie2DAz4WeoQQNnZ5iIB4hw0I9RF/27BXElvvVZHP1wG
a3Hcoi2LYennSZrtSWLOiEZUpKOQMfrrz/k3xRWfU/MfwWLmOPrbbRFyq3FcxO0GTOlRpO67m+Hj
okmB779kAlKSn4quKhOrRg1ylSXqAVZquAOSg3IKw+6v38/fXneqKjqRS5uQRuXPt2nS9Z3dy4Hr
3ntnfThhzl9WE2K3Y64Wuo06Ew8zh7A5CNmXyvkA5KHD98TeK8LZWjGf9elXYG1daqlghDRZI64f
5oKZBpC+wvfMI9qq41S7l9KnM7c4Ol3T2BdB8iNNu1e0A8DGlyehW9TCWoF//fWn/Gs9TefQoc/x
1WyR3w8ajmibTBvADJoZFqDjuncIf3ZuRCBhssi1lrMgCXj9YTLV3a9felmEvz1ySnic3h36vXSC
v33fhXZJyY4S+lDLaZQEmnzzdYz4ek0XNwUaIRDbOEV+23b8/tKShik3GANQ1zMlrbCfv1q/yzl1
hQ6uD6ulc0BU4eBnoMGz6AO/HHC7pdNjJhxs3OUoEWdpcUgrcV3Gyj6xlt7gFGIVDtyZbHuzevF6
FOtDObu7X18i6/uWShPKEo5tc3kcFk3n2z2It7uDpmXTbVmodhEDXbTNXwKgUaGaHZvzthGY9SdK
tq+3NWGMaaI0PPrNZWlVu2ZwJ+KXxkvQUuqyVslt6U7trvLMiIxFePtrGmG/K48wMn3v40mhNKd4
E8GGw1b3vU3UTAZyspqcitAiByFvzgn58461j/4Ew6aBzhTnQtIH2+kBV0Z+JmO1G4cw2pIWW9Vs
1dbsQY6183grTDxv7A84Rs34rkDecDJrQkv6Rt3aoj7aHcNg1yy89VKjJ8mENiSTm9pv3FPMAb2N
XBq22KXyjOSo1TuEAX9F6sJHVbOXaFkS7zjdd71NMoRy0WjgeKcmJoAawDnHg2Yc74VBry+sw89g
GAMsjDeKsSgyuSeaO+eTEWA9yXGGqjRuzjPSRIhgwU1RqUMti7PUah6nVtpnY+c6Z443wXat6aHM
MWvZ1PSKqVz7RDrJChR+veC4iqL0tmRFjoC8yxdziqYzZ7aH274vQdP6MXEyhY24pUz3qpXrAGmR
Fwfl2ZSGGksYlXHhNDvcdOjFWDKSoAz+L3tnsts4t2bZd6k5sw7Jw25QE/W95UayHRPCEY4gedj3
zdPnouJH5b1AAoma18QI2QpZlkTya/Ze+0nJkChucpArji0MqY68tpTHSzzQL4GTVMvHfBFFRzSZ
+UVPrFXQB7RZYKHr0iPsN9YglIxo7WaaojPPaooYG05mlt5exC5a1qaAPwkF7ZqVN7zc1vFR1+QA
yxCWBq9/p0HA95+3Wo7sBU3hb80Z74+j3gBBsNaY7OLIG86P/0iQFXvvUtyMHKVR53jmNs/5nMAO
eAIr852XpntI+ZQtVJX+aVR3i2wMFP1Mj2R+QBBiSaqz1fULbPLRFpthB9mYTifVUM1p8S7Umfgh
uT1k2IQ2D+Cjja4Dpm4idjA9wAkSjmQWycf8NHuki+s0J1pC2LC/HjdlVNEsxj0kbMq4uvYbAjlJ
ImsCKluvV9YB0RqrAvMV3GFzQ08q13k9kUlloVALBpb2LsvmQ9M3Z47jOkFoh+rT5RoYb7pqIqVY
GsOhm34VflidtAB5dqDD5PdD8Ur/X+07LyBzlE5ySApjaXnGDpJh9vw4gz1ecNsQyUIiNluTOLn1
gMYcH6ORokGGNHYeWmuuufEAbuPRN8eCHZWNXwnHolvDvByOiFJhbzenyp26Vaibt8l55iwtdgPz
WDzcfIh6tFkwU9INzdacgkm+qY7AvFQhU4T5S6ljrXFjoW2TuUSp6taF7E3Ao0TktGEbq5/GCI+b
W6TBpu41Evk046I4Ta8bZvKnIWBmaDL9plDD2O1N/rrUswHAo06Fgn283Q/GT+HhIMXLY90DNnVB
QQZk30a/w847BnOW32DWzy7RsaekjH/JFEUes5tLWmWfthPPvCn/GbEJZ1pxHcwARaaNZtzUd5HC
dAffwV7rk/n0qEajEQFYwoRs0TakYT3uoUz3M0pMyTmLedgo+BR5gXkzYIsB1aDJzsFe7AOrI/s2
1qpLXvL5ZohfGzMj30q+g2mu1QIqr5ygU2s0suPkpVvidou57TazjqhErZaAb+JyDnR/8mLESBBL
1CnCPwauw3R4yST+9I1pZ6Q5cW1tpvILAQYmETnsHof55ABt1XmleZhfliuaQzuRTagh93HknHmZ
ZL+yym/WkwCR9PhrbC10jyFJHYupMfOFaGAjCUbB28enpgX2UGWABwwIaSvy0OtdbljnPOhCYLPE
lKFK3nL5+Ux9syFLAjpVXKDkIYZmC1fs6rtkeuOufenQqNXwB9ZFXv4xUOCRNUZzNKBRmKwcPZpR
nqACZ+SYAn2df+QFLDaVJ4A6cjCs4k7dHb8q92Y1501pfcm8aLahaHmI8I0cy9zBR88UBQyFTcpQ
FV0IBwiGIjsHYUhcqo6Hzzeqg+R5K4Qae4Cg0w6yqIPpK9cwP5k57mn2hBcnURsuqClGrD3Ngobf
N3RO7ihRcUTdVbOeIB3Hp1wM6EhFPa1zAHiXwaeMnG+pTNTXUEYECSPH7GENv0IiJyRjQMHY9tsB
HpL0UYjbRcXniT0vK4HX3sAmIbu0pQlJ+k2Az2WZWeiF4HNNaz0g4jEYYjrr31HpIUr15pMGPuO9
Cyyqqax0Y0TlRGwYgV2yJEOxyhV55S1wmKilO0B9k18l+1YtMoNth8WOWQwW+BRu+Em67Q/mNtj/
i+i1j4CVS5VKsqv8tSvAOY1Wk5/MWWqSjol3jPA6WQDqFIizEI4qqq64XhbKhqATHFBQIbeUcsPQ
S79MBE+Ty+BewWVh9QpTouMComl4CfrxbGYf3VRFW23k1Br0rGkwWlzz2s+Oj/PcvHnY58EslQrb
/ah0azVMY0s2nbaKAJosR8SLC910NwqWGfHImIvneh5pNBw51EOjNrlsgrBK4HibTsChkd5w2KM9
v0oP03NHlNB8nJP+XUgwQZIT7qNYxY14FgC/D27K26TBAqyqDl1MniBSyaZnMWFnlYbJOK6JXwO/
1feB4ePi4dgaZVi/mhouvIguA33Az8m8ddOwhr3dvk2eJKEn8LI9UKBiGYDZx3ZayJWN01HXgJs4
FmNnMoZ0clW0OdPd+v049wfAH5Z6NemvgaszWP1kQ1c0rTxM83Uij1AWdnr853EE1T48gJEpGe8C
z0odH48guQz1YvqZWAmeDr9xX2nmj14tfolaK940oEWnULfSa9tvHuVAVeqAYjRCnzTo1UtPs6CM
K56rG66rea0TUbk+qLY6F+BB46iel2+PhcvjefQOzdSQMgQNwHOiDy7tOoavqb/7QDOPj9Fz17kH
KyFQr0tyjaM2JRSEt7yw1nQLFsPqAa5pgNZI1gpEfguwNiTmY16V6p3Gu1ym+BrsccMYy9tFBbZ4
Zx6IJjDD1kxmllP+bVfCeUbTUizGsfo56UZMcgkmEew7wMlJbtr4E/anMIp3upoz6+cuKaA5Y/2p
W6jI5hk8r9HOKsi6AX1+bVIFMyBF3FkOo3ZBJH+xppeKdvrvVtmQ9HjZnDPf1oMib7TzVk3f7x6T
+EcxMcagBJOagIm5FuFawWLPnQhSptiZlEHUFbVYrPKC32CRaT53MEGh7gMazr/vZ9h24ZEy9FKF
3bAzaf/nEnXLiB/z8dTol0cdxkiG9ZGcME+QWlDgxrTRxM8v/+MqUMTI5HBE7SeC2tNUomATerZv
JuDGthyPFaFKpG9jQJ/f2prIGwGLZyX54K/gzGgHC/s46Qf4b+2m3wKCtFdpKL8GrCyxNdaXuI7f
QH6W6K4jIBgDIAUagPSgNO2CTIgoppEQ0YCMRySpswzunzn6/FL68bBXkkWLx0a1Rl60lDNv3KmG
FdLJ78SS+qoZhnhdkM2E2AJiWh6WsCW5GqNtIXeMT//8vJHZE75TWB9SH6p90GXIuD26vpZkjj05
Wz9U7bxAlRCbyCZEb/4vsWHtxpgo1eixjMboybQRA1tnYYUwtS49PKouOkbMeIVDXmab/nQNn600
UJZtZMQZSRATrSQN5+MRQYqnx8wJ9jz/5uyPMSCCMI+3hh3TGYUKO2pqVnCt2cQ+3hbE0cle7aee
skdk47DXQ9YcY1Bnz43ykf3ePSMKLxKdah927Tky1XXwGOBX+hONS3wGAEcj0/kndx66PPYJQ08k
lMc0ZiVw8S8fH8USQOzS0AaKbFWhhNJCwpfic93Hu8GLs0sIlIFVA2TqwugPRLPMFYO/Qo32Qw5e
egBtxIqOxZgaIKk4pdGvpyHvKDMBiUDg85buGLz3pXpl/GLtZTQ4/5R5WhsAfgp9PkrO6SHACVtS
2bypfhI3nwbOz5PqMFllt6W6aRdOnFAqKmNXAhej4Kjma12Z7LO6e+lIF7l0gP/s0hdzi/SSlkP4
2hSquKQeJh/SODEPupdH6z0BdcGvzxq70jFK97LG2tU5+8Ad+oPl+6fHNYimQsAzSbd9ibm80FmR
ohglD2Xe0mJoqo5aWGFw64iScl0Y18aMGhU1LnkoHLjxqbznA7dDNLyVICcoQA02M365ISOPvXdn
W6ty6PAjxs2GBUlDRNFbPjAlylVJLJQDr9NpKHYtbLMB0YiPJ09KBiSLEsIcH5V4kAd6aJKv2Cnu
Hr+OFSqTzbGqKV+sHiZudiw6PV+q2rh2ICcetWeRt9hl4fjjCGXagezh52BZ3VtQeOdg8NZhorLr
FFrxar411IFzLsuY6zuZsLpr2JtHnai7GF6hLtpHUMWH0jL0Yxd5G1Q1AqGI7i4GTsZAi3tQ1vPI
ww1bbR/2DR/2JvOBVpKCZpm9dk97/gRDVauWTK1N3Ior5TkYVUezDuPonWF85pc4Ni+d58xx1qtO
L4tDZVVPeVJyvyjYt2nXvRl9ista/BrFD68esI/MJ9THpb2gJoWJRTbZrE0DCY2IxWO0Vz8/lqxd
3j6Dt1sHo+tsHyeGwMoBahgakdlzr10zKz5Hibd/NOTKrj96TyGlmLEU83nkcU0KKuovAJsE9fnx
jCzho8tG9uUx9mSy8s8JqZ7Sp14bf9FcZRSDfERcuikOnW1Bx2zX1DHAsmbfKKjO+XWjbN12rWbh
1+FXcXQRudnVsO87pSE6xgYP/uNgJPZJKNuDle+HO7BAv2LOfKu+Rt7s2wXgi9q0149ON+94oqHZ
ftbCemE4p18er4IZGb/BWup7lyUZpDAfnUdKcyE4ElhjGp95U34wWoz2mjOc0qJ2ztGklwvXYwtD
CFax8lL7EKGdX7Zj4J6zkKUzOVIBbevSM4ipCqgzJ9s2r1XMqdqKSNuSkoRUSYs4nw/PdZlQNUy7
zK4thA940R+vwDjLFSOD4WF8k1V9Gx2USVaOwh7/T/DDcnM8MxTElZFhviBzfkuLztQTmDgMaLwY
fWnURyfuUO2TQ7FAKk7mALZxsMERYMM2gj/Qj8cIfO9CdIrNKGE06EXUmxqrp0mG0THr9K+pGmPS
dAXGaRfrd9fodFGBfcmqctko3C6pxrmpR2wPaLKq3/ziK7GZ0HhoYE/IUlgq6Kl5mEPLMLUbR51S
apNY5QuR2eXOJU9hU/ZkuOH1I1SdpoJ2wvmcE6OrCvgjhAhtW0Ju3aV6t3RtoYjPRCMRW9OHQYjq
3tUCd6cJ3glhUtoagcI5psWfZeG0z8Ewp0cZ79GsZAonJ+Lkip2AdnMXpUMET4BSh1KySeWG1rX8
W0PkmtmfVA1VqtYpiv6WevbAyryUXxRgRMEiWz+0fXvRhpkUz6DhjZJMeE26CuomeI48BwJd5thn
6M/FzpNpcHSYUwBHZA5fmYcixUHVjPq27IIzn/H4gtRSP9sO0iT0i2+pDIs3TDnYiMrhRY6FeRV6
iTc/UCeDePrsmDudYAIWjbcYqUYFnq6q4/ClhjXcOSxEwiJiel++EQLQXMiSWGoD1sOao7hQ5ppK
31iHob/vK+hKuCppwxTRijkHfxjpZPQYqBocFrBuVC+FPv5RevSklQm+Vcjyy9Z4j53ThG7hDGvs
kNpER6RB5gM8GMEpZgFTW9msTJxvQNICXP/pL46rfEGAMvHw1roHM8txEzH6jDxyTlrc2wSO0qVM
lONYOU96/9M2eZZaQ8hEKsZk2479b4u/krfFu4gp/WVEGXGh0iTpc8D6zAteY07FlJcVBGOosra2
hZjuUwR6rC/9W0q2u1FBi0icW0ETSYpmR98/+4gTDvtFUnEilcWudYOdggNRW7q8TnblUg6Y4q0B
fGrr9bBo9zBiY87UXJgWSqRrKRmAQI6VmzD1yWklE1FVbJItep0tljVUE3C7iJLZG1VnrpXCnEzF
nqGpM9kZhh2oWcnsk0HIbP+xZplHtS9rE9LS3q3n6WYJ9SGo0pxAyuYj5x3D+FW6G1ejy1R5+eH6
pWAUEb15+JY2xkDU6GQkMN+XpQyqvRPCanVMg/WN/1oB5QKMR2q3a66HQn4rob2NgeYclJe5h3D+
8rjZG7i2cs3RlmSNveHLNY7mlIoXdDFr4Xbm0+MWqLR4Fzc7MLv+uTI7iMpnayYQiKozViYNKC1N
99GH5FQGMGVmo4u9rOYoTOz39kTUltXYRDimeYo9ryEHycR7oiKud72/aOOaODzf5wU+umYPX3rg
ktuU/Hcr/mkEn2ZVP1dcJYO5VcRU2G6bhCWwxMrS9164SEyzW8cCsKAioiuFMLzqqmJPxsKd2uxb
E6S8ky8rG2YGFmxlzCacvxqKSWLX0o2Y1EbWQGwcP771UUsSX0KMs98MR9fCNpwxZFrq8Zx1qV6c
viIi12Ld2Xpi7gZfOtJ8t4UjtVUmi0tiEhwUZxD5Rb8UkZ9tJTQqLjod1r3GeNH1CCOxqOVO5aQB
sSrGAi6H8NTyKYwtDL4iMK9e3RTrNEZbMjYljnqWcO1AWAiwLlFlb5EzNHCAkmSjxm9c55CskR6X
sR9tmkp8E3H5Xkjz3eREEyeTxgUTKpE5kWeoO5ymW9gqcQ/gYsyWguxm+tiR4VsnDgnxwiURIBtU
xGB6UlLKQDq4x8lVNw9s3jmi7hs8HL8lSwrquzmSE9aSyTQzomFIFMqn6avXTRQ3Epm0U3Cid4QF
sNEHAiZldHbtbS966ENovpYOTGl67ldsjdfJr8MNs8BtWh5a3x7P6L/v2GB89P0umQicAssg09e1
nKOr3Y+Iv5FEc5fSo3BYjMUE4ETjGxlsOnIf4xUnzy/PSexNbyY8hpv/NjQQqIj6NxHEG1IbvGNV
qruqwZ8kdX43ZPDtK+wGgc6SA53h+IT8X9uGmXZphItHduJA1gFwz8/oOAwNoHpJ1ohhmU+97bI2
9X2cZeEuYFeM4U7/5YY/kZTGp3E62mEcXlmnOrsCMufC95gRBKSpHexRVUd76o+TOVVPblB+trLF
PJZLPkmDD3eALIacqdlkQUiCXjdnxZASnGs/Pb/1z2XVvWtvsnKDZR/rZLmD7Z6zs8nmTnirWN/l
T56oz8FUi607lhvDyVgjeV/DiCw8z39bVq/t2oiJt2AQBunrUjGkJUOnMZFbATXi+rboStxdY4r3
cNqPidX8ED4awyos35KUFpIECEIiRc6cDsNvBNJyD6mCGIphXGoRjgI71PajZ11ysBlH6vvy2ZbE
7FYh0IbJy9p15wFdVZlugjm07KNo+qdwvhUFpXmVVCjHxqIkpNftq8/eaA9kktJBZ35Nr87l3bAc
yFkVvEjlwG9IS33jetvQ04tbJ6Dt96AfN6bqGuyG/Mxvy55rbsdKr/T/1BoXOEBQkRe2N0bU+0ZD
SRxbdQaxwADjJGJv7dsDrsuk1J6LstpyWJsHLrbPmCuBOaehiTC7DN+6uiZM3HPOrf27kDR9hers
qz4lztU1+urcB+728a1YIPJ2DJv8dA+MzMA5f+Vq1dqAdnOU0xH9/lVLib+G9pND8iuMjZ5GsDxI
dC9stM1myznYREx38orAfiW8QksSbadwlS8kKkVin5Oas2bavqZYTZe273q7uK9IyUVgRB4Upzqf
f26dIERjt9LoGM8yD8U8BfqhxiTeFv577evl2m599DDayIdV3O3J+DIRip1VxauSVVF9TIilWSAR
yfdmUUeXVjRilxfyxnW6Ozh6v0oaGOZTW/eA1SfeLmafuKBtxbXaX6VpTWxRbr7HrjEdy40rG+Pw
+JJoQ7hHc7hC3ldtrBo6hR6V9dlxenvr5d2HsHs2VVikIR/+/bdC/rtOR+IhgZ6EJ6+FUiSnqVnb
lMlHu8yh3+D5JA+byUFiDMce8WaQ9B51YxysCAcgsqa3+ZjYe69qOf/bCuhIHNRnAEb1uSPqNAIx
j4iwsZnalnsjSLW9PMkOmbPLPo41V2LvO2ZwXue6r+kT8NR0HZkC/oiMz6Ih68WEbrOLkpdMwzA4
2VuMWZ2W3jR8LZmKns20NVaeXe6bvnrRn0LDPoZRxrSAzTg9XPY8Vi5wNyiq8H8/SmyTq1LB9QEv
lqyACMuWobZHnZnDxVNh/OZ4mgYF5Meo8MOTdbA0ekOtWyK6YMuGCdkBOESf3NhCOxAw+Tew9svU
hY/GQHklJvNSEtO6lHZKyzfF/bFJM2h6A2ejMQ3BAJBlui6ooTN7rtJT48VOi0+PcTszKFY3Xq3W
g2E+2eRacPkvT66nnO3YogqMDQRC0KfYTIH8C+WnDBMInBpiz0wDT+I1PDuQHBTieKKIAxvQ4Aza
t19Onx7iPVKBujVMgFmHOi6zmpxu0ri5QIO1gS7F5K+T5g/iSoIDW49XT3RXZZrtzm/JCU1TH3KF
6W9FB8p2CKHQT1zHbFU/0b8y/IUxQJ4TxEvL/cmg7SZFweQohtAnEF2xnDRWoASsVzEkV8hlA2Tl
TW8p506cHukyLwwjyRPv/bd+iIAZ5CVtlWx+OIM9QEZv8Jc2BCo2v0QC4adlbehoLTTb2ngfXO+H
aPwXbGXdMtCIM2jUGlH+ymmtdL4ccvXxE5aWJELlSYGqVY/ZE1bLgqRnS8uIMREMsOwmVhtLtfjF
GvyC/MOLqA1dQaFLRX91e8ApmhHtwWPspSYnRL9utW7pihel2e2JZlj1DP3q+l1W/VfNIGWZe+ML
Mab0eGQcJZ61VA59W5jvjCD4bHCIrdzYveVRhIO5eUlIEcyz+CMtrGZFm/s7NpNvh7rYtp9NDT4G
WYraDcQOJNKQ9ZpjM04RqxYEThR7mLYFAbLESEJUUQeTpxPiq2ZS+SGz5LMGG9CWMn6COAJ7oFFH
3SvIT0nzVdOEHRZ67aeYg+Qj2zmpPv4xosaaI+DykNfNy6JPIGTvBHC9eBRxCDnGdmFHXk/IjAS1
l+X4zj34F5rhHOB7tjQN1FCV2yMDLsZvKOVwfsCgkWLoe+D0u+9S2d9lSp6ybDiPBwQYD8rHIojI
kZKG018wPZfAx16QBxMpYM0unwknyTJzTGTk/djsETL0L/Q9+jUsBNgCl58GktSUoaFsGJy0f3nc
JVTGL7ScHW4dvuXnbXwpvej4ePTHtxDNA2Af3Hw9PX5FJPxTamry/PipB1/gKHT9x9/fYJGpsMpb
sgX+3oaouHTSurj+fXSPkIkyYQb9Xw+fDXMlrcX97vE9nU7rBTydikJ7P5CIi92dA5tMP7Vq26vB
GAlA2XdpAqW1zGHndpyIBgp2TsS/Wo671K+2uVt8A+TOKmYrbvx7trbrASZAN5l2QveOMssIEttX
Tf9hOAKi6LSFaQD8Zeg/Sdl6znpvWsUFzZ/Nu+77zNYqTb2XJMOVJhPcRDfQwwOoreJpRD/bL10i
XQBHvqehpa20JoZYOCVPToj8xjDdXTGnAbDz/kHkmbbmBOn0Xrwy4FUc3YvLHHJ0p+jiwF8A1zVc
MgNuGky8hW7oZ30AGBw0L74ywIB04wYvHkDk9l5fSsHVe5icb5lebS33aJ18MmJMHy4usEclCaMf
T7rNrMJ3YioxEjoXVsgniXkCu2GTVWKrM3WXXc4sKtjZ2vBjUlW7jV7NmX2jYQxsEjI++srRSNwM
SxBBLJPrYwmoDoj5IZq699KJDbZB9tVikQuPC58oeLJFYjibMEe1aYc25xiVVItiEn8SOwDUAHtU
EQOIOgIkKOat3ExmLSdENRKfm+RnHibeIojplJrQYyHvyy0RTxw6JHiw8ki3pJ6TWTALEQXKa5Mi
cWFkxm+RogaokL8tqzZ9Lcl8ZB8744ewVyHfgGlpCxIwzOhMjb/rpXftozwFFppvY94IFg7NZ1hz
jAKAO095cK1lD5UWmDRMDeOQkQafZeA4ffDCEVFda+KQGYmmo8WUIjmYrjc+WwTOWiWr2ICyJm7a
L5+GoKhRsDAXZMOgt1drIqcwUTlVfW+sYxnhARMTrhFtxv+mRFy1Nm1Wl/9EDKdW1uAo0ogRWhFH
vi3KgGut2fA6BtqPrgt+Kg3KTTij5E2HdhwIODyQpiJpio4nDtIXLkLweloXHVHULCrT8g8BXNZY
ec8CozQnMd5tFOcHMEHDuq/KeO1lT1zYXSLPzRBpEsUf7pglOzNCWbk2a13MVRh2xmJgsWe1AD7F
hJYxGd5se4IY65sdFX9IrAAxR/SPwF6wRXTWM0jGD59A5VNzouwVizyxHeL1mpvwPLFihNeV6S+h
deCwIn1bZcj8Gq9fJhqp7ZWVr4pIEQ/DwAEbZL8MfPe5V3G4YcBKkGCBWnF60xgZqgIGXth6oGah
/RkpE/2wHQuCzQDYRpGBhidBIGgZ6yTStl42HghYBecwNJ8TL3IZc1WJ2xAjycAnl2sGvm1Mj2ow
YL8OjLySQa6NcHCQXEBSa1XwNPVD+dyFw6ffVRn8iebcE021YQ+IbqWfHKr0iWyXxmXwxPpumtUb
ocOUzRzlHmvOsRAaZ44itsAWOc3PonUW8cfkmz6JO94fD0odIZmLzODukszZRUVgITG3DPaG4Fs6
q6qw9kypEf9ZZLEI9AkLJ/LvGtZ+3gtt74VOszKq/qK0GS5bAl0UwJKiBMGvMC0ukUI0C3TrrE80
DHAoS5SKgb4nX67HqQV3ERANPi+jA9wV0ruSMNl8cydNs1qlIsUXEiXgN9gRYx5ERpA9o/emdU65
5hrWcOuqdoet5o9hQhDpUrqGqmc6gaxCd1fAjT/jMrrrpvYbp5ZhBVA5BLBPRATxsyRV+UUAleYz
Kp7BE3zpJIUgUQVm7DuE+7Y9eI/OIJMHPz69J9EIWsIhIZr0RADiQo9DsqYrhwjbFPJSGGg/h/o4
WqxqrbTpP4HNi2RYEe1cuJp2YM8LcHpSP5yk/o01DTu08jglJtUxkLZ+sQLvMgiZkRvPLZKxzT0G
XepYakY/MmqyzyENAYHnFIugk5kJIWXxbwi4F7dtQLy0CHr8yR7XqYTKkef2IhAE3vWUiqOV7o28
9/ZG4karqiVDD0nP2qnYxDDtDHbtfH4koPSooug1dI1Lk4h9PgEdLyNo0kVnvdhm94UjVXKxHZ6b
qV3VdXQFfTYtDA/wSRXfU6S3tGSwVgafcVSNn5ZGi6uR7ic7ReO44AhjihRBz4HBcISgbS+qHEHx
YNQvWYLVS3EZGJPmFplo7VO/v+IXgw0dbLOU1pCBBuG7MY9r0esv0nD69F2UsmXx1VOoZMRLsEPU
OaY1/1ND9qPPy2dt3KT5H8XmsOcstxR28G6GGmO8kvlh/1qxQiCLkYEA5rdNbI5vFMnrNpqztoqq
Xtmdoe8INiMQI/KLdd5orKzTZDhK/NyAV1Yu2ZqvbmD7r405XzamYcSj1fivweiA2sbIvHLmm8ju
4qsS7lYwvVzUJYupYf4IZSLpjib8RNaNhn0ade9dN4P69fEFqMd36WvByZhE9arawdyFEa/p44eG
U9evFeGjrIDt6+MeYU2+jegyVojzYwRa1V0lEPrHLVDF9avts6DEC6btHt9Loto8cn8icuZHe3yv
sXq6ii4+//1fg2dvbbIF/v7Sx/cAywRCJGRW84jTgHcrbN15wWqnq1pm+RFc7FfDoOTNQx6BKqNy
t8BHnTctKEE4Vemv+Q55X5dveq2nuwABwf98B12m//IIkOm+uvlXGJqb/re/AgWPJEDtv7tDM9l/
n8PjSf43j/Dvd/ivJ9lm0DebQZVLTi/FE2mQ7/ngljRXYXtK0CUhHTWqu1t37h6vg86igJ/y3iBZ
sCXsv6mo7l0xy1pdgk4fP3W9AHYf3eE+6+HGKbdPWPUlc7xmBkq9vcguGqOF7TIdscf6T66DcqN7
1pzG+J2HPBShCrjwWZFCfubcS0qLmmKGLgxFdwGJrd/w7W4WJNKv2LTY5+V282Fn6JUCvP4AtqCQ
uQhzXgvkOatUauJaSh+o7Jg3l8Hio2l3mM5MAaO/Tbru1pCCe+xaxhCJ5nQ3HdXpKcOYRvAQP/VQ
TJ+5JGJvnW8ylS0upSk/vSrqbpU/dU9WJZ4ft4SjzOsQRcc8BZY+VaLZJ7kcLsAJhkvssPhBO4Ez
UNoJrIT5m48vpIef0rT91GkO7pxSwyz8tJzC26dAw9DjVeWnPcxLjT6vrsyY5ZXd/vfj+/yx2grf
3bTP57sZ7wIl5KegLtw3ZQVwIPGKv/9ZH6fqOuQUoS2hZKshXCGh9F74q/t1K/SeiOIh3bm+z3jB
m4VzmXGLu/FooDSpi4GAjgbhMYHq/LroI02m5HUqyflUDmqtuQ0hdT2jqiNgoOPkOFp9elS/awMq
mDuE3VuWxxvDAghRJHlyQCCz7lIeOkDT64l4l0EsexkclLKA5A27JPsrR/KEAi7jaMzfA8OkaoBw
uLbxiuoOmyvfDUhFrIrPKfD/Ojz/P+7pf8A9GbMF5X//K07qH0zUzKv6P//rdayir3+lPT3u/w/u
CTwTXnQJtAUonqnPwKV/cE/Wf4Dn8dB2eBbcEMbZ/xf3ZDr/YUJ5wlTP7gyvy2zV/Af3ZPJ4ugDI
Q1sghTQ85/8J94QZ9t8NR9h8bAuwFE9ChzCD8+ffXT8pMyd2jWhv6+GpmEqa7ck9tgkfSxblTL+1
MTyDa2YWWdRnWSbBq5k5z1XMWjkw7VdmyNpJTbAtPRhoVlO5d6VLrsZz0FWuS/c+WsgeoWBsmFxy
/jcZUhm5/NXBw7iEWu/cPWB/eVn3bzHZIi/2oLZZmz9pCOKf6yw0zyLygPEboUV6ZtHu7bhVq8dN
0bfhhr0b3oS4fUq82rwjJwJdmMqSWE/bvDMT+q2sfATKxw+1xkOJqfcbK9JIRFSqfnP43QTk6Pi2
I85YQ/7hBpV+T4UktMCha3h8ccn6IbGeaamhhmjd18Z0r1o43DkQ8y0XCnEXFqEhbuS4yEeY7ZFH
+5bF1bdFpY2yuR3vHm0aChjrRTOm6RY0pxyPLo7a6SuKguTZAB8oAduAIjXqc4QwGdjP4+YYHxjO
4a+cgdaVDY64E1OzbXz8uy3vAya58G7Pz4t6USM1gr8b478HxzIzj3nBZtyEbXlk6/qKrDe+NnR2
d8v70i07vVVeIV+UBT6oSox7AlbW9xgh+07Fid3oxb0Yy/xQSJewuPnvrLRGbY26les6ZldS1Po7
KkYBdnXqd4FyxzvDGgf/giGPj797lMa9j6zpKWvNehcYxKoEpB93Xe+f8pgkbamHt9Z7heCa363A
DF7cUqcc51YD9Wql2eQOxnn73owBzGwEFKfCShkkTE12B46C+iEk7aGebxIz+EME2rTqcydbDV2d
3CHZF9ukglVCQH16z3UFsTSKDWItrOTuk+jD9ha2czBXcbwxpYrp0q1NXARAbgg1u02+O65NrzdX
orG3iW+NN+a4eLSoPP/ew0080gZt+0qzZ62JkhxuklzALShQvDH2XGiNptyGQUoy8nwzTdhL2yUN
YTYg7oAP2t4UtcU+chKxZC3a3TCiNIekMlnizjdtL6daMxHhiBwkO13TrR6kcxrn8CawJs3NkH1x
MeLmP9k7s+W4ka07PxH+SACJ6bbmmTMp8gZBUVJinoEE8PT+wP4d7tN2nGPfO6KjgiWpyaoikLlz
77W+9f79bOZQAHrcvIjKI42rW5Bro/VQIwzGT9K+NEja0I1ZEfaDL78pipe2evVESy+xIoVFV9NT
UUQ5u/x4CqjB7/96lrSfZh52V8fcNF2fvhRGS8hBmBfn76f5mHvrIPHB1Sde+lJ5UbPFQS63k55X
g+nFL12YcqnhguPgViYvLl6fYxAGDXwA/pYGfnuBEv7kDYAiBReGqjL7zuuSG3lpXCbpOD4F9q+/
/ioYu4dmIhx4CT7hdP2IrsN4TprgxSYP8Pb9jMx3WvKZME55ksUPZRTsGYWTQw7Lfu85SfjsFpwd
Ip+bKe7plweLTp7iqFtbXR89KBd7VeqGF1smVM8oc5/DuaweKn6uUY3+MzE0/rM030vNnWXR2kv8
0H1GcfNU4V6+RcuziZTdVdSMsI+Wp51iHeoCrqrOHTdh7DjPHBBdiOfYv+hbwJz1M0boSXJT1vA0
LM++/6ijFdE1On4w5zp9dmeavTZNuiNiwvR5ijMP7lCwJ8ScnsucD88ZLzLGXHTyWDv92eVg1Ken
pM/FU5hF/bPuAvxJjFsubts85XVWcyQt6Eqxuu6bBrERHGUERc2AbLcYHpoieY678EdTkFgYI/2z
ykS+oBGsHF3vg3EgAysKJPXRo+2HtFRSLV9IL/aG2X/uK1k/6GhCM7KdjJjLGXDFC36MsRlJpxh9
YKYoT9oqMU4kd+VXmMtwN4Q4RTPmKlkxZ6rqIP8TP45F0T2OBiMWKr996GbJSZNWdfl+wKVGkp3W
sH0dJz+VbVycvr/y0KSryklPgKZqQue8+vz9lck6/ddXPdSsozArUv34F37t6iP1LQc7suMygHSW
kUUnfxmsI4y+9p6ej0UvgyuRlNe+isVJ9zpCbfAudLMxSi9/sIqkPcvRe+m1qe8VQuR4Kh7yjJgX
beDlJSHKPH8/9LUjEAAiHiOEd9V6qn7o21YfG1oY+1r46UsSTh9YEotjjsx973TtXTJ55VsqMJn0
KR9z1k3jaYhDfwUixib4oTW6s7M8aBy9ZzkxJFx9P0eHq490y/bM4GF0oMY65EPZvVXlCIe+1OOt
VGV611vdb6ii5FpCiYcseBsyDG2Zqfs3XEkwhi1GO2kc9m+w8UAW05CZUGoOcbZnzJfcDXl2GfAb
rTtFJopBfxnWxihpXmQgY0KiTK7zIhRr0r4C0lU+f/9RkkjCYq1s2pThIE//6wERODpiZAwYueLm
YAHu2iUYFu5Gl1jyyGCWF2fiM3arEDiyHZ8Nlu9HhFu/k8GaP+2O0ROt/sXVFKA+SUiwYtpXr9hd
8yswGVJINFm0FzHeoWbPrzEbAXFfIK/MIN7rsZ+3QenSCSq87FrrcAeCqz33FQiElWWnHMxq68Xu
Ks2C29o7HIYk3wYeAY0l5J+CxX/WSvyoNU0mmYhPf2IKS3zDeB5tLLBBGp2dBhnDENXBS9o/pvwu
VxjF+xeN1xwb7IhSMVHPUYFLZkoj/dGK7hUP0soxpPELpog72+CVOnnGW/imm5CjEvCZbTEJ8Gl8
GO/4BFBPFN10QehZocoHTla1LfJfQhIPg0TAWJJOz34k7t2WjbTLpvp57JBH+aim3swOyO/8VbeN
/+mYMIdky0ByyD9nFop1kaNd6SztHuPUrvfmFJdPxZIAJKrY/uKWIrzvExuKSb+LEcyE8Z5wiZ+Z
xeAMmTwskm1cIDPAN3klf2frz+q5CfBFRjNpKGGSrWXDuE076DkNxp/rSlfxltMwDcrE3asAUGlZ
k2NKdk8C3gmlb3IxmhKk00y3wo1/ZoiPdpb2UCUQD0VsScspDsxJIrucRECNllx4WyOD9G3Wp8zo
KIey7IeVjY+ZtLIH+CiJZ4+rrp/LvVvnu6ky/riMXdag+R8xM31krfqj4vFlcodz17tvbiMKYoWY
X0svv5sI+i7y7K6VpMDG/cVxHwp8ZSvLwtQceV9Rwj80KlDgwZBd/bkl2rrIgQEU/LaQ3b/pwRF3
9NV1bcqdcLSz8xbvbY8HbBP5dJuSKN9AZagOcOXPnof0TTdIK8gZ9O+tIds2IMvzkFJgiOU6GpcI
Iy0Rn/dZdQREvLJa61Nr6gAKkAYx+JIKrEgx6COGzI5vJdQYUXoTy8P3V2OAnYKZ17QaEkqHhLnc
zW6b9OYLM721odSbRdO3ZkbUnjyiKELVilOCcAg9VHjvEXRyZgnZDWO4MwyFLAQtgS1B6kMCF+gL
EvNBav3GTmBu6h4yh0y4u6ISGVjVSShH3w9F9Valdr5LAB+eprb774fvp4ph/4pVWG0SJy1PY54r
DHqZTxs2PEzmLLd2ncCQI7d8Zcxzsk0mDCEQcMggYcRBEwzFnLkB8YYSX3zNHphqAlx+QOZOV2Xj
N48NHZSRrN0aihARe+58wpjf97k+CNe56NQ2rk5N4HidMyaSprK22FgGxCD46iLDzC6N+9D0O6+X
03WMaDl6bikPqqrRK09BtBs8wfed2XJb3QAADONnW/fh0SOyAG8wMagxjpSk1eQS2jFtBLPfjolx
tZBvrEKWyHK2LmFXdQdNxu9JhidJM+FqtTk4ynLwGdc7YivHBj1MF5LVJ7+inEHZIlI+hdMN0v0n
ujfvFKT6RoRL/eiRIg0bIzTTaavq0V1Zhivv0iRlswFxpGjxr0LUojQ5GpjBrsVkllmZwYW6cqf7
kugWUPJVs+sG4iy81jQxUbJtYj0m1ixcRicNBztGc/iDZwMSfpdzhUo2LdF3R6y8xiYDVc+FdB5C
DJdh26h7utureArkkXXdQhjWha9OF6873EH3fjue+L5sv6Qqx0VE5xNVMHVZ1LL9syNEAssTObo3
yykIqIuwI7V2qWn2JmRA1UDVbEsRnDCXV29JKa9bEe0c06jXWWad1OzlRPegTPWG/hIr76u3B/M8
YxoCbAusN2ICBvGpeekCYZ7o0IbEc6IjbfpQntibyOYIx1enHcydPRMP6WSw6guvKrfMLNIXm6ra
MZ/TKOv2YlbvLtSKGP3YwYyBayJBkFvhWQMGJSsk3G/KzjZTyo2ejGXmU3NenMNrPIxQLH15mULK
AgvlPqxWkrhTvBKnqiQio+uJvMOLuS7SNryV0fTDbFR8mIiBuERxCBfERZlsTl13wKN/Swkvw+ck
9DYBwO/MjA7IuhvXsa+GIwWXyO9goAXn74dwhDrglYJocsXZN6JZsq5S3mU3h5zBNFAAC/22WWXu
lZiOGVdr9dOf0x9+P6RHoyTVVPYzAY6dcu5EEL3HBkn0XcE1aUU2uAHTbNdWOtziwBoOUJ2jy/eD
UetDlKK2MRrCjtyuW0aWLR5XESIjiMxTgdBxJ1Pn1vUWQ+XCDrsTmWme5PSTZi0dBV8ODLv93UQ+
7jEquhvHgeLo8vkThi0josWIsUqrjvQuRAEdUFoS1MPnnI15G4xqPIaGx7WtaugCqJSL0ooIbVIg
s63x2YiwDidV5d2zud7sGiaG7vtjb0sgdA0CoDq/kaHL0SVCxqQ7slHqMX1k8o7KKW1OXoGrSPjz
fVUn5zomWdoM7C1jzIiWynTyA5cchjpUOy08pBYDw0NZk4rb+2scU7eZAmYvaxKJuUo7xIQ3Qwhc
r0N6qGE5ucDazs4I9hOmM45x7hnLXJQq3Dj73hu2vjU6x5qiCNqm/KOXNdOvHlKT9q0TkPnhxgCh
qry+Rhg3ztJSTxyjEtqkDaxYtqWoJRHOnunZlJwo6WNUVveS6wm1ASe3PczG26gXomGyvITkSGQq
EgZTJdiSSlJGBjoS8Qh5Ftky8xztuDvvIYld886p5JOFy+qcCv9jNGa8v3ExAIDE3ziL8mouCoRM
TAxJU+tYhyez5+Cr0G7gFkxPU9VcqsmqDlHWlLu+QBOAuTIbZuy3JXPGomKv8J8wIbrEKlIZGjoq
dlilUqY8ubiUfviE/qXaYkmGi0sb/JiYxaZNSXtypiqCDgkyI0mqe49P5T6h4L/mNdOilhEYuz1i
2IjBazUmLOIVzWlnEJfI2UHpJr6vRcNtYiDVPoEnMC2X+DT0Am2E9yOJ2505evXJ0ByQ/Hk6dCnc
boXfvO+C5qaEjT1F+j0e8yI9t/ldUAfByetDc1/K/KEhXeK+7cdrRkseo0afr0LlHph9Wdfadt+n
yPrskKguzh5QWUr/8UtTb+2h+u0b42aYwfTWibO2HCTeiqZXJT3wHCUZtKSItgI/4jANbxCvzAM4
wS8zIbOtiFjZUEblI7a1vAXUmydIvdWCgCrUNU90c5snLm7Le6Dk5xxt/BwiksQ1ySUPvS4faYcd
ajOqNmOFf2GUxmcTU2g23FG1Q/ZPOUT+U9PZ1YFUF7zqueGec9Ska2f2mMknIUIcdKRObfxC0+3f
CLn674dH9GzzwW1c5th+7j9KVZkPrbwfBUsOnRi4wF6So9cm07zF43a0fXlfDFikOzmsCEimj9NG
L4aVHUFNXJg0glP64bc+sW4OvBtmkGXi3QOw6T6nZkMeCwmXdhiQVHOXFNgOCnOCduG+FGX427TO
HGOy3WgOsIO99iXvkCv1vvZ3XUV9hF/FSkP3ZCvf2/X+vG+2SWcZPzpYMiM4VESQzy3Rfbkdiyez
j0no9bG/W6L9k5TWK+F42bEC7xGzf6sGjU/NnCuXfXlIQ28fKzS+wjPDdW2ThOlUnDAaM7lwHZHN
Sl8LIBcFq1fup/apDMCQib4VW3pZ/KZcKiaCh/HJTB2iM/URhLY+GAAtDEMcbIegKICWH3PoEDOE
W5X4NV2uyJozLALMk6FgeI9mPUJhONTYRdp8aLdZDUVF1SUNjc5k7bQvlV0T5zg6O0W8C0rEYm2F
bE1k5LYoYtNuzUY09LADRDUQ/9Fkvz23eGrDeOJn4B3gdS7yDwDMg3RWnP7aAPXClOt3OEbems7i
lXhb05IPbqCvRsI8qGXFDua1b8Uv84i4zk3RQHGKCTda0oNyM3LXkPptQjMvTvUkiSaY6RYbTNvS
3qQWMPi0dR9cqrlw33LjsZ7DVxtO6F5k3Q9FOuwa70mymQdSyywgVaNFY3UqgWQP7zALv2aOX2sG
S3czegydOhdawPhbzJ2RC5dBJlJl2+p/K9/dGfiKHcOxDo4nnmq/LnbEBe0woX60lfOYGIV5Mszg
qS7kb22w1OcdpAiZBEAyZ2PrY69DcYyQ2LR+w6w4L8a2KPJiVgM/3pkkyGFuco5lr86tXZPfCJNA
C2BCy4QddL35Q4TIW2KXLFwny5aRMydJj0UCbsykKNhyhO2rNM4sGMZoqKNKfeip/tV3qKKaZkRd
1XV4pLt32YPuVVYmN13MTVfG6HcoCHClIMmfmvo6CUIgrNEq2fj7dTXb4ZNwi4fINKtTatJCIjAe
XgUMusHdNAWoIs8s3woEZBsa/l9pON5ET/M7rU0ykXW/6+DiHFwii9Z0LTkoxGszCDnHRxk8g8y7
VG5+IqvqxKAwOLIYCU7TPvnKjbWz3IZdBillwxgD5sZ8dOUhILi1HBSlI8obx0rnrQdEzWSQfmnF
BNyiyd/2eMI3E8q/INOkI3uFfW0YJIu4JjGwYEVtAqLnuDLfRkkLibpO7WlfPoncGhgXl+6NLsKw
8q0B66OB3HLMwoc0OpBmdeUqj1dRywKc58jjBtPsKYVSTGZoWWo0IUONlik1E/R4lJqrZEFE2V35
5Mba2pgNJFWztC9hNpib2RjUNrSyO5LLP3US2IflJNXXwEgyLAu94f9ehO6ncPC+EJURS5yF5Hj6
2NwYGY2OZW8mZ5oxchKcPi1q6m6I5s0Ue5wQ+JdtxfXeIabjJz1mhRtt8hRUHkFruGHmbFeojrA1
WpQr0fb7ygf3IqzKW6ON/JRe8zpa/H1n9KA+7MhaR4oo+NIhUWGa2i13Y7QPcnnwHe+zCHH1fdO6
tN28RaH70pVMDjya52uZDg9zpv3N0JbHwVUBKu1FaX/XFj420HmMbsXk3cqJ3+NUqb1XiF9+2oH1
0cW+j5wFVuHBCgraYe8Ra5ulYYpfDV1NKlkja35p2zHvzB2f/L2RgFGJWZHvI+MxCoLf5ZSyRlhA
ktQ0XYyaVLz4VwJabq8LI9+4bm8QS6v5RJlMA4xzi4Oc0voJmvEBk9U6VVP5PpU9cd1N51x99sY5
ogFY066ie+DUpM2ltJkFCmACt/dCBRJ7X05CG8GtRuoHNDGXe62rt0ZlqbN/GAx/PKmMeI9RYKZK
82cO7+VkH8YG4FIS2tVetWiPCGTcT91EcpSGndU3yKE5OaJQNPotQ36CP7Ub7vqnSjdP9JsFc6s0
OgHDOLaJO27zUFz7dLHw6RFTy71pc8iuVR2QxIffu+tzFwQJ0mCyvPKDO9LEmYraPdBZ+K2iptqx
6eAAKeeb67a7qdQoIzyQFyLwabpIsFkKWoVAW+d7mFGUavZzJKhmOg5YXTqW2KXgY8WwA30aQ+Sg
FbtWDQQeZ/0j9WJzjGX70RTi3isM44VodOumreC9xgLEbYNoD1OpcyKHoTKEfgJC5e6h5O26uEf6
Zvj2U5bJ8YF+Nmzi6W0aG4Rhhp2D/hO/tamWqoYMBy4Rz18yCO2tM9EzRl8/3IK4hCFu1rTtGbTi
gVkhMDG58O1dKwnvw9oyrtqEu7bw3+LPZBEAOsJzD7Rw6V7K5keJWgIbQ3Ap7Y78yQrRqhNOq4AE
DQZmXo1BI1I4/4dLODb7TkTyEDLuWY0ci/vsHZiet6vj8MGr++laiGBJi4R3lPrzpwGaIYm1TQgh
ks7YHw5e2ts7T6srcSM7GfsExA7WIz0B8vTCxW6ZOswephN1JswfxUWFwfEX6Zc0OSJ96Sjq8Gxe
a2cC3Jw2yTZs40cl0StPff2IYafY2ik6rSrp3qLSPJOmSrBPHPCdSTmkP877ab3q0tkT17XLQSiB
4Zel3d4ZrO6apnm7S8NsoRUxSEY3xWRJ3Je6Wk/Gr6KS72UzXZjd059wwUKwNq2oQRtu7FKussb5
ML2ERHd8qFFpPU4jMH4HxwUgbAwRyVw/Fl7YHvTS2uvNZsWB9j2F+kmhldFEJ6oT9MXGshFxea2m
4YT6JksRkcc+mktgEwkZnKRkcgRRBxE7QOqaFm1cxx2ldb1d7qMD6MULaAwSJGP3hCnl0HTDUpyW
6iiIkQGFi96lnmx7bQRtuXEq82UIw+QcD/R9ykVWHZk404wG0i2QDba8bYi93+gm8JGOwWq15J/R
gPWpOzL3HUgUXuJIbyqo8Zdk4gWxplHbji48v3BTqcA9y74gHBysAmZ/HBgRAccuHBS8dCmEgh6p
t0EpG6YWlBuUjfDhV44Ek4ArBhW6vsxNmzHFse2Vxz3K7JgBxMy7Qi6xCayA5A0HrzMgNUSzi3Db
HppNNNT7RLb04tviPmVVMhyGjMjxIapdU9/OT8Fi1m9ArLM5eZgK6tsc0ELtUaP6qgxPW2Ehgu0K
gRekEY8M6/TBzpL3hoJybRWUGpwiItofRBbDYx64bdtuXzBtX/dScmCB7SAH7yfExYPUJfPQOarp
vqIdjtLAYpTOhpuP4XNqnuEtuA/ZEN90XT5qslD2Lpkx0kcBaLLGUouF9xnGK7xAMwtJ+SAYEt7q
ViGVDwAXpAEF8bSohdQtyiK1yXDprQP89ZeMp6tsyp6byrKe8Z3tJTpKgjaqDxBOOiBULuBMSN8c
WHtA42mIrXXKjPbO8g0koBypV46n8P2TrAqglLKAq2E/2sZx6JV38GpDYG6en/O2hhMdeXcj4NIe
ozgn+RwSaaZeELiSZu8REtJ49pZu27HsEiILogJMF3G64Mmqa9UZPyIMqJt8pjiLU1r5ErRMafVy
Par5Jc8JSzR848VUGG4i4qvxrqJ86oJnJ5Xc7nN3HkThEhbfnPQs74oMNaaVVwROw8lx6firhjvf
xkhudkF9CYzxTtEfhFM3Pw7TSB6VSu9oXKyUDySEhvmNLtbz7FNhI7Z6mybqOrNW4sjE6Fp3vCd3
cvbTRKKp8lK4hoYzbiu72QV18zGYNDX8PAi3tm6vSYaJUln5qwiHkj52uHKauTjhB8dMLbwUsGjy
nIo6X3pT3R2YH7ow7co3qms9wxV7K4rgGne2cxj76iPKFJQZnEkBfKjTpJF9JxiZGicaH6MpWrY4
UCKSsbVrneBJLThHxZnAfbM75IaGNUxrx45tCpAC6521U/OktrlTuhsHxTe+7JhWUuQfI2tmL1a0
ajAOmBsx7gC3ervYT34k0n7WKFE4/Iyk02qoh6IK5KpwonvLqML7nv2WbhKAwPAnbDSPbs/C5aAJ
xyLCaTXSDnNVjCO4SgV2Uhz5bnH0RYkf1KBjpX7m6eRedS3uvERHu8L1QTrmria7vadMEEDNwBSh
QbLAUnYM74DrGO9u4LW7gAUOl4HcWC6Axp7mG2xX58JMHwylthAHUAcMLUbSvsUrHDsTEIAJcX4g
viBwvCqHI70RleOaunMfFxZNJGa9lETzOwMHdRrN7E+a9KDQ2+pp9EaU3Ci8t1PVvvU10Y005p6l
QcZS3LQ/VJ8+VZ46eZMmV4+mpjcFa7YHUkH8jjvEdX4jCvtjc5Ak/+dkjuHVpLF96ZL+ZQYadVBj
t/XNFA9hg5GwaZRxcmW+V/h5g9IsXxpzaSTlT5mpnmeJwbmrcHu5dfokAv0WScH4hwzRYzMk5n6y
aub4WEeSZVCEVD1aBmms4LER/DA4DVBSHmhPiz/9JPFy1f1GZHwR9fWGPuZr2TYrzKrYAuzHPFCc
PrdFDpowsAv89RYfnIPYkoWCQLVZnLm0GAoG4FDr9FQ5/icp0nKj03GmxV9swiD49Mgm3tKMf8C1
Jk35y7CDD8ilGU3GbUFs4WqwbbhV/p+26Jh9pdOn7xVPedpdaavuyrz+KUeMnwg35X58IZgHYptr
4bkgibgCvkVkyrgvQw6frf8HV8m8m31168J6U83NkeQXuoj0XSEJo91PUlCNpPpMw7qqHmXYHkMC
Z99VoHdsWhT5g7sf2Iz2WWG9V56YtsZQKkyT1kcOqXnf1wHUZBAPZSAemgQ8u2fGOVZqms99Am6m
dnGVaV3sbCsGMzDPz06WnkFAAExXLgE+RnRfRYw8y0UjhzHmKR/LDAlrET8nVfAjFqRwUyk/1rFT
7mYS/BCqe1eXWQyzYS4pr7+xrEygs0JnrRLl3zvQagHZpvsg7MSpR4t8ieSTzCFPez4zMK3Q/E51
eNb5Aus1NCV2JL50moyMVeUp9tQu6huHaaTh7L2k3RaS9q+gY3P+fkgL8LDfX4Hrco+hKjm5xodI
9pjsuMrMIbVPjmEdnaaQT5RqO0jnRyPC+RI8IaLK70wnkVeOFDTV9VOLbJqz9Nz8fynr7/+b5FKc
e/9Oynr9zLp/kbJ+//u/pKym/C/HW5SiUnrCQrqJYPUvKSt/g4xVOgt9KbDoXBCZUUC6Ip6UUFPh
W/Z3CGeAUToA1v4/pazOf/kCkQ/gYcfyiIzx/1+krLa9pGz9DZ1PBkTg27YrPXpFjnBQxv5LgobQ
KjcACHfU+BxUsAdhvKtQWLWu3jpzfZOLn8z/wjt9rDiRTdFbFn1Z9oMj2hXDiq0o8o3ok30VZxt4
PDtUF2zI9boRr8hhoZFEx5LYHnkaw5dSgsmnIfIwW6Co+s9KnysQMv2nl/+BGxzeF8a9M7Ekn7Jn
BR6f20/wygIDVPI69y6BeEzyuzm8m8pfc0VAdbEjEX3FIRml5ky7EM+WWXGIc1eh+TK2Bze4l2hW
vQDRwrhzQ3jrA6fKnK5gbO+lr7ZufPTzfNNwWjHycmXjfMRznAOlJdPcse8rla5GSgOfuUucMDdg
9r98PBENe5/lbqo4L7NLh2l7KggNiw3egm9utTo0jn1NRb5j3rga8x9++nNdCzg2fM6uH65K8CMG
G1CKN185vCJ6lSHO8JmzeuVdYV1uQgsMYZpsfCx1MTQ97myfKEuH101qEFMw72yX0TFn2jDA7h7i
dG9ClsihLqk6glswodP4bY6oBSWrb4jyighatCTrSkW7Pkr2upw20BJ4C/U6jb/6+qKofvqOswrG
hmBjMpailQzywqGV22fIJqcG2zxdUQSmo0r34dyg1kcC4LyOwKWsGJPgmwPor2YYu51QOvr+C0pe
65C4NxV/lAJ12adH75lss3WMJQrH1zorXxt8ARaYgk5vcpS2OP1K85XXVNhL7iDnrfp1eZUxBKOJ
6XEeYYFTX4wKVw4QhbAcd7VJJCP/3wxktomILMHVmI8MxpMPriqUOBukd5uYKZ7FhZqiqDGC+6Ya
GOGPzPLXircy1l/LnwSOwdECBzFG/6FVO9f6GrA+R4yZtAHo1/iZz+ZKj68F/EoUUyuNMCSsTpyY
9w670vKymG+v20V1nUJ+cKEvx3o7cpjGQI9AQ2Ehp2bID7L06c5+lO1r232ZEcG/2Ngp8793U4SY
4CY4v/BjBF0VF4toIWAFl+ZWRo9uC/5ebIzhfewEu6Oxq1qfHeC9a09ms+gyuHi4cmdEsyU9hxBi
qq+c1bcjnlpZua8VXlZBzNZiToNRsi6SbCOqr7671cjWwOqBp4Gt8Zpy8vQqnNhcA4yACBPT29ql
goewYMNhxYFH63Gt+nHToSKaI9p46OOtmpxVkMWNg9/PHDdEUEK1hH7DtbI8jzue218VL9adp41F
hFltMLQrpk1GogDCGsC5rCgjf69BWS/XinfvNqSjgw5KyEkGEYyWxxiudPP/togjlphUWfw9w/ef
oXh/rY2OwJhge5gRvGXt/Fu6EBZf5ic0mlZW9qdlzj/fBYjxsswGycQlF2Z7rnqOVeueNlhZ++cu
s7jVjI3pHxEu0TgfdxO/8UGYRz3tk02BFMatdoNt7nolUeK0IMvSjdNyrq3SvT/eQ8Kv4KJ3zXL5
M27GQ41lmPPn13KTjeP3PdByfhX3oUfNyDhzovUjNUfh6CvjBvLFq/T2uWWvOUWt65gPsX8Nqc2z
mpwq8SWT93wX8tNc9wQ/D6XTV1M/tCP9i+QrhAW5YI8XvDIW+pXr3rXRY04x5Iz/IZDE/D/uPH/7
dP+Rk9TDOk9Lyac7Zy/p+FwDzc+ZaUjuUSqklWBq39V/gAwbyW3C0zXJadM2Fyeut//+97yEh/9v
e6Aku4UetbRI+/qHm6MYDMPXLa0iq2Sz21XmxeZqn6CqiCMfnBNQexMkdyr9G3LHkOKuvW85M6KW
ob9TYhfFBgjlqd+34myAIWpWFrP88g7vUlN/kV6BJdigIRO/2fY+Zfgr3EMl+pXR/4e0z2W3/sdu
HghLcL0u78b/Z+axndi+EH5Ga0Uy3vjZd9mmZ441e5fSbNb//mP7R97Pcnfws2xS0XDbSDP4x++v
MbNgkRyT+I2ojvZqCH5p1/d7Z1z5P1u1+g8/7Tsx+1/em0khJMiDs4QrAQ4sWWB/uxu1L0aDgSRa
ItabhVPthdxWUbpPK5PABu5Ac9ql45dl1D8MYwPpALlwwPD2Vese8rnalsBOG9+8mUONFBSesRGd
LbO/Lqt80TLRmdNXlaDrM6qfSr6J/BDE0Uti463hJtdx98sxzGMYPTOGOQJwXdAvaz02RGJZIIFN
AEnJPaxK3Oi0rIovGBMbG26Fz2IxPpACNovPGkpd3X+hUVh78ijYXJcywqDT4icN3lf4Dmf+Y3tl
Chdu9XQZcvuopvAwUhFIs8U5nGyaPEUCpchluLeHx9DO963xjiOHI4FxwLi5nuovOqbYag4soYsE
kanmuMm9ewtiTTzozbLzMiH5LmwI5YEaylsJTYKhgErwbpV+thbwwCvCMVxMKWMWOrXsJyx5S9XA
LHtlLDcHZ/SMufOy0Ddhc+p/0iCFbAS70kX89zZ0pLlmatXRNRijvcXmJw2yA3o8z8avfda9tfU9
lEQ1wNFI/FWBNqZik1DUPchOOXGvJuTGjMNWA/bmYP4t03uDHiNQ75WFiEVz4jbTj+V9LRtKXr7N
kg+pvmKyrGk9CTPmMM0v1Xz33RogP8QP9rwpTnmf6R5Sx0be9Qhh3MjbyhSfiH9KFQVwyTdLrBWg
kTUyjIKGCNtkPxqrulNHO87fnLrBKawJlTwmE+AlOz5GrX+bpHFwaZUTv8FrQ9D4YSPkJj1xw2ye
oiTalopiEe1E2O7H8iBj5OMmM9V4QjFJWwGtka1qPuG9cPr9nF9mjo+KbWVg05QW3x1SmY8koRwo
VU9sl7F7/d6XEf+CxkoB/zgrPJKIGF/NUG2r8nfPuwipNt3xotqSbi19ZIIClvKoStO9UTQHzU2z
7EhO/pUOkBaz1xnxsJmQsZEjBpYXHBw1VNAF0mUx/0PM9ZwWNqXiefChfil1hD/+DLNlnS4XhPE6
9bSz2kc6eZeKTu/gDNdOURuQ3DS0X9rHac7Q1qAF4lw8/zIxhY0pa/2fyDQh4T+TWAWf0d771NRc
+CUvbhxw1uzKloYMwg/6/QOdEzLONmz2G+3xP7enZR0YtLVX0bg1pLUHY3lwa72zp7elFKG6CdS0
+R/sndd23EjWpZ8IvRDwuM1E+qR3Em+wREqEdwGPp/+/gGpmqtUz1S8wF1WrVKTIzAQQceKcvb+t
nsoEgOnCGLlmyzObJ+4AcB5HzWRrVumf9DHTTW1QazD3REh3iv17F6iMWi/cJtpRFlXutO5WPeYe
7MMuQQBybI5FIYlJpXvFUya5XVRPsZ+ei+5DHSLcxlzPGLIhZtz4zDDwqldRpgDohs9Q13ZZGu3M
AjPDpyqiRutEo9djU7SowmMaTpXiGOEJifG0t8t7lmCS1biFHS0A17tjWmP1z85UEW8dbeL6s2wR
+tZH8OixiQkA4kYKA9XpBIKa5L5NqQZ4P4MWLDbINR9cB2iKDkqzoLMK31S24bGxnzyv2iT9a9Hc
7tOEsRBfVSeLFvEQ6AuOMIE5DEFOL0ktVBO0t/Vgwd2gjg4+uyisoCO61m0JG9qCX2MZDwQ7oNzV
AFr81EIISN98GvZd95BMWyFZpN0P9ZmbdcMh6xMXzcmlzvRHsAQjRXYmUd8DtRVQgFzOcw3sX3r8
AC23uY8/ODv0U7NtIpBN8OEmJL46eWYZ4ARk/dwE72H/XiW49Jkmq2OvfM/DZDvAQUUUfuSy0t15
7dMXUX4lRHoDsSGnOQ/GHmURr0EfGGWGgY0CveP2jSXq//JYU9LXgSu2Kcgd9c9EqqvW0V0zb0Cf
A9k658jtActtm7q8rxFvVFqICAAwhoYALKVd2i2BP8W7SD+24oHWH+OfOn/2+0sef1joHcxDGL4n
9meSWJvouaMiVtd6BFLtPOUE9PaoCv96sVVWQmZ7FNp9hoyh6dJtAmXIq+AEc5yUxqGBEzaONkXe
jKYRJTlKn7ANJEHLYUkPzdb2jdp09UMlvvTsGoly2zty0zQ3A7ExVBkG3XnbhpTwViI2EVBaO5q4
rQOF+wMZjJO8eP0zK2tU8cqMDJaicYDIR56SjfAxu+jR82jZ26K9aKybQH+CkAhh83lKf2gsz+wA
IY8Ph9XumolyY6OQlPZCo/1a5s8NcojuDrhYMhzDmDSis7/cdtUd8W28C1UEqUu29K/urqs6DN+E
OKOiGZImiLyrH25JJNwUC7PVH75N5zxh4G/sbVqIGQrWLPI2FcPmVEPzOga+K5GhABbO/BeYDXcL
TvUFBTOtHSSe+sHXkbsgpErmGTIWL5OcZdXvaDQbQwHvoKEXaPrP0IICAU9j5pnCWgt0mweJ5U/k
7Z2fEsmSv9cU/rD9tDY+j/GxaghwVIN67yrZEFyZoxpycLh86XWQibcIqa4JSpA2o5FquxZUXIV0
QQ1Fy+Iyafgm05HldkAMhl1EHMPlzTaeS8MiXgpnUf9uDd9d42Wu0Y3DJCT8U4F9APZNqPGMGRDt
gLW3tIFTAqYzYP302P3hXRoIgGyQMMsMmNKWAOUQhvjWAw1t6Mf0ZVgkCzBExZscKrpJ/sZwkLxo
7A49d1fOY0UEiNuxVFE3WgI5ESgqh3LShfIg8if1ixn3bJpYZfm0J5QdO8xyW2187qevnh6Inn9r
zeIUU7zQ9E3IcZnb7Ess34rqaJrPZL1vcBZQejBzSbeG8WUaZIQnMDnRZuXg+TKmUa39pW4Ug7VJ
hF/T+Dxi/itgss9Wz0z5oDd4rp2vBeCS+khq1jk52Vv1384c746g5RHifTl6RxYflXfyXhJOZfl0
xuMRm5eODeydJGBwUtwTModvi0xsCHcprQYa91tpqhezwHAkJ0mlpWLfm5Zka6JDsoEplCF49xD1
+8BZxagBfsXr9+e0azQ+oxROpsXT5jLuAA8O3yLodJVWwW0XJ4TQMtngAWTwwtjeOo4AVucsD1Jc
mgmrnRI5MVXi2PU+90tAythRLRIaIJ9cXOm7b+wJFZla3n30ThwJmdw8FJzd1bf5rY1Mod92nbXR
EQxXpbbrgXIPOkWYFR8WGT1abb53nPJ9pp8uQkrjbm83X/AdCE2nNUbzIC0w11hoZGs2i9m4+vIu
zws1Xd2Y3oTZJZiQ3itodk5fbTG1Ywmxflwofe34UiBm6Au5E8ONH6evA3ksSbpfsvnSy+gEB+o9
GUNWdZT3OCZUvwNx3E1JPdYuj06G84LtbECTENLfS6xXrB57VfSqtmELt1mnzuuqh6jmOyxxGOvw
aLrxXhWeWctWPE171fYps2RfsJubLn4Lbdmh2IaR0wej+CFtHvmeclxHIU1RyZa9GUEPcSs7y4Xb
QXeP9hgHaw9y6s4qF7EVdECo0oiPO5Qd5OI4AMdKRA9QIRGMzcXknp7Hz1Ttpyf8hmRS/mwnHUwS
Wv1x3GX0fVpHvzrD68JQAG8yarGUMfqy+bm4n21EpjxdQlVk5Vp47BYmHW1+hw76djTb09IxA4rS
V5Pxfx9rQVEmj+vp7v8zMv4LI8Ol1fD/RmTscFyV/w7JUH/h92DB8P6leveeZ3F6A0NhM6L4PVgw
BCMC23MhZBgeQgSdfsdfgwXb/5dDWi2R2YRl0x4QgC3+GizY7r8wHwr+Ajlf/DS+9L/YHX/1yto/
/vz33tnaafjbaV3XXZoQTBWELXTfMtw/5gpLvKB5dCIR1NY83ReD9A/10H9L6WLCCMyW/WT5aJ0n
j76U96t1cP+DyY2XAmps2xOcOth3s2ayj7p+tcux725ip0fS7IzdDomzUUBVInJuosOfnZI+GU7l
kl9D7PsIblkahpA55d8+/f9bQ9D8g/vBuzJ127KEK0wls/f+CNEd3a7B0troQTrpr0aNDAD5DAFh
sRhYsfRha2vtQEXhn63eIytu8e508X2x3ZSZp0fft/xyKnFYvxXdh0OTL6Fao/YYMhqGwwgKwag5
mKVRijW1MG5ml7y/2hc7PGFkL9TYd1GqAXWUC7ALcncppTgmaTEAUC+3z5nVdrsycjkaqh9rY2rm
wMoBu5kMkL0jy041gICkCsRVBHjcLgnBzMkUmWxKU4eyjrMJeDe9ANxhDtqOt6wfUYQ+h0kiUIsC
MjbD/EMBOALk+dE2Q5R5wCmAZLhBg2jGLabiIQS+UbqQWjGWkSP2KxF5sotJff39u3VIa+XkM+y2
qLHY9LAK9dEBtbb6hnphm5Cci43yF9bx72QBIednAjwr2WNOYCDIzmkAmnf1ypiOSl28UYUcNRug
d1r3WLYj9vaY80Npo0WRbV0Hc53fVovPWp8VX0O6c2fteQE59aNE+bWpWu9CTD1CQNG9EjuGCm9x
UKmqj21ur/7MWp6oOzCyVUdYFmRrSFqqaONQn2k5IpuU8DcfYiqG6eFJX7T3eCY9GJPPr/UypD1/
u24xJsSICyevHi4Ijx4kz+nGj90Bi1aiMtf4halK8AmzatdCWjqRUfdYlsNHOHg4elTg4nr50kjt
aUUbaL4Znh3EmpccL4eN63LWc2jN/vCZM3PfuSX/tzXeqshkvNUW+sUm+QkxYHqKluXTbLVdBeoF
E3sYs48s3cZuUAalo1+fLfUZdrrkppqKl6QxZGDkhjyBv7FpR5mf6/XD4vrh8M9s8yD4/RmxRbxb
v08UPIaGxC3bjFWQG5F/oG9anyiiXgo3xzI4VLB7CTthnfDPGawFQA2fiRM9J56/8+lJXdGSqmee
H+T6erejwM4zcjfzGggF2tlXY8I018MB35HewW1tdu1FYooQafWMz/m83stNvh/T8tYfZvwZI78z
nkayBDCx/n58k5RogfXB7JxjJIz+4IUjb6YGnUpGSE+DwOOWLfntxIRuEzO8uqn3c70lSDY4jaL/
6++nSsbwURU1ibQAcyGg8KHUgq/2DEn9nt8Th3yx6n+0lu/ixUYrsd6rgAN3i9ff/5/vWe/e1Kxa
GmKSbkjEA79efC9Bj6EZzAecU6a+Xmv5sq/NFFAC4p2+660gCfP7BAv9pmt9myOrOppFA7eKYKVK
4mWmFRNe1ku/vvH1v/LaRGIu6xWtfLMuRtRinMMTXuX6q9d3tn6bHImlyAYyz+mHcVCOlz0z8OQh
oVsH8p+OeWM/AitvsQkZsEkk+ShmBAsNaOpu/fb1R7sEqzFW8albJHoxG3gIR2YHuwo0Zs74UfGT
uOLn3lQn6SRDRD/LE0HifGo1s9nJ4eS9/lFnaUZHY8CpnEZ04tZhfdWxpt8yT4ZzShMYqKt/8HOk
3FnrfYQifZsZyu/GCrwQ2efrMw1+fjdHq/DchIyMiRKyeP5R5tq+1HpnN5fM4chr5sSHkJq9zuYp
Tw6zo/enikwizCssGonUtgUTO2zpkUVsCSMsIrD0pK4O69WudMixY65xvPSJBi2dmwzvh1a2TKy9
YJgccgzVkgGu+Nqn3n2jlg7TH35kXfaIEXvjh29OyJW11NNMZteLuczPScldW3QIqYpGJ3GQ1jH3
znyoErvcL74riM665nUQxnN9l1WsKNA28CHS8FFPmAfQ77q+PCHbUxdFX4ljBrFpiGvf4S+x4vGV
03zagOQtoUPuUr/br59yM5cZN8IicZ814NjhnRLTCp8ZzxLKAA7AjEw7T98PfQtKOuTJWDfzcFCg
tqV5gyDvHVyUjUSNOLss5/G0C4GHQ8NBsb55rT7Umjtu1otU52N6XKBsro8o2ASYNX7qwyGpWIdY
tdIhfJ7U/yZIACB9dW65uyKwmfsyYZuw1NbYWjYc/Ga6r0E8U/FbN1KtvxPMrwPAqvuiRbPr9Spj
izut7llNnXI2HssxubGs5b5VW5UkU4XzmHZcn4x14xrJXd30NmGfbGzq96LQxDWuNlUPadCmDWY/
NFDxsBgYPLX70BE3y4KP2InGPohyGgAuErummW7rRimY6VuT20dchckb+GHrcGBxLbKoZMUHmoEE
gn073Qqf8N6QDW6L+9c5yaY/OAjbChezAkjiMXAdAOmzxmXv8gyZg0OTv9ZJ54vtG55fiDR5h+oX
jOypdeJTX6MKp+jgbubxx6aTnrQSAXvVoPDFq9IRcOc8r5UZ1g1CqgVPh/pWF/MXra/iUaA3PpNC
GeiN+6bXzXJe7668me+qdNzpzdtshuMRJlNCUsx0LGyxI9PiaKbMHyXoUdpJX+vypFnMUsuRwSmG
aMGSNKTctb4umYXg8N+ZNc24CZzUttCTZa9l3YMc6ooOLtdIXQMO/1nZ7HTz1FoLusGImOJcbacw
ZSG2tO+xYEcRqT2S0+wSYdhRdcR6iv2qKp57tQm2Fr7lxmvTS8uaDxlJXIU7XQQDenJKa8EJuHjU
rfQxm5y39YMAfjLuq1m8rHuf5tKaL6p95g33Zd2xrOZ8wKHVx09jM7OBqQqjDJVuT8Z7zBu0TYkG
AAaj48uLp2+1MewFaW2ZzkRdvSlu9RbZx9TADl8sLh8KuZzrkhTMGS1P9qgLuQddIjIk85KN+jss
8eRxqypc/SlKqbR6YsLsmEO4qsIc131OVAWaNS3pqAjO0apz6xdmLwOJ1IwBtf881O/ZFJEVpkqE
9SFc/yuOYZK7vkF3Wr0ZpPUMA8b8WPkLS60jT13P/eGlJp22BnyzNpr9vjS8IahTXCCVJLRqY5Ye
vU4eDkw//iFxzZeofWLMkVusga4qDauKVOIyaW5jSMb4ql0qcG9+Kcx24Jmgvbf+mnX/HNVa46vy
vKrOdIe/DyAEt0VEjkpXNYd2ohOx3mF2NlAwhgOObuOpHefbxpMfDT0N7lC5s7WRmS9Ul8x61M1h
OSYAp4l1EscpRgFRqhgm0RhgfJMvJgtkU+bj+uwbKYEYZpoQ68PavN4VvfoMxt75GjN/xqvFn9al
xC77t8aUJMKym09pQhBIOt031s85nszf76GJzR+dmUC7ZmlbV6swa7rduvYIVZpBbb7EalGvPyML
O4ajtgdzrUTYiXsLGsi6SayLvtRzIMYkySojNUYoPlnNVpHeFeJ1FRsLlIaL6C7fvQRGt4bXlnkS
B6CGgQHojfMMpgpDT3guE672Px+4jD/PW5y2gC+iTjOFcDzX5Yz795nv0LBqIvbwftdQ643cTN5T
5IXknGvWm4K2bGdDDxmTkdrrMRrVHYoDUg1OPijlgMbTd5BurFW6/bU0xpszsbwVrVVsuggYky7v
pJJw/vPrNtUs+u+nXxOJHtsyh2h0BTZD939/3XHp0//GfbSD+Xepi7IAs4Bq2ykZBxKlSnTMOcv0
HKPiZa3n67h/oDFsbtuuBykfIyPyMoLTRkGhYesp4124JAQ8BCEs1CMnoU2L5yBOSesataEJeqzB
O5OJTWYsFlIu8cSjO0B0+jmw3xzmuP++lsVL3P4X9YSh5vx/vFdTtzwEjLZhOIb1h0rG56xiS/BK
gT7zmMUFFboWcaYrVQGs1aN/mGKNM6x6vZwRfh9tbUeGIHa1+7XeyXR6hkDMDMaFtblTOTBOJOVJ
o46UAzPS9crrojtRPaLL9fIgKp2LU6Dr/i9XTr3a/3g3tkAJQpKT5agGyd/vOKckUGSBZx1kJe5Y
+6u3EL8IIzwuEUylaIzuheyHrd66ZDZVQ3JaF45a907o9d2gmvO7RB9fCm346ylbn+0cQzBqxIZR
ifF9zuHlwoyn3INlgZ1HpbNB7h4rQsAJLCNA1D90s1kxWWTf50Pt9Rm6uHUY4v8icTLVA/TH27Vd
xKeGIxzXsS0ljfk3UQUa5cFuwHNaMdwsFwNvcWeiuGpl0V+qlmaCTGB7p+FtMae4MyT1hSHwpq3b
4VrAqT1kvRQqg8h1QVrYZB9QsKA36llPmpk/qsIAxi9SpSOXWJ7APyYMIX1zsy4wNJJILR7aJyNh
jusZX/98Wf9zIRGwYX0EW7TDbMfX/2jceLEfLQPi7CBSlaztpN+W7F1o8i016ZKYPovCevpZK8u1
tVCDQ/m9Vq/1SrTEv0B2XBlCe68eYgB1XUok8BqBw5heR/jrXvr2zy9b/MflEVwYQUQhSjOX2Lo/
nq2RpA4O7hmp52qP9eamw5jFvj5TTEDqoTEOngo/zADW4Dz72dOoRbyauYR/k2uv//xqTFd9Sv92
t/ByCGrRbVcInyfkTwlOortQkjKLuCvxs/ej+EBcFgekWpX+4diCsFuULXWaiXZrYoZT9TzvmzJy
dkSWQPoUJHeE4hbIMu2YTo+OrTejqCJsPbQsCdabvwgmYD0xh1nyjvmSwa3uXzldU/Sp3YkDsycR
bK5V3QDBZdssbHEHvIjmpq4BRPa9mv+y561FqhbSgHLD/oGMDra19Tg/MsuxIwO5YYXNJadDsu57
atWCL/fsFRddkr0VqW5klNrEAzUQGRbMF6DDCW/2h70zEalAGCO9Go4ZhDcwwI4wWEyPPPCX30d0
LHrUkR9r+cFQMaVnxZFDht6xnZg1YFYg6mDhUB+9rbeTTKixmolODADkeU+6EBvCMoJ/T0KAjrwY
fRkluuXr+gGtvRFjSAgTooyaymKT5RGJpo0G/AE7wnZktFczasw1fTeZlEu0qlSPAk3NEvJKtIm1
WlVy0ZgCZMAEu8zdebQ4jyHxZczP+XFtR5WDhSWCA9BY0I6aQp7sakx+RZlz7Sz7u2nHSZC5tHjb
NDrlsW/s6yIk8dIeukNWOQsZttU+6iCTEihpcSXXyn1CxJr31kdJe/tKqqy4Aq+6l9GEeMXD9z9n
jyM/bCOzeYJhQoeyWrB+qo6Y4aRflsBYk6nAK/sc5xYuHI8yKFTvKarnc2oyAPVkrD2D83sexPIc
oVpZD4WcEyAdcaWJMGBLdfNuum8jCstZyfRmcqMjBmSDxiioRe9jcYzZEq3OyQF5OluOcHyKM7Pa
jgQiinoATcDWlXcgyKq4hqZUSB3LqfO6boHOhB6rWdKf606RuXhmG635XfOJkB/3q5B0D1uT6Wyf
sN+3LsyeUG8eIi15dpMBLUqRNWoQuGDgnB+xsLtnQcJbUxIIapL3ANJOnkY/YdvQOGaSzr1pBSSL
dXMlkNvYM3w7rW+2awc3SKZ0j4dqOtve4F2tn2ttnABJIHeZAwBl93pKmCXqD7YEk9ZoWsaPv9vt
6tic60tzYqGxpMNdNFfUxin/t1gOomswjHkupjCeDQcvXs1pAmUBK6ytTrusKnj5W+g84xjz2yrP
YKgFHkR1jyDSYtQJh1NfNU9+nFn70KSVEskU8Zxqo3WWdktoIhHKag6Am1E/wW4EMlKGzMjlObVd
rprIfhXNou3DaBTXcIFI4jECrIkmWHscKP2PpWtFN47EHzm7hNCpQ6+QaAJ1MCRrowD3qoGEI6VZ
y8ISVXO9731Ghj0HciiZhh7tohGAhAu/CXIRR7l/3xLWXeN38zliFyVc7U00JI4sMyduC4xjudHr
FmyDOlil1HlU5rjthQ8BuERJSPcDeMJDXSFzcMsQAFDtE7fHNtDnrBBFQucYHi4oGaxkbZcWpL8l
Bw1PM8QdNAmkOvPj7Huj6jKMfZgNVKOVWLgmAFLb05z3z6Xa3zHx+1tNY4qptrTM62mhxfjlax+4
kadKLDhRJRZSAt4XF21Cd2/Z5dfaHdXV/dtTmUQemFHdQbBiDqf1rY9qlUiasDx6qX0QelSdKpJt
1rsLPIS4tP19+zEQapfKj0RVjd6YvE1kF6937VrQrk9MNLPwaJzrNo4xWfuROCmkyQJVHOdXq06+
mVa6HIzG/uiXIf9vKmU1LPtzz6O29SltPQ/s+ypL/VuFhIbBz40ydoPZ1QXxNgdRMK6t1Jm6q5y/
xj4Q1hi95uGVwW2E0nG9TtDy/EPlZjSY81i/hjsFc2A6UFk6+zk3sze3fAOL9NInN07SvmKjV+b1
24Z+ATge/1lqBGPMcX1d6xJ4GOF58VgffUFB2iY8BdXL+qCV8VMGLWOrzs20/JBs0kPo1ZAH2BiC
lbIjC4yowPWquBougWIirK0R3Oyq4whjUj1O+UFMxNiup9PS5KSNy6MiRWYnMvdkjCWSaGIhsgnu
oFoGpslm61yQS4jqZhLjE+mgL37ivaznSJOgR2AoBH6vN8R6dJzoUgU2nOHR81SaMgPwPk5uXMhu
2Juhtw09jSntYHAQCiTKlJquutqi1Kdhjdq3KIE7sRZo//tLF0GrGKgbG6yfIxRKEF79bmX3EZb3
hMBP9dgkjUX3TCIbTQ+6quE5lY9BZZvd4z/XSX8q21VgAbALdXC1KYR8Tymn/3bLCLBDeUuGT2Dq
DNjWg7mRJ09ut1nHDeu9k3vD+6DPnxosZMrk9DLyfjjQsUImIT0iOeSnf35ZlGr/UU5S6VNM0nxR
5xvShP/9hUV5NPcRDR7GSooWmEo6u6hXa2jt3FLzlzGyMbp0InWoRbGVHrrEfXBaC31Rdo5kWTyN
04vjVi9e5/uXqp+6R0kMlD5U/aknz+Gy/isaMXzNIxqaqd1XafxeVCK8E00gagAQDWpxsNNTXtpn
/dxFvXuL+g9tj+N/qjixHm4McYvMLMR08B1ImdYNNtV4P/MkbcmYQe5bOMcEGes+LMxHBGgOrzns
SDki3XIYNEJ6tWg5tZRYixj6XWRm1CIj/TzaYc+VfcMYhqb5BORlCt0gn4V41rMbX3TEfWtyOXbu
eIezgsaI3vlXh0FLGIeA93tegK/cPjqsM2EPD5ZTRoewSS5Sl9GxclM3CAcEddhfNa9JT7NG2svQ
ACEggIRXhQ2JigY+a7+nPRtYWaBlWsAp6EzZclDQcanlR2m4UL5eC28+dByaE/8xseQ5QYw7u+Fe
aMtd1mY3HecnAQjdIVEXlVdU/jQjcFRW/7V0HZamPih8OgwYYUEPRuM21b8I23rGznoX9zt3FMbB
HKw984AoRVtsuvSrEVKlnX6IIJczbt60efdQqsT5WpDiNRGaw8ISh9q1nM27NsmPSeMfnGCRBrUv
OM00Pc75fC60z644NUVJT6vN30GC65uajJjEs78xc9nHbvnGvAwZK6EAECwcDhwbPSmeWrBIqUD0
pr9NHWqwxIt3Cvta1/YhrtwbeTG+etu81ScGs219D4l318BX2sgjL3Wji5tsxJuRbEuHZM/hxoRl
QQYEUcz0sDNrczOnN379beRQitbIvA1BSZtRH7jTXn2OefQ6ECwwOtUJVvp28fC+ieHLHWvGDFeX
xFGDaDkHGR4V7tECdUI2JVmspAlViIGQvn7wG2Xlc/uWL5k8FBeyIndYLAMWPU/edgxyvNm8hQO6
ifthT2OX0C7tyEcc71zG6WR20dJMTsKZb5eONqrIC0iYCSN817+JmuIqkv5Cv5LxiXNpzZH044gu
qvVho9okqO5HjtowrH4O4DdzKzvNFdmAmX+/6AjgI4POuj0+TZbk0FFbzMyGU23ESIPCG1cW+y6e
7hyjO5IS+xrS3tOT/MLL+j7D1bZ5t3mYb6vsPk+J7m1sMkrib1prUcx7x2rEdLkg6oygpJWTlJRE
UbgpWkBtoUV9U+6z1sLDQAFk4C2jpTV5yzkuEDw6OjaE3jhALghGuzwSrPItD0mkB9l9bqYZIzqn
XTsTfAwDOshQABRJIJc0j5A2mf1e7Xzaw0p6iAz9VHj3mjbfjSO44fYb4oCtZVePGW6Qyci+6xbB
K3V0KTmEhMgdsIYWoKcMrb2vl/ou1Mrvtkk+nIQoPilsMtw5aEuHsCzvjJy2e9XedIiuo+ghCcPb
MmK84IlD0+yrBMykZ94lefawVPHb5IT3PiiBRNcDB+eAmt1Y3oWFJHAMHZp/uM+SBj0LaFSfZpEm
LVSs97MB2E8lQL0zTfjwE+Sxlt49jrV/mfwrjm+wKg5GxqeKNF9gY2Igs+0XoQ+XErFp0rc7A+R5
A9tNf0o8SNlRcGcMP3jpUxiREEKz4KW3XsKSrFf3qwI0XXJcy6OjAl/VfcV8yd0YnFzrKz2dAErT
xrvp8A/6xhPuVbe6DedHQ37q9b0u0dcbt5HGI9/NwBGwTsWMyG2iC+f8AbbjNgWAq2y3pPU1IPF6
QIZhX+18JHVGJ596zi8lWdbN5BLJ56N/OXRdeQn9iyHPLeTjMEcAiShirhMKKzwydYQyur6b2rPk
ga41KMiggCw0MtnwAeGWrOHuQqj6Pognn4yni8cV8oCmjJ17jGvUHdbDYn5OWn+cBvloO9OxxVM4
8+Igel80Kz9HqqeKJEMTw9XTqkMZfTX+zEn+ujQ4YjE3FrILfDLOPfe7BSHLw9PgGD2mUQPhQLbr
vdvWTLA74JCmzFgMF9YBYzG32Mm23OrhfRzeUMND3QShY2TXdD7oOJxDr77vreJElNG+tfHuLR9D
bVynUp5MDoyYuDcS14ons/M0HRrb3FWK0ACYHYwPtRe9AXZx64DTB4KD4Z1klR8axhOaWIIUuwMh
wVcoXsRqDJxZbO0EZO3RsN+gpQUaHfFxgI6HSzT8qpqLr1YSWJoqGdD1fkKB24LWMMZtYwFWxXJL
RwGZPs1o24HaDG7Mqy7M3je6fBXYHWhcoc6/EyMdBSQ2znKI57cu2Q1atjNDbUsYwsmdvmwOD1BS
8JpToQowWz7aHRv5a9U+Y1o5CaUY7wqdmR6FadU+WsxaNAZ6E0cUREa7WZQvkT4/SR1RjY+mmI/u
bA/LedSmHdIRnjGOXFDwdXnUmjRG9lLPGx26d9bvzQzivky2OlkIltceCsgdYvgOWtlAy06GbIlH
PdTzO900PqHVXnUwqHK22JwRlPtsLzgWC/8SVjxHppueewv2RPY5ASdizAd0mNyD18xFs+tPgtBT
jr/VT0uPEWHDh7IM3k/vvo1+9QLd6ywmAJxG9kRSwwlicbgVIr03XosURJ32uOCVNULzdsBLDG1E
PllgS6SO9XP0rZ+VIN8uBj5W2tzMS5tdofJDj0kf+/GmF+Y2Nl8G5ycI9gsOOTRegM7cbDto6lBN
XYO6F7pjW771CmEycO7FcyKKfctBZc6qHyaI7XCGWOUROqd0tqGnHY0se4iGu2FJLx59bCitR6YU
97Fl0djP8eksQWH694K/6n13XXuXsZ6hkN/GF4QUN1BFDyqGIgub+wgjj0YLqVmql8wj6cmgAkEQ
99F03kcT9mcH5PLFaYczql4aVLF3MXIqHaqmhUMuXnMZiUfmLltCNXWiZT0SAEzKtqHs+4fUOgr2
INKgyb4DkraVhs7akooPgnRpd+OsSq1SUgfEJlqRoJCO/gNBCHP5PjxPfk6OL6DfM0YvF2RYKa9j
B5KtdUdIZoR/kr5SzKesFAmzXvIzDS3UnqQHpEVb+ulcNzJ6BtMBsDf3anzufNXJtfHO6+bzUMxR
u9U6gwN9XrIX8cXQ9sNgKSe0U+qPcVXpl9qci83vb07nX3CWhmBg0rtvioVgGzdjAyZCFy5XZDBY
gnRHZVxd29BrNplzkSoJCnZ6fubh5Uimgp30se+OnsR5P4ZEGYR2R2L5AApa1p0Nd4lvkaLt4fG2
5WH9ARNnYRaIxT2O01K8YtSFI6aBZl+/aqpOfzXSYV+/6qcI9gjaRY5uOCoaLXzzK1KYyWHYWFZY
MVTG7r6Zx2MKWLEJv8/h/NFib49KBNIoLEkJOZntU+4Uj2my4LdcAw5QbGAePtJ3GyO8CvNAwT8k
RFXln+lViOYhTlEKpg6ZSQOgVBdvwdja2MK6PazJwBrMJxLEzM1+smil0xX8hsUTf8eQvI3tT47e
Z3KdyXoNyYrsWUnhQyOg+prT0Q3WGBHGWQdLW355KlyEf4SEnlDT2yErd9/oGZrWGs38vEvEfJSM
+RnNS15sfoxHY9zn0tjZmHUCr8f7Mou71sHtPsIlr3TamXH04pvtvjegxEjvmLjhY9Ma1WZOl/NQ
3YX9NB5UjE+pIdvHdXfolv48G8U7dK2wX5y9EiXELbnJel9vvYocD51Sz6BVBa6HGOMYsZOAFTRu
ZVrekHzsp/F5gDlFgz367sKWCiKJ1NNqE/jyHQEN3nI7Z+l31pwzFMoHIFLE/ZiwhTmZM7VnjQIG
6y3kEjD+TixW26qK721kkvo4oAVt6SLUzg1dYJQajAr60RNblJwpMWRvjvTY+enpIaCYPnudprcJ
rXPy7gwwua7W3Fd+x21RLYdON3GNIXyR0P6m2pUHsPn7hhZ9QAm/EierCtPo7P0qKQ/8JuXMecLA
BjfEu9EtheK0XzNEtuTJ7KIKsyG5soA6iFIhxBWzgqt3T1ZzH7s/a35oVFu/6M6T2guAI3GPHHhf
yrLYG6kd7otMO4AvJFolb3aulhzBCGB+QIuWzRi/u2p5tWM7kOQqG7Ljw3bR65fUdiOZF/HMfmta
PNCRjUwsjWn5saFZfXY7Jkxv7LAodpVZfyMwHfqyY95rZGP4MBu9fAdoeQDASGVDWAR8EsnBpH0E
QXY1NZRIUxO/uDbpwnV7ttJeGQvBVtWvJnzyM+jN0iir2wQXFqaPXZEZ/o3msEY0yEduGBLe982D
6SzpyQYri1814WlGvaP6oo5BSAe1cdDU8OGFVv8PZ+e1FMmSrelXGZv7OBZamM3cQEoSMoECStyE
1S4RWut4+vnc6elmx64kz+FmdxdVhPBwX+5rrV9E13OmuNtWa6OthnScUmbh3tFp2+p5Ou2oTuGr
PK6ALD0WrVJMe691WkLRsHX1ELvBYrqTsCUsCgUabP7sR1l2SF1ISn5gmOs6h00dDP7NZCClm/a1
v3ISXT2ChLIxuGn8rxXwkn0GifSgostgcaKKtmlBWMgMq7obIINc1W7Kf0HZDteZUio3Bi13eE3o
TDUTWvNgGLeBBr2wyurDJFScqt45aFSgyNloH4BKM7ZtpRoHvXPZtztk9HQ973ehhlID1a9i17sI
Xg+F8xkJuPgeT0cWu9reowr0Kwm1A9pYI1A+zud9FBm3CiohmC+aD4PGOajrjX4n8WrIWBrbGk8q
OaadvokR7i4zo153JjTWapwnUHHYG6hJ4V2V7YwhijM/FO56LL0CkqrAKspWptt0O6V352vSBtwQ
DOV73rgP+eT/1IC5UtkF8DIH6q85yD9xNrFWcihLMHnriUpL4b7I8roxFToxbXiWKGRZZ5QNIMdb
qRHCPFHL4dJ0qDqLYryb2Mc09ZW1b5MgCmGa19/A6J7izmisYfVzzDdTHH0T7ysi4RxT5mbfC+hC
31nN+kcmgawos6zmIutfK5Mq5gMoZE5AJPvZv4lSWJlj0h96hJJTAziRWoB+VStvXTTcyQWUKaG8
TQ3GiaZKewu4xRPlTTOEnBtVL5mj7ANPadaVUg8IfaNPI6BdsmaZhQ2RVofPLNFZHhUmWFjQYdDW
R0tT3xGraV+I94Vc80vPk/wwauYrpk32NzCY+OXE8PrLJkX6hMvJm8sml2z3yN7gPFj9tXzzAmU/
F4W119qgvDKeyJjR5Xhti+eK9Vx5UoPxzkK8TReo99T16DmRXskBBqCAkyN6PzpMkG2k1w/sT9QU
XxtW8p+EGpje2QXc5IpGhyK68uCJoT+W47UjEKo43rAbaivTozmYxmWOCFT6ufVVEPBZ89B3YI1k
p6Qw1N0QhvUmGvZWF0TbcfzRVjXdE3BAr6BgJElECEs0ay+bBKImXWr0/HWIDYmZmGvwlw+KOXB+
Fn3XQA++6lmzlQ0sB4ICBWaVYl10XXvQnVxMJRyQYiv6Hog7OSifZK5EQCno+a+oE6Nz1Cpxsk/E
odbhgDI0kIh50abTXuZmPsQerlPyJ/hGAScDXQ8Fsfks0c0zzC87nvG1cPbyFWXZXK9LQVNUtzI+
STBAMFafqETYsoc4ZEBrYqK/HDGcWertgDKJxG3JHocEpAZAXg0skCjkAMySHRgJZZm8ejXVDUmM
B1tbfGXZglPAbIJGpTyIeXF6rWikaSWKCe5gvSgKvoMSQCaHW0JJfWfeBRmK6IppX2WuagOd8Tay
oK90xMARjNHKtvA39FNkpZpeIffrstuxQ9hYE+V52VdoXVpvr3BsZf5t+1FOwUt5Qvr1FQSb1zDL
LAWeA04FAuESlyZMT7zf1n2FbRBb1KpU6YUEAZ0Rn/ZxTxghEbORfEiRIRfNv6FgCnH+oiDuQnXN
jAEaJO05yfbxRc8Rt8x9r7J/lm7GCUJctbWMZyuqiYCilUEluof+6uwltoSc+NowiumEuBruMfQI
ZEdgJFmqLFLYsAS70iHqrFGevpZfH1cRhwkIorHXKOGg/i1IQpqtl8iaV6v+cxM15arSQKfLqr2t
IkaTZ9sB0bA529ZukOwixNuZMMzbmhwDiX4gvWNHR7KOnmRwsD1xrOuoU9cKsw7LvymsfzYtObEZ
UdPToZ8LWHfd0xkRwKFyRL1sLtpNWgWHULgTpAC5r3X0YuXnSanRgfUGzvW6CQsaHpuZ97r8rZIz
+4hmp4EKybVH5y9IAlQCtGC4spryoS6JRToUv8e5FgxUwvRrp1I2ZZIRKk24k7BKb2x+djO6xKL5
W3jek9pZT27kbIJG2KaL/n7i9IhbJSMY7wnMncAr+0OB0IUAKjGUdC0A9IjeZT4Bm1QzlCRMAorA
EL4GTUHgQG3n2m0RdI1TxEUGjP9g0eTXcUuwlUHeRJD7Km2g3MoJX1fs+3N4klf3I5hDVp/06BXZ
cFp7Ksh63P8MCvPrENgKzFbvTiJP43h6rM0Bp7+m+Esz5mOZlV8xU0AqE+XuEFBgpNNosbT44CfG
J6PPwp1qVgESx+gZqGW5r4SerMSNVllIwtts5PqWC0zlBLXXETmXc0gNSOnFcaZP425Tc/brAv0O
zwG6Dbr5rQvwQIk63Mv4HCVdZLFVt2DE0ZN30HkGFiqRnDJMyGmOfvZK9WFLqQjWyM59SL9q1Tkl
zpCpM7PdojESVXg+0WJtjZBDnNiU7PFk2v1acmP6FEJyA6INIqrlbtwK7w4Z8hI0tOns27AZmMLA
ruZdhW66EZrhhoYBaho98r4CKqOD2cEVwfxaioN84kJGEtj5sdd+D85z1deUGDDDxfrVYSZ033Cm
RGjW1jcmK/rKBCVDVRnQSegm9ZU2YYVkethKWKENisIINnCsKDsWeMShaGptXQ0yuHwRufzlIlQV
uCKJfpLtaWXaAgfZeQGqSzKSZr2JonOAiWGHnwEy2wL8yRSvTablKJgdvvE967BzaZPoFd9qaKiA
BNkmEZ13FZU74fVzzXj+JWGxsnUow4UMefK76IB710ZdQRMGl5slwU9Fw4dLHtRk79qwwSnpX3N7
UPby1NiicHPUIQHQ2cbWQGAhZd9PbIa2hZiiqoIYCKNfNl53uRmiCTX7z51AoVSUvscuKO6aBv1u
ETtjPwRZnlPCA9cuw7/ckNQEGanAw0WN+RPqFp194POMNgRFF3cUL6dnUwgcWyf278SGlqE80FF5
jIroc6eoPiRu9HUEUiNJLHavUNkqkfHasnwNUoaHwJNQzO8VFrtTlEz4jENNAL6MdisPJyen7ALj
PRtcqVRlbrp6J4+UEvWECs6XyOp+y21GRp249R5UUKuvuw8N7pYOVjLTu8W8RH5nV/sBK50yFxoB
s4cJ+EyeKzDTkRF9yYmicleTXzAdQbvbqGLkASVHufeqo0WQt4+c0h//sxm3vruamqjfxjXVVqce
dhKzbYhWvJ18g5py7eTwK+fOoxQvKHoCkmJhZjqRMpHlAw9BVBVti8K8EzHSaQJ4lfVIHzvmdyWG
rHABowfxTUL5AVOCrz1ci23GOsYKBQsUgTeKy14IVfl7udB7amjETUBSkDVQXghNZ6XkCYjJkd6c
RIfUI3n7GOCKIwERbdF3aG13z/JPEsOBogidqdo6aaHl3ySCTTlEnbdVUZQnVEcbrRycHbzUlWso
hyHWHycInTK0SWqiJJXI3SW1Wgq9J7TkPeFTBlCz5EODpfrpxHGIW14GUgGENU6HVwPKMCOjvpG7
81yj3O+o2NhB5msdYg3K2B7cIKYesMCG87+ylysMLEy51n90ZQwZ0I9eDCXea31MdS1FDCM3TExK
BbVSYgwcwfQIDY84JQYYSyD8uZ3hPm5CjE/ZMUCcPs09p52oiR+bJHw2C/TQE0o0outvjHgaxxna
GGB3EeXwT5VA2f37uODCixDAvhHVm6hPn3lT/8Yy7b1ljU8NOsAcB3hM228+T2TdOvqXe4H4y3QF
/E+wNfVK3/Y1MDGl+GG0RvvgDDiTSIYRrkHVNkcqGb7s2kN2BERe1DIJfkpckATHygFxev+WYg11
puTLPHTDTu/BtpQi1QANdRuZeDFpAv4kqRpyokl2r0QceTqUj8wJ5qsAh5qvwQwIuZ638KvpbdXd
L4mT6UJBm/JBBhpqHm4rQ71HJYLkwgppFdT2LdbOd5XPXC1UfduUxS06QtE6ju1VI06H4pWNtgSg
jWaEnJRtSyQMKucJpx576yABIscbZYiXvrF3ck8Ti0TCPuQpKQ+ezLkghmm1Aqf1m5wZ8mggB0Ee
tFuRtcmVNhXWI8bftiSsyC2Bqh6VaY84SjDVrfC3XRZf5N/4E1X4CYkhXAu0HTuUv5ZBrRaVztkV
O4FK2lKPK9VD9dBpP6lauI01F5dJjpO4j+QcILvfSsExdLIEhMbvtsOQ4nPhx82GRgBLGNCVYJ+8
RjBxgnM7c1N06XxQVP0WB498I9EufU1bHNMcHW2P9vX8oGDVTeUA27Uonu5lHuAl6N0MVY6yh4DS
yBgeO1m0rtrXY18TdXdKg0aYX8PEgc5+S4J3a2OY5gugqswgTT1+8S1aUrYtaJUYvV5Lcueg2Q+u
l38p0MuhDrCVexrtxi+Vb219C20kdOJXMjq0Xf2X/HJ6Njymo7YztMphnbKyJKRGoO69uTABjxq/
5LlKhh15johb21vZGDsWDY2HiQa5AFJLbNOM0rkLwu9K8ogkONeCBJblpJZyAksUW4sSn9eo1UHm
tXLCyw0sL4J7NyjXvqW+RB4OIvOL/KUB7bDVGKDjN6bma0AYgCv5mLQ9V8gDXtVi/iQl6S4V2C1S
81u/N3ATi13tNmrUzwMq6HLXgImAxCua8NcuNkQyc5dAP1/N7n0v/zbnACmjtvXuaYMExvMrEE5F
Yskv57vIbh+Z8iVyGb9rQQFUSR7ld8TWEPwpVJR+OnBSUV6TfLybOFED25Njh8pPV3QPjoBzdR3+
Qyr+5LQnhBI6EE4WTanV/o2eACrAS3QOJiqyUIt2nRE+5CIv0tNGvYqRPZevOijuE84aL3aIo49a
0j2T9yriFLFyxMqua0EVGhsuI79036q/a8UjdaZmLUO//HGFhnCNod6VXewsEQYVBW05pTe/KPFB
GdTqRiZY1pjCeYu28azqG9+k4NgVwCUkfc0kcIpQIT+W+D+xyAVGgUzFvCIa6HnhzY4g+zy/hgtV
B31Kr+OVrSUDSzdhAW56yW8KknegefK9ams3rzufOEoiTTNR3Shpfugm0qviiMPIBopCTRyQKNBI
Tqj+aOTXQE9uVWQRbxM9BsFrMf4BWzamtIVLvEQ0eNoo/aee9Ikqbh6vW6vH07Qvn4K+rA6Y6jy6
s4pjjDx6kFGSt3QNSmWyEcNRU8ZxOenl88UWCrlGTYLiJia1qLD5ghFQ5k0Uw3M0hOLW/BXMydcK
L/vHaBCe6v1rFmXZxcM4xzepawPNE8oNAygl0jz4LkltNmysKU5nHBxsgFO05X3juur0aO3MWbsJ
sYsL269zi+iPb88lXe52pSKWpIwBjQ23fJT0U1KF4WClFFflx7IV4DJag86diNOSx9/F5KS9554S
07mT+y2EFdJ+yXOABTiYaMHNxlNlRs9ho/8OVesgw7jMmZ0pAnQYAS2Q4aNw9GzthPMhjclMEmzP
r2FioU2ZKPe1RZ1HScoHy+SDpLlKP6Bkn7RNzrmcZseKHjs7L6rKo9NfFWh6b411m8NwcsqXMNes
daZF27DnykFHySejrynPY47b37gepX0LDMfIuXynGBkA1755jFvnE2UqhoZ8NfU7/9QKyBfWqDvP
QPJMoUGVVXmzjymNzezFDY5mKyMFnoQWZrnOjRlnFpwvsV+sqTWH3VZD2GTjoO2xshHfsMAVAM/t
0k2dcQIbhCux25dgbSny6Y6drXWnuU/LCsMuI/iujKazaXQq/bmzy112gWyI//J9f1jBwfvqWPXO
yvXspgcD01UoQiRKkm+6+gCg/0DKRbhzY39Fp/QUFPrzoCCGGqKbGWeY3dZxdRUGbbCNDZaXYlvd
SjM7vEkmXMW7AUCAg3I3kOip6qoDRmbXGBzc6DU14LTr6VkDIu+UJKC4C4fQcPEsm9ClG2BqP7qB
7ezjuf41DAiT1ha09aGJDiFKaQmmcH7SIZ3tuOs5GmliGYWy15mJ134OE6CF0a1DZ7+mIBXNSXnb
F0K6JCnvmwy/9k4v3TXqh92gtnc+5iOF5SNYXVoPYHQzEn+qS2Pe6kgczRQdJ8JkOB7dcAx32r6q
q2w1zbh7FMzqPjQ+sR6C5ncb5T/CmlXSa6N5MAbzvh2rL7OvqogIwtyV/ympwOBGQhTWlWKTh8M9
FSYK1p3xe57AGCblvDKUsdr7jrrJGg2cXcShu3M6mtF82iaDQcXI4DKUIw89BXq3H3OyxbCM2W+t
e9t0PzVW6UAZm4Krmf542w+fqya7xfMF2W6nVVYNjqNYnSDSYpXjuobXETpu9831qu9e0JSb2smB
NyFwGMyeEGDDTqqKu3TXeDrWjbSl6LpRcjDAnQxF+OxNKJu4IEMoMev3SR7PV4YRnkrTnzhZInfg
KPa1O5bQP0U+R/vpe+AED7TEQQNO4InzJvsE9P8nrJ1V6sF5rZP6ULuIiXmqMoCAHnA4bNKXaux6
8oV4vPLbQ5j11As7j3azhTpsu43v2hF9hJg8e23EJl6Itfi9KjJEj2Qbx3274ZczWAsK+FcPbsM4
pF9JNiz8M+oXhTrrPMDNr4svJi2dDTi9DbA7Cl3eJyP46QCmuC1jA/igOx6cofFeOv27Vxk/rREz
tzCI/orUUccSEKD47IfHlyif54MPuaQBeo0KC6Utw8Em0SX3DsYQkAGJS0K7HbTRPhzJ32ZH97a5
E35CDHSHjkK1Gpye0dd0FVspw4MzP73gS+asWyEnjCbH3ixjFAIgtg211l9NFapkGozgAUx3EiOa
FofAxT0zv3VK88tIDeeQ96Iu1NAiQacJB20//uGlKEebGdqJjjGcuhmR04hTFIAQUo6h+J6VOhLf
FWU8NaGxHBa/E2fE1THr9tTG4sNY9bxGhBZiNUFQUURsI9uEtu3mKPaA1RJZQZHloBmF3mmf4MFs
uAZwTmtNFUNfNxYC4mNlbRsbRQ24hGtEPPxblxqRGTrVfnDKZ0pxWwPDnmvbAuSf+boNQSsMtvjr
Yt5EjV5pDBxOnawFE0bnXqXacVO7+brvmYUENzAWWCpHCEkDitc3mdeD4rEYiNILSmC5mNgVIjNy
KvMCWVf7J6vNoNgCNEk1NdfRzAU3MGfODGwy9qpCHejaCxUeynxC3g6qhUTQi7oDNL1r8BTdhk7L
sBp1vbsgLgXf8h9MA0MV9TTTplGDTvcCne2FdNDTGT0P9DO9bZbc6TERQR3CLwVuwzL3kGysIKNH
4ze0A/KOLhIFGmuAK9wHSXg9IFiqhgCBBFtM/usZYTfAYC8K7lA7M/ypKFWywUXpW6bO4VUKbl57
9hMHvcjrSh+++g5HUGUSBcnARwKpfLQ7thawl11wF9icrFqnoOyq4CXlqUdZ09Hi4NBnWnkM+l0U
t9MxQBkjiur80KJUFU3qru/QZBmVwQIWFlk3SP89d5pKvSr3nFXsKPwGm4zM2eRxIq6oDg20uuS5
IhIcTW/4a3Jae6NZ08uYcSAPvuYW2sEyHetFx7fI48cRAyYSPfdKPhjb7kvLTntlFMbXESL9K+3Y
ybdpA2HntfqvUIQdTURnxCly1FoVorZOszmaHqsBkQVRX4hF20ge8bppDAUpiRavy54u8p3JSND5
rvA2U7GctOrbKIk3ORI2Ay24LT+A+6bF/kaesGIfHhkctle5MIxj8AO6laUeedwqo+DJCpuvaW4+
yPqmPJlHZf/XVGjfBdce5ZFfSrCTr02CMR4doeIFAgmbMcKJKIYpvsPRz3lVQZFVxyDcBeVtocI1
kNmzaDs0omsnD+qSgasKLshQHEqSaZkVy5qhvFts38ZmTYG+3lEyKNohOkqighS0ko8t3GLi2iLR
ov5FM9I8yufrnOAvazIhq3PAFKpbDUnpheX7D6U5kEwOOne6bmGvY4Cd/Tupwc+diK2op2pZOBR2
xIrVG4vej10ePGD5owPq9FX1x+oep1YQtwV7hx4+ZYTWfNS7cl6Hjv8kp1459wfP8uvNq9QE5SGH
cIsJAMtN1FZbb2D/zJ/9DD0MIZuDbtUlFvofGCT4Atk0ngxUXkzTWrDQW0/JOxvPt1dprySFAxhq
9r3CtrWxBo4dqLErKylX0uTWdhhhk7WaeZ/47JSyqK9M+nNDKXX1PonEEKP5dwqwaat01IhTyHDC
Jfn7aDtpkfdhMtirwC+eTfSGMJdncbpSOazcwJ0fjy2dQhIJcPmi1BbHCNQkQkeOLyOrFnlBnxbC
9j4LYCGkvwVBU0ZaefSX5cXSaR6GMDZAzVIJk8UkWXvQLOgJbsKpHXG+W/lu/yMRyu2v4vg9+9X8
H/FbP4pyqqMgbKXw4X/+9ITaS5G9+0/uoh/k4cXvdvmv/nZdFBX/9XSr7+33v/1hLX2pHrpf9fT4
q+nS12cIfhXiX/53//J//bfcrYRiw3kRyuswyr8jOimfZ//z//5v8c//5W1lmP/lYPxgATl3LYqi
EJ1eJSgdA9crzfQE2V7DgVowjf6/BCV/ZWuGqRpsuDCluNq/FCg1679M2FKuZ1pCaFE3/0cKlGK3
/M9EVYgFyE9q/9jN8drNyKG94J7wpkAdMxVU9ZESezMG96/XeatvKYj3f7r6IthoDpFhbJWAGtEE
fjHvjJVTk7zWMXLM79/izAsYC/ZY0lsj+oEaOXg9wwbsOFPjJlju3r+6/ecXkF4ob7hpgaMntoUm
46n0NQ/YRHRXGPEOztVvKkwXGGfn7rGIEWHWNSWNAOtkFe1v326efcVet73+MqfT5/df49wgiVu/
eQ04ozZ8Pt08eeyF1GNuh0RbvX/pc08vPv2bS8+1MeBfYJgnRVWfLMx9r9S+/BSE+WfN92/ev8e5
xxc/f3OPobC92OlRNh+NkliYt64At+ekeRde4sw8lbofb25QJ4GtVZAAT2oixJQm8HSxtZt7/YKA
yLkXWGxQme8J/2bGv0gCGoQFInaKEOL62PAsTuRqoiilbQ3GaWgqdChR3MhTNOzfv/jfib3/DhBy
h3szNI6iTy72o/rJmuwfoZaSyyt7o8tvHKyv2tHbl+2wff9WZ0ZJXyzllmzQcfxcPxUhBaMorL6U
g65v3r/4mU+89PopOurCUEW5uKgEAeMzr3t1Lm4QpA+uP3aLxUJW7S6lkhjrJzxfd2TRTwl90JDT
9fuXPzc8i0VcIryIlKub3SNIP2C0Yug39phfinTnrr5Yx5aR2mCJlfReSS0EgzO1XllVZlUffHhx
2zfTyDLo9dAfDe8BhMI3xuQU0AVMto8NjWDyvrm60vm55WD9fI/SZOygb26nkPfI7trV+zc4E+Wk
YM6bGzjs0OmotNUJBUz0NoMbt2IHowVsbb0k++BNFuu445xd0aivTk1XQE0E4Y6vginAGnizXtov
xWT8w5a8PP+DHpwLGsruicPxjYev/RW+FZsgMG56e9qM4G/fH7Ez80lbLOa8rZG2KN3yFOmO+mwm
mNWMif/8/sXPLGZtocPUzZFmKVDyTyrV1uGqTuuv/QDeIImT9tKMXXh+/jvyaYvlXFH49KwsK0+t
uoHsgouUd1S9Atx/rgKVu+vN6VuefbVwYPexqSlm5FbHX3bM5hEOVwmJr5p1RwD2o/1kKFsBe4VK
xR+6LqRrYqCBt8nyZ6fdUJY+8D+DHX7HWgguB/yUx0G/cL5YVG7+8yKLwOFVkV12o1+chip8VPvw
S48hBIIf22hU55WPIIyJVkcQNPkKD0Cw0jkmKR/7UIuoYlCUmF2vcai4U9NHRIVCWRQ2B6vOwgur
5txEEz9/szQNH5arP8F/cO1xnwfDd9d3n95/+nOXXoQVYwhJECvTPnVwlrZWQ92zA+N44bucm8T6
3x+8mAy9MrRRP1WOfmf7tAmL6SXQ/fXHHn4RTXCy9kBGx8XJdsIaG6mh9T7Xfll9bLPWFkd7d0hT
+geacxoybR1H3b2u+R8bGHUROnwzymmwTM6pgoWwztDxfAljBTZcNSc/PzQ4UsbkzaSxFbf0jbpx
T0E7h/6+j+Jx+qkCIHZfs2TSXZLL/37moy6Ch0qTq64UPz+1Omg5aCMYUVQ48FaA1D+2ttTFsh4K
tI4qfdZPdehsUDff98Nwm/T6w/tDdGbLUxdLtx+MNAxALZ9yvf0y1dN3z1VukqG8seGuv3+LM+tr
WcJNIQfl01x4p07VKTNpANVMdRguXP3M+lIXqzebwAnGI1fv4bJ6RbyLTP+TYjof2+DUxfL1OyYn
FGrnlJcNHrRmqAK2MUHrfHp/cM6N/2L9Gi3A6CApnVPcWP7BKqMcExVgzJYdRfdDOTcXFvK5YVou
ZFPrLQQGvJPZlOj7OZBVkoPTp3fvv8afvzEmmH+PclreWEmY1t6pNjTlWx612m/AMsmHMkMMPv5+
9QwXg1g32F/cpLqp9OIbbZQL3/fP44K5+N8vbUx1ZqKl7p5qyJq37ojRUJ3F/WdNQyTlY2OzWMFJ
WHZuPhvuKXbVCfX+zvXVvcZptt187Abi3d6EOWSvlSwoVYvEGRXtOA0F5su+UBs592XFz99cvE6t
qdTN2D35wwnC1HDl5v6lrPPctRdrF1Cja/hOY5/KFP5qmAsOYO99+dioLFaumZSJEbUqTFKwele0
AJyrqKjjD37UxbqdtSGcBrXXMGIq3TsFNCA43+hCUD43KReLFVZ5iatrpJ/socYZz6F0XFLvv2pg
Mlx/aHSWckx5OOpOr/n2KUjSdt/NBRwBu8nv37/6mRdwFws2DjozofNhnwy/f7QzlEraWdtpdX0h
3Pw5aqruYtViRxMPaUy5oirbewMLYqi1t+rkXiMaeklv+czkdBfLtu8tE7XkimNh3tT2xp9b94df
oEN34QucGyPx8zcLy026cTSw8Dk1Qd0drGYAOGbn+X3Um/aHjiequ1i7ajB5Xlak2Sl1jENsjNlV
6rnXXt/9fv8znxuixfqFV+pqnmmnpyB34k2YIyMWQsm5MEC6WEv/TGJVd7GCfc8PMaF20lM17Uuh
DUjSRW9wreEafxXHw4rkCT0WhEn2qnVEbqvP1ePIH8bpFj2aq2lUVoBsdw40iwAFoay5VGYS8+xP
T7ZY/VqsNXZAseCUGCqOtUAX1FOXIA+I4V+fzuv3h/fcDFmEAcUuLfCU3KVAxbRA3hK1P826sKee
ubiz3LFdIFaBJRxC2+qQGgKXNG/mbL6wQs9MDWcRAbIZ1bvWmWaxJz13Mz4faIvFq/cH5tzFF8sf
xk2s1pOenkaTdiVl6WnrjGhkfezqi4XfwAbDLcb1T/5Y+sjhYv6GEqB3YT89M3WcxbJ3OlubtCia
T5mDsJVrl1jE9t43L5yx1C3raF0ILcP330QM9h+mqSPG702IUUNb1Stf5XDTYz5te0C7J3y/t0Wq
DztXoSMfBGW2w2DSufB2577MIiIMpdabIz4hJ3uqhls/mc1nLBDzX++/z7mrLwKC5xZKmlpZQrLi
Qbnz2yc1bi48+bn1sFjSXaBaTo712kkdWvtQ4Ep6cNwqOwYD/gDvP74mnvNP32OxoMO+S5IZJsSp
hDWSDc1zm1b4+w4bglZnf4aXAEmu2MQVqqBUNruPDZvoSL6dBnMD8j0uQXaC6LbKlYsrAJY7ZlaG
6/dfTFzoD+9li/n3dp5Z8DMMf0pOmJ/qxxIMzKHTqcpiR5GvFIeSGZQbe52ncNvyqb4Qwc4cAiR0
6M1dPVQJSjQA4lOLTQqkqAp8yfAlCDsEOUH4vv9qZ6acvQgGiuYmg2kgxzUFsLysNpyu+9YaL0y6
c1cXk/HNK6ih2eBjpTinuXEzLPEKGlMWpbPhwoc5d33x8zfXr31fR2lOi09ZG8HMSHZQso8fG5jF
Sk+qSq3UsU1OAapPXWj+QgH788cuvVjmGYJukKCb+WSmFe7ykQ5VL7tUq5Slqz9N1sVCDxFnN7Ws
iVkNL5wccDK9n4kio3/fJuXdNKmHtPtxsSx77gsslrzeFsiDobh0nBEOBBWKsC3+X5eKQ2eubi1W
Nk6zfckeOJ40FSfgIYKumDllcGF2nlnW1mJZRzNaSxRC4xO7rHXvaTijzgoKUrgjbDSn/pSnqb2B
2ANRAbfaC0HyzP5oLfZ2N9AbACh2dJrgmqg6RrBoBRMfS1tolhkXFsaZajmIjL+vjHJOsRZxzejU
uXMEiagbHqy0Kv7qei1DEBKhonI4+qENW7DZ1UZxp0XK9kPTe9mj1NQu6dCiVI5jUN2N3UiLzP79
gUur3tK5ggKtzRdzm6M4Zlw5Fmp0WjI5F2LhH+cDV198mpk1OfSR1RxrvKtnrV4FFQRN20KBvcgx
g0TiCBszFESsC1/pj9ObGy4+kuaC1c2cpDhqIaJ7YzlCL2uTSy2Fc6+zCL6m1czU3uLiWE07P4Kq
1WFEiA75WEH3unOB2dfThdOwuOQ/Yg4vsojDsRu2UOojFIZw2yi77w5fZ3I+VEbh6otQ3HnYcbct
V09ydJl8JSn4KpDM359TYrX/6dkX0RgBRxOQ2pgfw9awfmJW3f1EaGG6y/pg/qE5OedHQym/NNU8
thcm2rnvvgjRHTKLXT/r+dHE9YSjSlDAjQ3yHl3B99/pzA2kfc+bfbE0ZjeJTJycHajLDp41ud7d
QVO33S8fuoG5CPuz26iTURn5sW3CA4vimLvq6UOXXkKhHKVuUKOz8mNtOv3vzkTKD6Fgtf38scsv
gr4+BkhigQk49mUyF9cGsvm/NZBpjx+7/CKGaHPnk1oNxdFK++JFKX0bEn2mX6jmnpmr/9Clx8/L
Q+QjO1qBvolMdTON1V1AzcOtdTwL4Mwgovj+i5y71SJ6zFXqlGxRHdHjGxCEl9i7J1pd+fODG7qo
i+kXpuqZ0CFdtd5M1Zm2gJJiTn8kLI1Ns4mc8CpHs+T9tzizEJaQqBHnVtwPou5I96S6yk31mhbT
pf3i3KMvIkdsO8j+5357TJXE+RHb6Xg/1drRM4un95/+3A0WcQIeYGDpKkshoppxhYLnqtOUO3u2
9h+7/mIV262Lsr5v5semjjyIJQ0K7Laq7fNQdT6SxIAhXkwjP+tRrqnxnx9DH4ubuMPVsuXMhUxI
qaxrdCjDj31qXUyBNxMJcw2nGYKhPIK9/21ZzdcxQz39QwOlL3agogsn14nn5mjp8WZqmuegKneR
H19Ya2dm6RKX42ZW1qE1xOX7+AkSzNay6gsRQxwl/rC7ydrjm1Gx0mKGN5wQoGPFQd66/xIo7mr0
UchxymT3seFZzCOkHfoq17FlnGr1NrKx8CEs1cJ/5P3r/zmnUb0lDGfucOJSjKBiuwmaq0S0WAt/
eBma4joPNLASOtTisfplOQgf6njqvH/fM99lCdBx0CemO6qUx8jEXwMtFc+E2gYX+YMDt+y+Zg7O
AgMFymOSqce8KD5hT/epVIYL6/vM86uL+GGgbjTjllgfIR6sOzs5AOT/+f7QnAlN6uKTOwogWSSW
qqM1he5tg2MVBB83vDMMZI/fv8WZHWiJXJob1CejKquOmYObgqqMuDd7VrFKDPxfejPsfgWxN9zE
gxpeKo2KXfoPq0VbHMjruHdV02/qo56NmvdZDYEFUw9pKzW/S0N90F4K7OKVdD1ZMAeVCyfQM2Mp
iSFv1minO8VUjnp5RAAYL4Z0gwPyrh6bl/fH8cws0MTP31weIFFvoBleHTXy3XLfwgtE0q3N8Phz
L8THc7dYzAbd1nJLgNaOQWFnn1Q9HPb63H8IYMHqX0TfGOk4v3bn6og6kObh/jAiWdIVHGcvpC9n
gqSsZ74ZIcQktbKBEHXU3WadjtlWa1SUlALMIBDn+Pqxz7BYjJWiZ52b6NURGU3lczcW5tGzAvNj
W8gSbWQ7w5waHnHemPziSg1Q3lHi4sLnPTNBlzgjbHvMqO206tjHeOmO+qOeV9vUUb59aGSWKKO5
Vyb8IabqmE6xt3JUDvzCS+fC6jozN5cAIxUSfFjlY3W0Y6Si9MDaO0pxIZk4NzDi528mDhCHrP9/
nJ3JcqQ427aPiAhJgIBtQs7puTyUN4Rd5UJCCIEQ49F/d77xL/7ObpcjvOlFRzdOhPToGe8rH/IW
ca9gWQ6i0TE+F+7mnJHt9xbn4vSyqgoIOuCAPG6Tdob4cAyGV6RjZ9d//wOfvcPF6YIikFbEj9Q1
MgLXDT8r8VYzZAyhOP/3P/DfHyC+7J3hCzXa5Di+M4GIygCgRd9960zFl40z4G2jB7tP2msPwfMh
CoAa9aJyfvjeD7+I5ezYT8wfC2Q1/EmutHMCc8zRF1vns1U526L/b+vkvUDqUSGpkdSQztIzhLWl
96XJ/O+Pirnxfz5dQEHOekVhrz2MQWGwtMOtDGkV/5eDms6Pvy9Pgmf9+7LEBNc//0adND6ERM4G
rSpOBvPpKXHxq9di9Mcfj307ZaAo3VXke/dYnFxs1K5Qk98NAmkgDGpSXrwaMbz//VU++xjsn69S
GBFDvwoGblGA9iRmQ8X4Ld84Ti7MflGgU8SEtrluoXyQBhiBS0M0U15DDue7B+zi9m3B0Y3s1DTX
AfUOXTVtrV2+uFb+2wfDmN4/F8YXGINNCNZ8WpA9pHRs1iMGYLeoJcYZw0B8WuZ4j6jt7Rfr9d93
cXzZWgNujxCqwrkoGsxw59hBDjrtYDGWWYtB5L9/789e6+JkV1bJaQTE9zqBagINoCoRl/IB6iNp
VUFYC7JM+9gbX/7+xz45i5eNNsj1BVLkGlleG/0OgF1doRtpARiTfLFkn+ze+OKwj6bIZ6IQHQm/
GUHaMh+iRK7677/+s4dfnHJWJl7LVG+uO4qRx3pgoB5BMCX7+9M/W5uLM70QXfVjhwy4n09rBEO7
pi7fu2r4Vi4x/leHDfyWRE1Dda0H2Z3gufM0GgP3RWz92Y+/PNpNPo0dqQz8ljDrgurUhObOq+sv
jNJnJ+HiWC/ChGUQnx8P6l3Pq9dSkpsqBkWhL9X3FuiyS6YdITXYq8ZcszP3IXEnPbVfZH4+2TiX
HTK+IZE3Shg+0LNBiAH2Pc6h0PT3ffPZwy8OcGfHPNFQNbw2tLZrMC4KtH118nseS3RxNxclbZpQ
Ie82xfUfOAG7uv1WAwka+y7Oqg7LoZogLXMdJQvdkNxfUhY3X2XbPtmRlw0x0ht54qZzYaE/C7WC
z1cHzUn69vE7y460+D+vgwUTVwuEg4AsRDnmZg5zutMWMmvfe/rFss8G4xi9oDEyCU5flUsOoAEz
3xp+I/RyEkCDvtGWaokPNjhjwksIw5UNRJAibE/MXnXrv7/Ef38CejkNgIF4qkZodhzoaJ+aJXzu
AOICneOrFMVnz7+wmHMRdTTic3zozorcoGXNEFNEA2Cr6BedD//t19HLpFRnZ8FoMcUHUkE/ejCA
ijD7UvneAgLh/EOVEKLUHJ8/N/MXX/6zl7qwpLGjVYvm8ejAAIRvWfc4R6HOqnAZvvgq/20voMny
z40bo3cf3m/OD64jAHtUC30MfT/6wor+98//13RA21DIowvCD+UyQPBdzWrT1EP1Y9DVV5Hmf7/A
v0YE/GWBfCt09Q8mDIvwCZpm0CrjSlP99J19Sy69a0OIy2udLIeWLl6QVlbkYDxo+KyW1M1XqZxP
VuryvimDlqpCCnrozPIbfh66RYYRTPHG/PrWa1zeOh4oyrMOLDvgyK1LQJIk77bGVF/4w599hgsD
6BEPYI6cY9ZwzF9azzzQznzLm4Am7T+3KPWiAF2ZJDwgxC92ICVul7id0oIn3+rIJuQyKITSAFoX
2yk8eGAtQGQlmeWqH0AIGyWLvzAen3zgy6DQsVBOcurDQx3O6tDzWhy5B6LVnKv8i4X65BtEF98A
uCOFWlvJDoNc/AMMFTpMSbJ8yxShYvXPzxCCEhEMrQoPbefHdwACVbfSAIxW1tbe/X2PfvIClyEh
qjH9YJY2PIzASGcod7c37RKZ7+XNSXJh60CVVK4ca37wY0CZH87jh/0j98jBuFwlvy3kn4qr2m/s
WegCPabfeqnLSLF2qq5AfgeCkU4IDZOFHRow47745hfCT/9v+pdAKu2fn8W3g5UdYIwHv4TcJvQi
D3Et33NlD4MPimGQxw6c6LeiWqBGjwlt6YHPhgzLW13R63kEljb2uzUk9cBH4YcCRiGPS0wtuyfI
GT+LIn/LR2hJF6ARHTBp6nZTC7FneDk17lgU8b+3SBdbV8xd2SJvwg/dlOtxX81zr/cBBCNM9r0/
cGFEeFe046IiegiLBqrbddj3mzJmxbcyteQy0gQinhayxwx4A1SZTJmRkCAMoqr7IuT5xHpcDnRY
AobMoNrgMOm6TM3Q1cdydt06BD3ziz/xyeGLL/wnKtpZLE4HBwY9XuTdIPLpTUhifW/9L6zHbLhP
UBvyD/Uy1TW40BAXLNDk8/j3x5958ue98u+0G0gg/zwJS9M1lWSSHIgV3XYRKtzgHv11ZscRwM7B
Rx//EDLsTRKVK9OBXM1V8VQZ/2Wh+i5RULiNwndB85+encqMA8m21Hwv86RKwzq6SaAUfR0k8cmS
EkrmPS0wnDVSwPzEbUDkzykZTRqP9KMEOXA3axwpgDmaFRKAa1pOH5aGmQJRx9SQIp/mB07hZLck
eIoaU0AzY7oaK57qwIOliJ9Afoe6dQM0U9481l2ytRUgH1X3SIW5I0WMeQE8J/KjbZOTDNqxEEDr
79CZ8uaF0CbWYfSmyZwq0hziSB6RAd66Oti1nf0hXHDoI2h/gD26sdDgtyZft5DfVGGzjbhIa+jf
BqF/DAIQrzQHcfv8u0W4LBt/TMJVb+kZUQyVwTZYTlBgy5jMV2A33PQ9P0gw6BRaABQLb/J2DlZe
Um+l8k89cCb5mdvIY2iZA9oyFnvB7UHY+WAAq17E+FRMwaqyPeI0kKW84HEa+JvOu2ukiq7BJL61
FEKMS7HcIq+zg0LamdalIQsqNuflLWtarYM2fkSzFLJJTJXrMJQroNBuEpyetJDsZ1CCNtUB8aSC
YzyA5UJUGsbjvWbDSwvdfxcDzAZinQWbeBkyKAS+nVd6KMdb6XeIJyr5owvMA6nsGv1SQJ/bNS9A
4OlGtevDON8Y095oQq5LO/+GwteVUEG/Hiz7PTTV3g/Pg33J09C2RwVAaqta8A29VNHldyyLjSk8
P23wL3XuHekC6nle5dDdhboqyL1TBvXLB2BTyGZZ6LVX0ke4QRyCfPQ3pDiBno/ZzyES+oZEDvjP
bjhxnz2SpPTWNIKwd9HPwDcJjv5d6d+1tbyls9QZA/hzN5wxDmIcBkA5qMyUZs1tk0cBBCMJGkot
pHi3uAEk0Jmj+wEG4V7b2t4DElesmmW+Ccbptm2b6lC5Wm3RCdetHZKg+Mb1T5CT+NZbOHD0gbfi
HihgRJevYeXiDeoqWT25zdSzjFP9UGBaf1W2DUtN4/9OdLlOZnJb8vy+ys1H4PU6jdlZVJh2G4Ub
ol7sFjMtbpvP3lmZE9D0BZinWRHodgIVCxb9DglbUH09CeKOV7+ypXoUNlArmuTb2YMupnPPSOYF
W+jubjEpA3hypB6J1z91FVQrkS5bsbm8L21hs8UmLsW+PfWMvc7xcHSROvmyTGnSAUm4kLX0AP5o
E7LL53xaNYAwtrpuswoj2OnM1Um7EJrUhQclbUqnLIwbcdMJet/o/B0j5yC6cneom0kBcVHoFXX8
gN/2UnEB9BQbCX6mHuZUEiBPy/qWOAe4TsmyKWp+N0Q+lJg1AVvBh3RKJ8HXQkerdCAj93zhq2hm
+aEtpyorO+IgJq22BLU/1PLf5/ZM2grjOZ2rM0qzm9lew1Ku2DL+OW+8IZ4exDDcg1V2MD3IwHA4
fyhv9DK09wEoHf2pc+EyTGmtMBgOqnbMDraLXkJwJCedgJDL1yWkEj2j1iiTZjAdwAJO4Eyo3Fw1
YX3iOIkuovHK1gMgK/xDhhiKJ20BGfextc8JRGtBIIXkfB05mArIj6ymuUc1RRwbN8Xr0IQ7OoKN
BwpumwWlfuVaqAwt/ltTAOzpewD6ev5mhHirH+WwFoDSjdBFL9r9nNtqVXRmAnbH9gCqFzqdBRHn
JLva2SW8GunMIB9elgcBRb/URf0hOQtDt/EWerqpbepuVQYAZi31Xb2Y10jPD0zaHfGhE8Wmkdar
hccsbVFZQUszx/yny6F2rl/6XOyiyN0j9VIBpgbsa1BYIBOXcJew9oN0kPoe3Diti7PJj0aAkqdT
oSFhXhcQ1y8GdxWGzSkWdXuzyOTo2yLj4bD2ICoLZVZ6lQOvl7Us6CHHTN6Yv7yChZHqapSrsE40
TjB9yfHQLRxJtdN6YqskBsGex8ON4w2BZUjuokledUkLRRmymzBwvsp1vy6q9l5W6s5UZ6XeLopT
LgDs0zJGLbzaWWh7V5BE5ZB9TiD7gaGIM7kG46JxrN4iH71KGKFk4KL14Rlm/huRsMZkwXSIzbIP
S47zD2EBVKhtn9raY1nPhdsrIK7vdW7kNtS4E2Qzros2X9Nh3seS2Fve+VnH5+A+wPiCpVO1Lpah
fO5zhZNDawptbmysCIDrJHqs4Az7Oi42HRSg1j5kQ9KyainGscJfowcYt+hUBKHtEIOooXuSM2o7
pJ3A+/UjSFtwLcFq618IKAQrIWDHZtXY1J8WiStSfTAP5bOQ0HkXoKYCuC3Q5rRExzzUO3c+AXPD
eSM9k3z9bPZys52XWaY+5oNQzmZHOAg4ekiIMv9q7oos7DuezjQ4oxxbVNeTd6UhpC7cwUPOQA0R
/0X6KUBFaslvtRvEljaD2aFNp7pGPbh9Hjjkqou6NWv0GWK3lsRbKUuax5xwzInxCENDCRDLKwVC
iV2BerG4jKsmSUeC7nWf5V7GDXpTZ42wYgAfAWwYaBlnHR6v1sChdDodhrK4seMybBrnpj0tfeCx
K6WHJ5SOSwgTgW8GM6ENkrEh5uLGpGwfRRzBA/UCnvmSudRJZ9a9V2pQiNrleZwr4GYRTKVCdN6u
CEqPr8A1gVkzjcK07DgFwUeZF6B/RyBDNCaa9+iDUncA1/R3GlKu9RoSyPVDsKBJGCU8d9tUQ4tX
pK1Djzstn3nDzyqBUTUD2YqxNqAj0PoETeGajLg+pbybzLR1fuR2QT3XIB+M4wReOjBr+CQY6gDg
8KmoyxpwiXLc5Q3LPzx/MB/yf0r3UYWi4QKFeLMSEnSrAtgsPwOJFW0FyrR8XlEgeSCU7AM6F3vl
uktKB8lvkFyE5OFGNDXdYKheH5KZlSBe5PkV9NMxHI3wY6vKqX4LhsC7GZOgu06aqrwG+sJHCYmc
ZX3pfb6ALd0Uwv8ZVDG7RSAXpmTI4abitN1VM4PMyQh9nh8j/FPQ43tx1HxkTygNTpk1jsJZ8pc1
zxeIHOIaPs1tKd/7RACxPcg3OgCyWJg3KKXguwvpAUzs4LFN8/tY98B9V9zfYrTyAUK/QG2oqXqO
GWqNZAGGvomtAq9hEMUKAgj0ZmziGmxxolYwf0jMBDNPC0AzHvyoHYGv8gU69yBcDIrGFJHVMpA5
k15yUxZGglQxwyeeeohkzyLYe1RA+V3M7ElWjp/qpYNZtO2Hv2AEk+Xi1gYhg/GPHvq5eefNlBzj
doSGPnLK8NIn/mfuCQDVcMdWuQLKpx18tyrHHJuu9tHBG3vkCoxgD+rKst24HBwAyD/ZgzVJfWwg
uI7gvL3xWABqaDD3e60FW7X5mIwZBORDHF9tDtVAqj8CPSGrWcxi005gmKhW7vG7ckylDPoJ45bJ
bTXUMZjuAILUstBbHvn+FW/V8FwBjFWsJdoncdufSwQDy6MNpKIoyE+SAzhclCBAQt7exrnMutwW
aRsnOERV16c+IKYQwe/da2eBaUgWdSb2CZ0VkdGvKol+xV00gaUACfg2BlImXIJgz+fpZp7n8Af0
7+k+jjsw4aiptv7I7xqFUV3hHHh+rHiKugGXUqHesSPHY8zC6sCUd57FyKGIGoFGD0UcrJPQwXZS
Ltgpv6M7P+jmtMqtPEDdmWWJCUF7wY9MK3SjpRx4+mOF/mBEXOqswtRG2eyqs7whCFcVhHFTJSGQ
1YEbBooo/PRpivmO6eE9YMRtaW5v5zMwWFWGrRvS/4DjNTzPZRkCDxpFGxdV130I3x7A9zILdQWZ
/nYo9jFnj0pAXoHj8IyYGE/raGzfdB2+k7JTqfLaaVU08U+8onc9QGZm23bTPeJfAD4JpP07aDmZ
gKlrqM/ZLcabxg/XDx7Gf4PXYcF1Xwxk/BFPLfAG0IXcIElSZb6Yxnu65H7GIDm80ufNr3wRrZYG
Gu66A3e2q9mUTrFF9gf3vjnFzQz7pYlMrnPipi0R3WteV2emaAA2nW4ChHZAfq9QggtSOIYm9bDz
D6FlIuvzNviIoJO2XSR86gmYMPTLgLJTo4a5o15ebrSZWAZcSbgJpjKGoWTBuuwxd5rP7N3jZkwj
aA6fKmllNgkeYmXURz/hHmlZe1ILTm7E+odSwp2wjYNivVLVftTDmAVN+BLW2p7JEiQBNhAh4Zlu
M3YnaMhXO1ZUj5Dehvw+o0MUbcNhCd8dwvpTMw/mDkNxBVx8xTcMo0r7UNYBfD8h1vDiPog+l4kS
EOJ6E4j9PAKy6DV0rT3uMigBhQdIyb/UwRgeWUmvgUaLjholMuilG7UJGJB80wRqzBgub80c0ww9
uSP2qZQbjgA646MbjgwFkLsqtECjdHm4xn0DNlsOwJodB29re8VPoWPgUy/eclvjSswAZxr+lEq1
EIaSwXXnVdaBVdcC29RQmOowfAZx0oDj4yMGryd/S6fmpXedO6qqEKeK2v4VPGEoX2iT3HsOz3Tc
vvPRtGlvIowZwA6DPTxOP2Oe5y+cRCZtTSnXoy/u0a6nM0T8T6aZmtVkkBnAbPJc3fZdVbxQEQf+
pisqZPsRbeS6kCsXuoG+idqXLZDGcJ49u2ZugMFok0nzP16yWP2jaFmOvE87NVSUadDqhJyWeYal
Dwf0YDcD2Hau8PuX2WvsFejwyxVSv3BL61IBCYCCxQ04CfWVXxldQEqJNwe0pvKbiNcF31QJSFcg
7eLXLK1Jl4TydIgA+PTJ4P1phlpd94i5HiYHfbZd4kGqcgvxvBlivXQMoBEk4bSObkGEHgageVvM
zI/WBMEqjgQCBFyrKBsDok7WJmfxzzDMW3tKSMU+RsXHDZXz9F4lE541lmJZU5JDpN7Xpgcqxfrg
uSjonjkMGu4dXjVPO9aTjUL/H5KQMc/QdINMReRAG/ZinEkULtcC0mngmsxAGAeABph8RtadjRKt
doRsJxE3u2UGJtKzVt9zTqGWnBjhk1Xr81Gvcsnto0j4/NrjRgVhpyFIJpCotKuoiKar1sNn96nh
aQOwUZgRJz2gvZpSXeMA0yg10onthP7ED4JgcEeLQv8UpDPlKoqDZdp5lXOA+8RAycNfrLKh8coB
0ch0bipJmkPBSgICEjiX7lgkLYKPUAT2g0jzi/hdsQmS+c8cIj0gPTPfx6LhA4A+nfe7jyyDpzVD
TGjF5DL9CiiPb1qWYHo6bo18XmbMIvfou3oCw0pd1aXNFWagcU9NSyL2Li9AXRiHcCUlCDNB7+Ns
zoW7whiM2eJA6ZVVUXEANQ50N8iLX6FbEngTy/rkNBfwdwtkbDJVIG4oINyVtZHXg7GHxUyDOgwy
R6NOZBwf6YAW3e52oD5P4W+KDGRUmhY1lDbgw3X4Eb7Zjg6JRFBOZQaEYgnvOjn3hCHsq04oHyIP
grFNkC0LRV8TK6p9iS5xuFw5bngPzvG9GZLkPg4pMB1sNJsoYMkatrzZBgbDpCSu51+BitQR+u/y
VSmbpM5aRO9jXg33czWD/pEreUToDlcCjQprmkT6UKGx/ncLV+4+UfmA6ffau06QLbiCdfCRKpqb
I69zkzagbex6GEGM45fmTnhddWhJ7G36WSiw5W2h/JsmYUdXY/rO7wR0FplXr10Rs61u6XSXkCDe
xYa9NJ2oQb0rhy2fZHdQ/oAUQ4HElBWNPExMjqfR5NUB7k93h8GrMOPMAzdcDOaRmaG6LzBXue+W
OsmqUbutTTz/BmHAmJHImlfdwPNpun7ZM9vfhjOyYhJgiLTvNP2lwfBJKSA+K1pKwFF6F19zDVpe
Dkn8db3AEkgNABIQP8OmXZZxM4QW94TWyNZVSM9JLj20+Q1LKuFeI9WzWCQfIrlWNALtQ/bPkH9U
N/5iuy0roLVfc/93NyS4LrwRJRgB3eWNk4IBb5Vgoh052PPWcOwkmPwzTgCt6FgtYNR5Yt+wKUa6
D/7MdZlzA2hWMa7rMP9JNC1vg8E7Iy7n8oYGQJQsavyFMBUsUy6iNfh8MzJO5Mk2Rr3SQBtUGAvz
AHvR3UkpxO3gWHPIo8V7rjgIfGiRpLfF5LUoz8P0sa4bXypZwSTDsdmgAKMR1OXJdbIARKgmDJyE
iWdSyA6gRloF40NYQl3GH12/CorJvoKjI56LcfZOaP6aj5gYRkQM9NWqTaDBhhG0ZaX74MPYtt6S
HpFO0LVyE8Sa7SbEZFsI17K0AbLuHbEeMsuty31MtFMjdi1adxEEBfmuGKC42xEzZDm8S4xG/i9d
SZ+4nJKruffvIHGywNEdBnYDhtpZMqaoEadWVQq/hUBeIFxgZacA1E8QmsB+HvYIu1vMSNGXzmmy
gjf9rJYSkTOkbH/Cq3Spbs5ouJJER2uYWWNvjqveBd2x8ESw7rxQ4KAECxyCkdw2AJpsFgUwUl0I
iWvbtLj0kYU/sWHp17jbw8fZKxNc8NA4KEAm29SQlcN/giB7YfqHj7GtbUHbMguk16W5N5ETMTWE
lhNBpuvOn0LclWWQTYHj510YIg8KL6ShPuKc3iSYdWinjZ6Qb+au7U9JlI9rlpfyFty8AZpaiyd+
DkOPy4j3Yr34RYIEU90gX1/xYMNUMqbcYMbfmghsuUJzjQQiE69No8QvxB1lsYqGBCC7HrIlQ4kY
nPkCtxzEWIDgopinL6X4bXOvv/UliiHdPPUbX87ixh/G8ggfid+j+hJ/kALbu8EXA2YoNIe8jYc3
OAAcgLFqOsjI5x3KLfX0zohuHmZnx6d29AuxAi6A7KOyRqkDw2KnpiqmH40dgyy0dbRJWq3uGWbS
NrDi8HQNvPId3kgAgo6guSlq80FQVsNAfq6fQaRsHwFGjW9HfibDVeiOzPIBROBGlNWuzxfyM5Ij
XmtQMyQQ5mQYxZonElL5TaNv/B6mY0VBrn308kr9GUrAbNFl6R5UIbpVHliROST3Vo5E7MfQOXnl
07B6tgIjKV08/e+K7gBGOnfj/EhCV50kase7ukgYHD0LaESMJuxzUIaJYC+sMyjzFyoLvSA5QLmI
rsDyiZ6HUs3bwgdqmbS5f9ton+/Be8WA8kxicYTMAVIWoqd5/eC5cqgz6Yf0B07zuJ1Aw66zlpf9
vAmiGDf8HPa78wNRi9DYJrmz91QJWIqxoBgFGuStDoU52F7rrHd6FZRU7WXiu+PIl2kTzC78KLuW
XDfUICaYpxF0G58epPEAmNQOpYa9pB6SZz1Yl6fE2CGNgCHfB5VFB4zuKstTPzbRvYl+zXSar6s8
xEy3gpFtu356kID4ZZFmbUa74KihZuvrrkNFrCtxGkAMXabt5IIjZpiAiaweZC8coIxsj+zvtR8A
XJ2rjYPCWtQHBllL+6MFyWSFdBgupQD5YFxRvQKsMSyKVwYvHE7mkoKU/FMBeyii4AfkotD76z0n
OObwvOR+5N4hgBeGxP4h6VHA6iJgL+lhaXpyDgdTnSDQhv0oCPxhN+RZJfuT7XJoRGNosz0ztsEZ
AHaSAyKdM6ADKc7hWXOjeapalVaaIIZG9AFQ4C/r+y+24gfeVtDWJaCJumd3lpFq7VUE5fJxKDfY
bxnk7fd97D1IQ3FsqNoujMBxousZQJVCDoekRuGMx/tzfnhS7bvX1OPKV/anl+S7rlZr204HaD7c
TovY1AO4j2N50wXoG2Z1h2qx92KC/DRE/JDr5r5Myhs2qhY5Q3lUE3lGFuxPLvVNHHh/CjvDsQIz
Cx0eyL2jASOtqYv3fTReRWVcHrlh/rqN+jeNWkLXa3f0wuUmNvkejvE+gOnvR32fLN5pSYq17vRT
68eHPokedM8T7KXqrfRQE439J2hiAMJXXQ85L7LEFyCBl4DqVWENmlsYpWhLA+kPFnZFuXdlcgxd
Uw3tF1yuNgwex7zYY3b6TxDUq9oOaxKi+uV7qN6EdtoCzbgdbXSqVCO2ZpQnNO2/MeneI5zEHRx0
C2kRe+23YgVfPtWt27f8DH0sOPzXeFyhIQT6/JilzPqiXduF8d+Ik2qUXBFmTjnIdWpaHtHD2+zg
0uVZV+J/7Brv5Hh9JxqxSWz83rtCf9hFv0X4x9abzDv05bIh9F+tsafzJugsNOhnOPdQmusGc+21
KAgl0vyBDusOVuuXN2GMJy+mJ5OQNf7k2uEQ5QIelEZJBdWPeAOcXCqSaVdjiAsR3P3cJ2vM+K8D
6IoBXpdRvGDNaQpMc6YWhDUUPhPqU34LtuWICAbntECJ2XM5kKPdq/DL6y4q/Futxhp1Wfh+BJYT
o3pZn9RIoioKlz7+1VkgzLEIUiF6XcS+75sM8yLVSkM/a01jkmxcHM8bKCBBud/pJ8OLW65Q2Bpr
FiMeHfOtceYncNg5lm76gWvNQonJOuT+QdYkXf3QNJ23DdnYZCSeHWw47fa9qwhq4NU9MwoCZoXY
06rPNzzoAPv0cXMVYfOA7LNMVcSHQ9OHDIkb7CMsWH3ACesx+2H8FPoyc9YP5BbLG6WCxG/zMN1F
3bSZDDsVksBd5x5q9m0KAY6MBDCM6PzblyIga0hAnAHDDyYOPrQ3XAEEI7EPm6yJx2NQQZ4wj8Qe
H4ygloecYSGRuIfEvFkNHZC3kDcJty4sbgEMPgBL9dAV7jYO2TEspmey0FMg46yDU4s8HsTTVhNB
elXH4RsgskD+4jZ4xxudJJuupnFes6jZdou7nvMOiaCCealn5UcQIbrh9Qft2jeJ5UNmnuotmqi6
1CD5tmqE2SYoEAJS8D7U+T3JoS8eO3ZVD90NnbnY6bH908wJy6DmjTKrJjCm9p7Edt9pfsKhdWmD
ZFeBbEfSXHHVC8g1m7tS9UgU9LXbQ+EaKMUu3yIF2257r4/+t4kbPT4tfneGMR4pAfPbj5HKhaB0
NsONt637qKfpaGb6VoHiSXSMy5AWdTp0qNI1MRrnqCRHUZu1Vt1poIX6Ad5Bl42wU+O5CzdqHzi2
cV5U7w7j0SvD2JWqOXyh8R7tJxvKvLsgqI5J3f7sm+oqrot9rUO+ZTZGvj1XTaaRIEqjoDmIvj7l
yG3cLJFInR+nxVIB6u0xshpKsp9y/yhx5UhkDkHxRQFyhdGp1A91t8Y8EESMgH2eM46/NmmNzueo
OM2z26q+fpEsf+cGeUCr3lzYbuWIbDBwtsWqrwM/kyC1CtQtkHxahxPtUSZCUDpa2CEC63HM++ZR
gQ/LYkOyuK7K1RiPt00NcbZuutIk349+d4sqLe7/JYZZxYJV4BSvzDQOa1R4b+JCP7imum1N9SBG
cDZD5jikvSBXPZb6w7hhzuA/gljdBWsuNYUSk35YlD5rgEXLFg5odFtFASp4Xb2eStiloELhp0Rn
2ko2wqawbMfcyTXqbWxacTb8tGaSO1SAwQb8P47Oa7lSZImiX0QErjCvcLyTO1JLeiHkBigK7/n6
u7hPEz3drZY4UGTuXHsniYsDrAVddzB2QoVkcL4Y6cIcI35qa+Nj1FlMX6fJzssNMmPGo1MnB6hG
1sO3+2T9VpVvfFLRUEqkL3NKOdA46HiTZl8k21lFNtSncY4hGlLmfdgjCKldxJNXsdIzqj5y283+
/2nVgEdhjB88XHfZ5K7dHRu/eXCX5ko/soSlcla4Xw+sgZOTn2W91O3ZcuenOlb/XJuZtGY6r6pk
XDfpEZNXrfbCGq6X4EOZH80h88Io85yrmxTdAZaZ/GufEOZESfa/x+y8mq2bFP7foEU7o4HeZL/X
W9oPd61iy3O0GAFeS0oLNfxqifvu+mikTZmiA+cCfckS/ba3Z5/Cv/7RSaEL+TTelDN5yCNMdcfJ
+Y2ImoizbmcphjM2seeTfY3r5klj33Cg8vIe+bxtDDf7cV2gcJ9UmGDpNdrd9OIvVFGUxirM8uLH
8Fk6yrJOtgh8V779RMbLZzYAL1jeszc7JfXmfEvytGES0DEr73kM1FQeoAf3XRxPG89jD1Gtlv/8
pFvluSOw5N4Z+lsyzG7IkuijyzMh1NwGlS6XUCXjr6bGdUJufdo5xk1XDtOjM9X/abkWH2sWnx5G
q9GCgRJQFvkTCk8TIAWf3Gh5dQachtz4kT/WWzLfUziX7t80MyeyO+uVXenkMHMPBSy00w8kWkwb
nCRPi64xbtdfmITv/Uq+EX0GFJEkNzbr0DY74ktQmLHO+JkshG8/M14xygC1eK/ONLwovTlxlPLy
89DjBrvaRd3826X6NSmHZ4voo3iGHWpG98GsUcwx9dEJlRS5WU1hVWnF66x086vuhL+WxubWb+pX
xzfWptlwX4hDKEOh12bozXn8qPfxvFkIFt0onRHKzO7Cc6bH0GFFzHQeZfiFvWrZdvI9/ZgnnmQN
vNh5LbmcWmE1oaE55mZMMoP0CBVt29p9tACXw1KrGK7V9r8cUvBKfnsSOE0b0B1kiONUUB61eL8Z
Jr5QnpFqShGnGxj77IpJ/pqtkQyj+2wbppPyLjAN5FSD8hwHMKNgp3migwKEFcLfZHVhfSwJKIqf
jtXHBA18B2bJLPQ6bWJmWuB7Saql+oUmy/8hbEVbNn3G29gp71nkfSx8d+Gi2+MDEkW2mdq6OmUm
J3Wb5qBYdV8EcxnDBsw6/MjIizg1pmcD8eex0Pghyki+iny4DbWnPToNlVvJ7cscpA2hzqNdi1hz
GGIj2Qr2xmwgilw2c4jc3g32UG4UKG8Iz6I96zFyYzsD6bWdT7jBMLITvS6qUCFOhMyzmgMVrPMS
53Vz6gdl7J3GnU9NkY/PcuZIoPCZQ9dNxnuc+svFleXyRon7UMUIBlbec6T7TOFtNpbuS7q8u6PZ
7JIsskdf6W9lXceXutBjhkvkgTZIlriGepeJ2zg4e1YT0Gw19vfYTc9lbsv94FLVGbXdh9oos6DQ
owQg2vjPYjsyI4gBxUQn/DFPqANcoQN1DOpbH+sLEdUjPdiAvqW06lhSsV9FFPdnSV9+YBcOyk2t
OrCbDBSti9d1TEnEmaQ9RzXTLrSNSx3ZT2Zi/Dasc38i1qneJUOnP+lLT/8BXbAl67LYSWIRgCep
iSrVxo8N6PYxTYro0xtlcTf0AoxMlPEe53h9KDtl7/UOCxNlU79NW+wgua/Ze29xsjCRRg+7xVCo
kCWxELYaAuEyYU1bCb5jdMNzUdgLE5+2awPdFvIxLhwzC/Jx6XcRa0ERJf2aD1fq0zuGuI4rw8i/
pRbeproYPnmN2LzG1JvIrShQM50lbdVL5BLpJSdZ40bK5YU51I0UIv1cRwzGCiJpKE1XWymatHbV
cvY4KlaPbAilR3B3E2NnEFO0a4vZOmR+8lqq7jfuamOTVkz/68VkA1aH0xyxNgtUl3X0MjUB8DbF
J/uAs2BwaZei1vzxXJZ2mcK623qH6kBG1KFlp/wGvD86RiQWIS+jKvq+qTZTYVQbmLXsORu0JiiK
pQ6Nuc/Cumc0yXR6vmZumz9WFpMqOYNDqMSXKIVcltYa0nDOGQqWk3ouoxi0a6rmgxGZ8mSbvc2L
CBkvmICHkrBNO/CppmnY9O5EDchNx/84mm3hP/mxeBijaH6Q6728kIZHhw5hOBnMs+3xTRubV99I
46BebOfoJP45k9VRFkuRH7lVpm/PlHz3VdEvn+wQEJ962lVEd7iTPYe1YP4dMMAX7basGdQFxYiI
5kiLNcWOrQN2m65wN4AvoAHarCuJ6DiXfPuFA3QPVkmSOplYWNBg4WBfRz/q1B7VTIiQZ0uKB83V
YARRXlds04vcJ7vg/Q8p0f1kDigSF6xIpw3viLYDU1/aNlC20U9hVPRxvDGq1PGCRakkCavG4RrM
TZN+1qKvW6a0WWcdmWyYJ4tKB1+yrffNJqly4kA1UzJvl4SAW7BYjpbTJvp2sknBqN6tZVCfvbLa
HoAi6VwGsK09HdLSn96mqV1f+kWVywPqp6ldPGED+fFXlMbPX9KvGSp2v5lninBohN8Gns1l2fqL
PcdPJju2JkC5DMqg66uE6kqzepvwfxctg1OCeSQfGe2hsJ3MOiI1xU+zoWuPlVc2FPdN41RbrNXq
5FgZrsGBwcKry8WcLqXRKI/sQO7foKf5zgMtKXp901uWkVxBjrybKBoYxr7X4+cm8Y3zKDLUfzHP
ZcreOKHeY6WKNx2sxgmMqiv5syQSVI8m9sdvofW8NclU8JCkony2aUvAxMKs6KV5Lk1P83kpevAP
Vq21J61HNw61OGl8RIS5VvslrxOMde7osEalyuY6xOkOZ8e4gy7TdgZmUkYdP+h2xy5se3TyV+Ua
LcHHXGQabNn8kxNa94mFC0B0pPtkGZ/Fkljrynf6etZTiL85i5dq4zfm/FuUDKGCIjHql3ZuXBg+
mzTgYCjoyGi/eVEbXSH1sEosJN90GrxkE2PGsylkoPhDBzWEw103XXmh+EaJsp2x/YhdxTHPbGgB
L5l5jHeJqa2xIpZIaKc9M3rLCZ5Fq5Jy1k6aaUIGWVWiJaGDrTQPy952cvQQR0W7KR8gJWwfDM6y
kfuvjZNYPCy1joQN1Wy0m942uR7Q6dS3djd77UFhe4l3DcV7HYxObw9MN9zVKdKYjI48X6MZkIMU
xsbPR0iGcnQDXYy7kVC2Hs2JOdm29zxE9EjQPIQic7tx27hxK0Mhx+GjHnLrs4N/90+rE6kObe7v
75k5bUJNKnX/2Ra5+Vb0Sv6ifELUpbPPrCIFaqao81YYtdRZx8YG27FAKlHSPhSRsvMNPSy4DlFE
+X12asdi9jcYPa1Po3QmQhPzEKdcuj2lKEk/FBVZEqTJsvzk9cxWcTKD3XckXtbE11bC3WOP0tm7
jHPSgwn+Om6QE8Zlx12avuaeZ+F+8OTw4pcY58BAEbgZnnraPmN891CKQspwTlN33ijefF+LIe0k
TGo+oq1HIqTPsVeJW9VM/XykqeXyFWolw6Opl6eWn3059bLpFeNgA2wDTma5tyYC/X6OtHW2q9dT
Hkq/PYgCXupguLXJ+NYglO5kenPxIevMSTYGI9j6kHQLn7pjj70bCqsyXlgqZSbAmwMjfU5ry9v0
U+vA5NgtVgHUBYZOmT0gFPv9XPyYKrEB1i0WQ/NitrJv5NrkK0P3BQtD/Tc3eQ5ECcBpNfEpavtR
hKjbDU5RZfdYgaKm6y/gQexFLeZe3Pu2KG0ytGjddg04T/PADLKCK3WpPwJ/qDyBQ13TCwY9tp/T
dODKsEuNs9tIWnReAVCA7DTpebNNO8vM4EZ1ywg7jd0+cGiWjqzFV3guPZaYsZCx53inhGGvxVBz
uJhOXt0jx2qPhlcyERu5tl9+U8y3OtOqr8UXsgnn2Z7MUPWZmOAFBsQlb2YEgywRwdVqpW0sQUky
WLGxKqGmTQWVngSDVRVsA891w7kJozHhVZSjxU/Rui80KKVp79ECwVhi3ar88zAbsI11JfzyUQx5
FEirA/7sey5AcR7t5sre11M35/CZq4DpQyytZVWCvNick2X8chf1m/W8LboV1Y9yxWTWch6B2SEe
pPoptflFk9RUQ8qR5tUmU6lh+aQzfuQ1H06ELvVpUWyYnO2UOaP05bA97XKlEb0weTouhnlmNL+3
dcdBK5O/bAe9jp1xzOPxgA9oHzH+BTc06EGzb0/r1g/PJrDV5HHpvqDn4SVyyIuJybtrziMj0A72
S2dJpkyvVTrc61FeR6v4oLx99NgtvPNHHokss91dC3ME5gnhnN0YKt/11tpqiCGG6Fh7Y90cKg5G
eASkr2TdxL0UY8TRrfpkoRiEDMXa3TA6Z51jM2TIeGtSwkYLQqlDK2ebV5WWLxAet6Yz7mPS72Uy
dhsGavS0s9cd8DHNgdkuJytJPjrpfuiFunl1wQqR8lZos8PeG/WBSnSIDEVHESGvRf0rbxS5gQmY
QjYPbJqq39DUgVBPTU05kD+aaU6R0xOM2M7D0YRnz8ha7zwIZa86jpl/R99HvfT9HfuWD0lTPhvV
PIWubpzX8wh/Uvy8DG4ZxGy4DROTTjuTaK11r20ta8kp3FJKCl46luieWEV1YtGJxVLX6i+3jCN3
+F8shn+Dw5aBLAUUAU5iGM0auLJ5M7m2PWvsTMGQI4dGq7JjAf5pz/rbejvCvnRbruXL6PJN1tbU
hRYjl03cQATFoOJNZrystpQm898t+spdJ8vvlNsD/CLbzT1/dunrI6Hz27hhWkdA3W5MiJgto/Q3
YaWNveRXvJVgW9prks4/yrBOHp8gLa/PSUstFiSuc8Z2cRtoSUVFFLd09f/mds5ZlWTsJ1q6cK61
ZjNqKwym3wUoW2zpzLu7/rbAp1bKY1er3X5Kl8lTX6qdm4E90zWd7GmkJOYGdRATqt76ZosIWmGV
vwK2/IM1Lve1pr10LWaJ1SwVtpJ2gck5fF43XKIUJNEstT500vFfL+Vjqjx0XQOSyWyGA3ub9ylJ
ORx4K3kbby1gzVXSmQxTMM8XTn7QMf94QHvkDaFTDNkf9TVwBJx3+9GIkQrEhIKZZnFIG/G8TOoU
ee5j4Yo33+vODe8bRvzVg2KhBMXo8qK8/IkFUmd7gOGJHFMAkY8nPrW3pGPobszy3OYg6WD/c9p9
xL2YA9ddzWWiel5vCGrEe2fQH8V9u3cyrWfeGaHGVX0LHZ/dyyIud5HdnrueB1AN7hQgym4pU5Mg
N6x91E0vDvOGIyfFfRL2g8oIwpiTIsi04b/1ssCXo+mu21ZpoM/FOOyYVN9QsV5sPXk2x+HdJaWh
ZPBTzuVH09dXInBOWGZCH9Rgow3Lf8wsjpllP41V128TlZ3GftT3aTHgZUSRmhmBtUb2WXTmX6dJ
vnG8komKD0ZvPWa2/01mxoaRK4RS+mEtxltvj5cGjXxTVcOV/I53S4ApC7nrVPuTgG2ulzVK4+Ok
PC2E5UpAnLuPwcqfXaZrLFJmm4Kdgbx5tK5t/p8SjCvMMX7VVxHUSIYbyyN3jjOdnZ4aKyp2bjr8
mENEUUZI27bOEaEHD7EK/wcBoM6xn+Z11nKbV4GD+uPeF+lDKtuNTqO9tapqDJYlvvZTkW5Ne7nF
CKlti3Eybj4KXIDFPP1Lh+UpEzLnTbCqAoDDmXnQUvncaTN7Bngs+yk5JLl7plReQ0QI1Y1H/7eX
2tnX8ivIWLNFYjriCGC2i73721cRTeo8tX/xyMp2Q8bq6CdTvtEH39raFi8wCt9XWN7QruSZTU+v
3jo5KOXZ9MtzYrZfbiL/qxNza9fmdv2GfJRaJbQDjO4S2GZJhStuSrlhztM+1f5VY14mZhBFQxUf
OuhONSYv+eBcq9rZNiJ+KY38ziarE17Ro22Mu6JmmpKtZSuR5VO57FIpMHar7DBhcRrKATUXV0Ng
OvWHzCS4jbyY/I5b0Tpzbrx5JRFt/EsBpqTTXBp/dsSDJKpdm+kXUZSboUwghroj0hzVXEyfXrdf
qRpwBog4yOdq3/ATihnx3KRm7yOeB8atmC/KQ28NF7bWPVU12Kbvy8+ma/5jCPZc8RrATv3KklGx
bzvHRrgVG7fktqQnolsrLkni5luFMBCAH9phGyOBOX70D08Xic4aEyB0CNVFmGd4HrrmhPEo3XlL
kdHT1qdKT1B0lTBBZnwcOsZ5bsvHiN4p0dJ3TBcXUCEGb5P36MyzsUGw3TUFg+o8xgjhDkfpT1st
Gx8J4ntMKwFj1J2k71zgEtFK4vi/imUW+Ozlqzn7P0SX75aaOgHbQ1mJa1opjm+sk5UN+YOUWGAi
mL3yyWmst34Wf4Xtv0iPsj7n41+fvzG39jZPjjuMp7wuz8TQhEJpV8Js913un6OxxefX1ciYjlJb
vk4e5AMQqZmIh9TgpxXlmG8w/DSHLpPvlgkFIBJmZXFrj9t2KvcGaRU7i3WLW2uoX2hmD4bWcFq5
BdIpsHw0PqmIPNihP7QGYBBJ8s1c3LDRfKjeO05l/eLPvIl7C33Z799bx/9PM8S0xan6rOzo6Ini
anicEpGPJKrNyRNFWUiZxVaU4YUmfWPbWrlJIRhempopSYnBcsX61xOjivetqfZunW3XX0eVc4uN
PPpMEqc8xNxwjuOdMWXtOYIuk1ExGSlf5Uj1yZXyWJbTJM1DWerH3vJebBNbvWvt59TeWN78qET/
ICrOHFS0UXZPtD7vfpd/t6n+mNrttW6wq7p5FhIluSvH+Vlym2ncLb639lV8mpRcv1OWHFoN+5Gd
5aQFOXI6ASf+DWAUOND21WiuZ00tPw1zeq2QKzc1HgnwYiql0o0ftCm6VxQrlXL8sMyKdGf4+Qb5
WH0UkFmWmP9cPfdDN03+SGm8cL9fejSQW8yW6/PMeqzPqUcHdYfnrhkeo8THpqxXb7Wq3iapRdsi
wdg8JFeT6jn35zP6K1pZdcmcCuujl11gNbayw5PSIWsmEl897ILmUVl57szTm2t7Pc/3OS7cvJeI
2Kz8Gisas8FHE5qoAfJ9UsBx80mpPt9NdnzRRcYTQkxWmz6V1EU4v5K9P9gYpif3xCqvOdS6dp9N
49ZOgaVo6W697uyJX73KePhPpwKj+RyTQNMU1FeG32L6YKNZvrVqt912xBhgtnF/QPKuufK+VeTu
E39hBSl51WW9M5mTBfQ9nMVToDfdplsp74WeJk/0z0U08y4xmMnn1qNFDxJ5xsfS6aeh1Xa51j0v
0trIXlKV6PaxiIwn6XAgqUj+pgPiRK49+flCj1ImD4xgD0PXn8xKfLh8tmFrCWIu452WOtv1T1cx
U95S3hIQMjBEyaA32oxdDmMxb508245DHgda7G4TzItj3mzQcCATqRDVMF170Pzezk9LPrzWdiMR
AKPHGVmr6N69WH1Gc/dIES9X6mEvGHdAUiExLtElkeOf14rDyOEu5vGigxOBv3bFSU6eD7sn9rqm
P9e8TKH6H+al3jlejn7mYowviufWiP/p4Fb4hBsBCc296IZNku7XJ29ptJ1WcnPjGd7IONsTWw30
1lZ7DB5PkV+HYkpDgPet1Xkg0d4TwvbnkmovLh3aQK/Ld7K15winO0JDOWQ7iL6t1ZBEoL8tiRmm
DDGRL/R9KTXA7uIwrnWvz7lrdQrsxn/GfxG6E2SjGCx7K9LsOqsKJqKGKESaNjN+US7vMqo3mVfv
Z0IhlhpL0yLwRVU8nphGfn3uQ0UFnPeGgnFEeS6g/3GMZUnzjwGiFtKxA3ZWdFggckOyklO+9uhP
9Xkoi3AUNCilu7zlGmavwr55VOZO2u4xzb9MeryLzJrPefH/Ik27SxNoAgTJLpD5nOmly8q9JaYN
qvRGU+Z2NPR943pbVnlviIgKpx6qlQp8Ew/pgeCOS2vqYR1HF8Ktb03V7uMIZTYtT1TYt9rKgXX8
03rTQuIgwg9PNtVk1XR7K20xTU3btjNnpv7xfmjH11kOB0j/GvKrD6dZnTECrywBBucRSNTaTkl6
aER19zFyz4tz4u298R2aH2xHGBSS42TaOFQ9dpNNPPFieq4NM4z5jERXcgokWxeQvEJ+HN0+DUaO
hpS3el0hP4qydcJRYTSW2sP6ShOTpweTVW3WN87UWxvVti+NvuxZb3AXi7yjAsmdZVjoz+SkoEWl
p1noGwBzH9NccfPVQKBAa/5bHa/R5N4JSjqQZ7RvFuaaKWckLzBjC+lFyoFFq7C6qrrRCFFtZOCP
E/ll84MxROe0Ge9RF18RD8ZQT7IP8pY+WubgrlM9lsJ5K7N2wtU3GCG39hCYY3803fjsMkgUvIuY
512yuH/gvfSvUv5NNs52TIqdb7jvSNSXRTdPyKjfep4dRtEsK027Xyhko8b682SEitm3D2ky7CLo
07Ynlh0MoQ6bHBc52nDPjVesfPp6eNYtt+Q44BVDBi1wL0fmWo2ocP2CkykrHkVKWSS5VyqKlTvq
wrHIL5HPupPOR0/oUfDsjaTKDNnBdTQ7hfpow9zq7i1dqm1RC9hInmeTx9Ok4TFYN6rpd1ZclAEF
VR/60+MqGLg+HvB8eY7HcuMlT+ulwE47AiZoD+YQ73CF9AAj+A1E91lG5NxhLhA65zw7AH5bUR7T
uj2PtbNzLYdSeAk8Y7hHHmMPq2KQYeCxtrtDi6ZD0gLEW7zFM/TGYedK4z53GJvM7ujV+tkvHVxo
lrPRzeiAHq4YSGIobBOnowbkdThHO09b4KOcy0zP3pVX5uAZQUrjhRnDgbCKHkxr/HCs6LX2yz2+
B7Ic5N5Mhy9oAbiWJtSyeJ9nZWCkzndprvFKP2s1IaTAe+IlJ4+jjhvzUeSPyPMMigktz4fuwNgY
TZPDi99fQ/ny9S/xa0p7LdCwMrIjkuq72kbz8ljZnheM8JzVKlDq47Rxs/y/ym22U7sAACpnY2pv
KeT8JR3ynyEnZmXy3a3W4nPt/s0oqbk9yFMsrIyS1TnQPsWhtTzZXBSvTJptm43wP+W47qdpsDiT
CVL6odFqetDI7LWecbFrbyUYEbqPC2CI+ANc+AzNvMuq6St3E7p48JIgFj6ihXSvicUtWZSnzqrP
+PyC2o6fbH4obvhT0YBwDX6DUqS2GXcxfOBfx+USKFc2sMrQ2O9Nz2NV6NVWxMV54WjiWj/oKkHc
VV8Ux2+ETPqwseaXTkHUqK2Gd6WKNazA+pnX7z7hUa58mMsq70LDGpHJ4bD4sOzSOEWpDUvfPyaN
3LWL2HqavV2fNkvvCI1pLoVTPPhx8ak3uKfWvyg7baTJ/eXCfEfCvbAQ9aj57QORHkz9zG1McEQs
GurDaovfIjQH76zBqcSjea4KdUqXL26Etcf6WN99ReIcmkJ/Jjz3xTXtIGUOvyZekCQe9LVJptew
SeuFXM5GcmtM8m2qhmO9AusJyC+owAnfdhfKaubERxtbjfbKg1Vz/v8KXU9QNVV16CKs5TmvTVM/
TfSsYTOmeZDq1dekWAudW2QeMXQNLD630iu+s8L9L/dwI0sGQMDNbO+KEobJ0LrwPoselTurmsTZ
gnfeF+UMPOxA5U14I3ivWi96OV8b1UKjeLm1VbVevGnO+EwR027wI+1Ggb5lMbRmSrq0+xYYBq/r
fDAXjXWyXUU7TfjiPBj09ZoOqbmAkDCFRKRy7KMR+18rsC3kVB1UNRV7VKK3RrYfEGx7yGAKIJ09
qHGopzQ5+YJbB1eJlQOcrTv0wsKf18QQyLIWrCpN62srlAhri4yScSIURfUPNgXNOA4vXdoi6kyU
G4t/n4v6NTPRvNvygAnxx2Kpby7Ejhk2qU0s7h765DtPll2jKDGVfhnwNoaRzkr2IR2vAgLWM7Xn
HNNTOBX2feLgn2nma1XSvTHkwUhUcH+XB09Hac4NwUpdOlVfq5sfvj4ZNhwcFOxYKEh0Pvq4hCb6
h0BS2OAveSaL9GvCYEVhY90YoGtBOpBGNCe/g4XubKTfgyr+zW5HgoPZHlKjecoTnP6tezesRMDu
xgeoZcpC1vAgu6lLObdA1s3yICAOl8V5MW3xNOExCfTKA6PoqAuxf8HvcgPiLuUp69RZetW/rNTE
sdD69zrHzt6NtDoYHS4G5wSGJkkOtR56S7+ftHKndd59Uv1zLfOb2ZvvhRu/RtjLGOA5ZPBkeGjr
Qf5JZ/o0uRt9kfxpg7Nd+xRe36gByYZe/aFsF4o+7NWm+4g8nGKD6MCUqMgQjLOidYPW9uhne/M7
x7egzOo8WimEO+9QC/aoSPoLZOE+95yP1lH4JEug1t7Gm2/S0siK//JNj9WhrgrCjXpJFJG5nvzL
C0rpsEE0/Kf7c7tzW2bnzbQbatO4lgs2YavBnOfEEbPNGVSmbItLP8j+GJXKD9aTqSrgkq327rCL
Isjiwg0ERu0NtGPEPxk90HtAl2aUWhplF/nDIEC6vkFBkdvF1a4Rb945NjbOklRbKRaYMy5L57Q2
CM0kzzbLiggFBA+z/UWeaxZKBrMzYhPV7Q86BIQnLf3VlTpjOD/HMv3UJ2/HqP1iVChjXVkfUs8G
rYz/2T3Ura952Jsz8wHv8x6bmM+Yy32PfP9oqQVaJp1o8OeHokXjxnDid87dnnLC0bQfnQeMMe3B
GobXdVnVxFEfT2vQvbFs8zLd9o1eg6NXR9fMT9WI2T0hVAhFcm96+qPblS8Q22+VjSaPO+Uaxd2f
l2aneUJW5U+8Wsq6mAS8FNQx9EExoS0+U5xoOtvoAbO7IN8S2jOQKyAThWTqu5uls+xwjLvNqjKK
2XuMGp2aviubLWjYr9MMlKwFECrc86O7FHfZdV9iEQOgDk6CoUHgKfs/es49MRLbThqHtQzp3Oib
u2WbCHGeNC00p5FsxvW+8oX/JT3eT3n8kqNnmL46Kic7+mV0Gk28dkSsQRqfjN45sqv+xq51zpFF
EHfClGK2YkKIVSj76t4sI7lb7oWksjh0Mq+nkhzbUHPzxzypYXxld8e/jAg6Fvu4khqwbAdbBOtI
ey9/1ubPqdznDsklUdPdGfn6nE8QAn+uBJF0gDIZ7tMpE83DA34iMAgSx3fuccVEcrGuwh7PxWw/
TJX7ZJjqofX6+xj771E7DTRjzSWtKZ3Wy2uuLMtAvZ14+Y0AzuP63RNSEQepSarVmgaFbmj19aZl
irbuIkqgugw+0XJaXrqkuhk9cXLkM0X0I5OX7pg15dtl9I9Uek9lWn4QHHyNDRhDrdH/X1yS+xCm
Xf1QePVh7Y9mqnSb2beIqrteAZeKKr9F1nwg7us0uuXFrhE6qcZb37zwzBc300Kwa6ol2esN7Hhr
8DRHRLhtbbuvmOrU2cZomuLBg40+NOlAUg/bWregmebDFPfxvtRlcpki6T6bxCjB5hrLm2yokDGM
6cdhwtO98wwt/iF2AGNdKbxsU0+j9y/BecLNEvfFrZg4bIhNP4q+JEJpmHXymfy122HTJpDzUBnv
Did84Azi1lsmcWorUWlOf0kJ0lPxUlhlAE1vIBCpTRaCUXjqmX6bnGB6PP353oyM3P46XXSKfM29
Yt5nIgYws5ERZqV+6l/ItV0LPevLjqKXMScxrKwTDio12yeVdul/tT/CflAyhOs4zdH1CJSd2cgy
0j0ElKrjYYL6YGqTfAPgDmeLoNSgoPlf7Pxc+wQPpW2812ZitHqa7PV34rZ75wdmIK68k8qiH8SO
d3+0DyVKKxl3lRaUI4VRHsVXXyfooFQfckwxynlVFJiEKw199eW79jltuYfxhQClJvNbPXXD/zg6
j+W4kSyKfhEiACTstrxnFT25QUgUO+F9JszXz8FspntCrW6xCsh85t5zd5MxffdjfgB/d2Yp8eSj
ZY+d4FcH9VdeDU9g+n6XUbcb6nf88lSKNZgC3b2h75AHqjuKzp59aDzGH5jy3xEOgrNzCrTKGZSz
ofuJuOhEx8pFut0Phkg2g4zrSusFH/5xaL0bNiGUae0O0/0FhZD6/5UOjOg1TqLrUAFlbZNhvIRO
fSC7gSY61Q8ZjheTmWxWq29TjX84qoKd1yV3RAeXCCVULBZzwLSpmum65ASs0SH9tXX67PY+Ao7J
7gDw+FtkBY/IMNWeQerXMIsz8BFMjDiANp0Ykg0Qo20/c9HjaPx2i/TaI6tYa5Gw6FPhHSX9Q6Yu
G/shKwEj6pMXT6gSIA1sUkN/jRGmtjQI/5UELrLbbxYJOEVb6LcveR+WvAu5hSSQxrr2OwiCfYOH
lmN75aFB3zqE6iAOqZl4eI16pjCz9kbQPxyXSiCygFOCPOAbFZA8tOPeJ22yEKDiRWh6qvP8YzQk
+MBZkirn5+2lqjDuiMle7On9xPDL+i+qu+9utoPHkBZXXK7ByZuWhg7t77prCFQo3IoVJivlVTgP
I+XN0NF++se2dSBp1MVLkbV/NbI1FK03lIpXRvs5Llckdc7M/jBGKr2Rc1EfjSFTP7Y5m3tvlsFe
lab1T8m2CFeEX/Oh2SOjjKBl1ZAjia2asLgnXmHuyUf6rCqQdgx8qXozYD0VENdVITLi2eYSKE8k
Nzpzrb2f2e8W3e+7OfEYGlhQYs96VVb/WzDU5cwr5a3qMIBUpfEmtDD/8+VU/AiUBChNINwDSZsI
l6YyPfjmSAEUeM/xyHE5KDJi3Niajhry0Ipfw8lldAB/sughihSaz5i92uzCKBnLYeOy6oonzc5m
EoyHDb4rNRfqkjCjeVVeMO6C0gsuZo7xWYqpofx1T7OT0z2pHpZowPb2mjXBo9EWWIcUFbdd5ZiW
3SSCR1laEWKq5ppkFMqzcsDjzVV042XJWD5PL+VErS7b8R9jHnYnQxW+4A9nN9WG2B6yofJ+YeC/
97q9Y3i814gfgDrl6CE0+ChzZNUR9slb1EgoIT21Rtc7xTaERQ7hiAkCEOBh3yelT0cZviQmYvTO
1/Ja6eo778R/Ighgs6oaqb1pd6vCr5sXkaqvEZGG58iDsuaC04OCnq78nJGFvRqq5GmosNzrAXM5
ntli1zsSiJbXscvIvHY9jKNdgwjjd1RWh5pMukemwvdBug4S6vJV5MSAEgsyP7Af1cj54+zKGl6c
u8EWn6GP+ii26y/kKc5WjuM/LwPallB/ZBPbuXEqs69JTW+2re6+DzvKa7P6sy3S6tII9NpVKFmx
lewxs+ZsI5U/Mkm7232Q7qNanEmm6iLOcnwajUKXQyRihooV0YZrTzng27k5mWWPwNtoLspPXbZM
7p+RrurmmunNCJBbGzLf18jZVlg4/+tV82vpbg/do4Znlt/tPKH9s4DHjv9mjgZ6kYHWE7QY99LK
ZSsnVfoi8+6pa+37mHOJuIqpBhbHah165beIaXOdvn/ETQ+7rfztpfmLeDPYMsEBBuca/4p2fhh5
eq1zqCHL3xRJSS1IOQc+6EHdgybYF9glOKg9d2EY2B1vhlcuOiCQatQb32HRM1xcMln9vJ83kG6a
s4gTdxPgs2rS6dBL1FxgFfGiRD3F36GS1d4cW79AWhE+J2GbHJkxxctMNl/7YWD9CYPZeHQo2E7+
FMT+Bizl3K+bkZOKfhrJHZSZdmOiBD8XBkaeKQ6TdYCy4lyWOduB0fF6LKaa6IoEf1HnGeIiJDDc
/TzI+jE0af6dt6bFxg0BJ9tg0zcz/n0TlqvQMvDDs/EqP03Dy0+pXY2/MLZw6/ZM9H2aXwBpzw4Z
m6+iQCs6N4ih29DK7kNX64aTP4Qda/cmzrZIsU3zEu/UCt9813rSiOJx0vM1j+qE2Lvc91NknjMR
JE9aSngovTs/98m/iJ8mR/OT239cbfQ/7tiyzwlsWaILUGbT4U+wEQG7nmnTnlr8T5Dlz6gIE6TF
Wg/g+wDyfOSLERS/EjzBG5MQeiZr0O6RqUC2lXbD41uA7eFerxKSpyvjzdUddu1M5+jPSkPudBxV
8xYd/PBRMXorUeSvdR5yvgCc8v4bazO4xWOPoRHNV/CfCVeqWgOtzFcpxwjo32Torl3eK0ghkSlh
3jAUMQoEs14b1n90w3zOknTVPoSme4/CAIWYa35UkzFK5nqOee4inb+ZacuqJnaniJ3pgOoN92UE
ToHIh496SsxjPGKHrGY917jDzfCQkhpwhJ6gDy5EeEa6toU4yYrCDebG4AT9eQTaQoax1BNetz72
f9XQEb1tEB7jc+8Z9n9e13A8J1mFs22gqeshT2d2Mj6zd8VcUGP+nSYMXwYKKNZaGBie45xxxGSE
jAlc13+gcaQ2DazYgdKJna3t4plS3qoQpvtVaCOMMn9BJ+LBYOPnMrOquZkEXoCzwwQwpVnH3Dl0
fv+UsXSvKl3vygJxSD3M00nDP13xqYbP8xwhbOVcPmBu97+HeoyeVDhUx4LZ1zqKOq53oerxZA+z
PJm46v46g2RSIMrxMJuFv/ZnjR2aiPDnKfWSK47X+WTjBzuLckogzPVTvM7smCk1sspPbLuwti37
X1+j09y0ZWMf8jBSGBR8IMqpYSAYm7Jo4aF1n/gUmQcKush17zvpLqyH7BrzFF0xDEa0WEHl7PwC
zaXGls7EPCymqys84EQ+hftJOJjJH3M+QeiPa9WA4hXOXz13xrGamvCZIDe948OIgDP1nnsM1IRI
Jqqs5OS67CPXEZYyOODFkKM7zfL0jzbKCWsSJMD1ONQxGb/aZAllMAII7VmhS0CStovRvt1cv+B+
SBhIviX0kiAxTTibgZP1fwPd0M4Xpk+NM04+c1JdGsV7HcVGsKLUIhxhSm39FCidREdVoEZCWYa+
qYVphCUeqeyxL5N8vKkmiVzQlN4Y4xt1QpZMJVLTxAgWBZK7SP3bKWKmydSB3FRimSzSYTgdaejT
gKlYb6y1V6ds/0eB7TjHQco2XF/c2WFQlkE8XBtz6G2jJpzH28xs4zlCtru2zclEUiETYscSf6z3
JkfmppYdA+eIo6nWtX52Xe29F4FRPpeBkb2GgrEMQopyX47a+TabXKzqNE33BPeONxe+81ZqZlKl
y25XyJG6hYfS+xzg670WMwA7PUewYnTj/6mQP8tVqbraBckxi37fczECU7CCdJOKpt26AR1qVKdN
9OS7XXHRZgxnpAsdmLyNP63RPCy5B2GKZwVnfY90jANtnJnbVIFbf9jCK15zGh/M9iXWM23hA8Ea
cBmN0ESlCDembaZyayvcFjj4PBApuj8pZOywwEz1A7Em+K1Mp3xAsIXmIbRzFSFuvrxR2Yp1l9jW
fmCudVI1K6+xmr2II/MdU8q058Nc+B8U+G2BQGYdgXRf4StlnJD6HYdS+NtGIfRS5qkrZbTZtW/x
ez5VdK/3yvP0tE1D0GAabPpOSNe727U3fFKD5I/QApWOg1m/VCj82Af7eF3jChnHDs9Knmx9ZJR7
mFnWt+TsucoSd6LnVi2TVOhF3w4aoo1gjX8aHFDpnckMP2Y+SxFdB3fD1+nV7gIDK7xVnC038R5t
pqEmYY3ciwGRBvMmiBcUBe0xSwznJR5FeTY7M9857Jfe6zxLUL0nqthXCZMdxzDai4GlLluFJa65
AW/8r+cb4X9KVZBNcE+Fl8qtwO5jgN5onxAqwR98a8FWu1vwb5gDjrEWbGGPQZflm97JxT9fmcYz
XgYY7qmnNonJqNRj0uEfAlnjlHbdouF5xBLnzLQ2rqLY2KG4tjdA9BAwN404xCPizcaEk+I0WDRt
Bgo7G3fvJp4teAVmrfeDL/OfhEtp57Yc9gmcq7XnV+DKfIwPBkZS6KJla4SbzmazhX1FbJoAFVkU
Z+xQbIfBxrKC8cZKgXUZ3BYvX9x9ilBVd7PzY3UIvHq6T/FUHzKNMuMQpBD1INGzRrQ03IR5iLBx
ekPV7cGoDdsqkclTlLT2LwgOjKRp4jwH5iwfoAEaLJk12Z2DbzA5VmN/0FMLvC6ie0bV0WuDwARv
7v8K0WfFrqEpdlA3Kv+EDrG8zH7H1Lf2QKGnhLv6zdSfejehdRMs4xLX+TtlQ3+EykU57rJsJGfG
PThOz364hqKapXO+NwZQpx5LzHs+4Xtbc7EvfsUxfGmq8DtFk7toTsyXlJkKKIxyZsegR3eTdIZ3
a1KM/HzJgF7UbG9EGvnoZPWvo8L8pA3LvKDHNT/TyYf/SAtK3VemdAWrBDP3zsuNZmO7RbhJ5LLv
H6T3NkWeenWG+U0UZnZtSctly+Xn285NAyZFEEc3cRt0r2EasO8JKhVvoAQOT+VoYN2xzkutwlh0
+OxDlrT2gITBohtJW0B1hAdMxgLAwZ41ms9l8i7MYNuCuw/LGgR4BOLP+Wmqlo4rQLlXRAGV9LLh
TuN3x0gZSApE7inPGheXrMydNyvs+76inS03zB+x9kin2fBc7ZBKsvoLBf8pZsZOpz5tlvs8qvAZ
u+xPKsdvRcTD5A7Wyp3NlUGVQA4Xii0sm9p017MAv6U8c6Pj9h7L5OKyeUIezR3zgn8EbJq15n1b
275/CLPm5Bvdo28jPi4YJJNBN9jusq75W4fyLtgyTaLDSxas8776SQRuqzr+jpyApAU9b2L8GRxV
NE8R2QUeMBQ8mpuO3rSoJol73H6ZOlbj0WhhUZMvbNoOcxaW3IwEUDTjsSIsQlkxgvd5a5JWIXko
c/eMz3enZXI2x+k851wB0NXxId7b4Dom5CXovyVQ63mM75bVoMJpL6b6UMUHLco5T8JNmrADLfzT
LBAVpgWjeCB9SHYZBDdqWqTEw6sxTjQaVWPvprTDyQKqdTW3bnts3cB5oinIoR9LFaynStSXcSYN
JGPbpiki0cQqGQdPc9kwmJGFk++kbVg7olXnDbMoYG2db/1zXae6pxZVrVktZSnG0ZWWcDD6sk/P
JKMT5gC0FRswPAvwV/ik26SZ7qDr0kPgBh32njR6rj2zoStLkDZlNRgLoSakorzZq7qru8/CJaah
p9o92kU/XfOh6v94DuPiXGTzY/aMCtS060D+NxmtTIbZ3KRb1BdNotJjBF2Fqq1nUtOXCLSFV2Vv
SN8BaXnz/BY7lUJ3NTZPUnvpHmNdtDMMozn0QDBWeQmRsF0IELUrbOSwZfqbFHm/Y+46rYOOzLm0
B+ROjDRXmMB5OqN8cMDDKn/FTu3b9DWHLJTubGd0M0oPHXXmKSPhYwvoTezIoloCA0R1DGrVY4hs
rT1MWIOhHW6k2IGlF8N6P3sBcCHPL9xTK0tpYiWHUZ66fniI87zYlYKhtxrC+tkdvJG3I5XuN2QD
QkLsIne+mbNbG3BkkoUsiLvZcX7rwdUHQCXBmvk3Zo/CQ28TlgP3dl9tBhiUUE98j6HKiCUQrSoy
TD/edalkMVmxidu74FdXlFWQSpyyXxm++tI2cycDx9s2SCqc3+BMKPF5suB0Gtaa3W+8U0UKSLLA
15mWzEBzQw0wJ/C0VVGbHQPRwsjIPUlhkyTjjGh9xMzQy3neCtPvjhil/SvZVN5nqor8T8nzvyt6
tqAJgu73IWC4xU88f0ZgvvFAVwMk62Sqt3o2/lZtnnFydD8WtIFNik8b4LuNGirv7kUZWNu6RRAb
VlazrQ12ykJZf5kSdmtUwt12Fn5xDHIPgUpbe5sAsesNGG56cEaTLBEzMbE7F+UHlivx6GvSkz1O
2WOfC9jQBturIoyjs8m1+EelZrPOJyQLKJMhowepW6MFhgws0dysOrczz5FDqWckOfKpqa4flc7t
97bnurAj5HYiMf+ZdV0+u3DXyIPJfXI8dLyuPMdk1G7qV7YI3dFkUUxmAM2ndrNqZ5uOQd8AWMmX
NQLI0FU7NQ16Y2Kzuwh8jBupMBlqbpIzXn/keD3WSssC1dLEznDlac7ZzmTkWGBBGk6diIsfiHnF
fdCiWduj9Chc3GifxWp8npMMEMog481YlUgpBfqpIqjL9ehQmYm4LbdRRUb3bLbmSzXWKfZ81egz
DkuEZiXWcJh5eq86EoJ65YitluxsbWVN/AL79Xny5rudZca/sMu7/ZA0/aUjDGbHjtK8RWmOfpvu
4AzgAIWOy/YgVKG60c85rzYC4G0ctygac76M1tLy2yjK8n3spb4BcrSeq5pbwRcCO62NfeLWT9rZ
4Lc1nsuoCTaOiFHthSDy8Jjg+nBbypvamI6CWe7GaubxNBEPDsoVeY6W/WcW9o0L0ZfNSxIgOOSb
jJytlWUaS52hq1U2iexm931xzaOuXE7Jat/WyaJCsdp1GJGWUwQDdR62pupZ8LVehylWv63p8qwj
Ay/ePZPxb697ADHILtY4SWwQm3Pbwq0y7Tc23GInlfgjKOJOPWDfMzZ/nEEGcAKjhHwIAi3flkaN
GcnFiZMkAaVDcaiaiDYFvS9lJS6JbaTbHRMlDMWvsh93nrTPWTD9mTx+LBFQyJbOTxqod4cPKqrU
2gFUA0lwO7PbJs1r30QF3B93v/x9GCS8jN4h8b6r1idMtf5i8MKIF7nJ1Jhv6D02RRSuu+o6Vnpb
Ax5Axu9nCVicBleZZuI3XY25gF4QbjDbMIQR55H5EJiA1cTV5wXM6fORF0M/LX8VE5rgBJ10agu1
J5sUZaooTqZM3nSTX3OJ4Mq2zS9JNpCKnEvCDVNBBppbZqQuyl7D3ObduMng3K6kaC81R7YK9Qsk
j50IS5TO8jDH+cvEb8gydbIcqteqC4dVh+G8SRLUAS4DAqO9o2ebR9hUg4soKDrDKFkzYFlTTt8S
w/4ybc58tL5e2mJFwRtLpcvBSfpY85M1gjEdoUWjuU2tfBeBuNwYZvXCWoWVNTQH5UAjujZCre3k
2vTBHjQiU7/wJRIKeXN2tBPA+B06GljhXUcaX4Wbb3mEEoytVpH8NSBUbkLU4jKafxINqD901iO0
YyYGiDdUhk1s3lgulK0ZdGLfvQ/z3YPRxH7zwyi4HIpbag1by4nebc0mZs4OhmMeGlOejCQ8NCM+
ih6YDwPpF5J59JG/ur76zPmOC/60kUZqnyWA8JbnTlL7pa4J6yjEFeSfnWnaUQYgWP3po7+1/VHN
4wY8LnqqRR+d/udFdyRLFzSFpHmYwCPRpPi2veIpyl2gvu3QnGeTudoCXgV0iK0JFhhUjFXo8EPI
FOuE3s4YNJfHMDH9lzEdd5l4zuF2JjzhgdUdgyn9ExQmLG1q1oED8WOq/hiyXY3WZ8aE0uTLJVrm
4pEuAK4Q8axk2MPZ4xry3LPunXQBBZaTG3WaSO6aZ2MsxYX/ks+v9sa8ChvUzIPGv2uTn4AudECU
7YdbUNJbD9yDF6fXAD850xJIyG5kMjlUiy2x3oUKkURadW+Byl+44raV0tsGh84sq1uoGzQWDQ/H
4rwPshuOKor1bM3mv0+/IsPaTM1kgvCklRjgjfX3YUje40ERxyD+YVQ8QvX4COrU5pwxefr9jYmG
qEICzgs7BOLg5+qx6N/iAYHqDIYur3apMe4tKdAIEDkzigWZZKyHOPjKhua7aoxXYU39dlDe+/JE
MnjE4ck/OgnrSQDDhbG+D730ZKrAPTaIodp8elH+Sxd/mFAkVjG+ZavpP6wldnOE6yZRjj3pZkGw
dMUbWbgkAyRkbcqFOYgJMdzMHjK7wYctP9WctVhlRhNpKg4OfzfyGmOLn87JgIeVOBUKtDB6QDU1
zk5nE8sjwqcOilDgpDxSaUqOtvPWZfI2adQ73AK7Mi0Q3Ra3enk+GyO60IdZm9LhjB3FiGkME1Kb
usdQkfndNchXXfqV5UGwZ+8pn8dPcv8OziLoyQUgBqNvFqlQvgA9UP5g21yehjQd9q6GigTqM5/V
tXF9tDQjm9EaxfumqmL0l23B2qhQ1bdqQ/tB+TwdYtsrsRcm3cWUuqB6ozWzQroK6UEND6OXnjqp
nhnPL/BSOBs4YBCbi6HmhnWs95i8GUJIlTFtc1sCzQNuThog8v3KU29geC7QvE/2LGGJtns1ASPR
4oR8ixIt6Jm45SPxfrioGQgzdqTL4YHXT0WSf0BPAzOfdOWuSDkHi9igfm4e4YTnvgACsRGYZdYe
e+N9Ld1r2y11e4w2gU/8VSr8AuRyUbf066SqfmJrJDSCASDPnh7CHZ8NxmSt9n6PNtAuvAehyfR1
ELLJjUFkH8v0hPXnhRiDFSl/L5UkgIo0ANQYv5aBfj5psiv3CoZF+9J6QLcBhdgsKDzUlXTKhB8w
ew56JHizx8aABlW5qbH2cJaTpzN+sZH/6/lkJUYgMIi7q/p1sNyOFarFFbk0v4q3X7iM6UJjsUtZ
KLDDrTE2HBR6N8oBOZH2mJ/E7xAIjPVYpDzQ7VfEzB8E0KmaEGcqIHot54HK/DOBB/vMiS/SjJ6Y
7DzTaDI6C+xqozJ5laO3C5ruY075xPTUI4UZqm3DiVGZZbrF0vwDQ+TCvmIz8xW25Jsw3znlY8fs
0z5blNLQhz5FRtlRmOchJHmPyDBmYViJyIFAaVsmV2/QH+FsEqHUCx4hUgLTAtW6wWgxVWwPFtSL
O8If4FQbLYIIxq6T6y4IX2xgyG1KeGYYdnJbcWrA8Qi50euR6CaLwfQkX5YfAiT/omgafiZhnmnN
eRRziAaUtuORbhEcQBXsba0ekR4vBX/8siUlCbX0RgbDS9Ibz6Blko0TTXAbBupYQ9qrwgGMZ+Dr
DCv0+aXLfIUzTwJ1pknGcV8yQQsjUidaBBnEEoGbT7HRrrvZwRGvX5XPFLXk8NEaiFboPbkZeyag
g7zZlQYyJ+k66va1rsG2ztJ4DRoEZS5KCS0HMlgy/ZN4bPpNK9wSnkdeigexNiqaK5NR0KITgtom
SvaOYT3IBXyLF+4V190+rhEHF1azhmLZs4lSV4GM3TNpiJp22I2gvoRhfDpqQnre+/ucKzSmt2k1
cwxboKluJCaOLrubzGIKTriUiHciN/dMUEkbrd5YHR0cVf4EgTr79OHaCpdSjyOA/l2s3c7P0D06
Z57agoC/8l6g5lgP89Bcg3awt7rB5d7ZVstkUEzbYNEaBqH81MZ0m8qAtdT8W9s0hOM8F7cG1aBD
fZjhiiTq8E5WOyyTFnMX10ftpX9IVui+FWrvs6ymr5ZE1TsTdh/XpHWzvf6eFq13cghY+iqSIXq1
SwdMUyiRbkp0O4DC+YkiCiTHjqEBRKhzVdCjdYzv0QS2W7GZCxyMLwbSIJbLlkoQqIbB8yTJ4Zox
8mz9QFmrhsQx6Ml05DEU8PbqFl6zY+NSAXDnd5DEesqdFJSTQ+KkaHgx53NuLcEsKNVWYYyrqXBY
h5aYbYJgId5RvjE8bmx0gSASl9uDbR6CGMA72u7X0TyARg4K4BqmfdOsybYR3whBnWsENVsawnhF
/CmrDa8UOycL/0Ny6a+lI0pWAtOF+cSbnE1CjOaSn8jFEwI54rPCPdD24r0FgZDITqEwL/5FyfCX
Aym+u7H97DXhO/mvz8yhD55ni90cAsfWsXiJIws0gLVpQvHIIbOw0jg4TQiuFPXuhKiwl5Gxykky
2oOAN66lrUZ8WGiuLUwBPJ26Se5MN9SmHUt0EiwbbJD4xLAwIg7lfuZjFyEa+hS11tp1g2/086+B
2z2KyftYhr+SWMYCSjzWbBieaZFdC4bnTTKfEv5srhhedaLNFSQQwljMZOFPWPfJWdBfYf9RZqFk
2IaUqh+48FLmoiJL92CHmMKXcBI0XpoAIXxZJScRCWrx+I2ZgocvdjK3vRn4MJTKZ3tygVEY8Cl6
U7HgALzEF1u8wB0vYVqNrKYr3tY2PkSjc6y7hLYhmLZm75RbZt6PxGoe6JGDY6gHYC8N2BIgKHxH
yU8yR99l6H43AWrxprkOdXl3Rn2RHgo/R+cHOVsvfmCrPyJxXiHpbRcdqRvU/ZFJIV1BcNPF9Dy0
RNhaZNqJyfjbRp1+hCKQm8HIbnXWPvzcB7lv0DWRvpIajzQ3h1XCDjbMcvpPIiz3M9h/xxhumWvW
h85mzZX8/x+aiOl0ZdoeObppCZKDpxOkyQqBlpi7alM0QXoY1QLjztmT1nLcEuXA8Eh1LEhH7E8E
BCv17sdJByDRB7tevltD+IEQaztV0VvVIBnkXH/3RHFHBnDqYnlU6XhFt36e5vDGpuCPqHg5lHZ2
czF9IGz5azLe2LGdvzHU22DtdtlVpdBwEOUFmbXNQNzOjnuK6Wo7tLVJSRHDRJy17toJBdQ1utKE
bBd3GW1YwnptO+qthkTUcN6UmRsuIdd7bPjlZvJSQs/IObJdiX7MZBcjZ/8VE+N/vqCWF9GaJ+7k
54jwodDdjdSjFTagBY6ss5jCxyAHTHarXpexiXc+iXY6mSPb7TnIdmFMLx2qKzO6a5jFx8Ceae8R
AEs1QR9ziICS+h9TGUgLyYvjZGeEJd8x1qVN1ZafzQj/iS6gKCpYKHbDNk+Aq+WKAIPxn1kRerUK
c29ajyba/doFK+8VvnmQU09Awty7h95ZYuw9C+oNAVKIr/KSgYJmdp+H7JqqytjZ+C92rCMRFlHC
3iqjNAGcRJDpvGiZSwlzQv3ALjgZzAZMbGnTKjd87CWyoaP3/zY19QMWcKyvPu0MAK4EOYciIxzU
AxlYcWPLLrFMtUW78z3ZHXTmp3ihYPCthygx/7ZuhXVMxYZ353YvP8sy8xFfoIpTJJEjplkATVVF
9nHquN16zEJnhzkSkCoxLiPfC9dCPTsw56NIrdFko5oUGfMtFy63Z/kqX8eoXLZZaMa3uBstJn+9
/dwkrbGPVQJT3Bv9o6sByBcT9WGsA/80RD2KocrMLyb8nwPHjdhGXojWSc/VHm1HsUXI6l7m0oBR
4giKpWHZRBiA+ol49XdzGQNgd9q22/Cvr8nsDXAwunZyJipn2JDhwXiiG11MH3H1WfcNZx/IbWpp
ZZzcdCJhuSdNY8ln3rutBPfsB4CGPFV47CxnvTc81r0AzFEcspnexWU836ueN08ZEkVo6BqPXnAm
MbppeZ6sfhvCUtsWDZsxbTFDZwsRb22hSeMUHNRiAC1ipbmHvcxpQL206dPQ6H822AKertQ7eNKI
nE0H4fLFWwgKDdSDlcHkbqumXJ9rxw4uhTEgvMiD8mmcy+UYdxhqxHNQAzkHtbqiTUk/R68L9pw1
/X5Kw3mrkGzCzmfTZ6XcpX4b5Xtphr8u99Hi2C15LX3YHOjBJ/gh8R+H3cSqbsXFjAQANHZZvE0V
S4gx2mbLuqsPaYDdY8HEzOC4gyB5LYLup6cjQhMQ/idkDX/Vaw9e6H31Q3rqh+yUCOLMGYruBHO0
sGihcsbdHdXE1h1Q6cKvIOPRwlIT2cln0fbOqoy6bQCiMTPsu6Oaf7Pd4nHG0bAaFnNiHS0mGYh7
PMZ4RgD7maZ7zsDmIN9NCGhXXwKt8GLo2rTJ7JxM7VPTKfU2KTWiQCatxogvlb9k3NSsuvgskKxu
8glX/2LIqOD2or4/wRfftK7zMTbperDml8SuIA7Ee5tAi0axrXXbV+jOv8pFGxU3tKD9UpUU8uJN
4SUjINSqjeuQLmPE4iKs6NjV1d+4Gxq0k8VpStL7mDIVbb1nWE1Pg7K+unl8VtrD3k9TmhGs1Cfe
sHI7489iTPGn5MVmGhSL6imbnSe/dtHKZF89zrzeCPZO19xsZnYN2BmyouLLBHGJuxG7YFKvm7h5
uJ641drCu25nn13G4ggAFAzDC7PAVxMusD/Y/srO4/3sDqchgyFgzhXLRaM9ylY826W98+fsuvx/
N6GftEHfZ4NkkjRdZUBwCurqv7nqdtIfnkLTvHp1y2NQfzUL46Qvxveg0Jcq7MIl/sgEsl6Ge7Yh
zMR6PJJqPqFzOyEqYdmsv3GK7Mq8OCKxuTWeuRfIjXehKFg/F0/Iup9sxlseoiK0YvBzKpk+nMS7
d818t/5vfBluJHa25y5VIY2ucaEcxVvcMIf7P8sjaZARtcj4ndx7nV1yP3jx2D0RPsjOCT1d1PQv
csr8b4Yv7KLiLL8O6LQCBdYtarwvq7KOdjmBh7KoVlY4pIJXD1sOfzgI23Ph3TrWcySOSDhvKfee
VVb//2gVgkHHzoGNwIwaSJ+ME2qcYpjYjPkzkIIebpug7Ka07v/H0nksx40sUfSLEAFvtu29YZNs
UhsERUrw3uPr30nNW2lGIrthqrLSXMPclZa5ljKKDUzvrtNBw50Vc3EnxigcDVhLyaGQQqq1sxG4
i0KKEuDaA+CyO4I7oAHUDr9QMnkglYmVt+0TjgXIUqrGRiP/QCV+NURYg3lp9tEXzlJ3+22Kooio
Z7lwb63y9wBeDs1nFHODdimd5qRx9VOvq6j6Y5ArjYU6UJOlZU7jth2RpoAEG9HZ7M1pnaNKWZPX
QN7EUoNWLiLkqL4eGDF8eqOCThVM5DJZc8BsYgPxax84jW8cNIzamasfWgXzkck0Fh1NnpTR17EK
tHXdh088pJcTMgecCRwJHVWfJlbib105u5C2mc1qVvJnZDX7BOJWQ4YszWjNFMZrpiFPm035TugQ
2WgD3Q/F96SK0GkYcAbKetIHsigKAUWyTTX/1LP4ZjEqhoDJ9MoCWFgnjMl8JzsXIdyguT306NuQ
Vc+I5qYoahgmJCO/PNXQZuYx+raK7Cg9knnSz5BF7v8Gycjlro3GuaoeJtwBtBSvr6MtoOvN7HN2
VnQ1a31eqT5Y7zai8qc1ZJVIHCAYs/Q1yAmm7j+8dFpb5Xytsx4dznREDVFAyvOlMIIVqMJfM9gX
I4WrnkEY6EkU0uw979ODXFfoh8j/vNO8PnOErNw0efMB6wcjyl2mSxaHlD9/H1vkBqp5SzJx+aXT
73pbN2svSZ9fAt2l5kU4Qon3aiHV6rTmRFtXJnRWGlb/dGm0ZNWqDpk6hrkAfHz1lGgt6jtKkGDY
Ua9iqBCV4WGOy+w3DqOVPvsAI91dkDg7i1IpAAqOqavg0e2726uHKnHvpaVtIBSBdtUNaBFmey91
/Opj7djgGjq34T71dWZueBkivDxcwbSgFZG6SzOjSgy96RnHI21eyz06IMAWU2m+5/B+FlMGbdKY
lhr0bVmh8A2WHdc/IFmoFjBtWNn+MK/T4L3goOt1a62zbSl0AQRn76kJnTQBDaPVKYrx7tbWXHPn
tiEygGYNKAHiS0j6pZbGHlGoW4gQ7NC4nz1oIOrbVwyixOeekIxz/Gg/kTC+2ln5gwoexGKWu2yV
TLdhrmOL7cOzwYWpz4r5qkYSx9x5k9VK9gOrTeFn4YHFETjYksa8PeIsiW5nQvZgmKuqpe2Hfwmt
mcz7qdWGKXv0J8dRki6evYSPv89UpH6Z7fsLrUTCtrTozbrGvTObF602jjWcQ9omYNvrhAn+fPLq
0txELIq6LV5pmW1Mj0xpLiB3mMCFEERbDm30dE3YWE5vHUBMIcMNkoJCo6SKGN58k1qVfNEk9CDG
0tZ7JnEbdcifgCAQ8IpxPh78+Gt0IpZTi88ZA0mCO0j9Ko0eaCTsMqxdERdz3/ywOmmYiSROZqMS
3345XQ+ZGVX3taEF3OWY/2m8ycJ/ZwhXuZHADoeYvhm84V7ldFhIj+SIZRdXX6jvnfRsektU++Za
tG3pB6donvPMLa1481r/NMzZZ2ep40I4wGMQ4hJiXj0aVK2rvTSNjZG8Z+/LNhdVphGzduBkSn9D
yOalqJufgsaowum5wKH6UYjxpOJestjZFjMnaZnqd6tqr14Zfoz0YHc2sPkbHQoLjC/qmp4Bhdyh
7TkS8bKKgUM2XZRhBqvhOwbdZJBgefEVOPE2rRg0on4LGBz+JB3hItf2XoWYupt7by2g7YXtiDdS
o5Z33Y38S6DAkaTqH899SQHVZtZKB0A0AHthxeWklY6/IolYMrDeFWYAEgVIR08LAzGMaDR3jqSB
Q50HoC0dZmy4MZ3ojevbdAjDF2Y/M+m+ayVXpKosuskIL+WOMX1Q2OLYEbbB8NAHnTZsn6F2UpYx
6h3o8DJzVQacBK3mrNbzZ2WDWB3HxEBlgDMMS6o9iwIRo/KDJF9n+qErm3GgB6swYXO9ZBs602dX
lcBgh+GV+cab4oQB0i+oofaUe+XgUC4GCjgg+5LimLpQ2vy3bjqrXjVoQjTX3ouYpMKxMCiraeNc
orI6lw1OCXZ38WiuLEgDd3rX30HgFssOCoNTD/mqBlJBSvKTNHBWyfBAQr20WXZQkPqHXhTaj9ZU
eNSZPhkvM5iCI9CtSdSmzLcyQCG8pv+y67jXP2ZhMdbqYo9RO2hK8P4WoCvqzBj16MzawlbPf7lY
IjztjIyF1jzsrWeR9RBpmpBGZorVKcQb+6cKgpccrQEkJ3/bKIFlNpPeaLwBMBJFqfGMP+g79N4X
TEdfahQCAh+3Qa1wr3ajaXgCdJT1iLle6U1qt27CiSgqBN0GBrcaepedNQHb4MPA5u+7Wdlh0UkL
D3PtKm42Wo3avwGqBqwGUy6voD/R7Nx5OFck4ApVFmVgT83KcBczco6gvEetwmj3JqlKo9ff0DIw
tSl3gZKcBsp9CvyTKwoiBZiorCW/CTpUZQZAWKehShqmLeRKcITGneVr/osPmYnaAm8fuzgW+uxs
pzLeuD2AvNQz4pWO92BYWoc2a8Jvc8ZEXp+qhx5H96iWdgj95JbiZVUwYwVQ7xbfxJB3Jh6AizRj
Pk41UJ8pT/sNosG+RqZUHqJmQnQpRyCxTveF5XkQGfISzGytJO8iPMEcDMRkz7pQ4widFMhr6BKD
mjYR5SbRi3q8Z8j/0VNcG9P0aVrFifC28zD9RpNr78zxrU+jTdx1V5hTKyfU+wOy2RXqrugHRam1
jjGZX6GKoixoSYQc98xLqOp1Sg6yiJ02Mu61xunWBPSc4hSANuMVZjCNGcDq7sFhnKPxPJhF8hrm
MbMru/+eAfns6EdJx7i4qn6719v6J2iih1uRlQCL2aSA/BO+2TPrfe9kdwa6+ykDTTD0SfPLxUeP
3BFVuoHRbq+vYDRcG1Os4SK6cu6pMOOPTinO1hDxPO2NnxofVtY8JtH/8Qn1SB6skmG8moGyQ87h
iCzd1mn6YzMmO5q9r20AUg81pxRtNVHIHhoBjUYkzAVxWtp0RfxGdQ7Xy13OGfIcLe53Gkl5Vorv
ALO0vkMsqD3NRbGubRp0Sf2Gq8pKi52/mmEB/Z5PSgPXKkqYpsVJDhYDIwvYjNiM4JaRhRhjNJz2
hsoiMFc9sPPCEP2d3ITvCpUThKz1p9LaQdxnMVwC5rSAuDdQsLrCcCwdTKqqW8QV6jb4Xges7jjS
VM3rYeEgRDzryNJGCKt6Hhrxfjd8V1V5BSdlr2YIyHUzbLF6ICWS1lYZB2vbJYcdBp6KMmyRV34K
Tmacmktpttmystv1aIIJCmGIL4xR39XYbSRKslNnWpmVQBjmXa/DYLREwySo4E3kCM6VjHObSGHG
YZinikUpmtkrV0UNzIMnwWR/OaH5nTHOM4bgyCRtq4kcfApbaguDA++GEoELRJQxYJEIYdeAVck8
QcE0V9Sx8URzRncdY0QIw3JhdD0+RZH7F2gPOfoUwqyt5lNv0IKtjYq5dqrdRmqmeG4GaLJIiiSW
sg+dWh688VG1qLBo3F7YrQcTJSNE42ML1QJ9JlnyPyZ9uBgWHCO5JptbnUt4+aGCfpJ+YxV3C0Ba
iBllHsTNrEEOge654tevM6acWz3w0cIJGuZUGY8tGP9WcBrr2trWHQ51UPRQot6BK16HqvcbDtGT
wA2Orue0LAFElS4CH0H/Zjja1anHt5LJlTWOH0XC0ZV7TxfiGVrxj7SmhhxMcli9gjLVxNX8Eo5I
2UxDC6xnrrpvFRHszywzvEPa68FGm7wvJ2++C5B/FESEtL5L9rNZHPHw4WHEG9i08GCdq8adJfp8
m5DOixWVnmz/LXcTMw3NmxkueX5Oq3BfOAlH0RzcIrUe0ajvjvIqJ9Ba+fzPHJzVq5/LbN56bEZP
daAJNS8IBzLjUjaJKsMyw8e1LtjPvlgjKaqJ5Gr7RLH+A0GxE20gfCmycRd01rHGjknPorVlKu+B
EW9lQwwegByiHmiEs53PH6j8sos6feuNHngX7TLJ2mLVpaDgXPKMrCmeo1QXVeFyZuD8qUTzjkEc
yFp3VbfoqD4qJGCjDNDm2YX4PxQYOuTGLwTVjnpv3vJu37F1sj14ToAoWMTW0RKC/rLSHuPApUZ7
WcSmBjhbnS4FIwzzb1w+mjg6JnRAY+rQBEkW1y9ZUSC6+G7fQD7D0kk+ANvCYuTLuYYcElx/ifyd
ANtdMjL4lYzMnQu4/WUOiiyh7RKxaeyWCMcM1gKwQCpNmEvuXGadM6SFhtduNCXbm820LqvPBOD4
AMDA0d4H+9mY33yfVpabaaA1zLWybelWo/gAEobei33ChWBtxpgHg4XgNywktZ0YNRm6044RLXtL
BQPRLyM1Q9/uwQXb/qVBaAIuS0kn0sJBEHsUO1hyO1wojLyOyq3tf4LimSDDxx8FOj784jxqgCDh
xdko6jovU/7DpacAtZhdo2LjCgZnaWnjYuZmJwpjl45olW86p/mDbLwO/zHfaxCgZIF3WAEaQXAO
pepz9nkebw2Ek6MK/0zrFnq07qNvE+YYDDKCddHtc+KYfKKiQNKq7a/A33nQX0d9HwUOFVMICIrC
VnvwFEYY5yFOWH1ydkgS+e2AVZsRofkHnigqmrDbP4Z8XNVdiTPpn5lxiZs5iwmpNXv49JjxjhMB
6b8XxqJRM3MrL6XjyGJJArl9mclKKvsLm06XB5HtJQjxCxW5v4IamLz6IH7L9fkPf6tX+sVgGtCZ
yW4Gs6YLbwv7dPc0ND+iOmUjZGNx3tvUaBNaw66BkaS0YqeDPBlZTF751ACQIeAp38NuYPVmSGiD
P1j0jr4YE3QWJmZrTDF4CniGbd1igunwGMbvMEcRN7dXrEGlf6kzWieyAPHTUTdxAUGk3VRQMPAa
WXG7vm6CesxoIb8Z1psFLs2uv1yU1jTSj175iAOGhPqumt8GtClB0e1DlETaAnEZ/eQgX2ympFeY
4v3/QvtxE4e/WfUTARr9C8XzRKWFhgAVk418BJp1hv3OGFh+w+wMZhSgOzFCQaHywDXPTvxquv4O
xhXiFXtLiY4znuokBHIeVaGx1YD/8qUCW4Xig0cG9kpB+ODL6tal9YToGqNYfrdtwJKSf+shzAKt
WJn1V8ysiDXN9clbp60FWzfbawQKZu+nGvYJzmM7xRkPeYXJYkNJIbicDgEcffrt2YgKB5DgvR/2
VJtPvxoa4Un85NEmc7OrtHildZNcYTCq+0R7CVkbjluuGYqsZau2vXcw02fcXFidXAXqZmcuQLab
LN7hBZenI3/BuH1Zsr1GwoGrhrTxXgskYvmNCNWkfniS7VKNuuuwsxcsLB6cTr6bIwVQYMIx3zBr
gQddTovZfgWD088YETsIs4HKns0NuzwlXBIbKvNbvrwX8JFoavC9Y/7ToNADSgCBXfWYompZ6801
5YEwLn7yNsDQrA2IZyzy6KsFjVI4SHxpVy97cO0hlBwMTNez7e+dKG8u6MhsmVNXC54LpTrNvda+
FnHyha8eY6WAChMfj3dwavsJDJ1EYxh9B+pPzuP5czLsHY8yMdRTLvVlRmPaR5PcCPwPBiZ11F1K
MLyhMq+szNrzLnhaU6QdAuCOPvE66tIVLWDo8B2F8zs3P/FoB/cDX5rFSHHKGGsDtHo1+fcaD9a+
D3cBJ4lKU3FA13YayQHZcnn5jeTeAv/gtadzgvDeoA+bCGu2PKsuOXfGp7yFvs0Oro7NM4lb1IS3
sMBnLleY1XBzanmU4N7WACjAQ7eVisqusVUsfW+O+TWYDAmMSte+M/oHQhfRsIYsFSTrzipWLBJk
K9a6tcf2ESeO7Is3/0/arNsPUeuAMEbjkF3UE/DDV121Xm3+hkt1SnHUyz64iYjr4We8GjlTUKyO
3aByZB9H6qMQ+O5ATVRguOm0mwSd4mhM1pH3DCLMpzuMiGa6GyAJtnSiaZb5aF0itBogryiprOyH
AjEhFmqlF7feRTQUMJUcKzBxl2a74cRJPFCKNhBAneltuymZXJUcH2P/YBxwipp0oTRPLIkkTmR7
27XWDmmEEV56FDRqEKq54Yl10ZF/lQWDv/wCfSN26Mq031MS+FbgxZA607j4Vpjz1DSgHa3bsjaA
77jZY4IoQiALQ22Lat/K9x1S32qFJdfKULzvOTDxr6Jhk5MdRGm206ryLj9QdNWCiGuryTYBxu1f
E5hsLiRXysc9k+RdVyPUqRVnk8qAk3OEviznBFeqUTy46HX0ArjGR2romCwk9vwXXaZjlObIENrK
hlidRdqb7rdPq1CPyJW/FnrynIzphUel+dpyrP1P2RrdRDLNVhuZcgV5de00+xXtpWVbXruKLcW0
VvIYnmymgh3ht5FhYYpF7qrGZPntA330C0f77EBBURhDIopa6XsajqjOZst0Fg/qP1hZYZHHrFU5
YYewizigRxv636V353Ufn/rpUPVIx9Xapur2aqndZZF0qFuBpkRCj1O7WWDjsuMRyBk9UGkp5V12
zlx90HhCPgD95B4MQpxYOw3nooKeYproe8WfVzrsC7PDf9olvkzTdOjm+q8JFnoZ1vU3pl67OnVf
tNa66M10DDxlhX46ZquooDhD88UY6pKM5e/SRxC5wNm00tUbkno91QRMJbLSET91M4aZ7U8DP4Li
Vx9NoKysk65jRIoD00GZkg/VC/aqbx2KXn9LbP0a+o61MBIkVsxsP9jTEb3v/dwWey+LnngmbvHw
2cH4v0XIdORe8k3HlnelGR9Z3hwRCN/Wvr83iAD0zLYhYh8LWE/L0U2umplxU7SCLQ/pl1zQdiyO
xkTez5rG34PKzjHNTdDPeGqEW8ecWcu+vkElb1Vr3cGpghE9JBQuOA7TsdKonjCvHDxlXDhh+ZM5
2dFS6tcxwxrINavfA48ijtS10eKtHTXXqspoN/RndYz7paK3WxqZexXXdLvStoGwJWH7vCQ5uMR8
cndzpj1SVJoluRzAwDHo2UFh3hqs36yDUUuBbOfDxaq/FFyiI/3G3lb1s6++1cRNtqyE45CgBam8
9Zmav2vVh8quKVT6xBujrc4OICJcmMBoElXPWgGe7EyqLDlN0/+oybzmEOxZWi5xnoEH0ecNGM1W
xazA/KaHs8gBPOY0Oar27Po/Yfvk5OP8kx0zMUhSkYFvkzvWpIzhxIEOcoj3y2BiL15/zhi+EDgz
UlMiMJ05ZgOXzPgqUY1J6xDG1rVJ7nLGsODl6FCK7tccviZ8MZ9KJJalFtI9BaG0mfuPIJmlypHu
YMNROQ6fUGcYejGUjLtloNnbATsAbfzgQuXpEAodBwV9VPMks+bClfa1ocNTgdIpPkwo2TFo8BSJ
XuDXy7lhjq/vyTFwKSCzV9X0aNWkktn7iKCMYZI7hvPZJrMY6SoQnQsdmlvVMIFRdxJtMRpbae17
DkJmsn4I2pXDZbJJ5clEODHTKD0pDB14b3Sk6ChxzpLQ8ck9J6pMPWaQ/8oMgleFlQIsgMTB1A/y
/QPExX4ksnrPnDJJN0BJ8Blchs/wR2/uXtIi7/DOZl15wbzl+eVYbbR/sZYCBCblVe9+WCT3fobG
C2Y/kmamDZLeBNbM/i3HGgUDi4cfBWq8yLMAGhAPpfJXgX7jnXCEgpmG6sHJf3WoN6I4RMnn+7/P
lrxNfm8GMl2M4OEpjXT7nafJT3vpdxcCTiL16nhLiOgu4+6bhWHETCT1fZZgVGszY7ywBCCyy96S
6K/rO9r7R15Mqz1lmFRRQFYRpxZ34iKR1ykfiZVs3OymZX89MnM+MwwfMzN5IAELumT4umo7nVWZ
oWzLKnD7mWBy6jm3fJJwyOfbLj6zJaiaKxV9IZ1GYvjKNokbZP1RBQZLu2N+tXJRPR0wAxsSeMo5
FAq0M3qIKvFNoYvNNUpaSLtzF6XtQbLSLI8v4xCvHf+nUBFBwzkCqFMwlOcOO1nWwA73ykvVioQ/
XqzgDDgqivkliVls9lNXA1h107iSMGHAVZFx2SoMrR03qdnMQNkAXdQcxAceYPORmtdPLlK/IIG4
RGtqnVhXx/Y+pTgcM/QLlFCcwSERvA7Ok9kT4grZExvJdJsVxrJ1/51/sq9UNHhVV1mEDojffAJd
zbXFU/wuEQP0/zJ2fpude6HIZXwNd6W8xgSBTJY6AWFMvwJU7OsgOyRyKNbZE7Ef8HjM4liJ8ZnS
w2v1s2frm5i7VSofzgwp0+AvWfFe6wHrQ5pCG+CcJIvR30Xh70Hetfsuls6I5LN2AmcpJWHo5us8
6hZeYsPZyh4aXTZ0aW6M1wFzEZySdVX9ewYej99HJFFzyUL2NZOAhRT8OsUMXIw5M+9dZ9/lmNDa
8eyk4Q4QwSHkTmgwSD5rOQ5CIwysyR3FsNsajyaSnCDyLmMMYj7SN7TAVg5XFVd73ij7kKAlRTWR
RcK73/tL+d+BnCahoPC6w4jsKlfBT6NrtpJvS0Z7Se3BPUK8/rcOkcZbtV65jkhfInoPEvgl6nZJ
s/8nJqxuCvNby5vlzDEW4iVAlMnU/69kWXosKBa5V6trwjJvWjb06K8qylyTP9mnIfK+OkCIhilI
b1gXr5WWkcdTkB8q6VzPBAn+ir0xk7BxlqOEADSW7LWhE2gn7c7vX6QGcNmJSHDcyJX4Ht53EYEj
zB4SfHPWSK09E3ZXxPaRxZ6oV2IPD0oWKj9tGzowCaGEfLbdH4uuimxeVcfgCKuOIhLpg01Ji0tK
TsnUaY7KIyQc2v4Pa3Hqn0b/JidbjVh4SBJNYPPhw3NBUcPcmUT9X1sk/ZwGkgxRgNce0inEnBY1
j/ciGKCLoKGX1m8zs6yWFjsIZGkFaNTGcga66GZwybJ8YxlzA3ri0glmXDVvDusE3tK4rmsQ3lF0
lrdUp85O/kzzZJVYMDc+NIiA0lyR98uJT4VGm6P+QrZ56ZWoDtLwsIFIdntpcqREOhW3AAmChrU3
CmMDSn4d9r9m20FwDb4XRQTHQtS9ooYMEsTZjQPu3AjOxjTw5MwrOdRBsFIppEgU3G233aa8CXkg
3EhlfnY6dAlitJdcwuRD/ksqFPTJSXEv8kh8+2XkkJYDg5uVo3sixWVN/Bvc5daSlWfnD2p8wz6P
Dv/U/WFKtNWK5qKRCSlJKMuSM1ZWg1xuTW4+6hFz0HjNeyKSKgPNNDZrT2Ict3wQml3I3UrgoNsW
APQ3zia7iU1Fg9JB/dOf7g1C9dwH66EIv2a0dAZTXWmclKQCzFCAgW8o1JNkI5fPCszD9GJab5nj
LXiPOW26KgY4LGdfnaylQyPvT9aonATSZKMRyE9KE08WMSsbksmaZuO/E0ngurwrm/K5C5Wj9Aq5
FIOStC/SFf0oJhLkpMZSVwy08dkvnAWRjs3D0wvf+ej/J2Cdl0snqsFjyOKFkaCD9dpFICYdwNhk
N5JPUMWbfIyPwkwTP+UwYNoANudWF8g8Ean0NIdM9e3iapZwTHOmuqhhSpKBtdWO52ZR3FG7tGwb
6TaVtMy6vdkTt4OtiCog83/zdJuhHxw2UmuWFo6j0qCSg5U4e+K4oUmaNHivZOvSBn/Fp8u5Ck9l
wWAdagfSyDx/OZ8MX5teJTbyAuEQayscpvHuSY1PNyXTsf0Kv/MsPRv6OIPsz/PXBs0J5F08gKf9
WjX0pRd0N2PQr24Dm19w1pbLqeE1hYtwC/k4JJAC24dF3EWwSEFduSX4qNZBSsKFnWKlKDr5Ufja
U1I4aX4bvKQHTOnGj8m2p3dX73PMEZ3igptos7Pr6kpySBMoau9dFhB6I9KFatqgQL2Ok+w81bRV
hCyBvB5TKeuRpdF+ALGz6HMmM5LAyYIareYwI/FIJLFn5dOmCm709i0pHR6EmMbp25LuUF9nZD6A
4KJhooGBuKWvDyvHxGsNl6kioDEYzi+pmsNZQP/HCtqbNOYH5gfaqGwJbrcOGTK7b86y26RwBH//
V6MIkSHjfz8/HbQ4uarK8AqBCQGjrn73PO+zd2E02XT5w/pbCi1F8492HB0A5tNIMLZjm5yCynnL
0cVYqtZFbbQTSvn7ka7maGPAMFZ7i6YD2MNL4BSfpTk8vSY8BHG/ktRfipaURMt1mls9oYfQjsoB
oYmt/OVUargF2dojjGgG1XZzC5m9SDQiHT7ahGcbu+0Xhs93RaXHQlgAioewalhUQFfGeKGpyFck
SZ0tpxSReOgwUAHDCHFiKhu+wUY0bQZdi1vPdnQZA+bDiFZ8YL0OVXVtPcxr5/SO7NpBXmsxzGBL
TVEZ7M+lll0Y21zw5MZGqN8b/Rht/UCFBVGRzFqmsCGt2DxzBI2r1q71e5Jl175oEKTIKJqnpHfv
iaKV3wEa2LDsFbqc9OSQPkwoZEO67SlSbih8oyqVasp6CBGxUtIC8qD53kTxYyD3UAFQQZWBvxmN
mGzSpIDMcMkaEjdpOo51DuiBZstEAde6+q5McedMeJNyVhaODk7JL1/+lWnaKGtl6TdIO5Fjvcih
1/UeTbKeCgdsBnTqYUK41cwDjWU2NesigdZSUUzqtjqvcTC6G0r/xCcV/HSKYpxGIoaeEpT2Ojtx
cf1uaE06HgF4jq7CVThNEaEJ4K0rIPa01FsjVY2YFNVpPP02Ae4zKsOIC6mMe2sG0WOCFDOVyqnJ
QBVqNG5vhuevPaXYTl1o30rGlUs1qyxQ6LaHsZDLkBGTxn7Ac70Y7JkhjHpR3f6lH7o3Gef3uXXv
GgjVI5rAJLXM8LCbQTL3UeudkE+6GesiHWVM32V5kKwMRvvjRXoGFQF8u/FEoY0gioc1OpcSMzsX
IeQmW3lg13xoQXIoSbtxyO8DVXY0DTjQClG+ey3IutHihS4DHLMHR2GQCuvdB51qzn0edP8VAYRl
ng0VlRlGDgPbePIDml5vqekiCy82xM1ZNQpNXFCia/I3Yr2moTsqhmwGgl3FWs5o8huSkXVIatjD
liEhMmMZ+MByBQ00N1hHEJDrfAR3rq90q3yjqM8r1KBGVXlXu3FVeN9yYWrwXpL1cZIO4at0AxAS
wYyi+dNTx+W5BeksxI4PLNPUxKwQY19wgOL9DNKkwaURAibI0RbvO1Lg1L11wH4QrKWAKxZqaLOK
NoyawT8h0YkSZDJnL7lIyeecIfLRLsuyxRSH25QREBSgQ8U8ym+eDoojJgWyNBqlJ8ZPSJ5kMiuQ
L8Bk/DTyMkqEE+SfyUPIsdvureAZOmg1pX0I+SbEGqNZVvlEJ4HX4OPPRj+u4JZDum9NTEaa/wz+
XUcmoGKqu6yp5jkDEyGegQySWbFNtlonyguJgK0qKN7dJ6i8dVxiY1jjiOYtLNo/JCi9/ZRPJnfo
AY9ipsXpiq1LARCMUkr+lO58iaeiDHdJYUPsEsbwlYakQpol/xh0r3KgyNJTW3zgXske5NyO5UyG
7der8N/yZJf54PAdbUfD4GChHuPY7RFs7DuH+1gFZz60ZRYnayNxpw0ahczocXKPp3eEhld8odyU
nSGrQiYq5VPYZWT40o94CGd79G+DNX4FFmBYxKMiFlpjTVumjomp3kyVc9KpNibYbPSSth0HdEqP
gs8Y6WAYLeyFjOabJ8rc4x8cjD/TUjt3dfKmeP07ldCY4pWDMR5rmc/04IZ2aGbQSaff2a25C143
eMUlSofvOktbygS5ZDXut+BPQA5y5PZOiwU5NVj7dFDVDzhRS5QrIJc8fQYaJO+yZaXxnKfjvwVA
c8QDTMCjpWlu9sWbpDuZ8zGq/hmiyyktyj2aICt5/pbSrLMEcXoeJJ2UtTwpr8z3ARxNqcsaSJIZ
lC2rR49ega/9gHC78Iq/NmqAi9ZKrzPJuc3E1KKFiQSFhiB9MgMIDl9hEYFLcftfJGzyXRFCfcsC
MwOTL3EQIpDKgC0bsEirytnBo9zJBCLgmKth6/odaEeInpICFEiJwLpaqkReLArtlWjH554CayA/
1dmh94oTEOvLGCb/6klAE+uGJVrT7AycE1gBUtuRvlgN7nXi9ck2k/UmI7aI81kmoRKAKvSau67B
cp7Gn1WZW1eH/5p234kzPuSJSMiSSKcCr9HIk2mTJZqzJZ2XX+/L5tD47YnGkuxJu0zY0OZGht1l
+WRM4Tn5W92j3BSHDyefAYngIV73jXyOLJQm+l2PypmIOZcTO+WeOA3dZTqy6dopeG5MenmzAX2C
kn5FwALlXxU9vjKj9uwMmBKyzA4mzTRBuO05/0EzgfPrvWf9+jTLZDiXaIgJ4HEMtyXfqPyj5NWp
O6CrQkctNqAeoHXCuMIj6hA0ax8B4BCaeZM514nDOaqQC8irQ4oioK2ltLTgHZMdyWZg41E2EXRx
YyLjox0UOs0DZLKIgaMNMS1Av9FZ/pnxLreLA9IS4PvhARGeCtXfszHkAaNZhD0xisZlGe1iBO8y
InVhOLtBs37nKXK5FdEJpjXhM67Bbs32T1VhCtCHW5pYG5cdPhUFYn71I9btNTrvAHu8ylrjEc74
3vhVhRZeFMqudOtfil0/tAGpLjBO5WS9K/r8V2R4Qq1/d4ZwrRG74lK/Vxi/o0CBs0Y4JYjoGt3e
8vGTrlbSTs3tbjOlKtDdEuZaCstGKzZqot41c6bQsE4MWnBBL/cpAVon1WqM6INyyfHVtaJqu7hq
kTmTQDMFWzlz4cpsK2TwCOg7pze/Q5VKg1VYEB0Yz/073gSgNTaKuXF5xusy9PYuO9mLoxGcG+Je
nMGR+F269mYwq4Nio44sZYwESplKy9EsW6EirWqKASMWY1dNYPUHPji3fzki/TV68Y+snKJHTWYo
KgcLy2HhDtYDmEGkxMa9CX7RsV03aKDQVtgZCP6dIn/47Nz85AcgyytUa5q6O2eNu5SX1OTxjoAi
2Yg0ZTB327BuMLqUoEBRGECyslPziE/GVs7XArNSwOvKl1bm9GTzkvawB+JNo6On0AluvOTNzuEG
c+hIxco6AlODQDg4I8NdqQHIUf67NqtNwxajqwlRLlrKmYme2qfM1CXFlIGF7N2edgTKE5uc/y69
79jUEUTCZ7G/SxuPl245PvZ8TFBZrJFlXOUm2vjsoHBaVsZFKS9mwseDNKC3EId6uxpt6x4pOfKh
xV1jamFr/bgapFEO9pCWoQ8cTO5U0/tjNsF904296pApmkhhxi4DeYMDcYBqyJMAQsx+NINfUY9T
5GQYGwJ/NOXAKj7ksqYEFgsFQtKqQF9KgTTl1GktGmKIFC9q+toSPWgnSg4t4cznTfh2hU8HcdGa
T4xdJprPkqtYHVNhGjJiLuFGX32PwmLuJyivqN6rrYM0CHJ3U3bdX4xXEdatcfLVbPDG2BNk0HXR
dCrpxDLMX/eqsy5Zi0kRUU5DDvw1FrH50oFuaekpQfcFSj1j94RqIC8vjZne4ygZBtPBjLle5FdM
tTtPOgdQiR/KNhf0atFpwjgOcJ7zm4+kxADacrRtmDQXByDPCGLDaaZTiqvjTEbOCX4YrBQKjc30
045MKGpgGYmGeAhsOOrsgxGlP7nrdWsU9FukI2BbNgBBvM7c2l2UPcL/cXRe25HiUBT9ItYCBAhe
Kyfb5XL2C6udyFEifv1s5qlnenrcVQTp6t5z9jEl5Fu04Dnz4LM9GRYKEPSHRvcE2mht9lhPdAfg
vE30T8O2w/5wM538t8lGdMEkISiBpVbUT61w3owivw9NlwuF1JzMZ6vb4T/NuD1l8ugodegU0UhB
+yYSwkHaVhDgNpsbD/4jqGGCcEInQoFhBQ8CLPqypbYcOPZN2emrw3o3hW62nsFDr5qRaEbcfFXU
k18aPFicXUw2cWfRZthVcGfzXHus467Tn5IAw5BvP7tlfaFrxQ4S0qo008FiWZ69VV4H/aYSyIaN
WR1LS70DPj8uO7kw+weKlHPkjXt6SGvlFI//i3vB286Rd2bkDWRspsTuug3rHvlbHRrtiZQPR+x7
UbDCwl7hYez6m2F1HyXORneg21wkO5+6mYCpM0/rzpLMLoE7hUF5cLvuAz0hbpP53PvJnxPTLsTT
xNtDz5lPUTlLVsSUUoZp+xOJM3IElPzugOxgeV4q06cX0nyQwoDBsES9l/5W1fAkKGvwsWyWOxBD
exZj9K8pEOC6zWMaOyishrd+CiRqOFymNh/Jd3kIYgvDIPO0vo5mbDwExuIcxpx+mZX8N0n73GX5
NbO5evQ6VtQRP12AASuvn8ASfyxHgDa1OEHNkBR595Mlf0bK0/JyBuRjOmH5SsUE7Ilzf0roQk+M
QJ2N/z/6Vu488dhtKyN8ikR8FeQTNS3U82WypcnqJofmWPB3R1QMUS++sxGJctGyRAI1ZnbXbjqX
xLVmKZhz+xA4FVCYdl6bzbCbqXbDfNiOZr1H+Q9ujEHGjDYF3/bbcmSJU46ibnKIMFp5PEg+r1Vr
cNQr5xe/kRt4muEq8fPvFD1NWIc/JZiwCpStRUU79u1z00RXA2Q3zXTqHdYe/X8xM1NSuPGrmyD9
McerrBOq/J1SA61jvcWH/ljQ8rcJu29JaA/VhiYfPnI6LO3W9nBO57+wyQn/MTdZAEQmK+kaqH4V
ImmEQsYdBYRjoLdeBBD4a4DtpWvbei/75uIwypHaRI8cTHfDWGKnso46kUAh4grIYyXu7Wb45eHj
zgNNkxPmPvoa0TbO4qtkSNk1DVMWxAWcZuC/hyvP6Bn2cPaBc741ucVOL/6QYPMGOzheJsZ/lSf2
lUfmZcKdiYbFcOWDcgkAaExJ+GFlBtYI+0M2wwHc8hrKwrXBx+H1EDGCkMqyQ7yqKGtbv6PvGrsc
AKb3mTCnXnbBvlmmXjQJ4PX/csRNABM3bzSLNyFBQ1z2sJ82aqSdRPnvsWXayDY8eViI14zEYKx5
iEzUOQRY0Xr+quG0Fbr7gVlKgY54+Xv5viRHbyzTW43d55JgtnbM9i3yiEYMUB8tf1aG9wmvkTD1
AzUApuHzyO82bGNwUjddG0OmaWA1+wUufiTCuX8YnXAbyRdrHGkOdj8FR/SwMW956t36iHYlqaNx
I7ZNa0Ori/4F0GCIbAhXdUfbhDY6Ld+0B1EDZ389EV0oJSyYyFk5mDsSNrMEl2UmXJJLOB5XHhzh
iWCVLNvGE6zzis46zySHs5YuQDhkhBXTmuYU1HKCbdtL1ul9Z7jvxFAi1DhxJY3R+cPHjOa4v6RR
t1dGexok/f9lBsSmg4iCX5bDCL/0tOupgXzhQ4Tw17BXQAZGcKPm7byIhN10AwoOtFG2CYDHLXUK
62NDowDcKFUVOxkXkq0GDA4RURRVcV12dOVAKnA4sZkDLa9pT5j9UhxUKoFDlnfyLqt7GuU+LCS3
vGC04EJaz7WGsshRwrGpc8MfC3CwkbrvNQW4iSipdAbNYj7t7Gk8097eeV5KKqeC5UDtPQ7XoFZX
v2Vw3Yb+xmL/1YDzQZ9YD9aCIelGRSc63womdjWtkLzQFw32UxscadupOTaBOgw+LLrBovWHKJXJ
PJ/Z/0mQd1lm8silWiYKRT19zL1xUHBE2XandUAqbJq2Vx/b+ooLR+TBx8xkofng6kQprGqB9wvR
JxUek9qdw17HpaOIfa446I4jpIrSbPJ1Iwk6aIoXe0ouyxKFT/eWsMaFqbfK5uiybAb+6FycPD6l
jjihH9vnrcj2PRELneHjVuRF02NwmGifgew8iC5Hg8WWmi46OdMf2SM5kLTyUSMKAOd1tVCRucZ4
S5msZ5317ap5G6jhXrI5a5/SMGmOIV2FqE2Zq3OQ8rvLxIXxohbqBWbjNNGX0EMXgX7WAkqTUv2M
XbU1xqHghUcj2hzh7GNgARDTHeU4ACyjci27s+uGmz4nFK+LiJSxTo1jv7KbvgfsuL7vXVQnj418
im0wQzltCpRKJz9lF61jys3QfBc2rqwgv3CT955NcgDesE0ztXcm51ptuczNBrKykP3TZOJysnam
aEN4qZMy+Bxp6vCYDpZ1MbnougAURkUA8W5NW+BfUTerpdxeigizs44C0xYYKnYY42vskKlg3iHa
A9VZPK7QHpzIWdhPCzI3elXjtO9nzBU1L6rZF28K5i7+iU3Oc9WjGNMWngCmmp1Wu4LoM9moj7qC
sWQjzkFIzl0rrC2c/qUx910Ai1V9/2/OPwV+2WUVcMP+I5vFY+SL90inz7w4FkeG0iXwdarzF7yj
6car3xyPk57t2M947taOlewGKg7uA60AgCy0Num8ySg79xNYKShlWBhkOL5x03jcYW9sTb7Fci4I
OD7gzT3zB2jcuSzNIR3RMvS2ZivgEzh3ZTQ9WvRNrhVfbJp8dFjyPaumc9XV3XfcIDkgdW3v0K1c
WiyGcBPKYiDxbIWb2YurS8DRfl0MOD+8V/gtlFWock3rvTaNFg8L2BmmBMuBx3CrJ4Pqmtl9VH/1
eip3nnBBnciSOExjesLBw842flmdVZGzmH02SEBjxAEdh8O2/1leK5D9u4z1Dmn/5ATeQsz6aLLm
0LB+dM7SX7CL8UaoHlHPtV6Ytzxhztz9GoO18YXcO408tywhBS/4qkDiQKgHa56tK/1/YUsyHm7/
0XvIGuOXmJwvIct/6ZB/jxz77NZZZ+hnZkGHJMghKHILZQf3ITJAiND04zA1hpKeXe5Qo8XTsaCS
u9VCTbe2t7dysJzdFKUPBiQqyMsjjmN7G/TisgSkZ/KL7MN/NiDMTc7pe0MsuHkgZU8feh+TiI3a
/7NPrOTTdrr0OM+pASPSY9QgifzmeRuM+SFz2HH1/2JdJAw+Lil/QEsYzQQlRpDIkJINECu6YWF9
pSQvu6zdy7NvZtERZCV9YUJabXkXebjvwmtogLcEo1IF7Uc9QlZvvLLfjuEjxD6k2gw7YGS+AcX+
NlVzLmV9bprhcfQpaCxO6Vus2t8OxO92ZDZmiYGvAg7AMBCd+o477Mhn+kqQU0MmvsR9ED9Qde3x
VX27rZvuu64EM0DnOpRduYZhfcZYdAQ0R4+BR0EhUt1FRrll2RnpkbVHMmhIktI+zyz4hJVG7Gij
aYrGnD3OugxTfiSQ7NEe2J7coZXUL84CTeUVXioe6fhQ5IzyPu07Uiny/LORQL3N+dZpSAqlpMPQ
lWlNGN54P9b+qZ7tnkGVKda5Wz5nATxEDzvprSnYkU3lPY8YUXJbP5Wu+5X0db8Lw5BZQgK3Wt+W
a47zY8m8bDtioIx30vYofkJg8CTIED9jlgjCbepm7OtR1FobQym58fKSvRpqLqQPdNcsYK3Qn6NX
I0lgzfUGZMc+U4Yc068um12BFw2JCNALs/5qvQa8NW/q2OTo+2vY5zTLPktnvGbgaeOB8Z/qedFD
vWwcibGfaVfduzDwUYFj9eX9s8cRkfw00FULXkI/GNdh7IO4aY3gGIFO3zb9kADJoX00Bd3Vdv3T
nGd3ltPRgISrmTAqxlQVbAcfoDQwi3q61B3LJxj0FyPmZTXJ2x01Jgntkpfh++91Pj8mebIZu+xD
VunNHlARl81v5OtNXVSX0oF5N43egXuQ0tIHfwoZ/gw7c5ONS/1lw9jE48WUL15Zso9fgynlI0bM
Orh7VcMpsdp50ONRHKFYCYFYcQqPXk3Z7dkHkH6nF7fxdilGPJdGejdOJz8L6G7MJ68t9qbIPvMB
7L7p5gfMrVsYEbsqdd+gtTNRn/PnrCxJVisfYevv58T/F5r6MFfTd2RYp8LNtvVo4YFCrOf4L8mE
fYdyqanNaj34kdqFU/k0S1ppbhP95omE3WhYCCcq9RraGBQr78ysxz44boeZv/LY8DW19ZzYVMKD
au8YzD3l7oj9yu2uE5kECIN5OC2i/Rp/YJGvs13Vzj/BuGjIGMXAzXTSDWffc2oo5sIwM20lWL0m
iIGKdnHmjg+d3b3FYY1jKX/Om6o80bDkAEvLZjCx8qG57jciHLHuNLvQJa6NhiPWQjrG60g7x275
QwybN7XD8WCs6WBlVgbnqqo+ujEtwfKahyUu62SiyP2UXJJAKlxv5H+QGsbLB7DXUf2TQSiChK+1
knBrPXN6wVv/YFvulWxujm9ckF0kOgbK0fArJ/CLouXiYCLci5ADkBLeZz47d3PKM9pmjEhBPZ0j
EvPue1RIqJ1ZoeU4X5KJVS2xjHM7iKdJZt+ytBB9R4jLxhYYbY9pDSQzdsg+6w9p6Fm7AKPGd6Q0
+nvHUsSrz/Rf/VH+MWF7tkm6PXK8rjl4sjD3YQDGp6KZRRDNhtxDc6VLOWziHry1O75PurT2beUw
pOaNxYOPiNsXtebR9I8KslqS1FfkjunOLaclTt0hYBn7qDVP2LFIbCNKrZJYLQ2mhTDV7nRPzGZL
jE6m5W+ehn+ys4++o37MnBEmu54ME/oXWdQ/9kAdDTJlViZOzyTq4y0ZkDddmnsX7f1GF6gtMzSf
eObZFXH2dLQJhypIT+RuJJfapFiOCCfcxDL4ywB4uQ0V6ISXHrYKXlICca9W3dx7pvvkqIQLV2Fi
zD2P5njlxAc18cLUggRgDoWsoGFgHnRcMbIIycHWI9y3mneZbFaU/FEYnqVfvMoIzFnrAtAd/Fvd
2D+27wXXOUjEvcq7Zeah75taXN1xrnb0rq4VDOZVFNB9Z/UJBW3JTkYesV8+ym64ZDj9azKE5M8Y
D8+LAAGrSrnuI4dqfYLcPY/yf6ekV1tQxGfzNSxnvCQU55y9meRQ60aqLhfo71rpKVjNBqTk3LSv
dbVUK0kxrBzpXEcRf6Rjtw8DNa1VqW81oTJnN+/ZuP16WOlgggipfDwdzc0InF9Dto/CEw+Vy7Gr
AuyzEnpUK+qEixi8w5wixBvraD/WFWJxMcHr9wM4K9LdazaLGsjk/6ooIKSGNvaNni4Q5i6eBpRU
alzFzrAm4uQ4I4R0fGhtLUszltO1UgnAmgqyEGF6DOjb4Wvy+10cRow/k1OJIdtxYbZZqbMh6vAh
iM1d3+cfy5TRoObNXUfR/ho3fuVdpcnRyZLK/Zax8ZwVJtsDAC6TQYsTBDw/kH/LkCxx99dMx9/M
oPOWEBYVyyc4LjdaKvXWkGl6jxgMLmrDadPBVqgyIkOKPXqbo3BZnEJNyHa1noIkP42Vy5uCMf7o
9xT7omJJ49GI34khqTghMdsORG8dKBxDzvbZR+LQ8pMyPTIaX0nRPwVFfQ5nHO2ZINmz0O9D6NG4
tAmZz3X0LyebtCsEiWzVjS2Cj9UX54EpwqpU2QN8RE57uXUODLJyg+C7TMBfJ3SAjKW0UaDpisKg
4R7MH6YAHYkXYtFKMlNtFxwFohTPfiv8itTkfoMgjJ2vPltFedZVeW1tF8Ojb2ig2IF1yuvyzmJ0
7ZCBu/UJu6EMVZdWMPDxmCOLNr3ONlHZPKJYiJu/YhjvSFZ8tkBU5qnBFDei+PNzI322EpsGRcFb
Wp1pnPiaJoMgjEKh8EDfRFmqz2G2mEKrRyaRgNRGzsTDpa3dPxn1kp2leUpEOZP0w6LbwVufWvdM
4cL2hsy3IuJzJX2MkRkxV7XMtrnFGcEyyVVo2gyYlcPZAmiIiVITnrTWgPHMPPqk93Bmo/qrhOaQ
XJxio3lcfnpOooU3ePeRo05JTPkl6DI5o4nwozhmAKvDecIPwii6NNpHp56emuX7LP+rFpmhF3o0
IQ82qliDLaOx3ecxgejBxOWRlecVUxm6ngHH6XjIK3fjRsHJzlifNMKjOmV2pNTfkgK5tUnXaaPv
GpFPxh60GmVzxamHlmvI90lE1tiyipAQu6qK+GVQxUMp7X9V1pJm3m5H7Pgk9eS4vPpvCAXoKoL5
2GfTZbGWLN9eef5JFsabSxjm/7c1ZV+tItmtsc6yYViU6W65MeyJbpK604Z7EZV/Nw8AvEpv2Ija
rX+Yd9ovXqIBbuSjuweeVp9oXaFSTDW+gCbtd2kv/EuX9hC6poIZZqhGM6fNTPzcJgm1vc88UNbg
EsDxWZIjlgX5TdFRJ9jVJ4o4zf5K/PvktDXOpSvJALecFmbSaHyaM32szAqcTWC1UCbSnrGgPSO8
jh1CAwQA3C7WL1EfhDAe6UK25vBbDH52GhMH50Spja1dZv3amq12Awqp/4qy0oeflA/GyUfI5K9y
jBX7oh9I7rSdivYDKi+TVOPHIJXpLZEJlBJQwP1JDqV8qRUN0iFssWfHdTih3e/q6ACqstoJjylD
7sTJiUMZxuiht67GxFAavCLn79abXuzCtQ8qYR1FCKCfbUYyVUulahaalh1x7nH94Ia/AJIwUrUn
4iY6h3cVaL6wVgZQy1HdDfZxHOOtkaYE0ywaPxwa7qoyjOfK+dBj9V4WH8t/gF56XP5LHseAiQzv
pQpA1iEoYkq54BTyslhckOCp/9VM+BMAwRn/Wg2vjfPu1qS+9eGXv8z+S0SczmZEx1KegrT9jQgY
t7h7WMmXVSQWp6A9Lx6a5d9q1BgCzZ2HGiwIkUx6u6J80dA6lBHskEMZeO3K+g7PzEAlPMfHDEpL
GVo7XFPT8DKCUfL0H0GxnE3eO3A3Et34QMPAsW6WjYDYexo7Y5/Hf55FErH4dFEN2JbCYXb0m2br
qZBuCNqm1saz0tCzoN8/yOflA/LlrLz9isv2jOhEkwGSIvKNc/BjfriqnHc07RYfvqAZ5hMujjol
0dBaFBVwRboEfwuJZmvyJJ+GnMRdhYXdzD9MtHXcnYy9pIjj56KjE+2jFwgfJ74iLDQeed5xPIYC
TFHxGUCOxTwErixDB7tIsDCVfwiLJMHyZHMRuXDSd278TLsFGDuBlPVhjIlmzx/oB2ufTcGigVs+
FL90DnTm7sSihFvzaGfe8gPMevGVuYxD2pNU1dWmsmwzhIbghreq4Tf6r5EYneXylSQcNMUvynF7
on/JCIzcKfZGCBk1Xe9FjDC8+YvSKl56yNxQbhH/jgGN0pDCef7CE3ngcLFe/DCL14q6/D4ub6lX
3jitHWGEstPUp77Rx0n3BwwHX2MSH8bS2XFXlXGxg+dqBCZQnipV4gti7Oo96xiU1/08YEyXOz4h
X3bZcQj12lmCaQ8QK5t+BTgdpNdarmH5rmsuMga4SRTr5UVx7R9/cJ64IiWbLo2idWx2D4P48UsD
nUyzHUxIy+XJHK4Fgw/+HLs1cQo1J8QOEyINdyezUYcG1b6Xgcl0/ChooVX8NVWiObE/BgZwKKp3
Et3SJ8eA714lDFweFDuVTVuSx4iXLmmR4YcApDj/mh8lZifD+i38q5sV65DOTW9ZwFXK5tBrXeA2
wvtaes2w9iMan0Gd4NX7tPmOy8ttds7GIvqYdNUVEKZ1W/wu384iSq5BSJ6D9DxpVex08NkV9cbG
ke8QylAV2b4mc6sjH4CHhfvjt8Z9ZL4sP3P5BWKCo7w9Gctgh1HfMiaIO26itbxdqoSnYP02lFTL
51gWF5B+H6wPevnETW2/zDG800Y+miMT9/kJI6vl0PdFIeDX01Hxf2ZttV/+Gu7zsrjwh+hqJ1O7
p3FKpmu7PNbcDcIgYY+Zh1TAkNHsgcs3VhUA3Pqtr8O9FPGFHzGXIZ5BolTa164OafrslgfWt2aE
gSdsRvTef5f3IbHiEfBVeFvi8Q4zzH6VYQSAm1kZ2yRzOKPV0fsiPIszc2/C1DPHCqcOz5bo6/04
179WOr8mSfc1xUiBBfkyUJTdT4OUTnCmB9XNW6PMH5JJBnucww45lXaAnwQvTeyB8yY90myCc1k3
3omh2HZB0LjEZ5jV/ErpwVvd8WPRpBDWiz4/pLnZNS9JYaIDIj3DF8wQSvtdhXi6Mpp+oYmaVAxo
xPU5YadHWwF/QPxMIzrD2j/GKa/9ZH+lortmQK+LLMUBwfTR6h4IzFgJu6PNDedrsuBi1n+9i97F
GFrgahiLR+lxwizCc2vpDUHvuwENiSe7f8hc4nPnpWw8mYdVgctP8ClHiP0oUmZlbvVChcy0vZnp
e5DnpZuCA293cRXnkWROt1YsIaI12t3Pvc+AOd8IzK1FY1ono4JSYYxfDph4tqbXmOjGUJfImmAr
BWQ8EWcQr60RSzPUyhOJ3ieT0MmZXqkpoCRN0MoM4Mg1L1M9XzptPLMfw3qhzBz6Yz1Fh6GNtl2N
J7IZL5bBoN5Qh7onXzmQ496Za3keqGNU4piPJaOTKTXYn1Dihc2jMuKfTlP6LBtpRcMZEdopj1mO
so4ZCaOL1JvPc5Xs5zE/ST0/iRmolBtel9D1ErxvYySQRGjk+WjMjRn8Lqu7w4UZ6C0dLGVB0wLw
h2e1/HD50DNck8AN1snUnec5204mHERft0/CcWmfdNM/PCXfduwz/tFriMDH0W0fWje7l5H1Uvft
1mRSzCjBxsLETuGXz37QPztFf06RsJsGowpMTSsVmo+RNRx7biVIwnWZEP5rgnkyVforrPIso4YA
S1SPVVgOu8b40BBF0Tm5b03DKmDmZoe/p+Mf55qajKa2Q/YuIHL6wuBps93A8dcjQDqYSKPsmDP0
IVsg6L7nFPjvGLiPHLD+BpkuLr2g5fiVnpv4zQtDZK1tfgu79qiz7l5ZyaFt7Y3ZiSO3HTsObqUx
PBt9e9ESYR3Wz0OY0TEYMEZw13ZRvcjJ01dpxefZiHxsw0l5Cbo6BxFHQla7PMtGUTSHwHa/tOPf
RRExGolCJpkyIRQTlaHW2HwMl7NLwW203eGx0ijy3OrA7XqBWw/ydmw3StZ7LAOrnqq1iVBeNUN7
LjPW8KikO4yT3ES9Ym0pPLaOSDluaBe0iH62hpFYn+GvFuazASXLma09Oha9jkndaSGjrnNrwg49
Fed5HB7wQkOnM/L4PZgqIA56H06LeKOBcocBZEDeJojodV+lUI+CWNhTDWNW9l5zyIgrwv4PEcWG
Rc9Yz4etJ4p3GtY7ndTfzhCCNeWlDxkMgKxsyR0pXAQ/BSpfsoPdxEaIG9/5DL2y1K6xH+Owa5Ds
EfZDVwDrRhqSUSIm/+Ymqt0jNePZ9UifRx6W4a2c4wfLp3KcXOhN/bYJxptX19ecJ8Xq3jpVvWfj
dIhcYJHUabBp/GM6DM8SqSyeiYc+dTmi0NmavU1Xj3DLAR/DFhr5fS3cU2APpzZLLn23yPV9su2R
pnqDf3DdftNZtGZFYpxCyyGd06hORWDvJ098T24HojJNvzgbo+bs+ocpcn8CjwimfgBw59uCx8QO
r17hvHWawT1wwS0jjIOq3Ftmj/sk9p+ceDiPIeMx03yO23BHsvYd2EE6B/QSa1R/vc1Qf3mGoqL5
HSwio5t8Y2pYx3aIChUWXYs6NZpwuFRH3TYX4U2PgSfvZqd71HHwGtAizqvg1LNqD0n6YiAuMal2
CPulbrJQxcbY72bAhl7TvaI8OzV0t70uWhPIwexNnGeWyLWTCX/H/TFWFhkd+FYIkHI7NO5j9lcU
NR0LI/5izPApa7s71BxTewFUgh/lE5DJwol82tikkXUh4pdBSUbvp6u/cdvoexkz1yGY6yVYVP/g
F6vnBID9yjRB1ojMASBUc0AM6+HYGupctSgOp6RhUuFKhft8SYDS4bc7hZSBzNZx6OBBbpbkklnm
/d00pvUmbIs/qxl+xqS+YB0lYWXsYet6/kQR9n+GwtaxxfDjuI674WZHmFJn96mUBipXp2X+LLQi
bbOlzddM845mpwfYsW+2fYP2uBkkQ5yUjFbTkHrbEbC+hUswP0S5wUSxq2Mq/K5/y/PaOEc1e4hS
wVHX4VmpZu/XisQzd1eGLK5IId9LDWZG0yUTvOhkSxwIhjnhBTvXuYfgYEj3qcOaYDtNsw9g9oHG
MQjvKFz0nIn3nDNh0LL8iFrslKVjPc51hlvRhljsOHBpaNBaAtycXcIannyO+XEW3NqsQlVUVXBH
VfWQ2KWD+G7GWZV/zlPHm+WH9t5SVbONMu9GUBrgDrNdGVX6z4aGAMKpg3I0tYrWSMssGyC6sDVk
4aX9PupzUTgPtjJ/CpgBkV/cRSm0Y4YEw7rWZAS1jCvMluKjmM5N2J4xPCJ/Q7fW7gdy3Let7jC/
ht6FNxstHaFHlX4PZHCrkFTorHhAP3A3lxnTcdXECKt842dW47vkJcSuu/XyihjSDpNLQ+SpLBYe
uXp3at9lOK6unMMX/sMdnYJHoyXQmyURj8dVGxjj5/mD5ve9MiEWVaQZrefBxgoZq53NJ9YTiFcS
Gk5Gh7lUQBKTkSSzF+8DGpDvQrJX+MipeNj/1bHzL+6Z6OZ199iSgZf0w6+yjPtKNx2PrxPRiAet
6DOsZERQ5rggiUbyAPxlur0PGjo8AkJKZ27wf28XXLs3F+sI32mo5SdJ4afGZuAVhz6PIiR20Kx7
ouPPE5S35fjj+PVrmiv4JAQK9T295Tzb0ShS+3GoDZQPUBo9QxwN1RAKQfFBMUHxgVutdvxtwQAo
yQrGXjQzrexFUGaSPnZPwTu/kfz8MajwQ3pFcejmiuHqyEQ7px3mSZ+NJXgNx/I7RVgZlD0djvR5
NBRnaHnINbTwyiBuiO5GLVwSh8moYeIjb+1Cr+py5xIOXb4XrNXwOYxPkNLdTiT0HSabFi9A4+cm
Ezvp0RZ2i4xw3nbfDUSuiuCYmdPGn7rnVo6MD8pbbBHjUCiy2+c2fckNlssBqgbYf15qSUaoqpDF
ewBTHESLvU/apbA9Z8/o6GaYeuemfbQPqfnQbU0bbZg31bRLP6A/RGK+S+LqSpLBM/kS1yRXDzLM
bjZBtl2F0WSmCWpMHX+/CVnI596RIwlXcDgJF7fiEjkAuH0LsJs6uJhxWXZoddEI0inr0/ECvvMz
4BooJ/+oZvVgm/m3CQUapDF8PStmZ4ZGajAuGxgwMuUw8Hu5sj2axA1/SSy9vIgDinmrvbf5kGZM
ruyiIZHxLeJ1V7wqghWndtUho0YNTQvrRoIH0MmqwxJBmgTWTTrjKYmCncGE9WhyTsc/+qJZnDzC
dfqMnLPRJUTRCpA+O4fOnf8cxMc8uvSlHQ/Z34KYEPm5TOIf18XPULnZhDxM0NDDd6VtVs2+p5vt
+nhoiLNAEIp4iM9jTtFd4WVHM6blDyrJ4jG3DnSm6dePTIfI81gpFWIRGvClyBB8aE4EJ+aH19HA
9FMN+6nileAFm5IWC5r9lBuUQHMH8Mma5booUpp8oicfqhqYfyIAaOw1e8OmsIDv+pE+SKNzto6H
lBtNGIE7ylvMkfKNwwJDncE7DbgZyyFn5JPjp6TkPRj9+OGbmtGrNBGYD3c61lvG/zvLIUG8V4xh
ETtl5mtXILNJlvy52f3QmS7RyiGZMsgHntJrBPs7WurIIDXGjeMnz3HhP2DPeCycim/kO1A+R07G
U0lnHWyhXgdUXs7cJOspMtkbjcbcyAYAfAVu+xAXC8hXIBthN/RcYmONxgsPpjXmXxyX8I+Rwsmq
6xiAOyIck6Z1VErsCt5XkIbEToNk67Bqx8l0MUT7UJTmUzPRKJnD4xjLQyzzA0qBJzSenDgEycAk
s+4Upyok9GrrAjr2K3+nG1SZaiCRN+7vsmh+jvmioovPdbvoUDCjxQ4tjglt6Wy98DSuk7bYdEKR
kTgOb8XMS0IKRKrEIRDd1qKi6OboAXB489SjZsAqBAN54XJFEW4UBYwgbapzvbizRJhvp5YJmZuJ
a25Yx8QNkRnJ45iGKxFMu9o0DSaFDmZQPCqU/Yyy0iTZTxPm/rQSI46e9H55OKvMI/WHVtSEYjPN
ESku/zAhFje5iYjDzmJg9FJE/k60yt+ofj403XSPCleT+uX0yEbaMzOJH18mH3mB9KYcjUNKFYfD
VtCJp6UXJZki5NaH/NEayTaK0JNGqWJgD910aw15yiG/fjJZER3SEtKsGenvL/jlWgtnG0SSeUVJ
58Qs5onrOT6lyfQUJBEj6OGlLf1nMffnEe4km5Q429TBjeH8eqTRA2ei1kutZqU05zEVsy4F7r/c
QrjS2eZ97lhbSRsf8voqQLulCvyvmu2s7m9MzGG/Bhc/8NEBWbukt/ZjSC6aVzUwOD1jQHIe5Wc5
GAyxWiYnxexxaCzUqypNALI+kvAxrD5T4vCGMX3sOdAs2TwPwiE3mPwQYP9NLH9p5P3FS6PH52/N
yujH6DAtKvEQ8C6m/vxi+pV9X6Z0+BlslIv0gkTnHAVgxqixjuVfMtFTrRbrqlu9MnQA/ig1HSAA
bPCqd7NZ7GTeXivPZQIFSYLjEbobr7/Bx36D7E90jfnqKN7fBsRxMVLpzdF/HJ1Xc6TIGkR/ERFQ
2Hpt79Td8hq9EJJmVHgoPPz6PezTjbg7uyN1Q5n8Mk8+2dV4cspEbNIwdf9UHucyVc8PwsHHWIro
PLbZW0tj21r1LAE6IBVv6UIeQ7+qznMqkdeYgqwan7oxa1zKLIwVsgKgcuETWy3zX47CTzanO7IC
/HKyYFBLNm1pIyOTXyg3P1dU8/B6joAqLGJV1LL29IknjQvezWRhmBmLdR2Thk5QgxpBHjc4sYBA
ZmXgcnDLjN47cQX79OzBAnxhoTKPmkWzrXDZwkTyZvtVc0/x1Lj3WmevcAyTlmLdnGXJbd8+JhXK
ROum55TvMdPqg7Ek6mE1o9wODewgdgObJXPbJPWHM1KtyzqUQSPN471XTzVduC0Ra8sHcjsTpsnk
YfCSQ5X4by2c8DBDnRdg+Tf9gpoWanwVYqaDxVL18JSxWnLT77chFmG37ylntKB7l/E/voonYkD2
2XTMI8YaLA8Aop+qMuNkUqujssIQ7BuNq5VOzcOQBv86afmMzma0cCqDcdt6R1VYtzpoTm2FwzSs
KFmVfX2WPQ7eJM1m+mcwqorhaCGAhTpG3Q2H3zwY5D7lPZ9lCuXPewoFoxLsCUxXGvwzvrHEfbkg
A/Q/01F0dE2fUhH8ODiQoE5Rahl27XPApZJG0g6nq3lie991CrebEU3rNIIR3Tvxj48jb9WQLB4X
YkWdSjRPAxQPmJyMjqpV5jV3LzP3KC4k81zzt6afUyQuiT/vFY/XkRl5wNPFBT+NbQZAc3YyJM1A
4RzfLFAb/Fm8aNTEuiytSBTFsetJbImcN6cN3sMov09htsP/cxYq2sVpeZl9PJr57MAZrrFgdnb/
4kbY2MPa8jZMrjMgViwXPp/Jb25MFdsUN+Z4iUvXeXvsXArae5v+59K6qiymit5k98E+m3GK2HvM
RI+1WRGgrscH01EwsJZrYxK5L5Tq7kshb1pl144+AJgjCAC9B1qsYDC2N3hRNjrvAzqpGjoDPbqh
m9g9ZrG+j53zm2M+j/TVppIRWwyihsPdn+1QYmfuu3BDkcd6aeqKq+q5KiW75pLcDGJaiy35x+0+
2py5rDswByUarl4NziR1DVxg9PeUBZ3j2V7nyYikrF5xTW6GoH4fk/ycj0GyH2rKG7t/ec/GsSzj
4t/ESc5TDDYqwetSlJcOvdRnYDHnySqO4VBoWX+5oXmozXQrZX6gnx0YiNXR45TbUAuoCC98FF4D
a5aB7Q10FWdkSnzAjlgPhIP0Kiv5v8tiaVzwpl9d4rZv8uQ6o1LJ1PgMXAinC+6bp2Mr8mXQFt6U
UndO6s+Fgd6AbEwe18peLQaatC491stzZBOGppMwTcs1jabfmqj5G1LpqxXxwvseTBZh/RC1OnfE
wWZ3ke45sKgAkAgWP6PFfIy7xcOSQCWJB6urnpD/bdzYsPQBB3Zghh1GDcHcbECoPGqn2Vd+fvHU
/JsRLWOqaTCICDhPU3MWpO4bK7iv0+3ARFhO0XX5LKNKXsZIbaf2VSs6t/BWAhl7zGZ6WrroXswT
uBUL+t5yPslyC0jAwNQALynhyf4up2rcNVH5m4Y5byG1ux1TUYqhuuTHWQyarJJhDQQm+YM19Vwq
Z+tz0F8u9VZkbGyLMRWVKzSL783F+09CU2UI2nj2dHvuJuMdl8jWrwkda2xFNg2Xxoxq0zcnKk53
BA3f4IocLDPEmUC2kZRm2QL6xPMKTd25Lg/kVBAU50yWG+Z+GOS/tGqYA6MoRPZTLnE9xKD4+Wii
SO6bVuAnJlGUEhccJv88JuOON+xv0Su2f242OeXBnm9SnofhbgXqAd8SD0qfW0TCloQ2amVjNMwR
Juc5MqInI9DgebTsubFbDFlLH+hRaCKZSKYN0aTxqAKPwmW26Yig8XLvJ7v4LEzWLq8ybrhb3jq4
C5t8quMLxO6YgL7ez77EoRPM80bl1tNUFdcBvOtAt4kL/FKQOVwjjEIrEPB8MGBZWQxQ1zdYEHHg
rR160zdUtrqH3qHtvbZwEOKc/LSm8KE1I6TvsjAfI8AqWKvoDCmA/3Nyv4GupUvCLMKN49evBVgs
E6Zw+9ojQvv8tESySC8ND00q12E5xH+wMGBZxakQ4Y5YucLj7s+C7S5LQwuqrnKexwLb8+hDBS7e
PcoaqFvmfgNcAzsQQ/MNCjzjMJthSqluqfkyhvRSjMOWzrd7gu7Ea0JcI71FCitXiXgosu+qoe89
I1tvZskhScqvbLKeFA4ILPPMwRcRvPYX2WJ4VjmDOxbHV6fuoHv6l8qb0NowMrAWJZPc8YHtU/Gv
5ijf2sUH6QR0ZpqG+c8ftBSXefyBDLgqzBdptICRfue42UxO+KopcuGifbXikMNJjUCp3lhE9mQZ
iO+7D3YAQRYVivFHtCqnmhZ6f5szkk15Imubq3x4sQnyL1evoAIyiF/ECYYlzPA2jO65LKA2qn7Y
hc0ztCgovSq6FpG+44hk7l/iSiYIMvb2i6wl03vnsHwiOOdOGW+ZC/XTneddw9bH+IFLJV/nEOO7
GcHqRNi41gI/9jqpvIUSjmqAmrHLfOONlOatwwfF/Zxcs3sJE2NhJ7AyGT4/KpICgpTPx203OCSK
zyZu/loBEc/KAIkI5vkkoXycg6Bkfqm8vQ7paxc04mJGzwNjhzb+oCPzFDbUJfSUKpf1K5FaBITg
ABgJKrH76I/exS1AO+ZznO/tuf5MTU+/zpq2b88kc8YJOgPOgtYsYnAuuhEbFr1DIZjf17Xfr9nN
f4AYf9ZMrEnE2rfUFdSm0KDXJOqMCf3mFNmbbr1mJZIJtb3t9LZyjYeE2KIGDoWai3g9+uHaaG30
v5BlUjXJnv10U2bVrvU8cy9CFllScnZXVzs3rDi08oV5pV2BLa//BMr6ApO6HZWk6Eg+JuEQEEmf
Vk3W791i2OMQX8O5YWBHok70rzaZlhiIXpNUd7vDGGJwTQ4vAd20fmSdimI8NvAOeRSYVA1cZtP5
gan6WtNy2/DfyHCaNqL/QCXeVxXNOMJXL1E2PrjcAoKGXpwl7R5eijA8dMtGZeD808Y58oejJsDI
I5nAfXNk+iXmd1NjcesFN6tyh5NopSi3iDRio/pUTvq3GJNfAg8ryp4pmC3TZSGs3oNsefvo6CQZ
ldxqzLBe3MCSMU9pzoChd768eIFFRppMWkbMEDJqvi2rkBB2Q0iBLXc7Z9mtMSfG9ZSQN6j5XQqF
AjqOdaS4caTrp/cx2AGxMZOvRoCSNDjzT0V0Jntwblz1o1xj12lc5CkBrHagkrpoOVZPl7Yab1Vo
Hl1ysBoCwTpjDs/ie+GORddA625Tzr9jnt0tFqCoS98G3o5V4CdX1YsvyrHCVctymNfwypIJDz3t
QikfTf3dAdpa8hVcdLj0Zo6ZL9UoL6z3fMlSR7BCwBV2bNtY2w49IBqXv67u3fvy6CPJPhKqoQcc
TwaFZuuisl5tynXmSaHTgh9gFm7F5rC1/ZjakrrZdrZ4tXL7MM8daxYVImZB+0ahp69KzLT59Y8u
Xr1FB0b6m9Y9D8LKW4aViKFPSZv8VnxpG+LD1ioIshfVkMcD7IEGwM/iuw21acx/Vh2TZV3bv0PO
A1QWmEURdV8SF0t7v9D7es3VFaeiRyVI5J/xl5NrRwjnvBPoDlcC2Q4GNtnaYBo69dZXSgh24ZOq
TP+2ASWtDLDc1gZgTXGK35HgDXbjLE8xU+eRyXLoxUxTZPVqkY+EAun45kdreNtOiV/biX5d6g2P
UCkv/khyvdQosssCD2CeePmw0UH3kFCDYtTjgTAvzT9Dsy+y+kSJvdiCqOvMpc/L/c59UhoFvmc/
ctDkeZ+sjiPyoEG9YFxevozJemTex9wD9H0C7knOHFwY/SY0BASz+zfOIBUu1wluansAV0f67nhb
xY9vDH9kFezrpfY+r4HScbDTyZ8+abcp45lWhVsROtcxm94sV26wbp8W1VSSKjK7litFyAfcmvRM
cfcvHMl+mXICaHhFjL1MJKyXgkVYOfjYtSsfdK4eZ+G9gmrbRy3K3ugU78RS+NLcOeMWWrxP5P+Q
fy9Mxc8hR8cA3jEZZhAqtISbOXbUoeNgE7cf/uBkO9EVONfYpYYhw2WTmMZGRO7XpCdgUOEAkzm9
BVNxC5n3Di0tnybvSpCbzUsZZBxchHdIumHP3NJlKIpPy6b/Rk/mi6Z2N+ML3fkO8Tu8rVsaBCUQ
Pv5cB98EZixaWli/xvzlLcTl3G+HfdSU895B0iAh0vBlDgNHIRh+k74kjsBc4s4/y7ERuesasHHJ
sQLs3Dxi5bhTk/jjGnIdxPmPMPSNy6LdZD8Udbw7brAto/xV6y7c6XFojkbU3RMd3aeJCYse6F8s
IKAb8hQ0tCQ3I1BxbukfvUuqKQEZNdSLm3O8kag4+MTcVm5nfFMOxGXLRROZNW7Ankk/ZI62cDai
bZ4h/dC2IsaDztSfwQOXGVfUtBj/hNQHu6uOVp274B/nEA5hvAsX+kRT9Uv9OZ2usK9g5lDU2RbV
V6zTbNVOE7tm922FwWPDPGQVFvTQpvBLcTzRHqUxP/uZeqEjoF2PRCaNFgHa6lvMqKHx5DG0WY6P
iKnOH6LF29DSLGYBbOICh3oxqD/uQoBKg5E0egT+0zhbZnNV9vi8vPaRk/zRoXsPA2c7eDG7CGk6
VwJKSbVEVvo2UqCHMYneOiz+mN70NcTcEez40SJbhUOJYbJFvfTBtwAsTugVQtqfsNl/ljbY5fWq
I3rDBi4PVrpfLlLLBabkSrxrQvePQcdMaZPMjAJeUe5T+0HyWtYhHRoYBq7h4IPQY++AjD29qoZl
hzLZAMsMtNi6OtsYs0l0xXdCNmfJvmvnLXIhDxgGtgBUPVWcFnZ/fHUrp8eEyf+mJoKb26dcSqpj
0Aa/4YSa0/FwuLTUda71EMbFy2jWf4zc2ztdzmPtsmMG494MR6rj2rfMzo4Mq+u1Zxf2ZcT+B0WY
HPkE4YCrPfp+nYMWrDrckUFqbFKvebKK7pX70VMNic/MAZnEiwGf18RjkpH+LxrH277IQd44xgj3
jwFbzSNM/XSAUUpTy14bJ8MNzlTWdQdT1/fMU9nNQ/iPbKySlFSuhSI4AQmQQKyoVylsraVuOOrB
eTSRfSF/7AMj6ggb09e6XpbJnGCaTzd1nPZXZOiXMqP4Uha8C1Yg91hf90Bcz5VlfZmjfzXNErWu
RUepbTLAo372+FQVaevFuONQeNW+c+lnke4s+GsJnlL0vbugtAcXC4jaqPwK/eLstRH397J8apEI
g1nBoG/ZOvFOReJf54t/y9GzdsKrMHADhjVkN0udzLL/azWg/EvE+sFRFJnpg8hL/2ikNU9P9tdv
qaeOMiKXueCVqTcwoX5sbf+RsenD6BjuoGX+Cif/skJw/byNGGxQ5w2bgSC3ymHwsGDIVeuz0SyL
Oh6rX8iEJIIhjkLLEK/L0WrMvQd3sRCB9iIp425L7W38kKt8ScKis5OHXMqdmqojYv6wogyHpsYU
ZG8yWUzVhTihEwJHXurFKPLGnrfybKyXo+Yk37ZMCEXavvQu5kWnfzXD5kYv72F5gDspkEY5SroD
ixQlpLZw9SaRvCZNP4GPMINN0DQfQ1f/KDv7O3QEEUwPSpXZXeTiAzLGOL5kdnsBwEiyjN4YBFIM
cNx7o57zeincv5bJ+TjR8TcgKn60OnjPPYba5qRxqwTgwPngenQUBvwKoCHKSMlSurbpmF0508xU
RT5bXv7sdwG2ZuU9diZ23L4ZYSdh8pRY4NcOC3Ex0IZcTncf+GHkZpj5opM9ZWfWY9jfdvjkwL9b
u05bsoLJ5w5FLKeAZBMayd5rZhwnyVWWw32OuEqHQr13zkClCjMlECb1G47aFyJMt7waz0mPl8Zz
JqRrvMi1wwIXTkej1goPLhaxLOK84kTGWwM1aBV77Se+fDD4g4OBdNiLpWGlDS4Vp4wQKsJybjQY
7pYJOdis/cOzgguHgkBmAXMKD6YwOyJp9h39/D2VxAAnt6YuOkxvY+9T747dMDOeU4ywTmEChLAo
M+3WU24/9ligVGSN26LxoXqY/GtlT7qJVnRGfBXuvIEJwRKPtLcpN/pN7ItXbCAh9DVOtGEvuzPF
k90hENPZku73BC9z8JB4O0JXNS/n2OFcTNpXN2WgObQpIFQ1PiKOv5c9VRpWhktszBoG/MLZF2H5
oQE7RR7SRgDnH5rPGpz5ehoixhTM6VA0HuzB/5JzecPSBbjIt1+W36rBYbpKXY3/OaTNwmaoljy0
gUQ9zBZfx8nnc1gN2D9XzjAdpsg6YnGpVrEGpzFXN2zvAQ1qchPP6b2xoutijRN+dG0alGgOCsRs
zsq0KK5yp+xQA5nAQcCpvVh8wfxIZ13XLyaAIZZO6hOocyj4/ixT/PBeHbPRuC8jigZOhsZIICdG
lwbE0DrhYNwmwV0s+0D/KYvxyezmmzdNEpIfFISkeDMJGUOzuFmVfBiniAoKFodCpAs1lvQ25wfG
UPKZPf5ANJyG9uzTx/plxsMO4fVOBBXzT3wxxwAeDAVdDE5Geg0WWW652CKGnLsmvxeIjQVr9LJW
hzXhPTF8D706OXjOiFdtp8XZOGU/dpBsezlvorS4Gz75vRwKP1Lip4wyDAfKf00TJHC9fCUk+J71
TOTHTxEoQgg0UhsHNVdH2212PkeK3DePQ5sDzcsJT7JUCnauSrisftW9qNwXtw0+ukr/LmtkhyS4
qKyMeC8tJia7bmmmYOTm2yBaIm7EUolrIKPHUbuHocKUr0a8UcJ/Mt3wOxzK57pR36awmb7zPNml
POTO4Kx9mafAI0A79HVPP1YfMD6AH5ToHGySuPL4IjiRjrd7OrZaghakMe4eMj8zWbCKyylhqHTD
ZLrtdmWeHyuTw1PSAQPQTfiwXDudOCy3SpsXs2MEvnRQCSvApURellwzu0xKiVMMZwCCwKPp68cs
46KorDPvGgtKrDaxDaOzscWOGCMxFnSCqPD+OSOU0OWfBEm6C43g3xxzjXbVcJQ6uEV8w+XIXoFd
5tlrg1MeRm8V4fqis3F9QQsZzQckjdPkpEeRMZUjQWAy4ULLOCz/zGFi1U/YRjy1lwPR42Y+FviH
fbt7DRz5NrJgcMZ+6UsOwhlHwlBzX5XGW79oEn35reYvoyDy4yuGMPpWdcktYboxp94Pvdj8ew+i
lCGtN8TClfk0edMuRiID1sFvg/lemiNlZ+QtcYIQmo7Y2oHaFczd1NBfZg5KacTIATNMw+MxI0da
BYk3JCxTepyq63MTl4+69q+uNwPutY9LP+zyOiKE7NPOvmadCSxz2RRdfq30ijcIjGluXaDmXlJq
vMCSJ9uKFwrvOMG7LrGv/ZA9lyQPV4BHqfts9XMhwoflJhSM/U57FBSY7oaRzmcBLmxkZWCLeitC
f2VWTDSHVN8DmnajOHyHHUKbR/jU+v1jwH8AJPnzWC9JN1ieK708SFGkSJLSEhDK+BqBZFluI0U9
/szF+N1y7vWXx7zuXhGkaVEAEFO1JQfr5FJxckKE+HESi8SVn+89L/uIK+YykX1uhoFuMPfet1jl
dHevocTg3N0alCf0ZBvLrNsGiT4bPr9jJMudpqgGr5W3ZRpEINIMTuFUS4y49VNqsxeaXBs8C1KA
S/00bPkeE/1cUwqOMPXVtPYbIhoyO4v9NLTPFrFVUBzxU4lUxZrKQ1EAvKiqJ3x7oGIN0NnINaZ/
Xg7QRW2epna81A0tCUIDKyEeu5qg62fN+BJnw1eTYBv3XKs4uXHw/7Hi30RS0bfpFkl5W1wxXDoS
kJwT+CxK68GsuIkPnZ5OVWZxs+Xnkmy9ygEaZ4nLZAxns+3epB72QQzNlB2ArhS+azd1jwU/9PIg
2616yuaEvXL+29vZTgqFnUd378sPG/P6uZ2Zo+IyKiChS2rAPgRV+KU10aoQe2FQ5Nw1oCWuyH3t
/s9dqjYjDu2oDztW11Hpn86yt5nTvAuLHmujbsqHWKURl5NiOObS+54ajSwwUFjsducBi5o2+gfO
m6em5gDjzuUbhop9s+DUivbGGkcqYiCtjsYLZbmvHqQbX11DY7lpgM8ahJa2oClGDmrtwHkn/sH2
xfbVXqXrf8yxASanLtezr/51qc90rQXy5E+HVnCdWm6/cWGsCzs4CUccRMRUVJc7ocfnJpYs0iN3
ymlxTViGvDQ62Nod+bO5Elx4qd5m7lbfi5zQYIHfxlXl8zxGp6YrP0rdfRR1Y6zGqAPyZ9mCYXRb
XNs5SkFsO4wXO/UYW+UzAzg0hOHDc817GuAChEz/EI35LW79lw4AC5d0gfOCd6l39XNTqKXprPnN
pLNPAvJxIe5N6fj+vgCMm9CbuTHJxu7C1nw0KaQVM45jDDfI+EZ5b1zONwDnsJOXOXT79kCzTryZ
HYcbce4GG+EhilZZMpIeBSFnhTE55JFOA9htw2zvu6Y4cDalcJDDTF3derxSVLg0D1NKl95obggy
AfKzP8WUXSIbRItT4TMYW5QjH3VjDoYXvI7uo13ZgtFPxfm3nU8xjmSib+osPAak2hC3EFdoBn+z
k4yLFY742YqzNVjgbx/rZteFH8RD8Y0wkSmd4qE33YvL1jMyqA1kync539yGsWFVUjzZcxbDMwdv
P3qqWRCa2X+hzPTo15j3J1Za5oeUMDqn3hR7ps+fIb4x6jP25sA2mg4cUynWw35ltxt6Ji9d2m77
GTezZA3pgGZBIwAnBGStwK9iglw3wQc4DlHawWzznV2xLhVzfWtnbjLBGP9qbbxUQXrRtlmgbmEE
YPYQmiONkhnAQQFzimTYUDgwjTiij7wz2O5qa5X4EfwWQ+xNNIshZwahKE2g7zDCpZi2NElHRARY
NFmL85n03vRVOHjnjGQxc/AjrSwLIhOcL6MR94G3mZqF18CK1ENs1P7KF91VwXciwuR2Ox9akJsI
qMf0gDMIyBznyWVXUm5IziF78z3/byG5HnOk7dOkgu3Bt1ONPmD74V4m3c11C0wC9XS2hd513US5
Ml4/N9omraKrrYTZYfcNqU2beacxR9GFhPc1mxYwVsfoMtZ43uT/p5DBZsGqHPFc1umzPwxo/S4K
m6NJhHT5TGsldNT/F1A7Ny+Dbb7rAYeeM7Ju9Y1bnNHqHoxU/YiWS3GsEO+ECbA9RmPLpLVrBFU9
9UCcNAW4tfYiglpq0uPiEYjuLAbDxrMbrljRuxkXN8+JTnVuf+NlwEjRERB2TKVOg67bPVHSjSl9
NHPoqdeEgnL6o1ugSpASSR/nrbdXBbWZKO7ltgAVdh9NO7g6hAcQwHBh7cusWYAYUb7rC64XhHCe
bZa9xhWvTmt+MTghSJJa1da2WTSYoz7HmQhIcVoM6Ud4qRiZDm0Jb34GwyDR3koS7rXcRoLqWmj/
Wx1Vr3Ht3bKyvpOFdHn/8IlOSXtycu+p4TfozYo1dDp4vCop5RCdj/eIJqJggrGhxNYexWaQGaKh
eVwmh60j9jgOHiTJazWMN+h1j8CEF0drSTyBmEhOabkiepxYQEgpISpx5uKpsBUhJOyE5CPgIWGM
o/K8eOvYcjclwoJn+DtTuhsj1s+cVn4QBb8RFnnziyUmlyF4T6N8NwnRrj0A0kD7wUHWXbDLjfhb
mcVSHFEynFZfmP7PESAWwpbew5A424pMbt6ibUStfbaxs+dhcnHSjJDf+Bbo8uhyIybCSj2IySyh
pl3H5oXoTf9ntqqcsYX8lrp8D23x4A3zR85fkDtWuqVnleq5AJwvp7VolA8OuuHI2KlJnTsUsX0V
OmCuDdxJ0wWnGrN5zJ9lC2PbF7omfs55FNpIyatXZQHHfke4THzGM0OydZx1L/w+53zOnvqseaPH
9eTXE8U3rMXSyn+geLMTeye7Vueqr+/QRADZBvkxYeLy6Du4ZepJuhzR4d4Jfm+zqSTKP+NCglk5
70G6x2J+qL3iPHUzV9imQqRG8kQgdHbs2R82xso0N97mGfjoOC6NUUU8nuWcfog2bLd2Hz1HQXxs
vPEx9JzHzp7OYUcCy5AooaWmAnE0qLqQJoaTYLgWbnqsup4y0YHa67Ek62YKoeBrS9xCi0twArNE
0NqgwBE30vKlF5vM0dExSbyL7XS7Ki4em4A8uujNv+E8HmTlftqSaXTVco/H8PAcj8m7oDK3FgzQ
qqF9cQeJDJo7X4NpHg2q0e3R/2eV3dVo/Z/BzPepW1+msqX6hWk+A4K7Bhe1dsC8PQRVYHIcq28u
434eXBqB8jQiQqzM49j4O1HUYlf2E1PyfMwuA37oXnvPKukus+YWOpX5w8LPVG51nMv84KUxlFk7
2SzoUiMRz55BmYXVe5SLs36r0EX8xSSN++9F5O0PeaJqHVneTykxMpRARQD37LzQvVU0a0kf9Smy
Pdg94Y+TDf9Kwa2jkcNrzpFL5qa/hzGTbDPJPThO4r+VP7DE909eRS1LioOxg0SE4zo4tL1zKSJO
y4WzYAjV11BGJI8ZLpX9I9Le38oOjXWqq69ixG5p0SOkPJW+1kPFDY0JIbWYfFKuQlOrxHbI/RR2
CqK62y+6Z1C+x453dF2GT4GjDljKw2VC+TTwIWrRHxy7O9UyNDZULWEdsQFNVvUH2bDXnlQKqL8K
op05HwSkhSU1udEmmcK1BHBRtGybsk3ei8x5yJrYBpFQQRUyirPLx00Q8uzVHpm0KfiWc7u3K4hO
auKiGgHarK360eWwiicnxUresJgp+V7GgXqORfW3C90Hf2g/28q5iRzFKQfQtCu76f8PxlU4S9op
/phb/dOSazL8/jjI/pOyw6PVTFc2gg3LyT7lE2zzDEADPvdrCTXJAfj8YRf+PR8y8oh5BxhM/IQx
XXPBcC5jRky5vjk5lNTKvc6u89cyYOyGcXv2lprYvPyL/Z+UU1UeupwjNI1eZ8vymZ6V9Zuy6cSm
6GknCI6Mhf/jiRmAknY/pYloDRNpN5QUdwAjvdvLH5E4Laf0X0N4hzws8EI9RMM2q4e3WS7O/3o8
4SddW2P/mvjtccaUHuUlfpJxXSdUnGDp4ASUs5T2/jxsxZQ8gzS0VzVKK5opUmmEu9yX/lICHqyn
GgSTycvdI5dX5eM4dE/LHwC29YKXixoCHJeMIzcFi2sY6G2XeIeo755nqU6+jLbMZMJN1EIuTSKL
M1RMhx+2K4Y22ni30wnUK4RpLANOtAw8yVXgm9srnFtO0UBjcjGAE7BEM+vVC3sFmERH+fi1YpzW
2Apta+d4RelsdWCYKYV4UxVuDXeC0Z9Y1Ka5mRXvFUko453GhMT9gwUpzzHqpnkKjgZutuFsWTzj
8sVq/Ta8ERXk3tqHkV9QHpclqkIKMmVy63xz0Q3wocfRGaTjcu2lwlb9TbHO2HyeYeIaMOQGr3pu
ytjJLz4WFlySKp61yQtG3xvJ/Lqie4yRuk+c20kbGbGxOT4Tjj5txw3ZHWQsFn6d4qGZRboxaY3L
yIarsnoIByHLTd1wkd0YRo7/RPvkdDdhPybdSceeGX9pUWX+guVwGRykamrlU5jxIf7tlAdFmXTH
ElsOw8KgMj6t1GIekgWizSbLhqS9qinAv+rE3NcYvTuJfwmDUb/C2nWcHyeyUvfLNaNqOovQDcnu
V33h0wKkYPxRs2YvVkbdpOPawqqJnXcYRQraJB1I0QzML1+o9nLZO6weA5MapO+fAOD7BsV4nhkc
EqF6CwW/ztU0Aaft+O2S2BwxD8APHw+FVfJEcx0Pmscw1Hb4JyhqaF+oQR2G2oohdU2XLtY3/DxM
InlCqIrJkB/qipWpSAuyqYXRa/ZT0DvpCkYFrexpYcCl2voewuC/MirkuPE827F2vao4YUsij85z
S2C5QNxuJGG/OgNzup+sOKDPuFQFIiUWh/SnV0aOp0GKDgMiUAlfy2uaGnxEXhaZBioybDEYZI0b
IH1mbfvqm407XOvKGOWFCWnMo93r1JrXbsBvuaBxWyP806iGJ+NrChie6rXWNNf/xBxAVgNvYlQr
XyfbNm4b2DQB30VfkbJoDJaQNMuWrt08Ncg+Ty6IhXuVkSL7qaDQM05Wk7V4oaRrzhbhOU8V7Agj
fpg2XWCCuflPhCE2jrVKl4dt7weAyuAiMaYkjTA2owJdYbj8lTH49ZpOgfVkIDEydssHz/gRdm+5
lxoTSDU8w7v0p2qZLNuEZB1Bsfvr3BWuIBQx+Wb/0Xes7+9t43gEo5rUoGS1UXxARN1GczDEJrMc
anjWuuFsR4BFlLPJr5qQizd4aspKvHiT1TZPc9DLesRS6I3NlSysoV7NEsjNgXd4BIasINKEOCaZ
OI7uJrf5qMFx5RYHeI5QkT/7K3uoZ1yaZLQKFuigBIoy0AWjK/kZE0SeCVlHQ3gjIV7Ub21eWngO
Wque9JOvpAi+nLarW06SlMFh85lNK1nobpFZNp9JjezwPc5dQ9WCYOccdq4oOjExWsZ+9qOItAVv
VlTlyQcHemu4Y13XYXjioE6mVEV+w3BsaEVm8K+MGFibVeeGSkKLax3mm/+RdB7LkSPZEv0imEEH
sGUKpCSTmqwNjGSxEBABrb9+TvQsnvWzse5iMROIuML9+JzmbRnuRRqa4/PiOTatM6fV4ra7OIjV
jE6Debkk8gF1Rs7gNyVp/DhMkEsHWpYG6zwTZP7zAXii2eVw1dokrtjzz2U4vg7x7PaPecnszKHa
IgeRJL9+tt0QZ03lkrSYGiPetbtMrop5ez8yFstJfTRzm8w1xwYqskW5IbUTk7MmgTDsof8btwWC
ZTBnTS4VdsCODe8bUkdnepzsxdNcZcR0ARNzy3CYDUPXKo2PYLaGOIpJsdff+FQ6c37KDH4X0k/q
aoRUxRGimTQgtjrDu/UiTGr0cKhrIdXZXde9SxOcG85dsJjiRyW+OWFUSDyH/KzEzLp0T0/HyU86
bjkBdTGbJWZ8ESpwHohCRqudiKHJnNQyjl1hYRPZBUMDoxySHlOjA/MK2XV6m903DBuzQCC39hYM
sb103e6nz6e4vPXmKFCU2aY7I6FVHq7pcMOh05cvdeYt5RNxV/nSHKuubhg+L5oytbhmxxgmCcvy
oWSCA1hwbgbhn3tMtJh8g8AKMD3Focty9c7q/NVvCVsI3B6uZ2VCjUS/lzEIMdwB/um+dXOp+1Ir
1bnU9Ig1Pgentf1YYaUGaUmYDIv4xdq5FsN2wXmQgYoHcjj2ESs8du++M8Yx+2CDSbGeRGezeMRv
ZUJVmQuZkCbY9PkyRh3tKdfjalZu793BC3eocRuuFb15zARu8jurtQ0P5GUtu0Bt+8QyTZRezQLf
5VATjest+3yJhVffTyIpaK5H5XlJvZkHc6mbbYOyYVoiI53C4XfG0iCY12Mvy5Znc55R4pyd0QdG
fTNk1RbNOXZEUrX7rmAAdM1bE3tO1JFM5f2DLWZ61hkN2ZQCmg4Mz1XXxvICj2CYGWDRvrdVGli7
1fLLkvG8hDijk3HtpEiaW9PECxzwfYi9rBzRrfnw/FFITgMzOYqDtefvTAlY00sNgQNTCMJpZn4b
AI3FPcb0OXiajRqlK/gcSgg2J8Y0xE5kea6ko7aR147p40haDu/cqu2jo4V9VI1J7KCuy0Rn5ENk
c7YnDAHDLKB4h3CFtPaOlbfMMBAgXF6q7Wh3rfwn3SmRDEC6tGacpRJMV4zRykbZYoOBNTEGJjBj
2rGBayuHpVDbzYD5dmw/8+TWDUWJ0rOyzXoqtn5jVKWH3rHgEc8N0lcg248T6auoKBRs25CCwI1U
RahPSoRoY9b3QKfSdAe3vKNJIGsWaHgWWs78NfeyHb5zOKI6LcWn/oIHkK49iHyxyKz7UKJK1l/c
ULHOXerkbAQRwgDW6kCjMEnWrKLxR/4z7aArj2JasCpvHR/qR8UJVtbG+1yVJMgwLSkqGPRhje0q
NMBWW/uiw4d9GpPVazFfGHCd1yZJvB8rJCRnB8YhANjlkhcy+0ECxYHnuy7TW2p6ynzHrbBggmRj
v9pP0i6dRRy7OIOYgVHNGlqihWeM13Nk4Feso3boK+LlKfh6jmJvrET1gKxSxn84SED4EKRYdOG3
w34Q05BY0t+2N8YegyevuLeefbYfbfAXG0LMSgwiK1kzKI2LGMZVIcJavqX1MABTKn0/mMhS9BNz
Qo9huFknsesuHca1Zija9LGJZbp+937jBmuE6chyBSYvCzf5FsayZE1hx7XjPqBTT4txRwVXIUkF
aW4TOyvlNDAh6AA1Eg9ex1gZBq9DGN0y5OoPZsL2yzjGs6qQc8ix6eN/KYIBYd+NHIbA35iQOZKZ
eBBP+7oZeic9Jm3tifFAPeAY5saFXN5fy5QtyrZvYCAVR8yxnbjZ0HjHz8ZsBHm2eZpMb4YJk44k
YXsapdo5nRAo5sNmDF7jEojpnyx1E24k3HMJ8b+1EqCFGItXFRc32J4h+AknK8kRGoaMVKm9oKGy
M8YdxElGOmrjMl5W8X9WIL/KhHrwsFlW71lr9ZbL/ELPfTfpYglC1wTlhQSPteaDQemBKyQJN/yD
5TOSwiXggEAxZhATFk6sCeltBtOcn2d4oZz+dVzG2TNBT7OoWVovQ4cI1/IaUe0q4anxL+VWkn4o
KyvX7wGrEIK+SoQ8Z0zaEqe7gPCWsUNsZ2YIE3ZbgC7quBQxAZ1ZQKYmi2MGXSQP24SDLZ8GvkLb
BybJspzx/5p5iQJXCvcHObJXquFm0c0JBHSmdO0vSlZb/YtbIFcwyXnRZyTViRljXxswMrKYZDHb
I9ia+E5yJ6LgdMffbEQTNDLU5pP6XJ2m2zuIRkGfE/NofXrsLFp6siYM2aLMONbdN8MSdHwbK/Zy
BNQSZArMnwGLYcDpFeY1VtUCLgMk2KGqVXzPd90UxYaE75hllT8vqvzNmDYCn6CUYEY02qaD9HdN
Z7tmqLKEFr3ljCyTt2Lhs0QziSM4SMn5be1VnRa1Bv0pcIBy3Vw4J/iQEoUI6F4aC1iZyVlNLOkZ
XfrS091VtdccLZT18B9dm+IM36thj/Zp8Jtae9Rnl8E4OBhVQtqRfam0l8hfsEnYRc9js+WTmPwv
7peEUGFzUe5wLVbfxW4Ul7n+ljM3XtIRgFMGHQ3VAt1IB16uAIOXxkn963dGjL12sHTqnqvKKmFD
hkcOP1IaLNqCmKZh1dzVaVcWFgUZZYx/nkHrNNnZznkiEa87bELxX5eop76TAPYPWUiu9JtvPt5p
xMvADDU/ySRZQdq4+CrhIrA57+OBp9SmM9jz2/Aa8MoTguvv+KuZ+X3R5LUTHKoRh+lrgO0cA2fT
B5bzZ8l9k5qsE5kFwXPObMncpZw43K0a2+wm6+LlIYGpIzvQaS2CbsIZUSqRfC+JhAuCkMHHQbWg
z5u7ACWEzjO3QSa/TjSaK307JLuwgjm1JIZHqgOhZoxfOgTDy6WsyOaCEdHFiCJRf5dl/wgoJCAn
wmLOzxPOnDQJz66fZTJaOjdYfutAaNoDb1oWHvK0zgLUx8mc5dXJj03fvPpdC+Rpw2xxyoCMsdlV
8Z3q1Gj8xXJtcgBWMnMJz6FbqUCvxERE4NjOMjTKd2MlJweZtcOPx+QAffEe9DkloC/pUW9ZMsbl
o2RQNX/hjNetTTz5JlGJIq3WhdKexNHgm0CJsX9k/1E3xK2qRRXbpE3RJt7xReTZzK6qKMO/o60G
rFIsVWwFt3hkzHOruUocoacrQ/JbT03qfswj6IkFa/o4LZ/oTuPgNffWXqBIqE1f+XzsSeM/kPg7
i8+lTLsFiAtVfut+cmLGcAboyRx/YPikki4E4BiyFPGcETTtnSCwcf7J/Zz29Eogz1oj511EOP1y
9hCSBkUwS36KKU4pqAIvzkX9TNiDdP+OsdsUJGgYIw15kASm+RB2IhgNyJBBQl57abp1azLVR4IP
/yj3Rq1JAf2i7dtg/xnzrKiCBEXUAKKgN521o9gwOi5PlGIkYd8JrzAzBnqePyu56a1FcWdLYTYI
1QozmZrnjJ415+Pcsx8jByQIiUKPERcnDgPv19Ye0gl4ugck/8NwWfBPmMGLvkmiyrCK6sGNs6x+
bNtiaSJpyg4aSzXCo6JCcytQ2Au7/6uq2w4ryYz8GTdfjjex+Wm4bLN77Ni1SRVYNdZyc20/Y3nA
VK9rSdskbQOFTIFqhbBXu3aTRzYnvvfPSPohFeQ4BfRV6LvKaWp2leX6c71NehwgDLY6Q5EVzrqa
dffWrLkpcEBOBWJuNRSmPPeJtCUGXolbk8y/6cXP6Wg3aCjzMoKsSP7Kuooh3MxpRZ3JxKlOL04o
HOfolRJ/KoFCxrDJSMegOGCMAuF/ZlSDD6BI/xYtVMqacAaHOOWyuFq2ck4La+ErRnh42H5OPe7k
fnGhGvRvTYp334pbqb9Wr2La2bf+Vbg9WOpVEC9758xteRsUDNY6oUXAK4MrrwkKHCS43ABe9G4x
71NrJkuw8ZYH1y0dPRBkONi5UFtMP+6Onb7Xt5JBx0NTSxIqhD3zNfSnPsZHQMe0bvOqIgK3dnuH
FGUOlWNS2MU/6aVy74SwYtu47+/9KeZtow1ofjpm9tFIY/9VdCy1YckKVkQ2FvRiZzZBeF/8Z+Eq
lf84+tZ8Uo3yv7uJvrdK2CrQnsgtUBv05UNqXlqAodfAqtovG2MBk59iHGNeBhs3H7tgZsYTU4tQ
VoBQ27T7nJhuvaxM83Zgg4ojTWkD0X3I+i3SwuLRRbwGUxP/TqSy4rVql3jveXN/dMBcw1pSqFhZ
tD/IjsaTSCB5QA7E1tfE3kZOtnlxOVwYaBXOnsJ63qXZ2l/rrMNwuwTstWTTvQG1cm5ug3onHq1s
g4AKZ9Jo1CTQui3MKlgveib8a6xKRcs6zohEFTEJYk6MJ/4zl3mBDkHIrzJHdGC6H6lCtSImeEGo
7I5dCAYTd3hAmIQ9Zpemr/B1hyyaODiIdF11ImeC1AnEPqtj7J/Of47LgSq08uwtCNWdWwl6ywrb
2Sdq4rNcJXYqMf+RXvA0trQa0qWPBRUs0nPqqEMMDpHFKk676qUCfKDl1qPZXjENf1YFQV5FUB71
PnRoCoKEPXiEkN5mSvCY+M40zg8xY8MhAz2CBwNoBV8va5K8rB8EEdCD5dNLBj0N/XJJExaUxghP
vCUJEUhAvDymHo4wUKyB5Heou8gdV13yMTqKV6B/lv/Xalb8fCyHAQ0Oro8FztiqYbm6WFTWlJxi
7mAkvREtypO5wHpoQyPyFhewz7TN4uZfW2IOjEndIPIDd12+vrhpGOnkdjsjKMwlEc9jYtPLCZEw
nYjML720d31eHzjVny32K/BAiFHq2W5PO2HYO/LYdNT1dLXM6pa38zbnJVnM33T9kgqBGdgP8qW3
0ip3dpO/luy/UDEvZB3bcC2dgxeWUcw3y4BuX9l/kxg9pmVu7YqtewE6skbLuH5yHm9V2t6LAWVE
A9S7IjFFG7xMKzjQlNL2imHBwY6Prn6fdAlMEDumFwQAc3tzTXxLSPG2oi8OC0h64E8aEmc7z1Ck
iD9cs3eD8GAasA2Xb0SyQdRarOwbLQ6qvyv7zyS9XdYGx5yMJtMmBmpeTV7KcP47CqE2feddeRiv
qT8RiGpfLJPooXWNOAcvzhyebcO61xrNpOAmgQ5zFj3+GZvk8z7AJ1Wu/juZt59tR7IyWIl4wbnv
vFdLenDnPurhRqshi1C7Uml4Lw4Y/mqy36ykfOX8BSXcELyyfGD0PsahuRsdgfKRR5mRGCoz5M0G
DChYAxPcKyuZNiuzr8G1P6ohf1Fh8KL/RS3PDZSA5uNghM+3cnYPTJSZ/HwRv7Gt1RfZnAcD+LGC
MpKwW0THD/o43fmOeVeHCBbE8LTmX5lhn+BSRrWa/zJQPEDwexyq1zUwd72azrJMjzErZ8K148Db
+vFyntlGzb7zEWq1plWKuzEh0Cr0qfBHg9F9+2ku4RVr6zm16p+2nhD5eTrc4uLX/DI+//IsbZLt
JJup9VCupHSSM12YipwfGHcT35k1/fVR/tfEDhWK4hHVqpNjpe7Jt/BI/MQgjbM9PShPIXqcv6ql
4MAbN20zRyi+bimeUwcoA09jTRaP1X6M+lPnAAIRBzq/Yl5gsRLO41OfEoWYZ28lsgOvmx8Y8j2Z
pncfqmDXNcbOW4jkRsDIzGXTZ3Wkl/4OoA7THx6QkX0RDkNyn4hq3rUZeZ9kqlaUnGhKXFJeKo1g
gFWOnjW8BkyJXedbg4FcJ9yifd6Gbcb2sr1PMN+mTgWZH4lj+dec1n2Ye48WNHg/DZC99tuRTy2r
vol1PycD/go2DUz2Ln5bbFpYQo1YTkmWRpJECy3VhMp4ZQ55N/hG5Hgg7yo45mjX6jSI9IExc3w3
+T+n63AUuxwqaNN5VhhMsJFo8pfWbq4eGTqG6R0YZG310dyQqM18c+mHhwVuqpP6e3O0AEaXW97U
U9VU/z1fKYwQtlkf+ncfkMNpoAkASrKlORs5HezY37RV+mKBKjdnzknMhZZ2vvKW6s88m5sLtTg8
1/AoUu+JvvvocCzQLyCRXK6l5Wsi4xadPb2StUPWssXvc2TOe2gT48+UhNusxqzE2Qfe/CX2Mqwn
5mYgj9ey65NFtxSycAJpNXyjGjwHqfW+YhflL6lJTXzZC315deS83BXkB2HNO/F574WRE8gLSj3w
IvZ4yOsFOLeZvQMrVkVvxFcFLvjJnx10BtYhEQloWzwN/Hk9hxyZfWfPtAEdEjbK7lB/JwvICP31
NixgbY0wzthNuD9sdY9+8L1iYWmwutSM/PkTXvx0fHQH+dyYwaVMYNyzkqd8uBuDidVyHK0Gp83M
1hUIC86jozmFW/3/B2N2MjlIOr/e4z7vmFrM0tnkLu0/aopghkOEdw3hCNqEcuMYb/AJ7kUTRPpM
02dWXgeQrlCycoVTDPDTw3chpl1Lt5EHqybAfKq43xbIBQveT3sAO8nxoW8ro/rW9UPeQ9+ayvaU
WM6hwWupP2vHAeWYQS6c7OrJEi0GlMyMLGabd4OLE7rhUksaxDJ2WqPWnLwXVbCoGfzr2C17sUKM
brIBT63lbsc05vZbanlo+uE145cJimXnKb4tw3gKyFBfHRW5oX1V4LE94Pa2uGdItC2pLVJo2F6A
zhXt7gBew8hUZBEKrOsOpdIN40tAnnY0LeW57LyNfuEWY8HeKJnRZTKhIVl8wYQ9vHdrJ9IKgjLv
rsEU467C982tPI/LcRqrEzrMN8P+jqmbu9biQsWaVDHIwS7oj8tJwwiqCb9vU7Do5LR2eGjaWZHJ
jpSKn02FzCGMMHQqwi+PAIS7kS+WfJgrKx9WM1efgjWU47723bO+Xfp00Ot9/E6M+Xt06egBS8N/
XBYXPVJ6dBf3o2qTxwI/6Uo3kY7qtApqFIwCZxOpe9YiNtc/OomTD5adBwtlJuOo7LMww0jfKjNm
ATvrLn2lT/Jm58k/RpFdbV5yTeNmarrVfiP9u+nnnqy8KMie2fDsfR7O0hte9CfMruXquOsD9X7U
lcafrCfDVsHI74LqSSbhkzYN60eXFdJdRw6CFZLLJ+q9Pk0rTnjY1PcCaIb+zeQapJumYAHVWMeC
wA03n/8gD+J16bnUmMVMALMUaFOLI6k03zCRPZD6u887jI1o2E0oj0YJ8dlZnvt+wTFUXpsaQmKc
W/scu4o5YDHAYseaY9gVwH2cjhxxItK07272EIpSRXrgcyYx7jokWKIIj1UwPgL12U8JURwBvM7a
2zaoEHVFG7v+wZT05JiXrLXZav+QJ3EwmvVlzQhJrorTwsdv+EyEKRcmJnEIIkgjxuhEJkGQyhDe
W38JJgbF+nuR/Uh3yKeu/zgLZc0yYu71ZHhS9fjcBURzUEYZHqDKuPquKXTbTjymafqsTwd9aXpO
eGv51GpEH0xhbt3obPtpPIVUHCNrD2aACDiCE9HLFFD5K3DtI5HJ0NTXrTc4+9mOQfrBgCLEYJ7t
s9JcEyT0rP/3C754j4YOiSpHX7tL+b7ruDjxLdwyDdW3/+orGBTEQTsQicP8r9ZemvLSjHAUOHHZ
ZN0VM8xFXW5jeou51lfVf7pcT+2QXgeFPIlHCsogbElNisgjoQZQ99kxU/nZQH7fULF5zjd57BA9
/fsWEVNWVNe6/Bz6GFOFoO8lYYdY9L2S62cTxPuFczNU3c5klKPLHX1u1pnGbgMj4Fonbw5CBjr3
Mbgfc8rk0Nk06xKF0nhu8+zqrymBRCRptSIDkkfANxaognMpnp3zwhU24wvURgqRZCcSnU5OMJ3S
SQ9yEvaXjH9RHdwXur4jmlCXP27Yn/WXrA2LaT5HENI2CbNcfVAWqnls0+kjXsMdSv0TVw7Zk/bX
CMFgCMb7KnaO+l7ui+IdcYCmPrAledZ1CdSPfy0z1GGi0Fw66I7lq0nd7xpvRcBnIiGuey4s4PFN
H2Q1CJexZ/fAnwimSn/Bfh9e9MnCqvTEaObXRMuG9mCv71LsQsSdkGRNh4NE86Lk+DX69hQJMChD
UXwamhjDU8pu9ahbjEBV+znvkRkLxILAjp1yZnuLLIaGk7j7fZtjVAHoRLQjgSgw2aoE7F3NMgQc
EH16EJenusL/ajrXnpKAdSJs7vSvO1pUUB2TyDXiLEgoIuE27cXgnNpBq+OReoPPe9SH/1CRrso/
dWs5JOu5QksJAfi/1yUl7Blk6lm/1myHj+w00QzZGBNb9znmem/7hTCdcKcr9gU4ksUpo993plI3
CxfwXRdyqzkK80/c7ZOm3484IJldbocuuIzBtaWb0j7JpGWkTb6a3yCpz/PvAMqmK6rIgvZpCRIk
5vvC957n1T82vL/KJDxkVftgdHbS9/a64XOXeWPTpak+P7dskQJ6O1aGx3nEiIRpzy0RPRcl8+dk
H6bNgwGcQN9oPfDigV9YqHtdBmY8pxmKPZ+KsRjoWglr3XItb2qOfCtP/7HM3OuLVz8tIoNkyLfa
o2vUz2javXmq3ymPFlMKOOXOVv95Nn2ET5fUNLgzeUdRol/yOb4i1ub9Lg+hGBmSuQcf+yALuIsg
EyksXhqoT/pRYNHxro+LnLdfmI+VHrbF/R7yuq5+xnbcG5aFy5noFcRehMz0wbUmmaVquh+iSSlq
vCgFYiOH9cwbE3XMQxuE3SJmdMLxQU2wL+V8r+EHJSVXYRQH0/PQlDs7/e8RvrtN0PObPupB9aBf
CX6I2dsnWzWU4sAReLnwTj/k0oBOnm18ls4l1lgdFAtihcSwyuDB8bnL1lfqb6uYbpCQafHKrVNn
7BHl1if4jdkZscIaJKN5VFILOdxZvOpzTaXhgWeZByGIrT9dOd1U7129DMVLddVlrr5GWYxixwVf
qT9pqsMVJhymJwYw5ypf+C2EwzMZL9/YWU6BxMOk+Cx5OPSvyz1+9KbgnlEdwEybgEP9TRe/E4OX
wuLEbp+qctoZq3Uxw0erTCMqQh4/QofAOP5XpHSzT07tj0PJb7T3+uwcev9ptbKdrvoNjsSaJ7Bu
p7eWLoKgsAOpm5G0wxfCXvhb27ybXIV8yPpctmk8CLDQTY3fLZ+6yTTU8qz/KP3S6coopmQpma3p
cooKME+BnDXCZiHR3dOk7NtsYrkas9gokpNi5NMG6oF1KaYpsTXzL4TvJy6mlKbXEO4ZgcdVt0eh
Tcyur7aOhr0iJF5X69eli0dh/OMa3YZPJSzKgz5erbW9krfD0Ri2Ry7oU8pdC/WeJWwbBWQDqc78
cLFEh5yCIbgWyY75zmOc5gGcqsuQ/dFq//jh+pShwxEti4/qKm3jJuEjpl7zpLhsWQ4d9ffAOvRP
Hnsk68jTbGefAoZGgUSQBXIUUyVqZzhPnX/lFNotifrQMweaZ2mFZzOLL/pA0EewKTxmj/XNizMy
UTjyGl11xOueSUIBX1APGFhGRDhdDqCdjlmyfDiEtLEyemAd+qQbsLqgZ+V7oUjY23bDYCp/cMMS
eVNArzDfTWp572304Iw0ZrU+SDV+k9Qb9RMiPSnU2Q0r6jDvVDrGueG+DZtmK9f0XVdTCFZA7/Tq
v+4YXazu3H3sCndVOkZDpR6JA37if/f5vJhGh+N4mfg7Dfw8tDtPTtjsAyYiPBOgBQ95AdUQewCg
PGAKa/yTaSs4L2jXUpRScLcqz9kfe+pRsB9pPMu8SC88ILVh0SWvZppch778Zh518Jv/jyliDklt
3tIzwW4Nfn06itrsqaKLBwr1X3uOT1bAQjylxA+77lbXjQXXXJzydr0pe7S2+rytguHHStIrypST
A6cgDsWzXw2nLkavBD41yphBMFvcOsp40KNFXQAWozqwtQGlMTNWi2P4z3aT3BPC/RPErO6R4HKo
dm+NZJfTd6wlzdl50JMaq/O2upzCBEsiisNVqA6rVaG7wwjshA5mggYceXaOmWXeMULfLRweS2UT
L5b/YQF0CoLhidXSXWA6j01ocKt3/xVsA3ThViRv+iy0zfY9rPBlM3maaAIl/BldgEjHexji+q9u
wyfuS1Y1N7sf7qHckbTGe66KakdQyxZ96KnLWfoHRumwSurfdXnsFPYDgsULh8d1nrK/pSEfIGJc
+HERk6JPlpdbnxECUKG/gu7Ltac/pScJvTXdf0vWPQa8x6Vj9wfMn2QVEhmLv+XSm+q9nPBpeuLQ
5MuD1yzcJqRuhx7PYVz896EhzjtbtXcMySk107MnxGOX+WcjH18RY17ZyH5NoHL/67knDGOEkHFd
6GLgv4sajidx8jezr88AlJY9CU+vkATffPSCm8Fen5gybnPDwfqWn62WSEwm8zY9dI+0UI8/HEeS
wFkcRhpajW7NKbmHHqi7oYdQ3FQym36snrw4Pc/j/AdzkIfM8moP5fhinsMEZ41ADnPneB7O2/gp
rfGz9tQ/WYPI1QBeq7y9ZSW7rkayEvDfIMG9dd3yQoAZTw2Fqpir7NEI8d9AvLi2g8aVeO5PariH
bojxTYbGHZbBS1WWl3jOPqYRYlHPTsEN+GMrSbaTc6bEP2Lx+e8w8bHJ65fQb9JX3VEVk/2U8LSo
hjwK9tS3fphegPn6iPu7ez1Twj7FjIDWVPdGSFnZq5hP4OB4W9TKfJ0rwPMh9AXcy/VQ/tJAfBst
EUlV+WdcsgNkPKi5DcvLEKAeVvTz5DuXlsNssDtxV2P7BKJZR0k//hp+95qG/SX2nXuPUdAUhPuF
nk4UziNOugj9504/OZUA0ux24uqYi9hNlfW38vPHLG23fahskk7XB4cx4iQTNnPNXvc2kNg/U28k
/pvG1XXzr3IetoJR5zSG9ITuSTo14kcFxMSCa0014qI2tHTouGXjeIQKAqOKePIlfZ992yJHu3xv
MqRCCBC+0W6du46vN8gz8oFG9REUxhlPzduUkPTlG5CZvG6KdJACBCLnKUYjZLXp64yW7y6ZmJKQ
IoILZ+izTSPxQqqqi+kVQ6KBrex3DYv3opw+lefrmQZQ2Y7tMvDjlO7I/Q1cQvuMmeCctPpbeuja
UTS8+mSioIDBk4S+4y5FMoDDDVtE2V26hWUb+jbQi031ufgdUmn1VvktQqKJJWZp2khFG3LYVlkQ
ixmwnddnvPDDV99rs0OTrpilUQex8vBN3Tl74a+ocYbIAGNNt3w59FSIkz22G+ZOjOveXtwnYXUf
eh6mi2IXES0V/XhxQbwa5bhF7nZaSCgTYR7NXGasnBkW0Q7rEfPclBxtPBaCSGnLPUK0hvPc86cK
xDaFDRCtTN5h9UaJZy7b1FMf7VC8+SPpuKQTYINHuOK3kFE4PwmniPi/j0yGUdsCrsy5Eg12Cgmw
rwBLCxYYduk52kOWwUEH1JsBEX0Yf3cSONVLZTnRIoKXcGTyHOJxtRRcFWE/OnDJ0WQeyMhhcqn4
2Dv6llJiaysgAQpC5oq1xxM1nNCIxFu7bBC85T0tg4yIMicniIQbNvzqBfFMZHFVMEzg58ptwPJt
KCmjquyyiPpmk7fTEyCQjx40JNzNKwN2epjKYbUXcxfbxUVf9+k0PRBFIu5QoB9H/oPQccqdUaEn
Z1yssI7t9b2axDCMsj6c9rrM0hMxvBRH9AuXxDCiuWKiOIcKtKs8TsHIW5EfzGI+OJTW+ify9BFt
5eW3jnK6MhasfOFpYMYRJ+VP4fjXxJ0Prje+uYPzNStI+qFCIEwJMoTJNcHJrP2s8i5Z8Workx7b
F5zweukExosk8IMiuSyekLppDtOIvWXTeWxbtVGdp+ed5Jjbko1yW/l1pP9DS9mfGbisY2kGpxDy
BJP47CGh4o4DytbAh0LAcCrzaW0YZZOF2GzGWtsMOY2g2zSboLPaCyTjt6ENh6gEVIbbW56Joyju
yDT6SK1YcQGyme3w8DFLABje7LNuKBGDZfXFWtrkgIiyeaIxyCKVSqq0QV4Hpz51ZvqPc8nXE+Tu
KUj9XTda40EWSpwst3vrgT1DDzFOoiCIzRbpfZmkv9boP6+mAfYBb7cmKRJ381nGdQGxsLmMhg3+
vROkLfImX5k+7qVo7o1OPmpESBsUn3D+D2kzPRUgMwgFfGjc+Kuy6YgJpULxHJtveeC8LAXBf8Ms
aMMsUkD0e5jZFbCY9UA8JqIcATUI8/5mNiGcUs+8EKdOCALtrdmvj5MX3igkmAi77t+10U7/oXxq
0+G3k1M0rMCIUy9wtkW4Tje9S24T5tkeU4SBrwTTfjv6X3yfn8UAbDYH7EXDS0a78UVjvA/8jlRE
Sv+9u8S3ZpWXLG0eOZSOVt3dBjZden4r2AdJsygjIgPuDXtlJWgXBItnD9ypgGRnKLM9E0TLflz6
/genAqAS59ds5KXLwCg6qcOW1ym2qPRQ3AQcNXK1D0Sec32wuiFZ45mxGzBFcpByrMZzAMaSAcXB
IH566ZYT9o2Nbsn0kzKOyz5OWsoXEmutAsf6QqOwSPO5NsAMeHR7ei2Cvqe8I7DoUbEax13xuiQY
tLnss4ldosqL5tBpcP1Qos+zp2SvRnnN7Xyn2uGzLIsf/mbPrU8ZQgbJve2ZoH77bdc3/7KMJCQm
B9acH+FdP+SjQ+JUTZ2RW0j1llI4UWOgSTaqo7nMT/j40evzq3rk9sbNyeOfs04rau0Imwyt6HiY
V8ZsvMTuBK5NLgZ40fwiSkl50v/UE+vcLpWW1s4gIoDwxjKv7INbXJrX1ulf1cBaArn+h+FRC8+s
yS3ubNwU0VjiZHT7Qxkiq1oG/AwIw5wHy7ckIPnkGFC0TDbItC4IiUQdjpmuMfRfTXYJ8zOdjwCj
7RCTeLRpklwP+MIngh33sgLKIeguVEZ4V64Au0wZ5x4OjF0p3UfOVlaRQsdxYRCAZ9SlpBx0Jk1s
Kb6QReKrCb9zRkGL9OO7udRPwwSo1R9n4jTcoj76/M72xgxUc4wRbb0hjyBofpIn283xa5sf6ZL9
NXKXoUZu/Y5ZgfTsf5ydyXLbSrauX6WixhdxgUR/4p4zkEixk0hJlmzLE4TtbaPvezz9/eAzkbME
MoKj2qXYO5NI5FqZWM33Kya6JuUobsKCCLOScprNFh6L4FEX+lYUhCk0ZyASp8aIV4B9DQiUa/pz
EVnfm6H8QQL2a9gRBafu8hT6tnVD+65532kZEcY5soTAIJo35ee8onNEc1qcgUE9QQNczCqbb5PQ
gxtKg/YKkoaZCJ5Q4n0mSOHR2BKaQFiUko/w6Nd8gCI2l5IOSYiiFUW6acbkzqzNjpxq/2pBObmN
zai89Sx4wJpN6zbVQP9khvO15ibttekDCc43yuZotbfKI1fgpwrGIdEEpZmZRBSHzXfYqRq/+Zo1
zXHqp44vzaDjsmlafb/q2vbYiPYk8g4iHF2ndKW9sMo7EZavQ2IT0ekQKXNVosUEGBNV+2LUFBE3
pDNcGwYoNYY216HsS2RXn/hS31h0wHbEur3QIy+gJJ8rET4HSrRrQ/d5JKs1Bsq6Vvj+qxQD3w7D
lKwelJiCLrDIMHcGGso+HiIr1U9JQ62Z19lPSWs+gLh9zNxqryjBjmTqw4TM0lz6cYTU/JnOJYA/
Xv7ggdVEO8y6FX9U0sK1aIlEUXz3NarNLXXXxyyzYYXl3yf8f2upb73pEPlT7zlIf5lW+xKSVbgJ
aTDohDWSr7COXhJuhog0s11C4CBdFiUAw/L6taqM33/2mpOU60bkNlhw9XHQ9b3bkVqgCra7tboa
UcPIo/Ev+xa10T5NlPvc1ihDmOjraJOUCESQr+GsZzd82p5SZEKofB5eNFTTb9Te/6cckHbVm+SW
ljMeWVU+W3EWrZJR/x4i5fzgECiE/bD1ad0fspx6ERrSN5Xddncd7d25T8WsJQTyill2qHPnd5YR
uEvjTiXqq9KxBR8zp4LFjfqXvtCHTavpn9Mk+acQIJ0b087Y2A7ZrypY0wdmseo2tcaDA9K/a7+S
CriPbbEbx+iRS0/wSFlvS3dw+6Z5wz/NUNxptYr2c7bDre6VHuwS5SoA1YqBAyqr0WvqbSo2ESQd
PrcQMm6CVDN+FPaQnLLAp3m6n7BsR4F86FAF8IhMgLMPTDCH0wx6t+KEEKTTx8gXJRUiXVNp3qHO
UH3vi1H/HcGOOVRhmbwkkCXuS/q54pUBoo7KZA83XWstr9SMyXogRxNNLxlac+um9REjgTT0swpn
NckiNMc3J84LSmGovzER4IB076N/45iUgdme9wm/389KEMoJh9i/Ia1DAhtr/mroRr4fy8l/UWzw
AaJUQOwHcDGh4ESkQkvw1FTquvnnJq+aG63tlK9jbZkbFAT9jckvuQlca8fLONZuCrPUotaEOn36
DGE+kMvmhmdM48/A7cnnazBYvxBJ3Zhu+E0tvV+DM4Bs4pOMRup1QM+lprUHHy9Ne+PnnORC1Ncn
iKMl3jwaOT0rOBgh6cd+29CLC+3gzirjU2ao6ta36u+0sv+MCJHTkPqIEvBnYn/fHGV44pqw7TTl
u+KKlzalna6oHfMgpiZ9TmnIO/Lrwk9d3T0j4gWeMUG6IAEY5lr0rRda94qBpNuKGwPtA1xNCRgh
jecJdCzcEMQlkViX+/mNasB6hTL55Or0kueFrm/4BxJ5sfu9QaZ4lfTtFyrPKIiypqNjVG8RO6Xp
4i8j0TL63z6Ljl5fkW5KJ9skpvXNcfCJ1oymIhwPyIgaz4REAxnrbqKKmwMBjV5LIBVAttkxx3s7
4ktTt9T1UETHQcDLKnr6h6LOOTUm0sioBsUBn7OlmVr7TKh8YVsZRBkru/fDqkRN1Z7jd3oJs5XQ
rA+KOkRBmfKef7TW5US3H/ukRLjAeFA9nzY76lIgomg3Vq0+s09oqo/NtT3x0QdJighoxHeXrdub
kIyEF037qrY+hUV236nlygHlFTi4I7XqPoFa3OCVdolZvKRW9m0cmmc3EG8NfVBwS7S9U9cPxCqf
kPfeeaxV7wA06dJkeDTRfuIWnRk3AzHzrdNrK5OMFzETcwN4hFxlRV+JmioPjZt/zajaaGgg8FAH
nkrKpwqTn0OvfKM4SKnxr8PTv7UBeeqJfm/n3mcwt9siDPEpyXhKYuvV9oNTyyLdAOSYoNEgQEZD
N+XJyovami9WAPiUz5xXs1OdO0spEbTmPyjcl7xsgcYUJVny8c5pdBJDhDji5GGo1RON3Bstd+5J
aBL9d9TfkaVsByrDKJJkC1N5R/CXOzFhyKI1D27iuTRLBGtaBU+Okv/KFGO6j8ysXcUN4RCn2QEa
2Jh2B8yNrmxyISU9eF711VaMr8bY/3Qbku1aBji7mrnvDSF6R11FUEdprJ4V1/IXNQu2Ypy2kICe
NArBb5FDepwaqCaknLIbKqC5HTplAe/RpM0wDZ9Gg8rFwK+JvY4PSmnC9VSqfxKLcsY+3SYWTYRE
3qhwUr03o+o3xGy/4kpPgdJRuOaxcIr4pADKHlG3y1FJBCh/GA1S8HOW2dAilY/BaMe+ITvSeKSF
qDzMengcOqFU8IwJ+Q5KySyiUJkgw4hAduS/hgOZ3rCt7kGBP7TORLN1QztsnZOGCatvUJym22xw
3oSwPhVIW97QPPA4432KUaUXN133Dl0EdkGQd7SQ/3A3RApewxQOGAXdSAco5LMcFjaMIZ3mzjc6
odHEKOo3gCGHOO5esjCksjQ4OKX44Qz110y1X9jCX7qUNJbh2VTOKniG0T7974IKXkE2ZTO75KUa
e3tLs569sjW4r4NRffPqjFKAqFcp2CtIqNAqiWNUvoyVrqAZAG7H8YBx/vtf//d//t/P4b/8X/lj
noygkP+VteljHmZN/d//Nv/9L+TY5r/u/vnvfyuC9jvDVlVH5e8/vz/Tw8m/pP2fxu/VKUXRfm9W
D4FVPLgkX8tG+35+dOPj0W3r79GJSFt8ZJdiX9N6jTQc1y0a926uG3x+pHc/fXKJEfZjIUghRW+F
1Ty3uXW4buj5ed4NHdYGqJUEGUqXNpttkOvZVqdFfX1+dHthVfS/R1e0FCJ2XMG6TgCOdHynq3G9
HiyLilyPfCINTucnWlp+8fdEvuKpXlTFYu/X7SntjYeoyq9cIe3vocEqtmIoArE3Eq6OtafslARZ
pfO/e94eH2xKW9qUFtimSAhH2+ep96MQ7TogbkDUZWvTCXJhjoW1sdy/HyBWMDVXt9s91NoERC9S
prjz879/wags5++xdR2YiqBtZoa8/0JiRF9NYwLHHM+2OT/D/Cs/WCFr3lrvNminkrXI2lzbJ4Hz
oGvTrjD6e932CKbnxKaC7ez1aEfcnZ9uYcdakh2TXeDbODTnsBc4+BFCK5/xlVJSp54iWxR8Oj/N
0juRLLrSaANVI7vY62puqivYsBnFjMlkr64bf5733aoZtkn2Ja+KvaXFv5MMtB2ygxd+uzYb1Uev
RLLqIW4d4hjIO5vRcHDShqquGhR+f5+VyW0pIqq7ug1nxz5RqOD1yEekMQfJdU82/6h3T+aXOhFr
Ox73VMKcwG3Dii7qC0+29PIlU3fjJrcMPRypowWxUWWrqqHrKYnXJfp05uN1DyCZvNrxja7r/ri3
sXeEK6rwrnGQfD4/+oJBmpKx2zDBSlErw972x3DTmHp42+mTvhvdpr2wt5amkG2+KW3icW2/b3GK
NCmD1BjFK6248YVXvDSBZPK84amsVLfjct8QfkRVtIY5bTfH80u0YHumZOKO7sV1o9Ud4mjUsA7u
gGbdhIjK+dGXfvz893f7M+w0uCJGyY9vFP/Bbsz8LhyDclPVXFCvm0Iy7tiJmtLU63YfFRA9m07b
WqQw0iLenx9/aYEk+47cIa36Smv3ljnS2tclCkQ02JXnR9cWrMyULLgCzIXYytTsg5TEpnc3F/ZE
KZW//SrPpjUdh9R+UbIU3xV2dKs00y37ge40GLQhpa5ipVKleP63LD2pZPAO3YTot1gplDX1WVeB
Zhv5dRdCUzJzxa+duPOrck+mZ1jzOYVglz5eMvOFU9GQzBzUsel1Fs3SjedRoRySvvN90GI01UEL
oiYv778pOprqInbcCy9uYbEMye7RxpqEGbfFHmlT+yY3Ibg6PSTaq16FIRm9o9nUutqc6X42OTdG
Q1ldmqXu7fnRlzadIRl9VhtdpEHO2GvI1ebjd4fbf8t9i0+pnRM8ibo5ecFDPk6rMgRcYe8gQ6xS
KqNrv9jWurEzyPud/y0LHsKQPEQL2jFtO87maCofYifZdZ72XMyE2PPj/9kEH5zPxvwC37kgR6iq
PkZmvp8bOFUgnlk7Nrfg+Srn5I5mgQiIYYEYIMTsxygU0ywPvXJKaIjfQamBP511MZEBdMx+CUAv
tJyUvy3KmAjquX5iZt5d7Hg62a6wdaOXZuLU2Y39NNSvoPZVYndApVIw5y5pQ9KOonCZZcw6F6a3
OUXDhnZmo9xQgG5SiznoP0AshdZjXhQkhYciLzbw/EJSIj2I3Y4+DVXYSL/BE0MlswmGOS6Z+LSK
xehDUEn8hcq3MKTst0fC0EcJgY4x/3ZS26z5NmQiosB1mnrDo8c1ALGFpPBYdt/TEsAEEmYZdUgX
Vv7ji5EhOc6GUqDcNGJj3+QGJQeRKM1yTXhWL9bXTSC5TnDaTe3Go77XXT7NYQiOfEEpI6oD140v
+UPWtyDMFOh7VPva9K6lgf2Oz6qhuXA7WXIhklO0sOoUDKi2r3UxjY9ppkYqAcERbuWF+/uCcemS
Y0zyGIYLRVb7LIT2RGOMPpB8rDpoR0Xki89XrZMuuUIiZaOug43boyLWl6tGyXvKCiujDy58Vy0s
lC55Q7pgDR1KxbT3IWA1uzqz6IUVhQBccv4JZr/3gY/QJX9YJm2bgwKj7l1Dp1lFuAKGLkoKNY0Q
K093qtP5eeYV+WgeydnZEMqa2lJJMnda+lJVKTItnShsApN5QOdQ6aAHlqEK6odiuODslxZv/vs7
/1dEgQ4uKR/3vacnWyOi0AnYyev5B1raYJKNeyr0hc6qxD4aswi8rOmQJkAai2aKThvgkZyfZuGS
pEuWDrqz99lOYq+ZiDgMbY2g8vxxShem65P+cY1HNzXKt/OzLe0Gye6DuEIULnOGPRVByi4qQhTS
+5Aqujy3186VjyQZv5JSY1jXKP21qgJMg3xY8FBU00C/pakhHuqaBxNSzt35R1p4T0JyBJTbeYVR
VsOeshlnG2ZkD2xoxgcNka1v56dY2GdC8gI+ieBp1FBRoZQg7qmkscPfQZTW99cNL/kAQ69hepX4
gKD1wv0UxyF1KnEQfzk//NICSR6gzgZD1dK839M3O7U3ft5TFUi/yvRY08xjX7iMLM0y//2dLdpJ
VwWtoOSWJMpwl/uN/ZY1OlX0sak+n3+QpdcgmTtdcHSAU6+znxG3X2JhYpAOYYnpgjuZd8wHLkxI
Fi+EXrkpRHSyuHeDMQCwijp1X6aK/RW5bfU5RLFv37XVLLSZr84/01KMRUj2n5S6UY3OOOwLN32I
wwpJSIheG0RuKMUjDQpg39oNU30oO0pyld4ZVzlExrvYs36d/wlLyyr5hM60YIXXer+HkjH8ZIm9
nvpiqjUuPOLHJ4NwpP3nOLYLEa4WB6ehbTMns6AgNgAY67uoxTbKk4fIby7M9bF/E460C+EH2l47
esMhoWX3C7WhKh2OYvgSDAWpCHwrFTnXrBpf+n/vd6FMfRoklTgoSv8jRiO+prLmuqGlfej3VR5N
iSIOOV/nN7nW63cTubcLu/zj1y0cacO5SJLplqOLQ6nTEZ2rJc5AQLw6/9uXXoC0mZwe8PXoNcMB
uY1bb3R+imn4p1WqjWq47VWuRsgJniycrKn1bXGYmwjatHyoe5SMIW+df4SPPZmwpQMlbXW+XTxX
HHzaVtTOfAjH9MGnCOz88AsrZEuHiTuWthOXlnVIWhdlZ++ON7A2KD+6QVr7undsSydKB24bQBji
ilqgP1bW9Amg1oWY0dLqzI/1zs8X6K9XHOHEgwGtnaDFKZA4Iu6rkLNHeK3nF2lpFsmOLQ11+so2
sC6zfKM66jkwm9e5e+y64SXjpXTFGZzQsw5TbZ8KGuppl6YrJvO358dfeseSBSuWF2rAa/UD6RjE
QinpnryvwrS2Hq2756dYMGNbMuPABpBj5JM4xDmYa/RqfweJcWGLLo0tGbHhdIlFyfFwQGAGjx3U
9qqauPic/+XafA/8z3NWyLkwSmCBwnoOP12LvzeINiJ6372ErbItQXUNVrElx7/rdMovXfHz/KQL
G0rOjcF9pfhizIeDKSzKdHNFRc/RqdFqIyp83RSSYUMpoYodBgKKptmnvla/Ua34Zif2hav7wkuR
82N+QrkWrD1xaIfuoDX9doRzdP6XL2xXORdWTqY1umMnDjUrhFCSnh+DJrVX1PPPMpfs2/PzLL0E
yardZqgHReMlFONgwl2w6r2VCu3OsXXlwhRLjyJZdkkKvY6tbDh4FO7Q5xQpK+SBHOhKRb7Kasg+
5x9l6W1IFq4R2qu1tBwPTaAZNzQk9XSoAB09P/rSQknGDYyQ4vYA6aLU6qNDYImKZH3eUnmD5Op1
U0g23hgwuXrKAA6QxI8AdPYF1ArXs56vG176BnQrFWkfS+n50lPdvRuM8KhMmgq1mr7tq6aQM2D0
Z1CEPHj9IZpSc09zWLCq9dDd2wat9Oen+PiLQJiSSWuuURjwx/WDBZQKnTGIpWs476AcfsaucmvX
G5IX56da2FCmdGTXvR0aYZ2OhziDoGh0drhVdLe6qraBk+bvUzsNVauswW4fQtBAD1TgUgmFOs+F
3z6P8oFDNyW71kuT64vBm1DbLl/VdjXDSdrq4Oboh+QqGoDn12jBLEzJuO2uD2Cumz3+w2/uEgvu
MV1VdE6ObXXBfyy9Bsmu1aZKkGaGcB+3FIfBAwrmUnRruBB31ZYeQbJstxQTDdq2dhDZMaVhieIG
gMZfZopOUjW3firWqfp5RpzN/fElxbQORWGgNW9i+9JH0tIzSqafKB3Q3szQDmM2DohGUQVvWOGl
y8PiI0qmjyB5UOkhw3s6uuw/wdLe6MZz6tP6jGaZEzxUNp8d4x+cCc9qj+Yd/e6F2X++apfIKbOK
og63anrQkzTLPKtTBQEhDpG5snVPu+CgF5ZQTpHZY6vawJt7aJLF+ClrG/9XCkTpwhMsjS75grHR
8zEmyHwwze5ZiZTvthted32X02OlFfTkhThZ6H1HSsrYTFl3wCdcOrlmz/iBK5BzXpHbG6WBDsrB
cfNHU4UO1LTWelLFiQvf91aHVlcjU3fdm57X7923iGkns3pF2R2MFEOhE5XePsVVVlZRlde5HDnT
Qxlp0XpAdQ5otgFfsIIffZVtakd/Pf8IS+sl+QM9sT2d7vP+AMN20xp3U24f+B+qTm9A09KdP1y5
pySjR6enGBRADgcX3v1miCvabgczv7BMSztWsvkIVRknU/32YFpefCgs761V++Hp/BotDC6neqqh
H8qE6w9tjnW+c5wo/GJw8F9K02rzEnywZ+Ukz1AnBTTQpEfHUkmP2mB39wihIzil0TdTuMJ6LWDl
z7rB0S0Qa4qCJ61JD4pluRescukJJYNHQ2P0TDK1B6V1aGJDzw1K2aU6jIUjR84A1SNlFFlmdYcu
rJEfATNBD1m+08rkus8HfZ74nRkWuZnQRdx3h5A8O0q3J1UJaUww90M7XMguLS3Q/Pd3U3RYYBr3
ZXugazZZpzlIIUS2Lx36SyskHfppmyep2rX9gTLn7g45IZCvtZaAKobqdN0eluwcWQK0K/Syxy+K
eq2kLfQUh7ag86MveBFdMu7c66KmadruABbqWNiw7NX8kOrh50bRj1Ho7lxkGC/MtXDZ0yVTn5W6
IHVREJgkdF/ZrNZD2xn2QzNYzmoYGufCK194KXJep0UUoO98vz6gbnIE2fG7iMdtqrlfzi/Zwo6S
czqZRptXGWMVqMsEd0WVt7c9FUvX3Q+EZNBNSrU/FTs00RtjfhSobW9jOsCuu6SK+dW8swbXDVTO
vol7cEZLABLv/WpChnR93cpI5gypBfmnCl+ONh3yESFaHw+NVoIgPD/+vAYfuFsh2fJ8+7C8JuqQ
Bc1/pOkARM3SNqgcby1P+8fX45/n51l6w/rfq+QYsbAgtMLONl0acyuzX5me+fu6wSV7VsEtpFrP
K3AjQ6zpobZukcm1LnjUpZ8u2TOEZaHQfdgf6DPNdq6SwvIoe/Xu/G9fsizJgvtW1+y6i3su6HfC
pqM1nJBXLJ36+1Xja1IAHTJXTFQ4xLT84d4Aeden/tGeLvV3LCyONjvBd7sfw4JBGrH0uUizdS06
1AEMT7lu6f/Ulb0b3cjCFF6R3hxsZ+5k6KCj+aN5wXcu/XTJcFOzjZU+c9uDQT7qkFN2Sdl03l/n
Fv58kL376YgqBaGP9uUh0h31riYJsKGr7JLZLpwx2vxM70bP/EwdShCohxLdl3XodSms6vBkBF5I
M1IAoKRGox62/KUJl+LEmmTAU6fzNW6rAxAiewIGkCAbloXgh4JKUzZWKMCVwnS4b22lq+CGae2q
6vVLnSYLVvInYfvueW3IRoVlaM1BRM220hFerfLTaAdP541kfuUfeME/l9F3w7djaiS5Os1EmgrV
YRtAfupApIBvZRZXbgjJ0Om4DVVTBFzMCP8cybYOb0PbFa/nn2BhgVTJzBtDiILea76+ko7+Qwue
GH+Dv0Th9YWjYmkKydRFj75iBNvrkJIDVagXBk70qKPacv4JFsxRlU5pFH4KoTaE00Nror0RhaA7
Q+uvq+ETqmTsNKalTWKTRcndrPvd1iL9WdF5v77ut89L9m7/OJT556LhQ94Fmf2T0ohpJ1J6Dc+P
vrA7VcnY0eNyFKcqCA1o4S3V5z8iu/4EJuJbhTDShZe7tPqSeQee6yokF7jgZWV1E4mBtsrxup2v
SsdzHhnEChuOoLJ0gNJSvQcjoLG1H+eXZ+EKo0rnczwTNQrEahEXNQCGaaN5YyYoPdaJAKRujDNi
50LkdskEJBvOqNEyYS3WB8QIPADSNPHV3yuEOX+ef5SP3wJd7X/vI7jgSNO0BJpTJf+SWe5DGZrm
NW9YI90ljT3N0kypL04htb4sU9hxyygvJbk/3KOMLu1RrYriwCcBfZqK8avv994Ngb8NonhrfWhe
zq/Oh6vPHNIeLQIkrzzFZ46aZKHQR/2WkJC4nVrhX1ikD89VppC2KgriJj3pmnYqzKDdFQiVoi8U
grSO0umOxoUInQVvFkXI1Wu2FDNKu9dFFd4oa3U6TVlwEFbxFdQr9eLVhRj3hzuK4aUdK4xM69Si
a06VGJvPHqVSAMfrCy9kYbXk4K6bWK1j2GVzylutXusFjWeubyHLQNX/Ju07YFcmOp9qlOev57fA
wuPIod5q4Jo5mnZ9ChzA5aFfD/ea0gfX1P5pqtwNEfgd4Hu1rE+F57fBaigd660t0Fq9sLsWfr38
IeoLvRlzt1EA0zs+mF4FzmH0+bqVkQ44Cw6P11R5dTJ6Qyc+hu5eu9J7gQ7Z+QkWrE8OJruuXvho
HDtH6uvvTL+6gbMO3tFfnR9+YW3k9gk9sqwp4FJ7GrRRvY3tTl2VJnDC86N/eEbwZiXXEcW9E/mp
5hxd5TWcdqaZrHPtk9I99+Fw4VtlwQMakuuwcm4rPmq0xymianzyHhHpXQ1W0N5k7YWLwJK9Sb4i
zBwXPayMV6CmCB6IJ5MnorY3BRvq7jobgOzgGRdCPksvRPIcRgblEhCJclTMABUEJONpPTr/NhaG
lmPIme4OSq8K5Rh0+n6wx+ekstfXDT0v3bubWNh64EpVfrWVUiyjgdbwL/VELxiA3B1AwZNNzemk
HNM6XKsUruRd+quAwHjdL5cMWI2sLsgDlUVRUBUKAnpM0NgsrzMAOSycCODGVWwqxzqcHkSUb6cJ
YEdI81rvv4XtcMGDLhiBPr/xd8tvtq5l2HWrHLUC/s9YNXeDrWwIDYxonlq3162UZMxd54b0GRjK
MVf6V2Ibt37sXziNl3amZMQCeVo6hXnHpZMjvmnuovTS983S9pGM12prRNgdfjWFr7d++6I1n2si
5+eXZMG/yXHgDsSO2Tmjchzc5E4nqZDa3o2NHieXGICM5ydZWBw5CNw5ZjVOHrYlGuOpq6wVarKX
Ll4LqyNHUU23HNOO5t1jbpjOzdQPjxkux1DtC65zYYHEPO+7jUm5mZL0NS/WtgGVt9M+8ZxdmfmP
DdhdvwPafN0aSQZgmbofW9RhHiu9v+XQWc37//zQS0skbXvLq0BtRK57ROyISgQzQuww0d7odguv
c0Fy+Ts8y7JE85VdlA9byyR3C7ju/I9f2jvS7q9jqhAUA/xIY2frKgPW4ooLV9ylVysdVGJSRG1C
UPrj8sfsn4RbOod7gdCSeSmrtvDz5SgqHY5+W3mdchwjRBnn0xCk8qWc4MexNU2Vg6hG7JtN19su
J8vw5A0accibQG/WbdptUS198u32iJggfMH+Qo5zYc3kwGpJl5Obp1EJt7JG6LP7qrX6q0Fr6m01
GitkVtfnX/vCeaBJh1qAdTUUcFfI/6XabaQH42poUV7wUz97aJq387Ms3IvkWGtd0Z9Z0D5/Cmzr
4IrkVw2l3WioKh3qjdOEz33fXHigpakk+zY57zXkhotTnynHsBMIs1S3SaHf+3WzhWJ/jIxLZWJL
ayfZu4ky8NSFdnFCvvHRz5InN3Wg/CI2P5IeP79yS/tAOu/y2POGWIzFyTX9fDU56atmAcL2kz6/
87netCoMufNTLZmQ5AESVej9lAZsOW1on5rYB8OlqLkSra4YHz6NdPOjI0ex4OxXJ6Uqf8LDmdYa
Wbkr7UXyMUVuD4VhlMXJoOTgK7zxKslR2+1NY6+06PRaloVPOP8gC1tMDuV6XTKN8EqKk56HcM/i
Vl3xltqHSE+H1TjzqM2maG7SCWbr+RkXXo0qLR0MC8WfLLM4UUU1UIatVBE6JrqNGMp1E8zb793p
GzpjZyuVwulu+l9CE9SoW/eXrg5Lv17yMSGqR73jldlJQz97H9mmdk+K13s8/9P/3ED+Izegqap0
c7AR79CnycPa3S9D9uTGYju2w9oehhWC1q31pdQ+ldmdr5g7Ky2/cWdfiTRct8YnEx08o/s+3/cG
Eraxqt0Kc5cEyouFVo6t0qxhBcAUL30eLi3E/Pd3q1wUMUTexofwO2kuDsnpZ62f6UJ914KrUCV3
JCx0ezx36k6Nz+ZQvVOlxBtY5p9H3X4Ar/16fr0XvJ4cLPZ1JUl15A5PtQgPfa0909v1qXPjQ22F
385PsbROkifqsyZSs7QCEAq1BywtUvNQDn9cN7jkKZpKUHRHO+qJAqyfnioetSS55nerrhwdblsC
MB04iBMVduGT447jmtd9CV714ftldMkJ5HXHQihOR/CrRs1BTaEWhlBq18JLHWjDeXNb9p3x5Ypl
YjbJI+SFloyVgcBc4SDLnBrhCHUQ6PX50Wfb/A+bZXTJJWgayAY0ecdTOcUvCBA9tWV021rtP+eH
/3CPMrzkEpTApX6h4TTOs2hjU302G/zg1A9agCzs+Tn+pHI/egbJms2yDCytC4NT4p1cN7nFb6wD
72eY7pAgWk1IaSiAsAfla9gg2pn1qyZG5PTiR/bSM0rm3gAZ77re60+R0T7Sc70uYIWIwPlq1fE1
32Qso/jbXw1lC7B0UNxjKca7vhqeox4R2RBQSEKGxbku3MQ8kr034dTCoEndYxCy18YGAfjQTa6K
izK6ZPAD0Je6qbLmNFnOvaYXT0ZXrzrtqgA+1xr370VCi1gMKHKBOa2G5NYPC9TPU+/SZ9mCoTiS
GeqGySXTmrKT7pWPrZV9RksI0mL/dH4TL2wiuds4Z+VjLeJoVnvrV0GZ1y0tXghC1egX5PbF6O6H
Dp01kuzRdOmK8tBGOKWerm773keeXfH9CzGtpdElQ0QUu28qeLEnKwNI7pKD7RBa3ZxfoaXBJTOL
kq72R7eITrFt6ZtQAcKcBma9vW50ycLSWg+ivguik2rkzl3ldslGFN3r+cGX9o5kVugUOkGWNyEn
XXlSmmI7dd2Do04XvMPSykh2VZgwPoAqhaciSXZDaLzBQ+ovnA8LbRHuf7QVp0VSTZ0TnpoR3K+L
+p61FYaxUpxwZQbRakLebEr0tQu/PLWAk0dbBBsG7Stx3/X55fvTY/yBg5d7j0Ws2XFld+FpRFQm
KXeQGnTvMetRCuP/dMes3I3lnR4+NvnD6PdH8gtbkBc3nTLdZJ57O6U/qcu8FbTwN+OtFrc3rf3J
bz5lTYDAtY2K/K8k7maiW1s1myZ6m4yvff9WeU9D+hZmnxw7XjE0k43a14nPc2ZDYQvNpmk9wFnu
+cJxURMZ45dRBGvkL++qynvWY7ThdGhxHqpoFGok5c1Q3jUD+r91ceIhgB7eOGLvKb+H7jSK+0ZH
ckEEqw6EqBdUu3i4a8fdqBQPfmw/KNWwaXINzPKfH135l4BcC/AxV+67nqnyimqwgWiB2Xg8SGoD
UtfHlTF9adRZLPu7QqUUv5iXPyUohIzFjdB+9uAnc/AOun8pKLhgKTKm2K5DpOTCPETAulBu6hb5
Ii+jyq/NwGFf2E0f33jseep3d/9aLyqEM9TgVAW0+3tIT0bDdBM4+r0X2Q8agnTn51l6FMkZImVg
W45b+qd4RN6g0RH+QnJrV9kXwblLM0geEWA78kH15J86g70Qd+EnZ0Aiwsrdz+cfYcGxyM3aHnVR
UWbyCKELqMgPS2Qn3MJYnR996edLXhGsW6tM1D8cO5fthOJVvOrMAJpmXF/KfyycqnLLtk1xyKik
NfeZHF2LODz2pnKfxP2DbYkLr3lhCrlDG47ilORR7h5pstxmhb/V7A5yZLouuvr5qoWSIcZdZ43I
aYXOcdS9ao2cIj5H2yroOV8wiYU3IfdoG0aYxtqY20fLwAXW/ZOI6Q7r8wvn09Lw89K9s7gC+A2y
RT4qt2Bqbsqhc+Z8F77Mvj2/QB/GgVTXmid+NwG1Lq6RD4p3VDpAgn46/YyzCTUKG2GQdg9b8Qf1
pZeaFhaMwpLsujAyuE00ax8Ne3C+tWGNOCnSAKN74WV8HOPmaSSzzgtVK/ogMo5N6d5Rh/I9Lp2D
Govf6ZTvMlJLt1XnPRhjtW5j9/f5FVzaxeLvFfSQlFL6ZqDrIu5fw1DZ2Y1yS5psWxfGhcvhfA3/
4BC3JHMXpFEjCyGNo0ggJurILUXoQkzjrvSzu1qZxI1tO1+cvrpUarj0TNK1qK3VCBuJ+2Nfuz9V
d9w4FtKko1M9hSipXTD/hb0td3NPU+ypuTPfOXrnUA3eybOsTypZm/PvZWl4KdRQulFmdL7WHxFC
dREfjLJkFWaBW6CmSF3ghYdY2nJyF/dYOg4BbqM5dnqMavh0V/x/zq5kSU5diX4RESCQgG2NPYHb
3Z43xPW1LQYhxCSGr3+n3qqv3CoialsLUUplpqTUyXOW7JwNzX2O9rUaHdLVrF6HXO6zcHq9PjNL
GJmt3WPNXQFFuyH1HRzqfH/9HS/ubd5sAvjaKhuiSpAhFUV+15eABpQ+/VijA76L9Om2/2+kgbbU
vnZ9b0inerhbRwfK0uNGvr9cKd+JFBO9R52Wq1nOQ4r26j0d4h9IbucSLDKCBM/A9n26PgObbxkx
D5XuYO5iMaRcyhOr428XdWpWbFGEWZKyCdcrej3MWRj3KVo2XqDO9oswcQI56F2uxB0huEjE9YbB
bDMxIj32/HGteNingx98Hpvu3hVQDNb1RjXRkrlM8F6FlKTqJuvTWnrzKaggd9/OS7yfRMaOUz7+
xpaQPc4spHvpNdVGvrRMysQQtILr2AXSPpWreKDr6B84m9o9dPS+37T+ZivZ4jrDJIinUrz43zvQ
jdoJvAjuhlXcOAOjZOJM5dLhXqpSlRH5nazjlBaiQ48lLeRGpL9vJPQ1GPsW88KRKT9LKr+s/Efd
uhHAFlRl+UNQhRDtucVULDAcbHbwbsnHKE5YpZ6DHnKOTu09t2LdcOD3kyEzYV48jhyIwnRxwiPI
4gBwzHa93ny0ej+fMN84UAR+VkOpM4xgpHpfzuE3svJX0cfJWk5pXvdfrhvJNgkjn0Rd4Y1510YJ
a2SLV7e2Z2Tn5064ka/eTyjM7BYFw7so2ORHiXbFr6xj+3FiOHp54qlqp5+0Kc+t2io2WZqrmQkT
yoBidkVXRwmZiw+tXx/1oI4OxIMXL/jsdcNhLaG3AVGiQug9hfTodRuyd1M/M4O+n9eVxn0FG+rm
J+TP2I7mxREPACcIxD5f/4Zlncy4Z3EMJWDQGyYRhMKOuVjPNOj6w/XBbRMwYj6eQMPkLgq+1jKg
h8irmkfo0LO+PXQ02Dg72D5y+f3NeT9AoXeuOTwhjHMKeUWIHvoLyiIz+pDOPSS3NxKYzVKXrPPm
O7VyCemD8eIEI5QM2rbVv1Znk9XWNvzl9zfDI71TEnAVJrh2gWVafpljtbFlWfKiyQkahbIjOdS8
ElnWUGb12+eFQ/2wUjf6qRHrDCJmeNXxwmTK6QOpQHjnL2fZhC9x3T9c9ySbdYzUzsJ8YLwkUTLO
cvzhAzj/XGRLfro+uiWZECOjMxLE64y6YlLE/cfKjc+qzv4Q1bxcYhqaN2kxzbdNxERErSX4pLMM
n2LFWu2yvH7kJWqI1+dhWWgTEDX5QU7ykoVJS9EWBn10AQ22DM/br31LUam7/hXLWpggKFHEEehJ
xzCpaEE/rpnn7cE3FN1oICOcI1AL4TFFXxJSVON6M+9GrvLj9b9u2fxMxNNatSMY80qWxC6quDT3
zuAo+1VLtPcStOHq286gzOwzLZu86xi061DX53wn2LAXLqodcSvvbpuIsYvTIge5cljjA6X7Gg7o
DKsi/nNZoEIAyemGruuNi23EdjX27RqMjCbgeI8SiA6VL24rmw1whM1hjbCGVDohQ9WESV+X5QBZ
7B4l9thtfkEQatiSLbP5qxHdY+T2M7QxaRIIhwObCY59UQt3w6Us12Vm4o5wvcznaGrDRPPwEc+w
f/Ix2pNy+th47CWc/WSt/M9s1NDuVb+ur/77dxBmAo9AUEb4soY0UW3cnLKxCXZ50Y+HNQygn+h6
waNXTfIYQB3sKMGQt+F0ljRptpoKkncudBMRPXMZvkKPczlUy9oPuzka3Xs3q36p3puPa9DxmyBW
LjUhA01WuaVgNU2YkNDtcgfS71gG+fQN97Y4oNnfmrsZZGIilyYQEh5foNfj/AScA28yMtp66LZZ
7fLpNxt7wT3I5pUBS9QC6rC56u/iof6wBOHJb0M0EmTDPURgb9sBzJ5XAMu9Ra8DTbTsAOOkUERW
H/gYfLrueJZQMsFMwi146w2EJm6/jEdKFv++p5M6XB/dcpIzMUxVtQ6jWy5Y7M/QA+uhGZ5PuyCq
PwKmfH/9E7b1NhKORqmxreqAJiIEQT2Nwv60Lq0HSVWZ37aBuUa64Z1UnUZLYTLN9XAiHrhB45Fv
wUHfnwA1wUzohg8I9KGRjx3nU9aQhC/k3GTuTX+emmgmYDIFFK6Q7ntWudCexyulI9ytFxjbnzfu
A1075Eo3K01477iHnAT+fTxN9WHwsy16xfc9lJoQJgpN76VgM028geG/9+28VxyKstfd5/3zA40v
X30TyyiQxHR2BU3aIdw3rEtQ3AU7nD8mbPQhVJRv4Iv/D/T+u+pHY2N/X6TuGq+S+JDv7r1cVHdr
Lz9D1ZgjNZWfHC7OhVr23TiyXcD6M+UtRBOdE96bHiFi8IJnLgg030YjQU3EEV+pqyZJSQKdZefs
OE19LyLob7cX4P11y9pcwwjMkEAwgmSEJMugfgNS8CHTzYe57TfKWza3MIISUCOmvGgliRsU0/cp
FP3Xudb65/U/bxndBBt1CrRegDgFycyVs68rOu301K63OZ2J0A5cIGBp7QQJFIkukvDhy9Dkv6MO
vISZ2/0bLnxj87BNwwhPvwOQ3Z3aIPGLabjoJD4wuT7fZiLjWO+AMrRHRyRNBqfOITPPxF3cVVv1
d4v3mEimIu8yj5YYXWIRhM7uwfT9Z5Tyx21//mKwN2E/Ugr3YQ1NMtf53ZXld+h2vF4f2vbPjUDP
cu75ncA/J1HzmSwijTwN5RTvtjocNZUShjXLpcoLkswgS0V7ZF48ylhuwRpsHmNErcjyKSwDRZKh
6cYd6D4H6DCI39dNY5EVwTHsv2YHgI+iSSvzEs4cfYgaBkbe6tATcR8MPtrMyR4CIqdVN1+Bkz8t
swATt9g6eb5/GKEm1ElrslZz1wTQMxEfu2E4xqT41UDyPvbzrc5Ay+KbUCY14mqucWdPvCC+yNmg
941BG243KX+rJGBZIRPNQ6NBAeaggyTsB3n2O+kefWSOjYxhm4AR1Sv0hrsedKnQKPd++YV4csL1
X9TbX657gG34y+9v4q4rmihG+dtLoDw9fXcJVoGERfRDgt1/owvOZh8jtDtIvXQ48ZCkcN0Dk5UL
wHBebJjH5kNGcDfDVLgZl37SrfIeqmi7soN2VBnhxcAVN71GUBOWA+6FxgvgL4m7Bs+oRT+iF/oz
GOQ3pmCzjxHhRE9lxtvJSzzcXI5gLUPb5ziIjeO4bXQjwmUbF/ESwCiRi2eUepb/lKXaMIxlbBOL
07BZVL7Xeqhc0N8xx5moCU7X/dI29OWq98YvJZlC1eYdQWF+KfZe4fxWo3e+PrbF5034TdR1uvCn
hSQ+KIUOEIrsD13QAeOat1ugN9vfN6LWqdHc31bcT2JfPpct+wHmza/X/71taCNild8hVQ8TSZp+
FjvXbYHumd1xw+6WeDLRNhB2iLo4EiShEa8/q5qHx8Wh41NASXdydfPntkkYYbu2AtiKZiRJn0HD
Q/a+t1PR5iXIZiKjoja3Uy9qkOUk0wDx+Q5sPE48lBsWsg1uhGsAcp+2bFtsyCirHWMQpZ1mJn/f
ZhcjWhe3g1Qqen+SnqObNw/Gez0vX24a24TO5Kqow8EbEK1xERyz2O13lMe3VTEBgf5vwOKezIMC
XGMJ1z7dRQv9I3WzdTuyeKWJl9FDXLMVDG/JAjnae/Ce/6BRPB7l0hZ7t9h6S7PkBRMiw3tecBB2
uQmVURIU/ikYgyNwzRsX//dvthAr+a+FlraaoOE5yfRyq+28PI2JPC04kIjGe5kV29hu359FZO5W
gNNHPQjIm9TV8t9uaM4S/SuRH9xd9yLb8Ib793kXeKBvV2npLzs9/6jol45v1QrfX+fIxI/mhV6Z
Q+smHfvwi9bgxFuCz2ry7qALufHG+H6tMDL3rKqgpfakVmkRDGdXiU8x+ALBqV3tCpA31mw8U7lF
+WJZcRNImqmJS1UUIm1HAPhJeNeRvtzFRQn5PP8J8oQ3nSCivza0AS+CXDKZKkgql7uy0GWBW2xW
bFztbfO4LNebzTieQxAJg3syjZpIQmli/OlE5QcAxX/HrZ8OUIW5ybdMXKny13jCHV+kUvRnJ8ju
pzF/inP/dH142zQuGf3NNLp8lQtxqyb1XHUcePMsy+GEBrLvfqweYk4O1z9jcWITT9oNPB44KtHA
EPYlxLzzETC+Lr9HleE1U+sW6eX7+1DEjE2ubNwRG13WpM5UrE/FpDr0L5fDxkZkeXOJTPhos3Ru
HWWkSbuKJ5To9tBjIWZR3ndt/ar99TzP7K5t/FM8bN0UbAtk7H7e4nh5pLlKhYzueOB9QZ/EHZhd
X0CdeFRxvjE3SwozN8IR7cHcqYo8ncLla0/Ls5D96wC0+vX1tw1v7ISjZFSjo1OlcVce8Sr2nQX1
x95zNhKYbfiL8d54cTHoMvA6JOBFZN+cvP0cZs1HiIpt5BLb8Eas9xUJQ7oIlUZi/DKt5B8OEJPv
BhtlV4vXmlBRX0c+ChmNSkeVv5TO+qj7dgtWbxv78vsby/ioEVa1qlUqMx7/JLPvfJ5o2f++bVmN
7ZvqtS76MGpSJS8AvqjxsvlEy5mht7Uq+/r5+mcskzDJ7NZSTMGUgZ8f7Gk/uFP/lHW2kf9sQxv2
WcC6G2fjLNKJgQrRD4rqDPbzrUqLbXTDPgXOlpnuQ55WDWnuwcBPT/4UbGU7S2r4i8MO3M2TEE2d
dmPnnasxqM5tPZfnKgycg7tSoNkZUGPX18CCRotMmKPTyCrX6DBPCxlWzyBVyZ4Kscijz4PoMI4+
35OoD/dUTt0pbGR9IKwen/Jm2ZLAsxjTZPuMKJ6zHFdesKKNu5Oxpvt5uo1yzY1MqHCsCtDzMgRh
6TjtTs0CjWf+SVL0cBPvaRmcDTvaZmHkcx2jUcfllUonNLfsSijL7JZL29H1VbLssyZMWJSSkyys
ZLqM7HO2hCeUMo9NLQ9ZHG7V623fMHJ50+gQRUmEDInIl2bqdhMOO3ONzp11kzHd5tpGQg9BKD02
nNYp99pvufSAt1xTKHFA4hKCpq3a2Dcsi2FKOmk3o94yLHU6h1W1A8E8243bi2HZNkzE7gikjHKV
lOk6iAcNgvmdouGDACfY9cW2/HsTsbssIRuymso0W4U+K3dxz0EEQdbbRjeWecmUJN1CyjRwwbKe
ZfVPyMdtFOAsljHJGddVEJBt5FW6OGu4i3xIq+fDP+CP+3jbfzc2bBb43QCwTZOG4JLa9X4j9nUW
biHRLAFgsjOCk9Hx55xj12vB1gfFhn86R92Doq7eSaJvevzBXfS/G3cPZUZCci7TUFdDcKAziBEA
3Bvrb7eZ6K+t6aLSJ7waTUPFK8+Gg1o2NThtBjKO4dW4smoiQ52Cofk4yPJ5idfnGOyqO3fZwrrZ
vmHcuT3lyKUOSZ3GS3zK4/hAy+hcdiwpvPXuuolsXmqkahaWlwteUKeAAj0XeUOmc5+zdfnUgCIp
+3r9I5YgNtHWIFv3RhcwwLQYBw/lLSBam49TyMRw2+nSRJkKCY7MoGFVWkPM9dAN9QOqx1tPDZdk
8DdgIDJxpeDyK1g16zqFDBi0mRxsAI2Qc8IHGe00TgZ7wZ1mH4tNUIDFXibYtCh8bGVNWYN9j9Hv
Ux4sD9xZ9UZisszHxKXHhBe1biFlNgg065Lsm1biXi/OYVRlWg7loyraLUyNZSYmv/TgriwoA+xx
AuTpR6HYLl5jdrrNrS5h8+bcDw5x5gxN34AaVednlwTioAXdUsC1/fVLxLwZve0I80epJAhMq+ng
QfXroJd+i/7ZEnemyhEQn/6AZ/Um7WP3OefiA+Mt27XCP1y3Tfy+05rAdIksurDQxbkZMihVBvf0
9Kd+6U+tmnadkJD4408uuGGuf842HSMbwjoofdSofXQ1/VKPHOhiyKOClXXjEGMb38iErladg3aX
Ji3CpjqOxAMET0kfKB23+ff6FCxhYWKvK/AY1u7ARJqX4qEj8uvQuonr6u+ej3pkPn2u8y0JLdun
DMed1nyBSM5Up87SfONrfd+jkloG9RPz5tegl4DnNefrs7J4sQnLzudAd1FWO0nuxLPeLaPswOcC
iosNP7NN5fLdN1EiapQNZIfkuKwNdFT7M+A6z5nu0O/iPPqUHnFh2kA026Zi7OaL6mLqZligimff
Yh4/xXLYYiu2+Jep5lNnMUHFJhLpWnf/lmV1z7PupcQUblsFw321zitBZYvhZVE6u5UDQ5ZF+bJ1
WrOZxtzFYZV2GmKRuiG5NExOgbuD4W+UOY1MILbjli5wRTBP17b/QgkMxeDLPaUqP1+3j8X8Juoa
jSfF4lcoAAdhfYoXtltBI7eTXfDP9fEtBykTXg28Vds0K8ZnRL8qGTwRNX9pB3JfNN0Wu4tlDUy8
c+utc5EXRZXKMQabpCuqQzTd2AYN2PR/4wy1xQacCwWOm7lGW/+oxt1UdGzjHmSzvxHFEdg9u7qL
yv8Xn5B8Ti4DVMovbryDmuDm0SvzquG8SgHQgBKE9LIdHsO2Xglt/97YfFodEccbkIP8KT/kUCrZ
sRKXlpltctnY1taIX5rn7cRmrG3sRsGOyeZbz+nGDdf2743Y1bqZlGiXKlWVl5+KoKr3zrTOOGyQ
rW7H9z8RmshmJyaeH5YoojmDNz8P2A+OSjD9Ms7eFn+V7ROX/eHNPqCgkQHJsgkr7PfzkaxNdORk
6u97EFsergfx+4sQmgSNZAURVe9JXKirNtB7QVQICISoQYx0/QPvF2RCE+As4iZvcQIrUz3R9RAG
bDnOVNKP8wQOReAg+r0UOIrf9rGLId8YzA9DvupwxJVFZQlzpx3UQPatFI90Fi9UlxuZz2a0y+9v
PqOoHPto1kXaeuoTKhF/usHbmIFtaGM/vrBjoO7eVWk+FhoEKjkBeWyfH67bx+ZQRlBPUPJz0JyL
W4qKf2vSHYsgfhDueFu6Dk0KxkUGMcSncDMhQfPog7F9Bw2nrYdZmycZMe2iIE7UhNM32vigfOh7
96iMPY5Vdl79JhnDbsNIliUw0dEuXxrdzri9e1H3uy6zESTg5ZZ8um1wI6Rbr2rDNqRVqktU9Nbp
WxmXN6aL6GK4N2655IFYiAqqtPD7Y0CCh8zn33W19XBt++vGATscQzK0Kq7AUIccMdUT+C+Fe6vV
jdCl1FnWmA/YDeh8gRgB+BnX+RYztcXxo8uc3pgmq/swJ5pUKWr0X6JOvoZV9q0X4fP1uLKZxoja
pcnLqASdTkoY+oCqrC0OAwW/3G2jG1HroQzPlhLbwARlqddlDdyvHpnETTeAMDK24ZhKmePGXwMn
oHTC6mj8yKdmWG7880bUeijgzP0YVsAJxCnu50k7TluvZJZVNTHPMqpIoSIYph3db7xh90zST+6w
1SppG96I1clDobkGd23ayqrelT04q1j+D6u22rgtXmNinTtQCQ9IwmWKe7hYHhWg1dEj8v+0pdZn
+4ARsZHvzMDIzDjfBowf6g6aumDi3Ur2NvNcfn8TU3OzqliISyoLMnaQXPl3Os5+uX3357rf2z5g
BG3dxgIqcHOVDtF66rOV7fzZfe5RQbhtfCNqR2jLqWJ1EbVz5x0Dz/ePFWmCg5bBclOlIDTxY4x3
lFKW444kwCG243FBf6P8XG4Jw9tW2AheR8Y+A9CrSjtQe+C0g5fBNb5JTMoNTQCZ7EGtEXS4HrGK
f/RW9do2I94E5zvVFq91LD5eXwYLOiY0UWR6wgNq0fU48wzRfhXdUXfhT92JE4jo853nQCczn3+G
PO52kNm5u/5Vi3OZcDLdRCuD5GOd9pnrHYJc+YfOg2wpwMxbytPvX5BDE0k26VWR4nKWc3OKg3v/
CGDD0SH8uQXB3/VZ2D5hRHg4agEeZB/rTzh9AVc8GnTR9Hqe8py+LCjtnK5/x2YtI9abYCm6oESt
xRO4a3pzN+57NsZ4hyYhv43OPTTh0pQtkI8JFN4ESPcld7s/HA+sE42/Xp+DJVZMKFmI81HRFrjq
QJRiPLT9WOyha3nrnzc26VJEI3Y2LDa4bta7zB3dh2FUKM8DzLuxCLbFNoLdRyNzuYgBCEivuIti
9j2qnA+FZM8N9ba2VJuRjO2akzDnsEyV8jJAiwOYhMLvkCXOX6+vwWXr/PvZJzTRYuhfF62mXZ22
fPwCHhbwNBJSPva9AOWEXDWq2+10FnSKNwLE4rgmkpouUzmWvhYpZAj4M3jKi49q5dWBxJtCLpZl
MfHUHXjVhQA/H+p44Ozs84SG4wGUlM9DpW+cxeXTb7ZavVZOzgC/SnGEnQ4lDep76sX5gSl1YyHg
LyxZh7YrAUx1mg3o8g/lWO+XEvKl19fdtgzGVh4H3QSEEfIHJNiKfU2Xf3QvJZg0x2/XP2DxW5N2
UNaLiKNsxSJEutw7DAygvprExiHWtsRGcLst2hNqNpRpzsNhX0yglQ6y7EueFYBWev7GecRywTWR
RGhFoYEsJxSE4+zYhuqAVssnWYF3Z6zjY9huUdrabGXE+LJ40URCt0z9skXsFYHaL24+n66vxP8f
VN+JcRNKVELlM+woAM4N4HAQez1OpNsX3otkLzlZ9476WWpoaqv4EQ2Ed+74aS2D/ZB/VU11V8/T
vmyH8xLchIYITSXhsHPXDqX3Ku2hC/8QF6H40OdxvzFXi1+YSsILRCRV7+KJPOLRqaLxfUTmR1oN
d26zxURpWSwTaTRODXNLvxRpnTUd3besdSk69zt/q3HU8gETUsM7XSpf4ZU6C9QhZPJU+FvwS4tD
m/DLYp1X10FfG17/UMMCfS3UwYryTFnkzXKniR5ODtHrchSrP/DscN0BLRMyJYbzlTVLXWGb5B67
L3PvyYvrjRdTy/Zl6gtPkKRmjteJdMzcCnysxXBofYhoEeG1xxiUX/upy/lejX582wXChGoSv+/m
qsDyT0tcgE7enR/nNco2UAs2UxknCvA2luFQKpTJIcF0xygHCY9uituqIiaMrW6zSLe4gKZLX9/X
EGxB0Hdb3S2Wv25i2HS0Do5aUOrtq8W/i3i47maIch1v8iH/4gBvNtwcJIANroeovDfTfeDNdyB6
2dhLbH/8kkveDE2dMCz9Fn+886tfPaDmtbd5CLXkIxNg5hGB0mXd4G8zDl7f7qFhxZnN5f/JHq9b
xrKTm/AyF4S46AKvqpSVRb7nMtf7jKzDfQzQzqfrn7BZyLiXg5yP+sAQVim49PmXtcMb7I5A/XGL
oMI2vrGbMy/zdVBkRVo7Dpd7vXS9u3Np5uYbpx1L3jPJPiO/nlhPqzKN8uypofmz09dPiogzJMNP
63Rr5jb2ccgaYGeFYk2KS1h9qrKx3uUQDj9cXwXLQpv4MjmCxwPXjcuBsEHlIige4rD6A4K7m57o
QhMxlYNbk/IwLNIcGELiN78mDhouvHdt7M3exV3eOYeYMKkiB4QTtEnYnNH0HNB52mUK56pep2uc
/bjgm0dHfIWI7wHcZE/KI/tg9P7URHy+bkBLMP5fafBNoIeQE4xF11YgCafRP2DHgZJKVFD/Q7mO
0feMNWN5Wxo3VY+noI44xizTlYDWArRd8RNTQ3hTY3pooqp0WU8OqEqLlJMor/cjJB5/rGIZtq6c
FjuZOAVK4m4tZ1GkWaj4vqX9L/TkfIia/Cdn4cbGbQl5E6sQgu985mNcpBSig3eUAZnv+PWv6wtt
ixQjX/EZzStgvi3TuR9eG8kflgoUnMLfsL/FPqZcs2SqmQdCirTH5rl0zqPHgue69PdDsFWJts3A
OAcQxQHxi1DpnpbqNGtU3eYy+DfKutvuryaUlOItU8YjIOHo5acH0By8NDPeSHodblz/LE0moYkn
LVc2QVjEQS099oIjoa6X9nxcf4UZ00c1OvkZfQwQn8jaSO2ZP5H9QFr0xi3iJlVtNzTxpWTURT2q
AnfElX11SPbSgfjluoNZvNdE0Ul/iQbGcDcXs9PsGu2Ppwg3jeP10d9HNYameLNo27ISLRZH9ngb
aEj7i8vipyguoGX6dVrZU6fcH4sQX65/z+Jsf6HnJr0smYMLR9DRDLw4ytfllwyVP3ZsdT+xjc/Y
jHb5/U36nQiqiM64wGhZ822tAIxRDo82dnjb4EbIg7+Z5rXmRTqv8WfVL8uOUlA93mYg43wSLnEw
lTWqDXHrlqcJOM19LNm/U8u2oEmWlPL/KHpjm8gDBVgL3ub/pxRv7D66XQxG1vglQ5PJjbMwTic4
ZM1jBHLxFCwYzc6V3YlF/MPguhvPBhY3MuFz4xQAG9bgFNcU9AFsZr8honNHw2pjhW3DX0z3xkQ6
03g7g7hYOq5TeL6IAx/ImHlHENhUp+vrbFkFE37mUm8KaQYLoffmNCt99Ev/u2ROwrItdhaLn/7F
r7lCL1EtK0/pGJz8Jjg760bGtf15IwL8jNE1x+NTuoJ0YRKN3BWCniecsoLRufEbRiCgl64eRAFy
h6Gu1kM/gMTwQoe7KxzQB4IneksePXr/pOga21/UT60TisxJlkC2AHH3xUH6tD1RBpWPMKIDhETR
lrCCMHEjOGzrYgQHUFe0RwQ6iaDslUf1cxO3L9e96v2hQYj/X8etKkkkC2Yn0brMD20rx0NTNBvl
tPdXHUzp/x086saYEdCbJUil3+o+VwAENs/QQvsiVbQR2LYJXG5VbyLPV5SUrd85CSQ4sl3WEW9X
9553k+WZiUfLQxc0aYt0krANvJOQQ3/E2aTfOKu9nzWYyf9Lu9HPqJ7z1JfkVLda7/pIf1rb6Xh9
cd+/WTKT0LNafVaBySlPad49dD4kFqvmDCLN1zn2voxkq4ZrWwIjuIO69bkmU56SyYUWWe+O0CWJ
5g0j2UY3wrqp27V2PUxiaJTYj26nDnz71dU2uhHMwdoJXLWxwNG6FF8rQFgPEWHZBj7PtsBG4JZd
67mlLh2IWhYUbEjyWVVqOYyLuxG+lggz0WdQOgEp8hBCFIarZ0eOj2iNOgK+Ue60u/UaY/Eik6Ez
X9GEGOe5k4xe9RWqi0/RpO4aheLfEL04qrvpPYOZeLR5XAmbdZOnDiN3yhdfg3555LKewfSf9Yc8
Kr5cjwrLkpv6w5HipbxgOdJpmtbj6Pv9nYw9d+MkYLPWxRXe5KPYryMaTBidtz8H+mspfhLQyw3R
Ycj+3Pb/L/N68wXHG8EI6uE0iVPwE8jx7grabvx5y8WIRUYoKx3WHvOcHP1cWXjENTI+ei6gpTVK
dw+V0w0ApbjtcydivfdDWR5ZiHgcddudb5qcie5ATbllfOCgMmg9cZ+VEb3z8o4ero9uiUcTxhEB
MRi5InaSuS4YdOWgYQ/87HQA8qK5u/4Jm3cZ6WrwORg0F56ni8p7WKbUJ39G9ej66LZ4N9LVwiDL
taDOCYRQ9KDlMB7yGQSbZfPIo2HDSLYZGEnL8eC+bRDlaeQWeOvTdbfPFNlCmVmWwEThMcnFxJ0A
CyxyXE5fVDDug7W4bb82OUfjcQrnyfM4VN1lveMD+ern7UZV6P1zHzMBeC7wTLFTYeyZlncTnb7j
OR3FAqCAynD6MlDnMYyGLe5Ry0Kb6sAXvacqiEaeAsckdiPS7AHV1fbglLp7nFADuy3eTIngcqqd
uYKkQRou3rinIKHYB5H7+bq3WjwpvPz+JlNVFROcjJKnxBFs56h+3Y8D2ToV2zzJyFWeQyBvPMNE
wyA/ucv4lWA/0gH9dv3P24Y3Apk3cd0GQjjgSZTlOfBU/Qiezfip0FG7UamxfcKI5siT3VS7mqcy
hnK3X6S6GJ7QSbNxOLA5rBHIDU6WRLkRzvb1+kc6zbNfer8Epad6nT7kXvfRX6eNnGGZiQleAwdC
PFUecZIBAoI7XXHIajaPcz5v7NmWqbBLmLzxJIjOxmwQgqc+nQ+lG9xnqy53MNlrCNWZqpVnPt0o
cWBSoZHRW8pMkBi0v8tuKfUd+tE39ldLQJiYtcrnqmzwyp2g+/PbKrPwNITTbfxOqPD910Z1Eemp
ypc4CaUn9wqP6AddC76RWW0rbIQDgDhBixdUB1Te/RHSfV+zSJxKd73toZOZpGc1dJg78PA7CZ5Y
ws8Fbs/P0J13toDllnzKjFhYiimMVs/Jkibm6x5ik2gYiMbm4C7tAlH7rbZiywKbiLUI8oa1o3Ae
X1jd3ftlU+C+6GwRhNlGv0THmygY15AXYkSU1d2Y+XvctuZTE4vNnhnLGv/1jl17bgcm+zip0aMZ
or20HeekXbcUfi1BbGJHNPNJF+C5Caev6E4Vejc3xZ1y5gOHsGDRRwCEk43MajmF+0a+YCXp/d7D
p3qyPFwARDp3k0H1+9rJzqPj/Lq+R9hmdDHkmwVp3b7s+gXSUczFY1QHmbB2iT8wSZZd742nInfP
q7u1+hYXNpGD07xwvKytWZLDA6qieM2KvN55pHnI5q1Sr8VuJg8rI4REkeeAgxUoK8Qk2w0BOfuL
POVZ/gxwTreRTmyTMSwHrjVZzBBaS8KxPUleHpp2/RYVUSI1+x9nV9YkJ85s/9AlAiGxvVJrd4Hb
23h7UdjzeVjEJsQi+PX31Dy1NU0RwZtd0SFAUqZSmSfP2ZeU9dy7Gb1anbs0Z1jYNEx468ekUGdn
4hegqf96vPgr1mKCCPvayqzKK6CUiqOviwrAktRBhlmeRcNI2cYWW7N5w++G4VR0GZRZkrHU/aHx
u99BM23dh9YGNwIQimQ+FDfGIOFO5kGAIKOaR23dNl/2TZHhdUl3F5AFFikRAuU03qX8ulTSPdtE
lRt9/Ss71sQPOrj/5F3vhUlbhu/CFAqisq4jyfj7e2SQK/rh8aesTJUJDZzdfJnHcuCJkoTZB16z
dD7VqmvSjQ9Z2U4mOrAIW9BrcA2p2ru2j+yEfdYofUU6Hb19wb6JDvQdPpQMLBRJOuiPnWV/m5m7
kelasWcTvDcto5gLtPgkKGpeuc9+NYCdLbYCQ9xOezOReha6p3k6Qjk4h4g3uO9VBKrAaIK/2PBJ
a0tsBFDLAs5V2jZYgayrDl1bpknrkq3C/Nr6GoYM+E0txqKA+4Y6owB7/NgUUZlXAOxSX6ppI8Rc
O5LuH/fK6WW5VM1YBkESkNYD9NN/CqFXutjOs5Wm5yVU17uY02ObePuT0JtkPAsAx9apSzsZukAc
tKW7yMrtd13Bjo8f8PaKuKYHnzpHSu3yBepyWeVFUzPrWz9o/nnf8MaCVz3jAZtssI4PLStOSipQ
xOFACv/ZN76x5LgUjWhTSG0oggFFfGz9wp2veevpfaka18SAg08jo0PI5wS0tAhuelvm5SVtal7t
8hiuCcqsmRdMKamXZHTLvwea/ZTa3wjRVtbWhGT2uDF2waKWpFKSPoMSawTCim6R4qxtTePkkWBE
zYQOl6So6/Lk9J5zoJA+uGb1MuzbnObJU7ccASUaDSE8bOXgC6IeCPE35YHue/C/eDTgaf60rXoM
w9nXZElypJORgyjIoWnm+qgBFrwGtq0Pi+eSqLMCeZx4CzH7Tni3YXA6iKgJH0UGl0JPbddGNs8m
u0pZmjv+kuCCA7aWfsrG56Kq6n1bwTyX2mWUeVDkSyJIUJDrJBRjBw+whq2wdmWvmeA+SLym9tJo
nRRshKOCKt9NgyX3tG92DDeYOl2mxhLiBSWqwNJhPyTajDdmfk0myjz1UqJR9xLwITaKSaC500nO
/FOOG5NdZofMZipqlXiefP4pFSg0FYB/WDv1lf6DYLeI3wINtyR95o3jsQ1TbQMt3DrjxtStmKkJ
WEcEHQo1w4YsImKAU68lQz7V2SvhZLIJh/PSZ3nYLEkpln8qzznlmv2jAvf945VfeX3zwlzaS4n6
c4bXT0N51k7TnQsnXz45uHjsO2PNS/PAx7ptwV2fsFEtZ9aq9jyUjnUa+/n3449YMQ7zrix66TRS
4glc9uVJWFBRFyj3bGzgtSm6//4qHrEr0YaSVQsoN6z+XIQdi1hXj4cKteiNKXo79nRNkPk0Vo2j
SqETyxn0US/lOfMd9zA0AyTP92FjXGrECjPN8qrJKp0IrcRB0Zxceyg6b4TPa2tgRAq21VXc1iWy
LU6TSJj8UTO1r+3bNQHmpYO8gVqCKXGsLP3QT2FzgVTpVqVi7dWNk9aqbUjVl96cyE5bvxZa86+e
UlvEUiujm7jyxg1Y5VjBnNDUpwcscncIpdzKEKyNbhyyVlGypiZyTFCBImerKj2gX8jWvlzZ+iak
OwWzt1NnPRa1lF1w6sAG+YHiwvpdeYG7r+PLNdHcPKATqCDyISmZr6LmnonwZLVRk1+bn/vvr4w3
7TPVaCBjk6ZwWjQO6yyBMW/BU9ZGN0yKsqn0eC77JJia9Ayqb30lld7Hx+GaQOgJwhXQkfdUIj36
JOolBnDqaM1iY2pWnI5jpE4UDZ1+aZhKlOD/m/L2s1uzJ8rUu7DeKnqsPcKwLFZpf+S4YyVDAbHS
jH2YuhmZDevcT/bGDWXlESYQ2hoX5MicXiV2O94af36XO8Wh7b0nITdrsm/fSF0T6jzXXeGiqILP
GMv5rKSoT46XOU8jCVgcCOlGdpGT74Vd7QMkMZO/x/IB29feUia0aLNz1vfBZWnzLWmhtTm7Z6Je
GUU5EmhVZZgzugQkEm0Bq84gEy7LPjgBOVxtnJxvZ7bc/yCtw77VS0+7xGmK4IpSixuB61NeZup1
0f1wq9MtFfcVT2WCrGevSfMGvJsJtBd+QwIjKTF04/Ub8f3ajBluhNaCqMZnMpk1+8S5k0aNUigT
huJH49enXWHMv409r5YF7fMh1KVgkBAiaaN8tAREMACTfTz62gwZB3QDSC+3rBGLAfEzq09vZboE
UajzrQLVijM0QdaEzqUfVHh99D6172hIEMenm8wyIfbmG7fJf8lUXk0OVcLSaT91ifSbv0Q53Zq6
eEEa6pJ7xXnR4jw0DWjv+l3JUtdEW/u0bJYQ1P4JSJf+hmB8E4V+u/PQNjuAfNUNnho9megC/C6I
VNMLq8CV+XihV9bB7P2hFkm55+QycQr7p5rTOdJw9DsHvxvIq2XQLRrj7gqGSdvzPAbJu1dEvmDy
5+N3X9mkJkR8zrTvBpOWCVUOwLZZ6glxdsIAjPs0KPiyEW+vbCYTJg6WfTYvQdgmTYAN2s2hffAh
bH7Mrb5OxNKFZ6cMlqOd+uqkRRgc932dES6g4tmIAFehRE99dZwF+0cT94WCh/Lx+CteyjZM3J6G
AmWJvk2Wuo2g0XH25/Z/lJcxtE42goa1zWUEDX7jQgeoZg0egbYjLd/xKvv6+O3X1t4IFmYNZSRB
RJvYU/ApZ85H4NR/5dLfqE68/ebMxIl3IPqcoY/UJlPaftdBLiNmsa1i4NvvzkyceEuVFbqebpPB
mpxT1godeVD0PoMweF+YzEwFyD63RxlOtEpEkLqROws7kj7dlwhnJi+qcBv+710iWSzPPleqfC+q
1D1pOX/fs7rMxKELdDwOpUUaVAEptEBUeyKNnUWB3Hd6MhOK3rZz4Lg5mDEbNw+vfU+rp9QNPu97
+/umeuX2ELQowHfdKglD66zVcrSG8mNlpxvAvLW9aTgGtLGDd9Nf6qTwgh8VE2kkp/zj41d/2ymw
0HAKwqs45OrnJmGB89ktvVvO8tvgzP2BF2Ijyf52gMxMHtSGLw6UVDXCVRsErtC0sr+iC4odQYxS
R4Dj1hGV/vClnElxfPxVawZnOItQD8wuHa9MvBQVRmvKnMjquRtpe946pVc+ykSmZ0Ez89oJ6wRp
8mtK9Ud/Wb67Vvp5zuW5Rzsnbn9/Pf6alfU3AepO4aDmHtAyUbkiJ7DrE3zNvMXmszJXJi495Y4u
FDo/E0uK2G7ksfPTJ0rSjSNhbZ6MkGApwM/RDRheI19w8NEbnChVOWfUTsGD42Xgefdc7x3v9iXb
WXD/zlfGCFTpTDlvkGZi1ufOd4qIhtZGGmttrgxLtKHhSlKS1slUuyJC0eLZr+TzAsbojQBq7QGG
ObrIQ2sgGXEMeZ76YCmlniS33dhThbcRBqztJuOMvlOzpjzIm4SGHZqOw4E+5dpe9p2jgWF5bTou
U9AXdVIt46e0J196UL3vMgMTWZ019oLEgKgS7VR5Alpifio01Rszv9IawExodSF63XKt2gT8Ml+h
fhQPKvubL80Lq8VPcS/YQLK5kNDlFi7aUKYvj79qZcVN1HWQU9+araZCniVvnudehb9G4EpeFLid
Nz5tZcVNrPUESKA9urxKirwJvobeiL1bIpRyNnbU2xd5ZmKs7S510k4FTTI1KJNbefYprbrn3BHo
oCFxOcotJpGVw8rEW1sl+LSdCg8atVVHftmdZ9s50q78MmhnywTXZsswQShHA7fshk3S5dyKkIvI
I7CzXR+v9toXGMYnurFVDrJpiZh5F0GpaoZUFWujuh7aoxpGd1/IYJKV9o5PVW7JMlkgXCRvJVQt
2zO1K7lzT5l9LF0q0bje1mVSlvbF7yF5MfK/ds2R2cQyqcARtJnqRKKRKQJN77vSXSBmIrKXPtjS
K1hZZRPQ3UyjrdoGZ6rr1JM6WISg6mFNRf/58UesjX/fAK9OoWooBScEEYhW03gYxKwOyKlt6VOu
jX53Jq9Gx7YZiT07ZSLGVl6aom+uvtpswlkb/f77q9FZbrlh1as6yUDdrdHrWFTnsYHI3Ya/WHF5
JpDbVY09LXKskzDow8jrFTvRlpIrKfPf+2bfsGGWuqTsM10lpCl/eZRYkeOmW7paa9Nj2HDP7iIR
HIPXc2M9uZAdPTLSFxvtoGuTYxyg2Iyh7iF3mei8bk+Ix8oLWky6OOX1vDH/K07IBHFXoQ9KJkWq
xG37J9IgLGb8l9Lhkenq8+MFWPkKk2i0D6c5t3BPTEYv/V0N85Es41VZciPKWDlxTKiwKloID6GX
L+HWcAR7Q9x46mC7wzHvpr95733Y9xWGEZM+9dJUt1XSLShyyfB6P/q1VW4s9cpGMuFlg7TUks5T
laBftkU9t5pnEYVl42wcAiuzZIIPMpWWniuWPLHUPFxE4y8nMoC5wdd29rkZLPEMuvut+GnlY0xW
Fmga5+DfrlOUSUM3olb1zPNwX/MEM3FyYzXyDmXeOknRD38bygYENpztDCtMoPMY1IuHSgR8NRS9
c0ddw478CAp5CMdqo0KwMjum6LIccYcb5hYOO5zqo3uP5uvaTU+P9+na6IZH0nWZjzk4HpMSyfVj
6LX+SSgRbGyjNVs2PNKQhxLdQgOOSg2S1FGDFj77GXb9z10vb8LM0lRmfVpDwKGpbtWMNoMKxaYN
T7dmAfdL6auTLK8X2294K5ImZwcro8es8M/ZmOKoQXkAspr7PuH++FePGeahQNhIiqSWmYpK2eiI
qP78ePAVb22CxywnZIPwpyJpWlodXCXjstRHd7b+Ssmy715ropv9BXRRw0LyZCjbJ8BUL2iRuPTA
PDz+hJX9aWK8kHrJW+VPeVLl/tBGkAUZy2MRsHoLJ7o2R/TPBQghtFTzeciTtKyOdQWh5bqx88My
svq4zP4+mCAz0VYuL+Y0h4JwQsAMdChJ7h07lHUv+2bJsLOelwHaJdM8qd35CfCh7mRDgn7f4CYa
dVaTblXlpYnLx5fWHa5cLVvKCCvLa6LECPC+nJU0BRYVwnG1XNihneUWRnrF/ZgAMeGPXj36c5pw
Wl60Ra7aaZGj2uJgX3t544z3hxJKPgAgAkHn/sVV966i9bfHC7r25vffX7kFzlLI+eZA2ZdTcO1m
9uTT8dkprb8fD7+iFMFMXBio1iEClco0Gcn8Q9QqWrw0ctXPdv7LkjQCYOMwQDNoxq+Pn7j2QYaZ
tVTLljeWFfulOk6VeqJue0jneiOqW1sKI2p3rMnWY4DhG90WESiSx6iw7H38oMxEickCMFywtMIC
str+VM9Td+VdvhVTr727YbwonQ9N7oRW7Nr1+5zphA/B6fGsrxxiJkQsrVXapNqxYsslYFMOVHiu
RPHZtTIdOSF0p9KBbwS8K19hspA6w5RWfZulScVs/tL7VQPgel5vxLsrXtpEKc+WP5G5cdMk91Ff
I7X+xlr/f4Ucj2TwdvGoMhOTluUwuQrA8IR4ddGgth2wTz1YjpYoWxa57zwzMWlA9I4BGSYrTqdl
mI4ZTgJ+DNhOjlFok/3pOIgFDibMETZT6gP4HlQQGRnSz4+304oRm7LNRI8khQaVFYsiPd+NWGXp
e38YNiLdtd1qGHHGGxf4FCyyapohskGiEoVW+W1Y+Mn2OeAAwU7oLTMhaowqr0e2HOeOP3QvoGzJ
LlO+WGd3HLZUXdcMwjBrjw9QAO6VFdeaqCgolAYgaot5eWUlTHBaxsIxtzJpxYvIoA/YP5eiuzS2
3BfUmbg0Hva0qMYijO9y6NrjL9UETtxi3uetTfiWPc3aG2scnMyen6nv/VOF3RaydMVTmHgtx9Eq
92RmxTM6QgCdfwbtXRYx2d/6oN7wdWuzbxjZwDqwbKUTj4WonkTqXdxsOc9dv3N6jLNSZT7tx5Ti
MFsGFLLTPL1atNmCa63sS1NMGnSblURSIoxll3ZHzSEGJd1sa/QV0QpmgrVYiV3poJ0VyMwAWmP1
0RvFqQyvfLCjrpHRyD+QQERzu0Th+COgw3PI0iP3X5zgwyx+evycoyf9sb9a+1TDBGkIfa1uqsM4
4PPXPuPvKfV+PB56ZQuYMC7W9znXoDqPi6zpn4Mq7I8kz/prX2dbV8OVnWyCuUrpgq1MwMaJO9m4
HEJcgrMXy6tL8gkgGZCVFHcp833fc/fJrwLOlmWKSEp5XOr6yZqsp6VQSaC36vhr02WEyqmkvFiq
kMeLX55VVh4Ct/oOaP8/j9/+bdgVM9FdrV9nAmxlPK69vv1dVPlwHXDURjNEr84+kJsnJBSLQ1UH
9gGVuq3UzL+n6n+xg8A1/zlro8tUULuKx5rlUSU/dvM3PuZHTqezNVpHcHYcMheyybo9aoTSVekf
3PIi9LnKBMoTiZ39oF4ypsst5SC07z+qIBmG7Dix8fh4ZlZMwASkKd12rmQej4m0L+Al+TQhEt8w
r7UNavipHFJ8Ih+7IPaW+TMNU6jKWcCUs+lrcU9HPv6AtZ1jTDH0oLwl5wuP3ZF9HIvgXd3bsZi2
AHsrGAOTsZSPyJGUoQriXnQfq2a8FVq9pI6bjAV1owxKhiDf/fX4U9bWwnBHQeM3NrGGMOYF508Z
dE6/TWOqN3Jtb68GNWFoXjWqoZLQSVjA3SLrFBc5EecV/ca13jiY1h5h5MSmBTBiYXlB3ATD0xRk
N5lX7jmtvecJ9Lu7PBE1AWOujYShyJYgLprslLZyPpapXR5JwNnGlnp7HaiJGEubvLcyNOTHoy1F
VHTQg+m1+/HxIq9crakJF3OXviHC7nkcpPY3ktl1nFn8H3D2dQe7DfkRyFN5zSWr0ZbCuuc+hSjH
40e/vZepyWlaIkej/dbmMQSB/iLOe3f6BLZFdN7W0M0gJ9nZGw9am0DD8AvHZl2Ww93OfagOmmfd
YabIHD/+jLctHnDuP50qunYc6aE1Lh5rIL2mAP35zuJlV9WQLSTzv7fStxy3YYpupb3K7xEE9XUB
tsYugqb9wZkSYV9SVkeTL05hlmj/7qvz8BOlvwCbOkDu5NBWL0xmUbeEB4SZkSPt51yficTCVvJY
0g/W9NLR4NjU3xXZ4u77txTyxvuakDHV+kMGjmsE5M3nWaKk+u7+mqNXngaJloGpvBLXQ97j6zyr
j37nXZBXw3UjfVekLLq/X7i1vR2swltvYviAtCD5nXU+jGkgnvAqPm+ObPlQwiMz9hXdDGecaCRd
jm7lR761ReX+b2/SW881ApQh052YK6yYKEpgqt8BO0AWeRT4vlKf/YxEPbob5cCjJT+FKT2SToCv
zzurJsmlfpfX7qHCqYT/hrN1EuSjLb493rBkxR5M2tQ2BbGitZAwnspPM5RDSYcuFFhesyzH0msi
nPmFONc1udwjA5eeJdhC53DjNrL29LsdvQrdoCJSD2y6B/Q1rSIoZoko84stW1/devfHvho+EGSp
ZbFACUX9bOafmU0ORPzk6uLRc++2sWw/1iOPxvp3HyRlJo7tjNi/PmDXgUR0Izfzb6rtreU3XI5F
ZEpBLHMP5VFesEmEFwjDJaqne7rva0PyZ0hjV5WNye9P1QIVTH3u3G+hyO/TP/MYtw2sPRHf0AkQ
Lfx/Wp7RYHdcxuByDyfum6heQHzK7ltke+Ourc7djl5NXz5TpdEU48eW31zDVqhDEWRb6PC1wQ1X
qYIiK0WeejF385dhHs9OOuzzwiYaT2e513hu5sW6b6corPx3ZFAJuks2xl95dROS15KM6GUpvFio
L8BFvAgQnj42x7WRDQ9VqYbbfpF7cZkPYxQ63pPN6vePx145Yk3IXRUuDgnm1otpf9GBH3mZf5Do
7+U/JB2R17bO+55zj8Be7RrNSVXbBLPv9uEPG4K4R7BCvyvLMrFth0fe5D2jo7uNHj9tbcYMD1JW
4Ebs5sqLvbywYEB+D1oQ0CjsG/3+1FffMlSlbikQ83HByrY85WKpwf8muqHduZUM38AdVYEOh/px
0YM9yOIozoYBuHMfv/5K0Gsqj09tHboZmb2YtNPfmtOk0+1XigOuTfnGaq/Nv2HGNTQLPOKEbmxB
Gvo8MBYcVebR4+MPuK/iG67TBPSJrGgUSVM3liP7VAb1J1spNCS5G5eCleFNOB/48ptMeI6Lu0Z4
sKz+Sjh7DvWWPMbK3JiQPmtAEda1GN6+0fkxkyAYC0Swr7WQmli+MEy9KlA5Xn70fo9BmEaM7uPr
piYx61IKIucRuEzowlpREMoC2aF+65q0si1NKtbSoV1Tjtgzdw0P9ZSSOUiPRUdm9MAAmvNuam1/
K4+2tsSGBVM/oN4Ulm6sSYRb/tJFEKJ5vDnXltewXS8dGrcoMbTteVNkjz2SCHO5b+d7xtnLlRxt
K+ROXLZNvOTjCymrS+pusV6vTYthtnnuNH03DyxWg3ecw+FThccQvtX+sDY1xh0lyOfBgxgIje2x
diOrrhPaF96+qTGBfJjt3B5q6sRtPhwdNZz4ws6sqzaGX3n3/4D4WrdVbjs78bh4p6VjT5l2N/zx
yqz/B8DHICHThxmN3RbN3gWtgkO1tNVpEU552rUpTapPibpl2TPLiSvZPi1EPW87hbW3v//+6jBs
igmoDxCHYp/0N4CgP4bOErEpuzx+87dLaNREuxEc4qEeZxJDSeuLcLNbzdgJmrrXKUhPVsk2wvG1
5TWs1nbztm0JmaGxMLODziH4KRybbByHax9hmK1FW8diXmbHM28+1IBo8rlIkEQ5usvwVDc7I1zX
MF8lJS3ZsCww33G5WWDfBGV9lx5bqN9teLeVzhDqGjbslnrJhtZZYjLPhzwjxyDznyDYWUZdLw6e
BdUTp/3Y8f7iMf4JkrYbcerKApnIuK7r6jwN5BJnpMg/B4U3OxGvQOmyz75NCrYFuV80Ss46novw
E9prL9LrN/bWyuqbhGrcqQBshYZA3Ch5qhv2JHj9JbR5Hllp0xz8Ye+xZsLj7BDVIWCYpzik/rEP
FEKv1vsfEItbHGErxm5i43p/XgRkzjBLQzWh8S58Cdv5BXmAj4+tfW38++q/ciZLCaQXmHV1DIwc
0DR2I+JBtOpKM6e8Pn7E2kYyLB3UDkOIsrtG/aBnuDZ341GX2RaD19ropqXbVum0sz3FXuOLv4hm
bh15lh/sAltQE3QHmkPpBraa4j601JMNFaibJ+k+5jxqEkCGy8Ay5raYGhDve4V1AXnphnmtLKwJ
uWOdakrIHeuYWk0eQffl0MzkF/WHfTG7CbuTZVPoKi117KXhy0ys9z30J6pebwWMK+tqAu8KZ5Cd
HCodj6NzL+iK8Tx7uLw+3pNrs3MPiV9t+8oOSdCKYIy9oD52efdSCw6ix30iwNTU/h4lDXlbDWOc
2cipopsILSDpoDbCl5W43UTeefWgetbaXaxddc6InZBBo9Qxv2SZ3FWbpiYfm8NcbywXreJi6NOD
bu1r6udOlHKyUWpaW17DbEfJeu3MVhczq0kPLA0+WEW2nB6v7trgxrEsfYgwF3ajYjEMv6C4k6LL
F1mzfYMb57EVjjY6fDC4rMefjdNXkQW+zsdjr2xLE2xXCkiBwjWquBbIBBcSB1a/wPXXW1WAt6vc
1ITYlWxG5xNPFazKtw+sgIijYh8JD9/ndhMzSJcXAHJEpbWP2Jv+B3Wn6yrtRnxRuPj5mdDKuqJh
c4v6aGWhTbydFg3Yakb0JylbvfcY+ZsE44fHS7GSpjNRdguqa7NGZ2nMq/EY6vY6uOxoS3WhMDZq
ox+h2+oTWLFnE3CH1BxO+aDqYrsr4jp1zwPoicZ6+O4U09fHX7M2UcYZjOx7J8Dr0sWOnyVQOXqR
IHR8PPTanjUseXB51gKmibfPNLgttAxAm8sEOiaZvRHNr729Yc8liNRla5VtXBC3/OS0eXm9F0z2
GbQpiK0Lrynd1GrjYSYf01pfe2v6/nhuVl7cxNgxG6zqZZO2MaANwynPFJggYAcbL74y8ybEblla
iUoW6ieqy35AjSiLiK0/h022YQIr+9JsqvJ5GNbQbWxiyHUDp3buBn3yNL9a9lYGam1+7k9+dQzD
1wiUZHUdM9Q44pYIdbNJtY8/lpo4vnZa7o3HUxtnQcgjv52hXmD9oOMWbcza299/f/X2IhMuCNRZ
HZe2FqchW9gl9Uexc/YNk+XQ8QWyw5Hx1PZRTtG35cb+nN8Wuc+qTBRfPTKnQHmmRtY1Q7sHNHWU
dwVRXrqVVF+ruJlAPl+EHqqqPZ4ACpQyQHsAP8/gVe7nb2NIIyaeXeuLrf6WtQPCl+5CMiiq55c2
dw9gWogCuz6VChBk/dRl0wE7kFI78ob0gD9iVXbs9U/8y0oLoOc+Yl7YVjl2zbKMM95xq6VApreM
/c7C2/lV5MEEWrUpnrJyQzWxf3xeSrJYYRUD03FuJD8zS58dVz6RpTmAVvfbLv9j4v/uvNwy75sK
lcOBXgflHku+hBv7Z8U9mFxu7pyHDu/7Co4fEdbQeE/F5P+YPf49sMWWj1ubKMNDwDUHbTMU+IKh
+k1J8X62IIoVwg5Kj4JIAuD6DW+6wgVOTQTgqFuoIPiqji39zrbdZ791Ij39u9kq9wsL9WmqP1Cv
QYV0jJBq3jmNhhcBui4ICy3qeE4rlHdJkXpnsfRF/1tqMrV/gz9wq03k7RUDLO1Ph1WEHPVA0NeD
QGT87Nf8Q9j47zoC2kUW7isEOqHhtnx7YW3mpt6t78Fc10HP5VCk7hZh+9uG6Zhoyb7KQdTuDfMN
8GnkWqaGnVTjXUHRv+ta65jIoc4F05jyCb1Nrv+99SALwOfYrftdSTUnNBxLYQ9tBvIeerMs78S0
/eKN+VZ/1NvHkWMCfMiSBp5XB86t66Q86WAR5xDbNXrsSt42ROhU/bl3RqrgscLZubUDQROT/NXl
1gE0OCc12F+gfv3r8WNWFtjkgypqj9e08Zxb3vIZzfXTzWdKHgu6lbf4t0PgjVqmbWxQeyAuLlY4
9hYvj+6HBpA1fhYJ0F5TGRzAozbRLw4tLiMjl9xOo2Iuog4nVNnMkT1/2fOd1KRDzBy/mEnDRaws
68SL8JtbdMdxyf7eN7wRMVds0ZIU4XwT1XMp6cdOLyc6Nlugkbc3A7WNbZzTYKRcWPNNdcGzYFVz
ygf0MHgl+ctF0w26MDOyK5frmJjUcBHTOJBiufX2Wcxl3A/1uZ+taLZ/kZT93jNd4Oz8c3MPjEvU
ysRy81rIQdEaghDWyMpz6jRip+Xfp/JVsGg3oLmY52q5QdREHnQ5lRfls2IjWFyxfROP6k3cQozb
zzc3bdltKsHSN2fOsJGWWBv9bqyv373qg6CtXBBPId39HIqWQFppmY+PJ//t0Yk5+RQ0FJUTQNB0
yGcVqdR9ksLZ2D1v3+LJn0hg5/9oNTtd63nNbWwFiSgAdY6NZMr/Zf29jCZdKDtz0h+IB9YItxw2
fOXaFxlBC6892xVoh7jVwgdTa4NiUKX4fHk8X28bH4RU/lyN0A4rdAvPw430lEZZyYJLPQty8qvO
vvqBVX3Ue+v2xAwZ6ByODQHVzG1WhL+UudVdnZ6hvUCKrR6AtdkyHLK22TBaIRluULcdROTSfPjl
FVRunChrwzt/ThdUJIIJoD51G/spiBpigQKAz1v6DG+HVMSMFzyvskbRLN0NnmuGCnNTdDfBB+tC
g0weice8jVTC2qobLtdqrHpYgnS6kRyk6IeWTdMlG0d6WMKpOVpQYfkqA7kv+07MWALsCC0WRZHn
upmcYzZAZrNtxo3k8sqnmKFEh4y+1MtInh3/HeiNj6VPX+5AaDp6PyAif35sJm9HEsSMJCZo8QFS
hKeMvY64L36gAQSCF/88Hn2lLEtMwK7XUQ+sURi+hUYQsOWRrtxLPg0RKM8iWvaxvKOlrlk6Pqnm
6fFDV7aySS5Zz8s4Nr4z3sJlynsI2+XWTQp/q/1jbfj776/c/JznXuozT95Y3VbVAaoajgY6lg8b
675iK4Fh6AKS4rauKKQQqvQMUOX/BtuJwNl8Letm1zlIAsPYs6oDSX2qYI5VaC3nUBd6OPAU/QX7
XHtgBFb/z9mXNcmpo9v+lRP7nT5IIBA3zu4Hhpwza7ZdfiFcdhkxSiAGwa+/K7373PbOjnTecIQj
XVkDCRq+Setbyy+reoAc47gHq+tdUfUfvPQWv/i14bnY4SU1pm9mPe4tctbBkUvULN0nJzP7tMye
fr2CrmyKS8hs0S5g4HT7cc8nkrBZHWoWRIh0fitQIJcslhMDZqAJ2nHPmPXQ5+ahMt2NxOyK0fgP
2GwjUlRSu3Hv0fSbEv0xr2Bfmdlmpt4XVZ78eoCu7IFLtsqR0MxjICfZN4F80uYhF+kNA37tyhdu
u4JC5dBzQXZ1UN9lqUmcOvg9u3DJTJkSx1TNnJEdMNYVQg22Wbz6xkHdlWYkcsntXULcSLgpLg7Z
dgOCMPE8QQeqV04YQIdt0PnKslSkO7Mqq1tqrdfG6mIbe6SbbRAllfsBsk2hbnkA5a/6lnrhlY3m
X+zhJfMLh8j8fHU7AW1YrO3gfcnte07T30vGySVi1hlsS6V+YO9AvPUUuNaLP5Q3YtoA5vg/E1iE
pn8307n0pgYgUDQNFSo9Cafx0JXafmmavI3nts7jqWoM7Gvhr6thmG986pUpuQTROr3dyMVP7V2l
iw3gBDFatF9+a89dImh1qb0CbHdklxLvuXeq/QCFmRv2+orBu0TQFpaZmYcGsJ1TmDevDw6ybo5z
l97idbk2GRe72kqVlzUZhqXuyYPs1B2A8Ce7HiNslrisQYVWmnUmpB//eqyuxR3eeX5+ctIwIUPT
UDxQD1Kuxa7vUwVNSssO1ovjrd2GfZwq/96ty0gsZk2hUPvrD742/xfOuwOpddGmzN4Z1/oi+nk9
zMH69y59sdsD0FnVvMSlIYve4VSAgNZ1/vrra1+b/4u9Ljt3RIDm2rtSgo6WOY80tz56kLn49eWv
eCXv0mc7CtwK3LF3o1usOtPBsGcbLfK1TOUR3Lc3igdXnuISaptPFPjdDk+h0EjDRLbnxRB2mt14
iitzewm17UbHAicOLh8sInaFvYXQ2Q33cSUBv4Ta2nVDx4pggBr7A05/BjGHcn4pIM6cKgH+shvT
fO0Jzqb+p10BagCrRbiPJdSVHyzCv7fT9OXXU3xt7C92OJ3RMtblGBxRN0mb+VAF1dFUesmvL3/t
zs/f/+nOs3kQzFVdve9HCyyB1CPJIvQtKYJrV7/YtRCo9qahhMBZrSBo4WeBiCqS3dLovTY0FxtX
CDo5dpfTXTCkrx4tHx3Tr6VvbkSTV2zrJbp24O1knBFrp0c3XX0a+yerBxtC+hGZnMi/uqV/wwBd
2cWXEFsoTwZ6nLB6vNbbqoDt5qDfDVXwxbbJE+fV7+3iS0RtYKnSDrxB7ikLRpzyWWXSt1OQ2Ba5
BZq/st0uQbUQsHVtqyZ4kmrtpXZCsnaPoZNFHoIWxajhVoHgytRfQmw5X/JClku5D9CpjPI4f+Wj
3qjJ/J67uQTWFjn1UiurkV6n4ONEW80Xpyh+T5CNXIJqm8KkOR+tYk91SNJP4FYy+vXX2/lKbHlJ
NulTCYoSg0tPSu8cHOYye4xaa8Kh9o3FemVLX6oGMw7RFN4Oy06j/y2G9FuxLRfu3HAF1+b1Yksb
i5YpI0GxH4fiqGn1fUGbZWjnt/gfrt39hT/u3aX087Ro9h2taxHOVVbpMAMM+cOvx//a9S8ccmVP
41TautqrSlub0gErszdmt1rIr8zuJajWZKUOmC7lvijUZ6ggvjgFu1foGja+2fzWA1ziaisLGPva
NAuObQAdnelohzR3f8/ZXIJql1aOSAvqZeenS9Ka4oEDPn0j0r5iRC+Fjlte29BgtZo9J+lLxex9
3UMmYab81An2bFf171nRS2ytrTmXIHejO3Rb+G+NW+od6wqfQucS1dDfm4Tz6vrJKYOAB1aNdNW+
awAnB7uUWSk/uMW8dmWNXoJrTWXZHcl87IFaHiSV3+taf/q9G7/YvhNwkACsB1AbRA874JbGj6ie
bjAoXrvvi73L0UjmckgQ7yV1v0GXZENz+zcvfbFtO3BgpMQMzX5aFLD20FBcA1x1q03nyra9hNX6
PSuMQVa8b4yWnwNZ23ttDWCtDqvAgy4xNHrK4Pe22CXC1hEDmjQwTLsh1XGFhtMQVOHsxh67Yp3/
A03r5DNzJ/Rk8QG8BT3QCSBpKPH/r1fPtcufx++nZV9AebBHLy5O4lxYzxBofrcA+WPrV1UetrDS
/o1leu2Dzt//6YN8MOcMjdJy7wfAcvIuELFI2fxa0P5W4n8lEroE1aY6L4tWY6i8+luAjtbOX432
SpoiyvQYusOtFo4rZu+S0DLvx7EPMnyOUzdbfEjXrLzpk1dZR5F9+/W0XNl3l1rLAWhylhnqIHtv
UveMiQdusVtW+9pMXOxpWTIyp8wq9zgW3VBBIIpFPy3Bb7r7S2xt6Vu0SjkV+55Bld6yCi8Bv9Qt
TaYr+/oSXltT4zcKhAD7qsghFW3GPvaAaQ89tnzXKcRDfj3+V8boEmfrcJsFqQjyPS36Vx9EOX7v
rdXyew0F5BJmC2V6p66ACt6Xavo+wVcuxL1RNL+yci5ZMtUI2mErz/M95uHet+wy9Gtzq8R5bfQv
NnENPSc3VUO+J7N5l2O35XRYw0ecFACZvx75a/d//v5PdkK4BfGterJ2qshR+BhyEhNlbvF8XpvX
i+Q462trzpYeV2f1i2q6xHeGxK2GG5HctfG58MV5JSCWCGn3naBZdjeqYpWzNOxVLw7OrFa/N0IX
+1dbc+UJPop9NjofhqalYdf1t9zNteG/8MpDapjruyrbN1SY2GrEkWbtcsOXXRmeSwgsQDZu5g0O
2Vl+90gnWkd27+swbfJITPwWFOPKHF8iYBtn8qSFGu1+MXmFMik4gCVNeUiX6unHDPz3V/N/snd5
/1flXf/zf/D+q1RzBxny/uLtP9fv8vSlftf/c/6r//dbf/+bfz7LGv8uf+Vvf4Hr/utz4y/9l7+9
SZo+7+eH4b2bH9/1UPU/ro47PP/m/+8P/+v9x1WeZ/X+5x9f5dCAZODxHSrkzR//+tH2259/nJXd
//vny//rZ+dH/POPVfel+fp++fvvX3T/5x/BPxhEbCGk6rIg8OzgnMVM7+efWOwfBGQPNPBhNX3u
kXP028iuF3/+wcg/bA5kbWAzwgjw1dgxWg7nH7nkHw7jvsdd6CU5qFp5f/zvjf1tZv49U//VDPW9
zJte//nHD+T/v49OzovWhSSG41EPRJ8Q2zsHDT/ZFYTIaZeqxobk+zRvRsd4SdoTGXYjFQccrYtD
xTpnJQd/fJI8MVPz2SkmKw85/FgIrc35ZGYEqnJRt6zpf94bcx1KHEap79kYxXOg8dO92bWlei0R
ozQ1ztiyYQDyP+3vWzHbD7KqAZCfaRsWExCKDV38A45brU3TdVYUzHyIR7vncT+w8pDhlCv+aYb/
NZA/D9wPpZi/DZxHXYw/cVGisgP/8vQhHzy/EJ0lw3lkloymfAjWWSaPQJ0tR0k7F3kSj1ub93E+
C3mqK1IlIyMmqlg5rQxUVkN0R8tTsbR1vGinj40BnLcpZ/Yk8vot6Ly7yjX3Lpoyt10w+0dmVfdO
WZHHwBHrbKrnvSigzFYumb6bYKGigEHOQ1d2JGiTHXSxlCeVF86LTZrdonwVLkNPt9D/7A7EZFHm
VOStFcuLFs141+dtwm0nX6UOBR9PwIpH5AJi42ZVF6qCxtoZ6mcHPf43Mp0fifzfhpK5jKP2hJ1y
/nd5ripbloNlqhzCQC0mdLWDpodl7E5pw1kyv069LU6FE9RJqcwcZ8pyn0qLxQ17GRXI+4bui6qM
u7J4TQ4d26XMc15kmsvYJ227ddrCiVOtsy0A5iTSkxiSBUoQmBZbrys3i3yIcO8cI7q1xa3tuDQ8
8cZa2iEBb6JDJnH34wX8NsEqd2wntLBtbqynC0Y4bD0WEBKAcIq5ruMjp/77Ynfk4KV95nThXx9t
Z/bWkbGZFvlR+Gdw+oQcrXKfKej4XnhB9qRu+daeqmX742lqbefHHgTUD2WRihVYlh5vrPi/5w+4
Q4CEAix4DxLEAazVhRd3jStr+BAZCtF9G+0KBLss7xMN2LZcZrKbFbtPG9Lcd504t7TI7A4Mbd/t
Np3uBk9vqrIHZXUdFM067YJHZcvuCIaNz/hbD2doc3csffEml0YfidFOsoxtF2U4Xwih/24dpczQ
Lf+/u2ZysJKDokJfTGvEk6G9WnndcHBd665Kp4MjcnafdUm1MHlixgXfffrcjE77uvizEw16BvWO
ScvVpGi/4rzNV2WztR0LjI9e9zCOprnr6vopX2xI45lcnYRuvgWVeam4IbuMDbdUpVnwA5Pz743g
U9tzqE1t3/MJZ459eYZW8xyEI8wrQzIVSwxedwfMFsHJGPrQlo4bWmTRYT0zupZcxykVQWItp7QE
U2HWHxCE2hBQ9JzDrKCbBQIpaMzUR8W+dr6bH1NR08iVvg8i5yUp8sA/Vpq64UAsGo+KvKEbVUTM
zG7sCfpdnFffQtNXlAsS31+G/UKg3ydYuS6bqQt9e9Zxo4Lu4CHUcsQCRs9CtSF+6yCdjkIdbHgW
Fg39zraiRbJHXvCXEVk6La3Prb14GyWhkmW64qXrwRSq2h2CzrL2RMIYhXIQq09gNWPTnHQCBe9c
dI/ocTlCglnFxPX3rqaQinTCxdWPop4eVLBU0by0B+rpKnZTJ3FK/lYVBaaseipF9tFKDYjFQ4EG
SlBIERV2GXlB8fjJBwm4qprIC/wUx0IEIhXDEDFaPNQeWpvnR13362GBrdAlMXe1+A6ZNfcDcSuk
ESS0Ydz2S0DuIZpSbAM7DyI1Ns4WKggiHCXrj13Tm5WonDICf1jzAPohavPikZV3hqOx+T4duR/X
hKH5pB49qK43uAkYaxJbVu5HncfTBWryFMcYk7yndob0wvoyoXt/pbv5rixnYLBU868XRu0O4+ff
SUWhSDnWyycaqJ3fgg3bQOZi5y5ZFQcIOx+1KKZkCIS6g7RPsXZawg5E6gDAhgYZNuHraWD5mg0q
vefcAaEdNGc+ErF8FxXn36agiEi1YrVHT9oi4u7HSwAdojWYpxTa5LMI2ECw6NZp5oRe43oJLlBH
tQKQJhRnzyjFFCpTuu9u+VHJDAIDtFbb0szZN5VWr0UwyM850+D8qKT7Ia1zE3EXdLx8TGPagJpw
cBuNPqUqMg2pn3VngVgLjbgHP92RyvWfhT2+uoMyJzJ69KVmPKwWBwUXM973Vj88g1IhoV4LwtVW
rfKsX1Zt7rTr1sr0i+UHH/Q8+Wu3W7pEtULcL3BSQdCzh471yx1qHmGfGXlqB+j89MwJYq8rE5hP
vg3GBXxKnM1RlUsT4WxCrKA+R5+6fhbRWarvBXiiLwZnJZ/Tlj6Al6IArT7TUWaNwU42A4F0b/f9
xztdcIgT/vgS6rFpM7m7xRYoLEvtWLu/Xqh1ap0M/YAz8pVYnPd4m6t8V/nNA3Rx7mlZNyDkHtoD
zrjHsG1E8DFIT5VB0c9WfZpkwbKTLOjveu2BJyOVU+SaZl45mo5Y2CZTUT5OXeS7Nj/89cI8Hgkn
aotoACQz6tuhP/77RdO03IwSjPtBi8kZdbrOaDl9SrXtbQrcSpQ3gu6ssYUAhCucVVC5496n5FAK
YT8UNh6QZmrY0mpIt37gfsjJg5X37z666VcmLx+aae7u/Lr19kCag11CENCrEPrFG1HjEuNb3vI0
pP0ChggXG2DdOXZ5UMplAFno8Me7RgxprNzZ3A8OW6EpXD9wJyeHYmRHics/9K2713nfb/MS7ExF
OWerkoEwtxsk3eCM6DuU1OnZK8uIt+yjhPQymFhMBMKo+ZNawPIKoDWLqtRDVGHbg17XXd/vQADe
79CoP2/sGnppli7qkC3Toy4Mj7PetddmiKG2rF7tfnonnX7L6aTvhIOgkkBWamVRu9q1HAsPJBv0
IdPNTpmufyyh2rH2unVgqH4srdjWffBYZSCXddw2yQPZ34+Z3d93M3TfaUrTTRE0wS7vIUWjMp6g
HYPsCJKkaJnrrxJO+GCKlG7pBPUYubNnUssoACFoNeb5J8bAUGt5U2RAm4D24ikTn8CmN39edU7f
PLOxt5PFkVbSn9+WNRpa5cL9R/Quvo8DZq9eljVBOWbLhftkj2re/3gZfJ+uCZRXPzg9jhyaepAH
01V91A0d1Jb8oF27AYRJRuMgsADNfx8VuQjWLk+/2NyRx8XCeXnm5S6saOMmQIvZG8xyFs0AwzxS
f5a7zu1V6C71+GgVWX0Af/jHkXnDo7SG4RElojkG4AE8mDgjDUdXtNsFMvD7uWyysC1QL7eRI+yn
bjTrGSSTIYq5xT63XC1D6/zlj/c/vuKQlg45KRMjh+y+mvI8/vFoqS6rQ+d+7Jx2/EIK3SecTyuN
KZ2yjh6YcutY5WeVAwQvccoJ3Tgt0gLsjmAtStJEHTHWSjkLkgo4o1VdpKgdVPN06Gbo2GTezP5K
EZYK7B8VnUPs42SkCz0i0unWy1B/aNPGf7DM4j8EFWdnT/ftx3PamdpCeqS+Rwco2KJ0Z0cQROoe
lrGsYzB3rwntAQWZlPMipEIS2QyJk1b6Lph2lDCQAgPsGbbQGjqMcw+jv4w7q8VZD3pPYGChuRpO
rWie07ZdIpKPKElDWWSVAZ4BmchMhrXntE+ZiWfqkEeLNTyekxq2PSx0l2Nri+elA1sHxXRCAaBf
1xwKLEXBH9QZ6FzYU7MVbYNMa3GG9RQsp07Z6qHn2V57w4B+bxDqFZl6rUd0YI+JA673GTSBO9fw
btVDV2MlZQtPzJ3q5C/gOlaWalYAfT0FyOqO2I0SRAnvvSLex9JdmhjQ5eq+o0rFCzotniwm8rgx
2TebTd3qx6/XHc13mXeOPvT0NpAlP7QtbZ/yknyWcz4egj7vngYAwx0esBhZqFwNXD7YCEnjYSre
+WLLaHDvimIxd23vhbmHFBleRc21/roU9JszSfHssGlMhOtGWTuwHaSyTt3YtaFPFD/6VSkPXQnX
hTyxykS7yib/NS/6PlR0KsO+Ge/RuhPsF2WTcJHNunK6R+Chxh1ClOlEtRRhP5YHO0AHFONFKFSO
HuHSiWj+VLhRIdzPrimy7UQ5PjNHiKiWPl+N/M6ZhiCCesMJZ7tBXNR1fkQfD5oKu+MkivJl7sej
HuWDJkCFmEkvMBbOyqS2jGVbfigIyFc1UsKwz9HbxTR9QovMBwerfo+xG8FbDmYGFgGRvm/dOd+p
CY2LK39UkOyY56MDke6EM1KHaLx4C3CdLBsTwO7CIRMVZs2qoVJhrfp2jEYaTiq1jjjMTQIbqbs/
1CBK6vwiyXszJwsIyDyOgNldrLixC2/jDu5q8Ptmo1kZlhPa2Y1mOyewQCQ6BOY0ZI/5QNIVFOoQ
xDYWwjRq7ZXDzVrKO7uyQ6509lD59RSxlmnEe13iDE8mGyXW1nersJ3VWO1SWxyIQ3QkEdzFc2nH
AXhaorQcLXRmzp/t0i4enXptgTTAlY/IXP0dtR0aUYlbAf39Q7tooGActe9LtepRCNx5+Tlms9eB
GPxQTM0dUhF4w46auIM4hT0mOYs75KAxkGxnSvL0yWusYAOy9lWmJE4cguEzawLIstTV+zBnJ9eT
+ckgMOtwoLmibtaGQRPnUFGJ8t5eNqb6tgQqtjLQEzbO8izAJrRpJQct2ggbBgqtTY5Gx2EuI11j
WfozVjsXxgvTYnoGhbZMWPDqw7eEXa5oJHyXb1IiPxYVWBLGwMqjUiCMKTs/nLrPnRNMeIa0gD98
RQEEVnKywjHX9Wqp5vdgLk00TXZU2+QDCPenqCjybi8sdRxs/kAn24qpk6pNVdTHrAyOaUde/N7J
4kmydN3q4g5FepYAsPMdZ3o8EXSc8bmI1mbyCnrQPoSH/5TPlos5YcMKsk07h1ugPEhNFTfusgPx
33TOTcfDXE33uvw6ed0pD6r6bi7fLLvga8R15gl01p/tlwHrfhNMpgK+tYmaQDsrW2RYsWAqPEKL
BXJULY8HX+eh23h3AzPyALrtJnSL5Y3zeaO9Nk1Iq3ns5RnbGdIkkEaeUWZAClWC9F2xcjWK1iSi
dx7JjAStFODar6B/W6uGwVz220mQMmpU50d+1dinouRHTdQzcF3tCvxwJ6aGdlehYDiMWM5OZzRy
I/CPNASVxmbeZ1lvDj5Mve21IXWnKpzm+b3IyzXN0NPg9m4KqY8aTiTo9tqBnuZZ27cAl9sWVb6X
vHbvZ6OW1Tg4dgzy5/diBhZ/btnK1nW2bp59WjmR6OnnTNoqbAGOjNMC5jSbUQ7TaLOcCd+peYlK
MEFt7GUKIIybeXGGFLNa1HNW4mnTCoqPDpRtgrockeOeW5RZoRHq7+p6HNa1Kl4aKw2eICUXeoWt
H60ymyD52QcJr98mSEyhn5M7kSdQazKQTrCDctiecyLgNWU42T4mv8AmKS0IqBNrBUWYMlxwZhUF
MEehQ1IVEjhvL0sfizFHg27bpiEY8zbdCPuPxjS59gPrS5M1VdT4EARjbb2vtAOlpACU/Kiefs9R
W4iVjV7P3liRD2VqaVULvIGzTzM3BT2o94CgyqaW/MJd/mCQwVFZfVyk/1BoaC45hmUx87tmPXNE
IxxcLEvhNkddoRBb66qNmgnJ1MKW9dJyVLB6chBj+1We1bYpEiqsyRkaioOMmrRToW9kEUGLuDx6
aKFIEAY5EuJfvB4UguXKbERvvra268EgtNvSz3QMdlo31vzEitoNs7H5ZhP2mEHOMgRDD4s8J3Nj
Dmh7gtpqFTGC4M4msXHaOcIK0VEPRYdFpDTC6T5YMReYiKYsYl7U2/Fcj0g90cVlX4W5FLiS50+h
adojKVJ7s5TlvhxLdztPmDPWzWQD8ow2RL0idLus2Tk9e0VRQOJQ5bMmEPyqrGpY9Zm1raiPPjIW
bDOd1tHkLkPSLPVGsbR8bKQHstSPJUTuo3qSesUX9sBThMkZ4rjI0IbFaMhAfstw9qdaoPRSwqJy
ygb0NkOZC0W7KqQGXFmNjTGodY3CN8mLhNZFCPIcHTbCHaPKz5PGmuZo4mZDxrxaixopOtLnuONz
Fw12hzmY80/QtkFDpXrrcQQVDhZdeSNpI0fIYKUQoRuz1FvL0VseTK9Q5ioz9j7ndRuxATAMEXq8
2gJuLqPUe/JB2RrjxN5E6BDcumhDBiUsX7ViotuBfTyLXkVM1ngartdg8yUARi/R1OZjyOcgXXmF
u6YoLDyCtOghK3qEsCUp49qDSaBNweIlhS2b8kQApZe5rYlEmfYhn1AXZi1cEbdlkhVmiXrpOEA8
wHd7Vr8tNXIWJV34MdfWWNhDiQNVL7GbjkfenIoNTdkWhEx3nidQgcRxQ87bdFeMWaiYqF4mAoSD
XrqIV45a26It40nIIV56cE9N6tjpNSUQcJlqjLqpgxhJATid8sA7onrfjTCkOaVyxUoU7V1b7dAR
lSc+MR/RaFztVIOxGzq0gnKkaLnM41n5ecztBS6FeofFLabYdoY+6Qgio3Kgc8IQ1k4EuwL4pBWp
OgZ7KhUc3DjG1XlVek1tEu6On2k97l1afW5yyKPLxsIdMADRq9Y9CtDa1iMK5dx76mcCHmtuD9hw
UbekAhCqJRHsbNBwtuFSqA+DACHq6h5KHB9BofRmg18nzvP+uZ79p35oP4gGKjLN2KgESVLMZsww
W3yyySRAEDSDa0iPLvzDiqdmw/vJ37jNCI/JGpkUzH6jKH3FLVBiifbOYZ2N04jMLZ/6MV0hOPXC
wgusY9kjd1gQB4VNxZ1Q8TLppn6JGNCtocnn2IV1gPHPkGsZg9IpX0KQm2QgTmq6EE1DB17QF0uk
flgBKIDQzW+ONXp9wThIY+iMSTgg39qNAjaOuwR7CG3n2gjwDmcVxQP6FhSN4FPrPEugT1qCWJ+A
p8HG31jjixMU/U5k2FdsIclEdBnrGqluO4aIZ73Ix99voLUZ5uUExSRajDuZ6ixcEFYfdC1P2u7P
XPTOiBMIfPoirSVhoLKo7eyESB/lQBemffJTVA1lHtUwfNMCT9izjXJQwFEKsnme0PiE3kMqi+4G
Nb+2fLq3FaorGWq6qMSwBz2bO8Eh9MnsAckObRPEm5AoWldU+KEq3SO0WPc4JGAwaaVec7DlhszN
TejhOGVFvMU9oYyfIJ19BrPognoafAmWUttaa5wAdXHro0qCfE/voMOJ5KIrICPOM2/XQN0n6qFB
hBY63uyJWpo981ODwBwGsJuCTba43WYaQGvvFgD8pj5SMYr+wUJyHpd2F6wA+w7BHVjt3L59bTE/
R+MMW3B3b1OrkWvIvNKjKZdonOti12kVZ6R97U0370hvlaHyamx6u0YbEbr8Cj5/cDqXxb4iTgQt
snU6wADrMbPukV7mm5JJsXJ1xcPRT3wrIyfalFsZzGMIUfAhxJHfvfHuy8UwtAf23zPPDGHviROj
WTyw6c1i3QnJQWyrBGHvKeBwfmKUX7RNhqQDgASBBij85Sroj2JwP+lWfYEC4xwaQKtSKO/opBD+
VzPjW05Vb7g3b/kwbdGRtFKefB5a9hXR2GOJ3BOOfay891RvBE4GXiHzeNSOm/Bs/KBZaofQOD60
ddsjUsBDtqYBUrUnoa+BIppmEHXYC4FT9l+LufRDcCVBsKh4H+ricW7pgRQR+GpOKmXJOFcoKwcF
jt/GcFSoTXpf1eS+aQgeR34GNWiSStRrm8f5q2+wn6Bp8pHUsxchZHjuNdIWNm/pXJEIWfwcU6+O
C8RloVfjMcuAfBOuQT2RPKMEhnUHOz6CbhwSsk00WaJOhIebLGZQM2g4oR4devM8kGj0VRqjaNKW
9ksv0Q0NiXBsjPzOvR9lo3bo69LhWKVoWi+q597v76z6oUgVItup68I+KCASyke2TVv7qSqbD5Vv
oZRs1KkrUx11PF8Q+iGtGKzOCW30WsVZ2n8t2/6Dn9co/9bj2fm5sCvjU9qU3ZFRayOgub1yfObA
kYw4QyGOXg1gco5GJncTNKGR4pHvQe6Rc8FlCW0/9ie9KnGgpjtj4/irxKGm6w+ofmcwHWOW9IHH
oFPmviHWgW6TeMNxUuJM3L3zv2p2rrR4PUQEUJaP57xMAEmwo6xDXGr5Z/9anAZEsaAwwxlcA+8S
mv/L1Hktx41k7faJEAGTcLcw5avojXSDIGVgEh5IuKf/V6njxJwbjjStjqZYQOben/UTTntyWhCJ
Lsktr5o/45YcnWW4avqyK2b7fQQ/5/tp+6BEZxJImXgc1UlPY+cYLlWT3pLMbGKdA+ypxTwXZY+r
3qhrmSp73/Hvjqu5429bXerGiPS8+0mOS7TO3vCgD2YaLKL8M+vACTptWaynDOfLZ8t+GniDA4oB
uRwng6gOMwB55OdVWGC6vvZg4SHaGrFrrA0u2VzPxI9oH4kld65FUUOdaPnJduYPMZMl4K4tuRVZ
vsskEHBnjc+rmbc7DUtmWKC5CkaY8sswvXGXY25rvN2YB9Idv8chf3MWIZ/1mv0qTeV7N5BKsZnv
NfG7D3q2lsyqPZfkwM+kzJaMLWfJdy4qEE4J9Z51rK/JRJ75vOb7LfsSPXiq6qUMVwquLFgIt+7Y
iZI5j+D1ecjMobtY9NpUdhV7U+zk4/ytF2ZoAYHQvOU7Ud1nL4nJizO0xURMUOO9uG75e/AgwLty
+yzK5OzgmACxPXvNyQRWDFAeXRaz+FxWCzi4fxnRr0emIXdN3mmPYsubYFCM4WJNngdTTee+qZ8b
EwKA3s86lH3Q85aG61TNp2xZ9sIYWf8HC4igaaqd1hIdVW8zm6BUJ9QjRdTZPFiWK6qQH/3JdypQ
P2O+kcp7ctSb2zTzzpCbHQgHKRQFjyALHsMSCsexT12KYsdi1wGpeAqpAJRxRE9MgBzv684zJoLY
gBY9p0BwtqbDbhPaR+cu9PmZ5X1MNCN0O3/HzG8O1aq9mTXFUGpKz2gj5qCuWRHq0nrotaul1KlT
+i6dvKBrFz0aejduE29XV3XQwvndgxFFVLnpa6KSz9LN7hNz8jcFlqGDkZNwnImD5WSxmVR146ma
7M9GbNxFUizhMPaRpuyWAaBgUgc+S3x7txo9SpunpPHNuLgX4fHhPq8N4DNz7A8i+laGYJfcAly8
NOY20ioDFD2fYgC3dK5GLsbA6SRYmQWKtdUHr2vnaKbJF0hi3pmj90G75q+y69+lR596Owz7Aego
XDxzoMS9fazLIlrysYqwqrBZTEwnyyzP01S8OsnwzEwaYvIZg4765t0IX7eb2ri+70+WdLKdaU5M
cRZM3zybcV3UNeOIVwV+j0rFtNwpMosazlOoJm78sg7sUdiwd4iJlLTmh7StQceKjY+LKsDNA5Op
OXSXrZAXayhuTd3Rybm64eJOVrAsLa2RXhlIoNUgWdombAIxJ1NIGmm5K3Vs4f5HlrlPJLoahwZI
AlhCFQCzDUNmQWmOPyfn3jBfEECkp0qDqRRl+uqzjEW2TUXKtvaxLyD5jDEzwxzLUV5aU5CiHuH9
FeGkD27EX7OMdI75qwGwp2XAuHIAaZy9Znls62FPDMfz5rb8kDpypltq9Urgat/Itw9tVw0IgsD8
DLrLQ9aR50Fzfzrm+JejwQ05JMtwAtKiRs74LMGVQ3usZVwUZ8OFV6ZVyMpNoCT9dXWNfaYBBTir
kDuvVD/KbbrYZZc8zGtQFat/AQituaq2JGq4rsgqzpNkO+XfZlsa+9Zu/jrYZLjQ9ASTTPqkOBKH
En7Vd0sRjON9dXH0Y+YxvcKIBojZvL0jc87N6kSL46G087+pxS2s50BwiTGHMzr6MmcVW7LROWzt
sLC58vJ31VSG1tYqtg64lORxNpPvqYcvcxtgtNpBElCm27pPh/lnQR6qmmH7PLsbTyXmu2Etq9jh
cTgtajk1mzBPhciTfZFIbLbO3nVThpR1Yfc3v5SmeNH08j1xEiME8ZvTBnPUcOxqvpN1/IUCDlui
69vAvuot482wDaY811zNq2mVlyxCLv6zhJl+z6rusRsqFcyGLvYFwGXcFYsfKWtCvaI7lJ7mUIQu
B410zVvaGPfZ+IdtafVxekxGWexXMK5gGftXJn7BRe1MfBpOHzoCEVArXCIYMVSHaa3dUt1/kPZC
9vZ2cdkl45ToDKvJ/lKTGw+mD2RgacHQj+KlFhge3YK7kf9dto4pZsBn3PcfWocjH6vtGIzQR9pU
jSd7pebUr8sXOyueJG59RibYUViWePZaIzb8Udtt5w1I3qs8SLGG4tC1gEpXyHJ6n0x5J22ccExy
eRqqDyao+qzm6VQJnT4HSFRe3mK30YXedNuX3UxzkOoM7VsAiROklag+5QAPTN4ZG303+deS5ZEI
3l9ZO3AHakucOMgPcu69SPVGvoPFTgI/8xCstYInsmJQEX9YuSPqeZnuatLGnjrns0gNB90gKo9R
bfbDkuIHFfzQ9TzZ+b0NaOa8ZBWAkOO2TXwXn/ljPRx0xU2+IgcZPO11TJIy9nwyHldvzkI21Dpq
y/5PW3ZAaZ0K8hRWkeSugT/+aYxeE9PtvO0V3sq4bRBBoNqOPPjeY//ayqy9mq1/lGXfR6UyyoCn
icPkayrrR28Rc1hPM8tWzy4vHd42IMwYt90SyCFDrVEvzp7cySvyPe0ye5/d0KUXU/ZgH0lahrJT
D+WMjsN3fldD7Z7cfvhK/ZesGYoAWal3KntHv9p69b71PJe57c3oM7LpJvz0KetBOAZd6Z/kjLxr
tnko27bZ+yOMb/somLvCuZm3gGn5t6zpkHM+Bg1JysjkITz7ZLbbWZd2cVHs6Zn6TgkUj1Z8jgh4
+BVmhN/VGhZ+XwSp47Qs5tOZ++dS0jYf6ZKzOh/60F7F3z7zsmNWbnQtFXrY+W2o2fl0q237sHRN
GadqfuzvMmbXqbadu2jGwe8TUjnn/ijqBSoTBYBlP9SEJH6tEojMS5mnZGWnT4u/zz2OewhiAhH6
fDplfZrE1rLEanTPpuufKmUEmAQRRojhw6nBjrdmDLVtvCGC27VVY+1qlVuRl3Y6mDTZI1MNImxg
CN7pYqLEidTmJwOJTmA4tRPQ+jaCOGm7XmPtkKWVxSLzr6PLUW5pVCDmVRUMg9sFqtbyIz7iDorx
PK7u0bJZr9q78rwpmtjZtL/YPB5pp9tTFS53ZPEfig2erZk73o2tjIHPLMKi8atu9yhl+Ppwu5cy
d76HIq5Jd2N/buXyk+PKC6fSfCKqiHtAEixNVYoVyc4zr8Mgb7Ic+VbHnbKLw2yjG+8dxgBCPDtc
1FztBTPtMBJkvS7yUmBD2YEkJNHwthbO6+qX36uB5dRR9tUCyYuQOaGWAiMOpzsqq0maUvjBLq43
HjN7fdOb3dpDzck0Bxf3/CDx4qFGclgW2ndtFFnYZg5MLCtd1lFYK1dvAI86LTJHEVG6LS/68pRp
4yO8sbk3u+Ir37wHypUqIJoUtNaEe1bNcyPUdVAyjyy9Q3xSgpw6+veykKrcaHo0s/EhLGYd1K02
yIo1jxJdXTfBHJr6/U3X9LNeqJObCegr3ySU2U5uKKWerSzdN9Jh7HK2T8UH3WS6Hvif7n2X7SmY
1lQgNMu91uTdRog2+si4r6rjIN/Hcbt1ZDk1DZiUOfdvGtZmlb1zTAyB15vxCIV4qvFzMSYpES86
h1WuvHDur0L4p3KBth2KnmtsvY5G+yPXrEteVi2J7PPrNhX1SXT9WVEzdXSk+7sTBXo4g0G3AisP
pooiDAQiA8ow9eGYK5tqx/1b5F4WNv2CJC+5t7dY07HWgcVzqc1B5vh7pJVoYjXxTC576RIctG4J
4G+rDs1QHXTZciYh2zqw/4YJWrMgW6whnnHIwlVWfQBL0gUibx5t/Z8F7ovhbAtmp/VhSSrERgxd
QdpxDxib3u4q4ULraTtN6E7UEwUXKGH+KZ1cO+Q9+sLe/zF3d+3ZHTlF+V3Hgu1JIcqr0cFwGdUw
0pXinnK1x94x9s6CDDLbfOZG7jEkBCeixgLgRu08iP4jTX0eWj9lTHW947o5wCfoYHJ7LZECJcc8
naM6hWVbU+azyh8ztJY2vVEHj8juqOq0X03mLrgt2v1S2GfAnYRNgBuNuospmOfmwQD2TMgLCylw
bHcF4MA59/J3Pvwa9EvPYnMSzzMuaKNe9BCUXIQ20gfWjyhJOHmLpiwCgy6pPeRoEkGGh8XS+dDn
OS+pqM7VfLUVcgBn+1PlxpXzeI06xJm8Az/l4H6M9hYmXmodM8VuORpFnA5dx9ReMQFmL55I28hr
618elQR5K0Q0DZBO3YoQSVq3TiuepnFrd/6cQzsKUMhS2+QeiKfStb/JUDuPILLYJ/cVdGmpMUiP
IMLG1MBOhduQ2DdPr+ygknDNFTfHmN3bZIqk36/1wICIHspMJl5417wU9lxEo5Pu2OBejcr72lT5
BwqmCLBZKxQkZYTY/sQeJcJmJoNXT+vfXe+8uksLh2zxAEJ67rPsyxdIEXKlw+SX3sgxlKpD4Vgx
huebtVXtAzD4tNrdvi8rtD1WgtBVLmP8R1kmBdeD2I+OAVvhKREqr5CBCYoI9wMY4es0pku/jov7
6yq6jo8NSI28nRiXAHfolISjy/cs8uHNSWcsVxmndwe7rs3JU2EaqK3uw6nwvntruVBCNgY+CurY
Vduh0cnW3Mq/eWe5u2Eed9t4HjIisFok00hcfteq2cNn/mAwQ6I0z9Ek6poJcgBN656WovhO71gB
11EZrCiaoqQnRDzzb2bO3orsB95HblXsL3kB8t9+SGBGPRH1zu6Bx1M6PJTlr2E9CjQKRD0cxPSR
9HkSo9duAtnM3EF+fSit5rzkjKUVBNLo6lOUpN0YVMq8SGd+bnRXxe3YE4Wjuh+rDx3VrtqCC3m8
0AkQDxq4p2Yx+EzOewdJDkX2KbO/5rikh3nmSp+y73UgXAJ/pR1ZbvKLF9HeJ7kPQFj2WtCidAm0
Vf7tWleLssbZV2J6aDwtQnZ71kq92i22eubK4KCT949LGJHTWr9WN0PV4vFCTyjQF7Gg9jhq0517
VttbNWYqyLo5I4Mo+1yFaMO2H5nKjBiW/mk0sz8q086kUmkoUdy/tRvYPQ+CGhUCY9GgVTBZ5xcu
B9rOaj8QdxBZr3+J+ql/r8QfxExv/axfnBmMY6lxubpe+gWlN9PWCcyofmJQZlRdSqT2ncwRv/tD
ROIDjEaRBJlvSaLCHTS1kogkPU4Tj5emt7/8jFETO9KhWJ0s9LT8Wt0B8bEujN08qp5PafkrpwxV
XCI/vTJ1Djt34xu2l95nUSI41u++PaH/GPpU29fWwnjR+nGxIFlrHOdbQh7tJmf72Dp0Agsol1ah
gO2XomFCMr7UMj4kSBFpxu6PdovqChioBQXL3hPV7wyUT5HG+zkk0C9qXd7VBI2GH2KIn5E4f9Z0
NAWl7cpdR5s6FDKw66qLE1h8fqNy+9mk2tjmhQ42wng+/vHhmANfjHH5WarKDYzCLWNd9X9g/9/5
qZXRiP4mdBig+WdFEdh6k2BrqIwwXN5bi6LBwrhlrnR3tQ98V7f2sbEME1KQB9Bq9HK/OSy0ULxt
xLF7uqe17JhbTYaZBjpA52DbpuxoyuK9ljwRmd9OUU6rdqAzmewHvh+GQwKJVufTLzUZLpx+zaS/
1n3ze+ICj1JqwXqTNV358/v9qA3Wq2fJOxlhcyvC7Vju+GFSOBAb3vioF8HgNc/mCL6mqvqH1igk
w5P6vfUsXZtZNvuOo+badM1521wtmDWxRK2luFg3yi0b0nEmdSu89K+T9t+ghc+z0jfee7TFvbUl
gVZZ2qG76lZxh4YTGREut0D4FrG7IEuSI3HxYyO+beN1bhxubnd4gtFSIaGhz7m3t4WTXjzP2SXs
5EixWe9knQXJXL+57vJoDna298Yk7Pv8PCsU17XMeFX0kozcLZbaR1XXL15juKDOG3vPytufdOdi
W9HIWLFw+Rt0NJnHXUeRVHoXW5ZE2w8jpVv3qB6G4tYyD2bbzcjK2CkHv/Ppt69J8rcf9RVpDfTz
Sednv1XOSXcWglrrHJTdAPO1uu5t6K1vVGAcrRiig7Wv4V9J6SkcuIjE51zLiyqCCgI61UiPJW9B
C6u8u0yo5cYpV0fNJyO3NKBgeuNpkTIL/Sor9jp7CD2jap8y/oeEyT9nNV2CG1naQeO4jzXae0Fh
TSR8na3C794A4MFMN17ryfnuxo59YumR5XXGK04BpoyiiHpZPOMjes55ipjfe1DE7TUxrXhq7ZQL
FvQEM9l1hkMOpoT5YmuAGjqZfnZb5uzmZbvlbfHeyBh+tDzi59lvsG5nknFPugHk5uBTYFbhcnW8
jsSTIqKfpAqKxSjuPrc8HNTWRqZb9uemRh6rtOmBepthh2ic4087DR3Tk62vryafC7HdiHkXKjMa
QgVvdz00cb8Hq+/8h83TGGK4Byc2qDVD0M+1PQhLBYaEDjJZKP1afRvW5uxnT9Yhlaq3bmIK5Wov
dXTXa0rjm/B+dqnKw0Krgb1lY4eaixygMNTRA2c6ObZ+FRTYNivcfedX0Vxk346FvKW9L1a9OT6O
BkuXBz0ZJJtZR9UAazW2F9dafpjuMh8U5qwpHddjbXefXVLdnNJP403VzM07hj13Na6tmNTO0wrc
b4URF2spQ6QiCyaV/md7V/aj8Q1Vlgq8/EO7awoVZp6KSn+Nza1aT1v9Lqx63k0FP2isBo9O70x7
6U5DZNW/B9w92JeqN9vbXoa5QwDo8R/e9D5sWeIQNLrHaZ0PbNCvozBftq1Pw00y6DTj+DESbLhQ
CZl3+Dm4EuJkNt4ze/qYug7aTteChbawY+fAL01TGrmZ++6a1d9MbD/AyLMwl+OtbOYHLylCTopq
h4UoCT0eyEBb+BA6lO+2YZBLDEugzwyyXX9KevVhu/Z0RRXhh9sI7uG5U2iI5tBUmxXT5jKjjBpw
Rw/584R2mH++xl6pM6fiEfUYIYJVEHfESR+0TAeMZMsHkxSGMS6yNuU2nXTE2wX+xn29rMgkjb8Q
bxxTuUSoJT4Wow80xyoQSc3PRg7YCVxUXyrLP8z+TevhuByFSVL/zsr6yZGCrvsZlHHqZNCv/Rpq
UIZx0jRa0JfELOJu2gm3+fYzxmvLo4HZ645dY4mLD5hysBeo/03co7MXtI6eX4Vu5zPkiyuh01Mw
9gqRYOWEju8waTg8QC1TrFsYwTSwqiqbF2xqRA5OSlOL4+LgHJESMa5u7aFGSJBqM+wTGpMQGcwv
a/RuheKRdsQdZTwDLWYBEkuEaEhPI7djUG4GeizK+62N+ZMMTeWCQXgz0/uMBMKSYO7b4N/Fx4+w
N4S7gN2Fnu/vfM00g8mowF7VrwXj5a7W2m+rmrjk/zqukKE+GFnYJ5nA8ZlrceFmClyf0ek+Plca
u5K2wGSoIj95rQ8PVq7gvuIXNhbtWg3LdWV/P6DXf4O4gVhy43GUiBPLx2webtloMwXqYVstN8wp
5ZPc8qe1LsTJaouXSbst/vLsqrVhA8rPmVyraK2TPTsDbdJN/jkjbjku9IBVvbxShcFj2mf6Dr2F
e9abItmvYtAC0s1wFVgf0szqPePmvq3HGIPhZYVTpqsrlK19KxE2xrbM3iZH+pyrYDL2u40rbF+W
nNd+noYE2ac455aHHGknh1H7PaHQHFNeR2eL+gRhpe0Uhzw1pkhgUwxE1fGi59VzldlwwQVWtsz9
WZTWQchqBQhC7rV623WZrSlUy/LttvvE8aZzWqanGTD9/uw/izzNn0CCeP+8Y03psaP2pVv0u8QH
sFHF+7LlQ+zNQWEKL0yVd7EWxFWl1xynCZkNpGWcZZO6eNWw14qq2Ls42RCauqE35PzCKNOXFD35
6qyRnmSRB9QP+J5Vp7V5yzelQfU5EW3I3WVFBGiozIq0/p9h+6FNjHovbP6uo35G31PHjlOM4Hwy
zgciC5oNOHZpq2Mm6gN/hiWymPqgcS1wmru6uFs6sSsNLvvC864d0/pdFiNIqIcWaCf1JDMUs5Cp
d7a0C3LOgGDSMEpYQ5iveHEQV5jMroYVKJX8rNH/hEJzfmB68RGNL/5f166s9xF6zSrcqJtXm4Rh
5AN0gVzJU3qsdAG60+d6wGv4sCg7INqkIL2P7hY6BF/orXCOVst801hfMveAGwxd2xlCdEiO8mOF
VzQuuthcxiba99gMqNzqfN471QUaO4bUdxXhItqYP5abn3M7Fne+kg/Mc/hBYwczbk37pc/279LC
W14AkWqJIMcr19FW2mZ9cEDwWfIxpHgAAYt+GMx2onVQ7Wu//tVhsT4uvRWnwviHYP7COfE8MuHt
Bq7WUGfAtjX11brRNt259d4dkDUvRjz5GtrhhQHZACMJ1uoVHg2f/p3L7Nb+m6wvxKA+2hKrYzoh
8iUeCXAOjfWbfJwiyPFGBR2qBNiE9Yfd9jWirr4DwJOnRNH4wM18sLm0mxFnRwMIHg+234fFBs9Y
NIxndpkn54pJEx85EuBMixpjZAPzQWARE1r7ejZ2BA6kgT+0SAcN+jm1ZtttAzdDO3bYlYaSZrOV
lrvG5T9mMVKZ6E1NvfnivybSgrlkkyyzy0H3Bxw668y2yH8tMKz8irelbNE0mtL8raVdEw7JqebQ
4Vnb9rr12ID2gS+pPEJDMe9alb2p3vlLw/YjAgx9KRDJa1N/2zIs75wK2ozAlCSibmaHyHuMSCLO
BmgNJ5M6vM541QfzRzvx8Oj8sa1QFyNRl1Uz+wci1gQANKOYHPtPo/GsuPfzK5Cyi25KrdzpKBuX
V4NZL0TOnwWa1z2b0A37RLgoL6R4xZ33p7BEdhT4ptiFzf1qAq4DpuI+nGfvoaDHywf+P+B4+KEh
HUNO5JnFTQKDhN5qdLFOR+QtNaBsF5k9Glpqi4NWY23p767RTXhO4DugKpIGz4fa4aqRqb+3KWqC
K5D10zzhFRkn/Xti0QQ8yk6oTdpQqAQBr+ie5sTzmJ7kUyPGa7Ks3blNxqHlgllfleg02H3wEaja
E1dsd9ASDU8JOqHVGM9lmTUnv9ZgkFJzq3HojX7KwlrZpIwUfypyGo+2vy33jVIeLBt5QT1Oz2w9
PbKAuQ5xzec/OzmPwTaL5cHBnH6To/VTQIvX5YVnuTx6sv+FLjA9rvZysRNfe4TD+G6dBUvN/XeT
PYWrbfrnRrb6dcj9dDeBbCcQK4cRQ3u3zIgmbVKPux4YJ0NwG4OAoFCUxRpPm1YTDtsMJkrOtDwg
ifd3sBhraMiuuVn3L/9+NRl6euqn5Pq//5+O2mqPEb88FFe2rOGlc7D4bPdk1nvltYEI51ksKImk
vuyHSaDlH810D548EAXgJ8dy7LN9R/nKXYWORZUcg6gyTPWIoNDD+sqfw3kE4yKLL1IjzZiR34g1
QNIAu42HSzFPDvrIzL14y5Egi4j3ufpG9c9ZhwBOarXzSmEUennrvn8Prv1q1v7PPs/v84+5vVsl
hIFuyPxGYcf2XnO6zXk1Puez67yZ3v6flA96M3+yyJL49680nuFdZuJtwWWJhCHTYG+2dn1ybVSI
Rl9bb//fb7n2blrnvvfKnJ6q/milRv1s378g6GiOiH2+dYQS1qrELdG95myt857OUmRqhn9WmpPe
VDW6t8mySHJYkl2NCvOc1L44SlN/reRmOUFWeac5q9Hib2559UcR5p1hn40tsc+88fxgF87dvHTd
8/++LJP0zlPhIepy8y3GMwFG6YnxiClPPNdSOTfDdQ5+V5lhXfXzIXfq8q3F3S6TxXpeZr18I1Dl
JuRsPfhemd0cc3rvVj54h4K4Qz9qy7NNEstTnXzIdVueh9UuQ1Etw241C/eqmQ2WXswcw+Q9Ex+V
tEz6yW+Dt9cTZUUMdYKZe5N24HZeudscd4wd20sO9l3K5KIbiUemk0NRyu5HW3ARen31gcHs1Ey+
vZcYPaIqy40fOWbxoKFEG1ctNaSrb/jo6wa4q3x4Ki3v17+oEwR6d5vvWy4bjKqEFLgYiYH+Vx/J
pTTt+kAhW3FQo9Av/76MPET//erfbw0ogCDP24MBGHbQZt9HCoUS2a+mN3/N0qtH7wOKi9GOlKBe
gtJ5ucMaoSOmceZ3s+tpHeCSPjpijDPVqnNl2d31f1/chIe67u5/3/poeJaBRuT/fUnv8tTZ1689
uuFj/c8ijzJ2YDUizcARVhZipFpZBbBYlvM4XtAsxQppyU3m6v7Xbc9OCuUY6A1GIttHMY40qswu
NNoesKSnB2F19kkbMsOL//1yyuuwwk8bDj6BEcbcyJVDkAvCJkNkaIentUR+V7drdZrv4SKak3yT
ItTuDeEZdKdsxrnQPs2W5ITYn+bkjYtdC3iXxycWNnQsxT0sCElVe7HX85rUdaRrgLP6YuphY9fy
wbXAzjY4B4Pb5h+TQFHrqcKtvNMpukZYr/6Ylk3utXCeGn37bMy1DYF09GeP8w15uhdXy6btTfvm
4h965y+nsGQs88UGy60K8WFIpeNZpdVs1RS64w7k1Kv9r2XOcgpapIBcWKEKE3M31fl6nLAQMDZk
rDFV29xdLEfyaZDbLYZ4aNvaO5gVkzjFOlno1hX6u/vP4d+XVEeCo7plR9I+48fdLDyZzhVFvXmk
9u5+OoLR5jn2PMMgOK/Er7KT44//DosS9wAtp1zwRfkOAwNOcA/r6VAURPrWTuG/T17fBhVMRU5v
pmUh8MdK1J3hrvrhYPbGu8SZBPllVY8QjSKueSWZiJwukouFR1zW10IrsthbsuWs47sJ5zviOkDP
IjXxz2h9k7Nh4nrdinqJClPHIizVMwLyDJGZnT6jmDsuS8oF7m/Vtck0I/SJzT9rqCpm5eZB2u9b
5+b0Rv/035e5aR9yt0E+XM9IALrHGQzkseg3HTw79/fDtv1wWsc6jHZS701GP5Ay97EaXCS9uppR
DG/tZZsLamG75Vi0VvnOB5WdUlPLdngCqkPZGafZsvT3SFSjfU5z4tm8JikuS9N3yBXFD0IFAQgd
a4Z3cl57J53eWrcvImdjrhyF9WHkPV5BrlS6I6Y9kQLNi2FDG8Es5KOm3qk8Cqx5qtC8lNWntVhO
NAxtebTH4j23NiIgVvOlN+b8VvIQpeS9fG+leCyAa4+pAbvjyVl+CGasWFuHeodMLky3rTxbm1ey
iHrYeknYQWnObz06zA7bPB7EYoUNYSvHeWMHQu7Oqd3gkVHESNbJakbSde3HphNgwvPQA952/V6h
BL+ViDxvmEj4XpT+m9ylLcaGgNCFFSGCMq8ufdaiS3IpY/+XISRppn4E1sNRCtC13+zVfu3zxQk9
D9tWtVby0mmVv+9zl1GpWs6CAK6Y1xFSqxjXm/TeMS/O11q3tbCckYlWUjMuvIWDn72PeqNdGUSn
V0tTLNXt07R6ZgxgxGziZDamnnWWh0UNRvjvsTfKTUGujV+2Ntovovg9K4ZfG2CaromOdB+8ciZC
SM6JDJtcVbDoNsW1uwc84EM1z/8dPpL4BXWPKwI4fAV0BUpM5gE1TtY8CAPVeWPpAQqw9aeD5MO0
/DLu76vEoojz2hjtTjyaZcIfUQZ8zHzMKqk/1tr426DUCTjJMi593lDxu/T2i9nJa4bzGmEWsQ3/
R9x5LEmuLNv1h4hLBAIIANPUWpXq6gmsJbTW+Pq3kIeXRxjvo3HECawyu7orOysR4eG+99om1lW7
tHB7uEN8ABuQ3aYoSNYaChuU/hgNLNH8tguJFov/5XnUs/TcQozYVal8dAa2o7rK8AvlnXcMerkP
VfK0IdPI64CZKEeHDpNblPGZi4lWhes+xPpPRt64wEJmrJ6/WM/pHlLv8cGX5G56apRbzJMpVZot
1yzYHgYilyMwyN5TIMdsXhxog+r1eBpMKrBIeUgm6uJHbbDJ+xwCnitUy1q4oQL+bYjQXQWRA65k
svEaNI63F0GmLXEcTRTFPQaIscaIHYSfPoSLl9yngU3xZ+9hcZpLvZMC5gMXLY3mkTArdPToECVd
ndrlwMXSp7kywSkurJVIEsJXEjrkBSiwIQBcIWgJPhf/MZjipVVzHzgJUgvfbcXxeRmMkfO3m2Y0
YVzK5FiEzOkrzdoGZv8FDQfmsIpMqt61oCMFDVpmxxCHgFEigfDDdOrny9A49aGh1Wl50Bk4R9vj
IZpberGMLorendKoiXwmQ1c2emj6uqpAdqZfElByZ9wl2SFD67OopdK5SYOUXl3ZscmioLBw+22T
up4uYz6X0b1/A/bjbnNfmH+cfWqwZW8Z8IvZ1PgO3MA6d0LV92zaVYrq77nkDAEY8LYp15lIrt7o
NXtL9jQGg4ow7574A4elaNsQZLrV0L3qi7l7TDuMUYyXxqs2FuOu9YtTiR7ggQRcWxZ819aX6NCr
LFNbIo8WSUDxUXdRc3IH1XMWS15SFp4Vhqb+nYKm3CQVCSp2pGDpdOMJs4u2Lbza2mAAsR+dwwIx
xfOZ3go5bKpgpZQRbo1ErRqv25lVFzwyj/qhxl2cR/ZyIm/1VFdmsJEz/eKPVz6E/ddhXgGR794m
y6DGHDnggI4IAO3MJZ6GPLiMMLllVTGs9PmWERg5dsn8UCZdsB21sFwiNfGOfFGiWY9XVZlFYC9Q
NQurbqn4cthltYd2s6EpGOoGMg1/2qoC0TfO5/jE2DPa+2X2kZs0KofAkYcoVdGJf5Hjb1mYF91O
vJWdNANmoPTdwSm3wy2YcPQHg+OMKOcLb/LPEQQvVyWnrv/sp9a+Wjn9C51OpY9R7/q852yjEKvI
buyz15vZIdCNtwqyaq8N+kePoGrTtOYLJtrqatKpNpQC80VVuuClDTeVpMmqLPNZxYtXJEWBLFL/
azqNMJzcZNo5esmdyg1LQzAaTs+v6uA0qO+zF2hSfnjF9aVugrL0pmJUfWV2HBJPIPP599PI4wAz
gV1LhpRj/GCto7hKSRHp4kUvrXw16tpWD5W8qIbBGCcFuYs6V95EXW5GDmdnumjbuoyKUzSjDbEg
eEe7anemXVHywLZYZV0VQ0H047OGRpDlbDXJUb3qeeccMf2oZUgf+3Ps7BV73Tp1MwUp2jC2bYNZ
oFJFwbwy9E6j1ZZHY6q6mxPl6d6hll+Izu9uz0sp5NnX0196Mt3N1GbmTXHpiuGWeJN37MYaDpWF
0sYdi2OommMeWdmxilr3bql+89wM+qksiQeb77I2N7/ANrsaGh8H0cTxa2nZ/DJ8w1mhBTa38D/j
vXQtazUAgELXTARwVbVLp+ito9EmkHUG7uoJ79MxLwQjc7em+IOeh1zSyB5RPmmfdD+ZWVjK36ps
ipZeipmqrKLZSVX5l+dFSeFfGt8cD1Vc7Rm66qu8qKC7RD3cz1AOiDWMSLtz51FLxN7DFUj0RIvW
N7enkoEhnumoFNNK811trXVh/JDmawIwDoW3Yj+EFtQwJd0auUMzpShjSujYFMdWMPKJBHt1RdNp
jILc2wSjpjY2i/YimD/TeGABN4DAWCvKjsqv6sMUDslpmC+qTT5ZFAa2HCLrCjsvN24xYe5Gh/FK
Ku+ytVpGpINTb4q+dXfYbu6KsN5ja3ACNJFeH2q8p4tw/klyFuGVdvk1AzR3tGQbvIS4zZelkQa7
rusA2SCe2iIZQpmr2/jYaTVtbBBASF9lcuuVeen8xFpbgTtuKq9Obq5QlycIKu6GdhN2+ngMW0Rb
eWja2yZmJqCIjNvKKnsv27L395ZVELM+dPkybZL8iEjMX3Ukmi41zk6Lom26TUHnNMuN9JKmVnfH
9lRsZzQM0iHj7IXWnRZP/SInehlhlPyi9O0/Y7xJvZYkAPFcdlZoSpoYOXsZSXkQvfs7GmV1aoLS
xnHB3Ir57rTPPJRmRIYGKzE65c2sdXur4888VCoAdjH6ks67ttSiLL1mnuWstMgA2FU5zuL50lsa
2rQpk2D1fIjBhhUtC+jzNkgrECDFK4ukvkWrsDXxms54jmm3G+4q7y3zGAs7xz8tkcIqDe20J4F9
2p68sOyCfiiBLXYpNtto0Opb10AUkz5Oj6Jx36VJWdFw2luJyUGdMCvql9Ko1IlyTZ0s6YX7IUhf
VJnvYs8Nb1Mm/FfZB2xAdaRtRYJkMBdTddSDptwEgcU83lGrVjfCL6hIAVMg0LyMg/YtUrW2Jvw7
u/V2sH0uqBrYyViongbEvfB9/ajsKT5pgTojdZ/7qfP/MsR0YrGnrEg3EpuplfXrk65UJvveHcwL
pCTzhBYMzoRt+mfTCJntu0yLUaU25XgzVSyvsfMJnZ7qpeqXtqGpXRK2FyFSOlYNPwMDIUMXTi+0
VKQ8jPWxSCMFOlJvMVnc9bZjCjp3tTi1LOiYaBfRNi9u4cUsmNaXWo3T3gpwHfMvdgzK95xrvdUf
By0jq5YTjQLcL66/rZxk1my6ab8TzC2Pg+GwqbFO00wG1yinr+MEVuOJgWoN91ZI3T+mnhWQxESp
7tdqb/jJr7LtVr4VoZOGe1qvrSTuGNjm7tXwwujshjoADo6+ldEBZjCnXe2iykEYn696ji6HJ7dN
SfuznComhbix14RjNieIo+8BBshLNF9Ura6DWWWHEp6I9PuttBPryg3QgxiaG5n4+NJDWStajqX6
WRs5uIW4D17G7y12jk0CNRuPYzsdhWrXdsceU8DhHBuhvZeSHhnMJ585qHj3mtS/AUkKP5aSfvOx
rIxkYyA62KQR6KynFTkb4Ya3rGtJ9s2G7tEItJXLWoTO9c+HaWl2BxM00x/ks1jv3G3BGBcnT+Jt
A7UkO7V4EwbaW0vTxnULpIVfqFkvTb1xtobL5lvHyJLzuaDo4tIHRRDheg2LN92fDloQoQpLXmbF
6gWDf3h7XuKRgkDFhTziSdbeEActUv2mNXbwHWArI1i//mXEeBM7LbZ2Ih9os5nboPfpH8G4giKA
7W/lZXgzleaW61zrPH4vBQ33aWy7g/er7PPuUJVN84UJNfeq88WuMZ4WiZe+uE5xUnrAObzKpo0X
uybK77LaERlV3ZNsNdhiPqeM+meuS35fbvhwUob8dt29xnG3yyYNmF2JJMAJrPpAXprPvmONZ45d
/sY3wcN5qvUOiMIx49hQDaVWfan8ttt76KuuIYfjZZK40NMGczrGofebThWacdeFtMaiyWKM/kx0
gYN2qM0u2nCwer0EywIdWNMSZkNUw9pCM42TqcH0SIX6ltnl9LBCeQGzal4Fyn4BFfePR2RBLKVI
8o0OneDLlD1oodqfmaXTTB2SfiOH2v5s6Q3BnrTe6KdhUzU/wOB163y05UsaQTXUGJ8foRiAgWXm
2YbJp9TGcl9h4lllrO8ZlJ8XDR/U6vlVGDEofH7V0/LDn9uvzQaZcmSFxv15McMKxaCNiml+qh2c
5DLPZSvlMKQsmyPFYvpo0km/hezYbVQDNGUHp1quRoADnY5ObL5MLoABetHNkpri3qtU35gx8384
djkSHSz5DpqBExIjexGZIBpUH7j7NJgEThpOBE0vmf9q/Tl3hpOYEHSaBuXQ0O45nEZHc64myp5j
j1vFrwri0ScMkg98xhrFAIiKUCTNOR6pvnvm87sEVvLGKlGwSygpWCHsXyUWm1tHKV34P2k9hvfn
hbGtuQvmF2Rn0r3pvwcby2eo+d3dkngSAzr2d1TLnC7nqiwe4KvkYlhEfpT+iNHC0mOv42uJmWDF
ufZHn6vitdPaNWo5GOGJ50IPU2qDt/FmoTyzk474mjhfTeTuDnWanaTtFx8rs6WYQrDqPFTDm0jQ
Q7jM55skj8s7xyv/e9dRj1VwoNAn1FvbKtK3MmJyj+JAIKMOERWCq9CnZj0MGqaF2nYEfUYTAsxk
8Tn1wRc0I/KPpAM32KEcXENetU5Dgf48tssvMe62pQx+VaiZjxUVglVX90zH//usg7u8vkBD5gCg
ta6JeKtQbJQcuHTnG7ZlZLs2qlN6b966G/ToWA4kqdWmjdC4Z5XuivRIzXFkJLSBEevug7lbJqYg
3z03jjpE4uJRea8TLT90ST9+MfWsWdapy7iD4iLWIDXXkz6y96PTm0wX4TnG8gMWLIOf/0svAYX0
g1u9WqglIZukR0OkGsj0tSr9fpHo6AHGMRevNuakddTUYvN82BkZDLVKvIDhgofoME23gsH5Xhbd
NZRd/t7XRbWtNQcZdtVEr4EzfpO1sC51bKUL/GfmJR1xN2Voanb5hGRv1eZDso5H/cwsGGfI3Bct
87q+zyAZzo08p1l+fR8MlRxgEwEmC22+xW+0XZfy60y19mS4wwhYkF5omjTWNz0av1Oflo8GVbM7
1VeWu2IHwDNFSlzU19pmgdGmsNimBr1xGlE4lmcWvFlzIAOGjAtxpPPcT857pMlzO6n0Rw01yzeN
DUgg/UHdLh6IKZD56yivTZeJgg1j4F7lswyydONvIm+3XUnRqEumD04VT6fOtDEdzW9rag/HzgEy
JJHQIYdtjU0hy+/YQnAG5v6epcc5BIx5V/5kdy86fZsKE+8HQ1wELAKLvF9HxpEWS7qecOPehuKX
wwhsCSek/6AIgE1t26W5dQZ+wSFBaJvWyMMzgKPw7Hg5k9I/H8s2eqloWuyeT/35/POrPGiYqWhg
ldzU6zfAbCzcTfp0+fNi14C2beX9jDS/2T2fD1Q3MCQQv3SjibXdSBP6OKBePo6qNvZea4oHDNLu
rf1WGSgEcRDg1Kya8cY7zbTO0RPysBjQexnIJLdxwy8deKSVH5jxXsyQ96qpd5i+dvpAaQERxXp4
nndmcxi/dAxCqTME8LHcfSHT8j4Z8mcu8VX4emu+GREbfNjXOyVAfz3Pq0jyzX072JucuS23G6q5
2qVl+GxKlDrcjxFPzKOUWnOPva14h0/d/ihG0S2NiG6CUHlyRErBx0HBhezo1T0vvT7A2UBgyxv+
Rltg7+ate7bni9bphb4aauM3n0uTdAQj11d//AkO6W3d6xjB//d3g/uawAVMlCFdXdwGe/pJw8PY
Px89LyXI6B3bYcFOk4sCOxRarkoNRyWqfGVKXJcdzl/kA5U80Da/17FnXp9PPS9JHghufnA7//gD
22vehCqvVQF622mC4KxN0oe4knw4U9keOr0z17y7JI2Fxu8+GstP3Et0/ydf7UsrTT/HVTLPL3NT
ib1dFTeKVTrDtmE+atlx+ibI6B3FDJ8wTS/eQjt7TJWzydti/Nort15j1WawDa9vD5tuM+LofZn6
nD3aG+XmWV0TFIlKepmHvjw0SYnesUm0RUKAt8ApypJOr+qn6QScwIys2fkjMgk4cr/hWM3GuyqH
biOrD13X95oPPKsW+QtElnopCx6BHGXoDaiJEfqEZWwRVeYtjvxlqcvfg/qg9c/R1LCjbdLgAqS+
RJpsRhLBfBcdpIF0WtOrgz27jxlpuegIk3lNRaNq00aogk+OFTqWfIt2sNnaqAIkShBvlcJDwwg6
VRst+i6ZBO9k6AC6YzKOaGUV2JBUVYT73KXcdNDMMdzG0FEAUwTNkh91Wd+8vkHSVAfFMh/RVjfc
IHnvzcRAJMGWJhdj6Q4LhshyiVoyhrMw29Po0iF7b+7KKxmGz38xA/lJiyJeu5rzI5u7n2aLKJ8R
/7IVFdwODobrsqZmCwLOyL3/c6D/bVFnLvEHM6UBUlx1WXnBcQXTmPae515HqUUAMR1nr6t4H5og
SxiAFofEklsHpsrSqUoQJcOJHmZ3TTGv5ZFZLspiajCm2gY6wjRYTxZH6xY5mitqgJgYXlREAcVO
9s33aNuQ0NMghZitn+b46SF/W2S6KM7jnFnqm023a7AjJz22UBqQh6E20/vUsFyEzHMLk1bYbIF3
zWjfeempbrNT6df9sqFOX0xSQsEI2SPpv61G8ng8YjKoqQHs5v6t1aR70knFKJwWoErHKT8scGpT
zdCx1IdF2GLjDWxk522+j4S+zQfSOkyn1ja5pYP1CYeSBR9TlwWNftmk5VddByCRdCWgF6Pw1p5Z
8B20NjVxCe24WAY+GlaFSnpQ0vyqESzruXW0rKcIeLCo9ylKjl0e4tDs5C1gdvvmBArfxdjSa0O6
Lm1Ei1bj3dAK0/yeiaITIbtMpdnROARt9Lh392VnXOnBJFuGkQsNJP/ey8Nw35XaquJMs3LIGcDo
BX5tSoCAjJ7zGVTpsjFls+4JnN6FxSoIfnn4xh8ehMu+LcL91MIKMB3+yw32wEPW4FHwI7FIZtk3
XhmrwT4FhHbVZXZ86iEyVn5DuxTTUTm24F58ewDcyvh5XFT5UKGeiB/QDZhcpd1PMHZfgXCMIBRl
synK4ToUmOQwiCYzx1KgzFqN9vDpmAFkxNh2ZpXzwbHiNwR75hriGWtRR+HaW784RK0Nw/qp0ESs
XDVR0gwbUmvFRnZ1Mw9J45XiELww2sLESpZudNl5B69ENJkAjGPSB24RBCGjvokiTqZvscboOJP+
Jw5VWo35L2JzzI3dG+1VoiO1TWiJU9H8wnFuvRcslLkrt9PkfUQpZtFqZFBpYcQ8DKHxqdnY6HJl
3fyQ0Gitx4CtBeav0LZ5pwPtq0ujdJMN7c4OunsBVZiyONnEFT6Lg7Dd+OpyQiom9yQ49n+VQbON
msheC9ZeUFF83szyV+10v7yYKSSZIe2y88nEKMZyC1rgW2Bn3wcrmUEgMxgJ6voyQM11zudbwdGl
WFvwZBG9EAcHDPhjYlvuCJlYt/ZrQf/gKiMI/L4BagGK/cYIcvMUhh7C6WoAoEKwEBsAS5VRQLaR
8L5KdNpqxBGhd0myqHMyI3qTJINuWaviOwk+l1Cq4gZZnZ5xBOCIrgagyCr+Wc9gH8UckS6uKFei
spFgW/tG19pD26srue6nQiCDZ0Z0cww45aY7hfvGUOEs7579ypQcQEFRGnTnlmyqRRwh/da79EHQ
EZ53r/jalegwxhITqDd15SowjPVUZeYB+iGi5+iYgR6f1TwEBGc3t23C9ZxFFpfit0brZ531xS7u
E+1QjY53UNx6NHWmaYWBv6ezU1F25D3C7xY1MuD13xrwR9Bf7rFsnBBNuv7BJ+mjDOEWop3bOAoO
ilkLm1utz7bzoKOuRbXKDVR8Zo4iTbPgibQkYjourMJwmZU+ZmphgNt9rwuAsknavsSl5h4a71pW
OK3xiRRLVKWokCwmGG4McnDo7WtSQqQZ/R4NHOvORt60mr2DHpP/qFy0kgYDeeo9Yy9rLdljMsTF
H1QnPcncCylF4dpzCGswH61PAgRk9fNkcK+JaozO2qD9HpLmWuA+2xY68RFjL34XWfZB5wVdlBf/
LtruLaumL9VkXGSAlx2LTmEif6YinEmnEu6NyyE7hmRclZ9DA5qm1fsv5ajsg6jxpvU8j7EWrm1C
xTgJ7p0gHw93d8oZxDd6tktt7g+72TFhX9t9KI7cWi8AfThlkFndDyOGAghxiOe3EfGchwhJmBNl
ag9++qTs/qJQ/x/QKcAF98JD6g4kVPg4TRqtzA5tGLabNOOzFONGHUbOGV6ZXuJebTAy/Jx8/dZ0
xVX4uXF26vhQVv5OhZn4cGZ5CDKdBLl0+NV1Q15UqK0i/uyl9/yMphXLOpo5gxbuItfCaDNIT78Y
49soRsSlwcmydcSJOWuwIbEoGSZ6Efjpmv7Ah4d3HTf0bgiz7y4cn0hr7bXVkM6nG3SbjbzZOgaV
R6n1+tIbffRljbVucTefzYLzO7F+K1UZyEWQjHR5+osWYXfpGrStJhkKNLCW7mzHR2S5gs96nxTx
F5Md3TtMYN5wmprvWUGIRKrMTZ3q2yLxv3p68TOzBtRMYBFovcOFENEl0814x0BhEWtbTSPQlRlz
sjbwX2yZtNw7zXiHUhc5+XeDtO5w6H4Ug4WyBkvOhmZtj5h5PPcViFg7KX7jyPsdyeyOGwonAjOB
nTNQEXYE4uKkD4uDGKriQM3ECPlc4n9ZFC6EH1mRL4AQ0do4zCpei8H4ENCFsXJn1YrucuIB3s7i
3MPyPD0Q1+KgjrNdHAImDTrnHiWIot3cBckEjGJtOD0iMAsFmWW2y6YY9mlHd9YW5MN4FIKPymR2
IHR4lsMqjrCVM7q6hwIcQkv7dGlZ/rGpanPfa91W1fZSVc50qtIYdVXlqqtV0L2drgEi2Z9dr90x
gK974mjeGlauagZQGuqVj3V9KZHZTwmUX9U5m/5344tmbZhAHRpUJDlK4aZzi31hYFYxh+AU1TmX
0t/a2GMn/Fpnl+Jq0cQd+RaF2lRWCqBR0785fiGuRerpV/DdjaP5OxeG5EFk8QY1FaXPOL0HE4TR
yoy/YvnRXkxRN3sfscti8NRHw9huFXviQQNBIUazkh1KE2s31g44BSJxbO6SHYNa6MYFZBJPDv01
xdWapo08cFz+H0HPYMiMZ4RKk23AWvZ7Eo7XkU+qz6jTBYMxF2Jq12iIWD1CdWJiUr+4YPWTryov
jp0NDWuQK9Q9hkTOO4jrkAXRLgvtPWfpTZ64DFcYZe78mBSFfHqo2OMgb9JzHP8vuZ/PCNc8Gf08
myMa6Q850lCQlFxhGxbkuzle8y9xgQivbPB7GLSriaQZpwWcE8SmvXZI1GH6ha7EZkdENOhn65q3
GnUzCoGsdV6M0fru10vHCCVDM5QncThc/vv0NGNOR/vHq7N0foCQ2CEVI9i/vzpQMZx9xoZX57Nv
xNEArd9PvHtrbTAX8lbWdrixUn2dxub4ELJB2RB+WCI4s+1om7qAqkf37YR1QIBmYSXJDDrLqbYj
/kP/mPDx4EUuTv/9yzbF3xNPeVddR1eOYdtK6rpNG+3vr7uqFeifpAW99xyYwKGNL/i90Z+5ozqh
00ofLE7fsJJmu4kK6w9NDLwc+GCaSXIQ7jkG11ZPH64aN9pYqUPvuPWhGro1aqT41TTiV98d042P
bpihVbthFW/RO6b6A4uj/mgxdmk1DLoJszYpFpAR9NIB0pi8d7rVndos6vES1wbsBytYWQ1IUMxK
wCBN4gzyHLyA54QnBN/p0c+nYVXioqBQkuvWK/Nb04r6hTfABNxFAoRWAPqqo4JZuKBDmRAHfQzh
Hi7Rz1lYJ/uQJXuASdNEIasitLZdDZYLhhzep7JwHH67FlS2Ehs6Z63m2GWQieJQzANeuJu5265B
sLE2GLF78DEEQpwFacu/YeBzMrRtlMv6PKk82JrB6C+DxGw26OnLg1VoMPjny/MhGPX3CB3j5s+n
kiALNvTO3mE1MBdrYtpobBLkUc1/6/n3n3/VDhQ5BuTGmN4UXNV8KTMswIbRnqaqwIKRczQVYLpX
zpgx3mTMxBpg/Cj72rkh+F+UczOx8nvnhe4Q4R4C2LnB6SfumhFIOpekhjvRWijzMbBdnq2vQshx
LzqkJD6NjPWgZQkleEsUSWjQVcjx5j4vSqg39MjmFq9UtMbNk0NaKe2dW2s/6qhL8SFD+iCpMT88
H5pxeB0Zxzi1PhymNH20jVXu6NXSR9UuU0Mu1iSNc+ciBYUg9kVQC+7HQEJsF0VEogGY/aEe1d2o
CqQbDkkPYCe80/OSlQmQCrsGa2oG2inVc2pivSE5hjrrXvWFfAsBKrpaNL1MWWYgKJyMlU8tJQLf
/uq7Ro9vCwSK9MnoMQZGTU3ZL1VIck1Cx5sZJwr/kd+FO5k3ozjHjutcGyM3b/V4sWNT21ht4x6c
AUFBXzWAa6UaOFJb8kAaDZT3ohpPt4FP5QmPcoXK2fLhB9RVs2EE4rWLyQ7NU8O5TJuHpVi9ksNT
h8lmSwdmOg6an10IFCsZH1a/gI4SwGmnDZ6MYmmUvTgM0sVLaozag24JY1G6oUtalBGNauIUslIM
y3i+T5r57sjWrq+SHUl++UdXZPHCZ7wlq7R4mGAF4WRMRCnMIAEmSu7JwgCx7lnOSdQqIeOTMQZY
V//iCMAXZmdgz4JjfUt83AJ5lturQM1nmDCB1lfbCNmmtF7a9lAdDOy2C5IX6rSGLls5GKkj9BWM
Y8PD6Pg/a3YI1CnjaZpMlLyw6g2jJChD5fvGiaq94RaU5nS/dtoY1pfQq/GS5ijJvNJlYjI/F7He
kF+G9aSqHY4qlNAoQJ2y5PeqyaOtuReC5mJebRGc0FD88Kx4YJh9pmgwT55pIV9Nsk/m8NbR9np/
51QVhsC4TteViSVy5OzpzTGmsjA5nuhZvQ5J4doOaYYAQxO/UFOMX4IZl+7mqQlbsGeAAyO4tgas
xqjBU6RU6DwdN/iNa9fYMbcs9ikUyVXPcrOsRw2mZ68Xt0hO/g7L7NFO3Poqw8qiWC3itzbgFtGa
Q26myQlxYbTpake/aDZtDqdyk4O0UfGaeX+WuMCxpEpCXfIIss14iJ0o+mxngPMYtzYxBoKuBnoH
7OhoOQyv/f70AZFSOi0i7YO4gQFG1cEZEQXBj7Xad9S+Rxpu7s5NB3sb6s3vLujSe5gM5SUTur1o
pGwvKBjN9djI8GT18bjrjO4z7+h8dD1m4cEeVinGzNFT9UedfQlNJLu+5IxR9UlOfQIBM+kujdXO
0xUt32LX6K6Ocg9eIM4hESpXzzO1/Zg5FYEiwUL3JLUD1KwLtRQTuYlTh+gzDf9b1W3SvJ3f0HlU
KTGmaYQp0P9XPwvYQqeohxrV+H5/qOaLSQdt2XaGtYZmwg5ql2LHsC19naBz72wOHGQDUSpKDzRT
YsAYAo25D8nHWGm0C75r3Q7ETnakV1NuU8ublv6IWokeP0rrND2bvAsfae8BNPW84cCg1vgjpvZ/
EtL9Z2D0P7K8//HwP6R2/y3m+xz+qPI6/938M9v7b9+1/Q8Z4fOr+fGXYPH/9er+fwaAGyZ5vP85
Afwtrr6F2d8iwJ9/448McFP/l6GbinwlJaThCINI9j8ywA1jzgAXynEckwpDmlRf/44AN/41U79t
DpMWTUxbUTAiAXxGgJv/ko5FKjb/olSu4LX9P0SAz4XnXwpTNm1dmtQWrqtMV0rxj5Rt+lOem9bE
6PlevuWD9wO7IqsDqavS+PGXN+X/EJotpCvnHOO//DjD0h2BIcESwmUX1/W53vxLlW4KUSZQYRH7
PH1b2P+NxnDuNiatuxP49S7Do0ADbfRJnUgme4tU+J2N0Ttm9thuBsDPzL3N6l7Jn1ZCKBQJnZxy
AtZ8b74k0sMXi8KgLyC500XHo5loVyPs9SuhTOkmKzpj15IU+q5HB4/j+EbvCY3rc8PEif7viwsP
zKB1sZOFbrwXGZGcjh7ts96eVlFOYpCXjvk2iCN3BT3/WxNpn1WgopuokPOj0URkUMVbYAz+Diyc
WMpef8O2lu96D++GYFU+t7HNBAI6wCFqIzqrKjlaZSdeg0riDXRhXwQk9e5Km4q1g0G+G2bnXUce
3QNZnP6wm21H0MWCc3u9p8NR3+MkOft2Pp2mDsUpyJd+V6IJu6NquGGONNBqWYyBfSaqMLiNW62M
lNBw5LPsDRROTkIOwnwJuqE/gHZL8P1Jbf8cyZtYWQmAhLYeTkO/taqiPcSUTl58sifd2CJKewG+
Yp4ygfaysrK3oQUjH0dWOhOv9mk1JlvRG6/ZEOsvaUWuggZm2dDe6pxpe7sWwDhRmLx1NkZ6Z+jb
k/K8cR9Ztb2D0YDGS206MVgv2cQQxfbJY9B0/ZWxFTCfddm6Pqnmts6+CzjKAvMGvANOmQF5kADS
6VYYlQdRw+jpZ4j6NeIsVajuRfNmZig7c9TTB1Ol3r7XdfYZubI7xq1D2IWukRvlql3f9f2DAVLx
6KNO7TTzQCY0nZDSw4Zm01HVqVty7GSnOtSJSGot+1IW1oGw4wJHrpKLHDrDKyGy6oYSaGtkx94t
02tNOtu1iUabvOy4hfPSB5u+SvSjz5nsiKBL28WVua8Ts789L21d0jXLxtOfTwH8FCurI2aqj/+L
qTPZbhvZmu4TYS0g0SQwZd+TEiVZ1gRLdtno+y4TT/9t+A7+f8JbVbfKrhLJxMkTETsWFqAo9Xud
RsbKlXXyye+w+AKrQ5hnvzGTXJjlOh5nLY0r/bFwM1icqUvMP/afXVL9djI/3gTLXvafJc/lCnHA
qsJXL0t70MakWAeXBjP6bb9c5gG3rvVn2Bh/0obxKcX0iM6LPPmv63HMqO/gK4btt3Lcy5hn13QO
g4PfKe/cD28E6ZPLtDzNsb2Y3F7S99gPnwYj30eSQqNymp4AlwkeNqm4oAmNJsr3g+68yrVoGET/
sokCviSd1i+YiLaVXKIuqhdX5v2mjAi/D/1knsoKeo8RkQuJ/VGdxjF8eFOjTtQczeuG4Io/437W
dnp0FQJ6PKm1m3s/dbLgTSJnT6ZdryhsnKg1MMAK4Txj8/aXkfzg5KwYiyHrH1FAIjTm2srNEBOj
2sQKJ3XXcz8vUTYTILJdGjJ3D+Lcxt0vElXJtsqmp2l5dHMKtkYjCFmCmO8V0thPsvJ86xewjGrc
+WE3HdYKAhZCsJMmQqOeM/H2hEntM/NRwakTmbGOkImxu//v5d9fS1u3wWHQR/sMeiYYz15vTbOo
XkGivBhsu1ZZMuSXEkvMpRqSP/z3vuSjufDeXXoHGHOhyc8bHN1w3oMgxWet2xcWk2dGWny2mfVM
CV+89TG2c6dCaMs6yvykbT9adi3CQ/WHCwRXEjoiXNf+IjOru4D67i4OLWNnShq7if8tC8P73wvw
d3S9DvweRontv9BTwaGn2PaPI6smFbifUeWnZ0Qz6pvo0f4ufQ1bMycqTiQT0pBfN0eyf6+s51Ly
cES+qj6MdnGb61eXIA9WQdCY4RicIzk1T8tJ7x1m79tsyGibUyo/aRj7aae+2Xa4+3IU0HGawNzK
Bq1ETw704qL/oKRzYneWBiuXLtdzL6lLbIg7AzR2SyCyIn6vxv5ox12AXa3mwTc7Oz+TYI268gck
9oGFhU3OdizbS0jiqe8lSa5RzVhQs5eQjNwRNPV8jRL3TcfDdDJcKR6BdGENz/D6q+VMj9mZP7gx
ZfuULuMioUhkdn/DiR8/3GEqzrixErLi8/RR9Ko6CNB5eBfiahtkuXWMTeObwTN/S6KW6CFfGmyz
5vBOnOONepIEACiV5oCCqmfl0hY2l8FpYNa8NIKmu9BJizcEnIkVr+P8ViDt4PGqvwi8+wazANQS
9Zuh/4vnmvuWzx6Gj3y2DoVVJk+gkwv0zl8FYe5/+KlD80mdG0+t5wzrbWDcUgrYD7qUcFwQc84l
uee1U4ifhUyyH2Ol0pXiO3cbQY79aBTQYDZOi0w5nENQsEejx3/c57r6ngbyboX1Nfa2RrxqFrpm
ihhdDe+Ukhq7ZEpwsC5/yl3f308pPIpU+1t6WbKXfy+Tjcwyse9bSx9bfyZqGJXDQNB7eeF+Oa+9
Cb0pgRSwr/viRYurcNVacPO94kimy7QN6qvH8VZY3FwskHwcCxGEJ4tWHDeVV8s7uAuDFye4S1MM
f5SMKr+K5GhywGRIrWex8AYaMDKsTkR9nDzQBXnRYQtq+OzNAYiqxuqMR+DSqSJL92kXxbqDarNN
HHNxmAzWNU3LR1fJG4au5NXLzQzURftDFnFG+/p8Cq3M+yiolcw643NShqBmJa+uTooZj5JG8xAp
OEE8J4FXdPZROX0OyW9MdsCIUQKgHJ9YnQiETgRfhQpUVQnV85adL6ZF8Oeqq++VW5zmgFKFqHPb
teanDfF1F1MpmhgZPBfAavhR8Ru4WJe8xosJxcbznl9pXhljZz1N0jhEJSzzDCGuv4iJtW/LsmMf
ojpuGkNX2Acy9w9BlBp0DbUw9yE21ePfi0yzj9EWfE8trqEwXILrOAj/Si1Ud83UOQl5PLZW3Z48
b2x+LEEcagLsn3kxfVWSC2aJC9bhIbrjA1mdDfzrj2B5SYay3TrOUn2oM0yf6dDwzWvyF7uvhlPs
eb///VnhZC9zqsKLmhuxMh1LfolEPboYqnY5uR9DaSNc6gJfScDG0G2sajN27Smvg+HpDIo20bEU
v9gWbMOitv4OzsSqQdLu11OuUzWI/Nh2mzccDBGRj7i8U/CFIdyX/inw0dWH3mO3MkX5SyMIZPEj
sn91IEBgYfqMbUToZsPxbnNUftvtCMFmHFlvzpVzpcXdpj5yhEoLb8icZnPVTTZRX9qRT54LTo8O
6unV8rOjZwF/rfBZ38HVIVOZtA7MmWdebHgZO6Or9c2Li8+h867/2rnLgn8wJSa9rZTRb9raXlt8
Rt+8zpYnyMecJl6Mhan9lZRRjggrqr1a2q1tfsKL2Tq/q6as2bzVGcMhuzHcAYhqrf7iW1zvZwnK
irQq9cfcniFATdtpeU5NqXmVjoYAVsbq+u9F25Q6aexfW2AEh2LqMdEH090yvBlzRrZF+yQI6LjZ
h6P5kI5U35A1GnbB7IEzsyKONO2215rnFTHdciTFGsfnIKcQCebBl+WC5BNxm96zxr3BftMbTTLn
7tpEUcqBYioHAE0x7CtrGeh9QnA6stujY/W/Rt/WVBqU+LHd4Cn617JkLEf2knvVZufBrfVf/pZd
EFOXbY18dH1cXK/sjMxdPCb6DM3PXsVW0W1MrwRsUnfjKUgsfQqjojrmLPlRfAL6adDT2EQ3xY9a
UDQbFWG7S3O6mzFO/HVGq7xzIaKWkseTn0XlvfaaEiMeL4Wr7qju+vT//lIMmpczVxEAaZ1TGSbO
aW7b4siifP0vuvPvpV7glWxhjU3SOtO5WPy/VZ5Hn6UH3S1P/6NeoHiNC+uRAcz/tJd5qI95d4Zo
D0jDvrZppLiiEejsQd53JVYKXeFTpk9EbWHWuK8FUSpNGoXyXcd61hhs4A8305/PpJt/tXGfv5RN
GJ8KO13C+0n7WVcV7qNhji5FbnREQOky6OAUrmOzy14j3rJdQr8VqLd8Xjt40T+g6xAXtfOfFWFK
KGDgfMr2UNaJvvujDfZtSnDLFWRSJ5oxGCpJli5S7GusuvG1rd8YaHHptAEHYifNWzbQamM79bQf
OnpJIvHmgYDfK3PyrvW0iKNmG+IpbxqMzpTiMv8yCpgqeyPwDeRPQxFMyJAeS8djha7DgCYAFnNS
v43L1TnkIFtZ3cmzhPmngChOt+j0y6mopnaJ/m0zPh27cqk198PeeI3LHA99I+aXKXfrrYFl7h5h
uzQPg2/S9x2K5C5FJVeVBt/t+3j26bQDLauBoNNNQ+EoMMB9TosfY9sL3ynnXlBF6aS1vNhhOuMH
dD5rbPyrRPNNdkcrOXepRSFhEJ8CpJ/zIKxzK/UTvWHcmzOGJBIB9kmK5XlhOg9zKWlnLeDsjczG
s+Y7LCWjeG/M8DXI9Gzzri9vyTAAj2pdHhESh2FSuPIxJPjJUbmhRoiY2TT8Sd6z+J4ppONw+4+H
Fb+mT49V5KijWCquo9lirqKBN6uwXlNgQTbHauytGSVHi+bGQ1EvZFfVomNFwYhh0mveHWjM3G7T
l2lo7U1NBfN2IFWBwBzr92ZiG2/l5Xy0JKQ0p0/qlec006FSAnTFNw3RM2B796OTdL7ght1wRzdW
cT4Aw4XcRoLGX7MZtwhz5hJLhPE5uv2RCD3kMPgLXPzAyvREBFfVX4VD1G+8kBAUN8kKz1M6QNcr
q+g/YxheuMI4WQQrhnCv4V6KjiW4c+0zaMVJFxNwCKRaj0USbqapAYSeDju3ZadaUyzkKGpkauH8
sBwK0VkBIW5xsWk9MWwkJ/WBVcp7HSpKl5278IANe/mH6OmqNGoLTSWc7VXEH3i9fPeQ+ldl3bV7
s7deQupLgCQBqMhgeobZtK886x5yVpHNeJspuwMDf3EtQkWIRcxpsf453Oxwequa/FrQ2A3y/x5k
+o8ol04YlveciMYmMnv/qAfo/m0TQVlwvpMF59CYDhge6IyrFAyBTcfXNhTZTXmQQKKllwkzUaPt
YlUXZruifx3k4rjBGEh/AG9VOhHyTCe8xHaf8qDPNnZCURJcvM6liCggnxpTtQ2Bo0i5xJif4Haf
yQy+qYvidUMuCNop1A7EiZ7EEslgcfdI1WxmdDQ7Ig0P1APslLA1JgAQdzm9iOQfAkpBedKsanYe
K3N5LyhCroky7PoMuzg/Za9CTuLFWTweWGKCowuVfnYpaMpQQ/HcAmSX9UV1wTtud47gUX5jUERR
x4038GbWY7wrnOCCYRlUJH7gArllC9PlkSjxIcbgSCtOhhwxbjP6NE4h99uVIxpirkazS0qfbHid
GutqOzj9f22ffJsa1sRste9pMt19Jd9ozX5OlmtiUWueCN+QXDdce749V7NRpI2M+Z4Df4ZdqBD1
nDSl0aGxj2lkpge7t+hHVwfN/WjVLoU6dGB/StYpqyj/2zd+yWztsoF45lOzY0V2rNX0OjXN10xG
r0zTl1jXz4Dh7tL2zmUCwDj0xjnrAXSTPazQlcnxG093IDjcyW9obf+JWXxQIYbpJP6j+uhPySeG
5NRE6lO36wB//xBGW9q+S9LkRUZhBVaTECOgtGYHI0qF0YITK8ajuRYhSRqz6tTORHSMgayfggkL
hmXyBnq5n6yF0y0bDsGVjoorSIIU2Yl7XmMn8TkVTN0WoLvJc/veMK6nvnpm+pcsLdAO+YCVK+FR
P+q42SuHH21hz88J/52XLqTKJdMbQtve5GWHMaj5lfom9Uit/FsZ8TVo8pPES8eOAvyUMSw4RFjF
E9okAV4s6JhcCF5+B1ZebKw8/v0vFjiU0d9JEUMqixjeYwJzaIrIYmJzjDM2NG3+ky48TpY4/kFi
4kWmIz4SE0hvqHprEwUv0Le/yfUOu65DXLENZ6+h/ZMmydfVjLZLe8nnPHvPORmoEqiwIGnnaxp2
DcLSZqgpG8hS67suk+o2lc4bqS1xQaOF7YFwbTRSb+LOXTh01Wokb4i73aPYz2kfGat7PpoJsPHM
eUpiq5tpScWJpPHJUtGI3Aa4HEXu/Bwd8enQE0hZOmYID6NHSlk8QQqSWW3d0bAkBsg4cE2DfGeD
8lhlo1wR6DvkZX2oiB6uZUvXetQOr6HVXXHPJqvRWPrNvXd3mqE7eO6fzK7/tPYjz/gCKhUc7Ojs
avFfLWke73s8ilK7h0EXFxvfGKbdZngB8AKBRnvm1pHk6yxslhmRt3U6EkLPoGJaePPWhm/tTbaB
YDiNfl/YICsNJY9lYTYcCDBnvSJ6yRW9UXkMf5nqL1qQkNoampu1CsPFriHOxdgQB2jIpEeargUW
oQC8xWlGngDrRhKbJjQmXW5A4lThM606OT+TchCrnvylMpoaS++88ayQqndjiHmk84OSJrGdCoII
m93JP3rIkjhzccF1zqruw2GN4Z5Fgmq/Bht9jGuTR0SZ9Y3prUMHB1/RiE0wunJlTGQWJxZtm0qB
aMeXhaXMzLk29dRwjVSvghrB0lF8jFET7MLWfzFi14WTT45qBjxMW2NuHgxCYG40/ia7Ji6+btwH
mWAQZx7UqvCQBJO96uxgPgdJvMk7wrrKDT30jjZEcp1+hrbJFZ3/6nXk1opUberjFnBv9kBDLGiX
8d6aVF+Obm4tTU5yD4NrR4U0ffcktrd9lN1M7e9qX3ZAj6r72O4K6pAT+hA9Z9wNI2Zly27/9mJ8
y3oK5SRPFqb8P3E+/fGzvl/zcPHWaBbPAVZv3XYRXgCArBFVtCuG4R3RyoLkN7b5pdGpVUW2h4es
V7P4bsM+vDTTqw7MP/AL/3q+81Ir/ZcSVbCimKJWhKYvraytC1F29kWzJmOuqLL2FdGCQIuzBx2W
gWx46ejAalyQbZMhwxutOpyPJnTZ3nW+Kbopd5JhdRJLBmAuSUfTzlpSjHZWnmHtUHtyCOoAOoCE
7juPkgLb74qleoqa1azYDxaBY3cRyhE+CH1EchvRruAFmnINgGTY3PGFZmAIALvD1y4IOlbYCXZ1
Tp1Q6nyHqdlSJxLTVQSEMk+6g9MNeIUDsvE1y+E4JTrSNyxz+1TQdTdiw5QdVaBQgwq2XwevZ5WN
lE2tWZoJTnOFGbOMKU8JLfnGRxF6uY8xE3+4ORscOVTErcq2AAY6hDhLejgMODBXcqjShz3BQo2d
1Nz97y9GRSRuAiRty4aEMC527DLfTeXSczDD7UKT7/YiNCD8O9RdQf08c5VHzwlFBEWou/QkIkIf
aouVBnIdTkDTPDH9GKPJejT2+NP0s73ZuM4PKAN4BQVry8gaqBbkInPHsH+IvW7gy493xJl7jQXS
PP7jaTHDRmcRg1VIO+C0vsBSLbpfKDUwY8p+Z7pAnv0w/kU57YunUr1KzeSj1+UZh/VigWl/ToX9
GwAbDsPlTWf9tZppPoSm9oTEER/hsrDwwC9HsifdJqb14aaNvDhMRVt3+muZILuTbctiduNF3LBH
TbJJed9FpvczjsBj30OXprZr2LSQDIcGSzi7pNWQjK+JWweb2eoqUm0uEKiRDSdbKHNvLr9XpwOY
4PEls0P8Ey1mJofWQDchKCZNVmC5oH0t4+HryeKIF4gzsS3OcQOuL6xCcBykEVcQZzfcW7G/C1HC
+RYkI4iiCZH8aSiiYaDSh97K4dCy412FbmKec0nQorVVvp7mqXvrJtrKp/KBg2e6JpArz8CSDzTq
TXujpKyEvH+49gYJBy9geg9jCOOSXmPCMziEnJaRzFEf0FkkraRErJyCMEeMHXTHeAnNokAomrKw
POH2oGMjvs5Wo5DZSP0PpB/IC8HrlnLH3zdsSneU944t990puFxmireka8Ojst7BnI3swCfO0RAq
yBjbyDqWJJXmz9/SYk2dEng5gb77AKaADacIvgUmxP0kU6qp+sbat7b8z+nmfjc6vJUu8fm7JeRe
uEX3/B8ZRSMV6kSRyltAKRU50lWaTgRH223dS2rlG0IIvfJfuMPtJEWBCWLmS2c6nxnLIBWyspVl
fo1xp9WeuPke0lBo7e3Rvvr54J0sE/P3Aj3bcP0DfKxPkcE553e5ven8BeUiTAiBRU+RhLWdM1E+
4VfO10kij7E6RqBob/j4N30F3dlrg3bdEIrddJUtLr/nWA63JhEb7MFia7oEi5wId185Onsx+sYl
T6Cz+HVx8ngfVzLwravLopbWRGeN/qvwktTlC+azNQ6r5Fi1wE5GNyYvA5WQ7kW9z4JGPmObBhlh
WykWZpPDr0eZXFIvGZcIiGn5OklA6zoj9+uxcTgAMZ+zc/XPJtlgfqA1WzrE9T2E7U+INwPpRpOZ
YUIwjMiiG8pzzxik5/uYTTX2HRLOWOfKuszP6TBxewwSY+8D11+3JbnFYoJuweM8fiil4gcVgp8B
zGCMblGyXqztlq3GnzLWj4SLMcdwS5TBEBR4jDQFyUcMZZJf96Mf8H8ZhrgnRf5FpqeiEyWUNxe2
+bEwza2eeHyk/a03EKRNvgfebxJt3naYWv0Wd3DWBs+kIdVL5/skM9Rv86OrPJvLJJ6rvh67Qx+z
1lQnV0H3ASW2mro7JlWWojPunBLX5c5sy/M8NQFBeYPLXszDqq7dZxBR51h4VNHNFfTjbGl8978E
ongg4RShoRT8VmvTXJoMIgPXutXOu0SFbyT8alhKYjryTeZU1SxjnUScxiq8twl9Sq2Fn0FF2RF2
QLcpfYNMTvWe2S0yZIJWo9B7X83APZZNS4FfUeF6wjyZqFJvVT/e4eUJXHc4tBsQX7cO3NHOgXfI
RFoeSYXcZohHmSV/4Rintn5SDl0vOzUjW/vT8BcQWoGVYwwPRGbxoCpQNjYeL44oJ6FkwLQ2NGS4
m5w9w4Ql+synFSZYi7jIDX4N3JI1rYQMEXfdVwVccs3mTa7NtNK3StMNx+jjsrdcGSa5M2+R4JI0
e2kMCFcQ6dgHzR748QNd9Vwqx186lCdPj19GSQ+Tafg3RwbVnYj71va0JE5urXpSK7vYBxPSr8Kg
9O81Pt69tLkuF9l3UPMRbXB9bIdO0D9Kv5YPp3TdLu+x8DVNW2lwLsohhFNaKGZiqiBoe0buvEVt
FdAuR2Uh4sFSqQ5XXksIVVni/eDJl66IpP61/FbvIXuyPM6M/1xMnPhoAxx5cK6k9t4lKVhbEkcs
OcQ9HOz7WDv9uhGK2Ac+BXLz6j4Gsbr3rLpRotbJHI27Xrjc2BxqpioCaPm9YvFN5wfCQpZSuGOW
JmjlgIoaJf5iU93REhglIy0UlqlhQrQb6ET2w0n1rsi25syvuXLrAisJbgmz4KKLE5Y5zPDWU8OI
1brkrQb4tjurpGeLORIKTRY9poLPDm3c+ZvOre7FntF1ZMjuBClpNSfav3luCBmsbotNbLJGNrCK
/FexaJpzjiqNcHfB1ID/0NX+NR3s/FJPYbEd6SwD1YicP9diX7COPHIo/g7r6DPG1760q9EwLDxC
e5YmLdIi0hH//raIeliTgK+Nf3InXd1tq6QkOG1JhrGxPAVBw5vO/ZDeov/8ycG5E8YALf13tkrz
MUMy1sp1Ho70mPtEudxPPerTlpeqENZKl+141skEoiYnaxbj+duh8F3t0rF2son/eHx1WPzE5UEG
/VaZhc8kqn7mgz4LMqkgDzWE9MDSj7SasP8ytU5quE4DwRjKJlbpwEcPtzNbsmSGbYK1Uo5ZvzM8
layHjjJnSBDVIYqrEfZQXACiTPdJHfQv7kTfJ5pHeMC2bRKaoh9o8R0bhfHVRHaPvxz7g1eqU/c7
VkKeI4a7bVzgXgGl5R+qoLyUmirTEPgLw8Bonf69lFFY7io9fDUyQK7igrtCGB/ow2LtwC7j2PAP
zg4thi53ji3gdfngEfJv3CUXHeSDwfVihF8/oPm0ikgLPtdpj5Ji3EPJNdsfpLtGF8Wygt1mcHkS
186jssu/o6zfHEJHn4A86LZvX7yeaHNVhSY7QcoHlMDBbVIEvWJdBRu2Vsxg3iyIvVDsUE0jWor6
Wff11u4qiKbG8Egj38AnFG0TUC4ubUP0dNJeFpOivcCW9na/92xz/pJGPjedo89uaO8GFrZvQQ/W
kkRlAzSlFk/rK3ENfagq812Hg/6wS2vPU2ki2dB/ma3ML0ETqxWhyl1WxXQczMLdxXaUw2Wrv1LK
pmfPA424vCDagPqzRuCFIqViiJFr29JHCiWNXVhBqZsxjOAO531ZNwULaROfMlJzSRvXekyhCnnL
dYAMFvaJkRLVHGnXWd5Feg1PcVWYL7lJVwg+9feId4DeQQ/ibdUawNgcSq4Kwk5pY1gbpgT/UqEl
rCtMuQw6I2GL0Hq6IzLqyDcdSJeczgij6vzvjwb00x287F8A7LzTMBySau6wdIwDghQHa5g7mJN7
BR2NSblgMMJs/su1252O+3jZstFnJAnU48v48DUtmgAjKXTuI5sBxXVfCalcsqIlAOnPf2zpid0k
w31WiOhiAgA9Avt6H9om3pmpBfzA3/oeW9JQuPZvxyMyBk2GvjBYnHFwj/lOEQb+EaiBduwU2ngR
cZ9MLTasA94Brm4pBgJKFxuAqneDB0ACiP3Wmxow7nmcKvtTu8kxtxACNAy1PcKy90YNncbIE5w9
rhy7klrXdSrLZl0qgzh8uzTZLPBG+EnIRIh3xL+pod9FOdH+wcUOMS3ZeejM9Kmp9i0KFVTJBsyh
5FNi9lTjYceCIzfAZTYJB3apyWPL1z1W4g2q5bDLB4icZmdURIqro0fXiltU+I1hypPKiH/qyisO
bUb/RBBZH/iUi10t06dB/wh4xuUziVNqbVZFdnPEj8IS4kmoOCtCsp9J/F1RM7Hmk9cdiMX+obbQ
ZmzzWFT5u0xOxoFMyYf2+vw0JvzWU1GBqirgJvSyO6b3PJ2nF3c0W97HhO1hUh6TxZ3e8RxzarkK
67DYIGoaR/DTkES96jdU5pbPNLMYP0x345o9FZPKNo9ydK7j74CLNWLUCctSSQCGxQzF7IuTGwxA
wCIMi1iJbgNyaTVnQb3Hh8sBkNYnD83PrQEqVCcwENlhplO3FvSR1gAqVtbJzQYFqXeV9U15YzGL
17y9U9mnV6rW6UGodJPo8qUcpnBtUvu19dNYrkQMvwPLLN136ejQJl4Ot6TJHpHOo500qbEEU3Fe
MhJ7t6ZoWgJGWhYYO7Tpbx5Xp6JEBI8DA0jiwD+vyYmqIv7r1jybXAb+uDPbm+3IP3Kas7v57nHM
w77gIVsuPOMefR0kCHZIMOo63UdjYnPJZ1ukvG66QE/cwtrsD1ZBF3HiX5y2uZbkHOUUnXybL3IH
dj9rWzBO3UbN+BNnUxkXTmhuI7DMf2rHMsm2QwieOdKiOAIHpIqLU2L78qziu/J6/8z6e9oi9J5p
OGLrbE4Rotr0V3XheOyTub2lS/R9bNXVjKkJzEbCT2Y4WHgHmPBzdPUtwVoikooCynxSWxxvwa6n
6ZlYPOF6agWMLMWk646bcojnjRXFr/AHiNnN3oO+2vRCXGNFuiZYtxbYK00buWWDGQ4sP97CmOGR
VITjzkO3z8fRviztPIipY4TomCr0GS+Gh1Tn8hXKEPc+f/rI/5XRNHb3WlecwK6NEEWI5wqj5Wcy
mw5pVn9b6zL7QfDdh6+Rbqs8epiCXl3bPyZGy8SPea4IptcCSBdgDRlttA09R8XyqObM3ucVWBed
Lnvovrv7VtVu89GotzgQR/rq1DcIpIqV2tRufd4gg+/Tqk35DfHOtSpv0JbUHrogC1qXBxmtT4co
NR+hJDJlU+C1cUab9tepe1LP9+GZtGChVo/7GkZo4JI2T0M0mDEYP6Jw/HQZZDdcfsEOehlG5wwW
ezkEu1HfLFyoTIUNLhVjvqPbsaKTf6eup+LQmppN6dFhHTZecfNp9a3S7IcxTfJlEdFqHg80eAVb
16E4uEaRKJLZBx5W/SBtFjVRQF6i4VarMG6l1NMVTnTLCrns5CLWOc12qh00MXfi3uq0OBwD/Ik5
XT9c1kGjNw6xr57hOjJoZk91hfAZ6RUyfsoiFZ/Vvxe+qO41rvw/tuqLXe5O7amVR2ilXZvd+s6C
g5u6N0YiC5+P8yG7iua33L0J0uJ7+o3vGMbsE26SnnYXxDbk/1OV9u90Z6W3um9PQ1rf6tiHtjwS
+QMKmafYYrgT1qXLodb9BFi8hfwakxHE5xNoKlOyut8HaVCtmWE5OXgIJYLdaHVKDJce6MI/drYC
+Fx1/w1+C11OjCzUUHGjNOO4S7GGdcJMcPUOBaY4xe38xdVKr3WjacV2GBHyJrsrAj9eiMacWdW8
CggbryfBLjlOZybYqLimxfhjDJGRVBKzTKNAA3+hv04YO7rqxQuMYybbjoNJfM2BM24lfQANfU0r
ZDTOEj8Zr9SDywTU/jgHaKINQ5vBybAbo+hJlWeza9PZwFA17VsFjZuZIjwlPn2m5aeVC+cOVeu1
SqtbiHIcpcN/yob8y3ejdYH007jLYGOGv2aLdwVX6pfmIbtiZPjjdu2hgoty57ZB1i4raHVpyuXG
sZdl8jDtzr0CZUB/losNBJrjYjDZxrqDadQSKe3y7iC7eWP2RnAwqJNYZyWfVckzfZvYkBSsmKaK
Qtjn+Gl06gfd2buwNIwN2fcFKgyObZsoxo608PWj0xJYHWT2WBbdFkUJ8JVODO65zdKfC2NwkLBg
rKJ6KpcuYTNFZq/NF/bC0P16r15xh8AvMzv2tokPpc36fy6SaUMMIj2ALd4D/0HWIFvAgGfQCCxh
CI3AhFnVS2ZyNzrRR5Rvx551QcS50gJovZClpaE68+FaW1MNc8Vjh4mbOoiIVISketncQC/IHOoU
zBcx0HwdzQopro85zpdCh4FAf8Ke8h3Pyt1N8fmXA5U0iV38FAyU69FySEG7u0xYMDfdLWNEvTEL
tplu7JG6MKhEzmV3zszRBB4IVS0CEChSSo3j0Hh1cIqfuJ5328md1Xqwk3u8IHN9ZXTbNoahL2ps
MOZCHY2q9Idl9cTUJGJAv/zb9XC+A/6v3KFgWMG47YU9c1JF38E8EKZYGOBpSDt7PFT/FSjx6052
DGM0X5oNF5AkM+BTLGULPn6u9WwNFj9+EJxTwz2wlYF7KxyNzN9xbvvpsajYIJUE4zuBjBV4Ddqr
uexrg5GS6IrABluXWBpfHcYsdLOeczSOP2WYPTzfeo4GLlIRfpmel7EdHa3N1MT2W12CdevGieJ3
7vhFkhg7LEK/DTO29v2E/ivaeiXsCz+6+pEwleNPS60rTYPXFLcJLXHtKcor+ynpOzvYfA45aQc4
RlGPXbtjga7nT6pSmJbYUKUdxyCY7FXH3mWNpXXDiLv0/rV76c8/yhYoC3qXXs/1Q0D9wzDPnrJX
21SIn16T0yVutMXWAPKycV3oq6hQ373Xj/wUyt+EgCnKiUEJJhYZ26U8tGMshvQwAXaYHkmM942M
5KfSDDlRH7XvHnzRdd+qmOcM6HlHpttY1dzxrLJ6pgH6S6v7DVUcwaafZfSQSQtD0KVqu3O2Fl9t
SMtFTf4YR5bl1+tQpC8E6yCslyVETb7GOvVZdTtOeohE+d7KiUR2gFBAmOCEaR5DZH+cDdhUgiYf
z/9Vd8LaOAmKaP7VwpE8CI8uE4QJnhYsDv6Po/PactWIgugXsRY5vEoCoazJ4YU14Q4509Dw9d74
0fa1PRoR+tSp2sXUzmtncOiumZxXLgkXyT+J9m2L90BgpwoVCjkIUvawHWDMLXodb8cIUUXnfBvU
ra1tqhYborbWImECD2bpvlcgLnUIi/YcIcIirWcFcCtnaljW51fm6Dv9yZb9RObACHqRpEHZYtxS
rKrcZeb7YlO7nWEwp9LvWQ5pvLVn66zzJCGgwYZ/qQ56m2HwlkCkW5Id5Ie9YsvbIQ3teLlnTo9X
EPNb2+FW72GEtJjF9+BOXgnvvnAcBWmBywe6mvkXV2jkhT6uaZjdYszxPlvWcGWmfy0swoPFW9jq
NDk9w8Vl1qm2MBZoOsTfql2Udi8o1ODDx6bdSjc3QsfNnqSX08wTqX3A0QgqT7FkV3rcToZqPFhW
X92EMt2Xpf6smxyNuUCOKeVxGmJ4asXaaB85eB8RUPeQbXvrKSG5dCTso1MjQ0gBN2YM2WKw0PdZ
4dUWMXpt4EQ9Z/E5qZpgtAnvoBPVR/S/B41jsubRLNIKVuX0fXS8o/FyLhnuYc5ex//rMjArHYQh
aJBKJuVELBA4nGWAUFpb3pBI7FOhT++mSeeQZ+V+tizW0aqt72Vo6eWt3JcF78pzQ9VqHC8xZ3Jx
onpLJc9lvkWygwdlWtfFWThjat5NWP8qwfAzW35qxWiUDu1ecjRu7mZS7acsBXqgLt1ER4D2rCGj
BsDVN1PFytPtjAepuHKLh4ja01Qhm22QR+YWezAHqZ2bSttaI9S2vqMgTdhpfaczrFIdhP3E2Jn4
W7ZNRqBDq48c+zjggHMqDdMLUkFxRlQW+rUbSt/R0ZpacHjn9t3SMAqkBQ13xK9+plzVA1oyKWQT
YA1MRfnuNP4jXY1GAP5z8Qe7TLlp2GuxhFX0xtzDKcHuNb9q7sTTGIlk62pdSLJMPFDXgQ0cCWAt
WtkMES8PZbR4f9tRzW+IkFDn2ueeSX4LCp6YW5U+G1TibAozfpnBdmxbUuTlcOizH11lAwLi6KsS
xWYWE9PdzKnHjNz3PLE+NM0iKuUmKhVwr1LJUfdmRpTcLCiQTdzNALZz2zhsM6aaVcTQ74eE26/E
9nEeutjPYK/tkpbHpWiJM9cTmxE7uVNSw1pby751kz8YlSOH4ES5RmL6lrMseLs4vjrEPzY8672G
4XWzDF6yq+2MpsWrIx13zxR1KWPOh/is6yZGr/CA5harRSLGFKTSq663tU8E+85uiZpp0QMANYZT
Nlscwbr2CLZqCF1H//Iy6TsG6R3ORqViPE/zxGyCCAawduGgJJ8NFTrZUEVA0jjFC7N6xEX41lLX
tKH/htrvRA67r1kCo05V7xmzPz7vDogyE45/H9pGnlj0brABYMABHruvKR1u2zOgALDCyTAFRXcf
2XyuZsA77smbKkkb6mL4A1nrO1zFZe2uJEIzwHYw/UXjq66vvIHlVLfiU0mw6q54AOrt0UIImLIg
cv60LArHpn6z0Sws7svNgq+YfKBamduZSAr7cvtfDmxALLy8NHbzGWUa4BbXHrjjlBsFSyrWvGwR
KctxfA46Z3L4uGGL/NWhH1oW07FqkfH45eJuMcJulGQegOFt+xomCPA4uXgRVLnGXzAu+FnKbzXm
M9vrsRnwXNffGyt7sbPut0+adid1fHxT6ksMm020N2W6Z9+mh11fH2aTdULzkDvjry7A2JfsovT4
E2vsrZ1nHFxthdRRro1BfK2YFC0I+vnG8DL2OVr/5owoHAVLF9ulpRzjA2sbYopkbbItDBrwnVhC
uLHok+o4jviLdJ6svq63HLqdHUzuYT8tDIvgapXyezC6gbtN+Wa6RSgfIGiXuOExHiByrRsUwwVD
5T3mbG6pihvujqs8rd8INRXOaTHGp+FP0BAcMKgjX8x4culJYKwGFZxxfLT6VNvnVn4CIFtDzOHQ
VU18TxFAK3VBV5wIEeULi7dI4uHPXe4D65GVpPQ/7GXE2t7WpyGGmdaMPwjsaA6zVVMfu4+TLgrI
HFwnt6GKYkhP0YyqAsDC78j+8Coj1OGNIx5fqg20mbI4uvx2bKP+DLs/DGKBhCJheGsKThSH1Qm7
w4u3VNzkFDlN8Wu9cOD3EDHk9FbSAhcUsek7ZtIH0YifQWNn0Eq24YZ5ddnkxNawH3qKIikxDo0s
kX7bjyhwefLH4Icigodm4xqDw74t+6JZ7EkMmvnCPqXZRAdDUaxncpP3nM0EjLi2422TXhNjaD7m
7ERxN0a9TtIkXyFwUqvs3NwWa1nC0tiwYMV6nvVr0Muz92SOz26BRsg6gS00Zm7waK62rbT0qa6d
GylwyQuBa5QR87sxUKSEB5e11Z8IjAZlR3pY8Kg2G9eEmLkQtstMjQs1mcOObqWNISao79AN9hRG
XPAAViEm5qC05XAGNTXZ8VMVLW5os5gNEqVBmeECnkccBy0mMaGuFSuz/GX8m0IvQ4PNq+mw2By5
WoPBo6CSelsa06uh0AOWdlRgtQq3vMsdmYrYuNVl+gEpat7oKrg5rhMINnDNtnUJsSMrL8YQuSy1
hAvGZ2Cum7Vda0JxUQ35NFj8uLhuP8nBHpyaA8DoCp+lWHTRVaDyacxjWC8R+6g693ZSRCwmUPg3
OIdagp3pnu3pCyrrh2GAI6yZ6dUSM1yMaUKHGrUZwHSdB663FsGZUGJCCYihv/YA17ajYuLjrMTf
aNm0ZgxAbxeiKiFnITc91api7ftq+k1bui8tFQ57OWDuUQcf7gyXavc881AeTUtgBsZZn+dw1q3S
4mzjuAf0XnNrUCJzjOYHyUruXKXxh7vAu1umJoVQ6TFfAX0lonOfAORgmwHsqtrx5Odx4IncBbKa
fCLGbb3CRH2gR9oodHXT9jm/IgU3VBurB2JkfG4l4QUVpU+dyhugIt+HG/sRkQdnWz4sQWwrL5xD
qSRGHFXoxeW7Uj5sEJ0cs6JTJtNLErXZWa/tZ93GxWAj0XJ39CdbjQnnlZBG6dxdcJ9cimX5hcVt
OdqaPKrsS1G86Z38UubC+Exi10G2cFgFV5q2swVof0VgFiAUSHS2v0waspYNYlZl+l9zNX3Qzk4w
5eTII1QIv2NnvJFZ/jK7isBV41w9VmTXkWrm2cD+TkXUU92rr4k36HtlKtujKnj0OmtOi8mIgCoE
1+Kz5TfxDvOe4cfpSHB3CU7bxnxRi1se22WQQlLZcLhMNxopsZvZ+enU6kDcI28/0UW1c1PAtsUA
Mp+gP80AjkaXZeXsDI3TywB/qrS0c7XgcFCAXKK00xihSPC3EElJVqZxvU8zDlWclqDv8I3JeDgM
3JmP2BnI7kDmhEpEL7eFymBbAlYf1iQjJtw3ogi09tQFuQQONzITaB4BQ73/Nhrq0nIwgnnDxJEs
XcxritqTyS6CzM1ecXCsv7x5CC2VGupWGaIt5eITHbfxY0kw7DRkWmgueDSNxHsY1igfhxtnw+yn
HkpT+6ZNsA6Q8zNQqrb+YqbapWblp2A233i8gqy0xFOa7Ycmty5prj9PAvEtzad7X2rtVSAOLDl0
Gs4aPxG7gk3nOQ1FBbgRAMpgl5exFRYF5jw9iSFbtL+8hoijFg5r2YS6uRROyHayPJslCPZ1F+5Q
AxAXLPIcGi6/UJ14ROfNHJU1w/Edjb/vRQqXNW57WSzTqbPeZ9dGaKK3hcSPl0FwoOcaDDXwWvZp
BBbeNIOiFxc8mCwaXGakzIWTGX6PBxbFkqPGco0bS2ceZrOjV32oLbO3a2jpCoal/TPi7tOYYJCP
2vJFXy3tLuvV4zlI6foYfyCyKEdbsZVdbeJZdUm2QwNCXu5ofifa01yjDv3PqitfNI55EZ8Avfoj
ejMZ6LihDIUd5J5IGRU4JvNw2kX1AbBx5EOcQ+N3GML5F/YIHA9FVbu+JaHJ1t6bR/QzTSlLmpL2
NJcOaFh3YlM03zwWK6j/Sk57dkz3VcYgXLofY+pGZ9MF25vPwSrkdIrBZPqISyyiWU+hyZ6Ftx9j
PbymBCCynP+1K5G2c6o5ZuLeuyZLwqTw2KXGthfAJtoO9YrvbdXxKB2LFK5H6TB4A3/QF6qhsx6c
IJHeybAGX2ko1RM0sHsagVowGnjFLNVvrPnIyZprQpQcLqRy6gyGc4/KjBzX/c5ATMBOwh5cQhYa
J/Y+amyb9yXWw6j9zGVhPjjK/Fhggd7hQR9J7eyS3HoqouRTHRB9e7s5mDEo9LjRji59JLS2/Xom
DSjSczfWN84AFxXRWPbukG9jTJOHqJqfZhPyke0c5rlk+9Eap6LEmyZR0KZsxByOCBAuBgYdUHYG
aHLqhSXKIUmonS5z9m2LcxdNa6NX1xCui7//nZ+m1KsLivovV4CzNdqCcpgsoaW0w5PoCfHl2PUJ
OA66B+7lbZekbAnMmgAdV53JjEtMn2k5iy4LYIHKw6fIuUNejFzdY399MaFg+hAcMdir8peeV1ZQ
ipZu40J9kR330qhxB9V5tqOIID7nR7Q4ueKvN5znOhCyi+PbhfJeWKZ55KRLgLrlTaQaVrpt9Mli
6d4qJLGU38itFDI/Bhy/FTZtAUvG9jGOGwpr+SJoKGXjxaJVhPlIkSu9h6Fhil+4N7YvU+d1weIC
fJauOcV4xJiLpsrGblfgRG6hrLzomgVScGg3NUshvx9R7Tui/juyKRKwPmd7M8ENitjE6PdMvk/l
SZfZvlYr05vtJDfvf+tvwjodbPyGsFEWGHn+2ufZM8Y87DkAiLcu+/RtmRE5kYUab4tEA98Su6eo
dn84TWOoXRoGvLLnRupIK9D7dc9g6J7c9LtC4ttVuDJ3bVzpFxz8bGizQ6S3Pxm+mRvih0DwZGh3
sAwILZcbZ6355SLmrJUK/Csj8lu6gpFZ3GIKTsGpRN1bVy+BlU7Wdta0CJ8JHjm9jcFcmyt2H9uG
I+Iv9n/qdoFOu2WGR/wRCHdJjMtNuuoXWyxn165+olKoc0hZ7aWrCXg0g98UOAATt6DbWXJydktS
ydUL+oN5jhup7ijNg2pbNjei6JCW2/6FwLqxtxVA6NbSPvN4MTfw0VhhOR+uzko1YVgINbqd1Dm6
Yu1Zarnge+LE5ZFdNRd6PeltAbnBpbQ15EpMSQ9i2Flr8d4wYc81Ksz5XXFo3Fr6RaUsu4hFOxLw
tIc2GGHeMSjjZo9LpKkNpto8CaXyWYhGYQ8oRMyez6Gv2CCrzjvsNJi1jei1YoscTnDK0hFrd6o6
C/dCntM71NAzwBxAED8jBr0n947swaYeAQkqQF7Uvq0ohIUiDlweUUucL8e4I3EQp+U/OWWEdGcv
nM20utBJ8JmamOm9pJmOOgukWW3kudCiHzEsGB/vTTQ7F9VxMGPqbmhGsbMbLCJf6aLcR43aQVk3
H6yMZuTdP5ngRi6tAgsIuXHJdLId+3o/p2l3oBxjgaJxUsWD1kLB8UgWbCFLdrRWRkD7EkLS6dhj
dMYxuORlsNhowDWAO9G2h57y8A3vJwjtQMJ9jvEWF5QEDSQAkzMkIIk3TOiv9rRoJ5yupaqD7xOs
tdkxpRsYi/Sc5jHEv9oYb+0E07tKxGFW+H4LjkJ30U2HmXKL0wwuhELd19zV7BMHih14ZDssh1kH
rNTPfiowYWZJLM8VYBQ2djWv+PEBaoRyrHpDOcK1YcFcR/Xu/5LLbslarj20naibtzr+3cNS85zQ
FcsL5AgTJ0ESPaGE3mdSLKGcE7GFH96HfeMiWSSeDHvIhf+PZ/7I6mg7CLXElgdLPKrFH0dw+I8d
y3xSJt85qNCgW7ASbQpCfHDk3Xandp1yYt/EBpu+QACG9qc9NM4JY+dPSqU9g5nVbOdhcfeGXWs7
JtcKL88CWCsjY6iZkXXrU+f4RZg9P4yEqoeCqRvyZrsfNXIWKmqw35TCxiNsyhshTPKz1CD9tM7E
RoV9m1s8y5JC7NTswkxP47e5ivVzXpOZ+v8vo05z957X1Gwc+KcWoyYnqrw40JNZYrNW6kvSjLT6
ZOZ4Sg37mOCMO4rEvSgKpUBazVxQ1lF8rCNjNxIqviyV8qUkxh/8izQYrINBA33QRPW7xDhG7Ur/
lSr0qiEM8vId7Xm+zWutKgLKUe8YW8AeDoHW7Om7U18cNp3bcjGOUc+DFKMcuf6tZ5j1qYitfjdo
OLLmeR63DQcogm9QrQuH3unSxIAm0nrGQWjvxjFWH6qRcL0qkp0hNeUk2+IZorYWDiYJKOHwrJaC
cS1XLoS84GfOlPQUw6vrsMxn1WazAqknjEelF5WX1hv1dVzKsMR0+rFnxqY1xmP4pEevWfNmVhVf
dbXDKPA5tF1/o8E9wllov+TtW+p+zEkclO5zjC6xoI04FSeEmgAeg6JpP8RdeR4d99J3aWhqadDU
HxI+pTqCLVTLE+eRfYwlt3WfpyjC8pCSt/PmLYRZsvoEW/g20xyczJ3N2b6EdFmW0K0wR0x0DxCM
emkwASzS3dkJnhD9OPDsVTXvWWPF1wuoAbI9yI7ElkGUR3akv9kRyDetnzeC/grXjWltPMEPdvT4
oCwOTu30qBWU8067gYUrdMaOKlwOeINx6kcSBVgFEKDOtAKSLYx3JZ9Iz2z4n28eClgLgAOj+bHF
xC3lDnXJyPA7Ndcp/XYH6MK6ErYVIyDrTwWklTZ/KC4yU+yyVupDSY2MZdcB+nE4qQtCYfeRWNyJ
c9L4dflc2joLYvYSghEK85wKR0XAu6i6/tx43onRg1jGl9Laj3z3UJAdfzTfVLkc13KnYqIVQp3v
LOyB2A0vGnTswYz5zDflNc70JxG/WFa1h4vl2+UmUr4bqHsh0YMqfdPn9xi8j0NtmtUyRijMCy27
fmYqoz3LlTxfN340/JVENXE5g0HYzt2Eqwo0O3UtU1tj1vx23KeiBdZAMIeOyhF+l6e8UF+Iq+gC
6KDIiOJnny67DTNvNvGAt2Fxt4z3MZ4qvMdeKzZK3QQLckjhMl6II98x+PWGkVuesq6D/U+1hQOk
BZvOiH2bUqL9YOAkqO5sc0hsX7HXBjnZeE5AUv0g57Y1VzsYJz3Pe2qIT9BMpyGlwZdgn4T0nuD7
mDaVPfmtcSb0JSxM32aNCsJCdvDT+laa5UUun2IKcCFuFQuTOy2DKr/GxQ6UsjlkjnWUaGFOxFGZ
YCoC2AWD5X4ByLBgQV/aYpv1PxFSi8dreKyeCpOvB1tgidvPjPZO3n3i4PBJlQWJjF4afdyPoLyG
aaNEDJymHQAtW7Qvk9UzJVbwoP6ltX3StWITWxc2+soMu5q1nz4SLu0S7nt+lnl6EmyAXGjBFIYi
2dF5H8OW132jAn4MCy0zoH6gIed0EDTJkbpJUmahbXD+ku+4zsOY0z/wDM46xqHGsjHa33H7lGtf
g7Xsh/JRReTNvWd9+Ndb6a/BNVtlPxZBJrU5AnuzGNHs4atRT5QH4yfqQsGvyn5i+N2BwtgWF4mj
pAYwA7GLcr14w4aR3cKh44JTo2vVgkU4p1xLue2wvM/2E8E2mNEKGVPdexC9+CgotJWIBKyzw3ma
D0b6OhQ/OL43JHxVFsJpc1PLS0NDDPfcJtHZ6qfXfAUijNzo1mdfPZd4VqjmgdR1K7pX8GEhro+r
ah1VLKpRdXfrZq9Ru1Pbl1Y5coNs8/xMBGI76hQ4PJsNu/W580cw4lGh0dhycItbFYfVKozKHMf+
+7oGj+kOZkOJe1O1Ln20Z5OM5fWYy/zo4IQvV25ujwzGz5YQlm6JWKYjFtMvbKhpOlwmLAgldY6s
tMdF3WrKGfffvqr6DQXiQYTW177phbKl0gibQ0WuUuP7CF1snxmPRYWgsdCJrfdh1nl+O/+s68Bh
/GgH8TqQQPKmeaehizpiR+4xVPAIY97cEegMSF7shmQJreyNLHILgNdAM5ei3U/66EvBJEVji9n9
S9lGeIiysXcVLs6cGgghpVyqdVKIVzcw9WQ+EEGjkMLZGEzOPTsLlAckY8Kgtl9MhDkxPudX4CVH
R9y6iJuuSC5Oe1BoHidNq883uDxkFej/4gQ5Zn4HDcnqjkOBmKjTpTno29pLA0HXOTgGgUIngGiS
quQBH/S0vVkYRavcr/5xAqK2G45Gom54vbPi4fvug0J1TpxxIG+tDhuoWxFECYAjWBbbaXiskpou
ihzvF/6pFCeBgf0qvwnJkyTqjxxztx6JmNjokCoZSliszkVyeJBz9kCaea8y3GBBwKjfQTy7NRhb
MZPsaJEm845SRxA6sj9m2hAJv66AbfhWJFSTh7Jjnh0jijpIWGLN1jlfEZhg3zBsu/SfJp9X9ESG
L5vlGhuQoAKm13ec/hyfK02yZGqwlBbajxrx/6neWi0LKupzzJ7UyEDgt2UHSm49iyTjxANQn41N
xYrGc6tKHmAYMJTsljgKij6icx1oY7V6YNAvZjT7mjJ0FmOmBjdFAYv1u2YTCIZfaqM/uLidh1w7
uNhHJu1NJSWz6KcxflKcbKt0lGmxtPTcpzKlMJP7/HENh9vzvat4NxjKCyQJtlK8RGhC0EhAEgxd
fVnHpLT8zEwu3brVWm1WYgopyoIPd52A7tUpLpCyDIGQbJDo9x3Arjw3af8tn+JCHJmRt5l+KYkd
MBLzFd+Mu1Vf1HV1T3OGFrDJYAS3HkYe4xRkUsBxZGkryp5MFH0Ceo1LZeTcyoCm4zfLqO5qkzdV
ecesRbG8Jap9Ox+Kiv0Y4Fj2/yhgz/FwFe1P1P8Y01tKd0/74kj1CbNakMTsXhjbhySiWZQwfDJ/
m7PHX4ed92eNmMm5TeuxI0o1PXf290RLql2jfaiPBZ/R5E5NevT0k77UT5oFvvo49SjOVnnqjRue
uZVG5ZfRvWuyB7dKN3V0St3Uh/hFUU1zziPK4fGFVGnYWOp7av+mtrkdIJc/uP3VxpBUOR7uNQnr
E/Q9xQWZxl3DioVKXn5cDvuiDeknSymNB2R3bOoXfTjhqgxjt8BUj2QGY9P9MauLVomDA33FLopA
ExVMJcoyW5D9VtiZ174hgppmEGEHP+Z2gzN+13ncJ6VzhRj2kejQOSgtScpvUaBDr1TTGdPNpURw
JoquuEmQ5/NDb+o0J43oWMdOHiKU4cbAWxVde5MOpfqPOsgtu6VT0b3r/T8TtE+MvjnSIW9Z74Ve
BdKYHu4leSqgsI6eI4SveV8SwvXVAh6+EBKdeY33j45n77TRORhW7DsugggWAJ7qLu1Rs7VX9Zzx
573tODdhP0BgG269ia4hMczJtzjnOYUfbN1OQg+5MGz6mstDuAQg32aEEbugHjqN91h9oEbQ53r6
8TpwDLFxYP4J1PmPUfxUifpBb2nu9rwhqKY1VOJxh5gUX3N9R3+u+pKiPLWZceyW98l+LszfKcKk
qADbgXsH7q2GoeosD1XlPkxetZGu4seR8mvG7alc2K0qL3jUnyekEBYrv4qCscsq0X4wAU8IaoAT
XmyCjR5xYJNtBBEs5hzekfOlVJwBodMM7FQ7t8kKmycnLk+JY37SMgEihJ215Lluq+e61kkaThuo
MJyHOeJz7iL0lyfdzc3ik5zzd9xUnE4hdpprZ53zbD7OWBbnmfMOaD/sI0r2yl2x0932XOOHMuzu
YUlixM8CWzdKQqTtPIf5u+2foiVHFqqfQOFiC6XmjQqnSle2ypScXXM5tna3J5FpWefOSg61nA/E
fgaDCMSicO+fGVT2VOOGCsTC7NYlVHOFLXTVubHOcEz9uORAGLnxd5qpNwelgBXVAfjovjPfB+/q
0W0DyWzjMO3XHDG8RuEdyApndK2gGOq94E9aeegNmPi8NhxYUNKVvkvidTvdA7hTfpbVKJWhGQsW
cyetiXaFkeytOVys3m90VOH1YKH07NvrV9uld6NGA9KCCB8GF4tRhsVoQOL8VkhBN6b+XFTVE6hT
X2X4K00SllzuKlQjewRdph/h16u1h9+TnyXL09CZQ9eCiUQntgfiynCes3F8joACrfOmCv2139aq
jVwO5YTeK4GavIJAxcHUkxtCPofAaTdRLekYgWVSL4WxeijeKbfaZsMdnBlr5QR6XwvsjYonS7wY
KvGKzmHKtW+LeFwdIdr4ZTvGyVp3i/HnbDB9CrlrnAdrIas9k1XD5/xelRnP8nnrouClNiYQxqX+
0hC1jTL7aKQcSJfDMlwLMI+5fR9nSLWs9j3lrYGVQbwm4PGz1CePkgHd7d56FlEmSb4eWBNRg6op
D0jufqRaoQ49OOM5PCuXRRmfJlk9pnnEnAEKfakCE1xu0vZh7UyBiMlMoWKn0WdHjMQpxUbXcc9T
PtMD3/jtoABDyNlNYL2pbzpKenH6ab+kXaAR/3HTD4CV5xh9r18O1P/h/b73/WPXPaz4FwjDinl3
jOvCgIRroYDCLjkmJ7afSchxMUkgFv2tqtzozZgQhaqICRggU74CW3UWUbiw1Wx59Uz8NwJLVgHW
WMWlq5o1SCIMdJnjhjyhfclpgmNcxUm6iegfXklx7PJSPpuuHcqZ/ibugYZnA2JQoOvxbspea83a
xwZm/OQlsjiUaxBGHpjUt90+s99Gbe/G1cUZgLKS2nfPOUcVr3kgwjqJL96j2ZotIPFItjPGh9ry
lOP3OeDWicW/bi254azBpyXg+asqkmAXCFBmdQ0hWkg/zoOq+ynxO4/0AGp54/fNA/Zb+uzXHSqu
tgkkwgZo8WatwMSYNWVHJkbfQ5AV9S2lUaUCMBnNO0uWmPKqbdx1d00NWVdCpT8Sazm1vMn6tAw4
4gCl27KFeefAj19Zo8pWBBBKD3Z0piNps6jTFYsB0AiXEs99Sp0LVdmIN+WuNz9sxGFVuVJ2Qxq8
5kjo3dnsshLWaqxZJ1ruTqOjc8jjnLo8xtrRgDilsslJEVaQCYMhubN4Mzdd7/dgjfVE2Tl8Mtxr
LJqroIvCCRpwDLhyHh4ZE/TWBux1mHV7k6rzljqRZz2+A4nIO7Yt1xpMRGR/kt3AJgjpomjehMQB
8kgd+MlmA8Wqhx7GU+8SPSRVX+RBm5KFeIuMgWHd2ZpWT98GBxkTkG8cdNhfy6H8AhH7Kc0TbWeb
oopCneSP05rhFEP2RvpsaudrYdQbqyr02MM6NRQxdJb6WJOcatDSYO8M9t2Dqsb1lngJwRpulLni
3X111L+GajalBBR6wANTlVrQexyTeOa69mPcP+UlSewGcdkJ2EFm5T9bAYbykyeftXeYuvoGTGUX
Ifh3CwLVhMojbqPGQ99v3K9YUw/AhTYlUM+iJ2uxq+kRVMRW69Z1m7tFnAK5dMi78zCETnrWOE6O
YAXrWuJ4BQbHPhPKSmKHCUsCVlOBNXa7pddAzI/7VrhgXL2vIp0pGRkCQeauySNxyavxbCqcwWyr
O9dAPLeTOQJREuqT0f1a45gFkAGOkQ43yphkS8+tNgZjA3nDm6yePhisg8AWg3yVWaxjClSCwgTv
JbdMAX6WdTE0PcSZiH4rq5nCceALtmfDZJBJwCr25CUEpSa7Zo1klU6Sn+FZoe5fR6/Hp5gY+V7G
5lNO1e2hJRKdYsDw54yi3TR3zbBP9CfZ9dMN32Xl4+eK0SBhW2VmzBMVDydGngkfx8aratXvS5o+
HbrMsfx/pW2NMmQgsRhs0DK2txF2hVvc0vBiZNd4lOZeEyh05eiiRxp4dKZdAwM0FBhWDwvrJrM0
3J3nzW8FH/CCbPfar36CstuVuZIecxYxLPHXWZBEdeu1P4JuTCMldW3Gc3KBgPVaTYQXB7cVJyVD
NIbtejDtPnAWxj6nSN2XDJVyL8wMFFDd72ybmcEbDJ9Y+U2mtgzByZBZH8cqTLlyrJ76sMF7Y9/w
SOOYulM19QU5/5XCCaxQtEFA1hI1JtGhfNZsxnG+7npxCTNIvG+VM3w37YT6FjVw8p0XpgThA6kO
GiRQWojWFvM+knsHG42pjnt9SMVtTTM0BR2VArI6XAT7kQf5Yy5HYM818GCh8kwsJ/NPw5R+BRpv
2BFsfJ79EbCIwVnmK4t8LVtAx07yH/5vccS/mFCFboi9lAS0tEIzHpC4v6Okexhsp/kpQDhD2DpY
QisP41pNN2YJ+yQr8Wfe4fVvDVA3nDwG23LO7i4wr0kz9E0ffXQWwKL93PJTdRMqd72ua+yIPlGQ
8Zt+N6fJP81RWEwtxGn1ZGl8iBTepPyjlwephE8KKhc7gF4ePeTXGkKiecssqMmLUjG9ZhB8OpEh
0urV1k7jbPeVGBxeJpPx3BkBvNJwstj1naa8eLuAtfip894LtVH5h9Wb+ZRtzcaJovdmyngnwZ0B
uG6/q9bMC5IgF4+GB9uKeegYKXIMZrJJV6m1Wthu9Hn/L0m89eAz8lqRs9+ourJjxcP+Z06D3FX4
Do2RS0gBJbk8uXjZ1uuiHT0zXEwAdaXmtfvOjl4mBRaXFRdHN7FPaayAqkaW0Kz0FU+4czTJ9IqU
5fLSpj+O/q5JjvzbipeQ0l202ZZ7Yyn0zYyNasTPCZYaKGaX0xqOBB2tJ2IJmMuw7GfTm8rrrDmX
oumPukfNfE4et240dEMo5JsxxZUDChGj7pCLIGu0hTw+702Z2BqSA7W1dkXwDyfCNCRf4MB5YMmp
PuvD+whBPDKm78JoQzflzdfqMW925YT3dGPk3WFBVPR6JxCLcVHadm8AEzGs4jiLBY8whDUbC+x/
HJ3HkuNItkS/CGbQYkuQIKhVMtUGlqISWiOgvr4PevHmzYxVT2WSQMQV7se1ixYRkNvc8pS8z0Ls
y/jZJfZeUcUmRfQa9pnXEOqWVN+NqUGaVBA1JRsF2RbsAEuV+Gv/GQBnG7Xa2wW2Ulo3Qlvhy7hR
CaKQC9rHdrShXicWnfoofDC6wSU9eRX3Wp1N6O+5tssnxhEPATkoXAJmWItLcnE34nsZO9/0xzmY
ElMu8WN9j/oP6Q9MUT+LZXrBg+UkA74aEphfhrnCvvBl2RelQbrq7El4YCmRr8JCvJlRuoUkha+n
Xlv9WzhPvkryXRn8ME17SYPSr2Pr0CgEh2wmkusxEnlxS4JozWYLJmia4r8ytUMcyVunTb2ekADT
uZpdt1XVZz3/perXiN5zAEtV0UQGzI8DBtZKTbZrGJyVj7yiejhLjr3RlFcd08wI7n35mArmLJX9
2soUZeLUbA1MkNpWFl8pcxdojIzB2bemxDKkvQsb5DozZNAiOguQg0mziTj8Zsz/svYHGgI5OrfT
iJSL/iKm8YsbdMdpu1f0lzQChIOcauDjxnaHw8+594xt0pTtICJxUYwraJt7AvBU+9PKt0WyM41N
5rhxcNOa19Em9dgT0YLd/i3seVdBEiPLhmYlOWZMqyQatzjfhFQNBfRGOx6vmXKcxQUkixtWhVsN
tTtpQOrFTdWN66A9bWcd2y//T30tH1YGsxhWzA3F5qKnsIXpOsG9x6dipBqKDsSk03hK83kdh4Fr
mQ+7PKt5jShi3usd1Ju0OBXg7icF/gtP1Kg9hF8wYkyjGjgUwjsN4XSh7mrEHbRmWTBgQ2MHx2sg
JycabVoewPC8lwxR0JCRNxTFDDkst4qk3eygvkEGpmsWTzvyc2kHzOMylbOPPYbNU75OdVoTSvz8
J9HfiBahFwRz1sE/8czBQSKx4WUSRuv26WeCTinT3nDLbzVajBaR8qqRZFY/GpR1IKPMF/tuW7K9
mCd8nQZjVsqAnOZGOY6iXFFkb0L9KCYmGrZyn1Pbcwbxr6KJLxAzZTgD9gJmb888CQqnO7JrThFI
joc2/4CxMA8okuw9kgtMdYtCDxm8y2wKk4hLwOi+hf7pCIbfnp7h6Ky+gNUsoyNxV8SlRO05dMBJ
iHchxVBKqrXN4i7PTqiebAN/QcQ7Eq710p+DaxST9pDwIDergGhmQH1krkDxZchzLu1bbJIRgQuL
SIEVn1YcbqmhrfGkSExd5seZ/cC9rN+s6q4iswRC6UraRwPeq9GwPyEwswNE1DspaY+A79n8EiHK
Z08cCatqiMG/CQfo2EKQjnmjELvKXxIVXiY6LspPCb1Tl3FxIt8ce5z5LDMclOylcjaVrzr7zHlF
5GCLzMhV1ZLoE8WtgXyQwCIN/OwnkX3UiuE51C9jCVKEoVCiouqqgc5kVFz2jxzidWEmIafRhvXt
KsgaaMS8TgZGGGgRTbKEWCiP1Jb5ckq6kOZQR+1lnnTaAefUJda5o1+a5fCo5w+4fx73DHNnEEYx
frlKRt/6JDPwV6nrK7DgiEzx2BpfmkzZJrCd6C5WTRe890nhEt94Nqvot1ejNytZ0maY7/AhDg4l
VaShJ5os8TeCI45zEovAkgQHawTEG1g1t5imrMyR5OVQvwUYbOX52rekzhb6J2TzW7dQManoorMV
2p6lEGkY3m2Bgy5w3KIlAhC/EEeryXy+r8fj5CTUOkPx/6qobyT8SFyDdkVtio8g654CcSOgl7cU
YY6ifvVK+d3DRc667FzkdIjcqXkoFsY8+6V4H2mfqvJmVuHV/FK6W4P5LGh/M+kQaNG33sr7ViXh
trI/Bmn01Hk5KtOPZCTsh0+GA/yjFQybqGktnubF5ss6pAcqH+QN4rf0WuDiZn/L0L+hoekjG5tQ
uQ/jeC1CBDsOw/SqcniEzV3o6FsB7NMhrZJ89zUZFixKPmQlQ2E8vQ1Z+iLa8i4Nli/z1hXaVwuN
wlDJQhX2YR6/FAGqR4MaVQ67GO52AZ7AtGcqlhUJ1L/DsTXh9LqkoveuCHKEt9VKsWx2y/FujkBZ
V/cmITmkQcEvokvuRPwT3a6KQEXVB2nxzuG9VZPxBU3e3qmEWx9fBp3ekSZH7qWrqcz45TS3kjd8
BJJFbNiFCNWSnRaGi0NZGS/BxI5o+qYwVOiP1x3IIZuhOnw5VuD6TGnOhtVuzo3UE5UUU7B2K54h
uHPRQmasUA7xfzrnuYkeXuG2l3G3hPo/VAQFVnoUeAqJ5o6rBZuwPmnJXm4/Mse+yfHWme5IwKln
Y+UwNyY8XaIngfGXxwgtQcQxO5c/V943b4qe5A6tURIfhGltpfyvKxR/eSn6+C2qHgaOnQKoVZhr
HPcXhKrwLYxpA9jIgKJ4yvNLU3ssQJCxWYpvpZCf15jHzRqvE5xIwd1Jkl4nY7VZw+bFSmRxkWge
RyNIVNZZuFnJLdAA0NySVw5vHOsSkHWsMAazSxSQ3GKuJW+pXAvUwmQVPFgMm0cegcZYSa/qr1N7
wA02BEHIwlWp89KHgwh0FR8RnLCRVnfIIRpS7tVnRhqn5DD0V+GOOBjhbbAkQmGvXF0Ts/BNbjur
AZRHdPxabq1bl+vuT8YmMLLlnarwzWC63eBbl+udHVUu6QG7rMRMJQaGoNz1ItvlKXJKSK+GEq4V
RiUOix9uFAYFQ+UT75d18TrGj+7zeZDuzRxDX43PFPX8GjVp1rhBsMqv2l/xNaHHv5SoMQGMSPt4
N+3al/GJ4XRO1wS2Q1yrP5gKOMiZe/cjfC9feN0WxfHV2dVX0LsrLC0TJsU7cmI82Xr2EqJbGLjJ
+R4vGZyBPkdC1E8XEB/MTvAssU2klpxYnI3KN1nMjM6t/k/q19rnwPK2XhMGvEcoIF70o8ItpGJ5
JujMdf7RcDgQ2pGYMvlgOQKE5De/IqnDPEfjV0hvsM9Z7SrTRq9P5qPECGNv+dq6dD9W3KyrZlNh
EcVZjjpgPo3IgSeg7avibyIhGO3wGt8FZeiMHZ7cYe0jX5wrPnNftMPhCjduYduI33h2KYJW1Ao8
9/xo/UwwDz8gPwqeczF7NSvCbE9GXZfxM6E6xHjnBdVaKh94apAH4OEcwmMmbxzFpyXdDP1eDw+S
fcijA7dfNe0oisOOubEvVQdUQuhgBHyjfQmtji8QMjzX5nvpdSdMEmqwaq1fTL7WP/LgUMyWUMYG
n80JYxT2e5Dw6vmssE4PT7X13dhMTseDKeARrWt4ODvUropxnrQnW+Uwe5Hbh1Z5Rv1suLtoRsNH
9VnqvmEfhXFJy12YXtqaH2FEsw4zR1yCltvj9DRC3oQ3OfFyw+9QBQDGoGoL+EXNh+DflepdGk85
tHoTGbDyE2Se9Fd1nioD49u04Sq6cxIhkGbMhoGPYpAgbXDWOgJAN/1RUCoCAbI3T5QFrf6kGeiY
TFsnCj8UJ63BgbU1oCpv2R7YBNiix8eDDK1pdvHf6IzBkGoq2yAlEJEO1UszD/d2rR4NtpzxUwk2
Seqj6dS7bZ15aruDajPULxwUPN4BhgieM5KCWFwwMQu/wWQHEQoeHnvSVLxCe7GF2yU7S9lOjyF3
p/kwvKmM5COUKWdD2gw6iU09Quy185ly1uI1wIOmvfCIFNWBb7ft+IcJkd42xLsvyy5OWt+sTjOv
SxicDBTU27zZ8RCjQmMcfsveItQJya5pll9JIwHxbSbqznaNbW1wqkZfhnwyx4NVHtrWl0lHJhI1
23OqK7abEPOLsgpt4zKXKEhjmR78QnJEG3eeyc3Kgezr2zr8mS1XKbksqttsre0Kd9banDC9bFXi
gdJdUf5l2l5T92B2Aiim86XuNjrIkj8+Cr5D7sl6Q4L2aKw18wy3ha+n241ntL8ViiSS6R0qM3Cw
0ZYZYqFeBvU6nl0ZrEGzpv1ijSsVW2XeVM0vk2wLgly3a0LAkJsEFAanUMIqYNNj9EYpd6LkZCEb
YOsvXI3vi81B+0bgR0IZCgIFsV7JNtKt+kdLOeP8Ug7qLWs3VtprYLlOvZKphlKcUav6gvEwvGTw
sfsT9i0W3jwBwU//OZP/kULBcknMEsWqQqWnQkpjcYFAF1ecuzCOdFiezFX2PUJ1wtQUD9RbQzuE
mMEoiPDChn1JH/iq1PbAPxcgtqSgXzUm8xTSol3zTfqLuVHmHagICvhN1wNk2WbciOWDt4ZfnVya
fstcv4AbmvENvlaal3wuGL93DZKcs0euJ1OldC56u5x/A/0yWREHy9cMeJBPl5ybBi8sGyuUCi/d
YO46RngcdqR8GTXqpsc40hfKtN1MhQDoq7dFUNJLd4tACPRD+FhgC2yt3lebU43oCPORjIL5Wahb
Vm6x2NucwbwgGZwCYjdJrlw3ymlilBbL545DRp8eOstMYzMyktcx3fhJuW1ajo814IP0Oqw/NLrC
VRoeQj6s93z0OIjVYJeH6wyJ4XgFc8Y2pZbBAdxmtjJsrZo980SndpkPEF/qqFvThK8N5SDi7T4S
NMt7OCHDHdfWvKlzHGIMJlbDcfFszRsF4C5xTqUMnZUT28M7l0W3iBYCIA4Sm7WKYqrfxh+j407O
aYip8HyknAEpnfoapUonu1qF+3MdWj5Ingr8CAEWqaeKVfjCfK3+UYiue/KOUcDxyYJQrG1O0rXW
HLXo0vLgMNjO785XMbmiQiKDW+5CplS6nAeu2TDiJ93OR60mJX6ELN45dyCXMQRWLkixOvwiytEk
6EzdV7LPr1ZGm1TflLAI2OX/G5Q1P98EA45VzWeITPIhNWf9amAfA4fCopKYSYO7fd18pTGriR0t
FGJWXDz6O9Ez1EvcmeCCOv29KH/ket03d6Jmev5Isxl+WzJvqE82vE68Fnxt7Y6HhyiS7Cs6z8jP
2ESQ9dcupy1cE3k4pHzV8xVaxKQzhCKFcCWOUvow+TWFy2KFdVzZ7NJgzyLDpIfg0Q/si+7sgcoz
t+02ueVzUBsEF0hvDOzHHOWtl7DBJzYdv+yKXd145jQYGboIbN134IIsQbF2HVUkA93egCwlBW+T
5SPE0yev1f7NpBXEWLov/R++POgBP2Wztrvt5HzZ1q5dou0hPDR+WxOMNDy04hB1R8ZYiczkEoQS
0jI/RVDQWA8mb9qT42K4cDPn+D5iv7xor6Xxk1vfU+MPOILbihE3/6MC9BfyDyAuEFHtXYmiy0J7
7zWwcRrfDPa1ve1ZcFOro9SYT9gxWXoOXAt55urIx7FvrFTGGRveIa5Y7GUtNAbsTOjC5xW9QMm7
ggLGWKpEdT7gx+JIQ59aA1/hiMT6Sn2suuk7JbW4VGfrtmAgd+a7tu+IVUoGN5sRRsJouEsWD/wG
EhgdFHWJBcDrGtrUH+j/1pl8oUAVPfMfLOErZsVF9Y+iJLZ+sFZw6/DmS/marLPU2aXVZW5B39Iw
eJZJ5hRYlc3ADjH4wnrrCjI5LkRdsD3n+koZtJMx7nFvU9EjbuycR5o8YUBFrvoOCc4cmAoewHs0
3HfKCbtCyMCkXzfZ2ij2DeKFYjjqZGkg5CBObehOVXRRxruUoPutONeJEcE1alEjqccETcrLjAx+
htkbWh6PGXVVSQsJhLkcD1h7iLHlveC446Wrzjx+1kBn6YMOA1CDTgzu1TZsTpFMRuXCk+Chs548
WftyLFgFQJNaylceq6jYUtBSAcRXk+n/u+6s+n16JDmSg4N/ZdxCKcNLrmqs0p7DsCdLg4XMzsQs
iHPb2mjL+pD5sqvh4QmhMJG3y+lzhCkK1EdJNyULgfjHEWvwAqQihb/jmduhvs75YxpgzspXqSIu
AVkNHFqaW1bMsrSKyWRqgnEXOfIurOK9mIUfQqcdK0KVaU7RBiKxRTdSb0zWqmYn35c0j8n4x6U9
JANSBUJhxDsp4VRlFnHhL7GNBmu4SAMyvGynM3ZhSqIpvrtMtMF00krGJ2grCyiNwZbESJQMPMZh
yAlHcnd55kq5Xs26hKz6pa2IxzBwBDvFWrYI7ZbQaNMhiP4K43NdX6f6Mo2CPuNUlN8E0nC8o7OL
bg0ne1l8as28KaavDPs2Ws/is+XkncifSkh5kBQb9QsCGeXTaDtw1pVnl3zOvbKRkRcMO4OhWAUq
IRUJX31GnQF7DftRanGs8LLU55nTX+/fO6uDTKTvWuKjjJpd1qCcxmzCzoJww7iFxAImM5MmDddj
Y1ztDGoQD4I1MnPOrNUgCDCcjxkTH1a8Tc8kWwKIHnpCRwG31utLLNhl/fIhdyln+fyM1Z+iIXUi
JNy6/tIhuLRV6ub9wOwLGh91HN9dy+wzvLbym6Zixfp+FtlVN4AVsGD8afUTE/ug/+wrY9U5jPau
I7CprH6XtU+ysdC73+foFdGHRyDiPUN1DHHS9Mf+LdNrxp2hAQxkiQnXaXciKlTRET42kaVglLOx
EzUJUoZNhII+3IUymlsWbo2C48fWHep9vPR9JLxQpzFQE05nxS780GHjIo1tzu5rKMg3G6kDbc7E
TiBlGXGzy85aSkeOGWx9iK5IqmfXsqlrNncNA1p2j39twW6o61XfyjmVzBnMFbUHKrdUYjsF50Or
IQXUrChrN1QayrjAZiyG+p1A7llKuK4CiWZ8YjlKgLabGtvIzNK9BBGV1X91HE0evfAY2+I1huoS
OkaACsS4BRN+BSN4kHARIgSW2M6bcNZq1N2mY6OvUq239n8Gz31CkiT9C3TtVJqpH9h8B6E8YHKk
hYjbtxIpRSlyVrK2AktLuepFh9FQ2wQj463O7Dd5XD0NTiXik/Ax70Spf+B66+mGes/QnF02NedK
6D+NFN5Igt04ZrBVOgYG8Uz3sxis5kmLNoBQsHq8lh1u9KDsDrIdvuRKmrj6nUJbr6HgzhI5vK3F
YGySnatw8j+ztb57Mk2TQvP6KTtgxt4pdfevCwzM5LQRFauvorDcYYqwJ6i0muq+zZKPSg41Vi9L
qGB5DHoNlU1lE+Q7HlUFkkDzO3JmGlU5oxRKoU6qzm+dS99JxeC+JMUL/Qb+HqcrwXWFqF1sk7C/
stsHZNeyX1hi2u6jNR0NHLvr7FSM6V0OhoQFeHIAs4Hns6Vo6EgYUCsGfiDTda+3JE9IwMMUQzeZ
tzKwIQgabfxSC42czpkmGiBS+MPraNF4b5u0OaSQ0wpqV7z2rCHx666ROMrozyfizHRSrvp+BBLE
56ioL7Ie3bLSektHKIICHwHIh4PI87smi8OiDqZIrm2FBPUkxOLeHByZdUSt+GMY/aJJh1UOIJAR
IYS1hsgbnDVHNoBnskkwW3O4gBUlHdnW+l00nAyGbDUxVEbAp19aJk9/fpAK86w64p/Z8P5b0vsY
3OtpqXO7q5qAFQ8Z9cM5n41kT0r9PrORbo+C3y/bGIxBi8T8Gxvj0MH5lazh1kJxXtkjp0rRHxQS
N1LkxClfnmB1WzDanedLxXIoUbRt21jfAAWxsBBYA6kLhVOZYqdhrJ8G2bewgreUU3cVIeDiR/Sg
uL4Azj8ps8R7YxY7iADsD8u91oaeocS7yiGlJQJJy2AwvBsCGav4Y+R5CvTxJCb7gY9U67ob4HSy
LiQQbwG9pUqPz2PkbzQaOkoP32a7KQO/1Rgza9ma9mN2LtBsH7bC+LrRt03HFbtMx2LyDSrmjN1d
VPu6ZKtp5acmMrZpf2im3k/z9qJpOCkN5xkrwalO3rUFBbms/TXUxpi/8i72Y+2l0bBhd0woctq1
nkFZckyRTdrQ4iaKMZNA8iXkNkF/Jkh8JCuqpJy59XnOzDFDIfQ+Jt/p8DknPbzxY6H9wN2EEzWv
Wla+UJ78oSMoaWauxYYQnxaK1IJ1ej4am4oCJG4RjVKJ99il1GoknMjGXxK4CYa0epElcKXo9VeF
dqzlc1FiaV2NEZ4ltjsZa0ZAaMRkotNKmI/PrekKOXEDqXDlaa+Q5hb/WuFH02J7olPmMPMkpGZQ
B9nKtIBMkFcrpSs4ZsO03IzDe2N/avYn6DOixjd29KjSD0IPGPUM9FkoMvv82LYxQkN93Yrw2MQc
MF22y8Brh91FXWItdeBEQbtNcsMrQJCVglmlTJJZY0KMhQxAsoPSO6yCSWkjuJVQNE+FYq0D7eEF
6Co4KNMPTK6V8WxFdy610IuNz6JAjdw6jH7/wGCSuRNt4RpuiDpBw6lt1KDiVUPIDhprBBDUTsdq
fJdt56RkLJczF+fwMZmDfarNe3XsiUURpL0VdHXs5NS9PgRfCnBpVhDHspvZnRbEhU3oNmQQc9LI
nhKQeRQQp6wcWadsE2JkQ7yEg2ARPwyMkcAaCs1416nFMBKQyKKPzUPmBGY3vB7CCQcF2IHC2tBE
MmgBgeKGTuuq1Lsl/kA3yZiuGvK65p8m8qvKp3Mf6GByrKvKor3rsGYPjEGGll5DIEMPxI5T84oI
yQ/TaFsVBRsJOllQU1ed4WZs87/ObHkqxmtcnw0AcysnlrehwP4RyOeGMG3O6Ks6k0NpSIea9YeR
2/9qJEHSbN8pQAKM+7JqAfkCu3bCEU1QX+kjOM6q4E8yhzfCiA7KrD7MaN5jQT1aKC2JO4HqTkqL
BADeUq4FDFK1hCxsj34of7fRKahDbwikc7F1em7h0odYelPH/Ozk2jadm8tsMtJmZ+Mozn2KG/in
8L578xhh9h9HID2QPJ8FxpUQaU6MTFkj6Qaw2s6Cpl3Q9I4OZv/yqM0p6JfiLIYGDfLDmaFKdMM3
Vj+mGAqfLdYGHIVpF+20wWau/CuY6pqDx374rEbdTir0tRGUf3KHbDgOX6Yu86hKL/R4HZ1IJ6HT
Z05nWvJTMxXwLrrP38lASv6TW/s8xZPb1RoQNdk3AJQYoNaSVn1rhupdiPZsDPWBPExCgt/HFA2z
qh6hXRKoPnBFihfTsIizApkVoaxG/tXM/TuLIkrzrWnd20jz41EifSI9zWygIfuAobMeOcvJug/u
DXNZI0e1ZOE+dqr3qv/o+uk0p/Wj6Od3WY1PgjQm/PewNtMfMV47Ek7D8VWijUtqpkh4+cEx5yd1
5glKHgkf7hhSpefx2oqqOzwz1jhhz/6oPcK9AqJLnnyXbjIgZK1y4331UEOdBG6HjNfQiLQfewwY
OVbwYuJvuWtXddx6YRjfOtUhl5akR8McLhniddbINEMDtjfyhJ8qUQwoBc+jlD262Xkt5PBhMAZX
GNRB+9nlivUnCzykVkpVVQARZoQEnbvCoixDDHIeudBeVNBKsIShaHTntmTRn5CFyF6+zEwg+fGp
R1acB+LHinnk4biuWfFY9BP8rctQCNCAMd7HRcg8P6At34fGenWa+K2xa68Ktd+mRZmTlOV7hGSA
cHJvbJoThEvyiU3nbDjNdTJUN2YHL1doq6z5UC9LBIs7PGg+EEHIsuUbhvIRdfaFJowT3T42ZXm0
9EVn0YSY8LqLrXsdluQ8M52VIfDXICbZRawvCPNKcRd0ZfsKXfaVy2ubYdjQxycMqLeKWLpSZE/p
OA7N2a7TZ1spfl4OPKWoyRrlp8rcKBr9tNQRg3TtowruQSB+KZBQNPYbffm6SVHHPD2ibSsfKJu+
J/2EKPE6lPXeUNJ3lQ8JTCtCwm29dGzQqfxgDg7pxMM2yb/gY30pjNH3nwdSR2rATmnPDi2JD+qS
EmGglK16hbYgetSZci6F4qaD2A7NeI7a7t8kioueSV5h1v9LKZGOMR8NO2bP2aiRprQ2A9r/xvqC
4HLVltmCQxi1MX4oVnsplOKkT4g34fhNE8r18oOouYsK0sGbU7xTdn6krghV7c2cK2KvbGaWUr+1
y6XqCA5lKI7wkeBAZG7nHElX9Eomm4PEAQSRIcwUv0H50rBPreJ0sRHx5i32pvQzT+ACqX8ldj8o
PPCwfkXvtdJhoIpoqzdw80AjX9OMSQ2uuBApRotggFdWyb4JXyCsGwLEtuMWXFjLORhyGsDVULVe
g71GZpyao2JoYzZU9mvNZErCTjdpPVYbGCYwS8xsHS74lg5KY/tHMCylwpc9MoOlCJuCHjwYzIMO
JYQB2rKCoIndkbmEBMQlnUbyxZCRyZE/gFiKCO8bMZjjrfErmJGqgh6hRKL7FqdIFvjh7PADqiD5
stM2TyqSjEJf9L9VM60HpuUVILIOfVbvEDtfsw1k26Q5tjtPGQR9kiH1a3oJEqrGoTmA9dgNbUhP
FsB2q7GYsG62CvRt+mZGHFOjoFMQPFjkwaWltZPKm8CKlfbPsbxIUHmaBKCt9Gkx1WvQxxqtgTIK
L+kSEjJi2Z66bcL1MuH87XTE4KyVkZgFGhhiGALYJvtRRp5KKPySWwrhyo7xmtEgysWr3lquxHKs
Vrs1WRVsA0eUnPbGDMNLkvS+VDNCG7o9Ze8mOAu0ninHyvIGBLCQWzipMkZKrpH1bOa/WvhkToU0
b0N1Pk7sv5nrJtXN6h9VNe7JB/G6xueMo6/iQ+iZMi4SRYIFGiz+Cbm2Vct4WO02Zo2oDG5EzF7D
guWp/Jtw586EXHEk6sYNuYTmmOxLjG3FDgcDWUOZy/8bxKtW72LVPIZ6v0fXrX7gbPP08nf5a4Zl
XIqtpEHAn19GmEAqGMSAAS4B3KuIOVSBLAfeYfPDlbga2iP6xlWOrbn5nhA8ySHDY+NHFBR6fcYG
5BbkPCBvqfNArTFXJ9AHEB7H3YJ2VdN9b/600rUTW/6kljwh/zv9m174av8Pu0itfOOPTeMPgQ0u
TS7k5aotoK87cCbORK+syKnjhsvb+ERY2SnCVIGds9k5IavIWpxTe3wCcELGUp0YHjNdDC3lQF4y
qh0kCndZan2w5tSwX2352yJOyvcWczFDvNniMtvz/2V3ln3xjusif5+Q0Cr6vY57gOsOki8LV8LG
Eq45X0xeSQedp4n8gAkkxfSAgKKIp7WMZL+Z3lr2T9QKLIue5ULzzv5Ap7MUelZAohDWkirLbJxe
FckyBAVIphQ3CrNQo/YBpjB+VRBla2f4dymcNHVRRAlnLZCS4e5EVOn3GUrZ6tXBYBcb7xKqfWzP
rN8h1nCVNGiS0vkY4TCZcfILCG4tlus2UkBj8NDgCYDrwh811mFke8uBQszqRkPnUcvD1kZcwnxV
QBrQ5EsUOExH2fpxoEUNnvLB8mnDySJq6EePASLFfgj2PWh2wQS7xOI3Q1MQwH0MFKFSNFFuoTRX
j3Q+umzu2poBAuPuFhCePY6uzKRJoMGbS7Y+IVTLGvcVMs9J9TOYMCbqHJ2/ryBAq2TfMdTp3oaF
ZguAF9hhQyajoLLcMsKMgyk5kF5rZKEjS+qbCfM1nmggcdFyPjIGA9SWerPMUhRRroKAwuGujhgT
IrdFzulFETCFmLEgpgiivUp4BhOYrB5Xipmgy00By1WsB8KnnuL/DaCgtzGTNsePW6YGqd+2REYN
RJzEKAgG5WOysxM3xoamcVtgLAn0wlMPDNBYk9GMeBXLmDmc14DeiRGu4OPqZ4ncWpgVGr6baYLW
B6hmiNJdlmrbil8hNdiNIV7i0rqRAnoipatmCxFE0MmyYb1oSuMqOUBr8gxn+e8WgiccrUrbDtim
nEE/LI5d0q/3nYIZMSTKoszJDRmgoMhkZyGPRVIME5OYWnZt8CQxtWxmkNOKX6BxFUq/Jud8raNt
QB/hE56C17pe8YeMSd50UQ1jVFrTTm7Bh94hg3hRh76Imz4a4h2s7GXVm1ivrfiXpewM+pu1SIE5
Q3Xzs2XGzJtfZi8tlq4mX/DPLvM/RP3TWs/xv8d/AkzmUAtPkv/VKd2X9TIxNgIM6BU/DYwcXrKO
NAOj+OjrGyjD/51HqGNMQJeyTh9OLUoMOfJ8bDLwnfG/SAW72PeEYR066a79lOixovkllG7yjNiX
GxjB0mHCMBSmt8J+TburIf2GARBTJDCGRT7Zq8j5c8BHJHblHbu9Gbepesvb1zi+DdG72vwjMjxr
PqzuvdJeZwa2GmvXRiJKKX4DBWnLHyU9eY+mamSlkiP/HsTVECcl3o7UU078PaHRBt6oW3g4tvJ4
CYMr2HEM5KsYPbSJ2lBdAXofHgirtOwqi8esvmfJP1OHGp7DzoNRehN0fuNLFJEu65FUPClPhTDZ
ATaJhfS0gvygsLHt7X80bXruh3mJFa5znYQnCGFs3P/rwj2nnK+TiEccG7fwe6LkvwbVfo4DuGNp
ZMP7sPqXuIciM9WeNqkIAADgZfk2IJdjYt8wISzIZ648rGERKBgrxTyiVSfnOpLrYkgAfRyI0jxK
YWkiIk4pwQb3KQeNi4XQkx1WtimbRCYddNKCr8FhxKimN33+XhTCAMPBOPBeqcaqiV/76b1vAdrB
ZMnp5iwsnEXPpDt7yW0a2cvMLEx5YpizpYNTema9qYe/2PxkoNy3LGqX+s5iemMj7EU0AzIbKSbq
ckSHs6jQnQo3L6k+egPpq7FezNZJep5BFw3qBkCkPXupzLyd4iQnhIgrIyBSdTgB1eSHORbhy1h9
c+VK5hsJbjzqn1kIBOKuxL+z9pBRxOv9P0ODDK8/+Dq1+SVvb335V00QxS+2vcvsdcv4JXiOfeil
BmZirt7W5xfJpptojuESnxo5YGYA9TOrkN5LVmit/JJEr+UmTB5295UjjgFQNGDe7IYUJBTVxd6y
dL6oU2X6lfJqsLjvyltBTZJRgjriraQeiDS3lCa0K982S2wTKTYBRivTuPE6Du2VqE90FCBxkkcK
jGSWX8uSUhsFE+6fcEDN7VzL4XNQ2GPnB6e5GOVtRtFmh/A/mIW3OSWnyhYXhwLYkLBcpIy8JdfU
ZFVdI7QxPwzE4aXTk0uLTNL4JpLeBRbR8e5mGfPI6MVuv/iBMIabwXshbZ38q0aF1mhvo/Mbg6Io
WYlE8Q8TqXWXXPXu3CzdY3kU4iqsW6jvHO0cJVf+NY28sNyn+gVt/ighwJEAhSMr1OnSMVzz8KCJ
txZblF6x2KNqTJB6JuMOIxAzvnnTytNOF8HFFrSi3eAnaE2tAddkKZ0Xk9/c7kYrfy7/URLpYY5q
dtyoJ+lE6dX9IWo4dafTfxydx3LjSBZFvygjgIRLbEVPURJFURJVG4QsvEfCfX0f9KJ6ema6SyyS
yHzm3nOBMABJJ3siugwVD+mM5RXSkplMJxmro0zQZtjucUxP4Ujs3PTPleauBglBMNZWD7RapkXM
qElyonkC8Qz8zyCcwAQDBqYFoLpjglBM7Z0KNJtiup1SIc9MzlDzHwGFf4doQIOISbfXXeLYfGbX
82lnzW5cLFn4YXXnbrlhq0wfYmabBgMnpYG9+eV9/Ng2NuSl+MkbSOGIWhSj44dszAtSfVwQ47sR
SjJLpi38332fvsaWZE0JUahMGHAWO2tILkR1HqdBHK0lXDQc71PKqkL1m3QBtDflacqWZo3jZsmL
GdVHyaXmxpju9HTydE2uEnaNIbm1dngl3fS5J796wGbWuujEZLAj43OfM77K5LdAyDaQxgsXYZmv
mbOz94IBt5V7LABmBUm+m1PnEFDiuDAnAWSgR/eOgO9FpA5J0x0sppaejPZhQIoL2MGIkk8SNVIy
1AaRY3U4LIXN6mmY94kKXhwXJ56Vv0o5ijvp9B7W50PYsSAthuF1rtlMhmz9SRF77i1+pCzkq7vw
YKOKwV3ANwDhEftOdriLmIvDcdwMq2nQSEUaZLZENlGXmT8VSZyOXHqU+tYOULLkc2l1/f2S65oH
TFWysH6xhH1ydbcz45otnICMYj3yIg8JSpmSleGqN2Cwz+WDnVefrdHvZ7Dpi+MyXxZGC19rcGiH
J/9LQ9SbiJK6C1uiii33nFLremQ8cAnMT41FYRHAa6QFB6q/Bpl+wt74PJgDbKq/Pu0fU4s14xgZ
fz2UOkreCmymIfJ/c8GX1FafgtJN/LjgPGbyo2pAH6MkiXixEmFwHMYvVd+nb7kSVwdxXoB6rWmq
J7xMnzm2kTInvZv8K1aBrAVwSjit+T36kLrcnhddxywWmEUE42Njmo82rx2uz+PgDefWNc4Re8I+
gS5SvUg9f9U6OmP4+KxuXjxRi7LuLxaVBEhPN+iuUPdPI+eYlUMXpbNm33Nvq+nSQtn3nNdBxfug
+02hhVVKvLeGOtt1dnHoA1EKbFw3u3d8LJbuzpmZ05f98+xaT3AlT66VnCaWfy0c2FaTFWoca6b8
RTyfgmbelX1+gcrjEoabE3BuiJBhjTm+xEl0CxRrU60x2UtmxgW49pxWzivkBjfKphqbjUXshe/t
LBjTGSKaLFEPHVreWIS7kTRdIoeBjAdET0CkHkrWorgMONhBbJyNjihQcuk1Fw+ZWsDCu7vK+DPT
rc98E4f2bH0XAeCngsmUZmFQmt0+CSmEvasGN9KkX3E/HWZUOokNljN2N1bZbZfeMAL6ouZXlymr
wzaXH+RM5smIqrNVmO8qnVdz8ur24piwXVeQraYQMb51t06NZ8v7TICEgQEnNyDG5cQ+FEwnCIq9
m/tPiJi8l8q3cTYzACfwG+PR2omhithMFwAMufnDYC37uDsN80G1fMGHf4E7HYHtooM0N1Gn93OL
itA2mR5+2vPTiH60OwXIsyMYp60/PDtB/Awn9BGsyp6ISwMxUj8HaFgRQHcxcZARloxcb5WgjKKQ
GPtbkvlIQ8j8SzIMNEA9LSqtBDQ7guciZ8gED8WFtNjsubXlvoAMGvHQV0qeE35ZrnsOHHXOOtT7
oLdkKhCws0C+uV74HFLiwp48Aq37l5Bz11XxIWfDoLW9l6I6TdAE5IJ+FcUhs2jPvGk+BLF3Kuuf
DilvWznYNbJj6/t4EbCSG+6DGq2Tc4vOblg9Sn6BZHsmLQF6u/WsIpwSlfysUTWX4P7GzHmbJ/M9
NsS/cMzOYTtvQMh5t3JKH5023WUaBSSpXI7LgA5jeW6Gx8Jp3mkk7Qhm0SFG7kXT30ME866y3NAN
8b/yN4BUAJSRNYNLCMFScZ69w6w+Aw6kItzZ3YUE4FI+4D35KkkYrE/tsDebYxwDTOPreLKH61xw
aO9BmMbpUhUFHCmgCYJLWL8nyXcESM3hV5cv0/gY+RgKl+kUHUtaBN8+y/zQIHWlfc03ZXsBFTUT
62d/a+yP1dW0/qYqvoubc5J8NuMLo9fxZhZPc/7BCmSkuLcvnbdn9kbPV/U3z9/l5kGbB6GOojuU
oHpqf+UFD8b0b8C/yXrVKz5axg2qe7Pku27AHFLg4RPpxA+YJo6zHwxXyF5/UiIPhuXlTkTu2L9Z
/d1ViM8+JKCnUv4o+2LytUWBvljLtsjWa+Qa+fOcALO6NvqDKtuOr6R14y6juMJd6Bm/SBBYl/Zt
tpmXkQXKwRQv4pBRVlZv/OH7+ASJjtsMTdLRFvdecXE9/JcPHYl5xTmtsdZiumnolko/wOb0h1di
MzcHGPKPBMqtLCjhacuTyy/U2JS9UPC6mwMtUhRPUpxgbLTzl27vm/7DG44hhV/LEcHgT7DCHu6z
4DhOj6AzaoRcbCLThw4rLJ5U+Tdq3qr5RWbvoKZnpITxyeseyu7R9EOssfGdpX5jpY4Zbibq3wAE
T2A7bFYXluuKDEPW86T3IEuvYaKO0QXSy/Lx8vUu5SEK0ZOCjkzRYlU59PsT9Z2BcdX+dhT77nez
OfDKBv9eN/cV4GkPNMlbWPx06nOGTNwP7wazvK4gcuxmi1Oj2Q2ckUQnv/QWsDS78cEb9rm/FeTQ
k5mtD5F1CdUjBX2GhdvxgD18e+U/k7YPnIXdfqUQhs1zUD/a8wbbZhWRbMIJfi0rRt7dr6P+LH2t
8guZTlH5ysDeDH4y+dJRRbNe5BlQTF694JIJlkryM3ceQtrmJgDnN32V9sPYPTEbzhyYLSsYpI2D
KfOVh2ZOcG9cTf3QSij3mHoX9t1lmJC4H4P5X+SccnWP8KromKqSm/PkMrZV73QvofmZYGlueOJG
BuxFhkDnyQd9xZyLMc+TrT8ndvP5mG4UpoIOJBFrkztzTFd2/rv028s5wYsHssmQYjr75cPEWQ/V
Pe7B43/l7VcMKWa53B4Fx1/w5qMiJjkItUy86fOHbNxG7s84vvvyN5F/rvei+XqNjNylIr8Ge3ZF
5mZMi/zVD4C7qrXbIPKq3mVwEtBm3HWMDhvHu1gU0VgZo7OyQbfsu+Cp7w66eczme6997sxH5T66
zWuenb32PUGQ5TvWnYf1xPSvbXoG+C6cpyDd8TcZB6OJM6P4C0KwA+qmoI7E0IdNRukwnAD/PETu
b50dyWg3kJAa51ScJ3kF8kyLwLZ6xBn3ykdvYDiBf2DykcjqrZZXO3xosFmb2RbT1tSiC3pwB4RH
b1H451svDFBcjIOaHKPiSzJtsjFU2szcDHaUTJXg5v627XkMsR+UbzmDUi4B5b9M/mOV/GvnBwtu
jfme1f+WBwyPqbF430zgqeYfE8UBg8XkXlOG3WFxp7OX0Dra8qGut3P/yKZtxGQuX2JMAyq4+OUx
T8/+hLBn3eh3okDAgyOMuzdZdNry3qNoNw9m8MTiI2Beq3EZjI/9Ai7ARNlpxN/jXIFDgdaTBaW7
TkXoEuPsvJFofwsVKmWEDOdpxlY3BbeIhiCUMZpLoo2W3GXaVEKnW++SC/e1KKIvkdbfU5ZuNMWO
ObW/HpXm2u9vKe6/u0oyw1AsF1tyf2cC5FjSG+fRpTwedfvW5wO6+9CAOBKCGVeeWhMiQo52TuiV
75KlXSXeJieks+7yB1NWoKhMQO1miAgWoDafSC1SFghVsoZ8b6PWXdBrYvhN6woREbxuz4qcTWm3
CNIDbBRsWf6gfLANi7IFdUBuPA4kF23+aO1Nj5GPtkvGuDYejMROaOUSR6x5+PKd25UHCv3gPmOC
jF59J3R9di29TgZr/f/Ck7gNVIBNzeoz2s45AlyviyImHC5ftBk+Hm5WyOKz3ja9ccyIUWG0654N
VbGOqoDOzBO9VTXuOkdNj3BcbQNiv5MwMO4m1PmZQL+Odpw3w1kHOpJbIprXYxl3205zIMqYBqqa
/d/c7OQ2hWpWSpa4iTioyYzBsbRrHedQIAwXy6QdTTzDl7G37nMjIqAxa5lXC3GyKaJYluZUg3Tp
5GVyMbDJ8OjDyFern4LI36lCkVPSkmSpGOr2db2QfcIPjcW7m6bPUuBnaRY2rlMUI9VGea9StJJl
yBGyfN5Q+g+KcG6ES9wXQ03SuP/jMSw3CgByDmi5GgAu73t8GBKgS6Ll1Q7sr1ceLdvYQV72xon7
AXoFiSbibjIxwbC1v49re9p3jf3XKFUQ+fRj59lC6ajESvdGdJiJPt9mQ4Xqu2HETmIb4Nq4kVsm
nYXxZptgO2d0CNqR95FZXuqhqS4mX3DWyuBicXcNTvXtwLYhyqe9Z0vSHvuSK96m6ezLFLaBAN2L
knUVdbgiaje7FqiC2uY2YwiKLMfckY3IqWla6wh96Wpqy3pHrNFmKjxCvYZkyzJSIThZpn7LvU5G
NHN4rzC2rWv+VZIJg/Zq/IiMBfjJqsUXPGFUlr14cYT/BIalwLBI7lrhF48qr2sSMvtdUL13M6JK
T4EcjXO7OGjyuKZeiYcYpkBgyOGYxJQ+EQ5gyP6n1sIrlnkJQvKIqzbT92YzPaSL9sHoA/SmVbOz
BR28X5HynjPyxvvCbgYiPVFQdSQ3QZvAwxkxZY8xT6zNdKes0UxYDZA7fmPqg8g9TblKnrSeP1Sb
FdtZxTtD2Na6A1CIL97KDn7hu7tIE0yVq5B0F7Scd1PJP+K2IzXRbIFaBgZnT9TsMs/P+5joyE0V
GPiivfA25viggBl5qGoS47lvZ6T082VkarfLKpbJjhYfdho8UXgF92M5AGHpcI/ksWCN0ZlM+MCc
Dd7T5AEgmEvQWtL3POoq7+iRiUUNEp7hsCHMb8t7vtXGSsQpdP508Va79jP5MngD0uyhz112GQk2
gqi/mEWyzmxWTI6byG3cYEJPkZJLG9NKFdgYZg1iXUrapy64q8ahWw8mPAz0uOvGZ9w12LNeWaOL
2FiWn401ZHdFSaiELRrcM6j8IeeHKxJbEBv1ZHEUjMIUEbnITRnwGuyc80zsk5o2yel9KC5sjdIE
Rb2rG7BqdbCVjOuQSvMx2FnBOoGNsq5cdmRRP65awjiIQYw3Te/govCfRo1EvlUTmHykVYC0+0M/
Fehok/kWR2R0CTDpWyYrL0nuvvJN21Gy/TF5Brg624xH++EN+L6FBaF8Anh1c5KW9bHSVALmTwBh
xinxZZDBc0Bb9ZwGfMZJMrU8QNEhk2JgShT+1RIDVzuxlRyRIICe0iubztfQ3XOWYyFO8gF6nP/s
5zDdRIAFi7kFhzsCxYxM6Y2uvbeki06BJe6ZuwmPU9ovq1s/2FeQQheNia5Ng/UgTQk4vyZXlDfX
1eDzWsP/zmD77mydHEuLxZdgNoFaKHxqc24RU55j2R8nVp+ALV4TzuyViwkodK1N2bERUFN4kkPE
MGlC20KIPG9Zg72RVVrWpVco/qSRuPO3soxPUio+c/N7YIyUTC7R9ZAdSBluNrIZ/5bndOinmv9S
Q2FWD60bW4fYgiigCXGpyKJbKc85eyG3upf1hEdn8OFd4LYNJEgcH6wjOE7uLBtxcJtYxq6Zi7cF
Og9hGa23YYybVBDNEfZy7cfLegq92RwxGXdmNqVINF4caNP+6FDuOvInhvuMwAdK+sLOS3L7ls1N
du6QYo724zBnRz+dvqNSS+JamO/1wbJNzXxyF/LQ2UJN5ejFLJROHklER6p3Kjm+ipxVAZf0q0XU
WWUvmVQ88dvGr/HX0StW9W/eM6cNo8rdDu09G1xU3K1iI4/00a2D50l6+R4hu8cNSbZlvplar+Mw
ZO3dZzX8vuLs1gZbSJJL/RimVOK2TzGqXthcD53tAJ43umvQwUaKoH0ht9UnnxVMZ2EFWTicoJ+D
ge1je+uxnrBoZ9b5gIDpqaPj8ryZPpfny+KSGSgL/WYf9HTuJNFZ6yIHbzojd52SPxoy7s77YGb7
GVi8m0JaL7FnRCdz2HT42qWHK8nryBSrbLxpLCUhSbb45eqzPfI+yq6z7pwxeBOzueotDlMdEQSo
XUTWZYnnz5m4pyY81B7PcWDZH8qYn0thS3rj7jTJ8laT/5GMPZqRCDeueFa+DrfA5nnL2OpO7MGV
9r5D09+W4GcPVWJk6EGvfZAdnQ4r0xDlioeHOwHVLp9O0MANQ+8icpeyFPNWmOBPhXjD2l9hHCCa
Dv0UT1chXvICeIHdNj91u0B2+uacT+6wNikbE+EiM4JqVpL1lebOLlPNwPAG+uyIYT/zbrEnQR1h
h0Eue/XnBLcuY4aAOeu69ZNrnCtytuLq1qIbX7f/o0Ua3MTm2ijz7wkbVzgkoNMjtjCDMn+18K+G
n+5kSc0pPYoD290lnLsAXaLPVicX2+Br6fvou7Wz7qROME+9BGJQq9p79RPgoOS8/E5eHR6mDowc
6/GFzxzgi0oZjTpsQXiTRPLkpv6SggdofvQIB2APkjgOHow+I5jVlz45LNap6NvPvtOPWfLKbPc3
Cvt9LPoD6W97B1WNMl7MGsPM2A0sj50a37H+dZI/P7UYfGlWSiUe7XSZGvikgmovu+Wu+4qEgm8G
n0Vi4XTMypJHNcEvngKflTn5WT2wrR4PD1gG46gFy9rUsGB7T1tMCQCaWRX10XQMKX9bTUNeSz4N
SzUPo4NaJQm7V4c4eCIIGN1grNt3FHkQZQYT3wnrAHaQh35JIc6gqUwVlEJPWEyT/W9v+deKgSZg
TmntB3tdTq6DiwZLrEJhts6z9MkJmFwmuWHxf3ZilTvyYbZ7NDsGIX92isqo4iJPEpp81r2k3pCr
a0+/YKewSIRWTLgNHScyksCuG1JcQnNHtQ9eybJInvfZjVoQtuoWJ4dBjqK0sdSr6c2260tW7bj2
N0Yz/HoZXO3wsZsBsfQuOsyu13tZOPfOTFJ4nXbr//+Jcvlt5jI5B8n05g0lXVNXc3lbeOdzJAdj
AG4fxDhbG+M2zP5nKLlna6bid8xpZ7/gqqgx5k5De0D+whfW6R8ywMUm6TWqQueQBNiohZAvbYGN
xpoK6q+zFmjvwla3K9OoXqOK0i6uJImlWXWtWzBBJu6cShM+6IqEdB6JA0qk0DM8Yj/zHFNZ2SVX
l7YVHc5XPtFuR3++4w3bxgJ4GNFNtmQ7LQYsWDWFe3S9eoQSVagtOeCHVujxaFcR1vUeVXfjMsv0
kWHEwwlCNxaDargaM1+FuXPBwc4D0nQbCImLe6+ceqC7xryl+ZxpKobvgPF8GKFaqjkKIoHcD+Zw
gfNLh5fA7RUT1GTbqjxBy56ymY57RLAANTz3tUuNN3/EcVOQ0dR6+dOwBNsEmX5vOaP4Y6N50ZIP
0p7eEU1T4bAXBQBwHgzj2w4XBXvrnlIjek0iZoNjWCOcLjHzQ/phxzuIrUX3eTf1iHGC8MVOxbsI
cIjHoY0gzmRLXNvetxNSTSHCQIrUAdYcA9gnDClWbRYmO4UBU3TOfQj9kQEE6spG+f7dlC6OHFns
jXaGnVZdSVleGdb8WbY0o2TWMNNxj6rQOzUOQAtTba41lGgU6ihNFcob9I0FJIBUYIuD/n01S2I4
2UV03EU3c0GkES+GQFmSnBB4z4ZI+ChTH3t8GG0TSMCovTx/05fTfdXq4phXNYcwZ8XYnkBUwleQ
MX7sKcrv8aEQANscbL7EU8IEoknBs5JOpTFRONG+n7Of0aIiDl3sB1NxjLPhtyC2cuXXkjTp9Cmt
shdTNtY6td7QWn10cXXtXvMnqpKFVgN7f4qQNXkkTjGs3A4e0mrLJ0CQDu+CGOsvHaMQf3/z2tUM
bjN7LVsP2HSSLgxobgFmyvDtvgqnuJONt50S57VCvzUn4sdrkE87utwVEqXFbHDjV0QO5DEndDV8
mCXTVsLfwUY0Yti3nUtMiUaQZUxUFjbJ60qQeZFTTffwaRl1C9Zrll9vQvnoFtBgB9M+2e3YrY5J
E11p18GfhnF0H1r21qsSCTcYG0FosRWJtxgFIWaRHsYko6zPvW3ipBkctYG/NvH2kA5j5W++Zlqu
IEuImiBLrULELv0aAuvNcEu9DZagxAaH4ZxRc1j6VVvRiUveCJEq9B7LRruxO4S0oImyaRGqOYxm
dKGIdYArPBrtPu6RufmQ65s8kHszi+BYdSQ+BWCGF3EcXlKMPd2hdRG4CigmHV3LUMY4dZzuMov2
qULWJyxCD6jcGG7lP4nqmfnWp16Hv0NnfOVkLZmdiyUA/kmSzVdTmVfgsbQMRYSlyETz5TSPdQ/q
zI0xxmc4qtoRtqBwZqJj5fysM6pqIkpZRkX+3uJ7QqksDoKgbGOEJZxSzxV1/KXD6J1ujj9D3NFh
cI92RnmobdQxwiQgOUq5+4aF5lJuQ5OUkynkZw0o2lhA8KVn5CfU+JJ19WMi5vMixGvDkddAM5Do
NDrE4qmuyMwrCueYhPra+DzvtdL5iaTsVaksttieh2BmHI27okJ2m6UxlYYPJNIpEDXU5sgfk4yp
OvX23IzvPll3nbCf5yXeVcnoBYch1gGu9dpqXI6EAg+bJBXBk11LZc+DRVlLMlmG4ONF5lGMpj86
x4vWAKtROpnDylt+ko+3LelJ8wuUOPySVgYTKe/6zeBf6o4zoqttQhyMdy/kCnKsT1KJcD3X93aY
3Oej/uKIwbGWYspgdrDHDblHUPcdBP2pDL1w5bX9mc8i0uLdJwjcwTjMkhQSI/ZJQDf5MjikhA+T
kS4pzFBmtE9hJbfTEquRV69TXzx3LQaT2LCwrpq3IDJovRQvpkurbV2PV48wI+banC4TX5aqbP9h
+KzXZGB+o7y8Nh3s3qnA4hBLos1mSZWTKCbb2eBtRF+F6+63KsuzJdTB8QTinZLYF2h9zwqtzeIO
aFdGYKOeIxNjyDy6zaF5t2M5HzuJTbgYQDKAdYUKYcSMoYfnzsv2TlVjLKypyHW+eGJHLNmEOjgo
rtfCCr58mwGRP4YXYe2nWF5RUvwRfKE20wCv3mvJCbTRYUdkm9w5DE5ESIsb+CN0pupV49m/zuO3
p0J2dgaj4XQJDhnZzPZddEvsGGNTlc8MmBl1d+ZIfjNxYkBPUqYyfXjmrgJ7kXvQOQzkW3Ulp1Wh
/Y9o6qjEYpi3maG24cYiKRjxIKVERYyKNQFDHUBhMREmdSOBLmAn373l2neyM7+GPmmQky1GQUbv
teu8mWH4zFTrgdDg+zy2ua85YxgyrzswSqPFteTo+q/p5Yrp87/WyQmI4IQ32XhnDayupYdErY3S
45MmhGG3fRwKwvow4MR3ruoPU4VMqG1Zj5guZzAV6jJDXAF4gDSpwE4GKH5WhgggD5IERXAb3gK6
mSxLniJhD8cmW9g3/Wp2pi+RFDeHOZGynYNSyAVnvK89anSGpuabjPVXanhvbhyt4AeOaJ54AFUN
1CdGU02+Q7+8xRJwBvzoT4PYXLzF4wm50ZqZ6meGzKFF8NRhcZR2Suxs7VNKU7nMOizWgeIYNir3
ZRDzk0OIAA00SGp3ueusHYVcD9MktrcFmpzWIQ6hIXYAFP4x6JJ/ksYfKatJwNTAdsp3pdoowsL6
HIlrHqQ5KWfx7yjTV691/1TAM0jX3hYY+ovyVWuF1ZzqW/aAZ3QHF6LOfLI0lr+QZgK/olh2onj/
2O5DGjVdDByO3JlVlm/8yrrih8WTgC6smGEe4N1KJEFO8WAdEz7p7eiCk4ywKKpkYRWSrDjFmN86
B57mopEhze1vnHGaIX7wZ9jsRoCsrfKNckuu6TJ4VnIjjb8x129ukF8KkuVlL59BESeP1kDsifDg
u5YTSNS0mS9WFDDvCZfpO/zZ6DhPXFGAZf11nQfv9pi/BwlC0ilgBLiA9vIwhZIZNbeaQKfMA/6B
25njV/gtvgoqzCRB8jGPySfAdyvQ/+Y5a9D5s48hGXahkIGqsQh7fup5KMkYeU+Wz81XAZkukBGt
Y94W3avFfsYpoYL3XYmItSL5p2aOtLGbdFr7FfuTwqbmqRyY7o0um+UFfk2T+94S6oHrK2Tzg9OC
mOtml3ogta15ZkOcfjg1Q0FPeee+rNBYiFCuI3Pfa8iduV+Gj3Wr2juqcLkvLfRaaYKbvkCWjH4S
4TW5ZPG+J2CMj5LvZ2DV1qEtGFFOKKxhb7KfdCcF6NLGQo/8FQ4SicQTpaoo7owURlU2ThbS1mOP
4JehJdrlBKsig1Pe2mbdK1DhZS/9u6DqGjZmKTd6vK1Ltst+70Owk+yErZx/3bKhVJBGMhowPWoi
ctHGG+YWg+QYZRp61PRTIfgsyulLLtlcgwDtN7svPCs//eQaKHkzuc5Yk+aEB+6TarqWEvelHlGo
+RnMucL2mIBUTCD3teJ3sMsi2qARmpvfQRlHB+CqGbI8MT2g3gnQGlGo6ehBUvJk2m2DvLsFbp5t
MpsFQiEIkJ/5gjZR+QGj4FaWPZgqzZyAd6USEQWsDhcv3VkRUcCEDWtU3oByaSTu55l9wyon1Dd0
1N7vLYCUCmChdi5Wm7lb22M5KoC+Z9yhKzPDX2c8Do1lbitFBI9Lhek2zRsifoJouqtIcTLU854R
8kfmueDC8Jt5YwUPzmQlahY/QTAcLacQFJVsxPtZP7a0CENK69iJkVw/DwRUBlMFUgZmkHhNyFy9
SoTGQNnJZbPck8z9bGv3vQ6ZgZkCsF0wuWQAm/Wx6ceDdkEBw3ct1uNfHsbeClF/QEFnYtpixShe
RTV3Dy2Z2FhFx11riT2DubOYunbVMEPEdk8+IJFlK1sA7bYwnfMkmhvpDRfPt6B0BeiBvcncWvHc
Ha0c6WTJamurFtFGoXGLzDZzCydp2OkpksxBDnsIvxYAppW18JowQbU9SaONX5Jv6dYGE+5RrBvW
x/dmx2inRJVQ18d2IjEzG/ulveXpzNF9xMlA/eDkhFUPkDB8oqbyumQKATXLMlmijN5jZliY5G0y
wMPIuOYFj2lFEZl5qscimz43ZWA/u91454Tkj7opSmlmoYTleCh+Ce4ikZRuhv1eAS/J9dxNlafF
2mqCdDNkeBYGQC7Ckv3ZwXE+xedhcuTekaQsOgwZmSW5xt4kppha10e12TniOTGrvYKCNmBVP0ZT
8WZ2eX/I3PLkBoBnLOGQ1GNaRFWMxoYADcJGJtZaYS0+meT9tTnUQuVWXyLywUjVwasCOsNEgDc7
bcjC7fgqxOMEs1R6kNrjH22Dd4kM97v3DMKv0XVWA0YaJAaTFwCs1/G0cZJ5P9AIE9Ykh1WBASH2
DRTU8EatxeiTgblF9I3lg6N6jaRZEJCX2fJGR/6vSuYRTCf69Llmy5MPRMt+tiP3hLzZiOCI22LG
RoOoxvmWOkDrIudzTE7jxDVpRcMTHF/WA+GTbm0Yrr6Bg6wPAVv17DXnmzPVHrFQ9RsBzO4KVd6l
tLPnQZAlY0Tmv9atnsmtYkrBG8aVzTyWHW3AxAHyELBgP12W3MHy9szVV+xMl6hFut7ZxWUa7Rdn
mnvGX7BoBtd81U52oIBnb93jqKxRFvNjk+CBzhzCProRAlJwdc3PtfZfmv5dkGnpuvOJZBJ5x+gO
pgWAM62Y7nbe3O9zlq2RQ4Rn42I/qSBGSnM6MmkK2dKTG8x0kW6ULB7tkiQSMhVbDHWjBEIxj0iG
q10/w9OTdx3bNivouTGJ3CYrV4/TrgSQliDfJveZDwQgTINBIhsOLQ/lDJLRzD8ilkdB9hv6zaHQ
yWPNUdz+pT73t6eZdfTsphpxlL3uGLxlcKWacp2yLN9RtbWUSSg2SrExUuc5jvN/QR6+swWE+9Gz
2/XROgXbkIa+VzP7MqZkyMNCfoT7EBChV/pnX0jOTyx1lty46DQb6tSxOM3l61jhhTRgTjflazu4
NiplOKo+0SQW0dGBIraENXlnlf8yvDslNZDTDegVx4cE5n6OXMlEeRQyh0kBtBaS/1TgiJP6zsk/
m/ic6Z4BHWZWDDCamp2c1nWM5YdMPea232Zn7Ymsj3jAkQHNGiJ0HJkruRxMtWJ2iQKI338upzXD
ljsDFP8yC7Qgn7c0dQOtaUNnHcb2ChOrtYkZFee+D2qAhXAV7wtibWHyMip3NW0lYyt2UOy+YaKi
JLQHSJHUhfYXCTGrnlWgQQON2Wldl+bKRuuSpyunZktUzdF35zAGLvzdOM/6bsoY5ZHT0K+oac5D
gu0rJbGcChDWZESILGKFTNQO+U0OADKxeO53je9zabv7WtwqTLJt72HxiLcVoWQZYLtU06BX6eOS
yO4jlB0NmieVHTU+Oc62Ew1Lx2ccPoTID/ri0/CuDtPRbMlMVTnBRDH3HDppA8eI+RsWBrxjVb+r
TluUL6W/da0Suyg8z6A36a8DVDJ+mG6WXNUl3M/F9WsAbpkEIl14wAkDTKABOZ191k+4ZooTs2ec
1fVJOf8QoOWOckmFRRsZcrQlBJFYLX54PyWaGjfvcmTjcwD6gExyam9m1X3IgGMxdbwn2Vm3MvGh
5pt0RsBNKimNVWQxWs2qmF23yF61bW1dUay7onvpDHoYawILaAeLcn7nSFCT2Ahr8nH9dZWUzqsk
DE02bfRhl5hEXQ0SgWWuuLQ5sp0x6+fT7KAU7l1Xo1qyu2NOhii4F3g8pH3TQvpcw70lPsNE91er
BzTTDvQ44zuXjaGnV3dOwuf//4IyfLrvqeQCT7xm2Rg9Gt7wH3XnsRw5k2bZV/kt14O/HQ7lGOuq
BRk6GBHUIjcwJsmElg799HPAquruqkVbz2IWY5YWltRkBMQn7j0XGw3S/kuowFn2+XjDlqQ+ziY0
Jq8IiptyYNc1qT69ZXvsX2kvFFtlNA6xA1A4Zg/3skqe7aoZ7o1WWavemrx92PckeY7OOXYqhRqp
qgh44FVgGJMdqgrtDyfKAffP9NP3pOKltYaDF3bl0/J+wioGCzGuGyx+4Sj9DKZZ3LDt7/ceMZ9W
ospXW0f3hrbsu7LNsbjx2d/vnlPXJemkVuu479h+tVVN45lEu9xBUK4ZHzwtqBRd5ORDWp13CAVn
iOXO6atrl+Qt1d7Zboxpw767fInm4t4yPXXLtqt+GuB5fr+biQ1z/grXT6G9+tqSkXr7nusnY1Ds
hhKD7uhRoOsRgTymcB++6lKPTYWzpq+GZ9UbclOhbnooS/ji2vJajvx1NEb2pxwrhrWqVfexj8ik
GJmwtToOL14LUH3orOZK+ENz087IfRrC4p7iIXWuFU6MB69FceBq8+eg7eTMuI2QAntyvyQzuvZW
+I64U2njXxLd3DoSRBo/+aWJgV2LQLU3LX6tJhto1MJmeo2r+aNyovqW6V9/X+fTxeeOa3usp+dw
q+GCQO6arJvZULDGzO4+I/9qpQzntaoR/OYF1ri5atKtstDrWKgXaIQMfYQucxWDoNhNiMofDLIS
PXhkkVmVey3bkWMH7lGZttU2ccOHZcGx8+zIP01R9+ZZrT7WWFvhMY0HIG2RE/KRVhrnjit5ynDx
NKVZS7zleJh0JlFFxTiEcuNnNg+85XLPgA2GeibMLo0PX67piGLpgCdc0hxQuab+JVkB4Pf3Q+4h
EZrTXG3pfU+u4JAXgRyObtLPm3BWoPE5gm5HW36EwNreRyR/QALts5UQXMgUlSWdF1jnGI/VyNnK
PEr3azeoMo4Tad+UVYUMxBUbJQgqzJr6bQzIDJAjVPQZBujEvSoqAfM28UgYgJDwS4Z5AwgDnrE5
/HLNrV1QHV7NsbeZWXGvhe2226Hn5Rw9H3xaso2mATNU3L7bccfpr9LpGLkwkOGjJNczVDdx5VaN
3ltw3rxl2R4xwprD8uyb6NQptYHhGFACGnblG9NeErslpSozo13lR4iEuj72ULKhcx2EiUBmls2a
uvy+HYrwNLpgsVVGCZw304G7hnvwUgBskddOb6j88MtVMeRvLX0QY/O7aGXzWFSYkHQL8NdVGSNH
Ia8HZtU308R9vBza+mjBjVR5MFMWCloVaSAQK8FWcD/b16Ok4ZrMowdnDW/Uxef/vZII7NwU3hLJ
TW3pqQMQieKF4RhVQNq+dWDoEegyjwbqaTTR/dTBftKdV64j9pashEV7nQgTcjky32rMzQdpIRwM
OR4+hCwumZOsjAm5tO0YwymBtsIaFrG2noyRcVaNiIYmZ8O3TQ61vbEq172hvceEa0hvXfNy7DM7
3rdq0K/Sgr0hMFk4XCFgCDnZSS2AGnextsMuKDz66bBvqU+cuN4xVEFmYolk606J2tWjzba2F011
niLwSSaQM3AfDZvd7wfcFBCh5gLl3U/2NQj72U1fsEBxS80mCGNthmRredAtG3VjRlmO8kUdrAmg
NSF+pzJD0hl3/ZGdGX1klTQEO/biZIv4rqsGe5d4XXqC9dleRXVTbr7ftI00PV3NNkQoi5PkagY4
ueg0GVi0TAcLTxJbaOhHLIT1rXKw/Zkqwz/G0Xrr2eYtUd34l7y2ObbLg6gzSFBC7uI6dw5KmcEe
CUryCSkAK1eTTfcSzcF20NZnK5yPtMnro++7LUYSX5CyU6TUJHofUcmugBG1j4S8D1tZtS1LPijd
dumGJxelwpV2DfPiSwveVEYYSucn0zkfJZgLtdGjo76KANFoKidj3fhQUMM2ILlqtuaNfEbNFDME
/5C0kYOh3aMr8/I8dPSz/mhRaw+4uABuODctbMy4odnpTHRy6Vgwn/I1IcSuePKHRRroQpEuabQP
jRt36zgqMe8YyBELAzGgAZyva/xj6YT2c0WeU19wBBbBBB0mwacxB0y3Igm8qhtwxpYNsqZQi7su
WDQjhN0KY1O6ORMmJzHRxpEOFZnpscUJdUxrf9MVwbBc1q4K4blsrO30GBp9ehR9xvfNaXskcp/n
0SFmZ87Ncsfh9KuFBXMeJdNVV+cg9lNufMouCZ/3u31aqu7Br8zqNnAVjWBEHZ+GB5qA6OhmLJrK
bVhpca5oyx7yquBLCa9CtThdqcGTx1YG41EZJMm1EL2+H1ghkKrCtFYxjr8JmcVWQDIO0DgBXJPy
Zb7KsQ3u2s48OnbSPyzQoy6yOhReVrBrk2PHRfZUMSthP9gXD6omzaSIh1suuMcZ8+TJtGuJ245J
Drlcme+6xzkwwEktD/w96FSiYloRL21xE0po5bjIyFVssXwra2Hd5MtDGydPE76kbSeioIMvzfu+
P5oMOcCuJLijyysWh+sjAzeg/dAAzt8P3+///l8r559TR/X9L+//ftMSSwiR7AjY9puAxW9dJyQ9
Utrn6aTOGgIt7tZkV0pzPfZDD2uYK0BZ0NCQvCuxoEgUFAGnj1LV7eyGWPrnIDqPhYEcfU7NbK2y
JUFBi+hswh08f/+PJ8A/mlqD/+HikVCCHRvLFwf2wg7z9BhVX8M+atPbBhS7qD8bgpGZo5ez5xvu
tDywVp43KsQjEfdFd8qYx9YhZU/TNRBUi8S/zGnnXwoHxXTie1wjZf1o42Lbhf1L45rDwWjS4cDc
XIB8ypy3XiiqwM4PYHok3snLglfX5HkeKtGCm4juUI1RCi+v4Pf/2uXN7/81klEO2xpQhfyd1WKH
LLtwL2Q1g6rmIUtTfMMzfr0Y/UXopDXfpxWX7weQoXhstX2chNhbYVDtMI46QP7D9gBpsMoc66ZZ
HpK6abZCstpynOK3n9jjXjtVAjJH/raTqj3+50OFy3WnEpMU50b1YmGcIrWDPkDwCZc12hjWyJ32
P3yhybHghoJN9PcYh/LZY0DGTWDZL/qk1fqYXaMK/0akVYckx8cjZNbGUzxju4wjQMf50DwsCpuO
RnY0gu7YT8I5fT+wXonX9lxDVZnD/Be8YpewhI4ttoRwWBCky31phapkwkw2Me1AJlHObvs7o+dq
NIYgVwXFxkM1cUAFo25Y3h5UTv8rm/JSNf05wUzAOc3VNB3xPU3DxJDGuaAyhsdmoK6wsyh4mFBx
XsuW6YCVUY8Lw8mW00c9pn7BKogURMgd7zXz1fvQBUWU2xokUcctDdiGURISMuNqPTMvIdRLOBBP
Det17id1bLLMRwFPp4bDEvxZ4JK65oXVSyKsivOGOqeBYJgjQdiwtj+0Cr79iCXcoMlamQW0Xw+E
14qIIFpFS5l7cRZ+SV6vnYrHIUXh0TNoCqafNWqYa3wd8dkFkXGMG3HPF74kvZr2coKkH7DIQZGy
zrwc8pNmLNVAal0HMDPXhb5hN0pod8TQo4JZmccuIEVP4LiIzHsmJSuz8j4Tv6an6X3rdkzJbQpS
nRG6ETqE8VlMWyLLv0tKoh7ysaGtEtaJ2ScZQMtBAdmnYAMaYiLteckCU37YCQOlgR1u0o/Bzhpr
eSoy9ZDED/FXMNvG2i/acQOmKX4W/BrrYhakc5OXtq7axOfK4aBjCg6l8yl8taTmLaa3InoMU/na
OwXb7Uw+lgr6VEQ06mFcYoNdWR7aDnNRLsXFi+na7IIcEaq6aJuktAz5jAF3YqUmkbCse10D9FBk
RCa+3ZyUjyBbx0pAzupohvP+UUhc9KIhLxGAZIEFjHFIZLvmOcgzea4lorw5CDbJckmSDO18FOGI
WjEG4SGCvSSLn1lkRTjFfLXq3W48oUUpqUnRk87RDneAWA+RUe1HEEBGbC2BCe30mhliYxi1+RAG
/UKHKmlUcCSfERbegcTMd6XZQYbpwvhx6D2UGHW8GwLFuLvP2s1gevGTZb4Jt5cPRVMmT2CAjzXU
4auqJeUaQef0GE02UvRw+D1bUPtRrckDmzgkNj74fl55qrwu6LZ+F00rK4Nt5vsls4s4sh5nummA
TayFqkHIxzxCJVrUjKqdkv268XuoTnYk9aXNDLxz2XIxoTrbxrFI7tVQMriMRIZNBEoMCvfxEMXd
uEWGlTAN8MNnGcB+APIcbvTgXUbWG/fQLt4C0+g/pFiaWvp1ZxkXzIF88XXHOJQ6cN0ambPp0eCA
jScm1a+MEtd+T7pLP34RINr/7d76fQutDOx0w4D3NlNuedFFqklICIz195v5lFWX/MUECbgOicaj
8jOZWhq3ZEsUoByc8LUgbUjNAV7Qzt1qO9f7SmHjxntFQAEVCA0GDEMZquQslgc0IdPGbGj1sDAC
3bWhczRsH++T3HDuS+9OIXNj9j3iyLBrNiWyljs/J6EQQiQiFNSQCMp0eSea+TkbjOGR69aXGMGA
9E4U7gphhQ+ecTUTNs2ZbxdffvXkWfi6Bru1DuloUPgtRee4cCj9q9mA3wVR2rgNyhCV5Ih70ovM
l7wM2OgW7a1Xw44qC2HsjBJlSmMJ9MA5Gk6zrcxtH0x3ydR5N0q9RiHSZTmR/ePplIxTdyRChYaY
uSA5Ptb0q06Gd3SI3sPc5xsf1uvG9Oxgk+kofeGSfiTL0Pk1NoSJeA5gioltCTqWGuEX0sCX0vVy
XNQEFIdDMd2Hht4jHS9WMS3ktiFn8DFqUHKFw6A3OJq5Os8aq9Uw0p/FV+9KAH+0YTCfGfGya409
QjijGEeS2Ytd6zoY62KiX6GCokPAnqcgnxp6wF4MsuHa68T0CqYonqzmpkgiDWIOwWWdJGhYYpi2
QHElABPpfwjd2nvVjHrtZapeGyE4kgVYf/Jz/D95/JOssa1vA0PABkSPDls8tpMTwllyqUc5rpzy
uUSyBzeECIdaawhCyhrWntH7u9Cl65gn/Fqjmzac59CWbP7DMM5+/dRDnX8gAK0YE8WM+v3yVnAM
7H212Aob915UyBXQZ+pdZETyNOZQ990wsi9oRuTKcWyEKm3yROtrAIuz65NRcrbLxiHwSJfRzeAn
H0XOQn+swOEy+QUjpGlIPZU98ASXZ8/W9frHH//213//t4/xf4df5S1NIi4E/dd/5+0PnvsmDqP2
X97862OZ8+/7a/7jc/75K/56ij+aUpe/2//2s7Zf5fk9/9L/+knLb/Mf35mf/vffbvXevv/TG+uC
4cd013010/2X7rL2+7fg71g+83/6wT++vr/L41R9/eXHBwkF7fLdwrgsfvz9Q/vPv/xQ6vt5+tvT
tHz7v39s+f3/8oM/pAnj93/9gq933f7lh+3+6Vmug8VD4omwhSt//DF8fX9E/CmEx05SSkwenuu4
P/4oShJR+CLrT3IYfFOhDXJMy/X4Il123x8y/xSOY9q+8JTl+qZt/vjH3/1Pr99/vp5/FF1+iwGw
1X/5gaf3xx/V317n5Q/z8MBJHFTSlrZrC3phflL18X7PII1PN/8XZj3CuLvFzGID39jJOA5eTdhU
MExyNSKkNTvvOirCFpYBUB/bC/RdXqfTxls65lia+UaQ9bAqHezExEC490bVMMNvGHsn7tjvhZ03
29ghIEW6tIIthFNslbgtURMWezlQ/EY1KVboX+cF9IJcMWni5A7UUYOEf1SrNLC54+sQt2LFVfx7
fOQWDb2JaCBXzpO3nRTcUhVW4xaGmnHfV/b0O58Af5gWq0HbS8o1kk+GODKLj+3keyvbmP3VWHlQ
V1OblAF78D9rMhtAcdPoopxCfi9aT2yyGM+/n0Pp9xk7CWwGq6CNSSvplrmzyslFq3KcFWDM4aIm
BE7lSCw32GnhKsA2onmJ9IO1ePmLtKPy4Qds0F38mmNuOF3hTxCSoOGVIcAj1DQwWmow5wolNE9W
ZK5LD6Sx45MVF/mdf4v2hXK768Mt3gZrDS5AMV8KyHrpsc/PbiGODtc4mLKlvphLvnRljT7LC1Yf
0FL1xvAmcVf2GD4wsHqLMPojb9BrOy3zGmzHyEwE+ZOxMcGNDJR3JU1kTF5IcIuRnlnnNntUrdO1
Dmmf5pY7EZhKCQcYhUzucM2ZbaqBgld2ha6t2OBdsHd1NoSrASIT0cnLT5jnCoaABRPNj/CbamZe
q1DY3TqrBVawrMt3Zl9YV8L27LXbhiQil5XzVtRYW22Mp49h0PgnNdjTTeqnMXrxahSnXLuTC3qr
GbaJ4TnPnQNX8mAF9L6O0Y/HMp1N+E2menU8f9iloekd/EHZb2PCyLOTPWlPlVO+jbJGLa6THL9Z
GSXgP4p2ujdSn3c2Y/DaTU0Bss+IFvuUSw5w72cI3jnZfpaNzu4gaTiXRkK4y9wadOZk9uy1VLFo
54IBMCbTu4M1SEYPVQrJ32Q7exKjke+YDMhjWEXifsjr6CSyVuzroK/I1Clwq5Z5SHXYs/uP26A5
p2WaPQocVI8yV7hUk6F8q/ED3SSTNZAw4c1bP5jyCItqGJ5FOY8XLhaEfhmO7JgCs4bSrIzIj2IL
c22Dj7ukhXQI2amnk7Lb4abGGHRw3Sl46LJEw+w1iwOlTvyA4tAgLrCZcAw7EZ2mHxQl99XavaSt
IH0wyyJuz6LHCNMO1vBlIdw7DYVdMH5iTlj1qsACZS2wj6TtXr0gze4MNyLME3MGOUNRrE4jsUD7
0ozHzRzUhFLrwIt/K2S+d8YwG7cK9zbbBofrRN9EWy/MCAjPEfkEhhXBX2SnzcqoQhJLgI08dB4j
L5C0iXGqsFN9oGdInrBCkvbQ6wRLscxN0kWdHs2Wx7NckGFacVdOHaf7WSGJufPdaNhOSN5ZaMZe
cUPfN97DB2NOlstmhtKRphEL2hI4VZYV15gerTsv0wZgtMS7S5Io/xJOG7DyjFp+YtBPw2vCDpni
yKbHcEtknC7C2Jqo0kF/GiwFPvohNnZxlJo/05A6BFUsmRErCIY4+tlr5WsWYhSquAbZ6fUN7k83
Fj2eVBsGBTkadFDerJr32O3g1Uo9VIcoh9tYT0P1U+ZyGQnZ9WfqATUKm5jhY1npfO/7iXkfZk3/
iVLXuXUDP9hQurN7qDlRUuD6RIrvaebR4s5kP61MN1LDqmNriPNQI/A1mAw2OExPlDAksZG/cvY5
c47cLup9bUBs7PupQZ7cyoUJzzN6ycPI2/l2H1vMaHN2ZJMT3XXmPN9N8winL0ZtQZ5uRQRJPmHh
T0ME+VNND3Xltg4i4ZAsCnMiDLjIw94nod7DVOeVhvvAj7LxDBYuaAOY59Hz2Hjme+cE1qbsqan9
ysZEP8Yg8vI+E6D4vPxQlQqvnIeif8/rWTIEMJ3TlCs0+nNGnnGqYsRWqY2d0OhYERvYXBgkIpxZ
N4AuN7GP5ogilEtebPW6ADrpt4B7x9o80Y1AwXHRW7YWs4M5j0lNqJr4AgEaFiN3LpAXtRO9atvu
j3OParTK5mmPkWB6kYNiUBe507YWhnkbceMg1kgVIwrasn8IAPmOCz6vhCBR46NF3A+iIjPs5DBz
1f/JOdS88ZHsU1coDLBo+rd1KIE7mzWToBSgAxGAvXlbD2TD8AxCLLRijQLLb32PhAsbXkBmhpg3
BiIIXhIncXZwB6KbzuyCnY2P5cHMcWYFvmV/tEbovbDtaSA+J6V/gzwnOcU1dsG6tcg7KoLszawb
9ZoncwtQrvaStVkDpYrySN/Xocq+EL/NW84JZ1eolgVpUGH8v9KtLg4MHDDtZ4TqZV1WEupCinhs
++V6RvlKI4r8DVso2jAW2Gg3LLi6OyMH3lvY2rkX7mQ9V+jSN7F2eSpsnHIboYLgvJRGA0G50m6u
+wZD+fVESzJACnXIz+Yo22C/SM6Z3yzJi6YZXsToJM8xI/rPiJspGri+JBG0H+S4wWBq/G5T1d+2
jfJgaubklA6NME/Q2lIOAUH9lNiY/LnjTMh3jYpl0TLag9QLnQKQ8oiOTbv+bQqdHORBDdP1Wjcm
miXHL3Jso8pi8tbMFhrrMG/3qeAGv+3MHGkCJ0oKfdersj1X+LpgnoA156pjyPdrNhssCSyyKlR3
JaypNkA5W2WZae/MRBLryz7eZnVOFlC9aRl7IIfXbJ6xuhhsSdxixCUmss79ZKof/uT85WaqwzRZ
+TpNc1QJk6nXeTfzPJlTOZ0N7N8vQxLBJ9CRmCsCIVzi7LhWiJlApcjaFGwKyOtD5laepWfa1GCd
MgeGegSS0dKPLaw2FOT2iu0mjtrZcMIHpF5FgH2XiAvUU0OLIMQJ3+e+BCFDgGDsOe11DESlA/ru
4E5gPXdtEuEk5vKMN4nV5UNTPSfqqadxx07eUCvmZClyUC17ae8L8QKEW65x/rUmSV46IEn7U5+4
57i509VDCXjHd5uPJTAPsBvQ1mFvAMJD+pvxTQbxMC0zyW66so36lnNqP9XZi9VhoXa6o9eaByfB
Dlg5T6glt/glyBUE+jl/LIIddkXmkCzIwuJnKfQrPSEeqfaRoTlwiASvvpHb4xvrDUpbxjiLgil4
EHFqHd2qihfVexzctLJ7yNJglzQ1TsMKYVtClW+bw5fENL4Kisl7Stu6/moJWUJUtFKBHN85eCam
YihpIgTHfqVTxA2TuAlY6m+HSHHJCK2o3yQUkVfYwYExxpJAIafKHmM3yX5hPMg3QwyRo+3osucc
d0KeBT8BhGbLBODTygcCZl2MKV5CyGaLRNQZX5TV3bYsJa4JBvABArjsQxEDQrRoyKKcUW35ceic
iPIK71oRmqt2mGHsoEuC4QrkDhkOTs0Kx6/2quewhhdBJ8/1zHBwI8ZdtAsmu74uW6O/D3XQ3vaL
pDcV3Grooyk88WqJCgp7VSCDKQuslp09/WrpjBBMYhBpB7C2ATN71jZR/RRkLpHnqFuikchUq7iv
7MHFueuPWFT870SvVyrVn+3sI00kJcxI5nPvY3gJCNAGlT9exTP+1Lokx6FruNunsf3L6Ckb0FS+
tBXXgGaZicYx89cOpSnRzvjnkZtwpbe6lzlcAPsokjZxx6yl9pPobwl1ZP5ZeL96YqNGi1UQvE70
t6z9u7x67UxMeSWKrUfcLGixW7RfIX5qOhvv18yNmFX72MAtBYXU+wFQzALrgRgs4xrJ6PtolcQX
sL1edW3KXicLuuvUQH9Q52j1HIFwtq9b5xUZr3MZxxricZCO+rcCkXDnRFN0NFRvnVwZOC8xUUgt
6T5edDNRcN+PIexGUUDdDufBfmeuVx2dzPShf2fglAy3yW+SsMqeUgNGot9EZCCx8lxGgK4gGN01
EHsIgzqSHr3Hvi/Mi9Ua6bHsIgIygjYANFyStoGn3925drw8a5JE1K4HYpT5qH2uWQX7y8wgua8k
f+lgBek+L331q6vd4FQ1bvs4ZGmIsKHKUG+x5xSikzdisoihGADtrjj6E+pNU/PVcqpyah6vu0R+
rV76Us8PhqNJvRjzxttb9mw/lfjNH7VJpEjOxSOnyUiQP1Wc35uwL0t99jNreG1mCT7fLwxpUtIU
yUS8bei+1YCa1w66WrJHVOwcuwg3N0IF7NhrqXqUH4Momhh6VT+/0PzqEgHdQt2057xYj6hyYKt5
xk+VxtVngYZuG0FGp8JEu4nD+dva7pXFw2yQ1rRCikZbXJnLgqxA6c7I4TB1mMlBVEHU6zvGZpj1
Si+76nXrnEbFnP8aoM2ieLTNejv7ZP75A2bapu66nSVm0jMmTPk4BINNEUHqUJrEtMljL+jDkCWG
trN2ZHK914XhXzclEAVL+fGTKgmnD0xEtEbdzl9CRiT92rPMj5luxE2DIw83cxSSA0/NfrLsxWhE
o4hncOQeMg0tImep0ovMU+stcWe9op2OfgMxKeiEBo6PRhVnsxPJrWeOMxuOwjhyKYEsNnQTAlO3
uamgKaP/5Sa70hLbWRmXuAYd4j9wz4NKZbF4IJBJIcmSNbYYh42vXRTWUz074885Ve6F6gMTGbXv
MdQYYX2dYZ5LkmrDlpkVazbO6YUNG4FPM5k2sVYNA0xtUz/WfaafYiz6j31KK7lKQX7x7I9l9bvy
dXWplNZPQY7udu256Luui6D2NpGtBfBhUkfyWpJuQ08aBSQ4t+Y7q48YMkRG1ABoCI8s+QZvReKF
Nur6vvE5ar2JrHfUtNGjTWxtDqAuJtXdySzsQKKox7vcyRFQSSm23sAveB2DzFihZn2qcnUZE4mn
xiGtgdikfZtMAF4LiHohlJ8V+qARxCFAqdEVuOgCiVzBNQUnhDAq5BdSP5Nplz+YGZapo2VFzFdM
NYIXQpdXAhq4WdqtN0oK3DlJNw4v/08Gov8/jTr9/3bUGb0X/zzo5NP/Nug0/5QCV57vI/uzHOm6
5j8GnYb1p2RebSLS8SFmeKbDOPXvk07T/NP0KBx9T/m25GN81T8mnX96rO34kMIrZwtp2f83k06p
XOap/2XU6XBAC+kofhXTlLbFEvGfR52avsHujXcMVM0j+03ynH11g8S52Ea16RyLfDolnYr3IUvB
bcRI1Zj2Y4he2ZQTKUNWteSPEHqf5vbelIV/k6lqayBPuqLsJ34og+pfLUuZUrWXQSuUeNq5svM1
g57pNjaR/aso1jc9VgUPbdy2U/7JrabpnEiSJKCCV/jK8ds0yLdWfYDHFr37FigEyo2iuPWgKOap
qm86dmToz9i+qWszMrAG2aY+SLaxMSr35TeTnJ93XG7Ca0SvMzrBPj5C6qpB+GI/GFkOegWDHIQA
jOdIQckX/6cP+mKF2Mw4TXF2sqYwPdRFgcDQcH+Vbgf3ooHbEJRKf5ajNW4SE2KaWWPyKv053swS
dGRXF+nGW/4cCF79fghL9G6SkKFUIp2HPIbqnc+IXf2mZ1zmlBncJFxmMkdPdTCn5LTVDITWDX7o
u4F+rDbxTcCR6R9a6OIHy6eEaVIo+kmQn6OGPU3SkHhXk9mAfu+MPzYdNxiDzQPoV9wNvZ8ekzZ7
Y8puAJQLzm7gcGFNovsUKQU2EJZbjCyRHTVtkVx3SXXu5iJ9RQlwZ9V625dRfjECLJ25R+6H4elw
2yUDuYwk55jNzkh6facT8nMsgwQNSwp/78TNs1ExFBjrIjjYje/R1FtvUdycaQHlijnKvIOecCUL
y0c+MDGyGtKl1CTWhSc+vmjDjC6ZlVvXBMYUWHOxdgyxLE+DVMfcwZpmmezalgOlSvrqudGwILN9
7vN6+SGWhBB/CqT662hy+uuUsvjRJE7HndmAmWVBOG4RjaeqYo0+QV3fuF5sHowxfzKsxN8aPlgy
PQ0kXy4PWSRYmyXRAZDGloRYKs+g6B9Ea1YHQ9MQRKVxEaTDHoSXUeFBLxzyAvbrYtafu+KR38G7
Lmmsb9raP880EytF/bWWrmlR5nbehrUDoeSmehEZHuHBNvQnkjVFAG0VzRJzHYLtxjAWJN5Tblr6
1fVgVyzwPYksOMeXtYcsgCEkHPoTo8araBrf7brqTq5HxoTOhL3zLxj9PjETJtvvU7+Q2JqAxOQ3
BhZXuCKEezBwuU11O+2DQeZXlRsXJ+zKcsJBi+4M1sHyfHxLQJkrYFayAX0dhSf18VvjHI+EAM0x
Tce3XjdgGrmnO9p8v4WKjtu6ZStGZfmuozjZkwNNvoY9NzfQn/B52CZw1zkmoDAcZ3LER+zuWpRP
thUyU7fFobeKYe0qQmPLAC1lZWy+X8gMHsWx4hm1zSy4c/LmWcHcoYGd6sdG1HtcUPnWCJTajSVZ
upwU0zUjEkKCWqtYhXPPFjMHgLYK8SFdOnyOypR6pb00PVpyppGfuuRk5M2HN6RIwKwhXacqCJ+D
nozaPGvgXEGEB0ag4QtMzrhyPQ98mB3Kp2Wc/erUZXby7ZTtNBBzUdDe1B661yKo0iNa9wrqlLUP
p/ou8Gg1S8f/apg79cjLVuyqPhNNLAybC3qQ9OQbNLmFT8zPoEV9VXo5YAhNiC/HJ9W7ZqJd16BM
ChrZrTa7hudQP2d1/Jj16YfvWilzN15tgmj7Fu8FQzXPqou1Hm2eQexe10PTzuu2iFa2bN07xM/T
0ShpJJQW4yF2XKhddR6uaysrjlklxS7Tw5c/eqcpyYtfV77BK123XXHbTd4iY58oYKzykDkdJujZ
JT2xya8dOxxXKrbHLXCiL4HIr5jxNBLSV5GJxc5m9FCVqpIwX79Pfy2Bgte9kb1HBvLlJEJPDKbi
oGvPvgUCsa/n8mhk6V7BPRTEiAkmKFcVwDqI4iRXwUG4qsIxX4r5ZT83k1DM3uoqzcm3jIRvU6qv
2Tp7V4PbpuxBAGpCRr+ehgHSSdRhCGaaZnojUcJPPcQwp07XbJ7hEPz27AxfVMJ5NbvutQy6EiwZ
rq8Bk1pdhnfMBpWHNlxbzKzLhAdVuKsiJNsOWFfELu868oZhOfSvDeXiIBrLJxn7L+SAEg7zf7g7
k+a2lTDL/iJUJMYEtiTBUZQoUfMGocFGYkZiBn59H7o6qroXvehFb3qjsP38ZJEEEt9w77mxjTc5
W3sBl6QLECBsm/a4NL27b8FB3kLQJCNOVxY07ASuuwVGtoSs7KaZn42aCMSiqNotFu8n4kLeu4F0
3zrLoX0HqEvInzOr95J+vO/6JyOg1KYhy4vlieXsUzBNO1HlEYn0xYv2yDGje92ZnX9mtPHtz8A5
Cx6q4m5OyuA0KxQTFlZrHfHAF/WnYdXwvUcckfFNLhpXa6HsautoTYVcLN1aWxYA/NT57HPvD9DZ
O245SJHJsMNRWeFJ07CzTcIRO+AwckBVYrIi6Lyg2/U4sYhDYvZlA6Mt8wByYEC/mTafTg7OMY/L
L9u+5R0CsCAEF7dGpxA3tV6WoCltYaw4k7/2C3+75OqBD+A7beYWOfD0RIZrdDcl3XWquDBMzK27
xMLgkjtqItybq1QGRAIaE+GkPEO1ER2LkiF+1ZEubZk6WA+psxyymvjIYGpDPlSUyI3uDqamB2tc
fzhnQbOtoMEcGwPi/+CkYW+yTer9CVV4rjHheTSBjsQyPmWgvcd6+SpBA2/7aPyLfSBdC5wgYVm5
vIMCW3BECG1B17Lxm5pY35Mc/eXcD/mPnacep3JD0n26tucmYm42mHgdeuiu1V1bQ97AH2Xwc+G0
HJcMdRNXTZLUmLMsoCPcTVNDtryqHg2JBW30d9YfenzGM/Fir5Mo+5Swaomc9LGMMVjrePI2BHyt
RMRzqgIhSzQ8Ax7D/5nq8YWwYijApuffY2pbmaJXx2EE/9gL19tE7dLsCtcsEU2RLZGrb4FZKZ5p
uDwgOr4G39HNy0XDMmYZXLOPiedNLBN4LZZ3TOca3bCEouBnBSk3Q3FkXMrFTivLDwDry+vosdro
7MgBU1K5fM1m9zyn1Yv0F9LD5szfyJaPvaVWoIrhMcSgJJUGeFw05XkCDcy3yTmPWEPWyfAcQ4eL
K4sDzdbf6P3cMJPA20D7BHrqocd5KTibwNj3Rv+ec9Oz27bOw9h8aZsOFGVyOEYzgJeEXbqy0btM
renfZwitCUK+oNAkC4/lmh6ZxlnzFO+ywgNiaAmyWInGIQjBDbRzqLCVLt7wq80WK6QT7wcTn01R
I/pGAAoajWdgPi5/Wd+RUCTKgFGzfem9kphpnME4LAFkKesRY/CageDbVI6Eao3PY5W/jWYhGR1C
7gT3esAvRsXWphkpAQyIB8Le7PhQdYSGBS7oE9vHvplOhLZ2VMMNw0G8GMXKn5JTwDsL3Lzgrko9
sRk7cDmDGJmAk+rqNXmC2Q5Q6HXIJOP5zIWGzaHIuE8fkAc+9sXtM0NFOYw3U/DiYMrtlsvoNcc6
m959AwX8yGeAWJhbWWsYnoubPNumOjDUelX001PNNikgQaa16/fZMSDXuRzqwJyxUa3QcVFzB6q+
69vhjNWIandOXw3WMoWMcQcGLJqVwT20YNyIASzgDm2JDwSYFwcMtZI4/Zo5mlzAuOtuHDaAdwey
WVv8/DlzdvJywuDJ9scFVOhyTW55ZxBVKZPqDxkFj9EDGymC14AtkrbLXi8j8yuGWzV6DyN6Oblk
v0HVBWuZq6+p7vIVFK55JXsEboxBIb80yedIu8LHtUCZW8xX34HT2xC4PFfyYymKL6xxTJtuUz5p
kBNTVYTUTQ2OlKwI7bK0DlkeLBvtsxOHK7Z2NMYT10evlRX6HVT1O3PV7+EGU2Qp1p+iCq8arDvc
86g2eABKlt5LwwfINPOZ+LSwwA2A+nnDxi5Yz7BSV3qUdzntlFgmEPx4tNdla34bghoWZwdB32lH
pTCcwH7gqH6kEOQCneWrtrO3hCt/5oHKSTv2fFtK/ZGxKLfHjZfhE72WHbyoTcjrmZ+koz3Gt+VV
Tg6iOJBHixrDZVZhWkImjZbi02ysq2llV5JEzeQlpgNdgvyVUna9aHQNmUC7yaYgMJthx6jmbBZE
Prd3mdd24Tjbv/mojrVXf/TBHF+MsvlSkeEzXWb6maN13FSYitfGnEx3KWC8xTQQJLjkcWBD3NnV
MAGvSL4GVgl3nAuIHZZdyoMCusQ6JxOos1/F5D2VilDX0aKsM/LEuaeEXOcjLP2O9FKIYThPNr2T
XGHGFofePg5lLSnSMBiyPNol8aBZ/UzNnWuxq3PEVjtgMH24rJvFALnmMe6mbEPzDWpHA9+E43E/
1y2api6H092PCCDEl9ug9lM4vANzzvfTzOEYodmel/pvZWNUY2lAD5G89BQxxESQTdIkHPVSuBuB
TPSuG8aHWrrUn1m6ixTRmlRuEVnr5u0h8o6xYZMB5QIPXN8FcprXXcG4lp5zb02kErLJ+M2QHK06
A1MrFJ8X4JeEvJrXqsnOpdXwV2Z/x+IAEbhEtZRCtIPW7FZoGRv7oYIUs/EODG9pd/wGVgsgR7xB
UCgyFqVQ61vPfXOIk00asuoXNFuC034swSfbEvKhoqRklUz5O4Alqw3u3TIiawVT7NYygJAmwlot
eXdE0rUtNHmaZZU3yHKDl8QcnzG2UItJH3MlJL84uj0dbmJoBL1bydxwNTfj7wAMB2aOjza9v/SV
/Y2mii1CW5HrJa7Kd6+8r8fOqJIw63FntXphW8/Nievjh4n0uyu879kizZg79IJtqAI4hmOrKHcD
PrdVxf6V0tS7InPjCgPDziB4WA2uA+jsJYVYZFu07q0J+yAbPtnLXoh2J9/N6D8VHAAMZBeyJN09
FAaUF/6uiIZHZBDfg4W5Lw/AjTmap7eYu0vcxG/0YHsh4pdBgOd0/e5zztSRkK9jDgTqJvx4aUgP
bol5uhT4eEzNJqFq4ZnXUbaJp6gJx0J8B3kgz+S0xOBhwptsfWO6+mRwPSZG8JMM08VMeIYpy72W
if6Ji4J6yopeqq78cAsb780HKpD32ETc0sfDn7RDbs1hhDLkQVY8gmtVMYguxKeT/NY3UYQ/X1Vv
dGj/QVSpvOWGThFfz2SbMr3Wpb23TW3iZlzeYS8Rt+RCrfTjI/sEfciNfN+P869Ze5e0s64OQXmY
hlCQFHDwGct6hHI1JDaZPjWZEmlomxG3TPBim0XLv+IboVRcw4bN3dYE7r1ZPo4yvlTd7OHBXUDq
1wSTxXF6J8ZvOGZ46gBLZlCi55QANfAHG5/0sEgxWMAMBUw63ea6xALJsjuOGMvVirB40PrHGo86
Kkb0hS7FhwfDa0NaRA5AtCKnE0aTufdMnCZ+Uu3R46JkEFdzKmjrHTzfrmdtXUFgjJ65ppX+tgys
Q9n8lM/uxoETVaryaaTt31q6z8OErSOP6OboCAQ+bQt6aJFbcVuheVPCeHEm2wltIewqz3rIeKDC
gcRPIdk8MrYvL+yPvENl9G85txaiLV+GsUjujNscxpzIakor5Pdev5k9+hZmCsU6v1kWrI1GAjCX
zFWMjGwx5kIS1+gxTlA7L3n5WDPlVDZ6vj5IfmK4v5HEjLHI+qWEgOtVIyOw1npC6r6ZggphX/Jv
DYMdBt9Q4tCEU2MzeqeiEbbdrns8pkhdbi661F3ZjyWRO1zATGjWPW9XP5nrNG6wIzWPonAut1vD
0aoOI04Dw+jeqSD3QWZsMt/dWTdYnjPWe8ecP1EM7JuFgM6WHHlUkerNV2jT6dkeHC4ysrh8FFbp
ciclO1N7KO4GkO9m06OwGJw7NhYY3nO8ybgRVwTIstu9IW/0nu/dM9pgXkYERile+kbStCr71yiM
L6PL/dVYKO5V428UqbAlgCcfzIfaUffQjnaVQsDqmAa84jR/II7uo2CBi9HouqT6mwhJtTdNdsm4
o9bx9Fz3piLuluSDuix+mlrgTnLeBeCGvSzKg4A6UNnn1Mq51VXwmpbyfRldENDNMu2ajDsTG8IU
ejlD1ezsQHw+DG79TSLES8LJsp2mu56dFScL5/ViMlzO584njbDGXEGUazCl+gmp7acTTfByISz5
AIBDZeHqtyuq3dupXMa8giCAhw67dFeo6aDd6BmQCVLdgkqu4jsOKdEsbGq+kYCQTptaf4yZs2Qx
yneT7drGpkEFk+kdykw6BxbJAFFccBe6q17wEbH9uaWEXAcvw7PcBZugnK6id2lAKtVSUI9EEyMy
4glpEVYTjWsu82Mxme9tYL3MgmbTsd13JsdvpZj+VJKrufSzDYvxrbFwnaYTYtLsZWkjMvZybFP2
wNtIAtxTlRs25nL9gGYwi4KBoZwm8swo8Qz+yCTelQMhNFFZhyUl8TobWRIyzlsbE+ROzxjyLcBn
gicywhA7gybLD6xXJA1k0sjoGpMW5FWXLghebcFKrILw7AFcHsph3lPtrP2xcSDW86UpMJtJUirQ
s6VrVN/AfVACV2JGiOtB2wH0ALzST44ddRGjyikkYEhu3cHYSRQ1m3GC1dna6rVZkJbmqKHjhIPV
QbpGmlj6lIw8+SwPvK2bd+sma/+WwgS5kz4SQmCvzak+kWs4rfF1vyOgghztNL9JXW671C2OZtNe
UaNbsOI03Jne6feGgD1vz6la016YZaZ2Nu3fTZyYU1Fx7mZkZAa6oH+bn5jhK+a/JodrnoMrVx1Q
MeXsUBWc5nHHaIx0EsKFK/+LWflVINSrXdqnpv11O5a0RsxLdE0a+Fg1l9KDSi8DE9CpGTb2ci9T
Zp3ZbHvrIkeQK8n/KRr7HRvHFYAs7rQOoieH84Sc24GVVMI0dW4G+da9IMy/E0W3y+Piq60WYxeb
NdIO0qMMx6F4hDw4jyndHuUnXa75qpr+w7gxpnRj7QIV3SlNcm6byzuNe+bcEZoU97VPnrORh2Zv
Pma8Uaxl/TDFy0ejCzexwsgKOjZujqSobx2ea1uFlBPjrPqRmqBNNHbVihkITeY0h0NWFducMd3i
BBDDJb2EqVMCx7gwmJaAQDBIyCI3SCabhoxcICfmJ3r6c+oAqZPZdOly9FKF5XPVNuVON5pRWV+5
TGmrT8S7JoGA8auWfx1Uuxs2KEBBY0bCkDiREff+NVr0j93PxcmiYYQbAB0Ok9Qujub73iAOBlfd
mgiYKq+PQH5j5kTLyfE5iv12IWCQ8XaqeP9b3GiL6rByItCpFDM0qNkjo1t6uNDqm88s95+Bq4c6
nzl32unTAoIoBEcyajSYr6fety+LjWYL3+SDrzmK6zcvQA/UpXEYoCZcl5O6dQZxvCKonOolxiGT
YzQdZt5As24ehvKYms10zK29c+Oucaa+AecgiLq1cSGApSp7WNZOT3B3M2UEBvf1cQH+YGXjE4WZ
dRRYKKtG/aHQInOFk86PgnXhEI+2LCYIXTt/mBBL7MeJoK70ltNqgUHKxinUKfkhbl/4+5KEz6Fi
lJOPqQ4TH2g/3RxRrt6HHbgE+A7LUbLkOPVt+acfmfrPNA88kokQXVpC0oERofDqqr/s+o6+J+QB
MbUFM80lpYZge1yih14AXna6O8sthpBEjfSObIeX2im7LfCO/tjT3hKqzOEz1oQU8DNDLG7uiGKY
dy6w5A4SoemrfOMtjwk+RM+AzxP/sQRKMSz9oMjrQd8Znouwpi8/UWmYO7jnDvhCjww1lKAcMfKn
HQc3DHBZr7R030wuOrRP7rnBJ0C1OOtjhYyhnOfXOZ6/wN7ZouvRk5GqqNL+u60gNcNBtTbFUD6j
+PzFUQHrs63Ejr+zmRx5c9zBgmxmt7ugobw4ZixX/aDgVaFBxs2cHlRevxVcJegcXf46NGsd192x
yRi7qIgRUI1dJCT46Da5KN7zm3o3RVR69F2/PiYxq07hmv7mn0fdbpFpZcMJSsOyzhQnHcsLp1va
YxqU5Ge7I8wNMtA7L37sVcq/gC4sS7vx2EYIER2L4BcQItUxvvv3p1Nt3w/23O6HTqd3XXlxQbyt
zDwYQzYOOytT1HgBgSh98DZgZWcb13wNCn0xe1uSWhDZqYmqWFkgwIgyH7pRHJ0xugAhW7bAhqm2
ZNBsBJmJPcLU0BdMG7WTskplC7vBdxyFk5Kvfa0/MrQVIetr8/jvi5vv4BZDZmvwhSXVSUfGG2Jc
dxvX8c7t2nsseN1ORTVjDI+smtSldFBxs61z6yWNWlj3ZuyrnXabSxwV9o7+CegbIugqRzxCXBzG
TbzEJdTqIGm3bHnZk/uMCSGLkjbl6LdEpfauLhMF9uk0gzU6Iia0lf4qdGDTK6g/qhJ3bSTeOgnE
CWn9tUegugEOgWwoZdIPZvdlKICfOKn+KJriA6w/kV+mEnDwrBA6wTrAmrWxzazZmWaDyMR8Zn3I
qNdMnwLGmTMjhPUSEzXj+zcjrseOruL5WFmkXoyIrasJVHw6PuV9RuJpw+yoZzWzgyHL8gLuopn2
W3uy6wfZuHUoivwIehKZvZl9OXZHJ0mfUuMhXiXCuKMFeetSmu0pnl58+zbIUv5PVUTlqiryj3Sc
WczE9bufERziDQ69vorCUUxnzJTqsZo8UhyxPTQ5btrsFb0wcNqGsahLbe70GeJR/E11BqNXq1Zt
qKi97WTRoMXRM+uT9jgTEVE31kcBm4SmATHz5BXLambpy4qmbjcYIQkNpLgfg78lJe1WRQPT44Yw
PeOmEwfKznLeGC5TWhmbZCj4YEYx7x27/u4QOO88aT/TZKNvsoo7r7F+oyJw907KZqRnAlvN9IP5
TdntGAfCo86RZ31b3rysGn8MVcSk3M72I+C0DbfYW0J80v2olhR8QDYf8/Ia9ca1HLq968/wFmKe
bbW3X24cutG3/T1mFxMhU/kn7hPKj55ghqRut8IrJSnMBBaw6FwrX+fwbs5Y60kD9xXbEek/DVxV
CI5/SWg+z8OtiSx9QtzpNsGFHuJqCnZgb7eG32e7BoVb0Y4fieyY2VbeGfAMsuBpPHW5fd+OjLHc
qCEBIgURRALgqWK5icDhlnGaUwtCdUJbPSTmS2U6xJa9IoLNDyzcaSKXBlKb32/Rzz95i6jJSyWw
J18W8m/1g5PwZpjecK88+zuJ8lfXr77sQVphL9SbBOq0jMFegEXdkkkYTO5EYgBjmfw2ImgAbbtO
C2eKY8ds6mKfDIyARygVk6u4uJ5yIeb7oT4leANOGTpMsJ0Jum1MGBrtKXpw5QFSchkymXjiNRU5
SYdEnkmuoMpaQLa4V2I4IevrgSg3uZ9Sk2QZu/zVwol3VtkRYzSoF8mg+VLgPAEumSMDdTSVYte+
gdI1yVdgFW5i5z10DZOi3jx6xHjVwZSd/AF5DHhcIIuS8iS5mXodGx65nSXfptP+NglcgsGkqVgm
5+R7SXRYuuFcC28v+w5V8Ajwe+kX0ohQC9l99seQmr7ZeG0KN3oUnJOrwltO6YjCINXdTmrA3DUK
Ny5VAO1mxYvwWXsULsL1nyJjmTuB79EdD1znJnuXJUR3nWiObWm+mAEC6pRRsz/gHKvZQ20Qcfpr
lvBbKtN36ZNcLvFal0mzBkACDdfUjGbqbcApvm7Ze9/KIj6cV20AOzRSMW5aUgx2A2lAzjKITUyX
vm4C9ihA+riv7f6+cLhmHE2f01g2ywcmgnM97TlA07OvNwWbPYttf2GaMvS0dblNzc258dmIBgNT
Fb7fiHjVTZhNdCgKCFMb9oEyfhvL34GduwVTpjYLACatEZlHDG2fnFbSfUMHYGaHhCkf1DEfMG82
HBcy0Gumi7/C87sw8CUiBPplBJ08sHQPYN5Al2NuXS0+sdofKUM/Bsv5SW9jEp0647ZyMn8rCAFL
U1ymo1GfLE9+ygFKkICZt8LEAIFWpAIIa4/B30sPEEXs45RKhoRTz0MNY+NsRXvy1S5JIcWagRmY
BO5LoEovgopoXZS3gKkOJWJlnCM5Fjyf6j9GAzA8BobqA4PdgDcwZnEdbe54jwky4VrVT4Klaofz
4WcQ6qGDbZxrhkxOmQ4bAzQvChOzROhZcvOU+SlRRrSy4yLYIGfbETSj+FkJTkvqZjt7DHtslMFg
bZs4LG/DoCxhSHj7UtatPFetei1paGMqG6gnpzQB+9/Yg7/xdLoXWnbnZjmaNKjnWfjYC+BRbRpS
FhcKtjNJBvEWwBdJhOyPDUHsXieNLDRQwi9VPNy1udEDsEk3tlf/VTpajnGEujOFQs7zW65dg7VN
tsDtEJlN8Iv/lHdkSiZLfzECyKhd254il2kSjylCusqnRvYYQnJpbRpSP1+z6gE+coCWjAFdQsJI
9+DUnRXarXnweHNhNyAr7QjVARZe911+jGuQbileq9n/4zljt7L6mTSQ9JchPFJkj/VEiVUs58y6
ZKazswiSdCYecH7GgLglcJWMjrADEyJ7cPpx9jkZ04vVYRvkqZ4RhW38cYH9k7NCdbgQZI44ibCm
v3NrhU7WjvcAEU7Alblzb/vgRKhl7zq6f5pvI+Y2aBjmY2U8Jb0Y900/hHNueUQHik82OOREKYIO
RhN5ntdCjUtgdqpkoU8VQBx8l6CZPKjuKqI4AchQ/sOIWoGcI5AeXQq26fqPmxBnk3CABxEbAZks
R9ryGrUVW/cCbqEDdn6uqM2JDXxo2KIt9U3EmHDhDXMPugPqr+6bI6+/2PLZscysp8c5gieCnRXs
zC0HOxoTm95hyXmriENw4aY/T1mEdlt3QB/dr8HPjVNbDQb4Pn7lOgPLOYzg3z6UiQNSrrqnTrPm
a+bkwU42fwe0FkfLYF8wyY7lbM/6XwgaaEtk/sFP6ne3vWWBx12yi4tU3y2mW99lU1Dv03G5F71k
dQtK18sqtkGKj4RNEWzbUeLOI9wsbtnUxM70Z4qs7MsApJAHtvnEZAC3xBiDfVg850rQ/IUjJjku
2dQdqfXCdOFNU5lmq05BPuFuIPi4nUBqbphQTru8w66FpR8WDIoqG1Pamwu/LzQqM0ZomSli6H2M
LxmjmupvJOQP5laCS1P7gmBDnWZid1dundjvFJ1zyOOp38eTsN6VBO4/VcOzm7UuCjH5k6NtZhuf
ET1R1YeInAWtPaRT1bXoXXHNbtsx5/ZzXZQY+nWaVK/GxARBO9V+auWrrGIegvifLZsRFQB6z7Oh
AA/D1sojefKvk8PgVk7JfpJ1upKdNraOQI5dGfhtInRq8N2+Dau6jKI4t5WHGxZjR+xD7R1T/4FW
Oj71copP2KYJ1UCAS9ZJoXd+g9+pTqLiQTlV8ZB0S/Fg+YyyEDtds9vv/v2RuZQREhyPznIiMmyA
xm64OO/a2j6WdIDt4FbhPGS/rKOZts03cZYgTg1yjndUgnrI9oUIncYp1zR1R/REKEQsEilH25tp
n1A22aXFbNd6HKEavKQdbdwwJsE2SnKSdc3Mex2r+AEicH2kPegZ3CM9HZkNnD3WyKtggsLvyoF0
TSumMUOSBCzdPMdR1u01Hkd0rC0tAIdLJHgcmg6O0BE2f+v2M3wQWe3cyLqXnJazM+U7JJLpOb1l
KWRD9YwH9DPparnFLFseVfu3aCx9Uul5rBg9ortWG9786WRlLSIgAlDaZWKOLNLmWLjiybD4cQg1
erX1Puo5R7UDKRZP7K7xGdZW1tyEKTt0AmjN+ACnJD+D0MnPLaioFkk3px9YacNmuiPhjiLjvXbZ
ye2Y6NqKo8km/nhMW3stOeqGIIWGmtkfuRvvDUsd0FSv8Bpg+2EddCzrc1v7b2aQvGFJh3jA9TSV
FTaz1BGbaL0QnZJlE5EOTrJGwWJv66Ej90mwjZs+mAWva+3wAmfuU8WjgFkMeO6c7tvM8Ed6oz6W
gUZ25NdhnBtfQCGCiXaEiL0qbMTU7udg+irH/hvFY017QGSWFb+LQJcHZOqA5vJbb+7251gO/dmY
/GZLYZiveSKFcYtoMFZkg2kp4xA8ghsy2IxLC/Kwynb2nAREg/l/GwQuMzrYlfBTFDmjfU+oNMoZ
JLzRkJ0thjb0ugKR6KdBQGKoMahiwOR15vRrKlqyEI7OylQzRWi8HAgO8hD7TEvBxT4nL4EYjdva
8xSZoFunksq+5/PqNYUwqY7bsmnDpCuQLcuNN+DPdW5Ov4jx3zhZlyjmepCtg609Ga+x4nDuNx6S
Q3Jf2l0aR2cDY8ommq1LZWQPpJBtPJvOO3NvYEN/3vSDfO36/NAMnRGCtYnjlrU0GKn+MaizN/iG
hCNzcQVPict8QRgJQ7m+OcXNcKqB1/zrK1HOXSdWfrZQT4S3nx3yIShCGZ/B46q9cu/P5Rl5ZQks
aL6TqiGTtGhYa3Ym6kNrY1aVtTa1esK5Z+FnHHOGnpuk8s+V5X/NTOTWxkDjXPavU5y+u9NDK1+C
wiNqETX3sfXybzkkIaX9jTRF5HzegRYgzyiEQUBhyr0k2FpwezCArv90QcSwismA507Z2s7zV5YS
8Q5nW5j2hLF2/XIXBPqap/R6fdSdyFHXoQ/ykKOWuGcLpa57W4xXb1XMNj3tXORqDe6rDOFHyGpf
rwzm/RQoHtg+o87WAZDlJR7fBz3028plOlS6xcpKnf4UjEZLOYhgeul2ut/Biw4eUKpyKGmSjdYE
IDL9AoEA4fMuxT22zYqpu//3RbqROlS2/eryQP3PPyp6sApLh7vKdSp5BiQ4nQJiav79rg1mef73
K5UE//NXMGgADbNaDtOZgb1bV93OTQ1HbsjDWPcWNuZ/kOTciVGSD1yfnrXcF8qDIWcrVuG33/73
l0R3905ixcQPa7FaYuhbWP+qe3LE2BUSlByOvWuf/30ZUL/LnJF25zH6crGjPeLrSi8uZ7qXLE8G
h+IjTzdrT2Ik4YvmVvHo4UhKIZl3DNwKnKgb+kLnnJLHLsf0rRrn5rHFTAZRvDgMvtDHQP1EiyIO
M2lCYCzYwGL/vART/aH67Fkvc3df//OIGJ59GGR5n1hj++BZzv7/iYvo/zuskimw4MCf+j9xlfqk
/PO/uY3+/Q//aTcy5H94jik85GYBraAnbPe//Eam+x9CCv4DFrrAM6kd/9tvZP2HJz0LL5IjTB9X
kvwvv5H8DzOwXUokG58QxiP7/8Zu5HiBg53ov8lKrnRRYzoukS8OvigWfDfy0v9CVuoZeeDa8MJU
2Ao3dPCTOeMtW4mbXuPmZVm+sIBpfKZGYOzmrN4PJUdPG7V0poP9aJApW3ZpdsdkiclLZD3FhR9t
/VF/BZ6L/5iWmAMSBW/+l/keK7MJGZeq3lF9Rdh0iidZEOZEQPNaQzH0p+wFX8eLbxjPFWAQ3x42
o24PU4lbwWwctpoUrvZNmFATdd3pVdJXfwcrfoqRN5u5czLnXpxSPJebOWpuO/xMIIZKq62FUII1
5HQqB6NdWwm8hbl+KWZB4opL6uQIBc30Ghy56IH9AkUdGHi6yTS+er5+yJvaOIxu95qnzaPNSvYC
Yt7kuRXHuxnhwBJfkxl6bENEl4GI0SLoUulnIAJ/0aoddWLGOwybjCQXxTPItq5s5emak4OsQa2T
J7xJiZg7K2/ZtDXKdcJAPp3G/HQ7MCu86CUG+GmXlEkJMUbGqA6xiYSyByPJtvq2AC+XVZ52p7iw
Xmed3hJYohxWEgN8J8j2kfA2DhaPozU5X45LlVJXm1Q2LwUB2nhpfydq1cDxDo0ZLcjvjEvp72O7
aM6NPZ1tmT2ATUCTpCPGwOC6qbqIPaWulcfZbv2VTyqDjvNflmKMIPBYrIBHkDNjOOdJ0rApVzC4
gR8BAYZo2Cx+Ni31y6yHjyuidzKHg6N9KkmhsTbk+U0H3aeEpyAystIiptPIzXMGbBDdq/+5ICq7
r+nvEAcxlehwyeQTdvG020XAfzdTXr0Oo/vpSA+RMcClUvSkiwlJxyONTeqSgcd6+G5M2oMmduYK
RZP6MqdfIhVgh0ZlgHptvgcJSpwKdAmLfvQCEXYh5t2iu1Q9dm4WcQcxIzucnP6vHaSErrW9OjOq
lLzAxmZoliKMxhRCqEjrHyeLsrCeCEUoK2YlHTqBDJoEgidxoDUh+iCj+PGVpZ67zH1t0wVilnsv
RnNgkMOcKQqIQPE7tbN8wGTsPPKNCSKJyTsZkAuBPqu6RlXTSnPYOJMm4yGbGFV23OGXuKrjrTfV
y97SKTVtfgn6mtYpq4NjAYY6mfEle9aPbscKdchPAnKbv8902+jdndFGeKtQffZd9OuUfBdGodl+
celKBH5+MCHWwQr8fpXxOR5HUX0oU+ZUCgjER6QdF1MEmw5MzmHy+BHNHrw3W9KtS74dHTW08vSW
MdPBohGUp3KI712H7iHvjYqVSAEan6irjNo0sPRVFSTlVqC3XW6LxJhe1dKMKx71OHE8Rl+Z/Yzj
ftk6LeLz0ThZlvVsBWhaWfSesBydQcOB21EWb11srFMKJ8YH1ZITOeCn1HN2hLxT4X8URUE1OCqm
W5rFRM6w2JradSKLH+ArxjYZmAhXCnNHUQl04yk/Rz/m7x6BY3gd/Q9oFmgKEP+gJBIfsmWrhdUr
OSTqbHErJKzdV36HvY4R4HWsiRbowZLbLwXc04agU/iH6wL2Bq8u2BDcBxwMpV8X2BxhYnyRhnUW
g7FRS8GEnkTEAzP3W1RY7IWy+Wm7mEGCzuMjK9AjLgnW1KW3DljBrId4IVle1r9ePF6KOjAOMett
c9rXt61nFhdV6EGKRDCGv8EokIH1yO83div/FKxsdk1s4NkBkJJk1lfi/w+SzmPJdRwLol/ECNCT
W3lfKqNyG8YrR+9AggZfP0c9i3nRZrqMJALXZJ4sSafiZlhyTl+trhiRY+aHXKXJOqgYzOFfXYdJ
Sb8gef8rDwG16bNXHacP1oXBMq2Gv1kRRFeWbILyY+LO5mVqzJd+6H6tvn7lwIlW/JTxI4M0AvVo
B8J2+pmDlj0S3IQvq8IEkdv8sHmTnUzURwCDAScryB91t0e6xhy3W06Kz+ts437ynJewLzfqnr+U
6nshG21I2DZLZ2DBm50dTwOLTvbwx0gtSxEAFhvpoOcXMyEIONRWJav1VvFaMpK5tG78KT2uGBrn
kXBPpnmhBXljfgA0AWoDQrtur4yGbkAXL6onmlGkD1lAVltuhddCdVBFRuvBsFctqVZaMCexU6ZS
0WN7t2gggNvmM8sO+oBiI9rrPJcPSGM/eyYzi/tfZBjJw5b0Ft96xdkfEy+AhSpub+yGV77qbsao
/HVkNXtpZY+NZ0HJQY7G9rM4GuQ3bFQG+L8S+tqsGnvC2G5PP1Zj/E4N8iMOPiBfmhRZL985fQe0
y7Z+tSz2sFDgpvXxWjndVSGEW6oofAMeYm87kT5hMNmOOIPzwpoh9xHsSJxmvw1yzDs8632qAeYK
KGr1v2mot/bAu5dR2FNPvzYdG+NmzpbpcDWTCscckOEKSNSOxvXFsQFvq27jD36yHmfrEVcJIzHW
qMs5v6ecjP4/9L43NnpEIebuFXID7A3KfEOZgFzYBtD0XjOBLK5wALraDqa2EF4/6VpE1jGQnB9M
rXDzhyzmGWzIBeENayPiMa7TyF+gYXqFhtQdzLx9B0cF8aWxbiD2P0F2qBMwi30ky2rTWYTEMQkA
7wP3grNfPDUmMtqyce4HOfOg6JSF/wzt/qEcVcDzcAzUXvEuCvrLxi/YB3nfBViJJRO9X6I6v9ED
7aqKmY6phnE3hOa46LbEfpKKXDD9GR3QBbPJENONiA8zTcQ5q7Ce8jWaDsIzgvI1lf2pbfm3TDDe
MorRlbzbLMREweFbD+l0z+Hu6ufImO2dT3BI7gzbMIf1oE3lbsx7fvzYyH09+RxvffvYe8XNawux
C0Vw63T4z4/T7RC65PW4Y/NohmCAEKEtq9g3toF6QCp57jAoYYtgr65hvBymEL8EIRkblNMz0bXL
bpLBFmqXWw2vffUTBKDVEbr/iZzgyHziSMVuHav4qRuJxvMQxpFGAYsaTk3gfbfRJ3ouY6012u2A
+eHGH4kGTqRz6r9ag/mT1Z4sX0fbCNeOk/lL06veI/IvF9IIKmqkksKGlLZAl8WWjEpEh+m2YvCC
+iq8OojrloEP0CoHNgSH2zlUSpf4NPt05weHLC3MJdYJQiKDWJ3z2QFPVTEzz5vPPgmyawVZWPdZ
yls18xCm6tMxz2HdOK9B7KBZsIARahc+spdufYN8xJZvhKdr4ugeBnNnBqkFL4d/bovoSf23pjWH
XVawDcbPWG/nrv6wW69fdQTCrHDrIP6qUZ5bqXHWFssFR/41XvgbziU/f38NXHvYTGDgURaZ7Ob8
+2yT9Pre2Y0zPk8/DGbejmzdkxfE2xrc0zh/DWv2l9bwOJDsveqhTx2cML7I1F8FDrCZ2hcIBUze
OUSRj/FvztW7ZgZCyJoOXYqR5uC1sJFCr55J5Rt/FdO/JaaYk3TwAAhfj3tUg58JK5Rl38A4IiSE
yLBk3qre8R+iCoNJT9GmnPxJKLl30uzALIb+3Sx+2bYzoHMLpl8dMaQ+0ztCKEG+RvnGcRjl1mFk
Lz23RxBhtH95nv1YJQSgwq7WVeaeXZ2yZ5cQfTw3IEm5QgNQOYwi49N8n7+gekmCbQfPfYG+Sy7B
u+DJB9M/zYKrgCWP5za/uURIUnYIB8OsLsGgIjFy+5vTEcMWog83vUe/M57jErnZt2F0D8r5aCa9
r0TJukjToQUtL5iIfkswgrgSUNGEwnnmuv/zGTzKyN3Ykab8sMjADHtemimHkONOJ9s3BC7E5N1F
9QEftK93sdFRn7h8NwYGP3nJzHgm2I/1t6DZIMa+RcqBlHN8nA3Fy4AouZjCI7Jd94CymyLdN9YI
jx6yUl3tgTRqai304HhBfAcDi4qNm9sh7W1zzlrvp2Xroe9XsTkwsqQl/uewcEm77luGI3SLiYSa
vmewjz2Kh3r00EtGSKvyoUQWyMcKrVx2UemOJIK7NQnTF4yeyVkKYlBbAxlVKL7BCJ10MZ9mN3qv
77qIToY7q+Oj1Ax8WTk/jMDnuBqYBuKXHxbcuZumN9p17F6m4Z0inJUfj7rxArEGWmnDQroYbdhX
7gdaBUqpcnySZnXp/eYD3FHsNPbCSEbazUttjYw0kUq7f1aL9pLl21IU8T86vH9Z9MLqnF0lcUdE
WV+jyjry8TyYrXdwZdDsY8v77KNyNWkAcK1v2kguqpfRyd6UXT/1uX8NmxFqHkb5OpS8TpIUoXQg
dCWyuvUE7W/0xcNkof+e/WKflqyiSnRIVA1khCv9Z9as20W6o+BBZT9FL2TLgCL3XomxOk5JDE/Y
ne/S01PZDL+T+zrXX6Rj0PlP3sUcPCy6+jZn4nV0UF+TPU83Lz2DFjB/J3AbmsEQPwCPApGHSp1d
pkDNQ7FKianvmPyy+aLlJY2y0Mc6aro7I23js3ZdzOuptX/73DmzgzIRD7Fi83Cm8uHYxd63H5f7
+n6yJ4gaBlIRxlr9RObL5NKPxllzszCDhkk4M2Msdo1LOy16mwZDsRpI0k1ok1zvIxi3iNMVRr33
HJc3utAr3yApKsxf0sp6MwhRZW69SsTdMj7E/5wA2UASPUqzfibc+wFqwM2qFYwFp3xXSCOWvjO8
isECdxHvh3D4EElZfFPq/CNebaM591c1H/EN0jHaGdu3eWH6V8OCxEfw3jMB9ekxQRKN1WvQi2jy
/6wR84SV7yMd9zuP9dmS/yFUdAti/pLo227RSGQ2J495T9jDtRCGxgPIjSNPjXUhjwZ4J4JzdF4F
38PDpz8BAalr7gpwp2sAiRY+ryJfYTxzFnI2uaKydsOAo1nSm8brOcZy4NPzrqOZySYkpG3QyOkU
RPKQQgUmxtUSazuINSEmeuUWSYVal3tDISrcJj65fYHLHLZqBvtg+BiYU95R6PIeAiDkv+hA3Jzb
mpX1Z+o3Ow/d40KE09oicHY1UETDlGFslPaPMdqdo4m0emkjjS8ad2015BIIQ/+NVRvtKwfvpo0J
eHEfwit3oINN+eCIdutQ6e+dIl1Bt/usmb9x24LDRTbZd+oxqPqnFpUht26yx0V0EyERbALz/BIu
ynlo228vxN/nMZpeO248LbyZK4jVPqzAbHir2ASETnOWQ3Ua/LvQCXkTaSasMswx3JqdiV4CUELI
1JehvVPtvNR/gmxTMOMaeMREQw/S7O2cSxts10NsVDsImNUjQPJ2Ebr5Ty5LbveRxiYfsYmrIXiM
kbt2nQmx2TiRa/7MfbDxkpldj0lKqbSiep/b6c623JBygyIJoGYt23ntiQ9cFE8y0JtC8RixHJxX
vk0aa6mik+l63kGg8y/jjk22w8ZqQHqIC9rcV9WjEKZ/kZnLIGzMI9qtHMK4d8+fle52qoL1/BFg
B3hAn+h43PAw1T59hxJVsNDDQJmkC/hvLNZM9Y6H4Y4TTC5B8m2pfeGzS8MZsS+5gZfMSl8mpe9q
CLDugR+Vm3vuCqn19P5TgYAWabtOJx+Xg4EBhCUdW1UgiUmRrbAK/huhAr9PyKfFqmHFdkUSQ/ff
S2ojEMRZBBGd76XKxMBR5GV8VeLC6ig1Nm2LBTJtxy921CvHGNnDdho5QvSnyq7lhsGcJIXx1FbD
blJswBo8IJZBXC0xQQunWHK6Eip+9whGcwVKsiY2SBMYmHfiE0vGLutrAnkb4EvWt07m31KhV6mL
dQRdZweH/c2U565rrvNS61YyF2M8ms833UZ/uDxJKBmQyKzseATgznh2i9tpWyRmtvH5fZf0Die4
CbtKGxm6IufRH+x3rOhrYyamuon8dx8xrR7YIDkBMA9T8vK3/W0gSHaBcAVwBophy3jo5cDCjkJi
UWZBycRieJY5c1L8AUuPsefKncRRyJGdFGxWIsqMBQIG4t37+mXuiANzypBUa98dVr1vPqMYo8qa
q9/I6r86maZL2SQfdDxL4GgsDzuyeyAGLnv0uPBbUYvFtGoTblZ8KKgM7Z40xsTZOOV4cQiqCdwh
WpqCFHDiF12mMZnYZHkE4KifXvA7/5VDuZ1yLBRRlf1aNn0Bst1eMREyqWY8o8EOXjFPyohjn0L7
AWfSoqqcc2xXGNLMkqTYODwKTyMeQSCxtUu9o7X4wvV4zQi7ATpHzGa4S5xXH/P4MkHq6EtQqZ46
eLmD6Wm8s1qjlHCgdvI3ynG3zYArVDtXBtLI6azqyRVk05VdheowshYTM0flYF+SXDk50a7ZeJnc
u9PeegaIsXPmQaB5yz8M0oGXbocn2KniR8d9BpQX7HLRExhSYqnjA33n1GuFvb5QLMGdpRwEZ3OS
fhOKOG4GuFJGHS8zCgzSrgh6+hhmHBslu2HH7Y9t2POgI7NDqWReZR9vrFz+WFX4NLg97QahbSB0
Muhd1PpSol9y8+ZYotSRPEOrcKjJgDI7QDj5NRaKVO373nzoGGhF7BhxOK6kRTwJvlrHzl0oOHGx
nhrcEhqpZVF3DkNjjOIzqdpYSMiSjrruEFoovoZEsd5MRYuvMfvJ+x87haaBCBFQSTdEi356yqI+
OWmbaHoPD7XvVeEqGf2/Iu7a6xgYPO0MHshShkKaSr9dlG5+jMFSFspEfhq57zhOCCszx3ZpgitS
sAKIheD0zrOZ1zD2D3aZD3AlAWquaH0qCncwmUE2BhcOphksM7YGBTaRZpY/bNfHTOFO0dJqc29e
cZ2QKhG0SP2kuPZleKTADiEHFZLsQGJgMwOdYR7ZKA6p7WJvLNdMfzD8DcbeYnnOq82tbWcOLp0C
wa2CkttmjCh0f51ab9OmDd1SmZ+jHLlgMVxdWNmh9+KOMK0cdK9ZTPsodX8rhvQcK/Mw5x7ZyBPu
Xm3Z2x54GIT/Yuusk9D+MAJDY1zGeUhI5tkNgicrMYLthJN1OXjdizLnY10x3wwdajVlmrvRKIzt
lH5VDibXwWfCLazg0dA/3IkH8rOL5eRWB6ksg5eZooEA+6Fw041N3vYCphmC6fYJecjOjJvPkoeF
WdjD2CJII8aL4XtXsa2+OSPtinRm2BDsLCobJXTTACTnZqr1V3mPA7+zXWCbr2LKorVrudDqrH08
NX+dgfBP+TbOZ86iOkRzSyGbsvDxyxXdAcUeSrxTVhJWg0RnnABqYxM5jWTJkqbsWlHIFHEARhsJ
kurrf2HFrLq179wkmJ8qI+6YKlml/VsbpwzOR6wHKUpzhostg0l8MOE5jLhIIF1uCWYbFyaqgQVp
ct0mn1FMeGbrPASAShzONfT4KcsvrzrD7waaiUJhQYcMer94coR89NLXQt9ZXaq/59NyLcUkUKCd
1+yjJiZ6TfSQpMYpdB+H3mqQ2ANsYDxuD805FKmHHqr+B1HqJVKWPAT4xLwM9HXjiASjLbmIE5XZ
MOml22PtOco80Kd2AL1ahM7GDPK3yJovpgn/ivE8MGL/Vqh7TTTsE+KoFnXXYX3PqzNsf/xrM6eo
/4bftgcinw8AMq0KXoRghhb71VqhxES9xG2J9CLCSE3u1FvZEnZHgOjGznGUWa2xgkYkFooYNW1u
le/eeQPPoc3EA+oIMKj+YqcptLUpuiZB95RLNFiD1/+WfsPqrBnVmpzQDebsO8D5hYnX1u/7BxMy
qJ33bJWYDMbCQbgN74Oiu//X9N6uWCc9uZ+uIvgTBzci0M7fq5hB2aDY/xFmTwbcrk+x/fYqfLdc
xK1zdmnZ6pmzDcoB2I5g48DlBVXnMMcsiYq6fzQqSq2MVK4QB2SET8zxnkGW/RVR910rOz33pvtZ
t7R9E/44JwIUXhvjjsXr2hisgtOcxErWDpeejSykiPTVM1+rvv9OsxYCrvA+Jp8zpaP5WA9TsYs4
BDo64nWsfRBcUJFt954p58VEPQW/glTv9Qy5CFOdepg590kLCZaoQZ+E81rpjGMIWFLZUHEUDaC/
KEzLIyMxdKBz8SL9+jyF+o0NKbuOKXmOvYxFzQgzYgL8BKoVDLeT8ckuaS2LT8tgP1WFF9HPfw7Z
7Ej7+6cggVZnu78TltCZGJ+UEasKtVhaFSuQJlDlAfXcACky51NiCfansNSWWAawY6R2yhaJ9wUl
98GGKYw1z4o33E71wlk47fijyTUM8b2SocdLb0GQR0BYv9o89quhrYBM9H7PFHxBpHF0BtgOfE0C
30wtjgbtQTIjTa5BJxNEidhmTv7r2sxphyB91gFmt0FWwOVAVk2qtQgrN57rZtq0KOxQ90FegR5U
GSWVajWcK/9sNfNXWjIi8KwCUl5n8bxM9meJzM7IU6RQEIEz57lqknTHpUQacxL+1G50MFPvWzeM
3lhjIEwnVWcarE/wF922TeKrySg5KcGloQzcsoFZm60+YjJimDGgyc+qEhC8OCZ9igfzUlXZcWjA
QZjsHfCtXQvBBo25qhDpIWAmg7X1NnCE9SkL8jgjxaapPJxo696dXqXPkGmUxWosR9rIfNyPDdS7
aAXHbOeZaX2RhfhqRpzakH9fegOmB2//axT3b9aLYZtiDcafNMf55Lpo470KFdHAR13n6Hu89omA
oNtYsndzrfHgZ/4TM3BnObU5ZldnhDwV2V8c62Rf/BZKfRWC7EznOLT6C+LvNTNTQOm9WBmYNQ5N
9Y4KMgWPiN4zwgTF8hnLGWadIVlaJWz/DnbMJNUPKUlnMtvQHCq1HzLJDyZWLfBA4GQDzWTib/3Y
o/aPvGvVzRlMBveBjT1FHSMpEhHK5DoZnsWmDaNFkw9fuG/gtjLvwihO5kV4iYWLDxJ+6AZD5af2
5PN9Ct+PY3Nph+xSTcHRgOpd+0BbKeobRqHJJqupGT3I+Ms+4v6XDQw+y6Kx/UvHOx3c5I1xJ+aL
XriXifQX9Ev41j0WYoAYF4XRPGUdOFKaoGfpEU4++6yzVcIWyPPgYZTzMRA1pjE+viri9kJKOYzt
LrZIt+lwLq7SDJdKGMZUmyRLdaLaBgNfqwwUqEVSHzIHtBP5zH37o5ASotR+6dPiSrEjllPufZre
BGJKSlKTg2g9u3yqh/jDKc2DqOs3gKoFLVbuMkIzUbJH+c3W6q7fZzol2XV7wfCqrZDWWf4J0HzL
KmiezLDfFKYLkUuFXzQEO5RUHyWS0UgLegy/+rbutiTiPoBpFQbi+6HdyTYp78KU1zBkEagt8YMd
H8TFSIiqnV50RcEqlAFTrcI8QDovjTTlG44z6wTn9sNr62OvHKwQgYi2pOGUqywgi30S6aXx3C9Z
IG20AcQzkhK8JzynEMvjCcY51RL+f0I1vcpdirotDposLtqdeDAPrYe6tWzuAjhu7nmu8x1Hym0Y
Ezq3Pv9ptG9sokLKIxiffwzCEQAw7nSgH2EqejIM8R1lECKbnM9FmiDmGRqFJKK6h+H84ot8nggw
2IwqPE0NDVBhDfuZfYzLi7byzeSRRxzxIq6lPuMx9GBBVpNNow5cVLFaWlgwKSEMMTxB5zNRXyTG
b0ZCD/7Ej7pivecZVB+gxA7RUKfUE/3Gj0O19Ej69Fpq7zycmKKKZZIzNhmEenPS4uSOxZkF8lfu
YSWP4RwODcdvEvUt7Hb30g2p3mlkHZ1FZ45F3bCcZu07+oI06cjRxZe15Beja0DiWXnzhPyJnOGG
9XDE/mOlyJvnP1KzeNTtcz/FdOr6T3R2v9E1ztnWOJeT99aKgdVxHezHYryLdM+BduXaQlHHMR6n
a7SGh7GoT9WrmZUl0g6bC8aKUMcPldigiYXikjvdLpz8ZWfV7nLqzI2VcOZEVtitppoGx/fG7jXt
O3btXv5pZNN7TMzbtwsUbxTho6+yCT1xsmeJvi39ydz4Pp+y0ZySg5PerSCK+wRm0tjJY+/a+WrO
cB2F/xEX8k7vShaL2yiXLlmYjOLjxozXiaKpd1vmkSn2SrNpttq1+NXjvttn8bQJ4+IrzCSLfhpy
BAEsmCW5z7aloLoN3Bkop4VymhNpvA4UTIC5ZfkL0ozX0y7NJXsc2BQVOl7tZy+Mj4E+4n+c7foV
FJfgLa9/qny8BS0jH+nRf3LX+f6lswpay5ryau7pP4CwBTsJrystQd2E/S2v7puOdiFDuvq29sG4
XcORXWyTujczJ/IjvSvTvEVT3Gm9wfBsusmaJTPZ7vjynIgkrab9mUR8NuveRJDvrpI+PGGtvP9C
3khFPPH5CIwlaMdjXJXrILWrRRqn5bqe013lxrBW04JETYOBt+8euITf+yj0L0avBmrWsNlWkNkm
I2Qck2hiMO/01f8jWMe83DJJeNANWB/UE+S1G1j22iHyEEIw2GJAeMyjTzf/A17jHXPbkkyXKRAV
zdog5ngbBepxHutPohuohRMvhgpprwH8lucZs/QyIzBpViT0+g3juwZI3EmO/Q+j0WrHb/JYBvox
8QTnOcy8dSWlJNymt5CQND+KaSCaX4WAlRiuvRgZWRGC9lSfXeGyzpwhF+dd9o5wao8HH2WZvsau
9+z3HbouheDIK9GFw+eJD1XEfR+5uNegobgSGbbFBKThYFs0yHa3viUfInwMi/pmFJneTCpBrpwg
5tKRecwcn9M7ZpbJB5ugrpGTqzTXFjAax2o/XGHLlwrMstkl73WmIrgcSIz83nbv59LVbhG6a6pV
dt4lcYYLFtE4qcb8Ngf61gA32JCI8zNNZCphQ3hJEH+tI6PE4XxHdjez03Da+cFiopltYvZOpR1/
YeUwzsKPP6Ym4Pm322tvh+cCYdNytpDNJ3F26eijWvQ1QQ6agZXFaWLOtvMZSqMhITwnDnASFd6j
RMEL6xYnoXQf5qjbmkrKvR/1J/eekxeDx9qNsf2jC2y70Qzw2unCVwOeg8+lTAtWxDsSnrsbR+qu
4KIL9DLL+f8anj50cQwfCRuvRVjcJhbdSQ6moHc7xR4uNGvoyzVhIyjD6nivMWNvGE7LBu5ETyAn
hw30CdeKXxxcBAfTFPXalMWLxbs+hjrZdF1IOl5p0qUBGrLcpIWz0wGfbyl7GA11dfUTMWbCo3Wj
syMe2MheRzRpKLRSBDgt96zaZIC9SHqYxEYwzaEOG3gihnfyQHi1R6KcqqoluLYk/xy/ArH30U0U
4jr5NpBvX3qrvm3+1aXz7hWMgKf6sTCFu50Td4skpCJfhLmhVvMrMcJoD3AabJquPznWPfQsEO/E
zuiHSHvPeq7X7XDfIzjcsakZiUOArSPy5stkGoDxaHtwhPMJzBImBcL2llnxPuHIWLJnf2nGDFo7
tQHtDyW9XAptEpuTFh+jm78IP/hOhLwZouafKbkurPQ2o8XbFqWkWLEY0nRGfADvhbQdm+fcPkXg
mPToH8cW9lED7NBuEXaFsknXrqY66+47hOQhsDXOPhb/XsMjH/LuYfWGYpOWrESrne2nLIPgaDK5
Q8/KNSOc4dDMzYtyf0DXjuAWcBrPJeSsRIFB7YjtQ3EHXhAD5qIbE3RP9saYmdHHUfc0I0BbFkl7
rSA6xdn0gH+ALxqDk+t7iu8kjE7gJwGBimTbtL61UaQEL+ZK7VzgJsiIpl0buzfV1gcPSrMzDOxK
0xJxWETqsjLZH8tRkKsH1IEp6sqb24t1v6AZQjGFSNKtfecr2hAbnKaRxwB101Jz26Oj79Ux9Sx1
pGp+dzqBoZjChbU4uCgUbcf//qg6pwNaOhTEat8TvMvuMPmcWYv//vK/P7ABebvWGUiw9B5IM88O
wH9eDT3JrYhZLfq5STHbTYBtbXkejeFHEqqDgLdnpXcHrDo4Svt43Fhx/MFtD4QnvSMInOQ7DCWp
cl37NZam8QSQyus9Z1fWnGwEFRDqVsb5OnPkxh2pU8uitB5GLtJ12VkBdlHq50QybzcnWgvzPfUw
cSeaoBmbKtBCkbhO8vwtQeAishAxq4jedfCcYY89DFH8qHMiFAU0y5o4SmhzP5FqP9TcK7YyxI1B
s2Mx0r1NrnrD2kpAeOkh3ZDFtxQ2YASE2UkwZzuAkM8Th/cuRhKmoowxlkQlVaEFWs1IapZOmd5Y
ta2g6pmrSBNKNSXOR9yJv+G+kzKsgKMG0VGZYY5W4xP6xXeow+vY6f9Fo33ESVYwiAuwIiuhT7Zm
Hz+imYCUuYDEQpRK/Mbai157FF9DhtTSUueMnGA04ckPr+UcG+QyOPMeRVjjtExJO8nHX06vwzQ9
NBkq1/uOhhVJ/Dt2EI60OaBQIzO2YrOw4M73V0lsqlVW+yfCaqAxItWo9FhvzTJhwevWR6VQPqNY
X4JGfFfsuVfTFL8rzXzhTs+1Q5YHvBGBIgouCxKOWsNlnhhyk/CN8MblF5gO5Gt1DbKG2FuMJD6J
BjoqX1iMPG9ZbTD5H+z+pIlcn8DSVg3T6DIBEAeJ+49UzqWlu+dS3stohYDRr3E9J86IELywV11t
Iu0zDdhAQ7Dv3M/BcIdLPfykrSov2g+jY2r7J7NWyCZCoFHtxg5K94Kdehd4NZDZnMeqmNPs6A3s
ywT94JptsF7rCEFLpLs3W5Z6S9NRnY242RQ61PvYD/pFpFKFQhn0JW8LsgkQ+TZhiauJFN51AXAb
vJXaeYNvHAIU/G2GMTfrMnM508jJxgkvBZtBwjeCz1py6xUQ/VC31V+l5RzuiHMH0Q7CG4/h10zy
j5Me0sw7YWV/s8fyi4LjDUzgObrTHtJR7dUYX1iMBbgfmRlIdJCycg9TEXyA2ty4kX8C/0v2nK8e
OJF3iYxeZFnb/GAImGv9bZfOukZ2Bp8/+pyL4ROj3KGbvLVmFiHtBKBJEhJNNaoDJJ1qIU0eFmYW
D6yxfyrbf47bn5YjbRWZWxzyjc5uli7fkulO83Sbp1LKRxPM2TIxyges3hELevUHqAZpopIPRW3+
mf/ly1HlMzC3HqTf1PvI0qhjEfexX/lBD5/v7Ll6rqShVqNy1mxb5JMW1S4ptFyrsVkTaAqdJ93N
bFVcQ0Tw2/xN5w0wVNKa0yfvjpM252s7HZ0wfSwUac/8hhYp1vGvTKbP2gOyJ1hxEnBkbm3w10BM
dLu1EiKQWXcehAySA+XBk5bVfFLOqh99qgjpc4djKwhhFZl5QnQBlJ0lGydgYSwSc7rkUXq7JDB/
sQk/Id4rt/i84m0zhhPztaDYODGq8gQPRhG1JgiY5GyW6sV3kua1EuC4dBegS7AFcmDtiYPZMM3l
Oc2eyqTZiViPO9YgsPMTEV0LzzsTpbFp9cVqrXQpencnRr/cdFqNB1jG9aIfAFsZHCEgPXGC634X
zunFQgu3FYonx+rPrGr8Q8n+SDsAu1LPJIBGB5smpveI+pishft4csIluM7TIN7MMfZ9VAwHl0H/
V4AgJx+U+xHjqt7wZLv7cvbr5176t8YgVyUZX1hAWo9lTRQWyRXLOGPJCIbMfrKyWq5MMzM3//1t
mq5g7RmnCZ0JTni/eE0tyM7JyKcrI5r74Dikt/Z8gnaE6/IaNKh73EmrtUV67XZMI/eVKVYCEqeN
1knpn3DNrmyXWayOeNvaqjRRCCHZjINXG6PZOSxylGcDlwMJ4IZG1lOQ8DVYPG7kqF0t1Jt70cz5
AYE4s+bER/+WqgcafmsN1a9cww8HIedW/SML4IKQSaN6nglHZQTWxtxJGfPW2f4H13WJDvKvgtFy
7XV8LSsXySMN5tO4HHURnZRqMBj35MmkdoMkq7Ce3bSBRZi5LjnbmHCFk9+kXUQvE5OWLmJ9E1Oj
bfQUZlvYowlivtF9HIMe3XHYwyB0tsDYj/Ygp6M/wImSBaBYQ4nfNp7rZxQQ3OURA/+6dvOVX3fX
HJ3jpYVOPiR18jKaEQN4ad8V9DUqSwD5GwBJ5d2O0z+5AQAv291WZTrcBmpzKUKcjNG59IrhHFd9
jakJO4KYhisBZBVq7unHzEnT5Ifj3R0sDyBA+xiqcUZFCc8/HQ1/I4cOS0gDUTjrxp+Efe8xBvPQ
WGetC//ajAVb4cyBgVBVF59nYKcmVa46panrUntah01KsCz/DduMTLhLFeJZQObr7E0ntPei7yh8
XL0xacjX5X/Z61g907m4hXXawMAnRZ5BYHxUjvUDcSnGK+D8YgeNtpZm/tWi7CHHweoeZQ/uUniH
wav2UMeyPR8RsaocGJAsFlGo20Dn4ha1m6/4Fcweo6SMsmGZAGQn+ZDmPQettMFEEhKzkMjz3Q0Z
yfqZKadPdMqD6AnCUjY7wvIer2eO96VPAuraqQQ6ooI8Hyz4wT5LfzJZvfiI63P2xFnSPKf3PZnw
cF5k5PTag2Bwgj75PVZQAf7H3pnsxo2s2/pVDvacBwwyyAgOziT7TCkb9bInhGXZ7PueT38+el/g
VnkXqnDnd1AGDJdliUky/matb4W4qQLgqZRpkog5xtfnCqznvRVR4wHmodtX+UtZ4IBYwkfZ69YA
lxvm5xWAKx8n7Hr0RnkZmkABR+Z8CcbmG4ecuQuqnjkQordNZBufmi+EPM1epvL9vA4RtbpKgMX3
rINDbjmWYUcc29HegOjJnyAzyaPvsevPa22ALDbRMBEIDDIAe4oZDtOTpcOHFuPG1yofnGXtvivN
rtxZS+GBjiADS5rMzPgIoMyr5vVX7l9GOXG1c+99Ym5TlO74ZtaVOjE05TayLFzVg20wGZ0RfiUM
Kzm2URhZ3SVW4jkpJBugwvFYZjbyIqJx3Bpdcu6KwIfhlD1PrK72QcDRy7+fbyfu9TViJ+MU1LZN
LATB5+YQMRGQobcTQqerwY2TJ8ZG8yFiZrKOff3pWKp9zmLjO0tL+X3gYEQh5r12GdM5lkzIhwf/
LYutGzQS79O8Q6d3i8lxeQTKydIVO7VpK8qzdnoInHBPVwlmPtViL6PqNVQW5eVgPEQBYaliaRl1
YEenVic9JxElLwrTx7Bk2UI7khxjotYA+oJ9kKGCCTRWkL6ooLNQzGfDqa5wrbqqdfdBRHs6NtUz
BDgkHaMdXRNLfVZdXx2VHnFYx2lzaxp0wrZh7wP4K6QujqDIGS6hduPBzP07POr64JZwlbijmTcP
Ci6sWxJEU1HLxfOizTJLKMR9gKokb8jzkCqnFivmA00e7RcaAOIOoeJOGu4FB1Y9L0SPhomWY463
Fm5ZG1UaWCy4/nCS6b61aDdbPU7vnWG8Ty4bMDrS+JZF0PyS8DUMw0uliZ6A0Gi/JANeTKa0+ex4
25h1yW6ACPw8eDd44dYdrxh0wR4I+WpoSTPAp7Qru0Gd1TA8jEGO4BSL4XaaA37g1HHvk6T6YqPW
2jQRCRD2yASo69pbMEA26aYwYFkW2HdWBqOIvlWgRb5XEIXPJNNvZ8E0dDScdNdJ2wfBkFiQUrBk
Bg3v/jre9wa8aKu06fTyvZGb93ZWvARlz0qiA6wdjU60ac04uivso+2nzbVxGPCy35rXhdsG57j+
aY/wGkAj/GDUd3YCyhSrFszzS+KCIDyhikHCZhYBGESOFCvbGjYpDPXA2c4IBgJ2EL0aYV2cO/El
xlnoeNMEIsC6GI16wnkpN6aZuqvekOsGQxJWRueFxIrvhWB56UnkZTB61u7Ao2litTjl1Ys/F5Dh
8wQ5qyG/ymLkpoCVvtFtgLVpQoU6B+pBBuPKm3t7i4NOHDNbgFVGJV8WiK/m3qSSJeMHHOvarNE+
B377ods5WVmRiz5K6nM8wRBkwM06KZFyU/g1edQGb+t51kffjqBoOHI1gBNctzJtN9k47Aiv/2bU
xbCnrcjITsAvWMvGOPACAfJjFg8WwfHs8u7DLp3oa+cOBSn44H6qL4qE87tZEthKPFntq4fcDZ58
O1GbUnjgMicgkdkeS8pZekz86C2ndZHAM+yoGqbZo+5Rj8FAsE5afAGH/1VhJ93EU82q2T6LiYW0
P3pHCcl845AhyzWz7glB0eA70nMOHo1lR8nguHcorCQwsTXG1oeqhO8xY+ZqiWU2PWK8FUT/dIh+
Gmb1Ecfis8+KduUs6rbci5+9rv5iRCDiw8UkDRkXCZgpqLhZTjSe+RTMbbKxsFfYPsY0Ji2a3BVs
khWPfKlHnpgl+456MqmA4divYz+9S+m9x9X41Ln832NZHWeEhBiSqAwJPjnkvh/gDQBBgaNhkVVq
gtx86x3U1MtkRO01bCgS4tDxNlbivhO9RlJS54DWASBGFXzRlbmwrNFWV/cuQhTkeA7D1emjLQHr
lxgP2ua5cPU1t9nPleV97uhz5Idnz6afty3aSiTBamcbEJ5hxRHU4GOOHNUBbZGFLF5figz5it+S
JtG18Gr0dy+a7E0bkVNkVx8MkbF9aH2dxuwpraxbPdoPfUeWa2jfIuIgwNYxCC6aq90gZu34OtJG
Na9L+RZAPQmhHLYZZh+z3w5VRs3H0T4mtJM+6Gb0xs6avubgOfW0a6d+V5SK+34I7pqx+UoOEUU7
fDu+vCGKexzyPVm5PD+8c6ZErKSwD4Ll7qrDWmB56cZxYg+FW3FtYl6NmLW3RgwJejp6gcnbAlzx
phfxRUlSr+cJeqOVIWxOcUzMQMVsS3yiYmjXrjufAdDcqjJ5ZPt4G4aar2B8SYkzCZFBzXXw6MEg
NaIRa4bgZmk/884fd0mHria1dnVLLA1i0hW6Y4y+Rm/fwV3z2ZlMLEvO7MQaCZsjRmC8sV34OcWc
XX79MgtzxJWG+0YUm8Exnsva1pdfvzQhgroYQy59F6aiDrTlwNCXl/sqEtmzzMN5U4tuuAO+gz7L
E1zfvCjIAoPGmceAWnxjAO9GC4+gD3VzMwPkQhaJbXrfe+5tAICyYR31Myro5rpwOsD+QpTrhg75
MWys0cKJW+OOV8hUDkQqfsfRNR58ShlCyqxvNfsNDsNyO6pIktwt9t7kV/vCYMvtG9V8Dtja8Ajn
Efks/R18uPg4ozngeGRlJGoGr79+i2wpP5Fy3MK8iRkjsIPnfq1OI7IsnUBFgYrkbezRH2jv+MWr
bS7NAocpLWGf5AS63RCkGkNVN3bZEDxot31WBSi4rLHfmgV62y2/EPYbkMw07niCv88TvFggUkAO
mx8Oheixkjhw7ZIxPbsQF1+i8oDIlRUwzKKaTnbkYRlZNrQGHFTXrICh7oNcPCFmjLaR30hG6Fxu
aIuWwSfhOAY4NisioM6d3I1CF3p0Yzhe7MXWtpUwnC5g77UVAMxGGMekWXJVk+9stKqzOyv5OOn0
8DQN7QW7dPlM0MLCIC4TlrEqWn5syYQHU4AXIWxXWbjhI+1pogjnrjos1SwakPaWj11tAjA05ud8
qtUubqBGmmmDbH0aqLq6aj9KTFwBaoXRTM4JDrxNhdd4HZfOikws5hmmxTpCLdOk0SV5fDzL+Xvo
AwEYKs/jfqzE/Xgm0zLctkb9mpMBV4HEOZtBMq8t9MS5tKynXwFwrxQE4bHL4YcZiPVsjvKLUSCx
DSvgYayZnFa+861f8co1TskYMd1lSAl2xAryzo+CQ+RjL9TDyZqmp4J3eyhtDQ8y/mw83L9SAJbE
IUXhY86nsI5/apZKBzv44QwscXUwfKtKXmISZzv+x+LTVclRLRydmsPCCJKfZgVMt+0Qhy31g7op
CAdZicRxTFGnAk5aZybq26gNfg5ddMZbjtqk2LlGKDjCzGxjzNO5DYMTjTpJXQDj6oHhCNk7vBMy
YFGjEuvlCNlrOyvXbE38UQNmdTmEC6fHfSDJUUMOTxjpJtUzLMEYMmPY9D/JD30gOa3hSEfxWYq8
OAAKz0ZY/o4Z6IOVu7QL/rRzy+YZlfGDyKXYYozsFHJpBDusS+Mv/oz2pDQdHAyt+U5Gp7ftSejV
LJyNGIxjMQ6XvLmpPHOppNsvNQlv67CEHaglTquR2T6avvRuqJP3ig58bXg4i8DmIrueYhBhFU16
5Wp5Bgd/R/hqucVJ/WBVHvXt5JMMGbMbNZXCTu5tIpAGa/ZbjjuIRxuYFcZVKLkAJ8cI2IVt+d9E
cFWd2W19N37EaPuUktnWlndzwPxDub61B0aZbyWS4ZXJARYH2aOOICuU5EjkhSpXRcupIbLpuekD
Kk0fHhlbuBxigVdusxZJUxgjXJ2IKsvKIdqLQrwLEsUZiLfblHAhJ0LU1Avo75Rj764ujoaBs4VO
bV4xp2UvOHLEGfOavAZa7dwOYL5a48GdEHCZYzVukxLu0MyM2OfukmQ11+QPsY1W56FN0ZP0AMGC
5s1opb/mjzk2Sw+pIOK1DTi4lS0Gaq9Al+sZsbUmJbkuITOYtANmZif3RC8d5oFF9AyZrF6iNivk
+NmHg+wmjlA/+TBZ7KrGzDZNoBrURz3V3r7MMJbjS3pRA5FOS5qfS0VjdUSY1tHILpWtlhNh/J9q
FKdGprchmhIkKgiqhfEj37oMY3aRjB85dhAus1b5St9drkDADqc6KF/aMAW6Zr1HUf3hNO0r8Y9g
BBY0wQhMec/uy10VzjcZzLjU6vkGbOWFtdzVxOdftMOLNXT3nmj3VgM0LY8/SlWe+swVW9uW9Fvx
JQb2RtDejFMeUQueCxR24U8JCY8AipNjLzyNyvnp9yH8TZC9Xv+OiS7ql+SqCq1VXWLLxoW+qoz+
6oBE3hugFVdD1LKJr42tjZ66niq5GheoP2Oee4Wr76Y4Ko3UUvcxcbx+weM4yGUlUWSP3EELNP0y
UIutSKf3Vpafk4vQyaehCx9dHytJ39FM+jTOZNEWJdDeglXdPL0ByqtYVycCzSt4oJMZG8z+I0fj
d5QIc6NzEjiA34vxPVJJv9ZgDM0p+XAwmU3YwTtME6soyREq+iL62mc4DZLwKxm4zIXnXO2CRa+m
gglLQJj3e9fpnxjz3tWxUGvtZz1CuwYlcQo8BklcKHCwmWVm7kdjeKP98pjKD8SCpP5d7mIy8hp9
HiJhbvrR7Te9wVwISRdS644EjsA5JxlxAYMJoUR6yt/3WbC2LIwuxkjUtO1PP0uEs6nHBXOyCSe/
/4oaAst/GrKtNYZrqlxFgVS/TR2DO7hhajUlvLlMlNkGMsmNPbjfh57pXdGQ8d0C7MpFebBD9wwt
wlmZTn7lNjpbDborq7nh6r6xGlmpoSbVR7R3boYudQTOGnZkTgbksx6R2x2bjttZZSzcvHY4jgw9
42naVvmUEcjIaz3V6edURRc7ZcfqWPMVLnS4TMOorA028G4LiaPQS3bu+FnA/kgpc5kw2tQGDkyW
alBHHxumKaaZ3NT06qvxXs6MGTC/McHsGC9D7Pta1PFDbEvNWIc/g8/yNdDpgwPUkmFavJqHbD5a
qngtxtJfsYdm826NP0r3UbjDp0JOwP6PUsCNgZsDUWEZcBr6pNwUSCBOBDi8KRGfQxbdSKyRPCsK
NsLxmrOPL9ey+B+F6516nordSHu2Toiw2ELPt+GovRPDunXzGJGbjdlyIpMgoAllUvVT2kZ27gDt
F3xN1/bYwqHuhSD9ldxmEKQTNQfms3VTWI99AHmJvI8bM5PbgJ8LVK34HvfNcUbYhjNfpMzgF7tG
XpzmeX7XqNvsJoBkMPmfOnvKcATjQFkYfiYyhQZOzQ+TMVNFvXWnZYy6uhQZe+zyVCRWzkYqupNt
4Kzl5EK5N2m+MkuYGCbZPLbaeTSI2dkAgXgJZHeNJ281V+ojdJd4bCktlMbULpqEFdHZ87FpkJ0l
lnN0VAe1CWeEMq1y0zTm2WCIufaaGFIDICR2M+g+6LRIjM30JiNLfhVM8XmyRmIYdXXxFd1omiU/
8jh4nRVq4qCqr+HQMJxMdv6smfOoMlsnsKL7qeHVWbyigH/zUxsWll28MyrPEcQtcrr2vp3GjzZL
2KPn5CAbmOBdxoy72jNulteXe3Ql5SGq66ucC/sQh2Z6Z1fdE2o3jpcSvIX0DobCbWIK5mh9scza
XCJpB+zY2P/u/d4AXmEGG2UUD8h1GbpjpBkDwlAS41jXxSuGUegBZB4MfvTVnvt9MHtfhMGLLmsZ
tCzWz3akrwj7Bx8jtWOK7yIy72ukdDUr/aZ4KLPxGI/kexlKwCB1QG/ZrqlW2zJIMH4WzLUCphZF
ZQF0xbqE5fHal4gVUe/dEUtYQJMy2fEUtObjLksYs1O0g8GRN4bPFntv1946pLVgbSA/4LGfIbsK
TnS75WhUxTZmo7G1Yn8B/++QyB4cv4eJH7/AjfxCFDKWGuz4Bk+dH5nlXoUUJGN514bq2fHCT8FH
7y+TBUOY2L9Gd9Phtt1aSBuVPb9Fjs9NaqC5kvNrU+hL315nVjRM/rvblLM5dCqbOqIYDqbBJrKP
y/PyX9PjRwSkBkamGjitYygxfZrwMpchcTYNCgrRNF9yVT+5AG3CASSPsZQVAdOWgqMXSLn4oOO8
A/KTMxYs5jXXdT+DBl23rnXxEhyzngX+S3QG627OGkvcOuc8J/ErvGONeK1cUmtJ8ZZ8lkFW+gft
J3tjLyV1uytwfsz3AhUvwpfhVpowahnOErzsHuph4mOg6CGW5jyVaYUYm0zJIbd/jGH6QIcKXxew
ch71fEJEJW8DuzjA8fBPdX0TGfkxCeSsTVd4d26U3QBY3DcZ8hxFViBDbQ5ygUOusCvvJYzIpAD4
tYOSCh+ywHHaibe25WZ2ypbHIknf4Lx9jEW4j2klyYGthluKktQUtVonnvioXHBnHvkaW7QCFCmL
9WZ6tRhYbDoOC2hK3XwroikmW6sEl9Xe+jD9mQM1rhsVbc1ipIwwp8MkK3JILcnDrDhqB82NENTU
/toPyMUS8aHwunzHVosXBKMRV6YvQOnPTUvAX+W1J6i02QGT7T7xKYsXip8NSJkMhE2XwpQ2pje3
xb0YhiSHxd1r7DDJGuPmGUPMbdbW98Ye9gGRBtnAg5LW+kcdowvtpve8cs7TjJin7ZxHh6Huumn8
R6R98JDmZSqBjI3OffercouJveaMIN3DYMip4njDzvtNQBZkgzWg+UESnqncOEfAPxxidw6sfV81
8CFgAF4Sf7NQKB0LAn3BZht+f4fgAGzo1OwAfDRsrLt35jPdqRARJYMFOZ7+YNU5FoOvGTyWJgKU
KgOrYNJ+T1JXAkov944e70p9G+Zh2o/LMBom37Ua893kU38zmGbThDiGBeAtc+p7OPhP7bw2ZTXs
ZXswhfVpQ8pZ/X94Z96y/32eyh//8y8MUXlbT48/gqjI//VfP3790fHzf/4lPKia/wTvZKjfNN+6
//h7/4fhKez/dm3XEZ60WVcqrcT/ZXi6/40IynO1dlzwSY4FPjNfUOr8yzA86Rs1eE1FEaVcvpGm
6H79kfnf3vLVgLc7CvKRp/+fIJ4LovOPCE+cO5Z0bWUKvkfHdSz+/I8Iz0h4fpRXV9V6uyGMP208
q9easddcWJ/9iGzPQ1F40t1XPVkX32Wgm3bmsG+skG0Pyt9dXxnoszzV7Ms4+NIKBUGha9yNNUfu
uSgXpnPnwq3tEJGT0YaTokYqBMd712VYtKKermEmGP0gq8m+YkbezP1oHkM/cMAGe4cyk4/ZhJ6E
qV3VffNr3V8VjDMHUiMutJE1BdKD4x8+ydu/L8B/5V3GCy1vm//5l6P/87pIobTlcHWksPSCPv3D
dUEBnxteE14bDbPDNbHrpNlIjFTdfBiCsE7rXI0BBk6ZFQfg/Q99rqGzw9aILafFasNCNou0wPbt
ZtvBmzhITBkfJasIVc7dvVOan2Vl5PdEkn4reodGE2naydDijhwwZ83kIb6P0Owj3bPDY7avJyZB
8WSREhiqdF9O0yFhGbCu7Wq8+frDhTwXYbRnu/fLyo1a2oqIlI+sBrI49FZWWshadVNePT+cdrbX
39cNUtMwhPenvB8GwfCnuLZow1T1VmIwXGuchDsseX9/bSUI3N/vOWmZvIBNy5Hasrw/X1tMzXqG
H3ABVFLsh/qx0VlxCWbO3NYURwef5DYklm7DdrVBr46Q2X4zXPNZNQMswjJ5GnGZlsNobES6cOXI
tN3nqAQ5OTPyTzNazkIQX2+RJ8fGERAfEnBccDMJ0UHnruKI+ksRW73LIzRDTZwhyrbxjhLccpIj
Ilc5W83e4/m8+S0v5ilkuSObV3S8/vrvL4b1O0OXB5BSQitluraFrva3G82DpTFF0rgQkofoBX0E
UirSS5KfsiXvTYZ4I5wBCptm+TzJl3LwlwQdVJHjtEG3mCxhiznZVAhkSNCIsg8jnJidWyhtZiv9
WcUNec4azBCc1HH799+8+Iu3h5TKVtK1hDSZSv75k+xngbhx8i5xVvlX0VU7jJh456dyl6Ujc8uI
qPcwYb3C4CfBo8CW3mOZi9F6htz099/Mr1fVb68yB8QKl9DlZcZl/fM341Z13UgVXRFrLYNT8IVG
D0PccImFy2a/A2mPSHb00uLJHKG1Mn68Vmn1jVScxfNGw8aBcMsdBTYNGEbvKkIRFImKzTw8dHqh
TRkujmjjcsOgMuJ9rqb3SOO8VCkecvwE6GxdfySPBN4fFWozV+bZxgt2jF2PuEVDfLRjxAA7hdhU
jXO+8x1dQwrmUSMRQe+GarplA2kToHWmCxRRezgIkyozUfQTXfoMEeUuzNx/w7n/zZz+i5edzWny
+wPpeiCEbE86znLs/PnKJVNh9KRKXJpiKHdVFhBRNtPj19o56AHP2YD4bXGh/VvVBHJ+nceXzKgr
RHf9yC4ZH2ssz0kydOt58qc9AmdEiR0isobcs/g8u5Y6YZlAyA8PDvcjpBaCEA4T3IPRQX5lKIOw
IWn2gGyZsjyRl1pgI0Jywku1WhWSe/rvbxfBwfv7D61M0zU5Qm3BAvq3H7rJJz1JYV7ScWRO2gvU
+GIf22ON/NJlbRrCXCGI2wcySnRjb7r/8BoUy8Px2/3KsUt14MLEg6yzPFx/OGKa0Yrs2rcvvFkY
CHXxT7oD15BkH9nZQ44Ebz1YxtqPzWeu3AlqyhLR+o/Xwf6LFxDvHmHa0hHUKL9ujj98G2aQIpEa
zEvIXNLG9bVt5Q8/C/QDHoYF3lszcqqS88Aoxiz899RL5KltwLaWZqDWfk68MRmNzqGD0XeP9wNX
JQ3UHL+xzbNWTszIXdUzuD5cSLQcbGMM0CrzPEmwBwA0AGwtj1/wrfJbViIBkbQB61jXsYFVwzT7
h8uu/urnFRYgGdujvrKXGu+Plz20DaRmqXmpGAsPomfXmRf5S42KlBi9S2pjZKPEwPSb64fqNMxL
zGc29xtnSPZOnZ4qoxovGQ4OBpl8GiikKpgPvN8KpoHdlF4IfsL9mX7ih9Z7s27YXdDWj5PxPakS
b89Ifdq2BSsvF5w54iOSxSakt9h09/Bz4BKE8qs5ycc4Cyd2iyVdZ+Wu2yrCHtaxd68dR9+lizrf
nlwA6gEArM71Xp29XzDHSRSIzpZcFTqPnd8NzPFCMOyGOXtrq2TPCY4REVUQRXfDHKcby7N3PeE3
D5F6GELmssgU1bOnr26ANYt0gEvTymJXZ3151Pke7Msyx80WS2yX/NNp+BcHCkAtuRS/Ng+fu5QO
f7gZEe/F2Jm6S2Mb5FZ4rF9aUXzNVV+dINpzbMyjA/OU9L42MtelMDYqdk46h2yr65xGtix3hdu/
ws3MlrEkLPA+2kmSMvaFZW8gr/MaBzYOmiA9//0L5ddh9/vz7Cwv0KWkFhRpf/7eobkYMk/bi2OF
36g86vsezVvfG8Ga9DS9MZ3pmWEeZJFk4zUoiMkMYuTKsCzZhzVB6VXBjVFI663okkM1ojpwa2zk
pT9eIZTHFwyZ+JhrcUCOqDdBTmYRBxIY5HosNk2sQBUOKIa8pAE/heSfvxkOp7//If/ipKDpYA+p
lGCvJX57eGTgWpDxy8s0oG8lj+oYcFSu52b6VlbJ49//W3/1oNIdCVtQX6PdW0r0P9wLZYrNvqrz
Jdqj3PkG+hiPOufv/43/KBrk0n3xwPAyYDSKM/HP/0hWWObgWdDv6q7DYIeoFNe/xx45Yv4nUcPB
USPFeEUNyCi1neDsUDtgla33jnVvpJTTcoq2mQW9WDJ8kWRGMyQitgidfhAw/0jsUB6L+E5CTu6m
Ykc6WgriVD4ZtfsVa3WxKqfoNsVdgcajqphIAez9Vb/V3GgAbK5dFOMBngoqugVmwFbqJaQ9WrkK
CkBceyRzdsQS2hVzI2UTl4MGC/D7+FjCPsbfwCDtLnVYjP/DtSNI4k8HGNdOc3QqGkecFLRKf752
M+bgusqqi2fUz00gA6J5cKdMguSEoDHI1DVBO0kD3ZodIYBS1OV5Pr/aaf46uam4B1ay0qZtHsrC
OoYNz6ij2SAOGVv0agKlQaaDXdL7zcxO11Ne7xZq614tuY6zHVnrwNVvpfJZErrkA5Bovph87A27
TuMOydE+xQQLYMwy75yifCgaxu+AbWzqmMpFvi1CEMTegJ4/TQ4NwO6h7M1trdovLCt+5WreD0ke
bGdeKlG4ceMvdNHqbrT0Z4+HFM1h9Yg93Ln7++vKYfQXF5Ytku2ZQtOb/F6PFU09z8pCwRYvGMvU
Eo9zpHFNlwcG7uI2uBXUBhZnv85i20G0iWQF+1GTP/Qmi0748MSkxyAMzVg6W8az6shUqHRoJwOs
hiu22N1RK3tP+nR8rhu9LkOsXHPDVDBYcoNzN622vVlGl9jpzxZRBBCQk7fGkyj/Bi+7jyVa20h+
DUn9Oc9FXmAyqgXuaRUT24WxlYgxSkjdEEdW48wa9Uc+AOdVdjsxiRsvJNhazcCk2wP0hmPZI06p
E7uKBNcks9xD0ro/tCoJCq4zll2s8wRfq4LoctdzSInZ8NY40NNbmjgInDWl965UrLq7BPB7gl4S
58AmKBcIdBvJY41FBpUzMEASwyp8t/nFcnR0T7rHd3a3xADo/DL1PIoknj0WMGx4lhHzDCKkwM3C
+6JV3/XMvgG714rgSNwjpzB37RM6znfGNWuaih+S2ICN01YQ4jlaayj+hHegRBL6vgl5iscgfPa5
yhc1Y21BDwWFzHSONuGY+94m4KsgZHKnZDbuHHuBDbqOd8wLc4MqJrs6WfmztIxDTlQXIhW8cIFi
79C0+3yABinL5uIuPkMS2H9VikHSBf9QNju/nwDLQ+9JmlVTs1DSv5/QczlifS2zi5HEmGWYcPJm
isa9mYHSXEjha4e0+RUphVDx6tA4stN59s0GR3otCclzdYcFjqcYpzR5LualiCFoeH3lYSeh120z
w1x7aXvVEwyPySi3TMc+6XrVaWChYJCOcgmzmP1NiwhD2ces5tpqFnhh149HJeNTlmHnt6wy3BJ4
Br2WtnCLuJ+1cqyefDdjccmkm+XmeIi89Is39awOdEyMmIx+uG17Dj0+syrDgqXH+NwJ5M7zhAzU
MAiKMqWG9aPKaP8PT/3vUxEurCcth0JckN2jfu9Hos4IHbs2zi321nXfxRlWf9QyCFE0fMtkzyjN
Xs8v5tSenST8h8JL/D7vWv51h4GXYhhhM49cDuM/HLZ179u+gQhzrKc18JcXV6R3wq1xa2P4ZRkv
0J7E7n7qmi0rafsYZ3ykjTDzjRf9GFieo0m0r91c6M2Q2ieR1P/0Hf7FaeMx8VQW00+L2++3fk0F
SRV15LgOoQcWyv7UCWoOePTfhpZvpcjMBzgvkM7cL1PnhKhDmBbZEwIIh9fOFHjEuaPh9C+ej9zu
Hz476f3HKxuniykdwpos6THK/a0wcuHikjFZIKLydtSIPqbAuX/GHHU1TWyQbQaXoVFucoJlOB3D
rL7Bg6fTEJwtNZJbqyWtZcLFERWaxPomOAOGAJg/koxRkiWA4JuU13QA051tUk/fl/MAAgcr67pY
jFqdwALnDU63TQfpvrpE623GCQJZEIyEHtCPIzYMoDu7dXeH0iMjiogHUNe9cQ+yRZSm/Ri2lUCN
2+IaW34r0Uywr6OI9lM8Xg6SLVzAw7NXXkfTe8HTXz5hiXWOg8GMVI/a+aLBIIjKLj/mvjtFKTu9
pI0whyMn5YfDdd6l5XjCv0Fzn3k7VtGI3gHUAZJBwy5wyon2TDHj34nFQ6cx0yE/Plj8jTuU7ROn
WL2tJzQuZmUPp8YISUZw3UPXutHa9S6q83bjrM9eZfi3ZiiHDWC04dA1eM9wzj6i+eagwkJ6YsO4
WAJBBbI5Cs+925WvZTs8Izg+j5T37y1ScznpBGdElO1SmSwKyQidTyrhcmA/DLAh9tgRzcWX2CwG
RU3yEbrMdWhmcoMkBwkMwqjF1Yjtotm1cjMtfkcwyo+JTgBkYYVEngq5+Jc7cvFJysUxOWOdBG7q
bCvMlFrEP+xisDbED2uy65OHyb3zUBndOErvtFcD2l+8mR4mTbm4NUdsm20XH2wiEi3cJWhuCL0y
GFPnUfM4jA6rtqTfxHb5ZMJ9ODix9Qm7cuUtPlEKg+K4OGTaxUNadj4jxkj+dJWsr12G/HrofsbA
DNFQFlfeZebar9uHVNePXsPdZc/ZG2qOF0pVq9uDvIXl5X4vsLZqLK6wxK8GaXYrkjbYt9KcjIsf
tidyZc0R/GiiejCNHsdt/7XEQovUnfcPptpgHr67w2LIBx6AQfc5wX7rY8M1NH5ciTsI6cCuFf6X
HhJOPufrYXHwig79eruYejH3+qUPzKdNzx6239qLPzjU30LswCmlfo7YNVh8woPPGH3EOpwyjHcC
FqoRFJuhJqhsyI2vo4k+JFeRf3EzaBGLFzmaaFI9dvBq8SnLxbGcYV2eFg9z3elk0xj1kxFqMKYu
+aAk0XTbUOFhxB6HDxqkNbbe/CwXj7RldG/GGJnYNCwImhEUHPx+DFGWlQnKB9QnRpPgIvYPqhmd
i7eoIJjzF1ynGJO2ubi148W3Xfafw+Ljbh2uJL5uvTi8W6zecBo2kVy834sLHO8cWLnFGW5jES+W
9IrFMr54x4vFRQ6odmUrcJ+LvzxZnOaC4nPTJ1exeNBHyv30lysde3q2+NQjDOvV4lyHXAxxEC97
srjavcXfngFjWPzupBuPeGUBHmCF7zM88SoKv4DO4NGssit8/jsoZPjnBfETMxsox6PWzw193xZE
/8QYKHC9Q2X3NbnP9Ux2zzD7RDnHP0wHn2eLTJuA0PHaYeV3F09/tbj7GfIr3iBTgAASsWEPBMCo
tNyEVnfuFjzAYH4YKbwAL3jTCz8gxRK2IlsE+graedIZ7gffoHaeyJDoUufOsNtvDlYrOu93K3nM
XBZZEctehUhiN9cZDIPa/Akq4Iu30A3c0BC0JlS/XfISzSXitRIIujuDn2oXPgIMeYAREBOYWT4F
C0PBx+JdLVQFKyi+e4avCJE0/5e981qOHMm27BehBoADDsDsWj+EVgyqoKoXGCMFtNb4+rs8srqm
Mqen6s77mHVnJZMRJALCxTl7rz0s2nQElQh+oYwRBMBDz4KpI78YKaXrfI1N1u9ZA4ohI4rBjx7J
fJ4PWnHpOcs6IL21BxIqAgEhcNitHQ00WF/QVVCcCGm8S8WN6BRBApT0Lm9gSgROg50TYvw9+Gcc
4B4ZwH6arC0Mhwuk+sPCUYSKaNwzfGlPWlNdKSjROAFmMUdIYITiWwhAF2iNhw3EHEJqYGBkwDAa
RcUYwWNYYDJGxctwFTnDYGkLTxPHhASrYSm+hiHva8XbiLoc7k8FyhKn6IvepvgYbTCGzacpq3JX
+QGunqQ+FgMaMb9O23ndDniJkrh6phUK8R0D6Sq/5UTBBWbGYED2MmM3aXW9GwXhd1PaoOkhvMJD
Fa5Gh2MyVx9UjK1lQWsgDszikP75Bwvw4tAFeYAeCPuAFdHt9yIusvM5NeDMmOjbhRhalgB2qMOs
StJsdXtTAxqOKAn1/tuPS9rxjfKks47tpDjc/tDrlISKOcDjOJASgiITkcvtOxaQyUOTftZFht2+
JkB8os5NwThgwQhSajHkocnn6dYO4X2VfA6n+nsrH6fOOBO4+5ywHqKszO+fxbjPeu7RISuxWbeT
eYDcYh4m137Vk7rdjKb50dmtw5YQIaCrhacGiW0TGW/mGO4qQvQWwA/OtzPuZSO+iNHeDvin1lVh
X8aajSiuYGsikdbQhmhtwEx7NtVDPoV6jZCkd1azG1kfkUHkR44Sk+X5YRirIyut+WkyvBmDY0VU
qzcu3SIv1/Sk6FZS6ezHkdpa7Oh3rAjeUpMqpycdFZg0Yq32bXDQLrI6r6T0VtJmJfoZo6k/rIU+
XSqHrBdvGyflq0cO9NmNiJqQmCVdMa5sR75Idp0L1qL5qdKcd5j3LQAzfAhtRWxP7H/X6jx/obc9
34/CuO9Jvt1Qj30o3ZnYnkkZL4T9bjs6K3fdfM1SET7EDX7Dyrur6Vz3YdSu2I3A9CAYfT3XMTVe
NrV3rHZBk3WyWHup3MimuY4eRT/d0lbjAE0Ifd4jrJvXSAT+CSezts+cakNsBysbJAZLF/k44thg
OFawOrCUwKAKkGBp4kO2tb6HzhA+Ul3zocAZD54+h4/I4hFdkzHp9Pa1ih7g+VonqpXpTjKH97U/
cs/CQ0+r9kXPPdALX4w+vZDbBWuxHXah7zR7P3DeYKCz94PavBrEV1v6M95xM96leJx27USPrFSI
DRrEL33WHDvypdlfnKbOYQucIJNxKIaJ4KnNh3PHNTciFz1i11AT5Z5k5B/OOKCXc1ybhHDWPu5U
fzFx94IywD55+5vTYhGfLcrD3ONkQbtMVMXsv7m5cbRJSVynxTxSw9g6jt0txz75jITCWOqxkqaG
OH7n6n0mz9iNiQITCBsgOWJREAHR35Gu7Vto4USZlttAjM/elO+yqWi2Bdt/OFJijdndXua++HaT
I0qep5Hx5t6prG/wTiyi8zzK8oS2n8BZl8sQWbulDy+lK80F6ITie4uD567qkkNT1IzgU/Ws5zka
VlwJ78McPUVkdBxw33hgnrBb5IYIyb4EWjAn0SnIaxKskO2vXDt1jwnIi8lt3wbqHYdQZHeZjh8i
Czfos6+19tn1SXzG/33ma//kqliEUf+Io264y0qHxrxZHpI5fBqqRFsS0GqcLar/0tN0bDohrv6i
6vdd3S4g5pb3os2A7GYNus65dTZzox0ckNK7ogOhkVNF3DswQpAyJd5T60Rf6IiWOH4xHBLXmJ6M
kS6QAKwzVS6kyqw+cxWLRbFn2rZwc/cEN8jmFZPXDKKXiS4aGtBI+ghZSRzMIXbOZm/ep+wPTnlu
IsXXWVa7rLJpx8IxHHX93JT8u41zeg0nIFq2zGVLXWr3soX+pdk8Z0g3ofpm3b1vIJ7kQUv2jTtc
UfiAHQpaUlRYK7KaaMlCg91GiNY5zTyxmLLO2Y52Yi3iToP4HpUr6UTypTfhjMSSGkNiJyetpH5H
KfmU6CJm6oye86HuIBxUyz5qGcAL9CG4yZc6wbXb2rLeSaiuDrGOMd8LmoNDCJ+GiLsJGvkUaopn
Ba3W1fz7yHJOoYOfQxtEcp4qlmUMk6Ii9pHExKfWlmyZm9TewXEDFp8trarqDi5ZQYuqhi3QOp7c
pD0Ig9mkXiw604BoU9YPEKiortGJnaVdvWfIJeFktMfc6rVVrxIZaLW2jErGtE3zJ/IUInzdw44c
7GQZVwaYIu4bmFgklMRalRAt1cG+g7DBBOCGR0LBiSxhGngkNUp/8IJoaba1+0nJgRQnLk/ki+4c
KvoIFaSnkp3lTmTNWw1XU+2GR1TFjPcEpQcfYc8c0z1ifqo/Z/0hJinn0CuYKKFw35OYggBed+9I
pAKOzbD6avDptzoeSoqLwMys3vkSYYRJBtJ+yZYbj7Y9vfRcSh7fGh0GHh4b5zH7j2JnGYX5FrR3
VmVHx95h41Wya5L5eGQlA2c0tJZmBuVkThj36pD1FKb9FcO6fWdptYMHJd/pud6eqfxvI/wTm4L4
jkkiPHKKhhw7WdyTJBavdbIUTsWoxNfEgkTu79iP69Ogs4tMSQXHfnSgSq9vUzscsBwSe4/Aojyk
lQJ04R9ABNyhvCDn5RjqsJZHMHqtnT8nbHHXJWWCIiVbCw5wt26b2t9B1TYpmuAmaBusc7Y1XFJV
HBajTZasyXQdMZIAnvA49WiaKT0EH64I9OOYxedUL96F0+u7QDoX06wwfmmkVEYUA0DpSH/ZlJp3
T4X7hD3q3JCP9uY2CEox/r6b1H62lhoUaBdElg4MnOVDqNFr8nuwLHSlcxSqwbL5nrD0ex7r/OjK
qT+yPsbFgSX9MfaSPbzRCeStSwc1C8RBDUVZC84tdEErRJbxgNpuPpWxdgSSfC+yfFglGYrTZByW
VDCI1MwakOe2n5wYCCmbEwi/AUWgwt7yaE2ZzOTGhzIQt4FcJSmAQxkP7TJpZ23nYJw7Jh3FkDwN
PyhOp6cOVC1e8mFtl2h6h15LTu7sJkvb7deJhYHJbg3Wj0njnztKuo5DSTX0HgckoAlD1jSb4R6b
u2Fj1dAKYR9HfAiNDxaGc7nuc+gqxEQAL+m9gzfHFcXK+Fs2wrBnpU9+CeqYiwljqK2xfiVkFB5F
Xb87E05OEWsQU6pmU0fJY2On0U5PUYnDOI5XMot3rSy6+6Tq3JVFGOBqZrm3svAHI77GAge2p1jE
Y2QT99QP22kYn6J+PgdugF23d9nRT222pIy001273huGeLSioVi5ox1tyy7aWpMj72gnPCWO89bH
4kiMEyUwjW+1EqZiXEtuheAYNdNpoBG6HllkbEgrfsBB9cmGAZ4dsEdybUhjzNxrX1KnDPZdmUTn
GjlQQwbTWg8D++jb175LaZ2mYKhDa5uUISvtUlL7iOXvHvfZtmvjN72rxTEvYMBE8F7s/DUuJu9E
jeYcgPw9IT9y1gE+1l2QYPLFVWXv1MkngEWLCbXzanZ2Qhd3NGLZ9FHfcyjB4X0rmQxkvIgAhRAv
Jd6lxKBXANLYkd8HLRIqPSnVSKSrcgNfclWlvoF8OF8buNi2nWdmvwcYFgXHrmXGXRYXFxxRwcnK
s6+tZzg7s39nXe+ddOQbC8O0Ggo4aOunJvneSfM7lngY7EZysG3yGgaMNsuhIEYa+yv9Tm9fppkP
/34ido7U747Ug156X4OONU3AbL1NU5xi5ASRJ0zcFYzodxTK3Sb083oPfu3FCemOsqTDeGsEX410
ekXyqLKtdW5b8wLyLN2xSxrZzWLUDGW9iU3HXbXmfNbL4IuB1XdFMBGoIeqfSh+/6wzaykN53xAG
gOX9gR3FziYX9UIpCnOkXRz8qcuWJWiFRYQIizRtOrZgQnFcEXxFkY10BJN/j/AzEH5nnJzK6F6S
+sUoWdZp1bEhwmeHC9ba2KNWbxO7d+4DnQYG6VAELc6Ft21srKwavoOVNWQqq7mMD95gPvu+QT2x
sU5ef9SZyR/jvUbVCWagPhyxZuO5FSG0OAE4iFXKcdLrZ2qHLYJWCtKDkO3aaKt+5dQ6ifJmWp+j
rn51ZOdvAgm8g4H3cUqi6DJMxck8kfOc3VUMSru5xQHW5P2D1jcD4CVSsmieErY7cCFlN51KE/dS
IcbrzO5qBZk5B26hr4cu7vZISh+ajGxjoJ04LkgTxu45GEdxaGGhrfyyKTfYs5+6jtqe1qGkDN1g
3UzWRYM/ToB7RmZPP76a8LQ3uCtOpW6hMU0Z2HPx6dGh2uWe9jJYAqaWyPznoIc1U8/JfVQxP4KV
x9XXJuEWf+iTHHlEwDNOBxeyRpoTzCDrjDZCip0xmdMngIPNs9s47I/8Vr+PouJL3JnuqTDMF55u
VCiHBDbWtatcd5nEjM74odi8xfDWZ3ZuvR+F9xNzPo/PMU1yEOBNTpCkLzfMI+Ua+9G4rnz8zm6D
Rdv3yHnIhcltWkRnneXXciyNdpNNKPrygU2UVxKSVzFpJaUjji0T7WKUOtRZiNyEtwdLcjEpmkeE
quZBU60G9N2IhKOzD4EbqS9xX0L7JmbGzCkJ4S1WSDo0y92YGgWxoHaBW4M3wPmcQ94HfWAVCT61
NkWMa8NYz1WsYBXLo8tC/LGzxV0VD+qsthfov4t2JLFwrEFBUVtjSedqG6YHjCwdtF+rsYihdSuk
0+ZEMMgEyixg1TRPHrq8KD/lYFEw4VbBqpUsbbFID/dG1j9BgHmPhoTxL3yO8xG0WIAd5dbbnTVb
HDL4UhvT7t9CYnf7pqiOuUmMgotjtxRBCJttWFR4MuhFhDE1YqIKEASYS62h9acH7Qa80DaqaQZO
+qyxwiFDsWPIX8rGHrglsWS0kfOS2JM4wMRFTzPMj7rRR9vUIsvL84hdd70VLtL8ySA5qQj9Y6O/
NL20z0huF/QVOmW4iOHUbCi90qeIBspj3V1kIl/oeEzIb0nlsrZZAwVm9Wh6FazZon4dBzq+eoYe
PoBnAhrBZeWbEKMbO4RcNRmJVxX7yVNXmk8T6C5qkq37JMbwlJTpAyhSsRaGFq+DBKpfy07qIevz
N7RDOKh0aT4VCrgxYCoqMge8tRlPWzpsnl/ZxxYME9KNGcAqbQLNtRHYClw2ZXEyvHzF8vZEUMcS
7cKjxo5mhRuqG4nDwGgNbNBvXzXVdbXa5AszJwAPXRV4KxMxm/fdGxtkw1ruY7X2l/08vKA3in90
xf7XT7rS5l//xddfinKqoyBsf/nyX5ci43//pd7z52t+fse/7qIvddGwpf3bV22/FefP7Fvz64t+
+sn89j+ObvXZfv70xfrm6njsvimjR9Ol7e0ogm+FeuX/9Jt/eEMuf28bsekN/t9dI8uppFjxV7uI
ev0Pt4iwfsP1Z6BhlqqPSKfz32YRYf5mSo/GsCn5ry2UmPQPr4iwsZF4tkfOpOFi4FACzz+8Ivw8
WwrDYWZDQCVM1/h/8YoYhqkUPf9b4uZg6MWtIvk5Si6MgP8XSRYVZL3HC0dirpq/L3prkPhGzRqm
HU0Zsj19ObzkfnxP2C2ghZqqS9Qh8fTR5bdh/D425jumUAIjPEZnvdPOoH6u/hBfLUg7IBvFSYux
KNtXhxqfRATNU7upc6y8evVsxsEj3smdG7c8WogFZqth/1w6zUIrm/sMB2OFqdLMOSo2F/TOWcdH
NDWXYdNRFiz0o1RWshwFDQu1OcyipV/WSyIn2nVus/+l5dlDF0LylWTs8M2cXyKz5ODJ5lLrUFja
AB86OTHs32vvAq8CbpQptXVFD3fhruN64If4/FoiQ7d21X/EvX/BtU+MU7V2+Zxsa5Hx6hOId8Mh
at73tzeNP1cRwV7QP0Yum0zdZGdsW3XOiZqfboc2DRZnzDeZPrsKWXZ8bXAbrmLkKX6YA0HuOYFG
FeGxs6bNJKZtlA/fYxQxW50qgPpgccZZ6APtzelNOE2UbBBXDEeZutmqcKxnvaFOhakYdLfKu6xL
diecxUYrSB8Ebh+gRavw8LAB5DfbBiQSMrlp5PGR3HogEqQh/UCLrrfzolOXKkum+8HlyLO+fRzM
aDf6XDLiyFqEFOVhNElMNt7tIQo2sP/p1DrvkjOpkVtpMWIyhWBc0BPUME2/hB1a5Xsj7eJl2XPO
XSYScuHW5Wzuu5QfOZYsWiW5553Pei8JJ3fFGRkoj7lPVhes+7qc1zUmus04namPGZvbldArDtBx
J+LNZf2uhyxzgwChqLK3JoTFAJISkAgdD86yc2xqM9/2KWtebUTkho4Le2DxlBp9vjVbyrZj/jRn
wBdijr10LDA6nvd7oMCfLqFhCP0Jdx7gV7gGdbDQine3exkX2FlH0plYIRySRN29SvEtaRMuoZl9
qzveocmzq+9TCyfnOAPCSmkpFEYqfjwEZHccgzHdxRZ2j5EJGfkQj6CooQ9Z2rE2OJbEsx9JPnnM
/daFGN+QO4gPQY+7hg4/l16moHkq+/c0DDaIvRa1brwOrIKzikI1z2pV2edMigetHOk7JtfIAagj
ezyyXbcNJ24wGjtEA2bapWijKz3MFdyBo5/JfU6KdZPJCyid52CwDiPkgLnhAPUpW6aWG4GXFNzD
Eu9BZDhyoaO7xCFMs8rnA6Uhg4hP8Gv6iRSEr7Xkqs8SFBDvpMuCy4/UlbSD0d3W+ymcaP5ji7/d
E4EumeYvjUOwV5h4FCLVk9vaW8T5+jJVzzrMOAvqTp96F1f31LP/NHIFGA0oVI38Q5DzWBdeI9Ae
j2fZpAOltE6w4mQd7cXfa9ts11WVfqdWw+OSjffYCBpYJDx57Btfsr67IDLE9Fvo37I2fEKHY/JO
RsoMi+Gqsbhnc0zm5gcqfJT1VXw16BvTQkCV6gwouml8xYU8R5gFFB/mm2Y775n6+KVBXGZMx7Dq
um+5bD2c/MEbMrG72+jYwcy63TzCYZRpah4Vde2AbNK2hWqfJgTK9xFpnZFkjIu0t8GgbUH43hbt
vzhMdbHUXIa23MYC5+CMdlrN2mpG9joWyIC81tx6YEbWRtDQVSRqXkO5RRZx8CHZP6L3E/QPNayz
9ozyr/ZPonkvKlgaLkKNvbC9Qz3a4ohuTN3ulGg88ohwCzgeCeFZ+cDWwNtG2gS6iMBh02SAmzmt
t1GNp4oTDGAhR/o5CRJ0DWKuAkpFVLqOtRNeg6BnInI5B2N9GXv5lmZ43/k4DTIj3Ajbjhwjes/B
i0lLgGtE0pPJt+NInqcu/lo6PCWO9SC6DjARv7cMWBX25KHWJWaIJnM3eu0ezXAmxY9pYc65alVJ
X8plF7xMnXAfpPH1x6CuHmpoGXqorW/Tp6fO621UZEw5m80raIazGgzckaOuRo7sduggJOhMgp3L
6BcbqYFaOeDK46d/JlwABhiFDcPFh2CRUYZvZiT6ogsFFW+7a9eulTxXDoWU2l9rqnituxxHw8FC
tsM3RoPbdD5FF62HmFtpUkPBaLOfUEom4cGYdi/CJ64xiYvzUDN5d0Z4NUi5WdpA12w3vqqXDH14
vT1alj+8yRDwA/svXX9QLwZz1izwXDaLvJf7JrAvEE8i2jtORH84uYoUcYddKSGPmtFnwZda/k0E
JndS71xuP7fr4OEmWfqsd1u90J8MNXQbJm+a1EGlCU9wAgeliu19qUNs8W15loPxpZqAu1ESWajD
dDCmyDl+SLjA+ZgdMyE/JJWLVcYQ5eniXDd4hzX4O7xYffy5dM9UWC5G4uyl0aDlrFe9mtZuB5WT
lEL1i9IPzkvf6J7Vxx3bkhQZnQ9na+vC6V3SVpDGxtGL7Pl4qcuEdjugmvQz1AZGmqHkcDiI22cc
Cj6oS0XTT8cdKp+cqhVzQjibKwOHvAFHE5gwf7TJAHxRPstUANcT0xeytReZypYO3M/Qn/NtFRSk
QJOdpz5uxvC3ZeaDmqp6Y5/tWELucSaShA39UsaVB12fWwOM0wvdnc9UMFBSt+caxXQSnHIpxmx9
u0zqhGgAsZEI9md9Yl6nysfKRz1tSXvwpbLA8fixDiFudYB7XvhsrzktkVeT2yIT7lXxmI3Fu0VK
GRQwJjIRp3ehVKQFLh6FOB+Se7Aqa47idq5TwrJIaixv13Gi1bnW9XqNliVdZj1TUeWyIolke7wd
yzyzNKEKdfXQNqgr5Fsci5rDbsdRRhkkE91es7DmUVKfu9fLw+zV+x6fhZ1bwboV6gSV+f0IYuP2
ujHlXzQJjGKKuEiZW5wmwDasNPnZcL9fYezduZF/7IIBIJLlEa5qLoqSo0tCXnL7aLdPnE3Ma7Pd
w4DXyZdSlwJ9xleInXe3h1uoG7vSoRiNw9cy43FvqHQv4+8wFUIebIMMUvXA/PgbGCw2+jryI9oX
9tg2qzK4Y+S9v/2sRP2uRsub1e2SVg121hAyivocRGdePL+9v03mkeNfjJp4KsHypBpIQVBPQaMN
3tIux9WAGWiJX5nMXTU2lSyC1onhkzpZPHs6SqxOo9LIoVqNd3Jt52G+PaIS+Gw4mPDRiutEJAL8
O6A6zX2ie9/wXryLhF2E24sAusy8yRoOFhAui6D6S0+SILBLhoPbXR+Y5q5PMUsqKiKISG1BWfP2
BhbMnECKXNpkXwXuFMBNHMjthbeT7qhTVIaIRdLuXBA2eJv5uT9ZuU3gu0172yUlbLeQBOmJpbmW
JFsJq2gr1UIK//zZChkZmzb7FKiEdP5RjaFq2CtL7Yi65imucmbfKb3GHbM0aKqVQ1tDsTbgXqPd
RU7DLg4/h4etHpArhhKPu8jzwNHIqNV2XZqe5poCADlmyxb3+96uyUCtRQZpfEZqmM31IbSmXa+T
rOK6Jb57nlqEa2w9ovqg7GBJmWGew4REdFzCXTGdW/CIiJnUHaqu+G1bJmflDaaypRZDsWLgBsPA
grKAr5TGBe5qHaOxugpG2V+CjuQDHudG7YOoAIEQ04ddgJEAHLq7MvuW92dPt2/fntfZz58zN3/Q
5VTvkRVaGagVrXQuEWsYNUSGmnsw6qP666xmAZxlYlFIFBL91ad4tZrU/i5DYapGLiNO37yi3fVZ
SrqajfeJe9lN7GVqgvqrqp0d+V/ppnPSx4CFJ+9o3Yta+anZhdgsmPUFv8XjsLlfVtkD/qJ+eXuG
b6NB6xLaUquc6Bzq52xqWEHillhViCupPTjL0Ma61RTBHaBBd8uelrQdoeUL2jr3fqFi/lSaFyIA
KvmidndlLymNgpo0odC5M6P+GPifZdwyJg0xiXWGeajgpYFVsb/PnntoCUyOBs43UTU0obuHSAMe
9++FrvpIOClf/Jw09UTwPuDm3IydwW/iYmg/1sUh7cMfV7NOmGO6KT+i0VsTj3FJOu9MBN2acHgi
Jrneagh32FTYbeEt1V9iO7qq/wYOK/EBpnNFNGRacCf7Ex4SQ146wz0DAd3fbu8wZE2skVQItZXV
1J1j+S+3R8XveDR6N3nVvGA/xeHVv3XM+ckeO1d1YSy1EArVwh6LzUY9WiytqdjWxtHI8p0Wd4qj
bz38+ZClAOfH/LOBm1+khEuwJIi90VvKRB4Fh6qFHfo4kMcgWhlLYH7h9CPYurUoGJJRy0qXT2z6
cq/WaGxZaFYgTVTPbwlAd4j2tOSv+hEmRLuMTOdpSCboStwx6iVawMEZeGcOsc+eQ1U1hhKgy+A9
Oo12Sefo2rF1UCNBBTjRFkFEHi3pHfP4FoXN7XfePuCPt1IuAZqe8niKRU5ML6widVTmiH6eNiSx
BajJQMtTE3B5rjyfEqcdn3sUaWpLrF7LnDxvaLDtNcEKjtw+ZsgCiwWehUUYl2zQ1TpDLTzHD3vu
fr/9fJ8BcCJnA4jS2FegHipO1Y/9BFqxKXKCte7T/NPC8Z5UbOThb4W6XyH28jugvJuVgYhnrvcm
PsaFgCIW8jTLlOOmYnQqQu1UFIe2Z6tZC0rTMZtVOgwMfo7UX8DbG2qhoM70nBCmjurmaVbzrtra
smJ1TVawDQC2iVnxtgEGzxxTunm8rZNlw6CeyrldS1ackSa+9NGpLNl55x6XUf3fWBEm9J7X3Bm3
3W8FKIM8hmXs8cAghOI4NVnSMQFaFhAhRkmXxWNCvZs0uSPxY/e2k0MBHIJqN+mcytBKDuqRyNh0
5+VT1TJfxpxZKulnZ1R0A65BLeond6SgzgvVxi2Tau1ZUpK5be5VUQS1w5qPR5A0E9ztxr8VTm5b
t78UFB9+1OP+Ci/52ctBlQ5vtCl1qoWYUSgZ/uLlGKLQsJSymsHMuOst67uJsJu6RGZ9SQqfsFb7
Bwfi/1d6/6HSa+ic+r8p9dbFZxt9/rXWe3vHj2Kv4f2Gj4XCrQeF74Zd+HexF2YQdhwdH7Tjea5u
ScrAfxR7LfmbLVxEqrp0pS4YcP8s9lrmb9hy8bTrlmVgJcLK+u8a9x/3zI/iPDXv/3AP3Zy8fy31
AkSwTdgeLvgbx5bmL07sPnBIo3RGynsNaaY9svjYVfqUmUT0WK3oPUjC+7wyJctP0ISw8Vk5+32y
i9vo3VO3fm0SqkS6yGOBZef0lzP5n47v15vcgJmAMddB025atvsrRIa0iHzK6Ukuhw5cToG5Ainq
naETD2rPzr7oUmfveMa85INc51ntgTWD8Af0cQO5S7DPYYaHRfJ72lTbpk3p/gX9/T8c5M9mOaxK
HCR4B9yxXC2sesrT9BdXVY+TO+gpczN7UnecAGM0EH+BDX5JfOilTZz7LJ7Ra8MMC9ZdGl6RJiyk
qPa03oeVlZm7Ikb/J//JTHVzS/10eW389TQHbIubz3J/9e6SpKAT+gU+wMJKstGKzF0SERgvI2J4
GNdRvO4LS3uhpfkS2qm31eQIEtuK72sNnHc3asG+8ixQa03ylSZZ8RYkmCJi/R1mcYIDUtYr1/ER
k6bEo+qd3a3CKNOW9P3CwxjBs8mRM6N6NOpdAS9iZWpxsWuw4tD/tPXHcfVtRpYNaKCZ2ZVTlxhF
HuwbcBSY4ZzmTur91kgLZMNC0GgbMStAaN1klTPedY72wIMiQYkn7s7uSuBKhAVAbmGemNg7ujV+
gWlCTSbcCFnIaBy5x3ZB3yXQ4QN2gSbBFRHEmq0daP6mG0uTNjJgXUrHcTkCaw0IFq4QYK6TptsB
yEdPoxUdwMnikDkIBsJeq88lLz10AukfKJ5dBQ6busc8bIyqmzYtshh4BOZJ9u3KIQwD/HmcgSAe
kBuguWOhWx+8RH9lGQ6x2AX4HrZOzKc2630uJzC7g3e4KTPwacYH0y2vXSbSO8OavrlIn7dpMo8b
EF3daqradYBG6TW0i1Piz/4R54e9+Ye7/dfuEHc7Ixo1MxtzKI2qX7pD9djFwGmYU8NuaeYAEFK7
pRZvOXS+63nr03nhJKQIp4oxWms+PNmBWm/SD8b73x+K+E+HgszbhJNGcwzMys8PnutSSQlchLzh
3O51huFFlnlbhoENGnXc8A6lZJLJN92ABYEb/1WLYHcNHlEehkx8VZZFahwN+LimcjxPxYfbO8Eh
SxtqaJ3zXRtICw6oo4ZT2ayzIr5U7K3WA2jcwamQ409Vs4JyDzYkFs+RjM0t2vB/MoqrifyXhxg6
HNwlj8lC935txzFA1no9woD3AnAWXZdVR+0J0iSdgtAawU0u25Dw0CPKqh0JFOk2NMnKyrso47l1
F39/zo2fDZq3wQ7HF7oiJjUdj4r4+Zw7xTBaYBq0hVVdDcP4KkJHPHYivWccT1eBKRsAJYEFbJro
uz4q0bdqhOPMXUoj4gUlBAqJMJ9XXdkDxHb+4fAYwP7D2QJeIQyGZEa+X131eRFix9JKjc3XGyJ5
sRUkFy6kO985I9y0GelZXM4fEhLYzqG9vzBKsnRnRKfrgVHjIzbsLyS0NfcWSWXTpOmHtkMsN095
eM+9vWyart4hQWdpXQzFK8/Hl67WmgPe4rux95GH+QiZksZ+gIDfLbUIg4t2rKyx+PhaFhkDWx8c
59QOXrE0PNp8GxN1+u464WNkaik6gaJeBDA5cSXiaEUMoJnlRL7CjgJBeyrD1Fi5VM1rYrqb1kp2
TuQY684b4SCPAKFxpVWoZ9bkXHwULdJx16exM9KiYX4fiWIb+6sxRgi95md+VXIopuq21cbWEyGJ
Smu8WPFUEiWvw8MxA3wVZitPZR+Yd/pUw5su2bz3/ZcYYOqB+82mzmDgxfbBShUApNguR7uhMpuj
21UXp6zrC3j1uwB0SVlnd3oeImKTqpQ2jwNKjP4QA3b2g9Y4ZA263gllGDfzg9Vil5/nCu9Vaeuv
9BWdlUytB5KX7VWbmeZLwrKDwosH55nyatn1zbq2nGlpiYm9PdK3TRbV+spPO3RD5OeF1eB/pLBy
7L7ewi91dp5XrIXh7dn4NOvWKdv9NA77VnsmD7m/b+v5mnLWN5RIUDblBvHM0c6fyy9uN2gv0omP
5mwwyAXl28DNhCG+G3czQG+b2+uZUfClzY17lxYADgjQWbhuIdSAU8SHso7JFkaxy0ScNXqzM+dS
8W0WBs3LWPjw3npvAShA7pkFVzSQPq0Sy0U9Eu0wdKQwUpBxmF8EKK3wqyez5oUYuaeCZQD5u25w
HPWqXhoZ4MA66P2DNz6CajJf3Mp+s4z+LcAisen5iWbtfEsx7++Dsq3AhTftnVE0D6MBDprQ8mJr
ljOnFGJ1a6IB56NT5xgoNswJOK8kIDyX/Ena2frwTWTePkw0faMJDI7mrJ+E5fgsCMIDz+WxnUAS
MjqxJycmc3SG74EOM2rS+SUZTWQZRN8EOXpgEmfmx9GtFgFonUMwuIvCnzvqRnRD99PAyjQmNe9g
0Rda0YKcVp5h2kRUOvhH0wxDouYQnl6BGSjnFjdBUNfPIR+YU2s89XUFoSkIJYBk8g1dMa0y6Bnb
qq6+J024r+FHkCLXPxkeLhvNcfeIgcaHPvctRKRpuze1gVoJmUffbOts++F9no0tW4Q/dxH/w7Uv
eg7DMgWWDWn+ygzsqbYUPPvaYmh0sSlG7ClDSLsGoslHDW54VYP6WAjkbMxRCs3hgHS2WTHlWfOQ
kSu7qtxhWxsx6S0hcQ26+N2Pp3/iwyhNyv8xPdErhfRoS531lvr+X1a/hD2OpKPAjwwQralUddwj
Hs2cInowvUD8N2fnteM4km3RLyJABv2rRHmlVfoXIssFvbfx9Xcx56Urq1AJXMygB9MzqJbEYMSJ
c/Ze+xFR4rpxnYc06cIgnsGXyxiarRdVcfDvX0z8Dnv7OJu4x8ARhnKAIONzaYKOoYnJyNYw4qOD
V7wTaykILHRoxG2iAIzHFbdpcYM4SjvQAaEvWD0Kq1EvuRQPqispuZruJyp5PJ6EDr8SE8toIraG
fW37l2Ss5sMXH/kvFxyHm5xwMVdzorqffr3G042uI92BygVzSNyj21aYHGgL9u02X9p/llVjEdWd
7QA9rdOqU15Ti1iQS3RZvofkU6w0sx3Qt7o3Hxcyh7W4KUxMRhHD7pVGIJ/gdQjoYDU0cKPHFFP0
evCKq86qmzOl4//nOTj68p2ATQisdL8vCTyyiP0tT65LHcVnNYUT/W5xhcVDbfwRk/ykc8+AfqSt
bCdqN5kHIKA2fqIsCQipkBuNPxspZsvQNjax/7j1uxxSuA+hgTiOtsfZcvpv/34Uf1vIlLUmAiyk
T8u/fv/Ujh016MyZTVgVbeCsDAU5v4vr41wLd15CD9nt7BQxvMT2jIX6wJuPpcaT2e2/P4r7lyKG
K68ON/h/kq9PN8opKzSiexGaCkICdunUMFf0dgMOMVIxarUZZi65AG+q0+hNBg6isbqNmwiQoxub
hObAyoGugtTH+86x2T1gqHxWWSlXhWiSS2TX9whhz5UxhrsyZo9YRA2wKWhgViX5K6HaeDS9mFno
xBrW6anELbqWqY+/yyiChqihfcGarfyxe58QyQMqh+hXaKk4jJ76laXSwP9bbB0jI1JITgekcA39
Q/IO/O62JXkYnw7agQlr1hE9Y1BWPTMNxf9ztOC2ZVMutlGXnUuydT8cHTKvvo81e3qblvZdO53T
GptMiSD/kSRh+DMT0i3XO08+PB3DhFQmqq9qX3Nhu32qxD3PsLkAcd1nCvhpheRjVZqiZRZFHCe5
5Vmx6iejPeUDUQmM6HChlNpZVhYjKbfFxII0i7iCzYecBM8q5mrNDFRPbsNoig3ibp9zx003dr4R
DmdsaL26PY52kLabdOl/dgsg0xs7Vn5OXdARoLeqK8CrgzjB6FkbY+fi06+Kqz4NmZbi1Pj3SvzE
jfzYUj1f8G+DFpXHivz9pcBYnclYR43LbNtaYRYlrFLqtzpRmQ0Xs5to0st1h81+NTAX3ExWnwZl
5OAOoLItOZZWaZgUDOWN8EhmURkPbzJNhksaTftMdQioS/NaQ428KSNAlFzXcURPuNLmITGw/WKD
pm2z5C0UETrqWaydQn/WhsJ4rcenFhnvF4A/+88LjmVCJoSLBe6W6xZtuf+eZ75bAT0qR22JTcOF
n5otPC7C02P9aA5VfNvkPwuvGg4JdpyVp8hKGShFDpY2Z09SJOzc6rU2Iv8W/4Z+ijXhBGMqBhJ6
zOjkRzFDBnox2aDC49gCUwhJZ72dB4obl2C4Xbpwt21S3mm9hSwNCGQfbjmGmsYVzMmNGJW7a3Gy
rkaHTABRNQYcD2msRlrcXt4/lq2ATOFvqya+SNrgmAQIzG3CMWCkhDco706hIYwV8bsSw7J30Jrs
7OuZfU7HEMVE4e/TSKCMxtv11V32z2LBMrmnW3QuOanhqP3+43pRlGYgOZnmKtL8YoNKUeKOx3qC
jtDi7qhpowVnj7GOZg4SPVJKosXYXsyZpf/vtf2Ja7ysbT6M4CHTyQAz4SwX7/9ULvnc6KKpedJz
KeO72ou2rovarmqZJmuSFgBSRdSz4DW4a4NZDCLKxV2m/cx92X/R6fzgRv6+t/BhWHSAtwCqAGf6
/cP0miIVqAcXRtKPv2N8wqCHNw1/APtAEbXhUcHeirIIHYSYYHAM1oqRSLe2nUJddGO5SmmhZB32
x3zi7m+TjITkz8hXBHqFx6rWeb2c9r1oQ4ls0eHakiAnS7kd/vt3FX95g5beNE0ZtMPIBz/VNL4e
an3Zo8VA8R77xb4DdnWWDr5SmuS39lgR1huu9U7P906kQ4o1iKVa+lZMhds43FYMo/aDRjPXb5a1
AXL5WMNCDLwEPLbZiqeBbUjrCrHVSIxb6Vrza8o889WU+y++yp+tXWvpkBse0ORFs/2pkhHWZGB/
4atkDRHpsw5HMPUS+5SZ6Stnfxr7EuFF/eRXI4xjs0Nt0w8Po1PQ4aSItK1CO1lh9FQ0jX8EZDrj
D03Ii3GsY5InBBwR7LOlyve3GeMo0y/Gm9TNuGmFkfvFVo4eiiX0aYnR4RfgmWj2m9A2f19iTqUl
+djTp44nS1+LDElX6IZPVjuFAFbzW5HN8ZYAOm1bokykY4AAj0wYNN0TM3CjiG/T6YebBAoG+Bvy
vF2ZSIMzCuiaoefIMwAZdOl9kT4Ubjcg2SlTygSmvbPR3/5Ewk40QNi+ZAArsS5bOS+8zA8Dc/F7
JDA5VytTXk9dM6CEIYljnsEB0utkDxbOo63FqKmTmyzPnEuosTco1MIBO3gZgHXyzkWtXodUI5Cn
q65gHL55Q9lc3Mi4zBLJ6OjXFxcNekCF0+hWce2oaThPDc4dV3HJnay5Wc+C+ye9aE+15yLiVtpH
itinTH/V3BExNXNIgZNrW9s2XRjtAL823ZS6nu/qXXhhHnvr+2NDSDa2qpG02LVFZpaLfLeRxbzz
PTNCU8n93CkIqf0YEbbaHAdp3dGhp6lr110Jao2mmYX/8joGb7HW5JwF1kSJLFSfv2lU8llhkaXc
lcmhi38w8EA90JW4eFyxZQ7AuLm23hw3p32U5uOWuG/yT6JGJ7jLq28LovWApDc2XIqq2y3H6dzb
+mubTmTRZPVjr3fIUpip5KSekFVTP3o2fbLJnsovbj/enwUVx4BLQi97nwNp41N14eaeM7akdUMB
YobvtX0caA3OWAB/JohH7H8kJ8crw7vrWkXOusgeKoWeJLSTmY7OHHi1pz9YigWckS29RS57sFy6
MW4OGgkeAKyTuDoIXLB0zro+8BNQUf78FhdQMQ1d3MtUp+9RzhsJ9WkncajjxM39U0y3nWBmGtp1
5nOWTtMvWXTJnVED0Up6rzvl2h7ZaXiwJlYGoYY7axi9dYZwbUwnApEhq7idpSEjmbIbiYdz5cz9
NpV68c0xG/rkhg67d6huUaTYpI66wznuupaQb03bh8RwMiB6JjWoubIdbI5oBYZNFcsHpSzzvu6X
30t1RytqtVcCG5FtxWOza0a2GJVW1lHEBQFchO69zNGrCiNE08P85hgh+tyQZKyoa5IgRE90mmx1
F3q5cSZQ7KtT7W9bDklYlFMGx73ufjrVOLZImxeCbmw1L6lfdGsQFflsMEyD+mFZ2K37igeZhnp0
iodMu5lRha3DMnQ2eWYTepfZ7raZy0M20F8QpWvfcnFSq8S0x+0Ya+3aBc/LuD+Jt3ZySsefAjnr
RuvRjv77MPhLa9lyPO6zvkkqyxJp8fv+2eTaNOSMzlZtm8WbpEuukCA+F0n5QgomtgETywxPwUbU
3RB8WPGyKRDQqzYL3yCFRXd223mAo9KNj+/8BL28vGn87I7w4EO7PJ0hQ5lB/M+7NAZ/O5OrvhFT
Ne5KUisAWXIpbYrXoTO/Cc7SQhjz3ldxtAp790WTxXDAg24TbE8rGKLtvTlAN8ptjwSmtuSOoeyH
SDbbuhDpuugmc09z/UxPMb9zfKipVCaHZgYzAJJg3Pz7p/sAI/529CAXF8C+P4qtZeT8+09XZbZI
ugYRIxXWbbfIpgCOBFjp5VkDL7wKadicBeDxvog7lHkhNY9BbF9smsXW0ps7bYwvpDbB6+I0JoLL
Y2N0030fpvl1SPktY2YeKjbp9qpoj7f1dSysBwVbfIvhNgq4mFwWbUZjjsWNY3bbwWwbQkdAhlkq
7250Me4yrCRf3CaMP27yfHHYycLTeQ1s+3PB6+CpTWiaIazVQvSBUOh3qqoR6SWzuY91ev0qYpjN
AHXeVBA2EV0Cqvji1yct6NPJ76IV0dEgWIYj6Cl8eg0FFJfRAUyAyIlITEOySYQ10H2Knkdl6/Em
9M6YKs7u1OjP3aCeGsF1tJumn4QePZV+5r/mbvR9EhVYhehZsbowt6zHuCgPtq1AmynR7GMor+hj
8zUXxjIg9sYIlNY/kcPyjghxnboWTaiRN9aiz6M4CDdZpfZFxhFfQjvfYqo9NRYp0GHIHCUZB26H
w68RSfQSlputHQE734JROvmm3GBmAU+L0cFJFJkusbE1cPnO83gwQ3M79aSQK8uF0wtxHbgcgWFG
PWwSkRXbhAHfWp+Nxyx+nUFn4puhz5smhBx0vvXsRbQhYILg4CINl5Buvl7fQRjV3peHWNLrWPVM
1WE1c+kupf4GrHJdK5cpp4SiE033klkS3ez+MCr9BlcB1KEImVHOO7lK7D3KcxJPja3lwXQMS11w
xFnmpgJ0hndt5gtschqQqz6PoEuEGW8DmCIo8+h6Z3sZjr/XrZUga8PZHfnjS2/TROGEM2kP+Bs9
dh4MBzMwkax70IY5Oxask3aW2y7Pja2U1VnW8dlt4/vcYBsh6IEsVl29IPG/uCSRUcvBqGGfC1AY
k7TO7b33uNFHqmnWnjq6qZZvnIkKNvGQhYj8WyX0W8HWky6iRph15IFa7sRSwK/cas5RieI2abx5
xVxhbyvnXW+odeRQ3YwuQoGmeLL0+jXWHOKlx3o3mGSbSyARa7HMyIRoCNbrqxsxbAblvlUttZ8+
gG2y7eTSTgbyA+F8qyfjusaUg2w0yjGur6be5ad15h3VdrX10Tp3Hh31CfLiarDreYNYEh4kt8/7
sgHZVOZRQ9Zk52ZrqigS3TqPOPlHu6nyXd7TgtG8GHRaqvb9kpfi+aW6NxFZ3JPyidk7S5Kj1QXd
HEUPhW26+6qCFlIB7DwRV7PYlBTMzGIgGTQMp6Mboq0mYnOn5OCffOHilBTRTW2N5aFy/PxKhion
Q/EuqUhWYdHrp640GYwYJvZBJ2V5dlM3bwqAhEAV0nit2UIg4BTy2o9Y9qlVvSRg1VZjaZGbYK+X
bRS4EMJfQk88A71vVtZ7q7KoEENoCVMEvDOZxiAqEv+mim3/JhrcC6xy5xDOJEpEE1pOPXXezTBr
b3wrHwhwgjhSmFZxiqX1QPJzdCOi/Ncw5xAp4W6eZVfckC8r7WSI1jYBY2kfVbtEo0MNf7XYGcbQ
b4gkBFhmLIBEmo7cq3YLVGwfFfQha9O8mjO9oXpy6q1njM7GM4cf3KaL1VCI6UipjeW5/zngDijX
vcVxZrWOB65WvhsFd4klz2FYCZIKT4VCfY4rKah7HzhDnFi3nOn3Lbrg7RQ5ZyHacGNEhJ47uXgb
F/c9mJNHbcw8qGD4wTCC8CZHVnNIGD1V04HUpGUp0Knohrnbe9SxK8Z6EvFB8TY5DZfvdtkOEKzC
Aw3j26Jh5BrGpkFsDhlGQJIGJrk7J89/tb0ZH+KMsDVsIbeJSV5PZAjwW4560CloTwUIso0cJ0yn
JSFjBc6JYb6tQnKH08RGxp91ySkeOwCEfT3d6XAdOjJPLxYNY2DxV5wOj6oN29u2VvfK9dbsiN1B
g5u2gTQBzRLgxronWvkqHqrXDvXQmrlwFri6vDRd8qbKZSZhvplAuyvpWLfJREZckTg8sDGByRo3
3PgHI9u4M46qilAbUaXTVVW19G7pZE51OWzc1mPyXpfPXW20d7KSp7lh+RYONJpkmqaAGyjxJVOR
HuIyBnLA31z5C2kUCr3Bm28lOzUzHwBLVW0ILY2eY2Q6rh0D+ZpMf99WQ7YeKqMEcp88E89Gwljt
sqJdHShEBW7UEdGmEKOOZIOxPhLo/KFeZkUVNfi/z98/+iHL6WtauoU0zPcQi/1e/IzwiVCbDMQ1
FwI7GsM+WhwZhEwP+4lVh3dOTAn073+m+ecszHaWYZiDiZsdyPp0teoc3Z3hWcm1jegtXoJXPds7
+E7cbzu/gL5epS0hyiTZc6FIA63Is5siUiBBSK0dq+pQpulDN9vZdSYXcyYzo0OdxjM1A2fOoLi5
9/abseR0e531xDwcOGuEqDo1ol20cIUbmOubTIT1lTm9DPQlvrg9Gn/eHtHAukgFXMt2XOfjdvmf
/l0cMdMnrpivyKAMGHB7lbT2q9QUFt8hfaAaPZJ1K3aDZl+FdnzXbeJ2fLD66Q3AbrnJoU9/0S/6
S0uRj4RMkRkBsYJ/ZGxFQzSM5gCdZDKjp2YenqIK9QkxBUzSY7h6FdA1OWLcK/yRE0iLGLEDKtvg
NuKDjV+lT/1Zd9usAmNRjDJHprH4qeUzQHsHqQdkozQQEfCB2zUnwfgkmcenL8S+juhVan3DtwEy
gaUh91AEtAkfOi2Keg9A8nvW0tfvEOQ72kwJG6t7QMXmXWM4EM98oN40Veo8A38RQt/F0UGfUTMR
I5BqAUYxGIrWgEVGx1xQ10SeFiR2cdeJ5u5jcYzzePn32v+EuV8au3xrB9Gjx7x7aeP//sIhICni
Mqtxbobum+6iY5id8WZSDV25RZwwK/sKhNgSSEyDpVHVT99ErfRxo9JK3yDJmkYBwOR+MzjqANnD
7sv4i11BLK/9b3cibgPCdXVBZc6N8vOdqG1qR/oDQz7cbo/MfHZ41LJDKhTFOX4h6aZrEDPMdFmm
BReMVT9PnNfJk7HoFmne77QS7zQJDdN6TCk7ijEhI8q9I7rC3WWeoPr0tRdaCF/EA/1llbu8dIvu
brkLI077/fclEUz5lcMqB4YiD25MNHgSR0CUZrZfp+GGlUf2lacIYVh0t7wS1sYxHbSv5dFcOAJf
PO8/uwx8Ho/gVW5SLg992YD/sxHkMddL3aYl2C+g9JyeyTYdrSRAxhaodDLOIPqi1ai5D9nUzHSA
xFvsIgH6aIx/aCt9hTDKzbYfU7cvPt3SFvj9Obt8PKEv+j2Ai85yRfzPpzM0iFKFZ6HfG0PjHGH0
8zMXiJn0XvHLMNad9RAMZd3QffPLQ7818SjPuv3w78/xIfb99Dk8TjU053xv/uPTHdzB5wBWi/aF
2devofIztWrhgc5jo/Za7uOOa/Eb0zDIg3iIyEO1kmIV1fS9RzUiN9LB3LR2dz8ai8iGdvmuglXf
K2DCNvYp5mW2v0v95XKL0GinG08uLSZXFaeJJsYKdTyUgtpuOAEhUlM/P2uaxjifKNBdk5nnypPl
SW8xXXQ5dCSV+4Si5NZlEOndvNgpDCDvReoxBzC9iuSenql4UT14oa1zoLodnI0WOCBmYC6fVYSs
ytSOAx6v7b9/SWP5pf74JXEIO+6i3/c+60wQOkOcyrlHOEVRHLyn0KUGtcOgaRlQM9he8gCW3kVx
1EcdnulY3ob0eDd1C7MotGBN/PsDfUiBPn0gBmrkiTCiYKmbn1+AEjboqLscO8mAyisNEI6AfPJ7
k0+CvsMVKQx3mWK20j+w4HOJu7LJg0Q36duLPn5j+HZfxc4PWRfjgW65vDOVsYFalZ6SBjqCSycc
GWUWnoDchusISuM+1Zzbhr00BWFrwJOm70JFTmJBi8oZoMno3S2EBtya2tn02PzBBUePsbZg2bLy
3fL1nDq9au9Is7XWpsCCaUdOTqxeNAf//on8P99CnhUpd3ShxCIO/bT6k3gCq9sAjp/J/jxoygKK
bBjxSbcNsAJ5xZ7xQQyNvfyiZgcV1Whxhk0QW+uOTlE0oTQntrJ1q3tZtP4OZG+2qVUz4Zxt1754
92D+4lDCAt3N3i9Gm8ZBz7xv+GrFEV2kfqcnVFvR0qNq0v61x1h2NaRuQo6Fwa23XSYg8YTIMnPF
FXe2qLG6q8ltT8js832UDvkpjPOcYKSZlgQGsACCqbgfHP6JCTPSG8JFnhQDvZ0rubhH3vyjtdSu
F/1t25rOVjbEE1uA/7j8hYFjdM466rrXtNtUGcqMzhH5qkKKdzJE9wQBLahSZ0VnV1sRk+VPAGad
6s4Fdis8+aSEbWFr9OBkTAjOaQRtfCeNt0lkTzv4Z5WZXESHKYxZ4ImRH8pkD1CYmzQkrr1I9Y2G
D2dX2ZRbv/D18//+4ptfPPa/zLwIGfR9SEt4bKiCl2Xxn823tKrEr8QoIeLc6xE6Gq/4YZbaTQyL
dW2DHBqzUTupMlo3TUeJAiAthndw9OjUeola2XE/nxDrk8xYbvp2uiz57oTlhHd5qXaEPFaHj4Gt
l5MJ4Alwvgm8z3+v3QUI9Wm/WVQnwuDIpZ7B+fP7l0gAK6a1DTwZi00J/A/1Abz4nTuJ4ire68qj
k+Dd98RbhF0yXSPCK7YEzBK/ciVjazrzMf0gZcYOT6Z8xQWSn4vE+/7Fp/zLG0aSC2JFbh0+SvVP
51zUshu2PculmEgecbTpUc7or+veszdJLkFUxijuYBXkUF5swk94k6YqJLGCsMwvfrLlF/l9Q/Sc
ZdaJscn2baw5v/9iTm1ls1/lUAKhWdckGdjclL/4vn/KgdhK9OVIXRQNpvWx5fxnbdUeRBX4rxEN
MR3jO638bk+lMZ1rwN3cbo16QzvbOpGLIIMYHvBuGUvpA+CKOJv7wAizXxg9w3O68N2blEtXLrIj
gr8M62JRiX1nGjB3fY1gAV7Vs9wNlDlnZ55+VDEqoE72sE/8CuuLGQpmt+P8nfVJevBcIR0ZSUdp
qxoyUjb6J532GXSKatjpHQqlOEH9Qcuvf5rnFn61YR7FcGnDtD/PUxdv3aIdV+NovkGkorXaUU0V
MZkEfvbugG9Y+Q0fILY6wFTpdsxYbFbWGgdnToJOd56mmJyLj8u/wgtU1yGB0bRD53r8Zta6Qdf3
1kTIGFh2Yl1NNDhNdIjEeOfhxqZMBz8RHSmT5MmMHiL6Fa8ZMnUg0OKphQAYRGEOnNjuQEJp+j00
W3+dN/KqK7jQEGib7j5Iopmv7urGukILK89FM1/NBaLTvkuzbUmkEnZbmPI9Qvoh9a6GYtQCwoIJ
dEnRc5VDyv4dl9G9dI6ovqrDAPwZh/H1kKNVAUJ9gSgGW3tKbgZU5ocybLUrN+X2UOshHevUMk5x
DH6cyU0Xk5UYuluwWv6Zl8LZa6q4WnydJ3dUxmksGtpDWX2MtEo/idojnNyUY8AI0z6aFE3Hhg1Y
epa2g/gkeY5j/tXr++cus5yMpqkbPGuUh5+TOKdhAn7pQnKkr/BuzjK+sdTw0rjEr3HFqlbGd/KX
5uOQpOYupMUP8qbQztlCC64hxx/9ZLFt6eiaskSbFzcFzQLhTugloVuqsj0jyYODhdr5yIJp1zRG
nLXlFd9bQgQNWgdeN2gUC46H67pxdyitr6O0aq+bITk56sXXBppq5RrhxJvR5dHBzdx8b3XiGq6A
vhdTc02yD7Mi31aAe44FOWxnYXZXxUz2gBUedbuUxyj/idgkVStnqpYU6gSlYWUbN2F9cL0oPFpj
2p+ilC2UYxnGU6GJmwTK183kJxaixOukId0jnqPy2nCb8hrc4zdZ2NcTc1lk51N9SO36LjPVuw4d
fCctqAsJdNrcpo+VGXYLTUyt6rGOt4QxrKHa0meXh8SmcC4mGz8IkvMuhcjGNwwHZvqiXQalNUTp
DLF1kPpq2McGA5GxvEoTkEGqoeKzyZrx5ZwzN0R0gJyd5JTGGpFWVrjKHWKCxsq9N7wSL5w5Fduc
yoex7BjYFXlCU+OEBzJrCKAy7FPF5fEEYFIuWQvZ6OSIbmXGZUAWXzRxTM/4o1PlmssOTdvE9JdJ
8ae92q1lN6cJ64m5WLhKoEf3NhQZ47kV+bDtW3ftqPl71CJo9/SKYY0j000cc1excvcJl51am21M
qeL3B3OEzQCgd2uq6JsoablUsfEdzAG/nSbfyzBFT1SxxsuICVKrkb9UIkIkwjDwRamvk66+NdLw
Qhn6owinOwJYH6sCD6PqbznIdhrj2nYkILAKW4POgdokZvTsAM1ch690c9JDR/oJ/SE6Hj5LH10W
46w222kzT0FODQmnxCxXGbzZadR+tC1iDEexaTjo/DO4HPBoEaTBedhabbvP3DTa9tHQrCrHvqO+
XYUx45g2v4xu0QewOumhg1JDsJau8/GhDP2fYm4hR9DiXbwB1Spx7O8QwFfExMHHSuitp7ASUpPJ
Z67Mb4Qr9axKkDj8PIx56hqNKrIxexUTxpFU5WXKh42WMS003JAs1QkiQKbp71XHAK8nDQImAxFl
DzHC/G1hYzDoVXrPnYfscAVfYqoiKkkixqDdfRCCVpFpvbZ5FbRGPR1sfsfOIIhlKtuEcbf+NmfK
3slagS3Qyk1tXxoWByOl+eQVjbee/Qiir4YTg/kReVEpMTqljusDrMvsXtduAmgHFI9s0mKlJ/IN
F8nZiLQrzcMeby0wPNTKxFjCiUc5duxHJGgDyQ14LwF9Y2kdC6Z0iiMfIor2wg70OudMiaxlQNRN
6Fsd/ls6uxSFCSFVjnOD5PI6scj8ItUBrqGWXRNNTRcyNkE0a9FNJLR3ZGKnsBBBH/HHcJcjshDQ
DnBhsNcuBsmhjVSggXAt+gN4bYfTs/c2g8xeJRMYVaVHq46/aZG4ZQRosqnGP1P/l9WmdyySV9/j
24YGUWGU/kmeAhpyzcewZUiV53lBW7/+AcJzIYARyBdFQTIwtzMdHztV9rzMCZO8dLgeDtmmgGJE
WOstTIp3I9GuwANBGPH54ZQ2/HSSYZ9O3GQcyd8xsisT6MIazRLYcJN+YCzTX2NT8gNbxSPRaa0r
r0TC/0rMiwcY2UmCKJI30kjeIW9f4jCfA3dAztLy2M2W5cAvP8AvuJti4D0OJct68nhf0ik8hgRS
rA2bIFj8jz9EZTPigS3TiQofJzNrdxTJyiCHOWpra603b5EqzsQCkLWchbepad9LA/65Q16KXpfo
hRgQaK1Ntg29S0ije5kAbTYEvfE6VxH7pqYIKlV7d7S/KdSk1K89YioXdZTfc0W6UeyJiwwpCxR0
H+JgXlWNzVpnTrGqiw67To7at4zfJoOe6xw/fLyuPMFoUzN9ccnmxUlkn8OIN6nwllc5Hn75Yb/q
3YZfvPMwcRHMt3LCe1F3D7w81yxCyQilYj5u9VsNwMUqtngYWtbcyLp7rzALBc30E+sy8nuQOiBY
ku9AgEn8MOLqtuy8H7ZZwI92YONLjz/czPugTHTwxWxEjZ2+avXEY8nvHXwyNHX9dyKvybPhKKFS
A5LDk07v7LkHyViQMBnpv9JKK9hus9c84h87wS2JUoDlfmoEpCXFxP4km7BI70w9Vhw8CJPxJ0Er
Uj/bXslg2iNgJoLBLA9TavFlwuldtPyKuiifXScnc6J5B88F8sh8NrT2vW9J0qUqp2AcfsiKHasF
gVSwW2UlXhGUIbTVyn7nDdZPuyKwRRvWiA3YMGV60Svj6BbRxc/kpfZMa52BSudSzf0t8YEKatUP
PZnuc7d9KhQzZ9I2mPBT0+IkOws9PtcF31Z3+dUTxT0xJOKwNbSnujIBs7n0vitPuxOVu59Httt8
dvPgqio1Fq7uQdZVqBlqg6FrwhKnebrqcRRYWEx4pMAqk7TI1oruGrHQUNrA7yAzWmP4IjimAyNd
9oGVs8NvXX9C8FdKZFA9jzeMy52VyjsnvdXKEZqDViAXVNmlarVbZYO1reqQ2Aj7RuvtNGh0sktS
r/gWJTN8S3xVhFe6m9Kbvldps8cPiAd2iMhh6llsRlLfal7zC5Yd0giSrAwLicYoj4WVJ8AgWamJ
O17CtHto2PDhsleIXytEcR1tdnpD32OfYG0UPZMzQCKwtWwXk+1N3uvKzXBTRER2Y2thVDWbF3J9
XiAQmEGIwZX53HiqLCb6fbmdfdQFTsSaIXp5zXA2XBWVOQbDgGrdm/yNOWwrIeuVTSzfOnKlsyJM
kZkQD0vWEtSP9aw1Lf06kf7IpwnrYsxmGipYSAO+ddF6mFbkSNobf+GfJdrMJBmbEmXxAAkfG6DB
GuApPVBJf3dIU1o7FMxracybCTfriir9+1BJuA8jnK/IlIshcUZ7yowZq/4Knf7B74yecD0deUnp
/6INdhz18CHyWEwdwgpbYy/IdB5q0XnXRt6fR9UEk91iNiQ4JtRfG50AAdttEQQM9itNuIUTSMfV
NXwOq+qZ+cOLMWNYx54bopL2FjXLjnyA97Ig02JC27NaAnQDjq41ylOqHNpOqe6gNvNp6KL7ubFF
zXo2ZLH2vKBYGM1dp5hcWcm9BVopjMFs0mQMn7wcGczEYjRkNPKHiNeQt9ub24ZwyOrdop+klSDr
Bmyyg9++lCGWBTQ4x4xEqFWt8nWbs6tWHR7kvjafu3x+88GwBfksX8ZGPswzh79VQPHvebFhJEPG
yiceFy2k0YDO3zgR5LFE0plj2K1cFCrcJWiG5fuwmGESNOuiV78cyKSrHv2HAMSXA2+lQkqQ7ziw
HkhpJHIFzFRnw4do4/6GFCeH4JMFM8UR1qJF533PqNAoEWbT/9FU9avuT902JIrWw4GdKeD8ri1v
kp5gOAyTUBmz+5xktQ1XiR+ZjtYRmypYU8RAHDInd2jtHQXfJSVSrLGIMxo5J7OsfNEsAIpdq9sr
EXuP5NZSarFX8/u+e2OUB4NtF1sTZd+IGJa4wSB2bvpYXtqOKWw55/CcxiiQFrNOZqFb0VHDlU5y
6dDcrvP+Z4VG6Hrwox9iPhMludQP1k4X7GYsgWcnrNnboK4mGks4RWNpRHoTkANEqhhbWJvBvZpz
DAes09jwnyUY195eVEczz5Dr7BMt16si8997H/VrnuseejDqHr9qDp2P77kW2fuIKE9DjwHkL6Gq
QkLPPATS/8whIZKMOCM+G1f0KkxoUUL+9BviSpni44+jDa3AWxkTUehxTrRTEyeHXi38/yS5N9rs
1TU5Q0mpeyiIyYzqogliqsqVLV3JzHIed7L6IbURu5uZ3hvD/5F0HsttK1kYfqKuQg5bEmCmcuQG
pWAhNnIjPf18uLMbe3xlWQS6z/mjMYX+8mM1zZ9ZpdrOlKjWZgdft13avMpxjiDd3JYadMZSdogd
pomznbqsuQ58a7bJTUyYX2o3Pk6jSUsgAM7OJTN3w4G+AUgBLK6sm8TQkEAWnQyv7bZR2lJPplGd
WsY0P80+CID+mDc1eiGoktCx7RPRwqvqg+jMuqJAz5LakbRnKu4PJoi6oSX7ODdplXPsetdNf7pG
6lhcOzuqJqaApbEP5Xira1UgQmajFPOwo0UQuaqjZehwf4i0Q3dUN0jyvJF8PBezy5TTP+BY9rbH
wdsk7QFCmAohwzgRXjde5+kbDUG8s0qEUpiVd7pO/5+Y3MCnNOto5/F1YEvdGLMNkNRgmHas9iNa
CrIHNa/adst8oFYt+b87KjIeIY3ffYdtLioyVHJxTBig9gaqdnJ0mmBUvADkuD0JnsnHnMmT1gJG
IG3cpIWf7I00/5ENDz24/cbnJ71R2g+F8nU4m6W1M2ioLKf0t88I3m4X/2KJAXC3u9QIdFbNEa1e
TrmnCOKXTei+zgllU5K6O4Q8jIht/8EfRBaX0/qmipeoiLVNR4TA1ml4IiqiBOao+ZhkJNjf7UeH
6qANPe/EFLr1tY879Pp81C79Z7nrPwvl09ilc0A0zjkhUHujxo55ZEZ3b4AkKqk2+YgQxY97KDn6
Dzfs0Ks2B+Gk1v0SZ0G/MlNlWIIYcpolVGQ6KNBKXvYXaVFGHVfubcqwbaY9gY0InWwjuUZQOlWj
LAqAJHcECb2eREi32PHAW1IfRTPOh5psYbygX4Pv2KgA5K2lHXQLIlKh/qLCo5faNvblVtr6X5aA
ZhZ52oBycdwO8xFQaxfp8IXV0Px1fUIgrUYhCdOExvNGpPGODER+kFK+l+MYkLDR71yPrLYymsnx
b459Q3ZPNBCG7dcfRZsYrIAFJhKvfIgJzNrxgsjdYFm3XvqU0Y0MLouufysXiMqdI5NTo88Di+AC
6HO0qvr0q02EEhV9yg8WGejQrAENHEZ4MnQYj/hfH889SXneQS4LEbky+2zy7ODYOQpA9Tw37dNk
kxSPmnirbMoqQbVIgKF99ZLRXzvnsCBxS3ZHkrSvLJMOvSMVUjYM55M8aAbq5IbmLARKV7fU84Ds
1Ws7qqBW3L95168LWYDgkSDdKc92seqx0m702f5r3aXdEHYpA3s0z7k9I7fQPXs/1NN+HkYkt3jV
7KV9zHW+D3rx2Mx5SnN6aMKmrUfmTDHts2uxZNp2oFDkJI3YeiNC75/i0do4bjtwgZr8u2SZHPjs
UljgESBqQbLamva+xgiH+gAJpsZ10EyYZFKzwLrn3Yla96+WNWzKVmogx+8UQPJpm5Qz2jqBmct/
cEVV3alpY09q2k0zd2miUSqakFkjaC3rZ12EChR7jQjMWZXFa0yR3BlDFCmJybSN7PmbYp+HuFve
jCEr9j1uIyTTmAGjpJVQl+6du5ZZlgUk3TDTsWrZ0VVJg7vdQ8jXkudfjvLZ77SAsXzrrP/nQmls
2aIxdZ7EyHSbZvcQhtW2Sjv9THzrnf9C1aaL8RCDJUD4YbQoTmsa9RpXMHWx6Z7TedkORe9uqxaY
M+GlbWpihahvNw6G7ANKckj2SiXW6eVZ4s4LZn3+ymm/7rQY9Ubi59uikd9ZIei9wzctdNBIMZgn
z5pKBpf0qan5ykQskmia7zNTjfvEx7FkZn/KorrBaVqKZ0VPJ3wlN8qqr2PDIm7Rb7xhQIpXH7U+
exie4vhnSfyZcZiCo7aO57PpfhEbmZ5yEd06ts9jBG1jCU7ZicB2zKLqkQvzFq2QRG5TkmZJmyXR
avfAli996X3X5dfSMSyX/nIb6+iRyb7fIOc/tQgDdip9gefcOyml0eYyIB4oHK4vRi0PnDj6Ks3m
bNn5uCloPtrSpMKco/ZWmYJIujT0CPPKUvVaaoRUWlCLMTvIhqUyNlLMYSyXyFQT1093i8FGahpn
l+zFXWzDxbiZfu16/RHg7I18eH/LY0KNQOKeOCDJ7IlBA92UG8L8tUwywDAeIXbFfb0QvFpT+mrV
8r6O9G9Jmkzfx79+BfVh9Y8WQdfkc4V1wnrVN9vR6ZoNm9CQjLeKELwtv57BCtqV5wo9DBwEGT9Q
HPcI5ql2soq/iDGZ90YZHctS3E/Sfah1hH9SR3cu9OoyVmkLDLMlZmIds4Ol5KNeptCLXS/Uo+x7
TGsn6LL42q55zdBL3NMP/WSdJXXHV5i568J2gXMvP9Z+Tsuu8PCtxtdycv2tWgK7jdq9qUV3lHct
QedhdDOjRy2p6LWPg4Lvc5+p9dTp7lutHA7cktC4rjdhcsmOnjXTxRR/8HwVCOwXnS2+Ib2s6ZrX
Up/WpAmiV5Vd/Hp+85vaKU+vzpmP6hphTUkCSEcoqOe5T5xh301BO/v0gkS24FbVAH4HOtyXUv1m
xXh1Jdpp2dxAqow7y8q/o3z4Br/WDn4JOePgT1ibxBiwy3KrT+z+dsv4WFMgs2VaL7c+P/pFfqJq
YwURO29RPyye486whhta8pbkm7g+V+TnnwvGTYRyximvqa8ezDUZTvtr1z+t9epfo5xs1zUmH2mL
sISaFVhacpL69KaKxr3aCldKbbYupv5yAy8xXeQgbuMa7We6JDWJvm+wNGM5yKrszUZQ5kpJJbzJ
uysY2krMYXvb0+DJWw/Z5bvI4zS0IysNiz6YJtHtVN18GXSEB/3iGbvGMUG8ESn7DTlbwuSlrLnb
jCbbGulFb8DBJke99kYOIEaEIl5hVyME6I5NK8H82Y5smH4ckF5KQXZa5ttIFVNYpMO4qSfjcVCu
OGdVkW3pIvW2ZmSbB8rn882UqUPeghhniV9u4wRuFX9lzQk+sUb5xF6v/QT8fonTZdpZjSDbyF3A
f7VncPBGrHb3tkufjKwOKFh8tURMO+s2GenHdFBRQYkaVZDWLtrSsd/HoGAC7dTF7rtLitttkRwG
KEqI+8kQ/2+KKXucS8xYWiwQ3EA1tfLmRxPtgongTvWaoHDFp0sMIb6z7JspWzvZYztJdnqtD8aJ
N0239Tu6uukzLft9pqFQqByS4xZCJrICnILF0N1gt7jyj/ZOcyzck2E0v5OTFbteSNIq1sBxKFeg
lKQC6KgVZd628U0FjbUlQpbxde8b2hNXxWWZIR/xCjae86is9DFN8C97SJRKxBLgfAEKnxKkA261
r5dTq9Nbnvrzk2/VR5fC3cCcZhk2OkjZTGZTSHcgy10k7twcuDqL72dlFTuh2bSxtgU4ZFllN6u0
KdNxCzoREQP1efchtpGQRI0LHcOhyQho+7vUs6/4Io/25P4oJ9pVvpRbY8m+ccI+Tb2lwhWe4hJp
LyZpAkzPT3rVoP+IzwY3R0pk/L9+GKFxwrwYbmRhybCdYeygGs0LJ2To2S31ZSSNiJsRV7/CXTr4
E8yNoNfW6uNrD5Q5njuThUiNjhUmNBgaDUae1CZHbqJ3EqizSiy4kh7hnCudk7Mk9wVekYVpBAZE
0gfjtSezH9YfMgiZXU13ha3/M2f16adMak1hOVuhzQeg97eUh+fOaNP3unBuXBBOAIF4T1MEk2XH
K+YsRKmb4LqebaktwkeQr87HSYs9O2no3JsX5y0thisSE8LHBqsM2+aadsk+ajAcVTlngQNwosRD
U8avhfsTWdrGx4EJH47SzZUW3mebCYLMFPDilPjJiG7P8Z7e+YXDtBT7LNNo6iUZrGwRdbWueKyH
jnT+jr/Bm5Ofam7vBrMRe+rgAaA7nMJItzLynkq4MCX/hInJXBPZV6yBcJeETvIaPBROKRFEW2PY
j9o7hUTzzpHed0fmH7MMm/6S8rdMZG5uGbD+wdi+OIYwzih1uJnyLuyoxiaw47OZSYlfcm7Zhnuc
ivaGTMTeYNABvK1c8NriHLX+s90Pl9471dbACMzfbQg5MchXjIQWgTW6DD2EVK1yX5c45pmwsGjk
r43TP1f5KhyJbCKcdLKRxpG+IbFWNsHgQYX61i1GWhVWo7vjPT21thJvaM9JHCMZBm9RS62RiZV9
o5N9sIl77TDOqFc1pZqjXSP6rwf25bTA227jPwx7Rs4NCe/g1eQPdJZRBokpiqA2xOvM0B77pU34
YlWEY6nDedfca/lSh9bam8zpje1hoJx1lg1ILrfaMDojrYLLXueQUd4WJrRF/U+M3qTFge7Ahdlr
0pTZZ7TwODGyPIIGJtWdfdxqUUe1rRoHSix4FdpkjI7g4vfU4lw10/hIS1WfE4FdrbbdJ9E2D0Vn
DbtKuDQr15m2y8aFq82Vu1GjRJgz+Djo1yzmVNbjmbQ2bkx0u1fhL++ynUHtx5st/OySzvZem/14
11iwOdmofbfAggd98jLASezNKlEnjrivOM6pB0rti+6OwbRyFXTIIHGfpptnDQ+qmb+iMm2I1CQa
FwUY/T9WdIdhFTSq27RVn+0G5b9PGheAad5UJ8QGolU7w9IfHBnbh4q0GLdZDg0Zn6e59376tHgx
vKvk9x3W1bQCPklcNimDGthB2yMHPSKHbkLEFue+R9mW93sdzomUMjBmUKMdZGwSWpH2BMaOtYz6
l+VgLUye5eSdHWdOrmJcXvyxufTSFfvRTG1uafLEm/Sf3evU4UgMZ5njMrIudzmd5FPbBhUbDel1
vLLEiMTMBd5fk0iIYIvvDvIO3MzgOvHQyR7QQGr7NnEeIyfZFZMYdwBdMAyOZiIcyljA53vWAyLv
gK6Dbhb5rhtHLupO7enFrIki8ZcdXjsyA2z15uOsfnILcaH089i1mn0HLEq7LhgNHs13wytmJkJn
05vcz93M9IxG65SKCeleXbzWVY6FqNBf+6XRzwPorKg69u6l+rVy85xWNTF6a3JDPt0Wzfz2JeXh
LrlyZGF+JsU00JOuYUsmRYrmKhvOq/7KZ/KbGLRqOL2jJPIPCu1gYMLZWLEDj1GOL7knaANsQ3/y
Xkof0tjrBdAW2APBvjzTPmMQgn5MFE1y4f3iyMkg8SfPyHf4QF/JQ8At7tzQSABCDPnzlLCqFDws
/GAwTDM06dU/z5Bv5D1i4qTM5djn6oHLE1I5gU1vIroOVE1UE/5YwQwlMm+rlM2x4KljRTXGtjCB
VI0c+tRJnMCeijCt/jw0HvtkbRPtZ/XjZHlziSqLyNmen51B0Yca2DmX1ynvrUMWh6YHwW0VRG+Y
psAA4u16C4SBmIonhcgGvy2duHV/I//hAQ0MeSIa7thynqDCWJPbxPvViCLX3VvhgvgSR7DDC/YL
PQabS16W3pofvoa1CfjxL7Gbi49f58AMBPJoEClhGx5u2eLoTqYd1mta6wQx7JCBux2s2tmWM1gA
dCsXcbMjm+2VbAR/xwVyTWJZ7AgV5d7LnQcGrjOVfpANnkFCBwcIDAU8IK5HxRcBt3V1thcs6Ayb
3lJDzccHqDOiSOnBeyEliuSY/h7pJCjQf8F3zmNZrpQ0TGUYy2UOabR/zRgYUos80CUtP2oLKbde
KfqPDZCv1j9oDNGbZSDOwJoAo4ipCAu9to4FTl4X2n8Lgh+gX9lRN/ObZsLgaTO2OHafUzg/gj+a
7VKtV10yBZ5I14o0yt4XUzylnX/QvVPK1U9cHGVYCZwjm9/Bk/anzQtN/GQCP97tPbAlxN6rg3pr
erfehEKJGuItzeIKnPXJf01+dCv+uqWiDykpDz7dHxVv+6zbexpnFPx5CpIRYV+lCxz0QIbmxFg9
t0hBVMFvl84rb91eaRR5Q4DhZprynWl+dEn3oimA6Ay96MaqoI1k4X5GTYcrMfkrq2b6xJZ8JAXq
pW9m6xTFxlffxac+h6QpqumrMcnxdvPj1FwX4JpVMJSRhwooBFOVxeWtyCac+XplbpPOOprzkxTd
OwK134pf06e372CnDk5GGp5l6lBR5BRwsoEIzriY+dSHw1TXnwVCgKOZ1pRBMcKtX8NK/Xwfx2Lv
GMPF1QWuO+tbt8Z9BuzXtXaPhKSKg6jnzydZ/ttYZD2oKOFu7Z5b/0wbpqBhEzoNR4eGw9bvzp2u
7bMlfbAn2rCFBlKeuHO6GVwTH+Biqo2pF4+tiAOKg1D+mjQ8uwtbS+KZSIqG7pdL7BvlmIXsd8Xw
YBvsGzKgjcxE2JPUHdqG2Kd22+/G8X1yZjJudTYztRT7tv82R95rve7OqQmbSboNddpm/wyFjyDe
C7R26C5ktlZpRkKDZlGXTGpd6i8vs9R+onJ1YOjeNnVH7cmX4sxRxbyXZm/dIj4yr/shjqLcd9WV
hNT3wfMfcwVcpCHpxXBtbhf8pdvE5CdhrS+cbDHpeiqHYQfqgoho90RLdYFm/sA/UUljRSsrwpqM
rzKjDZK67wqek9y7LIAfOLLFsvK0a25M5PjbccaXlCRliP2b92i0yDRuj7lWgIXDbDqdFirUixtn
qPO9Zm4bAyTE8mO4+8X8yJLljKJ/3FQUXgaT4z26I3M0PgYwyxH20DclSxNgs2qSkK8Dx23yEdfW
pPAZYE+WidovYv5B7tHbOXq3KK93pA76macOVifxNszoe3MPQCqeiOJQM7su54tfkCHnzlQ6V0CP
6YoRwnGfcEZiBLcr8mPauTnNMn+h2JOyoaWEl4ucx3jSA1spADTPpLfPNfeL51wIq0ExS9uXOU58
gMny48hqh9oZSAAFUGDqPTXg/sKfMrEJa6CcIw3pZN0Pez4IbddlPmqwvvgkMNrj+SJAvSfH06T6
dYO8FWq24zrV0NT2XUEQI83g+JAxEy/IbVJKvCctfx2hwsGx9Bv7kehT7iuHF3BUxclHWhROLbwR
TWNvMo2aHbf/hiIuGtNaqBiCQSVRG/m9FplvnL/7XidDNy/nW236lB7pixugAKx5PDnPRxstrKEB
9hal9zSY1byPUIywmXYzoK+DsEBV1FoqQDrE8PaTSlz23IVHiyI9RrMevqDwd50/XSeH8ioEYFc5
+q/YuAikS5tg6clKMt+abkD5lNI7OBfsRGvSybmrR+/UjB8Sd9CW54o3GXRkU2vOVUSLFsauloST
0Ne/DHC8+zQLGvhq4jWqgo73HBMT0cclkiQEhYOechx487YbF9D7DubaafnD9TvkarxvKb4k+qNm
anjT/araMchhwKMjntgv5FStkx/Qo/LQG+gpS4e7pBcAUBZKuBbz+x5H850/UT7AkqUHE2GGSLKx
pht9sY0nE6Q44bKPsHhKcMLIQfLj2GxJEe2sxMcTcqyoQBTx+2h6/2TESqT30FNNVr10iGUCFL+f
DvzCpAGopNSwO5n5YRWVE+ZzG45Ec8HAaxEVkujHJImfYQoPzp1lxiQTVZvC82hHpllwE1sVMZQJ
Jvkcu8POLgdUiU7JmjxREU4yAcoX5LeiSQ+psZYOexwzw5wz1VT3FAbLLXyYDZZQPxVGBd7DW5sQ
XIc+A1q1HaK7vmw+3BjFRpwbkAY1CjbWwAzBB4/mEeZt3jQIZHcGrORGNxuLYl/wa2m7aViP5qEd
QRINeN8IQjj476ikx533ntb6oaalJEnsf2PWHQYzh1mnUtWslnegFn2ryi+3AFAbh3K9ZVM+5Tqv
Q5m7u6HVidAggWPJHPM0cTxWJtQNebukiaSmHRDPAV003husXxvNNYEb2Pg5upn8bbc5mugzWNIU
TUIK4HKN3Um4ec885gx6gPMbB6EVat6y3tCz9SDT/NIn9nxuBREfMkbjYKLJKisR5FRUbfIWZgy9
i8ArrwB37Qo1irHsAdyQnqV9cSz1ap1nUWL3exTzydZv0caxeewg/7ML2mjp52fEDNGBjKVnR/kG
mW4IZEayj8uBqIuhS9t7bnl9k0lyhRGokBFYsErb5GbkDNW70lTRzoiBoJwxD3C6sYybzbtAu8rP
H/SiMrpf8gdu5EMNNHTMWhCjrbNJgygVh8C0ltlRrevSSunE1TWZMn0jG4QKvdGhMEFMEOrKuJ+j
6xiRE54mA4YhLRMoGlriFtF0oFToDjgnqJ0lrGHtJZYCu6iu2GGBqz4Mc6bIr2RKK1YgxYOTyrwW
0r+h2pJgA7I8AFp73YD1QKoWEnbExVmRgY5MOvC6qT3ZQntsu7y9Wj5x90nMEmjA+SNN/zBINa88
AmZ0r+uOOOF5l+3b4o7AthrItFNPL03K0uEa/Msyd3qwhkkFE1Ingu971hDzgJ7+yTCQM6RcpHun
ywfuBMZwskHXOkuVr0fPu/RYDGe9f/bHOKCl63vNl1Z5qI0IDifNHHcoWPEcL3UwRMVOS0EqkpJ+
NQ6XkxD+wIysekpNfKYrHZR1Gvh6JIWxUzAtvIyTfyk4/w0lXha4R1uNMBLEnOWkPHrVcNB8XGME
SResH+wkeM0dWOxNnqNAQ+n+mnf5e0+g1RaThRZQ14YkyCvvBOnGse3DaIBDM+gme+FGhCx4Rz1W
v/ZcI7NaAV+7WKVHevVLue9jHE0kl+ZNOFaYkxeLut8J78J/403kE6lH9n2/zcrmhcdxWcs9N1lF
KwzXlYOoov12u/nTi+57h72rlbiXyuW+bGN6p1N43aqgjqCOiU5JXvB36PuigQYo2CySRAdQSUVP
sCk/VqK0WSz5VYGPo5j7eV9WhAEWvgbSnU7JLncVM0wEES2jRiBzk2ch6s84QbjvsLYCljMBcpFC
TRX8G4BryvFVdOnBYgINlwm5Q1RY/al2kmjTQmOLoUWR4JtlkB7RU1qk+cTPcwcSJJZX1ymyoENW
2+CY40Y3dnZf21QR0BdU6SatZxP3ipMTXYwI6LFzkXNIYZP8J1MmXbkvhkYGDRbTg9lWvDum/IfQ
mqS6PP0Bh3vxEOgrxHpXV9T3zeR+sOb90fCAkgfib2uoBZPhVGthmqsQABR7gGheZaK/9AnCT2XR
S1BI+9FLM2jWrLuiFqO9l9gVlh0gX2MCfLIBaw2z2/vIxNf+BrXlBzjsM0c9pdBCBzpUvgrf/nUd
mkBL+9zk43dZZLRkQ1GzIGDPITElQBz9xTffniZ06BtWexQRhk3qqv7X1iq5FKm8ORHwo4uyDd3Y
tDxofhG2Z7AP774u0odkADnzUkL+NS//iGaUxIOU1EOJLzOiXaT3ucuyYqVr8/IhyWz7xUnKO0wS
f6kBOmNjCf0aPK5AmzDpEvFzOIrxtIja38c2SqS+Te+aVL5Oi9YcFcPt6IjfpNPlFr8+cSNWBiKQ
1reRhJozaDTwq+bdE7Bmn0vSC0nScQ6WdSQgf0DzCFU5GMNwjrtyry0JodXAvWRmEflHCCu24KfU
zlExVUO2Rx3DCUKi3K7OnHviDjDbrx7ogTqDe1P19yMCpAAn0muPqQHGH4WVttZ6oJUIObWyHXFr
L/99AcNWd2DzfkAc4XxOWr4NyMGdG5njEStxHS49fSwJrrNQMNwuXuTcrSEEVdEhlPO8NKArUe1l
KpA39aC8JbWxcce3VjXctt1k3eV5Zzz6kXEcpMr3BiTkbjLmfLc476R+kWCuC7KJXLGq/NFyeKBs
ESoth0KAdJLssSsG5Hb72a7cELVGMHQlaEpNvVjMjlR6WneUJiepbEuHfhlgItd8j2fDDrEkoaFj
Z4NFbEO0/hl+iWUJ6jTa/5drXguZbV2+FGM0d/tEJiZVhbkVtClzs6GnyQG8GUQsf7alZoUF+bTb
eTCRM/TVhdD9S29O9Nx/CUTBISqg6PRfoHfe3OVJ4R3mZHxOQFH2xuK6O6clciVNNeOISvSaaZHG
GLaQOdD8V/CIkIasdhd2l1vIb1om+W5CyFhOTF5UJcUaTrac6kYnQyNWp9rRWIugCLZDedVzyEVl
gvZ/8n2C9Jsgpd4T0aq3WaVjGxtvzzHSJy10Vc+dSAYiMkji4muD4T9ZsnQfRQVYiaXLXVO15Elm
w6XShIJlAcyrOwcmoRYHe3Q4IapxCS0jK18SX2x9/aHtR97tzr+luU7zRha/+WVr4gjWP4d50HZe
U78p+o/ucCmD/njuQw48j1zxOqbz9IzZG/CUhNmYEePNcr3n/+qTGtv7I76h3BqwvDGI/EUZBqZG
4mKGyeNMiPlY9RhDTd8CKGXxb87+e7dUjAWG4nHp29oJoxFp/qxH3OaMsx9U8BwLvb2bKa5/QGDK
CL2wc+S6BX2YtNktLeS1FOtEvjTe2YuRi/hmfShM3Xkfu2QLZBf9s/LpQ2Rsko75aJnISjRs1Bsq
yI173yj/ybUbBdQU+f8k1V2LPSFdbdgg/vbBlfZTn1JX14Dg60wGJ3eVPnKH6ffomWxUG1S01v1y
oeVGvvGdaXdgfXvDIHN68byPFoqWSX0D3wevhQznXFUMgUNuvpXKtbZTbsS8ZHyIDDv9ndvhXTAo
u0UsI7GlBoaKujCRXh86so82IIbVuYzjHSLVGmRwNODzrRdntGieR0uLTExdhDlikhjFrvQSUD/l
ZaFZPeFQGN6YIMkvdlvcBk55GQ2IaQrqM6sGFFKvBJxY99ogqX9jW4wn66NRMKc1meebWrp+wPot
35bO3rp2VD2lSOC6pNb2jZEW+yYbxFsijcCnemvJ0BBEGpwjfhhYPgAcccBT7z0vOVu96tcZyCW4
C3WMddYRKcxsgj/EssmNS9Grb3XaXe/L9D6p0JsMFZfDOFbxQRJ0+1AoYtAiaJkwXsQTOYjDVeDf
28dTWgR+ecldROARd+wlJ2kUwSib8BjZQ1jFJQp3YcjAMJsndzHely6/08um2A1TQ3zr+pb62J8f
9Awd3PhXAGLHvtLPsf7PI/P83KHmWxS6R3c09aCwceBxdLXHlDwCoMlPk37ok2NqYTH03odElV3r
MJpaKZtdJK1/Nf3ND25PqtXoUrs6jeQkWoM9PamMSXo4jz64aV1o2QMgDE7xfKO3UXYCjZoONr10
keZkTwhBLrrf04wcA0eQx/Yym9Y5Z5PZTy2MKWm8WyMW+htOL3UoCDiwHBKyEEkftP9yVKgztKBV
0HTIJYzm+atBwH7FH18dtCG1wySDyB9a7TO1sPyvaKJtD/ljXrnGxkg0eXF7GnmjgZBPL4/zo0Hi
KHMQkZcsYKQzZulw9VnFauGLPRQQy6kFcdVpw5kS3MDv2Xx0QxxG3oWDgUi+7ZzAq+1sTwmXEZqr
kp1Xb4e5ASFd7NWX//LTWztTO88hV6wlTTKgydxkpqqTC/lIRzL5PsvhbRzm9CGWA6XVRF2hhUGn
yvhMdMLwzsuQt4RgSZiZMV3Dl9eHK0s7hFdVpD/nItkRe3PK+qY+8/YdnFa1x86CG7AjXzxMMIDU
ss3xva84QUpr+jTz4Z4ChBN7ESVTPbU4orc9XqIrOqnuUAFJngHgb1me8RSk0kKasFrP8lsbCRO6
m+cJ3wr4r199u5r+Svwvr6ssPtq5s0+UIwHBOVdHb8YrqpGJkLQVfetRhHO0mA8iLz81g5t8pirm
snBnH+w5jfdZP9yB/uWX0purXeobp9lq3EtZIQB3wRZVkrZnMRIrj3yz2pIFQpGkkz7nWTEfm5EA
v3gqy3vt21kIJQTDmy/xBEMEJAXNJnBw1MaQPLctDLOZjo+WJWjeJYfpJG1YLrMDb7TKQiAMwDiV
RQ1A4jAwYajLsCBjSKYxvipSHfa+wvHK8L0hyEZRHlVmo0/lLrC9r92aXMJoNPn0QH32scRm/1bm
2ChxAKzXHq6aoc5epUl64n8FcV0B32OuAZbUOuF0mof+CuSQbGVSXxK4gI0D4LEpsXLm3ciAUDnl
YTGX+pxJ72diaAoo/sDU4md+MPpUAlK2UAdI7amh+q9W3q1/+gFXI0kwYaep/GvM3ggijbBdpfqW
MonvziQgUCWRFc6AsOhOEqZzM3ukYhObIrsdrxIBJHHXv+E636iJHEye+Afb76Y7tWag1UmFEo9h
3WWvVcucQf56EwoU0FdvBqKnT3U4yVdVVOJfJdJT2mZ/vm8oBhKByFT246eYecyi4pR7ZKWo7r1r
iolOSigPsmP+adgqYElcxo5ZxoHAt8dbwSg8z0jTq2dXCPsxdSYwEoOfEBwpXqSBV9y7GT1VJ3pO
zKLloQb3W5C5NHuxrWm4t/gXOM1wz6f3ErcARXqvkD2ahK/r9l3Lqb4hROYbJVwwY8i8WVzYXex8
w3Lrr2LuvhPuWrxh7wn2hfdpyl8GglBPNgI03AUKHt31PiDrg1miKaJZaPkY1/811zqrRxSpU1xE
1Gc5i4bVj/8ISSvHqWBo0zBy/Ar2m2HBvVuOXn4Xd8N3Shk4C43wQwXcebYq2kvINAmEmxo3RDjH
QlSnqRjnDxLRQgDcBSgoy8lseE4MH2W+nXfHyoe+repDHNXyohmg8rpLLFkaU4BQD/a1Arh8XKDf
LhrRMg5AjQJIjEsYwxVodLhxFbFXLfG4CMSZA5fphyJ5G9Em3KmoV7jQ9k+1SJOjHLCspCcqCbgl
OzLnFoa7TaJTx2T06oNlPEEVSzu3OTf1kTjvDyro89P/GDuz5biVLMv+Stl9Rzbmoa2yHhjzHJwp
vsA0UJgHh2NyfH0vRGZX60plUmemhZFJSooIINz9nLP32vh6qo2QslqjeDtS5fOqZ4asSXzWnefV
9N8Z0mjlS+LUEeGqLDLMB3CCxe1rGk3G0SDfJeFkU+VVQSVpU+7XIltNJIfqtCY6zd+lYggOFgEy
mEoIMoyjh0o67lOHrAmxFmBgs1QABILpwGf1c6G53j5FMg2jVuMtrE5F2D+2YQiXP+QT23YDQXB2
+T4Zpb/CH9uEChoGglvVFNpeI7MUtann8S7I+pyrjc2B5b4wuBwk25OKQWRPSVtmm5Q0WKNUP40T
Qwcupbe0sgZtm+F8Kc0OiYqiG0fI3J1uVNjJEx/Trpc9aYKeObUn+sD6LSAHcxOzWesJmQEayPt1
4TPkwqGLXjDel5n1lfuCeS5t/9S01bKV5crJYm8hu1ffxl0KuIkuA8/kjhwQsve6+LvPQUJvQufs
9t9MIBOL1MiKLbBd8EAJAbmBRIJs+chexuqpA9W3KVz1TLmmrR1MW8uBCcqCrB18vkQMrdUwC14k
WejsJMcuigGOoneH54I63D5bCgbwVJnvJFxgfzGDK9sLbRi/6TZRy+02GqOHPD4TB09+8nDcnX1T
0Zgt1D5BjjifgtOFcDQkDZyTwESudV1PUJcAFPRi9WnG0vpqVlu0IzMyGqmFjayjiNyV5Rb5vmWz
05sJuNdAAs5tS889BqKdDg6lDbeTfiuZOBaiFHjxB26iyCtTbjIGLrpLpyw2uF0H2iMbVcgvgw9e
gv7m3jeqJyskV1fvyRCgH08nXY9eXZ9yCp5b8eRzQqGTN/NdpDLDbVJY8tDV0nzQK9QbXYvDOUbv
QEnNGlUxRUmUtI/KSWmVYhAYqRaWYwoHBzjA7bI1nc7kBCKrqPiY8NHNqIwJCXJTjY808qlDlQ5r
i2ijB6Xz3ukjwRsJwii8bwsr7cpFw4VfNL4+PWqJwk8Yr2lD9YgGz6Ou7GNao49Amhqf0d0xqtCJ
wRumWFvFhn8hc3OW0XnNs3CsOy8Ln+OmObMOBTbibZlQ5MdUMYva1RC0OqFLs7gvEFSAarrD8h5Q
NgXWoc6JAUO+mo6op6y0WqnW0ZYhQq6NM0n3KPNs15OLqIneum9IUV3Uaq/c1PvaowZzmnemg+pb
gbt6JlWAY+Koy9mpJeMshB8Sx8XRyLR+LZrXRBTtKSS7bzsIsPBsprTzLFRYVda4D9UceKHMFqwU
RjKFifHByzCEEqeYHGFYBMZb37blVa/jbJuPRjPLMa8dsVyPgweRcBrRLAm6lKcmOfjWtBJEen0p
5nOM6e5JgjO++APDJ41/EK2fdt/Oy0eqG+Is0kG+eoij4Fkq59rH3ChaS2CBKR+yJGK0DJBsEcZF
dNWiYq+l+Vs55OWXJDT3TQ4MRx+je6OkaVI7QNlpf4RzofJ7StGNRfc3EhJydsPTCeEzqZmNW4by
D5AitKWJ52HgXDDJo/nDvD8qAw5L8QqAWbWnFM02pGmxECBwqLFvhBWmhEYN29ZwtzFBu6s+eFWT
zikS3WVt+pumgzMZJcpg9mafPcI47oY534v9a9ly8j7WiDBWrZTstKIY/vCK/P8Jqa+7lm/CoQkC
3fsZdgey20gr2pJKbx5H07toAU4SBp02wI9FNno0T9m+dxqpvblWrlmqkw0vTQROCiRLF+eA3LWw
XJljap+MFE1omNBkSDp6+FKSclJO1jMaFmuP2A7KiDZqm6gwnUvU93O2d/VK0orERMGDZjN+twpW
AZXa5ZFk7r2/ax2rupcFLPjC4j4gsq84MId79xFX7qlMmMAIcCp9G9C4JfcnUu6lKfAPW0jOloVn
R6dYG2Gl6uBgRKF/6e18RK+KRDQH4bhNeJZ7U5mH26+61rvMfbmTM7ed4eh9k6nxjNSZqXUVuNcJ
v4mDiP9YRKivDEI+SJ5btVQjh8KpjJMnJ38F7yxZELemXxzmU2vfLkkB9s2dUFAFVYeS+HZf/q+v
4/+OPqrrv+5A+V//yfdfq1rR9Yrbn779r6eq4H//Of+Z//6dv/+J/9p8VOfPxYf87S+dkq9NJavv
7c+/9be/mX/9389u+bn9/LdvVmWbtOq++2jUA7CBvL09C17H/Jv/vz/8j4/b3/Kk6o9//vW16sp2
/tuipCr/+vePdt/++dcczfDfKbDzX//vn82v8p9/bZqPj68fP//+x2fZ/vMvM/gH0FUflh3hl77j
2Nz3w8f8EyP4B/eabumm4xtkiBkQdsqqaeN//mUb//AcOqzEr4Aqw2wMXEdW3fwjy/4HOdmOR4vX
Qu5iOO5f//dl/+3y/b/L+R9lV1yrpGwlz+YXig8rjENH37IDJoq/RPnYVm8UiPqIgRWclRJ3QhZl
NQ/2QBpAIEFbAK1YxbRuMbYV6QxlAA2iyqfGQYQThBjLxxkDFln4UA2XQl1jHpQzSNvGtbnU61dv
gu7yw5v77xfx45O+JZH9bXHkSfNmso7YLmQ9z/o7Jq7MddkYisFIYVn1qi2Gi1XiRGdAgEDxQ+JD
gnEObMXyh2vk49msRrfa4r76w5o2X6G/8+p4Ivwn0H2H9890fsIUWjpEmtLBPJpmlBVZpBC6OQDv
pxZpmWPbqF/d75yOFCTGiDSIctSR7E/ff/9+/MLR5VkEOnpzdkfsF7eMuh/2CnRog4xCGth5rRD2
C06BoXZqHMZ3dgH14/f/Gu6Fn171jXwcQH1yPO4c3fnp7e9DuHeZCadZGlZ3rttV3If2ZyZolwYC
1goMi70A1+8+0fqokBqpL6aehsdJtsVBGdwALKcFaizE+F0M9AWGymmw2eM9mvgr1zB85ERK32Y4
qlBTyG8VmoNaGsbOIChhy6QyXHFbYWFIHnos07sma9vDWAcvejdqezQN0TZLMx/OT5o86gKiklm4
h6Qm3VSTZ0rG9dCLjoED5EtD+rRJslNTcQivIB3Uj9h81NPQegjbLSoR6GIUUMELBYq9zI3i6jAE
pGPDLpDAHKBtjhXQdeUSrY6zkmH/vRMVC718SLn3rgJHzAAl5hSmqYGNbNgo1Pn0hvBwSC9+bFM2
O6Xh9zHiMNtrRQaAaTilNr6wRvW7MDfb3eCMW03r5i4iO3OeWxjZGrlxQzWdC+Cgd5nIyIbXrXM7
jMPaMZLToMOoovLUxvggG3Lvy6bHNFNGax8JF1Vo9JT11RPw08G3441ji3dkYsUm85zXELl+kMv8
ve5HtD4D2nZkYeUSFw2+kIic+pIm7JomPJKITmQ7neyyk+2pQ2vhVvWIylx6Mi0vzljDHimSTVvZ
ch/U3Xb0lToQMjOhE26fR1cLD6ABziG8JTzCrY4NgO6Y1TvF2QVKvMh039zLV6NW3UvdQfigH7e2
gGs/toBg7uIKm2JM4CBbYfNUDY5+HvvaPBDOd/AalW4iki3o/eABNrowWVu6Fm0dz4k3TELwySTI
t/uyBhEWRW+F2Sv+fed7GBT93g88DSUJM/iBMqIPfYMRP5y6dn6wB+3NNroXZfhir1smUmlgzEhQ
+noFbz34A7XS/JklOn/m5jhXUu19E1TnTytNVXomkWjoY+3EQI0ML8Fs+4NtI+3q+43nuPAq/Uis
G+8dySalbVGF5z437wfOkIyPh6ch6Qg/DZJr+FTT11kpHfcgD1VDl7ZhsrISTzqHP1ZNDVMg437C
nuqTjzT4QPviD4vIvEb8uISbJnGZ+LEAvtu+adxOiz+sWToVTzxIOt69oPtix2Vw0h48RTZrJ7Ds
tLL3lmbi7OjggFfqj4PH1EYLwnBVgdT6w5OZj54/PhlygQ3bm6mg8EBZ0X8KXXAyOpqDZs5JD0N5
cHC1WaMlX3w6NyCHMdPeylCT1tSxYi0P1Vg8mr1rPvtxiZjjzcZnbxOYAM7WOCHg/PL75/dLmu/8
/CgEfMIWLJAWPxcD0LKpoyYqTqEG/eR71T00gW4Vj8LbSPwml7gtoeok/rfYneiYz8sWHcyB+O4e
YF3NJMSlO7BCDRReKtpRse0a59sDwicUZ+CDt7dvW7xVbbaxTMI+WJiiB2jnGHEbop29YdOOHerX
usk2hT0lZ0/3DuC+/XNSiD9tMj/vabxki9vC9VEgz5kMP7Hq3akOdAvH7wIv/t40SJAEbBKcBuSy
6VXNYWFhVLFuy/DsR3OnWHGyn39tNKbPfRG8FXULNmrM7/9wLeYP2k/3CpkgHlfEw1ev/xySHjZi
dO0Rx1aXWf5JI/wKsuS4F9YkkauYJh4zULIpvqtdoLgqoh+vLT37InQwbNp0pSc1HaHXWecodMsV
AFgyNwBpkxpUOCelj8jXTC+k/rGZD/dk70zjO7O8aeWqbNyRzeA8jNLDMV+Qx+UG9ciqA9CyRX75
+9f6SyADF8GhUmQMyEkz+JWU29h0CT3cSzQ6wGUn9sZtzQraLaV/7jLH7OCFx2LYYgtMDiPezUMQ
vmEpW3aA5Y6aNK3zMLY5lirmfwaF0FoaiEB+/zR/SWSw3YAiGY23Hxi6E5g/kSjBXACq610BDcE6
OWHWgLDOvfM4MOu05VQcGSONL7qgu+wQ0priRFlowGIq27Tv7ZJ09knCdQPL85xE1j62wvpLgMZj
Qnn87oQvrWl+ufE17dre/OG5/xyGwnN3PR4MWJpAzm9nrR/WwTREE1Br2DwKPUAiqKEOrhs934T6
fDpKJ7k0ZNCtnanoH9IehxDRicgfrDLYxTPUYIZwdyMqvzJsJ0aXHhxAuypmYz+6kIiUZPC+OeYd
Mz+JEqBM1Hs7W42IavXi4fcvxvglYYIX4nGzcCr0OBOzwvPh+eHV2GXmGHUUcCVw6Jx8zHs7eA8I
2YYkXowARHZNaTf3XhUzIuwrZmN+vuvJWDkXIKXgDXn3Vi/S82jMQw8UoitFS9XntKUfilremQDt
uqx9iON+OnckpD65OaMmFN4BIk1m2WlsHfDSAd3IEDm1cgiXt2/dsP7IWCUPbiHcVawlKNPj6rvn
W+La6OcGzyMcHThx1hgdQ2UW13RqAA5G9NT8tO4PvmF+wXa0njTN/eSML0NXMqAV0l9bmpteGC1s
Sh15a2JmR8yZctXaqUNzJiouQeVYNj33KtxY2qwaHIz8kmRCbOmIYqv1EbMKyLE7GZvHUmGVxhYn
sN4k/bWcfGsx4rlYYQAolpYIjEdvqXe9ejTmr0U/R0mH1bEupvw+jCJwERjs99gSy8dRcFCtlHLW
eDaDHW2++Vzdv5bxcIpYWhh5Er4UNIm1qzR706bVN4R4w3lsIEuRw4KAgaoSTUSAZA5oztKiyD3E
fXbFgVFtEmscT15liCWL3/jZZwLSD05A1FWsQc4bWKs0rEXk0KTPthTNH7YI55ddGyAatbPn6aZu
zGG0f7/Z0kQQFkPQ5sJGTrEbSsz6o/Uq0gQmAjpIsemqkcN2IHK0npliYe7zN2NWMmMs1E/VOIXb
zMJJXjnAjQZwI5+zOnrV9cD5GjWERXPo/q75mADT+rkh2Wzqa4XCPVKzfBh9IeB+mJJ6t5VV8uwM
nfGJHjsAo7x3zl2izHsnq69egZwlm/a0szHX3r6MRTvt7RwzMcZoWKJOikpSItYO9CnayCAnL5Ee
6x1L2ng2qXYvUsiJPmYYvMMTYpg7Ocj83G4/cdPv/SG0iFKbOItwfstWv/9Q27+e1Nhedc9wdMfn
v+5Pb3Muqzwxxnla4uTotzxk7mPrFzvVRfVFFcz6bGQwR3N+iG2SAjNXJ15ac5BoRtU6o4c8mGvM
9PUeEGx8YopLqq1F0TP4R0QqxtfaQh4RdQnziYBKeaT7yixqRUpOdYSAY8EXtw+D1qlTL9z6sRmE
hrkT2BTcMOuZAOSJQHH9O+pvE033EL6aUYHJoozdTV6H4WtZy0/FVDVXoNXJ3e/fHsP69WTOWZag
Js+2IeNYP59kOeyP/hTH9ACMSa5TJGQhlvij1mqscYZHyCYQ5rVXV/pz4ztfk9HPPoIU8YhfDRTN
rbEoWseDYy3UbnY25UWfbGpR5hfbBQhDo9N8SpT3qhmqPDetNj7UflmsrXB6jJDklpnrQHwsEe17
I/meIf+i77T+JjcM9eiH106tWvUB39K9aMPg3Td5OZytGIvg/F0Wtp+doFCnpnVplccuxdn8rrpJ
CMEysggXQ2zmdNhZQHLrEBsw6ww+wvKliN3HfED1J1O1MoeQOZff+J+tuL4vbWv6iIj4SgfcfqaX
3I9DcWEe7G51JDAbchEVgQ3DrLWNwB01vr0VmDmpQ5R9x9hGLPWB3ANj1OpToRs8+DLB1QJATu/t
7xVWDBIugARxTcp1go5xEQyEpSX4upDx5v59yArI3CmovxjaNh679lrnVXiNyLJg2q9m1U9zcuuk
OQH6OMCRNXZBY4uTSeWIpabB2OlO3laQO9XOavMamEthht26nt8eY0QGNiVgXMnMMZ/bzr7XIIA+
BgihlpbeAc2gdBWdw00ujKdHLa0AbqEJfriNP7yWFA2KBVhmbYe8TKYPeIKax3CYfKyfZXhXDaq5
53SsznmIbTVGkqKbdXMybd+/N20KXCsynmOCUOZ2tmeR3WLOXyWD9P7A+vZ/PvKapk35QXPQQEJO
pUQv9MddPXcHqYRWwHpBiRuLeCtFWRzjLKi3VSQyoB32FeqcfmfUeHg0HQyKGcjgNAXmB0E69Yqu
a79uU+eYNigv3Limk1AktAfh3kFt6bIG/lD0OIX99Gr53UNFu//eoSt5XyTyaqZj8WbpyBJ0dE7u
EE77BKfF2svmLj8ImGXjJO5K4QR9uD1Ae1v7TSEvOGIRatbtXNL5x7wrETcVPjmScsGCNn2zFJ5K
JlvlQx87OBmKlgOq+iQ7XAl528cbztnxeogq9S6rfuFlSf2iUlKsh5oEgRSto8D+fTAaczhganvx
UipvNw8kkc5GccpmERQpUtyMeFAXlUI/mKuBWI1xyHdRhGJEqK57730TLX1hvYQWHA+2uuZf/7/T
cZ6QaPyjwq33MY6TP2yhxs9VFleWWSK9X4R+nvHLAT/ru4KjPdxRU1qkclfdq9u5p3BkrJxPRbwK
46F8KJjJ3oGDNq+N0qF9DaG98xpQpY0D+wngrYkA6Q5nsvn4+7WV5vh8a/1YbfHcdDJJPI+gz/9h
cbXGBpiox+I6u6Pa3vaPcP1zpu/6uqGHRENrMobFYBXhJr3BPu3otU3LhOV3ehae3CK6sPa3hyYe
rX1JGwEYkLqAjYWer0R4mINffNSNjqzEaizD+NkzWYGToCqOE+e3k5vna38mM/o+TcMAFcSzmbnj
psBsGVeQW4r6kJgOlujIFC/KwzwQVZxtldUcUYNmmzpgtm+X+NTNprSeRbqLwrY5wMyJkTQMbG5m
0QDnwa17++72gEG9WDsd3a2Q1XRRRb6xTREKPoUx/UtiKlAgcV5eiykRBEWOxTF13OLYhV677JB6
PJRw7CNz7PaoZ00AGaxqnVu+apl4b/EWEhJQ1/vOIL8+1iXYCoeRr0lnEeGWHrxCU/hKPMP4LXFB
ZOUwHmPLGQ91ZhBENJ+zXOTn9NwkDShT3jeOrs3SZoVqU8+fS+8LbNstDLZV69XTg0i517MgCGEM
hO4BKx60d1F9o1rIiMMLydNMQhQTcY6cOeQPdLIwNkZCjxHKhkDRGdlLXRggLziPhWnrXOD2bBKE
l4eeM+vh9pVevepx1xzq2k3WlS/sDVM+jXej87cMV2AVgl+6a5sI57yDedC1uvgxdDv0OrhiSnJM
OdLBO5D9LvDnoGJcaQsNbSwo9ZggZq812EmIyK2AV9UjhBC083utmsFNiKQOurKmOVPF3Hq4c06y
HsiDGTzvlBdGjOi1PdhCHy9snmiax/SzrDQJcDXoX7Pa/kow2n2l1S9xUBBZVDTNLmyZ4w+pbxza
JjcPt69qG9nchHTrVTtDTIouXIKBQg/AvtnK1zgdnaPiwIKrXJgPNtJ2wrCCi6qSi1TUP6BZl6rK
6oPUGhzUCgbuySqqYaOVzcfke+1pkF24lyXxcBGu5PJuiL5ysswmgR8/Eu9Eu7RRv1Hd2Nwh2LDP
lcDnnmiUoG4NNoLdWPfHK6ccWt8LO7JWEeOsxzmp7sIpYmmV6t6SCvFjWJkcWKfmCu0kPsbMM5ER
8gPTvdoebs7Yte4NSEpLrYU2Fye1vYqKqN02O7+k3hursrloVRSscwQgd0GPByM0kmSflzei1KTW
wsm9bdQgLRSwGB4NCjgMu5O1Miz0KAJ9yGYoqmKtaUPIG5D7WFmbEl8SmcfrvinDJQ52Z2E3KEA1
Ot8trqePiQQPoQ/hU9jr+mEySel0O61ZuVXd8RHwh0trnZm1GefbN3lPH4feSQ183fDOfZI5u9kI
SBh7eR04JJ+zEV4wlS3KIduOljAv9K0+lxo67Ol916Id1Ct3W9SzNiEc+33foBubgDDuNFLOZyNB
ta1jCcNmjPLzaMIII4rdROvvuZxZ2vsysrJtHER3LNndVq+Ft2iYwlBWl4IIPlodg2vk3wkUl2QX
jLSCdnWh3kDJeidaxjAzSXhLCrmBLi4+rXm52TErzee+LawD5uR/PxBXNNy1eYdjXafCZTL2YKVl
e7Gt8iXy++IzcGFgfACA7zyJvZI4UgTWPh+5wNdO3CXEHRs14tTkjoVW1I5awWUMGL4Qv4MW+R0t
lsnBWal1SyTxLvGcy5QZ2OGjvjzlbkHquJVNJ9dESYJKZMAUI0lFidnlTUK0da/b0846xMJKIFZ5
32/XoHYY3QRc42XNMP++C4ttRtmCHuEN8A4CrwZj8DiY3314RgcZoZ6U5kvPUHc/zg8tKUZ3WY6W
SB+iAPUZ/B0xxtBnUXyf86z4pnLXQ9STpTs+pwb9ncbZ2XU3MILwxgdAd4vSKmkpBJCIPezPu6Gt
5Ruow3Wi/Ie04UQ/prX16pfVIxAZ1gXbeiW+IeKk2WrosoCk9biVzUF/KYV3ZlqoLhJnLidumo9S
c54iKzpHNflxvTTEcxxM+wAQ0qqSurme5u4hHoHqfMuDbOpXPezN13BqTpQ9K00zpkOR2/Wm0t2J
dHb7q42n5bNedRePHflyC++xU6taYkBdGC20yySH4aN1OJ1b5L1Ha3bs+HV2z14gIDq4C2mG48YD
mbDkvn2qUKuvstpoCSV1GbTJfmVURvNoRxCPtIykZashCYWR4toz6vrAtlEfxlw6QGlbsKRDvFOO
E1zJRThlhh8vJzFNx2JCv4SpTW2aOv8oJda02UYdIY7B/CfaQzdkr6YmGhbhMU+PkVLJjmD2NzeZ
vlpJb70lRDIaAeh6B64ismQnpsVShxyL6nCJ6Z96XqbhtmuoyS0zwq0wCzPAyrhrq8NUmDDc9AsB
3SDAeGyUXn5KMn/PqWvYeaXHAlVjfQn85DPA1BastFs+lGl70RtgrCaqwBUdP4CBcxe/dQTbUv1S
I9h8TzRxPzZtu6Xvre29VoPDXY0rS5LaF9D3ZHUI3M1Nhpq72i6XuG7qJiYmPGwZ6QvxyCAhf3Yd
gIHjawyo8nNmtc9mImrqQ8nIj89L7njyQM6WPFn49RnlqrVMWn8dIAI/MoQd7mLp6Wc7pHfNYRC/
+aiuE/kGK2Qy6KhLfy2w0ezbwgBGDToVBFzcXdvKC/aaVRtcCQApoNNfrPpz4qfWo+y7dE2Sr3uP
nwouhdetupZMdcPOhmPSTP45dgJooHwuvzR9jXdZslQSc0o/Ac2oKtP42Q2NawujhajKIV3nKkl5
R+iR02vTmLwK+0hC+1OSKJYUapD+DlCqosmaTXB1ElK7dBoSNmAVz5F3IBiGvR4P5FhJtcbPKI6R
SKMr6krtIu177kHzjUlWDa9whtTiGQgspV3w1xByv6/pzm5cmPVe35WrmkhWcwJSAsa/eKc4RC2d
kO6sQkIeyWPdB2P0DThRfLAkAGJo0tD/EYNfqpSUCpt14IRNdgTsOZzgEFIzVHW+pHJJD3rjhAt0
YdhahIsLDVnQ2VZcISZK6XbEhn0qym/wQO6qtgCkZXc6oDljgioFsoCtzkv2EKPGC2Ila5HaCNod
mSsqAepUJy5yAlzd8dX9JCavfvVpuZynzF35CLAHA6f8SsNuwShKH5Ffuh8uAe7nvAq4HZqHf9lp
bp6a+QF+bbhtWaBgyrK+G4wZax1Cb4w/qbKRalewJrahUX7LjDHk6FTmx8wX70XPgCWJtf4MJPCT
S5t/j4kl58bCvT0wNLveHnzN39tJ7lOPZSZW2ndUjOY5LtMAsn/8dTQNKPNDFnJ2NLY4/e29xX21
qOvurBkAFQAtR/eZ7vk7iAFftKKRW0dq30M7U1cQHN8M0gCWhZZAm6yaZtuhUsPhH0GmVTWOyKYR
BAbr/VHULg6HsUPBK/ziSKK7fdIM3P3xGExnVJcYNRHTnNDvgxNJIdA6cl1WlXskeTe9L3RzmTYf
vhErchzMsGCzixAkOma10aE9bdh+rUPa6zaSnPI9NijDbzYw+hsCPIofbiPlR1vPzsB+DtkVvDDP
x8y6kze17UOPs/D2ZsJEcveOp12N1o8u7GeE/Q7pog2c4mssEJNh3F6NWLl5uk1z7ZrRQY7onpTF
UcpCbe6PRkvOuNHvs7611qkZOcOdZnXF2ptobSRoM65jlZqoAyDtpN+mCS9hGUix0Dt75rsV1V6n
efmpOzRROp2BKZVMvKqePhRvg/fdVCK42GQOgRyYxuNNEmfBpjBc0nBdq3UfKnpbW7P/1tqTczZk
sU4jzKKpiYiY6pe9xIvdzymslgBqPwqaT0ll6EsLkehS5pDF8R4219vDrEwJjaI9wmMPDq5jHW/j
1dq2q0u/0/wqXFOlPXainl6caadyE6+84CgjnMjcG5pl7OX8lazz7E5vvHE1qQI+TC6udezW/3qI
RXpIW1DIom9ADNVpt0Lpra2nHt573l/xquIKlnW3s0b3c0Jw4lswvExRaQFccqp15NJCYLJQr0bb
CvcYLbOtCPgHOxfdQYL3+hu2Pou0rOdG9GpplqK7T9LSnKXiDIp6kF6eQachbWFOitHIqU3KHFiu
XqxHiS1q7sFMuv0JVGK2bKGLr702jk9B2XGvsjuAH7KOQqTtCkVu/8JB/F2zKQaXzVS6r4WSZFyO
era5fTs4oLDxDzrntse0WVXRU+Q17AiEOC06gYklcZvhWOX556CqF9Itmuc66xnGU+Lh9GibdaWR
nXVnZqXcJ0X0kM52zQBT/kVdRjIgDyAgvYOKiw8vJexNauJrkSffSW2mTsmy+NAHXreYD/5LYfqL
cawGuv9N4N41OudDu7L3fKpNDjK6dQls4jfTmnqV+o341SS2HgZ6IcupLp0nTGyfmQmvlOuXyNhz
BnVeEa3MjC3gdoTy2/ibGaclUxOc85Gyy3l2FzwKWlfDVDcveB3GKxf24sG+eCkQ5ZzESEF4+yHK
l8BLAaCNjv5qK/GYk2/yWqTRVstSf5+Gur+XWVCsBgYJd0xv+zPJbXS9Zfy1l5l+HvKIIjmF+4aY
5NhMmnFBXhTvU9TUS5gA6g1EU8Jkc3D2bU0QJLEoalNkOc4zALF1ipEHrzbLfxNYGzvMJfiYSW6B
BGC/pjUNKEtFK7xD2VtLAHNgxw8tdqgjze94S3Se9004SUo8n6PWSZc+2YOqTz2zrLUsfW2RAoy5
9lbvX52qTPduze+TasGso2zExa6gzvm9B3gnCnce99VJE9/TNDzELnmP+Eede0yINUkUKQVanFn7
24Nsw35LCuRuqPzwfhLloZz/DIrHPVf4LUZqtZ1GGgBOr6fqroPmRuDYyCQYTFVczykmTl5dBtqF
N4UPbZb6rm7S7Igdl9Veo2+RzwYqxvo7ki0Tot/i/jGKu/6xKQiPybpdiSjnxWxIlWiayCLsDG9A
jr/tCXwynMdGvtZp2B2F7ut3FAGkADgfabbysy75oJsMNijK3UfUJmpdEpSoRW3PRtIeRFUYW8zv
92MdfpAXrF162ykeFHjSBMWvkQGdCOYEPRfYOUs+qGib+xXBO5bBkgxCAgZ0C+owPUrSdwbU8jOF
kJSIHZz19M40Q/lWRgaHAv+doUJ8GdMckIEAjCoTyK5gpZv9oE2oi/H93uu58TB0CdDRFsPm1Ijp
GOkVhxqXqTUMOE5lYeNeZEz6LaUhAXWaejamxt70aKaiZQGQ8xB3jn0IHEwIaEzIcSKDbRmWPuTs
+YwNmehRM8OTRe7r0ZkfYHWVHAVz+9kQnnrz+eDR4JjK61hSUFTCVO9Jmn5zbgnlAlCClXRH0iGb
U04ytDGHmwrl86BX33WjqTZWwK5IApHdteLUOtOKBl+/qGVsbBDGOwe3j9MVYb3fCtpRkAv04T7U
EqoSEkHNtOnO6Ga7s+tp3ZnGBD71wc5PJI1SvEbt+KSC6kHr7Sf0+PaV4X/3JDMXA5Y2vRLVATmk
AdjQWsmRXT09pq1ODVJ23NHjGeoYs+6YHZnz2Pug9d4RaivIX1//xDtgPOICiMkhOeUtH2TbGIgp
rL340qFDF6VenMT/Iem8liJHtij6RYpQyuu1vK+i8LwogAYp5V3Kff0sMRH3MtDT0w1VUuqYvdf2
s51CZvhi9fURzpX6nbnkRuR5EXjv52H4x6TzC6iDsxVkAAnoIFlxQV5WXJjZ81r5tFsMxgi35X7V
jXobu1WyicmJ2eo28HN2puGhiszxrZTWrIYn/Wq8dHiLUMLAVA7NT6yW2XcwEpja6sD9dPGQtKn9
iEiafBvd2Vee2JqEhWzNWdZXIxpewDhxd32Wu9cGFcO1JTbi4NEezxc0sNX4rbUxlhKPSZtkp5fa
6dknVsmnLuLmoQodUP3gIbgfPlpV2M/wBzZRRSaq5jI74oVd2/MQE/nsU5n27g0riLuEmUUmEVPg
I5pQfEYxtvtkgJ8AX9pZp3GKy3iEnOeHxHQ3FY+3Ag39/BUhbd9NDsVqFnwjUpi814jfSuzhUFNf
WgTGk1BKRqEmzr7mDq/8UYmU5LKTDBIAuN5gTtW3Fp4MSIBKkgsZii2vrv045EZ+rPOaNa9Ss+wa
QmGkadM+cPr41CDYWhKOAoQLKupYZ9/YpMhWzC37bOEijgy2Mv7UKLrPyiIqsGagUuWuOhs4Cc9o
/ouDVONOdgqHaTS1y6KZYWRsdCFxFDCbTJsUJF690s8JuZlfwnb0PjUNc6aGe/01cK2HtoiZ4v7d
KPMHVPo8CsLeOVDDYOUoih/Da/E21kX2bHjkCERW9A3VjwBp8s13Q+99ZwLjYg+s4I18T1JgtdlP
jJUWo4+8oGEQl1zAHI6BoOO9TTj9BwvJcNXA4ebxcFZaOrya+B554q7r8AO+13hpECsvUAtbR1iN
3ygS+ovNigOR1Yo9goqWIRaxQ+bL9OxZ/SZ1R+pFSW/cvWIcaY8sk9rj32fxkMdHSOiC05wLCGAK
IhuED7mmPRCckZyrMbpopkuFSzrstURQt6LBr86DzOsT441Nlgvzpc3qJ0+X+t0ZpHNmCQ2aJSRy
x2HUus0MKlhD590XInKeIIg2rFbB5dij/UROFkU+ONECff4jb+CL6Cz9pZuJMQDsQlQl//I6saiw
I/MypQCWEz9AoesVL+bAQqYNUzU/YCHFV0lwLDp9qQLvHyWd9mQj0d6EXpMfihiIjO3mTCwMM9sY
9IpcES4q2EFdE8PTnnD1jaA+a72n2M/wQdYOyA2/t5tXfXprfRpk8AZnc2iDh0oP25sk4CV3E+0B
svGXkUXRwYnG4Jor6yWzeqr9mHnYohyRCkBWPOu5CCkT0IzAlw224GijJ9zYKPn5cYhO6ffjpPil
vnvVDPXSyVg/RYxnnmSSrMFp1YRXltNb7eb+JQik/pSmgBN9VQ3Hvy9h7jurus4SOFb5Q2RI/Wxr
ytjUMy2K43OJwdO9/H0AsLlzpOmseWOgjY1NZuHblhF8pzzeeZNFIHVVf6RMzLZWkYbPIaC9BVZM
HuNVtbULUv4sPMu70G9IvvI6WvGw6G49Sr0TCzgKZHQsO0HK7ibw/F2DA+3eG9EOSbG1bqcseZ+6
jh3cKFZBZyWHhGyHbRSnhHZXlncLdd0Gr8JAKsaIRzwQ8k+aUiJYi+zeE7y0TDTd36UtQygWO2i9
yurYUqOQNLky0hgLEZLGRZ8weGEBO94aZqILQ4xPQB2MR6qbtU0pOvVWfcJLhrE6Yas/Wlp8r1Kv
PTUc/GY/7R031i6ZVAlkZwPohduekh4B5th//H3hV/3rBFl66kxx/PugWS3K+kqvDqymzoUn03cr
sl4C+E4qDY6lVqgHMTAEHbBvx573HGRRA2Y0Mrnc6qiENGt0u9jHS8ojgw0uaLUDGeZyF1DDFDmY
krA3zaVRKiKeqBHOIJ/e8kC/Ao6W/8Jouo5D80F8q4lx3/5FzSROdErW0p/C4AU6MGlzXDbaoOSe
xDCmdamst7awHMCuLOFyE9SBM6DzblU17SvLDYhVqu1HeiHCXTpgmn7x7HtFetcnvX6canvOD5iq
TQK65RFwkY4UpnBZu2Ftg7t1Mufi+o88g8iMz/h1yBcz6wcpQuNU4bYfyFqyZ4mCVzBUddx74sTN
dQw7AP8Vv78oTMgDsReQEo2Lu20D+0DU03SM0AcySPGhO/PCU8ggWXDrlqVk0RwgCrE4QEBKS1G8
TlPir6XJhaKkFKe2tfRTrbs2gQMImst2AZVlRxlcHwKHjqvJ0vRiVh9djK7SUe5HZTnRoz0XDIhY
KVmVkRzsPsGqVzJDrLzQOfx9sFuSDtsqqFd//0WHZq0p2mVPFCQCHneXkLRzasLMX/HgeavEWCE3
TmnxQJKR6DlX28krM8X04qYIfmgVieaa09yBCRlnzf1/jJ36Yqc5KZwqs9UeDB2yeQ/sfZ+xa8Od
bAPXsByg0blbPsjE3LMWmr60PKEPQqV5zU1bnoi2NVYVi/oFTfrAaM7S73gNCsYqvrlx1Q9T+/EQ
9yQQLJNy3No58DZVr5C0x2ehuZAWtfFmgmVdK6U7III9kIH6eU51psIhVFSSjkeYA+URVnv9xtZ/
OlVI0swIkkcW4KdqAqFukZdhhWQD3Q0yPgiXiXnlPpoZoPw6G9lO0xeftFBwjBm4Z6yi4ARshb5I
RsqgGrSCnxhPmSbcT0Sox6DxuK5LtaI6q94z4F1tzl1Zc2EcWqPN0h1FLQS+zJ0Ojjv6MA7zatl4
fcicv6bO1YaTwwByU9B5HMqubNgtEKE6CAzAKp9g5DNLv6Jk1CA+M9polLhhkZHkmmD27hL7Gcy9
+Rr5cO2ASHkHXqOfFu+sOQjrGpIFqmz7zYobBMUF/h7uBI5NfSwJkcD6yL68uDhBd9axkS6I5n38
e3R49N7LKLRXgl7qYOYG475qZHGLNnYXD8EMHDCmy2iJJxG2hHTPXwW18Rpz1J/CnjSMogqTt/8/
G50ngf7x5nsYOcYWLfwUusHd66ttF8EyVWYZ/VNgyITXDge2MvkfsPbGma2W3cje2wQTp+YdVQRw
SbgZUjXeKyWDbu966qTYm7+grI1OPpyMheayeqwyk22+i/fCatn0+TH3BGy2dWMmYt0zwWcUVX7V
EHsP5AsVt0oc/sabposrNGotNt6F/RL4JkAq0941BhqgiteVEG23953Ln0EU5ItOQKLrHFNbHtyY
O1G1uX5MU4ktHSr0S2pXkMdiGbwbvcRGQh4Wtya8dPqf7cBiauM7E1JFS0GG7cQ97y3jllZ18ByX
d2oi8PRlhBDDjOWFkr7dNv2QLv6+LEKETS3+i60YJ/HI8fQ75Ij0fIG7QnmQkTwVd+8B79Y4k3Wq
iWgvKq/8YjYkgltBky0nQ2h7lYS0lMrObwFPhxWYgujShO21VtBmQByxQXPam+uOw9ZoZblKCiNc
14MRrPowME9/H8CWWSeph/UW7fdnMqhgN5QmjSsd07YbRPxqhw3OKckg8O/LakgIsGIspAGskEn2
7enitYdGuUxCl+iDuRyX1dQSqZZTaNWY6GMvu7nB8M7yPThkVZGfPWQKDsTvhzaxxgeLQSxm/aUg
Uf4ypEgx0tQFFIlkacUhSYClOyUnEuaTkySCdR3UBC6y1QrObXkmwgh1O1Z05Nh89fehrKl8axhP
TetWN5/xTKoncllEXX8JUndtCQwcBDSrDcme1bqthHEf08lcBi69YgFqB3CELj70sHiuJl9dhRF8
kzUznGP0HoQx6OB9FeS1xD0Feltd/75SJXT+TiOIt7e88TAZzsJtDcVK3DIR4qFz21jTiCN//pCG
7Vsd9tGh6yWCN2OctqGLQri1ka0uyVYmrr4lqrJwDHm3MhXf0bQTz1Ue3T57xsHPvJYZ+rWTbN60
NA82JltM4pdpEQpdJyiYSK+qKcdHILKQx1iOYpKgc0LG4D2y2TN3EgsL11W5iyPCjcRkdI/mhLrA
yp2fqe0A5UlNY7uccnKBy2Ml3KYvWgro1O8r9cWWaV+0LSioIWWbSA2WjHl0/vvs70MRTOGZTuW5
wzC6ARC+0UHj8udBAUn0u6cRibfIwwKxdRT+qCR5NBUlhgdYk+Nu3t7NYnNYgwzenYy7nK/+fj2F
878qYOhBfIvze0SPuUPZ7sLXzs+hEbPCJw31PkCbXJERXj6lLnGWQWypLYncPmNFt78HvCoyM8Qp
jPr+3nH7OVNyzslE37MJ4wnTscfqyh/IA4iewT5S1Hkn5nOI9PTQekgcJNMTUvgtBKzBUP0lCtue
QMaqXUxlFl4LibSvaaYOQ6B36nkLz4bjyEPTTuTqTKN2ytFdbkonVUvgOUBoM/S6G5Zi/4IK0ocW
eNEuFXDXGOmzUwF1ymguHjbKbUE1l5M6WfMHKBs6Hi3kk0FtEYkLQNEpPJIMNWZbos5aQWRJUXMy
WMOCyZy9IVSSqDARPKFDKK9mz0ln1UxR+mh4q1uvO/xdWezn91nENzxG3GaYrlIkMvOntGukxemu
n2/ixuTyLuWbw8W6A0IfnAmaMbYgauPF35/CsFxt7cfqWFikarSCYRL5wYMJHYyvQU31p560SGQV
GueeVY4vcAufMLfYh7AbWWmNbXK2DcarTYcYGnX9KYOfGZUgTwWx4Toq/qUrFg65Zr3t7yqW/wlc
mw5tzaK0u7vPExExMGkLW5YQjBCSPake92TIriFuVAxTmwoxeucHiwylWjUKwKbJOpncS4LVsxjd
dVe/NgODhBNr+RsA868MdUWc6bR2nX0Szdsc1DqOhL8P7R4JR+eDwevIVUSrspASplUxrjO3e0Ob
cwAr0aXRVXSIscYPiwFvXtr71NKWHs4KvGrOm2xo9hFxe0CciEAslX9pJ0VWA3mDTvvDj7iSlnXx
gmM47aP2DZC+2Ro3VoAcONFaML/EbXX0i3dMKLi/mZn4TFqiauX2h0z2B4XpJxm+gvNU75Jy2gjB
aZM2tOnosxgK18GLjZqWTSTUoSQS6yp8LLYuNdpE+1FBvEFaRefdL0kGW3eT+9hUoL/QGNcBYwFi
H3y1bbpvux4P7l6SHecJjt8s3MQTGr5BX+h+tNIM/+b96wkFTiamZM+TfNbFO9bOXZMexOzRCJZ6
RsIGIdmyf6Bnd9VEtuh3/pmNFt7Hs8ryVdIT4zsevPYjMduTD/y54e3nMb2u4+Zbh9CEFsC5j4Za
uVa7koq00fJxgu0TafSqiFRN1tWtXZ5DjcAnbdq2vUbFmgGxDXcDxgJXOKBxQIGjEZv0cRm1bLZT
RsAK1ZteAo6p3N0kqg0PDnJYrWWbJEdbGkv4SG5Zb9IoX7bBayAMNkGoNxua+GMUc+7xo5tFSCSR
3KfQV1E9QorOWNQx1gySeB3bjGbLJymwroBHpUkJ9mxyPdGcYUODynLIjSCREVIVk08Hrd2QwiPD
sOqQ+5GRcZevzM4ISbVgVQO+viLNr4Lz5muM52Jn6dCnEFZgn3Jp/uC5gy2Lc3vYwF4nM27nKApC
u/OeDYgiY5ncMgCFXiyBIHCH9Tzyk5+EmwUp1IXJ28aQBm0ZEH0bq5C5V+PXKJEu+uF1ysOzqJrP
Xo+3gGWeR51NS3gOp3abYt8Fho4lcJelQEgq+sqwa/YJgdSVDDchr2gxxu8Oz7Rh+kEl9qR70TFV
5r1WBN/442fe8WAphqfUD40L78Z6wqTWL1ij8AOBbex6dUGrs5KDdfNabG8Sa4g9bBzuWZVoF54P
xabhwZ5rBWkz2rrAJ2QhC+gB3ld5skHK0uMXTx+8LjhELtb1gHGcP490cVCP0aEsBJnhch17NGiQ
nsageBwcgrx6ImPQ68Qz4JgBHYniFendFdo2Bw8rLO1DQ3xJ14Fr8Av/gLowGzixEIkfcEdsdRYQ
TDynl5BdOuuVIxnH04IK/FcWoc23YH7kJKIhhTtLGZ5ibTo0kb9zCYZM7OkBIPPBdXqueo7IfLbt
6BahpNG+4AFj9Tu2egd8JhtR5wiwxheWxpATWnvnlN4q1g78T3M+y/Sp8/ttXhk3saI6WMggw4gV
gK8jd9yOfgsQgGFo38iDRUKX8pIpTmr7jMawXiB0xCC8CzW415LaXgzMm9pmjro9pGb2VE5IPiJk
o9xa6IWJf8aYV5E9FfKnUo+9ytDB5YOYvKHYMLTFRDqJmVqsYBhwEi4BJz19DFIoSWG4layydK1k
jdIdzdH9l+oabNv3wf4s6vyrn9K9T4aNa0ycLZ3zGwbjpiNwkRSDI7fglRUniXM/DItQpYmtX5Hj
LUEHaQSyR91G1cV3Yn4knVwYncU6qLxKwiwotHzcnsSFGuEH041laDqcTHbbEafZbLq4KlatgqPs
Ma8jj4gkAE/C1PUZfXdArY05yaP+8hnS7rqpPvVIJVwoWXhomfKyfGnQ4FSjtvAMgLhRfjYL1Dma
t4aquMvtHIMz0S1G9tVzAqH93jYhmF1iW3isbCKmOJzFiajeyHffcqusrDI+aW6981lTa+V0C4vq
JOL8uc67W4bUjtv/JIV9M8khqo1io5ElM+UDMy33krn6T2oRsxY/hh21M4Qs2ePAChK8d/4x6cad
Mo2XJKm3josgeriiQvQq77fX/a0LhTVuvO3g2FsBk4uAPR38KFulZCjRJYqbxU1UiXI/FflvzXeM
3H+R2+FjmPW/5QBWskwAm6j4C5QLeRPtrPDJjYMZ+vdJIFyNZMa+dhWYZCnCZZ2sYF8zAjQsZ1WY
JiK/2cOnvSuX3AD8wnTZFMIEjXh1dxh/wixjAvNVPcRB+uJISTnF+SXkVpjtISjxy0oGAFniL7II
ibTDOa2h3XKLfVXKbysyT1PVLKPoAvZt6UU9yuv0yTddogySfZ5UmDw1AikC1tLEIoQJCaU155OZ
OAcO3wfXTzHKIJk3EgLjuh96wcMo9E2peS+dXn+iFUwK9hbBRg+030Q0p3IOdXLDjT06D20fw4ge
IEAPGyhm6zEqLw04L5Sf+sEn7jkf/9lQj63gdyQOzOvSrcz8cyLbrWztTe9WVyfyH8ni2xToJVt8
dUOQrTTvLkpjF6DuXcBRQ7lQQ1QgSL1yn6HfMSK/ZA5DDwhrLtnlqRafDAwkPeEP4G7ug0b6Ykn6
o89N46usYyEwPvaTeO8tsliL3rpWEsex8iMqiWAdZ/k+LRQ9UGkMO4Mdz1aAkVUQsjtJQZuxaVuJ
8BIxoWy0iW+X5CV/XAVlvyX+bx3EJPORKDsQx6GXX0A/wV1laxuvARYrg3jk0m6NBd71jd3rexsm
Nk1dsoShcw5jFwzyl0P3rpJgVYLfLI1naRI2PNNxw3xdZe4rUdvbnDuo5olSqpfcoLQJ9X09x3dX
0ca3SUlqanwM4LFkd3Xy8D6goFFusUs09wHBMCLpmUNJGAU5SDVzYYNMWGi2H60Nbpjwvt8aiqMX
+7u+xCuVnHW7hhXHRCsqDm13Tz15b1wFXBftT8gDD/AQEqsIWETXyrOuwkfLQtfC81w1rYUNx/tJ
Y8oQwZRsQeYKU0w0G1as/w5u+RxOtlyruhz3DXKV1VT3n33Huzyx/2K/5qIrU7gs7tLLD6MyGGbN
yclUSEFbEmcflnAf7JU+B/omtkkRGrGSxnsBb9KNzph9j9lUXYig+JdgA4BiUFwTTT6UAxEnpN28
hKgRFKDbRWUgtyKhO8hFsEga8k2BDhwsMtmJ4qn/FVbxmKHaJimqBNGr7b1oKNdmVdKOgCiLfL6R
kUhlcpnQCLrNjLv5dWrv4irCsFFJw9YQkJ0GALiozALdOApSapJCf1N++BzU+Zs+eI8pjFxBjjRE
x/2gcUABrYf6PyLTKuxrnLpqQRbeALAmP3nIFpdFWREvbzOnbwtSxZJ/aMnD5UvD+GvWfP0TTuIu
B3nwqYRWUuDUGRs2j9nI/Lcmdka3M/JLFI1nRLYSd609pu3S8UiG8RqsO6m7zTEaseUXjDNHbY1E
2loI0eNVyuq1g97UKExinbJizurjV2viRzI07loERZ0EhpWe0VCmsCht39+HTvtbom5gRkIBNAMc
DqziBqPflKT4oEkmWmzq6zcnfXY7DZXUiKo743nUR4Ak3J54NK2D1T96r35I0h+H0LgQ9QkSbUwk
BsFDLdUXEo6EoydgD6ezz4rHAYw7K5R1pRtbP88o50ffWUasOlZJMKzMNHmZV8nmpAsAjtP7wBR8
izj+LeUvK+fvwQinm022wcLu4x8ZkXiQTJ3ayhMLdW3R5PFHzvhl4eb7waXSHSf7U4dPbur19W8R
JxHZlZNN4gdbIyE/GhOWOlJmOohevIz1eM7m7CRJIhAJNXG0InO77iS3ZG6TUKe1XwXa/MD65wxH
r5XPJKZe//4LNsZEW2lHC0hi4WSfKuzv1TieihnmPTKqk6HH2aXNUgeBZkfW3psW1JuG7RkReByB
uv1bquSdYw5QybBH+0GJFdhHHC8uM9luW5v922CQdps54snF7MO/Hj0WVtYzFGUkZMacFygsSjfN
2RWEeAcUSUuLod1ST8R3boRP87xu4QhhbSTLWtXW/6reJj0KAfg+RTElbRNz//hg5E/6AEJBl3Ce
C++bCIhskfo3Q9NfgZZiNsZ2sdQYsHVtdnAV1h1QQtlCsBZ10Bj0Okm/RKBfR+gjeBrvVVeCa/Lt
FA6fYsd6jhVWSFlzY5fMSyrmvG2c7S2wAMQSvmp57y7JkSEqWo+gWBRzJZKuAhEwKkH5l+n5TzcG
DU348Fs4X4RDlGS92WpVm+0/19o4zN5K1h9NEj+nkv0uS52PBLEzSgFEvbqpISKLeAq45heBbcxl
20tcoEnwtSw8pFfXYamp0pg7LS4B6B5kgQAEgYhP8OCExwJxlt4ll8LMH1g+kWxnzgHOXAMEUCwJ
fQDrrln2Es18B8pzGXAAZMzxl1pPrWf26jMufvS0hJOcMXgocAUvKrx3rE9AD42HIrOr48jCwgOn
uCThfFhqYbEahcCIrF5c9gernlus4xxISjPdMHWhEbd5rOemuYiN6rX0Kd7MoIVsFBTbIB0/M9t+
Zm+Oe6j7pg4h1OirZhdM1wOPAOjQl67/6BHxlehUzA1Y+WyhV96uT6ORbwzrTQUcPKmKTy93Xlq8
y4DNuh3ZXtUS2ScMlsm8Kgu1Vvbk1s06fZDkz6jK4ogRUcbB+FTE0Xsnifm1HrqGJ6aTvSVJiD6k
67AA2zHlVJ6BPyNNpG8psaV+czV75vdUW2IVXqtWHDTJnJ25Mp5x1vO1q5/aynCZI5rXcv4/mWpL
Y8gIz8IZryI2wnr+aTv077EZNWs/5kyGHbNgsoXkMipuKgD+C/JCMNBNYjoaIkofcC1HUX/pAfZX
bXqcBgSuiAA0e/gY8Fb2vjq3kXcIyNSxSTvTXBDmbUjIR7qTWv7q69UcQtrvxYDjA1pT3H8aLV6Y
rpg92+RSMPKqAc4sW7NdTcLz58kCnEzMtnalPmQmz7nBMqTuPjgl+3WmknseOOgcLURKPi1sR2Kx
D2IdQQopUq7NtQsLu4y8nVNZNwIRucE1663m7GvH797T3m017vvuocy081Di7oidxyjTvhI0ZZr9
3JHcFpviO8Ak0Dvdxg1Yxweor4eBiWdVX0Ojxt9ADWEOz1LoT7E3nYxguuOnOkUYExeDzjXixbzV
BPzsGp9wUzLfSBCiUc1La9e75Mxp3O4ND/WBtrsHwtbjIVJjqfM0ZqruSOuOq+UrSe174qGwxY7f
g0IlSi61SPJEsUiy3Lcj2cyHE5DscmhfnKK56n6BoMgp3gRJel10bjPnDjH2gu9CM7lW3GzgPhjv
VW7i0ZfhP0vk2HcjgY2MXANoiViWhPYoUhbI0PMYmTZvtD2oykzTpuAIV3qQ7ttCznmeAWul+qJn
JBY06m3+JxXui1YpZkpMz2zn0fGLjVLiBbvWmtD3r8HsPvIcamppElukoSHpe21FMg3xHv3Jz9Jf
jed+nRUceYFaDTktxt/PEGZYNYv2IURMSeyQYQ3nvuMZBSUcmkCRP4a1trfa7ur14G3NeD+GA51H
9lVTMOiDeQsMtK9tu64jKpVEkGuXzUG7aOYhqPDsZEhWyP5Jy4pvk3f2L+6BBJE2wVDOQ+vRkoQ1
zXHb5nxNe3ZHolyuDrBZ2Q8UJOYaNDimvvOqB9lqwRI8zQ8LiINf5zsN6Y0XxndHVt/UG4yRpt/5
Jm8ovFL9zawpkMYO13Qu6a7Sr74Lz70nvrtYAvBvK/RTij4RoUDVbAdaLgqnfg2ij4F11l5LrjdZ
5V9CUXIF6QMQvY1qGWaJ6VQEPpOM4ljUb3ISaokBCp1NTNiaxUXYWN/z96jnxj9fBp95EO/BLX67
hon9iWZkMGqS6TKBVWaC4W2qlYgI1CZyZNGVEeJXalcO4uSf564l/G6bt8sKhrfGcg68oRdct3uz
C/OlVAGlVT9sOlNfcYtvUXQfpgmgRziP5axGLMrc3EzMuSw94Y2PCAxRofXRWO3SLLHLdIYibtf1
z+QQ3DPXT6jUDRTiyXnwPNbMpBNlbb7NNUwIZk9Ub2vb9G72dUjqX4GbDFet8Ua2Hx29ZWxr19w0
WsnqxDIHaDHGG+oFBoG5ejPd9HewMT0I/MHLtiZ60KvGDXKqYUmtd5wTktjRnQxnOBlxgJ/XtB/M
iNlxp/cOegben9QIIE077ZW4w3uHu6ZUaN+0HMJJFfDKl55+0hNS/DhVgKWU3inoYAkmOuO1ssfm
ALO6AIGcuro/h0tpi5z0vbJW6BCNkt5lGLXV2NFyEPb5VVtDtmYWIAXwsIJIkuVgZ/Z68tl8WNWk
GJiic7PosaH21w1WdDfcJ3saHLKnSh9EOYFCdgOiwziHTXKzo/rTCLtgmaLiW4UfuMitRQCdu9Zs
BAQ9uoce4niT6eBWKFE8N/0KM+2hUBxFZJDckbTBWrMYW19dWXartrFgnU9L5nIOJFh5ybz41iuw
lrFdMeqynpLUA8Eue2/T6NOM1qC9GofuWbkWKaAAhdYuK+ajObsgbM3ZF0UWHFSme+Ccu0s0Eb0X
VTxMXLL94E4Gm5J539LP9lgbaJBSnaE/60Dkh63c2giJdV0Vx6b6GJPZmdBRH/glf5OWafuhkcdw
UDGVXdgzOvkgXfyr8y0COTV+jxh34FKMddVS1FmR++CJgNi6ieArAFOw2wegDUS9s4tCXc6wczAc
ucyc8CdmwbrwChzXIXM93R8uts8y22TL4fN7SV/+DAYatwqhLSVWFrg/wntjxc839wIfRlvqRPMs
NRJkMhOgv4a9deFaZOs1wQs6XCy84bSVNOjbMe3nUYKHyq2sUe9FV9NHf6BaOqvSQzPB9q68M7ky
1qoZf9ocmiqxgfwFUOwykiW70usXqahOdkWSCiKjX7RuB8IZd2CqSNPFs7HISQVsm2E9Dj0KekAh
C6OUvzohbWGVP5ujfaDaphe3qmIdTJc4IHa71cZDU+gIt5LxJZzJS0Ny6BSFTx7RdGlNeUdXiqwN
l1nFhQhiqIe0hPGugz/oxzNggboab6OzTQwQ6AaNl2b7vNy0ojmenAiaS8QqFXE4JVWek2hd4Drq
8mDnWwYq/PS1R7CPd0S8OuyPLfgGfggt3xwBzRSwA1gPonKxBroUS/ULI6ApIsXJxgvgDuSllsGJ
qdBZoNMuJ6DaN6eTDc+p5LMNxoOhR0fHjDaZzj7fbB4KPG2B6Z2q2frDXy66eYrA3M0mJBuXdUvS
us1QSSeP3OGJaCYcldVwAJGndVfCs4j0TaA5o0BjTXIYepc8otnWEyViFQvnDVv9lyfbX8rDdxh1
X/gJljYmRSlZW0jWY92Y8OPr/1x+tmUQpgelEPvl5JOakKWWuoHHKEO16CqoNjamzx75B2SAW4Xq
dNlOy1lwtvr7t1KIb4Zq1QLjZdiyAatDFuwZBGtUkSQfAB6d9P5AtjluLASZhBsxuHRDjiXxjHb0
Sy+MeBWCF3Pq+NMLyfH1uvc0rXeiyslwIlJEq58QlG0t6sRuaM6Vaa6mZHqNE/Vq1QTl0T3iZaU3
p91Gxzw81in23nyArSZiMO3kjqIo+HDDaBvgGjBIgeDRg+22iEiEZ0u/7EghBwuE5Ii2wQ8x6zqP
WS4d2OorPKH6oqlwJxfcKqKpH42JCFkSeE7Ss3OmJv2tabZQuMk7cNN90SWPSZ49WwbiRG1+AXsT
RTvPXxgFkNcT+UmgMVtgNJ04LeOHKU8f2tZ4Caxp59nVbRIlaZ3GqUx0LmCydhcMimgC4oXT80cK
vX0ZnW+jU/6ibt2npowQ5KTsWyxfg1JhHgPuuQDycsBMVTXqRP7QtSwGHqvheG5BlTXpI1jjiB8t
vTe9OlRtcGRYhHLhxU8iygO8NrZ0X+z+o5zk1XQKWPjVU5nnJyPEwl2qDTB7XoweepPrdp+WqT5g
+9D7xYxiaoJzRo9pEcltE9vG9tboA4tyilq4Hu68TdMq70YVwT3eRvh40xVZ8FdCa9plGOsvNTpa
n0QVLG6k3vtUx5JsUWc4T9S+C+3DgivJ4q+dE7oWaTQg7efOdkqbOmwI3mMPmrN4MPuUR+7k59St
GfkN77nFLD6WULDCjrtNksQ0X9zziq2SCxt9LLs9pnNNcI8Ljul8OFWwMg6V7z5g1fkVVXluvfEb
HA0+b/cpbljPsc5BHavM3X+Enclu3Ui3pd+l5gTYBIOMQU1O3zfq5QkhO9Ps+55Pfz/Kt6r+Kxds
gDiQnAlb4uGJ2LH3Wt9yAnTWYoxCTCrOB4St56jrWA7nd9M2SOuuyvgFmi0zFRaAhcsKR5O7x8Xj
FE+4s7+1rd/sixAljgfCGOrutI68Ndh4d43B01vACNrVRXS2KcE3hutuSdU9mhYdpanhjJSiUi1P
CR//CETVAkLwsAJHQQ9k4/reZdC0Q098xmJyjLcqxwNtMpoMvsV1faUMjhcIyniYQ/dg9ozw2LnZ
GuXWtNNnoj2OXh/dgMoAoytur1mmGZxdiQ+vClh2mcM5zMehqJruLdZFtTYbKyYxqUw3/jh9Q/H8
lGYpmWad+SN1GSHCi+ddN7gxfU5R4cptVwBr6gXJFV71AggGXRuuPZJWG+Lt6GjyudtOGfmBkvyk
RcfWhQmM/vBETLUlf2BTXROnw7aZ7RSWo9wiKXAiws6lSSvJau5mC21jFTeLzPUylmgSAvM5EoQY
clPeaFZ98IHdaoMo13h9yaYkfsgiHFwY3Wsro2g3BBXOAFmuUNkc/Z6UaEKTUnhDDFnIrEAwTTsR
y/pijC183Jn5PnnuaylOMmAibbQkQKel9ui2CUa7iPKhONTjeHOLJFgQprfFIX3HsDd3kL2nqdqo
yfhpF/0cn867lk7FttKqo9O6r2YGSpJHqM/pPlWkSZN5rR/yzj2ThLVIu8yC94zOJC1ZIjSydyHa
MfS1krOWhJsxz9YTpCTOrvXdGUkxtNmGyN5C8L7QLWfbu8+kEgEYd5FVNIX+YSJoCuOCysLvf5at
s3JnjJKv98+u2Z77vl46Hf+Krci9MBw9XpjyxKpK26uyyFZz8bhURvmG84S63+zuHfFtkKfzdeH5
r0ObPCgzPCLGOk4RVVdAFKxhZvhdoXItHZ4ZJKM0Gf3zWJgcIiNaKKmZ/Og6Cxs0HgBG29JHiwkM
wGzGR2eSzlKVl6oI7r2b4gqsX0q8XktMUzzXhCdOiCHw+TbfYNd808Z1ifx5gZdK9hV3oGJhbBwd
35+D3vslMkiPlOpEFX7yo3g3NUG+rBL8LOSx4/SkU46/yDuQJ8CO7VFXfP41RvI6xsYTrgRqdpmf
J9/82TKzWAZj+o3eBiCm/jJWVkt5j8cm7MsXzyVnuLxJkrkW5kDmiZEaDw6Zor5Ow6OPj/DhYMbR
zKbibE4BDcFFKHz4ieHBsccjPnJiPmJMBYmhIc+LoPr4r0Feu4QCHfqkx+9UvjIQvI6V9h3NG6cS
VEnqtcOZHij1gMzqo6+dHwV6okmJf/z30OQwrY303Uod96llQswbtrKL3wy0p+AYeQ4ck4yFof4e
ssEjGA+PMundNTpxbwmvydylWh5RSSFb8VdR9BqXPJmhqZ58SRavaLZ2zf5amIyeDNH+02XuSykt
Cp7Q1Kkl5Sbp0IPG2DPauv6uGNNrrVjVory33fAvA5GzDiCmmsadZhSMOKyC4XS5s83hIfoM9JoP
AWJ0jnpJAdkCLMXLNjwwUNM4heESQ7NTInAhKydZyvw9o/ofVMneOuIG17ZZgFPFlTX3ISrZZLRi
C+aa2pg+kmjcc50QgazokgAuTNa50YaHimF2z4lqp/vFoywTi7qcaF66E2IF45Zp9xitzM6sF6VO
exCB4Yqf/SHLcpSCVfFgJfnF8z3GyIB2og4arJdoK9qwcH7jrFp635WDMisqSIuA2h5QBOfnIlbA
KXx7FrbISx6zqvAUFxRhGR7TkRzRKT/Zqvg2kNyKsJVqfTLANDukN2cQbsnILddpXZnrMWZRjRv/
H9mizwYIWyxUemtLyXnTR1uI956xtO1iiqsp45P4QddcgBsl2ad1oi2GB54xFguTEwyfu5Dgt+Zb
17HF5jEbE1nANHYbEg3zwvleOuIcSmIAS35NX5Pl1uz0Hxin51Wmi6kmIZCQRJANxK51dBQBm1Eg
GuKgh+GLDfaRqbLJr5nwvGnosReeJZecYXep3v/Lyg9Rw78bhgI1lDKz4LjoT0Tf+RozbZ+OFy6a
aOLw1U98+AEQoQFujTNTmR2LBLF0GNR8ptfobApKYa+8DlmtbaTvpIuZObjRa1mfG4IVFi1Sqo0R
tds8dP3V0LTxKh0gmPnlpYc13oRGsEITXpPatyapp4EZ6E6ElqZ4dPJ8X1vLtIqQgRjBU6hEvI5I
D8ps7rqn6ahw4hKltUuWltYTZ1aZU73OaaKpDPYCxZYGwcOhn0jXC9VP9ZRw4j+yuWwCO3nUiIfY
GnCU0Yi02r22Pdh1Rki3CauWKJ4sGlrHsNQxfWdmso5LYpL9SMKGd3gWQievOPWJ73HXd2vXEgWH
wThYi4DRtO5FJwZ/udvfKeDV2vLtf6psytZZ5+MPCYwHMxDjrqn5GGBMIfKhbZHDiwKFXUJMuOb6
EOWqa2YUTId7ugsexR2juUPhptqFzZ0wOzXCTJvPdt54FRnj5YihzoF6oFjbDdkLUPkHJw2fOkED
Axm8vQJkY6z8xncWqdExWjVAlZnantJqMUDhWTh1k70iVWxprUKJ6gKB8I+UPr0bp3UfvA9IzQ+x
QRoC9fYycgp/7alpOqK/posRJ5w4lPURWLmxtMX4HhKAuKDvNJDrNGJtIZBZaqvGqIJtlrQ8wr7t
wdy2IrhYQfKMQ44JhxX7WxTx7WlwQVQgTfSidVPAUALowTmiwdjDgLa6ydSeFoVhWtsSi/NeqyG+
lgwLn92S0HjHvGhTkv5kZdrA1REf0VBBys3KnmS1+EdYQVUnntd8Ns2chrY5MOtRvvXrW+Q+Kb4g
CIPAqc4p9PWHpLwJvxrf/NJ9U9Z7PfwsgZCefhFN4/INv76Gz/dJGDpacXbjU1cG6R7uKy3lOHfX
hdOER0G7FclBSFSIl5cvppPe/aAzlhV/19IoSu36+YKOPtkHMfQx7LcL5OHymdFRsYaPVZ0Zf9Ok
K20ehXw6ZPB6iYkV9s3EhwxsKn7To+mbVk/y5JBqtkkSY1ji+LVOny9T5ERIZfNN5onHsU6WDvQV
dGbl9FpPnBP7zMmeNNoNsnTbD3VDqF39qOeC0fYabL/uNAKGisF09d6/vWNcPXwT97ZXe9C646Xy
wF5l9RsFGQL9OedBqxxv9/ltbJnlFnQv62E7ib1usMmYFuk1VOqNs4nsmjRGmRi0R+2zPsblPpfF
cO48khSzpi0AfPfg2YTaoxpCt4q95b2JCTr1Ns58LGBWHS1sobun3AX/6bAd0DKkCu8NK9tFMHUW
dkmqPNpjm9Ute69L0DUASdqLMYm7ErZ29jNMcDlpqmej7mcYo09ope/qZ5V74BEs742wWvkex4m+
Ikq+WKUhZ+Q6cP2nwhsey6nOPuYcgmXnYkoyq3y66ER1HOiadsy/AveIWwLBayQoFTF2fIA1v4ko
Le9JMT0ZUkItaNmt8TAYbFzVEK3tsBab3ER2M2gBUrsBdkhu0oZorYR6L3I2iKrya6Sibqu0CPKZ
S4tclam6QvFWV0Ym2FdzlE2qcdQWhNhDLpoavZyLIrMYylVcWejMkK+vcQ7kDMSHmPgjX/xotTy9
WKaXXPr/+5Wf1mpP0fHrzy2LsIZMskQ6+ZAckxRLt6Un9WtPTzM2mugfxXS4a5bICtxjDBJmzbI+
w2Wqdke4IB5dv0wecsQP675sCC7xphD4RiC2SrbbUVY0C8HSjFEw7Dn68GmkMcDOj4ht5o32wHSe
CcYGBs6YPA3MV9dDUBoyveb0GS6rOm1umFaKPZ96HTHME4mK+U3UBQ2nmRPsR0+D7zj8SyFw45xf
plD5Xa+AjQp7QGuaF/w/NboIkLRrjVPUOW3o0qqBXquwPObZPfGNszFqCC9RXPPfQfRfhjZMlt4w
jBun5kzZg5DxtegQsdEcbfVRBgOA7sYOnzy6hAIJCtOqnqT2Fo4+nnfbyFnT5eBtFLQl+kVGdoUA
vg4qvd0MeuKc8QCTnmdM+NziFLYrDAjCGOYvYyn/DfzkiANx3DlW2r+4A1SqYhQjyOOpf7Ft7R00
LIy7sQv3UMqqlct54HnMx5kw17yq3tDWJaLmrRt76SsCShkL5Iz6IJaWXdmLMoLNEguFw8RUu0JZ
d3u2u5hJnm39jtNHrbpxWTGMwJIwwsjoCYvlj45dDeIwGuE3Rp02nhyPKY7hjStmQv7BLBmv90mz
b6wy2ny+PfHwI7WG4GaG6a3OvfpiJhrZT77UHy0WjZVWxfktgMnvIEkDgVbi+4DnNFKU7pjc+9Np
FEW27TUTqfjwojA+PWYtYxQfb/JuEHRSHC0eVjTwMQ323rUe4o5oCE2hv3NBN/RJvW59G91Vq6V3
s+qPA4pnjiMZM0HPOQu2oyF89uHHPYxolcAqmx/URdqzEfLzOUa1j3Rd2w4icXl7OM5447eyWIHJ
NJiQ/x8DqC55zGzXPdbB7M0szEfdQc4ykYsO4AnvaCvldqBJv7cUykO0Y8bo9fh+0RspINK70Z+e
FZ7zrS4JM6Fv0G2qmPq7wJaRuJZa2oRyTaIOz1Jkb14XW4/2GGMx03C6espMT6VbZKdh2BASv7Y7
ALzN1XzmWFgnp0law9bXOnXIXKFwoRPu65X9cLO9Ak+FlLD6OCIjiiRpvWZtmY+xFYKse495A/nH
mDGhylamXyIgRQoUDOxrxJGsbZ1Wg8eUGknNmF/i0nxEXx9vP01PRYZaRyh6VrPft2uc+hqA4iIp
hmYaZqbAGqttR2oYRltjdpUyymwmByW+4BHIExKvlF9sbfzMTFXlbSZ7bqTRcXMbegBzegi4rYDI
cLs4mHKyT3BVHA7XJbPo2Y0k2/ia5ZGzG0Y64lNL+SmSitBkVQEhrWhgoEQmPlvO3bQUtVBXdjYz
7Thf9zNjweQwtpSOoQ6f36Ji2lfwJu+2XQwnJy27c6bnwYkG5BKRp+frzevY2ePZL8r5rnn6CXtO
sinNHPUDQSArs0ECo2UMb8QY9DiKeYdx+nbbJGi7Iy6JNVCf4CXPIcikPsycNrT8F3PQfvIgzjnf
tPV8P+lPYLn0zUhv7+4heQRvNBovpCgSfqlvvQEFd5U48eMQXns9B/mdOMgz6WKWp1R22RYSKKeG
GgwciH0InmARHwwv8c/Mrh9rn8fKjIfxRE+l3ycUOogVLfoYM2+KA8/GtS1Woh7M6yQsf6PaJF42
KHnBNbfpi97ayKD7ZmNVNm0lg4QgrOHahon11ZtNXbTqrA3j0p+fjKW2rHcVjSjdDuJXl8grAtpH
sjVWraH5+EKGYMPidgqLGTtdDvx8nJLy1nsGM+88wCu2SV157AlnBhZXmA+dHK8FMDq2KLrZbQ6V
zFUbnUi2VadjuyxrnokoB5xXNR9m5eRXzWp2U8Dt6qbvvg5SULr48rvRkvuw9bfV/CEPRjekwVY7
OwEx+Ja6e4Cvx5E51aWEm8tRVBMHcGIPSUE9pPUcLe2OdngSN/1TpizQSeHHVOv1K4JKdJ4tALbU
wemTS5Ri4XDMsR0jeEmabdfQUhDDht/LOn+yafAREyENX4yeJEGrsREG58+vQsGbR5tDRkX43Igw
O+o0Q1ZIStJv1P+vNJROI5O+ZhRw+OwSwVtHp5al1o8hGyxcbYoPAxSPxzarHZ70hKYseusmg95K
4+ZSJlXF9jAqWDeQn/1BNJe2cM3LIEB6e2o2qpFT8BiwqE9txQTCBkfV0KRdSPLWHmQ94ljJWhBC
ddrCFDcwQkRe+kGGxSn1Pno63blqoJc4fkbE4ayOCQOUuP0x0mz+AU657vyC9DeBEtFJDCB8C1aE
rLlpIpUJG9TBSfKPX+vpvKg2fj7sM1bkRRnCe7NxR65bx5WPuDegRFjhS2prNsMJaycY4q3kKPzD
qKII+KF7aa04PxEOg9gEIQpd2hKwzixlUfm/XqzsrTV17srtaiCqBhl7BIA9ZXTrIf1blL5QDZAH
9/Hp88UQHubt0WWQLLPuVJBAv4Qrb7xPBTOrqjWsi1Egj8JV8z62tv4+IqNbOmh4k6qA6xt9boiR
ve0R9t2SwCF40e3rN/CCL+EYRR/CDbaSULJZ8fTgwjMgVhBZONTXx8/vptkdOYT50+d3MKiBxtfP
RVX1i6qqS47SWcqcsmDaGGTlUxtlLMYOfrGAnszdaSRDwhkxpam5ZvIT45wKooCooGLUdKmLNqs4
dqIznyu6y4LO6UkRxHbuo1g/l4l0l6gpCHYf65hhfhI/2YF+a0NX/Ev64YqDLObPu5La+BG1tFdp
62wQ3eDHLQePuWxVcRPmlwxJxHFAuI+lqkIeblbHz6/AXVIkhAPwWv6cOJDcepdQ7X6i3CPo+Cfm
nR8MQL0b25Z38ALXO2dG8wpAT59JUd556IOGwW5ur8GiRVdgBs5+6uuncf7ORQiwUIKAI31GLenx
9A9twPzFNsfZKRHIXeSE8WtSgDICdFJeRBM8A7nk8KlBbB804by5Y/xMWY2dC1lKKHTtPho6Q4MI
zWKqBD8G8wAPwlqq1d7RDZL2Iei77/Ysag5FZaNljPXj50s8f6WJWSKEdHptqQbm8sSowjFre2dn
uvVcJVq4Gifd3n3y9rWoiFYpAvddEpFZOQ7l3oO4yeRQ8QFKU3uHT8Q4fR4gjIb5UlyUpBupqZJs
006yaEY9OlmdPTyM4EP0BkdjnYKl0sPmHidNvIvcKNrqnoHkcMg/MhuR6Aix4+6G9mvPMHBhDLZ4
H8ZkFTch1BMvNw6laXUrAh/t98HIEKT17d0YDfvS8Rww0nC7ueHWbjBz+FdVj/45kt1SZxZ4/XxJ
Xc7/MlK0PDvt39hRZKZmRnuHWleuGte48gSeKFTHi17GdPdIkPlOqhR/A326OIb++FmaZo0D/IHI
FY2kMVvTzQM6knSm/9PpT8d3p63+kibye2yTZTlSN0h0sG1enTlv6D8ywmSfdUkbkwbveEazG4u0
u6n5MWiH5qHTk+ZBa712q4Xu3k/Mb/DZd06ddOTeZfGRcfo9mQ965FYbDMR42/7ft7medxzgi3+y
4uCUSnwUfalWthzlUVSxuqYus0+4xfZ+yJjuN6qIMYL48fnzK71VFN+hzUfUKruDNkUcL7LopDj7
PVBg/qjYVLdh3qoVhAsghkb75KGvB36VuTfPgSkWQFlcptpzjJ4yZfXWMvLHlq44Nk1oPXdo0NYm
0zyDFeKcRYW1SobIXf05M+NrooewhGU4hqDaFFA/9Dmx+D/ubl9NXhDZwAygDbo7W7QHpYyfNAQ0
bB84Gv/8r5lfw6H45xxLJ4eZ+pjgTP1LOFSLdZgDBBmxGX6SH/DrF7YbNz/yEgtTCPn+YexVsA1E
861oECDbFszLsVtXJUFbTCV89zYx1j0UpWHtQ5H8KOIEjYKfqH1kk7BjqtK+F9MQz5XGX1I/5dfw
ZnIlHdd2JBQY03J0+SWsro/S3mE00C1VY5x6bs6Bk3NATu2NohjwTqIsTve8X5a24d5ZUF2L1zHP
2/PIDG+K2OTSgejPFHIBjoJK2whpG2tO5R4il9uY6Pa7J8tyVRBotC6TABecIIlegOTzgyHcOkH5
U6+ZhdiIhJd9o5nL1NPooNbsPbkUE40E4lqjsj5q5GGS/VsrFFnWSZiO9yKtap0QARim9H4tGjRr
qsiN6r2ehis+y7ac6+QCinOB5ZUzgm5v0lr3GNBHZ2EQChcE+jk0x2LTR3Beqxy/pq4SwhLKDmO+
gXX+z08LyuwvcS7CooXMRNy1haXrhvwStBoboI4MC6OHRf6oxQutJ1/RKmnDzYBLD2cqJWoLC+9q
Aonb6c1IfYI1Kc3cGiVgtqLzVD44pGltvaJk1pgwGuxKzqR1ycJXDGN3a0CbowZBcOkn02vlRNMi
I0Zg1WYMWMDmygOlbXOm0+Y++UZEhxk1qQQ4jHk6v7ZNk+3tqgq3KAvVc10Xj+Cq2h8J+kmT5lh8
qafIeEMFHWK4LJPvJiI6E7RKZ89dBK/WzuNIm8ENzGNNvhuBzKQHK5xmawPu8A0L4NVsfGtB24Vj
de3pD5FhG9cBzUVRrQK3hjWY60fAy5BcTV87uFOhHTpr9KHi0E7sezdbaJqrDlJr9X3ahz1ugnQe
kJHXtQ5ra1pBfKge8N5VqwmDhOXpBijztLkkjYkKJjRQNWBqTfKbqdenwA2LZ6P1jIemkkvafe6+
s9ALYbq4MrMLn61SK/emGSR08A70c4YtmTnUP4HV7yCFiHXvM55Qml6w72MC9FkzHkkHREqhB4Ls
Ab5CntRe2YndBYeInea62RGcWvOXxFLxNapKSMsShiFZ+IjpE19jYwvLMloE5xCkU/0JNrHxeeBb
13C9OGDg2G37amcBwsUYSBp0DNJ20XBEW0dt6S1by3cuuWafQ5h14Zi++RNCcHf6AKUxzllBoZPu
Buzrp7HRVjBzmEMQDJM1uncdSCZJddGetPDVMjx1w2FvtaXihumzVR6SViBC81sdAaxwDlBx3jQb
mnfnKpovkOIZHxPR++dPnP3bB046DoNT3WJlNUFtfNkOKC/GVISgIEhSDBl+BP0xJDVm0Y1+u67B
ye8psaKz68m95/bBfegEMs7KeWD311efGNJiTsXAzRXCF4O5RaRGtHR7kn3CmQ2ZKc6xeYP0dQkS
KFxLPY/Pk43Mr0HL5qzNuIr2/WB8F4FZY4v1azC7S5TiZIIRJDakbJNYpg9FPZX7klEi0win3o6j
B5Ov0k1Cb3FZqYDQYqkH4Jzd7q7sZQE5/83qdrRS9FetHgveETQ+NP7bvyS0it8TWokfhnfgCtsk
gtmaYyj/Y0e1uxpXk5tlSxmF1jJwoO/pRgpbJaiDW5jxYPXsx4C9ejxaWtw+0hiKyArrsoepnczF
6BfjTmldeO9NpC0GE6SdVDHyqipy3KWE0bcZyebZiLzPj6YZc5zsuujZrapoo7tqOnYdxhVVGrmB
x9UINrnPASXTh/ANsZ9a915mwpNR7srwEAF/LkFVKfIdHfWPz+/6yFSEYJCUmjozl7HSjR0QQDQ+
qe3dfZybf1npf68LJMgaxeyVzRUVk/2lyBu0vAwroyLxWEu2yrbzRyMKwquYUPPWAX2hyKp2Yhj1
Y5CW74VtnTse0DetHU7e1L617Xiq5CCuMXXcyu5KEiZMwfkM8A9V1kjcB/lMdf8vBij3258/M9bv
awhTFdYPoaQFdMX8UtNEij4+Zz4U+oBlmTk9t3mD8sDk8P35bZYXOzv021uperj8mmuvNfAwe1mk
ci3ZanZZhx05gSP3DRmuqPRjXeaYW5J94vTy4ttxf/WnIysiyntOmKxV+a0PRx+tRLUm2xD5BbL7
PfHr3WukO7SwrL+8QcZvhZvERmq6VD+2I1zhftmJO0/KrIgt+heFmLZBnPR7Gcq30c7febB/fbYd
MT6EeTesBGa4oy+94UAWG5Nrg4fyzzfdnm9qnox+nu3/+d//yzEFD4wU1GH8KJJk7S8/jwR2jq5u
RIfdwnWie+dugIc9jGUPPCVIgstIus4lI9Xn14vtVz1oDHQmA9ZBptfEXwTI7p2raVnVK49Xdyhp
HOJ749vQshGkTQqYwLHxBYA2opw2MsqcpwmESIGB+lFPIKEOnlZepGa8V15jPzRARxelqpKrutuM
q14trc430jQNVA5Ts6obPu4Mvkj08FP0DuoJTl1/CfNs3Cbaa5l0+d6HBLaMrVpSTxTtssjcBuyE
Ju8xySt+2BBgxpHsL4uWPdeu//N2WsLUXceWOoEbrv7ldupFzFCFkwvLBvBnX6jxoPUd3lThaMve
79+UgTzRC9qeNRmsqYWG/IJF4ihh9p8ctthdabQ989LuNUj8EW21Li5YN6KVTnAh+Fnz3wbfGARi
gEjDyg7Y3m3W4adOHnRLvmDk00ClcOIIdeM5WjHCMjbgHzUQ3zdvAqcXJcU90inyNAOXchk4yQfm
dGiCMbE6Zew8+OE7Bmk2JqVCUAxGdIlFcBh0kf2MjNZdaUgdLn9+DD9r/q/3zbJMalRdOdy2L+sW
DcrI8Lw4x3qIFou6tObp8/NvZT0nH86tH7tPvX1i6EeT+v5Mg+2Qf/QEe8SoJiOWc2hVzJ/c7JlC
7d88eo9oXpiB/YKMzlz23SZrCXgeG8NdMCuDheB4almwA61cUuIOssdBWevjxA1jaR5hywvVvttV
jf8mJ69v7MiwNPgBaaB8C+UcQYRhOAlpIVUN5S2ou/VodOBbOoCEHh1jVBlWulWhMreeQdx23sjv
eWS1J8NMVpaQ/U7XZfZCq+mmxUZx8ywDpmZ20nnYH9ouvBS0bJd/vs//n2R5PGTSJMAZRS1gqy+b
aozAXRe9T3azHnanoXPCfRXDyWhi8qPLENu0CFI0SyClAbAfc3/sT23jfCR5RIZH6FR3IyFX3Mtj
dCbY5Ehs6OUO18hf832/JlBykrYIxpwbFcDBOVT/z+2f2TBjbhABuMOCAehZwDgiWKYqMp48p/jo
mYmf2jJy1vS0rTUUhn1F/NhVTfqjzGS7zvsuoY0ffQM4wBS/TVEIlZ71l2O/+q3QYwDDriUl5ypO
tF/DsAP8I1Hr9Nj12/zZSsmO1JyuXtuUhFQgWX/6zOXK8+4N2Um3HOQwnT5fgjxgphXcO/M2mLe6
ml/b6tb5N924cilIf8a1v5TiUMMBIdXOuPhMrW+1RHQn8jRA0mVjRCln/dVBbWXwoQUaAnhUxEh4
quonE9qjlyrmIEEsd3TnxI3/+6MrW3pPWdGvovIh+Lyk8WAFj6KZL/PzcuzHOH3i6sanMH3ytf++
purZ855q8TxUz6V4zpIXrlw8p+MLV5S8VBrNYawcr5n2woUkcaFV6Yw48DCBKaRydxXkW1iA6lua
cjxkMvgmRYKXI++bp/bvNZH+W2/GMXWbjgPtBpKi1deHHp05ZRHJkEtDcsI8EKvAMBJLXp8eB3VA
1OGJI68N3v7w5DGdA9RXn2rtBN7QPsJrrYpzPc3XoM4yu7ifl3AvXnbpMs5qV9dlEnPlmpi0q2uh
rmV+q9S1m27D5zVNNyKhuYry7nm8DRia7g1fG3efz+s64Z48Ee0522LSp7pJxd6M/ZPGcArruiz3
5AsFVz+PaSLaxjY39xrV6kGf3UIHrTs4xHZ4mM0Ov64AupM6eMmRy02OMa0wKDviKEvSGU6+dyr0
+bKg+2RnIzvjJRixAjCRTi5cuJHN5NLKS73traOKr6W8jN3Via+FvPbdNYPYK69xcuMKk1vU33Jn
vgKGU84tdm5NeueSw71K72KYLwChjbk2h3ui7vpwl/lDpO4N49SjgncUtxYHkPkMTyY8dFEXbkms
RR1cOZvYeIccRCSx8d3U+lkiW/XEIpYAnx/s7MH6vIzsgctzsH48uM6dp4wtk2m8cO5YrJN+vnQU
8p9XZt9+XYl9UyGYrpvz+Uo2kBXeNGDiFkjFKyPjNLzGzSUOr2Fz4fKbixVeWuKj2jOvRXuu4/li
osFKJPuT+LwSTB3qSP3JFVfHsDoSGK0F8CUPfXZI+gOBrHH0l76a/duByTENa+4+ug5MBvW1wZuS
o+dUgeBcbAb5Y5DH7hrLXb8e6II/jmNbXbxa8esk9iNcdDiO8+ZZ9W0LuUeQrEHAtJEBUv38o88X
CGrWWVjHcLQVMRoO/TZkgyBAu+keENV60dp2Uxp0uYIRc1mC9PZXanMwR9kZsfsaVbGz45NJ9NQ8
yZn/3ElheYxEIO0wdYS//n89RoUq64NPCbMhYhd5sVN018+XjDnnNeyEv23MWi7G/G0ShbhUVpnc
mKAxRIh/SFEmr+1QY9pK73/eMn8/Ujkmy4eJXpB2kKWrL6VJUANNp1uWL+3JforiSB0tbSLAhPl9
2Hv80iO62qkqGSBlBJ519TaY+fMjGMMhHR5NaT+7th3fmReGNpgeK27XoiChXLMwRpBA413Z4MC+
5+s//+TGvJn/j6KKn5xumuGy6BmW/FqMuhw18jYdkEm3gDGbqZqIWTWfE/r/ayHog8dpIW9ArnCf
K//Fpp2HjpHC3yER66gVHcT0OZfAMRmENeDdyhnF8ucf0vx9A6U/Yjtkm9q0ad2vnZLImUbLK1CL
NyMe7FwyIbB9EtRaHeExwl7nMqKTpvNBG0XPIrSf+biMZ3M+4k4N1OubXabVtjdagVy3A1jTE8ms
aO8R8PeO8vfa5NPfmhO/11HcWnZ+QbFPrf/bMW5CsAECF2dJ0HrFM3gC4H99FW2LzuvXorYonAX7
hSeBrjLGupgdhIuoNtNF7Y7f9LDFjuaBZMyFTNcRYr6dst2PcBzMv5xIjN9PnAwKDE4lDm1dbvHX
1tygT5BczZYPnnS0FWOKfdfbOuE3e8RSXCD8QsBEFKjz2WO+ICr46XwN3nbysMFuc2sbEIjQbxkq
aMwVwi0J2I0+X7LZVNlmLDcWpMeVtDbC2qA8+3XVCRIbGKfo8bZQhx25LcOdzTG+2IHezBAzQ80e
dmEAjmi+guK/r468BZJbGK3aexkcOH9kIlKbftIwTfwXZ2e6HLeRddsnQgTm4S+rUEAN4CBKFOU/
CFt2Y56RmJ7+roT8dVukQ4y40afRJOW2igUUkHnO3mvrREHe1dqZarUzDq9iPGfjOfHCFCQlv44X
FsgcxrDVwnUMlTKE9U2tcVAaQW0ECb9IIytOAySQ1KCerJG0tROqzwwQ6omy+EX4tQhoj/8uMQTU
tsnCS1TSf5i9z3iuUvfDS+zdh5f1r8tHAwm5Yamm7f28/o0r4DfxODSHbAPSrNJ3IQhbp/E5NLDH
YSsc2goyzK8/jdr7doBpypsdEyz+q+lv9q9tPZr9CoGTv6sL4q1JmXQjp4CtKkzieOk8mid9Klvo
rqDl623Vz+ZifYOPTYDMoOioIcBAffCi3m+qTSjZLNx4RabqmG8GRlPe9L2+gurM7fEsnE5EBTF8
5wS5ib8SVBqmmljObZmPGGrN87yKLx+8gvddGxrcHp8fSzdcV1PfvIJxVEndQPF0KHMHJDVZWoBy
Yhih/FUmJq2gMS3EVMV0RpJBIz5dvjLBDiebAFnyyo0PtnHvH/U2YfCuobqyzazxvP/54nAFHhu9
zEhoTUWU2lMX1IXIIb+UzreyJ2oPc81ZrbMqQlj1WQhV+0qwDHlouWlFhbI5Fztdv9rVVJ6ZimqI
G4r0ZJNTayO/5/nmpiiEPTKFrEET/qhl8eMyvWhWyvKLMAbjzL0Gej7Saiv+NFq18h+3i8bBTF8y
23jd9AUgpszEZaSr+KuVl7dlFq+tFE3tB88BJFvZlk5H1nY+9e7g+fmWPpZoEe4Ngrl/tFk3AxOl
Moj5uov49oOSjX+ZbhWHszEkt1+fZ/1fWpA87FX6BI7FONd9c56r1Gz7rEXrPzt429nWMiLo1/Fl
i5HOVUT8JWujP6H50p7KvGIW2RRHh9/qri/iZ/btjK2bhmAxt7AYs4PdNNftLAjHIG2Fg8WMCF2J
iaDcIxHy1y/eeLfNsR12yo5N61VaedU3dwz4C0XZ9VV56HX3r22znGiO4YYzONKgHJoKXHCvPfWA
0J68RjcPCkLKr5qNuigWVhY0bYqytW8f4k76iqbUfVasFWGq9Y1Y0zIqGBEeBiUDrSq/nbPGuRDl
IT7ZGjafTa2cW+VaPftMXEHJoLeOTwaRz4grNbXfHbLf5lW9mXgqG0xr5gcTce1fTh1DJp50fCzo
ar5tZCqZomc0wnAjIyMi+wOPrhDL59FzzBvEiT8HA/wUDQXef7LMGcFqUZ11K9gOMDv/H2dC4yxw
szBVbolvL6PCLDzNHKHp9lGFd/WuKb31ZU4QpNOTn0ldgjmjNOVlcLXyYUpc50qQxosae4he8ky/
FZ1rPXlCY7noJH8u5EWf7brXSalKN1/XSujenbjtAeDqluSHRre/ESpyqyYmbKkzZa+lUAkdN8A6
Fp213KrK/kaqhxOJticEBOPWSU09gMflgGbv17++8751Q9fGZsmxd5q4b/58d1q5MlJiqupDLGDZ
by3TBCd5hexQ3uiQQNu0PTeILeC9vPjloLfNK2TYMVK3Btn7UNLcT4l4G5c8e/WmAYuCVUapnOCX
q4etmfQgS4GcUpBNjzs9C7nulqs5xhuY9kx8mRv8K0NL6rJ+6Dt6WnFPplhs6Bj2EtJ+K817qjFH
Hy2nde4HJWkv5PklkGyF+mxWxnBHnsRySmYrOXYju/3EHBm7Qi9TCQRUhsR4AbnwLSuGz5MRE2IJ
OuOua4YBu5bWP2VO24YuBqBZDBLIMXw21MI5F8CWT7oorMsKxM1pUuNba8R2YBeCOMm1qmgTpugj
ESv6eVoMZ6uSyRx+zYjO5w1MIQ8SFhFbs/3iZe4EkE7bnjWlNY/gxewP1o3/diuU9xPWAJqBDsiU
K4V/jN/EyuSRhhfxH72FzDW2n+qp/1OtYYzUeACCwnqsNr0NhnwpjjMC7spc9CfgzsYXF82gqPsL
FJ3400KcF6Ex3mNJduq1cXEQzZ0OrpPv0EBsH6xgDPm6ftr0cAtk/uwC7TF0592jEdJ/1eKCqQ4G
WSw91mhj6Q5iHRK/UFtI8ZyKsIalf9Ya65ymLMuHAYHZQD7GQVVs7yq/deR5LKb4L4azqMvHlZDh
Xm/DBv7IIV8FHgudiLhJHZ0gNkBXoK4CyMLVPsLXuWqJWzwiS53vCL9dcCzrvxlZuSGcGqxLb2Km
//Unzn5/60ff4cghDrM/B1DBzydrsey+XVA0Y1mBhg8dSlK3lQsPUuXRhLDkq6ljHvLaJC+kx7zL
NHW47jFaAxDrIF7BRQjHBFKg0gVYc1JIdvvVNmaPxvZYKiQdKNqUMQK1/45szkq7ulXWdCWucfiR
4oyjhY+cQghuw13l+r/DatQzCdVPgmnFnVFV87cxZ0/XORljoTlzv4z55jP4nr85GQBB4k/ZCmEl
xetefupmEhCIhoK5gp41hxZ7Je6iO5QoZAPF8GA1TolHq9qNFixleeGMvtoLwy90FxpIm9anVEn1
iBAKBnp8iocMwcvaPW+Q0UljhzP00TX4frmIY8HRbXS9BkvGdxtvpY6RGTLJdKXffzVyzNNCn+gd
LZM/Oav+hCwWSI4vbLYbUMpaMXdsuMkfUjhdUAS1LYxXjJAbpuDDOJPq6Wg+QDYo0USfg8Pw1Bt/
b3VM+3Y4NSuNZAeAldVv+cOgM8XEdJM8k0EE4BjDztA44Iw2gN0QvD9YNGnv+k62a7Be4j+uRQ/8
7Z2iGMnprbDcYYbxyifbHf7IK9f51klpY1p4zqVqMwkiKM5cZkCXe1Vcekx2F8e4WwaB/ccQKcFt
wvmgAWK/XxMgHvB4cQyUAXpbbx5ElmOA2CMS8dDNOV0ZTMjDqCyfLHVbr8oE/hUo7af9R4nTArzO
bKL3ygFBQ5ZESmtrT4B8jAc10R8WSD0kgGWPmmv+p0X1C5a/pFeFtuROQ3Z11zN3vnStAyQ9j6Ou
GLU7Y1NoAataEy0wZA7pVm2/szq/EKZavuizooYjWbN3sVv9To788mTIg1PYvwGiTkl/ml8KNf2O
XaJ+sAiqIY2X6VUZHwmXJLCvHZD51+6XnoChC9E8vZ/aWhPW89Rjd3CTqMlG2lODGpRtI1cSQvyG
SCe7B4B5bnMbdXXyoGjJB4sfFlzv7sCeZjuWyTuB3vRd24kP4cx4HabcsPZTiDmX53KfrkrUgzpM
Mj1yC6++VXjU3KVRfXNT1rOzNCR+mNls3amsL3XzUUwzWQNdZ4TLdsS/DDC1nuyTRsrsn0an/c6c
eOFujm9xaxPsA26vB8hU2+e5OHobBLxFFcaX2saMmwpP/dOYB2zKDGo8obJ0stHfamwlD7b0uFXd
qAXuaFZ+qWNca6dOC4augoqyLO2ngbfvXHsYbxMQV0RDhdoWo2QqNtKDaxN44UjwyQ1FmIw0m58G
HBhY8xxMhWo8HA3hfe88RCR525tPc4xcqTNuagJh9k5M8hORAbsrUnhdW6aurEpQ5MZTE0cNMXh4
Ov6wq8ImjcGyPnm45xE1bcRQrGFjCRUSt9vETJpBqQmkj1FZYDWEaevczfJbPNde0DBKxo9gST+n
fsjc3ITwoIKaBHuIAb7P/AEE8SP9hPlUkYB4KcC7Vwi5gWlzsFMVKr2KVEobRsZo0FdeXFG/rmOs
RbAkMuargwgq7uIHe3DyB6LIsQ80Ov+yXr9YxLxw8xpzcjTyUjpoUV7CkAMxvBXHrNTqi9hoAI+D
2p2mdrWCBXdeYFZadq/XXcjF5t0Meciy1bstJpeCUdbrJeut6XOthLaK5W2B3vyZrfYfjmD1b4pQ
CNQt838Pg6q9/vqpy3Tv7ZVOaw2djWbqlmzS7HuSf6yRMBgjiK800MRkFKhBkoP3h7EVGl2I2GjI
ziOEZUyS2dldZcXruXXOiPzd/IIUfRku23Cp48ugXQDWEZ8+zdehZiiFVvRY5rdtJlD9RrUQ4PPb
pN/cQVaXRJt+o9ouEomsnu33XlMXzaqsdS9DQvgiJ470/ejFIKWjqr3HlKx4ZG2euvY+VyJqaO8z
je3B/dzet0pE9XuNSkRNTGZswMv+wD+z16xF1ErcQRqxlzLTyE4jo5fH0rzF+5EPGuVp+O761n4i
Wrf9tjq5eui8oXmqAKMTzrXmz0Sg6HeACvTHzWq/tgY+52tt8EC8ieTmtTeHL7ab1d5S70buueLe
vL30KiJ4m1rmaCWucZY1zoxjZA12tBT3HT8HnkwIsB2NxX0+g/UgbSmqi/vMjhIb25msJ7a0rhXZ
eyn5vcwDmQ/aFOlWtE3RstdqRYaDZDkS5d+1ODeqKyM4laNzM6FVLjfyXqm0ua3xlZrja6nJivur
C24oI7DnalsXg5kQo6C9quayAUVUzmRjwm2zxBkgdPYVnRPVx9hFwk2E5FIuImwhqJBUZASmAbL8
g3W/ock2wU8LaC5qDyWGSU/eYeX/Zi3ZafZkKnDeoa0SdnRYsQQRWQV9IzlipKCM7piwT9GO2cyN
+QjdL3FISQBT4RPcPMNvGvy18pmCU5rpL4NvmLKsvRzSAky/UPxqr4YEHPzCewGXFlxiiu8ArlKw
QfoA6Kne8kfL1xV/smQtfDuC+WO85RMaDl1Ch7/ETKP2U5SQuLsJlCE4yDhS+V7LcPxRU3akMEt7
5kH3Dp2K6gPW0kHDorlXAjgtkVVN2E2PbnEcVVn9Xq0CfP8YF35N1EuBokDW1vkzYzaGOYAeZx9s
LKNOanV92C8tPwTe4/rDXloGgZXFsC/Xcq5PMaejsr0S10fKThl7EcqFAFMaO30wIQQQUHruE5Gp
5v6a+x6BLt6xQaq3HivziNnJWFFHHcvmmIHHz495fEhj4m6IYD3EEp56gAdXrqhwD6iZ49CF1Uhe
AOc1OW7l0eyO0LjYheYg1bQjPkFYLgQ55s7RTHwAqNS218w5Hvz6paCbMDBN8kmL4cFjrL61+iVn
cOUt8hMLZK0spORSTc4p43Rbsrq96s0fLOhgvrD8gfjVEZ8d0Rw+sBNtr5WAHoRUmT+6xyzzcb8l
hiwNiD85ecMR/+NYH6f6SJw3C1xgLq6JuPPQq/IodYurPNYOazqCg44ey4OCBI9jPska1GMHu9yS
1Sj8EZfl0Sl8auWEzvI4U7rfz0hN5HHhPOq8EkAKvCpZ/V4MOTNOOqNO18fLSOX8kzhWyTTLTrZG
FKTvOb42+Q5u6slXNRJmEA35cytL7LXlvusdITewra/NY2kezfVIgNhIhjU5S80x5bxydmNarwft
zIwM7ZZQD970wTpuVyK+uQ+YxMXQT0TKJm8JP+8p27UtKyg1CP1iHdGUqabPSLDT57g3/GmeqxCU
YIpmz1V9mqk85QbNeFWcp4QlZRxbp6U0tifHNZrAVcvzjPowKCbIPB6GXdot6cP/DiVdroPjvHrO
ayFeK8G/5nVLXjvxqiWvxl6gtqGM7KCRr0r51TZfxPbV6F9cU1Zsvjh8HX+h0vULEdXpU75+Gcov
5foFVoxjfqaGAXnJ5zT5nCdYEp/pjFv1s7OX62B8k5XPnwzzaSg+WeZTYwChhSfUNhXRRpntPher
ApGyif/K7az+QrxA2COBfGS5zTZPjPmhRDb26dfLjPfNfodNJDJbTyqimJC+6Saq0wC/IpZz0dp5
ILVwuO6HtQTr2pRsWxryjcdl1V/U1ia4YrS0a9fl33qPGzQsVeM486BVNQgOA3BkAK5F/rrirzq6
gMDPxNDeqUDDet3QTlYMSixvJKS/qdQnUW480b3iWlmL+rT/aODbOwe0A+EpqYfkxAUfqrA7ddzM
fV4XwvpGsH5lnL8QZGZdYXP/85Bpx1pmpm2ddjfpM8sZgmRo/iWEFSruZ1cQT1JOPfcQzMlH6C2h
NbTVlx6B/AcX+D4keXOBo4RjX6ihPESQ++Z9XWw9LtR+4wLvsEHvOleygNczuRrU4p3JA988xqKy
GJf+qAS4DvnGezExpRiXxqU8Mi6lTPco7pmZKtPfA1M6GplzYmBKmeBn94EpM9O8kGNTxqXp8ve4
dIpPjEvHvX6MS5mYNvQ3s1AsodHKWSlVWmFOtedkn5jGyfnHrJRxKWbUJatXcgAFpkgnve2HRkG4
HfudoFVA3vqDkLlev75KnXctKNpPmicbHrS9PVq/P98uChKsRggMLehpnD4lg3dyxof0trqPE90N
HOXt+pr1G4JzZwoSmKcAktztuh9EXyKWyQl57LBBh72bzYwh2DMPpW7+PuraoYWtcTS3RgRwowqk
cVr+wOfhz7SU7tP//mj/ed/3MTF+Q+nvf0AewH8WfYXZmWenwatB2wkwmi65UNea08bAbsXs8OrB
PTpU+fLiJfn3ZrByf8vX+FnMOqDKbEOTYs3uJcFMdVgX+3HSZbJlrtZf9Foxr2KSsTd9XX9RaWtF
7nd7YCzSdF7xG9FAv8dirb4vY3ybUGt86eMaRQ7GlrZmf6p4mxN6mY5SetS/aIPePXlD3f/HUjsy
xc1liQoLJBjNgsFvx6r9/OtTx2bl7ZLPRdhCs8rVMaxIA8HP564xklVJVo9xYheZamR0ka3KcrpI
0ou6KFblFoFpRqJF7BKKvdqJ1umpYo7Sw8iN2j7q2BCUl/Y8E4rQR1MfrewN0mjp5SZBwT+XRql5
E+KWM5NhEy5uK1+XskpGhOu1BheyXhmHrO3fpbZ0U0E9X6h8upR7rdWFdErK1M42H1Kmwjxh9tK1
UIOoe+J/h0qWqEKPrLY4QDQ2EtvVBq0DIDGonUDPQjULyy50F8hI4WbJmtPz0vJcPevLWd3L6y6O
dXY4dherg6HGdvUybJeiBFgpKxey+PSVLJJvynidktuY3OxWVp8QnQvC+lbv5bo3GsG2ezP3WqqI
wN6JPUoVjVXUVxGMsbaKmjkinaSY/QxqwBxlc1RWOJGjtIoSIGRT5E6RUkaeFbkIjMPNyczbUFoG
sP6ZIJebliJOu/XilpjyOEIs5utSlubwmm+Gc53Xq8U7vV4Roor4bmqvy16GcaHU5GoZl2y6ALos
pksSn7O9DO08j+cVzk4pj7NHOyJEth5zF0Q3wiYlpnUVLEawobVgPjAHBqDpISDtlNzRikFBR5+D
sZSs7Hs9gUkNqbk9jykhJmdBIt9y7rOLbcHuvdjdxewu03YZt0tFpu12oYmQ7qXgXjcw5F9L48pO
MTeujITZJnbJzWhlNdut2m4bO0j3Zu2VbYxBI829UYK3fQ3UPwbedd5ynFbV3s2BMu2efv0Z291K
Pz1s+Ig5sNY8m/G4570dzmKJq0bmpu2hq9IC7ISjP9cVAGxSxZwrdv/8PrdqEpCKtA27coHGpS/d
nZBAYKYS5gNWbAOYWAv0wlibAdYOcy11KR9I2jSOOB6Sk9BSiyuuKU+DZXsPawo7ZWySHmWf1vuJ
BwvVAgZwdZSFXQE8tMhDtNgWMU2BLSExW8Fgo05Nc7QrJX3ZHI9h6Zg3H2j9eSy8v91gyGWwBECW
AY0r//wfbZPFKPouH4k4U6fjj1rtI1UnPjkK7SsRel7vx4uv9P5Ab2v1RSzLKU7eXul6mvE/rCfX
PMXmieedo5y8vWKadGCk6qAkb4SoChEw9KGIWu4FJIVA34um2CKCEtW0FtRe4IIQ2Kv3AksEiR5M
XoClrdCDSg9sUP9y9+nWNJEDOo4UUeJpGmSk7aTkpvO8DTr7tG0n6KradspGWVt10vbqCCO2/UT1
S9tPhZ+pftP8XTGLHJdBrawKlNUgy1JlwWe1FGgEvrYfEedTIACpxvPRs+NBm/LTSM0nG1Jhe2rz
02d6eJCKDO/k6qR+ntYC814wF4EoggXi0V5jH1A9srlVlliDYT92a6BZQQ4X2gqqNVisoCA7F/v9
/1WyBhbCoCUwOllaF6x5sHUB/XUKCcrknqjRBcxzWrXTzJJSnJrmZIgTuH4KHx2huVSu+aQ9p60f
C590ZCr/Ck1w9BCRyerhVo5H4Ku0UIfuqE1H1o7UZsvCpUDFPRmOvgIiktBrU9YU+8teY89w+0Qv
fIH7bJ5wjism4E5ZyAZJb6XSOsiSIOdi2YuImroO6GSKvcipRWo9s+LQglUEngZDK1A0mNlBqgem
CGDMuXutOk9+ouACyttLgefKX8EVsldtI10jfh1q0kkZTvd5cprh0lWnfDzVyallEG/7me0XXCVC
VrYXmkfHPXJUWFPSx1hlYWynluloqrJKULT2sUeVsRcsmKz3M8NXZh9XcumRWXKihpwVmKxuPik6
fLSTp5907+ToJ9U7LVwk3mniOuGS6APBtcHVAo+H20OAsQZSBXfKpg9MK+jXv6tdAwrL1WwFJZcP
F84qK91LWQLsVd4SwG2k1C5Y8mAlE5ZrJMc2GQgXs/aJO62LhtgF4omm9lQ3jMhxyMtSUwJGfEoR
PnuGpPU94cMGQxJPYcm3DFkKGR0D2ekfqBiMd30wjHFofoHBc2fE4PFme5CvFVSXFcEyWp2LQ9f/
1qYJTF51wWBFCsPYFbf9xxlrvB9fIcNciKer2k+b3oiDO1h3ujUnL93QxdGkwxorIRC+mk6x+qMt
gw4thYw0xWGH5Nb9eeFUrwYs/b5cP+W9SRZYkt7vBBQrFcmlSY41w9ELkbuOL4bRvbNs5Ztb6OJR
eHn9bJRSp7d9sD78l4kOwX+Ml3UP0yKis7c7JZLWkzKHqX+wdaJoC0fjEWvEc2Bb9pdMfrf/SEeE
wNiXKsxLmmKfvTTmxa1kgTrM9PMkMZJnZzzbpSzHC2sRJvgARVjg1bVkOVAq07PTojk4k2x0MliJ
ZZCJZbnbxd4um3sxt8tcXilRXidxVQ1ZXnLrupuT3EgYpoR3q7rb4Mkq6yhboryOBhKb21OyRPEc
KbasorzP9krK+366j4t7t+hTQLiOggdx0ZFNIZA44htV2mucXJNUVmlexHSZp4tTXbzqkupngf0C
4UhGtuTZHc8Wv6GHxU5WwzCikwUB2bVk2fx66VlZZDX2WcsulX0mrQmNNQULE0DrxC/oXmZxJX5C
iOtmyGqxSXQw327mdlO7S8707FbVTNZuVLpEVFZHimQafrDBA2Xy/rHtYik2eWKjkVPfNoa1lWDQ
toRUXFUKrbRJKVikVOZDGhMvNjWt8bwMSoOOfypfWQK9wLomkzPbiAWboXRiOzQSILil3g6BUbMN
bgSCiRkNpU8et/MgEv1SW87wGTvP+Hkg8UIYw3hvbzV3rAwxLqr5sHG25qvbladcmH+NffbS2F7y
GY92j18RxZUWj749ZH811TT9UdN0W214IYvhNeHQZKRnJ51G5BvqGpOb2jjr3WOLA/qwTb3C0pVo
kUyRIaGW2X/mY2qz7p5fGmf8gulsOAodEiusLBIO0s5GLUGW42bV7SGryf904+Y+NV7SlFwhsQlC
QMrkSXdnJ4CRRFxYbViPENHI+dSyr1DHnWjgYkm8HjNDqzC5JZRk3dKaQc+svvSpfiE12oYlVTEl
XQmQA5Fu/6YrsXVOVuNhVSftKlJ1edwPeQfUqt1YNrlmjAmuwPct+vqarqv6PHTaV96f+bJOFcEk
mcVcYdBupmk/w7wn6aAd0PPYLlGv3LroCfWyHyyqizGDeEpE1j/3/5lWVFkuc7nH/aCsSXwxDvnc
bQdB0spVHU3za2tfWQGbr80Yt5fVWogyU5Pst7VRv6ptVd6P6fKANR9UkDOrvk7/CGIwhjl16uE2
OUBVY6zncdHB4U5jIrV4SurwQfS5qcn1hfvvxIpy15qN/Yps+C+4bfX3pSHwKDcTpIxW5LlMmH69
fNfeXfvo/ZFzIIvGmm6rzpuHAaCFZBt6ozrk6j6NIW/FtQiS5QS2UU1A0QFZ2Hy2xms9cHHYLKSs
zsRAWTnrrXaVsId6AqNIdKdixgf365dnGG8/mrw8T2oNdVUKxneTxT9W1GllFv3SEzOUrtKo1GGI
9QbkvE5h9QCyzL68cx2Wo7026sdUI8ee/QQo0YlIpE2XLihUopJvoB3HdgK/lZpMXbzViZh9Sre8
C8lYTFyBaaWpfjUveKEqw8CIQbtf53wAQndfGNcjS9Ni7dk2mbtMKyQFXck8Enmt+uSkhvmB0uY9
2IaYPK4mNMr0nExyYX7eSvCoXRvNJW0azRJw5iZ37yA3I7JR76rM+J4L2NDQEZnZTb4V89u6JRT/
X7/7tvxLftrb8SKwBuEjRDnsYVr9+UWUijK4pVZJri+rFp3sbIIyw9Gi/7M1bXIhYgj5UepKjQiD
O8h0J5ze+Zd+TL6n2tL/CfCWhsLc3waV+Ju5BpkGrG+hlWv+0RD9/EQDs3uQQ/I7Lk/1urBAOKx9
NT9vjo/hmIGPyiihNZE4pMN6A6rY3nuJKC5tBWJzlaPxsRVE2xLWVpQAWNIOfAyxcWfXHdVHozS8
z0rX5ncGPmxgjXn82XHw9g/cN8/7n5rqmLMHu8vH2vuUOsySBHzKEIdRHgJGZya2GM7Dliq3RG27
Fwdqj1alqgy6ZuCSaZ+QJjOWpjO8qjQAEI96n+zOXtH0d8kHJwTuzPszYoEDAE2LfNwx30qSCMUS
3KqLlgQGBKhb4kWu2XnR/lVriieaSTP5HZXsJ+k0d/dm0jKeKTpJ9JMmL1y8kGtnlJ0kBRPJiOA8
oJO0GrJoJhHdRGws5l+oPu0s7jWUm+BftSc6Kqzxk28/uikcaaXQUKGbQtFKoaey0F9mRRSf6aZQ
lva/boqU5P9fQ+W/3ZT4Hw0Ve/i7m9I4sqFCK+VHQwXsnoWV5u+GCt2UHw0VHhY/uinuv3VTaKgU
lJANlYyQd3GdkxvdFIpWyo9i4v7PbgqtlGKTxcSdgpKcE8rxwSncXXVvPlMuwDr8a9zYJKLi589U
PeT0iwnDOqTGsDx4MKjvO+2SorWGUAXYKUc294QqCoZW4/5nmIxTIUhdTOOsuIG/ay65XaaQA8bs
OY//NFMaPGhnKnQKfKWU5XpNdAc7XFxc7Cb7xiPWfLbbnPmaM6qftpWNRUc0dNjhy3tqb0DU6jt7
1L/OcGwfm8bpHtfB68I0Q/3jlHP3mCTmk7ry5De9DfeEK2yme8P3PG+3hzFT1McJpv+d47XmN3ha
5bGtSxTCFa7kLdsW99gAdLob+WVPCq7MtTBDpx6/6IrhROAgnSh3RodVnWmfqt4DJ4vpgNgP6/fc
hnWn43g/Gq1R3+1wIA264J07x+PTROJOXG7eY171uBSkMKmB/AUBr2ZCx19zN0x6HZpPpSqyCgIc
yoIh7oaDPRYM9QuaEZUD9nXIdOMEi43RzwRCsDCm5lGrlJdxs6vvmdt+zxVg6Ioe85Z8YMD8l4Un
owUmkbDi6BghtJGf9n883VTu8cqIz+4wazoL59HkPuXozQPYI9H4Gz5G79jRQSp9DG5977d7VQuJ
2mwTZfXgGqKsw7Bx2ubTgsrJkDWxC6ZPUqDBDhzvRK6jWSCGDYw+cFdZpR3ke81pKPZSLHxjIYVO
1mnCeQ6tJjT2GuYQ/V0Hm6sJmzlcmnBqwmKWx2wOxyZM5tBMwhaNXhPqSVg2THIC8GLzXqkV6Eug
tSskY5h+pGVAgxnKB4uX1wcGWOs+8NZA74PKDqw1KOwg22tKw3GvPg3dRlabhtMcwnkaZ04HRgC9
Cfs5bOdwbWRxXZcEkTSycv4RfokkVKbQSEJvCrUkBP64oDNLwimRXyRWQMWmrA3VHXv5JWARGh8b
nEd5UOYBoSdU4Z5aTdZKnF19msVpTk8ixWH3kbRTLrh+vj+wNmU0rdqeo+neW95iWTplPXU6uP4R
xbNaFUTJ5NX4rGHCrWGThyz03WfbyVnyj1v2jI+TPKE5q0ILFecl7xCWFToBZj2Pz9/gxF4HG6xJ
OpJ9uTqb9pAm3zyS5YADr/ftOo03Pl1JlG5MS9vGS1/VeeYEpUQTox0cD7EG7HRScenBPrYfXFTO
l24YuS15U/Elccvv8r8TNzJypk3nAV0voX81uiChegDDJ/OiWy0B6nyu20odrqr9uyZjD8rRJSwp
YU61pSvhYWtifEss5U8YTuMf2L0f50r5nubW9qkp+P+aoi0ewW8rD79e5PyLTxfvGw0A6QdQdWtf
gv7jQ+gQklW6QuXtLOwpFNaaXsbOJvShzZ4tGOQqTdmu97avTZK1aNkw4/UkvKPCzgpS7Dxx7Azb
CE2oXi9NOkBit+AkTlaM0CSdIqtQyBgdjfiju4dcfP18odBxxy1n4oKl/77bY//xulNOZgtHKUMW
4gBYXRPzsFRYthWj6y7AYiG9LPk5z+zpE6ZCL9CaL9yOzSeygJUPOt/vPRUopD100jq4MKbObzGM
WrFsZjEXyl3RQlwq07aJ7Db7DtTAPVmlUZ8yB1Z55o20CkryrImBqOi9QlyiQTknzfpbbmSoSkVB
7Jaz3cHt1iFjDvY5t60MZdDmfRtL88ntvfYDUBRqg3dvJJxR7sKq6WiG/u6JPCZ1OdSLkRzmLVa7
QwJlGY2msh5dtdOwxggQzI3kOcymjrCNgzCQRaV20v34g8ZKQQlUWAAJmD1pk2NftsnogCo23jGv
qxp+d4LtVgLrDHkYun54ENn2J2lW1qkbnPGK10Jc96+ENr828zAG9kjyX2PnX1GjrmfRFMjpaRQo
EHyvXTPF19GcMG3G+f9j77ya40a2PP9VJvodPfBmYu6NWKB80RStKL0gRIqCtwn/6feXJfVtkepp
7Y192YeNqK4mS0WYzETmyXP+hiR52bREWrmHwDeoRP/8Y6kW4qA6G9DJhXtXVd5UbaNaUdeEkBZO
eLV1gW19yX4vgyEsEPo/fzbPab0iTxKvFilGP1U2hAa2Ims3brWr1A2R555tPO9iIz41GC8EUTvg
xwSQ+XT+rNcr75pCnCL++CAF0oaOgoMtktvhJg4UK3SZaTXuk/yv4aAPzptdZz6IC7y9lolMqFPf
qIUbBZgto0JRCVa2Xly1KdyK2NCaE+4VGKBOYR/klEi6Tut3Zlh195qBJ+xQuehnWa9JCdQvX6L8
2CbZtBs91fEhzRircqYw4VnagAo0GWvDkELs3TYyugoHIFxEnByfayaxw4TiiBUt5l0RGsDFUnYZ
uQ1ePlMwfJXawXie4pfa6zo1DY/SuS3SJ3scndWkA5XtkSZAPJplMnPUe+G20ak0FP3R9D6bll08
FLgSRElo7DJTxIcRAazD+ScCoe8/1UXjMfsOzTf6iVMsImi62t3X9TLiK4QIYKd3w3ESTn/sIese
C6wpcAhbPKpFuS8Qd/iUQ9vYDF4375eM4j86oB/QpLss4hQaUzgYbORESPLVnLMDXlEqmvto4Df1
1D6rHvtOMbtXc5IiM1KU3ZVLQHL+rZmLZeU2iEzZudKxR4Ie6KtWp+G7aA5+3IKZVgq0d6L53lGR
g0C279R5kIdse8EWzhaVL6gu+hXoqMGoxgNireMBQNb3n/R+Gg+lxyAGWsWCy93eDF293Li99qKY
wjzAHZpvvn2eC6ihlXdx/u38+Qwc0k06zKxIrTohcKzOy+dTAvPkoOms47MN54CV7cZzHIwvNJsd
jtGEhywaMOxd1AUfmxyddj+RnybnT7GdxIIB2Zkzic7BG2dLGgj/cAyrLr+9iWHZlIoUNKssgboM
FWVgERaKoIqklwOLVZna2JZOTeXXgzNRt7Kvm6EQl54aFYdqVHektbgf/cMSmjScrXfSLMI5NM3+
/EuvfsWDy9qrc29qu8iU6JRRW7ZpPn9s5rh4UKjAsJC7Ty3Cd02djPtCIWUA4CmNGu8I/wjXwvNH
C7TZi/Nbn3xqRhed/sYc4tXZS2KUFiOCLVgp/RxH7Mq8vv7+5spfXQ+fsyYzx20/Lc2xa6ovvdTd
ZmSWa4E18dqWRJixdTElK5rr1sT7gbCaYmTSmOhjGOk+UvAusCPEdzu71hAUwVrDjY1o35Hf8dkG
1Cc1wl4uJ5VNJP3qICF72xg1AyeNxUWGM+QBfu8dUGyBzJeD3GWJgFcqFGTZDXbnRUy10+OEu0XH
fdOcve7SK9ME3Kgmx7lqzD76MhH7Bg0QrRGhJNn0yzHDbvKw4AFrGdaMiFIKXlv+dH6L9JGodjYW
gJzOB1dJyh120mAXlNa6NEvdOJTV8OBqHUl2y0FKE4xRAKVnOTpnG2J3qfyisvXHuig+NLbXBHGn
Z6B7QxBCtYkm1hQfjUq0B7UbqsAskHBGUQ4r6i4Ektm5ZG3xCCJ2qVTo+4laQvYwGvRlmmbdd3m/
invYU7UVwZ9Aeq7DFgU/WHjngOmcVTXNB6PAsjPEjO1qqIfqSjGz6Mphv68FXRL0i1Kv42Gk8uoJ
9LJG4CMIBYjAaDRnFyMp7A+m5mG9TZb+/Nbj9uiTLcPmxFqCyY1auVLE3a4qihdTPgup5SGRW9Xl
Dl94cR1ZRRyYRBbgxGPSa1H67EzmK5QJ8+Ng2pTNozl+bJJ9WNMbs+sApknz5dubUoStEliFGzg8
A/soqlPMxWusAqoMdbylaqkt+OFiUQLRSW+vTPLzuzSw/DSbPntJHGNULOJTBL7bSxTrUFtjeEs+
7EITiKtrymBtlniZriZpRzLPy7Rye2+6chd1HzoNbhvuNAZKZpYbpAGa1exQrkvH0LjM0mKvFf0M
9nZ49RQ2Y2adIqIuE1zk7m41I4JdkZohtS94PxgZrqcUKk3WY4epmVFyh/MHkPl5AtMci/COrOez
mqXOsxWVSMdHGNgPHu6u0tvKdAf3Qkf/edVMmG5Osfqp7rzqi2jNiwqFzac8HKgw2pASgdIEOgk2
Ohj7Iwoe8G/+9VbjRHpMa0r0sD7ttRUZL4tt1nfmZBp7zcCLscJaaotmpXvsE8VhUOu3k4amV5U4
yIRBotkRb0Z+JqgI/SJO/zlM80jW8lgZNvI0RGpvN8uVtnQuc0NB9I0+Q+jkn1CwTqBaUTsEp2wZ
rX6ajOZDP5Q13b+IK1rW28ZGqa/rPMe3efI0f7Nu7RQpLzSq97EdO1sVAcBT4c0Pmgnr0Iq0QvUh
7MRXfd7EV3XeOL/IAP2FxA5+2irFJkdn4/9TDg9TRdvtekwGYxLpV3Gr7xgb6kpFUtNNKggI/dGg
XhDwtxiBe1jlIuhQ4k6O5rI2XzZp+gmP7z5oBu+uEvonFfnXXwT0fwGcA1AoJZ5VaJ46qd+3jd05
g2IXlkAnI4LUmXRsssMFaS0XEcmnUtVelgX+Xa2kFkkiRb1LwZTk0NbXqJkoUEi8beLGEcTCG15a
AeIYH70BOZjjn2+d/BWZKEJ+tL+2Rpjc5ZXmfNIyKLSVghEaSufeDXPp61i7l5H14OWP4fzo5I9p
9CE+v5rug2Gj9SBfYsR9bVtUT1mF2+NHXFgN7WmYPnbnVzt9pMidUzsdRXXlDFV7Jyzv9PeDFFmG
95sJahSeFHg0LYjLSCW8bbixwXHJmkmZD6py3drxsMGE0d4OljZ+dJF2xlYNPnw2aMj4TjkSdU6O
dv5w6NNTW7tXrdriQqeZ1RrmO+zBTlNxd0d0I07iZ8MV0alOYbpFACivRe9gBFLCyW9VuM6W5VzY
ujF9tEbD9mHx+nVDe8QOPAj8R7rbyFE+eQ0oKr0H0JbqRYc/j/UaUuEIFhv5YAUd1kwTV6bdUb02
auAmVWvsrBBv6bYI75YuNT70+rwrlFJ90dxnV3WglbvLjE0ab13VzBdFbjvY8+kFbqhIvs9Z8gBW
Pn7wohss0HOAV1jB6VmKK1xbXns9QP8Sj55gsHuE+ix7vFSTqbggRA9MvXjFHWa6F0XSbK2MijmL
TbUzXSU6aZTnfNjQJJVMilaoTx+Nvl5eKrP6NHQww3mUOsAfMa7RvRDbVtaFVjH+rr0CFjtI8xKH
ABQs+nr+ZCdjBTEnUncTjAVA4mdowvnN1vTUz0bwv78aKu9HCkJ28OuQr2IuwMBEso9/2L9z8L4e
vbYPqFBh8Rkqj+Ywfo0XyOr4IvaXbKcqXBq2mWePQd2zq/v7C/hZ/41pCAgIl8BgdbX3aLUIqxKh
IXQXGEkI7yayDp3TkPTtRIgUIXSa0lp2S1qDVmkoaLrOuEp6oHNLhfLmqEerAT82Nqju2u0/Fh05
6pytqgn6Zoxe4K8X8Nfn+hbX6V8sBT+herlopiSHpA3pGubQty0XgzYeNLTPArAr5Lns5RpBIFzA
kd8FeWd8YaszXyo9RbG/b7Fzbv5tysUjz4F0lQ3UEZW5dydekswIHUqmAUkQ6EVKfmVbJbFEiHgo
qbmHyUxjsA19trMJaoajruP1TonKsyZxTXVzPZMNZmyRqqWcjW8lTJJVlmOPnWARimpvXKxq7TYC
YZS7QOVacjpFUeFxmkwmgVD6BVkixPGN0Uc5OFlTl/7ieiFeDINkETUpJCpdR4x0tB+93L6IMy32
0dAzV40TQxOq5yCqPTp1HmUOGZAfWinp1rVhy85C347lOK+1GvzwAjgsLp9ij9kJ8CVlym4HzBoE
QvOghdNLXs/qjkS8cTBDjIvGufTIwqJSD+X37het/lMN2CU9jvqDLdVodXJdb7tbK3O8jzKnDOpJ
M+/Hh2kxviaeVdylBpauTplkl3WinPrqhc14dnF+0zWSi2Udajt7dIdT033NpjK9moR1OU0a3qKQ
0kP4Ne0MnsUb9ZUjvUSR/oF7ixStUyUA0IwOG9EFOxNkr8NZL06Rrn3EYli9p7hPkgWtg+e5P8Uu
wZWW4xe64Lx0lxa4HbK6worNu69WSmeLodbW9RzrV4XAmtJQv2nqG41LmmFkz1M4SXJfRfm2quY7
UWQXnTJUgG+S6dEehnU1jc5DMWYfFUs5JSIa7s+k4CH8ig+8+EUGmnX+/czkqqz8lBdZgJGwfF/2
rd3IjBRswgPQtXjCOIZ8eedXgk8NGnKtfBXtZjY3g7JRzc2kAPrbLsrGYLrt8AuXL4d0SrYrwJ9C
ZV0v7jbLdugoFdkOMQFeOuKALRDvnbnsYrFjR2E4O3dBVnNnp3vH2TEfe84uTPeKs+MVu7sk26e4
uGC2uMpd9lq70t3V7k6oUCt2vbpj18zA5OUIVKh3ngBzvFPEzvG2fb7zvK1yfun6Ng63wyBfotr2
59cQb3l5y0a3Nwhh8gLbgp7QHG062JdMNOuhmfUgnVTvRsu7hzjKiotF1Ktq2DbnV1lteeEl03As
eyPO7zaK0mAks37y48RKgsE1xZd5h5/wNyTTf75M/xW9VqdvM5H453/z+0tVz20Sxd27X/+5fa2u
Phev4r/lX/3rW2//5p/3FdWw4m+/cpm8tJWovnbvv/XmuJz9+9WtPnef3/yyLrukm2/6V5QmXkWf
d+dr4D7kN/9P//E/Xs9HuZ/r13/89oKDRyePFqF3/9v3f5Ji/0zD//nj0b//k2yHf/z2v9r++fO7
b79+Ft0/fkPz5ncXJB8KeMRFKBHKYG18Pf+To/6uwvghpU01hlVSZTdSVm0Xczb9dyrwHpOShkYd
iW82IqLqv/8T+W/WU8skMqRQb/32x3W96b0/e/M/8O48VUnZiX/89hanaUklbRfNW1dDe4RDnXGc
PwQIWG9MRVHXzkqI6BakCDpt9oNQ6x3y+czOX0LL+4Cj0IcfWuf7Vfx4Vll//nON++ms7yW+mtES
FCxLh3qxg5EpVb3hF3q+vzrDu1W0ADXSpnblIJaG6W1zhEDwi4X67QT2/R6YwiikgedDEv7tijGP
2ayKjnvAFiCYvXk9ARB3WWv/vqne7kh/Ps27Ur45j93QG5xmZlJvpwcteKwoPP/9Sd5icP44iQWF
CYjqz6x1z51sLx85Cal/rdily8tcjD5E3/QXOEgYsH/V9QZL7RkLab/vejVNJ9fzcuzGcR/M2QdT
7vGLsgwwuvK9sr3AsYJgh3SxCR0A6jXaKzN6RcqLEr2oWePrxeQXsHjsTVylqw73sFF/UkIqYaTY
zaW776bo2DgXXXmZz3daMm2V6dXRsCcMMdNFg7nCeRUpGAkjLgvnqVQalMKbIFHYrC/5psSRS9tN
ubVqa4A53tcZAQYN72wFa7G+H0+mi3dCvdxZqBOJItzEGYp4ot+o9pcBpZhseRpzxQ8vmq7bZHa8
s+Cfq8YAFvepFjimqWxn53ilwucuChCTjkG6+DSh9e1+HQrUcxrTN8RlG6oX4+D6WWUEA+1RaXit
uwQoMNLNHMHcbJsBwrTQxC4XlKkaEFJURU0M6+aYhaS/M8QYJDnO57buh+JLVT4a1qVIDcRMOkTa
kLSyqFNgx6zOaFe1L7q2gYzW26du/hRlxyWGXDdMa1VRVjqybmjyc9AsRy6H9Neqt+5wX96SSLZ9
w05WSeZiP2vRTAP4Qu1IThW7h7vOA0iiknXPyOeVax7F0Xqxapapb/6ySNkFGIXvJueTWd3k1sOU
PhExbGvh+FlCdT8mLEILE3Est7s2W/ZJlKE0DZKYQO9vfLIzsc7bl3pHyEu9NKIjX+y088WCg0mK
Jwak9gZkakiNm/IpYP8S2sPTQCQwKgivp+GVlbefR2TVozzIwOI7DtI30pVlUOmu1EZ73bg1MvsQ
1ws4kWql9AuDStskBalJ1VeNFEYBOWYuiHnmaI/iYkHbodBfW+1BeDOT6mHaDWpyFYFgooi1NpT7
Nq1B0KB+Q+U2IgteXiiRtUKWduXBcIHRqbbGKyrjqxaqBs4XR4WeK6GlsJvdAoeOAVNocbPTEMMy
wKNkGLe35XzUp3xjpW2Q6Bko62U1Wjn8z+5Wa8nMqf19XenHgqCkfdQLBJHs4U4FuJSk2CWP5smu
h42S9LdZL64nTXJvjYPSVXjXKmt9gEzmgvoQw87VUN4Z0mDi4TCLEm+QD4nVrsrsS9QuW4u9g/aM
qcg18Eme2MsM1ImZbMJCCRAfyS02f7kofMOgO80cZTgTJz83YQ+sXMQJxrtjBG4WJDsDXusvawtR
l9qlZ6D31BYjKfloDM5KReSmzYtVj82AOYIoU0J4LAwuxYlXtlP6GQIhdlsGpKHn6LO6ZOumrAJn
YoguztFc4I8upCkh4GsSs+koa8Xx2BrPN9K4O+73WmbF/uSGR0SUHp29Qo8rqX7ZuNMnkFTdRZUR
lCI0IXr901iWF0k/rNwCH+n8rkqPQ3UEdLxy7eOS3bj4TBoD2iU6wvgmtxhvKbtThq6BDS9sdEHg
IPpVkTdwyCAg7oUyULfivg6j6/hqw0Nb3GQJj1m4YYcVyKPEbn4wpjvZDWw9rOy5H7wgqxcUkbqj
00W33qRuKujiaQYXDlVGFCcWgIjJ5fBLO4+/XHN/mNrfrbmjG1HQMApnZYjdoO9j95tW2r8Vev7f
RJVvgtX/KYb9fzD0lLYp/3PsuW1fy89f3kSf8g/+CD+131mDySNQc0YEHZjzv8JPW/vdVaUOOwhQ
oNkovf0YflqIM1mUEk1yjND8/ww/td+hHRIo6qjik9CBqv5vhJ/vIMiWTHSQxyT/iyazxdXI8OeH
+BPthywvtRaDppTkSsv21tlNFla0sbVD+pZ9GSHA2Pq2hwZF+ovY6gxf+TEOlWfH0dcFA62R9X+v
WKxRTx1gIGAkboq1PO1Yq5i/UQbG5jhi+2lakP7zaesO2JaaoT/ie5pozz/0119Ew29TTd/agCCS
hgYjRGL3HTx+LjWrWIYpXc0uHmZtSLm0RaMLkKyVHkpuviq1XyQG39nFfTunlLq0TUcWOjwZpv3Q
7nWt2cgpNukqHy1UERZ0zRDzCZGhUVTAEKRKY2KYGpGa6CVEJAVuUMNi6kGP0/t+hYFhUJTJQckA
XrW7QTkZw2eroxiXagEWFNhPDvBqxSa7MwiBSnDURSk2sgl1bB/+vv005/0uRvYjPDNS4nKs/wSv
ckuzqyavS1ehgcAqLYbfFBoKB9EhJGDuZO9GhljrGqBEq12Tf0YDyfNDnL41+7lVtQCu2qbSQ38G
atXO/QpBi63u9BK8QRQh5/TWF9y0VpWXOl1jwqJ3GsQ/8ZbE/q4gUpXnlTcq/5OOtfKQixL6oYeY
Thz6gHI2TdOu7YmKK9pORuub7fOYeQG0kvO3x5yGQ9l/GQFGaIRN/Sp05kcJf+ubBg9SbkPpNkXa
Irw8IG8TEsWqR3u2r9KeNAqafmbSb2QXyn+XF0TmxZf91xknq+JXy0S/VWwEt5iNuDcWKUTxfjU4
5Wd5rUs/bVuuURkwVWKoI3kUS6Qtj0VSKT4gBd+g/6aZR4GebtP+duCRYBiUYEBsgUt996w63HiN
3g7XlyQcwUsPKuoZ8lmW35btLBsiZaiDh8Xs2rfnhlEuUW60ZcTJnBYW8xI0fetrKGJZtN/kNGt5
aBv8Weyev5qjyiIRNzO2h0gNlfSCGvFt/N2KQo5lDs7PnkGN2jsZKFtVyH8aAnYk3czwpEJ9hc3q
Vt7g2HSbZsgu5SXKkSEvv8cXMXJHCMstFxjDtmdcyHZXixb4LBdLG7fIC3X1uJ3ovnZ6lo02pSYS
I+ZOj5eTl3cEy8gjcB9qye1zn+dGg3+61FeaVf3ieTgzCt9Pa7Dk4V1S/WNqfZfM7G3VRgAGSKUc
emqMnT1Tm3yYkZ+h0oOECs2KZ72PioZPw1BSJVmJiSMdA3tshZXJwTSf5WQnci2IuaFfPLH6u13g
+YElD42xhgqUj0XkzfQzZyiLelg6U5BswGeyeeIqZzpAYxmYtdM80j9liJM9Q4V+qr1fVib+YtY1
JREPxDQAR6B5by+hnsuazD+NJC9BzhBybhOLuypu2/DZQpyjN06ye+fkWT6NfywL1XICZewgcCY7
0eX5ssZdxXbRyx7lMEIIAfNr7HUxYlKRFO42f99276xdz1O3KdPUMgPk6LTe2wufa7trAbBx4TPK
edGNzaU0DthmpiXdFus4bFdNhKUaajmtWIeyn5k5NEaiRTWLyU5ODhbP6sJjLMBvnAcugatsgSje
Gcq4dRRjJ5/ZhaVAr6ydfI5rhFojww7kc6yN7DrA0hbTMdOsq6k2EHMSazl1RtJAFWfsNkNt41Qy
if19A7yrbf/cAO/WrtjBk0UDVsNdIxPArCWHd8vMIZcW2ZNQeldyEsyxKpmY0OOsWwE4XrXFEsiO
YwZ2yRtkiIT84tL+YlybjGhZMiJz91PZfdE9w3aj7NtSLqdzQMosq0tQM5BlR4EtkjLRa3kZkcHq
6Zi7v7+Gv1gLuQQMdDwdZySSe2+HRxSPJoa0qNfJsSBPKx92OecD+jgUgjGumDvT+KUX6pnS/W7W
kREcfn4uqUSMUN6eOAm9JK9dXC8hiBw8JlmcC9hqnWjtNIRHZcxbBYGbKZ62uaOCLu03MtipmLRt
8W1QysnHYjlq5mnr4PHFmDXqHKqRdipgyi0Kogot6udInuAAUQMGcwprx9pWLM+4m21rj0EsgxaW
YA/xBY+VTzZD27IKMSjChmPL5mBQTqbnD57YWOZzNE0XhXdv8swb2bjKmLhNPbuUK5yczEnU+g19
CFzI98zskCVo7aUQYQgU54ZQLVqjaL0udaYyhlWT6SeqrEeN8EG1lqNsb9WFTcbFAWw9yFuQU6vj
jVuiq5p7TSD+a6wo8pmddQMKgrXrU7FRFKnMz58SgqYs1y3z94A9uGMpAX/q1B1OsXctj64Djc0Z
x63CwiWfehm36Gjc5OW0lXFArdz28H4H9J4avl4LvNV0YgEaQt62nPGLBhGBSj3JUEcZ8zUKf9ve
jDau+TFqlnUFel2O1n6mUhx45bOMi23ugUTEzuRpmxnuCkFCVbNuZiuBIqIMJM/RFe1/XimZDUtd
CywW5gL3AHmfMgyRT0rOgi3v0fKIaois5FXroKicZtWBPDgvXU7QoeyphscyCjceekMyrsIq5Rw5
0yB/9JYMc2RkBETtHCnVLOt5xzhjbEmEFFK+dIAcGfJiE8JBeSB5JTIwyl1Mcon1bI6CC5k/l5Ff
idKPojt5AsE8Z87MLsoAX4a1nv4ExcyuWwvUat7KcKsGMo8PoPmpQahD9poMO1PSbC46wCbHPIcn
XI1c+2wOJmdp2VqILN8nNtMWoxOU7QHLhbVsEXl9MjgBLIG2S7dJifdgCuQTg0HKDxFfyCEgH4uE
ap38f67yoHErw4jgyGJeeYzNRFV9M0t9NoXBrMxHmAgIU9CHUjiDME3Gf9WC9mjCaQs6A2Hy5WVp
rF2uEjXq4xYyBcps6UGexcyLdSN6XNyKy8TOL6F3XBn9IkPHi6HERKDXgiZdjjWyBPL/8iYxRoOL
7vly2MtFVkae8kmQfVzp8y0Fz60cwDIQ0HGEBWF3HpjmgJ4IN5empOFYl5hFZLwrb3xGfrSMn+X9
8DDLCFgOYdks8ol1mFsYGvIhtuybIp+CKJqP3czgD4etDHvqhUCT5UMGbQkYo7nEWuxJBrNym9Nx
03LGziYPCWz7aRiHexkP1F18sFF3scYXXbhYvrDFYQaQ0WTPPWhqu5EHddJxO0/ppdxJyp9xFTm0
KvYUKN6VzFjElBNCX/J2C0Qe0fx0QB96zBMpqxci1UyWKQVw5u3w2Yye5Z5QHndumRqG9HIx+3U3
fUoZw/KUrqnvEjYardni/CHWrlOsRvgF7SZPiEhQTJFzoJyS5GFlmG3GlF2ttesy/RCZyjhaXr8M
bshgr90mOX/Ny+ynDmubOKwDy44O8juyiWTgixopchqAs9l3MOAoevsjM2vBmLeJj+Q9yv2AnAHk
XkCeKsLWWl4jYeZE2CfjBvnP8iGVZ5bLowyz5eZDxupZLR8VK4CZC1d5VdmsEzwROv9ksIXhKNVi
XckTyqP8sYsgGGet2jXIhtkuKSmEPnk25biWm9FzbDkux9gk/oPXKBtkIRaE9QdbMr1MQfIp7UPF
KiOn8pkRp1mNZC0h/gUrw3yWU1SmZZ+JF2OboZ2hiEo4JTcPLHrkCcKxW7GhGwUJjOkkm1eOStYr
OYfIfYHJoy33OaBOVSNGgnY6yv6R03JIK8nGHXS0eML5FNvdbdbuCzvfyHZHWWALeHMnh6Ua82yy
45QNq8zX+sJeFVy9Xl2gsFMmlLwJDY0lRZlxAp1pEqphr5gSdCeHjtlTDprzDohOk/0vO0846Pp8
m4XB3F3KCUF2Dk5UKxkTys1tn2WHCQqonN9kU8jvyEaWl5Ivwza4VOl1uYuWa73Ws+0Z2AK5mOnx
aHns5hiWDjKb+940wHTml3IXIGc6eQa5XUqZbt02Q2ueNulemhnGc8cGjP/kUD4HTv8/vfiLyjYV
zB8iTFk5f1Pbfmj7qP88/1jdPv/F9wSjZfyuypoh1FIyhjC0iTe/17ct93eZ1MPfkckVYr8Uy/5e
31YMat8Y9EHxcRyIxphA/ivDqBjW79IulLK4jQEFghHev5Ni1M13lkqkuKTH5FlkAGVuqjfvtnpt
PeoUB2tzvbQIhppJ012ZGDbnNV61/3qre7W7crTb8ydLqCPFev4oar59dP58xJLgupXfrMObP//2
/LGT1/1VXX77uOrELGGrP3x0/tL5b+xp6a9C5/TnIc8/eZ6HkSwFRnlNf36702fMT+xrwXyUUEkY
o+bB9LziaMzFo4m6e6Rn41OoiWxXKoBoekxdJscc71UTjc22HLVjpSITBtwMq6TMKRA/0AyALO5d
ifDMph0R9EnU+D7yqgcTuud+TgUevZDGVcsmt+eWhxReQSxUkqQoHmwSLWqvbaVhlk/ElaaQfRmT
/BAp7Pqy1N4P58xUAv5L0eIC8AsqAPBQn/U8XnCnSndAevsdvD2UNLphP0q5x7jWg2YC6z+GxChj
u2gsl+1BAa2xVnMyN56VfjUj10Pbth0uWhezcOGKjLIHQP00dPbAxtp9bcCki2Ruw8z7FnHv+kEI
F7T1MIP1LOYSR6Yh2tupF69hq9ZklTR9syDlaCiyEJO6j67WrLyojK7h6uzbBRe2Ke8ISTEICjMg
cEoblesEOKOfTWxfLEh7WpoGCoSAJVqHuecdI4/FMlZPVjLMq7yYbcR4pj1ozDwYSovtutbZV8nX
oUrtYwp/H8qBPe4X21r1tTEc2jlCzLDPXb/xhmFntra5stJjuqD6ZOkPoGovaq3UuRxQSyF21nX4
qe9G9TBXIV2/WOB+1SpYPErNramkp94yHvI8AUQArxe1IYB+oYjLdYHWuKLV1/B+AQKq0+3QWvdm
2TubocZQo67DOCAsBHC/zPeami73jQ2MWPfQj2vClIWn2HbuiHagBRdsiDH3CAskXOCJKLU2bT0a
bQ3ptnwchWb7Swpsv7Dqinyp6d0JVUmOEWKbjo5emoIdNpo5JBhrE3n2Eq0LqDrbzrHzAJymdWzr
rL0S6qzeoVc46ApUY5ZutC2b+R7qvbX2oiTiSuC/Cdy3O6j921Trp5UyAtErS3UMrMa1b8Syz3EH
u+lrTNzDCXk9sk3dQRmVGpECzbzVumYO7Egdtom5EC4OerPtKLt5xZCdksXSrsec6puXfyKijw9h
Pyl+GhntxnBQ5mtNpAjaoUt9kJzUtbPaCOjV/soyuqDrHwvR33UG1vBx6fhGS3+0hXJX6pCrYy8y
fAtfYdzJ2+dsGYdLublCLdFKwvumwP+wSzxjv9ADPrnwrSe68cGpkX4MowbBLWxeUbIvjI9dJ1Lf
Sw197XSIpLFb1+89LgQzSfFh7GJzNQiPwqc6V77e59njBOvmmEgF7CZWruIiak7xSL23VNFnqpQo
v+5b+zbh9FetF+91Y9S2nWGj4rSQ6aopriAh2wBUQ6vUUDx3HTrKQ6MQFSSRKvcb7te20OSzpaO2
3hn+fBnbo+7D4QoDw54OTqVB9p+PadMjjFGLuykDh4TnBMj2OOAB/TJqsXiYUHhpTXOrGk18dEOF
XbaoXxZ9fAaQYwVgNOdLTEVuHMtKrpKFjYT1UgPreE3LBcyBMtd3Sp8lW9OrcWQWeYlAS/g1S3tE
CJtiuBQ9w9fr+sMyTRvXytUtcAMbfSLn1GXF1z5HsTJu06Bz6xZ3noT+ssfRd0alOg44i8yhS+/h
81GBtTnNYXRTQ6wBk4dtUDqT85kyPQAONu/YhgHMrLqWY40O6JSH0nTij1ZSOxKsXvkKJA64OSgV
uLOmbpZc3LeUVw9xMYwIzEbqvkZ8AbRgj/RdBiI6hHOCRjSWevXaIaIMbWSwNYiD/mJ2K61GSj/S
bCTj1JupyJY9Zk0F9R9xH7sZrKUZjSUn3nhutNWpGPlJqoYbvXHuBmg+/lKgsGjWU+cvg6sFXjwh
JqmqUeDhrdekSorswbzXTfeglroJ8tF9MOK+2aJqwdyZiL09qSk9TRplLjoIcYrX+5rGFsVEeI/C
PSLAYwot5fwTwIiXyC6KTWIVGxYKaQrhPvGI2gcR79OsKK/GOdOOS+GtDAxQGHhpvU1T7Ipy59pl
iBwcFbOXhs2SVAfogR8frHgbOiLZ2qli+WzhysDKSJPEQ1KuUkN9dPpJv1MVrEGs5itNnV1HDShQ
LdKynaltqzSpLhEVeslxqNzG0wguZxI2QhZUczqvzAKBqttFM0NE7mLbWtfhdZtQI7Ph8dt6e58l
KEVOPLbZpBsrR9GSj6ZSPWS6ukqQ9dkzgG+0HlMN21gklExltxAz3g1MOTywssToIIKHGIxZrZa5
j/1TZULeLIDrJXV513VsQNpx/IIy+6vI7P5eRCEoHQVOc4ZiqJrdtN3oQz6ajzNPbTQwXSD+AnPy
ycSAcRMBEcF6a1zNNW+02W2HIhWmtCRvFixny9nehH2zri3UZIyi2+sa5gkUGsADVc0qIcDw8zl1
kZXJgmGhZtpbbefPSGCqmrIX4z5WG+cQk0Rb2SObb7V1PzQKkYO51C9GafRMRpm6Ub34Tu9sx09K
qwo6EzmKstmU3v9m7zyW5GbSLPsq9QIogxZbABEZIkWkFhtYKkI44NDKn74PWNZd1mPT1jb72dB+
MvkzyQiE+yfuPbf47qhvcn2EvEn6LkJwTN61Q3aQq6a7yRhOZm2c9SQ7B0I34mb2X4FJ2Paz5mvP
tuQyE6mGnQ0Zz1QkeE3bEv6PuWmc9KXajzlGLquPhW6++oG3hEspq51f6ypsHOwfygQhlZeo0cxA
e2QR+cdgMomN3585AYdr0qyOiXgBxN68tmgDo9rvABODtzcw7+GcXFgpGP1xZRq6oLnEk6ze+Gw4
nEtsvJZ05w6sFizA9GXjjtFUKj3ElHouUgHVzq9isqse02bipC/GSFYgcVAHSyhQwRUa6zm0f7wu
e+0sYVMugSQx6oGxZHelt77clZmnRynRWFE17bphuS77yE/MTcnF9+/cGs0dTVnnWw91PRLfkzXM
hXpmizkdckqJIIR/cTuyPrLKskJTUZV01WehMP8wpczjJDt5mWHufEJ4pA7CZEFS5ufiXU3TS+dM
zzZ/435GILamEwDK6a27w11tRIUGYH4UYT5NWjgMuIdUaoTc/0Vk6+KpbNWHnjlfppsx/xwMnDhI
rGrPLA+ei5qMYDxOqy6e65ISufW/8jkhVdIenlWwSr6jeepdmUdNcd9OLQmJv8EWANs190pzsYgC
E+DNtR9cl9yQ0WG8iEU0ZLiugYSz+eQsp2Uyw9nzznTk69kt0zTMe2Ih1FzHKq8/NBW82A0O/Wlf
U+lNfuJFteVPYa3ZZJmI30pW5rU3uZ8T+JrZLdxw0SU/pO3XNPShlomfERlSrGl5RzCFb7JGzhwW
rUYRsQC72MPQsMhdvs3xHfjge+YVAWMtrM+19ehP6ZM+1r9jgYJt1e3TIFJY2aO4z3poCt1EoIs/
RqM3XRuac8ms5gVnSIAF2D742XSwDIvE6tLbys3k0vHEaQMAjVljUJUjvypk853aklowDSAbNubD
2NdrWPgYEcQwxqZhn41c75kyj6HfrawcZnmY85MN5nMFIxH6sTF2AFybxkHhINJ9NjTflW2xOVYP
icY8UG+XYz+KcVclQ404ML32s+BN1ydC4xi5hQ2E/1w2jxzePqF/ttgg3M/eqkLf7p7UwvdrDHvb
drJL10W8GNE41Z8u/o3Ic+VACYFJ2bArbveggLvIjKLu8ygZkJr1zngzO9V3u6m9MuzcPIkL+YqA
qOZdYhPvg4GBQUeelWG+sF+TvcL7J8qwkNCFV9PsTt6YP2irFjySHrHuwEIUIUu0IZaKq8WHS+Hi
AXWzYuXPdoPTEBB90wgemWzUqtgCJvjETvIO1MRDlwd+CL6Bwj7Q9etWL9ooYaAuzeeKbIwx9zmR
WuhlDryd1qSzUQg/V5yU65D/2mVOWvFwvyQJ2kRnrABcbdbkYXzKzDC1tSGaE7eKh2y8zzrsgL3G
vwo0Aq6s0NmMK+Y8u1fldJuZwNY7FJiodPTdMAaUast1783voBEH9n9dFk9Z4EWdoK+eXSSCFFJR
UcNdlQXhQ4pjRGkL0/vUczGgBPu2FA9DNY88/hnuF9A3o47zxbXX3wKOEJMi8dS5hBBxsGW8zM7E
u9lOeyM3QuA6u2kNIPwafBjs0q3DfI5cdqU8XSiJrdL8kCp3I6NBk1rw5IhymWNzWXE6tuIwJn80
zbQiVwMV5CBFhJ5aXRGzgcqinaOgUgzFVfUJ9o8Mbr+6zf7kKHbiXEO86q+Au4z0PRNEjHYrxrDU
ufh+Fncpb5aPnD3CDFZwhBsn/JTYuBQmDrO8uH72OEycUpX7WdkaT1UjshB6wBrPkoD7nEeSXFGu
l4mXPu/sT9Pszyq3odoGb85aopx0GzxC7WksrS8JEbMuycO0qj+OTC4WIbmgWJ5Ml+FsK6At9TU3
WTAgj86eUzITOWPAgFPXwPZ+TwuecFmqKwHb75LlOoRYIpvK6cj8hCfWH9Fa62Q21W4PDLK51iVN
VZEACrfgYM6dSYpTUG+R5c3LmHrQZ0cigTP0h+wS5KF7bYDyMwLtX3R7tXYJWUy+Jg5WL5hPFmd/
WMlWRMmaFsDDjAonecL0HN0aD6/kEi5pXE22g8gfw2Hs0n3F6r+mdwlTQh8J+DbyqF42YChUsnlm
3dS6z2aBsmNYT4VOKpmkSgwRtjGU7B8Db8aQ61bnFqV2MG6hkbNxGeoPocPZzXD9VhDSOYHwl00B
U3VMnxZJJjlvOvyC5m5wjV/TMV6qrvDCpUCczpjzOje0WyUmliMQWpBvVpe1SdrI7ub7wjXmUPI5
6arUB/MxI08tJpyW5Ye71J9ZYowEFVRd5LbN3TFxuSSETmr15DZfWTLwGKdoTbRU+4ZhsFIabFg6
dVuyduMD/YcFUhm2jvMwdOmdtv2D/GKrlIg74YC/7hRcsSXFcD9xAiYQE4bBSmMGLgzX10TGe404
MmejTRstj8C8Bju3NPk7pMtLqz2gBc7e0humXLav1MEvEOWuE1HB0B9D/ml+aHiKFUXw7pKOAD+C
68orlzci7240qI3pcF7QUIVGy4fJXy+rzSuGDvVotxzZtN0/vf8VuAwgfNXD3CjxnE/mH1JaefZn
ZNjJ/bSkgnezhNJRtg+YBZ6tWsGlCAoAIGrvDE4Tg/rgEbQg6IzLufMWkpNBGJtGFrVuWrNGuFVl
flHmcMBc/7tYywtq9qsFhGqPcCK1rOSYjBMSKYTUSzM+WZ37wX7WjMzVWeJknb/qTqh4mYM7C6F2
ZDAHyPAHhkPTob/FsBd1L0bCL2S9eJEJDBJSvPpIAz0+1Xke5ep2gi8Wz+lIqGizddmET6yB5FCa
5ibSuvI2K9QKhqg0Y+lSUDT1t2VCtrKNnBpUzN5+EMPj3K3fjU9i7gxDMKv6/DQK/5w1jY86eH3l
NTtaq0nAtEO0nT8mMHaJD9SMryXwXyqLysa0gGw45dXYoMV2SpJip7q6eJa8ThL/uweIYbP7WgeT
nFnMitWitvCDPCnsbSs6UPvvkoGx/lJz1eU6gcAkq/iypH6YId0t+VWdEq2mTe1lLdf+eirWT46Q
O50cZiqBi9B9JxxlduPQqoYCc5tw1x0DYzTQ1fThboLnlE8nz/LJE+LHor3NUQDEXh8chwoQyOBw
Yra0yx1EyjAx7HLP57RJzQwKC+elFTyI3vvM+ocyISI0Lbsz/xTqkrX/duCgOBmfKDZPP0k3sE8q
Qcya5vuMvckoKnO/9lqIehDrhgh+rJKVE70wxXCxfukj7iFBrg/5PvsOhYHQ0YkvCxWEvUxX1cTe
m7rNjBzYdYZnZpE7jkd3dua96fTPGAbuIHQXu7miIjb5INYsyDOL+UeXsJnL/OqY2iBcu7qD4tPO
VNyi/8OtFznq2ljmLz8Yj7bv3tRafa0ZHhE0GQTCRYVJ7RMdNDWxRPCdKWIGfJU+ySYnyI8jxxna
lyToRKgkW2cdwFuYNYkMayV/sBvsGY4aIaqoaBEDe7RCHnTjZ1j8y5Y4tqtWAep91Z8mrVOx104/
ZtO8WMqEEALXJpndJxPrSmXm4F6w5thuAA0bcGdSBDfgyF/b8mPCww8z5LXW1rDKkqe8xcGapr2J
OBOccN49+bw/EbKQzd9i3QVmcVv65gmNyD0enC+gMHrvFqFbtk/VHNva8t6ZBEgiGQkUfYSOycbW
l1d/MdPQyFzyJFPEi0T2FBJaoceKq0RZmEzioeYu8fv+wmzmjW3Dr4iMEkOQnslTN61v6dIeKCJC
wZxvajBSZhuNuB2d/aC9E2B1jfv7s6DgnTiGhjmIgqCgQ2PAlnDcA8GjwwWosJYvZra8w/kmRdEp
nbD37PIq4PzWEmzFFNRcCJzE08+q2B/KXH/MRf6nNZdHlsMk7806Ry3n6Zr792kVHNiQ+gagepIP
zZaxlN/XRjjWmhP1nbhbcjjymb28NOthzQn/dcX2Sk/99+gNL76bEKiSPS9NfitYeAZVk8SpXua0
jT+aLG8EN1PYGc2Xo5KDQR6jptsP3mSpo/Ab2Cb3M6qpyFsxVbCnwZLl9mfIIUuksvECVe84Gu4D
dgKaYUYdedb86EO6RHWZyeMTKcpgy0Ytgrb+A/dchmaQvcuMozlvwJBM/vRcfw7T8mmZ8s3kVqsY
vjYdHC0thdi11mBbuwvt9Rpycdzh5CMQYnZukyZ4GFf7F2abt6sJM/K9w5DSTU2FefF17Tgb7s7K
rHePzozZJEwBe9CSXTPz2WNzcp1r8lILsyHVw3s10234Jr6CZRLh5GtjpNb+t9EpLSjzuK7atIof
SlLvZTny8avqaC7rOgxGpEyzmlkP23guwMfBE9utJcqcQnPfdGmvOMZcPnxcwKG3+PmOFn2n53Wo
px514dR+zrxQzBYIMRprz8Hd1XIKlubOreUXLPbdTPUveJmb3rliVROrSuev59Dke77+UQE8JIoJ
H5eoa2NXZPmls+bgrOX+7UQZ5rvqsOTj98KhGpdifXfW0E1lcqyvoSfM0brC+fryNLhgmT7uB3eV
7NfLjzQjMss0g2tPExfhm/fBMCmCuCu1D7z6i3tW1+avTBp3E7irNtAe+ll/LiX8szS4bYSzhI4n
vtzCfAQt4lAGDGE5zh+DWz94zLHpE4BJddCjV6IKG8299piV5SbRNC39HVEInQv6wINBGNWFGlAf
q+Sxrf03kJ/FlTRgZzUDxh7Y2u+abiyI6XzebBNhAn2vYc8kVbXgIzaBi8YYTJpMjPVGOaG2os6w
14EUmiQ4+DK7s7/zmQ5nHRYsPtnQxo3TIEWDNYcIJUPambya0jgFGvW8OfJwm4OEjxKQ7dyGeuCL
rWl9ZFECJFVeUmN+TZzECqtAv3G77Nv+wUGgTtYrYSd2vLTABSwlwjHlu3dbklizxCbkudgC0xWX
eQ6wwcIGDiK/90UediDCw970zq1I3s3SffUy85RbuNfE/JjbjO+R929qIPMoe4BOHp3PTFp2ZhEH
bjFVSrwFtOpyqfL0o82gSc7c9dOcPxR9d5dlbD/y7s3Mi6hXfEys5MW0yUtuGMXRyDznSzCHbscr
R0ILIhUU20xSBo2xgL23fdJKJ+bMBPo90Gi8pnKxj5rMn1yoMeGkMxUAmPiJlM647h/YhWHcDIbf
EioM0JRoG9DwEXxpVKEdh5SLSR/6LU2OFrAywFJQUp99a6sBXYbyKi/JjJio0YeDncsCtNf6jQxQ
w/C/c5v0jJZ3OQqt9K5suzrX8KjQZ9Bbg8rCRWVZMex0EQYBaqqs/a0XLhdWfQN2xNa7g0jFLb8N
hXW/YFHEuZpoBlR+0IfkDo/Yymw2gL22OrE+LCeXLmO3evZNIdaaQBdxTDozY0fDqF7N4nlhxxfq
TFvYotUY8fpOw0OXs30pyT0q2m7hnRNX1jo4D52bpCi2KlLgfTnxzMMsLoIezNzAWQ8noMjGcU8W
AJIa92EZ+X8DaQIHkQZbveISjOV0DcyhPSf5GNq9LK8sMt7jgn7MIp53Ur76TN2PIXDf2UG08EcF
A0C0JiarXGBPYxOqEr8enekNH4Jm77FQOyqDaCepjDbyPfFjpBbdjqnzT0RI0gA6bDUlbml8IYy3
6BZTcLupsq5VShMCxnrP+FWEi02EMLyfHddMFzXuUzYZit0n0rWxlYjmWi+PKjf3IoS8fxJow/th
yChlsWoYZPzoZCQyc54i2fo7eP7Z2hxXs/9qiuBc4SraeY07h2oAL5rzYlL6AwUmEiAyS6ZucpEQ
OufmYDNEnQ18tepFYyOCkdpb9j0Qw7PpNTdjZxOGG4jHEQ1XsYxhH2jVlTUhI84gBVFS0/A2uf5s
AdK+lhpzWYGOh0kj5atiTVMqOuoeRhs6vnqgVW11HsL1bVaLcZdqFhFlozvHTnsxqdpFBMEEfFzB
Lg9r3i/+yoxZLetNChvj5GjmTdqRiDV00trTV7AXrfV9kNTfY6ffOSMb62mmXXOabuZcnuKKzF8v
90Ed6egbigmaVtcxj7T7EPG9EwmYcZdO9udMvA7Stcj5PeWV1SMrCw5m25LL5azI/y22WImY31uT
8aqez1hhpXoQjFfZch9My/ka2JkjNxLxrMGjM/0CdP+gfwm3ufXLdmYRayTIcpgkFpbxjqowINDo
tOYIOEfnOZPTYxn01pWQxf08F/4DAKs0ZhI67nznRZvlfPLT5s0LgqMlq4+yGuajmRVBzF7L4niy
YnIBSCRIakhTKAEFE9u9w/YgRv7RUwEupAelHfIkw/4uJo8w7J1y/RG9K3DccU6SXZ3Svo66FaUD
qY3YUxniDKLnyNXFfqkLWmkPMGJvkTYjm93UlSWKzuqdDzVpcoSbRjqsRo11h3VWsl7P3aTvPZnm
9xDxvuiQMYr7COOV7fYnLVuyuKoCiydK//YLZtRQ1cYDy0VmTb1LalNLsxwgUV2HQIstx45di48F
tiyYoKrIcFyzY59AE4ItGUSYDGyG0Vfqp2rZ3iTLru4sN1E3Ws7trgc1ib9pt5s7A3Aofym5jpyf
hX4Zbaj8rZperay4atWwRGNvp3GzsKPoVsKw5wkhW5p9okKUp4ytg1ZtYlYTEqQvFrAyqfnR6e7v
kFr2Ea0E+F9etaGiGYOSFFmrQBzG2VbPdQaLrEnD1taLuMa0PeuUegFe1gRI9XVbktfIWymqHA1F
SfZ61k4F3W7CDVmvOVGnWNvXfOH4VorRa84OFaM22uJ918jqVh991A0N0wwtq280R2++dYc0XNc+
DvV049rZry3FR+o+0y/z4gVlivthYBSSMJbivi53zFRRLBa3RmE9F0I7VZ56ob3ZEXI8HCk/nvyU
W06M+WdvNDmaT7ZCNbq8INBQRI49tfyNxggz8vPqUyt4bAYUK3Jc7kAX1DfGSvqS/jWkNTkLDOL2
S7M8rIX9HJj5V17UR5b8qJJFrjPP1mkmNfHkWKseJmaNMCB9EPIm6QgBCey73Mqf6F357Y0fjjQH
oVo2dfHYEPmax2tlP1dTkEeaPfOs2ca+7vKB3fa8R7UKtNvKb8faih2b0F24DoPKnuZ1vusa/m42
Dbxf2wjmgcyFrWfwiVojsxlvhnIiFtIlkNeT0x6H8dnWUeG4VfHkgIok08NF9K6ncSHIhJKG1T01
eKGjtJB9xCW4hAybv7RxK/QrGz6b8SfJKg7J1jVQKLOBa8Y12JOVtmlGCPRcNqdb1zp3CwqgUF+T
CW9Ys0l1COVhpE5olJwvJU65oNkkI4Btrdx7XgbtV9s++xnrhrDTgoO7kCFIG+RAxju6yptfGqJf
pulhxJ0/igYg5SCga6IRysrK3DVaw0Wo0rNtqpfBN17aubtL8yAeJbLEpZZgGmyESZreXwKTu7co
zDsOJXVIhX/l12LZ55Zg1ZTLe4ln9ruuGoLuGfLHbbZYJ0LJt8wHh81I2SxUEJTBvKixIKq3bAKC
UlIeADftbycsG9H2NC4Lwp6/0FKGT4K7kD4zTe4cFoLHWSGssAams6XwIEMoetKqEKjT9frOG7o3
VbdvTFvpULY6GRr3WWnjOSlkcgcKtOd88Zy4qqvXzLDld5vn9wqBUjsvwVlqiXbMKzB1NC99DoZ4
Na08QjjGojiRE6oGJnBwWqVCjG5b15lNGnE+mAehGRQbiASoxXmF83yKenfKqW/c5jEgBok9p/fB
0jnB/++k74S+k7HGhSwggZ39es0YNoOtsrlnskaw7hzHlpTkpA5lXbd7bT3ZXuI+bispAqPgErQa
OxDm9Atlf60q62ZW2mfpFv5n07FsMspZP9cYNIYBRC8HcJrp+l1VVK+aVfAwL5m/8/q6up9S+V74
qL3Ekr3OeKSxfCxNWFpd/to5/UNggM3uZb5+9MyqwWhctbSkZ8fobitduI8wb4i5LtdXgIsWIeHp
J9S0nPQPGTxmM1+jlKjuqqV1rvLAFWdtKSK/qstIa0Z5DrYfWFnK89+fVi2y3aLdMolkl92UDbhr
URUSGLiCNDKPZE9O00L2yWSPxBlknO1rleFkUgjFOoSXNDF+d/j7i/OyABizCI52Sa1kkAac4+8X
As1TMbW+H//7943bb7Y6ZOLmuN78/fW/P5SGhoPIJ3VUkS0+6d76+PcHUDr4WupH25XqsdUG7lMH
VIe7/dTJpMkukDfm71eVbaMh1oi4AoH7p3Go3rxOXLx00n/dCkFJP6NwSO2D4cucoQ2LPoIN1jQM
SgKhVSp/lql/KQY7+1RDVqPWa/I3m01AlPJsPOcFKynPcPQHmp9852R2dSFoAeMMPqWbNc2Cq8rm
yum7dSUN2U+YJ+rD2ZT0Yq4mbrVRFmdznIvz3//6+8Pc5MlhgzEE2xf//ev/t9/ripKRqJWXAFJE
wDk0Eg/tCv8ln+WdVpv5PTz74cWYo3T7VcOYmks/Oo9/f8888SyttFzcn5b34k+6uCL5fYsy5fcW
mym+6+XMeJevarBkGQxN1e3fr7YYpeyaZSOc9P4Rrce//qfZGO2bxc4Yqmer/9IWtjjaa4k0Y/sj
0eavXKlEtP79qWETRwAKEgvt9lXpaReJLu8C/9d+QVazfVvUQ+qil+793z9vEvZ4RseD9W/7Ig1Z
d4Xok63c9t08y5Zx5ThkXm1frVE7hoDx/JvBWqZ/eQD/v1b7f9NqY6r7n1EQmwsp//zHp/z5x+G3
U79pjXTpv5EhNpDDv4TbRgBhzAUJ4W9uwY0M8Z+6bcP5J7jQjcpg656h2xuXl9NjY4/Zzj/pGQLD
o6ZCvA3X7L9U27b5T/hRXCD8eSylARn8P4m2AR9jF/y3ndAzDXThqGysLZ/GhULxf/gYPXMtF2z/
aMZmTSMQ4A8NbnOfI3425lQeEtm+UUipfesSHgp7+cQ2cEbA2lk3euLs8xSVWdX3wXlcmFyMtVlx
aTdxpkiGVqP+zXFSkAhsddfB6nK5eerQojF+6ALKs5JMb/SeqX5Xz/mvmlEFrLrzMC/c57llLWAT
GaGQh5o2fv3iueK7CyoQSXoSTUQrDavzWHbdV9tMa4SEzyI3DqaimB77OjX2CWLn2JWEKqfZ9GIP
DM4djGZRxxYsNufmAq9fnVUBEavwl+S6KXA4rSiplkKfHgFKb4SfvGBpU8e174/HloABVMPb/LQZ
jw5FJyk+8rwAiLyrgvx3ETmJTEvtXHdGmu6ZZLIJ2jjp9CILY04Gg3aFJWPJPp3G+q1F+qqaeXrN
EOuGiRvZufjDruFGKGA7CKpmlg1iZp7dnigVPtmXm6FaQR+TZ6drI3H1yMBClpzcfvVl607FkurP
Fb4nLR2OZS3RgFtZpFOAXiiGCAYmh8iftsUZePyoIj5ib5adxUuSRsw73F3R58823zrU/OCpIlyI
fzkRkq5x79a1Cis9QF/pt+jMCaCzFxSFUyCIbhI/dZ7MgANEea2zu/ApgHfsu5P9DNIxa8GcpTka
Yaq6EE5yEufpei+8Al58RyGVAPjf5SxSoqWh+yoy3490gsDCioXCyUyB3FvuL6kG2Ld6SBlofKXE
z6dYL0Z4p+gVNWZaGMXEnrexg9LYowhyF9TVPWg6r2nFc2E8GO00XzMm2XksNeNqckXUzvqTtrgk
5sJTBQ0k2fXYJFRPUDsLYk13aS1AdzTmnW0tGLGgdZMi6O59esuISYPArmnUYBWGZG9ZZXGwllag
y87XQ5o7/TELlh31UB3VDcmL0+QZV8QgQ9sNSJlos1bdIa8uUej/kUvDEIZwC9ZX/UALSkvY+428
Lsi1ua4HLEk4CXR6awRikFt3fLDHk+tqDMBpAztvYnxXy08rtdFa5Ml6zhKtjvuxudgWNkmcaoF9
ZO2y0hj3VLfjqJ3GtqJQ6qpxz2vE7qHqSb1YrprWOhBItPdrXCvsXGKNBOd3F7TqjiVhoBJQ9gEZ
g1pTpXFLZ8NPxN2m9Fd6J/AHdCpc2vkJDxHjptl8zRpf32T+bB022cisyK2xFufZr1oEKv3iX83E
W4QqCMTRN9RrkK6f9sQsEukS+q7J/SgJFUqr/nZNPfI3xC/BU5jdstLd/FZwndovJ+nS84IZftAV
DNmoWxwLFSVKDa8hdqro0IDkWnHfp2vxaQB8Qpe27K2qJbBN91+QGbMHYANnjx7CFgvZklaSnDaC
6l7TRd8lqOb8WV5XJnwLbA3avV/K986ajtJL1A94mQc7kNUXmNtfl12fRUTFg7GM/a515Qs1W33S
UuToWdIf7VImIMg2kBpjGFrIb7uMha8eN5JVuo7NjTMwMnAnDLNdL3ZIKhnlTRjq/DZhsjVKyrRA
shYiUG9V3nVQIB4qEwv3wVYrlqxQ9vkynOQw79geeyEj0HTXWv2922cCeZjx21vWy+hUK/JfUZ/c
mnAMZyZY981i9H5yE+b+jYGsVP0d7fxZRoZXnU58ch1sZ0Lho+crGmQog/qZ21uJqZs/jXV2g5ZE
iRfhEQDU8C4zddWnvRiu9bq8qatgOKz+dFM0BcWWhoWu6urnrM3vWSsGO0yZdz6Z2+Ow/lmT9dFz
8liHWH8Q5XSoOnEQnf9jL2xg02R4M+cFSpr7iI3wAReQmtkikOcZZ+6obtZRZ/PS8XR0+YObPLTN
DCykkTTicpRRVzt+xNb6SbeQoU0La0DCT3MGDaxKjJnQOWOJ0wHDSd7XJ+42GA3oODsEc5JgBUpR
kjsQ/azo8dDflXxkiUFDXZ5si+0VxdhOHVxFa1Z4Ge+2YXz6GXy8ueVoT/S9xZlxJXUDgWgFW6Yv
RVSNFqOr/EGohjFYa5FZNov9kQ9osy8VKmddN3i5ykNps8HszCLWUh7f9gpzPduwV3usgbB3III0
aXwS9POZW+5ZsvyOtXbQ4tmqvvuuzbnsUqbnVZYCLID2pzcZM9MaDb1i2pyOYwGG3ejijlaNNre9
TA32i5J8xop1eTZjyQG+jDfHHi8NhcXZruwLklMmDT5wwj5Xx7RQvxkt1aIjNiCHMcYUwVFFtztV
i8Sgsrw2mrXvW/VYOJqKSr/60w7BTw2K2SzBCPhBeiTAFJXGkHx6qr1xCK+O86WE4KsleMtQuNJe
IDVsulfN9o4LYUWn8t3P7R/WW82Ncm/ympfI56yOURW/FzUiMttzkMst3Hh529xPOlYJ9AnU8q2u
dqtNwn03ouRwNS6IDGFHg194cAJ5HAQDDQzZJ80dqJCmU9LzeBXE9LAiRH56IF+3OpnQ1Fd3/QbY
9MZmgfGQN67HNtF+dUJgSKC9LtpWPPY+4nTTPNVaSboIn1bcw0N/PTOSKUxm1u7ELE17VrCGo8AJ
XrAG7bu+80EXInSgIw5I0hmIpM/lflL9xLmLvcFMFbOUOrkuUNpTK/B3qpGlOQy6eCXu8KzhHZ7t
b8m+PTSs8kXOPkhHn/2oWTlFHKw1cUiO9bsEFXeqTrT1KNfDos+fho63N3Apn4bhT9kyJOsM5xHV
4MlzZ/Y8VrKG4NZDItjf5kReLL25TVpUn7mbvfh+XUR1ptPISlrtbnyregQRmTGymE3qTS2P7C0Z
ZBqpdkjjBfFCuAziOcmYhDM+6q9IiwkBc/8ZGstkWlBMOAZQRtVRohA7rG6PSYMITdS9TUQHxurY
QZdZDkFsI5PZFT6H0lA57nFezKucAK7OsV4HwpeJr7fOU1cXJ5TEZAOZ1pGy6qov52lzXRDe0dcf
uC12a6YX+9bofrMiI6dN/2XbjQmLKJl9JyzzVOEDa0i7Os8qbc7cgN0+kcMHXpYZisL4HaCA2SN6
s1X1nlCQLSgy2y2mzu2KPjQXg0UuhNZKInj1OlPFiRQUo42nH/A8fzm2+PIyJjht1X5Yyj/gAwAv
OP+IqUtDKbADaxK/wrw8dXzsnEb72gRsfTcV6GfdJz8DWTkahooyh0m2rg8/qNR/CKQs2ItzAHYA
4W32TKdVISkiehQpsTO8CdtBe1QUxDAvr45VPCZEQMvp0BMlpSnzj/B1/0rzELLXPLiEI/ruRlwq
9ZhIw1u3S7or+Jj14gEITUinRN4UdD5ALFKEdZZoZEM4N8zG7ZtxsckUKS4FxnupZOS7GTOn0Y2z
tfoKUs/fTaTJ6bL4s03LepCqGtRT5bYHvILXpUH4RW2gQQoq59I1aMoouLPZXwF5p5+B7o97W1P3
UvwHe+exHDGSXdEvgiLhgW0VyrLoPTcIWriEt5lfr4MeKULaSKG9NhM9bckqIPOZe8/17gxS5rxC
7xZO0SweSXNitQhEwfxAbu5kMzyDod22aXKfhHLnComkebh3+yxqGD9K/NWI5b/mobhtUUOIDJth
hedmNhcdAa3B9mf/ACvJqJTCL52yYJ/cc9KV+JiSJdySe/9S9PreaPV16sLzD8Di7kkjFNbggqoN
s71Kh1t0HAiZRs5zBn+gPT0IoAz45r3K9XNTWtdF6fL7x2LTVAe7Rv6WzEmxpVJHvpA3GLc+E368
dO43ObW9g/SV9TV/Mcts8rqeqpDk8TkkWDpEk7zgta1D/THFtE1t9TlWwdfSZgABu4OL5x+4Ro1y
vk/5MkvxwSl5r2pwuGTC+bQL1Eax557EEHyM2H/OIv6ocnshG9QqER+ijDC78MslIAw5zUT9HgMN
o6ZZ2rDeTk5zHc81Et0Vn0ADu5kcoAP8zX+DxkLB2uqgigPMHQJSG04CGrMHwT2/y1nn+b6ktRTi
ZBDmh+oy/5pX5XonkoJfvN4uJlI5ZF5RVepHZyquUJOy0mt6BM2WdSQBPo1MItebjn/zLAd/mysu
0MT2r9La23ft+DyXLLCCqgeBv2C6mX1vFz91CoNy1ptXOKxrhta3ycItmvvBA+O0A6pAQs6am8rn
jGJHXM/lI3u1TaDKeCc6HgPOCfxVml+prrrdFFT0Eh7qm7gqUU0RJcFu2QJmmstD2uuXoujvUjV8
2bB9tnryn2qdtkREh8+d6ovtAL0uauPaYN7OLz7QEosQW3CceWDHxmUfszbNW2LBWESa7MFZp7re
jfLZvAfzqy48jZaLi6ToGOotN4rkqqgjLYsQUHMz96QntUbiHXvbBV5CBQP4GAWqE2SHqSTHd+5s
poR+B7ErTAbkDCGykMR5mYFInUsNzaq47pCpHzqc4luJNQKS3Fq8dmm6kSYFqu7uM7SlmVcTJQCW
I21M9yB83nOWBldDFcvIXvA6oh79WwV+43Az4ITez9CL1msmapSEbca5z08W5X58HVRmEeX1cF0u
qDIrdzwpgQO0ESYQF7qtwN5maffsEGfD7x3YdKnIj8ViXGLLTxDs2SDGoAANub8u0rsHd6QeBY/d
FfkxtpP3GC3XxoT9sOhhgHIY/uCXMKkgSQs1uFqrDsmzu+aALSjhUdL8mBlD8IDuZMy5ayvfQ8oi
FPvmVH/ZHRcQ5lysA47zYSkSC1LGNvTQ1V3nyp7KL8X3EzaoQkhebWm35HjKG6sHSoGveqH033f4
Hysy6OyM88PtrP165IdFB1umiAZkQBvHrP7iBOUDX97enRSlWrkriwz6SorrqTTUXy1LFv0p+J0a
LF/BNtgm72wbWPmHn9vrPdd8mqtojXXiMUQxINxk4uDFx1Qn7slsM4Ak7ehEhkZW5zIhT8thBy9a
5TyYae1/YMPsthjr6qcZjfNmsmhK6pKgl0XW2c4P9Erq6X+S1K0ijc9HzLRC/NQj8vum3xb1+keO
TmH9qKuRfoUrdsQ2chVqiWHEQGzB7v1x4uCykNgBGQhOhLtc+9w9G2Tqf4CfibOie26X+o3+8Ehi
DoxwMs5p+xLUNfKpKgpahYXEQB23b97CpAKl7LAZXIX4yYlvFt38jIQR6mkmx6+CNekhW+dT2Nit
cRlJy0NFn3HP+k/ePJKtEfssvMV33NNb1fwzFaGbJEcW322JtoWmmAq5U+clL8/BZLzKkklHVqhr
3+SQ7UN5RoHzMpXxdShxYXoWDunFsF/H7n4q0Ctw0qURCbg84QFPmFoFPU73xs+cr70K2asVU/9h
iC9Yp+qTVl7UFFN+5NnfoyBtwRfiGtLL1zIG83Wz1qdVOyHz7Y4TiDUvI5YHe2UV9ZCfMeRB9EmL
YNcOVsL+79vzmENUyE+2iZ72vvKt/VCthV364YNTYpoxL1HaeHtLtFDFlz9C4hrI7lR0tkgPuTCe
EumTirDxCkuftDEAQZI2KBcoJb7rngkLFbseWemmbO+bToir2PUZawW4bxKsZ/HMbpTcQucsXeOs
bfOj5j+5nfiQudb4Gs3ZROYxd3tER8kp8WAHLjU4dSr2Jroky5Bsp6TG6ych85salw036sHTKege
QmRYNXdcDr7e10v1F+hvMVnLrpB98ZCQrOq4363RrpQlmgBPlNyJRdZFfg4yfYqfAruzaP6Baqfp
QxkWaGAbLzvlJRCxxYOCpjGXDC3oedvfx4TXbFA3WkDRcpJhUS7HFwZJINfUym9gUMoKDeJeSfGY
WC1ZgWG26yz5SaohKoamOwmDNjRgKh1hcE03tQw/lcmzZMkXU7ku00XNJIafMjfDV1owiu9yjR4O
0OHZXICMqqxUdJEoCEZB9kU057T1YySEYjJeTKKcCVl1DhX+7o2tLnOY/rSmN91U4+849xRVXv5o
D3GJysACU9fjD5rZoMuar2PguJyy5DH3bgHfSDBEQm2pRly32ocz4UlpOn8mIZSh1TlmZ8Hz2K+c
BY0wNHUk0eb8xlXZfPadtTPdCXceEs6WeN8S7aPgXN6WgmGjWxk/1dTFu1E+sNdFvNMYjOfC+KbU
abaHYI6QSd8FbTfsJ696zxL/J0NQkWmEzwuOIsoxRpboudgwl8C9ZX/L5Jfuae6RI1BlKWUwvR2w
71be0kP6J92DLwjdDVBAMf953CEhTZSXlEc79w7KZ6joTEhL/GAdGfIfIxymOfpltTd4QqLAXnrG
S3FkV1y8XMBYzbvkSarkLeDpiXrWx0Nrv/Lc8oGgq9iSkglHlZ2qVua5ijHwEO71hkCZcg9AWEJ+
V0FFt1Q8jHXDKSCsdwHCkLMN/opPNYcssSjtCF/Lq0NnZ6UPdKCax50+s8dFTTDblhgwd4Mv5jYO
6d9zwYWrQixyAzKHjAIoUP0czZ5rwkFM8e7n42c/oUVluK3Iqdukup12Zue+1Un1WsULNwQFZUDm
66ZL7Hc4ekg8BRyFaVLvXWvchEGL2KMlw2G8lENwQ4uDIW19ToEQE6aHP28SlGFNf+7r8M82aMcR
oYxgH9niQyijfEbaZ+ABU+TPkuYpL2ODUm623O85RwNjCAXGNqHdD9oCQ5T7nRVPwmL1ZoYUDAtJ
LY1FixJXhrVLqUPWQON//getNB4lXn/4u8yhs+xXrhOY1iqwP/QxTLNXg9RlRMiUcAvTn8Rn7ImA
xNkSt9kAXdv7S7gbJ6vflo09R4afIF3yagZSmgY4xAc11PvaKbiQ2/kqzNYYV876qKysN1/Z+NBh
5XHxId3n/avHkM1o8KpcQx5mD8PXTFZ7GvpXbm1/F4O1bO24CTgcm1XpinahGJ4yf36MFQMfaBZ5
NCVn4WDADYUNcC4Y8X92f5gi75hG8jtM1Lb10HJvUUtUwfK9dD4j6CCMkhz7LzbVr1bw68WjS6SJ
exsWbhth65nI4Azv0il/RBXuR3T7EiLAnV0k9yGxZeyVED3USb/1Qh7GrY1TbFOVNVBoELkNBsi4
Aom9OlQHaWFXDvYZu4yt2WEKAbLAxn2KzwFy0o1sM7higSEiRvMtVJHt0CHg2EmFCcSbWGfbDUJ2
L7y3aom+Aig5QwzjJQx5yzWnmfb5sprKIA1BZBeVdJdGI8TwNSU87PCd9PsXPCAPidH8sBSHsLVQ
ibBc3zSB7WzdJnv0qvRRNybxE8Vj7vO5IZ+dtk5z8Cfnd6zHQ1jwZhf1Kg9dDeKWujFqOn+nm37g
P+2GnpoUVf5nar8aC3peGs9PD2edtupXkmy5w/rpcy4cSBpWfZpQR21m9IIjU6fO+m2CeWMh+N6S
Va83TpXdj0UO6znMDkFhAltHlTZnep84BSHDM8KMht/WTwXxY2uS8kjE7z06g1WqmGATCOhHY2JC
uvCTqFa9nYbiIW6XiDjK957aqcrZYrh2OfL80suxNENDyJFTDcHPUtbNnZr5epM4/44Jbt/QsnGi
L781XDTGOsNnLFnwOXzqMWqDTemAaez50PqlSGCJOzco25/c+EFQxaDf40kdmIxsAvx4Uzb9lZhx
YGTgTAk9F7gRm57G5yJ07RQIM38tUdkTQJNzUWcfLer6Ymy49uyOrqMlabiM3xUuk63fBhLJVEIo
7q1EkMDlw6lKQRlNGa6jRpKPKfXR8RhTNtwbG8E0cWtkjLcBHGo3Z4PVu8UeOz3eA7JT94qUaMEX
Ta384En8o1mC/yaUF9192KZ0totfkGBCHmWWYSsbBgAB/tJdmY27d7X9I9goMwWMDdytMcEUJpBI
yEl8d0ACHP8ep9G0tXpM/Z12D96EVSmNSxWRQv1oiPwzSZPbwPZI7lHck2YOwanzk+sMErtTPdcj
X3Dvln/lP3qKhr9q5bThQl67CV8GHjbO7Gk+KhKPh3B9KWYuVJEb1/6Qfw7eHV8thJnBlDtShEEO
2emRSeYrq/C7f70/Nr5ieo/WT9gZtNWPLFe3T49up/ft52XhjppiZDahifaap3rpKYv6AqPPX5dk
v4VybUAH1h0ZJF+qKc7G6D+OiXzHQB3sqLcw9VfjidpiXAcSBIsj4jfqmDdtiaCdcVikfMqIuKM2
WZtk47POk1vimlGKZ5IDisTHMEfNw801Ul5ZKD6Af+HaLHI+WiVTNEnMHrHj8mWxCYUB0byLxnhT
KDqiqQImb3nUdhJ6wohAfZhFgAu7O5uyJm48WQlL63MdYP4QqXE9B+1F6PA9CzmtFbsGTMjZefHt
m1m6h0lKwUVsF7tgqIk2Nbh8YGf5xCGjxlNXbS6YPbmPGl3fzmhYriGIPpiL+JjrPqckxmS6Ih46
E4M/ywLMl857O7PG6gL07msDNyPCqzW/W2rkKBDN8qEkM4kZLMWm/xQTZDL0vEn1gGO+MMSnWDKs
F36c7mPJ5zxzWjGZecSJSZIoJ1bTchlVZnweBYosyZ/hGZba/qJppplf/TqewvIxrO4y/iBD5GzF
IdvdnhPeVHw4VRz+yvkJngtaNl5Xttb41vwV4NiXjyEr1BVTWHvu/ZCu2lm/SPd23x9Z0BswsyuD
Jm2WTKA2rgbbxp5M7DAr/yAbx/Lt1HvISAbBRrz0YS8P2oSr44IciUzAvfse30Oc1sUpfHcz7PeZ
nb62yGFrurNtN8MriUN534zBQY1QJTnlkzh5LuPl3km9H1HEj9nQ3gVWDcIzZb1R88NnvaF3OLBw
X/D7Oz4tcmEkn56N9anOzG+zzoytTozPvEcwJkKe2mk4+SoGQuGQJ5MQZOkJ9PHAP4tdKJAzDv0I
gzuevsfF2wr2DvsqUK8kIUVEaQn8mhtuSbqp3AZenN3HQwiQF2Nk50Ntc0hTNPInH2FhZhIpWhnf
TCqOespvZ5qWISvIArHbC7a1UsV3aKj5Gj3YsVS3kZvdWhMj+dJJr/QUXmf4nP0pvtVNcIUpEnnk
ctOnDewa670hQihLjUtXoEzjDtt1pfMrkdxvGjFAOXmXgcEcN3W31KjvI8wonL4vQUtVB9hkI/ps
xBXMW5zSNPrVQyA7g5xg72hiC9zQ5PEd0zNXSIj3qcz0YUBrJxS5Tmm5Bxm2bFVv3zC6+urYS0WO
mz/qSVZbgDtTNGqiqKedgdHctDpNv8A+1Bg4jEzgSWfLtNuDJ4O9kw/vk3iZ6e83CGtvdcfL6Gjv
026mIyR9xQcq75bZIqQKPxJqFnwiDZVabo2wN4wF1JJ1Z5ZfaDEo5HhMeQ+o9n19NsKp244pnnmf
V2aGW3jsetoeLxuwqFNPO0H+yN76rUuwayJQ49nvQV002cXAlNpD29rnPfmVHfyJFF3mP2eu8CYO
38x7atAu1CmG18FFBZaE81vXgbPICnrHvv1aQooVzRwk8sMY9odEtl+yi5dZRYdhxywqPUVixLMI
HHsX1oKGPJjSaDD3bY8lPoNMbHPitSlqb6fDej9pfBLJeDLguKLXWB7ypDk3mqFZqxyQKeKjGtFO
TniuGXIg2Y+pOdHSffZ65GSdEZMzWthMGOLxHAElCZ3XPGeCbxsdDX3Cny6yd56V50z2HnoVMp4F
/YMTmoiqW0xHyvGbaB6p1a3Y3isPtB+9eGKQxw3bDT8tYWp2Pd4Q1MvrWAW8AUYLRqiADoh3eVdO
f9m8lrsxm6vWqQbucAS6eVftS+YuiMH1UfkchjZMHm82eia7+C3XOPei7lDwLC+ZyswoxXAYpUP5
r/CG/9fe/S/aO1P8zzlMo/r872K7f/6B/8Skev/mmgFiDXbppm0F/wWT6q0RTaGDAi8k3dj0HP4z
/6G3A6AKyd8UgsSlwEWJhwiur8d/YkD/DYGcwA3jkDPAaWUF/xe9nY2j6L/p7VyPA8AUPuYLcKme
CARBUf81EagjSNC3oD9wknsPfWXvUFDDku5BK89+Dj5fjsdy8A6WiSwLCQZyANuMyt4k0VkTAMeK
EoDYDcv56oAebMQ9wL+GmOpGG68B4bfOuRHYnbt2BYGQc+jF/cXwrFMinOoUOuW30tZtZc85C4pm
H5r1n+swJ4lL7l9mLefEak4ydfMtvikC1PUVbyfLkoqBbjoeupo91Lx2xWa1z5lGbfPLFLY/bNge
1OyyHcbyQhk0Pqo5PbcVa+bU6/2oC2YAAg7rGDvYVOl4ZVvOtRsLAildbJlJjdq5tPkAPBQ4ZD8N
z+NAWl2DAcbvaJFYe3J1GGl33XrWRSEuC5gLBy074WnA8UkC+oZL9qp0OEI6rz2nA7AeQG7clu25
GKTYZYWPJtANbnMLlouywNBbaMYMzYS4xkvFoST/fLfGxMita2AO5VYC+dEPz+Bu39vOoHv2h1et
9F2XOdAqGvsjkP4HK8K7oLfoHFjUVTb7tRGKsifHdGfIqkDvjcrMOpQzkx7M0ywx8vpjGfj7oL1n
+4QCaWt705PddO+Ox5hCyJ2ZTeGmrdvlSHjeTQaCcDsY1q+fqcdeHgtRv6OfnhlFmpw9cwlfSnjb
ZA6iPGUzYPb+a+03N7ozFLhXazzzje7wX85kf5KcYvghFUXzzJNSR2j6/E0gw/daYQYZ4w7HDNMe
igyEm4Hso9YyrtYhTrqov8DVDXQi86c0hgvt9rLxBnqP8avISIFtHQQkWQUIq1zKdM9yMB+IyLDH
7hou3gEEUUvSKErtCkqHFQ9PZZCrvVm5WJGznCWXvBhzgL1TBofBYlvg16gLfdyWBqCMq6l5En7Q
MhClA5XINnWAwrJfszaVS3xzw7WCKGM0eakkJMGECU+TOcsT0+1uesomlu+tVc9RmZ2mgrUYWQIs
L5LlrKb83a3ClikltRcel21gEKxAV72COTrMeJlsUU4szIUSsWuJjAaLY+P/cXqoGg58vLR0KBEk
T9j42RavwFgErA197UMhOLfjD3PV8GoOsL/m85pWmkOQWBe9SMOrqB28hqU0wZTzWpv7VER17j6m
KX0HM8QCbxGIcczaS2PsC0WhCfHlqZaBOtqdf857HsclB6WCqiIaVZoh1cC17vYw4/aDIoYCvJCR
5EB+DfLWbCTHm5pEu6hpGIQsUwu9J2/NU6Uko8lsG+ZYd9OgMU++w6rWYkItestiRCTHTd6gybEl
T2mSOsZBrTuUXmO0DOYfELfDcSpb0gnd6SWwpjpCvZlFS4eMqmeSs0szf4hi60z9bQ3lrdTs1+fY
hbvFlgxwy21hI36UdaEiWjt0wE365poGjygT74PFCyOYym6zsEKVizQsrv1kZ4lwW7sSUFrcwMa9
zqeBp9GEDeALiwnRUO3sMckPjbD4ebW3rxABwUdgfZJJinC2uxufAe2GHX21M+v6wtdmouK3Mjj6
+pOvTV6pRT6MijNqnB11lHlNRCtkrEK3WDQ5L1v3QWo1XUrtMJMUpyX0IatYq3ON/9J2HmkpAXo+
JDIELIpnIHdunIEIPF2ZFIGF6BGdtNtFG7thmJAOxxUeD8wsGGzOCpUFcJXiimwMG4HLMxNewB9Z
ek7aAZPUOHyFcXaXlZZCLceoxTE50GP2aXFseZdS4OaaMqY5Iwd52TXfKrbCoyiyu2TuqiPFlNqk
qKu3GHhuKnMKozi5raSBUM3FfYFwd2P1vC3TsNIXmdsZwVeBYT0bDcjM+bJCF+eLp8sL8jWclwgx
sJEEN9reGZVqSCxgBl8X12ImfRAwJ3kJPp5s6mmGSCOMIC8vwYI4HLhFAItmcYaNkxBeOhkgufzO
fiT8hB5qCjBA1UscobXazANykADOivtohvpB5914YwxhsDdG9xinCcSXflR00uAFa6OF7cGkL116
Tg/P3hfIGdMBmzA68jeiYzau4tI0EYbS3mvBjy//ag8bfFkINKVgw2Q6LcfaBV6SVu3z8up4CLV1
TfIpcW23ozLuSiPdTYl3Fm14rfm8D4RyveeyeyxY2pH78WMvVbhPvMxmr+++Bmj/QGhYB7NG/iLr
XQp5hkUDUO7FuI3n7KsaBUa23t1L8sOPlp7ZucLBPtojdB9sWmxMenGCTvfJ5ThuhXfncjy/4c0m
g48Fm+XdxF79zXj4M1txB0XTJNxIzHfq3ntZA8BKzI5oTB1ksY9gEUFFAyFth+nMYKDZcXacRP+s
cytloeey8RnsFWgJnFdM3rEtB4gTS75pcsQA4ZpLqEbI3/iQ7gzFIrd3V0aiGWwLm1VfUbKTGJzM
hWc24MhN8BS0kHW8jKfSoJdhc6AOI6TcA4TrnQfb2ijbI2SZKuquBm5ZIgInWM7TTd+y548ZmSXC
POgUu3WVzzv2exvhjKci1NB5LFSTboY+rrlUyy340gd7ZR7YeGllQ8gBgt3cp9G1g+rDmrs3s7cO
gNiePL89imm49JO4i5MGoGkgoM32KNesazF1V5M/37SZv68cZsmLe0mM8n5B1O1gJAMVwJhypD32
xKOFm3OZOWLD6TBPvblpKK/CdXnvwKZQ3VPtQg4UdX+CyMw6msnkKO+E1R8Tw1CnfOiOIfAzRis8
uXE9nka3f8IF7tjNWzhb9yA8dh3UFC1TKNv0cK4TwGmzb9ywe/Y7733OatybHAV1HL7FUxfJRTTQ
TYmlLpnY1kH9bdjVvOl/8Sc6UY3EJW+BNGF8P05cKFi/akKimAuXY8nuIjY3iQ8PDo0EaJjKP8Z1
/duS8sZu1WaQbw79pofvGXop7SO7/MM4MQI1Q0TIbXMunIS/M4asLBFtzZRvYz+dwdBd2fpCVv2t
mNR1AOcYuTz/Toz8qjQOQBQYAAZrpA8zovbUze3FTk1B70V6RQt6CffnbuzBbPcyX+tEqMAxCcMz
u7cgBF8g2vG2bvOfbMHDGoygTdwVARqGAODt4IYxyAzMI00PUP29yroenfBWEgEyGOfCHp5NWEek
Sr2cvNRurh1kuVVZUMMrjZdR/NZ98ZzM/VUbj1eLpzggq29ziRnIVEgBsmDaJ+1IOerJZkvNDqwS
J8jzMhnXlqWOVaL5THyHsYB7NcVcdUyXT0NFbRM6qXUZ7fowyHJiDo1OIJa/IuMBIlZNn5TqH1Ls
x3P/obA1MBH+ttL5ujTEyeyWN+le+zH9MvyVuzCNX4SJBtqKwXxiymkyfPp9jDoQox4Fj92Q2DS9
uIXzVKSw4bJZX0+G/xUEQbT0pgsbB8hSP/p/TnpfBunDlIb7LNRvYeIND0tHZgLPM2fzQE0dnyAF
4IjMf1XB6ZE9lVUAl8qFRFkEJXlPoCUl8tltiWSFikhHArLsFGK1zerKZSfew9cOHe4Xlq5IFPD2
YkDqp4bRLAxoA3HKZtFdgE8IAr5RiTd8fvh0g/zeSZzP9RErlP4qyAqwFnQZc2nxIdcyIpYItsSs
zoaV3SEa+K69+NAkRLJY6XozMVkAKYspPkacwOt6Z0ySbY71zLMoYwCMqZ6/Ks9FA+RcOsM/1KlZ
bdKJVIuF+Qt30G8XjDeJdepNhBhT7S47lDjwLR+qSTyIQXwEBteyjWPc8jRh40DrixQLtpvWb8gA
Y8muvpjJwIm1Opuc91DZTQVsWNBpwDdmg6/6jbSqs6z181A0KO6RU9Rtz8HoDi8VenTIGf5Xmosl
KpbwRbs8/QokcS1B0rdgo9vG4TWskgPW6cfELj+Rqx7KJvVp+7KPBqHmNoXdauDaxpwTspjtzIe4
Gs9lM0ZubBwYsLH6LQ0eb6uYdiuIw9lT+FHsMKNbMxveDSd5ztV85Fu6Amw4R5iCvB1YT9O8A8P4
jZusi/pCWiwWqBCz7MPh0chxy5HFBbhjGoHKKJvewx32DPtQAm065Jfm9GlLTUbX6G9cVP6Djea/
Kaw3XM0kpAvvy73J2o/AL3+UnXr86PlNgTeAyZg4xQLN7mQemhqqR9MjGVronHcUXxcvVL9zMXi3
/njnTk11ShqTGfnwy8y2BhSeHMY2wb1TuH9pkG4pV4Ve/MPcz9TRRnGqktKKwjrsokSKaqcN5FaK
ytlk9tbbrbfTCYBwhKMPUPi5BhMjfWUWfu9ZrKvcwatOZd7a2xYdBW9Q+lygBRg7DKleyaQd5gBs
9fYx1F65q9ivbYZmh6UWOZp6Ghx91qpe7dPYGqYSxFmcHYaSItPIl+FQV+HPnNYvFR3ffeYwS2eh
HbIRxvEG5zEjTmQ/OYHadBBTtlixcwKsOgatwIlqVhViLh2gI3G55VHSWPncx2SCku7GrLFQlgNX
QqEJ90whaGB+Zgnz9ZTNTXhWRKRsUqAuW/aLOp1IT2nKG4VKjsLJ8QDxJi9QwFCH2hm7eCCqu9L1
X9kybNlcoqyaQRn5Dcu6uqNyETOeZ7A2RyNMnXM+q5uRcvPGZ1XeC2GBWtm4QQHFoPfq/ZANGmGJ
fi8I/sOQle5aI1giqvFh1ZsB6QCinIQpK800R8m7ZG+9UdrHkd3bbPHuDDVCtcK2IlV48+uCfpB+
wkaDP1afkqCqgO0Phgh9aZcu2y5vzOAFUxfPRo07npPeHg9p5WA5GPw6gidLXz8O0Fpjvs+Z4p2f
Qnfnf27kzkMSCJLk1W5qG0T/CtlbzNeksMwonrLioUluCj/ryBWwIAxMLswXfybXZBHcfl4xH2OO
oc5m3gByf/w0G+MYy/HLWmIypRP4UP982VDzmISMo090VrlFM5bvbYuz1tPzTQxtl9w0+d4xVeUD
INDeyfd14BGgkRhwrTCX8VWk3tUc/3L9cNbBWy5CJhVWiQR84ghBCetDMjcv6+Rm6Lwc2rTmQuvQ
kbQcaazTEcXOIyl0FF1706pvvcA2L22fUWW54C0orx9Sth8bVWjvUNSLtcPqqB5ctR9zklTHojNw
t7F/zZL+zysyxvt++OqVCHmKUBnnJLSPdRYenNngN6x4wn1MhduqyaedHYDFSBfIKTbBCV1bvlE8
FqDHSISzxRG3bI4KxMv3Xli8llP6wPPGTk3dl0axUzmPsDeskEyTDUg9VOcA0tqJnWKDVsPL9lWP
WpteMr7JupZUTqZSB1HuepH/0pFYOytPTw0lHguT5AOIGVQ0062OMqk/W/avB8/rwnPgjNTDctoa
g5uiAZq2yLxI086a4TTkSOm7cTkbMTzlwGBKbjt5sKsyROBVNvYXacB6H+9UltIDiFde3juj7hCr
NrDCOidgicUCOzKX9Z8PVy02b5xovJpARe74pSGfrwMAFQ/BaaE1IZl8mF+H+HmULa8sTs8InaM6
q0GTzgMnzybk9OzTPSHkUKAnQIeWlfepCPy4dnv9qGf3A9Wee9L5j9v0zn5EJrFtSJdW9pLtAMof
bBtiiZCrxIpmoZqFtUUdYiDKwd4q3LzfdjGaW1y5yJcW1qxGD6ovtfDmNUVLcwonZs+qrh18ShhG
/0Ys2/vYjslNS/UeAjfTDoksnwhDjlYTrUlTo2Ui+uV3lmRw5JOXsrBCrzU3zSk3yC8y2vYZ/Nm8
g8LELUWRya9s85GI+TLYUBf9O5kt6zxK7emNwLf1/k/OHRsBBtGHDuciwR8kFhSr12uSzVnoFllG
Pe3HuanveJwJCFI7KCo+RDCsbYV5FOg5byv32Z9qeaOWEY1KKb0ofzd0nuzLukjBJfS3mZN/5RXE
n9AjohHRxf3kAL+kNN1pv+3f9GgYq8DRYAE7vI8Qo58CZfFVsnXaC5/P2RpNCHYWmT9zFg97spnR
Qs/2S94isyl0f4XuhrJ8Y0gk9gmiu33YltTinu+vAZafJTcuAU/o3tC57huYWLFlwxAZLHwg6Ob3
uMT+Eo69J7FrluqwdGJkA56ipXEHeXK1Nd5PYCz6BIH3gBIMzFROOdPepIHR38R8K+bGNgkJkQbN
SdLIDwRgxcWCKvYw5w10kKTONhUjlgcnpyqqhVMcUUEgUXaa4D1bkjueXtIk5pJiTcU/+BP42F5z
u5h+hrIESGZJ4jiqeodwzjnJPiDwVIU3hP7x5TfszOCPkbxR93dNbNyQTeXfIiM8FSR7PTnJMl1Y
Ar+k8HN2RcOCk0V9BlkyfV/ogK4DhkLws66UDMTFRqt5qbzcjSTMzMPkw+Y1kgk/eZbbz//83xiY
zbb1kOLMCU7UztUSHXgd4g4pg5cFSlYDImYPFhzGqJFbB+Te6hTEern9d/bOZLtxbLu2v+LhPu5A
dQ6AhjusSZEUVSvUwQgVgboGDoqv9wQzX0Zk+D5fu+9ocBAgKCkkAjh777Xm8lrh0jFM2rcozXfK
r7CTpyPNTvRrVaYV9wwU3a2ViQyYahYdvSG7jxS1VTiV6sWROvG4BdGSSRV9xUy5H/w9nFP1maV9
uGyY2l6cLoD/zmplYZDEgKsGLjqG0toCJ4lHgw+zrRfFqwX6B7BR3D4yq+Pe6aI0p8dgX0T62o9O
idRGuTuNlLH1dbPzw1XfjrCo02EXQom9ZHQPL4FDZore0/OsWUeTgyM7GK+0NA9Fye2XCc+LY8X6
PkAnsE7c/KkO0xY2VwjBvxsebSWG+7pniGwhKlyHXA1YBTublInF9hr51uSgz9qSc3k09lomq3vK
VHvdEYRzpnH/wprRXDM5SpDGT8bbqE7C0P1npyV5wfJcML5gzNe45vUjN55XLvfuVgLoPtG8rE9G
rlq4XgRPmpU5ExO14KacHxRa286K9IOC6M1/y+oOSa6mg9velz3IKw8hQ9XH6qIZeDUgd82yVu27
L/vwyVdNiP/FnfZ1WgR34Qjlferr7GMoD4VLKo+iA8OTYPD765Phv+z565iCgcY3w3F/9MGXOzTJ
u4rKCI+cm5xH8jiPqeWkmAEYkAZpVmyCnFWXU8cY+hB+w0QGAVZVZniefC1aTy86OPnTwLz11ogQ
y7POVd/LQr0ncSHuC4deYwGTlVgJ486tuTzjzwoxlPu7qZyaHyyU92M5yjdtPnXNPBjuIsslCbSy
y50KuNyVpnU0sxzsX5SUd6iR5w+NC0Q97WhhgTVcT4Z0N0YZjns0JzR1dTN6tfOYtjU60hvRhiMS
oB55P51LhcXsLm+j6rkon3IRhU923RxNchfp2KEpYmU4fZ+kfE0wLzwEfdsd6IGSEqdoAsfpndt0
1ZtJxbZRg/nWKuZHmHj7b+gO7aFxvo1TobgMoZm5bnahvi98bYXZpT3nQpIOhvcOfkVFEnadW492
ikyq9ICHVpq+MYY6eOgNunQgy+R7Z8UveDbwojEkp3Dp5YOd6Su0W/JZy+z8jB2cayA12ioI42Hd
hLR3rc5jSljm4YwjYjqHanjhRhtypaAX0VSuXLclsgp/HxG6i0bXXvUJp2zDbczvHAGGGxofFGaa
G1pyk3PjWk7OTA8Nu+OoVL6DsAe4i0gpRiTEVsuW3ApGdVvuYfEai/IXwYnnzOOVQDMPLVJBGxKl
Yuw1wLDZBh4M4EjHGeMHUAvFhJMp3tt9ybDJsOZYWgTe6NmiLRxz/Fcpbrc8HE7klKZrP3RPA8Up
7nKxM0wK+S4BemCJ7NYsQnuLjmbTDcLbtICcl9ln106YclTgbkt8fR71OD1MzJ8QX/si2msseGFQ
bFLW4iezzyFXVzcdLSMj4DRqbREtU9teZUSK3OIDTVjSpxYdI8rwU0G+XeUa5zToTFapEY1zCOsL
QxQX1hBALhu0/DF27nk9wNQrIyIgMA9e1r3g0WVE2BnT2o5SQBAGKF5P5OI2HaARKmXscBpLplD4
RjW6qilSzLVRpfgo6XHpN5oJB97gtm2ORUOQ4/Aw3ZuN+0kLnOjzDvoEK987c/IWAFhfLJMThR0G
BDTMzH3IfEuHkho78ugpUGJtRjfBIO+4i+l1M62KFyytqFT0L5HUADttgLdac2s4wUFSRC3y5pg0
GbkPPlOTXK9em4iQr7QZnw3S7jZ+D4gajDGGRqh2ZH8PYQ3mmsqIDtPcKWFVxL2VuUSEwD9o0BOj
AIc5fOo6Frv17PFV7g8v7jJyPnce2uS9M4gLtoxqwYgYnly8M8gXJwMMRVNBIWJN3ofOMJ0/3Cs5
lYd5voDpg9+aESD9GrCfAGC86ZPsW99KBlGj++X0q5jUQEROEGyc7j2QZr4ZQyZhWohSz1xk3r4M
9k5Ab8txP7SeHllutrcOwp+a6CzGolW1DGNxSa07y+u9NVPVbteerYDL+xAUww4yCw6e/pX8j2M3
BO99Ma4CA0KunhL4jZf3XgkPITo0VN/sIIpifaiUthyhwW7SecHGs3l+Ti3MrB2PDBLllkk5XYG9
aLSvMkOjn4S4fJCAMzVH1SSl5WMO6d5CPzwNkoxyN/gkIZyORkQzv/+QUOqRjPPJcQTjNTV1j/wx
14MBzUSigssQ2RZxb6/A9NA8HRFzd0PyoCwCw4YJQ8xQAG3xk7Xp+x9JpnN3JBakdLCfVXO0WOSp
5aCjFGgawuprHV0D0JYedI8TfmQ9wD+Pj3pjQPUQYJYXXUtV5XJtrrn8I9eyj43mOatGUq9YKBi3
NE1Is2uo9eh4dQXLUBo1jBULQJwGxZRw+KlTL7w3JIMbnVOoCIL4kEhse2Rx4eQt7Xn9U65bekxA
QZK1qOeMR4n+HuMwsTpuyf8d17VZ0MBEF7XDwA5kn5+1UheQEzbpU6yGiMbcyNwDgJqaNKlpkhAu
xSLbZH2hAvi0mNXQgGIaiLFLokBv5bKZacA+seuL2EJHFVe35Yi13oeQthxmfoEhdnHW34cztb2S
8LRjFNC7vBm+DOkjeZ3W8exfNxPrmyV8Y0eLoVip7pHEmFfcU++xUnJjG94SVcytdIaKVYZ9Vm4I
x4ZlC8tLaKk0dRIxURhxPfQCMMihZz7AvN1h5vsksQ3l99V1hO99lHx6yWdbQDFFKx64b6Y6BzF/
WSwZ9BaSfSDsT7eGlOoZc3tIGftmQmGZhPGGwgxDDC6/hIlCQqYOKoR3BK/oP8LPBFe6Dg+Yedcx
UzWZ77X/MTbOxc6JdSy5BuCw2xJP0KS0mcpbFzkXjrONT8sRdP6GZjh/CCYq23h66wcAUF7Md5DU
TsJN3+pCR5ONX8qBC2GT9UO6C5kXVKtoo1unZ9pk30RRTKt51F4i5lFHaOOPboKzJQu3bS91SCfk
dhSVpi2LqkPx6+B4LJlRYRir7YKWdYCnomwCqDTGmzS1Ezseck488lJSbzORCdJBWTehlPpdP+dQ
iKNW0OgoSBdb57EAk+WOa2IIR1Tqcje45zaDp6zqOKG/Fi8NQuV2hccQ0Kra5wDqJmlYxdJIRw99
S889woQImokwXisRfbbzRL1TNT6GUcPzzXAji0J35YQ9P6yJ94Lykh8IWvwKE5xkgomLFLg+1E+b
qzctvWWlwN821vDgB9Mryki63Oa9aWsvoTCw4nfPE81FGr10q1R/apXJPC420ZXoDn5te3qcxXob
zrQjI2lnpUzM3R5saTsBT8N4Sy7N2rUXeDw+og6/HUudAIGjtzTRfgSRjzzdhkwCMhSLitkfBqs9
BEnwNiUDkj29ANzdVEyje07S2betE8gYmswosakpnFJOmhCUnrC4h3aFtWxzfXCq4myF7XtieD8c
EqXo+uVIB8R9XALaHYnJtRQX0CG71Q0m/XisdyIDy66BExYJXCoK1tHHpFVXk0c/erjYmGiItgYU
2sDRXMZiFGscrmRmWXJnok9iAnTwdO+dMdJNlHUPXTV8FrAFlygMsxWpJdtuypO1Zac4n+2tPbya
7q3q8mk7BHM2J7dRpFFQOEbML6Ky8l3b+N9Jj98bA5kGmezfjdk5Z0jCNdMuWCak6vijsQwKsrnK
sdzoUbWN9LHB8CG/TUZHG9VNnuhbIRf5MtPA4hNafHmO8ezO7PaaGcR2nKJny9h1YPBplI3Pjhpu
7ZEOSGckXy08rGXkoqMg+nnFvYfPTc+sgbQQcpLsY+q7CtKuuoFrtMsy8pncDenT04pfrrbraRLE
oNxGQ1mryrXPfVUDA3OPZj48IATAv2NY2Nn6W78eDpXGeLSwg0+aUYDqJ6QARv29c6fnKHabVa0T
FjhCrl+2MaTXgV7aIogMdz/aTObdgjG+WQJ/7+8a3SC0NQvuPN8kjLhA1PCJu3H2huTv1PcX6hw6
YGnOYKxG56l7zFg9YC+MPWsjflJJdutP3OZNMFPk2KFcwjy6TCHKCsCkuFiZdrj5bdVkF/BV74lF
TkqJbYQ+D/iFkFacCrp72TKls92+26v2e6N7dG2JSmFpH20jqyb2MpznJEUn1vGUcbfppqWJopiB
lr2xCpJkjcRadMN4iVSNDTchjKZ3v/yyf7Z8/7Uh+G6q+cUb6ZM0mqfCwhtVeD3WhBRFyQS6njWK
7cmPosaiI0f5jvC1yOoOSXLBr9ZKnvQofVfawwisEhdTvpcjM6qWUyxmRUrfjjZFZOBMa8HAuTL/
YZHTMXDL32YBfuIsKd80zuHjKOKdatzNFFfa8zTQo9UDvGlMnwT0Lf8+k7IF/9tsZOaszbCYlnKG
KIg6vfcoPRFZiYVChEn8Z+HT03kUKf1xDc7g2XBoc+B0Bqo8aM2lJld9WeZt9k0W1aWsov4HtEQi
02X2MUGWXaQkez3YBpmYrAPCI7I5cSNV2cI9SasHynh71g6Ld4dJzfXttmmf48oevo3Z3NXwLPMS
55O2NVQi957b5edM0WukX6ueib74Qk6ifiDNJhvnR+ziTA2qMHs2XCNYZwQPnakGSWDlioA4M/Ev
fYdjiCLE+VZP46mef+CsQHrs+erdcrFJNCW5dW4OKr83ounGtsCLmSEriz5X7oPbolRsuCiS0lsv
r28fcv0utyzv1bS5Y7OMSy9wM+AlsOgeHCfc22HwBCyPeEEUz4STnMra/eIUhhhOvvAY4YoUNXKx
SZc3pt7cURGAQNdzsrgbbg0KGK2sGu42DGd72yCKNlfvkek+lkZ625CufQfufyaj8YFmMb2fch3N
qG1yqVc987p6I8pR7UGkH4SpZUR2w/CgacbdA46NB6mhEqS/skYeZdEvG7twAYEEl8RDthdYh3IA
pBJkmrFIhIHNy5RLbFCbxoi81ykyP/noDvCZEss/hXQqV+Abudrs6BIDOO6Q1HN2rGl+bVObFHnf
sT6EICJG8ftJclaCpUboTfI96WvQ/VX6g2QXrnUZg1hMgScx080AZS1ZMSg8FOE964tiF+btD2Rn
zA5M9YRW0mP0rx60GhkjaIhk5fmsdRRXm8FmHey5VNNMW/0siC8lRXXc3xk9CxwCAfjvF7DVRuM2
tlAc4N4ADZuuQwsdVDupby4nEJ8Fyj5Ccj9U4Ty5DHhS13mOOh0+IR93gPBkZ7VW+hj2eNHqriNY
Nz94SdgTeUeHnyXAs9RbZDWZSNaO+sbC6qXHinZSrl4uYBndjZO9RNOzIikczcS80s2GhIS+3H6U
SIw8jZQ9ZqBb2pZILoYY4Sj93q2bIo2M9NqAsabRbprp6g1or1ZuuknWNyO+07RNm3Mp3RsSnYdV
F1RbEgDIDyXOTPiVxXkCAi+d7kL0JEevBMaId7paOu5r6Q7mbUQoa2ZWctG00UA4hGWtHc2F9YBF
6mAE3ks+9O380SI4EU8vwJznkep6Gzk/JsWAsnC9l4FLdlZTWtapesiGqN0nhX/Ao2GugrKY+VDm
3rXsaJ9Mx2BGf2n9sen8rW24cudpLF7abMBjhzsnrbt3SH/L0BY5EtwhXi8TTbP3ZWvM7qxtYFEF
5mOE9CiaoJ6QVKsCu1gPNXV0s3dTc1oTgH6w8MqtMsRcTIqqfk4/wPLG76E0caKkXHeLbC8QIBsQ
FvMGJxBDYTINSgexn4vId6JUAsT9XpiY3PoOww+TgTuoNeXKGGGrFHXIjbG8DXLs7UQJFqt6yKB/
6ZTiBj5g4taq6NVzuvOs7pFef8HmQ303UH0JpKJawziVCsX2YbyRRvDQM51fAvCh78FigtjFW/RV
cHkG1aOnFOfJUE90OJF95pIMSd0lmqz7At2C3It4uQRpZuZNJLWN1O9WSD0UCXTVCBFvXWk/NCOA
jgjAuSHpFYuPvO8Au06oTdOp2nr2BTPXfSEWjJkrBKpkPYb9E4TsW2L4jnY0PHj1dBS5OrVNxqJn
9ocOPjYywznpAX2MzszfjMY+mU36aBUlYkI/0ZalB+bdbcRSCkIkNMgyU4c7kCZ9X0YAp5xFYtAp
HPwXn5KYMXOfEDJLNklaOI+hrn2RMv/lueMDo1g4tqlGYU52AHm+TGpcIHPM8lkv6fwc/dG3uMRE
BR0kXerHaHYoh57/ZBbmDr3uPk7O7qheIiQ+GFptsZPRrYzDJ34R0NNTxCz94L0UA/JqSVgP3RNc
NIkDKjTThp021CcZmFuBBpCFis54VW10OKz1CKJl9J9J8aV0LnaJaSIqqi91T4GbZt1747JAyeL4
bnJMPvpDZS2km92gGl7o1rHvhfNYTzGhPd27Zww2FjvpkFAmh100tg9y4JoHdPcH2u93zaHNqpA4
Se6pI+nAC67iH77tFTsVgdUv2+CJ4uDdNFFgjzqKv25iUq+J+LvFuBCHrW+u0gZ8q2tCyez4Gy31
Njy4pgkM07JOyYiSNbOHaW8bYukymdzSZrufKD+UTzekcLCJCg8lQs8nh1Y5vSD65Az1sYkJpzzI
3r5HcDys857qR+I4QFhdbbvBKS89iWN99jrGas4B077D4LA5+xfaysRqzGDT/Sha52KIgN6lhNGI
9yka8ts6gMRf6gFNDOdEg5ZcWpOGfBleAMcSQRa8l113g8H6sUFjUcv+rW/9eDm06Q9ZmhSSFB9a
pB5ot3KvHSEDp/WBYeZ0Enl5i5w2j5mIDe0cNRpzeUgqHKO9N4FeNr6XNpegqsfbHhpvdts8AhNn
Hu09sgZhvChZJGX6sWD5zA0X9MpMacU1R2imU+I/GOMeXx8FlCNXPWMYmkA0LL36MyQ+bVFV2rpP
WZCEJuz7kb/LiGN5sB6rcnj3Bla4kCYSVllHkGiMuwMaJ5jXduStY+Hw0LSk5acGQ45aeyqAUCCK
or7LRHFrWeWTM3H3qP10G6MlX1TWjzqHWZa4tHCJJqGDagW3pQ+YKlbjc9jUDwSOSVae3dGoMTAm
OGJIoZuJBfq2qZ1XUkf2TcukzSn7iyXQKs+/1u9lS/SJxBa+qSGZmW1wDnrxrMhpXIS4ExeFL+8w
Rsyhjc2pBu5u9w7/UbAmKC03wczBEEmCRooIdsOdPoOCvzcuz3WVmN89jS8DlJernBXMl5wfZBmg
5KdhnoTTpQzcuZ8cQRbLb6VqliFW0cjJngh/LVHJ97gQmYQQ5LeKYgCDQwwBTqublcoaWkeTeSLp
gikpK6wpsp6rUbcORGnhxUaRMeQvXu4x4gaJskxadVsGerwYenmWXVisy7IbODUpuPoRbIJkOYa9
jt9ZU1Is6zahcTnewioTeDq4Wpg+jSj0aDcNJKwKLBl9PyNbJ6Y46iq/VSNJCbWZvK0CTjtPxZ+5
M9XryWzTdaoBdBqsDaR8upoqXmtU+Dko54XOtxL+WdBYW5SKJozTEI0hssdRnvyMW8qUetUaheV8
R9Ed5EO1eKgSe10WlbVqncREBUOYuCJ1py+GL08HzlumT6mjHnomrrowv2j6M5REMtta29wmnqxs
yyeELmiq0wdBz9Nzw+YTv8/GjMo3P3EBsERc8E2lH8pqliLJQqPohgvbZvuqRhnQCspJPaaflWeK
JTOBrCUyiNL2x5VtFEAVbKbPQl6ySbuLchJJHCOZP9li5anBvk/4D6rpXl+kO8uq6GMSIN25RUOs
Undxcv0YCKBnVR7uo2jWjjn6OjPG144MUQCgFIxM1MaxPjYSXbIqqSfJQds7LNeWZH1TWWKNXQ9t
v8HgwX0zMP3NHz9yl30PSaUghZKWG6TyhWm0NidknyzsrHnpiPVRhP4OaYXzghZlaCLQ6YcGNoL1
Lkr6h4YKj5EaaUI3DIU5d7vAPuVRwtWni55qhbT1Edv5V6s1nMZeBNHPCdc43Op1V0YoVLoqJN+U
hhO8sA30u2gxVKGxZmLSj8lND9DHUsGwbEvnPEuhU0HXjjUUzVCNcb0vivWk0yKksQVGAcqooypg
uciJlvTRKm7y4RmVgrUPBb5wgmERQ/fDqjDuJXQaaknBd07jl7bVV+1kHOh/vIW6RzcO/fwSAAid
9lJbNXBq6A4Ud43BzbQP6T8nlvpkXDzO3lRUM5zPuQhezKY4ulj958mXq611y97Cof5EFJdtGicG
7jaw3kKXcE6tdM8MZldM/OTw0zCjlN8abzgGRvMKHjc+qKw8+tDaI7jauBX4IKb858m3BwqHMZ84
QkCDUU1ztbcpN9N9Kqpi7RvRm++3FJewyJijcup7DTbZVJ+WhZoAu4fbxGwe3KnbpNL94BZAIeXC
4KxbwSAzeqbSiXC6hyfAXiszJ2N1asr3xmi2Tk2nNNhTSwTYxLsnO3JOxA08uxPiDDE+kK14pmG0
l41+G2HksqbgHhgLlaoxyNVop8uuaZgSJGIVAoRm6KB9n79G1bJYq/QYCCtNmMQ7aX7yVgGg3moW
UbDeXZ9qp4S2/42tWrVugRsUNnSv4nFwplsfy0cy0ObjLk/o1jmz6x/xWFfLeCq3wswRJqb1s6mH
Z535iCNNfSksIlP0qEQw3NMjAXpJv1sHwGM/Dl0NMNvvmW+n701KyRngDUKop90SPB8tW9UjQtPh
7DYgUbOO4XmmcS0cpSC/zqGUUnwcRfA5n57e0IJGyxAvSvMO6RS31Lq9Gz1aQ9KTah0gbdKU+i4c
Vnv5CCTfcIsbEofuhyjskCX5A/VB8CQqFvWGyw9Td9gWBciBGwZLy/mvDoeRSYRzLAiZWRNrRdqx
O5wqU38a8Uwt7RnG26nh4GvZrLlMMUvVqAc8APWc0lONZa9mhkZerM61jVO49+QhDlDT19mnmRGB
GuXmMfExIsoUQHAFID6P5UlTUCgLwOrJALWZ8dxnbqX3HEb1mbmrypjNSYP2mBX9TeB9c2qug9uh
Sz9k499GffZYSYWAlhVAhfgwrXy6+ERJMA5lGDQhlNM0idOw4NYTyuxTV8lKTjA/w6zYa6UYV4ML
7Qk6zMIYh3qdhqNH1PubAUGJjl4CxT5EFTlMlrZs0K4shTKx4vHVDNGZsOyiByK91k6jdjZqEEaF
CfhPgr5ZD4RLyDaclDX3Jg0WO/OITFJbaFgXQq1c6n300TN+RNAJA9uBj2Gmmb8cacoxkQ7O0u28
bTOJB021XyK2Ue/XiOItcpAOEQrYfmL+aHFNz2cmz+hiHx9llxxCqe+U6aAHqDOCWLOTENqPaIS3
G+CFMFqmwr6f9jd0Zegto8H0bbqHbVYULF9lsdcFC2EPmJgNLwe5BdNRm7bSSHMrSGg297q7mVem
EtacX1pU8+O4ga/IyrrXD4hWgm4iJc4kK2rsNkbDyB8CNDcYPPRdAuELcj/DFETurWfcMws6pIF7
QfY80UP3CEbIp6/CN9a1JR+hPYc3s8bByAQsoGwq9wXIBXP4zDkZoFNAu2UesdZt+dppjL1695G5
TE33jPwkq6YmTppiOw5HS7rMZKbgRzkH7Pg6xSyyQj77hrOnlf2tSU5DbRZnTuK+qr6syUh3U3dK
vLi8sJZfmQ3zAr4fTCxnriFJRsTn9aU53C1Efg4mf261Ah5wI+ZuBuHVZaw9mg2/d9mgKcuXYf1m
kKayD5Lpm4HRs/OyNb+LY0PjD1Bk+BSHwlpOCc1itEqbeAjKXV84p8C1Tp0kjsxH3wUif1p2noHZ
T6J8bGlrDG59Q3wiVBOn+MzBGpsdZra4L5/mm0Cr0Sg1yYGPPH5Cp6f/WGEaWeMYrdeMHbTWeDJ1
2LdavtKM1mDSRDHtdiBtRJXsSDE2gZD47+HUADNL87drbs3/MQb+BWPAtLHd//8Dfp6gDH99/ttD
+739akjyQRDUjvvP//j36/v+RA1I+Q9WaRYeTngBhjsb/fuvpv2Pfyd//h82jXpPOgLlkCd/Bvs4
xj8sYTt0X2c0Ae9o/qQMuP+gsywMzzPw9nqO6fyvKAPGDBH4GepjSzpCpu5JCAiO9CwXaMHfIAOp
AcTC6BPxVVkFRaVuPQ0Vl8UynDzOTWk+9XZlYvyrve31Vd3VjD9eNVEl/fFqShDgH6/+s/dev9T1
4H/2XgOzYVCEq0Chgbw+uGlawQH7a9sbxuqGcdOfL19fuO6LMUP9vwM1PBl5O+wCe6qPPx+I9Pt1
E7O6dkNGi1d51gtK0YyrjQdLaN7EmDYTgUJna8rKfjGd9jNBrwWomdt0yBIEZdsmmfrxTZS08Vo4
mCxVN8KLYaQCP5pstFuTD+ORe9v1mSw9/wbtkqQpO79y3U7gNBwUTqpk1IM1MXpwaWorDnC8TMbN
ANy42sDaNW6u20RTkFrm6+9lEsU7MitJeJnC4pjOD6E/OMtUx5/32wvXzeuDjOrimDALpWE2Py13
XtAnx+trQAg1bNn0CPA5gfGBE0+wBBSEgML6TE2tEAwPw6L2AB2UeOQbq3n29Eq7tFiuCXWc099K
VZzV/OCjXTr7zrxcKZHhttSdHQTGTGZMTwJva7Xt2Qja6RyUmv0A2wjVo/Jh1AwUdWFQ9qegbJ6q
DBCaHupC3SdJ3BwI/XakaO476Pz3/D9A60QIM677rg/zuYLPKUZ9Mx8nJzO4/+/edP1CqVA7qy4K
+P4Ww0ARdSN2++TXh+s+Gq7DLy9c9ym7fPrzb+5aLH9ZTxh9elvjCHzArCG2jQ2etbZl+DA0I+Sy
HgtxbPbttkpa6wbmR3conV7taKdH+Ixiuc4hsd3jW2QxrCXhS8L0cO7nqZsyJ/CmMAdUdn0TP1+f
pX89a3ot+mPfz2cEDJrI7kK5NlJsJoaTiy1uPhgi120mRWIboLjbKWOEWAcUnG5uHz44gHp3zAir
XYBo/r5ssP0o1rn0evp1y9zqrWV6jANAi06iNf1jgPiAMBdEdEVni0VWziRRSwcJxYe+2JRIks4g
nIqz7tQF4HAeKqeHXOXVQJnmF2p3DHELza9osxrRrcoPp2Mp66dvJjKXkA5spR3mzRx5JnRkekIH
qyveOD35D/21WdNMuENiZ7DguplEa7GgSmzjBgtGwiwf+vPa6ulPXHf+8XrcGO+yzMKdk4kIGBIQ
xE5psbsV2odGP/+UOL51zljxkj+cTs9qRodRLAU0nMiiBfHP4IpKIRkv3iSGPx5y5H9wdX/dEwyo
+yq8Lr7NoUM6MPQxR4Keg+iu8MlAMEeUuVEfgCnrhhfR1Gcnr7bJfLW4PnDV82/EfB25bmbXi8nP
bf6AjJ9ntjbD6GOrjOwU1hTt3G6m18DXj7Ix5WcYgbKfRPSSuR65W8KPj8VUZ6fIQzx1PRQP+zG2
s+Lll1vh5Y+7yL/lXXYpIvwA3M4M67e7CxoGExaOZHiMHsnUf0PYgKKOulCG7leCTWVPnxdpmulF
5UFjcn9o8RQBVp2f/r79+6G/bP+Xp7+/txknXJ/tYK/xm+hPOPHuK2JybzMUPU/MEbGLs5YuRh9I
J3/m64PBPIFrWJYcyT77Yz/RTYxVrq9SkmfLQQNLcD3u59v+esfP/QIfJCKD/9n3IHT9hB0ufxhd
GmIIwPq7yKzrow+gciVkW34PEnUIBit4zjwYbrbrZ5ugdsvv6ob01eR7kxWYpyDI7WSaNM/YW3AG
0tWb2ochmPIL+TPiPgu7UwC8/xWSc7hDs2yvia/uXnNF/ZfVTXhLny/AZA031qgNUnLqMSTcoRmX
ma4PRwXg5SFLqgvSyPCtccHx6xm+3SoS+cvU6cvr/g4O7WaEZ40fPwnfjPa2x4Lx6o+5tlNdje9j
3h0oG2tSGT2RVQ9G0J7gK/ZB9GYRvvMvPn3uHEj469rGcxyLK55tuRYrHD6Kf1/bTLHlNlKX0WeM
PiKJlty6Yj2Z3mx9Qqc6mqwZSt+67yaXW3kxvumpJ2ewYINMfrTuw0B7GTlhqaTwQBN4nRxR8ifH
rKz/fHbdp7kZiXlTsPtt//XYoZtBz9fjfr4cy+pS4znY/bMvd92nNwBIwu7OEfN8sOv6o95m4pgA
pF9n9JBeAQHdOvPJLXxxqaStv1wPNUP7z0MVLpmfhxZO6nwWmnXBD2O8SH8s1kaJsqUOWxLgFpqt
TWV+cbt+P9v8+tiOg8X8TE9twoxhUP357O+v/n6cNkQbwPe84+/HFW5jHMy6o+bKPf2ojdOvDx7o
mNiS9f63/T+PTfxSP143pSiO7ZD5O0D3tCF/HvLzvdd9oshvzR6zyPWt1xev+39/W+bp9+gA52Tp
ZONPmGG4eSKtc436FUMU6vrW7d+DsqU7Bid1EZOyE0UaMRgZfYsWcsK9EWX1UhP5kxEPMVHUuvn0
19bkBdZTFFVPpspiNIhsza9dt0zuVD+P/B+9D57wL1/l5/cL+A7Xrb9/h+vW/Nrfv/v1SJGnzj4p
UXjEpEycXAaGqAxNEE+OHUBgYt/12c+H5PpCAOIUSc6fx/2zg8PB93f//ZnsOH8/kamdgKC51CfS
AL5G0fP3E3kII6AytaV9RrH+0GISv3OdOD41ia+W1zOaJcFHl1vuHUuf6AS0+s/9LvsRe/+5XyHN
RbJhjvMS4mNwIu+X46/7rcD5SP3v0CvvvTZFB8bJbRz9vz61fzyb9+kTsYhxJAEvhI3OgfOH+vry
9eH6abs+ux7I3REltWXzFa87//jirkHHrppCfaUVLIqrNCGQTXn5DR5h8ZAVlr4NdStaXTf13E3v
WgO+5/xiMT9YAEcYM2bFTSTeJoRYrj+Km7Rqm9ue0NJlGyXZRyXob/lyeCN2NF7/PEKKT18ccKvI
vWNhL23B8ePi+mu7tP7FakBQzP5yOXb4Z1vcWwDnWK5jWu5vpWYkRtMRQeR81nXjnqSZFeee9fjZ
3F6fM4cAH3/dU0Fah5WA732gvJgf/twd114AxaPxTwh24dHY6MYGbWjAgzv13XXfQLQQ7Rqd/8zP
7bKrP3BFdIz2w+fKGZ1bUk3Fs24+p0nbPVlDlt0z79tf92Ili08G4Et4BRxEieztBus/KTuzpcaR
aGu/0FGE5uFcgmdjAwYKqBtFU4PmedbTny/T1Zii+6+Ovy8UykFqCmwpc++9vqXgNiSaFoX06J2a
ej27nfUl9sAxzHDH9nI0L5IP9x/LD/dXDHU7dMBDBuTXy4mo/ToPmh4/q//4uni/r7rEL5q3HQxC
h32ia6gigvERHNi5udsSqsx/2EY3UG7O70/+hln580u1Ru1GV/p8Z8jf8WV4KIwbo8lzTDLFvLDp
xj213sEuFJvqcfBxgCBzsczsCbGd7ARWhYZNngLBEKeO/mtWadk/+kqtj1VQettpzIyllEy1RD9x
gfhrnpE+qSBOthT3uI/Uq9/J8UxgYonwlcdm9u0jtR1woIWmym+SRyAxuXA3+HTDdOILq3qGCT5B
rLLlorynxO0GAe1Bti6L9d7p73BeGPcO4Ab/qjfqcDnw0V3IRfrl0tbMz5ci4oN8O3shxcyFfRUG
bNy8Lhpxlaoep1HTXh2rz5ed24p/S6C8oHydOkslL1SDwSKHf25SM3nM0WU+GK4fYTdIBkFe/W93
FZfXBt/2Pz9JLeygP3wHTfEkFQEnXbdU3cNW7NOTtAQ/7bAOcL8rARhmAcqt0JqLSE6hrdNOJxIq
GkmyGaxSeSxJljxE01995uz9Jg4OyM7Zmb03S/k9iwf/PCq/hV4AVow1nzVX+g0VzMGmKVX9xhJn
huiTZ7LvMlqgnF1f5skzBCAnLZ+jG/Q0xAFMfUSsVUN9m4NfBzkArwoR5HufnDKz0L2WA/COR0re
xXWa6JS3kbPlRC+hWv7Pv2P7n28r8cUzXUpwLcpPHPE3+PbXKeLbzB7pfwLkM4o6hsZ3K8cjpolA
HHTvB0i9vC1ku21NdmhlsDTaqNlduipspMDt9pB2SUUfFcSSx4RqwJjSqAPcffOInO1XfxSb6dKb
NPP604C8akTu3NZ6tGw7T2m3xRw56VElCc+jLHupxkjbStPpBuPZW0PYT4t+WBsTiUoxN6Em+9bs
kn1v9voTkn7vznGiPdp348lIJvdOjFWq+2EMvb3+ZJrDY1Gk07LQlWrbINnbyzMoHL/O0vezy+jl
DBFmvCdvWa///LfRjH9+AVyHojHbclXMKTxT/f2PE+KumsaTWn9P2nzG+NkpvVUdTsgzXMqElbHf
yta5C/7yfFXnHVosjC8p65ZtMVuOx5h47wan3k65qxxQhlj9msrZD7eRA3JuZOsmkJABdHAJEC0u
ZuWVbOWpKDEAvyJIObUAkdEh3+H1WH3FCgHlQ5urD2qIkWFeKP6hKtV4q0d5taVEl4InFq5AzOL6
wcjyGKZ1CCiCO4aJgz9CfWP6QXJyjbBem0pJ2cJQZd9MVV1X4zC9UI3hg51xhp2W2v6dnJFSf3Qk
6YyeUX5cxcdzNDv1Bo8+PrMDGjr8GwKcId9HLhMLvaOeNuhzoAwG7+OxIMk3hg9m5YUP+iCkLp7b
rGTf+4x2rGCejpCmRAzHmsOcShNhWyOasi9KnWyF7V+8cGTUB8+nX+2caMm9nCj7FAQ+ixn3gns5
cLlXJoNHOVkurVHaHSk0PKjc/Iigh5iUOHPESqREVbnXqgBx92/9coYcFFfKqZeLLHFlLa58v62c
IfvlND0az7eVXZ8u//22DaVwf/60u//4sFs66y3LcoF08sg3Pj3tWyRRMbbziO+mHJGAg6qzmyui
ZCqhMlsTpXyiWfHypcgAuVMxE4y5ksOfJsZu6DjX5+ly0ijuIWdepstbyqa8pVsKEZKRrSKc3I5U
cGLX0UKaOZZ72TMPxnQEi0K3U8b+KhhUqpJYWAPHF1fIcTInaPlR7sDkj6bjefjXXTQiuVd1nVmU
gy9Jk7Is6ZWuvtHiosoW8lQeGiX191mAtJhBdTBrmDPvky/TJjESqq63V1IMDEpuJ7vOpz6v/FXr
GP7Kb9LiwEJpWpXsm/nZ++Ig++QBkWE0Aghnjjs4N6U61bDg2vBX32Vi6LW/7iD7vNLydn/+ADi/
L7lNh4gcyz/VtDSHlJFhf14JDvjyqNU8vgFVJbCAYgIum22OFhwR454VCGIVxO4/DQBte3wX+wdC
xs2GGnx8j0VTHoDp2vlcnWRDj6puYTqOj4iDCRDNrEMQW/ey1aEAeOgj/2eSVt1e75XySFzXPMfY
cL9aFngu7GX87BwnS/ETXoU9dtaXeYaMoHmdv0RXSs3TTr58EEIo66TEK1a+b/AV/9j0MECkJKxc
kXKzDkZaPMjEgjyUSXYX9HV5lC1/csYl5AJ7ec5ExLV9mV9oE94rvJh3ZjyijxFnmT26j4ADbwYR
I5L9Joi1ndf67mPrlp/7jUHlNRBH1DRpauD/xxvM+H11YamWRzTHUC1DAMJJJn5aXSQA3Fp9VHrs
QLXyShn8LkC/4AWHWtPvvLDTNlrhRQCjRV/fVNuw7R/n1q5WleEpW9sptfu4Fyka8UIgD0Pha2I+
X2awjg6uYYhEm8uzrGs0IcTrvc/PzrQ59TNc4wb8aiySY8ZkYgTNL+gIw1a/kwMq4fS7P3+ytd8/
2edfg6WyoBX/2bb96T3ujGOp6a7aHeestkB5OSTp5edK1QsbdUcJe/ociX3//CFqW5gjDha26Lp8
3uQVEOZEgSoD2K4vOqxv4zOl/9v4v8GP4l+i4SbU+A9rb1RJhI1cl78cezKVVf+nLyPcVw3kRxQf
/ThAS4VTJfBPHMW+1tp12nvTV0fNEnzpfHX9d3eT9hPD6r91B8ggz7NVowOIR13X++wmBmpsRRXi
OJSHYkWWAZB+QqtfpEW6nMJGgXiJL0ieaOEJTuavs0n0DV0ZnnIqlxe4eYWny7wc/ct/LJYxvPnt
t8If0PJwIJJZAtZQhvvpDxl4c2x5Zau8JU2ClsIneK7ULuVdRTdiW8La97LadXtvPKIyFstfitaZ
Kle9U2ZUi2Sef82XffLKOZrHY/+NtY646+Vev9///D+NYuenw0snGbPmHiZ5c987J3Rc1d15VyMC
DATqLz0Bsq27Mr4xO/165M1xDzreeqAYMVigVDLXge9ZD1S/xHsb/f+VHB210XoQF5g+KxXZRV6W
C0SxY9Pka7n7UrwEVaflFhvZRJrcLfRUKzaq2JuF/t+jMj9/GZX5eTmqismfrtUSFTenbMi2czn+
9Cc9u5MkHXmAMfQd/3htK1tysGNrv431+qdE7aQq6JDR0w3+JVmRd6sYQQ2suexb3MMcmPDZvaUC
uds7Dep5q/GDrw1SGIwpjRd2+qA0K7BhY0edVlmHD9Tthg9aMi6x/wVeLLrGaCwId+E8NFgxq/Bu
oGyo7RBRU6l9bfFQu61Mz711xFlpAWwm5wIf6n1gTDzzUCGik9Mu/fImoAMoXBbXywEyivOVoSps
cSLfnPd9XZEDSdhvxmVxpyr2t5bXxAuMrpzqXWuC2lNOL34Hgg6301MShv+xVNMsEf1iBwSKQpSL
iFe17Zi2odo4SxomKbPfNyZupTfQ1+3irZlg8+e+X2/brDvG45RMGFjBNQmKGn6OOCuSvNnadXMk
RNhY2DgyWTTxDYiBlxgniOvOwQM1sik9L9y1ypAdsBa1qdnKxgfWPh5i8Sj7y8nGfdIJlXqNlafT
J4jmJkhquWodkWKXB/LCOUkThOgmEddFNasAD+10yu9yPIM8Z153mY9xA9V20Q9dWHLnUwj6Uayk
Lgc7xOoWyBOJlfcBwZVStZFSJx05n8dupT0Vvb3N/XqTwWF9NjD7AhllWlsh8nxubRenZa88dek0
nOLW3/N9Sb6Uzq0DpuyGHyW5kWfy4GKNi5V53+6LJtU2sq/2eooO9ECFtC0isdQyPCKJ8deX2K0M
916aMlYrQ7nvc2WXnGHDvfetvt02ZTBRGP/3Ye4x4cIWBpFzq1PiHZQV4qy/R89tJ6QGwvbnrQU+
43a2h0WXZ9XBEC3Z1fKI2qvteJAtPpC/+vtCxfA9VgeYO3/3ySmUBXzVuqlZD6QN67fYACs6tKO9
NeBOoB2bgtfMAHtCOmzaI33Pn7U6PvcX1DRvpzCO0eEH4atRNKQ3wDDfmtD57jWzfbJFv0XMfZVg
NLfOFfTNhT6Bt73CX0Gb9j3Kggf8LCJAeCuZy8BhTDZkEsIEgipGZCMV07CmukwLohVMw3D55yUC
a6J/fKVY8hJwdFyd14xti6/ch0DMiEK29HJsxihrbbaOifBMHhR3jlcVBuBXlz4zbHE408mtnufk
uKzd8M2z3q+Scz815XwLsBVyKf5JTtU+hAoo3rj3yLWJw2Sp16bJa+vShe8z0NVKzzc4TJjnaaFh
AwxREXbIPmLhGmV9FB+qnjtel2OTbbWx8qiiVdSlbZQUCYlmOZv1JoGfxi6aJuaalJgICZtsdq6l
3faqeZAtNCfFY2CdL5Q9md1v/Dh2qJuMvsVqlu8z8N+bzsR6XlZVTGI//alPFX0YwH+cd+lTLIqh
zuUbn67rDBfEFnjpq1kJXrskS740fa8s4SyyUwDvfrBnOLuplRA4xXBZ1Tr7++9TE4dNhSmmWhWV
k9E4Dmu3BkTsF314dMWhUskQqmp4DekmPIJeRjAhR2V7cMcjsQtzq4D0U69kn9db4bFW8P02wilH
+fB+XaXozhqqXXNThWF6a8ztV2w41C+xzTvdzITwXTTrcgAnlVA5LZuNnkZLwGT++jw59UPqhQHB
y2agVC/AdLpbO6g1aLbw8Q3rR+d31Kew5H+YrCo6lLb2IjcnsotyD5wcsujWKTznhsrekykD9zK+
oGW4D7ASRmQiYhGfogxyVK+Ij34aUHy12I5a5GKFDjZu0XZTvKsicxuOKgt5fDAocGn2hjgEWdlQ
g8LZjBUpTztcXN+75JmcJmfIpjyordPsfR8ZAYVc4K0CvPF0JNbLooig0RSC3o09ziEZAv+LN92G
Th+9qEgK9rCmqcEVTR2g0wLsYLaVTSiqeyCt/imu41e/sf9KNNCgge2POy8ssidsHPeoeKevsj8S
/bqp/ms/Lqb6LlLAvcgKmxGG61I2ZZmNLLCRA5dKnEsfusRNOatbADbGwVfDYsXLT6WOiubl4L03
fdXKrqzKjNZyNCCUJwgezK4rPT7M0dYvK+MQe3G1DEYT+5HZgF1GVOkqGIbqlTgYwo/Q9vc9gfYn
2OZ82aPq1UwUcx3rabtqZrV8Rc1wiHizP7hm6J0vn8W0T5dnnUKdPv3sgM2lFcU3UeUKnQTVc/KA
AjaGRuYYO9lkJaDdNrPG34EZU46FujWz+Xe7IIF+/RThU+8C8WGZEFK/AptbAeEWUxMh+9jEkhR3
nryu+G1abr0kA8tkeM+Kd29Op5lYNfAaL1cWiW4AyTG68EH1Kl8MVqKczu/t2z+/ITRLBMA+Lrp0
IlJU3dqqxnbaolDp9zeEA6a+wp+z/FqSvQIw39h7tY/wZjLglNVX53Pbt4DtO6V6rYc21r1y6DxB
Dp0PtVUKU0U0G01YrfssT895lVI0XT6bS7k+9wu7XBcKhDq5erf74tdo3GfFvcdXVZbEhe+1c13T
PdVOF20v/ZfquuHvQTlfltldpnnq8BTPzalAFAZNJnpKIP85fTa/6FrKdypCjW8E9YQ7BKRlSubD
Y+IN52nK7PQHVDA6lsqUbLC6AK5kQZi/JLYvK6FPSfLL5E/LqU/Ny515T1HqL/5Hl5vqcFNbI3Zv
UdUcZalLFsFGUJLh2azBQ5tx2t54SuLdKAG4bpQb2Utj1MeoIV/VyXwHPOLg5At9m1a21a1psfYF
1r3jrT29GJjabhqMkJeyKafpVMfelFqPR7Y/oUAmt353+SwHU/bUl6O6O3+YDbscNwb8gSs5RR5a
8cEP7eKpGwrwnaIlD5e58p7nL41iFef7wVAkxzmjgmNHk5xIrGjYKFiwMD0rPsmDnkVf58yc9rIF
f9m985MX2ZDXhI6vgyr18D4Q1/zbfcYcy9M/f4EsUYj+6Qtk6B5beOpWDRFl/rRrSSBBZBijll/b
UM+wUcjDgww8jYglrhM2HwursfCAkp3/NiwH2tJ6bRC672X8sPVuOzvoT7KRUCyAMtKFiCRii8rY
aQfVH9H7i9hlkqg/KlydbvratTYQsvFfx6ceXp+Hy7VRlYhE6gnvmbh7xt5+XBZRSE0oydxbyxyw
zupm49nNzXgn+2yxmYwnhfIOH5tP0ZonE6wi9grdYuhLnoAF3DnhRmvewyheyh+KJDYUGSJzSxkE
xXslvKc2Cg1IMDzIGTUgJ4SeabGVzQo2x24QUQHZ1IwUsUcSDQTy5vwG3faiZbV0ROBJELxqiY9r
IWA3LNzb6xDSjL2QQ8i/vnqla24mLwCEEgRkqKccT08EhacQrdMCtaR2CpKpX4ziDAebflH4rn5Q
5LId2pXHOzKiOisN76xQJwsoDk1VN7eyn03fnWzNkYroKvb2EJ6cu1npX+WjoymCedWXSrbW6iHY
Uzlhb8Pcv2/TsTnIKuhWz5Nt6KGzoRohfJAHJfPvoSM3yAnpusyQVdTyqvd7yBlRgPISenl6dXku
yoedrjXhofW/f+qWTQeh7IG4hmxcHpny+SjH/O775WEpzyqTiKlb20fxsirdOMFnhu0z+0bqK2Nr
OKhaQf2lm44Eh0J4RBDHv3QhELmsrQCzZ+2dl5r+T7t96/MJ2xEFI92CovTvTat9zW0vfw0SO7jO
yd/tSp0Nta4YDpCZ2DnETuscIqsptrmW3LsJLLpFKPrkQO4+2CFrwF5VxAZ8DGKYtXqwvsRxoHOs
Cq8/8Cm4x+fK/PZ+gu30uQe+zmWo1ZxbBZOFva2m7kGh2mO+GmriUJ2l1GxF6PQ0RAGLqvXLVT44
0X0UW9auxPsAe8dWhS5hWsECqy1vJRcHPH3q+3i6TRWXuORs3Vyefw6/jRXrPTSTcr3QN6cWfPcS
f6pgO0RJ+sj8F803u7cugrrZa+QuLdNrdo5aGsuqJiXqoIuVM4pOixZtXSeHDHeCo+2DKEoqR98q
LrFNnfqjfcnOdY8/m72XzcuhrtT1YKTh9tLV4YiwNqY6mr9oddOtyd8syamER53k+t1IcdSdq8Q2
W6rZWfcO+HT4yXG/CisbLqMYNsXEaAxjdh4B+foqXrt4xYGNM7w1jl7zTsvy/IZSIw26VM2HxzTN
6wZHjOfKsXBZtvIfJQQvx6My/GoOpo1S1eNbolCeB+zCX0xEUK/cvqgfCtDanq7b92njVg9F3EVL
tUuSlRw0IsjjvuKt5KDsCjScr1uiV1vZFEhteOiAhcFstsgXB+TysZEe5qrMF6WFxGNVNfgQRBnZ
vTAlOYhij5SgPJWd8pCI4fOZCo7iqszJJV7myCaPW9BW5ogtEu7sDqbVdbQLo/hlLEbv1q8y7xas
PVE9HZ9rNSmnpRwY8HHY+HWgXLF7ca4TH/Er1TrTi45FvDc6z2Wv+/tgLBu0sg3ccjOev0CWUvng
6vFJHgLlqfMrHz+eKDm1Vj7utan+ehk3atPFsHTENEVcA9vqL7eAXISrADXL63SKSPwF5V+tldkL
z9aLm2hQnaOmTVg/iZL9f5kBYEFbDaX5YrA9OwWktQw2GU+yFVvBh5YYY6VBBYWYWWjK8tISY/gT
Jz+AsCMjKrr4rqMM+/x9AwwJH58E13m5LrUsuEbtgbKt+JLildJqyhcLgXRdz/2jrzT9SdXybZoW
yhcwlyMy1FRDXM6suBycdVyF5VKOpnHYQBoqEayUVMTIWwO5Su+0tvuwOeiHvljXPr5Z8hsfYwe0
boMEfFHiGjcwX09d5sypoByly96mckEb3OYkD6T/j2NZYI7mN7eWjMDVDQnfMAKWCKxCvTl3ppNV
rEFHUhgexLzCbPw0MA7K70qjz1FXKMMt3hiy59J9mRpqFhpKMT/NtFFMVR3FW/clcrtNhF31ktQn
QCjbTn/gEDlqhf/DyZCaanbbPlkppieDhnEN+SVt7yhXYweaVlcW5/rQNNp59tw/qYFT7/oAo/L3
flJL8aGYi7csyIwTL59rFQT0o4y0FC4EG0xuTrIFIPFF633/HJfRCYJe911V7ORgH7TegrxyupbN
yLDbdRxB5pR3s6d62jm6gp2R6zerXitiQpqYc8x+DYvDJAxfO0BjsMIJ3/ju3fdaEjyZBi+wUs8M
VPBFBaySdAi7acgoSvTdSY0MJ8W0e/Bxm1934TRtKGztTykFjldySizcGylq+poOIP/mPqQeWs/6
/0htmv+ymHTgeFCzaPLxMbRPuzEDqUCggX37GkUo5vuqu9MMpTklrZ7syga6OaWv7Un2lU6j8dBP
u7VsyoHZgGn8+1Wjom3wOmoVWB/9VT4DsUL5fYVtyvsJpULZvaEG+pJoFBUujtE2e3nwM6tagVT4
CyV4s88DvGGudEdv9qo4yCmyiR8418nTy8UfrpH3Gaf69c+Lb03WKhUfUga6w3sIQSnSGpPi6M+/
r6ZWm3DIjOFV7/NslQVafGWI9QRmGM5BnpVhyms9UttTHTnxVvbBOHIOQ4U50xV5ADAPioAVic4u
idwDbELnJukdtkBFwGbU1m4/nfV6qp/7xvez//95g17DJQnmtUxqUUCJZ6lJYE1ui2UzMONkL7NY
son5RvyhKUcvky/Xthh/Xn2afGkGTc3/KMUDRR0158YtiuLWnZJNJoqV5IF4PUB4zzDWBGDDh3T2
wPPAVjN1tXqrE+C5yF7AOsS9vikTNpGhaybsC0DDxGNvf4fv1PDX/m4nHVQBQO27UuORLNyqr6BM
5C/BxCNfCUdtLZv56DwqhZPf5zo1FhR8Hw3PyF4igI2bUOlQr8lmjG2uPfgTLoIgj4z8B5aU+cuA
t/HeMF3xyebWiNeiReGqzU6OTqZy7YV5jQZBHdlO8BPIm6mZ8PgVP8G5aXqPBW7h9xgCVKemt44Z
eOqlZcXRtqNOFD6cY5HSKP27KBayCwxA3vhyvEZuYTwYamxs7UgLV4BGa7zU3hSoL2+fLvQ77fnP
n39d5vg/fv4Nx7YpGbd1S1d105W1fh/i+7PBU1OBPPDFHlmLfAHJZ66aMLZhBaeLru/8vQLifB/2
1T0Gr+ZatmQ/mTUcLS9tBJpE3qlq3AwDDLrJjtnjhWaRXTv431w5/txsDWEXUlV2eVfY3XVQp9NJ
duXF2K96BSsS2ZQDpu492HVH/au4yEHvedOE85NsycPoayV6YaIqPSqSZawjhXXmBotAjKDxVaL6
nkUmHHG1TW8sMtfPIz6wBFCmJwpDg20VYz8V9r3Viuo+EICmA3pUfInPX3n5VY7aYm2a2J52MOot
Xkvr2JubW5Ok1/mA45B+ZaYWmK33gVCcySsccYWcnJf2m2b49nXplUiuQdaSnPKSat++n9VyRLap
u3BdUITOtxGIHhkMJiqjesRu7+5THEA2L33RdDVTlHkjewpeR1Dd/o4otHpQkWUDiwCjIdwhKlS+
BLH/1eTZfytbXXubmoX7lEGruled8Ja0k/JF78JxTz0GfB+rU76gewWJTKi1GRA8nNB05iee1TGs
n3IRJioUD2C0DxW4mSuvjKu97MtKb13gfrD24xKQrq90e9DR/d5LddCpl7Y8u8xxxWzZZNt3xJIZ
zbOG0aPcxIUEL3ahXz5dDG3kmRl2YAwLD/HSVLLZCwglX+ZZBaLiRolnlgeaiZOKBaGwZgVliKY8
qG1g3eZmeS9EIruptiJYGH3iH2rYg5+mxVULb0QKrtXZN/dJU4e38pCPtaAO3skG0UDCzkSWvxSd
Pm9z/JIADIq5DoyqhQZHF+dhmh4fpr2LfoInTnyS2MpiSO9kC25+Rv4iEk+j+CQPGYSv1dxSvnHp
M8uQtXwJMSvpw0NeT99xHqUk3S5d2cL+3XiKlflDi5zbudVkuk7xuv9hrEdnuyD0msHztOcdOHQg
tOKsHcb5fCb7kPYbV+qQovnCv2znWG65MwrNJ93mdJAvz+eaifQ9i0EEOeS8t241Tdsx69Ib3UXP
USmTf4QENENu84JTkQm7nDxsn3ILgK8/kLcYe7yT2E9+s3KNj/MIuikGnoeTOpuOpsagLwnwopow
6s2wIHyzw+anb7fuS+4V3pVZatlTgZZh4bvoW//8QDU+wyBcg/IbNo88VHmYMvypFiex/TAfcCd7
Clvoh/LVO5QdJKohTncyfI1NCG5VqgpftbeBQ4jRLAJaKkdV0Mnn0cu1clS3xm2nF+X9v10vbycv
CCHwAXuu9WmfVyPlim0Ii+l3RZrdoeJiM9zrV+cglguK7Qb3dYj+UTc8AWSrrwOgK08mm/aO2m1F
0W9NMyqfZzfC8MMpREaWJpFCdekGxsRDkqYdOKizqrbCQEYrni2ruK6mKl13Vustgza0N8hJq7UF
Zvipm62T3AjibRdeudTvP8SDZW2aQK3WEK+dJ6U3ThHq2w1mD+bGGKudCv3n1VJQe6EU0HAGzvU9
3grW0ivs/kvW2F9klPt9atbkv6Y6va+dp7re+FwMIMoQ4TsH04V0AZ0cOW5cdHtAWazpuinAoYYU
7MFoB/dNx7ja5kv5phrVDycc7VejzKh9yPz5GSE0Knvb7p/wLzdZ8+jdQxpjt1l1BClUBfiWW4Xm
bZ4r/Yo69/Do16UK1clsb6BlOhtdGb2d5zrZzlCKcesMg7p3q6rYTDb6ci8qIvCZsNzKGPKe7U7z
nU6VOynAoTvlMQ67ceS2j02ts5fX8+ELDy445tmovUSOklI1MShfnXl+4V9Sf2MBcHDmyvlhDdnK
7Ars7EnabKqBf05v5untVEzVfV5Wb2NsaK9aYKqLJtCqXYKQ6VnDUUL2Z2PrrGsKoVZj4KivYWBt
wtQNH4fuduTLvZ29Kd6U0DcQ3za4XzR98s3E4SGsku7HVIFD6uyufIr8NFjplmLs2yoPDm5gUX+o
VsFzMthfIHB2P5QkXnWdZa5sPBA2E3ua68JIulNW+MbK6NR+71CczQMxKFddHZYPTRZD+Q2N7M2q
Zmyq6nYPHiu9dpLS3ZP4d84H2bTJxrEGwfVRDmiONkDtFXPULOZUTjqfeuJyo53zfRJ9uI2c7Eag
lRy1AE6neM1iHNBr+Wqk7zqcrVcBJW6PVMdh5ayY+Q8jfAUiPX/LeTGj0IIurlcz9qqx6W5MJcD+
OHT56lVO9dYE+NiKa3LX/dnpavFUYjC76vjo7S1QWAdFy52FhvEz4eha5bUYZzuehg+YRLP6EAdD
rFJkf93ND5euSz9ZyQfZGnyM1VHMNOd7/D/75E3k/2Hs05fMoEzAjqCZoZoKHru+anDYcO90JQ4f
ZZdttbuGZPKtKrpcr8YnnpL6tRyMLTejSphkgGx6+kQ8zl6bjooJZTP2SxTbRyOd21sbtNNDG0b7
IE0IY0G8goFmCTkcUS20dgIH7jW3lWF0D3oXfJgGQf77nHnPRuJMm5IwXeYNFKXrlYsez6IkWR5k
M0sm/n6WlS8IHxl3vlYEd3G0g/ZAvFJ2KYP11VC99lffbPNFpwygWspRVhnl/s/vE+IMv2eHXPRP
LiWBpFb5cmqa+qkApzIwHi/iXH8i/0kyZsWzttwNMyZ4xN3upafh7HlrSAC/WmLs0hJjcmYrXuvj
bzP/eZ2cCSAYKNHf/4f366JEqddDnWOMgD+DfoXjCukV70ZtekrhMUg8yh55mCiWWitxCt3m94HG
TtkFyECx6+Ku5tX5LkwshDki5cYXnPqL2t/IljyYTWSteVDU15oVDgmF5S62uTChsfrVrmfqlpCV
d96tM0X+LjJiaKExGSfRJc+UiHQNtj4Kb4y/B4hu1as8C6Zj7GGcks36XSBWrVNWlQs7USrKTnKL
svxY3bN+APCd6W81cd5HDDB+zK0ePtVaL5zSfG2n+Yl1NE0jpLw0aLZlgTUV0SgEwa11csqsfEjK
HDKdXTzb+RDfWB2xQdkcqVfkqYXbdo3l5PMEfvda0XY2xotHJc2zBTEpHTlJYfM1H6ziGICDBbKN
Y4+ibFkstMs+g6uAp8j8F7pzLHeSvl0SmXafulI/GSRbv2V4rbISRuFEaZC9wRKTl+s/ZxDdLBYt
/tRrdGnaai5bkho6xp3sgctlVqrZF95l39E9+T90/bVru+YuBVZhbqjADtg6lRbRm9S6G9JC28VE
SpZoiKwXtVRW4Whl3zQFMw45g59e3QkNJXR90ldNiR1GCOCS3T31oYTUu+u0Zq+slxS5ICWIFHfY
n0vk4BMGNxGAu1ENKmjxZFHApIIYaGIMkaZB/xlo5pEwc/JWg5q46lE4PLtllcMfTBOQsRHuzvxj
8JL12lVOnfHBCrNpA/xZxx2vD/f+iMtt4RbugXBjuoprKDP8xeD8GCSUpyDDApY1+Hwwqgmpj14Y
20BVppcERJ5Tjh4xc78+jMhprmS/6Te4s8Du3coH11iNH6ZhNmhd4a44vWCBy91a69e0JIEakng/
ebUnzya/Qrg89WsAQWcJgDS8aeOqPqZa4mOB2ulvGjCrQLW/RSomEnObeFRGefquaeuIH1avnpMi
O2Z2Yn/L0vRHrgz1o1NV5X8tfa1PZeg8qjzNMHWNcJpqmag3f68EaUdo7mlXTE9U63in2vziGh0P
XghMO6v3KC9Pk+o1i2IAskrb3fZDZdyPugatif5kTpb9BKofWdG1UY7JVm5EZDNqrI9NOQoccF9F
5b03u+kNCNdhFdZjeUrrBP0y0Y5XI5vvI1mX67nb0nKqn41d/mXgEfusQA24zgYt25L8+dm2wuUP
QzuMxsvpa+jkpwYI3UMt+kNMUheBaUxf+5sqBlw7qITe5Y6+SGZ1NcxFgL0XL1u5/SfBNR4ivbTg
LDpmu7YKLAhw4IjXTtqzsoRFQq7SxcngHEx3Bm2BCKa/ceI8YIEEavFGtv2gGHB8sDqyEgBTPw3I
KTYGcqy2xcTWq8dl5o5PrWnfyUpCWXsIOCW9EV0KFeb3YemkUIsw7URLrB5cp62Wjio2Q6qKd4kX
jd/bCBiCHlg/Hbc6xb6rvMCosa6TuNbuZid1eP6D2b1cHvnUjMnL+c2dL7etwPxZR/1pNqbgFsb8
sHEExr2hBh2rODt/qeuoXSHKydYKdk0vsNFfO98c7qJqjh48SAyye/JydwOPB2qcuCif2P2Zeu1j
BKy2z1GxMQ0/e/GK0t6TJa6vZXNU/o+281puHOfW9hWxijmcKkdbDt1uzwmrI3MOIHn1/0PI0/L2
fDN7vtr1HzSLABZAWS1R4FpvGJ+gk91LGk1e+3dObFXPGIumRzGrq8r+IA/uAdVVz0Y7rnJv0jAI
LDdm27IFZyePRqV4f7j1qU4r1maBiZEMuQ3IJkhRgVcixk25aNBa1bP0watyb812Q+WHMuqxHMuq
U4Ak9j5hW3jIQC4cDb6gOyPuOmSnMm2jBj34+njK1vjWDY9p6vnL0s2bT0mLWw9E+e6LGjYJjgKj
8VX35xpwWfysy2aDSy3OcpO1dS2wqAjzz+btQRQs1IIijO+037sgejL6KY9/9YAp9rJihiXtofS7
5AGFYgjsbnTwub89yDEqOtcxY9ZZ+T0ma3J/neclmMX2ItevpDDPjGxApTD+JQITqreBpXAI13CW
3WgDR9mYIi2BuvKJ7J48NUAsNAh+Qbzdh34RvZIL0bhRDMld6qXGQUUtbZMh0P/k1lSxI9S+fsY2
mtGo8tRahZmcniuPrjYV25bNwGEIUOALKvablZ6Or0UVHCMP6+JGTYytQyZvQeIz+AXkNMtN45dS
tq8FxeUXp8OlsnK76d5wynE3GXq5N3yMxxIlDY+Ib0VYbjXa0ai16IzHQroG9JW8GCL9jLRM9xOU
y6ZLzPDrmCAFVdpjeIHvxp0GNfJdUPfGgxMmIY/FOr5I4g+2zNAN0twQ50jSFOyhFMe5PilmloIc
IH/3dmYi3ItkDqrH6mjZl160rzV+tl96F1laJzfJNc64rBbekdop3vOYChS93SJaqq0ZfemKGLga
H4+dbHpTfe6aQDyiv94+iCJ50ucorzDSXdZixi6jSN6R+VTC77klujvqCbwVJcyVG0hqinA2QKaM
XP5vsNXY9SsFFcN72eXkGHjUabilVmAc02SAcBE43tYsG+4MaopeuNZ1zwl2Fwu17sUfbVA+xHw6
gkWprHEHKPBBjfE6RNr8G6rjaMUEkflJne6uGwMl+c6N+rPfmsYLVjHTrsvycC2bntd3S0Xhm3Yd
5c8SeWDf/fM+3f7Lb59tGCSIdRD8mqf+RbBAExOMf7tSnoWX4yvnG8ZyrKb+XhVZcmhE7W9g/xbP
fsG2xNQz50cJLjBo+RLfYkdL7/aw/tgWEB6V+XNZIYBdFoZ9C89URA7l0pgD4bspY+elrZlN0vgt
1lBSdyCfMJBI0/TYkvH9WbfaYeiK5I+26c1l1OIwjWWGvit47thhuRBfAkjQS1spgj8yBAYCNuVy
Ui+chCwoOI0J3IQ+3wlKK4uenQCp3bk6H6Kh+JzgYiSZCXLsd2tMpo9j8zxQLs7qn/8DgMx9fFCC
cWIgyaHaBv9AoP/P3QfpG98ETug8G5R2V0k3JuVLavkLIGbJFqBYc3RVZKTh4HNad5Qj2/lwHclN
tLBlp0gbKpHT6OKKZYEktaezxLlIOIw8+4CJ+dAUwsKsESqouYP5itwcAsVswLEXczTs5HO3746a
UjmnNkHOvEGt6RPqV3jVzG84+vVoi1g/5KRMiZjkxN1GNXjml5OaJOBrGbrGJyct2eqn97pehiin
i7WLkn64qAKUrUfAMFDBvjqtPX3xtLZZwmWxHtUxgbyYRPa5jU0FS/BE3SdqEp7xViw25iSUgxea
n0OfhFoKyOZEis47gg/FaTSbBN4nPnwjVCd+IiEetyYfEPB44D36+JNIPGsdefXbJBLh0XUSj63V
70mjRArUs/NfqkfXSfF8pfmx6XolX1fEs+rj69UDANr2qLHj0DSF0eepDb7CCdNOwkjiw1TiRiCz
jI3PXrYZhmAnc5AVjq0Lqxq9aw4SxcLF/Lz5qUytlVDBbyqKZn8p+1/NjHNvu3bY1ORTdq4VO3N3
ZcTFJTCTL5mT+ShuQj1vGv0FZVz/TnbJg2x6Wboh8R6fPvSbGK4su0zU63x8TDpjPEp5HyogcONn
IaDbQfYlQV/ukvzEHcrteW5Tn/JkBhynvoUXC3xFxwZPq7u5fdLnlLEcHTvVOuGnEtRDs9ezxHhJ
Jm9Dkc5+UgcnfKhD8ZTOJLDCbLydliU2frS6sVY6JOaKskaknfz7Sn5rNXdEz3100R6X24B5NLPL
va+NW6tsf+FcMX4ZAOpvSOPYdNFUYu1cgf989Isfxugop8YbnbPc4IbaJnLU6nzd8+qu3U5k5/V+
RXKa7QxmVWuhxghyNgiBz4xnnjKDFeobeAjGYfZkTfH7/omnviG3sqc53uoy79XUT+kIwj9rIWQm
Xbg25SuKsnLP1t9dCaNXd/Zk8R+QYbSQta17bpOw+KS0wVo+Z455V+4z8sNLkejd0ziE5bZ0jXgj
C4V+khmo2ZveKeEte8njS4lv6SxE9Xzdt4P1MjAJw0WevbFzyPxOObt9y+Nl3FZfrDa5BHOus4/x
RMpy61UkQwxQ3IvuKz/y957SNNso8MzHNE/xowKr8qPVN3jE/srhOrzmxSPJ4AIS4Z8nivKx5/1Q
DnohRv7/FpNXuCCqkPtkUQHsy1wjcki3zh+nvKFkpEdasJGjPTTJqhi/4ceVjzyr+/x3LqEStHdp
5CSnzioieOGN89pl9bpJW+07FhU4nWnJ9JCySQIIaGNEGgnvUwZRXkbUWcQDa5R+assUAyg3x1Y1
7arHbk6+yQho6dvS6sdzyT1t1c7yOfV8ECpkGjXMtJWrhSPP9bMfvHDQ6E87J/6UDdGdoafVRf74
FLSYUF7k53Yeu7VaDCJvrd/zfJ8P4j//+Hiq89ff/xluQ+VHo1D3V3k97JAaJVCH8XnyDrWCoeA+
ysAkeZ7Zr/oito+SGCHPgs7nAciE47SKGx8Sedv7my5HSQ5yCqRtchNHPDJdqufqc+Ik3trmVrUd
zTbe2H5OVniGFkuQcTxLNrU4JecVhLUInbyjzZ31M8Jmn3M30e9lSw2GhZHHz0lE1gbbbv/Afbte
BbljvULP/eEAlHsovUa5S6YevX8YZnfj7EmYJcMD0gcN5L/uh4X4Ob6amFW4ST++xBDm8VJJL5iG
ibsihrIcuW5xV3uOv4s10exrnk4zniFR7qr6p0FXp1MadX9ok94/jVWOpy+WrRvbo6pQ8lv3w7Nx
wea92yVarOwqv/021kiLYkhf8n4gPCA0r/6q8W3P9dJ5MUfT30IHzrdIDnQPoV2eU6C8rymGUrKu
pLbIbI2iCC9OXD0IJYz3wxDZRz+HiyIP/HyCUCwqFDxnntDMq+p/CZ3fWyo0UeV9CQsf7WZDrY+u
M7Yk1W1+SrtoXBvWUG3qxDfva+5OyNFV7sYVIAoWiHEgBNglziPGb/cGMLivGoCZRVFC/PedsuSB
Z9wUqovhM1afrovXcCXqZh1PXby1a1VbcgcQL56N81tthv33AO50HVQC0wnjuc9N75fVKw88FO9a
qvOr0YGxMGLk1LZauxD4qW8Ts/WOxdAMO9tVDv5U5GttRJwkxTtOBV39MuXdsOnBxW0Kv+MJPG/v
9RL8XgPo8FuXiItLsfUnJSdyNo63DPwQP3ClbQ8psBjJ9iPgT1pgPk49tIX0NARh/CAPVaVqRyUB
wjd3JQrOQ1Hmzv60hXYWzgj/QJRfBre8VHZePoPKfdZqL71HE0z9VCja5yLQnDs9LpvzaNUXiABA
+jHR4xHuZ6x2+UmNgkcPXvc+cLLIhIhdmCeFBLS3nkI7exU2WeOyU+uNbCqjfY+JmPJo67246+x2
WARKnr+aShytarULj7rXnYFpuuCfEaaUDJrQ46xCgiwpw2Cb4Qb3TpsyIYlJumYOkcEIWP6hOEW+
6v3xE5UR7IrT+BM10OZuHGK+SZPQDkI0/WfV5U4NNDzbkiT5we+ueMjc3jgPg7OzUjPE9sJGZZ6z
Bzmojr546AfHOZRT8o0aIxECOv3ei5C6vLYjRNZRBNTThT/k/boks/yZbUy3BnrPz9rctA0bF1VP
6/Y5kv+byMP4SrSNgpqRbeTH66ljdjwmsePCW2TuTQJ+oFwdO05xh8eLd8ib8VKNsXXvZu2Wp8+1
6Rk/CqGxw4vbb8K0+guu1eVSL9x6U0evUw3QN+ZJZ+zi5pcwn4TriE9NEnqnyse/06lwTx4S/I66
mFs6qrD+DquYDHc/7umZ0pWXfD5zTO2ScdM/yi452BdNthVi1lmZIwA3ZXeKVn9DgvJYNI71XCdq
vxcNTr6y6UTBROYt+Roruf2MXL14zHC7wVjKfi4LGJtR0HfrQR2U0zQfQJO9naUYV2370P5667qF
3WI9GMWUNrj675mO3RxB8f6q/NI9DFUT793O96CE4hUamVpwFlHUbMPaSO4oJY4bozSq+8mtnbWX
oQMhRHDx+GXeFbgwHpG4bw8hX/8dyiruyUB8e4MT5XQ/YAa19gF/oMKMYXNqCvW5TB/q2gJ14E7Z
A1YJWEabdb2PA6+9H6MuIu+V1q+6n5/Vim96koIt0PLmj7jujCVIvexiUHbdAaTCX6fscOcrdOh2
ZFH3ms1qwlLmnwyBpaljaF9tHix0tbZ/umX2pLGHWDZkBS/CwODQistfJqSykHvha9DzCkWYFBcr
j7pdPbZ3Ll+lbaK7YjtYYGVUxyW3gOX7i2o133Q7i3/l9hmUJgILfJkvNrXnVyc0cATsteYRbZBu
U6UtJmJDffRiaoJ+oDQXGEYdZkFUAqpiWIZFnf5UQx6zvJw9ie2a+QZ6YXGcJmx6dXAkq9AT2hdT
jGdyIC6FSk/jlr1pVLv6GoXWtBauWh1IUzqPeSN+wq3gRknVnifixn7Imi4+GlGAOGzWj3eZNz++
WBZub2UALaMdd1rYdls7YIuEAtdDB0r3uwdMbqHl2fg44okIwrxWN3Xedy+kJyiQEBHNG2e3KrIH
XeDs0w3NTnWCdO9Mnr3Xprg48X+ZbLH6tO89s/JWkZjV1wbEVkc9Gk95CRx/wAzn2TLN5uLUwyGB
mSoM3HQqyr0BJpnnCD3JLRXkdi3BXQHv5QpT4gpra6BfHV4ZIEXcFo02oF9N5y46ZLKfVTwLEe8s
SJm21tGq+3RpmL3Ydx3e3JOr5a8QMX5SdRkulQe1ozDCH9F8z8WsDKdCLKEinTzs6Kn2vscPbzv0
Sf4Y6MIjX9k13218HxG+134qlCwqNXI+Vao5rTUteXXHulwVueFdsvkAwR6frJgPqm8rurIgEaSt
ptop16FfexcZ6CEItXVj01vc+hAqhN9icWOZV5FhqTXYF/e69nWx1Nawdb0fejG9jEoQrt2izBHO
JQEIP5D9c2+kJy/2/nASw8NMkufrsHmaDCNa6pOOBroHy732Dw7eS+cSgspyGkNkCVp8Vry00fd5
n4735XyIdvmY5RsejqNdyZPCyrQ7/QUF7a9GPQy/qM9NIJXZqPC0XeNiiGOzV6wFuW9ul2kwHRT8
cUNTsR4G7iM7dVTiVVrZ2ic7Dpwddry4PGaz6a6WfgEzk64mFwdyQy3HE76wDXaglrOJbWNAPCYp
Nq46zg5pXYdxX9s9WYWT7WTf7aA17p8hjauTV3OAf7EbQWCzaV7cRuDQ5pjR5x6fEBw3LQPX8ZBH
VLAQ4Lm3sTFBEYCQAL4HXVOhV2IxRe1Z1AaPgGSonjLqTAtI2cNe9mmZYS/6qYVUrLiX2Iicn9Si
MNZZtn7gPgYGu+RIV7+qijIiuFtMB1OBabLwkePHrI3URKUINoLJF6WJ0lehhgDWgQPNwGWXBHh4
AJXeo+dn2NjjufXaBkNvhREFySCLTmo55Ptoyvk+lKqyqnCLorTn+Y+jIx4DOzjDjQ5CNN8UEixJ
t/W1unggnwYlWUFFStFaaOM2uyYotfUnuxjj80Beg1RIW39KysK98xLzmc+P/TyNsHmgg//JEHdm
tZgbFaziKW5V9RSAJUFcDsQoOt+15XfZsMNQXReOSFaOU0+XBB2lhaG1A8wEY7pc+1D72OopRqKy
KQd4WkAjRUEDhkmliLEHtnI2wLPk3+A51anr0rez1CiTNSqoFppQosGKdo65nnIn4nOVqv0GFxZk
Pi0UVBUVanemef5ZHvgYePsOppWBtsjZqm1+ALL4oa1w01YLbovsYJ0HbRoQR+Gd2Vu15TzIvtYt
DnrSTOgIuzpqRDC7utSmCj8gbqhiTl9U4x1VJ+OCU5u1NPwwwPo8rbejM6Y7hUfL2UUbNhq+1nzp
QLCuejTS+JkGuemVOlyc2HztIfWdw/7HaBQUWrux3HguidsySpxD4zfsxeYz7NawuZent0OL7WaF
qXzfRe2atCklihImpFDSVz8Jkz/wp5kVUZT2M/d7DRNxP3gCixKtzbj2722VD0WUfOXhigI8xopH
vbP4aZmb8iA8HVSt5ZEdgNfGkD449iEXK0Wk+sVoHiOzgdio2kiv+LzBSCIgxq96dbr3bR2/1UlT
omU5kQ8wEytdRZNiPMgDJqJsC3BL2miB+tZXt11HwUav9kNam9c4oWl3FPTsU1JY3qaMZ5y4o5mH
NiLT4mGL8KyFdvMoGrFQ0VV/Np1+7SWq8jBv1P2u0V4MEKsnEgT+tWmVWbaMRxFvMr2Ma+TbMVUq
cZTZIsGUUostvrt+XGBGI8SB71rEE7M5PFgoaSxHL522lue7x6RWPodxkTwKGJJmVzfPwTjWzwVo
pNJotbsyUOpnzxDWssf2gDssTYy9/K3Wk5rxW0x0C0BVULf8O8waf2jTFL8EWVzvIxX74MoLkhcb
tszaFE20k6MwIpCiDc0S9AqjOBch2pwoT6prqo/8fgBjoXtweniLIarXNg+aR0fBpR2rXmNnGU26
QkXEhjGVNAg2gR6DB25/ykglYInkqivy+oyOqrYtC37elcSxSLGEyNECE13LubrXB9tSK7v1dW4H
6Ixfe/J8czA7vGZT4Ne3kaNJT+7PHKfq2gSmxQ/WOKgbGZyLlPrmYKLOOV9XDZJ8XXckxq5zh8Ff
ORS0tzLY6Ft9VYeufx1N7Qa7WDurdte52FVyh6IkJP+EZAqVJRXWZIu/285yvP6+x01lk0X4OrrJ
EfRJ9Kw0y15TxbOiOf1zVg+fYVF558LM8bvsIW8qxiDuuxa9sqj34A4pEcbec1+rfa0mZDKvXT1i
BXcmxWZfLZFtRqfRBGiOy7lwxb2Mz+soRfMkj7ZuPiwzJxds8SJnBaQ6PWKgrj3Cevuek5z6WpbY
xYPysO4z38JYdnAPbTtll85KPnVqErzAR9YPialhluANwUudtO2GXPu4kaOAB5olNUKsQ+fRwqyf
sqboL0HkGp+7r02VBTs9LNRVKawaxRC7XjXwVrdNTJETmyRkkLwSw6l1bDl/nqbzqalllb58F/Du
1My0cpOMpA8C69GHhPnZ5s978kxgvIMXfDb4tD34KYZBc0uxhHkfB+OjbMVTjqJvLr7LVs0fDX07
qii3VuHnqUY7yB2o0clV43YyNj7IlFVsK8b96KtvB1PZO4oI7m/dbPjLQ+oHn2TQrT81O5yLRyrF
HwaKIMZc1octcAuWIeQjeNZBx0z8vpzf88Bo1Zr2CT78JhLt+OpOtr+aWkDNo5arZ1Un3QV2euWi
9QL/vQ6X0SwOIg9Y9b2dpYbl8vXO+Q13sNSSo9rvs7TIvPXQQyj5MCCD5ajolODdKGQfHL1s0ZCV
IPd6XbVp3EXaTAD3OkjFJFjGKT8gF/Z2iNkqHNL5IM9uA7e428CHuH8Rclt+AhCfLOT6t3myeYu5
XelfhHxY6jb3b1/l317t9gpuIR+Wb4IZmPdh+MOVbsvcXsyHZW4h/9378bfL/POV5DT5KrV+xBU1
jB5vf4LsvzX/9hJ/G3Ib+PBG/PdL3f6MD0vd3rD/6mofXsF/Nfef35e/XeqfXynyDjW7Q6NYIhDC
1g5n8PwgD//QfjdEKYpZeeq+zbq2OzMprqtc29cJ76b9xyvITrnU+1l//4puV73FqNSdp/Vt5P1K
/9fr8zDDo7cwY3bntyteV71e53bd973/1+ter/j+L5FXb+FAWJXoN7er3l7Vh75b8+ML/dspcuDd
S78tIUfS+b/8Q58c+Bd9/yLkv18KTH23GjGNW5jx2Nx1Q+isaxDxS9kM+1kywMwbkDuMgtGylmrl
+ivFbQp9mzZVCWXKY0c5D8vAYQzAxAFeOUFSrw960Q7mSg4H/do0U+8M5hcGnezqJy89ore8BRJe
6lt9NJyVSVFpCe9vSZkB6OXsAHr1B5VWodIlFM4ekp7y1BqmRFnevEN1523irevmLur7RowkbpN+
9aNG2ZvoAy/zDMlnalLko9SseASVuTOrvL1DbCl/xMLdP1lee5FjMqrim7vx7HpYQQvPH2WYnuBO
GZJsOcgQ3VfZIuVsTVlVBqRlAYbLjLXFbaF/eXXd7S+OpfskUf/Dlb0R5SXd/xbkBhm43BXnCSQW
Rtpof5xlG//iEEse7234NmD+DrFNhZBiIKQQb9PkXHmQcd7vVbC6DjeFCXlXK2G0GHVMFUCeygNZ
QkRKb+13QYnrnkFfjtt3c0Ce/hn+rhfnqdRdDoYqkOnDkgLjUPuu1yLnTp6lWLH0fd6dP/SzIYpW
7E/5DH2YMLThqU8C1Br+XENGyEPJ4y0qUHa/vfXJszB1+h00yJ8f+uUiZeMe63KyD3JQdjmp2GTq
KPYVeHswk9QJ8Qa0eIucZW7X3rVfDsp+eXY7AK+zj7I5SQE8eepSTPHr+G2unNaYkb+KjLrFRjMb
NkAA+mUUT7q3QF+vuSwqjSQJPnkKn1og1KTt7GETe0V7EYHaXmqtdA5O7z7Lrls/8lvPVta6PGsQ
Kg8ZcOSNbQb9cpxnyr7rNeRKt055HdcJxut15IBaTl+yom62kqYrz9CBenjj636g7iLC55WL69j1
XHJ2JXsXWVjQDu3KQ5czpIZ7UFvDSBHBrrLmoFSKzbmvqPX/OG81o1aXMtxv6344thq2WEHTZ6sm
Nt6404nSeS7ZDdjRt4NRNoh1ks2XXe9CPjKv5XgQu9Cx34Uaii/kdEnERr5gEWFbgRcnOWvTgCjd
pK59DGdQBKbD6h9ZgTrQ7ANwiwixHUA0WGRLff8B9JNkgM83stOZDajhv1okQFbFb2wQmkbH3A6o
HM0ZQL4pjxFVVIQr/xTCQ707w6q07a+ieaXUk57jWqph1zigFmKN6kmDdFzZPMwKBZuoreNViC54
uAQpmAMHyeKV8L36oRRj/SD7tLmvg9SNix052o1sy+EP6wxqfN90frDv7UacetXqT56gQryQ7RjJ
8qOr3xVdMeSr6wDJJ/AAg9N9C/FqonCv9+gvB+XqtkKXx29rfegL5/V8/e5Dt61GylbRh4fut/H0
u9+VN2Pq2p+W5BC0d78w158dSoDHa4xsv5t5/ZERfqQuA0BPSxh+6OMqVEyzNHrBgqDY5rN/qTyk
v89G6VN6a8vhXiTXGR/6ZZMn6H4L8v9LIzp3WpD4hDXlQWLOzEg53w6537w1zaBddMBETnJQ9l/n
9rBxlsFUT+vbNLLq/qovK215Vbs1IRxCgxKIAZpGFAEC1qq14jSvxojn2qHNHXHK45wH0wjPi3hK
q31ipK76KCxyB+rg5ksZU8+BiaQqjB7I6I6qG3nIO9nlhnqxZDMqkAdpNDVberqNXvHgTDt+5rR7
yKz6vTzLsJbWp6g73/p13EBPmW6hXUSopwKqXWhDaW0dXjYUPzpvB9J6/CWgvleR4s2VgXk4Mj2k
Kn9fTfY18yWHQqEkw9VuLyCs8+bUN+b1au/687QCHYPVqpj0/ZRGFRof2Eh5XYZQpeLbP3TcacIu
E9/cNhfLGlL/xf8dGxnO9CFWOF9qLpNW6CkHGiWArkEcLfUa0kl5sDPQaxLX4cqOyEiCdHjrKyBW
FUOFYdQ84zpZriPCOalXhe6imUdqdMy0lVzRHsKdDPk4ZV4bam2E6jsz5GhhVatUd5zBvgeznq/d
BqFh/uvsH3YIT0RLqq+hHaPrYTXpfVUn2Mnrobmx4Lk8y1gp1/I/Y9V+sijTAH1Q9FpZOBo/SZIz
0GBmAxkmoTnDiFUDXTU5KtkGctRxATrIUTm36KhDvpkS+qyzNKmTL+rZjIN8PRn4CvzUrSlHq9lY
TY5mBSZJtQmgqdFQ+fVm68oUog7F1Ht5dhu49YXzKAgObWvHsBVknDwI1JivA3A3fkxU+CYhKKLe
JshLfFhJXmJE7QRFaBaWwbdrp/OLAn3VnCtgTYZjlmt7BI4X2UP8Cg8KdyP1NeANoFgYITUsOu21
sjRAVuX4NBYCfp6SpFTCAwwUc9Wh+Kn65yCdVDx1+cDO0+WqeZvX+4F8779b1R90tDEUBbsqNo97
S7jWVvN7mNngsxboh/WnSI+Cl7Cc9kFFtr914+m5qIrlMAujwZ8r7vQOF7RgjoK0yN7ZxpBEjnqJ
jjnpvKQclUvCyhMnORqZ6rsl8zGnUMwablv8oKSQUmHwChD0TveoIji+79zQ3uDdZn9WpuhO/g7f
IlKAn/sycqxN2FiILpuoU4lFPVnVVu6TpzgyjqaTLz/slSFVsgOfVNU4WvHb6FufHIma+t3IOPDz
s7hu1Sn47IyieUpm918jTVHRMZtDqwpF3P1uUhQNzvIw5c4ecnR5thXsGVmo2DWaGz3KgwfAo0zA
4skW2hb6uTLbo9GbuIVkYzZss0703GSZMPH9f3SytF3OdnLbAik6HEVa9VC2nXOWIaPuizvbnba3
Cbo9JTvuoLDq5QRfLaxli3z6NeZ63Sm5L4sivC5iIO94H44UPuWrcIDh7xCYthYyVh5ATacrsE1i
Y87LT4qLFymuCE9KulJj7K6KrhFPY1Dry0jgpS77BhC3J1BRP7xZ71V2VYWJVFCmnp25S4BO3yS1
zS5ybpY89D0a1hc5JsPNGB6pl0HZaVXfPIyZ/4p2iDh6QSCOoz+AQpen8sDtXVHwtfgd8DGq+j0i
Y2TTL9qgWsg2UmfRWrem/rrmLSYr4tFf3mbLda16fHsd1yVku8ycZ1XUwfZDiN2o/KIG3qfQqjHI
6jzz4PZKBHZwUjmVh1tbjstIOewglfUWKdv2LfI6JEMpSIxLLUBnRAbJNeTZ7ZJ4EyjG8j9eTUby
jBqiOggyUdWb4d5BYHAVD1qyls3eC+nrjeEe01lnIdCg2HwY8EX6I6Tesv/YXwyHsMy0Y53XqY2d
CosM7pM+luIu0IMWcFLmbDyeLB8Qta8Xfj2JvWzKQ9K5j6rZxyfZquJYe+isAYumMLwv5pZnBsED
xMzblAoVjnPXWTt/bKZo6XUtKgNe9lWD/h0t0XiZ+IroiP3J6fOFBzMUmybKwClVNUa5rXioHTV8
gggArtJ/kgcjtlsQRJZ/SOc+twGoOk04IMtRqvXdfR7oh8r03iboPRAGC19M2QUVLVs7U49s7Dwd
7G1+6gvn1y0eaiDwLhuzxjmg6qtxGfThuJPNqS07wGh2tJRNxU2Nx7z8nCXp29VQRapIX9rO3kjb
BNRNYZC0cWcbPrREY/6yOFghsY4B39wXFRYg4lvb3BsQ5dDqJ8CfA2SUbMqDEdkxOJoiWH0YuDXx
bjE3oWWDEfxsaC4+OaMRYJXiUmzCo3hpAXxctaKZNlThka53o/BBjdxFPJbZX0blXBNLHhmbGm7w
JOdD7v84X0aEiNNeI25X+H19OXhbA1AwWr6A0D2k/jdWiIZXUuMIubAh75xdpV3DzAgQErDE97qN
g0M8Y6wXMrqzI2c5hsZwkYcW1dRz6TfI2rfjJbcheWSxn23la0JiGksGqz5dWy5ltEaxhkUi347f
o/LVZf9hNCUl9m5uN88V81uXq4m1o1YdwHBKod4kZX0ALoi2FADYxyFcptFc8J97CjX2DvaQ/5JD
16Da79Zp5Ubr25xAFOli7IO3deQAYsb/H9e5XXv4319P10/q0rBQKKtSyzgVjb7tY93at77Bfivt
e+M0VizD1is1TqltxIcBCjAup8ZJdgk5eo2R4RWknLXWenBJ5ikyUq4tm8qAe8SqChB8apNqXMtO
OXy9ogwfICGtIV/Vi8iNkre7dDmC81mUpjHu8MRYY5UWmUuSGuYhqjIL6Db3/DbgJw+LCdqevL/L
cXI5o7suq7bdve1r/CHak+VT7viCBPdul7qboWgNtI7/7FPnAczSYObU+rU/R3nHvJ5mxfSl161y
L+fLWXKCxsdnxScFWZR5vhwQfeaebH1UNnE2wOcQ5QmsRHWaNKs8/aemHJAhI6rWdj1Brf3fY+VK
aRR8dWwU0Wr7qVQMZSnPTEAr17N87itTBae436P/HIe9sQIqmGSmm64/aGPJpg6MV8kjALPzPk52
yUMd9sH51pcCLUh9A9m2LDhrTlC+wDVemGYGxnkwDQDM8ZMxd/tZlxxGnqWXsmlVUO/RSFIAME/F
i66RhCcLhODoHMyO/rrGxJ7mEjvhUwBZ6YVDwtfWZB+Dw4WdYeO5LUrnsfFtnMtuTcgh+z5A0GSr
NN51NECs7CG2TeskrdknZFKs0eiO0tDdN5Px0kQKKthVpK+cfnZ0H2I7OU3u2wQ5Sx5cI71OlS05
f7CSeO0ApVmVbpWS6+zGbaFFxkMJ0WrdleTJTMvCKXXu8xWzXZaF3VxD5MDIAguU2fJDqY8/u8DS
DqSGjQe1zg9qHKpnrWvdaFm8jHDFHtp5aOxa5azZw641HC9acgsdD4mi/7pGmpC1QKebxVJe8/Zi
0gCt7xhYTAmG/Sj709ZrlxUWH9vrUrcXI4flC4yd9PpCbssVL5qXOPv8/7H2Zs2NKk206C8iAor5
VRKaB8t2226/ED1t5rGAovj1Z1Xibbndvb97T8R5IajMrELtloDKXLlWyiIQJmBjZ6qdpZdowxZQ
f/RtadjSL25GQ07A3dJ+kcKB+UYkSOvnmNsSN8fNdlsGaj/pYsLvVIMGxhNSaM9oqNQeu0ram6q3
6m1XtPkjmPy+MwAff/weMCYQvGgjpGWICkjq6JMxQeRFZIB67Jgrpyk+Di01pGDyUvBtSN5PcysH
8PQOGOul6G3zVGTAA42h9wJ8qxHuIwN06WjiActXW2sSaZrUOiG3a54omo/dKmtNcai6f/LKtvYx
KJ4O6CTFf1WjQdQQnaFVCxIxWD0TRSWkhMgrVQid0aHlaJKaPZ/HTtKZe2f4AUkzB33RKo6WozGS
SD1aoZt9KiPQtUfZUKANGgdzMmJtOzZI2E94jiwHuym9f/LcKg5AA9dIfSZFceBARC2h0mosaRL3
cj9I+j7Bu1XpatapqSFwFAmJDkAd+VU1BGuUvPhx2MdLqGDNXlsf2usEaYATGvCeseusXvoinRZG
lYTPfQ84kjFU8jlsEnvhd7x8Dl3IDlZV5ENFAZKkmo2e3d5ERxPKBv7egNjy3KdtpWk4D425xxO8
c+Sl4c1LfXX/f+fmeZQsXYEteae6P80e8BizTQy8K/juyVFsJyifAcUuUTM8iKgJyDYCcjmtZrea
UgyVEbRqBQsNXYFvsDbwWq3egj7FCzK07X5lWfrE0WJw1YeGXUTR5AuylwXkVgvo2+58BepF+zNe
zYyXcGo6yA4DUge4VvYV3W18wSM/PAMLON3XWncle8SKZp2Hlo3EGC6S8G7dW4ATdeDZfE5ezTgd
f4opglwBbmvXoe6mLdRPmq1uFdE9toPA0Dul8zN5ZR34TygS9Gby6qSghXl7swbfJDqfoOm4AoVF
jh6oHFmjVvXwkRGtBlCTlW5+AhrPvZSNpi21yMbT7P0sKpEqJVvyfnbzzmfpWJ36EuRYSeRcY7y9
7vBdNM90QBO7dbZTiOI6UA5cfHLQUKbhta4Lb0extwjwvCMTZgNzOuTRPcj9ygejzdMg1AH7rzga
x1INOsH24OY/ujFdTpYcXyOoiwVTm32M4KpE8j8jiCcqTxOQYcby1Yo0NHyUoNrcgN2mwK9I0+NL
qDYcPPahzKuDE2zWBI9pc+KqbQj5wwj9DVpiH3xwhvYrXznI6+cefjR5e5Ja3aIpRO1pPkxTa6MG
PB54e+qULisbkPA1G7++lwAm7oSnsfU41doTMlhzhImmn0UhQTzkpGiJKlEfNhTfOoTkvqH0bBzA
rNvdg0dRnsF9vjVLfOylXslqbUsmVhRLB1PPv4HCzjjQqOmTCT2VwxZ87vwOm8vlMLUoS4YQcyNV
1Y4jD1eZyI5MvJNfXFauqAUa9KjYDkNOZUVdzh5zjYUH5ecTGhSXeWxAMzkJpQzAug+J5zACLS4d
YkfX95qtDsCaF7iL4BTYWouhpaD/XuDeiEqB8lC46mn/r9Mygghki3ZY9L02crwm6n4Nsi8bNZzc
xrYejQvlrynsyvVN0nMC7hbqfg20AqW7Jftn1U8KKVNzPOQythYTWDhWFEiO21J0FmV8k74v9Sks
8y6abxQ82YByhaWrrrBXXeeUd3adY6NpZemmZV2+4izBTlPP0Tjf69AZtdrvoi78NRv0CVIEEDMm
oWOydf4wLUdt5Fdy/KdNV3PR4YfW1FsMTclbLpa9HI0VFR5vBNFz2fJDHTOGetE6FOILVS1n98wd
/ef5XN60TEjSzZzTfdU766Hqv3jJCuSXC5uN+UnIYYiDTEOrp1v+McxUl3EpkKHLh25Do/fQTt3H
6Gb2bqcVaUR2iniPJ7ulBJLe4+mSFOq/Og0ImGrFWk2Hqg6dgA/ttLjZ6EzxZ54YibRTjO2BlxD9
+m/zOk+gKYgiRdZEp1FkblA12ceY24odiNc2qEb9hPKBs28aG7rw6u9BQ7BeoS0af4DbvwhVtjmM
TF7p4n7+PnUekueTDRnfb2HUNguDCT3gHe5sxC5Qc/MnAPXDJQK0GBhWY0EcBDxqiqNlgSeUomiS
Gw1gX1BU5n9O6nh2eiuVGIkBWWirRLtbnUloSEWQisxqZzzROII8znqQKCWSTVMxHwPRdR3gbuXO
s8mNnLCByiLyb8BemyAeSn9ZqLzttFKad3SYusFduYJHwc3Wor0OJUQ9WhSlbmFbDF1voYTD6IBs
NfhWW+S8yzEEg6OSCoudzDy34ysFfDD3g7EGnW2xJNttDeTkgHvirjuvQQ6nNPwTi/CqqS7Vv18P
KKB8PU0Qef/kwDvHD5Reh91t8cbHz6C2enz5fLYFgxIoYZRoK0gN26vJKvRZu9aFl5Ashzhke1UB
ZKIAOqTuRxOFqokAK9vzxN/Xui3/+1qy6l78JDX2HosXrmO/SUymRgV5dCPs33RtugqkSGzyrV2v
5939MBT+3VDEKkcFLRkRQV811BE9j5G4Qi2+NN6iXbTj3FXYynyOvl2PZuhqfbJJa/TvRqxPo742
npMifh6zxL2OAq97TWbGOxpS644/uQd0ofET9fAUqR9dU+NAAwqKwUyPXkbrMVF9P2RHdLjJBqCm
WhvNYMse0nkrg+OXQzMoBh3Ib5e6LaUu5SKJC9ltfBijq+Jr2KLPT62ho/PqKHCZwleVLT0s15Ee
A2QBnP5dXAzndsrlgUx0qMHqtIEoNgOZI8KQeQSXfIo43QZ4INPcZt+MVupCSRiy21vaSmT0iKNT
OoDDMVx1hmEsaJtCNtqW0NnNdpvxyUYLWKj6LXSv6oMYDaCADIEv7ANpGJpF3V2r54eZTgztrm+E
YZVsA9tmoMgcIC641tA/uW5VgXTK6mKNNoNs3ahq6s0rI/ZjNICgQUkvWaJPyQ0+weRpSN4aJcfZ
e4PJE5weVdp4nvvJMS+lvNmEbzK0DZHdQhcRNI2ephpMXaEBRn9vMOynsGevEGQqL+TsO7YASR57
bIrWv5cs3pA5LiDEZwr04Y4scZ7GSue7Uq+zFXntiGtB5Keoo6kLhNA+ni8wLzm6ny6AYuKHCyQe
99agMgXqFW0u3dGOsyWGSLvQEFr3YHEz2DLPhj0IPL1jH8pkxe0k+d6gkWNi4D+FEJy1FqxyQGpR
ZV9Grb1SAACULsguIvNymwl5wPh7Y2AT7IfWSz4V9hriLvha2WCtz8cC/DAKszIosMvtQLYSwiug
ty03N7uftGLdACiJPBfEwT5NpaFGYEo1F3260It6X1jepwm+THYftfWiV/oUdHCqHokqOm1TQLA6
dbi5ySanKF5NAokgcnxeYl6nblEoRhZ6ZbLWOd4Ooh/4fqgBXXq3R0AjHc0RRHurf0/RcjhM/ENM
1SXjJuv870M0VmdwJbNTq61pAGroGC0YSteZ7E2xITtZ6KxTc0TG2QnvNjdzBEFJcNqhyPrboh/W
u9l/WzSCINZQ8sRzlwydU2pPQRsQO/SczThmr/MWhQon6vBp/4FG4ReIfgFPq5zAl7F1ko7IFv8e
66rVmjh5nXdA5J33M0MjVgA0eYfULBqkdMr2gedo4NO1Cc0oReOCR7hxH6WDznQQ1vwDCTvvi4H7
J3J4Rnic0rY9MBNASOgXmQ/4m4tFrHX6T627kM6XmmM37G1OaGjhkUcJpLmzSgaGkEtZVNgVI6P9
2uH+vBhA4nJp+QA6Dz3C7isuplfugvsBfJFymXNwObpCVitUVNILoMfjzvGktmEur66e4TfY+aAP
y/RBt6zIw2Qi7saBs5dPk4yu1cC2alXXrgXvgSeZu7OELwuoTuAFEv1BrbvO7NJ8ytrxnEsv/5GZ
GTop8fZ2D37NFj2miIg13XxqxXCm/NnfIt7X+M8INLF5yxJdwCuvz76Al6K4I6BDH+iobj3Zkrdo
AIsfCVBRxbqzH8GxNcMcitoE1BNqGGtzBHtVD77dTW2Ww7KqLKhtKyREWibzojS/W9GiEmhJWpQw
FGjsdOdFe0P2QQrREkCL8Zqiu+Iu0pvyCG0D7EAgTjYPSaSeeGMNmJA7AcOKet0huzK1qV4eaYn3
dcgEQc+lm2oG/syg73cAekTjFUg+ouPksOzClZBeH8fljz4GYqrz/Vc56eEqx0ZrjrA7fVjEAOn4
QNqtHZ6igeo9nwo6AH6p6tyAAzJykvKnN6MNHmzIXGp4VafZKNo0CwbOB/VAjpxVNU5Ir8miuBQ1
uERJ17xv0hGAqj8draOJ2REhozbPyAYf32LliNLaOjITPMSnEamqouI6f3jL7wjTLdYjCtSkd7cK
B6l/67JnKIUWP5Dp05eJL6ezAXzTEQ3soAh7CyiHJGhzDXg+LfU2suvXtt65B0eGtrtCuiRblyBS
BMoIGvPkTjTmHhL8e0A/BL3KHK13u5yhiZ3+ZYBZBybQ/8/9CKaPmx3cOIGVZ/HzX+IdZWeJXwHZ
yMFFVoHeI89a/EpVTpLGuhe1C5SNbQjaIXfh18a4sJyig2RsYz5zVF7aDklIJAfOcdvXC2LZBM8K
KK008B3S0HKs/z2pMSyA80p5QpKqAv2tOmjgqQS8EPoZ3fSvTTlSyJRBEUYA9qQ7gQS7cW14zTHl
Ul5jdShHO+B1BXZ3NaIDAP9WwvHSqSx+0euXHrViGoHSEXwcQPZBEjk63Ezp2BYHMehfyUQHp/er
naezbp7Jkzbela39CxI9/QHcn5Ax6sdsgDho1S9BhG6jxiRq5NuVkTwUSWdzOI2tqPhV5roOvEw2
HrFlMoJmGsSCsJaGQPcN3svhoTHF0BkdwJIG3oLseDODvjftF3Xfv01oOSS2m0m/ZMyFlJHW+S7u
yRrDX65vw0A2kbdKM1M+8iFGHtX2r0wHlisea7CHOoZ2IOckdB0NlRBaJ68H+qctRKvDJXk9PGpO
jnS/obNYPtrggn6AHEDVtm2/rFrt0ghwi1FkZaM7u5GlvqN1WIufDreFDMjLeC/2BvpdwYaJTwQc
R3qXsnpPy1IEkJAg7NOaexolJYgoseVsjrQaclY9SOwbCRotB3qjFvTwbGPANmyK2ZcQzawoeCSg
iYIS6Vbgi7wzQaN7Qlc2bs1tVD82IMdY6ALKbBX+aCESPhHkgvhKj9Jx20clABcqp4rttLFMkrgB
Kx6GBaticwE0Q3bCQwl8LbWFZhvNcldplxrLPCx+C4xdiACETbHWywYqwDaqb5oqwYWTPQLuLZb+
MHZnMpHT4SCw0X1LrCmCHE4PIieaT7bbIobdA6Nb9Gey61wTkKSBZhb69Y1j2zflto7DazhpFqi/
iNIqKhiIrAxwpE5h+qPAsxzkKsoTcx+n0ILJ1g60gxdkBHczwul0DgV1ZRn0PcpSkKde+f5zXHXy
cksBSM1CW0CYaFtKHJAj4dYIIWzernCDNe/IkTOOmndlPIMgI9+7VVXixuezjVX0/rnuoGtQ2AkE
FcJpWuqtmz53wqsW7lSE3xqvOQuBhPxinF5rbPjwV606dJAMza/MKp5skZWvvYb/WvQvyy/YDxSr
uMz5tR8qJAQs2zh58ThtZeT2+0b3BVR52R9Xrkbr45VtdWUtrs+1rJBnqfJXFO0/Xnnos6e0LvRl
WlrDZUrKNUjMwMY9WdrGqqT2zRT4nvt9xkCG3XoBKP79I3r+hz3q6BAVFKl+l4HQbOnypn6xef+s
QNuY/w+ojVDpnLJvmqHpz9HgZiuGH/1dlIfaBv3b6T7JUn4au3QKbH+qHt04BGF0bBnfIaTx9jEM
fAwtjKLvvYkk4KePISf/j4+RWF7128do8WJzMvGevOxH/J4bAfkKFCGKR1DBVlezw21FjSxfxwFY
vtKV5ZlMeNviK5+b/YaGND2egFWiYWeO83T0dbt8qaaiMQA95iBFdicrWQ1mbD+ElVFcsdUCMKGz
H6AnYD8MkUrCQATpQLY2ihTqV3FdgeT4AQij4uqEb9MhCYZ6YmIjm2D1+rHvrLcDV2cZ4O+ONgBd
qkZOMkzIreQmEqfKA3IeqPYY+k4HS+WKdB0sA9kFlECmI9hgoamn/yAz1EUhFaOiSKeGospJymPd
6Fe8t4TLpK7BhymF1R4HxaBCB9YNA96PQQYNlpFsd3NAGgHR+nu0HNug6sIt5Dr7pYn82Y6Kd3kG
7iswTHggQwXOmrzgvPZ3VOkr2AQ5Xg/0sk4YBjNwYBJxvAhD4W2qxGjNFem9G8oITQVvQ8LuJBZP
Z+RlYHFbdMrbdMDO9KKD6jpIwi5TbD4yYqlVI+noj0RhSz41uvlUpP4e+fs8CAzPkbXZmmgkAyws
FLYMsg4cSvQKOL8NknFMauiEqJdFKpXTYY62OhNdvijN3w6+1GQga7z9itjZppZmAqSQyFcAu1Z1
7mfPMmlrtPrBTty0WeKDyaLJZ7snFcOYF8pXZb/FG8z6hdc3gXsYci+jYmynQ5cxdIuIPkG6Dbab
N1JxhdtNADvQbrHMi/gcGXhwdZ1Ap4V0xxffD6PVaBZsT9Udt7qbJsmfP0UJN1W1xX2OHfxVw39a
bzooXHiJa628MkaBUwmzCpOP10biv5TKGgPDno3Ka6Opudfc0s0HsOwEGp430Eyx+6OWY79GSjUs
N/A6x2I0ESkdG8i+lICmx/xA3i639xK0FfdRFFu0BpkHSIse4wJr0JIm8mDAI2XFooirDApWffxQ
y6YB/Q6ASo2ZxA8ViPtB1uItpxHss8vGHKBpGIbuurGcN2+GbTVNJdPf5qsIcrposAtsaNL47bJ1
u1r9U/hMYO5WVnPEP4XPnOW6HbdH8k6qMk7eegSrJv2abl76NdEwdtnHuX8Lpt8a7mrZURzKxB2X
peNrj1ok/ziTI3uzifezT3FaCi33kbfjhpeZeYhHD6Q76ksLHMS9rEf5YA+deah7mUPVEF/OFnTf
JnYvH+z0ZQ7/jRcpuECnoRKOHtSOiwQRSEwOE4/ZQbLOWUES3lyQ7eb42xC5BNYsaN7NbZaTs+pi
KGR/chhq/RxP3FXnmZD40oz4Qoeiyh/Rv+oC8fivic7A6+YvwSmfBxXpZZKxTjloUxwPFGi/Rycx
wO658/1mNmWU3K5QuNXbFVwb2C3FGucvWRTnAc24BTta8RCJYqdpYNlE91K6aIoxXXdQ+YSWnMd2
3aQ3Z11VerW48A96D4iBqvTiScvvOXJOkFlooNuqIshRcGtnoIdsnoT24n7FIW4mjSk8Q460W2i5
X3/tapQjbVbEhyIc6mfokc32VkKlCIJEVtBkbfO1xruqYVTVvVmGYCsqJJDGyj6o6eiAim7TG0iu
PkRO/wSRi2oF7b3sQehIt9AZ2YSySWWjs/83cVqF9EKpg2t6HGNj6ZsT6PbVHc3eTIPsXiwWy4PU
gVkma5YXxnIUuKPUsQn9iqCfQILtQ4RHA0HeuuWpsSGhi8k1z7ZR6fdZMWZ3CWc/yUxRXuLpm9Ky
5IuK0n13YxbAw1Sa9YB3zfJg2LgJoB5vP5CtiuPViCbHq2mb9kMKoeaVC9T1hiJogiWR7lQCsA9k
UxMGB+ytcx7AY1ECEF8WgLU7fgZcut2FQ8uCWKW+XNjtzv5or7AtelXxf7OLKYf6bBMu4jHuz1kp
vHXGhiqoyrj4AhpDcwtdSn8Zh13xRcQtmpbdyF1oPobpFCIpUYMek4INE3w+QyHO5MzqdLrPQEIW
4dVJQGdrVUQVe2S9SK7C7cR2yBxPRxrO6fY1Hpb5QhhRuLPMjWFzPvwkh1aB7upQsLHbz+GQ7YPe
DESogJ5qwMIy1ePZSqr+uVs5oyWedY13EJwa8wUNo7pXDJMaZGCVF6qkNcQV0MpCw2KEgllkiwdU
pv2r1zsnMuOvC4aiCCD3OmuxpAcVtAJCMFvyuoZ8DS3ZrbMc+7vb4xbZkVwuEmRIoAXw4TFMT9vb
wzccA9XU+yGAfDEpsMA5QeZlflbTRIYcdAIypKMFdnfsIQ2xHlSVrejH7j6ZwnXXx9GFTL3uQe84
bn+Sj0y3STfb75O6cWoORi9+Uvz/7aSkB1oMbA/4aD33kCd1x4ufRoB61FyYzXfZRgctxdvmQxl2
1WOZhf8Y6q2rcdtk4eFl8gQ6QXMeOr8PyXsLRsaKn25DkaHjzMijZuVru9BSncWj6U13GEXUZzz8
dWS6ZbkQudPcAxLClnYRs6vHDLmGrHR7BBHcsBccYjm+6/EL8svmSgNg4svUQEhDVk373WviHTeA
t11UgHODnwBCoYX5Hco78YvDXLbMUG6blxw0Rfvolm9LigmApV7Yb0uipfwY4bubdFy8aBUbQM2I
M4kevAV0DsRLyXFNOhPK9te4ypxAE+uDsHQ5dkW8Jm2wEGmVk+OC4qIBcXJAw7ZvIRQORU5SCiPN
sLpg7undTtJiDhIYeBhnKd4FT14J2eAFTqwQz58FpDrmk4+u/xGjA/CzH6bEXEe92a/iyQ13ie/L
Fxdy1r2o6iduVOkpB0P0YoSuxwuFJUmm7cARDJ1Ny13UbPC3acbCTYxmxRUak60gETX+r+t86ldm
lUP3g8ays3rQilhWMEJUCLqgzhSYursBlulnaMtoR7z1AF11Fzp7t99MZJ9sY44ninsy2QowMsKO
p2q0IzuZyPn/af+0Pr7jHz7P7+vT5/QJ0fG+tmD22kdX29rQHAtfyH8PA4hsJesvfZmB970RHkoX
Zfq9Nd0wC4BtR/6n7UEyoibMMeaUQugldaEKk+Iu/edSN8v7cvP0FJS+zlhAIVypIViVrb5FvF76
hpevyUbaCT2YT88i1xfmwMCLjUepaUXGDqVRfcaNCS+3Fjb3+pMLlvkvSWO+PYDT+i1shpGpML+r
+hNYQ5wv2b9hUzf+sdrvYTS9CiP8Fzv49psTNsZQYLp0tQ1NerNxrwlPrCvQngL9w/iiV/ox78Bs
QZHcMrut45geuBIZNiUqvp0SUB3GLbhuKUZqtrNoOdB0DDWWOUZdAezL9ocr6Ks5PBfhdARtxB1F
07Kjj/uWOReHdD7uRxeoFSvUim0OHcwnvUZJInTD6ERDUP1t2qJLHjQo0j0U0lxJ1eOa5SZD1xOv
FjScJsPcgoxZn735GAMIM5bllry0ZAzBjRMN1ZIyBycfLVmCXifvo+5kRyFoUTQfyYp4yShvog68
LQAThxzckXIpfVRP0MRLojUNjSwWB6ZDs2ho4vIxQt3owcrnVAoFtA0on2/TOW/0pe/2gdGZUCmM
Uv86NmhVY0ottBYDaCfcDkDjfgD7w58RwusO7YhH/acIIKeQFlclj7+s4WL/vhoTE/rweGcpWAAk
DlIqjmnhOCna/SHV1kSkP9tmP0j1QbLftGCBtUvN2NiNhaoEA6sp6mDN0aUhSibzkBA2hKmJhT2b
bpia90mE1qGodxONKPR9IkM7wjGO0EqdsurS59kB8oPuA6DB7oPL2BPauNoTSGJdSJY3XoD89hiQ
s3M1/ySRsuqUk0xlmZ8rN2dgpcXsLLHTAC317Zqmezo3sBNtv8+z1SRIaWwA70/uyKR7A16qQPy8
oU8wDl5/iKEHvCAvrcFQgyt1NlzJJGoNHUTCzbb0EaCu3ext5ugAgPz7iUD6A9Uv7Z4snV5A9Wn6
HqbJsKMEHAdB7mZq+npO4InE7M540F7JSV8yVGMh+p7GV/qCxVmHto/fp/Oirlexw0DfXGbeLsFz
ANhdb9f5TfFos7R8LPCeZI7ZeIkaE99xm1lLm8V8S04gpKetCaKEJU14n477VQESV+kGnlOlZ9N8
INAEw0NoBUjvBPYd8N1nDYrKrRiT76DB/eb00PcB0Yi/K2KoMbp5brxiIvlpoqw1b2WnAM2UK01P
2c5WEHxDa+QWZXFDQS/4FXVhexHWbb72wFogIIP00meJCbbTHBWMXClJKSkXZQeyln2w/x6PmuGJ
+W3c79C6PALCmgGpoDJ/n3KAtZvUSzNBQePm+JAsbCkT6AqwapYJ7uHDUIFLQ4RXqHiFV8dAlQWv
x/5mgIztFRwByPk7aP0Snn+kCBamxt3Yf5ukbafL3I8dRR/+K3SFky5txQ7cqiUpltagJe2mhWaf
ukIzMCRve6h3hwOa3tTODvclBzJ+UbejYcv0VQxW2C8Jdh54bfkzjB4Vgw0Fbb/o/hrWqNUIyPwe
pvYx82pkp4tqvcVvF6XV+gGMykMmAJyAMNmmm7LsAF2w/FAYmrWRQCFcYlEBxl4Z3kMfInXdMLv6
ypL4axKL+leTQu8uc8d4YY6AQLdx9av3m69Si8uvRVOmkMbJ3AfJ8GOutTi/QKDi7SqNMX68imMl
aYA6WAv649fG1N9YY6A0LQ7AbBFHzAcztCFnWpm/2WiSouDwIgMSG74X5Mi9PUAkptrbKNlAmMe2
HsgW8ZdOWMO9MPA48G3IDrcTuLBu8ZC+AqSR63hLbY32Oh+eh26CaGll3dlydPamell1gN1YG5lM
Ucae+AXF9hFo19+Ns3g8GU0VmQbWfuSe97PK9KMOlpPbiesYs8X/9+S3mCr15VPSNa/0jkxvy/Si
LAeIzfNQ35Fd+N4lNj1gH/Lpax9BduCW3qU0sLJbDGLnlhOtqfNAiqc6glIFpCKMVYI6IyTn0uls
hlxfUoDtP2VdYy3jEs3qLY/yJZ/0aD0ltnXWgLidD4bP4qPPrWAoQqS3yEEhAnJLyxI/sjXZBvT/
rXQ7iSBM1/PLIEAX0tnZuK5Kjr9fU2lIQHK5x0ujfAF7rguJSlvb92rI2LrxR/e5BnnNwfag3hcr
0XujmNxlz0HhP7laCSas+lctTe1VnXhZ/XZigB834xAEsQ1UF0sjN54ar+tWcc+tizCgLZC1SbFH
wQCMDuHkBzWDKkJqhOUyr0G+Eyl5ulKd9R7Q3gDyYKwbKPqlo24E/x1DgXRIU7CdxCr6thidxcW3
sux8bLfMI205hyqe7pg2HUmGLEuZvFM+2mGSr2X4tqjN6bvvf80DHwpY7kfrtYUswwLER/FDbIbe
WnrA2AjQGJ5Y6idB33DjqdL6b0U1Qs08AQ8e3up+gO7ZXIxqksb+nQTw7XhCQ08KZk1Nf5rGcZ4E
WdV5UlshoQW4iRYO2SFpbG2ZTyJdIueUHaJwBEk7ebowlW+n5JoyHQkUu5j25ogCWqnaKisNjeCJ
AeF1aIElRz8Eg4ZW8PZes9J6WdU8fpWFuLg2er0Wg/g2cK/7hZapf2LP9p7c3AQPszdal8zVM+g+
8XiPv2x9yqTJAm557gNL+XMSRptJ1Y/oICrpA1sTo2+cxrmJcnFmj3uDKlAfYt7dsRfLPY06HYrz
nfSnDUGCqhE65UOLjN6MEFLwIVCy/N3GHTBQkCg1BVPc+D6XUEe0HsX953p2i3d0L+uO4N9Ae4ru
aqtbhmWw9EewpANzo5I0pQVQYGU7oCpT6Gh1oEkhtJ2Cm21K/bOhvTbYdu8Tz6+xS9a1EX/DaDUP
R1E4FymKFJ27iY90AYiTEnUgB5jswoVpl/HmQzTelletzIfTLdh2FbF3Vj98CIOQexKMdtGCC/wZ
BDH+iVe1bS465AN2vhk+14yFZ8mxb1kBfr92TDCQzSHouZoWaRJquLvIYgU8EUQNbvenkeU1yKwD
ujF1ZLdkb53LvCtWQgWTJ8xRgVvoHADBlM/Bn25+tHrBTANki2hLV2yHjqJHjFiJvkw61Yn48OYi
ozBSC6g+YDPUFNLA+xAXD0YVryjQTgy0B5m1a+6YJWbbvIIp620LmTYrXhR1AbkJw7DukmxqtnbS
5bvStOVlghAkNOLS5usIuUdXi7Rfnmi2TsXc184txiVNKpy02YrcAPOI38uLiSXnSYXunOiOYJXd
FjkiZ54UAtd256cyYFDoWxSqU8FRnQp0qMdmiaSVfzItYQBXo7b24NqIQX+F1gMQMr7FYdcE5hJe
N8CbI+WzeJ+sV4nYQB8N8sYo51yAGR4vRSaaE3OgUM9Z4UB8BxQoetLKfeXrVxo5ykRn4C3Jt72j
2hPUVFqEHKUWZWu9BvzODdvybRU/z7sV65FJTQwvTILSwkZzzBgICW+XQm0JnwYImi2tNsp0G6Yp
P3OQKgSeJ5KAflGV+lnpSfkAJTd2pFEb+t2pbHrw/sFHB7/RReAAcRGklf9mQ+fqNaw0b/4toqu2
PNWTeaF4+imCPJ4HUSya4LaQCPmdCdniE62D5DDoN6SbIskESpVa8V8ZWfIPF6l7Zw8Q7+YhWOvJ
zh3bXRqtwQ5tVI5fWBpvOukZX3NhQMm6bOWGwjKU0HMDG/t2Gtj+v5admFYvHAEaLlq2CEW5NwkW
2Gq9uUXXYBgU9tStiYWMhily6x+GsRoSZZneNmFw84YCSQm9/CfCY+HLAE2hPc/wr6ShFSNbXjke
GhGUN7UVR2RcA5eohnoK7CFXNP00RMkgOWV1l83DSAr9FNXar3klVDzOaVR+o1HEbfs8dPqTO03T
l67k3UWDjhj5YsOM79rcP5NvBHLxrpUmOANwRTBqNFe8YG1DEKx8SbRJA6ZIrslXDMy4d0AYSPN6
u28fZJcsyVdPUfLoFP/U+OZtRAqsex+Ww4Moygy0XPlwcBS5E2DD5jZlVg0tHfBFzSHopmlM277S
KC1zBgxgYqxpOBjAcJeZf6YRTSrxgr5AgmA40JCWdL3+6mbpo1S0J/nQZveaytqWdWxt8IIxQO4m
rncjevfPFIKiTHyGBsXuNqEruL5BIwAQFGoROvRFwudFoqIZdiagywswTPgoZdfOIm18oJlry9IW
TLNjiGxxf2X1U3hX51V4h27JfJtA3mihU0zD0GZX1v2ZvHSgYLkv/ci5m4OyFjeXFt+Bed3MB1OS
bmfR9jbpdq1SXcZIQWHrZ6W9QsMVMCR+pLODjT/O+7tAIRKgtWn84ek/JjIPehdJ8LrTN2mfD1vn
/7D2Zctxw0qWv3LjPg9juAEkJ6bnofZdpd3yC8OybO7gCm5fPwdJWZR93X2jI/qFQSQSYKlUJIHM
k+egWug+CNlbGI/Zd6F7yBw4+WMGurS/OSSV8+gNeTE54MXb7ooBmy41Q4rN0p0DHplFxKFpL4yg
ODupZj2b9Wb0s+i5KPvy0kcBcNrKLEUXbhMAxzdIRlnP86D3JlbrMSJZ45gfpzdjb3q4R6IwR3kf
5JE+HaQPwFvYDlD5RUel3q10Bpl354INT2T13oosnmlinZPk+dZPBdTwmO1B1jWt16w248c6w1Iw
aoLmLUesSjNt+2eNNFbhDPELaxDUSIHPxk5bYnuI5ffBKCoU26nhPsRupuGjq1ePSHm06zjFar9S
WAiu8BF1ZeN16cgLtRwdbApjk9RLYzCA71C90u3ee4MA5fIly4GYUkM/xntuLza6BwbTCBTWiAWg
EL5VNSqpBVoV3CD3yNu74IrCXqB1TP2r7B6o3we328q0vPFIA1M1sKHilrF/KNNoODiqrKJsXHFh
6oyaAfdxn/rtyRihtQ0WDvAzlnl3IjfyGLUg3zYSZLF7gI/k0mVZiYznoE21AX4a54vI0Lur0brF
BdgXDWhWpE55V+T4fRZKnPTXCCtIvFsQAoLDPLW/O7VbH+nlJKvIu0AGbduEeNMvKzNoN2DSq1bz
Uk8N4F3aHMnUgaZvo7sWQNIIj9Yx77/6abEH8Y72w2DGCcKl40sNZoGlg3r/G/BmaTsm9XaH8lKg
NtUgh6FuMdbL/diH+c3o22KRDCI8p6oqNYkAj+4gCTS1PuysZqJeZV12EBa4FGeSGcBCoeujSQfs
qro4UEeKn9c6T23k+E0fSq5SH84lGNKe5c+iM+RzYPYBOHLBiuaVnvVcg/9rExtdvyEnsLa+jzF5
aT8b3+0g3XWliG5laYX3ZmYBGJ/qoK+q4ug+rfPqhCfOC3WOYVicQVF9Fj1PT9aQpCso40JgUTU9
iTfggk7p4GsxHmGqZ+gT9DgQ7lRCPXxNxpa9AhKX3tqDU15S4EcXTevpX8Kq11Z5aYo9NRNkLKCO
2T0mhtqCAWe7CMEM88WPyx7YCt3dO6EbH1F1ypdYDi1kUtdPYxaEZ10bPBDoAgYAIdlmpeVucMhV
U7nVyk0PyvCMeCU00YIKyTCgsFagsgkP1PxwM9RsAIuBG41ABWP1isoOMGwV+TePI6auIuaxXnVA
Wkn30nsiP6Eijq8+PJCSQAlA3HVLrjz8BpTy5AFNovxbUL7PQR4aFOfARQSOZDyQ9LsGybT1WKIG
pM9L4w6l9MZdWnubClHKG/LIotgC4sDrF4hOgWfXifm4wNNm2JOzbaEwux4qYK4wlEZUak6EI6u1
nXdjtiy4tulb9mJCU2ufgI5p0ShmGDb6xZGaEKmxHpms35tBP0SbCKXKq76s+a4QEAyjvTrHX72r
8y5a0UaeeqlJu/XZ2W46/4igTrygrFZjN6AKjkW7iSpXA0g5k4fattyjDtTWlB1LfFBy9ciw0gCy
U+qsGvpoOwADNM00D/hzTkSKoEq4SkIse8wUQLcwa5Orl+CN1o/ObekLmIAhOPam+3U2tTGHJIKd
dcugSWW8dMKsXsVak2ymdhGMirM8svZT2/Dx8i1zcaEp8own16GX2B+qwcDbTfOnKLEFSV1/SKNj
FnTJCaud98PoxgD7/NkO86I9ZtWR7DSi8T0LNKo6Uc1YF0eBzcfWh2Cwg1pKy9fMBdmY6sC/P18K
gKLWMw0InSGMjjQqkHZhlN2PbGAPfQ2YzBDdyFpjD2SxtHEP+gh5rZWptfRyERfSOZKHQEZiVdVQ
Qqu0imNFhVLJugSHFA0NISV7QDGWt6AmSmKNy7+5kmOV8hoB4lIhC+/JlKFSeiyzY6MOUW+hLYcw
A2ZozI50Rt25LXuQE1s9eBs/xgTkTv3kWYwF+Hz+PKV+rWrLNaS0oq2dBsmKdMP3maoOK/A7WZmV
3p0lAPhnlqbJKtVN69jz/EftJ/JkdPL9EMS2PJGNu+DXY3Z6pM5ReUiwNSCO9uFCPT0q6EDpDF61
TLud01Rj64RHfShf6o/KchtpBjJRmooOWgOKSuVFLXKlgWPYTAOnjNavuebpf5+L7B9XnOcyf12R
ZjaFsI6oxcbjEw+jMkHlLSF43Y8mtjvmY9zgsTL3YjnxuUm9SIiHqVmdbaZ1596s/T1ebYfGjIHY
Idt06gKgso8N40A2OgheoJ5ZHVBmAJLS57DBDgK8XbUzPGqA37ux9lw0Zf4qLPfZxQ/hFVTQ0wnw
pNPJb1263ztPkMo4qG6hRv6bKf7HfSABhiov8HevmWTsVPbcXhDRQxam4aaCTu3EDmE5UHYpCp1d
GvzJT6b7EI2m9fy3Qb5rVhM7xL8O6uPCeg4sOzp1AsWXMtP6Kx2ayEmhlbmcLSMCcVceqQV5EirR
V12xWYrC2BoR9qi8M4ZPQ1O51Pwy96cpWwNcHXqvghLqCiqmdy390NgmPohgyWYjQ7moGkeAGlQU
6xY19XvfqdOnQRu3ojQBalV23Uq82d4F+bvdAWPbvgS+7onl2EN+2Gf/3+15ifo1yl5NiS+VvQLl
JTSZhylZVoK29iS96mHOn6WtWW5b5vbLOX/WIYWJKGzkbuakmLSDlzSw+yOZJnu4zH1UlFHObdT8
5BRaxcN8aYkHzrYsw2E5T1P57eepqWMw0mlqmkgHlfNVcnM5GqgQrPmIwGAKSMolLThfalWdoQ6g
9y9TD55Qwx51LY+ZspFfZfpQUASCZEszTGNpgo9ZOrD7oKBJTfpxwPJ0mmk2zXOWUbLF+8Y5Uidw
YHcxS+WpRRn/qs8crLjVQmZaeeDFVww2UrPK5IJnepenA6i6VJOWK0wEyLV1fnIkG3dBcABQ+A11
Tm5qXo5U+Ga2CfPnPK02uJ+npUGehmBW3NUJ9lFYBtG0LRitqZMOzce0fo2twlBgVdU3GtsXDVZ2
tJ5xA+AgqEnrGWpyt+1QiITUxNykXtSy4X5JTm6AXU+LCuKt34/fvAZbosDR2xMIxbHGo7ajjHRG
h8gXkIhNqi0N9cGyjteGGkLteQY/B8G/1VZ3f9inmT9dZEi9aOG4otsgxNHueye4N+1W/+pAiNXz
WfQ9k3G7rPrYvUDwtzmBxgPlhEPufTPKMzkwqBIvcwec8mVfFGcBHZEVdfCtBY2pVyg7lytedtHZ
C4PsEo7AHiC1FX3n5kNbGOM3C0XpK+jYCrVs9rdIESP2UEO4E+/c4Wum2/UiSqzgKgS3L9SBLQBq
K1SHhhK7qaPQwL/sm6ij6MuDY4SgVmQKAtXX3R3ZuoYBZTe0w12JyODGCrTuxk9D88ao9NtaLWpj
pJKo1TVauNHAmA9FYIg8Bo5jHhBV2VNRy1zoQk2oO7MDyM+nTvInOx0GpJYOLOK7P+1qWrBDa4fc
aHaf/JWdLpCMWnhEQc7U+cdwVO8if6x308eb623IDZBIcRyLdDtPawJTf47dbllqdX/mHAmdHpj8
m9bH6xqFZtFdnXiA/eZQbOgrTywN2yienbpCGV9XpV9dFyiArhPfvQTkSYLLn9IWqyTJHOiH3iEZ
FGOXktbLwrP8n0idAcadJq999IYavfLRlnJYh3g0nkpd5EcD2dXN6NpYVIJ8YBFkbvPdMoOlNqbZ
T3BwP0k22M+e1iO4j8j7hWu6vs9tlO472JPdxsJtl12jG18Hu9133Eh/6s54kINXfgVoEwJdYD90
ZL0Iu3a8100Rb327TA6lUyc3thsGK8Nru69A0m+HIkl/6EP4Rabx8NR2/YDdpyFOniHtE+7sfO20
Tv7sSIQDlavVjPvIccNjWUVsWQSxBAU2q4+Ra4z3TW3cg6eDfYVGM9ScfLs5QT+suANN2yvZ8ccg
KtOW3VmAtu62qkMAqSN3pXkorgMBZnDRMhGdSyPEZt+y2teKrXkcie8A10AmSzmYNR+2qKEM17GZ
iCuKX8Q191HghYBDgXg9y64GtNfcRZHhE4/pDZlQw6UhM915VrjotXwXaE286RToA/9q7dZ002iB
sHF3sNR7b+rwUS0w+vmVWiH383Nmhud5UJrjrT+EEUg8PyYSSBivcDPFG40gIlhQv09MPk5o1IvM
rb4T2duo+DiLRA7HJlsIpijfJuK36Ug+dPjULvpgPNbAukrDPUDCZsE4WDzy1LpMmIUR0hgIDsQb
wjgEwqzPKNB4ok4y8dA4m1b77l8D4Y40WcCOWuWyJdFR2Hn1JY9s485E0Oz0F3tbis/22Gy+sLR+
9y8BAFoSewV+N188Pzbv+gDVVFMkS/ht/c7viiTIyeHgBiVMApWqZeBfaKoG3BO+fcUXkz+2kGTa
NSjh3jSDZXwZ8eANpBO+4hUG+pQ60U6DZOMNVKpdEGWgIFmNRE43f+zVyDpHYCjgxTSSHJiPIjAa
aQFRcSNjiI47v0bSNXUHEEUayUJX/1IDfEQOWOmh9iJYZ0Fl3wEhHm/wz/BOXRKBbxji1Turtgrk
BUILauFShx61BXpVy0y+Q7poMxTOGKAmMVyDo8v4HtuoLARiNn5io96tPLMzb/Iu0Lbt2DYHXjbD
CXl2iI87eXlX4jGP8rxWvGAZ8eAnAPcuwrtRVmAMK5xCqYrYL7Wmi+XfPtsorX/5bEGhf/pskaZB
ZFfVflHpVtjX2bK2wuYwFWepJlDzzYHKvmpTu0MdSb0vuiTpFoisgkKOwnVu5ZRrKwJjwGTkSNuu
3T7UFkhjC+xaG2fTQ8xsGfY+vnUy1nmEd3TATqNS8erVQUjd2dQBxM6dot9avSMOGiAh547L/kxn
dJBxDoYyn/PV3FGW/mtU6/4iq5x+Y8WBtXedIrxzB1XSNoDqF8iTE0o8i2fyGGzLRH7TekT1T7eE
Hntw6PEosea0/qcY/3RKTiOcKAXgxBHbdH2IbT/Y6AYEd5njogbFT9elghXXVt0sjAbIwBawoAfO
AJG2k/ELufk6aE5ZUSAC12KvEUVNc2mUWxuglk8N/5tbjzt/KwBFhIyVIx+rLNuilBt5Pdx5G5OF
4zZTzS4tljF0Q54TUeqHxOSQHddG/UVn/Y8h9twrEs39Ddi0UbGu/C3D48taOshcqWkzKbbkP8TO
+7Q54sa7MUNlO6i1wbC7cYEZWyK7GO1pa0vNQo/j/bTxVb2o2Ig+NRHLjPZxqSMTXaK61CXgahCx
dmEYLVt7wtNPjNCueEm0fIPyjOv7FaFOcwwaxGnS0WxOKDIBvUQGouoTBDp9cxMUKCrPnb7bUD8d
NCf6FvPC3PbClKhhwSESQXvO6zJHKX/KwCDj8n5Bxiiv330sLuWyqGtkf5U3dUgn6MF/CaWFpEDy
Flrr8iw7H2BC6EstmxwSjV0CND9S9zjFyqvZgPGtWbgITfYLMlaqh85cIGX2eenczPbCMEH9MfVK
a2UUABr2WBkwvMaPNd1ouIXCc5PYuOfoNHTvCyuNoXCGuDkdkKNKO4R0f7Ub8AsJ8PqT5dNIao9J
ZECzfElzzWMgJIRQvDqYmWOt7T7l6QX0YM1GBxf4pTB866zLR0PBvehAZjobw85a8ngQ6wgrFQd7
EN89jUG2JJeEbIMnKuj3hPZ6nqGK9EfsTkLQ9LlSLDSokh08daCzIGGNAJMChxH7OW9N1masbMB3
lRdzbCid18OOfMhks/zXaJpybpMPNfM8Y/Zy7uGGk68MDkHJqkPCqBPR+yFGNLJCvTzaae+WIBwK
fky2lHrInVVOvmkz7SdFID8FKZMogspPCPL0Bmj2E/aOn6OZfwQ3abDLgkct0p6AgrbOpgZ+wM4K
ByjFD/G5HFIB7iWp3aIIzVyWTWgixpMGCzBGirc+SNYAKQpgPyII1zA//CHj8jUPePOlGpC313io
32HB44J7stbxf8yTPV5aLVhwKlTzO8ma4+WK+4EJfBdxN5ymU82S2sGosKYSSYlKItVDB94BmTWA
Fq/HbrCJTBTtgQ7jBcDLW4h1VvfuWHgnFAtWS7JrEuSLeRWWN4lvjVeP9Vi/qAEhuAKQMcrZ0UZ9
8YObQ06308VjkI/Vogcj34kOQ6dlJ10dZhs1ZSfrJUvNTT4CEN6J+lzzIH/0gIK9q11/qZtVCFzL
quIifWR9kz8i8gp4YyHvyDHI0wtQUu4Ntaq4eutFOUyTQK8OtKppiPtQzZmrDS0eRN2emunIxhWw
QPaWmo1bID2IAPeGmkPk19iNVe7KUhcFV2i0R3bDWlIvMvHaocxBb0G9Lm+jc9NghUq9em9WNwgZ
3FInlq7RomCDvss0zRrBtpxUKMioDg0WBwglZYl/xm/LP9OZ1hVfwJfd7UwjZ+PCLP0WAfgBTPBG
ho1hBmVmdUaHAKoABz/CYW7+zW8eRiPIhYbNzf/+VPMl/5jqj08wX+MPP+pw6k7uW+PeDyGyrEEl
JF/Q6XwA8Qdb5VbRLyCUkB7nDicCJX2ZZ7+GUHvudtWMc5PO/rxA2iAjaThgOfyvpwnLjw9GV6FP
Mhnnq5KRV6WdL7ht3I4ywt5NfYh5CDUnFzqlIUURP0N5s9xrVpRfG0hDMqSCTkIxdtKhGBhQIJpf
LAfTerd1dBYnGw2iRudB3QHARst6U8kEtRIfY2lEHgMt1zvmebaPOmq3xxRPIrrq3DGAXqfjXXIR
boiVuQxbvk6KyFtOV/yYGFEqFG6Dw7uja6dSYJdcGvFqmooGh/IldbrwZpoqlUaxDiOtnFw8zbtY
ICHagmFCHrjU5WE6c9L2/ewvNnLpXdtJcWNjHB3Ex9ls42qaeVbqmG0lWEKXsY07HvRu3l3ROuCm
CsGkTk2fJd6dNCGh3SXmTag8Ssir7cKGtUvqLG3Xu8sRb8nKTj9PgzoJpUAU8SDyBYiokLW4cS3r
ApqU8q0Y2UXjevFmS+cSOjgRsLh+XJ+cKAU3k6f7e6fqHwmQTjD0QGHREQmY7LOJPMieleMNqswX
+oANQcriKwj07Ns4ip0LHkhratFBG8HmnFrNWzsECTJ9DRB5hVfWS5f7YDFwsuBYpbbaz5f8pfk4
S2Lj3UZnbWrzlzAc0oWeZ87L1BtsdcO7T6RMbhljyS14r/mpbsYjmSAOkdw2AOLf+HiWQTWvD5bk
1ra3IciYruRFh6aqd4mVd2dq9VGc3FYif84dASYNNTOZ+hqcFVwzg/1sa3OrWrqxnmzJhTpSmaHo
IkcRD9lozrCEnGjQ2MlqvmrgSGub9GCgnucLrNTcO0YPvJbh4gPH+egebd7c0jD6k4CLKKFUWnya
3ShBwxtPH2H+ExLsKDuwf11mk/Cra+854Wn+ZNLxo4UBmkTUpOILI9+aV/5C07jz6a8qTR8wUhN0
VeRCB28EB0ht1Mb0V9GkTutBdC/L5HK+rN4Id6eVwK3Pf2lbtdpBd7sv8xeHACl4/2W6nz9dL5h3
kwcvNNf0P/T6QkVdh5upORb2AQwbnSqm6faOCZEELc/6b3HdPJhpljzEkGw8OLoOhK6yQ8/O0vLm
MmIdDvCnW28aUBnt3aywHyWI7shJ56axbLhenSOLaSuN5dlCQoDvvu2Np64ZxLlTLV544wZYETAn
l55xX/G+urogvWrcxLgnU2uA2ivIguhItr4Nil0W5fpyGsDM4L43Nr6UBpg4AdHDurqN9zQ5OHGT
A6IixoKaNMDDj0XjRn9LpnZEKDHt22pLk6PaJDvFlvhBnfRxtcg4IoUb3ExXb6wOaLOIr2ky10m6
i24XF/KngxfH3/LEMU7U6rE83PqO2YJOBH/QqPXBLZAqK+okUw6JzIVd+f2BmslYWDsnQrCOXOgj
dKiM08d7MmgONF68ctR39AFA66EfAtljK4k9VRc965HV3o62I6/F2L35ned9gbT7sIYi4LALejRD
qa1AugWMZux5p6LKoMCHCuov4Cm0QYmbNceijQBdM28ncwsFPlmW4AtBjGb5vuMGhdpuwunN2PwE
qY9jK4rFJ6CeFdcQEzesOw0fuwj8Z8pfB7p4lbXMHwok2XayhsQPorTeg3Kg1DbWgK92/VVDkPM1
ZgBAJp39M7HSmyYdzBcZNwP0QE1xy62o3bql2R/8kieIUyQ6WAPt/iEZoIwrIND5XQ2HRqn9M8Jw
J0MwGD9Rf+NbKX4aqY6SBFVHHrkamC2MBMVnadg/QaMCXM6wz26dqj5PPQdpRATUJjeO2ntyQ3XE
+2yDcptni+LvPhEdQPJ4AM03yju0RTa8ZU4IdKlnPkN2uAQo0ch2dd8kT2Vrn5zCCF9Rz5MuC8Cj
L9Ix9XNuDEitWUP0+jGySyFGQSNzHgC2bVn6SotjJIgCkT7RmQh4Mp11f7H9zS/QDR3PzSL9lGfT
uDUcwQy2+5TVm3JsbLjX2Mj3lF6beh1kydZMK1Fm8pGjI2eaJS3rHdn7OF2IEYndS9EWxZaDfuDZ
zIqJz4qnrrFOLLfaA4UEcd40n/issJaGPW5AoG162pPydxEnQ5UaYApsyMGjbBaduVbY+WXIPfBg
l2Hyn7S7ZSwXfiT9o5dAdgRQmSS/ZCNDwsXoVtSBPGF+iaAhaK3isV8BQ+UfZzd/YOFmCFJn2duo
5uwA1DjKrG0fws4Ua7CU9ZupOYKIzeYVPpLptA+yM8YblFGfqJMOnQPCMBR13VKLZusT43022+je
ZwssLdi0UjSIeLlmsiDOLMgPnTrXqC7UqvW03sVeVi2pSQcEeUHMGdQXu/QA2FQeNQjElraSEiHb
X+aYPNSA3+f421WsEtqvRQvuyXCwi3stMY7EzeBDnXSXoNZq3aubAhp9kYpFdzclRLvv7W486hB/
XePh6BzDOgiXjTvapzrJrScddOkTbZ0U+QEslMUqAGruC7n5aWmfDD3Yumbeoqiev9IdU9cQrigR
s7htdL05NkHrrvQgiV5lds5Ly/vaJqBdHZsxOuhZKu7VQOqvkhwaOibgQlaU8H2SYh5em/wtQMAn
DJvuFdnSbtnaXnhNXMOAmOsIllErHyGinLz7MiiySMgxipWB5GkLhl5wf9j6qqczC1vVTkgX4QKc
Tb3qzAq/saaHiruLMiF1ACmmDLY1AL1b1thIyko8iRosI8Dv74xbD8+Z29JBal3xpU3/jLAZVjVH
0JX+l2nYxrdQllMaXFfm6exrCq5diCl2X82x15cyiTto6QXdruGtttOR6bzpUBK+RF5ufCn7/kQc
2p4Ae2eUd1/1MoUcJOovtC7OHgRK71G6jbOgKiAbikfygxbLd9vcS2dC1+t1JyowA9l4UKJEIzvQ
R/Z5mp54WX2bPrH6U3gBsi/yyEK5g2JB/OhlxSnPNe8hBuHTAU8UdRd2w1dlT3W8LcwwtA/cAVXK
7/YRiYxFbtTlDo+//owFf38eGe+gD23n28QsokWp9/GwoB4njMZFU7Jwm3cDdM006CC4ngpqqeZs
c5J02AHbVt226lCDWB/ZC9ioSR2zLa+delP6ZrsklBvh3bAHvnVs7u8J3zbbNScetzqww4uUaFpn
ZSvPqm6RW6vXQuLpEWiGeSMSpq0jdRbw4f2MbH/rBbAU9DnASm5j/HoOLlIHm3p0iseqEm8Wooxv
UVlvEIjrvhqZn6yAnxou0nUR2TPyeiNShy9NMWoL382Mk0uMCBQopjZDRA7rnOBAJjo4KopMZ0hT
QMu1GCFEC/DqJnYkqpVVwR2BuMgGAgDo31j8jEBOfvHU41dI88UcG30X2wyP5ELrk72ta3hLlAk0
0Ns6sCFYbMRvPu4K1+TsW+GF8cpgLLt4ie4ewzGv170UErXeqBeHmuebXWc/h7xtHtwwara+n2f7
IGNQSlOTkcdoQXE9qtk3hPbjle+MYuXo7rADhSBh1OngCVGufYeZa2p2KN674+8OtsW2PMsAFx+a
+1H4KO1PomyPnAYKDKHwcAtlkHdb6Zw1P96LkK//plnhW3jVqs5RpeIdEeorQBY77R7RNXwLXRQU
K6r9T5C62iHXa+IVBpUnEClWtyGCMZONmtQBdHuzs5aaAwKE1m7NR5SBtwfbLBQ3tYvwYQVpiLnJ
QaCI79U6x1YAhLTLvWWiGMYh1frE6yq4d1iTntoh8ZfE6M1/2WVupafcUvJMiMCvweWbQpSwWOC2
NV7BtyGB+TfTqyP5AK4X/CNSFrX3uluBcEg9aofw3bcNwWhsmTK8Cw2QV0sfiSzsDcevtg5lnl4O
z5CLebcTEAMcmZOd/EcR++tAG1Fj0DTJzu6icIMkB/J67ojnInLlYLdBUUiSpjsjyZov5BE2kb2N
Ic63wGIrW07U842m99u/tol4HvkyVMkw19uZHNRwIa+hfkZfqaw+N6kXEf9uT99/GXX/0vvH2Nm5
VVOVria3YzAeugFJV0ihl8ceEYCNqAzrXgASBpljMb7l/k3Rd/4Payx/Wsx1H2VqYGcZ9P4JKPBq
GiOzQluLAZVKdL/pg11tYy3MEXtSayCpFjydOqTeaC11/dtcMz3XVRcgk9hnJcR9bFRedzyrIVA8
yPdK7NkPmgxYm7fZo63XOn6nXQVumszapAzg4igpizOK4MUasKfyqXKM71TaqPHveGwlb/MYPRrD
leazF8nxz6SqNSCMy83c9Oq+3EAeOdykThCc2IDSK9Y/E/o9z1tI04X+cHFttzuZEhuZqPSNb3Uy
OVj9vd4bC2QLSiBEcEvkWGEiLGwXJ5KhyVSTqSb1Wi1qO6kXe0XzkXr/NjbhITIXmQCBqiYuWCZg
XQkBWrPs3WMpdSw1lb2rOAgDhuallG5u/ZSJ495Bj3YFhtsguw0DVcAgoxOYupn9XaCGeAVaDftG
K6D6N2hO8hikebWGktR4RslXeuBFwrdjkVtXKy7YsmU8fGlNcZeluf0Thf3AN3ryLSx/DXdCCfhG
m5gg8se7AvwIHkIxXnZiTesDPdA/0e1PdtMWfOsU1aQ+5A1mdkVt91EICCPNgkRZETZbJkOQ4Y4Q
JJo7jMKG4Id2BYMNmKgKoPYRXFmULOqO1GyG/L1JpYd4O3zuHX5vUm+sozzsPx2bj8DolCJbgdr2
xGpH7D21wAIaMcK7o8zCM7XpoFz8fBT7OHGik4HFJ/EZxLL74bM8vPKut+/0MbkQGYIlOmsL2Gi8
Ia8hG3+gSi+4Ym07eZHZHCx49Sm81Mr1Yy7wV0xeoi74Rrq1tUaEEgDhvtKfIwvccLiv/VsR1uDj
xsP/jBoZ5KD8NkTQpbPOI6DiEEesrbsmr5tlboj+S+xZ31rPSX6YZYPhKg/F0hJbJT154x6EVvuA
6RBkC3BPBzW4UboBaZLWiM6+oX1LNd+eFpRtYmSnPA6/0TKNNgguqlwXrtUmB1qseTZ+gyiGL9bE
5kW8XrL307NW4VWhmL/I3vQSpR3KbnfucnYlO2Q6U7wYvHIBwt5xi6KZ7NmBvLgw3PA181EG7YCL
7RKnYXdxUUANqEETvsaQBmA6uDdMJ/K3v49MjGi8isx6FljZnEHBJM5Y9YozdiDxjvXak2tF0dGK
o01gZuV9msbtlScOAC0dlEF7xFyWla/rO+rVWtacgsD9OvXqA3+rUfxxxOIIuxZua5C8RISMfOkA
4roN64R2Q62o9Pjqn//43//v/37v/0/wI78CRhrk4h9CZtc8Ek39H//k+j//UUzm/dt//NP2XMtl
zAaHBfPAPsK5i/7v3+6QBIe38b/CBnxjUCMy7+06r+8bcwUBguwtFn6A2rSgROjWs3eWp1gVUEl/
1yQDynCldN6QOkf6XHxvtdW0jw26MDmiYmWb0AqrY6zdAWrG0gsfw2zrEq8c5FLtRTiU0XZSGUyi
5rc26ogvIYAw8zIjTli8QjYmg0AImInoECT+Zxs5l1m60vEbP0CeGOhZdWAi68+WOvRxU21yPPTA
yPSrN63kF5DpZzvW6lixs4xXwCO57eRCY8mZJoCagr74r7962/zXr55zm+OXxRhy0Nz+/asHPV6u
dbXD75suGnZIAgdATRnjOrO18qVKkDRRy4luRB106drVlTw4ap5Qqq0DJvZ3r0r42iEL3U/zdLqi
2bB6CbFi7cBYHb6kUWWuYivpzg4kMY9lAZ6MAbmpp1E3H/H18jflCv5pYLyVq+5DaSRIhxPdZkY1
3Mgwtg62beKZi5IG59/8Lj3rzy/H1hH1xbdjAxrCGWe/fzmdm5QuoPPiflqk84KhLj+3n5ChyG+h
KNveolT/kR6HUS20DT3yqKm8ANcSt0MBrWIz9L4hBizXnGUCrGl4MIWihlgDY80XU1ZnR60R8VK8
E7GePzOtgGRQ0cF1yO1j7VxDLa+uANpvkLBn97li0y/BbQu6g8Q/kg2UYcm2KcD/SL00oIr6DVO8
/IiaQbW2imzU7VnZEsGpeD86Aqz9vkDJY++DM8PqkmpZ+6giDJt7aNez+z98beNac3PvQrnjj6U9
KcyZknkH1Unyc2MboDqpQ9ADy1/9ZNjRj6rzsodGHRApLCoWgwAMjSzi7aJF6eEh8wrxYErj/1N2
XktuW8G6fiJUIYdbZs6QnCxpdIOSbAs5Zzz9+dAcm7Ls4713lQqFFQFxSGCt7j/UO0Wbi620yuhh
SK+jC8R7H67xRrPU1a1utslP4vJ96yxPZa3dSUOlq+H/8I0wvb99IyxVdTX+WThmO9CQHWP5Of30
pOLJok9IyQQvFq8o7OPU8TJoyCsLzzCqPmleo3+TRZip9OMpsPzxooQeSzSlxgoyTs7iKnt1iRXz
2Ks9rJzWXlmWq3Zxe4sAAeK9U8WYyyTVvQySBin+f+uukwVq4u+bxgVlMxluenCGWbtXTVe7lzNz
TIxqlUcTaCsSRerBdOPjrfkffa4VZt3t/4dnz98f+8uHiQCUbaq26+kI0Xn23z/MJKxVLc1U/9kZ
m4lUbOatNPgLj3qkeIC+M23bp17+XqjWVta60qOuQ1h6gzmgcIvwLGnE0oV73JeHhjzD8pytl6fr
TwdIRue+w8uNDlKNxwdBJy0knBbM+bpONORddTV70rwkWkmwRRrUTPloIDsTESVA1l0xu3wdlyVa
Nr6XPtngXP77U/Gcf3zFDNNRLUfTkdxVTeOXT4UVlRnkbWo/q9jlno3FMANpkwQI2+JyK5qogR3H
m7F8iuw53fwkvVxgaCByyVKHfh7EWBcpeZFW9p0JHNxot5umjhW0uLNmLVDAwkKeAyvk4N5aEINx
sHe60vl869XYoNMcFevGYQkNlX6MKEakBAcpdkvd4MJQCifjH3XSr1xCTdfOSz+pmxqXpbapvNeL
vPfKCWbzhccwviJ6EKPUZVdHaYkqPLb8Ghsuaf2pt2c2DQa5pncKO335Ckxf+TqVu1hv5kNuAVRZ
6tVitHlGEFRENYUdP4L9LmB8y131jTe+6AuBpISITOqWndJSWtqGCQeltCUsh0VYGOTIOw+af8Tc
u7x0bYTM/Nz6927mfEnzrn2WqoJX1yYlh7GTojRoKRQqVfv2398R3frHT8fDb8PTMBfwLJNd+NL+
03No8lRed5NRPYehtkSd889xU0ff8wHQoT/a6iOZnwh4HgBg9PXC7yWKGOT3/feStNIO31RUMhw7
ev37SK/uVTYw08nLlAiOK1os9hDXxKSQq5WiG83bsOzmlz50UBUJ8l20OOKVhVKckYkFaroU2WG0
B9dZVG6WYlYjPlq51niQIkSjjymliBXyNgJqtnUNvuXCCIp8vdlGs93+RL2GLc7KqK6vxCECVfMx
NaG6XanXVoaQBE5g2pV6jdtc8eAb1k/U6zIYm203ZN31EnKdCWIOuG89cd513emebN0LHpIe/usI
iefd6HScwlU1O4FQcF61oDr6Yam9oyrS7nim+nvpFsfon5fkuobWBe/Us4OQettsv92mNYKZCPAy
XKYtuyIgFF+ems6cwY1i3ThVffiK5roJPodoXe00x6khIwCtwFmjfhH9zvIpX2Vz5b8l/axvfGVM
H3KwoYeu6PWjzGS1ZABvMw1qFjx75Qg5GZ+s3h/XOqZxBKfhJrvLQeqtup22jWV0a82eP+qkQfqN
jDJU1bjO4UZ7TKyaBzcggpKbXfYVAfg7cYZs4/beGmfvHRCjvY6dKYQ/gX2q09baYYwI2Gu6YXAH
bvbVjZq7xs/fIDMkDyqPw6eJjRGeFxhcW0X/Sp4rwM4uKF6LbG6wCSj7vRTtKu2OTQ9wXIqYMBuP
TaPu4s4onoiwa5tCTZ1nvSrSB7Vy9to0Os9SNUZ+u/F1f94ZS51uVg3OHdfu/pDmF73MjxKsxTQI
dcPUPkrAKJQM2VLXjg7Y6F6FEM5iyUW67V3JtaeotgjqFc3R8OvqR68n34x4duG8Nv6abbr5WGlG
szfTRgEPNCPXAItzV0Zd8fxv86TJcczKak/Aot9WPZZ4eVQ+lwsbBRgkLskLESVXCkwbmzTnJ0Wd
HCyMA6SvPfOUcqOKnPw4fXGLYjNPxfQWJxA03MrWyLWwY2d1a0LQKHiRLuKGVlpuIBaNd0Pd1mTg
hn5Izk1cVOtGU70n9EnDveGWEY4zxXRKdKLzQBKdF1snUWAXofsdTtU2zQLzR9B5931LRkaGAwfw
nswgjPYAmubdfz8JNYNg899fmJaquw4LCUNnZ2W67q+7RxU3zcKJwmafdol512HTuyZDD3JksIIv
UeYhPQXg03VqGErmGMGUoJ7Mu7NDA43ET5SHXzyUSTEZseyLRqzvLSMfId3ywsrvg5DtjhQLCznY
Jh5UxNQi3lJjW94Rqf4OyCH+kZUXHtZ8E/LAIBLsu++LxOeaHXn3bPppu8vUqjq1ae/ckbwZ9m1t
zo9wIoMNH6H+eZmnb/3oxzx/zKMrKKzZBPHL8qIFIX84lNv6CwDXsxskxZ1usqNbtmUdyi9Bd56V
txq++0V6SbUUp66aD7AOv0m9VEmjHKa+8jcar9v19QpS2SxTNtrYr7o8D/ZS99PFXKfdd1Pc3P9U
l/V5dmrVamMNFT5vMkQuZUG62Otpnf1cJ30Uqy4W76GejcI/7xoLWNZirurtecJVx0BFfSyFsYF7
mgYvyk3zDSwb3TrF6OPfV4nmI0/VKf29lAu3CNZtoEW8VaZt6jc2bkZzMq0RLo0Ojt1mL04XOufZ
9B9sM6S0VHWpr62aVrXQ6Lcy4qaBea+Y2Y9bj8FSfyA+66CLZiY8pxlJANw5tg72pjKHt0yEYDFk
4c46Sw8zrZIDMSkCP0uj1BmJuWXLGD5er5R50y6bpnlznSPiTRPP8YNT76MmQaFpGac3br7VPM3Z
Xmco/OrJwFfuNqmjzdEGglW5l1nNufQvURrcuZZqFWtoOCjBl/50SNXrddrAN09YJnyW7jLPSDpt
1SJgdydFP3TNBS0Pnmq5BTlUATz21NZPMipwA+VQl/xN5K6kztCBAZNjukj/yIwgxftauJHPZhr9
r0bRRCcXTaaHuup3emiazwismc/GjAQNOu7etrWtMF+POH/jlJA9SRdyewbUEVwAI10vtnpstnuv
R8UTj+10SNPdOJvR0VT08lM6+wcNze9vII+ajd0W+j1uf+Oz0vfftcpPvoFHCLBXbbWLG3jJA28F
eyUNuT3+6CtHeYr8IjnNTZtu5AJEpO7dBUZU9NMFiSzko0f+FHKR1H8tYGeiejim+7QcvH1jKuUX
LG/Xk1r7Oz1toHR5hE+V9n6IK2J+HZvwNU+X+KghFwq3kY+MHb+6KsdIrdY+DzFfC/InadXsqN/Y
rLj3UgwVDxwBhofXqWq+wxV7o4vrdeoLQvTRztfZQEuxymv1ASrR4dq3HeFFItFd7PzG+E1mc0pH
2WNuaa1Z/WovukIsODPupe1ak4NAzkCaXG/VVdr8jrUCFgfLnRsp6xrI+8D1GxyEiIN83PMSi4gJ
ku/lPrpCNU+GmX/c82C7D8D48us9L1+HHZziYitXTS2Qo7PjkMFaLrAc5L6J8wzX+/qve5ZBY6P8
456DpEYom3j3Q5uPu0FJrH1Xe8eSmDjcj64koar0BTSR5XRKuxq4GLHIMnKsgyctrlLAEspT7JSu
PVvA1LHlBrglLfnYZeAAknHnR+7nxAgxcJU6FVm/8CSn19qy19UVEBc/V5JNGPECMJKXuKnAUdeo
K8HyTF/gO6UvVYYT3OA9SQeSdcZWhcKwlWKpJvozg6WjDMF5x90M4ZDvpK5xSdJ00RoLwulY9On6
YxjzNmFLPrzDNz3S+/QFX/D2YdLs/a1HVk0d/82uOMhc3dx6Zz4RjLCrsryXfjK0DkZskNSxOUpd
PqrDaTLj97mau6NrVOmGiEq8N9vRulOTPDsHY92sCdz6eXl0kwJbGTXPVmlYTn+E8y7NnebHlM6/
sXLVP7kFQb249nOwmAhOzY3Jgk5vg6fRR78h7/Xsq6655GgYBFCNFUarf4stAwHsds6e5crjVFh3
cTzaRyS59qVrI+uhz859G4d/GINekZ5QEJWzXesc8dbYmWWgwWLBqnZKKm+t+uQalWZbmRDiU7Kb
39xAvSBdu6Qd2C25Ix9yTIIujPTid6ULfqtwVPxij2qyNofJf2nQhdsgf64Ct54/rg17trz75bpR
F7hP4JChq4Th8Al0HsRCjUze366HNS48mqIpd95UohyM6vCuhnu/8VOsK/Jec0CK9do3CDErv9eb
d6+B4hqi1nRQ2UN88kz7rsqWWWtPW7szBiPG2GsPeZQQQ5WRxAD8sJpefE8r7xxMXLcyIMv3sx67
X4F0pxhTDM0ReKz7Onv2o7TPdkwsRauGS1gSFoNVhM/wcqXMCxDYMZ1XfnbtcVTDZFfptf/Vr3fX
gYbbb/VuLu40lZ0l5lpfrjcCWm2l5HxwCY5EZ5246bpYJgQwcFdEXf5pdsPpoEPB3GVt170n5bSS
DooBLwbPrOwe0ZPq2XMxfZFLNRakyYZVw2NA7vFkozy3kQbFanYeT83PnYvfu4tE4D5MRuVzYfKX
X66JtFS1mUM3JXVCph1v0ur6cRUYGq/IMwfPtoIzhL+Yd8qIOibTzgbuvZ3tYD/OZX1A/X/6NBf4
GywfdJLBZ0Z4Ljvbs+IBfYn11cwr6Y0g8Vs1oZwfkcc7FEGCXc814UTWyYKzzD7SJmWwCDBIgxY4
L8qIKd7yNq2V2Houl4ObsrarjFjZyusz8noa3N9Ce2yuL9Qyi+Z9gd7GWgZJrx7U3MRy8iwle+w8
1O4HXsNFoe9Z5mp3MBdWDtnot9RUlKckKO81vw8+j07BhwPJ6hoDqGsNeIGajVtptbMg3SiEzI+y
6QfB9SMtXfUipWVGnezlW77MiCwUgsbEDayK6/5J0kxDfN4AY5/AfLmnzupZnfbVqB8Gp3vQlwY4
JpA3fmpWxvLAQ98+zmWMdxR4CPfkW/qfp1No424xj78H2tfBDBDZ7fqMzadnJOvQCdu1yztyXxmq
mayxQdvrvWtcGnDez3OthmcjUx8+OucKgfaxyzbXss4+HWZU1eIwsUzW5Pj/qfFTGnnpMykpAm2h
90dnp7TpnZtt9bbhayYXaszit65stS0IUHULztBAAceOP6eBYm8zxSswlKBYDUgh+2FSnqQ4GvoB
7AerqMK3XvK53BZTnnwOwpoI4mKmw0I6+YxKubuvVf+jNU7HZINSynSU1l51vplFWD/IUCXYzoYK
UjitykfEJd/kOlluVndyU9kyP1TNf78pac3Y9ctNKSjrsVhIqr0/zepJ0FVXnNVSzEk8rXx2MleS
rnS50nd/QmQFik9ga+nkCIn3NtG1k8wZLZ2sLJs3VRtsp3lcAweIX8i/zm8GKNOkhZUnJXUoWKKh
giwlVzOOxqwm11JaTicjKIZHafNb7wGdHPdBSnqgvlRIul1LoJk+d6OjXaQtD7LvWmhFV7VerOwD
YpLmcL5eQq3TFb8N/ySavAgb1qvcm0jELjfndwVcYS1176U15z2/0jKT+Ki04rvMbyoF4dYF6pvt
eOk6U8+tXSdHQtLF62w78T5RVG0jxSBV27Nb+18c1Y74FuMPGEyo/Eij2nKpwmi8u7xRitcx6Ytd
HhMak9bBN7JTM/FEu45t0Sdw01fpmuVIBBMgY+G+XDTshn6L0npK1ouJPJjPd6Bu03poLqmBpHea
ZNqGvFZzsSr8NUmGcxqH5DYnlNJ318oq9GjCDuAxznrzqAf5hBXTModKAjYzsi/1EB7RCUSYKvHz
F80bsksVhRcV6+0CkNbMhk0zsPFYWq2oae/9CaQHju/Fi9RhMPPVwmH9JFWRN2DWvGyEJplg0kAL
60XD05fxowZkwQ8xVZOijNDLXZj06rPUaCFrvclKk520hVMyPHb9dO0uPYYRo9mutJKDFN2w7RHM
7p9nZ/yKREV7kupWAU7EF7S/k2LQVCYIf2C6UpTDUOuvRpumZ7mSNwNrjnh7QRXgRuWgWhs07zd8
UdLHwRzVraF2/ZYnTbXL28LZyMC+0JTn4Y/r/7apvHkzQfIEDsMsc2zoD0ka7/Vwyl+ku5WTENHV
Wf+4fTcw2QNZn70En5c1PC14sMEaRxUUdR3DeEycBRGpuHe3KjlLRmcHgmY8S+lahdA94fpx3ENk
+xiOvrYBZHPq1zCMj2E5OtvUBF88gT577GM3ux78xl2Ezv07ryuQd8gaZKbGMf/oZ3jdsOscDLW8
sIw2QxJoZ/JI7RkETrZJxjT8zT+2Q5X9dmtXzf4/22U8r+aMzV9a7IguO5uK0Ox918KJFVfiW1HE
K25FIPvIPiydoQfRmeX3261VxjbAoTa1p45Hl8jxQ2NoPyQVY7sh0kh1be8lFcOq7TwhAP7csgqV
Xn7svE0DOqFBNni7q3eJrr31XdQ+eaZXPaVG+kky0GUcuDunLL1dx6uTVMhqsqEzQe4r9jd9m1Sp
s1PItiVJorAk+/5nF9G2Scaw2iBBMW6noUimlePlj+iNxUcBJlzrBJ5gj22zuZoq4bVLYrYcUR62
VZcPDQHTcDaByuUA1tHbMt6kFWsfjEXRU0+TIdiNAXG6UhlQsdP0Qj2HibfViEo/GsthgnX+GGTl
90mvkzspSb3b6R9DpU4Oqq2Mm4lN24NloDEaIQp7PzlN/2olXbNtq7DZDUvRVDTnaMdBtJbWwoy9
h6o276RRqsq+33iGqj1JCZ8KZDGnrLjH+/jn2VRtFwW1/YRDbfusJOdOz4cnbbEdHjJSV57fqitp
kzo7ULCPiQYCQkt/qfOSc1t3+qmPs8ttoD2N6kqKvww0cot0FIPgYQyEKeaPK8mAOMv9Q6G7bnrJ
WSdAdtYIYQXOQVFy/T73B/sfZ6zwd5rjg7poiR4RSSNKsaB/ScsNVW+dpNSNinWPIP03KckBqO20
jnEY3hvZgEBu7wbPPfHUZbBM40etsvy6o03fJKjdLjO2oWWdhkEJn+0QcEKa4702f9LlvxQjJ7sx
Q9tFepCPTw5xXd+nhqGcpTQN8NfGQfskpdoZ+lNduPM+JWJ9ioIQJ7flkPx1ZkVet2+T6l16pFr1
0UOKU5quLbOMsQMzW6QfAd/PWEWuPFRqL0OVeg/q0pAtDYUJiAwhRuixxeA9QPL7GAHL7Mdc6sDk
rfTYL6lBQ5vNJxPVuVlvnrMlPejwaD80JWEU6SB1wyLCoYBBuw5qCsV8crxd7pxta1zbiR4BUszN
ixwGb8T+CO/KXY+RCRt6GkJ3ARhOS4sJb2g0CKlJP2kF1PPa44Z0EEWb3LOxIrDdexG08TS0rVfS
IOWlVfGD38BawXsN8fDIvUF/uZ0FyhRuyqVOCWg1E+/n1lu/sbBOmEx8D4eheic4O64G/vwX8h36
c0UWQOprvJ8JmzXlQR2j6j1km5SNpf2p71jwIH3Hlnupvw3PcYe4r4FEPrY6ShEz/imf2UggPLyc
1UudnEmdtEq/oa/DX1tdb/gYW9R+vfaGUN8rswE5pQ0RJ0EB+47E71aqbvVyVthtcO5cs9l7VjK/
mql/VhDH/305Aao0yAlmzNcap8ZB82oB7POX6OIuvFNq7TH12UNE8peT08abMclwp4EACX9TezlI
gzHr4Z335wiX/+nlCsF3MEwgt2rMG70Y2/3gVtorf0plP6RBvpFi2oDwswjbrKTYjAnbNFYKQR3p
3dpQ9N0wxDE5e4Z6IItWFb+8e6U1tFeZuI4rAqtLMbSZ2MuJtftEeNHnnNxHhH22ZaiPF28B5Scj
1nyqFWx62AakkPzWND6j1IOUWJKVa81Lzc+KnROtVfIKfkllfK7L5n2yjPQxIP75+i+DFG1SN3mh
2+ccO1tFiRPWSpsgAO3EL2YTyckwb3hj2QfbsK1dpuj5fgJbSXycl68UjcZkZ7W8fKXY4mO4nrOw
epqm1LzTU09ZI78yfVERK1n3nZWdCLn0n8GCiIO59ApLU4Hm4Y1fPBexTIRWspPRK9JLBv9bL0MB
g51rdkg0JOk/m8pZZijb7uOyUvzlsvRq0qHYVcqgbSZdx5j+r0NsoMNUqudbTabxHl+BhVjXtVWe
pAFV//wC6bQ7qQhqfskzfsu8Z95w57EP2VRZu8RUrS993WzSBSsQO4iHB2XrnmIUGB/GHqvhK4iA
kX4dJ29p1X6M1PzsOlI6pH+NrPTMuI4UlAHWbk9T0R4iNOK/Nfl+RCjmR40D3Koqe/vNgh2/Lfoh
OteVktzXyqjvPMsuXoi0kNtyevO3bu5WMioppvcunKPPLcH4DWiO8BKafnmnWcTvIJ8lz3Hjh+sg
S6vv0eDCriZzlvi8UZWy+TJHXoVWQhM+INPWH926eGfRn22q0SQWheEJOiuT+5UFJ1i2LvqxGAwk
sE3e80xz1n5hRY9a6+sH103sQ2FoJInAvWKPOYzvpl1gH8G7FWPsdwTFLp1meRe/0orXHujuukSb
/6B5RfGqkqqCZuXN69IMy9dhGtSHFpcyfnfFq/SwRvcQzFP6KFV27TXr2HXDo/Sfg97aV5mWbqSV
IH57QZboSS4lVW44brC46J6k1IaGB84f/wCZO4pqZWfjZYokIzdjB0YB+Kz8Kn3HIqsvWWTBtIwU
AxOLKHsldHXp07z4akRgE02kNO5q1wXTNgOmxqb66+RPqOh1Jl8KNPS/lOp36a5oYAJGl4W9FOFD
O0U7vBdGVx1wtGp2Uo1/4KY14wwMc6YfCz2stjJpr1h3BT/GVztvocIY5hHsRvKcFCZ+GSagysbp
8YUpep9XYcW7mmjyc9mS3Q+nHnJFPiRrO6i7A+o5CgnSpfy/HHydarnav06gBbjvxW2B6sHClG5h
1MIjf4sR+Dl3WmmtpD7XxnlTBoNx7Vbn40/dWjf9uZvNYumosk4+T5FY8ZJE/D1KWm/VOBo65e1s
flZxvMzRYf2kql74YNtVuJqXhyjrg37vgYneStGuLGuVECg4SdE33vrAbj+FRm1exixISGMyWW9b
kPg6pMXifmVnU/cbLNKNqucEJwAU3Mea5301DVycsCxTnxFJ6Hdj0ir3vld195Aq3Z0RlcpTPCG0
FMKt/Gr13UWX8XOC/MoQ1b+XOdLwo9MOKCPi+Vn6Xn5xyqk7Ih87HWK/aR+ySUHNEwuATySI/sjw
qf8RqAdLN7iPStPf3NQdcYHgt6cs5I44rrQ9iNzurg1nXBL7HIdzNPde1eVBwe59/K7YDRqyxMTw
aesPiaH6h0mpg03b6MZbHrXuoawIQkhxAspxSJQkvhYxFzQOutck1+IQ8CvNsBzaqEVsvqXqSLbc
yHPerxRbKx4p2sW1s0O6+lBhYHZtteugPThEhK5jw8JhnZeGWHwtY0ub7EkzadiuLXcFrD7Drknp
r62ZBYGrc1XU35ZWzyujQ6Ap07U19XxlH/QaruFL65zG/p4UOyDoZebaIRGCFa9xbbU0HFYtHaFf
6RxGqrFXW/QLpci7TdvPXQNdeBmbj8O81y0fs4JlZq3Xxz22SVAkpubYuGV78Kf8Dc+PcVzBbmrO
cuDP+3EWGw9OM4+nX3tItxCq2YpEXrqXYlNi7pmHFmYli21bZuru2ZvbNXBN/4GXr+EgSmBHuypA
dFAqpZ8cgiL+7kQguqQkjbaC7luXDbt4GX/rGqfEotKYXNitTs5aXX3Vc6wEb3M3OCLeu6F110Q+
bzzp5sdw3So0KjYysZbx8FlFsDYz2I33t4v5BbL/lVI8JmzIf7o+0OkGcZE83krf28UcPTlablOe
bvVdoGR3aMZ+kivf5o5y3V0TGNOuczgvvqNB0VpsDuSgRDgchB7utNPC5vizOk1Dq11JWUei/q9T
i1QauglQfQ0l26gALE7XU+nalqmyClt8sKTlP6Zr02iv+wGpheWS0zKPHXTsiqRsTooLtd/Tt1rs
sjZDf9IbNO9YBXzLpWhbicO+KSzOquUFn2q8k6ReG13jWNUqy9hhmr9oDRQMuwFmCLrQfMuIBkh9
knnjcQ5HSDkyOXYY5EhgOBEDYUGrkQqQQ9nG3qleDlJsW6vaqT4ETakbqookNTn+cqXqqklkKnbO
sdM65yRtNp1nzPe8hE1iY0uD7Tv9lsAX75UkZ50tHaVFi7BLW3qHy9hbvZx5vvYxTIrXsXVg3ZkF
Woffq7TZT5OunIA0pK6ZneUwmRFCMctBzqQuImG0AX9Yr39pQOIX4s8yVjrHSr+f1LK4+6VeeshQ
0uT+rma5fL3iv11Mxmq1950A4hKZI/SbDv60UxdbspvxtRhkl2JclgLnxrVe3dZSvPUZjEBdq54y
7PXGiVeWZkUYudbB0SmzdD+EQfop8pMngXLPjR/ztWh/7uEBAv3vHr5StZtpbpFl9FDu87qW4FUb
5CdddbamgcflrcpJY0jJt/JtRK0n3cEoqjOw9Owk9dfOzqQ6mz7DScrquvYRjWcQ5SZK+SOxE490
X+0csIMpVtVktY/XyjJv9oOuLwKK1BXLoanTaMseW93INNcGzcG3IUHFdlYX+5TFU2VUJnWdpn63
vtXFbug413Ihnim3Jk1DxnAlI6Xyp3YpNw0c9F+m+9eO43IH0iIHmdHW3I+6W5FfHS926ePm+Fdj
JwDxY+ORcRlXZTCV5xEXNDI7RaXeV2DCVSOkKC2d3+jdJmhrOE38lXdSadf2IsY/GfEmqdEcNIbm
uYpUniV65BxdLyFcMtTJk+5+kTapqRB6PjhEHte3OttCPz/KYbFoiVU/h2AFnotn6S6H1PBYtquu
c72G1JmhGkPWx99eL9zhgLM9GJgsS88E49JzQ+zjEMK+rvxCG/juuhylRfpE49iCg+zRT116SwOc
JW1X9AZSPVmq3xVW0jevfobRplVhQeW5wUtmReO7loEVra2sJQ9dYQaVBgAkcpynpwoyKwvH4BEB
O4zRFJhPCVvn1ZCZ0+8QXNeAv4dglXYDWCPDA7NkQuRNo+5V8Uni9UYNZd5B8lZNk/ioLOsuOAPF
1hin8bVsAHFGNorWmpscrzNhMEhwxUdorePnl2b5xZ8zxAvb8t6wdPK4zpSWZIf+LMuZHJqoKQ5m
YyCyEgRn+68DoTU4pyOPtSxy9b3qNu/SeKv/pe88VuGCbfvXOW5Dw8Tt7/DC2srct3o5u9XNpRud
IuRqlzv45Uq3OrmZZEby1MX966+ubm5G+8rOEbgJrOaMICMG0U5g7EY3a7Z1PIObzZ48BwKVUrTu
a5nrjyW2Jw8qidTXptPm1ey06X0/ZN7r7HfNhriLw2dAq9kM9s5g+b/Vl6K3eFjOChAcmSnuaw2/
hvCbNFpIdDz7/FxYc5/qxCqxPwr4qeN5zNFfZCTJQIFlkLKcIk883IFoXfDWo/eW+fjrpuNwkRIU
qpcsV4eHayk0CWy54+O1ZDuHbC7UJyl5CRESG75ubjifVb2Arje084McdICw29w3VCAK1OWV+dFQ
g6jE6sB1t61qdTbM2qUFMYNVwBPqcJuhgp/7EAfhPk8jTKD/mhlSqrfNDdCXHuZ30Awyc4vmj/3Y
Arp5NAsnPkymA6OjL4GWLAeDqMg5w/JZ99mNsCqlrjOCvVHPI8tTStI3jkx9VdsRNFFsNR47zEpi
ZTyp0TRsMiJb31G/qDT7e43C1UZNMv1kKKVzmXrSatJQwfLEL0997wcL7tSMu3emuPupaYu7DJF0
xLdup7EFBJe0bjOv40Av7lrNxjNnVPwjUurEnCEy2VZdvoZ9WpAxy+sjwb3yNWOBs6+xoN1Iawap
51wP2SeC0Wm77oZ55XZR81wuSVXUHeaV5eCe1gceYtwwE5Dz73L1rtH8+XpI8uHn4ndltjMENpXg
nqgQePDlzJ+L8KeiNPxSly79SjfH+lGGaHO75dliHWrgQGMYkvGYsnDrhGoNGy2KnzSrBoFeNdX3
prdfvVE1XpNuNA+JY/q7tOz9z0qG5CFQmu/VjNRf3k/tJVYz4zyS7VxX9Zg/jFGoNvsggAGSg/KC
hz74R61J8GhrdP9RXw7smqrLsBBIYsL9WzCwLNKbAbcGGqUbr+g/CF/HdzKHHEI7AgQe7KCDgUsL
zRlPYSTETGP6apQlCnck0nFj6eJ91IMI93srvMTwpy9FFaK12Pg2kQiKt4ZwKWZmC/TJwPzk1qDY
VnVWAG46sCLWbt44X4zAR+M0rJ17G0Lf56H7bi/VPt4rx24JDpIlqFYgmIODBscM5ZlBwZXQVk6Q
9sztEGQkfpYGqZNWS2Obi0gyfYDDVmu0v1ZKNjsPXgtC3HXM6Ls6pc9NVSmvJdCuQzOb+i6tcuVL
bilr6TDhbLvpqsQ8yUg/B6ojlgfI+z9nmkp+90OCvbVS3naJ8RDblv5ARHLYBZmCcv9fdXJWx2G1
XsIZu8mberg77Iz6aXT5YjJWDlad6heveJWCUfCAWGWA/o5j4fzu1FOXbFl3p1sT5szmNqpaxgdG
2a+ayXf20iC34oN9wDojQNx5caN1oMAqXRN+mvBafuhLLViR0CfgXM/T3qkaZyvdXJ8UgW16vHeX
1v/zKKuPqrcO0xPF+H9snddS60y6hq9IVcrhVHI22BgDC/4T1QosdSvndPX7kZgZpqb2icrdko2x
rQ7v9wa9f8IUpH9CjYDE3iCflErSw3d/J3MKxfPssh3ksvVEkqrqAxArGfL/fjr/L2LrdlggLse4
Uu0GYR9c+4dqqe+rmUXs7dH7Op9K1GCbrbnlm9Mo9qb34NcZkWiPDUktB5hZxtUqm389m0/0Hfbw
XyPqPnm56PHLX2t13nIWSwhhkZ4iQ4L0vi251hNtT3R5mqgbPdUgAzfu46ThZrQ6wcS9vo9U6T6u
rbV/6Vqv8mYR7r8Kv3peQPgzbXEvJz28KdkzJGFxXw8zUSibuBrlbm1CF13iS6tpX8UzhnJu99Bo
7XS15gwDOarugQsT8LielM447Ug/zbfrWXImx3OWk3+xnq0znHQmeFzrybULpQVUW3O6ri0rBGMI
m4eQ7U2ub5ac13Sxse8hlG5SCOnB2vzOif0KmFjb43JNUyltsGbJqo47oknUprvrYpenKwQIsuSd
74qaLZuJ8XVaWmuXqutv2DOmj+v1DT/ZPfHMzDrLFS40olsvTAB8XsxDTIG4HaaYTnyFLi/E0rAE
HBl9yvQ2qTarR1M+UpdSN7yh4YadlM7C1mfcvI11X0Ku1JNgyiZyrpQed+7uPWot7yk52Qw2NwdN
ZTpNVFvTzNmboOs71/HsnVmk72VcKpD0bSUQlCcPlGOPGHDKmxcyuGtog/5xAbrNFmdUTTcNtOXm
eFkfKRZ0o6rEOE23+VpjZciITS4Xs1EvAH9ilgaKBTljSh7UkJTRJjQ3bqGD4iYLk/zgjLfJW1ZE
HpaaEX8f6flUnAy9noNXXaKuRLZ+4v4ffWhsvwusrZ5L1YiOkZt9eH30U8SRtw+l5h2SUAHbYjvM
LCn5Fc2vlpzSvb2wGdxmPMZ1yf+Kb4UriQc1LX/CxuWprAxvJ5AbJyHs80p76QztH0/TXV+FEbYx
uxC0U3H82qBApE4Qf4aoC/qBuweUICfrpSUuB62++uR5KrbD1AmJvhYIgChEbCE9Owi+yrHZUOnY
DkPHvKym8XmEtuiLon3sgOMjEPs/iZVj7VgZ7TYqtGpXtkrmDyYEUz3tA/zcIDrJD83u5p9t1e3J
DTs2s3U1ylo9ew3cVianfuvJOvc1Of0Nu591juspe99PLGj5LJoP3L32sZf/6DPIJHrZIYErnnXY
av5QE+qsKz+iPAmsumJaqVpif4T5M83f8dvZGXwyuUdY1eg0nyrLhI1lvqEGqE5QjtmdELLgm3EP
ZKAoQ6DPeQrByvpHl/oM4Zs1pScLEXDBB+rebZkzwU4ZIS9VmVykDbN6jqjbWQne4GPR7WGL/lSG
PH/pwr8V1pX7qm5eFdBR1gnzpRwBkDK5GL2MKZPH7GywFbnAx+Q/mSvcUIAXoEgOn2kc1RdtMggh
Sl+6vtdeDefUw6AMlFC8aOhCNgWK4s3IGADiaR6J9b2Y83gqhEoCTpJdhpasFQ2JzHZO+DIo9PZ7
CZ/0JKOjV7VbRye0LCxqoinM4dZpsmbx2VZ7aWP21ffdE9SPjVlPAyxk86QVruKrUmYw7bq7MxcU
LKdi3nRhXp9EPBzrDm4uFieUZqGvK516GAY0ZoWZQ3yF14VdNNV+6RBdUFImajtSmnrc0GVoX1wH
mjNpFaKr7H3bSTzrpBrYMCAFkufDPKNjMIne8LUw105sy91g6BSW7mF9BMP2TVKBYHGop9gT6DKr
SurbaqqaU5dgWHxdH1bo3lL/v87NukpHXtj9vlG7Y1ECdMGO5Fnrq2jr6a8XiMjmiEPdz8Z52CP2
yFEZmrVPxPKIfn1uTsKT+s7q1Kuql9UJIvnMHSZdYgrYH2+aCZJJp0+fzFU2MpnZuzVicXFmZeAz
+0UnW0fUnEdBWDpkv6Tun2dyVD5ilw0cIdfSz/Vfuu3cRdj5OjW9Y2R0OHPG/e+y4esR3vxUmjbG
mSWeqVTgi3wxp+29a50mEt9OAg9t8ZLLudqmHUTkuvvMHLwCIOo62BWW5XZWpHvt6/CYza5yDzHW
DCd51ozuNbfaYodjwEebp8rWCRu+PAzVcN3oH1Vb9JTwKVRrTXFvZP9PVJstDmLS3ic2BZVy6HZh
X+cB7zc5Z9m49yQfSFbilaBnVv9YFXxYWipesoG6vl6xdQnFPomz3QygfLBF85BlBZYaSfE6lGog
lkwG8uGIZyGriIpmsmuL8KEuUXMn3Iyq1j+VofYudQeopqnPKvuNoJv7foty0TopuiLA7BPzmArE
5XVb/RVaUfhkwRpq/Rd3jNgfzZhI4CYlqDC6tbmhHXDGrKPO2uA8WjjNXU3FW2Wq0veMka2vm12k
Y0e72hjw9YzgptZedtQ1FgmJm7y3tTf7XeJOgdM8lG3qu/Zk+8LLCVrOSndXUO65dFAW66hpL7nV
geZiA4CJETqsVqh4wTXdK5h+7IveejeKCEUWkNNVqN5hSPEacJtToUyfnoPvjOV9WENG7J4xHHMq
T74UlIuZnMdgsqDzFbrnBsDQ44GdV0p1DReJNKvO8dAyBrujucO0Xve7JWHPSLW3NC1HuKv1gzm5
3iYuezzrE8SpYojP66EXVnymOnpOsxrdEXJCaLz93U0QWIAs+Zmt+F1b/40N680apt+13lIDk+YD
ZOxziQrRmcARTdutNuiPfzSE/G2dPH3Bzte6jEz3flun9aGMmuwpm+DhKbK7iW72zS5LtxmLuo2O
MAszmphkHW2AS5vZQaeRaFrpwsCIw00OdeZGD8RBhLhsGPI8e5l1DFmpnYRMtFM8GCg0ZT6fizgZ
Djnmow9Qw429JsT02MssYjGLrBV6TLXrBwLJqDVp2zJOnKesjeQ2qh+rDlmPKWyKqQSvoVlnSZxX
5ItJTDeDhQUZtIlK3dyEEm8JYb3YhkdM1yyq16Y59IqNz3ceu68tRfugdqwOl2uJt2cHDciYiELB
mlr9MVfsnLSqL96Vipqol7TjsbRMa4PktfFbhsv30ULpQxC2/Y6suIWcDPcBnippW50w3pnASDRD
qvU+2l1HdqZQybSz8K0HF3mPMCLwGdaHd/B0NmxJ1b9rXtj7GSypd8/CgsSa3fo9Khgi8A+r3pGQ
jZjZYq0UKcaJoC/9gu+bByDhhJu1GYtZv+QKKqJRvs9tUgbokkw43VG7q8yRSdY0T9JmTxxGZn8h
mnq4NPyv59GtdxDO2CszAW1KL0NqmTrWI2ttECXvSZlr5aVN+MgGM+ht3iXWHgkWuuOANylmDF1k
LCgoLhpQo6D9RiRX2aOpBTaU8Z2qKg2BBc1Pt08pMaPJ31ZqcaemM+16dPwbmEJ2QAqN4feakV4r
a3D8SSTGNgEC9g2r3+tF4pEFHA+7ubz0STUduiYOLzP/ixLbD3AWX1MZiieA1M7HC4Ypq1bUKxbE
OGnl85NtTkzYRT0FAAmw63DMpTDFTlbt4y5AzNDujCV8sMvjwCSf+GoPXXH0ZhIOsVQj+6Cc/ym6
An//Yt5XpGFtp9J7gxy86eohRvjC/R/OMH6nyhX8KzbcEII+2xm2tmNvw0RGfpgCtDY1/hOCh7s4
RjIkQrx1tCF9spXkoi9Dd5QCXNlZV286PPsU/I+YuAXCBwABPBBDK+i8zPHVrKAQyfTQxqH9PJQe
oLqV7ZrOKP2hANQovMjdJAQv+Q2V5W0jS3szuXV/MizbfoyFRlR1MsNbaIDLNJMBNWcJfXWK+CE3
Kki6xsOEJdS2t6b4jLaj2rPwt3hnV/yKqoM2JRehNOG55VbFlKX8bTpzRwCSsA49FhBSxkDIk6Nt
2zYs9kUk0sCMXxtbq56iadR9ELV/GL2pMA9iOuWW30996csmUq522XSX0R4VP6dc/9iIQQR4pfKP
q95JYnmfF8A8SVs/gXZDbugg/hQ1zm+5RXCto2k4QuM152MG6apackHeuOMnMV7ahmoj8WXeKQpd
kgoz9xED5X0fKanfu+rVBNDZGvY0+VqrnFqveBXCdh7yVvmsR76o0dKMR7Os8m0zJX8aA/5OjZkv
iRVPRVfHD2k/jL4ST44/4u7dMu87SM99T7WzEwG64XYKSe0QPUrpLgwJOyqzjXCUT3M0h7MZQt8a
SxnIbrSCRvA76Uo9OymiRwJqAIxOY3F0px5HfreoHvD6uag1WyoDqohBFJmO1T1kWVZkIrPP9eiR
pDCyeNLqvtkjst3KUUGyVon5kFlpA7WyfGmb4qaoEN4wtm32TtN8aAS/B0atmdxhKTefZ17nbkQl
N0dHNyItZMFEu14mW2xYWcFH2rRR2X2UnhQnNEoq1av5n6Yx4MqxLNhwU6ChIN84mMeR1I/O+0jD
3PRbpwfrwB5lTPFkbewrpdLxMkIyxCuk2aVu9OZgErEdPZ0UQZFu5zGy2Qz3fEB9L3Z2FKpb4aRv
BHGMmwrIbIvVobpNJWzCQokuc6aXD/mID00TMkVltmn4DlZMOyUmw7vN4jYQodyDwaWnBMtLW9Xt
M2v8B0LmWuyD4ydD05R9yY3kh9NTCoFjyGJxa9jPRhaFZsOlbiLQlbRVw45VrXVW+uzsSiMa91lp
a5sYgo0vXGwc42skRovlTdMHGQzJjeUkN+mJs2259bbFmpK6dabueuR4h9lRPRS/FVZsSYmUpk+y
XYfh8tzZBTY6MR7o+BjvwkndNo5b+8iV013oWYwkoYi2uKt8aNiubquuGe5aBiyUob6pdJ2IHc8j
K9DAcKcK43FD6Nqdr8oFY3F/An+mO6HgMD8ZGyeFIxMBysHWd2qSBGqMpPQwg+YzijcJPoPONVDg
BkJqb+ugZ0mxw8QU0ThOELDDi/a5SpFwGRQCPWr+9QiDPh3NyVdZSZsdkTyMP7+wWRjOIk5vJNPP
Qa9q4aNojA/bpA4/9+Up7hJxzCeGa1OBzlVQzSids8MuE+npmczLjUb6U1BVGk4kRYh0LoSnlDSn
Vs8heY0pXmpR5YcYG+5VhT1LX1n118GaYUGYRUYkiW3dQi+Zd2g0MaFPEKR2s8JOfcxiiABedSRq
rjuNg+hP66PvQ2Sb3SmLoU6hqWGmdoDb4bfvpzx193y55clI1fJkg3ft2rm4TJhsnkTFxBBnbNo8
dEnB+mpuSzGgS8d9RYERS6cz6IXrA/VfhObVp6TK32o3A0DJzaE+zDJji+yhanbTCTvQbjoNRoeH
sNOQQWlrWeZbVu7zIZjHXlmCqMr9OM35iVkkZxM0hlurK95sCSug7aOC1wdqaci3zMwiUGQh2Uu5
4Wk9sHxlHSqTiwXsvgsVtT7NXY1PzWDta4bDU60mcBcly1K/qouXOGl/N23efX1W66P1Y5Kzhefw
FM6uD/Ao9uGSArfuM9ZH7tJcIrH4vjd1mY+8aQ72GA4nO3pF1FQy0G01LLbZXVCV9Zz4zcijXAsa
tUqObTtTcJ832pDcNMWLSZHmH6P4ZmH/hhMEK/imCcOAQWp5AxWB9c0lURgusK4MZDKFmS/VMNzP
aXUYmgpjhZw0slgehxZdosJiDRrsaJzWd4CZB3VhZ36lbFfiE2+4c7A+bDRZsv0NDV+2kCixCkH+
/VLkHlurwQSvIQjmBNFBPwk05kHpoGOrfrlz+gvcxeWTDfFu6nXLZXdMm+wZ4gelOK7fVamPxale
DmtzPZiYefAzX77K/+90SAD0f109OF6zmwYBuJjvtZIw8t7+YHPSBY2JG9PWVkwMRvLk0FeZR1GH
C6KS3N3CjTEpnvzaq+FnCqeCcsehh/G3m/4IvNypAI6a0j6EaSePqZJho3ztiOfadbK/5WH5kDAO
nHCnJZmozH5i4xQBlDfItDqyHWf92uDJDByuuFsnqRUfYjTlhCien8Mqyxm752ynDdHNoSoWZnfy
jl9r1TX2/QITqJaVncYIe7a61s+TRqTEHiGCc+9q7mGvd+FLZsWLt8ogsf3OI4SU/XBUCjvh1nGn
i5gwQrIcpWHVBM7oYd5Q9ekpVAV+uK3Csgox1pmP5ogXjGL5M1VnXxkhabmG7ideZN6x3cvLMjl5
xfyHL5tcCEirR3PIybTT43YjKZHpQ+tdBjEbe0DlEtVYELOF2Fh1U1zVDFFjzzYqEGkZ+10aFVcr
puJcFDlm2fkeof28oQrjcRVGq8aIoyTZEro7J++w/utzmMdmQBRpvmmUuXpIMM4wtEJ5Kxlmd85Y
u8eUPJAbmXXUpK25/T0mYu/MLZnPrXl3HFHsuQXyQwiO/lbkIY4JsfKzC80ywBayhzEq0ouisu9p
vH5bplL8jEr5CpIUkHxrfvSRuGFE6HxmAjyNeUHPFfuahixf8iiu/FolLsls7F8g8y5YAGOUo7bd
AbDkmdIgGpeuQmgFWrIpoiY56jg9b5zMnA+4B877mdLBBpamsZmVttmyfNwU5RDv1WrBOzwQqRyk
tRWdfYHoT0yY6J9z9CRGXMiPUCltlOAUE/R7UqrFIl6RW9Ww5+dmUD/aRnvPh7bCFRjBJNV+6jBk
JMRu7OEDNOQbvE6Tm4iTDHFrMjFIbdspS89VVg5na0HvJqi+g1FXB6+vlVciZ7fCM4BUUextwi7d
jlEcvcIU/CUIeHk0a115MVRLwbZeHbZul8FstAq5S+vR/ajBr2vPhVvfhNMZ4DPapCZ2Sj0V5ANO
2BsXB+WfjTcYgZM42pUdgHGsS9nsG7Rnd2m2qN6phH/W2HZaXvynJgiU9bRm3LwiLRfPf/PgGb24
GVUItKGI/HdafmIrIKmRytKfa9u7wzYOd5F0EAxXM9k2czJfgRj+THp7nCfR3oemdW8dxhYyh89M
wGu9x4GX4Witf6e82dNa806opaX+d/vr9Hrl2rm218N6+fezv/v+35dYT9tzuI7zoZ4pxwjkE/XH
Eib69bAYiBld2+ujdb7ppcpFa/u/Hn6f/7587VsP/9O3vs7aN2ltvjHUcvTZ26WpDyW4ZFJdHqoO
Sxjg1H/3Gr3JgmA5nypQdrfkIP2r/fXUr6OYKAMqlrKLElGd1kO5TLODWWA+trbNZvp3G9dYVpF9
/FBMevRsaSq3g5sZASSi6HntKzOb0T02h/3atx5UtOmqHMKHr67MTp4ihrHvJ7Ukph1NXLS/+tYT
eTPX1HcWj9Hlxb/6YqVZorPV43cfO84AE2njWpiptpVuGe2tEovfQqmsi1qa6iXMPMnUN7Y/a1d7
Iy188SNSxtMcimxrE/xxK6aZ7VM0+RiEFx8SxsU+JnjtQGEE1TLqRMKtNpru9Zu+TsFSwvzRLvrm
wYzTvcsceyZBjyXSnKRHlGP7hC3/OccqcY+5y2tep84F+aG6Vdh2MaxE9uPQjjErfPUxGdsTZijZ
mdRMQZQFRG5YVPPW8DSbsIEM/7hi/ikcIwr4oL07gP5j3tbqB35r+UYMdr5VZ+2JcnPHFrMrA7xf
x6CRVb4364JKj4ohk6YjlGPpvUn6Xn2tnAHCaJssagqQpJRcFqJfIuM9Lv8YTdewU4bQ2EXW2zyY
5SZDO/ecSkwKyrH4BZY/ndeuOtK7i5dmx7W1HhAKR7sG6fdmvX7tazv91bP6+mFt9bKYqTCNj207
efDUWrEpsmR4zkWYI4OVw1aJhuF57ZMFi13IUZe15ZGGd5ZV9okNzb8umEcsYkEl4aAsr7EeMv2v
HCxxW1/GK0ljV4kM878v6Dts1k2lTo9rX8V9+9Aq4cVrqOFPxWZEvfukzZlKeF4y7Rw3WuAJhu21
L7LkLcupoK5dVtHDuk2L3+u4vnbJYZ4CtdT0/dqMp6Z4nkDFv14hJ3pWh6i0cl5Xkit00Ke4jJ1D
3DC+Ytnyb9Lt1yXNzPpcC3989//vdUD8OXRIQ9+tr/d9Ya/J+0g1jp1NNgQ4OBWPWAaaR2Nc/HMq
Ofpr33roC7Ugq51DFCvQOfVpXjyfkOb858T3xVoyO4dSV5++u9ZHUxoWj999bpx9ql7N6qeWnu/W
TfxY6JSMBSGZX4+++2ylhURQe6f1CoUK09dleVSlB0WHDNPquP3GpUkIgZq1rxFA0DZkzbBbm5oo
MlzIO3TXjtW8ijBcSD4LVrhcLAeRHWIhIFUvzUF0JUmd8EywamLvJexXw0vhtxUmCPPSNCmqH/QG
5n47dPbrmNfDQSis2Naz6dgkh7Yup01kopXvW6Law5pFiZ2AzqmKJjBJS+0Xp8/ZgnnibW1ZmZbc
lzrB2pJuaL8YpoVLUpvd1q6ii1hNZOX8sDZhTJkB2WkfFT4PG32svBdL9gqWYFLZWp7nvmgsjQ5q
zqJubRZYveC/xiJnvdhguHhCwXBeT4YwOl5+6Pys+2CYDO6rsnxSlxdNWpa7reflD+uFxIGypps6
EkkIDPPXvoGZZysaXKg89veeLHtENEx54zqxrXOTqzshcOdSxml75CKBYevzwUmbnXD6FO5nJPc5
biEv0XAryzrbeQqBrOmw+F4O2PwvckkDTcq2gJX1qiQ96FSq/uiihNl9yrNXSxsn1vmMcoQ1pKzF
Dec8S+TOztLslZFiixe+YcOK9f2I6arXmfu1VZVD/eIYR0ZHubXJkHNgBZ0cXfeQbyVYwOaheG1G
kKy0oiSFjEY/aHnkBIKawILyOUEP02UrU7PbAWMt2JjLcj67T52RB6aeRQdP39iLCtVechjWg54e
DFO5Gnn9o9MVIjDcarryprHhKEbw6pS9i2Igi4wpHgeRXSI11PEQxDWr+Nnm/VMYVuoLCWIr48av
TS+8Z+BaScVaXVUqPp9Jg120HNZHYllj2IX5GOVR+tWljaE8EXX9HDfp79J2jUODffxFWPjDTSxx
z1mVvbP2bn67prj0Y6Z9Ym+/S7zGYrN0babZZ0GeU8NuW+gSVuJ7Ou5T0cK/FnntR3jSv5pxc5QQ
eX9rGcZwylNKfMCzbhfnWlPzXaGB0+ZKnG/dIS4pessfLPqqfe8iZBCtJ/CFTtonsy9qgABb/q7F
TzWa7b3XaAs7P3c3kwpGmMeiILDWBbRVYcbas36b4yF/Gbp4URem4rQ20wq/UUgTDyjv7aewm6hD
dUOFVsMYn2RtLvqyuNnBCo4PTYVHiKXkB2JWME9P7foA6FdvzUVWzs7ceGbpz5+fqUFSoNhAgtrG
CoV+ilqpH+utBLyxfVO/kfb1HM2MQAZD7S4K9YKU3RzWl6KVr7rTEs+S5TeL3dprP7varW303XoO
61Pv3JFd64/2n47B+dUUjnfPSmyxsaZ/7S1jIr2W8NPl3IgRHFgzaYJLS8Vv8bnqQe6XVk+x+Dkn
AXNtTXVWPjdeshNhab22RUXIZZ7t13OdZ6k3J6wPX63SrG7tMBP4lqjYWuiHpErnS7YcWnU4z3Gr
A9fQKrum3/WuYuNlpNuXUdcc9rxT5oPo4BmwdhrLmdhijpmm7JzptX1RB42z4dTOW1PKHsPapb2e
Wg8UMIlX6S9r4+ulsqqxKKoWwKjZIA5DnwFLNoKgIteqBYIhnMPWZrH8AYoANs9eaM9ULaAT0Rxb
natnV52PnZhevprrGa0u+5O0kkuW9u9mERfHDMTr0vfVvw44YDpb8pyq4H9ODKo3Puq8le9rW8PR
DJ9oh8qHQI61yPIqsgUMGvUYwwAzjK5G4o470SOm1FI1unInIRKw+3l6WLJD1r71OpdIjuvadCvz
CcUdKMPy/O/+uWqwL6ptBV/GqGYpF2obMYUCxSmHPG5zCMZILIe0pIi89EmT0RMjoAg6h92+ZFb+
WoaVuKwtz5vChVpJEvBycmhjZa8MdsxGOu9eVDvXH2389mGMtJBeuKKClsrm+L42RE2NCZ/o+WFt
ai1UDsR46X5tllMeH8PBgzm8PBMbz+w6D/LrD69dtjUFsk6j57VlZQMQ64AnytqUZC5vbXMBopen
C9sqT2gxbH9tprpjPdVIcNfW+v7aSD+kdlY/re89W3heoxUr5Ngt73shFk26Vm7XZkmoMz9N0q3X
pmdn2CDFGEEt166vJsP+KS2BeCksU1qztFwNlKqpTzbFAoDkqWKsNovmoNpUhiJC916dsZj8OIqc
nxCIzzWPyILifmqs+S+4xdsEEvpRdshFKMqLO/m6TPUsDX2y8coLDI70UBZ2eGqNWZzDUJEH6pD5
ocDE86pn8VuKPdufdnKezYmcZMct/+RZYRN1mownrSRM1I1h34D9yD9HCvENCD4bAy1y40s65jFM
nCg6UyLdx+P8Ys+54WPHCX2jTO3Hdu4KYuYrjZ83d2qfZtf1oNh2egUNJck2/Ong8Bj0CQp0d6io
p0VVD+EK6jkaOhWPzQ4Vi9eOZ8jy87Fuql/E1SlHS8umF6ur+NmNTxo5zG/kHf3OZzegQP/YT2W4
E7b4rLosucpY4lubOsoOmb76VlqxxqK13Wmubr8Ke09JLP1hzPOwMxQZb10lPUeK95vlunoya/lp
yuJXNwqT8k7lHDQYo1TZXAJrMBob6zjFgQnxgyeM5J+BIlE6WS5UpIpipcONnVSjt9EF5aUKIsBz
UexB5GNKfoQNt3lM6ALuxFQJtB/VHHkHy6PyCfE93VYCe0zTgaxEbMy+afrwwfrHRfV9GXLt2VCb
E0L0yqcKFe3UAkTMwu4S4GUE71VZm9eOcR3Hf3SSBoxb0druYco67A9HCMp1AM6oHDSFuhqapmqH
dl7HHiQ0Tr+heqiXFARsg7+SvcntfMlvnI9Mj1hs2tFHlbn1fdaZtOnSrw6Fe8jdjgAx5aCYo3gY
vfj3lBN2Ng545xJx9ndGBlO2ukcKF1noVi/aG8VbbW+R1HqKrBxUXpbuJspV4w3m56/Bisu/Ji6Y
1II+ZddViL8FYH1RYg4xtJ2vYlJ3JDFrIDdEk08VLJW1tR4qq9V2COcBx5Yr1kNY6jBdRu8cIlZ5
xkZFg/YXH+BGbGMbU/5eM9X7RGl16+nUutemhZHiJYu9x7XVLwH3g4EYe7T7h7XLQH2wJz6+2jQu
efBeb7SwPCEQLa21S1vi6quWPPH1CcvsczSYmVm7yEOhhYvbZ9ndpxBKqynL29oiCybapm5IdMVy
cmRnQ726Pa0tT9e6u1RSGAJOP3316XjzH3svt1HR8IT1wKJkx61BrN/yhMhVpm1SEai+nmRVHT91
OtWH5aSyHMYB4E9BNHBcrwDqHk5hgQvU90tGbnrCfDX5es+ZHIpAetN9ioE7JkvT701IJFFei1Oa
CWa6oo3/2q2NrzRrp2dH2M/p8Kcki/IFTDOYDGskEiA3Xsqx/C0SjCbWc0C0aoA5pXeAMWq+2Bo5
YkrvDdv12tzQo1NFPESwnh1UKj3EHlv70Hxivi8hw9RTdvIEKwikaPJ5PWCOUmyrJCy2yX/69EkS
S115mHfbunyeohGWV+jh/W3uUyGNu1t0xj2ZFQZ9OC3HtRkrXnfUZugh6yXaYBt3JrDJyeTX9XlD
GXnEpfVgL0+vonoH3T3EEB1tW6V0zvN6SOKG0a4ZxqMTxc5zizf6ZYwVZOY6BLTCjFBHkwSxXy8G
ERQ3vOTY04RtHsD6bbZ8QOMWYvO/Xq/u/haZEm5R9kOMIq7gGS2dTrRU0301177WrDe1xny2tggP
LPZzBcHuq6mHPGvO9iHEjevaNRoz5bwuVgNDr6L72jfN4UnLuTHWVt0q/aG16oIr+KProbenawk5
5PGrCxUkSTKD5xtOLp8cl9u8xTvLnnTTp7ZLpdgYouf14KlirxbGfFlbY+g2F1m7+0JPZRLMzYIC
15Xjr2cLySyfWjrQWZPEu+8+w0s+PVVl0uvL5qZJVGWfDpl+Y6M+rwd+Rzh49FSrv/tCc3itpTo+
4OijPhPpHT/Umv3+fUHCPgXnjabZf/e5xAS149eLNv2AYQU2QoE12tODLuOndvSyC3NgdqGEfuoR
QZzWFgF1tuqvD71UPGut2R7/q299mtUUv+o2jDZaWWWQfHLnth7cGpTQQRCAQp2+UlUg6VKLqYdN
gkb1XsdheQ+TEnjNi+V+7ctkDlYZQzEXeVEGUxWqPr/98LhebBpkIxa4FBsm9J9SJYYmZZjdRp2s
7/VcPrcAhY/4vdb3IsHk1hRKGKjIQcl6GM5OZ/Z8AJwU0Kc2FFJhSml2fVenOr42sXtcT65d5Pto
gPeNd9SmobxM/8fYeS1Jqmvr+omIwJvb9L4qy3V13xBt8d7z9PtD9FrUrjPniX2jQEJAJgghDf1G
789m6bc8z057rfQuPzl92YAKGrzkWnr5Ns23ktzlm6qyyo1ieCPAIxeLa0mzrm0ERSNs3Wiy/dni
n/Sl0twMPnx7cfP2arQeiu0+a1LwEn64TbgzfAQPIoOZTsYIwMmV4tAH5q/RTkGwlUe59WBOSD6Y
brlVNzVjkHXF6CN18PVQk9UISnjdBxJEUpevuVjtAx8Du14Hgy5L3QnExKtSWsHe44NAgFsGkg5I
uW3VszyiNVcrksbiAuwkW9rHvfrGvIvOBvTCJtfkW9LER0xgpUvR5NBj284+Ji0EOE17DasuZPpn
M08G7Zm0vv08JoaCart0It5RE0zUslWSDjWcqZXc42CJOjHLtwNuAE7eRqt65BvJZPgqt3fFr5zH
SYRvgMRgDoUO79HTLnoVyjsJi8hVFryN4/jCitAmqJV8l5m1fW4TbcDHaNpckqFDAd7UijOiZV9A
WPS4P9XtLrd8/BNV1b216S9O45+QW9FW6D53a0vXWLnNJOWSMFZNjF6+azFn7opkPBsIzno+IJFE
wuosUuHkDdGhUrryVDZuucW2rdtUluVdYrscN3KtfvF6/ANATDVbb4SiIY/53QD+cS9U/VUKg+KQ
oNZ4QSYRXAnflG1cWfUlzzKiJGoHf2t0114xtBeABIemRJCxLqN1WuZ7J+mdY6oNxSZm3MDUSvdX
Gi4267JtDkYxIQK9RtnqnRntAAj/QKrp+2Tid9BZJV9zt9o1cLhmjTobETzajVlJwPWiuj4rpOgk
ANdCS4IZe6PxtddM2DbyjyJSB3h1ennuABocpSngoVV3MaJWpmE1QxSaUcM6SOwjzJJGSEYEXS2/
qsn31pRucQzPF3GUdRzeQS//GW2tOLH+JvMljEo01+TTkBXKkw7DQ6fZs9xrll0E/sYq1lrqB5cm
LbyT1zPCSBTe38HP1tA7c+T2uqn15gkhK6tFk8IKXjHIZIAZEUM1i7Lc++bww9Zl+9LbUb0mFFj7
hEJnsAOeRqwtmdbRa30cITzINEqKWVBWTpGSLxAB0nUXBr+qJMedNtAPfMvbCMQK8lbljhv6p4yx
iOkJw7P6gClHXRiPBEbUVQi6bOOG1bNjV3DM7ArXJVnLjn5JPxhK+nrs2mqdN8QEyvQRTVP50gaB
cqmnxNIxirMgYcbpylc9d6s3IPV8RWWGIlkNfa9Rbb0osteAsnZB5v2SWHlAiSFAUYhQxs/W6PK3
GllzPtqHJsU+yrLhNKkeayByDz3VYXh89SqAPOOdGUm9Zt2zyPUbdsLJCjeA1ziUfS5vGROEejNA
Ln7oHQLspdoMrAp7Twir8PmsCxBKrtyAw9fDSw/ycuXjY4etH74HkQyHR68JXo+xtzOdSX22aH95
tpsgUKYBb7TVGBCDngI8dPf+iEWaCmF+1ShQmerfHaTBANjvtnKA85WmRdTZwmGwltcITWdbOWtA
KDcSBiyKLCEfiV6M57ksLOT281AMT71vVhdCjcl6bAZE0ZL6AfbyE5HmamWgJ390BhUUqOoaR8u0
T5LbOicpcu2TMeF0irD5XtnOJQ/oZvVKohuLi+IworCEdeG3DiDqvmiab3gfaHCCTW8r5dFw7fAq
ulgEj7OJQOzF6nNs2WfwDwOj7N7lDnbfembtRDc84EthuFW1xl1VGSSKJCwIVNSezqpbbhwKu8hW
RmTWe6DrGaA4xwB0w8dgB5n5ZKUsSqkZmltIxz7nRmMT5cmUTRSG+3yo9X1bFs577LzAZWrk2v05
muUGzjvfUmeCyEg/A61dp0binVSMuNdqIVcbZurOoQV4tjfAgYI7YUlKcpm8NRDuLSMj6CHrG8aM
V6c3use4Q6PIIoeYTLStde8lTSTzvCRFl1lz1mTkfzRLKGLlaNwMl7Gj0xngGO0EoGfhODvXc521
76C+ptD1rZkyr1TZ41V0de08liHLpow+fsWpuk29aDjhl31oEIq6K6H325gcoqDqXNAtFo2R2Rkf
4imZxHP0tFcusl7W966th1sdTj03OSf36nsZMNQtynife5bsr2OLxwgm7CjVzD+aNmbkYQRvUayi
c6hnj4bWm7s+DZh/T4lrX0engYdWK+G2au6xVUUnn+nBKXatYKNlEABgYwdnw9TvqqfB3nB6WhQ2
ax2IK+J74baTyvuIMRyBPSZnzSRwpiQHgQEzpxVpqMLAEnVj8roCgfnfRGpYL8Lf/pA52GVoPpJa
bg5So0+cmjALfg0WsufTQoA0qlvVxU4Rwy04EpjwOXCsvRY01uB1AzNOl2MJjVwQlD7SULNzpQ+P
sj/2UDtcc9OjSrMepiwyBcO61XlYemwDNLP8GF5Jg/TkqIAucvTsDCLj0A0wUoAr3Rq9uUs1/k+p
HkYbFfO6cS0wc/5E4DfAn22tbkjhFIz2rY8VhaFgkzw4LM2dwqp4G4EbveK1Adow++53Qfwqp7jE
OPUvO3Np3CJKYE2hgnJUmenENCjLsZWrSAY+YQCsHGnjitpogHsMKkUqAfZ0QQoMZaqfxGlwi3sJ
Si89JmFOl9031gajXOAhLCkAgsvGdYZiWmBlJu+Fudbp8q6dAqW3BCggNQCroorrITniXkMCrIdo
9N98pOAQH90NnptvLKuH4D7hjQBobyKFp4v+byyhvlX+YV5Tn+su2Zd9yWcSVGBkYSUrR5CEanic
ZXm0/K9ZmmtfkJBHkbN/UiPPOMSd9DQSBJjorfK+0CfjgfCb3GiH0Ol9Vus3Tjg6Rz8wbiFLaetY
RVapllOE/zQQ4+bZ1tXhosThSy8zS8V7GxlFH8rwZNJUuOjaRBXXAwr0NitAeEnZ7EwWvMFy5eYs
HBEPf5rOUp6B7dpIY0sDEwGdflqZcPVp3FabLDadR1gA1oM8vIwg+B41wAhm6lW7Ioy+5AwMkK8M
gFbmLKaK7BirCWM+jL/DVJL2UWP7jJ+0GPiLsUm9RlsXedYeYEdkL41eVocetshaZNXIqsAblwY+
fVJ1ZbjM/6kbc6Pm3q/BlIZ9FsbjGeGPx3YE7K3bZvTgIeXy4FVKycowUphWa8VbozSLfQ4NXPNg
Z0gREnMJP29iatgdUsGWzyJj5q2ssU+2zKIfNOIc9OKbJMEgG7DY99R8wbSsPiYTZiafcHU+CIuj
bj0EE2601Ab5CDDCn5CkIhnU4E2SNHcb/rdIlIvqyfTalafc4746NXS6VZLFpALoWakgp5Wy8Dbu
bpA1Bob+S1iBFHCf+8qLdx50XrPW4BZ1/TNC5agb4nk362oIjJDADSU6EwY7tFDyngQ3xI7GjSFJ
9j8Gu/JO4LKMcctglV8iNsUbbRRwyQ5iMxqJIMHC4u91ZQba165VFIRyaT9MkELGsskpa4FbexVe
D+4qkpQpjkCpBxZry6rKV0tKN5Hs4Uz5S287UMzTjaumM4qtBZ9oKpE8bgVUURT2YzIkB1EzsGru
DLKI3t/j6+kkopbiy8PKtHCMF78yQmuaBViEzyZXv71XyXuhMGI5a0ju3REM589men69HliHFDVq
sQYskkjcf7EZMkVmSQvjO5FNkmLv55KK/8z0m1Jwnx7eGQdxSfEzcDz1g6JDnKQtthhQ/xLHxb0H
x3x6jPMTFoUCL5W6rLoYE2l0KetztdkjtYInE6CPGfsrWgO0W1ao+yHut7Jafhd4YJF0wKibEn4d
8VQkR5KiMzEjKqyYPt6utmLRe8Z5+bL3rYW5uHUqnydqIiG6q6PqWTx7M7IfOuI+u7HU6NaNLkBv
j6E7y1vZKbaY/tU+mm3LQwM7rAKhrryNeFziaYitXLFZ1hWbohUYvuqyrtysnKxNT/g6OqDPxOaU
QESgbUj7Ao9l+pYuGgEiAHPG4lMftx82xdEWjhQgkW0tPc2bY9yChjKDg7heX1XEqKtNWEdfxl49
iTs33yWopavMiIeNuNfirkR1xvy/VhBfmTAA4pmII8SWKJubg8iLRItxDKkaH4gmoo9d8yQe/Nw0
xa1ZWoPYUxL5XBVg2DfiVogfqbYl96f2MnVNBJ1RrlH8qCfbEOQu5/urp1Y7ArzSdgmjAVrds1Kk
NUxbf5eOEJ1rdXhSp65DfLaT0LT2ozeCBMaObyVD50QJt0JPyIjS7P+58IffIDaxvYLsrvrqXHN+
eqjJpCBNNHUjugDxfW+QGz+YALL6pxgu73xzZzjFh7fmA6ji8x3UWMbLAliTY7XT/FQZt6Htf5Oa
RN4ud5hO8KRaNpTupXOR28cEE8ud+C2tWzzE5ijv0Ghsx3WV+Je6UyVgHlM/NL3W4kix9a9lTpOP
CAf40Ua0hDaMdwxhmLpMDUHtkXbS4VgvzWeqYBYjFXQVg29vOIgW3DdGdxhSg2lJsU2tDuMjewJX
/ut1zSw+uj5YYSfVgCtMgJSl7Y3h1VYnAKOWmeUkb0P3NnXLoiWJ7FKWEf2ZeiRDHa2taxUdmJX4
0fIk+khRXyTL2/qhic6bYv9YON3BqfS1aAnzIdgK7KW3umKBQPSFTNirPQrdx+UNX9qyKBNZb2qF
ctvuKkB6e98KdmKfLhq7qLEc/7kJirx4amJrPkbk581P+0X2U9ncbPPCNP92PdjKscAf60cPrtwq
Bh6TxYDcWhOE8/ThUB2Ipp7KRHVQd/hQsE7PuEA88c5UMQa1HtKxvluMDZgfXlQiFqOcrWqoEymg
lK5szsaEVR0xj087u9np+shQolLljexlxG5aBGZWLPDuBO9gSCe7SH3syo0X5A9WUnx48OKqoh3M
r9OSF4VLM1naiqiSdXF9aLEfFI1RJOXUXYstNYK+pIdwnsTdFyfJwDMOYFZodq0LrX4t3hJY7ZSK
zQ+lna29pwYiSmLeMuAavIVU99UUXAqfG9aEUnwkDg41JJzwDX2kvgYtcHdkTLbiHotEPPZwGp4g
lMsceYh/pIN6ckIt2cljf470HIEypzmITkah167h7Oao5278zJu/AFr9C1J+chQnFE9ebNHT1xMb
xgy6X2PnPGIWZ8+YZTcyn108z3apaBFLZyArsnXkuOX3qXWvbNoB4v1yF/PEoieNps9MYifGxjWg
CwlSCbyAd3DJGiNxB/lRUYW1NSgnGroovWJsZx0zMdgCr1vsB9s6DgBzWM/dQ49Eozgw1wmOYfPo
ap5FBYqXseamKnMnDJf6VmqRthPnF7/LNYP+WKsPo5bWO1nX7uKpLo9WbKVN8zPUhmDVZxlK/1DI
/07Qlo5DEt9+kZ8HdkxPcxxpmD6A8d8qiZnCzq/T7oogu34AmlacBGunC5riRFv4k/tJMj9f8SSW
PmZ5MHygf8fQM/XBKTcGBGlkMSwNh5OMl8CmB9+gELjNuWXiyYhm7cnEHg3gwS627eLfiH0iWXr0
5UnODXrq75ebsOwVW6LK//9UjNV62EtX8T6JkYL4MSI7j8WXvNiaC8cA2w8GtAgziIGu1JgHGY9F
UUVcdh5yiU0cNnnV5k3Wtf/C6ucPpfidH0YZ87F5aq+BBVxYEMQegw+9GL+yOELoWrwmY4YczNob
9G9orRBP9tvokFW+L29F9XnTnb6gAWCQxovncZxoqWJEtyRL2TAmLDkoKEUqwMSmQZj4O0syoyRF
/sNYdv71+djDxLn2GbpuLdsV8PSdySrVuEavN2MR6octfohenlRblY/iZotBndha7v1SxkIQmtce
BJClsrj6kl2OFVvLY1x2LOf7dGyQvjYIddCH0WeKjrMBCJAeRF68edzxiGn8tH/+8WOuZKtA6uQP
w0jxCOeWN373INofRXMNUNIFND09A79pkNwQLeWfN8XRc1cFKKc62Hm8+UwF8WCKLFO4T5wQQfAQ
e5cdyxxQ7BDJUk9kO/dnp5Tpcf71U0ueyR7LOzOPZ+bGLEodNW1YP/nveye25lpi83NeHDSf9UOt
zxf4fJSksLBRmy/KiNSs6FeW0YM49p/Klipi7zzOFptLIp7HkhVb4rh/PeuH6YyoLSp+utQ/lX06
66creVOHj9Fc2fgw+qZXHA9n1iqKcZ6rihdeJIRSIGdCI2LyPoXZlmQpGxM8QaHfUaeoNTbnSqK7
FSdfqn7YIzZd3QMhxBL83KLFy7K88Z9equUFWl40UbYcJo7417JPh/3T6efXdUwncn8WgvbrNzYO
bQxrp7Gw+HAtyTyTXfIfYhX/VP1T2TyfmE47X0Gc51Od+Qpd5FwUqfsjN46/Fl2DmIOKreUbLfqQ
JSu2lgHZUvlT2aesqOe2CAa0P5USSYQoMyHy8XKy9s7wVjTheVOUivxIKJtpdVIkO9XJnpfuHTAV
tPElL40TjVzkRc/PWMgjomQkhj2HjlzPqMe16B6I/iPJWqEM/JeuNncapkwMQfQuWT5CwkT8bSOe
pEiW7lZkRVOwxKR/qbM0g6XsUxNaTtN7VUzIwobp1cmjvmksNR7XYv4bATAgXBT1L17dBbv5jRc3
ZUnmbnXJi9v1r1mxY3l1RdYjkPK3+xb5T2cQZWMSgZ1QIl6jpbOfB9bzfvF8liMrvEqYvCVHg8CI
NkVIPswcl2riWJGIgcGSFVuf6olOdCn78MfFnk+HdE4hbUftCirwsYRKgWuAqEGkXFNAckwfrhxH
vPpZdF1uEiXJQdyZPGrT5DDK1qpKLOMgnvDyROd3/0Mw88NQYakqtsTDD7KWiN5caQ5ypRaiJ1oY
IJOiopXdjU7OcgxqLspwE6/oHKcULaAf1bB6Fy/y36hWKXtbrLNZOqlYHEzT5BghEQxLHNKaSMqK
1crVkncNT0L/zDdW+aQ7bI0GBmR0yEvkw1AVb6+r7llwtg0WAAIZ7RpxV8VzKROoTGqRveQhPBPB
J1enBzzWiO7Uczzz0+0XN/XDI5qnrvNdF3MWsTm/5gGLk6OjD1txl8Vll0T8gCUrbuynsnlWJ/Z8
JnMuNcXu5S+pvq+uTaz1VtgYYhXnpe5bk4X9XkMIcKvCmCUL9QwB0uyIzyR7DZW1M81Cpmfa6zjA
PNUowrup9J4DJdkr0znkqEyuuVfWK1FrbJL+II25vpHbBJBe12WrKuBVF4mT2PradAB4KmCKLnFk
7+TAN9ItkkEYLjOz3xKVBDU8WMdK9aoHOFmsNSMaC/E8sXAvCuVL7PYvE6L9yUMG9gn+TblBNa5H
lYOsKEsQPEoilifKHhWI0Czip9CxUBbUm+sQooVgAVvYqazt7x3DHR/jovoJ3/HQ6kr+1qc6rlqx
+y3NGZKX+MCfXE8GKZ5UL60zGt8dovWs7LoeCw5KjTpO1628qiy/lCOYXqbk+asqx+YaRR3gVQGy
XXI22QLohJLH1CjQb5JlpIxCFpmqHBw3RozFrZ/2EErCTKDDUcCPlH2VmfltHKLiJrZEkmSZhe5Z
miIsTBDeyEJvkxfID7lD91Vn8Wxfy5OUXyIXGnYkKHFspgDwynaZuYVZiOq1DOFTczESlVEw3NRJ
BibIqTvmw1Vmn0BqsLzmEGyvUf0a2iF47KYEokvw6MrRN2Q1paMoyhNMutFdRJUrQ/hMM1itsbzH
CjXsR5mV0MdYUpT10PceMwh2hKYDtCo2uZcplqJ4yK6GrmtuStQ4D+OUlAmwPZO2BbuaGssOX03i
tZJbuKJ1rM7oA2Zzfa+iC+P+HqJgvM050Bwo/1q0ueX4IjCcB1RmgnXh1yt0T7WtpRj6ZhiqFI03
wPSZpugn0wLqDKxV2aimGtUrrOCRwcABPHf8/FJAtbtUU7JkaZ/7KCOG2iFtZMJNy9VTOuqxtlZ0
TTmJJBu8/xRmbSGtBweWu+PHBJsRNXhpXQCjttm3X6MufddYSgcXDt2fd0uHzwwyEbRCVqAS046/
We784qeR+nWoItAKCOK8eH0C7BodrIdRYS3ZGCLjXNhpe1LbsD7EcZjdeAQKlP9afqp6icaVxPpV
1tqXEtWgqx1ED51ZVFBfpfIpbFk4shB73Iqs2MFS6Cvy6+m27Fctxh2rYaoeKjGmfCFYruk4VrAp
siRot/QZmw8HG+k3Kx71szhVWenKzXL8A+QwnDoTZNF2fHCKzfILai/64/tjNJ+31Mb6oWrqbSoj
a7N2sVhuveQZo8KRoH1WMVc29TNEi+oJ7nl7I3R8FDmMdusnTOsgQyU9Yk1TDVFmafnngyL7RbbR
48I1EKA2tB8iFtOmBIPugn5aeyk7wsp5jNqJ2GGhZHFEBjMCzcatUHWp3iO2qaxFVtyeJJanT5UF
Jmy6P2bfA3QppoFeuDf7P/PfiaPU3ZtZCedsun+oToPISwYHf3raTN/pKKeITZEU3gjDfcmL1tbX
SEh+KBS7xZ4GcsemewA4AwLP61bgurBUyAs6JbV8L0vPP7Rm56Hx7hff8nwn9oedX+5iFdWmYpQs
AtaSjVs48cBj5QXepZmSLkL3xNbc/YcdbRtjJ/PmuWa4hcIQnvM+wcNwSsSWKNOZZWPZYKKoFipB
hd/gv1QUh8y1l6ObHnPA/8shsd2Br5CV/efT1E2GyO29v+Uy0cD1p18naouLDFmuVpe4nngULDvq
Rg0DFkXKazAlKQITV5EdXBfFwsDtIK/LIcH1aXcuo1y+WiqJLRz0znz4GtaROTi0iar4eeHgiTFI
0sl6M4Dioywl9n46VGTFhWtURw8WQuDzoeJqH45IVH3b5AA0Pu+YftWQh5Ad72NmvsfYk4JcGu34
XA9FfLb7AMCJgvJmk7DOKLNasY0yX3mWc7+72Gr5I/UV+bkzM/lZ9ctbQwd7Y20apguig3z9Wg39
L6us1bMJtOTNTjgVizn5NUbN4C0opC/wkb0HsVPPvaubheaj2AdSeBtDqHtKp5p9+RZ1iv6iuEH2
qkRHUYVvTvIsVxX0y5tfxsOl9ZT42k8J4n5qt9Kjkk2zGlf02aDxpqyoA9GUhRzX/i1HHe6lNrFL
mEvxW+KU6GgrWr0WWa2tuoOGa+om1w0U8Vem0bRP2FghXWT06jaAUPlWtdgiyPD19hO/8g0oWL4x
E1c/9FhmPuZm/wKEpvlq5N9Hu7K/GJJdn5I8QDrJVJuv1QiQQraM9BERHbR0/faPZ5n1VyBb6mYM
cRE3K/dFAXyGhm3dgfdkK/Tr7Yg1LHzh/xRBi/y781OZaligYpPxkndOucWvLUdhzspeEskwT1Xc
DGhut9mLCmP6Cev3ldgpAWN7AYHxBSavfBVFpluxvmB3+V5ke9QkjoozRGuRLUNbfxxZpRM5ccam
k68yWm8qjOizN4zgEjLD184lWjHQoksXFTYzvRJ0D5sNWDxkPZGW3RZuZ53EnrZ2na2udAbtDreT
0aXnQTAmeGvlol3D8QlOImsFsglMIWjPImtiRIQPpOpeRHaUhu823/ybyA1t8kh/nT5qIfget/cO
ftBJ9zip5WvgQiP2XeyqurR4BOizRXaivedO/RqFtXwGrNDdVbXmVQlRlS8i+yIqiHJ0EXe5VCY3
USQSHZWjwITAUDYqhqsZ7rGJ6d1F9RA62mOq36sq29mNXWBYWG6RMc/P5mBl56CBLDeJBednSSap
msJGZlYeNqHTIjpuBtWDr1hYgQ/GCwph8VfZKJwtupn5QWTh6ACpV7O3XO+RpNRasARTNaUd3BWa
fqBq0h53ZbkGKF7EX0FRJ3vo+NZOZe3jq2lo59SWjGfdT6xrHhkALKZq9SD/HkBLHvm0KVeGdQpu
RGzZUzIqsbsmgleB3/1P2VJFbBlS/btoVWX/T8erNQCYxgwfyn6sbr1UAJfObKTvQHXpfIl+p7L7
qved+VZZPfpAqZpdEl8zUTYuYhBx3filLey7qNpr8aUMNOe9rFJ5Y5ehcY1zBwOWskQtBV3YV+hI
PyXEr7ZhtraBDV3knJfK7sPvjQJAzNDs6sHRG+8kmVa0D2JffkZVpVyJ01vju5w71c+GdSNgRHqI
DuOgHYjZ5qju5sbdMdEc53W3ELZU0lWUlBnKuGhUXXL61IuZ+5vWVcNTiTj53x1zHbE7X0rhkQB+
RsZ/I4+eHG7Efh/c40WcLbRsCs0COmFh6cc5K3arjhL1O17tYK7pKerd0CNjL5sd3O3lFIaln03g
5SfLN6RtrGQqtlSddTDA+x7xuqkuiqZbOzNKhscBH5dNW8vVK2+jDPTHtr4xdr6jzSP9qZwXu4sY
kvaZsbs/m3Wm/4STiFikTj9P6+OlTSILkoo3bsuiKG+hWpcHXSu6U2DXBu6+bo4tQWOhjwVYlY4P
ZqaaI4vltu7X0Otfo0CXfksgLecLJamCVFxm/Bri7rsvSda7YlYJasfK+OybaIMzRPEeoFDb+2QS
FZclNz63cWjsCQfEDzZUIDDOlUH8jI7MdEf/Kx3wN8iH0i/VwwcZdBIjbAbhkWfrvxOUkdWmffGw
5qjqp7YBs4xOcfXi1MwJm7ZQHsBtNMBzcFiCd2VtCK657kFVNTyoemuSNJBj3OKUJjmLLcsqWQJE
AuHaRMi64F/zpFid85LGzrsyhNJVbx2He4B8b+nH5UlkGw3ludQKm6MatghTKYzLjk0O1C2rbOfV
g5C+KjpfvrZF7r4G5fhVNTz1JnLjhAC3VONBVHUU6xwohvsocn7r7es4j5/0THVf3ZG1xMyonnPN
sl7dfe8m1teQT+W+7uV6b9Wd9y1T92VXmt9yEFlY5hTlofO67B2bu3VrBPYT88gLJg/ZrXQlxPM9
yBtN6yuruWzaEWSsOOOsOzFZ+j1iRwMvEcJrWqD9FnaHBmJqvuU1r0uFSiu1TWE2xq7DUvDWTAkN
Y9hUeCNvRFbsYME2u1UjbltYVp8BO3FlrylAN2A4uiJ2l920KTGR4j3bknZNrWJ8Igrw3uTB8G0I
JqBHDZ8DHSgk92L1PRy74VtfBsa6n8qDqfx/17eRXFrqu7bLeYCnrSvPRvDtP+dfyv/t/P+7vriu
WnQwtx19q6dGuO6YsN/zbijvqqWre3MqQy6jvIsdKZPfuUxUQSiyuudT2adj+XIiZyU5+1DlmygS
Y2JbOkUl72gZyd8yGftoJ9V3SzWxsw8dZ1WW8A28/EFKagPCJJyvXik7b2vxrm9adGw2Sa9kDyLp
dZ5X1r6pK6UqtqofyRevgIhHJyUyKLTLl3pKRNbUJEj3cz4pNi3TNbQe/7NXlC9ZcYQoQ9vunAYA
2pai+UxLPqbTG3v7Ied2fW+x/0CRzPkawWeiUeXp0XHhkqq99TSYrfNdQ4COaKHTPRi2jeFohN5K
FssBq6+wiSEeH6tc2mmqM35BkaHbN5xVCJ6+Qcs6imv4CXC+tqiNK07Yzs1tFBa6pnNjXvGgctde
wY0YuA5o2k6t6v6klj6a3ZPhjnDUmc11DD+DnMvkS+wQSYtW99YGZAUTvbWOeqzniOvU7j2xIumO
QHSzUQ8ONmLROKLpoqEdgwi5pa8YgsCLCftyLxVJu2fyhyy+9qfQ629IjHRfghAn+Kip24egapWD
HNbJ0e1j/eZ7Kp4YUj6+xX78B9Bh8oeDfezgT5Kuo46F9e8dP5m91jferciq6p5NiSYzPPQz5BKn
Cpo6UZEqIBtGnd+UGF48ksnytnOy5ibqi2oYPG0xjRwwQEOcJpo82YHM4yXbRncPsQ581ar4EdEh
DCIMjNG0Ru53+KCVN8Nron0BteYaJZAqtF4fL5YNshh2vHm2ki44ZkgZnx09MI6EPbKTM4zdKSn6
/ijJQX5OtAxjH7cNLlHlIvHUWfYlyge8XkuCJEETubuwrmUcGORyZztZD9EV0WUEoNpH1ifybRxa
zd1F7QndYLCD9DiggYq2fR4brH4wd+5fAgN55EZftY1PUMrL5NeKNei138vaW2/baHmje/oF75l2
VQRDf3XxoUKCOo03xeAHKGGhH8e3CcKHG48/osreuviRvbN6XaFrE0xc+zF4Bkv6JzDl8YcUaT8I
/EIvNzwC5Z6t7pKaj7Pb6ft2OoMd4t8BDizH4qFnQmUOiHQCMfmRgUtUG/27A9aAKWDSndFG7R9L
jNQnNf4R0bXy6hhDgxQybwAzo/yQVApCMoj39bcQtRYG5f0h1aXgxZUc62YpsGmFEbyvt1DuDLc7
tHE3vOsmcydF8V7sjDdFGdIM2QC5fw8AAG69vGsP4ig1jI6l1imn1FK6DbHE7AQjKGSqOiGDDQdD
DrdezUX6gCCiqCK2PhSa0x5R+HnPUr1PhD4hF1jOI8qKwoaHxgLeOsEx8GbkNVaOtdS8NRhYnnpX
TpCv4JYk6G0Tt+xgekxZFO2c7VBn+FxOWVUfIC3pRnYUWTculRXsxHCFyQMkOdNiUjAlaurj95Tr
Q37unajAwYItkSx1xJYow2mc2pUKRKlLQWP9H44bEYzKIaj/r3OL7IdLW/gIHBkJrT6ULYeI6/dB
Pp6S+L0afP+FPtddZaFlHFUXbkWbas+yY7l7rfOl9ZjymC0nCx/NIjuInDhI15znukmcq2FIB6SL
xpvTVFAK67T+0vZWsdI6y/tee9ILhCLnl64ou9SmO0AHfO0pqRpQAVHeJgn/EMx4QB0k/FEEZchn
p6rfJ7v7dWQ0+ZU491lGxP0KUaC4pkrh75AzHVeRLhfXZYfYywDrbz0dS56sttZy8wZEBufm6Qzi
EFFxybZmb62srmTN8r8X+XRqqY/gC6nuWwxGFcHM6SLLCUQ27uQDi1/haWN3knVpeg8DIqxDcXyR
Wh8KiWo96ig5Psbm1PsqGQgD3bfnMpi+WCrF9sEiVHC1ZIxLQhmp/zk7leHU3V2DKRFlQDCVLb5o
rIJMe5cdop4oK0o52ekdrgAiW5taug2Qhdk04UB4vyh/BBAXnEwuvyreAP2tzYc3K2fSXg6V+5yO
absBKtbe1SZEDdPqkwdbQ1QlRMTtOhhtd8hA1aLgGIDZx7bqaMQOmiBTL95ZcnBLY7nYJcx1H2W0
dokYEL2OjVIisJ4lr/w6f03M2/4SmSigGKOuf8NT9N2tYvNnbrgnmUCmhxIOvKaojBhKv2Z5bSLf
R5CBBY3mTz84FzdNs59aFX6XdKLU9JYA6EENGUaLG5aO1IKBpGfyP2ydR1fjXLRtf5HGUDhKXUlO
2BgoMh0NCgrlLB2FX/+mVPfd+hq342Fsg22hsM/ea821FONz2I4dTHMWENuzkx3X57jACrg9WxLh
eQnl0nnbs2keF2RewpTbnp17K7+2ivjI1r/ExKO8y9vmcXsuFQ49J0BL1OTJXd2ryjUlSYj7kbkk
d9u97UYtovdFV5vTv4e2e6ShxkFKjs/f3/r3rGoX9iFlEOVtj9ldDG7S6fCdAgf1/73u3/uoY3Hb
icq6CRed1y4pqVQ4kR6nzK0ZEYUMT7RcO7vOoJ1VfFR41hPtkC+gYrYntpvJgRrkK+trWkWZm/2/
39FC5ateash2//tn/vMS007xkG1//N9fk8R0+NKe6+Dv392eDvOUt/jPKxdLUXzisERgWC5GsPXP
K2OLRRAH639+cXvi71tuHzAu1HDvCvHy9zFj+wT/3nx2M3bB0B7UUxf3wf/5nf69+n/+rvZdRHAb
/n6GdSts9/7zYdcP9/czbc/8fdOhLu5SwK5YxQ9m76jnan3Z9oJQtLR5trvbM9vNvG3+7a5wBtAN
42+XidCtMox7qg3i1KbutsuSxm8JsIgSrGZRV36aVTfD0EPTKNWTFYfLwXaHP8hy5yAHrKgmX1LP
iI4UFnkULnwwdxxOcd5/t0Xo7qmZzg4I06TRk0Cz5hVl635ZChHZ6eApLSdyQLMCHL7j0mPsSLdy
2uyFdeYRE96z6KTrSQ47uB7zUxs2iIuHZy2a+GPY/CBiZ1epdhc7xX/ZoHqiobPL6W5VQv+Mq/Gi
MPWcKyIRZxAM9TrwqxSGDhl+3yM+YpapbnZOFO2h7TPlXk1Z8tbkGd034VlQixAvtz40ThKbVJ7d
/n1MI8TFW6qxOP37rYhOXlC0IJfITVXutyfwoH32C46rppdYOZfHrnnscjHejxRCvd3CQi9Zko8L
khHgZSkfJHpWakJWSMgh9qAZbMgO/eRNWE2Fi97QzK9Sm0gAW2/mPHxoR3z8RXW2o9FE9c9NRbfY
x2M27fUK1tj2WAmB4bCQskbD9P8/NiwUEiBN9UNDil7lmOFdsd6Ao3Bru7nvLXBNeQ8XZ6KGuV/W
myQ36qMz27O3/cgZxLhPoVFgGOr+PvTv8c4Sr4nZGzfbQ47S6HDJpoW40K7abY9tN4Ye6oyJYDZu
L/nPExDzjLn7+8bbw6ZeMd+dq/K0vfH2WBiPnuX2RtDPLRPr9UNuTyaZWp5NCwDh+pBJW/1q20ow
RnH6UNW7CkPwfa9pyQMz858pacLTqBm3gMjzy0RY1f124yyw/sFamft/j+WzLAlxg8yfqUqqYGkM
DTKvh5vMzMx7mv3m398dEmu3VCHpR3HfkaLlsGgLczKGFrN2Dn9/JiGp2bdVLnx0vjwf16Z+Xovn
tHPuFpfqQC4Ns6JmEPeumyl3ZnKO1h+MJP2fm8ls3we6ljezyNdlIX4f0v8QZvx73ZRBOcoXTr3b
H7LVyiK7Irkn8G641tUc/N2jljqJ0Br3HlTk7q5qi+hB0CR70NPqsQ6j6by9bLuhJNM9YoHq4/bj
9loNynpgNijHt9/aHsNRkWNJyG5Zw02+q0bufV4a7j1c7uXGMIaPKGyhhKyP63YhSZJKvTB1cP5v
L4OAeWJyH99ur6Dyu1cTzTgnC/tfNSf9UYlc6x6zqH1Pgliz02KHLINpse+3J7QeuKdaM5zZftye
AJgirk1OwUjyhgI5Nu4ZJRuGLxPOv5k0L/9eG9M7Jcyssw+53qR7Z0YxAc4yfqhxQwTEs2Q7w4aM
5tt9E+4N14AcDr/lAdRz8iD6Dm+okdE/mOiHOkZOqNCaZbLdULsspGWR5qkvE9VGHRGHpxAWEq6k
vhDw8P/cW3+Er/da9mT5ka3hor9bo1VCwqFvtnvENRfMr2/61SU0rBLG7d52M25CyfWGRS3Cye1B
0LXDwdWZeE8pwJdqfor/Cq9WnbdK2d2+qfpCm6VnFbsaH/7dUCNjddh+LjbXgxTFq1iNR8PqpGnX
j0A2Ec4ja/MfmQ1gN2iQNAXg7t5sN3rTTwsBR+3K3/jfu3rufiWZDgOjK8E+bk9LueAQ3e6mYGdA
/mcpYw7A+QztoOz93WLOTARJBmckdSxGiNtW/Ps0sJfz2pU5wD4h7gCHGfYFsVNmQ8FiN/yZB/Ed
QovIq+YwEf8VmNpjRK7jTTXIN5vNek6IA9v3mviIZ+HuplVVm/FnKvfMGafYbd/339be7m3/AWZY
8U5EbCuFlLSzOuhBm0Xi2BPUdmMZVX2yWCRkTdp6ijocRmE953xr05xw6GPqUPkPswtoLTW5A5B+
UcwgbTExr6a0clVc2+s/a7tXAG3YNWBBuO5K7aaDbBE1FoMuo4bEl+XT5T8bBosy281yOxCKtuYr
ShHS76fh1sTmlyhiZWeYl2psp5sutsa/N4ZIpptQX7dcMX8Umt7cYPltbtyyATq+3S0dV2q77e4W
vbrd224yO2xQO7nQMFbtfLXGsdRGg0GHouP/3LFq1y5PSQEIYPWIrl9zu9m+8L8fh8KALKORmxmu
HqZl1Shum6PaPKfb3X6h4VUW9hz8+89s++m/H7d7rjYSb4WBl5N3BSeQG2OV/f27MQcRHwZhnrNV
e7/tB9tNsv44MuLYL0l32R6qQ5Nwh8ihGtliDeSWaGApkv+vrKpfuda1pI8aJR6w1TX296496OMp
A/KFSZ5tuvIhGkGMwXaz/ZgmUIi1RPlpKSnHM8GQvbd0tiQVRUmns+1UgUFMV19NsxcVROvG5FMH
qtOwitHV8EDv59vNpyetXsG61CPkxlYEzmGlnxmd7/RC4hvNbouqiT0YZQxKlzq+WGhhbqNw8Jm3
d944F9dC4xJRuo0ZuFBWz2rT+5wyakbodBbrZjiBG1iXtov6gPtePy4jCUKWQyat/dq3fbkXDGFQ
sQ+SLJYu2ic9QZSi9BRZMB9BJhhwweWkkd4JXbP8WZuVXaj0xMJIfQ/7Hzzd8myI/FTWNf07IomS
Trw3Y0Nm4ZzvwS8lOxOjX9UPlzhqVY+LI87kuKqCDkNGPFwAv6InSRnpKiqj1yilqYKXygfKluzH
Zs2I7g1UuLQoGE77S62P5Bs7XVCDqOgceo1y+ulsNowjXaJS+P1FupdozlI/IWArLFMVrikRpYlG
u1qqgG+NFDo+oZmN/ElDHNkqSip/WkznEMK6Uer+2OsxGwEOXSIstrSI8Yp3o0AXM764ztq6JAiS
eqz7trl0r+cWTYMdY1unMjsYyowRWEHvP4zKgYpi8Zk/flA8xztnxr9fK1YGmwiZjrNQewq8OQ54
NOSbfPGodOdj5jxMIJCOTDzVC2Ja0jMcEhjUkn90jUsXz/wQAQx2Ikcla2sQMKdwPcXKTx+SLdNO
t+sepKdWf5vHyx+TJ/2y40LZsMhW7PBa6cNXU0BH0jlEfW2UhDXNI/PG2CYxR01FQEP0UmUdCbgW
PjEc3EFOO8EQmMKXTM19q1+RIrCWvUnvX0OuFwGUV49cZvJBC0Y4Du9lNW4CE2KRPqqcGaKXeTs0
yr6IuvBhhri+NM7vOidVL1Kjz1kq+95hIThqMlgLQGkZ8Rmt3N50428FDqtXTWQTa9Py5jY0LGhA
asofm4hEuEZGcjI0Onluqj5AXHB8Y86DMJZPs+bsCcJFPhIjxVKEyrSVFZKSfWWNNuyXZhqCOc7r
veK8xEpZemZahLs2L+nPyHJvWkp1WWL+4NjTGUw07S6a0h405Xwa1E9W/rHvzrbcDe1jlxHV2pLX
RT9/Z7n1u9ZL8CwAkhyD0ONevqDINYAdpbFPimfhUQ1q/gJ/1XMJTPX6eSq81I6PplBUT4LsslLx
AkisEYgkwXzl1EeNGpQp6SsOxFBVG46aEZk8N79GrvwMo6YF6lR9p8vbomfA1/L4C3FuEXT6MxGK
zxK9JFMXaKnj2QWZus42+mlwAnpt0zzYtMwQAVuh/kP7BoSJ9Z6O5rWaGNrn7kXovKzQxltDpfrn
nJ7uJKnDfd1dwmUgQLacD8TzWqTLlvFx/k1yNv3qp6wcPrSBQHm1n+9FSuU/LCuut6IRSDQ6gz7B
GboEMjmgGQZsGLFP+G01AARLPyUbyWtrQoEVQznVE0VWLLTG7w9sezXIbRr+RAqcjXrfFmb4QLZh
v2O0k/pTYz9bUxEY5cCJQAFDm+dvZNzngeYy8O7aPvG6rnhFL4rJsWcNPWUJeUmoN62WIOE1JxZl
9LTrlPwFmP8D6DTH616lBYGuSTJ89+PJSfTvSsm+i0T/6hqDsMAWMr/KGooO96Ech3nvFAwLEg0t
u5OjI4rn6E2jCzoVwP7GuXpU0+barI2qcl4HsX+MziZ6YeQDx0hlOyk8uHftblKs1e5c38k49ZLK
oluyCnWbaDpVGheFAo2QBbwP1gtnTSvyU+3UFsmdjRDDq/PqWmTVT2HYp6axPruEhdck7mMnLwKh
5keEKvSDwp68ljHEV++MNz1pZhGo6qBBgb4bjBQizyizwFJIo9eVfvYUs5yC0FC+HMhGcSgRoifG
ThAqpfe2dZin9omYN8bQhTjQBTiYC53MuHwuJ3UvSPXeO7GFfhjNSmKymynVm6tW6Y30o9hZGWK/
pBFDG89f5qXPA/gzT3G7fFWT9apX84O0fL2wmr0VTbcLaM7MgjzXkT+pWdZtBcbaqTo4g5XORE10
pywMkWlbhzFRAich6/59TuoPN8qfrHq4TBaaRnV8ifv82KHBySb2ibTv9iDZQNPISww4EEEbYLQ2
N4OsZgWutIHRcnxClTfzY9NVI03cGWYcfGigAWRXRObH3E8fZFMXnp0rz50DyKZP9PeuyL5GcHpG
M73jL/uDbBddrHFYZHIaRPE0YyP3c7X6VQ/AyxM4TDJDUc32eBSEiB0qxgBo/gx6R91yYAAJTK07
RcPwQKYRGYIO/fGxt/90ogNNwRWWjG2i3ksB8heAsqeIkchLtQTblF/0vnzIQPN42jKaO+G6h8ly
T+9FB6AP2tCpmswe3n6GWH5GHhGTo0ka+5lQjOqKbxgJnw02XeeIrEM6O3SFe/NLLfpLpo5vAx+K
pd9rgggD0mf+4rbKmTPfI+Ky2hsGm00fXTWS6StTP/TpeJyqcN8du7Hcd2wWThKs/JkdTh6zvYT6
fwQFbNfXhC7VsSdPTe0IFpvcS1bB+hyMjHlKuR8Tjt7RCf/kORHKGfq0cmpfraG/6G5/Pzi5T57D
Q91HH2bBuhELGdENY/5u46mHT1pJn9EMKQ+C6M+FfYOJANj4krKh1UYqmmnnGCoC4+EgWGecXFbL
VXElerSlDkhUelUcLsOr1dNUXnJn8uDw3OXp1HmNDRFQFQiOjCJ6qqz8T91PrVf0+Rg07kBiJKbD
NlZPUnV/2QZF5BxDzi4jeTY6qux6CD+GnuNuGfS9Bczb7uStQfcOckoWgLizlJxpaBOCEkU7BXL3
FQYhQqeIFppB77CVBhvZZjMSebJwQteKYNBtF8O/43gyHYugeOwKGFEyU9S9bsBs6NrkFwHwfQjb
ngscleSD+61Ow3DRAJGxGjOPTtg/KWIGu+kOH6KHND4rCbqX4aPt3H0kQYp2CRnFbuYGOS2ClgFH
jjA+KFWFg4cirBGp30R0BAZVLehYZ8dikc6JkMlXOwHewxV8kPW31lMbzyOHZwVfJ00uQqlImBth
KKbsLk3yS+P0E+BOQtVEfs+SNJcoqX4IGY09oQ2MlYznsHMIKil/a5DrnKXFJaGRCBYmDvmc5e0Q
NWeLYjHqy6t0GRqSLwLq6hYD0Qu19ovD0MI3ozUrQp++ZpMVQObI6eq4XGqsOcicYU0Y5GpuESCV
dnBUm9dMbzg6Rt9qF/XOlMVEMZ5nnnCowawc3UaU/Ej62f3ZrFZCljnBe5vGZ7Mad5puThRWhGYk
NmwHa7hXxqk+JUp2b0QU5GTSlrpZHgw6U02zjBS0sTxg0jY6qwhoCD1bcfQbvhXs1AzNXqw1HAHs
NMoPTb/PpMpOoWVMJAP3TCuvRQ3GDMS98HLUtsfFjNqgg4jpjqmfLuZtO7hoU4c/pnJD1PIlIZi1
pAkN8BHtXVbvsDLep1KIvVo270AWboZygfhcrYjmj0YQXD25Gmb9Kn6uhU0lhAbKoUngNWpE3Vkl
YCaRoJfOAdGSSTSkPfqphbnHmnGFmJ/pAAJSjjOZ7Za+F8b8pKvWpUk5AmO2cCYIlWAq+ce0Qxnk
PcThYhdr1iGxpo9lukE585yjSPXIBWl2hcZ2Ikr8ihMD2cjCet3Cq9TPawvefFUg863aNh96yJve
nRVtbxF45Lmm8igqsZcAbteTVOXBQcUKNSOgPqx0OdI/Mk5sinEGHfguY+O3binzPtQlsGQspBAN
WZ7mOXg7KkLTZe+vFLwDFCbEJsb4V6jx+ySGkZQZP4bVl5410e43oSZx3qSFaIIX1NWHxFF1qHJ2
kJFy6ikue4lt6p80XP6QoVyfZcbUWmdwPxNVlOnaL4B9RYBUBgOloQVqVpnrL+wSesSBrjPYd7KD
MOHSatN0tDXpUAektQ9qroOe0r+lWgOOuj8rCXtb1Qqvy+vnNC+xI1k3gDGDpaJ+HnuXVF+aFJ6V
x4eRxHGoncvVQsJei+9Zc7/qYkkDhGw1u+nwYJfju92NX5BEj8s8+5aufVRTYkJLHkH0Yr4Ip9aE
TzKWPnMQtRaPMrMfhs7BlpEWt9IZGKA0KoNs9z01exLtC+Mp7H8NQgXVDUOUBDESd1Q7DKa4vM1N
cRGaxaEb9eQ5McdoVfuuZtUhq3IM4kS9J3DkWZekYrpDuY/i+VccmhItoP3AQIUAlzSE2by8Oe4v
x1IQiegri6/oJ7/vUwpsCkzwdVGQ6lUwQ7El5tyT7cC8IT4odXlb5s9g81yGneGRfdJv69jYTanG
SkxqvFRPyp2iW4bv3HQRwE6afmgXyAZ3BzQnpb0bG/VNyXNGLYN+CCeYe1NIGF4OBq2xBz+S/Vfc
IL03jRP1RVfmFBij7ZlUlay+xjs1O1FJm1CHc1KqEtfXKmnxNuQh5K7ih2hzy8bQfMdJv2c7fouZ
U87zUPiKhA2Yuvp8sufXSiT5LtQPuWAgXeJDxYMa7SxyYCoxvGVltHaoWfmHKf8112p9LgjMSlqN
Tit5dcohxUQ6W9nzNHH1Nkn13tcjJYe0esaEHePhmJBo13ZhKH/XIRkZWVxf+yjeGwSJ7N15OteZ
/jtXMOzGKeT3lTfU9F8okp4ZiFd7BY2K13DE71zFZm3ociiNY3ct570LBXieabej52qCMIugs1XY
AhucCDlTrbTD+5eH9EKS5LsK84tqK0DN05pkodBk9JR0xxjAhodoyfbaSv8eDbBT+bNm2eUhqrQP
W1OO9jLRP3FR8xj1d1WBOoXX/Q1v5pOKetw3enxdQA5D9s0ynzRYKATLXRsT4Xo/cTXlUMRwWH4i
iUH6LX/It7yGLhHLCecojaDzQtovrjad5xYYCZw5suSN9k624rPknwUS5SHJXP2grJHLcT1fclOF
+p6Uwz5JWKep1P51Pb5wjCIDQVS/ng6tXRvNB36PKfgQAb6NT8QKPWeargQkYB1eMJKG3tiEqIe+
3em1cYxXettPdjFQbSJMNRcUZ0RXY50455nLMpVTVGhQ8HJsIrKl19u0yGveVUv/aDS0VAWaCRq2
vyo2nleOxoOSZ7QMhfEmmVtq0SgD0n9WnoobXWJTPEWLddRyCnQREcrH2YkKANIea1hHh93aDAZC
Y0jCNKzu3Th6qP9w4g2Z/Iw4K6dYPuSClZrV4qdJR2JRhPoWtwQ1zHpFHtT4BIA036Phuk9teWGs
gNFPya8ij/qAReBlXMmts/GofUal82kP3UunsmNm5gvZF4+6VQYiIqeQCGAo4ATJzjddy9GCrQuF
+LEz1LehN38rtqSvjNKtM8iuS1WaMSnXf3tJDBwT8tQM16yBA84JABncCm/W3sN18eoo0WWBVAhS
+5Lp1kLjrvuqm2nf2MpLTiSxZ8fG6I8VhbdqomYI2VuoYoaycrGKC9UzRX5Thf3vUmChiIcFKCXy
p3Z4tHNxNgqr83VloKYqkd+rAKqnVFECsebzDq62wwpOFH1afcVFfARccdMm8V7NzO/YaelTtUwB
SVIlSjE56HN9zSwCRdsmP9WSyNRBrXeowj8zrUMuqpPQbSa7NGPwnPbo38IScLC54yOch/jOTkpE
wuOlVDT4TpYWe5gew9H4FfZYKMLwZymVJ50oocmq4icl+4CZWJqL7iuRihpr1K8z7LHA6LUve+hP
ups8ViOTdRyA3324buw4/5g1+ZqV+KpJW4B+VfGdk/E6Z+NtlSLPC6NPSohPglVjz67k3qznj6Fe
fXkqF3KlcFEELhXscR21HbX52qmcDkzx4sCYac2qiU4AvE43If5wTRIpsq68FDlxSpX5q3BGwQRd
eV+i8aI2IKTd8lbnFC5s59BXleMXI5C7st8lY/KW5K3wfxqz/jKN/HdY12gt9eqhgNbY2wUnF6sl
bcnsweOdl3LcheTHo3LCq63VZ3xGj7oiEafj/MVlcZxHsIQx2aBpqtLUG0rJ3ojmfBFGoDJThcEV
4QUpR1/1+2VKSUpMsv0S2WcclJ+WaD7yZbmTcL4Yq1m3HCGvVgatTRkCt6zQYDrRQW9T3x4HBMcK
aVHpcsW8dAO1djk0prEzwRtw/dHIo8x9R+fokosqj2Q6QNFHBj45A5B1vlRtuL8mm+aNTT/FM6jo
2IvLWyN/GUQWEKB638b9WywZga+74DITMYWwRN1HFjsK/onrkocHOuJvod1f6dzehYDyWSXgQ8sb
bUcK0TkXxWMf6+/FZAkWejFlLX4qx4XyJHoujGXyuEkFIpWmDM3j+shq7JFQ7be6T79Y/T7hAu1P
YPPJVF7CAN/Lm1lf2jp8pzxAjxFTooQ06i8Kg5xWI2xlmM1s5xT6EZURbb10NigZmoh8SOVS2bVy
Za35OhX0dpfB3pOXXQaVaY2s6Sd3XyygaBaRZ8eyvS0rhQEBf2DnZMoX615vxgshktA5TouCb7IA
WUlIVjQ50Y1MRhaNkBOY7St+nZrEFs/mYe4K7UbJmWA1OBGYRNgs1JxYxZ6hHebZbU7Y4xKvnclg
mjSj+KXMHdB4O+sO249/HwNDn3JcdnkY2Fg4APHXOteqnrBxu6jIMljTn6Y3RyTAuAmwsOxp9ht3
PlU2lnRMTh8WfWRNoD+1jUE58n32i0ahOoiQTh8Qe5Y2L0vedgdJhd6OXMNkSwMy6R/JF/4c+nx1
dnH1WZTxJDTpHuzwxyaz059z7RMdGdeaDrlbqoqInOP8XRkAqlYGpb01an/C0uGgocIuwvC3kYrB
p0XkBGADhGsAcVZLvpPFaclpbpJxLdli5RzbaPhC+yt29S/ZId+eOQmHQ3iCxAwgnY5V7+qvbgb0
29zXs3LbrG+XrBMYw0I+NUK+d50X+HlgD0uSJZbSl3N6WVTrV1Hf1amQXpqPj2XE9Dl3nFNbC1qa
9l2m4ya3ne92MoH4R839bOYP6To6cJWCtuHUnoUajX7XGhwRLinwuMpuyMcogyZqJmb4fUBxPXJY
G6dSCgJ1TFZvRyOKBbAJlB2qBZFAs2uYqJlhQ2iM2l1q1ndtKt+mYg1anFJ5CI3iZ0yW7raHtBHR
3lZNVspG5HKBnQ3mA4axc2P1LZntWzf60TuDmWxLHprDgrNOnJLTY/pYjC+hkUAXclijxZEReVis
vamH5TBVk++4KWtn2xw9ZqqHNFG118zlbA07ltUtLZapIB9KS85ioPtiSXFljf1kqcVrVzj5TmlF
gtAieoMxgoXd0Q+4mVQfoQenwVV0aBM7ROeQJtXgr23PndQxq+v8j/V12rooBEOaWXYgyJTf0s8G
s7C96lifC07+YqRVGUqGKyBUsLgzcR/7iTWcQu6SU+aOn1mWhqNJPmk5QEDVAPkiqxpZFQ0rs/7O
0gb2Szke85k+s5ab7kkXp77oB2+OGEx1C80n284+B5p8XG0qxSsRPXR5FZ+iVK4FtP5uYnHx6FZG
4E6m9l4tCgYruvm7WkdP4UdDh8XXMoXatb909CyRybY3EdbAgWLkIbTYK8uKZueg4juRV4m/zkej
Uu/c0oSSPjP2sNbEmqGh45csw8i8jB0GMkJ2aGMoFZR33tRmw0NDZnrQEW+0AvnP9OVvI7Px84G+
zQRRQxtpa1JL1adUNhA/uCLEjQj9ZkjU235U9wU1pTfbOKeThcRyod65tTAOQh2aPYTI09Kktmdl
5S7WCWxZIi4OUSS680i/PXMQuKfZ9GKViEzV/pmpGf//ckH6Q0c2TLr0Jq9oq7NuhVObWkSvyD0s
BigSTZlcepv5adPStK+NScEUCw8yd4vd0htcjMfuDUTPrjTX+rPCGrfIk5lxJs2T6qW0FuNo6xVq
ZlHNN6JbZ0ItchriN9Dw2VlLXZuTJ453YydidgtlFBiwOxqBHGgssyzzpcjbwre1MvRBrpRoOXG9
1qlPZFsJAGo9JO/yibfIZg5hI29NXwix5ik0F1Okr73Ftg213jqmSYaAicMem89La/GNG5O3xE9E
JyayOK0xkrEc+Wq6JsLirLiA+pzOUfWg0kJhjyq9kP/KLs46cN9dy3KP99bqeU/QiGTqTJVlM+vZ
WU5d+Wkkj4KFO/HCBRGrgygPDIsNGDF7V95WMeEteGU/VUv0vwo93Ml0fjVGXJfSls9diNcTGVB7
KAmi4RTd303JwouUH0FKEG2d6HdtWENgO8NNxAyVxqGrA0aJZtrmVv0Nv5lNNKf3Uh0UwqcdHDDS
IXajxJjQ1OhpdTp0OmEjAwmbJXuyGYJb40DC9V/firnndDOV+glQSbVQVpjsc6LWvqfI/FT1Hzkt
36BnCLcAFG4290tnqZBxQvrQ4SfwLX5b6NZezXFQMDKEXtNhMqHvoYzyOjJjtkjxSWO562Ll3W2F
sxu0lsC1JKtumfzZu3xxSMcTzHQYe/mqRqXDOgdzLxUr69oDYB/hw8TIAi7bp9QI5xsrVJltsPQR
JZIcO6qmvQILHh3yY6/k6r517mFcUBiq84uctOPSqXSFp/a5l0xErLH39ajs/Gl0NQrFfOHTR7dx
17/nFiMy40eXyb3Dap9FMFdFKSekRiwHhokBdOwq1OzHFt/4XUQeiVIRZk24UzB2yndbyXcjItcr
D2+zAW2lGL5Hh4Z+ndKCR1351NMUIO/NhftbWjQ/jGcZsjxMoTfsMOh8Kqt7Lbbn82QTXVCk6YMi
auj55swut9SVVyFFCTTJms9emfhdXf5RjfF3L1UqFms8apx7Dit0e6zy32g3SK+Efsq8l5Wxbre/
+EYpe1Wc0n4x80MMAhexYZAp6bFQCXRuQ+O+6dz0purYt40miNjI3ly7yAMZgmuNa+7ifhyvtbMz
UM8GziRI2xg+57m64wqbUgUbnqixz7VViQ6k3s/patjtWXcQ2oZAfqm/U0xWLBXSR111Qz9uaL3G
lZlwj8ZJHlXDXWnhzFW+6LWPH0p0ZPqqgnYSV9kxZlum8su2VzaLYGnUdgjrJP8VTV0Okbt0d8l6
Y9J9K1DS3mwPWXlDlBGdhzqz+LbdGkETTscC+SOaXJ1zKcHqjuJC8W/lHNQN5+Gw1p7SIUnZD9TX
DrxEoOm67UfG0bEsMxCL+xolscDlRk+76opx14YsZIoRH0TqtVPVnJqpe5J2vRz01Eh2ss2vE5Ix
ZsdM54w2bw4cPAQbO0MGR3hiVsskjhKOcywufTAVdId3RtsNV1k7v/KSDVouuVfUWnvt3b4mw3vv
cNF3apgsPeMNqGN3bTjT5KfN2MfT73HQoIjbjOXTQXsxLJSFdfdRN5BccHRRChU7t7XvCiZiQb2I
zqdo3YVYByUjVpg5a9DG+Cdt5yC0ZE984U3WDtMe8DfKxfDqLtFtZLFWYVm2z/Q69kclox+jjTca
+QMUOdMfTrnAo2znXjPah2bIaMNY0Us+M/8UXJciCNKtMv9M5AenoaFdE9OQQV8W0V7JSUZoNOfH
NtFoFv3L1MvQE2CQfXtWfbubOT8by7eYnGNrEJOd/tgWO+hS5F/NhLdWtXtqP4UQo3KOzqNRP7cZ
YoqenUvvnvBxnN0WhU8UxrswaaF4DLpnu+JrdZxQiEMn6Vzd8EPdvugor3PmLzsZWScXyc8NRsVn
bY0Zj2qFaXvFBrDFd5djtsRHVNF83U+hA9QmzZ9cizm1bpNRBAvkxqrmO2kwPTBF+B7fo0DhrOKH
47IbdKT7sr2d/x9j57UcOZKl6Vdpq+tFD7QYm+6L0MGQ1Jl5AyOZTGgtHMDT7wdnVjErZ3ZszWiw
cAFHBCPgcD/nF12SboFl7Mfev2AXAvWFWESiDUB1HMYMxvE5y633ehpOptldWKUiWxweEp8e/DoV
AEHNJjE7ft3z6ow8ysWOQ5PlbJMROTF2ldXutQEf9Gy4V8ZJO3VggXRwwJsi2mU1S9zWM971xOgW
ud08K0U7EedKeBjwf9NhZlaAnmo3PLTk0oi5vehm2x41zGLj0B03Stt6q2Yqlp4Z8muJblOUGZYB
c31Rb5FV2oOZ5FGeqDr8/vJbamMn5g8GjtPKe2B1L4mZvLZ1OPHr17ei4nsxI8wL8Vvf2FPzLTAI
QsbxTKePyaAZeDzphRssTSTKiDCQsbX4N/d1vwH4xAx7E7fxI9//nfNal7W3CogXEKYl6N946kIR
bKus4H1ohrtGd97LtH12x+aeLIS/1GMFnXwH4ywPRanKZztgajN6hzyqgmuwbQLJxvLAXXTZVLHl
V8k6O75xQCjtVfOFu6xycGJzNitvoeezU0tX2O7s+8FG/OFmNMatwx2UB8U2Y+L2beWL0UU/EDfL
iTxXw7ZQgbVBfw/r99xpnvGZIhqdF5fK3Gg+T07mdNSVvV1m9qgf56964oJNH9adGwGpU80SXwZ4
p+VsP6OMAOx87bujv5PQdNfh5J0GIGmrXEMaAeh1VKlger3wZrAmbRFH4aksFFwrjexow1ZL8irb
tqOlroHNWawuxLLL7a0mhgC1sbLCgqW60xkYhTVu/8S8qdmUBjA6cXcMIV57VcsMvx3L+D0sqll0
qt0bucLnxpXTtInisLxlEzZ7oI3iSZtC70BkYzk0eI+7VqStByd/CMv6anQYQSBTzduIViID6+oS
LYfvbZ3shK1QRbp8GY0qxlVGckRT7xb4N6J/Q0nGaiCJMWDuBHJqW7VKuRblpZ1U7ZBn/UbkSrCq
EhZlZbMrco11KzHhKI/49oZ87YbTKcqYgPywytdq2d4ELsbtgYrtAogjzVOatZcq0JX7L+lQr+u+
YQnQBldFY9Ev8uJ7QEKvijGj9AIlWimj/mK31cVU213mpeO61Vjvpm1iEw8yIAulKLL44toGxmtp
HgKDWROfQId02A8PjENhWtDce+8dj5QXgl9m5T6RQdkO2MDBaTkYbErDgGXEEOgXCCuXUKiXSHSg
PbR9GaTZRiM8YGf2ddC9GcrDcrSsMFIcwbqWtf7cDNEDCEuWo+hQWW0PUSO3z/lk3PtGfGcyp2xc
p9sm9bT1Su3G50kOWXTZFSTIsKZcxzHRSBw746he6NVgrIBRUnIDFjsluJgmI2oOlzsqwu3Yaxun
bVmVEGz08CxYlEp6NIf6ux/335OGXEU8LbTqLq26jpsGyp9ffNFD+3s0WO9dX6DXr68MNS23iN+T
LxsRVqjYtdvhKyFZEvZlXhM8Uy5GMT2ElvMUO8NO1Y19FbJUVVr9iPwOdA8TjE7HA9Fq3G5x/KGZ
yrpSSx4YSEP0nrmxKp6wqnitc2QDk1fTMPFhS/YEdW9th0hc2hbPk++t6nEyt2GrPXr4sFaV9zXs
ZkR8FB4VAZACoB0uENlwtDJ8TwudAHfmPqqouHV+cUHwqAd51d9XPbGYNoAMWzj2CeIYhnZ+eZdB
ZFh403jMO28VTRYuSnQhY3I00EkhzepuLLe+M6zspW7wKlNUB619AGlq/+CZhJcND1qB5d6LVmPB
Zq2YcslAo5EADNd8TDDohG6CvJhl1C+52q0UUKoVrqFDpF9szcEzFN3AmJh7V/q7+ZFHXuB5yhNr
YYY53HSoPn5l3VZGc7bqwV2Sa2TbjWndQqmMa9rZzToH0yNckI9De9A7ssEB6ZRaeUPJAatHYqsL
UaMgCS5Vd/hqBfnyNNXYlzp7QvDMjZFW8lybtp3WPWUqITBUkWZG+laB2N14NosSFooCtsqcBkRP
KkJ2Qg1GggOsfv3mW+Vqm642j53joIdS4gyZMGcjaOEUBDS79iRKsz1pRdSdCEBMpPWEsgM+IhaN
Ug77rDHLu9hUkju21fNrWVE08B/RKeKxaftoQfphoC1rS222P5vpqAz9GlvD6iKrgAOQh7DMr5+D
xCKImcfdYW1NTXlHHKa6Ay52X6qId8gqA3vXc+Wpu48Oc68UA9MN7zZcfQ5EIB2WvtCVvewH2Hq4
HSrs6+dR5QFuyS6EUEnamncm6xq7aZcg7CxkXP6sSyN3qSHqc5E90O4aQbvEBLStRFzMof95YG93
65q5uPmt3mRtgJSOIKH1Z3+tslGxMI/kSfXzZ3WKtdo5AGEkB5X1aTFiPRVaV/Yim1Kv/GuMp+dD
5QOcKkrR3sii7RXJ7AE3raMh7h68OkgPekUsMQ9Ex5OjdW/xQFim0G/aZe4MJ6Ey+cpTx9prlgFg
vb0sxqkXbyE2mKuPgQNfHPEqJGg2X7ZOUZ1LtI+u8lKuVz6TdTFP8koiwrJx8t2AgATdRVdlO7bT
ylIWI5inJ+Hpj1ml8D5U9WJUWnMvx9E4k1BGXR3lQFYOqK/KPX8jW9vYWo5gemHVpMWtPFhpVW+S
mlsLqawwXHZ2gdaFyJqlbAbRXNxywWhX48HMLD73yaIpBHVFUutznKQZB/YD+ZYghb5pWyO6EGIP
N4UY0isp+Bk5UJa3SNQ5qyKI+rsESc1Vg6rC/VhX9tKHffPA2qteBsJOn1qib9x3lngOJ/TsnNRy
vuSDlS9SpSu+mXX5jqksdMk6f3b7OHsbyhzaYGx8zyeA7Klb/GgHVhQZORUyHMWyV0smjkm9+gMr
mkV9JFoFJDdDhca0Y+AHWBOz3OnpPRXbkFzIO4mIg9FO1fe0dm4dEP6vkYi/unlYv6jsCVi9Nd5X
ndztIonTcROVAdYonlbdYiaPrmbqMAXNhsuyLkhKKJWTwuKnr6pb2aAFmsMk4ZdrWZQNdURwKA5S
heUOQ330K4NhbQMxW8liOw9QOLq77gcXRb2/roHXcwF8mjyaJaoiXE61o24UQ0OFeO4jx/fICW6H
yuo/3qpsyBu/2+YNOS3ZRY4/KCo4/z4k319U4NlgpO+mPsEukhToBbegbNdVVowlaBmeuM2UdasM
8T0iBtGy1qz2W5YqZ90qRUCO+HZy/fBHlVkvALy9Z2HrLhbILbRZ4aREVbzqoOSFcXB04W7YvPbc
/5lOXtzovwi//2IVSLmE1hr2AF/QlEy3uVPaXwdbL5ZBIKY7T4uKjWdnyO1kTX8Dut/d4trsX7A1
bVZGlahPIApjBJPCa6Umd/mk62ejzBBaMGxBaoJcYJeE1ZkfDomioEjOCVunrYHWwilJzHTbVaik
pDkJriwR4ymxjHZr5KAKcpPkf2dq2UnrRn2Lsk1w0jzd3nKjOMckgQhQMOFyl93kgE62JdT+nWHF
4S2rEZZ0mmO/BekNuhL295Z9+KJpg/FOdo2sSSEq82fXoW9+62pAc75T8fje9q3F7Nsl96Cn4iPe
Z1vho22K2jLhDFlHwHPbV6UI1wK70FVZq2T9fHGb6Q3OyrE/rfVoErfygL2sszSQk9jIojb303qY
uIFRWtuSqQ3j7phYNqo+wV6PquHjvDAmqOzqfn1DEvz7hJsfQlVE+sH6X9vSQ/YGnhK7QXdX4KIC
xlJABoaXcGugKrwCtDOsZZ0oXP+W1T0YfRQ3yQnRT9Y5wliJEXkmWRKhn52RKNvJkhwIfpq3i3HP
A87MGPJgmZaPcTP30GcdeM6aVK6t77u/+pH/WOlI211kVem5OZJu9a6osVAf0rRdqboAXUEApd0o
scl3hx1kuIaNCB9TmRJiWXpzcXgsAASYK4lNJsuPclPVCPARx/3oKYsI5xNqmg+fQ8iGwgrai01K
Hc1pFxkY0Vw0f1R3MnCfKylvgh/m/6MysGx1p2iE+OWJsqM8yAZ4qKSD55OnqQQ+nnj2Ppg3oFVY
G+ee+M8lyCpgLagGfiNq2JDksYqrXiJUYU3wcYqOhKPh5O+5Xni3UQDxxquIp8v6zPHukftQ7715
uVtV0GKUsKN/XhyKElUoa8Rt2h/zai3ru5AdkejKZ7I4DuJEA/aqManLzMJyVguFcmgcfk0L+bId
cS7Nhx4pc0s5yKo6TmiV5Y+XsvazvfcgrqWZ8uO3eln8rc7SXW2fVclauMRQ8b0aD6E+/jyoanMb
dXzWyQQvnoWO9UWLIR+oZVJ+I2n33TJL+0Vx8qdW09q9aRvm1tXicO1lBqofaMA/mYVG+gyGR667
zKeBhi5TnUbPOF5iasyECSpDWTfGeHBR2fLH2FiBCmf+y4fzWFXZ+1gi6tk1+pfAalQQpIXLjl0o
N+J5p2s9sqIqqfuFKoxg52c5W+sWaperZy+lp33Fn1y5QzC7OOQ6MoORMwFIGLpNlZXpc6+SRBuV
VNsoULi+2f6SAbJ199zXQXmjVXW6USGI7YsuyJ7ccdwTjMxfNGEUsJ58/5CFfXznm8EPeblJd/kG
q6G4OEXWn/2ALMMwnzC/DxCU5LRisIG5HZhb5CRfYyRJT/Jg5EN3qswOeK3lInGgsEuvAEieDD0y
h4XsA5dzfglMGw6cefhZ/GsI2T0ry+csS4vd59CpASzYVPp23VVQA4Zh2qPb4p1lKU8goDk9svey
GNegWICn7oXbnB0Sgu2+IQICOkyNlkWl1M9jT141zs3qqzORt46GtHkp0uwZmId4w6L51LEefW96
G0pWHuBgX0yLwoUmsFDYyM/haC+A35INIGTcwJzp9hk88Rae8iwuVzgVCnO6Vi4irKW3svjZkKRK
hg8yOMuecPclelJ6bMQNBKmPrh1W3qYpgfiKwW72odHdyJI8yC7W3E8Wq5ldZIqAeFnr3EaDquxz
F15XBkudXXqPiIIO+WoVzc2yT6346jJNiYnWlkUfHqtvbOmVm49TdC1d1npgXT468z2dNZwlrNpy
biEMMchf1/g4X/hZzS+LazRACg5D2YrNsgWHfRckWX7nz1uOSK3B6vxV5zZdu0oIgQHdQRIO5op+
rVXXPVZ6XB/hsjyzJ7YeVGhV6I3Z17JxkJSNwZM7/BCPstFC1X4FDqTcqSU4wbY3ym3ugHdNWyN4
jPzCWZc94gh6PMCjgt6JeU4P1W3I7IcpBWXjFYHyviG/5r/nPUtSo26th4yx1gBkk+NgGeGqjFMI
RCAF7olmrgfGuhqWYd1PtU/g1NHZYUKyY2+OqLthtvFCtjoGmc6xdfwj6XkERqMoPZeNXZ8dEGuk
0OvotXKymzqPrafaKB04FQFyIFMWPZcKAYS5g/P3M8mlNgTV3fAVvMjHmTYz1rIcG/1KbomIu1Ol
DyKFoYSAZ3Qb+z66UVpbkCJJna0Ybf0Q84wADpN1ZLTj4sj81m7HTHXOJv+ftZMkxm2RYn8XqYrz
MMySRejxLqrKdLdN50/jIps9GDpn1E6kOlMCl6huzVU5CP5TOR8++rW1WeBtofw8Q7a044hDsjB9
LAght5PjXoNI7O5sowvvSxvNigiht7UsygMdTMfu7ljZzywghIc+O8g6Omgm4UAiIGLve52JM20f
HOw8rU8iFNk6ydL2SY/iN/lVa8aPyBLh95jfKsH0EaOL+RwXqaKDOZ+TOsQU6thsniZjTh8I/93M
P87JvVRb6G7285zKBpeSpPkBSpV30NrRO5DyJL8ldBISVZwHm4RnQ40bNk25bPr9JYtgY6V00SYd
qqzDpMCEx4er7qLh06PyjI/6GCDCsLBUl2M+V3we2jTCABjU68MEkXbdDTiuN9FgHItcT9aRFSvP
kOQvgl/hdyvqr2YjjGd4Czlp8ea/dfWz7iKXrmY4XEsv+tn1t1HNScVjvagSwogvep0bj6pflw9B
/0sh6l+03tY/WjTvl5bfzym9Umyb2geEMlU9zuKNOvCMhfFPQlQ11/JloiEIEM2H0otRmHQvKrpd
hzqZ92vyZY4GrYKn6t9rZRll+PpmMghZe6Nyk1vBAcqIuU1JFd+QlVduZD3Ed4KnslLLBhdd5Lk3
ST8vX8hena111k52aGStfCkPlWuRK3O6eFGinPGzv2wZteBb59XhYWSevwbcGrt0IDCnZVV+9XMt
v8pXrEKfWpKpN5/1gx9oO9cgcS9P/Xtf0KY/+7Zo9y7QOOiQHXaDkzxYCH3yO8rMtVNlaJe0Hdxv
+fKzTzOS7vi9j2y2VQuxlh5jmQiYYfCgIP5+yPNWJT49v9QVEF/ylTw0Ac8u4Enh4rOu192xOn2W
E3tKNnGGjpk8GYojSk2/jUO4kiRN09hMVy45sl/GYOHkLPNxUMHXlHC1kOvrveiKkEF+DdQwv1bp
6MAR942VN+rZrw27tkfA77O2NAxnRabVWMkT5QFp5fza7Oq5p6xoBPgwmyXHFp5GhtPM80S68YQZ
QrWQRahMxbYxUFqSRd2EMqrA1TzKYmRHKx6Q+kPp6fo1ycwHWS0itFtbEw+5eMzH50Yj1csWwtnL
VsVSLzhpTrcYZZv3TT59DO2lZncQcVeip8RJZDzGNbpC7Efnt6WlqAkWlmKcBb5Kz7qPM8l/f7fm
/G5ZhoUbMknD8+e7lUMmvNusQaC5gqW/lUroGY+LTVsE4KJnsfQPdfRZT/2zWDUhTDQPCI1slQ3T
kDKzy3Kq5l9TLc13sjRm1YGpEopPqq29mLUutMAouqLtNqwa4tnroXFGoExhtvQRKjgXLIWwTvIt
0g818lmy98eJjhGCna7c2dcjulpKE13BmwVsLcRtgv/FEQH5Q6cM7rOqc/nRG2Aded616pPHZq7O
PXg2dUI6ve0S93lojXhJID46ytbWjvHEGJOnQAM93ZpY7AxCcZ9rSGObvI6HjTxL1wXhyC6Oz56S
ek9TfJSXdJVePaL0SgZwvpQfxyRy61zZyuKYjF8nfGfRsGrKhybw1/KSXktuTJtwvu76VH8yYY0l
kXtqU4OMh6pCLsbI6oRTtnMSlUXuJdZsH1yoeT+OqYnc0F/NgwKG4fOUaZpGJlEk9i0erYYF6yTs
74Ow6+8xWiJ0mAIO9QOKSN5gICPGl88eWuc/ithIT7I/rifN1ughWspiPQ84Z3HnseQ5os6sJZoi
3tYzrG3bjfVlyOHbswAAal8r3K0qIpmdYQffw9su7IvveDhl4ASD2WvAhG07tS5EfxE/Wnbz6hlK
/j3xdeAvdvXF0K1q3aJMeCQaaZ/KSavwQPKcb7FSrWTXyiXPpwvVvZtSvOFGNeJJYtXibiq9fiGv
Z0NSTHu7evFLoIpKNbAYUxLr0ECqXBeR7T4DHDjJrm2sf+1dFQ6ibmu8KSI68jMUvqiWDvuoPz9D
wh7q4zMUGWsq+RlqWEOPUV69At/tN36VmJtUTaYd4IBspSPs8SiLfZ3kKz1U9UezbX62Tl5g/FJU
E73akTTKNrCdyZMYSvyk4pO+Uke1PgOGF/tKS5odssnoiCpRunLQzfsyjv0zEGjzh9scmlSZ3tuK
aQIR8hhCOWdPnl+fG+KZRYfggjDyF5FV4Ra9rAz5u1SURyJzWEbNr34rdog8YzNstkv2AfSuKjHC
jsAG2m8z+5xqxtoflOhI2shdpsRd17K+cnWwQBCd86NhFeuiFVhGBB1nGF6E8Ys3uB8DiL3hmLhq
abO9nuOoR9MECzqXqjgAxVPU40djX4fauq57FAnmBtlFtnq9XhxIIKCiH5OgQglsk9aBdTKJb57s
+SCLYSrsw4S5pCzJetlDy8gfkfRxUKbOY6jv87miwOMotLJNiOvNUgqww3R9LBH6v48CAJONBs5C
CqE7U/Noe25yTzo9/KgvU2fZaXrzDbUN2Ob9d9TGeYYBf7kNStPfBUgHbd0wze8TQZKjVdT+uyHU
JQLQ3YuKatMKGUftjHQqDmhdGm2GSmmealV7DOpEIKmDUdaYe89WjIdKrDnJsSsrgQeIMaLaPwZX
9hiQsfPgFlq5OBp6a99a88HUwS1axe0YR/asKNadgGAe4P+BtazNpN7rE8uKz/5d00QbtWXLJuvk
aX0ICn+Mumwri7JBjep3ZOutm89uDkgqpymyC+RN+zat/Obi9sryswPKMizN4vHtc5jGcKptO0Hq
kyfJhq6LhlWShj6UCwaSdVqbD5hdR9leFvvCtzd5VIKGUPHG8QLr2WVLdxAeIABZbMYxXKNUo+5k
0UmKx5Z01xUylX8PQ33TtJ31XI4BBDbvThti80TqAgn+QP0BDEvdxnXJlkbWyUMU5c0RzhW0Zfqq
U2Fs/Kku922ffwULDPXc8/WVprrxnRhz62rqrx2xBYgz2FXskTGD8jo3FnWR3KlmpK5UskNrWffR
4JdfjVHXDrKElKJ19fJX2V3WRJam7lm0/jpOnBYqqIhWWddO30MkbZuvARyqjzHYXADXrqavkF/c
Ze2RmY5J/WvzBBSh93r/WfL9j5KcqwZULj7b+r+V/jpPTnJ/9ZTnkXMS97ogVz1PgH/1/Lje3DYL
7vwP53lDAPoxEPtAjMkJZmNyshL/rsvGfoccS3L6rJevPuqqgYSZANlA98/qvGamX8hyM/VvaQAw
H3+Gk59ZxUm+koemGtFU0dMOA7E/G3xNjYZfyqYT7Qo1yG5igQ/lxzCfI/SNMq61eNbum8eXBzkW
i4J+8cc//uPf//U2/GfwXlyLdAyK/B+wFa8FelrNv/6wtT/+UX5U77//6w8HdKNne6arG6oKidTS
bNrfXu6iPKC39n9ytQ39eCi9NzXWLfvb4A/wFeatV7+qq1Z9tMB1P44Q0HgtN2vExbzhotsJTHGg
F1/9eckczsvobF5QQzN78Aj93SRyrZ3rfc8DBnit7CIPbla5y7wG71stlEh4LFQwCUg3QZyY53qy
jI9DNmlnk6n1htww/2vUkswzqPxyq2hBt/jsJxvIuWGgWURIJpcRQVEr31W5K05Wng0n+cr469Xc
A+WUnGUcuNOQrcnJ17V9G3XFbRkBpfXN8ZeSl6t7K/TGzf/+nzf0v/3nLdP1VA13Gccw+ALghbh/
/88jbThgYGIlmHXVKqlYCMNDP4XbErDmHkKdcycmgZbaWGdvokuufWrWT589fMWc1kOnI/AR+OXN
qJOAjYYhLZbYCL4iMhIcR6MI7y01w214bpVFeQAh/DpiTHYMTTW8/zw/F2jHLRNNe1XF4X//uLr5
3z6uqRquo9suuktIZMztv/zQMl/Pxi6wg13bMWOhB78UY9+H6y7VvBM4ajSqyYrU8yGZguYi63tA
N7mVkkNhDzjesNgcbwrAmAsj0A0gPuSUCXYyAf5S/myXqQ0MBOQn+Y+/3TONvIfeinKsoyBsfyv+
e/tenF+y9+a/5rP+6vX3c/79UGT8/a9dTtFbXTSkn3/v9bdxufrPd7d6aV/+VljnbdSOt917Pd69
N13a/nnvzz3/fxv/8S5HeRjL93/98VZ05NIYDXGP/I+fTXKuMH75xufhf7bN/4h//TG70xZl9PL7
Ge8vTfuvP0znn54LjIfVu+aqtm0yDYn3ucXQ/+l5nqurjsp21pUTUI5cVsjsY/7T9TSVu0PDRkgz
TeuPfzQwO2gy/mmquql5rmqxhuYWMv/484P/nPQ+vrH/eRK0dHWe5n6ZBrkPPce2UGC1bdUGxqz+
/ddJaLYXZkAUIuzA8RsuUuvh1YoQ/qgLGEYE6IiwBbAI+qrdW3YMN6oe2BXWX5KuIopni25bDu2X
orCccybgbTLDPlrWd2PQkzetdXcodyk/KlMFfBvasxrXj87usRk2bzx/RjcN3qMqWgBsJFEQnEzC
2yAl9xHrbbfWtazd5OmgPUy9l+y10sY8YUq0h4jF3EkHLSJLbWn0Zy+OUDQqN2gveK94rdU8d/JN
mAlr7/iPvZV00IWAYhBInM5kJ7+2ce8+plOBfJcFbFG47zbYnMce4P9J0dnBmnMR8DhcbmImi/kc
ebLXJfYBAUL1o0edhCNujg7Juio/VD8C0LarvMgQe9BT5wbFOwWmHuv1SuTeFfOSWxXdYOF27VbP
spUwlOGkssMHdtdeir5zTpaXnaJU1+5AwGt3sJmfgYr/ICAZbFGEEiy2ShgbTQE6pU5XUe8WYEOz
7KYv2h86466FhZ9w1tT3KfKz5bJFKiZDfYMdrdPd2wCyyA7D24VkNlwK5HhJTnT3Wf6On0Jw99GJ
SZylfASWkGy145fi7CWkMXpDbNXeu/jzwqPUe2OdeNO7MWkALQLP3Okel0dzZBmnk7FNReyeo9Q8
klP95kFaWERiiC6pq6+TVhs3hLZs8AyIYsVOrK4NhInBWO3goQ83WRlE21nBqtTYSrBxWTVw3BdO
oyPgTApLV7K7AruvnY5P3tItlTcouOGNUMd9LHY5vo2LPjpnKR5hRP2+4NTcgKPEOQ7VTbzgwIzn
nofuplChz+KfGwj1zQmQUbG08B41X2/ZxwfkA6MbD7sJxxXpHukc2xI4LZtEJwvnlJKgWebvSCWZ
CyN+Mp0mPZCALxYKRsFLsKBo8YbVZprMS+ZXylafKWntUO6AlKPZ2IllYEd3IAPDhWdAuE+Vlxif
M5Lr+fdgDPetgt5ZPmyIgFxNBUGSPl9zU2IvkSCMBkXfb68QWKHJB7CGOg9jafDbz8CYv3Cno+va
jWujjdeR4ukLO2y7TWPVkFHJHIFxnxKky9HTdHr044iILExbdVHzyMiK1OvW6VAbFDHQbYHqT7W2
K6IkeAVcYju/5pOnAtX7YZtRxyTQzMJUj40l7ge0Ys0QUpFaIZWTqdMqyrrvtuvtSBVfWRTdY56w
8lyk0dNCWTRqmixH555o8dGw8x9TGAGmteubOB63Rsa20Z9AB2d8+46h3POM9PL6ZnAVVMRQWU1A
JLCZxmSjNNy9FSUPqKG3szgAn8Y3oA9UyxG6RpIVX+tuyc7W1d2H+UwAUnOmY+dr+S6GBmo/FIXw
1pauvwdVgUcS+kmGhf6s85SgKOK/OaD7NOutbFEEUX2hbapa4UeQZeBpMxL4vXcPc1FjZ8g2eCKX
B4Uwd9McgXAi/lamPjZq9QWgNEjzVH0iKEp6OGa372JvM6GOtOiQQwka7VvQR0ip1vklq1E1yfGG
dLRSvYAGuIYeYc+0jlAryLT12OlLNilr1rhHzQtVMJ9QsuMYCnUkDIL6HiTCACndIm7XihpgHjdi
vRWRTicPiHxbcqn74K4TiL954jqmzqkd4u9lbEDkkauUXRclhBLd92oy7wHFHsakPWh5tXVH7zVQ
TzbOeDMAGwlGmIsavO1YuG8Zmlp1Hj3Ch5ylAw7j4L/1GSq6kLizgdQhv731VHLlFihgZA1X3O62
afDaDNOrjaQ40SZsvpnGI8XoF63/WCrDqijTHyylngSRT4jD43ayZ14WOhwk0Q8KdgilA38jLPeq
K9aj2d8QArURQjMRLVPtb6H1o5ysByw4uvtxEN8ibV9k1SyjYAbgvvIlKsodalvttEElEdBUOXe7
56fGjlIF+1lE1TKwUJFSXB1zu3RqN547fis70FiKXg7vrngk6Al/nfvPG1LwteO3HF0xJDWUeB37
OFagZbIOM0TxWiRtfAfrg5T8bTQrF8ezkLHZT0ugska6ECN3s/D9djV7sSAzgOx2WX2Z1Ck7dBMC
2W4WLyaUbnZgzxgcZiXW7WTL49RwoIcnw9EZmJWh3rir0FjalWpt7dj/Uk51g1J0tbZaCNBiguEW
4+Lcx/20G9GaWdR5Zq7UGBEh5BFXvonGhk8wMXa9EF1KfZam6J7RqAIo10bPQVmStg0j/Y7olL4G
YDYQZHgDnu3eleGd0lCp+lWAWhJQ2AGle2Em2Eyq0f1gDzjHvVWo1W764YwNdbWqgOAvuNfKGz1V
yxslQzW0TUCDI5Dl+x2861ygXFhkeytAVEfYQCVhlyGGlJbKuiPKQoJYBEjCEiP3gSLsghHrQqeM
/XNe5OfSr5FMxroKqwQ3WTegenlnAPK1bkpBbrLoCKxQ25usJBzErD0I2ofSR//KjcZdFaG52ure
o0AttSlS4NtKwvPAbspldWeDfzrnnV0fQshHiZ8zz9Xgjo0vaI9D5Jz7+yid942OJlMdYyKRFJgu
pfWWvCVo9elHBDE0zibjxvVL4C1RhYBkCMAQGWV7Z/lOvbKRX7VMR/0ymE22R89inwCwxbnFqJ/L
UotWQxKC67YIYuaTEvMup+/QW8JziqzRo593zzo+oefSaJpjPi9r9N55MFzTPpvgGR+LiseCOw42
IUSKsCZus9I5e3aZrYUdvWlW5d7aIwjvrpnKnYkUzmD0xqWElXg7wTHH6p6pbRyrddSU2ZmbRrmm
jaZcQ/hBSCKk5AaT5MrVu8CDN6eMOFSKFB8LDwOohay0VUgJg9Wb28HL3UtpwpTU/TMZmO5ijdoR
kQruiOj/EnZmu40jWxb9IgKch1dR82TJs/1C2Ok0g/McDPLre0kFdHU3GrgvqpKtdDolMuLEOXuv
TSAGvh5zeMCqvnaw2h3vz5DtCZCR0zFQzbmuK3fV0FHPIdHD+kGPenBvD/f/uz/crW2KwvPAVoj9
ssCRBnRTQJIh5XhIeyxat6f4GLhzJ5vEkWLGv3R/ye2799f9+7TUJsgN//fP3b/f3v7Mv6/85yf+
+/z+f0YP3cTu+/p//Ij7D/vn18kzLgYKznjQ/Ycsn9Wqx5GKOLmkQx2X/WNfRfWyMwzrqW9NKAmF
mb5Qh1YYXLzxFbYk0ePAzd4lmmqKghTAUoDmv0Tw81VV4hM2lvldSu0KbKb/UXDbKpT/v0qpdZ7c
aFpuBx+a6gCbe3aUDHio4QVlrIO1HL3NAoYxrjldr1ZjVBm/sWvtoG1EP0lgPCSmVv4hm/EtlpkO
oKr5TZCDfw5QDOAC5OP7qBUmGKM0frtdJiEe1+mFanYOdW3Mn8m7ZGscC/exxuO/hPWqrr70m1UV
adVFIVxeF3h2H0q0GRjU4+hUqgZodpB7x4Z4oq2Lafcga6wyeeY6e1tyb3Wt4xI+biWHJsuirT2W
6ZGxWLLNsIqeOv4RmyIJqjNXB+R7IxkeoJ+7K0aG6Kg75AJTKoMrdC+FNjIqnuhZaKFw2+mZsc0A
0qLRXsbYhY6b1MPbmCMESYjBfqfjgpMwnuVnnM1/MN8k3+zYz3mgLKoN++Rxuf/VaddAMEBROhuc
VOoSyZTZf6dlwcQNptz97Xe1N5QOGQg4+ul55gB5gnq78Tt7+ptnJW4X2/9Tzfmzj73qG4LRd2lE
+idFH9hxrUo+0roDOVrJ6UbKjTBqd+lrm0EhwoZsPWf+HIQx5IknMUq5jPRUPGZxkKz6wbAvZefD
EMgc9TDR5F6Tod2d4cUWm5GJJdFfebyVvSyOudkRZz+p/EAWur3LUlnsg3Q097OMql0aGAytOKGj
9fesIxvrtHEkFYnJ0XoNMUM7Gy5qDzH7+QXzWbcS4I2uWjXZS6vwzMfKjUgI1OA5cfsbpJ2K4aVR
LP2aprxXwRpFtNrQvrs4gjhjJP6Hq3AEodqRX/4o2LBZ3cjAusxu7Px0pBIYqSt/uxvmJ85rsYDb
igBfpAw6cQnd3/ck20nNxGqQeMBjzFGAeoKGrA90Pkhg3evo7X4w7VHr1/53quUfgeORy2TQ+Sta
aXxwF0FwgCbz7sdQFefSMV4F4L1QQ+LwYg0lK0E9ek8OvMilndTqsUlybwkeu7rasQUUwBExseZG
vm4QUZ2ZuwZrWA7miSvG3GDtnY9F743bKCWhYi5ET76TMcHOHpu911Z0v1unPjhJZG11LwBRNg7+
RuUtWkQ1pIT3apz74hbmT++ZD2MXk+3WRQEwYxFjYJyLx8SGvxQHlP6a1UKHl5P/3NYZ1L64aV51
OfsQvx37DWsOA8WxrD+EoiCe59L77Nvuq+4r+U1cxlME5OOnaPsjlZX7N+3KjXJcDAaSnPMSWAth
bskjSl1aBtUXYNqJDCQyElgVb+ZzDnEisaPfW8cBNFDxl/Y5caHR+CfztJd4HLwvZXg/6djWn1zU
+xiNsyefhOOu3RHF7Tgm6WMpgTjMWkPicEXyzjgCXWXYm1wqe5kMgYv+HRYI5a9V+v7VvGFt2eQo
lmjWrO5Ppd6YWAa7707aFkCRbkMOoAaoTKczEpndsMhTyMupMt0rnP/+FLR8EJn90XPEUH1propp
QqKC8gwIt0ZAnjUffTxH+EweaIqXsOmgq/UOHL0KYqAReYI7Xr07WOfCOXWNrYakceFkp7E1nYcu
+yYgW1x7bfBJEocN0d8ybsQUhPM0o5xL4fiPhHmvPB9SiSljecmiv5xGw0rpzRkWqHMVrhGskXlH
C8lJi0WyP3pVeojrqt+gPv8bOdou8/XymsDuT/AqP4AAYz4mgCEHtE7WHcWXC8M7uYHhAjZkTaH8
GMtCLBmY/XWCZktLOCIGsT1Hbl5ihCWI6/7gtT3L5QiOtPdRR7JfvTYo8Vd4T7DBcj6lYrCXcN4S
Qtp7ajDDqB+NjjBiu/lKcDrvPG2YtYVs1VHJBNUiUkMEpcaVkATj6rfjqqB/e8ZO68L8bv9oRbXN
amIqmUuy+LjqpKT74DUDkJQAMqJDsERV+9FZjKZ+BuIBNrMd10SHQRDnsL0ANQa3l87HkuYBXqjA
PcNCaK6ZR3aAu5N8CquEu+5q2FlzJSHVXTYOH8D9aaXG+qGhHPVmma/GdL7BE3mtqGw6AdMwbqmz
thipu40/4CqpPL27kliKadtk/KJkneyn6oby6+oOlrBGaEPTjxus+C54qvY6+KNL/M7tLWmpRfe6
rX4mUzPPttcs2xHOjIbanCaZPmJ4RureWTUa/xQXdT4M2VW3knYnaquCbZDnV42DNj1G/2SYcbbN
Jk6/coueRVxLAFzoomtYYw0fvfk0C0wlPTEAoa58+3p/cDs+xbS/SWzqFd4K6wLxt7wimCXUQaOD
cX+aW1Z38JT14gVpvZpv75gzuA8qFvrRp9pAPZtRNIw5wysCptyRAGzTKEXIK9Ir6cvptWwxrva1
+myoXVfOf9++pouVVIMEr5mZt4ltUxLXZUen0Q9uoIFpXd5WA0MjY2PyDBAtpMu0W25hBMmWehuq
9tRVrggWbEskbJQVzhgodIgb5ZVDgLwakKx3pjc+ViQk0J7kdm1ZI/cqoqi2T63Bzcz85ZI2DY5m
p3bPVSmRkblfTlK174Is+AqMInKl7FwJF9NWjMi0qfnvuEqKBDeP1btH8I23RBHmPk5erl12rF2n
6GVJypr3jg7aAuf8/Cpq4Gy0CmlmWjP+WV8zwnz0xDNTdQx90OeEeteKBColUciLrgRN1I0IUIws
EC9WEexHG/5yAoziiTemWEZOOV/U1LFKxwcn7dbUK7RLsvZrNIHm92T48LZbmJHiNlo2qK04NxSh
e/GrAfNzBnaKEBFzKySL0WTKY+RrT2ypLbo1Oe6UY8Z7Mdgfng/zpK3nB89GDcImlwCoeTMK82Ja
gjwWmPV7TV6aQWVPRWuicbBsBP5ooHTTTPdz1rAZkNnQ3AS+AsIa1AL09bTNziIaN+jwbsEUisOM
IQjYVCVqt8wgTyEFUpSkX+UIhHoatN/MC3QUPSgWczCOCTAMCAB6f5662lz2QeEjD6I+rmevW7He
2Sf39nD/v1JPOM1lnLCHOAkWk4/uoHIMJ+RS/apxGy1q1quTMIqNbjrgZIbMeO09gEqkLkyHFHTT
KUnIXLYcCXN0tJMwQ/K/hPnCumaQyF34P11jY/edbETYxktRdFu7V/TKxvJvhvp8gWSZ47hQcmOO
43LOsydL/xN4hvOYRbXzmMTZr8qNI1knzUJX/G73L4tpTrfaTMSEjCP7EWiD8wj4+M2+/a5BwXsX
jPheNeGVLNPXOO36UDEKRceF74OC07ePBU4p4ut7LKn7wVMZCp8ueYyTHjG93eD1VxaHjSTfgFlv
tq0qyU+1fjJwtWuzGepFwZcPpBJM4YxUHR0ORm87CaJdNgLUDiA2Pt4fenfatZUJYjNJ5VK35vZB
u8m9xtge1kVUaUs51PVWS0zzkY7cpq4LMmxtkgJ6gARaW2M6yhFnFAMUqWk2jwKASNy0O7JQrA2i
uy0qyBzVD4kxk3s2o471eyrwzwrrbHEhXoeyXuozIDe21Ra6GMBodyLtF7xgrm/aQC19LkOs1zmW
s0gorHxeeknp4C0Mpyg+CCq/8TVyRLPeHyKP4udRp1Id24gszKGhL8OhxSI2AIy1Hm/acXZojsl0
yzXYbPJIMahp6SOBWMGHFmkNjCZrOuI2zHtXLQZOO7KBvkl3DIQcEO8DaxSyCVR7DzIX30NuHrhW
y48sjWisRuWvRQLrPkJOc+LoSepQ4jCUoFnI2YK3P8LpQXBllGnOdrgFyVXiomfkx6Jo+oGA/dVP
1mt6K4M6wTT3JgmpG24nh3Oq5tRncIAQfMp5psfSQ9bno13h0+ecJ7Hm60V0ypvM3NQFUDiERLfm
ZgrswoPc431TX86hOTk3ara9dXznkHZpvIvS+JIUZBa7YmP4OLBarBGU8PRaZV9+WhJv7XwroZpx
UZmwxmHAk8IQOMWi8H0sci0NOZNaP54KubAyRZw7SFc8WZXGpT2NFybQICWPwWzkcEQC/0Fo8rMg
wWWTRMmVz2rpx0X0x6rp/Gi9hU3VEyrMcmcnzdqnRtwZXOCLpr7pwQl6IcK+Wqetxem8rd6ySAeJ
k4kOQ6YGebKIigWstE9PZOnSr3Q+MiZGrHp/SkHhkdy6bEYsNnZFhN/YuAkTLAmcqGd0J6a+35M1
w9hCjosinftNq0CxCcwrc/ohNQK2fK1KQ5c0JlDVQZhELh515lOzLKDl0U7H2XaFBNvs2IqAP7fr
AYtpqNz6WDV5R8zXekTSB/ydCZ+yi4emB3YoPa3baAn2nigAijA7ItrHnrMUIv2JJtJKCzwnNUsE
Bn6dyCmvXg3VcTTTJa5tlkVNHxc1LeCwMIKXaT0YWMb0oo9DdMYvgyyIGid9Q84KHmEPlLbO1ckk
yWId1+Oy7345Xvj7tvst0MKfdW82HpqgmnZZHD8GY+FvEwH93JbH2uDknjVbEwYHCGYQI+34qsac
piIwYWSscLNwSdM3O7W5/w552OQ4zBylYAjiYec4qACfyqgC2qxE9BwqxThJWtXWUaxaC5c47EOS
EvWoIkjBcphIxouyXT0w+9A86rFR57xk2hDqOKnsHRZ1knvkXiMn7lhU8LZE5B4QC5sb+lq4eJQ6
80mzG6fa8DDdHqDI7/AZE0DTE3PmktdDtYt8Ja7LA/HnHx4dUC6chOFS5BOBUYf+TUU/xb2PByV+
g9qaAGTud+6QssHDRdwNwwDduYq6lavL9uomJP8mtraRWvFqdhpTQ3b4rIQmTL73gjsmxuhV15ds
xG44kQ8z0DoO653X28GpdrWrZiWcnpw/lp7Oz15UnABiIad1J3dduVIdW4G7c+pvxCrX2tTTzPVg
6AogWoW9DofPlJvrcqrdpduPZ/BYG2v2TTb2nHatb+0zMwjCtI3o7SXBkzmDqxB5w+yu/hg9GxKn
QQeCSCPyilLPQjQCpEaMyXAIYlOjkwj0tpieqmwaLlnu/nVnujdpXmznDEZLOf46ZsHLBASzkl7G
yqYCRHtlEWoZGMayis69PsNWrfLfWrpv1KPpB93jD8cvyE4u4emlrT3v+k4q6lcANvPglvtacCXN
Xl/uOOrcmGZlxl6FEDMFj/EI44PoshIyAMbIdKEbJYdyFis2FieKyp1pBIhZ0/iLrHhChIqWXo8O
VJ8igEvJO0lgumey2IxwYta3ZPBS7V2zXnol90w3bjKtmmF+GgLMU1CH3O7pcqqQp5vT3F6YeIPH
LMgmG3C3Lo0era4R6OLDeuOE33wEQzrvJHooQjJ5Kib5YxuefRGsn//84fvXS5cIJNerg50vSvGR
fZrVELyWxfDR1MFReL063x+KCrNc1KfqDE/QXeYeUsd/v6EzQNjVBZ7HKUkOhpdaF3r58gVr17WD
j8pImmfUfR8ZHKWzzKV8SZm4LqLWy073p5WLYoaLRBwLKOovtDVpOAsjPty/a+uA8D3ZW6uJNjUQ
xao/t/it1qWt6ZfGSP1lkPriiX+wEwpqnxevxDNsVW7/jrMyh9SIStpEiS0mZp6tirbZfIfVFc3C
a0mJXqTVrp7RAixqSGKx35t/LVZ3xr1rzZ26XxiVocNtSyNvOCfwEzBGzjlna2bP1QhOOBuk2EF1
YRwB9OAV+US0HuvWXo0Erb+mrk2wLQwmFBl8F8QsfbCO84djmO1rYTE0TWmLHe/fTTA8oOyrHwaM
gaEsEXMLejcbszOAGiRx8wzl9GuY3eJPLJp3rZ29Z8Z0/sbSSCX8jy9wOKc+C1f7usu4/p+fMN7+
iqgI/n2BaRfe87+/A4vZP7/D//4J//EF918ymrLy31+yt7FedynRNsngw95VyN9MK+6ehK7nj5bx
cn9yf/Ccm4lY0eu5P3V0mZ0Gh1iP28str+uexpLKs0g663D/mpaX6F0jui/67SX//Ckfq73WSg4n
fMmQtHWSTgPaPOst8guij7s8Jo+Nn3Z/RZKMqM8GZW3vr2gjSP2+5f/cv3l/mI3gDSI2U5mBS7Ml
u+TQu0FLz5Y+mTF4YO51PruEAss3++gJfAcJj5M3b9zbU2tW0x4rC/2Y2I2egg7Frj0sHQ8WYhP7
pJLGXh9ahc3xOq8UPYzB2FZp0S2HfGjJ0hiYlJHVgJR+baT0HbWseW6C/smI2TaF9q3L6HUsZkI4
6K4O9t+scKY17v9q51176X8QTFRx3ED6HqcM/+ziS/OhRoj5o8dQvBAdsYQNd+KC5NchJN3MhO29
Yip+mTwdolPQwPlsFlWOYmMyu8cOgO6iiD02/bgYySgUS6chFTPTaNnNRpRvfYP3tAejNEV04gYN
FGE5dJxps1fIRsHajxFa9NhghnlYAkS8JkUEL9KSX410HhnUwJ+bHWMx5PoOWec5SxhY8kUpbvDR
QcVbH2rlxs+rVTfoNKFzP2G3HIPd7BQ7BZNU6LTr6oqDUUlEmza7E7JFTKEoZPodd/I51bK/uj2o
lTSylmP+Rs4UqZxMOnB45DX0oyB0CfRDVY/Guafhvc9z73x/5hV+c/AnahOPgYnV13/B06efEkhm
HpnaXvOX+NlBoCzsoh8/lGPQTur4nLVvcasMW9QNTGu4hGbiVD2ULMeuFWCKZ5eYLRNJTMsnq+tI
sryeD8gjaNFMgaYjxf0SVaFfDbjrDrnGj3N2hbhS6s1fCmmULPnaGZNffc5eI6f6qBNSGYD+En44
FrEAqEFEAFTLX4rDbaHkixOgN09txg50ENuslgu4fw4c/vwdHjKJEWpql+VkWlvONAHxyDPBZCR9
hAAEzUUQRAqPV/6Vpdmlz/CZWAgzFoO1KHUdW0aL/tPN8Zz77RSqaCbQ/ZZ6FI0EqLsGdZYb7Ghm
BrhEvFc9YzqruL6W5APzLycHpzKXpRf84bbBWUqcmqMRpVSZE4htKF4UtkdMUL8UKFijP/LMXzA2
Gb7n22w69wjE66BYJxYv9wXHmn5GpJ419ZJQTf/gEBJQjrMX9m5fYdgExILK7gS+krwZoT70UTVX
mcYPNHmZ01YdUO2BWUsRtaFA14wBBFSi7ZICRst+kQ9ixDxLT1wjYIP4kw+vonqIymlfJNpmNGhS
x/EqkbdBRuPBquHAuGJ4AoATYjPqPOSkrUFUejysKWWehahXRAwtVZpBMPJdpi0FIaECoh4alFAv
9WqJRIe2hz3ytjcPjIw3XVAj7jCINmjDOQj0JXFpL8haIAc4sMacfeGr9HjLP+jhYl0xQ4Et9xPO
gmMDW8WVBJpMFR/1QOZxpdNvdwd9kxMJhTmyputFF6NJ9UfPSiWJYBHAawRh9ahz8KAt/1QH53HO
slVVgjqRhQ+bB6y10XLBdMK72tQPFlKaPWF3uDvS1l8E0ljBiH9Er8r6GAEq9sHXediEQhgAZphp
INdbP/gapP8JGTwOWdHcBSRFbdN41ZGojHRleX26RI72PSmGO16pZZvScdZA7iFkpl69bSRHNNUX
xx4DJzG43UW/hao1He0ZDYKd79IzG5oDgaDaIm9SbOwToZVTuu/NzllKu4YwCI6YsKCsWKVcC7OT
L5ma7TtIovQYqJv1CteKO5ySDmR3YTUfmQmtskrLjS05nSk7uLSasXWs5OTBWmT0zpnXq7j4S6D5
LQaRRTcQ5hcNgIqLMWHOYf61YUcvhDIL9g5zgdOfrDSB5bH35a4lHxUkngWwFbuYyMj2qm/r45B/
FwmheoM+H6MKNUtC3tgNYmktuoWWggEtSBxtZv2XBtstToUw4KTCRF+Y3rqCDj7Ljn8ux9Bl3rkX
Cjhzk87yTdb71if9MEDcYCRnAFyA9FpPA8eXgceih2lPfNrpk6ynYeNp6jOKyQWp9JAlljQe2BpM
AuybGI5Pf5Q0yjUvs0LTtUY8cscMn67WJ/V6tKJXAd84bIgiCmlo5L794zrRr36UAzsdvGoXDWYx
TxyyBbC3SixN0zi1PYlIZkCeiHIU+X7ehf5Ecg5o8wZnejbZwR+DbJlPqLN0bSViOtJed7seLH/L
EsH6mz/EAw6/UlBW51rz1uXtrxWrsHTZUpMkXkH76BatFeAF6DXsl+mbRq7NsiZzdpnj62YPmpd6
El8LNX4kbsESn88by9O/KTLfZ2fnlOXOMIJDw6Rta8byM5rrhfAzQixaP4TaQLO1jNpNVNTfUf4H
GyoNNun4IZF/YIJH0phU92Pl7UoOl8KA78xqNKH5UNiPDdvZ+SYMWVOjZV6Mj7T95bYdPOJEow7b
n2uM48KcfHMXxJ581FBsXVjbwmnO8LHe5M9ro0DW+s9zHICftUZb5/5iczboqAK6+OdHKdOsVq3Z
ytX9u/e/bmrQcZCLxdiSn66sUR4YOpCeyq9y/1Iw2hq6yx6E6v1vBHq9YAJoXO4v8Wp0zqhEScq+
/7adVwC0n+gt3X+6lRjTlSQttg3/BC8K/Coo0nWMoGTyY0TTqftTepLYseApybNLipommJZDPf10
/jgzuIM8FGvcnrHl7QOm1Iu+hMQLo53AkSQgo6IwGd/FMfhgr3yMy+wtKpOP2G3LUOkubGs9zMbs
M3U97IZ84nWhfSMdJ4SnqJYoorMlaur0kJIDCK8uf+hdkPRl/sEM/z2J1SNnDAi5OyYgZDPqJFGm
WZCEUpHzQYSzh35DZ1LzWnv1AT639mJrSPsc1736Fia2Coud/7esnX5Z6UTYVChP0v6xTpLnIPNf
hqnQl1Ycf6iu3sLH2QvbDeOZ7Og6bR/rYHrsBSAcDKZfffdWKZwf/DqtJXcSN9+iM256KfwdBClD
ZCKlOxiBzYsyomAeMRIldsApawinEtz77X+8PkvXgc6M0NUYPDSd3ILvCIWRfcTIaeno8b5ZHbkm
ZBWH/uCgPfWYF3YJMq8ZUjPJrT5kcJrxn2ZnvvlIBEJJ57dTJj7/ofljD+3Rj9sfLea075Tt5xwR
OWoT97Kaxuh54MUbvNOPROKNk+m+uvm6b3RFHmx66WbPfvKYQCy7gYAAOr4rEgqbDZlJL7Xjf2sO
ZSJ/ylvpbr0SqdM+9HH2rWkBaoyg/UpgfW7QHUa07oxjZlnDNtI5VTjxU1QydG1L4zPNHe46Sb0Y
+TVm0U5Ma9udaNj1U+hhzUVXnmLbnT9qpf1EI3h0T9ctFle/CJ2bkKvScFchA4HUKhjWesL+QEN4
S7oBtZ+Z6BjprQXwIzaa1Ry92zAqd4yHtijT1a07KmKUkF5Bk4BtmUaOXDQEmOgFAV0TyWsh8qF8
ORTY5NScjQfHLShTmDCEnW2cZ7eWwLiNcW3pwM+bSCGl1c1QTgnJHfx2/AR9SZYtbcFVwhqUFLde
7/jpB5ycM5E9E4eA4d4sn21LQMK57cv50s1T2uMtBMJCJ6mq7Qjk05w31yxxUZJC0LNNrXrhHJyT
09ePTlfvzAIAMuqhK83Kw2xlL6W56Wo0kzWgIcsgC1HlJ70L8uNgdl/YE5qLNo7rwXLKU4TnHxBP
d4nkVD9SwZArl1x8vqq5aXuRSVwdqXuPtHbX0tK8Bw9/1hMij5yLv9/k2O3DwbZ/U85TV4+GkJ7l
D2VJ3MvM3yK8YauN1V/ftXvSpYDjs0tnzz6rfOeGettSUTdP+G7nQzxjaeCgEbiJFhLsgA815fIz
yAiUcZ2tS8IUgD34EPJCMom2KURG5vIFmRMcTXZ2e816pa0Vdksan8HrWHt/0jr9k1bYgwHhqks3
GmRiMjbdxfhGLrYhgzBwCTiTqSAulLHuujD95sSOuqu67J1MIgwBsbYuHFqRySSvmlLolR2S3r00
Ozu+1jwzkGYTcT2ipJPJDkE72uSdnYwsf0nbqSXLpQG2cCJvN7j2VhldU1+RxmFFXxpHuE1ce8ZS
MxlisBKyV6FyXHQpkqbcNaxtFamnofSTdR85OFknIC+AL5ZZZrjLWups73mDKjduGMTE/kOFIWBT
IX7iSBDdYtC/2iGtMG9Y6bZ2IvNiTM6XA0CG0Uc5bOux+ARWE3YBIhyyREDFd2my9lrH5pRRtOeM
BaKSrDOtTXLxWObdc0KKZJSw77hTCdeWwhOodQqHKqldUuynQ9KR2QF8116OzivzUxoDafZRDzYa
4PsDXqO1MXRXj7ZR2JLqsnTaVl+S0VGE/F3LFPHYbgw40faNEW+xfcIqDDiJphbzNnfiFOqUUwhu
Q6FHnpKwie2F01ZmqJQG3y4he6N2QId61WOQMNBCoK1oWp71BBZsibqek2MC+SP0FVuH5VYvc06D
UrJnLEwP2yNNRC4n0spUmZGGNGW7vjeyFZHViK5ApdEINn4pgzmBOOjoRknvVwTX2QGPi4M8vymB
qUvT7OA26lSYbbFzoRIiNy4fGwOJsxlzuBnNYD+0TXUaZ/KhO1mm68mVMbMjt0OtM9XcHnaLcjY4
zQmgycYihcyS88FUFvEnkcEa4mQb8FYzZgrY91AZzjqGFqJAjkPbviWF56zwfLz1iXWCqL3PA4MR
Yu6SBtwxB3Ei9RB03kvDCrSELxS8K+xKi1jH2Fd3El67RBrUiOBNV/phbAhSGsiP2yoHfZgqKOc4
sHHdJpW5Ielpxg5FJzvW32Lay8DybXGsgurzNri4KoqWh7zHdmVk9dmPUF+5jvLJmLNQP+XTQwec
6LlxrQO+Z4l25a3KmQEwRybcgsSzZRanI9JNcNxOSxq9mG2E8lFsEs0akBjhVT+wTjvaFdDL5sBf
2c+W1lYIZArGqW28skvw8tkk1TtAB3pg7fzKYdY9EjIAoZI3xPJeOkKCNnZATQ4x+ZJApg8TiA4L
VXEc5yzYHQzEI5V6mjQct5jEtJWfTacI7MlidnCbtW1McZ3FBPDVJSfx3CXovHdeM+GbD2VKADIl
/qsx9miKPPc7Vv2uH0msH2s6DjK5eTzm6j0xAlp+qjkpwc1L8IyOxBygQCoR/qAtBHDgr4IsXhuB
JDmm8XTOl162CnDsbMZu/EOL4hJlhnqkUjZQnUfptum7vwUwzNBpGtI/HMZcJsBRVo1oP8YvqcwV
6EK8/yq+XcSlMXFY88QGxhdpFfpvN2bd0rXmbuP62Y8rSCkkXfWti7mD9j6mHk6ZTUWAyPDmZZMF
QMNz96byR9LwGFFlpQZ4aU6fjVIl1GXGUS9SmkB2tPGTgWjtrBWcNe1u0xtg3TS8r8sIoU+oT6I5
2uV8LTQQsKDFmSp2TrXoCk4wff87mmROOiQ5lQpvzkD7/BTZwYu9tmk5vs0Ulrtu8PCtFOmD2dTb
Fu76koo0VBY9ca2exCsyRFqQkfPNC6n7kWsVivQqEdn2SuuddeYxee7Q3bVjdKK5Rj/G0hrIhxNz
YA5bD6xj0UNA/bf3CvcWSwmpCv2podi08I1hDIgiZwmppHjUGTsJNev7Mc93VBkvQrY6bSxBwG1p
hFHQfrtqvgZQKgLnPJG9NAt/3vmZTtp62z42/s3dqGkH8qHqU+8wpPKS6cUZgGCbooqoVbktRWF7
SOW1Cx/o397kI64I1qKRXS+bIUXEhP4SaM+4mWdNLj2/8ykkq+PceN7S096E5sTXqEo2FaeQjJLM
sbjQi14yMRrk0tIkuT4W4rLZsELHa7WLMXA75zMCwfz2D5ENPi0O+HFQHVNCc9VQbI0impdlVyzZ
Qn+LovwztF770trqdxrhu1i6FS0T4gqi1H4P4KfSJoO/3kr7kormhYChx1n5XthS2AWqtrcZoMuV
P6d9ODZQwM2AzBYQus+yNJ78gljq22mlIJh3GWdTt3bzOH0TbX723U4gZ71ofAqLTk3ilCnSOOmF
5ly0yd5qqg/E5w5EKXFuiUBZOPPcf1DEhlkhr93gzJecbJCbpdJdxYZWhd0gzCPJHeUiJRvJr5NX
Gx30g9XZ86tZ+ItOFwW6osB80uvkNx9857Pyy1/UG8m+KJlf0Sw4tLF+jnH7v4fuNB0Tt9/5bSA3
1hQ4hIkQwiuy4qoTSNwOdDGEAUrdutWlg9VfrLj+td361N5gB03tNzvJmCmAbrKo7ZKCVIzvndGc
qhkJdB8xbjV8xwzZu+tVWjHAqVPiDGJ8D35DAKbDLMnxJmdTumX8mM90PvHSJWvMQgSUpS6CQfWo
2zkDpMTMykvf6/SA+rba6lWPdML1BZWiQtk+GsHCqeO9lWgyzG7Y5JYsEHaUdIM8lmOimf4kc92v
Us2/BLfDidRdscr+i7nz2o1cWZvsE/GAzEy62yqWr5L3N4Rahkx6755+VvUZzNk/MDPAj7mZG6F7
S1utUpHJzPgiVlCERHNOPpy0OfTBYJLAjCbz6IvwwaL58tSZHY9C6zL0yNXCdo/UqiQ3+NL6rVnj
yMgb6kuAOjC2AEx5Suiyh9TNduq959e3463l3NwO+tiOxatyR3zX0qOJta8DCTQA99lwo3OYolZt
VTQisDFevDza5QAZKLLHUutCsdmwfHgBciTmnKi5UZHVnaOQJ3vaxcaO9O4jXARI/VzgDzmAlZDW
MpmV+QWFqN3oeFwCReoFILqjd91DK3O6LrqwOhNqqM4u9Upk+NgjFYWXQ2O7fogmTgmG01JVgM5W
b+o6I9ZRgiP8+3ksmC1Q6Ow1rLBKXoGLazDNy8m1uuUkEyJIk4arFrMZwF/nqhPnXXfnYHY4DjW6
oMJqTm0X7TZAwr2gJMTDd3GaYBB5dB5aEMl5JFlKpqGx1hUnreOIXJABDeMAgwbKLhpj9UkZWbUB
NFmtpqHsN02DjMZNYB/nxBHAiDDdjX0/HHHYDse/30amHeXtDWC7fJlqZrvubpmJD0bcI1MzOECo
OFrktvK5s5P2oWv0Hn/+eydjY1MsMx7fdlX29cWeILCAafhhH8+GOj/VcfyeFPKJB63PDsXC7IBX
cd3yRFtXaX5o1ZenxUwpTfGU5NYHmctdq+kCs7T5JcNarcuEN6I5iZjHMs0K8DYM+tTT+3ygw1fJ
OkdS5h02J0rdGuwVvdr0cv7lau3YddvFOlp7Dtzduoe4zk/oll+RwwuxOv9zrvt7ijY48MlxXtVG
cQxLHx2OuAtVtth+wvQ8SvU7l0a41rG4SXxZ7EuCEalu7gH4HAyAKtcd+bqn+CpxR+bwsHLwJbWI
cjFhm2vPSLlsMJ9Q9DnED+gEznb0S+Sr/F7wQ9vNA8aAp0o+UUtKujbuyGRr+35MvD8Eiu+LEmAF
QVGgJwXd3mNd88zAdj4PO3Y9X76iLLLyGcUsTtYE8Ih5BoLmWmrrMezHjWPRdzYb5q2aiz+VTam5
zJGN6CGOEk+ibEd3ZdPcTFJ3YHZKvXFNegl9eduWOHcH7HYpdb26IYzomFiEhkRZeyna+2yg4sbu
XM4/3k3i3PcZsJm0RbMCxYrVnaqY0YNLOnYfZC1YiUT502hcSquIND7v73V6JK7+jz7ZjtG0r4hR
wrVutwoP1wr1pAxk8yL6dTm46XbEt71KWufh6iy61nqmNJf4Jy8sUBCskT6YgbonRW1R6u8AyL/M
bPY2yr8Ful/v014/F8wVcKfB29RPLbWfAdv6SzPTqdAz0CslJkbJD1a4GZe66B8po+B0rJZyNeTq
bGb8KooslhsM0W8Ge2MPQ0WisKEo68tbxK6OALH389Z12wMdls+eSx9a6w0tgWLnDtuSPsY1ZWNG
lAYUiAVDVT6nCiRoYnQXdHGLVuPPZFme4FHty9L9ihRbLcoMd7ZdK/CI7ldpwpV0VHyQoagDMCWM
TaW5T7PxM0vY6LEOswHzbqI0w/fSr9g74GfnGl0lAM1rpVicDf2Y2Ww3hn5T0/dKcTz6PG8Gm/qF
iRfTKkhJB93yVrAalX7OLGM6pSjTBEqGx5ktEDsMFsKwkOV6mt2XkLRcakgFlspcNT16/2JPD/Dz
Hh2C0J7InhujuGSj/eDZi3N9ykEGbRNW45gjqM3ua2rUbVZxYwiFW70fro5Q8QLoD34x1m+WjW3Z
em+wVkxa4eExSEEhDmafRyzaR89ywIArXPYx+YP+ROOwxr4QbuPOeDFmhBonI0hdmwdnRkFu8rvE
0e+GMr1t4rbPDC3X+OxfsiIu1kmXIlL7qcV0wJ7J0DR/LPQ8Y8LA7nM4ZZqCP1J+GUlfs5sfKlTF
8QVURMp0dopWbdykpyF0bipK4EICw0Z/06fRtOLcXa4aw80ZGS+PyVDRo9lVtKwzDwKJuzYs/Jx9
P2La6YilNG0RZBatg4Tg2U5VYOI9+npG44fGjH07hcfr75gtF4XJBYa60Qg3pKg5gLvJzWCCgfOJ
8EGEL8hQbOMpel6WXp+wbK9Th7OrO3FQRiwv15X1nickkWwc3qSLuyfbA601nhpaX1eDcTMM7K61
vS5SCtkllcRNnTxeOcK957KkRdad42E/Mi129qW1iq8j27ie/6CBjLdpXsstUwFrI1S217ORX7JW
7nzhvvK8P4xIs9AheQ0177D1TKj1vYxSWsnoDw4rCOSZy5IYtnsameWAz1UpXISG4X51AE/X9nRf
amZPVVTsvaT+9cP4W5jFzg5hfPsRM6AopFvRf6pN69ZvbDgg7ZNtD3ejYbz0DY51HBpBMDnL29yY
SGrs67lVsm+e8DjkEbLEWWBNljSlwXGw9yblSJphxeR6lwhjGJfohdQzY5iZhE7oyUvoV4deG5es
TJ5hsv0JrxXBkXrpfe8IPYtLhm7uhdC+zyRgzcR5CyamZjSbEBfL+qOlp0PfiZWgxmvlWOT4I1J7
uiQu4U2E9A2y/CMZVpwhluBa1yDHYyd9kOmmp4NCYSrTBvuypiVhNLDvux4BaiQNDU91bj/8iuP4
sHS35qwf9IxlY/C8y0IdXyzSD2AZf3KjeeuuXEtHvoGjIFklz83QXMgvopH22a1pYH+zK6FWjYdi
iUVoNZGi8jvzecDDVFQ+UEeM1kW4sqJsHSXJPmyGM62cB3UdqsTDvpDG3kmtOx9KX959kHLbd3Hz
bNfRgxbOz1DbL7MfK1DlLM0s9g+uiwF3lGj6oTe/2ky6sKhNKlxlip9jsqJvkHy/qWW82LWLgUE8
WzOg9YFqu3W4GQuC3+VjbXPW9tQF7/uHl3WnFORYZPfHDqIAiv2t1b+HGHCWmDc0ig2En+IoFJRH
pjgcL/r0hs66A151tNOCab5DfVTtTHf58lVGCdiP2nqpBV2tsGUY6tGmUvClVwVtaPTT2KV3KYyY
QCp+qDkV+VayE09oFB9U/hwhwK9nakwDA//oNF5tkFyh8xgzkAqDrPMv19s4SqyzG46na2VOlPEU
z5NvWZaHub+6dmtuhiixKbU0Aptduhmr1wiXPaSYLRR4HnPAR2RsIXoIshxmuLx2IEHIq7VEypHk
K/M9GdpTYmFfh55SlPDZtakfHNMNFmwgYcl1uiTRgxsFFSKK4cR/0MVpKPbd30FfcoPxcJOK64bI
eDcbKsQaYk4rQWe18i2qkCkB6EayCJXfXqty7+JZMqLrHubFfsEE/A3J8qgdxS+RDrmJS25q60Mn
AAlFxQPr2Ri4dowhLnLfI3fckcihktFVRTBbxr0TT49Zp34sn6KIscBDEiNfJwzbxpRuhEYGylwe
GDabLbd1HJOCEV180/f5rz+QxKf9fWTLtsaWeTYo9NGTVji5xUfmys+Wl4ZgW+0wSK7a2Q7veJys
jWrYexQALZjFGSsMlGRz81BeMBCoZ++VglDgIUcgYVl7LiR9pyTjP4f3/lAesMIUATQuVAhYNruc
DSvbI7XGaIPeQ44l67m86QVALN+7Y4eHasbBGFm7uV+CYWizrb8UeP0xvLo/Hk8hS6TOsSpZrDk9
q+0zieriYly3o376XaYVQ8DMhudxNyPBJjZzU+3flIDGVlgO9RbJMDAirIIsFwKbVsMjd+toJvMe
Ppt2xBOI4HYGz/whARlc90pWSwX9bOEManqg9dwPve39Sr7bFboNko8yE/yLGEXwF21sGU7ngfbR
deVEO2cBPB1P/lt667mZtyKe+t0Z1UeJmZiLdp/FGQAHZbzNC0YXZ+L+t63XSac3eDe+I99KNoLe
1qjgRpkJeho+CzgbVhRL+ZmH7khu39wvDbABJWqcYsyn1nllbrzJg0j9PXYKgdIuD5IG4IlwUdr+
LgZoGJeVyG79YCT7MdIrtrIloXmQPDVNioySiLuZhL/yGVhLR/I5mIzyaRqYtguPHcSYzOz4uM48
GKKD8D66rAKG4Qdh7P6EsfUo/OgXNZFJaUFncv5bNvFzE0Y3hOyIFiKk15jSdrNaonVULVypyWrM
Tftokvw222g5liwn674lAGfPxXivhFgCl5KUDaOTNDBmgIhVmDEKw2GiRnNT6SrwBupqynrMNmrI
ObDX+kR5LqnturkdBn4BPVcfusiq1KTR2uHWgNm1GvzlrcM6ymkoQzz0mAnNb2E5bonv3Cam/9Zb
6XFpzQUjfmLvZPWbhPYtsl5zCDmEIIxtx9h8znqG2OmLJ9yHGBWUJ9ly10/zadQK0rD/qSCZ9NF0
ijQ77l65t3ZNGEhovE9l9Dw34joiO+fxeTYQQ9GOzjMLQ9ZOd/FS3VbdSF2y+dpHIEhLvMWjYCr+
21jJS59Ke5OlaKdA9leL/8tjeis1K0Mtq4UqW8uAHpZ8MlP/A3SEC9MwTzmD9mqYIWHzPGdqfQHB
x/ji2p7VhfuQQX5DobrZNdYpg4BIYTXqLc46JH/DabZlSHy/8GaKdcEauMoIJpc0ZClyf9OQ1Qrs
RaxFGiJs68k7REVIUht1SWrA1o7zEytUQ8/aDOUDyl39W9pknpf5Moz033pgemeQSWsvdy9sVXFg
UQTcKZgWefFtmQJ2BvkRZK95MHlKQTek9PzJSHRLeVCUbSpRwNvxmHvAk24DWsrge7aP4zAy9bMB
NajeerRAsrvWYXGGBRNf/0YBsw2kB7jEomMyyzVNVPZLVp8HK6d0IYUlZTKRxNuZBoNmfYcaQj/q
9djohJvYJ+LeJMOj3ZsfkgHgGg3Er05FORdBitfa7uaj1306Gae70p/ucC9WuwwBEAEx2478cxwL
O87RcIw8jGccocUqL+IXk9zzeskmPFviUtf2s2xYlT1OSOtE5PDZy7fIYTZBqT1sidQ+d5Zz4CRT
cZRWD+PY0q3ascvMsvDLFyBF/NS9p7W1b0FkXyVp3ZzHZdlZCrWWAM6n7MWTk8pbS8v0mia6dyeU
XQf0TZSXqJphvxW08ZYDnYPYTg6wvrudrYo/UpNer7wvCz+f9Al+9WZvcKviWWwJ9u8LILrrzpCP
EVUB6yvTxIxGf30FkZKwccbd6EooTMx2G1a5eEmGHbW6PBIUxIPGv7BL3aJLfEgiJU69nLrMOVuu
fV3m2TxNZvczYVFe3OK76aqDY8VBl5fxzVDZd5yuLoY/bKuetpU+qoNiWM5RYwXWyBrG4P0g6N00
Qs+F2OFiDX0L7fSWzsppJV8K7bwt2lp2QxS1u5ruuZX6szhX81yc4KCtOGl3j1fQbYG+SznS8uGK
7CBMy2MHott3wKh4iP2swyLl6I3XFnQmOzk2LLN5jwxZ7HInDQnr8rVuFB3mKRFPXps6Z2zF1+Gd
dN5qKh4Kg+e3ycw7XAw7yKP6PdNHPbrRhpfxlg21uqni8qad+/5DTIqh/djLoyP5fwEdxic7Mj8S
rPEgr0RzHKe6WZul8s8ezpADF+lD3NJK1vDCul7oe690vn0P1lKhtnX+XBTGQxzJgm1bRwd4SEHC
7K1AkBwn2b0uXgXqpDb3KlLQ9NKKbLAf72AGsG5Ogrlv1din2tUwsdTVKDHkj53Q/jZuKxnYTbpv
krvCE+BXDSyjoecEJnZUeqxuHN2MV8AQCxZWWXsad8YcWjSZROu/jRCRHZIUjeh5JqffNvMubDgO
V6V8XEwHL2/hAvXuPHfbm86D42cPTRKfRrrh8VUUW5WoP9if2iBODKQQWo/Q2FJ0UMO9lzSaaHW9
hMpbrwopypnIB1FkCBLLKjYkhx4GRzAjxkUACaplaqdbdn7pB0HSnOeh5pmknkTLwiMocV573fCW
Lg90RGJYs82gsB8Bpdybmi9gakmzluHTGNdedGU6+xFAlXOtXXemP4jleRBP5q0TXfIWeWJga5Cx
SXdNR28lcqPVJuXG7wfOqHJQ664xgjaktDpbYCGXwEQSNoYsfrnFM31wD0tXYM9Lnjur+LJr5+An
nEVyCmg31Dj6GUfztLil7uPBZSd3isOHcHDzvaiivcibW5k5L9OA00JPlksCjyWpLfdGx/dgUD0E
dYS0aI5He+AubkYVTK3BAr608zWXxlQfKlvnNW1AgvKZnjjqHCVWB8cSmG7fw6kKt02Rffhg1UEp
RGu34ghmmvVRm5ANUWP69T6POLbmDPWJaebrCXtt26HZLCLniZvKQwtNf90ypdk0Sh48Ey01z+V9
QliWQLxi0FGPXB+pfO5AMK5Sq0zhPiQ3uNoExSnmGxZ02oOYmII47khANjonQ+Tkb7ld+CvsaSjH
RR1kgvVVyhB0BCvjcTCc+gjReODOScaAJUoe584o2BxVjDcSXwB/mZeN2SfycfRbcjuYWw3xkUzN
BbTOQh1z/dyPMv513OiTU1H6xgBbrWH6kKk/hUn8NVfVBzgTilJmUoRml2V7x0KBKLCpTRTeGwP+
bAe6EFFZ48eOSV6TQH3Aip+xXNorrIbcXHhX3pK4jNYxnIhnE5orEcQfk33APZI5dAkNbSCb75rc
f1ua/hfBlUCq4bZHDDQc4JhUzUGHi4k5sg+eX3THvx8cjnF+dsqmN2hj9alk/VA57seruYJhYFpt
iBq5qIQNdR3cuCC/2ANasj3ORs+HOuqOf//6nw8AY78bIhub//wn8/plf7+WIfC+bYVJ8qCwMcCO
9unvn3DEpvtYcGjJixQcyBjFG+aHX8i+yzE3uzZnM+1CEa675QhBaTkWY/PKe5Ns//5NL4BsgKaw
1aQrJkrEvT+TkJHMmLYeLe5Bn9jhpR/mg5EM4R4pFqVEqztKWhkE6ISZqx6+Y3Eau4l73fGPMgME
4fb3md0+TN0QEQy1uBnTeT+o/g1fLiSYH3aI4b4TYbrVyuEXDkavyhqOOCUlguUzaVPJQZaNLfm7
kFKQNYa3uvR3VOEivyUY4ziR2K7tH6hlf2IBGY6mH3Ne002yjWTCohBJhXP1YuaD+wzsdJPgffjQ
huJPJMwPRe/1rybZEZ41GA4wDWTNvlCWs2lzmKLNUCCiudWNkfjGY4tgc56vbuEwT+OPhEcyKvM4
33mFcLYUgiF32kSs/GaOP0IZUnqJDc9xIBgQ7d5UfLODQpRFNHUPvjvtDROLcB1lPzD9oD+m9Ytw
DUBLLep6rQhwpSEKX2nJN1XH80EUw3dpkwNuIoaJNKlmm15MG7c3y1WRApINI9O5GRWya69H8RFm
uPCiJOrvbO6Cm3RssewbYD3gY9S76XpoTh0vu0eNHC75zFPy7/9myPjbLSQWq7mibsGZyw3eM+vf
n+yc6m2IS/IxvgP7S8PndCpR3WRLDzfgE/0II2YGOhUo1M6NyTq0S8wOGc/nkGbmNo6vQwkIEiwP
3VbFfb0Von2kbT31GRuQiFfgYofbREzxqzPS4EF1rFoVoUM2MUzIZbvhrZ3TZlz0Y5Bc8Zq6gRXX
AedYdajkIuIRM016RASwf9xW3vbcEthN0F7c84DT5ORoODJq5Mxpdv1njEQet2UMLNHcZOwasE5d
ZVTChSFTTzephtPfP/3ngyj7Z/Ie1daubHeFLf1s2vYxNmmRGOWp9tCPK36nZ9kYt01ybUzFj0Fg
0JVMPONmU8xYD5X3k4dRE3SLw/rCWGZR12GOCDXOSVYJ7YJ65bARcI4lEDxqtt2SxAa5i8bccMtM
U4BmtoPTSA9sUj7O8fCdChZ6q0cOXmKEh0nhh/SCMGQmEXGCYXFma93hWBmts7Pkw5E5PvCqYsBU
blp7llcWqiuqsB76Jx6cMFHBpugoCrGz1kdPDDPvqmO+2sY+2tZ0bzC0tGhXnPsmyLyWpiIekUfp
R/AaYCoU69wLL2XOIKvP9YPp0/moZw5L5TdPKcqepn4va996HNtJHWcbvnkRUYaI++1g9ll9iIxX
Bhs72xd3ceo0bF0B90UcyDFbbwh49hvV+191jrKzMBrhggKXaYJ7Wa5RDrJrq5KTpJ18mNL/NqrF
2/bF0evji2cI92jNBJ7M2f6hjfC21f3OoRIJsXxveL21SmIj34Kqtw8EMnGHFcNm9OOnpHCnizMu
8/NSorZQUCqc8THSU7ZregThDDmtyOZij/vL3OV6+tDhEp6QW+q9n2LJmkf7mMdRH3RXi8cws5K3
zC6FU50srdejDeM67zdpPW+a0N3q2H4vY/N9zDDOJXj8yjYMtxSRmiRb+ADxRkHp6L11a/HQWZr1
HFJSyo0fKMYcRwnrYGVSzLsd3PpuoXJtZfTkuHDdUI+a0sRXLCnD0JzYltTzNqZ6ihRC9eVWXHRI
c8AjLv99kPz/CyP+v6Dn/09E+v8PQfKW+X8lye8/daf/iZH/+/X/5sgbrvUvvKoc26+sdgZ+Fq0K
/wbJG676l3IZ+vmW7bqW8hQNA/+TJC/Mf5meLaXHHWILX/ju/yLJW96/TMtxbZNv6vh88P87JHnh
/xeOPIlnX/pw6zxlmfBP1N+6jX+0HICFmkPDjN2NJxntWLOIbu0S0cfAeA2ge2/7M7V4c7R1FzhB
eM1Hg6MA6F8wii9lrX5chNKd48hwNY3xsoUE3u5GW/Ck0MV2yXrMjYm99ZhjefOybGrTQeIh4BZ4
odyY2egFiR7l4R8o//9NS4jlXt+ifwDyry/Mxg/PAdDntUmmwnz+Hy+sSaFtGPlib8Q8XIrZWuMM
TU7TsjQkZ0exGeSDZfYlcL2OtNfs33X84NbADHUsHBKMlY93CaF8bCISjj4EbyxJDjIg2Zsa4nTS
MzIWV+tVBQB4M7n1j9ZeeG6UzW7bBFuocZ+fI+Uc0JUJaPolHbKq+86vHaw0Ed673Y4sgzxUVRhj
02zhTuO8GG0cZoA0q7VKo+eMVGZICDaIGZwMqFCOcxuXlQnRTd5WHkdCdieSAl8dXzfg1k0uyx+N
08lO5U5wDAVQAIboIxxNoiXuoXCRp9rHVkfbIWof7Mi+6Dn5Y5XGbS27B3uCiDX3N6LJ7j2UrcGu
T6Nwb5LMuHWogwOF4x6os30ZoLX51rV5ZYQ5jWe2LMVhnB6T2nuqHD5XjEgOPEes+MxoWGnqBi3s
0fXDkoa/yrwHIUWYzOq+agxXWJeZllf2fZa3Aln1irJeM4t5N7vqpeG9A3k9ccws/3Q9ltayRwLg
UBV4Y4NzCaUMTwMr8UK+Ekgmh9kCD51OxX0ZdmcAk5fK83/bqsMbkz2QuzjjeX9n0EGV8yUvRIDs
cXBr6xxa7j4Z3NfIY7smJTV1Keagzsf9OUPy6eI+59QClPYWTD81HmyKOjShdEjvm3hELIvCT6XJ
PHWUnGfMZnBPnnTtbeZGNhvP4T3KQYC4s4Gx10VFyqIeaosVvhEqSdkQ013DPGI6Ot6vSNite4v6
AlSEGZaeWRijqBevYWg+dnP2Xtji3E6UShG/hkXWOLsZT0eYEo+BPriN+8A13W2j2ypwUIo2eRHu
64ip+nXY5Lry2CC21qGUG8uE70fL6bdftl9JjWepjDhUeKAPO5DKU5TgeQQjH5TXMQJIkzec92WQ
gAKlRdm9NwaeOIzk0SeFxNeUzJvOZ+wmsOcVLmFTyH8cI6i7940I7hYB9UBYtRGAerfJf3eH2gTb
3CfVDme+uzK6yaY+LnumrZlMZZTPQdM4ftB2tvVkuLV5GUpFYUALEjamL2mQ848rmQv3VsLqlKc+
8oicgJ1fv4KWCzKV3rSPzY59YdHu/dZ5JFSDOLGk1UUp3gwtvYM3ZXv85HveShu/PzbjQpETSMpP
LywHjvlgXzKjwfQdLw9DBwlfZxPD00Lv2ECINZEKPiy411IsAUKyhWPKDOzNi4O/L9DrAT7XQPZD
HNfoen0ZzHGvd62bHHU4Pw0ExdsYiaLJrZdxrgI5AhmqrPQqkPu7FCIroZl8V/Tm+6KsepPMYbEW
IYmwok/njYobcmaW9ImP1zf+5DZ7NOqPJorBT0JGMGtDEjD/Sa8bGyqKWKdZa7AlegxaHicvxT0r
6NUw6mojRo5mUVzdJojbWYkuyXjc3aTDAgCy97xd5YQl4kGZBtIxcMOHPvH6LpyDJWH367WaroaK
KK+ToUCKdGgx3bVAda7Ptb1dqrckrJOtwKy4NrOfuedZw6iDawV/ysF0mpywTIR3FdIaIypo4qOO
sVZSMLuWpj9tKzVPd56gumrMBVQA9dV1hXEoh/imsrOW7VZ7U4e+R2LFAp4030cWJxVqBKozxS6n
xrPsUx9Vd7kYLv3Iu5ArkplR1URbz9fo5sq29lDUeMjtTAKwN2qOX3MYIDvfKF6KToVbA9hgYjFx
a3Hm93F3yqs52ad1lpxiShZosuN5yhVYRjhYcVVnCYT+hA12YFDdYICECNBM7KpJ9qqmxKIuO0AX
PDrzpj+3aQWoCs3MU2azbdzQ5HTS3BFVo/9Cl9toIWOVRwwEHMwSHfYFy+DqosnCkHgYTXVdVKKz
H1E4T9JmkF+I0qvQcKd1TWh1PfdqDxWdFQl3uO7ddpVJFJD+x2jZpzfsQxEpCbeF/itOk4opQfKc
tvq96rrsFpMxQ+XJVruxYdaOgTV3e4e71GARjMc9Xpz+xez/VFjEX7kBMaQqUPqDWWVrf5mN18EK
o01VE77DmfVIynvciIlMy0I51mPae81DOxz+/sUBAlaHIj36nvFmtwanZLbsACXgIyURIrcoPrSX
x8CbahfPj32ofSCksWN3z8pJ7s3I2PlADc5NFX86ca45ujF/YagfIUeGj5iUT1SeqxddYTxboAOu
ngqe6PQi5HhdsL2QFvj35pt0UZIQk6y3RmG/urO0goJk58ziwiG+vQPmdpOlRhi0+EBwkWLKT+7G
xCFHhcNiqDEAUPvHCKROPtIYotSEt4jI03h9hA1Th1m57ywqStN6RXqKCUDYbCenRQQU2W1My9u9
BDFg2N6nVztblcKJUxI+nCz49+yOb2d6DLNl0wEdLd7ZjBJF0VwAzJGXlW/XByipHkJGz7fUMfse
aznbNQM781pNS6cGWXAAaB7mzVBQIaEiylyN247c8IbmzSfM3gN4ffElRlQlW6nydqudZjynOe4J
1UxbZh3vvSBJMmJ8Mqz6jx/nL3KUYkdCB4dVaK7NqIYoVERBOlwd7AlV7YyADqGpbpVs4Rix0AQA
eJagXEAEjlV5wHXakGtq1zK06lUiUQUKSgEX7jQwGfUmLYZ+XfuYN67LxSD7WyuLPrVOngZwymlL
6tlly2qLu7mfZTC3y0FIeFAN9Z4x+TZIbt2NQ1dDUNVt0BQTLjQ3QwLbUPoi1MxYUV9AoRwzSPKO
8L/Gen5ux/HeM6t7z2MWFhYYWKocwsUAjqpOx4MY7LfY90+0Tf4Whe3x8+NGJS87EAV4K7AtrQG7
Huao7dcQIH4mbexnPXLMxWzaVZz+DPe5J/CqSXyuuqW+jDWf6T3oDvSqPNhx99PZxeZDiPkFzWc8
2HPz7Bv6Za4dELK0FNXz+xilR6eAqwZTzCWvwgZyVZLmWY3dclMmw8GYOG33RvXA7HvvzE/a5wFl
zN4mMvw/mb8gTloZIJHSOXI43aWqIGyQGY90t94aZnaMbL0vGt/Czt3eeDkhkDrNP2qDXxqJlXNf
qi8MkvlGF8GiCDTFiDyMV5a9FYvX0WPSljV3FeVKnK+3OGQ3mV72hiDTWSzdG1bKX0OF72AQfGBx
xs+gW2q5AQGYilYL2dyTwzxa8jmfqISqYWgP7B/CbFnHpY+Usp3wMEDMNb9Yn+Upmp40Zn5kTgh1
k9EG9Hyva+20a8acCuHQf8xFPdJtzkmHSFtQYOggx7xSKbQZpedpbQ9cilCLXTPat3P+SBf8Z+h6
cDIZXmB1vHjS3dYy3XuL8WImybNhVQc0+geI+ADQlukpRivymu5b2LOEXJbAiW82lTT1DbXDjBd8
40DuclMTQ11btWsElvh2Kmol4oyrobPs96IpuFJHn7u/gx6k8HzWth4Q7Bj+NVdYayjsK85lIRTT
cFGqQuEU62zKcRYm17mvjBvHny/aaJ/DDOoW+HjMxWyAyinNru5vA/PlcPW/TDtmwfeVGo90rsQx
L146zc7rql+LTqJ17xcv+CCe9Lhvw+IZNEERJCWib7ZNwvGtLJoDq2a7curaw8QyoZNChQxoZFjY
pSzbnl5qgXFmmHDqzsAjMHdshhj1HgDmb83QJGPvyDiOGHTNBpQBjetPn7lggBtXbPPTwaNeiSFj
MpkMiiIS1BlS1Nw+M/f7FZX8SrEKt1ITqZw5IiX5xrIojOkQYBgWsGuXWV+ckyZ/aqGurXno1LAm
OBCb/XbhyASr883gds9NDAVROn2wGSK5tlcp6IgcqHBjMfZMqcUk/DusjLYgg8N43W3nLXFlmGgD
s/arM3BJsb/MEWNJlMt9qDvaFN6d/0HZeSxHjmVb9lfaao4yAPdCmb2qAV1rkk4GGTGBUUJrja9/
C2B2Z0Tk66zuiafDGfQk6bjqnL3XNuhSpZk30VHA3eSsC409IEuV9BdxtnEoGS9l7TCKwIVUWvUa
0hZaVE7vMq2zfRbxHZzvb9Z40q3yO29yzZL4W8/s4NFIxfLrU1t04OsIthBW8dBoVBKLTH1vnHaP
Imo6NqAD1UrUzl6FgJ4RVGfUAkwLCk4iMJWOrNodNXSSePqk4GRg4wlIbXbU7QsWPh/RlRQUqxzJ
VsOHinBkLUZBVFiruioOFZLrYnSupfBs+mDQ6qdIKrOdwCpSBWKjPTVJk6wbfo+bOgztG6ra4G7r
GjmXYr55RIAcde6YdWCUH5qLn9vrUxAfithJX8BBZ+Q1Q7du6WdgdglxF3cLHb8DwicVeE5UEy+s
qxt6t0h7uNc33PzjtiqdBwGdcR1XNPtb3j+Pne9DOQkMe+T0Xu49pIA50Qzr3sKOlPsxwPdTmWw7
xizPVpaOjhqKO5mPVO5X2GQWeZsMCz0GR01O87qONBUAUKGSNEC4++CqpyLvSToim7fJ6ZLTnQR2
16UrfPaQieLnRjb5Ip9+RLJBdyQTwMhxxqfBs1/NEBku6NBr5RX5Ru1rjt/M6EPrWSgjGTpVieo6
tIcd4AVGYYOfXEokYIxRfR3XNqrknAxkYv1M8hCWWRKNp5RKKZq3GJ1dn6KzuhdWIzZVJRv6QO0V
2H69T6tuIZFD3yW0P5bF4wAc81J4V+GJniFQq2c/pUJB0MdGh8u407NkmuHdfaqPyk4xv7swB46+
Xty3HhRRr+RbCww3U8CpwLsZkARw4gTAsKC53bhMoRSiU5TAuyFB9x8XKS1y0zaRG8b3GAmio8+J
NcFNduC0XCw1FAy7tFqDAH9nhiIReu361AeoTi+B3r6o9oi0xTm6QO4PwnzwRN2dYswDFGvcoz9U
Z0sjjnX0K/b6drrpBHadwvMHNOZE4imAyZdSodYATG8bZfSPE8cRyyRW4wOFlU6XEb0qp9x4pv2s
O4q5J8hUW9rNSCNJiYZdg5MTQzWJJJp6qghjmczt9sPgute2YzRFIKABZ9r5OnDVgIj3dt80mUJj
D6qRL1s0MF2NmF2P7wZCmGoXlrslnxxzsnrzIZjlmB4xqSBE4dQpRozhPQsmXk12l+jvVj5nNtQy
6sT5R6pGeANnRmG6+7DIL4aHjCMewLHoOCxumDtfnLjnfibZDUYouKyQtDXU8xKZRLCd/x9GpTMu
8OXghANUKIAkwlAej5p8cPM0WNDO9gETyq1fSWsXWExhIjz2Yo14wb9w5jAXWocGXqV2Ng6IYEf0
vSO6+IlgGaxgCZuXLLVOhu1aW/7YUG+S1Ril6W3TQZdIQkVduWmkbiqzeQOOlC975LRQcQaYfbk4
ZQQFr71G+6zjlIVH4NI3dZMu0SOuqgcJb+2+QzGWi3NYG6f5LyOp0ty0yFwW0ovlji7qjSpt7ZBT
tVh1St8twkZ372LRoBCtb9vpCFjnQUH8gM3dqJVIHaNIx1hFkp2u91vHlP0m9yEim6NzZyn2VnWV
6DbV6DZmQ99v+gKrXRMMz62mbuk4DgAyZLqeDuyPNL5XFEnu0wQFQmp2FLTi4U6Xlf0QWv627dQ1
J9oANIWEQea6B2GNiB7z+womClMed5WPbnGJBvmoWpKWhaB0y143PRJFcQyceADMyjO7bLekTvXL
0k/OidtIGPzxylcwCjTUV28SNIcuMJMVaSruHrlv5qmwsRIiDiMrcTZId14bxzKPgast80iKZUNB
BuFFeRkFCRFjCa2pCFr9aIhqKS14TroMocdwvrUwOKsWITNekkyTMoePsBseMjYLMJT0byzfaH3x
/dIy9aa09+q7ohfjulO6U5hp1coJPICcgwtTCVsWtlN2LykMlIhb6h7e6EMbhi9w6YINKIonLWUd
1ElHWFqIONec5B46l2JUrdnsc5X4sxGTvkZyKlSdfE+Y048qseNbHwENA2uNtEvuc328SfUwW1a0
QFHEoC50dI74yqh0YNB6fZMMaHGqhi5ooEY0gcBioWWnMa6fgsaEpOIcDTSmthkO5xSU7g23Btbh
Lof2D4ySnLp+S03bvEyB5YYr4jXzwydaBVxwRVsupQ3IlBh4MIF1/dHpzaPdc0hUSnEKMVNt57t5
9ODTlWLbCetUGbSU64wburdS1GpoaNMhOGajot6lgaLtBHMymzs2SEHy7Pnw8+I+/Sba0tiHojm5
beUd4RBnxIiE1B0P5CiwzZZUxos+u5ItVwOQQfQcjeMi6umcq0pxmaO56n78YcDqOkfYn4cpbKNq
exfBhelfg2oRapa1KaSfb1op7bUyGkxwjbVXwHiEhhy3zCOA9yxn3YDDWYQiSSZvJMuBJ2nZT2us
Zit7lHXDwpFjuAJ840K0IniOnI8RAAFcINDtLEhD+QkH16IYinZ7KoMe87x19813EliivUToUGiR
y9IXE0fmin2ha2Jf0ws16LZdU+DEjblHjUQEElMwpKLgDlhTuUdHui8S7OVeFqJD18t+kVOy2bSR
bd0qafsxaOWjzCYrf6tUaxvC18V+IxJPAhIuqxPKx2clLgsWfMyFcD5CepsRBZ4wuxW+gzKqRk+B
121tJka9ZRjfamWY77PSwt5tkrPQ1Xv4LPa2Mod2oUE8O9KEXRJYc8amY57Zcen7rDW9S+YEzr4o
yqM2srkYkUiv+KNpGCDaG9dQ9YNaQ2NuyW+LaScvIBejJyIMjnW0OGg6wDTEn7dEx6wHLIMHxWQz
aKKHWzjkim7J9hDgyBZtntuHwEL1F4NrhVBH0J+v723OD7HlivMwcLhht3BHstVljEwoFgnfnQqL
SMT8u3Tj6qICklj3ap4uTKsh0QesG/haHPoYv+hshzVn1MYEzpbhRMtsiQehxloRTy4MssK20HaK
g5vUzwO+FugXyd6kLkBo1x4r821Ns25ZD2l2CiU0Op+krL48qPsR+W9BxcMbfNBNzqDsE6Nb5WXr
72uyTbNYMa62i++5DIJxPYr+Pu5S75g1pk+Josi/l1oeI+gFhiQ7ZAGtp/xwfYMiqPHOHdCv0FiG
1UhmppNB31ayLQBKb+n49ELqwKEWluUY4mm1p+OS1gnSTdsX2yTGL6TExjGze8IB/W7ZjHJYmk4P
d2f+33ZlulX8sF4WklIdP/6bDEz7qu8E29EjFdeBdKYIcHon6cWjj6hhmqlWesc+0DwaBDquwUxT
fu8eCLUi3iL0052q6A42ePyo3cgRuG/j+GyaPqof38KsI4K1AaCXHWkdnO1UfiJZL9Z2mZRLtpK4
fwP1XIrptKCVG7ietYFgF2md65pL4okpGMebgLjLGw44S7dmd0XDwV2q6ExuYMRYyFcGnJ0C3Lya
4P8p4GV1Gqi91Aj9fYuimanm4ChMeHHZfvo6whizT/JFGBQvio57qXUg83PSWTtBZN/UHUAi6Cjo
ntkG9dRtETHVjygFx20QeYsk5EaGK/mNtmtOQV080GkwF/giuhX2AlL69NYkWIRWXkJNQXMiKFSW
kn93Da1cD/VThvYwqdTgJEx6YZxS91ZMTbGqCPxt7B9R7jlISjLlkE9JMR75E4PdWWtTs6e6tGUt
BFnXu17RrobOYQG5Gz5KyhUIT6J22zMcJs9dLcigjIlWLagzNCkGgd7bBNSXpo5DSlXA+JQoC/e9
Uu6VcGjxk3TeorXh59ilx7EIWOCGKc9H2ipBMFAJ4dxhPaQgMKEr7BSVYCyCD7YkE4pndizxHSbr
keRMZ+/ZECgi6E5HUgv3fWo3ZHxyuMtM1ccq6Xw3MvKMi7peqcVgH8Exsy1ifWwUawHWPt1YhEQt
R7GOJXW7NtjoKuTq2tG+KU5NJd//VPP2TddRCXJqHraJjhfT8kAaIsLSsUOly7/vEwv7r11ix9Bp
AZhEHKhCJ7H95y6xnpkeNgRTrtyhwLjM0UMOKLLMSR2YDCutIGMhChpWz5DmXddgkm3Lem+HCr8B
oMy4NMxlGHd0tmKiL0V/x0hx3Grc5ibJuVJtfnR04ICkkapiq1chAD2Gdp0hu+mfIAotPQMX1UDt
l9B4OofcC/EkpYnBpqW2kl5d+J9D4R4cX9v//S9v/t77N1XV0ulzGEKVlmHo6A9+/uUrmzI+ngV7
1RXwSUhmJPeb2KLY38dYFLY+RxzNGrsF/mB+Fv+zcc9Fjn2TJVAvy3htm5NFqLCOmDhqkP3tq0Pv
fFOo4qWmyXd2MgYEwL1zARcvQymGmZJp3caAYXs1Sq2yPBQu7sCazrbufqRZ4O9z2zP3efIOObt4
C2P/Vr+UoCTOdTSWYHCJ341gHS8NLaQI4gr4DgM7qG7w7ZWZ4EHCRZ+ePJIzWi4BWTTQdFlXoci8
NmVUn4rEUDaDnoynQAZLvQH3hwBPns36k9mTXYmMejZ44divtcAF/yZhlESDgr/5c4R/8vefgTbf
YVkMJyPdvf/rH4aBbR8ylAXEC9nXXwUYvjM6QRvwF1YL+Vo52aMmdPbagl0u9hD2WzHSUD8DorUG
EupedHfyc/neqxw54ZZ28tmKNlo2A91Edvd4i2zyFO0s2qnDPpq2g3iDpmC5sN90UBJvCNC8Gwol
eCD7ghZIlAXLPMfSASTkWkHBRwkCa71SQS4Oat4fo6IDT2pyl0wk+z6L3oDdSYQN9QtNnWsD4eUc
t90eM2+09Dq7W5qG/qbQJ18B7x7IKwEq2BcuH0isoFu2V03HiCDSiqYS7QQzS+17uJk/EvBDizZB
mQV9E2KzO4abWOjfST80NqVJ2yw3tENCqxaPemFeXXrqtLfFgnexD+SjdktFgh5u9uxuVqnrmBQ9
YFXR7/EWjkpVtB514qIzRQNcYLyR+T0s6YCNpL0Xr15oyp0Yxh94kMRBMWpOTJbW7PSohOCAMG2j
N9RAmS9PNIHAWGmoiDsMO+mwwm9GeFcjxIKKB0XlTM9XSkjkUZR1w74O232U4m4N5M7XGMp2BJ6w
FOPdnBur6Om59Jud22rmum8qNrLqaK8KKLArLwyapQfzaTffsQ1K876pn+o+up2PMbavvTQgE1bz
XTlJq7yP7A/9TPXv//pZkPXb5b9PwVsJBOez/q9fFFm/ftO//28qrp/f+d//s2bsl7fl//7HT7d8
qV9+uVildVAPd81HOdx/VE1czz8Cv8f0L/9fv/i/PuZ3eRjyj3/94y0jj3R6Ny/I0l+EW5r20/Cd
3v+P7zu/JHzfLn3P0o8qePnL93yJvTSp/VPVNct2DEO17Hmsf2m9HOOfuip1lYEOCFfIaR36Q+pl
/NO0UTE6tiMRgYHrYgmqMniH//qHoqn/hAQuJxUTIjBLl+b/j9br97nGsm2QpZaDbd2yLc3S7GlB
+EkTxVlTw2JU9+vMA4SmErBNuSu0T/hGoj+eoXC8ccnDhhsE3UiKXtmzV7yfryALCfZaY8o4c9Ft
FZymFLqQRETzAPzUPHB8OTuGgvd81F6KUDeWnj4M91ED6BZqX/msOcZryLu+E6gGJcKmeKywL+q9
qqAg3XwKuhRPhOy8Vql6FxEmh9QfCCUTV38ArDBOWc8OsCpWWpILaSaGuflseP63GKTsajAzt1wx
RfYHEJKozUWlHQaRaNc6Auc1dsOPSHYJGhtNO4ydqV5VH9UTFScognZLtySPn1KBSxyCOLE4alve
2YEFbGZ6Lc/0T0f46sEZ/LMvVf86UOe7Uj0lC0TAE16iWQaiEgqxSWF0neZniixJdfr1ta+vepBa
CnhSCwiNw5rtKrHzIDul7jwbY5/BGuTlSveOYxo65t4DjBlEMj4pmaLiPePZoIg/ns2vDXGkQRNp
nGNsUIBuo2slmuShdLX2xmsL7zBfVgmCgqCmbITJcDGgpMJDRvun0zLvx/yMgqfy/adnUf/Nqr8H
elddvOlBTEe0uqDewRnCWs2vxXZ2/Glw/Y8ivkmj9+faaFPR1ZmEDU3yH8NheP16v5aONbB/xDWr
CJPcmzBDfIwkzFwohWrh8AQMScaVfzTqFP15B82BbuYIQKSX57iDJa1rJ1/k3a0Xx08EjYsnoYV4
McwMJq0XU/YVarWyKrjBBlbaazp69Jog2r1Cnlsahic/M/XeYU+NNYy++Ci601yDnB9UlcAkWdTf
PDFZlnune0ty9M6u+U6/G+bIQIGjx+G7YzsPCafG/xHilRW6c5lf8Zw+2CYdcuQ2t24Lbzx3cTc8
e6qK65/E6AvpiQIWDTDOYIql1d0u3PjTB0DLoLooYSaPkmgL1Ivxc9Yhna6IBv16ltvGWoN8datF
qliPXl3BGQQrHRs+kW/OxYWVd5ny0S5SZwMGoDZsxsfEqes70hCLO3KNvw1mr+2hLGiERHn4UCvL
oRFtgtRlNFonU42ZOspqWGG0j8ZvFT74S0u98pjio02NCigtms8bATXkOHgmRPnWv5aNLi8WMGDa
tAeVmNZCtfVHbKvOeWyHb/MV56sd7vEKdGLVfBuz6uA3lv/aK5z4yTkbz0HbRGs5GkcD7d3R1OPo
qPgaZK35mrX7AfMfgHoFldQZ/lGyTnW7uAzOAwAduQW+AdF0jj5yqtdGwnkyVSW49Wqsf/QsfLoG
oATjFj4d8jSSxnQlOlQpFLQ2lt59ZiDPrH3L25BTBeXWRfbdt3zsivapUIt9sNTuARg/hrkmS7eI
f6onN0IO29XVi6yUbuk4xkQm60EYy/5DKjSRKTXrGAli7SJG7y0Yk5OKiu7Ye2l3RITe71zdI0W2
62g1oxu8iXPJ4/xvmmpjGaL6XgT0XIYge7QIQdgHETexy37wRtI/LW/+w+i0fz07TasJqltdN6SF
u0kI87ezk1oGZW3ZXsfxGn0n9W+0Kq73fYzIFS9Fj1AHjdnBq/PHSK2GQ0Je4J2aQYg3E7i3ZaOA
Zimg09XTs5zCGblwIZqM6ZJ6wuAsjHBYqo1NrG5bJa8J7trn/CGRkjFCUWujtom7CYxIOZEn1yyZ
v7TvXWlui7gEBeh67l0wdNVN5VTBvduwJ8NNeu9FrU7pC+epbyR/PJtf66fXQDLoO6/HYyrQ6i7p
WgfnDF85OYRR+TQk9ROsIfcHIsTjrund6C1P2fU2HKxPfZNMOFRS8Obwpfvfvqy2oM+bDCxUmefG
NnVt4qQ53p+ZR4tVnY/dAy6aERttUb4WmaCPGtwqMh6+N5ax6UdHvpghxBXbFM59QuLJuoqRSTYg
5jShVPcKx1RAtgC85sv5IdecTRUO+6/PH/KQfTTGWn8MdELUoEOGXuvu8oT96eCTXSmt19rq6GVF
LOqQDGT+4IY/hJP7B4UK3q0I33TE2h+B1D6w5yRPfW+yxtp+cptHsAe8klHd6ZW6rRSVkTott6MG
Kt2E7nGX1iDJjUq8xw14AVvan+0025VEKq25vW6CoLN3Xda27HU17uNOIE6R1dRFpHevw1MBe1Ub
V9NRnlUvCl7VhHa7T0v2tjdlu8UTRYu9d06eM1ZQHXgQcV5dkOco++n1+Wp+PQMqMDKhW23OTgW5
lXfQ0DB40zaGNaa+KER9uMj1tlbbERo//Zyqz9wQMCZWioEEHF7jXe0W4kmXebIT9gThny5tWtxu
S1e9bCCrtkXe+Tgpg3bbNKh/5h8tdKoOgT2K0RBe6nkw/H4X7xEuASwcyuQtzYG70OZ7KB0X9huC
H45ernnjyRFN2PQQ505J1Q7M4d+PaYmt4KcFlyGtabqq28CU6S9IltZfF9x6tDNNa6HVdImmbBPX
jvZJwro4VN1B+uanTTBk5ybmO9kGr9qYqo+dh9sm7zjmgHWct0Oa5mz7Vvfxp7NDiqvicxw7whgi
k5ig6YANrCG5sykJmKLxr0KRnMJD8yywzi7t0IfzNi0d7Db022wSeeoB9AnLcarbWj2ghdKOTp5k
K9AFJkgsyeGWPDeVKOXm4PYG+z/s4Rk8UT+9td5zaSqXr+exI9Z///f6zT3B34vMCilwyjtSNfgR
1F//XlZTOQWSUX0DjaS/kXr+FOHDfo2a5uvJ9IraNROntSD68X9/nVPrE1lmHO7x00MobKB2m1M3
fOxIMcRQ0Fs0AnDe1nH3UXdF8tZq8aMeqtXj4Pffyk4z23tt6B9KqmQ/MFh5C2lUcvP3v50z1X/+
3H7x21nCFmI+tFCgkMZksfjpuFBmvQ+6RQOMg7z43IC5vDpYM9e0vXG762M3JVEEP7wUt+a8ty6d
/K1pH3IqrXcdPN+7IoG1FAHWXIs6YgMpiVTGj7l3wToBfsHrVKFUYiFEQRdWJab+Sqt3dDFvuqkM
2Xcjkaqo0kFKDTmyhiZ/Yr/8oytz9WIAWF32eSPxqqvhvVOAF4lSPNfz5fwwcIhvs6S9tSihLzK2
mHTUR+80PwwM+9MmI0TNriPCFuvYuI5aoS8Lsm/XRPvE951SgUGwCn3j9RYcvbqCtofaAxMaDGng
rWsTrBv9tEg+6THSzEZm1dlEqnKGRZOdCYG8LdNM281X8+shbPoFJMlmk1bkyZn44QpYd1f27/La
ZWhZ0yzZspcjewMo6qICXHQfFeaL2ocp2ZlgHMDKvzgjN7vvGc/q65D68sUpuwYqCNYB6nE9W1bl
Pyz3f50aCMOUtq2reNzxRWq/3eowOipSdoSxyWpLR+XUNCevIktZ9GPw5q3msD+ay+FSYlQ+TQKS
k6uSQD5wLkQcoEPWOM2LD4TNd7TUw9bMzRiSiJySWlK7PabFoFKtFvn9/CyFCXavdEys8zP6+S9f
xzurRL4a4PFYJGNL0UeEH76eEAXL9EPYLQUXjXsnNrpkV4LNe05w6Im0de9jaSm3ZKQ9jn4ePFeD
52wChveqUfXgOeiSgdoY+Im/H0W/VVmnUcTJnXVBGhy7Oaz8tk0KE8czLK0MNgDjlI1epuLRoJxN
bRhcaaKZmFrnZSrTgBqFobWcL5Wx4JjN0rDKapHf5tWDM51Di6Tpd19DT/YG9o6GZa7tx01S9Mys
inVobIJ0CYhSH3MzQEvL0lVH4jMsUU7LHCigk4kOr/VQfYsD4uhp5A3vKvqmofLxuJiet9d382SE
wqsDrzcVvDrzOR2nHO6wAfyIDXHZ2eZwdppuOFtQ3nSCcNSTgmN+P6AkPKnkQjl9D93P0etuDaO2
vtFUKxxuGvKPFnFatgewbeSkOJ9a1KFqF8lLpnsdIgcj+JblWP3TKO/upEEXXYRVexKlB4MrqoPt
338+9q9GsenzUTWS0mnKQNY36bP8OsvVyoATnm7uxph3yalPfZF1rnnUcjxTTjHc5obRPDpZfmWk
JpeyCZypHsCij4RXj1WaIEbXncAA9lDJeVY6yP9KBuy+b54HVZYPbcVdZ6Mj9ICno10xCNfJ6C15
0biGjvCsjmO2w6yWnZlx4qPQu1NLb6D6mt4HsULug7BA0P155GxpsnOprnPrTwUW0jCnchokHzxs
m34jq6y49wCEQIGW41uFwXbG74Plb5ewzuuv921H85JLJ3roZD2CYXfhAAyGc5fp/qI2qgDKjhE8
FFaBdBayL2dJ+PPG4Io1e7Fmo0wa1XnLk8vIvAGNqh/bLLBROUbFznKqdB3SkkOapLGYx5q+csmB
WKQagjKrYEc31yKUHql/2E4ZZFby4Hta9R+WaHsaXr8uYrpBIYHVi4IXUV6/LWIa0pouhFGxCbSq
QCM19EfLtPqvZ2kScscaIK3/z0vQmUo82wRekTddnlBvIFmYPodRep+xjSrDdN/9aXNhNMLbdjrd
2vnSCRuC1WT7gtvKOrmpZ57AVDmDdaqnh/lVwi5KSHo4/7vaqi7so/DjX+aO93ykNxBuB7mxq7wc
dgT2T3UxP03yjJgFCmhLGknHeOzFS+YSOhaPzjv57RCU43h48K1ArMlKa/eFkypnB/fUolEU88ck
kgE37ryP/vBu6UgCUxKAaUFp5qHnRt1U6OqSRDEP0fRQotMmHBnN7wJgDwWSKB4QYqCsp5xd3rXT
yg6gvf96Ta1v/VytXlI6N/wD238OXGQepLFlV3/ESoTqxrsEWS2ZpILy4KeW3I8DQIi/H8jWXz9p
wVRrIAaTJmFQvw9kFmEFKEUb0TnVWMWLsrqAS8x2YWMB9vWomkwP8+shfN3+m20790otxVPTgzUi
IFMum2kPn3Eb3RRTSuv0uQcElhemUJ4cj3ObpyJIBAH49To8qXPgIB+x/FI7F5SPzkTeqecE3gVy
YBp58xfm1+avGsCGTvFwX7ajurPU/KHy4KRKCaalM+L8bOkg7IYy2xsdvPes0N9T2sOvwrTh9/Wd
dteE2kOXDukqcanN4Fe//bMg1Y0p2h9LfyDqg869g21+3iDSNQGkRzx12dsbdTos0g5UCBJXoDpN
l3CUB9pF2AfZYu0aIwhe82ZyVCjsOYoKUERJuASSJm/4Dx+a+LXEN82+0rCwQKsSGzIT8G+ro06I
gG6oRI+I8QyAovox0tlH2FN253CuKsUqZgwHZ9itkmFgkr3EsqfE/qGoO7FOcP1c0UJDcDQr4NAF
GObSMinjJWp6q2JHiqTjnXSULwjJAj3bkDEkK+qEXnWeAf6pkhbrnEYXPnwzONY2TR05xqiORl08
1VYdLEs2MPs+zMXTQEJb4Hz/+xsXJj8m8J8mKU4RtABty8bYzS+Lufu3NagCFN/2aeDuELjn0SpC
XAzWfAzJ4E3qPUpgfy1xCd70aSw2aOWiW2Fa73MlREWwsVZHbC7zJZpUWCI1MXrkIa0c2ka38+mn
g4ix8hAcLXO1fyUwuINhyGDONVABSQV7mQKizUnMhalDdwLORLr82slqAQk2bXKKbE5wIyGivdYb
V9k4ybWsVpUHdwIhULtr1bi+r1u/vDOr+/mCViby+igg61J07GWFX+8haHCiduH/RMjYtmlPF5bU
1uaoElOydNTSvGl9it+eEZJ1RTnAvBlqWMRNxR1MYCKBilbm77Q4InxJ+MY1B8R97chmbAGwN6Rx
+BgQtADvXJ88RCyWq9Bx5arqnATUlWMefBylN5bt6+tMw/8WScOHBl3JF1uVz6TP69vO7odnLbM2
eZ0O9y1lek2MWIa0jhAVRBLTmENZSd33mSCDb4XwzHtX8Z+1wkZbNT24Vlx9PWNOqlADgRUiEiJk
Hu5DYFSK1a0s2s3WkkEY3iQ1488qs/MYIZZ00CxTTKGZm0v300219DZFwkg9LUl2Q6wkt2aAZcTU
AryTtsgwhnfFrtLj06jU2clVhrJZ4q/1CDCCaZfOu+QS6eBR158bHXYt8GvlJisaSijUniNt5RaJ
cwHDgR4uj+7mqz8fTISAC3ylRXYhoueAxhBLqCCbbFlL+WAoI0O3s08ayqV7WuTiXteU/Vxur3SO
C0Z96eoa6D2nyO1c+J5L4DDqkwuZSYMpw8vXlrYN+wIhsrh3ImQnIh61qwzxMTmxfILY562pElpL
3W6JcJmL/BHC1mWVM+iVwOI2xM6D6YwyDt1sWVF4mWqHHMDUi8LdcRMYVnutY5WQg64cd4gW2I/J
NdxH/5oqLOkAa7AEyWNYyPQ2ydmSGP1bYyhAOucbC8UEfTOc5Gc9LX7U6FMeUzl+XRVBKB7nr8WS
Jv4xVZyHVqEZYIb6Qa9T+9lj5VomFom3pFNqZ3zfoGjy4ZlkY5socg9JZTl57zkhgCBU12HfitV8
6ZaTYmq67APxzC7cuFdsBcNHZj3ysVTbuFDjDZJQ/7kzjUWQn+c2hGs0H1bcRo9h1+DbsyGPpwPh
C07biXPaKAFS0lj8sE2LMVJDKY0r0jW1sLozJR5H6AJiGHBzJgpU2emhFmW5ASPlL1D1DrdNn5Pk
gO2BIefrbPmnOsz8MFdkEjupmEcIsiXv0XefPKGJg29ZtAKhpp7MWokJ3OLPXmCs6/v2EmtVehu3
QKDZbJQLgeVlleRBc0jazLwgXX0cmvDWSwew8BTR06x3P6q0eigQPT4BtYKqizA4t8pkX7cA32ka
oMKvNA5R01yn4uK//aqFwsymIwH9zKi/Z1UnitdKx9bm9Rs2V4TF1GjpkYAUJ2d6LUOETvuSiqnq
ym4qBhSnP/+x0pKG4Gg//fs//4FhZq8mO6t61zdLJbHyGyV3igvUZ+uucuxv2dSEKMF3rshBsrZt
M7aLOrMgcTnGZq4GylAhLdu2lVtPGC1igmnb7RfKUSd3GebGQFQaFfGz28XuKfaQ8M7rdxykW33U
zU2U41HK6gorneF+DMS5NmUdv7HGI+12sUQDymg38+QT9Pn7kFXJFl+p5Y71h45mxh2jd9dPyVUV
fnUdIjDZRe/eyaIKvyfVUzwVeTGcaqjWs3iL0WGPqZwcakpU/kJVSdHCCXCe//41UQtgAOIpbEJ/
s8pW7P5coIpQW7rQRG/CnrgMPcpCqGFVtQ3VQrt1UAgsauI3lx16nKWIiuwcwqhghzzsqixhvS9o
lh6pemOuL4wT69FNiZji0hcjYnjz2PelYHaNQ4aRhLgJTe6MH2A9d3fnPq9hFcqJJBbN3JTOwsrl
0/wGUurAmYak0neJbj7FerT6+kDtobMX7FFu0lhpQT40bBx0hU5yGrTmBv1lvvfR8OLoDgD2xuhp
qa3rx0jT4LYCFI4bEV7TqSMxxz9p9LvnZ2kyqncDuFoF992+jEYUY2XuDQe1zYfD1zUZUuHKwjn+
9e6ffWZ0z26ZYViZD7G+g+yZqFHCoactbNs6x6iWGqd5yTCoYlhPlvYOwBx9LSfcK/dO+eEYQEuI
ZCfNZ16uOs+EtdEFnEwJ08B9GA3PEcZXFg95N3jJfxN2XktuK1u2/SJEwCTcK71nOVWp9IKQhfce
X39HJvc56j63o/sFAYBSqUSCadaac0yHuJ1cOzRYiFYsC6BSULjcTR5JMZpGtpRmZAj0zfKbV2fx
c2hH14FN0AshKOhmF+scR874RVPLsRFkCWMkltfatz5cPssLUm8SCZ1afHQ4dhvHbc6gFniPC1P4
EGSbHw0W0IuA73oJEFxs80X4b2EGoTkoiFEzBwhhS6Y3G9fK0tMkCyE1Pv0FNB19wbx6G7P8Izaz
7gectA8tYQsjrINlaH+kaud1rhuDzh073c4vviwNJcK6JkhFyNwcJAsU4wg02xidiL/SkkZ6UIxv
4aLNdz+O/qjbM06P3YKtneonf8pY3KMCRYwLW12BiTWabEq7PdYf3JuYhYW2BXrYn4CORs8QZv/Y
tIvwADJQiaq491UM2XLKibUzvf7Ji5vpUFdpQNZNQY6x+kQyC3Bh64mtn2Cts9wmHVeQXCjaVsSo
5bgBMcokwblzuuoVBtqbqPrpw9ED4srNuynri02NRJqdKiGmcmQXGpAHgkmjBuFruHFnx/iS98C0
jCxHmB5ZJDk5nbM15ZdSzAX8Aqiau3CEVB/6f3JWmE8OxAIEyk5xjKEs3L2MwkASLzBa3cE9hdbC
WGSIhDwYs3yfeJfBd601wlWcvTWhv8rabnjyDGs8xOUYHLS+d+/OhLwU9wumCMDOrIFyuqel/rU2
mu7g6HW/a7oS3plBOr2l9xjqqhx3kfwfqsvEb6TamEsPI5gs5rZGhGRMLvsbwQY4zIV27cWy3Ok5
n0ZiR/R59p4ryhrXwkFKq2reeSqeICvo54ocvxwofA8rWX1/9IBxgFiu6UscxzsMzNVnl0XzXmsC
vCeYNJ5cygyXamrA7+uQSyYvNg5qQ6butYchC8oXdaNMS+fgAqteaYvjX7WiZcqVCh3Go+LJ0xwf
pVTnrOOC2midB4QfBEFzSjoP4bXSgBD4+BIPeMfklTb0u8cv6cy0beV6HrHosIOeqG1SWQlv4pEE
+3nasRklWsbo+rsedtnJLR1/Z4PRuMxYCvZe1rkUE53sO6PwKqYSuV7iSbtXzUyuDfyNN7PRPXS0
MBiLlkebWPVVmePiCMPYuaqzKIVwo84SA+sOgR7EopTRZ1Zp842/bX7psvwzHCwN/7Z1CKcenXYe
Bq8Two116S3+q7oXTrYkARBnSkg7eHy4xPyksAcgGo5l88yBrJsqmb8msApXUws42klo8IbmziJa
5ZvWZPToBbyBxNXzL60f3VsYst8de2rXRGMSuTqQzwXPiwVmnMN0a3sA6WUYaO/UskmNEMtbw6z1
Qs7Ckd9Qe3f0ebgELRj9oYvbndkazK4UlohQsrKnuZ4Jli9I86RuMn5aEbR42QH8jz+BaqxGgEuZ
aci/xZm7qufY+NHRmlxHseFe1YGQXHutXnBs9LCOn38TWaZvgesap76nlgqQpgPl0oMMl5skURLa
DeOuZc2eBtcYVJFqGsMuCkkPa6JVpfHVi+3I2aunTD1v/DfKbTi2B7gWySGu0/Y46lN1n2N6AQHl
wa9Z29z7Ovk+TWJ6hUkCyV2rjLeq79FTL0txbRkET33WoEcN3jPtpiQfQ4d0pjY8JuwAjW5EkURL
36g4MWoCHcOutrLM3D1H/ogVxUJSX1PfuorCxdBLhsoKAV3Gz5cjlqUh3tXtKdr6FjwftZHPtPE9
d935aeCjXiFwwibYQzSnZ209FW3bbWN5Fsp76kzdC5tlvIdTupnzvsN2SeFLVb/AIqR4U7mnFjaA
evnkUNbDfyQ6B7c4/l/0VqcEF93OJmDiS492ITW65FdfZU8j5AyiTzrzrIr6HUIqYEr5PW4Ilm4t
m2qD8F4oaS7vrKuLHZhM/WTR9rvbuH5xrTbuz+Kt6w1XghqXo6oDdfnS7QPddanAYpOUkY+ZH3yB
4EqXLl2+pXoZ7ugmwc8PYkl2gg5FCwYNid8Fw8W4d5NoiEwvx0sgD6CSeC3pyMOIksDbuWl8Sooq
eGHf6z03uX+r3cFi4lwYcXRImW4NJcQZe+PTT/WXlGLPSzjmzlWMDOjVEBqfuKGQcrh9Q7gFXEti
WrEnNJb2flXHxjCwPGUUuCidfbRjD1sym/t1BZtxP/oiP3hZtE/YdP4xAm3XNqX9Z+Ekk3fkSyna
8XXnL+MF6MZIMDULBATmxlOt0Z4tZSUNkyxxqq/g3dH8QF986f35nDpt8hVlSnZs9MXeJIUWf136
hewtVyJ0xFifOt2cV+BCiHYjJeONhJJiF+UlSuEACreJdm2ra08zno2LpxnWcxOOX5YpfGXTZey6
hqTjljXnVZ39PTS9Vxyzga5onB8fSzckBvm7bRI1TrPgd4vH1Fmi5jutB9xy1d11g3SLwTq+sHgv
r6SpkbeDee2pKquTgTPnoBMyKs2ELL8Byx3AJoCDHCLtG72lNaXR5Nfgd+QOkYJN4S8SB5eF3n7J
3eGmVWyaUKZ81UAIHJTW2XYch/S/BUEVSbIViKIXdbA6PB0LVuw9mT3LDYQgsD+PZASHfBJ18KaE
UTNAPU4400u+mMGdbpdBB3+i6JKl9WdEAZqHtS5ugG6rAysbbavNwkGB5pEAaNefrdwZ6XJnxPfa
fo3z4bBY0Z6krfbdCGxxTLqeEpRc49YjNph/3zeS7Df2szcdz9y4ebTVTXToWVJdq7L+XUw2GRt5
IPa96X792xT24P/ZpV9/UN7aoMVKP4o8r4gMNawtybgjibNkZWFFQ4TQQc9lOh1+I5jDROMamNHB
CA2+he1v/ucw0RHPo/5OI108bocw6dEtmN3a6bse6zQiiDZIBcT4oNwiVAED2yUbuu/zizIkAHG2
Hi9qXYEcXHogxIzBnM0zVr166vmAZc+5chPjGjiHLvHyJ6ag9DrlQBHkFcQWlD7R8q5M96q9p01t
dE1dwqERHqg2n7rt6PlPIy3DvSZMBHU5RtpLkbrBvjaWpymy0l2p5biaAldg6SKGs++EfnFiAsVW
xNiwXwSuVQ4AxuRBnamDFUYkSNIrCV5DKZGcgdKsXIJUX1iIWfu0jsgtUJsXVkzm1qYQudb0NvjW
OHRN8Rz+jn2C7jDf74OMdVqgSptuBvhIH5ZdLksHLNfvTuZpB0xU5cFGxnUc8n68j04Tb2pyYp4j
nZ4vatq7OoDLLneCWIf1kvb/3Gucqjs/1ryAqn5FUf1OlqfFYOrBrOnYMKvLDt3J2ozmHawg7TJV
Q0n5usf2o/VBd2SXyr8aGm+YXvwfEwmc6mT414l8CWArlmPb+fY//7koroJPo6MnrCc3Sj/Or6Wx
n6e26j9E3eN8KNL2omW6f2l7UFalkxdfQQjfxogvlSCj5z502gRDNylPuS6GrzDYM/mtw7jmHfIc
VJZGmoHoy48kJ++8a4nd7fqq+hhTYCuab1Mz0xHTNC6+QPFu5qn1AXLdxsaaErgsLyGRFKuw11la
I0ga0nA4O8ZrLi/Y38gDHj8ckun0HPJwvpT9ZgIQEa5o1K2Uykcdeqj9p6ADplvL/em8wHUokHPi
iXRZbtGgfh1cgMZkJjgIeg7g9FceRvgn1fQuhsHc0cB+YuE1bwZ2fOdAa9HVLQjiWpDwL1osCaXN
yA68CN7rEK9nKsWIE7qlE/oXnsN0sD79wSQpwEBnOiD9A8NUXPy+Lo9dCq2E9CmAz3Jx1lnGLooH
eCh1CcIwCt9iuY3Df/4HKr2380ZCpQx8c+dlbokcHiAa9napo8zEvuGnC60m3c9fqBaWrOzuVCd8
lIn/7SzqwuBxL1FnlDw3lbG0B75sZ/X8iaHVjrFJ0pm6NMLkgKH1m1P71Xf+iX0kqz2tI+5YLF3m
NudQ9NBnisgOD0k68imTKSrbdf516Yzyw6LLgsIH4En/WjrVdLVtSmnLlNmnAJLCEnqoYQzsahVy
gJl95QoQanC2Ry84I7XVyJUTp8DBLoCjqb2nItzrXVRdEqXDKwHx5wVhSEvalMfS9xpYPyEfyN/r
xG6BUALF2xvLazfE9ZP6jCJDJ4hJbW3byVx7wXAKHXv8LU/a2J7UyRi6waXGk78y8Wacm7xgzpJn
6rAsPuWAKryo+ymdCnoJ7VVNY0SfO9uMdCniJPTuJZ/jjD41QrRB0+MVwoP+d9AClpzM9meOZHod
65X7PMxA5YTNxGBVTXAfC0xICPbC/Ui3eZcRWbvouvWtndw/Y5X/cxIXFk9i80Tnn6iMkr6OKv46
xe/R7oL3gezRSxcWCdhEasI+3rZVU7i/Ji+DCA2t79YBHrdW6tSb7qGv76qgZhmaEZPbWHp6QYvO
iB1pYtgktOe3RYR6krUdQYBym0ve5z+XwZzB2+qDrSr72bO3YCvWt2VsENGW94SodP3SHDXsAfT6
rS+GFrav6irSzS9p4TPCwciYnsfBxKFY+RXSXWN60iurBmdrmVvye9mpiuDsy4M660BzNZBEZmLV
VJXN84c/nds/L54XX8wEtuIaVpsVEnWy5D9jB1imSOPwyS2mc4SdJT/HyM3W49CCRHetYoejlHqQ
FsP5aezAOFbEbq1n0/eugGCWG1YNaqNSKQqj5jzkFeuSsDzVcl6igVhsSiq6a1OLtMcvqF7wy2e7
DlioSf2Wkm2NVW2snTABZ0I6i75PLOfcNtGMYSmBbRpqw83VTXcvUmGc/x4W3rgaewdNdH9YPFDf
fF0UUlydqYMBCOOAD/rWGFNKxCeocmWyUP4K5aowu/5LUbHzfLxl2Ftkxrxmw6qJyNpG+wXHhgYn
xJhqDbA57I9ZY70WoNeAxLUOj3ravBVW/9p73fKdTRfAotmwboHptzfNwQ8XDyhrYZqLW2unPxyt
T15gR3jQIYhBGDxaUfTuxo0uZ0hRJWdPYO8H0uDfIzmRdlbowkV3no2Y4KI58osSYCLoMhAzDgZp
YW+NBB4hRW6/3VVfHw8Olhlwa3K0T/wh3YKiRSYrGw/qXoseZ4uRj7lW3aPG0GmNOOJ7G8692Q3n
Vh7Umbo3uSb3Yo/ac5gfare7900gTqpnMclOxeJHPCma2UocyfzEO8hqkUw64rR4M1nVwCORv43h
VR1wqXmv1uiorIlChpPwWMH/Xbertbzv+imq9vZsBs7Roqt8fUwypp3s8Un3UVT81Kvg15J4LiOa
8fEYxrqlc35YQF1D8Cg/+9HpVlYfW29UH+YtLtfsIMVF/hKwgwFxsIXOu50jRESB42QHA7/oPjQd
+81urK/qm0LL97toyQd0g0wHYCBXU5pureMZmey60ZNDQ2HsHsWj2CeGKLY+2CFf5oUGfdXvJz8w
DjFwMTLHgH4GZp9+Y/OwmzEsqJ/f5SHQK7uenjDOuyc/SCzS3634U/4J+D2/CgQiL7xN/qYEo3Qy
yWb4Ys3TyYpSa+tUrbkRrN+MXWG0EakE42tVhsYhF3rx1WFWhRC5fCvhLu348h97ZHG7mV02JCpy
zNzEHu//FLVpU6/YgBzUbxWluQTDdvOlQdBCxYfi+Dij6yiJjIttQDJJc+iaCFdEiK6wpjtxcmrK
5Am95CFYp1Ot/Vjq8TcpjtH7HPvNtm3wbPULiBs762JCGF0ez8mE8jNDvEFh422TJGYcEilaPaHr
9Z4ovXodOmH7bPYtbmY4IDusYuCUzMn6gKAApLe32bgiyfjQyPij3KZU0koc7fHdXXuh/a5pICMm
FndvTK3fW9zwz1mvf7Xlqr61sx9aNLQHKO5EzFfUP6rc/17KxVBCbHg/h9PH6LWrQQp0kYxMx6Vy
AQH7mXOwWOI+VuitXKbbw7yzzSA4yqwZwoSacT/MAYDEsbK+1HUn1oY9Pqt/lkiq4haO8oth6ASC
ibF5g15zG4R5711fhvJkFmsOd/qKOImwsDC7ZdkSryubjLRWlu1wUqVXdTnXeXyGftysmSHCrR2Q
lLRMxJQu/lR9RmaZ7LvQMjcjEIZ17moFMM7LP4vwKG2utlH691r43r2I4fFaRWCvhBiJdrKykH8s
CHiKgp7WVA1xwiXXgq63tcMgaL8y1bZwUylMuoX96gONPT1+8iT0YVOG/rck9szv8qTtu8eJPtrJ
VycrTw4gFnNwzC9Ln+cv8kppWBMivPQyip4Cpm5kdm14aOXwoZaz6l7Tg1ZOhnyrPuixK4OnGGGd
N2vB/rFHoCTu3srhzVlm92bI8VRtQgKjbQ4g5erVBOz0nsHp7H8L1M17McxeuSm1odnmjuYTT1w8
h0tYInj2/9GX/VWaGaVIt4QMGutOCqGa0IAjYs9ZtLH7Xe3bDPIkoOHTaY2Nu2Tpi7qHZ44Q8rTH
AyPm+Im6y0tuEZlcBzrlBLda5l0uUoDNME0IeOnvo49ev/Pi4XHWyLM0EEyY3SDep2a65XSsvzC0
9YcZOvI+KXCKPd5/+gXfIXBLzVH14dgVorm+qGhpIvrOp1nbU2mpt9AtU3ITNZDGduHd6G8AMbIs
XAGJeFJnyULyW7HQH5L3rUWUB3fKzfoHvAyqJ/Qo2JO+qCZ/IqpzW8Py1wGEP2R7GmyTJ7vstGtj
oHhxDGCHrDnJi2IBArCCJCQQYumqFLaOIItVQ12MP4tB4KhqDHvXsNIDRdiToARLCgkxkwd/vz+H
SSpuYO7xR3UQyyJsHdbq4/EZwHUW+79VB0Zqd0OCKjwb/S1ZAOXCX6HkZWgDq45qaREG0C2Sxcgk
JZ0hypLiSZ3hJyqeJq87JGOyrJQggbbGvLcqkUEsbCxnj1XOuKoxJ6Nn0fmxcUHqdVRFAlUb6NwY
jYJtHHGgLnsc2Cyn5DMjhLBPENV/uq3p/PIkX9BufrG8x+2KFxP0VZpswwrdumXQHPKcwT1Qs7Rf
Z1JmV4//KKUUmivFsjf13Ltow+J6qxJNIiBKf2bvVXZv1tzt1TDSmMTLq2ZToVRQjWRmWjRLHpvN
ILeqHSE3MdVoxtYiIswXV/0/zttRo4tDKuJ0DaUO1xIehE71wyaDH6MzbFw9v4EeI6uAqeNsfcLG
vtKSwlI5Ek/QxmScS7HapkUSdrTj+sNPR6IfAzTYqhPcioSvfyzzFf9dMmldI0T2ipOjY9XcgE3C
5Cc9HH7k3eYmkiE0UXnr4fNDdiEALze/1hT7MExp80vYBrdSb4crI2/I3kXqWvhqrQp2j1clcHE6
K9gyvxbgoCB3VVmZQ9ChDG3a9IpQMxnUiz32islk3dXZqGXz0dQFGk+//jOIwfwCTsq8sjv6Q7M0
vjycym39RtFpOIDusJ6JAHFl187+tfXa7s/jfdPLz8XonV+AWtgO6CNlDEoygN7GrSP8/KDUc+xG
4JO4CHjVJSY0wkhlC13vGcCkAl19tDaL3LXRm+1lKjt5JnU5ZPF4a9/sWaS0vrbW2+VPWuuo+0ia
uIzs/ddlX83fGHU+YNmTKdxAjUvzOF4xcrsn3lOoY2k93csMXl3dmbdHx9ApxJYnX79EYWTQbyfY
oRy06ZxUP4jGfSkCa/goUna/Wlj2nxQ5ZM2T6lVPb5G6uF37JxHF9E0DLMUnNCP7qmgne5XzvXy0
lyaZbtrWOLStsoXoxFlYze0lkmeLvBeG879eTf1g/ei4GIuDok3+n4iNJaE0oVU6YzUUpagOPVbL
20jLcgvmw2WeIqQ1aDXnM7OmN1FM+h/Tf+sqyMsZXfR1p9E8hQf5YeUh449yn0fhdDHUQ4QPZcA6
4rBvIG73BrYn2EfA6FZCOqXtMhcXapbAex3EJXXWMqSovcOpSKL2Es9WA+7tX2flYOrHPhj3RfVC
2K60TziY5YyXVuqf2qlTF+oVbxhBMy9lfdAAXO+FxeVf2x1RfiNSRdmiscWYPjuZVuyjuYaWVev9
ez1o6dY2Imuf9NHwHuv1sI5cn3aqfLXzMd5U4dJel6Lo3xPR3WA7e0+Qo2ykhD4JjXT814nGckED
roM7L/2jh7H9zhPL04Y/eGd0Jnu9YSDccMz996ruwR7NzkVnLt8JgDYmeFWqkLtRHzRodjZkHHyR
TtL5B4Ml1stoUqZ1u/qurtpRHw9lCIF5yn/8FZJoMBRPcRP9ACHUPldVigJFJ6ggmOOPVmTtR5j6
YuMYdnxrAgBy2AtH9FTBdzMZWlAJAeo63fJ+VKShNXBof0epv59MpAtS+pcboB1XS16D9RoyGIbi
VxnY5RaE3wBTljrklLL70qza2lbJYhzxJ/5Sf3OSf3022+8P/Uo8l2jyKnKOd1o2kHvqsPzTFiu8
qoPXRUBZSewGqhUkp6GJzSfTNnaUoWjIeflyd8ZI3LTa+cJ6AdONVNtUxcaCP31T42Wc13B6AN2t
rRxzQZ/z3nqpLYiIp8GcIdfNFipiPdDqezlNYBRHNglhbeV4p9P55NI2XHV+jYqzBZYG88QJBlLc
TYeg3SbFuVkbyH9EDnibBBcXtFU1Ph74x4NtbFN9MW4zg/wqYUeUXr00B+VUdBg1XLSrMXZWItoX
YMeIm36hkFjBpQ8vo1aDmqtqMt5TuLxqvmkJFajjbnj2O1AQDYAjOV1U52QIu80YlnQgZvee5036
pu5n8n6uzcOxCA13m/kQ42ZriI620Yk3C3F8O07xD5z1QJOFe+6MfKs6oUCH6KGWyMnlGjovtNdJ
baofm6CSL87FMKweO3rxDuZnPv89ZEP3Xy/VC3NpETebo5MsMIxtujjNf7bDqoxQEs/VgiryUXV3
RtNfQ8uk1ods8DATMrGOUUcyM5YUQk0eaSk1eAzzk70eRsSianBVw+z46tok6g0l5DwLP8oOkOo/
BlwpnTxQaSJcwIy8Q5YEeLKDgbJSQQq46ZjDVQ0efy/Vq+hU/3nVnItsZQ4R/V2DbF8zDiFngSVs
KkFKQzCEH3GQpMehytuNenXICgA84/mhptbKnoy8uldi21DsXWvmV/Fh8IadfbFLu70bVflnsRDM
9IkmdhSwkRDIFfnfMofNZLGy4CMdiF6wdxSBfJDSuf7ck2uqymvqauTKlEUydUU57+DTuDCS/uJr
aUn0UhUd64YQAehA1tn0iX1XE4Kwqa/CMn5V92m1ZZuq1N2zSdgrNayifmb3f7dEXH3EhK+fxmjW
17a8TFqa/AkBwQJE4cYtTN1djeXE784vvFhBd+MbRG8jxLklUzdgD/orV5a5Ufq26JcYSeq6bJ48
Aat6yoS28hqtIbRixDzGqMBqKrVSbVfXxC7VCHPAjvZMIFXxGkWkdExuSG593USvOQC5Y0kxla95
8BZXc3BhfIteQXXpa2EVL0L40clDIX5SZ+BDC6ea76hlaDRLIaGWlWIVMALeDDdx710F4zrjP/Ym
nPpcyGXf1HmfbZklT5WZe6ioQvBIZXGuorxb94nbXCyDCII08cqPuJ68XVyyaFNdDq3EyBHm5Cpg
8TEOBKq3e+iK/O+QG2C7H5KV2qshPR7ootW0uAUzi1rN9F7cHdndBnwgVXB2ZNVbXaoDJp6V+w78
CqPYNf33t8Qe22zXwOXCw+18LytNZ81eiZNfMrGQcWStHjNTkHrZrfDs+pwWtc03E+VizuLY9uOr
HncnxxY/czmVWO1AnCQ4uY1Ipq+t9AWz0f9ONgWuTLVk/mcJQ9LDNpD7GqWuFUDeD1pKzGza2z//
d+/C/+BcINWOpDXT9C2bLdB/IFpQWGnU7aitgL2Ptbjc/20Rx62chtzkSZXWhdYtRJYQKxroDUUY
NrSqb6A6CP/RS7Dgie4e3ugmkmhcEdBeG9vokDXln4rk1JtSm6n7D93ZlFwamjenCl8d6SELrJuJ
hdxAMf42pqyq8/StbHi6cjfDJGvFKN/m0ttWLoNznw+4luNwPtmJz75Qvtp19ZM22afFdsZrbS7T
iW3WXu0wvMLyaLsW0YIaMSbIekJ1uFZzQCtoG1RYZ+gwGIfEZ3BvzJgVrlVOX4q527mt1+4f1kjE
vrcpGEZouIHMr4T+eahtFUdLPUn55txwGP8Px43Q/9Ns4uvcE4ZrGbrj20KZ2v+LrVtvytSxHAs8
JDWSPXpDzBFBIs6BXwLFG2uDUuiyrIBDxJew1hHjLb5xVC5lL6dC1wBOJU3vVLfGcy0LR2KIyamt
+h/qaihEetO88UeRBG8oHMvPVj8uQ8xYzUlaN/PPsnc/2mSsnkJUG+eYVR1NfvI8EIjHOycBeZ6Z
3ivpqVSJ6uk7iUR4RLpQP9WRBTFior6tmTsEUN5uGtLpGIfNvHVJEJ+xP110a9yrEbk1XLaq8DcP
umdU9zlfEJ6jj2k90z4q0VvXNf6h8Kt6HVSWe5psmwLHEkjBQPlsJGPxlgykKplOqB+FmRRvRiqz
KkyreyZGO9w2QzWwWkW1nGKHuNq+i/HTwQOed57+ZsiMC/E9sBz9hTYM7oAEh804Gy9SdUTjFN0P
Yx2buSH6iZu0ekUvraOEdJtX1PbmrsFreia7Ljk4izAugx04JxJJXo28Lp7a2bKuiyArlvHrGij9
sShKbYdyr0TEwLTWuIkPtyFCs7jQDhqn4JKYTnOhqyILpa12AkloEkBn509K3QWYhWUvDm5qSlG8
RigiNyxReWX9wDDm+/PX3CZebcF5c81s/G1slMxdry0afA9/B09pOpqIibfx4DpEROU0V/qhp+Hi
WMF5dIKUzS3vAoCN/FqYo75/nOlSOFhA/tz7SZkefNx3ewK5CnyS6Xxtcu+bX7TNVV8yIFgOOtjr
49rvinNugpSRt9TBfPyR6apVDcmDsovZxJNErU+nJJ//yIbW2V1K/dmZ0oP6WIqyt3elA3UpHEfY
P5FlvpY6u5TJs388Kj157LOFbnssJROJ5uTjod8W2u+gSt4jrxZQb+Cap2kYHR2aF1ewJ+8uEt9f
WoVyCvAkXKFyVfUOaQstSJDMdIbfgcmk78014p4WYwDAro9G0+p1gX36kNbetzlNYlI325h+C2dm
XNDkgIe/SJGNNc7IbaTmxivdEDOEdI7VlT/szcz5tGOwtlE6V9Ym6snpYg1K4Rp2d7UaRA1GsJzy
Lf0tbHGhYYPlXTrgRgyOB/xkJG7Jtae6FIMzbAbIWLfYFp+i9qkxE1CyGq3ZP+p6Pm7h14XbqRx1
6ObJVVXM1MEsyJ+s9Nin/Z1/SUjx+Dl3p6qZsh/uwrrISs7staPXClfdacJLvmrVUGm2+jc3c6zN
Euj2WYfrtqqK/BOKaUd3gxr33HRiYwz9obetBm1X/FO1TFtwLjsHOpSu1eUToSPredJ8xhg7v3Rz
yEK3Qvs0uPWXwCFYy04W79S7SX3A4m7wRaUjQ6PrOul5tZ+AhyO3Svy11oTtSTmQ8rY/gmtOXseG
JZfpS2ijZ5ZHZLEJStvmTRn3DedO0rZzUBAMdci16LOJPX81psMTCxBUx12H2F+ehT3Zmb3WubfI
6V6EY413Q/p/Am94GUt9wOaEnD7HTbenFu+fomyyLpRgPYjBZfRWucDoqcgTpalqu1o6NRdyhqF2
z9mPuGHEo7xs34cS1QQhmi+GQ7UgmJGoqCV3h5n8cTmOibl57M3DealWavtHxYAGa7bQTaDSRsI5
TqaRkuNBTFV28frxWODGRaTHQ1gV2nIh7IZTAwMmgSEDFVIzzJaN6i44JYsXo5vrB/DLpdW+6kWG
xC8vtg5mY8mz+J1JjIHettree+za51a+lZmJkEUi8Hhoicn2b2lQ043AWFHh3tsTRIeffLFtwPTj
N0GkMtSNX1XaQ3WeepS/WS4OCWPPY31kdWP2yaKEyDKp0OBjwTomWy3qgGqQugzcLvRZ47jqy0y/
d0mX3mnxYfZQXasZcaw1FE+RHDkr+nKnMKw/Q73vjpHm/UB8R81PHtSqv/cNitCW2QK9hu1jh4W/
T3Jar5qI8atplBqKECXw/740M/T/n2yAKRvwBK5ST8Dn+g/ru0tDZB77qN5HSDC3g1R5T1bhXETu
fFPTX0Iw1iorQN8LhIR4aDpdXwWjOR+UsqafZz48bxl3JsUoop34QHVPjAebGKuHQKRtJMsAsAri
9WjZLDE4RUJCFzThnC3ynqJpFd2cn/FCuzdiHFe1fO8sr2zudeaDT5W7Z6v+abfRVwU1AC95DRZ0
C2kchLitMUaKBKaH3OsgavwXwYWvxshOnCxWYvUK6QisPi0LYV9b9fMG9WpFYAvoYCoPFFYpVD+z
mrlhhUM6Z2MrADaSRPTJ/KvnkFa/IHVaob+bd5Vbe7dCHrCpFan5PanrnVu31SVLav38qLZNcY9R
XxbK8x4QoeU54U5v6VnbRgZSP5T8FxI9Htt2i03o2gYw3loyL6mkzZXQld1QWhC41IP14uEPX/m5
u0KcQ68lGoVxQ6m1MSLvNWnn+S1k5t3UAD9uQdK4pyWXHgoBfYDIznijZMlKjIxYPd/+H4+S9d/X
jNKm7QlXp5xsmrgBISn8d0hGYlKsGGlmMLdEhOvQ4N81k8s7OMzVizo03fJHo5SyLmDnrTpN/6WB
ygc9UPQPg0Ziu9bzQtM2DKNTeHYBt93UUn7Azk3wI2O92Q6Qh7vu+1JH1S3N+mONPPSi+Ag077JV
qXX1gSKoB26xLqINuqJhN43YPIQLuaWXvt0eJfU/dKKGqHS1VlIeWnVmliRHCS8WtCFIwKgHXCNj
aH2qs2Turc8I8rKYmuFiyyFhMmbkhE38VfEZIr8T17r1jmYxNo+BLCcCZqV5iDGU82CZSEegGvFV
zaBpTWIbA5mzlreMERRjgTh2l9Hiv45FRLfCcJ48N4shB4fFjZV0TNhKrG9Vsc6iiHqZAuGtAup8
68lth7fG6opb4NZv6koddMq+Wj29hhng9CI3gr1Gw5GUwTJ7LUYK8Y9GkIXDjEFykDIt/xrngbsx
bC/9qMsJ5mTvnTBxBVvsG3e//3+Evcdy3NgWbfsrN14f8eA2TON20lsySUqkxA6iqJLgvcfX37F3
6pSqdCJOdRBApgyZCWyz1pxjut4XyrT5hpia8nH2YNUNJvIOcDwfsdfkALYrHXgOZ2oRN5aHmGok
yynwCV6kf9IXy7u5iLOZrNtdGeO4hsFRPljLGF9iK5VFIooXQaHjaw0hy6hLPFgHnKNXLGnuR0uQ
ZlKX6b9QRZ1/3sp47V2sAEIYRKi7Noux37z2xtC6Fb9HcXKCsbxUNZATPOhEBHXtzewR4a4Gn6zk
VUk21xnfanRlFSxXu30OlBJfbxbW21khzfoMt42jIS+YlZotj6qZomaHMaRE9kJc1sWR8t4ptfgj
Ecy+KQdUaDJk7ZvOgAvVTKSFKdOVvOzkZUSM71rXRLPVa4/VWzPHz+osJO7nuY2Ldk2A3a2qwmyv
yise4qGbvkTbwENBct9R0n62131ctZeRaNyH0sEaaJIwjdsIw2i2tH8Glua/ZG7VM9bn9O9HdhIh
FDA83Wb0EJWgxzv5ONEg0/j15vFfxhQhKwO/wCzye7DAi4FOM2FIyvLBP4cUR9ALs5BhnRI8pSxi
8tfRLO0ftnkCmUpJ1/HKK2Sm9A8q6HzKHjO+57r5lpSJ6SEQlHBkzKAf1yCoKm+jnv08LEhPhspx
nQkVgdRSbpSo2ZvS9yLLI8yK4IxsQ8uOWB+gT5mN0I4zo0Fn9OUX/G36IeyHcueaYnqXrwe4HVZM
UkgdGgSVchcXuIV17dPoh+p//HVFtpy7xgTYnppx8c44RNCzSrSXOgx1t2MAGv51kv8vgIZnk0IF
INF3QNDpCuL2t928HYdh2S1ECLt5H2xkWfvCpE/eXEceCuWXqyEP6ky9NlGDY3HGLoSduxaIrwMd
/ge1c28RwTZlnZwzdpxjGzovS5LD5GuGaQ/ol98EBc/ZnwiwH+nJbCqUTAR8AVjcLKTLMY6WISlg
qGR6RL8EyqFrbcP/nHn5fI4aQh+KHBLFROttYAG3dZtFbm/ap0V49rkUYrmOhUtRumofR1lDVmdA
IpdV6uVPtEb7bdXlYq85bfkGapNFZh+wR5yK6q0mqdTpovzzULpg5bIGDUFH1nHghQ+FXUU45qkR
L1k3HGzLoC/j5Z/1YRAf8mSki3RYggpJfTU+tks/PFdLWN2SavmWd5l2QSFKXRhx3sHJBPZ8WbH0
9S/lPMZfk8xi62T0UDnZEgVQn15Yk1EyNnM0nEKshkR4DDQSduYn+bnVXHLmmrFdO1NlnZvR/az0
O2SCihVxFVDwZOmUauNqLmPzLVjsI4bJ6XNkJvUpik3wtBZ2wH+Z6PXfbifftFwLHIvAQmXhFfLk
6Pm322mcncUQ2MtOwP+ix7Ry+l3mVz5fk9utpawsvZaW9rkj7+IhQ0W5RnA0v0cV25ik6fXbnI7E
LJJPXY15f+utslnjfo++Bc23nE43Ga6Gd5jzGCPW4pcnkmPfjaabb1jI5xsaJQPthpzZKUfQ/iQu
p8wLYjKpHaIyNY4YYq8pY9spwC2MIcejWOU0fybEdPhGVZ3iqSufCAxjOq5D7QCVZ9wn6Dcnh01D
ULGeLWfrBelu8zyVmvvgThah39Kamc4pQQhFOB4H307IAa6RxulztM7y7M3uqmJXL8GPwmgETwD3
oD5ROjJIj1xXYCLxSWj5XQM0z3N1XbL+ker4sVoc/bM3i+KEpSm+r3Tl6zM6rEazvzWsc1iQdn9i
2Xporc5/8Vw+SvSloMFTywQqwFy8GivsKJZBGV/6mlLqYR9eg50l0rWvrP9zlHP6ePS0gQBF8nPP
XYNHsocacI0rwCX3lr+I0up496l7epNQaO7yna5/69SuGxfdn2UbT/+SsCL+64ZiaIJpI3QLuQjj
02/TbdiA0nBznJ8Wy+ruJdGMgQ2eJ85ClkXhHZAz2Ygt/Il+Q0lQyozk9aDJeoCF3sy6uzjdrZmM
3mPaprvGaL0zWXEs44ew3QRB8RGVUfmpmBizjTL4TrMQ8YE+fXNNxybM1Ztv3ZxueaQZxvVqeAFv
Sp6elBnTCsOrnr/rCdIeRxT6edIp/0xW+qw5JO85g8wbpikadCkcyhFYAraUOtur/XMzwyUYUo0b
k2dxbCz/oEb7iNQgGsrM+uoyo23/WL/972dVfXK/JlCXedPx8JXBU3WhMgrrtwlULFbl2+g7Tvet
ctoIc12jmXwLg+EL2Su4x+hjoTLo3+8LwLQi3K5CSeElsyMdGT/P7Eo8EUr8VimVV52R0+Tp9JY1
8cMbmuwkIrN97IEHrqIci5Z8nkpngOsboo+5n2HdXIeRnm4inSC4az8R9oLBJd4CjNHfBVm1nWxX
ZFGJXLL26sduyNyzYTfrjlF3pTmoXNdLuWBghFwwCQvrvW1d1IEFkX0JTPLs+HxDcs1mmPejXHU7
2afcKSbZv+qerWnWryAdrqo3j294g0suozzEvsqgzneeQvwItJWI4/PGeN3MbvoEdtk7mGYRHVqR
dIcShxrVfPrk6kAI9w9he8MREGiJgiuvDqmTtI9T5wYUi/TXRivDS5QZAHtpVe30EON7SbYSqT6d
dnbT6lWnMLbN/dZ6zVPtMIqixkfhjyvHpYwqGu4aYQAz1UAeX/qmiTZYxH0CKP7//6Rg3O63xP8p
+vxWxkXX/t//D07nb2stny6q4/h4lC1iJnz9N66vFerUrHEqnoxZ6bys+Xnu060hlY3NkLCjF8X5
PqTic3wlErM9EONNEFJOWaOKv4Zp+3Way/BDnoTMv9smM5uN2scUXQ6qMi+jTT5Zxp7ePzoZiVor
R3u6aD4UzyBvzxPf9KNpIEDHh6Zth1p3EXLGYqX3fviMx6061Ia+HLpe+hcLW1sTObsNbYtNpEkN
sJioxpT8X3tBFfOt6kd9Nbiew56cZl8kDHb8SAeWEeky+rvD4gv/tdS+J7JMtHjiVqZAvoLaDl+Q
tgx3N1Er3lhajDRARuvYwDPdGaODx1yv4y8puzKsy9VFOIOxG+aof+in5B3n03S0rNrbsTuj6VjW
JBjKG1Ddd2RTC8MWFAoX8WnCsR6C8VqV5rnULQuLjfZMluMKx7b+BSJ9d9CRIvvz58SArsEfm+Hg
ilHbTk3/rCVobKwKE1evQ/3rW+qF96ra4rXadnGC5aZr4R+hrs1foglUBIvi59Ksw1e38p5Uf3Aa
P+lYIZNg0W8x6eQPZHNEawUFmVlyU5Q21n7Vx48EFfznrm+LpD8nTnvx2Dtc71KoRo+WLb2pZaVh
T75ps/iqUB2D75FkHXUV8+FS7CfHIwNT2VCULSWXWb16/YGbRRxVfUYbRqJ5cm1HzScleo9sj19n
4zJk69klcEAZU2ZZ+HHpZv3LKsf5J9gYGCTPgUlFwLEMx6Uw89six0HgUIXE51FrIKZeNRArQg9W
qHCLfY+gaEdNF75DFr/Mi1/fzLIWr854wHIXvgp821jHnHMxWOK1HHP51XgAkeWlaebzIcwXKiNV
eixbv38bpYhQRkmgA3mwaBt9dWcXwzdGtSfc9N1+0WekpAGq7Fpqrl1ZdqAY1K3tj7kWzqOTm7dG
6q7+ulIbj7+uprr9OoRhd8sTeo4AHcjJkqwWy2Trnxr5Dx6L8TzhfGZsspwLytkFlnKU06owa3Dp
DWbAmuKMmHRvjU/PQaBLu8dEP/Yh8gEN6Dz/yy5c1R5/TV7qKwD0ZtqOyahE7+G3ZQGpX04/5OiJ
qeZ+V7tsdfCKJrqqM5CwO5+1Ylw4LsVr63MYGFAoU314JohwWI1anvyZG+BoqXi8zy4Ouahzumsx
xLDAYThvQhzCzCnEkiLmGrrVJOYGDpATngmHXPmS0JYWJjtEM+rv0hs7DV7R6LgPSr4Opo/sCcfF
dOpT7R6Fs5LkKzuanWjl0UMZKbcQyo0iODWea3kwzQFwIOSVXYhdNF9P8WsnRP8EZZIWYFMnByxK
zbotxm79v8f4/xriPeHpPhhFW3ds29EVB/VvC/e+pqMWEwB6FIPtPNztVI23t3Irutm92ZqPtjGn
+3uhN7ZiBDJT8kVN7bCu2cxp9rTJRoT99/JmXSXMTcpmnIdTcr4D0O4pOQKrwqo36m8GQRgHVScL
TQ2zHzoPNfI38BVPM3EbYvD9zah2PaI3yu0I8TJNlmclASN8jgQZitSHRCrCCrq86ejmO9rp7TbN
nfKtmjD0U1AsT7G8JFH02W1H7+ZM5H/97w+QSuZ/VSQoDbmsqyzPBMLk2b+xKCVMzrEmQz9it41P
8ZK2zxORsk48TiuraKpdabXRWR3MKWtXdxx1EONoGPtipn4GwVBNNwWVjXXXJCYw3qZbeaIdd5mT
N1/LqVpb0pLm5HG1ccHfXEimSG9+3V2bMgudL57xmEfuxD3KLqCGRTsFPBR3Y6OyM/KDU4a1gj99
6U8h220NAz1/nLSJPfSUpwcAhLRK7lvNn1t0ZyYrdvIvsBOC71MdHZn5l3eLnMK1Wh2Xhu3usqC6
dUuKMFfpznu8Zjt17WMp3AVt26+ssWCaj2tDnPsuqSJi9dByxyW7GY1ohhbQLt11SnzqEqN9uF80
oqWrync29GNreFbVsZqC6ZOB9u+6NHq6bhe9+urkLQtAICYXtLjJ8X6feUGZrXSjj/+IAnR7UrpG
o6Rfgx454UkUjAuTWPaqqJO7U7lLex0M/1/qbF+hkwDkQgc15ltmeeFLZItgZQ9NclSa+CbSu6tL
DnKi3FK1MP7xblNGV1E4xiol/v1WOgJdjkYWXpsY1RlvnJmCsjCMbW5HxXFBf7ynjOg/qwSSCkny
6/0XASX3jlcpP1D/7i8hg/KhTG17uzQIxqt0pDWCf2HsXModMltJHdTrZdaef70UFO2lrmqt2WYe
DP7CwvBEVCo5oYpJ0xUBKGOcG3tvcX80VYYKy2CrieJwOaWIAdhNTdf7k2x39T6RDf2OJTFgb9/f
qVvX1OYX2569YzzNLEnUCo+y2s+bXTfwYVSlePYkQ6J0M/dPYT/OSQYmMStBRs0TgQZVW566LCXi
xzP6J3v0+2sJY2+tnF7qDd1Io5NV29PNNTX34tcjnoWkHLnbTaTWyjU8eDCECFSl00AVLekdtlRa
zkglL6cUSFVsk6OXTM7mfjPkMKAh30A2psgbbuMpYOtsixEnO1nYfviJ/bIYniN6Pkg7wzSXwGI8
48zhyZ9+2B8IDp4qI35RXNEORdYavZ53UDczCoB5gyn/DDgDfmTEVpJ2af8yuFZIVuHs7EOvC6fP
bRbsBoc8QNbhwZtlzkdqVPm3SKcHPzTXKiP7zLcY8XgSBzzpKwth1Gc9LeetXs3hDm32F9U2bnAv
Uuao3tWVDkX1kNSpWJdWox2Wmuy2NBLJ66zVbOW0EutTvpz1PvWPM9SytdC09GmOSYGSqyjlQgiK
Ibzq/vfK6A73H9ZqyFwJBv5v5sXuq/TbpATHXkI68dNnU590iMgIVNSPEOtOxaivd0czbbS1yyp6
J9qqfVJvWH2LK1j+YWBdYHeHJduLap4faq+YH7C/oYYlEx7Ruj/hzR9yZ0Nr/wpyqzmFoKXWRI1m
V8UWCOLBvijRbde81jx5rL0c56EX36tyvKpuszqoZrM6U1oIYrJgvDYPCb8/pYRw2Nz9HIRQsLmh
bA6d6C5sMDGxPMurRhZB1ZU+axtlljCIlFbvjYwFMrk62FOLgG4gD7hOWUikfuedk2DLdLsaHMqO
BtT6QxGWKY2dfWsm4jz79rsq/Tcy8cRYWE4BPyjzpPu04IZeT3SDP5UmNfdFnk3yNfVuWFU/UpTf
j8Ns1i/AKNbKfhb0df1iyvxfPDyaNng3NXr14N8BRIA1dlh+rmpVkA1n18K4ixh4pTt9s0dXSwbC
DKxo1DNsDlNa7xU9ozJbQT8/vSp+ObXd/mrTk1TDqTpo+LtXXR2Q12338RFF7POvsUifs/rczu7f
hicEDJSxetn6zPyw3QvXQN3gNyjbzfb+Md4/QfVhziO8IZfvarlHRHBr1UQiLe1jy570fJ9dO+o8
60aChhqfBxOh71NHrelFF+levewGRoXeM9AumRVqF1QwdPQWfXqcM3BESkzhZvp3syN/wq+Wa5Il
2dWoomHbgnTb9IpTSdcqswOT0aevsZ6Y9Zvr4kxmdLSWFuFGYNG5jWHnqTwFB+DLOkdGc/HpDjDD
UWTK0f9vAZNkR6LComtrth/QtJi9Y6f81IyAxcZGIw2rbqbL7Ebm1hPp8nTXOOL+vLV+rD2MXdjv
BNyOB8zaaC4K/VEJP2NPhOcwQjM24c+kDCB5ofKMZuN4P1OvgUH7+e7UuyHcS93a/PrD6myKcw9K
3DBsUNKsJ0+PvnSIfg8xGs6dasSjOVuzmXR3HT2h9JrjEXlsqq0aAtRgYOVT+DjAZw36g27W+lWN
MIscZqLcvZK/Hu2gN9Of6XXv/OtsWiAqJuUw79166ramfvbqebz/bcNstd19rsyiHEmOa4fXNmK8
Mpu4BCxm2WtKHPEBI+l3hSmL3Sl8KrU/8YHh2LMq/HLtPIQYKSD3jfZI+SfV9p0WbtTY9+tnDJlD
ETnWmKsH7RBXnQOpxYX4iXToazNN90VSDZbdd64K6tujbXm0XOcx8ANnLxzN2alVLoSbcp8kuBTU
pTpM9D62gzu3V6GTm25lXxKaN+eg9TDkUNyCngsMQP16qRFH1w6y59FhDFQvGQHJAGq1XC6oyMKm
0rZ665qPlBi1LYhaVJTxzx2i3CvGTc9us93nDnjKHhbsCxPO2akASLAM03a2nGH11HrpANhjJe+9
V53H/FQBBvwZPnQXDlED6tZqGFCH3GdQNqfqch8ZAoQ1QDeesmwkvWCmajoz2jDzRIei0v5QH3AM
92Tnaq3cNAjqDB+mTdWjmnAgOtgM1lOV6yBM5z/Ut0dZtHtuiALaAJytmNf77qonzTf1e45mxm5l
icNdC/d6/1PaZMXZVf1PXt5co9pLTvj2kIaBEz3Yiesiizrd2c9eG+0d4A+beAGrySS9irrJJwyG
gF51GxdBxgzlNF+HxtjWRUDWfQ3W0O7G+TULk8cardEBizTwYLnGDgDA6nWLHw291EOhiy9KzJaX
7R+TlsWn2gQJg/cSDBqquaTsjJeGK7WJjKPIeClJzJHa8iMUIIP1rmu/zEn7HADkuCpXclhXklBO
3z807WdLbdfiQBO7u97e6TCBGILCSRJ+qvIa6wGqTO4nrT3e78TauSa6j7J4jt9zf16XzAnvrE9z
uMLGctasttwVqY+wSR68ftaxwMnLMNPfUK6AaUdiwPgn5cgA70jVqXJZ2m7Mr4WRP+aFbf1osxbC
4GR9i6pkWA1kODwZ1M1XRbesR6+Lvf3Suag9CpLT00H4GD+xu3faQl680cBGqiJADlDj1kIu0RVf
LGN/RcYWwF4X/VWZERHudhelnlFqLJZUqAYCe9z8zPaiR7v1xiZexTqOrhISa7mhbd1shwqB+qHW
qg8WeQJqG4OBkoiVEIw2HlEGJ5KwYZZFxk+SLBs+6ltWcE3zAPGfZYvrUJDYJGstACXCU26HuxoS
yjm28P4pGJfCdbFyfJjVR5WwaZP9I1oRVgCHA9ezTOPA47NKs3BeT3ddgNVrGIVdZJaG/pZrRYON
20036g4RrWUeynh5x4/RrwOTtpLyTEp0YE9c3SeLu3EddnG+9qY823uWcGHq2en9bIx7wN3K/zcR
57dGZ89GjC3CtbHaVwtDSrOGknwFFn2nI2YUEG49ul1yuEv7bONQePQ10BeLNOYFQ9KfvKjFChXM
y0+aN368aGVjzNrZcT+fB2gG58gaBunbvamrX6//uvTmDnXZoofbDuejdEvLowKfhJ6ln5tiDWuS
AMGWVQ4Srf+8KSo/OE8y81792Xmo8108MKyjeJ4fvGad0UR9UIfWQd+1oojYAZYxu/39mmrCMSAa
49qV9UvdaeKs1FEK34gI5cUJZ+eszblzS8sDak/7OJcOFQcZwBvFwa4iw+1VvQ5Pr1gjEXmvPaGh
c9TmT/Syro0untE7tcdf97El72hodaziCFoqKi8FiSmzDKk3H2CU5k9eszQscsfuj2ZE76UifUkm
v0UzObFbmsTQzm8ByYs3fxHTDbUHdhztSJls2UXSRFxlJjOsPFPVUSchLVK921PtOupVGzlfAHDs
JhNQ+WLV4zkvSu9lZpGqBC1tUJ51vE8PQRFcUAbTftMMbr0odeoPlbTXjPpBPZWz8jDnYc4yv26q
zTTxlUPnQjzxt7fyYawov/Gi3ixMl5XfrwfXLa9am5FqJ7US1WxTVm2K4BQz/r1kqThCKfIe7Lpg
rGsNH9oDD+Gd5LPUyDjjeVq2EbbDpBqHi5O5drcX/dHx/fyKZ9y95pp40pqkeorZ1E5NUX+OR6QJ
6gnABZ3tkqkZqex6REDIvfQvos6vN3691tbuc0/e1DGSEAXDh1BL1soJan5PAUb+f0LG+ZieO67m
uX4Ok64jVPWvb8kLdUwS6Ul9Z1kwzLeYzejFSrpH+qJgx8b6UY0ZCIfNvWv3rPgV4m+O3P0ASP6R
CTCGbSDMQzPPBtpuWqCqXqjKijN+buSCwjip10wbmLruJyjXKDfSQvXP6Sy+Uexu1i64KhrLJfzM
gpJubJj6Vl16bgPLVy/I+JLv4hBLHgmbfYxSw2Btik4lH9lrolL4MVgmIai9GTypA5IXEsunWyRf
oQIaXuN4erBGz0nWhuY4CPxrfbcRgw754D6eV8HnxiQic+fLMIDA0ZO1ZyQkHUghVNaj4tQDUd8v
08obnsopWf38hJb2dn8u8hyOur2Ef3S+Xt9T7+zRfa9a5xM6D+m7CfKgfiVGAW+VqX9poZfd/+YQ
df5WQas8bBFb4S0AxaTASl0ynfd7gR3svCR9eAjt4RzB8roqh5LVmMXFmeZXZWEis2XcwVbrV3+7
+Y3otZmXZhPVExp5ubWrhSmucdE80i1GmQ2g+34vq9taHTSt2uKo+2IY1nBQf4eq+wIcrv+ha968
N+d+JCCPzLt+gww1OVYBkuY48evXmhEBMI61+jn3weMgPgnoUhgGLhQ57SuCfSAo6jWSGd11Py7m
lv19tRIQfI/Z5RdUKV6c4im7KMyRerXKh+JpPinEUmF128DK4kuQe5/V5+UYnXcq29Fda9R2X+Mp
+0QlzvkTvtMlAZP62dbDzYJpCqenGxysJbbeutq660EUa5YEO7iEanQpfLJKlTrVlgUDdVZHWrVu
cB20U9A+2GWerlXgQezHG8/u8UUPDV+gHFcLL/e28TLb93ss8gGJuaxPMAe0/d53O/LMZZdPTv6V
yOdN36Kho+0vFQK0O05OmL81A3sJbXxD05Nfwsgv76uDoAG6FRTVaVhQffxziFWDbdQiFC3abGME
bkMiy1wizgQm37fnZoqXt7SZiKAuvYfA6aDcJzy+QzYNO3/0WegPsJwCtiiraNRi9v7MwvJuDEWG
vkWllRbtoJ08b3pqAje63P8BSmysaUP/EzVj+1p11neb3sQh5EPaF94innBCqltpov560MLaxlFD
pnCNyUq+YNPNXhXjQQP89z0K67VqW6tDL7AC3ZcpWiG6g7pH1UqIeMd8M4HMkUpBbX8vILPhLk4o
f5N/6cGhuPytJ42mGJyGiTidHpBjmb9V20NfVF482tZxyRL/I30etPIdcA+2frIdLwMZ7jsL8MXK
od2fE6dAUO+AzZ2l/jUcadrQJTMBUlRml1CQgj0fNw0DaeHMh9Lntk3dLD/qYXU1h3K4qZeoBVY7
Q9Rf2xn6iDZm3m0YdIMmzux/WAi11L9qlFN4cUH9aKLsSfZi4aUa5Y5sAxe6vQVc1FP16Gj1jHWD
A5m7s3A7EuPrSMCscytwrSyhG/eg0ls6IwvXbqVjhC/EckuD6o+h9gyIaRa0vzFDKe1Ex0QPXbmo
ps1f2Ae975MfTCqcONOBqrS35S93p0LTpr0m+0eqvBSVNlRlpz6q/S0mw5Xr0Zmg053in7MYoK2o
2TngMVc0/OZPQdN9wiYZfWgkMK06u3B4zLCvmXkIbc8NZYAtMtWsWgx01YB4sM9C8huRw4auRFDJ
8LBiqG5zl2ONmbVLMeafrAjHMwljz73mz4/4jSPS1ekoJBbBtlK8eKJCab90XTcQ2zt/9+b0Xf3A
o1a5O62uCZor3fc5iAVp4DFNS3bGFnXtPbJpAK9hxKYCj4CGcHs75kDNSdzcCopSEkoET8QFQqS6
A6DQtHhy955TMIaWdr9dcnCLinOT02hYF+pOQrvlPJOasCIpqrzCOf/isAN7qOfWl0EsBZ46Ll18
Cvsa+vJKvZu5gfVgB8U2NbUMYCHWhEEzprWqgdIo9HagYpZ1a49fnZ5Zgh1mqG+70Xe35aDb91K6
sY8S87uyV5QslZ90Ee9LJ/o6iMamqkzBo5mi4iyy4FuMPNkqUu3BEC7/WiYK66Ra8iWORfljoiTU
myPhN+Obm4zkB5Rl+dx1Y7MfFjq5JYpLwEFd9+xJgqkp204ZXgW85+BTTPhNK3Y6GM2hBr6jqtnl
FLAvhj4LtoWkwmw0XVsHFIofdfm1V6OHnCmfkt04QMz3u1ZfD7JjkUJ1vgTlsFXLLbtsmK5Yo/lp
vcDPgq6qNFBzmu7RZtUHp9WKnYbb7lMadeAqe8u8ectcrNshXFWJKN5DL012fZIZR+oFyy0ETJDQ
lqCUb0m+PkHuhgW2f5mX+mg7JU9ZPQegzY3vYhJM4WZMKlFRKlzkS+jXeOtKu/5aIDQqR20wyN1s
U0hSshtUNbjVidkOhel+9kn7ChkLH9J0TA994x5dDThXOLrtLiV+aK2WOPdlMJUggG//uwdpyRDd
v3fFPfo0NPEM5FwS0WP/5qYmMqB3CmcQx8IVX30CFaVxNn7plyilxrSshEPdRhUYSypTGz/xjAP7
zJOhh85DVjoB+cZWshARl5k7aJnLFTnQD4n+AYD+oVZZw5x6J3mFsOQeQKJ504dmRvbBdpmUkEt4
l8optFVWF/G/NVl9Ka347Tf0BYO9ZZu6lH7/9ht65KulM0GAx/uQXpnOi0dKDm5jY/zqt0CgEbEH
D05i/PyuqDfQsDMgCwFuuEy6UT1VJgnD+DguCYGj+7Yj+y6oRuCwiDkfhqZ2VjjvlyetNl7iuIvf
9ELWS0EyVqhp9vTMRmO9zFl8HluLlWhupY+hV+EIkW9jS7EgA2nGCaLK/IWNcT8xyDeZljwRn0kD
I2spb02tAyhj+BrHQmyUSKkTFnWFNP7co2CbU+Qd5JJHy6WZz41w0OFkbyW+zUeP3RjFAUjMpl/3
G3Ta/UnUprbtU6vaKrXzlDXPoUCjVo6AOJMJpZQ6i/46K1n/Awy1nlWBTlXz2wSDRlol9bo2zAdl
Khjdpj3MjDDC6/9s0MZh5tMnbQsdFVCLRsEmHRpgSf6PWW3w/IZIFNw1LQm9GFSispmuWhJc0I+4
ez0V1Uo1I1gQLxfd/wMa6nddSsgKN7N2urY86r3mbMMIJq460wIjeJwKELuWVGzFQ34a5FUESfjR
7sd0bcTeDojpdFX/IYX3cEPlE9rVOOELwTFq5mDC63hbS9O/IgMmjXm+j4gir7JTFmkFiGKWc2nq
bqyloIAvnXdeGn74/HA3jZixTe1kBXnUPHooskJu/N73Pyf019dRIzWfput9GAgUKKy44RGzL8pF
dPPb+3SR2LmFhJ41Jbdv/G1OvpmkdqzGevlBa1UcCWVw14Ppt4+UghI033P2dP8RU4GY6Z5bVEMe
xtzOSkMbaQJAotbGJEcSboJuJN58PVO+P2hJOT9SPpLe3J+GRBERgMEQfk6bnXo1Kcw/qqlNz+Cn
Inoi9gHxub3ylmWv/IaZDBJm07Wyw36v6jG/DqpQU5oIDNDAGSeyKplapqGUBZFR+5fxTNhSWPjP
x930fcNhLDNslOW/y3wAbYYaWipCwWZ38NfCSX9WofSs6LceLvdtOBfDrfUWZ5307VotuX0rrFZ5
NFR7GtrVbtHJ9kvkmuD+STaRk64zkXYbKy+pmDt2X5zV9cDDDFNaxl+EJOa5Fs5+ag6UdsUyrQ07
jF9q5IJr0g68dd5Xb4PMrFQH4XxU2Rg/ibZvAT+PxhkZ+cQqK7WPk4mBmEoc1So8elJZK+orMH7r
YgyZTYEoik9NFmLMkWt7y+1KOlK+9zkdgBVqURqtxLB1JEXPjaxvLkL4z85svuPGXk6K56wRXvtQ
xXZzEFhg/MBfzzzgV8912I0XsD1hLSKcLbvpj6QgpkcG3/nk3RWOVrgH9L60bANfIGyP61WETIZ0
7ZF5GMsDYO7U2rcLug31RxYD1hvYp35Vy+ZnMueHgK3e2hkSRI6taYEcwuDgW0ePAKO3stO/A1kb
vgTyWapcPC3yr81dY16cNKlQb0/23kjdeAvLZbra0nBf5a8zm9ibqp57OrymRQCxHsjIuTuWiJO9
dvVwJXiWLRrieCqhD0Ue48CXyrXRsL+qJ4VpUqyd2cFVa7QMRUP7VDfd58rup/NfL9+1Tqmu7dts
VYeG/RoJ4ex0f562YiRySg5joTyAV5EdALkEsEUZ/K0MbYl2r6F6I3UcBqyWWNZ+/Pg59dD/A135
opbyqQCFWzTjAdeNc0swCU9NOj8kdppCC2C162lz8hDULXPWNAA7qQdTPvY4sehKxpvR6RlSJaaw
HD/KwHEBribeyVNZEvA9jc39iYwCHmhlrUj8GdQ6Xq2IbvEV/SyCjxhQYi0G2jvY55cWDUhQfsai
8kntU7zarB6zIvnE2m8AGsbuaigl1HbUSjaqaA8NqH/DRp9sYqCSDDsPgMoPqykkosQrdxAe41Oe
GP1etb/qvk1w9tbi4APPAFSznqDnPedpr7Fv0K2PkV2Pb846cTeDTPAAhjL3WnUEXOD8jJcQen2l
vet/GP5uWVryVGR1UP57thG2H2U4HJEN2dv75Jyn5E86zoJUiKa159IDimx4dxi+LsH/I+y8dhvX
tiz6RQSYwytJZcmWc3ghXHYVc+Zm+voepM7tun0b6AYOBEmuOmXL5N5rrzXnmJPh/LKdvDysLICu
jO5FBE0ZifthrdDXWh1uydZuWdXoHwEyh+eyDrRXaVBBzrBLIk69rYv0TswG4V5LHZtAFTmVFCRZ
Y9JgQ2S4x7oAglgSEeWug+19xoJSSvbGWl79/WOgGxh7qWV/lMxEu/ZOeEYE7CVDH/0u28KFyDbE
aJAwQbYi9dbdxikL+1Iv/QbTaq5DlXbnAnmtSmvhuh6z0lkizIUzBMIpkAmgE/QmNzdcL8nBCQmN
o59L0aC3hFxgH/KVIvmuGHM8N/RgUcRMm1VOuk7jBXHmEt2VkyXmhfiAazaPwtK72RYhJaMJYfml
hRJy/8LmD+I7FOMvaGQQ5ylmvS3rMT8MSbBvkKTkPlnB2q6aiJxq4XWcW4nv2sLdD2hTjn5BXt/d
jkA9xMr9+n1kzGQZmo/5tjCD+m45aa1qEZMwEQsbL1G2aBV9pc2s19vfTZLgazaHgXRyvaF9bsFu
F/VHWjndpc28VIHhfcMWFss3V8hl7EmJ0b0WevsLv/UhLHLxCvDuX2+vf2DQ6IqQRXH748NYP1Wt
czaT/G4tj9cHuQCz2UB2tlut3NlNZxA5F2E6Jh7VErTKsr75EQmhdxl0J6CB/aMcfqzHHKnkoMv6
pLjcFZrfdxyH1nYkig/VK62y2PXxwplcJzBDRjhX0iAdGGe1esT4uG1Kh6yHKlS2KwshpMG6S638
sB6uyqg1UWpbYtNq97OyzBIS41OZuv5ZlWo2fNNZ1Ia4WfsOEJGuE1yB8Ww7pEOzubUIpIJLoY2V
zRKNdQNxTtl01tRs8pRoNjbrQDF6HZNaeknifBdn2NVIJYr4feX4iyBdXOtiEqgkR5iQUdP5q2k/
jH7WNL2O87xLFsV0hnV8Ms3QaLe1TNqXrqBAnmQCmcNCGwkZZVplVCATSgP2zyqyWoVX2bbVI5tv
MmrORqeXJ1wjTyHRkjVIvdM6As4ARvhy0uu/HbXUcHwQw9LfW2jEDlBpmZJY7Xiy6vlVyAXpgctg
x4JORaUQTvu/AAETSf359hnchPUmehnXQSMfuPgAT6GO+zxNVVogVhnuTVoyQgFHvBbXBh5jFieC
1CYWqHWuvD7oGtmd63urWsIS8V1WNflp/VytOuP2WkAFTRhMB9SuyC1HUR9WMKI5Sc0BB2bMWdjA
aqLGH3oS7ZWmaf4sTzSF2mW0B+2UEO2200rb5gpDoirPAIRFX9OFp5yKdmXykqHapKmMOU/JlzRx
ad7nTiq/wl3Z2XFo/lRW9TXR3Tnd8IISOeiweczcl5KoelqfFXX4XubyI+v6fNLxmW0gX5WfUjR4
hvpczTVBsY1TudkI8DUq+r1dmt1RQQgPOHmBbjL9OVtG5GztIKL21+z2HiMeUo4+UE6Sohh+xUy+
7CzjhXGnuPQ6ZbU1tzkD7gVn0+s2yBuyxtL/Ry6tmIvA/N8rU0OWNQuHo6WoxEgq9n94AERFxZmH
NQDn8r7gWPoGQNyzVqfeyiGa2lLaUa1jLyb94tCKqnrTnOAj4pR5X0Ipfc1tf7LznKKWQ7nuyEwQ
F0doTg5I0GXta2+Y+uHv+1EnbSfRHKLGlJ+QZ3HIUbX0GPfF4A/oiQ8t5GRhVk9ioZGRfQwrvzCG
c6Ra/XM6YF2s87zemRmUCjOsi0tMkxHLghUwI5htmuRYJkPm93tH0xU/0pNs1xgk2ZTIVp+YfXVX
tWi2qOWZ+3UNE68Fc9bX5uK+Ve/Xf5X4ldSDTa0ebi9NtJgK3KBRFuOjNTNwXCWfjX6IIJWdBoet
4G/U+Zp8DsygPec12RdMypxrRDifVwLLeRyrEZ1nfWzXtnynW4y5hnLeDyAJ/CgwACcuZ0loxmiT
QIW75JRjDuxSwy+IOKESJ3LJHdU0PmsGJKO2eUALELnSWKHvXX9nKe3gWCUGOQ6+VzFfnznXQIzt
IW+t71WdsX79v18lmW4Dn+GWaM1QvScfBOBLFU+fQQO5dlCm+L4dyEU1GodGpoOOgEbB0l4o0t0w
4dmVonjrRJXyYZKhuNUbud0hJpI/xggkhwjfFzTG/cBlcTJD4jklvLQfToA9NWpVNsEJr1HKSc2z
qvaqLYlnRp+hIsSeuV//bEwZERtT+Ngk5oFw9+kY5MSmrtZjxACnsa7yFwBHj+2c9Sj38/SjHV5X
f0/p0KULRhpZ0iyvb+d6ER8c8GhILiqNWRSN6nVuovTsUjJ2xTsK3/o5sCm41Kr/fwyL1n/abgwo
gbqiqYpqOTbnX41b8t8tClUnYSVnFkg+j+03jeJxSpk+Wx3Zqz6Ewd5UCHqvx8VEwPtFQuL7+n6R
hskG1fES46QqpEeF2mFtoeZ4Y86JFr3dyFHrV4UeNzswu0dDM+d3Vks6PsQ2cYtpbknUj1s2LfuS
SGS30ab4uy1lP8/x54ykptIxrj9rwVGOHEoNVuZY+LGBp3CZIawXEP36i/Y/Xo1BWBxvypliQs+C
ngj7j1SUoKZ5Fupz+RiPMf40CvBHkFsKMDsBhYFEUX+tF+aZ4iJRJ+NG2YtF4ez1lPHY2Gr7aGYK
2FGl0klRjuPCAFkf8mYkMNuRH/rlLeK2ereFDgEmk4X8/+5L8gv6z9VS4XeHxcSUsZboivwfbbte
snsxdWayy/tkDLZsYP05XGIv0mraBVE2vBe6SjbPRGOnzBpgnQ7E0FWpjtbWXezzT3qIqKTsU+fH
qI6irYLf3NYcjRnc3nMQ/B6lgYODEThfFXOC1cg7xOMjnf+SYZvTwQBmXonc6z5Mpl/rL7UqjLeI
COBnYRBGa9gG2R66Tbpy3y+nq9kzoEzsgwWAqkAe3Dkhze1+oaNKccvgNB8MPIX4bHdTPuJfjKri
UmbBXWpzG+CEJ8Mr1Qh5tsLpM4nC+zI2NlNrF5dp+cwB8kC7jmL1uL6M2hE6NKjlzfpylKMOfGFo
umEBEPLG1pIiduhhqM+gn34Xy8LcaxHqhbncZxH2ZhYEeVM7RBRtu0hJ7qocXKRKS9ftpELammqQ
3hQajcgM9t7OQr9mDxeWgAOAg+ZJSpyvQs6AJv7rSVHHvyQ8s1uMdJxJ1hN3E2cjII30KQWXxyiV
gdCcD1fW4/pFSWd1j1kFtmLcze9Izn0lD1NIqBNzTk5Qm1nE8ZGEJ+dFDUgeWO7VQYU54RjOYxsB
GQmM0ATJSlI9yPz2pR8I6dBUuSPCb2aKp4XffVeRLW404wOtZmLjmzI+tDli1v/7wsW585+LDpQF
jUmXbKoadrH/5Ytqu3HqhJDCQ2uS9KMABX0uAsfeiqZON6x5znNstYgDFYM50vJVKB3TJcyDr/WL
oJDMh3rxyq5fWx44E7gznvGtoUDcWN+fy4rAcFODf8b/0HIKjVKzdY7rFwlOx7Nv2Opu/erff339
alcpzkHvyU8VNnvgPAjHi7B+PGbWfhqV4ml9aAjl8Hspt7brS1JpOK+G1T6TqY3Xt1RhpwxDrX/+
VqVO8zltgve//48B35wbq5SiOH3LJysk4bnBd+Cuf2SE3UckHP5DYT7FKt2nVbGD44IRk0yARQFQ
FsN+pT8p5mz663G9zyVlD5nNOg1Roe5RqlkYDXmvFLl9khtN2et9cjA7JTCPiuZkVxA/5g4ioeKt
x3eEJRLkU7uiyJXp/deyiv5BZoYOlYiDIbkXh1UCXSvOQ4827SCWDorD9+aaccIsanmJrtbrqdfe
9eHLsILhy05azQ+R1OJ3b6ZjWVuvdRC2p79qCATaxCLer517lbXelRcmAbXWvjZZtHNu/jdOtS/r
MiRrCdV1Of3CrwoQgja5WwaR5kmMOVBKkniM1JHhNNxkyHmVgxx/GU/nXQu2jx74eXLUzbrHzJlz
FJJsfMq9KDyLBfARb7azxYxOji2w701PN8iKE3tH8EXst0Fk+rrVvhbmwAhXFjDLiuDfn2Go/V/v
/dufo/sg2rJ7nrqieIkp7sOh6DiHL6u4acan1mxTv8Tw856FoE1pYA5oiwznrl3V36EMyAhR9P7m
GwSJyqVccseORIS6MmrnBwzX/SWbB8wySw6rWnGzcz57Ly0791cwY5fZB0mmGeIVU324qR4IAfEC
zci9inn8udTq+k0LIVjR/Vs8zQk4hwZ9AGNAle1yyeZbVTmlHbzz+ZKktrylz94E1//Q2qLz1r7k
EE4SM7O643qgf1FQGx4KTHBeMjU/JQHMKq50bKHguYMNPWLj/u8zfO6LPFXuj+tQwxBS6ubypB1r
RIDBomaSFkVk2dbZFq5w5f59z8IK0+byV9u3+AFky/mo501vIC1YjFWHVcR6a92HVgdRFWq1XTIX
iqfptD77+yADbz5Idnf7E3/fNz1uEOmsNpHqd63ReqtLdn1gF5B95Cuhb9Nmv+ucyl9n0utxNOoj
2Q/R/mDMx6rC7iMVb3D6qvuuLL9Xl6Ujkgj9mzz69UT4LONQm4ua3EWjpvU8JlP9AZUEUrk+Bse5
tbu3VKWptbxflQgTRkSca+dRDt6AVbS3NmQ2voUGoVAirK5r5zaRiMYpY05Mf29DrQ/n23tpZ/V7
CeI8sgvaowOCUOyGNfX0coczgvu4qRgTiOUuMO10R3cxe7Wc+GFWquwDFsay2xtbo+F2nJeUtzX+
TUTIDZt5dG+vmDhcq6k0PMlhF1pRgFIA3EWEqItu13xq6P2OHV95RFkBFn6Kf6VTl7lTkEgPGcCl
Ux6ROKIylr5dywln67qvxWkNxKbN7fdOPT2TftJelSB4o6sh7gze8wmR2q2jPwT4DYY3FN79+jGq
8nEokuJ5bAlASSUAJbTWiWPOG1QWz1GJX0lKCLOikcNPAvWc20Y+rAynMiK5Zr0N1juAs/hbCvmw
NDIOb6u/lwSSO4uD3nGlFRq6tO3KyroUOcr7Ahy7n+rxPz/KVJAB0TXH1aknMb7xZ6NzfENxiv2Q
mXAr0srYrmLtUK8E/s/a4oxL4hxsqz/Lkyg2b0+k6J8n65eQP/mqUpM09q335MOundiVzZWK1CID
u1LdoMmbDR9f4i0SxclthcPqihB7ayCvgWObDgcjk7S3JKfpCxkcKL4a4KtGgp+Mm6427bvVFDsR
83CcxijE6GkBPii7baOFmTsvHpW1geTUAQKzVRarx+V1lacUDrMUalcW88VhyOwhBMO8b2oJD7I2
DgdBJAGQhtC0D2NP01jOvboxroqF6fa2PvYKAeFKLREay/3tKgyUD0mTLMYlvT0Hc/fhKOqS77x8
leOStNFyU69/SbpS3lY5s8nsfa8T3/MXpI4pCbM5Yhp/tMavSlOde5UT6T1zcPVkwu+/vfrv953B
cHwCnxsPSeN2/cRkFCBbapZmt74kziFxgyAz7ogoMDdOVGQ7MW/WJkcajgDjMgKJxNLzSMuS7bxI
TX/9am7PtHUI+AEwne7Wn21Ui+w6Lvy5MZwZHnT6oVcZogE9KH9b7QatZPB7mNE41orZvhSF9p4l
jXaIacyuV6Spz9mh7+BiVkswmXmnLXLT9XnRlTpsYHBwshExLyZ8o9mUjcTRsZqPiKR+9CKLDtpC
uzYd9pSReIlTUrilPMEMCZf/Gmsbg4Hl2xsNrifbhZtFX7QeMVgHiIuNON6oi4KJzMhuh/eDzK0e
YE/S2zjR/vXWOtpjzv3PXzBjMZ8REpj9Y9Gp2YZulYQNtG7uUHvNxGfMZGrTtu6mUffFQJzCbXqV
y9GxKTnEhpI6P+elTNGVVpdmLflViuT9WjrUqtZcwuDaMwP3b2q9VDWtA73vihEIwQRZCTg6o8Gr
2xV9Pivz8LuVrMN1b1KZGi8dzY27OWK6U+GMu4d45DyluK9zxKtb1W6Ms1RwZFQq6dNIU5yR4ySO
tyPbzXHD7PWtLZuDrgz1w9ryXF5pI/TNTKuNQ2OUyQXMH3aOzmjo5GXh5h8qk6M0W7APcJsTc9Mv
Sh47Gs0nvdXf22GMf6F26t3RlCxk7sVwUKR4k3Z1BvZEdt7qmEinxVlslflVkR3nzgqaP7gE6q0y
N81BlHn1PNohaIU4/oXCfKZn04jriPzDh9BQ7TpcNnwQ0V2+pIKvEomuaMJtNdOyrYz2sP7vYdi5
oZXIv+oyWnSEdXrtLectIvF8FzNY8IZF5pkmhMoWiLrg42NfGdqSrT7WU9cs5f5HDjOvRU4UuvgB
j+j8269ATChy51p9gluMuIKkB9eoZunmS1dWZb2cVKk/jGrGvJCxQBTr5pclSJdfZsTr+2i5omMR
xRYbM/NTPW3tAxJ4E8M/fqaaZUa04/P6o60Pa4xdHDmXHtnLKdID022YIJ3jTKWJJieEfNl1QPUc
pHzK01V3BoYIqLwgM3WRczTG+qUg8RD3Ozq5YyphYCrTKH3s21HzjU5JHu22wS5Jmr2vz5u1KI/S
pLxHcemuWzaCnw6+RBfiwV6Kcj1W4OQQKnshFfYpHfQl2zHuLPcGz7Rj59IsEmpzUYZPHRPScrK6
ozQqywRSHNaJwDLDxKqYJrt1NhBNlXSKKnWPkPF+zQPH17MxM0n6bBVF8lrGumy18XWuBabmwgmZ
6CndIUTkdns2G0jN6sYsd8RC/1ov68LJsrs6GN1GwrEZx05631ioWcBK5xiel5+44lRxScIufGp4
ZcSVdIfFCutP2hbb0h4rYrz/xzPmw15ugmJdhj8nM1gSBIuWHTkPHTJNKlWhRwXiEFBbciHH5p6+
/Ot6wckq6fYCQf42VXvnpQwDv1QhXoXx8Gd5UurR+CdMJ94Jw8Mg7GZTGxgHFA2N8vrzCC28s1WE
CUokxEEXbfdIqlnF3CForzfuJdlvDueKckSrDCetU7yqUpKfeMLZGjhJeQWMmbEa2BNDUtV+Qcj1
2iJxcHEh2P2jhYjL72VlfjAL8bymMrC1RlDmsbYooY4vkLBtMLl27WoEOM1KPN3FSffPwzxg5Enq
7g7aRHFc32es9M8XGdiRla58AXm/TVX0SuvOetujtA3ru7Xvo3UjZ3BVGx5FGtsuCMDwmC4RKaJd
GCclLrS1EOjoi4cJ39M6/sc5QCW5PCAoST2RCBTfafsF9U17wUxe3k2q+OKQlNIIcUv8S8dVZF0I
eJ6RpX73TlHggyptwBXWfFARvPikd03vRk1zUWksMu/mVtlig9ZfOE3cFOacCuVDXWmPqia+10SW
9SFqsDZYGTq7ZZEaFKIjbnZgvZHogFoctoOsHO6h+asnKTK4byF4eSIMMq9CELi1dNvY94EWnZuM
jD5HxQ0ox9ndqndYf8y8IgtlKCBAmLKEilkV830iN/IplUgmBVX0esO1YWC5Ks1TtyDaDKEqkI+s
/o4Z+7SVq0RshPrUkbdwN+SVchXosx4mvG7r1ZrXNZPoBB7VqDchKPCY0fmk/YQpH30zKQ60ELci
get9VAb1VBvpABs7gLeRmf+WoaFxl7wEciD5t88gCPujoEbz18VhfagKhaK9DZDL2kR+LHYiO0tf
c3QvuByQZi+YEk9bWHU9mcZkVAYkU1TaWc11yyPZFAdBKeMgkJz9WAh2LQpaRPLmvZ7+cgSza5J4
1U3sPJLXXT7aA6kblAJdUT7FinOm9/4wWpXqNeoyg23nxxHPjdmXjt/kGOFL4iPQWx0GZRlD9+a0
0Qb2JDHOrjKQZetIfhVjDRsIqRmxq2RdINxGaA60aN03tJSBCRg3QLfOVgn4jlOm0J7acXvrgXgC
JgPTUCPvcuruZ9Uhnyxp0q0ctQ9Jqu4hdhpb1UlVrxMTUV098tXRHkkaCMQZk4Dp2nm6dez5SZ4U
mOJYSMcZ/0YgIx4bhOGlnfRGyO5DStap34+ptTEHJh1ET/2UhmxsBe6UOnL2HLwSN28Iig5jjR7M
RBps0XF0iiYE5529c/LuDKRS3XLEOA66Nh6MxqQVTHolBtzMkx3tIUqH3O1KdCIRI0RvRLXmcjM/
4/oZuFXRgwgU5+mnUD/hhxZVkm7VYvQq3TpDZY19WvOJG9qoqxQdCh2YX4ke7ecIjRZx1dvyecnc
9UjendiNZPwgxKR6cNnZtwyKpJY+xsHCaukj1n8wGrgTskD1bkzPkyVXG6ekkdp03zWUEl8Tixz2
e1HE6rOdUTaPLsatAldfc4zU+NNuzLu21d2EK0AZ8rOhSTlQY4n0o3n4om2Gqpm2c5tbZD8bWKGz
SR3ZqUJwpZN1pRvwPXTFWxlbV3RDs2uzVWlKpqIzb5BMWP1AZ1W+Oo10RLkiXap+OsB8CymeFRKU
CZbGZILqc7aOcpX/Nipu9UFDSmHqvwjUfYqjghauULYk2zxLc058lL18U5q5Zeymwumls6zDOisQ
gUws9JKCFRhpbc0HXftMj6+JoZIAdGlr9rJkZuo7JkhuKDSL0cE5H0ydCxiCyYyuBJ5kNxj9Rgzp
LGltzLmJGG6/t+0G/F2AXTO+BO3EaYiUWJReL0XfaJ7d4F4CR5BCE8LnbnG6IBcz+jAkXT8jXiJJ
xnLJrc35peL6MJT4G7zQvknz8RRUcb7JlIjk8fbJVltyJggowyRQv4Fi/sjzIXO1hv4AzOuNHgPV
pyvdMEZiK49l8allDvBKWgR9bIR7renvFYNCoOviRwg7xcVuk/cA0bo82ZNnxjX26noJqv8OegwI
c0z0OoZkUK3K+xjrZwzDv6lk+l1jhQ+62fODWPS+cGJ8t1WducLWJDco89kfKrz4XUHIiT1VIHa7
o5hoPqrEqTL1ISXGkhzCh87dQFFFIvJvpZ4rjxroanSkLMamuLMdOnyQNok2sJCb9EntZsP8Q8DI
Twf4hI8dyaLdzoewVr8kjKHhOHTXyZRiPw8ieVsKUD1y+srCfE94++RZMa0ODC027mAPeeWnk7ft
IckQlWRhM3MtZ6HfpQX5cDJ2MXjB3kCpBRr5LaF74YcdkSKRsUuq5t6ysgcsph+SOQccB+NXqNmW
XyK+dUlYxx+SQ77rJ9zWJLqd0jjZmcKm5GolLHaSSRe2eIGfmO5B/JQMkV1bcYzd3FSvRcXZBGOa
h7z0J4+GhIPsNgZmM+Q6vSP9IhoIzYFavIMRQWosJZ7JvdFrpD5GKUxjtap32It3VdemZy187wJr
MzPl8kC1YK/vKdQcGk2W4HRF3M4JTw6b4UhUh0GgjW2N4NmL+B4XxHum1K3fSCmkG67+9HnQlfnF
tomTq39rYu53SowCOY1a0p7K8beNfs/H6RhFxhefLECs8nWegzOoP8/Sh3wjE2Hqmd0TxNknfpfi
aEZgnZoQBavZ51+dovI5YUzp6K1n0cPAPyBG5YEAc+UhiLMDhOpp03bRR1HJgzvK2oduLEm7QfDe
hVa1qwiS9iSSmvw2zXwN8+albkg51WXWHoY/kPoFEXoVyjOV4w6KP7oIkmWHvhRrgzcxINwhe9/P
WDvTEv22MssIjpAfMXFDpCxgtzvDU6pfmiHBBxcor1pFfGlOpeSTaQ4zc5K2shmn2zoSPdkn8CfT
IjqRHeMOWEd9nakUiKNrBZNlM4WQFzKpZVqnjVx+zR8sBA+kPD00fY9IBqc9gTu+YZoXsxUPhOuh
WJvoj5bme2BYPS3YL0Uqik01iBJGYMykRo+WYewzWJp3uYqAocPobNGTuU6D1CQJLPBkNYxBrAkU
BMNR9FTjEwKivp76s8Xn5mpi+IBKtpkMOaQeM7ATgio5lkH1FKAesicMGPQOAS4QX+7oSMyG7Peo
ho84yIYNEwkMQXKPgqjVUHaYM4k5Wv2YDj0+APNqc15hAeK3BRld6hTZt7syuwB+PHB+JdyurVQf
JCkeLgK6TWN+zGf1OshIj5iRvQpUXsc7WqrfZaFdSYuYLphJfDi0X4WmcO3o1abFw49V+TUGZ6VO
JNoYUBY25kzQd0gT8ZIYHyGMlqYW2cY0OCuPKrysvj4jeWI6YnlJwVluMGQ2wbHaysRSyEq9xd40
AUI3WF+5iZw2IZ6K+70K0tY16jDyLcP+KJLE8nO4/6yK9rOZBg+WTOdaKRkGaRwE8evnXhteU8Ec
LEWYnDY0yMg3CDY9hzV3KTXZT/aUT8ifY5hTyhJbJ8YA50L6x2rxzGDqBLRYtFBYJHCPMU6tqMRX
X38Q4I65L06VozkSsVSB9LayiHC4EJJbE1bcp7BUNmGS+Vmcs7NmjuTCk0CErs6XvMo/cgFC36DL
lLf2g9GdG+UjDPIGHQ9FYo14MO4GeAIXxqJUPDYn+YSkGQ35wz7BZeCGckr9MbxrQ0I4axpbl3Rs
r/UobN9RxSvNq96fR6a+ogjBpbdEVGNJyO7CPrTdqSEWgp47RLd+YiwXxq5mDs6GdmBKLnScbdWl
3TSgxbVBfnmyBewapQ6B8DMDy7oot0PQRT46Tt3FmctOoGS/OlpyTDnG1DcxYoZ8wIpUPesx7mW5
M4RrLiVOEOQ7WccHMmmRtkkjdGWzYzNJ1t5jFDZ6zqWvzbX8DOmincyNhfidlSs8pypK3rbS/uBY
R0HdGOxwdCRHJgr+gI8/o1NJLU5f3sBY2JZ8hLWG93rQggcZHG3JHszl0w4HwtMg2V2RsrSHHjtn
1eAeMoktvx91cuCWD7zSjfcIpIxvVdRqahEzmpomctPn17Fuz6GVLeGm3O29an72dniU6LqfEyf+
zbEGnvNcVYh9+OQcoT8hGXl2oiU05teIEN5Dcp/4uuNc7bwjGrElMI95HqiJgp25y/zYNgcQLxo5
bz2Rb00ooR9vxVtPNZ6pMoBhgMOeZf8u2A+zIk7cRjUKf9QRBdVdTnkUAcuRMGwOKdkroX4gOoNM
dOZNKUcvtMR2QrO+9jvBRqtgf2XZLWpPzimJM+u50RHwEs/cuw3qWG7MNtFioswIAAb8eI2zOn9D
h18kFkYlwggg4xv7sr8sd0vPj9f1UPyw9lVS+BLm5XsypduSX2sCXiNSA5JCIpss2KHyHCKZd0oX
XYn5eMPpS7mAQsyTe2PC41/fcXxAb0/edlxyXpoIrSbgISWN2k6YUKlZ+0MDwz4J7ceQytK1wogw
+1g/UVAN3qAXd2Hiw3LSAPNSeRjbilzJoVDwuQ0EUMitshsYeQ2aidxVpLPnMPjBc8sSH7pos06t
bra86Uh34Rj9mPAjFkdPb8TyA7ght2uk6iLlAnvJNJBoyC+BCfwvYcmxl09cpcH0A6bi0HIrZA4R
awbJrJqpXpjrPRXZI1sBwwDKQkeDT9ozTJeXbJYyz560hXvVY2RtLABqkzO8ZvQuynIrzL2olF8r
60Siqb4liMi6zM6z2s6qX6vcrMzd6GfIV2Eq/thSOHQbI7ZesPBC9Dc5u1izs1PJoURWbPisX1yN
y40s28PPNOR7tBzOfugQeJuxerYEU0vyNT3CLwsve5hQZgIa+Wy16GglM2lT1Dwb3Qkbdwjv6rKW
r33DnNwoiHFMp01jOpz0ys48pJzQH80y3Ey9wIvIwWou2G0wryuuOpG2wTHwuws0vyJM9DRw5puw
gRGxzL89M85I6+KNSIYnp4Zmo0uMDaehyT0T/MwSjDdzKOlOIpLeJqabbqrR9tPkZqB2juBT5KW2
NJOsIyCjHDtF9GEOtKBMR706Ie4VJD7VplOOuNlLF94fKbNh8OLohAUX3bvUCk+tqhKUVPwSZLXk
9ZDk3cIIP83KfkRIgE2oglMKpKraEpZ37mT6ZSTaXSpwHBQlFL5RYSVALZh8dgHr/xDYW6xlpygl
7bMKuUblfTpBBew0nDdypA1uRaYQE4vI2TQFidhpwDE8L4CmZQFyL7kONg4lV0GXld8jUVV9aghP
CcAypaPGsZTFyzHIRsq6+r2NUHXF0GN8aLjdvi9GMHABuaNTP75b9Q8LKZtszoLVcjKz7BE7MDDu
82BG6P37mrZVxCy3T7PDAFycFXN47kR3hTtCNN5sfSgMu7Pe3nSZfE0jKace+mnmnrm6g4tEwlHq
yjk3RZITUt2Jx6lISJA12T5F7JeKVXuxEtNZi17tEcI54QQMhm3h63mHv5HUSjfoUyDMM+kU6dS+
dhUoA5nzYZrDBa3lja6rG2FzrGWn4mxpOU81TvwD8Y1Ekub295giMdLGqHuwYcjrgfQxhkgZdH2h
hnbhIa/kjXJJ46n36JuP7oxbgilP8ZZx1nBTzN5i2cfzKfhAC85FKxuyL8cCSg48JhrjrsN6MbMN
+gREJzsiXphAdpjHS1OnAE0fnJKd1khxjJJ2QLAx8UEylYUp9a6GkxRnKK6qPhTOgR5MdzR05Y+S
G8dKiK9RhIxNOfZ6RQYMQsJeLzcFlrcw4jORi+iwcJtcO0qsRZaAsqv5U0zBN8wJSlVFv6IIzY6M
DUDXgSFM+9raOOBtyRWT9B3RAsB05ulYhRajbKf9A6CXA6Z9iILuDQH/YyNF7SbRSdzl+zSjUb3G
da26SmkUXpzDXcs4fYA+Rk5LurlWd8mWzfZXyzCtb0p4dUm0gcMMVzL7UwAF8SnjQ7Il629HVTZW
RJyEYCdajsEY2cONKZS3PKYfZ2A689GqncE4vMyD5Saa/WCGVkppGFAC59Jzk4mXMS4tj+iBd7Vu
uSWM9s6Syuzk5LVJn3Z+KKb41BuUdZWR/qlosp5MK3Btx8ipBeX2KIIYrU8UjhtnchqW6axEwiDd
qQqYXNucPid1yDHRDq6lEuGFvGc7VokLm0LeSHWIhlFFCD9WD5kU6Wgk5OcelqJrc6W7hjRmjF8Z
F4Zp5cEo+E182DETr7GTOL49poHXEWOAXzTwkPsVfqJxhP4vws5syU1l29rv8t8TAQkkcPHfqFep
1FRv1w1RLtv0XdLz9OeDWmd7r3Ui9r5RSCqXbSFIZs45xjfQrXA8eqTedWXunBLKjYg3jd7fzX87
RvUKU9wdy31CEwp2f9INxM973IE1xvY1N1u72QVDZ26rqnl39d9DTGGa9VA929FNGKRTsSahAttL
ZV21w6+iA6FMIAWcs5DkSzN01FHO9IK5272pTYpI9EYWYV6w7etiTtzFkgYcanxMYptCYeoIQYzB
gKP2ftFE8hnRNE26GDZrg16Yu0VNoJif0YGEnnPHNsjZZgqbsjcEH2DFxFq0itO5m/bQyFe+11+5
UuB1eSUAB9t4biL2O7m2l0b9IogBhD/FRWRp1ks44rrOYv0xj6cfYTcRi5SRFBU3LNViCNZAYGkY
EqOkdxrfP0wkDV/Bagy1cDtqtME8dp2OLj+sBkxv6VR3Tk/4Ccmy3Hk8iapbDs89bVy2IZ9eV9qr
wSP601YunD5a6Z73WSZWwwb8gf4OU+zA2BMkPxyUBKfhm0Rk9rIiWDzkhORP0L1C7mpwy8t6egJM
JzyG85MH8+Ge7XsAcs1gPm0UJ0bZE+UIF4bfm/fEqgynzKi2hCcTbAh5YQXKp1iNtN/JjNqUMe5B
QX5mPGH3t3A+Zo39zcsmouOBSZSeea1sWmODwpIndEHvjcByMYSPaABAk7tXM+slnUPvQzrtU+1U
t9TzN5rPkA6+sr62egjZAyVESOzItiv0z1Ygq6dZW2LG4SiTD/E+aM6WTgBd4alA+TYTovDgbCqN
VI1C5avUCbWt0XVPDjM9ALGtuUmppVE+SRgndbx3m/hbL8eM7Yg9zlTVj7hu1YPV7i1FRhFBImvs
CnPXRGCMdZkJyAx9QgorR+fna+nRNdOoEvuqvJqzG8ulqXtP/33nuwr92gzG1RLvYTInjGu9H628
hH082uIQ/PMwcGs1gUPSV/ns3LLDloaXadpqkITQRoXor/LoJRvLkBxie1Upii47r/Kt7w3Txln7
CM7XSvLtQCN6NgyCKKMZ6aMPD8zRqTBcqvowb1+60mRQEQQ9GkMbX0aSEN2IFzwuaSnCl97M8qSJ
e6eXiWnPPrgnwuWFQN29UVbVfdAJhxYkUSmD+mFrUbkaAFGuCJgq1w63cMMJrW0Rp+9drX3ogwdd
mtwb0Vck2keljwRKYffw45+jZkcn0tkP1Qz1T9IRMmL6HVPR3p5keAmICNwY5SXCjbEi2Autbqdo
c/V3XdGmuyKO87Up2LN2zOnXBpXpys3jjaiaHEumR21tWA+Nk3LHsHGhZ330nir/e+U0UHLZOESF
2Drx65gY/SpKKJbGKdyVbhtcO/z4A0dE48Ld0lPJ1x7VjsA4W+kQTpG7rvU6evEUJ7Vrs5fMiGJZ
007ZR5a1U0FbbQxX+5VN2S0se3GMTNY+YSdH18e4TnJMyGVfW7ty1m8T10XBVchfmOXKg4p68g3Q
sZiBPmtq80MYseZUqv6duQ5GKfrqnr7pjUa7i33wJ6MCINKy/fTV1QdAeDISgl17zU1ohO21OG12
qADxoLjOSLjPqra9dNsnuJWGEBqjP1JLCHhQKLNJh5IbhntrAg7Lg1mheVXBVoyS6qHlozY6Hwz6
s0rN19rLj3bivkY2O5naCLO1kzPjT2ykRJ7/LZ/M7xUHa9W17tynfklSLLg6/h6icA37oBrj1k/D
JR8kN7TONvZp9UuPomPeVwe7bbRHn7DfPabI7ZT4tNugQJDHuTXTZrijCvgejIO9xgqVbt2GdALF
d5jjAF6VGox09PF5LT/4755kMcw8IzKePO3EbQLNw4jdsIyOjQjem6ll9+W5v/VSHhSazrwVP5vB
PYgkANJgrq1x6O8mBJgSgsvGja14J4z7ELwj55pZc5DQVPTppxIeJ3/LZaAy1nkrHTdOwrwqiSBB
NCIn8bf91W5KO+32nWP7e7cw5oJJ3hegyVq3/9CRdG28MT21uf/dL32gwD0C9im3bpaBNDS0imnl
O8O2rBlI0dj4EUpRrlE2stMrrV3iDnBZk44V0cJOScA4E92b32AKn8qAiFSg2wByaF2HyDom3T/b
bvDG7Tgcqt9dnjqbPKKFUObTOi3IjI7Ngi6HPz1WCV2Mtm7lbpBU6cJGMyW9BNM69zKlOuumpP+J
715DEtLRPmEna9RDuaplWBGbkDioB5mO9KZerS3qJgrN8NPts24TxIHGKlcj07LGjyQsm33Dx+pL
wpYRcDhJ+UJHXtBD20d63+4RetooPREcD0yxVxGaNWrxe7BzL06XCbQvTM2UhgtRSCaxPZVf7+e7
8pSndLRbRImAjv3njGEUZHPOWfa+e5JRjm3NWdy2foFetfmhuyS/0iL6Phs4KDeDA1DMYF3ULJaT
n9wc9Fr3tBbYHXVU387WlKXiknPMrV8ZOOWjfBfHLXvJCfiIGb40kiIFaO2ek3a+Jj1vG0XdAzrU
DvcJBmI5xt9KKssIPcRdZxj7qSgg1ufJKYmH04ggRt+rgm252VqovovkSca7DFyWIlllrXEblBNB
TWXQ3MtqsI5TT+4PHv097X6aq8AlICBUOzLZXu0yeAE6H+OA2FsxjLaMO145HroGdpnsQyYAvkAX
ZYiNhSTNEqIiJBPrcYnwAGDlldSakdtYdCjpnpO8IwitAUxh13nKyQGf3relA0LVoK1gViczEzER
NASTG3w7ZsO+o6MPO9R9fSAwnqHKgMhR9F11BwdlFY2s6qJwD5ZbvY7G+Kt8q8LOP3RmzCYrEWAg
Ki9Hqp7n58BRd5PSnW0zl4R6fm/UdHCnIAWRJRBNka0OnKlChcq2txz9bevZqBLSod01zp1RDt8y
uvAzDoCrz/10moutIgL93OrDGsQnspBdgSNhNZTlHootdGUBz80d7K10MmKGA7kX0n826vHgN7q1
w98IJKc6Qz7KdqQKWyuj849KF++ax9bfde/BlE80qkD56JX9kmRqAprVfA4oNMsohSsw9s2xtrJN
nPBfZ9/IkUlJewrlbxF5n3HLCmcJyvsk0y6keZmbHPRU1QRsK9Ae76KyPU7tBaKWnyAN1oPdTDJt
gutAKC0Us8FdeY39pgXj77ZiaEWAIRm/sru3PMoZu+yJU4+RYGbli/J8oqor/b0qGJSih6ZJaicT
FooPzRZPco5Zj/Vm4JtE1uLVT4oLicpBUCmZKUy+9pft7tLJDV/wpqybIglAMYxvVoXKsuk4I82B
doVB/7MLydsJyJ4CeWa9JAhSQiW+MWP4KFQFCC7StggdLLJHp5U3YkJjw3JWaf4ia3TZXm9t0VAj
T43eizz6nC1TlDTNGrnqhJiF/v8wFONGSMgjuNvD7KHHY09/xAx3BgnvZjFZiPHQh0GbPMHbYccS
M6RR7h5JewanXN9DAYFMohia06pids8yZDGwayC8VznNR89Lky3l5ioKuSgsqPXkvfDxvAxBuilO
XUPzWKQsxg1z64gWPo1NVc4K/52mRdPVM6cVm5bwFBGklvVi2kVF+LNmSkzy6rzERxzkiVbqzMff
6ohzzMgIYQDpp0Aw2YEkfDbSsl1nxOg0xRxYxqhOS+RH1uNaopsFFYrTyXA5aVAeOtzNKXiSfBMI
8QlcxJ1v1S/FPMNAWweTRBD8xHb3iJ0v2JMnz+CupIXfe99JF893GRTVm0ty6aaY7zkg6SHXaB/C
KT4IK/qdWx9mQn9T9KAZ2Vw8kUu50XK+vNJvGYrr6qQY5Kwaxj/7Vqon39OrY6XpANmy7qCCU1um
yRGNEG1OTdl08N2CX/N/zjkCWl8HZ6VfyA9qSV90Zulsx/fDgbBlW+/GrHludAKAIq3l0vJBG8oP
nytyOybW4xSX1YqC5ugKkmHC2n12ph9F5f5gWi2Bj334jUWiVN8+AsbIdiWqfCADDOizVaVLiFvd
NfUB7YPX5vxcxZkr2C6axZoNJvmmrhj3APv2jtD9i1vW0BUpBpOpgfJrF3c0nh8q8mtQVOivEKd+
lfOktErgtbMVATaDYRqXGVwoTdPuFUp3NTZkr9CmPopBvQvT7O4Lx4ISfQkxg5yUA6PDNmq5lQ19
FbsJ7Fts+eZaB8r33fWjhxzR4e8ixqUeSvvylVFRsyCR/dgiIMr6H07lbqywMI7hYB4TWqvnniza
80Id8FwuJrOKGYo4MjBoCnOHdwk53ySj+00EQ4XWkp3azKlsY5TZaobtFCoZdnkFbgKxc/po1ICP
ZuAlslEyeUez2maOll9mMFZbp+3BkXb92Abo8TyNkvHr5Qw6KjM00X2etKwAmn4oSh9mTkm24J9n
rp9+l3qNFoJ8iKe8m4ILvaOLTkd5lp6imAi8XJ2MWoznFMsurvkZwuiAnQZMuu2a+XLBavs2Djm2
ZrKxvpJcXMzp0nYj5MezFYVI70OFY4VqSIizpqFkjJbw10GYB2uM9XOG6rAtu/Ccu7gNGZgR5Gpi
lVxMk4m80hQz0Rc5jDCSpsn3VdkTU+EN7DvRRsKHzHedacGEYZXbOMIbOOOJVWHfTqC9hRBsCbtY
fiAk3r8Ez8BtyEZ08L56dhJ7uiQExrG7TfXt17+jYWk4k7GrbXtDmddxQt77RV5n8iYAaqFw55TF
MxZFz9WMSppf0ebiA86/GTOw0WI3OrQ+Tkff1dIdjIpyHXhTfU3rl7+Ob6R1x7wxuHyK6NfCDsHE
9vVqEaEvmnS/S1+jCqJ4yCTwM4/JM6gz+70Mtdevv6YnkOAjM6etMIzpB1xFEP/cop5apBa4Xdz6
fmjr/ISQcDsSxQo8EJZGCxNclJRaEofd3mzrc2oRd2CiG0nm0OHEMfCkhb1zr0RmXlFFs+fVXH9b
xQHCbCP4CQ7CecgHK2ZBJ+65aMvxfX4fuN2tJnUAo6ZH2ibwH7vrm52W5f6WqTa+f0UN3JvJ97w1
jKtmpfMtGE8+V27MfX4aD3bSJbP2Pbmfym5gmjy/zvySneYC/+7s7r6hbXfp6lHdHH+GIHvRHUT7
cBu5ZbH9IjgxgdpHWv9QxSRxDeJdn829kzUYaz/s7XVbxWQpDRhAAi/LtmWnoFXOUJfJ0jP2q+Kt
lP33euH86wMhVIkXTuS6aLOUFimoKfibnNq6y3Ujvtc65OJ5YmvbL4W/8rzpNlFJkArKvMZkqidM
J31RCHSRY0f62YwzaOIpYdSJ72IsxrGSsYUBh+i4HPpq17gDeaaQcbeMUeWBuSIZXnG8D7NiWxMC
SFdUFQxdGX1vYjlrRSZKC62wsRRrpnlH81Qnay4Mt9NY2q+uoKbKCHg0I8tjMB3mNwLcOz++kYjm
umiutLnXz60QV+94jANrs+CbadacdN1rTiLpvX2SF/MVPGi3gkw02C2oPxnKBRuogVTBTc6oW9cP
akQeNgRzpRP0cJIrtFgUweU2dvBQmJ2Tb3pvAM2WE9huhwS2o3ipN3Y1uSsmL8AJy7I/JEX4sTD+
HCGHPRsOtAlzeqmNY753wuyCB/uvBN9sNH/BYM5WI/2mjRuR5tE20asmTJxXeJnuSpXKneFN3XOh
k1xm+7J99hYuc9OHal+hKWTaJcw3PF8hnmxf7aP5JWr6eGUMTrJP+mneqM9QZzO+ikiPb5NbwIKr
kNOFs0feGNNuRyaat/5a48x/vUY1wyfW9RZrQrJdli9DiuIoAUwxSFPV/deh75U3nETBuG2W6MZa
yS6FEf65TVLu5ISZu0sadkImzCHo69/LiuIkiJwdj6sMDzRJDBCPdl9pri7ClnPTd+1dX3e7kCwA
1IKtdbCNmCM+tc2z3712ODOuX4eCgILfzDOZ9wSsxdgEeBYTmaPcoDk0rCNXQn/ra2nRKTJ7NDtf
78G43PC/9PbFwMwjqz11RbNlbp2ioo8+UMA0MFg+0T+sWePHd1P/5rDjb2KSfQu7IZPN+rmYh2Q4
ffamqF4Tb8y3PfAbhk0MZRbhtjnY30WkustyeYNp+m4LOEWNJ9lJLfmV0o/io2azjixXqObmD0Nd
po8ZRfTNqQoo8691YBq3JdMbNfYGaaJ2/Fr0+z4aH+ir92BCVwDcCiHxLzaoDJSRXcYwlGtajtnn
mN7BJphFJM14XGxNTe7Ku1JON9Zy9H+h5mrHRrIrxGkzgfByEO/AxHzivDssp5hbYgOE7GnRd+UU
S3W0WF8xI5oLzDI1pg9TlU9Qr+tn9A02NlHb3i7vR5e4LJuPGGPCVkvFeCxGhjVwQNTRnrf2nhXM
8OCxZgZo6Cl9op5shTG/LbDE5QFJnFy1JrytJDWAi1lobYwY5u28FrK7ax9197tpm/YTwSblsQvG
lBL2Oe8G88OlI7HJG3+47wOXjjCF0GHxuy5mJoVoF/3bsIpDI9zFoNfeNUQSDtLF7Ze9wm0ME3l7
rC4aneXQgnrSp90nWUPesRpLfY+gSz7kqprJSnb6owg9BuFd+9BHrbmK4TquS+4i943vy1eMf6u4
a4e3r9uCHXEb89M4ptdS1nuVYbYYQptciCS/0b7Nb3XXfVqhxJG2vDWy40BR1Yqrh9RlW1ugujts
6oaT209LXI9fm+gHqty5qztmzwP9fkIJm8eFk9x68X0DM+28vAJ3ou5jekV59TxZxj1U5OjHCN5v
3SLyvphpZ5xbv6ORP/8gmeJ9aULSJ1esAtpoZYeIHL/X+TeXP7D8Zu4hBQubftUPQ/TYOdp5MZ5q
taUf44xh5hLNrNDobDp8Fxquu03Dnhau7cyZFC3SyygitoroAetiiAi9LTXbYQrFuZ09VSYYWWq3
Wd84qu6M390mLt2TrzlMPGWk9wVrxyOeS/VYptP9siA6KnWOZJxlG5d2ALxW/u+hQj7IDM2/sL5r
TxAaDnZZjuxHIShKvYIGHprjN09jFbOVCs6u5a76Ksyfq4b5fNpm6l6ZTf6cjnW7zTlxd6anZ885
R+AUMQKILfd9oVrS4bSfSvLxiikZHrr5FVmPCGnoiVqTV6O0botvY3DWhwgSdFIn/F/7ahvC4vhu
6Pr3vErTDaCe/qLl3t3iLKos/0V0Sn8dWtuEH9zufNv/CKsS8d/sN6znNa8APUCwm9qhLCqvdpG2
G5EX5ZtnOR8Z3b/fFTg6u/ttm/mzYNb9lrGv3+im159JR5UnW8/MrYGQ+C8m/1fxNobyFmh6dFH0
Smc5+vTsx+64ah2/+5HZaj/VIZ6zMQXgI0L16bhiR6wGc/bEesPqZu2mppxIKWMZ6QZJAJbU9DMz
loL5PuQDUxB5bCIS2C2eYXt+WWmVRn+b3hdKh+DOo4OBTwRon2cl07cstcU6sWwG6F7sWAdZGn/l
g9P0rhP19WK5sYAlNlZfn0M4bA6W2AEr6OJtAMBx8yeKQLehLHee0ZMKFwwnvLIp3rv7Iugp8dx4
RAfYetHuK9jD1Hsq0pj7FrPOb2IEfTaFZXpWZZne0/j77sfyffiX7duBN34w81BHB8Cm888PcCUm
NXPush0+K4zEqEbm1bkfLHBjTRBuhxoMiz/nYJlphdK8mOJLUEtrI9lWvVVN+JbM2Z0K75Q9oLmH
hmDTW66gkvuFd7RUlr62nrFfIEzL+9CQjimBI1umPPYT2YZM9QLab3+AgdKCM89Md4qKj5HVcm0J
P7olOcZJgyCPfeGnLkzNWYE32W2wN0uAUuwonz2HSXavF/rRS63uwWvk79aUVPESWwEKprw/LRhB
1Wn2nTv5zO6qAeNMaeFVGJfgEXpadA67OcFlCTHywERt/jOGxfs/WQ+WY5tSd6RuYhXHBv538pMy
ykJryyo7fsX09LZV0x6PomuAW3+X/+uZS+v1672GCwlMtXoJqQi8IPZf9DDMrwxw0DKGdvYwBpms
d0WGLqt3/dPETmprTQO0RZk46utN1JIGMb8BLW93uGldddOZSp6+fI4tYtytTkLehv5Tu9LLIJ9e
jf42zHigbnlIk4mCF73WDBBa3k/G0TzL0Ht3+ZefnMJIdlan48CGQ3xS0nR3sZFnj5i8H4skerVs
z39xRyeDN8szphD5ugfBf26QXELUOQSVmT0vD1GNSjNQDiTf+T3h63JjW9kWZH6DkcQMSOnkYXkm
QuO1wvZ57vT2LdF7+9JZnXhhqPTWo8hGtwxYIwMuVBqTU69dHQulZTcPqvey56ZnCCbrtwJTyc4w
akzC84OfRtZFujqf2Eme21Z8y4saBJ+DJxmtCg7sSE8YHakp9Q//+fRw5T/oUp5lmaZrIYgxLUO4
cqZI/xsYLM1UQxvA95gTpe62RBbkxEPxS9lU5JVfo8ZOFeQ6S0tOgBXludANA8CBO3xDPXbx5j8r
m/qcDexVQyYSmyjKw4vj4IoLQBrdmSZjvLmfYbI7u8UMIBZuhiQNeTUGChLIfGiDxM72f9k9o67A
zdV34hjbMbuVJOXHOGYLtzJuATLjrpx9Fao6itbBvK79b0Ls8swwlIU90h3WFsDHa0EaIH4IZBod
cWzXoAYOy1cdhCfSwe+X99ieZEfXJBtTOaO6Imn4RdebbYaBC3IyWrE1uMDfvAqFdBGj1h/L1FvR
XDPf3NlHprvmy99/M68ya+/DGNhO3Mn3NI4T+mzmHHxIKKhHTi5pfAxPCfJcLVZ7UfXDMTNgGMsp
TR6X98KeMJ3cprtry976L1+74f4jcN0hGduG8WvqnAAO96h/fO81zqSoajVB577LkHrqZL3Klo3u
Cnplc7FgZ+U0TIptBuZ3Y/W0NJtoyG5mTjZekhFJ1gU5ito2Ig6w8sBTNVVy7yB3Yfq4YvkEQdkO
7Xihpu6P0h21vXDq4qFBMj6zHnV030NLtR3U14a58LVhX4zeoQR0OQp8udStC6QWazbhP9PWTp3g
nBftbQHUKR/bu5v19clGQbAdW0EgcpfCXAZ8cnSUAbU2mhM67QzsVVg8kC0hPosg+fOkqDGF1QWR
K2HsxXeQXKgEO8N+jctm2Dko07DOFfarzBJnHQRYakcRydcKe+dKGxkFoSIEJNIY9h3tgmYHTjt7
GX33J+ZVewWqBjsJcme8wk5HwYGlw5oh0BR5W3dmGXwRW2fkQTOTDsS8ja1M8wPYbnFosuqXMcTW
rss8QlRCR8MV0nMNCiXv/zzAiojYAzUavo2//aAxxmudMJUwhUNUo0vbgwKiPwvN8/f9SOmcu2he
5KQ3b5Xpvi73VT8c12ZED4TUDdhSVr8yBck8McqbeQyqP6VZ/b3UHJJuGJ58w4axUTNSoM2ZJvQ1
RouCtZm8uE6egj7rSZHFokheHNXyVONMYPg1zR8TPTtElPnl1+a9tsQmyyd5rf3210JYT5MXw+6a
n23IUKlqmu/kIIHZnzfPy4M/P8stxCzOaGg7oAsgBcchORq6Gz8WqkgeCbfDWa3i2/JWaxNTUNk1
5DG/ND5SBmCvnWx/y9RIf6dyTWiQ9btvo/eJuumgQkJWFx/v4ugl52OFe3E8skU65CT4QqLiDs4w
xmUeFZZHO6jDrQJvv1k+EKYjYy9gxG6Wj4uep/ovdDXDcv++cHMBm3RIdWnz2RzLNv9xX68Gu2mI
O3ZObUYAekHqDPYEBN8bmxsJJPD4kMs2Cgl0xwZ3C22HwdUsws7ZIOOTwmfy4JnDr5iJ/UEEBohd
iXkgqsxnoP0wa4nSrId63YHz3f1hOUSVQfZJEr0TykGUw9yyWn7oYGe8zL8UzlqEugqRJKH+KY8k
Q2TPVYHIR2JrOzVmmz3HPUCIMaynrcr0z6ILnGNAKtcmQVOydXMHq75M8feYg4fkgHiieTbv3JCS
ljSYb8s7kvrvZozVmwAFdffnrTjS30bUY+sgxxOaxaMsL1/XBtR8s4SBCpY+95Ji84dFvDzDSbCz
NKdItvEI8Ab71TUY0uKqTgHaX9RvjvjxFctc2eH3rASkE1IkfT2gNCt200DEQgsfFiENJ/4S182u
hk9DAf1EP5BIGb2BLFuXSAQVe5HGDltEMfJBRG3yLUz9X6NS2sc4RKveotuVD9NvMhz2wfxk5B3M
8c0lG52RCaKg68bmO6sRF6Wzjz0p0mojmgnosy7b65+CPsVVSk+UBJJ/1fiQHx8iU5oPXQHnKPOd
9qKEEV5yXBzrZSPqX6ypeswNDw/ujIaprIjiHCPdFw2Gobt/cB1408L4+EpOayfG6TLTvdlDpB4c
r+IOuwC3A0OAMoupIFheh6nrL8SxMGSe90iyoeb+z0WN849rQ9rSngte3ZYI8YVrzkjNfytqGqVq
U9P1Yj8Q4HIoq6J5pNFOB0kPHQZhvKxTYR+ko4GErUQLYpjODwKX9qqKIr2jBPN25BD9NFUVbhec
QVQWCHeNQ+bpxV1eJ4xjtaF+qEfGXN5IscSNOz9LbRaftQ5MR6/bVnVafXMmGTAaDM+ha9r4DbDl
h34tHoLB8Tbx/KyI6gepCrwful5/xMMvHFDy/YuNLaZcPjtjtloalK2lsIy2zX2QZv2zMVj1ZjAp
HfDzWW9hOlx0SRdRK2i6mqP/IeYUnZ4zaRfT1dyHRUQsrxHmX31DBqGYyHN9X+r1Gl21/BoGaJo+
7JaXxA1UpxHj+KZ3xDXSPfehbrKHaDTV/fLgtlqL1xxp9vKyjXTtvyxz7ryKFekYFPnx5///f+78
TQohHGE4lFEULP9Y5RSDPN3HZL7/glIXbjCtFs5Aok/aXUGXAteHW5+Dcuj2lInNuXCj/31W9Gzf
Xv78/M+z5U8Gg/1ouql47QZmLBrdS6PF8162qX+GXNwhaCJdoZ7JeqlvfDOwMmwQCqr7OohOxhzp
VVq0vTW/Gy5G3GnnoiBmWOCZwIejP5I7FuxMEYT3RhkX90PcupxKGj30zMw2f5J3jMB196D4teYI
imCE3+4g6UhjFLowFpquBWTTGB9DTps+pxt/TrlZHHWE6wc399WNxczHow0khcb4t2iGMyRJ3K3b
qUoPuGiAmi4zmnACS7/8uMiyYypEcNViA0iFKORBK5n6T3ZpPDBZzE89sQnbeu5HWfTClNuvNCsf
XyCnHvOCicJ/vl7t/4O4dSzk3oLdqQ6aCOPg36/XLEt9qWHI2OM1QzSsMu4jc2M3iNrHmnzVu7yz
KFKnwTk3eoMHqomJ3SNs91F6rPISCrWXx9qRUBc6bSgWCJDrA+hNUYP+J0BwiH/yEY+weCq0Qz8D
ZMf5QQ3pi1MW8WV5lQV3cdcxnVK6cw1NwrtC5Tzmo3zOZW3f5UEHW2VWDUExvMtdKCT/eMZ8Uj/m
2cyrdhX+yhmsMYMCVobMTZwC2WVpO9ixH3HZ5NV2aelKnFoHLEaM5KHYyfzq211995+PsGn9M/wL
uJnnecLVTSl1WHz/OMRtpcwMcJB5pxWGte37PAee/+LUZbz7QvEZ8ndqx+NmQWdZUHloGaZEtJr5
+2jgQo/CcWfPuKByquOHgsLCGh9t59ExQggLTasdpno0tl1OWI+RGGciQ387dUXcAtZ/BB8SMrFt
evUWiIf/zbMI5TEOaR4WxNu0wESLvLpLVPKa12w6ltaYayYY0itG27RCcdhhqTt15KwtMQMkIFRU
vrI5T1V2C5LW/xx4EhPgszwJkn2LJAFvDYCdyOauhvILMfsyWEt6yFlegsSCLqa1Hnv2ETFig80Y
M9WCh662IbNbsI11gam3Nk7tvCPUiEdFsuE+czDJBdLJuq8iz14FRts9d2F1aXRZr0bpatfaTas9
oeDXhZ+SWGKXaYV+bQIEdczR3LWIp/xaoy5bUM6DSaQaKU54MJFpvghcnau+m9oT+c0k/vhAbTWz
hVHQeiwThQizbexmSBUb4TwVltLWwZ0yKBAGo2MJcbNiQrtrld8n39EPQeI1u0IHRbg8C5LU2xSY
MVaZ6WHjZ0x1lFri3prKvUg7gyZgO/fRwHCb0eqqGI2XIimS94EhG/uakkabjcaRPvyyFTOd4J4o
QLBfBBSTOqzpd0nQgjFPJnXzowr/g1bXb8KsfzYTeMfAKOpDH7Dblhj1eQJdo3zqheWteeGWlQOP
A9frv/+RFMj03DcM0b3Ok9EFudVPJUTxmq/2C5rGKtXMM7pqIJuDidezE9pvJSrHJyzB8EqiUb/0
OKFuUL3RL49WvnULz9zNO8jDkHKdLhvOLGID4GB0RwFGxpfyE50Ax16SOB7V68xCQhrP1aGosVUS
J8L4zmWzi6mg26auf1kiVwwFGscFumjMU+SFezjHfE4BeO3aD36NkboppzPfROeXRyOCCCAVw4dM
00EXzbEdlR7vFtL+8tBFGm07DVhfNaPtioi8mqjJKdRLFT51sETWuAvoOswvs8LKrgRrHxYhCdKL
bR2jdVrKrSkd7zxDsx9tPQ0eNV1dWgMlLmitOXsNMYTDCGHNMAe0lKOdcFRrqORdCC85srXu2OVx
+7isA3kXElGuJrmiV/bTiLlDb4zKIfBtud2w0CMqAJe+sz3ChJf+qy/67BqnrHNkPe1GGhNfOeGe
X7SH2Jz1l0VIiJw/VgeOfXWPUyLcOpG9I2rBvAQSy4NTSbVrGBIiI/Va/JakggBGQCrdKowLaKYz
LcMsOOGgDMn0rMScvYfn5t4bXeRveqB1jwihjMPQEmzJFf9zad13ocAY3XbjeTlO4S/flMYhZlzF
0aCc7ekPAOQiM8OjDQ5SYHhPGY7fhRWgLonijChW+TsSjn2sa9b2eBiDTTWCk8+As52gPTGHDDwT
sZwUe2Jz+NqMieAAr8Y1kxe/FimGJiN5nl/9D2HnteQ2smzRL0IEPAqv9L59S+oXhCw8UPDm6+9C
ce7RHE3EnIdhAGyNxCZBVGXm3mtLM2SlmnoL3gMtlYXJF3XpK24X7Z0908OALRDJoWHeP1aDEKNV
AhzyqpcyfG24HkjxpVFh5Ca9DAC6/n8esnH8hDHKvqSE8RBEmxRXvZdUs6HtEQnBFTr3Wnifi/ZT
861qTPsBvfaPfBTtUV8uaElLZoUzE02nI74LqMAHNkzp/+hdQ7L5Y/uHt4G2tePpuueAI7CX5vbf
N/JWJRuYI/MpjDFadNFwJm9jXqvRlVVHOglz1mcyE4Kt0bvmW2kBy4bKRmqGlmgX5K3cLU0akieV
Lj2Wszz3GU5F30i/1nmJPWHKvxtWRKyW/XBfB223mjduk0Tgf+zw+vuh7Yp3y9AOkeERy4FUkm3y
kpCtOveglcqta035FstEQE8/6a5lHEev2CLO/eTJL1Pd8UkYJEAwtt0hyF0QtlFzFknvvC8ZrGo8
FtRGyUiGaG9uyz1Mo27euw2knBWNNoNMWqavJUND0zGrdd6NfyXo9Tla8BBD2JEcz+6BHI9TaeDC
11FbP/8+CjOfSCUcWo70gzMMluDMbNKlZb+cFy7ft+V3g5M0LkF+ajZdEZREEILdrdSpmlx3LD6P
U2w+Sybcpzkx/a1OlbyntsZKMgBmQmKCSUPekpmrS00IQxG3zJmjcAfEOX+hO6b+vlTYX2lF+Uf1
LwalnZx6Yb+r4XU4hKcetMrJ9bN444olsSSYfAjQAZRXX3cuao2DgzPv57DAJtnV4hxw776pH6RI
SQtk97lxKU0oKOrJ0p+w6pC++xbjbNuHWmNgr3SCG9E3kOcWHDfzFPAPBqRtqPabZEjoXS6QUpwd
hLssp2RB3UgzRJnfmHR/8d6sbb1wjtVcyaeySclAJKMOupO+sbzrKAnFVLuWfjkaKzMh+1Kztzlm
m/sPlrl5kHg7VW24GqSxIiWdIwI+aMlsr2KUeHqeSKRveoAOvZe6B1sOxVOWT1yrtdZ/97NVj/HW
BR78UAULyR0iAoPL5NnCf3pU07881GqmEp2GI4YJdOBMn9xBL8hpYzytHhoHe8m85CSFtOKPakWp
PJgqrWlwRSXPeqEBYlmEjhA/m3Ppud+ByTTPVp2aANMmZ50lo7/N+irY26oETftLTDG6Kgx4H4Ht
y1O7wKA9TCwrK9eGfRfp4+O0TAupsxv4OlulXgMdMZ503xk3dequkrF3fxDyB8PDcu0XnVYLm3uQ
2kTc1Hvwk9pab+d2T/5HekOmu+zGW3so91pXRQvYwro40rTfCXJA0TV8k0WQXm28FKf7Cm7Z2NQo
APKVhO5yVOsuXaHueN9eRMNPtSeKbQt6/JR9OH70BHYC6ewonafSjC36ota71+KVF8TovTpAw9UH
Wg2Q35ivYYKfsqWbLpjuSG7N91BXtclTG7/aBDPfm2aBQhMcZpIH5xYa3gDvvG+O95dpmOXA9nFZ
bhu88rhRc/rYy1I39r2zsWwMbOD3Gar0Hmsvw3ylZK0kxGvfqcmmW6SRc5K7O2855QZ8oAvvXxHs
ROcA9MBG6TMLM7ppiJ62JemHa3bYks2WkF/KiWZemAY/y26clp03z5vorfGuVKe5s92tFkwWRrqM
PgMGZlm101btgKambrdmK4JjfFIsyQAnwYalK1ozLaw2GXP3H3ObmvtekT/7OGKNG+ezehPJ/niL
G3pzaBlbjBqyeVKUdRMI8Dqt23mF3vxD/UMq2w90wg7WlnzKK8BQs1c+qBZ7kcavWgWabNSbnfrT
aotW4JO9t/8oxwkf5MauYguN6AHJiXmJscjfA9XYthbPHcQz0ejY/NDXJ4X0d14mINg4GkUEXgPm
v1b3oDaaSRIvMU586DgZue1MVcKwIEYAl2X4CA1nADnlGtx0Y2IzIY2QOnl/Ja7t0Hwbg2bPWCQ/
iX4qb50DnMKtka4YEvV143VPQVTFF3W1Tq3hXwdIQIOevHZ+Ae1t2Q+aQDb3OcgodcdTL8IrrARJ
s3+odD/BWEkzW8yhvkvRx50zjxGO3Xb6rq8lMhh6uzi6UReb9YCKofGHS2N29qVgld3K0cDSiZyf
B/O1BBz+raRkLlNiZzDvhKc5DINjKfRT6Kbj1bTwR1NDIIo3+uiSJXO8zhbRsjHO43YcuGc0xvj1
PgCtMy6c/+823XtMQdId8qq64bCXx2JK3qDy99/GkAn6MqvwEg/LlsY8AQ5yiEmTRVOo9bOnyNsC
iGGrHvoZUh8dXMk4US1Jl5DjURfVpsx1/QyO7Zdqk7hxTTUnxfSYDj99W2rfzEhw86wRILct6W8e
QSB1uHx7mA8Usj7fm68FRdpKWO5FLXD3zjyfNzcdNdUVnk7jryaTKMG/HVhxxlTms9qgqPDdEkHq
mSCfrYjT+rUSMGI8h+95F+BXtMUvGLT5g0QNlBqeuVA3wqt3GfxeXNhTjCd/0E8TZdDKF7hLM8e4
IqpykURo5TqCTCN12ByoSiwo3evCGD5plJN74Y6E0YCngPnlHAYfr3ptt96mAoqlpqFuVJZns14k
N1XprlOnNNddjD9uCipeBd+qNf0H1DHkyG3s5cupzwjs56gpTi3cWvziZvI/uoOG82ej1zcIcnNc
17MNB3WmvyTQ/G1/GGVGyYpri1PfoN0XMITwVyb599ztX1iVgRMUkC5raS0Rsz5tFrvsX3Cs7KJQ
Px6U3FLIwTn7MW3psWX+lLzYtDacXH9mTGS+ZsGIvAd/xsm0o+RBwk4JRDl8JSGuwOzwg9xkOD5z
ZR26zlII9NcMzM09wAXSr75K4+4beaPhRS/mdtfbYNnueZIkN249n4BHxJKq21WlDLddv2HQT0oj
WYCEDtTl1GyDwgx36tSpjGJdA61Rl9Z9k1Zrm9KFeV6pEZBD/baD5z7BbmCT5nUosVw5wk4VzPoR
66aYIpvMfw2lCUzRtsX9KFqem61xYtTJbHcMySgZvXCnupGNP/2KCRaBm7wMi9mVthiPIe6kIDav
YaTTF+h8dxc6RkWPAer7DLzj/i+aJCAqTSpJTBUCtYjcxF6ghq2Tr7ZOzmfSQMRcjoa4cr90mOMO
Mzi6y8Ro7v5gkQDKuIZdisjsYd9Ojnevza30ReuRte9t0zoXac5ktSvaJ5sh8zYLmpamiddjSRd8
yyOiQvcsc2SE/0cD7FRgPBrUm/d1WISwAaL0zdLa/I2IL2hrnSs4HHCCRD4I3OjWl9AWxwA4gpcB
YSyW9gLZ9G/YwGagwTTKZShv5JKKL4TaDuvC8aDIGXNNaR4YJ4wXV5QyW6PtoUnM9OYv6gHisY6b
1vxQ10Y9xd11gvEZ1sIlJ84LHqBwgCdZdhv/3hl0/tkYRAUAy8YXFB8MCReByN++Qox+SDAec+3k
iwi3BRK+hqHA9+XACsz7gZPU+Se7k1+FjRYwMvob7eP5iE/IXttGlF2cghb04oupuA0ek6gd15aj
X4RtkrG7NA0nKbsDxuKf9x0Q9+yto/f1Ux2i/pgWugse47XjdPWLuVRymlygfnH9UnvsKpYoKwS7
0/tgJuO3+v8PQCm/g6+BQoDlbKXeuXDpzDTpvMu8obmop9SDullXPG/LorkIPwn/x72IKeo/alXU
Mx74McujXv2HkgYYHErX1MvOST3+FRYfNsalTvSVCu24C6JDIGArv3NkyRZ9jncjpu+LXfkmYeFv
qsabIkAyNY50jNWF9hR5jbjWMZpoAnierHkInoq5Mw6oDCAaL8+ph9Cu4xXk+lNNUs51NlzrzPza
2VaM07m31cTsjlx1rXxQvVVvSl7n5YxxPspN2/OpjhbZn2OSiR2YObB0pICiteJLstYVOV8VukEu
v9yrxFQ6+lM+6dhQCs95QkzYHfBeV3tCnoFTTsk5D/PqNuM7xRLhpx/EBvEzWL+mOZ0Utl49uBEe
zyRObCA4aEfTkNA3Zox/KUlDP9l4BDsZxVGxzsdZbhmwpW+z8E9VC1MpmysdKqw5QWqRXxH4FM9t
i3Oh1No3JRYt2jSF9o0u3dXAtjA4WdUctVbCUWqGm1odLT+1cu+bKKP68/L0/Q8sf9QmPWGTJFYF
995EuJV3X2uPqJsiK8on2vna3muHIxOS7rHq67V6h/sgx89Hjf0YVfkt6fPux3IwR2SDajpGrLkv
+Zx7iC1KmKt15YNAVxsEsbh6Vunh9J66rVv8Mk9azbsDyLhfx3Z/TeKG3YDs2wMxTUcEfd06EAwT
x9Q6OzNAKGzaNeBhWpKYw4NuYyTWGcLozzlwmk1epr+AYB+9QftemIw9sxAMtON9zB0QDqvoxMo1
fAiM1jaT+dc5ThO+qhvNlGxgavPdbNxjUhkWHlHM2eEFUsD3EC3brhjIVc3daElnxq+cBiujn/wT
X12NBQ2ZkBXvkBfs7Wbkb5Q+uxQz3tckniI5s0Ft1wviRw+3fdDtPZu8bdhnHTxv8nmIJmRNytON
B4Sx3Um8NXzk2dvQ+i8xg4NDCucw7kkFaxJoaORx0uinvQu0hBwBy6j2LVR1GSI7yOEFaTP/Xjrg
IE91VAd1celAzW1qdt4JbJR9lYHG4Q4EV3m6ZH5Is79pwmdq68ADUIfDdjpNuXwOijzc4UG5NGSB
rsawNI+OczRE7V+82oJVu7gVgXicItGPpy4txhOuq1fXNY0VpseeShCGL5T2KOyAsSTFCDQYaHnO
Ig0D+Cib5nPF3o9763yRZBPLlJZkZf+YbZq6s/5hG494+qByxCsKxOKSe80qga6xn1rvB1GWXOlJ
1x5E4K+xKOLN9eaXzE9gQCxClt6wj2U4mUAQcGxCne5e59I5TUXFzgTanlFoP2rDeITFvgI9Jx70
oLviQT17CWg58tEvFZIrdhtgwoi24v0Lp2U8ffa1GD5inVAxWd0eMRY00locWHcxao5gXsWIUkbj
eyuq5srA5MUZEMv5+VNT/NKR0Abk/MW9+WWeUpfMDByRCNN9EorXHXu5A3PE/NVql35QF12EXn8a
lmiBrLAYgi5HiwDLqrWDITtvp2a8TTrd6I99jxHTP6YCObsUs470V+9fkmI4DTF9EatL2y1pleWN
rlyC05wto9e3uAr99ikKSvnUDu27XwwILsbw9FtBMpMieW7IOkv1TN6i5R4/iAUUvNG0Mr8VfV5s
2jnf85MVKy5T+4/cAiOYAdyiovXI+jGaTZDxPWvtdU+sSsBHNvJ25QjrEzh9y39T/0IJu4rAqxMY
81x6/g1u7BrfRdLh3cHjnxMVVnCvECQvxR8S0b9hkRbeXhpP7iP507ag0iWUtw+6e2jEIUQx1wNk
zPXdOB57bNpZ+HnucP0id/VfoDRk8eehE3jVqQjBF5n+FfCKSJstcZIdhCczPpFvmdcnAzM2AcJr
Q9dQMb6TL4USQv9U1dG3ghvPg0ifRZlO5w612Bp9/8C2XHv2RRGeg45OXqA/JsIJcWm62dkoxM7r
rIsFeG0U9WYuR9JVR/ZTg53/DBFzbfzAjh6MuaOG+bCGtnqEXYs96QhNbIDK3TOnjQpUGnbaf6rD
dj2DeHjug2AdidzZh6bfn9L+i3BgkXQieCWYNt/S7UH2qa/DpqwIb+rfevzD16wDYlsJ78y3Tz/G
kV7t62W4Mc0li4ROEAWIzENgOsm5M2AizNxGJtlkx9HVzm1RAUOFHy0q8orDqC6v7mQ/wI8KnqoC
Inn6vdz7k1ZtfYb8nj21JG8n4ypjIrPrssdhqo8EOtjHzMq/pv6nNsA/K+z2O9mukHyWlGXVzwEv
sW8F6zBBzMjYfJSCjTzAMoZ0VI2Iu9LoogfeZ9Vmop+K60PAGrEYoZ5cpy8Oc+qzfbNLe5sMZvGc
lxLjydzotBQNH2loSJK4Zafr0hmsG4QKpsGlZ90scrl2jU3ekXpO/TTstHLDvI/4mcFKXgmXvWg+
GyPfLYjdUCU4EbRstpvYXqF+GT41OnB6rzL2Ks7+/r9CTO4OhlGBAw0dVoZS4vmC5OM3PsqHhfSr
xHW2xCnMNDM42Lg0XSk9BKh4p0xdx3vquPpVliB91HStbbRp5+cCRz2W2g0fGVrWRYE64ZNdU2/N
O6zwzYNGSN8hCAAEF0OAON8dQzwtGUSnMT7A4muv6j1neEgZuJyWKaBsYC8AalDrXu1BBue6hG9m
YiS/9zL+fdtuGH9qJhAKkRqL/s93hWPRbv3vfbvJLtjVucrOLd7Qu1ZRiNaFT9gP6zL0ovN9Dqf2
7mi1Dw23+/e61b9IepC8d6DWhkkj7o+kN6zG/Uuvty/F7GkHx3ErFtACk6NqPoJT+eI0zqZL+uJ9
lMb1Xq5a5Q8jelabF7w8zMWaujz7o+6fKwNHRZzDig20KXiBnZLupTRp8jc+3Yy0OzEdoyYj4nI6
hLb22o58iVBDfI0Au6BDmcSrlejzztPI4MpJkOC+JCKMZnSsVD3BpTwBbPG/D7MbL82p+WXUMUgj
6p1fhnxjOVX1SfOWmW7updeoQ609l8eoqrxbFvfN42SS+rZoTLIqgaXeC96fvnhKR09nINy5sKnY
jA6BJW7WTPrCuPcqG0dNmBD0xOALTV6xN0O/uqq2ep1VX7UBgJWaGUtWlZ3vBTMDmKhauxjUrl3Y
4pXtRfMUVJAvp5hCuDBE9K2rr5JICz/T2UjBtAEm/8HUPLr0SwEPyCt98Lo3b7Sa270tamVhe02b
ungYQTNmbea8CAaQz7nTH5Wrc6oayD/5aD9nWbm9W/H+/fIz9X90XiwPRQmSBBsBsSXcP1Kpa3Ow
2IVT0UopEwiH01ltwY1YEsEopX6y3M575A73imQf8YMEYrUEs9aWURAosNgbrCzzrr1sNsOyWxld
5ElJkWavJXsLpI/A1/ThUR2lzGvXM7uxtYHfkByozNyYNUywIMKdzE7Kv6JgZDOvF82LN+FWEilL
UYPq1dh1LAYrUhz9S2pNO11PqgNTJtDa/UzW5lxaw2aa50+B2S78Gmvpt5heTEt2RQOuuzltYd8m
hqn3I8gBiCJrqENB/9jC95tsW3+2lvHQctbSFH5WfeblzLadvUicPUno1lnVtXqLLQpg35qB9lmU
9Mp+N6yB0a7yefZuqYbfNdE683KfFAgYBns1d52c4bNGyNOBiI/7iKsmm2VEAQ9ywHzjbbJp26QH
E7XJpbblD/XCenvgmuUMhSeAFNVbJyAz2hMoI/Y+feJjiLHm0et7Jn8RLlKGoB1kdZMeiO4kB/W3
qNMUFRCt+3h+L6tq2g1GTs6N15wHMdIL1GtzkqsoZfNN1EiZHxrduKnLmNFOu2ugEcLn46qeLVPs
7v0hp+VeYZkdIoUU8yxXrfHOor1TMwgHUGg9O875PvoYExg3FSbTT1lYELikR9/gBzNDn4fsllBc
HAYUbbvZGsTjmCfLPB8pJozCz00zYcmxc29N6d9rL7OPSrVrDTjCKIVU9m3VGi9QW8QucHHU+hLP
vJaMSOMwJjyGPkmULncDYleZ1HrHlhXsZ0LUvWTb+oGj2oJtNshHLvvPBvG7p2AI7/4vbJPNDdPt
e5HbnzOBiL+sY5hqQSEODjq/bTH04VHZo8u52EG+WkV5az0qJXmb6xub8uj5DqPIDAT9S4aFRTsF
uepwIeJ+Qdn104cs/c+T40/Ps54OFxBb9lrxFXS6ywRfu4+d8XViuvAQN3l1IO28WunLKS2LJY69
w0lrF0a3xbt6N9Dppv5DYpr+H1P9f2g6aZDQPSHn0hI+txDjD02nToOisrTeO4Gm4tub0ipsQ7fd
qC5JUuDNQdhys+opvLQxMz51Y0mj8C2Og/yFnQdF53+eR7fyRkZ0fJQAsIC/ezaY62LRhvT5STmG
GXCMBztnRBs02Yst068NB+seNNru3pxPGYhd+FIT/umDjs7m/BlSGlPxaUq+kJ23kNCD6tUaW4zp
nDVm+tfzmSehRbOZXbVxgY7UoB5vHTj5y2nha/neDMZb3PvWo1ZM1mNVVmAvI4Cr6rl0+UGlUTIY
kFKk3iId6DEirqTeQyYL4D1NKQCQMGE4C80QcSPfBgtrKoROhJlZ7X0Dy3616f/+EMb4x8Hczfdn
DA48C2nlJGJtM3T8qkXYlhfNbuuDFtK+/fflAY31n80wx3FAADnc4UwmUv7y8791Fau6jVoGnhV5
vcYILnVoz1pumPlZH8AceZSET34QEy1a1qgoknXbuQXNUcN4c4NuO9TfhVW1vxa9ApDjzd0ZBgzo
sQ0b93kwBOXOIvXiY1KRvOMFGxYpomU/vYmT6r/gVnyHIUiwOHMSWhkmgEJUrRdq1IjwJb+56V0J
73PbmHX5FOsuob/3XrKazpYQ9o9qcG9jJCVEgVAK0s8oOwiHdPHvfUIQCS0ocb+YTcl2oE3erbCG
VCxS76ElDcUtUwqjaLCfm4aAGpkYh0noIKCXfmhV7sYII3dmgwXwNLM6ZKSSbVnV+3PczuIq03jY
9A2+HWlTxpmklJzNcZw2ahZqaME1cfHa3O+hMUGeSnbmVUN9CMvhGxyG8uYtD+r5jDzg+y2ULrIa
DqdGDN9nGR4FQZEe7oYtCwsjRVwbbhgesgspm63XEIuJQ/9XtCsCKc5q5Kp0cnwHnxobjRFkNfeC
x6rfYtDWH9VRshwRyPIZ7nx0TPTm+Nsr4nsO6lLQncwlCD8cYmM74t2Ltrbp/LJrYOv5AKNQW3Qb
fpvNHZhRI9nezRezNKa7j5kpYLP349RZxyGQ+3kJGwOyCTk6dewXrJnabpwCkh+WDRLRDM62s2KE
E6Ubwf5mSCRdOIs+IkupdUF7hImInmAJhhwMvThoWoB/PUrhJgOokWsxBOWzF/KBaEk0XiqL1znp
Lu04M9hBS2DoBO5ulWXRB7AqDGRqu5jkvzzUq/v7ELgulgDX3nB3w8hQ38slRETRvcbEBl3upUYg
XTJ83BAJILtGF3QIPY0qBjZR+pFLkGnWnjyzP/z+gOPQqbd1QIBBtojklPp51PSKT3fBBfOU4dKn
95fiQP1ti8h5XVU+yWR1Fe/JsWhgYAVEBw8TiTK5+ddRQ7QnpR1YrKVTLxkdHUdYeWyLPORwMnrQ
8CsfVcHTu6SO4uX+EkzlZYi87rEeUGERWPz5/j6o0zEa9iSYHdXSHjvkoDggS864UuRL1Q+vXl+/
hIxyD5E2NRH5lvqXnun4gcD5bWaJ8AWhpXyus09FIF7U5r2XeJJNsEEvTbOuGiMgsDhoHnt98Fdz
jFL17m6kCvlhlNwflaWLmle7OBCSih8quNIms3DbioowlsrjC2PEvMQofRej+U7fb5dqXvvWvWRc
rtcxdMVC6kAztJw6ef9ZZMN4Ex7SIAa7+lGGSclKwA1qYRTUy4OqEJIyMvd+tXTAlGLad1xKxsFo
tooYk1Lu7uKkOXvK/xSAsB2rAluda8QX5UBRD8jEj3kH657NovHAr5PusjoJNs6cW5fOt5ONS4mq
boBktHWn+wYywASOgY28JjVFRMPsIrjFUliV5pODoB86X10dPC73XYI5EFWYbC967C2QLUd7HpZg
DiJU61ctiQHhDc2wEyaExRayziZyLajjy/23X07byjGYo+Eh11LUTXm2Redon/3JiXZBPRjYmpaF
bJLxJjLq6aJER450bpHWMCkwSatD55Tq69xq8l3WdTNRHyZ1VhSPm7iKogtlt/loZB0+RGlE3/qg
X2BPK00Dh1JA4lIHGvlphd5bT0aORUCpH12DTlKVjKcBDQdvYZZomLvYJirxYFxM2aXQNRpdPYt8
hp7xbYbMmnmQ2wgOShLGDfiOV5k6+M+PSLhzsuaVoUD3Wg22sY2AgmJoS8JPJbTxhF8FMUKSnYLK
1PbwdsUdvVH09Jikz4wCBZISHORj655BKdb2Y6uJ6+ShtIymqMQlbsDjtscEAhwSXersHOyXuAQa
ok8mYFTCpPpZyNAoESPmYW31QHx1tB86JKKrwbjJZrCqb4koxE2pWWUyOI8ZUUxDAWAzd/O9Uthm
JtJKuJbc25i0QS7Oned7G6GbQnOn/ApdJuADB41xVG6GESI1lgvCQZ3ZZ+ZgOFTsy7qiHmwaUWo9
dTJzX5V9sE6W30DdZulgNQ9dasmtqMe32qQNDuzqQT0wphOMuICu/n4u8Zrsqhcm1kJtaUSE9M57
wvGw2fJGqXfrjuv6/ROlqqDeMc9hSQYNPLN9QVv8r6NYf4SD556UMxaeYHgtA9p+vGMNg+GXkBk1
TCG8wfeteEtCgDql/VhsMgKtd8aYdw9V/+7PzvgY2JgT1ZGFTgSgcoU6pmzeor6H1sha/Iw1PTVK
rMOzUw+gocYeOWEYcx7Up0Dr+5v6s2mWDbvaJfltDKuN2ty7InqSBo3yxp378+/nI9Q7v5+vWk9u
+HauLWaQwHUZyARale7U67eXUx82x07VEoFujNt2eAqo3PYw78qP5Kf6p8zcKvaE3Iz7Mi+WZzNp
MC3rNeuSxb6+TceaiSwK+n/fM1runx0tx4PGgWEPxBAaGF2Jgf+2Z6wrXUpAft6esO/wRh+J3JA4
FO9qsNxn0tlUfSrWdaejqLf2pU66d6fTl1sj7jRWeP5R0lta89xmeYLV34zHt3TQtUPjaYLJhrZl
gzZ9rm1QiMXAJtAnSalZZvs2sOD9NECPplXoTCsSQ5c2oBnrzsG0w5CgCwKDLByl6wpFhbcJZXUw
ddmd1c0rbJb8LrI+SL2W1k767Gisxfwz4mxjbyCNbadP5bafxnKTLarbZHlQR78fGgFMrbeJBhjc
ATBnCP7MVDPZYhnF/u2QO80GNxmq5bqXT0hN023o6NugFX2w8yZ7rTZtTZfeRFqWn0fphVtvwJ7t
+yV3sDJOUPiRvtp0fQ4HEyObXQQ/tchwnhPofqcY0Ow2pd+6knNLsOvUJOWhH4MZXhnhnkpApk7p
ztEuNpDAYMyrDtVCdOqyCXkQRpVtsiCdAkeml96HNYgw38j2QZbND4GbPas1Kmvc6UH6xTMe+WkN
EIASJfeBqromA7oy878EMd68Gmp5ONrd1ahyuGpkZ10RB/iP3LKR/EN//8hGSMNh0u7/+GE+D9PH
7/9rAHbpwsd9ysb6XRaofgk6TTCr6zXytcQ8gAPwzn8/IppqngdIl/ffIWP/ia0MVRkvB4FDjEmH
FLESkJAWOvbB6DL+bNK7zkUr6CyYBNwf7bYJX+Y6effvdDu9eoFbTcU+JF9RBZTPFIP2ZR7Jva8L
v3q4f5CkAzC+iKaRaX7W7MtYjNfSbZo9G+y/jko9O0bkRcEBa/YQO2jmmqgFreVoXJ5rrOEyAS3j
zs3lWAjY2/NYjedmpJy5i3XA8IeRJZ/LauKI8O37vqPRQ/+s2R5jp661dThaznCIaZXbofM69bP+
nAc4VKxxKM7MiokHS5nToA7w9jktkf0lSv3hoxKVucXqvPpNHko890N2bbtwLrHCUOk35fyu9NWJ
BTDYF85DLs3uadGl3tvs/3WW0Jp6qlPv4DAlQaQQvtH3b85xIPT1XazE7m+tfRATURxy5dXH0E0z
bzmfliTWIc9faNXvmLjbvwC+76JFrJ6JpCTOFrkkAgELddcwH+lvttv7h1bboY7gjQ9eaQrrMa52
RU0ArHqu5I6zpBAYq7yd33rHTl4ikh0uUfSrY8hwU7eT2qFjFqhLQI/6jY+7bMsEev4IWKkrkkzf
rZRduHq+NckG63Rt2Cnio+6TyFqH5k2dhZ2gr+2TwFTw1YCoKZJrMaDAVeQ0hwTVK+o8tVVIpsDf
ufnYrdBhCWMHFms8Jd247rCYkWLMMmfO83YOGTvfuVFcQeNpaiGIT1oWnuIunj4vM/NYDv1hsBfo
q5lD7Jda+KITwLOZc5Hs1Bs3+t7rqPBNbMfIOaUcJmeqqa4aVROVQfFQtrj2mPnqO8V7Uw+joRGP
3ea7xnWnS9On7D2Wdup90UWTfUtF96CsFlUhKIb0UGz72rSxa3WSSeXQrNTbolznWJIfQHQ0sF38
EL1aVWPPxiqf6J1NJiXgAeWVV7BNOHPkZUusZhS5b33pfCgNaZtpLAZD8KULvozqF454w49q1XQy
hOgWad1HwbAS6r9F62zu3QEb7fzGpE0jcoBiLhcvv3PvdeI2Nig3nE2TSOMBmpl6Seo1qAeMCv9j
NTXMZf7zX85pgXbPtm2P/jNm+D91XQGCILuNa22f5XGwngz5tWuG7iXMAv/Y4uXeDigAP+bxZQ5L
e2e0SXZI3cndmWAf97IPjS8j/hqPuuQ9qFv7NDtDs3HpHX1JFmfnFGe8/0F9Ru/fXQEBkJIJKHpM
x9HfMILlK5/P5WEag5uGXvuguVZwJvVZOw9ON8e0zbN9wbx9Vdtu9FJ6VfY4Ce3eHFEdkriHpD6W
eroftPoxHnQGN9OihptHUtxZY/d3kbQlgWu4aQhtV45wNAdZfUnDn4XIjE9C4tvNC89daVlzvwca
TsnUv3fERnXp3VB/Ch04F2EcsIBVlfF4H9clCTnINAFJJGuj6JQ22lXVM50VkS2Vas4NLR1US6IJ
XgDs4dVy4gzDqJO+G0HxZGZYvqMSl0vnwG9piqZ8cEA5HBunSw7lKOKnKc8/7ngEMyPYh1H2Z+U8
Kw1YKSIu8q06ZYJZrWXc8RFm0aeO5UdP4/Yty1z7Wl/BuUKzxa5ebNulsa6660NVdqd7R+f+y8xo
XBdRKVjazm2PqHU/8j7J95VCIejcbMfqZgyiea4TrTnNCOgIbElXU6h5j4qliFDRPRLMR8haNLiH
f9/6GfZCG/r7xSo8z9Y93RGGMAl8sv+cJiWGXkMiLBgQtnNCyj1y3u+/K3Y5wsfs0xRb7pxkAgxL
+jqpVbm0SZEpB+/FiWdMsDMkfaM1Cm7NvfFg9cxnlVeM4kdsx7SFtjGH7zkSefS6zrcyNviAVYml
nvNj8c2T2i9jXmjblay0GhpRzuYuKYdLnu8zG6a4elDjUe7lOAsN7xl78Gd79Iyb1ZMAQe+TlnFZ
j1ctcl4tTZsOqvGQtURmOXAgtv9H2HktRa5sW/SLFCFvXst7KKiGhhcF7aSU9+7r71AWZ9N3x4l7
H1qhVAkaipKUudacY7aZ62+0kIdlo6cuRWIghG2sXvPZ56eKHBKikn4HKBSuA7KWVkrNXbEyBN7O
GMK/RtzCWje14slzNplEFFNmILipoeHuv3hKQYZzCghZJx5KctClVGUs2mx3n6e09g7gEW+l7ys/
bKevKJ1RgrKBhJTMqtadm6BP/QKcELnHTV5OMEMfKvxIqFe9SIoKb+I/mxCzCG+tWNsF/JbFVCof
xqABaZ1FmYHtKKdkCO41KCH7v+RzEYdm6SqhjarVPcGJ8R6z7kfguORpz89i3LesRxsE3rmSXuKy
9jYhdbuFsDz1mAX1vppNtFzd9UGt8Y8W87ACybAi/BFFVxCKa+32OKXnx7E1Rd/uj7D7ohbu20uX
dxWhnhQdvu7H8hFRe/UxqOtnEOUTCg2eIfKEYT6fKhaCSfo2Z3pQf70YDu0x6sLoJE+1Ws/9f9Am
xr8L666DlE81QBWY4BIs9V/cLhIMYtsY1GbvKWa3tJ2CDHh0StqmQ24MUylrLnQ3tvLmNtD0vJI/
sKV+O32bdkYzhduAYO1bEEZM7nPD/uUT193XyXRtuWChbSfmvtXnZwGV5UfKK8HKD8r6O+u9b2lm
Gn/U6FvrTw8i9/fyupFrb7ln99N69HSehLFOk0PD8+jHaFzK/+ctcP6tWHZdDTslRBDcoR5dzn8p
HwIjCk1El8O+0Pqz14GUyR1tOFQsP5Z3YldhOkinq3DjzK8m1ggVSW27vXwVQREVm6qyWUOA6UEa
neytUX+XiybbCHd0lr23bgAw1hFGjbof/csXAcktyY5MBsVby4p2Utqf10UgyGsmou01njTjDTzh
ch6gKqh/zDtGYfEe8+Qju3jG4rnpQxlO5J3x4f2wEGaGGgwpDJRUyebKN0A6F5a4Th+aFMad2u8N
TQuvZk7qcdmOM810hoFCRQy3yI7T21QRk9YFZEmF8zD2BPo8+Er1jFwqsLosWuxJTIlqat2lT0IJ
pWG5Ue3JvO9ZeJ/+73u7MVsw/tetHRCyA3sCBqXBb/Vv0JxjpzoqWYKojH5WBXmISnzFfFdTES5b
mBTPalgEG9gxHhh0pTioIblSaoZDekIhRUziRjEJIJfUHrlJ2vp3iuT2XrXHueRse9Wg8EtW492f
gPf3mKWJ+0tM2j6plmpLjBjpyiT/qANynqqhhBzT3xUpzf8sBcH9f//SYDX+xVWkkuGZKmQu11P5
x/XK2/JXMcMApRv0dIfOdGkRnUfRSnUFvse+Kg7dvJHDr4085go7Jy4YQxj0ZQUNAG7Ig5YBMOla
w/77oEnGxAFTLqFDcvev8+VYbsrcemitftzI7/N1fHKMDNcudujl1ytTVf/nf7x/s6y1I7DM6ULX
wWYBFS7um4ZwmEPQGIjX5EFcejzy5o0cgkRANImAiF5HBvt3Iq/znz2mlIhZS7LOvo7JU+ir8r9/
nf2vL/7XUJ4nj319m8Bum20NHbtX7PKglOPnZiBzEIC9KcAxiewwWKS3T11FhpzchXsEtStRyuxw
3/3rhEaJzK3qR9uWkj3v1XyShWR4WsfzrzVpr14R71NbP3mQI8kwcH/zceDm0pnWik4CanKYtMmD
Jaq5a0TeSgQfpEGHObomug1rZK3srCxxs9xiRerPQ6rDsaujls5AIE5q3P1GzLwTmWcCKXRPadmu
Tds/1o2bbsZcIZnHKms0vj2c0rpBxzTefKbsNP5rQqpAJw9OdqqIFupKoK7qlG/LbFoHDrXWeMwJ
Tp3E24iYJs6tDWmiPNAn2h4zVgNK57JINTLYm1dvziQWIN3WeqmvDIhGg0Igp5t34SavolOtjXgG
f6DDERusA2twuD+yJnuvUHQvogTkYlcCFvAOeAuutdcBgQzomKImVTtmZEPwXvCcXs8uMU8lfdLv
Om2h+sktzZgG2EeTOfSKSOtqUe29V9uqShBa5bnOu73v4WykJiisl7jJfzuefhAOGEquC9g/t55c
EEJSbmSNNjjQgN50PUDAXDsVeJQXA5lGkbZUhPLbDNKl4YXWqkvDb1ly1SmxhaSzW/2pTZ9jM68O
MBKf63D0IZMwTZqs33Y5PuWJi304eDSRyTtqCLtbw60bONvSjgqMA/glVX3h+dWl5m1V6PdFKPOj
0KZlVPf7PjEQzs9a/zJY1Gb3ZIZTucgnjKyU0ou3VpDmR+XBq6Aa+ggiIwccn1+9N1QqV2qKeaCl
41ZpJUB/n/oGQel2g4XC1OpdVSoOtTfrElfeI9elyifTgcGc9RvijNVV3XdEszQaPfboon8AIr+w
InhsB1xrwQAAMUl+mLCdVxbO9BRkbW47h9QFftGGSJ3RQi/Uvvw5zczjLn7yI/HshsGafvUV9A2R
3uXN9/JfJmtes/rQY28Xx0e1Yi7vN/aL69Ctycp9a/bOMvGgIk+69uLk6ioNu3qTGsUL5u0fnUxj
NQZSxWHh2zcxYxGUEh9il2+MrhX0/dD9iRoBjoEMuqrTYRnFYi86+jGO+A0pzeJj7fjDmw3qdl2O
wXNlDU9RBriu1N8ARz0q5JhnvfpmElewMCi+ABnDB+134wssnXJBCEpMhEVOBUFHKO8gw/HMtzyb
k8MJvhsxhiWGfUjJSGDZIC4hxl49bd5yIrGpUfeniB8RV9cC8+zvTKl+mYPXwlsbayLaPXI1Miar
ThEQDNynWXEggC4/wDrbKYMybpmflQfK1sVhLIacdfc/Y69jHZl37Ubem+RG3hvl/Unufb0g75dy
CJhSm3vo4A7mW6K8Lwaayy1R3gflQbmR90LNbsj9lOO/diEVk/GkGjtheyMGHn6K7CA3lNUJ/zYT
B5MogWwL7DLZQZsfOXJPnvPv4T+n3F+dh3IvvX+HBl+0S/T7Sv74X79IluJURSnHfVlu7s+Fr4Nw
GPH6y5fQIfBbyPfl61Q5bMyOlPshCNa5UHkPjPl/d5Ea3Z8Vcu/rmBw6/AgU0v85R758/+qv09vM
+mHSpSTqstXrIwrq/NCzmv/clQ9hDHbg+EAmL+Ef6TuravL705KgLsBAS7x5Prd/IEzkNCVo6pgP
hB25YNwT+XZyHDTxazjjAgbc/QuzNvazatO8auocvpvSZdd9c1xJHQjtAPhq+GPmiF3FXZjavnXL
CdouPZU2cBqi3gR3ujHg9lc1BLlO3NOZCQybCRILWl0i3oNCMZ/9steeEJuZFqkU8kgWpgZ3kySm
n8Yxu3xX3by6WMJbUKxHieQn9YNcChKF65NMk7frdAZSjg4tYlZve9CtONBcy6XBF4L6iVmXrLog
mFZxnyQHw6RAIMtFAsQCspOx3MtSUdqhNKfv+Wxbo3OYSEbBpwBmtjkK0QzfEiSc3wi+CTF6lAMf
5W95oEEr1Vh32m7iH/3JnOXa3edGHvO0nG7z/HaVsL40ZSIGSOpprFlUE9i1eQr6V5RzBoCjbFcW
QbpPU7t7JrveP3itgZyoEMSpukI7zhP9yxAZyZl8rT+mouPSidLuyuMBgxTRoWvepfiDp6NTBd0P
xYnqlTsNIy14r30oJhToKDVgxMfeLW1r9ULcy7McqUoqnnv0AHJ036Ad6DvFu6rkcN/cOPrI8Wyd
IvNBtUbrlngu1sqagiZqeOvWBCnlX18pNoRrWeQtF4goY0In5JC8FnJi24y8RhBmtJdSHIhGc6XX
AHy9STGkYWNBdmA+ye9mu9Wbhqz+LP+rKbR/VWFI+3sMr3jy+eMWcytL9rNyRbT0IMiaykX3Hgy1
9THvTIljfQxD/Z5TRPiY2KEHOrzh9Cehzmhpvgv7oQTzdkGdYCwkGMU0acLIF+r5BbM1dk2uHBrb
QWyR+TZqPOr2so0huzZIlY6joTaPefTYCyp2ogjTR31CeNpP+WsH83I/qkq0AgOxaKeheyCo1Xh0
3GGiSkNLVset+CiPdXrhHITtv8hRi80HeW5+y8vuomlCuTLdcJ4QDh5QE2VPoqx32rzYoi2vH7qh
PH3qczjkgBbc9SEziAEKMRL84VXwWF91QNYesFSCcXPCfE9mTniIsvZUJnFEf1/FPqObE5CDiXxA
O/Oe0/mjapaW88DvdvO8qaFjFWr2YnL4q/lM2oC8sTDkbpKE/CQ2thTXtO9Dr7PCS98aBwsx8JmA
OWVdaqm5CtuGPivVx1ezbutF7XvKtm8S9zHPUtDScVd9TIZgPpqbwbV1LPVUTpq/lC8UmjimLUoH
x8yyXYW1i34MIJ3Ism660gbHMTJU8lEYAq/k857Ch+1r65Y1jnYbN/KVOiWqGQBGu4Q9/6AxJb00
sd3eCk9vloTWxnt7SrubF7U+yjrsZeOA1DLVs2ClW7gxaDt+bnzPE/DeeUDPx414Cpd5Zl+tjpw4
Ohiw0GY1Lex/8oIHFRnSRKnANoCkDQ6X3n2JObio8WesfTuBsqAQ7i24SQ4bL6ZRPHBvPstN2ydv
8Ja8bQ014X5IHq+jDJFL0KXrqnLxX6GCcNbM9yri6rGEd3b3rk5as0MCBefMVRrtLPpXKQM1m3Jf
12773Hkh2RkeBpdu6Kan2vJuSm3Yb4k9eqvKGgOW0uH42uKx4fbpvDVq3Wz5PEZM7pqn3PMw+w5N
8ay7Cka1POv2oKHMw117FtQi2YFLpwRBww8UO6QwdELDlgpTef7aM9T272NW0lO2bmrN3lo1tCCj
wN6VNsQCSJ6Plvvnxo6nB1Wg3W9iEDax3/eLvGrThaknpF6ron1Q6Qts/rWXmwCijXTWg3sl+sQZ
GHSnBllFc3aNaSORQl0AFqkXtsGMEryOq7fZTfhxt64asgCROo97HsTqbnIN5UJIjLUaWWvk/ZxK
yaVxg9tJ1FscKxs5RMdKvmbs0mlrNT5dFA0W95K654/j/X21IiKW3cS+FrVdXkroVffjIV7YZar6
4zk1QGX5Yc3clb8DDUxtieSEsOPQOuH8AmomaE+ENVYZUwG0ZdFGPRpkPa6nwT2Ojeo+57A2zjFY
Yvq3pOjYgd4uac111OSTZ30U6YYepvieEayz6Auq+XY3Bi8Na5xCHcR3A8vwsQ8x3alkgTwpyvQx
TMRZaq39y/P1c59N5fep02nAkG00xTWz+KimX9h52U/TrvuthOFwP5w1xgyFlf+Rh+RmQkSyu6tn
oxqpGD+ofw1tWKNJchXzwBib/mShGJUveYJbY+i5I4UeoqdjW/9ZuMAj85zgjD5GCZ2Wz/0cOdn/
jky4jo6feKco7otXzatWeh+UNzNubFaW+RnvS/5kpLZZ/nDdttgH5FLYNqVKD+oFarLhp8JKa9YV
1KwD8x+N0s99G9hvov8NegbZEf2S22gNBMRnpnMcJz64gUGCeO+UBPukMbS9qNiX6QsUPzs+t31Y
ru5JJlAjW4T/rI0iK4Nepefxg5bj4au6Wz9SAkVwTdAtodE7R3amvAqtXVG+DkO/q62INW6o/8IH
Hz+6RLM9Vu6j5Nvfw+ImXbEJhqV2+Tv2Y/9GQDStLKT614mjx6A1frS4TqmqJearWgplWTFJOkhY
aTWFBwdzeQzM6tCrPp37Wds6GJN4iLSFlQ7J2rGsGNKpAw7XnfRVDTBvGxqiu5FOi/xqakZq97za
V7W51kXA3AnywVJxB4Lbqmll6iB3bBS+uOAG9RYNhoHcxa4RkY7xQ5AR8Yz0ZmObonjtkrZZ8XnL
9uY8BHzy4bfq8BDHrXoJbe8t0sODaYTVWRJRnVkiPh9ytKrCv2UFO1hLhr01FI+UAioEpy9KSFhT
3tFK9wP912boH+0wNR8nzMeP5ryn99kbDc7p8HW8hB25ApLvLYmY75VnP7OuYezbv4jZ2wemPr05
ZYc6i74Eq3l6ZsQyVssxUf0fY/6nmSzn+2xRkgADY+C6QghvreSQ/OS9bobZX4iDlKfEgsrjuB7p
tEAyAc1GPUPfDg3FC/m5HnsqP6mNboTndf6a8swd1Sq56QRPbIqSBmGStuAWJ2GcRi0duZrDahPg
erpFjqC9Tw/T0kmGyrwiu4EHAgCdh7ja5tyZSsMTpBg6Ps6h2VSakr7STIKVk9vqE1aDnug7tUPp
kCUvSqUQ9o2Y05qm4KQNBh2hWSOV6sbJmQB1OLVFHxG8KP7emSQ7aFPA3AwRDpGeuJPnvWk+9rVH
i356/zqPEgflx2j3rxNyu0fwMmQgjEztWDsIcnU1rVaR0zjncN7IPUSBzjlX3qHdq0fRUacqVcNj
dT5Lcfgr8zYWebejw/Qxt3/OMoGAEM1gXXYDhKu5OD6Q7U3GQFvurag3H+SG+w0B6ob61yGNwt0D
XChjPskZeN4GaOC3fgrurNPqdCflZsggm6fZRhspwT70FG9JomF1cFCy70al0i92lQGH9AvnuSRE
aSn83n4rteFWeoH6x8O24KkP6L7jaxd51WOuaGe5fPlnJMU75DDQ1DApJOg6aQQDFl6CURz07ZE2
bmRvEKyluM6vylWRXClB/vk8Qx6TZ2Q163OFujiw6Xgv1wyFGpx01sCPcs2gG5ghhqIJ4E2y4iAa
1V1OikMTYl5RJNUQbUpwj2uWpPU262vVo/g5Ne+BPWJIqlSNCZ6mvNRFZW8L0yzWcpgmxOPZsy9a
LRr3bBUhDnJ8tugxs7cSJfeaP0N7yn34JaqH2AB3jPduVu4yt4XLUoiHNSk1A57cJn/y0pQys0L0
BRMc7bntdRbktS9+ebXYmaPIN5bPVACSMCG/9mg8caUp6xgGw1nvHX0/dr6+i6gYXTiWr1taRmtF
RB7uiEw5E/j3UAXttB+1Tu+2HuygFYZNBbAerzbJH/SuOb/COF5KNxsvlm95SPVzQiASUVLva73h
kk1eteHaZBHSlGLP7X8zdaSHEf/wuTGMgAxvEoSHY1MSi6imiKm80IUJ1J8+/abzMIub02SMq64M
tCUIPHuJBxpdtAn++XzfVZILCSi0eERzqpqSxEdD8HCUGyY7+bmekn6FeFFdCkKYxtBUHmT7n9KW
tramOFxLAYDRqBjdKiYx1VSZ1y7T0PWCpA5Sw7yOOtYJ7QNu76rJY+covYvSz9AAott0evikzPo+
GYmlmtFTOuv7JsqGFzP2X9BiXuXrUtY1cLY3nx3BES771rrZyrk2FfXFVKbpwsI0YWI2IVBHOYMn
03xFr5UTLMccZLJTq19peqcdEjnb1JvsIUnqtRQrYIhkgjvYFgyBisbLrAnFAIcgnSBu6P6/gDg7
58pOigW5uWI1SJW0Whovd7uAUAL4VMgrJK4PkQsLxWid4IwuyXe/apqSPLdRvJfcYAHW64DT/y2Y
wBZp1Cvy8Z2+JR9ANSZ2ff5Z5E9AHtMiTYrm0c404+jkzW/d89Gk2vCMpdYpLcbPYVi9x2qRXdXM
HK9BfZRfLzdl2ZfLyppjbNwUoY0UdQX5YGwbF7aEFerIw2ftKqBidR/W+ffcCpqHnkuKh9QUlTBp
kkG7uYXTXxWCj1Exa9TgHXBz8yHym7RbDaRkQW2zpd4P6KzIVWVb9TXlQZg/iF/pzEK6rp8Qaadr
qJ3pycKxfW7zPF8R71R+lBmprUEa/XJJYVm0oDl3QSr0TZazIrdG3DX3uM9ZL2pX4yPJMH+BdqVw
XPWCbp25JXXZsnngThP/+l87FASS+5F+tmyqQbcjlEmhuWSA/ZCRwB2AdK1EmhMlnTjBl/9jzxes
3LT4E4+23WxUeb3KY43hjpeiAq6j5cqD5pjRup0xpXavwbmk7HH0rfp6P9TF2V5jGlBv7sy/BATk
vL7tYMbo5jF0p/i7yZNpzthsaLYfWfCbQF/dfNMBAdkOIqR7P4nsOESF8ZrSU2p7K79lYQmqzFes
HcAGMjoHYS8zJYGwP1nkMepe2q4j6s74VwjNdB0T7S6gjdztgzdDHwNismZCm1emu8LCbSuDeVWa
+Xs5hEedX2qdlcGMtEa5V62dprLvsdJfx1zNOLdGfDXd/ChJc3cMQ1uVHqwendYTmlla8AvZ+K/c
Ecm8FAKo8LI3nqb/FLoatPu4Hca9TI/xbM++OMqw+Qo4mzKVB2g4RMvIwkUWE+hybElseBqK8Yer
WP19FOdNDlYI56sUhJjAgg8yJz2ziQdAE9QdpOgJC25wDIfiaZzRxZ9FTrSu/DUjOByEP5wJcESl
P2+UWapPbeAxd13woqLb3blk2qCRa0DE6aqslXYv5hVHHARvM9jrAaLJ8NLFeM4iY0fqFICj+c4S
tuVvUqKyoxx1s/ZcUcRGeercZvqodCIokjHsjmYVRU9wtsOFfCGv42ZhFJ35GJkgt82oqdZfAJsv
no03EemZsyrfGA4m+taqdj3gh7cM/lQ425tHRZ376jB5RVcllxrJAm8KjQSbbokJS+a+93WsLxoN
WoyNs8AJnxxgx5tqKoKTrzbxEV9/vq2bQHlMa81ZtuSnHQrEWSvTUZZ5S6S87kT+OmrjcK9VnriG
ibnD4oGQb4ycRzuflLOeU1/OZiJXmpO4oY7ZAqVispIVOFvO09SU5IHOykiNMMuTqZKvImLhMDdO
8zNLC0H1VFHWGMziDbGtzc3tkBhmluh+K86CJzFGDcuo0Wb71lGU2ufma1g6bXfgyaGMpJhhtoDr
XH5ocfRT7rhd8NdO6SW3mGqR1rTiwScaejZtIZYbuOpIe7hXfIzWCxHQ4+nsu1jd27qV7u/XviWy
4EKBrodUlPdrWB3FpZkBOjl1ctpImCXSClFqxXKWNdrKcvuXRCeiSspciz7w1pWit/eHQDYPQ6wn
Gzs5Oxb1I82oLgOVk99jE+zGdPLfXVuZFhOVLQtRHWG1draLdWTgepB3D63iipWoE8GCnKD6QDEy
dHyUUOWeEpjDG0vSbCH3EHxlKIltdYnPUexwfarH0YLeJx3xdlvopPr2JRDiYfwOJ7YK+ievG+21
BVL2mwiLYhF3uoaRWI3Plc/yUfXSp1YrmZx2XoAvAHr1XuaehrWwaHBMz61KFjnr12QJ+pZ+di6Y
fkWucg30pTwzbucPpK49pKIw9nd8xf3yTKHAhW033XGNxIqYxwGhmTdF7lGd50xq43WnNEqgFclx
2ijNOlFYWg1B9vlyETg3yzC7vTGvh6VKGjNuNxUPGLFheym+s4/B+NIstH8FJSrfcJqoVIL8tW0u
rtrvjG9T2XubpGfRJLH9Lkkamx631bpClZUKnkYAEnG5OXMWTeIDG9FNFswes9++mX6BTjYfAHOH
RMiAzYPPNz42NZfqVHrj2lLaYS2fgtHs0pUxBpplUR6ZsRmtZS4m5jUfhk+FNRia4EEFi3nwFOOd
WZS+rNUwufQjCsP/tpcn+t+v5h+h2SqLO/1iKHtxCOnJskyBmQ4zMl8NU3PW08S5yEUhPcxvKsja
h0RUXK0CHrDQ6F1ObaI/NAJnDYXwGk95oj3mQfvDrXS8HSL+5hbAm+RehvdpWdDiPk9dc8bIX197
R/D2peO0lMt+WQCQx3SFFpT4Wc4a4RIXxFHM4CUj7bj5RLgFJ8+ut1NYTXtTD5JH6gAtonZmJc2k
xOvS8SkjKUtkoBaVtcZ6HpLB+yzg7eTjTmrGKxaCO7cpgIaBW7oWZtmd7y4IUIU+cDzxh/9x2Paz
y9XVtWKnFoYGkJG0WlPYJMxWKNpdYmQdiIwcVNE9jH5/SBs1O8v/vapG3MlGQMzzXONKWlwxBYnB
8qeSm5CoSO5+7b5UGuXUlK696xxS2vk0l9/tu+gUWwFo0/gkxafUOuqdFUDGTHDc7lUY0VvSqezn
UsUM2fUwndwxrXZtpxJIkET+iVlv94KjdqG2lM789JuXk7lI8pWzx7+abofQtJ9pQwBwMW6uCOxf
E3mgLASzH5ZmjsuUjFhyIyd9QYiQxftolNCD2SOeFgQbkjlULsYM4+7ANM3PWY+vvXT4ql1LwQGk
1bV1vmue+TS5cF7TZpWAYvpBQC0AfE9764HlbHycghtthCYv/ddlE9owAYwnI6PTMZTo5BRdcb4T
CHEgca0CQ2T8dEUZfMNo6mzcMlb2rS3wIjl6sWxbIoGcfhEUo7kxDI2sYnPqF6GWNN/lXq9Xm7gZ
s4uc6lixcDcNlaLlOMXpqbERjDl8S/RbCSoyG9dvbvbhEePGk9o6ykaYSftSqvZDYXhEUE1htjEt
vMajC2RRmsDteRiWEVo0BBeKC76c6lv11mKTnnsN1ZBaG2Uic0Me1qz/erhvH12KRtdMzW9dUokn
4MKNtL/hlkBBYFNUslPzNExKePW6KKJ0plrL0mqVF7KBlHXKlHIrh0XGrKtry+5oBdlMvQgfW59E
Wvp79q8EBUaMOOzDTCwCWXzKn51bNoTe9cYmclz19nWunmormZztJaSnqNRqj8McmoOzqt5QV9JX
AIIz+o00fbw0LLdTUrgLT/CMQ5fWLbvGqR8koDUcI0AZ1nGa+x92KOpTee+MTKPYV1l3kRPH0NRJ
MtTCcDHVmAG5+5XVekjJaqbwOVtNvZFVY+94Bd4lhSJtm+L/6N3uGIw8M0t0OAf5IK6Mqubjh95i
ILtPdRT7PbbKp1xxvW+A5YptUvXOLsG7Rz+N9udgDf4qxaJFeKrWPlLaWMh5rdxMGFn3bQS4RQ4t
BJHU0KGpI7qEcoWMi7imiBpQTCD2WxgWJwoSw3PRowrqHKh6TpOEb0mGy61lgXfwwtz+7jx6kZUc
MgKwlmqq90+YTpeKrbDE8FjoavGoXgFl0TPT4Wx7cINO9dzB7aJYRysDj8bJoz/yvZUb+VZb4AO9
UQ0v9zUFgJb30tAVpg/6YYyBAP/11Ioj4rHsEAxKPak7el/djeIyCFc1RdozD8XcHRa6+0eOMOgt
q8EcLnVqoLzWbGd9v+pLoywPelq/R0M6rcYUTRRCXOexnEM9/SVxn+bjHOd+3zS29a1wbHH8OoSn
6hhbWJQNNf5VcV+fhcvZVMNXA2yxboaA5ZIIw5WXWsCvtflKKBKXLpEx97XnpY6CDPXY1i3Afh7o
QzL1Z7lIrF0/gPiidGdp72G69/nq13nylDop+vsp8oXA9vJFbAATcw3qMm7XDhs5d+mjIb5mCCHk
KC8A+txpuTTQhm1kvQ5509BNz8vlNEbVH1ERpFLQ8o4KAiBzp1JfmwQx16QN9vM4EG8fZkX96GaR
RBfn50QIc+eGafr5GBsaNV7nc4llVTjjubbs7jA4hKob+OROtAE1FDp6spJzzVQZiw1lce4bVoq2
flzK2UtiDdmzHkNMrC0mlzMiv8kauOmho6+LuQhCndlY3ufBPbJcs4zJ1p1fIO7IPhCNDdM/BUDl
KP3n0NeU5plEpqX3zyH5BfKMr68Pwozbqwemy8vAPNHhx5VilN+iPM1Zxs7HdLttt7AEIRZa8OaY
c38r46p8K2nhr/um0ndK4hUs0VBuDf3Kspr2A/IA7DkPd1vg46ZpzD7Y5ZVjPMOBQexjx/bPoquO
tRmE34exMtcDHMOjQuRYZ7v91tahl0zEnS/0sUp/EpdCMIunfA8D+iACm+rGltFCPJ7ahRTWSGlI
4APPbTrE3/1ANKjdH+RPVtZRsgrq2D/kuta8CoXJ9/wTe2hA6FBG3S5RHIDFyeJeUYgOCLS658BQ
q2vXmFcZNY5gj3Dj3p4XPxlgEhK1P8scLRk3CU+jnfwTB/NQdOY2pyaztmbWTJPTto5D7yBHcmME
TJSMQsk/yxckwXYLHFPFq2ONK/iTxirRJx7QgH7PmWH9lhElRhwa9KHd32ofjkfLGH/IUuZ/LWrK
V6zQucAFXfKmz81mLnFj3uA6ZOLXmOAU59E/9wIWNyu71QpgOdwe1MaPsevEKP96MGUiAL7pOeg7
Sj7a0ALr/ruIsn06/DGRlr8Y5dAdzDyelnJYKmmxaU1X38ghE7ZiiXQDP7er1gsFXCPhjfFJqnlC
O2SGpEVzCHVL5TAubtATyLKb9PpJ0yvt7BAk2ngogPCGHqp5Jackpb6Le69Z+mPonwKnf2GeUV1j
U4wL4mHtXWjhBFmKeWwaBUHYLpzGbByP+DOqo8ROyo051+yI7/zruKkrZ8MSIQIvJBo5GKAd0MoX
OZIKDboKyX8EHCTxFWg1pLBDniFK11y1Dp2TklSIDSSheonS3WehpGjaya7VwxeRqmmhjceG+Sdx
iGPPtTb/hsS0Jcwh/NyTx5qo3qMPLRBHltSFBpQAE7/fwTYpqAd1gmMIc9fNdj1SAZXC/anjf3Cg
if5pHePBKZThDZUgntDY6deunhGDZirDBZUXyr5UL97sovOWoreqo6b21ks9egtz4+kt2lIzThPE
kba4p9sZrpo9Brq18ropXCUl00TuFeMFC0GhIyEn2Erk00EekxvIrtXFJ89aIQnXyKiAJ5rNbDRm
knfxm2g1hsbwGAbZuHSDcDgYo/lzBCv53MRNcqDraawDYMYfUD0i/qQLQQr4lkenxf3DoNiWTvRi
5bht+nQTKKWxLVg4XNK49oEwIc3r8mAiEJHh1wuCwPgFf4ifBGGPS5mrJSegclO0KJF1ZmRJESDH
A8WZ+1Nwroa2OBaaAVmX5O3eCNpTD4hDjryGx2AStUAE5g9iUPp7U3i0U+XnULGUPQqDZqUQDrEc
BOEji68lptxz24y6lw4rSA5DhOaNkvqHCnGFP2kz5ZrC8r26TC7ZSkDhwDSlpERpluIH7Q8aFU72
QkkP/1DUY0m3sgJi75w13oTdrkKIyLNHo9pneE25SxvcoQmO4vumTuNkDubIF/e6Cg7lTR2K7qmn
0bL6b3t56ScIhwZtRzO1SFcefIptU2bfKFTMdW4Rop2B3eei5WEnMhpyRDX1sR4CGr840vajqURP
ydC/hnqL1GIeORnSEjFRNZlHg/M/fJ3HkuPIkkW/CGbQYkutmVptYCWBgNbq6+cgUNP1psdmNmyA
yepkkhDh7veeq//y2m7cCVGaF9heKrB1Jpyj43zVTlU8GVVgglpUVPT89FuWGr1MHfx9MuPBKxTn
VGkY7+eVLfkSR5hWA3yqEPc8uNKDo8XuO2azdS47ZvPzJGSSxKdetcSCqzt/6p1h15uiHa2N7OeH
Nh3hP5OP0i6P8kMEqvy9GhT7z+csP92m841tplbNOsiH34Gr6/c+sqIjHA7McvMd3ODrWnbLiHBV
jCv6XqMLB/3aT/ZykSR3kyEWK/CCxrqI/O7D7DsaWRULl2xObkIzewls3KL1jJMumb1861rjp9WY
xpNVG8aJTK5sK/+Bpc1VvHhN4ZUnVZXseq8sjzE9w1dcSvcKAvo3x2uZthdedCsYu8LFnxTu/oy4
BSlTt6wHLJzaxs95A2/5sjHOz/SmuGZqYf4c2YDIQJ6AF3+GrdasNYg8Z0tqD+LwilLUeZzsNn+J
RgCg88y99H3YwRZ5DSSBFe96mtIJLZh1yH8kwqFhfQsxo+Nx3/K1Hu3EDI8NOavXUmtIXerAcdhp
Q2A2/b1XojJHKuXE/8rBLI0ETv1uqE4KFEZYr5R3rwDaX5nedI6CYXxoVfABWdp13+OqunuR7r4O
SkKEWlla+wTVu6VO9atlqXddN/JHvVPTV5zxXCL05D2oRHCz3Thbdrvo9v87msj5w7D0nz4uyzPw
VGo6vjv6Pqr1r6idgvqSsXccHgK71HeFT3z0UHmvWmfrr//sybagysF8Ar6yxdTTbHsHS2HpmePL
mD90IgVJz6L9Kl9ZplGIJB5ew0LXUDr9p0N61DWz8ntogp9ZazjtY4Tz3LHNm4D595IM6UGCXDgM
DWL6Wqy6BgGZQFoEnm2Owie5FYOhXraw0z0GoNYO5AjssQo+2rH4IRtPstOkZsUmUxTnRnZUcfA8
1k1OkX0BCmxuchBf2sUXurfmJjmo8541D+Mz9FcbxRmnbQUs4w2aD7UYgpih986JacGCzhKW28as
TvXn9E1QNY9t2BWHvu/SjZbaERWKj8DPnruEzYguqSq18CBFodmEJRXhgUK1EHT6Vr7fzu3B3UWv
7oxa9mNuoxJ5YSkQ3TCg62e9LGMKNg0VZB7S15MP9TDpb1iCdils/kod45WZpCaEujS8ur0bLA8x
qQirzGWFK5scySADNuwtUrX+GpGdsCJH40dMeCM2K1oYRouR0Gj1Wr9jWEV+LpL3eCzD16QzzX2B
ooykbab6ukSisIj0l/u3aQa0JhJ0ZjRho0MnTJqMpWB23ZnqDZx49UJfex97dfRcdyZ/f9QpNwkQ
kY35dvDPQL/RHLUNqUiIV7K68I7Llo+Ia0Q0BxBr2hntOO7Dvi8/9YDY6CibXpmKZpcCrzG5Ejxf
xQrS6zDdIWWNV10wEFcz67uNnHXMcmg18i0QPtc/h4l69Keu/XKzWMNRLLqHtCXQHQGaf2iS/gFO
b34cm9jfwRJLb0rveUh0+v3iOf7/z0guyP9OnLE1VVWJ+rY0nRw/1fxXdM8E1wjBVIySFQjJvDZG
Iw0zbucRmnmWD+QssPr4u2+a/UY4zbchTr5LjA+xz8ktHcR3EdrOHbNt8UkiZ0xf0f6eMU98yuhL
XSyDkYBZm8DxZIqUW2rnKSfvtWlb62ySbkFXv3xGqTzST3C5MPCtIfD2L20WaHdKMnfhDBnCf5Do
oRStmgTaBWrpb/N0L2jcUAlaJnbamP4l0phXJbPfWDrnS2WTibHd6PPuMt6163aD4oP+ZaofUaxw
pCKFeCUgNiGe0GJe8j2NeY+qVuuPFVhgzdCrbxYE0bUZecmjhYvpQDYx8TUj4Ke58ysXTqZuupxM
RregV+DAtAiMTZM1BjX2gO1hmsfL/+zJdzPv2WqsPck2wj8/kyVZRjBkFkdc+QZLXwWK5t/zEfnM
5Iaktbg1E89+7MklMH34X3VwnfQgxMFQhTSDZZZyQ6Icpt05k9MsdPtDR3Ige3VtSFSqkXWnlkJ8
o2cJKt25OVK26Saxqu4b//KjB7u8YlxOotfcA8+yLrkEyvA7t3z30YamC2QoXv9tZ6Uq9JhJ64io
kU02laaiTfr6ik6/c7WsyDrmdoP7M6/rR4di7k9nQPdac2MnfX0aZ5+jLDRTBJGrpePb+to2wPy8
WvoAgca4FuyBYMh1lQozx4hop7jEe+o443I9LV+guTDRVox3a6zzc2gAcIjLisWHyyBEIS6kTMkW
cM1b1BcUW4NtfiJ90R5Gxc+2rTGw5k1T8eYkIbwHggqWfxiQBL535dVvUpQjqrUDPUICM4vvyznP
LQhUotd0+6FzxlfNQVHXAMMcWP5vgHV41EGO3Z0rPYM1EaDn4UyYvyJ3n+MVA1+9ylGyYS3gv5mb
/a5thHIpjs3VWAd9CJLG8/egtpQFhavb78svthDiItsmwyFIC+5XM6jRzorolCCtXFV5u6krrT9h
rup3Tpj9VrIMSsqYutp6+R/oTJZW45gMD3GhUJGWxjs87+Ggi05swXlUe4LeEH52PgZMzsSNNR8S
o99Gj0pUbiKq3JWaMOSOzbk8MacTy/PgFrmU/qum9N/wKZbHLDHjyyCCvXyDrqN168ocZn1YZj1P
JJAeVfwEuloxqimzB+2fB25vLxkoPgg/eXXsXHVkbhdXu8kLxUvmcdFVaK8+LsOXvvvMIR0+gtMm
sZjCetcXtP4nP7eBQCg2sRBD+p63tGmYqXjUz/qn1LgqYRPsLKPXV5YEqWqREq5xTUFCnDnuf2Hu
ku1e6Fjr03XfAt9E8U4I4Dz+lQ+u1Z27IqOz3VXl2StDdac2rnbLYMrEq8bBixd6wS8pskjggGw0
J50hn2TSKga+E8vPMHCoqI7kg5pMhFiX5ZlbZ7UefNHsbRPXLc/XuEy77qWEybMBrJXu5a6D3OaA
aGZcN1bhrKvWzPZyyVJ+LR+RO7AWKNX0Eie9uNi5hcTNyo2X0skAeU25e1hc8nkbVK/VuxQSppPz
7LV9sMWLU7ybAbe1ePzQ6Aqv5fW/YjkmTwettqZVJQZ7K3cLzBDUtVMfUT/PtqehIOEnatqCS1dr
vOaw32dv2MqPexy3VVRvbeZ2e3mfAaKAOcyp2nPi5u66SQdj62ZVSPSBa1xgHAQqQXBtU5yXP2wc
jXs9J93PAKeQTK9lD1j4hoY99Pm23MfEz53qEl/y3kAXuZZrLPngzqutJtXUU7csD+H5y6VZ9Own
w/jTZFiwso2GSTvElfoTB2qCGiKsLnlkzSwCf+84SKXIZ8VLE8c2KYHzhN6A7inXgKHDJIAC8lcS
c9hbHJJHRJLaDUavyXne9m9d4/8u3V5cxyC1mYUQHSE/Z0LBd5Y+OS/BGMTngpzGoY7aHXH1zSEo
M/Uj8TLa2kyF7Kr5tZgxyGknDC7g4i7tThD7nisi4JMgNO925HVnp42LbRKzNuwSFSRTYBwlSUYp
1Hc1LytA2HcEtDXKbUpXX8netKp8JUOqXmfoIT7irH7vPBo7XLhxvXHDXHsh+9uuTUlCmAgLUu28
3OMedl4FxbSe+ci968q6VXaH8rz+7GmsXPI51T4W4484nsM2dHMvYwmcgqp5UkgY6nmLUAezBwZX
9lkUwVc3K37kQ6lNBpplDO0ET4/InbV8LT0AeimKZypfealSMcwwPW5bhEtheDWcKiYvM7auNbEA
R3mgKvO1vFWC+jKkj41ep9cwZ2lUz9VuaYv0GnCar8aKHkGSGNY6QNAHDQvZHrGnayWxtfc+5jgw
dBv24DyBl5xs+eA18XezzepTo5MQX3jNsGiApfbHLVbFwIwtqRBUyG6glTnFHe4mlGuWF9Yci6oL
d9osh13HyJu4+nIzJv34gS2wO+aaam7MZF7pAMM4MMWGcW2w0vH6LHvBwSFujdCepYgZxy1UX9cc
Tx63gzBri/fKzgtCwISzMp2geFd91ybSl6FIZDgXQI/eQ2DRxswD/AJyK+gJS/EKLrB+nWmbpKCu
QbJoQeUgQQJK/68M6lI8tOmbZtYExaSxfYnTlvSmpPR28vO2o65cOSFTVHlPBeK5CbSWVEFklY8q
xqft3y21MrTDcqua6PWvSDF/kSIH2XKSD4FXfahRUl0piA9tGGY/XA1Rd2u33zDt6+d8BFAmolSc
HE7hW5R208YXJXOnjIS0kDu0htHlQeAlezZb4uJtZEt/5pCUyRtSlvsHmSNC55/c5hFAZK9pD4RW
ekc1K4utPP381NgrEys0RzG6Pa5O86az9lklk268D1h99hRZIbYbBp9zjXAKgzQ/jZhHuMe3xmMQ
/vSCqnyx209ZRModUX1Zk/ozp2i+SDxm77X2xdbcvU0/+bqs9ibtN+c/5IRZkyQVnSV1zHLlLac5
Ygvnz9La9xqlvIaG9qPU6uFHOd1llEpv6GRIDASxL90oTauL8+zKdktTPKbzSZo6tLQczRhgXrPb
doNzWK5Uvbn6m5sjFxB2f2ygVNFhz1tSnuBtuQyDhqS8KHZlP1lm+S4/sbE1uEeFbnHpDFyPaZMv
z3uZ6/Cehw/y48ed/PxKhbhX3c5e8zy07rgbvo9owVa+k9cPbYD5rY4ABKhasPVrVbtWahufRH8c
BubtDqr3pwph9wqF8PCDCCO0Yhh4bGGnq9ES/Z2lYL620tH9ssm5Iqxo2+PifyHtQn0w8vitmiFR
Pp1GlHTmq88qDtouq59q9jkIJJYHpv4Mj0F28L4VcZChPhXlidLoT8Wobyx9SK6ye58xCmRF25pL
kJTAgLj2m7FijQYTjjDi91AV2t4kFGM/JIHx1hbVaejwsakD1biM7aZuggmdD9XGknqByvHX1dj4
x3aIu/NAbMqKZVe9GRBZn4HIcZ1p9Gb+CfvmqFyDtH33CJk5c4UJVvLYlod/oJMlMRa9dZJTed1I
hrMxv0T+tAiS9oGrKAvp6hVPd/3QRKhYi+G9HrLi3W605DbmiCyTMEzv2DN/tamT7JEVTjspbHXc
4NMPM4/euYezK82eZRgU96B/v8ocVQILJlGBTbXdLeWZc5/+2cp79c9zf7eCMOTunLV/Xpf7cXEl
T2KDrjnbOwWU2i6uQ8jY1D0FUQDvltbhdUxjkBQGbY2yaU+KXTN4a+rsY/GmZUrxqNF1NIkYfFdd
DkbaefpxGH/wbHuVgzwmpu8BfHA8BDkL4IQ/Zk2JSszj3FQXCWucGs/aXu7KqzqQQNSvxWtEUtnZ
jYvqeRjTF3lGlH5Dyphvwx8vCvOMeYDh41wkB1abrWMisTjlywAFgz6xdGqQCahp8jh0KJjklnwu
nJ+b5ufkVuQG5Mj52oqoQAojMi1g4xI4I3cbvUQOGxtg4AOcMzNhW2K2mVfCZklCQIfxUJ9pwZ/8
YUBDr6buxh0JLYVfiWS99LgYJFydlmv0iOYAYUj3LK3tjNi+KhVIZ4gI71k1yQmk02uv5Q9HI6WP
qtAfLntWV0SPRj9tYsaJZPhemKOznnJdvzX0h89d22nbKvfIHi00bd+aE7SaSq0f0qSEEJyNJgfy
aJ7w0sKr8ofk3jkx0mZXr1+AgkFgT8jWVHXxaDi9TiRFZGwI3RbfleTDTDzxaWdkOBDf1bTxuEOX
z58YkwlBQox3thP1TTW7ba+E438kOOphp2EEIBkFNjeteJVQ6oGtSMQGQnl9cTuOFTMJLucgSmk7
XybiR0Jh2t/KfFj3s3gG4S2ZfqUKN6j2KVOiGuNA2fQbebWXD61V3PvEp5VEJNJStxZF7/4p4PBh
0QV2xJfLze6U6CCUlxtFOqQbYj83cl0Rdg1XDGeqNq1UO0TzPrwaph4u9yiZjKSLkd9vue8ApThl
YtxIJiKpUxBr0yoIwO9MUV59hD3+ysByndcYVklStsHGAGtOotMYoukyV6awyk+LwugwRcLdKrka
kPs9IyQMxAbHSqkfZMRGJHM2Jv9JVUzyWLRvkQ72j1ZGuRJeEBwk+kE+l5gVaamGnt0N1O/r2Kyb
+fJio42bBY4TErk1vybeRElincms6p4b2ks9cL+3JBjgI4snyaW1tLzYIwTsd1bsQt+GGH2yumRj
DajDkJwbux5D50FFivVK+hKTdL6dSRLkG8O85ZHyAjyFpQ1XbchFeX3yJ1e5szLn9qRwAJdXFmUF
t8wm5xAqtzV2ke+TicWrUaLkqo9ufS/cSlkZlQVpMbBYi01KtVJVVFOcmeKJW9er0xflJ10PbVt3
9IIUJrLrfl7yteG410KveinsRtkQdaZu4Pi+yPVCPzn5fd5rLD041TXkdWsc+NKqJvjmi/oxcnv9
dwuvhvPQDldlbG4UffR/emCDmkRvP/kIfQwudv7QqxyA87UgCW2XXruBaMrXketpkJo6JqI7ZkzU
YCmqBEVQbo5OGZJ5EzmvjNG39IjEsWU2sNM6qr206pTHCikTai4jOiu4Ny4KmYK7xAjzrYvQaE/h
c+kKMX45pm1ukrgGywQK8sRxlqwijVt2jof8A385CxWja9+ZetQ+fYO4d9SLjZr0AjeNLsssvyhN
66rlLEAqJrPQABDm16FN/VXSJmN2Z1zqdDiQmLIhOu8YWI3+639uhKFz8ftYbBRlria1tLl6Gb0X
MhrEKbHEl82vOMvZv9/4za3IsqPhlt1eN1gNgrusT4XO34dgov6Y7OTA0iL5kXqspEOFi1oYhFsy
IVoElG17DXq1RZPKVjg/J7fkc0CvCAREr7hpCcve+KjnP22AJRI8aFnXUvH5EzEItQgEnuIkR8+q
kS+TE2Esbzeaod5ULwLpbbjTQ2q9g/DptoEOGMktCYW1YDx9MSm8u17iBKuyBGqNK2JF4flstLW/
cRGxHD2iRaFFEncqhQxE/rg3Oqe0ECzIBVzYCcNMzlUFTXGcvSk6IwouCZCTo8548oxUXGTLgW/c
2xKu576gSklREIvimBngPrEGTTQy+/+ojOocqYltFt3aYOAHRrb+YTZAg2ZZu9Wanw3R8G9h4fxq
LY0pfEbOkfQrahluilKjW5cky6tFl30f0OESudDEW86b9mrOViTFgYI/et4mTp3pKHKUffI0atxx
Ola2NiF36V7gE4zPSL6jlWLV6RPFL9AmFzQ/XKfgS7feDeO1D/T4E/lWfHDGkAyGuWTmaYaRyWdJ
fNghpwLBxOmLo/1zccAxgbsYznRSQuzNVY8K38C0QKdQST49pbj1Rdxe6wKndq+qvzuh9Y+YKhkJ
B/SnudigALdjmrLz1iS3sFHtl97FPDghx27GbzCb+Z0NjTgzAyaLqLOVo2ycInFC5opK4OTE4ISs
pKBxGeTezvSyaSk93UYvECBAy5KrVm0s3eNyiw811zgsQkW6a+j9y5b1BhlnESU2l7VnT/Q0o+l4
5x7qXS0ufklDYN1U/mGo0H7r8wjQj75qtyLK3q+gppXuk8xhDnXGRqGTFOtc9OExIC4D2AFbuW43
h8aatjgrjVc1JOzM9F9IenBH9B4O3dOsisM5h0G2d5KoOQU1DJ9SH0knUutgV/e+2KUqQT+RnQYP
fRO651RgIYn9IvkOqstPFO07wQ0dt0ww+F495HevJzZ2+YHqcECa5TmsW2BYxhhcY9BkyN0adDJz
ByHKmOkl4XQCESBQUbQfwVAf4Nfkv3O7+NcGct5D5Cmzxjr1VhJFYVaw71PXjjeeqiI3SbmtXLvK
3ttZsNb0bLo282S/mh803yjOVYSl33SztQv1ci9rjskJ+53ekeoud2UIUuAiMLKQEMms3KwzkaCM
tjPQNifLRX5TRmTCrp13qZW1k9bDZJDPRW1FIDl64Vc9C5tzaaKk7ckpGB7VUXUIN/2Sh0dhkaew
cjszO9cs1ymAV9JjRa4pQ0lH8KUTNvqE3Je+1ATfXj74gpS6ukBHQdEPvyMaNkZNOqGD6mRZpnQc
NKflVDXixsAXi0/IISvmb5fF8odq5Ztae3QiJqt2j3BZ9j4qYfZnYTc4TmYHN32071DAnYuyHRTf
A9qvBS8xxzEK/Ia+3xiGL9jb8/00d0/kTxlgi3sSKxfHcLt7ENaPja+RYlNP2SHHi/cwxGQSqbgY
P8YseguDXLkRxIruPUs+9Fr1ngkPwhIcwqtPqSO/LC0mHKEo0NqZ7j6gqj+V9GEXW5jsCJXMuzd2
jNPL9R0Cp9y4f8fGda65U74tgWylFiPYK/KzvBhiJj7pSZx80XbCL0hS1JGy4C6PlEJLra2hJ+Ny
DkvdGEgfQtgtnVhvdIsslaeDHxISv+TCFYpx0xVWar4gskvow050abuT52+HKnAV6ZazdpV23AxN
Qy+lGrLZwVl8NYSapXrgbpZvy5GiUA8v9Ix5T7nhpv07GlqRI4FdFlQFOtfFOVWRCLtVEZCtiorw
cSc8yLQLN9Oz7QD89cgyJXybn++meq3nivNeICXeWl3DBU1Xlp+1jITXLArF3uJiwQeb7nwrHq7Y
/shCqHtKQWE+2EZv/vZbiIKhHv0ck6Zmqqw4c5y3vlneNb3qNegj7S6dF7gK6CQms+C0IJ4qShRk
zCwrcp1uvJRlmoO9E70oXvGOtpeCmQPZ09a7EgXekxIMrwp2xe+43v+9UeZnrG4r0kWcX+hWQTBF
DKkrlmUR65+fypB9z/vc+CAnPGe8NjbPYCbKLSDB9pz5yiFLsU8FcQ2XOFGA4/NXXwGQ/tkK5ufE
/NN/vw7c3YGb5WvEymvnY857KISPmrTsw1c7Y0xihLX6mWMZDLE4/0wdDUrxIMTKr8+Wj0x6hULr
EqVKt7NIijgMnk7RV1JzOqJqDqwurEPIXOqh95mE2r1nfiNinpozan+xCv8qq5GwiQJ5M2tl/95X
2Ychm496Pxynsc02cpecVpA1RbmmOzk81QYjYb8coh/CStbNHKaqKMXHvGO4SXFtZmxF6TMWra3C
PuhIx1/qvE2xxVIqgb5A6KHp33SFJkhYI+EO40fUoNZnmSOtRrpQPYGHKnYJVU0RvJRa+9rOdszJ
NhSwF1l4l+oiqTOSiqPaH+9dm4u1I5W91P2LL+GPUD78ofg2ISfInBZxWpnDPmClF54tA495N7Ne
lMEkXxDiGAhut3xcnGtdAOJ49okyFfCuBTQ4uSd94SwDr0mpnNscJRPZxvVr17nxRQOE95SDKngI
UlAPps5cIgh/+wzH70Ys4rVUJaNU2uhurXwaBj5u5jfN2fDzl8QUDFa9Ul05czhapmmvaptUL04b
lccuG/0NLZ1b2XcFxTu390pk+tmdx7Ry1+hq4oMscy3dcViH8GfMPrmo1ilrstzbjjHJJw15uqu/
P4jpSzIrTT6GqetvSt3bh9rO3Y00N5PTNK4D+hxnrTsWPggJq6cMcFpXucjhOXG94FqnJzoVxRmn
bfqCdow8YNMQO7mbuG19diy8CJOdXSvWB5hm/ekM6SpfB3O2twG4bWtn1FNWApbAqC4RfJB007lh
dLTG9kjhZp+1RkUNlyJblMpy+ZA4lX2WW3z9hMhlqbpVfJ903KkzQPd19X9vqpw2Kxs5x9D50IJT
HZcYd7RtKHzlZQxr3l3ik4me409su589mQdvThs8jU44faI5J6EwatInDQj1Lum06ELKQIdcpOy2
w9ytSI1UOzsFIItu3p3Fy6uxbGE8zYcPnex1EyfKXR45yOYhYPvM3xRbX/JSRMoNUs8Ndq2GPqaT
9OcB+8gqYPbEOqZ5tkXkH+u+dbexaI0vI3/qBZ9dYyifsZce5cBePthEl687PfP2ctez0uBedcmx
mo0nQZY/wetVn2ov2EqBA5gV9anwlI38NhXVT3dVCjMETzL0JzF+GENY7cu+Z85ls+LI6lq9ZkJj
Uk3gHPoEytoMXO6HEjC9VnphHLTEs7YgAL4MJex+R+MeQy2neaulTwKp7Kc+MM2C36Yd9W5Stm6+
mEzNuX8Ve/a9CYajlHTIB1XJ+3VaBGLfVMbhzwxzQuZCVJBxrOpgvoIO3jXuVH0LktJ/smzC3qy2
sT5CUX6NEKd+gTRZMUkYvwZ6BFutau9cyIylaWwZNohy3QDDPNBy6jQLveIENgO8PhVnkT9mfCmX
MaIrIAUA/+xSQPmHpNXHdeURoxp2WY8Gd1Bec7+/ukO4UoYwepGe03kPwXn04ibZcbm3ZfDEOjqV
x1xUHuHjuHQruJE0+m1tVdALI20BRbtLxOYZl+Qv6a+3YrDkHQghFarmFoBxsBVSPuEQf4f7K1kn
xih28rXygS/j2FdRcbMqmopQnejMqu7wUFva0aTZiLCNvXgGYNW1XcHvBf8dx+Wtmq/ipAuOt7Ds
HwptcggbyKJd7trGgfvpjwVzJTVoVUuDqwlaZzPEy7uWv3t0pmYuxCIKnKq/LtfUIDG0B0/TcF46
Xk3Fxa8JdERjHvfWDZoI8RygcEy5v3lfnRne/6p70B3DThwALyIamomkYu5SwR5T9IBuFW36W4xS
B0MyYSqNCrjBsYmKrFgZ6oGRfTLgo4nJ7QqRxAGDZnk1Cta3fG0RXO2qh3VJUoQMkBAhKGgdmOam
poRdyZOD1gINSx3CstxlGqkfC0K3NPSv24g1GZ1r4gGCmD8m4Z78AJBDX7c1WjjPrfc4ZaItwL6C
pAbM5UJVBZlg2gftYOePU7qfCPaUQjlGeOGJAhrXQW52D0rUD9u/W2Md9Q8B/LPtiDnB8wuImnO3
kQCCG+ok9Rwl+Ui3tJwwdVouqs15Jg3dY2Wbbf5AZd7daMl1aMJKgmkdoea7Em/zPnP8eBunUCdL
tU2/AuAG3swCAeNPbLXbOU9TStZO5YJ/qKf6ucNxfXZZda7NbgQiZEHFTANWdQGokcZVPpLe+GHl
LIatFMAab7GYuSFJ700cKtEqE71/6DMvOGe61hzHeUsxuaMEMcJOuSt/IF8ydk1zZAUVnvt56+9P
57bm8j9YXtdObxBgPfoEQf3oGwNApCikbqWpt7YEX0WEwdZfUa+2BwvvBQHgObPgvPBW0gllEqWk
iil4Qs/eP/9pbA6MnD3pc2tv/3EL5SmleNKruPklgpJ1DNYWs8PkMtTYXcIUwZDil+YOXuGzvCDj
wbUeVQh1dVju5Fkv+jw4ah4RhF2X9wcjJuxA5vQmnfrs0a7CptDQ++iD+reECZjtg5V000/NMwkv
b5o/vddmzN/jfqzv+dxP6xievFsNKXUWXwioInMMnCtpsrCdDejyfeq2aC8QS0Ps6leCfu1ViqXp
BFBWQJYlznHa260KjHxu2XVGl7zqbvvWTHb6I5zcH31vj1ika3yEc6s77apdyzxsveTAyifVLNtq
tdZfyT7JHjz60Zz2qbiSVHsmRDz9FaTDmTM8/VX7zTnmS1ucamhcN5UTmgvGo6zKt05pswcE19Fb
Cch2ft9DMbwRO5wiFAme/lj5AxVejv/IFFff2EwHT1FBCqDucYNoRjqTobDSreXFzofWIGKa+8QJ
pxoLtfRMNnTxrID/gYjHjD2LE8zSASqs7BqLIAOx1wEemH+zGtGidpmDKZ4Y3oyR1XMcPdFlxV2l
AlSfe8Z+QoHM2iy6Bm42p8tqR40AwkdO95cBkgis45wKaq7nizIUJ7dnkSEvLAIeJRBgJn3yyg4p
KeUM7vWjPXP10KOW+wj8xubZbz39PdSFfSX/rlk1s2IsxeC7qSDye2YMdhY1w3NuDb/lqnNeYqaN
M7yioen2IxMacJU64uv5zhsqbXSeagTGjFu0jSWGbE/mefUYkrEi72Fyz+b+1eqTfnX8TgFLO0Ky
sOg0xm78fc5K++0mhISgLcOwZDwQb+zeQGjg2oJZurE8lo1uo4qb0TNvDgcr/WHjcqr0+jsRnM3y
giEtBcU7g+f//QJYaQy0B/P4rxcp2o7k1eb//r/89wvk+6iNNLg2bjjny0eXnk7xqoST8jmYOqAD
LZzl3ur0bLaoPefnI1tLtqkBWhgnn/nextryeidiOlMDzNgzFG7WAx7B7ehoIPSnZC+PSCGm+s+N
L2fg0iN7o3Sc68Qht+n744WcVIW2KWKJS+xU+GBHWzubQrDs9t3kQmNWfu2K1XUrQOJkYM5HwaQy
MbOIEbDLIb3HCQKwap5vDHp1CzPHIBEPDIlhdAAHA39Z3BHMNO6zIv2zmybeuK+a5tsofGdFmJpA
o+IGa+gm3afqeu+iDYdfppGvS59W6SplqBOXLKbEOHwZrWKc69miP1rcJEstJ/MYfjrVMLrQzEq9
9061rkVp4fBvnXc1ibxXr9HqHTJD2iScjPdYMDmNoaqvB5yxpxKSxrps3ezJ8qx+lw1OfAkRKp5D
vyY403ethzaOL1VGiI48nMuKz96ZvjTsSb7XXOSSYKn5HJvz2SFJUMVfbRVm82a0AxkoEZQrquD6
1kwUWXKkZJQGvFNvCs7oDeNtO88iXWcVlCSCTqZWbDtCvSEq8T+KvZZyXxDBitQ+RcufhG9yi1I/
+LNFxc3qH9d8RfWuTMh4QyS+kyx0JzJrG92sf+odElyct9nbRPTjNBZfap/jNkdx3V1VsFJKvsXm
jFOJYSQ0owuQC/dBPtSeu5HrB9fo83uqTadgyJpVPdCdk/cXTLoKNZH7HUsKBjz5U5tiQSFKwm6m
a+nFxnKsTLRR4VWY7wL89KhwmFAgkSDrpsndHDp3HUdt8Q0r0oJTwVovVoC11JfAiM0dOJV16gY5
HPDZK2kO/CUJ2ZFrj3J2l5aYOaVYuLE99Sh3cQDDH20JHE+H4rkRcfqDbEyCGFlwbMaZ/N6BKDn5
llMtF0LbLsRpao0/u5ZTIq+aEVlCVb4pURw/qhZvWBlJi0pyls4E/AG4GkIbQWx+FTMBasoV/4SB
H8vsfOXOa2aksSWWXxB6+g+X8d3iDvfL6TPHxcqc65GYWg3g+5ihlWLtVJDbt0LFSl5sNlnHgiLr
+F+Encl2nUrWrd/l9hkDCCCgcTu7LlXLstxhOO1zqOuap78fsZ3Hv+X/+jSSZCOlU9raBCvWmvOb
0azXO32kW3v7oXzEJslIZ1Qt4jpBGOfo15dpQYNRK0iNL8PoSx4geNDiOfxxVnhXnkL9o2lSPWSB
39/bXmwcMNDlxzY3adQufTELBUFcaeFDYpYavYL5s7c4XVW9XZBZtOZOQyyMV0D0cvtn24L90Ufk
EVwmhPQMonBcXXc+BJjBjnMNFsTmJExxTsKM4BInNF/VmYsI5W6Gi0PtYtgvbWXzw6aIloUROi9p
y/YeAum0MZaXbKbzM54ZAAtF55DvHCKJbLOr+p/KGLdWkRiteU+wt19DUgvivY4oZMh78bnqpoeb
y2XheViLw4U+fLofPOYD5dCyP3cZ+QTGeJ7tzl8PMO/es8WDToKXfR8PtfFQYxdfeWFpvKcR26JI
53Nz2574zA7fBprDSouvyZKmZBU1z6LIp39JmhIfQ7M9EzOMRUSe0BlXmB/jtYaQrkhYTsWpDMVD
HE4wr7GL4AfrsBpUIr4vZsSvEooMPFa7OfwUN4vCbhAiECshgj7e1rK7U/xadRgW1A3RqJiLO5If
68GyV+SMa7sYL+QJzMhToY0zH6doe2OchPiNj10pWPEqd54fyPYc9iHy+o2iKP58qR5p1P3Fv8TC
Gc5HO4xnmY7wdNOwpGXxn98it0KrGTPfOmnuNBzBXlvnlFQfFb1IeHKxzipkWkqJPWuMZVxc8LeX
ehRpp2AqMeZDLI7b5lVJunmBkbR5zT6ZjdZcY0Xz6Ka13cefpYUCuW4t39i5obuj81c9iaR4cGWm
P5qizp7B7x61ZExejKo4aaZnHQTe7TvdcV2CZcLhVcfZyVrgD9+8wUOEieOYDiftAtOdYZPE/rkg
j4bgjW7EQhNGmyFvjGexnI0axlqkty5iG+dTuVg+Wr06NWmZvzc5TcOmQli8JFQjnveOXo6TtiXF
uVsOvu6/Tb7W4ifAwEEGSvDARiCl105iANQFzaDjVZsODuGb5rUzdqVdxSgW2SprvntKGVyeVZ7H
sABc1Bm2rJMp8LWRl1M078z3AK0yAsoDH1lvTzOcSVMIFmc5KNBd4tflyh7wNztZulXjDDV9Uocg
Wn7hUD4aeTrc/pc/6Xjp4PPPkR5JmY04bYeW50Q7v76Oi2U3IYRo5xs4lBPT75I1QIgON3A2U6un
+1EEw7P0EnD+zZRebMNNPztEyAdAGueR/u4UIJvos9a+ZnmrP9VW8eJ4pfUejFrEeJCGURGU+l5G
47hOlhx3dZh1v9h1tsUT/p9rbGS6ta7kJnVCv051ISZvMnbWMhezOgiltYlETD2Mx8G+DqNh3qk+
bOP0Nh41dzUYmFyjDJ0UII3F7ropcHDsqrFMXhki/KXWmLyWGARJZ/3zYv376mKZ2MZcqeuETtp0
FzCF/o8Uu4kECq7q1qnqs4uyemKr0HaWAYZS3SKdU2o7Wic/XgZJQo5huh5EK8+F5x4GQ+tJNfzv
y6oS+EfJXckz838HO9MqGa+9zdC4ldfZ7v/uXNw2P+A/vrig9H/8aVWyRlPs7JAhm7qmlbF2/fNb
YH1Mm+QpJVlVDMfSIRgY5geTHQg8gg0dvzrBPHibpmCJehaWtckZSCFPSkjPDDDpxKb2yNwdj0MO
HCLW7eeh0r9G8pHRhdzpyaivMX5Zd+Tujv4Oc36MHPCXyScmdXs7Y13dDw4y5SaJwCLrBHOh+v7L
seND04XeF6Q8LzNW5qtqTAAH9k6JN35Rr8Luyy2s3EYFIPGP7VXhAYpWDgwZ//zGON7H0F7PlIIA
UuJ6XRzBpJH++uFwEMF6mZsOJK6J6DSC7AJeegdV/zGY4ugbYBglAuwF02enZYBEi9c74muykdB1
/kOBui8Yu5wsnGjm9uKsiPTpdhb+c019dWwgoP/8Plo732ZsrmfpFdNlNG2guMs+qBvoldR2XlwH
TXcBQfjNCoTEllJIW3JAx6vQkorYeF72hTcfHNJqlkIJr5RgEeZB8B1GAJ32hWbTsp0mpsSsD8rD
0quXPVtng+USabG/KjU26HoV5/toaYGqQ9LgiGNST06cWESECxCOcZp33y9nVUMPNEmieqe+4En6
a7lnklNpIuRkghUcxDLsckHWHOO6wGe7vESp8m7UtJge8womSeXWFx/nykWductZzf27rRTMPizG
k7koWiFsKE/r0DIp8ODorBU92dAweMwltBX6LQmad8rFvUkCGKYLp3+uQtRwZo0pMlh0nn3QtI8F
8qKYYq5c+2J4djzoHnMTIAFcaMwqlj2j0bW+zcYMF+VBXlnpbrKc5BzOorjz8QJvpJd2+z4PTaiJ
jb/tqrS6GS+txRkReumPa/AB5AqBGTs9GoxXgCn/89CG0I59krLU9biGKZGP5BmFGGL3HRbDbbB4
IVIT+hntuvI0MBx6qxAN6hkkoSilSb+g8EPSyzXkNZ88po5K+5aSvwlIDfBop8Epy6pBJ0GR6B8s
PPE5HtwXyK5Wu0WZv7TT0nvdjQgSr6tmoy355l3f+Wd1ppLOsWnOZ7QSgV1Yq5uvCSEsao8i/dSy
tUVtCCNPsWiN3Bu2rmMQAznjRTLNwtiqr85dKS8uDDQAHku/sU/MCx9hoMTreJ7HryFaaEKJ3BaL
YCOepF//TWwWufYtYsKx8R8rZ2g+F4zwNtRl8i4jUOZoagNR2lPzuUmbdKeMMfDQMvb6PFlkk4x7
LxTNvikwY9qtl99pnp68QVmrZC/eSOUbV40H92MqInFNidDZWCKu3lH8YUvt9B0NVmvzk+SmztRB
N0b4Wg6hjFGDk6Mdam7DeKM82qPTBDCcZbYLm8Y4IZTTN2ko2ewH7VudjD4TpLnep8ZEd5TIP5dt
5Neu0+cNVFWdmBTBDlYkG4v10oDNKUG0KbfaNGTZxYTxsgIeMfNeGD6Gc3AzIs0/JV6pAwuFL3yZ
lkPh5xu/0YznaGicjc6icFAmCLOYn6fUdSkPFj/XTbuBPi44uXGT02LsTj8rrCzPaMvFnouuzKof
MaUbGDebcQtOLTymudGtfn5hrDJQCVhf7glRWJEbm9wTN1uvoK6V79EUZxvZle4J38DwZuAbUCkw
fQ1Gw3e9+NFK0pO+KLAmu3Z2dAAJQSBMbWUYZLtsS7u3v/eDZrAMwpjBSevWebMOfWLozCwRbyUD
YSAhFSmhmCbycSAq2U3FF555yPR95ztDnsuCgutM62BaQX1WSNNWcQvSHrKuTjP/tnttyLY6u0LC
jZGDlVwLbcY8MHbOWQrTJL9KOOeBXtPB07a91ZuvxKbuRzOxH5Xzwp8gpCVINQsb0RWDq3BNA63i
bdgIqgJ6uQ5uvAz6T9pJC5lw3W9NI9XfG5YqtJkj9omm291Si/LWk9tuQspQY0J8bsOsvA8rPmAl
y1QaDO0LI5lb4YxEY0W+s371Gmd7872GA4YxGKjFygppArn9dAvBAC3tnoVdTPiuTP8+aGqXfLji
qmqhwDO0s6+bnxpsymas2vZUSvfQslcZe0ArLcpnRVEVNULIyC2e4bfTDrC7eG0ruwGEHug3Xfil
b0zxKqz28+BwixXas1YL7RMpCTvdHOrnoHTnZ6rrbacnwZuHA/xadR5Vu955z86Qrh09da9+WYyQ
EEzuL0lkBtFy86rIm/BcK1WdWyQE2FUGFBahX5Ii4EaYNHcd0IsFpSNxMi7eIJq07WWcRvLukjuG
Td33uMpuJ+irdq3nI/A10wclK4sa506P6/QhzxE5MynEFN35PQKRBVUtnAR5P9vTPvGrPTVwdtBy
9uXSs8Z1Ojs+zUEvxDI5FZe0CckHpKWF4tdcBJL4zy0xfWm46XZ6as+HKufbWDfbVeqZI1HF6VVt
W6fOac+ORqSZEq2pQ+FIeTbc+ULQISkO8wR6qWyqtbJphFAsiYPQ/yrwm5aSe0xqD2ng0NrG/Pw8
Z9PT8mF7L9CBr6vcj560qp13ZeMGF0+f4vMwvZlmxLDVHMVbVWcabB6rvKiXy82O2BTWZS/qe8vQ
CoBXbf2uzgzUB7czdW0w8ebE+heeaf1jPxtsoRxZkS/E761L62+JgHJVpUF9xJ/koplfQi8WehbK
KZxcoi5OTKpHUFgFLt08k5D90/CZMHl4zIEr77uB6RnataNf1uFzyRjlKoZ0ZQr4elcLvdz9zH23
bfvBeBiSttsOo00UgKtNGxsP9GNv+uaDzRynnvyTZQffg4RKN9CNASq9JrfNLK1nGlAx8qVFyl/F
mlhFXQp6019Cb9q+iSCwuAS1L3tPI56+BWlmrgfdnzcaXRlGpcghb6a3rNcvriMNrLXQpJA3tvq5
rGeym/4rSglgl5mueYL+Ir9XhAwAFv3mlsvQBHchBARXB+5F0xfE33u/KO5nIhCYrTT7aRbtoQxs
EIjLz4zaun1qAj6hUh5jv5w3CPYyBLRhdT8u+KlbZ2ecsy+hLz+Zi6N9TLXsdmgwFLEwkfHjPOjY
TC8j4ZSX1Jf5VmsYqGh581CBZBgrkV39NCIAMMV/YASUC2SD74ra8S7eMGz7aLK45QleWUAyjI5f
7KqvDgZKkRDQKjTEXM7/8Sfs9zZsi9sBvGNyUddcMaJB93KErtX8zfdB7Kp11vEs5kItFfOu6MTD
kHnb/++/UUewBCabYBP8vbcmedBbl1oWT5qVT695E3+dksz8upwEdGPWI5/so0JnNMVGmoEH2dNu
SIcpMfxqZ6Ao6K0nTgoTXoRSEiZgZbeOw1I81YP/XvL+3HRcbYcvLA//bif3P6YGC9WsaRIQZwBU
OQi1nQs/Ya1eppnr8WvyhQEZLzBOCm5obOUdQb8YEzLvqrbb+og7g8UHw5ElvqrCsB/J6gxcZKFK
mJY4wtiQASMPVmxjxifL5Q7Z8OfGHyqioulVd4QPKCUTMGhd/Snof1fnoDSZpITzDs3WxLilm87q
7Ochr3JzQ/7033/eehmm+wHG5JkunTShC9eykXfpH7ZeLQp9WoJef0J0icxhwIK71ovY2DHsyA5+
P0BUUmsA3WKMErmLcsJKT9QBWEksq96ICUO1VbefHEPgQhzE+cb9pHC7aATynNtcvqm/qXoXMVDn
xKR6b74dTOAfyMUMcg2DYu99U4EYY11ND/NyYBK9bczUgZLcozyOovui0cat1tcRSF+zuDqx4xCs
xb52plGw3JRxDuTR0nr93DeuQ+52rW9JPADvCzHp04+zv26S1mX/9ozE+4sdNiONGe5wH5VpE1f2
pyhNFq8D/yAgsWNX4Ko39CuJWX/ri369XF6NvFIa6SQNorUeBgBGQwO/GRsQbIT2JtbxQ7Hh9XZ1
WyEropP91PvaU9zIgFZ1EC6poOO1yYli3o9+kROQiCF0oljVaMar9pZqdFmMvE517zwxZCArxhnl
Np6EvXODutq6qa6v7YENmjCG8YJ08TFqYWU7eTUf51DSHQpN0FdV05/YwhAtIMSlZEpzxjLzlaK3
2hgBf8eqKQ+4L+tTvzRsPWcirkdq5Ia7dobYiua2m/klGwgmwbTguOeG6l4m9o4FYr6fnR7qSTd+
QVRs0iTWy7NaJeU749Zq/2+f2t8btDadFNcz0QgL2ini14bBgKF0SFw6FigPmMCMSHwvWiu/S9eS
5Pe23kZLDJLup4ngFq+u98qmGsKsrO0GGoEzB5uePt+ep095iyCovOjHS1WCTYTWrG7mND1w59Vo
SfqEyx8/1R3jYGn+updj9MiO3VyMwYyO+wiT+ZVEjeIrWBO5Sn3HvG80zUX6u7jFi2B6ysYWNnwa
JEdoA/pLEwYvymJHxWKuRFeM97P/QukUb1XfoJBDvc+96Oo7WfWukcFElAmN1zqD0huVfnRrzXpa
jWJaVcqmnWLJQXLURWP2EJCevpt8nMTzYKcHL0ZRqIzC8IyqU5a0fweBWd2T17HubNk9127prBOj
YPe7vOynaLr0mfPl9srP+2cRTp865r0LKr7YWzNJqVZWoo4BILRXwalxbBSHmnpnrb4Ku8VfK55Q
OTBaNpx20dQJeazKMd2HdeAfGj1BJyWc/pJLlJlqYtV5xDwCDiR0Rd1xrTggrphOythfDlBgS3sk
ziWsTIYIGpAW+LQubXkqt+k+ipyZ3sryrDMMxIkGamu6k8gOGZ9RfSI3xJZ1kuxg//zRtOyP66nN
UkotZUv4CpawP/Q5hZPx2JZigEhEwyZnJx9OLlulnTI067JvDsnEoETRJrBMg+PEnmrRdpEeG0ll
qSwYc/OEd5PnWZ8KurRF+kw6w48z4rLwZuaoV22zW8GU8naGrIu7nEyS1YAW66bRbyszPMmuAbW4
1Fs1xvVtNMfaRtVLbJOwuDfJs1lZ2kH3/OCxh7O8MkE7/GeMuW3lZKAjdaxj0OCRKV///D6Z5nKL
FukUkKz9/f/+H5cmoGnoQNJ012TSwtP911s4Lo28aGstuExWxqyWwLZNL5EYQCMf8E9Q6FE1QBNj
Wq65fMAwdhAFsLgP4IO0p8rS/1KvkjFrHoO0ROJf6md171q6c2RLkj/WjuucYgxWq6EHup4Ckc09
4hLMCj2fVXwttStYOwxu3SQuGmqkr4MP09rqZffSY7HYcktpl8jFuG2UYltWZvTeeulOBFP2bfbI
j0FAR99F6+QpEHSrWey0zWSwRtrLTEyNyNR0bEHXbaOoPTkmQQhxW/HN/hhpq7odjEMoqvzOLfWj
QvMxDSQ3IC71tVTiCrgwmajCxzzoDsiJgQ7ajbnSOxc7xm39I2KAdzNlaNhZr7JovqoAyniGMZ/D
NaWw1XaVHVcWNjczPfvMVtLI9p7Q0fZbQ9LHCskXXlhc2kbJbDWSWyBqWLAhlzjvZQcpzD3zZOux
WtAGGTd7mpXoCsiLHET5JHVc1iwvPI8WrfjRICf2/eYHmmLpHpQ36WYG0gYWVhnSRiTTmSAwOosN
c/O0adpbLjq7MbEPKofpdE5MlLKHKWo0GP/jiM8AR8JIeNJEhoucOnMfm4b/5MBiWLXYzsHSLyI1
zczjPVJcd+/mbnCskCU+TNKCnjzQHJlnz3xwx/OAGP/7OBAgqL4hcZ9ig+f+im3lSB1UgD+OvCf4
r9qNs6xmS16YJ8QGeJT9hk5iibRJhMr6naIU2444WnmRfPWaJlmHrWyeamJ1onEut0gYrEMa2u1z
iQZw1Snn4sJiW5B/8ALK9ahr9WOXh94eI8t8NIJZuxN5XW26PiLujUqGKc6q9KLpzl/koeFC780n
TIm0tfXr/5Z37Lr1k4cQp8mRHvZSb56Swe+OPQauHQq4FTMC2hu5u1ddnEAEmO2TCZSG0b+68JRs
kb7YtXVS67DWoL82hjzBJgCjJst3ue6np4a7/BV3WUnAQI4EbmnJ5DY9XmgYSORDe/ez89prurOt
ndrENvJLN9aqu+oMyPFoaFpxjV1QJW2eOnC9lnX8z+uP+K3upfDVmTchjKPodb0PFUTpOs2MAMU7
jzrRKOCZsSc6gTiJTGfhXlTz6pok4MqTxybtktvdrG7pFtXbIdEt1vHlNi9tm9Gs6zknCYPvrCJv
VCdktEmrcc3blbKVnzu/6U7O8qiq8MkGM3UazV9tO41YIVyM2scy0tuVyk9UmYpT2RC2pwVslDMr
PyDnMmznX2Zz3m/PLOoo2/BcRziOUk38uhSD9bGZt9NsY6zwOOU93Uq2vsfCAuhkSPDMMGlf/Uyz
WC2JrVbXR7N0NmU8tcesyOXaa92eIC28oKqholorXpiR1Uq3pdas8rOsWcdk4COycIDKuJE93seT
jHbGMpVufGDF6lqQGdEucekxStm85iw7U5Nnzy5RqU8LebXpyvKNUatznvUlRDJPAKnMrWMdkqxo
z0pzEM4m1ItWO+V1RkrnolgY3b8VNkBNmOsY9z7uWpoLjElgyTrxnT1FsM2TkH4Tl9TBaotyC1Rw
EYL/95r6ljQyAHjP9IyW63oJ5xf8zhUR0oD+Wo5fksQlGC1uk/uuSIlk9Rdh0cClRWbk48JJiix/
0xt72rVBcNFrm7LLiZt7dbCWD1VsZqg6R/2IfTY98upLIiypA938q2/YW7GHIk90THR3VQ7C39pV
rV01qAx/vlFM9zddCJ8N3bAFqZIMLxHb/Prp6KOxT2qsOpfAz621wrXQXv7btgsXczIS+xzD5Db3
6jdJJMwlxrC8QjRkvVl8kCywWKsgKppn19RBqCxnAwEL68IiG8bp62fwtj+u//yOn2dYZEu2FvTj
O5TEUNMuRQKQDZoa/dVueKz/ObNm68c1uo5fS0FI87hoyud2ED+2CXpbvM/WTCTL3BtXl3S1fbyc
2dWLImI6KTOxyH830/aslPlxil9/9rIv82RNIHR1lALYa8fQR9MmMbaqHlMtyDK+WaDB0bg35lrv
+xt76JK3rJ3Ko+/0LDIKdVHAHWGO0xR7gFTiOsu52Be+a14Lk0Q4hirQB/0njeKJ9vtS6yeCsL7a
n3cDYTvbhl7tezclWzIei7tJn8h/Biawtzov2qpn8wwFY5/Sxf7RNCXaJdzWdfLcmRESvCmTpApM
b9pQjveV7c5wxKrPamiFJL3bBvT4MaYXxuZWPwdzRmZAxhxEz6MnVQukBNL4cZASKK4RuArDzAg9
+WTOlv9YTD2oYwTLDsGV29uoisYipdFSN9gmrViQTdqOrDbxVJg6UgbfeeANqLdBUPw4K5ja2Cmy
PtVxd2IEyYGuEZg2mJdxWRFNHk6bsqLTpg7RaH9NWF/OKS7+rQd2dM9PXK18gUqbOo5YXQeXYN3x
KzcFrMU2ioxLizS12PjmOtYyZjYKZG/QIzl4jRYfLK9gMkk4w1aZRWd++40L6GbHcyM/hWNHQqga
exDLilNcH45emcpVEo31MWQwdYLsG95qb5M7BJVd6a6NpCI100brxBBRXw+Z8Q6/U99JM8ZqIbrs
Ze77+ZFtAYa8jvmuEUN3rAh/L43yqmspf/cqYMyl21/TxnhVgm2HzfxatB2S7GXDHsGk2SldKLF9
0/OHsxxHPlQW/cL7/9BXAkgPf4BTY+ZftRlwYmzRrHaNKN+6y+YkIShqM7t0EXzDpi7Smno6zNL8
JIT/lLSF/SrLlC1qltqHKuTNHAN0NvN7HuJnVICZHJMQPTutOMwIWE9x4R/7aWiuEdIMT7bf1JJY
mvITcsH+6Ue/GcH5gYAS1ULwxjw7J2WFiTkvzkGUXw0fKVVnZ6/mUod7Nfl/gHnUj08JC4R6+ckr
to07c2L6AlTDuKhD/M+ZM+yKxNEut99qtp0BiQgHzLvzXsjyLyfzapDqRBhPswnhRtfa4no7DUr/
lDs8AkKYc5tQ5ZOmeDE8vd70SYtBQdHwC/NqEm2pXEGBid7JiR+1Cs+lEqKGGSGGkBViiiiCO7PS
ffqXhdv4rUnCsN1EU+O5Fp0S6+MOC1T3wKDGjE64cslNiIq+XPmTXgDHNNdoU5v72yIm3fsuG/sV
S0b0vbS3QdfJ733IE2ysKmeV2fVISCUsaxsf88Ee40NRiy1Is+axXoaSuiEykP36Q5U2kLWCF94g
eWemcYEpk0jYPkZpe5vn21WVYeCc/YeojdbBAtYrXZy8t22M5mDXmFLCVLKyRlst9EVzTeB16/sH
Kwnxblvc/qBZl6bPJCJgApVXbgLslFclzjNdopHJNIL1q7LlwQK6+vXGrmurY93CAt85Pt3vtogd
3LLYxtXSb/uyBQpPLqDRG59uImIx4xVt/foB6bNhaesG9MWrRO9/RUAMfAeIxnm0eujjy3sZ1DCe
RsI+duqhoA7ul9tbz785b2c93lFkRJ/HIkv3Sas1B/A9zisY1DueQnLjpeOuDe2eVKGJ6AMMQPVF
WtJbdWr4JWBC0K2t12lHAr1qHdZLO5ZsIpREXZuDTtSpgoKw3HwAmBpI1bASdpTRVl9skqEm4gIL
S31ZNFFbxsYn0bnPrTswHRmSKrhWfuUyQVmQGenou4zgF0W4ZaZQ85b/E8QYCo0qB4M11Iz2FZcf
TK3+C52XcY4nSEC64GHoCUAmavqXjvr1xgDQPfGlTLJoO/h2TY7JAoK1EgeoqAjpVHVVv8umEj4E
xpQlW36JkYqqOtymiyBOHaap8s9O6f14iT8EHUVNxkEi4Do0o9ExLASzpmg36hrsrO7YtvJLy1T/
SDyvde9LA5n6NL8AFLLuEefbYKQ4m02GDokN/1G99H1GT7fYUDMc4L8uXVv11s9V3+5xou9vHWVu
uIcutp094PZi2hFZwqIeBcNGzXcEMsitU5JAMy/jHsgj/aqWLdip5aFA2mFGPgEhEkAuE5FfxDDp
F3QC+gVOkAFmm+lkXFcO1Qf+6XEMkgfNFAYyMKT9hgev6sfovF3GccgCdJNZkzb/S4PLUOLXXxo3
BCzrTFRsaZJgYH+sB+NcWBMVanoOmq561W3UGzhtgk/qrLAq7XZNnQUeuFY3/KoEf10V4r2uCYRX
L9EnNOdstqwVHbIfXngWfIAPAR2CmMbe/qetshvb5JSJ6NmcOutOW/gg1nLmUT7QiQC5L+Cl7VN3
LljjZvSpoFJWmLrHrVwQvt5yQLtpuN0dpZp7CicJLJp242s9ud8CsENuEazyMDLex2girsuWIeb7
cHoyyoYwba7rgZbjrIxIo2Za8EqTjqe9x/ZkHJ8pkavHoQmflK4Fq2l87CID9bxP2kZZTp8jqxYr
0US00XPhbm/rwq1oFNELRekhmBlxxcuDYhwGastYW2IP8rtaGsUFG0X3Ka8xXuP4qXXT4fkNUY3e
1+7Gbbl9PgfXrvdOYninqorvfgphp7Ro9kbVJJuMMZuoQ25mPfPHnZH4l5+xY33ey03FGrbyGjx6
fuWJt0InxXLKu35HgwXJTiCGFYKoTV6FqNmW9V8JUHp3erMZuK1vbehUl1+kxN1ZuCNxP0uyiyKe
RdCVsymPnrWofRAayTSoMkAFiSb8j45gsRARShJ7IQTXzpch8kq4wIgcmTF3sd5db/XBGLGD0Kfe
WGeibx9mcIIH05fewcxL9x5QmLG+DaL//EgVvzkOHE9aQupgExy6ux+fqC6SSjzpfPTbzB2/zUCo
QPPhpTY4s8KBv7czQLwIxCfXcJPXPEwFPfGBiqCOSMBWC/BQGPalZPfjTovdJOesbJgGqbPbteWr
ubr26/cxlHZXvUb8TZY3/c0dGpfkvyZNf//nX9X6rXiQWAHYZLDng8RjfNTrhnpvOQV0mzOiVnnM
5LRzzSVCK2t05E6stj074YNqBWSI/MrEFS92rA8XvRi1u852YbN4gAmSzrunsvbuE8xRp27onis6
j7dLUVA8UBdwM8Z9fp0sOhtmUNNz6LUBJTOt6xzXnm+glqah4FxgNw6XaoBQDXJZZ6goH9zKvRss
f/qs8S5T6ed/T26L8C6PXv78hqhUml+WPWmbzEhtTCc2/f2Pyx5tFwwBkzWeS7IhmAQBcVVtYF+O
RwS92lvtuV+acfiiNjqtGx9oID1NMAUfY7s2TrL0/lb9XEH2+HHEnZpYXnAtlzCun4csj3OW0xbE
viOdCpKNQMY5MXuqh4Z57D8yP5fUnj39K7lS14DBz2c6gPZxrErzlc9lL17V6SHI62IVe0V4gacH
g2OxqgfddIyaSJxVdeqX8BqtIJpPgy1JdSOtmoCgZzPT47dMjsM2wuv757fTtT62/yVyb89kKCwd
2v8fJ3i+X/OwF4Z2uk2XrVb3GSUb2TZPClKfl5XHiMVnADbFA4/ZFGhiLSBeWYyxJrjcm2Z2yx2e
xPKZsZ52HyYFiV9T+RwvB1AFLOjOm4bO9FKK5FTUtUVyCPx+YjA72G7L1MAnIiE1CFYOtA7RnTTb
lbWs1Xy/P4/6W5JHAWq18aT8z3Vv25vovdQ05oSlN36OwuaJ+DP/0W7i732FvojHgU3LffQv8EKd
21m9nGGyLA92AkFvYCm8jZZrW+Pva0njkPvWDA06r7e+4X3yvDFFXATq3wJVcceQEXSIH6DoR8Ym
BQkJSewWbzJvnS0EkHqfLS8rCymZY5D5gdU3X0nfndDVA6Gqc0I3gzR4Xl6p8Qh/kuAOUoWzxUsD
W26RZuWd4Z5vi+uf/9CGWPpDv944jmHqhsvW2RRSOkv38X8o/9F7uQPI+/DMNxVHFsL5qQcVrMuE
pG7RNTt3MRQzl6s9nCzxnL9ZkY/wtp/emqH9ViLLzgR5d6op2wRJtvVSsjI0l+f9NND5VpurytRD
ePnmEluy6IUs4p40OrwblYXm2MY963P2QlFVnGUfP5W6/5wuN6A6QLwLr37NaOHHXqE1i72HTRFk
WkwbALUeMykONHjIBl4yQ9iCIOxLp2YtJtCSpQfdwANLXIeWuVI3eueaJB3NDc/ROcHbU34F25ie
6qL3UUBYCHYC8zilRDJWo2UcbzWkng/Ro0K0Mcl/EP4w7PPR/g+QUX8bua2/vql3I+GMVwwtxOkh
/O0s8dA5sFLHyP+e6mXIvgT7Sklq0SMo4Jt5pTCc0+0RhCuIeUsu2PMWDDZmgfnUFpj0EFYFu0QD
Yp+np3RJvQpRqq1JE7gr2qJ/kaEHpcjUIfuXwn8rSh52C9Sw1okVCEwcs+Y0R0xx8/zkewXjhn8S
K3yya9ae7ZxRslA7iHKvFWJvtAHCVr0EYjjdEZ2mfZozD1ZESGcXK3nwZmh6vA869K9+24VPsVd+
LeZxp3Rs7KDqTUvvbSLn4hPdHGBbg0PdtUjWNM/nQ7RUU3nt4oZYpixBXtLK8q23eRkpz7Fv/4tz
7HeLh4fpyhOexBRsSAqFXz/rZha5wHZq+1yPXvpCEhGStRL3eWxUVyAC5pex5Tczuip5LvCp4r1h
wXWbCOPR6MofklGkbf2OgON3pKT5A2hGUUKZ+znuaRINKYKehpvBKk5qm8i2EQ4Z3lZQfv1AaBTe
3jwJXjTGud/USdG+9HjDnwLmIST4GfGDMEObXXVtHlSvUzjdZ3bq9f6moJ/Qwv95JXB+W/I9w7SE
57AI8N/OxyWfmgCLQi21c2F4h//H3Zlst61tWfZXYtw+HDiokSPeaxCsRVKkKKrqYFiWjLqu8fU5
Id+MsGSnnC9HdDIb19cyRR4COOXee82V5vVD2qGL4Mws+0vRUbH34+e0StCWNzJ1mJ7V7YymvqsT
v0GCEQAlfJvOSApfYSGj/vixnF59+1FYK0F1xpMayKD/SEEfZSiou76Z1o+pyFsnWR6FWnnvdqm0
kkJqR72uC9YCgz9tLVmpQczDyua2CN0fwUdL99qjdoTyDOrW0D33FbYuxq5J+pBkcUOJkake8NTR
kVjo8FUg6LfwY05SS1YbnrT0NVaKBWZP7mvEG/3cxVBrENEylc5vVZ1WmRu7woJh+lZUrdZ0i9FP
ypWdVT+ewL9/6/+H98pW+i27Xv3zP/j5W5YPGPX59Ycf/3mbQTRM/mN6z3/+zvt3/HMffEOvl32v
P/2t1Wt2+AoI4+MvvftkWv/7282/1l/f/bBI8eMYTs1rOdy8Vk1cv30LrmP6zf/TF//t9e1Tbof8
9R9/fcuatJ4+jSxC+tffL03FBopgTfr3nz//7xenC/jHX+fm5euvv//6tar/8ZdqfbE0w1InUzQT
vauOaKt7nV5RxBc8Li2UbHRr3TYNXkmzsvZ5SfmCnZosbNlUAVeqU9EdSLnpJesLP6r0POYHCuos
U//rf32vd8/vv57nv+Esf8wCIC7/+Ov9iDKn9VSozLeKZkBXQYD5frrREimRB6nBgaZo12FksZS6
p59uxd9N/twEV/HT6v2jCUrUTFNotqZxFnjfBMd/SVVKUjpWBvx7LjIJ3HGJlO1UV4mg3lYLcS7+
vM33Gae3NhUaxObGEhp6OeV9mw044DKuiP+EQbsMSIEhA0KpHixYCReJcvy8td9cITUXAltdRGhs
7afXf9qfcPRONOxerVlPos+dyHD5fWUme+oA/3Bdv28J2JpOlhUj7Olx/tRS0QXjYAeuNRuL/Vhf
VUG09GoqY3HQ/vySfnMDVUs3qC0E5Kdp+nS4+6mhkVLSLPfpF1qRnlPVfI41BYhxtIlKeZ0W7R+U
je9z6TwvTaf32WQf0Y5rqvXhDo741haNrJizTjkJrV9ikganwqYWQKY6G/Pl4Orz63ufsJ4aRCkp
wK6zyHKZ8ocOMgQxmfOQybphQXfheVCCGvyxG/56WcS5GPqypcmUg73F13+6i3lG/ZKYcjq2eWHj
NDMS0IaBUe5sYg5xfcGv6/PL+uWxadAcmDiYNSjGNT/2e5lZEggR+HRhtWjKTyWgwzDoHBNnNiEZ
f+gkv0weGkE8bh6SCAwf+eF9J6mUuiq6wdRnvYzvHnGZunL/sORP8+z72WNqwyTiy+WQhfjY4y1f
yYKIvdLM6Lw5R7RdIWxsbwPpPh7zm6QDYJJBnG9hlI2pPotCEi3i1sfKG9PP61jLTs3QzokZUquG
CDt++PyG/zIgp69nUYvGqZ4J3PwwICVccanA5BZ4pTUXjT4ryBwwq60JrC4+b+o3z9YQ6H6pBRIG
C8mHebSOYLRnposcuZXmOe4ZzEnA4LKbgDL0HP3q58397uESvFEFf/CQrQ8jBFBry3C1uDLiq1XM
xK20f+g/v948xh7nd0EB+VTN96EJ7OAiBVsjAhCKuEYbtAuD5jaNh41dyX+4mg+prGnAT23xh0bF
IAWDH9oq4pKgbo0ZlSINw1LS49fExHxcClSC/RF14m3bX9pp1+cr6asx+RB8fj/F+9Dfj29AyEJX
dEMh8vcWGvxpMsgUO4iVXEwM3PJurJRvHIrgbxWR2OhJ+CpwVhi98syi+JQb2MGlUENvPv8Ov85H
HCsIlmgWuBPTfitp+vkraEKLqp4bTrgvY8lXOGVYF7+SDxF+CQQQQOYozd3njf461bJbt6caaxuw
hPnxKZeBrhCyQAFFYdLF9KTvwnIPLTGu2eft/Do+TM5LtmCEcEBQPi5Zmm/rblMzFLXsZYA7iCqa
QP4Drp+4ROV/GIy/e5ps26hpAX+lApH50J+E30QxFB0DC48pbKJrz6PA+JjkWDhrqxD8m7LK5fCh
FdoDyIs9EdL1v3693FFOI1MZ+y9LmCFFTV/2CcqyIl7ofvGsUBoxsxqZsLtm3BP+zeaft/ib8Uqn
IXxpyuhQhPlhU2AKgNiGYNF0BZVIuZ1eg/X9KjfdtzBH3P55Y7+7w9YE52FfYOpkXT9MrekYehrO
zCZVpMtBvdKs0ZgFpXpWXMxV0ehpol/UwJ8RHF9iX7n9vPnf9FoLcovGqddguHzcIKSFEg1Mf/Ra
/zk3SsTl1B/Zf5gAf9uILlQFPigT1MfxqCJWExHL+KwS2rwoiO7okMTL/4tWGPQsGzZxNFv98Ngk
0VHBJLs8Nvs4WFd68gpb9fO79ZvpFR0whxmipyYidPHhYYViJHQssYEzRbRTGqPjLOqvWuOrhBui
gcm3aBDNquXSRgr9edu/Tmo0rSHzB7ijTSSn97uQzGefWqeBNasHZVUS2MjHlwbrWL94yWGeNP33
z9v7dUdCe5TnIxNmmqE24n17GFThERRSWxKxsUKQMG9VF3+M50pKCfMOC3C3y8Isbj5v9TfDgSmb
gyCQE040rMnvm82E2iFUbWERyBC2w+5OwZu+8QwqjKyliXlj6WbPhI8IPEdXoxf9YcL7tavSPPOq
auMuCH/kw3znNrE3SBxLQI9eanhw6BN9/H4+v8jf3VrmcEMIUkcqB6r312jkqUfKm16kl9tO8eYW
etAhfFH6kNJ7rF5Boivjnwbhb/oP7U2HHe6sanzcV8VNZxI6y8xZnlp7FWyygdFwHDll2B3cYJyN
JN4+v8zfjBbb4F6yABugstgPvL9OmDngO6ZNbU06jpwq1ez1pexs8D3xApjsNSgcBzt1LBzbP8zh
00D8r1j6tAuxTWIOTKxcLwyZDwO1wEyBLAKsxiDRj0lQqFQPUSX2+QX+thEQWODuVOIXH5diw0vc
ppxOV0FSYPs0JsgJqsPnbfzaITltK2LKpyoMe/nDeEg8u2dxZgEOtMCgUDNUh5noMB12GzX4l7cw
U1t0EZDLwtLVaWH8ed8kVQJeFzet7fJ6lhpFdUKwUZy8Ogi9P9y7X7cxXNHkB6awrNMlP1yXHXqp
KrySqnk9OJEPv5E9GyK9DczYbb4bzdj/YdC9dfCPXeLnFj+EnOt+yt5lOYFLg+rAiHmvmFU5REAP
folDeLxmvzzGi7ShhFQyzOCrBGZ6jV68Y7PcRo6p9+oGCUG9H7FJYE9NJreFTnLbFa349vlj/93Y
IQMkppp7ombi43Yy8zy9tKaqMjvwXizMtalmwXHMt78FdrAVoL6xXYKabXj5ESzN/efNU/T2YQBN
ITNSajwgIGQsOB/vlow2Kx3k26Ftqxij59i0MOVO2I82myQKJO/7kOk+LvdeGbnNo8x2215Rr6hr
V7gQJOJaCC+zLIctutCOrI0pC6ZF2dL3sVAR7i/jStZ1qsAbU7Ivg4B5l899YDAh4ha/0WyJ0p2+
t/oFz7QzAgeuOC5R51Cv2ipF84nTLRkt8uFG/VQPYTwMuFsPifxoxo0W93MzhhJxJwTVroe2Syg7
2QBI0JPiQfGrAjs0E2q7lq3iuixrwIXU41mGk5fC7vHqy+NRULmWxlGeLjgaJpm6DDQsil8Lsx4o
Y+9tERfLEg6g2uLBSNUlrDNqIjFfAjokhpZyfS/Kl2Vbk1xaIwIUAbGKRLFBj0DqplIJzH2HDrrM
GnscHSubRNF9lOXNI1mXXKPgswvNE6V/kQ31MAxERwcoSRxdI48Z1ecasSDpvZYS5G6G0bwG7z3s
W5uyAz8xRDijekUTz20nt6PnSIauxMWsLqoqeGmJOPUH6mh95cqUPaBAMDWALsxDjk7sLdx+LBSk
xp4NZLltTcRqs0x1++ZsVnWur7whRg/qoFtIQ9fp1UqBuTxKWi1wLDON8drNCE0aTgrrZNgpVC2L
jWpIQXzXqTq+tEvwVWosZmHhY4Uzk6K80u+VmEgS9DYy9Pm5aJrIHg/pOPpQHc1cM80nWBZAceZj
o4QkC3vhViOiPQ68BdIJgRLrWU7UHoSAYkjG3Kr1HCxynrlm8w0NrlveNm2ZN9W8rm06BNWDiR4f
UFIasTbTh8hLrki6VuoV4Do9AzQcoDpooybxDpQYqNW+SbnHGwxTKZnGTsYCF8adyjL7rsipOz9a
bTO4VLUUknKN2YRsrQot7KtFXWFCsdJDl/LPwlOh3slyEUlHz3PLIt7kVp91Xwe+SLVHb9t6EICI
Bq2HZCTbLasm6CNZAtHyqmahHVWzVi/r8TtsrRxROGI3m9y7rc7JZ9vZK3H4wH1oFRztnuV0RGUE
JVvk1M00sWn0r1KTjP68LwPcIlpdg1I10EMxgadcuj4MDZrKm0breEJYtlxZJEMF+rK67nPMo8SQ
jc7oe5o+V9WMPHmtBuMCAY6QHTQRUoDUqZMAic1yWS8T/BAL3W+GhRYbtgegKqmJfcxqKQF0K1Va
WnibLtUtwCy4UxJ5ascC1ACCsOFsFOTqbO1KrtQOnkqLl0ThOwmLUguWuuoypsOkSar8vijIeJ0a
Oymtp7ityghcrVUb5oaC/tLYuUYj7LlK2l9cVWmUtFAYQwNRK7M2LhSD2TXB0vA7HfGmxBntLi+t
/uwGll9tGj2qg6PmSgr0EoH8Dr6V70clBcJmbPjU4YhkmE7hfpCKkXozXba+s7cdqAkuLcUsUd8a
lRDfpVYpeuZEgni6Y+JYwamdcuFAAwKfmcS29USV/VulY/RKIcVtN35T1bFExRRs1xfFlprWpCDM
0rtTGwdKdk+gMMOG26sNO7gVsDSMbJ+5oaFA5jfRsL4aYUQOdUE5cADB2tLc7qb1VOpIw2oQwcm3
DIyvuGwq3ujFlUCRYsiSumL4Se11EpuJu61KeFyUYSC7JN4fSnbd/ohY/Xen2v4fSqLhQUki7NNE
2hVZwzb7OfP2n2/6kU0jZ0ZEgGQadT9gVY2JNvF3Nk3+wnBViVgS54MAOCWH/86maeoXZQpTk35D
6y/e0JF/Z9O0H5/Ha1ShTUF67V/JpglK3N5vDxQScgZHF5soFPXK1setYt3mlpawLDpqYr2qhmnv
krI6NIOcXxrl1IZj8TImiLxsG8YN9tsklYaTZ0Xyqot9zsm4PVcxDNeaWm9ZophSLqo9onrJCXs1
XwZpAAutHJ8TzYjvTG0XQpvGVDDeYH7WKRwl4A0ifDGe8ATa492D/09VZEvPIDa0pMDDAdXAatkm
7DDkezT28S7sbG9jjsMDN6hZ1i31BXLBrysdNfpx6a/TSsduwVKoB53+iMouoRAqWlW+hG21KpWh
U4/JBcxKLQFoJ2cO9N2pobtTVqyc5FEWc7sIUaT4hD+F7DcrzaKSOYQsOw5XsCjPmvD9aw733kJq
suuaCXseZo9sLi+ZATHV7qkoHW2ZN8nprDDNxRCYNX4xrb/qS3fF9BlCo4CfkbX2tYK301gjTs1l
/DdZrcoZyviF0Pt843Xs2OvRNfdxtxijaFa3XbDxapDxovNGZ6BSbK2O2isygcUUUFlZrazOXKsx
FqMaPVTwcRbcvlnnRKgjHOSd4Ly94K6TcAqeYLBOGBcbtjMyFFTQdtiezQYTr/QmXqKfuKsaYx+l
/swzzHYdADV1ysI+jAo0N6mA99N3sz6m++hpvR6EDSYBxv6C4yRqIbPWHSsO0BUnsLq6NGdTIKP2
HMo4YRJqGsyHqDVSgUEHEJhWbgJA2y3KuYYTGKsd5+eRnSkmL2e1Oism+O48QsotRP2kFRg91OrC
UENq1c34NGTuCTX4A+V0iCRrolR9oUFlvHGbDtxhq88kU7toXQogRSvErPJJfpZ+Pxc+Xt6JZT6q
wEJWaq6DRcGUi3JbhzXlBPuwoOJbAdtAzfmcLjrPmY5lNZ7HSb+EZrNKJchvrbSrsGoYAnsT5Kir
owKweH+OggRBfrpBhXWU4j0uSJNt5bWt54D10fDgEFoNiMJca52Z8bbI2oNVWquxSbdCUheZrl37
uZjH8S17jVVyGvWUCsJkTdEGdePQA4noxCP2NnW2bDHYkCU0SRI+UbeYh5dDMfe0egXZatEYD5jY
wUW20PBa66FQF/iurmVcENnNz0t0v4YA/ln6N62fIikqruUxXBmZWA12dK/3uAxmeOOFyouVdks3
CHe9bm9hPxy6bli6OGAoSTizOhuzAG0ejcqVB6kobN0tRe6byM83MVEv2e0vspps9cw+eJGCzVa7
lHHTyKt+PZbWJlNDBBjBCln0ruaaCPDPMpn2inze+k990sEj17EngBRvy6sBNaiVDGs7KqgyaSEO
rJH4r6d/Srx8CePw2MI1FajkBRWJZFPmZaM6Rnk3uPBkoAjT6Jq6MSdQ/UMhup0V9Kfp3zkiXbMR
Og2ajfMa+CTlsVGGpYp4WWnUxUS+m/7PxmXJfncbVsFKMfh0P/gqbKJ6tbsCSDLL+DfNnCtm7rSt
PVdCKOMUkxe4yzKaVj4lPgQFQGEs+niJQ1kwK0TvuDrFfBT6e8GwUQHxTU8aDPsSBMl6Od2OEOgX
+8C1rSKyj/Sjsc3jfG2jFYtkHsbgH2r3K2GAbWi2i6mxjMI/tF1any2aKtyEWHDmAU9WIPPXH6Zv
aVjtGQHQyte0pTUAJhzVhSZTg1BvqE591UGgjH6wsvtkT/FPMaqwpWx0geZGfW61eh6O0dZMk/vI
Ns+hX82DwVtAyiG/0S0B4SJZa++CzpiX0rhWzX7exssmCXcg7RcUr24yzlN9oi1MBdlNYuykvl3U
8Ou1sJybI0bowTin+mcudIY3RjXTbYIBCIMMX8t2MSYBUx8e1jEbW+w4Io0io3ET8xJ725MR1I9T
V57uudrr8y4/mtpNP9hQtJHZpMswXRYyeFn/LFx7pVrlKgzV60jk15MNellZhzxL9n7r4kpxrWnu
dpT8k7cdqA/kAL0cKw1L++Q4BNEJHck1tb6rsQSrRvbKHJ4z2DrdCMxbWuEIfvAsdyVzYtBaibrP
AU/OeN7WLjUEpVOjIeafzSJZQH6AaNst8f9b1P2wahRpz39IiRd4WjSsaq69L5gsGMsVlSNJrixQ
oa7cQFrk3ng/4LE2TcTTz02A6RurNTDEBR0BEHc8zxiP3jhtXeM9C+pyUHb22BMfSRwzjN5eFpHm
GDCU9ExG3Cdxyg6OpdtBZ+HGcGrCyUtJjV0VG7s+1Of2mxcesUnSva1MUH3YSrK9ior+m2Vh01gF
B71Trn3h3XF82ttRzpnQL8HHofpkNADIrlBPTp3KHyDa2tnWV5pLnNlbNzIwIjY3BAfmWJsuOJ3P
Ig/BKFDhVmWejqytNsYo/vRnagdCwkP2HvLCTjWYN7nZMSeMEgnqgCuulxzdDJkGHCw5G/ZGQiYK
hJa1LPjWWOlIHFHyGltKsz+OB6tR7ruJWgOlCIO7NNIeJeGfMj861glVllq6Ap68TuPghpMs5ZmV
tmSu22rz3LAXUjTuR6tYyX17J2fWjS8PZPjwYPXoMqKc4xDv2MNNiYGGre35G4HYRSXjzIc7H6hD
jMJfpJpJ1poZPfoyXOV7+SVGeUKpiaMy3WrRUh4WlTbMrYo9UOPDv5VmHZ7kSr7IWuwJwQjILdTw
IVhhwLjxJMi+oXJdjt2mMxDAhZPwlonakpyEILaX5VeqRf2BP7LydIv6GizZXGJQE7fELL2t5klg
LCOhLqISt3BHgZSPrGiNxcweyOkaHPF20MNV2VibShByWes2um2vo2BrWHtgkVL8PhsuKbMGJ1Yu
3JTZdAcUVMtpkjqN2a/bBPhHe1JzUjEhmDo2DQbeZL2nOWFBZrxMF37oARq0nb6o3/7dN0Knrb1N
4nL8GgiPr1Awz6ZeIKrXJiV3nlgrLEkWU8+xdq79kjcaIQCmGF1MQ9PRq3Q7GPbr9GViC09NrNSs
R+xyZO3cwQYv+mFfScEqdJsbjCSTeWRHD+WzHyfHSA1PQzEqMw6+2KXzmTkVQll9rpMa4bJ0gs63
M9tvOoJjhcnAF/aKwh44CZXTm0TgXqf+naTRMWnz67HxQcYdpSRfweRZtOFwMpvgBj3nTWjpz9St
Gm10IBa6VVv7KocTGITJxCzZtcZKB6xhuv4qj/plIVzc6IMZkQJcDoBggevz7OIaOAY78YT66tcE
Uq6uzITKGg+K0ZC9i9uDhtaxyaHrZV7qUEC7S4c7pHlM5NE8gE0klGFTsSlpxm7ReO1Z91iDATDW
YsDBUXNKLEivQ1jQ+j0xs5tiqrjpXiQfpRebwAYi5aRQ0FHgh/rOz+pdg+Cj2CmqEx9YZaEHoNJW
r9WhXg185aHcScW4z2J9V8LKT9P4GKb1jtHooEjbopSdz6aK1GmCGNMUrXm/kWptp4X1ykZCVDbj
2mIAjSqGZPla4uTuY4KA8o4a+tHqtnLRo9TO1lYRPxA3Xpsp0ycxQmBaN27m6Bm2U6q1UiNrFylo
N7X2liQfygN/NUj2TRpf1117TfXZq1H2d4OWPg9Bfmso7MskwiKheOnTh6LOjppJT/TzBBB9STG/
dq1I4L16w7vLA3NFAbXjhtW3yk7WKk5xSReeqKffkDdx7HZYyghb3DS90lKcOkb7FmHZLmWHLzGX
qpKHRkZaDUq9MBNWRqB5TdvvJZtdqs5WGmpa0Tl1ny59VbppB5jPib5EX35nVsD7APIflcSbU8P9
DZDjsxEuVKW4oTztUff8i5XhmwAlN11qhjRvTEBSdtlcMDpfp/5yYAqNebnUu5BNbXuYFsKkqi4w
oxXuXzdeNY17KWve0RuPRWU8Ar69j7ToYfC827yrzq7lQS7YlrFyMmvMkDOcJPWnQGt3QeHd+KP8
4nW3vgEBze4YCu6drnp3SpI+U8u5qIVYBHaEjUTTnKcX+q65cPrIU+oA/a1X9TduDIXTxoQG/WUQ
H+UweYDvdi4SbJPzAXO3WVxRCNlaB+7WJeySo9Cagzb6NymxpMHsr1OFgLl0GVbmWJ6Ke1WNnroi
em5yBlsINL1M9q3MkKEWfVq5pu85XYUtj44u6XhEeXddhg2M99pyspDqFjOe7sSO90aPOEppyWp6
Wyo3l+lt0eBeaoKfOh4qQ8iz7GSMCbTH2I6OFPez/hqPvj7eqx3iGaxVQBOcLdxP0m6cgRpzsqLb
uEWD2Ux9Mfv6EgBParSRHWtAN5dORlej5IyPmSqeZWy1bfeo+P1VKnxszFZm1tz2wXivWMWhz+Pj
GFuPVbRrMFQYlO4+cd2zwjaidGt20t9qToBRmz0N7DihQJEQeoiNZgFqAkGHdTb1FreD+NnWqqMd
LwpPOhWl/sjR+ZxW0iWZCHXNceoUWuziyG09To9RSprbse9PpVJwijkOWgBD1+TL9afpK+imdGmB
F+fl10hz18IG4dcYB0bzBZzEjeFCAeiBV8g5R/vmbJMwQgoyAUturCQ5mqV3ow50rFy59uLupijD
Y119o9h339XpRtO7s28Yj4lUPo3kSBB7eHeuET90QK3zINi1an9PKPlC1A0va+/GzFauW+xxTDsE
jcRG0DrHanVQGnEvmT6qq72k4M2rAL3ki0P/PIeFu4fzdjddVOwX21I8+bm366ybZAiPZeLdEXLe
dkFz9kh9CnGVJ/b57fNL+9DjBK0oF7Igp+khj6brlFZ3FPTsfqwOnflNCtX91BSimQOWTMcRhUne
SxctbQ7Cvvdbxn1XH0yZhUX2bsqKyuzao05R35dot8r0R7cpLPdcG9VB66WTVXbAWhQA+cvwEB+8
NyR6dZBN8jKFN+NY9Tj9quePR5Q7FzASM6PutzVS4Tzxj7JSMca63RAtjYGZ3uhxurTKbR+gqhfp
3kgvdnXk6GBZ9X6Y7B/4piXT5HHamqrDtfwtyssLi0QXL0nvbDufYIZ7HdUPGbRuRpnbzYn0nKcH
0PveJS6c3Kxv8ESaRYm+ij2Od4Lv2JrooqWTGdtnYuxL3+d7qcbBZN7q/eE+YkRKSDD9mK12CvPM
k48oRvZjuHAj+T5hgHYyvYEZtNQOvRQ5Ue2evHS8wBq7KQT8H8vc0Tc3CKKcqfNNPUouvEOp13dh
599MI6rR3KONrCl7dNWI3eA2x+rHcM+2zICJ46PSdvfTtx+GcOnKJSEdcT297o/WGW7Ufa8BqQDq
nvOccm8BX4l0SXePyek9INGZ6cWHyLcvqpCPQ12fLW1c17KJl2J/1lTyKBF9TBruLbVeYH+yKFD4
wXOSML4b8Cko5qbWLTQIFtMoHZXhfpDbm9D1nCSRMYqtb+rvZWyfxtx/wDlCuMcaTVXu13M1i57t
oHrqank1rQ5q/yyEu0/5CIXQi4g2aegFs4rzqhdTiO4iyrLkI2zwy/SdfNN8pPRvNUVm0NBcCIaf
p2ucenYTEG2yh+00VvUUvVkExLrCetjvLtXAkhn6Tgb1PbWMQ6rYiI0AeRdXFV07pIurfXSsAIUW
2J1ppTqvCUqJYOoD4n66u77ZATZJHqDLX2q7fNK6jqBR9PYzQZtxxk44mpXFfVCWexGPaz96AJoD
mxIr4t5w93K/UqSXKkTqyN6cdMJVhPoQ0MExAIMKqy//VrL9iQUZO0D7syLLrwmcrvPeXKsEFX1E
kQBEpw1qX2vzutXm04yamonzNgIif6VphDyjdpkN/g5mfhbRrdkPTp1m9PwVRiSLqFDxdrRvNYt9
tTJAf7wviULUzcGspaekYVnw5NX0/8bCaCrGWzJBBNeqs9Zn+jbJdOJZgaoNVs4sggVlqeaGFNkC
neAm0Lu1NMbIV72bzPMhoxxzI5zb4ZWF6VCS7PN0nEXjQIJI39VVeRVo18BLoplcp1upZt0iXb1I
AkT7gq+NSVzNFjjr6wOwRjxfjempEBNBtBn5iyHVlpBaAFMDFWyNZQsUxw7Z9lpEjNoNdfjXKdGz
6eMYfvhga3OtCw6iwY+LAZ8HEmBv+djJ6TbIH9SUCASIlr4EU56vNMJORv7oa7e9zLHed6b7XBQn
zfOvEuT5ovQWakc4i16nE26c7lYt81jicYu7xzoxcZMRJO5ux8iHOZtsEDBussh1LA8Dh6oGNqAs
ENXcTu9knvJQ7tN+XnFLfaKgRTUz8D6qoQ6FHKcGVZpXMj5GSjHPPbSJsbbI1G6dDgUbz8N0TzrD
XuFXuTYy/KR1d1GZ6TaqpEXcdssocrc9FEIl2skxk6m07XXpu5sWRy+LX+Mg6heRSFa47FqOXLX3
UtsDGEuCpymluPfNXRi127B2CUo18uT/Q5lmCCYi1Jor0vEzko1wWojE4+C1aJR8jwhBxkGyJZAf
XYHFlcnJeaDmbPgSQ4EtToZ4PcQHjLT/qxj9YqFWkzmInjq4pp30PCzWYWifm9w7V+7SJS3quJWu
ztnxrHQPPJeLZ2iISHRe6PhHF6p+61bddRU135vADebpAhPn0ImSTsG1nWPukFnzronBcOTdS6Y0
/EVWnoMW19IseAJBcPYqgD5iIfn2Ps4IEYnaAWWoOS1wETk3ARQiSc9j8tmpZK2jkbM0/jERn4pG
U1Nf4ir87nFE8PqNFgPQ0Y9+KKUOduNURnK52kBVgpvI9+bYPBRtdB/I4FX0+tEyimTf2S6bC/0c
RpLs5AKSbxnid2pK0TqxLOKqqrwYS4KGqV1fA9njxjamE+e4CAGf05mOF1pvgTe1zdQZagNxYaw6
nkQgQZEsLMS4GzU15VehHs7VEA5Zb4hZ5/JLURY96GN6DqoOsJVSUB+gEtHw+29ampPH9CXQqUW0
GtxSm7VeR51+iFVXB4WFc2ABRoMIfCINUIi8ERSF1W6KBnVUYvTfu85bl7aSzxMCCqOfj06o8fRG
1MulUX/ttOYSWd1KcyvOlxxDZ+JiUOfsJO7bwosfnGqMM1s3b+28Mx1JsVuitPbc8DPLAdHqOtlw
VgxIBFlRHEQ1vNRmkzpaka8qPWBrphIjTLT4hV5pzKhqWBasX4rhUSAXj99LMVykvqJ87RFscDH3
tQo6iSVtm7ap50lCASZcTIfE8F5vMY3DtXtmuZTtvNXj/HdnSf+/EyQaVDH+7/WIm/I1/pq+/JxH
nd7wI4UqGZO2kMwpCU/K5EmI8tKPHKok5C+UIU8GanBZybNO6cu/k6i6/mUi/BsmHnOU3AmLd/2d
RNXFF36VMm1ZoZASvMm/JEn8IPlBb4absU3F/NQG6qw3sMhP1XZ2AsvQpprGwesjPXuDdex9lPoj
bMG1h6snZn70tTEoUiInWF1bRh4cwJDgvR4TOBb6tjMHQv1k3MiytXRCNVNnnp10K4LVP93X448q
uZ/FjfZ7Vcf0Zal3RtAhdK6cMvwP9ZRWjAcQXvAFIfToOknGctH6mCBV5CKpJbJXfRMRnQz7Y+ej
A0Pqbs2tAm25zZFiwvK19ck1A9a/Wnt6u65GasDfy3I2l5ARjZ5x9PLKXwE29PTGmusheRJA0+pV
2Pva3E4QAFC72KxwPpJRN16ZhgofERcZr8vsVWOs3zyhchQ2tsokrvYB0Asp+F4pQDEDhSwVEXEp
INsLVsJy5bWV6ZwFQuokFAnIvNE1bKNADxXGXukz2LpW7F0FPlX4mijvJxELdh4w4cjZ2zd6Kdnr
UY46p6qVJzuCwAuk49RiRLbx+JCkMLP/ydl57eaNZVH6iQgwHKZbpj8pWrYl+4aQg5h5mNPTz0e6
B9PtBrqAuSmgyqEo8oS9117hoY3Dtkjck9viANyvs3VnLmqC/ATHMFLcfcJKwM5HhwPFbFDC71kj
+0mvd1BbyO7OfCVxqsucCl821y1ezkoh7K/9Wn9Xl+I6Da4ZQgSzr3seOS/rn6x//3IePz46ir5d
PIgABFvTncP5byu0g9OnuDANfZgvCCEmd/bGVsZBi83J7fiH3qw4v0n1ypHX7Flsj3NtxH47u0xw
AVWx4VaRqBXd2xH7MPCjVFubXmZ1e8wW5gZbaZE7acd3Joq2/71m/yJ8/uvx0fvqeP3qsBR2DsO/
PX7rwNTZdMJnMs3oL7KstwfbzDOKxRrLWZOSLROnFZaMt07PfZ+7p9SBsWcr1oOsGgN8b8R1W8dr
Z1QAHmSJRwbo+f/HU0LZINzLVmFa/s04n/S+W3WZtGDRdL4tjQ01OJr8GevBVccAR30nTkO/FiPW
bst4qTVcE+LGKh+GtnggvWoIymT4LOz5oaT2vhmxGM7/8Iz/SVjnTULg5qTcNz4SEdXcyaL/9iZt
NQfbVAg0ctaU8N1+fDfHCt3/7js4YMlJEgLva2FLKrJIMcZoS59UsTIfivB4lWuheomTxnv4+oBl
OXG9tPc1TgH/+0kPa4T/R/I9ntS0BGMDvrjhUK789aTkQhuuttQ++RYfh8FQnN6bGlhAOQcyGYN6
nd4mkZdfB61hG/bFh1wXh1NE9ZME1mamEdSIHa7OsWxReXYfJoZpHLelP6FpIyxH6K1/fIRZ38+h
yR39tMeekvK38nob7/gxkdlDVtN/pE7ymYL6pMZk+5kQY2Ec6zG+dkQdHv5CVVo9lcW4RjVw0LY4
4tktZvOpovcxpXHWxviqOR9mYo+f+rSm1iIw5wYTuPYI01VIN//f70/bKd7/9f7Y7fCR3P3O/GvL
SzkUmIRNFEhr3Z5KR7NuTiZ67ziz1Zmjjfnhl9GlpG/K9lwxGGsKy7lKkVRn1URJvWmzG4qoBx/4
Byr8f9+Y6G60/cbUkaGi/v2bM+4qomdYRmZeow5nowapGLmpIcrIO9jJXDnL8tNKnTlIuxdw8utK
3BiBK7gAxqm4UJnSt2Fqm+EuGiRGi7WjVSiPU17K6H+/R31/lL/e487A0tg0COd45P9ch0uvrLmx
xFzdffJr7nlnf9zncLgt2R/LG/pHYmz00j3lw6T+6OOd0boSdCn2S0i2C/W9TD2GBvTHBFRXtYFJ
t4r0dytfoXyW/3DDa/sT/fXEiMB21QumIwid/yJ8Q29SYlMwQpM1bCPuYMbMaTIAujxOtTZEk2pO
dzgsMOOn1d0wgbjqVgHWhsgy+Ie395/ssn0XQwqHVYbOEZIZKqD/fHuWvYgEnAHkYiQ6oqWhxmqy
WC/KCtV2/7eB7v2mYLBqNev6MOgaEldT/Qpbs/WO3Qez92Ne8zjIaWDAJMoMW1HIHOraNZEbK+MN
y5RLkiFnHi3NjmYMW2lm0n94qxw5/72jkI1zg+pYx3OCGvD1/v3sNBO3d6wcoc3YyCQaurS+c0rz
ugoMy1NkOJmpuFG2WXvYhX7aYhV2l9mUgcWcftlPGGPY3sokGcJUjh3+6eQft+pI2kQMcNktPg7i
8lqu3a0ex/aaJ8WtV7XmaW6qS0O4ltO4+m2Sk3Vp3BZmy153lQP3XNYUKISLZLj0e+VhZNkX0ymY
meXiZwLBIp9L+9tcTnsxVSP3eu+7OOMkW10/XZIfOsgMjDD7ItzpEwR27ASHDfNrmb83Iv05bXp5
1pmpRWs63mGvYDDSNIxLBqH2oc85cntiS2GSzZNvurkeKcSnQ3az72OHVNR9ExwmzaRgfcsnmYat
A2W76LOXdrF7H4b2nuIYxraaenR+5g17j+zBsf2pyPR7pXDIfozvE/ZmlChDE8wZPBFtNmb49gUm
+RSoMxP0h5xgOzRE1kmT2WvKBB4yjPaqJmRsY+CbUE8r6p8XhL7n1DmTvC9cDUJQjZunKu7UPl0Y
1NUM2XfnXwIf3rOVLBClUR4F0zW7zuezCWZwciv72XCQPtpu+5OfIb0QJgv4tiTM7Yr0S8XgqtJA
A0tRVKfjEzuWVKh0HX/3DPBSWf84PhXmTffYB4GbUB2uDXyH0l2j1mScJZTliTk1jnfzCDpQ9/x/
LbuHZGN+Rqs73uJFxZ0HguHu7Vtl8d1x3iw6ZQS6u8/GsMc6NPB8o0Fq+glCNHyPrQD1ql0vyQlm
tpO592xTkvin8denKZHwDDDJudsv0rxdX9QB0/FyqL5mCCIAh1stECAQTCMwAY1t4wV1z50Nuatf
4jXihx3HrkRbQnwojhGxtw7QGJfOtZgLNVFidpHtZNlDnMxNVPQV84V0Ve4TdF++zO3Mb/u+8Zul
vbgrhKumYuClwc4aDQO7eWfhY/TjaVkkDQkeU2/zRwvo7RPd4J7g8iNbUaGOkDoajIrEYnzGcKyF
ZtBZW4ptF7yh2lmbEzZmAuCGtNY0Nni37U97EsaINvKqWmgke1P7eVSR+VSFnG0GYN2YBwlmTd4c
taQ/ROhEeJjN+aH1CCuPRY6/n3zBe4Egb828bQ3V/L651wJmVmyeGK7eb4lJKCoelOeMADUPzMm8
mQyZiWgf0siRRoWhIy2kkipnPQG6nLEY1WGkXIpNe+xKSDHwGn5NE+pJS45ElqY5qauYyQaEd00R
DL9BVF9k00Fg6p1PGmkTj4U37tbvOYLX0/H2G1EFW1PV3mYSE9YbXUyKlHwvtolgUrj9jW13AVZM
ku3YAV12EFftGevuzTauhPYa3miw4etOCfS6+mw02lctz7I/912z1Z/dWRVkJBol3F6yfMu6709G
Ekd5L8iQIa9hduQNTWXzuCQhVpqvbWF/0Dvc5Ro8rGTBSkBxQoiri+/EphWYTUIV2mOG/eftLNYU
NW6yAghx8BVC/6ovsHHLi5nmVQRL/uHYppFhltA5umIOYvjUHuobkv1mc7u5Pwk99gY8VfEq30SY
xMBhqM+P4heNt3lDlF56Yyql16xwTx0HCl1lfFphgSVApk8MiUH4RgdMMWYtpx2gGfFduPpVP47X
f5xkWwxYLVvtk93EzGLM+GmsrDHaDcv2qDTJM8RlTHREPt//MYU8CrO8HMNjEVlufOc28Av/bGZN
btVD35CrZrGATSIJ6vQ0ywof+n2lAb65nxAQHadzy77HKscJ8z7/3rfkguZcrcPeG/VJ9TCqK1a6
Ll6+sSzEpe08QSKib/S2Euw3rg0ZJNehd5j0t4FtcXnTRI4XaQ9OAOMV2XTpWXHWXbIyrbHeXUcI
d3seCsaBAI7jo8sl6JeOUUabUivBsUWy3F3PHXR4v830M3onTpF9I5lGSiAU44ZRpCdSU2wGdsp1
xWu2XM1bNmtZYBHgDuWyWwlD5I/RfAg40qS29dq0hU5CdHEfrQnxtsVYCjjU5ceaa6Eo5uJEL3Xc
v8eNSayf7k87uLe6VSA2hsOZA+KBN0mGOMYrUy0Pen66eMEQDXdhGbRO9uJ22/avzzAun9y8mfCd
K9cgYZn7dFRhhrn1Z2foqpdq/ZnXPbD1mn/NzO1zwfzrapLdAZHSJcwX7TzxlxZic+UO/qN9VpaK
rpTMLS+B3HyL57QPYf8TeiSeuq2EG+5IxqXYyubZVz2Z3ftpgbTUmjEkiTehD6V/VPX4OaieRsS2
3/SZjBRY7HancLfHMr7SDsARrgGmXbvl+5XD8tRn4j1JS5WiCbqcm2/LPcNycdEkIA0uEj8ztZnx
2CN9IutQ1mxxaBjkRR9nbSKyxMeUaII6I+OzuQL/lvgrI6qb/6+7/f6pGJEHFWnQUUH6Lx+uDRyN
MzGZapwJXQ72ZdZ6r23mKhR9BUd430J2pZ8XEmyi1oZRnmn8pNYigqUhhLDfNsqZoqEMGk/KkOSQ
APjIBJn7pdqR56CmWaCQaFqhCXT1dyUnZtfqyg8Df7o1zcg4VBmn7cDA0aEfK8JkA3ddWd7xhihm
3P6Chqa4OhCfcmnQqFg4sg/V7tZh4CQ7Wrrj43zwE0/qGoKNjdn9iDonx0u1rGg8N2d7hAqKfeu+
3g4QQBJPrXWi9goZUxruEZjqrJ0Kx2npxZIlVAlwDzPwrtDe1G/Shm8v4gJy/6IjkFqGT3HRQ06E
uM29vkPcpQwFp/MJ6+F594dmdKiHxz3ZlEZ2I5DlpVxg6ta9fieYQKROPl+aIk9ftnZhNlVIqHbC
wCMr+a7O4+LpRfE6lpwlZU91XVj1jCclWGQ6bM9mrKURoVGuP5VQAVvy+vJGBtVmbqEr5AAFMFE4
E7vLPORGhJOs4416XTyamj8nL/ZqGhfefstxZ309rmxFe9fd2fUBd6MNdIELFadM9H2VPyYbMUko
6byj1ji2b+EkWyiy9azny8JYQPv0p8U3+jkwVeKNGiiGD2ajqyGixEBjvnwyEGgGCvbDgK7s8mm3
yVFsZYvoVtqLVObusaySG2I93wDJkhsXW1phhyjRxP65LtMYHqWTkBYRG65y/+fcbrf0Q0K99hTY
p1492BMMTiJqjoNYdUWMlepBunECGgrjsp+pR3topu6HgSESLLYcIDOfwj8Qq0seeVxqZEC5DAOh
tz6Tg27XdJVHMWZpzqvLcCap3fFmmiVNA4b5pC2G/ZSlXh5PQBHx/HTUgAzYOnQPRuEfl5MJKx4u
jHbaIBcajXQjBpKW6LqbzJ7iUq3uj0ecCEKmvfJc7obHHXAtpLxhMQ7nrMeJqhn69rLM0bH3+zx2
I5fUS3/RBMK/YsBm9lkHD31wsNJYisY7DpIDmjmWu+xGMxi3JKRnBUma07vZFjB/Of2rIu6Qh5L4
uV8Zw5g8Evhu36tfjsJmF1BeY13+Ut1NBYDMnmzwxouJtb43LRbxmunqRgmuOdgtJMxn++5+arav
ioOqBU44krfpmsRKgAlmGaFb1PxBmOt94zCOrrW6iY4P0Oak1E820hK1MIJKQxfYWykUx7w5H0tw
7lpuq1We+lgdcVRuAaoBn5nOg0VrVppiF2iyCcwSNSYf5YI1/nZtDePeBv45ct+0Nv3ZbLiuwcXP
6mgCMvLspazfxGY+gsIi0e5wyG3jL0uc3Wur+CyW+LuS2GkkgaaYt0kiNpNpEp86d5rOej+Sh+6S
wQJEF+P7eW9X3eOAmjRSEj7ZDFDvidnNQ+EMdjigsrGt73pLxTriXPFoOp/bttY8Go9duQCW2rYf
ZpEmQc08xl8txCGYzaNhpTVLe4IqYt32NbX7KfvK9DarudD99PDaUyeqGXugc7UjA21u1GWa9Hqo
B+hK4HsTTbZI39C+jYMF0C+LMUjcUbsp0N3NnJzJrMU4ODdqkk26yivoHP3jj+BVjZLa2l6gncPS
3bKLGhNN4ajL6zIkfYC+601umvBnQ+ThBrtCTygdJ+Kp1em3SWfEKHbfaFDMxORpGZxx1fxhtpSV
SP8xSMCeI9P3qCqrha5uWaO3GO1rGtfpdWpgQFWxTZCRbZyo9krfhKjk9ExC8xz+4G9p3Mp6JQZd
5w8rmUWsy9kuc1wpaROTDC+JRS/wWHMb8AoESFWP1kCVyXfdVD/EMvW3bNxn1+gH2BNusGbQHzpt
v58xwTyzDCDXa8xXR5lHwrZuFusLsivuch0s8CEpmGMmd5WuGARnWGCjtOmNFhe+NOFWzW0nwm3T
tz1UaR6KTwAXH7nEP9hY+8lrgX5DxcqChmbKdxPHJ106ZkSjvTvOOsLLoLJCinDdGvdbmpNyXGbZ
6nedecYallUHv7cpDMMrZgpWYx5vVu0YUA88HGyboHZq3MXz/luhkgey1IrvLG7vGW72zZrUr/Y+
2qG1iilawPwvQ13ZJ9xAPOitxrmJC5eLkp5/sF3S2x3YxFv62lbrSdVLAplayF/l/CND1NtNBkUm
ii5bsEbReS9nA0vB/ZdrVO3nVqr4K9saKou0fTI6GKGL/KDbLW7E1DF9rx+tcjDDQc1+p63iybl0
/bFoYJSTbOsvlYuovgTeiLuw1E0+h7Z+VyZ3n6wjQTDT2SfpBPcX2J/ViQdGyuHsFMp75H41uM1p
SfL6AhxLM5+8ouCFjs0AQCKuoTmrPXOg0RCfNtM3xbjed1lzzeaPeO1PVtehwSRAgsLBg3kjAiMu
bhAJ4/xO0xT1Dmz5xXLrT6t7wQET96Bq+7CX/dAesRSsLPPFduOrWRclPB8+TFuMl7wdQuJIfw2t
ap1NQCJd6zbYmibumRLQoFPdH7MpvrRwu317cl4bTTkhEwvN8ptpNoB5tfuOcePXxBhBrZz4Elcb
FLECNaA0vpBHZYTDhrDC0Z9cLiVUfc8UmPfEQf9YXTGfkIhd27HwB7VZAyRXbdSXJkYPthoRndL7
Y1wLT45kUJu1+XXRclxDx2iyaZuIyX2M0+aDq/uxqJKYew7ttoJttKfb2W8x8q1Iaai6DYwplc8p
tE3kY64SlQsMEJdQXKtQzddO778iso86k59RloKs3AqGzzyURpAkgPLZDG2QIFC/1tt33ZRWyMgA
2g69QIWTs4+oFHEGNSqHOVVZKpyv2FCf48YOCiUjPoqVk8fOyWnTuy4uPoSbk6Caay9dnkacwZeh
taZ7uTq/Rnyi/HigM3Om+iMpdNdbjWIKiEREDKSjJmU1x14a62CMqvLCtO2al1t3S0iB8Iemt3y9
6x5mQ79sSWnhUEE109jEWpm1Np+U/lZulR0MoodaVbwZrd6h5ml2tga6rJwyoZIQ+xax3sRYBs0m
rHMDfb5etIaIDpDFj24/yhyS2b3UkiRfjvKBrw0kS/NKiaKReEpGSETq5LocrSJu8bi+NtdqvuYg
EV48kDVvVFtA0t8XJvI4obVkXlalFsoByU46rbc6zg2K0oYPuDVv1ijGM+X7h66/YPCSc0Baeog1
urS773LWr25mNdjUtxe1j5nj0Cv79UoG0SCWU13ME5HFZAxAoH0sdPua4cmEpsR5y6ZUZdiahVDU
fLfTLr1hPFFvzDC36z05eru6dloG9mrcgzPDfq9VipKVFPmxQP5SMuOW7ZMzcuIPlYOgdi1weVq4
8LvB9kUPCoDhyoeYhsfaiYYGrCbu4RONGISEfMQgq0blXC6Fxxk9v5S2WniuQ+h1A2rYG9OFHlze
IW6S+DyAO6ZTw/E2dFDB2jbj9jJPkzlyDLrbJSFJzyc/7wcxJDMUouk6zUxuquETOPZDYwxns0cp
YRW03AU6BJFMYlcdvuns1SLR5dUesvqMkdZZaZ5rA2GeVtcf9qQFcm3e17z53A3ZR+5WJrbf+nDV
FTODfMlJQvqA5uMHx1VUmk3Yid8gm9mztE3bzycKDbCy7Cya/DoWsNMqZnGGgoYnt94rhxMN24dP
aoau1hk+YBeQUeVW/qR1g49vm1+LrQ8rFzEPzNDhNo/tel0gBmdxfovTR9K7Gx+ceAuXPg17pfy+
DYgW4OchCsXcxLeW4VTvFm5sAZsKQh9904o5PrA3Udf1VrSFh/+PivfITLONFwN3ZRLkwvzam0g6
JmuikKrMa+u4IcUwp4tgXr4mw13jqLGf2jy16YCizzTIyYaWe/09b2+KSh4s1hEvK/pAeAChicMT
e5TSfcC8CkF5eRsBBzBPob8qMaHAr2MlBr5qIDYBY9wrgrLGqnWBPhqDdM4/Rh4lfKuWA3TY7oQT
X1ulHoK1yFd/Q/oVxqIuKdm20LZK8pSJd9SUDsbX3HCKEszlde6G7N16nsSjNZ27evpRpMPvRBfP
RN/qqMic13GjhZjF9C7JK7A432Q2WgiTKuOsr6HMEvjeXaJGhPv29CgWk0PSpioMXR+lNJoHV5k1
BNPYIFt9XHsWNbOvf5JavLElACIUBfMXB/wxzDWzDMzHlNuf+XHKURWr7n3a4XxjpmmUZy5JZLVD
HdZa6rVJu1/jlG0RQPFT1TbLDefuZzvNqtPclV+KWflUNEQ6N634GEcKjrhIbgiHSk/a2ztl02Oc
62W4OO2rmGXtVznyStyjfnd2TySvVNVwniFxiNW3x5niRSnNE843ZCDnJCuUKY4lc6e+53hJnRS7
vXc2qGlm0JUcdrkEHqmK9r1xLrE2ziQ2YHeHS2Kg4mc3GO9Jg65wcAaEs+qUgQzHq1cMTn9meHnW
jPknhjcvIh0oZ2LqoQQQoE9MDivOazvpv049MF/6ki/tVVCAESHcEKIEWsffJL001YRnIEOgQkeQ
17UGqRYafYJwSZplmrAWlKxxBaNztKrHpUTkVbIREBZ8S9Ps0rTQKdM0ebbcJ2YyX7R0aa4yoyhu
Ssu39a3DnRMxptH2YKPotpkJWGRhO7MRtFNnf94a07zKXcHc7//KoFR5SJ32+fhFRsvuy4C2vMfo
BYIQyeUlkoDjd3bSpNsoRe9XOqT+lsLmqd//0RUIK1wpunM+ucaT4W7iaYZ/ioatD5dlXi56Wdqf
6zmF4y+jOcsoFXOIVXKtuYf2VpsADo441yYl0IAj2aKIyMcrh/PsY7PiRFax80Ri8hV78EJ/W+Jw
3srqhPYTczRx0dfmLSVBjdQEmoHeStowL+2C+xeFYt5YPlIaZo2rcyqqZn6MR5N02doAvzegUOZE
d140BIED5lB7mIU7zUTVl+scHTnMteFEf1gFTOhPunqzY46kddm6S4Wo2c8L2Z4ghmZB0bdmyJnj
LFxLxQb9aG0FcnIdodO0N6PF5g6hyn/6w3aq3jMjy0+UuAUtzDad5taYIw1HyclgHFPwEsmKhZ0y
L/CUxWBHzPsGT7EKcd6q30M3dF+4mA7u2d7+V4tBKRPjjeU2MJicykLkqm3fppyfGmiOLu2dNsr0
GPnsAX8EFDlyuRUT4nx44cvJSeZwwur+6va/ki7TqZ3s4WFbEir4dMXwAhP4uqXIq+MpuzvrmWNe
rDkFeJ7i35tucGOMXR8mA4U4zlqpJwqtvksVBHu2ElfX3uLxRaWmYaau7ZOO3MlTU6v3VrS0pemc
EnfPxxuGLxRv2dQq8Lh1HdpN/ohnc/bVWV5pCJiAiWxjkJXfY+Dzqytp+t2ye1OccX42Btb2ASs1
9PZFknwlvrK7F6tuBGqmX5NN/9IUg/vQtGl7stz8N1qtJVBKFBKuPdrXbXl1YkDQAzVxelP4KFJU
oHImNCk+aCGpsfcHDr9aiQbwmqJv3keaB+pTZ7BR7DhfIPy3bQBJrgpyRX2QPcKChEytJEWecSCM
WtWzhPVYgxhd0agT0iNarTo3WrLwFDO59PuyTYiJTWZRnLVZyaO6IVdMH9/y0e0+DwUJpoph329c
4hSjGfV05BJ4tlZGULpJf1Jahm2b0XAlxB8u0PqtZnSYMOcmmzrtkvV+ah1WgYKwf7KGIUJVpd2V
Ov1/Mq93lOTptUkW3CpYzAzmlqdCH96yQvscWw5c823dzpnAdsmeMWVYoJPvg7rGYKxQwhlo9TqP
qJC4J3cI1JnYnsZKeQNP7xesJuNC9DmzmJ36lQ+SwUHBjR6TZV9moNTlOKaB7BdWcfriFNDTh932
QsNeC/gQGOP4qambvdZhKjivaxliMpiHg7s5ntn0bEL4fo3pjLy9zTv+PyaZ6PyGglYwK1dQB9AM
P6+xJkGOf/eHqCiBXk/kCHmtQKVwrIRmRjiEceMVmnw4ZOMnikj3POwTfZf3cVWQtTSEN0XFkqPw
Nns9AotdSACjFFhxfQodDlx/JOcsyCSK3LwqqOcxu4A9UfMJVsJgYKaHKsm7Xkb4sGeo3X57M1+H
XABzoqFlzztERYX9e0AdlNrqdFeaFeCpRei5i/A2UEeuoZ2OQ1rEHCSkV2FKfmcW2xI56vDa1+Qd
USzTW6Tqs2DWfClxyPBF0z4NsBBvKsIoMTBq2Wb3MuBA54OFMS+YsrrzpsL6tMOietrll7QA7B51
FfFrb3x0g+OcrGVczxmGWnEa51HTNekddNVv2BTYKNdW8LC3bNP1x1WPEZuO5vyHfwMO1Xpy6Gq6
fTDsOMlMcmUaExMGkZ1qqZ0tRK9XqZiVR7t0jlfZRK3CJZrT9z+ZmTU9NHnAJJnT1y3yKBfegf0x
0cUTbeNC30qYaLF4tmsdjdS+rezvKaPam9RlepWovroWplkBpWqYLcFxXl9xsCMJtDdyKocAAiKe
Puuc34bsojhOdaO1Z3m4zmOcSRxV0upx3JBNmJjzT0ZlhmtvvegzYKnTdr96Cw+41lIeHaP7dSya
caml3yXtF7D712SqvrozTkx/dgIhfae4IXit6xLDb9LmKkb0k1kHha59qNOXvnSNnWPxKjqzuY77
GaKQnuYZEG7PCyCA3xri1XB2NztlbSOtHppoMMZgdcjsBFb9Fybu9hSkWbOkYVpx2VpCUJgIppfS
qZxgMH/ozLV3ffhZjav+UjKcJPDcpXWj56b5Nk/mVGLfX9n35koSIkH3P2TBljtA7bqA/IBOL3k0
mu0ZBfA7xlDoYbRsvNYx7k/HRwI01U7GTEymxiik3qeVYss/a8O0Cwu7X8SRnjOn/DaTjncSrvZi
ZWN7MVZzi6qFbBfy0OygF3pCWrP85WjXg6pAhhkkAog+dw7mad20zWe0tGK3avyday2OII7+DM9k
dQzwyWyGM1IpXjIDDiRds0TlwDW5ZqN9f/woiXAwuKKCSdSCngxX1VBvW90vSHw8Yz9pns1ueNsD
AJ4xjw/Xlpi8Gmc/vOmUCxZ72t20ivsFyc/NVpx3WZNMsx8d8LfMW15Ub7o0P8/U860oIFsU1Y9k
mjFKHa7SHJHRxO3PqhOWP+WopXqXIfYCe5Kgk88DX4i3OdVQeQVUG4wkxhgCxhzDcs5StQ4UYnzk
5O3WkuRfFF+GKb6rDegirTPgB6AWN929HmcQgfMIVuINsw5b7k4SNKZ6tvze5uKjsVLDb2GPUXQz
dk6hZoQMqTbvqOCOC61qhi5kOnQpq/bxKEpkr3QX9EK5N0qU6nqy+wbqcDmdCuGxOzAVczg31J14
1WXo8Nz1I5nj5JvKVjp4nkehdBzzx3XRjO2H5jjT07wyKsGgZpJO/Fxh/Q00ya4h7zvox9G8FR2i
JLcGm636ISSEhgfdkB6ZcU55j99ViEEIYq9Gvi0oECmqBVYrwg0bM/02WvXxfvMB74tmQj22fyuU
PsY5HZOLaJyZmXD1fBxX205lSQ3y4gZF8xh9jIAfTPVrs7okjE68yWwloTP563GP/CHQw4xSvmtZ
plxxGvm2QVCgoFM4QffRo206DRj7LB5rV//mrmBqqjue50qpvYlw13PcuXdg+8k1V1b8IWupnuIp
/ZWNKLmyUb/jkMFkwikeRkwxHLLZplx8VvQZ9oLQ4UUWjQVTpB2VUE1GlymgQCSw16c2QeJe2XHi
ov1hxkxlJuJp/ZrhjBodzN2DtWeqZO65GmJHUBlM5dblccx35i1w/dizsKaaEpTeOQeOCOL4e6nE
v4/5JEbYe2B292vJTH/GSqTCLuguaXCBzGzradJ4B39YQxQUUuvqm9XvkeE6xkHDhMLKqBWkemry
4CZpH5WKMvl09xB6d9Iad0xyshv3Uc6v+tobcMd09ABdG3AiNxTPTP/roZQ3aNqMAHcy9zAOTDwm
HN+GApOZ4yOMOByEsyu+zAkEyByDtbnBzymx+tPx6/sVKH/2TQIANpJZdHxXi9Ik6uw4C2F/EAxr
lOmDPt+KHDcSfZdNSLxRFFZhyml7jPLLkTInz6xHsdjXIYH1bOA+FBlb/nj8jQlkqFOts7DGGHQm
Y8gj2wR5FsqTs9WvaVQpdOLwJxZZVPRNKbGhWFZSb3IT7A5UacWKBG8qH5RlPc1bq1xhcTzAM/9i
JKV7TqTyJMZKDxKzoLyDFSfm3VJ/p2hbSz7c2QujGWM/6JYUI652lb6mGzZAVncppD6F+TyRUNfC
gWQhHOXqUXrzbQoOU/luOnIO3AHRe7FHZe8xkEWLxIRKeID+4b5JWb2MaC6wgoWG1vZLifR2kLhd
AOqrbNOc4yAozRYnpCXvIlKXcckyiDLgNR7Sja2l9EzRgVllayNwRjVf5qxE2rImmivczhI0iB3A
X3B8PUl4nZdXMa7rRlsGBztZbC8r6MZTzYOOTpddYuxignhpAdPNIscYjTsNBXUPYjKtq/JQTOk1
m7SLmg2MafatUytmC1EG1mKzMcuR26+DfD/D9AylyO56jkyqXAfBkCrGODreqlaW0sM069GGXVoo
6DttGHbOJlS/KyooFppYr6ZoECbF2hkqxXPP7XnVm+Y1n0SUDe33lLBuTUx4guw7gO2dBvR1GBY0
HTYxosJVcT3GVd/bzkKGvP8ul15RaZd/MWfyEhDXXBnkUnhhbDa/uIVQ/rQ41U6MyBVDg9k7Px5d
cDLWJ2Sd+JK07h04jvvo5M9mYUp8ChsAW7d3gx5s9NiRqxzYSTYOz2Z8f9yY1WVDon86TvMk73By
adz+WnVOdoqX6iYwcbL+D3tnshw30mbZVyn79yjD7MCiFh2BmIOzSDG5gZGihBkOOAYH8PR9ECqz
KmurXvS+N7JMZYqKAXC4f/fec6ewfrmdTiceYEwYY3xCOoi3Tik/NTCszV8jrRWZTtFfbivX7Tky
N753MCUqNXta/mKAOr7ZcrRKlxBe2CdzY+c0tHrmGcGM3cmSo20nGSahQe9vy8HNnMvyBenLhOME
FbEdvV9B0uxGYzhBwxEEvOP+OLgzwoKEPcI83MWl0Wlq2fX7snQDD5o64NB8oFRWnqDke2RyEMJT
ID6HPGETUgNQoq44QGLMEryfSfLToyXpYAScjJWPGZdr3TnoMb3PnfbpdiWbjTzaklfFGOs5W5r2
71ErMeTGFArzq7r8FbYNZvCDPdzd8lC3L4FKni1z610ohX3BQxUT/oXanHOL4SIEjbc251Hs6h8M
8EKziJvTOKbPoh3vq9S0d3GHFgli78OyUmd/c8FixbafkzjYgYtEUHBS3HFleMEGe9/0Iv67tpam
Yez6xn66LS+5KPrtHAiDACzST5qv+OcaK6mSH2Y31EejM507Ohgiqu4c8FfyW6yuXjcj4O4NdrCr
k1SeTQddqKYVNoSyNzKqXvMe5bpjFuup/Xan+oWetoPLpE8Iek19wvxsa/EmtutpU65mNtVmR/wR
9mbKpjfQYkSbBzaaeT9Rgruej+daf5eyxTDpMedTFsO4xJ8PJZ3Mf5jLe5fbP9WQSNEhWSRDtr9x
V/8GjLrRDtoeYti8IcUs13fTBc1rmvfzvY/ZbiM58bB1FNHQd5+3W8xfN93rc2XBrJ5p55OyG+NO
SWThW4QvwON2MR/ZE2Mchj5wrHOSFmMujUiJJdzooJgvc2xtaUgczwyO3+kb3XRe8ht/LtrvxE+F
o05HcehHjgK6QfXe1bCcrTEmikR4sIf//SsxTJzdA+rO7Ym/ME/YTAFBv2xmIGpo0s+GUd9NsVAX
Z+rzjWlRWgp+8wm77Y9CO0i4k5y39F6RYCgx+PQKBE2R/0KEKe9lq+K9rMoN4gorZti8Ku7YvVYy
RIq3osJ3zm5vQEcMrPxockTdJFSV5n7OwAgfNDs+UUDwDGgULkgm+kbu3es4xHzlrlWy/p+1t7dL
dLnrfGhUi4yZOa/279WR+XfR8MzxWHWT2vqx9Q6rXjKtsf3IBqXEkTS1wLzhnrqtPumELlWZVrhN
lh6Nkcsfm0+82uKmjWbYGo2qYJkIHSY7qy9rzWGtBs1gUvtuRIZIi0IfxzQqWl9G5ToaSfoKMz6Q
wGh0f1VTHD4Yds8wBkdqP1ibccAI10wAz5jbgnAfOJ/9PS5K9Z8bjSbMvr3WcB9l/oEFZAL+UFDb
XX/D0xXs29Jy28mEUUo1ROHS9U9zv/xjOAYP65CJlC3srecM6QucCleSu7/tywy7g5KJjJmtDoLQ
r1GTrOq5THuTttje3bdu+RFqEhsLldSu7W171cq7YYADWVS8rSFPNxoXKJP05tBXvtoNlr460xyc
l3YGaSvTO7YkxRannmzTF/dMniY4VVZhgalQ+Nh0vu+wkF8quL5y0fBIbKatKym2nThfqaU5tHPx
NKfEn0rxNFtejD1/HA8LwG6bBfm+q3gTVna6fXlGngAiVhhnmD52B6oNODVjTbXjlpM0uupcLP3W
Ybd4zs8NeM0oJA7IIsTCyup6Bc07+MNpSL3kkayn793VzdKCQGYPF+QGaFIHV4EnoH8YIFX/2n1v
nn/sVBgPx8kMT14bZ2eJKAF3bEe39DeTR3uneIRyYkViQbPCDjiDGMWqB4G4GPAwiR5LkT2fTT7G
Qy6tAIxiHJz9zN8aZCDPLW0QVzuUJHLY4fRgYcy4Nx/4OBuUObvd29g4Noj25DrG4CMLnfKUTjxi
ufyiociCu0Hy0A6mhB6f9K6HWQbTnY7rzK9PcZPLHQI8DJfVyXZ79KhadWePszjwXoNE1HpaTr3P
iaHGXcswet9Z/m4ONa7susqj258JmVqcqNykB329aqbhaC5YKNtKfPwdkHXx98ryyDAqXW7b4T4Y
z9gzjShQ+CqgcsR4e0AEeilibdwk33CuMApWp5uFsA4SfSlHerzbKX4qQN9QheZPx9KK30vafRLK
KYA2xV+W2ZCimy1Y896fPMicy+20OS2QFBspHiuj3StzIGORY6BOwuShf3NrpwWcxXjc6UKclaZk
397j3xRxnZ9L0RDiYVhZvxGu/cAqIeBxMTmZoDYyQumOWcdUYWp+G/Ki6zHDA1/ASmXM6AbY4oXr
Ys/El7ZXWe8x7Ai9iG9f1fNwnrAzSwMEaOrK3d/rVVUowk5+p7uYCWpifw9r0FmN8r0anRbwSGtH
w5AflkzmF1nYT4R/OEVgeLqtRVkfR6ZIwLGETbsd6e07lOy+2LbG+Ak3NzP3bacKGS4+lnny2rnt
feXZxf3tg07Bv5EVGf8JC5FzwWftVQ/JNl9Dp22ahRfokmQ74uxFtv4DYPy3wEVO8QwsQuscMps8
dUAxerlFezOSQ2HPYRbf/uE2ujbBdbdFfQpkzzzXN6btbT9XZzh/ccQyGLzNk0KsCohJsGAThslj
uVwSD73WAt1x2wH0LZAnx5tR7lN/ODslIoHZoSWUDauqiSXccHNCHNZ8WpUSp8Ed4ZHiPsUezrPb
Ent7u0Vvnif0wRXqYh5D09th9yoiAgbTMQnH6o6x31trQKqc2IPg/tQ4EqTcL5WT39dd87qU6PLx
cKR8YjrjFPqZTuuWnjPUro+T9MF2vv1qtM+AhX7pcinwZSFTxNYXbrb271deiTzfK+0gCuVufa1N
vckR+yKDadxuGD7tCrv8bXtXDBaOCCvt93goYV+6YXLnJfI867C++mR1t0uXXokXBmgfDWaVxXyI
u2dP8tnZ60wQI95HZhGGY74xyt45joGqt7ezCVnFrQw8A+Q1hqtCIUito+gYX+S2xNh2HDMuVUi1
FNn/c1tc+nV9ZfQL/NlIMEKvRw3oJemcSth678Q4flR6kSzq3CxdRVj5Fse3M+GdikJGiYidc5P/
TWN0+AQ3pqpDimncOjJp3NiFDu4On5oEU8fX2weAoSC7v/2TGk08uwXnnRHXvZ+VwSM++ZdwEMV5
gLkkYu1e/GT2L7d9ACcCCcuS6YcQnNk0xNUzjt1LURQYw2/XQzs60W0HiuUxsmxw09ocKH3IfHld
YHjZZL0OBpkYdGfukVAsL2oAPWBBARc2o+O8LfY3zeT2iI1NE0oZmXzElNzbqqn/5pYECFVVK2l7
vMoAK1HKp8oZDhd9z5YmbPD8NIKqj3U8EJasIp0HC8EjBm3j9SbWrApWau6zOgX8edsGYn24wvGK
D9NiXp2+QFFcRdYO54+3fMgpjAQZwH+khs+cA0xHPsuPEG66LYJv3ltQFHLQlgVjgO00WOUp8Kbf
QZLgjuQ6qkPT2VJRI56a1dpu8YzMdZtSkctjJNbLfJlc59CUoIuXZZmiOHTVFct7dNveZ3GTHh2B
VpfBMb/NCkblWQ/E3x5R/UPoU+uVGNtIp2O6GcyQJ6mRZ/sxxUjTjrO1n9xBXnAlZPcLxzYsIzjK
ptpxgTg5v297LKM168MAm3jbmAo8tOiL/QpRvI0R01DTZ7Q08wM39yZhQvf3RNP2wxsiYndEavjA
UNKg3HjMEcnT7zz0OQzbE35XyXJiD70Je867JL3CdyUxFNlYM0fejz8cbrkOXya/mHPar8VYMinu
0AQX/DTOmHHSMpeZ+bvmsL505zb2YQugvGQQuW4DinEw+scpGR+aqbejpTeynTUZ1jYw3OEiKJil
Cqbj8wmHtaaAHq029C44GrNoSXsamPqJhxoDRU0xeRTP6A5ZDYDdTjOsTcytwFPdB+yivKW3X8Pq
YFW7dhA8sFZWCEuYs7v9F1H9CRVPc7PsgE0TQMu63DgHA+ntFLSfpsKmdZ+cHHLv37nK1PIb6CF2
mBy7uEAcsiZyIAwQ6iwRlywz82c30cG+W/WXrlJvocG6PHT6K7EMcnQ9q32CkRxDdbXiiowycrVv
rsBg96Q6i4EkW629MZU/0q7+RpKk3c6cj8IzT73mi5GTrtlq4XjP5U8C4vQU1EZ4rdOvJlEHJbhr
eO6aL1JV5kvC2a9ioGU20I2GMGHT1dHLFPvhD8909Lno2ZxJE6MCqgpQlJBxsXaIybFFV9epzj9v
yYGm4xtY+SKtnXrR7bcSotnY1lvzokw7uU8ZpSOmsgSvO4oRJmpP3BszGxHiuQnu01BwsFs96SNh
uXPutZzBuvmj08uPLC7vej/88NmsUo+RjVsZl+9TMAJmNkaPDeTwQRdNf0rGVO+9tHtgwHpe+CAo
Avdpulg4+dmTw0DQgGfbmX556JsJ5tWaL9NLA5TOR0C0ExVc5fq6vcrZSp8dWx0cUE1yzk5zSTWi
py9ZbwlMw/lTWufhQ/XlBKbcFHRdZS7ahuN2+2Hw40v2o1LzcGoMWkZFgS3CLW3kYF29p24j96Rl
/sShmmjWMDFK8RW5wcXORzPyw6T+Q/LFOzIvDq6EhiKdNC+q1vrQCpjmthAvjlm1J4T3u9tzte0a
cSnN4BFVKrljjAClQaieuz9ENPPtY7cAULYy7/l20dV6rik/DH5WaLZXJVL77IVWE/lNR30I5Vgr
xzpiEXcICMWbYjW9pyXzhbKMD6WY7zH28o4r8+zMwPMsdnI7N7GWnUKdefLu3MVnrzAVPzFu/sIA
0j2MePSbJJjPooJ7vwxGxnmQ02dq7HCmEcqxGmqKzIEhrmblu61rgNlzOhtmPPbrDNNqcfk69fK5
rFm52/HU85H4phVNCFaD1iZFXsDNm3OA69erTefVLa2Pcm5ectITB7I92Y6xVbiJcy0PCeVfmIVt
gqRd+WZN9tXyWkSn1v5lpm5+7O1+4qc0+87wh0d0aftJjTYapVXvXC0+EiM43/gZeeNeasUoZGGF
xWGNn9GVuaKryRkvy+KfZYf1KpnrmkWVqLthVgSeZlNsbRwK3Am48Nc7hwgZqk2OIgW2Ykmd5CFf
rF9Wr3EyFpgbFGRRI/FYj3zGVikq920nUissx2I4Smo9TrYZ/iq8GSOvq1/Akzsubu3bBlSl3c+g
Feo8uMD2fGwe/Dn1VDhSX1003BlLfDZXJdsnOwaSMvB8s3rRXTggPY1zpw9+XQFEK4EAVk7KAJCg
xFEsmMotwt4g/FDQPE2NnTX5/a6rK3XN5/g5O7nrvkuJqqWzFfNbS7U8mQWNPdkO4IJ/4kCSB3Ir
zi43rIsfoFUWPSSPVQ27gZjqsnltqNDa5zxcYXTaHYdUlqY4F0x7ik0seN+IjJjHqh9lGEynZYCz
4GIlEIHOdnPukbqism/njj2vNNDqaCQFDsbMTXa4fAk6NEzqy8Yd4Vk2caQ98XmTAh0n/w1h1jgX
3vh6EwQMzW04WF1zZdWMZM+NZ5LtjhyDjnMKi05radU9fYUkOjpj2FnUsSQxSV4yepL7MPlyRSeP
i6NGsmIM7erMYgjpjX90yctCTdgYKBf7mW5KcsB7GyLWOYQ+eGi8BQ6Cw9LfthXVDrag8aUGFMzz
GTzhasBq9n4bP/hMz55ztPz1caYcIOyrOuhkCKfVXDp7siRXhrNkitbINislfgdUVprIvGNTVJLd
qq7PPc5tBGvcq33+HuZlechpF8ao+Ov2xyp4qJRTm2fJ9rYquvi+diA0jYlt8SLGESKjbX4BjUg3
fY/+3NZcKeTsp9TnOO+q4U2TfNhmZf0Sz6i1eJhZOOhjckuzJBQ4/Oepe7LZn/ux224hjkZm42CW
HYhlF3MHoNhz732q7Xe6X/wtTtCLxMN/B5cPVX2yKEAoI6p5en1HvJUvpG08aKow0BFD7pSr3W06
oM9VYBsPqTmR11yfzoTchidQk0E9nLuML9iT2rkgG15mR6YvrWFcY4cZjqoYyLnD0D/OHm9dxQKc
h/ccd3BLlL0CWvMRdcafOgZp2DSVM3NLYjb4+vucw2FN6L/VI9oA9gqIb3+fR/XSjYdp/ZE8uwf0
/AHGALKXxvqzm+IlfFhma+usjieXu9YpErrbWFSOBsSXCCLSsruBIALz6UbeAJbinzCsMrWaexcC
RZ5H/oRjsy5BYJOWFy1BNJo12AWEqjiZBfGuNCSTEY55eyRyUfnyZ4M1qBax+czX9tfxMU752XLN
hraf/ocaA+IcPLTIJDvnMkCumt9V0M8PgamebzvlmLk9m1o6VhMjaQ5FrMV+kANVCAuupSL9A8Bt
xCbuyJ0kMbEH3Qq1+cO16esriTUhcaJe/eu/aH3/A1Xuf2DO4OakANaGq8cVeWOn/DeuFEALPSke
8Fu7I9LRVWCGm1Y5d1WtJTkXdi+hCJhu28wqdU83lpphnAq9WBf5l3H1/wmLP+bm93/86xdfZa/m
599JJuv/Dkz0YO/83wmL29/8qc/y3/7XH5X9+qz/7fl3M3yVGWW2/Iesn0/f//Gv9Sf8RS7a4t9d
fwUthr4JS8heS/D+Ehct999d2wROaHsBpIrAgz70n8BFy4LTKDzIvRY7V34FoNPJoU//41/2v9s2
6BwwjpREgwIS4v+ltU6Ywcra+S/GkQAlhO3B9ogX+BZDHef/oFvpyR99BNdDza4sX0DAyjF7pGa0
3xS20Du7YCZb+HtRZfqNNWt5GtLqUuXW+GZbRXAnBGtGnI34e2NnOXSG/UZ2bKsLHZ8QTDgJJNPP
ckq+6ZmgkWrBKubN7/5soD97zGNbp0zejKR3Tr6BvOrr5UuG7XRfTZT9MAbZuc7y3Y38IEzB8o2B
CGwDO8QTu/6rntsQ8Gs2YObhX82VlV+uKhN75gZDongCUbewPKlXW9FhoL17RvrFzw/iaHrTe8VD
b1bzaSRuCUAo/+b9sRsTPlNCKI2sym+GUmyHQqJDCCCHoFiybRFONAn4lcUUR3i7shnzXVMAo6kw
+iRFfnYEidqOUCqHqCk/GGgMiBUTtPCDsPo5soA7lFSNY5bKLrdfDH/p9ohREAXp7YwmfMGVXJJz
A/ALGgbjFc6KjFDgD5zisqLmDvS351fPOJ2Xt1pg7gc+CzHimeq3xCI2GlgplQY8htEhch0trvsc
c8CFtJgHV5WTw2+UGM5+XOwLTRRTsfdb6db5JolNmtdGzflu5EhOjU0pQNu60GzZvtEqRyaLrRHl
hdtysiS6jrvud6ELNRWBiZ54H+v6cvJCYZ3gy1eYTOUAWhjanIfquqHBTgMrIoGnndK9xKO1o1Mo
OY3S/ejpH924WUgdR9//0zrFp9eu1QyZC8lA7ERWqnuTkq6tGka0xD+KY0U00oGsFGPUxGsshFKn
2y+Oz8pN0B8Fe7hg1oLCFyZbLlbmr4YXGWmNsT/wy91gkL5oHFZzamEJcNnzScpYo4oMw7ZB9Jpn
/GVF6hkRngG+1lBtspWwBIRdnhj6kifj4Oao1MFiktyzl6dvj0NF3IUPd3QhJTnVgiE/Q1gvnutA
Ah9yb+P4YbML69Vet/pwa37YVmN20uJJQflGygKEH+D+tLEKaS4Tib8mtt/qhAF8Nse/grF7j9uJ
W8neuI1LGfqUZM+5rri2MM+H3tvcps8L7rdsyrG59ad5qNnYFcJkt4qdm2CJ5P9zjVNjv0FdPuUj
4YRUVMfF/8rxeg5JbhynAAQwjtksKhu8kjU1qOzmHuWsz7IK/J0ykwdOFwxSXHBavm+8+RUScDGh
tIYy3gUhxLY4cX4oUNZx6z3mqMQbqCvf5OW2LldYVtvNRhWUublLizvXQ9WYHULPhuUOG9+Jf7Vr
p/GUts22H3XklMp/GirC951Rfdij91DZzY9OVh/MEhu2U/TWdRUZ+SREycddI+FUWghnvvXAD2Wm
cp3MID27FmxkrL1/lgo+eUU0vPAwvNIPnW/GeJ7QfTFT8C1fA5H+GKqTYPNDrxUyxGrwCVM2XKEq
9+tpATpOzUd4lx6mnGKrXs/0ds1AoY3Gfw2W9OC0tC0VBF0B3WX5BQuBt5ENc7jAH2oGnkAYgH3m
LpcnccgrNpcWkXqpD/4SfhXcsxs/Qwbx9DsEnW+t3UPtoDRZzcg+QXxYVVUeu2ypsZcPL1jTsNbi
iSExsaCRF/ZGDwrnPF7ruhG7sS2o+/HtK+wkvChJvfdz62rKnvq1/lI7S7UXKvuHxXGydotBeVVv
hdBts/HdTsQ9gbp9GhuQ59NcXkgCFBtDMuC1E6Lg2N1DyACbtJTmqUScivAtNJHZ7ft+craUW8P0
A2nvGzYBzcCLqlDVyEKM49RC9J3otu+24my6gOG69gBeo+C3S3ACj91SvE6F9ZZMlTi6Zg8uNsvg
kqmjlglZQQ07tl4D6ylZFaOoOZ4yeFrMoCYUutjETu0ruh2CpYyUHjhKzgEEdPj4lq3ubUvwIoyV
aNnEHyPVyMh2c7nvTTemzAegm+GJvQjV/TL0PyeXIYvKcway1TCuJrTHyVfWlYgehl5NUBCxr1vE
WwpjQK6556HUiLvB71JzqdtabYe8zB7hgpVRawnAYam/DXTymmSLdWiC7A/txR8EkTt8kcRFezf8
QBoY4Lr7h7pc3olkfIsyAwQDbKuOw6g+jS53DMoQKqoYWMoIcYV5Om7dDLoD0flHB5vdHbkF6HLb
ntQGkXTgS216n8XVQyvbH2aB4cnL3xoylnOAeF5g0wWiZMXkLuuZDDY7GZPI4vC2goeUwVxcdGwB
SpcTSYrtcVQWETlaFoLFB4dC+sbjKFSOrXlOa471zfyWuv1LMbmPhhvTxAk6hfxgx7QVUwWmowe8
WZhgYol9h9ZBhigrN4MMS7IY1wz0BKXe7QnQ39rPurzWgrpV+OotHi7ukEncwZePt6Jzx5Oj6+ES
WtlV4u4vB2B5C0L8DmzLanzzn/ImTjfZ4tg42Si/S5huYkUcykttx1S849cjn2wC7I1TOMNkpl1h
gsKAxDKExQ/Ix0XkjfZj3HAPLxYJE79a8Kn4y3gdOTVyhtiEWUWBHaeSKMR9jMGJAGTZm+gSy/cU
ru6fEVasb3b2YRxIEyPXo3T5MQsrg3Ue0ahqHFDKuP8DTWHvAtG8dDalMGwBtiR76d7OWKG72GiP
QZs/pB0a+DQ77Y5cW73thWFvSllejYxWM35HHqn4Pi421oHM8o/zMODzNfu3TPX/aI/5da0WbGMr
lTUdh2M9vlvZHJzAQxbbBCvsFljheAm9Vw4cM75MaB22MXjcAHYeSY1px3apcnwtKAx/TK2YZfB3
EUNqDLOp3CmLagE9wMcJl6eWR0FUDP3DVLfdc+MBKnQGsSb7F15FHqJgSXuv5HAl3ErdrYLLbxOY
5vD6Y1hG6zVuw09HCFbquXtySacnzdquJhTZJsxUFQQ826+8k0nn1s6gvkmn1rjNp7kld9k8JvOy
9Yl7bJGVN6E54jNfViuJrR9g/fdRT3nEhlKKk1OK78SVxG30WTCMPvdpdnVXU6ude0+1oOo29Bnj
q2K+D0PzR2X0PpFkYmLN2EHp5NLzcOAE7nfARuMB10qxsdzf+boQ0E424gP+5KjpXCeV/q78fRnM
PtV/6VEAeNwyQAQ9a+NjajSdY4akK9JLhvcut8czrIh+k/vyoU5FS2T+3mHX8EBtYbUhU8uMxSru
2MA3oxmcSny8K9VImflWJMOlcsSbgZFPgi9CW0QL8jsCu3XSfSafaQ+jUYx0BRReurD5BfHi9RYK
Ll670kcusLxuuMfYauFATrdOT7+M1rHaVyygbDvYoCU8+If+sKJT3WFtrZ/f3IVt+VhlaFoxoB9t
WDuBGWVLIMnam435YnSugk9ATaaPPXOzLLI/5t/Dwj4/rfwySiumEsDL0i2anH0oOwZcWf0qiEok
NFL5na7J8Pt34Gf7e7KjUdGz1GYeHhiqtSzdZ7sqQM1XSf6q6KxiKR33uUMcoR0jVY35ITMcQmgJ
aUnjvs3uMoY3UVpoE/sAgfqGQWE865hZHerRDPRn6z7hzshY69hPmOadDDDwGd7IdROqlOFZRyOv
6ZzNZc3kzs0uCcP2R0+XU5nOEBBqKgVbUd0lAbyIxjsNPtev08l0P3nPxZixQjDdhEBKBSzhwnng
yJ8Tdy5c62mhC8B27YPo0m/wwD15U95gemqzvDilnvXVZCOdkj7x6QJRG/fJhLYxTzsRQM+Cne/V
wE0anwg9n2QJy5ksbN3rg7kExBK1ta+XNZTUFdNm8MIpIntj4Qlzh6vTWthWi+y9VdmyccahRVhy
AnrD0ihcGyk1EUdGYHTs+FZurIb14qj2fehMBycoXyqrpDqGgNummdT9sMAQ0m5VPFep+jHpBMom
7BFdT3s3nRH96rnDX0sILf9jdViIiKD3HNnwGSTY6TbliNxYcTw5dPla4eE9AC4kLBeH4aHk9GHM
AB5we7VQLqjTbWsTaTX7XjNIs3ZwadO8vilzFxbc4BT7WNjDZrjMU50iavhnw63ns9FYl56XdBj4
dlD2xx+9hX08xLmfmXa+M4v4qTObOkoxR/HFPTf+oiLPUA/2bLxnTd3ubB/cgFfZGZ1F8pnqEPhu
+cyUcyIfQ4l4kZnWh2NMXzIffyVWWm+noMh3suBgmPGhOEmI6N+ok9Cte++UzlfIsakMcOigWpVb
8mjTxc2zZ5Pn7S60yEmvjajwBI99m/dbb4TLYpsHwVzx4BNNwk9RfwAfY/fW9SayBwVCjgjGiOWI
XQ3R9WPvD38EUIgdsLLl0JKHOgYhNY9aC2Pvmz4xyZwu72JhtTWDV1YF6EdTth2rAaU4pomEYrZp
M3klO7CmufcrKL7G4sP8GNVRhsKlQBcelS2HaOFBO4Q2PYOcgjuyvJjBKctMvceppEinD/Sbk4EZ
qS5LRsSXUXH94EjzaT5WQcF5kg4+kOXtwqeVv1p5yzDZ/BRuNR17d06ewo59eZa0UbaOnH2+r7RB
EixoPRg8NLcWSERerNC9IA92Hb58cyz+FHnDqViP7zFa4zWFFgN+OaSNyVojIAEH1oDVclu0xrY2
YnwMNhVnIv2tMr87kqHDq9izM+FJtcHarPjgmCfmHVvrCd0kYPwqyPyfMwc5cJq8ox1y+JkkWzmR
TP62G7G1BLLcz205w4ihrZAoNxoXmzRzA6IvhUrAR1q5LVcK1qq85qwxOShclKVz4VBXvGnrNI0m
wijKcJ6ySsEtLcE81nFyl3CRn0UpTwFG+K2pea2elx0wHDyK5QmR3D3ES/vcXpRUl1x1es9Q8i3W
+El5rKBycAnQxQtA0KBExgw8zPlUGONQ5rZM0MYrq726y7KlYK0/SNkx1SyW5z4nAKTcn4E0fpm1
8W3ra2JWMZFPBxHdgto8+29zweHA9ye1qRnKsX+xWGSIFXcFVABasD6WqrQBqTVAf6ZXQ/J5Gj4o
PTKKonI5AcpT6dHdmCnrJagGqvyof2aasSLQ+W2n+/AKsoh03WwUyQqWPW65bN3T5sVyjFtOFV1n
fuHTNc+zIKuO4eeah90hRke4ogh9BtQTWq+LWdLyIL+KBsN5by8PRYLxsmOswfMHKolRVJtRt/3R
dx6qxAKHZJnthm6S4piIfsJxzUVleuzmFHGMaeE4X/XE+OgZrpJkzZ0HvzXhTfi93n5syX9RBtSf
DSqXqvGT27elqjXUsE7G7ZhXX+3S/LQU2dvFn77IHtKacMVo0KCZme/BQtFjTbY986FGtbXxoRmE
cC1Q3EMo5lSbEqNbT9N6yLAqdAiXSw9bR9N+WCYfUhuOh6Yal6NBDDTxsHTlQweBsZRRSJWpizAY
DVDTQEbSDys1oGQZrDkth4IRnGAloJGBnnQ8FxCeKNZcPdW29t9lkMX7Meh++xCAz7kP/d8aH2c/
+5Y8aCMAY+QcA9otQxwuFQOayMy7dyAgktRuu5uyUZ4H3Fwbe7SYq7A75l4b9tRfBnQ+sYHELbw+
ihRopwiWF9bbGU6DwerUZoTWYHL6snpl4sQTPyFR4i9b1AHUSXB/Xqj+GQ3rzqAf+Ugp7cIDseKU
X1nJzo3ZQS5j91WP2jsURXjBDG3wiHTUNg8g8C7NR+o4y6U0wovVqYxmPf8+bXgmYYXBOGf76b6T
mmi1FVO7NzsXIDuHSUzvFFGZuwLzrx4pafTD+a0nzUjHMcURVeUeS3DHZsryGn/mJidxS2VhFGR5
G5lIrtuGkuSp2zX9erZQ07GOJT/efK3TCmj9KO76vo2s3q0htzx54tiVY78LfMZbywzADHPW0ecR
ceo0z5ygPCbpQMZuesqrMt34aEIwa4a3bMh/CSv+U8+An+oh5bzIr1uWghjR8cma1bkci3jn5iHL
ACBBTeNAlTIoKxZ9bfLKp9zKJlmGkoNBAxzxc5+RQiNlZe006XVEnY2wOoqwih6HBl7fVOFYYzz6
O+w3GcjOTcBJdzORp+bERXLKKX9kjvF76OB/zEGTboSdgqfo5sPscS6SS/7lGYAjeTVmwlxsXsx3
QFyY+MbL0HQvY76wh2/4m/hghFX9IxsX/BwMO6azNRfMUL4FevrTDa7amB1/N7yCYTuZqGxF3O0k
Hg5qyT2yvRA4gSWPDE4d2oMHcwCszIo4o3W1XcsCoPbaY0NLnwgNfRZnaCGEGw3VseIo/785Oo/l
5o00ij4RqpDDljmKEilKlDaoXwkZDTRi4+l94I09nhnbEgl0f+Hec5daEWh8RUW+CsbuKSHKdqOL
vt0xOGHOFznnNCvviDF0tGYGd7PLALoHHQxwpedC54U03KuRwQ6d0gC321TcZ80Dyvqll/AiEIrI
5H1+nOVSDoa2HPEt7+v2mGnFg8aLAk8wlEoIsY8cexFOfHwWArmuZX9qqB+MqSQ54nvYG99ZnYKu
dwu5qEp1A8Cf4jRA9gvABbGnJAAddLJI5J8VdDqeTpaxroHSiYW3V5kAlYz+0fJ/Dl0dzODIHGo0
nlRD7S5H/Wwg7Jr5vAcfeSanArEXM5oWdGIidml1anRSBS3pBFdGMDN8r1kHaKqXvd2tqEUagRQq
TaKRu8IG9xe7r10Z/VVe+t6YWGlKhzx2u0sg1mn9sI/R84MWp4yR2JErZ1u/RxHALwa6bEk5nLWw
g4OKsXMX0k6BE3kZ2NqvUivClFauDU/zVnU9x734sBRSKqjEgXMaTqF/FO20KjQLMFU3PiDro60J
xh+T649fusJXdzS72S6fcY5pdH0uIB50SKAPcNSlRX/Ww+wjdhv0w2Hym1QNze9APGvu52vVVud+
csUWTA+yfk5GAzPyUqH6xtvnXnUXw14yKonuOd0zlfBWvBIr9M/zhdwzhrZ4IpBg04Yu+fn/uA8i
cui4FapUI2FcfegIkVIkTODO+ED8kbI/ak5e6o0LAlgziJPFtO/H93SMUnYDyHWRGQ5LroYltgjr
QIwHViMhLr6kY3TjJfOd7qmaKSoTXJBF7tlAXDknUcX99T3Ca1nhaMQKicrfshe2xj2iEb+1LBuA
e65NOkvlIJG37OvYTu2WtIdgbprJ5UaWUCAgXCe4Lmbb4DaLp/dES/Rnw79bg6B/rbtbwhvjSQ+i
niSyJoMosBCDliHhzq+Rh5i0yHihx8SP0Ms02d6cePqjiU7Kcg9kEkSnzmXg4XS3yjBP0iDnifEO
SDP1nHbxyR6HUyEQX9q6ZKCHCWRntAe/no3aqU1Yo/cRFCPcdQvMdw+Gl6HhAGwHcCjc7bUDyVYC
tUU1MsYrLWwPqBGLtacl5zGWxyHP/zlTfmvmZR14Ts5JtOX42ahtZI7TEWghBehwS1FSrEZtqghR
cbaFnwRPeAfuNE8VLVJsLpXxajsOjj4Gt1kOZaQZMuyLWfTeNJhWnZDg9ISwh6XrtXNSPeKcGVVH
GtOpTcm1aGJCg6Hd9GzOl7asr4HN3BqHLxK/xkRbRudr4yEnMf1S10ay8Vh+QCqJ7lmIdFn5xodC
MBbjKqyVq5GNxDiLf8QpanziCtvpleRx22Xkyxb9rdbVZuyis4CSs5AM57BK+s9VUrywRBBLAFQw
s3i/F1hsX0KHB6iu7WfEOMeQHdKu0viQdLj/rez43ThONo2dXIKb34k3xkGWwfMc2tpbjJMPqEr8
1KBXNDoCv70MsrKDMJcgCS4g9BUBuxCIKJWEbJkiFew6jlKZ4qwfU+AWhtwQWISliLJa9v3KoDFe
4LT9RzIpnKbJfwxT+LAUome9drfY/r7ECETDwooZaL2+MXqHMrKVWzIcp5J5ki77m+1lv4Kl78rt
4nscWdmdOUa5jWI+rMH9HCvEyu7kUmHwqi9FjGLCINKck6DFml3OP6S1szAwNOTcMGmy8lWLpK6q
OMHHLt/Gmakv07b5QiVrPuu1xxg/zWlmWm7iCl8zTKtqhlWTE7PureTXla72EmAwgmWRiOwAG5r0
o4g3CvfoIhLfJlahEL10j6cVfqKxzmwLP5MRPLWB/z3WwzMYieep9iToBgfcd2pg4EjLddUFKwKr
TqHpP2nQrD2PUQV/AHlVIcSX7B8DRp5bfXTeDIVgklAtMnI/+9H8Ni3TYSOBGDjKe/YT2gVaLOWn
MDWTetVe+Ln92jTHYZL8uAHFRqrRNDXNACUKfCFb2RlLHTevCvcvKz9/g0d2ERniTsOws5I5ls46
TdlQ0fs2BwuGX42IqWBqZlqI7VTNiC3RWAngFmtsbR7GsxCMk78g7x5jrtcrO6xxrXKEHtW18+tP
Re4mdwWJymGC1qp13uzMOuGKyFemRnvd9OaKzshcxm1xh3bULKAoSYtRe8v6BWnOwG/FcUAaJEni
Bf/qAV3iYCTeExNT0MLjJjPch8VeFmR8s9EcBNhelXvLTIv+6KI+6a/Ye3BXw2leumLaBdzEWzcH
UQ954omTc1lYXbaCUzD7OI1TWWs3N2KWGKfdnlCTN126vww4rWU55PqqM/aODSshx+k6Ea19iJP4
Q4WJsUWPi6gVHnprUhHoebUfouksTPio6XRSUfyXFIzT6X2zFSbKbGn0r7KWZyVHhuxtfM21lq2X
eYsq4jxc/VH1t8GefsfBDzbJ8BlF4gegrXYSlO2eRQcxKdIi3M4yN0Xi/YVhgVlLF/uGqBp+W4Dp
WknGK196HKjiaOIpI4o7XdjIOrHquXsY7AzdpQ/6S1IU8XLesQeyetLZrFPlQFzQh2M7duDYDbHG
zfLMJv1a6u0ThS4S1hpnn92yGwVo9lzCghvZXoL1Y1cy9exTNNG/bJA0A4Lygo1dMIgMzPacuqQQ
pGxHQatGb3ky0YHNCnOih+PaNJd4ZG81mNeFG+Q8f83ez9xfasdLX2rfrQjR2XW/BeihNhh5Itrh
wVLyUjIkTzT9mZXaysAmR9lSX2qITJQcjHOCSrtN3EC6XDSa9mpqtFgBxUmaNyuhw/tsRue76Guu
WGvHwXvRdL5GqZIZRviKyhaAUEU0FqU1f14PMx2UT+vetg5lfW/QpjjjQoBzBadATggrZeY/X3pc
MFw34QqQlmCL5lG4OM7szDiPnn6uGk/AsJKfaVc8Z71x6N242sJ3engV9LikfiOc8Y4G4ZYZ3pU8
MzQHtBRJmnxqXY+6sNI3zCE+fLoJBkkFQBCT+EwvubbjNG0z/R4yikc4CPM172Y/ebeoAeK1dbEx
Or7CnJWrwCOIUQxl+my39vFPCy3TWaKzKAbzt5n9gpLHfGHdmd/Jpe/BtnXDV8CNX3FEU+gzsJoS
0tntE2U6+X8j+jm7fGUrAGYm4tGwrRsmk6fGaFD4D1AdyteYNw4NwnTLkbayFgu/spTkDE6sQlTl
Gn/Lq8nVHLb5xg+suywwtyCx9haOQfk05AfHQo+Zj4xnaQJgAiNZtcfnDpa+GVFWJJvQFnJjZD8J
0dqR3qzdRHVrpPBcZu7wQ7G8NdDFLrXb/yW8k9Z7owETKAqTjeEEJaLb5DHuzrF676PK2JctFZY1
cCtObU4nF0LFpBIp8vCgave9LHJiaWb0BM3RqLvPtruKqwZ/JHol5Lzzdbgu2PolBbMZfCUSl0DR
khSit1ukG08If44yAAuilmZszNtKZqHMKNseujonYAq6sNppvnuGY/+lBA2f2fCAtc9xjNBIZOrV
bu5wSG4NN92hYvVmTLc0pwiQ/vR3i6QjyflM/oYpfZrSkjF2/xKaVEZ6582CoV80IG8Fq25wA9aa
4Q6/pUzZfplz+s1wKqOMsg66Xzw5bzql6CJuByAqDfNKLbt6jvZSM2iQHq9bXTsGdRXrZ51pT+2I
u5LsXCN/w0LMwg/igR6YnqNuoGeM+mNbgl3pkmlXzMi0LH+vkFktB59hGkJXGpJA/5uC+MeXOQu2
kgR5tJ8hSQwp+5+hwcCSrfO8himDoh3sfvYzsIrzsEgkw09hur+2K+69Imm9hv+UysPkUrSZeXoT
fv/IiDxkEfdG2XerszxdVmX4Oc9tGIP+eD3nRIzDB5CsH9UXY1LPccS3X1UacMLq4Sjm5tGjKOdH
i3d0lSX1Lhc+6eA9WMk6OCNO21kuUVPo35f4FCodf2fL+xd0xptI9NukKN3boT4nnGS0SZTXbP2p
AsqmPJPSzjdRy4PVdbe+I/vQEecxFe6KNuY5FMPbMBTV9v+vySjSN1bL8yiA/MnTtHHY+hBmxGms
avgXw0g6YYEnWlbNh1eUOx9OKySvAGVtKaZT5DSIJ/5qJ1P4tbGlDnH9HurZPQyDF9HxbChECJ7E
+54FCPybnbQh9RY1M2EuhXdrRpIO9cEjVNDHC049k3wV3JiwmrV/uPjoIphyDRWzIDyvNSSKkiM5
tZwHo+FfZWBeSWhEwe4Euf+dAI2I8XMtNUN8krlyIaILrTCrN1TpfZm+5eOq92oqHBdSKMvv4/wW
Ial26yAAPBXtjCw4d2F+Tzxz5xQxCBW3uli8q6tM4CQoeGSyVPsG3sm5DUsyKJfS9gn9KvZB2yLz
hxfVH33ZHCov+rFVRdci9kUQchJBVRS4wqhCwbuGHBda+VAuxoWQWMhYPcY+I2JqNN6ZVQPnDZns
ZQl5apH3W/n8EAN8SaaejH+nRS4/IzTGY8tDBC/lMeJYIQisZO+SXmxbn5fQNWcJF6ymi4uMgnsN
6kUzakKTBm9Bzv3Ok5xQkheiNjaEQj274WzSq2Ajg1RwW/w4Hv+cUeuAZWjNxrSbz3keHlRsSGs3
OPsKolcv9pTX3yLuDhm5xCtzrFfiVUn1iSu4EgdT9pRUBV9oFN/tGX6Vkaxk4TBeQIzWsOCi1IsY
p2iiARBdsQ8gwUXvMDvNx1qh+mPdSyYkuwLFiKubZxwdsomuYuMEzXfgtLOwRsUISjhrvaxcoXT6
N1kzVLIPnppwAOZbgENpS4a2pjy3JasI17gJEzaOJU8T92npZOSq6ieD1XCSU9r1cXMNE+3XC1wu
SY/RHZzShmE8oD8Ht5YIVoWHa1shUvKzryrZxtos88Memupip3n6qedqiVt/b9nBvBPiY8KisHAF
9EVGN5xb5A0BCQhTHWcabHnKJcbdZ+qLvAQJ5dJTs8zIkeBh6hEl5Y8WUaXrebdzmSsoQ3sZ9Xpr
l+MpKBgGhlpBFiThALXx3OQaNaWnr50u/0WA+4apJUPzM/g6X73JREZ3phtaT4XrmoZTPUOf/UFk
2HCX5YRcwBDLy+gnMeNrO0cyW0l3rDVaa7JUdvrgn1Ove6gq+HbHdUS9tQFYcBFjdK8rLgc9pMdB
b+i0TNhoUFGZ1gW3nKvY5ztXIfV3BB4fMHsJhd7HFj5fzR6BZrEorM+RUB8I79+8BjNCx5y3EwCE
4bnjqnwZnPqAcuYoQrnlPHKXetpdinBYt3X4i++VKNhQLXpMDeN3UwNe66n3Qi2nIkC31DNd9lzx
D/ksVuRdjIlZNuSLsdf+MmPtOjoC4JWHvgS4jdE9DBbIq5boS2R5t6FpKR87e9sb4nUs9GdfE3sb
bR1KRg1+uv1RS9Uw25CHfkzugB2uQ4bvwBiPOR6WpSUUoFjuRpOF/YIh9xHHa2xTwgz+dAuK8ikQ
A6uUBJlZFQT4HaOvZNYUOxRnSK74JHpwUbliNi7QAtTc6Fo3ngE5I5+120/lzN+H8cfzw/II/XGt
hekap+rOirTd5GTGCo8U+QC6eY9G5ZzRHaJHJNjNDw6OaIxThF/Ws/L+OBTTue8gBGhYJda2Dq8h
McFQUTMeiZ8h2ETDHKKFf/T5DVkmvK1V+mz1uHA1P7pMFd+mGgxoEq1qd20KO5Jnct785NM69VKX
hQRhbJjoxVBc2ARqxIAecGV9y6b7C+FeUsrp3zAANN5pZr7z2DPvVMnMc3pUDeOjdGqunSFnZejc
L6cx+VitBhEz0fBcWf24tiFuKQ+yn69T70o5XvqWRzgwHvO1AP0UATcNFC/MR+OQYqo55jsLk2Xj
oVRkUEOiCQULI3hvldfTJRr0Fz0d/C2dz7TMm6hZxCr7JgFNWwyj+Y4IItqkvew3s6c57YzwzcMy
pvnWmW3PovLcS5l15ImLoL+4XbMzPBFfyYUEZDxom0gn+8vjcwxkuOYW3laC1o+tFrVddVAha81J
G4Pz4NH6oyBfkxhPil3+SnRot3GoRYfMjWdx5S1tmDTgrxwPLhtBxk3Btm4nAT/ABoyhGGKUkfdP
TyVz8i1rxWSfOv75IthqH4AObmsvt9EN2+tsgnGmo3DKYtPZEF9kqNx/ap6kAaB6mB9AwdlfWDp8
kzTzNyn2f4vhzCoK3Xgd2U7GigAO9EjMWU/nvtC0S2xhZg+6CCBAOJIDJAWHDi7o7UXG4UfI3hxB
IaYltleaNTyTh6Ots+CeGhxdCEYfTWRxLSBO7ysTzjhYpVXUsECoJPgoN8i4+2n7ouIf0eAOE3H3
ZzIRKNQDugcPvZ2OtAT9d/7JJvI6CE9sJeUZMLmIz5ULsklPMH90Ej8DsN2E1lau1W8p8xaQ9hn1
gdhepl550SP9NGGRYlwMKAMSDftz1Gu0G13p7ox0xvkk2Q9/3oqYvEyN+ZIbolluIDxlbE9WISCa
wX2CzzeuIhPhlRWOIblHPm4cdngeYp+lEi96MWiMPTR7m5BQXAVGt44S0i9zNk3IBa8obvaByD4z
yUaOJSQoxo6noyEuuJt2oso4UzLARDm7wZJxMoRrgE3Sc77NJrex0jvrAp3OQgsNuUparG1+rZ5F
76HhwzabOwzqBVoP1KM/SdYcyJH4IvyhXBi+vGPHzpdx7C+N2uakbi8KdyeHL5yvdtIhT2kvBmkK
sWGWO9k+eZyua1Pxkl3N7sNHmc3RSmBaz1YrzIOvGBzkwenif22Uj+zgBSNpeKLoWR2O2ubDdC2i
NGRxHBCWFxyjOeo+9KI8XgpSukVCQMNAlQDSdy9nsscP/40+MeSu5Z1W6OEipX9YzP0p7DRnKYwI
BGXhnDSyh9AlVMvYIdi4dwAK+jaCOMN0fhnkkMPTin1QsNeRotU2rdOeVNqx6my832mi7qltY8GR
8OzGLssxtl1Lq+STCWW06NLyq80T2B5B/89x0xbmoPuKYiZYKh0tEvnDzAX7HwQAwK2w96ce/2Uw
gyCRdtYRkQ5030j9++BM2/hFdrDN99CwNHQzcqTZ0i3DAXSN5eMIp+lLcjZvNRJEeoR+Quw6PTJn
HhiiRIQC5LQljDkrpgyWClXoUE9sqZCZm+VRKbpeAQyCNg+slYf9eWmrixcj+ZAh5sdg6pztDM4m
TY5UpQBAC/vUSwUV0Sf1CJUhpxI5PRczSegmKCBRXf8NFuRPqC3speaNTWa8rC1Ii1bMgD1qQCSW
uYlGQw3oMJCFxABeyYbcGhxLUTbJXW+Wzaqoq0ML8nAdPk8BrAKAln2mze0f+y1mOQTcJChFbOde
uJrYZc4oNrV1I4COwBDX/5mmSn8m3oaT3h2hK+tht3eNyqe5mTasPFEu6oAZy3p2ADyxsOXzTYhU
Qbv3OvpcSWnz4aJCYp5QQEUMkxeXaCmGxtj3qCbvA9T3Bc7e+KCNp9DFjN+rlYIgOVbUE7asqHbk
1i3YaBVuti+LCPx95V9BjsUb6MVvboA8NaeSKvz4Wiv+JcR0HHPDag7IkgllJ0ZA3htUFJKhrZua
HyqP7lOoIX2faOCNbFCQcEhfG7PkTwHdmeUwfLYVd41xUlX/8AwfqZfhfwQ5dd4k2DJkwYeQ3qdM
q4sS2u9sMGdqbV76OtmTW+EuCWFfY+52j7XdMnrDIZXq4YyxylaVEXN0AdyP6h9ZMjBISnTbZgsw
LLK6Y7RugzaibECuhaOWvEtnk/dmsBkmh4YI1b9VkxUk2/yOMcBd2Sl8u55CVWXG0akNBq1d70DM
sG49kYBEmkIJmwqX5jMkINHQ3k0UGp3Gatqb5o7rjgZFgw3Fgqzu3CdbBA89GI94vn1Ylh2iPQP1
d8ZQzNKgGOZIc066sh+SHs3jkgKFBM4gNhidYwsCG7Ppe1hWYVayGuFGEpru7Vt7QFjXMjFrUn7m
Af3+xAtKPBTeaYMYualgZZSXurOahHI2jUmwNN/4s9lS/fW+84vnHHlVw6KQOvzZaya4oX2EmJhE
R8cY94mtbcKaXwIjAhKtqd3YHsaWyHWwDFTkRqKv6Bpg3AUUkAUL23EEgpc4J48QOa8C/ddS8fSK
iAenlohHM9dblx6aot5LyUEiURPfyI4Z8Uvf9a9cOczLYwOjiUx3Cu9CVdKLO4n+hTvMWqmiRDg0
5e7Bafx1zFcKXsX9HcQt0JtH2kTZDjTHDzGtJl09woNwnmsSEEpdTzYc4I914xromVKkBb40F1XL
JarV9TXl78N+S9wtinZWd5/h8AAoMB4gL7GDLO++j3PJEu+2xrrez9ERuOqI3frXjgTMFGID1mbw
APdJuUQmWKyTEMe0kqkcCcUFJA0LJH1vYk4Qnb2EgsCq4AjlARsJSqE8WOWqqFYEt0NDSniD8l9f
hwAsYL2yMlf9xq1OpoNwuefxs2tcK1Xqf5S+/2wbPUt+m2sFSDGcuxTYcFz+nyDHE9DUBx1WXYT0
Eos5M4ViKFalOZwzt3H+d/Avot8oSX4yU35W7ky5/Gvm+s0ijshPZ0hN9wUJeqXMATF7zxC2VM/4
sl1qlwqnB/LIiQ5r4SfyLZ9QjIWcC50NOy5B4mHm+rT1tfjHITinzDsSBFCVEUb/ayuIrIlZr2oT
Bxw79LAsvjrBGDezeSK64YU+GFH0W9gj9mVyaVrITepkQnSUvUAXEuAVyvs4Ut/oHPGiprMN6DOc
Kv/yC7ZBnbRGfiwGE4mYHiTE7VSAXN/Owl+y9BgrTxr4b3fYTrZ5iTPfvo64tpyD1jP1GGe4H8K5
xGnwFzQ8sJR20uS0p/llXKe5xYp6k9UkeXhM1x+CRc5aC8tP139YI8RB37MQZSXoHmJMCgtChUhO
xDgUhc3WNpgWIFjCrqhhkz8nnNCLuIGQIPO1Z5SfGq2m76c/oSPLje8h7qtdhyHve0NS9mKyu43q
WGvNPX5RkSBBrhDDWc4gorjZKZlgZXDIJ1H5E9bDKp89KM043lC98umL5pMXKdv6pJnUyr6MTfQn
2/RLAkcSRfSYlNq7YnzzEu+BqRwoogoBkfGgKkdPDlF9ajNL3izP200alSRS+XXQ0p3ntncuImIi
y7p7QjW/LjLz2idDvopGYKWsxNZolWFYGbyWvFXQQpw3P53f0bBEjk2+VKXicQ0omq0XS0Kfo2yZ
9QBLm5Z86Ahh1mCVHv1L816CV+4dTIQ1hsFm2g01rsusZO024ruQjT4H1vBAFjM9wAiPLTZVbFPQ
D4OaxYLb7MGirepxfhJcDodxalZWND2ILTBXDSVVVRTlRiooLEFon/2Y2CE5XPA2oVxyE0KYkkNv
cv9xaX3YlvSXXaPvPVsTy8J2r4xhv9wg3pH0s4j/fxXs8KOSLMRk/oMQ5gqqYBWPT3kNDub/1xzY
KhNFLcx3ecYpZVS4PrLyW1CqnqiQ+QZs8GMKXxGDyirJnywF6SrV227Lo34zGuZOoW/IxcR2lOG2
H4BLAbKa4GvfJB17scR0GP0pK15JxUI+wsYpKuZrDThluwMwRF3pLIuSMZNML9P8lQL2inWuEzTz
ipnMUtlTviy8yj1adUPosd7v6yqtXvLS+GcJu2ey7SAyt7dmRustsM89FYi3Ap8YY8fkfimaYIcu
AjCRAPUyT+pQKb6mvaMdrMo7N7QL8VAM2zZWL96MVXFKF6kaYKdcJtgJeVgyzQpPedHhDuzVl45P
psCItPIr1txOwDzFHtp3dOxUjNhZN+RD6aICp9rWh5wWbFmm1RGHAyBz9BqXcs5fs8RwsCu2KplO
zmHO/55z6pBPjeNgZsyzQOG3drnxFOmugxcxBbBpi4H8rTOzpVtm7U9eFsPTurWW8WD8jq7wlhPz
E4bXILSI98OXwo5UC9wGFZr9WyaELWiJnyGWcRM8QeYNvFMLGJH5R5w9cbhv2Sa8BBlHvqoKa+2l
LCUz26EZ4abBy0QbIMqabWmefMW2ccxD6xuY+qHveQMI5wNLFMZrNtmrQdP2sd6Sv6rFv26B2OZ/
EL+lhWc8aD9mhQ471uUtiaInQwbpTffVn5VYxVKiT16lPZZpglz5EIMBTA/nQa3RX+g2S0yQwU1F
+DvsxHyynSeFOmmsneHJSZlt0uZrO3bZxwZbwNKSUNvykBdMjPvS4aJm4vtSZmGxdjOX0pq8bVFM
1loMPqAWvvclvRuYLiEIc5+udT9Y5Pl0ITJgVtmltEB+Y2KtjCdQKvbFiY6pl+gbhDLv6UR2yWi7
yGkqtatIAju0E+vX/UDm+g+nWVverAZV0RBk946ZJ0HqB+bHlaBeJg3SZAkTGeSFTi8ldcaeQbsP
7t7cTIopoqWGfe+ovYkktMgQZoRRilgsnzdDXDhLzJOvduGjXQgSvmGBEsic9gSgI7OEQ1436p43
jC8wy0QXjDjd4pOw8X/VoDpSi7i/DfMzchjPWgYnquNYdAGkigqrGdck3DKSxBtPDnFTTfsyALHR
e/z/8vkj5cs8a75IyCNBc90E+jXogncYoGj3wpjFE7HvjBZhgenyT2SjRg7mtBGJlW4mT78FJLus
E420sCL7qoVXPwfFHhCws82JAlUlGbJ5pccrg+xeqx5fxmZ6i6zZq5fgpOAj0SXbexVBUdPg3J8Y
1LPtdF+UwleNKFKm2mcRz6eQl7hrO06+PKtFQJ3gKDF1QgHrdtWZOCk9NFVbwZVo+eG5BxlCLacc
FOWJiaNp+IK8oW8Nnak/xFKf9dUhKYITOXdhqdojyvZoaUgNsHybccTELnNkEFb0cBMHUomkjGN1
WQaRjiSFjs8o+MTQgmw1MlXw+JRbfo92GThACwlD2vU18LnKMpqtSiHVtkZnbmhs7I3eG0eAUtNW
sWNINPdqSYq7EP1O2FcvHTGfbW5+sdIEJmxDqLHRfY5DESyq1LzxYWesQCwU7pXxEhQiPCrPPXeJ
sZFRf4qH/tmMRLrtOuuDt/NND61q38lpHr5Qq7r0nM3E+5jFQb6So7+v/UrfeZ16ru2CNJCOqM3Y
2peNBQHXKsw3hINPfuazSo/t9Gz8oddbV7U3bjtYyMHY14tUNfs5nQPaHjMCAloXZPHeg8FoIcMg
EzTLyxjYKKIriqB5scH2Cv6R6zGtYek79DqFE3FJ0KNNsckF8+rCYzWg42db811R0jojmhx9XzNQ
OVaZWg25/yaZ5G17wb2dsv1q0SVImy2DDwzAEBDqsWVi0fZ0sgx7SnobFVdAwt1UDO5ODO21wZDB
tyhwZpjEVejGFmAzCifBu4W6CdlVIsNLPKWfXo9O1DXCK8N13Io6hw5k2VmOLAl59HYg9JyjVuhv
ESnYTc+HO7LQmLQHtN2P1kKiI+Xm/7/Ncc9RlI1Xq+KpbdaqF0yMM/QYrVk/20yed1J+dL2pHaAN
EiNV70zHy5aO2VX7rGnOOQ7vpnPbfdGpe5PJ+Tk2/KVvUsz0ZfHHxJKHg8l5gGEdBRRFVq7fOGT2
fX1oszx8tqZfXSRHEG/aYTBKwlszHTIWP4csaJx1aB8yG8eNOQe9lV85Mo9l1fGzGs2oIxlZ6dIP
N8gbCDk3GNUgVOC6IarlFBU7Uy+QbaiEdWnvL1qyxq+RVPfqlW7UubM85W2wFyaRHavCH4JThwD7
9P9/SvqRBjXX9///le4XRGZZuhucnPkP3PDc4NRpkYrRHqKq+cAh3LaJ/UYVBGvAyWEmEMid5bn5
wWX8gl++uqb1ISOK4ClB8Dh3st1LGst3XvYO6W9SHEysc48enZ70s4c2etlRtSGaPa8mfyxTPl4Y
54r8aJP1083ESUl6sO9dzXJ46WjMPjwXRWLphOMOMZi560yPwzTXzijkn1OjqV8hIRkHdP8hyiv2
x3FEdDToya+6Uj99b7+SVWO8JIibniGi/ZMurXqSqBGIHWv1oNWWhPJGtChjtmvSkLIYsUSDwPqE
pB+klnpKY4fES7/cWmx9L2kheV/SYWGEDD67mE67NbNVI2FzA3Nct9TMh44sbcPE8AcJG054Xq3A
OqQUKco41aqBJWc/8JCSW6RV+sWNw4aJ7zVTUXXqowG1pfqp0IjjN+OlzfxDh3bz5GPV5WquCZst
W38zZhMT0nhg0Isjg3mmNY60I1ScUdtH+9RMCRVOJ+3awlbxiatdIPI7+cVkrOyghiStiQ2zhuho
dPXdDGr6l9Z+dGSwrAy6yyV6peRSakZ4qAg426hAdqeeworGhvUGuYtfwayr9Cy0waNL5YEVDcW/
F9xY8icLF8zWymWqppp8OjP0PLQed3iOIpRmGbsPMZ4I8gN/5efBgxom38qMdbme1z5CjTJ9qs2a
rALBjIhEl4Wn6Nig7p3sUPd5WJwr4dXNmrzSPaNzspq8idxBZnks8NmRthFtgG1svNIiyrcjmqPV
I5Lb63gf6hqElZGrk7tmxVyx17H8G7W7Ggz5avAtHIbWv6KEpSE01QaXxCkp6/OI9K0LAsKZtCd4
ZWRQDAyUJmIpAJmQpB4FBEuGPa7X1AEqzkhvpMTc1gFyPZAoufTadUG8BkiCjZ2MbEJk+uwXJqgV
mwrawv5sMoNa9BqL0ZSBVIn+lZbBbLZ++imQarEgyJ5pxCI2ZhzgQIxmcxopg9qkkwDM7eWqvN0J
6CVRfQZWx1w6rQiwhKsiM/WRUfuvOPWJecVJYlbwv1laDnj+TRbgevINA4+2Ngje+rWrgmkbNJhw
QPLEy2xEDp0I78UfMwZMjrHqCIk46Ib7DK7TXImEyEazefQYyAnZQ93YXCEru7u01P4JJa6mPhK0
OYm/kXQMgbmW6tvcxtU4ogriryQBShbgSj65c5VF2I9KkEJsbfdF1G/0lF14ZCdEQ+XEy6wMBd1w
bOxvDX/9f+ydSW/ESHpt/8qD148NMoJkkAa8yXlUplKzNoRGzvPMX+/Daj+/MtBdgL32ohbVXVKm
MsngN9x77vxB3ZyGAzXtCZ6LULCqxmZ/XvNECzIWEKK4tU1K6qwviXHNNrHnNtQV9Va5LTo9QTWN
NKO38t/5erNbYg1bjAKgTLOtmTeMkEUPobQjow5ZqSizx7pPUhKushmVePRc7Zy11rT7CAgKW016
vBnSWS6IWX2d+jghfecZrq89W/bylYoBD2o9rtgWeQXMl8yh9+waF74ZjIQmYeffuPprXLF9zN9J
TMA209kjSQjyisoe6kCfgPbP86chTRBeaqgufHeHOStaWqX50knnocNJgAfoLFvaazKRfpHP5Ev0
Iqa0wFB18ID1Xn3lHbIK8qIJXbW/TIeLCe0QHtncedZuqet866bTb3kKnaUk/sg0yPVqveecU32T
m5+Rg43abvWCqI7mux1s7rYg1rkqV8I26DbrkrsuwMvNwb1SXftJCrW9bQv/Dji92Bki+gBtvcpM
3X1AAZ77Fxur365gTLiySvU2JHdeJr60eNy2SMKXvZT3qe6u9PnziHA3493P4jVwv80QRvtWEWtZ
dKU8oK84eO6Y7EwDH8lQyjPfGP7BabaL1f2OMJxuGaZqo6XyTucO2FbJuAkUH65JFz0yuUR6On07
FhTwJKHd98/tRAcqrPE3appuh/77a6xffYOrYb730foyCLCL53EKPhixPKBJPHplQzx7ZFxH8cyR
8EHusFi25GFUZfQdT8FLpmGRMv0zVkoSlBG6OJjV5v9zqLzXzo32nUu+OhEiPa6jaU/0Et+Cx+6Y
YNH5WwKwu44yuODuNG4LFgGriIMXLx2J1dy3vWDoHnrWsz9nK5uNANSdYhdk+mT1DglRPIvdbng3
DRPwiDXiaYRi6GfhISiQHqRghMqfWK8vWondn5EWHuw8cXHGhJuibK49go/axz2pTfj0DZT+jATu
27a7BSMjnCJQQEgJJiiUg4cOJ2/tKSRplvkVFnW3UIl7xmlwtBLynWc3i991a8hgy9nG38oKkdi3
I7unUgbYtRUjg5gkDKUdqqYVi84g38GnMI5VSZCqt58/sxj73douz9NckFIuXyfZY05R1Vp21tGG
ohD46P0RJoqVp6cosjPo2z0QhoGUSks2Nxxtl5zRJtuN9LsUhKZQ8pzwpXz3ZB+Rc0zdpLrkqUa1
ZSmS0bPa/SzL4tIoA1jigBmIKN4oM5Gm+h+mI4btWOPv0rWfRvr3tIufmQ+v1CPh7Vr45VU2cpiX
BWy1uCmo6SCv+xXpihMq16476bP3tUYP6xrNScQg0hFtv7g1iekF71fgv1yUjfVcTTYZhonzkfYh
VU787mE6ll36XlUw0EKKx6Gl0B7uO1SEBD96i1xqRCy4wb7xSnapoX43OAoXfP+J6iK96QUPDE28
JbgjLoWHks+Ypu+Kpnw+fHEUp+BVTTtdsIegzilqHApTuagQiHtZ6GI1VNHez99GwsZGG16YdLU7
Y+z20RjfN3ywfKWHyijMbVu3r5E2r3Cm2+imOhGRGY77cLq2Y3SXjONzoiYmlIFBZqANF9QNTgp+
c5Il975E5ct0kTUMffjgfXluSC4ovNZClbdBmXJPsDKBMeEvwWyEJlaDvzPr8V7mgily1L8GrTlu
ye4BHGnWqxhkT11219oV70LEn5GCO5LaAJICxBOT/2vGhCaVLrJjMtCTg/NljvmlI3AtxfxdhO7O
gX8GPrj+HYPpnTbcje13OyyxVU3c+DB5RucZT/SjY8xYZPVkUEj7gXiluKRUTL09hyMAtDY/GFF0
ieL2sZ9hpE44tVs3eoUO+lNNyY0F4qFse3MV6lqxBd8DLE4rz0wDaNiGALNcwt7NS7K3Wro/Am2J
ZYeo7aX1wujlxN5uWpnCvRuG8I08jYMZ4AAKewxwZXLXprPflxp0EVbtXTnbRYjJ26aTuhihxliO
Sb5+6834u62Z8obJSS/P/DbsO02fz+yCfMFg5Km0s98E1vKCs5m5hLf3ZfXCP4S4uTW4gbC95ehx
FwHk4FUrvV1jMLSxTNCCQiPI07bsZjc1BoAQP8MWZHw2QMuJDwSAauSEkaoQjQRbxTYXKRbotlq4
FWvz+HHK0veh5aJFKfVYZcaDCrUNVPWlRAi8rEV3s3zZkQSD2XxwPoJxxg2nw2k0A6gR8+bZUu46
GzUcMWb2OxE5te1VwfgbsfoCkiLSPDkyUvecnzYnr49NuT2LAAlPiV9y76n3+pdEy28kxT3h3LpL
k/q9DVFkIoqi4kmfVNJ5By22XlOGLCxPRIGfEk6awEQQMkAIh2YzGclTmjabzq5hbnhnpv9oAiJW
aSYwNWd4nRCr7so0/PXng51rtwhYrYuyfPNrFrmxmCB/M+bFrb8dWIUxM8Y3UmnvWokFMBuxgId6
8cqnRaXMNxeiemszfNCFHHZkrb4F43LsJ+dRuAR2z6MvtAlUnmUXUvD6lbdFGTVSBurAXxyM1YPW
rXJ07FrZvGnQ1dYtIDJLlMxACYfMKrXzmW5LcOOGABttY6ccY2b6GcClA4KYn8leiTqvKZ2iR82c
N105ag7agYzU4E3o7YJqSA/VuE8DEztmOqxkhOhDlezkAvqbBMUYZiHJwA7diyGwt/YmW2hpZAuW
7+HJjk59DeHOiBl4S4HfmdqC1YVxrVCx836KX2W4LIxc2ZCJIC6ljcJc13j6O8hh2HfwGDDKn2BT
4BntrCBZew4jk2gK11h/uZ7I9Yoz7GZVOxkIcwCnozotgul5grOiOQ+V1UYbV7lfA4abtKWmGyF/
ZZr2DODgyKrrWnobPWc35CLvJtKnOwijtw+elQH/DZrxQJ4Nz7F2KQo+naFygm3cOO/QQq0F6/Fd
4DWfLghM2vnkodb8OYXBOcnAeHWzdrjr8fpYdjdnq4CwGZHYjwIdp97BxaQjiNKZkG7PDBMeEAlW
45UzO9ZqsgZ1nsBuhlJGP2UJcTihY5351tisBv1lKnHVdR2LIjNLvlwmjICPKCfR4UUifEgIOA18
bGpOZT26xJMEglkC1xRCC6z3WUBQ+4DHEe/3Q4+/BDTLeIOQENMkVEygo/AUtULspNM8hiFk64yV
Bme0OcumOLJUuolsb1iy/KXadwd/Hef50QYoDyeYEQqVwGAYPzdm448QhL/HrJo7M/ts+yY7SxCH
1iTrde3xnJcQMv2QmajZyg9dj2+cxUCRvHsfgUUMtCYOjBdW8Yc+SsnZ8jHzjurZ9IddPB9bWsCE
nC/JtVgC1DitrLF8deRETHltg1ZrSGpA6P/juOa7buo7o72L+qd60sXShLIWueNND8aDNQHw7iss
cZa4tCnkNrunk0kMdO1ecovNuNi2M0rux1L9A7M+c69H3caYhvYAjGEmN5Oq7KRnxw5+5DQd0pJR
AIY+8ljpTppQf5nqo+LQXaq+ukwDojwjC+9YqP/yDVCA9VGFxfIu0SKgtPabxhiMm2fNvGHcJBKZ
PQDoO6TMlElusE5F9ahaDRw2Er6l4ULyQVYP1+cQGTjYQis+uVZxMjkL0Knq9E7dtYrDm8QPTJfz
qBOzU5MysAbOtRAus0RE6juQSz++PzxORgF5w94E9nigIMOKruj9c7XD+gIyH4vulvzDX4XoArJN
/+YVBiom4NuLfuTmKd0V9+mrH3FwDdNHZCOXj3xUkxrpjXEbHFunTVeqpR8i7vWTWQm3RUclrfrP
XgueG4LFe86iPmI/nj72lfxuC/fG6OEgNf66vAGuyPLgG9meFABUxm5aQcwqWQl3iK2qo+rYqArn
mc/re4rr/cBpz0YDpv70lLf0wnTXY42gD+AQQFQ6wVqJq9nqB5W231BvH/Wge44IG8Bc4O9BTvLt
g3MLCDKJebsAwu/YQuT1XVTpm8wMuAhm/5vOzlPPnJcxc9Z81/fBVOposbpHN6gwUxsWHhgbd25h
2neskh5qwwGZSKZUq7svSBcN5vgpFNp4XQKBx1F0DJr4bAF6cSx32o02JjYVy5krsRMNbIN2yqJ9
3P1IVRHtUw6HQQSYhjhiASQ85pRePCkDdZqr2maErTGMGQKgeYJHPGrmRO2a1h4Le/Q5x98AZ5iy
HW6AO8/wT4jtXyFrXaOI/atbmB6fPLJn5gRoNhZNO1wUQnCLtAVpBmc8jRwLQfKbGEiAva+hvEJ8
veEuQsXZUO4UffwSkRZoRP1vTnz9xFJ9147N72Sk5I0wuLbYHhk4WkgLwx9u6R5rlIgLPsIulZj8
HkOOKJrNjFmtUUA5Qd7a0jlOHs6eRI9/xr7elqFP5zt+BCwz2Vmg5nPtnePwrTl5fgiAJ4eeOqXV
H9aY6S2YqgSWwnjvF9kR6gUlR2o9YlUYZcUOKEGrZjYY6Vga2Vr5bYl7gTr5ZCvnfazM2xhzmsH5
wi7ANs/1oVjPAQbFV05RDdXtiP/2s01os8zwZQrEkUt0Kft+FTCMDVt95OVmiQLeRYmyUofWX5oc
DfpPoL/pmQWRtRYPBhU5DUtAmG3AJDNjXEQ/PXq8VFUerBGHup4RrYp4aSh3AcNPkhWLfZZxvWT+
cPV7+8UMP0Z6MEyD+4ynR5nGp5IVbMB7lWx+N1bR3PWcbSPJY0Cefap3ABwhtyZOPQexCYyTEycf
2u589t7W480WvB8AeG2N070RGgc2QUsjKzwUbLDsUxjHfAFty53mEHY46R2dE42VJgoO1xRAQue9
jAnwht5gNV6JVl86wZPrJmKXJjchE4bV1orhkgbwmrYfEXSTAsLDFQy4tWZBi+KYLiFTCfoW7V73
Qxg+zPZbWlGgCy2m10xSKEAf4GO5tZ77yIFmbwceXWim0uXUFz+21fx6f0jGUEpoQmYYzeGngPpF
AxdoO7RDbzFoRKZi+6SjQ0cyOzsxkKxTeefDA8cdwsXM/CKDbGP2+OkrPnXSRomTMT2gRXA4VFiG
WyNKHocap6Y7Az2YlrHi699NbQrWAKd+8NIxtBTTgbrAK8aTAFXNjA+qmotpshTxJSJyegEOXBXI
LjzAGe2oU4uruHqwNeic3qA/orwAcCRbrNJawhdd9CC0YJHYgfoS2ozoncwX4pasjecrue40k+Wd
GEkw1+m1XN2EJpvniId4Amp+9CnbMD6KproZucMkrQEWOqaWTohKXa3B089ZGRBjU7B/KyhAtNYE
D+rjrlMxaV4+75zPspHFq1mySylMDRh4SaRfO+FWzYMnZSp8XPNmxhlBVYCQsDWs9OI9Uq7HY7Vf
ygjgBZUhDNECUxUmUumDTGFVTsPjwPp08T+606nRzVWTeWej8l/azjy7PRLgeghPXpuh2qXvqjr5
1PTIR5i3XtLeAk0Dt1zz37oxZQKQPaUBei+L9KQVsuRmxYbpSdcZ/w8WpDUlANDjH+6CFj2Vs2cg
FS6RssIitzWsVwEPEufHMZ2d4AHUu4G5BawXb+3hQY+CY9WxPmG5Nlk9w1GeBfV0Kj1qnEKHntf3
T4iRr4hpnifAlsu40V7cgNKaKhEToFWdRr6VDP22K+yd5xMFptpnxVCqbrR9NbnGnT5m+4QxkR0g
2zDgB54GxeJgrOVDHCGs1K3sqTXK+wKES1dFoLC5R6WjPdoDRvPeR+HDxcvWLxanIKQL0s/tCg73
hadsCrS1z/gyM64nYXCHFzx73En7Ca2B8O8CcPz0mmrRDf8l6ZKskemw9hjXNyX8jsIMVp2s3nUV
vsshOVNSLJR7tCtYQh04s7RaagrzcCLNa5UhnzDxHhYG1FLLcz+d6sIgkNmshUQnjMp6G1Ugc9Bx
G3fIW26wXcgCpQNi41nn1hseJKQDWAEggD9VKBbwkYe/OfMuni1zqYcatzS+iCIBvscF48xL/y6W
WGQ/Q08/TkW6Z4B1M8GaJCIgMbzXHkH1fGfauBoa6AJ9xe1Z1p/FVA+ryeGJ4uWPBC+iADG0R2de
vZaIdB3wYJ1b3006holYcMw3oqaWironIfOLXTbMkE0T+fJ47XXxEzHUOjTeS1Pn5RbGAYdEmO7g
3NrrwQ52sR8gKyy8Z7z8PxU4PzEFLCZIXC29HZmQj0l+QJYMkCXWZz4qWboEf5zbGSJtFZ9ErvIc
0Zr7URP7icCzIgj2fmyQAouYMb2otnwVeRpAleWZzW7FhscObEOyAcgscOhIX40hvETGrF/AQdK1
9rnTg5vnRWdMKHO8ZnCj1RzhsGg8mfIGLH2DgckFc9S57joNrT1sDmthoMmohj7eDWqTdvZb0XX5
1nOCPZHAFzRXkFQUeZMWzw8DGwQkY2c1v7SJJrWoeerVnX9HNXghw+LYNO5H3aTX3DQHQqGq98BO
YW7kCKYJhm/4DzGaqSI/ap2G4DIYHvCWX0USXBJ5yA3cfJke/fT8dSqsENk1OBQL9YCn+axVn2Y1
uyO13gcnF19kqJ5K78zGBRYosWRu6n0kiM/JHZRcK+PBJeyMtp3JZlhA2mnVj91OxRLxIbCEk0t2
FL0U0XhsZA3HbzZjMd1Zg82ABx1zE2gkljG4Y3qb25s01J6rDiBYFzOC4JEsI/XKIouEBbf47MPy
fdSZtWUJ2OhaRr/g554aB4xc4OPwEhHocczFfojBEh06JXKAllV34fEShcEQvQkYXRXhxqmZ0VHh
QaG09GM5FHuGRYThdtpet1DHWn3JSdNd/NGpdgwvG2Y1KWndybDXkBkv9GZm+/t3dm91q9QNnqSk
w7d1eKEZjVxaS8zRMcS1jh27FcvlQFq30mEORRk1ZQhv/Q9vegiPtLfjp9orfiI8w+iv+xeqVOhA
KnyxbP15NIZnZBqvsZ+tyCYAXyEre9OSnL4UkX6sy+SQDd6qGR1GajPrCy0J7VWDVjSWITySFrGA
FWGJjj4jRlg4h6pLKNhqDkCzgoJVRdGXi7iY7m3uwZWrAEBMjvbjjIjW4JDaY/jrFJQajD+WwvbL
I4+FYx6ZGJ+1j4R926JF0OVEzdYNJ6xVEv2JgQ/ZtSlXO57sISynRzzu69IiCqlmuhtXwdEXag/M
Jp3GbNln4urnsVwJ6AB6Eb17ZrZPS55f2J57a+APMmJ/Pfj6eiB/QzC4W2ShuDheiysj01o2if4X
iPR7wJgIVT4TUhw0hzFelYfDYgw/k7L4xj7EBzL2327cH6cm32qzQaS1gu8+TXeAQpylAvSe/Dqx
Zu2d1LG2ZJYQQ8Tt2OFtX3hcLxLJD09JAiI8eLjMjqxXYsqmtdUDeO+HQ2y03QYOhdrWrDpjn0V+
3bc7lakb5q147jhQFQ/2OiwSlucTeQ+wCMYNjVHBKq9D0b12gppcSm/Xk4u5rAvTXVoFWeppbx7S
EMiUm4W7xHSuZRgjz2zpJmpr0VV/dAfoXdxIq1hAkS0cFhZovP7SxNbXNG9Yh+a1BAYL8ZV5m8yZ
gGQ6OzjImRzEAGnZFOxyC8i9A5UHlgKRv1C+0wh7TwyXG64eWLEX1G7uafYo1b3hbE+CeTU+LmId
Csu4KKRjXhhXd6iU0kx3tqAuz9QjoHuHYx/Jn8rqr0BjnkXrPpIxdwgIzUQ5y7jA1dIVBvKQgPUB
I4ZCjTIDewD/bjC+TAtBgAtOKmQNf1g0v7yofNcQgbUJiusASys0o72e6IIgh3Ddh3gvAf+Sqlyy
wWQM4dn1DHz0pkMzF3VDO324jGhWolQHdNCPmsKC6TRI07tohz/Hpao+OKDMj6OtRyTg5YdwDpXs
HA/gs6WuHpa5h6DilJFx8VMJo9tMxGlbPeYnx2mOwsZ4abCBnD9A38kZhLy1cbkqyA8DzD2byJ32
pM9eZ8dhXqCtW2FnRKkQpWiExT0ZcgvTfVIV/uLawN4fKyJv5+aJy6qFgIzw4urGxXXmFy0ihwC8
WtlM1VrzF2zUycz7AvssifTJs54b2UbZzKEUFCaH3t+bxwKsOoodWut9jAyzyH/QTHwlZgiW2/lE
FqtWeSGom0MwU9Jx9kUyssnJoivqg52Q8EVsWEGoTpMNMTxQBuAsxvWOPkg/dok4UuDSs0zl2Zui
c1f2r9U4ET5pXIyhAAdWFyRVqOxKwjqbDXwEXREjLUku9OKYXBwWViHOJ1gopZEm24G9dGt6BFoQ
+DJrU7wd7TOC8oVUhMu0ZjxeQBtq22acmNr3Yo1Y1t6ljXsXCWfrs05yrfQiOGFyhye0PqA6ReS7
G+le0zpP1oMVba3YefbYLZEI8qY47tnEoXXyYII3FapzR5ZPhsivRU9wEmRwkrD74JSTlMEP+8dB
Ly9yivYlH1DYaEBzQ4KXDHjLrsWHX9lgWAAMvUQpCjuun3IelpcrNSdB2DntujvGz26c3EcOTRcL
ZbksiYWCgXgbdVmfRy27mdGNunFl2EnA84oUFgujjoZTe9Ngb1qBrk1z7VIJhHNG1kHjNSjbTR5M
Yx29T02Hvz8fdnluJRgSA8ZXhv/AXz2x5G4fB1ffS8oy1ufsOlOYlrFwKtRj4wlpJlFGNlFQ/kQT
O0BS2kjCEVn2bV0pkiewRTPzzH/o2yh96pkNU2ifvDFxD8iy2gdfF9q6K8Bt8Kiy14VENqil0QNU
iRZcIg/R1GctxvYMjNF07Cbw66z1N6zI8awZmv/cZrNxugZzEQaM2UmDQmoQzRiYHqGnNwlqiiYm
fMCCisD2lx/dWG36isANvUkMxoQp/2WqiquZe+WmrLRsN1p18E6nBhfjym0Cv4HBQYl8dNW59JGu
0o0DdyvzwgbVvCjirQcD6GZbQ3rDILfPQ209+wt2TQYVcL5papeYZGVYzTWMTjQ14D/Z0iSyfCVS
BhlRyRw5LhWlY7W2M+s0yqJZBgV/ddGTlIjiXyUbzcD5Vgb9c2naD41T3zcyAMsUaS/RXdTCQxNz
AxPE6bsXc9P3YMuxM2BIjWhifIFSyIGl5DjtJh0IwTBqG984IRYoxq1229xgrdylBe1PTXW4myv5
zA2Pg790CsYf6BQFFXkOG9/K2pWmvxoDGgC6hXrbtwN2shj+EVPFk5kCRkHmT1XE01fTTXBqgJAG
JrTISXDoOuFK5Fix6NNvRog+FLIuk1HfP+LYSo6o2JApW4yDzMa9zP90Ofte2g440WZNFQXVsKhp
1odsgF7jywtM12uIwfiQMX9azPseRLEh4U3WIzOsYeNNp1Z5zaVW+hfyUWyZTDAOBrUsc0Ts1JFu
MiMGcxL3EVz6kA2vw5GM3KTYZmWFvracQ4upVqVit9U43dacMKwoAzRoCAm714HqD3C52B4ke32q
L2E2+5ANzrAQc1DWTCFHtH4flcNTOjkESzJHQZYZiDjaeogBtnGX8iHUYHRC5Z1Kduf+LGudfTht
IV81Pdpmv4HDcWmy4i+Q/5q4VnAc3BP6m2xTK/3kzCAFDqurm+FGNPWfQddgmdDpDVXIR4oXt8Jw
OiOa9gx1FkXqXGnQYRYB9UfHR/nbuiU1kUXcCOmWi8qiEXeSECIVoviS2Ybn5ZfSYE7EPQzTY3xA
YkQKdxwf/YSkp5HjsXD6ax1CGBMZm2ObGWPHnrmMGDtSIl5TVVhoHkEeaulwK1MMehPUVvJjUWY4
HmnuZ3hZ2SbSmc1XQX5F3/eJJJR6K7I/dCt56Z3HsU0tZlcYMMys/9C46cfFVCjU96ntIJfCNCDj
kAU7oHPf+NRMmEyOVRNz3qPpykI1HiYd8nqpPml9n/yuTTdMrFHzMZ0JwteOAXXkvEcZU4PETy+j
EWxGHw2/3lh89wiWVy17cQxECDjcCVTa8BrW94ZNVW4iJ/DLLQ0Rfs3YfO9bQGfWAErff5ksSB0U
ilhfbXaPUJr3umN/AK4QxHozToTQVsI9EiZjFkC2R4ImX4c2fyHvWO4rREwpMsNU64c7kxuLJ1Gw
q52S07R/1Srqt8CR2770omVAvAKDDMwwnPoSHM0FG4LPBOFjKO9U7H0Ok/XetPV6YOm5MHz+K9ud
VxhRew6LYZcGhCSHdBrK7K11NHk/QXDAF831EAIUVm79LHzKZUkNhW7vSRX1ISm5fYIy2Y2+TdGU
6dq2uNetQNumsf3VGjfd5/1wB7FfSgAoT+m7hA0WyXHGj3yFG9OI4XnjnaiJRdzkLuFZcc0704Zo
tkH15xo9LJgN/o1ZQwqZxV4aaOyRcoNnxcq1YgiDB9orvnBEoYbmnBtQ4y703JKrCPDKnBQvggbZ
PpSsdswuZWFdhGCHGlgXv2xZi7v9A0tViDsR/F94eweOcrJHnB7IeYM0qXX835Dw5AUjj4XfN1xG
CW5Vv6Rkq2NyUWdUlBPk7KOc7jrE9VfnYZIx21fTpiHoI0al7hm77+wXH64Of67I9VczFSSGaP2D
HbgbOHif6BO7Q+AjdzHGz4jOgTNOn/bR7Da3HfZTVJxu7Z11S52lRypa5okNP8OJSOK2DBHAQymS
wcCqVq0c2ExFFkKK5EUXNr1KgvvWS9ExRkVjbLxO+8xDMQNUMjanCnBiy9EcW9y17Qqs82ThcXXz
QwHwmJIAeMbIoHBcVxprjDi/BWLvYdTUwtc6sN9q5wuaVUT7oQL7t7eHE90wXm0ZPNXu+x/FazJT
p1Cg6oP2xWEzpxxfqibb1QYcSD2Kb0nYPZQTWs+oF/Bb0mzPn7vs6N0JTDq5foqic66TLUv7Sbtg
b6XDUzZpIGeYwmWN/cudGWxlYdyU9osFGYZxZHynMN1RNt00zPp4dCzUnsLe2KJnHgO+CwsrJbHm
bjR8y8qclzGotsiK74wwXdVoG0Fc4Naqnxn6pqx1nwgRmjT54ucwdhAI44stxC1nkAur/lEztlJP
qrmIxIEZEIA9ye5MZgFjSZNLMCTVeWkNl9a/Uamba3qrCdW4vxyznCIlwUofIqlsJn8NQ87Hr30v
mJgA88ya7VCTTo/7/nkysm8Fl+SSOlO4Kro50qPNkdmYTIVilQQbMRXOytKrozUyjJ+04j1R9jMk
paeqR4kPnQIG9jaO3OeIBJ8r4pN0gd3Kvsgkie/LovzUJ8y4eNiKO8U+sOs5Uc0gMlZYIZ/8OI/f
3OjLG79MU+p39NunqBMGBj46jbGR70FRcXh6WbPMpuSSKPgynMnQT10mYmymZnKbiw2nfkCF2d1n
6YzUiM32bGemu+t1g0lMg4U40BIw68TaMAnP92ipsejk2OUnGYwzkOtmGipkWQ6RSRsd+8jT+xgN
hyrWy80Ua9VdVJj3VYzGTznIytogXwsID0u4s9b8OKB9x7/1KwNcvTFl/ak2+0Opac2HLltFkVIJ
btDRXGf6IAn7VP66S4k8akl8XOWBxS6RjcRWw9W3jqv0nCQ81C1Wiw4mR0SIpOyN3coTY/ub590l
Fi54TV+dVVEBKAdfauB8G19cp25JBgr7Q2sn5jrRpXMwCotUIw9bUB9/VUKDpRm1OoNzfrrOr6p/
o4L4LBFl7oxufm7lSyvrIOWidEJzwwqUoUhXDj0n21QvEq4/QMXWj85m0/JMehLE7b4UyEmDAxYA
tOGDz8n92OfccjN50YhjduGpwIYU16uezVgt+NjCVNoAApKdzbbvRtTTfZh3/BRcnN7dykYjTzVI
ca1gymw6/q3lKLUj+II9K7UVMRW9i8gwBbvsMM7vFX5DW3ToDC4VSqbFYOm4ul2cDoUp18zb9kAO
oFxfhSeIi8yAO1mGfwl5Xi7GQdtlZvRUptpngv+DtT3e9bAB6l7hQd/A+toNNjCdTGM/PRrNPq8F
Xp0W0nNlmFtLZtgPR77M0Is2hu9d8FFFe17WxBPvugUJL4QajB5s3DbZCEIv17jj6CxrSBVkKz0M
Etc9K7BW4eUOZtlGBpwYHlou5a2WuHwB8uVQAKy0+AwnZE/+ZNL/FE89SSKmx6SrctYWkZG+dqSv
2KP0/ohTqCNuemPPRi57g50k7VdhaSzHMf4eO3VGzqpW0ntoYSusfFWdUsBZC9GOzjotwr0iO4FU
B6CqSiX7rIRoznNZbNoBML4eoqjQszvhaQotL27JwIESiPKwiHhIAR8OtkmavMSWRhjZMogLuivi
TZZiwOcyQm9Br4DsvFgRCvdrz74pw3obhxFs50TllwhAMKZ6AXv+WYepg+YnfCMOIc45QIkOWpH+
Ik+J6xuUX9qHR4ivNkJK6s3u224YT2lOtEpMUd/DdLl3iN1tAY9eOQkgxcXgGWiXVsQYfBm6volF
hvRKdI/5AB8jqPUNuhe4w8lA9qs+vSiAS7lkIW1MFnSrVsJPifRF35sY6AzO3KE//hFV/b+R3o9/
HektLOOPD+pr+Ff/J199NB//kdZ995ESBf4c/jTZR/rnCO8/fuLvGd6G7hLi7RoWTgEcTVg8/jPD
Wxd/M0zTNi3b1V1DuaRn/0eGt5B/k8RzmzpbHVtKMtn/M8Pb+RsSfNN1TaGUCxhbF/+dDG/zX/7P
nwK8NWGYynS4bub//evjFmZ+/W//YvxfXnPMCXHieaLIwCbBTRvl3wPg//4h/IMwelLL/+GvnjPD
//Sri2jQvFzLCDqM1ARK2bghT7iENXirP33K/+AF/tl7J/r8zy+AnUvqpai7Qz4misgtGwFcGGuL
v/7t/+zt89X/+bfj8NDH0kq7Q5iTNeDMhUkLiG2jDWx1/vol/tkfoP/Xl0BlQtU92e1h1LVD4qRr
U3O3f/2r5+D1/x/M/v++V+ly3fz53fcxrkWE5x2cgFwXuy4L65oTQlfyqpC5g2dIbRx/LMez+H/0
10iX6/vPL+kSKaSipmBk0Wjnmhl1y2rrr/+af/xdSHf+3/90KRn/ztmVNMmpM9tfRIQk5m3NVLfb
PdhtuzeEfX3NDBKTgF//DvdtyvpKEMGiF10LAanM1JAnz+mwh3BRHL8K1x2dHe62xQvOPDjFOUB0
LT/j/mTgsPT3M0aeDLisF7j/58R9SekYXrzcIivepBvd+3v0wZvSoRxncOEksaGynoXP/iy/+DzE
vameXeDGOIwVPG/AoX8FtCv6DUpUXImhmH4unaKJr0x60SFJm/oZ/JLJ9Lj8zNmN7jzTUyZkIJPp
NnbTXrF1R+NC1OFIiep77D9ALvsnBDmDESgnnDmrbfbzlNlJvBaFJGm218z1eIGeUr94xrUStKqX
P2h20jsf5CvJKsqtFuwgVXd1G+cN9DOPApEP1rZ2D+T+x/IzdBOl5CvOQTcFWi88I7IysOJArxH3
AG34jnJLAp5BUO2AM4HvfZNmP5cfqXM7JYnFLu5MOYHSC+0nGz2KJWjzD1i00v/fEWhzvG58JYN5
HUAnqA53gFWDRN0HCRWUTeK1SdeE/bz4/eXZI2SfkFXaq7DZJ3R8fQa5PtoFIJi0bB06z+6dWfeU
qMSVHYQTQqu9dgI4RDcurUMP7W2DglBqrM844T2jmepnk4NQ1DW+TpLgZAcK+DQ7Lb+BxiU8JXZ5
1qFRjpVICy54SJGXL05qQkXDe04n+adGVRRXpdXK5+oepiToBFLgULXGvZJFGhAlMNkcLGI+1mXx
GEo0lgiQ96E6t7ICaVzDUyJKjl4o0dzQ4uBV2iBBAYmjkwLnsGw4nWsosQQJPDfrCNQLCVTRH+yW
OoB3jcaPDj3IK3Oje4QSO6CWTJMxg/fhGvYF7EK/xcyIL6j9tvwJOgMpscNyMXIJMN01SsKxP5el
JWNcWkEwYXl8TUpzlOixoO0RT+5YXwv+Gxp4pwnES9P0dRTDij/pHqBED+4s0SJiDPW1g7gD5DyO
pYGdRg+6hbIMlr9BYyNHiY+K8wq38fgG158+2xIdjzjELw+tmV5HiQY7BllHaEM/C4J0Vy7Fc+H4
8Cbzujy87s3nx96sypPbol05T+orRPP2CQraUeWu2F335vMjb4ZOfBJOuJevgcbKPhdV8Q6yFnTh
WCvLlO7NlcDlNW4cqojX1yG23KOsMgGsfJcdt9lFCVzOmBOLAXYxIXxQkQlqqOyyPLTGH13F4aUD
ylTPwgYUfI3feCS/oXY2Sx8DEZmLba/vKj5fD1nWGxwrBi/kF6/ks8DsxpzmKs4uO7SMcO61V2h1
44p6OggGwb0iWknIGrdxFYcnvlNifGzVrBEmwc7/B2rYT7WDjr1l++seMP9+45ex68+HJuzRfIgs
fJKUGidBShNAKOgULj9C45uu4vpgAM9Rbwcjs1+fRxQsQEa1Xx5Z9/KK19sMSoSkxVWRaB7z7DUD
ki1M1iJW55mK05fUBTdvaSBiAXRFV27AUNaf6vhLZBQrmVL3/spqNeDewQCTe32tIP+F3gnrR8vb
Mw/Nb8v20X2CsloRgDDHom6RFTrjc5JWj+i8P6MT6B0yDl83PcJRPqH3gMIoygzSMLH5GRfxJxAA
gM6o8NEo4E5/lh+i8SBH+Q7bcfPWdDDP1MQdPsjA06o+LQ+tmQJbyT+VhPh65kVYrEDumvUoJTqv
ibGy09YNriQebqLY681505ieQJ6FW0aowjX9cfnVNVaxldTjNaCDiDhmF6/+W6CavPNG+59tY88e
dZMWRjnUaWdW0GJusQf0BudXAxHM5bF1Vpl/vxkbeGp0YeRpc3WB5Zh5BMYBJKdTv5IU5s+/cz6w
lXSD0hDFtV0Os7jmaxjZj1Crv1R8ACRuOAN38GnbVyi5h3sGwGIutiKoi6O/LJMkp1ApAo3FyUq9
+mn5Kbo5VpIQWnQgoFHb9TXs6J+ejN9k/mN5ZE1umG9Jb2fBj7KRDw1moeEQJPE56nSdk+KSsf+c
1NlKAOheXwncqKlIO7QUAVDGDwBNvI19s23HYymBKycfmtIF0rMT0z/1UKMKW3R8xYfmAL3jQ5YS
uFU6TMUQAjufACmSXATUedArMOTvYvjI0Ce9PAUa61hKABdol42mBHvCAdRoO79H1d7g7H3b4EoE
Y13vGjQO1Fd0dh2Zd7Ghzb5tZCV+gSAGnVeNkR3JZ/oEsD6+LI9MdRaZf79JDVxAEAmK7+LqlRLA
RcBlR+85gjDwrooBhQOMCOQ3CShgzTfemSchgXlxwflTVJflN9DkJkuJatKbJHIGCRDJrEMMNqmo
++AdjPkeon3j6/JDNKFnKUHt16IF1RsMOIH0pTMpAo+C/A/87V64Mke671Ciu2iIN0A9R1zrBN3U
NZoBsTeCBteK5+qGV+I6AyYf+y4gfoj4FwAkW0JI+N9NxjGVuCaT0xCQZIChoykehZWh/x1kwSAc
AHfainE0XmYq0W11aW9DIRkVRgEa3g788FAsqY/L768bXAlqXAjIqklwEgPjfhFEqBwD6Z305+XR
NYY3lajGbTDYoP3Z8KQH2fm/Kf3IIM60PLju1eeH3kSfwfpBxmBVuBLbP1p5dWqNYSWudEPPv98M
naXuXBpGYLcl+EBp9QSpvJVDu84kSshmDUjUB+5AEKuju2r6YTf1viyet5lECVUqo86NBezdSDZ3
zp1LSK0uD63JAqYSosw1wVqbwCQJOJ/EA7egcA/eCeJ2Kw/QGUYJUvS62S43oRQWglfTR5VeCjT8
5SspQDOjTIlTAc6LrEXH29UHiSFokh5BPRgsW0Y3tBKfSQpgYwr1R5AYlOarWzhkV/JuWBldYxam
BChID6XLPFAA1RZ9GlNwEJjkS+PLFXech7mzdWBKhLoDlOqjDpecJqDGaA8mBvs1DjNW1QJh5G8C
7rBsnwkOXNc2aylRW4N9KOtKQLpa0DF7FthAGSBSy2PPk3nvY9SwBR2lqEaJ7WdkQnsTrci4//ya
i/6LKcMPmjQfJuBMYHPeeFXDlGAWkE53ai8R16rm16hPrvmqnTTxxpRQhjwaCqkWhqYROQPAdSET
ebDAHOEnzkqFTedaSkgXdQJZqowipNknIEYugJeCNss4LU+GbnQlnnEnBlqpCGeBFpSIAE+6LZpG
UIqC1h4zrG1JgyphPYOsQmDcQWAEgmSImfYv7mihDQPs18tfoQluqgZ3bRHb8EF1TifwF/qQ0jq4
hWkflkfX2IgqwV1TV4RmwcXVoRlIcIh3wJpGdzEY05cfoPGiGRByu5BZ3TSgTwDRJnzQFAH851b0
KU3baGeIfOUjdCZSIhrXrRnrJ2whxFDMdNNhBNKCcuKSrczBfSsxterfT81oomqOhR5sQilWzx3k
IM9ub74tG+n+BzC19B82PBQZ5DuvYxM/G6L+6dZAyS6Pff/dzf+ODjc7ia4YmZUWcFAcLiHsBSWA
HPjVZtObm/8VHW9GN0J0qk0pksTkZwcnoZ9b0a+sOzrPUfJP2PE0Gn1wSIeDCfmAq1s9ebg4YGAV
2mYZJfsAveFLqFFhr2KQwyxRJBsTfJzVxuGV9APu/JpFpAAHlD3z1oP3DRJXHJ09IDpJ/l3+hPuO
YxIl+6RJnNphjjbdEZJeX3gJ2dtmglLUttGV1OMxYBfjVEC+BH0Aht28GA7buAoTJfGMU+uwDm3e
qJz6v3jiPfbgWF1xeZ1VlJyDljKjkjacUg7Ovxkaejj42zeObf+dzwi4AyrLwaxy9KyAFU8m0BQB
N3MzvWwxOlMhOiTN47jkFY70nnNhWfQFXVbbllsVBydaDy3aPpI9G8pL53GQ2ECzpDG+bXlzkyh7
EfAG5WBxnUnfG/k02fa1cqaVezFNLgAM8K9VBFxpOciEIhilALvNCE5pBv77COzn/dphTrMPJUo2
iM3MMUIwkF99QjPxNDGLiAsY+oGahYJCQs55FHls5oA3hpWvuu+nTMXjOAD3iRaVwqvnQoGgsgLW
mK9b5oL5isGg45bwbCpBZhGBZRn/PqH1cWXHPrv6/25yma9YquyT3DTqCXsGNI/HDtqt/gBnvCm+
mK9kzYYDhZ25OIQ1ZfEdNwNHKw3fl21y34nA+P+3E6GHKJ8MCjWmyhwCsASCkaywr20t3iaoVy4/
QzOlKtgmtwq0drYunsGi56SUn8syW7lAp7N979hdxdGAS6yp0EAsrl0Tgnl3DKDlB7fJDyKJvxrJ
8CYpGmo5fZMgn9kRcw3Sdf+bTKJMSRdxM/dAcHJNpPgj/ao5pDUaypYNpnMmZVKMNK1bSBJh7wYt
K+TUDMB1KzBN6OItP0Az6766iPmG9FmNvVUhxnfg3B54DaUyR/6q+nZT0YHN0ObbPW5qsqFAOzR2
KmMNgqxiStogdjzxvPwFbH7VexM/f9rNJgubCKuc5quDxBmCnqOLpY89ACzRLROnZQrdJXSpl2hq
AKuT9wR0NtjdwRDrTP4eLLsPE4hDisT/qCESb7bTk5GglARhVMit/aazkqU5/fBG9NTm6Hz0Y1Al
QTJnnB4c6p+Wv0D3AcqiCUVE25UlboXSBB131MWHPFL5g7noZ7GMo0xX1k7dc2YPvjFUIhgFywAW
ft/N0RxjHqDSfs5L71NWGy0Y+UDTAb2fFcfSPUxZ7iwaOlZvYjXFTbcH6Ld3gkLYYeqx9rVt0Fjk
WweK9mUD3g9B5inpXBhRC8ZzIq6GACFXLD73vvFjeWhNAHpKNu/AwgJZbww9EpAFFO5hoOS5baJt
C5GnJI/cq3sH1/T86mXdu5/TF9avrXGayFahMIYcTdmGWCp8ULrXSf2lSK2vRudBOWTt5lv3iHnu
bxxqaPIMnDHzkhGiqxu9bkEqCZgZ2HObr12CaOZWRcQ0DKKcIPrGfdSQnIH8DvJOnJfnVje0kjiq
pPHcocVVL/Q4wNxSPfW2WDn4adzGVUIa8ottmtIMJw9QHIO7Pfks0YIVp9FKKOteff79xvKth2qW
P+HVLdwbgI8R5NdrBW/dqyuBa7RtzMHKgQtNUT/XjbH3uXyqhmxle6R7cyVWPT6abDKxTJsd+Rpb
kHt3spWFRueOSqxWfo9c3Rf8it61jz6vLnFsP3lD+qWqrPdll9EZR4nXdmASpOfw+FmfBgpc6K3n
8WWY3BW/0XyCCti07UoUKYSzrhTL0cmuhvYjnLscvbIgLyCkTLbtIx0lcmlooxmoxpITg5tB9t2T
Y/GVbbvGRCpeszAFyFciwa+VMB/Byb6PmP3VDK3PyzOg8R8Vs9nbQ2/6ExYxx+bRoWY2WPkj1z4t
j37/mAMe0r/jyuKD0/YxQ0bj3Ze+Ese+jY99AuIDA82UmTWurFg6Iynxi30qeDpSm1+drnwbvehz
xk20I5KP5c/QDa/EcNzJCmRTuD5w0UkJGrXHaECvuU3MFffRuakSxG7HUi+ScFMXtE5RN7zKXr7j
du4ICZrj8ifo5lkJZtfIoUIyX90bQ4z2WHYowFO6PPS8eb6zYVTxX6nj56NR486vNtCda/fDI5QH
3o3YeKnRV0Ireol4cmijbbg5poLCZNhKkJONOPnj7rusu5eqMEBwwY5CNGvAS812y1YCumw6uwkj
pNXUti+5Y1zSPvlwQ7Bpyum7b0wOTjzJYdl+Gu9SkWJOwjioLzH7RtmcuZO8+iT/Ipx4ZVnWxKA9
O93N2taDv6hHAz3OuDQ6kCz63mLDOIn2U2QaLzTqt8WIPX/dzWMiKCg4dodzeip9aNJFA8gEx+If
6YKOb9lOGhdWoWNJbsRQAQGNU1ijtziyP2xJi41jKxEuSZjmUwws4FRXPdq8iZO1B59F4B1ffnlN
iNtKiPsDs8KYW/zaWNAAAnambs1Xz0ovEKJdWSl0PquEuCzi1kFywgWqTM7NNAYUtIlt3EUHT/oe
GCzAZh3Tlds93WQoK3ec2+4UYnG6gtcEcrPDFTRx+02mUrFjwN9AXz4H91IT5xAYiacrA4G2X/NP
pjTjlXyoCToVQxYOIIlq3YFf3VlV3Z5J1SHNF62dQXXDz8F4Ew1gF4DElQXwGDrFTm5X/MZZBz3t
6bSysdGY31KCegIxDER8YaOutCFGWjwlaXFZNr/u1effb14dV/CGXQof97YJ/W5G/h8W94+jY66V
t3SvPv9+Mz5UETpg8pG+HR+yYFMJBaOax86K8+hGVwK5JpOdjyStrz0drijoPEM35OeyYXRDKyFs
jp1hCgdrQlRh5TegerVvAFZYeXGd2ZXozUHH1Wco1V8FOMMG8PpDP+q1d+2v215eidcGoWMyx8AJ
So5fIeUKDYD+fdPQKiasZoyVADnXVxQSwN8MxfHeO24bWlmGUw8V48lC0SxD+ePJhaI0SCXMNbjW
/Qml6rU1ix3ChqbyAyj6HHA0u0JXYOVYdn82IS7yt5ODHNMWXYWhKRDHZgMKZCiRjatNXPfXdKre
W8c8sYAf6v2gHth3i9OXEa0Ku8gFg2xE3u1ZFXbbBCh5DFoPPqDTEnmGGWd0c/zbGu635aHvm4ip
YLmhLhxs3JCBUzDzNiWoCWepInMlWDXrrTk/9SbL5K2YoAkUIYvR8b0p82cvIQ+okH5G8WzF73Uf
oCQySqCO3jLkAxRff2dmfJFt/JiBJ2rZPve9k5lqJgM8IhwNXIRDmBvF7ug18uwV76RzyrqzZTeV
VMZEKhgwp/N5Nct+eRXox/0eOqB0qgEiIqwBN30PwQFeP4VpDx2rMUUruhhOdmd15+Xv01UYVIgd
xUncR6euuJY91NSl8dPp6CtqqQ+pSM81rohBw/0hrOrTjC6bKuv78nN1nqFkQjBcMKvocZiL2Esc
fqkid+8VLz1Zu/C5H5tMhd65FliI0h7rZ1T2P6fSbE9+mL06VnOazPQfV7hrC6nG//67wL9xcVDh
jFnN4X++050hdHVoBjCB0bXrPN3wSui7EfqTfAf+Z4cnB8XnkHuvkoqV6NfMggrEi8umBqAVYCxi
RHunIs+pCYrUTjw4bOONLVNSgOfFoaDIYLj/Jx24oU3zjIIZqOlklO/G0SpWAlVnKCUPRDbjlV+i
sIrLrEdwhB27LAm40a1U4jR5QAXdJX6cd6YApilJWtDnFqfRsVa2erqhlTQQQmvGjRpEYDcwCM1C
eAuECctRpjOKsgBinwQqyQHeA7VMMJkXYAa295m9ctjUvbgSw2BBjEpuzFPrQ1qFgOtynyfWNt4S
pqLsfIqEyEtkCPQE72uHPQCztpJ5NW6v4utwzZyjaRF1/0n4jvUBgsfpg4GJqH+3cuz1RmKZ9coM
3M9DVC1A28D9RIwJP0hiaIC1+b9Znv4MneqzYXffOxAJL0/0/amgag06DaGv5bh4jGVAY8c+OX65
Wx5Z40IqWjAEVTdYPDDJPk+foY4FIZX6lEGXc3l4qht/nqOb/BlDKsmzQh+Xhsw8JpBPtF33sbBC
aMiwYx+PL4yYhyyUn0RY7Ftwxcd28mBN0VPYYEVMvZfl97hvQGjj/P0aoZW3bKKoWbmkP0Iq6xGU
EitD67xtfuTNF2KF7cKqwRdCM/bom9NDTNkVsoPv0EI6bHt7ZZfitgmY9GtMkueCkh+Mb28tAAIb
PUDJT1Ec+1LGFvhEodSSl0792pup8y0c5Xn57e/HCPtva3JjIDS/FcwfXH41TEhgsbE5+B5E3Uh5
toELQDnuuPyc+bxyZ79FlXyFq7FkHCnqS4XLShBB0/aFxtUIflXagc7eMx0oDTVWXHyvazAtLj9U
M/sqXC8Ja8AL+xmuJ8XRjdMLtvLoNgATZNduqx6Q+Xtv7Nd2JY/8DvfussfHtCZmHqqm9sr0ayJD
Re1VSQ3p2Qa1ylI65p+YkA6AcwlO/WX76IZX4p+a6Et0UR26pr1XfG0sNEBWQD9vCwyihPVg8CGf
elS6e+gPPeCEaRyyImlW3l3juCq4jpoxOBhtnMsG3H0bPA6gHyudcAf9W/TbZdvKKirGDvfQqXQo
ro47txVfG25mUG53IOVl+9lamyX9D+J/JziIEuWlbUYpNLqraw3pm3Pe8fx9ArDiUGbQ4IjCxDq6
+QD3GtAQ+wh4LofIpGX/Mgw3xJW/D/qixrH2bug30LWFPCLIAgvoD+TQXywHHGcKnx3lUJmHgZji
AL3Pf6EOlJ3zvoyCGriNXeJMEAkbeHQs8iEkoOBthwMK/mDDj8P44HrQTql9I3+YOjYdHHAyHcaI
RPuhSArI7CUVBH6AJzIoZDMZq7tTWudiP0BDcjfl9QiZoizai9Y3AqjxtZfRqgpo+ZaQmsXxa9/0
IXq4k+ifCPTLRzBwtWcXVKB716jZAVynZFd1cQI5cpC+RiP/XpddcbGton5icZ4eYwi07NG2Hu8h
qQzNowT01FjU2LEww/ylrOX4ANmR5tAYooI+lt+dII76njYx6KyZZWJCWQgqbf5WFujZJKAwBRkm
HmWxLj9YYQOxKB/6tJ5ngUE1rqGbDC3gfQNF6vOY9r9I702vIYNsDirFoA1ybfNoCut35HmASdR+
8gTRjua1aKzkOy99DlXBin0SNmkuZY4nu2B2vgrQLIPSv/fPqWd9YWP/JxQpaEZN1j6AFS/eDcKA
QLCB9ihugKpVuigxELDufYU2iTzWfg71VMMKIXtGWkgGgnDX6CFPB+25dCXg7m8WqAqHo8RKAAnF
hY7RnXMT6jqe2NnpSqVdN7iSiaCsy+ycln5QgYacJgewW+x8uQK5uZ/mqEosl6YQzumbyglcZLj9
1GKbT0FatWIX3ejz7zcrgNWGRu4WqRtYgjQQkQEdFUQP8k0JiKqMV0nXh5Hh1w7UUu3uGMUhGLDB
5XaJeZWtFDLur5JUBTsNtms4uQv9LsjygR7caIsLBOzqcyqSae+E1jY2Eaoin3xhMAsHdDtIIe7p
QY+uC41ZMGRlHu67EFMBxaWA5hMk18urRCtkabgoYUEVO6lWDqH/tVjcS9LKDqaRE3QNoZt4rTKj
eQMrN7l6UBoOrL6Exk5U+w9FBbgjpNzYjzpn5gPUjMcfVHT9zzF2+aFGUlj51Pv1ZqoScSaD7C2J
5BqMfbVvQBo9VWAYB/NfPKT7MSl2AvEJ1MHKNkpzWUZVTGfuQynez/C8Lt8Z3zoIUu/KN/ZGqp34
YVxNyHVvSwMqshOMom2f1HgQhyRObX9uzHiP+vOK2TSR+j9tRSEECXE74QeQ2fReCrtkr7gFtFey
jCaM1KaiskKjduRgdNn9rPvvpPjZ+hyyeb+37NWo2qcA6YkaihjcD9rkZwOxrSpaoxG9HzhUhcWH
qYRkVTgXAZqjZA91izW03MZ4S1U8ol+KlMdTbwd16RxZ9eFA7ZKvsSFoJlRFJCY+dA0a2jrB1PBd
5Pxy5J9lY2tMojJyWWFHoKaeO0GLOTxkTvZscTs/uHaz4ugaZ1FBiK6Bi6HSsOxZBPtc9CHEdfhD
I5u3Ll0JWp1t5iffLEsj1LQEJDTtoGMNtquQG9qBfpyuhJLOQPPvN6NHpZNY9iTtIJTyxEP+YKMH
pW7s12X768wzf9TN8NRDUxXJMHzH5SntH6wZIt2h0WUTUABMWX+PL/uUQ3O1tIN4BD0nNLaGnWe5
vzn4BHwZnvxezEqF8VqThc5a7O/H1cxNadn5mO1BQmXKtaoTkQ0YRFpjrblOZzHltrEZU7PpC8QZ
YS+t9TWPsoCK16mst+1DXGX1kxLoXyha2UFp/ob0zi40fMhMfV2ebo2vqiDFyBIpnZLRDkYKwmoo
eULLmlpr5yvd6MoRnUOmJMw6jJ5NUJ5qJ+hmEeTSlUjQjT6fT29c1cANMuQd4KoDBN+rLv1WTdaK
zXVDKyHcWrEFTUskiaoqxU9jjPp+L5vUaE7bzK4EcdZK0Qw9tYMEOFdoaSflCdrNa/tizYaJOvNn
3Vhmij0nITFEQdPso4onRBWkOyGenCAVmdm3FHJuRVb+4/lQnqyhluFke5EZK5tane2UCPfyHiAa
hoczmkACrXeqveNl/sZJVwLaF06VUhw0Agn9q3hXWL0F2mVAvv5smxklmtHE7aKLu7aC0kPlE4CC
aJXdTJMoVKxiXlF09VY5CSoJiUMfwg4FKO4n91DnyTa/UuGJI7obJPrhCPwKVseWdGD+cZNhVFQi
pxmEuFDhDyDe9XUS5A0KJiseo0nSKgixKOM843E/BUnHkTsluocnHzLF5Voe0j1gnpGbeHDMnrfu
5I1B3Ht76aOZbyy6jybxVvYUuvHn32/Gz4q6nwQUXYN2LmQnZRLhCZBIPQG1nq5scjVhpSIQyywd
mJm6Q+BA09spi2Pjk5WhNY5pKxE7QgcX9dBpCHDlAiEUay/iBBrH3s4TfOWyW/f2SthOoZFZdTjg
7UG7DAE/H5L220BjVOWrK3Fh50W4/4KENY+PsSjrU2zhTjuThndYdn7NBJvzZ91M8GihdyWx2y4o
Y/cZxCYHqCm99uE2cm1qK0s8upX92ICkQNARsE61+bGMw5WMoJlbFdDo+JI2WNtlgCvHI5PWz9SP
zhNxn8Kx/L5sHM3cqnDGCviQiCQ+HkHrRy8fzlW3jdgEqiZ/2z1kHLWvxugC1BMObhMHnj0dom5a
8UrNtKpIRtz2dk3Sx31Ah29l/tmy2M6wn5etohtbyQkVGD4Hl4ZdMIExmgCcTjt5mlZPdzqjKx6Z
WiPumwGIgctI+SrQt3puaq/ddoRRye7yyiwGMyZdIGvINjHIZx5NucZcrHt1JRfkHbYHSdp3QWNn
J0MUD5GkK/s2ndGV1dtJrSHxqqgPgL44o3MliF0HSb9dCSbd8Eqc9qaILFtUPcSSIV5pFf+g8nQt
qHhfdhmNYVQwo5CDyMfOQZZxrXPbWgdXrjUnatKASmzn+b3HwwTeOFgV8KOxM+IO8D2rvwDD4K0Y
X/f6SrDaQ0rbmtAuKGybg2k8jyAuDJXubcaZv+wmBRciBXU8GbogKY3XKZWnJHN+bRtaCVUXrCiD
TdIu6Cdo0nBoqEMVcHlojceoQDqbl32Hg0oXtDg7DHYExWO0PuZrfGi64ZVQatJ4HKSBdcmqBeo6
hriAJuXngPrQttdX4gnqwCF6NnkX+DYk70Jvb/aHuoyOy6PrnFIJp7LNW9tDVSgwnAsAKKVPzwnU
5msIxS8/QGMeFQ7HytyCHpNEDk5YX0OOhUMtOk1MFJFQeuqdt+XHaBxfBcMNEDAild91AURhH6ba
POXlGlOfbmglptLO8uOpCNvAz/geBbHTLDq87a2VgAonk4+sslqo9jrlOwSAnAdrwPZ12+jzlNyE
q+MIF2uI0QYjpCQOxLNARDFU48rCrTPL/PvN6JChT7vUhq57l9J97pmnLEpetr24shk2ieVJU8Is
snXOpt88giz3tDy0zh2VaK2sYtbXMJqAQNATUr4Hy2yPvLNXglVnFCVYp6wPqSnjNnA+vP5oVhuH
VaLUxTHS5zmIHmhv7G03DYYu/LpskPvQFPo/YDc3dRMHtypB5n6fCoBIm/ZzKiZc3U+HsHF2kFBZ
+QiN6VXsm2kNPYlz2CZqbX4Ih4QHpDfohfdbc7EKGSsGB3JPudsEdWp/tUT9qY3lB8gy1g6xPnz7
f6tgVOWXy3kuwJM9tgG6QS+i7/td5tkHn6IObmRvBO0E+1FmZ0HMbSA4qqLDWCNNH+SITTBAUjXr
sifXrE9utaaWpAFhU5WwLY7dNOmjooWwpb2HEC4Q+F+ciu0Jrl2o/8YJ2eVDfbDzDPrZ5UoQ/od7
umdHJcCNwYRKT5y2gdWF0Et2ToMQuIqpL83UHmPbDLpk2oWeeCxDsfJMnfcpge+0Xu2ledsEkdfv
uJnsCThHxm0kYFQFktlgUWBhi2kKAUCpM+cINqrjcoDqXlyJfTmO4HFz0gY4TmZdiJGHB1EX7cHN
yjUNkHkluzMdKlLMN0rUbUH4A7rE1LxK4Nd/lo2XxzgH94IdzTSEWrkpUC1YWZnufxNRS7g++MJD
yKiJwDb/REW2qwRHxWFb0wpRC7ZO4zRhkmL03q2rQxsC3Nx6ZK0WoEmYKuaNjJVE7wTHVE/eN/DQ
Z7vCb/fCSV9ELM6eUT8OFtmErwMF6t9rbAEKbMPr8yYojYmfOtE5e5Km27hAKFF2H5nRDoVTIyQg
YkB2tuPJo5d02wQNqQqAA5JnbFPXq4McCi1G5QagCz/FDvS5U1P+Tn2kyokC5MPDbsWrNIuvCoqT
Oa2SCUzNgefUDwZPH8d+7VCrG1pJWKZneqB1qDD06B1yyH5BWnzlre/Hwiw6+9c+ClehWKAA5wpM
+Z1O1j4E3mmK13iDdC+ubEjI4EFlgHiIBeofQmc4NLE4LCcm3dBKYhqLapbVmERQVFE069DH4KnJ
ya8toxMVDFF1lQGiaQSxoCmwevklGtaQ3/dfHCpNf1s8reMo8qMc/O8Faw9WFQ1HCva0FbNollSi
QiH43DRnTgAXVsDjDSZai13gliGUHZ5D/5pDl1b8GmhyssZm06mfqOiIRBZ2EpIhBcSLoswUlrl8
L5qpMFZ2bppiFlFBEoirMGwAr4FG+Pe0NQIWsYec80vDgLgpijcpvAs42L+DfumT3XW7DlUV0xtW
IkQ3X0qExEkx1b2VuJe+6iADVIXdxQyN4nWboykRMoLipoP+mHOxTWc3JP4uTf5sG1kJENImlgC0
sb80Y+6fwM9FD+iyK1f2Bff3okTt7wBYqHYjO+ovg9XiZhCkBTTcWc5j6OQQT2+uSf65XetBup+j
iNrkUXkNhSAk7J6XYM+xRXoCLPuF2emXZUvpxlfWuVzKhgH+1F+SevxSMPPEpfvKDT9a8SDd+ErE
+wYkN3gDW9lh54PqPXvqOFqdwINy2fYB84NvDsMmZOAsOfhwzKnrD5XRvLIcwhW1yFeOxPOb/u8W
DWf1vx9QhHFv5IPbXdrWfkrYZ7Q8PVhU7EO5qQBIVKhlXfCyGUuzvxg539M0PszFJ/ToraQQ3fsr
MUxjMRrArHcXH7Bqkgdostp1+SN3V15fkyNUeGVX06K3nLG/EFT78iYNKiJX4DK6oZUwtnMQLcaV
RKB54oGW9AhyisOy22gOQkTFcHGUnVgci/5iFuWzsJuvImuOTTFHc1SJfWWxnwMt4gOf0XQi31YK
JCrCy7eAr2+6qr/E03DyKP8s6LSSTjWhpmK7+iLDZQJgn3BU+olFUb6PLfSb2fVKpUuT9lwllIGb
6HG11/cXxxlPQ8/33fjR2zihGsZVOu0RGG04VrzSr6eZe5V4zi1JUok46y+ymfYR9n+tCDcVrIkq
vNjUBDQwGaa+jLpjXJmgThLTUdTOWo+IbiaUPavRp1DdJnl/sRJpHMe0uI7Z5ByhdvF72Xt1D1Bi
Goo0PfrBi/4yxcZhML735T9mzFZCQ2d5ZVkmXlvh6hiDd0YKJvkMWAR6XH7v+8ddoqK5wpqOws0w
NOG/QYS/m9DkMDcOCP8fv1k7JmoSnorqqjsBBQuQCV1S3HPsCqP8FKKoXBP7Z03JyqqjsZFKOyfQ
fGXXQwkXSsm+4+LA4nElX98/5RKVdi61SdRT/F18M0Z/Wv1WWf2+Nx7BFnqJrPI49RvvAlQGusTy
cWXfIsTMyTpVBNqpuR194+1aqVM3EbP33izNZTE24MmN4aURe2ocuWvES+ea2B+tIat1T5in5+YJ
oqx81lTzNIzuIcWGP7ObneuTXSTWisGaUHOUWCadmVapxHQUuP4bB/NC2+bh/zj7siY5dS3dv9Kx
3zktARJwo895ADLJmlzluewXojwhEIhBYtKvv1+69z3Xpk1lR0XsB2+XS4DGpbW+YVwu4Sf3mt+s
5NZHPpOiqHpaHAkSr40n/ZXTS9nrvdY3S3mg0eTIpsKRYF+pycIifYgXUJKeX817rW+O59qdWndy
nPHkcJ5Yz4s5W+Jpbi4shJ3NYgvnIv2wwnIXu2jXsyXpneAtaE/HldrXoumuFA2/Pv8Ze885L8Rf
JlFUVFzSAp8RRcOXIHTeRLO9c6P+Fr4yCRu7C3HSzlzd4ryCGo5HbY3HQOefhq8Dd4r74G4Jvz//
FXvNn//+l6+oqbCcQFro5HttPLH7mj2W07WqLoRiO2O9FZkzheDMLJhJYZPHuhzOeghJoS+tsp39
dIvvIh0Xg1bheMrPJh1hveqkkb57eL5v9l5+s4ZFKDm0HXFHKDhvAatv3wU2utd+VF6Yqnuvv1nF
58t/MA94fbBYs8U62YwQ8mXvvlnCNHDdJeAc1w+3/zT4IjWjWID8vCRSuNc3m0XsjZ4B1d8bT50T
kGMRdu4dXPp6cCXpJVeHHb4/2cKwImNDIFdBPOz1eB6F3PbdveiiMU8Yner8bV3RKjx1cphFxkO3
BzezdXpyFAEpxDGHVsCSNryT5lo6MhCAz0VLHhsp/BeGbP6mm1mNc3Caa42zsP46LvSN0LgDw8vx
y4uG0d908yQdljewZT3Zrvlkfe+WKfAq7ctKFWQLnplazxeBK/Wp6mskurovUEi6m8PyZQtoC6Cx
tullCFD4qeKhgT528VX61cGfyaWDamcBeZs0REuKcrHwTTstEyxffd92yPMWl06SvdY3e+M49a02
PTp/5u4CDLhi8UjZy5D4ZCt4NaJGA9c3vHvOxCMx85U3ONnzs2bvxc9//8umPrmlFZOfD6fRLVIf
wQcE71+WudxicyIEyJQazJjJeV1WY51EDIWB5197J4TdilyRuatZCdGIE6PuUz2+VUxfIetzLOR0
DEsPBcBLYP+d3WurZDVhQMF3rsdTFfnqJoIB1ndYHIRzrKh+mS8GEBC/D0I+MT4ptegTV/2hkHLF
pnXRtmJnhLcYz3Ai4VBFWp9oBBuzmTlXEh2XPj8Oe41v5n3ZFAx2dbM+STIe5hBFRFsM4YVB3kkH
+Och+WVu8sIbRZMP2NSVyKzKEXVwdTuA85JURX4bWtZCucp/VRPyMh1a4m+WAxQ0SAOc3c8LCxwm
yrY1T30lX8YCheDP719UVY2QlCh9KjDeV2XVi9tixZnT5tN8YdXtzFd/EyiM0Qx5Xuj1A8LwvhRF
HBVdJsdLQdrOeHubQ4YiRUIMYfoUKmiezkp/zafuEplsJ0zewsm8Eq7ZdedCPaBqEsY/VDP0SesU
ugiifXp+vu70zhZKhijBUbbHI/Io+CBc/g3uPR8CH1baL2t/c8oUpqOdsmifLss1a8cMsrDX7vgy
hBPZKqvxRbYtg/rTqaAY2m50YHJTyC8KWv4X1tzOxroVVmu47w5k9vSpnGUT+6z66oJ34bt9Jiud
BCpqQXDnLxyNzWoz3myHsvM1DGNQqD7vfZOTUsAtnx+Mncm6VVfLeyjzBNCEPIVFWSJwFvBvG/tL
8dxe65uFJgavBTkdPaVGB/ZeNm264fSyF9+Eirx1KigW4MWjss5yriBiyC8kPfcWwGYBk3Yp+Wqs
PvnzZwlqmpliUb6wFLPFm7EFwBIIFehTDcZ+o26hIRIsF158p7u3CLOKCNnxAG33hLNXCvQWROfu
pVhlZ+vZgsuqaAyJ5476NHBHdnFdtxPkNDp9G1RrdUVLkd+BuSZehmYgW6yZC+3bsNNGn7RXZWHh
3nneJYLxzgBvQWUR6/q17BFL2LppE9+0r/JwfWgg23Bhi9sbiPPf/3Iq90MAE0eDeEL6JjPTlBbK
fVkw+rNE/UvTDq1BI6vRNCTbr+vSS5uluSBysffWm9WaQ8TATt6EHncicZcTXh692uEXXnwnUtlC
xM4obgi6EoUwyHlVFP0jrFE/FiPyqFNIr92Wf9RKPjahCV+4GjbL2DZ+NNC+VycoGxE3HsNRsrhh
XF6aoTvTaAsbY86qKlZ36uS61bXS7mMwzEdRre+e3+F21tsWaNUYd+hz2evT2hz83okBgbqha5Pg
qXE4XUp9/tx4/lBZ3WKsRKUj3dOmPxUONLTqb4sY3hQdHGA7k7RrdFfQm9onKfHfF+E7SdUBIqhp
Xo9p0H1ZG3kbOn5aAUi8XvTq2PvwTcDcSjqWuIEuJ2QCOhk7nqmctJKWQf3aHxqbtFpQ846FeX0J
Bxr+BH39qRvOg/zLuqqaHtxAGXUnBZ6m/w5ezeI6XGpmbnHbzru3c0Dd6p0uZFl6MXGHta5ihbJ9
TWPGOF4rxv6kBxPnUFlWV76oCYbJC9vgTSPyOTpb8IzltV6XM95P11P1GZznMczqkHrhAWJQDBQK
2pjwttW9MkdJIN9+oHNP+h+olUFajvimauGJmUdQpiqYg0T7DL5FspICtQ/qmaI45UIX4XFtFfla
CqddkDodPX7y4NsBjaKhGWEFjdpME7fL4BWp7ZDNhbld67dvYdQ9/bAL5F7icq4suBxEj+v17Ou+
/eYRWhg0I84XitEru/IG1IY6vGmg9L++Hae5aN9CKHsdTyBah+p2XPt6SvhU41ooeijGP3Syy4uH
3FZaHmQLkk4ii0jxpPGinByV0iB11LL3pxtEuZ3NUF0rcYU8b0ufIbUTeEnk5SBPTG3hLTEbh6l6
D4/V6VMJqXhypVhjYZY4dqhkgWs7woQj78D51tA5D5JlZjaMueFKHTlksuqb3A2Zn9Z577OY9j5U
bdpaQh7MrqWvktJdnDKt6rbqUiTWRROHIXLhSdHnPLiqI0u6LPRaKjJBI83TCB2XxwKR1Hqo6rzK
UzZy2yahCMvuNAIolHfxBLvN4loDpB0ex9XkgAB0XqhSoGeHKen71dwyNjM37k3ZBXEx0PILgYws
IBtVYG+rFpXYNHcbl751xxom8flctmPsR6rugFV1gJ4rRxbQj8HSBuS753RTmTiVimxa66Dyj6sa
RBhjY4eIIFuszZNWtSB6MRlo98BYyd1ENaGHGcrnJU+mabBrslhRiNgEDLyPQUWYPNqTkqchkdH0
brWBCOJyAdYH7BYWDdBhZ8I/dHw09tSRtXeTpnFF9aBGoPhjqFz3UxaoeYbothxG9c7hfW3qGKAq
Up8sJXV7T9dILFCOAyC3/R6U0RClBoC49VBWHEYbdAHtELqoQtBYtsX4loZK8iTs2yVIm5Xz6gjV
DUtiMxQru2dihn9XImHiYA+QF53HNq4HNddXqvDC4OhA9iO8Vo0D3nEeEQ6VAlXiz2sNNsqVXrkk
RyJV9xFWrG95Tw829yJcLYjf3wT11Ij3JoQjNJ198cUS08lH04VN3R0qs9StPMx68uvXJc9r9QMV
AsoPkKRwwzEGIc7j14vxICAVq6lgQiUSevAdxDgNmSMw/6uR3nac+FMmZ87YbdgYWcPWUQJgzTGQ
9r2unWa6L6B2WWRlI5v8h1vAfbVHd3hN8U3DWaFPLZJASyKFnoBcayjKgTXAi9N1bhiMJ8HXn9ix
sd4iPlk5yP4Wu21YJT7DVH3bDhKbMYpkxfroRLwo33CJZXlYBbg6d01QRTJrxsGVR2YmOcvEGK8G
enpl2kfIzyQ0/KDANntp2QRrn9Vr3TRQPKegezedCObYCwZV3yJrWkATLAwK7+DCXoWnvWURv6sc
Z37iKlT9VSttOobcfQJhqOOYdW9cCCCuWNoKVxc/FvkaW2+4twXEEEv9WjpDZA8VPCM/lSCss4Qr
zs3D4rXs28yJBtV5tUJC90WZ6lS4K7RvU+ZXiQc8+AfpT2RIOOVurHpYEgZRCeHbHGdeG4QSvpdl
42UgXkX1FRsDeFfgUPgyLuWdZEFfXYmRiqem62gZl76kWBKVUz/CH1XaeJ1Iec8q/Q2PlF/o6omv
bkc69bqVIYeyluVw1oAIDgkOjoUI6LUpw9EmiFrpmpquWuTr2pOke7UWpR0TQzkd4jyve+h7tyEv
7pqFeUdY+ql4jMgdxK1xbgYLt9OtDz++ISu7VSsRS+OY+Qj3n6K/U+1A0Vkzjq7EVjBOivuW9l4c
QahjjIXUeZQo25UEpqug5MSKtzpP+mIFdmMYx6K57vx1WG88aaYuJjYYYYkKjlR0nL1WqixqamdN
XFayKBFO6EJaElH+ck1aj96tnlxQGoUEA09mhIUMjlnUNYcemic4BUrCxxu9FNBBdf25RSsCbgN2
iEYRF55dm7gKcs+9agqJvTDKkTZKe42zMOEAuIZ3ZeP0mBp2RYf4vLJ+zIuWD586O/blY7CKlsXY
2lh17OjQ+Gk0zm6baltTmSgvqoc3dWFJf2sLjtKbA8tBF1xHsMluK2Lzs99jHlaH3mm7KvbqoCjT
0crRuypBhoA5LJC89w4ROU2Y77pr5rhlmCeiU06V9VBKpXELEDT56Id8+sSwb3eQmOz6JWlnRf10
ZdguHibRtO2htKql1y1rcpZZt+6ALZr9OcHFj9JUuGFA49C4a50sonOaE9Bba9XHEMIemzuyzuOU
NOMEfOo0wBcW2qCzedQsVMVd5AWc3dIujEaIJWOAUVmEoOHTFGjmiBRYlMl7XXDcP2L4B0RetiyW
nfSIkOWTqT2dx9DbbghU7BtegjesVLYMub+8gj0K5JtC1Y1eqkI69MkEvaL5Yc3hdhAXJkKPshwa
WK8dtajq3rM4sjHVmnpcE0HnuU6mblhM1kK8UVwPAcRwUm6UwiFbdeuSYvcq18caeEknIRTQrgSz
qYFYdjGBxaV6XucnKB1jw0XJqvZSoCEKdtUMzTDHfehjvQWlmfM7NnHgI8D4Amp/wFqqkxDuLuZJ
dktoHxqo5fAUq1QMoIo2ZoXm6th1NwiWHfcwuAOwA1jl9QdwiiB9wuSs5ZUfmXy8rX1vbR4szmDn
BzEaEAnWsOrs+lADpNz3sByOqfFRKbKOM9FrX1MdAeegwaDD29gfo/KQMqZl7pYY4yC0R97pujxQ
Cxen+6CBQNxRtpgxyHrRrkhKB5rU0Ldy5iotgYdm8ZSz6TMwjhVJK0rK4FiXE1/fgK7u+aldlZwS
Oi2gSisIGZZJGcEr6zgGQ1nHws7aOdSBHNnNIkrQSVjuRyyVbdRH8SrclibzOLpLOvcRRhQRVcPP
MIp2OI4O81+Pzeotd31b6CKr/UqNWdcZizmv1twcKA7tBrbvJWFxV6BKlMlmqf00l2YtHh1p3CBe
WwPfiMA25CMD/s0cy4DN7QEy+wJZq0D2CkZ7s2lvggJauH5TsRvkXLWXRYAvFFdrpRr/vbsWSzp5
9n4x6JDWhbfsmPvm1VwCfYDD1DbfPJj5wHpIlR0cw6bFbfWNgeS5f8yxRbzyOIy5Y0trl5wcH5Zm
R9Q35HhdTlCmQbBIDEtxbsm3VtMpunG5Ozdx5JqIpmatbHVY3KmnCQIAARFfRE/NwSuXrn4FYeQ6
yELDUO2sOr8ts3LN6/VzDWdBqAha47B7eDyuE+Ruo6WA06CZ3at+DtQAJ7imNccQJt7+vePyGY68
el6/92ryILFUWn7CtUFjx11ogCOuipx2iF3llbceKwhegFD/2EwWGkOwmA1zYLS7hh8kWOJ5gpPG
5AfTebaM4WIQusdZixAbrPWD764IqIAfpMnJQXTYJWINFEeTkEAYcmBrBX2hRkf+p7oZnC95j0gx
XqugdZIlgvLnTS5hnZ7OiORvEXiSDILUmON2lOYgTQDV/iCXAAmEpoT7BukJjSMqgiX2BwGp3G5c
Fvda5WPwTmgYxdyFi4ChOQ3rPnpVIMCqaSZwnDhv8g63LjgX9tMD9wNxhpVS72M5yhoQJdmoe1Y7
vvk62mAp4lD6nKcNdmlyQh7fhzwSsNKICWpaHrp8guU4kG3YGmAQbXAqY8mIGKhMt08clDNxS2tU
ja1wQqX5yo6VVycyQlwUhwiG3lSwdnchqyzlE0PY/BgKOUcnXF2GOqnrbvazfHXnOz1Ow0M7y9bJ
sLtrmJ4G53k21dMcZEXAiUiXsBJFFrZtN2NPKnr2ShZk0q8i5kfBkc7jur6OhkH6T6oQ+tuCNfJj
nRxoN8+YhdApX5diTvrVC7tU55AJyboBEKvbfgy4zDy8fnTPyMpe+UvnYVMsR+8NafP5ydhyUdmk
Ax+XMIH0QRpCOYmmCgkvdZTdqIpjzRfcPJi1UN8ipRPQZA0jO1/1dghVEpRlR9+robT0zhsXuEO1
OFoEhJY71iVFNWOG49xUZ84lB2M7bWvI8cVkHgt19GXj63QYmqg+Bp7S5au2aHOZQj6IdwdOK5qf
CJyamjtt6PnYgpCWd9MMrre+8wCpX68AtljpO7foe/1NrHrt35e11MEBdgd8znBrcPk9whgV/RhK
hrcEXp56a1yti+X33B1x/59rYbu3FZHdFwpnLvfz0nPj3TiiD6JP7WraGWEh7qYJqysSHaKiFf51
MBOcrHULA7ikdcgMAWVlKZSmHFVQ/8GJHPKEmyNu6KrvZXSotCL9DcRXR5JVQELJ41L53J51KMf+
REZaDjBJgyEA7u+KDokD3mIFiRfL/Tvag69ysu7S6lfdgos6bpCs6Y6rlfOIZAMPDAwR+ShT+NFJ
56oxhYV9hRHio7V9v6SdFwHpPRqgKhOXa9q9CrFLumnu+QF7syjidAnODjPDB7ZR40MwVv0Bf4DI
zOTxRh7zsKTRD9zL2HxQQc36k0NCYGb6eaL1mwX30RkXhCUXV1NNAyaRPlkdc/Sg1Rc9ethQSxnr
7hyohcHQuLGoV+97B9/T4apvHddeNdiIwDN3VFSuceA3eoL3s+rkFLeyX+fv1UwhwOQtVffGQBD8
SVHrIachFmFjzXzxbRJV2Jx8XpD3svIjN3EmkkOVga64Bbcj9hHk5wMLvAIeVaftQqbgoKFeHn7o
Bkg6XtUdg+YlMZ4Is0A6LmK2vFD+hxBGsG7c4a5fpdVKRFAiCQGcp8a2ohb/s2OEZF9C2yNLsE79
iHuwsShTjdJdygPyKbSNl7ph6wUW5U69assLxPvJqsxb0JXgOHYKgqZP+5JOiQ5cBikNt3tQreVZ
GHmXLCx3Mslb4fyBdrQlzdCdFlyyUuiQgs28mL+rSv/5dfk/xff24b+zcvpf/4X//9p261AWwmz+
91/v2gb//df5d/79b37/jX9l39tXT813vf1Hv/0O2v37uemTefrtfw7KlGZ9PX4f1jff9Vibn+3j
Dc//8n/7w//4/rOVd2v3/Z9/fW1HZc6tFWWr/vr7R1ff/vkXPeOM//PX9v/+4fkD/vnX3VP9BNsa
VA7/u7V//8r3J23w2zT6hxtQrEDiszAKz5X5+fv5J1H0D+4DxEyCgHu4CJwJTLjNGfHPv4J/eAH0
ysDND0MvAnMb9XbdjucfkX+EjMH+J4IPIHXxy3Bt/X/v9tvo/P/R+g+I7z+0pTL6n3/9MU1OcYP5
PbPaKNgERMiNZlHvvbYdLnm0+RBBD/WXrvj7cb82/8dsMZrfJG51FxrciITJFo60FVXx4JFrGr0j
pILzWPOSYgKecp7pv6SHWyKEX5STyWzJMh4ER1FHD89/wB+XJ5reAB6kGZQ/z6PJtPsuHyncqb/X
4wPvlhsbvCI4Dp5/zN4wbKo7gb8WWvDeZBx9lDf9QVikIdRweL7582j+j/w5vmJTj41E71XCQ/Ow
LoihNJDU5C4CWc57ESwBD9iUcyJe+76PUDeLkM5yXOQLPY6HjOmL3n/LRFqFnyPShNJwNFXLEV4f
OEr9sDjCYatPEH05F+rW7h/3RsjJnafBLzNpsoHvdtGgszkRV5WbOkOqvqlP8lAeENqmdbwk423+
FRlaJLhQtwqPTSriOQ5SfmGodmbClqLUdLnvloPWWS/8j2ArfQpaXNeiJXtZT27Wu4hKJWgH0jvz
zRBPVXGPa5qFOx99HOV4YdHsTLctMUnMY70CeKQzEk3IkhZxjmxv4X4Ic/nCz9iseF2IYp6mUWeT
IIe1F5nmxWlW5NA4l8Snfoor/mHRbJWoHaTaF9WiqzqDAkc8rKjgMFuFbewtQX6Dy6L7Qwpc7Kju
q5PubZ2ClVKmnM4WpaQJpUwFme/HMVzCTwUdx2S2kiRR15DrSjcFMr4oJDzB8zZ6C9sWcnQWXr0n
ujVJBC+emkHqagE94cp6xsE57bHj0Ms6KwunvC51WMAI06kBgdBTnwF/ag9QFDTQYTElCE+2SSxR
7HUpBuSfvUhcF/OyfAOxJITJU6jHCpdZN3jnMKe99XJd3enF6ZFVFFx/AErKPpwTHx9eNOu2fKNe
M1dZWORkLoMLbxiCM/W+aoO4v6QavrNut2QjXBoCGQCEk420HRKqpT4bvF8gw/2xOE79Ld3IdmOu
G5TAMs/j36JSfBfK3rVD+V06wdOk9fuc6syPuvcv6qxgcxaQSa5DNGEPMgVDYuD7Yr57/uuav4gR
hD1ucxi0NVNCaOwwQ/7FYU2m8leCdAnyghcgWDuDsaWw6YY2g5djcSJP84aX6m6sqpftjls+luY2
jMCr1JkdvYQ7NInoqe5I+qKe5+c9+ZfdX8DvW40CKz6kEGAObIxTLQ4gOK+d5sIH7PTNVnl7Ad0L
JOwKW2Of4/4IB6mjs3r1BQrKn+UdMFU34YrrII9b9wWmqgWbslWcHRF15ukY9DDAg+lzMkVkveZD
X97QaYDpaKmDNz5Usy+coOeu+sOmyTeTV658WCr4+mWiYXciMKcemTXbRgib/x1a/yGe3Gt+M3fL
cZZMNRj/Bsav2rYfB5F/JYK8BGSD7tuEMZXulB+AWZMVvD1MsFTBRfPCotiJhLdULWT+rTVIF2V+
JZIctr4Wzg8RzLF0Cu37C2HkzuzaanA3ehkok9hnl6mPJb8dqgsds3Oib5lZeUOQsjs3zJV7Y+Sn
ZlmyooJruHdh3ux1zyYu6RbPRx66gRiPpbeKmat2Kt6AJvR5rNUtiBsXFsheB21WOCfUMgAeEF01
/RTDGugdyPPthd7fmZxbhhYIcjitA6kzqfkdsertMpizfNQlUY29QdgsblQBXcj6oo/6or8N3PEm
H0SVTM16Pw/y7YsWGC6Vv22BgFTUo4hwkObtlx6lULt8ws3hQgftfcB29XpdN7dAj2fwMTpUhZuV
Qj2siJMiqS9QCPcGeLOCO8DSYSyKZYaAhsM2W9H18KKe2TK01rBye2RnEMOUMvHpDcY6Hu0lC7ed
994yKHyf1F7I0TU/sUuhURmUwr49/+Z/NjGk/pZBUchxiKDHgYgCmGjkatm6plO7rAcjGFKTiyte
e7quv+S1lic5NORkKmSunYhEJ9/a6W1IKXlaw6m4QbViSs1U8GsUWwtgBsImK3I63Vi/cG81A1q8
jFDje/7NdybMVn97LYU0nGG718h3Iqo4VEQ9TWsFAwBjXra1bUka4zAPbr5ak6n1o8OfBKrsyAXH
KJxemDh7H3Ee8l+iCuQNXQu+jcmcvI7l8IoXA3xtKpipXOLD72w8W1aGgomeD2o3rvdzGT4qgxI0
sFTRm6VXxY/nR2Jvfm72hWV0Cc0bPMKgaiNwdPXRkxfNTfp883t9tNkZVBTWPpXSZHNwM9EVZR0N
vJKJVXUJRLj3AZuNAdz6gdZLBf9KV79tOpZWZDq+6OW3zMKhWlspLJJc3Onh6PmKI1FtKRbH6l9Y
BzsDvCUX+iOdC8iVYAppippunuJkiSmMN5//gJ3Dd0stDFWr5rPBW9YPX+i8xKv55AGeXuePc/Du
+UfsfcF54H9ZBBpqGXpCYTnTC0n5qA9N1T5Yv79wbJ3zM38IO7cEQ+uUk6dNYzIp5/Vj3kh6ygcZ
fSC9qk6dqYC1Jzm9LaJ2unDQ7MzYreMD4JjlFLY5Iu1CfOFFYSF/zZoYdb607+mlE3NvZLzfu42O
wlujgOtMDXDoIZBh4U+8i9IKdH+9XPiUnaWx5SLmEcxdVzdCXAHkLFx61edomC9pxO7102Zld6qs
m96gn8r2w+R/mHR+WsbPINldWBp77W/W9dJ6HqxD0b4jrEmIrzJ30Pd5XUKbb35ZcLrldfW4N/m5
Oo+CeXQBLUadPB7Jg7Y/lHtJSX1nELbELl4XuekInoEkfBdDuvoLmN3Zixafe55dvyw+z84On8/v
X7X3Z/BOsa5JRB6fb3xnim4pXQL+1wDzY2/SAbnqYOA60w9hOacl40nhvX/ZQ87byi9fUFdA98wR
Etgs6DJPAd7b2C/DMgBeOKmn2ULQ4fkH7exTPxPDvzxIAOgm29qFp92cp6EoY0CNUjcILjS/N8qb
9RzA9Nlq0A8xEuzWhyVK614Sjtx7880JjXSoABAHmSg418WgIqQ9Gw4d0HLPd8xeasHdLGRngvWe
RwjuxtJUj9NU9wDVDEFaO7371i/qlAGODENmqIE/wBdAXzcVhscj+SWZh500nLtZ6cDdRV2pMDSA
9/pPwZrK4mCbzG+BqUnr+cJ+sjNCWwrYKsrOGSpEIn7QhmA+TlE65rCtfb4XdwZpSwJjMwc0XGD8
l1kBnc9/SOW87YPxzfPN7738ZqFH7pJzs1pk9yEnNOPSnvbdekmtdWehbzlfJYTf1ogjORJW9Lh6
jzg34haMssgFVnr5u378W/n414rhzn6+pX8BG+NGaxf2mRlkfuC4Sh/qJvBPBjYW3/ozv/L5rvqz
bCj1t+Lidq5dwL7KPhMM0GV/il1nhQAguVkL51gt7ADu4sdgsHGDas8kq9iOw2PUv3/+8T/jhD9E
LFuqmIRLsHWl7TNiZG9PrSvhakGGSRyiNipAavRbcB9G8NPvPL+LRKxc2xx61k03oU/Cxzpk8hPY
WuEPYEibBNQs9wFsc3Lf9KAkrYSYa0xlVPsaaHIvsoD1uD99nnyvv6rK0vmxVoNTwZMc/m+OHZYP
fhR6oKdP5Ai2CP9QuGxOYDtlP3S9KzKyNvklTeGdWO2nlfEvW6waGCQbxNJnKAzjDdrh/arW67xd
IFElH+y83MG56GWXuy2vrWNnZHFVAFFdGpjccucHddnrOqA/jC4+Pz+Ue+tisy/lrgFw2YghW86U
mL7DbuQzcFJAWTzVwBXHM73s3LjzsC2tLcK8ARKVqMwpvlSuCx16dh14blwQ/1rgbu8WJZA7c9Lo
OQVNC7AtqFgvSFgA7uLU7KgB4oqA0Xr+03e2sy0LzkNdVnXlrLIiHIq48IyEvfeq49kFRPT5R/xk
sP5hoWwpcGMVCAG4oMqAZXQOJeDYpzVyuzgIufegl7k8LlCRPujhTHWr6iBmIbEnAEwDCNot8ujN
imWyrmWq/dD96Lr4UzTzILvwfuej+0/vd97IfpnOcJLrPPCsUJezFc+0nIJv+TIPHzjPlzRXojq1
ZOmSci4pzDVxKF7VwIVlvGU6dbHUVexVXnWht3Z2T3IeqF9exvpDWDA+zJnjl3He9gcvIEhWrbF0
ny587zme+NP3+r8/oiTeJDs71BnMJmaedH65tLHTF/nXCjHmvRNpx4t7Sug3Bz2D+ySF9G/krZ46
EeKPBzrp4cLFZW8xbKIpQeCVokBQRbGhvV9nCt0FdTV34pY39J3Clvf8J/9fzs6kSVJdS8K/CDMh
EIgtU0RkRM5zbWQ1ZAkBQgLE+Ovb8626s2/dMnvrysqIZJB0znH//E8f8+VkJYZFRPC8UXT+4gC9
S0/D9eLs7cJdDEUaQQxF4ru/kbj+9Glfzlma2gaRwYQeagtd9hR41c28LvaifRgA4i6eu9Rb4vUv
s83Pu/ZPd/PL4sUSuAu14fSw4mgHsbZ+hyWO/2X1/c9e+v9/e/A1SmFonbAeqYPDbJL4WEEScJyk
p0HZ7wM/Cz0ijxOaD489SAeHNaDdVeVNBocjMEFb0YmCWpHArNKJv/VZ/3nzCb7GL7jdrd02TsGh
wxdI5IVQ77cYeyhuF4CF2zcM5f79ofnTB33e3v/1JgYj6eQCPwMmcfVNZB4RCgl7SZVH81in6KyC
Cdv85cj6z09M8BUZz3ygkRMn4XZquk/tfaENK5GRnvPE3azmv3rZgq/k+BEgmzaoInoQVY2+erjC
zrHDnbG6+j2oph+LDzH6v1+7f34og6/IeBgB2dCOIT2E1lapSggwY1C3/3e//Mui4RC+scCeRA9B
X6tP41B9TqBP+C+v0pe1ouL+6DyN0QZ8kWu5Q6p0B0zacIp6kdzPax8/B+vYvf77n/KnG/9lqUDD
qdcw17SYV1O7oF9nkz6Nt0A9+wAyHcOODQtsFMz/y+7yB3lUkHxZLdrN972ks8shlO5dUvswbXMa
BU/o8ZzgJj4MfXcbLNsptmPZGXjq5jDb1QS/p/yNlyFD7HNhiEj3PigUIXjtYpxGIa7VYEov7YH1
zV+Wnv8Aff5h6flKoG/BYtM1YfMBckHAzMBA76N0MeGQTU7I4xx45gwpQb4nn7Hv+2FJ4Fuuuh4y
ot6b35B79supIJKptspPgyhsENai6wzKWRyzcJzqS5w9wOHB0Qeq7wQMYLQMCuFF+uAErS99YvsX
563icYEv+zawNTAltMEt+svd+Gc+N3zon0vP/1pilnHTeyVG7MQk8ErR0A1H3AQxiEgrkgMk/mPC
kXgQLo+EgwBbVCh5frIhhBP5v3r++Nc1jkWyBYm1PSCpHM6lZTTnFYk3CEltxa+9m7ZnkuyJ/5dt
+J/PNpiG/d8/V4TwWsAF0h0qt14pj5Y4Fj57FZzzrvuLGPuPl/TL+akOlVoDRhx6TPNhmcdnv7Wl
qmHvGvWYEypoNiE6OyUNkCTe9Ovfr+Mf9oqv+tXeoyGibsh00AFsc4lR5uTtG1JhZ+Id4rUiNxOR
7QPpvf8qtQKPzpdFsJ0Z6RpRTYdGsu9BvMVvo1r+1qz756og4F/WQM8bA+sizx2sYlNq+9gOKbLJ
yI3sVP/w75fsTw/Dl6WvXUy3Np74zzwKSWqom68VM5JArpMk10yvzfBfPnZf1jxTE0zVKtQ4E8qH
QwBPShl+pnYzdCQemNz8v7xMf7hqXzWunQeDf9TN6F/HUXLodpLkGxwl6VSj9f/vF+0PPbzgqzBz
9KWQsC+5wwDLN80AqGwxLC9cp9az1ZWX8U3XJY5kR9SzV9y+VnvP/rJchf940sSC+X9fX5TEDJBi
O5/gPrdPM6Ms22YAEP/yp7F/hoT4wVftbuwtTgvopw8QZfYf0kX7LayX6Awb5W+lBcL4JC2rnii3
cQERSA+DareWQBfEN0HXYBLOgXSBJxCG3pRGhef7jytMTatoS7H8bPa2tB28rcR6aTvqHx088PAY
Z9Fi4cXxzsiM+zWN26UR+oDMjdJ0YcY2VzKpEHJpuxQ+3qtasiab0d/xk7tYLUVgWdq66iMKULBZ
KzKBAt2B8QDWL7q4a2ntmgH8eQWj+iGuAGqXPPWmt3qFsjYSc1r7CIUx9CSRoJ7W7L0yKI0ZPMtq
fI4SC4hI/EtP5NI10KJY4aVkbdMFWj8vrNNVeEj6IR919OwZWZjAu4o3BMGAKN1+qjQ/G5WtLph7
aPfNpWT0XVo7k7renOm+P/FlAZiA3kLZDwTtVSt+6MC/S9jyHo7252puZ+x5pBtyv71b2t+h+KV2
k+JOAM+Lwnjyawj4BojFlzwcwe9AhUyb8DjI4SLj6aPzZNrDy7R7yRUTx8jvC8oOjjYZ8uHHLv5M
4ct1c9+oN28Wma9vW1c/NSY8jMBnCvoUiD2VAzQ4dso2/11B0mfrEbLTqAR76MQSoHGYCVNndYr6
PPUMz9hyI9f5bdCPw/RLLyhzJaxuu4Pzq1pv94TfQP3fp0O7XvXDhG77clpqmC4DkBDXLoWN9U1b
r0035Z6r5K1LYEkAGIHu31ra3AXVh16+6VpkvL2tlNNZqLxcy8MGN+MRe/W1izDUYKfAXx3IBFO6
7LrNYrfDxXs/tF3eiw90nDIn2IX66MYyCqpG/UnoKAN+3bZvDLZiIicMiJOqIHFQGvEUTg8dqe8F
VmKU6vg8IACq8OgBNazj9S6i7h7OwdshMZce3ndU7lFqJvSPPFeXjJh8HvuTl/ww+Mc1BKZgqe4S
/tvFY8oWeqiol/PIx8PYQqsOj6/1IZ1Hn0Wp3PtMGAinrEf9LFU5Ug53KPqZUbJd7Uy8Q4mM/sGI
/zBS0KY+BpzDZr5jLSLTkw+BzVjLXA4dTmlMpqH3a7e8xPJS7A6tNfvQxyxLenI0AwvR5kADyLL6
7BMABfoYmBlAYJJxT4PwDvbcku1dJqsnF/teGrDu0oWYUhnz8eny97ZvU8xviQXn4c7xDifq7dbG
gFossEg5e0ZeWbpC2yXgIZ2qk9nwkMFwv8gO6+i7W8MLvFplA1J06+AWX+BSsCukZq8DqBcgurz7
ywXGQLRZYfa/i/ob1zTZCnP34PCctN+F153xPBWQa1/FwFbVABd5My+7nRWgPcDGHueSgvsdyCsW
sR++xaGuR6NnuInZjxZEIg9w/3b+UW26NF6ACGwfS5HGS6af4mq5pxMsDR6mAg0idAgu+xwWLGY/
9w7xzZoPKUFXo9UpVH6pC56BBMoIXo2J/YjUr5W+VxTORPDBI4v/3AuWCdzRvVkxsFzFPfNima1b
XwpQYOLelHPyjhjSjPD6dZbXww6d+Yq/F+btDWlQc9LhIYiOFWVHQtu8If2RmTfuq/Mq+YHp95Z2
me8PH9Ouj9GmrhaOTqfQfua4uHLbW99Ph7ZCEro5y/WW7PPT0F93A2hc9tpbxLeZYCJcYQNg8CLH
SWZNd00oyagOsjDE6rTVmUDp0S1V3mqkd0UbDPxDGaCMUm689TZS7PYm4ahgwvdVf1KIxlSEH1Zu
yAmypWd+re3daNfcj7sX2byF0s8i49KEM1TjG1BccM7iediUPUduuqpIUM6xzZZOpytrQWn54Agd
jPh3U3cvtqXXazzAaL9cth63pI/dlQV2pp2momknvJI0DQZY48Pl0GPd6IL2VvTDd79rSlrh6Z7c
gsV9vfZarBmUn6OlOQl0WYIm3rOW0qyC2xSkkSPYNVmViG9b/aRHBDeqKKvkXn5SLSqGQix2H2Eb
Isc+BGdoOkARmEVgNqOqLf6TSBK8kkWeqsDkEzV38Gbm8CMUvD3DfVBwAfOBj3AA3Jy+rbM+oIe2
/06n77qty2prMiQJZYbjycVxwxKF1e5aanx0o342Fao18kQtIxqxrjUcS8gXG15VMgFoG5FuOfs8
AJNhYTU6bwM88OcYqi2etsaIGxtqemM7TnK7S6tSMjOGSrjSH2SZySMdVw1KU2cfGmLghQYEM4eC
st6zaV/HMzq302X1RhbkzIoFdDBZX0/V5p9AVYc1y0/UcNWgnIJTG+yqK+VHWqdbLIHTCjclke7N
hhF775xAZO37xTrxOE+6Rh0xmo2R0YD663et6uTUOqrxZqLhxVJSq4UjptOPTglhL9LF/DJU+3hr
xQr7D2tj81St3fdJecCXkwvgkacBSLjzEGzDno17199tRrsUIy1ymHGAKSSE8gUMTgS8KmzLdn0G
telz2zNzYSV8um3wY0Yj+hwFuA+GYmUygMfIHcLnsf6NYMKbcBBZ7JvjHo9nM/qQw6uxnD1jnmtJ
LjPTxYCRM5SE0QUzlqXYO/UmRYuaeWwWd03CvXSI/7sZ1uWWbr0tVhaSG6AWHtdPhQxMJxfaTGVD
Qfc1MfLXWU956u8UBIkE+u46IO+QGxam7aectO4e7DIgXU0UgiGjn9nGo7ypl+UMKs91m8CTjKhY
mrfJ/LzAK62GBOAxvwPDQ0655pFIMdfF26Wah93Orz71T6p1jxMPLyAZnQITeyU0r2+Km2LdTXzk
IgIvqcb8r1/XCA6mHmMXeML9epgyfDv8Qls/LHTMG+eOBj7x2HQ3sIcfVeDlQFC9zn2nsg1nabAR
CPAH2znZt9cOVPFcVfzNxXNyqiryGCMEE8YsDcOPX/R8LHufgcJel6pyZz6yc7eLlAOLde5Hggi9
fvum3Lrm8PRdVS7UaVWLKyAagb6QNEXL5VnsicxaBpLSuoocfc8E65R1PkhWBtq0mawMB9KhLuPd
hD+N2vaMK6eOVTfDEg07edUUdSAA7pKO11FKE4sjrCd2nH1AiKmqAvA6pUuMs2n3MAGRoTOPI7sr
HX1oxzwT2JJECwV6DwSIpySQ3Wu7JwMwiWLeosME1p7A/w7rjzgwQDC3YNuVbeL594RvwTnkFoez
wA6fRBq5LyF49H3wAxyhBup2U/dZJHdwtEDFjIIcKExe1mBZXbhtUSUndR1fR0vgrjliS4/DyOmD
c5C+zBR8Ix+/IMP70gRlLPhij8uwL999+tkInuvNbSngM6DJALZcRk2zP0PnELWZtyzJkNX7nhzG
YcTawslIVJlUpLnyQxgel0C5c0NFhGGY8psYyyzIX2fY4YAb64G7QvsXV23+GTZLXSGON4R8AZCH
pmz57hcucPuF9S3BLsrckPW66gtcELC2UzavNR5DNB/ws1GdqWbRBVAs1XU9terIq2l6WLwR1zFe
AN+6CjtwZ9BnRhslpX7UgM7IADNMk7APUpsAexQk3ojtvemFOYU6seZqCmjjTvMKD0QWbFUvsFRX
1pRKrnt3iIE8QP61IB/IaTGP4Oq0SBdHjK4qLQWoD1oPr5XAp7Na5x0KWXXcZrFWOTic8S3KWbhC
FU4wOGjooL/AYoYIP+xPLjWbBNBwxvwddCSgTWCnrHrvRXYWmUiV7e9nF/rf3dRDVLR5EBePPtEP
jAV7f6WBmmjSKAxxydsqdHeR8N0RkJbtkKC2OjMJehAgfCG5muNwx6HYn5JzhYntMWADGIVW8Ftj
57GQelsfLG7EmtowXO+h4py8DEApc2tMBN7GVPkHFxFSIJUDSGbn4/jDtuAmHOP+Go7NNu/WdX5U
g19lS7iT+0Wi4MjA2AO9zajhsMltuMI8U511RCGiJX3rlcB9RR8Lwj0eui6Ib2Cz1z9WT+vCYLKG
v4mCnkw/j5PBDLTKAVg9foiAfkM5Qt1YxpiQHLSQDKu+2m4EC4fzXgWujPhgywGhfpCrsdAH28FV
5wRn/5j1Zk+TuLGXpQZpq+2KoalPvOYS0ExkBhV738xXpuq7x6mZxUV2iyxrHbXnUcnlCcASUQ6f
x1RGGpTL3kK63zjftPmkxx9bOyEtewHFjSNgFhtplDFvms5bFFwNncJC4e4lSpA0qoAqagOx5f4W
Y8Zj1W9/s4Cz7dW3mi3f91igpiQYlFSDeKB06lF+9u8QgclsqnZZIk/vmTQVKI5NO970eIJLNycC
twg8F7uHpCD4OazQwysYdXXmd92LB7f7cRQTw+wJfK2J+CczRsFhGqblCE64ynkPUp6Gv08EbD0L
gfyVnhN5bWJVZXW/B/C0qo9eYFWqo+qVDhH82kttrplKZuhL1VL2SDG5bZSvLhy5MRCQ2b2YE5rk
42K2XHvA3cxyAiccTCrQ4rbHBUFpv5JY82ePozu8biG/wUu45cobedZ0tcxcF0+Pq+XqlHSoE83u
eLbLmJdmDKIiJrV4ACZuOIdIUE4BiTNZ0HYtjqLRq5kGAtV2J7K6tf27kNTLJKN7GdhRlbSDZb5D
KdhA9gSkLA9zjpP2FKIKpczjIMSADxELuCpj63VPcwWStKs3eoDdBbS2WVRA0LEZmCWgUxcBz5TT
ibistFVX1I7LgzIedCySo4oewNUChogBarPsH5uNkhQWn1fwyVpMyuvx0WDIedJU74fdtEvOghFZ
QTOsrBFT+tpzUZ/phcxw+c7taeHDk7YSt6WuHmrAlHLXaGCAgP3BvF9N38Crc2/tSmI4lvrb+nP9
mMxiEWIdzXlUxYCtgdC2e20MYh1864hIl9diH6JD23QJtDa4yCjDgptgsfU1GcA4cl3ACokS6ZYM
SXVxzRpcAjnJHBN/njL8dLqzMMpJZaVJkfsJNu46qmyJlteWhjoD+WnNki7Brg69e9rTZc9Zj7K/
k/p3q8nTFEz3vVRRiaynJzKrAL2l5R5G5AjymGoHcq3TRdd5/eOK+X5KPGRDI1upewzhPSpGP0bC
69TeuwG7J8Jq9YHNsXcYR/PQxJ7OAo0eSF8nv3S7AxJp9dXgJn5aKiIKb52/L+D+5GEo8MZiGJw2
1fCD9NN+u/vhMRECM0ZNzYvfiL4Yx93HSJ/4x2WWH8g+6LLAVMPt5nzyMNcGnNYagvja5ycFgUyh
4dUrCHKBoQys6oIY9uKidrquwtUcO3A1M7324TH2LTikZHkZtERXYwVVd46QSVPP+9mv6hukIHNs
Xoh7mqcEe67wkptWDjLDsnYKI+udVbK0uaVwhgrzITkuP9ezvjBXDxjz9P0RHj9ahsbnh66r+RlE
GOzXgB3mgKuFKVi6tzh+gSDTX9YaS0iAgDikzfJfavSGO3z5OxO7a8Sn6OYIIhrOWnXU8iIeO327
1RNtCgtcosy4WO9n+G4+0Y72PmD78gs1BMVzYUYAJH2AFL9LaIs3xAWp8RSjvVD0mxV7sUYcknUd
63ti4i0Lus37GHsaZypow4ddaZHvq0QbcgKrDOUnaD1zt5yQWJPkASI6QEsM/ZQCRpeK3q/uVggP
zxKvwyPwWNszKkMwI9k8QSTUucD/FdlYljgJjADjqOauMh8NC/ojSIJwrDi1H9aNoGWnfWBXN/q2
0qbN/YqgZE5wZjoDqsUrnN5J8rJiS3jycHZ7DsduKGtgVzMY1pNU9e1yv9G1LSnYWKLAKGD87Zqt
y8dOACe2rQYE8KVe9HkZRhRVSUfx+4mu6/dQzkAtjJbiQ4IRm0gVkFTMlfdtAHHqBEu+j/aPQCKV
1frZjX384MbYlP5Ko9MwelhTO4+eKwS05UEyYRFa1EYwdoy94QWHriQs+MARz4KmGwJbq3kz6Z6A
yoX+bYSujQ+gtwNPFSK8psYYUY0o49K9C4frcJsXKHzmiWHRYObogz6bkTUk18C6RPe+xK0rkm5L
ALsbHZIRuz4FHzvwP4uw6UD3TV7ZeKVF3NV4CgEWrc/W8+PnPTSYjyoCqmBKhOvfAmLCX9HOoimr
NPxcONSg6+U1silEn5CLhynFM/Bb9fWsjPhe0zHqymnR2hyIVmjl9dWKzQqAUf3iKwUWqeUWR2e8
xlWTwds2RYjHgFepgF0MjtTdJmt/DzCBGq5Na7zzDNRgDHxlK5cUwSzo+UgKXYadgclstIbfeOF7
rK+jRvjrgRJc3czrYnEz93F75fez+hXVKC9SLk191nMof6p5dnlUN+a96eA6zC2Djz/1PDFfkwXZ
fNhefJS/xlMKCKqmzxRcHflM4VFAU2CL/AKEtqBLx9gzeK1HFcS3sPDKl23v6pNDC/anq1r/We4h
+7XOQZx7xFQ3QkpTyqpf7nA1e0SrUWxvgGaimkAUZD6vG+jGYMl8unl2cZBeHOQVb2FkbqPoxq1g
wUQeWJIDhhOF+8z0oR6gddp14i2KWPAxx7rqQEUPEFcd7HyfgNoD0DPyDFqygnH+k/p9fBgBR7zr
9sCBOBmpQjXigpHE/mNJCDkHAJJddhGrnLFlKGalsJb3yZocpRvbn52a2neWcI5vAH74VMoFHQw0
iT053Lk6JDqrY+dtONI19WHpaxw451X+ULFWOUJkVAlQDr2sSb8UZB4Vtu35t0J3AhsGiDcIqfz0
w2mGbhoW4ge+YVWZ2X7ykGWUO6b7LFnXAS2++tWIDc+MeF1g7TGQ/R9ng/8BsDdgZjFS6VB6F95E
51S2gPrhXuY1UJKQEEMpwEmMD5j5JeonMKibs2cjsLjNMqZgHZfLplSXzwv2FoMiJNcGGzPY3PMZ
KDiOo1//3E3iwJFg4rcJunVzfB/3/QNGuD7kWm1YTOHeF9uaoCmK41al+m9uqZv7T6uxoesFJUPh
QLjDIc7+CuftnYb+o9nwpWiP87MJc8abi1jCC/Hmw9ACuhFv0RWpUf826iP26yOfB3SA0CGGLmDe
UUEt0gIb0OnpPOv6Dg3vI3jX7WVLEMxRiQZHV6ojtLvx2m2ix2Sim8Pr1vvWz+fZeC+6AkAwAN+5
buSnOVMdEmG/xbUo5Bhe1IT24upHydkRfRX0yQEDgsMEG2Y0bwcsSfxAV/6MLiHyIRSqTo1tOLj1
2hFkxw6HcwxYIrzF+2HbKigka7D4JncGJRWDCrRQ5zcQ8/f+L2IbjN/+MPf7CrThq6Of2MLqmMi+
qfM4CKdXCVtTgThI8cy4bm58MuC4DkbX9NBXPNKpkmr4Cbr4/jj0o4dIN5wBP5FCAVJZxBgcgBRd
w1TZigKVjtPzpV0qj+ZTs8VD6eNEd91CvBKWcF2OXb7V3goU57CPZ9ARnJfiWZx+i9psURZ2gUUf
HAPdOwak34eNB/80i7qyGRpdqIiqMcRgze7z+s2shj5S0zUvYGZFHGYXBGambAQ7MeymtdgiTF5Q
crMHoUNyjzUTL7DX86y2TfVbITS6cD5Y9ynOQN7tNE/gArpR9C6fxqD/tlKnwSo2xCPQZQNtzBgh
T711W5h2+wRAi8/nZ2sHce3FdfA0crZftkkNt7YhMzSXPETXV+2BB1A6mPVnG0c9TtNDdY0vMd1J
iz4qzGkEcNLm80cN5DZvfWSDz5dLr783hqlvujY98PbtZ1x93YITgpOpENcIHgw+9m2Gb4tUbrqO
0KW7XX0TvII1KY+yR6GO4whCPYrBE+qnp2v/3EEH85YM0r7GW2fuAxeA+Qo2bpxNw8ouLNy8dB1G
/xudKcpJwG4PQkt+EzZ9MOAdCMaLCGKMrSDa+w2IFfrFLb8KpZEfDYSFmE7ZOb6rNueeHQu2F7KF
LzijypOHaS56mXHT/LQUvmQVJNsDdUtwibXBjtLLeDn5fKwKQKvDbwaDdpNWgxVPyxYxmdFuCB+T
VvO7pFdADeKtHnCBoa+7GsYFbXGZAB1KO7KB9r4243ULNvmJ901wK1iAArIBfr2oEILHwFXxvTrv
ZlQ1qfNsW+5ChleCbnEhQtgsj3whqAEi4SApqOpXlwQJVmMKXSbiq1z9WZ4n44uYwDoGERPBMloh
mADtc6QUAHPtWJui4o+7crMES1Adwbm0uIRXx1qG7BIEA7wy00TEc7Sg01EKkIqvadA29zqosdFH
bKvGzNvcOOU0XNFdFR2Q5xhMUmxKBnzYK+f7QIoHM3fX8bRzgA0osPFsQ72Y43niL3zkgNC6ERkD
qWo3e5RqtCNwoas4q1Go97iJ2GnvF4Fp79oO2dDg3JQOa5JcpHLicUaf+1PCK889plrnqmfNidZd
4PIldC7MPP2ZHTshrEOncDW3N3E0hacajOfvbN4xB9B4IEokAwyfdyTYflFUAi/wq1iAXJAWGLN1
yCtn6C+0LhD+ATZnE2RNr4NnDMPH7xrSMJn7nrT3gL/UP5kfiDMeO1XnETJ9To0L4+t5g7t32G2L
hiKO5bTZ+E94g8LvViHaIZV63w8DjnAIdVxnL5ubkd/qaW2fnK/2l1Ch+RzvanxbEwhudhmMLxTp
4hWqYTgf0m7FFoaWXQ3yezugWEdNAgbkjIHq0duVT4sJfa4EM6iu+qHJ1CPomfWl09Jf8rbxCcPL
RPdXulTTx5Ts1OZsbpAMN07D8tureXVCqbBjT1bmzaCNM2bdhj1E7+H8w8T99srwirwqIrxbXdnp
2qvC5BVAt/WDo19fDvNEEGK9Sf8m5jzG8HXbyWGZrPyYJHXgV2Ea8G1cDYdc0zVhESMM5Rl4UYRS
KaLvksm1Zw8A/Nd9Vvp2MRF7VIha6RFWMyWPfE4QrpEY6r51ISZunwfuk7Md+aS8YZrL1zr+fNKl
N+CnBCDRkiXqbEjjtycYfkEBolTOHMko23pOdLJlmO/tY7oBEIRBLeiqB/D77TPT4wbZtsQy2gzt
c72qeMjp5tSL4DvGMFaI7rh4235GjhyAxJQmO8ts/9ndbKsBgwDiTaOXxmBYr2UVIkkwXXpNghS9
hnFInR/OdTr32rwCOTrLYws8FdhgbR89D8lKj3sVmw/OElcwXCt0RNyCVkq8mfEuanTziszA/Wci
YvSeOACqqMmq5X00SfIT8RSbSj1frM8VSGfX4zaaXzvGmw9UTd110qLJi/77NPTFzOvhRlitLhTR
FJhE98ES5z5f9JIPLJkxikP0UioCi6+P6zR1OcyJuKsOt9KkqKuiaxrNe6lMJa5g++p+xBOmAUh/
JMOZO7lBmeuwI+cC/dsDQKUYdWp/wEBeTEPBO8896mhAXg0uE5o1UbLuWbKb4K5Bdm2JPSK87dCk
Rpk9wiPTGIUzfjtvFiQJpu8h/ibfAd0Kj2PTmnzfG45R/LDfcN7D6SK1f9cpg1awR/Sp0RuCY+DW
vAAxTE67Qbch6pq25FBbntfQo7d1Nzc3w4xmReUscouwL+sM3SDvDakMy8FfNvDdcSafDz6FASqD
njY0qa6X5oIeo0OZwyk64ZPRuYt4V6hoxMMYUp4tXjjkImLRVZtQ7CqRts9JtLqtHCGrqEDIhbR8
mqg0t6IK8YhHg5ACnOo5eraof0QOPQxWxGjAuMv3sVOmmAjs3z5DCAwgziu0EjtaFz0mJBjIIcmm
vrXKi/J2x6zOSosqGaGNwVvHbXdjhAeFDU4rELZAGRFmBq0S9CqJVz3oKSS3uFnqO9KIILpAWsB4
EyDrgqecdsmprzGS0izBGm5aPt5wM8PQNAngSbNWDNGDcoksyO7v9yNaC6cwsAoHJMoQvTOTUCCD
auueFkj2IZBlXEGDVXfPg0Uslb95A143Oz7M/aLuao8vV1vUYhbry3G7nXzPexk2nWSeHL3zqslW
zFbE38cEyz9Qw/B49HgDS9IKzIA5rh9tuUL/HYQSxBjgD9h8Wa49AFfYAUD73i3JLE78kKPEDoIq
tiDUp1fAHrbJ69Qs4eNg+Pg/5J3JctzImqWfCNcAx7yNCMRIMjhPG5gkShgcowOO6enri7zXurPY
Scm6trXPVJAMwIf/nPOdh1BU8coXpnitGlduzU40O2+iAymQqOqBdt/HWTAFTRkGbQg4O0xRwU3d
ew7E+WR22nWnE4vSdFPaqy4UHFFoTtP1JkeEXfH54XlxLeNWeaJNdsx93AlTz1RybPX4ZphX9eLM
s1OWm7y29XJV+5LaUy/v9eM8MJWOnJiuDmZnZf5W073yHrfCezTwsUFdNvvEWbG7OpfKDTNnAInK
Om7AAFo+FxA9HTJRYfsawqkkbjz26huFQkbz4E9+tku1Kn+UqJjMVuo4q9fspmTXSmxOl/ihxTI+
ACV/0AmtCGu8lbXzZDTLFOwHx4QeP88E1Bkk6Khzex0FVuw81GmqNmU6aEbw4WheyyCstgOlFdkK
6Q/437J0nIymGbNVWM7py8BxeRuLwcAeYnB3w7i5ntEjoi5op4heAXtvFklprzLPdn9pP8HSw0+1
z0q0OoQx95BP/bQesBl/y7PAX6dVVd7XczY+KVbgnd914tq2Wz+ItOnI18LOqjMKZ/scq2Z5gRqb
HqbEkkeXNoUDfUBMzvPKutjtAD1b7C1HZ2qHb21rF3dJ7j+3eJdeWCJL2m8Ngz4XNqXarat3PdXL
TdWO85ZtO35s+8Q8mn1Wn8bOk3tzwX7lZ8GCsaYLwn2sB3FwlEiecCSETxYbHevFbPMHVcU2nTS9
GrPL7JBRfXJI+ANFs24ZKnhAV6Ce41m4S5wM35ekEuLeDVhqMWuli43bYPJ/zpoVIZ+S+ueoc9w2
06zpBrM1NSSO544nbRYUfbUCNdcvFfa4OrZYLSjX6G8rrA9cNgCsR3UfNnez6oPgoga0R2VWKaxw
E5UhZkPccBvKsuNiCHGcnVTftO1S7/EmYsXiRlHZKxVgwV+GYnocwiA/o5rGp1KPRIdlYgX39TTy
ErhDs4H5tTwtqStfjXQyH4vGCndowD2YdojJ931GoDU2tX1VG6o9asMakD+9fj02nXMMDCaorNYx
VjS2hkM4qv4OzQCObrHkH0mn2OPS0Vj3GfOtwbAx2MZkFaZpZgiPVlxeW45r7Bi+TlFBG0e+YnXo
r5qyp/E7ncPmxp2KYpvFzgI6SStANT1BpbQPmrNC/zFXk9d5JyjOI5bGujGuO8NK7+HOOyd7RNYt
kOhObpGKMxOuYhOyhtYqGA4B5KGHjCpwhFt6TKcVoIbxNlkGsPKVxkrhcNM5lH7a/ExHx/qrE+7D
KBv5wo5NlwgPDzwm1Oe9GLmCjHR9H4M8mZ577Y/7MRTpKS/H/H6iTYMWK1LGuPOxZ8i1yeSXarDO
8NHIrWaDsFO9jZkR7I2icjkrYwlYLZ03NUzoqsZkNjsYFvquCN/tyfCuE39pQEHR1FnFU6ORndra
XHmdOe/UEGePdNi1W+0q+1l5RrHj+j9HHdbFPSOk9tsM8I2zbNoQ6OcBRUTuSzXwz7f+mc11uEIv
D7+3iWHvQ5xJxhGZfVKMzPL0I/XTAYOOdChCLCZ5lUPtPQSTzn7Q+mR8pzBkjtC0aA81F6QpzlcV
UFDmQ9djIwWeEBXufbsRW4hD8QNdR/VTy8GOnQXXGsayhuSKgfHE7pZ8w/6V7R2elndWeutjMhr7
I8+5Yy+DdNaMixIfBHEdbx2C2I8o+9U5rtM5x5WH7Lom5G+tq97wI6YK8sCnqmuhfPPIwxDgnwuo
ZAtwEQcCjZJnqj9M4CbQYrDLBUnQYvNlFEygtwinp9Yy5G3LwGmTSa+9RiWHF4LetiVXah01N8tL
xwrvYueE776Y+mZTeGUWrrw2xZKpKZdRq66zKoj5bPTUDVKotLUze7xRo0iTbSCa+mqQyzxGZVLy
DilrWA3VlEYpp+37VC79tvFKmgK7ajkVnBuvlQ4opqDT9jA6YfaaLcW8rqVNyMcW+dqForhTVMGt
C8ONozClvg9nwYxwSYugmMdkZzNHZrw7zjyaFQzsg5Koquue2hwMnabocEr4YYFKQmHOzpSecRja
BB+tN3IHJRp/TKgnoh+FwrGSjnsQFHickpiZu12Nwd6T2XQ9+6NjopLIbFe11L/oLk0Z53s+/+Ok
0hO4L268Xhzv5jp2bw2dzYKJE64bLnnFTSWleZf0sXVsDVsdKkmPGAqxOLturj7oCxrKa2cIxDmc
vR5Yga28Z6nL/s2xLPF9VHm3HbOwOrF64/N2rLHpVykVNsUW4CiNPool9Uc5d2aCK7XNT3Ke3F2r
svYgHXbNye7EW+Fd+EkJGQH/NigMvji3EfPPYe6GG0o5qwPzet6gInRDbwWDO7g3JWfWrprCag8d
Z9lkeTncc/vAB+LKZIqkE9JV5Dgj7urFPyqnNqK4nMOj45cj7VtGcsdpp98u9NJs+rFwrpdepRRy
EWRcKytUURa7kj02DZ4mOkki4rjZT0Up0Lx2bNe5cWgV02v6UpwTccj6xbGHam/3iH4JlU9Y2ogj
rOrcFchBS3NrjV5Fi6BS4qayRjZNXxhXQ+q3O88z9aHn1DUypgn7M0nE5UxQglKtZJyeMkJaITUm
ZXiFUKVXLL5OJP06wGTRGD4ZtFqea2NJdJQRGw9XPYh+BJAJ8wyyVo1nfjL7Qa9sZOv16C8Vjjm7
fmENNM8jE7RDp6vg1uUE8ZZbql8rLMV3QThYkZPH/kOvMmPcWG1grzkaeE9hTRkI8wBPnupWjmoD
z8dhzuxWTBmVjVuhMSO5LO4dO4x73+V/2UGKZH5xUBL0hr4lCjjNOs8xJydUPUnG2aNd2ntpTNWp
UGZ5l9F1gmULn1iOj+tUTBX9ZSySFxGFRYRytHtsJMU9qlT2kVCxdGrbbPkhcXVj2p4W94E5eIx1
epijuBqtVUoH0A9OkxedIBwjNAgnchi3bjLTiDe+VwebcujA7/AMH4cUCRXlVqxHxPWoarHNmqoT
EniYvdxIsg7PButgup51ne8yexq2hlL6TFRwuoWotEQqn+ijCtqGc5dkHuylQxAZJhIZP4rOdtIf
+00oy+JGGV7CIh/I+wm2cL5KPCd/7oOJeXnaM65HIe83RuzNnMmC7DEry/GmgKXEbGrAPlo53J+R
kBkFVckSpZMsg31eM5wjhVDIR5rJ9A9BYugqxjKabuiyGdQ14/qYU2c5+hQt2YwKR+nocxtz6l6X
7Bu8v3627S2m+OPUpSwunlme6FvUwcmwhe9sGqqM0MQdFrNBBcUttXT8W67lPaUywRDqDZpuPuw0
pAbp+bPjytiXZj/uu9HAw6aZ513ljD2N9ViH0/MoTSQyKoqsK0v57g0z3viBI5F1X4i+iACgcQYK
Nc9kkiUJXGfZYYlsvEy+M2hMeV5Vjtw2enm4o0anw1ljxoXF6GekHNRV847h32BQx2OH/l81NN+n
i1qGUSw5CK3sO5Iuc3juDcPcWAPhx0d78Ixwm1qZiSPNFnZ/hQCzMOOzbOElDwNBlm9ZtkyUwzED
Z/LnEM7Sk0k3jMi74sUyPIqKUN3r5Am8kNdsBmm4THNlPFzjo2ZC6BgXiCevJqIiUP4M5kUfQmyZ
0AFOzVBcbumuS4hGYKIwlJuuCSV4bmQmZjxceWY8l/tEsXlyhQmFHycHJ8Y9YuDcN/FpuAazoTHO
eB1lG1APyH5+3bqYj+4tO6uf4pa5xsZXaYieN2NXWqd1zoyRasP2o8w7bW6qVNF7IzRjhWM7oeis
KMuZdYTVwuY/V2NKKiT1ZoOGzxLCuk3ZUrYSeRk/MffL6Hmi2m/ceeZUjUc0EowjyTiWxntN/+Ze
Cbz8bMXDB8Z4x3+rcgRrsB6NgS+/zNx8Z3sqhTtiDc1yGIbResg4iZlbeGJyJBBRFwszDcV+rFLt
bLJFiUsDp5euGLlml0qdQdxPrvS+CZeTASLfnJ0dz+KLX+YQVHxVEVTJ8q3qeGg7FLhn7BtyYzPk
pEiQEmIRx9xtEKooOovhcmM4YWY+OR2FW06ekzdyClHvS8eII5+zGIEAr+CCiJsdmX+RctupJblH
saYLUfGgHbHLJTv6MN0H1czFVlvukuAFnfqb1k87b88wJcGnjrE2Kp2hfev8uf/JoLXbii52IOQz
WhwSFJ91b8iMIZGQ+DJFPq+8BKNrY7jLRumkwNLsMTK7KbJp+tU6F21VJ6PJS1plN0vNKSgzl5qu
I5GkO1Y3WjPg/u0Gmo/e0zEnwYRA+V7RGDZjZw7FNUXC+r3venm2eT3v04AGrqEI2p+LxCdR62zZ
4mjJtqmdG28sgk26ph5gjLCmy2OqAnqnfGSZdyeH3bGMffNTLAm6gZUhoGN/ILLOUcnLxZXTGvNP
En6Ou7bV1Dzhw0y3QzsRh8CwfK8cBrh+UgVHpjfDD3aDkfmorVhX+JLkcaDX99sQyvQkvR6fzVh6
tVg5FDq+hoXvpOyEoMPyutN4LhSV1QReqvZnwx1wES78T0zuapXCfmPOZDUnxgrhEY+MLrdVqcyH
vtIsVnHQDBs3zrqEYUWKQWCJmwgTj89s2Fvuu2Jsr2YQPT/c2E/4IcuWvBM9aMGqzUR3rPrJJjCk
GkYxMeJZZehTyg30l+DYFTHivWyFMyPxPgkCvaYmuv5hDEp882hjPjZGXX2jcEf+gIfQ7dthGvZm
HHvGRheXFNLvg4dfxTY/pZIbCs7oFZ31bnKUsffxLO2185fdECf+7z/iKwX1U3IydkMrDunZ2pnZ
ZB7cpXciM5+WP0i0X/0Cn6LAgdZECEan2OWdoXk1bISubsJlES5/apwSX33Gp0QwJ1bu4TK2D1Tc
YQuuZp/5gWGU93SPjqeexGXGLi2MFzwMzj4xHfvebVp5WJLAusMiWB9tv1dXRm4HB54ZN1+Xdjlx
NrfzbMdUs34Ts5B31Jf73sb29MwoF8y6gZAtV86Ir/0wXjoLf/992JeQ8T+wBT43KIRlF7qOg/4U
0I7KcFfYPoiAUQY4Cssl+TBGMgaEpOK+3HDDyfd22ExRWRJdgA9lqs2iBs6rU6qbn8y9g+el9Hjy
dTsxw8sJtGDuxS59TTZJvI1GENzIOCse/J6liI6pYpdmNt3sLIjlt4Aev26D1Jyeq0nL77Ivyjs9
kGnA1uP/oWDpq+/vUwZ6cqu+HQP8dba9GLeYqa23NuziV4AWrfGHcPIXie7PHSGx0Uyuhy+UL92e
frB1Vt8zZRCNmF2MyzXgpz8Erb/6oE/YBBAWfD+V0x/s2B8ipvnGxp27cpv69nRu7CL5n6FAvM90
BKo/h8mA/VEJs9i1GPvvTbuo76mbZaw7eEnk1EI9/P6ZvPyj//BIfi7GoEhmDFp31ocasxDw6gv/
nyrD2A85tFccQDzcq7//qC8ehs8tGUkpTE5SeXdIVa2ItyWDvkMVNp8DJyuefv8Zf+EW/+n3+bQq
tXNY5pT56QPVyLjzCjbYQRtvc2CGW2t2yGXQR878RmKUmhwL+3WcRnXNkc4Bf3Zwqfq9GzwGgIM9
cYvgNrBKMyuNCG3n+zkH/vOHH/SLteBz4cWIw4QhU+4eJAY2f+UES/9DOFVprpVRBU9lnM+bMKi5
IHvdZUjmdgED1jo8Ilgjvv/hp/hnNqbtfcIhVLlvZzlwv0NQG8Ww64jeVWslsulIR71dElofjTvD
dO1nWV7MdK5KzCfM5uYTR+vg+4jncY99AdpO0DthvlaN0Fj7zW6OHMfsXwYjwd4NhGJ+/P1P/NVD
9GlFyZdK0WqfsiNUveCWjlnwweEkgFONrurff8ZfVM1/eIjcy1/rb4AUxsxpMKu0RkbuvKOknO8S
ca+OolT5Fb3p8jXETr1gcW3CF+KO8bkY0DSMpFqiFm/kI7xozOFJ7mIdmmqsYkvsMph3yqzd5x72
jz88RV/8NT73duRNDceM6tGDB+DkCK/3us8Ua9NMYvD3f4svFj3302KUmkUNKG3gfRq5P+a58K9x
vvTvjXOhbAn5J8rDV7/J5fP/9ifHr8KRcSr0gcRAj6m3Wl5i+okLnrg5/8N56Kvf5fLZf/sM/Ja4
F3L+WkOY7H1sr5vAorVbDx3zy+FPRWxfQFncT6euUUgR1rpjRbUMMZP7JrvYN0repTM+y6K2LyFB
TAZlSrbxD0/sF6+x+2nVg3hvt0ml9SG3JuPRZyDHVQ+WBFVeJbHw3BLvrjUwQrXkaN0EhmbM/Pvn
46vfVvz3v2lYlkQck1QfwGgwjbadHJHf7xmRqFmyboJLch4JS6G6yRz/dfT7j7Uu//4/vaKfFq4Q
K6fNyB/TJEioObTliT5yxG30cgYGqnOKvacydaLbmSnaiJvPJS24K6qKs9DQUnH7hx/ksvD80w/y
aUEqJNalDjfoIcgG++R1uc800KevfuVlfoEGVJUbifq8rgTuVU57JRZwXAzmn44lX8HynE+rFbdG
xrlVNhxI0YiXIEYr2aDE4EW3DEUwHYD3KVSO8xEkNrGq3iqnZ0ZIVhHlYY0NIx+531hgtgiqdpzg
//BkfHGy+H+aSWzTDAdAsIeCrfMl7ka5WUisrLN6MDdOTM9xyCHnD6/2Fy/A56YSs87SJius5ZBL
wzk1obDXFn7ro5sll5I8jFh9nMpt1VKtkOLT+sO3/1fTwT98+5+LRnLd4bYePP75EXm66br+mkN+
+SCy1Kbfu3WHdY2vLiqbwd/bmYbJ0CzBu0t+4QrTW7WLqbbesKlWR5NZz31BHCoyccW/JWNl0fox
FUeq2I3VwhzSj3CuFM9Tlk7PM1OD58vJl0us79bnyqiX22nx64gYZbzD1Cav5z6psEOrOIbc7o24
GUhde2S+j/ao3eu8iMPtH96CL5YB59PSWhvkO51hWA7tEFc/4gQ1pjSFoLfVWFxz5cAIenexuUaN
VeL9yrT46dgyI2qLjCl6H3tob7vBLsTvyOwFtsJUAcxZh41pvmmr7/9wBftiC7iU6f59C4hLQbaH
/fdg1tZdPgVPACS2je1seuxCf3jwv9jKPreqdEPcTaiUREumwt8vfWfd4FcqD/5lOPX7v/dXH/Fp
1U0WP/WaoLP2WAn7beCb7ZaUBSkl3Q9/+Et99RGfFlgWa/BCtYKPIvW0C7tsiICxhluVlP8p5ftf
XPl8KVr5P7V0l0bp/9b4vCIWWn1kfy98vvwP/+57tilodkhQBL4IBYW4l6Xs333PIvhXyMLlhJ6g
oM/2L2jC//Q9G+JfNi3PxDac0PI8vnC+rv8UPhvOv3Bm+IAXAk/45EW5If9/FD4Debt89f93sbt0
Ngn+Kdvhn/L9wHc/ndX4ARQeg+a5Cr4FMv9uEiZYVbZz7Sp1V3eh3CVu8rr0xYOYZbwf3MhPunvb
SuYnPHOEkrz7ptvYRuxuZt/uCAJTJFrhqmug2gQGoXUyXd/Detz4S3K9yNrYsJODECoPJTZF5nHl
WkFvmssG+yDQYLcMQDXVdMXa6bDzFm9edbP/PDX1OcG0hw49nhfcyBZKMfiFiRr3rjqFRNC2RUau
M+TWt/bBPUadPT9a4XI2abhf2Q2xkmRvUrC+EfGwa9DCkEL7U1/OGh/e5Rq57Lohz+FAWUybB8te
Q0baGbZuj1VmPQvGkNLzH136a6WNe5h6kXBNUueWPXncIMFgt/ROuG/ucBg+mGN3coioradx2hfY
z6Yp7VZ+335IaT9DuN/3rokK7DQru8PHEGIBHiuiwjHGKXI47nr0PAOIRuDTMTxeFakegTtAgPIA
hujOerEt59qvC2vjk8O6hjntkPSq3DMR8Uiazb2NUX+lmUKKghooz3cx8NH5fnH128emdA+z5f/K
c7NBCAre6jg4we92Iq8onmaVXC15wi8sBFQr177wkwbi0+n00XxgkXd3xP8IPwf36HXeXpthupFV
i35YygBJmoCM7sgC5GrelmZy8GhUPjTCPi4pdfMOFhfTyJJj1/Z7JBjsNjTObQhcpc18g1tgiozB
OFgwSdKR2VrGAJ4QYHphqpsXc9euKrtH3/I/LF/cjp2RRYU9/+pmAo1lNb1aVNdV6DKrHFDNGP/0
Cpwj+zwmgmXn3VXmgYzM0u9gXW7GhWcqnu0o9ri4F0tCFFEX7zxJHeVmdQGpZDpKjabl+XfUWkDB
aQZ++CrfhQ76RU9LWBz3Twr4NMCmWNS7jK9y1Rgb81cpmyfay9564rnVnKT8l9gtkOXadaBJWwkY
3WMKNCHuA0438+sslnCbDPcgybwD/pzt4me3cAGmrdslD0uYn6rZmbeu0V9nmUtadLkZ8QEdEs/S
K8MPb7AfvOXIVqlpXAfCn1e+J6Ip/xHCBV1bzvhM0gKIFqlf6ovLNbH3ah9P+fcwH1Yqy29xlNAv
ZSAldVEdGmYEHM5E74mvZVrcKQTt9Ujid42n9ge9g/1NTTlqbBrdR9wt16k071tUeqLi1a+iH9DT
muWxQNDAadJJrn/du6zrAcpUpyHVgvLhQHUZikI5i+eajGwnD+FwgdKRrqcXU3URh8CXEiD2alA9
iaqCVUUiHbRoZijCEjJf+XIJT6JkQcWb1U2nYTSJQb03uXEnfwVoUBzaNUXnrrBxDnjiXJJBmbWT
7XK3P5mJ/bbER0xq+gniySnNymUta493cj7Qo5EB+lYEsX5NBhNqsEGrekpeOgzpUW08xBNXXFEg
7+JU2VVe3p37gZh8NsMfcWwuo+rUN278YI03GWC8VYMxumpNbFh4dlv7te+8YhVnkFq9UG+bzE/w
TbeRA0eVXJxiZHTtc/cBQHDrza1H0B0GCESgKNTQR5yA+DOZFOvoubLZ1B2+wIwkI3/55mmI6zFS
Q3WZ/4Am0gyoGTFzilx6gdgzLOtkiDILEINrpeREEd26gvNmOp1a0x1QzgF1+Im1KfPB3DsFp1CR
XAOy11ua13/lHGVB15ORn6pzUcljZls34ZKNO10PIVfxdpPE4XM4GUfDNm/lkpB/LX6iy/yMq6Fc
VXHxoh35ns3dlae6W8YwvI+CpnMnX0hCuC7pCipSLxQJXonmzQFstLbdVCPmcn5WTnrNhPi1C4wD
t0bcCS65UcIX5dm1Fu+xSQgQmO0vXPLNg4W1emVTj6CDXd2y8nZ5cDdhNNim4/JWOd/yMonXvciD
naPBHvUZ0JpTDERBVL55ASbufIgllZ1fJV39yD2h36cdQtYU/pIdSqTRYmRosE9CBOZO6B6pfbjJ
FRvKUGav5YDHa0onNDX7ffKsO1aaQy8w/hflFkgclmHXMW50mXrroSyI6uGkH634m62PXmsS/FXP
kAmQlXOFwBx/y+Y0gRUJSNIqbQm1LEETJBk4DO9TSvNSPg/zpq25ISkt9qH4JRQdxhD5E1yKzQ5c
Pz3H5SpfIOcBkth5M0JMapxn2BfR3AOWydSzIGPGKp8Fh1bTW4i2+uI5/qMoBC3oMHRE0zDClDxM
1sbMzadE8tbOwltXsVPuHdJxtKHC/z1bge/z7C0j5eni1A4aJ5Hr7pbR2hom785SQ/azvLUxaJNV
GF5SLc4A39+XAhiGEAahdL1giseOAg1sIMJeib0vhmXj4DUjTiWng4UhyfGRfqriFvtxZFFFgF8r
2A5yItYz+/0GEtTLAmznSrjS2M9G1qzk4jwMNUzflpjgVV3XLhRFGAUIia9e8W0EgVRhJjioFrCd
cOYbg6wMPMtiV+Qpmumi76gznTnnzBHhzh3ARXxrFV+fNcZ7ky4VexbzZpbJY4jEQ/j4qSeNsAFC
eJYemZAWeokJf2Ye1q6PMYz97HkMgiWqZbnBLPzqttkrbL4Pmncu7MP5l5ERP68cewXRp0yXAU/B
RXZPAhzG6a9B2JSSBhbmIV77HTF/wP7Jq1Fky9qVP01OG4LV9nrS7itYGpA0o9hLbOZseMG2GCeP
hnZ5CrVRQAtpzaheNEZtMHNXnSZLbLXxHYdWgibNoQ7R38LspZ9AriYVPj54jWKEaWdoMg3CJJQE
Fbpxx3onKcNgGMjXaY3BFgu7XGmmvlUX17dhxYPWt+LJYuBTBu12sXJQJyAHqu6qzKZnDNDFLY0e
2iIXqwL5YDn84F7AudIw/V1Z9Cuj9OZrXbJpLikegL4+pCLP1pMqzFP6PantNAIprw46IWc1KQhw
qTGvc+gOGBSygwxT9txLHc5kPsUZhjE7kwRX6vmk7PowKFBnBGK+BbO+zbElkh6jimxMNceihQxD
11brYMGtmFWmEdmXfEtop+86VacssaCGLN5IXWP4lmYwLuA9hC1fJ+lJENPkfjB8AY4xIy0DSmSY
wVew0VdpPabwAQTDPyDA2dSe+i57KLKWhjWiYljK7PTYcoBygQ6u/IH8peWaP02ZHepCkWIjJjXg
0yAmAnYqsSVnUzbbnm1gk/tWv3FVbFzjdzNXQdCtiCPcuYg6naKVuiZwwdGzfyCw/r23wUxawtiZ
jrrvpzYyVHAyicKv24Z9RPZkojXlRfEEE2CyEDlqq/sx2OSVE2BTlnjygu5ngtdzb+X6sbGtkyvV
Q+Gqh7yrnwjaWVt+B1B9vvdQ1sSuLc411uQRoPf8DcDW5LLn2+sGsrr26rUngssGNVxlIsa5uI6b
sXgTJH/WbhMQFST6WtsdveqtuMrnEKqlSCC3efqDZcjAJNH/SIfsxL8SpUve3SQORcdB0QDcrjio
L0j4EnheYiZvYej0a0+LK+GEHVJXqfaZtmHIB+qWNA+Zy4EhFGaabWc6ZWSEDdFGfIO4ElBPihr7
pnXVOMGDkwfXoztiEuSuIS+shbruq6ixTWtt6O8sETezd6HN53WxMkPnRyUhBI3TaxkyTsHf0hDx
aDnTD1vbYekLvPBurIv3RMib2LL7HfBoltk4pfrwu3YB+6hwWVti1tfimJhrHYZnwoAnThpvBjaR
iDTivQjAO7pxj9N5adMV1yR0xGndQ30hYaDPiZkCPCXWt3PAK8LVeaiC9lugcYt74iath8fEZyky
2mLNSn5rKyKrse58DljdR9j3VBF5MAcnMfzU+fTNqEf7NILjqQchbpXLHXJIyzWvK0Ta0o+8rivX
bpGchBeDDB6hl2BSRzNbgkdpar5H7LOr5Zdl63ibLP2pLkHUCN/Y1wapti6wgg37xwZ/qdiSqCaP
fF+OSqyl/bM2CCMAxknJWWVPouatrPyasV16lpqvBjjYxgC5Dscfc4hF59icRWk+7on9JyCd+qPZ
sOQP9X02Eb3hAMmYdalurAlcLc63SHY99sJ5WldqiQpvGVdVMnNIo/0DmXRZz7iXNkEJe67zOYW1
gF+H8jAr424Op2NhsUs3mWDKeB+oqYua2X9sXd6x0eWAIFveUkNqrJkVVJLUd36qzAaDGGLnyVJ9
5euLqPM06oxQp+s8GyRe+AVBroW+Pi2Nym4MFjEXMtA4x7ymfU0ETWAXrlzWPdp2S+n0GydvD81S
+Bs4OFCNPbGatZ54QK0TFYwPbo4zaegepnE5p3Z6iG2iXXI2IUOT0bNcWFDmEB+W3qMknqKjwIJ4
5GHxB0GXvQbdibAZd1IvHqOpDm7TACDRkpu3pk+q2/EEqWDa/OACe9rt1zFfTKT8GkTJHN6m2Y3f
jt3Gx6eddeyOi2h56ohShPqk7f418WAq0jHRNgF+9wxlGqsW5FVzMybjIS2mWzkOtyQH4HyLJ2Lx
OC3Er1KQq6kfPF7sfi4PRgnfte9AxlY8IcqzD1OLK37mUSSgcnYF7yGp68bjPje/4xX+69MbznLa
zJ6oePgwEj2uiFw0pJMIlZMMwR1yl5DmrY3h0LTDtWE2G1+W7r4Y+tUwmCBdF9+JJl/8kPCjOOge
ZVNzUvQS/jpQ1Fq3fIwLYBBdOzwlYUO40WmvzS74hugttl75arowI/Kn1vabaMizs1XobQ4sBNhD
MfF+2sltOwG2a9VA5AAgcGBUxNW9H5x79pZVvdVhN2xrdzZRmgIwGhrbP7RG87jg4N4sOLh4mkjC
wKOGXbGzUmcldLY1Id3l3r3lY0l12L4H6W89CzMyUTNAtdlOjXYVBQIT7tSoamvJFuZlfpeX/pYf
49pe1E0rukML1ynv5V2XczB0ug81lFBuZm+PsHHuVH4HCwPRKyve2x67Peds85tndpD6Eu8+gTxD
buexrC4I7g8buJXGX011fRJ1U/s9Tq0rQ3g7c1h+FeN8hpYCUrJoQEyOZz/g9KfkY1lYV0j529Dp
npq+eB3/i7sz640cybL0Xxn0OxPcF2CqHtzp+yK5aw29EJJC4mokjTv56/ujIrsyMrKnchqYpwEK
qtQSki+k2bV7z/mOLQ8dwz6k1p9VU3+PDQ7Ugbrt1Exfff2G6KVO9WfXmD4NaF1VYTAvr+rHJEmX
udqvp1ZhBfBCX5XhOa7RcyO+boQ7LBMrOueqtZ4fgqJ66IqTc5dnL8C8ESvlEuLcXa0kL45nrcdE
o/1A1i9iDuqReFXbyW04Y9CCgjONJp4tlFCLZujXjnJ2lOE+tnFfarp5l3fWpUPbiFXwpUvHcFkk
zbAIsIE4GrkWYXno+uyCHgFFqh02vtHalCObtO5uBTA0FBf3CotvVH0iCDi7wI86UPRGRyel7F4s
PWBpAnIVedZVl939/CwU4s5YVdBLlhiFqu5EJPNFgNRy62GfB/RXbPdRTu8mx22mOg9eA89VZNyq
Bm+FnqY3k17swtwSuBqLFzOU3Nlw393o0qIo1bXwFSDpCrNfCD7Fus7Pt8KJzRTqLNL0hSOwsWBd
oHgqvdcshnETHkNCB9gYdd4jNd2K2abszBD4sUv2dLO44YDhR4p60zbKk7Qex0weTLueeztsZ33I
oiat18BqskWbh+ekC1LKteJm4M7CQ3KOEKTSy2uXgCyITcSdPuJZWY4Ca+ZgXMweYFTTl49Zxhvl
VCHAJfuQquJNh6EqhvgcODXQ6LBLsbWTRzUc67F7q4ecuqxvtOU0VgeVJZk+/ugXjjXn0ESrUDmY
Qpylh8zFq78LjwvMcEtcmVa2nAZWd2dg6XGpTKMSPzP6swFpBXaIdACyQfZByh1hDJ8cz9bp0N2b
OdHiFl6+VwgYUGJgvpGbcOxU9XMo8ve0qEDbuaHt9zqT17CPz7nJCy2N5K5JprNkUux5vBJdGXE4
ZC2WBIkT/lqCzeBXRb22bMdoj8Vkzb726tn5x/z2OV7+1hu82mUa7lGHo7KlEnAGMD30IIM4HJdO
2DwSglGSxKM+zcl5I92BqRxuuBQhvaJe7gnRnbrp2JSTtrUz9O79iIbXOpFm/czaNGAqzZoSHOIo
9iAPDhIq84vnB2F6bD1Nv+FWg1I9P86WEBYVrzUSER650Z4zYePr7z/LDB2zOsBmVfI71wI+biZX
qeXgqSQDab3ucTgppa/QgllKDwbgTO3kmG4/yo4QCsUenkYrKVdfE4f/1zOXU/yOubj4bP73/Jvf
EaRWkESbr/nBH59tPorzq/iof/2hP/2b+p9f3w4/inkg8qdPZkRPM17aj2q8ftAr/fH7f//J/9tv
/j5iuR/Lj3/8x3vR5hTL148wLvKfBy26xoDr/zyauYvz8LUsqo+//Jsf0xlNNX+DOAunAsK87npz
iMiP6YymGr8hqLWoJS1XpfJgavL7dEb7zWQ7cD3P1qhcXGY6/xrOaL8xLTE0vsVHW9eRiv4PZjPm
VxjKH6OZGZ8Bn4g/7rkOwDBT+2UwKFLgY6gfc+BO0xmjGQaSYuHVVOIlTmBM4tnSqzy5tom1ojeD
tW1wyzsUmocagucQY7Q2rK1U2Cpr6D5G6yPHPoLepOKAG99ksJECxtZhZW/tIvvMFVaLQVrLiM4d
mVXGAi/IOnGSctnZGa50czshNCDrE6wOZMdEOnjuM2vjqejPW9rJ3JNDzLzXY3BRTWvsW1eppCi+
nZ2o7tKUIXgpXvDsJOyj+lLQe8Qfb2094XLmfHNc+zwqWPpL6iERdn4evjNjUBapJTBkYYaOKboE
8CzcbevGvFaufjGwrue5BafIWetOCycyO84PhjjBdRYonPmb06yWgZS0pIhaubyQVkj7heIydtej
AFE5mJsuNy+WVdLyKe5yb6IlCy/cxNCPV+F2/l0g2pdOnb10pb2V6qvrQODUlFXqaZdwNqqMb43k
8KdkKyS4PtYBfFjUSw9jvAuNa6PMhT9Lb3Nt0LAAncLhuVOZ5RSRtR3Mq2EF+yzaSm066FFwD0og
x/tHlIbSmdlujPD1D0BDPTdfSNPczu+u296CcNgUgbkVgevTwERT3Lo+xndgUXrzHFcjyMX8SFYf
G1Jffqvbt0J9S3mlFC07qmnnR8ZV9ajPBYhv4zo/crXUmBRI6pgZkGturQS0f5PfjuN1/tL81sz/
cOzMDRrtjVZnq/nBKLS2XdpkjQwh/FkXBnLP888jGjxJU3lOKfMt2ZyinJ9NAA8K3tMJ4KiL47NR
aD7MaP0xyFY8SIam27HHNUBLMFavHOHy4qpy7c1vxDgEq/mCmNH9lqMs83sPfK1BWKY9OMsEN8N8
n+hm65O5u+aUvTa5HPpabhxcIQ6pKlwxeMexiHINC/y2/YKVYI0HbTkk+oqm0sLydjY1Jn++IjhW
mSMouoyzKbyFlHuQ650wEko8/kbFFZbDCs9W2L1o/ENe764hrDqRWqgGxG2j2ec86U6yzV/MSRzr
gIHZ4NxrcXQAieqbzsFL2q9rIuWcUfRcE87wKF04YFwfo8hOprXQuOLbRqxaKNBVFWwMNzyEGe88
ht3C4YAwFspexWKN+JzTn722G3GcXA68RjOcWLjWMYOmZra2uzzX3CF3xNpYFe8KzxKq69x5Ws/v
2vyOQmNaSR3QK0wa9FZLAGyrUe9O8x1Ttq0/vw/zuRMKOKTEVcei0bnOLlPsdaGJI4EGK3pY6zE0
twboV6wfLTdHq8/Xj7sL3PyuS/ha7vmVCkfMFivNVN6Fx/Ue04IpTGXFvS9xo+S2vZyvHT4tYACn
LXNNvJFFdAiouCM6JmmHNV4cq8rdJaZcxyzuNOJadRnbTsHNgFgGaw7zCIJU2pRTiEicF5hRuDUA
YiT1lpX5ew1JFO2FcbQ9cUS0PW4whEKzDggF8YS9R1z7AsSMQBzUGosIXezsEvWFDY3BwoWrRaQM
lXXGiLWN1ppenJOeMr+KYLx6OGf8Liz5QKqOlkuaVeWN7gYNQltrq8v+rZuMHWNnm9wpfhY4V73Q
QkyMORxWMyV626uiNeb+U61711xoBu06QrksBIrLMNZPhVbZPqshrNKR7nMQstTXkFQHoP10NW6R
7gMSs/VtVwsGgfCc/RKDOYVw6zsEBWK1Iax6fpJfj7Ox9jJgVBwRNeJkclpogiZ93+Wfdk5wa6bo
J7xE8VaxohMWu2+GK3J/RvwvYH0vEstiu2nbvYtZee1Ntu82DZFmSuz5HMm/SfLNEqWI15DAPvuO
I2lk0FmMcT52WW0s8HS/ZTUhKW2Y03cguYAACAjT0CvoQkzvGr2FVT6FT2PHnhbSB+itXMfUy9gM
UZzvDt66lFgvIVrTX1tmVbwu0uxdQPWbZyUkyT6XGUlXYjiqseM7ZCtp6iGQyU7Rp78RDn3t0n/Z
xXUX2YGtehZlwZ9VSkpseWZo0v8OFGc9SpZcVhCnEGwmLBW5fsmA/TjdW2h2fuAAYPb+TqOvfclU
f30MWK09Q+fQp1pzOfOzUsoQdudkbVownDA3QNI58/QdGg13HZGM87Ufs39lwWtafp/3UdpT+L1x
VY6VfsJf82pa2mMi9ItScuKEzfHIqZETBYcFq4+WBtNc6RUfOv1VgikszbipJ92fF2huWyeRt7To
HDtl8DtBt2/NzfxHEsgAqrjv6LfO1UK2mLeWeVGcQQ8dG8E0YmhlKZ9fKHNSVlptbtQyv0s7994y
MWfT+4Eb7u4iVlsmBcT52LvcYQIV7pwuf+lZlWx4dk7Hv2ehKzn+TY0D+iHENBoeErR81YCIMba3
bgYqlc+dNDyo9FRo/GDBWSXDtcqgNWGeYJq0iEdn12Vv/dThHHxDO73RGEoVrbi1E7p02rWfiy62
A0fohD9o3HLWJgiyY08rveyLO89NP5XSZNRBqaApeyau4WCfvbo/S67abAIo2h5DZdgOlT0sKumd
cwa8lVBWaNo+e7oynkGTytxiYwyLYUMlsUPjM56IvSOiae4OmxPdM+e+b7i03OQzDklsiHVzySyW
Fu70OBdSkqbivJsNGbtxLFYhWIb5qVRUB222YjJCspazs6j/HHzeLi03O3+DyHykWfStsCYcAW/F
ZJ0V18KY6v7NTfNnmemPypecG9W2NW5YLtw/X68dUplMIHrd9MHIpNzTFwWjDRb0bMXDiZT47adz
we2PO+F/5bwNRZw39T/+4xe57Y8/iM7K42+5GmFXvwh/VRRxbTi5BYnszpn+6SFKrQUqIhBw6QtO
tIs5aZShlR+ybcybH535zch2RpV8+feP5cuQ8OvN6qhQYhxEWajGflFkeXVo5m5sk4DdcW6fyw0q
0TEtb/uGtMSWRnTMlkgXubD3CsOgSNlP6VE1mkdTF8eEIC3TJsEuu9TEyhfuziu+jzk1b7/uSQb5
uiqj98oyNnZPwHaZboJ+X2bOWUIzHTTzHCikPhpP8GS21WDvZEN7RHeNU0j6CbedotPeo6iq2Rt0
FLh071cGl3nNfTL1ywoRK7kf3DLhgWvEGORd6e3n4jkM8BXzFOZq+9+/ZP/N22eqKgus4WkcmHTz
lzW2l3qgjJXFS8YqMHB9zyWecJSVpKBFb7OaK0CtvrrUWcepLG5tGR6U3v67/PQ/i+nmy+jPj+MX
6b7Uw0FIjbcunZjYiRo3qrUJyfFQ3Gs1vPWWBujifV7Tctrq8w2os6q4ir2tLynxIwYxhSnRefP7
RdCVX00vRXoUNGVy+waAiY1OxanfBkZIzbgv7becDdBlSinLekO2x3KsnXNQkRvCUjo/2a6fK/D0
pbXax3//mht/Vmf/uGWAMTock5nMc6P++R7NNV2POrUoNnMpDdnoAC5326PsMhlrduUTS0mfvU1G
uJ4Xv2DThs9q1Plwz5ZqwApYvbG4Op5YDXbwVUIPibmd90LC4TkUUFnr5npwl10iNjWNlsHHo7oa
IiRPtFnK0PTnP5yS26kbX6lDm/Fv9bK/SMH/60nOB3pL8wzjV907iCoV4AObNxf+fMojlgPEcusX
ZDZK4IGovtdZSS4Bx+GWTIbIEwfdenNTDobR2wLwGbNicAvBVa2yY8apJR1YXrmhv26b8jrfJvOp
NUsJThO7cgz2Q+esVeukm/VucK3d/N1ooHQo/+62+cWJ+/uzs2GIe5QG9OfnZfgnD41RKnHeWwO3
TZK91QXFI25WS0X50cJVYxxemMGeMwTj6bd5z+F+bq0PI9VuTMFZLGEbBWwPX9LXURV1CAQki8K8
URbosQDFH0op1v/+uvtain9dHnlDLOoZ21FVd9Y4//ygMwnrAAnOZj51zsfqQemYhKKXFOZ23iog
afupINQbOwTRE6WTHucRleqR8OqwcWXn3ox3CvlGQ/Lcom0ZWvvk3nB/xg9BAF6eF3vidJtAEWLN
gAa/mlfcuX/Sp9EpqKLH+fYaJw2mHjtAvrIbFlKbQ/9kbEkU8ee7Uo2sZRo764aLNNT4WkEjv6if
5xXw378i+l9XHcPzHMNUHZM10P36/k+vCHPGIDVEVmzmV2E+gs1HoXlhsTQdk/6b0qRLVGEconqW
A8A6iwRj4NwFmJ8ivuk+eZhXHBdGBZbUZcs5+W8e4rwY/OVNc2zXNEgon1ltf37TLKBF1ajxEMvB
/joCshMvecXndXo+95e8ivO5cxyyYwKP4qs25pxvWIdheJG8hV8tGIuthyoJ2cZ8MGWhXxE+/qOZ
SseTHuR/Vwv8tfhgEVcBAjuaZaiW+kuxPPHKdSScFRsjOkyNccXLthK8o07F4ZYCqw/HLcKWZexs
NBelB6gaiBeneVtLm7OJNcaQ+Y+CaO6p/vGoaKr+3Jf95dN/3heC//3alv35X/zz/7sOL/F7P11p
fxHf76pX+XNz9+vHfzR3Tfc3m1as6hjzDqVSGfxXc9dAeq9p84Wo2hqSz9k38ntz13B+Q4qvmqoB
u15XHZXruIYcFP3jP3TvN34cOb4BOsvjKGf+T5q7hmPMZdxPt4Rhe6ZFyAODXwfVnaH9UuZlwsx7
I1Bz9pJ22ZhBcNtBElbQ450mmKMEImR9uohFM+4CUxlOVe1cemBuK5u8k/uyiBwgv+7BaSMyTAMy
nFUjMXahpVu3euJtssxCEqwTGNCr0IucNMh3DvzqzWiq8urlmsnpIjaZsi7GMs0+zJTTO6l8D3Ae
7aM5OA3i2MDcTWM73NQh0GfRtuZdMxY3yCLOUOba50avVgjlbR6IDQl1ukEAqu3DQGVmC0ZnIsti
VRZuctAbek+eFomzEwPXhcS+MyCjUdln2sWqjXgpAwPtD9CMOa8leRBM29AzJ9+ZAZ8mqNZPWRWA
0cqYV7nATAOop1dNicIr3hzyHZrG9AGkp6e6GB8IJur2Tm5Xq0pWxmtX71KiJF+UCelzluUPdoiN
sE6pkJFC3GlDqh9anRQ+dwbbIwgSFzl/kwagFmkIR6rW3Ot2oW5HQx0Y+41+5kj7W9GR2AxXgmQe
kHARl9UqDVKYq7CTiAXIyRajAZGT4uP3dEdXXoYaNwfaRAStXZ5F0JVnadBB16z1UIXyNkKetmK2
GS67XEsYW7bXsJgzJaum2f/xIYn0Zt9pabMXVS43REjuAxRI1dZWHHAptsfkk8Oi76qST+VU7+fI
rw6F/S5N3O6imF20VMMO/KXotb2bp9/1eOovk+l2C5nl8U6P5XD5+loQ6J9KRL6kZqgGhz2AK6M2
XIZCQnlV0LngL/Atfs0Vzir9di/JtoqdeiSGgxbtHaRtodtW51CN74D85syHqongnSY6Zp5JdnXQ
bZWhJuFQADTCiyGORj/BUy5g5pAmGZy/PjAVrvzcbqChJyTlDmHc3EuyPK/q8O4OWn0/sOKi0B/v
tMxC0GvolzkR4sENlLM31vZNBAln7ZHl4PdO5516w5DUCQkKosFxT2PiOHtOWFBryv7ghuHvH4I6
5H6ZVZdxBh4aHe8JiMm0q3Wpn60GOQRlrtkgDKsdeoVlYNCpmnPuYnHHMqJsjDhGPN0OvT8Ew7jL
IO8wtNSHZZhZ+Rrs994dUBLmrRGfIgeqsXRsuZI9KH7RxtUm1FCuaKJaGd0gbkIddCBMxUZvM8IW
JqTOtbIuQwa7urnSlA4Ral3KjSSeZ2ObBf2DeA45U54sDysI2EV+0WSvDZ1aLxm8Q2EW9bpNyuPA
bOdACEtC61yh9Rp5fuJN0TEQjXGo+qpbm32f3gHv3Cu1+t7ZRM0hesZq3aJtGUAD+UrkFcvcDUd/
yDwmImPia6Fu7nLa+xpj82SEFmSi+V8SLYfuONLuKDcEuIhljZn2gN46OcS2+25n7wiEhiPRfhXs
VaKMvaGbiQBEaEko2l1XiVMW30RB5d1qWbSLRsJV3IJMpX5Q17pmfFcr06XLm/uDUYm70ex4JQvm
BbaH4i2Wft4CpETa0lf78us/KyTmyOOalGYD4xbkkv/6VlxY1f7rc0Q3PTrZ0v/jS19fT+ef+Pra
j19GmxJme2snOzsmUPPrg+YWTDMmZu/kOpQwkoYCypdd/PivFskPyHbdfNQ4b620TC33YO3LPSnR
hG95OIq4gBlhZHJvhfiRCk2X+4hpGM22f33+9W3dnviiM3/x6ztfHxA0wUJTvOdJdN8CkidWf3zv
60fb6ZvRFR2d6mncdLap3MGZavdZTAoJeT3hfRQA58dvBUV/17U62aTECN27NXuGZTTanpc2vDdg
lW1GUuf9r08n63PyPOuEv+Akri4jj7sYvuh9V+aQH83o5uuziawDnyTBohC8SyXMYEUFh26V0c4i
nA3jVq+91WG5z5rEOIxWBUFtJDya0utK+qhYVzmyqigRTELKCutucIOifNrA0XbPalXeOEl8b7aJ
sukstMyyo41UGDom2vpRRWC3teP2o+5j3tY8hcAaNRtLy+RdgtrPGgjOdDOg3hXMbya1k68NJB8P
zoUTY7Ac0XKlCNZrB82FkkR+VUQPHB3uRaI89I1ctTX8K6cG/V1NNxQCjOyIQyrFqSXBduHg9F90
W0KlnzmzA6x0csjluXdidofQqPCZTZ+RDPJDYfZhNPKKbZCRjLWtY0nrIA0ZN3SPKSeDhVbIN27w
h9RWN+Qn3nOUOzdIJluypghb9+hEOoe8GC+uZe5tOq81ImLK7g4pI0m97VUpqrOOh81TjQilvnjm
IPg8JNppBo458U2r1uepXbInPyO6Ascn1JusqS5ah7CNUUEZyU1Ql/t6aLYKOSTSdQ5Mmp5jxUNb
FHQfZC0u2J19u0PMN2gKGq0EtUspbmFMHkjdapp7CzCzg7C7TawXrYtDHFLxB2Syj2GBLouWai3u
bErxkkynfJg45rXrFoBm1ilbZgW3UCGuWZSQRvBWx8r9/GsMz/1s9AxZHm9UExirBLAwoYzglWRS
3nhmeezqwActgDrbZrpU7E3RbbUCLSBCSKvS7jNFbMC3IYPrWQnQ0BwSiAQTotdOb8IFoLsnU7qX
jrQPFVohOs3toPZXkoIuYcrkaHgN9GnWciOqMu+n6cuWN97bk/EeyvJendqVgynI6xViJLvHLCfA
xtTP0Ng+IdNR0lzhoPuN2u9jx8Yu2A+EhaMwhEJof2/0FUzkVUdz2QpLHXVfNh1rDvFZX93EeOzU
BJ1T0bhvrdZ/m4zxOo8o6eKup3K8b/r4hm7rqa/Tm5AsGnT/BArdToZ2C/V0S77vG4jHW5u44HhO
gxtQ1Th7R60EAn7Y/nV4dTCIcsrkh+xpC3fqOWHjS1pSIVv1UHA05l3TvQVTu4XujZ9D2a9tyNDL
jJS5ha4Mzw0ifEjf1EEZudGG3iDcVOew1G85ryA+D9JIhicFzUA94Koa4taZh28ny/BuRmuldXLb
CmM59cOyNfqHeuTWCqqM5kX+YTczv118dpryrDM3X3qkHixQwKWYdJJOOIswEN/iwnlKw61p0PvE
DIXaiyOdZFoPE1xZBlAj81w+9H29TYvgJfByFG90+pZZZJPclj2K3n4cGOZhgqcKmUMfXYfZqHmj
l1hSCs+16N+halDKSyWbZGkb0TYI4n1jYBUZnGAGIE64ecbGXXQgKmdBWp0zXRkajXD7Gl7fInL6
O70ub9ps3LtwgguHZ5fE34gODBTrQVfyhzFCClWq8RVGKFcSIXqEXuziiqcaAyZacMt/M0WhLfUx
O4qE2nXqEB4CsK/SyLcK+TAhZtQT/RtxM0S7ep8FgdOkMVSvBLTQveSKJzmSNIKOzMcoo3egwD11
0NxpprOuJ+/oGeKqoaFdFPggElz4QA2Yk9d5Q8+hWUFBpflCAGHoiXe3SNdxVRwSlRudqpqQJO8q
IlKKTSujB9qmp8GSVzITni2zMgnl5i+m4wRTt+a1idJ7rYqWtcfwKW8g/4k4bebsYtQd0cNYGHc2
5EBmlUqGPBqFX4YIosino1oXTxwOWNZi2lx6CIZa1O9S7cndKdOlGQlsnGQ4gOHmN3dUqZay6iyd
iFW2sOopbJjQQW1e5pkt/YkpwMq1B/YRc8QdaMyF+/fEC07D4KqL1ES4WbodWmEzOsSUnXFqfsSR
gudJl08T6hi41auqQW+Sf1Mr71mNeQXGwqNxXXKx6YlPjO0t+UZ0VVVOa16tfTA73mAQ/PpdEoRo
mTI+c7LogeHhpk953eOuWGQ5gdld5y4jXb8xlHibg35fIkN8J4vmYwK9PeTueSIxMsQ569tNeoUy
sRGcEapK+2DeeqXfiUR63okg3Qi8LIu0vTcb+5sxDQ/T1BdUZzCNXW07FeGnKKdkYbbyDNQCSmRK
EdYF95g5ltDiXsOsliQJx0+YbeKO1psbPWD3++gSYtkV+tgxg0DczU+jZj3YEXaAyAJZPwZLTZbv
PZrtTZUnB/SHG6Iwz15qvVdV8sEU6VY+RygN3EHdGhG1pltlN4FtHnsxQHxvN1UTP9cR27hZfXNI
XpkXeiJLCL4urIjhRojROODOnrZs/Y8TgvEQnfPkfKia9uLC8GQ8/qy2TY8PQuG59PewzHkZnDO+
naMTqQ8xdiU3mXylyoByuE9pknzvZXQ1leb7tG568+ppqOo7JEHWVCY+ORjgZKoEa1tnLQLHD2Zv
e93UO6PKjxZpy6wrW6eVV5w7DPbG4XvUe8vSGArfqDvfc9TXNH7n/hB+JrIPNyM3NEjq94WjsrMR
tXdp2/qqJ/mbokYQHfNRw5gUf3AjEr9YM80jusM+W5M4AYt7yQLknhIGeSOtT1k2t+po7KaKIFlL
udPK5oOQLmCfVvkWppecMzKnCe42Tr4PpaGvpyh5xRL2mo36+zBJTHev/MFzH2envrdPQvd2ZRm+
B055nzOqEtqltTjv63IMF1PDzjI7a2m+hJwLlKd67jPMtnxbwILFvvTMeaozzM8Zk2J00YpM28PU
K4TX8FLrkXpMk+bSoJ4a3ZFWdHTPWOIEffFoBuZKIjjRpXWCMnkdkOHW8bkNjbPX1+sqrbfsjYPY
oW7NF4p5tLT6xoj0Y9V1uG0f8HWhJOIXGgUzDKOyHkztxTTlxnKS28QYdzaTWp1TKp3d97rbipYd
IBoIqhoHddP1ZOI0xb4zcdIFHWaMISfiQYbdyfHuG6Vfowi7Feqzpw14EFy0WdVpHOJjwVazSFoX
uBOHFVtsDNaPcIKqDnqcPY7cjFFRlwDEj7ldnlS73NbNMC6MFEd65IFuky6YPLNY43I86pN543Ta
Rx6EbK02WqZIOJsGq9IctEAyRLJ1pggLn7jNZqAwEpJLQTKgknnlKpjUS1NV98Ql3OReTySoY1P8
GerVmobnqp6JlaK5jtguOvcCR1tmRMbQJPio5nlfgrNxIe3xDotpsChnyls1umwGgfU2NNlDwWir
c9RLZwjrhryzb+wvJT+y6hso1Z5GKrs7plsAqyurL+UOoZi5gs1EdtMVV9ADUPn7oPg6BzZLdT9g
CDpmY0hSjB7j0R4rg1zz8IQuHSP0hAtokuI7mvxxJnOPkfBBLa+pqjFOsO9tshDhW9chO5IKmXvR
KE56EZTr0WqftEh/NiOs/fFmCNTuiN0H1jzs/lR/wbScrcKZ0dWYxWx8FSfVTJ7pTVbPVa9jTR5e
Ej0z1lZF+mCIJDgY6zcYYtvQq7HqjmcjjlCDqUiqFGW6oQuwtBrtbFoBUhnTJqyG2hvsMRPU0dR9
L/BgW+Roy3o3OYk+V7lR20cp9fLR6/KjndkPzC20l7hsAR/b8jg3UGC/LB07HleKrcAkzRFqx0lH
hkVFc0Ez2CdpgJ4FPXlEgLhKUZiq66jNgB/lgP+0LCTZg+3x2mXNIZMyei3Sd/qNAs7/YKG55tRq
9MpjyaAYdRJegaiqVtmgeVhNXhJSbWlgJuuW73Gqgl3amdpGDISNJHE6LXe1dOpNYFckJJjFPVtx
GuhrTRLOMszZk1l224zVooL/ulBCvFAsL2I1dS3K/W5Yh1U6rrPcuEiJea3QNmVfPRCGg26N/Hh5
scdAA2obdziweaoW9T5BhIytAPkttSBYeGlG2kAlbzKiJkkdKl600iaGtGWUmxfkvgwxURaZLHxX
KqEvu/RVYZCZmd815CssjmRC1CTRl/BU1nBGVriWV3GNmYno6H5lj7yYsTA54EzKchyIu5lpHL1F
GaTXxn3Vajq5Nqa6FaHTsCpZe8vCga2pm9azVrEVIkXJq60Wu8fClcntCL2eJjFFUZ+M5d6UDi4m
WlAkEC5Uq6139XOW0ZzFhPLRxR20k4paMdDOTV6mnM2GY6Ck10Zz0gPKsz3B2twOmSbXNYlSq5aj
+DIpwoE6Pr2t6/JzgBqIigfBRyrqs56DG0BR8U4TiUZTUn8nFRs9JSeCrBCqz838IiPIab3LQTMk
IG+R9tlJseB/9AleOMsIPjksMsZuAV6Y88TbDsKNrcUfpSbwm/DCtWLvVTCrx1e9cLO1kqBpy9r4
CWS1uzBh5teDmCAYVPpeVnSpOh2jhhf3iPYIjsZVXxyxwDLy6iJf0hpH4kNyHziUtdVGHWdKXAyR
eWsyDTjS1WDhKj0wXlG7KdO8vvG07jjCJ6HI6Z/JtU6Xom6XE2WMl4vvoQnmJJ3KT1vWO1PFjo+z
vKB1OVybduLSE2eDffekt8FHnEltoVXpgD13VxZ1ffGM7nuued9Ut4iXpsdQTtbFZUyjcu2U8lYE
Oc6+FiBHIvckHbSr1tG+uSXn4qdJRy2LvQQGW0IqJtenZcYqOZbNrRVjVGxGgoM1YTqLQg9eISrP
kUdMKwklnU1/iDRqpzo4Yf+QMuUiNi99KvTxYLvwYqtpsKi3vFUknXEdhryBoXyXIYriOprCvaGA
TiA0dU2K99KLs8knparyjfYupGQ4yWkDp+yaZONHWq9LVcNFOBgtHlTEF0XQXcOY4WJX4LWNFBrV
lideNdIhOSeo09qyWR1SQm9ptRBkH1r5SqDZWVhZfiE9nX730aibU0ryyMFTq73TR9/QhFirBG0h
i1ehwE9T5UpzjU9I/I+Thn7AgwW7iEbCx7TOFmtq9kcV5VUerLNxEGf+H72g8GWdioWW669V3d6R
msYEt6eo9gRnBHB6JY70DlX7RIpgqz81dssmPE3zOfWmTffZsOS59ktzjqAiHYkmldJeK6e6YJuO
J7g0ms6mpaTDh1GSfOv128LoT6F4luPwXFssr2knR7i1s9Lp1ivdq9uNj7WxR69K6rOcn90TGq/E
T/Ht+4psnkUvmOuYHWVFQ/sKdcziP9k7j+XGtW3LfhFuwJsuvTeiKNfZISlPwtsN//U1QL1bee6J
V6+i+tVIpUiBHgT2WmvOMR29Iu2sYDbquunK68nsU/zYXbrNva+rDLE2y7w8rK/2lAFWqJ29laEK
6kfnaLJAIrjmkMzyilTtWOCXgTNEQen+ltkTdeUxa0eMN80288wjZ4lNYpmr1DQXoCEC3VmACNyj
o9i6uETJ6TxrUb+G2bTVzfpu2APTenfdVBwIauH9HhKFZqiVvEv1SNiZ5rgfSiZ+Myj57hRcNhz/
9mNbH8lSwrN5xFr3NApt7aUY6RpvPv2eOsM8bo2N5RlHId11UlRnjwjvmVenT6yPeuKCotQ+9mVJ
erS2LxUL8Vuwb1h/NWIqjD2cBV9KQtgvftcTJJZVHIpNGBvHwKOOY5agM4ewA3VqNc7K0t00hnFm
YU/EBSm4lrEIeX1WbFzMpDhpkG3KwrrS25xFfCHrqOMQgpW7CTk4iIS06iZJPxRJg8q40sdgkCE3
dmC+qiGYK0vLPxxR7vFNX0qzncuM9EhD3llYs6JYBkqHj8G60X37Hl1vrffXkr6e9L1t5zI8md6F
USmf3SG/GK6+HqW1JTXAc4p3vHS0aZDxOhnzqAyDeUfZo5mkV6YRq3iXpXaWE3c2kC0D6IQ+OmdY
+9LZ8cdgcdZ220tkcoxtnVdaQ0T1WajZxQmkynocfo0Qi0yD82kTLRiYnaeHkwpyl3y4FBHsIjM8
2fkTYWtP4JtpRvCChIrwNCEflmbvyQZGrLBEwn/yXbQ9iWOpO6Ge2y+Sfc08fCfdDqveoDHOKoxt
002VvBfbW4yIRLOa744MSThHHR8OhCnUtrJyHDC61Ucq1S18EiS+8drs6xWg2+xY9TQoBD7GCLPJ
ItTaZk4Sjot0AuEKyn9slbw7klgc+IYLEox8g+pJ98ejzC5k1a7U0UYpFx1DYuCoyFPetsTX12Za
/G7NrWpiAZT1hlPJc/fCqHCrGtCO2KHyst2KRrsojKZKsoxIll9CBOn9/khKzDSyXNo6oB7LPxFE
+DF6zZPddYQKRBug8VHW76s0OLvV+N1nykV1nRPBFJCBLmpqnKywe6eCW7Y6R82gOLYYIZog/ajC
4RQ4/UKzkKqbTkGaKFJvsxwx8DXl2bPEhYH3ntDX1uj3OhFn5BY9xzB0Z6XZ3ZpG2/p1Bgcoak9F
2J5oce4ccqRkxpvUmsciyC5+3J3SoqCUDpILR+sJBWIsYl85+HZ0S0OErVAYnOyq2wBONLvFOU6Y
O+fZ0aieKlcBw1J49CYItyOgA8d85JJJZe1TU6fV1l7MGNnc4BCs7V9HK751rkFqt3lNO/cZFSm9
9Nx+7o3grObEMaY5ZXR5FGrxFGRgwfPuOzDKk0aJzeH/2xsq2A7Oe2yVb4mmHRKeU8AOBy/omDXR
RRaU4V77ZQ0uR2oVRhUG86jfDYzdZJk8sSA2zPGc8WQrzsbkSwl34LDbHBM92mh9sOEL+ey64hRX
K8XBp9Ezpy+bnUWssQjHHVr7PVieRaSuvCB4rxKGsjSl+WotBtV5iTp1Pz0Pm0OrzRpSLfdKkc59
rVuZurbTkuy3Y/MVM7xDrbx7GvAlyETd+MaB96R5/r1ytGuuDTdSVzYQQv8CcMAJxNOe22x8aQHz
1R1YiBr6RddBb/BvkObQEIbacy/aN5G2MyIHmr6mLzklQWV1tHY95ZsXWqOVZ2qg7KUXgOArtkGR
HoqB1K1xbbbFzXQ6cx2QwEGgySaBPND18mvarrG7PayTK33Ik2fu0lLRGSFYLZVssQFC2TnNbnTY
V/Loxe2cV9V3L9LNyT8NDw6dPrqirl8vA83cxrbcTO8iTv69XlgsaSWYdSrCyloPqbVsk2ctVlbT
M1QbY0eD80xh/cpSaeF44cHFv0VZLOe1TKyFX1PxpPU56klcSnt4LvqWxLeV5Z6Sxnk2LXvv1ES1
mONn4CQhJ8/ihqDy0ucsKwd16+GA0Cvnqmv2zQv0YlZr6XlsxUIuKghN2JGir1brLiYYEruCslB1
NKg0eGd5z0SwUrylqxBBkxbeMok9qCt5u3IC/bcvWLvkqvlbbSJMFq5Vb5LytW+9fDaBHLqkxMeR
XaQKWtCswl0S2dEO4RWcJJzEmaFh8NWolvz8uyZUct6AiSJDiW6akikrxVzLlmA51COYxpLuI+sg
UpQP2UEYXQh0nDpibjWzCGTciFheFb2I70qeuvM6Re9dtfw2UkhsM1KCQS8qRxFdEp3UDcLiy30B
rsv1uhdZsown6z1aT76X2qP1O4T6bhRTSmuZHUWtAT0wcQpzliBlO0/WGUydeV1Ijg+5t3AYws9l
7r11I0duR7rLOg1eZe8/1TSoR9SNC2RnAPf8nqY9adssCBcxbuqZ6ibLtDSUWdfxw9KImifraIeI
vMcakn8X2nMcEhJlyMKc2UVzc0dacUKo86FLIAV2+bcQzdqISuy+I29IWuYRHkxccaAQrZrwpLFG
exv2aT+LHR+OIJTwWRQDp2htlj2EwmFLSBHqMyzAAISnm0Zjr1bqSjgkIJWGSSdwqBgGNMU2zJLh
EJfjnORRJtCd9toxgz+EKdUwq37ekAOoWLx5xiYfFWVj0JmurP7QOCRAJxgpIq+DSfUdlVArRyUk
3b0A8MaeC04IxaxZFN7a6cYN2jo8hvEvx7S+o4FUX5+VOIplMv4YqiZ0rBg62KyJUjwGdgCYqCw4
7eXZKq9KIECC9TRjFPic6dTw+0hGpkFm2kfLYcg/ETpcAh0ViOG9pxW5XdEoXz2LotxD9kORXTB3
yexF7jJHUtyDabd7re6eKsH6pOgM5mfFeKNYoyOeuuGGMFP2Cxm9SCIsFnWjBIvBZLnTCGWRFPXJ
V9S9DRBqNoSDtozyKcW9ag/NWCzTgWjAIee0VxiS0Ie2o3z3rQnYXc2oD7BGGeiPu0gu/Slqz4tY
y2fOUvMwyusK4I5EiQEFmLG2VHQYbqxCFDMsnzpV/AXhJVg5I0wQ31GXUnpHg7i9WcOuCuSyiZlC
SMAYGWY18G293bzAe4Jypnkn1C9rFge/YZLuhF0YuwSj9kJ4cs7zKVd+Yp/zvNLXKQOVgnWF2hvf
Pb1QhgntMBfDskZds0h8QSB5IZ7TPnnKqQnpKdQHJex/hanmsNamzYbTKZ9LlcIiLkmftbxDmfcv
Uen684EW9nFQOmMbJ/VrS+D3MqMiqWwa/q6kf56r4tBa0SGLshJ/qVfPI+BCfUgeueAOzrgCC0er
1rkZ3wI/Tg9WRUp6pWzDcbxUhJbuhBMAKYleR2vcNY1iQC/I4eVrT5RlMEzVnumTYXVzYTroVSZQ
TiJidQqozDe1TkgUS7ObK8YbaYgIjzTypZH5DbuwqH67wbggNpUhdy82kpFN0bUqhkGYZ4l1zVxT
cAonWxYkINGmymuhA1pir/qrSs0Xf2DxiR1mFRVOcAa+sveNYFiRE/+pMBtn/P0GlrNflkO0MhUL
ebdGhJWZKC2v9jSAGxxj4om7nMWX0N59Vz5ZhUabClTnQik2qqQC8qLqU4R/NQQW5sL5XTQgfEgp
6haEic8jmF0nd5Ro2eXBSDGoCZs6XpGMwiLNcxAjoFCpS44xISsk12jRUETtpuTUvrYi50iu3JOg
Jlw7bbETBew422DmSB7KQiEM+lgIUhZd66CXkiTF2IFoazNe9SArnqcBU28F9q5p/V8OyqZBdt+a
boUX14k+ejIxGz4hCNFo7JNeWTM0B6AHk1UWtNzDcNtTqc0bCVSRgT3z7ogE93gkMKRRTJBOCNyQ
Yez7Rvttyv6YGK7cDSwKY7VqTn0azHxLdbaxq9mUoKzXizB/zyQu81T17tWcYPSVXirp0RqSraun
J6Jodwon7EyRuzA05YtSRIdOxdLdlMMbqZ9bJ0q8pTRph5FzupNm+Fmkfr7MUvvTojr34nhboTiA
YGOyFkY1YRj+OiFXmAcSp8Bgnw47CGTDi2pZT36P1CDta5wxNkJpI2iuqVGzXjFgc5aBXs2yPNv6
FdR/1+1+pwbvmGBmEievnADidcmt1rmK49JvnBN1fH5QBFwcVCX8j5gM4bwdCtB4Sj0raTfPNGZ3
cwyb6tY3QdGGxbfHROSg6fZnqhsGNWJyV0c/RmEOdyoLdDz7Wb9wMzu/VJyZHr+wBzF3VYuJFKa1
pFainIR3yLENvbTFYhdvvhsu8so+OX3NfgLyb1bVhN8WASs4uw/2ZTrFMRMmu/DG+hoY1UhYmrFI
s87f5I3/VeUN3gwj3LGM+zXyiWjtJlGleUVpzii1YZ3N6qvV6IHj1xoW/sAELsjHOe8Id6PcB9JA
125mVismgjBKgm5H/p82T1t2i0why9qljlgYeX033XNXpS9IYVk0gSDkaJNgEm8wSlB/7SHz3+tC
jWlwlIc6Df05/bgbMKm/UNCC4SBdfu+RuKOMHkEZoXbPY86DWLud+M0mdHWVe0wEnVbHfe2JQ67j
o858caWLkpcBIjwR3q2++cs0sdWgCUUiolTn0YU0J+rsWcBpakhmjEHyJTOk7SP5sgCtGxACnLu3
AI7AEQDOAoepMYtqcPSpyJlawiN4MbjMvZQodpyoqmGoW72ADqy5CVAGI12/CrW/eXmGxIsirRT5
wRq6m6YBoOwt7km07KAgK5d0Y5EVhHzjcMnk+8Crr7QGtL0D+gtxoqjXOZpQTL/yLbcAljK1NWmW
+exVkKSHTnFmVsGJj/pblIBxpJ1RDzCkHMxD66G4IAFoSRWoLllzfmRteKSBBM8w6Z8sXY4LMMxI
G72YgZP3ouo8lF4wBOGDqjkTNm9m12QLfKf1IpT2ZCxL5+0g6Lx5w1m4TEAKitVSrU4YTsulQ3ub
FjYKR68oaXwp7cFqCK+urILVarnXtB4rfAHMWwmUPXGIvxTPPlgYHx3FV7adRRmZy+FgRv63Kmh3
qXaTr7woY5KDZkRkzSl1POimcUyjFImrib+FswPL157y1ypxkweIRZnK3dFM2Uvoik9a951Li4NX
Hl/oHv+uZLzOQ0nKpmy/Uoh3s6TkW+Xker+wnXXodjB59Jtvoaz0pEOOevcRZ0StR8SmLnA0X0aP
5fiQOQYvuFhVTfSuKIO/iAS8uwDKU63QZo8cQo5b6LP0ZlRQkroXpHOjX7oqR3jIk5Kz5kQ3Y/EY
FEQpRirNAHzVvU5T0NcuvqHIFQEJPSDV6KOT7kZrIwQbfaPsx9Jbw0IqiRaKviy0ZYtu4q+CO9yK
t5Dj1czHHYPvv4UfZos5ZKV+w4r9oqhkK6SQJNPKU1fgkcUsCYgHrVyOviqvvrbCTUiCxk5o+pLy
qAEKHrSrMu0oeMwn0thPCTK8hR+ehmyloIibF7i65i5wor6rFWSF46wimYC5+EG1mGvWxH8BrO0p
II1uXQ7ad+WGN9MClFS36PkGHOR5jDIsdo2F3YevliGPoQ3cw52UWuRHx3pMbMpXb1gOCay0eZj+
aqyivI8h2KvxqH9HccnYtNMzlp1dyVEit7ejbIYz7C+LkwzrXGmgz8KyEhqu8ykqjnPJTvL/a1JI
IH5GUj4Pvo3xdiLZhWpDDVdPa1eW27UWIMRKWQBLBRFnO0bDwa/RgGWR0r87UQ/+OyBcx/c0b9tq
xWsdxOY+Dmtj1SLiKhDKsRSQZfUyOEP7kRhgRCUVzS13u3meTHGNUdPQyhc0A8OnMfLcu5Yyv8Wb
tSNN2j4kZdrv3YTBi0uqyicGRfoXw/jWmzRpGtXA5aL6m6b380VQMqRkBt+ewlC963i/tqKdzjkF
abH7smBwUvElLFriP/N2ym9uGzdc25llHErA1UqTHl2UymYlD05SuxDFoiQlgxRCjZ3KgIkEgIBU
j4d15TE3gkE8fo6d+AXQYXjqRRNyDooFw2R9/PTKAa0ze61BHOuZ84Cy6oRN6NaIBkBG9Oa6KDMZ
8/z7B4AGOnIpI+dGz8F2++mz0qbFRumG8Pi4CkGmSbjoMCyjUoPXHChlQA8dSiYc2IMZWiGzV/Ll
8emjo0lb6tBVFIrmVdHoLgahmm1irWtem4T+vxep3smNuviVwUmt13+Rbh6fu7zrT3neQ3Zu8/pV
USliTKtjlE73vCjtbmtKpd4bg2XANM/1ev+4bE9X+mXGlU0o3Imh2u/SVAD1AJOwVNImf0368pxq
gnw01rbbrO4+QtFSlZsWAZhx3G3dWiuuCb21GdP2xklVTspopfaPH3kHI1vgQZ23WppdfW8jqpLO
RG7d09iuENbgfJBQ38zy3Qyy4KDDdtuhSyBloPGOIMfHrdr5cOWT+KATu7UrWBUr+DuYhROPPL00
NRjK/agVvG++/nNJzWLYZdP1feyUP78puRWTSRvQiNbSHSTodPf4DfE8YeeJGhI8qiLMnH54dhLt
ctittQDvTfyPfAovWlenv3PJktrTc+Pu0A6yLLCXXpwxeq9ssfNzWohAN90lSaGcMlnvF9a9zPXs
nrnMWTqMlbKkUkjdZ1z4I03Pu1MN47OMnlAHmvc+K2maapOePv1opG7cQ8ZuLWuCuS2ctzYInouU
RRJnRqr8yFoYrkrubdQSEpzB1xAKJo8yL276OHQYahC3CF2t6cHZ4004cDEDo2ZNqb+E1Mk7lAHo
Uezm2TA4DoaGsy4dYS91IKHPFaPHbciqZG7BxH7u/SS8FhDgE5PVVjT9yPv6hmUpPD2u0mp3IST2
VJb79jrtpPXMymcBXHJYFjXQFQUqynM95j269c4BOcfFpO70k2344H65xAgcEo0VXczsHWWb81zp
sfvs8ST11MuvdM/d50gwMc2rThy6jmo1ioKrKGlHBaFVb20rEs+eF8Kp7IksMBLDew7STFkjbCcO
gNfXmBZIv4zXrlkunkTsqM+QCOuTEjj3xyXX0KuntHTnCo8LZaG+DgoK6z7/pYu4v7WUoazvAmDt
tn5+/MnoAF/p7S3VqKscpQnvdPYBQmSmum00J0Sopbu8ER6F0/TXkrZvbnMq1gQLkLJu4nvPSX3T
mIHDZxPE98rD0luV6FMfF2vexkytj/AEOW6pyR0Q7HDp7Xb3uGSXXn9r6CdnFVlV0r3jQUvvGdnG
MftFG1L+Df1Y3Uk3WxUJQI2g9OU9bqyTE0F5NEhsbwA033WtfCd8sTg9LpU1/Q1G+s6hdyx5d/iG
zBgfkn+ppffSAqRIxB78bKOpd4+LZR6o8yziY/AU2dyrNmfASUAXiwbktalfd/e65+CfZ7RrHxd7
nPPLXCjhOrGt7t43owV21byovanNw4K4Fztt81UEpnfVR/VwdyNrXWZispasVKVVjn7VE75b8gPS
1s0K4GbXShJfecO5XpvM/2Vao+DhusdmihrBXRn9bv3nuqINyoXUO3v55+7UhqQ5EhTk4s/9Iayt
1i2NpPmf6wBe51uatvRg//dj4Iuv93of3P9cRdfXOsLaoYT69xMWAQpL8u3/3NfjCRbwhsZIQFJ9
vITppZFacpQIpw9DmfvH1mpL0jU2dld0J7fw4/PjB0EH4dnOS4aAaOF+fviud8auNhOt+K+rDNa9
lyq5PP5eWI196GXiz5tOS85DGOPPa0bq+K530UBYXDScMjmPDDOw7Nr1+rEhUJVkgZSuXCYEVl7r
3FqWbsMqa7r0+JHR9En8TIfJZLyaipovpKWXlyzFqR3ZRf5FZX0dK7W4GwMKNlkSU0t3lBiDsva2
biHPpd6a32nofOeV3z3HSTCCkHGtDbH11sKl5TGtncZjQS9xYTYmctPp4uMHo8wRRZuv/lzMCwTX
UtEsfL7/vu4f24GmfPdTmW7+difTto97elyX0GJmhw73/7gPhSXDMcKke6jD0z9u/eeiWSQ6qQR8
gP/5DB5bPK6LIYitsTnSfv7zOqaNoYg3LEg6w+EQQObgnz/r5ThQjacGqaAh9F3WxGz5+PvPjTD9
fCIlggyRHcvUkq8qWTdmVVd3SH3dBQ7m/XG1ZBW09QvsVI+LFqeUBSWUsnlcLMT4wXzeOId1XryU
5tkY0vq1qFtxVJoM/eZ0z4Omamu7FuPy8VclMZs52gp/b00b19KE/TO0T0qY57fC4js83SjP1XFP
NCrgjGkrszT9FWO1FLwMF7EZUjaj9zmWyli/6kwvKitt7olSgsKvtZ/nXtVZtxUF7YTHjZwRf0bT
GP72caPKVt7pB9pnJ67Tlzp7ejwuYTDu0cuZTj1uo5YYd5Ko0JaPiyG05XleU8g/LtLeJLHe6p+C
PktuWRWDNuTplFrZ75FuCbC5G8T/Zo7a5dtmy2uSKcmtjk3eC6JVl3VlpLc6r8InQzzlBdawxwa2
btRkKLW4u6frCqWABapgM3/cerpNRFAUdFhZbR5bMB/ujmEmrum0/eMqxS0GxtlBuHtcF5Zju0/Q
yqE14ik8fki9+IUlWewfl4Q3qlC2Efk8Lv7cU+qeHJcI3LJ3D3XP5IuRF/CHJIBji2+pqGT6bgeG
gU8xsDaxGJt77QXnwW69zzGEJo4U1TkRLsCSzYYW+Lil5ynbIFO0lzLVA8b/tlyrvnBe65a06+mu
pYbJIQ1H5ZCENdVvElrTsN397BCUx31VPptu22FmM+NVrDfNh1bcH38fO7oiOkC/fRp7Lgc6mlyP
PyCgo2cjo+iJDwhPoeujwpvuEXo22GQ01W4fQOVT1W3FDISzfvby+Lufw+4NbEc5G6PvHIoCJRct
eA8e07hs+zh6q2w4q6nLJFbH2/giHH332IBFBTEYbRWcDNRgJxh+kPOm94U23smPA+3u5pW28WIw
eqn0lbfG0+e2TuaShXhSxmjfFGOIphit/tQ6fL3RSBlfHvy3qB+Hd1a/DAbItd25AOquzH4rVNRs
0VXiKq16vPs5ORSOEfgbUWRy+mBu5bRB4OHZsUsbxrvUiOIJRizZeoISvekWAaqdL+oPZnhxZZxi
pRIHpTc4SD8evQXzlDqfaVd6C83TUcQ4vDdovcXPg9s0Nocw0F8xwRsrtSyybRIOhDCq5V+Puw6y
8GvoGvfWu623GRBhr5VRT17V2Ns9NqhQv8zqSKsvcMWbvWJm8bJv3OIzjJ8fG/jKEC543YzTg4oZ
etOPP2/NgAEJD67zziHDWEpP9Ds/rPqrQyGDqI7XpXJWRRNBLiPJE2sjNePNADf4zrL5575Tx8gQ
knfZk6N1YIEJoFshqgreCZpePu4i50FJPMrFKYVAc9BCwuYs4epfxLjxzsRfha2RPOc7CgVVYJH1
NtGopwcfZbzBgoeaHKTvKhtUOR2IkhsJ7P7P0/O84kO4HstrHZ821vh4HeHteOHf/nEXgMx1LGuK
evEjdnL6SDkOqVb50IJfjw0A7CrzUvW6oxGB+JcFnf3HB6eSjGTGQ/KhpjZ+mdw3d6qZlFdDQSXz
88KG7NyyG+DaiKwlZ11jn1oZuJLHr9jzkXwFsL72+eNaNMTBDvzx/G8b/e3Xx41cJzX3j9/osWk+
8gtUK0Zpe4u/3V003edjo8e9//zlcfnn7uisxVMZuRqkrYOpnp7Yf7v5z99DDblVGdTDz0t4bPnz
6I8H+ttT/Hkkz22KTeSpP/f52Oafz+Pn5o970vjW0MeMot/EUmWrP8/j8VtumcXuQY/4/5iN/wtI
WZvQx/9nkPImz3411af8D9TGdJMf1IbiGv8iNt1B2weCRtdcBybPD0hZcb1/GUxzXNNA/2g5rgaa
698kZedfpubYrEcY0JNpaUDo+C/Yhqb/ywO0QcyliqPdgJD4/wLbeODi/qA2LMvSNXAuNgdI14C4
p/6D7ma6dNCCGASqx2AGl/fSLMMFHayg69ey9zYg+jeyCJdTIkEb5Qc6sfvWExsz3YMoPddqdCU+
8txoIY7K4SUA7DV47bHNrl7p0noFH0tMmBtd0nhY4tN4RaH2blXFE1FU6P6apZuKj0Ib300SZdK4
Iv6yWTtEhIwNe7UO6zN7Ca1mHRfBMnOslZUmV3ryyxStXR3gvTn+7dP7bxA3U7jo39gjvCGGxefl
WC5ERKpb7x/gp9CR3YTk8NfhUBn4kJwEQSPSULU4hb6q//JFAgMX19JAZ5DUziy7qBaZQ3EjT0qE
qFcjqudmxXQs+zY/B1n10uuD8h6p1nsy5qB9nESbD6jvr2ETufDoa8bYQTticdDOjkCXVFm+w0C7
rJ60eOUHSbczAqJDtd9Giq3a1bRLEjXdXg9xAmqsWvvBe+5teFTI/PtTlof6k7nDUhgEhbIVdhui
y4YLX1k8c/hzFulZnbHIvKkJSpVWRAWnGsuZ1AOI9uMaIbffYidjJhnOSBTSntJJhkiT0TvCPmWc
j77NKuCa8FwOMolB63NmIGzJoL0tGdjTFMB8bFZM02x0fRETnMFpwXEXZG42iY8OiG5rEErSxuwB
j58XkqYat9qZbOVfVq98GLbQPvOB2JI3L7OsvVIeFNOstv/zp23yPfrnp42tB8QXuz78z38Ss2TA
Gjbwe7GyQ1nMe+yaQRjMm4lVUqjpuOo13CB5yehBz99dvcPkF6UfXtOvavrPT15O8yTLJbTmzt97
mXJLE+cuE2SqgSSqEbYr0qFq/AtKNJLz0K1PeLdngy69m9tBRdFSr5w5PnkAM99+CoWvrJuBWDep
18siCMhsHm1lVroZrvQwxY1ZIdZUc2tRj6Ch7AwFzf/8juj/mWz92P8dS9M4/Dz+m448f2eIBS41
reqFwVqJfL6dnS9hdknWRkxtFNcd5r0XeuvWG+pDKLFQ6GQxGaoTntCCr6IIuUJOJJpUMpIlCwxL
NeP0ySIqX3EIaYfG1E4ire6VoomlYKa67dxvd1AJqqrYk20YEv+XF2RNR9///JBNw/CAu4ICg11F
YfifLylDd2LCRTNWKWPiwoipe4J0HYbl2WY3XI+Ojs5mzBmRPX5Nx7xgd+2ZkYTC3KeRm+wCRmsP
zIzSk5pC8w+uAjP3JYqKDK4GbjdcCriXzmo9cV0GA6elOuWYe1dT0XM0sOqmCSherezs6P4NLydL
LSYka8NpnyLx21cjZaYnCZb3do2eYxtVISniyKYzqT7V5Krm+l03BqLdpb+LkrsYaM/3GnF3Y6/S
bg6bddlF7rzykcwZFTMVzO0bL9Lf/NH9YgJ1K0SMoKBHLptE/Y3spnsVYvpTQvHc2r9IvUWgJ98w
VyyCZji4oeA4QQ/VcY4NdpGliPq7/Gu0UBvYpb6AFg4mqTbmZUoCLYE+2SbsvgyznMeZf+Ddi1ik
meOcttUXihe0NkwiMWeGp15tvwKZ4/CronmeWVeJxf6AA+/SBOLohqa2cetQzEKkSEIxP1WmJ1R8
3ZYi/H10UyaqNjzyugeXHqVFdHGmUKD+Dc+y/iUiVNRKbHxVZfS7zZ1PW2DYUDHVl+O5YEK3Q4kx
5TG351iWZyI6PoUqQNA5SL/1SV7b+fAhEfnNjdg9GFZuHG2vVueq0T8XLdD8IJEfRTRlRIHTdRWK
JqricGHWX5ZZZ9vUHekBAHKYyZkeETPrajVkvYrJXFosWr7i+26sygUzFxUvWT11d8N8CfPbPZSq
xHIRoKWkVprrY0siMQftfaxXe3NUP2sZ3DIxVrs404zLWPn1qu1pIEXDVfU1C4O9vhO0YVs9uJYC
IWuvK2+y1Z5aPcc29Yh/t9amqaRPg40kWajnNLiqvSTXp85Obtlf6hSXv1mrMa+zBK7fGEc33naZ
5S+5tsO8Oan9rM6aAbDKVbrcIHV+1VTYa6BKdPygvwF5gWQHcmlKU0tXTYvZuxoVblzXESEE4bV0
HMbrpA0yQYruUZ38ygybJqaPRQID82+R+kAdJZF227wSb5baGYSevhVMVeaZE0Lp6NbSACopBSJH
yUwBI8xXW1kuScmRP1dpw+I1GSIE/CXdak/Yi8BOFxP4u+8df5UOHtax+GtolVVl0D8da+rhuLvq
nrVHxBCuUuddi5PsULCAZxhO7FUG5ipz0CYGOSc4shHGQL3GIcNtLVsx18+xawbe0ZoOlFbynYUZ
dXCVRFwTrVwZaoyNsW9SFxBJIVASlHHjoB4u5oZEBpOMV1qEMMw8edHT4qJhMp3blnlrnVyuMc0m
W6Xho8esu+sIQWQHohPVVbdSk95+oDPUltXOJ8Jnki8POrkshAIh39TNX+Q28nCN9tZm5AMphJAn
fvTqZBXTIt3FoULoD1N8Z1EF1cXu7qpAM1cPw0clhmucO9SliOud9hSMXT13quLdEslnT2GalF41
Wa4BJkpE0WNCKsDg04XUmk3oKWJhpHgIAT4dMQRuGxhBazUmy7Dy/ckkYq5EAYG87IgMpPe6crB8
zYzefzdFdIuNkPw+Rv5p+7/YO68dyZEs2/7K/QE2jJp8dZKuwkN56HghQmRQS6P++lnMnkFnRdZU
Yt4v0Eh0N6qS7nTS7Ng5e6+dHRq9q1F3igfGnspV1umMXyzmpb0IDLjtZFWhEkmjW1uHhmTZ6Lyg
dLj8ahEnbZfGX66HR9rWegDQv9iKuu62GpUWiXFoSxxdCjogGU9zaBFNQTADWYHQkGrCM3PjdV6p
UfT3ej56k/afsbkg81AibxTRqzpOd4UuyPYl7RcaBV1fhHo4eETH2kACDtUdNVytYSwlmmgi4Q9O
71GbFyRHaGMdeqZIUuiFuEoJhssZS7+Zg8VIbpn3fKKmTWlgdgGn1UhmzGjRBY6rg1ggSSITcN0C
2mOIzSQIGYZSdQjSCLCAlEOLCwO4ft+lXy7hmZlZfeQN5Pi+7ygxF3GXTd2N0iNRbxfGtmKoqo1R
CRI8sdWNiGTgMCOZpnfs89EfxWg+x7pjbNS5GXetsN8gaJ80QjBRz3B8VxBXZUWMQC4fBl/P5T1i
o3TjcgcJ7PUgAX7KWiPdKTylLo63Eky0aqm8qy0W8DZMbk0gkfi500NtLtswV/VLEL1l1YGzpX4N
JvKD/HHinmpIpxp1Iq7tUiny8WCiB1f66eiK3B/U1AsXlttFuG/OFCKX7S5zYb2ji9eYU2qHAb9q
SEoBejuQ4+2YmVuKUd/sh5cWn0gUaUcrjm9hzO0tO96hchnRV+kPk3UadV6+ykD5HOFw2Xa1/m7o
KLvoTBXK+KXb8j61KvShyA/oDl/nFjF2rQFYhT4xb624GbTPJKSxiJnlZGn9G6P5YJTRV8uEf5zx
BfiS19IzLVwFU2Y1G73rVwFDt2+wC3AmmmbxAHjI3UyDcpd3A4uiNXwic0pvVyWLUWACGxHFDqp4
cAsC01BVIbitvqZcGyF+wKZILRLwkiLz9HwFIK0Gv7okASpEXWRlnyZmfMBRd3LeM1t5t5v0Xi2S
Y4nh3+v12PBRRCm29RR+uQs0Augshb84+B9dUX4JpT3MFWyGjn80sMZww2jyNOGgJ1nQRJJUpcFP
SF/L+7TRk+is6ORTduXWsi3qMgt0ySRpKAlULQp7nGwZIWftpRt96G7+MnVaERRuUXitMLpjOTV+
o6UjsG4Mp2X6xjEcAT1yNHNiD66zrdvYMFdmAcIMB6aEOoiaMxjs+aNC2orPoIOQpgzkoBXW+OIs
SOWz4Q6tKJiYOby0RfzUtEwR4ieUq5HHRgjcoya2u5qpINCO6eALExNcxQI/bqNB2zZtuDHghVM/
svqnRJ0f7YZ86SghaM6FGWgg++kKMdyofXIUc0gTU7B1Gq5leIa0XjuH/+UMSrsVyXIv5trXIk4C
TCueJgWbxGC4F502x3Acj4Rpi7aFLU5RZZesl33a6N6oAFwwGVFW6XBgGzoDIfqRZoS+pU0PvB1Z
l9FeMBFGw9flq0JVswIOt29KwvDR1tT7JmsVMiSig4TapvZI+etWPIhRmdly+ye0FCxfq1lSsZkx
E1jeozCPmh5VLOyj0SBYBzgHquizI3B5lqSZZGHuEcAXYXcg5pdDFWMRdCPJ/O7a5o3bLDCzc+zx
pmZfoqK7m11kvhpaSq9sIndj2qY/2CwtrcOu0qAnXn+wySmZKWpf0hIHdWVNjsRZeGH7oTstBnrY
JEo14bUTKUY7vDY9FttkiRdvTEYP3cEulodFbW3PUGdS6TM3Qm9YgFUoo8vOSO6XQoFcop1JX7yp
OqmDHdD9se4bPE64moqIU6GlXTZJklPR2Y9WtKCRpOWONiVjRM9msZ6DkJsq6oVexpw7mtDvZPfq
RHK7yLT0BhhhvAn6e6EZEc71kOlOVr7WdoC4zGMOOmzNoU69WSDbFSW2VdvYMx8QyEcRG1bKfQgi
q1CGJwFHznMmEAGhPd1lXXgRokqLk9YjUQpKVo5ThfBZzXhoIpyVIZk5YCA29a5pi6csJuklnlnf
JlKZbTY7rdFuaqldjpVRs/NIFKN6hlmuIOwVGxTcy+mdYNbcB1ZABZ20P7zWGQwAp/ZrolEfqFun
bn4MkqFoarEfjgUuRDfrGYK0N6ZU4Hipr0BSjmjBvGgsn/tlHjaa1XD6nzeZ2jxnRvblzBy920ye
mB0AzWLz6xCQh279mHPs420nU3SJP4sIy79VB4q+ptDkDkPPvVPGz2Uqj0YaG9yTYpt13UcGVchW
CjKFY9asFjdP1PdoSHCEZOmePPV207kJiOjBedPt+ZSWyXWJyIIe112VvkY5NvKix0aG8dIYrgoj
ebV7/RVb4s5yyVGO1VfZrYpBTji5si0I6spzQj6l8ZZDp5r4ikXTXs90XIJCULS5giCdxpwg+GFI
GrBiDJhhdzJUG5Tr5q1TG5hv7OUqixHtLSbmdt3tLmYnCrddgbNdjUFLZMVROtgiGCdeCrvN6XG3
N0UhDyq1yqZ21Pe8DFuIbY9Ua4gh42g315GDDYh/mcHo+5RVgYoCLZzAbw3syp7SaVfM3AuIFStS
kfVk5AjsOdTAS4UfoiJu11Q7T42LE+Y9sjZjfv6h7AM3hQgS0tgxUk5U6rLGaGEnmmpb+kqXfHH8
eys7UGIlx79GHckigkNuExpNqzL2ijm7yZSVVyBTist029kcqsaifqiU6aBrVJmaNt+bhWL5TTZ+
rcFQPf4nzt2nQQVSFanirDNtQwFTbbM8uXey6g6t484pQOogEjkSHotTqzJc4IMkPgMGpGBv6H6l
6i7LqfmbZpq3yTp66FtcyGHk+Ir1XiQa+POhwqCe3boR41N/WAQ241jz656pWGf7RJy+/bzpg92e
UkVSlGTXtcbM0nQ6wo9y6yMxrMd+HvrNIvlinTRxojgXqc18PNJYPFUrBx5Zbystf8RTRxKoYl5p
FmHCxPlwCklusT3cd9AMfIJYmEwYd7GjJUEr4ouqpHYoat6CojAeEoSYOmAfcKs0NrTjTGuOQx4T
JrVI7xfLunG17DrUlAdh89KVycxxPN0iBLV9OZTX9UiIt6s+VlV8xnnzIbHkBnPcIYlID7ym1zSx
3zOFCId5OduORORYEJ/L9tOHF1gIR/S+kwObjJNGc9mpd9lchQRRqO9Iy/ZL6kQbS3BiK6EmeKZS
3joLxQ06olWPfFveoZ/zFhUNn2oo3oA0a73ewGO0ZOF5LBHfxwlAPhPfq1J5OYc8IChfA/pIfw4J
hZ67/mmGQ7Mf60b1mvJTtjprTN3iiUGCCEvnpkCJkyWf0ciErguLAyTO4chKCwxueR9yQBRsS3eV
iUA0tQhtXbrHvgFAoGqNr2Nw1GzzHdc4scsfaFxG9vhQ8ew5+VIWJ+iXPsULVyGnjV8Qvt6jlq72
BV42kS5eX9gg78KHLNUg5hdXpuo8jLNOsuZbp6+kASf+aiK8AQ75dXEGqroCbcoBI5mNpxjUUDih
QIIGi0bnduklNU8ntsQKicLcjrI7TY6FIzRiC3YIPxU/Kq3+QvXNSaYfT3SwX9jw0bOnCJuHsmCq
FHaUbN3OmiPevor/Ox2A+hhJUI08M7EkiiPOwh+DCcasGxsCTkcii7U7fUqIopCTFmgmmBfj3Uoq
Zo6VdooTttrGlrfzQmt15sjiRJD3S/29KuvjKMWpNQYQr9pH6ICIysrsmDz9vLSST5jAanSr+nx0
0/Ela9fsF+qB6R0WNC8yaLQUH3SlWigL+/mxc3S6UtS4fT48dx3m5DkeyOyR+xQFfKcPOcGC836a
c+Ac2OWjvDiNLWjpfjSAP9s/HME/QhrWbez00sdogNRce05t8QIA/F0fHABz+BXGARfD+EW/HPcS
3RIaJA73C8Yr8NKrGV6yV+TlvNEKXkPbHW7dl7lazXQa7Kuype1dVhZdUX3VFFh+WDqESpnyZbKr
U5RSGKCl0jNWZz2HAkKKGlCZ6JZR/a1BUB09o5CI0IFoY7pfM/R/yWQy4ea1kZBQbIljALnS9xad
Gtws9ihqUtiQWi76tG0TYtQ4yG3duTzMDnpqI3F8LbwYKjWi5pivnE5396mYb8IJ3EDXBnWkPrVJ
fbLC6c2oO3TojvGAJePUZNpOwk8l5Endtb0gkda9LimMCGWODtH4KoRu7Q2hPZYTlZdqK1uXyfG+
sQjYK3ODgwap8prNxEk3ksdE8gS3HWPuHtcvldVUb7sF7RTCghvObwhS21I9mYLot8kxbgG6ub6z
4FWxKyYPZq88jrnKUWOx71gOkY5GVX8PFOMmU+c3B/PfKYn67lyALZumrzpHjUAw4MxLeZPDqsAN
mbEPyDjeDy7BtAM4g6fKAD8Sly455r2aYuvm64ZZufh0avq9TngoKcz6esYCd+flvfK5lGsvgFxf
fxD0zTexWGEA6U7JOI9T8FOHNHpz34imIQMuFrvSaRrY9Sia3LgO7KkiflFvlDf2XQJHivQzYvdR
e8M42DnGeRvFOCvkJYKHFHWKO58RRFunwYG2B3WEaVNhmi4GYkulbWKS5mdRdNh1cYV9evyRzcMu
hOsV4TJPvdTp5j2ZZelxbvuAiOz63eWQToehE2c6DM52Yi27iJPcPaEQX5NCxvjB0ejATkuin3Qr
H4P4ukmZ3ozq6HLEG5fbZlDnfeH2zV7PUgXNnUFwlNSsz5D9Rpn//U+qrTneqMs5imHN0adStkuo
9I+JI65ZWooP4Sh7MTXh0cI0sbJKol3UVOcsFvmFCElNbhoLruVc1icjM3G40Sun1ZJfqusfP/9b
3LTKhjMgydh0HceovhodQeNVhiTmGCqBTYL0k40szjpK2qusGPPrn39AkCELeewvXORF+0HRVu7e
qJ7rbmkvpFwDxCrtnOnKSw+Q5zRMgCGcJZVIdxIeKtbHSzD5dz//188/ZjO+hjf+pY9r+ip3kvek
by7oLDBsI8YJAN76B/ZBXKIQt0ZH3pdz9qaNpAWaqrIc0g7EPyPE8BaxX7y3YU4uId8lNM3qjh4k
4yoR4wgttPQS3Am5sKUbBQpegg2QRtYF4ch2k8/8KyPCDJK5IRk6aaZdt1k/Bsrs1B5zquGYRWdL
2VXaXVuuBIsMo1OT6S3ICYo0qrkWfaON8dFIwP5rxY3icEJahILfNm3gF2ioxIiJfLZT65Nkw3lr
KFSci8ljJBsiM/HhJuEizw0C5gu7BRRnQ57OF/WSvVFcO7SzdSGXqyEGemJrSEmdGSvnYkPbtPLO
PeFUDo8qTW47q50LEwbkIXPJfaR/vqMjhR69bOIrwrVsp2tOCIw4srv02TCH+U5Fg5oXG60fgCCM
dXMX5Alok5VS1SldeOwQuEItkru8Ym2OGxrRkylveDZD4Pt2YKgx5skYEKG57N1KPNdOZB2tyDCP
vQ0YQxaA4nUA58CzLGffNvOhoTG6Uuqd3WTW92pb6g9UHcBp5HSlLQpu6UgJvdzWlKvBnC/SSi/3
4whLiNwyHhbh7DGwLVfCML76AVuinOJka1cx4umFPlofTdWVWTRfMb8YkD972NE8pcRLm3mHyvKE
fjTBaFAcRr2jNd90VzgumytEdoWPbhreCnVy3WTqOTIRN/PKNdPUXzbtzGI60UG32CmPrFIHJS3K
IGGMsSFb50z53+zipl8ApZDZmoAw46mLcbe6zQ76xbyvHMM9AqGmDzYq9ZbM2PRyYnQ508G8iNr+
6OBpfqGZdXRX2k+tjPDaSltBqV93nHnFcOVW3aPTxsq9HNsf3OsKymX12BGGdDCmxb7R2UkOusOu
X08n6LDi3c37l8Vuq6uVIuyT4Dd7TBSUo2zlCm2lB+6sPu6fZm4ty+eLmONMPyNMdJVC2c8wem9/
/pGZxYfKDr4IXIe6nt5CQrOvsBxuqtptgfGnQTQZAo2jxb4Fm25oPHSKgzdEzksxLjgNEe1PrsaE
X7lOW9q0amKfzHDUTzLVei90nHiftkxJoDfau1HW6k0s0utiaq94K1jUR2SLmis6ry6IQEstllwc
C9dLDZMRdkB/w9PhUu+Bk7UMixN9umTXUh9P41AA5u5U4yJRkvxYt64H2TjZmqsfvmDqKshpHjRj
vk2wHQnjatSK5Mu6tgxZHrJMgUBR2xXWyojU0zJEbj34sMSmnaWqCNWWlt2fSjNM8WOQzVCAqahx
YYuR82K4mHulU796tfmoaRptDZ1kTU7SFnIt405zN0lbaGfRDMqOc/5B5solg4frrGqRNoZpEKdI
2tQsXrbVgQGutXMrnNCdBJOlTLAB4C0iJmACavC4bW2tqK6MRNs20k3OFZuxMeu8gjreAQejQ1LV
IDqZKXB60NttZtWISlS5GZHqHvWKlwiTnx3R3rFbk5VKJsBp8+hisdQb3ruW6VSvbadYx+Mlk9eK
fsUuBtC7I4/jJjSLdiMULBbp2J3VMLvtl/x47Hj8cWKpj/k8kiQJlQA93p0FKKvtGrb1tIOpSZGd
xnDfi6b0gaZzMmMAxfXTQ9NcDmugE+/mWGR0ZPr6WCg9EaHZEa9bHOiCMfKQzLdLKRmYuUEqbbiP
9PblIC5G0WMyG0BZ4fgB701ruDF/gJ65H2InO2pRTjpHm5w4KD9aisjxEg+03TRLPwFNZsRrjPV5
KorXfLL8rI3dH7JN77GQuk9uK2YSgCeG3uHKluyndh9JwkmAk+5AfsbnJqdVjGiQjL6hbP0GUNNg
jO1J1gIEJDbDxSCCy+onwE493c8Gr6Wad9m+UwoNf5hRPAE7ASvnwBTMQ8e8TiMBSQlE9FTPoCdx
ylRZeF/mk36R1uBhIDKazBmlvDQM8P8GRDXKYaZ5bvK8LPshsoFjGmp2EanlV52iXUhqjH9mM25l
P9Q/+LpPC+aCx7EzzjVPCubDZbk0jZDWKX0jtXa1naqJ8AYpK/1FYPO0opdL2qxEwxC050yYFIpQ
GvskSoaDO2b0DJpuvAXqFnRqw/hsarLLUVFID5mXSwsM+eLMR6MtIECylHEkhbzIr49mtAs6FK2+
0iujnzTyjIyVdHGHgD2GCtVGpnbkW7QcqWGdj8LNfsCqoMpMkXDyOh8KLTJ3azwIfoLwYo7Z14aC
gwrGEONoh+4BX29Fv025xbyydWzkJs0wblm8Q6Tpc+OHNSGrs+4+ONN4Pbjdrm3tfu9OYejHGiWp
rQsIdnNzXcUhIHQOF2o7DTs9daZADGNPFj1RcvO8In16962Ou0BoOuWU7pAunzOP7oEu2JP+iffo
aNLd3EM32bl28WGJctvm0wGC151jybdAQeXKkQhTurLiyfpl2tsaR2pZswWNSjGSa2NxwpZRsR2U
lMqirvNtE03RBdJqImWor3iJiFNRIwckkExv7RYsejhQIBlTeU5mVqY2Hro9rVBeQeFrrfQNd3zS
uoo2r5GouyUGpZfS3qH7/zLSl96nmPl9DECEAOq31qRnp9pVHM+pW5P+cmJuMWdSTbSHRrULb9Jd
ljaUU1a4W9JRHHujbb2xjy77KS+3qRPUzgQLCBD2nnkPTN6l2BnFNHHYp9cd1dUBW8yX45rlnhb2
q2Zr8iIW6BbQD1DZt80dBDFwX6TVEQ/Xo5R7zEx5MKlnNnFET3+sORhHtCPZsCNgO+NDn3f4vkvG
IYVDYoS6ZUWuz2T0kVfTM7Bzml47F2LeDrkW7xJ4tH4p3WdlyOY7O04PRpyJk6Rncljr4PFTdatj
k+FkATOAV6PccnculKoM/bag1WAYPZBJAw1RnF7PtOM2cF/klb44+SYbu+UKnTx2gxJlENiGo51U
+6hfcECM+7opPzDL3aVCXBs0ip2h5uYA0KfLWx6tQXb+bDlfA2HdyC5gQ7oKh53ohhGTwZAv6XyN
dbzS+oGwG5xtwzrRFUZ0jIvp8avLDZKCDM30jZqsnip2E+4W/xgxalgTM5ahFWhKrhUwM0bvVRey
zTBdWuacXsisMOuai/imylE7ArHt9xDlAFaZaOcxDdxKkGP8FX3uV+bUeG1nlrzG5mvaJC9mgvyA
1mF40u3ykYQX5Dv0o2ne4Njn/JlhBTAYrW1FoWxDuchNP9pfrZYwiBfm1bhwUKZZENL57qIfrEPD
gQrUhmcX4t1IYOHRth5oRuhh+RDJQUdNmLCs5vQG1ZWJyF6ta8WnpKDBsWL74yxv7VCsHWh6V52u
Wb6d4oilURHYA0OoSqM4xiB1jomoqtoF7zcBwxvXWXt8AGQ2AAwPDsu/nUYqdX9qBXFEyE9mDMyJ
KyQYD3PMm+u4265S1tyYrT2G9xGKUAiHuTfwRvvr/DdrtM5vcHENOPubCgVeOr0W2aWetC91SM5L
rA/6ptFhY1R9em3puzYLX+lhPiWiq1H5AIZwJ6Qc0PJE3W+oDuy7Jm+xnxHlqFIUqFM/HsOiv58m
HXnI1LyYk8b0O8y3Y48sUkl1uW8T7MkTYFJvnSUxZY33mIwNP+L4lKt1/BB2nU9XxbkYNW3Y4k38
dNBU0szroPXo2nMLbygfpvumzEnnKUKDfTjxV4DcZZxUBsgvwuTEUlwkQ5EeW0jXyCMMdAHEhVDU
AbHl0Hpqax5SWF3zpaU58d1SjrdW+ALDfrysOiidKQvEgDILg2cQNivMvjnwgDEZCV3g1msnSmEX
q6LPyYnuFJiQh6TrNjB4D2OMKRr6y4sxMEJTjZJpZPzplISWbEujm64H49MVxe3YMenJMuepCZ+0
HMKIIRuTeK1wpfOu2ROM2lLsoV3rnmwG+56cmeoYYrrJFhUvl5EGZY4YVET1oZT6XTUMxk2y/iB5
WWl+psJkURz1pTclwFfbeMmqqA2WlCEIxeCXMKMt1ceBAA+KJwlmt+7xCSChjYBIGiGDM0gTJmA6
VGUQHKkMi8lhgqqv1hluK6U8Iw6wAiw7x8FcEAPQk4gVsvLEhAQlK8NN2VyAQbhJahzUlh3RL0nX
8Z0WrsBQ2pmIUZYLHpBDqvfTIa6HgwApv6OjuCSApXvmmmZrN1fEKLWMbKzhjPMaRDiGoMGJ2a96
ykCdEsau+/cc3wv7FoqMJn1hiuF4utU9ILely1/AoFv654ZgHNtx4GvpH4IGoMLxjtDy+BKR5o9E
D6l5Ms6jdP2YYanbvLHRDJrlle6ec7fIWYnEcwU92AHKjzCw6wJJeE9ICU5LX+jbGoEbkpxNI7Bp
KNDQhsI4WCUVcbxoxzIaztZibMd6fp6BSW1S+3muoo9m4fbYlfpFC+l1hM8d2HOeX7g3AjGaWVna
8+SQf0egeoPySiOFCaTFZSLksZHw0/gr5VZkPTPLsr7KMuah0sJDFaf0RXRSnDg+n1RjeZBjNVFe
QgOHrLKpM/lWW6m4bmyFl8TBcNNnRBurS4hIoy4+nVq4t3JV5/E6rjS0gXAVM9wJXfnoBeW5ZbuQ
jTRs9PRwETur6qc9auc6t+hqGNDtw6qaTxOFlq81bBapiGFCpst4GQNLHNrQxFXUU90OBW1OpM6q
qnaBgvgGDkTXXkY9La/YvWX51/cJ6Os7XMC+iS/pwGyCj2WgpkuEwj2S4N66Kb2u2+5Hhak509Wr
TEPPgrE4EDWnCkUaH+psgc53Wg7WL7oWTvdM0EPOV6CCEpeIlUZCioID5Eh1ClwGk8dyFLrPFn/H
ESe56UvtWYJKBQjboAZKMvt6cbMzieDNdZ4cewZjHlacKohDoPedMBGB1d17FbfLDizC02wL9VRr
9bIdtYnTJlqkRaz5XQbBSyWIgrTT3wltAWSukESDhzE8Dn11kdSlgmXSfc54f7ZIsO8SLSIOw86W
LaPc0XGONSdeE6bKE2ougliqPyTrqr9J+Q1dNTj4CvZBVxPiWxyyVU0WKPeUOoz8tjybLhSNnyGE
Vh4QDOYX7qzvF30tDRRGLz2xFGMGiwiXJRNA0NBays40u/Mz3X71pDIIdcGXbNQGwfdPkfL/N9f8
yVyjYq/43801B9m+/cj/Yq1Z/4V/W2t081/4VlwEmcLQCYxdler/dtboxr80C3WUS1vJwc+hIgj/
nxRb/V/0SVCP6Ia+WnH+21RDgi0aQBP+k6EyO8Rw838y1fxFb05DxnEJR3Y1ikPVsE0TX8+vEvoB
vTBFMBSpjFq1fOs4pP1yFygS56gq/x8l002VlJ0kYPdbZvRvVyCm99crVAQmCasqFo+qN8CP7kP7
uZyD/lVaXuK9QPi5Y7BY3Of7+FLb6/f5A/bZPwjrVyPMf5xDv3/LVXX/S7S2MVROPtV8y9rH43CZ
eNgO//A9v73BP69haPxUmkasuUse3V+vEZvYjuqCAIzWZ1/aIqK8rg/qPt4yBLiEwhDontguAVWF
5/7h66238NvX+8ul18Xll6+XJCUH5wZ22UyZoVefsrj/5x9RXZef365gUIEaPCZYNL85LUxss1G2
DoDnY3pQfTICb4yDupu3JO2ix+k3YZD+e50h6Po/Udm/Pjjq3zw4hvbLNddv/cu30oF9t5bkmogt
NgT2BuQfbD6MzUvtEbT0h6vpfzVe/PfPZ7E4CvxtdLXWT/PL1YbUAcAJwcvziZT1XuGlbS75T37Q
PC1I/XfIjBuSm/ZLMG6z3bBBzblpN2/HdlN7X/2FE1hBv3n859v+t3fdMjUDcxdvp1gf618+E6cR
O0wdItUWhtfUqoA+cj8tzv98lb//5v+5yrcH18gSwGZxOHt5S0knd424UEHOzsYfDEzaupb89hBZ
DtH2bHLoCb/tca0bowYxuBB8w+DR2T0bHgMkojOpFwOQcpsbxtGHzsuPd7d/epr+/lb+z7XRJ/71
VkbYc0fX5lZq1pUBahYHVPH2z/dx9UD+w/dTxbeXxIn6UiwW32/0xG5d5/R9FFBJB809oNb9H662
fuL//W6qYv00vzwcsqtLu+l5YJ1dsvnBBGhnbZjl7P9oSvq7r6VTm+jMsUzHdr8tnqls+5y25+z1
wfNwiP1DtWt21c4N8NRs6PNtEp/ph5d6pceJYfOHF/Pv1jay3TWbFisTU+vbQyOk2Y+6ytVj/VGV
b4ty/sN9/G1vQDJDQxJ7B5ISkwLsr/cxnFOsSPE88atN/nDoPgWjkcFTnpVH5agZJ2WHqsFDBbGr
/vATar99tzXSnqtqDi+EzZf866UbU0fXh+vQA1a5WfzXFLyV3LgfxdWyZWKzQWOz2dwMKF23Pf3n
59FfAu9PG9cfP8X3lc92G3BxfIrBHwME1l/Kx0gjdCsfn4XnbtTN+awfref6LfywnvWjuzO9OPjn
H0H77WH+die+rfWJreAbbPkMfVAf6GVVhB9cjQFMKxaIQ7T56H3bodkS9Cdtq20+/3D53x7x9fJA
hw3DNIB3mN8uv5SOFGplgp7YhLv20J3CnbMjc+rV3VwnATrSo3lMz/E5Patfyo4chD885L8vjd8+
wLenXGszKFwkunu9Vx5woe7im3CnbvvH+J5Ipy0IME/6kvks6j8vlZvOgzT9hw/xewXz7UN8e9Gn
eoqArHEXmJfv6oP9rG75HV7nwPLuUb35bTDILRHUdK//ePHf1mdc3fAcHMpayyWf7NtbqNkd3hZN
R204KYRsxch+x0J4Nm2oP7x19jePpc3uQ//U5suyquiO+/1aOHyrWZk6OM0MuA1/6Ov4XlnbzG6P
JnSuRXWnyrmi46nbD5Yc0N+DIBdJQHaTHm8n+DDdMcfxYOIuHMw+MB2reCEGebF2tit5hVu5MNy1
lxcIzI+KMqXIjRdynldN/9IGDOeAJrpq3arwMsfK5jM4CuJJ23pJk6lBV0LmUb2P4iWjL8bU0QCn
XuUXRtTmgbHoDVnMi15eJsRqor/L3C0UPGLlE/q5G2VccFvTzx9fERTy0I5QQooak5KxlDSj5qlV
iRaLnXrZGLFK7lsBUJJYX43ohQ0dD6yOYzQk5y4ZrHc0t4WNW8TVNCKwpP5lLy4BJ0TE5+q74MRD
kuYggeC2koRjZxj64YBaNlr2wq5xZvSti3hpCOeM06gWVwiqCJ+gwd+C+oSKi5KEgExZpIcZeymK
aKFLpIP9OqDQ87s6IU6n1ZX6RkK8O5SDmuxjB9JbX+rNkYDI4cy/y7BwqtV9qRCDw8AelKzLLIax
c+93BMvBD68qZuqYbmW3YUA08bepk8t8tqRFDsI2+3TrNSPDGpvsiey68Ifdi6kCWYmeXppZW27Q
JfEzAq8xuMZSlKRhVXZ+N1R9FsCre2BaO+zIZHEPRqeGp1qMqBxTpXiCFWxu0SA6IJyr4r4d4OFB
Xqq+CntgIlIleQSdnd5Tlkz2AIBgjc/qtGMbI05JterVnTGoJjUhm53V30Yqs8HWRiAOLZAkFFy6
gAytyySkvYa5I/XEGE18xIWcHMhGG5IkASn344tcQt0LrewyjwEQISHGvAuBvoxG3UsIV92IHq+K
g2kySmTrG4MxXcuZIHJGPn2qK2QA8De1GfQxdBluR0yXpvT9ZijmuvHg5JcXqKpc5NCccIn7Gubx
3OD9vXEj13pUZIiRWW/bhzyVzP2Zemh+anfdIXedKCAkvn0gMwEmw1QOfteq0FJnpochXMntrIje
l3OWbBUixg4VbjFItKV1qHoGIWKpV/LkXHkW4KiNk2PBHMKKFxajFOkOAwzxasyhBzTYzkiCZWBl
an7VadwxoyFmxkDal/XafGtPiIqmQsHbLieC0IgWDJrWRd/2X6ydWXPjWpad/4rD76jAPES0+4EE
AYKjRM16QSgzlZjng/HX+wNvV2dV2Q63I/yiyyl5JRI4OHvvtb5VwLeuKJfBIqfLY5Yr0T4r1YWO
FoNxXMEklnQ4S/shUQ4h4Yg73aLVWwzI1qRk0Tbq1MH7kSWFHnw/8L3gOydgK5/Lx0UO66PA5er1
kCrdnNTUS5UqmKvrrnsk3NUGS9bE+bXr9YhEqUHGOcccl/eoWVQG5tR+z5yGnIqyRM2aKPIxlLP2
RWhAHJi7i2+bUw/POPRMVDxYqUlLT4QfRa2Ofj5z9khohoCUJ/stxvz83mW1ejN4hkNbii+YHhnB
qGa/uK0w19Q4qXKz1ODwRV5JjtfYpPTtJ2m6LFE++HYeZQCs8jLGB5Dov8pIZ4Bq12zjBrnLfrKg
oV1J2mUgaUoYXlHBlsRHYXl1yOx+G8YmnE7E3h4t5tyzOn18SMDcHkyJnBcnwiQUifBNbm0QEmRd
kHQ2fmMtj+iwr0xhEylDAVfXMr5x1VUL7V/9mK82JkfbaKjSiJze1NDLhuN8NyJhXovtV8ro6YS6
sBiuIYbpNrz0YzADoxUgsVIydta8Bg1M/U9l6pCA65Xk4zJA8/cSF8CqAjn8ndQfoDRm7atncqtF
CF9M3LRkEJE1YrpL/Hsxi12TrDH1auLVNh49wkJn0N9zspdN1OzpaUDGjIiKbSjxvs2Zgwz//rYj
R773DCLu8b+9Dkn7W1YJ6YD54Ty1YZASxyPcXGZq4uOK6EJ4y36ODQucn3xeelfTt1K4V7isqK23
NJjYjPRxNFpf4UizJuYW2aCnW8qYaUfSQLbrMLQ9OlhPkUxFz0YjFUiysBv0wxi5JXL6iEXAHct1
hFN4SV++zPjiirGFQILYNR574hmS+GgzqhpSnUxZvghkxfsIOFddSI8TfI8Fuf0mdd4H8bUwaM/N
Y64HZSlv6xGCEdEMvbVv8W/mjxYk/jD6Hm2YWF/IVLcLl6S7NLtR9nr93UzWNUMErek9Y4pW3kya
YL0evcbGOqvKHLYCWH3l/GZB3aJq2GB5I+39NlTwnuqz3h+K+Te9ogcNB00+XSM8W/Sm/Ur7WeJK
3TrmwtrWMyRKOPortqrRsQfNTYIoxdgGWNw2UaEf6E+EnfqLvlvioBM3vfPH5dpBwyPNjeg5FjZq
a9v5YdfJJrMeC/lN5J+Zth9qOAuMLcoS3NnPFDfZbINAdBCQIgdNO99KMagm2iEpmBWwtB/xZ0CL
s+3jUmeupXy12D1t7SJZPzOMaXL8LkeIwaIfYnhtzF+FKe3z/GZoq7kh8Um17EmAQXtPOk55W2w8
vfAA4gLxTv1cwf0vh2Gn6j/lDCPngPsm3YWVFxJOFX2Y8k1iL2Hb3xjJ+VoWBHIh19P2aeQ8knd5
rO+b/jyBZE3GS1t157ivPtj4gRj5jAd1q+fqJa+bN4dU1E1lgxYgcxWOsaV2aNIjQGECZvWxMh9J
cenyGlG1I4qayAKG5Oia8ed128l6RN+xLW0Ef/XNbp/t8d3unuTkJaL/RoK2IElZZ7w+EywA1w8v
cn9J0CBXkCZex3afpN918bMAaK8yaAYB68DUDBuGxDbqNGTUFf667jrMV4KZmAyk1zYfnxZbeCKq
zt3UvmRD77UNEy7RVrvOMA/52J7zDnasMPQnBaaANbVnBPy3egERWzsXJ1Re0AGS8rHYL7EpP5T1
+G7oAzhxRuRjj5jedrY5+XMoV9guY+oGzmnCIN4mwnqXK5PhfYdAzK7RhgCVtshNmUz7TTQGunab
oErVS5UUpVbp5VG91TWd7UsjlJ2dZXtiY66RkN6S1kCiTdyJJpbvXCPsrrex9juMcBaGfI/kvgt/
aVNQ65By7ejVatN6PHQz+kKEDiV733lGqxwyICochVUYkwhmKPwFGLOlWYk87ibbJEcXWauqyqUA
V5Y5q6AoOjX0E8es0KVodeCwcU1eqr42VK9tw7dQ6Rt6KAr+VKRPaXG0DHnazskY/QhrtLsbLQR6
vCFLeLIfhq5s4TiYtU7xMFt9IGVD8cUYVmWGCkyD6FJ6s5KGV1yDdK40DjPxVMVmu6O11i/Xtp21
t2bui+dQKysHkVtYPM8JClLSP0U9uqCCBqS5SiPdmPctxR75Upu8mkPYojsvQnMEjGNbjTC3o0nx
4S71YuP4VnXxnKi94deKwCKMiCLN/qrZ/n8PY/zv6vJVfHf/tr7xT07dNoli8e//fLf76z7dWfdL
fP3TnV0pEjE/9t/tfPvuUNr8+7/91cddX/lfffK/fd/f5f8yZnFoXv+fpyx+/yW+yaOiNffXuwW/
/sd/X//J3xFm9t9UhUkKDRUGKias7L8PWihQ/oYc0IDWQROLQZtJE+APwoyUGhP8j0wPEIsHb/gf
0xZF+xs1Iq+n9aXDV9ON/5dpC6Xm2k3507ZjvuNYJr8HbTTEzyzN/1LpZ4gjB20pcRo2E+LXmstu
I2PLjseb5PwuQoL5ZLxj+4KQNopG1HM2MI20fBnryg7CxrjAOrqaZnshyUNykkA4yzXML1No7au5
OBEb9EPPbSJUMDw0ffLBXiay34iEY16MF7DIxCsIxEualcOmYovKQFjELoUquyjiDGJBoYLUDTuf
iiZhtEn+PYbZK8mY33mhnGc1JEwcAXY8QoSYkoFAHCaiDVlqbcX5HSOd3k76SxStJCHe0EmmGKZA
yGRiMHy0E8/mbDwsylPa44/lgg2iDIHyNhTLr7Ke9lL0opvlz2o0P0lx5ezzhYr0VWKBUUV4A82M
j0qk7LkLAJgRcQYmfo6wHv1aJfktUqsfnLwYFaNtuCYC2/p8M+qCBpusA4xorI1uNcmWWRwxHgj0
lWjucHFKx4aYmN7scXkLzZ0NZd/Y+i/YUNY2J4OUbGzjNk9o1hh/I2J7I40RIQJelp78QArji1NC
rtTLFKU/kogF+v82HmSEIMYxStB8ilF+1i+SQDQ1ZMkqNbR/9YDYrWbeTGmMZVBU51KmxZOb07Fv
X5XR3hdyppxKkw+gwfjmhnYkXGpzhQm+1jw0Rk6el70H4GX9xt/t5Ygj0almPsGt1V4RegbcJlPc
vgGqYssfrLHDxux0yaUFMW4J/WvctEORLGoCthVnFAEswHgrkxG8wT81U/VRFRzxtpJnRGU+TluM
8UQgl47zEo/kxlRQmFYc0RlgQ+J2XfMOHN9GkNkpznuuE/AVmwOJh4jrcH/DcUBuXXQI+2CDs48c
0QikqQBKRRwSvO7awzZ7S0DYwXhSNcUfy1/rtR9b2ESdKsWlT8hEfKL1sAvr1gP35OxH0s4RJeG4
SD+VHLOlOYwnx4oDVF8kODrGKdPnduNM2lNPtjYUFpwUqdJeptK+avHDgrILpX09d9d21A6dDneO
bHOqno2xJpyuor+RyKtLJAvDXbzm1QjlblNJOvklET7WcCLZqNUBj2BVrGR2ZYnm/Cpa4XdtfAv7
NBBEjLElqf1YT9pdo6QfMrOdTRNmhCJnD42ZXJ4MMzn1RosNuLd9G4g/kh8yDwS8Wb2WvD6Un2y6
VmRNhK2Ar52QJIwuU14Vmg2XJfbkcLEkEsMk7GpU1qk5bs2uJuo9BfiAG97ZcmHIT0N6SwRdE96K
sPg+wZGath9IiOFAmPpZihvFV2dBhkS9vBW1cGMOXteBVqWpUEYiGAckVN1Qb4FIWNWp2qpTbVfF
6rBqV8fEOLYpvg+TpNejqQ5I1Fata7qqXpNV/zqtSlixamLtVR2rlhbZNKQw6gZaZgtR6OmMWOYL
1NlTh7zWQmaLH/5njuzWXPW3KkJcG0HuQF3JoS42iLr6ra1F5dFJ+p2KjHdZ9bzlquxVVo0vWbTE
Aa6634iNVb0qgQGeNldbk30kSsQ+rnrhblUOpwUlbD9fzSh6DVctlsrJ5pppHSKEI75VdhgPdqOH
fvBmGNh4tV4K2lDToRqCzEsa5MpzEZ0qR6N5H1eGT1BLgHMV6deqfC6RQM9IoVmHCP2KENWXpDhs
7IyQRuJGNc7Q/pYa2UTkZozYVep3Or07OCIDni3aPNFIvVH28iHhT+wrezmTfHcWnZydjVhBu51g
WjL18ZFMNqwrJYHFPdejPSmtTKLCEAF4Ri4dy3mvh9MH3QhlW2PpeSCJS2Ojn5Segu6uJ7nyTAwv
fbrJvElNYrwm2cKiK9XfYpy8RJU4KhzdRCjW/G6NMDu2DqEnAyZhuojvYeXMxyrb606Wb6VJ7c7E
mBt8Jwl8HWEidLbRUjZtCxV5xjK+6N+lpVwmszSvcgZ6KkKuujFIIn7jOqlS0IFymVqq8LkPXcbU
8KF6gxHUpBLhBiVmqc32xOdMLjUNrLJXs5NZzPGWBmVyizSZ4D+krvS42/0gt7QcZHT9tWYQcaYI
hzjS/LlLJud7Gi2XRJLPebRrqq9Wxd2TMQrqDHRhic5iIKmvoSEnp0ItTu2SYVexy+cEr7KNPr6C
HLlMQ45uGVeDnKpHxsscpnGJRcXBLkSo1GqEWAs+dfVGJJgkwnL0zaI5TKt7YlptFMz2Gvlcmlmg
rS4LVU2Zr63OiwQLRs9RQ2gHu4fVndEoBuFEzlNE88NoQc4gI8ewTxvkGqZYgaTiUZpplQ4qWqK0
aVGjYt5Y0FKTEF8f6sx4Uqi8jsRs2F6drqydUtWOM1kHQHXi6dSUfBHhitE2M/s1Y93cgYR5I9kw
dQk0mz8BkUA+qj6rELpAB6eNbCa7d1Un0l5Ue0YH3mg9yAH1k/61cxvi7ElAm7uQWvul2R3ZhGhM
L0vnzPs5ymlYwkaEO2HPTzm1h1IWDwPn+dlAk7/PM4zLusO0zGn9LuayLi1SeGByQMTvQrK8GmF7
HcQ5ReVG3FK6d7Bv0fCpcrdznNnnmmW5qWSRP97C3hmI+/L7anGbOPSHKtaCpipeJy0ljyHmCJHM
6aMdRrZr/cK6WF8XXYsuqjMqe9PovmJsRUc7MYjrURLZq+ifkweSPWsOccZRN3SXXKj1pm1bxosR
qT7MQtaoa2k5Sr32U0rq6YGNGH8EtlvTmi/4VGkTKW+wZfsgsUmfHuzhDB/i2M4zwwKZFNOW7JTt
oEDj0jWj9iCcp4946ckFp7T8KmdC7ORBGsnoyKKTwlWFdd64tVImznI+Gg998iror3rmqGBQr9vs
FHdccBD/JUdO0GfOnS6IihlZe9ogZBb6qYrQCdqL8svJ6f0grT3QFJktBR5LeqTbC0PHosmuUPuO
yMx9a44vJLZ8JXV8IaRQ3mRT9py3ptcpKNFpvjwY2BY3ShifYdQlu1xf0NFDoJoLYF7MoURiHp1M
8Wsn5jixXXy3vtHWL7LRXmtNPQBZJM0WRWnpGIht39mTdNu6ZE818XuPk3GuGwlZa/OjavSdRQYa
2kkK1IziGRwDnLzFYWtkXyeCZ5IYjUWq/ygUzhpikjXyCTUXwCh9gRpYX8WUlB1JEe+s9qkPu2eF
TyNbDDcdlD0WGbGVZ0R35BjXDicwye/YGTkrugr2A3rwvEyZ6K5jplTIz0lffY9GOW0E2BM6auIx
owQ9qSP8YHgMr0trxtjXi9MkSuEn8TONrvF4/+Fge2+A4fSIK+c0c//hwftNUj9G7BDr6//h5l//
ql34HVVN9f+XZ/719VWY8H9RtYRAb/vX/dm/HgL7/k9v/A+P3l/VzqkVKCy6FXrPQ7P+SJ24O9zv
3m8t5fKPj/3LSwCzTDkdQf7Jn393f839HRZVZlf2L//mz9v+l54elarxMmxJWzbnxYFWeHnIgKrO
NLC4eb//55n7YzG+Ibrn5I/aOKE6qSkPf15xv3V/rM91JwC36Bhc8+DNlpDwDDLv//NtK3VIyIZe
72PP5jUsycQE5JARCjiCa/Gn/mrautkxHisPBMxVBxv6ZM5e7TNCWh8M8/Ifv2K//hb3twod821A
UE/bhZOvGpG6OsVUHO63gKZyK4yMbVYRyoi4mfD59YcOw8Qbh/bt/r8q2pBQTL3XaDvzP5WqgQ9l
/R2kHK7uIAkSDKe2PsRdue4d6OWwOXaS+hA1ZnW437o/ry46z98fvN+3eiwxPR2tPy/56y3u9//h
ff48X3XLFHRpHu4ak1zcGtTkoU/iBi/meFCXqPRnU2BHztYPQJDAtWzzmhDCucEJco8hayOJ58v1
Y77fv99qpWgg2o/40ftj9x8g0Zjyscq7xf3r0CtbwYdIwHkxq8O+xUy4fgb3H8l/3rrfvX9MNWOR
XEyMOUnwuX9b9x/35/7cvb9eT+rqry+0XtYrw/3+/Zn7C1NlZvABcdgk3i2Kw10uTea20HqP3KCE
Ge0mAsLIGEJ7ckR3AoN3HpvwqitficPocxlOjclXVCqBatl+BA2PWnIvhytCW/IIlnBLrq9zSeN0
7Sozq6yUm9JjGSkrsODqsUxeLXKbM5l8caki4SIKar36Sh9lST22yQz3yfZNO9zFrdgLo/WETvyW
YuLFxdSGezDzaHF5WT3sWAavrd64lvo7Kn93C4hSPQpmZm6GsYbXjRdITj6RlesX6c9x72Hl9kAu
coVNd7lzhR7sQjxMoYe06MVgf6Uo1yd/JNk92sV99DCX0rtoibhzjMcBrowceQkl74pB1XrLA3Tt
02CghQ1hEwB85dTHvZmK44RWXfRsBDUQkzKAiiLlj6CCKd9G8h0YRR9HRP1L2B1oIe0r3T6Z3bQ3
hboPU+UnVvDnPtQ/xiQ+Le3XaqvIopiI3+zCBe3aFwsVwXQcQJ2bhRWkQKS0kkxuSz/1s9grs7pv
cQks9cSMNzuM01oSXIaBSwmxmUp2k8kDk7qKfYB1C2kQD0X1aBfMLuNmT6Yq7o5keGIffM6K5br+
Afr0Cgq/ghgEQfLUT1ZQFTAzcmX17pJ7Jl/LRH5QQ5XJLRVYJlASiltfimOpab+mKArkLjoCRue/
4JPsfo253ZpEp4SW8tBjSaniYBKNL9NqJlSGr2kHvWdL7G1h00hdPPs84dQyRH4iCTnIJdWvrWYb
NtF+IBsl1MTBEjXt5ekIb2FnyjjXlMSH5WqDgG/M9JikKpB+cyt09IDO9Biq+Czk5aBAs16k8ozX
ySc99Wi/Me/wK3YBpWkdJOMtLqHySupOt8lOgiAkwJVqeHUyswsqEmYy4GtShK821M6z9oIXcJ/Y
6lFE8kOTLdc+TcEwmfyx6k4kileCeR/9dEatKxu7Djigs7jmxBcjk0nIuNyR9gvs+t7AEm+X51bL
T6hWArNPzpltHCvredaJxB0xTkaWr2W0G7rkndSCNyb4lsxSIwjD7nWwokBV6wpLOjwb2/ooJc3l
HEyZKYKHy4hebUd6ASheQ+s4GN3e0qMb+pAg61/16Yc6a0HSiZOVRH48qR64Mxh9PUHNcMtCMCPd
g1xGrJnJzyrRLtAlPIJwAwG4qS0CUB2cBmw1p/lorN29QRwIkBeNfpRH65b2/S4Dhb+k0eekDhfi
cy+0Dw68M46z/EZFjWNlPIV0Adm8bDG9P0qdfcj09LJ6MwVk26GRvTq393UbDLDJ1MnYMUm7YA15
lSFgyI11AwhwSCOsKJjKhNU+SvjE+qjfLxBlq2YPp3pn1qxWZUQQY0VR2j+AN7qgVf2ymKIK5Zg2
1aOCOarPtny0e4mDz1yix7gfsCd1R9XCpd1ILtxq3kF+TXT1I1envZzI53FBp23T1FOqWy6HL008
P1ap8eYU5UearwKPkMza+U0eMp+25XaYGEiKKmgtQqrKiLRsOnQTLUcEnra4Si3exwhwUfgznoZX
m+g/6gZmraGfJfYBBJClGkHMfEVgiUP1cQuFEXT0QvT2VEbUWGPmlYyWM6I6GfqfTMalDB8eVExM
6XKaQj5iuXypKQ4yOjCOsTxIfMSVypEkKVDFUz9EkACY150533It3ueFc04Y4PZJucsgK0GDgA2S
XboJZMJg3di+PoSK/TqE4bMOpsCKSuA7Yg/4cQ855Dxk0rMBZbhqCmQQjq+rsbv0ND2EFGSFs6s1
2QuB97G+Zec53Jo3S473lYgPMBcemnigMaoQWRXdGKZdzFLdL3ni9nHnFyENSWMfs+WXAWA3y3RJ
Oc4Sxb70YXJGr7TP7dUR3m8qIzmPY3qcdfMqSeWLBuh1U+Q6BAUidQhSV2s3vmnNazISRGBS6GH8
lOXc01UCnMJ8jy97X2pk500fUjvsxwLY+HKoVdsnx5Xrk+zdD3Ete52T+JrX7bbLUeFFOw7JQK16
VpluZw6pmyvCW+T5rHAUhMMcIIZ3AWCFdvycLCBAjCmgkb7Jl/JWYajXKhw6DPwNqQvEE76ufQrF
Q8YxWlXEdEXlDiR5IY5j91SQj4E89NbE+tk0R79yxB5a6xYwyFYY3UHJqcuH4pSXkZdlyUEfy10K
sJG4lV96lL2bsUWSRRnI03QsLMgI5LbSK7stSfUCfuOUgc6S7eZc5j5cD+i4suEnEG+d8dH+YbUv
Y3ZtQLlLODd3Rn1aIma24rNxMLr6tNNUC8E0cztNvZbOzch7GrvKterNW0aCaNPlz8kUBRXOXNg+
rpJeNIhyGioDHexmunZch/iltqu3qobMClEzjNWTsSa92tJRnUH/sJ7Mcw8EpwCHgGClKq2dJRc+
ypOtgXIGHgpd5sWLjYojmSF7osIs9Sy9/rSX8ho1iafkiV9iiFowzJnkX7ObCH1DVKfEMHYiKOEp
NdE57xv4wf2NPAkuS2wx9eFgasnV0G+tOm4XG39ale3yTPd1wHDkOu1iqXSnbgqox/amzGTBAA9B
5zJm1RfFCcBCnhn+DAJuQow01DcNvU9U5A+6/QSr8zt1rrowrlInH3Q584C8uoBPVGbaYf6Oa4Mh
vbxxita3oW91BDzTmJ6LmQUY34N5mEKiMUM1KPv5XBM60Yz1Rxc2X1TNOREUCtuuRN7YfhN2275Z
1/B5R4L1NkS2YQ44xsvyODdc4oFzUU3uEgvlUocioguwDNMHx7A47XNiNMNEp59OuxIGQUV0YpMj
9NVTLLVsv6Kgj1ns+spV1HrvLN22LH/YUemmCvE2dM9NVFialsFEaX0VR7Rjh16VLw+qR8yiqI1H
s5OPFjOayghRd/CLhhTOUeVFBQDQ7sGIs+NUMXyYp599uoBzqoJFeU2z9jDHAC77+Zk08JNp05il
j2niidZS+RhL2aGF16NoRpBHzU5bLKx/xFmra5v5Ei76CRJ6KeqTBea352uqAUflhbbVKZFmutwh
fM6KS2Nrsaa0j1YJdxkMLubJbQSpf2GSM4krYXeeoleehHOWKQa0Z8bXYearcPp1ieU7e5oKxYeJ
FMhRec4bNt9x69JweoGc4Bth6Zdjfc2x6xN8i87lOun1O6D7J5ukv8mM8axWkA1IcsEXpQ4u+JGd
oOBpuC62oyeF88GIyc6zk50ks1Nm5cDMGdiG8tKm81aOsOguNf/jcF+9K2of6GG0V3XLN7XfdPOg
OxcnzEFHLZ1vMWHYSzSdeENGKdGBGEGfpRTjL5dPsgqgCUstCTdMGtD7ooDwwW+4o4NgaGJmZiJm
jNUtLZwdRxl415qe2rIrUscFyOWRJZnTyy8ywFqmRKjpdATjdcxswJoZyCtUg3mRkLeCPYIE0RjJ
ITw/pnDNS8XFaFp2CVoTKTI3pij9qST0MZ3c2so4ksxTOiVHVTCuKv1hZD4vOm+QZU9eLHav8dM0
jV47co3qSt8aUx+OzkZXzAcJzSE1iq0c7EKmbd37vcEESmOP3wUs3zR7Q6CGmitNB1Ghaxwgw2gy
KldIXCC7e/7wcpm9ERirWn1kar3TkLZYsLzglOSSvMtKksENx2cWNsTGjvX4QKfSm5iv6RlBCfyC
RKjAAKuCyBaHZdo6TkicMjJ7oD+Jvnjrn51POoMH4m9lcSi+k7EAonANnWbLJMzvhF9Lja9b7T6W
hqdYid8r3J1hjcXYZtvA5rYCW25QNdaZtGtmjaxy9urd5E34fnOj4+/IPWV+nizLa1RmQV2LeJA5
Wiqd+oICp13jzQG5MGTsrXw3N7mvO+e5FYHOflFhfQ715WrJqT9krQ/r8RTOYMeMZ4BZP8Jwec16
5wDf+60uHuASf2my9pSzge8FfW2nP4TyfAX0siU7hz6lfq0Q1ESJ+WDGEoIyaaOlnEBpeq4Gwd9R
u0TNs7R3R13TPiUEZ6iH6J+3iuaHxsLOF0Sho/krrGsKQekNbKJi04eczzJmunT496ktnyXToaeR
u6bELkmwtrMCAnh2CTPZwdv02KOA9DwqCHhgcpyNmokv4QAzuPBIMXcVIfKd0/mUQHGi7ge19Wtd
7OsuOyhz6wPLwtpcu0mE0S+PfFudKFzMG02UvV4ifYb+XbI0a/H8rDe6pyiy1+c4OmTDA1CyKZBp
W5qfqWS/E4PB1ACo0WVk+S2lc79Aaco/UcYH6ASDpdc9SOrbpATMQQgJhMm9niMFKMl0Jvksb6Hc
8eUVQnIrtLoGmJwaTZjDO1tre2foD8lAj1Z6iGoVJIrDBRWcTi97oGx9hZ0+aQ2hf2/+gDpIwZAx
QqyERgOKgVR1SMoilXf3m/cf8fpgaZLFbrcaNr0qI+tgKYBbb+5PIUVYxw+htOzMwkTBlMjNtteh
7aGFT1R/Hi3/3v74l27In8f+d12UZIi/up5fRLJVdt4M691w6qD+ddlnq6pZYJDM8Ke10tCX3+Lt
nvlAaCUpJBOwpZn8rtNh8KzBJvcOm951tGXurRunj89pVdmUTX/v/twfHwyKd5MwEleupJ0w6omx
knEBqMJ53ZLKUItifI/woW9yq17O45CaL9E0bx2pGd7jyrGDscphwuPJf9QM8VoQ1k1jhy2RVsvd
W1of2baFp2VE5N1LSXMkOlPeFubQvieFxIEZldbhfjdmeIQwUHlt+qk4dzEkYfpW7TuEUsIhmjwP
7i8Tke6bU+jrNfqxKe5Rq8lXCmvluoziw9Ep2KRcyYIutFO/YA/lTUyh3i28DHNrBzHVIElvY/Ii
aZFrQTrZ4zQgs15prKAblsCpqS0Q6Gu3rMvZr5gJ8LExDAjSybamEianGqY/6OjxSS7L/AFB2o+k
HJnfEGEZkKUQr5GiE5e4C1jIzKPbmPkKXYo8kRE58xc+Kk3xlI2GtmtpEWDt8LJpkp61WXyr8F/O
sQKOozAKv1XC8CO3wCGkbQpY1Zb3Va4sx6kYLCbumRuFlKsChbWAYAOdlH1q6MJo8AsWPoMGZ6zQ
Gs1+ZvPr0IJicphVnZRVknKoZHiXpxmzW+cPSTCUPp2Cknpn7ZTCed7BbGUhtm20CPCz4MZI3jye
1mwKIuW2mKfdkeZHjaqgkrj06CwYILqiuvRHwJWLOXugAUgEIaos5e8ejECulgcArLTK5mBuz6TN
MZ1Jj0sD92OV5aSgTXsRJEUFcxbfkMHUz8IVwHJVN80hTx/zsGJwnLoQUIM+L11IZSDfMZoM5GLl
faBIOgO6BTlevJNbshPVHaEQu7lnu0LI7kS5VpY79HtutMReZmnQj+O9ROcmsezdIrfewEyFZi2t
wFU1jUL126QaZ7ZyqcbXkPPbEN2DDcG7XKqdBXcuZHhb4VcxE+SlbeRCVYRpkgSYarY9CL0q+tTF
tNeaisgHkprJJtx2JF6gG+hiVsht+YkMWLQIFj417YEmB/DY8CNjPA+2SCSHmauqHJiESvQz9DS6
gEnhjpCvpfpFUY8QREIHJpNzkOYdMQdTwupEiHFBk82r7NSTn9MZ5eRzaz7wu/AxdNnL5Lyr7TMX
RAAy8UgTTaq3c/8kSlZ25T0FBJ6S/groEfmy5YkZ08L8iwnrNpdiV9W/uIXkE3VOyyMXvCKqccAE
AznnzeC8OiRVvEcdCnPRPpXq7GqVhToIehGM9hRcjgMzpdAx7ohgqvUf08pha8RvCiqMg+AeVNBn
+WXU7JOhwyesr+OU7jpFvLNHor9Ci7HpNh3qii58Ecq15hojHBsM1wMA1o2A5awXn3U2bSCwjNVW
r95XBtS6zY8Bxgm4xJakUgXqBSekBjFH2YPR3iNhFSjNWov/C3D0HeFD4Fn7x4yguoqOm1m8R2rJ
mS096NanzF6lGo4ZAV4V4Y4zqQ89VSj0WSDuFmwnNSCd4mgvINPN5nEuEzBm1n5IkZjFc7+r6Mra
elAxfZfngg2cdkZA+oyqk4I7Bxbb+PkiP0bquJe7I6B8f8nkYOHw75sscArnLW1x1InpmEzijAVs
j3fdFpBCHQ/23MbCa2JSGdcuy0ym71O2fOa2jffAh1xm6MVCdQ2Manka+h81Um7VF+3rwGIaPa6n
tqIS2wQVyobciA5AfkbtESnOpr5Y0iUkU2cpLrnpoiAj1jzbjk/1tMXqpq8a80BoR8ncVJHb5y+J
DTvqY8i+yW9xO1nd1WXha4ZxLW3OGaByCRUHLC/SlZwsGNh/z8rwPLNHJ5wMo8+LNowHOD07Glse
Qi5vwEwkCEKKo2s7LedetU+5uQEm7Q9S6HVJ4q+tBojH70Up7TKYUiRvXYa63xkfRoNXYmENQ5gE
I0U1z5EqznBJAtmqrsR1fx1GXX5RrPYTNSbz0e6C7+2iwVojb/JIt6bkajH07f9k7ryW40bStH1D
i4mESwCnLENPghQpSjpByDW8SXjg6veBeuJfElVbFT0Hf+xMhFotqZXIRCLzM6/5VC8WDwPiQ20F
LBzXKLzDdWDadWqzmxOoFlDBwSPQ99/C+rpyYnw53Wc8ybqcg7zpfYtOfI+/14T6kum9dLINtxyO
v4Kp9p5dc2huHKcfOcJs8R2fPdm4+ZWldThEaMawzercvss7Sss5ij5EAk7203PucjeOf3iVO3Bp
8AcGnehpLK1bLZfRlmOYYmt2783S+KlrhC6Dp+m0iuvwNijRCsMFIvqCC8vNnz8hFXCc2rOqT+XI
t4LADyrbVubc5h1gLLwUK0xMEeRt6dKRouPe1TeB86JcQyCBNH2SQ/yQGaZ8RsMZkrUpXdrzlfqK
hNv1lHj1C8Xy7D4UgnOnN1HhyTqspItSv5sbI3xF9fWyB2T9NWoVYoQSc9rMxdstC5+BlmtPFG7l
Li+uyykS7Ggc7eukyD7Fza0YI/X851dsYba7EWea3Z/fy3rp3lVZ6AtulEB31M3k9N59YWSkBcvP
SNS8+0ZqPTax9nc6UD86wvJ2n81JtZz6y48CyNJtAxHoMnHjF1cDBHYR1Olw4y4//PlZqKUPpq28
q04r8JTK7f6vegrpTiYS0o8eNRur8gCdmeXvqqAIhzotcFPTuKuWH/78DJsGtDjDrNzbdSnJ/W1A
gS1q2g6Q8psx9u7ZF1QWrH66IcjlKIMYhhBm0BDlZvlIZ4BmQTNOz04XWtcpjX/kpYb6pQjCnotG
uyS0q1/+/BIB4HWfjPVjktxiSdu8jKaTUTCIJjhU/Kuh6d4+H1G2+/OvVdy+/EE9///CfX9Agd/H
P+FflH+1H+Hg/yfR4bgqnIKH33yvvhfvoeF//vzf2HDdNnGj/ltK52/tHX7zX9hS00mTDoIf/Ob/
Q4Rb9r9sw7SP6u9Y/xLWooMAElIAMXOMf4QIX0Qh/gcPjsWrtCg36tKUtgUsfC0akaVu6Ubc6i9z
42xjOGCm/jPMYWvZ8RW0CNBvd7a6rSxOYvpkL237yk/69luZ31YuMiTRZ6i/GxckSZru362d//dD
vFdgWSkjLI9mSsyUXR1WtgFw/qM8QVirOotCYb7UVX7lju5t0cNiISRC/FBisXR6NHNFwv/3cEgR
Oa60Ee4DhP9e0EJRo6qGqDZfPIs0tpptgEhlGO/SrPfoLqrkvoJTBycsh/xJmRXdY9IiYKIpmne9
jvb0NBTihvhXe3N7R3sMu6D6wbTiTeV1gP3mqLt2G7e9FjV2RKU+WJeGKtCxKOW89TJ9hGY6aFuy
C7hAcWXDXi0y7yUlqUHwuQxuDb0z/7aq/19Vbowji8wqc6iD6rehpS98gXcyHvXkhVpTTebL3Bod
DSnh9FtNx0jAxsgF0SRDn3FD8obizoii+t5LLdMPS5fu4jQYOw5u4gN05W5BhxXbPESBNLc08VeB
0oXchwOutiosB6oUc7ob0gjLjcWBtOwgQ0YKuUzULtObMsxazPyqYDDOsO1X4jLLS7U9yZdkMUcb
+sXH6aUC5ljce+7L1H5LctpEqthb81Xeinx7ev8cWUjbc+BuMIhOxLsiViCSHuphyEhqJK2dcSoV
zpWewGg2H4Fs2mfUElwe/ON3a7u6w6GC2hMDypXYC+9K2WNvaC+jYQK6U+gWJ3wY901zZ49Acc0z
C7kaDx8Y2CnwUKCPQFQxDhbSDVApDYfSnzqC7Eu8p8FT88m3aHsGt6eXknPv/dyWsdyFJcOIsM2t
9Z7sbM+tpqEp/NJqUC53rgcdxYHTY6wEH/6MAfuFmQjJ//9427/b93a20MtzdMWmOtiFhqDcnTy6
XXV/epjVrvgzjCdMXVioryE7vTpU8jyNh6FPC38Mv4+Ztx0xao7wUTbnXVjtTo91bNng47lIiBj2
os72ca8D6xWFN7JsY9/iyTanT5Y5Xp4e4+h83o2xmo9LMuZIytt+tbADFtB9+WjKe4eCwBgGj6cH
W328fy/e/wxmrPa4S9E0iey68CEN3DhC85Ns+tTnCyI2cM4chEcX748UHU1XCwWHj4uXNU5plZ6X
+4VXfsH+78Gw2zND6Ku79u/5IGXEpvYQarNW8+mAe+o1mu2+E7vXZof4RhpuoxlPh9y5nBqwbRWk
Ji+HRz8ne8Ot/5MNAsdMwCNDcG99oY6TYeQ8XO7XunHtpSDA66n9D74rz6IgLqVuu+b6XFLN3ILn
oFofN8ajq/Jrk3JIWHqfT2+NY5/v+2GWy/zd52v0SZ44Q1z4zYRy1/Q4JvcZcOrTgxzdE+/msjzE
u0GUGIdsAr/ug3vazmo/Odp/MoKNEL5rc0mhcfVxBAsMYNRrYeFnzYQDLuL62vb0HIA383e8uymW
XbeccrrpovPESbTadaEylPTA/vulLtp7klYTAl5lbNCJBFYA/wfH9tq9S1sF1CbptqWlgzt35y/c
3r+R8TCBdzj0CmzYNbLFg6+fbFQtjPmuQENkgl3xda566MDhI0W32aAwIGn7Ihlw0YTZ1VDIq7TT
bxE4QFvDqoKLDHzoFupAtnFjOt4xTADLrMwl15wuU1stafYUb3OgdbzapQmPrSKeqq/4/3RXY4TH
D83VcJLeLdFp1eOhIo3U2qJdIa7BwoNJQiryvuuB8PSFcdGWwniBNyPuoAwAQriyxUXJxs8scal6
75fxmE/bssqfDThcl739pQhMRJTbCM85c0LL3HC6fVU2xgX+Uyk2LfQ6n3CEnDWM7i6QJ++bbrkK
TZLvvTuhjxCk+Lu7VKZ3iUf/wqXw2FshLPDbwUXbeKQuyCpCSQ+JoLCobL5b2n2ChXuPIgpFz4om
pezkmzbCG1ZyueDtJrqJvZFWJBLdmwmiwqXBBC/R1XCo0BjBRV+b5VtsDN5OYDG/SWvEBiYDYost
8McqOVK2JbLEe0266jZs8VKvE/jD7YJwBB70bWoKYodUywGeCwWJGMheN4v4xatr/UYzrf5STcG4
yZWnPygxDTSuBdK/bUElE2tjNFyoSDCD/EXkFLaUKCRY/yR7nu0INPsUZXtX4ZlgO8O815EY3o5j
j8BWNE47LaY8l5Zt+6gDNt4PGGQAbO2au9kYxL4ZioSWbR5/aie6moDRUPNoEZeoTGLUkAYHmyq1
N+YcxTe4OVu+iwHtHsk1Yw9itFwK1iXVrxCejuYojHpVg2tsY2Xbcc6D70sMtR0TjJBad6pvotSs
dsaEdSel/3ZjRU24U0VdXOca3s1R5FG1L1Gvbysn2YNjiq7DLqdpn9O+EUaJs+8o1J4TCrKnnar5
DWOLaTtaWrAbJjl9RfYJRa3FHskoINQhjYzVZYcTSZuOyGuRW+CSkwKHggG6lSbq0Ya2yP6mfQks
GFflRAJlkmDzaAM5WI+NgoapnUf7KQwV+D4P9TbNvHMrraWwXgJss9WIFoZhQYfXwsshsLubJtZ/
BGizv+p2Ie+cqVI4MagGNkrB5wnz7YJsIbiIux7aY2XTccBJbytT0TzHQ4yliFHA4MRmGMG0pIIw
gyRJhfPy1h3rxZeVrhN+rnDeRqv41ekwE/ICuy1dg3TmlG12GbpFBl3D7cFyQYSo3RJqRZnqiA4h
1K9TKoWOJ6xL9AimLUTd9B4G4nA1hmP0kHi6fjFrijZAzGboQ0A8+B54cJJ6ALrIbFLgWzoWg2xh
gzhwTJD6uWrB9cBKHpBwjurxMo+RiQj1YGRjuumlCxsHvR88BpLEsMALU7la1LeviiL+HTVkaXJC
wCWr4wxuKy+jrNWD7vUVwKoWzCpqWXQlJqrlLZrJimgQER7Z7pSCFiXMzNiZ+CjtyhJDmCT1MnwN
XOfKbNtqJ1wMNo0cbWV7KZRHaWQ+/hcBQx8Mqcll6gBH+KsQL6cvBzL99eVgCUJThyxiIZ5Ld3U5
pKrXgwwbML9C7RO99govUcVBb5uduNRG6xuISl4Nr3+X2xYIMjxdtjgA/ijBOeHr4ua3Rq/7uMNC
DbRFeAuJeNhUJXI8KuHsNbWupWgP/WSGjSU609jiednA1DHUprdwxM0m7dUx0p/haGA6kmJBDoO2
uojDOYMtXS4OKcYrWJhiP2IYSz0TFm/sehlKEIgYTREQi7TNX4HhYlOcuBWtCjpl6FG7CHBj095K
Bc27knIbMtFNZWvWBtUKerG1We8Iz2Ey5pG8CJ0EX3YPF7BJ41gXqAcBjTbVponDL4McIFVE/a9W
6yAjY8weVc24nQGTAr8w2k0v8+/oPomFCVZgd8nPIuneJBn1/FxpgogOZ4wcBBucWD8eiy+DSp4p
zMlNb8fYafcA0rz+9xSk2bVTEWho5vRL9uW3jN4uFvXtr6zQv4KZv6IDG284OMFPWPUXsjJ48DbS
qXYLqws3w7cpCpuN49r3yJ3cuhK2dNUMCKgT/mH8A+O0cjW8CEeUPdyh5n6pFbee+ESnBmkY5OH3
tRkFF9hPTOAbjHGbog1IZaB4yZsZJ6ABemmiW8Dsg8K4GTNWK9RNsEOSV8C+eMD+5nsyRE+o97/m
mWffE/pAA01sCfkzeTFN97UsPLHJBke/jov6HiOtZJ/OaO2b9YjdBxt/5/Zjc63G4hst+9ewk/ML
txJKT1P8CekwuJDtQwJR7dmeWgLMcbr3Ku1FA5A6lPk9BjhEHw1OPpxK8pWb46uOt/NTMAL40kVK
Vl6H2bMeeelVPiDikSxQbBdpnNiOb9An+zk2oBqx/IlBIeDfNiEXNTAJJynFNfYeBbxTPPoGLEbP
ZFj2Erp+iNfg5vAleshAUh0UfxQc3kWdPLqMXLMvfANHk9bI9vhrQrvwsMSglRLdNSmNClo2Wntv
Op9RdrrPiXwzJP9NTMON8HOnN/s6f9ND4HI52gfFXkQVzAfga4lvcBt1cC72GYBYtXeTZufaGv4l
T/wBzXzMmv4iNZBhggnfBfl3y/lcylcRlnhUc6pz68UivCii4oq/KTWuZGre1Bmh0xuhIC2N0weU
cVB2sMlkqU8tss8SfdRVgCxdM3dSrc99nWsPx6Ydjx1SKyp6LJXUQz0DV0RJse4g1IL9uuLXGgjU
Lo2y5R8hovnfjfYzQTwWXPOl0yQXcG4BspV8wTbwJsRPFf6sg3sm11rLmrp0xNDzlLbHbU4etBaO
1VUvMwVp348JmV2CXYEu1PIi2k7fRv244Nk3KbcDyhaYP3+Bn/zYlg3IfaI9/ugAIo+78mJEJrHA
MkBCvmGCBWDQnP+C7tKZJzYPcqrVEy/p+LuNN4aTnk+FyP3IeSa1h7mP/ikLx74jSqXz+BhMTzmP
ErVvpv2URV/mDiY7kYXV4c7Fa3B49lY8tECS/t5hMNyR2HhqIgxDcoJQNqrT7kMsj/hHnv6w59e6
nXZJ9Akiwpn5rAW8lzdgUBgzXGTDpQWX+uN8Bj2eZjzDcr/RLUR4CLnyDG4VoKzyS06+hYqSGYPu
AHCKkdFkoZFnP53ev0eW1KC0L1whSb+glnx8hBjbztqSc+lHgbxNR93ee0DwiK7SfHN6pIMsj8ly
gwsq+QaCwutaSR+0ok+8svaNJgVv2ykQ+EbqnBnlyHwsz+LuoO3AnNY18sCOQr30ktrHiwKGrwp1
TPVS0sNLO3HSh9NTOjKYLShxwsJ1JT2AJXZ5tx+bsUQNoQ0qv6YQRKw1qZ2gnXpft0jjnh7qyOrZ
hGIexVQPR4J1mS7VvLRB/qD14fM3V53wANl7TXamrnmYihNt2YI0HyVV0yPw+jgjXZauq4Yq8yen
uLKoDUOo5KZ+yaMvyxQzvq28f8i675zMkU1GxVFLTegfT5YuFDJEgPpdyuLrmC9HzbTH81EtUZsC
7Q3GAt0p/5+uqMWOt2m6U4jElmB1cCvghUXhZMqn0v57KstnABefTg+xrNbqosSNUtomOQKlDaSR
PuyPxELWEpxF5aOGBZYOUyVdbTgiJYe8ESNSOvywyaRPD6qvpKI5VSxLt6gcIyDPB2esRg2tToZ1
bFQ+9x1ChKDTl0vHjX0u39R7ngG2tG6yPT3qn7ms5sp+YVgaftKy1qMWOuTAgSjcN52WiPStj0CL
uSFwjhBJTJjvlbunfeVzFVeQAJzPjaE/N7DnDJrdy4XPRVk3yN7ZdzNnOb48QPm4d2w8qh/ZbVyr
7Dy9+R2Iu4kKjIi/4nij209G4V00TrWJCkx3Ee/Uqgc51ku5Y1lp9yVLXsHD7krytNNTPqyWLnGQ
xZuloyIM+p0fX69hInzsJYLamBIIg8+pdWFPzXBRL1eFbuHSHKIWcmEq8LIyaEKoMVkBBxfa+Okn
Wd7ox7W33x8O5rIj3p1DoSBTL4KhpUiHskLBPZzbna/Rcj/3lo8MxDFuuy4NJNNan+E55rtD68y1
H8VpcCsjYDqYs9lvp6dzUFW3+Z+EfMmNiCHBuvNhpU5Yh0lR+2YVfmqqhK7d+Bi04yfH7M8cAkc+
FrSnTaIg4h/KdYsjzful64DYz21qCD9HtHbnunFI7laNVK1AzBE9ISPZ6+DJLTW9VsICzAcS9sxx
d+T1Uf80MQ2hokk5YvUMWkriHtQuZBDOK84K1d7OYwu3mubqmRe4tmBYQg7CPUc3afcQfKzv+6DO
IXBjce3PPTW2ybxMxE8HUPwYtI+q+TQRL2Xjc1tol0uYZ2n9ma16eMPwAFwyKMYB2kEzbhXzFE0x
hFElhJ+gPSOQyfGqXQoSf2rCLdF6AKgEnwUaXv0zuNVLwNyv7pLb6GebHcvnufpqPLYw4QJ7jZtm
dU462qRqJRrhw5K/0EqEO7vXKEcss5eIS6JNIyd4M/iYA0fDYlVRSUz/LU/4v3a3j5whLIexhN+Y
LC9v5OP+SxqvxGie99GMuCLmN4pbYsbWTWXNXYNBYYfBKr3ojfK+Sa/8DzYe3WfCMpNd55qrjRcF
mVRzzLuoSx0bLS/G9DBP0gcrqcWZoY5svOWmNXFoFo7Jlb46LAEb106sFPt7LhB5UV9VUX6nG//U
F/ldqNSGrvzVBMi/V/pnYpxrm+/un28+ZOgJdD2h852Rwn5cbb1MnD7pNOmDd9tk495Btmyk4iwC
Dzg6u2ysd5GaN9pSvk3EpsAHkN9q83Fz+og7EvrzvulYg2kg+nfc1dLbFLuyqJPSrzBhnMv+LvaS
jSnotKXfEMDbtMCm7ZdRgLhK4/vFc3f6p41fwBSWZbP3OHtw3Fo9AVg45VT6YPiSgn+Gs0af3Gse
ivfdlyHu7k7Pd/nLPn5rvPjlIzP4eHWOoI8LX+LVNpd5PfhOKRScw0qBFW3wYMNN83LIxfyEB2p5
fXrQw3uEO8SkfY60FTid9Qy9HP9GtFBGvx1oMpRNcicEbSCanK9GP5yBHxwbDEEtQkp8SjAKW80Q
saIM3I3e+3M50+NpAYhb23r0Lhtxzhbl3FBLrvDuuh+hlFILF71Pt+ircKfLvg+edITKxxHs7+k1
PLybyANQPiNNFYsF2mpawTjCcxTV7OeF9SMJcmReU8/HovvX6XGWZ15vEMApjkHzmVe2vodjozaS
JE5m30oWieZZ3qLhdHl6jCNzsSD9Ac7w6GQe3H1Q5Coz0ozZp/H0yZLatW7U35yoPJNEHUb9IEII
gWlrOp6LzOLH1xMrDeX4eOr82qLIWmUTit2F6viQ3dfB6jR4p8aTmkS47XOVnrvgj3xpwCsstjvZ
L5301egYdXdNGMWdj97UQ14Eey/TIHOWuy4MCY5pGUpN7UsLjegyvnPC5A4Jjq0aIGH2/UM6aeFF
7HXbJEjeTq/+YaFMWouL34KY4yJY9/arZHAcUi1ECloUo1yhP9Ow3DjQX5VlPTqKLlyQeGe277F3
4elUKikGGIASV6vh9EGsDCdlNeLm0YHxiBpcsjO41fVqgprjfXeH4orq3pnz/cgnirquuSA1gHUx
5Y97IKHJYkDmYQ/I5JtUHvWO+hd23HsEuJ5Pr+uRF064DPxQR9XXAsPzcailsZ4OE6xSL57aDW++
o0bs9T/hP897M0dPApmNc2HzEpasPtclUjU5zpe1dVbHAvRorxEO+gspHuhl1Fxr8rUW432CPLHY
AyG5qYQDe0hsoDn983eK0rAkn+aHpZb0ccLoYae2O4wTkXJjfA8CLb235qG8D+M48jHnhtdYWQh2
BNi3T9E0nxn+yHpT5sWN1NRBYlIA/zg8x3/a5Qp9CS9zW3fTNYj+OFMf3RVNaT+YgBSxQEA56/Rb
PnJ2uVTnsMJyDM+01oWZdLJSNPFSdGrG6vdYJT9i0SOYPZ07Po68WC5LcjteK5X9RTn6/d2C7kya
J2PLORwoPBLSLvoio8i9X/QDN0rRt5kyVLs9CNVby+3pC9aN/SmWtIBOT/jYMpNW8xSEa4axvrwd
s+oNpApnfwqALYyWGndJLlo4f/1T4pb3nerrM5M/ckK5kiqNg2UwgLv10dllyCJiTz37s0XLChGg
q1nnkHDlb683bpq6/6kN/ZlpLval6y+JdAxJOf4em5NxtZ1oG+KF4pizDwWYRVzckXfpSMxA6FL/
lIAmYdEF3nVDeH6hKA7v0tJTKBIIcRH0LqXpXuIVnAO4r72YbnwQ1WeCtyN3Mw+GT8eSoB5WymYo
6emg2bqvzGq66mKBEDDU8H/+XXFfcnHR6eXjXt8PTjTMrTtPsy9j2DiZhZxD9BaW+hs28M/RhCvy
P95g3M4UOx0CAjogyxf3LooKQnOi3j3zHSNJimCPMZY/IL0iHCqcAFGzBjcvG0fn06PqRz5kLkGu
I4qCgte9et9DSXxgKFf4HSJfudk8283wu3SRaWrgzjfS+DEMtFyazPeE9nVQ4WPjQDWspkdDeD+G
kkb96Sc6sgEx1qX6wWW1pOarB8qrbATu03GyJM5fw9wgZZrM7saZdah9yK+fWYCj86fiomMvBvhu
DTFUbV7oE414f+gmxJS7SO0lQOFtaA5yd3pmR44QgGUo3RuUd7ghV2eZrYNQ13AG98kJb4oc5HuS
vIaZ2KH4vFMy/Hx6uKOvlktfcOOT2B2kuP3sKl2zC+G3SYDqOjtq34SW9xPhIfVGUR00QGtG9nZo
Z+3SMZHQHeIkfNBAne9GY5Y3iXCSOygQ4qULW+vl9OMde88eXxcfMNVZe12M1oUqMzVnvOes+2HH
9XPlJj8COV72Xfv79FBHF35x+AVhSXXdWG2pqau1vs+k8Md63CNZ/oRikwW9Lwov5tl77lOYhKdH
PJwcqwKInkYMDoVgzj9+zCotnGFB8PjKmeKNokUSFiHKvdN1bRv/vNzqEMkST+KiQMv34Grqg0rT
57p+kjail0COYvFX2Wub01NaHvljiPVxlOW2enc+ecCtukI29dOURagCXINtushQ/ZOtPwafkuJz
r59JXA7vv48jrhYxSbohyg1GrHA+yCE1tima8si0DrPfmJhIqefTUzQPbxaH0JXyE/hScoN1C9p2
+loGllk80VAw0DValHl0AEloek0pGqENwJK6d/dBFeTb1IMLHgXAcmSBNgFp/HA/kmk/QAxB+Gr0
UBrRxnp4LVMofeT7XXxHRVXzVZm+DYK4P8jB4iRJYEONLNIfeejZO+RzUcJVcGhVU06/J2CfG+wJ
5h9hCV2TlLW6Ml2tfNOyYThn/X1k19q0t7h+gMOTMq6Kf3Nexl2WNtUTcg3hru4gsigz8bOh+k6G
f2Y/HVtrB9YQ1U6idmt9v6pJlq2mp9WTVdvWrnbwCh1seI6nX+mfRH21bUFVu9iISKq7Yh3PLL5Y
Lcjn4il2W/CODRZlyP0rhEKzgObhMDoPujPqN+VcIUI2DKhxJl241dweHGhSAh2cm2lvlxr+ei02
s620fgBNtc4cGGsyFYVw7n3ijaWbYerYWn/8vFQ/VEPhpOVTNJVYQhgNGjJTEGP25/72sg6jyj5H
2zQf66uEcuKlPQfi0WhVixCVtG5lY1e7DsFnJEdU6sspdK5HpzW+qwCIXFbEi2NW7CAt6bjX2WRZ
tyMiAg+2LlHSNBdLpq5z4Le33X5Cc/olsjDEGRpDXpKQogow5M6ZZvXBZiN9oPTpUGu0CKfXBapO
GUVLidb22c33UWF9jixxrZxip/f665lNcNCCZCxH5+VzzWMas17cCmuEKUa/0HczhdwXrQDX3KoE
M5FkKtBdj3vha/3cfS+9dPxRT1F91VGMfzvzGAfJDMQZckyHPjaBHuX1j+849WyZFW7p+K6uvRQN
/sVpsJkxNrgQg/qiGlQpMJq7GmO5Ry7gi2EGZ2qsh+2lP09AcZ17wsDZe7XLEhxV4ols0A8dZrnV
sCvA7LAxnhpq7GjhueG3EeAz+iBO+lrxu1etViVXp9fhj1/r6ptcLHUIO5f7Hzrnx3UoKhsUoRuq
p85KkRFr5NcIVPEW0YD2to5kjA4jzDkEYzFPn2SGSoMXTlfZQO8FGdfkOYRLiObqkN5iCgqxV2aU
yIsxQgoQjEWC7NnzQDz0XZZD90XpAsk6RFifc30ADoduKYKqtEAxBWs3XqiLDXJKoG5aNENRuDX3
vAN+0HBe4LuJrrCpRFuzA0YtF7eptgOc3g7ql9lU3TbCOuSzl8XF7yiCa4iMZvAo+j6+TKVwXmMt
HTcCcDfSgbYDldtx79FQLfdGbGFRbegVRhrKegjt2r4uUaD84g5pfJWZGjIPbtZWT0pDp9xKELqF
wk6RGnz9p6KrTDpCIEwNKuPbuQNtf/oNHQRMPByYDiikRKuUJlcBE3hNwOelY/qNXfy0CutXM8XV
LV1B6IeD0nd6UZ0b8jC8YBiXLJfavwVaZrUnvMDKU8cws6cS99Be6984o36VUtwHWo8TW7unmnKb
Ku/r6Zkexhi0/aDx0m41aSOve50K+4t06Nr8SUwZVsbJXiHyaYxfsEZ6K9FJGT15Llw7kmIzJjRL
vgGLG2ltYN5ooxi1IMfhQb2IiR5uYBnxRZ/XP41ORjt7frOB2l704mmmWGXbYtOU97G8as30e9+h
7T8O51q+B4cxXTdKocZSQiKvXrf98i5UqeeFDTc/6q+J+QwaTeuSS9ubfp5e8IOttWTuYikNkpkY
xh9P63dhZETlOcq7rn+yC6gswnsdMm0HnmLBn7jKOLORD4OMJZhZMi5I2/IAflUh2QA4Y3b9Gko3
qlrDXxNH7ukZHR3D/FNYJYc8aBXoaWPk7qT/ewzNTPehM307PcZhu5IbDPSMdGxdoASxhua1tlAi
DzLbHyl0dAgtALLGrVihFhNQgwLxmNyq6K20YRtZbzO+Yacf4GCDLLc1dFZACRwK9Ok+HtmzG0cw
u4ADpEGLlyZeI1emObTgQ9t4uKjSof10esCDVV0GNJbmyMLB8tYNGCVc5IqsVPqqws3Fq9D8Q7NE
O7M/lsf+cBMtgQExF8nhUkBd34cLWbub+FZ9WZWfuRSu41K8aHNwhsh4sOkZBkzXHx7w0m9enaed
7eH9KzOLzL9PuCS4H3Sti3ZzgCKKO8yQhwQ8kNMreGxuwFVYQBpMFt/cx1cmtQ4b85xDvOzImebW
+kzVDDfxvro8PdDR2RFL0NcEvEL39uNAyir6QcsT248qrbxwYrTAUqf82c9KXSQuMl4cpGe+h6Nz
A+cE3AlaKCz8j0NWNjWy3Cps36jMh8l+ANd2a+pnoqVjg7B0yyFN24e86OMghhvMnef1C0Qg/42u
LILG5YOduS+nl+/IpyUXgimILdolB2WhcIjzfkJIkg6ZZ11HE+aCMoz7r1Xj1TdSxeY/LZ8u9G2g
TA4wwwViu4oBg2m2sqw0LX9pgF9ZBsSurrTkmeT9yOLh/O6YJJJi6UCvRilV5MXIxFm+09B1RJ79
d4ARZxGP16dXzzoS27MNOJqIaRfo8mr32f2o9SCGLT+2O/kQa5C/skYX0AAnfYJAE+OYmid1d5lo
FV13heucB/dMmo+dhe/2dvR6LNFxZzA3ZRWCH0fHzt7R3CgeMAJAdVUha0f5ddoNjTPsUvKu301H
zNoEZfMNno2403gwtLgoAHxyhYY6k4E4GkbNA+ZtrfG5R/bpKjHTCt296dME8+ovgUjWE6C4/JvS
agERsA/R9i6t76cX58iXCe6YHvNSV6aOvfpM+gz/owDlTN/FXi8tGvNi9vDuIcdAW/vWQtLw9HjL
F7E6TlFmWZj01EdI6VfjjW6WOmmQS78sEBAKZpKLuocBZ26GYrwZde+xdBWFPu/MMX7kspBgOTwS
fPgfBz3HYIyhfZCz4As45ld4pje3sk2bM3nL0ewJVBJFcsAyTHLZ8+9il5FEO5aidH0spZILu2z+
SvTpDtDWmz4az7lX/awDxKvQNS4CMMKn1/YgUuWzpc+4tKvJ3Q6IHXaT5HNcaY7flhlijZhhB8gb
/oZygnjzcKEl6e70gH+CvvXbdGk+MV9ufSj4H6eL4lpcWbHt+LHifLiwBFQoo4febM0uFqEk2toO
LhFotVKI6NYZFwv2osu2oZ3P16Gou73MRmy4GyVgx5YoV5W4XXjurF3oU5tvHDnO12amTWh/JmF7
ZjMeWTDPwwYWBXm6aAcN/t4cRyNwNc3Xo+IpdbiMpmF89cz2qqzz34Y5fG4asMenF+1wUKq6uqT3
YSFhQUXn45qlvRycNpvCp0BANYvcGXv75iZ15hdELTYz9hcSf/TTYx4etR/HXJ7p3bYsK6gchdmG
T2U2FptBoHnb5jifB1w4Z/bE4YfGULQvILISlEEH/jgUktN0tUsvfOpGxVEW18Vj0gLPOD2ho6NY
gEJNshGPatbHUYaB4qCCv/Skz32+11vkms0Ege3ToxweVszFQxkNeoFFoLQs67tli2XSyUorAt9s
JfKf7nTdxiGiQ8MuN8KfYab9pRDaJic8sy+PvS54pSTWjA3sdDWu1pZuIbCz9KMGo/O2q80rTLLp
R4jCPXMuHh0KJhjRnwMYbB2ZQXxsi0yVgT+5MocgqL60ynVvO8etz1zDx0aizUTXziG5o0/+cTFz
3avRwukDX/NA08hqgAPbUOZW0Tm9jGObg4hMSPRulgrSaqQWbWLLKCvNz2QMs10zsHgpzq7c4c1J
nE6yw7mxdFTW89HnLO0j2Cd+50JBinDIyaprB6Wpi2g0LzF2PFcAPraAvCPwl3xaEBdWe95xInss
bY73TiccWUbEZg/WbFH8Or3tD8NNnYAZV2tusuUqW53qS85V5HYdP0VUGbZOlT+AKm3z2sHl7/X0
UEfmRHUf39IlEiQGWs0pHmFvy1jFTyZQnB7ENHZDz43V/PO9xzBA6AhqGWwdpxNcD1OPKe5TGc2w
7kYLDU+MXiUmj6fnc+Rwt4kvSAYInsFlrEJNjO761oI0j/VN56t4xgUo38YogqAUYCOyLaaXuUMV
7vSoR84pRqV+QWC1ZKqrK8WNRRTFaOs/8QdQ44quDRf5Br3KB+RQ4xRIdrTxJAqjnXdmvkc+AkZ2
qMLrZODmOoPsuKr6hgb5U6DhopwNXQ18ysFlKQeWUNul2Fp93J25QY+UOujEE7IiVUCx/iBozRCx
S2yrZpXxKU9DvE/DtvFTTFRiCeU/gLOa2w+6jJGTTS6zsvyeZcGZNT/EwdMqZr1pFQhotMJavWqU
u6lNj07+VKSdc2dmuKhYVpFdl1UmLhOkue/QwpiuCUXFbgyEgyE4CjE1TbozT3L07aN+9N+cnUeT
20a4rn8RqpDDFmAYTiRHYWRtUJIsI+fQAH79faB76pwZEEWU7Y0XstXsRocvvAFCCD+GBfl4sfa+
lvRYsiaXCFfcHn0HF/UXlMTiBud0iEpbqz9P7GPQp8DXQiWCt4nkcNmjsKvB0qK0TS+iVY5glB+6
rqbVKX8aVYbUpOSQ4N9VJ+Whn6xn4Ad77MXvNUnaCGrW9h4FE3XOiumiL89abept5OtlgmHU+A12
d+aSDwdubacvGKSSmqXH28ds5V403g+of1xoWa6DDPHP5JIWQehmjfrUyLQaivbQZFsigmsXyUzU
ml8XFnoZAswFfGSVi+QyOvVJTOK7KiOh0VYv+qB9UrP6kjT1VgVvbSMR5rCeKMVRfZ7z6Hfhjl8G
wBRzP740RfaSJRIBR63/KnvpbzQtHptOfjImrCIS1fsP6woXdX7Y/tS7P45r4L7Th06cXEIxPMkY
dBt5/zCWykM4SeHG7l39hlTy5qIDAP9l/lkFMeizjnXFKRgefxe+tBKWPYOF54WvnW5PbN4QVycF
qt1ceIC/sYRADjRqx7bokkuuJ9pnQCT1I6QS+evtUdY+G8k7KHQ6FLMu1cflM1Uh5KFgSlUDEF3P
x29lXTz6k+blaOAHUfKQod6t19kW/m0l24VJ/G7kebHfbZhUDRTasTnzK0ZwfLX60M92C+Zk3HcI
UzQiONKv+YXuDTxDpTj8h3mzqEyZuBVg3MfRMxRHZLlVk0shAiN0AWa2O21COCRCEOjkVCo6Q0o3
vnFJGN/suGw22tNrXxfAgA6Ih2eIeOnj+OAx9ayzJe7dpOpOfa+Up9HRm43bfW3Dgu8Etzu/d1eI
i6rRtDGyg+yCw+pDVmqunVV0+o2H1q42zuFKMAZEmsYzxaAZv7oII6Jc98M0qrNLlMrTzkb6fZjC
ucVZbkQNq3OyOepz24Xa32LlkF/BxtCIs4toiu4Vv4/owAMm3hRZlXbhkG8d+pWXgiNImDLTEanL
LHaKE1h5i6gH3WTfqu+lJHCO7Fy8ImxIRFqbOHcWPhMbz9OfsuLy9FOIAQrMFiU+WgQIgeqbeLvl
2UWPB4CZ+fPQYaCENION0lSCKJlZYytA1vr0582cMMa02qdIi/e3z8naPqUr9Ac1Ahn/CtpgWrQW
yim9yM34tVXCp2wKNua69kFNG2D73CidwXofj8LYdF2lKUN6KVWKqyCQHE+KRoBL9RfEazbwmFuD
zX/+7tbpHYBskd+lF+xxvuQFqlkx1jNG6xzlsPl2e+3WnmHSVbIu2jMyF+zHsSwElOQIH+BLAgL2
JBp72qvUMO8zWSp+WhjceLFuWj9jRSQbb8f8Ny92D8kebwd3m0V6tMiMcpH5dhjpxcUU7WMh0h1u
9I95PHy9PcE/CqZX4xBH09rl1b9SLiBXdQL04PKLSDG2VUWlu86AEaqB2aon4R//PEQRiCKzyh6T
RlYPEyJnh05qwXbTZsYjaYx3fSqrUBBnDRU/wqpHDxElTuppo0m2spNp0YKKIdkgB14GRXUsGW0n
pvxiqJgB2bhiRHa00TdauSvQcYDTpQLBQbZise6yJbTUCcPi0lkVtJvx1deU1840MjeR4zNd3MPG
B1gfkBYj/e5ZL2NxTZRIXxuJnhYX2A0ybm6QOHXfbHdOEo/H0OwHPLzEWz5Kyr6RjAlFvwFqVDrK
btc0k8sLZ3lJOTauo4+jqzmt+gAxdEstYe1XOvSVKS9TJbpiuLfaoCbO0BUXrFRzDzJ87vVVGyAB
l89mFVX+OhACbbwTa2fg3aDOIiAd6wKGw2wJi3zjhHrXhByZmtwFaInf/girs5tVUXC7UFQKHB+P
eaHF2PH5WnGZ0pp7epKzU6IVpJXY6xzKsm2+y3qUbdGCVqfHyQbhQQcG/srHUdu6GmNAFXx53Bu+
IPnSvQpdlA/Y5mYbjcq1k0OmNXdgHSr1y1gF80TITyVDOUL81kOxb+qtq3JlDUmF4fmgHKKqVzgZ
qP9wLio7w+q52VM3P8X6P1Fs/0bQQrLPt7/XWuRJLQeUGm06C7rN/GPevQE6om2NgZPmhe7ra5J0
x4hGWe4oR835a+y0B+oViK6CT9eyjfM6vy6L+xJEIqU/4hZwqcuCaRrKVt7XUnVJEezaN04bfqvK
YhZJabRDbVrNxmu3tqwWtwPAjpmat+xjYyQQJHoZ1xe7/2LW9ZMf/jbGyRvQGRur37eXdWVDoqtF
hxlKMFzzZUYtWY0mBVg6XRCRwzCGMk4TelJibCzhyqMKpIm/H7lmtsySvwGyUk+QySkvtv4tBddk
SAiOog4dRPeFib3Lxt5f+WLEYCwdpRFko5bBSWxUsVz7XXkJsJd0rCNydBSFfU+gant7/dYmRqOA
qhBNbbbnYldKY2uVQTyE7I36izqN8i7o8aCX61c/GT3wS/cAm7ZMFlYHJZ3FxgXm5BXuRqej2lep
Gl6ysDBeJifH5al4pmiF+kOQls9yoyeHqa/yjWVd2SxUGsm9Zno8Z3Bxe1VJFSpaMUQXWatLQJNg
zXtdmnVIjK1YaOX2AvjA7of+RKVneVGOw8x/M+Lw4iMVeJjlA899Aqn79tdb2yc6xUz+gU5LGvTx
TrFxphxTJw8vcRs/RQj4sdq1O4z2PRbMb7fHWp2RQYFnhrohfbR4cBRTriZZK8JLHfbRIYYGfwEy
Pny+PcraNQk/jWeNu2qOJReJljNh1oeZPFMykHh1S19ySmRssedynH1G45UmcrlLQqt8dpDjeXSi
ektHYW1VARLDIKNNRx67CG/qfkA5WhnnCn/0mpX+X3E4PQemiR/6ljHF2qKynOBwkE+gFb5Y1AHM
qaSkDlX+jnayHwnNc8pU/fcVpLmJRc8AGXCgkItDHkoYwHZ+H13KzpYR3zSw6g2xWzPib6US3d3+
gqurN2dWJgBUBM4Wg5Vt18k+K3fp/c53fc3J8VTGYFRtm1OCHs1GBWBruPmuefesDjBGauyXokvV
BV9qs70HRIXJrfMW2Oa32zNb/ViYbLA36AXShf84VGXUuG2pekQhznyRebIrwAsbn2rtiuKvJrSi
W3bdFwmkIhdK0ccXNVVfKME/tJJ+lhWsYG7PZfWcAVadIVrkiVdBAf3puqy6nD1hJ4/+EB5j7C+1
ujtHknXy7eC5qqUXG9I7tnfGPxuDz9t6EZE4oBd0jrmu6sAUP64kMJS+B5kZXIxE4GFWZsFJEjY6
7GXlP4Uqnm/EJrY78qeu0w75UZX69gErzWFjGebb5OqHEJI5+CwBAV0GmYYcGZnTRuFlCJq7oi32
7ZR+jRt8uSxtmO13gpcpFZ9LSf/XORt9vRnEoc3wWtrYH1eg19te6koKyFpU3Ptmqbi4lH5S8QUf
pOBzLSFCfnvNr9/cjwPOm/vdOUmHdBJ9FyaXbhL+5x5cl9di/1rAya2kHR5xKpJqtfpad8608Upd
n5t5aFgRoDZJw5aLbEum7ysNNdcBl/cAIcMAQcPbs7s+NgDe2U4zPXHOhxZHM1RVyjg5fQ4aVtW+
8SPE8VUJ/0pdEbvbQ11fODO2nq+G4iAimMsqR1XVQsKjKL7oQnJe5oIZ5ndt5ZWj6mNv7fuX2+Ot
tA4ZkIYRkp40La9CidRKgqZXKMk31ANdsrJ/ZBniXoUf7EgPQCrLk6JX6FEANEe44C4Yoi8xtLDb
P2NthXXwCTOcExDU8g2BPpwNElqil8lJ7m0jfW7S+LNsbzEmVocB1sujSNYuL7OkdmrohQ5WclGx
4HXtZm5Uld8pLHzdmI56dfLn6IxWAEUMW7lqyGZd2KkovacXq/btlxQLLk+tEz7mwOX3i68fe0kC
YVBggXYS9IW/4uCH4Tp6qK4NNt3r5dD8ZjYF/uZBj8RVJhr/UKvob7lxiuenrFXtruindpcWePm5
FX4Mex0JloMJh+132AvtYSjrzBtIcx8soZsNxN2k+NU0IkJBO3WyYx/IdIq7KiN1wvXdk3i73U5O
u0+mj0a/niaD24sB7YbRKQsPWkB1n+Rm74L/7o9UAQdKHuiEB63IXMVBf6YyAvOE1oC/07LGOtKh
ae/byLSPG8t7vbpA1MAtUJSi9rUsQlZBgv0i4LBLiafXMU/4nVOr2gc8P6p/fx7ZlHRTkB3iBl/C
0JExL1FVMGmPReZb6qNFXTmsVn8kod4IgefQ5eNrQd+cah7IQV4MoD8f71DR1noTj7JxFsn0K8BG
ttXRwwxLRfPGofldi3ojYVnp2JNEK1AJUUMhwF8GU4McQ8P1C/OswHT/nkSVfj/JaufZVtIcui7c
1aAmIqUvH7irgrNJXHx0fPbu7c95LSg4B6dEqCDG/zzaV3GqPja0i8yzGFopdUXW/kxpRXgZSrZA
RJpQuE4dhju7KJQTvaX+UalqghiraU615eR3eRhh3JpgZ7vxy+aC2vKb8KbMsQSf5iqXnKSkb3qw
rWenKF4saXqpJ7h1Zh+fMPq+C2XnmMraI1F853WV/uX26NdvAcuChRL5JAEbRbGPGyKTptqoM99E
qrOoXoesAK6It9dlaGD/cmFuld+uwxW4lojTMChgEmpJH8eTMiWVnUHlM/jAS9F5/luu5ccsaqmA
V/neN+y7wTJDT5f+tYohG2CWfJ45zfBNlwc6xnfLSirZOtdqA4xCKfXnWkTBqRVW9691Buh7odM4
J+mg+SlYfZxlBSBNdLGpnrMOl/Gi68SxKZ3RC0FauUMKi/z2V1w7ZX9CwD/MfLjbi91t+b6ddFKs
ne0k+26SVCbSdEn8+B/fCn5rJUa/dBIEkCQwKnjDK9bh9g+4DpDIAGVUMpFaYtbLRy/2IwquSaCd
NTXVHkJ8cp6U2lY3LpPrp5VR6AfxiEODvyqVZWnUGE0gaWfFtn4YifKjSKIfWhn9vj2ZlXhlHsch
UKDTDjpisZq1IzUA/DTtPCh646kGVvVpe3KIc6fJ+IzYyi95an7W1XCG2Ppgq+JTE+faxjddnSza
J5T/Z+LlMr7WhVMMscJk23r4HdTFgLqDfLDV8u/bs105kWhF0fECGY1C2DIabC2zlBOn1s9dKTCw
DlrP6ETrZll7GJFJ8MIyxUBVOuEedbo98toMcaoj3JV5GkhfPp6SpsmwdZgZL2rg5Bet01JEdXXl
mx5g1v0fhpoRIfM3RXpl/invcocx1RIlDJhkksT3/lQcSj+8g5q8UTlYm9FcWtJmUWKEDRYzIuoe
yj53tPOkNodWq++b0fk85ern27NZO23vh1lWDMwis/Xa1M5dkyNFQLZ3NOW22zhtK7GC9X6UxdMQ
ZpEfIFign4MBDKlrlQli8vRl9mFcmB6xZLPrDSX7D9tep7JIgELrhBr8xy9Vol9fZCPb3va18rvS
DvFbGQ7QwqVt6MWcoi5eXgagSsZdAl5omcQPXYy6aCorQM1H/xLoefNPpOD9pVdNB5OzmfZ9Nfb7
PKyTzx1ab56j5PqhCkb7WRhOtMMJd/ACtZS+WZhOfEE1DMN4K2m9LBzM2E1S2oJj7khvkzX0B1Xg
oFoXRn4/FurgtQQjg9uO4/AmRzkWHrwnGAxi8xCPZbvrI7/6lujt8BKLAIuuQakuJaWdgzWm47Ec
mmQXpoVzKLsJLfG+kLqLLZQOP7YJM69mUqJjLcaEwnufv1S9PJ6EFDoPJZS8L0OqRTtJjb+OU+I8
jqEvPCWWlI3jvbZ/aBoT1lKdn4XwPn5JM83CHuSeeiZqv6vM9CRDVs8F1nZZ8ASL5Xj7UKxEMqjE
cJXwCgHVXj5BwocCU4WTch5jZW8XwZc4C7BUAhjsJa0SbcWTq8NRbkEeBLYAHdrF7KK+LVUV1ahR
l6WLjmHpISIXecbpKTsYsZq+2rEt75TUzD/L6IdkCAM81Er0M9BNcddgKLKP8PL4mk2F+uiY6paq
xdodgReWNet1sSBLuA+vh662tlDPftHLHhhC+UTvZUvOdu3xgDGBXjPVvlmVfLEKjlahdj1oCFji
IJYiTRamyDsWqONExP3Y20h/VUmYurY17W5/77W7lnCHfiAcM4CFi4sCPX9HioJeOzuS+DHF/d9d
5x+NTZzk2i6G3Y2OE1VTQOaLGQIBsHy9EbCrnMCTa21wR9NEH0K3fkQC3oE6BRsN+LWdhSoO8Hwq
3jzLi3s36ey0Q1lBPUOn/dEZFezAsHlrdMwDsM/aQhavjgb+dFYjIzlatlYF4AO0kwr1HAn4lJQx
yyn5KUNGDgf/y+0vtsYJBTI8e9ngZw2GfP4t715h+Fk8GkponJ3asL4ZmTzcWdUwPhpmoe8HBQCT
rTWGZ1e67hmZqFDbFkO69wd0S93AKcKjNGrJH4GOU9Fr7ZFImmgW7QqvqtL0hPGhsydxj07QXRAU
Qplhn3QQvApDm345eiQe1KpqjoZS6y91EKo7uAGO6fG+4A6ktZQUWtl6THCbL10TbZ29nlrKXiij
6iZ4gX7J2SJeagWyFxRx/x++O4Rw8LGzncFVJwWic9oMwjbOstJQNNbCv8zGuZNK+VsKI3bjmV35
7JB1SMRmmZ+ZFffxU2Rx2yik5UR9aW8EXg1rh/1c5afBn9+0yNhKv9YS8A8ffxG0qIJCMp1aPn5T
vLSBda8N1muDYplZRG9ojwRuVto7AXAfKnS8yxNspLCZU8ZwLyEhujH/FQgWoiazOwUYoBV4Ymrh
7+fbAnq3DGWhsgLj4sRtdijVpoGsZwWPOp6hQGrL4LGcxpwXWDLcRtTFwwDKvk5yb9K5WTOM7o4T
Efx3jBGDXQYhYkuP/rrwPfsuzQk6vAUCy8W3yimXJTbVkbMpU87DU9Lw1MmZTlOkODtTqc2j2miO
q5nBv7YTAk/7fuT5kXl3YBOBHVPX0L+pi94r69fM+Hr7Sli5xCE0zIQOVUHeafloN0afUnLIjDNM
GnwUE4T9HSNFWi1Jt/RA1nY8/glsdQcUBPW2j3OxKC/mIuz0czYZL1rc3HEGCkSli7s4LrZkadd2
O59ERkcJohovxyI8kJAv7WYGPLbsVf9cdWP0Uy1GCSBxAeW9qHU0jfLoaeoU49yoCmnWWE3HNotS
LGTRXRlGk8jP97fEa1fCgrmDwZGnRUc3Y7GXZnalrw49qihJUHDJFBDAtpTN11aaISAzzDB8IH0f
V1rSpMzX5zFySgaI6TslRT7u7XGScDdsh+RwexOtPNFzUwZBJPRCgAct5tQYStkg323jGmD8M0Tl
kY+feX7Z/QPD+VeLacVGmrc2QQICh5ItRYgr/qYqNBkbCtk+Z9r0LA3Kj1TtMbaDT2826dajyWIt
chRKZXDI5jISEmWLyU2jOtXCCZxzXTZvzpC99ibondsLuBLFfRhD/fjBRn8cFFx+nTNojKNZi0ct
tx4qJub1Rvk1HPTak1r/2YFBf3vglYUE8kHwDIAZZtdyp/RFBuV2mPwzjfb6DtX9wf2ja+fXQ+bV
ZBUbO2XlJp2jda4aitEovS0WU1RlEk9OBLfY1L82Xf5JnZBBEeNbpRq9l0uzg561kUavXHHcA2xN
dc6DyE8+Lq5A6ZtKQOmfJ1M/GpL5QDn80lj0Sm6v5Uo/fNbx/7+B5sV+d1mnuSNA4TNQRwKkFDlh
ePorN8fOnaUP0imX91lrHRPNOnabnMS1laV+NMMlYE9dFViU3Az0VrbnbWppnzUjMf+i6lQfjDZN
HnQZQK3TUF0PzbHe6M2uVetAG2h/hImNFci/Y/gtebl/Hoo0+pL2cvVgpubfCpbDHvIhKW4GcfpY
8H7n+IA37VmbAoqhcSru6xF33dufYe1zo7NhEUvz0tBh/fgVuracTAubprNuRAVCo9XXUFFeusL+
+/Y4q58b4AN8f/p/5HmLfVXo3IejjudrbN7NKqz8C6uaon6FH+1liewGUuLl6paZ4cpdwevxf8Mu
dhkEIFHYYWefNTn926+zVzOY7uMuw0ZOrjArbZ9mlUNUKaKNc7R2V9CKA9GEEh3gt0Ui5jQUCesk
ts9s7WPkVEdbK86IwjQe9uT724v7h765uHUB2ZkgO8icgZwtnjDFbjkzU84sq6R+DuOqPE+h2n5N
iib8Nba68mwW3XAqzNjYN/hr125T1dpjPkAs6ayh3cmtFd5Xfjbua7WovUHioilbW7oXZlnepbh7
u1lbh7teGODecCfYSbmaHafaD9wCR3SP5N18LMux3zUZrI40N7ZA8Nc7lfYE8DRAapDyCMA+7lS6
pwnzb52z3E3oiVa+4kpyTj27qLYsdtZuB1rus3eaTE677DLFZksTlaL+uTCRg0z94FehD88oSv9V
GsHBN6wjJuwb+JTr6c08ZTpas4kYF9PiIMoy0aRGz+fcR1gg91n0rQ+caU8Dqtx4VdZ2JhhXhKxJ
qXheFieRw4A+N/LwZ18f70tZeWtS6nCOJJ/gJ2/szNWx6O9wCBQA38vOUpxLrapFtnUOe0yq21x+
9SfzDlyvjqYPysa3z8HaGmp/nH9npYqr8HzqYfmA5yKySozE06sQx+GgovirTMNG9rsSmOI4RweC
Aj3Px3KLAF9wJjhTHO9KOtVV+NbX2q/bs1ldOz4Todv8Fi9vkAIl1y6fHHZEk78mefA1UUMs3YIx
BURbbwli/MGTLO8QUlqoWTTEiFUW20Jkhlo4acoFHappelSANlycxIju0FNUfoJcMn+WkiN+l5rc
PKBh0DxEoWo9Df58d8dVeixrf3qOjHbYDb0muXqW6veAEsYNSuVaKuzQ/KU/OgsZ8mx8vAhsFKsj
p6ydcztoEEiNdnwp9Ez2xFiOvwzqLHe9ZIzPoZqb7hRnzj+qMMjTatzHaxlLtmTM9UskSdFXFLYk
klGYHHIgKYFXaWn7H54BtsgsUTkzJq8QDMKkPReMzjkfJ+chBZ72qAjT+V3aRvi9GxtnQ5bt2v8a
yBK64nRC0OWwrnTg0sAG+SURHNvos5z8KIaUNE2okgLaePa1ptkhZSZ2sp5lX4A1yace/fwdvShM
4sM0fEzKOj5gZtzvsqoI74yuME89Klj7QrfI5tXB3EljrO0H6gaJpqSeEGPmpr29Zci+1iRmJnTf
wUCAHb++ESM97jXBTPr+oYuq2B2n8n7U+ufGCJ8rJ/kUZkrpce3sQR38qPBIv30A166T9z9gUU5A
zxV14V52zv3Ikx0NeCUCA/GPYdWV/+GenKVMkRdFq+Dq8I2Gmkm27ziUGrE7yuUo2vEdrLdcmuCF
VsZ/wLHPyPL/lQ6Y7553wbegDC7bAXzwULEfU236iva8K3BJ72Tp5+1VvBaqnXfku7ktxppVK0fE
6v1zmusB4YLSSXeSEtqvvQj/0Vs9dIvCGZ5qs07vjUIRL1qYik8U5/WdjyaLKxDMvze1NhNuFkb+
Q9Ek2bfbv3ElJUfPG8wkPONZJXQZrMVBY4xB4J/rCCO/HvOlO8XyTbCaZo1taVw1iiuGRt9YmtVh
ySj/5JS4pyyu3EIXSkKfwjmrfeAfuiKLn5XCh8bZ1eljotU/fIHL++2prj1cBokVfHGYuFfa3QYF
nUhDseycV/5wANuUeChE1ofbo6zNbO5swRPiGkIA5OP+mizV52JWGWWovK79ZSoVNpQHIV3SbMvq
ZTW1eD/Y4pxKOADQW9FRWSrOfpA99LxUlrVLu/tM+ZqJzy0kGyUbN0hXa7cD+CwqR7O+AXf8xynC
uqRV20BbS8bpZxkHL2KQvyZKsgXOWVtK8Dka2wNU2hUalTelbOr5Qu/08jHq/OfOxs/S6fTc08Mu
cxur3XhDVm/e90MuTqzQoEhYtF/PaRBqLlDGBzs2IHkpnhG3p0lyLopT/nCK/HM/Ohctq7YCubUA
nFrc3FWYiVJL7GtmxUZei1DCJqt8mwr/1Brtc1EeCKFHFx2QH7iY/YcbGNTKfCPSub6qWqeQA8o2
nqSzMx0qpUETo/CsPD5NYguqOa/eMtDiRZsVPwheriL9cORcdiOKgqTALf16Q3pqnBe5rTdmtLZB
KcTRNaCqyQ5dxEnA+x1VWEFwiVrT8nBkFXvL7As3lKYttt76UOAzsdFGa2kZkpkRNRZRJ9LZjCE4
ADSz7606S08i1+WNm2V1KEpwyLOAPb/SaZjithdl5fhn0wrD1w5TuqOmJdFFiYR6vH2JrdUO6NFD
IZ1zpatCbR2mTW9LmXSGf0vrtEgcad+mMeiGIitO8LH7A5M03kDHT3e9nEwb469NlSOAnBCq8jPt
++MNEwTO2BA1BhfqUeOhLqNxTsyNOxNVyI1XYW1PvhvKmkGf7+KBXh+tdOj84DLEPWS9/lnLjL8l
pXcbVF5vr+rqULPzGlA1OqvLAqOBDJdZ1kpwSeV8XzbWkyKko5yY91Jobgy19tbROUXVgv72fJd8
nFUX+KpUl1IA1MTv3dwIvpfmlrLW2nRoHtCXnDX4CeA+jmFbUh9OmhHAHwqk0zA19SEx1Po1tZtf
TS4XG3ti9W6mwE4BhIKwelUTBqlZVX5hsSn0EGmtqv27sSnbgEwjx2jy+gBlUPPK3v+VdHJ3N0VJ
79mSUW69umtXNN+Q149pI4+6mHfSpZ3azHxLmBKPo128Oab4WZXt97Ke9nVtfq3b+j+USBxwBjPF
E+7l8jwMAifATA+DS6bF2GFiNPSqmmYPTNXY2qTXR5/yPkf+f2SulgU1qx5VUYNQvbTCvJ8K2Svy
/K9kGu8rK9xFuvxX1CnCzbUtB4X/n5+9fx3IazH74qmfTSywcV+sK6yELFIpTb/UjqWeLCUjihn0
AqJpLj/i/9F+CeNk3NmJ0z+bZhXvIFvZx6rvrL0IfV7oMZ+8uG47PH8UzEq7wHyYilF5Um3Ml1on
9vdyXbZHzR96lObi/h9iavVOwbLxMHGbfukVnEDdwvLjL3CDM9dEOm7vVAHiHUbtHOPEOfZ1CDoH
IoUO+VWLowhvKf2gpmOys1I5uGtTrQQbYdOoD9FjGGVVeDqMDjeNJ8Tn6h6mWduMx6ma7Ed/lJKj
aovolCd99lgGUe5VejedisZHXSwxUGNs4TYzKtYoUaunF75N8Bg1ElUk0UmOG0CfPpiZ0PZV5giy
wWTak2TLX4PW8e9iywi9Li36+34cor0k/PxhlMbuIWuT7FyGZn3vd3rm1k0QP5QwzHEvL9JdLuWT
W4hGctVBNE+6r9d73QzTO2eKPlcOjBFZlrRDmlkkCzT19mE35QcdMIA7adBatC6adhzU6jFo8YlJ
A5liRYpocZzK6a7wJx+zmBGCC1fuQQnU/BDZSLg4cDl32GJ2T4odSHedooUQVpT+OPEpD7o/Nseq
cyxPSJJ9Slpz2slVYu+iri3cvDAct4tL6TFAXPUwZmZ1SIRtuVmRSG6Uxb4HisQ6af40HTPHoHum
NZPpanLce2OJUGKklfjagEm5v33pL29incSKWiPpLdvxmjetFBXFTbzQoW9lwWfZL8Rb7/T5Vsa+
PLbz4YEtQqhMFRCi5fyivnvGZggJg8TWi6irO30UZ6tPDFe0iJBU03ip5PiNx/6vyMz+raP4n5GB
fShAVJBFWAZboDCQr2fLvwxNdx/64dugiU9I8jT/sibxZ5w5nCMsgeq7TBmTMgpJVRP7JXRcFY8V
2DBbscBVN+HPGPQT+FAwLa6EM+qpFZwe03rpq7uu9aUnM4jLByPo2LtU0dCeFpEXKb6zR/uPO4Wj
/dwWuXxJ9US+czKr+2r6nfNzjJLxW6U7/XwzTR0cqXp4CyoV1grODvc8GtZzDvJ03yIcm7mVGUou
dk3Wc6/1MhqZ8OzyoMBvvkfv7/Z+XL7ayynOr9u7jWL6RcCvscW56pCFDiy59Pqu9neDVIod6n//
NqOax7PA5AFkmLv+S+hubbR6G6Ag9eK30V7T66810SKW5gdGfclK9YBYztGO2k+GHJyS/t9C1/8M
z+eE9T6HKUv/Y0sEQYd9p/Uvds38Li3fLVol+MogfDJLRX1c0T4I60GPK/MlUuXzgDu5q/bis21n
b1Lg6b2yxcxZBsd/psQhgB5Fd0/RF++knge5PehVey76UKGB2Et3eC5qJMbBFhmL7tL8669mhzcA
rp86Zf/lq0x5E4UVgF7nXgioFTIFOpqlnfJL6kTQIw0pR89dVaY7SzIxJGrK9m+n9Mt7mvbSk1x0
pUchX3tMScDgcmXt52Q01YcqwktBnST1Wa+iX30QvxW+0j85nHG31kfnSZPzPvckR3X7Fv9IJRmq
YxIXDNhmw64t29JVmk4BxtrWwze/saSHTlfqPbBtdQfpVzbcItB/g1Dkf8mczMM4NtpXUqF8k8l2
q51P6/JLHEbJI5Bb7a7Qx/rYy5K4S0Nn3CMLId/3/IeuZo3mHl236mFsYt7Qyo4O5Silz8i8tl/k
ZEwfkcXvj76qIFWRJvmpM4cG5FCY7fIq8ve5JZVeaYbBAe+mMccRMg2IQYpgx4OkPgclblFD084i
xNiYHCBIRiQHxo8RBaSTRTzxiOhVdkyNOn4JyiTyigK53kmLgz1KsvE+qrLYDYOumkWUlb1coSic
9HHrBbEsUzRuxYs0TTsi6j2isNrjCMFxp4FicssRmwENVYtT6yQAvjtjT7oQv2ajk+14HutdlveU
xAM1ugSBpt9bTaW8YBFh3NfC6F1tpBrcT355NGeH0XaI0p1R26YbUsV4imSRPcZ+pbhBrtU7P0ii
wxQ04ysl0/gEgGbkB1fDXZOppmv5gb0PxOjsACpbbl6J6c43p8wz7KLx8iEvPptxPx47Izf22hgk
6U7KAMruJt3PfjSx5CVcoVkpvLrdGeNj2eHQkfTKSSlT/VMct8NBSrtvihqqfyUgDLyc+g0q4ZXm
NVNjH+I46wesKvvwlJWWyuaJxm8dbHIcGSiMHv0cD2lfNtKfVWFg/Fe3Pto/uaURdEzjS5eW48FX
a3Eeel0cQmU0cDqFGfR5oun4Xe4k/YuRa+W0j4gw+k9yEwd3XaLofEgO114zBhkaeedrr2mJxGFr
IHRlxoHwEM3AXw9nMT6DXh1ynPeOZpyZd2XPvmxSXY9d+qe4amcTBSO5URELQqrI7fI4/pY5iY4T
Y0ClWc8j+RSLKToOsSp5fuM0R78vx/9H2HktN44ka/iJEAFvbmHoKU9J3TcIqdUN71FwT3++0m7E
WTOxczGjlkiCQFVW2j//bEJzWJuXuiKX6WtMbwsr1YMF3IsX3wB6emp6Ti6sREPoqEl57vNuX9sF
wpOG8ZxdiIb8fII9BcKEpWv8EYheRUt41beQ8g07s4UqBm4+d5+uLaX0x4pJhMtO88pTreC0M7ZM
vrBoR2yunTrHKX4sik8jeeX3Zf0yFwc5cXxKtruuxtfs5nCK80hZP7iSbh1JU/q81WE/J8j2SpWo
b9zlRecbJAp5pZ7uRu2rSt8T5RdlXiuud0Wxqxm74WTUuW9V8QmoKoK/IlA305+UZie0W2XfLDrc
temH2TmB1qpR29aRTW8g7x+n5lQO+dWrrMvk/oLRIUhMsPPjjnvyjHu9aAIvu+nmo1YdNkMPLToc
tvQzFoafrDbu7+vofcxF7nvo7IpyHeRS4WgwVqci387fhfZhTHAakygzPWYul0CjB9rEd0l8njut
8fs2CUsqJjFcTXFbRHWu4CjDa5Ek5EoetRi6GmfH42f5ir9U7vthOeMh+isz8bSl8uNmDcHb+k2v
RVtX8t/OcvOoiHXW11AuNQUH3T7N+hBofNxOmJVSiB1U0rVfwHof6/keIThYhOUBk8aeNW1UH5I8
u7ZJ3fiqtYooHl3dj9GUvkf2w49pr2Sm1n3FYEDmDpg+Leoqjk9/mYr2rjO060B7eBl7X6rT+X1c
5mG3DK3veModIwto0i/bQ6aLK1bp0PDAmtLf5qaK0ll7g3bikukDzN6z98QQ4KiAnaVlfCYBQ3nX
MYZg0qxnetxqn/aTO2UyGE1EmBhngWqIi6l0od0yEdMczt7q/GLA4E6zRAiTFflXRkWyBoajvDhz
FepG8stozb2ar0fmXPhEo6DNx+S+H5OLu9V3aocm1LKHmlvg3P6MC/u5sLUADEm0asOuM/Xd2u08
7tYyPgsoZOOpuMFl5ltuHwlAkY537MQBgVLT5jLSeW1BSzcpj/yFPW3GkSiNJerUQ6YpvrDfSKRW
3RMfU9skyg2xa+d0h/Tp25vQvmL1YlSpb3UNKtSGju3AgMJlvV+tJQL8EhL2H0jB+6ibYFk5BGp+
tN0Pa5nvGg42jc5RWoy7pll9J1lDzTr2mR2MPWRoZbVnOKi/udqutr9m8TogXEaa7OvVYS+ByuQj
tLVrkEw3TbtyFHs3D6txDurZOFnQ2myMjKyownFXUlgZpyBlNC8+6dDypejDMuU7k7sXLR1UQrXe
peIxZvue1SB39/3dZt7eNGVvGl2wiCxwqnXnqdODUzk0Rs5Rpj0JJQlXXnLX6qdizQEN4wFqpjaW
kOsUsDKgKQz9B2Y45Bjn9XjQTMkX9qjOvwu1D9Khj3g+czLDlZGo2yN6jUViMUZXHPINnlWz2wKX
Xe0LdHWp1aDOIdJYCUSxhvItoSTOLOHiHza4EtAZVZ34sMSrhPD20vtWTwzcGz+sToXLCLQSb5uG
1e+YR5PQbaCkiIx1Mcav1o0PiIJqjXu7zifY7ONXFKuLQhnVO0Hg7Bfgg9jnOvd+OO0spWkgiTPV
3WEoMS2pvuuz2fPRKo1ihnU1HgfcDX7VvfxLEdppYKfM9jd7htHc6S5OBrCWMDeoRXCVrWyB/K+7
NW+ItF0t9rW43Uk9qSqrd+GrYbMJjXV4RO8qlu4P6vioqkOUTzRCwtJMNAk9ph4xuHsvRU9Kg7J+
yoemBO6vwnraNufixM2e41K5U+nziPGiHrYxOYDkCdgdhR9YDDEOEfIuVCeohjUY5k8aYU8WY8lS
lrkR78R1QZ0mA6mN7xNT63VoxXJGtzjIYex8uO4VojFxmMEdcsl4dhFUy4+VY2UlzKHnRCJP8oft
PMdU9ribfBJS8Y9Kcusbe29MTP+t3kwr9ntugdkWMGAw8DyVMsXsn2DRGDhFUsIw71oVx9O+De5b
O+R+GSv+vH4143ExDR8rQ3yLPO17nnqLLw6oSFBnB7ZndlZGspl+Gp/5TT4tylsx7vkFAn7fcV96
TmSaW49cos9evfXRVM928bOYz0y9AsJyVnKcHolya/NwwPdsPfAgtNdL2zMhd8gYtoc3LwkBovsL
SQODHtJZzuJIQ/TZzC8lZ6azFybai3tpbTbkXK4K98EacU8sKf9eeWI+8L0kdf2ebqHUfcx9k9aU
E0itY2dYR4Yv7VhIjv/iKJz5+y15n7M9mOqriB+d7gsqYN/c3oj8Wy2X26XU75P2wU16ZhlWiRm6
+ilrlm+7yLfXaNlSe1XT7NB7esj7NiU+rJvqt7TESv3ZFIwJLn5L/2RZI4ej4y6D3yVvSfnmGvfy
xihI+znPKeWxSrJQrizou2hiOB53SwtsCDtjob2iiI76ou5sRhEY1nxUdCC8xc7hUHMQPCXfTeBM
EYKqfpUqkT+Wpuv302+GNQdqqtxPBZc14gNrV9av/F9mGr3iNzM1EUHtqNB6I1+XeqKB4bYQTMm6
JNYarLgY42K/bxsQXv2q5/YjPkDq4MoflDzxQYU9cS9JoV4J5u543iLb6MeyXkTSHFbQD1VHO3l2
cKwahnquvwJvrGrj2uCj8ckmZ64wY1pMyIBwPFj7jZwI9shwD7H6rOH0LdmL9P+Msv9hNempWY+p
squNnVclsHEQH2oJ2OaUt18qJ5zW4V6Z1wAhk49imEKuktQByEbMYtmddxmbdt8I40MgkJwTee6K
Ow4X/5AqYujcJymvGruaWotvGssZkZDnGN5rr1JRdYUUw4k9k+Yw0/UgLiGpXo1Hr3RDr1Frn9e3
onjAhKbm+A9FYHthWnzFxW9bkWqe50ejVriR9iftEVGsOJB36Ttp6FAzrDFCLH1dLrWov83OuHfr
8xZbL82WRLws/QQe9NuztXY8p2Y9ynsRVfGCDMFwsccNmHQjNL1VupAOlKkjo+QbKz8u/adYyLhz
LLo8qM29tr3KNZWnlUvRjuQXfXEnjyNKjCHayC+09Eu0OTvpiEPj/K0QpWdZq/YlM+CWAEKauGD4
RwlM4P/fR974bAFdcM0Y9URbXqzoocOnyBbtunK4Kcnzt0+Fd53X0slexOtSalKSUdqg5nfbQKpb
Cj0nCQ5Wgw3hN7UhWOSnHZdXuZbshvytNUopWvCb/pFu3z/XiR8j4QtTh335hDK8cDHILF+Cb8Cr
rvLt1vZLi60YrM/WbCCUE9HA6Mmxc3ZwcUFu1vhsHEyqDEXPX2wGfMN5dj8xM489wkHEjpOE5kY5
GHIX0lFMvjaND7NbkJ5bztpEE4dzg09W4yzz7dLX6RpmVW7ijhemkcgjG37aS7wjUt8vnvAxyggv
/5e72KUKKnhofpZOt2eK30kqbQ9nfcIbRTX7g1tLWdfh1ZI6GdnjhxRhTqc806xqoqvRCLhLbgm5
eumqbqX5m/tmZO2JQR2vRnYpE3GX28VTScDG2XKxJChrVn/tP5FfzgrvZ92SaYTw7bHAfnbtjrNz
VC3p4004+N2YHYbsTUogCtOAy7nOs0/H6pGjimEjT3O5nbhGo3i/+OFk+qe+VJd0tPasRW/VL2if
N17J1ArgqXjmn1PsRmMyBVqdHv5pUbJy/diW4lvE1urWjt1Tt1ag7+g7qqXJYAWk/UBDjokWIuiY
DSmB2rSdvSGU57554E1k8rv+J2/DFtikggrvS2ul+sXzss7SppnOK4vL42GhlcqIuH6eKZdce6pj
7eCpv9Zy8zdzwONxecidrp49kN9INEed4xk3n7b6joFFoXDspSThAp7lYAK5AKPYS8MAe7PJ+ALe
AIWoFM5YbUN5lDvpX/PnNaVZTrvxC7pSuk38bUKr8yTxar6vOLZNauITHBNvvtqDFZFGDb30N9cq
xEmazJgwxzqi1NYKGEMhPdQJpTfqScizsrdcErfhH5G1NOXx+snZ5AJSrNI1QkXhtWaTCPgRo/ac
4iePRwPChmoYytSfZ/n2Zv7RbIb0ofiE2/90N0H95bc0eCT4v+NGvkoqGZ5F+uuOvclwlK/h03wl
qpVxGHJP6Bj10+lWDc/SAeLpRjPU3XI/rRS38L7wcXjGcSuCklTCGj+bmit3V36XXDV8PdSAemfj
opP2mgnJpRPn2WMgtYeUU/aIZP2HWNqAgDvTdLIPqGkOi3Xm81JvCLlMaFET0nj+mha9P4qE8MoO
Mjzx0VgYq5rupLhI+82Q55T42KmksuE5JGSLp2Q9uhGHqOn3+CBIhFSgwPr8msA5n7VomnNf+rxS
+lhU+QzcPad41V9YHhmfNVRt5b2xSNL1s9qTNHidm8j9k+KJVsJrq1kaRnJJ72BD/8m9JZ8jDRSH
ZoY7kfONpmU9dYinRHNV0yowSDL8QyTk5gt8CL498RhNhxkfrWyvFy/jeJtRUDBb7rkvFrpVs11H
WC4FGQPDfRWsoN1sx0zrCFrMoII4kRvg6eWO8xFuQ23UE58XQx5wkJhSchnTnNhBC8RKwneLMPf/
2Lgc94KLDkXywMqzM7mJb/VtbaQ7y6fJre45FoZBgdf4XMy9MNNAPi6goGLrpaSzxbxDBsmlZfip
97lYzbmcnpxpOmaL/quY7vK8/bbgwsKb6zTtwv7U23hjdu6TyJ9c7CR98+HcEco9rnGJTy5O7gQe
moIlqafEyn/i23AApNNDj+tergrPnUN7KGNJK2MU/CJg8VecK3HOTj612hHOLztrtiI7s+94PGTF
2N6IAaC2tN/w2XDYLfdl1ssdCyadRL5wsUjOpc/bhK//jQhkQVTUP6vBIjVxxbQ275rZCq42tWMU
FB/SlCpCnlP4gPEfnLb1pQKTHikrodg4MYQ/fJwLK4JYumx9boYzaU6/lsW+k/KG14Q+jK0YpImz
x6YBC5cuvFRIijy0y06ecHleYtqwZKxrFT+hT5LLRF7ehzCCAczuH5NoKtbEVQYf0klgicvpTmp3
m3fJa6SIDYfAXuqvabJ3RWMcQYQ95ZlBVukRUeOKNLRugd3mr1JgUbz65IUONl7Xezzz5Ts7x/GX
d8N3VGILx9G7781nNf5c0jySJ5Wmg13Sd9eE2F5mNliif4oYycKAuUe+VOwyteE6Nxmj9i5ewXhB
8U3GIGf/tuTTyPA9KSTPWAAZONUZlDKmir79Fjzj3iQeRdkxh1ZqbHZySoujzEjKDzsi9eXZgM5C
fv2ixJ/SSWsGYOcNeWwIxMQrWyx58/LxWf6YCx1gUWHfjP6+w6salmNrJ9KPmvRHmwrihNtWu77U
e3GzyezCOnd7i1ojF5ISwTbLx12M6okohETQM8LGNiz6cpOWsF3rMCuSiDsp4WJoSEGoEAeKIial
5J5G0BK+QCnAXpj78kmIs5r+I9XdQEzGQebxpWwJlBjfWG79HivLqL4vAMRBI/WgkwR5DCEkYY7m
4O2Rg1yzSmpvmxSVFZcRlOsvWZLBJjlmn5Zi/WLnbdlWRdSG1Dm1hVqufKl38bpbZu7W/eRbtX2I
PZ3c69fQKOc4tl/WgmDdvimxdmEXnBh8IlDIetHQt/2lWfRgwisb+vWltm/0Yfl61bxqSBEnYGqu
RHZqM0RUYKGZUX4rZnxkdgv5nfHk1OmH9MrrKt95nIBJqFcIMUMt/ZRbC83mA2HuofaKx/nb03sY
UVtYQ6mv4vq9RYU0yR+5AAonRsaS6GYeDp3k5d9Zt2zKjmgBuZK5kuxmAx2u0FPO8UOapQ4mIpHn
olYx8qp7tFURyrX/R0iRea4MjlYLt4duA1/ykWtWHFF5kP6Rq5jBgO3TcArSLX0c4s8xe6PwxSzp
hRRoP/sxtA3q8r0zXjpfpH+4Lp2/kG0jNgm8fHmodEX4crCyEFLhkJZTzGgy4yhJfyV5Tb41e1y1
1k+69wRuurjYjsDWaXDR/AkVopARcLm0V5E/3ZIrWS+pzAUOiWPe1cChNL2+Tjg54zrvRtTEhmMu
p01ulhVJC44CGLcY7AyId1pVZKDHVm7t7Lucn4GMXTfCCkKADKtVHsSk7dTSuScfkBDn1+uxgCeW
7vjRr0d9X5Fz9TGGTv8z1bz9TD4V3ZyCGWFNE5JhDQrRWVJgIGUEHpawe+wDmYUAG/udVJCqDAvG
IGgfTykYYBFp9TGa9GmvTfrn9/1ZWyTWJEwcR7rYG56AsxYneXI8sjyTl0mH0VWHq4wFyyLs6uFO
qkapK6QyHeJcli4mT9cCY1SItYePeZx9OVZCGiz5tF7OOMHBZRkIhStFCRcrica28jntnEupEBj8
4sTZLymuUnHP84Ps6+ySPyROUcq5oZ+aCa6jYtkrnXaSP+WjIDsaJwUFKE80WWOLmTEllTvWVCdH
OWo3E1IVvgdWpN9SoRHou+MDu4XDwSyr02bS9pQ+pzLR8p2mUN0RBkwwPqMLT2w6B6OVnoeBEBNA
SuC2I4YGftr+aay7Y5sPV2cyAguwD2pXXoXxPj4VvTOiw7rEzhCa4mVuhkcHuWLnaup4rr5GW4o5
KHrtZjflOe6skIzeLlVMjcHk4kFTTKkL7UTCRNneCram4vdS5vKsQeGAC/2LA1V5oJS8B8xQhcSM
sXnv4HUzZ+AIqydFjfYsXVhbZhpyqzkVuEOoZzEyj57Jqsc4dXy9tUJaxUh20m6/arMvNVqdCJky
UgWZEgTI+CPfVdrWqchOEydMZsC1LP4RW/YF5m9QWo0lVxllQmmL3O54iCtvtxTuHwPjZGBfiIQM
KvyrUz/Uho4N3XYzSI1inFK/9ZhuNHQScrW4MusgjaKTfFQAARy9PlRT852mlTbB1Zz3AivaQGEh
y0UlDtuEI2y5y14Ovx2yVypV8kCbRSrDsKaNGV2EMcnvC2fdS2taOL2fMmtLuke10K7aMAG/Ao1f
/JZKx63M80JcI3c91u1wLlr8E1JISXdKJ+cPd7fTjU+9zAMaZyP0Ym24O3oxT2PZhxo6RS/REJwA
vU0vFvpFWizJOc36oFZr9dUutz3TsO9QhlfqCCVaU1v0ezgyHhY7OTnzzyZ7YJ7kdRXK3uP2BtJt
ZnaRqnVRU78bjJM0+5wBEhkAK4g7rCBmvDJ2StbkeEKI4E7sfWxWz21qPDWpe2+4ta/n7mWbHDrJ
2sBqlEA6OcI0wbN5geZkqIGMIncZMBkn8NjMgjqXkU/3qtc/9NP4mIjilGuc06oOR9f9M9U/OQ2w
vfoK8pZ1+JoqpSYHG5mUGG5qI9IzoU0AB574GK2d2NQBJja/+GzV9aUlMV9TOWiVeY+xy9fhZ5O+
yxNto3HcTd3LFJg5ji+xC0ww7gTI1CoqSFwypcoYsftJHyqxCNWZ5vtm2Evfp4ar2VXXm5Z1N2Dt
qS8HHOR4g3UT+6NRUREvf5AK8F3yLJQ0H7p0/aw7G5zAq/y83AeTha1JERp1lfjrmgaZnuyly1Xm
3V3umAddFXt7w5MoDHE3OHhYRTn0fqlRqiQDHKftYTYo/Lk4NdIyweFnWO0uH6DxU7wwSbNHAW9r
KL2NONMPrrlRIy1v46rZ/toK6Bu6txbDnXY4W66WvuXelEiw4afQnLBI1CPArHCpjLsZN8uGT2LB
0zX17M+c2/sURSYITLPiy+2KSG2rM6R/dx1bXw6UAyDmlmZpBjKYZh4gw+I+pgosEF2Nykatwb9N
C/xxNKaw46SFLnlIg9i3Ls3rltdUp5fUxChQCmit7ZSxvPR2HOOtPMrvTYs0SmxwjL1+LNt+p43K
Xbpsh1pYpI5BE/qG90P2rLnr9gxhUoPLrx6Gaby1dv9VrB7+dI0ppCiQw85VpeKoMF5HVF7EgPSP
zuidcEh7Wmg65wWSBcAhxc3JKbuu1amiRYk9izbG6pYt+qestifGBh2lk0P/MiaIKY29wbSUsu2+
ktzSfZOWWr+bNX+ZbQ6eNZ1suiyl8gIGH1pYdgaFcJNp4JrMys3ND2kES0tTgmTzLrm7vum9eLBg
uNFgbvMoL0pfZ7R0SptlyH58i66rjvvB4UPM0gGfg3dUZe5dree3Kh4e1MGN2F0ryAePi1O6W1wv
OVfL+BNYU7BUzt3WdgV6qax9S8OBbivEnQqqLEd3W+e7VvOUO82tEtM9DBhB4XzUc86QM7KOicLh
xErMYP38pdi+lnI4tji3DmpPw1puOsOMBguTre70DS3uet9CJM+GTW2rwRVq7WrFdUy+FkO8GHZ8
At+6Tzq6w9q5C9HDe8uVQKHxc6jeJrH5zkKogxaGKg8sUxK4RY6aceuj1qdgM7T8c0znvZRpQNNv
lp5FJoHUUMX7zFV/pHb2nC7ZXUWJQy2tH3pavLfueKmkCsAnLTQbTIGtvkjBU0ZzJ9+IViq1Ig7r
Ccaj+CI9w7x+heo6kHbCIcVdaWTWUXECd7gwiUS0dt6J9DWnJQSVTp56YjKiJdeFQErgN9lU6zx3
PKv9dif/DWnEfqu/Z/FuVM059qIT9OcSm2MZvJUZru5GMXq9ofTr2X2Rmt4mVudpf+fK8goUCfGe
Ao8dkS6RIieKMGzJp013Pynbfu71hJnn695ah2OmU5ciL2EnCgShDeg1QNLNz8qchlOmlFZoFrUR
bEbiPZjKcB0IWpe0+ZBhnNa2f5LJey8gnUs4gjLQK10QCGtynkE46Zsemrh+Cqwtq6rsZwIIr+aO
GBYpA50VgxjH1mmo6udeXV7ysr/mabMv8JdqdDnIFVBJzc0urXPOvS/0TAjT2uVe7sIykXxxt0d5
UbZCxXF2huWHrVRXVTcjqVmtcY7WNnmetlTDpun3K4QbCjbAEyXlAQPC4zUqzOVSUzZX9focj8XJ
TByq2ArTODoqvDia4xMgM05vnoSOAC6M03jitD6BV9CDsTY6Mk/2h1eXr1llXrCbJ/yiqKGi2xnm
0d3a/WCJk1TVdHDukpwqgux5jOmZI4kbAZskoy4Avm+GNwWD2viAYc+LHvcA0tGkhSbqw9SKct+Z
I4KlC+2SaFodKiDjqXjiF4glqXyOOWJYi+a4LrESOObSXTki7UkrFeeXqBTjrDmEZZu3gA20O+Pn
ysiqJSgsu3gXbW2Hg6JXISUKba9Duhk65jxRKhP2XjjzEhgakxSKAro4NZ1Mn02mAG2X87kzRjc0
661nNZifrEyOR21VutRZTfsjIYmwje5agSoM9Na8eUmtUqOLf+f0Zm/zIH6ofV9eS2sRZ7dK58cY
aMzBrKv+tABkvMA7RLfFSCbKtukjUPJ8CTWhUrPtjTpIiikGdwGHYkfD8GXeHBdYdzbzQqlHOWP8
oimrkkidk57yIKF4ABC7uSuyoSrDZeU0ihF2aMPJ8PPhbTl2rvrWqiWYQDgb271utRtQ5qnOSl+D
bCxqjGW7lCkHOi8ScW8kuXPqljk/pcB8j30x9GG9xCVnznTP5hjjOa9rZR28cbI/bKTKT+24iLos
Nd/6peupuVlZfHPrdXpSQWA+unZS4EfVylPWpA47YtihXlnLRYuX/OiWtQjLbE1vSEEbwXmV+5lW
KYcV74y8vq2EdtzmILCJl2d9jB9Tq+su7jLR31GnzkbGXF2ehNtY8W5QQBEBU3LbJ1tdBFk4I71Z
4F8bgqIspV6RVHc90WlztM2NvIQx5g/sRRtOxTj4gxbrO7V3HWzpWp/gveruspLAWGPqa5C6zNIh
uvNCV1MSWgwti5wguIi4ghxxdoQIHDAIvrpYRlDMjX40pzx/YpjyFMbEte85AhWAg6KgpnTFw9po
+mXIHC9S0nUOtjWzWqDj82trOTDRamVSgw/zFnIly8LkrmSA70vohb6SrvPmh6KD77LUS/oYKj0P
R+DQoRDlFvZqmj6STxseYgdwj06Pya5lPu0lEa57W6eUbpK2ypqjt7UV/Gh6rP2eaZtkUl/TPmik
xs5lataRkmvv2VB2j0YbW1G7za+FMYJHdFIl0ugfiRJtc8FYkIMSE3DDfpw6RKelvOMUzY7ZNRWs
CYm5/si1fCIkxTEwrJSKqteQ3+nsfpc7WR+qi7n5GH7rxVj19K6s0WklB+Shy3XtVFnpEjLRsHzW
OL0MKqwtXDGzDWvLWQDTxerJEAnFmZyMciYyILJr09OLoq6XzevaiEr2ePVskV9HmOrewSgvOxgB
PusRshQb7uagFW0RmuxgsEyLumfmynga1G45qxs2YFObaT+koDIpw+sZTM7NXF2z1RuDzqUzx2in
5LoMEINYBYcK/QMskma5cNsS4zSklNdaQNxAA9zy3YXI/Tb08Fgnm0XdOTUJ0Bx1DedktP3eaa19
D8nSDtuuPC0Gc4AylZlRk9al0tf3eJ/CXAwGLQdTNRGBdeVHaxriyIw+GMCdaQuZI+IQDw/Tbi7d
fD82WwenhaqGrlh/C12ZwyYx9GtsluJJFAnyYoDOnJZB+xVjzn9TvUh2rde3JxXSb99lhEGoTdlN
Tb1b0XGK7YqpG3lrR05aimu7tu1ugnaJGKnj3JnuGkxxOoF93TqiMnInXZ0wdXGoKedYtX5N5yUL
44FWpsIWFoSLrMGm46GNCRLONBqij75yL5olyqjbWvdslPFIhXc0MTqTRKSbOUmW2ZvDTcm8QwLp
18E2keVpJaVqjY0ZxDmjgEcknFKuYXNu0RRW2YyhG5PVTgbBSR9t8g+TokRbRlgEBF+Nms2TEKa4
DrWua/7YKsmYqhxqBgUC7lbrygUhm4IVrCobb6YhmVWsOae6KsK1GdwzeeHC32orIxzbuvOoLxSz
XNDPNuFjVHUog8JdUMa5loSiWpJjMiiU/10v25UlIPhk1sYwMdr0iU64LWIETy2p6SB/tfT2WK4L
+O8KLigg4sKiY6VeX2LY4HFFOK3Jku/m3H1tEnt81x07v6GMgJWpEOoUVqoHc8ehaSoEU/Wm4VAO
OoHOkuOd1FQtMMuLr7jA21LSaD7je0aIelWN1KBuNPeChsUgtgn0J3DyJ2H1a7i1znhInXE6OHSC
3ldjjeJot+3Q2oT74LE+8lyfHjn3YKvL3nuJy1LFQ0/UZyODjgG7u+zXtZ3CfMMGZe62vmWo2h8b
PhgwUDMJWwlonr0JlEuX9g9JpqiPaW5S3MdsQXNjtDgYffN76vo6dMvpedtcb5dr5Cvi0QK3UvSe
r45NBvseqDGGU0xRKVwa0vtFCdayYh5Uvhj9W+PkIORNvYh6yviBYhs6zpUnjnWTZImfFjMAnTal
S8CkJMlwFHLiK2D02Oo0evym4SWH6+5cdIb92FZDG1V94gRTW3pPiVYTy5TsXY0feZpSuwQuJE6G
Uv5RoOEAK6A3d46Tt2HTOeaxSSYRLjEet5iNfkcLqtjPIKIudLSBGVlq8TTmthrpFRZnLPXmoibz
8pxaOnlre6VcqegwNGe4GYnupTeX4cqnTp3AXs/W+CMVTR6qwwgUJ61VquutfVQE7Dl1pZkPI4O5
d2MhhpOxbRRUt1Q5ZOm0giyi2yuA9ni9B0BOIl+sTdA4U3lQBXSlZZdl1EiN8rH26N1IIBELvBk4
49Kqm88gG+vKDMrpam1T8fy/+5z+ixvDlI1H/9K48h+NTkYCz5tTe/b9ltkLhb7+LN3i1iuvdum+
NAwmMdPqlBgaanScwr/59r9sm4HjgM43Wv/M/+Rb18o8Fi69O/eD56S4aUq+LzLqiabqfum9mZ28
2aleG7gDGCXAkPCSZAW89HSFtMWoX5XONm7/+5b0v+pTooEHDk98bgOapH/vU6L1RYimqJx7qIw8
TEGe7mihEES04wyOfCjJbsY6HMmLQz4S/qQnxV3LuySv0sjw1n43cJRJPJLwbjMjDqUPScproTRc
u/Z+FU6+V6pKifSsJY8zZq1vVF752g+udyS18gF7FfhR6C3/bsjvX/W0uTrceDRjO9Z/jYFxSLO4
CkPSHjhYIFJ0r+RxNJDgg7vu53xQ3/73Uv5VsyWMDyrcBJapQ/Lz7yvZMCFrLVZVPBT96v5sjaY5
KlVmUL/vivtqYdAay+r6y1TPP6qtTv+mpfQvN/L/v/5b8v+lha+bynWacuHd01mX+OW8nmlpAiRE
MdXMXozi75gk/6uFlZMETp4mJ2J2ydT074+rLS4Px0zqBzGK4jIbKYFL0jt/Q8SgSfn7z04zOgQd
mr81U/uvSZ20kyWZkYj4PlVBBZM7KjHTbfFUewLA7N1MFpRJdBJ7SH3+f2/oXz/h/3+1fP1fVrQ2
7WJNSkM8VBQZ4ZVxf2qd9nf8Q38lpUwPc+BWhFgRNsd//5JENDpz+/gSnPUXpaHDuSieCkP5Rbfa
33Cv/UWLIJ14ZN5sG54Jxo3++1cx2bDxNCzafYoP2DntT3UV+y3b/q658z8noqFj+R7X1CUXAkQQ
/9F1/H+cnddu3Mq2Rb+IAFMxvHYOklo5+IWQZJuZLBYzv/4O+j5cuyVI2BfnANq2JbGZKqw155hD
6UyBZ82hhggCCJajgWVTV/PrJam/qHLNe6b5ZDFM1ZVC6PX1TfvkegKphFxts24hhObsenoiSBQ+
v/C6LrblyKp5zG6Sargv6R789yMZMDh1srEYYs5RdtjH2A2nU3idjcYS6d1RIQiJEzwRFBq/PtRn
ozTkKEgyAg4CQMyzsaVoxkH2tRlCPpZRs3DLiYXjRA3dlL6DIZ9AmgJP2FrLMFgpTF5rX7IU0QNX
W1vs0papadQoW736Wep9u2xS4iKKNrd2be4WR/ZN9SmLk2rtlxO1RUWvoRi0FIMmPuWaKidahh5b
my6+4x5/9lD+dWb+GWmFlS0nbtbaf7DifvZIWDz4ACScOe1knpX/eo+ntC/cSm8ijDf0VzL7QunB
yda6k2VW39yoTwZhXuP/O9TZkJGHgdPO9K0TspNF5g6rICjWwp/lc0gWvn4ojM8unaWTMYI13Xbc
cyBgaceRq0TNeTk/47xaTwkF62YzAWzX4x5Zzawjo3FnoCrL0RGNCP1EgCQu+o4zYM/8srNRmvP+
v49ydt42xavKqyfv5AUiu3HGOJs9mtoy7xKUPTjJ8ddM4dZT1ADDoKjRDiCEhQSJ7NPXYV1T6ltA
eNHWqnOCSxs5L2qWEEOuXxo4a00W17CTljIwe6ThtEo6EfpLVyTkjUrJrg874zFM23AnikhsNFuZ
N8oevLegKrCjmD6c2sAZV37Ss2COifvxK1WtZEJduxpLd62mstyUtd0vq7TEQZJh5vv6fn0ynfgW
dwryFGuSj0zDnKAvs7fck5KqWhSofJzqO1r5J2sQnxwGfPW0T3DYnw29dSKasYTPeqqKbS/Z38tq
O8kCQchOp7I/dvlxCr3V1yf22aL6n6OeLaqTmsoSxSRxMjEz75uODgrGywIZPAKiSicFQbp6sopw
yu+LoGKDYOQ0HL/+FJ+9egSECtsG8UWd4myIlC3xxxJW+HVXktSkdQ80t9ciN5+bLomojOtvXx/v
s5UJIQwmq2aXifsDKjzX2jKoPSO51uwQ1XluiwjzhfS2jaGGy1pBElT4gd0m9ZaR6pEKE4y7cjrg
J998ks8mXJ8EvjlzjZHgPIkvSvVcZrUQpwBJPSpjKW+TnmpAu6poDtFipJeoQwLIvjnwZwMQNn2i
QDm2Tr3pbGD1i8FkCgyvw8IP6UA2wRq4TPOQJAZm4a9P8g+r5N8hBo6Ch93wD8uV5fq/B6M12qdF
O/yx98X5zxhLA3IN0jYw9qv9fIJQM9aMf9SjDw4NZFtr9op2M9aQNnhHiNW68aopb5Csco34Rji0
WxqzdGH09dcf9uOMM39WdwYnuOIjeNkOkjDX2yG59srx1PfF3nTZKDnVUdn+7deH+jiqGDqrEJ5B
wzehIp9NbrZREqqZUp/GT9UsRO/N2bPFN0s68XFcMWdch8OOfub2nj9heuEbShlOcLLK1FtXaA6W
cdRkB89tcSCFQbPsekZXp4haOoDeZO6gkIdUJhDXZtUshc4956rIe3sb9pW3NMuXur93EG9R/rKP
jbS7jdvSdHdGa1pXaaoowymfrl9JzErn1QAgvIQuhWkXSBzwu6ixtZdjrcttb8b2TtMTdD7SWOV9
q5ZeXycXbldfKuEF75FXvJcBkqoYZ+wFe3CfcmGVbtq8W9rao+aF2DNblDi6JpgwdVRpsdUla+Y0
fyktNMe5O6Gs1W105K6vXqKwIhyNeqSDAFOWq1TivP2vtxXoInx33mhWyATV/fu001GnABk508kW
g02bjoIMGXXvXx9kHpf/eaVccheYDSzfJNKL//j3IFml+05N6+YUF4Y8xEVZPqkRxQZklvSy8Tu1
7SPlLEqZ+t+8zR+njPnQBmCgmTFJReTs/MpATxvPUvJEZA5bnx7Ekwdsl9b77IM69Pq0iugHDWX5
zSbow/viEhnFQhr9AQkP9nlgWqn8NinrQp6UVdOjk2G5iom+/WYAYD91dm0F1073CSwlCY5Z//za
DtQkSlXR/SfULESUaWxRh/7KG2PJgvfWVDBDW9bqQ2lurbh+SLvyp6N6mjgkqYC8XwODWLmxp2E7
cPyl03XPieAXVZpqV7nbHXR3VEcnl9i9Og1zTxIcnSF0FnE6XWZSBwE+3Opj3qzDoSaIza5/QNTA
NN/p3sosyi2UvpgLHhLcPEuCMTGiYBLyKIcBTVuYBkQBViujT38XGR4qsxp/+N1kbFSKQSIMUiKP
eifHWa1R1lagl2QDD7sa9Ap9m1zrxH3CtuLzdujoY1gkkRXgNK+RqISNu7IS46o320vVz7Gc4pC5
4g39pbG3RywstW9HWB9o2VpaeO926U8t09/8zr61vOkwBqyrY7EWrnoIfeAcTd3RQx5TDPJ9ixkz
tTb9VJ54sn8UsZKLOkvva712lqGeTJjHGpwKTeKuUJps0YPtaQNfedLcB3OwuRhzBFTdjTLxXcTJ
tCUsGLut5mPAzY66o70mno3+t3h3q2BHIPploXWv9A6nRW95l7o3BbSEyyVilFOWyWtUUVfoD54Z
XuNFn6d3bjBcVyS5DKO782LriNWHuNDqnq7KlfCy21JMS78oLuCK0PjPjqEXUiF0jK2nMyYVHv4l
776zrL3Vx3ciHN/JWydMzNvzruGp9B8SberWjuHHWyg9E0V4E8W93BFHdeU5w7anL5x3zr3MQOgU
OikWekKDNZAXjZa+9C5oBR6wdhUkXgtIr3FofDWg3+Jx2IpeozWfILX2/XSV2+VlW+DWjQO1/Xpo
+sNH+nts4v2Bm0p8hwMY1vsQ7pqRbO87Edg3O0AOb/wKE4rfvbZUzqtV/iC+FvWLvyznKTyvVsIO
Zz3A7IkjFX62t7e+uoGotQC0s1EdieS+WA3IjcoYpQXu7qC4ToZoWciSa6Zhz28gt28dxA980Qu1
i7V4I4ri3VMe5jWLevirPk3LYrwBZvKKl3dRTNY3C6rzafbPSc+1ILBUBG2cj4q84Hocuni+erHx
WvoNjX7hktY7JmQcaDUKOf+Fuvk3R/0wGP85LORKVnHg4szzmolNz7KohrS/hGEpYe+JfD+2tJVp
QwXH3KCCaxQFzCIjmyUaKnr2qrrcfH3Dz+ciPgOK03kxTXkKmOXZXATEsRjnGuClyvzkph5VdBkJ
K37EXdBddJMSFyg/ykMbTsXj10c+X6zNR7aFyWNGtiV14rOpaOasI6lphksbHAr2SmKO8lX0HUXu
fHtydhRxVudwsyocwN/15MuU4DHqm6Kt7+yghTbvbR2/f/76pObLdf76EFtBi8FkV8W9/XdqJw6C
USkjsA3hRYeuq/+ei3c+k85PDTYpMnTn9LYPlVkdfL0ZTlF8lzTZsLVU055A8HwH/XU+mUhZJZBx
M+e18b/5Y/xVvQkmo4XanA6XZp76tyMQmqMxNjEOsAwetlLW0uhDZ8/ur0MIbw7tFhVSeNV7nnVA
pMAkFyP6CnyNKkhmimDfyxCdaadMtasda4wpUkjrFrH4m/K85s4tNIlP2TPS44Sk6F4r5LCymm54
hysbPFtFU7xlCS2+oOBAC+BEGhnhyXRyg6y9qozIX6csXVeRtLVNTK8a/UyEL9ft6DZPbfem2QhE
QrvPDqNoRwx5TFdhrnlqMRTGtKAczPoAGuRpsKLqQTRTfeBz2idLc7vVGMT5JmoLfJVNU191vtft
OpTSBeIjm4TZzIEuB3vn/uvH6bO38++bcPY4xXUxxZkZ9Ci8xx9omi7suNHIB3GzJRa5X3WUpos4
874B3H7yhP1z68/2lymUdYrJXncp+/4n+/t7MerDN4Pfp+8l0bk8WJRM6GP8+3iVTuG6BDv1l5pu
0+6Njrab3WoTqDn3ClXk69fX8ZMBHnI2e3QqFZ6hn5fGgSPXAw6x7hKbPWumgFprs7CQtagFjgFS
CL8+3CejwBx0SLdxZkvr5/OJlLqKDauarvUK5X9PTuBGBjqGS3CL+68P9cm9msOh5r2oD/T8vPxS
oRfLbE12l6o2vLtEi8HJpIn5zd36ZKz2dQK9WMpQ3DfdsyeiNDWjDBuYgDVQ7pNCULBBNZL/BKpj
HnzpJ7++PivD+jiOQrMmnY5JmdrxeeHdaxrkB07UXNLuUmhLLJBjNhqJ/trTdMBBLtqcoEIiW79O
pnZkK7mgKXLUNLH6+pN8uJVsu6mx0Lsm+tP9MD8ijETIrLfiOvci/ZjboXdvxoa7ATE5fZco9GHI
nY/l4/z7093jrfj3nSgMxV43zZ3LTkYnojjIaaPnn0gkVWbpQuMbqvtiBCHemTzHNLD/a5qU4Fll
9fMnWtYAN3Z2m6mcJDH1Y/NyUP54PaF63chMS96/vqSGeX5z58OQ+kI11nLYZZ+Pan6Jd7eJxWWn
RT1boPB3PzXbDrG6SdW5Nwk8cYyhW4V5v0/9XFs1GjtU2ePZ+/qTfHh5TJ1eGZpvnmv6gOdZbqWP
Q2XIgujkj/FjFzc3yjO/uanm2asD65TtNp0/7qxhUlg4u6YupCWHUrB1NzZS33XoXN58o25TnDla
hcDD6KrnQa+tfViNM4cM5eAk8l0g7OGkSQuniW/Ww9Fq0/pCiT7d5hMVCrgHIWU2DEAXmdTSy86J
1SkJK3YpcRPtLNYn78IlYgUYXGncpHmtbb++dkREnt9GVq4EEvjzC0r593zoQajJvi7QmisjMO6y
WtvHCfS/qUUOq43YAsAgX/mmXCS6s9AEpXcNfniVBM9xWx/pn5wAmUG1LtrN6Bgno+3gWhrXAssV
McPSMF9VjSAnk+ZFWdQxQsiI9TBGj+YpikCJiHRbl+7LxLQ9JOrSzslBd7qreApux/GxjlBOUQU0
+/YhitS77Y5rp+Np88pNnyL1BufdWvJ2FPld4ZUXtR6sLSlmTEPt9NdJGxerGWFO/VLMLCmEmJVx
I8ZkA5b6xlDhscPkCfqQrOedUYTLmHNPHfCYkLadVNwkpsA6wecxBigjP/0h3hplNMIjZ9efRtsx
Dt5bHc06hDjRWDvXA3UQNVgwfbREqBIntntegdFI++lMN10QUtKO9iqwYUKCD2sD7BWPJrxyDFp0
d42n3rSf9SSeF+yL2DNAWImbDplzEGsz5igwyDtS6ogHeLZ8ZYKUMtfJ1wJvcCCsrePMAk3smvW6
jgjzHh+NHg6ZluDWQsntBPFT4YVbJx43XFREQ8664iKnHZo0HXNvIG/9qTm0uQHABqGRLXaVJtE7
PompepRmtgtKcxmxMGu4ZDqg3IEzNGxJD8i/K7AyjOrUWxamRyRn7vTDxhWwaBLjqWl+Sa3Ys1HZ
NlmxEdZP2Vn9jOEiKBTX8fhUBBjka+wyubYoovpeQYidHHflJfipuCkxjyFyvaVmpGvMfVQm1MqH
9rjwA+cY2/k+jCZ4ZMGPNsLEn6QdGV9Yi021CaxopyvMXaTP3SLouclbeQjz4DLMjOUEsK/IT1z4
ZRvUK7P84ePFmhr9wSwzmm2l+5tUHsymxUslZyKRWNiyZOUhzCucv9fGRF0kdOyf0eBs9CK5oxwa
LhxJ27c0DthgN+OsEPaoz9Zqq2F0E/VwarzufmK3bQ39vg8EoATxEGXOFWqja9+bbrVmDl7o1p47
4lBrH4SyT30V4JxQzzZ1XF1v4IGQx+a4eJBZweJKrBt8IjhLDL85eHF1ZwTucjDp3ygEIBy2V3T+
5JXOKjhpZjaFPJYsojVVXJVJ/duWf34i8Wo8B+YOd+9GZNreT028NFwJHav3Qpnuj1aF4CcLn4GQ
SofLFK5pFt6k6Cp1nasgyorZePfCcIrwP9ml/cVE8A02GDDqg1i41bixTf2nDT9ImbhFR6bGmV02
NMYqC2y0onq+8ea20AQAwzgNXrjrrOo0ecV9YLgXiRZdSWNEIItBU4+AcY48FaGxRBe1xLuA75rf
UZPiVzs3CAqBZNf30oNOw8UghORU8oOeAUeTEbtV8bKpukVL0c3BiR80xh/kAhd1FUp4P+7ek+4F
Kl7knwKBIhvCquMljA6xW6+rzNkVNk6OCGS5Gq7MNhJLKzKf57det7SdazAHtlgj2x9ilpU7l30S
b0VpOVubeiKAjuFOBcmu0BxwfM5j04FMrKqHll03Xd0cmbIHT0JJfaUr88VBWZvIcV1GATE8yLT9
eWzTqP+2tNCGSiI5lzXuX4GQe0hbdK6Os02jFh+5L97KwgCrQFvbsQ4toP4B81luErXQhsvJAQOv
uRdhhhLJydCjDUNy5fgKPvuwdJq4XaWZDoIokfqiC4zroJmWosDpVZvidYInoOPlAUhLNc+uWeHY
vvzp+HW1CkWJ0nmsniMXkeI8TuV1shNlss7C6shCA2YGvjxP37NSAQyXy30j1b5u0HdaecFCP5cX
uer2EzMolcJ4YoCtXrMi4v1OtV9h6r/Sn3iuh/INDs21avWHSjqnxkR87JeU/4UGMUKzMbD3Ng3v
aBrvQ4x8i06M3XzLWY72Ij36+qQtfYCMh8Hte3RLRV4eOyGcLSZa3rjByWt8LIEDU4eXtxG2da8n
lljpZZEwWvLoM+g0ckO0R7vSqMDVtncXlgD6Is2bnhNDoaAffctLF7T8dSpTjZf/LssqO5LUEd/b
MSzTVuAe0msZomZ1JfHGugBRwIOhsOJ0yQPzWrtueiFhYgfeMaU6e8EhupVpCXUhFAwlFwSConKu
D+HWaPTq0c6q5NLVtGk1geg79BRyH5y07n+W5Kcai1ik6YE9R4AKOR/YaxfY7wDyQRIuMcFkYmpf
0SsNO822ho3VteMxCiDdgPICqzoMUHaaKL2fOpPEzDEcIuhq5UOvsK6ntU1ZOdZ+64NrUqEyNIPg
Ud2ZrbbOeDtEunccY8sHyqm7u6QLsaV3wkbM2lbyGA0Mmr0sqyc0zvK2XCdVoG+TDhW3p6b8nfpN
jKfP2Po8jH2M1WtIj/hormCS0rSqxjuWryBOy5hgSb/fjLW8Gkz/ui+SJa/YQVbmsTPgx5APuhpN
e9uI+ir161+a2yPJ1rHKGIb5W3rtY+3D5CxMIiJ1Izoox35D/8U0ZND5GbzfRUIjhjk3LRIwttne
MdRNO7N2kbAvqzk51nNWQWG/UkgkxNm/00I4JSiusCwjQYrzDtMn0COg/3tTYTRosttMlt5ac+O3
xoKNFSXtiz0AY4lz9LdjP53a2QVGhMdtHEdQe1L1A/kE3OXyVJLksiitHgsazclF68NJL5GvNVG8
nSaSQ7DVP6a+c8iYK8euXw4KHBQ6wX0eDUfagisFqYFYrPC66OQ1Z7vrsXxrZn0dTsGD4U7OsdZ8
uOdTvDPCUgMpHdyr1sMm0WQZoh1dWxnSY502F+CL9VjIjdZSHeprXbvwIbg3g3FRxeYNlrJFyuDC
nLAeQhu4LAvQeZ4fcnuJSWzdVGqds/3O5QDiqXSpWtvbpIHZIyG/jtq27svNZI0ZMnaoRiOpCxnn
kmLyD4icQ8eftOWDNeUUjYZ1GPK6It4be//JD0/Ix6NFTGneqN11ZkMDmn/jlKtnBdoPq9hWt811
OeasdMTW9YPN/PeUC+alSz52+y5soAy9yKpdqtReE2XxSlowVk5vXqFNM6GyJSjVLemqB92PGMTX
fHtLL0DIU+86r9yG3S/AdMdRxHsZ38+LsZrZSGuLbd0M206HC9KEl51KwV7FC/Rr/Kq+uFY6HtgE
L67mbfWStU7vqafJFYvU/JXLCA48ZCaHlDtFiTRr1e+g97foqH+5BTRuq7vm883r+t7UVkICBW+e
NL4j9+OlGYKkZporDXtmwMPeueno2MyrkaL9pdNMS3206QCYEeuz1PTxdlKH0fWKEl15kK5/Q597
Y2mPLAlWRVWuTWE/miPznVH+tsvhms7e9bwoirXpGPRAAZq92f9obZLbcW1SFEgWgvGR1hOZbO7G
4kezASg6GAcrx77hEg5AlxPVVh4cK7sCe+r8LmDZu1O9wk+0kG6PawsWQVQ/JoO9MTraHA4y8XIm
Qk2btG7usUIePa9+q0b1UofFrsY605f3WYMkAxfaFrsVObve0VcWO6GLeZkvteQt1WlHYc9wgYMA
OVJsE5ihbWAKAfwPazHVwBNda+33YjfI9k50YnacBn6+F0a/HcR0Zwp10nwMcBZKZy76QIuFbeQs
8FrX9Y2MWFr0uO9ZOgq9XGHrYLfol4tu8u4GrT5OIzNYG/7CVYstfTIJq8CW27fpyalwIDJ8x1i8
hj5iMYGzo2n2WRv7CyFLzDHSXPdevnX7aRVrYpE5zlU4NSBdoMdjBJ2XRJRRtmP6agTO1tV4NKEz
y2AVedZGC4DgEImjYdCLcgYZp/ttdxPQsmCtWdi6vYF1X1PcZOGLVyJg55khXPioG8PVvPULWUXF
rFwt1iqLhKcIC8iOVXs3QcZmKpp3mU3YnPRRHQp93GS4qLOqOcy70FjrtgOZZZiHT34JZYqhVfJK
2IzDaMhXhTnj3OOrpsh2WWfel8ZwE8G4XvTTcBod7ec32+d/N8+UBf5U61iJIdsVnnVWA6nTXoSi
s9QdsCqjmFa2p67B4wR1tHCRgkoMLgWO4q8PelZOng9qWbrtOKSVGJRfzg4aRIQFNn2n7got1lZW
iTYDclrY59t00m4dAPoM29Y3RZbzWt58VMHOaBbJEOODToxL8VcnodEixK5u8OdUhYMhVbQPY7Cz
aS04e8650dio6ZjHnL3E66vk+N9qeB8+wFyi+esDJOWkd3UU13eqEi19dwn+Pb3rG/7w9fU9KzN/
ONBZrcfKXTnoijPNk0OZzuxAtp2IK/OsX8j2Uk/sdVl+p4c+byP+71GpoENwMA0P4cq/p5crs8gm
0EV3KQogeGJiYZTsyaOcgUS/GKtDAU614a9Tqm3/jxOelZWYBOYy/tkJu2AEcqQ+6i7yt5bfLkfA
R41ML/LyonSaq4E/iiH75nZ+epUFRUralTYP1Nn5+m0cJln5vwdNkCEEbfaj6LQlPrYistZ2EP8w
ivobFenHMh7Bm8ZcuKQhxlt0dqaFimHwEFF+j/o+ehsto9gLaC17VI8ODMkK9th/urQMD8IyLQ7n
Eq5ITXa+Cn89tD05olaNQZrlGAFwsde84WtPbpthYosVlUqhn8myjV2xQmjxRn5zkefz+aeROd9O
gkTol+CsQTP07+HNKh5gUmjdpTtGry7Y3lBvfgENQz3cZ1dNNn6XKPbhrrpkGKNIFxgX8DE4ZxfY
meVSZdWn9/iDtykTbteM151+aOv2xtaHbW7+7rxvurUfj2lzU+lu83+sWOf1Xy0sDMKDGu9Od4Ol
rt69Et52SQVGYN0ecGVTJOy1bwKbz/XjTKb/HtX899Km0in0hs3bXYXap2E8aJFjldD+Hi1wWG5w
VVG7iX53ZAHaEhN7fWvE5n3VD9/c4o8Dx9kHOXuRcpds4zSAxZj2FEpDVukHCxaNad8KeBxNcdB8
1MPty9cP9jzJ/PVkMVwZFI0dz6QNx6B13vmb4rBKBJpw1jEDdQqoMMGh89LwV2ob/f3Xx/r41pK4
ihnN5kXifTpvI4ERikg48PU7M7QAn5AUvhj8xCEbw0thoSHF+vp4eM7OquKcnokeHyk4nj4dkd3Z
HKuLrrF74Vh3isSoyTWu/AbudtZT3kkXOTlIq4p9ItOCfHLa7InMw12QVge/BmSriWSTkmAw/4UM
+IQhnV9sqH3psjcMfs64K/pU5C2GWz2k8oTrf69JF+mzcaFJ5+jn5cHAvq2BMyvc/pBF0MIKbMLD
EL2Eln+a/8EYbDjkOmg9sQ6SYcfW/8oX8W9q9n/KV5ETbWRtLKMA3PLoxRd9kO8bcDDhxEbYnUve
oM9ZOxbam9PK+3iIE8jFw7rXi3jjqOnSlgCES+s+R9m0aMbkxkqB2hsvev4+EoSY9d2Fnsh9HOv6
whX08tyfFOZ+gy+5KMmyJCL6ynVQF/HT0QCncPBvHcggvkx3gYwhonMRPYJmbOI5XLU0rR8kWl5G
VrNOJv2Q5a8zBS2w3LUcXgz6vQ6wYVJgQALCOSijJcWyvW78JgWHAqu/M5qJ0M8Y9aN9VzIExLEB
RF494t5d1/I1R43QGvau6WD7e+5GpvV9ZhXHBv70IszzU9lX64bP4U4PYao9mF54acCbS7N8U7Oc
gkc/oSkq0BIv0+QQm6W+gnBOeV2/ks3dlNZLWimrJhThVmNrx4unInWpTFgztVld6AX3i09vtNRp
lbYYWIfz6X0gIxu/8IKjUDiBNTbvTgQhmeSkpr0PsTwKA+YbpXiC2qelldmzcQPmVrrpfLZIPvaL
P1e/GMHFRXLNyFO7ckMmD50In/mUFXMQd6ckhpABGMurZqCZ1izZoh36bjxi5bichubos+2vPXOV
Ds4PNPsHy3gHNrrMe+QehruOVL6J8xZgMVtwgOi2Wa/7SruSY0aGdaIjEkFSmZoHp24emkE9xNOQ
QQ+ldpkUDsQbzwR3x2664pXohb4qfB8ga7ulzrsB2pFCmQSABGXu2hxv56vkAm5sC/9pjqPhw2Ql
OCQZvtsgzxdp3T03oEwKz95ApDWXXrAfFXUOKMy/Nepwq77T4t1YSffabav6higL1k+t66lLN7ee
+qmuiALg0lLtXvepvyun4mD26YNn9fZ1l6nqok58Hz0XtJdeVG8zVQHoXZEesPwGB1GL7ilqIAGp
GL9z1wf6Yxf6OQj8QB/TO0uv1LGcvOBW02xv1RNW92R3Et1l0sKLqEdr3RKFhtIuoYtEVwOunq49
p1kM8Cczu3UZW9Y66tV4naMylAs70/RbYrWHVRehQNWckKpWhRr0Uh/pfG+RegBCS3h4opUY3O7e
mZNm8sTi6LaeuM9F59IzUcUATQlSzoPTE9baxDrXQFqTv9fFUJFGrKwLzy256UTi6eh/hEssiz95
D8ox6c3Esk6PY0pgrSPtXUXpCR5EcGeF9WKSHRw3VqdKBxaeKzpkAmkNPEggHq2hDspP7vASHcIo
vKoq8rGkm7y7pix3uOx/Ih19srV8W8j0YBLrVqXmWmupVoVmQwdHoB+fy/ODcm9bI30pff9qIlh8
GTfmkzc4xQUvPQ+gDloCN9LKLU342tlM5SQebkPM+U4EV0Vo0erQF32fLev23gFJpbpxI8BaaIKA
4PkFzVgdGbfJ4Ly6Rrbk5wtUbXzJhI24dwBpAUGdBhb/mLX5NUiCC1sdwv620PwnOGDPckpOtHPo
Jv1KW2vLP+p2cWpSAkpMQqZCbWFz0dkzFRRGK1RLdvioOrHQYG3MrHoRt5tqeLHUwdDck5YQwYiy
TtoHffiTDBGN7XtbDr/M0ooB9ziCxBjtuso6wNUImGjZRWzVQ0KWZ8p15D1g1yjF8JMw5hfhNDzd
91lW8XJsQvarbTG8d4mEwmDOXB1j1cjTfIpIDLAb3OaIMSxXviMqXLKQK4fmWqve08q95ry4Gq1+
6MmAADGrB7d+XmznY0+G2prh4K/QB8bzmQZqVt/WyxJgX2XfqiI+iD5gCSxyoOBjBAM7r9j2Fwc+
FSuYeJQPoVfvXLqfRW0mmxrNBjK5Qy7N7iBDl2H+YBjvY10TO9NUM5+RdRYg5i5bQYHbWNm0Ezxz
/IgHN3LBt4uUTiRf51bY/JtYqanDRFgUotwXN8/2/DEyiviW7wlcPV2GBF6VlNiczqfKBGS0zFz+
kuALMCnU1A5U53f8UJFmsDcdhL/Nll9l2uqOglaqVS0a8UOnxJYvZtNveqNdGOPt/L3ku8+fBQ36
I/8YVnLPn9o6/2FaVDngJInhyAVui+g+8aLVfGR65csCtjrMlCXfLCd7/qRRrJ/4EvahueKz6EPy
UvVvKctvvlh1sM0KCqgjS/5Whzps0uwajEctIZiyDNdarWCtec8epSElfThx1qaytLUrqvkYhG1c
8EXr1BtC9r09Jfq1VEZUQWuSwTWoaI/+H5soT27zJj7GYkIgP5hHGXSPYW68itYGIS3yi7bEtBJT
lQ0gWRssoowW4MswmSA/JRCyPnzNKr+B0TZZK7NF25Vp6UFPRAw2ZBbIk5u+iIPmnXpnAi20Xmqk
ODrp9NIxEy9CnxHUEJQLvekOEUdw6VQCAuk4TvV2yKtTFYfINLq6xVLHDhE2W5bzNruDuZ7YeC0q
5vGlG0aH1oYN6Gcj16ESLNi0LN12pnIsuqupdqSZVhxsbexGskniolpmnj2Y3K2mXFWiHGPYNzS8
4tEGkJFj3eyG4CrxdXU7xJp970CtWfqo6RYxf7dM2vom9uDgJnZ2ZYv6LY/j14K+7NI0QZ8NTfqa
m+MLQjR30UtCffo8IMYtNB+yYkZ1Df0JYU7xI/bTJ2/Uhi2GGrkoBw/Mbdi7S5maJfhNTDhOpxMb
a1FcJYKz3Y9ubGwL36J70TGqG6IINmk8It3NAe0xw4LFTqPhzogErp5c4TUK0366r9Tw4sX2PT4z
EGKtoR191kyE2AwM8nZU/UBj8lOzi7feiN9YbgQ/PF82BFlbVj6uQVkR4+4rjQAA9OuQyP6HpPNY
blvZougXoQo5TEmCmZKoLE9Qlm0hNFIDjdRf/xbuG9zBdckyCALdp8/Ze21yTnbOf7yn0vgQATaW
2tfGrmw6k+nv2H02ffTV92X4OSQgmnwzpaL0Ge2Cs1G3kNRTk2b4qfGY9G1LsGdPyWyrC27u4ux2
2TsSFhqORvtW5ZW9gwhmX6c+ImvaXIc1Jlodt9DBVzelwWWsoQQdWpE5j0XYThdO9GDILRP7RWo6
p8UxhnfLbK9MbKZPPBbRb+kNJEH5heefQuZLx9JwsjiwoS/ZjDZ6O2GZcDy4kyCI+cHRAyq7LdIU
zrANMXFrZezL7mD1xKZ24NvdgDbBxvWGDPwvkL/tHHh0l1OLFkEmazwDasz39VgJuqSDhTRZpTkN
m9IOsidWZlLEGjuZfxH3OANBYZc+1JAQ9m4/z7c0LX2sH7bVXQtN6KJXaqbHYszeo6KAb2bkTAEV
AvE06NqPNuzG2yi1t8P2Jf8NVaFnOmBAoii1BjKg6BMHpPGUVHwCpnl9y51i+GhwdfpbO+ryP1mx
lEdjlMUFmPrvacp+LBn+bWzm2Iyv5Eeiq1Bt8p4nwKYr/TcvewpGx5cJW4+XAP8ygFdlGtLClMyH
suqDb64HFsLoAYwWq9rXBnMkIXht3ArMjq6FCYZfB4xLqizk7KTMO/HHNQP4Qg3AHgMyOrOAfajw
ttrK2Zuwn5KVnDMG5GTp2kyOWwVxP2VIJgPF6C4iYmhklUoihXxRkQfJ+PkSruMra9mHq5DRlqCn
xgqgYhR2JmEEBvaUDhIM4h7mgag1Do05Hro1GkuaBj4md4uS6TApEjU9iiO72izesoarMbXqQMM0
4xGh6NZxepL5BtIwmgtIpMvYdNuq0/tMEC0GexU82fCQKSf7F4HbbeFROwwhhlCw65NV5oHLtXy4
raXH3NsGWlrVw6ZdrWGiri4wj+5lYkX8kPXLb4rvxFkNPv60I4z5208nVEDjwySjo2rKlVB5CML6
rW4HujjBA75BxBoGVGSjedBh9i0BR5EWVbzMEU6sTkXfPYFXRV39gtJx4PfnjFhdDSR3bFlsjNae
cde41yy0PgE3MLGmcGXAjFYgLjyMkVq/to0Hajg5pfw/hIItHLTt6Oj3OihjBxXUiqAsS+M+Tc3R
LcNTzWw0JF85lR4OZgbgXdOaJF8FoLsS1lBCEbZ2OTEzCJhXjP132znhxlLLTkkIei4DtvVzUs0f
8l78IeDnisntRAp4uXXmJT8ETj9e+ToYWHohVPYpevCdLAGYqk7rxUVwTodsRuRKrEJyDIZ2+WzC
8cePiGU2hNv8rtgzN0FnLmDxnH0LjH6D1p18hYmHAKy/DRTT/A/vR2GTNtjZ8H/1jLKEWT5WKeBP
39lC3RyZawUO/DU7Yzpbg812Js99MZb8w/PHZ40kZJM6qsGLxRT+mw89xSRnHhpdvY4W9Pdyvq7u
HKIVThWAxQxnzdbsjbe04rQ4yhEwUTIijwoiT28cAUOu+Leo6MMwk34E9dWOXmyMAHiVqQ8oKBCz
uzYm2oopUDc+yInXpyAWqwxn60+x1BkeagE7o/+7Tuoddj+obkcTgnBnzOekTB+MAbQtyB03tN9M
PR0aBEmO7u5mELzmEWqLTL6O/Zo+wV7bBz9kLd889ERr3HMbtctGd/+Jwx4dXz+5nqSgS48CGjFi
jKvIGgpFUHolU7+2fajN6i13ur/aU4yXWo3Mb7mKZDplujq5TXDusOBGGfQwbTKKZbAVSxUy3R0h
Q0dA3JtdkoUkVOe/kPDOu4VXjXB1y9zSCIZ7J1nc5qU9tKHz20lVtssZYDxqXSX7UnbZyS6AOdWa
qZ8s5B4SCvB74KH4sZH8JMB8t3pCmmIRQTGk1c9AMtMh0bjeFru2Y5zXAggDBG1Vpyp2stA4FZXY
i0KscrDpiErj0a3c5dYnUcHSYO4d6SW7csqh5Nmc3fGmxhVXJFZ1ppfjdFuEu++74ZNZ6SsMvoHR
1dyf05YosbZ2921nE2s5PScVJGZ/UuV5MogVmNuPvHQtuKOD/ZZJWP6FTqx4apj42iQJgdbvrshJ
6Tp0dXv0zbLdowpH6kQQCVHsHGxb1loM/q5HVGO2p5e5D2AUK5ttRyM9JE+EeXW5GTqEKIPkECaV
RMcAv6hColM4BmPEdrFi7KgcD61j5tt3mr+EwM7imq7CiNSSJ0IudiiJwQIzG5ZDsWNS9uBk/oHd
C6ukXBTZhkGzNwNMeb5JOOuslYw7b3zqrfFc1OtxGdnKOkrcJkimxkX+yTvzK8KTlKl19wzdax7M
L0NTnro86TdV1l+DKnc3LCDbkKlGDVenzP2z2/oPebb89cvmM4CELZzposlrbvvss+kGej82+YDr
OzNBBt/qwXtxlbef+/LdSNpLqOyQ5Ofwj81Ag8YBd6+vi4dodOJRJY9NXX2oIn2bsvZnKKrkLaml
RTQwC+AysEizCgJZlQbsehLjSObjqOdsLEh3AaHuE+ArSSQm1u1fC0NqYbkkYYe04tR0lqKjWCmc
Q2QBOqQ/fHPJY6DovEZ+LrcgR6sJr9tIXSkE2oLhIe+S767Prhg7PpeOUe7qIxxTmGJcfxCkhNAV
pAXA/VT9hRLgJrO1fw5eubUAENn53dANlvL2db3nYU4SS0COIso7L6DdPnrvzRghogVBmNQnIGFx
xcu8ZAa7J9qjvHjRlTygzf7WNaQ/uoI7Rt/8EvCQJvRw1/s38a+vfyHFrIrM7UXmzrv2k6MORrqT
874ayJVcQPTyiweu3Ma+WC3ceUo53PePczr9sqeZ06u6CvN99v1jl32I1kKLgZWVQ75JxOXEUB0F
NKq9LL/K5pZiv5hTWork+uK4tW/WqC6ZBcrFzdCALU5wHiL3dXDq53kxTrSpH1okt3lgQoTqLqFp
vealfuhTio/1EZRrBcT+ilj4YfZd+PLeqVwokhKIRbrfr99tRY5GyKoVLqgWPF0gO63qD6sbYps1
NEFKWhEJkWfNY9o4T6AMj4NhgrJUqCrNu5qDeHFo963fxPqtcH3HaAkvRZp/D/n8Uvc98deBfRh5
3snn/Zzd714BzJl10cSThnG5TPnRX9AS2cYvdzDOuulqpvqoAWy5XVLrro0Jx2YF4pDkFRoLisYI
gQPBEByqUJCqZCMe4OxSa8rqGdw5k4AAui9KwEGW+24WTznf2VDbL4Ut/0CbQ71mdL/NjurSMkTs
1+2Dk7bldpjDJ8RUqBebm0z//2yB+ybm0ppiA0Bx0iZxEugTijWx80EueDUirCjtjqmDWN+l1mM+
jPqiREsRViQsWA2HUmsh+R1QTsbfGtbwGcp9tFHMo3D+gql2Rn5msM/BaN2G3LwbBi3c0UtCtC7t
pauCP7mqDWyNcGGjezfjIInm5eB7xVVV09EeRbwoQRBcDaPW3FK8vzbokosEqYUIvwdwNe1EOK+d
8iwtNYpMBEUJJ9xkWzn1LrOgUPNa1bk8SFvcCSCn2KQZPf+QLXlPI6A3nU07zvrjGETvkDbpk7eb
FHfcXoRIkrwcyoPPqj1h6oCNfk24V0FYsqaoOYbvvPUk+dPG8qYs78HT1lfHeKw3msuyEmvXa9Em
lgbiZh2agEk4f7XG3ePxzIFqAYUIsi2zhGnIL2XFDjoCuT0wK61OK+5xR2fVO0uLUTHc6j7ubJTh
SJS/eEI/kXXpLa9g58qd5iEiKPAOdHkrVEQbKun5HL75GhHrQD+6fXV58KsFijnb40SnZVXNJCRT
JGjvJRla0qBRSeZw203Hjvq5qpd8s4z+zsBC6erkxzOcrQTdMalfcq2vE1DN2o+Liq8j7x44kW0W
u7pahbjkYXgu0/7Bgns8GNWjVUbXbJwPtMy+88iin87JsjR/CwYxG4i4Vz3P177ERg3xo+UNnFpy
1jP30A88S0BMET2S3RjQZ9774m8WoaM3G5/dQJw9DJFIsUTNg0EqwBBALa/qk0CPvbahbBl8VcV6
lvDKb52RMuaNx7SrKECMOJmrR027biNL4A4NwyXxz0jHl2QQvxyuMfKbU5KzvKThqSrFGcHAS+RP
l8TirfGWud+xbW6bGWSUyxu3XjEY2Z1XRDs3956anFCisd8bZGZUqNJqZ3iAmXxRnNN9BJcdSr7J
y440kLZ9TWJyFtKQiPIp3Acu3vtgJsAD/jVI+bGmwCyojq05jXM7Wlfco6MohNL0kUY/oQUDvK5m
nLeL6TEvMt8t9pvGJWuhZsAxIGfsTW9P5+d9fRDxE7PyJAzKpptIilM7JbeBhBeryH8Q9L2WyXIa
Znc30Fnf+F2z61v/2ZPyEPnWvmnlsTKra5vCHCXroqa56QrrMNj6ZLl6F5XBmWxAFMWVc8sFsyZN
3MAS6RdRvzeMYzJFM9JEsmp67btL0YVCy0C3XZ0bBOSjrJ7TCKZv5n21CUpCIUmFLXPqDR9JLVPf
Xtyargy52cZfxy924Wgfw8m5Ofq+9OqlEP45UtEew9HPIPSntyQXlm8bc4q5h9J9oci8zrQJ1ses
FsbvZrL+rB8k91zcSNOfijJM992VHPuNmX3k4cxQmXUgYFRX9Ke5qI+zIc+ccXaF1d6pPeh9NG2c
SdoEhZXt6dQeK6KSKAwQmQ0oxMYv7XUH9kgCV+jYZyxmnjT2elTvmDVwLuB+SVm+/bb5ZfXcSymG
k+jqn7abfzpJX8j4CnIm/aV0Huax3Wc+KcRd+oQxbYtAdZ85bDSpeDUHTgxu2z+GvfEyT/WRzeZo
LjUytoBIzs6cYtdXv9Yg6kVZWHRMFk3Onf9GZOJrREcbrkfaAAFQyLXMk/NGfK7BdJSxf6IuiqVq
XUMSprpDO9GhM4pYFukBPwySO6AiVVS99+3EZo9pKJn4Arl5L4MsyJ+BId7Lhk71RKM1f2ImizA0
ct+B7rAl2+fBU7xp3uvEpmqZ+Z8ObNYG+gY0bZV86JWr4LdpyEpj/Sen68bwrNbDiyJSel3t/Vn8
TjvrNGlozWFKM0m5gnyItegumheZOjmloPUR8QazewCkNSUEdmlvnaE9N2WK00Sb78p3tzrI7+ko
aJWGcOejgUBCPnu1uHeIRXiCONmA33CvZibIzwvidZ1aV9NgItxLihBtD/u5qwq4shlRct3cbWeH
7MNJk0LZFI04QsNPyf9hkmb37gngq7MpO9rTxkh7t+Ab9kqsGEE+cNZUythz4ylukMTF8xoby1R0
3CJbOiPjesvMhvTztaIQVEk2yLedElG+y5WUO6/vP9dVL81Qr/fkGY0jZXCbEQ/o8rxMuBhd3Pkb
gx4GpQb+mirBIoDsnvaxp6gNfVi4ad15WxdQLzLtoaF2Kq9BJy5VA0YlGr/IdSTys8F6NEjnuEpD
WklL1mhxoWb/PHImELuHVmx3JRUcRnC2ql99XVPOlvLS26z1izM7pyZnu/da524QqGOSQwCDtDtl
dfJopDOzLDu/BD6LpCVz2jbEW4Qh/yn/3Xbq9iy9aTcDUQvLVRYZcbwvtl5bX8aZGM6qczq2buQA
hmGUO1XVXxMUxK6V96jCSTIRPLAxw8mn+i7jPNLPwmsYe1U/VeO9iBBSIrpiCOD9n9xmEssR/uRm
AlBqeMtag+W+fhdL8gDp6oFW7MWf0DS4umaP5Vipsdk4VfO0bggEvUyxJWtuuu3qijNTZQ2v5LHI
Vxk4KKdRSi/t2WbL6SvvDO5qZ0/lLjLckz3OHzO+231OxYfSasqwXvl98uo29ZfTLs/szdAJLapM
3BwUA6WObkZhQlX2pplvKH+NutnDCJY/JY08uXl/hpiGaGcpD6FgijcSm5AJeDeABGZexcKFTEdg
LEDBo+sOBxp0+IUYz9bulyqmGIXJseBIrWxCVhqk68j3kwumqttoD3+ECcK6NT+tovrEe3pLWlpz
OD/HnRXMBEZmub0h8v3VxQl/mIXpcRL0G+KEED5uaYATfEgf+dsxlfc8jLg43NUyYs7qq/RrLA96
2jEQ+C39nOd8OMo0IxRHt8M5E/pcV5IZRzc0e/T974adsFyuTXimy3fT/+9pQYnAstQRMGA+YEcE
9lBXcZngdBlKJE1lkvDmWaI4Gs5I3kiZwWCXQU2XALHywGiq8Zvwo13x1KYu88fQdxFzt2HBR3IQ
g9EcT07rQfTGbLl8aEerPmfugKLapjdPO9VhuHB165bNI5lZVu3+aU4wOToWc6ME5XIfj7qvyORE
4d6gwNL5oSvVvNMMhT6j1AOoYYvqzonL3+MUdA/zEDLh8mcd/lO5Hv2NHzTFW51n1M2Wwxu6Kul2
uecXEDCt9os735BO7i9nOpvMwzo8TYB3OW5fbDRDsROJ8lnSQcTelMoXHTCVyKLIPKqw774GM+9J
g6Otk3Rd8uY7RncoUoNTRVLNx9mMAGZmk3koRTnfoXg6v2js0KqMRt54kDK7PBt6KLPJ95giV+kM
5E/Fok7jbEDqr7oGY2pI+ySayQnThC2+FjwMNSMtetOsVAHcKW2XDIily8HQzvUjNdJ06YO8uoSj
8xS2lbsz7UA/N3bfXmur+Ot43IU6y8t7EGkz7l2a6AuFL33O8b2bDBrQpb+jA/MDfV2wyJOViGgs
OGmYmqR1mcVr0qYGL1C0HmOhk7HcDY4i7C6f9qnllnga7OVvUyj/6LTlGuzhenkY57yDd4JDlnNh
koT2Ak5CqQcatE6yr/EebSfDoqwu6EcNbLA7H103+3HzwzyiujVkpLyEjG6xHxJIg262f+51FvyU
Zaewrgb996SHzMVDqNu9G2gCPyp2ZHQN/TRgLjNRQ9pbP7JVGeOYqi7LjJ5+DLP84psdWR7JPP/1
YLhaxPdmRrYTUeqcpD9H496Nlo/BcQpm1qFWF20TiCSArx600wloIzykKcUYGLJxDD4Xp/YJ07GH
2+xMdOlWA01IYCJziSCt32aCuU6eO0kSJpPBuCviUzYEuQAsCZQ/nrwa7NKG55o8igARGIMK9VZB
b41d5jzPXsrssoisBADxGh4Yiv6lZHH1t0Wn53OOiupeEZhLzFXrocX3gnxbyNF7qStlf+uwrfHu
pMOu55O9OAmRELQFy6QrL3Lylss4jF9ktpNdSh09bA1oa1SkSyPFS04Pt+WlRcETrD5BmpJEWVuu
Ii1rNuzvRlv9tygQy24I5EawEJj1m/DGf1aQuXvGRR71iPB3g4owPWS5QhnbwY351HP3R7stAxMo
nXssZz6uP9r0pjExTK00gZqQrKqGkmS0qCgqwrcPE0EAR0Gg+yMBxYjvxnR+s2wGH9B7xXyRWGH0
pjQr/6gIE2u23MrgqTGZAI8Dy2irVL6juZkRG0mPem9BBr0XQrjGLk+0A307cOY8f+JBM4794kKl
c7v2Ocm0u1wmmhLRrq3I/omFkzQ/xlQTpxn4NDAoMizqwXTAu1aTN9vno/OZIn4hgbDhOkBEMROB
CxqDHDNcSO2iOHm0KOLCaeY/JsjBDc74d29E8xmrOe96hkcGx4swDZFdzBEwPG8YIVFnaF4q1WON
szt9GqRR7RuJxzMzSesBpEnmyKyIbWxF9V1jRfIPtpk7cWB1M83HXsRNkLQnht+UZmuuTSST4N73
6EiXfnK+gb1F5NgaRepvhKWYc7NB9O5h8auQkFGMx5upqRNcSsuIOLR5NaBQvqeOPXxURLVe/KGS
d1dygK1cv3o3mPwiSMiS7MW0k/5Vuv4YLxYtxCmxEWEUbJfPnKbR+rs1VLY0FF+8nRznK6AikSdX
kg4HjklFxoYx4+8afyuLoIUiVrjPfUq02hySpGL0EQHPrfPd43a/9/UsTZohQ0+RYVDMglys/swk
1jI7IajhMLdFeWho7m5lsVxzH7t72SqfiRGu85IwFew6BZlmbMDIDb5EFP2A+GAAKnD1ERvT3ITQ
7hWHyB8zVGR0+AUxj25xp8v/r3LzlGSIIdt2M8c7g6UYn7ROjizuySN6h1XuQZi10ZriYho6uuBI
QjKTzRACETYw76TDGdj47/Owq3Z5lyHCSvrol8t88DlTK6EObeuOrSAhsQbsUR1a3SYwavPCVJ62
OgsVSkYq7MbVI2qhkImuWpDUTYw9J4N5ZZqrIq4nz0NLYOC+a4w6PBXrCdTB7IKo0yJozEXkCMZ3
iWft9gSz80mLVv4MZfI28xSFbba3lP0y50jdfCM2bDRaKL28Qtx8WjCdazEc7S9gnd5JaF5Iva/u
DHRbJhXdkSc0uBSQjzeWmUGfFjs6Rh90wnYSfCG1UP49D8WjlSCY9ebTMuoXdFXrPCN8CMxZUtWY
TGb94ioqelPgFq/gRJ4DvFeeGt6Z/L8WBO/QdeUAXvsXUxWfPgdoRjDEOdX1E6Hq8foHOHcfGtP+
k03ONavD2Bu9SzAh5KtWmx1NvazUF1WUD07nvE8hr5BUn4Oaj7yVzMjd0zgy8nTrhhJXvgadP9BJ
s9XZqXX/H5QeUX773yUMA2IA8pLOymj3HYNuOZUE+AEm7nNEqYsPuyEbGTqiCrXK/8vPZe88zpVx
rfw36opv1bADR4H3Yww9JW9eFbHgVZ8slBOu95LWgDYWWdhUEnkdox5iPMe0bNXipKp59hfvD4rP
zYyJ1FkiaBr50aOYqJA60a194qH5VSQ0IW17WjU328KgKacWCF/muwZfpAx9xzD9Br/2nsPTHjjj
WPn4e3C7v0NufKT9rA9lRKi0rrZTJ88UOKQCD+ZfFpljPlfPVWscZaHRGAbo9zH0r6r2zMv3Bj6z
iVFcPs+X9Z8xB4AF6/LXMi2aQanF6wUJTVd4SD+pcv7prLmzq7rHYQ5+rT8VanM3OCR0j0aNtMvJ
7jARGMvSrxD1GANE2Y61cQebEUc9rdcqehBevS80jSmZ7N1yfDXcGf01CcRVyxBkkGe2D6K00+xN
SXWdo+6BhCBOmn3yQXbZuca2GBqcFEJWD9r7TUrKU999EOB2g590IBnqMobRr3ng5BcG3z19x43b
UYqEcBvTtjnb4XJu6/l97eblE0eylvOVXHpywjpzz4Kw7fsmNhpOeEwcXC8BQjo5dxJILlanPiIP
12NGwShcRM4OIYFWqU9aqMeuWxRJkpl9CLr5Sa+9D9sxH61CxfYsv7qo+kBA6DYZR+G2fSedsWXQ
ID773DwKv3nwhpTX23pMnfos12uC+AmW46IQ+crI30eCIf8q5e5Jd1jb9I2/HweAMxWJmUGTfJim
9YIC4DOyBmM7pw4tNtxlmzbxyz19g+imXPQaI1FqkyCGfKzDjxSHJpA49R4s4B0iaNW71DUege7I
jTb0d+aQJGvP3XHCRKjUeCrJwHMwhGgvfJz6kSW6LMYTUt5f2TDBasjsa2H7aD39kvBq3nSvC37S
loJaVcmn7SzEQfoNKNBgJ5OG86nZ2huorH+JoHePVjYdGfYemzx5T9HVkVOzMN5kIb+5Y1YdZrct
j8JVNbZK/7FR/kPjRVeEf9FE6KHs7GFVJIaZcallzsrTHkxmGX7yUVbOTtNyT1mgLC/c85Oxh64w
Qipa192ONFhkQzAK1pcj6Anxg7kC/JnVMsR/jMbRxck6seiuKaLNsG7kNmOA/MR+HiMSP8wFyAzx
gsGS10XvFxPZbOac18fbYJibE8Q815LD8eoLU/Ei+l3fMbkOvLiwviDq7YrGikPM3sJ1LprlGaPr
SrhY41SLasLbrDkpwnFAnRmiTwWPvIU3+EI7NiozNqznBg0K0neUiu90Fhe+MSP0tuudsGV663vS
r03nNWLogT5VnJSXXSwjutYjBl3klJP3OIv0o8PK60XljoKSXJboAFXmeSZHiEstObDRqJ8/vCLZ
G+R+zt5jYzuPweR9D3wYVzWMVWygVcnHFCJWN3MKe9KiFX33lCY91piNx5xWTf2pjkiJwMsbwOrm
pq0freolO9R7SoGxhgnjAVrFxAAId+bYHjz1PoefXY753xqOqgr3q883WciyF813UiYThyy5X2hv
OeiQ11/IpxJo98OhY0KHQGrJ6ifTds4WAaC7JszOWVidOK3FEbitITBe8N/u6HNdwN6uBPHTnNUv
nl0QTfzIXkIaN6Fv2a53v7g21dzWi3dHA4RRFwMm36z3bsn1aWwf7TWgL2sucrSgJ6MDXwVZnfG1
RgITcrKXbvTL6e03VbW/l957QLnJwZZvjgeD28q/tD5hq1yarcTR0qJQaI19iDD9WOY8Hngtmo1j
Jjg9smfNnHt1HdP+L8HlTF9mk/wEprnvmWaWdA+36y0pK+j740xKaljZeO7nF2noLwJY7s5SHSaO
8igZaAN3w2OBnIUMB6y4ALe2/Wjclgmxgf9mDP6uKRb4teG1M9qYwLXpqAfzmLFDlXZxCFAKAExI
Tpb2n4mt4RsitGvVZP+nK+Y1IeL3aDAiDklJlhHiVodcAEkw++qwikT/tfB0Ssw8Qy5iNUa3pKfy
4I5DhGtiZ6n3a09g/C9+XhMt0DW/zYj0cabep4qXZ57DvUkHiS35zln3efB8i7F4Tk+tdS722rri
HRrz8TiP0b0wQxxeeodGHFM4zBv+ppfRj8t2FnMoWb9XHE8sR59h6J9rBjLEMcSGL/aJJFvRvScR
5nmvldeSZKX1ZscBjup5NOFlJWF+CiVb8/oWp9hXpizbF4Ox53B34AEiW43deg4uqx+q77Ir4RE7
isELJ5OHkepl6G08AOFeOc6xJKp34vcQprpd/+31utY/m1PrV4N7n2Y2A2YHxSbRuHVxSri/Tia2
zaLpRhY7/thbsfPr+SQwd+ttt7mZUZ4ydsHjP7fPqRk8+bXUsYl/Y7N+B8IVjyXrHQKIW2EXp4EH
KucDGGb5nIYMpgQrecFv4rZWiLx1a+3VBNXE0Z9rInRAQTfxVensb1vo/8Kh1zsdGeXZcp/pSvcb
oadHVGWYoxjgou5luVvo1ufPviOJbUv2Pldq2S5ZzVmMZg5ckvhH1OGhRoQghPcecIM5vTGApoTP
wJ5E+Wm1IKyV1/pvr783YFplkvkH3KNnkNhtXZRWlGvXCldCVaGDs+kD0PCg3BXVX4dA+jKfEXfr
I6U8YCYUXNkPrJsVV5GU9VkQT7QuenZIovG8N6bst5iyEzYVhBGfMgjj9YdX073ip1KyXtH3U4Gm
jyVLkl+nK4YsB1c+8fVyoI8T3iyLQ5nKVGyK/CmyAD0niPgwdmEGQoPhsvbmGw8td1qSJxPQf3uQ
JaJ+m7W9CiqxabsK8TlfiTtlUGqyC0fFcyBUBbqMZZtwPyOh4sdYD6y7fW1zeA9tY1w6bX9AQIoD
FnZTLUdEibQKySmo85Hbh5OaD8NrXl4RaRAFQObERkukOXqYsH6Aehl09iac8mnM0eka9Gomz3oy
+AjTIn7g7ByKIj2XKl04LYnlVACPaGhcxAXdku1SOddm9l4YBB1TfIj2UtQPg9e8SahDm26evqCy
Jy3rYHiXCNAqAOh+293lmCCqZIqYcosDPh1cI5AXo3sqBpOhfesenHLNZx/Su6Nxl3V57OANK7rx
QMUIgoiB2lhXn0kg3U1mTM9irO/elD543H06YwJAWN1/RAGJsS1lV2RPcYJtZ2t6OQM1arnj2PTv
OtKfFVaQgVhvqgL7Nk7Nl4T70nIwbG39kadEasqQ4Y3fN8uXV/QvbYBSEXcoXUfVXcaghd1rHNRs
v61BZU5CdB6PMJkdf7MwhSuSY2djUPJYedPFpkpBHfU3SsXRd+Wnm7sP1PlPneJQLTMsHSJ9S7XY
FYbzGNXqRE7YgYIzdsGDQcI/+rVgwDRjng4T+bDWLmmKXrVjCowCm2NU0Pd7OnXdY4dfg9n733Ep
35O6vCk7fwR0urf89LU0htOUI72pEjhuhmHfVrrXirdxW3aIiVU7HIZ9O1hyT2QF7UKXVwDMunU1
eZkY6ZzWJqLBr6uW4alYhuWk1FTjpSvbnfKnwwrdmwSrdQGHDaSSx2SbPs9GGL3cFCVRytOEBAfQ
1adXs5W7tCEV7scJGdLoo7yu01e4ey92PSHWFSAPB0vVB85DcqsrC+qVG17zls5PLc2XEu9fOEFf
D3wiQatyWHUlybaJxCnzgg/clZdUVfCXlns7c9j01rP1wPSfZq8VIrVBazOp7jHQ85WMyW1gKASu
EWoCW/mscwmRS02ubiVE6zWfOdoyV4vzrr61pnnsiVJmmblx/tmXpqHQRg1PjgtxkIn1dajsp9YY
n1rIKqaO6GY6x6rwdnYQAckYCTywmr2bmSdjXrlrNLTKMGaafjCA7lJGjHYAfGhtRBfVXSGntvz6
tgRsOxGr5/qo5UF5rCEbsZoOoLK4aNHGrZX9BNrcSP8t6psP0VtUX+O5UuLdFd1bAyiKcdJ+FuKW
5fOlBfu1Bopa7EY1XzlKWPRcbbTjgPPOEPe6DP/j7LyWHMexdf1EjKAFyVulTCqdlKYqq+qGUZbe
ez79+ZATcSZFKcSYvWN29/R0z0AAgYWFtX4Df6IiDdRMfd/zhTKXfpysf9o8zXPE/lK33rWiAMOc
EqfYBiDtV6qbvfaR+IO09FpR+/CGQv0+ADMuiniXRdatKxS8i3UkzkzoKroPprjWH8IIWPh1UvMZ
S558X6dSZ9gqtS9bn9HENb8XZRe442sUQCPcNuVvHy88dsOrnFXggQKsiv/DmEK1UU79j/iB/E2f
1A9KuiwBPJf+dQC4NqZseh8KfPS9DcV9GhAbIP9M7QJ7ey5MK5U0VMORqhLoHIOSmnG3h76T2Oup
lfodrvZSWt+YLyVtoFvmv6EKtvwlLrPFuvWoJX+9vsznXHU5OF05E7UHC82F0yk7yKElfmq0r4Pl
v5owTaL40GfWWxuNm+sjmfwvnTLwkXJWMRwwLQwUNXc2EqYkTmC5TftKCtIceSFM93VTL8gcnE8H
yr1pugb65RrGL7O1FO6Ep63eWW8ldUS/Gb4i2ARDn1zbW1i48+mcjiR/yae9kgusVkrRW29Bl5e3
UZk+KZGWLlgxXZgOmjlC57pwNB051dNBAgqLVuoXkA3qvtyPmvLTsVA/FaKlktgZOnTQ6x/pwmbk
vBn4BFEyMfEZmR0B6hWTSsd4fIMiw+30ombWfaqG29JyIkAU6k3IYsbjTSGkhbMXv8MHXjiF8hud
bhQblwFd5xwa9NDmBhW+4aS9NQQUptQtaif5Ko4P5cQVdH2q52vruMgd4jfC4los8+naOgN0KlGW
xRsWGDDPaVVACPWMsb+pzXZhSucSSA5TMg1X4NzIs2W2qt6oEVZ4O71BvXPg1XpteQtritfCDyNK
eJXFC4ftPHrKAW0HJXi6gZY90zUpafuhhhFUb3S2HacA8vQDgOSqB2Tk+E8mdNY8v72+nucHgiFd
zjfR07Tdudo99jCtB0u9etODP36UvwNC9Rc+2fkQOA+ayMpQO7DRtp6d7nJIBY1xxB8KO/njSUVG
fXz5X2eBjROiRsAPHBvJqtmxNo0pqyuzKN+0AcwkDyx/14B2uz7I+Q4/HURul0+xoxk7Uy1FWr4V
Q/YwicjcdmYCDUW3X68PdGnBpNMwYvI4foHgOB0IDXkS4piB+ihIoMOFCXiC/s/1Qc72Gpr5iKug
lIPqCdT92UESbV6A3wiTL1b/igwTSSktOgriFTpUgfNODYg/+/Hb9VHP1tCF4GNpRCkXXRO8vU6n
VjY1mCsnq764Zb1TJvWuiqZ36lbXRzkLEnhskydbJuHXMMy5s4rQpkTr2l4DVae8KuYdBeZtLsRq
shYU27WzTzUbabYnCtjeg96N2lspCtoZe30A1ziZJLtgDNrbrFHuQtAsWg4QExds/wWT11Vfh/+u
T1gOcxJ8XYup4i2oGhpJlz1zrslMG3tqs0AK1XnHfuW1q26Qf9/qIHdB21F4vT7chfU9GU4//YqR
IfypKxC7zGFyBTBrN9iHGRt9Sigzq060EEDOtyqzAzXnIKfFqfgQSfp08LxB+ICaguJLgeFaONZP
PvD8rjE2SAQU05fO47JBoe/6HM/vVNaUl4Y0zhSCx9zsgGQ1MqJ2U2VfTCklYr+H3j+/HFjQ5Avy
EisFjxmlGFC++dfZ7z7NkOvj2+dHxXI4o3iBQ8KUVlOni5wjbz5qlZ19KZMaPiFUcUilFOoaSt/G
RpO0E00JbrwkfClUjzfGn0YJ8xvT7tCRMB2K7EDTC7/oecugt4s66FZ3IbwHNS0FdG01MfxR4GKg
tp6u6l5M+zDtkSdoTOiAPnWhDDy6KBJadZ39J1b/KP3XChS6ZHkN6vjQ6/1OR7YByAF1mwBp2U58
0+gF2kBWbjTfp46cw7zN7iHHyfcOmXmj+/9qfXzlbP6GDxGb4lZyGKRQi4SQyv5DlFCNogChJPUd
FuXfOw/KXQLVx8dxz6NXRpkadnrjad/jsgUxXxvJDojYDxgh1KOK32XhPY9w/LPYWzjtM50z6RpN
uxkeoOriRWHMdwSCZhmiep54bb1xB0EVvQxKCquUDR+b5sL+m0UWxyCXE1hfuLaJP4w+l6Oy0jSd
9JTXaKX5f0o1ekmSJV/72Q6bD+HOokan2AK7QNBrsG1oF1IjnrpoHxjVQri4PI5tEIrB37GjT3cy
PP8+0cY0fRah+tSqqMWPB5TA368fmFlQkrMxkQnD14Zzq5F3n47iJ6bZlFVYPHcmhE0L3NivRNFB
Ey4t2ywcfQxEF4ycEJI93l2zgwm3fWwCK8+e6VJJ4Re00VblSH8Zp2x0tG+0ARXHYsknaBbi/zMq
2Z+q8eLECW12c2qBwGLFjrJnXf+uowKn23sgrIchp3dSg1IuYmuzsKAyjH+6VT6GJBPFtBZDDyHm
W3BUgJDrCN89k99ppLsqHKFOy5FPtaMcp76mtB71MFb+AKxqvgEgK38AEWzeJkVEcO6lOJ/TA0Xp
E+qytuM5B3cAMZpgzwWSjAoRjrPdLu+jfpVF7XRIapt2slsihED5VIeloAspAOvtAAjEHLSyyRDh
ClGyUKErPJW1OlXbIOwUb1V7mF3QApcE1eIb2O0cTFgAJWRKSu1WKSU2GvYAfpmUvBE7B0AFutZW
sUcJ4M5tUUln5wSR8ewVg+3cjDRukCFrrduyDWgNoqdzL8y+eDEUMzoiRqaD7gsoSaHRu43oKa2p
SYK+c0bxrGh+988He7QmEVUW4sKF3We5SFmSTiOBSEQ63ea5XbZjUbrxM9hhQBEmHS3bH4GxOduJ
2uloW3tZtQPrs/BIv3CKhSzskLjZJKfq7D7UlRztLQcAOUU/zCI0zwPcwLfJeq1e2HlztUG5807G
miUYNHEdX6/LhC+SPYF0uwe3dlc6YDdqVfulaN5XzU32KEgjMpHfX9/2mpzIbNsbwrKx+7FIHS1z
ln7roomiNquIvIHGwyu0UJ+aCqyHVoZLCbNSu/ymtSnhtX03bHiQ5o/G0DfboPLQgFz4MfNVl1UR
knNT3gV0lebPaov3BoBD3URTKntsHMrSYJ9A7t6h/mX5lGF9nELVek3v4K7GTnnVDuwKoQVrOji3
ahMvpCXm/F7iB9kqkZwHMbk1FlSn+68XYaawAtVjmvYPWQxzY+r+1Va9yfLoNnG6jZmZb2bfYKnj
d/7KL3TtJoxT46kEChfEFVakHryH0fR3tFO+mfRnf0aF87VV4tdsVP6Mvvmoud4uLdVNEqXGyq8g
bTU6vtG2QkQZHNh5Xlc+u4i3bEnAf8YI1Q2h9SMMhxu90CFkKwO1XfrJIX0h0mG8IJIAx3Mbsleh
/STDSBc+0+VF+XDDcsm/51+p8XMVz4ZmAKLzy0tfJnq81/fBhQFwWiUd5eCjhDlXH4UVYOSIy3SP
U4g9g4+r36bsTPv2+ijzzSavUAN+CveoqcpDfvptK1RiqdhUGXD2Wr9H5AFZcjqJjyhEdEv76PyQ
mabOpUImpbGLZtuo7jOvrwcvfwZUI+ULLJxg6nL8+j9PSLpN6TylSaWsuRKv4oWuk4s+em694QtS
SAdH0Y9q6m6vDzP/OqwbTXKkfinAYYE5XzfPiKkGR4QrabMJJ90wVnoWLwT+S4O41FFkQQDz2XlV
YBrzASQwVFrkC/75NSDKcNQWJnLxckGVFK8BIGI8oU83QDnVlHslZhXT6j8YcXwjD9ogu7LLjWGd
V843oyu+42c8Lmzv+TuaOjYxRVbSMa83HPxKTwfOptyFgBB4B70z9iYvBccCa9BKGbERJ4J4hxJl
JEWZAN2yxJCPo+YQQ0+5/iH1eZYlfwe7H09jnXh7tmHQNdBybnj3kBgg6OOnuJUkBdITLELT2wrf
jHS81WMHhmj/QD/zthLA1ErgPocqfeef5ne23m9eBhltYsQzPv7zqQOGHm+LvL0NtZeFnzx3Avz4
yeS7OlFBPU9HQ3jLPvx59zDmv4F48DMBp96YeSXVO+uof3JS+yaRDlTltgUBxJ96GJzyT+1XO/nd
lcDX0DEwF15LH8+hz/foxw/jo5IrkLTy+06/aTc4EKXzyjvU+L0gmrQzIn9NYs6A9CtXg+OySNrN
mAOIBzaRZe6Phn9SSqCixVmTUSeVL32io97bhphvqw+ZW9PbgsKEyAR/CayQOfpw+3Pxp1CUTQch
8fryyo13NglT1+S1Z4HYnZ0IsxiapsmwkKKjex9OLu5PRqztOYwActIQQQtvoXswP4Mfy/ZpRBkH
PlU7LOSJS1oU3kF4drEafXw8AgS88Zvyshq7chsB/uFn7Gf76zO9OK6gfk/TghAzP4JIBfbYQXTe
YWiCe6FMDzF8PjQzArhm5ZvVjbdKPR4ygc/19YHnDzc5YZsqHSwgKoOEndMJa10S0NrMlINjteWN
E7bVDbKjkhroJDvTArFyfTz90omRZqGGiS2aqTuzjZkgzMvjBLFukNrxzjEyihpB/deDEl2YLop6
SOT/xrLZu2u8rAVMS8IneK+C04TONfkGOpG5eDWbpP9V2223qfwWPnagiackbXDSyJxq4Wa+8HG4
kSnU0uaxVOpRp2sEwlALcrVVDqQfz5mnPJZAx8KKPnwOuFRrxReeNSDp2sfra3VpXJxGddzddYut
If/+p81YlJZfpCJUDmFlu0fTSZGW9cxop9u18VDwRlmX5QRgOgl7RBcTjOqvj3/pYuD+ls8BS26P
ecEYzzPw3GqgHEyv/KG3069uKB+G0dvLw9ARxwo/+pPk+rojtGHMt2lhEqR1hz9isBDQ5hcw+1Sm
EgK7e/kVtNk+HQTkEuDX3sHso++pozwogbFw/17amiY3oUY7lNlSnj9d76gf8AvSDO8QB6JHnVdH
KBVs9loL43JXO0hjIzmQb4ueeqdQYg0Npyi8UTLN/e2kgX/bQklcFbTQwCt0KkDeDhhXq0e3+uBB
qyg6d4MhuLlwoi6c4I9Lk59Or+ysF143XZZPhuNxgtEbrZCZgGTPZRiYyYK1woVwbKr0vinKysM7
xxe08PBHt574Bpaxqzx/q4CfqvGLdB1Ad227MLGzt+DHNycNMPFnJi2al0CGpIJHOfI91KJC3cJe
C9/7ScXuPWvwgvKMHUIFmynrXq3cuStDfeHYy889u31I+YlVlLPoRM47ySoyBBZ1GdKiCICM2f8Y
YGPgSBkt7LtLy8oE5b9UXhnzhkmE9pDmx61/7FAB0BvnHa2ux0pp3sCz/m16dWFZLw5HadMwsdnm
YTu7VDFhqtSI1+Exz9zXAipEEomjkzr7TnH/Iv+xULn4eEzMl5ELRoJSdHbPPIq15QRKRh/9Iw6e
jZLn1jbPGj/dh309buy+Ap6rYUKHO3y0hhyXADZC+5Lain9PpVzcaW7f8t7tcHfSRfLTLwHQRIHi
HUqzyG6RB4R63kzhsUZgCZm7oNo6Yw9iTvQJorghiELk6p+RCkd3PQF0bvmDuEmywVmjDV+sBqjx
92MtlB2ZJbLd1L7u/DzWd2Map3hn4uAe9D45KSI8sBAmdJlhqyM6YpreRk0R/lG1xDlMYZrvM4L1
D5+SwUNhtTYaf4qNuJqebJOIIKkMNWpBTu1ibt+Mu6qmMyDIajZT7yGObLRoiDeTjhOeWb4hbDm+
53Y03re41N2lGtVUo9bGtZGVaGFCz7+x3LjYp4MpyUEEnnAolHWWwB4oTATwaSyAn+3baOsmRv1n
4WaQm2T2UWkI8WrgxQoSZh4qbSNpNQctw0PbATEvm12Asu+qa2EUUyZB7mgTppN07tmbao8RKtSq
InsdivDv9R9y4clw8jtkcPx0RZZB6RVKw2am9Oc9NFWC4FBAZAhVq137iSMFWIX2iK2R8vv6yBfC
LiPL9zO3Bf8vo8enkVusTis36J1DYXnlDoEydQNjB121AAK4qij28fp4F44tDGtCL/AO/s08F451
Z0KQCYp8kXZQSSuE6lAiwlXLbNcdedP10S5ct3xXWeoGViKb1aezK5XA7GPbUA41JoOPYenEeIsN
yf76KBciLDFPpWHg4ht1htWhDIiCRzF4h84R1qaKQ+3BCE1kYoQaLeQyF4eip6+D16IZNS+gVhFc
P8R/g2Mt/LuqkvRFdAHbzv5xfUoXcjY8wv47jn66cG7rB2w94kVOjOD5ZITPvKmA2Y6NKt/RBtW1
6yNePAI2W0K+nQEtzOI5pqCowVaKewjM8ji1CJmkOqrqlfItrcwXCAAPnZ8vjHlxNWG5EgKAzJAU
nM5STVLRA//tjgniSJuGt8sdSK4eMe+kXriFz7MA2YPTmJtDTuZShTsdq08Clfd0lGB8Q7gbve2k
gtFPpcI7BCozVw5CdG9FH25Kq7m1bXfhKGhnJ50MgPenYzFhAfJQnsxPJ90IWh0RmjI71EVEJyZ3
BfCjQbMwzJjI5oK88b/FvOn2hTtZd24V286ui93kNi8tUMYJcNVADbqXysLvVmtHegSDFjxf3wVz
syKHlFWiP3WHl5xw6Rqd/kob6LpQzCQ8+jCl48z65bcWbsZw6YLoUGjurnGRNlS6L4MDgz+pQJqr
zR0KujvFrd8m1Oau/6DzbfmfWibZNJ38s2sfESqjCxNvOmhWvY2LaReH0AqacCOm6jGJoPHo1cLZ
O/tQPKApHzmyfsRBn19KpVmmShYF6mHEry7ziu8C2W1tDLddFC5cgEtDyb//aU+YbtoHUZWpB8pj
9UM4+cU96D9EZKcIJ6YpNBei/1k8lnuQ/1PJREHuzA957VthN4ky5PmTglHGgHvpsXd2pKmwEIrR
ZKf2jBzNbP84rap6ANDDA3bDBV3D5iB03YWRiBTJ9Z1xdpPJkeiecZgtnfxhFrDKOIqCVLPjg1IN
Dr49eY6yALyrwPT3hbCwkjb66uX6mBfWj2uaG80EosMPnweROHVgg7bJ0e/1ETNtI97yT5YLl8wc
tiIPocQBuaBAqagAIjzdFsgg09tq6uQYiwhpRy18oDn1YBjJO1AlWsXJLnajbYF8gKYYx7yud32s
LBy8Sx8SmA4FVIc+OeOd/gbT7j2E/8zkGPbjutN+qtAlqnYhKp+dblmP+zSI/Puf9j9MAWRVcgbh
ijORofHDv5oW/0JN+EZ36BrbS8XhpVnNtidwCQc0i54cW/GO2BHCqt746/oeubQvP81JyMrVpzkl
mdNVlmIlR8qkITXO3kHovb1Ffuamc4OFr3SWJ3wsIHcnrz6aSvN8JCTx8QDGJ8dGR2XHcCirpoD+
FLrhbYqwe6A/mkb0NMX55vosxaWjYFmCdzXdGYBds+NX9WFnegHTLBN0YKYUd5bY0JODURfoG2Ar
hEUUXBs/rsKt6ybiUHSdvUJJ5h8kdheZtxLedmUMr16pYVycGFSlIKU8pE3pvmQBpdk4RqYeGmfy
HoZe+4DwFgqMADjvpww3Bs1vEVc0yyn5yvMk2OJPItZoXYg12kmI5HToMtlBSgRPx+DQ20NzgwEF
crym80dNzO6I2UUI7XMY94FKSUUNKQLGCmTxAREAhCUgafOMLcFZudnjAPRQQ3TAGyVOSl2nvevB
fhsa9Pq5mPEnKNaG63+ZRnhguifMtalA6MUfSaztCAoaLC+kF4vKX0+9oexyN+/er3+Ri/vOJaaz
Eehizmu/lZH2fYxJzrFJe9yfke1PM/Oe237nmkCt0aq7Pt7Z3cXWo5OJO6ZquUTi2Qaw1DRCfMEJ
jxDL4P8khWI9oVQx7tmp0z62FtF8l3acg9+pBAlT4rBnZzcw1bYwdT86OqLaqon+ZlfT3+tzupT+
yJeErA5ygZ09WIDVe33XIzrIB/qOHZh1rN1A2/sGEntoOAHJxExr04kxesidWPs7DXkawGG27YdS
M9pt2MbmfvLsiq5Nqy90FS58YRoHstNqcPLo3J9GllyBEkY9JjnyGA2ekWkZ71EJjrZBYiN3MiQl
KD/KAteX5MKq0wxF31MzNdAq8wdjhZuTgZR1dMSqXUHIFMvoIffyhbrshbj8YctJPKH/elYbD8l6
bNMP42Ma5LdOM32rRf1jVJY6QRf2LGVHiYDRJWh6Hi7z1IQ75iTp0fYElZ4CmE24760RI5sC0Yrr
K3chNlMFdg1qVtTjsDk9/VyO0kYC4k1yzJvq1ZkA3cSy7SXqtzjsvyq+/uyYxauSlAuh+Qx5Q/pA
EOBZJdMEKrmzfWLlSCuFvUeWYsbuJq2Kb6ZA1FVESPVUPO1WYzwMW9SwSDsRotMqZyHN/Cijn9R1
5C/gkAqbHwGhZJYnRalvp7qSpkdjdB7dujz6cMYTxYbM7bxRTPwhjPZutPytSclXvv18uoSd028d
7FzgFG5aKLxaOOyvf5FLnx8KlGNiJUzUmtcQCzJfw9HT5OhFtbZRAlwTKi8ukNkYoOnyFFt6Tcl5
zteBjoNEPAOZPAOAFiDOChuO7bHT0682LpR1qm1cFHYsLzp4VYygRX4w0NWnJomH+lIOd+nsAvQi
wcaymUM12whYh2Y5ogvxcfKU+iZOocum+hQshKVLL1vKsiqdf0I7VQsZtz5lPE6UTHFWRvFRb8ry
3hsr50Z0XrK1YCzu7UYPfqoe1p7aFDQ/g8zV9+jfDfdIOo77PEU3YhyL5qfjlu7a76Lmu6a2/dKG
lEnX/EPYnAdqDBTbXHX2EzNfH03NC5KjiZ5vOiJHY4W3qeGvB3xOTR+FeIRJ945e/h93Hc8hAg5R
1KETd7o8LZyxXJWHIcdLZqOK0cOXSnfWioaoSeEjpXJ9l18odUCsY9PpNnhdYOezi9JM04IquJce
sT7aIv22cRIdzj2yy5O50yu0s6cOUYwhfMYKGjI5jK+F3ODSTUUNCdoVKQIPwdmUUfI3tcz106Nf
9w9mUr4oHS5nce7/Vt3uF3KOC92Bj2Rj9n3p69nw58AnO9b8tRJFtQvp2w2OU5VQh+e5eEQvonoc
J1N/hSVT7vhJePeYonwycLy5a9UU1UPPUX/FJlYbDvNYOPwX1oBemg1CCmKWBCOefnY06Do0mYPw
iCRSgn6GY71baf5qKF+tAfTr9W8uF3Q+f8AjxFsSAJA/swUXU9M6WagEx64udnkWPw7gRxLU9K4P
cyGgMB2uFAFLhXnNhnF7ZYIOk0RHqSiDvU+wtuMk2lwf5NLCkVZSq+MCYU4yin8KJ5mW9/GQknHo
CPoVMTo90OEzD0HvePkFenFGnwabvUDNqItKxK+iI6qacMJ1CPMMc31CF64dIHkQQFQweWBBZzuh
KtBJg94YHitL3LT4LUxQfQen3dNrX+j1Xzr7PAF0yA1SoYIm9OniOY3j2UFTIk1MfrgaJ0SNWh4p
RLo4sB7klYvz1a0D2hSk/Y3R2QtzvZD0nIwv1/vTx1PbBjD5UIeYzE2PMdp3aZvvuSLXBRIQo5oi
r9XqKxR+F5rKl8eFrk56DIV8Xg0a7bhyer0NjxhY31cDLUG8drOku6vzZj2gRQIm3UJQulvYrBcq
GKbsBVBUFgAK5vXSGtsOL8Eg8tgXqOKU/q5unTuUhLdNjPtnYx/EZC/ctxen+t8hjVmBAcviqsMk
MzxmQbKmEoeuAXLXRWd/zW39LlXFfcbDL7SVb9e38cJU59QZXeQJiHGmGkTE1LB+nsL6XjMxedbC
G9dPMJxx1teHvDRVScC2oVBS/J1/VUHncyLFDo6Dk9+Obbpv6+hJ7iI7c7ZQiDcZBeg6Sn9eH/bS
gYVYCRgPUCMs5dkhMpKR/jpalEetEPRtS/JETGbUXZ+JVF8p5TAuFTNl4JzHb0FqSpoAYwzC0Omx
AR+TIl1F/C6FeJpG/QeI8ruUC3Phnrj0NsBnyZVblor6WdW0afuKkMqt1A/tT88vHwJpAUod/9XI
sztKil/zqjy0tnbELHvha16e5H/HnsUGhOHg7uc+sanz95aR/usz/VdPAnb9610chhaLTm1DIgVk
Uv4pBJWF6UK1ZS2LIns0p/xFDUuKQvXCk/XScQAoQ90HnXgD46vTYZKgcvlbiPsmNYbVxnQMXdNd
eUWGLp2F+ztg2+l/FFn46M5wx/O4Ituhizsbsyer9pEYR1AYDbqhye5aX9/FyMzHubp0k+iXtuR/
x5of97pSRx/V1/CoVs0RLMU6jNCji/N1gzBGiVhU244v6Eb/FBh7eJjxVVW5EHEu3maf5mvI3/jp
U/YZGuqNwRojh/uo59p9mkKdtG30+QVESheqgjQHKoCAOLX2XrTYYl7fTJdq8cSA/7/kxmzTDkYw
CWwawmM64ZmAc2vwDfgwf/T1ciWMXIJ1k0o8FDBMpe/uwvAXHi4ktEQ/GmBcL/MnKxRokCmDyWaW
TwbU86NNY094NKHUsDJC1GMYFNk/dEX3XTkmz30IUfr6j7h0oHjf0QggIPJbZgcqc8FY1lLGGn2l
mwQxNQkcWMc9BfvrA12Ku8C0hAMSBMzAvEerp/7QFBrNx0TJ7upG26VFz3Tj5yEyFoa6uLU+j6Wf
bq0ki8fAjTMSlcpZV5aNTI93LxO0LK+fKr/+14MHVcER4Xp+zw23ED3ktvkU8GmsIqJA0vARO8DB
zU5ypXsRFSAUxYLYbx5cO7PXY6JbC6nCpVHgZ/AvQhR959mXC3OE3C1gM1+KLsoevVEZ6RRl/65/
tVm+zlSIc7TV6VQhQgHU43QlJ89CKjxvyi+hbbxXiNAZlYsjC7JR5p1V5d+vjzaH98vhdBp+/JEe
tcaD53S4XisrV8Xk+4tkGmeWcxsN2yL6VQwoRklhbtdeFzFC3iCbeOliEk8Bd4W6ZYf1uYVoOl7l
wDZcz37y8YSA+oWo31c8AaAfvqE2x+lBTQG5u+s/e3aG/vOrJfuLQiDvp/k5Lo3BxRazzr+QqZr7
arSk+GcU75LRXWKyzE4RQ8nWK8x3AgaV8rkqRKZPmF1Wwn1VCx9DvOaH2ts4oKCplyABfH1al8YC
AwjRD3ozrNb5BnMqJQvd0YVODWY1DeAJTA9Eh5vBKl+vDzW7b+W0AITqAuis0KSC2ul3102twnPU
dF97LKVxhnM8ySuo0DZUYwu94fh/nxocTaonsJtIAucnNA5an3Zy473SGHqCLLxCpH0zgQcTZvzr
+tR0GWxOowEDSTENCIsCnuBsbnk8BZZDrHjNyy+pa67w2Lnhi2Ggvcc10s6RekOKmb+C8dFpz3X0
vW++yH+v73EgvtGlI2I+0bnqJDVk7MelaHnpB8JgVFUaPlRPxSwjduPWsMdSN15jt3tIDedGjfe4
3+K5hZa0tSlsHSblvfDf6RS94mjULv0AuQLzFbI1qikQzqg9zL++poNNigvLeGV/8MZJJCiqqJQ1
frD3Pp7zLgXOSWv+IIuPb5i2MPz56eX5IYW6UNihL392pPzOyLLMcF4FlGfgMIgTKhVGcQjiT+vr
e2E+FO0nmEuwgLgDiRbzJk9SjwK+AwIF0xT/5vsmav3Q9f7ufx+FZwBoZJqqlMzkr/iUWNWVbadF
FtivnuKhwqocvNy5qTRj6Ua/NBuJdgL+TEsNSNvpOAONB52ys/0KaAGjs4qojGuDsvItXLGuT2l+
DcmFIx8nvELzAV41O0NNrBjpaDMlePwPmHMitO+91XX0LxX2w0itf2FPzEPfx3iQOSya78SI+dtU
qZK21EY5tWaLxPHvpP9qDN2qGNLf1yc2f7NJzQq6fdwaAEThj8y3hOUrXVx1jXitMM8a8QrPHnGv
3eIbJjx9xYGvOvOghc/Xhz1fTwQD5AYkeYAXOW/8YWDmu3VQI1lq12t/GB9N6wE1zg0m64qpLHy8
eZotHXGgY1AvpbaITt28Y4S5Tpqj+Ku/hnGM6VqxH3S0EbZd8MYfje6ZkxArv6zupzsuzHOeI/1n
ZPTOSMVUyryzfCLzpHJYPuivWYOuYq5hPKiGi6+ps1E0qtOyREQMuYC8iusuEbkEJJVm/dSF6pd8
MG4dz19zNv+2hv6z0aIfbqEfEw9Hvcgxnibs3fPB2425t3CTzhkq3J3ME7iIZMHIRuFsyuZQY7M9
esULWCnIR+jgFutRLVcGXZqwVlfs6NL8DTgma/ej0FdZWa0stpuKE5tqWVvfw+2xTeU/55rDAndf
Dv450vPj2OYavQtuQ2o/s3Ns+3neoFWRv2RZ8w0ZyhUayF968Y4Y77qja2P03suAJ8X13X4WqGgd
AO1SkRZk6LPTXFQevrWGlr5gB4w1oHDWRps8a0m/sNs+nqyn0+NMSTE1IWEG0GRPI6JVCAC2BQRz
XXG7d903ql0RjcZvmih4nkwqns2TLm68Don4qQir1wFjlLUZ+cHd1HY4KE/RhLK8gQ8tifAXIrm3
wb5x2PiuW710iZ2thzEadqEoosfBzeK9pRTBfe5hP9LAHX9x8dHBJIxmpDNYxg0omvjeU3HLDpUs
RdgKds5Cd+YskugsK4REROokvHRODhyqFkdlzVefFRy/Q+VvX1AP9ltEjaJhWA8Y2/+P31KOB8iR
WCkrwfPuk9o32TDavfrMIyQCc1Rj3LiwXS5MySZfQ8WFKdFUlH//0/05FHWVa8aoP8dl8K3vxd9S
1x8cVHSNwDro4dIVcGE4hwwR7iqvLHDMs2t0BPJLcl1pzzS5EDJBVrCJbrEJvzPan8J5u758Zxcb
jR306Xg88AonRsx2qGbkalgIvX7WEPVf1+E7qZaaBC651vb6SOdHnZfvx21NTgNtdDat3k8iLbYF
7qo11io0Ilc+/poIjmNogljU0ke7MBwURJC9aE4CWTKN049mV6qV1bARXyZzoIqV/szdA0JYTe89
NVG1wg+Au+b6DC+EFZQ8OeUCuoB6xomXmgiBFnjJC0Q+0QK9KLCdSkD9LuzHeQOUkG5SN1aB98pn
+Fm3Ec6g7ASjNx+M8U2lQt/L3urgPdP/mviG9F63Doetg2SYTe9RiaO1tCW+Ptf5A80AxMvQQM8o
E0nc6uny5gqLYGRh8mqoHfZqVd89UqRyMZBCQbSzFQ1WFOYffR4sZZnn2QMJCtIN8KqJMfYZuN8V
YzvooYOdpaDZNK3GEIMKscFhqBzlK7FL/zruftLKnUUn7Pq0TaZ1GtB5jtLZ411kU2OZ50ld4dZe
ZSv+K4Y8R9uvoIIt4WnOd5EcAhQR7VANFc75yjaDkk84+L1G7s6c6q9xuQ/tJcrJeZqpMQrWheQo
gGPYr6ffb8oUSDNm5L0kI+aN+M8E5mNmZpgbmL3VSusxD5crYMcuypnNW6TmL9dX8nwDof7MM5cQ
x8VInDv9AZWr9Q2P4OB1TP/idc23xP97XY37MD6Mwlmojbn6+YejF0uzBbgkAJm5fEmD9WQFSQ6T
2gLGEPHc3Ng2bKggGk3Uqfz8YNW+uiu1xPznB5USwjVUM+nzIPLvCq/FrY8D2tPU2uHvfkI1bGUO
6JZv48Tut0qGt1El1NHduYMIqR7YZgXbFAMnt9U63H+nBJodjD3LGfFLnbCj14y0XvUmXsxmG/ZP
hJQR34Ayfzewr4/vKbHF9qZpIqrMg1GJXVFU3XZQhXWwEhAOXa6nO00g61X7dLNXlW3GP/NSMf+U
biU1rMvxG/Pgxern7jbRv9hjvqmoKyAnP91MUdLh0RkY8RPd0vQmDGrxWnpV+7UPatK/IGhedTyD
11Y6YhCttvVm1LkAUdiv/9hxFNwpWli8J3Hbb7kshhvT16pXvif2mJqSrxTa6wge4OhCmxD6Ru3g
aF3q4kHJejtaCb2F/10bwZdibPLX1FXHeOUbirIdbbfZiwzxi6KX/npaZLhv0Iat5wnl+P2kYD1Z
WVG3JQHBvS1I4wU+yNm18XEf8jJBtYVn0Pza8Pu6HpvRqp9zFl4F0c37q2xvLRdzeITpgAvQELh+
EuaUeUCDEsvBp+PlTHVtXlerSttFmcKpnx2jtr6iozbeK1Pi4NDrUd+J9WrNf286lJ2BOj2Gnhua
JB66UiV69K3QD9akepu0KPqlrtDF5ODTD5PR8FPi4zgJG70nOVBGQ3kBdH3X9uLrYPQbIE6bsYC5
mQd8dzW/4dX6UE64Llr8PkckG9vDpUevuofWjRYO83nw+lgwQFawDXndzAEwuTL5ll0VDf2PTvt/
nJ3XcttIF62fCFXI4RZgkkSJpIMcblD22EbOGU9/vvZ/6owEsoia44txzXisRqfdO6y9FtFL/VDL
M2+63B2FZF+vjfmLbQaNm3afpfHr/e26ds/Ebv07uFi0N4vipLTnj2HaXkyZJz70n3QJtQL1APnH
PwF9ifdHu3pwFlNd2ulEbtOiz9qL0AhXA3rDqv39Ea4NMX1qOj401laYxoUh1tNwkpuibj5gdzyj
uFj9V7/+qSQ6eiP1Zyn/cn+4q+Xj2SFPTVqLEBlmuoUbmCl1BMdMOHyoI+unovUueY6TLyF4mlKa
trSVEOx6/fCkRaIBwJhoPV64gZHRhFGGuPOlVeRvQWg/B3a7uT+j61si+gzxROhtET3/ixlZIL+I
44lASHQcGwl5a8NsXOjVMy/IzJ/3B7u2T1S5wWZDpkClh5V8f/oip5iQY6oJr+oqQHys3RZq+6MI
ldcCBSE9qI9TbD9kmb7GmHblltCIT/aLX+Bb8T4XsxxMa1DgiZwudmIOdI8bx462JlcrjV/3Z3g9
EPfLJkNjiuw4TV/vZzgHcmhqw9CKgE4xLgR0Wb3ie/zNRL5z47hV+M8UGEh5ic17PwbytrIz6Xl7
0dvkC/rzspO85P38oR+qX06eHQkNbDPbtaMQ95hi8Q/QKNqpSTJnA0jeG+ufvpQe5jKnMMsbjqbz
DzgsT+1YfIz7/KENf7SRf9SM/jHysQ0GyoFZAEZJP8uN/TIF2ilXrV1Um8gMp/ST3F/Dv/zpiwnS
s+bgmos+WM7l+wmaSWVDRDE2F/kx7rNXP1TIp8DL4qK39q2som9UjXq3q8PWs1tjhyr2z2x2aFry
/TOEkgGdztZ3KhV/9FkqNoNKKwtPF1qhkEJldPp0MTrlqNxXlfGCUMqLBcOquzKHRTVcPIsEiiLn
CiCTZuXFiYNLuK2aym4vQRN8tdrqt5Ef+vCP8dlAmlSqAXlNSrwd25qqRCgEakmXAjdGvjNFPCGi
/KeA/PcMetDRpUjDX0pTaiuh2LV5UUW16H9c/IBfF/mrIbKmJpm05jLVgbzxI5tOS1NfSZJdDyJw
9aQfSKqTy1v6rmlpBuAWIaRIq854kMw5py+4nrf31/vKMEMTYNMmQWKd5DNzeX9kci3VlIpM1KWd
JohQ2eCh8J8cCL7mMTuuPjvX1/z9cItndG4QSTC7ub6Yrfm9rcDRjdZmdZRbSwebmS3yN1Q+FPH4
vXmsh8opBq5BfZnx/b0qlQoPGrL7C3drJm/G+FvvezNGratNjGAOYygwo5nNbHxt60n+NmZoAN4f
6tr6A4D7dzpLNh1VmbO81Or6kib5D/TXfudQiZ51edzWatZ5BXI+nq6F+15aeUZvzxG1BgXhHjDB
i3OORBQL3Cv1pZMnGulM0X6kVEQsEcic/585/juU+n7LLFoZG7OXmaPTSE/x0D5Ek76n8TFyzXH6
EdrWUSmKbyZMIiuw0ls3QCQSyVuSiaYw937kIIK8w+6s+qKVArEf5D0Ag8l/GoGWHtXOzCCI0dYA
bFful2Dn+HdQYwHwLFSlN/zSri+GGCnSd0Xf+V4pN+pGheSdFgUhA9M7P/4/VpkUAyhE2syuNT5i
VYXiIWku/RQcJtkUQY6gZ8SRDRUJp+xn6Bj7+2PeWF9VUQi+RU+WyDq8X99qdkhtFGWJNPNMohFt
938CNPeGvPFqiEsNfa056sZ1UUX9Gpw81dWrHINEB5is1nJ5oQHYmKGEJHxTm9+87vhHAmEepc6K
rb5xUXi2GFSGd55BxZ+/MQZVqaF9G6vFxfGj1rVa9P7iKToEZlWs3JNbq0mzHpaNxC08XovVbDsK
laONw57P1TeShKk72/GLXaIpp+rSP7M5Hu5v37WfS4MJjpNBKyiV+SVsNTFoOVWapkCDvd0kltCy
1DY9EbprKXmw8rDe2Dpw1vA/4bgLbkMx+zfr6CSWhYMWFRfYu+XNLI/PSlz9hjgM+nHOTtsf7LjZ
9tYapv7GJEVLiUhuin6EZV5sbNDb7VJtuCAPdwpRfBuT4iD35s4cnRVjfnMoMl+kwXDQrnKJTp9h
bpRhuEQKjf9m3r/M4/AQ9O33yWq+3t+7G8tJJxRPILS3BEHLlqgKfdYK8YrhkoyqF8yXaPiIe2q2
ths0EAtYD323huK4NSRvFRU2irx4cYvzSftlXHB0hwsp2cz5RU48y7stdcYZZswu/4pIxn+/ESSk
/x1ROANvzgzE1H4C9fZw0ZX2gxMjQZGa2uMw9UfAUc+zQWPU/VW9cQUFQklA4kQ/wN8G4zcDSlnR
5OlgcVgK+UmdusptE/LdkiXtDb2tkB+OzvdHvPFaUBqipsghJXO7jMJwNzE7sLRenDJ/6NLqj+JU
lSvlduGWTXRs7G4fGP9VrAkwKsESERlUGKzv8k5kMRFh2Kn9pe1tL9PHn0FUr0nG3LCbwmAKawZq
6KrZSB9T1akDpb8UQH6iGBrZsPiV1Nmf++t3Y8cgLKbo/DdgJx/5/ogwkb4Lc1W7FMn01CcIdSda
qLuN0+gulKITKvL/sdtZtATTCih+wTqtUrt4P2Q1mHFc6b52se3+41hU6PdORH2yEn+4P7cbZwMM
m3hYYb5Srpg3k7rJDKA+ZGltBKgi/6A3z1nwYx4R3VaRwF1DS98aD5QeJFKUoWClWExssDR/8GcH
xeiMn10VZyf8B46A7tGRqurctYHlDTke8f1ZXpsVWsX+ylv8be1dlkcaHibdJH1/GQxp2Dtq+lrQ
OgEhYYpH2rzEknQY8zBx89FYGfnaXlO2pOhGihbwAKiE9xs5WDSoqPKgXPpRf65VxE9zMzgLGyqj
LXJ/ltfXgfKdqCLCfcB+LkUjOkoTvt7M2mXMLwl+EaZtS0yxYr9uzUjgb8BRERxd+UeBFKqN05XG
JS+6x7bNXuzOPiZKuits/T8/dlTMRAsKdXRAdcs6s21Gja3Uo35RKn03d9mnEuVIGzS2nHYrNvLW
2mFDRBMuiDeevff7ZAxNHCJjQrkedRtPysZjVdmSBwXjr/ubdH0BAIOBYwIJja+AD/Z+oAYct6b5
mXqZWuWQVtoPrexeMzPwWit7LOfwGfax/f0hl0h2rIkYE4eI1mKRRV0cQlQw88mJUvVSZp1yGFUl
+wQpVrhFyMF68Htwm/CTSM5msvt5n8p6fJSDlGJMFKkrO2qIod7nmDgzNNiD3OEAXetdZa2mDMk8
XdrB2cTKqziqtN5BOk0B2N9DtOrW6QczqDCvqFeRu8YMVXHk6vYPw3ytItlTk9FNY8ShTAVt58oF
dTZbkouDHnaNMCmAjvhLUvkyDKlXkovo42dY3vlv4seH80/+10Q98PegK8Khr5xTbtVuDw0PZPte
OvTuZAZbpX0Vf9ksH2FqWblEN6oRcKKC8aHmDlKZsvD7Y2AN8O3PMQwPBRpcJk7GkPzSqGDJaFnM
v8S0zKAUH37/KNw4fdQhBBAAUU38usUxL0cjGuhWky/aWLsZ5s8uYbJGmkcAtkor8Via+yPeuFig
4zD4QijYuYJNtcUg12C05MuIao/YMilCNhnZ5/vDLBf0f7R0olLLAadiuzS0FF+iCkKx5EwCXHZT
wzrGUftchY+ptenpateN8aM6SF7SdGvSxMJFfHOm/w4twPRwG+C1XjGNNxVviaxVydkO20dF7T43
drsGYFgsoxgDnRrysuCVCKeWcRSaWqlqIQt/Dtvu4GgC0l48aKgS31/GG1PBEVBEpcD6C0d5fyxn
XmcpK7UCOgqbLmS9rL1a8v2VURZPiJgMJOM4AKBQcEyXYPaoMyVzMMPybMqj7k35YKD3PsgwbQ3w
jMad8fn+rG4snmgT58QDnMcjFX/+xuWGngmYHHRD5xHJyueZWtOvQc985IGdfiWUvzE1+hBodsFz
o9ay3Ce0yMrJSano5aH5hbftoaVhSIqyZ0fq18TCFn6pWEZaJeEMIRCEZ3kZLKm1PpBJDoNzosSP
Cn2oVa5GKKab2zYpP0FasFJWXEKI/g4oni5R/IAqbJnQS321s4ZGli7EheH3xJmGczY6BZKXuSV9
tCUkHDYpEj+nUZenlybQHKyqU+Vf5m40PkNaq+c8Kt0aff2tdSBMNXg44QoHY/R+e0dkv0K/iaNz
OyfeLBtnDN9LXvRPSdvsDJiO/6PxZh1E7zwOCWUgypHLnF9cpEEjN7Tc+Vrpxba+T+PP/fSY2+r3
0TYPVNpPnVk9GVG9YkxvXE+HgiBmBl8dY7BwHqwiLONkblEBAZb3U4qGepeHuvHwn6/Lu1EW12VM
YMNuSwH5NyndWB2KB5rf2vsYiObKdVk45v87UW8mJK7T25sJLjWUoVg961l0sHvQV1306mdoOHW5
/SNyJNJv87iL1Gwl7rn1XrybpHgp34xcKFmdVbYKTy91oGaITy2sdFk1bGwJ7Rc0VrP4AmnIriqz
L/eX99Ym4jeLAwuNKP0870dGp9Pv7VK2T3pVyIdCTiwPUbl4ZROXTt/fpeWYiB4vAdpalmaiBmBW
YMMYDvTmPPh17DHdHXnynerbL0LtQ7bHx3E0nhOl2oy5vmLkb91K8MtU60UExIPyfpq+nFTd6Ofj
eQKmBbv5EXawjwCrT+EwRpuqHFdu5a3x3lqBxXjJHMuEP4Z9avtS3fp6/Umnf9KTHP8wa+omrNcq
bNcDvrMCyyS8E8mArMXZReqG/htPL6M9zmKsx6Lj4r+eGeRTFNrSTXp9IbBYTC40tFwa0iw4y6Wq
HWYKnEe6EnLvv49CTALwnPQiVEiLOMEPx0zPExsZjqhu3DAtoo1cjmsbdeNkAg/ihRQtIxQOncXV
awCPjags2qcUsKcaS7soj3aD3+2StvoECO0pR9mD9fhAInBnGvOn+7O89gbeDs8NfH8wgzTqGz+q
w3NkFC80AB9VJ488k+royom8Nm4Cl0W9BF5im6dpsZzDMDQpDrd9UrMIVQ7YPjghVBI5L8hI2ZGI
Pe5PTZjL954ofhWifTxKBqHz0tHxu9innliOEMoFj4XWHCUEIlWkRAZT2d8f6oYBxU8UWAjOI93v
y4iZ3sc61St1OEuxnyfu5ACntROqinOQtL/HQdf2iUS42deW/ZFmh3rfRrgKK19xYzOFcqngN6X7
8MoHqlKzJCnWNGc/+wgpNc27O06XN9hfKbB6hX3uE9nrkukY6KdRm57rv4DuHnKC+x+yCKyES4DX
jHtp07SBbps4C2+ek6BFRbKN4uZsFbb6oma6/hJPJVCXNqG0MtnFJp3pnSvTYj26v7HraLkJLkpB
qHzF69klGWyl82AgvKqUF6jKCFrzBnxlUwEW1YGTK0bxKewSy5WyPn2NpH5q3aJq1fMUU0F00TXQ
vKFPjQc7kNtd7DfUaoKZaFTucNl82fklt0bqNSVKk2k1FZtA7uOnkGb8J/rfQohYsw9FZ08btW/S
h8KSALeEGTsObcgeu+i4dcIPirqy+WpOOR2yflCflXGyf3SFkV5sQJkkJwCmt5pNyT1vMT9RYu2V
viqfraImuzTV6kYPKySfo8TeWNgqT5pU5UOZZv1umMtOdzFs5cYMW/0wGQDZjSbSnpGcQ9hbRppS
sL4+lmbTH/u08r+3YEU3CH1EHt7u96at5k3TJ7+StGo4JZLUunkWyU90fZpHkoTxx2gmac9S5sc8
rjhbeaZvEjUG5JMMwwMWFf2duXpVOj/aZkEbH1kk/9BLSes1QOkuo2WUn4mw/McC3RtQmKRdglml
w1wKwgen04ufUmwhNCc17Us5dNGGppgavK4/uDHI9kutBkwlklDdoTF0GyhlRpukPe6nqIooOCvs
t+mHyUcljMxdmcoppDQdqc2soxvLodyWo4Gwt41u+hiA7evAu0ho5/LDPqOJJ684ADeuJv2wJLIh
XSMqXl4JTUUmsQ9LpB1aK0BGKpoeWmj3Yc9XuhW7d+MppsmGLApVVCL9ZU2FNhQcVLOOz0EnkuSf
prF5TgoDqqUDguKH+1f91rxoUlIJXCH9uCJmGJQxSJsUWtvUgHY/0MLQlZzwOVfXJMxuxFvEFmIU
MpN0ui1rKAO9qloy1eapnupt3dI4oPxoYRPJ7OFJg5Ew8WdPQJYSaY/EXzFMTwN6vfdne/sjMK/s
JY0b8pIsJw8ny+cBg2zNIlXmS6zoeKjHZjMnzl5Jv9QwIvqc9aex/+TEzaNjrAlP/D0pi2eNHiAA
FiSQ2OVl1kpp1ZpnlE+YGiV3cxVB3rBMmD/XzxV6pl4Mjd7OHlXdHWKaEHxLzzc2+NTXAUWxjY+Y
1LaK8/6sIf/2WGdsmR0F+nMCJ8uWptLoAPQ92LR5aXt6aJguPjMitKoyvORDWLxAHYOH0EIDKEWy
ucthdF+Jra99BYukFfJ4MtKfwoy/fz+0es7KVsfB84NeAqU2lvq2zBqoJ4lR3FaNo4cGvqWdGliz
20Pmt3JZlw0y4gETOTqAYgqx5ZW6KQ2BqiX5Wng20eUssv4ljOeN3oSi+IrDkndfDftHpkSbtJa9
dJV49cYNJiHM2yXuFR7oYv5ZZ8zjHPmo3MjkaM2g1rxISSnPkKzcwPri7319VfLj6tEmhhfYJBwl
mjqvuCl65D2nOAtlyOWnr/NUn+3G+hWr7SGT1Y/aYD46YbHiJ9x4q0H+KaQPSNmQsRDr8MZPUIeg
76IZ4rBRtqtNoReaZ/cx6Typ88ZeqleGu441sSACXgxhAEWAJakIUhxUt2UJYp448x/kMs2PUZ0N
2/s24pZFxAWDNRXyHwC8i83z06Z1tESNzmoxfZj78CFLpo+Roq+EtGvDqO/XTjITCN7GMj6bg9OZ
LpLt5UdH6eNzU+Xl9/tTurFw5KxJJXMw8OmWj5dEk2BYGVV4Rma1dYH6Pusw9q/Y1utLzwPCgkE4
zTtyVZh3apNmiRECLSsr4ktSKoGH1EdE3tUZtkHSjxtLnUbPr8Zh2zTBGuD3xnr+xQPAYSJYO5Zm
tRsqu8rNKTzHXVF6STjto9Q4ylmwRg5y43K/HchaRFxSGpYaamXRuY/VlzRNn8NZOgZO8BxSBHFp
SGpXwoJbuyeQDv93Zkumh6itFLkXZKd1Wz2FRX/hnq3VQZVbu0dZmQiICi4scmJ531xl00hyh4An
PPMgnqkkNbLlid+gk5x+yKl81MxnLTtYY7QdOrqaSbxI31O4NflN1JbG71Sg7p/am59EkY8KJmmC
q0KfHnFoNN8Ozg3hbaFN+UZ3YsMdp/QhdbLdaLT7PobNr8zT/f2Rb9g1EXHyfgAPZN0XJkBFsdaf
x866+KGFDJ2DOdMMyf5HCm3jJaG2sWILbqhL/A1x/9+AC2NAsGXSCEf+zqgsNCEmBDKzMQm9YrD7
g6Ghl9RPeep2lRo8EzeOD9UcIlufVcCWmn7eWZKGE1BkltuoduqNHRENrRHg61W1zlQvoWVnU2SB
uQcDlb8kZtrt03SIniXJ7mCDb+TSLZWy3NHeOR0bpZJdtcp0Nw6SwtMiqdyanTy+mP1Y781AmT6q
eSRDt0rzndPb01MtlVQ1eQViL28KkiwCjvi1MYrqH79FjNFFpR0xAbkLPHVssn1dzzRX2rlrdzO9
cDgvKqHAAShcu5e6RH3uzE77XKvTS6sgUA25+/4v0/FglMd5mLbwbA2RG+pttrX6oeGbMuvD/TNw
40bwgqPCJAR3cGSW4I4ypjmwSoz53Pvhw9DVO0iysvhjX/XIpf9pLIUP/5ZkEH3XPw1th2u9SapP
1mR5iXnAxXIjW/fKaaXmecO14bNA8IC0/x9s4f1FlZBJ89FMks88IO2Hxi/HhzTJpI1jfhroes6J
Vukueum69k8cTeFjMqvVyXH8esXcX1kl3A3INBShvwFGcRmlFILZ3J5wN7K2/KFbJeG4Mn5Z2QNx
0Ra+MrEJ9lwjJSNYAd9PNk6KIsicDqtkQaEwVNuu8X/TI/ikKmRlMADBAMY0SyrPCuVftZ6v0Nbd
elSwBHwAtV50ihfjZ/1cyFYTmmRb1B/h2JtbGZ4sr9e19L8HfWAuQdLB2G6IdOL7mRbWgJ5K0VOm
0Ks/llViZccDcgWRryEcu2JZ/6Lkl+sKDpJspcE/SDS/H63M6Wydx9Q4ZeiUO+H4lA7lQXe+JWXi
ku4dawWHpH2U/eMYV67c9y9T+GoqtSvL7XaKn03p2YpQxqhJAvX/EDGps3KMjNf72391xMjEUVaA
Doi8HAwNi68M/FgprT4zT6nd1ds4VtSNVcv2ysrfigkZBlkf4bsAmFkOU1PprkYnOpvp8HGWS8hI
qu0cVt+UNHHc3rBeQiU/RJWJbJ7u2mq876v2ZE/qSvno9nT//Q7x52+eYOKFHDMaIz1iSrbbNXmM
s1R8vL+mN080zWUgsymN0zX7fhDoQxNZ73lppFJ+VDv5WCUNjdnaytbderttB6gfu0c4smwvc4wp
HRrLj85V5++glTynLSJC/eNQBRsltf5YekYpR09WXKUbw4oGTipE5DPQSlvcV8hcarnPqvGsgTZ/
MpVmfJzULvuZJm20cUKZrqggNf0ny4qD7RD28Yq9uB6fnjMwy8R8WK0r+T76lhNke4bh3PTTt1qk
w8JqPBS0iShxvyf54RymSDrOWBzvv+6rSBchuiD0N1S8psW+Bjr45b4ez3qC7DKvUjkd4lVeOpOf
8t5uwC+DpDhANur1/PZ+FHAJeer00XDWAu23qQS7xk5brwtqhHQLI1mZ083RWArBpEPZb5kxmkiV
J00dDOfIKi4dpwfRJRr0agNKy7UQ6fpeMDMQPRxaEVkux8oKKxumxOzPTSgPTyo8tLi/pubOxbhG
HHIdQFhUBkUikZrRtSph2VN51oI5OM+h/bWEw9yB3dsHXTEW47YN/ZUzectjEH0Y6CjBq3YtljC3
s6H7k4IidxbNHwHIbrT+W2Xq8akoqwHWhjjdNKlCs2ntOC8ViA+3lIBuNUgtb+6f0htKOYLRDdQx
tTKa/ZelvxTCjTANG+ekteFWnQvFLQz/EfoGz5ntQ61Yz44zuOSnOi81XLq9Zrd1wlPlWFB1ecq8
N/I1lP6NU2bDH4qNAopwTSVjjiHl1SFCTpdKFgybw6YcKLCuWKZr4868xQDkhCAbWVomM6EnNjZU
65TN1mcFMQQ51ldcw1sTEXJoUCeTdbta29hBK7TtqUmnxrxTau0PoOStPcY7Y1qjLrlR9WQ6b8Za
vFWZVAa6lEbtuXLinwrsmIkVZa5ayscw0QgoZuu5kuzHIal/KbWJ1pG2ZupvLqiwQgCvRelVmOI3
r6UVd2CUc5Sddaj4R93y0lWY2g2lH1aRVBPBN3kTUtfvx3CC2AnMHsQBLVuBl5nTYVajD1JWb6qw
PoDeeXZAxUyBvQ9687Eio9r6FnhLXXrple6DFI+513TJyiW6YT/gxQKsQ54F/NzyCTclrXPs1DdP
xRQV+xoVBM+XYOeUrbDa2k6XgmCak5WU7o0dp/qLz8CDjsNoLzPnWtAYflgaogBSjY+dM81uNyu9
V9qS/pVamHSw7LyHGjJtj/asR5uy5nPKXk1XXoVrSy2q+eQAsWXkOpcxgULQhxAhoLSok1+cWnqE
ZfMwatFKDvnmMDDhQp2AsaLB5f3eWwoxcZoxDGDbLIg/U96e6motwBHJovcPKpN5M8oi8JcmX1F6
1fFPY9O9hGr2TYqkL6QBN+qUbOdOeyh16ckY7C+mOXy6b4uvLxBDA7kDZUrfyRVIfDD9yWyaxj9V
BonhyrC5w8Na7uraJolBAPGjzUbBcvmsahzOzi4KH3QEgpKyAp1MNDZ7EPavfbfai35rNBADpKJB
Ywtqp/d7plfpJEnqwGhVeFSr5mib8UNdl7taXZM7unU8oDWktws0BN++8KOtDva7PFT9UzYNqTul
3bZT5Z9yaT3c36WrKfE2kWGHBYKLB6Hgwsz1oOTMxO/Vc0ib4d6XOjgLyEC0Ni6eDm3u/dEIeW4c
SCRl4KOncAGgdeHhTXo6KciP4iwgIIP+QTfsAUNk7tw5oasUUA2bI278JD8FwfQrCsv0sZHb2M2k
9ncWNz/KuEWyl+a2uPQ/mShzOo3R7/th+JIExnNNsBENjU8RX6iF0uHcObtG1w8tre8mOOpwtl5Q
VP4M06xwD7y6KSO3mlvT5ec+KYlMpN/EH5rePMVdeEhT7WMY942bh8ZDr8W7Zgw3Tiz/0ysoQ9b8
y+gPp76NXrXAhOYC0k/blD1rgM1Tnozflgm9c1GdesX4WkvNU+uoX+a+gARfOqR28wEc7n5kbyVa
X9zOLnMXp4haYXmUi3lyRzuzvWaadr06PBhN+hnugq0VOVS3kg+9Ml/GVDri1R0kJXiJ5/5Dhiqu
E0Q/a0Ra3WbKTrafv86IW0xKe9bGmFpkkuubtHQAFdDCoKmfxfD2FOxKXfvYtD6U3NLkhkF6rCh/
9Pr43NuZRnqyLAEzpD2kUyod8I75NFjGPjWSbezAYzF1CMCqj1NkbvQKTZm5/p7P1kNWKwdKRSet
DjdZBPIrSJ9YTmjlY5ECkMbtEIVbeU5NV5aMP7aRPbZF/aOTDCi8mpMNdLvojY+WMkcbFN+fUzN5
tFt9X09EWlWMsreP0qGqlg+tCjOSmhsQ8lUfxNzUoH1w4nbrOMWuRU5DLtptPvQh6j6a6dY6PQz5
SAtEDrBim6rxQZZgb+275MGUgi8QhtGE2/0Ehqu4k9pDZ1+VU+yW+iRtaajNN7BjB5um5q5ofRVv
hzq396Md67u85v32U2XadLIpBIR5OvDUVejipa9llDbb0jQk2MclH44QkaMEGgQf7KSedb+Xf6cT
hCCulWmap2QQhMU+zSb1OM+QOqawpuUT7R+AUnTyhHbSje7cRPIREo2QkuxQuuR0c7dC5N2jkX9+
GdmKOXLsFxhqw8zVjEDfJYaAjABp20hOph6DqA+mzVSlzXOB6wd95JxtpVQaXZWn65NmxNoOQPbX
nMK9qs9PTTi8mon1kJrypp/kvT/5+yCcXw2zPPh5emqV/HlQw0OXhXu1lLypVui7t3ax6Aevh5NP
aqeIx8cyaS3Xd4Kv6ih56axsxGGAJ+1cV+rR0mgjD8bnsLVPkdZ+HjPrFPGQBdPwDFGcm0zVY9HE
/4i9bTtlE+Cm9Wrzmuf9j7BI0FFW93BTFG5jzb8S3gX6OkM3y5zCiythQwK9cKsqKt2mkGL8mn6v
2MkpnswnexgTt9XVS4S0aaeTLLFGXF0d5VbXNFsvc8IfwRgClHF+gzhQXE1GI93o0fYWsAMbQr9S
ebQVCRFM5Xsuz6+T33GpTGdnoGdMo9AT+PrHOFA2aq6fhQBya8mfQg1KR6CRxqSdJj353BbKi9Ml
HGs93sr0QrltM31TkGh266B87lRSZqn9MgRyzhdkR5gOnyFB/2M7M8WL5AAEoXfHVn3UrfirH85H
3W//gXotcU0q1fRAnX1BJQnD3XZUzcdUas9qbzz5Zr5XrEiIToZHtA9TV3xgUCmk/ZXviP8dhlQ+
OEH9fYjhtSmKrUbH6k6yYgBJk2x+Ip8KnkyBULf/GYKR2jWZ6dGG8tRV5nej6oAjZZAjV8PncIo3
yWQ/iAOhkQFH0PmfhEPSRc2nUFEuctJ9CXPlIW7REklMkuLDS+o7r4EavHSsReaPz3DgfSizMYI8
3i+8Vh4ytwNUoaf28wiEyQ/NwTP9+cHy+6csUv/+na4cHkLN/KSl6YGX8QMVUgoijXXyNetBZRdh
SwAW1cD10YdSAn+gb205eFvUgndzLz2l+nzSpXAflAC4sg6I/+TJpn/I+zTAUAVfbFwssWz1YNGc
Nc0PaEOlrsYFaZXway/lOevONe/zLuYJCy9do1du1BqyJxHhej5oCjeHA87TciHuBOz5/kt8w7+A
rEsm8iB0pw1o8e63bUH5IK7tE+j1Jy3Jv1tStwWju5JzvDkMSBhIv8kH00r13mNSQrIReWNbJ6L/
SgNp54Kruz+TKw9GRIr/DuEs6qWWHFOnIcVzoovLK6TyGJryg57bB5nU8v2h/pINLdxpuhjw2MnA
EWkv81PQgvlxX3QcFI78ryrNgLdIsfEE943p9WNOQVNvIjiUinCnynmPPF8yPhiJkXxLChTPlDaH
C6CreZDrAtUFkv3zL1Xzi4+p3yS/MhJRT1Ns5gfZJGcTInT43EaptO+msHgqowI19aqPDsqkJmeI
PQw0BhJQc/C17su8rFZClGvEB44hjHXCV6ODYlmCUebERj1Dns9ytZPo4U6N1256LOMaKijLzdeA
EVeuofBDIRHC2SX3h+bi+7PS+n0Xx+00Ew0Hmzr8Yq3p0F0FtosBxAe8CemNJM0LJWeAfkihDrby
PwFaF65lcQdzXKF6TOL9/RNzc06WzDspuLauEppdF6l+KjFkAIvBxgYV9VQaVb1yy64mJq4A8BiK
iYIbeRmy2vZYIoY9zydQlgn4ydzfRDJewuy0YCE0Ehe63a6xGt6YGjLFDr9IbkFZtAgtdRLfRpjN
5nmySsfzu/qDnIe/7y/f1d2GEoExmBf+C03aC/PRmnCE5mATz5ksfTKk5zK1PrXGk16unPS/H/vu
Yr8f6C9++83RCHrDDq0qN865mbhJp7kpL1ryOyvrnZ4HO19H0Viq3RTF8VyJ3ap0PifGK2KnLgJH
o3QJNFa7+NxMvNRVsG0SFE3WaIuvFpxdNmghF+0p0Icty1Wa1Iy+Hxn0hBSy2/POQal3f7lvnSMD
0jDUrQWxzhLjEkT6PLbgfIS1btEfcklT4nasioXdmolo66bTBatCJP3+IppONMpa6wdnSxvml94a
jaeibLLCyx19V1I/2ua+b7llpCfw+oP8GOAudgrHzUrLf3RmDR/CzvPP92d/ncgWh4CCs8hhU6tb
flaZJgWMwpw2AV3UgENQX3ESiXxtuG/m/IGtzpXXPKxxCFQSrf898QZZMyUC4D8ybStLRp5MSZWI
pFBwLm3zHNnyXtOa2Sv06Jx083aM1Nf7E77xOAPIhqAK0hELL2CxDZQhFdUvNekEGl87EJcH+7AE
ENID51hxN/6+Fe8uGBWdN2MtUU2FnvFQyvH/oey8eiNV0j7+iZDI4RZoOrvb2eMbZI/PkDNF+vTv
j/PenPFYY61W2tUm0xRV9aR/iK4JTOPLHCX9AS3MIpBbvX5ljtwCszFrz4nR2Bwrs9taKkpy6ixN
77aJlblpVyJoUUc6xpbcf9N8/GYhPiOgrMRqsqlh4TUo9KRz6vKsFv8zEJoFAPfHSJRG7x/e9UqK
Qk6GbPvFsnKQa2b+2jXS3tE7/+8f9QtcCedXNVcGL8NtIs/vhwsnnymKpQKLwy5GJyDMPc1Kn4s2
/JgQu94yTEVyM20cNxsG3cvSpXZLih03quLUr03HcON0NHytM3u31YrSSwbVOoLVaIKqlb9Z+S9u
HAbiMJu1VZrmD0G4Gb1Yualj6EUYP9SyfFTS/pTWuh/DiFHxR/n74nxx8fz3cZ9ZaFrtjG3WAuLL
EwOz+sGIvCUR37J91j7g583O4A2UIqxtNH3Wt/5PNGmnArxez1ulM+Kqi8oy049KomRn4frrytRM
rYIcVJjPjDFUEAHq+Pa/v+mqimMpkOD/NMlOJ3vRmoqp01phriCP7zvYX7XsSTpW01auLTzZP7VD
iwYtb9WIrIssR8rGbOzRx24II2ORCD+srHkrtH48pwJb7DzPHjXMb07RBD7z7+/6xSYClUweAhv/
C/Wk0ZrkfglN6cLgIkDu72AONIOyVvbNUrpV5qL/7jb7Yh8xuIEdz0SXE/EZu9W09E2WdlYuU8GE
ApKLTkeKVkb2KmvxM8OVjyQzdtZiBUYqe3KNu5vSn2QR+mu9/Pe3//K34MABl435PHbyv282JRPl
EJd5fNUZ+7nKgnawyK3t3x/y5w3prAUAiA6qKEDLnx6S4C2i10sLfGjU79Mq2g6xgmb5d7PkLx6D
NBUTRsa3/Fzn02Mi3ItphJnYjmeKfKNk8bSPOk0/hItp//P3N9LX/PT3Q0oDnx70v7tXRW7j93Ub
RRaGWdkYl6nXCj8vtA76ax+6ui6WsyZhOJxABaKVpvbyjZzVztsgd9MxzsNyb2H34Q4d42UAbBm9
C0d5JWND3RH5onCnyAw6MrIcJhL9P6lepuelnTBsA4+N7UsD3DGcl5vOWcCxl3a+Vee49u0sKXYJ
RC4vhnJ6ErlMo9fu0zNaYBIT424JTOTJNlFkLr+yKk9hFiTpjabWyYNSO0nQko/u/75K6yL8tkiU
TIiurDIaYFX/QOCDmuvb0NLma9MKbynCe7QzvQrRQIX+Zu/YV82I72GjfpOZ/LGn18fiSskYELok
CdHv36YWbd2pobLQVI68fLhBgfubI/xVbfvfJ6y/4L9XtAPoth3V5SoaRbiWBPhYcaWFZLeJ3Xap
3vF3+ftS/rG313eCOKGwjkArP9cyo9GoKeOyBc5I7IbYxiiDFojvSsEvKiYAUTa7GhgNeiGfdnXf
ym1oWNNynVtae1mxlfvYtyD9JK3i//2FvvpIpMuMpwB+QGz9FOUE2k91LXiUVdhuH4r3eB6jbwL2
V5/J4m5bDfsg/HxOZgaoiWmehdO1c7QdDdhgiQQO3YhRt3Dx5ktXfQNy+GwVsaKxVzwoXlcEkzU3
/n1jwN4q1KqXpqutNb/yss82ulMVfps76lFkuXQk6PaXdMTTY3Qk+tfKjPA3CPZdhdzrtq8T+7jE
2fINpPKLxUZGBBUYiO2Qj7R1d/1nvzpk/zAdx4l+dKacq1BkV6WI/0fFU+AOKy0XagrzVNrFn89d
KXg4ThnKJQ4bJxD5WJ7nWRyXyA4iO9mKZqz+V+oIdJG1NUjoQt4LxPHv71VIpBdNg0FBXmsCXblw
DKapuv59p/55i/GQFbcHyBOR78/D1NSqknSUa3RmojhFPHJrmGeHs94l9SsYWGSc/vd0n/fiwqdO
5+5cqc6/v9diwehZNQHgzTuqa8zORPdX22Xh+PL3d/sj+QGmwV0JlZ2LWgNx+fuD8N3Ky0gMyTVM
M7+WbL/qFTgq+jbusbVdIvObE/nnWnI+NGo5QHMUq59xGrE+DVrXJvNVFMqr7DBWNDRf0WlJFPEC
HjHqc1ehN7lt5fT976/61WXAM7EzWpG0FOm/v2oh6ePMnuVoynBV+2wIWj3cEA2vsswITY7Txzku
v8kTvrq2geuR9/APcIKf1lcXVV6WzjhflWF8juP0LJYyddNa/g4n9qdGADfPf5+0vv5/jri52G0K
V3C+GvZi+Y4+hrcTAN1dT8V2dBpV3iI0qfrpxKg41j21Ft9xR798Vy4+KlSsIQhWv/+CbpCRl6rn
+Totzd4o9PNszpWrdfU3Vd8XHxIxP0pGKiRkgT7X247V1EMUd8s1debSHTTjsa5zJIjDH3Nn6+5i
NZDIESb4+/b54u0Q0gNMQRuN5s7nLmmxFMqIXPVyTSB+YBxhN7eR5cSHube+Uzv54pBwStbLkv1K
d3T9Kf/5lIwaB2UI6/nqzJNJ89W6CkO/14zkp56tFlWILpvpbTx0m7+/4hdR4rfnrtnBf57byjHA
hlbM16UcPtpO2fXrZv2fnwGpGF1CJgPr3fZpkwwlNllNb1nXtKHJyQzYdXo6N39/yBc75Lfm8qeH
RGNMwgFw/1oP+mNq3aEh69qxdClt6C9TgHfGNw/8Im8CoEk+Sx1FFPrcC0v7OoyTEkU8lcoDHk7i
ZyOc0zpFGLE1b//+dl91Gs0VSIkXBDBumB+/fydcC+dMKw3rUmbZsTAedKd4Mbs+sDRx0XX4TQNA
n7FSzmYTeWlkPESl9k329sVpMFf6MIIga07xObPSoxGPIBucy9gyBI6X8EUeBRqP4n9/DkECGzp0
+FYzw0+vKvfZzGxEsy5jXsd+J9R52ymD7TIsHLd/X9YvXgkkmLqK8/JS9JR+X1WtSbTMtmvjoi/C
/lClbLzr20Tz7eRbWZ4vHgVdR6X0R5iUTOnT/lRUEeW4soxXkeizl3TtNozkV1uM3yXZf+5LDtoq
MYjgPfvzs/1Jz5ClKEcpvLZj49kzgPGQKafuQLr/pvn/593Bk8C1AYRH4PiP2eZcg/SsJ8e5zrmz
a9Nko1SPf/8+f96KPMHGTgyYmf2nTjMG4tUMvM651hTXoTG4S9nstIjmSBM42rXUgrCU/udzzTP/
zeNZQTLaT9uvSHomJn0ZUg8RacrXQXmTEvAz35pqrH/o90qZVh9EIsIZEGxamb9vPiHCui2LPLlV
jM7aNTMWDxmYnp2O5aAfhSJyY1QOg7+v6L/uKp+fCooOgxz09bhQPuUM9aiLsomH6DZjMmUj5Zq9
WxSypv3WW53rkMSvLnvg4Qvcxpc5yJFwsNFtyKIn3Rp8O3UuXKd//1H/RoA/f5SuUoVyibOZfl+K
xUgWuTWm6BYjP835Ae7dME7o8GGAAQAeSQ72bqg0LvQv/k2/5Juwepe7IhCyc+IDFeUT/zmbAtkQ
fl3YvorqXM27pq69OLG8BZp3mUMC5W9EcuQqoqIMa1wRIrOMgC3Cht3EPK4J/p3DFd/Rd1f1wD8/
NzJVjGoQHV/vtc/xAtggCM2ktS4dDBK/CgvZ65ty3i5yH23rTA/9No0af1kk7TwWaufFelpv6xmE
Uoygp98xYNoXoMncWh707STap7ocNWBq0k0TJ6yVHWiR9WyZCzgu/VSZ7eCWOQAKq7P/Ga3WV/ta
+Kne/2ohDB+MpSs3o5b1gRa38Y5herdv5/q+hPK/kWKzcZeRf+poHoF3TAJB+esVg9L71TI06AbO
jkvlt0uJ/HdzVL8R/nDZRLvHbRnBeqg15Zu+Xh6nNnpbf5wYjbsIz6sy7+2zkvX3QI4yPkM3eLFY
dlqVHPRI/VGl5rkfZrEf+nIBrge+tO0qyzVUxnkijgxmqqgnd2mfnZjz7Cupf8/bbqeVteyihQso
1ITbRajSXcuO7vtQv2usXnVT1UG5xNyag3iezPitayxwF0NQ42WWCDQRRzHcLqW4jCWQu96ZnU3U
Z5dkFodoRblOavpoZOZryOCh64wAK0if0eOeSboPAtxTsuFGb+sLekyoPHOGB8V5nEfD8pTeAI07
jq1byfq7KJwLPWJPk8J7faGtI5LmYUrSFyHTWNL76rkGJenq1ZQACTGPyJmkLqCljaqPi69Nvc3E
OH1L0sz6iJUGYbz+ElK6dZr2GsvLXo7irTWgwZzYwLrmCVRQOeEiRrfQXfpKRpSty+7gDohNmimH
uW33payEXl8jEDXn0yPT9WOMKoxnFhOiT/V+EvOLFZHY86e9NKmeaHS/wR/5GJH8GkNtuzT6cWjj
+7qE49Yu+8zJtwi+D17ljJZnNjHuEtPcutno3PdDtivjwitU5NMVkjTJOlUK0NJB3zd1dELG1Esx
+cjHOKjq4tLW2QP5Y7DI1X5QnxGcQ7xS20hViy9H6gurCBTJ8gs1fs7T5WZcso2j1Ee5To6ZXBxX
5WWSbq+W8n0DiNGMqE/AzKXVOzeOj1KA0qab9WHofbptX3ryoG20ctw3sYKk1r4yrI2cR8dYX3ua
9iYT5j5Ky40xSjdWVvtzom30UiPxqn+mRvUDebZNW8W7OC50pLYA+xWtlfqt+mtJjI0zads+0/1l
UjZtXZ3QD3FHy7xT2hLLA/Am7mK2R6UIN1Zhvla69Ig2lafZE41iswRPkI47wGdo94HjjCsU3wap
u2vG5CWJMI+nbaJ4ISyRjU1rHyXgvRMvE92E9gNL2IPQxY9Zyl/MrHUlPXya8uq+ZduISQPFrLmo
uMXgTht04AEQe40cjS6aR66Tpt4yWdwDg2ePIohQfe7jOgZvOn/k8csIpHJplDu7E09MAHlgO70n
adth/wb7D1Tt3oyxFtea5p8utzxMSPap1d2P/XLocfxlmOpPGuoC7EknVF29MW4jqbntbdOPc/ki
AO7O3GByYfppo4WMarqDTOaJrFgARGpwwzYBWVh6WdEjQ37LwPNYpelJCZtVmEz3UCTcOkNHvtxg
TIqdMc0GD5V/XPXUxdOy/KKl+HOD0J+m+DllD4aW+jwrOEMw3HZV8SRncYiCAYjYqg5z30HOzZhm
z6jg3SMkPoU/xwik6HgcAS/CY9v0nb1v9R5LC0S5eEGn/6iL0Q91AJ0OqI+0B/HhsMgt+7zZqNx/
ZVRvtM5+MceJ9VbuUaAFXBKmuWvNxikV9g5BNbdSjDtVZaNV7hyPp2zi/rF/tqk4WHmyqTtA6tO0
eKVquvkMgt1SelDixamOQ0QL0o0hXrB64yADKZSe1j9jdGAKHW7AxsRxir3AKllj8pArvTfRiJKX
51BhfpGe9eR2vRU0BiCrijwKgDg7eALth15Od3VUPhpC29gi9+UKU1zxtPaxcuwLhkQchnL2qtQ4
aan8Tq27HZYEQPZou3Ul49hAnkeaCWBcTgIFRLDjGAeTX2b2HxyKXQn2U5i9r/PskvXsm/yQKsWP
qRVAZ9tjHw/vGkFJzfX7sDA+SnPyKwkQZW8W57BJTjEqMLZVHhNcvJuh8LN48dbTmjYWQu2RV0Mx
LGT5PK5K9VHtOsZwRHj8tkaSaQF2UhgL6I76qYzu6zQiGc3Do9SjJR8WYxCNd4Vas99/NnqzCwmM
Szqd4fvaUFIBwMnrhDE0UNw10koDS7bcGQ4KFXn/Mid14atKdAo7y5tBb7gGsHRhWk9qoRzFOEgu
lA5PR0+TAdJL1mvMG+ptYXV7ubCfK80miShRBVG3FkSvpWk3okdlyR4u65GIk2Grd8ZFzdnA01hc
hiq5o8W61cHXa4l2q6lS7hZd5hN1J+Zape0mRRtM8Y2svM2ck3Vbth0T2ibfyMRslZc3ktuoek6r
7GCG2luWDPulV7fawNR6mY8pwjODo7wMqRNEU7omIvO1VeAdgHdS9eyWoPaYj02QYWMdFsl7Icnb
rLXcWJn8ZoZhlOf0A+vNDPQfKZclifH0BO8attvKlEBEyoch07YlduDGbHrrpk3Yz+tlMnLjDw3w
ZKi6rt71PTKA3UEr8D+xy5tCFz5EKqicceOmVrkVknSXkgSW4tZa0k3pYGpXgS9ip6+/ftKzk1OK
o1YT0FN7a2pQ3IQE7MOcpp+dUl+cXjrbao78TH9kSOfHcXyU6MKt9gjrb05lhFGq+eIUww8xW+DE
HTdK6kCyld3MFgJMv2UqvpcccUkn+b0dwn6zuiUUbbQtG500ps08qxxmt0jifcPiYy9byuHRJicL
cnDWMCWeQ7OajpZIEl+3h8NSN2faLYFk1OO/xxurLrTLC9eKu3OXNxtJjTXXDhXfCWc/lBNv6RzL
BeOrbOuJKWNXLgcMK7xUAdpeTeprzdx43w82gpPELGOVdNaIR1IZ9Frd7eJ8OoTJOJ3yQatPWoVQ
QUoBhT7KuFFhjPSIBJu8RyVu138BPX9rSbnX9tFNWEieTMSTpX9iBQ3GtM8fq8Z5AdnxPMXZQ2k0
P7ioFuTakhj45QSMVR/iH41RBw4K92u4kpb+PmvoYZviZTKKuzmxnzSqp0UPz+gTeyOLrokqKJ3u
gqPm1ZLxK1UN7tLFzfn/mXK0Ca3cj63htOZao1yB4zPJgWpZlfzMrC+aIh4UgkShZo8xUmqTldeK
2/IjUocDboxW76bS/NEJVLWj8C0nfc/U7Hls4BIUE/whVs/rTTV9SOLooGv89BHBEm9Q6W44CIhe
SEt3kylixbUgNWlu1S4Pcqic1D7+6Yzaxcrl2Y0AG2ZqDf2EYBwmb3Zof0yy/IxfOevC5dy1UrLR
wo6Z15Rsx45BsWMkXlgI/ZYp1k3SJTc0D455OB/UPDkxUfEUtreAHjmHGtruyCD0MRcb3eQbpTQK
38I3nhlk26SPqCbmXpwpgW4jJJDE2ylB7qeSL8NIyy1WybGGGZ3Y1upoP/RbNVGw4xFmWnsqDbn1
6gKoDqTDycIHgiHqX22xoorekkJ+aiJz31biJDvjPQZNm15MQTd1Gzu1pKDPDRPvkeaEDAq1cuk7
0PzZGQXuZQnW5v3wS5IbL+YeqZBXmEsd/lS5T/SB/TX7mnhxiGJxo7hCya+6cRuqq0AWdUoDFQHv
lFOrPJt174W97guEhrgTjE7xqzLfSXZ8dlppX8zawUKHdA32jWJyOTX7TP6Jm/drrEVHqr9nQJEP
cTgEkqRnGPKRnSwciRCKkRRmJFOqgqAiKlGL86Gb6sGWy50WRm4HYHrAYUA1xZsd0VmzJC/qi6AN
s63FcekAg4AIC5IpPiyyeSAar8tXZAYUqIk8SfhFH+3Xr7huNLXQBuQajU2FzHrU9D+HFNEHR/XX
sJPGwFzQxTOG5gafFK+Uqu1YhMEE0V1epm1ppl5kdL4cI6CXldvKWeBHZVBVLGgTCec3V+8tUmln
MtGStgDacU+FdufbHcqOxIx1Rde/vj7NUMrHJlIPltEYXjOHXi5u17XUlGeaz17tfGgKBQ/ztbp3
9mvE6eTSR8rVx48ykPhmguuwcT6yZvBnB8cHh9TTrI8z40U8wvrMU4b5HMswS0xWK1zkIGkmljMV
92PVB73zmmXR40zUaDvjNm4RfuX2eWDpefdS35vO6Mu6ttOy6iaSw7uCiGdgJeUPoVa6OP2+T41J
W3DegfV/NBOIX8h2TG6aGXyBYtlVdnhDPFxVkdf17NCByuz5JluSyJui8NAs1MXCHo6prBMVxd2M
mGYfLn6jtj5CWxuHxIfMcZNVOtC7cafmgOZBdRZlFxSD6UE8Oqz/anXUzFxcfabB2Yl2VtpvS20J
ND19TuKVG2CTPKEBxa4GExMks31ZEv1uDaSRHt8s6EiMxm0eGfs1rKAaT71M+9hqt7NWv5fJEIhu
ZsVIxmwEzkZnG47WXdsaoFon32bHYTDr2ukDziWuA3NMnnvfArA0KtM1rornUSG6mGhP8f51qASV
BNkxz+/UemGzdpeJ9YkztlBUXkRsgiXMtkpl/OI8Rmb2mMbzXdyT8tCeGJSZJ1WUrU+hom4oAQKb
Ix+Wz8wPb8G6MtVXdohm+Wt4GfI72Z73tF9PDCT9LjT3/E98Q9KeU6m8K6eOuwaHIq4HEfZvurDe
HLnzGmbVC1lNCboighze1nNAxNqnYjzVsEATW71t+zO7VLGTm9WssTSbwxKrQTTo7xliZkrY7Qa7
RyAC9qC5/AilVbQ2lIUHxQll6vkQqR3VM58kF2YgleFBEdPeKhM629FeS7I7uaEhoDzjXXBaIMil
TXctF9zJdbWSg6Ho40NfNOTzFKOdFN80oMgi5E3WdVwXqXfg8dWGCviJgzPjcOok8XW0xJ5W9q88
TC1PTrCRdXrUixGPg8yPoW2oIUQN1n/JUtubpvluvdBg5jxPRoizLzkNdwYaFHa9VZgneGlYB0Sn
nW7nfl0oj1mamQFCJYe1JJhYcpYJq/abyEw3gzTShur2c575Vd3uOC1+W4fdZv0jOdvLh+Z2mBG9
bY3madDn19SRIHwDCumcnQMWhU4hhbkSPto0LAneZPJNHh/sNnmNp+m1bUyDs59dxRLd5tzKSVcH
allxV+kfTiJv1u/MwZ/r7F2GJjpa6eOqXV7wmblOPS5nz2pgY6maH8HyNElbl3HaKVDdDN6H7Sjl
TTCnZYD9kBfmgpZzsTU6MLjK4stKu0dkn/K/O6ec+iZ7r5WSotNBUE4E9dJcKzs9DGFzZ83Vu4Mq
Tauhtb349dyd5yLa1HV8GMT87mSVT2QkWHcRRzPard+w0EZPM5+UVNoMXGCj8bYeaKUboa1p2c6x
hs1i4+DF0WVBUiaGuc95hgYk9oteefaS7ad/e37zJiO1T0bajWSHrtZ2pz62N7oZ3Roi3teZDWl6
fjTI3DFx2KzZKlBzTyINHiV6LOg8Z3q7t0dOlgVLIYbPulZPUkm14wwHeVIOa6hiASC83iULgDVO
+Mh/pVTUPREncBh+cDk2xbINkzwQYXUzmtkm0yIob/FLCPXY0qfH9UXlRFzWl8qK8WZEiLyEeMf/
1aZgjpiZCJq2zI38RJtuzVWMOutBMGYrz7axf+hTPfu2oAfM7SYtktclFCzC8ceeijJPeZHmqoRq
6znCvl3gf3Y1+MvKs3or6DDPGkzEVbVpA4jcg6/q6nIWdLTGWrV6yVR8r5KXKCq22hxvssg8JNY2
nhtPSOGh7yd0AKddr/dX5uQ5Asj2L2NORi/swkMyUI7p0cPSZU+MTe4RGb+p9Px51opXR0RvemTM
rjk3v9BZ35d5YkICLn4pfYGcX0p+yZFRGjXQih76usQ9mvfKKa7N+0EMF0uUR6Xp7nopP6u8ZKEv
O1MKddqm+nnQ01cB96DXxN0aPdcAxT55MUvnxrDHd62UnwpHiv00wa6Mzu6VM3KjL+PbXFr7bJqe
ulzbimX6kc7Fbh61m5a/NEb2sUGhzJvT2HDZq6dIU+/oY+3ipd4lkzhL4/xaLYW/XlANxNuyt56W
dP5QMPR084xOo5rUZw2dlmqeruQEhVtaVJjDQlOwvixFtdeN5hJpGWuhpXQqDNWjfbTvFFxVIFWu
R3QwpZuS6jdrkjuzrlU3Q9/ENaxVJJ+/qg8EKl0mEdEaUlwbkRIiSbovMMJJ22HXShr7EJ32DLyk
51T5aYaSLbF/Gv4bxWopH+r2dhqS7lqQPiAiTY6jkEV2bYUS5tJAe+WSoZN1MHPrqTfmTTX2r6pU
X5OhfOmS2efsfaSL9kPt5409ZkfhpNd8Us6LKd/+f4okvdU1qfYQk+UV3X4RqDdM0AJcIdXoC4it
Ucx7qaV6GJvSj5vyEaOoi+EMN6PS3zuR+FEa4Q6uy11ThOe8z38KdiyqxwEl3zaOc0gwTfTU69IJ
ecR9JcexHxu4kaaVSpo/ROei6W5sPX6lbe9XprwrkvFsyjMc/EK4Kq2ozk4Ut47UD+EMkytl6puY
+2c28guQBdONY/7akI7/5ANnBqlpcOph9260Vkh3x7pbk8eCUQ4guvtlpIG26PFtseQ3iQLDM+v0
nR2G2/WOTpX212QPDyUXbkMO20hkO6UsB2bkPPeJGkwhMxCtv2sWjDDyHojNfDbrYqe1DZlCpdGg
V384Rnkj1Y5B+i6fGf0cukU/RFhF0F+UYhdjd2JxCulbw7uA+AgDXsZIvneQyGzjcttmIUpFjW91
0b2R6i/GVJ0UIgUSMJ7MAsNITSDx2/FmVFLuivyXkuUg8gki8Whqfh+aWzmDcD5p2FVTsQmJbkiF
HyVEoMoabmHpFsSX8CF3mDOLXt2jH33Qm/aQJ+09gObO0yL5QY7ChzlvHgeaVq6Fu5cnZebRAhOS
WHaAFtCHmkVoBDaBMPWYmzZ8aOg7gbk7t7NzrzYT0hxSfJ+m+KI0aubryhBEmCHY+RDRDFiClCLU
RSfpvorFsYaSnOsUbqO2mao84LLZdh0vKmHqzUnrKn1D2byDCOGgp9SdRZbdrR+mW5sCU3ufQ8Fw
ZwrJyLaI1ULdznOHxhxpsdE9Iu9y1IsiDpwlp93UGwxqUJ5TU2u3TM52KUjN6qY8tI1kusKaFddo
8mfIyBaMsrZ2pUndc8roOZbZ65r/SEr/UGmw4itSZyun/lBH+x+zi3Tq1iVASJ217fRoIwlGf1Yz
zxunjEvP0XPZRcXxuSFqqQVc2dwANrzILtX4NqWiDRXLs+AmjIA69GS+M8r8cRTVZVKcrW2KTTQM
O0sm5PX2FSLii55ZP+Di31ROG9RZdaQDfp5myhmtNB9rRfcTUzw6dX2t9J5KgHlRK481ZYpV+qNQ
gjXPAHB4L8u0bheDfgwC8IL9gFIEHyBNbK4G+yx1zf2ASFcvyjN1BylLBwXc6pJzkxZnMWv7rtOQ
o2OhVTRrXVUhwU+48FWkBtyaqEXLEuUAzTmEhUZesbGMUnMlLsihAk1lNT/KXtniXGLg1VG7uoj2
mRlvU4naYenmxgd5Toe7Cr0wG3eDnDCirh3HLRfjPWQy7C51ZzNhpJeakMGvH6lx6o3N3URD/pRG
pte1RNcw3zWWlmLcZ3H2suHHoA+jF6klyHfl1czEYbGLfUwT1JbpoST9rdrRuUIlY4A5WSzOaVL7
BpYSy1c3ARiuoBD2yxSVr2md7jhAp9KpLkPXvYoebd8ivy/T/omrECQEAty0mm0vlfhasNdu27VO
mPJLPKiHVp53SlF/rDuS2dyucKIfFNi0D8w3cBRnzAMewGodlTz6EQ3yk9R2mw75knoWj/XIAIkT
fepNGT2H9BatuBs8wnov1ZeDbhc3ptS3BPKcSrBrHzrus6SQzqItr1ZHqlSJaLNQB4xpderENPqK
qboorCRerVb7ftZ+zaq0kyADo51BICr/sdV2o0VUaWlHW45WsMFAYooDO2t+SU3YoXdO77/Mih3a
936TZ9skK5BdHo4NRkmLpO5ktbmrZOetKtN4Z+vGYxfmIzMlfTOV6j0h/hitMbWpl3fVVHbhv18s
Fe8koHSfBZNHEICIJpPxNEYZaDjFYoLCmCJ6zBvrn0nNEEx29pE+7sdyJDoU5UfWFdiwTPhrqfzP
+0nchsl8sYzqnzVx7C3qtHxUjrU1pi5GWr0/aE3nkeH+dLLFT+1hP1jKbSlomkucgibtDl0iSnc2
rUvd9TSkwiAmkiSOuCrLiA1FcjRmnJSkYmNK0qno8zN8+JuFjJpZfbDuS4VGR1FqO0UQ4aIipKEk
cQSKKPfBmt+txZGwkKie6g/24LVOlXMz5b/qQT6mTSNvyG1qr1u46sx2bT+Xz+kcH9elUOvsUOCB
QaewCajVEK8hmV9sb65jRlKlr6oi9SXADGayvGctAiSR2d73FqO/OsVBrgwm1JRpil4z/n0k28dS
Qboa4qtsDWcZAR0Y41s7LY5qvg4zykc8AnaKpnhrrdxCIIma6kl0/c9iiB+g0eympn3s0uiY1vAl
LEf1UJR7G6MabokmH2XJ+VUnymmsp9blHpj8OQovhgQ+Rfo/ks5juXEkCKJfhAh4cyUJ0FMiKX9B
yA18w9uv39fak3Z2RiRMd3VVVmaWXt6rgQyqqf4VdUrqOX51Km+zY7ZtwTE/65yMCmi6jhPcSliG
hPrse5xY/xrP/o674rMqKiCHSglqM8JIqPWsjduJY7GYT66iGnADo8B16OX3KePlOgbqpO1P5lVv
XdqeGZRyXTIa6fAJt8yXuKuJuu1T7Tl07a+lLUZsl6FXlbr+5hRJ/oc4Z2p2k/t0od+wHlILFUr1
ZIKi44c00YWvf6ZQtrP65FteSJ25x0hfJMafrnt85dcy+aLy/EkiHc6CdrcZoxqX4yad9WFtjR0w
7MxUTPslrqFc8K9/ilBdGUV172h4VWV7D7P6LaIk7erx2psA6gMYSak0h7IuD3M8HGAqX9kjH1VY
Vid56JrJBC3CqQIylo1WaeWmZQrU2jXKn3FovpbJvMBNPLrdtI7SmUEeZbVqRo6atP/2VMr+PHQB
QsMSHkHcb2IGlkWEZJk1x5Y6YjoVF5s6tVggfUiO1YdfmZJjzDL/4jr03UZMgFYFCc+8MDmyaQ5F
qu8tK7mJtrwOHDUKp0lpaU9Jx7RrNwzAowD72l9tZL5KmkavS2hYvt6kLyM8gLGKr3alPbXqsnxm
YjhrbkPju/2R153V5ISS+9og5bSS7GCm5aFLrYc4r3wJgZPIgN5bA5kjrtuQhLeiGmbfjGSiPxSP
tl1/MAwVUxV9Z7jFVqj4aKhWs4Y/NayiqNmn7sgY1+JbXq1a2kfFZH7XnJ0GRT/IkNsM1Vntxn+J
VeDHU+X5Syf4XC98JR3n6uuA64EHZfy4QqWBWNDIxyunM8gnIo++fKrS6kzai0a6PKaxsS9aNOlJ
6oeRu5JD0gBK0X7l6g3DpEOiDccS57G0E9tiYJZWNysXux0+dOxP8TX8yPT85rgL+IAGkO52K4MD
VyEVUgnLKxkmsYjcRGJ2N/pEDwzR4WleMAEDeijVxBcKrkMgoC29H/entrxHhqIAeWb3EeQhyRhs
RJ3finLNMQIAaxCxaUcP5WdULQCRTnrPc/Uxy2n1LB4pfmgEMpI0BtvN9H7yyC42bkSSltTmu8ug
39VIaCMX8Rc9pNnZbBvB64+VIFch8FBZKHP/5oJRGyAqa+Haxjpy428x8PBaxgAoo37qF7Yg6wrB
/KNSuA9ZXB2RSiCwTtOVGxXphvnyD7VS+0x9CLoO4oI2Ujpl7SeFwS5pAHAT9T0fS5nJktHA+gFE
yRx3OxIykSRx8P7oPaZamp+jFWaeRMHlITfeyHqkz2/yOcs1KeFXlY4WIBGYJQBCsU1soG7YUlP9
JEEzGcKB4F36DrkT7TJs5UiSWAn9s+O9ayGGZNq8jdt2m8N80N1PunHDhG8PZk18UTkOK48G6DIa
m7Lv8PpKL2rsvdcD2AEZ2YyP5FI+dElzxKYVQU2/pR1mEDtiDIghqpwluiKBNzmMncnbBi5xGgcA
rZckTHZ5AUEkC+t6ZXWBZisbJlPu85xoBmnBq7xTU91wczvIu4rM/iWaWsDDeB2F4yGsLkWtHKfZ
OMulxlgbVkE/rIeWXqJ9ZqkzDpCB3atRB6RW6kA3mAelSThlM9GV4htdztqwo0q2/8as8zg25qRv
Cu3WN84eh31aEG8Np4bFcHY+UyYOWczQVvpyhanvGm256Mtw0hLwhezmieyJ1uQtKodyNTmmv4gT
tk8oWOSXeUxZ70ebh6zRn+3XEECWzqExS7O9cmhcwA/hWka12eQ0UKlzDP3ciWbD8CXRC85M5Wqn
8X4xFjJM6oQ03DVRV9HOK5J1Byeo0EH4H43E/BBGvVFJroWB2L3fSayKY9txoJB91sUBc52OEqrn
gCBaM2emwg1KgG4kgF1VtedvzGl+YEr8TSTPkjGg9N66cAIn1jZmF0Q29Th/Gotty0JpxydC2E0+
KCcxZzy0Vb9KrG3hit3MkuDJ6RYTy5xAZcHJ6+JKhfUriSt8lVxYDsX5XDj3Me8uUPHWKWhB345b
V823Y6One2FkGweDeZlUyqXfjfnVqQy/XpxVrn4LnT2SndlHjjNtTMCIjmZMK8ZNU39FuoOf7N9T
KNt/2IgNsbuSu4N53HLrzfQGJAbfgfMbNmzOfscls2JJ13lUdtc9MjTvB7mhz1/Ren/mR2w+6IqW
QUAoKF0Wlh7HgOEeuDXZcs6qV7kqUxYuu4Bv78EJQwK6Lh7k9uf/IIX5/zeVD1oHGctJvfQq20CH
i3QXcpY3Z6xdNwEhPsDgbC0LDPkAoJHKVyrgNuXyuVhpUI/wBsGEouUgFOVJnu2lgBAswmMGc0Sk
xcYDeuZr5ZnY5bcBkgrXUnrfUWquitD2CRs8Rgkhs7JoWLL/4bUmUha03GW3RvIbnPa3KqxVC6LC
HpbxXf7RbudjUeyVWuwN4x+LcMYZUXGfjDYNRqhngxttKYtBzV7j5UumtXlrX8G9uR6XG4ymN76d
pyqfpCz1Eg9qKYuTp2km30L5xKhpbaeM8OUvPFKJThrF0IGS7aGFGBPCAtUrx1+YK8gK5+VlSr3x
Cu1iVyHK8Zuo9vU8XqPku/ZU37Wrf0N7TLpX2KE+AuEzSuoNt88eqaFNyv/794inW8OmpPe1Zwtz
sDyOchAa8YIHVDuMNofcVinRCwJin7maK9Ph4fCQxSv/gP8oZTwVAStyJxHudAFkh8Bbww1lRXK3
s/JBy5c/8PkycBqzuZbnBHeOgthHvuGzBrlQh8Uq6K1ZzjPmQhtvTI7sqHaO/vD1hp//L1p2trw+
bbK3Lsc6EcxOs2NWxl/5sk36ZyFb7uaD2b8p3rKqmXAjf/4FZeprc3iXWaNlT+eed+yKO5fGmx7c
X44G2XZWtW2ja8Hc1istjmmwf9ID2TQK/uOLuYsnDDB5LnBKsNGcITW/5NhREjRmugR8hLzgwilf
vSrayTA8gOBabSNjj/kicf1MRCvFpofD84BT7e2TZN7yh4KUhKdpWFcBCKwnPQTMee04Lwq8EI05
nnILt8Qg2T6ziKZz7wSZE9Si92tDbmce12DPK16xXB5ZgDMgaGeAY+nK9t7ZE1pyzfpnuQblL8lA
xa6UZ6+KB1/RAaONKT/xnerfJMlLBqKxhQlK2KzTH/kLMhzIJa58xKRPPDsZ0+V9EgXk3Nn8Rv9z
peTRTnjfRnpmr0TDM8ccAeP/98e12mThmsHoBbbqvIwrnTsKW/UPAKlI1GdtY/Xmugx5oTzvvHot
3X4r/5XLHqL3zKuAv8onRaP5NITs3p5lqdO+hyDF5dVl6BsDIGB8iZdlLZvaPOuUz8KQOwPvUCB7
ckz/H7pCo97KCk5JPfiBy0rNUqyC3lxQ9Kh+svLoYE8QM/IbX6h4kMB5CTp0Rt42D9rqu418nLr0
BCRRf+wWGDEq5RUhhQdE1GNXsAfGFJPF4oiHpF8Azc0E1FozD3Ok7uNky9iclam86ArGG6wnDuSc
LlbGEmDXsjxS4lSngjiwmFvbOLOdpqj+kPX+SJePZ9vND3L9/b/TrGsGzyjtPzVScVPZpvEX4bOf
lCArar+ucPUXdIyhiMcQ8NDRlvT/lRfuJ6V+yyb1gDM9zOxLkrW+7IvKp5vOgAL8i/6QjdmGpxFy
5hdMQuh049xOFO/Vu4z6csWieiWK3sawuLRoGTyS0rZz90X06UVBRJRrKcvkTuLK58WDucNKjdxN
PSyY4vW+pbzIARkkB1Mxba3m0zLoaVW//z+N/++yq7qLR+pHDJBfl41HbBfY+9AcTkrM+ALL28qY
I9M8WXRldiazIz6COpEyqZEpL/a7884JL8CWMT68VvfD0/7boOElTZdngoP8DB35hUq4z+wbxIm2
fresax+eKmGu/76ioFwkbUpYzks6bBjIJjMgQfiJIm8j92xm/6S6fcLfR+YH7E9PgnXzSzXdyPVk
XbFgMcBk32MkF2rpHvQa7Fpx793i+bxKF7aG3GpycbE+M45G2fqXG5jFqarpEXHjVrGflepS8WTt
JSBdO/dQOcLOhayfID+So7mc8yKu8qp7HV8bnl7J3pdfKqab3snB8h6JIGGDkcvvbsSjiY9GpG8J
1DmhwGTKB8tP6zO6wupfuqItNizu8E3T39K+9C0Io/IzDUPcjbbG9Vl9NHh/VXFgCOyxgI6ild4x
B+AQSsQEb/uLJhZEzGkiUA4YEyhCecF2754pT87YMMTXfmhG+5mFylz11ZC8qDRrdS8OZlBE1qQ8
J5G18JqWlTweOvBzUxb/VI6sMJlp1OpFJkUyspCGyNjGTdg4RE9tjagcGXuvIF5Aohz3q7zUXmlN
3Ub9PDFreiBvYzZpYIgH3nsIYNQW2jdLo4UrpOaF3JvdLuVEN5eQnjPFdtFfCC9/16KScRyjIXoH
bQBCz15RBQUSNcPM0O9rWP9qMOuvxoC5EUgxup+/HcQerufXRBgwGc1d6xQHGfraeiJ8y8jD3mBP
MwactVGTH8eRuS3GGSppuYK36nSLs654FnL7hpb3b3CSB53+KrUJLM1Kn9ZM6g7qFDikwg2FNDjW
x6vMgR2g6siwdmonV2dnmZc6gwRbp1t5mLgsJtJKra9P8rO6+cPq32QIUCNrmw7YSt/lgWJxmDaY
MnOxekdFTxrNb8nMQx4def/p0YWsxI7A+aWPZ7URF2htLwL8hLLG9+pw30s6gxZfZ9X45Bmx/rgi
zqxaEgbJDjtGqHIw8e64kMhst2H1BGFIZt18K0cpbzj1bq0aOFBmDHLKP/i738mQOYzTdSkPk/tW
9fED53xSvlpokuSH84k5gH9S60c+S3XKbWhFZy4BsbVYaUh/SH8m8mqLocAmEb2a4tNYDLSITAfc
WH49KO8ZZ++VLOzn0j1lDLnlemSWT4TRpnkvQzQfz5/+QgiL4y8g8lo9BoSjZknwvJaho+t/7ElF
7vnVuw2FsKYSxNpVGBHN5xPeNhxaCriFLjNcI+m+5RNJZVo+k5+EdD4n2kV8D+06UNKInl63kWsM
rcCdJrp8YArW0/zgwM6pqlK7/mTRyncnfUw/Q5tV2pGH/v8YZLid2nIXR+KtZjoyz10yYYipROqi
LAN5Iyx/mPgk15H5IKuvzOm2mLCHgAypjLQpJ7+ikyHSpajyIOsYrPjNcSnrFNa2SjVKmKMYIC0q
sy8WesTzIKvGn3NdCXmvvHYxfdDWexyLasf9pnCcV+5cvpAMieyLNxZWAHNN8ZZwBy15Y7FTTP25
M4t1BT3R5bgKK2tXItDgZlP+kbwu1hgEwp+2mp8LtzxbQvgabOOpZ4F7F3mrjCzfJO1HY3s+9EEx
Nf7kEZwIMAsQfa9mp5m6nKfBcEaJJewqyhUiEWDJt4zIPNy/ZC5nwYFl/12oyYwQPfA44Xmb8jtb
m8nmKpk99atMlopU5dh1NzK/TkAKZVij3xHTIlapkWDKJkieZOLx9/zVi5ButeJu9tfeBv3R7X2l
D7+QxSNQ3drPlrGHPViXkJD7R1dPv9QCHn9eHBYAFmuGsNqhi4mp8qpak5PPDh6+Zyg01ljiQK9S
Z3OFrTNcTskVgExQJ8BsKhCu1Ftd0s7hCNfNaNfaDZ0Gtb/rinMZJrTThlCoBa3H1EQrsVQw0StI
TTHUqhlD/ZJdjLFizxMkRYGAaBXqlxD1cyNowKulS1/GAhEikUGJ1hIXKkg5iRn7EIt3MAqvs1tt
urk8GR37LnZSTJrEPG2WpKj2c93slyz+xSZC8SGOmcdWpcktRwkjfPC+4rF4XJIJxmCHlMeJ3WtS
0Y/LoX5D71Q0hFwgp3GofjBOGmUeeLffwTy5o0/5FW4peWye4zP8anjUAQjXMH+YEpO0v8yBbVcl
N3avcuB1CxgHW/95lU40BTElCVeRG85Hl47TGm9YgCNIC/je66Q3xcDw1cna9Ut4XRKXwYbjQ40G
AmZM8W61y3TA6gnoieEkIkl8ZzH+iTp0g0JE73FUzrT8kX9ZE9mwas8pZDPlqocoR4C4DxDuNEBg
3HJmcfCSEE1VH35YcwFZ2OyndYrL5dpuVMs35+WjDDVK67xZ93UEv19FIaPMAp2ngxGrGNP5NOqM
R3amF7WeKGjS+BBbTAACWkddVzbvZQhKPxnWgcGkiAui+nGY6/5YhFGFEobO3i5ROucxi8WBKebp
doK8DytuQUWh2QkRMEUopU4uFQF6fwD7ZDXrCE1VJXwtXOROURX9s3OClzHi8SZbYbVJNy9LLHqq
3rjtm+ySJAoDaZbs4o7qS8d9W5X3qJuMDajq0n3ASfwqQEYuiimegJD3/dzsR7ibgdWPB7MwLiYt
kY1rmXutni4qmrULcKrud9zKerTnwOyIJcAKzgac8LHubJnNj9EdheByWGZtPjUWkJ5WMgUADT/+
+mxNVJ1IB9qkWc1TaVCIdvDR58j2vdgZT70+iKOOQnJD0yMCZKnro9p6dMnakaFDjqYFRTR466Sv
P5Wk+pYjgTaV7jwn5gCEkhG4Da/80RbO/hWO1BGT7Yfwd0YLslETJ+tWGn4/n5mZl29cahUMxkBa
OjZFux0aER3nggYSUkgzDgQk/a0eu3R2Hdu4eGWq7hPexz60HSNgo5oS5U53EzNl70pHFJFu83Ol
beoQdl5vn5jYa2P4vhj7zmt3dYdnnOPtVFDdssgvsyCxggZ0UHW4i7RpAqPvOybPql/MYX2tIQ3a
2PWrKYeNNaUtiw4QmNZJdtUtOLWu2VjAsm4wGXO/gYyCiMoZ2McWYSMV3ikz6EOntB26TCV1g57h
MxkkfdKh0wa1Vjzl2QAFWYidq6Idy6OPsm6ZVZNl9yLjfA574n2mz8a2Zdc1VvE+VK305s+gZ7Zi
bYYU/hWy28KdH/vBAemBfB3X0HkXixTZ6h9nLX20FdNapWCaWRkCNFP6h/FwymP7X4K40qQpYJKV
z5NzX2zFxxP6jFUi3FMIIlAyLYDAsr8AoaQ052thIDdskBDC+YLLB3i0oTd/qxP7JY26RysZNlZL
uNLHE1AqqQZYZWvu3SL1s8oK0tJlm2bq2Z41+NXzdC6mCXZByLlK43Qvr6ShIeIM4cWEWs9iWTMn
7aU0Vcis6XSVottIp2c2Wjse1hu2HXCAiJ7qVCprx6s/e2QAOr6kWlk86MmiIOlRYSNHESMu28cs
Y6qvZ2Z+VALqGYmLki2s8POSjHvh7Zsl3g2lfgRyfUAF4btL/pja5j9r8KRijJHFi8gfdQz9NmWW
2hDNUjyJcXBVVPxR9VKHqM9QJUcLevpYFSUiYEqExNZ6hxp/0ccScXMRvyape2/qGLEvOMyO/Pec
uU69MRxnG055wEQcX+P5maK5zW5xLbXk0KbOnUGuCv/Ao3+vl1+KWuQAExjm4nuEUb9BoUtLR9PC
gMMqsJjoGnGGG9AJBqhW+mhfi0R7x77F2Ti5w5keW17QGbA9EGJNfuNlxco1in/4e191td4mzaCi
+LMB5RV7HSnVeyK090G1v3IGfTIuZvltaTBUY8s8h+W9rpSHLtNejQZU0xXdDkIJ1Niekqp0LvnY
AUHB0PSAxvIuQv+r92ghiwBjRbgP2teQdRxJITyCwj6ldufj6fGqp5NvG/nrogiaeEp0D4f56NRD
JAt6mgL2RD1S06A2OuMyh9OJtuoLB8dX7TB3QZ0zhE7W8A1FOwjHmNWkPI95Cs2MLGKIjRqJbR2T
skK3TRb7SZvGk2Ygx7bD7qbF2qe61GfDzM4hNv+roSqxPARjGFr35gj3dVCmdjVFrGorb4fdtHj5
Btt+X7OSLZPK39PJWGjKIQGyM7VZ9ZP5YZTtzkq6NWxGbWUW2VNW0UPvGqHu2klyB1Mv9nvKhD4R
n3aoFZSL08Yo2sfBIo0wc7OHwD7t8jm8T3MCeFC29qpQ5HAmfUS9R4++hSeqeHKUSHTT3fDR0ecX
DuunOnOOoqO4Na3lwVJL6tYmfaaDxYxsBgGhN+IBFGx50hwxFYAsHnOxF3OrGYvfamDQyDlzNb0x
vvZgyQQxi7AyQ9EOUNHad114BwbMfMJrz9bV1LYrp6IMGWL14Mb5VSXANHEewIU9T+lyql33e2KY
BVX5tIs0ZQ8npj01Y7zvqinzNSV67rvxZS61wk9xzIH+NbIwVXNVD+mBHmwQzsoOkkFCo9TYONLf
0JkqqCE1KXzmy9FHOfqiFeLR02Q517oQcBaWcVwvZGGrmDCuzpQleh+Qt+8biOPKUL33I7OQOwqV
Hm13Myw0uLQ2WGznpx7JQDUVfZHWJbeirk6JagBcCuVcGkjSmZHtanRVuhSOjTOny9rS642VOi84
oa2Grt7XjArDfSBByEgmN/BNitBuGa0is9cY2RpX6wJkBI1jCMuOKNcYN50v8tG48q6d0J+xO1vF
g/OMNHvriUkOFUKVgP4KMXBxg51yquzmhbixQzLiw+p8NIGPHcaPxFp6KCadcd1ZQ+lWHkKsGbCK
oDWhVpsSXVGctRdheV/Cmb68uoJMzyaFXHZZMve5iVOAErCA3N5WlQPpT6BAcZ+VUl8vXX1j+KAJ
lwL3DaQcQoNcpRg7jLRv+YBg3ErJWStmUJnaUbGwRYSCjW7/Fs/AOzKeC/Q3rUxI5R51WNlzTupn
z+qrm80/DIW5xdXI6D3t0dKrbU2BGjXWiybifeYOtzIfT+EyPbUuf868k+kNLO9xLDfh0pyTqWHg
F87apnDoLybTUc5pY2F+F8yrEul4aRz9oOTDvYZbhCPOph510i9S4CCdMZeMQkFHpghi1T0IkXyB
V6x7h7U7qBGtbSILmXufSTcSRRKGIMhA8WNOwRY26gZG2Z7m57d8ITrURVdP9BVyZ5TFUw5hfPxg
wviDZQwBO/7k6XkIiQPTSEWlk9D5llZD0YiOdGPJ4enJJIYDoch9MFBMkkrTsNCORpwx+Mfdxml4
GUC3Va36dvrpLEjAJ8GgoyRT3jvNOXjUPsjlU38ZwkM7xkdtdICIvL38y6F3GITkxNsK0AK1WbBY
UeBApG+iFJoQwoay4tUZB7notNR5rOM5mJf4XLj6h4aUglFUT/JhMQ0FmJkdWMc2fCkx7Y2RgUTm
5OcZsAbAg96Fe7joMRor7w2z5OsCjpJa4wbp2crNskfbASletINOmuHU1gFQ4Bkon4ikwdaMd2pV
Ee+sp8nSbylkWRQ6iOvo/A4S0QcSzPPm2ciLYCCEdXYeSK25IJoOEB3AYpusD5gtRWsQ5awUuQM2
WKQgeDf6evfiVOY20Tl9sYFfLRpSQwrJburgAMKzg869y4GaqUd28mTBgHAThnCI1BF0htjBd+RZ
9uHU+l4nU3c4+nWmYjSJfUfcMFBrTz+J4x0Yn9oG07DssHXaTE1MgpsdcrW95bCsvKGUwnywBK24
4DWBwg70tBn3pM/H2bV91WXd1S3yZaFtqXA38ns1TdbQ8XGiOkMNOTAgDTGGnayN3tjWdh2tjBIN
lpfs9D6+d3UUojijr2qE+yqVevq8b5htNYqVSAdIOl6AoR3wk0oDAUOFIVQ2rSS9xgX1psukPBNB
y8RQDI03MvNmHLQlzG1+En25R6n+LCNIzQbrDZq5POV6jk5Ou6AbzjZMSNtaAHdLntxnEEqDAsq2
jQ9r4ampo7gMCLxDddg2FImaW62npPHbCsINkKzDBCaT6jwXkANYJnK3jAPZlt5vvSZk76o0Sejh
4sy5YmgJJ200ntrKRSklSK8dIBKdL2zhymakqqs6tK6VPe/nrnvB98IykfbKONcZy8UmhMqLcBrZ
C833eOKcljJ+STqMctL82SX9dSEEMqN8PTkJEE7zXtccOS7T0NLOYoRIgpcEYDXglIGuEsnwhIUC
b61QcoYAp0aycquGhtU4cwzw/i3sQBCXDj9To7lwVrKLmfSNPAifaQf58rF4DILI4+WBuuIQm8I+
4CsIK4aTgq38YlCHD1X+XEmAfobLSnUS9+prBacoAWRXHZq/vVI8UMG+5gvPh7A8ltyIZf1i+7pS
++aYW6FKDEu3DB4iYRquTaREkA95DJCh07oBjIExriCbjs1nhM4DDi5lEDMLqccwYkF/wNtRfbQ/
axkSFkKWgwQ9HZpzXSo7NO0YWPCaEFjgBoU5BZYOFvofm1dkaaeIFdjqxrG2bAp4LtgwvQjiEw4C
83jqeJJqS1a1PEdefB3QR455ebLoPzG1oaUaDLFecVPGrjXrCA5b98PuRq6gu42PDi5e0fhgURtb
bLUOtKgHQ5Y6kA9Aw7uJZNu2gjbW9q7Rf0xuckzR20oLCXe52jBQOvM3tOeDM+ZfRkcbc57tw2R2
r12+HOD1YURV2c8yTJZTh/BEg5synfQMZ3ymmlic+m5tHVNSIDWpN/IYmar3stfeGO2ysscE8RI0
zaZ3fIPFGsd3ddIPFtWRSzSBdPLYUcX0EgjsAjNqDh2jznoI02aT3Ee7eMxgfdsFRBuIDwRY7rtk
Dh419eNUod0s+7PNh432q0d0rHpaWCSw8tXJUWpYdA2MCLfa+dCk4apVSCSG6iBhxJZKS/6k6rk7
erJLcv2xS2z6DRej+ylLfZNUXoAJuR9DzV7S7EEkXLhR7jX9XaYRqNll3oqCu3qemFeIq9OahJq2
wmeCsMSwz8P80MEj5Z21PBZnHHz5asp0pAHcb/q+eZMBFEn+Jmo/ZPiUf53hgdpimzVyQMmDPOuv
iRq9GXPzL+peaQ2QOa8zkDVNak5J8EC0aSfpzN20R/PYaxUp0XTv8uRzwU15ad27Eaf3pMCXjCed
4ejeALfWqJRRhEDkGXxuIiW1kuNGJ8ihUQmcTtyQE+MmNjzs0+2UpnBlmPFIN2RRliuxhZZ2Bn2k
s19jZtlpyUWebZNa7FFDBbVVP1eN8W64CCswzlHr2cePYlO0MMiiaDOP+I+4mm9iU057dsqPZm/s
wqnamXSYIyhgYV9ch6Z9XNjA6TwEuHUdZw7zhuoqSsq75/DnwtnQFgum1DzYy/OofYLurfnhmR1s
9cLPK/zarGvLa9Ej2AjlXujhi+cOaJ28ae2FSBb1wpNq/KPNxMgwX3b0bw+zOlDigDA75IbTHB80
Nzy5ZSFWsiTVGu9gev1AQ/I1CXEzw5aUkcUA8xnhMHrNaqjxZbNduoKGFV4qWNTJbS8S42wgO5Rv
v3JwLpof8iXiDCTjRiKsQD7MRBiQae0zUk6DA8HmJJIv29RmgI6flgapLtlB1jEH/sj5G4MqOsZI
IgL7mha5w77TOb1oCW7/UDwN89ox6nusyk0Bmy8iX5DjFq34ynPhDOGgDbeTnBnG5mL80kCDAS7P
Th6HLdc4S1E9DQHWXuLiHTS0TxrhL2HRshZNvjxk1l/Yc8fQHwaMqww21IjFvzdt5aXG4eijDZTr
BIcZikhEXZbp+nmHtheZfedRTOF6JwifvCaDXzGSa700D22qbGWY9fjwnJxvieMzs3bBftHNAOhx
e6vC+5HvTR66wplvmubCmbMCectewW1jxMaLl1mSBzgVk41hVwFFP1px9fyNfH38yNxshzmxJska
3LSK20Fv/g691OnlTwPv0F4wquwVTNboKeiIgs3ET6xxXaTIjvWdfDFj3nAr55adRT6E3YvDkb0f
0nAj4Ud5jPcE89pjOJD9WzXzmsPlUM/dyq1NcM7n2XP+2jQIoAh21ZKsZ2wBXSqwtGN+Fck2xExS
9IoORz5+59Duon/dQLFYvHZEt4rUX25xqCyT9inrsXZIcKKc/YKQ0RjMl+Xe7Mp8gNsVm/Qi4gh2
b7XRaVeEmD7IbRIDBE59zpDZ+MJANDg7EPUkp4jlwQKU+Vs8mlQAX+YEWYIPVLw66HlC5WKs5Uox
rVNML0+mOC30PgGqHVoZDiXJ+i/7qiH2lEAQyH6WV2wdS5BNoEpk7uaGg41bdxepcpbCg/ewpGLn
nSvgRcB62vw4CDwI2e9uZu5MixG+3k8P3Khb1979bsvyL5cyOTwH95sTjkFABO3QNwFD/3yTyvmq
ZemmwIJMJxsbyVzn5gsMKjBSJl1qZjAa9Heq7KjkKPvbiLFpElB0se/ozvJxG0DrfF3bUxgN3naY
D6xjw3S3Rk7P3eq2ChulmLWtTPBlCqt5w74lmKb4U5YkMuyvVUe/zYup4Vih8B04cpZq+M1xiJAL
VNRQq+udXOE9vo8tbxdPqvWUSpDxJx+Uh0XuS8UG6sMkEURoJKtUOwWifrflN2POeB6mlyXbJpxT
mrbYx1TzXVHST5lwNi5q3VIcEhPMQaEdExmHjCSIPvimwf5JhUmrcnywLCOEGphSrAnVAre/SAwY
MehHGZkYLMXbFhTeFJp+tTDrlkUvs+dlsSDldS/dqPolpbR8q8LZ0fPs8pmBV8/VhEFUoaL1Gddd
AmLfIONWtnUTXV30mVGS7hlDIK3AiFNFMbyZdre13E9ZqxTy9GQ8AencpmpoG9O1kTVDZRfNuuMA
dAUDzRb7XFL0OYhpYxxpRoa/IRj4ix4G3f5RR5DlVDsknvecikRedUdO4Dqk4vWyq0klLCaIJpG3
o7L0sfp7VYwH3W5OrUIbvjb8WFRH+WvyjdnYYKjxF7z4B6bVoiCmQOa52OYizfgjnIZkkM1JmRqo
gvI3JMQjIi/QBLOECKXWyR3btR6PvkVGLc8Lyt4L3daeoCqQO8zIg/8itjs9cNrJXRnC9PNIi9Pa
/m1o2cqDwMrmUx8GcmERBoT9g85yzaBiGmeUj9Z8TVz8C8gcDK94kO+8N8t1Reou8BjUzGuCi5gs
J0upBkXo9xh7TEpR6GvKFYnZzqods2+8irYZYVRUxX88ndd248jSrJ8Ia8GbW4kURXmvVt9gtVoz
8N4ST3++4J7/3Ix6ZECgUJUmMjLyODTrIbWRmcB80raVcVQq+lVlIs2Eaix7TJ/Tr0ecU+EH+6m6
wcYPLMTWMueYbojGf3cIZ7O2IKCBRjP+CJTg/K7E8jLVCBo2Vn70IfXIirDzEl4qVW0r+cCFXXi8
h9n/TgFguLXz5xGjtMRdspyMxDprrE7WH8KmBHEbSgkXbCfbo+0L0aGaFO1Oi1Km509nHWh63CvE
rGMY1JP7FCG+JXehj+fAN9NfBdgVrdGUBc7bhzkWOz3wSgHOZypwBMjlTg8KGZLmgzZVAtuHlgRe
vs9IaF/Q6mPR9VYJ65WYjkVzwLjgk/gGG8oGkyKihCg441P+z/3JEhs0UZfIAPDgKH1fZnTJ+PZy
JY1YrKC9/NOzgwvrJS6jR4V0XE857Exc2cBUwlNxUw205BMcWrkC+Vndtk4LfhUfri3VME4CV1PT
klEU5qHlSNnW54xZxHbLsWp7cjCcjYYjrA4qNVCSlksTiosOZoh8oazmie+vFfQ/Tkc8oGrSoqIC
8Q30NyLIqopvuRjsjZL8Ac6ATlbaULOyXqo6et+o3MunsaflbBUUKRIGidm76Zc+SXuDt7sRTQSE
mtweAiaXWJ6AvEgxMjEM204xCjuKx7N8hrGHTzyr4ACb9EQfkvCOFzKqgOPCmoXu6co33Xua2j/n
gNb0eWJYvXFckZqwgl9kj8EFW4i8JIP+v1n7tdge6tl4ixfapaHXQOa7MAAq0W2E0fWddCXUkm3f
ULgfbKLxggZV9hPOZZH3jMzLnuUabFityfgD5hhdRp35HnjTbcS6MQt4n+G8PZQE6RijX55Ghq3m
vUcIdtaMtUvPeQQ5NVX4ZR+w/hFhNxoDDtRpc7/OUH2dbyfgQ8h3LEqfJ6L20J+vICphL+dH0Xat
qDjUs7nXYSnZ8rldfmqYoIK1VZys4hnF1KfJbKCeVsatokIn+djm7D4ZElz+eu31wU3u0PjNi9UJ
VDgTxDgEKAEIOcO5sJRPQ23zjzau3K0fiagp0xLejK9N69/qgHBE6246Zw9KbiyGKHpdt8cYOVNx
0LD0gBCJbeFk6bXu1COiXaiFxrF7OQOBAxjROkm11PuBnqgESCYhq35qG5a+HRxW3nojSmh1usIm
ICapUz1k+SFwml24ea9sIp1ZthRtKAdUJu6VaLjjwfSe+x4iDVUvM6UXJ0s2WsWQXPPM7nZuWiZL
Ua2Bk9NzrlEGpWJBLFzX9mMKP3QJ+uumc+7QDoKtMMA9qE8cwf5ajrbyMmT78sPJQI0ZdDgbgLYG
Z700A1Vx6CDDv4Se/zLgCJI4eATTETWtvZzm8a4pyqduyB4V0/maVG46CCD5Dy1KtkvUfq12/9Kf
DKDV7JGs5yvlPISDdet3xrsPxU0JsFYhcMY/cdwchpzIrzsVDwbkKqf9G43B59jSI+8v3R+w5gCZ
Hwa7F37v7dPWSnY1KjJ9j0t3/QGS4/TIsOJbCI8X1rKASTp39TLcsXlvahRRLdd8zkHHmSFwFxTZ
Dc5wi1ESnYCptQdUioxAvLVhbSR5lKe5gG9lnn0WU0fyZ9whk4VinHFNl/ON2STn9F2B74lEVZE+
ZyYjy01SEwgpy9QAtwuC00OahU+16/2aTtFb09PJTnULkbgP5mfulLdr1vnURH+HEp/mnpA4jXP7
wp89VFdD2sLj2tRYyfhYh/VzbG5/HWJHu852JmmiXCINEUdr9m4UD+RgagNYnMGG8QhJaWJ7RCeG
K63kgsBXWwfjgs43TBx1nT25zo2BpoxueExP/1ql/cYTfJUnE0poX76OVnSDioF7Dja1BAgqsGWf
rSg7MKcAwKTziG9OV8GJo8GhqSliKoCZKFiHFRIy60BJCO9CtxhSSnwuzgXuGHw33oKiCLjPyFDt
Fkw+pObHyK4PuJUKOtgEXrE6IYxwJB5pNhDjNv1lKzQoIN/PKha8Gafn4D8/NVjRa0M9gSMNX0/Z
IfI56gxAFp0IoCFP5jPljxRDcR+C/eSVET84QHvjBinrKTuyUhTR4SoqeW2tG8IBrgKrB9CC5Bau
oS7CTQQGRTyTIuT0vNBFA4BJMNeC3BUvAxAFH1HnPwbqiMyvBxAedlxUhl/BFVdsfBpJOOkFKQgG
mhD43HCim8OmGUGymxo5I/p1KUvW4OpymTxD1NV3AFoCKc7hNMaRjol7e0OiHC5jzHqKnzdTtk7p
IaSm4o0wR40PHlHFBpiNv6FCXZKRL9jsGIGONokRThsuxy7+GzchyiWQQg4L1E9+r8nem/HYYwzz
5U5vSxAsLj7afimGwb/EQ//JunN9PZBeNRlJm//A8NYqQwgstTNwk826XIrgwIJn8e24Fbj39U1u
Q69Cv8xf6+WxRcyE+ibiC9KhIkFtLXgOP2X0gEwmRKHTjhx+p4XnFzKy5oXi86R2EUJSy3pjhbDb
wiTG5pmd0/Ppimu4Pr5a/4VVP4MNKuWvpj9chW8ygNQNphvBUuwE3pKSFWWgCy5Z3tbl3vCb9ObD
7Ia8yLJC2UFTUUF2ij9DGuXCA2eyCMMVgNiwePhRl72fSyEVT8p26AWqF1eFA2gLmdgq+htIij6R
Bt+d0dGFaXyihAEo5TrJb9u/z0i3SKCPVjzd0lj0RdxUEjctJ48IgAUhSXLNW6IGkTXkMAU2NDon
ZHEugtgoiuxcSCFj7T1oMadwoxcl1voOyG5Ynr1fvOrNCBjxxWHhPnwy3bzvDjI4rBltPFATEa5o
3lVKzmLyUxd4rmW7Z/vVDh9hVj7LuihuzNntGWaBMTGvORokLKcCaHlJOg7Y+15yrOPm2K+IsiPy
ZQky4cndur4wDAqR9fM5yETzcbn1/e04FPGl0oiyXO8T0wWNaqNPlpU2tZtyeqffcKeq9uRHv8o5
OlahRW+V4Gy2EnU+i4HZYBOYKBzdEzdXhKU6Etkn5EH8t/Lnezon+jRQWxB/yn1y0wJo6BbiN8Un
sWv3xsXRIC8CG96nu3GgdzAE9rzySfHXJXyNO5APCvBZWX4OOfmth0dnc6sQ5K/ho/IfVkFBQZvW
d2cUDppOvbXPBOT7gFG+vP3MoczE1DyWxgcI85buLnNRYqOQBH6zZIcsgHPg+ZdlGl7qDtgPNltO
a2zQTJND+rEmleffoeTaffLi0xVqTkgEh4+++9AWL1yodl3AsvJqif9OFO1Q29z7GLjEtx8air/p
bNytMG2RrKMozFjpLNaxmH2qR8H41SxAxBizKmtvkPn5pc/1qaeL4Wncm0WygzVNHzT9m5QOeaGC
zKIBUIlqA2eCU6rkwXft1zVA3GboWxQ+TgxLKDak1/8y6e4I0nbRukRq26eNjkTpuzveuWFhTjhc
HRlDb2Fdg5cRJVbaq18xu/0JiYg+Yooo2roQK2YzOmTtN3c+WUebufOcjGDazracoJ1379hIrhgZ
Vg3JYiJ53rC1fY4UtBAEUqqIZM2lIBYiGWxFRntQSjCkDhvl/QPptvBS9g3t29eC2GXLB8gduiKv
U70uHG4j7tCjHQHgiftvh/ylIKtBI0FuAe7EYbaO+oNBlRUwe/5QxmJeADncZ7IdEClXJ0m7erGV
15X0gY1GcA5Bwth9yGKZy/sseE+G042SpZVw1Y+Mf+c4uVXgHjnzdYehDey/ND7lWXRjVs43ykE7
4g5AeYOesmw30d/B5UUa7IER3ZWGZzT3VCZW4HICeczS+CieCKNbb9rcv3HoxpzBCBGNR+rLv3ID
aEFFd6GERwUbFWJkmARxdivNYOgprXkE8v7sTCC09h86c3YAkTrGUeSc07kEtX5t70USyvZDjgb2
Zr1t7vOMurcMhJ97/1ZQjdexp8KIsjSNwwk4Y+S9unmGaA0zO4qMGP494WjAPEb8CXIiZQPrDYIz
1PFHiLE7HSXsP/JkZDZKR8FNZKkcgxRY+wnLOcVqPQkmdyc/v1jvDBbHJi/nNFUVKH5/wigIDAkz
el3v82rYZTEtuCwZP/yfucHU6WlOoL1CPtiwAmnxUsr+BcfpzP8v3OGO2HEjO51/YWP4XW3eerlT
1jf3HZEovA/iEjaF/IuSTK0xkUcKKF003ySPOMaWAaDs847TSqxB09cZ8RHIgCHgtrg5spPFOiKx
chBkwecxhga7OiT/qoLZBMnRIpHnt4b12M0IiecvJq0CvRnLbKbNh85R9kxKPdGcQ+WFoqPunIOe
s0uAuEgiLnQ28cv8TKwbPjmGENBDB00qhnfQDIwaVPEtQBukAqeTzkgxBpEspnJ4D9jYWQG/2/42
NH+BOmInVIXv6c1YQ2T6cexLtWsZgNNaZK4oU8SvTYJaH8utkD3Z8CtaVeXiyo/zOaRrPL/lL3Us
yqTVargo5fJDnTfB6Pz+f19wURZ9cyeLOcQxAwbYVKw9iwqWyIoJy9Bhmcsbeh4dD3C22ZN5yjxw
EXKWwXL22+nnf3vBtD4XoDfckaqdOmnqSvGez9aEbSSLaXKUuCpnXsfZZ4+78XiJkeWOx83WOdqz
/M6ib3TLdxs1aLd8OC1JNz/mm9rnYn75AH8zvaaAM9wLPyAuWkL/umuGBx06vsP3o+yJVzk0TxE5
m01ajtD2ZVOcX2tQFDvwcm6e9s+o+bZIvRUaq4xM1ktISYCWgkiyJqwiggKkNWAQBkIQrx1lgmFj
fwNREFWfi41UaU7PlfPvRlkECACJcOtzjfWKuIdqzeULBfwq0kfm02YLFpl1gGF4JW6VGBNcmcAF
qhcYaAI7lG3CnxOYrQgRC4DMvHSvLabwspuK3WK/caMCjHqKtjpFm6XVmNYA+Axfk3xw0BQXclQV
LHJ1vhDGEgr3y3eMfBLm3bLuQ8LdDWTFy2h7yp4dqDsJ70h3li3xlYJGar6L8h9eZOLZF0z4ecmB
1BLwKRlTcAk9KA2jyQc2qjS+Z9K01MoO3JBcp448ZBy2eRsG9yHjMIS5riEDO/hzBchJ+61vVVQG
leblVOYs4PUxHW4m/1yj4lLi5LAqOfRkBezmXQrPRq8Z0gMPRgvGjrF3FwuLofsBBT9hSuBvQjgB
pNH+Sz54qQNChdD/MG8V6Lq2GieTTcMOXpmdAIHqUla4sv6pZoqnBHGYvm149ukjEDoGh/uKG6ab
5rKdkssJ8J8Ls67sKm5TVd/JLula/ykIpDfGcPg/ZeHtrPXxhBngTIFz8WEy5jqRsuQgbnNP93Te
y3twFBcKjVo7eq+LnCYPaiYluyz6pFyeUISaqIgGxDKqgnJEkSOGM8S/7kYMolf0xyxB/oBWqHMY
3Z0xMdebIbOdLgsCYkHrCu0qyu0JNBsYWXrUfC3+5V+CD/ETVYli4vQBcCu7P3pU8KuC0VV4Y5Jz
zK5tuTC1yQ4Y4GULp5vOeRt73kV+w0b2heDNA4cCZNDW1W4SBMMr2CaAnt7fM/PkuqQfywMdrijv
prS2YvNFIilGe7et1EGp/Pb+H/m/7oFXjxmJqz9R4Ai9xNigVQwc5V+f65NCzYGEtPUVeEw4TwHx
MuPmiKQQXoRlsQmG+OOzu4Iqct4XnI8OMLsOspdkRh6D/IU9wxelpdRG9yvvBMPPBLYvBQngR3o8
8jMV0SEaVP6Gwhoh0oYMKagE50xxCNH+hQ/pLG7Mg56SdTulH0a7oK+IuAiVMLk9r0ypf5THNf3Q
oWIjiVdZciJqsCaOUApOrlNANU9st2KkSgjI1zCAI2/J4oedIh0TYINVUsGzI9uQS8eRMv2EsWBn
vMjMqwdy4zbjSGwB7SH907maRcuZsGclYs0y3Qpa4lCpDs/pMKB90kCLzthFQvMYUm7FRlFnoxkX
/Jgv2AAtFMtAlUuRlTJlTiHA/Fafc4cen6EPUo5u+ieBwvpf3iV7H1er58Fs63wSOsqV/P/49n81
b52dZSWqrYS8END2hK5Kq4PybwCyr7PvbpDVM2ptmKeaEmaOiFTQ/AN6zufobFLhDuMb7LXKz0rH
9FerCc4Ly0AYGL+HFaS6TUAQkvIQCwBrnoj/iMpKxidM06v8jD6BfaSqvs4voi6AjB0GXXrC4w6x
0+u0e1CiJO/5X3R0Dj2J7DpK1EQJ7JozH4U9wfHyVSHAdGP1z4XtonvhjhUrYVplmEoMSz0k5yI/
i439WsmcBcBnpXvgCio38LLKrDtgRHxQYO1C0at8278Opl890xgo3mnn826cky1fqdQE766oiJBF
H20E3jUOg2kZUJxFfNraFqpYBSAJNyVBx2D2o6PhGkd/za8yJPjiuIYIMyCo13tXQXYvCgefgNel
O4A+u+kPx1TkOr4waPqKOU2xSQfSdNiW+gkiyKNdNE92YJG/GfcB1NEiiCi7WOVL0iN5yX7fyvai
tuBNQapuze09bea/KTKT+WxT8/KGL/dEIh9tCRMqjKfS7R/7NYeLHx9itK/PIdIACS4HxGqn9qWa
8A0xBgIy+z2U7FcV5bX8aeXcZmFMU2p2VQzJX6BxNFAh6g99dwWCVO3GJXv00+Cm7rvH09xfM/zg
vmv9+37or0SRKoeYzHpNPihhfiTp8KIC+Vivt8tEZyyfvwTOh2oRY4kqVTy8BWX0RxkII7luGYB1
G0anu0SKACin9D1WIPbEUZ4cWjan8diM1UPe23ds9ldEgBlJNSecbQc7Fhl/csS/LvLJfJ7jVLW+
Q9CP1+sIny1DHrHAlXlmSuycAj+EU0INzC5ulBeOc/QH70/2Xu0FurjU+muwM9UKwnKj2ldae8hL
DMNBjYoZLMwdvhUHIu6694KwIXUzSNMkwZnRHSIrIWvkkER+SFdO1zyj/n/t2NEtflEsWsc3iE1A
lsIeElXitd5lxC613e22hvUTTZ8MRXpFon1vLPSzsc5yw2lGm+Hs3tFP83Qmy3ZUMDbX/le2L3VC
mDtoIsBhG0bvaBbN0UM4vS8jRg22x2XJb9dguvMhflx0SOQCgdyU2/A+Wd5FN/yIQTmTPJ7LKpAf
BlgAk3SkhJpZufvkULSb/U/FuPSui9l8IHmlz/k3srHfJ5c5J4nDMMX6mQL3B+qbj22CZmmJ/xoG
+zFbfHic5Y1BJbFKVyYxhNZNCgdYkc2IwUzhtvjgDvm2qRRHIwz6Bfhxwb2qrVoSWwz8HxoT80O6
NXSiNscz63ch5nE9RKYYfYP58VkFi0bOLezJQADs8m38MxgmSZA5vNVjle5AKD9UEHULdOCJI1ta
ModuPdtoD95j5G3fHnGTMstiW6/ObpsoLsiDPUiGcgzVMglOXkYSUBHsZ/efDgi73NqRkUSrRsB9
RrG7p/v0uG4lpID5Y85QwgaLNVfjUlgjztCKwn21vhTwGU72WzA89RhRdolsozgomd8c8COywRg5
BUVTOd6pBhrS1yBIRcT71MVptsSKlDhJwoTLCq3n1jJKWg6FBjyrTZLO3J4LfS0BmlX3woqPRM3Y
WrGphB+Skjn5/KLYDCPGhFU5RqVtnv8RZ+1hgEkkW2k1yVOTFb8IH8KqUGI9DsulSwEm52aS+s+o
Tegsr0RUOHCuxf2LF0P1mfhPlWFuj7/GtQRFdyd4BcOu4OBEXYGzeJqyf7mOos60H44y1XCm0iF9
w4T3SXONZcWRQBhBaEFOWshxAzRl2uO3Qr+IQT20QCK+QxdR4KpkRI6PPaIa99AjmhKAiZ2iZz0r
VQt8CoCKEghcLDkGyQPf5V5546f6T2/eaf4TOAKrJTUNf6aqaZyueupuoQT2WVP5O5FhUBmcjspV
ePqMA7cSFcgfxoqvWVCio/NLal/KjDCz+oAP2te0QNpoLcTxjTlFD0KSvAjdAQaWUq3gE7rljT5/
A8kbQeycPF6frJRYR+fpO82XVSxHl0J9VUCznp5nKXBa9zl01Zp6M2+hwPcLFMNXclWbwAhPR4iG
PKMiEsLC8jhH61+6DC9MfjpmzQv7EQj1pN071Qw5LO+8EDEXil8e9VOH3qwaUE31auPAGw2QdFVe
rRsEsV9QaFJ3D7ej/JLyOsoFPdZRTKwS0Sbaip7WqrqZzG+rCy8SpJEF0XdADbRPfoyUvNkZQpEU
BsZpCquENub4QQGiK6WvkqIL8H3wXtS/BCSpMK3aigXUgC2BXZKEbyRNJW+Tp2YnVv6PNhTEPvZf
277APjJ9+O3EeaQi2jFaHXDEc/QyoHKEprYVg6j8UUgLKtNDwiM6ctv0tl9/q6ZCMnAteqq8KX+t
+hV3xSXlVUL294kOVqKNPiyOLD+fKvBJEKqO4gYzxAOD5tUSlKlKxm2CHUwB8RIGXmfd5nnYfeQq
bfb+vyMVEunIdcNy7jPU3YClJ+D8hdCWzJi6F5xeeNHg3JPzlAUT0q3/cglmKuW1yVicb0gLe79o
9yrgSCWJH460wW1o1ZpQ26C81I82QFmEUiWJiHIJcKaBKK6lf1jpPbi2rBqJG3dV2mdzogwWTSp5
C7aOiARlHO8V1ZNEmE2zT4J3UP0Qr0c6zjuKMWe0ioF9qorCe+IsDmN7DyajOr6wcJTZb22bfqEM
Zha1br41Wj8k3kp1IczqXkjRtfWBW50TioVA/vw2KhqXubcxcZmMm2AyQBYMqFY2aCSBzdmDqiu4
FAV4W7wzvX9Rc3T7MvRsau6I9kAO+I1jvnWgFhwAqB6KonSg2et6kWfiFepD3fmUqmjIBWvwy6CH
nNm+6JRiszp3eSHs54ZZDdiv5HXCO1A8Eb4mkk3ghjcMh05RlxE/WpuIAdIiTvqn7UyNzp4bhMvq
9S6dkeuEgTDg1HtIh0TM9mpdLxg7MyyoV0BvOKFdllf/PZ2qGYsH0d//5LYXiMGt9882WFe8QR4z
5yDzhdvkzQzsqb5cQEs5tuPO9FHXMJZ7lZUsaBlTNV8qUvPS6rdZtrvBsY7CeUb6upmgE57pSzH0
EZo1kjcPTcmeyRQo9kIKW1+qCGmUKoB3Q6fREhTHiZrt1vevurRWdommh7EDFpzS8bazzK8+CB8T
m96NEUmoCW0llToi4NelpOY0BeZP78ETHcBRVCMbENlaTz9m0TELtK+zq2rz/p7c4rRbmuY+g6c3
9stLEppkCi6akkFHuddO0H3vB2bBZDXXKxLGqQ7UkG0kYntmWtWPUXv6VVcUx91AHoVw261DRJ3m
o0CcpplRHho4O87zNCTojKGoxvBUiOP3djB9CPJt4wiYI+niQwJb2rIBWOPF+doKF/gRbih6oqcv
pFOep2D7cY3mrdl8tEFN41oWeGaEghAf+DxXTkwnYW3lCfBkijQc0vSR39zZLSLwXfw4++WP5dp3
BcIg5WnbLc7wF/UP1FO2AgIWhomz7x7mjNneE9IpzKj+at2CwDP36MGwq4uqt/awxpRBCi8xA1Tt
x2dnPh0QFWLUqDLdFr5EGrzY3bfnHSusEWqaTfMXqz1ToeaLMO0zg0gYoDk9hvUtBk7eENziKqGY
0xNXiHdES5UsITZLxQ4R+WQUZUBi2LmYZ1O1RgG/w9Iea6OkeEx1+fSMMAgDAwLc8HcMp4B0/MTG
0QWwWroN5dCCE6l0s711rBUjCaltaR7ejOj/OMjCppgsjdamyo8CnpmpSRKDFYKPqfWQLeZGuMmF
DK/J7JtzhFT8VlQnOjAnm/Xiwc+2N7jSW+M2sI8i2ZxQzRN83tb+GYIrGlSinP62oQlBJ4hTuabd
lyxXe4xk0hLorjnM5Pklpy0E17eARrg2ylDbNbw2xRLMjCDy+VoNTiAYCmy5vvqAT/LKvXTw3zFr
3MyJv1ONQ6m1AWUsY8RHpDIM4YWWZDOmG6IKOjGpZKGW9yN/Pv2i2B+jm6bX6Lc38rvDWtwIp9PF
ooF2l3WHg0FCDUCOJ1WlghXCvJ1gaboZPB1mvsEv5JvO4EI+/MVTCqYQ2z21U5om4S3N2S0k7nsn
hjvjCFWJu5UZzK317to0n2KZ6FQEMuufmOvwQAJPUKG2AG50xW+X03iQGeZjmTC0H0OiSOBdv6Vb
uaMoaaPDMgfMIsUh2LSynYL6muCU3bPAw9KnemBVJ6ul82a4QvXtpifSjofiY8RwrwicMRxzb/c/
pQfXdUzGf5OJj9VWwFMoLFbs44NKoESENtGc25JrYKSMe6krYWDzNGFiN63AyPdQA7tV/zm3wNsB
ucravN2z/HmEjk0Fq45sKYHL7TKIjjAgVl9UDvfIA3oIyV+MBF3xOMhQEfZLZlRE1xVZOjwedBIK
4zjC0KaJChtNvUZVnTocr0XhIFPZDYCrpDYZsylb2/kZST/UlqkHUafonIzXQegfxSvIO+oPhvGq
HMElR1XVc23bncIXQjqVXQQCkuVzPwcRM2SZEDm61IeZWfzlTfVPs5XwzGtamKff3hjQa5LuHZOm
84apQOB6BBYdOUNchkfxEzr/D54ML6Q7UUEpIPRm8uAlYA1LZIwoA9G0wiRNyLzDsny6JyRKhvI6
VWaKuWNQ2iEbWUIeNHIAc0KjQBQYHAFScXWi97h3H7b1Y0FFRtGdSxq/QonjzJsMGmSC8gUY8F4l
JGTNL5RJlP5pryq5UhQhcNgR6mINRCIOGa1SCE/dGX2ns0agyIOp7JtdF/BvWSBFFMp50GIzDgL5
qGSyxVWG8krvL8UcfQ6bWnV8Rn5dxiQ1EaGZD/VjgjEDwu0RkvKF/5ONwR42QPj5PB39lO4EyjWk
LMIFJfshIlRf4BsJedKgfi2qFnp5l18HeKol2m6jGeod3L2q9p/MYPjFV1018kZYTsBEQbjzit92
7NI68E1+fJEHPwP7I4qwFHma38QI2DPhmLQsp6MGTO1JVX2ELldywZEs48T03L6ifpzd8rJkKyBI
kq4+Weg8FXAhMTLnEEzMVU73KX/mJi8LWriNNIRBT4sP1FjoGJjTM4h+emRxm+bTXddfqjQWYMVs
26k8l3ZmGmoD1MdBgu/z2NgPHj2GAHE81QKCszCG1AMmDTfsBIUEdTTpZMsuIHNDe2QuHDZHE4YE
JKlf7fVHdUzgnMClKrtCLCbusxnmw6kvPaVYoHoesn0FM0loNyPmuT0Fzf1C/d2f0ZsjPfvv8EHE
l3ptZqGG7i03C71qFrpM448K7OX4yM9swrd6YBpkl0GhCga5QV4oW6jtn7wQbUKtgzhpGUXSeZ4R
e4TUj+5qe+MDgRhpl7H8IGL/cfbUGeKFIVKU/nXNZs7JRbHOVdqqYNZyIgWj8in0tKNC9S69uRpV
fex9RjN+x0Ah8Y4EribbN54eBEguNZiSw8jsRkgINmlTEfHkQAkwBLQWgyPB1ysmuf8RpVk1qoKT
g5Zslv2Tj6hnJWeSi0pTeVMelCzUVfoo4hSxJpUH6ggAyz2QJ7a1Y9Aew8l/B9vVkpYfBPy1xhbA
Vqdb5MWimqFmIhmp0k3ujfKYUa8QJZE5IfsOesnkkZ+tO6E4bASetmeKVoqaj9JMgWfyhnoG3BfB
BWtaNzSacFCxbtSAPMbwJfEt35/UI+1/aA+drV5VA+8h9v1hsdDywDFdOnnw3o9oDSGaDgNG9eGZ
4xBQxGVyNO/XvOJvlKy1JIJgQA5XMVrnwGv2iuLO73HDK2QpOgfQHJUnlaMjjM+n41pbH8w5uzQB
FlPBEfRjBi/yBzO1Ynkey4T3qPGKzSOEIgrdf+SewF6c8ijhHPGWPUjr1fQXLs2CBxwsJLsngnjP
u6Hz/A5i1NM6MH6joIGD4ae569/G9ndx+i2JQxG95SRsRNOGoDb3i+Vg7Z77xHsf/IZEA5CfPWb3
cH5lwQSvnEbgl1Gi2LQ4eHCMTu1JYCi6hgGGUH/CYebNsishNT8o0Fhr55Ha2LgiPei/16Ar9Skl
JQAhwOizJON62uuQiB0n6YjOS4HapLnCgSe0i+vhhtd/hT7HS06YxyfIAIjOyfvRuhpIaYaMrQjo
Ow6a7pbXLZ6hbnShw7DaxseQjlYXL4UlO9qD8dHP83eWhbe6ik/i0UEr1jbyT851RfihbaGHHBf7
aIxMqEKvVB6sHlbk11A4xWZrCevafx7G7WEjiZGSSmLad7BuHnSdcR12+r4Mg+y/gC45PkCxdJkf
49V7wWWDJxhn8caQUHKgbAXlSZ0ein6pU6znofJah60eH1pgyA7FgGy5Q00bLIdgxEYlFE8jfeeJ
bkB5/YSx7RJyRHe5wVux47OeCMQim5ghkll5/GfKzNuNYV+EK2Vl3AAj0xtlnbmCa0QBDa5jwNZP
rOq922iEbdUxWRA8y77rvSaooricKAMxt6xIb5Vi5vnyrz80u5mSvwSrN3at/6ktQY5BcqROVgFh
hF03AatuG8ljRnHEQxMonZjSTrtGwjB5xRg9CsxT6715zBRJgU9nDy2bIQnONUF1W7EzL+WSRQKw
jfnRpj1icldFuwoeSYwo/IQ0Qgxw+BxE2iemXw2INLgXrfW3sjtAJYBNmrSPGxkj1bzp0oe1AN4x
MumYGOSb2HZUKmx4t6KKUk+bICGExumh42nVlB/OlBG9QxeVTCCFdU79wOW4zfR2dFZ4FF8JDEY1
WkjyIEIQsJqSkSdsu9U079BJ/JqN7dHCdoi2MM95coyc5B+CA4F+goQ6w70u2pRBhmMyXFPa/av2
LtEeea8GVG36hOH+BO9uQ96UlYVx6VUuPQBwS6g/7lR3Ay1SqcyLvhIDK4GFEMVK8CPc0U+nTr/S
qn6aTprGSH8Mp7CunB0q0uANuEgemgkIF9XsPgsyINpxl/j7hP9l0tJyO3Ecp4kCdfg3bbFXdFLj
3XWuFSp4p+4+nLczm0GbU5XDilwLy4VW5JU8l/Y6hIKC7unSjl/pijkKWTQsG+VF5nOhJmU3FWgW
rYuTgRB2cy6UFEAW6vicsZPyfIqNV8bPOKjE2iQqKZIFqxs/ZP1AJxTo8XInMxVm/VVTno5jMEJO
a+4HZl6HjflTLRadv9QoxNnVNVuUH4ocKjXMEeIH1ZVdyif6FcH2Pvnu+e69OzNlvhdkGHJpFyNO
gnDuUQIH4WmPZrCIA4Sm24cfAP1x6bJBjQ1inLJeyHEomhBxETqyebXiZ1NEkt2a0eeKC2zx4KE9
3yVkkSr3KpP1TWwvngAhSwFeHc02uCj6dtLp2IfWbYAX0TZ1PO9Jpo8ZKg+l16gB2UDuzkbfWR8l
QU+8V4hCuJ/BsC2puakG3cIywHXKSAutC4D4AFeYvUvjEMlEETOuDoZ/PlLz4gokn2y4IDf3c1nT
UG9TP6ItbJhuNGXIjaMdgLoc9FRE98Kg9fQpZ32tO0h+71OMcmSTXi/l6c0uBwCV8s5anPtzswPN
8H1sPqPCBXDTWvuqTR8823oaov7Vb8LnsbEe8umEwTFyB72A5MMObVrcMFc2uhvFNhzLoCLwx3Su
eXsAXcqR3DOWg9Fn7zVjp66Y7oG2few9O3F13zb2d17S50JuDQTdJwREbhndFl5d/c4Jcivb2U9x
BWX0tB7MtPt18hGrv8jCGop4Gn5wpo0L7u7v4q/fyYlID9kFSJ8m8q1T3TrHU9FOe2S2dpXNZM2E
BzPS4s0d3a+gsN88+nYZ1Dixq93g2k+jHP3tLdqtqIkcnNgNwaANxuGaaKBb1XlAUl0QDjB8EBn4
viMmDozeptTKS6x7xJI6Cr4Fy46u3nC6dAzDpLWDzdM2hMBMRAUwrgju4czeU6jNYbv5d244k4gk
C4HVimYbEsKPnY3vnlYbDBjwICualxF1XrTnzOvcmm6N1k6/a5cB4/44UcEBICXBGF63GlJQ28dM
Tx3azz4qkQsq8/gIDsiiO9Nyb4z1V0k4a9VZvbO2+aF1qvt+GX9NTXnM19NfMvmfU5wz9xH+wGED
94voPw4rHyyr7J5X1LcuPMPv2I0FDA20xfLFsx7Cwl7/mEiZMcrBe7YIEn2zeqMsJw0CYlO21E0T
nKq9E1SQOcx+v9Trt0/AVjizdemnJWq8bfxn3Yh+R5NUwF0apLu8mBm6qLFhA74mh6nJ6iE1CLvo
pkxLwg/vvfFGDuliHBEf1vxzah5dML1TAEmJ1ax/zBiGV4KIBC1774w+fhwrM7/z/OqZicvlo+fS
jDSkvJ7BSW2UcD3y4mC6NxWseijEeanpSC3sY1vGuy6CvT0ku6r3UANFrR97N+DK2r+DudIKAfM8
Kx1Ssqq/NkZY2ByxMPShxBTVp8NbpapW/tN17e+t3u5sK/6G704n5ICG1rQ8I1z7heDvfh4bWAXb
S14lAI0IAg5VdTBOzqfHJNza9X8zJujNadnv7eLEd17XPoygI51f3DW0zniz28PU88p9FTqokgfZ
ZWVNX0lJgmgJt5fGrNt033O3UhmI1lerLmAFM9drCddP5J1dpie4H17D/FSkYxhElNJ9Zt4iM42A
z7BBLJjg5pflc1o0/jF2Zve9mKPj1sR3BQWOCcfeLAx1cMrMPkZClJJgdvbNMFawukd4Dv3OHKLm
2PVozkz2cuwZXYk4E1KN0fA7hDNm5ERCVZOQIQuv9afquFr00SUus0YXJXXb6Ow6k35rw8+YPmLk
H/JOWaaaf/Fn8aL7wvRf+ih48thMMGDfLCbq9BC2jRiykzUX1/m4fheWmJpUH5kOe5kzYruOAyZh
9E8+Lz1ZYewEDhAnIWUKNx05K2g2rvmakDagYRc/Ehu8rPAGjJiORf3a/6PsPJYjV7I0/SpltR7Y
wAGHauuaBRnBiGAEGZTJJDcwpoLWGk/f3+FsKnnL8lovqq6lYEK5Hz/iF0tH10pD30wDSgMH/3NV
Gv7FjNjVdvbx9ptmQBqq4FTIswhAliKPssMRFASZJVALdg1tIAa4wJ5XtwH7jIcGxIARy0bEdE8l
LvbHta/oh8uPghxgtqa1dVmCb+/wPZSui9eDa8EvqRjiF4WtXdswy6UztMPj69Lh7orKBy9iu696
zINXb9Lo3q0xUi+L85xU0S61bXQG1njZLHaUvWFAeOTkp9+VmisGcgttebdkPbsZZpJ1CBuPwUCF
rONC/EYaTd21DrjHuLkLF6JmZl376XrrFFQRrY17beL66W2/Ljdm7aDrnYKL8tVsXVaBtQDmK85u
t56XxGwuLd15lJTxswIlacfDAszGoG0MejZIYjD5I7uxiLmlUlGn1GU5gdJCIqqbVgMIgI5u06l/
mDwLzkF+atx8O6y0HJBkPWLWfmMMETUQ8s0bMwSOin4OhfimqbG4DSd3uGbkAf2gwJDMU2618aqU
+6hpqDcLbu6Ogeqi6yFXHIHOMgPgoHzenoaMZYTYlsQMs1V+MAuyrdb7pTjlaQVjWsSUQ3cxDILq
ls7I2GQwO2IQ0zncUQ/XdeOgzGAv3xTEoB6YHdCBIlcmXRjoUtZMS3yiB82QCBualTlx7nb3QZAd
UwZh0omjDLuQfo85AiSnccY5Cxtz2NXTelOmQFhmE10t3JamGXf3mKyioXUo6ympraso7F+yQr/N
ZJfSZu1lAJbWekNhtjdMsuK4vqvzAamZFo7gQsedpRWCfli5ngo/VEgslp60XxT6rcpGjao8myra
V+14VnMmRgwf4pOmFcMNTD+KRHpl+yxK0JH53ojhtPFFRh4RYoAGUj28KinvhsJ5FcBYT708kxhT
U8ub9UJGKq21H0oDAd/8yma3ynxSYpsFeYWOhrYSMJ+smMjRzzNNwI4CtlCY9/L9cmSZciPDL2Ii
O/QZuAwI+8fnjAHMiK9j3QeXUeY+OeJ9XhUD5gXNneACMhJ9maxSwHyp1AwYvPrSODSRaKdICT9H
MEdp1HqkaPKiMy7UYL7TeMVhCPsPuLYFP4T0DeN2XHuHm8ReHkk0pc05NygjO/xoZDfXCknQgpat
vGmX5iQ9xYzkxArjg6zFTqBUnDQe4wiewijazcokZliDrSy3hF69v8LPnJNtlMx7t6x3eTzf5UQd
JxqQXa0PCKGLSonPLMnJvU2pmpdsaYC09qDh1z7adhrguM8pDoXNbE4fvIC+2iYUq3PNCV3GO4uu
3IWEz482DrlzVMQH5iNDjwSAUZ+GPEVYl9oy9q7wKP7hpBWHFyCyDpGzjrJ4AgzWQWEkYfrQguCe
cmhaiuu0pAQxBS05tnR0q3E9CptMVKFlPfTzIRjto0wJync1oYEr2I+axrNgVQvtMpRn6UwJXRCC
8FSxjDPa0NbWmrNL5Khx6w0ehbul0Q3L0dVLnP62qNJDRkun9eNRJtjSc7A8bwOOiRbxTUzCOxTp
fYeRcJ4xuCSU17N5HxZALrL1XdnCDpu2MmWV53YGe5soJMeRck4RUrXyHDXu6CQ/n9Sktbq85RsU
pPfd2N/EbAHGnDvH/ZpCIgkBXhrtcJUz3xiogl2md1UTfUUa/yr35mOZDD9kYs8bCpbAwZOHgGPG
oFlAWwGm3icDvm9gsjNUXdy1+slkj+kl1Ubu0q6g1B00CooB4A2GEhNJjlAKKz6jh++ptLXFvlMa
17LG0AKLNujCABSw0hNdiMzuDq0k1pCYjTdNx8bhUYBt5Z5/1zf0RFVtLgxiSNdar/qR5v036X6D
un0McpyyiW+0UA52lX0lL7u1rfiKZO9QWQaUJWD9hpEhWslrjAG6+KbU/NwLtoKSH9yTmn9lztHr
+FxRYI+ZRnXV+5h9rh5e5lhHoM7hVsfFDH52c4zbUNaieRvfdVP1JipIYbx+/f8IB4iUa3LVsHji
Sr21JhClpryT/7K+SprylMsXVuOcZDqDrsV9RFmQzJZAxeUxQIIx66B6vE6WcicxpqwC1puWCWDV
iAoMm0na44KKQUX2gTH5fkSjROARgsnpbZMAxl+S5CJsUlnYyAkejDg5C1Bm4smVJqBp+jqjrTaO
Q3PBW3YhhkJugcmx8VI17T4iZNV0PGJvZiyAH15EE5ovqVjEpms/M8ED1dFdLk62L1YEOXvbonc0
DR8cllj/yFTyHPvjNSD0aye5V23yI5gW48LzEeH0vFdg8S4xSnoFErQyz/mS0EEqOXsFBSvzAk+a
/3STgE41tXlpczp8QEfG7x/hRIM10POuRzGa2dO3xi9h7yZ3ljF8CdD0QZ77ouHAYU0NfU+n715G
VwShZEpxJ3KPbpo8Ux9LCOT1s/slSlTwb4UrIjS8fPQ3awAKN2yIdN8yepGN4Lv6s0C8mTcFwC9U
sR5dsFim+SxbxaGqsob2OjDMjWmb577Jb8OkOCxe+IF3DDuyUdx0mZkb2E7hY1T5izyhZxAGrdc4
17+WzjjbHRZl+XdRmZC7H2PR0ix29PFlBI0Kww3+VBjEZRt7sAjfV+PY4ZQLqQkT19Vm+lEaF+LX
FzdPSAi++9OYbWTQ5rbFjYSUJIoe56y/bWleS2gMCW7tan/rQ1S4zeTkzPMrY4UPFBl3BzEJUXca
4+WjhAfTma/sPLpJSBD8BWKfqj9APxBXaYsLZJCjVxB9vG8qvcteeUzBK+PF7bGNqMkREEyhFSn9
uoZXXiZ4iaf9zjeN+8qln0sHog5cgKVdgQ4DpqwhOsyCDVzsnxOgTyGcxGZ4ZZgYeKK658bNxiuK
BTh7fqkT5Jaoo9bqYx7LB+M21iLZguP+kkleMOP/PhrbNJ4PomQX+M5GAHcS8pFKgNiVsVchWDK4
MTscUVCKTQd1hkq88CWgXE0qOuGlI2+bHZYY47sbv0owMI10pzrEf73AI7H2m0cnGXbAcCA6eTd2
bz+MOsovqhFpYGd4GLvxh6zxobIvlji8cpgmBi5qwG1+bqoY9WT16tLSpXQBTj2fZ6e+XjPI+E5K
NRYmL0NfPdSGv5eBqrSUqplOmF2CVWkcyHLtwUwCYjNvcqY/Ys1Hu1U7e44263QtR0xLsJLmGqkj
rVLgjYg6+Osru8YC/iprXl6xN+SXYZoS3F885Ll4wR8CgKF5F3uvvtfj8Q3BHPMSF+Uku47uWcp4
R990kEflNJLwOLdYXJbx9eA5DF+98mdWjEges2YZ2sql5/BjY8fluJfDe8niM5FDGh22Ue4iTMRG
SBiduBCC2uynJ0BNX9OguLOmmy5CsMb4BoRknzWaw/BLmelfq0kGz1s0eygpOQxXeVonzpFnsFER
RImZrPskOexs+O9Yuz522v3asRcBAjDt5/OLd5GsO5l/um7KaF5q7gy2iQnTlaeNHPs42TiO9NNM
ni7KcwUsiLV+jpW18/z41CbdNkmrh6hvtxGWxwCbT1nuf0hl2EVMIVSpA1Nh2/e3gwl/x95ZWCt0
UQI0Nzuawb3tquNkgvdJrUtdpN/0IhqjIUZA+VdzdsRGj76nmMRjkGRMdDvNiveA3i2wPQH34gZq
solcP3skViQg2kUk2awVsGpKAp0f1TxcZhHkn4nSyTF/aAJQRNeoc7EWSEIMUmfl36Ou/srHXwvg
Cu50x4x5dqBGuVlzv3RIxRH9DEV2Yfq3rIAorK7ks8lpV2CLOEF0h62X/sCjAgnYivtZd52JAzVt
oaRLMcMx8Idun2Qozpdyp+gUL6n5UNjeFosNoIg2ommTd/RT9BUyt+7vvRTIVT9b6FvlA4srXW/s
aHjKFwDwdVF86w14ITV6HTp9GNvstSmn4+rRK8zMMPUQp8x/6XF8UYt6SHv7BJzpBWWs53JgdBcb
LhrmI6vTCZGLlfw0ouXK+AZWHEP59okwT3+ftdu5aMyllMWl6z8OI5IlK56CaH2HV242dDscMk9W
0qzH3g3fgU8/dJl1QwkrPx1CY23zO3Ni3eeIwAdtdDfWzVfVBzhrRelPuerSiyBNEGJyvz67g/8w
9z7kpPwlWLzmKquD925FP8APXup4OJdxAKhltkAU2Bmekm31zaatlZIAzWgiyT9Y9NUXp20ogVPn
xe3Kn0XccnqbHSq4dXM/LtN3t0iZcamKJoYBxT4DkzA1ydfCq1FBW6WrBd5PMpW5dR6mbPxim5Cs
KtwE4HYvr53X72HE4VhQugEgE5d1GkQanFP+GGnv0JrDLjTIhsPsLUc3WGLIipdwmbQ7s51uppoc
YB6hM2c/x9JC3iB4QK39EDczs5t8Pta9/zhVyXtqYDc0deEu6fx7rx33Y0SRnnfRvu0ZlUqqDy+H
p84RFzP8N08Zd8p2OZCTx3JOUvrxFodpWd1ViPmHBM4pcN49/G428rNJ7b4MXfoNV5975M7vzXzi
MOMPDB/EkSB9qmSHgQmASqwKxgUIyLogZ9TWWJuACksq92iAE/5QeFh672C29Qu6goin1dMp7n4l
6ZvdpEjWv3JUea1w6q07BVQ5H5x9ppkMAYwmPZZXbhKPRLikkg6NMBE6mqyYQDJ5k7/VDoBZIlIJ
/krkzVcTB6zd6IPYUHoIWEh2PqRS/ZubuHz/oMeB4qgtWvHmwghxtW9iK93I5FOOMza76qhj2hE/
TnADzNaotjuzv+yc/jAjNSAPb3j2ZSnwf0jQkmUl/AvAbiVbtngMKwBGIkcrZ1OMKElMTCCh0imm
EjHsM36S6uXjJCpWDmXMwjkSJ/iXPuRQ0/7J8MbGOUtyWoajFR3LDjRDskbXMmRZDW9jc5SZEWNX
UL4pd6T5dRLcOdRkH6XdcaFC6DoEw+ALjKTagiN16MgELcMUtqHEJyHtWiDIpCKO62ALg5XRTHaa
kPiySLNyWJgTpSVZI8hRZmzrEQu3h3yMHqW2Cpx4Iwde2pAjt/Mpa6A3DaSnPeX04sHsIOZWpf86
BnzIdBrv0Gd/cOjfuA1uL8oDw9iMj1WGDJC8Lnk3ATohgOBlK5CNhYN3l+gG8XWgbw1Nq8KenmXe
RUm6+PltxAgMB/SfH3A+fzk5Y/xdkjGSW6k0OpLaySyvRNEElOs7x9hZ9+qtgN6EgArC5iVFfGa0
dJlR1EzV1olxREHqAIaOINjnEG4IfZs00Q8DKU3CmSIw2yUxNo6F6j8dRjA5bv4Tc47Lnuo1JTYy
Xd070GPE4AutL8kePm6QvDD0xl+od9zIHVkEMz+YSZURJeXHsmHd+RSQ8mdLG4KTg5fNr/X8Q85f
L00fgFhtpSqXj2cQFNb+la/dQFuSndOP465zvK12b7qRZhlPP6L7GEGOiCCAkVvobDgBoBoDZl4I
vSTfQjBb8mMCY7GN5nLSsCzSm9BymDbh7+G+Vx0sQubtOcBDipdTR2fNCwdsCXeOZz636/zQciEo
CjsuYNhw9Dq0mL0emzFMZUjeVwhD/LJr1L6yyQRD5kGLd4eOQNbfjeEMX2CEZwFwx0ZhxXOB4Do0
G5j5BuYDbvSXTLwEtyLvYs2ys6FodK7Rgzszt0i+4cSyyS2gMwPYnkRZTNGBm7bTRU0jB62agQhl
X1JbKLX8nL0ZuldierdrLuuERdIH+XYyM/MwVR5ieWZ2lnJh5eZdu7tqedy+C27CKMVq0j7NpahT
kGwZT5AIIZ+SmeQfEl0aoybG5/1iPnVhDl+lP3KWYdXQW7tY2iaUwjGVH/lI3+jt5BGheruk5Gsh
37VFeLX21ol0m7yksq/TDhUaeSumW9+m/NyUJ1cjmwsPMCBM3wceEn8BkNhbwevoMb1c+vro5vX9
GgVvZX8ehUMRO18csD8XQYLXe0qUEexE2mKgw77sEu8XFkinIljQqLAeR9W/1ZbzpahWMShu7f5a
2/Mpcg04yc4NEdlM/Huj1yeJwtoAvhyMz3HQnMF/7RMstwSLqtPx2lhwmq6dY++1u1bjkjaWpoIf
lD1Rj23jON771XqMOWQLFZwb4jpGTtZHSf0GoqZm1+DOB+rHgrs3+8iks2IIhZJsCf23JucdaWMS
n5nhF7SGmuolcUd6g/XJipoXn17POicvZcApXK/9o5/a9NApcSZScqn2/Xr5AvWakQtjdOPLoFxG
VLghdPPPzp0RkrrHkhN5BWhua/FlmOedbVfw029o/NDon5xpnxlZdeWimDZN6Do64abp8fLpcHuw
3G2aRRinWFvb6vdrqQGf8ChF7jDf17jyVPFV3SU/W2f8KT0b2+lQTlJPVPAzoAg+9eijKuj0O6uV
DmxJS4ZmPocvBoome9bwDqFjlU+GDw29wLySrioIFst8qkGWIWGF8BAGLol5qE19cAfntc19Ekca
BuX4zcnGEYcXpAEb/yTh3xnHR6NDPafVxT1A/k0q/aMeM5pInTsnutdEh1an180aXWaWc/TVdIis
/lgAmpuZF8zV8BKF816imIcjgkJrZi3wt9DFE0ZoN+jxs9SBrdSR/xYa/XtFqgMcvbiuaHBdYMn1
WBo0oedRH3qi1jioxxJWYBybtxKORIDCF6yvGk+NyPjU412T2tdLk8w7K43iTRPl7W4Iw+4qhQ2A
UOYxT5sULFq+zdMPvsItQYwyOei/6AhaQY9IPqwDxoSQgtJfAFZAjg6KXrI6mbmLIxhcRQ+Q6xI8
RK75Ei+YQCUdpiBDtiL3wKSUTKMnNZYIU2TBnrrzRldBfxGTO5R5xd80031Mx6Wh4SefNW1NBx5w
dFXQ4/YWF9hqAyBoTEygPd1NVUZ3U08jFUuLY+uh9dmR4Ki6uoYnvokb42gpoNL8IJDe+DtmHac8
Z1gz5/veXm6Kbjz2sXXHkPibNcW7KGNOGM0IH/BmJfiEHK8FWrJWYG3xG4XzPCd7bDY3qV3SGSiB
no/Isqa9tXcztZtpxVh2eAM3Weii/qm14p0EIgXAvVmNY1QhjNUt+z7y0QRUpxzjxaFqbkZrRDc5
wSiz6w4WqQwsGHSzQgP9bD+jYM+fCkRALwpkOW0Mu20Ff2dcPTRA4jy/XMeiYzzBjCkqwZZFObUS
vKdgD2n8CxQEGuzj+AvfDxykSuPBbZJTgwpHX7aAdpsaTuzk5wxuxkdkLKlxE6xpTV0fGxuWezQU
39Nq+Yo+MYnemo37qkJ9D5Yw8tlF2G56m+XiKZuOTNDgthG8tUHxnCQh/8svKF8WBsgBUtjpQlWB
kNcM9ctAwu2ijeYHLF7dbeSPB2bSMSJU9nlqc5h6w9O61tG2LEE4pbODN2XX/iIS+peD01E3Nhbu
W3AkGZuLYmxZoIqcD0jjUqnurGT6ges7bsAxek7DglDlOtIBjZPb2hj30riK1qPU7EhU08KoqD8Y
29On2QSMk/lz6eRhFvc26u5+8OL3hK81G9Ot/HcMnXejg8sbf43rvJAjKi6PSzd8HZ31JCrjQxPD
YIEkxessqEJ6ljWp9XU01qCJu7t6ALhPs5sLCecln7rbpp+2eURk72fjysWUKsJLEbqYzSELSodO
wujSE/eKKxwmL8kdpGNNqgQlURzFybgNTswVH2bEDrJ1J2GfdgpgHdJluvwu6YDwLARAPTXRtXQ3
6LDZYP9kODUW7qV4GNPYoXtCl4c1RGpCrx6PHZn9YTgojRg5EoC2b0rQ2DMSnsa3WTpeTJdxu0MX
/yCFOeO9ouz2CRJ0mPmgyNJfNj7WCvSdeZZhgJj3INBefrEaxaEqsv3HKUUH3OGttMx4ayFL0Drw
ATnhaYNcI3VnesNJzv9zJl125HULvzmA9JJ/GLIj74E7hF/oJoCvzaeRQeTIUSNNXRJR6vKWN9qw
uhcd7ThBbefgxa811pIqbWh9vvMv5BMmM3iD0aOB84Rgn/jZec59BehC/hISY9ShBn5A80hdjiAe
v2PCzHgzoTrx+8zKFBWWbHOgSqI/pI3+I3XiozEMqQkU0h+QUGcgj3zBz8C83cmiAwNKpCVK7LoR
sN+ciXxU4T4MJNZRV743fOaEJNps062UXzINaGDRW50IZPHkH2izMjqJhQn/oJRxvTl91S2ANHa8
xwS+7YF9Z7zQc5U1h1gzj7wCACVfBpo1vA1lkpCs9WZOKBvfoaxBl0ELGq0uwYLBT+ywOYSjIeWW
LEAeYSAPpg8lJRovqMh/GWG8QXsSq3Jk8sMSzPMz3Z28fZOQH/XIp8fX3DF+C4557MFck5dL6SqT
oILExYw5IaCRjt+dpL7qxyfespRjsuZoAQDUFlIx67YBjiSMUmkTkraxBZTxhoTohYctKMgDyd/k
3+cyMq9N7qUuQcdVpknWq4wXUqq2mM63Ub2ZTEPJ92FVSOZNIs5d8dzxOgAry8kKvvJOpR1YoBVQ
cWUObcOni714JEP6xiyto0wlAg5ge1Dfly7c8j6mDMSPLjadqAQhT80ykrvIkpsMwRyF2Z/sdJaG
n+w/anaES7B/qJPuMtcogkEom75Z5jNMh2Kw0fzVW1yr4DXx9qg6xNWmQdQQdOqWHqc8HJglUnXT
0oBRmGkzepMCn9a7iKzyDHzrlCXXYQnKKxGgJS9DooRsF3K2CkA90NAIxb4c87hyFYElyOkXRfNl
rNE98mCk3OUsObpgBcUhKCv5cXmOwh22UbM+TLF9XVOiDINPWGFby2ZyqmdZLxOKXDLorSjFJEeV
Eoxqlit/5JXsvUlB34e+ySxyYhtL5zCHBOlG06H4WOkEoVs3mC55Gtf8qNboKLDD2DCjfnSi4kJ+
u1cRMrz+Q4LgOn+THAO7Eox/EmilV3b1zNIBdgRl9RY1hq1sSz5pAca5ZTBSlF+h2l9PuFoArRKt
4AeSR6+DhYHUVFIfVE86VLywkKlxGPjwb7JcWOhdOl/TXmDRjrV/pAeFDjHpUxGhaeAPqD/AvwjL
dgagXiGKUB16I8TfyMIYi9pOn4HtXAC+44R+iawPRryUNrJaVesgM1l1hI8rSaO4RKiSDXLXCb35
7EdFMJPlN7vJT0sWGuWPnVgbkFYA+FBi4IMJgNUUq0n6b3yXwvA3su/sISD7Q4wWTqkqg5u+iLZy
x4rwLWs2H8p9Q2/FZNBkkxBBRjW8GAJDfGCfeAzuLJO5BgAtqRGkW8S890b2Yp9+wF5L/N0ButCH
JFhboLGaINgR0eXi7Fre4TIg5eUn124s1gpPipanCxyvbx1kppDWyufDRKtZy0yGh4RNKOuX126A
1YgwCdQKd3gWlpyPwX1q0AgT1EWjn9IRhfPEBNqe3C9Od44D9UUlzvXog4/xNOmUjyOq2ZrnyvVg
UZbX+RRBPou7b87U55eeoZPNkmHxsfR3OP+t78iFv8Sut4t8j0DuUANjVNIW8IgrNOYCqIzN+pIu
NY1eukRUpx1D6zbK6eBPrvu0xBFS1fWqx/OUtUhgO/HY7shwwtOo8daKx9A/pFawCkgfx7d//uP/
/r///j7/V/RT+pALKN9/lEOBFEjZd//6p/PPfwAMld89/PjXPz1f+y6QRxPwMvoVlht4/Pn394ek
jPjL6v+Ya+BF2LODY6/KhyoKD+OI52JejPv/9XVcU7ueA8JLW6gs/X6dOi3azM3K9WynC+TTeaLd
kmtK6vT85wv5f30gnyTTdAPTU47rfHog+meRP3iBPo95ZKBGYqqzUYN/0APz+ZT88LIffKZNdPOd
v3mX7l8vHdiupV1fWa5nKfv3ZzRzI4rLMLLOmZOyIjGYJzvPbCGOkkbnJzfz1y9/ftq/fj7PtJXn
ur7Pm3XUp6eNGBrGwzCiKBbRMDXsBs2hbHbv15qN++dLyRf6faV4lmOZyvJN3/K0qX5/OgB4Bh0z
YzozZbKOnV9G9qUecbzVS5lvR+SXUXBP6rPuSF+myCKv//MNaPOvd0CH3da2pbVtUv3+fgd+5dbd
omILE58MyHkQtTskEBEAGJcScaXRmVpSPmQIVh0vB+aq/TH1Clw51l6h/GxqlDvXuIEagaDl+r0F
h3TdTrkG/aQMCG+9428nK3nWTVXcRz5hD0aMA4W6Q66/d4eHZYobSlJS1X4t1DFDMR1TB6drhdrk
M/YOYXxcVo7FYGJs1XnGvPnJCYv+OgqK9WpVBsuiI3Ggl2ymKElrsN1/fknq84pwTMc1lW8r07c9
EzDR7y8pJSK1ignAPZ9RlGfW/lbn1oc1ZorqXjfSG5+wk7+VaJsAbbjK3xQavX++jf94F9rxAt8F
r2QHn7bCmMxBFNi2extOuKNB5j/H7d9cwv683XhSz9GerQIVgEQ15R7+LXTVtFwmph7VfUlmbucN
3tEeQBHGfPn7WmMQ5Z1nFofbrreQSbdTQpU+fQta41TXu5WjuKvvwzWFcY5AOxktiDxYYv4rUC/m
o1tojNw2yaedo2MeANQEJRJKpmoxek8Pua2PSeP+zVPJhv33XUYothUWe5avA9ckKv/+UOBXc5dW
T35fAwGuQv0hLfFUxtaI39HygCv74c9f6iMq/fsVte9pENqES4/YrD7vaxCOZtIt3nguzDzaWWos
jm1XDFftpBl59a0d3zuNiWJJH9HjeZvdpv5qJVG4q8euADWWa/f6z7f0efHIHWlX+3jmetp2P58V
2kSKIU/x1Yu8pNsvYwPGhXiwLxrVnv58qc9rSC7lso6QSDeVCwP099et4O707tQNZwh1nO3YMV0g
XOU9FZ24jupBbf98Pec/RFE+sOt7gfIsbepPF8ysvmv9yMPmb1ngXNZlnH+rPat+jJsGukRIbtv4
HTYmxaEQ3n7RQvaxbTv6hdRuvPU8aIZOm7e3BdPBGyemx7b2sXuII1oz4RoPP5qsTLdTpdYNz5wN
1HPtvAMUpnerxdg3dHJ7D/XLNjeNl8TnyEEtMRphK4Z+5ZAmzQOI1aF4DF07u0VGwNpE0TSADtLV
u9eo6SYo8hAaS4tPVRk21VXaTPCG2n7yX8HsAS2aZ7BOywi1wfL7N8Snv5mRbk8LCnj9qV8WS+xd
stfJyW/iBbPWiOR0x+npYNSMmPSPTunlWzn5/eZvXv6nvcXH5nzWDv9xHf77aW8F2erWHB/eGVTO
Zso7hcXtCkbOLC//fKH/8JEDpjgsLTtwOJg/XahSreWnpoOuVYzbumfnfnaRFUDFrcxCKMBZm2OY
p+re9kf0Snlnt3++vvprEoQ6qB+YgWkiysC05vdljcGf06QDJ1BaATbz07o7DBZbvB7GFqqml+OU
Zrvew0onbF+PGv8a3AbQuYPWMVtluwUthk78uNQpuJ4eBbw1LRmQeP4xDmL17c+3+9e7DTjSLVJR
+qfaNz/dbTw2bWZAJj/7VaBAbyQ1zR6j0BMYTt/+SiGQZRex6a/oaTBD+PPFPwdcPLtsm80feA5F
jXI+nVSZ4wRdTrgBgmcxdagzRk5R3vzMsrXZVO1aXDuNUf1NhFNyCv970IXfTYLoe77ytRmgxf/7
B8IxbxjDcLVv3Tyr98E8Bne6DcwnxR0ekCSENVfwBbTOQyjvaNK5cbjsYPKqX39+fPU5qZIDh7Tf
UxapK+//U74Qxr2r6zFqb4cBVs4QzxjgtOPjaqdoynbQjLzBfib1sq8i30BwI412f76Dz9FebsDX
jnYCy/YsCoTfX4UTeGbhWxrV4IqZU2QD+JyW93F19N98aWX95aX/fiX9+5WUb1b0TeP51ohT6KV9
P2MfDXhYQZyktVJY+2VF0stadznTovvG1THd+2jBtaop/ubgseRin1cAh5ZS8DtMj0Ll95uphwx3
jGBETbBYgrvSybq7xSmdI6hafAf1gnUpdqOTc4eJ+XenHEACdHl/ndU987DEjZynxo2qx96bneto
9vITA3bU0cyI8a2h5+XGoIWI2AcAxyXqVqhoZryF/un+TVD9fILKSrZZyq4i8VSm/ek5Uie1mUOu
eCeW08vUYImz2t6V7ZF0gVnb/m/XChezSXCpWYEfm58D65KvqTdl5q0uEMZydfbc4oEZRnDL/3yh
z1Hh46nswGRzUvT43qdFydyvXXBJNT+kdZLhNQ+j72OCl1LiPyVedPXnq30cCJ8Xg2trx5YKmQt+
2oQmJL8K9Tjz1o4cAd3XMbAx8/vQz88Eg4fE766GHB5m5TxpTI/BLAEaHacwhV7s36qixvpYX5am
R6/Fw9su8IuL1Z1PpTYuLHEjczyU9pQCShRHZ18tb16eXqu1+mHamu69uzDQD71pu2bLt3p1gA6r
8muLNAiqHqPIEHHUJ3+z8f+6cjgeTdvnoOQlm5/zd39wcV1NSjzVErVPS7S2TMC6cbZxHTo3f37D
/2Hvc7zI8lQUj1z108qZGJ0ZEJHic69h6E4VVnFj2wa7wQ99dFfsVL40Osumk/onl19Dd8hbFO6C
4NaequFvdo3yPucIVC8WX1r73BIVzOdmgdtUCVNczp06isptODoP7eKYXwDLqwsj1eP3MBsYFkkl
C8ay36g2rN6d3FVf0ZxaYI9ovV/DJLydTXTyIVhUV1MHa911XUSRs7beLmtjnYvIHTcgu6P5slkm
jADhkgqfQb+EoWlAJx8S5s1L+pwv8fgaDWVOj3cOqIXwbUL0Zc5mQfkbIyztZn4MkZu+rB0fL1Rw
iHcRX/BmzAD8B1Pt3JSjPW1ixYweJ5Lo2MH8vlJthazwDNDsYvUN9yqeEhdi0bD6W6sKgXj3WYKe
fLVOJK3TihAsiSW9SlP/sNMEXo42ylPV0Vwk4wEfZq/Vde2oktK+6Q9UKzYi3+a6sXSyQpah4zgF
U3oHBRz3lqzBCyqf2ytyJJS+0rAWi8kUFZ5u+tKjY3yJIHnwOMx6lVEHSsVRyDC3MdFmAMf204Al
GvcQ9835rCz8i0PTwv5Y9CjT9W4NkNrvK83MprMAC6wLr8UOwLoFWBw20ZAdGxoQ99U4NY95Mfkv
zArWr3btiy1RgqtaYiNvoPgEuTt4v2iapA99Phhbpy8SRptet2kRs7vOgK7FcCfm8m4aW+TdOlpn
rlO3O5XTdQeZibd13qdXS5cDIWt7BF2cjgFGBVgLN0rQ69R1+xpEIvC8fj5HiJ5fVtr2cCkd6aMu
yKQFrV3tNXxi2Bt6Xe6RkDAfYqXmr37TJ8clr6Ibv/b8Q1+AuocLzVCKFso2BNl5UTJuvXZ8HR9r
P502A2zZ3dJkBo6OVX8JpaVHdbMRLXa0PaqW+IYDIbKry2hdu7pNX9w4g7yNxN25nIpxk8LdPWLj
bG4Dr8WrC47OZoL+dBm0brHRKfVpTaN012im9F1lTIds8JE7HrgraMsgrCttoLibt9s+/B/OzmvJ
bWRJw0+ECPgCbunZht1kSy1zgxhJM/De4+n3q56zuyLIIENnQuOkkAqFKmRlZf5mwm3PTUc68A3i
uYoEItqTBgDVer0dZa5FNJJYwpqmynvG7CxEVHscO6coD53AZAUgfvt5iJAXb4Fe3x7po7B3fmKQ
y7hU47geU+c0ZgdUrMW1Rp92OPQAsvlGlq72FvhopxbKiixmYVQQud1DAonP1OD0YRWSpy9QiUxR
PnkTNgtVdyemydnNH4kLh4mbOumAPX8kU7fLKauc8jB17UQXivJS10G4R2r89uQ/iiDnIxE7XVXn
3NBNTZsXAqe6GNukpy/Za+P0NfErBZE3yrlccqdnN0h0YJRFArCz8bfOkDi/OOfbx77SmkdcyGlw
VKsxrSCvaKaKR8e2oXikoo8Eq6hYx1UPBjbdpYaBHEtjFJu+HIyftlMADCjTEhGSAidevymeijIW
a20isRpjRBNs+hjLzp3SZ7dX3kDyGk9F7DTbOICk2vmZT2PXHx7iwfW4UwOKaSvT26AHYSyjIoWp
5sF0GnMPv6HOGj/XVSQ27oiM4Fj09r6uUL6vK+R3iqbpUX5A9N3zB3s1CeC1XC9LJM+VbBehrvCt
a0x6D8JXFwqhd6UpI6XoJtaALUocBoh3vPbcYfw6ssTr2smLdzXMuXUpurLXCzqIJlU3zNiUYp+0
KFaHRlF8rs3JW95ey2ufjEv5SVC0p6Y8TwJspRpxfRnrg5aX4hT4trl0ynx8LJQ4Oqhg/O5Usa9s
0o+SIaUXRryoLfVeqsP46IdD6aXmfkrQhIGbuy28Rtvfnpl2meHTWjE0na4KFyxumecZfmpFhTK6
Rn2IxYjfb4ch4RTk9G3dnMM4K+kP2xHcgAAPFuQboCwkIDoTNDaWnjvATtZDd1cFTnYnib585RTR
Lcd1ybxUh3Tz/LmsXPVHV4foF3n2K+IYoLld91MpqW6KdbzzEi4vujLHcWUjRrVta363T+gC992o
QNEp3U0EFbMu9W4R2d4PJy2ehhZFyKCPPmcFdXOgfkujDYo74eJyyZmjQZJJHZq1mCfXQRTpSt1q
AW1Zback41srKoivmntnK1/L6MjgdapxzFSf3+knJ1GCvC2Cl8pPwQsLI34mafYwHui9nYc0F4wn
tYwXilY1n+oRL4/b7/pyvzG6xaXINCiLU188X1cCgiANGepjPJjVg1ECwIdWnvz1p6MwN+5gvErS
YD7c81GoSRZNIer64BfgyabAqfYkr/duRPOSEEUB2xQUpi3N5UA1ZyUhPx3osivKdKASX9CuEVJY
KXyMpuHZTqEsOgmFtUknx7s9O/n05yfL2biWrJb81lNQRc8bHNLxMCEHZgMySnZEakzH6o1m3+tg
XKkCnY82ixCFGwE/s7PxkNihdrTMUHC4POPCrmNCaOXTU+iG2ntR5taLlbrVbtSFDaK5o1l1e9rX
XrfF5R/xB9WhfzkLCR6QTS2xkunQ636yLRzHfBeNlr1kvoR9qJb3rJYSEydU616p8vKr4UZCHdyk
+uRwI5q9g9ZWbS0N44lSs/pQFZ9QZrRrRHeqnTYi9VF8aDWwBBJkrPpcYIH28LPk/tJVD5UBuAPF
qoJHcPuVXEYN26Z4a/JaDLb5/LlsKo+NmKbxkHHrgDk4hmAd+3vtnstv1hYqdS/DUg36AvN2gC2q
qNH0bDj4kf8EPvHbZCi7P54IZTXhkiaqcqjZB1tR8XaiVG8PUeciyShCSxa8aoBs4uftka5NRqcw
I+SBZ7Jlzj8etiUyjm3dHAATSic+afiCN9O326NcHl/EHQ5V4gONzovkLy1QBlXgrR26qUhRSfmZ
UOte9kr5CoDt9lDXJoQpEJLT1CgEifb5hCprFHqNBuUhVNoStqK55rSM//zbo6blIqZD+RuK4+yt
RVFRKipyA4coc/auSasg9cHjtrRwgFSH68ZAk8EZsjsFyKtzs8gDyABots23RVOgdeRUZX1oEhBJ
QITGJdSJ+s4bvLZYJt1ZWdzCH2ieqRtBZiuZ1vQHj8rkQ9ME2GkbI06KlfqrhbGzvr1gF40Pzg1Z
QKOopGt0EOd1O2PqhFmKCiHvVu9/tbhO/ayrMd9oemxhbMRVXqk98y+rDtpllqMPsopVS90rVtlu
lCHLvuGbkH7FAQmzcm3y9k7i0ONUyJjwYYJBe+8IuBL9aPUCV9FkG9Ix9fMdNoSh5tSi7g+6iL8g
4CvlxBOkfiA9SN+eKprWQ3lnTa4Ee+ABlm1TdyIzm5/gkyV6JdD18lA4PZhxvTzljfJIbN63khro
2xIfeW8jXNluDn0Wx+RmzHwvwqmthJoqKPaN3FeNAQl4qOz6n39KDCIRByoNbeAq529TzZSJMp/R
Hyq13iZogUnPiT1aQy7N6+IUD7Cc2H7anWGvHBWsnE7cY9/RtJ4NOyDH5ERu2xwS5OjQFq0frQE6
CrXcOyt35SXSH7E4lzRDBvRZPNJd1qcfqvaQGBE+EHhjwSsMV7e/oSuzETTEye/ouqjGPOgVkQnv
svSbQ+NXRwzIXmrlZKbd6b8YxeHQ4xLP3W/e/jByHX59k3SHEjAx53mSvcf+nZPi6kyIBIYpyIvN
+Uz0tg/QlPPrA4DtEXGccVybUU+xdRD2nTTmWpyzVZWp2CbgtnnDla6hWRQj0bRuNFjevfU98dHZ
00EmO6Gj38lNru0DKnYWgdWh1uTMjoxO1ycrgw57cN2wwQYBye+/tS7P7wxzZVL0pziUAEnoljM/
mehHNBDRyv6gkKbAZHxAPdZHslE6M93eDVcmxEiuQ3CgrHPRMPfsIIBwb3RYVr5DzUO68s+3wkeU
lX0qvlNz9sbaMKwVExjDITCqL7I0JdQCpVFxJ9e6+sb4eKj+AaoGaHAegFiwKgzAyR7onFKr7tHZ
87r670nCyDXkcG+/tWuj/X54zCZV+j2No8HpD42Vew8BAg4KrcOwIY/GEfJObVM++uxmRKYAlEBj
fg5Z0fnUeoAyRRBV9YHqYvTZqavkkwiV9OAhcrfQugRD0hazp9sz1K5NkddI40ajSX9RURWGgLfS
d/XB8TPjYIoiXntumx+nJurpk/fJOnD/LrWSm2iDOEsAie85LqbqR4LG10apB2ldpxprJPWVRRC2
0dfbD3jt+YTBEW654Olo55+/lQElS0jGlK+60gJqo4mtU2ILVOHPG9zrl12ugLDIRSW0zwAGIPTz
saJMeE6DGeRBWoqpQ7f1fJC0wttyufrSOd2dBPEyejIcH43mMD3H+ki1frsKG6muZKUHeK7zOwTw
hF880C/V1oHu37uiXAEhnI0131zDWNeNWSkDlnvhZ8wI6AJZxnFAQk7r/E1kI62pFijnC+0xHJU7
R9HH7fZ8awubMp2GxisZqj2vUY2hP4TNmELg7DRoz33+ptkh6oY0gVdeSdOUSjumbhWw+SnTYLE1
CG45McR++0m3s0OFxsmi0iMceoMtjBd49kH5q4OUtlZ4V35o1Ri7UaRV6/olaQr87FOshE2B3K2S
ixdkWr612gCtr01PWW1tDditdYbxdpc631JLPApkQ8MJLJyuwCD3nkbgiBJMbCcp1azyXUVve0Nr
95g09soaIwS/FeVrV5qPepZ/EmOjLgEOJJh0IBjpk/XC3v9q2MqjlFGzG/2zSvZCw3GXNAbUPTFs
wy59VvocnTv/s636uzGxKVCUBhLa9SebzWcG5rbJ1EfHQZjKspMHbm00pulmLj/E4vzkmAAETh30
vTDiIaP8G37qs9Sz0gbz8fZneCXvJ6hzf+YHqTSYp/Nvw2qbMEM0ODmKunsd/WZXeON+KuHM+fYe
IvQ67Dv6ThD9qtH/Jy6AeLbWJ28YnooqOEKupl/eFiVc+hDrmuDOxfgy45ZPRwOaeGXx+c4SxLjM
UpWTbzz4rIFf/Pi3qjHmztaHKVGhPnT7dVxGpfPx5K//9unCJQhq8B7joXWkG5TovlNVwfHk9iiX
hzZpm64CPueypXOFOR+lNujsULseDu6YLZU2XVjG5vYIV0IQoFSVXg89ckFqfz4C2krV1LR6dzCp
GaPdJmswI5Ck26NciT6uhRGwQfLG+mjz6hcmUFUBqF17tYxfjqWgGYOM5qHFXhJeEhXpH32jrDvj
3rVB7snzsHM+7GyVtLhDJwNdjVclj3uBeSqOdGiqWJtMHeLnyevwQS9a46tDC+cVLd+7COrL1+ty
lIP5os4FJWMe92IrgVCuW+0zor2AtIlGd4fQL7ci1xSK0g4FLt2+yOxSazAyo3Ra1JbeiVwL7ivw
0eQNrYNiPQbPH0w/BCnJromP+Z4cM+iblVt0jy56VKYzPERNtEfGFpu3bREduhFcO/aEuoelQG3s
1LyUIr5/tvUkIJHKM0QHqj6kPfOEMYtEUAHf0I+DA3nZ6a1vIsi+a3p3L4mbxYZ/BwJ47NCLsuGl
zGKDSQfMjCNfPwa0EU0Tvfq0r76D/okXKp23ZVap3612upO3zHKJf0dl0am50pchuTr/srrBKat0
jPUjbmjNlyYdh02FkYp05/SjFRSdHOUAU9y5UFwd1XUZllbMJdYSSCGOgG2IwQDke+SZHiT/Vu8h
/nOBWqlRdYcMMdvgH6hSFeojoYMIdQG2bhTb7uwoNY5oVuEaHrQhQk1OBcoDgt/tIHJlKFqKBlA+
cN3iAs5DTatCLgNLGcutXvzce44ndD3GJLqzL2dBV06JCybXPlIyh505O+ictk5xlmecqGz+0VLv
L0hvfz4TjUoGOCEqDRfQ1KqpIq1EUuAYm8Nn6Pk7vdB+lq29/vNhuMKaJPVAJShonO/A0MrttnQ1
+xhbUGlyxA73roMEQIu4/v6PhwJtBZJNUB50Lj4xxCvMOglccRwV8C9RibIQSNOpNY07J8mV/X02
kAyGv527meO2SGYLcQwKdWH21cZAjl7gUp27uOfB9bw9r3mHWW4GDi7VcWAwSGC7fJ7fxlPi0i3j
2J+OLtxlmL4ojOzwTIsB4cdI1SrY7w3wNsZhWY3YY+s7NktYfLn9FPoMQSyfAtIbqBfVpINzgfuI
Nd3SkBEejwwtCti7mCdVmFbhTCGHxH0B2bCFNtbbWJG2Ts+6iU61gwTHxwNFOj5OfrFg2695/tsP
dyW6wuogSSECcCn/OJ5+e0Ne1QdF1I/qURPTzrLxqNlJvQUdB0NUzsbqXhi48nmejTdbkcrSKHBo
nXqMk8l7bgIMYAxP8e5s6HujzIKArlhRZiGIeIRCuaWvtncV7dvtF3d9CL5LU6fKdEGM6ZGMBlvF
i7PbZjVN5isgmO+3h5Bfw2/5z8e+4Q/+vyFmX4ujjy3i8czCE/5Da4mHAHzaoo7VHyFb5/ZY81br
v4OBMAeeZRJ25uFG2E2YBn2pHYsmexU1bjjcwRbpZL8m6bjxzWzvJ9qLmyK7AojST3P9Try7+gSS
kmcBeuUEdGeLZkNyUdhw2lHwZ0NvOkbSXNNdsiVRt1Zxq5EaF9jQUwn588NJNrAoGaic9gSL8zjR
tK1b9k2tcqPGdtVW1jh8v3vDlNx5y1c2jQDSDqoE4iGUPHlI/va1geooMOwZ1GMSZJDytU+1uIeq
udw0TALAkLynAxqe13Q5GJPeNkLrhNcIRIEGUYbvRdBvwMrdiWtzyDBbRtILZYh1IDJS3j+fTeGn
6MWHTncKOu2prN0nNC/XUsEGwjRaS0BOfUwtKxOxD0QNsC5alE54p658+UbPn0HGt9/eaDa0qGo3
bnfSwtZdmJT1FrZxjwIzvwD9Z6ZAgiyKS2yT2Uy7uIs5Z7zuVDsJdJtsk7vGz8lod0aZtQvXrp5g
q+/L0PpsjdPb7S/zyoJKtIpBnUmFa2POokBdQ4IYOq07+V31PcK2APXlAoJY9ZDlKNv+F4OR1Eu6
Oxap8ygQKUGmZqZgSfHYW6Vham+HvnPXGKzbGx1sy50PT37T5yGOuw8MD3YSSehFbzetkXCx+rQ/
8QIeumREMwcNq3EMH9Q82wgdb96W9lvU3jn27o0rt9Vv26bCz9oszaw/1Z0j8YZPplAfa8V7a9BV
CjMTTqv2aAb3qDzXdivcVRWQvQNGaF7nYKeC8CpQv7YjjNW1CfO0Nu/utRKvRFLJ1TKJ5lQdAJzO
ZmdPk9oOztCdUP2u3xS79mAaTv2+jYXxUruoBE5JgVVU2pF6RKiIdXFukQY1/fb2drpM+nkQfhDR
ZZli3tTMiynHTMZoT3anhhurHN192oN+94pC3Dk+5Cc420kUJ+jJQZQwNFLz8xXVh8goUK2uTpVj
/1BzcKJU3NFR+9YPGBRFyXSvl3plbraFjzBAL/qa8PLOB+S2O42irtpT4sUDxU+qkVWOYkhQ0Wj4
49d4NtRsbl6XOGoSFS0N2ghvUcM3kc0N0dKu8Gf586HozhBtQA6r1CPOZzWhmVm6Ydqeii5IoTdY
iYUkiYd3JNIQ3Z3gfe0VUk0m2tCMlof++WCoali1Bij81PhEGjR6bJS3URT5S8SGcWcrXia61OE0
UNecjXJPzkJ4FsdFayIwdaoyr0K9y0UUqtDyjYXrHlIJaoDshRIfx6Kz/vkvXqkL4p00n4LgvOel
FEKh5a41p6huD1pk7wrbfa01cecuf+WcAIUDGxAwCYgsfb5ybH/PbIbmBGcXi1DSAPT+01e3QV1g
Kn7entPVwXiLVJMFzY959UczQ2SzI1bOSSoUb7ROx6i1xkYKPBwCnn+GSZbHrw3+h4Hgf8mG6/k+
CT2tTwoS+pPVIlLe22oGCUZ958R3/ovt//FNg6kUNiH6fCQ7Hm2kNfT6RDmxRQRZFwu80Yb1YOKS
9sevUKabDCSv9xD2zoeySi8a885rTphoZd+UTNdOCKEc7GzCPz0PouXt4S5PPNAKyBcIulUUi61Z
uPIxRIi9ZghOw/Q64Klrhd+ycVcGX1r3pc6f/Vr88aKdDzjLWwqoRRZGZsGJKrWBkIbiAyWKUlwa
w3uXl8s4AklYB+omIzHk9Vl8LGq/QNaiheRQIvLYhRQUMr1DdLvCAu72a/zIgM7PGSCPdK8xLOJs
pSN2vmxtFcbjiE7yKRge4zReWChnYa28y9Xk2alOifouEsS79QKR5GiHzPrDhKvc7Ye4POtIuGnH
8VGAjKLlef4MEfG0QQ0tP+WB9xeeUrus6H5ASkNVG22Gha9WdzbPlVSfU47vELgLwBd9fqsgJybR
Do2IPK0qFk2tPaP7FCB0sC07RVm8ZqLO18jZl1/saIAXLVBKLYq7B+FFQYePj0DqSmS1BbdHnW0q
2r826ltZcUxGRadnWMGTikNtmXXmgJ1Ik9K2mkw8DEJ0dzBBUXeW5Wc4DDoK4jtFi4ruYCz5wMWd
r/lKkQcqA8UtU8L5ZWHwfE3K2oZcGNchyWrtr6tpUDDBNZCD1CWTpH33NHPTVPFWtmrRPcr3xjB0
qxBRzmWGetFLiO7213pQwifFxqO4oqTwOPm4ImBYYK49P23WtzfR5UdDd4VCM9dEIAsom5w/sHQ6
RZqkr05wz7x1k3nTSmvd19Rr3T9sPrJvJLYWEifVHS7X8+tTpGbDEOhNdmrgOixdUAorzfVGDBcj
Log4TKKJCSFyMQBf/ycfFdyi4sTLuiVil/Ehi4rhk60Z2dY2Ffsl8Tu4p5pbHbMUNlNTZtm9a/qV
VwPilIo41VcahfPzpraGPk0HSnSKHwavaHYILLuG4cGPRb6/vQqXaQmsC5rqqItxkb64ADWizUe1
ypJTMmzqHNMlzOKHZyIzqMbOC+6s+WXgYDRZh5TiKhrsgfM1V4s26n01TU5CK3/JBFlDp9BX/J1p
jX8HLW2u27Obiy3JlXeoq4Awo1ukUic4H7CsW2wxXdLJnH2Gvw8eaK6zrN2XxMKgQEcE/525NkJb
8D+T91T3eK76b7ef4mLWXD24f5BD8B+UOGc7vffigg5tHAPjzNeDJY6aF2cLFWesqtJpJ5XTHSjQ
5QWMgShkktkSCIjVswCd66YictRasaJRS2sJmShbW0PkPue5qzw1qQjXeVM0OHp00/QJYcV0ha1M
DVUZn6x7a3BRfma9KTnRqKBloRnzNRDDMJimPLFqdyg++11jKOhPGuXJFwgnQ4QspmKh1lm9bSpJ
utOH0X4vqsq7EwYutjr3XRJw0u+P2+k8Qk6dmhm+UkWnMsdRt20RyuD6r+LGUTtbYffizXCydItc
EmKxt3fA5flFKQMUJXdh0kcqfbMtUNpiCozI1t5iLVyrkbb1cTrM3WlfoOw5iP4Z8bO1byLoiYlL
ixOin3d38vOLBIxHACgEswzRL7B8s0+BFosSu5QV3kAx975Yuim+saa1lSP2+h7IYKGpd773y2xF
nkmkmdStdIn5nW1EGCBJn1tl/zb2obmiwokcqxmrS9tJu3WSwDX2jZ42Pgbq21wZ/dcKDbQvDQFp
5wqvX/livJutXVsM0EzcLrlkGvSIZ0flpLPLsCwv3pqpWuTtnsCg6L907pip9iYZ5SEnAt2aha+V
6xAf4NubQb7oswxOlvD+f3hjdut0YIl3Sl0Wb7jOP5aIEJl8okE03kF/XBsG3o5UDKM/cFGQiE3V
G6mwFW8jtoKqHbwIFLO8qbjzVV3cxKS6oW7Cz3eItIglnEfYoEMlbPCM4s0TCYK84adax++mqDYg
5O9c168ORRkSSgQEuosUp9FHjB2zunhDEf9LruqPk6NtnKpBpz7RP91eJHkdmS+SjZghfA4URi7S
bJQIGyvV1eINx4HmGZWFaWEVXXa6Pcq17+PjygD7kcouR/752yMzccEO2AyDjITfmGtAqPvEDNaA
NXa6qHBJhXHK2yxblLKNGn9cc11V2Y/bz3F9trAx/vMY+vljTIHXa0PpFG+RCkC+h7vjlOWd/Xh5
Cv6Lv//fMWahoGshr8aBW7wVfn3yEXzF0mIJ0/O1wyjV0+8JuV0djk0ioQy0O+bRnvJkD0XZZLNI
YhxMRdJfK9N3IqEgEYajvkirJNjefo/X1/P/RxWzbzus7TJ1cr14s2PIkF32qLTqS29ju5slWOhy
hXxRo+xLgaJvWiFN7nnbNJqwsLPa99uPcnVJf3uS2c7SYojJicL8W9G92QbVele9U8S+bEvwMSLV
RrmHf1zuXg+9zzJsRf5mRn6zGofgoHqv8ngp+0+RM36pBTbWurUB3HZ7chf3MNmNkF1jsnnwUVCl
zzdsF5LG2RbBrUuLJbIVpvfL9g54Kiy08Bikey1Z46ZZre0UOBIO7WWwvP0EV6IrwCMeAkgajZG5
BGKqOY2dIFfyVkbJdytvHqxWXfkjJgO3x7m81/HHg3CSPXz0myg/nc80RZQvxTq+xJ4grpE3moIn
10uMx9ai0uUbTo3SwRBJwwv0DRRbQ6pdFHt/QNZ4TOvmcRChuVSQRIJVgaE8CGlwS62Fg1M0epva
rIyVg2/HnY/9yu5zJWIPwip9RtKN86dOBph5pMQNIoW+vTSUfJv5+r1a8eV5QJuWI+yDJIU83WwT
hLgnO1i41EQUfRO7+Q/0agK8cKJjWcR3JnSZPFJ70PkLohwwsHkio5at7tdD1LAMeDp7SglIKUbK
tLXjYc31E/GGwA6eTT2YVrd3wJWYAjIKGTqIU3Sq1HmbU/OqFh+VrHlTQ6zLHJT70wMgjWxANsJ/
N1herUUupN0r+Q9He+8C5c5e/xjh/DCU2CypPsd9CuXm2RlfZTH47CFv3vJWP7WDf5zCco8M4XpM
ra2N+r3vkihlyjou87+8aXpUAuSqmngZxeYuqZNdnqHUoVV/nHrwWHx+FGJkfXaOb62yNhK5w2OF
k3AWoY4Ylp2jJ+Moj0mu3gk5lztaRwUDiLCsV0ji+/mOzmvFiUpuJW9Z1mLe1qnWJ9he5Zfbi31l
m2nwoHjNwKQvL26iCsxOxHr1plf5iI2QPU4vCd5fW3sMpeHOmO87OLcbH92YO6t8bWibVhnFdJf8
av42hefpee9X9VvU180mKYZ2Yyd1/Oy7jvct7DL/gBYfFsclNmZ3gtxlMOVyDPqUJNWgwTyP5ib+
EG1XqsmbhvYpTkh+tEucJt4JKA53ZnkZMxiKaEq6RXmYtuD5Mqa9Frdt3ydvuobTfPDgRdkuGzlD
2vB0eykvExA5AlLcLpR97j+zj2Ys0JFGSR5D2WLaDgW1Bvv7VKurPscDxdH3t0e7XD05GrxKds0H
LvB8XlOSYoll1xhyinQ5CvuEEOcrxVLcVHzMC7qVFyv3UCuXM6RihJQQe0Y2lubNCqQYgxo5I+80
Ju7RHLRiUakHGAzpwm2cx7Zy7qzdlbLG+YDyG/2ta97ESmQoegDd0RDtBguGcRVNSsvpHz8j7bHk
Ar5qo/ALIZxbdRRGmzzLzTvx+HIHgaajmIiGPI0nKlnnD2EWQ4MIj+WedDdaYn/9FwlP24BXlIbe
txf18rtgKAieLCv0gwtstjkNSWcFvXeK/PRHwEUUauvf+N3eGeZKHsc48Fal7D8w7vlpTcTuXbt2
vJOCBE5tfpJGhY47PUG72RjBRFJVSjNqxAnUO0QIeUSfnyxyZPiyNsQ1wFezI9xOtGIo5BayjWwF
msRJzSVWy/ugxbrd/asLoqdAuSfBfvW1UuWFh04OeYGCGilACLVhG7kdTnhR2+5cPT4KKVB1e/0u
ZgeSjaUjZaBfQ5NtFgKKtLTtYJzsUym+4CLoL6wyQ7E7Hdfo1i4i1XnAphcDkbqr7ox8MUVGhrxL
nmJT6bHmUjd9UVPzThL7ZJT1KWhd803zq3EFeufe/f9y8yCoA2Sc7qjUYbjYPKLoMdPqW+OkZTjo
aYlcRhNTQ3V8JBwUmvX3iLOVXpR3osFFxKMuDlbPJjNCGAWF1vPv0OprtVJEZpzKpPhsOPlKr+JX
vU2+lpn5eczSL0U//bi9nhflZNo/CLASaB0+E8nBPh/TFwqFTqxgjlb83W7MRSf9thzsOk3tEYMX
I8Q9ssDMDJvVNP6h2gnWtE999aMA3Xv7UebpiHwSqWQnW7gwl+anS2cEjpcXSBTqRrQK0mnrVdbb
7SEuwu3HGOTw3PE0CV+eRTrbKRHcTJzs6HefvfHYKcdQgkySExEPBc8tNauFMx1lpezOyPosLPw7
MpNDQo966TwgxUluYU7Ney4xZGwofuys9qu003Wz58nSl2rj7yzqdXrUo2F3T77uyrslsku/DoNq
tT6H8riQ9mxdkus7L962oXmsi/L99gzp5czdMkDtAkvitNZIukh+5rWf3p6SaKzx3kwCf4UY6bLD
IS2nNY7jy1PmBvsY4Gua404kmscq9le6Bi+w6H9Vk/li5eOPsEqfMi3eJe6vnH+1Bsbw2C9NBqla
Wv9j6cW2CL1N2kTvZhjsaz170ZEk0AovW0RD9YSsz2tdGpgTu8OrqRR/u3GJd627qAMEP6seP6mQ
0lr+BB5nbYzZ+uOBKAxpobnxnPbLFLbLMQvoP7v2iQ/+k1/bSxezEd7eDslKmO/I6y1TfkumJN/8
qviFdO6rYQ1vwJfe4wndbGHkq8rp42e1S8TWloa9wIDfRj/dDub4Vqvupgucr1HsfTanfoUqyiYK
6lVam/tsbNaO3uL406zjwtvVhbpUyvxURcmPpOjXVhAkS0XPntH3/N7p1ZdEC/Y6H2WRFC+BGLd1
qq17Cm6cEoeQjGLKymIVJPmLiNNvmCu+YtaBybQpzd2LQ5hk/VKL/Vey90dXHd4KL/2U5d5jpbf4
mIfhi5GLU0jNo5vMrbQ+svvqi2EHENZCq+NN4qYYOy90WjaWlH5UkmwhzGFt2U21NtPpW6PHTw3s
VmEgIIVkwhO/gjuYJw5j1WP5iDFn1u1829gXdv+514qnUNTNIjOrbRo2qMB23yNQ21i9O862xkZO
j1TO7fEwTN0aL6r3OBqBQrDCvkWtZkg3fYjmXVuwHdwvMQ6cq3rqjrWL/Y4bHHXP+qoG2oNuo/KK
+SoqhM9KhyssRmhWPnyZmvwRSbgIVy5zZYl6qzYxkp7toxOPv+oCc12QCEHX7qsIepnrPppp/Tpk
+HYBxqsQsY9qzNUKa2MRXTTow3LRFBulbE88dkH7yMY2G30tcvzHA3ThUjvxlm0vEB41lwMesnmO
+YE0qByc9j0Uzbcs0Z6FmzwIUaw5sKqFk1keluvGpndQoxzbn6NZ/KJo8N0W2ar09K9Dmf6jZfEu
6MWvqXVeRmpLC6AM+6jpHIzOwn2nm88F7VErEKs68j651vAaQ4TRjOFzi1Jc7uAwOeERaQVshRK3
O39b9cU+z5uNqJ2vJa8zb4BqdH31OW699RCCAMPtaNlSpnAmFwFwRTqKJXtJ6FUq+9XFfH0FKneX
lP03LOtFsuC5N3bkREvTIeibzrrT0qe8tD/RhD50YYRXlg+u0dhCxu5WvYj6Ne6mjYVipK+95RHW
s1oY7Izc/U44l05yTQfSJ3HHCFJI1uFLWCJFHbwqo9rt1NDFnbfHxLYdsAlsv6l6/iwnWaWYgBb6
MubXJFMENIF0hw6mH70y7AdK2RhQJjAHdSxyy0NZ8oUnPLDw1klsrREZXOWBs4qgvaD2Sn0uWQQk
lhhe7qVb8gAuk1Af+OMSCtSjYR1r5EfYBwWsML34e5ycZdN5x0rUDOE9l8lfeJpvvfhgKBg6pQ4k
6YOMpQafud5Na6UPlvpQrgfktwuvfpQP64tuRbt2YdnvZVViHdPtG3ar3BGN7T9a7rdaM1e2iKSF
JRYvH/snbo/Uh7Y8ikrUk67z6qiv4OuYSrcolOIn5IGnxglXsRWvRRN9UjNgBB9KALr6miN7UNp4
sNviFOPLkXrFJqnNTeB9VVrtaxVkOy3djWW0i/PxGEfmooWZUrc7j4GiPH5uimGjV78yC8Og8deU
hA8OFMveKHdJ3yFdAd083si3qltHjHEyClJYxy2Eh8nb6C2NKVol3QCIkno7Ur258o90Z5avkznG
Fhbwdbm2NaR/+F78NudCjNWnWDiwcOzeWUlzehZZfqUdtCVV+vFQDRCG/7nJmufU9h7rAP3lFg17
7QeYXnJNi05FsBkYo/L/QSeA+wNzlT7vvEX5LxRYkS0m5umwW/2Rv4lANsalCgjwPIu2IYeQFQqZ
TMnHlRyMoPnSx9nGsvu9wPucn/EGSmJeusmwl630+C0yqQNRweD3NF9qtVmbMFdzXogS4XcsMOuD
N6k37z3Gqb44mYB0eGlyVaV/PPNWlHTljvaaN0PmuWygS6m+crQU7yBjeNkRvVzYBdaRk3jtB8rG
t0iPRoEXR6Bti0bbyndUK7bcwNLD06j/TvFsNVQDxpW6sjnI6gQlaWtp+fnKS36ifc6k/SfbKJZy
zyjOeIKtRU1yIacD33gxCizfs6x65mxfibJ69zVUaqcfSogH4RibP/saWeUanmZd969RUO5NTIvl
H9Ihl9tsdAgRrKBkfVWj8VgM4lFa1UNFm7B/rZVkSbuT91L85KNcUU5opb3EssHE3ej1J7sEW0UE
lF+nwOxAjZ2Him8zTtK9U/MbMXKcBEed9ZQo3TFRlAfUABYWeycfrKU/5StpHg2sf/PxbcrAobzz
QB8RninLY6mVHrFjs5JhRepJQL2RPput9lmPYajxJk2yPiaT190ibrtPJS7KyHUv/4el81hyW4mh
6BexipniVlmTgz2234blSIo5p69/58reeDxBZDca4SI0UA7DdklfY4SVc5ckd457HhkWEczJvbiV
q6077MB9Hc3bBqCQl6jdufhkNMz6HixGrVIUFPU7R/tojjTYvKRV+pqN+U1ZlvFAX1h0qLpcrKlW
RrP6inuxb2Hyc2KuqF+2uiok6baCgZlmyZ7adnFi5xX7gkm4TWvTCuRBOq+Ph5O7MY4WB8v04p+s
hCmRz+FEVnz4rtm9WovRLVuL9YgkTub8JH9+J+1ZhL8Kqzplm/yS+78Cn5n0PN6fm3PI1aWRvy6Q
ecuKgenpnc1qothjkjQxirz+aUENog17caQfTQfr2n7Xrab4w0eo9Ffl4j840++Obhm+wRTMpvbv
rXzzyuL7pr3U9O0a4++LSxnD8OqKg6n43/pptvMySjkGJphRQtaPwXPv01QWjvM3DJHuH00YxJww
j8W0Z/s4pQyJ4KUr9g9Rmfp2d10sqaS1Xy522h4Za6OmHsllKZyLc83+Qlxtte2Cr6P1uSn9vZ00
DxaS1pgnq42f5zX+YbMb1pNbb2JQh7GlU31g3DGTtHZ6ex3kLxqMLh3njIyANJnV3Hf3Ig6Cvmts
gwbTNImHHL6VPrauvXPnzdYYhh3N3W+8LaHtKmzobO+K0v8EeYwmvqwJfd7tkS714fWZhrNn+kR9
SkP/6FbJITYNwmRXa3tNq9/m+gXFAsmLPQ1GdwWZKnfzXeJxxQL8u59p4VT6aGF39bZSO4EHvOE6
Zk+PaZOZmfhjCrFzM9Mpps/aj9cDXJzyj/6y3ix/PCu5p5kbNcvF12FoHmhtfG5cXpDlp3kpaNqq
PReHeAgfm/AZr+85YVj6WiT3nhO9eMEQc5theLET9wtNrax93kWPSzjM+6jyaJkR/qnHykAvxl/r
avoiO2700xfy2nBG5b5Ljq40zV4dImQOx15DVMDq0UwzJoKn09MCT4xZ/1TE1j3VMycLp9bwgwPl
1me6K6Z7DFyBcV4O6SZ+ao3ieTCY5suoBEYer7tOUYBo+E5bf+ZrdBnt/5uE3lvTcx+mH1M+vnBf
6jAWzZ3evinSw2qX56m+PnndeqjwUxyGJm0nh9Gs81gcAPbJbsO1ZHBx/CvyjafAXN6aJLkdp7kC
K6wWczydRTLZHn8YfiSz940hX3dTzQeHMP5Uhstzb86PXoDLtDLkI/WG80A1DNZofDXbhHn1RveJ
cqRXWPCtbLm1Zq6fu6kZD8z7eqEI9SxFR38lfATnSPN9wpv5fVzPj+0YfZloLRSH668+ck+VxeyI
KMcxWot1O5nLN8aSHjAT5y6M6ZlTL/dLUz6bcX9hDuyp7IqzJKKKgmNf5u+bqf4xBcXdgLwWdfIU
Rc3J6pzXNMVaOcnXDn01cVd+aoisQsSj4QSXzA5/TlX0HONsLtfkjezlhdkLp86N/ssmUkChxYAF
Kid8s2Z0MywFDMq3zFF7tqfxPfHm33nM9AXHOtG2vmLp7c5K8vcxbYRTgQP9+GHVm3pL8eITswRp
TEPzTcP9VqXuux833KXInm7UWa73PjOznMz4MLzx3qZL686MnCeHmQulW33lftHBJ2TRB+6JwQvT
bij8B+ZnkEttTqvjH6t1fTJb784C/oRm8y5bxXXxP03c3BPe2odGuncT7lC4WPnWWp7xtuNdlMbf
xEr5Yh4SWGWOqzu/SO+Z9c6gs+1gLnuXsdgr2rYjBNR09i7EVm6qzUEy4Gb/NV6xE8RlVB/3MpZ3
7oqjWuv6zU6sPZOmi+Fn0wxbpJuR7VIStNfd+4u/NyfvIIXjgGed5UTVMZ/Pj7WRbNUFrv+S596x
5WJkhROt8W8GE6wpMMF4TiSSc3RNuTBFmeVIUYKlTIK8DOHgodLDMr39o1SJbAl9CE8esySyZfM9
daxjwMmao/8YFcY9+ZSncAhO6TRzkcXamUlwuDLVKGKwSRcw4hXopb9Z8ABvU76xzKAIGUfCaCEM
FZmgXKrddwnaeYSrh9W6mHVyCo3hbHIFFx2z1RGKSl7wIaVs9LeJMNusv57D7EkL1MMzToIdRNcX
H/cpSn5aMz7+lG5rZnqbDhOk7R9Ts/kEcF/WlBZL+Q1Vykrnbww2Fj8YVfrO9nEPBGiaeH40CLaw
I06BGzwHQaLVNg5Nbp8kcvx4wYcOagMF/czbRdAZ58iq99LHbWzvBdw8d9wNcbJv54uH08ClYvJ7
PzbjdavxllA7rqnnn7udj9gW188sKm7Ke9nTYtYEU5iCqZnAh5Uh4NQHCapAbMawc1WZhgIW7Aew
NZzxYLa/aoowGK5KfgrvfUN2uNnVnDhG0A2/yfI2fCcCCMtA5MidbubOia93Rvtf4v4Rj9bRf11X
65rePVMNsVFnJ/uPiuEtM8Bu0L4Xdcog2zFivCQOOnf1icVpwjskHWAlUso7D9Uvn5BxNzsb/SHw
YYLycLaE8JiydiSfsp3xCdkBK1qt6AiFGA7y0MwlLPwmMbE4QbJ3O9FvzayjgoBmHp4UqQoC3PH6
UjIF1IYT7O53W79JMtPYPMH27eLf5Ua75dr8KyIypP2e8bwXo9ckb2aCD4SslrNLO/+QsTh58vXa
058B8GIbpzTHr03yfalzgGyCzRI1d/gqFZlvqC5KqbhnZ63ZPE4RtT7i2+hef8lBSk4ppDnOpKm0
+BG6LFyhK6iA1fe8ji3CO+2a7Qga7s1lugMMuAAq6aSxfDDqJ/bEvx2+oAMXGPbmsvHT5wo8lmc2
LZ4+w0TQzgegSuYjq98tEdMyDDPag69g+rqaT3bDeAP0jny7zEdFGR9NtGFERgoqcbeG84xAiTnk
c3VDfnDizVnPUmeGsf3RjMlJrpjNDuVBdnwP9W6uYhqcRSMpe30fzsyNZ+vp+h67w+PiOOfxyhvx
CgDYeohkUsoWltHr6pIUc1cLAjZNtEt9XBrG0l/7L0IpYM2DWI3T7BPzPHnePTpSj/Amc+cQXMgY
4NtfP2w7ObZr8piDi+UL4+cRUP7se9NJ5w4hJFXi75b94cIfr2t1iYb5zmE2UVR+4P8wJGQkGU1o
S0aL0TYY+CPLvNYG967D/Y2XvPtldBlWkjw6+KkJd1mlbIz+te0ZCFSnxxuO9988sgUpeLFGmRfG
j2FDsPXJYZZfh0USKJUgi/pVtuw2+bDXqic/udPvuCS8a6/Tdykblh5l4S4LrVMaPayEhXX8Dm7V
EuavIzfSSjwcJoU+IcMkYIDW+GqIJC/Pr8sR/pFM8CXljKRXhia7t8Ef0pD6K52yvkpEm3q6zYCf
CHfVDDGxz7JjuTkzsKy5M7kIRwcVrcn36yPMBxiF2dndQAq6jaMdekharcI/o3UbO/oCU8vNCYdw
h7YcK+uJpzrmfKwwX/yEmsxdBMuMa7afErSFdJ7/Ad9Rz3eKhs9oaRGOHfA2vG6akdr06qsPflAc
MJ7x9IYMpOnnhKF7/JWPDUN3uiAqvGHEgEjZbo7Rm1gV6UGj/NiYX02jexrc4aIwAquWDPpmdyH9
oPCITYmNnp843rnecMFKzlNNVctMCNM+8xrUD5O01FgFlkRQM1wPqKiDr5mhinYUu8t0SYEMtXNI
q+81p93UYG3i8thE1u2Q6OBjkNSgUZHaw9DCbSejAhfaTbyT/teTrn0CAYOv0jO40XzAJlqQWcFu
CPP727sy2ikFX1mLw3AlH4InwFNSKk4wPspK2xizYn7jo7yYV+hNCJ479qe4YT4UwFHrFd+ip4lp
MJIpPypQ01zxXPBW+FGHvnPwilFftWkf5PTnxg+qoRSqMVP7vUa/y9jPpfdKYueQZf45zIP7aDNy
HerP4Pd4HdH7aCRPKca8nUxgd7/dBDMC9Dm55nsGlmHCGCjAmRhJsGuClbi9syv77nyd3iUy0nAE
ZBa7PaNKpXKY3X26uuHOAbFsgEL521pVB4aqPRimsU1JJhnlfLjiHdKxTrCodYYHBwUjQRZurHuP
iEH/oK4fwTA8VcZI1VxhPNn+cmdulpNL/iVlM5Vbv/TJQEOupNjWTGCQZIlwHMsQpt8kb/o9lVP7
hfI7z2c7/aNlrc+Kyxk+vOkc18w8cBIcD/OeD+yFJXUupFqJjXAwcfefGvd43W8kTMT3e2KQHepu
ea7LnEaXN0UI0dfY241d8iDIV0TxyVkqAkfLPjCSU0bYg/seFzvpX3J8i7IsdtfIfgzr/mYJOX4o
1XArYRGutc/T5qtNQDu8vqwKZNH1raM3l1+wnfxnhQVzGAtRzm9QXRiZiPMOoyjMJ00h02Ykm3ux
ptmu5w3th+qBaXRsKgAlSbMZ3rptsHopuvom/EyBmtBjdvRV5iN3s4ukjwDdXQZqTcxs3xDVY6Xi
Kh1+sbxTwb0dI59G8f4+B2PQseLibJKtB/6y2/AudoGAvBhgiHiKSfvJOWyuL+bVZ55Fuae0at9B
XyBjXQdHJq5iCP9sJDTZcifKX93sFd1CLM+37xhpvg0zfHzsaOt//6vJAXH5m7YgqyrYLpvVgfhy
PFdOVAinHKLdei1PqJiGhtA0xpMmM/oXBF86v0gBZOVIjG7ZQnuPqFLmbnZZ9MDAvD2vogcpYD7f
XtvNXnuocCokmvO1vfAk6kUfiSvM7vBqmoPwGuY9hn+k1lur2l4Db6uT8uycIUfHQJEZGMVf60+M
hXigjeTBZKi62X904FZGmAF2fJKLGAWwUJiGQqo14YNwKs8RJDAdPBs2eyO98SMyys9rk73MzLyT
WjcgLEsIm+YePEYrxUdYxcm6XTdPJz0HNMpP6Pikc4qIOYX5T3lIKP2aEJJg31JfjyVz5QQpLHIa
2NyT4BiNTA8bfAepePaiyD1BadozvKGNKF06aJO9y1X76Vxm/aEi8Kmg5UjYPPlKByUEvHtUxFmk
Z5WcX5p8LQFJAqclng/Imv0CdRhjMkvRYrdL+A7ppNbzUYiPSxg3BYfTBfcA/PkXL5/Rlb9Xevl4
Fukz/wcfoBKgmP6YvXXuN0gxLA5fC4/Ixcqj6P0Gw2PaynabLT5gVhQnN90c5SMJ5NQU54HozbS/
eUQ3FYOqibzpMOC8szgxnNqJEfs7Cy1Izui2mgFWl2Nnfxd0gN4KQAsUbPrkLUAkmbV0dAk9u/4H
PbhW0nbiGGF2cF3SoHG9alex6yYmaUDrfIAFYU8J1+q+greKlIOxfnCIEEFYEHEUuhKmBcHa0LXa
vPBrvI+uugr8QR3XfmwAd4pwcxWUGPFrO+BD/9D214S0CuXUabgcR3alRQlxmXSFUFzUyADNLons
4Tv3x3ZtCuCETLxQ4t8CkTuHsiKILHOqmGtqfSB0qLQrOI6OIydMnxwvNnLz9oEnNKm9F5+teXBw
e2OHT6VdmHVwJxFTjHgZvFMG/sFcoj36xj2nEcuI8K5w5/U+pE/s0jERftjcW6n7ICdCtgt/piUx
AD85ePfdDS7FymuAReUpw79yJP36+hon/ZYIB93CP9zCeSrpT6dFhssqLCAUyjMR7pGBHVIZsBwA
JJ2IknH8WAjbcHfm5D7ORn0eoLiM3uBOcg+syFJIF8303+hQOAsLKf7ra8z8J5+WHqi4sNscOGRO
rBv8B9809tX1s9j1BgboBAfdjeU1xZxkI9UBVfKpc7yXicz3huZdWpaFB9MIXYMQY5S2Fxmn0vgj
b1C7dPr81GXBk+CE4KvafK3udBzn4EB5306sLHfQo67GeyVXwKqMtWXkd3I0mvouIBkhRA4f1QI6
MJIVpMqrZEn2WNXfCqe68zxmmUXhqW5MemoBmRlsKZvDX6kQQLSqRsaHRnhZhYNebZ8Sdd65kVhG
toy9w+BYFwBkXn/Jqz/+Eu4qFPdK+EfqCKHzcLdcJ79fYZNsjEnyLYebVwCuMAuGlCM4CJ1+HKzN
Rae9EokhElHjJBguDEAqUfJBEHplumg7OTD5sHkwi/KZ20BnwYSZYoLZ9x5Er5qJ02gVoyQ8khOP
NbtfHM9CjlNRMDSNfHm+bMQuxgfmGY7AhCN9Vuud5XxmE44nCdB4Is0T2LuZkxvqzVGdx0Y2XBrx
aSBsBZwFubLcxP0j7tbK8eYYObV1fGZodL9NP92VHfFCTJmVgZ8473+s6xBuhLWKnsAMbml/1O8F
g7DBUf/CuvjPBmOkIDdPhTnL5V3NR/kfYnK1Pvr0uZsJNd7aAvJTTBwL4j/DGOyWLoZnZ7yP5NBU
L1KI/GaCgzxidTWgQnIUTc5RwO4WRbLeqIHcsxSBXeIo9hUPNahubRDNITtkHoA4fRaH8ij+bkmZ
53pzqxvyBrITMuMIhr7VY2WQkGx+Egjr40XJYecjQuosHMOkuBaPqrp33jgm2bZNJxibwL6yQ8O2
t9LTwHXvvsKZGN/4bE/9S+BiK/FkqK4A12o5bL7OynvP7ncBImnEbI4IKCClINM1tWeMRk4Mpp+w
H75BYcYnTp0FoOqwa/yroAkPQpw4WZlMVPiQZYzOKo86BDEN9LGAfIK2GR1ZBRxwu3SIaHpjfHNL
/2hCA4EekRxjdovJsJ8BuUcgAS56PL8rArLh4UXwzGS2MPcz2AOaWP0uMQqC30nY7tbqmaXjd/uk
YobvHpoPdAEWhkByMpSRZg0bWnRep/sGHAFnx9SkNCj6oPmUQaMwSBnT+UUhmeH74IbPjhvtxvIr
WfThxjFwv7Qm3ytFcfOhcK+AXiD7OwEHFzGDId3xW0FdgOIYa/zEIiBKzfXkuPrSY8eyt0Ld5quf
uosxoaVEoIDNw5cEg/RlXCMdl2C0gKcTPzCkbrdheqRYgz3BFuJKO5jPaNnbe+1PGQMB6yk584Cr
E54H4Kx0/jzYFOX6Z6rkTysx2qIdGJKb7pl/vIPWvR09EB5RXlPWTN2Qm9Q4sw8ZPjSZVH245I+s
XZiCOIuZcx2NoMFQUazx2oTBnhnLDSyJMpONwgmf4WSUk0wzn2BFkZOc4mt5x0kZxkn8KP7llMvN
C8AiXv/boNgFTxTQTIZXecmMZZPASDMo3IE+aUJzG8RMizOVsYLpZMeXSQQx1/kE0SY/QPcZN/cB
JMGfyKBI5qqx2ZXTH+597RmtDpyJWcNRtiIm7qIWpXK8Ko7NGF7Rri0Bumt0LxSNJPIFmiACSBec
Z/FAEYjvdC7wML/l5/8YTtyuxCnfwpUBAudaneAff+/enHs5pUJIeeA+SD9zjqyVFlL7/vrj74O0
HB6sRB7v9Rilyf4E5ADXWpxYwI2co0/rIodLAgnJFqyaH3xMVJEN2VuDs5BSMADnct3mLKExyebX
hCjgYmSF9wxJwty9D9/xH/6KOKsIgX5m+NolFAyaZ5MB2CF5y5Ti45U06j8M77TO1s/AK/0Ht0EO
4mKF3MS0LFNGJHuiZBB5Wqx1N1FJUsMp0FUCCbGEBEQ6iKJAF8pcuExWBshMJASxlFO1YpV4HtAS
DddQnmBh/+yyVApd4Ipwo7gcM6FTvCkb4m6j/QlO5JnSqewyob5tXO7S+XrJAnLNNH2x6t8YMJ7i
1fj0sFFTWFz/u+kwUjhPo//FITWHX0yIBFb8nY2gh5j0f3lkiSxUmIvS11NboS6Rn7WIDlzvOUg7
c2ByDSNCB2m83Ml/79N7cM6JSBTy0JA9kwSy+9EnLoQ1Qdau9iAnPsZ+15SyAMMg4K2r7Whv9rKd
ksubXRHu11NbsglG6JAy9LtvUF3ORQ6iS6yPBod1RWEoIIDQKbbpQ3t2pKavOuRkY56UUpBvLhUU
9pwpto1yLCys/1laTaciMwgQqOZgP1JYdOvpHg1HXheTp8pXAk54cGtVPKxcmkjAxwyG55yC6JNZ
P1a4J5g3zONW7iG2BiXuoj3YKsCTf9FDpvXDZPYeb1foWHgeZ9WmNkPajctqO7wf3sd5xSFnmTBe
PuxfXMYZU6/ET1EQehbcpzIZo3iXueZp8IAcRoELFpQW027qaRXTD+fCvu6m8lUcsCnUrJgDiIDZ
rEf6MRpwMiAygThlu4Hb4GXEF/JTtiCy84d8ihMJ7fqo6IAeVXUHGX99JCSDhegpmqRQJzgkn0sc
teKfWRewu8XFDbHhnL9ISG4gtLyeBYEo5toKbgLsaM7H8VxfWgrZiCIE6LS/3MsW4cabOoIIyFPk
PK/0YlbBipxQNu/7yB5Elcnq5wtXKSlrTbYsTWwHCKybC3eZuZ94c3ykK/V7hZ5bpgazYY5TGmgd
trWV7iyz33m5Lzdaig89wi7upc8jq9z5WUVLguii1DM4gZ1JFwAoFYwMMC/K6UQVIMZ8Qv8OJAQg
OMq/JFagZWJlCLopygWbVP9QONtkyvJOmKD5myxCjnCVWBaqoaRukLfQ+5PqhJv64oueNaFZVD80
+/0DjxBr8mUqH2BujnuyPssLGb6zQaCoQo1i1n8m/u/G5T0Kn7hAHT+bzoo8sy/0Dh8SheGh1UlP
+ru/7OA5mJTcPt78/ynby9LAJVowcJ5AnCgsC0G1BFJVU79xNX/Kp1NwQT6a3MGZmC57UggM26PO
vhw4ThrJ4eZKNdBw5gD1BO9BMj/4i4KUlKqU1/XQYR60GxYEmVUbkz4yU1MPZFeCAWXi7tm4UChy
I6+AIANHySr/0U65FMWOat+8L9Ov8lhC7ppbSLzUrNCjIAefZgl8jH95nWI2bJED30lXAQL5Qgps
8Mu9LEjCm4R+Vfn4QQ+fm+CwJmyQZzS3yCQii/LmWdLvS/Apbe0dP4D70RN8UOeCsa29nWWEr3FK
haX/sSGDXCkZvjAv7dGkKiRc/so8UwNPqZVLVhUZIwqyIAhz+lcgIAzvi+1yh6+8oc+6E9enIbSk
mQUb4QX+hDBxZgkK/vMRZLkDxIqd6DAld7e0HIodrvu7esmkdA4rVvzA6YCrcr3h6tGtdgY4xx3r
M3Uyt0idrCLQDzvGFMO++oVCEzn9R/bKfyQ93K+8QwNFfrTz2+/kn1vvIrbRgSEBCAJx9zMzypST
uBX5ELvi4xL8BDJ1spcjbQgJxGGcNwpNAcFSFSohVBNNRgs3PXKf436wHTTvyemaZ1Vcmdf15ZbO
CPrnsje3JTV6sTN+kQnrmWIB5/1VkFqmLIsECkeOvKOKjJasOmP5pW4UjIIIzETaKgsGQyqCtGCQ
wcc3rdpPlKx63DefTnymH8xtjc9OGoKH0VbjSE0MWvG3vOcsYHh0/UXAFZmWtz7MzgcQO8zTO94C
YVBQ/GviSxOPjfv5E1Ljo0lQAxIbMQnh0F2YgudA1dnTsDxDbh0FAo3wCPNrwSBhwsZoLAFbBIU/
4pz5DepYGa3GvgjL8bLRNp9ddAD/VQIgZH/8Nzbni+C7s5mBseOT/CR2r5CasC7rkZqX2kOtgRGF
1uAG/ud43d4BPkKCME0ehojyQ/usWgnebnr5Kdi4j5Ud381Ug0nrKcDAG2+5Ne/+r82ieZdMaEOw
awyJ7mHoFNhv0+pIvmUd+0uJYVJIPClAcRiFkLLS9bRG1Used6d1DbdcdrkIW0j8FT8WnLLBSMCa
g+SJoyBGq1NWRNZ7peYErwuCo6XT4SIuqFrnCEe6TY4G8o5aAr8ksYZDZFRkq5KRZPezYgMeWHht
CRmRHYK/yrHmUsIZ9ZdZPeqCqqt/DqQzTHdMqLrZN84NnQgxZf7l30vkoZaQ4z/xHYfgrSHPAL9J
ZvnbDcoqApLgjTcO02d4tgw2Zcc62KHM78NN+hjkxTmu4u1KwKIPmDSFqsG7uzHflavAw+fJae/j
kuvjw881jeiiyN9/EZfJgyHAgKzJ8ZXb9g/Wbij6GK7k8gDDOT2b1jp7GErvd+suXxubipU5v+t8
5yQPAQqKJcNg+c9GR2WtdVS4yKPiQC33lExxCfcnwS85B1JUsIcdWeiFjunbPilR/LvF+B2l5r1k
Htd1s14ptPnckRuozOQGOrrlNBF8iM4Kj94Q9FGOjrbJhjhMaRPBan89OmlzS0FwPDZ5AaVoe5p7
M0aXZvzPyEpAXrf2fkvjeEQGZdMYn7hzHSCAfd2Gm0/4njoeEiQKbGTGD74jl9Gh3Q2/F7LjSBMz
eapsLtO0P1Jz3LomldEUtrF4gQLEkJnqRzx7zpIPSDmLoOg4LBw9+XcKsSsEd3sYGWTEWpY75vYM
S9FYCsRFH7kFM62LkA5/zIMxZXgwUuqNM/ySEOiDmK4EqC64I6PDn1bpr5K6OASZ5aJA30PArGqu
WA6JCD5/c5D4+levix8xy/xx1qfUmsn5/G6s6wWKO/g6jn3IqAoJiFjcXo4iI+6VgiZkb6jbjmpi
zTcCS7n89XTZh5bUTJ+UAQdnw5PSTmy7dXYDmDm+/uRnCmfazXSnSg7FMNEQMs1UIAGQ0Q/wCQu7
8jLVRchBUKJfrjgcrKAp522B5m96xnT3QxfuQp/O7vnP2Xc/mLV3rp2fDlUaYkgjY3Zd+32K3jHf
5L5Q47dqNtECYyBPSLqma/YTWTeF98Qiii40QX7uiGRJSnzSqBYl7HWIv/dzWFoF9YDUs/WZIjcT
cePpRnjzqGILR9ddFVaTqoc+rpc+qFCIhd/0OUfNT3kC9we4lXOL+6H4ZVNoZLSbuAUBBZWGnI1p
11Oly9MVqRNXyJcglM/TM/OWFyjpzVfFFM/9ZANKffBs/vDalxe8TN4iIKNXk5+WV6icJDS3++AB
GZntL8zlJB/2VYhNgXZFUJb+RcdJxzN5mlyatKaT4YGdRi6ccdOtvhNG5ylmcDHbhbU6zQ2R8+6a
UiWnH1XSlMDiirtKP4ZkxXTOIp448i9+5Gia4u5fAkv8L4+DTyo8RZcJ+aM3InJXSplc5VAZu7KX
vK+hLx3zV+pYNHMA2baCaW3UcmeGpqXGDx6VzT9UZAHnx5vx3SWpptibSAkvB9cXABZmmk9Lmlt/
OEbhk1BBT62P0pZATFnN0iDUjfQhyZN7CvvyhBzA32NPYQwxDXP199K2KF0+wePktg529J9qtDqH
cDA4vFSVRBuUijM2q3XGTzaWZC/by4AEEkv8Grytj2RBf0oxAKKEtozUkyyH5PxJRQBsrp4jks+Q
sSbQAs/IICnspw9AFzmj2pFMY2M+SclCTNUWtrQIZyrOrdTldr0B7czTw9zYjY77wHEr85bO/xXX
0yb5NRvhSRHzYV7JTr/zep5TcNtPGE9mEkjJwwICq3zhxuiWLgP7jf+jyssXD6RohHs3Kx8waKgX
G/7VI+DJf0vSY/4+QjnbNPAOkrwN7iu6q4LqtkJv5Q0w2d7Ftdk49ChzYvmovyk2niAZzyRUi3rp
iAWEXIJB0aJG9A7J+U3RmE8VxSyCvGIrnEEudJCmSXeCClyEsJ43tfW6zP27wzWBrW0i+XLabH/9
GhT9Q9uGT5Eb/SizmNwh9YqbIX8h8/+yBha7WgxielyCG3v/v6xDcp06fbev0RfuJ5Oano+zOz3K
cFZOeHGX9SvFTkepvDS2yJBwD5Pel49eOJ3W9Hqp8pTn0ooumt7dbHlumoVZ1sS4VB3QMAYFf90G
SHrvPS7tprB2IpnrdpdpDbJt7/r7iucX4XCqu82PPMi+NFn+ldb0J2Ms7mJr/hZZ0SfbaPNtkWMO
HbN7dsr1bI7m05gt4Xamt+R2oMyVqgAuGLTVlcqPtTlMFdox2yQHqo0uYFYFqpQz4wi6vnhFmKz2
12yOD+7S59yy8u675nrCKZgX1Fq/DMd8LkwAuHOoqVAbx4/oKs2V/oCZ+XSU2s8yh3KG8/mt9y0q
UTcoEpw2AkhILVfITjOdCNa62svJMbLSxHlIzvy59KROnQbG9CmNg8tkui9jkRxuxhoXWNFExX/S
CIeN0M/6BeVhotzXghqv3rtU9p/GoAMV7uFm4tZcQRz5amzeSINN3vS6qZdvoQv0MClbm+19ULZf
r9zaaO3xnbypzq0noY2DM3HvzC+u3wnsbybvW0a74rTkygTRm3GgdGHhJiTaB7q1XhWcZJfQMkrt
NjnYgM0aGFREdm3CY5wmn+KEO5TI9ri0d9qnsoLXyfomCekmA+z4Rw58QYwpzr533GkrOlViY9/R
vBzXHUjBY/rJaJM27e4Vw6Ug/5NzDYFd3A7FK4y5Blw5n4t1vEf+VCZGgRS8sL42XG8WYheWUGxK
mquZvXOl653ImjmNCnMk2XpUfnNsr28FedEKWDIxg0EdFVYreLDt9I9fdpfAqr+rMHkdPYbbmNkh
5TZtA/LaFNRBBf7PWJWFNYdPfW005MYnNFPGIY9J8tm4+tS1GY/SckoD9WlwRwm8XHMpSj93tk5h
1MeCqkHVaQw1FVksrqiXR5ZaLuMlK7lqQSSOb1XUppiZgvSqumDjtNQ13Q1x2vqQGGnCRcSCntjj
7gozhMSTZC3BPTqzjLyJrqypUEbuKKaZlSrnLgHU9RBx80RGZJqX+/yaP/X1BIrxWJb7njXzi0ls
VSE8wTr5sCt5UdkSgyshKCYsZGbT6ZeagGYKD4rLoGwlCAEVLWTlzKm+FTzAc8rIStmRju8Jh4br
eMcGA3S7jibx7vucqg5ssg8inrrmi0mnUkWYgrX4ZVszpcl5+WPDvB6V31DXcRdjlf+lUio3PCgd
iBUCDNP/eK/zIn0SBO1HPnElfCBDcBzpIZ+ObzXFPZjaYxtT9rF+IRUxUoSWMMzBX6e98rVR7+8j
nxnIcQR4X0r/ijzADLRMABdQk9xQSKSw1XWNFMZ0r0w8r/eqrBITLrobyx19SMSK+rH+qRCWCKev
OlR6UDzLDk/uFTYlItdX36nJPHdtco+jB8ee2+yWUsGzU53Cpjf9bVBee4nZ0MWf/WBzN3DXEWJE
G4b7ddUnCGlm2cumH/4Y9o/hysHNzXik5Esx+CFCyofwDaqv4fVIcWaZ40NE5xV1uudrEvQX8sei
Ae/wqNRQMKsr7hTF1js2VvTFqsqHTRv9dhua/hd1QU/z7CLAIqakXQbXDaLzBIsl/lnFBjxJ9bt8
0Xd6i7le+KLvROmMNtKrMwstwZsih4wwCIRP6PT5YraWuS8t73R7TWEflulTzNg/3SDB08zDlksn
9XDnpu5usGp6eR1Nyg6YFidgrvugTjdduqjg5lFIpnG571L3WHl3tApQ3Fqz0a7RcIkc6moQ2Wiz
3OsThsld9ckfuZr5C+3v9v5JrBqtj3HQ3e5b6lPEgk66i5AWVM9dF21R/lBWm1RQVR8qPhJpxilp
75y40yElkX92iISgYu2o3v+FTtqcR/xavzd77qoWBHIghWuqdD15zBjKq1IRCmu4q+zH6E5RGhIN
V1BJMvyEE/5R3LcMBYBEUwcDVz+BIwQ9VJ2hM/WzH0tbEPii7LqnD4OXxHvmeL6j2Y9S9BwBNaV7
3ZVXoUpad29dUyfbwJteJkp15DxSp8PCFYtnGvyhqNbHm0uPTLBqawxeva5+5OrZo7KX4qB8rg9u
1h2N6XrCwNg4U/5wqD3/i7EhyF+PlziyiUu32X00lgclWK7QsusuPTqdnlmy40oiSQrpSSX3R8kn
2bPNV5Yjw2OSqRJ0xN4WoYdtH794/nyiiPHgzLytCw+xNzzLWYlqwveEmzezQVVbuR/85KhDYPlw
UO95F5+7wDyd4k/xJO4kxyxPkmWhSlX1okAf341DJp7mY2hnqKJyRIAvacHdAJ/fKrPBQWNT3Mqy
3GjYd8SpNlb6LpQ+4YLelIT5VHZ/gO7o1U0T/CcI9vcY8WYcw1A8kXKuFSVHHI6yN1avBK1dXA89
7+G8Wa5Zpc8shm+irKF30NvfXIJluiaO/CXk/IP16GbUHI9crB8m0gfxIev8aGumj0qwwGKZ3x26
mqTK3/Ga+qnOEKAPNTq/ut17nZomkEvMUrT1zL/5Gtd0PYQkw69VfYRoph/9xGyxomu7vOnGpNWF
l2tdzLu566jqK7kvSGExIVHPEl6foFI1VacB1m6xFGtLgjrdXPAV/ukUz4u/zeYX9gU1XKYp4Dlw
CroOQRi9qX+OfDSqHQhrvXZNRBH4fMKZLuv00A7ED1FPfJgzlGQqjc2Z4Yb9RS4EgyMcOMJ+qV98
dxEZZVJFX6n2UjeFidZl/f8knddy3DoQRL8IVSTB+Lo5Slpl6YUlyxZzJpi+/h7ovli2tYEkgAk9
PT0KkdlCmymIsnWUbJLsHSI+G2+sK+C7pTs1Jr3fGpmraU+hStFlTxMBkz4ES02mZMEBTHPvBlc5
8+JXBnl1p6BUZ9yGC8LBXemWTZ1OauKspoMnKL6T+fLUA9pm6zqCXR4wgmWUj3VUP+CAGcP5jh45
zQo1qeFQPpu1BbVoZA5DBIEqSf7WiFPA8RrJCEWypYWSi3VanSwh2uJVNT5xjGpyHZETDeL1Ktuh
s2D2Hg2aPcFLkMaopb3T2buNQRCNEIe8F/E6RNdDn9MhA/ArbL2Z4WDd4tw7su6vLtZNHwkDhZOe
RdZQrTkGF10xsAtAl3aojpHdnZQXUIer5CmyaNtIzO+o4N6WEHEV+dD1XrBKegegLgooxaS+eSpH
5+oDr8/xXD0zeBv+WzL+0Ye5dSaoY1E6XPUla6kdhxSTpjo6qtmY5cwwDysiqyzCmVjKapJNz/wJ
RHJoQ0KDm354+dJUJZGAHIFaILv3hrqZSbK1Z1Ndxyj+l6Ix+wUc6RzsECpwJfsNZSS4EaF7aqkU
OZ356eIldOJsWYnYe5Pq1+YEdLM00xV90nsNao15RnKb4EEjNxjXQRtuDbKeuCE2mZbwaRnSH6W8
XdLkOwzx1qT9YJrEXxVU3srDVOt3eLjJJUKYZbGoiRUGwkWl8+pY3eNsFOgO0MS0NoPpbOTe/Vj4
EJyN/FkK/0gqBtEHiCqNs1MP6LoJjYhOqjH4Sa368ouTc6r8KdtlpQUrfYD13hxG2leZeo3ivPAD
Mqf4ZCzlXiQhig5luqYkfotqVa/reHgKGLq9Kh1rRzK/z/sBrrcVZcDl8zXOGPydm9kLyt372Sl2
Noy7dLA5iwTKV3pLjwxolusk8Wikp+YKbI9NpkNeAxNdA+qiJ9ti/QrObZMNAfg4xHeqwKhTELhC
3G5Q6SEeMGhiAtn+RdN0YD/jrAGhdTDnDgjkjYF3aXoK0pmtmwUSPqZ2rTfsl+ZP6Xe0NSNehnnn
Ddadru5RMlRhtFugoGgrYdB2r+njmnfmEZhrUN9erHtsoQbGlBvt3OCIBvJGa4gou3lj9PRJ02IE
8TpfmXYmwrcu9nyg2Q3bk9H1S2eQtqZ2v5x1umPJ6YGiQhtWl0UzNpjWhUvT7OPF3Sm6OEDCzDZY
dYu5i6vhN/ArHWevC5vG5F3SQm0WIDnN++/G4Ddq1fi4rqc7MYq4Js2BLAHka6Lj8qLIU4mByGJ4
EL9Qn4ukOrEZZ0z/IDCx648WvmY2zcBDUO1JJoE813YdHQCdJtj5umjFPYQhoQSiifDdebZ+d889
h0u8TwfLXBW1c+vSc8WvNFs2KF/tztxCkatp6OkIBLgEbG7pQHfpOiqJzoZPt4PprmXRNC7VJX8S
0hqNjBIdpvBokzr6TCJCdHr9/K8aP8Yzw+TrvFqDUjoLWmiwlP8HYwgi7cBZdxFIL9gt3/aLZsPE
Uem2auQ11XInKSyg/7lHmilMkTHUNJ/4RnQSkurkLLVJtqR5vHoPkT6Q8/5oCo/2qXrX0pqafIMN
xXl5JsQMwCBc7lXDKJ47/I0hdJi2wX1dPW/4R/h01kmjdvYllSwXB+CG0147JRyGBq1LYrYlK7SW
MWMWyC50ksppIb8VUfGQieoUz0x60lYkU9+hzTahe4Vr0aaSF0Ja4h884dpEEiIW5PU0Y2Dnqfo2
1fg0wP/tfnR0qVNgneLqU6bxPa4gT8dfDIC8Tddz52W5Li6Eh3ne1rF9z39lQXmIc4XaktuA6hK5
qFmcgyjS3bhvDhlh5liboJWfIm/rna/UeS6s19ZWewefWbjIDRjRc2pEfzDLrxqH6Du1mUfVrker
jQBDZLRz6OLfSOzbYDRviTV/OpyZDuZi4BicfuMHfwZp3v3dO50Gb0fTeuox1EsyvoR9f1JRcq0K
erj1dYsuf0my8WZ6NOqaZXkXKcZD9p13hgH2ytlBj6grPrx8QClV7jyV/NVx3pCgFBsWdBqF1p6B
ujsRAuhb0UPkdD/xVCHeNqBdmWAwOi8xVqPTHB057Ebp+w+aANYVtEm7FrupRgbCqtAD9EFFLPrF
iVyvkx++57NZrJJmQvVe7oSFTEttWrtJmnC4vbLv4aoY99hz/yXTB5Jsa6469oDvZvsBwOQxktZr
KtA2K5PRWMV26G17XULwl0fSTfR8oPH6mfnP6xD9qiIHVivXO4vUXpVjc/FKr9iUGdug9zNwA4H7
YQyN4cNJWqw7bXfndNjUvnPqFW1ObfOEcsXbLyTohDu5uDRlFBDT5/nZQ/F6xUzFZqMWC4Ovdd5S
TJi8jE21Z3DtDuESexU784QojD2dwrEwTkxGiwBUobdSAbet9DjQsraWjrer6ogrrWB7GyGn26c1
qYzovPCrrQ82UUkq272KEFUK9m4nTlZmXfygulZd/m6RHjeeS+Ozk6wG0zkCc62XbHxoMx8QuZhg
vHbXWNlH/bOseuBJMl0/vPjVdJZ9GaytkRHC2mwME2RXKzxNAdz9RB4zjnFbom3hkukSsQ6orNRE
uW5OrRGvsYB6qNxl6Id/8OaGGrkaXuZ+Bq7xDw6AE33bV9+P3tzBQDinbYqtTJt96MV/qbHetWZ4
7Mr+MjP4ndkCFL2C7dK3p7hXPKfoKAneBLAzAco9E20OXWwN8EUEbLQWo+vFq0zO58JFp8gxnyLf
OnuIv8UMrth2MaI19qDWk888IW2V9ULGAbxyI1o22J0ZFEH8qahc2S20TmVPx7hbdhMYveBYmRQr
GAZ0DdGb60khCtqjqZfRpgIMXanyJE1KqLTZdzZi6EP4UucXeJxdAW7gkS7K9hFE+drYijrAcEzy
iloU8i+rsFcnx3IeSbfNiMElNgMeZXOtKDibBnt1GJtzpEu7c6w+u7hB35iGXsIqG1lR1LRqBCLD
o5neDzohacJDG03rJerfYRxWyJGi0zPD1xzydgXIdApicRBjfue46Q+OnaoqLbG6MGPmxr6gzc2o
5ktoMme87Mt/7RihI8qT8opUQwPhi7KtZmPZdLXKuFuHDbOzykH9y4rhQW/NespuQe1Gn5oFrQtV
EzXWdZY0T2adYHRgXfbWN/pZpzRM98j40crpEqiSfulNlE+JeShc+re6yLBx8OY/VRgvDc5fqvx5
ocDZV/5zh+FMQhQ1ejpUadnK6hpcxiqyszCm50ikgPNoRBHymRI2DnRTHZqlqHvleLRwTpCpl5tS
9dTMTcI0U21LUUNlI+LJhew2dWS+a+BfFfRBhLE7rC2Z/x0Nme/0dxeDGa1L6eo7y+Ktxa2FCeT6
EVpB5eXWulPR8Fa3dM3KvkBeougOg+dcTLeCn+jZ7c6tpiuqNLuoAcUKCL6AlNFnW6Tax1ndbZXr
nLV5zZh2r2tNv4tLfQalr3U+tjBPSKqcMD9NWTtv2ySMdwGYQ2i3J4Vy3VaS6q8mCyWfuT8stuec
pwHZEW8Ov3Uu4U+5uQ07S+0qa3iJ7PxFwJRYja0AMBxZkGq08TtABvEs19MYHQcyU3tB8mUavxPl
P1QVnNs2Y9BdsJTGWruUyvCvetlbw6HpPnxLsuWPnte6Gob5kPgZHCDljutkMOkGa6wegkm4/A1b
iQAlaKiyihd96kevfCB3Qvlh8O8ZuBFsA6l+mEzaIBxijR5FfRFtE2QT/+lYzrX86VhISP+jkZ6d
pNn5/XAcGNHTDz0LmG10N8nUcdRGkM1f4MPyKPQlL7VREa2AA26tvAeS6tpgMtaBQOz64HuDiaJk
aze6EInQMSOgmujeW9BQyXFIRuseqaKDcfB0d63odgy/gIjqmxOoZm9tsrR46Vu/2JBg6a2wSwQf
svgq+eNYUnyAQxrttrARy/QHn+YdzFdj+lArwOHaJkQiZqGXwx7olOA72Xb7EuNkcMsjJE1vjv2V
PeN4EZaCjdIkz1McALij+BYn8i5vh5s5iO3S1g/0/LwIhilOkVz5zfDaKAltVW5jpxQrgRDXmgGG
/6IUiFyXwwsa8d6r7gfuOBrgux4GEvXsmSotRmBl0q6cdNmX6yEgRPSajT4UVLoBRJboahK7s9S9
J52XIi0A9czi0Ked/DFrvDQhWVUgH6HiJygx+mby5CVPAQVUyfCSCSxk1FmSrXbKoQxVMiaks45J
0VxFVG+SWJ6obt27IbpZyDLRmhhXsI/M8F4Gb+NY3Tmih5AOMcaRh8WvTmkLV16465CjXYXADkT2
FRuUuuzNCQTnHulCLkMSDtetcVKGnrwVnkvVxPe9sOVL2Uk42cm0a3JJIy6SnkFbGfTh7xi1vePH
MlKX0c86o/DYltW6QCYZLXqfcb25GW3Rb31uC+qfXQCfvgPt6HyqpKKe0X0YGfCUynjrimvY5uQv
REmtfexQ/czlUyYzrChFw4bUP0cibBqfeEWzsCv5mYvyYTLf3UV9cx0Vs9M4RGs7Ufcuj5IunuLe
ZOxpa2TInMi1H4TbulabxoUe3pC0R/Lbkw9VbK7nun4oumDP6MOW9SytjHwT0zhY+cURZD7kJlb3
kNfzvgjIQcv3gW9ylrduRvaKe28QqEg777qgKuq2AwEQsyps81COFlCN0Dtgz6wQJiygZCUQHEyR
aVyKdd0+LkV68HT+MV+bgEjaQ2NsN9bf+ub5MTl3QWrc9wNhk1joUkNzBWiqJ+csnNfAGA+pw5wx
UdJ7UDDJyTHAymf739wQQ1ZIRmET57E6y2Haqspbt+bLhKXqnPYyBzPGLd5F7rAV9LNGwkTnBqFd
azkzs3pXx/26nGbmfPUuWszIwKIuKA9ZcpyG9pQxykFfYBck9tYQ1ZZy5kPQuXuM8++j4Qpb6E5a
J7QxsdQ5HF7xUuPUneQhLMYnJm/31dVp7W1PKGhm4pBEultqXikA9HgkPAK3wQvCyHI3QW2yA5Lj
6Nsz6aD3YgyC8kb6V8HZY5ThrTabnUKib5XLxzmcBAiY95e5J9B8iOcMJN0I8b22vndisQ25X4Me
LLztqgmj9dygRmdtbSy6RTla75N+mfcsSj2kNM9RWggQB1AcwF69JZBvaytFWvYQGYr83V2DAhLz
LzS2ZIi9Qkc2sgit2db8tgad2HwWPkFLUADhxPa+HtoXgu5Psh668hbmxNwlQfhcph66huVXNERA
rlossl2zJ0Uw7JYw58xTVEmRWQbxFhV6EWjrTR629skHxCwb3BS9QxQ2eKxNFu/7HhzHlfd5PZVs
pK4+hCkV/N68UZH4nOYx3zKl8r3XYZpXOudY0Fi3hHRCR7cpi2ny9sDG8VlWdbRj+1ak2UfledsM
QT9HjqdCVduutB+WsdzXqmS884zaa3BiwOezVbrbuU3WGbNEDJ5oy0hRrzKe4t7YR3V3zE1Nixz2
jlLXzIges464M4OIsWqHJNplvmSTa1GKhkwUhuKEi+lA2TrUloRhUhOameebZnDm4Gt47XEx/HPh
m0id0eRGWY9tS4M4efx6istj3swXGdoF2e9Cq/D45sf+rmE7ORnsJK2qYwaeOLTgvz5pbGvEwDhN
d47oUumZKLqvTfetnhG66ckGgsG49pTtttHYfDPUoNqZpQ/TMrsbI4s8O9t3SQSrVFUUSoEjrQL6
XToswcoDB1esEi1fG+m27xOAGarbXzPzk1rX2KDQ+RY1xa2LzHHtMMW9srm+vjmkrvONsPOXzV1R
mt+mZnMKFLMz2ReiM79QyP5koMR2jKOdwdlZzb64Fg7zVVmEgGq7nYm9nRV3XeqhyAgOFTBxUmQR
FaFkvZgVMzusm+/3CI6W9Baz9MmUvRTC/Nc67inRsuiNaz4AHXOown0bpneiw7w5+fweNVa6Dl1E
XAuZr6q8013pP633FZsGLTrebB0bGLF2OV4sP7osIU5x6mNaJro2aTeIdDYPEEgqsC3AKCZFR2FJ
LGYFEwYtH6IXJUx69x1f7K0JhQXThuJKtgVhJN1Yk/9sdzBOeqM7txARPFuDJaygbRUQWgeXDiiG
6byZWTaSC6MP/OGrxXkEdk5PvWM0UBeCW9+UdzJu/X0urTtLLl9LNKOjHG/YJElmU94/4IeWoAdY
pUG6uy+EeEf1HN7k6zIIWrW/qcPteLW+iTj7Y1HQ8M1HEyuj/2eZXDSN+j8ZCzflhB/ZH46pKbQe
H9u6NYl6ITPDoKq/U++x98Dr8RSpfORl+s0RCY2AF4fRyXV7m7ddDCC7HWUOqK6UJFCnmbMvvaFx
p8GUaSct0BqSnbnv0cugLfs4IBjI5+F3RpXvejs7FHgT3lZMjaZKIil6NahrhTWdgBVOlEtwFZU2
xHvk49BY4LjHwniNWmjEBG/ptMP84K8VepmBD57lvQhFYZOhPgwX1ia3BuKmH4SnSIyXQECkbIGc
DrVg544L/f9qBrytSw7JI6anfW3+AkwnHgW/HolVRpjKYUqhzz8aE5fHtxQTmx/2eXhpKOy5VAuZ
7jM04UMylXgoSkeL3M48OD4i77z10qSAXVH64oX235KcIBDGcXLzfe/XH0oZpzlsbza+wUzMp9Yp
71tLHgGOX93C4PPD+dOkRDi5HBdKJhf9LW5k3JZ6uVZZdwvs4sVT0ANwUyYJ9SrtrPt24Dl2BCCi
Sb8p2CZrvxEAgIYqj/HCM4qGhS6JvH9lnJWxCpr4EJcQwkwBvQLVzF5UYuWZ03MZJg49ZFO9aWRK
p6MgWPLLaTMnLE440iLEs9cnmhu4hGH32SwFdxsm+6VFkkAMlImLUbcaZD/CLPxzXcuamlL4UyCs
RtcYJyOrjGdHIp5s5sk9bQSYrLZ5nJaESGtap7E4BWHyYU7a10fJszfmD510v6hO70hFWT8DipCW
EBIVtALnllbk6kHVIR8vqQZ1Kr7TJo4BdV9JV14GuKMuOZpc1L88RUgiTCkww1oG7F96psfXCyTD
eqfi8Cxra6P9vn5/ktiopKGrPS7hljnCm3ykZJFALoj78AVllFs719vAsU+W0R5AFbbV4iFCT5Ok
W+yLFjZNEEBsneZN0piHNhA/2vqGwA697d55VHGQzdw3y3TiGW7Ql/xcxgK5ng7qS0MVYgZPt6NL
KNxtmWotXe+5iMINkp3HqAAscxsPwUv14dfqVtXxeaAiS7ICallYj00bPugtg1bpiVF1SJ31R2CM
jT6GSejva88hJGQjT8kmisTaJm7LC1hOVvr6/7Msy4OVdPDdZkJYmNaRcYmWdp8P1V9trjxIVosR
r2eSCINYAtju2VcjcxDtLN2lI60YsruZueOvYqHewyX5cmP14VWQsXqXgv146VW4Yn+gxtCQWFi7
NB8RaYvg10bmruNiSaNyqmrNLa3dGzPMEayY5kO5JBSDZYE1rklMiJ6WBBkJ2aMU7MK5dEK5d9P6
I7NrpKmqEB2I6eQ15otfGVtpYJADiGqzdRY1QYkhbmPBYA4e+2OfdjeP0+x2qKSG1Q+cp01YF1cv
SU5z0IN3q0vIAagITPRCtzAW5SLWdccHSAW6ykLBdeooH0HxSkJkkYZtWFZPRFuwHEg1ZvvsYH+s
DFaxFJch6x6XUWyTITxmNZ2qg/U3MsJHg44ROlmLOwrwV6hLUJzm9znr9qJ1TyKSDwmIQxzXGvPT
kAAN005xMXHSdc0BtULUlqDNWXOEhJJ/zXEGrS1uYS/+Cau5KZk/x6b81J+i8GAYhTuJjMGM6usK
Dr9WHND6Tl2MbN9wAA0+pHNAhuC/wLiHTkC9e6V3x1xSLl289zhHUMNtbvWMsdFuTtT9KZ/VEdYq
JHX6+Mqp2jpE45VJlSTpnwfVvgYpDa8SIM0QV71A9ew7gGD9vo2rr7ny6tWSDrcpHK9BaX6GcU/G
tZyG0FmNJiMwAiZ++PFagEQRoR3ERE/qtNCO6b+FBKpd6bODm4NiQkaalXjJZIy3WT4/GiS8uadO
Rakenbb11mba3DIDJBxjO4dooVpUKPsWrQD46K53iArxz4lGAhrvO6FQuzYtg91WLaffh2WTP+hN
7Tk2KK31YjGwwxydl74Al6kYF9I0WkWIKihdD/7nwJCJgBCpmqe9ag098WLZ62ddGOJF5vm4Ccrm
w4WbWSfwxqeE8BZWFw7ZEVfig5TKhILyx9SYCMsyk361NpmCT3MWe8sw30eyMlINB0Y+WdxGeyyH
K2iXaYOXy43Xab4PzMdlrk4RkRxBW7Tlg/lA9Hl19mPksFaSow5W+NqMck5Mi8CKoVPYVa1ge4BX
fmXUAoyScLtEpNL3DYk3KevCBiQiCNj51fDIwPFdEqanYImQBmRcqEL/zPjRp0gF91wq5QAYLD4s
mmecfEe+y8iPnCjBFskfA0LKNHHgWuQOcEDMfxn6JxytPkM9syjGXt5xo0UernDzg8RCEA65ybQh
CV2JxVzr86DfbrzyZ0L+k/0hhOI93JcbgKmh01iSA/fkg03m7vDzfH6P4eEmeVldlff84B/gQGs8
s9CsK5SrCBqWrrxOyIEr9cq1N8QxHemHDnQ9siFwCvlIen+osp/Bvu+cj2l54HP8wr1fpmLDBaje
ZKRJcaRO9pfH7YDx6aeo34q8Haiqgzlv4VsQ/AS2uekZizCbR5dE1yb/0JeSDO4mrRHoJsPL5Dkj
FJ+JafkILjBu+q1EMsKf/8QQFHrzJVUoOPrw0QZzO1jqCDq3JrgrkPVuezgt0y40v3LzXuWgB8tf
0ni9KervMmNQh2yemgRHaPxMBTwlrp8G/eSNe2dX6Vuvs58GajK/oeNyk9TWquOhaHRCRRn1xide
wMMcqKLywyWEZEUGkiiFta+F/CDNWDNhax336BIWdEI8oxWAGUNeQnwWEoKu4kBQkW/34cTXsuAF
UMWgXlk0NvWAMRvtf/bwlpWvVKvWioV0AYKyxtuW/Y3YlxeyCBMuzdUDXJ6Rmdv4PXJS7mEOn7D0
OoTEsv4uf7nu2g8iUipEDAjoYLTQVBF9d4DHhJ1GeIHce0zS5lMElg5E+fC8YQZrBQHQfoK3sNZ7
8PeWjetCI6yAgEbQaUIMaZSm5fZ7L0MAyXyhiHCKvAqJ4ms6u+e4GR/FBLGe66ht5xlghBLg+CGG
74wwXz/CEbWg9vH/zckaOIoD6pqnTvwU/p5YuLfoXvXPrJAdx2jhBIxCSg68crK/+TOTtDrrM4uv
0tlDB1WzdsNNi+x1qg9Z8guJBf702uaUssm0E7xtQEZel86hq8JLoPko7NRuWvv0kSjtbON3tktm
g1V2yxu7kuvTgZJNU5wzwrIlF2gsdda2KEDPBTV42I/2xlqsjWq0oCjDffn5u5KcpNr9y7oxHaMK
ECP15DlUAZQPmkwyA7CsWy9je2x6Q9s7HfVrgwoyo9/OXSi8SxAc5+rKWnWDd5dPpOBdsCmK+sZC
x0Z55odt5MhCXlnA3z3LmCQRNN9NFtz8kMKTEX4NpLlimi++GLdumB30DVrS2ghV3EYuUx9dUi0u
grIirCcCSbkUwCRkBHbQncvIeEH82O6+lhBJ0Qc28YRKWIAssQ1zPbCAP8hbtMVgC/nlXiNH0DU5
H/pv7QylV73yu4mYi43ErqiwbC2dl9pA8j86uuNT9cVom6ct6S+gCQVy2tEIvPk1XPEPvCiqzL/5
pgDW68louWp9Fvl0nSvR5OjQnaNfrrd7QKtiV7wtiJdzKt26OvKx+kjxLx6dl1EvcWkMMiHuRNem
z66qzGhvaAnsvcVTlAltJQ3Ax5F6K7Uez6WftqkBLLPzgni7CAOapSxC4qj8yMd4vs+q4plBuzTi
eXcBwTVM4p86yh4SZJ/2yMhf9A3WRcnuKVrMgzNehZu2lI9QnsqaoN9PYmqOscvD7WyLFibEF4gw
H0YZ3IYIEUJAhFXZoq9tQSnw42lnmYLXRXlyWVq6a3KXD7eM5NudRz3XtaIFc9AAIoL6gWRoWpF+
tH1/TyllgxCM7ryjXx+V13QybgQih2wo96hy74U979J+3kYW/SR9tFxnWrIL+FlN1WzCEuJxE1Kp
H8+tJEKcImDN+MRwM3zYAzuF6tSpnsRrmFtkoReFvZthoVXxBF8Jikx4qfNu33Tiq5dA+4wY3jt5
slFsC1adudyH1sWvmOFJ0FQ4shmlwSS0Jdjp1LcFBrBjH9DvMtEgKqn2I1nS3C29DzTSXuqMHh4A
vgxcAs/nAGGPxj8D2mvF4Y2eJkV9D+PeY+RhWGxqVVOpdxDZ/S5NGP425UD7x6yCjQijq9kNe9N7
NWP9TfHy5VPPtQf/yL9ymW5L6EJ96u57jqxDckS2vQdV3trsxzJIL4Lmm7aWd6YLbb8hUwYHmiOm
CLAxIb9tC76xZ9YOu7MD2sAPliCrMPs3eWCQnxFMhhcuPx/u4tnd63NiL2+K0JOcCNMDF+b3MThJ
dvVoISJcIJrhaCxE+DlzQ9GvoJFMnYDuqcFfvDkhnh7ZYdatr2AdAQHExAWtF0AQpDO/0WkcpIDw
6KTJugreJoIqbpb3dtWDvtwOyWrpWRe15LvF1wgy40UCOkKqB0mCUGY/MS4U23xiNzj0fCR5Tdrg
7Weh/gC4oU1gwYEJyDgTaGJwH4LiMAQQygofgDbXjocc/yAoJJTi5LA0VTHtJ9pECnxITkiOm0SD
gYYDivCEDSNmM5j/dAnK3vG3waOucuqUwVvEEC0mXTVYFY+iw/Treth+eqX4Fpu1DXpkyecrt6cf
Js/WHy9JhXPPIzXuVR90UIgjG5WREFFXZc4PTB2r17G0s30JRntIrJjpwnW2T6c7uzQ2WV0+QqDa
tvN1ItLMu3rjZZ+EGubsr4cMti0g6HwAJmqkhP05/Ama+Sd2gy0bkHvW0RKDtU9KxVci2RtHFP4A
oJmghCfG8cgkM6LwGKplNXuQdtkvXtT95X70njXtZ2ZerFy7QW/LHOUqrkc0i/Or/jztarpWUi0M
DoS62uPXYOVuOm3FJE9ycTY2emGGXe/1oWLf8ameh/OIIjQ8rMeg854gX540b7MtkJnyt16ZXSwt
ren1W+KQjnZ8zvJIn1nDliu7ifJollFD8S6VY7/j+xd4eYZWOMw+IpICW2WnjiNghcOJBhMCPX+d
44/gtHjP2nb0pEuFNDZz9cIy8QFqgd7gL3uGfa0Th1oGRdm4bS850TYM1tMy05c3wf/ndi0Jusuy
6JVNjE2BgZZ0bOnPbEdU8yTywkzw0fsuYYi4hJRre9pqtdB1Cvpekt6/FIH93EWLvy3G+p0NxWry
6AyOGLmAh6NMZfKMtw8A90RwXtiqOtbsq+jseTAkSD5xQXSXQbCrpICqH35NhAuUbQ6qfhlqJNZ4
LuY7vnwgjtdxg8N1AgdaMzUYIg6JcA+My+Mg+ztrZhqOIbXxQc/dQSu75Hsl4njjT9zqAMhjjoHx
o8J238/1IU5OlJUvS59cck5QTwOfySMhuUUo3n6t+gYd0EHHhtqpeJgoSKK7lhlvEE4/LPo10+Yx
J+Uw7VNn6oigdXWQFJME1MPwluTj0Sq+bfnOryY6l7Ud1dZEW3Qv7Y96FVkXvRYMD+SvCK8QVBMm
cNtsMcy0n4UnSl9zwlEtvONAe2BuFFsDbnXdjve8mkftDwphUOaxVN5z1QOaOMyWMZmV1DEzS84b
Ogh/tSz41e8HO7+QhjYGBs6BIAQ5v+mC5TzpBMrKfUQW3aNdvekri6czh7JHmO1XiVPcDTPerAsY
9Alc4Ou+6+qaVuouSVyIIsNn7pIPNc1IA5oTvluF90cRpeeMLsqMU4zpcdvxDyXKxOrPqk7rdRGg
OwM+AvUN2lrZ66gqplxQdeHF7vs9u270SUApqto2naA8tZhjGFC5nGiTDEx5YmzxdomXu2CcgXNh
QRvGHjT/RqfnhrfHjbvX99LDPrD954x2EpsCuoFh8Po3Zp/ZsKVaaOlNdZwbeEbSBwTKCv9tHprn
Tvm3tEk3ki/3w2XnL94euwkPKmRQc1Nc3UTSRvYtLfqROzSBjCdBOA6ovh8bGuxquIwUBG0KfDqK
iZiQFKXqwhyulTYr9Aase6BZg2brcMpwKe5DNGRAy08m3NCk+/YXmJvUyciEFKEZNYuj42U7/SAI
81IrvsuGu9r1pzXpKpQq84EM2aCk6kZ2tKXRb+NF7d5vP/Xx5hRNrbnWdsli8+FhowwBAeeujxlT
kHk/VT18tiTQWZnChlqmc8nRDMh8KEiyKfO5fbTBkKL+qYE+P0z/oHzAjh8YrEFprv3UaQivkwTW
mDQsK4EJWVeyMF2w7vba6hm+dUo1wzEOnwgqbCJUnbDAvCHvcKePTJ3c0oVUG8KYzJjFyNRLmCZP
dghhgtRFO6oFALflTRlwQV6+JmQ5IxarbuFOCMNgYdybTUeMtuD26P10rbtrm/YvJ5JOQp3uxWGw
NeLgqhI4+K1xwaXkU7cfqTzyW9OKNnHJ1Iv4iemiaw1FjOFwKKt0IVout3p5ZwYb6Oy/iIcriY3H
OSzn49ChGDxOxV5qgh2LpsODoHolE0Iz3zqMS7I3KcAk3v9xYE2HKZQj+JSl8r4FBVWdDQyO9YI7
PSyEiDhGfUoJzc05fXbFv9H8G+T2WyIfPUrMWChdX5pZBx1p60MdGT19XFhxhrzRLkXIYdE2lucF
eDVDNJpHQ+wdyqXYg1aKk9sTjz9Kz7kXeUCXRgtTp4KNnR3L6mepxdqzoj0oLrV99h9ZPHcr7O7s
ZUxjZUQIqQYLUMPp+Y+kM1tuVNfC8BNRxSBA3MazncSZh76hkk4HEPMo4OnPp31udqqzYxuDtLSG
f+BHxNwHIUBNqI8R7nTKv+aI8VO987wPckWSNgvJ5KlCO5Yvbapfaxo++RYmqUrLD8akuzpMtn3w
bYI/fMkRPeGgMa1C9Lr40pwePK1gdo4kOHCqGLN3Tz2R2RLohZXjjs1TWpSELES8rW5szjazIRL5
4UT5prQU/Fb/JSCXiyFC+JT57DO+zQEk3o6nyi5xbTCFIOyh7F57e74u6y0shueI/owJQ2wnp/fv
zaFLRyaykn3Su3T/18OIgF2QvMeWwMQ4OyQ0dWY6qTlDfrMBWQEkamYJm74ONi2WvezNGY3H7F0P
l0hjBoh/ArkiaS6B3pqDg1nFbRkmO9H8yyzrc0IKpyjcn8nxXr21Og/u+tx65WtLEc+t4J1XsG/l
0AAmokMM6J1J4IgaiJU8r0YzI6Yzm+WG4AY7ycUZk/lwOT0NSbDeuBo3Cnp9pbd+ZusfYLW7kfcf
nel+zF48s9Wn9QtMaXOjCbYe3StZoluTEN2yzkZxksmit5wURBGTbMe+e4Ow6YtW+t2e/X8xuEsC
2DNXGZZfQz0+J0mG/EDdvZuEd/Wzq0lIlnx8MatfF84B4OczYIR+Z0XzjkVhUtipQR5oxHUAoXyT
XNm1+2LC8JhcOeURu9wULRwHjk+6Br4l7rWmw8R52HOqVzgARNxUk1a5vvsQ1vUjLckR81FmY3SZ
Oz0yWmwGgnTzb8rwSVwf6qw6xfh5So6ecPxYx/oPKCGU+rHfCaFZ9RNS2DVwcBl5ZxlV9JfA/yTM
6NZqU0sBYwQ6iHZn4kkZXOwluycvKA/rYAPPm09tOZ7t2qhk+d+RgEqbTqeQbgLpCHAvyusagYft
Cp57YHu2VX2bJmCP2oRtna2PdqTfyRRwLcPr2FvCcSerkjqgJMZhMntjEioTnYdUzdsQze5zzfHF
jL4pMGpl4LZzHDZZlzF+g7xBfgMwn0bjwsSHm+Fn1NFO6dy79vph2RkfvIA/1zSjdaf/dDlqLNpn
0KqGdmPKU5GDexp6FkMWQbmihEakPN4zD0FlGh+GqJsOcUbvJtY2OtylodnDcZV5Sw4XLDu7Lqg2
uwQU3FD+6gUTcnIWd4aSoee9s47ONm3Kl5js31Hztw6aV1NINXgLTRHwfS8eIZXSoSdV1AfGGShL
IczgA4Nrlbi4zfpahy4YcDDbBVIhCYbiWDPWW/Bk6Z2VrfONyfLN/KGb/KNJH/UggLpOj6EPjmIW
HH6i/+NU8zfmiH9rt35Iunib1dzEPEdMY0rAtnvnPJ5og/pIOxYjlaGAbm5qwp4OP1MltBu8GizW
smRn3Soj0lwgakEwHboIkzufbTS31mdr6eeu62gFRBV5qN/fYyaNkK21xgfRSfY3IBU01SE7yf/I
PFComd8iSpTvauDQ2qvqmyUDEZYW3UMYzfshbJ7GPJI33byOF8/Ktm0/I9lQPa/CViD10ughbo0m
xwrxt3J6sVlKJBOsoX3tGdfSpHN3mZfe2Ym6sMTuvA7drTW9XbLpt7OXP1G2XMxyBY+zH3UM6Cvl
ANGZhII0R1dnjn/TGAph4obhTSG8bTBPQHSwtGcWhr4GTuE2WOpB4bAyKhS2Ac7t/axeb1BgZQgU
uIAoluqzmwImeIvcoccALmm1/7QBGb621i/PLgBSCCBFhfblNpCMsNsqvYYy/moKfNJt68nnIHHJ
aeoIc4QmjO6WkuM2xH0+WvArDsElwhU8aA6GKebtBikgvTKLrmzvgonOVrIVbVvfjhnsoYResCPW
aOdYzNMTWTfH2gdokZL5MIn/MOEnXLvnmiZJYk08VxfRS4CaN4UPrKt2uKXBNUGqGqg7mmyanRbo
AUdBoFZJ8GC6C7LrTm6f3zrKug04Dc2eyusQ0BI1bCLVq28vV79EmcVL5uyS10F/AaYdPiBkjVoa
le2q3OQxCnwo7CDIE71Ai2578ATKYDcLk4iBKaRhx6AUkOyEuoA/Lg69SEBpXTJtmolu0sSEbFyx
5Vxl/ERlcAu5ZbuuI6brzlNi0IuD3NOX+bBDPOia7CVZsndPFL81kfamaPrmZ7WqCG328GGOhbNr
Qr6yuStVRqgjgfLOYEdvYXIDASq2kWDqRWIB5uhFmBO1UB+RZs/gUY0W2vBiTX0OYLpn8EsMtoYA
GZP+h2Hc2VHrd27ptxm1gOOS2Ehl5UgG1DVoFDBhRdKeQ2OYETDsGqj/ejUa5EqxtTVJulH7t3kg
nM+raC4Fy9jCFLBuhvdoDt6KgII7yBizp0WxY5r12FdgOGWOwPwQvikP/XFzQ8u8ZVdb5yqOMVUo
nFt7HN/x7wru7aUCM+9A97eaj9ma/vjKf49l+xRrvG+i+isirREkUd1UsfFs9Od059y3/fSbClfC
9Zmq/6KuyqcPDpyFnI3QG/gxvhXd3Ox9upWbMFr+WnlfHEzzRwI6djCc9GQDIaDb9wFOMKXXH9Oo
uQ3kiv16e/AoUepKXyGgHBASui6RfTvSWZgdkkQz+yn8EyZQnzOtgkglZ9gFt6BUth3DR7sAk9F4
LkfOQFu5tC+Bi7CTHO/qyD2HA95yQ/Pph1gFSVefTbSopI+ZGJDvliZ9KMH6j+2rhTzCzchbROvw
3as13JSYXKBpUN4wVcFuTpPQ6BGNWLh9pqsOeKUE7Lgm2a6X8iXA8HlXIeMArm9Gj62GwySIgxke
160zUZGjTtSXkZlJgIJEd90GKuwP9Hoy3IHWrENxccnRJTWjlWhC9deGCCY7jqMkU+9FjvfASppk
U0XerC2nZtdDZem8nTtaGwdMHkOi50DC84KaSs/jcUZqq0jiY5JUD1XuhfcxnebvYFYXLZzHScsO
inc1nUCophsXlBHG1x+KVDhv1csyLeoIr9C94Fndn4sQwlI/h1eTKyw2NKRiAk+/eAu48al56RVT
CVkBoGu8+rJ49sUakvMIPP8yqvmOc3M/MExK5pU5RHyB6cy8sdgVfbkTa0UkmvZL4QxwDuhQUosW
Ir4F80mSXWxcmw0J1JkWMxq6iXZvnbljNOA6nxq2MNr+ABBIPJNbz1+eK/iKN0GKpmMbpdlh6H1T
bHexvraTAJfiwiyoNITUNjUjqDmXj6NphK3zfO+WpK9zOvXvvdd3h3SUv35dfFalR6tAop2A/GH6
Kp0e5IxjA4UZ2ZhbH44N4GbIxb9Lk2AWPk7zYfGC+i6YRP8K/Jk2PgfvMswd7xAle2AmCkNMe/1n
gWE5pGFS3mdLnF07R3ZkmWJ2hl1YLOt9nEFpgLdGeJaQpSp3RfGssZat0+rlOMUSQfgBY4bIVS9z
mKnNMgiw8mmCNFvsJbtRp+OxKWR4KXmi55CGGEimvHmMavhSogE2LsrsJ/OU+5doW+8DBT9/7np0
31vPevCSyt1bQyW3CVbm4FWL4pxU91krupsMuPg2nZhTO5B5fHekyZfAzK4gOm3qOQGbHyFyKAA1
FClz1Tr38Fhr/ZupdZ/HSNfEruUVM8dXDRMP4IPzp8zZhaFsT7pXJ8YbwU1QVx9jPbyT7h5DhD8Y
vvd7wFEfla/QXgADhMO4CC5WxOopIdqeAbE8KRGR2aptE2Hj05FKx11zSafgMaT7PafNDmDfy5AB
3XCgfCJzdeyKFnAFPf6AbpidPzdjuP2vLEyhf5vAY3qX1qSw42EjF0v/WFYrSpyNZdpFw8vse39Y
xRcfIg2iW9J1Xzq3G7+1nk/1jPFHl3rbdlR1xSx2PkjwS3ZvIe3YAG3vw/wl8hjQO6Y3kKv7Opg0
osH4otThPep86CKGqhqOYSn2/VxcnNKaoo3VwXmZkCUdOXTQT+/PQTim0Bojym+oy05bb6M4vA35
sIUAMYb2CFwVwWySgCzpgSPCitmDArYe/GglEAcCRB1w3EMYjXm10yUgN0dRMIXKAT2b5vFeN0nK
tFWjAlT2yT8WHgSHSa7n0q3DO6eEM23HdAXnVCjYzk05hH/LNGRY0KjCRgOraXIoN2Hm32k5p6Ct
MP0KbJUC3eoW9mpuIB6e9q1L3k8ZN3+OYlbjYB/nDDXWdSJOj3IvVA8WHv6bpLJ2JMIzndpNYQYy
vvgWRCmZkgIqpMJyH6J4N0M1RD28Z+xCwgCYn/cw/5gaSMuz9rdVxFR5RORKTSlHS7ddGI39pXWg
mcpbpabxMR+G2liZW7f5XPxRYMs9NDHSOnsMbe/RR4wg1t0la63+6lltdkyhRdertZt97IEj2JWe
ospyy/K+Whz7xvg+JHlyniL7opvhM4TYPNB1Jqmh7VzWMaL6bbAVHlhtO6wfZR6SIgzU7WGZveWw
4CIO3VZGd22s/q2ie45tAbyNXML2gxtdtPC/W5Ue1yH9nhLnRROG0F3zMQEL+lNJd1Ugv2eFiO9D
YfMmH/hh2R9Ge3hAveCqh+gta+KnpMZIRq+HCVmjZerel2ENyfLbiFZzeQ//6EPNMEiaadhkxQLM
F6JRrH4G7W34EtsC3RSrrd5sxGUAwgKljTwckRMgPjqLv7ROHhwLwGYN90bp7m87+NfRn++lKBHo
Ke98T7zTcCHglM50Vm7x6klUL8f5q0bbrFFGCzh/DujU2XQiU+sQDyXSL3wod4Mc/FDEzs78LCds
rqrFfg1cIFISR7LFi+6AlOL76GmSSjePmQdS2Q72BO8aPcZV3Ngt5LIhqW5EWj+XiTigD7NLx+YQ
aedv76nqEODOfYFie7RWYlOdwb8N5NHKY/ja+Ulo5SHJuYBcKSLaJCWTZQabmJsyU+K5zhnsGFw4
c2Sq0Xy7qSkeUZ5SDCtmuW5WSkLXH7cpq23N1s3UNcfO7bdAysGZIY7Z22T2003cI4HBEeX06qtQ
GOREQ3wj4dQmAUXt6D92lMuZTnaA2A8uPhSZcE8izJ+cdtml9q+DNkFVgPpZZkhZlCI8beSY8etZ
ehrpUOxD+6FbA+4sF+PoWwaZT2VVfJQFZdQCLwh9wiGBS4QO1qLaXZlhBBYxo+iKO8udvwsfvHLh
TTBeipXMZF53RQ0QUVv2bm5XuNL+ni76i4tXdA2IjtE+bZjuXrYcLgCfjS/khoi3j5VggCbGP5Pl
3Os5e+qS5UQz6FJM/TEoF1KDeIKhHTPDNW9aRrQHzW5U9UXZuQPtLPtYKkZRcxLfuAydZKJgJhQ0
K1rn2bcVmtotFall3zH6fWmy5qORKeAPeU5Y336P5HLqH6ge9uYJiMp56GwfCL+4E7b75HGy5Wv+
mabrcZ3ltUMF2JLzcYyCXVGoE9aPOGQiDuDSo6udvys+jiA8F4ZfucfhnXUQzpFPKDKaUsv8IHt8
lMKp34B13RcTS2Qa1r2e0nsRpz/ai0kFGexsbW/+LDq1DTONGIp9SZNgmyX6yIwEbZdav9G2v8z2
Wu7WFVHjDkHDDeGHZmDZ7iaajo8BdiCn1LduPQeC9+jfx2vxsNbjLUZnaCr1JFbZVByE66KMImhr
tLilNz6zvGo7AD63G30UhOAlq9EZcTL8RXrwuf0ICRoW59Xv0fNxIuJCUHmvVsrRYYuh2I02pPNh
LL7EMj86nv+eSH9r28lrG4Z/F98+RMjpnel9PCWN92RVudwn2WnxjSrPyaNSRD7QAgJekQzF75Vk
aoNIr3EVsClqnDdfeVsXsDCwyIPI8HDNlp3fedvcW//1S7pufHHFUd7Z1G2zcZU4zfV4ytPoVI7I
mLn+VxI9+X2KlItdPHaDYBwGOrn6REfhpx6sC1exTlibtwHaPyxf/l0CHZ8d9GUYI63zuLUcjcgw
dp6NfXRnsMoUc7mif5PmuIn8d4Vmk8kEwrHUL039IEnN27bb+KXYWWhXe36FrfFPoiinUbz4T7lt
KTnZ3IfBKuG2TiUiAeOOrIlEVaLYInvgJknzu4YYkVtmf7Z717Iu7TycRO4+5yjxLfJtGTBcV++D
ojXuVj/N6lxqsDkIp7QFfjvuwbZA/E1LteV7ZbVmuhCAkO0uEjX0BN1XmqKOgqc6Tt2O7zL6CvcH
1Rsn1EOC0y8CbPtyESDiUVTFGjBy9MYd/o2s4qapdm1Jce8zj84XDxU4O4WgBt3W3MzMA8ykWqR6
und+2IraKB4ORa7gvZf3jqbnp+OBJZ+0m0TR0c2yBSa+4a6y9dCl68y7McVduwDYXg0TBL1wP8Ue
3sPG5KeyvruYQZyOUe23vROaQzXhNOtPWZAcpGqGrZe27Z0YYPdl679sHS4JAp/mKQ+r91wP4VNa
tuKSquVOMVYL61htSpaRzOpXv6OvN1TtQ15IOjazYpCUK1rXfiMwVZyes9r7FuAQqz7A0L3EG7HR
c/goMFpmaAyIwW0Fwm7rFgWm7YTuoNv2ByazWy2Sn94CCeqBfCFPnBr6xC0md/EKoT3cCiVvE0dx
TDoLls5TGW0zVAF8hvliimgiDTYQ/eIsK+fJalImmowI26F/bGZ/2+n0tci6t0SJn9aayEIdF3sS
sNL2HD/0vn2d4qjgeYvbaTId3fFrlQAN6ERAkIO6EHIEUyDMpc/gY5qpd+WdonOfxuFpiMFL9b51
HBJ4ylZN80I8F2EIT94jLRDRNN/MGpKiL2p2E4pemUd7IrAg+kUCsp73Ktvmvi2rLcd1yb2ud0HJ
i0rAhhSG5GSBBWWqhQ/nhyRAysqg2A/erkuB7054iK0gJ5uRcqJg4JVZ4tbNq0cXF962s4Gn45Ft
CdRPZLFbeiT+yirf+0iIDvhZw/13nXfayulLknf1Wxy1v6M1vNROAXgy4DIUIaMP/Ls06eUe1cK7
rp8cpkuaI3mozhr1YBAsH3B1LjJZPwG7oQ+c6R8KjlO9Lo9Fn+iNPap3odZ/dch9jlL50I21UaV3
1EteZjZYW6ftPy0h4zdkQV78GZ/dpnj2rOJBuhnAsO6QI0hzq6i93Mbf1TYD4FQegPRcg3GlBll7
hOIZ5kUIhTDoCdfxsQv7EZBvT/tpDtgOTb8CJJSHEVgVY3AoTP46/GZAWFrkU1AjKkQKabzHc6KO
dr1qf+Nu9A4+OUQRI/xpddbWa/1NTlbCwz4Udgi5Q0s4Kau4lLk6237yOFCkryL4K4dy68UAOm3k
dnW8TUKwc3KemSl0xR7EBzRoRuuq5T4vyttBWH11qNxQdF4wZ3G3wukuU1Q+5l6590Ggm6zPh7Op
ZH6IcvvO4Gq8aN78d3h6YJKm9N2xEPXxYMeuK0pVWl2rtX13XSBtizeQn8VIyGNmtRQsD6ZvzJOB
xb5XY3/20/hBoNDTRzWi0vnw28rxKOf+ofbBRUt6FhvO15ZVWRxT6X4asw+KPw48Tc7TqhOAjTZ8
pt1LVN4YtaS0fcT0vHWpJ+d8a6AejKXdH0AvRD7fv+WvS+tbOm8rul1EOjeod6lrtLzQJ8kToixj
sMnfcU5feYV5f6mpaHJMpn7KBWpfeSpLAGhIYaSBR/WF8P9y0ovc2hwOdnA78xughQvxJV3DXeZY
iLEgnnbf2vfm7g1+yE36bnwMwzE49f571zZ/NMEQFIDu78z/4ksk/gP/LceT2TbSMcrLv+Yi8oto
DVKlrxlTTMaHj2virbTzWEJuqwB8/LiBvMT1t1OinYlAtffOr3MXjUcfNVP/NtDJdoa5pnmCmJ+M
PrTa5ppxd3PZ4POJRxFzat6WC2DcRN2L5lh7qoNXL/7BVIvq7hmsF7/ixlocVLnAuG05BQxqOHDy
9BcpfR6FGWLSXzCOD/POHz+48DjJd4P1EcT3WVCfhxnjkmpfzyjw5PvBBeE40MhFPhwrZHoYyuDf
zL7jj/7/aUsBkpW73fBL81gGcYfIW7ve/fcpd5PGXFQ3b2aQy/UDlQG2fKjJOkwjgEvieGDCa26Z
eXRcKW9rzgR+IGR1U/C/q3569XOajfX/IXt8sblAuj5s/2Ee92AO7GhavgcZY/k7Y7X7yovNC/lh
7A/N+jFLMs82ZXyto5UB149FR2gA/jGhTj6D6+cp0Dy6tFUElds+m+VIxtGSWJt9HfgJ08p9mkGu
BdGzmAfBuwt4WywOvqruSb7cM29sZJ0VnTyTI2Ut9R0JkEpoLSJpzUtS/tmG//eUNO9TfZg7YF5k
TaBh5n8Th7a/kl8iIZ7icaR4HxZdE7VnszH4rJXqjM83Ucj88LNHUMgNWn0llQcr3hGPmoEma6RN
JGsYInu+F/y1qokB5DTm3lgLLQPQJvx6ZK6Srga4+TMVC2CtcePED+YecsmJYnPF0twQfmPUZs13
5EHzLwASZi0Ya3ZLPITyTzki7jwgL+PFRrQrIhvM99V4MtyFgnOOhIxbxrOGmcwpVf73fprToFu6
DRnvvUfw4SUlWyPH/CMmt+LJcZ/E+FGot8nyAPTTOHUwF4l8WmzZNozomZvxEyHeLIWcy1edog3i
nxtfv/DicvQv/IBx/FinNnxTzEK49NGEEziYZkNwLT1Gh0P8VZfuU299/P8Bp9jQNSkpNy9P+EoG
P2WWBy8fxYftLpdumRgVvc1Ojk068bxpBuhOPAwWVLfAEOswMGk6YEpAPZL0JawkUt6dRn6RbbiY
QMFMykNDzbnTI3B+vr7HaR1EX232MMWPuWR6s7h/bUG649j1w0B0SPTTDBipKbx3BXXVrgGwB9Zy
WpoRTxEe7wQqq0L9Es3AEuHOjefcZhEqku7EQHfSn0PsgFQiWLg/5im30w8MjG+JMGHppiS5Orw6
7ihv8gHodxHUYF9g7tN5d9Fjriimu7lmpJ/+a+v6mQ4X/c9yubYNE9WqfdU94/A5detDWxfvzez9
GUgA+3S8hoG6TDhhMTxAdqfpTv7ibsqmxOcwOS2yO5lvuDgLhJzI+WhbetCBO11cUo7AAsRZVt1D
HiBvkSEiZIbhuezv0FTYSq0PdRm+mm03evGdK3JEext0YZP5OCv7lGnxd4z9PwP9TjOv36qpvTXK
4AMxI0ttvekb/ZaUyZM9qz9tV5wkjDcSywxfs6IwMdXf2JVHd2MGdZ57+pJGzn1mu2eS7efIDV7y
1bqax+3QiBhlh9+IFZ/pRp9MBVPF09UkuU08bWnzbk1ES5R9HlqJhlF/YRjxPFrqSTSIQvB3iB09
oXR2l8TtsdfNKUzVS2L4T6WL0qDrp49G0WW19WvQ2C+9Zq5VVPoOCYezSYplTLSryrcmyK7U2gOj
6P5YRsl7Bb4feEzQb7IxfaJx6YIfo0CTXvc9iPRHpPTKqOhp4rKBBow6anmXR8trm6DAX04vMX0p
p0CPjpHol54d8lkuZqinW6sXO824pUpaPH+8qy+sd8ddv1VWAKmAEOBz0KFxFhkNuivMHNR+Op6a
+7Q0+UNKkBxkdlcwCUPiCEp+a385/vob+e29DiS4Q90/Lhx/eS+OLntkWfIPxOI2PjJsUZfc+mGz
k2F3XsN1I5HEqytK0sW7q3rxZqJrPAN4aujCdBOEiDyjBcz06Dwq/Zw24tQhZATHCUh1Jr49R5+D
ZLkFCvPPGYs3O3aA7GPTPLb40onbpKUcmlOamOlqX116P3ZV3Y5Bcw4w4YDfLY5Nws63YyQeSfOy
4QQQ66NK7ce4slEK65C4mM+UGeR43qFo8vd4bf6OzXiNewvqtCaKui04IFSBJ7DD3KVBoOzo0/qT
2gAXnjQ2Eij9X9oC/0vV7Mw9sVus1dfiztfeu3axfWutYz3H52giE+Msn5L1fbWigxfFj4Vor5Ya
Lv2CjxiyVuVASlh0aJ84BxlPl5nzuVssPPm4iasXwQaJEqqZNGbMkB5WPko040eUtTB/sxX79ISO
4bgzzwE/K5oPG+Lidg5nzKx7hFv5abceQATj/rYeg6BHvyVP6Eyxo8wtcnzri7nOiAUhwF5/yP40
qz7Nzfg+2BFSpmH1xRDsdrGXk0k5m9I5B6CoMrYmphkHZOx2guwYLw1q1XDd6co/DRFt7x6MQzI1
78jwvzgi3Wd+/R0t1t7kBl1a7OuAXuLEbRHO+0K0SCKmEyaQ2lkN3Sy/M4RFPS6XAGFOVP2sLePl
s8z7l1LMz9L3nzrhvjVzdIbPhd4ZlpVNixGcVd/1QmB/xa3JgonafcyPswVf0g7FeU7CTVN7+E2t
HrhZlnXUDidkapFWsqpXHw2UWaWnwM4fQp29ApE6EqJ/maHC+kFzLlwp6atsn07VhX7AIUp768ZL
F/4vZXzgzwc7T6/AhJEXMGc+1J2t5XqoWZXBKfF4TMQ9pFnQOQFH+pvkKATkHY7yNNE9Pe7Nggqd
7Gzsucte3heBQOmBSQ13MObz4POw83wERmJ4qFFM5FBASkVzq8fuGo3iF2j1QUzFnZDzxUuGfRTx
+Jt019DwNU+v7uinzVHyGNQMKXzfCOLggMONHtKIajSZD7mRTy8s+1swg0Rqz7oEs4cjfePe21F2
aEVGOE9BaruAI7tOn6nePkzaYlLSnKN244/9Z7+uVyQpQe833aNson3RVdcePXYvHA9ytI/dPOM9
XWSzWTT3KhQwGNmMfjXsghwYTYwCoCb4IHd7aukkK788q7Z/ruW6h+YV3ki/eEMi4QiD4lvaMVyz
zkEFbbQhsXMlKkxpk1flR2WF33NKP77xHMJK+wcBq5PryLOj1U65YPFJt8nHdoEXoheVITxngIIL
tcEyq68ayBjXcQ1t9L4c+r4cnHFnm5nbfohw9CBvzGrme2mOzoc5PZx6ZujdAMyZ0RJynFOEChlk
cgCwCiV1XgsMHSSoPXwPKvtjsS36OT7EU7l35PADuO7kNbTPSZzhfwP/T1+FnGCqYMGWxh86Rqsx
hFpeAMsIw/FfRfbTigndQj18w+KmvsRhyBwEoXAZnaqD+cuuLt5ijoKqYekDeniIRwyBPbBjbUeH
g/ILepOIv2izgGeyX3KU4M2KMcFl5Vw1HnipQLuDniMNrANwm4e+G3brNDw1LtGjy/PzmCAQosBx
l8l10uktuKD7RVNA5c1NxKkhJahegSJWTmPMyfDGSeI/VTdjPK5OQ54fTYy2xHiprHGf0BBIyeyb
kbS6HNSb9NVj45YPodV/tdIzqqLIFXnb2tFfYTL8OpOHZrz/PaVY48HSTOWwVSWZb9SX6Mus4VHl
xQE/K2zep39VHl8mSQgykkyEAqBQmIDFOyu0v4to3WcjjM0M69AaUqKq+t1KBOxb62zRvU7L8HOK
0g9AhXjbVthkL08dDzER4mEJnYAcNXtGT+3UxM0Hs8hXnupu1stu7pvzSsCH7bduF4yyaBo+pguc
23kiY22i93CVGaNLMoKMVFTPCJBm1h0ZwJ4xRQSLd9pJ1pDloEJQhacePcyGAidY1Ckkms0rqy1b
nb9NAHCfbB0iave9hggjBt2hTdITlpV7rYZzaMBjrV8/CRMoLFphbApkNp/NimS57LuGvqAdXger
OQX5clsbTluORhZyyB1vFHHuj1qc4nrAicWmz4GZy00VaVrM5dEcEv89IdV8rjOIrCBbD4lqqcon
emuNQ1pd8pQVGU1TZCeZBV/WiOxdMfzDPoBG14oslvPWjKN1E48lyDc6eP26oyX/t7KcGmm7CWNq
BBi9PqYq9MOnKjX1KIxftSCV4aT9G1rEF1uWIAYdrFQq59lp58uqJE5lK9ZICMrLWb8Fgq60dLAC
78KElnYPQolZVBq2fwvLf3DxruDmvEuFBFSjcxRF0KwopNgvrr0fTU+pDGq2K7MIc2ctj4Itr6wP
YDbnIK6efWPrY8FYjHV+wQT2GBFFLJsMP1hKHAztijYC6P7Zf4dN8mTr4td1px/Ls7DcHr6FMhIa
pVmiGATw8nZyLsITf/I53/UojHU+AsfKGAuxIxvqAwye2gS19fAf3Zq3ulEXO7QOWT1sxp6UWvfl
k9klq5ZPa1/8ZtH8Fuv+hSoVYN/yWLXu2V5QSKS/FtDA8mL/ai7S7CoHlqlH+7evmj0Na5pTJMxU
BMDvtw6BQiZcn63+2m30NWHzSfKADbfYJsLfaQrKhYzEZMwcHyzeDjaWhtDLVo9wkF1wVmAlClk1
N0VZ3dcxzoqr87R0LaYuAW1sGPN5dVzsnJ5bfK3oTpkdsLjFObBGVHgDTpf0qQ3FLgQC7Fegli0P
/FsHSVpd+j5/n+yZSVL/8l/kxg3SBIW5GDnyy2sk8k/dLuDi0RyMabLbBukeDh0sTurHAgq4k9xT
/FMSFgeXTeml2ZNikDsiDR6S3dTUGrKtnhuAhChNHnxnPllBczc70zVnfSLBEB7KVm9NaZYX1U+Z
BBuiBG31/mK+f64RvKHacanNW8+/GyKPbZwcw37Am2RNcYnEbbWUt/M6fZbC+5wECh4QrONsupvC
9qdR8KoLu/+wO5SLvGisjsK13gRZbNy3V0YiP8ASX6kyD33C4Axl9HsGJus2jdIdi+gFLb4f5JNe
zJNJURSuQvXajvRQiBMEZziOy0GEzdv/aDqv5biVpN0+ESLgzS3bOzabarp9gyBFCt4X7NP/Kznn
3IxmS2Q3UCYrK/MzLUeC3jdvHWZisKsh35LmUD27zdr4jdzzhaR6G2TGqWF5VIl1GTod1xH3rbJ4
HY1kusphmiOp7o/HsutO4RRfXFZwZqZ7vbd3czw+jmjqRhlsuRYsKMODxBntYWDQsal9ozRfkbKr
K9TpXdA2O7sat864nGKrPIAjvhW98d5OnHgNyaanHLSDiumU06YDcA0giLWKKsNGRVDzQu1seOUu
M7JNEMxnLpGHsmyP8sVos2wGRkM0omv8QFOqSkrWrWGfbUD4MPhI6SL9IOuvQpRNrspyq5Q3khNz
Cv3HxEichyivMWRz7qozt/nibzmaLz0xfrKMizWhd+dCqc61WIi5zt8MJ7UUgR1ZAynCveDSvasV
5S32luHnMnv/ljE+lDR8k8j9NwiDow7wVMIjhbTnLrehJbOe6hiNp8FEVioJLxQue+pGcp7P9rwW
i9NBoUGej8m/YUyqjUTUWps2gdl+Q6q8Sw1czuGYTYvyykOj/ZkB+xVSYOOcHFwWqlvLnYtTwIT0
X6tp14Wi6BbBx05oxNMDUPDt54OYjQxk4SbQ+87iPMKZRC34MJiUeb8c6klxOd6qRHtLvekq4WTp
YpTHvb2tQnjf3VktMPRYF3Knl23jj8J1bLcGp4NywF8VPxaS31S5Fx4Sn7m9k1XfNVmabwLlbQDj
U9KWcutMwJIJda3qmOUZ7hj9R4bgaa2My2yrG/B3vAbhoFItZgB3WqH/l+vLFdoiV6UWiims9pk6
aRn/3rvqBp6MqXEdzjZ0MVdtF5Csp1s6NZDjDaQYPWRv77+3HA++HU+i1ylILpybcYkpluzBjF57
AC4SVgUSRYkY/thTIsQNiTkDZTDt3AzoiAt1wTzI19UU6Ez1Kk+5eFyiWC5yCmRx8lhM6c4dR1R0
b5h6+ZnC3KZZ26hsVdmymji7Gua6H/UXKdbKtp4qsJR00Eh6jihwEVOo0yAFhU0igtFUR/OJun+8
0hP9QqVwGusHK2MfEbMtCixV/1P43y78FVSqQQOnD/VkrKLwR6tv2XQHbbdGeRHw7kL7tYc4B83X
CR8ZFTkRZMAcyqeDZWJw81fexEYOgWiwAuR1kXKASWJM7VA8Hn7DYB4jfUWtCEzfmAHRZNDm1uRV
sLFiYUSxti3a6W6RE8nPtc1Hr5qTy4V4rtHyj+YjHckHOUHMKMS1mpIL2HmmgJ/sTAxpOMhJhVYd
XA+Fl2yeo2mSHaT4ORYAse1yjQXmqlva38TMiQI8xxDLwfIqtz9k1+j+vK6orLdheeqR7pZVgjl4
GHWnMm0PdoB8CakJ1UnZW1rO79IsWv4gSPqaLZ/DYF2L1Fp5vTog/QNeF/HBAObykJzUGK3Qs6NO
/SMrpS4+6rpbywJq03lTURmTPj+YrQcZOnafiFVnhsG7ombHs4k0surmvYyqwZJEF9qN4Kth9kJH
gkUlYybbmoj1gArJjxy9kuRIDyRA9sWeEXqq0IWgs0SCqzosR8Jv+ba6rP/yTpKzURM1o2HfMMjy
5VH9JWEDcayNyf4OyvFQ2ybBOUSHAAn+2rvwi8Xcbgx8cStyqym9hOZ32Ro4xcVrehZjZOyHXkOd
diRHnNSjZKp5UBwUF1UzBORNGSRQd8XKTXL1m8iG6i5boeew7PMJOAMu0WV46BcyQJYjb8C6JxbE
KHe0O5NKN+Buy6Dj3rcw81pM97i9Oqq8R+pP31YQr0YcrP7IrFUMBzDHrfRZKIIi/ApYH0CfLAvi
Uc8OL9Jhm2sd/+1r0vpZyTRJ0VDWCGfqwmXIw4s5UZQ/kbZlc0s0tOizcR+UFWANn7GtLn5rXDtg
0Q7WLmGxYcHENsrCAAYaSc89moMdsLyieI5BcKuPNpzIR6xNpiOFqrQ1cN9HCTm+8lbMjKynzLAO
snskhNCyqpnJGgoOVrgrCUy9NwCY+JQ5bLkAj4BdoRtfiCgQIe5d8SPzPZKQeSUnVfhJy5H/9X26
8mhA+O+so4hao+xR+DPyOhEGUA1jM1efYlbTuLQY0kvQApdcEIFIICGR48ji1QkhctDoVA3o3YTk
p8yCbFAaJHOi6GHTx2aD0lPwuIHYSQdh+RvK2UPqTAAguVcSfvJIezCCe6pFgGFdQAJ0OOmRyBhk
ydG3ESkVwwdusXJRkk3PgdRg/JRbn2izneQLuSOsLZYFbjSy5CvuyRK0ltGSSCiHiOwKN0J3Tte9
I3GbatQdJy7YQNR3eG2HAoNsM1VfR86eWl/24xwciBCwFDiBO3YbLxlH0U6ihAVeQs/Hx6ayz/SK
fsN3RX+Mi5+sxjydSXu6Cys3qVgBegJuAGBcSIWZUJUt/pNcFVh/Mt1ppyBlQZTm8JVjX4bAMN4J
HVEJGJ+XKNAmHWMwjei4Wp8Jg98UOCdI/GIrsesqbjhySMX9zO6n2OghXzjQzpXIT8l+K5ZwXePD
0t2yXydIcRI7pPnHzKm7RBvZY/EApZt1yt9KPFjk2otPn/oj0cbks2IYCnxGQy7L8gFgdww4uorp
axD1dZzCHbgKxIaBNSsLJecAzsGwRCXkMa2ibZhhsfgOM+makVzbw80u+GnmUFn2wacTJziS/7dq
JP6xD1xq6TJ/hoOQY/gowSQEx9zG8dUZYFOCPPIpNUhJwfXbByi9Z51wDBDh6HbWRxYCoFg+2162
hZF3r8SsYvbOPH9oAYRd4J2V17DwH/2x+v49UYwaDty75rqrwEEj04H8BpHdj83Lb0hwzmA89/b/
gqulYpFcmNYZPnRICq+o8lBaYrv502OWXSWZ4+w1otcAyBY6UyfZ6vE8vqkwPRnqleDPgyF4snFR
1s7jfodH5e8Xy+6WY5x/lhGS/ThU2Z5VtVj1zgNpi6DBbxwg70Qq1kDDHalvDbghPyOLkT8yaG2S
GgR6DCoeXBTlaC9Nn2jeEsj46DiASohlwtzl1xa7eZexxCLwKNsspahW32SLSqPejM8EG36FDQRr
BOFevBOJSDDusD62qAb9DPgHuMCfJd+cb/yuhBUJyewSlmqelDe7BNzASi4JnLD1N1qB/GFU74OA
EhLf7zCH4eAe5LYmD+As1YrtQFUDQjhTR8VpGKodfyWDwhuaxnvIu9bERDFhloDm2f8CYCuk6N3i
PskZMBE8iMuywpzg3YYpx2f9rmr1Kma9c6dOEtWjqX3sObwrjmuHkELE4/4YbCQIt2wCLfjRhmc9
7+42nixQMB99loh8Q6hrK05HiUNynso3yStq7HmdulueeLtGm7dh8DY7SPK0BiCqewqiyOFqyjIX
X5vEx+KLCOzM469RWoIF1AzkP5qjx3lGBNFB1HOi7SiCYOxGguYykF/hvO0F21kf5ApRaPROZy16
TGULs/EJELPTHsVcSL4dKT7WnG/Gf9GXo1OVIUvPZ6X6Xz4nsxkoiTCShMhv2Mo4d3Z8BTqJzUpQ
oiKDESy1Ka7ewi7dgDrdTCxpH4JOO40gHglULDoD9kWturU12y8dSYDitGXCZB06NPP7rniUMKqV
qFdW33LYew7XoHjZVdzlZd0nkXctQnR8Wf+guMg7+wnMYNmRF0c0yfWDlWVnL0WIk/0goTTpnSOn
huxaO4+AU5DJ+IESWMaDxMjAwWwayzI+VEIdCCk53WAN/iYzY2tf5YDRi2qrCOcx+bBElNSISV+E
GnaRpSJxsCadkLNVwgUxSb5QYg7z85u82hktZeCsksUSFWla7qUbFVM1zHtqNWW6bRDYsNx2LRup
xsRkosYpq0GicTqAOW/XyoYbnTkHWWkazTg/MU9LD6k2Kn4TI3SRVxG7N+DAyPR7Ax3EJ+8AeUO+
KdmrxNYCwFHFv8i0sOclgMnXoqMB1xwNAp5cQi4rQgorEzh4Bkhvl3vuVNtAt7dNg6Ivi05qq4T+
oWbfBPrRS2ss0AJwPg1ZCsJWpb2qezpnVXstEg38coU6AMlNOv3XhQCIQoQ32SZZuLxxw+PsWwJQ
9cWPnNhy/ix1sa3Jxg0PrxNOTcktCBm/azH8magvCLKppJ6KMauTvXveszwtQJRz5flPKdkZnb6j
pCk+xbkY6wrP8taNd5PFapNgNgtWjIUGMULdGg0NHlZHbBQvfJ7ANyX11jBikcQmIsTJggIntpVh
YmN33E4kKkjKaHG4yxpkTUta6tEAUXN1kyXQEMI8q9hJniOnHh3KNUZUEhq4LN7+N2fDn6WGf0Ga
xvHd+CCHoRx76kViMTtYXlKPXn8fZpzo0cIaJbpE8ZfqrcPvt5j9RVKXPnIOpDh5lX0U5IPuQNud
lfr/Y5PknE5s7wzl7SUYTdzYFQuux8NLpjvUcIifwjXcXJwwLJHER93OeUF7nRvboE66xgjKUDVI
bsbO77BV3ryd9BogckgGyOEo50BQLmv5hpZslC9thaRa/PwGQgrPnAWS0C2N/RJGFSKROOyh6oKT
wRS+SI4SBMkxW4J9ZBKzW4csJHptLe0gAd1UKT7Y84mrKHCGZygnB8mcZWFHE9UUzlu0btlFurkJ
0/GWdUoEMW80XwSb+ORl76bVbSSuFrp/kuwyb95CT/vn+zpiv9qw7/iqWZRU/egk6ZeUgqZWsVtQ
zwJ6DF2RtqBoXv1JWuJIq+PUkyeI1/iVdl80h65i0V/7IHpF1eoKDaRYLUBFVggSQtmIIHm2TlQD
lVDnsFN/URojhsyc7304Og89RkFwITI+HC6+Xp6bJF+Q3ZsR4g4z7S0wmKexnhFlDZT72LcLEPqy
Jq/2wC3nLgrbUYma22IZBRdr/4vyk85N1SeGzRC7yqjISCTrt9Fob0UcnXPHoqgfIo8rxj8FrgrI
iMUFxp/pZ43LHsqRS/uYtEV3jh0oUalfnxJ/gsFQIsQ17xy4eLQXy4Tv1DVmD6fCIDD3dbU4h1w2
TDmhiNl5AdcHr1tus+DAls5pV3pqopE/EqVNtPS5X4lhr7jK1P8VhZYDoK+2tv+P03xPS7ywTgXx
ZzShhg/RUYV/IYupFWmGDr6u+ai08jQRcCqQVhp6Bqs6XZ5rDSXtsQK43vxrMZcGoEUKX1MJRCBB
oSjrcgGa3erLsiHmeNoMmNOOXXfndPkOUDVmS43GZ6XZ/Jy3zC249KcgBPjbO+D38ubWRMByJGPt
Pew50e17xcAbaKTpvrYGaPdm5JyoXPOfM0JBqVu89JoicHeuMY3bYNE+0xqVZm3sFIKyaKjaUEIA
JZ8Xny0Xz1+joqw0JRN2GW4Kti2pdq4PDILOVIRGA3ogPo3wJgdutujLtNd0ZHZGjZDeqXtRty99
UL4suGmsEV08jyGT7LQ6F3EVPEdCTcqoqKML57xD57kbmftZVNVHOYbF2mlLD9VVaqXVvKtU/IYk
ER602WRQLUutnQ/9DDrXS9IXh8xK/5st/zMR4dc8oDriJulwTJCJ4y6J1Dd+hPeoR1krMrSn3kQF
NUsKtZ05xGCkUj00QezbCMesjbr+aJbsFeWb/2hZPOLwR0VFrz81v3jVp8iE7zPdsiZ/qjKaF0X3
GczIERo6RU0nSF7GHI2OWE+4RZtmfIu1gjZ0yUxmg60eFIj3CLAqKpjTJSv0Wz5waiRGzdE4Ir+O
mow9BTnrbEIVrEVBq9Ofh4U0oa7yP2EdnDHCQlZGL551hZNd3Nb10TSNW2unETkiWJ6hr9qjcvA2
LJrumg/GnyqB5JuZGRciRLaX3lotvp2R6vmX0DCfCq2IT4sFZi1VCMCiTrsopMxdCvVtrPA0BHP/
hs6E8RpOVGjHjNoehaOv0ndPZtTh6TWhQqDV9j/kN7htmUMPj0bRywwd45iU9MOyxgGJ4iO0lfpr
zNboWy6WRTBFnyBm/rxYDx/KBRTUgLY8RfHnVqOS7WnTfbL8kSxvuVX98jYXGqVj+H8PTskdoFNY
YjZRvR2C+bsIvFMyl1BSAhDeMRAM31/OQe8YEKh0yoIDCm5B/BVl6maO7q3pF9Cg4nFWWQ3guQTQ
/WJgDD3FKci9Mo8oHBT6saxdemV9HxTX0caZzasg8RQ25zS+PZTRRiSY6ybAngjm8p8prnQiue8d
+7m4akB3UIuduZYA13rCmLxdTeg1gBQxnDWkE/yz68TZxQuEgLII820OFAxAN+s2C3R4ao73Xbe4
K2gmTibBPIP+BFm57psw2eq1N4nGhXuyeuSDGFbE1xA3I5P7yRp6ti06fypyHg1Nf8cPMUPqSgMP
P36bZfQCX/0YWzH6vDTem1jnjq7j2d5ZwQF5mQDt8vLYVB1mJJ516aKppJTOpR6xBeRzevO/1kUH
JIXs/QD/BU+aHGiDFlOWXfKFWjpebzrCeeu26RC1D4wMEP6SHufasaWMsECgMXp64WgtwdYIHixj
7vdFqj15E5pvwBNzo2IxTzrunTrnKKeJVj2gsgI5PXZOAictbNwfpyrksIct73pk6oU+Upu0Fo+j
dCgsC+ZxoN5bDxsjMxlwQFeU14IUyZO4t+dbQZcdaqqlvjRoyOuuz7gaVpVmbCNvGF/bJejJuHQU
6JLxbjZWsvNsAh5XCmS6RyQCdnPnliUBoyejxCpLP8/wLOj0QqcZ/Em4d1V80LQpo5nkWfNqTqzs
WnQV9hN26IaIscDFBjlvcbRiPTfdF1x/kHQd0FQzkN2xl6aHlAEgATC/z4BrKQCGrsU9ObGSo1Om
0951nACQagJQBhU+vAFWgR/RmrbnrqBi16TpOUCyG00CuB/r2jb+y1oTUeYucHYtWrwU9fqFop+m
H+0+mWjPmfFd6ZU6JLpu7Yy4WlC9SZ11XuK/mlAaPSy1pOqpFpzN3hzDldOV7IWgIJOiotWevTGt
a5AQY3yKwwxz9Kao9jQiaa7lZom2q1uF99gzUs613ITYgB/Dsc2sBjhIo38VXu0+104XvQ+2u3wF
lu6ulxw5q9J0uBVmQ7I35wFsUV26+lfiZtFnjSTN3oX6iMOAVppfCG0jMZTOCEW7OfSgCbMaVJgs
HacisL1WZypkFW08mMIFtNW2gV1NrhQF2VPhzMhijIOQ85y8HvEMnC0goGVRRSGupz4d9qgw/1Um
omNFWjRPtjMya1OIW07Dkr7AdGqeB2VD9rCDdLoN4EFBKCXu69Rr3ftMtfhamQkV/16zPtXA0dpY
ENP9CcyIESE5PrqgtMiEhm1gdsXNn/vlb6UiJLDCLnTJSp3ogHUfmWU/9xwBNi1BBgyYHtof8d4y
0BVyp/K7mQxaHLOF2lEOItieLfTX2yF9Njo4/RoKOKskBjc+jMsjjjPdPxyvMsS2HS3qV2rU4Jgp
F761E/ujuZkS08N5NJvJ+ByDxY7fFZK3Y6Xvy8LoN/SKwbq4A/d+F/wz+uXNDAa76YlbWaNhkxaG
EM3V0GfXeTJ/TAwrV5gCJs9D7UIPmUrrB/PQib5bT0l6KvK16ZvexhyT/2w0bEQnDCmXTLRQwEuQ
VetYJPi58qgnDT35QQ2ykQZuOOARjf9NHu96D8tJBq1+8LLUXE92paEkGsyPY/cxtu6bof4xKXAF
n/sR6Ew3io6kA0OOY/nUdD9zjjjiGD97fRtdTe5d+NlyocQwnBrsNGFeLpgiOIH4FeLNBZj/kqbO
DTGt9dQW6sHUaGST49VG9ma4PaKnU0B17Z3vhR7+1hlU0AL7qeRg3xi2flD0TNDITpG9Ygl+F86f
Bn79fo7dNTf1aSDI85wslwefIz8154OWa1sb6JiBdAqfSpUA9daXqC3R6puPNr3p1qkPusJebfDO
9fxjAaPoqFYECCUObHZKlO9eu7xG/bzxbXweELEtyteBvJHuxSByKVjUNIye42DZ2+FhgkBAhPYB
5d2HIYF/VmGws2SCLX/A9eFXpwup1YrLYfpqIsHth8CDbOSIvZVmU4ataBp5kAA/EliViKROCcY0
XLp79Hgzy0LEktqx22xmtB7J4aNtkYq0e+W9pNnViOZXJslDawgQpb/VzWFj2vpx8nAzZqnh2rWT
JzOs5E+MZYIdvYgIDM/ga/iK2Zl3q9ADdDQsUSqkBiz1zyxpT9XepxB8uJS+lsa8wQT9vLgJl+1w
xUeAQKD/MGyGyH133fYZiyL0RK0z0LiVaFUauQK8nqBlNX7zdBPlQv5oTXyWHCIXLigoZj0scbzp
3HQjIyj//Qu/houA+mnLf1oUi/T4Sz4zREmihEflIAHd0sXWhreuX7Z9SIETOZUeKBmXXY5ba1NE
1nuJhmXKyA3qZbIgSVqoQATzVoOAYifoWpCijzxSjBKQUUAcWnSoA8FNy5o1HsNrO6LXUUCX01/z
PDoFMYrGjo3dMUjN+YjIKx1ZxBy5qFh3mwMyH2dsachH62Y/j8ndrJxD4fj3Qh/uHljRMg/e54hy
KBLeeDn7LcLAXYMAdfQnNRH1sIOauqTN9m3H5hjF6G8101+zWl5IAvJt0qbBCsWZnWeE2wD1iTw9
okeDjQDCa/0A0A4CRX/V0PQYBv8M6+SCfAnVXyqlqN7Z/WuJHXyl2NGIGXL2v8LV3SOr+WXH/aNa
ZgwahgZnEDQj+jBcF0yP/HSSXUdiIlH6hDHvxsZcJwMbPsXRphubb91PUbeawEIvUP5N0CyKkXsh
i1nFZMKD6/9V7h2r4Sevz2+p099N7HcYarO3N4aT3Zuq+ObCu+qM5UaqjVa0gc4Z+sIyJWa1CxJp
gDRfVVKD5pgBPaI7CPGuSI+lXT9j/LlzXAg/ug+uqdxNPu0i9zC11l+ZopTNZFKWDEGlj7q37y2w
oQt3IHWjosD5370DdlyRc1xsHFzM7L2tkX/Mapw5TJpIZIhjhYEobriMiyjHihIkK3X01BMro8b6
hdW5UCkbpGSaWC+8X4VqnIE+eNR8FQ5qB+Rh3FYenBopE03R9kO4kmduB2vvsHIChkP+Wxxea8yN
RuQKMM6FrYJyDNs06NHPbDKmQ4EEAOWsvnSr/oAbp6z5Ebn9dy2b0emB8RceIqN754hgp2XYJEx0
mtUWudwT4yURwK0Q/4Zy8LufqvKcxc8U0LfKsDaRynY8vAucmT9Ym1QIj9xGu0d7MC7yIvz1rNoN
f3ithyngwkpFlbEGW6zwENf+OElLWb2L0MgYQXG11guiyGjLtldki5BcQSMLocmN1yPYEtj5mxV+
yEtbFtcAr0/EMAebiGnEMJIv0UgKb/w5Kk2+swsdtFSp/HopxW7+wgby8VaG+ntpNZD3TZpPRoF8
6QkAd311oQD8FFH7N8UVxMv/2cu0Y2W2aZfDN3vJEGXlV2aveM31uxBMAX48B+lyHDNtn3r1J/8K
b+nAvwq5KkfI1VKAhszhxl67UEhGlJzMVC/O/IhQbW2c/MoWtTbnKbecdcfRKNsk6aajCzVMZ+mj
wM3vlA7Od1mwypz5vzjmMym7LkYyn4ep23QzIhaYFAHJ5o+Bm/aqGujSpuV0RlTVz6aVhzyTuAXL
Z6n0w+GaygJaNqpQB5OzF5o2vdjw4tZfMVxe27uwVlq9AMvYPXnI0a7DanyCFfSYDD0+SM12jIIX
x65RBMbfUbXmBECsFfMEPZTQzb30aE7jSzxnx5Y2BLXvN/AxQcgPZhrW20IHll09g3No04+h+BFL
NkRkVz5/284oMXUvY0bcLMYXvX1PGG8GRCzNJkNH+gVNI0QoRVuWtes296SB3AgmgXw9dfRNa2Hp
wA8z6y0rRC+4DvY/PrwRxRnBRsxm2HahvkdU224xgB04ivN/BESZlEGvZa5T01z5+T8OFnnMnNIf
BOcNxkqcA8Ymi4j16VFiS9gDvadUtnBsmEENC/bHyr8CFN1CDgcn7VbyPN1MuROFVp6pj9LtAHyk
VB+96wlr1ey8dcxL2k2BKca5MhASohCrFTe3+0GQjQMSYRcbU0Dbf/Sm8b8APTniC73TJwZw4oFG
PztkKOKGVreWGe8NhSUs9AHemAFDAOch8N7jgSHEUQdYRjPSFOwAExM+WaVOi5yL8+NGL2PjYrUB
WorGhvGP/9VBK4k9SZRpCGYe5ScDc0FzDDlb0oWpMDbIbsMnNZc3D9FtmikyXb8zzHTJnmWoJuMm
x7yZf/EAXvBjp7gGNX/HTBzQsw0/QfLLh8hWk+nFR4kr/q/xh8OsdDp79cb5MnCAF+6LH+l733g2
TdrM5dbnjVtEgBxLXRYXewTGi3QPAgOK3O/yxmH9BP3+mFN08dBFyxDmNWWpJZ2GBBUYhHnZAzN/
MHVIbbZBWxq7L2jRGHVuJdj36bCSdSiPxjgNMQ4GWbTlERL8qBglXqBA0SRHmlTeWIZ2YFW7CIsu
MR1vpDkThyQhNPZG8vO7phgOzng6zlSFWbo8prUsdJkA7fd4AEZqTYZnYIrO1mJkGIIlBPUZ7Pij
dF+Uo61Z9XxxIJk+lCf5FTegwD2A4gmabmOwimIyWaARPCKT8r+Jyqn0c3pN6L3CBNv0KW3jWMCw
CCB64WNhvQFqj/EbreCZWso/sukdPIpDPTosDUBSH9glp75+L4iwfX6vDIc9iT6FKe7r8MRtM97F
hn+2s2ED4u2V4CSvbGlETnUryM67LLk7gG9hl54A5qPtnDzpaPCPlgX6lK4tuYOEp9AssJmjOtu4
l2RBZoOIwgByrBn0GQO7+g0G9ahDjmPWCXoSBka1UJjukGGSsit2JEv2FDVYR84V/HZO1B6Ofrpc
UsKtnobadiYVgH7Y08SEwYQtIk4r8bqx2lOntRdrQHUNMzURvOhY3iqhhZWGTyLPzqiy1PTMgWT7
h5vTVWaC+5DDVgCihu4x9wpfyQpnQ8ceoNDMO4dU9iUi+8q6DfXIUbWtmwLeZAgiQeeXtiOA42VO
n2JX1sQXPasTchgrqnY7tn5AZB8Y2MAIq1VQIF1j2cgVj/8RTgZ32Qeha0mk7MLorZ1nxsvBCLee
r3WfBGu91FaD4R3LGLYe4nKv4YDZZD3G1auqm+Sxn6fqc0F5DJtwr6OnhmIExfTwbaR4BGV6Fy3x
KbCS59AeviUgDJBDuLO9UIoHPjZv4Vx9BJFHubE1KdwXCmeqUeHzGx/dLCaM2LRS4uGMnT0nx4Tg
XGfXFzPrfuzAaje+XuFkSfOKuptJecfxN36lwCR4yMkVA5OuaTMiMw34SZs0QkXZyQAunrspcp2d
R0fBw7sC4OaD6Q8H+tavyGd+Uu7hkgSEjepkSmlCjFWLNw9EszYniAujlrGy8S7/JoejOe5xWfIp
eOZIBGnlmVLsmyR8oCreLM06lDSP5fenFKp8Ba0PkXaKWPuWAvxhssjkjaj/Mo3gaLjWRY/NpypQ
ONaj64VAq0FulLXxFUe4cJWnAY7IOox73TIepq7wkfqwDhiuYwBMgAXC6dMAc65m+N0HENBc73me
pSpHQwvcG4K/61JKA9DYLB+VJAO1qcLFYxZBEGw//PJuVMk6r+Ibn6Dz1UnQM0npWsbJwFJ3QPhK
jafR1197PBqYF8BS+dYnC4TOgLAH2uPmBJsvWg/tDJM1ESIGt++E0tZzUyDPlWvaC7o6f5vCAHfQ
lSdqOdBLi4Se/rSnhrXLe1wg8rq592785jYpKgTBibb9f3nZIBzUH+J66JH2L16CnP9DneGj9Cgg
GUN7CT1ks7ruCQ+vl8ZanlLIKPVgXMseZQak5j2u8IjYQOPG+MPvrxR7nlzKWUFlxwsLKivWjWld
vSlft72NbY1jIcO5uNzTsGg/zKD4HyTAYyOEI5ON8RECHV5GAU+BI6pA9SaVs67BF+UDPkqTS5uX
VY9UQv89eaom4hcfQx/cdBUDjEFgUZC2yBL3o/OM4mUMqTHNbOTuojr8B8kqPCOX/2IhYDIqlz5L
gBdfeIP4d8x0dRlVvXGgz/nWjHBBfwhQSPM9JzzppnOXLk4dEt6raF+HKaDx2n6uGK20HypoN901
aFlQoN8pecbYGVYWpVbvs/TCd98tPme9eKLUtxW506SGhgbojGCnh29TPz+rTmAwWf8YVqRCVRPg
C+2aCvg6xjUmvPzGcG+DTi0mWhTQFLvjzt9dtQlebWZoEedjTCaHCJUqD0ZZ31xuikbXoHFTskXL
/NTH43QKteQ5b7x/bjbsikDEBsKJSitq/HoSvixOf0hyb5diMkVLLDiauf4SWRM+4N5/c1C8IT9/
9lSB3AcQfy3ejx0M2cHWuffGBc+m+fjngCVqNQM1Z9hcfXGk0bVxW/8xwKKJ4ykfH4zFvviwsxda
/X2F1BidBG4tryEgNRpIW6dN9vLvxuCfogp7Gc0zANCDacqHMkWMej4Yen/qYvMLEv+PbzntjTvi
oTBBmAZt/2YX9sU1GOJKhyE0Ae1o0DjWURxmknvP2EFruiauc0zYwkmNPtyMGkORWddEdVwY8LF5
nKh4PDqtV5OF+AP8YmBPlm682Gj/P0zWqAFcI83UO/dvl2E74vnm38AvnvrIw6tmMKjZt/1rDBoL
nclu5zn2o2chW+10iX4DoTKewAh4VJeMG4Iyn91cP4V49Wk+S9TBWCX36DFVwYUi18Xy5le/imZF
xZzSV2z5/wrbzqYNRUrtv8mKPKzAw8x/i9Ez0sxlFbruqUF/KqFukpI0YchCtYgtlg2sLepxbuIR
PcHhTPFuZC1jDnD1bPGTYSM71eusgo09LOuxb0zAn9j7iCZgaa9huu8CRrPQETcuY2xyDDB4dX9I
/QW4Ksm2MlFtbByTp1PBH8qvL4ZtYSzSB++WK1qMTLIIMkRN9bSY5oUS+raC12TbWLzlJlp+PmnH
CS0sDBA6QSNPA17YqukgD3XRS0kDCHWO/nFqQoWFbJDlSHrF35lVcrWYgR/Qb9L9ZDvNykRQPUQQ
Eq33BCBni3FgFAdAYWeSWqxIDAsMETe6Uqc+aTc+qH7uWBbjQWtoeIAl6PjAnjsILJxrX8rSqbFM
4uGglwYIauBiq0CzsOit6Y5gb4BeBVqJQBOiUR3K2YN5GNbzzq+G0F01S6SvBr/Isl3e0tW/R10z
A6etP1qtRxLbAfnXa/NEUpAOC+bihVbTKPI82Bud67u3MM/1CwSrZbpgKY8OsraAcm0GLgUOiJAY
MqpOqqglTtNsgjrVDe76aF4UEKvrbW33U7ENs1QBqG27/diX1s5DveYNBHn9aUjLZp3YC1mTmo0N
BYxNwCkI1MBA3AHR/RfX8KHgdJYNohqPA3Yb7EQwDH09/6V4551jMxy3HfDXA5ppy0OkYvdixt1P
lztfvU1DrZthxgwa6jEoxUkriiRzrAB4usb0ahWte6kDgED0D4b1iL4emqF+xaKNMywONzCe2rWO
tOUh9KMRzMCSmF9BHxgd8p5u8H8snceS3DoSRb+IEbQguO3yvr3bMNRG9Bb0Xz8HerOamKeWusgC
wUTmveduUc/Imy8dBKymRWqSHEKMfH4yrIuW/B2eaGLZhpYaDV00TDZ2x1hmmBQzrGVhIEOgayI+
pxzcNu5YFWsB8HNtog59mIcUQEAWMTghg/l1nnuesCq170tGpbzw41/Q+mSYjnMDAzYqUN/E5aYF
WQ0PgXqMFiz02hHR9cSU3ohCb700AUnF8doq8IR1nh3TsyG2yJdkwsxJ0q09w0FlOkburfHhfCch
DQRLRnT80kR+zJNAM+AY6RnFDLrwoA95qQ06bRdtdpgQVMvZhKJeJgZrr4nsNRDX5m6o41+iqZm6
uBKr5Qgcpx1L68ceivqp0uKaiR7tyYgMHCfolhzsi+QH56Jjr/QJ8BMJj0YXiGBVe7Hz6y55gLiH
dyBEdKbyZtAeokYivwNusSpLmPe8s3qSRXLLfeXjL7xf2PGrJS3u65D4IlI55DMZaHI9No4NumrE
YWZ0ybVy/ZQ2Thk3aFxs2My+HXw2WTM8saKxuS6p2vcy91lMlU+Ym78oWptO8eMEUKBa0o/v6Hwi
8mTK5MfbBaGDHjYNDeJ6twPSGA/tu41e6z53W7sHs94tT85sTZtyuC7mA/M72ji+m4FI6Mgfmkf5
aQA7s8FIArBxSGrPub6dYxbYiYvKvk9rwRykApVDH0C8yTDi2fEmFTJjaBvGBkPCG8lCGHCXRT/I
eTj7NUhACI/DuoS0tln73NW72c3TJ2+Zp08bgvp3kMc8rzGBel7Yd/j4DMI97WzCWDRZyUENVX5I
k2TaN55bbqxkRBNuhOpP1tCgbB0kR9nIsT5pk+QWKSaCLa84+DFed17mOEMjWqWz+2SJqIOAOsGU
HnXTxWzS5Mk0rO5UsbChQCzLpU5yQbEMbamR6tuG4eNPRU2m2hBXI5Y2oX1D9FGpCe3H1mOmPnl+
MFyDJI6HXZ6KulxFtYL1PLUmwxCu+a9RWUm4Dn1J+tEEcnILTzR4NKxW/lYqLV7MuduH9kL7fInp
0NvdJixy2PCxkVZrsxlM0BdN2gO/MWk8cKy/qAnJFjWTBg6SV4Kbtm+Dlx7vh42qUdm0o8e+J9iC
l/S3MYzzZ9/1IehqywZtlxFayIRlUxVDjZgQC6cXWd6ObWu6kcrlXC3lMw4hmYlTRU8rx12gM4j2
s43DcT87i4VnrWYkmXjRKbcskz6SNZH5g8FrlatpOMdxifZgDvRrYZjdcFM2yJQB2vt7BuDQu2vJ
d1tkTO/nFJu6iHyTs2CKjGL0ObvHAi18C/rGW4LpFDNxuk1jj++nLbt1B+xg5/kM59y+qXEIYIDt
+8m7lZAftkM54T3yLHJbPeKvqqxvv8n0YNxc5SiRC5J/EjKuaLpo2v0QlLuxs+nZcDJbj6NwqY7F
D1rZDqN662LzaFwMLMW/ElA+5EbGrCej5WCZ7sikJBIN/tO6Pv37HcTDo9CuoQALIyhPVVokHBNy
h863gnmBxm5rxPwOgiqSB8ed05+U7wVudjnU741XDHuzTYajH+j9kyzeqzkmfzrXr5gTCrz0S1zd
DHYSemd2wnnTj+cDM4LkWneLf0ksNT+mrU3/Z+Fou1noXkAVqJX1inSOAWNRwtHpvfEFxHR6gsU6
H8E1xsClJ4PhKQJ24QzLzQ68mL5LQX0VOAxPLbJKmdy51sVfwPgYnSN2WTrL+6Ay0otdKWtnM+Zf
2zxfK6KRMPMuqCSjhGJHmBGaUknMeNAjDI1cW5H0i1KPAilkflrkxiHLHXzeDb7TwUBaNC3Q5v6R
g4jPruhXadmuibqH9Q1FxuWNnDV1R45Lznz2Hz9Il0q+w/l/cHOxtRK32IqiBhydxH4B95UhfQDg
g4EG8zRLeKhJMkiCsRUl5LKRlheYkdy3hBky35uXk+qJqKkUAiyaBf26G2kWINyDQKTgx6cc8fax
58EldnmzLq5LnAU5CgiEPIgZkxNDaLfavTIt0nZC8YdQdLp9NUQEmUK1lTbkOCog0M/5UJCqhqqh
CbJh2zh0xVu+/NPY+NNFZZFFR1DOjxS+xdaXQ7QlQB19u/6DUEumFmFW76gdvb03tDiJeJBWo7fY
7zyyYm3aQXIwmsm8VmOitjFpzuvRdiUJlkjOnKpiUuGTIocUY0DKM6d5+xVnKnvO7CH6CBUpbV6E
3VmmscOWYQWnuE2aV+EhbzRSG8IbLTvAMbaxz3D+rgJGvxiEZ5LrDd3SYnlOT+bgD6fObyU2Izar
vWXN8LzoADL+77Nk0/uuAV1aVuUTAitUQmVFxVrnwy7pxYfGASM92UUMSRMSiZ1aXoXfvc+UsXcL
DJjKbfHSu+CXpuohKP290Fo+x/gztIKeWcKLpprc5BqkfbyJU/fDDLPPqgEzY/Xlu7SA6CFYezYW
6EtZR7M/zaGomGf6+Y+5l711jf8Jx/yo3PLSWcmNFPTXknNyy/+Ogve3l3Vryx6f+Fb5SxUpMCQJ
9Ulx8h1EguGQ3Ze22HOpR87vDGVjxlaJ2i2DSSRBUO8mN7ovUt7c0m2wrvcvKkg5sc3ghuI4fMlm
IitaCPFpNL26VfwlcvlsLd2XxkhbS7zrBgcxpo+rrD8gobmJsXwsGQMDaILmmL0sZnTWjZIwgoeO
2gw1w0O4BO+5Gi9Quc9LE7KYpzvRN1dtFq/cUovc+y1iJLJwh+gti9qjTgpoYV9g1iUCAQqbaNun
Mm2uUVidpZLnOQwxwirc/eS4BBXsKnTHd7ZPceGRFNzFh9lG1M4/gyZr3VkMOsjaDId4n0S46tBh
rFKTrrAxPzVe/Zt51TPFBAalYDobpfNgtzVz/fCi79IUFfcW+wVe5R7yRHcSpE7MqrkwhtyHffuj
JIlnQ1Yfk9CGWY37Bo5mQXpxT8N7Sj20n3V/4bG8IVz6M7ERxbXJOyV+ZNOKGPfGX+lQnfpa8ky5
vECCZa/h93lqP+bKOFide/DsBUUeqQFu+gTlZzeNBKf2YkTk0z+ZYAg6Fxu6BluS/go6Eob2DOZB
oUY0+uBW1P6RIJSHcKYZA7cJnzsPdkxjy7IxX5NGDipoejDT6NuztU2yee/q6BCk3d7qQHRXEnte
Ceyv5flNak6nnojvOxITvS68KU+sjCZFDSO3bRMfp8oyof3CsEi8l7hywGoPb7B1yLQeLoGWB/bi
Vjn2E6ppGIj0yNlxMhr3+YMkk0WnlHgl1SfqUD0EdjBhABw1Vz6hVMye7504fe3K8TPVAWFV9DAV
8efYdTdH+B9YhY5ti8Gwsl66rN8atncEZUmxWD+nBNzWBI7z1iM0st/oi2FT2fXEHyAA/EIjv4na
dCcj/NimcelQ5Y/R+LBUzsap2p1EjTg5/T7srGvbepwdBrqLBSi/1WyLj6nJH1l6bxmFEvw+Hk0y
NWyxWzguRa13GZN8J+f5EA/BzQwZHUfjfSjm+7ECMsXPu3ZBOg3qC/juBkoRd+IqCauDQMxLXLm/
0k6f54Bc4zF27nNk0bxJkQmUfIiU9Dp3htSkU9TMxt03pcFgHqW5vglsL/m6qeInC40paEpnoxNy
LRPYXlz8mPibfFxEovpshph6v/9oK+svMo2/btNxl+cbeUOI1Sp6SgWAZUiWzpOsOVaWOsQwNRlJ
GfveJjyOJNmyZdk2zRuDu1uX1Lx73I1djl94a7a8StQdt3N8SnnGD01Rfi3c0Cozd0nr//tUg1UQ
DE+KmWDJ4+dC/JX5+P7pB/uV8dkbWO5IEx0I12Fav43FvO98DsJWSdKOZb+0voU1A0R3uXwlaA3v
cN9uZmniBvY7XhLWlckq+r/slxU4IpfWIAyHhBI/fzJ1HKVqdkKMxBvyZfC53HICiy92hd0S4YEN
pOrJl3BcX8JNgBXcmfhcUHDVh6GFviUQyhB0IZnGsDjWi5pfwzSxHqx2lPgZ6T9o7HVe36Tj7+Z6
Gl7CvHpLbOvVLk1cVdgRWuSKVs2jBAxCzMlDpgUMskGlLnN57koGdKGiMTsW/btEt6d8u3T2TlVU
P66Y/YdFokDgQGgTSGw1D7Ey1bNt0HDauGEoJkQXyfhbEMK15VcW6GfQbsROgPVacNYp22h8rpi+
wD1OIX+2jS3ORedXm7Fy4E005rIhPrImTGi29r6c7YNPEhNtECaKQYvOM3Fls28Sp9lVbm3vRBtB
7VGef6CXEu3Jio72MwqEXRT6At2gx7zXzNID4VjFNhVCv+3HDK1hxRAIHfZrJNW46xLK/alvCogw
E1noyhYbnxHwU9wGahUEWaanUsXWTrpwN2cukpu0aXWy97cUjAnczMMPBaxlpzuCT25gDJu071L2
4uSHOhQ7XTykz5ZHlsFdgzsACJiD5rqlQvs0W5pZhtf0a993qL4FE+PEJxKOs+1ApIcrC2fNwCBC
s15G9psSOWQo3hM729c3bubbagZcc5k1GHAjjHkVa7WbykkvjOrRP2JEJwExsjnITIXRnroCrsAq
a0PA9WEQ594+MaS7n3M8zZ0t1XHKcDOM4WJve2lr2rLRHWc3y5/hJbWo8FsUTv7YWq8OlCoCxzHa
MavzabfW2UvK5ZnYj+JwujP7N+KKbd6nym10unXvZPgm93Xtrsp5nzL35Hlp5ksS9rQBAyjltKnr
b5QYCzlWTEtxDJSLxPRg7IMu/Cd6A2Ol0o9+RLyRMmdqDqHIjsgOEf4TnidArraPbfyWGssVGxVL
5HOW084jfpVCc1XPF4T+d7pVWPi0khnTR0+inNYGpp+2J0kbpUgMuM2wV3xg/p/voKedNl11P3V4
7om5h6NTeK8WKdsTXfGueHMTYi1P5BamIQc6l0xBYovTEXwa0czFt5qfFvd75NoFKW8EN6zgOmxM
fJojhkmD7FR+TSr2BbEODR+Bz0ikUQ+9tCN+kLvUi68gfmgswn4uHNdxm/PeJ4abVF+j+REJIpl/
/8Fb3lpuT8PttZcULdEbdzk3X2laE8p0DJp3p4lpLH3r654X5F/0/rldswVJ7l9KesNfL4sn3R92
k3sm2/rf48Ja29pNnXunL6JM8mtD51vawbaNMpAS3pabyD+LAEJfIZNV0d1bKjjggz4Qto4857Uw
/3LTgroGEv+I6u6uwjBZqTN/E0DdKhnFlmuUxA1ywXotmJD5UT0I48JFFAbqwyFaW72+JG45303L
waepBr0okuTAzwnnxl3hXvKHgdYm4iKA/D4jx+CysYxGNFpNAo/mJ/1Ns7y4dR44MMOiOdvvpoYm
iPXOmtPCFlam1irE2RdnjDU/VlDo8z8mGUR6GuLW7YolxIIApcd3A2F/xdempt85xtCA9l3/E9za
JPtKKUH6nFqZqoaGDXsKuVgpcsSbsfAZex4dfk7s9YehbLOWj4UgUVOSzgLwyHpBSeESFklGs0mA
KUGD9oheyQz2fMX6K2OD3ulvsMAyJhCzBuwRCxxU/kIa8ciF8N8XsN2ce2JqDc7MbR1gruEfIRnq
vzsq4vldf83uDGfYB6lg/uU+l/GMMtCjHLmGku3ZWCZWJvREHEcJjzhLhM/NVbJZ6ebz+r/Fa/vf
IZsXf8S3yQpjCem7y3ejfykXy+riJ3m2WBqZJfgasJKKCZQKQBD+Fi6OoX9dbGQQW6pMhISIzPpX
YyrOPG3//+ewMty1dkAX+QHzxVGvex4Vq/2bhtmDAw5XVbcuK+inUMvRW5rTjd5X+t496tvRgmL1
at4xza6Ww0XvSpLih2BE/ks6ZS/QqXeDy/Fu/uKTRwOtHv6aauVeDG8MADmePXqhs/tv1elbq58P
LprLL+1PfsgM5UZfeGRZCA6xDREhSFaqNTQbvf4X85QZvmYib93S/ona/Vy2zYNBL3Tvsi/OA4Gq
hhGuZytEi83hkPS8/qtfFtwyXveXieahVMEuN6qD3jnMGueTTlBEsGMxEIQa0h71fEj/oJl2fzgp
bzHFbvjDjZ8E6DcWCLL9OU/wRjfNfZ/HPMtMWfuKGXp5rrv+LYyorNnQgs4g4wcpiSTAMY3UrqmN
Tz/pHuY6eA18dWrDbuN2wcviNqcyNK4G0bnpMv6dWANLWeBdq4JHqVjgptPtW2730vdrRd4JUmX6
VWq4qm4irrn/0yPuYdxPLm9b/wlL+90zmMgO1Sv2nm8VBES0Ot1aL3NrGWl4zgTkZHsCFDet4qzP
FVtehwWtOEfCvh+c+mpghCDK7OJwWBvr5b51g/ussTdqcCF5m7dJ1Q8h59M78h9PRHZuUCjjBWOY
/G8FkAzgOuNR3z+bgOGKmKCm7V8ql2ElGIEdFA5fN14xxYTVOkmEuIuGpWDUzxSPlBtG4KA2DJLo
GnLv6FX8kYlzi2L/K5HqE/Papmb/wC93iSL0xy5olTtV4PejR/cYuzEd2froMHmz8hQ9THG285xI
ELU1cXzwdDJ3WELHRTPNNzUCLfaU2JGwuvPSeGfGjka5IJVT/rPfRaQ3sVisqj4z37oNqTyq1tuQ
e8wkDWeUU6lT31S0QQLmzHz7xRhssUpifgaxW8udU2BvBZyVkTBAI/s1UM6hkIx/uiAiexl2TGg/
hwFCqibjMIJKi5dHfF9nDhPHun0OWyCQbg5x1Bd5Rbirx42cnwJl/KaYldZEbLNfN7ppGZMMTQ2Z
pNOpntrdnKJXLl35J8xJbR3H4tvAN6R/bCZpgxpskxgNTeZiqzj/daBHotG+QtbZdxLB35ybDym1
Bq0FY93OxhlIPXFPzlsJwaQx3OdUoZseGagxhjTxuaFNOlgDSh9vfvcJV/535WJYp7V5j1B71+nn
s4nOEWmjWHCHtf71oQWYHPxVk6cvfoIkdFbPVpxC+mV1JIJhb5reQsTBfWP8EGZF/gLa1t55d4Zw
W/XqAPYMwxsxpWYrsAnh+mh4wQHkVRAdHa94nqXxFhbFJpb6YwTHGdsW0KJ454XNblIUBCGPm76g
zDZubpdeLT/aIXy7+kw5vQDGp1/eL2m1xyh1caR/Xbzp4EF4lL08c366r2WlgTSfKjaOJjxfn0TQ
mKN3HXkbk3HOEtf7vi73uXD+uLnxgsrgpzG9NYM5fZY9MqXbi6y/uOJ1gXcXYREoBdM2aBveILZT
nmzrKS+wo/Ur2wHdXS2H2m//Uu5uaorFtkOcqgBn1zpQgrUedtRpsrzoyczq3xcej2AekmZfMQgH
D+Z9jUF5tAfSkWpaz16XfIw2cmOYhXQczbVBnZ1L3uGDwh9NG/9LGGwXKAitFL5fgH0RSrNrDkzO
RnvnmeYVVAzNutA8TYVgggThOx7qkx1wnPR1shnyQP3ZJXVhOBqrvpScQ4hgA2p4BvdJn2RAGGXd
KhQDd6Za1q47P3gBarKoGRGG+ClchaZ+Lgw6b4VLNjJhjzQNZ6O/L914X7fB1c5qNhdaZw26dkgn
A3ZGDAVxQK/Rm4IbLaz9RGMyICeEEJ/6vRIARHHh7TK3Q64AETWmmTsU0cY3nPvKQLzDyvESxHdK
7eidgu+brt6cftRl/pxYtCtVdvPyihAIJyd9VTr/fOftqjerfZ4sTOG5Tz0RRzN64zpHP3vJyw6N
f/M5pcxDFg8doRd8YAujC4mZbCgeo/6hDSw6UjDJ0xmof+EepKsOOc7JcmhWbf2oUqia/Hqnfy8M
e52r+iDlMynAOLnuFLtnNd/PLSZQNHfCbK51nKKJrXd6lbSmx5gjPYGQm6kkVPCpv4wQulhjqrNe
LgbRNB2PjwGmVeIESivxthR8Ew72eBFvTImPzO/PhGpj6yNRgMdt6Jg9jAGi5L8qNW55NT6pmZAv
8eKH9Vbfxopwi37h1OB2eKEzLJ2eR7hmtMnxnldLzqSdICL05oMwbylv6tqKjq64FFV/rQl2aGgJ
OR29Es35CRgI5C1pCHxEM23fUOdt+sqEYgA2x0LxHsb5uhR0f4buQjf87NfjKayvuEdPIcNPpx3P
Ou2NenZGHEPbXHKe8gy1MWPma92FB+4qQWvmfrIxJpAHbFbJArOLZKg702aIxcsiCrqrZIurG3ga
Ebrrms4V8oU2fyxiCTCm+KxLxL2aqhkuTxqCmbDH2qo6W1ZxZBj+YQ/LvVzGxwgdzVRrWo/1VVAk
hbN3ZKp14r22ytIevUwPLyMgISdDL3fR2dizmV+I2D1Hyr7GNr5ZRihJbfCS4i2kBxiEgLkkptXN
U9pN72A534bOfKcJhIoBbYjxOkcko89oayDOeWyoBjivEV2VE3T3Q1dcQ/04MAPaVHn2UE6PXsYo
UDV3Tk0KUurBfZB3xIzQxcbkUsQbvOwoRn7TnjMtlqmllw/zhJWm0ct5KOSLGmg8YbSMUb2igKUd
FGCxapivpmSdeWG4iZC3unOVIIeHpoFsUd/4lvqEBjXEH5teC6stC1Mm7n+6GCC1EwN7da/BUG4E
SdnDCEbGMJ9I0N2pWodjL1TeeErD8djG7msFX3QeXOjAj75tg5yrtn3+6MABDCCm2HTqC1i4pC8+
Q9u9T3CWBbaxrYJyi/KDTjhJpYkPAUOfSnDL8/WEeCfgeD4Njk3XLeEY/YdVdyi7Nr7Tj00M4mBK
52tWw8jipRmWr5P9BoOMY8dh6cgRm5cdaVLPfWdszQn9YGGRnoiikOvWlYZB3dXz9mwJApj+jWX9
PwiQ7sLJ2SmGuC67QBEwqCsuvFPXXfslSd+AFAdIC189HzFevuoCxwyPUUlpkNvBXl+J6YV34/wa
Zd6uQfaDLJA6Bf6fqPa2Q6sldPa8R/6R+8hKf/Sm5ZgOBTpv6zgAoqYmHy9ajKXv80gtY3XZZmDZ
BQiK7pheEzJVoMnBw5T425zLx+JGr5N/sbJpUjKvaBBW4CCdqE5ZjyXXzOoFnXz4d3OHeFeDOqmQ
2HscNzApmuto+Sqa4BPMhEQVxiAeh2rlPie+tU2L6r1GCdAj9bHZ7dCHEFtGskYNv3VBLiv/zFlD
nRgrdGPdGyta8R6mJ33U72Ob/Aw7ttZ6s8nZczNtzZ0p6m1oMpL2qlXhwRJmRpEJ4RhllsVmGU/R
g4OygxJifGFyqB2+d/rbcUhKtcdLlLp3Aqh4hUYraeS9CDFykJqdi0lH2xFokGGKReaP+Llg6o/r
BSqKiYI8X8xvvxRbbAsSqBPjv9IQxFSM2vyY62iMcsfJhtRbh6m0EVLJEiD0YjNkoDW7jw3jFRr4
j5rKv6lbJuR/CLUDfr6Zl5xHi2Z7GvDoBpDt5GEEn5U7+W/fgbaUeQG7e7x3XPFLnh5HSlOioWg2
Rgl6lXNaIocvvqXHKIYUNBQcbiMXZ9uU0yGzLEUXyqkOyAov+JE3EqsfnBUDORxQpthGgDVOiqYi
To4g+olKJBMJdwmswyE3ii9XwKqQXrj3FVNvzuvzDqQQgvXwFhButLaD6qtZ8Ki7hFVAvTBpJ3eP
eTDeQkjxm0aPnBrvkaTxvZ+PpywlZdwzkpDIcFREecQBR/l7XM1vXpSeM/xBoAhpVHpzvaP7/gH7
73U0W5dty2x4mcw/2TA+GKOP3Ec9k84OIgcUNYMvf4/bcV0p86UJETG2Q34ajYzwi+QiXPNZb6dM
Fj7KPtpYjbtFa8nNGE5OFr1h6jrWJAX7UXHpRoAwHZNmKyE/umo/nFZ9MKnfJWm2V1YvVjmjxVp0
BFVQIFNrhCfNSfM5BrktJW1VPtRNuLIbG2IlE/BKcYgaOueKIxLK0GJBLgpOS8Lmjx8L+TJEv3Bf
Z82BTjczDYu6ItkKKyPMXO4HGV3tUnwM2uVTIYW9a+BCr03PGrBkwBbJbQIBtEovcDaDzGDYccC0
w14i5WoXOA8egNWovAqsF0M4wPOSo1i1nIziBjhVz/fhehARqSeNwv5IEhNJuQgYlyvxtEC5zqyO
bcMiaT7w+nMTS5g6AZBEZ5XP/rONu9oa5d+SANcu6Mlm9L7rfjkYs331UCGlVvTu2fljlgclGBLn
O48h57Rmc3HCeONxpnNHuQbm/ho3ihJlKl3obPkPLAN1trLlS4Ycs7M2QAuYNuTq+uWJGnhlB8Wr
Jw2CViHd5Rmxj0iHOWTT+ErMv6aJKxJ9CBcR/ZrkII1B36zASjzWzK9UAjMdTEAgWIKkzryR9Pqx
eM60j0sy6pLR+3LMaRtH9DXpkw/rpgZA31AYMxdQa6vN5N2o3EeJYGS9TD5zvejEGgXBZj8wzQGy
nNQns2vYReiNn0sTKNBQd9+J3chdzAF38WnDd0zifLhftMybydiChtkEUzOcFmGsdQuBef9q1MwX
u/OuQamOY7Fc+nZ+ctnZvaC5yRrdw8ABCYniKm7R4AYQLUazehojqV+LysPElRGh7iWffdB/wp/d
uwBNDF6usILg0w7ZtXftkwebiw4j+XmJ+vQyLI49+Q+EQPVEpkrV/dgdIWwcsXLe9YHl77og3UcY
PJOkANwELrqLHLl2LHAECzwlabx0eBRQQsTVrtNi8onYhztVtsATpDqXVM89ZuSgEleTvioq22MW
JqeU/a6SRJ4G4fgWkrCa992pbYu/lYcJN6XNTols3caK4SXVdJ3WL0XLUzXidq+Zqc1VtQ/pNG/I
e0zJ05yAsPBwzclMrFPS3pe5h1kcc7CI/2R1/pDwpdLw5ghm4UDyxo65ljm9uT4o34iHlBcsJReR
58KNoP4Qw7a08XlkBnGubEZ6TvxjUMCmeXaxJ9z6HEbNnPcbcqIjo0xyheueUtVVgIstRZ6C6Bw0
J9OTmPKHELOimylkDzYcZ3dBi06gor67Q5n/dG70GzviNaFkomJoeEsZBbt+bcQ+JxiGcmV3s4bu
GXsyULkeQ9z8bGf5LanEJRI4JSl8m9Ijxsl91gzUKfVf9RV4tLItMGJOgzMd4p7GwKLlokXu7kjs
OAnIXxz013gMqPfCU+K1f3QJE4n8WAPPLFAPOIVAB5ftdXHJr8bpvMPbsSn6cBPX9kofjvVzEeru
DrrAuBJ74j42LkBlK+lXE+ZAPk9+Is/sNMTy4iKy1rpfzHsGaPNhKACRIL9QEyHGJtmpGRMo2cXW
KrPZQ2cec1HCjWUjiHvOS5wZFhwNuKUejdiG7c68WMXvukR2DBfbtOBVN6NEz5EuYHqCfqw/hz0C
gOs8tHpkaNbkBgYM33SNr9KrY7xWEXF7+Af3BUgr7aiQZXFpoCedxko8mk1ecjhugFdON6oXOY70
jlCx285PSm2BxegZONSZutGLqk04Olvo7isb9LRXuPuSdo7NIXbJmvEn4BQ+QsuaR94vskn2fUzx
X3cbs/2J+wb6V89cOdiHSXCw3HELnCKXyOdGB6Ox4LhRK5Pzp7tqrPo4S5Dk3ZuucCneYXPpqiqG
n5c9WGP0IUJn6/DfS/iXTtitFg5oo8mZlTGJMOBNlWnETobvQ58Ho1xu3HQ4lLa5KcfmI7AxmnFS
6YL5VvWwPfjXW6+kbEcjvQyoc5yVFdQ/bgLVTp+jWkldpvsQCcVqjsuA5R79TDJ56IJPXWPalGcN
BgP67uAo3jAa8RNcCWeriRMqk9hHH/9M1KLrrZozWfZ/+TOiAmwW29DUQJMdICgmO0cuIDaF4Fh4
gEFOUXvZXbKpK29d8Iv0v8gmc5zZ0QdaAqnJpM/i1FKw6wx1cVVmwLoabohwilWiUJdockZohwyz
p9LH7eG+BiSd3RmaoSoXYKEV5Z00cP7WxGsh16sdd1su1r4z1HmOxnUWYZLndMZZJdkvU83UWBuN
ZXyYuuRCn/MZDxG8Q/XvVK6PbJjArzPHpajmXV6n/O3FuXrmcCZWZA0L4kq7/1Ok+AI4K7bW2wL3
wvdBrVrZVq/rYnq0WdptJdHfmAc1T/R3vAcrC+97KCP0tUyrXovY2qX2lN3BQ7oq7BP+MFy9ATRC
jAo2pk80ouzWK4qZ/J0J6BKIBYWxyUZOcdITN2WBISgC5gDMEQoKmL788lLnXEvv1ZuSHUazQ277
D/RFKYoT8Zh22QX03gtwoI3XFK8dYMIiVgcFQEzvI0OY7+Hg/RSVejCz8olniZd6SAzYaGxTs/mG
7/UlbJ4LLgu+y4oX7Zo/WyG22JQIzAHcInT8HRNno5R3TNE6cO71O0w0HRdEoIqiuOjJ7yEU+sgj
QXO/QyAUuTSk8YbrXWVAoLvtvX85pf3jInmyWlZWajo3rKM043gAdUdmsetdx84QCeNcxe6NvgqV
gNq7xfjRdcPHmPRnXqrvukNjcAeVqzY5xa0rgqPjjyf0B3/jnJVvGdmp9GCCgKTdLioVBH1mq3bB
Ns+19xJ/auF7v8lUo3Nsi+/YZgbuxSSeh0sPmNS1kw3zYdxxzUMoDQ70YESbJPnpezpogckWReAL
GieyBdgVKyqWnG9yYfM1czIjofARxrpRJUsHaNaXT12EuRj/J4H2vbtureoXixrPJPDdQSVn6RRn
5Ekp5SAjOE47nMvCCeyHr35Tl3LG1fpKkHPYmKJ+WPeeoPkEorZ8i8waby6jD9rGA9+Sr8iw8WWw
KpU21QwC9RA1RewPW4sTr+RF56XJLiyCQ8tVWewKomxPvgXox5WAmUMAWayeUUFNLJ32kifpdyww
5vuD/YOJZBexNdo9/ccx+kI3sB8z50JRvuIrYMhClARbt9HU70r1iB2xcVB559NAgzvcCrfb0pA/
6NsWoDK+K0Nra1ru71AGFASeS/QS3kh3uGe4dtNtLv3ayzh8luy8iQo3YY46QDCYSnD0mHx6fR/M
ETNd55Fz4yJkrYVmrOTboJkfg7g65bWHqZteadTtvCy4t7SHVCbQY53+HDsK0PAsKBvLy2j28PSM
XewMqGrcVWFV4RohKofPdFnVJdOkcSCcAcovgMbQ9P5H03ksRc40a/iKFCFvtrQ3QHfj2SiAGeRt
laSSrv48Nd9/NsMAjUzZrMzXvBlu/6Wz9EUWcNa1Vnal7sO0LNlF8p++y6DkoUDEQtnE/bdfVc/Y
wwd3i0R63p42sxW+FyQEnRjIWwBOlxID+lo8+2iMK9nlP3qXNQbvg3G/BmZxt9TwIpmnunzgjO5u
GAIAKSNCQxIYXNSZK0dvMGo5maPxnmMNFqTFmfgRUU/kfq3UJ/mMauDUIdyFweFO+3DULSBKokeT
tF3JsUZZ8dFVIALYXi19DiC7DtcmgD+Avts3Ctpkl0laCmnvg9knRTAiViftCcI5AXdWewhhUyro
wmLjDN1vAECGXfIGq2ejH8+NZ+BSBtguhKFXXVMfhjn7YzTgttgmRVd8jQ7ZMEvRKnZvvhvCf0jC
5VT2Lbk/YKRF+NAx+8lCUPB1bHfXQoHQGQ6P7EaJgcGdmKwPkxN/TiIIIM8JjzdKvvVVpYBWYF6s
U4WcbpsiKCYQp7bxzt02IWwsK+8wDFJbkU9PkMY+dDLRaW1D7wHSNY+mYV6SOtg2fUeYAW5H6Gzd
VKynMtpFznSz4Nbncv4KZf4TNeOXrrehqHH15+kYBuMTsmqHHC53E5U7mF8KgY92D/ZaQ9MRwogg
WoSbZkEVLWU7jYaTkxcnMZVbmD4ZmofwbsNDb/ZvgMf2GNxB1LRx/nF641rX8pL33k0vPhHbCjPi
NDrRppQhSuUmNkcl58TCVb+cSJ+DykY1jkIiK6aekz6LS5CYj+7UQvuvkdYobT9bG8t87OTX4iCs
p24Tprg0LvG1b79MIatT/pUnCDukE/VIo4sgXQLXYAW0fB1rTMgVm6iholQ8t1cr0FYmUwrcwlFg
FuHGwAM7dYZ91S1gS3mYhHrSo6DT4LsWagvhvvdSRLcgSA45y0ne/IrRf8bhcoM0HEXwKN4shAt+
nB9EX13cqHzrzDpYyzC6zct4lLJ9nHGA5Eg1kU2d71XWH9RoW5xCorUTE7vigzTf4QH90Ivm3bJ+
QrHcp1P5sZDTqJGVKqiI2yGS59Z7u0CD8JNj3XAyioMPWMVISdeEYL7jgv6wcGUd0MbUFWhilRi6
sF+qPQQSasP1PeL/L2Mx7ucB3B7lgLibr1MbnuN2vIISWDAuEMt0GMbIWyMvdtcPhE9BBdbIah7y
ubhPE0Rg+2+bzaLrb3HiA6cbzfsGi404zDZlZ538IX6ae2+n/JgDk9iMsbebzOnCSeJAY0ISGS6O
rd66vtiNbbdO7HLfQr73vOkj9JYNrNSLbapfZzavLiTqdiF+cZ3kFyu4GjgEToxu9KAmqm19jM9m
tE7y4MTTTJhmg3aYGexAI8KM3DmgGSHd3Qj9J2EljGr1ZVpdDZ69+egoK0pzehOm8bdQLG5jmZ4l
8J0W8sLdTD4LOP1DbbPakBV7MfPqnEvx6CGLADEEnTgkK0LHOpo0Wt0CGBuzhzLo7uOl2fZleJtT
5xmwHTCK+c/clNckQSEx7g59HhHVuX/h2KOz4HJ0cmtrg60j4a3n3EeyOYIrvSbe/JI7cM+IF6MB
VSunfZ1dtOU47INFckWusBfI0o0GXPVgj7BuIvlLJzgAcgrDONb2ePaqiGyASG7zUGivDlE9isK3
j+WAT4IAodYTWHpN/yzAUlcxruNB8M/6476LMR8EBTK4xWuYGyiULfM6MNJq1YTqFMz4wC0V+F19
AVbWU+NXWmmgO5PSnfmrbt/OAINDD+DcMTOnfddnODeU8SY3BlQ/gQ0I9RjGEqUYCTwOGc7ORpcR
2vIE1V5l66Z3NEc9evFs9VUkw/MyDw9Bn70Og7hUTnhBLDq6a935XE/9g9JsjhTd8bTcTWmHRiL5
4rpArXFKP+Ha2uRXYlaX7C3M1K2V4d+2Hdap0OnjAla1nbhkRenVdVMAv1e4DbSypqSXs8OUefhZ
q3mbliBkEbEWVXZyy4UsJHy2dnnMY6y7tOV7GHy66Eg5brslWts1CxLjtmloq4R6j03HTlGyXZnV
8sDgwm4E8BbgIMVwyzku1Tph7LvgC5O9oeqTZSxHqySDYAxiOya5synnqMGcdthx+NgGytsweKa7
xnTOYrKTM6vbe2DVUNsVZzVjekwQNTaS/gT5eW115rEHW5Yb+kAeF4QjVfJgLcwo3XBQ4ld6dsEW
0IJiryJ0zlUKn5OLTy7o6lE89X70HNbi4gj3mGTBC2ex5OJW+YIwYbv1Yv/JglEIS/00DsnP3Muf
ZfJ8gBbhU21BsbOdb1fhW+Ebf6iNnnIEZmme7H5J41M1eciTIsKil1QJwuGhi1GLzSy44R6ubBDN
uw+5LEdnLob1IgVmZ6F4QBlma5vWAfmGdrfU/t5iYxoWUOMj4kklgjsty/zgnENwM0uTZduun99K
lb9MboHn5rwc3dhYxUiHP1dk/VaLJNuP4KeFFrO7SxwRUfhA7AhV4T+KCJm9jrgKEGDqLJ9zHfzN
S5SUU9f80yN54bXBY2S4j5KVLSpQXYzzD5Ddt6YCk9ICOEOKACrCiG8vtTCwLfGrWMR9ZGfHvHSw
2pzaS9VhotwZ8jXPhmMPNklP1MHzTlnh/coWDfrES5GyzAfIBN5RzAD9IbzDDkaBvGKQuaM+tWPH
FWUEXBp0lQwazOiiMxX2xt4H1lP33mn2o50tAKb05rCyGmdfI+JjTaw6CBjsc7kQbkPNXsF5Ow6k
n+qkfA1q/Axdi/IQoDPpy7McA+3dNTy3efNaOg1qvfNT7ozXPCrPKLhIUJZFBAnPMg8zYs9Qd2FT
G2D9yvK9DPztIMRznANg8YenRM7VXgM+lF2eBcPybvD9v1Oy/MSyujShtfcs+TyxEPgxOpfC3EAc
fQ2H6eRHxrOoAvzRprPwPMxmnK8wL8BKQDruERBIgp3wJTYK/osJy1Mrj50xi8ajiMqMBAGftK/K
DF4NK0AsufqTpPV+hMfpjmrD4rISTJ0ZhUcywf6vYth0Mj1aBV6EiL6sq3acwdj6qDC6aJAD6/JW
TZeBRwLzVKWUdm2klEDFJBqBXnMumViuVWr+Dn6yrg0PJ2gbPY/GQHolM1BN6NpvZxg8VFmtC/Vd
dE5Kd+VOlksk4T7XAceNqMW6DTpf5WYWqrrOS+1Hm6Ig8wJFBgyQjRpPfc0alwIQK1SKb5w/I3Wf
WuIym6G7imxnB6/wMM+anBubHCQRy8ED9FynwRu1B/xVchhHjnztpL/vEhKzcdqARg0vop9scKXe
dhY92sFTS4nCfxrniJy6GBGIHFDkrs/wR5eNQyqmHxRwHGurLBPspHqbx/J5saPobgQNLmzsR/Rg
sDrjYNj5laDxr4zKo2rzz8BCgNmMoLJZj2WVnceazFg4P4qYytXSXSsj2IT9dFa294G886Fvu6vj
c3oZPIQNiq8pNgay/s4TaAYGgz9+243/m4TRA+BSPOeL/BRa5dqBLb0jt3xto/phwHCULaS+9BpG
X9okbeBUME/QcCiz+0xBEiV6Ii6ft8EEhrkVCXjldkSOLAy3KdRhEgo/FZyI0HFuYhqDNeriWwbH
re/ULijAPGBTlxTWJ6oaJ8R9BZKo9SGIqmsRTm8WuD9/zA9OARwOYhYCNfPRirpt63Uoq3fpLWsV
r5WBmLMp1LQ2YXx7nGz4RxrJ0chnowAcO3NGGX2qmHnEGTsQ4gFJhHMalVevao75UB6yrD7q99FN
34DnAdb5B5bYg1UkT3EvX7BkJ+GGLyJPBxpun07hH7A1FnCA5h5+wG9AqJUZ9SMGwN/6AmRtjlZb
HdUg/sABxM6AZBeiWkTTTllfi8jezVX9qOGqlNhfwME+d3haUBTGa5bX7mTHsR7TPGrzVRui6FLr
9rdJ5giUE2ZT0tzcR7dn1wb41yiqZoNfRqgNsRWpee8CxeyK8jxiMYHoxKXIqyPEs1Nm+c8LxyS7
8g9h1F68snhPFKk3ywmtNUgCpAzU4KJ422vI1NFYKI6RgmcOxEu8w7BjX0GFAf+rSMJlAYwCNPlq
cmiV+FzQByK5+s182AzQnvHBJexRxS7Nl3PrOSf9f7bNv7M/YLvabopSrCCH/QGx9hgBCh2j/qHI
nd+kxMTFMYPspatHsWNZu6FeN69lYr21KA5+WGHrYfrmjeukGN+XKNOMjke8TWDDBrHAgRpQI6Jt
YWwcK2ALBd1bTOJ+IpyCFu/+KbHx0cmPLGv3QYEFM5xbx6h2qiVajvtdkfIAs3lfjJyXBVpaZnGy
MxS67fHerauL7ZRQ55sdF95GcoESnu7CsbsYprU3tdga/Ma1DGCyItyPCKoCnZ4Vp7GmDO8l9jtB
zS+GD6hDoPTa+Y/IO+BSoKAYgE0lWzF/O4IgntXoy67Jk+HL4gAFKB4NK/wA8fjrtmy6CRWcylAr
m5EKzPWspnBXpennYhh7i7RinCfHsCjvVd6cEmiY1Iy2+q45sHXL8zaDAOQe1oc8mR9CFdznk/qW
6BqgDZtv9AWqoLi01kS1o/yxGf5Ol6EkWmEyXNtXqrKaGEr11qzgBdUvamCuxXUPmgFo0t2Ie8wd
VPQ7r4+2asiuswhPJftB5g5a2ZdkWjj8FpMnPmpruBiDfZBkUqFCIxVnA4hEo4OiRxn+WEUNR3M+
GmXH0EuRfHP9/FZMS7TVnVdBRxnwQRuLgi0/tZ8cEgtVinZ1p46IoGS7ya//tjmiKojDDlZ5lfNi
7n2VfyumGYnjFfN/uxTudsiG7N7whYdBWftFCIspmUTQoA8oPtkNAoL5p0qQ4glyeQA7cjAhL7Pb
NPltBsVBD1ZrWPzrPPAQomIrAJR3izLva0k471uB9afpl30CRo8aC8nBpXUrOLCIcNUUFkIYgIhL
IDUBSHGqURST5ADuakB6ZhLt7RJFhCExjglldgD107lxmmdOgNaubHL8l/X76+u08NJXFA0vJAK5
RyKeozQ4KwriWDlH/WbqUN0RLZ7m/fLgQ0bG9Pwval7xzkipCZEjzrcuaqqrssJdxjabn1I56Dj3
/X2f4cVXeCu5kMYtEFohrwd8rc+CGLjP2GEfgRZZbEAWXnS1uIrgdxHLg/pFtQPyJCDNtprFsamx
GyuJndhQ+3QLwA6tqoI8dNaP1LPNMe/xNkwQ4e8rwplO5vhnz/Z3HOD3gCLQ8DTELo7sjc/ZngBR
vGVFp+Xfc2qUPejvdWjaCjMitlZgdaKtruB6y40VOe9QeTlIBovzITyTnIltIkVnzv1FkMXahU4x
wQfPow2WTmxnca5QxOiyJ9xK+lO91OxiXhRt3QTtsUAOQNHHBDcyTiq70YTOOJhmcuK4P53rxYiB
TzXkfjzon81E1hldlXw/TrVzSpEQJDhq7G2cupStauIzMtKF696qKagqTG2n7lnagVzFFtrThZV8
NtKwN31D5iXqiocQMsLNr1IS2bXnFzD5gVlNnroEyhh25tQjF28F5ZbTHKIRcwLwYkKQcaG2hK3T
LHBJN72NX4yIQdC4wB/CfM2AwOKboudjn9hMOgI6oL/A5HCqQCygDot7v/PjVa1NpUn9OessQZd5
WYphn2GNtC7TCFl3E6pBlDpUVkkXXEVd45NoWRwC8im/+WUaoD2omiOybRmqBNW0X1wJodWK3ade
UrUuqqy74bTnoLQCSsJcYMzKmIK+s0zjRRZ1uCKt0K5mE5EHth2K3bbdbnMl40vgDP02t+bqSVpj
dPOM6hfpl7+xTTNUdUT7JqLFjRqgQYI20XZo7Ao+okQ8ws5iqoMYWKGKC4VAVhOlhFGOe7vK3JPd
Dsl+iQr/JEY7P0+VGcFy8vNVMtTWusJUcivVlJ2zEFJhM9fpq4TOu+/rALqAP4C0buGbuTNBrhrz
4Yec73zOXc8+EMISRToTsnKWS3XIVfkG2QQ0bMNs2gegG+/Kee7vKzG+ezF5DzCA9YGyFOf0toZp
WOMjYrK3rB2zAyAMSfaAWU6+66ZEIvYr4N+2+JNIpzPR6khKGHPCPHlDbD9F3lK8cmqDukGVD4EK
c6QiUgPrtwT0laYBRB1BIUYXskdWeEg9gPULMgOSSrMyDOPUJII4sFb5o4Rjepc0eI6biFW/5nHn
vJSN2eWgJKMchT6WU9aN+og6FkeSAXLstZtw41k5ABzfhZmKFaegO+EtYO4BU3Ou6DA7U7UQ+1HN
R5iEj2nTgPHH8alwEWSU3dYFEFlWOXgFm520cFFKJh/zZlvqUlYd3Oyc1LG17GZMYY2W0sxoeg8J
6mWoYwY/fhXsjASwF86sBQHP6PaYI9YE0tggu9gTT1m+Z5u4yi56X2T50Y2oOiwNeQQZgL4BaYFo
YF//RLL9zfwFqCMGyEWooECA3yJ9RY2DbdcIcaTqzA+njHkVD3PfhQSAaMd7LI12LjljTmu3fJg/
AkioPqtplPS30Go2tlcexw7av0dDDkG8lWCgwhQyKFaTYTv8yiy95n1xNqfiBYGudxkH7wj8wVwJ
4h1yvdCW3KslsCSe3AqHxHmDRNfZbucr2lEvrkc2qyy2fdQdlek/z0ru/Sp5S0H8B3a3bqzhtVPI
fk9kAoPavKUUu2jm1Ng0li76IMs5eva1FgEnd8WWWJNJvIN8ik9eBwcvy7uPbCbWMUE2RoOxqbwO
gAUKJ3/R1gPMX8LstUILU6UC5lgypAA10HG2Bagjj8JF3Bk32flPUdu8hmV06mr4kqY5fs4dXJop
+RwtSpMu9XYFqxuzTqxEa++0JDFlxRKIYY9u0J2aPGJw2a3spkeUW+Pto7esG29hYryI3HqZmxFH
xPzekf3FlwiqDS2pTvSxIB/iMTpb0CSgh+IvEVHIAQ/ST6j9YQGDTae5CZcvp1gOfr+ws9lPZWpv
ETIBv8N2U6VkuYrqHnctLD+BGXqR88KL/hCwvSy6GJcacOPC9uLTYtSRrOeawtEGVaYSbd34uBjQ
EHqdwIGXjBtTiV0wD8SRNbM3JLtJGPovJZleP8AjwxQchJ1vTj/2vpHWczx4gnUnf64LFL4VZOS1
q9R6rut8Tb4FaY3WeWyp3GbNTJ6P5BJVOXi6o32rocCg3BX32J+gmqvI0hgoHmE19tvP1TaMOV5b
lQ14jpuXTWbeiQ5JYH0Et4uQXAL5LUFY0Sl11ioKWtFjN/hgkisgq20KizJ9aQrWHe3GyH616gLs
z+0alkvzkmbNBVnP4s4OrA/fZS9C2QLmfJ84a6123raU+wrFaKu79iLD6mVMEVYufWg4RYN2ZRx4
0CX8L8usMWDoIAyY0MK03EoA3ADI6CazwD6T4SC58aACg8MlJNDYPkxBtGIAvuvEeDq7D97kEg2p
9GQDt5AZONxSLSNkLzR9DCdtd4VnAHJPWMFqE2MyxPVVyKs4LszYyv5axNeQz9PJnFzxVnCidLxp
p9XOdOqVqOphMhU41Gq5lUmRrWZ4epuUpTDzIRpLFE8z24d5aqBmJu1yzVnPIi2W+ZtKiQF1XJvD
WzF9+KGAUVaA75t8+bkIlGQLF2bxqK3BCnJlvRieOlZyEJcc+VyuFt/CISFWiHsIeqxRNgAq4Omf
lhG5YMgozMGge7DTmaJS6FWbCpzJkis0FMEegMRG1I8JmhyCMYRXpoe7O8Uf5CaI7OUF5OGxInFx
SAq0j3ULu9a8cqhc1GZ/QnvpsaslJsfFVsh5oyznHJTDB2g0Fo8Jxkvc+8gg/UmRchEZZlHO9F2k
A9XG6kTXvAkjQT6dsMgGbi5DZBNFpesEw0eczb8Yx6XspuEjq+XFm809Zse/XYHAjYSDi+fMnxp4
cT0YSDQPaqFuBU4s5/jSGdFbYiTfc9quU9N+KvoZXxTjkbrFUzDJY27PA9n/bFq3LgIi5BzXbuWs
IlKwTVc+u+l0I18J9q95jTVZoykfZpGcvND/RtZvbQM2A/7XvfulecrRfwmrmQwSWk9L+ITGwL2g
ZhAU0Q6R4NsgMAQnJ7HWe8MIf80ue9IaQdXvO0mgGPfWx+DB9yZ+PxCXAc6BbbYJNPAoXcyHpO0r
nJH5dJ/v27QVa91HhOavIKxvhjOvLWt5NSj2qwEdMuV4j5nGUXuWOCdx/Zws3S0K0vdhdJ49NZzq
oDpXpNnCpWBph1bDelFjdgo9dE9sfEm98GRLY7UUC5QHtsMOLhKzehPLmJfVm7eMLnr+segByGCT
nNN3Sjq3PvG0enF0BZX05jp4LpPYRaPM3MoRtJQcL5C3/nbDvvCN745tJ/FqCqtMjRpNnC+k/fkd
vkshqsoStBPP+N8XGSHK1LzCkbw1y3ybW6qmS9wPq9rPgQRw+Dt5IA30fOMKTYUFNaflGuSxE/50
iOaVJsa1FKBmIEY9U2mwKCWye6MGkz7pH2Z5exqNqyqxVufNcOBV/TcmGAHMdsw4M+9BIm9Y/NWO
JdwiRK2VL0hk6O+cSZ71SFPAtCVoN54aEum2gB419t9JNay1jI1bJye3ju6qGXT1zYq+MqPYRPOV
N69jdrzw638Xpx08sjocTEgvglz+/l9jUJ0HO0DIWNy4Bo4ERv0KM09rZ6MQvdVzM5Vvtq4dFqQI
rj3RDVctyP/zRaF6mNd/+JWLgJho801pTU+834LMADSLnlwdHwtZ1/lCQpkBsiXGb2cw3sOeT9Et
DtgJZnNOh/EzfeWaRHNVI274zWMTi5LK5bnjMrrnMZt2/iBVj8LjwxJdnAJPInsvwwbU4l43rkKI
PDbPfGeK6G8QA+FqDYQhLoGL2gsvQj8YziM7FeXF6zT/6Zrm/8cFP/ARAeJZaydZx/1nEkoO2Ehq
hJDd3rmRTxz2v6fkknSKiB6xOC2s16DFHjYkREdi4r8OhTZQ+X/4tP7+v66n4dNg3ukvjHNup6Ak
MWKqubub6xvtuUzIl+bPul+4fw+J0HodvPxdtwsfVKzGDmUL3pSax8YbX+ilgLwgLeXwcnrL1wSm
WreKaqChspWM86P+czo46fSY+6+l9FygB/77hnFqtA/8f/C7k+51C0JIHz5Jz97xU4MEvTN8+cOo
YdP7Qj56y4u+refnR+40xdcJKRE+yeV5VR5DDzc9CfXP5Av35l40LP/y9oP/xkdmoA70vAHKk09N
5JKGQD3xCapfBXXIviGzXmx9pZ54oTSJdlY+6VfP0KFvUL/np/XiH/TLcQG9+2fkdPlrCsX6xdDw
2unbsmzom/TC5qi7LUp7O8pri+JrhD0CVCA9b3Wz8cvRydY+hrB0KgM/yF0km+n4GvojALDyp2NV
ZgRV3fRG73MPxpoE5u4a9zxNO/wRqIGEyJbcO9nZjrRsJW7EE34/9DQ9mnEZLNNWgpXD885B8VAr
6sQ8wNI8Ina8LpYYkXtv9+9BkvGSQBVpsk+RZ0eLFTSbnpIO4XDCQ6if8c88bZ3gNcCCjsZlENC4
5La5N5L6cKTw6wlebfKVhdCDIlv6zailDoOXjHVG9yDNyVvwl4xn3p8k6FHvX+DiGCx6B+XPorDY
OwyIwCNYYNnRt9frC3/IC/AvrTUxTZyJLV9ua684lNGfUd0bwwvX1N3AVazqv74ZKKkhxEHr95+N
/yXnaD+C0w1eU0oretjo/kw5L+fWLQGcDYEJA+8MRUZ+rl/J6MeDLpD+7wmMeOXUBWhsPAGxgfLm
VROjNVI/gQ5XCTqJ1qsPIkVfkd8DclpHc3bSH9crEmpKitCZ7Y4ximatHr3gXooaLPyNp5aTcxhM
Zv5Cthfy3DA5jwF4IKdbsO9CcGtbuxTYGyLHEOZc8cC5asqbfwv28EoK447NmrMsEh8MQQdcsR8+
45l9h8V4xrNCOgdUDwpCi8tQyGAG0CVDiWV9w8jpT5lN+d+q1pjnrUW+h3uI6mxOvvxbmg9542IC
TTae6U8H6S92vS/iauer/o4xw6PquTFU/3orojIklPg36f+bNHrXoedZ3fhUMk+404VbvezphaPC
UT0kHGGuFhmFVeRR6E49l1Fv6lrUpMnzlAPmXmgspp0OudWumM66JekcPexD55EZogOhmIM7/2WA
cg1PHBm5aRmtXPNk5tSD56eZYzgPwVzQQ4pFA2MAPWuYJnzPrlYSmI04YrYOKDLnkZeN+JfTG9xN
/erGQhG6e8hcVDIZ1a64KA3Q6h54Hn4wzc5biYykyVkIJe1dqL0WRbHy6i/P+1u0EC4QBGDt47N6
/1YgOdiesThdz76rX9t2r0HwIqbvHoVObmh2QPbNH56OgRIs8AzrLXuToHTFz2q6M+DgyhI3llRO
AI4y9UbAhvo+3n9rUYbSIShoIR8y6xYGww+/w8r5LnYAnmcCY+atOS0ET+g3AyNJrD1H0r2EUOPw
I9eUSPg+6dfkORZyWLQwDBj+qmIjMprvpgP8UgCWIDGGYTXI+HtlHUA9klHv4ZsQxFb9prSTY2Ts
Kmnto+H5v2tkVofSunlB9+8cacVT4i09xiNGjN4hbPmqJ6PVpMVGv6JrYEk2POlLt0P+FXX+c8ct
WdDSadO71Oam2n5grOnHMdALYjngZdk9rBicI45OouRcj71oN5KPIbPjoGk4dfI106TtHKFBw8Yk
wj/QUnktdbvRPSpkIUn/enZDqcjF0CV8QQBhXU/4QrPETXHxkKOPuIzioR0D8sF4+Kb9fPrXncwY
vDFZfXgBBtgwEYrAAqLaMk8butB1vhmYBDRgvbaOXaJh8zaUqLhGj3N+D25wo8NIT8BQrOr9EEls
hrYhjkSlwGmASKsYrujGn7iOXhO4tqJyNwgCIQYf33IPJpcVCMRuqY/RrWUHgUL85XczQwTqNY/m
EuXwUMLct9ExNj5E+EZkweoTNTasmxdcUP6ty5IEBEucDuD0AC7iT8y37tiaeFntiFIV33pFs/7w
lFFHjeyQlExROHLE6/6CmjLbBNMNuLceo9LXGzVMpLuk/Y481gb7S58TRZlSE39ixebX0AwgmYBu
9L91HuJ/zYpXyH7stbYvCj+EONGjXvI8iCpkiz6XRm8L/EVfyl1JHILeG5o3JPr+EU4WqIP5kfey
7Ww6BqQvMpybJvRzAueaKQqAHmvGRAoF96CR+UYfcAd9a1S2okfPx3+QWcCwGJkwtJOePv2cwbIb
rnqTqh3Q8QDHPJqH9m/R6GPg6W1NL3k0te7WkQdoTdR5d4mB5wM2MMheRSMaYX2OiI6618NlrqGM
gjO5awCtKbFcaN2pAjA57OGq6rDPRKHTpW1Ts9pkdr8tfDTz215+juaWh1z4dRS8QADfQGcB3+mg
lE7JG6CKXi5wWXhe3OHQWM3jMoB71QeQKTliD6YPU/9FcwAmsUsQqzRBGyx49TgRcGPeiAiT7nTg
VCXyTSmAFSAkaCqHSCL0qVuU2U4PazDI2KScdRv0oDsIMmkDKwzvZkmqg/eQhE66mZ0ZIrUkJOMc
xYDi+locQO+IGQSS/t8CiCSrhdp9OHT3jGIdf2TXiT2qQ9yNmIITRkepR4UW7gIFyWT5hKKtXrIY
TTQbD+EqnAdGIK9tIU4Sc3ZGi35pHQAg6ovaHgkoULX8jUKZQv+YADZW4o4xyWcDoz5hWA1j+cRQ
Y8jrI44DTJgh0qf2JoBiBIIvQ2qBPdlEi4w/5+/oDkYQs0tQ6wyRePiXWWOt0z1h2R9J5m6Y1DpB
oGkzaMhQukJO3DnQyoQqaXDTc0PHZN41QTvCUgLiNa5q/1ZlfQfj2kv1YkIMDTgV8br8UE/CjNhH
Px1h0r8+Y6DSzvzeSV61ICnLJC4AOGUEGwsihlCHloKU2WpBDraw4lNgVbUMr7b94Uh9ItPxo251
BoqOoznBeP+dXbisDhWIbv/1kgQluOxrsDQ8CaszE+rIbXEd33tKbq0MCg4hX6f+dY7NQQUgFaFB
6R9iq4Ha2p3QyP6Ws1zPjjipCbExvYlmNtIvThr+iKWF/h1qNh5ZvC6fcchEH4rMQN51RzkWCD2V
kvJ9H6Ejkk97GTUns3Nfpzx/bqXzGy7TWyJhpepeafGo0El0TnznAuGifztnGiIkzWSMyPeCL8ab
Phh+E+GcqTILOo+dLLRMSqyQ0NE1JQKzT+5cb2ScEl5Nz2SjIf0F0MALpz1xZizvbFYg2c+7Fpor
OP5Om57gRptCWCq0P+zaMItna7T3Zes+kVV+rEcq//H4QRnn0A+GXP07QUE8bdL+ZWobjo1qizHW
BcFl0uZo6aKX/YaIK2FLf3DK/lQZPAUIoIOeHnp0mIG5H/L45LuKvDJpYr1lNtPzTEA/uE86MOS8
DQgruAwO1SKjqKAnOFiZy+pFp2KqERgX55seSDHF2L1vGtQwcA+wcg4cgDVvo7loSu8GTfbH2mvH
VTR17+jMXlv8/iJ9Yu45clcJzWMFF90BgLvJbgp77TfpUTBKpkicDUpuUOlh5WDq6s/xXeDkZ7bt
O7PMP6WLOmw9HUSN8DrYEJZCGyuLvGINYkiPYgqoUGcrHdCgN3dTgY8Wi3+xdJEGTlkVJx+9tpZF
zljTWTIOAiMAdGQl57n8g6sRbjXtOxqksD6D9nUy/J++gblBSeW6iPA5Uv5OjzX9+FYNf//fljwn
Pxnx52yCbGf/+UVEAvadv47ZmeseKRwwOhGQfW9I3sBfv+j4tenABULiy7teoNnrnwZsG8D/nl0D
VqMX5gjnoDyj6pdssZ6baL5IXbqIIvgTGmg2QgtKxuGC+RY1B+GCqY8R8GhDCLaC8l06j2z7CpJg
uTHRscE7CEur0Tkv5KTvuhJXCXNM77G1UxdqGsOu870nfSRdtKWyU1A0rpZOe8pukWZAQqXgWF09
ek5yGTSJjnXTYx2VZbhrUbXgNJU8Y1LCGcVhkvrdsvNU2q5akhlT6r0FUfYTkNfdEM6swrDf1STJ
rEJ+x0ZSkZy07wbYRBnO445jsZYuyVrNzDiSrqDCWGMEsYORxy9QWj4rgQpSMVvbf+c2dB3rUW0D
e9zq3WuS06kisI5cpHvNdrw0OObt48VEprFO92Gw7Ben+nTjlN63J0Bqk4TqRRFmV1dDuO4capyB
IKFQ9jHaxf/H3Jlst42l2fpVYsU4kQXg4OAAd1XkQOxJUaQoyZY1wZJkGX3f4+nvB0dmVliOtG/U
6K7KGjhkCySA0/3/3t8WnzrkxwijtsMEoCBqrP1YEfPiD8++4eIudjUQ2WFJbqwoboHyf5Zd8yln
DHddfEBou2UvRQWIGalsTxBa0LAQR237yY0ZPQPZ2TesI7Utz/Oq6Og1NQT/fm6UGxpV16LbZzD8
rgbdvXY9tpf4MmsfIgOq53BO7oTPdeUrn0U4XdWUogrmPq+pD/NcoJinK0Alc/WgRPkYmdqD08Zf
DIxUNjAOouVOARS2PqWn4xS7QKkVSQ3rwNG/hJQrU8OFc5TsPR9mha6eYjFeEq1+8qKRsr7+giiF
qhwBP8VARKh3aFAMIQ/4Mr8hcVzfC705JZl1KzIMlMVwTR//pNeg/U0qLwgrYy092JgDHTPcBrHP
YcTZ6Mr8YLKqJDPkVULVxRINUOHMWjTp5aanayaI9A6Qvi5o9t5YVfY2SBwDBs6qEqwUyXUr7etZ
tN0PtbMr2D/Pr6uOV4XAzEPvqq3i/Rzy7Ot6iQz21E/RbVvTc7MB4bP5yCo83CVvlkL3NbG/aLII
GHKznX9hVPivdUckV+Afo1lI6xaz+Az2ijbfQ1jxRT96i7HX6b4ZH/WWHU2CLUbw+teMMCftrtNw
WnMU3M3vthmZ12EiL5Gj7jP+Oy2t41yBKpnJ7CJg2ghes7B8HJxiE8hwTYNqM28WOVJpi9Giykfx
xTUmkM0V67x2GTBTKEm7t4AS7aaQ2AekBPVmfolVQsSiLc5+n18jNTkkiO+vqIyjOxLqFhEjSm6O
n6GDydQv9dP8WOrIXWpSX0tfbDpUAT3svEnPP5pAuCwBdreh/F55a1IAMBuhMk3KlfCGr93KIJ02
QVXv5mc2v9wDK3ti9w9d7y8UYzG3UIJ32UEx40UoeedduMPTIUNw1TL461abjV9XadXvBhKzgszc
f70xVryZNxhG6bzCNVlqUfA0zy0m2uk0NlbYvJaGPe3iQF675EFGvBVOLPZU5z8FTN3IUGwKOXLd
NMk5jAOgj+3RVPKQ2XjAZHDsMY6NWgoTGRgwbwG7ccfu74l3ou6crU3kXS3+UA9iD0NgpwTNd1ks
FUvg/LN559tO4kZwINOdmvl4NoJVezLUGKOx9zZ/Ub33D1Aejr1q7mw/vM5r8i0547KGqmURjvdz
JdMldLTz840dWNdjTQjv/FVkQTlHRhQ7sr1dTC+Z596EfrBLRv9MguVV55q7ImD1m5oPInbJxPW2
84ivRs4cOuhhxCE0TOkB2/suYLsyxABA5vIyhAH/ig3EgaCkvcC0EesWiCP+EPnp2hUDC6e5nD+D
Hpb0SQmCMmLIUt2mAgaBIuRTBTA+ysqNgSR4aMUz4QgPaU3m4OS/JZ128kckb7UVfCRxYAtB4q6B
ymnaTsqRqTslnf8YI3bpqvge/vye+WIbORY2G4LGyBoYpuweH/bRUHKX0xiaZ8/CS15SET7KVF4X
xbiPMKf0LJBzrcqeMV4hp9JyqugQwqkoeEPyuQvZHmi2o0F1lwhyz+1E8FdlbhKRFaRXqZVVgBOZ
39F5eTL99mwMqDKYzN2IDi9TVohUM0iLoz1jsQtCkmp+qHjJcxG+9gRaAN5cgsWHPl0eYGph9KBT
T8aWKrGKw1sEKINUqXqbeyEBW/chHDZTOssvhuu+7ecDfYAM3kmgadb9PmFBrj3tNE+jsAeogVby
Q1N55/kptFTbqs7d+MSifH2QgpFo4VhDzHNRki5Irsx917v7FLhD1cCKg/IXMktnRN7PM3+hPPQ0
FKISEVzXif4a8bDyQG1Mg94xtIfUEQ95EDxGFA59S3VsmoI9Zr+tkP2rnamLbnTEbw+HxKkOgqnW
Yv0J+V5+Kg41ICDTQqbD3D5I84IhXa6CxNvFBAzQKvNu5lpo0Jj49rN9wPTlW/VpXh1kRqq8ZfDz
ZwCbD7YKNn+rxz5VLSvmXVi4zM7TDqs1dI1x8bcgSswYw8x0V44FfdXPAf3/X3/5r3/89+vwf/y3
/JwzSPLsl6zF9hBmTf3br4b+6y9sC+f/vPv826/A+C3hGrpr20pI1g1d8vPX50uY+fPf/htCLzx4
U1zcBg7a4867bePiPpT90gpSxiPIhpBSWA1UqfJOP772/Ku/ubTUHemiJdRNhd7dcd9dutOKOhkz
rHh1V611QrKuTScMj6MfR+sfX0p8fy0Dq6Qjdd01bEe44ttr6RW4G7MnRtbqimExhsBFciTkATUn
lMsxnKCDLnBhCnv8UojpFatORgk1y06mTosxDWLrupFGeBPW5NMHuV/s/NEEwEKm1YOmVL/VIyqw
cTdpa6+1BKtX+8TpGic9nuhFTYTSvQbf5OTQFr+PJoNtToHPNzNg+dTzeaQojR7NJPuZkFDGn3x/
9e5WS8O0pWHppmsYlmFbxrdfn2KcQ6toqG8jhD9JQL+nDZZWSHaYXtxShlQ/ea3e3+7fr6csm0fs
6Lrx7na7XoGVh0gQxE7xwSGbYpCYaML85ieP1f6z72VLybxkIgy23729MipUqMehd2O1YZEuSG+i
zDMFrntdBcCOMl4vfOBQc9EPW82jGQb2JRsgbbNj6ZY8gZB+d9CdA2KC1mUYuKta070tOGl355qJ
fWtqM/gHiyCYBAdybV8E6WmS0rxTVZcdPZ9iTJEmXwAlTWdCMs2tMNCECT9Ez1bZXvHBV5b1sZGT
jfyw6GnktKU8sgIOdz++F+9vhSUNqQyHh6wb0jLMd7eiTCDPBrpfnjPR04ipL1qU3hip+AAa7ie3
/btL2chZDdNiQDm2qb8fuGZrlpJ6mn1iXQGbXTjTk+1P0X2dpAAKWvZFP/5q1p88ZYYsRU1eYEfZ
797eMckMRKSpusE2Kp6gp+iQp8fow1+9ijBNy7Ft5kTmI/HunbUHmUZF7Ba3dhc8+opFMhCrH19i
ntH+OONJg0tI09Al94879+6LwNdsDZdgqVtfRNYLVgziVEPCrItIw6WSqenVL4mXM2RL/LfZ9Isf
X/5P7iPqYW6gjmLbst6Pyj7qatTSjMpaOfFpnHwahEbnbH98la+/5ttviczMZOttWryRhjVPRn9Y
UuwoTKqkV9VtVclNJixwDtK4NH11N6MnESPsREF/WZ81RNNKSkwaJfnR06R+8t4Yzp/cb8PmRtu6
krw97+63gVLY7oF43IxVx1m4GR2P6ATbrcEgJSliv2QyekhEQ7aFz96PmLZNn/mqDK8jjvTEs1HU
omdWwIRCSFDJpEQ0rGdPk4s53C09ciF+cvPMP/nIpuL/mLEtJup3b6FUVVvafVPc9sxNUmw0an/x
voqqVcpBanCJhnSJnSDfMwSvoYb1j6//Z2+oZQpXtwwWTF6Ud8/OTa0qzcj5bsB8LIpJhuSTDRt9
MrF6dU+4EOgBUjzIQn354ysbf/bNLTFPLDpLtXp/ac23HaKF++K21qv6WFsxXoDS8A8jlaKt5gCy
SE3khKYwW7wN2P0qTY2rtsrEstTR0Pzk4/zJu8MNMFha+ERsweef/+EtHjg8m9jmi1s9COKDF1u0
qkY64Dkvyi42dd4O31THMk6tu9SW3rI1a2MbKh9OrqVP+yKDu+/zQfe1PZrwjys27kBI9g4rzPiT
1+b9jMzcLyBJSNeybSFM8e7DerKUVIbT9kYkSfHAeT3b1BOVewZAiReOqNufXPD79+SbC1rztvIP
d6cnGbTz0TDc+o5jrHutAFWRZshxMg/bFX5+n7ZQpD+7drT78YOZ38BvZxfxzXOZP9kfrkwuWyFs
QNG3WpOf+tg654PzXAe19pe/4TfX+W7RcSxdRTjpb1N0no1JvRBGkwm/vCIn900PXmrzJ/vh7/bi
LA/CNjiaG0xYrvt+BfLighhC3yFOsW12tJIz+YiIJMve7O6OP1rgi6lf/Ph2Gt+/OpbLptgxhEHl
Vtnv7icUjwECrO6fwo4ibOl30XawBpOGhKUjOFDFrgG/shqzHptxjUw9aGcMn5PmGMLqcBXrUUxd
FlFQkUDPdEaacT/+iN8/cUlZj4/I+cRBxvxuFs84Hk36QLoXBQh0PA4U+PgnD9v4foPMNUz+xx4Z
F6f+7i44hCOgpbWT2zwLqNh1027oE2AgUXumhL4Np3pLIvxyjvWj67OaDaejBUZjsj/odo+ArVvO
JcooGT78L778/3ywr+/MH153VJ6+EVTxiNl4ym8lmx/wG65cM+Sj448v9f324Jt7YLy7z56cGslp
Or3tjHyZV9atP5i3/4tLzBOU4VpMIO67rUGnKTPSPC25nXcCjKairP/yFosvYemGLhxset+NIc7L
SSTZpN/W6ccJZghQLQYqLcSgJhe105fS/MnG++t9+XZG4pJSOPOu0RHW+4UrHpo2HWBE3uZDcEmM
BGF5WMKVi046jku0A4AEPTQmyif8kFad65U/W6zmR/PNR+DdNObL22xhhSPf3VcCxJ0p9S3jHOEQ
bg0UbgkKWUCQyUaNqHs0gCA+YTFz+6mCufnjp/r96Hl3+XfLT82GT8frJI9KwC8iyhzNKbTnZcVO
4jUuogFVQYpERE0KjRzagBn+ZpTDIhqktqw9LzmPhqbOlYDp14/kLBRWWDz++FN+93rzIS38jNJg
oDPK390j6PG50tPSPJodBSeRTQ915BQ/mavo93/3KIS0qGtwYLEc87vDij6ETUKAOCk0Qn3qE3Pm
12Jvr6r62fcIksBywEfBK5Kv6lbtNKfZ5sbwsVDljryfc1R2116OTlH3i7XoiJEKNKFd8cGXPcEC
6E+LrVUVx2rC30xlqGsNZkVpQywbtk6WTVdkE67y1ngcbFvSF+rWDvkWdRM/Uw++VF10CSIbRaIF
IY8sDPrK+ZxsRJjnGk31Ikymg6b0z0bib9KS8r2NXVXyVDEkf5xC8dSPEChKB4tEEqSzuLT4CId4
D2Ng6US+AxmgvriGh6InwuLEuR1fbL5tQ4ctZUAnLrhrB+TlVpItHM4e5DLfTEGwztr6DjTkEbIK
3D5y2CEJ1k9mj+fHgrnMN+TvU+S209nPBa1OM/RHvYo+ir4OUdXZl6BnhEOrWfuGdz9awLJtiNd+
Hd6lWOPQRn+cSDFH1SA+1DEbaNsmZWX0QnB/GnWaIYw+z4mqstHPto9bt6YmTHFG5ckOx9ErzLfH
LlYftSwJVtPUbEKcwmNiHSY92tYl9NmGIz8ikl1PyQ0TQgscPKKFNRA66FjxJ85MSLjSbhVOA1xA
oTJ0HnBSlBYe7IrAS8PWqalaxtIiGoEQ7E0eIBBzOxPmkICs6Bb07fllIkPO35VTA/Qrvc5liBhW
6y8z8BI1znJw+PWeQzxLE1mroa2aq8xF/BMCTjNcEgW6R/PUGVq5atIQojab8U1IU4MOdENOUti0
dL2j8lLWLQjXUuY9B58sWIWRqXYCihTyldHZgGuvEOpkNFTsEhmp1dvmmxMmw0lpTIi0n6OBJF0r
2fdDtvdKOqsICSYEroFOCHOCECZHKBlHX6i4HzHfYEt3ovaSJ+A2fjzy328gbINtsSMl5T9z3tK/
O1NppqtJQhX74+QH8cmVcfGklDsdqYgNP9mdfruPYEtESZPrKAqpNnAU+W5f7OZ+MDbZ2ABpz6JV
5Tv2Zqza4GGYHPexj+JpHZeN//b1+/3XN1Xc+mtV9xUpf0X7o3n3x39s3vKb5/St/u/5X/37b337
b/5xn6f87/1f+eZf8Hv/ed3lc/P8zR9W+BEbBH9v1Xh5I4m9+Vedef6b/68//OXt62+5H4u3336F
rgJqld/mh3n26z9/NNelBQvcv8vY86//58/mr/jbrzfP3XNdP/+yq5Pn7PP7f/f2XDe//aop+Xdd
5ylQg2DGZ7Nh/vpL//bvH5nKtV1h64Kjk82PsrxqAirezt+pndFSJGKJxRwK6a+/1ACNf/8RewpF
5URRTLUpsP3r+59/X4p/fyT/oe7+btcgpXRZsnUkKKzXbPv1ebn6w8auzimiGb3hrbQe9WDzUmCJ
Km44b9CzyRDa1yRV08PS9i3mi5GoC7kxcDq3erLsyFnTk5u4e7ERpMAAxiXH8GWgYtC/gp7iIy/U
g89NfxPUMOvkRvfAiDPiTfWsRbdW6aBVPMb1k7L2KDiID8jkHuBjJbbJlwLYdYhAZV1Zp8Q/FnB0
jOZKiI1Og9f5oOhOzP+tuYEBfUU7hlzGg0P8WH7y7W0/HDTjsZfbuvfpPT/YFpHYO0gZDtvK5qST
9BM7s5h9oaonh3qXs/fCdU0AbNZva3tnJUdRPVTmoR9Wuv/Up8d61o68ieylBiRgbDv9URQPk30u
qSu55O3slTxTdgXtBDRzkcklrkLZEWFAlDbAwPjlr4+1Y4hWps6/NO9H0jdD7z/+rf8Px5vFa/6f
x9uCUYce7psROv+L30eaYf+dHZXBGCNaix2o+vdAYyy5Oi+5wc7L0e2vbYd/jTPxd50hNrd/bMYT
PZn/GWd/t6UpLdd1TMRc86Hsrww0+/dDxR82xwwx6pEcBaRNiBTn3HfTvx5AtyzBgyCDPmoFWv2S
4IsaUvkSRQY6xGxwVxxciQlawW++9+J+ndUWLl0T6/wQEJZjvRi+82KUORqPZuk1k7fofDtdWgiG
yI5JdiV0F3rAMQXFEVeksN7Asty3eaihlQksKCfGAkkZuuMKz4ZObfaq6JK7nFVoTxQo4EkBgCUo
H+lQK5oTLugS/y41ARglgt1ZahU3QiQYBoy2XEXxumj8T2XnE0KtvGu397cg9XdFX1wMKYNFbrEz
i7U3EsLv3Y4AkyGHBKYjSCMlOQQEkZL4MD4RPvLJR3OGxJlIkrbQl1ZbNyvlzDjxlv2WFW7jKX0E
87gNIxJJowKVXcfsQVhVsE4FeCMNY5ozElNHbyPZuhAYVGPvk9RddxaaP0AansTIWucNqmJjug7V
IyfZ8YpNp7kOXQWiIZ1NRlSKJ6CWuNuVIeOFVSYKVuseGsVzPmt4aVuRWkEWAkmrTuE0JFYjJW18
uQv6fB2aLbOPi/tECkRYPcj5vLmbFKzVumMrmnPcrOz4oCrnSjeMM7yxtx4g51ZLvHX1IMr8PiMW
J8/3djq9uIXjr6HF3JMy9Rr2iBec4eJXzQfoD+HGRYmw6KFiNNDuxNAfKuADxCJYu7GNdDTnLfD4
BIemBWFcg9UbBOZHlQzFit4N5tugJpZwmDbIvO4xUeGI0nU4HN2rNYqC/r1c+ikJckg//bMbRCsR
hrepZda3Pqgc1UBRGKzuM27T+W4EWJ2157lIAF8gFNfcqWVC9AzAoQVYnE9N+PWJaC+tpT6Gc5CZ
Vol8Mdb6jcyeRjECfxnrL1qxTAg34DlMS4HxnU0rpJMwLrwrYOtjbu6HIYN0gDQ66fn60SghE0P2
7LNmn1pM6W1b3BgQN7rBcw6Ik8w1Lotg6ahklw95CwhfJ33QjFA+WA56GBSx/tBcm5CQl1F1P5DV
RlyBOk5jTIzCTAFPez5ThpwT/LqbXpzCX+OAfEaqSVCSdrDVKqsIKaiLHTbihZtXaJTIArFrshjs
6qVoGvgyOdUr0LHQ1awKqXW+D+f3vVMkMAQJOueRrOh4vGtiC6liCDwT1r1EAoSqDa+PgK5QhICH
4nLWQ6w7mhW7Ad1CSd6mglq3tAVZ3H5tWJu6arkntbkNR6PZ5Syzo81JG1HXFkYhpJUGSGKhOthp
k0IwnGovuYUGwPN3ttE0Vy7BX2XGwYMw0vbKs87m5F9qdEgJluAOUdRilETNC8sDKKxuwrG5G5RH
xZWwo0Zm/JNIYgq7mnjubAmiYoMw6artNH3TxqELPifdWw1/CsjxQTIGpbi7z5zmVmlOdpEq2Uap
sNcNQsLFAEoA1QqMMAjMOxPltGYKQKQE3mVoWQZ/E6GLvEKbuw+EeQgAD2E9Jo/OdZmQzDc66O6i
i8jdhaLUsw67TKB8RyuMFLrSbkvx0OxQrlTeSMpQKl4cuL51fjZ6dWyiVr/UpqYjb4+h/3dnkzyl
ZUrFZ9/ZibWyGhwQnlOTR/yxNZinCoSS9HIPGrCUI7lqC0h0Jw3r+Rdj7GAbh2rvFvyEbfsinRmC
FbG1FUQIa9TbTRHIHC49DxOPQrzUDOWvcn0QYMmJlk78yiTxmw55pWnNc2MhXjHM/NrCIL7Cozmg
eC6VfGxq7pvwY6agNsgRyqtDHc/h0IVFrIFW3dSxTtt92OdldfAnxz4MET5cCW96T0PqootgJLTW
gBVjVPhqijLfpV28DTUOykZDGNKgGxqRsZaLG8xqj3laz6q/EShzfTcELjGQ0LKuHEBaO0lPfJGq
Xgcum5wMj1EU4q64MsZGPCVT8iHuTIRonnkt8YHSViX9+jXgPEbqVfkgg8hY9j1ZLU6UbzzSPAHA
NpQwivLFSkgh9OLWPiUBtr2YUs85idwPaKQC4LpwdIGr9s5DqiiMasWTzVq2snVENFPhLBNFXjPi
w/TcteCokZsE28yZwqXjEzuqG9ln4i4/jOgfyIKE/C5GDoxquo0s6BFkna2acn5z6tJe2Hr5KKaA
YtdE8KWvW6u0vhjOiTjxElqyi3EoZ47J+uFYmW3JCwBgV1l1tanIn27de5/EYo3KAqwOIk8qIhC1
Cjl/cEyrh6RlBm2d+kPn1wD11Jui4be0vbVIwnBBjNKVX1tkuM6LHAqqGvDXUpn9Vpo2QVxSBwJC
DoqV+pcMKrqMjM9JDOrP0eiNGBfpTsEGav6XMUgvETZ5LBXDQ0ZWCx7ML43j9MinCpK3q+m6Z8h5
tbdoUriKiaIsMYFdSsPujnw4kqhqsUAjvRW2eSK8fm0M2mtOgf5KJukD1ZHPhK0EIkB57VIYsIdr
J7C/xL6ztH1gq5/jwflUaeEj1YHG23lpeUH+sLXlSEEfMWVKkMSuXJRuvu+GfAPTImyXjKLrvKX5
6CrtYmrkhxWhqePy1F7iosGTlU6AXPz8VuFPJx0N9WfGzXCn7NRU9jLPPExKuX9JRAjCI0Fp0y1z
CmOWVyVrJA7HAeCwrc7KKQghS0j0DCNjV15iv9h7Qf/SZNUi8a2ZFWm/qNmAoPV3MjWZte3hUUdV
GEbdOVNds9Az91gTPJHX07622sceBTlurlfb6VhZAY5VfWdfNTG+4ZKbbiQCeXYPe2nG10bMzAhT
/S+iCXFsO0ymzBbeAh7jHoM/j8fiGQm3vwtKoibqQJ5amHwgRE/dCCJJ8AqKoDmUbsv6kT8buSTy
rZoDafDRaQ7uVekVr6WOGbX3gGpgxiC3JjE5xtBpwot/ZTYRunEPRkxhEWI48qcEPizzaT9dNRFB
NHnndAvAxy/R2kuzV1TNd1YavoiIkdcUD07e5kvDJ46xMy5ZbL/qeaFtyts+07XNSDQbB8aUt9aM
1k5R75MheOhEDRgUP6Dj1h9cZOyLMEBQEpKxPnlvjtXLVTTWGGyIiQqNGcbToRrkpCodjBiNKtG/
t0QCT/Kpk/6ryz5DPuesZUsLjj2zxox99BZu1aHULD0gNYncRPUcUzCOj41T7vOaWUHq1iLT+uGG
uuC6VtES1KBgg5V/nPTwsSpZ231ooJLaygKWzYMgq4dO7s5w7GeThDHdJpc4pUWJ9kDrMYJ9tAcL
dTg2s96wQTLzneAbId6fzoPIsencynx4ZGiuzDTBMeAVe9mX2ZKcqI6+F0aZEcFy6qenOGPhCoB9
9/aN0T36wrsuXPawPfdyraLsIdbcF10vFnmoxv2AH8iVbCqQJjOjGr7x0pTaqxWTOGIzX1ep7WBZ
UrAwfOTLK5n1z3pP6tfUgpAcHAyJyUctsqHiVJjNC/2lDvJzrBMs7PZJtrav69EuF76mQ8LU1LJK
a59gwOECoN7bZKqQYFe1M1ZqdR12mJ4qe/rUWsU+HjEvNmqk6I4qyUcA7SACrTpYinWh302Ju6wM
UQDSKk82EYH4InipgZxmhdcvijlxxBJhfzCEX10ZVI4HqyhQu5FLWKbOuUvndR8a5hxf61ZwOrGu
zHr/14Z7hKVGoHWHwRQLbTc586RevBTYSDbNIG57ytdtwcPrhpA13LhGkT458aYVEhp0RnXUn4PO
yq0Bk/Q6qbNd0qWkjhDeuwnNONroGZt4/PiTk27Yuz20rU78yAQ/28ueIjLp8RAibK97jg1DukuM
YFj15pigls3hw7CRooU+rOy+J+SajYZDpIvG6XdZVX2ypNtRUP9kHxw2+bBye8aP5qq3ONKtw+zY
MQXU18pyeIfiIF/DP3vtFBR7bbou3WpY9wl2d68Jd8Ju13kM6C6C5rOn5HxOfHEas6FfuhOMRvrq
q5IULUq1ebaI/B7PVa9O8/+HUvSrsBkcpjkvPiQ+SgkVEDMXMjeniX8R4C65ayEq1IZ0CfacpjfS
f9EYWgYfkmJ3Tr08eZtq7TqIKV4P7QAR2tPrjQk6a+kbjx4by6Vr5eEqa0eTow//hPC1MXOBBcQL
kjexdBcQ1GhJ3Az3XeV3G+rxQKtR94LZZKabum6dhDKZez0cSoNuGSdDuMqhXpk1QeKNnj+ZGhNI
hjxzoZ2aZtA+Bl10LNz21nYdciLGD5PJA1J+mK6JtbYVC7jsDmXcNpi37esSJU9NdfoiC5y4mLnQ
gDePXkKm4eBYy7G+7mTcnmudg1ZGFWBJqMpizPFp+bQLmrrZlQMnDNM3sksL/HEjOd8QWT5tBwrm
+8geqIOPKlv6fkNQCgeDJi+yM7/Ds4OnUEtz+npw4rOywtyRn+KKh+UZEMpclT9m+CAAvbFBLrYt
i81Cw8+2HLIA4ynNMN7FCHpcFaXc8abYpyWo9ESvgw+iQMyYyc5fK13cIhCfcr61l3LqH3PFftzI
kKdXyR1APF6yLLOpDCT5inBYbTUVXnvndXRm3DC5xtJynZPx/YCvca4rINBuo/ShJXqrMzhamzbZ
MgLffxxU7W6qOnJuQv26doIa7b+5qLSa16/nKAZBa0cs6n0jfJ2jfXhH3Yh0jdbFu6ePW60zphV7
sCdp+eXVzLvRueOr0mTZStPgzHRNbTtbTrIakY34Nq0Re1moJiBwSS777hKGtB6moDmiIbuM9fjB
GGCniohfV1DaHJz0Q4nfeJURyXsVibxcatVULjJ0B1dhlXxEVZwspHDrFd6VBY0wlo0pnFfd2edK
ONlQn0YZ+YeiiRdg2oPrHJ7S0R1xO5j52RXlQ9GwOKUOprop8o9ZTE4CROBPbQWfsiOckvQItsCg
twPjnPtRsNXBxGYONVhPJk+FmZ8CKM+x6Wy8XLtpKIFt60msBh2OrQS3DNEa/IylEJYgT2W2uaOU
4pFeHk3LlGQR9snA2NkLbJA9bSyX1I8uWHpoW5cArE89xB+R897Y9MR4Lc/s0OkMASrgdChO0Cih
ZY6PZpUQUV4fS/p/SwVZ2iB58uD3WH8ikB9DvPLjbD1aGp7IoOyXITfITpKzW1vEpiUJOfJjGe/7
TvDqMmjK6nUoG+0miv3PrnhD1USgULEbVF1svaFkFfNR5fukAVncfGrroJIee1erVnkli0Mj4+u4
UF9IziGuWLYYwVJWzSGqznFqnNs2Ig9wTyQRJi72hct59wqNEp5D+SHneRRRdevb84e1IDVX6ZqE
wZ7efncYxx4/tgi4bWOz6OJyqQ+feqs89WqyWYzgYIjhpPfdwe5lf6VVGNNKp1srp2JDM5Dj0stH
QK/PKvFJ+mzzp4RCCccp2rR+069lPLSbvGdX0ETDAceNRf3LeumKdl9PeNfL6HOhRRci1WGkBfoe
G8C6rmhG5hLp3JRnz5DppB4cahmf26HbxibzsMdRxHBic81I5ee6jDeGu9ZF+KYGWrrSfap63vk2
RododtVj5TnXU8RWFNzvQ62VEFJcrGKStJpePzeKQ2fSki3liWXXNHtystU+6fvwRIiGvRKFmCdy
mqMUC6/yiCVxJBkkcvC5Sbslf4FsPJPotMqhJ4YQBj+TW2D7NxbB6G9zP1YPyaQBMVQ29RcNanrY
wAyXoXnbZcK4nayHCXcYR+MG5nn5lFhsbpoK2aIU+U2qwZYuzTMWCrDIdQVWu31F5hWt0NCRM1/E
+qF24F9kmIinXJ+DcGyahhbF0pF0x0427E1KhT+6bhaTpiXQyNyDV4XdA+lvgMLShEkFOQg8MW2C
nF3NrxbTj2/kz1CNmisegEeoNhtiCsY7EIzx1qrtrdkpZAhFe8vaKff09bwbG0byjVFOp0Q1y4E4
mzXz6K6C9bYb6uq5bA3gjob0t2EBW1maHMjklOlXsz+st5AypOlKT+lrs3rFhLrjxGcTx3bFz5ao
Tq/KYMTRFelkVEOFTDJqm2lPxqGcHgf6KWtw7YeitVOIIuEXp3KPAm61XgZykZThowurfeVpWgFs
17tJEaVsJkTEFGPYSBJ0CwfZeys6ixw/CcuR/TPUAbibClXBVQT1YKzxsbSwOa5iBJVXnSh2yNVh
pwzeJVA+x3KfrMTRMV9So84olS6URpkwR9MPTV9sByC+Pvv1KCUiTUUlIJPpkCaYclMdlrtelBCM
zklRrzFpqrXv1ad8AqzeN3W6ENQ0iNZUWGmD7irwCUJvSREsW5vyaz3iV8zJDE06i40K/H82zc4d
p8Ojb8DXjOeIFS328C71IeEeyckjYsuf0h2BEhiKekyCgJlMzjWZSytbFJ8rPdsaVI8iyERpDKQw
Gx7zPt+VIVwOq+XRlmgj/y9H57HcNpNG0SfqKuQGtgTBTInKsjYoy/qFnLuRnn4OZzGuqSmPLIlA
9xfuPbeTNDUENpJpmMRRI2IMf4DWywF7QJDpKGvNj2DpAKyWPyW17MkmlTsxSSMjGyCsgK/ipiWa
PIuNnRGbLy51lJX4E280tjepK2YHjRnGE2IDQRo538pAnNgAPcuZnSeVAlbKdejYNb5aQUNYxtTt
/GvrRU3iHs8l9sFyMVIbjh90TyyjT0vLLM9Pm6uRVSd7sRl0FRN5c27LO9Ckb0MTx39q8np87dCu
VYAMYp3iX2cQsY7ZVy76Zpfb09Xph5UVm2IKw/AGYGsbzjO4k+oFEFC2HYz8za8TEdV20D0Rk37m
jIPw6Y8HkNaPRVVMm65Tr0YtCH6GXrmZFu99QeNICQQdVRJBidHpZVDDt6urX7tTAzB9gkvrTz4k
PWCfTmg79k2WHEmnO4wYiKE4E03SeHth35s0Da22oTihND1WTTBug/I1i0W/GwyKMWveknndPbmI
E82keBasckIg5WfT6x+9e7ApJ+3aOYe8KEhQEeKYI0II6xIUBjhkOu/SJnSqxeDjjHvDzAhLRpFR
/zCaokdw5A4mLfLGJgALhSycm9B+TJ1+3sYBYdqYHr6yjm/ckNQbQEc3aTCrCL0o8bJCfs3BEMPP
58WyCbElmNSao9Y2+cirkRVmiuU/GSuYWuqBuKhyq0Edu0n3h8BB4FlB+12T4xQKJb9al5EELH0d
OesSdUQbhyyrN9T/8WnKOcc0M94Wy8q/wFqjUXTPTUpOXVOrew4MPvB5zs+9K37ojVywgwQcjNyh
LvXoDhNMblH5Q+uyXySxM2QlFAwBeg7xRr9qUBPo137yqcp3/M6Y9FnjqakO+Ugh7/rI7KYh8V68
qnxyVInBpbznHaM7C2KY/6gu543bkZk9Lw6FiwuUwYHGQMv6ISdzpsDvzrmb/CTjN7///qzL9mzR
yW0Hwp43lVONexe67ns1lhhOYHLj7MMbOjMy8MDbta7E7WMvIESH8UlndX0E+/7kl0S21ytFhJ+o
qO07Af4JCH4smKH3rgYGpjB3NeRqJXYho6TlWo0ZMQoQFqTtTCAvw57FEeU6TasCjw6tYLlH8rwp
Ahg1ptrWz09sgKDtzcoOl2B6MOXbwtFYyOmJHCxjY88lqZtdxQVVMMwdggRaxnyfXqzWLqm7Ze+x
1AsMOZ760XidrAIPWF9QIgTVS6xtXOx8b5QK9s5LSfLqmlbCwbS3huAZh+b2oJb+wcmc7ILW8J12
Em5E14A1MIj9yiEZFFmNtXR6YjyNXz9d5FbXBJ1YJSPHuBwxV3KhBrztZKfcrzTFrHTs7j0SgVVm
CaKlHffNbPhEyUADXXJxoU79qZyFsCIr+C/3AXLwaXZxzziwaRj2APPAGZuAqs0IaFWDjqS2FnyW
bF6xBHs5L+4U9Ed9J7BYxNBDUEFXZmfmviZBa+N1kBEcwiV2vk/M6wg4fuAwK1agE/dU21mMcuPn
w3jolnGg2b6zo95LK1coHwhPjaXz4QFyY3o4pRtJFsn+FySTFZXoT0MvIAJTH6xCMg43gakiKLCx
FWVMi0K8IkxeVucr08wQ7BQ7cRZwkK0xwANpthsDZJZhrwN5UlDI0Ych1kpJ3Y23c+MYHx1HgGES
Iwr4HaA235z4J9wRm2FapAei7etILB5pZK7pMTAqdiuRQ2j9mFPVyBa3Tk3TbriZvfVXknNTwl69
6s88lMQHNO1W1VyFPvE2i8vfY937x55H4JSyK3edGPlhmFIaqhyf0LGgJWmZuhalC4zERQEq8uZj
jkGvNFMXjabfHHVwm4GuHzwAgLFcH9LM5BopJKZeyhH40FNN9hQNjYUdA+KFBJ7njdk2leKSEAy1
rXUAk3WnXKlfJEk7Y519YJovIzRdWwjudUQ0XKSgf4Fmqeqzn6v92MRMIbL86ktyELKUcFRpZEQL
Okw1fJIfa+U2R/Mejj40zlMGGhdrGCgYWTLjZZOUJoK0IlDSVaU6NDQQoOb+t8nwqOTk1LBIgneG
vf6ayM4FlI0vGBjOUEEbED3poY4//2AdvCkFGli06OuaWJ6TmSuyzGGIuOJlqQIClu9b954n+UA3
BO3KRKxSE4opGHW7Ew5OWl8isewYNFVAMeCL5rSus39xH5hRPJVyHTbpKC6eV+m99EYzatKDhcXl
WOk0ubffxyQYL1RKw93kMrMSE5+j4zwk+Dkg36xZtIisDNeVyaRDQkKDWZWDnDQLzE2v5J+8pCt9
lKB453cc1nNaoANt3hjmlvcsiKjrNFnC4zEz7J7NHvFya1G9c8tI/i1CI33NcNOY65/Gd8EPxi3s
Ij5FfoY7l95rjjFkrcIFpVw7Ox8VVWQyz1rrBAoh3PtD561UsVOlmBH51cHvR+g5f/IJqAnBR8SJ
HuWkM6BB8ND9lJ6jUPf0cGhIQ4pJZEg9wH7FbRzWiUEo1FByPI7dZB4Ii6c3q6p+H5vLe25kC7l7
6DqhY0EnGFgbsT4/dbYrIn8K1u2kx4Nnfg5yTg4jYQCbXp9H3GXbfoD5sgT6cwx2quUnGjMJnI26
M9VY1Po0eB/78j+vqsXOdFoc7BK3PtPMyVAGJ3dzLnquamaHn7l+qZrVPbQwn6RMyAjmdgEvAS2j
rdjvsu4vjRuStDK0C0VwtXAbil7Gh2ULft1BKLM3mMzxyYI8Isu+4aio/0wtQDbGpYhmBZKRdLoJ
d+KjS3vaiq/YkS8LYHvHzY7Z+NiYVCn1/2MytubSn/QASILwZeGfSslOrubLkybLM0GpWLU3LyNw
sqehDXYenm5/K5tp2WjGBBmK1HZi88nYZ5va4rOIEfd63vpp1f43wTlH32uf2TunG5FNb9bqfKYe
TwsRbyCAvWu3gPQqwPNP63dDvcYky3nVXZ9EMD1/56rcYbu+3KesSJ0fnPYHiH5GbzSdgoCtC6Oe
D6ab4WDDWGo8Dm2rfIBD5LOoXM/sXnjfqTTK8XM0BMPg8un+wQycPcz+/1LVPKEbOWpyGO5rywxt
8caplpNOgxvD+DBYyL7Kcy6tUl76brnZldJbiC8n3oh303zuUTF47ygzyEmWDSA3dMjGfHXBfZM0
/JYpeYHr/2z7R3QfEBWb4ZliL0pTjdQ2aJ+5tn6zCWxcqayXWH03SRCmxn/J8sokwgqNdG3CIXMe
ChAUgfuAA35jGghA9my1ClA/uqERSF+Zz+jQwoxpEDvFuc14ooxf8oT/0rULMTMxm5XK0N80QuNF
lUHEguBWt9ZxmPNvt7ILOm4kwVX80ixqb5YMluUs8nCKqUCKl6XjHBNurJm6U/OkDBJE33WRnol2
ZA/55YPG7QJ56js2KHZKB+p7RztQ0QqQnQXUkG07+FbS/Tct7nMPEjBCj81xQ8u565vDmLkc+La1
sTwes9yrbjYBTWsB1SpRwSfgFKiu4pBa81dm4IcbGLJ3DIW2ps0ejewGrpuCYE9QLZHVd5HRG0fq
WT5NXX7xhb+axflEe0FlrcCQqJuxMOPGNf+w1JhLrezbTM+LrR9HGzWjJcHrmwRcJtMvs7VXXj4W
b9oJx+CeWhx/ikrcZp4xI104kZk2xr9DCvpoGPtzt/iPqZc9oyP+8vtqoRrkjUiLEQBhSunlF7+Z
Q3ogQHOHujPRFUpJLyzHlKzgkjAgOxw1XFBBslYOpHRHOBwXHfW0a3LRqIbYa87VmtkkCxH+V/QM
CjuT0cL9aXI2X0nrgkHAdzk4k0F8CHazmqqf34gjP0m8/Ev2wSZYqjXqPUuSOWBd9YgUATojohne
ScOsWFFXTyUnPFs5g5vA+vGoOSq+XgI6Pe5ItmRCQEjKnR6b0Y9RY0UWk7zQ6Im+EgEXiTnCNBv0
8ga975WsrJTiBKFpZhuhDwmsXtU9K5lOMA9upg3PXS36oprqI/f6Pb5R7JqruFGOb9EGQjxN3XSj
FUfTHP9Jh/UNptR979pzVLW/va2OnHXnLIWmPBl92MbxrXAls3Hw+psy4TqUNV9e/OuujSQ8WVUd
8xfJ9o93aWN1CpU68YLNYkLM0cPFd9ovy8Uu5q3+T5yovQFiyMYkTwnRg8a8z+5WoDxN8xuAx0yc
4mhCtYLsT8j8ar4v9Qg41V5GuNFs1LiLtqQCkWxZxIh0kVl79fBYWssxHbjtVpPS1O9vfCSsPvBq
DAwPmd0vzJ298ZoOOI7Zdp69rv/K+ToHtbBJUXXwzqULHm59STSJzDWZ45F+qD2S9+jl2YrAuylH
1v/DOl9jbpEkjj9r2XART5grp+UBk0VGhHdJEUOqyKGdxYFq0NgEs1bop5JzP8DllaVPTpGJxJdc
hMqPvT2zBJJ04voRLm1xGK5VN5qs8ZBw4NPx77P1ufthugpfeVp4Xfvs25oTVtplHlXTcCv5fmE9
M3SfTfXp2tmHBMl+LK0UNdLfdV0usyF0mOGbDqVdnIgr3HqKu8Ozmao0cwlkjgJaLd+wc91NYBn/
kqCogH8tyS6W3mvVG2WYahNZWPC1pFYXUjkPm1cipaBb1QABV5ClRLC4xUu9ZumRHLcrap1mZ1sA
0Sy/Y5pIfmPdoEbwcLrU7qOsAOcnyEY2jqf+2gNlTir51d2/Ftq1vkOmOSz+tUm6Yc9Ml80EI0Qt
nB1lM8k4WQYsb2jo9Zary6A4rDCMH0mruTDYiX1OCnCDT8mEJmxIJxbkwvrXps1PwR4nh8mLG43X
qXFDJ4Maa4In9LriNTOa57HwyAko+leXeK5KF199Vt/foOCvz3ttptrejYP7WwLZwm7xYTTGm5fE
p7lGSpkhRLigJ6BCE8lbkDcvTi3uEiLef8fJF7aXoHaT5MYd92bTynDZpiTM3AkYMZ96ZktNQGO+
5WS/i44SNhX2WSuqit69kSzM28hRaYkBSDi0dQlWCTqkj6qBZlGJdD+6KXthBwn2fbok4D6lLvT7
RoYFV0sSEzRmKuZfFR+wrtRGt1UOpGdkgoLgyjYESCPgj0lmHFfD+GaD+J2tRCYtJiFxbpa+115p
HoEo1juXhcJGBZ15HczhYCTq21yGdb/6kwpdtR5MY83fJTNu1uVhiaZu9uMAAa1+y40m5aYZM3Hk
1Vh6/o7Rd3/aJWVMqhv71ICKm2iR2pKoH8gmz2Wd4sMKrJ+6ltapUot1akVqRkad/uQi3zveHOwJ
hfmvBYaHRUv/Gpn3YK8Z4cDQQ0ALsuZNLESlCGnQDuXnCj44eMotWDr/yia4IjHDabZtYOw9W5SH
isERk+V+KzL/llg+pdb9jwaOdqiHBVGM96qYDzVMUHals3ADLl11zLVz61kwh1nXkxzeeae0gjov
8o/V9JEeFmaz6emA87G1tvFofRJ/Q0qyfU6Un1xXPLtXs13BouFAQ1NhPlb9s+xYSQnyk+awxcYW
Iu4BARX4/9isvJkJRRjmuSwV/rWu2uC69GtwNXp8l5kAOWkTX8Kdekj9WZyEMo66pbwv7867ZehY
HJdI+QkW3Djl8Nv7682KzwkDK9m3bx0z67CyQg//APHCT3IYyoPjLF+NSTpsL0dG6PaQ7Obp21JE
sHcreMG4tMjulOoirYcikZ9uFtzinAAc0qptOwmrQV0zUAEVslC0ShipyLrIin9r6n3yW7h0BmBn
U59s+m6aw29/aKnrLLC+8Ba3wSR+Fx8rHPnbm2lGYpgQrBkNJlhrC1BCSgia5UnGufyRCvc3MMwf
kY24HZwm5mFr/xR5QQvhe98tMcrB1LIdaWIYhvHBDsQx8Vhw+I30eedBfgGqPMIJ+UioeWqLNmks
ETwNZCPD6ULvQNho7u6amBwr8R5rz74+jXb+NKBUT7TJt+CnO/RylBSt8wMaBikEQu3d6A2vfbw+
wSFhOTsxT2kFVUk5vuL7/llFwy0SJxmRz0zgIG13Zf6iJVIhjzGzzo8kt2ZES7m/WTBdXR+Qpazl
E7idU9LJB9PfO2bUB/PZkRTzJmlDpESTO9ijfI3TEV2D/9CP40bXYxmVTiYRlNO72/G2SDC6Wa8F
5dkmN+P7SOETNT0Sx+PqFTY183LuXDaE72SavaXefcg6sD5tzeC5lcMzUICTtrMHhJqPevVBzdsx
sGHr07i3qe06moTGkr0Rs4Et4+UcB/1H4ovrHKi3uGSmRkMKriuPnyxPkw2ndVTH6cZTObi8ojtN
AloLSZA2YG/CYocDELGzKomugNfpsF9dUFAnGYdfTpGpgonXhwZCdCbxV/GL6w2fcVYCayRboYk/
ie6N+laQhVhd4oKOnADcMmwRUwCWD8tSbpaYvY0jaew1Ar0oc9XWwhuIv5Cdi8mbLkvzs5vJ0rnR
w+af2V2e3axRop+sYDK2nsGOv2MtWLXHKp8eMx97DnZuNxFvzKW801xlD0QMAphVDBdwskYuFsOi
Qa3MBSGG7J8/seiUggfaoZAvHVGHxhjEIciwXydvN6oNfhD+51djJJe39MNRsEppa854b/lJSxje
5BQesr4/2SedmXdCLodJ2VZszkpnY+jpzStWstHb8csAlOvaJ9uKPwGZ/SYoapAMELIw+sz37cPQ
eiNpCVAHUwywYmlQOyXiTza8am3dFOQv9OhA13jumRwxdzUWDhn6N8qOyq2+FXdVJGv7iG/DiwRz
QgCl/c0pLJPVLqHDC8YjGaR7NMAPqrG7kIMFrtolXqnhrCHJgGTSmiR9vB+d8kw8Wsk+SvIc1qkL
x7zBvujZwd51POZjMbrChpV4htj+VAOJtJDeEjjBXiiuj44ffPRm/guLfjGsZVt7Dh4H1/h101+r
dNkljU5o5GjvYjl8GSm6mbjt6/tn9UjuLGlS5XBrfnIWUJexf+gS3e1jd/kMjLyj8HPAqzMcb7wG
+4bz7I7tc9C1H3WVO+epAt7CtoWXgq1VyAA92E1ZB6MRhtmRWRjdeOUEW9ti6odpfcOrivmro/0d
G8YAXDJTtORkv/iZS9DDon4p+RCmQcgCA12O3OjyltkuyTOdPA6aQQiGZFgpPGaJqfK9jD8MEu4O
9gDkKIH/XK0xaJ24RMAcJLhkGMsYim9dxyfL13SlAyRgWeaY2qv1qBuQ5b4mTjPtCRhRZB6kJuGP
SRW7W7tPX+0WgZLd5QEw02QmO5Op7R2lqdxYRkq3y5a38stP3D3QFgaltK0JgHsw9Hl9BQD50ef8
U2M2/fojplhtehu6cPCgiqmwX6ybYlUNhgC0j3OQvK+VQS5g392mamBoplCgpXWzxbyB1Vj33b5y
slPN2H+kvQizIZg4UPKj4Y/yeUIHCFCR66a/j1hJiUN5m84JPGXGY2mum0dS7dhFltNWVUKjNOsO
ZfKE/YEMH6l+xinvtkqbX4kzfU+ZJZl5KCQs0OsVQxdbqG/U9I+qTS5eCb5Sg1GekQCFBiq/OTO8
U175u8XKP5Ox/6k8+xP+47ZeTAfdY4/Y3L0tY7ClH4JraNYbyyKTYFg/xqKtdi3SC937n3XGKD9P
6aungugwF11g27/VsF43AVaYgQnfye7rl6ofUnZAawR77g+/X3dj+OT4/P8v5h5K0oTcO9Jk7rpn
IJSo+GPaZjh1jLIOkLaHzbqsJ0g/z/To1ki8iU+RdtG+hfPcMB+QIhMTzUph6oP2JDr/XEkyXxJv
+cqLEXkf0XhINDdl5ztRiw4PML9/zq1h3rtviKSxuPd/ZMHEuJ3JIrkEohguhWzRxbW9GU4WPZyZ
Bv6dAxmlg/MvCMa97d2Dk2Mei07AmQU99zHXcaQKcPAq9q7Q/tS+t2osVu6bo8HWuqlZhDjftmhr
k4vlCepoQY+bubDh8y6gh0R5mFUwgmZXfJktKFab2Xyo7e4cz/lzkfXwVZP0P4Qjf5vG/tSBx4xv
gxMjuYKhf52Lmsgf2eE/r7vLHNSc2TwgG48zlYuoT7Tcj3WMT8jfVmL8nmoUjrJdPnChYQBx4yZq
DQYAJol8nNusrTJcWSW298ZH3WWMLl214y5bZJNt1KnxtsbEApkrs/oSg1gXBCIcNLKGqXOITZuC
NoKtePLqNbk09cg3y/yh54uWiMi2+IU3NFzLBVVlOIlsPfT8Bs2kX4jDRm4/IT5BfzWRv2Tkz7pl
hPXHawjfdSp2+J3gR3dc669jLZ8gByWrEXNbW6CSiacm4baUrKZAqjeagwCJElOwvDQ2pZIbLRNJ
9yQxDLjKD2H5cVCqrSjy6WwvRGZCBYwQ3f2XD8nJ6mVx9Oo/Ke61B9dsHnSdP1j95BLRSb9JEWAe
zd+kMa8o2nl+jcl86hLZM29r+Y9Md+7AxW5rrr/JTBGfz/f9Z1/kN1VLBoAoMJr2ydclypVGPa9N
c9XedOIdacgPIkalZqevrkGS7/tRvNuD/Z6tnQpF4kciHWHSrHXkeRO8cUJy9vQFxFqk/Q1XWrwV
o3+uKzFHKUrA8hnVthcSS1qLCrUvSakmg5keK1WGCtHLX0dSdpxiIWp3fmscW+24Nz6WsyurHzmI
ZcOmnMQowxuZ5jgZ/rxs6+kqRUFHX5l4GfKeGJi2C2Azjp1nz7v2TXtpa8yPHN30B5qHxZ1tmOVN
j22Qr1YBWEESRhjK6sWbYnR4yDwsBKnRkQpnk27dMJRsORwRRzDg5o1Fi//Yx3I51kH5nEsdcZl+
GdrcjOPILi9j5dbr+Lo2061axm/b9d69XH+5TOlZmuvbCLm/p3B0mK/OEuOlObePUptRksh104qY
yMw6/ZZOd0AcKcmbJdG7G/1Pu5gpKusX0+lmPBf+S/f/rIip2EKJ4Geq068WFMCuKp3nKSXnaGx+
6sl/IbMeVrx7EiLztrrk1V2QoOUJM3ehztM0zdtAMNJoGLAFNec0LlU+lvx7TNy7atC4d1DtLkuo
fwXNhZqGI4HlHX1FnUPE1S0x0PFZeMQZeWz1N6nj3HLcnVxM8rWQCIR69G7NxCdeM/s3ArZIdeNu
6xwjCYMZBF/17KAs++tRlmIKAE7YleU2LbhoZC/+63DT76Ge8FRJQBA28uMyEw9WGzNNROUUJqzp
otRsjmviv4x5TFFZqh9vZpDm5uSkVMiusbq4+2qpXgc73Sdd98Zac4xGpou1Mtct5qQ87CQGIY67
aue03h8xrRlb8F9zan+l5ay76QWkttwv8QprWfkHc0QLTDqKF8qGfG1C5s2Y7VX+mE3Tuo+D+TrZ
TlR0C0OvdErBWcldoZC6lNK6IId3QVUEx6nr/3qV/7dNY/TRcf5m8W5UPMvMZym8FQGtoe09GPY0
ACOxUFVw+MQBlyJNY0FqRmQh6O3j/xxdPcjcptHTfIKDeJyQHQR2vi8g3z8wDcS7ieY4qgOs94LZ
bq0KNkjs9IPFh9rN5nitYnUQbvvsSdlE97XVtm2cFzlimBSr8+3wpu+WtnrQPZolczW+FrTm2xHh
h4tAkr73q2bbPy5Nt3HNews5O6dMm399JlHXBpXkBPmfVaHYErwyG+hfAp05yK6MeZtCfkEYl22U
LpewWAy6+btyOfd1KKyZ6BR2PH5sfZqtevPNnkk46+9Nsn5geCJTirSLxEtRZw9cAGurVNgXMUHC
uf9YETbP5zy0e1gArWsxkPPvL8BQl3tgkVu6HAZOzNUxhWyU8jE2mjjN7MX0wsmXW5fSCwk122sX
cbwT1G2Ieta6iWT9FxeEFoGg6/ZFtkTOMH07KNvY+jJyIHfhkLfi3rlDrk8nY9rPsf2aCYMqxgjn
qUsfiiztED6YQUhG/LP5BIzHIEdGAyXXkVbjJZWIy1FjILpJL6NPF1JPCQW7VvswTXmHlnX+S0bd
J2AHP5oIthlRig3N5LPtVDWMQCcaStZ85YKzm9it88TmJsrHoMN+xDB+KOoH5oGfyzQaNLHq2vq4
uVaK4lCpuyO3Py0oIjFidbQoufFSZJc1lmyATDEgYpNMHBDFhbGf/OcVzWX2+2XjUJLsaDZYzz61
dXlz/AFzh2cTkDU8DGh3EQPQZ8n8mAZLsOkmYDTuNO2mxurDaiYH3XYXgU01PcY5L1yQBQWNUhm5
ulse29BriOBLpAi7bHbD1lr1A1r7q9sZ7dHIe5b8aW8THG/9t5J+dkpGNimxYXrbtZMHtukR/j1j
31UJi0is3bhSYDyQjuuj8QlNI4amUwUUJAlpzcy80P7YlAZYOxWeDGx79YG6O9srbaEuzj8giw6h
JWd+b0xo4+zTmwpC+rhnmJo9K0zW1czwGgQ2gbzwdpjwUwyUs+8fTVf9GSFls+sdTlUg/6pBvtOL
B8yl698OkwSeayesHId8AuFcY61+vbrLz3rK9rVnHBvMJUxeiQIw+347zDwlSzFduxbTylKMt1HA
Ch+EMA/k0PAKaGA75M8xEKY/5jYRW2yzMcoYc6sUrE1hdlHPbwCd7ENudNh7J96cwlrdTUOAw+gy
/1VI+EEV0fYkC5/laiBYVNPIm1KhuEAoUI95vsk6qG6jp5huJCdncS45u7o+nlCuM3SDX95VjJb4
w51mUozc9Chz978xbVEoI64qBZLgKV1TgkB4NGl75MZc7femyNlje9wqazLwBq/eZcjBh2OQf4md
+tdjlIyYsnpt7T/ORPU1d4a9SxxW+1U3jKfOpDJcqjwECVqFlVn+JEu36827p0INwc5cUVCtUhLP
0Tlyj8aMn3VlMWRAbtoUIIMwssUK1rI1bItl3hnJ9K6dlO/OKotjU0oIbNWAEkC5N2/0lt2YB/8E
rvBImAgjljQnlyUrv9seR5uQDYOm2NylqunOy4RMzgH6sx9QccSepaOky8UW3/n4kqbt6bcaa+5w
/pZskBoh0frunDbyu1dL6mBjODSQ9PZfxbT8IntnAFfisxL0uA/eovgZ/JYHLyvL0DHdP4kuf4jp
mzAFmF9dk8NlyWcGxNy60LYKhVanzderOZmPhgPGukm3DdhpQjCt3ZJkbuSeGHCZ+86gCoud9K9v
d9+F8JNo6lGlr97pntM5J/hSEHi5EZpx4uTdu5vL9r7qUh54yM/N3NUn11kOhLYQ1JVYY1RMKzzi
yh4i7SN4Ue57AAsj8ppOQGuj+ljzYo+ooEUkHD8GmTjNaexFUPA/SRY9+oVAwtyi/vhQRDHshSvw
7a+8bYO8BApFtLkiTPSy6sdLhmemwehRCj63ielHYrRIrC5FAgihkNa5FcUrqtfPMUsQkPUJPv6G
AWFDtxIKTkmdGe12ENd8wjLMb5vGG4KFZ3fjPrVZ0LjSfpgt/k1oap/GyNU+l+3u/otSHDY032/u
PJ7rBLAH/ydAl4Ypw9UlLatNTawJ7vTaawvax0CxjWOaCBw8HOaQ9duEXNiAOroFehQ2vjWFWDy8
kPdc72cV/GuC7keaaPI6uwKCl41klsbPdewFtPjxay3r6kKs5aoCj0xU/dyZ5TvKAualpnusrZk4
dRQlsjDFmcyGl9qpwoWbS5vVSI/sn+EOhKyPTl63FExWHCJ+pHeNg6NJGFCWLOQkJM2586kX4xoZ
vSjqLyMJfojRddlkjSR7arRUS7K+rDNJGU1c+RANdn2b1KcV39NmKr6S9o5V5xYs+vyNbLEzATRk
gWqUvqvPOhZNBYXXrDAPGpA4aEq2a19dDVqfGTWY2bfnukDVlfrI4wPULX3FzNgfCAPppj0g2X0D
RHNje2SszX312Mnux6oxNcxYmzjJiv0iXeMgs2YIu5QY3FzwvGbLWp/K1KY8XxcdMtEqzyvbd4V2
0W/sdZdM19EvJ3af4PPM2T3QXr1Y5XiA8X9feTGZmJJfz8PSO1h3Zrz23mtjpG+fe5QcsWDvRhhD
hDgbl3Jq7sg5hPTPE+6I5eZhwikEI/vZe6dwxVbmvssArB5GiZjPZmFKyBWDSYZ4O7NzHnSH/95b
7EOS9SHDbmtX1Wu+TwxwgTWmwo2OmbsGpouXcDr6rfeep+WTe9IxT05tEUkoT5wgmHvbU8Is6SVR
PX7LAjOGnrtHaRacV9WF39mu71AJGFnOHBD03CgR24s03Zj3TV2yjF/1uB6M2Cn5FSE4soo3G5U0
KrP9NE74gzMidNbS5piqjEetPIlKOnjjzc1eHOURiKFX/GeYkZJ7MnscmK8V27kwDtLvwUTJU70l
BUYTIPJbAt5WRDzyCnP2O0iZgBRbKedb5ZTfqKM2pdn9JlWKssObX0zgTdMA/wbNJGU4lIcGD3w4
Fxy2lY2lOgY42GUZ6mjUYJMCvuC79qHCwohSfTpYmWTQiRodcT17MQKOc8vyQsdb3lWc/bq18w6H
5mLnjc/ueyUnJfZ2q01l6CTjWahiu6TYiBf1l3HG9Di0q3moKegNfoDb/6g7s+XIjXU7v4rD18YO
JJCYLnxT80AWZzabNwiyB8xjApkAnt5ftfaJra2QdHwc4Qj7hmJL6iqyqpD4h7W+lVJ0QgEgArJP
Qkgx7mYIIvvghg++kzONKuyf0xQc+sVa1hZ5Qqs+N2+ditqDPfQPzAtCBJDZrT/bJdEr0aYLB7oy
e74Z4ubYxHZC2Bp7cxUuFj2p2ONXpAXgvkHaXRlduF1C3aviad1U8i7IOQkbBv7rqTm3dvqeKE2g
5tQfrXTZ5KnIdn3luhtJrlLYo+hUim6noGzNkGJ0qFhAZnAjGCuf5ffEyck5N2CyWsPqvsajM5x0
VEpon/dZS/QvkB92AaqEk+rkNo29/pSR4CZLZ0/A6t11hFp5ytsXcy/PyLbMbIgdmxbln1nDBNyx
V9KgbkjaJHnCYoxsyBbF15QpUWuL2yjPGR4irJTSYaxr2vs2Cl9LoSno0+O0mCeGeGqFBuFUWK+B
5b50ZYUJ4GfmTEh4KNjrsjtWV+t249/FTXCaEMMTznfPW/0xFwPzeGAqnYZe00UlIn/IhEEqx30d
5Z9zEvPiI2eg5qDXixQGRWHCndVOyKi7ID+j++E/jiwhRao/IoZ2g8UlAB5zHy2OtfFVlCJML8Gu
TAZ0CMFinWTojqYyP3ZOiI9yIMZ4sNCFFnL+7hfv3dA+TXj6H0EDuYzjIUVUls8Hltlz3M1qZwwZ
UZ5tv3l9eV/2tII11fvOtjQhV3GVbaRPI9qkjrXF1ZVtBWaTpUKkzQJ/XUWMlgJnilHKIUfpp+c8
ZeO+ePvrxTdM2SYo4KlgEUJIcFgiIrmAvxUEAJPCdL2O55AkgrBjQyUAARnyXAuSytGFMDbBIQ1A
n4QNLKLjuRyTF1J/kiuHDqd5yplXh5qVgn1dW5HSt9s+GXdCNsyFMbjphOic5Dd75hMftFSUtlTv
bZK9uYxcagJ+B/twPR3qJX0cJe9MWckvUURFCLPmO7ZP0BE5Lpzcc3tYJP7EDgnHpoVAOlEMWCm6
eacOTVywwhXEunnVSNSev7Wpeqj908fKnZHJ8/EnGOGJMrZedRXmyHHdCx/RY5fWLIEBY6XzN0Uq
YRAGZr04V1v8UjwnY9qifO3fQhFsML5eABKvp7J4yeiFUw1+BJcryUQYbiZAJnis90Mqn4OJp9E4
6Sc57MYYQ01b7bkRW5u58nGjkIeXGtb/nkuOVZp9D3Tzkkv/Zz9ZP/LrWJ1o6+Dc2CTUTF2ubpql
6leVJvtvakLUuTai2mK+jciaWHOiofkB2tDV1h0yAbU13isGimOfIGEbbd6G0P0exBGtoI8jn2l1
EjBEESP8qtR7Tb7WwbzLuvZtiQjuUgyMlsG1NqFW7X0uBn/rlBECrSjbNb1QD2677EXr5NvA49jt
rfgmsdTdIlJ6yIUNLHhzqBpZwAiT6Aen2yJWYmJskuZg0/l59Owrzz9L+eEE7depJUqrsBjeFHrf
RemXKkfa5NrFlvX3K3E6iJqpE0lFoHI/s0p5zxOxrVP3NeddmMjPY++dkBPG6jWV3WvO4pAhBA7+
ivrOJLTlZvTwQIj0GdvuVoxaUkrrbh+4aOWmGdGR3YpN0T2o0T6NkPt3OmT+4FrpcBch+UxjwYmH
bMgwEzz65ECpseQCskgq7ez0dqmxn+pglJRVNI8CpupeuAwWM9/kp6LsufAY1A8cr6R1ceUUiqF7
IMUanFR2H/YZEgEqEM00hKAtGtEKZfMm7MLwvlGuwyALv0ZA1x4QILQZvL4BTmWvGxl8uFjbfiBf
3PEWd+he+ezPxfQRDm6zJ0R6k7tut5c6x4h/3XIE7H/2pivkyanM4yQsbFaNmlfNiLU21vNNmffM
N/AI0SH6sI4y9ONwz4tPZ84e5dwxnh5B3Q0MFjlYd51irZiz442Ku2tdjaj1x3TNaPS5jYoci1lX
WVSiNbHJEbJ8pIrDS5bId8jR0A3KU2WKQzoTOC+HgGWLixmXmywou68263D28ywrZHmcTYx4QGA6
GelfKBPQ8ncsqhgAx0+tQ1VeWUl0bHlflISPyTmzm+NanwofdUUsF3RA129KIzfXjQCggull6sMc
KyP9Ku7fB/u6EOJNBGDNPKot0/HUZtPWIQJ+7baUSX6WdCdF0Rf42b6fKY8vpR281lbWnMGM1evT
MFLQFnCHtwRF3Q2kI67Yz+Julp9dYH3z447Ha7xXuF7I1HNUZZilKuGHFzGznRqTO5XOBarf7hkQ
CWeaz68ZhTWD9zzO9808P3QIEzaF72Z8xAd8kYTson489w6y5L4BCOc17FwsL/jZStq/sMVfv9Rf
fO0c+yxlxBEOep/p/B5ONdHiFW5I6bkXGllYPGjBkJQiVEZx/taGLT1kZFXs7qcaeQvSG+7xyKHy
YzWzJ6ubn05AqTq7IS+/Dm/tpeTTj00evoKz6tvpfpTf7JTGLjByz8aV3VE8nMqGkkzbDAK6BqgJ
u3LGmJ7O76yWgaBcbqBcPxUDW5Wpym8GCZ+5Efftgmm8izhVCb55tUIIoBNJadlkXqJEbycrvUyT
f7OQJ75jFYQWLX8KZ+IuLTwsW79D3pA1kmn7yM2MmXqxpofIM4RqVs9gri6KevViC5QkeEvsNcno
H1dCLy9PjrMsgtY8GZRw0Ae4FVV9xNkMUaUFmVDjLdvGi7BWs4MQZkaQny2E3zCMQdnBkm2Jzd4m
3GAlEpaEcpoJdfHgqupaHjzcKvvFCS7a0BYEjciO2FnNqXclCTDIvkag8hES2ievl96Gkeq0aTPy
mR2j250arqv9oGVr7MfMeAt29pbM7gafpPgOmWTmINKRMRQ4t6zUwwKQnLDaHCvVMFN1QsBkxMKM
LQC9qhYJb6kNb3KOiwdIs+AoJute9dObDjHhCQtc28hJiYLAOcdhJW5IB0SeHyPWSBfG2qBdmLhZ
wBt90rDXUgPF9zJV74O5R3qLXPdrHDTIGvpGIWwCJZtC8GXHtOCLUN1RgC6qNsGY/jSJLrD2IOKs
Sajw51bctFnuvsy6BKCGQZ6hlntchlnfkG7vreMMHki5qItLUshD17qPqZnHV2FPK4fY+S/AeU9+
4le3Vh5Bx8XxQS0Hm7IP7ZXwY0RwJh/WdaPx94rqZ2abg9VgjB3nkd0fpprVIicabAVBnMhFAG5B
UG5QYDgv3ixeTVeKiVTAa/YyMJynHOLAkTEzk8rhELl62iYWo20/HtLbPOmpOYlO8QKr/ZrGvGOL
C4J34NMgtb7vzVjwTfrVghSCOBaZs9XHN3UXEfiuVPfZUHZT3Iohtu8kVIiHibirTWKUIeKwlywb
ZKF3He4M6CMEhFHRUSsRDb/lp+FoxptDa8hIbgVgp76vjcOBTh7QWS/u2ZkL/5APcUjcsbxvwyZ8
tGWsLlkut07tCBarGTN2t1anNkUqbLDSnNyy+RiQWz3UaCFweHZ3CGC/iZIimfqQPjx0uruM+88a
CZXeAF7DJuUuW2aoyREjXrQZEBAcPR18jlaQ3KcABTd2V9s7hSLxBhjQFly2YEDEl6uyl0hjgm9T
soVhkxOYcv21yogFvcKDu4U36Nz62g23UUXEdjVhFZyYBzwVSi/sm66iYlBjcn7yHfMNUTY60y57
jfvRurRZA0ZyAUTjxeGF8N1x5TtVc3EIFGfN8hj6cIwGTamRZQdMFziLmuFQy15e3CsYiEiDL7Y7
VPsyHuXFcgCEt0P7RfTe09BQNrmWeoRQDm3PYb4ZZqLcl2ifvjjKfZjm4cbq8v4wESl+v5ANVYX1
xUknlwUp71RrMBwseRjs/RBLjhf/YPLwY5gL62WSNiwUlLLbycdzX8bd8oh275F6bX6RgJPAN6Ui
Oblh5J2rxeZ0sJFJDKyITx5sXKZCDHCkCvu7KlhY4HpZ9pn0/V1aJxsXDcaXPMGlUsz58uplXD5x
qvKnLAYaxMQkuqtHm+Rt2V/IdTbngBS9NRL8/t2OhoOOlvHH7PX7wAv4WNblZai0fkYm6619i+wr
Sdehkim6i40JHiIGMNbcPfz6w+iiw4NHfNdE1XOqCv3Ega+flIs5Dd7W0YCNCZtiRlb5H19ETl2S
l6ei0AbkFzD4BEXOAVfaxCYJUJGjk1uPn/qY2lx3vy4+T2Y7t5byjCrYvVgR7ODfrhVFYkPNGYCp
0YfjM+dBcGtsVmlVNt87STPdtOmylxg5k83AwgHXfYkOettirwNwd/URkC5/YwGoKydYPtwsqwgG
2x++ZYZ8zhvl8/O2jBYgd09sXyI7/LpY9KS5S8jzlFMnB345Po49KP7mSWsLpiWhwWVeIRId67sk
RFBbIZQNM+mQMWzucwWWr7p62smdi6hLHaSVgoZiFXh+hz6T/XCFQt5amPjJ8BgvLAxknT4joL+U
zLoh/W7cOnywkFjDHOEmZjP4ovioxN7OqNu04d+BMroOYsham6ZhRZrucGgJfLhafspVImMEoMGn
QQnJJxPqiptgoxpABKY2gLga1AP7As7a8rDU8CM8iWodHU26Y89Mb4ATt8z9Z5amHCBFdtV1faTe
o0Mnfs609TKGmNlfsXHsNE2ebQ1fgoSiH6ht1F7sCGJLWMeS7uinibPkC3klqNrdLR+N6hCrFDn0
cJ0v9nH2Iqer3hbdrhM46sxNFWxdUh2Yp3KdgBUJR8Pmdpz3v/5GmODmvJrs6tOvP5cS5G/jFQdI
a9cGQvbNyhUm3jAU8044H1BNBYBuUkbqC6nLFttpNEEF6EU1NByjIQNO6XPf8MS0+dd/+PXdb19+
6dvL+N2HDHFcKuhqkijoI/xMm/mDp2ZK1DToTr++E7PF0dFqPpu4bE9jxxjHQiVRrn59y2HE9PAd
y3926asEyCQbHuNl4d6f+z2Vc3vUevy5CT1JS5iGLhEPja5PDsuTfd45ezMF42GBeNd67E6yvnuf
LOz9BZXVTKeF4OQwuuNT6VMlTowIeTGKNQlY5yapRlTv3b63DIHZBSYJVrsry2MFhm2/G7HwwL+M
d+ih9rDoo7Q4Jol+KiSAnuvfYzq9r67QxbxdvgrHgL9lwzSRLE4CBv1TWr5C+mLDgMA5KCXBi3oG
kjY7el1VaA5cBy1p0x4CFTGjbXKmYtV3crmetAh/SJQNRYyYamnYYCU5ed19XtyyQBJHlfvvvT8+
lKpnMsgHuabRZfwFkAUbpzXi26JT/ajL6YSXGxv8U8wNETnvcJa2RlC7DD+rabklL7Zjkw37RBSb
YXHx9Lbzis8ampF4uC+IqRfWsCCaWl5nhyovXeTOGSlZm+LRmSUFiS/RB73VyI2NPbHC7XyKL9q7
oPLef3l2fEiPdca5HO6LtKWFXNI7wTRxbwoHTPJ4Qak6TiOZ2c7g7Wyy3HvnC+NfswIifRs2At2d
/Zq6ww+M93emVDvsEQgEU/EOVpajie2uF+h7KJtPwr8aOZPmlJfBNxiZxyDFHSDcDbIxXLvsXVcL
mnsX6GDj3bhvPVwLreYtcpZxhdJXwtTWXztremS9+ealPc7evGZ6je2CCj25rQMA0CLMGqaMPGpa
pbCckR8RxO6M956AjhUiI18RVWAwatAJnsKwfGRv/kD7zLSq8N6ljw8n2dnpuAuubBzP7uFQLV94
1W+DCqIWfMYsWtuPDTdclDVjq94C2e7pRagbLKDTNbhdC1RrFjEAaNh3J+V9AU9bIJyuSA4E0Nye
35aCAbfJ8fcZKAaha+k1RqcbDHDYv/IJEKP/A9nBvaXp7bPqeHWbr1F3eeJaTjRvUYIIaN6DaCN8
mIgpzDtbxWqHqNuEQ5gtGExnDjhiIiqDmtd45l52+hm8KvSCuP2cfHfYlz6Dyjo/qxlwdBb1Lrkv
1l0c39hlEm8wdVTY4fXIkhWZpG2x2dN0MoimuB/YXfTTtC2Tm/ylM8zcsx5oc8M+DJb394gTqzHQ
YRWlY9Mg43QS+wa34hSyTYfiEYR6H9t4bqwlOnHHZkniKJb73zXb2zu6+s95afQe6X8D6gtHPacO
HabD2KDtLrWHCtevNQ47ywAkHPpHLOrQ9Ofpmo3h4vvJR2ZR16ikWYQUK55761nRZcRvwKaYaX3X
NSdQgmaVNP64TsaRbgKFTRiOmBPCnnP4CTgfDJiuYYncl8c4fNCBeM0zDNQpU4BVyPR3zc0K5bac
Dr0e9cY06PbT5T7U5WGee3zAcbpDtWltihyoDPuEu6DJXqBX4e76viwovdKWGyCsr9ek+daV4RdP
T9MBrYvayDKUO3W9YVlJeQMV0djRre0XLy1x5DDm2GymE4RBH6ZMGYQ/YhHBURh23Wi1aySBzNE8
mPr4dTIT7aMEknoQZcybrwUVKCymBvXVz3rHI32WYfjhiOqOZf6Db8bv/fEamk4wwt0wd+gVzQHt
nWIh5X1QpHGcx93RK+Y3yYEaLuNmmTN+HNB0djF/HeZd2tnLFgJhhPfkmh7qsp0QFsCJzv7a9jyi
r3p333nn1kn5eE7et1aFt/qKYfLwwtR+D1k3eZ91weRgMKfJRZHSV+9dF27m+YqAmP2DNuI11tXd
9Qi0FjykjfM4sZ0MchtL7y/ZevtWue0JF/W9bxCtKkofs1gfVnGOPP/ZjsIvQhEmiAZ2DKjCxPye
ljV+03Z8GitkxQWOBCbSCwzmQKA/GsJbN6MJ8ocfxeDfDljt4RYtaAP6fLgXDcvvutY3ia9v/REX
Q+V9G/CxqV5canSodtVo7ibRrs39fdAVAN/d5BH/y34ZM8Lqhyd7dEHwHCsYMya74TW/96r2wFVx
0yn1Zq6smdy+meqE9ab8NlL1XTVpZEFROV7NOq2NcB7rh501tKsBNJF5Vk9uaP1wDQX76LzGy1c7
qY/xUIPKt7fFYCDADhANSh9DCXuaFU3RvfVsPO1w7fKJQfqCzwM5eKPbvWqDb44XPS8ZH8AiBJOn
8Aeo6C5PuxP79+++uyTrJYEDYOnhIUptNhdXrmK9iO+5ZL8Tsg3hOHHFSdpVcZyRJmRpuiFBsjn2
edhTBAW4PkM3QePmVxeVW9O+YS61dUzJkMZ1utOE9Om3L8n1j+msH9ljPGHgvw7762EzWVSN9oih
rwvR+gw1ZNxfBdJ0LaSQAXFW//rWw3M2sdcmDL3eBemkN0k+AF6EDcM+Kcrak7x+yWLM5trF+ZS4
SAu77mxYEnFdY0uQgh+rtkfaBwSrp19fSgc5ysB7xVqP0pB0cooWBUCO9OETTklUTxLNFCDONd90
p19fbAedWKEijdDII/nHuhgcJVxKhEgVzVuvtLu6Wim6zt2Drj4RLvStXSbnMNg9fMDeI2heMwKH
ubyxGxetogNYZrAehuueK4nT51FIuu2KVjDt3kIbzSDFHRBkz/22YJSlynxzq+EpcqkKSJuwHtnM
EBhYMFqL5zHdpjpygcHlVz0cniIHx9abVXKcqgRxLxx9J9jBJPiCFZ7ZIqdRMJV3itEVM8j0lA8L
tYxvHlsQXBSz4GDbm9AsASJydoGh++KMWfNgh1ija+7tOV78yFqYccvXZWE6mE8mXQdBdvTL6CsC
dMvJ05u4LnDpcIBdw0p3qGUQ48LboLpbZNRvuPPwdyCf20519CP3ZloYV0t6Zo7a82TCW09Fz/HV
haWAX8wmp3oIx3MeWz9U4hAW8F2gLAbPf0ylxp6/TrHs1RGcZlLX9ukgb30zfxOueGWg+92jOgpG
gzSlk3sMy3vLOvTZiCm4H5+W2qV1cwlXddKZCRPQYai4a8lnHd8ZsDeGnOnURztrGt5mmiveak5C
bkJbWWKG7KfsiBUs2vYOrhB+F/K5OB+T7pCm9UuUsi+s1MT6r9/DVWY/NfGhjC1Gc5ysGx3z28yu
fdM2/gWqPyKRETNs7ZQ/lai/BA0dF7cUON+RSviAcbiQ+TJNlOL+aIpbcE3P/vzoBbwjNtXAGAIn
FqpjQfcql05hwJBQDG2Xh6KgD2prouU33/wSsdEkc/TTgbppQy/caN0crTzNTlgcambplIKWPnij
xyDHGKTIEKSgF7PP3oxT/2SGmzzKqpd+mvadcF8htmJrZyuY3RqvZpfLE8gi+Rxn2kFgViNARmSp
Iqs2GkMMt3YEY6beesnyHjB2QtKOeEigy2nakH0gtjXmUGu3QxUz9HrVZqWLWkE/kUNHicn2Zkl6
n6wtC3wf1boH1H/GrYS2J2SkxIYW9Zm9tQhOXZ/xhF9FFWhnBKOvzsKH0WWAqRs7uWlzefHUd5GN
j4trI2kvh4+xp3+wOq50bUdb4XqPiXRfvJynY4pXBB0e40HekNv7NOAm2Q81psFh+M4O+tlHSrVx
HH6kpLfYD7mfs0wYTfiXeKH4QXidhAULGMnCTUJg7j46RkcrXOHvU0VfFpcPQHv3/lJvCo//sR0B
shivfF1AI2LZd1he8kn0qNTSGYGvFIm56FlCs8aKU04d07mm2deCxgjb/WmxrHoTtBXNurGPrpK7
OI7m59kqxS604ttmNk84wx/zCpRg138fLFHgxqYgWDQ/8whzEbwRdovxDXgGYobI+THqlDGixR5T
OLxjbLfUXtTFpXYTc7JM8xxn6ZfJBPk29/Q9Y4P+4IFZU16H+9NygRlMBL0wnrnI9K4fCuo0p+N2
2dbvKKvf55AtjOvxI7QdGMDxWqxfR1lE/YhN6FCA5MussJAw31S80MvYkklRZSDjCl4fV7g4Jylz
e5Z5KCKsfVOR0+F4k0EZb12ysN/4C+4WFFfyLOfQ2umMWAIr5SYddAcwFExg2wGIhOdpXuaw3toF
62A5MtVAhmA3H7DQ3vRCq94Lg3/WLW85eAkoyCoqVhO7J6Dq9UTTmFKAuB2mqNylO5We/Bpa6gjK
E/mxZtkdEo24pt0no9gmJ4kB251VvRqtIuZ1tKoFgnBvmB5AE5M54GTghDJWbqYLfjQzLAskWj+G
fjxTsXfr/3qk2vOfJhP+7+Wp/dv/9Vc5iP8Phq4Jj8y/v05du23qpCmzj9/nG/76K/+MXRPRP6Bi
BMJzXccm3pDUy9/yDcPgH4HvCDsIZST4Z8TT/DN2zXP+Ia6CVcizDuqdMOAv/TPeUIp/eH7gE0YY
BQhLgij4r8SuSXnNL/xX6prlCBlw83KDPyRg9vWIri+Lq9vZZXVK+EEENE3u6job9XTnxnMWJo99
4yXuJum8ErtLMQ+EdmkryyCIKi8dAc1KEcCw3NehIYckH5pE/xgzBTtyHVVkysQrr7EQXtNEovBt
NnZJtxpsQhfxFg2n5cFX0ovoHM2qLex6CgpYnuLDjbOlhDJnV3H3URS93T3menI01yj55j5L1ygm
UYNb/MwJpStsSoi9hbEkTgjRxfFVJjVbHrJhoHcEsM55MzPZ7YZihnyPMop2epnYdq6TKggLF+te
P7Y+Qs3RrY+TPQOtra7Ti/Hg0ncz2vSXOCmugGgHJijTRhZBgulDA3Z7SUoPmX+Wp6DN1lM9W9Jf
tVAuDc4u27a7W1ykbvJSwGTu3hfLaVktxqAOi1eyx2b5ngQ6FvcJQY31XcjYjRCbzoGXNODj9Tzx
wEJ2Sp4j7FPpfTZ7HjiZqp67elvEadutqxAu0rcCMdJ3OzYz6qs6H/RF2FY4P4xBMc17eDmocyWO
02zXOY0ozm5hwpTBWagX53FB/5niaVt6/EEAcWV+C1fOZlIHlwULYqWpNTBjhT1bjYZWsvzMskTF
27bvi2wb6QrHeJygW0Wfgiz6mWGpHKq1UwadeOCdcJNtzy17Pow6GpmaJEPewnnVbX+jYS1XbPOR
m7KcbN06B9uAIXkB/RjresTpBxC3AX/vWYgAqMshRNfzZhytOYVtY0UNRyFBxcX0CehywbIuFNkl
bJL6rABu0OHNdHetPXni3WZET8PfzvwO69bA4z14/qIw2mQyXgC7FtECl9w0dXaL8pKcsMssSkmi
nQpMZcD6Ga6brV91JnjKrWUBNCCA29KIslKxviXTqOJuM3cuGCdIWnkH9icaZiQs6PKGwv/Sqizs
4Ps2WmfPeaBH84QdMstSFsPa0vWGN4l7PNN+gOCMvRkWwkhLplB04DXLoQdFN0GAEZ+VEHP9qrBK
0zG48BuDn+kEC5vWDayydwY9MBdHVfnCeuphgSJpJ60N7XWXZ6x1/C5cFAlzo5ysFZCWKXmlVfIG
9u++Ba7f2ADFnmVlz+oiCNGhQ4i8qKXvH0gZao88ViagoqNcfJSsZuIjsBQTHwsLwZk8RjC8+7Nq
Fjf7iNil96+j8dgorNuJq9ah2FYFVdgwulbxSe3KpIs0upxFQdHmDWgmcnRSd0/WWQz3obb8PHgq
ebNpA93IKy6JInn7BsjXiNfTGd38OR4rp/hR2nhTvrLLalExAASb5/e6lxktcF8gYDszFzFXrbSe
zIX/S/nwgvhIMpaikgB4Zqj8ppVlccKgJCwIJVs3jhztTZOmff8cDDVqnryr2+CBLBeZftoVJwiZ
HtKNbgFxLuQ+yr6S5yYPhwZ0bR8tNgoFKy3hwYzJEJyJUkytz0npRn3o2MuxMgRVmh7SzkMFk5PW
UO0tkbs62+em6Iw5OooCY68C5fgvjmQH8D2fUSFd6qZNzbtrsGnfCiRkNmVuxtzmrKwBNpgvR5xY
Q136PbjQJHH4yBp2NNBmqxkUAzD9nh6ih7U8XhID9/SiK2+cLxgKA1bRmTMqRuI+Gd4TsnUh6w/8
nKa/6QCBAlbICY0Ys3Ve+Kl3y4mV2wdr8GC3rwL0KYAgROga5C+dD/N2SLSB1zo5mf8k0QxxHseY
I8fdVDcLrO3WKAF60bXZj1xSbEH4A2Q7AeMrGqQO99L07FwhNtjLg1FWRHuTeMY3rw5XI4kLbUVp
5NazpIkI+8js4IOa8GbQASF35RLFTI2kiiF3RXmf6oeOMgxsFpHfCRaqqsowDCVpX0Q/bZdD6iar
IdIxuCuCidjMTvLhGLEI6oHRKrQJ+9JJgE2vDqma4Q/XynKWVEyGxbtKF1Uw+QWU+tynAPju0bwM
yQVxnREnHBdLfoNFtcjPZDjpq9l9nOwTuXNt94Vj0cMaVvX45jKrSYI9CSZC/kxMMsxwaYbZmx4U
bsX5thtCfMx9XcQ/O24cWNBoctW5r1PsZnPSj4a0AKhJFQkpAXwsRpBjA7W3FKO9ZceZJfcYrvEF
KhXJ9I30lE4o5J2EndNdO1+zyv5JkAyab+kXuGUsI0R9nw8OasBOSwhTRZUkdrwBUo06vrDaID+l
TTBocn1lFm1IF7QJKJR4gdrPCg2JuovLQRfEV5KlnJ3TePAXplRRmp1V6aXVfTRWzDRt5SNLXfVS
5cGXhuzL8mwsBJWHgQEH83An1+55jJ3Cestz0IMAFNsujd5iA7sH5fYo8m2W2YOL2CIy3fBFs9CA
0tLrevZh2VdJwIgrF3Vw0L3D+LAmlaJ5BErRNid7ruv4jpu2Ch7DKJqSFlBiWtlPAUZdcQNF1uR7
b2kC9Pm17c638aK6QcMZFggT3KVsDVTbOS2ybsXIllz1TW8QUb4HrefLr6oKB++9NNkiEE8uC/gf
KEh0r/WI+vW5aeF2nCMgZPZz6hROdyxyhkzU/h7uo695Yo/Zkf0mmCtfVI7+5gWko962nbJ4Zytt
yi2BSKRpFtj26zu3EQ6eTQSXvviqkNv0X0udxFdaHvfJdtnVk594wQoXflqrXVQqq5U7N5/G5R7i
Xsr6K1e2KJEUKtv31oxCW51tC6iZyzljJNW91oOMh4dpWHIETHCBmCJHEoY2KTCwJiByR1OPgoBc
0TBC/O8p24ntFVd1VX8uWmEC3TWdwz6KDRi0ufGTYix1y4suIqmr7RgXNPH7hROkvrqHCJHbxVmN
V3oHx4M41e1M21jro3KqLBRbqExQEfFbBZjFwfGBQWTxnw9uRtuU8bpzQqG39cTZJtXH+5lTQjSg
BMhgEg//V9ql/58aITf4u0bo/LF8FKkaPv4tgFpc/9JvrRANjys8xw6l69le6F0bnt9aIen/A9Ka
BzrAoyHhvxMz/R+tkPcPHASeHzHK8H1sXP6/WiGbVigKPPLhw5B86lD+l1qhP2+E5B8bId/RxsTX
faJwekWMTY7QN9Zt/fy7F+Of0fL/DdTQPdq1Qf3P//4XjZZLIPfvA+Q7VmVY1vQCMNkkIMjCIa6o
/p2x+K0/p23+86z6v3oCXrvfP0FlOEgprs2uWYQ5M3nOzoQaVtu///Gvj/InfeL13fz9o8+Ldsep
5NH7sGrXdpiBhqoUqtjJ36aL/cMEWbenCLNXf/98dLh/+ny83b9/Pm6vLnFls03iR09cjb6e4orY
KYrx6bcr9C9fsOtD/dmvdH3qbx+PGIl528T/qJiaExzW2Dswfu2WOu+QaFhKUz/ddYBB//73+Kt3
5frvf/ckmPxknscxZ+xcfs8E4gySOEfWtH//8NeX/89+hz+EpbduFbCQsJcdl4b6rLpCXDovts62
O+Z7J+qTUxTSY//9k/3Ve0Jy/O9/lyiHPOiqAXGBqaBjzpO4ARjwBjBG3P2fPYP492dQyiejzeEZ
UHO01RrpLNCAMJCkijgemPT/5FX7qzflD9e6YaXjJ6Vd7xw1j9+CBnz0KqkjUmT//tf4i8d3/nCt
A50lPrrW9Q4oCfq+0JnvOiuU4X/y8H/xPjh/uNKtkrDz9H9Rd2bLdetYtv0iZrAHGHGjHnbfqO+t
F4Yl2STYgmDPr6+xT2Rl5nVcO6vq7b4o7JMZ3pJIAAtrzTlmB/zVBR5+qHWXMnc04boP0DH8+Sf4
3Uf8stzjUcA9cpdyNwXQNzVPgOBWvCwzxIOHP3/Eb3YU95cVHkzNQGDYZQjU57ceZRRMH5F7t5Is
sm1RtDfhcPe/+6RfFrpR1hTGEei/RfTdOZ2sYNeFdvM0WgSn5sViP6SqI7NSW5ix/vyRv3sDfln2
jKSqWuYpMQtDbMPqidvplE2t/f7nf/53j+eXZc9zh23CnHonQ3w+U5f5yHdgc2QK8P2fP+J3P4H7
fy9F3DiAlmnc78aFrhOZt9oH45Vb/+YF+93T/2WlR+TqcW0oSiYSKVJJPIasxXdPUzI+MMyb/+LU
beCvjRpmcZXXtD3+/IP9Ztt3f1n8QdTEKKhh6NJixBMqBPLU68QzEznihaoNKrOla85//rDfPCjn
l50gCkYef9KTMCcwuIoon61VWGEpxVQh06s/f8hvHpXzy36ABSJpiZ4HEOUXl1GJK/EtBEPi/5vf
2G8OGeeXzUAWMkQb6uTcDFRgvk0NSesrz82S8giYbPiR2U2zm72pCf7NMfCbl+NS6/3rQbMEHslS
psx3aiEhBV2rb8QDdKK0udPc5pMDfjAIq4TeMvnzMqSHL3/+Tf7ucV3++7+c1s7gdItBc4AHaxrk
QUNpJ2kTESwsudyg3/nffcwvu0Pehwn9cjvfhcxKHyXG0C9TDvlPLKi2928+43cvxS9bxNSLUbuk
eqLtTZD8NAShbbm0wq/7889Agc0v5f9Rezi/7BDMMTlIS8/f9ylzhfVY9alz8Om19rugh8a9jZ2S
pVWNuNuuLQcw08Zi6BmuBjNVTAbR83abCJ/hgAqKKua+Hdq+3sY4WlA/48Z1umtQoWlxFLE9Zhsk
+gRqoYJIl6Mb9ANTNB0xOQNT5puNFcdN/So0ni08Ai1doPdqssrme6URlJvtCKIv+oKCGSKpAnQL
3jEF9IxvCVp0+RVH4DDpWidjfT8lowkPXUQi9GOYW2F7V8C7jPZLWNOFd/1WLUiIlwRWvtKQWCPS
glFaAs4cPvJ2AT5qUIz5G2nB8qK6bHXwo/NVHD8swkule9/HU02KQD4MY0qkrnbacjulgRt8ZOCS
5KOnp4S4xLSs3S8uw0l7zf2+ma8J7RghXDnRAsaDi/IwQXOFDfGIK3qSsNsKQOXZ0EqQ1WNBaxAO
rHKwX42NhPi8msMcpJtuzbUxqUIXYeihFLsl09h5t0WqfWJxNCgKBxdVU+cfJS5e+3nIoWZ+z6I0
kJ91jKD5q6sCW34UnRP0BbHsvhkPuQyykCmotLDvbbPJKFzNAGEH5010aDgZsYx1OW5LOt8/gCfp
LaMdU8GDjgFTwUBDu4Ory+b3ElLWzuDtU+k7jyFZrN3AjQNB+3fZqDa4JzMh6J6NDHz7vgJQpa+9
kenVTkXKDE9L3RYoesnt6jHYTdzvfZuhaiIxR5GMt0SboRUVYbKinvPT4EV2gqXAFfn1VMSXGKU2
a/nHJoDH8C512CkUUkNZYGkRWvX1V+T2xtmJAc/hc0WwiPd1EbZYJ7hFOO4IyOBVvC6ZR0ygqxHP
ovNCl0LVPMkU9gluitG983t4qNcT0gb3mei3MHy0QLzhWZMKzu9MlyJvCYQUiSlhtNCrMtBOdXfw
RZvL9ULXd9xprHDLI1Ql2B1Q41OiPFaxCeN5l6kkZmoQxCaL91qU0kBBqqEgr2efoI2Q4zzA5ILu
xmr6H5FKNEyqCmc8SpawbDGAr1zVdPziRNKmjN0lCoKFE5M25FXkFzUpxzNJW+OwhiQw9u+V9F3x
EtvN0J1o+lKF6HBRNskvjRnf7DbQ1dry2yZ6ZUlm6i5vPZOfHLLMp2I3KZGWR+NEURYikvF9+djq
ap5vvGQo5KP0mez8CD0TxT99t4wGBLNkhWUdbzcUVbUOe1dq2si5TNWHDFO4k9Gs0wpxGGyVetub
HP0bGtfRkdukwg12KGvMdQpOnGggLhVputBQE24Tfqg8KuJngQ8ZQRZ2MaA6eCvQzwR5oKO3cY6a
adMZp2+u+6SxsIzA0gLYNHUdwzbUCUqfczM6er+k9ugyLyiEffQ5q7otZg78NMDMZys9weZTzmte
9Xl20+E9cZ6gClJxZ2E8oIvpTAXfmKHSBV5hd0DwakHm6FXZ2ca/S2nAA6oo54yZGBiyuqkOXR3R
V3bn9AJbqv11hcQ/eBMTYJCtJILFbMomkRXh4j0+YeF4frexU1pwdyNeKxBj+oJMQTnMOa7GGN1m
E9mFASPVoI61vItBUw4z5hWAqBAe8JXh6UHMAauzvVYO9sqjTrqGnxDnZEXEVthnBfIrn3ud99gt
c3WJ3QUFROtcDD60ycUwUWICZyf1PYmHnXPUYeS/hMMkP4TpZXEAYd4TMtI2RTrsRUt0xI/Rc0vL
gReN3rhEMDYWZEf4zIFWAF5QeAaJL+UhDUsCUiQgXZIWUj935A1yy0g8B7lbzqCqrUZeDTndQp6w
NFNAt3DpYgJ78Gmv7HZm8GDHcxtty1LiDwpJcQmReZKxm9ZlBJq55X05z9NcIFtso2xZ5JoB/zg+
RYxEhbzJIDC7GGFGzrUU1BazNwBWsdOLJ4Jn8Bdrx7HbL+vS7n4ZUTDOm64h6oE3QI3We4VLclgP
jAsl+kblLMvBndsp+lElRiKLQcyY0akQxA5XT8SHxTSDZzv9nhaMjsctMixv2MWwh027CiNnTI/j
ELnJ3iNdcDmChzJo6IgxHM9TRgW+7RMdiO+KUct0Foltddd9BEpiF0+42dCJ1hd71KgDTmgt4vhF
ZkXl7OzJT5F+Wco3V3ChCrmhqc94j6y9Nm75viM33iO9yVySdKpYfqsayUmIrNhvnW2Buh3q9dho
huluA2QR2TObcXZbj8Ytt7N24aEIRezCxo+DjgFtaQ9vkRs1OVEp3hSiihMxPO6kSnUIyLeaUP4F
Vju2WBWaRD8Uc9OAQJbMeDdk6sb5W1GzX17JLhryu9mPCrHL2PmGm2zxM3OVGrLSVtM8hbhw+GC3
31TOXE8nryNnx0bZE9DVtnCJZ0cPtEt4dgc8ydtICAsDTGxIiRwWO7RfTIRWCH8dHPHlyAG1gHKt
uiV8LjoN4Y7t2pk+1WAP8j1xXL++Q7jsImAoGJPvh7EXzsb0QWLWbh4044+8Z3fYDEwvC5IylzG6
BaPRMBlKFjAJY4Dx6aeCcWUeWqcZott2sTPrWtUqjQ8ldzlcHX3uts1zn5oasVYlRfgCwJPx7BBX
Kf6xgNws/UTAXKOvxqhq4VK7hNqnHrFubdXjwgjl8hlwPKMRW8oJ/kGdG3/YqbEi9WvBNB+UxGKN
6EAA9Sb90aqBX5/m6i/7wyRde4dAenloPWQZO5DBrj4Ui04QiKo+lz31fgLrsHBMyFQy9OLxi6xN
yec0WBBH8njceOFM7lDjPll9hqCtLTzYIpd9xJ6/2G/TcN/m6bDcJqKLvZtIF+UFNRaYkCF3r6Zs
v/hdTismYRPxb6bQKYKNO3WBv/dSVWb3Ih/MsIE3VYptbRWh+LDs2i3uSTOu4h+MWOnZbgMf+yC+
iF5GB3IHk+uRwYh87gcvCyPUMEab88SYG3UZdO2nxb2EDiRoShhloGmDaGn3QwgDdtDWvJmVt0wP
wYLy/2UZliY5ExEZxyP2wa6qYf0xqTnFGfrINz3GPumNpEFCal1KqkH4/2Wxx5ttOcdUpF2Bas3h
RM6dRJtXMc2jvUt0ZcVnBiqzIkN86JZN5VmwR5rJDs1jrHmvr8VMGuPTIMpsQak6ugUIowrx8V1D
Rm6+mgtsIniiJfF0V2keMNnmClYm24LOAHSHyG0w23JEHryiL8cnO8la81DPuqB9hGKlfh/YffRr
p6yAtOO8d7tnjWtmfNPNKN2z25I4yb92ecRHMuOs8bZKmnx8zXEw/wxbtAY3WUBG2wFhkhfTgpzi
6XoxVTe/N627TEwb8SOdlXYgWzLdX4Cl1kNeHI2Fb9zBc+Dlyy5v7bI7B6SFDCj5u7oDEWYIZ8ls
pJBHxyfO7jbMLF+fM4Tv/gGgYhP5mzKuiesuzKy6dxxyxexsZme8vA91n/aQZZi2H3rtuKQHLrRm
yLmycaXfMECO2dJ8X3c9aPnWJjk0nQt0LqiccqaJCRzQZG+PpZhOKFxl8C5gbi5XDW+s96ULhvxk
qkeInx3A+RRt03bwmgJ3H6oQXO1pQkv2cUwir7hfcOeU72Uu3eFoN8phLcqydgLQ+6ayDlpGLeBF
a1HeqQysPn4VnMhdtg0ocKaPkWRgdQqjrCoOo9eO4yHhIAT/vuhgOHBFKOdP6oOpuMH3y40Ec7zJ
b7VTC+Sq2EnLrVFM6dY4XG33fqQ0iH9aCv/NGc5HFEA5SBfzCd7XLw9Kdik+RFX4AYtMj3b4RSI0
bt8VaUUFUoM2j6dyr2nMMySkNRTAaOhF9ex6i1S7PrACTqSlz9K33iYLknXE2t25l5rzp6kry+kO
2Kyn1sJ1B3vhQAYrIiwrbXhq27omz/gGQXBATAK2ZLidkVNM3H1GWzFRd32TQ8mwimA6MHViQceg
edt35A25Pij4kY5ZFSWrBuQG6oz5BxsK9hg0xtyTaGU1ikjgAVUbOIEgs0J6y3EltlUZBDAK7JBM
gDjDgj5uSHgmKDzE6xfvWwbJ4FGIRZuunBCZ4KoU9jLd1G6YeSRWYYsiIgsRHpU3Uo77THtJjDUi
ivpNriKBf6uJC5gSKWRhLEwMZ7k2isVdx1Mgx5MSfgoNb7EERisGubO5D+jokzusFz3vSX1yserh
+CzsxzJa8EJYbt0hPyZXKbpZ/H6OHufUXrrvEYGo4VEK6eErzEQ0bYj6hlAD5QkCxUAMM4EYDNAl
0WAdUIWjrYos+5milmuv3Tp0fCZFnLL3urDj/pvEtjEQH0CEt2JbvdhFIC7uWt9XZE6w62C2Wy9l
hfscU16BoNWKnXwsmeH3g9n5A7qcU8BcX6Hwa2U7fi5qCKaBrLs0tFsYcBcMlK/CGlDovBgKYTuq
rfoexUemj57OGWuREw0zN8FW2pfIBWsLuHbqNDai53qQ6ZuTKYewEmGPFYEpuqQvcYvor4QjSaFq
17AFcLme/Qofxg604ZieMN0P3asaCYdO104kFHYvrn4gDYiiqDX4DTsH7PZpk8SiyebxR2Lrrm2E
kpHPO+GRXwouxBNXAXY1auYAm7hsucsnUm4CR4XyakI13RnSGRsZ4RCFYQi2cFSWKbZzIYbopkzQ
0SjAiq2PvZ77bdx9q5fIqk5OnbXpk1Fuqm7nUCTuwViOJha9oUT57gxpPBw1umhQdwCE4nQfGwYz
tJhJbdR3Vtf46jnSau7PEhwIkPiuQNhGiIRX2NwQoMC07yXiMk7OJgCnH3GLs9a8Myba1CbTKbIU
0r30tVF2S9e/1WxxUWukOYtAWsHRL7jpoUOv0HE55ZRHxGWFGgCuWlCikBkA4xb+bpuj6ktEgMDO
o6PbfCFQ8liYfAM0dH3QkqsKi+L8DdAuL2EVuCJ+VL3TYZ9AYBE4+zhWMy8yDvVh38MSl99JNsnb
s9s0BVa6JRxqNB06yeb5gMotCqZ9V8+D/xiZAXXmOi2WPL/HU2zHSLFNnNwOYS/11msaxzwzAZdE
BokidRbM+yUctS1EIGIFnEa75L6QR1cgw1TxcL3k2snuihbVyoEyGjisbmcHf3Nkx+RhsSLce+MB
lLz1jFJkxrWF8q7jpLIJ5miyuD5Pwm6bDTyNIDq3/uxC7xtrojGu50DzP8RRXVysNA2YhE3RSaGn
vSXEQJFLUlpK4Hrt5HaMCsNk9sTDjBfX/UGfQUKcajPJWZYQW5PjroSmfddbvbuWNJ/0GrnN8syd
AqoPLlm3uUloJOoPGfUFLSJuro79lYxUxzBPL9hJgn7j5nMilhYXRT9GA1mJPi5wJaZakiMSVrQv
kQLGbU3NGAA9BmAL0J8mTU9RTf9pqrgRtzraubIy2H9jJAhFcArwiIffVMph+63xwU6P2z51HfOG
kjQanjJKl4ZOGGufLGxswZG7RfDn+u3OT8se96IfF7H14AeYTr7TDGPlAXmOS+spikI6ZCsCKxQd
lIroO9megrIM9bfEo1xLEPsmlavuEatORXHmm59Nd2idYA7EU0E8d189sy0D1gR21BXujtD6AHlc
keUQXYwdNHulsrIe12LGyyPkIY/lxPOvUktjobARJVjxYwrIwGu+90vAbrgq5nmxsI+OMszvi1yh
t5NF1AffrQ4BzT5OI7xjXS6WZpcsImWjKacwN+g625K5jqW7Yr5xZ+mQOjbbmqKqC1TQ3XARjeaf
iOo64lhjLHRf0Pyc5tlCZVDs/aZf1Gm+RKCiLwyKhAy4qBhrxG+BZHGfZgF79UcoyrL9hgE/URhv
Ebnfu8VMEjsnbOp81A3V/cHPa11XOx+mRXciwaBvT8qrAvb3cEAAD851aZwLNoQYjePiYMl7dXsd
1TOOuMUjdxppLFBEIsaxk4xNeKGpRYYk3LgIgaWRYcxb+jgS8EBshZ/MJZ5y9Jd5b9/g2NSee/SK
KTfTe1HHoPJ0wG87xh9Sk+vSs72WOVHV/Rgnu7Csxv6MaTwHv7W4UOHBP2Xc6tN11oIpxfLUhJl9
RD0lhb2BhOdU6T5U/lI6p06gFt2EcT6IqwUxiMSX6/u9vovRpQbEUxeoD2g0iiYqr9k4p+mhkgTH
rmp/xumeTkFJEWtx5N0qNuXxobWFjnFItuRJvf7V07+YKv6pIWn/4//w989azwbkTvfLX//jv2Hx
+P9Is+R6TCd+b954qpP6X40bf/3f/27c+Ju0QwYB3N9JyUFr8F9iJcvGnIEaCREgWn/huyiZ/iFX
cpy/ORB4RBQ5DmY6Wpf/kCuFf0MhS8eXV4CDzA7C8H8iV3Ii/zJn+ef8RbhIogLpMukIgwiziP3L
0Ko1uUPD/OeM0V6lD0PUpQ9AFdajZcjpzmtrTc1fEwA+yI1JouoYLbW1BVqE9ctpzAN65n41IJE+
0PT8a8YHncEK/duqawD85ETqjoN363XcyQlUrvYtfb9bBN2vKWznvSL1fNOWBffbebCPDtLE1eCI
PZFKzaksKM7HPDj5HjJsF//0LnLohNP0WxnT05B01YnOGc4C/JFTGrWbHm45iSP5jkKJnnQdHIc5
vQJtGGyHJnvgakb+j8qe8PlCAInvelMGe4TjZOgW2Ts+Bg6gOoIhZjASC7Atk46jwxCncJnFzxJx
O9Gj6nrqUT+azgu2/QVIXjVq7/nBi+uC+yo7pIaMoJopn7aNDYvYL7Ga5yiHFWFL4EyIA8ATSz1T
1AdwGXItURJtl2R8aBbkll6/ypEUbNpQfVmyOcNIzD8yrw4PFaJt2s3izYOgExacYcS/T6tOAnsZ
xYvCrRGfOYnxNVTRdzsj3BZ1PEnlx6Fc7qC3H0CqpZecYQU1L7Ifeyd8GeT8Rrl9IN7tjFU4XXkz
CBVCYmDMEtaYQk1fPPkSMK+DB5LfV3guDKZyq3xWs33HG7ZpusoQfl6OYHk87O8q/ozq1Rwtb+G8
4HSNDj3RmBtXTe0WRhiWBtIrJt4iykNKASZuPb/AHL9gbkhoc/VtHC13LmhiZrlAatzcRkWiX0hV
PpY9mnOcGR2mPfImSSl77pW4F41Hgzz7yU1M7UrC7OGufl+ukGuQp11LpMXcImvC1wE6fKYazx3Z
dEQgP0dWthCJ7X2ls309lLLdtTWaC+1G30rR4RMlbTgtrc+unFf0Zek1ZTDMLmSbLAYqF5ATVxbk
Jzl3Ue2Rs9QFX7Rq16KkqGWMxmCh+lkzZaa9bLy1abhidtaurMPnbAxeCC/wNyPQhIuLPPwOe7LZ
NEbug1k95NPA2KNsx3W22GeXi/vKtebHaLD24zI82F3CP972HynzoELRy/HB7CWMFtZumD/Q7y/X
r67AExjMeMgNImR3bGiqopSGywfwQIYvRDNg/Dc9LWCePPkp9yQtYnIMZxjoE2hCme0cM9+pi41o
keVVgUh8RX7shuHbXavghxB1yyPLBN4c56qZ+uw+9CAedHiyA42+rw3x8KC93lRVM5w0XMHYOI+e
Cl+yMC+ACLZ7LJzRgR47o9+lNZchi3cSreWe1OVP//wr1a7ZO3N4ZnhZUT/wxXHKv/8pCK6ADSyn
zh5mlpVz5BAFhEyP12/T4QTVmk/nGN83yXLA/kmAgnQ7eMi085hMmau/vjQJ1DBZCrWO9U1TQ/Yk
NRhX2S6Vy3NeOncZT2RVdWjIjbsV9SWDMTn7vTWuCVcJDrN7aaeBr0j9qVm3DaMfLxXjpl1GRdyC
661zTdaNizmIECE/OPNyF4DnudXS6WVfc/vsFDsHA17z3E4ljerLn8bJzv7+J1PRwvB8JE+1vVmc
9m3MwYgw5bwqGXxCwgmLG1vglK4zDT/eW/U9xtiVcuL0nEUhMCJZJ2ushKzYwj2kCsH6X1/AZtLH
IfJR1fChEiJoQETIbEOC1nCanAWflzCIudNkg/zNO1hFtiB6rnil5AWdAPOapCqSKE++0KAZHIj/
jRFqW/ktBBRU/HlFYEgUziePUPPCpdHVFAJ4rqGSBK25bTSDOIe4Tttyk21UE69FGOcNr9q2camk
oYpZO4QD5V6M1avq5Tc9dGfutRhe7Gnb9Ym108VTy0t0Je35w4rTeBv05nWks39Ku3jkTNm47hAB
km2yk/usmAhvwo7smHl29lEYtIfShnjhJH6zjWzTA/TSj05W650J7XGnZHQfTFAH/SK8xXfRkGAA
HjVoyWx2q/JMVnKABgHore8446mn9+LVc7cP7E6tayFeG6dkfuWI9uS3/YokSIOrIFfEB2BhBFpG
UIhRzTFBzr7y8+YBDC6hMA1r2XSMFwvX2uUObhqBVzmLkeq7U2TgBEA3spLTVEzkgbv9UxaiQg2u
JUOZHRxlkD+mYIqUk8g6fgckOCFUbfSLLG0il1x+vcbnYSxTe9X3chUmct65IziYOicYrg0M1LR6
Jp4rIJdoRv1/iQng3NfNxzjVr3CCSVGqMfc1o5I4xwKoMDRhJrrSKy46H9Bl2Dos6DsYvAPApaLZ
VJqrQxBVt8XUXTPSjJghFU90OJa18Em2XqY7KIoTsKOG6f9EBDQtShKEuEValkX6La3ga+nU0Rqx
Jw+xxRWp2Z/Dy2i6t5IzPM9pS+93bzvjqr7k1brLc6YYkYkEBcRS5d6jsoBhR12/CdOxwtAluLtB
nJ76xtlZIueVJYJ1nn1rLWFswBzph5MH3KQuIG93AuaNFy7TNUZKQp/oGG86H3xuEJF7gLdpD38s
pIKBVDyk0NfA4/jQXiFA6NI+NakNKCpx2jtlF9meWINur9zoWiTjVxcJIlTQFRI4kL1paemzG7j6
3FdqWw5tfQUi4Di4zXQ2Y8U3UaaQ9efY3PSklZNJtcHNyvwlDNibF785t9z+165lPdL31PeOLOYH
u82vh3DK3uxsFAe6HsmWRxJft7YCCJmmz93EvzzJuQQDL/tXumuQnGECNENnDq50SAetL2cS3s9V
HopzF+lzOISYcUmH2Zo0O+QRKaslkRQ5/b9dQKA4QaTJLf6qkpoi2jOyzlY5jkwGU8a7QQ/TAgML
pg+bkfHSjN3eCvp2N8Si3cHwM5veQuDRgNK/EzOikT55wEP2k8hikHCJpgXLU3zQFa8mFxe6EhoW
VddE2U2Voy0fvPHEHGynQUPhyvNp31tIb5BoYKIXdb2mv3GlR9VdKU88l6WB8s/04sqf9TOmmnDl
BPdOsWQ43yR6GQH4twHvvdI+Lim+R/ydPQo9mgvD1rdJYRB5sKzTDlhN+xCV9nQymsKV9L9QU3GW
0djtZlt989J4gfXJCDol+4JJkuUfLKt+rxpwFjSOiIfFiLipueYvxmDvSr/FYdY+4C/FPUxSZdNk
UI/oCWz7Cqszs7/rCZJYX2nIqUPxs8wTXg8oR+esdKvdhQ5FWFQHk0E4E13squyOyvc+nXgXuFZ3
31jecWJgT8xodXbHi+rQEuSoKlo8QQcJVF8AetA/RzWcfA61VYO+f83lM2LLazexQzJouPgz4IlL
4khw7w8WmZVEVMm0N+vJ4pruuarGXDhwIoooIzVzEdsl5cm4BSEU3G4nVo5LwZwHpO2AJKnpQUBX
uB0Glz6Bjd0tI3iDMVsdsvqzdavdK5p1jPD74C1CNnYjg+6chW13k036QWburqCG1agDr4FglFuw
RN1WSfiruqODCRDwhfb8XVIgVV7Ut5TISHQkGbG0FITVU0aP8c738peleB58gS8ZvtICf+eGOJT6
xgMrcYqyy75D02MA30Cwx7gu5lhu7CF0IB1VA8Rc/aHr1L756wuG1CvmWs1xwfqMF86ZsuvISjiR
4voqMsEnOQr5gWCb9MbQUFyNHikcjFFIy5mRFyV2uwEakxyEKR9cwB3bzp2+ZVZ/mxOYzhwkYwOs
whsXn+pK+uOw68AOET5HqK2NE+8GTQK4X2ekC1Z+mJoYkF5Pn3RAQFhXLRI8eEOIk1iked3t9URD
e0koCwV9HeJMx/nKCZD3TDCQg3EEWpUzDFP6K/UkrmMrfJuScFrbExsD3TEQ5tl9aZM8k7c/LwRH
J/TYTshyh4ZUwKgdSJFlfa01ru2h6ceTTHC32022xo9FBG2YHMB2EwkN/Aaf5wKoQp1IlCaTO+Tn
JQe82Ng2dkxMpiuLnubaFhXSv1KvIhqiJ3H5otFO9BU1YqDGq6oSayNBq06zeCklYhbqXjR09lKn
O2bgL2lCsgO9y0vxkpYrxUhyZ1ga6ymV0zoDB49v9IIgVGx5oTx7It4V3Se67eomjquHFoPdAX4j
M4Pbitn8rkBV4A4BlQ1TObYkYF6p/4Qi+5AVqtph299ZpUemE4MRIfofeTO++tp7U7CQ1nQTnqvJ
YZ4AGRygE7INKo0kJrIjwFptcNutSTmnzVhNjyhgNtw1bM7+6jFBf8WlU3c1PeXFrOvJ9OsyF/6R
adDRXTyKrswSDK6qt3iGk1hmJPgVvQJpOH1QxyBk6Ehe4DDe0hTEmRfET0U6HR2TkVYacWcuE8iB
FRnTUE/FOmFXEEsWgA6c5o3HXYko43c5Zc2DqWKodYO+BQYhIfeNemMWm6uWHIl9nK5SGds7r26f
+0B/eAAbjhmgXqIRo/5ypc6tjpCzZdrPI79GVYk3O41eYENOiHAIYQhw1l8W5igPleu/wXc4dHP2
KZhsEAzspGhMnjyQ2rbTJbwzSXqYs+ZjobFfYAcuUZmEVnkbOBbIL+3iwGzbPc26m4lBg7HafUSE
prF+4r+m+9qxYdHe/W5S76szguDa0X2W5UKaO8dDmn7PAnMoG/SiU89wC8enKGBNCSikavCvqDAp
0GEITXVZXoUCwk2GSishO8qzgJbn5XIrUm5tCYEYRic1RRplFpSsg186mLb1AWAFqF0Z7Ileo8Jo
Dsts3pD87cYB0iF80vel9O+8xdyrxGxdaDsx7n7M6MNapcTGvIpHFBiUJCPJRnk90Y2Q1JYBJdKs
AD/7Jckt0eVHHnY0ZL2D0/OeIiVAEGM/BGg0IF5yiRT6OeaF2YwBhVadfKKgdFdFHWEWLu4TryCL
3Wj31FHZpSmWSxypKENA1FCLCmzi1lKuUeTE6y7sWcVg9JLL4YQXAiqxuvIKKbZThKBlXNrXuEjD
o7lxfY5aoLpinRILlPW3MnRvuxryNbSEchtM5EbBuveQDotdTBTrzkMzNYSGGw+bPELaYutjzd6V
afWAFGoPXXUzAy4qsb+nafMB8mAV2kiosiB0d6PvrNypBHcV2o+yV6/SKw8oWueVfYjKYOvFtbUi
tLW4lJPxxg9yonealkFSzskaJmhU02ZjXXx1VUHMH4UI0ma1QzIDihYoAqAG6ldCohg88EaSkV1Q
dRDJB3ThA8Osuurp8Az1Uh2RLoBGBJJuV/dW6t9kPcGQXkn0GhcAa2v8pN0G43MWhx6Re2qriVla
44ZT6wV02TQQr4A2mi2Xxn6MfNR+tHV4143zV24Rnsmo+Bi31pGunN4w5nu1+uXNdZBCUF4duFix
F0xPlFbO1k5RytZd+pL0rMxKzo+0wnee+vJK+71O2UtCQoi3szS3Ha/1NLO51O0PH4/ByitCAGjf
/NKjYVh969z42SrKbFuq5jNxg0dG6kx1xuFOwSMU5C/pEnHFSPjBSEQ3lOCruKDYnkr7w198swUQ
vEk077fb5MmuIhKttdP0rgKYSwjyc8nOsvf65QSZ9XRZGkZdQlS7+CkEv5gk6NIWc+c16MlywDab
3uWwS+L4A+TMvQsJYA+CqRVLcEBffpcAoR2s/r1OvHGD7eAuyod3hrLvgr7+aojmU6ieF/YDBOqY
pfP0bppcCi/jP44UEHRZuPCXyb5cvBgubYgOq0vuoFkjT0z8j/Q/2TuzHbmRbju/iuF7/uAQDJKA
7YtkMufMyhpUUumGKJUkzmNwfnp/rG7jdLdxfHAA3xhwX3Sju6VSJoeI2Huv9S1b/0YW9AdM8U3b
LPou7ZuIPFFY6+OYnSLXfm7K+VmQdQs+HpBTZf2ANnDH13BF7QWlPFl+WmLFRHXejtlj+gUMPM1F
h3FwHxEUgtVsrSRfMk/7sthtu+uLGlh3z2ti9id8znCvtO6kc9l2aesectqmvrdGdgwd6/USr64U
LhzzPnjOdHYDJr/buCepapwPbuF+7eyKIwpZQKnDUkN4mz0SKCo5uW6IOcwUGdbWg6jMaauZtFDc
Ij0DYu1aWmLT7O4Ls9U2ZZtd+954BnTM1pR8qZGgIlLFcoU47Wc4AkBbyv6gisTeuEiWfJt445Tq
al/p3Ras97cECHc+9aHvxbW153Sxr5xVpD33D/QXSCEBelnOmFLjCTBDmFm0dEm3kmyYgDpMKs/6
d+8tzDx5P6eUhCHD0setwfMYztO7A5KY5SC9z8iENlF0a6aQELTitB7bN3bkIOtGvBAQaCG3tYgI
i4NgKOhzELjXXhJOdv4KD9lDyLm1a3A8V18zM0I/9OgZTnrV6md9QvQ+wYpYSnpTRJDdBtMi/8IA
ZAYD5aluXuuBIsvo17DHI4UiUdjq2ppivlhx9G6i98dGCgzF9kJ/NrQYYCweZb72hZFj5mcjit7G
485EoeZuGSy9M8OL7hUTygxBwjBbP9fDNIRPddGLaxTPlN/tsF/5JLrLVLTJUwLNyEX28lf4RJs1
ISw8THPyzPv5TP38PSmByw0otSytD2w1GXutp2+b5c9WWMhNpcYnqeUrsSQ9apq8RI1BYdN71TmK
19vE6Wxh7Examn5JVPJVlfYr4CfQgvpjssg7BeW5WTCG9ES3OE3YblIx/+D6Zj7y0mlD8OWmHZ0L
mwNw9RhxTupyManzR2JKk9h4sWKQ2oYDptIIpfSZnT946ZYBwglnxJlGISBQhhY/vLL4lhbNN+Hy
dlpInbcWsAwfEZaPannZkitpHgHLB+7UmoekAtPKhzs0RLAGasG2PRfF+1Q5b02dHR2htbwdi/E6
oPpj/l/SE0u+FxPKE42FHG+hMW9Ghq10/Yl6rTrPl0v2c+CRDkf5ANc68u3stSR2dlOW9sVNiCYJ
H/Et4h+t37pmOpILBoaZuE8TEufGfWozTnKE2NxkrJpTJhBiqhHcvsbZG8EG8pj0XXOd/qGfWS1K
hUCn0rBwGuExIocEMQA1MKnWXcBIl+02fbXHNNoja7rWvGYXiiOeC2rjGQCePRFIIbQIT26NbNgV
l84bz5EGeckOX2n0H8k5esGkAoM46RDfcv7eOCiukIiSOsN+vfTTPUM2vumRToM7tn3CIyBXCvEY
J2QASjcm/GUusNkQ0mKBQi02DQ85sEbIYSNBrFWuCEdnIAeVMhGb2CN/PKNNtFC4bMoJe5YnMY3V
w3BuI2GjsI39KCKnTDXagcofwAZ/hOLNhkpIAjwcVSHHcA+2CLqPl3xt9f5lBDME3uXrYkfsdLH5
SFiu27GHdbLs/UUZd8TMHjlyajjU5vi7SPL9MKzxcC4V5RhZJPqK6ICnx/ZnOfws2+qL8BpO6UXz
1JnuaTR49FPo8MY8RfsEAd0G3Ml2ioz8ysuaIui6jgq5emSthw8UAZsBHbpfQF4JaotidmzfHTM0
rxl2kU7rv2mFoR0WoadEGQMwGqvaJ7Pal4SVB8JqfuAsKfAQkEGNwtNler1xLOsjS4aMIQ7puRYs
zsUgETZjcdTB95a6TZDMnLlbBL9UVmn1ZTK6l6Vc3i18L6TpuVeH5rKjrUTGFXluh4BTEy07ZUib
TjhY7P0Q5uwTTYeODAWSJ6iGzBAYYo3YTM6MHogl24wFjvsW21VAWkQ3h+8OXdse+goHUNXui1SX
W2cBtjtlBfs9lg4nHd3bwrDdJ9frC9nEH3UEzd1p1v/q1P5Q8nLIlAVZmvBdXHkaalYyNhHS5qDz
IwOqN8avKCOhAmuphvOAXOJz2jVkkycmxNL6vY5REA1L9tTYPKoSMfyGg+/sd8DT4IdvRT8YAdV6
uO3hOa4NkAVZG0tW9THMhX6tzg4nfSI0ZgxujbrQd+7w31BoL62XBlTAKaLu/nchO9Qt9fI+Zso8
IF9Z9RgJdbfM5m0R1yTIoi9kBaQDn8X2qSKpnBe92Q32zEuqRMJWl3RH8NDero2UClw63w5K2GPh
UGyObVZs83IKWX7CU1MtzHIrbbpIbxcKOniT5YxBEyMsiJ0h3nsDt53m2TPszfBijNPTkPEq52X/
wwJxDKFml4cE3jkpWThuyqsJdlYP0LRbKIUk51Ing5jdZ+9RhpkuWqrvlkpw2Br6frZSOM5OzHvE
0qSk1+0Lg0xbOUQHs2PfKvFhALOjllImhzI6qQgMw8PijBdTWb+smZBtJsXAx9ge+fBUyMR4ATSm
orLQn6D4mr45JXWBDirU0++MlRBCKZOGZUnGl6tf0CHNQ3gQNfHhurxOjcOGXTT72sy+ACYM/bge
9wQYPFGzPU1qeQ6JWzEbYn5CVsDqWxYWe8PTgipjYFbbgmSjWH3DyPSUcxzeIUsjwHAG2TP1Z7GG
bGLdAPu/9qmYrKA5YvGM7iRL2Ace+ZNgEwkSa+XCsrlFa7Ql0TxBYcqv3kSGZMmoqWBRpIUD5LRs
Sz9pw2cUfQB75Rb3N0G1Fn9znNryE/vAaOxxHBFgjSwCHLeqXb2wAYKk2kuByr0o498FWZBxngXL
7/iL7rCmdzHmjkSjfY7AISCAK4J93m4H2WV75GYEYlBxWohLXcFAUS9NniWBHK5DZc5NJwpTEMgq
Mp3LMksDHRInylrnZSJ8lX35WC9k6k3wtBtH3JFmnZK4L/aRhvun1/L3KiG+2B2yHw79fX/kliMl
I8VIq0m5L5a1zUyEQJ11v5xETHwkegQETfvTQlsqYzK0HaXFcLQARtnNzgmhdXnHg7hsthN0xB90
tq6ZGn9NaUj6GAqzcwGfMIDHheRG0dANKzRyNeCJs2V28pGu23ZoOxKtSlv4Le6WQFogFs1lPvbd
8IKts5ZqxlhkZaSuZh9ZA95LV6+cy9sd7UgeJ5KR/FpxIsWPiBgCbElQOtTgg+LIDb6a4m1h7oqN
6UpXdj5Ayjw2HsmhIxTywc42pe39MklADcSsHvPSwmgi6+cirLM/bOn/t4U+1+SjrVT1u/tvf+Oy
/l1A9D/+H5IDrRqaf18N9Nwm/+XyXmbvf5UErb/lT36R8S+WHk+X/8Zwdbx/SQGlVUcEJAUxi+AM
/gQXef9yLek4yHIc6bimaeKe/5PhakOERV6Afsc1bA9E6n+K4Wquju6/6ICEa1u6J3Xd1GFDCrw4
fzev50WLvnzSANtV+lmRMHaAUi+OyvaiTf/5uroZs0JUv244Q/aeom1OnKNfZoMM4GXtsibz9pPK
flfoB8+ifsCN9rb+e1/Rc2pjsz0pY5Uw1P8BmEP8nSzgrB/dsEyHdDt6I7op/mmIl9pstouYAtyd
jCcZ/WdD/4AutORk3pgEM0ac92wGN4sS57ShL9oY0SsdEQwKPakM+FVe2izy9qZXEtwgq/6g13pN
eAz/LQx/1fEw3RMtKRFeuPvP72/2DXoQdA41J7NtpSJ6rYhDfRdFBS6OMaVHZGIhRZ64k3g4z+o5
pHLbFExQtyPpittCm74zcng2u+yt7WOOlev1tmhplgQzGEo6Gyzu/xFJ6BOM8o/7bIC68nRI9TyF
8h/oDGBpi5ea8OJVr2DjZw4IhDA9jm33MkoIjV43njWkYvsuqsiZ8JIbI1mO++tHIfjSorOyXtLY
+RLJ+bc39Zy8ViGvjTKdLELtd+W+RYYQh3HpP2CVSn8oGPkSEGBv/vJa3f/4zH9lYX2CcP75VaCF
uvxlILGz/0GWyNK5oBds4VZMF/u8OCentbsn2hOY7QuNG2WygRY9YbFLkpJ7r5w96cvDI6NwhAqF
fbfKQGolY90c0HzbIHwRDYIJ7BqPExpx4umPDKmZDHGE1KucwCC1RvzQWZpwdg5In8/Io+L/4HsZ
f2eLfD7PlmkbTCk8lxHIulD8lSNhYkOQIFrHQNb0kQh0ydpu8/nUxQhvDIw1xC2aFwN78kWLeMox
3lV7TeprX2EOPnXVHejMPW6t3f/5mkOa/jvdgk8npel4BuBayYJlrvy1v346A0SlAp+IkRMS4o6Q
7ZOiF3lMSveEfXyvxih/nZzl4Eo8CqlKv8cAjbCAF6garNwgKMvIDk0CGjduGRGUubdvacP5rZle
S+GdVNOqB5Xa52mu3AfZ0600Evu1VR2+BRTV+B7ipyIl9VSO0QkNH9Hyw62vrQtnqnXD06nyGDLb
TDMaIge2nROiPRvW7CxXRgyBvtbF+KNEtulDZxZHuwrNg7IR9o4EpR2iEWOP4ybJjSEWEo22+FXY
6AKZkKMbWoZvSjYegfcMfhyqZwimuVH8wD6SbvIcD/Vi/G57xzpGznzucCn6MfD+YEHISw/KJd8J
ZjvqoBaacF9avphWImfdBUVn0iKitqfGr1EwJQbtGG0hVd2MfkSrl6XlzyW2i4N5pB3R/RbEuZE7
u6ADpMNY33ujf88d865yLTkw+/6V9p62dxJYT0P7mMKO3bplWVzLKcGFAhCYgZl9HqK48Zsi/Bb1
hnmItOI5bpb5MNEHcXvHZkEwd2xAROF61lminX6wvOGPG4A78dnUVR2M6snWWnaFfHwYXT4rpM2J
QyFQYA12wpZHKT7xQ7SNmdVHWcMPttZfT4vlksjuqXIrse9AXu+zhRDJKdzH/Xp879xqh4SI+WOt
cDMLjT67hN6r5atk35qSq1GPT5VtB7MjxCUVsXsiRVLnEMugoB6+jXY73IrOwAy7Pj9Rcxujb33v
JY/GUF7t0SUV5vj5arHmlX7TkTtbhHRAAIifZnv0GDkMBfUOiFFmFQ6tg51s+MnmdB+T3iPyEQFA
UbNAdCOms9jq3/KkeJcl0SQLiZGbz+uiNdfPX60n+q2XIr2lTgRTMzEOTj1Ovoi08DGr270ppHMh
b6D543V3EgqTgShxa+nqg6pbvkYL4ziZteWsae0+L2Y8NdpCv99xfpnIHfYzmLVrZkd7rQr1HwqJ
u5031QXqdnvCJJS/psADt7M5DWfN+wjbCk1Eowh3BCFDk2wcL3KaPHCfaUdOfds+K1v/LbI91fp8
nHvHO4ZFjjap48CaLO7GmKhDbJmXtwJdEn5OZkGJprZ1t+pikM5h/sRnNQwMAHWpXTFNEMm9Di+T
ulP7vi8qJlW0ZLOhq3f0oWaGjLp2aVzNClDORvu5kswq3OluFtH3ujCWsxFqaOac+V0UKOjGKnuZ
o+Rtpm1z1HquGa6L/lQRZof8nYQXA/FRUhp05soGmZ7VN5sUtSc2kIFxGzBQlycADSp0g2X6CSYY
1AfC/kR3JKrj+ePzeeXHvXiEUW4/n5ZkXtef9TlW63NV6ascmK5cSKDJwL7JGsFbgflr07tTveuD
IZbGsfLYcoHb8iAuSEb0Vr0kKR8asPcHBdn6z+rBST2SZVt0vVOJLBQdW3Qf3WCxBDYwHdVPV8By
dwmYbOsXfbCMczd5p4pJ4qVC4rfgGLbhGu9HsOc+sFdakOuBbWE6sxtQ9m0ArJ76UXWnMa5eRe8h
Z/XqByOOiOsqAAfP3fQFUGt8lc4950k6cjL64JORW2xXxnZiDOInUymODnrSLcPEZyC9IzJRz/Ft
PR3Oo0m/idt8jWW/60qN4LySNJIh3ak5tR8EGurdULR6UOnGlzHNOKWN5vfQTHeZrTdnwzatY1Zm
39t8BbXno4twta5347qxp+O8H4tGO31e97yhrU5UG48bqe5oAOdTbCgTmDTHrkgjcweL0PXzFgAY
rnZEAdy6vqkRP0PkGQyV7mhfOCXidj0Mb9hOSQhLva9ZWBmHaI0CcyA7UlSHa9IOuYWy/zaHHNMM
1T5qtTUj5KSk13Tr8fMiu7H1ETYq5m5xFswnjnlEYzsXdlEPcwYY6hEF6hli+xFRh3M3lfGUoqXg
FjEohUHgRxz1N9FUYaGpkIguuI8gVIv6OqekHMKiw6KZZou/GA6J4xa9ZVGFeBrX2W49boulxzaJ
GvGwVLq7NSzYBlk+3aKp/MGomqrZLMr3kPwi5In7uTSw09Iv95G6S/QiOcTMns5VHGUPBtChb5WV
H3tpgyNXaCvtuV9uJtIy+OK0sFQ+P8Mx4mTbZLtYd46YmucnWO/DJZ/o/GVEGXHP+qe8cxDFNcNT
psWHjgP8g5HCYQlN2ic5ic9+tGCLI0zsJwa//uIs1kyjAX/RUG8/X7KkzGACuIn2Wprj1UmzI3yv
9iXv0A8Yk6Vv+4VDvTHyrwsKowuW96+xnci3LImvOj1QW5BCUxUd0y+iW/B0T19VXCBGX8aXsWPa
5GnNu2OI5JX7aAV1lbwAO0n2djiPD7AuShQ3i3sbbAxCufxuoon5KBPwT4hU/ZGJ9K1UNauPTYpP
33K9nKlmBtqJtwTrzUdaFNe06dAADMWLyBbjgNOv3LuR925iez8jC+/RU0nvFft8PvHuI9nKXqVN
2s9SFdc60oyzWSZ0u5h29aB89nFZkgzMDrFVLHCUKuIiutrbq5YOZV/ylBUgaoTLM0zLiIgcrE+b
QrU1Wdq5cwwTEz1v0VbnmP236wrtEC5YIaIquXWMK48R8jgsc/44FPVNW94irzfOIfxtVle+JGQk
SkUTIYwsJDZaMdzx6uG9YryZFZfPd3Uy+/cuZQZCv846DF3KAqdtq6xcUJfRh0sW+N+aXbIctuUj
DPTuWLkTc8XefWTj2lUZOuporEO/FcgLu4Ry1IFAkw6sVDFLObsw0YKJdsd6bzHCAdLQsdrmZGNg
XKhf28Xm/GL311X87nXUIgKd6V53ne8N+QT4W+IbvKWSkXH4tRMkyYOcgPeQqtPnYQvPNaqkqjw2
Pf7uaGrqp36YjyJmn+ocUs7H4mhzNakp1zM5sCA7s/rn0VY/ADhd4IulTyEdLUYS9nNO+Ko8OxUR
vR68DjryTRtMyML90IWTyNq+4qgQRzX572puktu6mke1vet5eZ+r2H5w+7zcFjC7tp/rmz2DpZ7m
2rn2U/YmCd7DOsxn8zqjfIQQ8FCuPzyda8kdNZobrpwKHSqtRLtyCZ6qTMKg6JhhLxdgZefhoVfM
DLuaIT1nwT3qrwc5LGiSyET1m9GxmbuYrl+phEltKZDexTRSGVkUNCmOpdHaZwnqRIbJeMiHEDXw
1HZPOQoYNA8AgtzZt5zmjv1w2SEZg/aOqlkN97xaiNh0wtcef/RD1onT3MlbpNMxYNxVMbBmiAyS
fwj6Wf3k+NHsoVeYrIHN12WujBfEab9G3Xtq7Ql9F9iGwCb0c8/wjpXXeMsNYR1ReXA8MXUn4BUK
Sf2yj54ykLJLptWzmRnHLum1xyoB9CIiQuAblhDRf9OZTtOSdLU7u87Fwky6y+1Vag0VaKMgWu3t
YhYHk+wpXczUEOvOEhoDsoIlnHDeCSyFxMkG4M3R9un5l4LcClyVcaNH18lsM7+jTD6IBcPIomzJ
6JDfnIc2HFs5DinxXJbNg6BfFdBHBgY2LX2e3VYTK8mLIK/BOALoMxhJ8T1pRwSk07qcyX3dppr9
fAmiBO1c6w4oztYqguQPy7cSBJhe20cPEl8XbJv2Oa3yQ7lMzh4xLeQIK5vo+1pFYHTmsBeu9ggu
rjkL90c1FIehqtSz1YXXOdOLe2de84TpZbPWPuReoHgbU4z1OZo9aQEXsqfAYRaQkB5zm8YIG8Lo
HMuRPK6svoGjE7u2c929lrx0rSr27rop4939IkgEOYR8spNZ7RKJKzUHInOMjeKp6JyvulJfpqlJ
byFOsjpPfnFesAOzGF6SPNQfiyX5BlHot2Nl+ZXA8zW/VyzB54+ww5wYuSpZztE6WkCLZx2cHE03
EK0PbVgIfRPqobVcB6DNb3xKht+Cl99VveUe8zJ7Y2rWn4quIWA8Dvfd1NJUHlddwnr8+CwhK4Rc
pUmkxWB7RGlXRKb3Zuleebf2vTxVkSy/MTa3znA1NkSB5L5tePWPoYLFprsWxIJQPo9x8ggoTQQg
U5j4CC8msRQhT6J/tIaY3uCdQAQtDXRahTfvPNsmda0wmHF5yBuzJabZhMRoN1YTWZSAGsi+rr9/
9nGSVASLcNUVxkqg4jp+GBghS9y7FMOmdTHYIS+fTREVUfIYk6TfvLgXWEPrltOwald+uLjloZzc
twb6w1ZN9iuT2JaGitAPGTAQvwWGgXrFM5H4EQHFXGFXdeW0R5fyqOfiiRw356GXQTuhsdcGZogD
eTt+2MwqiLMuufWC92ASBOSKgRlCY1hJIDLSCTjChDxunfVozk17WNkbsCAI3HPD4T6baSBKFF1u
xqzOTQjXlZ91fcPxImcGrxAdnBRlJRulcIyA6e5jTnhlgGDKPIqJU/04ejth0qMYbURqCOfrk9nE
b/ywXUV7aQf8x93YHUcou8nus8Y5FUOQOMpYXEOBEgFvxMHFcrt1hGlALeQ0W6UEEo9RpQ5T2NRv
4frrUWMj6ap7iCnRvSsQD2Q6O7TtMk9r27tb9N7p8yhkInjZ4f16ChvR+9ZKzphkDwnATr98HnSd
7M2sI3n640Ba5U0wRo+EHdVBBn7x3ElOj+HioQ+QI+cz+jkbA2QYZ5PR29h9+nuC9vNZrdbS+ApP
O3tgHXktMqPwP8++ZVGvEXWi2ntzqAIKWW5aqiPWKjHoqyxbAtOc33UHVp1L4mCedM4GAsmlZniK
0o5U5I5cSLo/JBQKA/hdJIxDN6UXI/KyE7ijH/VA9IqnMxcv3eHM1yE7JWqdMy6KX433x/k9Jk9y
0dFpLTDmUisoJ+9jMtNy3/TPhDqhsytM0G4rNeWPdVSue3/hauWzplp5Vk3d3/Im1fdFp3ZJ3n5l
ojY9OQIRSgYYHRQKJWOttDOTHc7+VtvF+y6hQMpjrw9KaMm+14/zTQKoojogPpM7md7Jy2DQF8fE
h5X42iu8PkEyztk1Wv+2el03ioUDroCNrwvMArt5NzBv1ji8Rmm9c3UCQ5gJKwThraVf4ig2Lg67
fiYt/VrQBrjrNvwL0ZHIOFaIGrImvLmmHt7itCJknQrS16sl39Hf6Taza7aHNpQvxVQW+sasG0Zn
EoF/pfXnTi1BpUx0bWvZ9HmDiF0pAhXaOZpbzFuykvdBLb/GPg/vHC36fUrm2sZrCo+1YjgYDmlP
IwgULU5ujsGiDTrG8fOmSHaf725J9nigQdP7XHCwZZq+f8wm9wG20c8wdH/RS/yNytfdKvrtGDfi
ZqcLj046tq7PrybGexjZxe/csg61NZR3gsvpwXiJ3LnUwmIADzp5zGoJuoVUiR5xg6jZu+N/ILY5
FvklnUh07wZcBSxgk0rq54qRp1vjNK5SHIJ26Gl3t6qjR+rLbVNeXZ2GhhZN1iM9+Jixrn3LRj7d
rMirm0b63ZFm3pmlTP7nhl/ORMuUunOig4NHopnL4+fFJDhb20dz/qtaxnOOMYM572Z0G+NF9E5K
m2ylvpkIKlOFxE5gtpozct9sR6vfcnnD9ldes7h9gmFZoKlwe7ZiQisZcBu7zz9gMtD4Wyg3LpY2
PP6x8YQ98lbO/fna3ax779IUw3hgvZiAptBkybX0t6rzeCe0+tGu7RLGFtclUkiZKvgOlPjdr9TI
ox0kcpwPyspOs8iZEuPIdUNmG4oGxDZbGiatRunzVW4s8YwMJtHvXXUQKPDA4lVH8nHmr/Qg7UFn
7M4JZ2dPJk6JuD5Hbhqiy+jjg2oUpkza8zg4CMhFkDEEECqrm+m8fdbpFC13s01/6iMNYzhPYWDp
VujrvXK31tpEjhN6ia3TUfiETvtAl+UcpQS/JOvekYXOm166McnTbAxhOIR+lFrtfnEGAqyN0Id1
aP/Buv7/k9GXuf713//rR9WXXTs//ULh+o+cFnjo//5o9EwLDkDH/xbuwm/6cziq/4uRAoJqHVkl
7jTJ2PSPcBfp/cukJc0RDHq3Da3g32gJwuJ/SdemPHf+DLP8XzNSy/sXg1FbUlAJcmEYEf6naAmW
/Pvw48+gSz7aP7DvfdVPii0uPpQOzWZ9zoxzPk+KlEA5ZdWGvPPiZQqdZpcCznsZOrKsvC4Pj109
QSda3O598cT4IuYI1V1hjRzLGsfbpsZQXJomYavsG2oX0pUYt4LcaQ+VUxm/OcYkT7ljFy2Nphrt
LpFX3d5bcvkzdHpWNwUPF/dhOjBYRUABlBnADW3IMZKkVMHSulQVZziEbH3lBB0BZRAayfe1Wb+Z
29lQmGIdXoFKox1wzPT7zJu9i9n1f4aUi8chLopHoXkGGqaiHoMsEu4XbIIWvGeNcaZOizPdEHE/
B5At00NfOPNrBAX9UCANfOgtK8MoVXnet6pL3T2QbTLRSRaZa9/gvcv3oDPlleS3+rukJZTtypZC
GNOjGopz7QHY2RQchiAWGMSLVZCdfrT9gJALAjeJ5Sb737bWM5Q9HVMo7yZ0zTqTDm28aR3ZTxh9
eNVxzEY56qnCML8nmIF+Vovu3mXSoBXuDd374NzNwaRA0bdOc2s/qfrivRARDM/cnScNRN48ldzb
mZYcgxmcank6GO8ynZoMn1MZwx9mXLhRtMWfgSTPT2ndmc88kwV2gok2l0h5rgPwGkBn2zAebqbb
grpdMoGdg4Rfto/ajtd+YtkdpWVjTg6N5iPpjPHuZO5Is2hJw4dOVupa9y0qRteznB8jkZrLThsS
qGximUOYfmCw0YtngKx9TWXDqxMVdeq78JPfRQnYamuKuDnkpdMlQe5aqgFBpWcfAD9sLoftio8o
jUkLMyognFvabFPkjwVW/UNJ0dFSbhY041De0bxG28f0w+5Az+DioSUdWuLnVGXVKRna6UzqnHco
Q52Q+VLUka8RkM1p02zy2Z+qFo1nNvW2wSlQIkaDVrgccjWkL44Kwxet98TBVY7AbrEMxXQdYFOv
j+tU46EpB3tTGApfm4XVA8NAnZAJJ3ImwJBMcjVumg4l8KZP6cfvZuHoLV36MdZPDFZXOKYTokOK
ipSPKoXnbSq31DmtVU3MXKTsjKfapS0ejMwFaWQwS3hCoU1KuNXU7S5F4vC9LDzrDn8+fTCjuMcD
4knXPE5tDRVPk9DNg3CugWPUkfoSjh3tAhhf+ikztIHob4EIC1pGucuartcOnHjqvb7AZjDyyv1e
Y458c0kVBF46mPi1aMiHT8io1ROvIPHYdayMC1rp6IfsOBuC+gYVQ+vRWhpYVl0/BF2+2G8tjxfN
26GKbqYxR0fSKjT8+haO7k06G/khUyEUkUWLPhb0THch9PJb6n7OunN1rLRO4UpIkvGZLEdLkfVm
LacIUMG5gxzx1dFA9FsaPddNNI4KBauZWm9xkrSn0XQZ3i0thXiLITzxM0EGAvZexGSsUh4cF0+H
aGV6FQ1ZhhUWRptlDLEiptR+ZKO6yTGBUdXR1MsSJM1F33LoNZM2qHiim20eIafzEe5qEGAAmj31
VGzPQkrrdQCSsYO1Nr4xLG5/ymJgMFMOuNg23Fb9kINFPALY08+La1Gcy9XRDuh/t/5R/Nm9cS2G
wUOgrTtfiFnXzZ1ckzi2LCrwF2wjb19BndXvSdun31LMW+VtRrN3Npc0CfAMe7dx7gg+TbwQBqBo
WTrNdmbNhc4X94eRTKcvld3rCLot/NpUtMwAeZPq8aFvnPpnXrrthZCW/h2mIXamPNW0k8NquyWy
JSo2re64eyVHG6FIE4NC8SRRtY6FiR/y3StMN3PHEmScEbssvHhZPYWB0ZrWVzfq4A3OXVETxUem
43FKZfR7bjm+b0I7XJeDMSOaKdJFQDTsfB+Vl2OST3F3561yb7AwjUcNGna/K9Vc7uVcR7CrNUO+
LxLhjY/CBJR8nblCHDuW1vDYOlPs7AzIgoeu4uHcURkhWMT0R4+/N924JF+U6SF1TJI9Yv2qroPF
GrytzW58NwitJTnV7OadleP8QVyiv2l23dw9QB2QRrpM30+Fl4Cxz+z2d008sMPczCj0Y5rayLiX
Wlq/PFmZjCkil1YxLxZcGJT1w5PVD1b0Itxe5VxAHmVKfh0TOx9ZrGpop8L+MfYQ3FVMV8vLFutx
atpaAeCY2PvsaApvWilrxD6kkq5kUa+ed33XAUqJClzOWzlmTCcEWk2CBVzY/odk7lJth5xpviXI
/6Botk5/C7F79DurMXlMJ1qG8V6Y1Sz23uQ5ATgHFmxAL3zNFG57u1mcrL3qKb7GE3w8J9tETgsZ
mpiGfFuOFKWbvGt6WjStolPgDIlHXpFtd7ilJ8bIm7TsGrntFmAwkAc5m0+ijHuWZ/IWqETr5n3B
nODg2nVWMhANZlb9kc5dOJhauM5Bi7sOlBgEitm5e8cap70RGoa1UUQstG88UdHXena94hWcfvuj
BjQV8amj6WdYVeOhxptKHjMeqzTQBdkdOnvZGQ6k2JFVHbVXRajodl5HyEtW6EA/bNfaNzYByuOk
BbaNQCYXZxfTK1ckpHuqq8eGrlMAtjmhvjaKB9VpSGNiVQwP3f+k7kyWG1eyLfsrZTV+uAbA4Q5g
UBP2vSSqpSYwShFC3/f4+lpUpL28N7LspuWgBm8QAzVBUiDhfvycvdfuffiUzMmfgTT7h95L031V
lFm5RFJ2ewUcvjxcUnvMWxiHia6emZUwD7bTtEezbPojDEqo+TykhmOxzxZOLl4TnN2b3hDcNqHn
o69w6jvGQeegkoQBDoZxyTw8hPpYxuc+csWz0Q7l3TjSJ9Ij/CdGq3KKhynYVdjA/FnU+3QFDFag
BdBcsXLTBLdWFRo+rVGtxgxZQoXJ5oxzBDXU1OVvnmN3F4CeKOPDFtH2QvezcQ+vxbBRrsdMk5YU
pMlba0ltNxUioD/jGsHPkrH7MymEJl2fJNoisrFWsVPWpyapaOSwRNOgaZWt3U68uDNXepWaP3VX
z6+ArBmqiZvFekFprmWrUabhtmNS/FWQznQoGuGeaAV7yzTL+mthqnbcjHBbfwJ1wbRntYGFr68Q
+L98hd4GJ/r4oOJWYS/IhP9QM0FEHd8mYtOHtm0uBxpcE+sghh6m47fCMEdUkpPrN9bAmj3mXnQW
Ax6LyHiaKoM9iuZCJqQIH2pdsRHnoJnvaS9g486qeqjxEhiY6PW0TXDhtChpKtGVNiTUpnqsYPJT
UpG1XM5HCBoJ3uuq9damb0+7jNMAugaaqhhL2dgX5ZRpEb6gsf2Bksa4CZz7+BSrzqAlPTTN0ice
7jNGU3N2zcqQoFuaKFqEsg84PveqOvSo8Jbw4LNV4IlIzHtIfxUG/9Lz50EZlo82uIhhXkwjfUpB
o+quk7V6tmRR2XgPFR5UwKxYlkd3tJ054ugR+E9PZvWKgJlxP8pmOjXpINdVeUMZMmOjxywacOQR
b6k7A3CrPQITUNcm0ViW81Z69zd+SX4sQXA/5v1U0Ouzp0/D1sv3UjOnk4dZ5B26ZoLGGDQY8Tqi
Q85Ehg6fMXZWZ58qoEJsh0aBcXYsLlFahWs+tcjRRSRxjgQoi54JvJYYrugbnfsOVDirjxk8GYkg
Shv3X/mm27y/mzgqYQyjBpTVlhOJfVODT2JaRY6Hx8FCc4+gUQX5Oi2gjJKj2/QsEZ3h4CB2cP7N
w8SPyB3WqvzMAYh8EmI6OWwkFkluflpr14Aoiw2+X3kF5uJ3nGly3Jzs4SzuZKrYG0em05eZJ82d
1cbJp24kKdSRNKSx3kpGamutUjGCbXQrYgaz305nqWM0fGw0XCO5kR9SEOx7U6OVbZtZ0zCPqaKt
B1lYMuIq7ZfIc5qnmvV5C0y1+AFZSwDkwRnfM3cJKbQcF2ClFyT2DYTbsXMwI7YDhW2+9pH4hKn6
MQwYX7Q61RFYCYGHV2CrzXGpUWEwWvGL22c790f3lqUb23fj5IJesLpC/wpohNPI1Ex5n7IAbbwx
MzlIJgm6kdqpVmbXWA9lE0/HCsm9MZdWTcHoR9P7KFJxDK2oXqa5ABvodGa4zrDhYvNOUg+cHlyP
dZJQOReJ9NO5INbuqcVOeYLSD1nfSMKD0fKyF2ZgTbc5X4BmqGCIgN2ElRLr+lqiIngzQVIekAud
bT5jOxNLrQPIKx+oFI2mf5T96O1k1tgXRuvregrBVtMwnZf2CtlK9Axz0X72ms64mJ7U1gVLwUZN
GoNGDhFof9AgrYQCVy/HpN2ies62mCi1pdn1xovCFnZnOBBjequOHiN46+s8u2XihH6D8b1R9sVs
K8M+YVEnQjpo7VmXs4XMEq3o6Pj5OT5hOVIW6lOtjo2wQwjgU31VJni7+Zgl/aWHU/Kmhrx4YSxM
13GqS3iAnig8tkdYg4ZGlZ6bo33KJtxkrCjtpZDkUA06+o9F0iqOgB2JGbeUceRRMMpKdRpHbEsB
t9cmsFR5b41OcyhtaTDIK1JGLopNE+sn3YPS1tdZG95SjurhLbPzduGh6ltSpKg5DTcdn1+YDws6
tOoHsC3G0JXVYkN3kIWGiLY+KUDTjwLS7GvcOdcOJc2d0fmCBbyQA5UKOQHwOty+Agzt9cQGEVOw
IV+cX/M68VmHZrQuupJ2dRYZOLVvttOaKWUBAecYKRJ8uOA9J1+iMtaTG8crGA4QFrsYeLrFRrnl
9OqyMBrBcyLT7o1GCwdvCU2ltdiMZoWmYZzV6HIO2LzaaNdLGNd+KCCllbes0DIHXL4MwLkuROMU
V454NX7DAWE7sS/+DysAHVRIVa9iNQULl1M/YKBaiHVNtC2WSaw2d04oQW5lPgjJoDfXhdeygVtR
jEYOHn+Pj7qEYOOjelFIHAMwyXEGCTjxk+69CJWNPKlOki+ChI2z50zIP/14eJ2KwKx4mMw46BF4
xlGaaAjjMn1kMM1Qv7dQWrCTXsxwSk8T7e6lM9bg7ENySYjxyCrcYp1YdYxz9rfjOajHKcl2UoT1
eqxb0HGQqn74rDQrM2HK0JGl0yGgGKoVVtrk3oYd/1ihS730uSWBbmrjtnKaIZ6j9x+AZQi5ELSm
5jXHtXCtMXMGAtBl4TuJbIDHb/L022E9o4EWxlNjzd0sstAfVf7bZHEbkfITvFmFMaWcqjMGhApc
ZGHa2pNFWNwpdgRgDXStTEH8EG+Mncf2yb1BE1ifpjtFdADoRJR2B9OkT9NMdrH2ikifl6LsNnkd
g68xJePaEHjEPAGuwTA1sjiXJMk7ER7ToZWl/oLS2ZybjR4+qMnuaRP1Ej2Mib/WCvOHMWn8jbC4
CrUbmye4/Va0IBdMfYbRJJZu3ZVHxaC3nftA+wm16bPsBMqLct32CgAoY72e8lDb6TEp6gbNxwMJ
vPXZZ4KxcUOjvbfg9T14TJpxzynjU6R+xwmyl90hr5Clop3KPOza6aTfe17e/VQFcqew66yN7QJd
SoDEIR/Iaj2b5XrYnCZO0xy+o4KxsJtO07lkBjPHnGSe8GuHnyZEeKipY+xdcWIOzVHg309mZZkb
qOymhu4nwGtFXgp9fBxvE6e4J63GYFZYaOWJZRBvwlD5TXFb3vgGdKxo6GHmk2UDPDSSMzgu2iES
Vv4O96g7aBVhAVR8NjCpJtXR1IBjWoSUg/NYBSSgNH69ipAQLt2ioI3p+VAzGDguTaOrL4Uh6xXs
gWg7WjQHlOqDJ3rL4yLWmbLPTVx2K5pBw6El5mAXEqi3dESLLJyZzhuBAvVVS7J8DV7JsWfEvmRX
SjF5GTH4kkTjc5SXplO/mk2jPpD+ajRn8ImPu7hQxBb1UwpoTeGZGe6mQvd3sASiGNVSHVwZc6Qh
5y/TPXgRR2Pwo6W9sAjngBcdx/dtoex1qVJQkraenYVtVCisZPTCuLV8Dgcz/qHHndnM6IRFu6KQ
DNEbggPpHCuCRlxzPSV+vuyHKng3o9Q6mqr03ojxxQ88FKXFnMzD+wmUmkOOFnkrN4yw54YcMua9
itSBAwjUDyIWQQCYOW8MncUJjXc4uasQqMFq8rXgUDYmApMg8/XdMOnZhhZwgPmVeCpDQLzBU91R
GkW3rLFWBs0BGIxhgrQoBerJXD9SVnSHmj3qHcaw8Wm2UJ9gKzrd0rQh+c012ws2UkLenxWVqV5u
5eZ90aLiJlJP38aj3u3SzqAv4zrVm1BxTCSR5p7T0Sy3Tc6YVLNley/7lmkdsPMNgSXuWqBt/JYO
b4Fy7Kjb4xfQ2sAMAfpDd401fMpJ7R08cuLmJKsSkqM70FJ8BwkJnXz0cNUNF6fL8DSJEJ9zGrow
L0d7XzNDektUUn1mANlnuEUx0StSAd1MdNskdvA3Z8RyHGE90JTs9OHAxW32WgraG+qKa35M+BWB
o6HeM+tQHpGlJh25J0gIiyqMzgMLxhl2iOA8K53qVI494HLR1R8gedt5gtbpSvBneLAAYa6Rv3tH
Mqecn0niFBtgAczFcjiwou4omVhQZxJx8o8pbK1tnt+0AZibd6ijwqcIDfgDwgLKPSAQixCDQArA
wB/3MF37F10EquEIYY/BXLiBlqzDir4DXlKjv6QpDQYskCypMrRZ7Bw7W3ZVl74Ntub8LKzKfQKy
1Z5JEMoeW69K9+4k2d/ari2XSPSxEBGSlCy80utYlyQZANGUrzynsh4VcGCm57GLI1bawEdFKLO1
ZXfU1zbCuu2YluGdGTZCo2UzTF82SvtlLTyDeSS297MR31CqnW7DLtHLdI+60bnjFFmvycjQDpyi
eZtcG1GhB+4OqqVXkfs14GZPqIVy7N5RBhankU+G37dY3EwNkllORHKKfmSlbPRHZqLkliFjuXd9
YX9ZgtiNyo/8ATprOkULFLViU+FIeaMjkT3U9CDn8MGD+7xN3I/SR39e+SrCRk12tb6J8BTjGBii
bFPDaARg0w7V+01vukU0JGhh1MGL1FOxJjQ3WnitS5rjUNKtaHQA/g6dCuxtrdfsCqSdu0iYVK2Z
lD+yrHLuSXz20VLoQj/zdMMnBVmOU0CP18CugXWo0dqm2FV3/wU3hYOZHPDC0V6dW64qTB59ovuI
CQ6ju26sFO/ka071drUFZgxTWMOTK0gimjxpPIeefkNLYb5aAc8NDjDGRmNGCEYQH2RQjunCY0j+
FuWaaR4kUhhA+qZzTKYyv/8vBK9jmBFSgp7IxYlduWgKE394SOkmcdpV7Z3h+tYOxpL2bo19tSfL
Id13bYEUpBycGzRxCMuZb5XjkilKwzKeZcs6isQZtfFgE/dI3hGuiiB7FZpFHekmZZcvrDTNgTBB
LpwJF9z/rByHYHwLc4/beHTbDdlh7mfXp80zEyv+oKFrgh9h470Q4tlHsxuWa0mFFn55GCamBYFA
DvzeWr4mFiHbiNvV3GYD2hYApBZ9oVPa/BeH3bpGTBZu6luej56E7QPzxXLOKDsVc8Y88Yc5mPW5
hrHJvRO5Fs+RV/ex2zEX7HV7mvWqTEDLsvW7/3+G2P+DjLsEH/3dePp4bRmfhm39Z+fu9//5NZ1W
4g/JLaLosytFC/Of02mp/pB4d10bkr9uM7nG0vcPB69m6H8I9m+dMbS0BfY5nLf/sPBqpv6HNCXT
VtNBlUfP3vhP5tPWXxOvsQe70kC4bxIrZdBnVb9Z88h1E9RlNlSVvnwJm/5e2PbZEpxsh7pmQQvt
5YgSeJ7RAKDGLrciKx8UgmO8JDcoNboQV61VK6xZYX7Q+BzIpGR+EQTLxpuoVSZrrmeQVczCufO9
qwFRnmHQUTWkeVSC4hc3vpOei5r1FXMMCNKYQj2Y4jl67UVcosxBGBwvWpXMjRDJT0v3bFUEEHdr
tQFbopaipKJoiQ7zPGxQOYSCP72l/w/XqLhdhH+6Rn9dJKVbvJGuTgKD/tsoP9FyOURBxAQSG5JB
+QNwaNYhY8EcdJeBUgxU9ERg2KKV7YKowH1rqJNBuA50AmPLvGdPEB6JOGZ+Qj19RPS2rS0YWGn5
GE6IZ1RWrLnUPnrw4REgHBA8z9vRLyVh1M4OHOvWrReenCn+TJPwie71v/Vo/vYXWrzzwtHRTwiM
JXwY/urQ9GQ4lMJKCrCpzmvo1iebd0LH4koe4UzocLQrxgyN9yEyoJ5B+tgPn39/kY2bi/jPF5mX
INk/say7hpIcwv/6EjKemYBHSE15MNwHbrKpPWcjC3X9aTKXZja4QfEF1AQ8BOLTv3/y33zBjnl7
cqzsDqZwYl8JovztyY3SRMbtgIny1Ipo3JkeHvXpnR17XqNDU+MzTTiq2nLhDkT64hS8ZeBUerWq
aRWlwROCQICamBVtE4MrTBS69bI/21i+b8nbwDEeb0tvPBtyl0C4YPf3f4C4XZ3frx4QJEdxM5Pd
KVHB/Nli64/QffXaLxd6jcLXB0Y39icfGPbc7iAKx365kSYhvBV2v9GGefLpFCumMtSeDbuOGGYm
pZvnAc+GjTXl/s7/zKXzAsC81/odMv/73ObGjjDskCkLgM58xKfyUmLQ/Ps/xfiXP8U2FYM+yZtx
iztxfluSMk/SU0uwzTG0PnKAZ+DQHjBmvTa+cR2FudFa/dra/letrM2/ee7bZfrLZUQZb7Cy2rbl
Wo6Qv30OzKnODbpO7cLFxjYzdSbTYMFyUcBYzxJGK1s/WR2At+FPc0sKMa37tYV+/jkJ588WdctC
lvQvr8HiJUiL20ExUP3rWzkF2mCxorGahChdoy77YpFesld80lzJbfNSp+KitR2avl7duyWzolYP
6SZrLiUqqbOuxymQYXTOoovo2igDDN4Hsm6pMysCJVIJ1VVUhMZnLNbqE5ZguKib6MOnkzaLq5sY
IeRRmzrFY7CRTYAF2UXvi3vlbPcMQziQ7pkir/rhHe16pjtHsHs8sq4+LTcq5qODksSkXgEueObI
Ra1SzkifneadC+Id+RNBs0vZWZfGPqKZPI6pePX7+ImAtn1RR3uC6C8NHgmaYxu9tj5YOQOGEZ1z
1ArjUqv6wBiDiKbmHHaIcRzr1WnUJ/KgJx8dzOg9OrV4HTxUE8iYYGyXpIT6APa8a9nZKBmnem7p
t7OKk9032lp1iK8IQy154KIaGqa94uLZ9UGY7Znh6tXu4z1RSMsqT+eEe60mz1zXpUMjyEQq34LH
aVpj7o7yk075NrPGnDmwdi1j4kMrEPUG76SFs6WT2VbYzbLo+Y1UOo8l5GP68lmZL0YZP6G22ge6
+xzo8FsTfxlX8sih8nNAUnv7V0fmBSwC3ElxSbwBITQZGYQApLRNXXQS89TnwvnlRzedI7TxMxWj
v4lvV7OeD0J7w5t1w8VN81zPmUTr4Zczwd+nW73sRXyq6HNHrXytY50OdruPOZPMGKTShe3SH1nz
pLzmTLo5SpqyYdNGV0B44uY7gEZvc7o2RQxa0ri09rItrF2BYGpbFs4az8x9EqCusVL/C+QMwQzw
g71Uv+SWcZGE3c4mC8eUK6xTps2jlLUGFQuMsEBcAVf/rHNMFjBGZpPZnW3GQKq+uRsDnvT7b6Rw
X1RC2zsFLX8V7sGz3oA/ztZy4qdikK99n9/n6sQH/hUU+hZV7krFxg4hPMOAhivStPIzwnoQp8iy
SjNArgczCNz7uiFLdKbVwRcr+xc9g8ukdCb1EJxnAhkKbzWGIGUGX45kuQ97Y5EyJUys6jEkseIG
9nII/Mnucg6WAIwPOD5efX8jW8T7pe5sUSN1iyrLwctOyVITHWQmH6xmPuQHP9BgvLpIgK2DrA0Y
vtyIvWFx+mVW2zT6dRgDhrbTztHuUAvRRS22XsnTMtDDS68wm4NSfnJwfqD4YTAzhPPkFrfiIt+w
CvPq3OCbiHsxsN06w4j9AA6s/QQ9+9AVzC91Th/4S0mF27kgWWdhHuw5QhJ45rvPvd+F89HecBfj
R1efg0VPh44LsjR9jer5qhxCFQNtwytpF8bYEziD8IBW+04E6P7J/yU/CBHgHExBFIAAMJp3FFst
0i/r6pEXOWsi/dSJi1T2c20OP91BrQWpszOL6fqcdCP0Qx1af1z4Q4KZwMQGtwag8skeUcFAsp8r
HBQZE0xfVvTWoofmahqYlTJpPyPIvOZtvJ46cJCedSkTbjTofPSZ96jwkADSwsuqz2ZQRC1xsQbc
cpZJPWR9FoGPqx0ZXhLazKB7kO9e29B5th/RlnKgXYTHKBxOismzr6t76KzYG9BnOWZazKMoYM2O
1LLs8b3ljsVIj9VXr85FhTUhbg6qZd/TrOWY2gtVaUeEObQcvC/D12h9hKgqzKRecU58FzdXWply
KxTatjWto3ACCVsiAH0cJkQ+ymVm8DodbZ4O165obtB0Ij8diGFyN3DKoHq3Pkmxm9DBQ41HC/6R
wKSmIqDf0IcG1JqCLeG29aSpdfGZDy7qpPzRpGfZXHrT2PKId47dYrrtOdxOmnzVHfeI1U6l7cHE
hFnGzvNAz3wGF+aV8fN+NIJ1N7hnNEN8BFKL1mVlTTOGcUurMwTts4nohtx7c297jp27z1nNSxKy
fbSiaJWRegDYoiGJ2c0XVcQExoji7obvOwwTbI0iiV7QyT7CX7vPbwK+2L33zOyOIenClGtpt4//
pnz4q9aXMpJkNMpIk/g1geLS+Y2I5JZ9i/oCCkcfgAdy25Axq8Xma64yy1yb6FaJub2PdO50d7iL
rAlgiNoyBHhKWE4DW0CI+m+t9P2vwuXPxcS3yPi3ekaZxMHdzpgO3Lvf6pkxbsMi9Rropp55SVEc
BjGGNZfS7iRqbGswK6b5bXWcauviFFCrTSa+jl3zxkMa8Sbez3jM7nQDKQ+6lRmzpRu/noXx71+p
of6KZOLacQLlAALCxkD0iP76r2WPkk6Mzo0JXG/1xNeUL6A7l6aIdg1JIDi5V5y8MhD44SYd08dW
G482JLcyNe/wt7wajFz7xKFCi050EpFThGIpi1uUWXQX5cHSFh3rbvMi6SRbvn4M8mpn9tOyAjrZ
d8Hc7fVlSY5s1TRfKjL4YFbnsfevvhqeTfFkBfU469rgwGRzp/cNX9TyMkXsai7TKvFTDixGwaVl
1jKTAhenGE6tIDmhcInE2jXaB2ELXO8Hn8Zi5aUL9ow9Tc5ZwFnbKzg2t84yV/6+MoevTgeJb+Kx
BYZ00YrwvTDTdNkwQ2IRhv/iP3ZB+5l02YpZ1wKXO4gHax7eirZx1XEPuL2/1aIQ6RF05cE19mQX
PSVVuXEbaJOcaIxY3VklMvTGfcaUv9IGZ963n66XPJgKlIYREGvyDPjrThUJ+4kzS5sn/NQrtyA1
Oc4e2jI7WzHeRMs6tobBXgDPdnpmTd542rWmO+rZw6okcMpOjUXSq226pZQF6IdcJTooqR11MX4x
jurmkxAHQluVxybskP/nVfLJv2l9iUsK2eiHU9QbD6Jk0lrx/tMyIX/T8Y+Cnba8sWabeJeBzYFt
QvtRMoD/YfpwlNMRsIcLlR725Ycjih1Rw+sub+4zC178BDZEa6EyEqgxNKe6lxdU4Q9mSrnAKmWg
HJn3I7pAr++2kpiiX5X+f+T4+B/UCTNvi8d/Lz6La3P9Xz+zJmzG0zXF4PGYp9ckZH369c3tj//z
v7//x68+mDT+sOguMaLhbIqKzODQ88ulYel/gONSJtIe+/tH3Pf/6IORaenSfBGuTTymLlEj/7MN
ZvwBU0qXuo7zHpydLv4jlJ0Qv0HOHBQcpo4i2rUMB3cwPLu/Lj/C4wctXv8ZHY+YWhwpGUP54r1D
IkloCDet3jX1nSQRjCx2fsCrdsnuzfNTI/LowW0pub5/IPHQzePOMw8VzeIz/NrntlHFe9GFa4wb
GiuHh6rO7p3n0pMrM0y1izLKclXFfbZpPOFd4E0mltFfJJaxTVEKl2Ya3479cSvw1z8i/Z0ROdNs
ecVgM/s+fK51Dd5shgt51O7ilNDaEFU9FCdEuxhXCWCZYu85T7JV14/WJQMXia0dZBlr+XJK2/is
t8NwiKv8UqlmabDqv2dhYiyIp4XzPFJC5I2NasGFwADFiZJRH9VdbJCQhFGhXElN1C8ZccGx0UQ/
oFo8QSF2lgl/+g50TT2fahjhKIPtXZfF4RrRwC2rdkovXa/v7DYxF4LW4VFkw15PI/FJqyGmeeI3
j/4QVpuqZ3ZOMKb3aHTEAFDWm7cK7BR6efGqVbhr8ciR1+dF9X0nMO4Kn4x5ZX841Sc66v4nqFGg
YqEInu0uj8hly4y93U7B0XIhpnZmAMo/m16/f9f3sM3hm70yTwM7VOv9fRwZiipXNJsOitRDNbYn
I5E4CBHJ72hBDtuuL5EoOA12HdIx1i2DP9DrN7db6Hs7zUlfHCxSe7fibB9nnvlAmFeLlzq17ohO
GlYs9C6kLZBWIeyzg4kyZeupWyZA1U277y+/fzAmlrWedHK/GiuC0N471l3JPHyZyUI89JHR4hfW
5CM5BiBw+yp4yUUNWHVgIEpxBR8OiJ0u+9cq1G+kAbs+K2QpBExU3rEDHL6Z0ilm+G2lh7q0tJUp
2/q+Kbp+UXCpnnlvyfmLLPM9qe2HvsidL0/D9usg0FGIRGI2/892tL/6UflvjOBY4YdRnUfHnhB3
LnMRJCem0mI9tZFJxCFH9qmp4bdnjjoUTu+srLJ07xh++EuSuisCC9glmDknr0hyKyzOY3nt3Ooc
jZH62WskDGr49madOCRmmHD0sfydKfvu0x78H33txJdWVM6sacP02ayybEGlOz4YXUkvDtHJiVhw
jTOFtoQ70O+QhbWrEDrhQ+kiS4vqyXwBv82AB1bHh1tNIC4FkhPX3ti5JBFGxc19wmHovRw10i50
J3yOkxIB+gB+NwQ9sC772txPnGV3lMjRpkJScGqklS1HIw1O+hA/y4jNitDZktjQcJfEpvcakFex
MvOs3Mng9omLc8SKZclv6NYKOrd/caraWBIcfvvTNLXIqeAwi6DBU0qVpzY2OUj0Mj8HaKjmIs6t
F1WU9AMSKa65ECejsDICbZo3AC9ACZs+WgY4l88oxnqk/e5HEpX2K84we172gtIA98jagBK2hwZc
7HGC4Ogukad5IM3B2fflq0b91Pgi+Jm2YBEjm4gyZs3baBQu/ihGbnla6k9GzEE3lZDWgNLbG9yo
+aK0SHVCG+jeqxviFySO/VkXbNI2Y8PeFiXe13I8GhHcGu4Ui8wwo3wnDxmEka0+GaHC4RaDehhl
km99D1VnZxbBM57dd73sdfR/Pny8GxvOGwP0wmQ0HbE5JNwC5vg+VaixCAT2HziN20f6G//yA4MT
46//EWEg+/U/zCK/NL3MdjmahvuuqD5CQ4suhk23yPdjutYDtE6V0xiA+/8qRcAKQEtr3raM1rUK
moUYvZFQF6t4EsW0/f5+nNfIjzgUrr4fbRiHo+tfs8jNTugOrMcMAwVnmGFcGbpvPTZJ4R4sekLf
P6Q/bj0W+XhwEPAT8MsvlI5d4gPmg6IVzddoB+5bAwhgVg+OvMOlnp9Hu+Ef3x+qVl/hkC7X31+K
oTo0wNEepQdUeZDui6ujSEvZw15lYJJvKQURmh46rCBmCyxaM78L/TB+LvJoUVtOxsR9AL3y/T8K
2ynJJM+oBm8PgHdxIwe9e6RXZd5bQ/H6/e0WgM86bixj+f1lGrVMRJI+PbZ2ab3mL9/P1sRuvYwy
PqgJ5ArM2pr13pbta9002tnFuL+3Sj9ZfH8/TYr7GG78k926i86rbHxWtXv08qnBpZOl9+jYAD9Y
mn6ubPy9pqcXz0MARg/E5Cp2/fiCNA+lJI7iVPl4IwN5b6WZ3AZDTVAKusvnxmne20HUFwb157dg
HJqXNlf1mUbyOrKq9kVzpXUa3fohB6FI563axQS239tWGK/C3iVvREdmErWD/0LTZ1g4fmLcuSnZ
vSFrA7/s9AfLqOoVZ57sPLp5O49FHl6iKHxRFpqMNhymp0a/JwYq+lkQ+ciZ+abXd/J+qWtjcuyR
De7yEYY2xZD24JjQdGTnpdc6tTbwx7qvMEWmMITBVWNYNW9LFSA5kPrW01gI20LJJ9SoxTz2OvlC
f8+YRYW036SN5KvrdP/KNPGtUXXxSdz8iSNTvcozR+5DjiSlo4b3rusmNhG2eV8UwVFmVPCTcut3
Z1SL2tC1zwCRJl21oTg7KAia2xZQ25W799Jm2I7VoG1Tx2r2ZS2yjR8m/bEnEn2FUd26G0VfLvM+
S885dJ5FEvn2k7As5GldY7wm3zsHb+97nbAPWoXzGSKPog9K3FAOHwptCKSjoOHw6RMXPrGhmngr
5/5oxTR1mDvkofMTQv9OK5v6Z1kB4cI29MNsp6PZBvWPAZRlxpzzc4yHhwzF9yd6/8cJwsqHp7Tn
1rWbD6V1b2OXetcuCq+jMXbXThqfqZ/6V5C0X0ZcD++Zy51ZDmb4jpIV9XrRT3scgkQiD1q3YFLX
HFw6jXcAh4I57Izho3T1rVRV9cpCFK0Nk4pNtcYmzER2Z8qgWHYMUh/NUidZz23y19i6DQcmXkYI
XlIkVkCUhUWOj+/E4UyjlW/cdtaiNh/tFPU1scD9DMFc9mJlOPh9u4jO1hhaS181zalE+bxphDG3
Paqg2K7r3ZjE3iYeMu8QJBFZWYUr7/RGi+DuKu2MeJxsQ0IYzqjAd3rtMlFAqfRzqB5Svw9/tHHL
kLWoqzMrLk2yuGT21st2yTvRvQJFpkkrIm0nkrGjy5TuPD6K50qj2q6sEmUfv1XFbbyvdYHC+/Zl
q8Op1lvKsu8v+XzQay6H8vT9JanHJdfpFf6hdoKS5s8oF7Y18uvHXvXGig+Qv86YErwNQXWx5Wje
+5kczyhoTt/fRkyfbooi1OlcudUbXpkalUg87vSWSPuSugqXUbeIxkS/xKaP1ra1fxCM8mZQlr/o
iqzLPkT09c9fpdgBw1L4+jYowF1OQ/AD9WHJ4SHUWKRUucnhtW5KjDg4T4gV+v4Vp3RW+iimS9t7
rHS+Ph3sMhqOaKqaRZLa3rsIEKTeHs3HcTGjxxKcMQB5G78VnI2RIT/1SbFnIwCIlbkvERawbdkJ
sPeR4b4YY9MuXRustxLsj3gts3c9oN1YJpcpHf8vdWe227iyZdsvYoEM9kDhPqjvG/f2C2E70+yb
YLD/+hpS7nv2OQd1C6jHCyQIkZZlpUQyItaac8xxQ/5Lurof9jF457aPtzus010AiW755/jExLnl
7xiIxkmnBUx1P+7QnDEHw73iqhRHDdHdfMIk8+GGSUMF2xVnsHbirJmAedRgrsZKcx5CBxIGivp6
UXDDeuHVmDsKgkdrr6+I1iirZW5AmBBOQhY8Cy8ilyu19c3wl9Ld/BgzV1jGDYZhX6r6CX0B8148
AoA0M/WEPDy8OnTd0ImNuwBj88yfYnkZdY9JW02M8G0vKEW5B2l+gCRRHOCJ69u6pPadpu2p7tv2
pDyrJU+UAovS5OF+HJs60q5OXcBPdSurR1hucpY83Dcl0rou0IoLBUJKsXU/8fGhbg8kM91iqNNH
r9OSR5MisoGG83LfM2yrXjnSIgQAJ8wKOXiyon49bPQqzpb0AP3X9kY9SSVNEkgA/utAlLCO1+Gl
jPpHTY/HzVRp+AppmrwLCXnJqIzhRIlquBKY+oXYy3tPqP8vTPDHTEmNboMxTV/EJf6xPkve85C4
oqhhYRk1U/LuiuYti8mGjfMxu4wumIL705K+5T7QckWFJYo02WoP2gApqdOwBniSrNSm+m75wggb
TPVL3bTl1oMXjlU8IDS0aK1NoHf7+/txE/qIWE3cjbLq7n1CSXp7m11rgVCS2DjMIvHeM19sYGcX
z1LRtFU1yZaoZ7Fq3lZohh4TFiHIzKLVM76I1J1WtmVkKxSGJZpZT/A/HO0d3PMYBfio4+tCNL9I
rA42iGOeyiEqUambZxzF/qMfucG+rjnTUsN35j72CKITwTZuggEZjG/J/uhZWb3EGtOBAa2cM2+/
2GP+u7FbnLMLSfZQNhnGGJYhBDg5+0EaPk5aiv2y6ErEjtwemyCv9wFZwgvp+F9ACOw3X6OxaxaO
9dj6HhgejP5nhMrTuk8cOnxoP8uibd9ta9mF0nrDwewTap4w8DoNeASwWienMTaBElQqQxq3fuH9
lJjIHeYvW5x36RIfvHPCWbj0rVhywrPn+R5oUgeXPpB41ncWa3UzrMc3TWrga33xaMRkH4TR0QCv
SUhLaL93AjhXDNqRp8tpntu9u3YcpuPo1fqV2aAV6szmkVpgBU6Aa/p+kxWD8TEgX70IZvqVgJg/
pzr048dufZVa+tlhxd2Fruo3LacYWazh1jR1g+YphtNaayGB+d0WTkyGKLF/jjS33RWhUREA2h1c
4LKRGJOdFfRUeUFGkCqcdrgfbYNbP/b20rLGNzXGhB4Zawwd4hNY9cf9Ad2YT68gkRDVdUftBxU4
VOMvLFHdXMqwPyHwHVZo1r/KiCHIYlKPoLYf9mQw1WtDd5JLWWj9QhJiNup6dgw9uim6njoEozjd
ArGzGKCl61Gf7On1fyaF6R+T1M8uBc72P3WnMQzxI/KHjkOlL3VmYRhrdIb9UFTbckSUGmlU0QNN
0fjsx1dIIeasSogUve/2IESLMh6flRsG5yooP+6H2xtiwWN9DEuqeQEpR0nbc4qHIGzDXeaMfbop
BZlJdk9Ut0gyjewEg6wp2kalbtGJibrukDFNP9x3/97I+0/z4WsKcwwfLp77ElImQHj9mo5ArVn0
Hw3as1fvdgipu9wFCTih2LOTkzRzzhPBOq1SUINRi5e1dbjvmL3qVtqICxKzg3PVl44tzOv9cTim
ctNlTPaqUURXUdTRNTUSSs+1ZJDFfXBSbpuezM521/CBySnV1FUYmnrs0sI8YJHo8Fn6QKV75uqV
6vN1MqJzsND+oSmPUu6XwYJx2r6I26Gyx36osiBdp3k5HfwcoGWCVJyvdZgOf44xZi9M6KeIN9Pm
qHPy76tGRyHRuHuqNO6hMKV7BWyVcenW7VJTrCvgTwp6BWPwGli2OgmChzZQAUlN8FrzxXNBdrmB
m4EY8DqCvZDkE+C16qwE6a4XP0ZldiTexXqgEroyTE0RX5pZQMNBStx3/VgDKEYbYNH5ANkaGuNv
8dol9p0+Z7FrO//D7xG1WUX1odfvRUxTZBKYuRWQVrLDzwKOsPC96LmcXKITtJuOkLRZXYvUztel
oiZIi6+xtDeMgrxZJZxfLc1h7CJz2wMMllplee7ioDjj2Mq3yYQnmCaoV6n9EI5ixYrEXQRh2R9U
MAzLwWw3xCcFNM1bY+tOmnHsBvmsaeGh8Lzx0I+mcwzTkosP3wlusoo0xxq3VGeHh67VjnUV5MQ2
sPf3xpKA8sOMtxVA3t+T/cqmJuHcEzVxWwbDJZ4g/9xMqj/5PiIh9GXneIieWPY4RxgiJBUAMlsY
nGnP4E70HQsF6H+2p69KMyZ3wKiYbd02Pf75vS4ARMcN2Wb4r5sHB9srU3FMxHAdmodUyo84b8Y1
UfXTPtbcBlWN9PplnyQKCANwKz1lojDohvWUBHW0oQCwtARRove3Wd3enV3kf41KZCBbq8yoYO+7
0nmHEPg64FJ6kLYbnewy9Gb34yFTN6A3DAHZoF2NKatPQH2DOZeQ+DLMAzmrrPUi7SezSQtDjm7t
sBNYO78Jq5lKDG+DaexktU1+LifZPGVl0s/9zMDIXysGx96JVg4JZGedTyYnx+powMhZWUGEX1VP
kl3YjQZK59DEa8JNLQ9bsSscIbj9sJnsPMUTDJbRTrD3ZRQgCADwp9eSEW9GhKM6mp1pklHc1KsJ
IduRILp26bHQxI3E7n2TBB0rBUxhG+P2ZB0SzK5v4+kVzPYuz5xmg7Zdw1tg8bYHwiuUjq67M2+0
HitvNoNrq2etjcJbTtlWZQU+E2gQiB3sxj1oVkwYA/MDPDLuQYD7/kACB2Eu0cBgGuY7PYfgdN9M
lQuIphZfOMTIZCOpElapbq40t2Nlyqe2l9AW54bevNwk3ggTKHrKLvpBuItSQKaPOP0wEkfeuzkQ
aD8MU/7S5umeIoq83vdkh7+26sKnqXecY1K2Z9PrMOeW1AJL6zfukYBruMEI2+X6aXSxRjaUQB2J
YX0KImPlQV10Zsh380Wkw8RhaTPOK2Goby1fli056P3t4rS9tszZQiNII5JUxjFhntFo+mcHr+pI
+6h5Fd+xr6evEg3aCVzgTxhMcl8K/0fa0sDmZgGls8fJ2GFLGQJad61vlRd3XFSxYe6DIX+pzQGx
iY1eI27XERkAfN0GS4zCGA+kVM+hEbQnp26SteJeuKrz7Kd2+vErKaZvH4/PYx343/4gBpAJU/ci
BmzYupdGh/tuZ4mXhG7H0iq5WrZml9uvmDtmzLL6I7Jvgjb5Jo/NVFrHOA5/EQzCfxQgIrVIMf71
Ax9j8l4pa3k/hD8KChfhNCu90DSWOzXplblL4sY4adeqcPw1zlQoA63ukJAG4mamV+qlypr6uQi7
4eJk5T5swvrZd0S47m2d6MUK9QPfe7qxgkyd75tE9KBoU8R29x8EcS5X5YD2o2pkxhQpMwi8H80L
fhWY3b1nLMqwjQ9Ir+ODU6XWOslDwvQClbxOcf9jV05w8CjnhnVOOAQmpIPtdH9t7seq4mKMFUFx
JeWE28rbuwfXvUOCQk+kkHWQmiPFbMp+pooQINvHqEvQRrHFhG1tNDdKzqFmTwuVu/2LibuV9Snz
fjjThg7YstRQqaOJUUHaHjK83zf7nlg1efqcKENbp25O7INNphlONG6FvfZTNzVhB8VvK6cyEThk
qaiK9WPsVcGqJXtlL/Cj7Gu9wXd+qxLcDmVYjMlpyeZjaeTL1nRJzx07ul6h19AJ00NmFxg34UE5
xnwa224r8PM833cH7wk9lCCQsogfpdG+9UKPP2mvVXOhj95RdFVy6QNC8RJ9H0zDYz0gVqrbdjjc
NxhcgYImQ/oKiinbWz2FNQBJ/i73Q++hsz15MEb9DToNACcD4AwZrpRJnVg9hUCjPsrgU6hOX5BW
B1C7yexH1EEyMtoHODfW4zTYZ5bCG9Os/E+bOgSUmeBFCzR37UJYW/sNSqCacWTOynE63TcOTNPD
VLtILwhgnGCT7CVS9pkbtc6FNHMUeZ2lZhhy+j1hLtNTEONbdANM5z03s/0oGGAieaqSKtsbum5v
YFVTYfOfczuBu+qxgjH18gW8fX+hvXFOTKrWYgjebWV6R/OmD+umpnhBejXub3S4GY3c4sWxqUc7
gmW1JRocNyYZ6GSJJDQMgIbsiwGYcWGC/qfth3ZEGnNBXPuz3rYbl7Hoet/jtH+onQG5S2O6i1pk
3DldEBCDObSQYFN4dbgyw03X9dnSGfziSHmHOHEvQQ7fQb2T4T71qvpFBbRGVVu9Ot1rZWPjzYyk
PuamLY9yFMVRre6P70dr5CVkpSa7wrVC6KywkLq4Tfl9P2NpTjqAl/I/vbGvYhx3G2TKxsZ3/WY5
6YH1VvkSIZZtUSbFCkHjMqBMnBLxPd3EaZUPltprps8oGKKl5aNu1Mnxm1XBFB6lVmBs1cZNGYLU
Jbtgj3F4WY1psVWFVV914I2rerS+rJo0T2PywqeyDoA/9/s6r+MzluL4jGMrBnGNwczUnL11Q1xp
EfVp29XPXRMgVfOsWdi5rbMyDRBudFgwMimHcnXulERNQlpTup/j0IyHXaHwEM6yP9uJEUiqCXe2
R6YuyKR+FZHl+JiZlTFz01L/5sKb5aaf/Why5MY8uksXkufWVDQ4I773ne373lPnaihDyr5dF+6i
umEFKcs65yDNmCTq7rrO8zc7Uv57cYPCo+XLDxSmy6cq0g9dNn1Vnt9tIlzifTDRrjGK8qXRg5WH
QfuBRNjb1FsbHBSikqmhVLG3iDDgh1ujmoq9qj1CH5vhK6cXuaFOaFt0DmO1g4R/aRyZn7t/bIx1
wnr1YOliwgrY/POmuu2qYMRRq4u1ZffebhC2t5usbOHoTG282o039VDbj5QMxK5koTULK816TNrC
3+g3Krdnjp/EItS/bZv6NjwScm09b6Wqvv42M/iwOfPklzgwklv9TN9VgiCgVoC0Bl1LeoHotjnO
0ZMfIf7I8KUUTZR+DgjrwI+RG6YomW8xtT9xBzA/0NUjUIR8c+gonD9IL/1om0B8eDbXYgIJ8OiR
8nUda/2HCR7Vtl49k+v+K3W78cONUfzmkWreQ/oBs6gdqjfqgmJWJmb2yr0NqI1GZDThMTXWILC2
4GqyTRXmn5C+g1+Gg6FYlepDy1AXG2FjnISpix0tbpzJLEKeYNLRs8U++AVAaG764Qobe/062oHc
TL7A9zGW5QdV4yYby087cr2lrvAx5dzKHQvPC7DnZCMnoE++MLLHLiGuyK/iZTeRp5n5xMkMLtjq
qPFe/Zr0DbuEt6RPsb7WdSRX9/JgCuqb+mU62kt0AzciUDxeWA61e9uNx0NNKukx1WwK4lizlqpg
4mnU0bxy7Y4YpsZYCFz0ZPwaznrUxNIgjmw2FoP10FoBaUG6W6+qRLRvwmddF6lqb1BbmyuYCwfd
Se2DxPoNd8YdnwF4L+oRm+o4JcOmomS5pJ2kvampJsRU2RedSdzFnJyP+2Fm++bS4XveWE0avvPf
WCYy1pG2xPaBtEIyCW4vFisfm1RHz6duuuAFRd/s/uv0XfItSK90ef+bVEBoPkrdPfsyCK6B9aPr
+UZllYeLhvJKEQ8xRDJlrn3P30w3iYxCPjPRn53TWFbHicXXzk+zH0oF3C7QKL/ng35bEH8ORtOe
rVQQEMukft/XZj9LYstbBpW9rTwmeoE5J19kPFAClvOwQU1i2JShBkrL27iK5RrcUbLRtAbATkad
svbpTKdVvIvHW1oYZu55f3Mmi9DSHiP13UeBtaFS7i3I5M7eNRMklYnI+8LKrZ8VsFcWtLXz7a3E
Ew/BtBbxzLtVy8tfosMUPU2aAGeHKnVogmsRmadqzG3i5BVgZeeEtI26p0WMQavCzaAKc01a7Tbs
gvMwiUPWTsESfDKM9rpqzmGDT1ha8QeIFuTRulzj7hUPbVtVmwxzGV0Bq10FmTUtJnOqz0GM+FyW
IpkrZ9x6dHQe7psEeCPR6n4Aiw8nKUSg6gQ3D5XdUJC4JMmMSQxON8AVv1gm0/ssJJRCAK3RYP5K
Lam9ahGMBgrr8UPjDulK24LYCU9Z0vZrzF3Wof8Ce5Hveu5eWkzhQHlXFn3FxuuJFvJy7AsmRLY1
epHXwDXshxZY90MwEdoCMzjZAHCzH6YBNhacWzljQgv4PP25H/Zuzxf6N42oR6PvF1M0dGubitGS
ydVNtl/8NhtQoCi2NklIphTsTUwILlze4Jct2msoJwwHld8sht66LfM7oEaxzGbIqpKji9Rwr1w3
QIaVGi+TsBMWiLxVZ1JHAvfABRTRZ4H3cj54fr1swtgHSSfwTTDGLs24sI72bXN/xN1JLYdMoV6n
QgQRpRLEfenNKQJnsCyZNMwpmLIa96EWttpPjuRlZsfJp5dQ2k8NcaMUuYse1+VCVSj1iW1IZiHO
BSus1Alq5kA9NyCZsoDAwwmyoA52moRIdhH0BwlSf5HVZA1UxMI8EoPQNyAkDDPqCGMSl4ja8StB
246l5Yu4rqCleGCmWuu9Zw65y8eu37LswULjaY+MGYeQIIw1TUKxYV5CSadszUf7gp2IpDNkJkCn
EI9XZrdjoo+QVsQkhaT152QXFYwatWq7cN8DvPHtYroE5IUzf3S9x86CjSVyn2WhHyHqBzxZk6j0
oto0wEoSVycVDYRmw2NqoSX3bvQUeJoxd8wpOngt5IywAvKiWGO+1JVhz9rRJOpjwAth22G2hUFe
rFhSMATKaaaJxjlEeZzg/EYaBddwpl2KyGE1C12Fgi4REGHMG47L+o32z2dRdAB5K+cU3+TRKm7L
izRKoPTHPnBPaNPGnUZSDnksRF4Ybv/ASsLbkrV1g7CzwaAE1qSscNkzDa1LJ/JnTVkfC3N4jT0V
rFHval6xG1zjSddSD4M7HE/wGUh+PR+4rxUcNTySaNxTdx04ZKvSu5oZU+9dLWpg18qBZsL58UGP
BL+7aSbXPoySKysw1hG9g2C25/uY+uwwBaxx3RasFc/QD1brnEeK/aBEk4p5sPmcmqbaq64qrp2m
G0vg3N3ivqt3kXkhyS5umIzaaiQmEDkCN5cGJzCIdn9lCnjHQNSkA9KGONZVn+nRtd3QW7JnuoA4
hc6evBPS6/Usy65hhe4XqEbNaqVNr10ih3VtVikwPqCbY6P3a3JaKfr0Kb2pm2tFaOI0WcMvQBEZ
tph20kgR6Z25bddXB9rM3JANvxRqw5wquboOpYxnfccNvhdjtao8RNNAVtQVOwOtYL+GujNV6M7b
fhOWuJSi2q54I5O2oEKXLSu6GcXQV2eIkPJakRy2pIvgLO679+e2CQw+4A/u0C6IEpVXzfQddF/4
sLIeBJBBmIxr4lkomxTrXFv3q4kWUsjy8VRUXnCyxmmOTjG7OrKlh9g5QA2c4RhP/RHmGlKWvOR+
WH8PVeJsM6zMJ7fuyVAojWvksSGLz9r38F3aegACfPtIIu5VW92Snzo8RySRrHgDI403TWgB6r95
OAq+vcoYGV2i5EV5LZiPXvQbiikj2YWpRm+OjU+S4wHQ06knLv6A6HMjrfR3B9x6EQy1RkW3xKMd
FyVRf6B3yJ0wM2MFK5U05DIsr/DC43M0QTTx9OLq2xoI8eC3VpbN2imTfZVihWkr0sytLpixAvFX
bVra12LQJS9FXFXwG8tmd3HAhi67gA/fTHo1G8fbTQgKnEJ0e41dOgdKa73tpAURWrqvrhYEC6bH
ANPGDLUD1ipmNugphjc9uF2lbrFGjhdc3Y63XnYlPJFOF6gSt35uQknPNFhaGGOycex3fVOIpbKD
byfFSFFLIq0o5kPlca5p4tFxFqqddWnsXu/HpAi0JcfXdWeRaFurr1aXYne/VifbFkumbtbivkv2
D5e6XFORhM/e4rYv+H46P76Alhi4Q3T+ZrzdCfKOi6BjXflgkyu6Cm1nFcqKzuojtMKdVvrlRxZY
v0JXc7Ax+c+N3/bfIh9PXZjkv+3Q3TSwK37wxy7wfQjMaBhEXLNEMGq9eUHl4RcU17oCPjtziQqi
ij8iHkxz6oSIRXKjJjqLnMAiTh5xQrZf3Aw/u8J2PvAMI9InQ+z9hueZDaCkX9Op82Zd4FUvZqCB
QvUy7ynRsIH1ZtNjLaZojvU1fwCtxlUGYwgOp6Mvp7EX56FL6xVagf7UQedbGwTEHMOkIL5Z6pIm
C5oAUaJP1CLkEyzJ5M5XaqTXZ6tt4MMkCeBybepEElTkWsa6EbZxtMbAWzl26pxsxMgrJOvaOWTW
wMnvFVenR19pATB5aDwCgi2IRo+1TXad25fFs1+UwABiZaAgRmotLD190xJGMPSHxrtPF25Wyab4
7HqUgSma5CAsrnoth19kAQGc8YqfzklXThNG9LcyCu9VTrc59jbgvPjcYWPyqTAU5aSOGuLmH4I9
vrQL2REyle1MNVi/4NBcqrGOv9NUeyXarYUPyCS1bnT33emQzVYyQpqiUR12rdR9oZZOdtSgN8/8
v5in6az2sWUTO1R14qGmorpoIk9dzclUy2YcsovdlvGqC2LtJJLBXjXIUI62Tt1Iq29VaEtTG42b
CX45QViPLARNoRy5VJtZ22Iss/3A391MZGgdYhlopHKq8jiZ6NFGzYZbFBUtyt8WZ1TBYgO3vXVJ
K3KbWs0MHzL+s4setPqjigAVNcIQT6YJ6xsEWfwCgBuzixONr4DCBrgnLl6cm3rKRfn5UcnpS8+C
/ItIgSdpItGqVHZUVjn+7unHgtGjvOwGsBRdB0OzHF//fO7VrGOegF4UoRTnA7N6XIQDd0rqmy1x
ZpnX/DZD8xhZMXp14T7Fjoy/eq4rglm6DzJ3c16s99+siaIXuT7NqxUKbZYCCH1uK9HOjUobnvqR
irvSsTWJjvw02SX+Veh9uszhO19U7mDf883mTDpNv2oxF590PAfkNlbZUZdVvCmTID7IjKUSeZvx
XjH4bGnVE6aGuHpHyTvfjnFo7yUqpE2Zo7KuZdKvJf2gY61NJjMuMz773I5XvaeXFxTPEj6+05Nl
I8SiHNEE+71KF2pKcTMXIMEoQw7PLWEvcwoG2ovFqnMmPRPUpkcqnbS78GPktA49Y/pMwuw15ibw
7WjTuVSu/8uSYks+of6jTwUZWiWQKIOcyBA7Bc4bYnfvp73vUHYKbmI4g9HebVxUaoyMPX71H5YV
e4K+1a+aRDC/KMRXaQXvLtrrz1oD5TRGRv9eC8Ixe0+FVHvQTHR127/kPsrGpq+SZ1sfgJM0FZNT
tB4Lbj7qIa7hdkWAhK8MO8PS6pEiEMLK6JOluy7Son0HCW7fxviD74/spqG227iwd/5x7P7IUR6G
zL+frW4//qef/P30Uhs7Mu//ft1//TN4HjUygIzrn1f8+/fub+e+G+RagE4aWOiYptFeFmO4x2jx
18b9x6M8yQkCqEkCkhWD8mCWp6yl/FSN0d6kt4yB2FCHsIdmettDX+zYtCPzYp950+GWWXCekOSe
spEVje+es5YQbtaPIxfc6J7B3yFnroYILj1o2fX9oBcf2thmLVzo2a6Jgl8Rs1gNjq6WneRQLSOK
2iB79ZxhtayumZeaDMt44sy62jhm6NL41twrqYDfAwrjJbkKaE5YoEVF9ay7hXPoK4wi911EhM6p
Le2ne03XzxJ14MwOTrlXv1aR5z2nlhueiID4VXduMu+MSe0boiS2Dfauhahl/epVWEd0dNgNSLCt
Ebb6G8iAhWGJejH1OsgZ7K07pyC5U5FiiOhdmgAHvKWI7PEnJ72ZFroyUchVAjNAIvEYCtCtThNB
mCdoDl2gAfKM4s6NYQ/F1pVDvXcYkk7ykqMkngM6hfp+e36Jja5q3GdUVDk2aHfYGCyGWDg2+04l
v0JEC1aLPDdqMJLYBs4Tra9J7iDwbDFABFwG4LPm5IzECK6yk2Za5J3cbvtiDItNWXOzYa4ZLkRI
0mznxtoyFpjBy86g7Vzh7iuddKuFJcNmLbGKWMuhhShRd2OyFENdocDUcdV1HVTNQSHQL06xFmlw
Jr4MrSP/KnwMswjM1ggHv6MGpkd5uKDLSuXKuNrUDx5i96tgHrOsMG4vqfcZDxiZaaSjlZ+cooDT
W7+iv2rmhWNHXGjlGxUnKmg9LBY1ODuGBmsRdyMGp6qYNqmTkJBKTpSRVQQZd1Ago1gdRsN9cwJl
r5uRJYfADt7TO6kLtz+QGwcqH1U0FL6b9TmpwmXR5sUmpUrTjhGosAnfvuG9VmlCJjEq2L0lbOoC
gJFm0mpM1uIdiJVgnDYJbItdTgm/tRts9j7d4gyUpssISn6BtbB6G+1bKsu5KfuPakiXRSdBzfbB
Ik2f3djpf2eTCmeR6j8g/DarEPj3PMK1M080v5pH1HtnFKeX09A/mtWjrgz/jIdkWvXk/qGxp9+p
W+GaJAQL4+TWCdsPMl2poCvzKat+gtj6cBsApqY7OWtZ4GV1OgIEweS2bflqmV1H8CPBmoYcH5DQ
GI+eqJYakdlM/9P3pq69pcbso9ZbyWmmtXNCe3KuR78nh9ouv9rUXZmEbuf2lD9wgaidZt0cGk/6
FEDkKNJFjy7UpTnyZTlwRbyRnJEqQtFj6jSRUQDVXyL0l4Ej1VvWu0g8mmLdx4IEjBgNY9DQLGkm
7yOUEBsNQZBHkwOdDwpdf3Asc1c5/taHn/hZEkVPpETrXCwWsgevYNLQBqO7pdhiLAcdiGplac9m
rWsIpQNgJgp5LJkMA5MeKisTjZNWnckN6bYxHpvnMA5P959hjjdgocjqWAK0vrQNBUZZP5WJrr1D
ZmS4grlzNetU22s+UZ9ilORb5YR5mvqLbhVMuOzsGwHb9JGZRBK1oEPzPvDeJ63dRhbNtCqNrefR
ASbCZQ7UkZw3k9ftmH0IijU/nP37yDCCbw/tvwqzhgmeZAAAPCRvA24TVS8ezLnv2+REtRqBm3RC
L64fnydodt/+lD4PN1RcWORfvvLsj3Bgmm9nFMCADA2rvDfyHWqafHd/1Nuo3j0vdinR337y9+bf
nvNvv/dPv3J/ib9/bNRpuEbweWxcGbJ4DgEYxBXJOrdNb7UhBNh/7N8fmQRN7+6PBFRi0SxTDyu6
n0dA6ZnKjzthhntnhE8l0YXvOuCeuxT070KrfFJgSrveNa2s9XnTkWdR6+B1u4c6M/W9HhgWROSK
/MaMotT4aGUTc2pnqngTY8y2A3Wwq5LmO7X5w8NYQiWrGaR2dluTe3B/WGhGubs/+veftLb93zz/
n47+eUhC+GMlDLkK3G7YTRQwdqHnbqV+Q261FvdZp6t290dtHPF+/ptjfz+Fae+S5Z/ckHsz7lQd
jbtplGrWgvhd6B1jBROjkQQTu1T1zrxt/uzDQKt3oZ7UOy1LeVYylsyDwv6LTp/c9cjSs5lx/2zu
BwqymXa+uRrGMNgaRdhQDzTVzktI7dKTKOeSTrdWn9TLqG9xrfDi9z82jX69iybJzTFo7OP99KhA
ukDV5lwrmbPtJOF83Jf3fAOLokvNlUIn61tcJ66d/PmU7h+VcfuommtPIY8BqZy7vhFuBxCt6ZDv
QqucdpOmjSivCJAO3ZHMDt9odp5ymXLIYGalGllq1OaXrkqvgwowMmTMIBtFt0109N0c5FEbIiZY
BclsXyrRL2OXHlhMDsKudNeeO1ApjXQ5jzVZ4NRhc3/UDAWLxnDcoM8gYTHs252tWVYGg5qH94NN
OAYbWV5d0BsWKu9fWDcxlbbdV2tr8dLQoCInEkKJX+b5RhAB95KAbR0sf/o0E4D1uvEs7RoFVtnH
h1EjyVofAvXeme7KRjn33RXU8WvUnQ/GTThwS23UgeYZUepea5PCV12Sf2ubNARbotltr+Ae4aMt
7tsRAWkywmfOttOQk60zavqhpG5Odg/ZCJy25qIlveJISrE3H3Uz/G4RGDSB9WkbgzOn8jhLNSc8
tsQdHJg4obXPhnRDRAxupSyidqIIWrDUwrPz+l16nUfCt5BHH7vA2WgkFgD8BmEvh/esIiql1m+A
ms4/Yx1c1zFMCjeOIeaTIOBq/UtKNHE4WMEmG+tjgxB/TrCp/K7tk+7T9vNzv2W+IzClIOZZ6nmX
L8zbGXs/benze4u7A/5/5fB/KnP+/eftd76R5TFviZr/85//sneMv+tSlT/N//is/49QAYYLGOX/
jQo4xeHv+l9RAfff+IMKMKz/QIejAz5jKKP04f4DFSDw/HsWolHaJqYBGgCP/v9FBZj/4fkY+EmN
vwUXWQKKwF/ETIuoR/e/KDuv3ciVtMs+EYGgJ29p0qeUMimpdENIpRK9D9qn/xfPP8AAczcXLfTp
U11VSpERn9l7bQFEgKwfw9Ed5/+LFGD+LwPu/zJVwD8CKaH9BL+pO6opjP+HFLCQkN7lpPoYpX7p
NinSWNv22W4PaYlxSsvzaj9USXeoaqO/nc1hkDfMW+XNueMd6Bxf2DBdhznJ5v2cRxTHfUM0H8Yi
pO70Vp2BbxLiZAyhoon6XQ9qJpTjljid1dU7qnnUsjljBjXSbiZYro6AOeYM6lqTMJHK5PLfFx7/
5JJLDhcoycchTcl+q1x6W76gitQm5F0IIvOGIg+Gl0E60tjNYGmW9vzfF2emzou1tHpd1s8cV9dd
b435Fsfrz1wl83V10BihY+6MswZ4/SIUWV/VUaHJG5SJqI4SRReT5wVz2hMj9RsOo/g8Ikl41PMo
vmoTxgoigFGnmQUVWIPuTs5adETVQv0/4YdXLP2VdWfImNnFSQgWf2GEeoKMUuPEKa10FwGLJDdB
mW/E4jYXqy8vwvRqPNo4a+rof79g7kTZMkUna34k0Me9NpHAOw/O/PrfPzJM1PpVXlWtWI+2PT+Q
rN1fCfT7P19ceCNXMC5Rp7Dcs607uw8zvxI780Fji4K1tCicQmbI+knJph8eTJBqOlZfTxS1GxhK
1H2ptsIVUauHWCvheC/KPybFgBXTXvdSbGdHtP/jDY7BprjWTe5uBcgiugDXsvzZHsa9niIAp0f1
UNrIg6Ov8S2WtBqjW1YMxokRuFY14BilzuqH//7bssj6QYFcCqDf+FcN7niukeG40qBWTsorgLPh
IlPDI3rICTt6lt1qY+KPtemr6/sZ9Yz+IpV42ivadFdgeYekUl3idUmCljjCkARu8ca2dKaRdU0i
ZtruZYz0q6u05bHXjaexm6YTlsH0yIoUgtji4v2ioM+Qga0rdpCaNGIPoh3MScE6liXTXgq0zK0K
RH6FTzHVDlkfGIu1Fbzm6iL1qidknSiUKBuFe8464rGXqa491x0NGF8Z0+REErbm6F/Q9YWvqrHw
vru6otbYmgJdbhLAlXXElPuOu/LHWqD8UkaNXtcnMYbfvPfA4iLxEDuhm2RVzdZF0qSY6RQm83Sf
6NGyxk53ea6/de5ceXLk70hs+jxHxeaQu+R6tCVuiBd9UC9Q9j+RqTxG4jOGzwburyU8B83/5gqQ
ILiBC1IvlYAder25aBXT3PU28o6g5G18Z0VHpdURw1ISriO2El5m/EY6Lk5rLfJjW+SBVbp+12sk
M3MC+aorwbjFw0eJTbjryidddlRAPuY64wEYn2dMjhO0srih0ObZctB7pYp+RPb/7vTLM38nM+S6
/ZUOzc44DXSs0/Zr3HM844ObrM0I49ip3+VFT2WwPFlZke+Z26cB2XmYB8x0PKxj/4rMPL+5jRk/
zspdKwv3Ae2pz42oHRfcsMNqv6EWnImKUf5W8d8FETObOtJX1Ux/LHIAaE1crf5j0vJ9ZUlfn8ka
ffuszJ6WHc3oXpTvhLC0p25YK48C2vKRKYTg8QYmdjHfKrSXg9C6nVusT0LnDUDywaZnnu+jHdu+
UkzsWpDvKFsOKpB2suyiajwhT9nxqqBWHIp9pcTusdVIfQSr9NIR+8Fkhm9zxAzD3qyOmQ5FVDVG
cayjxNqpTAiW2v6TSJc0Ilf3jSz6SzcBjx/LTGIWJx6Sx3a2IBgkwz1HNeeVM3CGqWm33dxysRks
LAmapalgw2Wk99QqHxUHWjrzKCupdrMwGwLMF4IGl/YOYvi5+O6piNlOpESHbAXYKvp9mXX+UIrL
1MNomC2GdaRTTYHWLM94lI2Twipur2k80XWHfRROXwvJfUY/C90h1devUu+HnZkwUxrMfGdbWvIP
VeBXi5qWTUH9SI6BGkgTHA4rHh4sAj+cFRiCtrnThLm6vl3xphHSqCGHyu+KzLObNuIBRhWD6kZH
Lmyq+rlUkIfnWn/CWk2ChZlRcVoqQfPJEvODx1dYFRiznTwisqTKHd/tVSIG4l0cy/m4NqnmM4d9
NJfpu9N7+dhNo+oPxLbuMKSchPqEFwmRs621/tgzusm1dp/UmrHj5xiSmAY8NLKOsYv9M5na1ic1
M6B6rn0lI7yT5Uamo2QsNq8ikVN3uzPf8lgNo7j97IqLurpeItjadIQOxYP9RopJqOmpyv+QvNcs
nDmyr0sDulK3G6w8X0V+IVpp8oQ6oLev64NrMdkCGxm24xoOqb2XsYPKiGU8MVXJEipR/9gqEfCs
iuFEozGEI0G36tT+KXfTnVognFMY7IQOUqYb3g8lSLdOWi9amuLuI0vEDpRGb79VpTCDWCPTJRJy
XxXuPyeiCXL0HxmDC2akgJNaHo0Ssk7Uh22R3Ap+30VfOt8ZoPw7SNiuQoQcz0mojVvgr9NwKdt9
v+3UAMuOjn3W1Rnxbpv+5ob164z1HWPPj1HjcEgn56YN1cFiRxIIFXNwNld7pCRncld2KxxNa+ZU
7RPjFfjEfpmb1UsMz+iWNZQDswq08p6UJSJiQmUm9QESeDC78kNh9uHJNX9Fr9Z4lmMTgxKlLIL/
ch6RbsaSyR8Xl2Uw4LtS7gaLP0ZMEyqhGL25Tsaomj1jmqWuSMAX4SVj6BMRPt9wQA/jYQFMAdkl
yOrMl7OMr04ErIH4IF5dbl6QsszQsE7+mPME73Gx3gd0l//9rlpXIy09dC1Jq3mPPjv/UI3+cywM
22OfEvtR3xNPS/wMhhZlE6TNl9drtfl5HQPuMlJCMtCcbca+LTGqBKM6Ytw7e+2zXvYkucaCx6lH
ON+rJVvKTr3NFCW8yQU6JIntxk2+lZgQigVhpLlT4DAlkMiHSg0rbT7NknBGe74tJi+dUEhYmV/l
zMeIHBuFI7OPgnfTX0pW37Xqz7OZhhNwrLA2XdB0bpcGouP6XscIAt6o1EHRVjc11T/iGVBV6Rr9
Tp9Mi9TrnGwboPFubus7aTrrszWDS10/5VStP/hlYPPGg0dAJrIBBzZQ6zoVnybbIsPRXlarF/uU
wFPGF+yHm1oZKKY1xHigUMX8pVQr+TSahWyvzfNzlzLhEbPu7Nacx5jYHphz/MvteOXpKb+Vit9g
NQeX+7T+abBXU9SBRlzW7lSp5lfUa7cJd6tb2ydRY9ltq6As2mPPxhna8eSz+M8yonkV/Z4pGy3o
5AgER9PKmDY55oh/wtp13qa5uhnuVIc0sKwVs+wu7fXq2nWoCjX/06q65il1HL/oExIGy2X3C1dY
Aq09T0ZPdCZo8twWxrkshLlf4+rd2mxVqdT2VhEWKyrjnot7zIzotIxVvFvn6reu/2qoC84GY8NA
19QFs3RW+3BqE2jPwCvKjoy2hcffQu+eJslnwgTVcxLLI8HY8uNVfRxVRw8IyEt3HaA/QtUxBM/T
Tub5pzqf69EknaXgAzAyHMx6uvhcBW7Q4Lh9MLtIem0iGMjY2h7yt+LXXeowdOCJZ2twRAx0IQuM
T0+LAraYBYq8/NqImrziAft4UrQHZVo+IryVpGbwYkwzPsRc/JpaBgbHeWKlKA7gkQK83Q7G7Xrw
XCoW5LPWreQaRbOmHhqG1I/rIr9otY6RzIPYiMezoq6BlTu7YdYInMxq50q03sWoDAw38e80TW+o
Jy0fdWPAwoZIQJLMVbLCUKHjsCCLMNQcUz+M0vRXG/dLkzJoYJJQ6Oivp7w10UwTvqriH/TjPLmP
vYOBvHFPvbK+GHnO1HWQvyZSi+102F6+JA8crG+Da34zrLtiq4RCi8BLYeceFvdObRxK3eS7kG7L
C62+coE3AMUYSClyfcEdh0+tG9OXZrLvmoqBNGmWx6XQOTYiaMVxJytkG3s61dhnXXyfJLqKyCjw
Qq4HZR4/hWER56CgRUjQlHjGOIZOXjy3rQZFLN8w6JeKpZCHbaV9ZJnzpPTd5OG+Hl9YBwHOImPV
PpWauGgOpaq8EJ3yZDfWmzodaalbX0bECqwOuTnxAOaxIJNwXw5IlhWIteaiH2SrAdJSW+Nhah3b
l+hBvGFCK6igfrbcxvCNyX6jUjxks/WWKfIIreIWK+LmroifZavsTEiTdoKPv8NSEfZ9hlK/pAKx
jaVCtWm9UcNVngnekpIl/kVIjeLFqY9qwRlf1y/cXSbEXA5Hp5h2yni1a4JDGQTvFmyGMU/lGUr9
4M/o0P937ldt48uUgDG/Amfit8kiMJTmkCDoUNQq0gNCnH/QiuDBof2YVoQKRtXtlWXeQ2eHcDaw
mWjZXHuEH0KbQN2ndjhDo2AtbPx25ZWf/RogvQcfOsugGjbJgoNYaR62FFskq4FjlLREGY4ojsKp
hKK/sIgHoAIGqILfvCP9Bdk5SoxgjtcXrDAtjL6RJiFLeYRj9yfKq0+3Qo7bODG++Zh6O17ioAGd
NJSnEdh7MhiECuM223ytp4UPoSuis1TLMWCr4Ge0Z4qVvygYnc7ANfwSXTNGL/NYSm30qIve1mx6
Hms2nIZzRs9XXto1vtfA7o6ZG7+s8RQsKk+OpXKfxUL+qFn8g2tv2OssfP3K0Sa/HngbR4djlGq3
WaousGd+oCmLRN+QdajMqOjreH0toq0RNwkxSYcNZIbKi4kq9Z1azOetrnaUQtCufEsYjPlACK4B
6GXRUGAXuvmgaowjbL0dOW6bDyYy5NBC0vZE8xCRvh50PSGQOrtJhpbEhA+og+ztKnCT+gMqwSs3
nXZG2xk69SURzR86pM8cvQYZn7pEeAZg3qx/5tXKzngbgMdm7gUwxTG2FCdsIqPfu+8GTpfQzZWr
m1VHhydcWgyFEOKAO4welXGlE1rbHGg3kXb4N0MT2nlo6PYbaFS2SZCy+sTEhrXlqDVd1ftuLg41
e79TPmBnWpyDWrufWpPN4O2pKuYCroab0DDSBz72hXOqXZUrLU1CV2+/tTb/WlCKgwKPtb28LGUN
HnLQEZ01K7otSamEEXWgf3PEtZC8Vl1KDJ+kEhypnVApBJ2hfy5JA8w8r39A9/5pKhbTHAos/BeU
kJElIegWaD+rUVS7vFV/26b77HUzgpy/uB4bzcVsQ3xt32OV4JhetsN2rD5i7rDmVBMn+5IgMwgU
SxtCLNpwAw2iPyd+WSrr9txF6i52avxsXcJ6Oi2+14R7L2aewbmkF9iq3b8W1PpdJu0bTsLhTBNH
ycETdBy2V9LBhMRAa1exMuTlZm2fuxle/3aLmVwjbFotkn9cAvZ+ROIZzhUlYd0QmFc1Q32IdSZP
Hd99HrO3JWu9bbTmxEBuZAtSFNvGX8cHvTWsxediMIprG/M8LO3vpKQvPSjSgI6N03Ut9qsj2OjI
JgrFqr9VKSVlu4Dbg/mV0FkV6wEPClzqRtuxm/mnqGZypEc8pgXL7f++1HbXhEiHaqyWcWAuxqXo
05OdTnfwIHWQDazlG9aVckYskJKmGAgxhIDOWswJWuw3JvPArsPATgzoUYy6SZ7y2uxHXBD8NR5H
N4/CjtwJgHiAPeGqZKnOv1E0JagjgsxZUhj+3E2PsCPRUFiVdrDpxhms4Xk1kKNhtpyusEG50Pqg
UwFl1rPNAd9oRxKw9wvXyBnh3+9iWNeoUbB7AzuycrrHXrQ4iulEG919Y9f6VY3DCfkBr1s9/eG7
4uCJqKvX2lE9S3BXaAkSRySmkC3K51Er4R7klNxR+iEYhdjz6kFCA4I6FO9zbf4iI6LJ6KsD9Bw2
I1hWAxyJh9q0izPkvGBcEg7UGnE66XKcNoJBStP86TXiKZaiIPytIUG3bdUQT/mhLG1eVgJgPUFa
MJs+7Z+bdPqOtXl2tVrRHKUQ11YDpdSRwuIriDp9u8adRFhZuzzOZcHp4OZ7BX8FYs3kyLAKchrV
b2isVkdKuj7tllw7qxZtu9IdjZ6uV2RAFtseoBd5MDHs40AtqhuX4lNXfOG8jXbFwPhgsZhQgZjD
JpL66YJkXELIoOiMqWw6CNlEwxjoAxabEWGq9icm5ui0Z5x2WJxBhI7XJefR3OSIIiITSUswbcKM
8WLO0JArmaOw1WAV6ZXHkikkCb6C3i6gF3YLsQjdcxzlbhjr0Udaii9Vm3QfWfmwB+pgAo3umR0l
lzS3bU5huZV18yWLkQsY03flkllpvhQ5limwOn7GKtWbpjZ5kFxdiSK4bvXXeEJVrozlEqQN8cZx
Xx+6Er9B3ZNGacTrd88n2XfAWzBQ8mBq6t+IhQVMwJ5ghl4LuwkFHeQpZmeOjQIA0Tn3CMpx3Og0
SsjyN8CKQk4KMuQAqlaxN+ggWDpaG9uGd4E3JxqF62MuelS0lDimRkp8lHhLEFVKprha5HVt9TDF
H7GdQFlcUNEly3h3evND6ZIQDxqL/8whTTZv/WxBiDIrzcJVh6TOTaqr7ZhzYMLz91RIO0wdQ7dS
AqClMys6oo4yp75mg/o1zcbJ2iK9SC1BIGO0O/gGn53NKG7lp1PRamqr+By7OArXpnyYCj3edTXK
HglWSZXWSyPpBUHvNphUu+fRxYdpMP1tBuBwql7qgdGoOUlZ2nFNyp29QjwW6A2RmDTrw9Y6kq71
3rc3xFAMgJjDUDWXD2UX/dNQa6UgMCwQRxoCqJ6CwLHRjaDNJuQFORjqRzSKtM8aFGNPx0kqouze
JhEvi4ldrO2+GEoeR6PBnWNrl15TG78dnF2jqwkNL3aqiVNI09YrApN1L8vicQISOax7tq2PnSwZ
0DsolErLPaQpYhRUv85+RjpjrDttan7T/Dee13TT6ADJassdNj8GjSOeq8601mCyWR/XzcgQqr1L
PdlXC0vFMTH3bklxaWUatc0yek4hfzKZtiQUOi+pWqPxzNywtF0EXSSiEUIZPxqz5vhWmiIUtZ0b
lkebvyVyyboGvIl4THQNJh5e8N3Qf4P/J3QDTCBVMe+QQXhv4AzULgOTxRjzJeLhgo/LDRXhvrJb
F56qWzem4eyQCks9trZyttlT0RqiimvrDLzWhFqMU4JwjIL7om527izCITYh7CrFd97Q8TDd5bjq
GhpJuF/TREWwjoCNeAG0dvg3rOYHumoMFOapdevIt9XoZS27n3gpT1ptPbvVGO9MPfvss9pk+J8H
TQW+hgTbF1NCUlaRRiEK8JCdfawbzqKmYySUsz8MVvYNzpP6eSVffpw1dGzN42Lntq8J5iZ8POgg
QrUabuoMNmoR0ycZkm/VMn6LeropVUyeB8puZjHABBC9ikr9VCirVqV6ZvqKE7R4bJEf+42LdidD
Ceg31lGDXu8XCsiwFO0dP3uj2biv+Me4oqKRYBZTrUnDW4oDsmr+qTdQ9Fd8nrIkqqSvmwtia2aC
z7PZMlMbIhq5xEpDnawnG/Z4CHM1WCKsauRAokIELhw4vcIczS5/1vMMt6Lh57srq/lu4uKb0v5m
Z69sJtnhtRAYEN5K3g1OgNKrdjUbWr95lU0MHQu5J3ySc5s2yNRi1pkLeKHCaPp9apA8ompmFdoZ
qQ0cynhLpN/p5ls/Km9RnO1lTf7LvZhceXSBbe5Ha2KEUl+XWj67Q0GH0XRPjFZmFTVZ343ZrYLO
6NVKgb0rgvntVpSEKn31TrL6bFvWKm7hqE+QyOkfE/2KVqPOZ/XolEnqqd1k7gcA08XUPqizuzxY
KskXWXGsnIR9gPNvxLHTCcAKXdtPMH2GwCiHZ7kuSBhSkt0G7FNeksEA1HnexUD5hbQCBkRB08am
6Jx2Ne2HthChsxly0xHTQq5+TL35xVYbJ5HN52jpmMpRsWrOwMFUPK+9yi/rcwLPXRSmprnBElsl
JOd6PfSi8Zu4ZebP/33OSkGGF2sXVG/gkudbizT/YsjmJCe3CeeWKwApE1xyixCYfiKMfVx5XBBq
Prf9fJunqgmBLRFqrTsY1CKw2/iikpB9NqQBFRGZmjh+y6BuMCPGMpNu7ZxmeZ8wjXuVMn5vKdVT
hUmPOfZet/oPYuXZOkzg63AlYYi61OoAMk6Xcjfn9StxE8nVKrzSdW61Zn7oTvwdG9k/UBTppRTF
c4Rau3M5q5shavAapl+tAX4SaPkcKo1yaxWnZlTHd6LpmbtVBmCYhIO2zwSHwKDosCCDJf/XqzQG
1mzmr+Q7wQ3oFISVynva8koOMxoagvcmzyznPSC+vxaC9plSCzI2qzLpsg9gvxAjUR76S80eTG/x
zmXX1PwDBYxU4zf+9bzvKwep/KYaA8oZziVZ6KvroIeawrhTPyOEZ3tShc8Gz+hJ7+TRbmQZ5JP+
UI5s1ZwxUy+a3ETo1Q0D4jNWpBMEtd6z7e4wlIGMIIsVKT28xurSkQNjgHLPTP6Ar4bZ7dQLfumK
G87J/hRMZ7RqTEi/Qu8p1eSU5MZmwGFPu8i7azq5t1rlG1D8P7C0SXAxo4+inc/UoDDx449h5Frc
0nFEwqPcjhFLDfumye5YLyoYEwPGXm19GMXws2TlhwLQWEaOhWaME0Ei9edNnkGvml9zlFyamCHa
On03cnqcsX7hIBlRWNJYx/36TRr8Z6dy1YzL9FOnZbWfO5b/3YF2ZgxZ6mKAToyjS0zIYwNeWaKf
8Imo7SKyqiZlm0+6DB1G5S/DJPs5QSmROjGjePzGfllUxCKkp2Ho2Ge4+Ojjitg02VT/gUshZYLm
3J6ayY3fspY5JyJOIMg5mUGyNfnWVcLMOpt3mh6yc5bfqofTtE1R2ZRXV6Nt9FCwj7fUjGV9a+0z
R/+czQHaUFI4Ydmp4SA4CZq5mvd2VbkcITQ+RDC/GqT1gh9hkDu7w8VdkKHlXPKXIRvsnaGKI+PA
ZtM5YrKjLz8hIoZpnx5S3LueKRJfAVcZlBM2YWNddra7WszQMB2O/YchRLZ3C8KtYhqkXHDdz4Q4
Hq3MPhB5fUNfOm5+RbiVKQ+x6Kff3mRrTm5UFVTKysFcMALJJsZQtlWTDSgMRKWcAw60jIARbOmT
nDSDD2CzaEvT3akysn09Q53CeL/aSmrjPGvdu1y65zx/iTtiWPK2EF5T2t+mw0WpVepHh0Jwb6sP
OgLnCzlXaTmRxWCyiJDyEcs6Y9DEnFlR9Z8qJD8/R9bi64XpWclvihkEjyKB1kJbAvqNXs1+Tcd9
V6rj+J8VHPbsobame9bp9akhWqKLRsuzDIv31tLdfUqKuecqdAD8F7DJGYDatavONWggvNAYWghl
p1pSG8/O6kvH577g/69jItuJkNtTS1/rrDybuabuxSpva4H1BySJHTqVfsR0WIda33zXjCBn07mA
YFl8e8DR5yS7Nhl8qJsmN7N2W4xXMSWfa0EjAo+tPUSIzHqDDAN11g+GRqs16ClaDCxf8fSbFckf
NT73ThVMzfjJ87rxjZd7yxSWWUN8sN1kEy1uLfIFJ/Apl/KQFmR32stPiwHPnxQStLLC8VVSdBmh
ZNehcX/MjLFQ5f6qoxuRrqZUKB6onhVmr07NRDCW6V/p0tQaY8Uo269cMpOAWhQ+N6kP9P1BlaZ1
smLlnszaE6bdRzLBH1mpN8f2eRGW4g2tJoLJfJKtCBeneaeayT7s9mmxztjGPhw1kgzjKkqd1fBQ
ZQdjh6jRYPzGin3ow5IhSovuWwWhNtpq4Sts5XmWigvJcwS6aTgY7A8sXYDhsoPBTTR3zkumoLwn
MuA+uNNz7k7HJOWjWpUmMLQGOMqySzT5mS/OGUJEfzDBC22C/D0BR43anWyZKWSibSTJYQjRA9x5
0p8KRdcCpai45IrpbqjJg9YM780izm1MXFPOElby5+KmiAWUcO2j06MnbJy9N4sJXCnEwhiNLh4i
2srntMdTjWeMKqNa7wjAUDcN8IvGudY9jp1jnzMwcz8UoTBZwdg6Z/d+HRg0AtpseFaN1OacplTp
wbqQoPCgJONj0uVstCHNeFicQ+7i2evd+Wzi3Ff57hhWts4JFOyT5aCQgqW6sUR+YxXYRp6keMCq
azljJE+Sl21jE2ndOVYYnwplE1HH4085vmJJKb2lwAGiZVAV+mh9mqz+tZtQHLQkn3PrqD/LNlnZ
nvtkUG0vl+r3hJv8WRks/WpN7ltssKUlvUCmhG04UXa2i/1UjKdao4tE/OCJsnrPyv5IxNsQ5r3O
yt2SAK9c3LVDdBjq6G5qhYXfi/V1ZXz3Mbf92jExYXYa4IJYPNNdflK+Pcfggdb5T4pElFwOXzLC
h4a4uiEeGNfPcdOvjtUGEUAwexXU1ZpE+DaQY9P9NTBxAhWYTlbtfjOfueij8yHS/K+EsLWWaNOl
PINbDZiIXw3AMbKqTwDWAzVVbkVsfzjaQ2bLS9RBoupIC+RHYzERUTYNQrzTBdf4ZEwgQomh4DAu
DrZTPqWTvFcaBpQBt/fa3ROlfdYjjoAVSV//SykpwPkXJLEwdChHRCBjwzmOG4n7cFZQF4sDhE1k
Rwh2qHnLp7VbSdsrG7CwYF7h0mDqGdOAKNl77jp/iwbqQzsV/NBnRNA01jOy4+LZ6tRHC247PeuK
1slZMDNKorUs/Ww7vXpQRg24ATyKHvxInnOBCtXpdo6SvaclwKPWOmVt1/l4JyRdtnFDZF4eS2Mp
HkgLKHdDM16Jf3od++XW2OxdE81hNrp9iTMkACa5jdUsQ5774oBSkHmKUQd8mDSp5DRdS3UKqqZC
akSUo2DlYa3KRS/LK2zBI8kJ7xmSBE+VJFaiJfzRFOWls8S3DVSU7735A/9O22dzElF31Ps45W8p
hPGvFdtANDZAWyklx7nKkqmdl+6x7xYS706WpRwiFnbcjzsilqqgtY3HKQbhVwhnOqUtTDAcG5tQ
iDmBQt9hpar8VmbxFxeGfJmzGoNXpqJuzlIMIcWz7WaPbpWSCKkw8y5GxV851GtVe0dLguw56sAD
OhfyvZednrZBIolPq2XavMci3jMcnGH1ozmaqizQ+PMiMaOrWTHK4QBFiZBrkCgjLqzZbR5EkmJp
Uuyro7kfTp9e2t56s2b2hrg/KGaX+qgXnX2JFou2YRXlE6KD75QWwErpUpT1pqVm7auDqYd5urzD
HOe2TrWYhLr+u5mc7gigBjuscm5EniLEIWcD0kONOt2u2u82dipEI8+RZQAxUIfZnxr9M5HFa94n
f1el+6St2mhShNFB6hwSEchmzeHLao/RpSpWKlIbKiUJr7FgQZfFWn36z1s1otPZ6UbxSX7zZYxY
D9UMPsC5PqB/euldSAQAfJBjYLKxXOFF0Dk8t2/feyhjIk9yH+ASq5/uOc0n8CA8VSXAkUXDRQgK
ZcnqMxSYDXIY/Y4JFpGkofqPmYFb3XdroG9qBp7YeHlOjJW/ddYck+IFM2679v/G2f3WV2irMBNJ
qHLRJECcnFZxpQM4dAPqEEtYf1ja1yxr8KXlUN+zixBVWKEgjg+xFH8FA3Tcia8WiRsTMFJe8ZzC
ob1hDcY737D5WLqnddIZuDJAAWbAqUWinXzNRXl1C1K++4Js3Wqhf8OJ7XMVMVUbnhkunEZ92jdN
jpNh0O52o/32WvprcqL2nXK3NqKBmM7tZF4WS44MftZ94Rg3kZH7AQDTg1mNPVdycAFjI2IafZEK
Br4ly0CO9G7JzLUPE8WszFu2yEddFQyIGYXQdOj5hlasLv0a70eJDEZLcZ9m/qxG10z02/1Qkc7L
+TWtHjK7alL+ZbVxczSW7vHeobydKUWtFo1Sm/0jm+RSG2QkOEb8kbls3lDqAcq2kRKIXeYy6+dJ
ADQYI/xhaCeM9640bzp6EqNNDBSxch+p8qgm8rkmddJUIXr0gGSEAb8xygL0mCnhW5QuooPwUX5a
i3MxEpetRhFd5rl81fOUi1jovgQL7fUOFvilKoGukTLAXMtyfKVnDbfVi8Dvw7GDQLd9GK6JX6wX
VhDV03Fsukdrsk/ZoIdFDJK/TvkHJTplRfNMdNb7wmRwj5xm0kmAVTEr1wbs1ah9Ik035tYfQVio
sQ9y7Y+FVDQzLCo6tliFi2iuXW5K8eqYys10WIlRaJq2TomYTzNKCoN6mR8RlCVM3mXcfxnK+oyF
lzpos5KDpw76wbgabjeHrigRQo7JoWucV/bof8ZqIb4WWZvBqMTV3UPTgKpey6OCbV9P4Hq0zW8M
WFkY2UNn5VR96zb5m0JmfZANk/VTNcxdla5hGxufgGUCIqYwdNghiqMSqA8XencA0HQUjWKTpNr9
jmq5k+6lSzic6kQLR4o6ozYYyQ8h+OW/bUcxDFf5iVbyh0oTvrnWAmaaSR9G/xJkSLfmVSXPZGSC
Q8rdjGo/nXcxDW9gK8pNbWp+0zUOatYGfV7dE3f0YMg/1iJ/yIV5Lv6wiHkWaQWiKztOfXRm8Pqu
DMOjA7Qx1Gk9vaFHnzbNL1h6d81ErbNtkDueV1VZzgUbmaCmG29ccWMAsNeA47AW13yrpJOvVtLy
/oe981iOHEm77Ku01XrQBrhDLnoTWjIEZXIDSzJJaOXQePo5YJdNt81v8wazCaOoYpIRAfgn7j3X
wuSJpn9j+JEB/QouEMaI01CV+zgfjy0Lf/yOwUMBoWnh9WjvCp+VQQqqlUF+uLQZvpAtjiCn2ZIy
8Grpwz42ePlKFI2QnJOTAVjMHIdX2NEfUz8CIu7ApRfAKh1bWScfMxjCkmMZo/ZFVdkyysOJpS+0
QVxcK7o1XKJmnJyTeLi0JfBPpv7ortjLyfc2EPvRk+8dopNuImohz2xKuEKtjYaRSllS4GtTeXZz
eK69JODLYWQ+Ifa0quE+qGd6jifWUdfGR+8tvX4Nm/mQ+zVLgsZqF016MPMkXLVpd62yYUMAPA4x
xqER2x2BMn1mgLdYfDXA0gsvsEzSHHPUGNojbu6tSME+l+3VyotmOUX5CQns7zq1kJ1Eq7bT26Us
5AcKkoOBkLsMTVJgMUJjvN2WPaW4DC0oK5N2EHUN1aNhREcfzH2ACrZzGBjXzL7rTs4o75CSfz2x
t18mYwmrDylvD2wIV9NUfaBuedKS5LeRN+uOd/kiriO1skJkD8pyF5WUB8djINFXKCgS/93JWL9N
eJL7qrsknobUjns1QuZbisu2xnSLFnjYOKb1rGcMdDN84FGermjC9037oeOgmG/JWuc/NMI8TBGg
0HU+Qiytws+KlCr2RVwrsoJ4lHLyZeX4brDyQ3JeYGK2DLZz+UNmq18aG/EuoWGrCdFhdXXxnOmV
4+FUkZ69jmkpFyD1Uq/Z2Xr63dNUGsVEdvO4H1pjHUwE9HHao3T1SYbKo1+x2YBdzdtLl7Fz1b1d
NcqjmiCcE0INfTK2m+8qdwmkNnaWag6WA3K6RhhQ+g5TI2U81+2NZS6zHQLmAzG/rXg68yyjFWDu
B0DzqKWggcdVYHe/FXCv+ejyHY/Z8PhIENm1C5hehl70rScrC507UvCC6swZv6QvoRiGzroU3g47
RWpX0VIjkgVVQsLllSzJdfvtqOHB0iSpce6H6gAaRIx/6FotPb0V7UADwh6ht5pDH7Q7OLbdhhsc
L1gCwX0gN4tCKhqCezvg5oGWsE4KOLYG/JrFmnSZC35TVFLtu1uvxxQGscrpf3N90zk8c7K1333N
INVe498CvzvRk2iPWsjAtPfFokeGpHQXlVRhnggKUOypVbihyHF7X51iqgfD1x+7WXDZIvlNNirH
qRfaPk1LB4QMt9636yEbRWFxSEC9LEaZ6OuaWDJUtEX3mRft1mY8eXU09a2bztEQYlhhznDo1EBs
ELjyzEu1H+vf/lDryxzCooIVKsq+pcvmYVbWaWlmLRXtw2pk67XW5gEs4I0ocTnG45d8ruBqW1NL
3dCuZkNcFXmK302p/dZ673WUPjhj2w13WUiicqaPYBbd/KH15S3mTtPMWsrcN4xloFiEdqDnFn07
0PMkySafqEDd1n+eOkYDyTJNzW7TYDRbR9gNj5GEjYaOwGVE6F6MHkZYxA7aaG9Z5x8iLxaQxt0/
rJLfJpjcZDO8spFlC0+h6dYdmNQBPORkUiig3JpYSZ+VpCtNgzBhMl+0a3NsAeGHicTEkOvLllkQ
2F7HXFFr4zOdpygxvWekBRal4GxZnB9yp8bnoN2iMv+WhD4POKRp3rYkgiJZAoPMuZFfdZrkbebn
pGMAOUhcI1rDwO0OPw+qLZ9sygNtYFztWvW3T0zqNjb0q9mbz/xs9nENNAD+tVY86Ili3eY1A+OQ
sjhqwhx2Q69tQboiGAwnbcGGa4ti3KXg8s91UYWop7V3rU9eRdboEFdtJm5pSBs6gSGuYjTf/Dgc
ZCH7OYdsHWxc33JEj2N05VOYy2w3q4fCGKAv9Jtu4bFf4CZbZmtfDnRJ0nuos1o7JrH9Ojn6NZkg
dXsBOI+xce8FxeQuNIrzAHaGl79O10M0fWTpJrGAeRcJCALHtmoWFLq5dhV/HjXYFQ4qnjkNu3tF
dsai0nXUynG+Srr6nocwTxx0bDO3EMU22DQaI5J9aEQZOJiQ3mH+AnNGvlxRYZl0dvveGhCSVfUq
nIpbzzcE/FQRodeHJrV3IgPlkMai2e6M6OjitFmWAPihy7Fa7oRNhA4imWGqyAHmT9BNln6qwtFW
2P6jE44XIhoYe5KfCu2M1HkcWt3e6jJMd3a7LZpm37Ag24YhOp5waraBYdrLmTpQqWDv68mlcZU3
k5gOLTPdVsYbz6tZo9jYjrRcP1nusDQNQKsdqa5Uj4DHKbn0YxoR/cA30bDgCObcqI2XpM5fodk/
M+ElLXwk2Uc11WVsR/LJC/3BmOQWNvQXzTYuGpE/opL/qjXGynXN3CfpC2apvMt7Re4NJWjDGZvt
x5CtOEm/6QK2jbt0UDm53R2YfX1WGVxBk3GVleqnUfXYhCs2PuTlKJImHfVIsF2wYhuTP+EN2+UV
4p4iRuQ5GNG8Nw63ge78KaNseMotSadUkM1JM79m2nRumGhj7STjtfcq6sXa7pcOgDz+3gNVMTIE
nj02WP3JbfJqUcYTWkjXulU+mOUWrpyOXhQu4rteBts0ssqDXtsEXKiUQ1/STIUMtTWFrrmrGEy1
0kvWnmDArxEghv5kZ8rqiv3xO2C3wK/d1lgKHaCiA0YFlFtQN1qM9sgB2RFpl9DJ0mXF8b4gFHIi
LQoxV1y+Vh4iW+REFnpNKIh2iZuh+CYBQ5LTgxHdoltuitFZGjbKIjY/dn9Bq8E17KDgtzGnB2Bg
8gl9jSl3KVxAMvmmNxRwdzmZuxRZ8YoEXoWszqX9SZoVzng0xn0Kozeqq420yuciemiwtC8Bbsll
OOQ7sNmSoGL9hVAQSCtxP28w0b+7fcQGGkyhD9thVhiG67g3ETaVins0BFers6MDXRo3A4fbdTw/
fSydEDoO+cbJauaZ2EQ3ABl2Q9u9MYVFqc05FA91C+6KJYgES1jxWi0Y9/xW5laDKLWglW33bHTF
QxZZcMhyoBBD9xLKpOPiRLkylbcwwH8px7vWle264jamNBiwTPrIyRb2G8OhCHlucJWJ8xZPHaum
jAM0MtSRxQfG1HiIZvqAsXZHGoNoJICmNfwcQHRyh8tyHEl3maf5fGFkJexyLGUFDFruf4x8TBxj
hZGeTFbaoAcYEA+c0U1iqZXBdmBjhNAGTQ++rNHfIoEwz0vhm4eDqg+Nal6EzihAyeo9eOc9nTE6
1yvE7M1xdE0JXva3UfACaqBHoT5odIhMjUY/P5eIFR8kumBGyiUSWUxXbRQ/p96mmlp/2TN3WpJf
xW9Rgumma2bscg0zXW0AUYKvqXjSgLAzLjEDKFwtEzSuc0ArWbYop+owxpq7q0pvvMQGbPvQidwt
OWFbBdMb4ulCH1lvaJ4N3sqkciGb6EyaJ5ObMNoOSJcW7WQe0cDRPgUYK4H+NHEGSwSSrYeOhOYN
eHimmdiFYSgSa0FM94CZtRbpYd61jlbW73oHnYK2Z1D/WPj9c1Vx5htj9FCXRMkZME41DYeXVW7L
GPUqFmF7GRe8oUhkSyjkcqZIujI23Pr+NOU2jstfmakzMIvdnSdGPAG8/oDrkc95dr/t8xpsg7ya
in9G5CdomCx78LKZxMmx3UV41c8Br7X3PInGugc9iimXK2fqVw3twmkYnac0ShlBh4dsHlD2sP6c
mMUXPROJOylOKh3zRlFNe0HxtepR9W2SKNfeGgAKJurbOEYm1QXldjALVuqQT8ozwFsT3F2SrO1P
12nYS7RiOUQYldNwUw5U7XlkxNsyIV4vG5YUxftSc7NVnWm3oMY8VbXerSI1iVOJYOywVpcetMaD
KHTs70i3m3JYaTMQ0Q5pYSpCJsKJ1KrONIHtE3/V6y90POU8/vjy3eSRTq9yBDujlCWVkRwcJJVX
vKWPResjr7d3o+qI7hNtyooLHWhUqx1NX7rIW2uW6qMklmNQbxrND056ezPspj2mlv0Fr3W2PbwR
1EbSQzz+agkaXMZUpz/sQReCTHeYPa8biTkX6xFKai/THoZkvCScS6wT3BiEEhMe1yKLD3zbW1+g
ZByZ0IIk/FNR+666Ck2TF8zhuwJPMGO7lUGr7VVM96qYIOKoNOHHjc62B8O7yhPWwUEESMbrtL3t
nnsZ4sIxmUexSFQHGyjxFpvJwUg4dN0QMLc2RgYuaY1Ze9XtHK2umNPjMdHQa7Br9g+UfjSqKtJP
bhAcQtV737Lt1uR62B8tYlLQ3lb8VIsNMJZ+O/QgktEiv8I1q1lrm8dWqLMy7jGisauKJ/PmsKxo
xcg+VRpApdqrZ1hsswyPIXs0cI3EzNxLTfszVCmibx1wOwb+75qh3MqBGbXvWRyoAYmXrm5Z47/7
XeGu6zR6NKO2ZEohJSEUKVK0gTe+5LfPklBci+SB2bu19iutvjYjTKrS65Kb1zrB2in4rcckRqbM
/YRYcsyMPdFBfdamZ2ki/NLGrD72rUkUOUahfSMVIooK/U7mOPVOaK13mli2bNHiThu3j/VFJBKd
j7SGZqHM96n9TiD2L/DZC3qH5slikHFuDCA1Mf6hF18CY9Xwhy2racDZWnXaTkwhMrTpKSAMiRSZ
AIUL+9/SwZ2UFVid0P7Won0P2MeMwjX3U1rOKoji0Suovrq6B5PGvAT+Ir61VmGd/12Q8n2YzA6g
sXhqMxdZsvPuuUQEhA3079JxApKu/OFUtKhZval69oJ83WdOcRmYNS9CRDZ7p8URGzqHUQ9R08pO
bvK+CVZEWCIXREdJL4U+m/Qu3VTN7eeBSwpKhMR0R5Q6rSggZqVgUUMRCD0pwe0cAJxmtzsezPIm
aJ+vcXKroxffb/yrXg3JHfvWFQI1LpJRt5YeWtDCm5xrWdbeNfIYlJiN+xhEtvsYBnMks6s3e13p
mwStLslt3hm3UbyrrchZ+Jq/9djDPtp101+ndlhDv67WQdYzkWa+sAzwKq1R/nGYsXobSqfbpbmP
C0Dy90j7s91kDfnY5H2Eh9ghUMPu3E0Rz18yA99FUEDz7pnxIYr75lpkoAKTeIWHPfnlRPpDnRNL
zDAsn2MQF710T2BDkenw3GxdCBsLYeu/fLcquR4rFPCJPGFQHw+EeFyjkkFOWIALDV66wESEaKAp
jvvPygrsjVMNgA9CmwSMiPHVmOcBrV/OxTZA5yCRgzyBYNLXJgr0U/bmz7iOBGx6WsrqILDNtqbG
0nZK5Tpqz7bjtCuh2tmDnJlHyljqcXUEgsiaPG/JCEVaqnEBS6f5lGra9eB2uBlB34dfv83beBsG
GFrAmTDeitLwAfwFBP8x3yHDAr9Rkb/lDmIvMvMOQ+Sc50hVPqd23KUoMR70Vh5c3y4OnQ+rR7fs
bKMx+TmrthoAo2cJy6d85TnBU+4zFLDzcCMSQuoTkx8+4LjGPKNWdYldF4L50h49wgGk8zYvch6a
kumAngX6xjOctW7EZOx6+RoXj1rk/Oh2NFo8LrN+wm6/gqHmpcYgie8QfZ9ptN0mKGlpfF9/SimO
yQ3w2QFO8qND06hmllpD0vpLaAGD6MvhgH/DHmMBGOQDflq659+huuWw8N1eXkqsL6vaaCG9C/er
Lhgl6XX3R+UN5i3iYl0968729Lvyzinz7o1DvYSG1uDVrUJ6MBryWN8Wtb6LqEx6uxDbTAa7zIJk
UXR0i/+hgoWpmkXmLHLdKG4Y7bqc+TpKVKp/7hUj21z2x/esHopNOOLxKUXkb7JQEQCvWTu7cOb6
3GOJbOordjw4Za0nP8sdeikBcDJjqmCXhVpFTLwJBYtfeWOjAzQmbk6ZwpQzQTIscaO66ObX8w/d
8Ec8TW7UPuVOBWTJoWqLRKTWcM7d7VTLtTsM49q0/jRTb3IfRwLpGNMf00YFLib1EWicwglIJ3Dx
vrNOs3QnS+3B5D71axQACRsfhiI23rUxwbpUadDsGBw9eUat7liCNihV240xj9zaQS27nOxdSTLx
pham8zYqsfZ6WAdDoNBXFL/cAqGczZQrTkx1rauh2dvW54jyfS0SBITwfKuLF/prJzfEl9D8R2Zc
CIaY1ZyLtoxZ/GFvaSpKIQJUHzl+SJKMyyV4tG5dIGjxgXcdcDXtFfnDvuURMZCXV72Yk16hZ+JP
YL2F5TW1eROH0Is2Zocb0E6Ddcj4YGHoukAOjB+MiX6/zgsyqvK2eCkNDHTYPNd6yJVfhv1GUHjg
MwHsmenxroxia4fS6wgCxzho80PqvlqR1a8Ja0Ub4Q85scH68xTRirVErI6jGPYgN9/ifsDM6Vbs
xWllJRUsa68eriaCAs4G/D5R7ZYrfdDUlQILqIyuV1uCX+L6OVOW/iC8KNl1NkNyuyiDG5S8b8WW
BIuQiy4GqkFSeJ8Wbgi18j2LtXjbh2sU3nhQ0Z9H2M2lw5njiumI03ci9oWgzqilBfJ6JvCIoKNb
AHhknRHFfDBiBGusFSdfPYw+aaVuPd2HbRJol94SGnLfHER1kt0bK/6yUv52rxrKBzW7gOziV84K
8xpIVyMcx34tQAbuWU/Qk4X9KszCrWpbvNUF/Fi2D6qRExBixyBlwWDwXuv32om5r3jRTQLJWdDT
ih0blAH7kNdSS2WFGh9EAoUuGnou1NJjz+bneI0KIZc5VePCH9vWXXm6T2Uv5y0sKvjcwCzrDebD
pMxpW/mIXqA2sT/mCOK4qd85NrNFFLTq2RUlBg57WNouwq8sJhWF5Jd6Jsb13L7Z8RLpw5UYdY+E
uIhFLLT4s+n9pWZda0sb/7gIkxrWj49wCHYBMuJVWOvG2cvvGLSKTTlNV86yEzIHE9klWKA03Gex
Xq4tkSMgCaFH9EUCZKS8G4FmMjby46UzqDcngBLheD2lUDzCxp5e9azddhE0HwcyFquxT3SlZO+V
yZ6J1LS0J2dv+Fip+xAcvaVYB0UTiegNTlWj9cZV0WnADSzuazVoR+TMWZOmhyEpP0bLYgOZkKRa
dRgY9EgdVG9ejbT9ygarXkkzpASdSA1KlsK3GgzPvbuHF/1J75sCnOBZHrIH4obcdeBqzA86BEks
i5AA2NLfSQ7ceIbMOVhN15JMd/6z6C6UQ5s0TYyEkuxEV3VsRq6CHhKA2zIZVXEhD9iuAomI1vbV
hz81aikJSq6l84dcdsqQcIW7Tb+5/nMTOB7VRjpyEygOdayLG+0mmxzSt75VG57NhFFmxPQQGdOa
PncVSv/EpApnBI6kRTLnHMN/KFbknmKRj5snaGnmYqCr19SP/8dkCB70SwMFDH57BDB+Q60TcAdE
r093VokLk9drl0XXysyaW2V2z0GRTXuTpgzBJupezUasXmpr0bBJSo/51EY7qAAnlAIbKtxq2fZ6
yW82oGVFHIap5VySn7bwQ5McKbpTXAKBSMQdQIu4Mxj4mEzs1kFNsrvNYtIQOdAINZ0wKtOUMEvb
SzKrmIKgagka94GAlfAJuH+HiD1aIoBn0OvjSiaqduuRO7FkXPk4JvpBxnmzSQv50FFoth0xW32B
1N6dqlWqZ+9R3xs7Oa17wTgtZUpDU/1O262jfddIQ+xvlVvdnJnxRNW0ixoiwXrO+Rq90cb0WCNM
RrDFM3KIRCFwLJsLHMQJImPu1Cab9aJogy0r2Y+MkOxtH7aPRju+yAaRtGk1LmOG7MZJQeiOybkR
JNavPjMIeFbl8yj7DzvoUsBYIHPymi4eWaiZuaQX0XMaffpEnApgKQOLn2ZaS9dAcGmxv8wIEFtE
XVaskxJhEgLhbadN3SY3mJqrcIyR8Y3QEALrpOeXRFPpHngZwBgGO9vULrF7IF8hAXNY9LAsmWxO
oIrJr94VOqE5eIAfSgaebhlEmypRX6ltcie0+nJbZSbcOxFd4/hritpqjTKPZJeaS4SOigezfTXI
1VnXirwwKPgbT2jjRqTqWk7FM3yXcTOK+AaNHutkidx+qBhVBG4CynnmB/gzG4nJ2EaCywHC6Z+Y
JP4eNWKYOM20lghCDfOFHLOTLTHJToG9r3zjU5ia2JS/W0vgQQ/FcA+5CP1sThTgF45Imy2RZPoY
GEk1wsNUf3YGskhEwMkukeFJ+iGkZFRcW5Bb2B2KJt8En6ma3FuUmusomZLLyKmy0JiYkNg0Pniy
CFhbXlonIpQpyF4IVWZrpRsOshvoWtEcYVLjUNJmpbCBHtacyBWpUF3BwmNNnEjAVQqSEKkfi6HL
WRc1Q8ssOv6DGYE3DKEolkhee8mEOmiBBlhT+0SACATMDhupHEomqxbDeLvN7zKMCb52rHNTGFsi
5M6Gh1yFtAhkqUoSZ552W19gWy/Lz6nDMd4MxoqZ/h+IYRck0ANhQBXpVZm2Gfoi2Fe40U0Fy5ug
d8YJjFkpX6mZUqO5i6ahSY7KY5p11VLm17pBhOjIAT98DREnIH+81+JNnGEAMtuBB7gjs3PFXOnY
Cgeb1qZz+5WCBMQGLH8e2mA9MtFfOujVNIFgDIn3rlFg0DxjDqWZlhVlXOxwOMQOCXpaRXiFTO5d
iO520svL3EJREC1tDeaDZQf3HNPSnGtyr3NUycPwG4GahvcFcFgbIUywXRoyXVnbPDT0xzYilNfM
DifPnh5hkMGNcJ0Xk+4aBTa1f6N4T7CNmCvuXILKs/tp31t4vFm6r8ZKkdMMQ2qAuyfc4fvRKvpb
G5uE3BNylOcuVbzP1BtZOnTz+KNpcOtMNi5PEkOWgY+lUOnhe2eg4YJ5uKGQYWw2MglmmMhYLEnN
DSGVF9OSi6QIqmViimjlhdFbkyFyjxlytwJ9NxA0qipzQveJI00PeLrQdLMD1721lZDkXbTjg8Tw
ONcKIizhbZzbQhWY17LHvkJ3CiInXSwRbaIG19klJFnwkba850GZcyUhaGIjtp2Q4zEVm66TiT0M
a9/acMu3wMqMBUHMmCf9W5OXe4aU8W5oIMmOCZKcUSw1FmxrvdAzJOKo+dgJsJ22rE0wltiaKWw4
ArCYQhBwey+cd03mti2cN8v03WXPG3IVG/a3nnlEBRoJ0FoH6RVRS0srQ4uQKp/1TRnraxhue6gz
+U6SM4MkjvPScIqtMzAuy+PY2/BGW+DnRPhbhh2GL3qkOMMMqjXVxshqjDYx/6JPJ1DHxPWlKnuP
ybVYdKZx90T+CwMmTvwZDhpV3VVHvr1okKIuNPKAIQvh8GM3yuRAy5YCNdqqrsgWBnS1GxQz41ZS
vo7pQahfpe4vYaCIjZrB01P6ZICvqyGDdQ6uWMok4k3zpL0EjqXNisdld+9SBpzgEnBwZbxaRaWQ
QpngISuLeWRCt0gHtKiriWizKrQpouNbHMfWqlSzIgmVIIt1/LvYik+twfSNSnnaGhZbC9a762ow
nyym0EuDIBVWKelbVZovpghxF09gg4j9C/rZVgK0d/RLh17P/oO6u99GcKG4cWG3LXMXOIlETSxc
TMfOKFCmDko/sBPiHmqF5woqf8cxsTLhpKOJD/QjBgOyB6p9WOT9Ss+r56w06bUQWDqhfAaJxrtz
XHnauLSRZS7TWCLtckKLiwRdLCyZyp7myrx1D20ivwGkHoqiBI4xokS3Td4Is8W+S3q1HGxg3jw/
thZ8mArcQTh5n3Qm/kav8peUs5FVQU1LpuURuwz43wiiW9QDw30K+/hIU8eDE7z13Gc3VvuZCpe2
IsgpoIPsIjFRLuvjkOtoUuZ1iIGRlnWQ92vqO+v882B01qa0Bm2nOkjTJAYeia1pmGOTfSRqnCB8
m13WZT5PF1Ri29kOnETqPKThGQ6Q3FYRF+kYVJsWen+oaVRkOdo3lxw11iX5kJytptpZGuoK3Qfd
KBQt6eT8Ia5176XMNXJW+0u3658mpuPMZlrw3khpXOBjuOvQYkgG44PRZsc6TbcWIcELi8zwhds4
e2cwvf2ELl2vAuxuA75zf2IGpRKyuVjPQbciE4wcuI7aIv8cciZWOXfFuLK/cdR95lAllUWbZIzV
hb++XRAnAanGO6V2aK9y14w3xRjswir+blkJ80rxnvZoqVCLfXhSp8iWAFOV6wOLy0NEAt1nhT1t
W0QrStnqACbpy3Is77FON4RfEyrvB/Rdab0x7JYFU6Eh1Bz9J/7jeQsZhvvJc15BqnkHFHPg17rk
Wsmy2TTdqawLcAX5iE6tE/cumQ4JViU4u5gxzWwT7zBIgl3HxUxafHQIxXs29SljjiJdd5Dz2ZAO
NxH6GMxbx2ekYmdLsyh4KusJknU0Zii8SzAWkW8efx4o5kjxIQcXgSB29b6Dt/TzjXK82nXQH53w
PXenwl9LZo0HzB2lJD+aD4XdqV1AlABSAn5PS39vLbtGnREax58Hq5/+/gj/yd8fqZgB9yJwciJs
3XkRiDOCRY3ROPVxmh/McqyPP5/qaU3W2s/nP9/xY0tbIIyLVhCvjEORpeLQDEzJcbTy4c8XuU+J
g5By3HmKIbWAt/7zAMqE9bEdZ+TSzdvkWdK98XTxOWbY9LFeoQbrzz8Pw4DsElEAn8t2XwW9e5J5
NqBMHNl7GfqpVeSw/fuhNPlo9LZ5kZAFgK7lzLaK7gar7aquob3958eqbHoD05ztrPmH/efron0p
FJmEbAyUbO7cAkYWLQGwW0GLbWpjeLJk1r/QIbyUJbyxBMPMgFnm0g0JUacW8TxnQWi442kaPkPL
fdeH4USyEc2GQNUBBiP4wqaBubMLub9qcb0Cl+lc+AuDHSPNnHdwFZ669oJxLQFJGZV78v6mi8hx
eQFctkjpKI7wXOWXnbByqrPxF/KIEOf21F4SEv6WARBYjAlmeMxdvd5HcRgdA1H//dHP14L5az8f
Ici61oWFTRhl5wu8k01BtsfBrLNqBcFLO3Q2am3mTvL551MJp5YNiRDPVo5T5ee7P5+2TUMqVXqb
HBmuC7Mzr0NsmmvLR/mHhnfYlJ01HgIDQoWoTZ7NLNI3Bk/sNeYm3w4BXi+Zv7VyTC6GdGmprRAv
rDMsfVf3XpXXfsd5mvxpLH19ZATBcw7m5MbdCKKMhoClQF9WGobauz0Ol6bVnorIqrdWymg88Fx5
pPdYenoCkaSyKxpc4w79x7hqqjau//4I1KGyK7VSwq9XXjQSRxsN43Foxj8/n00TjlrKFhvXiPti
WGbxoHxfezKqgssmNt2DG1b61qosSDc4js6KsyvwVXP9eZAYvQF52/VhSrHkxIjMWddlT+SM/Qbj
H/Gf8xmFQbA2O9IUQa5tfW8qn7xxAI4mNULUkqx6JELwrBKR/NJcwmGVZ7z0Sa4tI6wNv5qZW0R9
+mrRRR+YHLirEdL2Ly8unhPUNfeomcQZOlSKFrZ3Jv+974IdBbugU9IIQZ8SaA1B98GeBPqvHFxa
5V7fylE4XJ0g28AWNKsah/hbpPFyNyi6ixGe7jix23AtFWyERtJixOaSFRZ9Zzpug4FRRJbZ1bYW
k3MO8Xm6pUXas45nOeJcT0A5b8ja8x4kDGskF4m55fSdIn72nb8H88G4qk2n2v1/hn9OQtL4NJZf
//rrc8akqfH+xVI5/+sfXz/f2v/511/CBKH//2b4P+dR8/XnH+hzgz9F9j/+x79R/v90PNOSkPxd
U9rC8eRf/+i/6uZff2nuP22pS083bEdIWwrX+D8sf1v/J6B+x9ENJGW6Ydn/xfL3/ukZgrGqNBxb
2BD4//rJUgi+iuu/Ef31//X5P4hquhZR3tT/+stw/vpH+R+Sv2VaaHJMx3KBHDmuyU6O73/+vvM3
zf/1/wJRFdk2M/QlOWbfViiJsRqamymTNfRBhoXOSTyW/hQAjOdh0ONyVyore8hF0y9nPNOhLAvr
BYvXhyQyc/tfT+jfv+5//3rCsv/H70fMgORpcxyDY1DyRPz375cgZ2VrCWUqLDsWFB2OxEzqD70j
5ZV7DBNISSzwz6c/D4yWF5BJtbeqR1AYRYqEVoMJNxGBlPkV3hShcvksTFsHXcHEYxBTuYr1ZHrP
vORWpuhEtU6deN248YwY1sMUmHHTEe1mDZ8BWpk9BjDrENs6oWMQMJnRZiR6kmLEUIguENRtBIM6
NpZuXhNOlpofJBk0F+x1fSfIjQw6IDtiQMRCdbYPON+2oPezF+FpVxt8+SJtamOWOIwD0hObrYcq
k3FfZgnVcK/t3aRtllYYgs4GTb1wOwOYnh19xKXLgqRysC1Cv0AAar0YYLAfMzddaYaJhpc5+iql
oiYAEKmrCHtnVTa6sZHVQOyuQ3hKPd9c+xEMotVK3fj7b1M2nYbVey4G6/ZdVmQg2PbbGEUBUww1
Es1jezevg546dN7GqyLtQ+P0sirVfiHUQg/dtM+uAZht6pt9CBx1U7rGlZFvOXOZ8kVYyewp0wOQ
xWtv9mFAPUALJDWSAOwCcr6tSHPtg3uBPoMXIbiHhNfvjFCEO7uxORy6iXkti+LcCNKTKErwLT1p
qLWHyNALwi3+uuHKEAc0iGbnEMiKS0Y8wdIrI+OJQyM9pALlwc+nCaPYCyBR7yI6WzzbceVfbKX9
+7NW10YghtnBGYNDPJZZsRyLOfpraLVtBYPAsHhlozI8JgLTGTop250mWJST2pomiW1FjyXbnR6S
KagvPw/5hBUHnN15oHzFHMWd5FA2RbnL/jdh57UjN7Jt2y8iwKAJkucxva2szPJ6IWTpPRk0X38H
Uxt3ny4dqDewiUqpuyElyYhYa805ZucMZ9nh4RnTfnxPKUyJcuL0gocIm5Bwnq2hb64Fp/LHJAZ0
A/gfa+Pgni3KmsvYoBArkD6TX1f+bIU7oZnA3b10kmw+YBNUK8oMDqzuvseMiWYExYojrPME8PGJ
JJnkUh6i0axPo141J27PdNB6c8exLc/uYeBINXKHVPAo4QhISacoibhlhq0dGVY+d26M5w/RMW2v
Sl5zknS+j/ygIUn+0EaoMwpFSNa0+q22WEoiy0YpXo4Z+p+BwWXs6BzP58RgwFBSJtU1slrnKrM4
PZd2fg7oSjwa/pScCQQNxULJFEMY3fVhao73ewd08oeMXiY980/6fDNzfiH2khyLdfPg4tc6mrk8
NzDuT9188TiwLahErJUpMu3oMzymem+YvzgOmroOKkOsGHKqunrWh/gYAwhdgUzTX4aW8wem4Pgr
nKnHIM3Cb/+yGP65FjrevGWYwjZNxzA+rdV+okY5OhTprfDVaUQddwpCg5XHdM7WcGEiSLqCYdgv
gbpptam9VuAIyqiotuLaTZN3qSzPvQSWx3A3y/EEx9CegI+n30cneErawn5xU7/aorHc+wNQ8wpm
FA3mbPH3v4iw/9h1pI55ysZmzDZmOM6nVV2kBuizusyJZdAnsOdxdLxfqr75z0///TVbAc1QpWlb
u5BMZQb1gMc7jP51btXXRiAkqBVlIuO/bBlGoGKkkRUPRoXiU8X54wDE9sk0f0gOrbf7B+V2JIn7
foP+md+ToySQq6bfz55R7Csz4BnmDuD7qocdYnNxAX9L38ogCHWSUpzKcHjAGh6csjYidZT+KeHx
7odyp2gXN4F6zsPW32pTlNJ50MIbPQBgMkmMGAfl02uqzUJFhBtNSMmTpfKFsEznvXMkrXYjGq8m
SdWbntSEdVnj9cXRXp+smS8fGOZBjeId+kzmL1Cd7JTW1SSPX6ouGI8EOblbzbO+Dmwqt8DP8UXQ
cNfjm1mR9SlMrVsLsmBvmPG/jUwmjxJ9VVZHyUJRQx7vl8AvQVv5xoCGUddPWQ+MvqgdKAxml9GE
Cx4AiW3B8VkeWvXC5t6gxbDhWTEC8gTYqHZ8iDXcRmiym62mtcvfb7OL5TQ0WAH1SU9wuYeoCXNa
37ROWoPBYR3tA73zUC7znipgcXsi5r3l7zVYL5rtbEU1Gq3ZINrA58PTsPSjqnmv5PjFZPvaoYDk
a6FsGw+ZiGuc81z6vvU3QxalNP6KBiBaSEe8wHfKXLUaj1NqfWemMmXLKY4VPVDZbTgd0XVIa3Ol
VEhjLKbmrtxhD3M1pa3hlMMpswH8ZJYO0ml0zkglwg2uLkXnvkt2Xtq47Kemu8pcMB+6qTU3vB9r
vx+6S1agvf37C2WSLfXPU5yU84HQti2HZDdTfspjmngqO0enQ9VQ9gDVNHae1Wm4Cb3wyS5TLt4V
OMPaIo4oWSu2R+wmVfFQaXVymIamucRBnH23FPpYFmJtVVtVgHCTVKaqxUEkbHGcOvHiDpN7U5V8
TZQ3fimJ2kFZ3RSnVNcZ7sTprdD9jdFGWLQsVJzAJhepoPyKKFKO9PXG49//4sa8UPzj+CqlI0xr
XkJM29adecn8X8dXX8uTBKQ7dEOggMgjcsG1dtMMkOZPr8/zZ68c+0sxdUe9GIZVjtRgLXxxTDJZ
vI1xnh+DqfgCAAvEWK4bty7AIZCNUDMjo9xSvFKIRZ5zxqv/6+9/dufzTXOg9LMKEgVh6YYnXPef
f/ZoEIZOw48eZgUkqwjLfWOZ/RlfRPSYOi+49kmYStKanSxdxnnyHjladnRHV57zzDcXmfB2ZE/4
pJP3/rV0HYTAwEcY9PJrnZZuAwLFC1+1IIlH7fdPhTVYuyyq9/38vvfg3Sok1x2eXAs/a6JFxaob
HKBik2G+WcyqtoamHn8fHVJYuyWva1MZ5TdVZADuSURHyIFIO3Ra5wwDxDkzxXQQZQA/z7t2e/90
/3VfSua3Ma17zQZc5LhxvI+QoL11kta7rUrY/EiYYe4of3c/ymftg2s1zkVEMUyNPEdfOxvIPMQg
p2Tw4R6lUDGg07Ay2e2HIdGhAk0ZnyXNrLbPmFaHpb4lvOlfXjdhzbfmH4+dTZaTg3Lfc4VjEbP+
z1tHahM0TR2Jx4SocAta7zCYeLlIOslrsBR0oG1CjWo7Fo9mbMtN71TA0JUOSZCOxwMh0hRPUsUv
QYmzz0piYx02/iPEowABmtmAnG7FWqC+hGecxnsMpS7tcAZtTSK6VQ+u8nb/iX7KIo+9FZ0cDyon
HScyYhD0EsqycWIac64/fgEeAmJVj56ajhCAVe1+SakgnFrU1/tF16R3NCufkWuTRWdLoV/vtfF7
lqcgfqgFgG995GEkPjA3uCuzLLW9jYzrfSBoHB4jY5oY/E9C1DxIVQ+fNFwZhrPWIkyRMTAPITGl
nrrXniT5RRZl1Ul30m8qdrNH+qp0Di0avpZ4rcGEd4a039K+IRKFR/1MWJDMdc2gssDUb2Q2NhsD
JVTfFgnI5PAQub6zU8Ewl0m03xcMrNF5WX2LqrTTmrOfbFjY/d3UpmiCOk72uNS3dWlYey3yjRMo
0xGPVgc+xmS6LPFSL5VDS8bSO9SqLmomErYdBmcph49QrTVxrPLO+DZGhLExeLVWsy5uPYrAXAM3
yR77+ScSw6hiyiA9IyOZVoHrBkTUx82l6sHOh4KgL0tqyWPYZc7ByV1nE9Q51BIQiRuQbguz8nYq
QwygdBJvzLSkVkgvOg6j19bx9qOMtBsBxjGzP1zRDFutjdaiRY9NsIauH2DmcCvxXKa+R6vJRr3W
YVbETvno2la563k5VxPJEX9f04QuP69qjIelJVxP92x3Pt59ejV0Qi/JYrHCpeUFXyLHyOYQgPja
zBfX8sZ9rzN6j40MsUPjxdd6jJITeKbL/Z+4/1Kp4Ah1sYfcAB4HDMo4BxsXd1s3F/mjy4awR1n1
/f5pFP4J4kS2BZlUbqepNh8q66mb9kE7mo8E/txXw9rjKDR6hXuwL3Z9YdYNFSoCyeTXMWxqLvef
7heE0vT0yDzEuePWz7gKEa7X+8DQtpHWqaPTjcmrliBLyyKhlkDjpp05JOPKbTXn1TOcHzECY6S0
UEuw76ex1yEJc2xyExJyGqzoAfC2u+afoYMuc3NrFy7cvO4RvJSxLwmb0nL+6DyH5mPGWrvOOFYS
lza1VDBEKY9TV5L2HTPN4oEBusceh0l9QcXA3EkwuyspypFiONWjFin3CmIcGauTPedKAquxoEoQ
a62W3CV/X6fRnmaE+ZYk1TPZq7+wNT3iTPa/503ymHOY+b2zEttFoZb4N0Bi5tajv6ylTbjhxFd+
+NC0nTDvyGOuZ0c1neUJh+8au5K3tewGXrKnxm9lDEWUt/s9JgCDNFs8vlDWn42aBdrqSrh0iW3t
jQZDsF7ykpgdTGAaYR/gHfvHfjbu911CEmJ90pBMMQ7YZjyKxzTR5XEaJ0Z9uvNTV9aV0pWwITRq
iZQYtTwL/w7Hl10IVH3fljZpcfiBWZT9jUf64HqSk/fW09nF7I2GSsHUOAj8U5c4hICkD0F2o+UT
MzQYyoPCDXhmJgFoX3O6F6OElogyCIKFDK8cNgaQGBltY0tPXjCRBCcjA7HTzR9d/2drCHsvDAFg
TA5+f2il+M/F1CFblSBoMVKhHEkUlnWnQAw6fxzni082y3pC/bUiVGFFCVpfAs1E1aLSYeVrNjSg
srdOQUTU44RTh/roIfDa+sEdo+b3T7nuEWsfJgrMNb/rzJeajPlN27FKVbo8J75lvcfIrVdKN5OH
YDQhYHljdFStXWwaPbOukcZ40TfCBJxMCGwzLu3XSXhwPhn257ahby1A6Wef0PAiaV6dGBqk2ZXf
pAP0BGNqd1FdLE8h79CqzYbiG+X3Qji+sw9SclM8VC1HygskGqGrvealf42H+oevZ+tOJgFWkjC5
NaRmGH1fH3GygaQtYSTQG7t1JRL6OnU3vm96C1Ggk4RZf2pV7TzXlR8/SwyFN4Fd8JbyXSM6oH9z
/+gTeHgTs5ANNVy161LiPoLp1rmJeLpf4jp9pTNTnu+fPDpOG6FJexVV1VPnk5atB9mwjHRRoSEq
+wckw+r3ZaxyhZzCYIpcWs4O6NFEIp1VPauhQoHeLvMyCwAfmmV3+v1jZ7BaOxSHTliWe4R7+9h0
jyPrzQvKHH1fKdTcddv/ouzCiK6V+hHniH5ss0k/MmMeGTJoJOIRr0QmZUJY9JIshk1RNtpDaOr6
pqiyZklnxT3fL/7wMMRVuuPk/NWbhRVdXP0y4w79RhV8+JnGfo66j0EPgaaGtcpK4sYmmYqHbhqm
B7nIej3eCBgua0W62LNVyZkuCYwdwCfKSQJzVFuOT9bcVZW9hIFCcvexAG1xQmKOFCvF3F1bst1C
sBtfzLxuWGBAbwxUky8TNOx1bOlqY5bOr2pyvlpVw4PSER0EdRsTwYDNz+KVBL9UEj4dvowjI2og
CQJDvpiCPUHK8QeOFQ97IFDF5NL1Tod8FtmLnnprzO6rLvJm59ukL6xCIQoAt8wTNACJrHwQYyVH
OycqVwjKEMtx5zzXv9XJ3g2aV7YzZ9Xg9CArCqX6YDusdPVOpfpTGXXfiV7exa3b7MixhaZUlNGm
cTH8ghzEf2t+nYJkXdUOyC+4RoYo+rU37bMx/wpJitwdQgUYAlurhuUwLs95CoGdZvRXexQI5Olf
7elk0q0nwGib27WJGX+C3IFVOO1Yp6uSPrIqfqYxoe9WSYIkR4M3iA3pumvCC27Lrzo2ShQ6wVEx
KlmkvfhFyiDZL7xRQ52+mAHsQt9zrjn/rWM0AgtReKuZ6P0ANa4fdNtCcpPgThhxom1a4Nt4kTz6
cx4tVbOKtt7ZnPSUAAOEhzQqZ7Z1J1al8Ol43Gg8s0U28GsE9fXa13pBToRZPqSs8Qvl6fpC6taL
7nEw9ghT3PS6BDrdrBPyf3dBgS6R0x1thuE4WOprVnFIlI79JscKYZVA9xu2P3kHv9lq11mX3pRX
RWKJNVQJXMKUWDStFlgv4Q9RUiwzWlKeBTZmDCzkl4zRl6WGh4Xc0UPYTqcuqOJzkc9KmNF5xUGC
qhelcc2GuGoQGHYZmWw0ldSpOKIRpEGC93vT5ujSCUwqazogTanNkUtYwYnoId0D7fRMMYgmd68m
9sfxp2yGY1KrjW+7WAfhPokA3Tp6upM/0x8ZQ7KBWHM6jgfIxmO8EJrmQrXma99m5CZb3ZUvnq1N
tDppuewqfo84x1h4FQxrYaAM88SMuuWOrqoZYz60HZxSE815DywgUfGXtgnWsOcnChEfxVZ48SMw
lmP+0jNoPKTSaI8d8WNIrCb+bkA/elG3SKC9DOWe98Vrf1GTosBK9VvuxhG6JPm17SDD6NC2liz3
ZhkfAABL2S4gcgUReHAXSsHVLH5G1VSutYl6oSKkbTm5KN99uB3LvEZ3qBHlQy2v/Rzi8rkI8q/E
4K7KLvlVeyamCf/R7ewdbxhM1xmbR3dtL/Xi3QyA7cbS2NgcDFgvaM4XZrsDHfDQhbd4qiAPlx3/
eEserlLfqJ7IKeFd7Oxu3NJa2UJtBWndMr8NaEluWrKnqTkHJHOORhukMdW+yN9dd5zjv1gxEff0
T8lALkHWaTv0nytuKdQzytllU8KjytyNqdqL8pNfgM1xPNYtDIIh2mMTjJYNR4el080GVXrKRWrs
OAHxlHVjTxgDlBT+yDiyzDM8rHSFBOLQ1wjRAH0Q+ciEzK3FPoXvwX67JuRRX7eO+44KOF7GhnOo
suBizPa7ui+JeFQ9XgB8lmQ4kCfZIFYbk2o/2ERBgB8/WFX5hYwyUFZYMo2K5d54Sjzjl91ZHUCE
8r3U55OeQEqbxvoxgNnGogkveujiTYLHZ+01/ouRTSuPrYokDHpkaY/1BXmfKlWyJvHIRQm16PwM
zxaDOgfDFbHOCTmJLsZkWOXFktEWzMWA866j/4q1Df3DckGs8bKYLLkzu3QFf4R2RjG+kZGRLCuv
x09eBjujMuq1n7w31uwWmFivfbQ7iIm2hVNCG+pRyJleI3fKNLDm1rPpXS5RhgPtSKf62I/GgTzI
J5iRQLNQNCDNG2HTJ2i5qgD6tBVi+m/K6pfvVN62o0QCsOdiAO7RHFeoseNwM8biCZIuOnkz/5UE
8Skv/G0k46UO7GHfle6q6/1dYJGS2BTsQyGDpSREt493oqU1kj45PlRsQfW9zozqa2GbRMREPUnK
A9g8tzJXWUMbsERryFqkY0jwOLQZzWsEGAG5AwSVHutVMCawOIZ0bpYWV2wEKC3gDaA94BwW/ZxQ
UC+GWtxBAUi0tB4jWPmrLeILmWr9Iuw2I7TsDXGYr3nnTsjTIUXkBWcKLTQ2SU/aT5UBlh80wOF1
l6C79A6c3YYtFoxvEVZwegvX0B8fE9iKnCGeIYpQNPf2C2K6fdea2RItF6LIaWBBCd783PsqJlJM
PPNdECQmtGCnXP+tJNVo2UfOC4mR3zFNq4VgFs8rqci/seV3O3fljiSKHxHoEnSZ3Z6AFExrTbp3
Pf+QSxunbcTcZnBSqMIGyyzLYJQduKU3WZhPhtBguvnxib6In9CdKKj3BcbpngVtbNpr57TbGNp4
VKJw6wiEZXR6wzU185dIPyT9diEru9sXJsgSJ3rTzWo7BmSYeeU2IxRwgSD5XEf+sae1Ilok6ktD
xmQaFJBNKlgJjggZbmTiS8iAeOEP60jX1bJVZAURGxMvAYwD/4PVv4xITQbO/pPzpb1mhnAxOAi3
ROceW+uX43A67boGPrwKjNXoimNNeMyO3uA3o5GLLumGnbTQso4aaGmzxhIdUgry22OVbiYjHXcs
WEA+w7dqwg+lNQ6i48LeFAQRkRoVmjth8QbkmbNlu+bExc5jYJhelatKGq91k344A7gfAkC1ZYxO
moTAj8zlwEH8Y7kSCfsowVGB2XdHkCwsFxOibvyw1pDVKyBkO9wZkHtnuTQH/g/HUtqBUQ69xJHe
QCa+aqnwV27gLjnokiQrieHuMh83b6OAqNBjKorgl2qTm44qlkzJpapAzrJGm8tCALfW03zcDKl8
4DRqnsjGhPqToDJuynWESXN0odL0PYUHMslNl6Pu6322L9M2dnD9UblFiO5zJib37yXsWGfNQaEO
BOw+FcEXXtlw3dgQljBbLMRsKLfieZBjYlSp6AFZOz+CDlUbrPhJPo6kKB5F9NO0jw2WBGxu2G3J
YmR7BSFER3XdkSAAKTQPD71ZvdmMAbDi8y+HhsrXHTa/Er4tQnT2HL34Hk4YqB3KsIWDIw4TzQJ9
COpi9bNW3co1AncNsaJQfrwOIK9DCbXfPRDuK0cf3iZfw0plONG+TOIlum/9yaabqFwSlpCEZ0jY
seWZaMJDxFmcnJW5ZsS9tBJq9KAvOzADmiAYkG47/4rpGca6I+JoWjTk+NABUKg8s8kB0ec/BvQ6
6Zo2zZy0tc8bTKCDVnz3HaJYG55RMdP8dbINFjR7IUTbkqqWc0+YtL86DeYwjOQtcg9BuuIz6QjB
hSXYWUj5ZZ6JmzQK18Ta0JtK0vap1Wt979JgXNw/FvOvkcbOjd8XkR5eM/Q5z4MEh+n28vL3jpmD
yOcfrWTpObphOIwvXQtJ9OcJhlaTBOUHhMgTBICtQZWAkE2DUwUpwIdxnuOlqk5uXba2tSJcl00b
nxLc8DvXRaFjMbCsyUA51LP8UyMyTfPEg0GTbsMaWDylTSsWnYbywh88c+OGdnOoTf7ihhcgVpw/
VhDUYyeAsNl7Jz9NxDHShmdUjd5DOMViQephtLCNaaa3SxBtee8I3o1FUVYTChmDmFc3eLIHH3GB
XiaHELLJ0+h212Kq52B5Pd5rZSsfEzYft8vKbVhjiEqHrLk+IPPQ18OsbRhr6wMQGw9UXJYl1tPQ
2hPFbGNsrI1daWsfFQzlh64rP8LKtk+V1b87pSrOzGf/c3Hy8Ry1pvytfvs+/M9/JVP/W4Nkfb5D
to36yJyH1YKxu/tZItVVUivxCzF255gc+jZmplFzT1Ot6n0XTT0GIYv5bJm6q7pw97iWtZUF825H
SYMrJ+dUizgieQ9N+0Pa7Ae6X3/IKLHeYmqsuAuGF8sfh4tsyILmSIE6+eAY9vDFyFtvJb0mXzNp
fLJVUm/7UsqN1vDGJbL71gkmAu4IHAw50NUwgukUmAY0ASU//FJebAULMMetdvj7Q2v+Mf9AlIYh
Gy2B45LooH9SIgw6COKhCqiVUgIpaNl95D2kmbLXIYj45pYwZp0llU5ULAAFEYZ21Fk9V101SY4O
OcDnjqRRU7d3uMTcfU9L8JjYqbnnBfGusPKobuw+/45aBVR/QWxIVlWnNIVvDBB5Nwx2fY6AQa99
1RDcQ3mApNzUyW9DOmO3ZJV7QFacoGbNFwmB0aVmHtoQhOzfvwkEd5/eX1vqJvuaTdvDYvbvfvoq
lML5I4mWWSJa0cz2CFNLPVcZaA+kWJCvi8R+6Grs9knrLtusoYnvmt2WsfEjTKEA7wFytFw53u7+
0WUYCGyROHWPpjgLDm6hsiInaqiDsxEwPhtIGnyVPsCMutCg+s0fGdlvLMt4lSNNwL6IwB9Ppbfy
fUtBmqdpwNYEYb2QoKMqwHr/X9AX6OFXoIQ8b44PeMMi7VTCsQgSzXpgqGa+wABbZHW7Qd5Io1eM
PzshFc19Z6y29RynPMlxiUstPI1jAn+h9a0HV9ve9Udtrf0wO3/c3adM1ZiRRNR7VEbK/1mVzJ4p
Gstor2EyPt4vuTaAVUWgRdpDN2zcvJebJCyKt8RdG374lGWB9WtuREG+ET/KUl6hT2GiiNOPgWoe
5u0o8ARTjoHJJp+UPZVmLs5k8pfEIje97EaoxALkr3eDCnBXRpSso+u2pxS+iybiGHW3wo21CATy
b1Wx4yD5Cmm+zMvziJv1RI8frE6PNj0dkYqkzpBeM4COG4u0mSUQ93QTOebjXQkyOo167jQ8eMB3
LoRLYTOP0x3BcebaaXUFKdKCMsEM72KQN7/1yOxb3D+KYcLGCndZL0Zt29aSSLe+woc37h1HC65D
+6vQcHT9XpqzENTP7z+jk9XcYleVjwUQn8XY2frHGNJrDXojPuoZrIys6H9ASQvOiH/80+8REtYS
xwrO9wtr8Hc/JJQJdkXL1pipB4H0CNmcS2c8h04xD/oeiWB7N5PxVbfj+lUPwktWxsGHnWgPylYn
rS0vddUWz5HNLaANS+hU03zXsKu/R0F11YNUPnUY+kXo4CEJCSFo7w/X/TPuiAtrcYslYN56XAxB
eOl4CEVp3bIS7YisC+fqjA0gzsk/RvPl/hPzPbXMJlo6jac5G9d1qr1HuJ3A977WZFO82QM8E7MO
xrOtiMdKhwrkRx0Za/Qz+u4+09BgDLQBNOkKo++bHexMXQt+xpNzMCr/irlXxywOi64u2IW7gWrw
PofreI73Y4L2QcEDwHIFqlJjqae/EPVrmc7iMlDMPE4Fhnw9oBa1WtgDUVJoWyrmfWUbxF5byabw
Cv3x951JInAu5lx+xIHlwLmpOfe2gUdvi8RCzajKx9AgDWOKolfifG5agYowcHU8GE2FC5SHSx7Q
iffE/ebONYKNBfXYpzKbP0q0SVcc/9VSiygdKXiiFUl42oGIWnFqYnIoZS7ijR6NLLd2MpxFO7A8
ay/iw1eTQ82e0xSJl39fWf/cdskBQPrMfB2Zs617nwaJQRAq/g/OfVJiuGmsnpbWuQ8TZyjQNOm3
2Db1vRSFR1uKiZiB6nQtTKCoToMGLGl8RIXExN2Ajy4s+rM/bEbpc07IQwGV9ow2gOHSjD01yXcc
/Kr8sHW5jxoAaUlv7+6yo6jy812L9XGZRvJLakchoTU6SAGHPHQ1UTalBznP0YEa1thJRLq+S0aa
WRQ0+iL5ty/lDwkgX4pAjyA4hziO81no0yRVS2INfZCmpDL+rwkpmmgDcm6+HxjJKFN74aFw4jCQ
LBuPuaKQdnhNm+EAGcF6qnXyxNI0ulpSEU2rmy/33+c73JGXfmCS7G5lohIyELyrYzePfVIF5yjD
Dya2iYaSA2EGjdPGqbWHbpW0mGob3wwfax3mLY72dUXDncwKREWRLx/tWM9eTeFi9DXNBxLtyqMc
RHYksnPaNjq2u78/POb/sSs7nE0IXeaQYtifp9AC975hzt9T6Bj6tzE0StZBZmIIaqNbqqsG+y96
hBkzko2iZO/tENn26fBYRuXa03Jid0RWHE3+Oy9IFeWit013X2FKqhEWXpQSvwY3lrD5p5qQbALj
2IiDjZWX8TElA+jBqjibdRavakCU1I7Isd7MmpdpPndjTQcdSLBqVk4bxCCKLF6SSYqO4SEts3+R
qxhYDP5RYnBEcVzTYBzPU4Nr4JM6TOXQ6ITDoAtqqLkp2qE4+S2QPuY33GAupmWvpq7S3pRb/sDl
hnrXdGmiCVr+v8VUrrf1ASrb5B2vvRnmzYSYXpO023NgRuewL/19L7PmRE5e+y+iAutPtagnEHmh
bgPvyP8+ibx6rQ+1sqE+74fp62i1EBsSssyUvmmRrhxCWGqrIQrdVZL4/jXP0aGAociJ102RvkaN
jyTHiXZMVNuNAyLuPDbV810pR91qo/br9UMa2Prh/pORW+M2JGvO398l0KTOjhdS/m5WM9Karhn+
wwck856GmhtkHC3rx7DxSjChtNPuMjSNjpJOGD2Ag360d5GX/TKaKbvkw/uI22LNQ9scHbNtjvr8
k9Em/eZfXoA/Fwp0gMLk2RcG69bn1VNhtpRkiCLPyqoASkfoTwfT0t8SLWh2uozlqqgz/3r/KfBM
6FWZ4W8EMae+09uvWIuSB4eyFHtB/8sV/UeOc/EBsqf/MJYAaL2SNTdtU2KkNX1jNY0kraWOSYBH
b6ZlRFEKkt3F1MU/qmaOjDFDa2OEkhfJ6+pHIbP6XBb5hswsIPCjbyb/djL/86lHU+fplnQRPkhb
fH5qgtIJbAWeoWD7ok9rLGPF3ACvgYBaigJjys1kM3S2eaYhbsGF8NKt57Ije0PsncYofr/LblTo
WMAjWALCPum2dpQ8fFKM3KUk2ui//v0eGtZcO/xDZuYIgUzaNCzuoW18FnyjIesDVliEB5nbIVKy
ktN9VZavtd+nb4q5UUd8h9YCa8oGj/5XZKEuyeWq95thqXyvvvZO/MShFSwKipFUS9NHDmGA/Ro7
P0ZeJBnMRu2tzC1wLamNonbW2PipGFYihJANU665km9+KDEenmW8MyvYAKHhyy3fEu2fVkV7dgpi
4Gd5sEnb4nGwjM283o9NdoKXX2+HSb8YdSXPBtqt82BgpvOAXp6IZm/OjmApgry8sAci83wRZc91
p1Y+Z05478MpT5Rc5/E0gU0Oh3NeZac+EiYWO5lcu8DfqEazn9v54iWE40YxbqT6Gw3q5trIdAR2
T+yVW7D5MHQ3Nvct0g4t5t+uka7SMWKt1kMwzj0wJBuoJ1/rFOuKBCsu9jw/yUy2kgkn4C40esSy
8yU3CEwJB+vsZr6NKJJdYcxMDeayXyxhlqoLBopt/YNcBY1AeCgHWHM4fSmyEAstObOgGWuyrAqi
ZAhtDTtcM9iW4c3QjZ/a6qT5yjv4nLN/X8o002aEJ+ZeEOZtZdWP5Lw2W8z5zBl9XUcZNJaXaTTT
leGX3j5U0w4vYnqJ4uC19fLuxCnWpvfT5En8PiaFsYrAwsDDBHjeF/GqCsL8Qx/IX4Z/SLi01+Uf
NEhvkTtdmIFEK20mDCU1+cGzdA8mAuMqReUp6moH8JBG5sSkB5GbXcTe0+QN5YfrG/K1S30iC8qx
eOg3dw9Om4+SWCVgCaEhjN399BUSLbXD3H5Nky489lOxGlSVrMF5qp2Qqf2mqfYVKyTpwJVTre9u
DQ4A6K78BNGvpwVkGk+2+UDqrjxGtVpA5QSuFOUHPXVxdpCHklfy4a7G/o8kmy6+ItPMtW62J9VD
W1qM9qPhnVF5emqblEa0FM9F6hYrLQZ+5YVdtctRuC3rVI1fQCnzeLmTuQ8ScEyU6O0eutG3RDUQ
lzOYI/iVCP+jbN/dH5CONIolORb0svJNNDfKiB7srybz2d7rr3nRlMm6tYpvQ44oojHH+FnrkIEg
3PqiKjN86hDsAgJtbjbfxrppXAfIJRknK1tXNRVVACqjYCY3f0IoR5WjD4CpRSqO9iwQmbymXrhh
YB1Y0xlmhR67kze+F/TK/756yT96RI6um3ODyMJV4nmfd+3YpfeQWWD8bYak9aKO3PchZLg7YM92
hfhi9joiRQZhgGhUcYtLklSLoX2sVVzcCstgnpVFzc60YE6CVT25xEVtbZ6GWVOS3PBtyZUclbX2
PV3bjcSDLO/PRJ+UCekNPtPbTJwYzxSHlIlgbHvx01D5X21ESgNTyls4mM3JgfFJbFW26vtGgCeQ
zW309OeGkFrJ+NjwGudDugx1iOqsL5kC8NNa5W0wULxH2USv/i42byhKgkS3n1omlssRd9Tqt26u
neR3GlPJ6X5xQIIuhqbm1glD293PIOP8mkRD/q7FXc94NQuPmDIF6BUe2ikZ/u1oIP44G3Nj/h9l
57Ujt5Jt2y8iQG9e0/vyVZJeCJUMXdAG/defEcx9oW4d4GxcNDpBVpZqpyHDrDXnmL6lMy1SbdSZ
V5h1/kMzDzcnY2TH5+3koQ8RzLffMis6jtPwo29mypOG21Aatn54w/gNDlayEwk4UHSRFn04dINh
vCnhwKpQlP5lSmvr4Hg4PUwo6v/3NeT8r9Krp9ssWam6YXxyvL/n8NBFBQAPWlDcZ80w8BUv5bJo
NsA/q1PbD8r90OGJkkliXGyPyFdptzud6KXz8tASm0BAvfdmOQF7WjAK5zmrjT1bP/kw19Ea9LNG
lBZRz49Dn0CcAjxUgCa9pnbkoSjNfi9nhFgTiUNkGgYJUz4wAwQ3zxLG0xAZR0YrDaMoSX3x8OCk
g/3gAkBj1eXSax6a5tqME3E4YMiIjeNj5B7VNkIUBhI/TgfXfktYxV91n5wKjVzT//tzNP/XatDT
HcPGsIlenf/9vRos6BzkQ62CERZz09Bq56ZA/jPHeErx/62zQvSQC8vsKLJZ2wLpnr7xwaxF/gTz
FiCJRRxJU5H5ZI2689UpwSvobbtxPOKdlq1y7EBbEUyXy82OO8sO5w8YHl///9+K7UN5N9kC67b5
91sxJboL2MqC+0NZTOCwql4p3FlQCCCbzPygkXC07lkhrcBOEiDnhdhh9ArPUiFfQaZrZI7SLPGC
+iCJBD4uhbDUOYNXZ5yawbZapmc/pwMKlX/W8xG66YLAwnVRQtP5l3ek7re/Vnm6a9uqom7pAUWP
/74fwf0FYWJS2TXb9Ks9UjkWfe+fIxdVnu6AaQoyEvxKEr77wdzUGeq5KOiMs1Z5Zr3KeJXDeDa7
xHkvIqvZAHDyHqj+Qz3WUH5pg7hYUVDwfRnpv92fauf43y9dbbDZaXhUvgPb/mtnWQCxK1xoSOuo
J9Cv08AT9bObXMqh/RXFBIRS/TYxKXIURWjngI3IzeCimYffGkDpEDs25BY6ZdEQxjfnALQaSEbK
uNM5THelbpwhoh9VmegS0bm+0i7b0zLBu6SMSSaYwo2BAnVjGwRY5sNM8iIIknXgKm2R1Xy1uhIt
H41Pku8C9zbnE1ESPhQsHFIvfdQ6X0Cd+mvdkUcv8Mt3m3ThKpm+2Y2R7R338X7HVLoY4WULVlo9
0szlSKgj8qn+ZeI0//egx2VN08lQN6rh/V27oLeCfUknU8eYqRxslqKnHuoO7AlVwXDtz9rTg0us
PNNFo31YZHgfpBYC7vKb0To5ggtI58bWiV+s+MnV7hDYTVNfPi5b+qJGtYTO0vyXXqbxt/af7YrN
y6FX5vomfIK/ZpYpaht0uyoHibJAFVoUmwKPrqDTY2Nx/D2eXSY9q7lppiY2Q+RItfXCgTYTTT/3
mkCs5B5Y8f7LXtD4ey/IVMfwTmfbDDzqB39PeRkXQyDQhCFSTDqSlUu4Lhn4D69hCatP5SkaQwqZ
bt4RrJeAQ1EjQSpDKiY6as+M6fJfvmXj77uel+RTkkGviG8PtMFf29OwJq45ptCIFYIFIeFX9q0H
U7EtQMoJbx5e9UH+AJp4wgH2OPqGdbX0hOwLMfybacM29b/Xap6NR5e4WBe9vOvZpnr+P5YEfRjG
0TTWyC00rHQ6SW4938PQlbu2Vc7oZgYAHEW3qNfleWoyYDGGcHeBiO0nX2A61xUKDrvxBmBNCHY9
kBCDuCrHjqkyd+XRtI1vTgv5ia0FxOPSkQ/LkwQToHKDzKMixcsE160Me+vNm1EVLadCM959b4CZ
FFKqpz1IQwT26M4OK3/XW+7HP0ZG7nnHpV5hKed73de4UYEckbBDmrmfETMATL/f6yLm0jR6bSs9
xnn1uyjuBmRLhb+VA7EpjUa/1c4DUoW8+DPoeizxVO72swjyXeloxTZ1OrWIy6dtVUO5qieW43cG
BHZi/zplXfCgq4e8yyxmUPoNTv3kkA5ipjmV+Tbkc73f25Hpv7gIVFQPkE5JikNgWwKMphe1uHrM
jBIR1WDSaUR80KHfeAOIKlTyr85stWygDePVd7tnm+HqNk2l8YpIiGl+wigYTv6GulS4iXXiYJ2Q
3WgeBmToDM601XTgt2TB0KNQ9IDZgHcNh855SfBZt6KxH3JYsF3UvBmlCpHosoCYvNQ4VDpIx8Zq
i1fP0a6+jOOHBr/D7i5fmH0r3g1C8x7jINj4bmKdm9gm7go9T+G1v0ST2sfQNPxHaCnJiaU21xyy
lHUWEIm6ki1ybUyQ8jpHwCbAxl3gbRcXuPz/HMWXVosvM4QlOJGkI61IeIkuoVvNKt+MNpuV4PDp
nCO3D7X/yCied8sj64TymRxKh2YzBcS2SIeDF4/5vgrabxNV3we7n7RNFzsg0hFGnOoiJk6gto52
xJU1j1e2Y86BBCkSxzE/IX9MQLmp3o4WAijzg8I/WpNP50XaYq9NkAb9xIm2qQm4tgHp/da0c4S1
pc6JA9sS6VB/HdLuGY/Y/OzWZYPHhw65Wsbebzp1pNnT01Qr5Ke6Dw2tZeL0hvcxSL/MFUh44j8g
JpR6eW2burwGLfV+inHMAAnOIacGWzvlocnKFSu0Cpyl/js57WOtHobcP91ZI2GYUGQasuE6+pCP
hXDek/rFySbS5NOa3jogQZP6uDXd5skbN25uZuusCs50x4xnFkbG86TZRFm5dYYPzdbp1/DQ2WyK
84EAXnWmO+ikiEuYVjEsC1VJxDAV3pYjZg4XlLn+4kuXtXMYvGZpRXS708WH2XG/mksdvnmZJEo5
7HneVtdzopqz2joPhSsIAdXCq2ZJe20CAPvEET5lm36Cg1ha2WOO3e1ZWoWGlsyeH3zZdateYDgP
r/hy5Jk2YFCt2rYHXpGLgo8wT44YXPa1auSYvoubkEDGmZ1002zsGtI1pd6o382GKVfB7IyPjtnr
cFyY7/DmRw9h/82DhntKHGpnSG/RRi3n+I9L4ii7n0vhPQ8qvVtZGaiq0sIrbfcOnleL1rdAK+l6
jbuVtv4IiGA6LRCZXtvJRSXj1KGHN1C0z5ODIrIRT4Vlv92foxjxLVpKVPk4b9zGnDYCUdqKK9bZ
DTaSevXvmtEm83x6FKoP7KHH3CWU83kNnGakTRF4kwmohZOxzXK9vQp8AnR9jNe+ccRLXfwiMoqB
SRmC2vFnExJyjQqQCCgptR9hgVx0ImSpYlV9A7VQ78IRgEaqfGhNMk4Xq7J/GX6HOYRbXgsPhvTq
x3KYmidyCaoHMq9YsTz/+anmm/G1YiiuPxHa2jDhaYin0jgWCx0hk2IT2nGlYuLzg1WOwZodwNeA
b/4L5W04jLrzrWteYpy7L5mTw21Oq/FZn8aESIW224U6mP4mmysmM7V5lG25NYtc2xc2GUKCnM0V
ISs+TbZ+CHduGJCdpe47WI5MOtWISl/dgWWPnABLQrCK8gAkSYt+7sR685LXHmvWmpyoISzJqlJb
EJvYMMARGqYSxdjDADqWe8Phgxyn7lsBgeDudl4sz57yPS9HgW3ZjDI9tJmoMK8pMdd7TIngfVHA
UkxtG8pYY5KZl6l6CUMzOoxa+phzf18AoMPDMzG7m361S5sWpwYz+WsVaDBu2HWAB2KLj1bETXHg
4aT5De2BAEbff5w093fQQh4Jo3K44JXstsIyQfqr0+UJGbavPpWNg/Bwdqz6mJxlMo7XTQyomgU/
OWg5SxxngbUMg6+izeadmKjFQpvt3mToA7o1LPlwn//oxOiH/3xTdVbHqx7sOiwI37iODDrTajk0
u3ekh1sxp9ZFF070npTBT7+PrONd29bStVj5NK2jrjI+1YGeWeIhDKHqFjAwm8jt3tqmmx9a8s06
bUJAC1ZlqJ1uXln4BQi8dVmZkTyD0TinPKRX5SdYAxbduo5KPU2b6qH83dhAqof6a5v0xiFtuHn6
OUC5ihZuS4/72hfB/OrZsY3aOq1gqddivtKoNLd6C9JOdjV9XL1B4KsG/LgjEWFMJRJzD5FAF4oP
M8RHk02Of87tzn+2y+ktNOtNp9XFyeUuZ4fw5xAyt7atde/Lfa+4bBuH3HZOURgWjNRSdgdnGc2k
DlV4ln6wJcqk2U+u6SscdP64lHqlZk0PdvW9TnPjHWfTfJxaZvTxLCOCqBwDkQjqtHQrHBsFn1Ga
A0O3bs+bgrwdqug4PMVNSfLdGIQvJhZDrY8WmUtGEY0oZeIFhDt1LQk5iAvqmE6EVjXxCwJI0sti
K7i4y1KchbxxzhW+uQrCs0lynQ/C/ySU+iMeRpMxsWY1CQbirmT5o2lpPeKIPqY+8892RGZxrTOU
L6fCbdH0ZjYdAtJoCL+lCbR3Q4xGhTC8TSqcAiZj9mvBo7Abne6glNL0xrOeiPesN42L4aHStAOU
UmoxJ4kHfnY5k8H4ME0Y/z23h6giu/BYScxWy2nSeONTYMw9mSXEPAiRf6kN/TdJDO7ufnmg8EbH
6giC8xqBn9DwbzSjXzAUeeGZMBHo5CzUjaRxTk2FdLz3tWuYaOm2j8rpWys0JtzAYHk7+LtFElEK
Cdooj7P76WAPzSExbSS+c1S9TGX/GYyN/2GgXMxZx52Wh0wdTUn/0TWxdUV5mD4GYfSrjq3pS8QE
ylXcmXunqqYvXgL8RU9MrLf8FlKVz9K8xmmZXGuw1HeASk//4Ru7BtQTIRMXAlP7GNB13OlAMt6i
qX2LZ0wWlJxw27pR/ZDWw7GkWoneMM/epQci1oRR0NJdP8xmP++rMk5eQ4SODAbuBXy1fYuMIKZS
Hj/VQlTHhmDa3E6Na+W2xlXQbrsup2nBdzGI+rtJnZkI2a4AqlaxWrZo5i6nyxOafLoL1ohCPkyD
G66taMoJeVpLIzc/53H81YBBWRgJTZm8+2ydntN8rG8s0KwVVkKg74vGFo9+va2la0ESKptDpUK2
CHLTUTlKi1c+zds6GywswshCgXYUbrFjFYeDr4HDVRB7T9y0eeJGve+fWBXIrW5PxjrUoHaWtmHv
Q4+IdFJ5+2M0lP0qiqJBJfa0+zLShyvrqnYfa6O3y4zxx8xddmVZPK+z1my+l0H8YHBHvfWJMPD+
mBgJwLcSBJq+xpWWb3JIeXSRlDIwB9xBUjOnanG2PEtS03yA1abtOqp3W0rtvVrZQ/ZyQuNdS9yf
BfbTmxE25rvKygN/P7405dgdGrp8KyV8OftqhzPg3tU0mZ2Ws+Xn3phZZPKoX0G/9f8OfZzOJEup
f9Pq3yM30CE/t/6Gys60CoQXnZcHTx0RakD263KY6NC2//vvL3+jDuQvbRgQnarq0lJnqjIt3Iyl
XTALAgKqM0BEYLLO4WyH5wkjgHR99yH3Mv/RQOG4WFxbOPmj1kZbP/Gap1A9ODlIf7ZepDiU9XMa
p9hVZPwZlg7JZZ21nQAO7fQWoHCUV/88LKcsHYd1W5ImLrzQujWmeGpzXTvaLjngKdnfZ2Qa0dYx
6n7P7Gy90diDjUoIBnCZ/MqyrLylNqG9KfrHbTGrBLy0c7ZoxKNtBAP8W+a5R+6d6c3JqwN14Y7y
vmFhjMkrmoOh+9Nvsbh7bUuIkkbC3FQfRtvX12x3nRdHz98yvQ7OuECesODFl4XLxV2wx8/GtW8Y
061Jo/lWqDwgglXw99TBo/p/IdxHN7PGUxmF2ntnyHc7CbQHH9zUtYny7yGYAYyg7k/bTn83cIPf
ssilhVi7xsnqd4HnjW9e/2jbSfVRIPa9xX3yyke71cPa+1VJtguKsDX75oPrkGQYVtT9PKfu1gCo
JFrjIXh1OjFsc5HhLS6y4NUyAnGYjFGH+jFiOGFHHNcVG6YId0JW5ZBMlAVwMKsvNtTEfau63kKS
7uVlsU/CFpXLGUbTeRqw/2Bdoyeek6oQFRPq15w6HCGo+Y92YAOBHuqt1ZwfVdx8xCJjU0SLn43k
EFGByuuXCCn5MxNCtsdEpu9930++wZFZ2EvLj+k8wl2CYg44vn+zMqjr46A9YMKw3+7MLYM60xEj
mH30y+S5QJf2EGikPccAh1JmahHKRw+KAtRuDXJNREMHN0H47MZB+T4OSc9ca7OnSor4K7dFuNJm
r2Q8b4MVGWrBphnGDPpTVeA7yOT3eBoOBKLp73pLqcBk+bGOqup35Gj6A+JcXJPqCHVxtCMpQX9g
s83PKp1deIaoHcEcIyt6le9SCyDuCe8nFiboEEFNmmadtQdi7K+GVcYPlgID42RhIzDJdR90LDDp
156yjj/m52Q7NF4dHRxHY8RrEZs2jMgigpdORXs4dA6xZRkY65WjujlkYHa9nV6IVBJ7u6y+c61C
2DPinlKD2KVje1Jds/csz9xVO86EWURj/G56eEISC1X58mzV6p9D6RSXCOeTr5br2Nb0SzQahIDo
uOAyQi13QTy2YHsJV3DcxCBBhUtEm54xwyUvE+XpTeqW+THfC4XYKhKoJrFV9XsffPEGG3K4nQgU
20++0x0KwzDfCEW8GWz5PjEZAI8sJmJL9Ok6Ai7ZQcWYj2U5uKeIiINj6Zu7YvK6vTnb1bWCVL8d
mQpfwiD2V5WjfUmzuLr56noQ6nog9LV/iZU+DW36aoRgFvgAxElg8Z7MzNMeW+QZU9Km7OHkCPiT
f+MG+eHP6m5Z4hVmde4XMqTMQGHUKVo3pO9JsTY7oPlthCw56Xv72Qw191KX2avnGzDakqDZwxFl
ry2KkpzpxikP9dh+b2TQvAZBJw42Y9qeXf4hxkf20AXkj1LJqn7FfGVp96vRsn5l5mG0J/Ok2I1l
jF9IS8VPcid8AiLSxM6/SwgFmyAI8ssMaO9GchDfTJDlH/9M2Lp/BRKiPbhTwea+rtnvJ5n7UsxW
+BIFxmvOdH3tIq2/lqWtrXz/gsRs/NCKhigeF5VpHTb6Ox141M3d+wLylCHZKG6BC8/KjZcpbp87
6fivXtpfktwT76E0GAGk8RzX3ZOjIG4iH9t1aE1bcsLb194j+Dboy3PP/hbOTIOaqSTdF1SxKc6R
HRZ7zUmdq+HG7TrJ9PZ5sRDoWnAom2E/4H6qKRVR5wIR1DrJhL6mqHbLqbXAgvrB3nyWbjVeAzOL
gANbLlyRklAELC5cq3OwRXtWX8e67TaMrayIBVYDvpNhrzUdnpiCSpgDBne39C/6LPvhYYFxUswD
6USqo4NThSB3PjCUI3deaS6sn7nf9xTPZv1SGW1/nJPmdexuaQWRYhU5N4q48hiNen3iJF5+One3
KKvcNwoCKWI84vOiwI6vADqr91ndW4Jxw61I+syqCGPjJJ0PI0D6Zdc+mTz+uEeRP1/oieibzsxU
IlUW7Ar8wQ4+ux5irmKhWXmLoKrwtF3qNphIe96tMQCWSc3kJ6AAMCDZNeoocy0P3AUEz9l2uQu7
qX8ObpAewkcjdbfLlNC7VfEkGx3Krk1cq81MPo0Q2cBD8teHWv5oJhCQsnHbAy2i8X00+qOEL/md
8IGN1ltIIVgZYg9h3bM8lL2VsZDs3O1yiozqNJLPt+6sAUHTomYazeiRtIFdR9P2xXDo/3ta9VXq
+E9DVcYsCdW60WIQBRS6uYFLMtVxsFlUV4mbO6d2Icg6Q59d4QbWmAPi8FgHDqjJoRCn+8vC6W1z
i5ewE/0mWRN911wqLsuN31S0ZRdQFzu2jNKmurPzKc8uEjyXPsAxmGnEszRVeXNddr0f2lqWXYWB
RDIcGG7rBKNplOTmaVZMHIbablNNFdHBTwZ1vXhtzQ31FLPRtq3Sv9HYI6Dcwg2i4L/LQ5Aa2tbh
xa///Kx1g+kqqnjX6JRQKa7TBOhxM2ychAhrM5+ancO8umFAb1nYpPU5HwlxpFL+WbXkZC2k5d6W
1YmuA+Bppe0pjI4gxTGu9yWpRhhkpy9WauEtTtJ6Y1kECzYBUWrLTn+0GriidvybPkjIqiIEeTYb
ZHBIBcXLJpDUy/udTR8yCunAm+W0NWZilKi2kCUeNjurG3oUU53xmjUVAQ+EO66qqS+eqiENT2Vq
TmDf4Nazq94SLeJ+qUKPXHDVBitiAsMXFODAhXj+8yDN/jE38MPOUv8hWjv8pac/hmR8lsxQJ2Il
NhWD8jkxWMHgTVjNhPYxk495sJvHifl5LJMDMpSYKOTuLhn1AT29tJJOuwDtgnwQA3ym6digXZzu
FFOXB8w+T7pUOiAxvWWSl3wvb7qZnTwui8zO+eIITzy2TtM+DJgmmf2is6/W+p47pKhO1fk/hxX2
pAyD1DXyy6ucJ/1GDlu3yiYZnEjYpHXQtXSyxwj/Q8eWDLqPgkzVcm8g/jyhcKVWp7a49aRDRBi0
7EKz6yVupoAb+0KbWT6gsgAFPvf2b9oPMCSKLr6MXZ1cyEP69IlSYYggWbbxDHuVHYAvm7/qwH/x
NH1+Q1a0L/Xu1/L1SZZHzz7iPFdVXNV1/RRUjLLxxhpTlWWuuWcvkO2ngT1wJaNUfCDnN7lQiOQb
gFJvUjjgS9chg6r8aObmuZcmmwOIEeugn5C/+m0PfYNo2jBnXyX9EggktV9A0DRiNN6tgFB1kQXe
VEdl0M6BUkLWln0Ose+8tAH7SzeST3oVxpe8jz4M3sc7y3WaurZ4Ws70eT2OZf4uQr2Dp4sFwRc/
Yj9If4akp5lTpn0kVjpv7dFtYcI49a0B+OfK5HXx0Q21/Zl44wQcDyJAhuroPNdYBnyjDW9F6Pdb
e3L650JUpACGc/+e6lQ026KgmyEs0hTAZpw9D52KWgcu81njvBF5PryRLvtDywO1akjYzPbXyn8C
FD79xHU6MrTX5gvsIyrx9VDspV3smxZVsC1a+mBeoEjaQBLW/TzA1FE/XJ6ODJJZCATtVjaZD7s/
PrvlqMTL7vkd2OHa0cRPBAq5VmmnwWTCZkehHotgouaifuoOsb+bZfeemWF9LWy9vpK9o1POl9jC
1enyxKSbhO9Jt8bRUjvBqfTFdnn2z69kA83cZtTeBpjHjxPej6NWgFMpklrDYcTPfGvsrnyNe9RR
MOh1NJapHlV7r5q7y6CwVMtR3n6l+9PCvA5oFJS+312k0M2dNpHDY+tDDuQAeklEM/5NYPI8ypgy
fDVqP+mvwLlIKg9BYhZBRXHjsxaY+eXPg5Vib+U3fi4FxyjXlVcL82g9nKfSMs+D51prZ3K77MOM
re5hYNmwaX1si8to4pQSjV0JHUofu2MvCbkmHzm8xXH6U4gSjBhOpmOS4bi0dfwXk9M1+2Ue6jon
uxA3A5GmuwIRFFvX6uIXamTHAh/qZfF7xFM77pE7DqBDGBUC7PTyo41H/9Cbp9bOzbXDoP511OzH
cixm3sQHY8op8uBkTexXXhLysg8DESDrUe++R6XTHrIyNI9e1xOXR45sw87hJDMIzXFAi0KfWkFK
Ydt89SOB9FV3N7OrhI3aXD35HQpvxdkSI4qydMBQ6I3pdTCC5jtiNu6F2oiuKXPvo0NwKZgVKzxa
pBFsF+XTzO5nZbl0MP6p/bKH33YWfb4kwSSPdHzGIlrLcxrgpOrCATstwW9pZQ0PxgRkKvBAYS5z
51IANwcfLp1V/tB6LThXrn/uUhpsVFCdM93lTyHriY6JIhOTRwBWza6Bun4PwWsDtguCtdTTk67K
pg2xaVtwiLQNO5oCKjzmUyt5i/VQ/qK6/btDgPvG2JjuaicezpT/u6tmb+tIZW3DbbqDP2eXIi9q
AFY/ah6d2ph+cPyjmh7GoDneba5SL3F9gCq2xHAbVCVjcTMMoAs6C9Fn5BTdpoeTdmk0Nh/GZI9r
p0zexnHo9vdmdyf65EzIbZc37ns7IVPC8k7wfWOeUTw5R9gr9MCpjp0Z2aiu5/jupIllV/3XwpIJ
esopYGfKRbH8LHV+ME+OiJHy+CbRpayHqYcOXsZK5lVvG/7sLkod51VVm4+Y5JEfq9OE+MWrk7Lm
s+RuahE9rAc6/2zZIHxQ8bSfBxNBunrW90R0tiRrFHrvxkuJujpog+RLAGrymI5wIGhBmKckhOHi
INXNXC97C4Yh39t1Xh1pTrpPBAnMqyKMwnc3sg+I8Yy16Ad/mzS+lm0tv38Yes3ZDp31oakqWaAe
lqPet1LwQGZ2oYn3jnRjfpKemz3WjhWtNJIfvmoFIfOFcC4hhaNrYYQ4y3AvfQ1CO1gPkGDPLblh
bzqmdyMMjdMic7BS4hOo2JjTgWnNYumWTo99rD3S7dHezWb6OuZZ+NaEROalUbcyXXiUgcvNA0L4
n41eEsD9/LOgXmqOhNyNe8hxb9KfVL6A1IZj4Y5PeAb8Rk9WtHsHLCQRCwrV/FuOerf+1vk0rpZy
3ewZ0c3Vz6Or3RaZO52VVTrH84plgXOpsvEIBa3ZLKkhce/j1jaKp9bQjWOres/Uh3ESzsVb58KH
QybwbahJ42hCY/4PuHJizMi6i0LuzFGHEWqno4HvAZozJODHzmhmbgLGy0irSabyo7m+JIV+9usQ
+ogDz/zQpAHjctVkF+JxzmXVmge3z8OTZCNeK/3y8lyOZOlS1fJWhY3VsR8KZ0YEHYUUopaTL/Fb
t34X74UG84OJ89U3QtzGCzY98a15jTRZ9cq81oSPnkdbze+/pLHBiOh/apN4hsqHqdNyjiRUwFyV
uMxzM/plJRNbspqceKeapptet8gR0qxK4eFE9nFJJJkw4vZaHpPnlCEOLlmNNpphHjMdQfWyO/X8
edjfL5W7UxqTOamNarsziVHurNmKSLUn/NOmN0Sb1OQO7WicQ3bbLcCMCNDrszqzgOo/3t9XR/3i
yY30Jzli1nZIXbzvkyjCj/vFBz+4EdkaJmnXi3vEoq53Ca3G29h4LdZhyPqEhnxyiYMOxa3qm4TV
q0Ze1EcWSInIIcmZHiprG8+Rdgy79FUMXNaOHHZRa1jnpanuR5RhojyZj1WVvRai+Tbha3gwREoJ
pNLLR412IVtHKQ8gvPKzW7ngnxrrSSvM+It0Nbb27BZmQVNREbcWGVbYBMm6aslYTOL6szIpn9rs
BF/pH70IIy6PAWuqvZWHqKIojpKE2JpvJOqu7p9ye6hUQ58Ydf2B17GBUdl9GZLh+f70jIlIaD7A
xMrTVtbsySOOoHvSUOtp74Ctwn0MGsiOiqMrTcI03yyUOscoCMW+xpFOdRGgJqbOGsq0nLea1wbv
wwiAgUwPvzVBSxnysdQvthLwWOUykKJvvucnIEsI7vtxd3Difc0nsZlh0hLpqkcHo8jeRZxoN8o9
zlor51CFTVO46mkzDanqHwC96k1kWD5ipxt1jHcSAPPHytce/WKYThR1EIsMVf3VxA26Wh7isvO2
d5t7kNwmymJ30QOaLOgfrH1WsSKpTLVjHBd78hDQIQrpTQLyCKlfNH5pXG1tzwxQ3qRrHh0KgMfF
+UDvt3Gicq+FnQ2TUT8t3YfFC0J7NYsCbmXV1ujzfgQS7E/7DGHGNmnretOMI8DjEkWQlcTbIQqh
atBQv5diaiREx7jxbi3iny+ERYst4bD/IBEwc6Xk6EHqrKyPuKQiW2k+3AacVC/YcPd2M4PeELD2
llaEDnorKSMUugPFSy13PgYtJ9lZoETpSaPxKvqEi904RG66a7nm4SNhlYRvLM/SqZxNVLOKcKTb
XpaHWNe/mbREWJK77PHSOWuPiYX0LgmBHpUovVHqMgDmZAEt8kk9dSc4M0TUOgYblLrTibubqh3d
N8HdltsPQaA/Mne6T8utFUqbmZEIPRluPAermNcRrXm/IH/5XTr8jApMpo6hDdi7/BngGArn+zUW
6Vq6yi1gWsyeRHurkkRk5uIgBWykmuF61YLsOc8WKZVJE8gtJlf4N+zJjuQdyCctRr2ynBoVqMmF
chJHsXFJ2vwpxHyyks3gvqMNOFKMpwpcT5vFUiLZh2w12oNP1K/M9fLZVA3vKcu7PR+NbIIHz8hp
oi+qROH2z10dBP9xyheg7Ze/NeSloEjEWncQMOnL3k3Pc1P/Xq7QEukVXY2B0liRYtdvogHogm9d
tfKpbnx6+oPVhscUUL9QWh2Ig82FmldHEMEzEwDxPIzDdKwtCn0+rFbfBGsQjHHwiO33B0WZ/RCh
a/GC2DunVfdpuqHc3VdrEfOXENhxCespL2kvomeaqzuttn62DrS31CZq9y5cyzL70iU0NIvGpNUs
cBvyqkmeSWoL6mCawIe385yIo8ZIV30vXquCgiz0H+c4ukW/y0PSCvox39JyzF5jWYgXEORYJ1A/
xJT57tKpNOui8316yRUhqRsglFs+BJBYxSP8s0AtqTfUQrOO1kCEl6GyOBoDv1hUjSm1evEyhG38
qUWKlNRbCu/n96fEckAIz+a717A4K4KAMCvCxXGwsNz987DIGZbTYrDfNJVQYEQ1hOCE5FqIQdFr
h5N5n9Q9M77dubvYZJr1UmDdC3l8NsuVlIDyFwR50KIJaXxGDKg08PFFYd6mBvzwgAaxpcJwSLsy
2fUmZiU1JAUxEZMFeZrbGPIQxLCmIkwFADq6z6rewNef2RqopjJjxbnKwnIvsTZ+zerXJizLXVmO
gmZL8kIstfbLAgYu2WmvjMJGWIHQilq+UmBooZVqdCBTRAQ2TDISSAlxjCzuGlWjiUk/8SuDaaOC
ZB1h1jkQkFfsTWFrbzB7ntLWNtBOFCUb/DgAjSMjjEFeYe/ZRjxAjkH23duYXqCGzMBJ+nIfuLH9
WodfK9nrvzB1/hz50m8a0mFWrrJeFyTCvS1HpOE1VDMQXB8dsx5Wi8W/cxmDGnt6Ernbv3gtQ4Qj
skcuVQ1BJE3aaHS/NFVgHlplb4jN/AmRw3S868hqVBbc8dEZxD1x1P/D2Hn1OI6l2favDOqdPfSH
BKYauPI+FN68EJGZkfSePDS//i5Sdae6si+mBmiwRYUqUiGRx3zf3muX+vBBsDRymV5xYZu14tLa
JEjbwVLHFMh8EKh7ODXKKs6j94BEh4KI0PLNEZVzEuAAK3uAZGsX+E1Zj2zmopMpRrHrVPzRts8N
aWLI3SBgL65gEtBbs28QcKeXQaElm2xSafkgXXwZNetZs6VgM9zMj3xDJJuO5unSL8cPabf9uXSS
cOsFMfTxKKAlKqtHr0BvNtQaY7mSiAMgHH07JAY+64xGBS5a7T5PI+0+1sHtM9gZXqNva3Cwy5rZ
Yh8S+ImMBoJH2IvPtrKxZ9Lff0hd8yzG/LtKJsJdBB0FwW/M7ZIh+o5N4e2a1nxsxkg5JoFMYSHz
C9XEzd8gjX3PTdrdUGCWQSyCB7I7tS0NejgVQt0BEinZ4YVXPbEkaXTJj9luKm3zU41qa9ezjUUE
SJyEwroY+n+cfo+ls4NQF795Xovkpq/yQ0Hq4KK2LCKXp8JAY42freqFaO6iYRX3Pa62MjAXOgHz
t4F8cGCXZFF11SitSVPqz4kSR6vaUMSe5nlKhFE6RanyBS+pkNIKRwCyGg3X2tltNTxSgd7EMaoq
Pc+B/VhJcw0LEIxAI+z1HFqrhEQXpsEbWDzC7LriMu/tGeDZRHWPSvbVTWqiVJvemkip07aCkrKh
bPHRPPpJHT9B5uLGnGBzt6HPbvXnuSReJhHgFg9FxVwSJ7BvCd96q6llu2/Dxnmx42GNQnz4sH0k
lojblL3SGlCCMocOsGpebd+pVjqItSOLqODJ5IMgt+Oq+nr8mibhS5FG/fvYVBE882h8NJ2kXssh
3HiyPQhJyCwi9A8LZQpF6Ca4MGIGl9bTGjawdr4liBxjNthLVNypfApiBA4EQLz1LaIvlclupbrj
hXnioexLZhLcZ/ep76AOFkJuW8MKHxMY2+wczjrRXcvBJQTKz5T3WVZ/qxMMRaEC55RIg9s03ThD
f6GgmG5QgBOd1zrYCaKaQDOyYZe924irjQtsmQwQFsoUHGmK+v9sKJV5n1Tjj/m7yP/7+Y5WHfBI
krT5oBAVTMgV9ljHMOrKV6l1J8P2Ps0mMy+J5xgXVYfAp2p1ya4MEWNmSyp8XB0rVp3oWsmmkpR3
0avg3jPoFYZodN8ikh6XUQpP0LRxKPRwA9ZmoL8qgUYLJ6zs4AR73umHNwuqkZR5t5NNE20LXYcZ
ge7s0lIJior0UvZhs+5M4ATDNFkYKaVSdNmknYW6vu+l/hkkuDH1ktsTZWD2BmJgxJn7qlmNiYue
jJrOarIX3x3Bj1C+wrmT5Q8a8uVFnOj9QeYZyrEiq0+Rl96Tmlxdhxp0nGjTeqUgxF0pZeKsY7e3
DgYb72UfehjnKJ5vK2GKdeHW6Bts+1UrnepEsaQ+9XqRbOjOE5vofs3OFWOyr6R9HS64fLwjSD8P
HOYWmFmyzi1juJaR8YIGtrhXE9BNuu5+t8g43Xk+usO5DvJnWUTqyqZQldNoFdQne2ObaKVGPZKC
kSIzeQfYd+pjJCjVhV+8uqAcIgpdQHOMZ3atYhc7Jru1QSCOy9NxN5fk/QjRbSRfcp/tQDitFpO8
MveD13dLJ7f7TT5KhtGJWQCTo13qDnHpYZhclUAE70R3mF1MKJxS//EgztaqFvsvkdK0dwG8TOiZ
Lbs/RG/kOC40Ckj30dC8u85U3nKRbPpe5Jxuq3LUrhOVReSLsDSNZaVa3camjUHwep481qxSXcO/
FFOMLHby4lSNo76YTzVQNbuR7vZK7AkEKTPseVMSTu/pCCLJMGy3GKSrJ/r4ND9TM/8ylIeByX55
8+PcxiIzZJyLDE89ySRNVwVshyfDy59ETKsBacmHcAIWdTFVmrJENCHj4nH+aJDArRHk7Rk763tJ
TQ5QTvJC9854Ho0JaixbLjglnHQ0TbtlsELzDIjmqebbWQvFdjb4uiHh4g4+heS/mi66m9kywZbE
28Uj4NzYCNEWR5mkfJVZj0pj7ZNa9neg3YgmBAJF/1lFJF0TP9BgXrjmmYnGhuqwSj9/P6ThcGVZ
L1aNtFysSg3pDMx3WyEcOv025Ouqa4f7W+vMg2C78nOCxZqE4heqh2rL2sPesO4e1rPJgmCFP07b
Zmyfx+vMstISlHPRSP8hmNLQIp80LvpjeIVSdBB42Lr6jrjbk2Ob6XEueviFzz6SHyzTWdeLtKlc
OmHIYnSq9CK2MhYhRrtjZICOJszyRo6oKQdeutn9pOodf7cHstDTBWqchAZY7QvMymb0YTgB8LbB
+MGkewb0szJFbpxmqqhXgl2sRudiVHgOs2wAL66luwFq3oYUJOdBUdm+FRajY+vv09uu2kd55Bi2
xT+YH8wuiO5V/DcI7FW5zlIT4RPNp5fbowj50jy8a3oVLwo/RzyZVPZDzIL/BmKY30eCM3xFjWuE
QIjqReusI721at/45VOeq+sOrSrxj/a4YrQLfxSjhMdbyu4gSPak6OkyYMj8Tc9dZ502NHbnKjUr
yNXt82kdk3jFaebRIh/ZELPJode8TaWV9cuIEHSPHbRmGW7py7AjPijSy7Vt+d5XVeoPhSqe/GIo
n0w3+UHZJv7EEvWj68tN3Gndu2KnB2Y38zUaAHXSaqQn3wfREpjkCkZ5ci+NgCL24GLSaXp1m+W2
9dg6sLYmnIEX98mdRA0IlxaSu8actQHH8LObwqzcoDJ3bu2SchGlV70fEfKzw75VzVQ/a7nYQ3Mh
VE+++uzGkUc+3NCwTnstDCdZBPaYvLCd5pPLsuquLbVqp0cNaQRttVJYeD+WrlcdfLJNF+Uk4Zuf
8+WXyEn/qy3xopaJCbErevGxnOHIK41XVyfAVtWV6KS1CdvKMk6RgYZQ/kNkeytragrZqjPsbmML
qWTReWbnOOy/t7iYj37u9Itpsv7ede9e67OwG0Yc20t2KCOQ8ALtS6pLKrVarD/2gup9nJDBHDcU
4UOidECu4DFQJ3INOxuEi9NnSSjPnYNW5SiLOliread/yEgs2jbJt+yGUdpPWBxhk7TQe4bcGfM0
gZ3MyH3jYUhzdWl4Mt771SPEaePZ86HOxvSoV1iQxLbyI3b14RCfTIe/VctEe29WHT0ksziPSaas
vAJ0wEJzkuFwe+jRLF5TrmuWaHzMKqx+oEYj6KPMtk2QmNCZ6dVOY6aqDy22kYtoC/VS0srfdjAP
TrcPsBOI+kWE8DJHJ3xzBlnEDFe2Ya6L6TAzVjqSHlRj51KJ2f8iwI91NVvfdI5jMFxSJUY27wLw
+bOX1NDxIDaTTs5keUrbHpAqi1TE/jTu2vohNSJ2ToXTLhLQT8fbO3MRH3uTBGl229TBmAH3V+XK
mYvXiUrGBbDgXRckYuHjrz6ZZuLvYnqZt0fzRgi3S82KuKjvAyfQjjqLS+zeLXiJydnpZki0gmCY
ypbFYaYNeSpBLr5P3kykpagtSkkp1ybXZgw8/xW8Zbpgx2R98xDyucymz7Lo3giewlCf+WI9l/nm
cUd6er0qe/FttLCKSKu1How8SZZOnDPXmcYljFR1qdp0kHID04KGTKjGhdEs3bF4MFIDp702Qdy9
QSFQ2zV+EHTcHFI/blZRWofbxKhq6odxfUrgobLPJpI11DVvyS9XLjXWYNbW7PIpLhyV3E6/pgcZ
wKmvIW6OzEnZ/Mxff6R01e0184spf9H2JbYu18h4j8bMvvpBQkWTrvgaGWfN8BBZWyNX+hPeFqRZ
FKHeuaSw/RJXdOc6kbijJlbQ0xDKO7mxLMb+REXPj0QBPjoSaye/cxQyTyPKjHfWpIlCqV+fDM3J
nlEDBpASZXDGK+Udmyz/8NgvH+dDFOow4tADQXo09zIoMG+VnrnHCUMtsmHlXiFZeI4FYSuNzViv
gJU7z6exUN+8Ho7YurJZvsETzd7NyEOfhXxyUBVvn0yyERya7WKIiEAyu844FTpij6gyu23SEhrh
Tor/OpUvSZu6D1UXVqtUrZ2dkO1rNBb9IdaciHKJqj6QaUUSK0VzvV/PwEoqsMmBCzIm3agCQ2Sh
v6BQu24b4ElzNVkIUilbPONcj8SH2UiWwL8ZXMDFEsobzXhdmin1aO9jMCTZsmiWjWVJcWMrq+Kn
i0PuY1A6LNtAWG8209bWfJq9FNRQq4kVMSflO7qrn17Ce+mS7kGtimQZdJg8sGEmyxz7WBmmz/10
okienl/gd1Z0e/TnS9Wi7e+MOutX2K3KV8zEq2iCmLiNbq+Tqk/2bZFUlO+6la9Rx8Up0JFVQII0
cAtq4DaE/DSTjND/dt6axfqxTnX9uY3vlNZtV8JojGslBpgFwfg9H1TGi0JRryLO64NCdskm0hDp
eDSGd73aJQvYQSEDcAvVR6Ms3RbnRA3GCR3qr/OWRS6xfdGrWopyAeBkOIdlGr0GIZhYg1aQozcl
2tj8ULp+/FoQ60w0EFEL86u8MvvWek62LToyTUyXsGxtmkDmQ+P5TwVXztGP5R9PFUbzAB3ROybu
yC4zMP17nBjxaX59LGgP3LxhTcDlSFJu+wj2dImuBqiYTqZpFncX27YkQh0pL6lDV5J1T7wyp+dY
EH50VQL0v+qJ5sLaS3+csl1M0YcWJ7rDrqy6pbRxHZEZIh/zGg2PbtXcKn21maUf86GZAGOOgWMw
SuNhk7Wft45jF0giy4vG+UFmi0kl+auM0HnxUXVPJRrcRafq4U7p0Ze400HpDNCWlk85BudUnLFk
KAbtLkwNsdepScJ9RMvRtVJ8xGO9MwgReKn0vqegK7V1ihv7oJYeppuwnTRyIhLo/mz7CEOXqlHT
ucv5FOseXK100AkccatNHiXjsU8oCqI+zmli2PW7UrQjX0O0Yg18nztRd3WjjC53SCWGsBagyYxE
lZ5hygRKNC8va1MP1lEAA89s9O40PwrmU5upQZfpPdVz60EDDmb6ybZxH+pSNdjEcJBGMR7t8uDQ
7FmWRs7eZkb/4Ji+j/G7bqvA75B+5dr7IK/6aDsfkTXSebHvG6I/zoLuPgYajD+LroqDzfykElTB
dlAQ9cZFCfAZ0XlZReNCdZNsoxtJv+iaOj+k5oAlOXHZ7ZvnsJDaCv0+XR3TmCI4JqcYwcOvQb3Q
EYG9x4ojdjl472VY2DEQwtYc1xIrf2kyZDZpaj/kcJM3QVUah9rzhrOtV7gFI2N8IYfnUzcV5as2
+Y4EhV+rjr7rVEGHPMNajOP+1c0BTnSpe9e39hQSOzWzfRf2Ry/2DXbdhTbljfdgCPfFhEKIGotu
K52UoSrYLdPmvyjg/6jxht5FFySSG11UHwZBHB2lomFpyyY5hLVQJ9bOOqZQ8WiYdbb1C9deslv7
poUxfoSWAluTDsZhLMz6eqsMFbq9kOMIKoLMCexvcKya6RTiqbsSSW5sGx8Qta7L8oi7mU+vQQOP
hVTdEeWnbupcgz8eUqv2bDO7EloYkhABy82MZfUZZtbe6vD7tXSwtjkxwNuh8/s92iz7qg51uJSa
Xf4gQtiqMpRlbuKeSEkhAawP8z3ePWerZoN11JqHySD/WQ2qtxrRDBx7FTHVoI/7GnzNUY1pz4HP
CtsCs4Xom0fd9++MzOjfmaWGykHXPG2aERZWB7yEeOkd370rDZ0/fHrUCPN7KrdZMtqnyQj4oufB
MWgDh0xe3XqmROXnOJZwklXU5Dx9mXSwS7NWZhtfs8NzrOnDXofLscAOO2y1VuaLuRWNPso4dQhp
Fvr0JUOC3HS9n9/1QPjC4GEmvtMnY/XtyZVihSWmA+k/zQcVwSzOy8f5ROCEw8OjmRu/nLqLKUlL
Ipfaxo/1YWHOhmZK37QUUJGu/9Vtq7Nfa9lUL6rIeLer0HitCi3fKfS1mYk5NSjCL2PLVY9R6Z30
sRAoa5HOMjeSolHufWWgLGN+mydlkjLVU6kO2WJQhvYmMGzlZCnErrywJ0/sbIUdhtI7ZgwBqutk
BwIQX+LSNe96OZY7KRqg5L7wlnP3XomFdRQRipT5I9PtODyadbByzf5hli3iUi9P1XA34/Lx7xjn
vC+P8xkbI6IMZzL+bV0rjMqEKDb65wGsMoa+ON/MxnVbIsqFc/aeKvrH3JUMJu1oomC+IN8Qo2Rh
mNs2a6nGTrNygq3QTtLHioyfelQh5BFYuvFS99IOpnsaZBTtBsep95mmlKtSl7SqqSKVZeG/Shtq
VGgS6AXGzXkgnH49O55Cw9+0sinOdRJelbEXu0hRQTF7dbMyZ8p8oNlMAnb+83YK42VquHceOV3u
hUg05K2tgSwzaK3tbUmTa/JxLnSTKOYsI7eWt0L3ONr8IWNIlZ2qTmeAHacTtCX+977AJ8O+mD+S
MiHs4OwUofA6KeTnUL+dHjrUf0/edKCz7myNpH6RrkfnQkQ4h13TJ48IXnmtdew7s/iu0Wv2Gknl
Hymz4ccyRmUFnWGZOODN+mmbkSaQT3P4pFSTqGk7hJPeEU9e7oZGabe1yMmMjLNr2JjZohCDucM4
9Gw7U2NaaYInj6TfSEOIXGFGy0Las0ObFObCaCBKoA6YOtTt6K0gGRUVXa+0dl5vYrAhDJJ1UPb2
wu98At+RxWsNqkKcWwiItDHX1rdk7c48T1sAJVeL76GjPPh2431q3gsbmTOynuiHpTef+IOj50SE
/pbGUri6TWnuSNyurFlm1WxUv3NTXQNcmi/83kMzdvlSlqJ6ToYOToNa2V8mjkmBn26kv7nKmAvx
cDVDdZwPshN/PAIb90iJcdzm7BOss0Ns68nNLQrnbuiuMafgACk6+dJygezm7a4VFyZ5FQQh8rH8
xHOgXc28jfB+OeI42MZrpPvWydRBDpijTvzJ2Hn3czR1BGchEyxBbx8LKgfK+RPafj4g9PG2mAW7
Rdp7fzw3/2AQCaZZhBnLNug+GHnQr4syO8ZZ71/mzW4uULBqFiZbss3n3lGvx9Z9mGA4npA0ZdK9
1IFmoqN2KSu6tnGcH6mt9TTAYanWQQ5qIM5JecdXq73qSfDVELb2xe51iaNklVljj3sRa1JkoWhE
ud8RfTjFCXmhFS/nf9NoCVerEzBA/OvrVtI+ybJQoC0g3/NW2mmHgNSqJP3IJ1csewHsNVmtH8u0
h20RpIBGxvSIvwiW9PyQkYzOl3og+dE4S1gx1GLq0ywPK51sYF9k9msAl0TGidgmbCwYpnRJgbmr
7tc9WxmT9KQuuJsPtR4ca7z8RxqMQEC3TZNtsAFRH2wNhW8qAdGN5XFIxaZTVXkRQdscSGylrl7K
yzA9FUx5vz6j5qoZDTjKFSARpTqVoRxO9XSQbTIdLDIlQLOte2uomO1oMGSm9WlqSr7IVWZbPyTp
TA18Oib1yKSjcFPFqZ2/hiqCX7Z1Vz015ZEWHL3eqaATxq23VCu0WTHljEeYOYtwGkUwhPknZBKf
foAeZz7783lF66HuaWKBRAc3XOFM263BIHKyiB30vjQdFOrm3/uov0I4F98lD4KIZ3CUW0xlKZlg
10ZP0wdF+PezMKgijAfyKisZtAnpo5ZVb2p1H1I2/t4DKlk6VMkvajYCteFuN6SZ6wskfsW6d31k
ONO31kSDu4hIogXhklp35LHSNJ1aojoqyWUtcxKYZmxuRKwOsB+CMGEXZx07yhI8biCMAcWG9pqj
EVoUdoHJF/8XibwlUaka8gK/ZcNhj1RjSvp1x85lG+hq2apPjfysdU79EGk0Nrn+95Rtp2hWjfb/
JGvLXcY6LyxQmbUMeBBflEsm5Jk2gvfSs/eFee31SPbDzawRd4bqwU8osswCQ7vL9hkBy4Xbv9WW
7a00K//hO0p5iGfTRRlT0hsy4FUOsGFXU9KzrSinggbFYymCz1LTnNuZpiLIcLCmUyTjh3EQ9mek
XS/z2XyQSOSsEQjpfCZSjWjNbApUCuFqJUl/X/TlT43SdRQRpUMZ5HUu2qoEP09BROdAQRBWsuL/
YD28LKYg9VTpOERRgBxB0RalhxZ9CZYfyGRG3dKMPRq/RMmbEN8PobDajQ7tTB+3rMoSrmvLPJbi
vTMww6yiKWG6sTqbuuTEX4voPzBg0dlLMxRdqnU/jo66N033FWtpgj2OvGyWnt25cdI3dOvOAf9V
ujHoty76XvpbewoHIFGhuo5NX11bqf4d2nBGrf+VdClcd1ItCRdirvorrq9QSLU1CuSacUYRr5gk
Y9LbGqxVLq2B06MlI7Bg26FH8KImckyAZJW1AyjHRVY3cle71jtmK2NPWB+NfrdG00izezOvTPo0
XfzPVFFN+7fUhJmPqgmhUpW2oS7+lelXNQYBfzXM11wK89nVwYaa2IDu50e6T7gPYtFLU1YqxcVO
JVg+HI9KXNSXWrDjrSLWgXVh1JdyOgwGkt2+EfrygcYUnUXNTx8QvOygAV74NojXcUg8HSbNQKkm
bHf14uCrCXl9DCUkZlpUlWBdIf3OrlafZihIeG5sNEnFxXFW5sBWLAyaYdk18RNvoTrdhuJgirYp
gnXZd95XY5fYPrHqTMm8jt+PDxikD4oZNFzDlb+iV5Idiqky4YeAp3SjIr4khc89nc3PS2FE20RU
WKUTjD60NZ3D7NoXstsZaklibigtsnHykP55VS07FnXrtiiDbT+llBWWWbIYypMV7a98CRLUvXp6
Ea1uqNjQfzDo1eBVZZdskhO3ctOkO9W9fdf7pAcRLUI44VRkTGi4L9w0uhJvYz3WVOhWTQ98cr4X
9csMiIoVzUIYB79t1gRxT8aX7uBQyybUfIKDWjaZ2DZFhstNJmS3XbUZwOLsVBlNHTtKYCJL3ihY
T+l0EcTcdCKwhT6tZYuaXkw21YMa5sFDEg1/FxP3K8nUhuNNz0xTuVdx/bm/MC4x5Gbg33q6AUl7
p0iwSD5u8kU/spMW+kuh+f2hAvG1i2MbzqtvXfVCssq3bRp/QHifBRaDIaqdva0TEDy7VNVKt+kw
HhARbOZNXZD48cN0lliIZ2VWvI9ltTEnw1ccK5TuaQqtDTue1mxY2f7uNptuo38dGPgbDRgwEIF1
27SF8ws6UxXJ4HHnYBzMC6xgBh1SuKb+wmpS/iyZfuPuxKE3Q9uUNlt3Q3pzruaj6kyZL4G/rPQA
v79FOOfNc652Mth1NJjIQqYzBXGCWDSV3Zhot5nmCKhPClq9aGNN3vC07INHq6aORPOl2k41XauF
Bb0KEpLXK+I8b6yS0bS6nckazouosrYa25pKK9Qn2h07iZGGO4xITrPsgJRI62gLfzcEXbOfJyjs
nBgsTK3ZzVQoLWqDjTG7LgruIn0c23Pa6nSCJ6yhZbb0hoq8pmiSf4aBmiHB42UlJq+L3Yhv7MvD
S2jb1YV6zY+mbu+GPO0eYna/a6JarANGh/GuaZnbcRI6yvgIrSfGGI3nKedjo1SAbGyEaIkII3y0
WknRIjCaHTX7J9GG5V2AWRH9go1G1nTxmVJRMBZGCGsKDjF6DXhamxA7+luB4DTKK+cz0bCy+TXy
EXfVa7n3JXOFfVOVfThD+eyZz8YkPSATYaG1AX/yVFAIYYTu1WJyprA2vBmq07Z8YFG/7pzJET+g
vvobmrfzK817uuRs4hfJBhFcdtovmF20WE6bC3L8Ojd5aq38vcSss697WKsGWbBLRxohn6C/ccks
/Jn1/UHFvn50Sy2HhIyYvc2a+i6XfnaQfu9sRB3XT1bqn6Hu7EdNK17zitIVg412r9Q0dxIWkCRu
Ehojhfi0+xRcVqRmW80Mg2tFv3gV0FRll5ijyqhKtoR6E+5gEaU7WrNHPBrDcb6KlKIjCQCT4wGH
7TJOtfQJ0wONyYyYcKe18LkTDFHp2s+kJOFtNu6NaHT3I1KfVddoyovZ92fCiBk6RwxgBUuSh65C
2e4k2viZqi3XXBc/V1aoLkYUdeTQtEMF+aJEjwwdYK9Z1CVIl/XuWWZ6923FZlTVtEtVhyjUUZE/
I1QKF27VY7ic+q8c6gNJURy03KYgKeVTwobt2l/V0bOOlWMShxsUwMSm08gzh79Js9J/ZQXzhZNk
AXINqJ1t/BsG3606n8q6Gi8jpWrOpR7WMAvUaB33jXnftvWPxqaDOvNrXHz5ALKUvWGOXKojkj98
i526yulG7H2Dd4hI/iMdk3g7C7FHJftEtyCugL7jJZaqbDsPkf/5lwDV+p//xfn3vBgq5ETNL6f/
fMpT/vdf03/z36/563/xz3P4vcrr/GfzP75q+5VfPtOv+tcX/eU386//8e5Wn83nX07WuJea4R70
x/DwVbdJM78LgmCnV/5vf/gfX/NveRqKr99/+55zt0y/DfxF9tsfP9r/+P03Jor//Nff/sePprf/
+2//J/G/qvDzl9d/fdbN779p2j9c4Vqog1X+j++c39R9TT9RnH/YwnAwSTm2bbuuPmU7gKJpgt9/
M8Q/VIcUUlW1CX2yHIsf1Tk6X36h8w+XpRgpSKqO7QN4ym//741db1PZ7fv6/+fh2gQP/WXOE/r0
tiyHf8oEzWYR0PDXpSUoNJTtRXAwfP+HYY27rM0eUtGZCyXl/uuTMrk0brMo9bY/adztZAYTIepF
Wr5p7cFYuA5ihXFgGTzSD2OI905+/DgvY+Z1jo8QARBvcqwFRSW1TVScnPlFI7B+zz2dXRRREuDc
UoIAOYkXr8b5Lrx2RY2gQytfriPHio58fj+CobS3yCfcs+r51S6o8o8IFBrtXMhx6OjSjowsrLrJ
RaMbQaUft40wK8a2OIihxdPttpJvRCSkG6kV3TGFAp2oSXHxB2NP80g7+BHkj9Z9TaLqILyxPkTW
QAxOjf9syDC0B1WobDSpE8Tapv5F7YBtZd0eciaVvaboLkEKc57Fg1iFkzKrbJ/9Pkr2sifIGTVX
O8pyUaXgfHEN9pf54LRuTxeOtpZtOBr6KP2cOhImWEl7ZdXmFsvWUa/XNGN/Bj4TOeN8fpkRpPMj
Xy/rDfUvcjWZGBfByIcUNbqmIkflowgy0kbHECu9VBtvQWMb6TTd5kslkI/I8GwkZniZP3piUYq1
RuVymcRksSINyJZWI2EAFMkfh/m0gBjVoyk8qWksTkbwTFSqwlBmwvlGRRqtKLXXJITzZDwdkAwj
hppYyPmYXvphKLa0DyiR1LV5kFq8Dyc3xczonB8BqBDnAjUCuIFx7aoUTWbq6JBBRJwfzQfVy0ay
RLsVQCB/3eBjRrJXFB6In+RHpNjUHdS22pfrWPPv5z9QxHzyXHThEna+d46mw/yo59qgoegf5/c7
ThfOWBo0sCC0sfTAu7EENluvb+c+f9+uUixM3UmGWt1N3hR0cEsZ9thJldbcuBZlDoLQylWDu/PQ
tKG3hefa3AE7QAKTBBpBrHkF+DLUFoXShJ8R8k2ZOjhn+2rlki4YwLenceK3TGmRFhxU2zaIoGvc
x7YJYT1h0T/bLP0PoYPZn4iq7lCwsCm9AbBfZqavTWx8YQyUX4r5I5qXsYag4Bux5iHz7lvQE01V
eiSZMj16Wzt3+2XXW/JBBZ9PSmhpnnHH2qyavATRU9TtNZHKsz8mYm3arv/YexHQJ4It3jOsP7K9
UHqkUDNiv0mmvyNQvGuUuvEHgt5oGYJH3pDuRLROyPI9abX4PICoOoxDK6nkQ7mTLX2JvmxXdUGi
bKfoZ99O/UWJ9fq7C8fC7R8RciOlar3mgVZr9FSK+mCaVOdjCMooBhRza8SswxEA7qD22OeqS+2J
mBPu2bJjS/Q9f4m3P/+GE4KOcJ39bPIMg5//GhB6fq/bJJP1Qi3uBy8vt7U5wUGm5xytdk5qCb8k
VuKfBRKchdFLcfJGqCNsO8VuSIt8oxcZGCnLfZSTQSQePxyU71Bghkdqpd6Ti96GjpVc0mhTrirU
vRrN27ocJlW6iULcqLvv6FCG/YB091IwiK3jPM+eDYXKg9MM3mM9ZY4HJo474EI/KeA+yXIs33xi
CQHJRt8S1vF76NE9UeJ2sLDeiPSg6Arwh9BTcn9Sd1hrSfgziFCxD1wLjmi+hyn6EnIDrpXLEjij
MbzD9XAEnDu+NW3mrwtH2KdsD5aYbQYVmVU74FkZekJAoiZ5kdG05BynAQxDOQDZfO83wTUaIdvQ
qITrR4JcFnk+zQO/IaZSPhr0L65GL+4GS7V2CaKBdaJVZLB1QbtXiqdm9N7dLGW9GTREE0fBvWPJ
M33aJZ6Fjl3hPTwHFkJBHO+LPrHeouh5FN9CRbUgD5fWKcUW1mr2Yib1qJFKBvd4zUDv7B2ipBA8
MCCuOtKI3/JQI3xyyD/ynnCihJumSYvHcTQp/xEYUPikgGI4GV7ojK8KyXdCxDwKkJ4CmjrijaoS
HydsxEDh9p19JsGrekYgyreJPbLEaLtiT17vk0QhqHECB5FWMsUL0fcbDOfcS9vfOkR6rxo92omE
CkWRmODJ9RC0BenNCzNKh2Xo+9o6AP//piXVDxKAxiUG+hIvM8vfNM0e5z+GHUTAZx5ds9hzwJQ2
PVaY4cUgqvselKyzq5Ck0G/Mn+O+0N5UUUARL2WwlYWhvclYfaD9f+0sBfRJWgFK8wt4BTq3YZgb
yLlD/8zsB/caI9DSkOg/0tpTXm20WkVIcdKUCdPtUMtThOZw2eqO/0wO6EaLUVDxwbjH0RbDqwpE
y8GGVUpX23QufscsstVVV1c1ffiw2/oVMXqCPQj7A1u/I5UePRHjpa12FydGhw/Ard9DuAsWSu98
WZNPzPKH9v8ydV7LkSrRtv0iIiDxrxTlrbxaL0S7jfcmSb7+DNT3xjkvhKqtVAWZudaac8ygphLY
WxWitsTR6tdBWw4TY5xPpE2BsIn0GzqawIWdD5+Wz2YcAcm+VTr+D+k1U5gKtW/JIPv0y8XfLyg0
t8709g3H9Wv522uN5oFhHWtM5klUQMu1TuPpCR7Jq9Ohhpj4aiv6XxYSy89mLP+aXTKeJzVfvVhY
z6lu3zOWrk9E0GJjMgSYoVrszPXbn83yrVLd9MQTc0jGDt1Glb4pdxg/TYkEobFrsFk6NHJZQAQh
I+hn1C/yUQ2yeTYiWnV+/p8CQXjIs+SLBtofPcXOlTRFEepi/KvKUT5Zy0H02he5A2QrCQ1kUgG2
IZ+mc0H+2fd3Hc39gJLU3fkeglSabeKzi5KfnVOZyFymXe6lPj7q7uH0cfe5aOs8qwR8SjpaGkh8
ah9esZhB0xJyT/rNZz179j2q/+jM7x4c874SxR80aHJsY7/fRD7TeDPz6k9ACcm21gpzF/XmjmTL
4pj4pRU2tXfNS53xRsUP56queGrl8F47AJv99gOCdbe+7+1uTMv64NrxCMBENQGAT06CM/spmqbi
6Ecnxf/wuQimtAwNKPTqNP1stVYLZ1W+z2UOZrUk6Vd53CdZ77+hHSUps36ftMjZOrQ1cJ6tg0Tp
bqoxt05YQSOeHMDg3/9yMkV6IIDUJIYh9jUysjfBTQuoghRCPfePc7McHSQjgeW01kcpOQOZ6Xwe
Zts+VZqY1lWs0qfiI2VSvjgIBmomkuyASfEZZQgRDb5PvdedQ1pb5aVOCJpylXeZkWE+dxyakdNz
+pgj9d8i7fES9etT6uEcNBeEES2dqdQvslesZC9ebE5PvlaKPcObeVNWw2VARP/BSAzaHTsvDApd
hrLuaerGzLKintse2I9/LnuIQQOjQpKlByux3zV5rpYhu/amNIJMb6EYEAiNwaEM9I5+cKmn8KiS
cteqoX0zEW7Frrl3Oam+aE7aPyQzKCRA3tGGpxvqDgtADvlhZ5Cv8UnkAUfFhD2STdE/uzNHAWty
4WBPvCvOuJwsv4w288DoFFm1cbKRJISRVrYnPcocphYcl9gb9zaJwi+zZoybSrrEPejDV6Zb2eeU
mv3eK+pyh8h/h5QhfdW1hslYzzOYmM7w4dKeyYV19hXHuqUs06uvsMOOLD0fLbsY/DVXp9m7wjfV
e8L6bM3Zcs/gz735YIJwc7yjFDYfkkPj2bQ9tTHXT8tI0fjki4BRVdJ1NtCinMTUu4HlpYwXy/qU
FQrdd1axLk8giFIWndbgWGlbFY21kU3AEf70wRPP20np4Y+qOPz7bDTx10IXfJ93ZS7a91680j3S
P1gltyId/KOPAvrfFuKvqgJVcLrBftftdOi/O6Gr16pR/gOxTBtMVp7eEN5oHnJMtWXwRhu8hXcz
sGneisRlLjQZxc0vWAiWGtO73jfRNif/EXl064ZoFjK8LL4TaEa3TSeETL7NocZPM1BPrjCDhB0z
kt5HTpjEVVX6Xw211EbMT22CfGxx5ttAFkWf1Pndbttfxhix2Fv5eFXj6HIqaPLA0O18O0VOvzUW
1JqjoomcCQcwYTz6WyUmcVQ9jcA488KYhYWpYf6WZMYlsydSSi1CLGjZHGzNjMJ0GeVemRaN/4RJ
fF+gGKYWYNDyNY8mUt9mpWmICuiEzp/sr61rNs+JYuqlt0y3Jnjarfnb64fqg9jmJ2YINjhDmMFt
GX8l/bDmXnNTNo2RB/VckhxCW+ugL857jWjjOBNZHvY5H7QcA5eCeOvXiKcVlo157r/QxyMJgbeM
MGj+TJdsI//GXam9fF8Sd/5yqki7lIwWN5npMdoZKnOrmxZyfENpL3pUexdjMX4KLdIABw0M8K34
FybjdJ/0DFTq2CDhIwVKz3Dz7GvpstUJqUCp14Umnxc6tC45ZY1700frv0yb5y2VR3Rqe/5Qz7Cw
os4LkoGdEImzWfdnkTRAEc1i05AF+pPt6yujS/ucqkqcQTbfF2dVZfZN8rMyJE063XrTzabY52s6
p2nKrWzG9stuFg6nenfLvfxLVJpOiZ6KcMgHY2MO/Wc+ATHHcaJshIr5y5zPIOct3PBND7pxKqy9
M4J2MPP2rUTAnM3I3GyLfCSIK5oVd+e2bhHXoJROqrqkh0YSh85HMOC7S/2aEeoAcCtLmjMsvUOW
Xx2M5ttEYmiM9eW4shSHROs3NhhgYkoflQbmvWFELShFHt+XifQOABOWt0k7lMXfWF05e/5uirBV
AWEDGV1pDgr+In/WWyg1JDFEQZ5Vko8ReS7BTOVO6whe6njWszd+3ChT1sXrbPep0YxDZet/ZjJS
dxqHGAYNrOUOAUf9uLDwtPn8ZHm0swd6yEcAiAMMQ2L0cHv2qIuZQIinbkInjU5B2zr/lGT4a71g
kAAe7dH7kOXQXCqiVmhBuxPp4z25hGMewiDygh6eH+44LB9xlRwblDqzpt1gvtYPkHTvg1P5B5pe
PJDr50nze6tDInn3amz3TVerTdJKYh1VMbxoAOP0slVQcRlKt0aBMa+a5oc/NT92g6ymJ5G2RL1p
cXxUs1ZvJ9QeVuZvotTUN0lSduGgWu38v5fGmkIqcrnXnXIJyPm+81P425KH4iAwTDLKL4N4mbq9
5Ur1ak74Kzt7j17T39F6DfJJZVdasH/wiIFGnbZjpTdnkEtGPDz7Ouwa0vpYAdNsT30HlngCtnNq
kZ3/u/TrV3ncxRtR9ijI6348Ds2hca9Rlb5MjV0iAV3Jrdx2w6tLGXoSyPiLgEl9DWKsak46Mmgg
4t/Ci4ApNG5fOYYapPvAWVAJD+laYBYQI+15K9N4VV0xL0tnmE7ZJeqqkfB0CqAeyUndej/whmYE
5VEUNJ8mGIRgKSO5zdwGUMpEvMC8gK3WfdZMlaUvnj78dSPyaehVAX10LfTX8do9w++M97g7pqmW
QyFd+89pg/l1wVlNKjW2NGy9SIuMlxYd6l4XnqLX1aNxMsNlMsxXjgVb1iD9dwnjPGD/kE9E5f11
5hy5EgEK5pRSu4IIe7aL8WlELxC1xFFUCoNchrMjxjT4qqlO35maJOPcY20qeG6Q/5B+5oqvqoBW
gPfxPMKmIEiIfWIElHHmNJ0SMSHLECv9RP2r+1u3w3kcgcqvkgTrq92eLS/78DLQeXTWumsRGUBc
3agEoS+6z6LIL0KfeUTSdHhCr/yjpNv6po1TFxKAurcsqKJMBoH2WWTYxas6mw/B0uy33PC0u0r+
Tu1wjcZu/E199NP3+/nVmXRvx7ggkHktj3nVdmGO6QR5Xp4EBhDVYImr4qaG5QbowQ+scUHFViyE
gtOU3EwKziANiJYWi+HuzMFyAyjc8uADHaMkRY8lM2NHSsSz5Fg8Zrq/mduUiTTTIFZ4D5OJZmyz
SH40zeRjUcWTifITjDcmFLvtTqUeH7Fq8NwPSXya0BMNlr/siVV792BGv2TSdBE8Mt1ze383V1lo
rQ0d4smjAw6pQ7JM5q3O+y604YFjn3J+q74Qj9oGB+ITL82zj64Z8i2nA++vZoIXiGk0vOX5YS6q
MxEOQA8q4IJAZOrnAc6Rv86GMhTyUpHO5DWGuS1QJV17ZW+HjprfqGhG2s4zECN8k0jk3L78NTFE
3aneczGTKfOcJMVlkuJPnLjTM8nN73EqXFLbXObBiR9vjIIeZ6SNLwzEP1xCYCJ33lG8D6s6kF5s
bB+szlaBV5IoVPh41OCrUEbbNU1ZP89cxoz2QxVa+cij/C2uiyycIhDaNuPemaLMhqV3lza7jSGn
UMwlMgAZ3Tm2/uUYitnaxk1VtcMZ7QVWl6j293nq5huKMfuSmCQpwGvZmrZ7SDVV3f1hQYC+zEer
cPZGKspbJezXunMK9tTqRzGDjWHmRS6CZm8ye8YV6gEHG/ryhjKyCDBXGLuG/DUND8FWdqw9jFyf
rc4szqi6jsicYZaD8w8g/76zmbq3tJMvIq+v6Cmb7agYEBLvdRmM4Sr64oNx1sK9mDxHqCjRa1uf
rN7QZhd9V3V1ExqDITdxPL6zB0dww91Thnrl0WQy5ERTnUc65fTkZj8AXrax+rmDPu6/0Ka9uh63
Azv2b3ee5o2yBm1TRVN5jZo/lcsco6uBt7dJPmz1Mq42VRtPe334ja4t2dAnxjkmaOtoOQgC23zw
K3Ta9RIh9iNtCZ/VUnJTxhVu0TDR14d5AllTh/FPRGm0+elLlVaBa0O0L2mGDcvM2VWNVAP1w4HE
rLKDbV40TveHnnn9BmwzHUHri2Rz9JReuhuR+dKhnvGXY/g9IMv/63DMYOJ+s6YYIYX7N82ZBpep
N65YLlDUcRZvZwbmgWmxxrtj3ODZnK397EfqpvXM8ckCO1m9mHZogT58p37xPKUux8ywOX+ykJBY
NgqQd0dfmsmBX+GAY1fqkRR3W3oKq5pHwpahtoXCUBAX+C8a89fgRsO9hyobdqMJGb9dbnZTJC+t
ME1iP+qtOS/VbsyHdgNtSN7BBkviLPjKahoRQgK/+53VBBkMsiufIW7+PiPaM/b90+IX0WmOCyMo
HY8UnZuIWxfgp4YHY+4Pk1fWgTHDHLJ6bfx3QTZVQEPM2fwi7ChRmdV7e2wfuRV9pl5YdOI32vNh
1+pohkXfxRcs6TXbT5uGgjfy3DHwnqJ22cZC/qfnsXcXWUe2biuLHX2W9EzO7ztIDW+fj7U4qPiV
v3ouV7Spb8dHoiRNtkVpu++8pfbWWwDwdYwknKoA+Qe3O4XsSWQ4eWw+vZhTVKQvJWrnyqzFsezi
VdlfHwrGaZj0nBz+3TSfRuS/RM79/6/oJKh9qdnXyNe82zy1PkksFSzRub18/1JRrzCxhoTBvht3
9NqepqI9GhMFuAOTQjC3uzXDyDSq9VMWUUw81frSSzgwLUvRbCPX4uV6+f6NJAMPaxbevHOhCuZj
c2vamDyvklNRl2c6518CiiAUZe+RTL1zpt7pE5AylCT5Oyz8oEYWHnaJDyGgN/jt9iT5lBsq8Nel
z8V+cfUUbW9aPgynunewlg/0BdBlrndhFqfvMU24g6XVRD2vLwV+s/0goRUtkyBcT8vEa8SY/1im
fxdtjbLMkSNhtdP3K4MaVqPpPYbGORXNDCrI9jZR8rcvoudxNH/1sxV/mKL6rApizVxYAEORzLui
xUg2utZ4zmd/m2kGPX87xlbH6bRtKyqK4dz32rudr1xwg5SYVSskZxIYCbSTO2IY2msXNdYh1Tld
EjF0zOy4PJvGFBqT5VzkbB1cq3ED6QxE96n/JCefTT+rN8oxTJqZ8YvxYXocHDJY4J6EHN1+xDD9
KZ8TF86RGgLR2H+la/vB1FX/IYflkLMMGvxwWLkzyk7MoFZ5wGi7RaccMh+K9hDrYL0mYxh57o+0
TW/JQPcxsSqKUbf+1b+L1Y6AJLs4wremx03Iwr5tdCcwa3A7felgnbd12ILKC9xl4cSLmVjP5vgo
V+KZ9S74ge+zm/9GUjq64EQ4WTPPgppxd7Koxh3kER4Xf8RVtp8zvTzpo/M2Qna7f18MN6UgrB9s
w8dyUQpbqSnuZHEsO+InVCD3nd3qjxSSezBDKTgIvyxvvraaZfXpXvhmjbZl2vdZP+873wRIEyt5
q+uGyYs20d73SrAe03iM3fbFdBNxpw9m/Lsk9MZ3ohMdh6g2bDSbItBY/8hUtpIQ8mrnZOJHNtRD
YMslvzPVqHYySujvaPBGSBR5tkAd0DpPebjOUcs6SZ4jMxJPHNzEPFmRuA0cfMD1dfCDaE70rnf/
VlF+X9okIuB3snSkZ4Z3pui56M2Q7HvQIUFsduTuFPlH3I4a4g9efV+aWej3hcCIibY1kSOogEk8
OseJf2c5zze13sNz7BcakvyPQ47dqG2M+Q5SaL57CAuvuOsCyj/ypHKqo2jUu4e3XvDTaDeZ0mG3
6hZesmXukpRhv+h7e0MG59WWZb9vrOpRzPMtjRu1p69kQ+ijUwHoxaZyUuKcavVO15T9MFvOIUii
my2sWfvRzPnCxNEV28pJuhtcCT0wxLZWudo0k/upajGcu3z4v5fvX8uBnQdxaoiTAPpQm6p4ysmY
eS7y6BHpnMZH6T0x5Z1DJuhEMsRYhJmEeBSkTvU5dhhzlVsN0KNK+eZ6AkJsVX9WS1iaRX5yPYIi
PNegfe/FFjQXIzoZnDQ/vd4K4jHT3lJ9bHEbNb9in8DY2Zmzz9i0SKHwawiZg8ZLd/6wnMx6cK7N
Xuj8rNO3s4th5dlRaXvMXBMfJXqzT82r2s3IcoAdgpeL/WVzOj61g1/CsjSSm+fxf4ymioE6dyVe
zaXd09GPP0Hv/C7hSd6JXtepjSdygdpxm/ZJ9DHOhQnMZiKIndnKR+uTolH3hXu0fUs+cAZcIGKT
xzZOJ3daLX0VipOrhyn4qtOHDuOuEBvdd5jHKbywJh2OGg71KWf+w2Bq/bJYgymjcgEjlyc4uwxj
r6DEHJJeum+aqO5NqRU7A50lRF8p0I9Y0wN7iYD6GLlhMyfTr269tPQMMN6WhOBoJlAV1T4aDJBs
7878q8ySq+bH03va1GqPZqwka6Yo8Ftw+jIyOZ5ixxpPJT7FTVKTP0Uug7h5s/gg+1h/Y1o2IEu2
joB83qZyWN4iGgx3mVlP36/0fkoAq0BV96FlnppKJUfDKjgsTxHTdBvZggSBsRCPte0GX+Ms2Cd7
oZz86k5wSrLRH84DPtJQtxRRsQ18MYaZlnUi2ME6RWyQQQm19OgV8/27Cu7d8dPtar61NGKVqx3i
rvrsNCm7epi9W20IP9y6ANvfOzLSycPU5ztHhvbJTMufCSGDE/jtV0afJM1MxqnJ42lDhK8MqcNc
VmkXv4ZgWzSZGOIAei28ZL5klv3SdEBShrr/D4diErCBQCa3ANeUjnMFGEDnZXrP1b7SugyDHKX6
pJrfdQS7m0G7hrG1f+m6E63Ehs2jeGUsSa7Agqk9Nx5UpdoWDyadnrkkCmGRfEAsjX0W78nLJHtW
ZNlTFWPq4p/f0BaXB4oEL4jyzggj3XnrJh/WOm7zrcqHPz6NcJrblXdOhPlUNOJGLmB+cREykk/k
MZnqtKOziigcBwhXOZvLISIWXTG6gdD+hIIcsabRvYAWFuHMQH07TV0B/Ev2mzRF810V0mBCXgaI
r7wDZXAD/oQ5PwKG+IraEssjDoSjPpZIgprxPNb1r2WY4Ok4LEqzZb0zaAfiw8RT041frsdSJvAR
BaIYTkZW/GprYZw6zAOPSlYfsW8eF2eyLoO38MCia8pdCyG8Fv9eo/1avyXPogSpVGl5aPj5Qs2D
OqO00PRbWhv4TiMY5KXUE6tYZ2yA6qNEny/YPTd2ROegm9eRfyG/Jnz6mykqEbfMY+DVtruBTg9P
0N/it8p+RmvuTdaYLyj/fgDlWE6icd/jD5cUQo/ND9W9ZYeD5tKVzpguqKoBOh+f0FmxsMMJdthF
TH3eWSQCH2Mx/KlEvDymTzcOc6lJ/ur021JS7mqez22JHQfE0BSUfXVyOxpypZn0m9jGIqOX8kV3
GOz6BLHZVPhBwixLJuYrmRoz0crUd0PUl2GsSzdkPsHGjEgudC2Vn6gXtn7KemebcCtazvlGXh10
x4bTTXm5Tcr8c+is9NBqi70tIhVv0wJMFYgFfevnHTWun61BPpPgxnNuLkHym3zs02fh6lval6xR
sRfvclVAVh1KMIvK30yjNAPdcW+unpjbti3+y7cuqT6BHvNT0V6nPVSkYWmBkUIOBorUYFbHg5ng
66k8iEIFCXcpxhbapOpHBiITzjfzhZbjXzHRqLITxCJz/cm5zSOprdw4xlOKvum5jkWxGYyEsVD3
eyC05YhuiBFSBsdrsRJ6r058TnnbRgPT0vTcluO4YxhE458tCKTKFcoRjSIoSngxNjq9Z1jXxlPf
M1n1pDMe+2Z42GB5tlmmILHO+FtE5IJWq97QCmENjxy6e1X05JivymV22VUe4+C2rXEsM9Bhbqfd
ItKhNCL4ILewjjVINAZC1NB67+Y4ooOu9E3G+rxpmb/6uhvRC+v0I7Kmi5ZXw90xm0PBlihaUzwZ
xD/dbLt8Zjq2Bf+iN/GjTVoM+lRZZCbRbMaQYp7Mqv1RMNbfeQ02lBYOoGYbiACg8cKFBrwUv5EM
JA9GGv3XIMU/0k326W555dFJCpyFUxWMFSTltkNwgkXQYuq6MXDNBNMUQddFQ7Mzkv5Xo6nPoh6X
A6ClUEACYAI9wmb1zXPemBG9KIpvYEF1CCaGoBo+dfqmxXaMXxxpAvA3QKhZJlFATV+rdzlNAXOY
gmdmxcW0BQ7NNi4ZC1BIlXA81axvfAR1O13IKuh6btpqQnQDE2GEyrtzTbC/Drr/Q9FrqP0rDsRl
ejPZJE5iSX90o6/vCtmDClA/0noo74VthH2GoEKnz9VkPw3LSi6M/0nz7lEbRk48hSrtu5Ph/E2V
DT0IdKdAF7RvexCJQ4amCfgPFkUdvhTLXmhrjr/zUmFuotJ9I1G7xw8NXQ2RN4IL8ADZsActxviK
boNJO2ZqtR+kX6IVnarfJc8Q2eLLsz0QzslP7JTNK8v7tZyx2pfiPiRp/dyxEqjmEceVuym5C3az
aSaBNecldjRu33qUt7bD1JTmibGrpvxlhLLUCIPhYAHC3/qvaYV/KkcXOSFqQqOIiSQEJbupF5o0
Tl/uUbXgudf1LixMKNcJM6o9itS2ms/egmZvqK+Ot5KADXAKqejf+1xnZWzdbJfAqMNpsacWwSpS
jePqHTB2UwyjvBfEnGn2zzUgaYV5K9Sis94TssjuLkhsOE+xvNlek2469kJSpW6kyLU097ogFmsD
0LX/dDrp4biwC0VCTpkSsxiRwuv49NkhjAZ6JhVAEY/vf4TUBBgKo32oAc4MV1v+kKpyW3oWPXVl
cew3zKDLIRNFM2VTBZo+GzL+xWLptpNQkF4WuM9kr3FfZftI0LLhjdXzvN02YxJmlUk0mVjzJwpQ
Rg7+FE/Oh9oERcE2AFTs7BCT3Q6Ez4G1LPfZbAeyHw6+AQGEDqP1VTMCqTWdzA8LcrRpkseeC/YD
kx2W79F9x9oTKLKqsJFqlBsJU26OrAZU77NrVrcOSw46hmwD79E7QTM/RBUGyqn8k/kuxMnq5Kvx
0KCVhEaQoYbsn7VlgorrZD9UWj73eXtyJPGOhck5J16tOSX3zdX29d8ED4Y5ecym016SuGAKU+yr
Vl5Q0jLLrQv4rcVFee9mDDTJsbO/y269xtM40R8y4HzGmFEKyNYZVjdyMQDwm/5pHMuZGF9Y5E5t
g4NEOqBf4ra8JZE8Spc32MN+wX+WfTmRWDtq3fOyYAeLYJzbhlFdaEjKGheipen5VtcZIS/0N+M5
RU5aM9zXCZMxiM/DzkuOH4a6EV9lgAWOYBORNxy1CHxFfnBsmFqwgffjda642XtzCvIRNTCVIAJi
pMO0Q3Z2YXkcEgvt7JYFp9foKgDoGSleOkLiiwBnNH1nldC9K5N3HTANI3pvZ5jMfOfVj6FE7dAs
tYzt6FfaU79e5rGp0B8X6clPja8SwRfC7DWo3WraHU6M6O4byXhYDHD/FdjM6kiiuLhodaftZa9N
+5jODvkBsw3brVlCvq1y79pd89r53nwEaEnPobKaV6Ppl4fBSMvszCAeWkpP3bCJF+Qry3d2UKDV
9fuVJEH1ntks4551qMRyQzDrXBIyYidUrAh1nNk2dpms0oclXd5h9qlkfVWm7/Cfk5P0yA0G9ZLu
Ej35W5gJYQ6JHgc9aU8XMdY/cmGrQ6GQgxaJbwVLNtoH0wWhXFvCeopNOprLpO/7eYaFpGh4elnU
MBIEfLSO1CAowq9HgfDaeOI0ESnLO240JxF1zsHuSSUt7F2s5f/c47qE18L8bYOpZlO6dCuwi+Zh
7SVZWM+AXxNC/IhhEOKOJWYmHSqHUFYSYDpkDObdyfa2kaQc6ppZCyLP6rZIYIEAyRZ5oXdv8tJ+
MBqzNhKQ0t4ay2LbUXKjyM19bg/a8I48k1U5ntGuhdY062GHKHYzzEVxBznwLu2MGDave/ZW7+Ti
PpVe5e8p0xn7cjq/q7ahrz20wJejRD4tOOl3uYj9vd0t6sdMtqzThXWmsk8ZGZ9D616I8JSXjjae
TLfIg+vXymgLDJwpRyDWj7BWSIoYYRKlt9QhuALUMqLsLuMMr6Aow8SYq6srL1aUU+sMcYC139xJ
WqZB22nRvV8vsleQnVL0aa02MHvvWa7c1an5ncEBduKv7kUxCD5Hu2sigcmwTNvMN/pDKnUOilMu
36EgktOWMDpCG1TJ/dyM/h5MXf8vDcNYIzGU2X/IMc93YxwxFNDqFwcnZybc7EpmT7yjFflU5I5/
SZn+dQzfQyQNy2FsIhN+UP2mkMJvipYbJ1NGezAzuvqVd7GRvDET7zEP8tZ5J2Sq5t7uyQzH5r+c
sxT9b+xx2wIE+2pNFhStjwhn6pnJteM+8qcf0eB8OGXvv2qT9SlFZBBGnj53BEcF5hgzGDPqMYii
6ANNSnzPk3F8xaC8K5zO3CSLl8CCEvHdWy+UYeDAzTIPswbpEwQ44yiUJV/jiMB5bp7H9yse5Sxo
bIe9Jal3ZEqNN3O9fH/1fZFNdsudtDg1HbqzAXzzlgBmlMrMftGIifGCcUHLNka+kPc9wtbvIQCb
9cpm9fXydTDxDUTovfFHUAX4RvRRQ30SNtvSDAOOabNpXE118El7+mGo+GjOifXmrjpgo1ptgwML
1WLvs3x4mpApmJrVfYAspXDvtdBVguREWtKvpURqlThFczTXl11RPNAB1Iw56sdQufIY1VNyIywV
tZrWfxa2q04J3bKTokd26nLhgVWP8Gw2kjfBL8Zb41dqI1CIIXUkaif2vJ/fxmf+oyL0C9faR9Q9
t3JoX5qiKrGDcvDonU4HOj9Ed32o0BHvFFRuJqoxZMVhjm7Sy4ZLUizhtIZ3uotuBjxBgMvjIb0C
i4WCo8M6D1QGPNF3XuhwPx0HIeTPBk7FEI/tuQKphzbQ2/erWMOxFh3m+3BHEYx1rUXybK2YDh9A
/cHuWMwSKu4XHV1FDYdDyUtcdvq5c9CiaCr36HwpDYpfpGdnL+qyM4ih//eVi8LgOIMI7PN4Pn9f
0FPNhLX1RQjVhnBzkt4Y3EdPRsmBRPrWZllZepXdd0/5mH1lsHWJW7XiK+A3+hLnNiVnNmd6SkE4
SEaDrChJC+mN8DF7S8CfzgFrHB6xt+zpl2rHloQRGhLAD7RWFKsA6NLpfX81NPVjoId27tbL91ff
F+rPaZ0/rfwGVb2xkdbX2mfZ8etttcboCrqWPefahryKYDuWCH4dLyMpptFjefbIGJOF/M0BuAX9
n88vYshZZtIpdCipdriUhvchHp5iHxr8jNrn+A1FLDPc+HPmZ4d/UMTv16BI2iDvwdY2+VDg1+rG
22Cj0FpfjV7yXrQKllXxUfX9gj0oWW7WQBuRrDbJqYFf+/6NyYdWDFYDa/xMDLM2Qm/u53Y5i1x7
moZaXmZjujmd0T1ZMKGq1rD3GMT9p6ol1UEvxodujA+SUswTi5B5smtwE6NYskATnQkOz432bUwP
jo9abWzLoFackAAyZbAr/Zr59BA0lhzwNdBh1+jiqw0g8qqxe+zzOP5NMyC/JlRGGIjRsHku0ZV2
fPd1ElGm+exYqIlRyRbBjO4Z46kJmUPFYo/9mo0qbY0jqbws9nLWT/ZIxrznupibuedkgaDTVffv
LQUhunmNyvkgDPNu5ov/PlFuHzjogMdIENIjhr01blvfyza7RaXnnP69AnB+g4A6DVI/ualPskPf
m5iW0X79CxjSM7fkYLRpcweng289M6MxN/nEW9QnUwwvLU2upHJ1O85E7FmW792/L0bemeH3ZaT7
vbHR0W45GPpXGIDN3pF4e6phPX3hJz7MPWdLW1eEtFP+3ciS6iH9MolU9MI6p59RvA/fTYb0+P29
6uWaSeUZ6dZWmUEYL4enJbeQBCbyNn5HrsiVZazWyyAI3HOzFx+TbSjoLIKcrRhBNux4Q14rimtv
58xdeaRXbp/LUesBrxIFiY2C3XG4U24ydvUakvGgvGz6qkGx8z9cncdy3Ei7RJ+oIuDNtr2nZ5Pc
ICRRQsH7KgBP/x9w7upuFBJHM0N2N8rkl3myamDojcNLOCry4/Hi3mdPQ6oEJtQ0I9JcgN43t3X9
7eqW4USVUxKpsZMq/RYD+2NUZlwN4TlEhxprx+c9XPGQKQaPAcRgh/I9AKn1h1vL5ODT+M5WV11r
erdP5fLLz+/q6SAGfwTFUY7PTZTjeK6YQyyfEuUwqLAnEe5Sbr87vJ1/KjGYmwyeEP0mmoJ7g/Sb
mft6leRhfOhsvzoJ94O0ePP6g1afo7vutvQ2yv+aZOeypZPBz96QyFsw6HXPKJaAZU86A3JmMK9T
rq6bH3QJ7zr8Esvjgi2mP34HJ2oSafqV47OrXP0S4Nj+Ib95pKimpgFh5teHqKYZWMILBn1k2gfV
N+QXSqzfnp9WaAywy4si0888RRmG7ya+BVPGVJFZ7VHEWj8buk+3CA43LELiGgXpLcgZyJOQK99I
kTLhWnrm/LH+tdSWYcYy5ifJzTmNDPtqDOM+a8l3uWBAeaiflO9Nn74vr3nSjPHKiIisw/jl3bjD
fTJWo0RLA91Tb/pGvyQzjUZhLrq9ygK5i8vWv0fTi0PPyE/VRo3YttaD3M7eZN2sRCeP4yBubnYQ
otCfhi+4ocSl/lQWoIcR13Q61TSfEXxLGQGlI9non6ODz/3IhF1CBhZFcORkdFkGVwcgQdfQGx4Q
Ekkejm18myIR3+ao19CL23nfTFwoVGfV3N0UrEwljDXu5v7QCysFyhKhF9o0wvvDqLe5/m6wde8r
ToI7IIPxHkvWL5NlYvXTdhWBgV63Ien4BUzHVeFSF5A1JEH+MQzxiTotMXidPwQRZzGrwKrV8e6m
+Oa0kXQUYQS3dA6YBOn2hKUcW5QyoZPhZObkyGsxw5c1VPELm0xIIKmn3S8aodDH/CcNOtd7W5fn
9l06nnmfg+qtHwBudq6MGCTo8aVJNZrS6IUbz6l8NHUPP5Qfpic7j/xlTojknM4XIPLmDUHc5MKX
4BEO9+3oub/sliuKh/3xnDDb2Vp2gu1at/0mZjJ34jZsIc91wRqP8/8dxHG7EAGw9HPRQs1j3usc
uAxwwMjsp7CfjM+2Qu4BlGms/MSYN0wzUzJFbXUd+P7wOeXBoxzDB4y+1R7mu0stHtnMwp9xm1bi
PaCP6IBleBNb6MnNbPe3vB3+DgvIEcTuig3sv3fCNvwzqaq/mhbq1dBbIJGXHhbXUO3T//saj6u+
Oko8FZSsGlGAoGc0VzJ66nki+rhqnezJsFV6STI33+i0l6cMNYapPyp3l7ryEPMiUJz7YVL+cEJd
PCKoNxw7OI4Nauh3rgOz2sysamdGMwkwySKa5uV9RD4GgagfZOqA5k1oe5lqyjmA+R6iqPZWYyef
na7277NNSC9weXZx5Ca4EOvyZJEGXdWhE97EqMdfWVneOp2lj5XFezVLU52oZ4C0V3Eed3tv1fpB
vUvsyl7/HOKcYbxjUPLPbuBwQY4zwQ7FfKNPODHCFFq2uc+s75wzH+Ximerfj34a5X6ZiLFHKic9
UNGxZ+qlz02xhLlzUkV+Ngb7n1tY2qR0/lAmZWqrPOTBzDUePCXDkpq/xY8zMwiHCBJDOjXTg6NH
i6lvuisGpuH0T0zrsKerpC/svTQxn8emOV40DQkdpia2LI2B1/C3OW0jY+iNS2HYoRIlGq/Dc9zi
8GIjd73TkMyMjXf16M9PjuMCE7LxqHBf/h20cXjkkE1z+FKU1cffoi7NDaPHiLELcT0YgOxUPZpS
8pWWJCRhChoWPVD+gf3sHOVFeWrrBA0ZFW/D397ayqX8JG/brZtO2Zq6+b0Ip+QxbbX3YkU1lepg
lJHRcMdcw6YqHnAbYBhYYWc1t91iK49RjAePC0GYGltSaFc451SAoqVinWTG7PRLxtYHkoKProzG
71HGYD6bzHyu/Flyriu5pjBrDyd6qzp/mwQ8AgSmA+Tw+mgoG+0zD5rt4NfpjmF7w0/u/c2kNe5p
HmifcA2TFCy8/ivM6jOcIfUPDtfOioa9IcoHq31m9bS5rdXYapNdMlEIYzOl/zBtYw9+oP7TRiUH
kiqlrWG26A+k4jPGv7yW4h+R9v5gjFTDYmfAQNz6VwMH8aUJZHTOcobE6SMnyZ2P1cS+gLN1Ymqs
mmvSDckvz0g8qneLhltJ2GFl4qcwUDc492TiwE1+zY4AS5W528QIoCyxrRaz/MLUEXH/IRAt/sko
NLZRo71Vw9XjmLOmESDLy42trfklwj/51GBR4UM7vwCx8U9eFtPK1AdixYS6OzaML1ZwCpkw5964
N/hobobFAoWZH0C0jYtJuqs8qXfmMotp/TNaNyZoy54RMMRbDM+K5zdxOJPRA0WoNtlZtucQLfei
b1W5xkHUXnjjQl2vPWxQ2xGoyoU6ai7rdb+pihHEn9EAPZ7T+Fy541/GfB9BRtFz3MnizRP5yvSm
TTIa2WHobDZHt+hXWQxRYegony9tcsSUiYhJXcZlbyTpkp2cjH7OuXpuOCyfuQmknDyxzohy/lsU
RvWcoezWkVo8e80W4fkX09aWqrd260/pW5tHu66IwSxn2ljHuaDmNzGrZQGjSUxWa0PBKYo9b9MU
+SXI8TTMzZTt6roNedbYmmU7HHOPPR/Jcg0faa+Vged7bt+iJnqRVqsRT61ozYuA5VnfRN2KnRsR
sW4h3jV1laJVeV/DTNS9jSvrFE2et4P6N2Bk3kRxSF1lPOx1lDBeVpSa8VbTGac2Res/YhN8LBUD
lXaq1K60i2qTmMzXu4azW6YbKPBq/kgzZjwoV68itseD2XZ6a4X6xVcY5mTwm/ZpCkkiawXC8daY
uFYI+zwQsE02/Tiod5uyGPDYWp8Vf4uyFQ2FgfdtZVCh+pX16rt1Gj5bHsoVnu7fpeRdw9EIJHnp
YOIkHXK4LoSIduTw6gMHI5KNXbpFYUS8y/TFlNhWYav17Lx6R+9LcFAKS7TixFHh2tRDDvMbO6Ex
8BRPyy/tv9JLXtKOTh4LItOl11e7FkTNJljYFSLwF0in/Wx8tE1efephEJsmSPqTylT9pvwIf6Sz
w5Gl33HNPFoWHQYdSJWbNCLzSJNCtM+TIX2KObqurel5sBrr5Fk/AjgmbczazDrm5JhQ9MeQEX6w
7XnmDs1qxKc3XYM5I/BvRy8myBNcBsbjRNzddmR8RomjMiARzp3LK1o4SbCDNY3OvfXli1JeRhCn
7Yld0B7Vu+5eJJ57p3VHs9oHPqJv6d0ZZvcUt9SUxel262VF/TBw07MJb+wmxf0sGamfQb16pjKo
J1XCKzvZ5rOhxBKsn/Pr7DB/bys6W+roARAAA1vCrXqWySYKr/gUEsjliykQ4iFQENgBA6rj2gsQ
3zgfbDSpaJXQNeHEA52ewntRSUzoUw4vMRoJdUdQhSkFxI0RQIvw5wcxOqiC8HcPNO685EHAsGIO
FhnE8rfYCunuMkCVj1WVYthg+cQWyCmr3ZYKn6gxhZ/zNL52bC831Qn7kvh6n2QsWyTLjg1AwVMo
rfdk8AG1YrZeMAsh7MFdgAnzoP2GFBNGN7wtpFvTYryP05drVr91pQnwxMGKajifb8YHZM/0f13O
9Tdda4oGnNzEKu6kT0xw3IsBjkwVGqcxL8rFWzyXdl6d6z4NL/j8WRGU1DtzyprbOM/chdoEILlj
PJTtnLMy/0p99jnZ8/zDEl0VGCZWTG3rq5yvceKMNI7IiQatwd5qnCS0BOFjk3MCHmK2ELgn60SQ
NcC/WCEHZ3GzMgu15fBTnhyr9S6jkN6F3cvEK0fxEZjpA/Ocad+73Gi525x/fmGX5HcN8gTeqzNc
W2eLO5E54DcdX+EtIzy6NQfSfIXR2Bcz5444WAV9P70rMKMW4mwMT6lhgPmsQA0TP4tOOc3jrtyO
+dSfXBO+Im/VH7bigFbaKTjjKWotTx+FvfNix6UMWrknqwgjGjJKhPble7OXajyvWK56KOOlmbsw
eKHgeKZ6Lzh+PhV+qB9ZieA+tE+WU4pjF8h/KWDAB39m3c6acacqctnART2d0zA8dc5/v5TcNZAs
23rV6i45w3P6knjxdtJOU8Qy/480HMZdevDtddHWDdJeLTAMTPge6qxDQaeDCAsgBnQ0cKaAmD7s
8rv3fV6pKf4em+KYYxtGfUzvPoNHGYSgzPMMx38Ov0iAeVkqm4i8rJkAWcxv42WQ4oKoHRFbq8h7
1Mo/AqOhTxVkOgZoWhUEvqV9bZhv+CdogfP64dRwBl9Zd1mbeM8HcVZZOV9imyYSwe2ZgsK/5EfI
KkzT0Sm6eM3ZXK8b1zmGmKG3HAmKdWFjgJM1XoXQCtYqgGfQNU+mUhhbMi4084AhNWPlZwBiv6bZ
rFfA1IJ1I4DxS0QzSnNCIrsoZYN1gl9ZbKephVySexaGzPTkl7U8m1wVKXNej45Lmsol0JWUiXX1
i3Q1y+aBocAONgAXKcdF0Vgemc5Jk1vzh1orwJ9RcEsqNeynsaKAtU5hAs0kEws1Y354HQXueMP0
aauAPRJWWJx5VJytn2Ia4lopEZFHnLpkNTwHyGbv2dEeOb5buUk/PZBRlNtY0iPGuHrPRDK6cV+Y
jr3ZPXk1q7bsQNF4bueSjx5+TSboJpXVf3qvy9fWgoUyOzicP78zmvRramZFdffByyPY9xA2CVxB
jA8mGxAw4e/UIHWVs6b5vKx4+8xk5fpdt8k4RDjoRKfeIptkS+fiYQ12modsFnA40uDOz7mt45Ru
3Mp610aM12PELAul3Tgpy4CotcvH6ifM0J/LKD9mXYdZJKRWauHOtGWcgGucLhlwKQwVyOKJh3u/
6KYPKxF36ofTYzyYxCQVBJ2pR0zQVrHv84b6nhZ9c+r/eBmVvzWXEMVNYYXjA4OoGzyUsXqJRTCs
NZ7NfWCWexLWz5nLgHmxwqXBcAQ84m5HnIMulYkcgvMl1I4SXPHurNjdn+BFlreo2TgOHSlBM11A
nlHnnZGd54i/qEPbIfgWNKpsJynSXZqLfVkRR04EgFOqUXR7BAw18VmIqF/P2tUtxF557BMGCo31
B0RXtmYAhyWcthylmaGDeRkPUYZD3ZXd3q4XLRu828ox0D7EaD32U8zVpqOTua+CpzxxNmAhsLob
NB+VtASvzGR+dUszOdp19ymH+Nl25feQdvRnAEUmN6zkJo48ArXUFMcPCns6sjN3aa9+wjDBGWHY
VEwWRdmI3y1Z/qKbD2bdmk8xx7XYOgLg2Jl97gJ6quqtZWbUrhkdNQXJM/Ux3i9TIMnCkcqYD6yW
qzaz2vax0gZ8zXEB/2MvX7XnYRjVw2RwcRfCpZKCmf0sBushQ11fakZKbleppWx2BQvfsLIwwWAK
niZ34EEa4ofIT11aCEG29cm9tSJnV/qfPae9uT9ZFCReStTqR8M38nOWBE9T6fRQEy29mUV3ga3B
hJawNE4/5rUIA1EyzC+Wvpu57B+0TQssn9wTfOS/EojtqWqXg4hDcY3BU6YYw24jhnjAnz3O3NO0
y5MifaEt4tAb6WfSl9GRNVWBWZ+JCDbUEyPa7hp/whrNZOlSRjapR1qzqDGrSA0eVJSlLzhMmIr6
4pW4Aiyc2dS7xmn+dGFD/SRDHHZCro2D/s5oGNwPFv1D/mQwrKvloym6x6nFKtgnHdLMUmOOLTne
QPSlQNX00al+ZOQyXQxLk8Sds+xzc+9lDlsCX6zHAPtF+UAWiGmsl8cbEyY507jF3OmgqA8Ozatt
166duEHtzYIRGc+hDDW2w1u0rLKqjCuoBPJ3RNHofqwwh0wcIzDTC2xGfbyGEZHSd+Wrox/GT5HA
mpXawBkxKpDi7z+boTAZc/bEoJdfAsG4O4U0hEWT2vYAc4zrgdEZ4xZfSMVxLyjLp9jKrOeuMFB9
jA/Ge/m2D+OjWeTmpQqjelNaDYcGhvwbKi0Ze4HFe6JSN91oamc3UyeOlSPrV/JkO97i4MJrt241
z7heLjtTcCfNSElWHpqPlk8ZQdYWCAET3tjJjNTJdLrwbNewznXH2Eo1x0Swd0Q0oBxTF9gJIsmt
J628ZqbBjB3ytJ877asu1FOS5QT5daC4oxZfgWkNJAkJQLtY5LDoMlYj5LjunIF5imlwnASguEWw
+DdUmXcm2d298E1eyow5CTVozsZ76W2XpQjwG9jY8RqhpvdReDIEYHdv3sMmI/AO0sPtgIylZjfs
wojnLkoz64FU1j8bpYQ5OBHJiGyi1fMzEcGkRCaxn0bH69FSzWwTlfEa2EX2IMJWreMaV6bVA8ka
Rj4e2CxXndEbjy7a/IZRJzfAQJ2wNNM34a0dGpi31gx6vkOjX2OX7fM0PcKU+TPWgECwtJFoUezz
MoHgTmsnfcLV0orAfrqOPZaV2qRF/G5Hnv9fx0znxdQQGbOzzQ116J242ldEC6raoCxpqulXFEN7
kQLYRZN34cYhYH7KvOow1kzOdTEC5mv1tS/L7mgZxuvMfX0zG4CysR8060n37t4iOc4qzd/PIHNT
SYtWHA0mcDB6ddgErHOky22vhrWcVPImRfIy2mBfOIJQqMiRe13UbXTgzNPTMGZbO+1wgjOXfThx
KQghgWDgDD05ZnlDL82JXI2PkcqLh8W1tOPnRsLqmOgxsA02Y1eYp2oOmVgVst/VUn6MymZHmjPS
36yDYxCwahnODp/cutetua1yAlVF2DNRdqxX8lbrlgnkLsKEeTXcGF+mh4uBO/3KDlPnPEznSE3T
gRf5Omv5ymH9meHhq5NzrB/GgAUudHYuvTBrP5SSm3dDbaNw5w1Ew4BPrYfZoVzatZ2OeIOPq7Ry
f7tcwyZjOM5Q/8wY6LJOsTNErijYzgdv69rUfMvCevs5C4OnN7fB2INo15z5RxWhFzQ/+H8oVosi
jvsuewfgS+cSAqdHeQKRyINBTQskQEzeLjr2UNk5xlL7/gdfcn3LC1mdSIGcBk0b0KC9U8WHeB+S
cFy+D2hqf/1mAuWprEupK1huRY3+RJloXR47ytVXmoEiF6SlKi7Qm2imjEZlWE9w7xF19QaPTtaA
6KUZz6fYCRgxkHvyHb3h8iQfA92/yJL9fWoo7CnC5Qicebfafp0njrNOA+MpTvycxyK+T+wgSyTY
ObXOeCS85h6IIXE5JQJF4eH8IjKObrHCjaUlkyL0Envl8LK/2ppiXdb0k3RYZqFU9QCFINjkLJdb
rC3TEejg2fc986FNBY2VSX7gMb1CKGi+Gs+imGZYmDrB9Ae2Jg0d2O0IyvQvgTnIYx9O/pVIz7Yr
h/aYO0Kyu47WPjGozBlr36dFBHbKwAvSx3lwloWvDkPcoJoHcI6Ec9KQjfZmM+AdFPHvof5sxfC3
Bpr96lTu3lUWjU9hdeZyJw8d5IMV/KP53OQJOR5k+UdKEEgqttW5d5KQYqt5K2m5+PLpMuaEWbVS
YnPF41TUwSHPGwh/FUtzD72Kw6X3apARYvwfvOMyDbHakit061MLoeCrJK6WVMmpsXT1N5HqEs7V
HlCTeuyJcD6w2P52Z/uWFq57EwNsqS6zxMojJ28OrMOia/7NwuluFK+9Qgh0Jtd9HhC1oewTlIUd
ufm5JWpMF2JOgqtb/HV15b/1AnC+W45QehzWmnbwimtWcwZDDhjuLWRENCd58nJohtp4rEbfJDIa
1ZeYgvQdwAtajIsKfJCP70kuVAFauXESAUCCVNBANsFbTYDU3YlgzF/dCgT3bL0Fk+AEYFFqApxK
PDD0om8r/YOmqJ76gL80UGERsd3okPFqIGnYGfp3H2PEG4NF8+CmzK/LuSL3m8bdoV5abHOk8kyx
paDbDs85Zq2dZk5psn+UVWNwGUEuUI7ut5FBZfwiBJzmIqNMTvYTIk0ZEEUvi+7080vcuShuP7+l
BIbjTevUu0IhYvXlbK1jghS4nQtkTHy4ols8sI2n6tPPnyvGpgfiMDsqByO8tUa8VRU38p//Z+dP
cDWW//tEQ9Shq8DDkUnFtIFh/Od35Ipwh/78Wbt9ZpAa5B/999W21viuYqz8qRULTG384kYyOoyE
ykeI/CfZIS2x9x6doPdOrVTEDOMRpD5W65MV+7gvOt3yuVv+/PO7urWcfecyM6ZR4oTcRU/q8ruf
X4B2psVqcExSQ74D5A0SHQrosWmN6D0UfXlLsCBQ+Na5d4ck/i6JsSLYmQxIT2LDh5rcraYK86tT
RMUdXdQlmH2XpY6vwq+XbTvx75ZyyDD3yabFq7X3iza4exUQE2D/DzS4x5dmhAqTKirJia7es4Dx
QtN6v0pZp+u+mM274VqMWpwElWT5Y+ME/3yUvwfahopX38LKVP4aiezcXYTJCwF4FsvljwXy2q6V
Ucs64lt3NJ10hXX12I26ONsy6t7T9P1Hk8yVYwFvJmbzo1i2cxwSJ4rNVVWP838vQJTa/4IBBRKw
b3qxfQ7Qnfo7xW5yZz8zb3NJDiYnN9QOtnp0UocDCbW4G9nQbuqCv9k2CXWGHMc88majQRRfIl6H
dr9c2IDUkLV7T/Xrz6udZMTUZ59gzM8fbQJKW3xF9Fj1q8So1R1J+tvKq/FB5Ub1Vi/UrEUwFdRj
A8mAHQT+jFYCjxtKxoSN/Ig9bKaysI4kDNIPp42B3eFQ002VPHJ0/B0OKrp2grtkO0HBVQE2U3cJ
eTou/BvfK5KHqmmDVz/Et7d83UIE0O7IUAqlYOPYUfEx2yOhOVl0558/JkiZxmy/y65vtiUJmzUA
B3+lauF/EMiBENKn7on5pPORM+Phq0lnYfKh46bzSVfotmKP1vkREUreCBWSHcaa9cnd/zQ3CQRF
mXz2gQmkw/CmddyDkhhJnNMP1p/Jchkvg51Ot6GBTuWlffBB6amxMYUdACTxgg+y/2XnGHdPFvqc
aNpeGMKHHwKfwropE/vigjZcA+S3OPpUhyyp8bjlASz+wTpKX7uHMYv7LRJHuOY+zroz1PMOnPix
mWEzxb5XP1pO/stawrE68LnptMlXoDzAuWEZfyVUNaAKJx9FYh0IST5yapq2+GZ416VKPhMk8fVQ
IIY7IxJn3J+BwdFsTUwWOoz3gOMUgEJLviKcygNCA+JKDy+hUn87kXabqprn0wzfBvNU5N0Qrwm1
6eYUqdL+aIoAmShlYpLarvVhNsGfvprINPM9Pqde9xwPWrxBxdoMecppz0QatawcM4GdhcALEoML
NaZkxtRbPjEvHQPVWxsKBraRARIJj1U2wXrOtj+vdTw73WYm/UNqlJe+iDZtX+fPnS4fOEu3l6Cn
VrgOXec1ony3ZZoImSn0jo3Hg+tjNfZFFn4Sk+jWUzIu2NcQCbaJn4NyZODpLs8T9W43IivlM5Gh
N6II0ydl5qDxcAhiT1OYU0UvPtjN1t1MuChPQA6xEjD6X77eNAIuiDV2F6OKi/dodP77urSksW9n
8J02i0KWdc3HnCQ/sx4f5sc7Fqbi4oqqW//8ZGbLkT11ankxHdt/R9bGXISduxjlvRbPidFFW8E6
TuVX239qPIZe2/ingOKcteWEL72fkZCd6F/TQ+R9WkYHSnzi2UyMpn6OjOD95+u9JRxOFWZ5knZb
3gsSYTFewE/DmNdKMqKJnXrYxvNEN3dbtNxzJr1TxXBM3Dp+G9Ctz24+hutk+ZcYBjBO7GrvrLrs
mtqqfLai6OrD11/HjWucLcX1RwexOhCVHD8rkuDC3hKZj966wnUOAjmU/JmcP+0qe+QZKTEauUBL
avuZ9uzvmdu2xbF7ciqmGjLKVkHAhX2Yn6cOOBNzgXgVTLr+wLA8AJjEgcb6Y6/F0KBGeO1bd28h
/n/kODzw2iMcNxRxITjPO5fcBdRmY9i39vBS5YyRfaR5RldT9VzCGDVuMp1fTA+HvgcRc1MaTX8K
PJYrM701IgbzZqfDU9az0AfSespaFm01dt8Qh93PDM3M7njvRIciPZY0x47OMBGj5n6QkJJkBd8Z
DQ6CTkXPCC09sDyQO8Py5qllbDzMIX3iSew9kRL7pLtL7o1lL7VrPuO2s7hzIHGw6wWfqfgX91X+
UbDhHwfDLLc/Xzbk8FjmzfAC6iSAjVPC869+IbImn9GU12t7ZLYYp8p/y/n2rHqWn6F0t9BYwm0c
jCSiVIhiFB+cfBDXiYEOy4Y/H9NhMjcmVK4PHN8kOZbX3rIwZ5hLDKph2xwdLuZV7ACpicXHiLp3
iPpJbOGnROTrhw+ZIvTNg0dbni2/56KnaIXRtYOpBdYakAhifrBb6iwBZDBYu9CA1gVFYE34hyaX
mIj4nDEALJyx+hRieilMt3nutZanyIMtw03mgNOYw4nFp06CjrKD9mAIs/zULpEbcYFvgxzfNA7B
o+ql6eDETZV3kKYkbt6F8+c0RA+RnTUv/dCqa8MMfh02av5EvoBuqErMl8RXXmwoqz9/v9L9TSRa
bljMNrlEgG3ISbP+fdDCgg0EDgL5snzKjO1olegPgUG7PRORdcRQSyXm2fLt4FCVfH4pWTu646mw
kYASmyeZbtylcFhDxnTtXyWRMSDAyxiTJ0dIIsND9d7od+WDM6iYj54wzo08527/GQ64OTligaT5
VccutgEjpxKwdF47VXA/Sr1p28I3QCK0PkVJa6gH+ePnb07KfYnzBgp18Foo43daAm6Z8KZXSat2
o8jO3AYwAyTT90R1+ex72UUpZt2i55At8zOF1Rj+dXW33WLcybTrtwmVESsPOYzjGsRKZTefwTQj
J6SOfwCR8CdJcCvEufnCHJ0nuevTc+uyNdAfMzCy34zQLhnreodxEmobs5e5s8lPnhLNSHic6cRp
D9jJ7G0N5QxFiWO4nzMilSHX5bCriGVh/lkncFHXHKWocm0JXoggICrGNt6TJhwUL25ATdoZFKv9
6tnz6eeJ8jPyWEEQ/a5ViIe2yPZFVKZH0VHGbZlbE+80yYfb7I4EHeegBYcdvboJ3K1EBmu2kQTV
2/YpRm/eagrvnoN8Gdea3NKN0TQ/o7B+SuOSz1jor0IX1+yCyNJcjg9m5717A15EhvCcWHKCB217
dDjd4muIvUPOd6SX6QF16GqbTP7zNDnrsqXZtUVp4NaXdFvdjuPKjbJz7PhMgOFAjD0BaLTqoB+z
C8zfd571Pb62O7HOO8iKGf8VJqywnLtbBGZl1Q+cfApKuFBUI/AWdrtO6gwJfmKJZtrzFlWC7g/x
jyMeZKKgYZsMUN21C0yU9BvoiqZ7s2W96YLYeOmdimfTYIAwZNE6J5wKWMZu95SFZvu0Mbotxhx2
4L7Zc4PWTAcN41hMQFs7TsZctYniOzoFhJNFX1zkbkTp6OfwxolQRn1zMrc4Zibm3eU1Drok/2zz
5LckLkD2PT9h+rk6PaEOnupTOhNE9jOcEW6wQYAk3wWwGhaghwd/+dedS1uQD43Uot8xM0ysN7MX
HL2Fe4ojfOVZMDhXXUMjJIGdgerlMmsP7pvPex4tUkbYjfdaR9U2slN+DtDld+nDwuatyjj7HqRD
4WSi1R2MOL7mEgJcTF6RB3YZslQiU/g2AUl0rEbuklAYH+TMY+BQU4HoVgq2VJZFiznul+OaZHCW
0DZ95qvZEynTKygInfnGgN6mxQsaKOqR9xkIcBqB/5QqkT5iJiuv0uNEnhpl+NWb5nucZSWtFNxc
DJbxLaSEYlmMD73dKJaAYNyUXv3RmkbHTmbnV4v3R6SYDuWMNuYOHJUIANMNQgXhqgsrMg0sRkFX
/HN7wcXEyttDnqqWvLBBwMHJsk05VAAKDc6FqMA33usLgyN4o+5MGOoWcj/E/BDQniN7mqYFLa8d
cN0bhTz/CmDKJ9F7r7T3ZU81L/LKj8prY7IW+bqzz0FTOWeY7x10dHVqwBx/hUWQbltjSk7U0HdH
tqhy05d87mvZrJJibB4L5QXbyb0iwqgDaKr2Zcn5s3R7WtY3SwmeCABUh9YpGs7ylreBwX4mANHt
jPSVhuRd78lzHfrwmtwvNJAJBgf/l3i4RRFg2gitfB/NCZ1A732uFR/NlpBsVVnXagmZ+fwbVK+y
A+hY/AkjGu1Lixb3XtBTiO92Xcs02Rr8B/Dmv8DaO0SySC6TTfCOehT6kdg8OwmOI6rLLafAdjUE
gzqmzvCPkauG8+F7AAo6pr7VIeQUv9ZgHlZyoPajiagKz4w/bBFr4TJGyzucxIM8zAZn25DxwapW
FC0Ofv6LxGj/gN8QjrEyXhdDWrKcJQbMev2cExzjfjlHTvk1D8a69Jn/Fx5bwqSAeo2yO9VGyOJs
oT7BRhIVOqfTchEbFAsUaFGP3hDqjJfXIRTfKVf1HVN7cBYDZsqxDNdtUwLTEEH2C0DVgdE2ZGwg
wKDfyozzwpAf2EVOJo1IYM8iiP3iGcy2urVBN6wEtwOwmrgQpvnZazrz2lAsibOM32knAp21UcSS
SVRDu5kFKUy7TFym62zzjM2ZxHjlQZkjzbVYllD+BGl86RWfgcQJQ6S0Ooikv3e5Fe58i28oYZJc
Od3REWb3Sq9Nv0lE/8Shv9tpRDcyNTBi/8femSy3jmxZ9lfyAxLP0DmaKQn2pCSqu5ImMF016AFH
78DX54LiVVa8yLTIrHlNaCbdRhQBuB8/Z++1e1S4bTK+m/O4yCKOJP9asMCmryoMJqbKr0YIYJdm
TcyUgYgTfh63LTYITsa1MbKCpVWg5TSJDWamlxq/ImZiZJoS2NWljMdyZ4mh3ICgRb5Goa4xcNnh
b0RSPGb3P7+dj1ZwWSCtchhPWqaAXzrMaCxX76Ab1+hXcuNe+hmsTRnhbF6WWtp3wIAbYtDj4eQN
JTe1R2Ph50fghLp2lrX2NK27y+bJuZuk/tE4afVqEbxBY2nl+VZ6UPlIAAVlaYX/mkOeRlG5HMxN
wNmrn3P3/z0iZqjDTno6h2vKlKKWB7gpycYnXBfJdDsGLgy6V1VnLDmeFDdNs5CBI5Rqy22lExF+
GgsqbN0Y850yZfQqIlLQlT4/jAxPcdYQ+0YiNzSEpbCCeL4n8fdi94Jkd2FAh4mBxkXekec6vIj8
birxsisVGkE6BLpWnOjUuRt/cM5U+airO5IGx87Y211Z7WTjnjuWz5Py+IK3dRj6j6RkysGq2a+i
2OYetTTcSAgnYb/3CEQq98dZiqYl1/mlup5EKDAjVc/3NbdIMFI2PaOKY1RO3BAG7Z4qRvYaxvVN
56bfUPqYh0v6EFpk3M/DaOOz+AppPuzJJdpOU9etOxO2dU8mhsgYakV+A2RroEHMvpQ04RrrfbLu
G5Swflh9Zz0HR5oUJDp2/S6OtXLHUA0XczSuGyiF3iLLKmkJDB0f1eB76DQtvqTFxRVHHAxtu9jY
Kl/yozezZxEVX2avTpZgOmIst+rIHqNqc6716EZr4FivOMq1Y4iIpyke5rTl/mOoRSeLj0yT6IOE
w5rXKf6jlKLOjd1232h5g3KLdkjpYPTMNKPbJnzIe0AKqTHxEOByAwbSIJ3XXYdRF9utgzcqAJTL
e8hR+LBLWcigZ+/cAGZhGFIR9OOWHLPm6lB2067qElaB1IO0Ft4raQeqB33T56N/Yjd4gneNvcaY
KGZLkmJEwpEU1NImokv1aoEhK2sWazOfUHCAmV6D8gk8cUtso9qkdSS3UlOn0HNekHHcq6oM9Azq
hjDHLCB+OnMQgjAAn7OYkZLZX+ZlEqQXxK1HnpQIhrt1+uZ1ITiU0i6XoyzSWBNVVLpMzJDkxdQZ
65wYn9XbgL4RB6DJvDWWT7hbRmugde4dR1+8DyDnKF7dPUP/eXQf7GhGYbBMwSqrWgymYuXLdq+K
9G7I5ituvGcK74AM943oqjfbxsZcReFlmLJD01/oLG1qglE8Aw6lnXO2UdkHVkgIH0kEMaPYeX2n
EZ2ZGjTu8McXPLk6eFAfOebKzHM8ovVd2PwmraDc9bqiJSmso1d1e7RzxcZSYtq2McMJn/P0GCLU
JBnH12ETCwJxxxy73NB9eCXaw1JZ72jBPxW7r7RSdErYIZmi3JXpCSx/dYjT7peFFH/HJYSHyX6N
npm0rqI+aek8oOvyEcV0NOJap1PHmmM2DwYUYKOYpnNZqkNi8GmJcLQOsaJrnWKXg+CpWwECNXLO
TMp1fge1kp27EV5/quDczpbRXNIyQcuvYUowcpLF8+G+MBg3kT+2lkkC5Jk25kqO/maw4uVt6Zu8
HpASzhCr4LQQibv0L9wXZee/7dk5Y2ymJae9UEH2Q2XCsZjeWSjbVYfGKYCooFbMTl9spI1IpyLC
3tXMzVwlbJfW2h1pFurYcZj3VIRnkWje2jvTHStE0NxMsPYoMFtFwO1Eb9wJDYZnuKRR15L3Nctw
25jFZSDL6GjB82S5RMzM+ooGnXfvSIlEdLnIETrxhsNE7ziowZ35oMgDJCjtGrHOayr9LgSwfJSQ
R4THz1ZihDTlGMVE7Or9K76BZl1Pv8dEA8idtdyiZApkwty0XfTdJSWd7nhy18CTKPG8+LEII8Sd
qGG2TlUSJt3wTwYxX2WSPY5juR1AQ+/slvbxYCELozGorfVOqyl+d4BjH4ixT7Y2Ddag6rCCzZRx
6SUaDBpseDaVkx+HnLiw0evOnMXAjHo6bT2EZ0HSQXkKa5c11EQGH+Ja9CdPZxhMUHxesW8J2sWG
Nty59Ah2bV1/Na7WrLMIJA1xSp3UkYw2zC0Il17Pjo9ot7sAEAkI6mKg4JSr0rE/COhqVmnzxUwT
nJMBCslT9bMfih3Rumsq0EdPL99bl3AT2/oN0qzXzw4FQW2hh7SV2Apdp2qFWxjoLdllXXwwG/Tx
ifwgQJwcNACRQOKwOITawa/1a+UDD4kYsNtUnG5hPTVgZBiCn6Q3PWY4BAR3EXcwe8pQABFO28Jn
cKSncLwK0IX29AzIzcvTFymoDI3RANOWIMT3uvdibCtOq6VE5mB/CS2GfCpW0tC1rUkXYQ2G/1Rb
8yGa403Cf04DFRUXG7tcQ2L05s88Eg+5mj5xTzarvGRihdYamyn8elr7Hxb5Uqu9dD1KUwgEzCqd
mx7wplfmMR8i5pIa2tAKxf2U0hel80UxQGIei0eM8X1mLjj/nizxmvv9ewbyzg6jL20o+J8M9MeJ
xa8yPAmFVwIdhxWAN8biPL9ZDsu+vQw34U8w86l2NsP2s++4hAAhlu20VgLYr6KNHv1GLVIDGMBR
C3fLJuI6fgPqxmaWGtzdTGt7s8fYOhcB3ZB2a40efIFn2k/rxPYlmmAcp0bscxvW7U43+3Q3O8VR
mg4UNde/JyliXRAVuO6hLwmjEUuc720klp6r59/rBe1nj8k7u+Ro1esOCU0BjRHr+uAsZKYt2YXH
ePA+mDDdSq9sL7TspkNeGCceOiTzNOGF/ORvwJ2DQR+b27nFBiW9FII5FSYr3W9VmWrfgq8bTKdf
JTyVHGy18BxnGy9C8D55URHYGTgmz6NlUI3aOc0xPBWIiJm2lOS2BnxCeNA0EuQw0hSaN+0th2SC
FIpxF5UfWWblwTX2iF38/zm//5ucX+RHf5f0e8fQoo/e8z9H/f78kz/CfjXnHwaIJI8jBQNlT7cd
cnv/mfZrGf9A7mbZnk9hZ7u6+59hv7b5D8MWzvInDmF9dML/M+zX0v+hW7pv8ifCJvKXQPr/h7Bf
g5/x53h7xzJ4e7pnmr5v+Y6h6/8a9TuC9ZxteALryCeGu5efysIKWs32bWt2Dg0T/9GLGZm5fXvj
FxUa16oXh57+4dDKx3IBsxtOdUC7obaSmIrgT5/lP8OJ/63si7sqIZOcUGXx1/dHvhztZGSFOthd
SAl/eX+oN8rYMsBpKISisHabbUsa6Qozaw8zrxwoe2IfV1GDB08keK6aCIWh0JKrlB2Oijk+MMmt
sJmrdWNk9HNqFnHT7x/piwKt8+i0CrpVkYpPc1vc1l453Th+817jGQ3Q1MWA2NFtDtHUbfWKiCi9
rJHY18m7PhnqpqTifa5zDEUWERpNnFVBZRnvkVOjyrfm6G4YLeumKV38XeM9erbif/qIlo/gj1jn
JYYa8aztMVgzuMUAv9nEUf3rR1RjDHWFSdmacrExCeG2+HnBUUAXeKz6A1BmOtekC9CqC/NfuhOh
EzPHeucgeF0DwvZOWZruSJNE2jYZGoiIPDqpfmCpTbQr4KeXVuRkvKPovqJbuZ37MX+sHOMmkuSr
tiqCWi5J2Y3LEh2Vl8KBJPWMAqSjWU4M2aKAGHkX657481Oaj/iHmXDOfZwcJ8uj42QBS8fEJu8n
4IHrv7+J3OUT+MsnZPo6Z2HbB9tvieUh+HgnDzbiljP+HbsETsDYGtctdBml+kOWk1MWxeN4j9Az
RGdE3kxPojSsf2Z2jJNG2tedE2g9BbPdj2RNWx0BXuJGKpsMur5JN2GmoguRP7cTB6qL07X5Bdnd
G9JGc/fzrS6hG+gPigBDhrVXs/ezAJ2X3M6kSV7V8oIAyqUU4Dg3+5z4hE3bz4e3Z3Lg+57y9k7A
drw2gCeYAMoTNBT8SMsLIff//JKBBPI4wz6FSWbfNLOwbvS0Sva0wPaYsiusFV4F+4S5Br0Xf8tM
F9pmlb0JkEJbu8iIHbKEsVe6VOcpiQ+wS9rDsHz1860kjtSZwV16JNFtY41Zf9LKCcSxxB2EhFOA
j1pPWWSDMgmbMxXV/7QGmKyQ/3r5sN9RkpBrzuHXdZ2/3OCMwducxxfngacx7atMEqxj946PZVr5
PS134gCwoepe+jRiY1q1zMUfi1bf1jFd+FAoJDGqoUIau2PZdd49YoUKdNd0k+NROUtLZjeAcrhx
b3KGQM9yAkoEh7m6lGYM2Taai11deuNF0q/f/f296RH2/pdfzjJ9Ngacl2L5Ff+ywMFsyRyDedxa
jeNv24/hJC94lNCeYO1zuow5NNCWEw/xGL7aU/ncGkZy1ZzwA7QHcYac968/35oHBiNwJiw80Xzv
56VwXDSTQ0X24aTvcs1KnsOW5ueQZnZA8nL6rLUVdmifyEG75xw1CHX/8+IOEzDZYbhB2zvdo/xz
UPNRG/78YdzgjYSU32MzgMO2uGkcv70rItyQThNqQeeP+B+XL39e3Aa3duV60QkiFh5kXFrr0LGc
d8cXdxnnlSfTlsOutNqgWebqmu8lzNYyuoNjfYUGVN0hxthj8WHIzzQAAzLyIW4Znx8iNxCrqqcc
jfmGAYx5KA3dAaACNw8tTnFifkoHh91qq7v9vVOa9m2TWNFz5JjHXkTVtacp8bxMPqRRivvRlp9/
f4nFf3OJWaQdk9uX6+s6y5//afnx/MRJ9JCB6IC3mrmFeyVpMHuEQoc3qn2BYCpeYahrOJNXrNfu
8Y8XC2K17kU3GfCxo7IbnO9lOm81Ncf01OOr8Abv/PNiZoV3BgNNV6/x77GBRXUw5ObbMPndzk9d
+1wQCHGcXLAZjWpxoFr1wWkt4yWeb2Xvm2eOpXlgUY6cdFgP+8jtn6NcDS/Ql38XlbA/swrlp7Xv
ZFVeIpEO8bqWG8ai+jHWDljtmyNCfNoxEzgfBBqYBv94cWsn+PuP0zD+S02AAsYRLhQI3fN4ZiiO
/vx5EtdpYqZnKDXCHXHs/pgWI2mT1OPDscCAnRPiNnSHGH1rWgpxny8vnvEII0BnUoQXuvfqfc//
TGrQ/3khPhYCfQiMq3OALVDUPNUZSMbUMX6JuqQJUIzTAbksarRYHEn9HHYsnsdleEDeAP7DKr3z
/ApjrkFLG4ewtmnU7F4MW56rBezYZH29LoWn1rll//INHhHNx9UXMiw819bn5LjOnhKKvmZpN9cf
TpcwB8RdLeebGg5j3XnljbFA57y5uf4gPXqGmqSNh7hhHQyuUpM+WMfi2YzVica8c5eO+HEcFztn
bYjTz8s8hwJsWvwmIMLsZNhqlz6ztEu7REZY5l7riDZiBptcm2neTYjhL4LDu9dOxt4Ha3bnLi81
AKj11FnZjWIMu1VDKW6LWC2MQ9lfdSzegS+14sZutOEQRpDikCPk752R3wLyWTB+XX5GhTGe4KNw
zMrL6m1M1EsvkTepaBnl+Xr9x8BF5t1jYUIOA04GhWZ5qeZppyd4t+G6wN0LXXEaOaJekMN/eHpV
fvz9XWf9l4fYNVyEbP6ScmaiA/rLQ+zOZKFOTInWcRMoMch7zIpy30jifVMu+EX0ZnliJq5oOxP3
FxdMqOYoOwxTK0+Wytt90ZXfDWoCHZKw3yGug0NU+mztTfyZJb62Q9R9LadrlUEtyMo225Kao90v
4PR916IMTyZsRctLUWNEDiEOI1VwhifJMKIZk/nX3//K3P1/PR24FN5UXqxeQpg+hea/Pmm02sYe
FkuGlJi9fqoef15AmpJ26Zj3o2kbl0h5ry16bNR6sUNryysORkK9KYYseRbAB89a6HOWHVTy7JWJ
g27dTekX8KcMRgek7wDrSZmMnxXK3x1RvGJGiD1JI3/y0pgRaLvpQ3Rvg55395qlw+ftKnX8+bKt
aUJ0cQz9aNDFtwIoR6+I/W7qvLtGetjcETxuqOl3ZdiBZKFLaQxqBHlbPzO3fazTKML4U3+mCwUm
iuu3Krs5tHHy6WUjmGbi5ebMfwsFXOl6XrXL9MTyX1oq2nX/1WnedwktfpZAl5TmkDCeTW94PZ9M
OjC0K9kxi3kEhRXRlCQ3BR48SniH1oqycmzbjr3zobivk7xnlJCDlKhH79Y7OOH85nfEAk5lcmPU
6I+KEmTL8Jo2Yp+52btXWztQx+AbBBE2FQ3PNWx+1nCrgCU1egwFi24nQu19LutrMs6ge4jvuWiF
T2eNIUsMkR12fvZgCLntB58qSoTPaZK+NNqj49QPwwSMhJiIBJ9p94akLmOAOP7SSs4OWs9Itu5K
Ejm029QzGFvp+EntQj2lNpavEeF0C/16mB8cH3Sa9hQv1KO49NEqyWvmdhBDlpQ1Q9orqoGAzbgi
LoI2Xq0IXabbD8vUCHeNWf4CJG8Fpp5gvM5RX+uiBg5kz/le98m67tnf15gfa6tJdrUBgTyjezXH
kAq0Wux9cM/gW33QATL6oGeoaa73WTs60/k+3ZpJbG+NrggP0X3o2y39aE3dINyljSZ6aJ/VLWce
VieCA93UeypN0PDgWnpbpGuvh2qQY99SWtLvjIbIjUZgszN7XdtjvcSDlezEgGIrjOIj6uQV9F98
6ARjcZ5ew3gbgBUxEAxd+tpSRWdNZgBGcnfT2bS6QxO+Z92bi6NF2+WTfqtL4zvWpA6vIwIvHGfN
WpuJ+e71x1Tb9TDbaRzJvWPKwGS4UathPphSHHEsg2VWzp0nJ5Cki/1VkmG2Sv1mJSaT6K9sfp4J
JNu0tiAxvOf7bIju1mHV2wuzRSqV5iiskU4MigzRYYBAVD77nfdeVP4YoJKrrItjKVpTnd7tFBKf
R2BI33kTnkb0gbeKtsHUUGCMNpezdpwLCiYEzWas3RnzQy3K37D3dmncofliCWkTANXAdvYTzvC+
r1e2aVyAHd71Jsw5wPS7DoBgP9dgLdPsWdP1d80e2YuiXzme5CnW94ODYOoxiY12lXeEYfaVe9up
5FbhGTt2v3qfQColkWw3zs4vJlzc2RDIZaOy3lLVf8TuK6bQPoAUAJqtNo6D+sqYHLwCZ1qNZBes
tGpwr+SBLMlLxZTAxyYoe2XWPMyTqO7NzH93stnYN2PtB/QxsHNGBCFhrI4CUv1I30s04zLo6rus
FBMHVU5PIkn3Ld3XdeOzEVo9swfMv+ZRbyKwp1b2KbMY808JC3EmmHc14i/bjFN99asRunuLV91O
f7djXu7SVJ2sKd56YclIcho45UU51Gm/fLOSicAimT8zVrkrjuEy3yaJFGx7UfOkMUA3NwYdixV5
cv6edEEnAT6gbcbcqrcDwa2bsCz0nXDuJyisWO1yZz1NzrSfwQ8TPtzUo0l4TvhQXQtc8uvInr11
W0AwtjE55iGRQaNjbin+nik9tIs/GtpFuWLvDITAsO8nPqakVg+JzPHql9BtsJVGSNvn+jvNeV+t
hARSm9ocYIGsOq2/jgpTt0MyOcPCnWSCfXGdiTXdlFwEv9+LfvEfuru+Fg0eoB2SQ7BNGf9N4YYv
ke50B6LotoUMUffFOrZXXHCrpO6eyBlz9pkpGUGijtEt+dUT924g9HW+01hEWyIwrA2WWjrQNZYi
g6yVBq8qffLpVydbynxzNAIZjgC4kOVu3IYnFwwws4KECWU7hp+GVXwRgYAUNsNiNkUlQ5m5uCut
O9HChdXqexgbNbzzG6Ti14TQwtF6LCsTqotMHtzOBv86bGWaMn0353Ynsvyra4GQF0qNgC3U4vhW
2apv7a8wp/vstWW29r0HctunPTlPHrlseXJfunj1hOh2vamY8yMo8VOClkF/tMQSztyVWzMnzK8H
OoMLathUioIIEKteGyjg7UeDzAnGYGRikth4TSfdwPIe2GQ7XmSLpi7PUPm65b5EA7ChAaTDN8YH
nnyaHrCaOGdBHOekONh1fa5QG5DlQyaR36TVlkdB1sOHj5c1yEm12Uml/4Z10dx22MRS7vJHNtvn
ekCL5w+udWkS7SJGdNNSD68DU70bTF4FEb/ZF4bPYesTpgJLhMRhG4x9mnAA0yf15HHk2hZW9QHG
mny0tHyyRvMaWg9piILWqdpnYdXpBoNDIEU7X3qTpI0Q6RiqgX4N3X4NC70JwAwGlijhrNpMGWIf
dKqLSlijLD61JCuPI3L0svV/63W/Z5wEfCxjBjRW7ceQ9OeBTseqWaK4CrCQmyihgSWTAhlnHG5l
yUWZ09QKxiHzofMosYdppZnweYrp0nN6ZgRvIyPqoizo7TFGlmtgUw3vZ1U+ZjoCLO4xJMcEt46x
YOjT3FZKIy4pSX+ns3OHp9Hd+1Mekgc1Cmx19slvofj6xXtemJjGUpnCWgUJnnnzHy/G1LM1sfnJ
ws3PjtvMiKQzTqB9ca7lA13I8kQaZ3Eqc7s4ca4QwPRxNuls6z5jI1t4W5cEMLIjAXBDbulXhJ4z
VaOBF0jMPKi6eiYnu/DdHKCMi4GmTTkwEMaA9JLm04sLzW3rFW5Ggqx66rvxLbRRcdhDcRiq5Yjb
aoT+aAAbSHKpt3Dx0J4AhIgpFH0DQ6/yXlpJm7Cwjo2bO7i+cKgNnwmNiJUlOjgDJXY7304BTfZS
h9wxIxOor4xZ0w2qELj2y8YHUtJ0E1LUO21T8JaxAI3uqk3n33T7nMC2WTPxkIRBnYUgIsqhJKMS
nVlLCAr1QPbLegFS7O5tmNmB6eKCcmwMu5qJQV5jTEimBtG3Yu0P+BNboLy9IOlAVPFrNLU3NY3H
JiZ0cpDFRSd8aGoIh3C4/0gMTt0YDz310MhfmIDvIwxwT74eY/AB79X2nyj39wiD6Q5Xj4QaPmIU
UIHrW08+iMNQjQzUem8zOtq32c1RAIZ842KUCUYDgZErh02W1EsH/kz4JHm2Hei9JDqafgoIQ3Uf
IZJ+SK42QRb9i9I9IB/zsetpHkScaDBNIniGyS7y4WmeA+njP0oJjJW21ZHC2U9c9hVtD94SI5LN
PPuBIbWNFkKstJuUSIqwW6U2/Ic6AZLSzh0CGlBFvWvySHbQzZ1vr+B+wDFt26cUt9MJZUNyiooa
HpmA0wMytBiralvrfYzlAkgU5ZNMrX5DBzxnZgBX99FUzbjPykHbzKqHyQlwcF2WCP4NICfDHCZr
vSKTy89ndJgM72qDf9qGQ0ommbjl+EqVWlIcTd3drLgHhwilgje4WyStRGzP9S/kusC9/X1KLlyB
Y2qT9tYUiNZPQDgSPD8X822mmb/A31Vt3+zFEN9WJdcNHeXOQ8YK45BWQY9U1GGX2rQwZHk0xLou
GKkSKfM2etDqlKSQR+YeMaleqNrVIdWApiFpmPdaiNpy0uOPGF9LXhHWMXZOu7YlinxyGNacwFUA
9TJFuGs4R5QOaKI1TAspx4R8aj7h9C/C3b5ZZafOGUYIXdbNbLjw3zJURqaqzcvsUA2A5V05bA2c
glC8D3rN8S0oeZOU8RUQUJ7jFRoOEuXjGFzyrK7kEc8wEdpb5UXjoSIyNkxjVJSTQ10oklM9ze+F
MTJ7j/pLLdxN67do45u42zitu6TMc7ZB53t0gFPuDN1+naY+wDly9gvnOvSI8cLUc5iPNHZQ9Is0
RQzdubfzwzS0TzLONxrhx1tIXRZZeQabSAJmJ9PfDA2BttaAlIEW/taWJsg1Hd1nYaKqQeB/G8Iv
hlie1gS5aXPsohaV0IpmMoFw1zYms+NoPiemSk55ylZkSp430labiBQMZ57HQHlYoSP865siukCM
/CTRZ6UKcpd0K442sEVBOqVIrUdiSQp9T11/S3p1ROKJerJZVKQiAqAp+VeeSxctvIIYCTI9vi+S
NcY2635IJDZTJ7Z3qFwn8JWcgN3MH+8FbK7Bp9WetWfDMN/NaDgYYhl5I+fGULxQWMvAZX3ZN0Yy
cJZFi4eVIzDIoEBphtLEE9dGi1+pwAPp2W8AANGrWeIpM+19NrQi0Gr7dlC/vInj/fwS9i7w9yzV
GDGCZZ/tpZ8w+QP5IGc4myCkQucJo+pdJMxFDDEGpUNkeqeZd3HH2yjj6CJlM+BRdvYTfG+zj/lQ
temAVFPwyymAU4RjNUFbOi4w83DnFCgLk1lu2OaeW2m/84RhDPQ5zeZ6A3ZeL9ognuP3PKoozcf1
TI5cMuNGlpm7zfvwKHLCdWufDcowNJB3XYNL8yWT+V5CHsfoxfkbDXlMIcxzYOUdjLX5M40kyaGI
N9yxP/dpSsIZKWfwhsjomu2HAv5ro+njwQvzx4yZWZzGJ0CZBMubLfo5YXpBGM2/porEvEd6VlVg
siEf4eEfsI3wNrWx3mKa5wJBzio1/dWoBVj3Fi9yyHI198VXREna5FvgkLCixuGjssndwbR9iEZ9
mxDJdmMuabByRQcZIQY4fcYwPYskI9ODpjGF6AZrp1UxIre0oueB0o7+6F096xvPiyLeMPr0ijWv
SZGm9/gD6oEjVhWhXsksQmDMwlonQ4MTanDPFDUPYcUMZjKHDVGi2AVo9Rgm6yIDG1Fn23EMH8L5
Jp6gMKCEr09yxBeeNXXARDS9zZrxcxiX/AiVHfFDkOo+sKf4jXGitu7Yzb5bb3yq1eIJIHC9G5rv
uFQFwGpW8lB/bavkpBVdQs+DpSiCUERzAn8FYFymhYJML+VshhFewlTQEdByjSS4SxpS8+eJ9W5N
5TscXwYNQ7H2XZ4zH2Ic6SNrhh3h1lM2q5J95yjIc7bgIjl9hZYOgEnl4Dv0ZoJIquheB0ockFmJ
JwM8SRNLtcnqkLNtjEIlywqA8VQMk0RdnBAUtdIWqpS8ow5mhmW7IoD0j16SKCeMNmL5i/y4Ibtv
cKyS970FDfba2EfXLdzNFILICLVwQfVSm0XK3TjOE8okDawJHWq9shaMr81b7astySMPRdgQTNgP
BWLM4nWuaH87BGrqCFRWDbJLxE4w7/yePOLQcA48Q8Aj0R6ctXrnaxJpbI0CO48QVDFwW+NXUwC5
WgI1mTK7miBnWN1FZXK0+14FA9AIgT0ZB1Q+rZuk+FbU0oPzojngqqx1GmbJscvqW8vLX0aEuNQj
0V0XinSLMf0LEftdipEY+0r/oLdIzr0YfFxY5G+tprZw+Ll1aNVxrbO3OL7tRpIE9AyUZFuPO3+y
kQPqzxBL1GaOBjTBuXVWHbFKekIxaszJsM4M4FIGmj4xh7+Z3sCwK+P4TJ5z4Bvioc/n5O5eDsAd
ZS/vZdJeSMjNTirqLjmg1XVO1CUPmzgM+VStY6clk65J0XhCgSijx6oxHsHqJjgMCxTMBT0Nvijf
E78+lH23lyCnaVxk7H4VzoS6hQ5eFLfEMahtaWBaEpxmf77KFBPk1tUuZU/UDCawfTuwI42GL4+l
YT6XTWQFy+jILDJ6dFHyLJuFkxOnj5FLHJlEYMLhZJhgX0I3BRFrVTUt725Cj2p+qS7RjmM470Zc
UpMd1jtNIDHBba8HFMkWDhzRZPvKw52T5bg2TEprNKe4/UDjj9V7MtIW4n3V6xyyGfFMPifSOkiF
827FTIAlNiXks9G6qCPzGo0tFTi9DWZiwxIKsQEfhA1/NJ9shyAeRbfA8KcIT1Z6HxWCSq7Uv9Dq
sQkgAF6Zs+nSIYa2MaNDpP39VE54x+bBuc0ssfMHYoc4mO8jYuHba6PrEyrp2t90cVGttJTWxeC8
7pK2esnQtDleibdDI9rHJYq3zrHWFqF5BRL6nZtIA6c0eglJg09zou4JKzj6Y1ajuBvCfRGhtW/b
z8z4rl3gTEnEImKZz54Lz++P9ARAAdsU5UVWThtb5ygk62TT9F1x7ZJ4p/wk3NsrUG8wzydcmUsc
52C5q4z0W5af5g3FYBycdd2mh08+Ec8/UawGiGrVgvcl1agsarFSvRvvpeF4NzhW+5VvOEuAhR6u
smPNdNGr7mwGIZbGRRLaA5QuSsgkv8iRs1eT0h/otc3kz3R0POch7KpzIZi+h57/zEbKKhVnzy7s
eeihkkagTo0d0uJ3VX2rTaxipaKbRPNA0P0d7I1eqVNhUAvqmd2yHlPiGCOZtLJ9T0ddXxArbDrQ
phxlEApAo8hlvOD28UXNXb6dbc8m4KoV27JBmqtGC5UA3QnL4ig/IlABrXtD8ma1znDbcc6qo72b
1B+Ly/oQtfWwpiaOjAcLbwixY8ahydNtW4Ol7vK8oZzN9gab16oi0YQVbf7SvRIUg+3vaQTITTba
mBAM4SDcI46qVOodPM4BTt+8RtaJ1ie6zU1zjx6VddLOfgF+WffDElcAvGhUc3pIFuJmrNevoxaq
Q/dgNXZ9iQNFvwz5O4l43mjiu/En1NzGnW+YPXDD6KsG3cbFyHT4Yey67qLY+mKIseI5Ofc8XmwX
+cBz5LU7HzBwVyQ2dc07axk/mMH87JrHqfBuJyM5pmHysKTYKI8bSISsnPg3ORU2SIcaNMJo0MF+
lAPZttj+jCE5mY0He02JV2255iiw4dXP2s5rm99sB7B/0BGtK0TIbYstoer9HcPC706bvyQ9wICj
17thUCMXCarjBdSHXua4JNWBbASSJfC0c3rteIY99A8ggfJRzNu8G17cDo5ElV5mfyTBhxTllINX
SqKz6T/TuqbFUYmTmdKjGxv3XbmclhM/oljNyYoCb5ocfdqX3YTPkGCjdheZ7MZEGGyjlBFDHRuo
60Nti+vevTW7NjD/g70z2W4c2bLsr7xVc0QCMAAG1KrKAfueFCW5mgmWNxL6ztDj62tD72VlRLzK
yMx5Tbhc7k6JIgGza/ees49h07rT1iUDi0ffa2/lxJnGJ70gNXDI9ulNRnu86PpaRthcpApyVFTg
M+uPpEbVS4IhJwBD23Zu/UC2qovdvjE5OGvPmUYkWe1beJfa6pMJBCD6MF0FNlxLWEgw3yz5mSXZ
UrnG1cbRuWhVSe6gQ7nMaBPdTxWGmPCIyB1goVHzvVDw+2ufeqUFOXmWZfTTxdG5xdFK/2Y+rGg1
gDOPqrNXaPAaYTz1LgwzIy62JhUzNtqB8ZLLGR2QWIF2RR9vsh0PqJmDO9tHs2dazzVghd7arwdt
iRrRJ1yl8i9g6SZMI1O/jMuCY8zoHVGMNBdB+LusguIUgRy8ENgDGq3nhKV9w1f9GcTsQAYuphML
N7liyh/ByBK3Ki3vww7jo1m56gQGeqFadD2DAdqxxL9AnxKSqE1TfR2I7ofWF8ecxK29GUa06xJD
XXKc+OD6m+ZnPCzioiLVWeT6FqKxTagqk06Fp5GWERGZytX7c1+12d2T+Yq04+ZeFtusqeo7g8J1
NxU9PbAcKiaUcWKB+fvcuCLTjfYkG3TXCGbLFaCR2kHxnx3k39ussW9xrOJ7JCb7ONnhq1tr0f3r
gbCudBNaHNqF5+1D4u0ukOXKO+cDZA8WCMWu8JlIk3VEDyjPN3kUDlvfKMeH3i3FrU05ShjAGTii
h4UfPSRTGT8AgoByh/1wN/9jn2bWQdNqpjEdyTldFTM2LS3tRq+rX2NOcFbDF8e9R3wtvaS+e/OD
qi3uQfKd9MRW+O1G/8gv/5o1YCiDRCfCKzPdR1/+DErOzAzJoYqwnZ0MG5qHElZ1gmetOT0u/h6r
qymHsz6Z3WOWPmOxqO6cqfvHEK/2aiynaPv1pT7ZBOVi5d2MnvyFZYzzpb5Kezd/Sm24kBCWPxMv
109uVeMDyE2JjhE1/tc/kvHJqh1MT6OI7zpEoJfeNBoa0lW286ZOPNk989Qugr4Lg48gXTFsa+EM
pAdY+aMZ8BFyFmFVDur8UZqtthTgvy4Z3As9IR/hFaIURhKCoFHmwx8LbVKx9UkDOBUHAzG6Eebv
OrzhbKwZoMvvAu/tu2LCtQQ2tFOJ5T7kFkOOoXN+wfdcz5uOxU3zfUjD9yDWu2eFPQRtgHyIIaCv
jKKp0E+1hD6oOt/O/dMTjqD4YM1avawyT2WclQhkzfZTKfNJao5O1ObRjOhfkDT8Vo7ZRjAlPlmC
Trml9Ycpdp/CQOQMS4l7zlpu60ERh85YGWgNnhHLGbegx+gAqWfVBNVjwknJMM7AiLuXwvALlJQX
XRJOowx852PgBUujMoNjQ90EVjY4QXhlBGY/uTH6e1lwQBZ1vHM0eYeVV1xsza8ZmPUhFrfEPGtp
tydbONrzpmDd77PmW2aTfyYnm2sLwBs8SFwJhbY2/NJ/sSm3DrpduMvI/ixjctTLuNDuSayeRiIb
DkK5CU03EoIbAbaG9spDD/No5eukkLvRYJ6R2xo4D5DEMSbHREjUABKsfKtsInELW1XbvtLsh9FJ
8ysN6M1QNR5hS/k9T0p57CzvgCs13bg0kTA8IvIw2+DUiqxaZ2NzV+PXIMVk7OEW1UlMmX2oWpb9
0E4RkGbLQLewt3nMPXKz6zYiAu1sCitHqTy9s/76O5lIbd9GMa76xtli2CARfWyKnZpnmIXzKure
2dslEukSByF3QnRBJPoaUy5cCoVRw8szdztx5t/WdXUj4a/eBSr87GvDvXw95IOzk1Wm7XAzOWD8
P8j6ZjPFQAFd/gdOZArhEitF7jKKHUxY7OxFHmijS+LhNze94DA6kU3qi7Pz2PDWSd23W+COwGs0
KcGaOnsR4K7kNI38xbklGrYy9jpCqjglliEqmDHQCKVu6INO0M5WmhWRpd6V41FqMlkaTsRZAM4F
7qqh3uTcx/sok8QbVOJnlotViaUzM2r9JTVwrTEfRAQRD8mjTRCxITA4fj0UETppLXhRXZY/yCyw
7kCNtZXbvgYIWTY6Y5RDZBrhzizqd70AmmVm8S/LpI5wg9F5wH1Ncrg3N3YmGrW1bE65mRHXVyN1
7JKVk5j6xfNoxVSl5pNRn+c3R0fXJW3i88g7NBccttR302t+kUc69eU9YVe2euLk6OPgyzEcKLqj
JHbaVy6mo0xuYqIa9k6uHrPsIw/yHXlr49UEQv3s99ovrUKrrsXjJRo4VLhJsi8jMzyldrIMTBta
qaawvQv729jkNkk3NZlfADMM8h3PBEU8i4YJX58ExkPSOIziyF9eABHDgTIExjbPSu+cg/hixWvp
RbeCBshMYMuAgCCFmR4CtMj3zh2OqtDMPQkO4/orkzCfozUlykQ3bdeg/W2yNQP/VObmzC0Ca2eH
Ovg2VqitJ8bxYRqsfTiV8hIMdb8p6rQ5xbFN3Zn2m3j++0HkCh3EAiubdUsLBoleLSZ684Q1l5Fk
iYpbTHJjFZJAQ+czKOfeemz1J3jW8jgoMoy6knS/qLbI6xn96Vtq6VstNKPvy8Y2+rPhj4SCBZW5
NHQZMyoiAzZvsXz2RZofvx5SP6bZkJNDXUOVdDxiMzw3/uH6z62RYWvMJONy1nPgupXw73nkE5WU
0GgyiGvvyKh5qh1SdIvqzWTKdrUm9z4ZLPH51KabbjbgmngRMAfp9iEWwYXTPGfDqooe6h2c60WQ
CuOBvph2NvR+07aGOGiFLxjpq28TU26SSfnMhXTJfI9auk5Vnp1cHWAn8p7lOGVPWWDkx5wW2cpP
W0SIllVc/aQtr3Ybl9fAyHZm/RRmgyJV1Uc/qwcvEH3HCzfpQ4cZ5BOevazqgICjeuBsadurf69z
it7eM0X/2hM8tzTf9bY95IzU8T9mmKfnyIjSDRAYw8Dhu2FJd2BrtMotn2Wvd+sJRt9qEJm1JFKV
gAGMgZgqS/3GPtSwvuXDkzdQpCgZlxtyOw6yodvIfZWsGkIfN7B1/G2WynENOaDe8ISA+LhaLuOm
kU9ORyKMqDLkNnb8LZg2ulM7B1E4H6k3buEZFHcjxB/KSa5c9YPMOKOQtZK2+rhS0skYsqXdmQg8
p3MfPYaNeeHYj8KjHwX+/Xsa4oVLg1ydKh/RS6tfgS8Hu1Hpj5nhBKeeAmmpXpWM7E0pW+OJpCoW
RJ8wDTVF3oGh57LBNbGIOknnTqeXvUx8MFcBrSNUFeokU9gOvh8TooX7ZEMvn0mDgSLOq2LmIi5m
TOzQpXn1BiypUxOKnZUFgM1KIJRVpyU3ZG/M+lVz+foK8pEBckh3t3Wex4ci8r8TUtYiPyN+BjJ8
u+tDeK6IA8WS/mp5r7yyvFvdL7ShsBWoG85pyPGGFGTAqiUPjJkI2i0DFCVBdzMRGt3cxG2OrrBv
BLnedUnYn+en/VMfPwGfM5+/vsgFPlQNBGpgPtnUx+fSBs5FOqD3NspyzyGGnLMsSqF9Eulb22P2
8NcKSGY8CBx/7xyRtgDALugRuLaJVWu2JvxOul0lYQflDAFRhPAF9UytPzgxnlQpomFtxSWAwtkM
ERk5OZQt5r18HLiJMAY6gFlWAjjrhi1lji/JbbqqU08bDc1KKL5lcZDSlDDkclSgeuuinAlXhU97
UYkjDelZsLFBdy9d1PYyac6cT4obOVhXPEvd+etBGxiG5QNymq8v9fhHGTGoz0zZHf3AXdUd3L2i
c+HcgQnYqyiMjp60xH6EZ3vI6ne7Y7tqKwepod7m8Lji5jXDy9XEbnbr5oew5trGuT0sI4ZOSFnC
JN0IoEcI8FP0yk7+nMJEOLohvu0IxAxzPefb0CqDLAzQywQm7SZKDjg+SFc5NHcoEann+T7Wm5De
Dm7qPILTsbjynMKN3W3aFc1LPoCsKpI0v5Q9lnSjK4allvjFvaVDjJN2kJuvK09EN1c2GqCz4dX0
h/gbIxn8G0MaHBrxMiCsuX89uNYcehYH5qY4FmGaXgq/qU5JGK6aOVW9bAjN+evr559Ew9JBdW1J
6ZiuaTumY/zp8gG5Uejd3B8ZJNNEFRUMpUWx/gFQQHtrnWbmlufoM3T+Txw3/SHzWNxMky5Vic2G
D4xAvIR0SfpM9jl0S7VgUYluo1Q5oQPgnBJL+VfQEj+KNh04miCcCH0EcKXx6tVFuwLoMCFfrO9d
mpQb3yhoTQP2ploXtxDfwP6vf+U/e3Wkq5umdD1LGgbWvdk7+fsbJihNM4w7PjgCKUgRTOIPJ9M+
4U6SQaHN3WiDUXhnE27EJRX9J++3Nb+ff7hdsUN6Lj8ZowXkzD+/33rl9k0JRW1RtKSmIXotVok3
rgRcgLVv2ERcDCgsa+IM0GiZOslz8BxqP7o2FAZX0Nuw/7CbHyLEeKXn1C9DVGgHeMtEY1HcvLXB
PG/pLlmboMYfc3qaBc8LQucSqu+d7r9PeQnJC9DVjo8UDWsxXAVV60totfrBr7IXN9EPRsYcBQOM
fzQy5KOMzMAywJrjOJY9/vXn8eUf+sNbwgciXN4L5N2CvMM/XYJW7tU9ib5sb6P1nZjN98Gx9l0W
eyBA4nCRGNrBZKRKah5D2J54ouG7lboQ9pu23v31a/l/XRs0KEzdMTyXu8L847XBMqjFBTZ/dtr8
11CDdOVEl4CeYdDWHp0Q6La0pnZXVOb/9y5//Fe8y+as6P+Xf/MHr7433//29+ddvmcf//t/PDZ/
O0ZNU//te/7rb5ePLqp/72L+evK/uZjN32zhWSbTBXyUEkfOPzzMjvmb61jc8pjYPNNw53+CyNWE
GCvlb5bB0ueZlgG0UNhcD6w4//gnnSXC5mZle3X4w3/HxMwz/njf267DMmvwjbiwkIy685X3u216
7KjPBz/QV51v3gLGG2kP7y97L+Sl1BKwDfXMLAalR2JU9TzoGxU/S74gOp10qa0RgYu1md7laqGD
t7J7Tgv2AiqqK99qVW7HgGD0Eu6CS+KktgTPgwFiS/nJuDlZeCZPg7MaqGDdRB2V4hNKZMQZjAOf
gswAd/JZfPfJvXHhKegNsSeJvS5RF+s/ekJufbSmepetA1w8sQ6YgB6Dic5BVMZqBlhcevORiKeF
YIjouqSuB0gYoY+lsAAuxvjS+U+egmDwQ3Ha7OAIJYbNEJLOg3wKOS5BLl+bVrV3k2DLx7M2k3Fl
8ftBhcBzG67HKuCQ6sxaxmVQ28zZspX0xdlk+lPytmWtdTCRqDtGsFVuvY9LtJ1YZBlLSmBmxQ9l
I+HIlkDCFT89OLMMLZnVN+VrG72nLpLI5h1tUuNU94TsRivojkGPWoqWR9KBQ0mTkwiirQlRw7C/
00yse8ZrFoqIRuzSGgmom+/mHG5009sebXoIoEd16mro07ap42Xf4xqp+yPzhH1UT6S5G/l7TuN+
MQqE/RCOYR7BbS9ugDM2Rn1EoX2dhug+NeoaJ2VC2me+cmtMJhi85vcAqOue08ZJzVTgbEFNdsXm
vA1AwRZtQmOEHA2ismRX73PPe5zf0hHU1yhPcWmd7vOLhQ27HIf26GmkBlrwqRzvXgNpnF9G2RFd
wFufh5iF+7e4R7UVatsGfZfPO6Pg1JiVhzU13ZFARnbHFZ/DAWoKPellrJurlt8aWMelEN4aSe+h
o2WSeNHBsWHNGeIsHG8taCJM4sqcYWW18XvMdGGAxZzE7dLyAc14zZHUY3hJxJq741bSdCBSd0OM
xLoMppWNXjIiSq3RrYUF9ZxmEDZkAmarGOiWv85zfz2wt3fDNnDMLfaIFd9i5wpYMWpZwscImAuh
zEOc1HRLPQvXKF34UGat1jmf9B0wjyeGp2D0CuYC6W6M3yCz9tG4NN33hpiFLA3hHj3rOCu05r0g
lwXqKxdeYJ1Re2JbsR/pIuzt7s3vyRshRqiZvLuGaJgo77Vr7pwJQJ0lzkMkuYh8IpVJTUVSf8pm
NWQheNUeL4cMuznNT9OWhnpONdrJKa4+Jsy29SIYJM5/lRTB0ckzJEITrws5TkKPdM56fW31DwPb
eK8FS92Wy6bptgPiDqv9mMxkX5EiQv8BBkpLxwcDOs4OFZirHAak7JKlEi9qRGRXwinSw2UcJgvD
/Yh7hj9bEX1207OkDy2in7Y4akOzrEpYY7W9CCTJtDTyVPvu6y95eU4HwiXkrMx+KkLaOKtsVBsG
rtvMRc+oo2G+h+ZVRPnWsz6qfO2V2VLEyblR4Zzuue0zIs0KYxnzOWDNCem9pvjXIqSJWgW5Pj/Y
ebJDSruugKjiQF1m6QOtzoXTvbd4MQBG7Pzxh16rxaz3c/UfTqUouJN9rJgbdwjg63LZqek1GKaj
HEYWS/SRrbsNx21pjGss3qhKZ7Rus7HGYQ0FekcrDhulvhk4IvUsaRbsYyPNtlLrONfwU1C4dkLs
JjNYmazdTPzBoFAlW2pjuMmu9Gm5dqSRAf+KslcdOKSC0+CAzpqfVljqFEDuJPAU1fsP0ET/mVvV
+pOH7mtvsi1BEea5+Jn/XPXQSuQmBHe8suNsZ/fItJX2bGXhlhyTG2GxMB7hutMwLPlwiRhdG/ip
0Q0cSQ5Zu8RLY+dY0tvFf4s7gr/nTLxqhHYyUcz6KthIZDgUdeDS4eNo76WJdsW9j2HwDSAxrauJ
4xSbGWlVqRWucaotnJbNywjXbdCy4APcQ0kyMMhsKofBPAGAOq8iZnViBemtgElfv6brSMXYkkDh
0J4O7mPQb4TOq3Cdczy1m1nw32IANHLvUASPicHsgX2jBGFTtd4ajQf3JC8QVI1G+9I2GFSzhE3J
CXkY7UxeTW8vyR1bFyb8JeBMblgeuuy1coIzOHuX1PUW7z7crdWQaic91R7GTHtgA9lk3pl9+DQv
tn6mr2v6ebixdvNCVtcsWPBLCgQsSR0dcr75vNg1pK0MXfLNnHOvsFpJhzMoEZhWeI/1/mJM8jlK
mPz0A+9Wc4RIugPz/cCuegrm6nhgPR82RTMD1nCimawP5EHFaXwICggEjjhzXmWgx0fph1sLb0Df
AQfltVqIm9hEIzeEko1uwt+OgAGlAy0PMppMixsm61vNymfo2rqOhkvAev5V5v3Lz+F/Bh/F7e/1
f/1V9/0sylFxAmn+9OW/nqOfqqiLz+Z/zU/7v//tj0/616eC8LjsL//Lf/iN/vB9+fH/eHlzGfqH
L9ZfpexD+6HG+0fdps3vC9b/6j/+o7B9GksK259Fm6PyuX8EUZH/vqY1JAfS/7ggvkTBh/qn///3
Gtiwf/OA7oDw1A3dpBrmJPX3Ilj/zXAckgo8T7ccwUF/hjz8owg2xW+Ej+icuwR0HZKQ/p3kYxi/
EZfnMXmnfNZnvs1/pwi2xZ988ZKmgKUbEuGvJ9je/6lZxVQUpTOj9EibRywUkEVASJWruy/WFJL3
qrL05phvuW6h7jFkeaFnTSbXQHpSVtwLF5rjYJvaPg20K8PQerpPPgkRtE3UpUSjSo5MnsjoEPaA
15siemD873HThlGrU+pCE1c+En/XJGVKYCPSRIayA0HmsiGkPVoz44yjhd+vqEEjJbyfjluvoV8f
6nKOLCrCT1mUwUPvdIimQPPucmXrl6R+RoBf6Hq1ZTzGUjhoiuwBt1wBASHcwMrg1RTUMTEiavRB
FZMLOwZ+0g9XlcWvlUQnU+imf84p3c1APIdsnUcWasiYkd2vM/clqCfjQFCYcUj69Eicqb2zEbXv
AoMRDqvhbjZck95c4dtppnVldHOH4VtBnBQCGpgdkaRtbeoUZui0MMsQ/ri20b+gG3E3pQpRl2Gh
JOvtw2pp7+pFmtyaTN3aLMTjMvlvheHt/apg+SgnrDUKkask58AImRDozmNZuYD5oCQtrKaNV/Sy
27PyBwS2hFp1XiI+WBPXvR2qqz/VuIix4q6j8lcy2M1ey2IUMwNRY8pHFmu+pUYP3FqZFlNHsdb7
zH2VrG6swpRJHnC0pY0ZenAzmpdBsA07i9G+2T8JmTfA65t2jQppXbpeTdO7szZ90IZvpDNcwyFD
95O6a50kwFWRWIQR5u0PS8+wPdXmL3rRENEAUlyK8kOfwCbw9LVMyXDEbKLW2L0pjuIeoYPq2iet
i58sJ3Vw9LBHFmUXo0+zYBJCkL9ATViYQA+3vUpfRp2RA9AHtaIfO65zw+mWrRokSJ7nxCKWF0sD
8S2x7h1kIVdEnzu71q7P3gjBMSW94+BLUWwAZQEAiTky6q5Kcfrp82HKRdStmn3pUZjiGCoJFrWG
gya74VB2Q7DG2VsvQNnvrASNkZOgWbWMHU5DXyX9oU/GcD+mxtLJ56kbSQSbMb9U6Xdd77tzHoO4
05J2lQRu90sP00968OgRbXnxErIGIK+Ka1i4Yl3J+jCYdbqP3R+V0Zhn3v1AYmQl3nMR9hNKTRO1
D+P/VYSk+odAUz8QpvUJn/uJswczk9LocGoSAk10UQ1P18CVPA0fAaaDnVlikZyiFL0q/TOB3W6t
d+mlBDtRexkFmBOg8JyDkZPMfx2ztNgFsUdVH4BFVEG9SlW7SxI92vgBzV4H56EMu2qLJOcJmuYK
eQgdY78Fzl56zbkuSDSLkXhygo7Lgx4Qi5RW6UU40y4B2yFjFHzhJauce5c7zBD1gr2a714iLQui
NLx4RRdeJspHDHpVsZJGsq0BSm2NUWK34ho11cRhRGI4am92DMI/n+NHZFCuyMFkkoUlx8uso6Fa
Y2FL2a5C7qkpFbO0VS18dGM2E41DjUYUcVd1NN+BlE4nFc8JooHTc/Vxh4uY4SYpKcjfNDeEIAAE
wEFKji48wAXf/4xD8K4tkxpo8cG3VPx00sbfGL1/k8E0HhR0Fi0akewNY7nLKvGWaByJEMIAa8xQ
AFitfyLsBWNVVNzd3iuXmse0BGnxm9RLMliJ12TCeCtLgmJCt4ABNJs50duQPkMnmV49x2pU7wd/
5K/Mrd54P2vRPAyI89ZNGPc71SEem3+Fou3NdaWX4ZLeKqlXnkXqOXFHdt30Nzcn9cCjXlE2rtBm
qOKdFnscxBLrPCkgh67egCyCfquFjvs4Wo37GEIlL8rau3EYlzcqunXDrbq0RzyL4FlvUzUA5WTC
f1PRt4j6ChHZDQ1n+fDAmC576ItDwG6378PsXIGwSfAZPKB+7Bd9JPStG9i4QVRD3cZD7iKkM0aB
PjLkGnDFNesbZpKiExuOVkArglAenHYTJJWNqLFC0pdBtXcD7AkoVJ9zuO6EjA+nQoJohmcRrlz8
Qkunl++E2uyG2H7KWV3xg4tD6X1n8VKXAGm6jiRd9qa5Li1cFUGiSJVs2Pui1MYQgeLSbN9Lim3b
afxVga0xrgZBMR/xXvlyNVrTkzGFj4p7HxEBXBXfK1iJBSq2yElcmE+sx1Y5DGfFR/0kkDsOMnxL
nPe2JlNT9sxLQzPRNyhp9TleddqQTFJtDa31AOQCjnaqhiMr6g9MArg0utZy9/Rs6iPwsnpHTFJ6
bnojWyif6I5oqg5DAlfZKRhfu62kKPdAk9WjU6+9Cv3l5Pb2Ok8uaRKaN4TrWAoH+16NqU0GlxAo
VrDAo6B9RDDtrrng351eB1mjhldSqZxKa/cq9hhMJN4nE5IIOQ3q00LTfllxgk4zGrxFjpFu5Rp2
sk7K9pZCt3tqzHHtYIWu4sl6iCJH3Crj3pjqLEzrWFWifrK9+KWfWcJjlffgI+DS2PETnScdbYHh
/DBbkldU732ysZFxFumn1OfVe5ZPSJhEipi46dIhgXLbVN2uK7Rs44/ApWVoBqRSQScRc7qhieiG
MDB1mCyfW3BIOablF4GIYG+N5QGuB6IOy8lXputuZ1gwfUc8FIDpWZQNDCiRKVZBTYyWK1O84lm8
gM5uYQ1IfzlxsrJmV5Jmx6+J1ykKErz59IVY4RQhzEaoX+0ovKZTnyxUnbA2INjmsx8OsMkPsW2t
OVGYxuwbmPQ3gvnInknf+r7U14ntfOBObY9T+1BrfnAyx6DeDD0Q4Ky1qw13VLoAsEqshWXucWjy
bpD4CNV5bxWZsRNe8kiegXsrm0NhA4eoRhd4WLbC2/sI/PWjR3Z4SKT5DZXlmQ/fWpioaFEfX6Iw
iVmmgcdMgvtl7OSyHcznXi+HC++XuqKTYk0eCxpXtvcwOzjZJRi+06ZMM22fyArbkJptP/G28UxW
1TIigHM4eIVY1g5UyPHTN6tk7XkYCcbpnJbDwQiqLXlT29xgHBpUznvZaNfa07XXPob9YVIZw+fT
kcfPBANGV0eRaNwQIbwXxR6RJjnK8OgwBPkNPNBT6WNmRnbHkU4sLck1Qulxrw3tWXg159umOvep
jtwkCzeBNTLxyk9COThVbHHr8vp58Jx+a3oplq1ooPumjB9F7/F24/yL4vKtLrepzH41ujI2aIVq
sqwKklXwn52TBhBmEePutcqtr03MoQ3dWKuy3lFlowvhx+R+T4ErHjHpBXp3Huys33VIpJSZHsQQ
U7rhLFjAqXIWQUYkAWI88vX64hr63Y1wzOLQ4pkISLDwA5nQNrCOaOK7BZVqhA6X8yye+sFSIbJg
JybFm7vHpw1VOeFWw1cRyMjdRgZra1l643WINZKhWE9YwWf/cQGS3u0PNRsoLIxG5yOB7M7oig58
pisc+beQ+bpe1mTLUzCtOqxI5H63/pLYsRDF23PcptvIKzfYpHPSKtviMqAcLUkZikYNEpTCYw8Q
ED8Mem531mVGzTGGJcW+3GR3jaio5r1FSbEfjO5bk+nUVQ76ngpX9Eqa40NseRQ/kPoZhQSbmspl
1Q4+FgzdkyuOeW+5kZ4YbyTXINboG0FzWhVuqBN4jYutIzlgyBp8ms10nPTk3hiEL4QjqYVyhLmC
hdBY5/EQMXKYP39DHdGTzotuJzlMyFfkITcSwqIVc5BX1jQDqD+BRWVoLv2OiDtzvAcBb9o4lQ+x
hkNRzNk6cvgm4IZBjbA3bmOYs/y/3ftiRshYW6XG7yVtmoUjFNgMYkeiYb6giPwLHbPfkYTzmmnG
bgLLhMUIPl8x5JvKmK88pTCcyJjUpQglt9U50UECTEcTXCosRnyHgu6NN0c1ka50kihaILcIBjCw
x6BzAHSxGvObPoQW0JNi14OiXdYt5SlsI9MunwFOgt3oU+0QEtyzSLSSDNH589MSxZob9ytzggOT
SpDnE5GWOWU4bvCdn09bUEp726keal1idQzLrXL6K/od3Sn3dQESHT7PczhD4tzeECukpp+WUx51
YsxSDfVRSSrOgvlsSVA17RnsvFBjIbTIOZwwDW90ctZaY2OwsKt+mcbuuKw9jfitlqNfH+jU0ln+
2Zv1DfpYtlPu1nbDDIKMl6zbSg9X/vz2wY7dtQKSgK7SZj0h9zonxBIeyEjaqq58J9is2viA35zY
21S4Y2E50S1uYNOrYDylwknWYYstZsyOAB2spQ5GZNl5FVbmipicGjXgcVTlmXu2WWvsQ9hJ7H2D
Ve+pV8BF2mhrkCLD2Ac+TGxlfI4xekW/zZ+I/6AfyvpCdmitVi5yVfZ9I1g1rnFC7AJiKGAmVIga
2eBwR9VahSCXHA3gUxXQ3Eplvscg16DJIie7srDqZLoJrUPpPmKQ9p6W4gPpZvGYiuaRZvZH6Vnb
qh/1S1WAPSzraxhYcosUBVpJXD7ronyJiSWZsboVRBW436zOVFqxyZhcjeFiJWv/kwRezjTg9Cbf
oMhpUPk2PVW5TDY+UpSuYJ8OTe+cDdm1raZgj4WsbzxalLLdegkaLuKNja0l2z0i8y0bCSG2DkQy
QHfRsrZrdxnL2KZCm65BED5pue2jpZwlZ2JMyclS60FIerFWJB+dFtsY0RArtpZ0SWBBdKxHxmB5
b7E9pwVMNOwUzuyc4xxlTNVD6XX1qteni1Xp1t5pNfoDcbvQe+zPzRhmx9Cw1NqxkFlmJCgvJayB
ZUflO9WdtY27+s7RY1Vl5AhUng2nPeDYynKs7/uovCVzz9fsHWvdzdi0QKTwXxu925j0xU3jR/z1
K8RAKUAjnamxp101+Hdb0wHid0Jbao550zv3BeifdiS0yb9kJnT/jPb/ENGHmMTULbCrmdgCqn2K
lG8XmoqjXgqXxK6pr+wUFErK3AUJPeqygvZtPu0sO2Ua4fvV0vQmBrFu9pJio1ZFFW6w+pw1hfAs
tqdtEU4axaplcaDBhAX8Z5cEU3GMimngKsX015gXvQqaAxnozabWHgCsPne6CSshCLf61H3iCIsW
tq3dhK6evg7jXw8JMcN0mw3OdRMhJuBAtraT3/KGjyrr6TXbcbQt07I4xMYKO/En3zuT9bj++mlf
D+F8TwjEmMvQh7w2PwlWhL3K9ACJT5vrJOok4iBG0ByMTjG1BTDeKwE4inyZ8lzrOkbZaLIY/ww7
3Z19rrANsNtfB/Nl5AiHQTx+DXv3V+jF5int/ENg9g8hc15OHxtRuTh8RvcM5BIL4+h2xxp9KhMb
oFK01TuWa9n6z9k0b0sJTaSWIUpbE5uoVayxmW8YLGS8bAQuy8YXDwZoyRQT4TYNWcjxZYe7QfjB
3u+9l7rUvo+h+BTN/2HqvJob1cJt+4uoIrN4Vc6WbDm+ULbbJi5gkeHX34H3rXPOi0rt9vZ2i/SF
OcckBW0ytCsCzWop60wyz3iJkLKyPgCDiFV4mBPu1KgkSlLJbRJ7tVH27eXvhcZWLCV+36HWl0P9
6aNhn/BiYL22l/38dEVcNKwmlLn8D36dpC+v5LGTRVt030ihmKJZhFAiRCRkdFQHkpnDfeK1v1bH
AzTkHASd2UMplulGhm2753IK9Kc4pdfugRMTkqNVVC7GEBGQrRX2SZEu241sIntMnknlP3um9uTH
0xsooUAAQ6jt1yT0P/CYWAsv53ytZppJ1W/wq0qaunmbZ4/qgXsjqELMPuOiQfRuuii1oiF8NLVj
r4efKIPxdZZIxsnpIIAybHdM5gjRmD7yln+NrWdgLWneyYCHebHIlPiyNYhqFYRxEX9iWFiSY5lu
g346DKKF0TBemkTbWbS6bG2tl9wbfwIbCji6ccgikKeT8LcNgaEC5L06xvjEJPoiOzAgcAzBRn5C
PAqlexoj81h6Y7HIG4X/kbhte8CaUYEuxIDFevHWVcZzAbdhoWos0TaYUbrtQyqMXZmLry6scNvE
l0h+ESp0dKVz1BlSWc6wNHA5xTafXJTH7ynQ0QFDGMgNUieywVzLetzrxfTcxRaL85ifwlMyBMjj
z+VJ5SKIiE/Cm17dvn6ounyuH1vC4TD2udU7qbAX1tcGK35RLB1D20hX/+C5HS01k/QDpaldSXzu
2lHRt+dXr2crZ7rYMvUM++DCuuZBxC3zpC9XH/ZeDIMUi+QSxMhe2M6zwXqHmTPL6bQ+9CGjCZ0o
M0ELg9nsQU5ASoQM4CR8hhEZiIDdGdGVzqHrfFzsbbAg0o26MZMgCXL8Rab8LAx1Hyf11RfpsuNa
phOqYbdgxdaWMicBDxiLSJyjCoD0IfelLhY00TRFqFG4NZUdIwwZHRM4QBvVMyXPeG4h27KJXTUI
MObMb9TBLqyvrmPX5jMpTkPUE439Ocb5yc4LFAn00kYGnCZst6D17+PAh9cH9ipp/Xl8JQT3paUJ
7AIhxVdSBvki6fxjRQpqmw7XPisjBmUHaM5MMZrRWnWMQUFi9us60JBOGNfWce9j9UzD+4gzYeVa
GBMtltYpI5Eld9xzwSBjAYuk5jRtqzXySQCabNUnqT+4rfsBOnEfltZHSHM+ldxA0deAsnuYl9VE
eS1SN70x+35oilFnoa+9INenLfKP5WgdA7+mzzEc7B71+T/kZj+CDu+nL2scXpF9r5DhnWCEIlgh
zWhhQExLi/a1yJptJEnRGMnp8KLlIONmUegov4fBYDQ2cnQwC146AUAJR8MR0BkQSfaBJqLvslDG
1lTMXZyB3zatDtxY00VJiDOo64R5mrVlM3ItsK6V0K8Ys+rHWrmn2oRtYtBtBq6+sf2noGI/MJH7
g9NTjZDi+gcVpa/9nJuipXshiovgKeC86Jp1zPX0AqvlgXTFRV2Xzz3CJIyvrMJZA5FPd43IyYJr
RoItjXMxMRfAbmmk9kdOlcFMwTWPYTXujKje4TaEagg/BbDLraywkQo/+YZ5ZBU2QKW429KBrGti
knisn5gVbZAO/xLdJZYDg7+kJJOsbtF8lrSIjDos0qrx7IyD+0HgMXJWpqGj8TFMXbikCOjXFjwI
RWGrj/DcW+0cq/KXGOVbCAsjieBNh/4pyjQqhnnES6xfS+GPsOtdleLOtbDDwjASWoNqgHL+nJFY
v4KosxtpPlbUio/t2GIK98yVsAwdqj/5NrmBlgLwZrWwp+TdaKqDR3kASyVW4zWU2GMTf2GFkI1i
wtcS6bz7HPuuS8+RMrftmtnXLWwR46OxeSoYUJs2o8Wi3CJ8fk0znDukxPS6OJS4fNjsk0TRe3TU
1YNpDfuR/eIqA44OVGqOnnMfXPbdeYbBeVTs7biNoPBBnosEAtqOnpmnWndwzyL6MVOGhf0g74mv
nazIdxaxCk448D68ziUYqY4menTu+jw+Y8jmGDUWtlHeQpvNXdQ8tmm390CncTeEk0WVomXetdbt
18qa6Nfjb2ylbOxYDXaxuRkD79Q3HQWfz3PPJppZ0GmiDzhBoPtxlPWvp+cXnLIq34oOZGhhX6sy
/iXxpuMSDQz/TLjlRSMffNsbwTnlzhoXpA6VeBzRgKV9fgKPecw6jX8882aD+pRbcpN7VBfgthhf
HRV2DZr2H9wx3W5+dCkP9ULEtCcPeTx1esUNU3l3x3OZThtbtxgAwebeab5Xe4gE8JU9u0lARZv9
agleQMt+LsoUeoUFJ6zWD13aPyZ1vk9FZy6TkWI+A9IZ6dyAM12eOfPvJdUD9e+t52TuJnsdWzfy
Sxm9jDocMuPq9Eiq7RpUwciFB+z/bliofBr9W4REfZ90o1gj9T818ZCu4pJYN/nq6O47rr+Cen3a
DZN+poDb9JK5UC4RwUZtx40+/B6r7gdGbDY8DYPa+6mj40nUH42qXo0BxcLYslsrxmcvq9EB2Xi7
M4qQTID3HZICzE7NnH40T60kKA62jqvG+2A9tgigl+TroT2ighO1evXjAs10h4inol0u21xB2CpP
npk+hWF2ydEktYHeU6a46NsK5D4q3mBiLg5xaBYHbSohNoQSPUrmP8hsWvmEy5oPdTml24YKtPCn
10qrPqfWNYlfrj6SOvrOppztnvPRZxNLoWYZ1eneaDqqBCVvSQtRWTqMUTrx4X+N8E02Ae3xwpM3
c6ibQxZ4u9gxvMvfS16EZDbZybF3SRzEHGgy+wbuV5YpgZjETy2iIMZLGzKuiEdmWi2EImORRoZ/
+XsJZjEQW/4tpIJr3KFGaps5qc1Ds36Hx+GCI3RynIm5u2qbNrAWllvLDUMMo6lpUVi5LaZ4THdm
/Ms8g0z21uFOnbGmDMWlk/dsVOKsPCUuQG3jlbTDCtXVviwl/Hp2D61FFS0Bim2CvNmWdYWop9PV
uiy9t6aTr9AaBVcZwAzZaZtQxF9jJ8xjUlIeSK3AZWbgrIDASuKbZZyKVD8VY4m6iFEdMFrshmIO
PRlhesBflTAB29HfjNl8aAebZXpN5JoeDkTu8VhcdDjimWwtnN5sH+xEMMgYM7VMzeJL4HPe5XG5
M01cUxELu2TKGeXGINUgqJ3NkH6SbEQsNeFOVUGzKQuWL7UK5s2n9iiqnzCafhK/GXfI9KIFa96V
x/Iidfzs4NB9LsbYAhUWMey3Grpp0SPoIujkoIZE7SJ0ekeJEZtkcI+xEMkRZVI/BgV1yxyjQDZZ
JxQi23pCozhPx/v8ddT6tagMZ0vAa1T99h7sElWb8+ieOXESW9ueEtgxgW1BcdAY3o3/UpBaiwgH
9RLTCJM1olIiVm6gcOMUbcWDpktB8c9OPWpo30OgqWSqfMsk+PYl/WFuR+W9AY3xwAr2TK32XpVA
JwOME5TWjXkMLPs7jdRjAhvZmKhvhS/jNdGhK6/NY/Cqs6F+SfDcp5dqHhLJwFv7Sa0ROS0pnTkZ
zyZDigb8YQPRrHWT+KqXl1SNz3Hfwh/s662ZNijlwOGV6bOWl+a9TDpY/oD6yNY2Xi1BgM8gzWE7
AJ9dQKvfkk5fLLmaTWKATpJm7JDDy15b/r7M7Q+7K39ifIxr21I7ys2VSwScatr+IRmoYgQAj0/H
51kSS6Pb2hkKYWaahcKKAfKL8L3cZgCT9itpVk8+tlQcMHx44yCOiQY7Ha7mVKSfg1ngfUy6kvAi
1Fylrj9mYXBXHnsPciFSoGKZvqj1Wl3dqIqOPWeN0DitM11r4cKS8KfoBkIcvVGEqhTJgTMOGnvX
2t85oVVu0OrsHT/dOk31r4mA2jRamt1rpmFcYsPO27XoyFH3HQtdsUjJCR9hEGQaxNm5w3TmDL+1
1G6bPO906hXU5DjvZivylNwGcuaYBQevfU2yIXuEJXA6NpPanUuZ+M9uOkdMpC8eZ8dqMN0nIxWU
goF2TLNpXPSJ9B+ZyzEfmt/VXVSDqHEeQvD7e6nhhydMmD0SFr+21G7sPGjE+/BbyWb2WsEyiWFp
rz0ryK+ky4KwH3hWWXpj78MO+NKkaRt/nDqQcNMxF+m28oMcPyAJ9hmQSi0oyJToqUvzPhCbQcp2
NyrNP4BDZO8ZWXCbeqZ8VM/DoRublESgttjZgpDxceIzhFbMPmayroWJhN03Le0pIeiROHf21aEe
xbtGYeQbUYXkY/VVNJa6eWmHOImBdhT9Myb9UECOw1M3n8aRgeuTrioonGfhc0+LeAybFJ3fMUEM
iwan0bPfkE8DiwP1Y/7IJCZbczTya0CcF6Oh8pRmAX2BoMYnzNE8JTMM2x3M9KjAaR8CPTb3sqFq
YMn10YhRrcBIxmfSatKt5/bWRXNb/LqdaK92WxA00+sKHubYwodLT6r28nvQ190SVPi4YeSXbLTM
soAlJeF7/NfXOWpiT+9cFT3RgXZ+qyzV/AIw2OVN4v64QDzAD1hHBl5Pk2G7S8t6iQw1RGisSGC3
PcZMgTSvqmMoHZHHOA3hP2uIxXuYUvUMvlG+piGAuRE5xEoEdoCgu41WLOT1x0nPw3XfquFKGtTC
sormIKwQy69T5kffSHlTy4XjjMx/0dc0UiV7mu51WwX9voIvw60AnVKAaFqziukAuXg6GEPxWwJU
YR5YTse/F9fYqRrZu+fIO/A6E3tpCVnKL8lPQd8FvYt154J5Jyd6YulHA8QO5NltqeeXZJoy4HLq
/77879eU63zqMxPv7zuacSCotSjPPpoGFuWZILqTzQETqWUdMnwSYdofS9n0x3x+KUK32svSXTWJ
zgbcMvqVwEMARgBbsoFuo5xhqpzvbmZuGHTHnLdra5yTNsswgLPAues4Ei2P861VSEVM5e3+Prw8
x4pbSLEr549yGrBQsLImGTUNHXunOU4NibjZYvobjnAdh2OMIeTg60+TJX0aVUgRf+8oJv0DOS9s
XyDZG6YlccdyhP7e/f3shJ32yDf9798F8zckms8AT0cjnOl5jBM1iI7t1MdHnd6K4Tkee7QtLH8d
oiam6Kd2K7VhmM8YAabB8e9dVeQYSBMIP1VzRyiFK1nDy8lTDwH/t+gS1nB5oFOP6f4S2ZN3kjZV
tmiddmsa7nOgG8csGrAbpNaz7vlWy/8YE8tkocjLE+jOROnY67AUyenvhXjafUA4NFkp3DedOGV7
oTNzF2lxdFmlz3513bKzhaN51oaQrvSs9wYAoWo6FfDSMcIui8LUV17lpzNDqaG+pfx1RdEtehZo
W9gQv7E3M9RKata/dzOEtwMCvpQR5ok41N6CHL2WAcBipkcN5sFlB8TGMGKRRzIrcSnxJedA4plO
0o07zAoTBHKZgOjELCOHJg/yE6FhcMbnT8aWqWVYBcJvkU4Xp+mSbeGBr0V3iTC4oOmDHmtluB4F
WefbFFEmaxjNffQah8xFxVKldrtjFFXEBKUYCkaH1NXQyBh6VNnZxhOTt3V4YADRnho21VvcHK8T
IWC4+TQQfOI3LExrX4fasmiMLYpvfqeozNh26dXWNjBUeDyH33NXHVMjDe+dbg3nIWJi1fZI87Wi
yPmLFtTNgLU7sePj6Er1NrZffp84L55TF2fPa6D7V3mNKkY4RxeL9FoS/kd/jZWZBWv/1oQd/Z2m
7knnEjRboq8eTLt7KyBAr0G7Y58pFsX8nXUdbibSNsJFSMGmu0Xwk7TRK0mH7TtAtWRpYR7CbD48
2FE27aZwTozGhoMGxHxIO5bCGH/RyVjuyTIH7YoCkwHlVHxWicsQaqyOzJ1xJFXDe8xyfJPAlzxU
qHHWfuyxwu/MVzt4cWRnfsWKqjzu+3iP8/oR3o5zAN9DY2uCZM+opE8B1dtOJDZmIThNa5mK4qHO
iCPXG9V+29ObWbkvEYa3lwRS16KSb5ab1dy1HAoHGzBc3TJDE1hDKwYKq05LKMYa0SEP2OZh+FXX
UcrQI+dq6Wl0Chy6exwCmT4tI43bfyxaHnsNtnKEqOeq1YfHKOV2qiPKfRl4fBrU5aNerMdJ/w3b
uLtaiWYci8wV2IeRJYU9bqwHgxjgr7QpmZGQ8si6doquzWCyCKoM/4boiSAa4R0rdzSeJijbLoar
XTLwyUPjLtykYr8kjl7YsLIma0Qrq/rGYgDBm1WSVVWkPaaxRmziyjfPSZQDKS9k85X5MQ6IqXjv
ifrYcAUYe8RJBdUfmOmhyn48kbRfLq5t6GRTsB4roA9dw9ED/t6sW5NMk8AhwTgMTOBDcgT3AxB/
YlJy6yN9zyOkeE70MD72JWmAHnCuD1AYz6RT3GJ3zPZhq21tV3LC1flnH72KKWjQ/Ey4X5me8kCc
/2x5xOeiBpxf/77KswJMvBO+gWz/CGoeQEQZ94e/F5IyzlkILE/CKGKWL5AP/8+7v6+1VffWRSRf
tLBH2KT4Z21gJMBpvBwIaDl388vf1//edXZOmhRp0ARKxCwBbBVu//7Cx7l4tuNDCrTqRPO5hPYS
rHgs1Uu/FyFpgcAlw5bzNMKUYBTMa/EPjG5YX8ZWANRh/Ie4LzsGjrIPANt3qalrKxaFiK4sxybA
G33wBS2ZvGR9s+ZgPXZd0mz/vpzNf+cUIOZR/aHDawb6Vvq2v6/H8GIvf+/S+V1eVq8TsIjUKeu1
Xdbx5e9lkjEKLB24HPdtSrqEvlm1KwXw3S/AcuZ+d3HckbhBjNv/vRMhAZyl4bdLATZZRTfd03tq
JKfb1cK8dHrNGIeSGfwLl0Rjatu0HDKeYFm4nWKlPeXk5h2pt9cTzNtF9cv6xN4ro72OdrpFNGGs
CulcGIaOy97LNoZldjdqreDaEI7QyoCxrNVbx9hGTNR0JqoHR0+2JG92q6GjZk/ITIX7xUYssK8N
Q0G7Ixwj8dlIm6Pd3xsDwqmw9Jte+MNTqV3LwvgI2Er7ZWjsIUTj5m+e0N3C9k4Ke+1mw87FYHcJ
tP7INPMjNGuwdR1tGXWBcc/6yr6R1rOytJLomSgJ90UUiIfcVLS2yVWr3Efp1lBbQUOuKh0R61Cx
cTIyvCVZag2bqs+SuwOZ4miQcIto2JwwUpEaE4ohucOo7joixVDkYHaV5TFMgl/aBbjPePZCP/rn
9qV9yPoiXmdAvAG4emImLIHnZhjOLrFtQVdpA52TZr+W6OVXLpEHlzjQ3b1d6TZ9erJhqozOVsE0
iPJ0vMQWmqLUHD+dxjAgo2LNl4Z5mhyu38bQPuEhXPjZ7a3VLeYi0rxRe4g1Gdn8oxqG+Abrro4g
rpWoVPXSxi4aMPIPHaTKG6vDvwDEzUnKX8Ky0Pkxf3xO6zRf9x6ouTx3OlYZbAPt/pZpqXpKmvgj
1uJs6YfphOxAGlsNNHY1dj8d+VyL1BnSo+xsUghkDDcZnRS7devQ1Sq/dWWD6YK6/lDVJHOAHUIn
EfjOoRgd9eajTk1Le0aXqWan42tIJ31rOAS5RuhAEE5U60JTw5Nj7ct26Mk8gaXJ9ty8ZVXT7mOL
QspgC7SNovpXU+37KCJq1hGgRJilG7tjNWllhb4taob39VCezEKmF8Nihzn67Z5Ap/qBVOB6Ldkv
LqXsefCTDLMONQ98Sl8enB6LMS4vtpBO8jQIK9nKFiqAgceBgVFRr4QqbbbugT0rte0LazBSVF/1
1FuL3oyOKB5KIAPrSofobJRPIL/Gc29W+qU3OncXmNPH35/w3FrIT/RP6ZrTpZ2/oXN0gZ5NVuzx
+BrqCfM0D7ASfHG7fsxRyZEgaPjLZkAbMyI47toXexZZjyn3cJZiPitccIeXxPK8JeXAu5PlMMtE
1a2CFm6okLhrFb+QHVv/CCZgBz362FTkrjASm1t5C1E+Nqt104N7A9lzzuTQXKiBmos7eA0XJr27
6+xrIHN7wiXGhxiMEfhR5kQEj0ArmUKDM7oN98PgvoG6QCbaG3hTyiO1IXV3rKuLZ5XqIoU0N27k
PwMnX7sBq4CwcO91TQpqizRgYHlZGHV+LWq29RRH7la3Chh8E8gZA1F3gO3kaElwMqqkO/e1d3y4
P2JiZwyq8dXv7ZWWMJOODCc5BY5kmNejv5qYKLYYW/GNTAnNcupx2dQJySRJsO4ytIcD+k2C3Krs
4gTzo9CRxgU1j76A+Qc1izzdqVOv77CAoguIJYWoOvevQdPf9ZhhgTmoajOQGrZwNYcrr4UTNzQ9
80E99ffkuVIApvqrKO8yLtULRg+3IggBBnOvZcPrQHQvnrjJQJOobcay715dgRAUKTAQNlKuUMZO
pPcF42HMvelRy6X1yEmDbcYZTi10Nu5qrSR5ikVtHbPsKWvuflMDQY17LNvxAIOPpY3WdWq9F4cz
nQC1/Dm07fGhaYt/eLmGF65Bfri+dbvKw7WUitdSCHOR1yI6M2wieNSr7aMVLRvVNK8+E5GzPqCp
8ls9uvcuCCkrkpsJgQ8m7yp5I4rjIxGIbwzCp8HWDcGTruJti+cENplwGDoz3GxiRFdJnxgHQ5cA
uOOYWL1YToeqjbI3Ru9LLWHEm/WwAYkPmS5dj57fMUT2lvb4hMTErsCP6P55CAvUn/p7YlvVNa8C
56kfTHT74wo3pXqOFM+7NoJXD/FhhRuItj6u5dEiY7qOySWoCM05ezlh4Lr9Uhnbv2MjyXj0uxlM
aJOtW1pwc0P8qNCoQPpR7BGnwigMEjHLVFBhJ4hyw7yXN7b1UHU3pcqncXDi++gwcBKi3Xm5qa20
mkMTVLI9oRb4JakMSep8tKBXy0fLc0+hT05VzOPgVHe1u4vK9IXoBpSM7pS+hWMuMPsz0x4FymcV
Z6+deZ+wCr1FZu8gVOyOrSK+Lqx869X1eJTz8e+pGJC/1yOgUsDUtgaqrQ5zc2tFyT+8fnPvm0dv
rFWMNe1OsJ0mzzrYTQUyLNafnLHABj6M7loYbk5btAgc+3kSlsavngg0ygHu6iJ9cRVk3cHQo7e5
Y1h2eNVOfz85Mg+mFCgXKxR3vs+KhWOJdtdzG7ACzOI8T5DKmNfVVphcbiECKlm9aDLMblatu7uM
bD1ON/dsNFzVBluOvckNBS+cuSm1Fi9p1xZvbTo5EJRqAgrRFxjYkJn1B+9pWfRX0/kOjcEhsSt5
M9gun3VWInD0Su81MvjGUuM+oPXlbE8d1VuZlldd2QKtbUP+G5tsq9Y++tIy3sqp7FcWkFzMSc0W
Enz25rA8rXHcIugab3RE7aL2ermTnvgI612OI+M2me1PVoSYrFKMTI7hf6fY4OJMuLs4jX8Hrb96
LBqInp5/2c78tKsqPDMXAfmYxv3Gawm4m4veN3qn56ziGmxQY3tx2N0MBoKkKw1vvsMxgaJ3D2SF
oopw4LfRtB7qRNmPntOdq9xujo2Z4CPlt666T7AKaFEiToVa6HdwxO2tGAcy1LnpjPNpD6+zvIIS
/3bLcnxDjdzpcb927MrfEgKnvcXNsCW5qVtNiO220obD3Rs1zVFi1W8R2Afshr3GdDBYeGpy+PDY
vtdTcS98Gj8b5vfW4PnL2o5fP3GcH5GSpcpgedjrHnfxuFX9JeWkNZV267zOfMjJrTz3djohVuAG
0LtpvalohFc2Neyep6ixsQEXb5lJMGkfX2MR+UeGX+2SQBHuAn34DM69XEZh0p0QrsitH8A4dFn+
EPylvQKo7gndQYQ56Zz3GltntjLlqfYwN4/zb4flR3sg7UOc2LRdMTs+JgP4qRD1PiZu8muAAelv
yGOfudmjbKFH3oHhLman54sGFfetKiwIglV0ZaAeIVIdzTfI1qR+DMHt7xEiAx4CUVf8MyRmRVZx
+KJQUi15OPC06tAzM89m95NbnEtVvNOhXK8oFMLt2DSo5HiI0hZBt52PmjOxhteFRvCUjhEyUVw9
wwAdXwGHcRrpnkM6SoLFxuZNcHWuMZTwRAd3vc9MO1ungE69OB5fjDBMjl2lMihb1sZltvI05D92
RRtiRNFH7QDj+vvHkP+qOqgIQr/QfVZ7OG6pgwfi79dJ9YHn8bgB7QeLM2bIbdVf3MUYa9hvheYl
e8TX0ypHxkjJ9j5G+pIB8DkhfuImk+rqpL46Dol4n/ynrMTv6cQ0RCXDizUGW2cHUubBy3N5dY3m
qbHN+kQkFrKDKn1hQNM/a4AFV2GnPQyA+fccUffmT920SPzyrsVh9sJMAQJlMX5YkZrVhHlwGjd+
OiIGcGa0TJ5Nb4DK5ygtouXFFO2nQFzHNgTCK6vvuJ3DDLG1DrX206SYPp2UJ92ASqFwjWHbvAiK
eQaw+oDuwevItgln8ZsEHpwR/agFT8zEql+EiaySUHSKRAZPE+6bRQqO8Znc8Yxet48ubm2CTLO4
OKeSxOx0oozsI5RVMdD4ptKuGQaP5ZBF2ya2/XvldU8CtOKvSD8qD8AEOdY+yRzZU2yRQJza3ItM
yYw/cTM0BQaZMiJjvcvimk1dLBARwe1Pu75cxl6ktmT4ljf612nZ4JG8gSp7iRTZD7qQv87EXEZ5
+ZenAWLXfZj3Kq7jvVWyqHFZlZ6LSPg7jzYSW4q9JXzLe+hDkl2Uqg7KG5O76VWPpm0hA3GyJ2pg
hHJt8Q1TC12INEB/6OUtLrN2BUBhfGgRVrD/6TCCeeGByX567h1azboBRT0aZrkZEpCRedilHzgX
r3gt4E6wGmzGAvVcZdQU9zfuAMO7YWkIA90hfLIrjZgnnt3EO3CgWg2NLzN02KRpaJ/BhRNTaDXd
Y2zbHEufh4cKBCbDvkEKZdc5SwtEfHTRmijw1kzlPybt3Y9T6T+mAI6mRCNXmBeeJyX7w9jEwRZd
nTw0tpRnObtgPawST+wOLKRzdXQgylRnu4VzoDHZc/NfT2E9/zta9ZANWvQJKxnBWE7cZu3Z+l7P
CmfVa3WD5Nzzt0QiGgflUFZGI2WdkoW9qcZs4OkUI7mxeCh4U/ppOUa27M0h20luS/rCYKi0rkxc
Xf/9OVd9uu0GA8wjhepZL9qQfPVwy+2eP42eC94R68rSClMT4m0SX1IjuJJh0slqn3dTuBvs+B9X
uX/+e+E8Cs491tq1wOFOuzqxEW+IklLRSE6Ll+PA6eKCqUQ8rY0Yt4TXeGfSHvGsjmbiUbol+35I
7EPNTZhvq6jrtYIsdsPWT9jfFkoR2sg9E99uYzSzrZrf+78vJsY9ZW57Mkw7wXkgWL5mLlnsPK5W
UZ/nNHjcWSItqiFBSzIt5n8PW/740sosPnftMwAFnIFkBa0Tk0lFpzNlMurUxSEaIcRCR5BdDJnQ
0rgoQbuKRIgw5amFRhKFUDgUl793Wc8H04bNr83Sdk5drhBnaenlvx8/vwtqXE6Br59RoRibsSDE
RY8YoHR68f9f8phPXFY8gBvdfEd6FhIYiHlblfK55qht2jhShwklGVk6jrfSpowVVku2WloToGyD
xNpqVXJIigbJSWOQ22dMm56u6JDXcf7fC57PEf/jCOR0aBidYLMzEkoo+kDayBgdOWMsAq16gqlD
xjKHvxejt15sAUcqnr9kj9gaOG/w24oGE6gVLItSC49mEmwtpwq2divUbsi6dQKsVl+LTruG5Itv
WF33UJ9yuECe3A8XS4WYVUAKLBwBpTqPEnwoOzlb3GP4rIcgQAj2J5YXYlPhwBlscjMCQ7arTLms
jJjZsaC0Mp8SVr2yKh4PTufWG8Sx99pVm5yFOktm7C+1aPoVZbO1cHvnWTbDP0eMcI9iXJKJpE0I
Odi90pYjx+4wlOW/zGW4iBq9whi7RW60Nksc1ljfzF3C8Jhbkzr4dfhCXnZIPQCXDLU6rEZ8jnA6
1d7IE7zaIN1WpKpXBz4pYls4KmY+bEIN6DVM0b3kwyA6G7eOmXbc4CTggxqVjA5w5/D3juy4dI3u
cT7yLJntKPWXrTtstFxMG8hkN5SX6iBg2W06IW51X+FQR/GOl93dcb6TJE2gKMr2ZkY/2CT+MjAN
QdwaAkIplwgLYIyi8+GvY414qAGcVkUswSGPmWhpLBe5o4+HIYrJd6uGdMnE4ZipkEByb3r+O059
7W1AzwbbxkuvuZ0AQWArvPUo/i1rRqZDqCbsmh3UbfS05NAMEOVaOm7bQBRphcewCfoD2APi2GLM
xEkogx03j9mo6KHBaFyD8ZVTx3eQ3tbS8/pqVzeUVA6BHTu2ffYurLmLc/4muKAdl254ss8+GrdJ
Tw69aQNr8m0TegMLTfg8IwdkxM3AhZSBH2KKsU6FD+1BjQewLDRuAQq9Mm8PJGI1h793SjNY6AJg
TshwWGPW/mFKn69sNdJTiYUKPToLfjIWvkxbOAU6yL//DkCHWgSDJILG5dogvnUzGcBQB69kGBgH
BKwMCB5KHBnob7vQxCpuTfvca/87vkOIfi2Jm+fMMNXBdIa3wjazTZWSNSt9uW5Ee++D8ilNWVzb
ZU/YWNgwv5ZDSlLEOvebZ026NGV69eIONar8vthwluAGA7NNgGsww7FifUHfSKhsh2OxtbQbw9ni
1KYW+nyTjRn7wGrpxVV5+3/MncluHU16bV/lwvMsZBcZGYM7OX3LQ1KkRHKSoCgp+zYi26f3Or/t
W7cKhgHDE6MAobpfbE5mxNfsvTbitHNOzDGuMOgVRZFO5PHWtCiq3BREG9xfbooXWr4WnGlsF/nG
1XC2oioA5NFaL142fMPNbW/t3Ltl6YEiBovOTJlVcPXynAhywnN5ja345vYzF0sSxWsPliyaJ1lu
C0xFa5qIfDWOnjlYFrehTcnKkSfPtl2AaenjG8D/a4WH48Tjvc0UL2u9AU/NZJW8p5LxnRNjVMTL
eYqxJtHH6Gvs1wiSwL8Vgy4Od4UE8SbY3/0BHacAEN/RnHnOei4+/HHaezGW7bD0n7m8gFCDL1j3
vV0hSUl8Pn9MyiNZCSR8qtVIJBJr6dQ/T+W5HxxzCBz/FTnwQ0/uGZkiCRaYgECdWQwg2Ivx2UpQ
Ci+lx2zYlgdPqi8HKk2eD+3vcRlfCJTsN9Jv81NeIJzQxG8ibEKvLTpUWaOHpikC9HS4fwlBn49d
PYiPwm8ITiV7+pHP6b0bPycUB1x3aABkXDznCKDwMFxdmrq9Fq/d0m2ivN1HnvzKYuglgalRZBBq
v2d2By5t5EM0y3vWL9m+JwqFrexQwXP/jz+WkGtqCVI2GgnWmNSrngqyeq1JjIeI3bIfkCQQl/UW
VQNW7hqmzNpj6Lk2A8cRprh8Mwbqr1t43hlZfkNcxPslnlgyEy47+A0yH+5EUygJ5poTLRNRuaY9
Bezu1SPCnJUwnnWiKE4OhiO10fyn6v5H64THLCYcg0RuFUhsliE/nMw8QJpZM/Ag9RShOtt3Wh3v
iar7KC358Ga87LlfobNGjzqjl8OnLffssmKG2u7XNI/jlpSR5C7atlmWhPxcPYRrpOaBmJszJXiw
DgO3W//196ENJhYHYDf/17vproJlQu9jzsVCphcHK9zC+3NTqg51luHwT2eSlRbt/1I1WQ5J4b4S
GPFlegZYTI/fF8pe8gbqp7714JZl6LTIJ5tPJW68v/4mFzEjakTi19CWv8wZND2CXvSlUCWCeGXi
3Zgz2m1V8BQFyDdlZl5VNmFxxo5BqzYFO1eNn1ozA8iEGbdZswQHnY9HGWIUFgPa42WmDljR8Ebn
AJPUmLkpBhnra4xqZgbd/GIqlHI5zg/CKJJXxlxsZe5/xJUd7bJcvthErGwJdiR9z34Jy1QTBvQV
oevdIezBcXl3YqfuPJ//+oPIE54SQxFqiKDOgnSHqfpjJL8OyJ54r83wysKr2g/ki3Ow2scqw+dX
KjOdHbtTpxE9C3jks4Ms/ixh2bUZMABpJ6i3GSAcZwvRmpdP5woO/SGZ9cnVWJH8HIwGrrVkNXrW
BQJ9sSPh5aARhQ5AGcHaPRb5ybKm7yFMnsBuw4NlQ2cpSBbYEfFBeGhLqd05UiAKVBuu3mBPzTOe
JvoO4ro4Q1L9A1Uy2iD2pSS+kfbUDPYNAkV7rIk/x+TALoeUmS1PLjLOnv64rBluqwAXqV3f3LGc
+GwpLZmP/SndnOGMhutm1TS3jUOEmcsM4LxI4tECZV0J7C1elPuSS+RceRYK9CBed2uqfRbFT1nW
Om/LQD8EOjT5HsZhTsnKMTXYwz2nZYywxgukHFAvNqibSMkcL41enP2C3ioJynHV5xg5AxN+BH2X
n50k4LeVY0ZlybsuKnzJKShXesMvm1/obp6mbxAa4A5F4VNQjL9ci2uks8SqlEl+qermcx5ddYqn
4f0L7geRL3GzgIJyHcwBkOLRFpAFrM5LIay9U+a/aE25dh1GnDmBLjAJHpnJvJeu7ghK/B22hmWx
BTG3Kwkp58DjkecxyEiG24xhEq6sAJS/Ih/4lifEp03Bux+ApFlSWxxGaVe7eGDQXETuS18Sn5Ya
mClj3N6W4o8HPeSAPvTXgm39MjuU4g263e2s/lj+XO+H2Sd60xLzmmOAYxy9GmmNVFDrmv4fXSab
irxgoZKHNyQANfBCy0I1zYinSa9cwMwbkLBscysbznnjItDhOjt3w0cVEz1q5gFhcVCj+Ld7ibAK
M3XR5eoQKXfcNe3j6H9famt5aCoUY2AadyWf/ChktvGH8iGHBMrDgNUhmz9Ziv30Uzzfui7CY5Eg
oizDX5GRaof7A4FMULTjllwhfDojzFwbg1GJoWAb064ywbm724Kc+Awb24TVgNzwIkBiU0OrNqSn
IsVpTYxMDrCzvMZlj1shCeFkzeKb54mW1p3P1iQ1hjBPRQ8IUOxVUbgvgRzMy1iiTWhyRlOkYewR
7aC/gLZrCkCzcVc+5oP9VUBVJGyZYztOOa1781sxSNmwhyecnOzanKMsl2RaeCXXSuT9qhLVs0t2
vtMgXPtsyR9oXNY2kGPG/t0rIIB7XAf6oUJH7jc5phurG4KNwDmyne3pFE0UE5gK450W3a9W+PWe
acfGmjIiGCfjIQIlwK01BdWwG6wJ+PmKU9deBZgw10s2iE0ewlxdqvqKlSC/AvFiXMM3l5jFI8YQ
mY5YFLCPJJxhMxS/Uz8qyAryvvxoqaC16AvWXWYwUHi1tZz7AymbvxnJZyu3Zy7PiqheGNDnMWZx
nXK1h/yKwbgxUS0LtRZ3F4etX6axcRmxwVoe5mGvW3QxEJoElhBYFv6Cazf1b0P8e5om4ljSli+N
E8A4Wbc3HGhW7zzzMjE08ssdplqyKWezmUs3WUGI8jZTEz6NqfVFkixvcIZZ3I9UtE4y/WB1KdRN
7bwSQDjwSQUkcrN+wgRgrxJSEcww/PGH/oTEiRTDBH72AKGijZ3NQKHbJaSBqdlrn6wyurqJQyBw
AxUMbsaasVy0Wwrv55yFLQWMT8pT4NPHzvt8gpIdtb63WQr4HAk4KFIMaY+g9w47e0yePAtrsF89
VK4hSqwD6OX1citU9zSHJU/lnZIbxgn78DgG4x3VVz8zqLR52dcyIqFHgGzAQiKeNB70gwnEH+lb
5CBAL+1GlazhIHtmeG8qgj+R2OwxSof7nqUL+KEN3ydgDpIT8Ew4434ux98qHKKrp8Rr3HrWIa6q
N1PnD81sgDZ42KoGzIIZj+WmlxEzfumtWJR769Kp2fT7y4bWEAFL1xyRX62nzmnXXl2ReqjHZZfS
tnUm+JMTtpYBaadA+zNgKrylMFpV4uWHfmkeRhPYh1BTKy7zO0UJqLzuCb0RZm4PsUBleXDTWC1u
OJcIPKXs0/6I8oveuizhF+sSheWcaNw4rNbI9mOQODEjXS1TAOH4GNZuwx2JBTMHSdULq7wacjA5
g4t1LCebvSX5QAMtQpJjbsY6/CNN9WfTGMHDR9lULlARuqp8gdQBWTFG2DqOx9KuFrRwiMoShW+/
iqlRsmzD0/Y2ZxABVfbMGhmAenwP9i6xnE1yWnsBuXB1CJOwgVUTnvNOfxddfCgZPm2iu/86t4n3
Zod2C2kbQjkeB0a1cHPZPA2jdd9WP5Uq/MiT5UO6NiLRpXaRqkCPVkvGk7IZ44Y23O8Bz7QB4Jn2
mwWJYceImHTaud+Mrbkt7VTjiUAS0PL2wtYbLPSvlFmWSp21C+vhxA7+fiDFaPFxLNUiCg6V5dSn
zpKsEHBObQhhn5HwiIKASLIO/j48wtT1lkBowfFBmRzRxmMzGO1TV4nfCRMYvPnYMXy7Z1LgLk/Y
8ayNncS3aml49bDWMYEBcyIThfx1IfrV6dpvZK5sgkU1Z9OFkDYjG0yc23O/9OlvCWvZJ+Td9n34
08Qpn8Ky+O14xPfWmGUKnFEA54sjqdh663UaZWcY/kHVFD2gouAAT4f0o/EsLryTBt/wXRXxWy+K
z8DI4ziI+SnKnzhMedF+2lPrXDN/VZeNOCB7wQt3PxDmpACblADcZ9ZEMaTa5hnWO0C5sVHvCs3z
94ZjBs+vWYl+9J/xPXzRvAGzD73k3GjbYbrJ/d9jSrqVYfHpBPWLp1s4OMMQ4n6HZl3DI7aHFhuE
spzbXPsvrBx/Np16UyUMUPyKdHVRoooz8ZfZPu+t52U0OG8SmuVZxNsZZzNpzpNGct0c8788boo9
r834d0OOY37g14kgJ2iop4HUSH8kuA1FLmZtUlS7eJ9hozB4jRunfHfy7HEqKwYo9pGBgL5mYYQY
q/CSfeuK8i2MEbNS5uceLprUDvCFqcektv6w6z6oHMJ2E/A6D332qPp792x8ScoU/8fYwdKVuspZ
W+FxCRfwN7iPBZGgO4DC6L/uEh8cVfcmSGF96Pozjhuzh/PAxdTtydQE6MQjZSaFdGv0Xg01giG5
Hnw3EBQnzX8gwpieoSEyahnhPMQg3gulXW6IjvmGBg1OvDSqaDwftSwYnMYC0c2onKMmKB2/T1fS
xRXthpZqqwuPW8aOikM1YCAZqL1t2g5SS+NjWnvdQTU9CWaUP3fQcpuXJ0Tpeoluxh0btiP2tGty
8M5kZC0PXjG9Uyf7qxIt2hrBxtMUs7tPymyviZvbeiMmpfuTnGucPvfoQBz5En07jSxIFIZafJ+c
n0Wu/C3TvsPgOUiI2oWH99xaz2Ux5sfY6Z9iSvJVn4WHGXE41jj54UZfbUADNkggXB4m/sRIduv3
w9HBnEToOXJ3f7k5+fJrspsJdDb+IJs036is/2hYck5xh2WgaY8Jyx1FylyIlVWEU6aiv4NIWHvL
zk3ko9NBhl/C4eQhDq+N+uMFLHLFUzr7z4RMpptwAO+2VD9tgzNeXrrkt0mR/JZIWPZdHydHE5KZ
FEt+7EoH6BHy6vAXV0IBN3BshFUWYVpRCr57GNZBJpsjWoBfTYwNjs/yAc2dQOkXZy9h0aFLHkjZ
a2udPHjoq3Ws3B82Wu3dnKKt7nMlHmvwnXgSeb2tUVfnqMcPsNTP3iz8n4sdIi3HfX8rmjk/o1lT
4ELGZut6DkVigUmHINhDlFK8EUqzKyu+pPKq9laxe3R62z7UBEMi3PN3LJWh3HjPNoyi2tTfkI2z
jeyKJ6zel4m5nscnPPiYh+qMiSlC5XrNYy4AlEFk+yawCEbUEbbqvrkRA6+ShL1Vdrdv3WXVmWae
gpgs8O9D5PEVmyp6Tsv9tLepcV99NXFODngmB/wwrM23cYIc3i+ed3UV0o0xKol99Dr50lMgT3jH
cW0zCm6/L0HIxIUMcn/ArkDbxmw6ytOVuX+DA7b4nSyvxZI+ZmKQ/DDELAsAqbt66lgv+Mt7vOjp
omxLIYZ2mPOR2XcMRX7NWcqumyCdKTgT59KYdk2qb3uIZ322negiG3oKGUB8GQaCHdJ0gYrYJPOq
Jh91JWbGDZABmXykoX8IMT6vYmKJVqXPqCOG42Ti65Q777ppoUax/gzlK3pZersG72T6M3Y6fDXk
QKyLtPs5h99Gp/yQhfjDFJUyV8ynlKx2YnjzD3Ko1iTD7HLX4T737oqbe7M7RguRsQ0SitRWq1r/
TJr+VFrfWkpMJtbTfAi0/ECbf45VYfjkYl64mTMO1Ty6bkCuSeP3W9yuJIH67rvblDe/w0GPq27L
oGJclS1tTBFmr2FCHmatjqGcnkvZnD56y7GRvAJ8LwGsrrWDho1wUfICHDkitXj2YsWecGl3OdL2
VexF147qcBvlmM0iv6iOSacetBEBfiGkv0z8ki2ZdBhiuDNi9xzw0K1V04CMJgg4aP0jb3RziPxx
H0JpwJwqn/LxV62oVlDXMQCpu/g8VcTz9oH9i9swY7qmui0QqG5vF427vgO8NiXc70tPlswSBJr5
amftmffCukJXxHFDVlqa40cYK6D50iflpucXwgJW7Zs53Mcg7ddSoR+18ww2lZrO0suYBvjVLokj
IhR7iD3ZPLJPv5We/gAxCfmM0pBwT2CjetTfNFuZDrngtk5ESVk07LoBK43GUgrxDdFKauBiVOdU
XNzoKRL6bRFVDU+nVGc/fmcWyjaXsrkuVXyWRn+FZtiiLW6O09z2OwJyuMtLaZsf0QDsDOpZbaZ7
7w3Q12nBOkjiNjhQT0sFdtRWtvvsJv730TY02QxBfZdUj1GPx2pMD2093rrefwvLtj44NZnf7RId
MkLFNpUiAgNnmfTnaZPBxiF5kBe4QxfKJLAsI31EBIC1Q2T1QXSDvxbg0seZrZmp5mtiphMbsFVb
y6OdA0fsrN2YMsImWWkmsoHINss2MEYjTEtwFXhl3SMGRebctBG2acSTAzjDF3vowADf8oGdxxi9
uFiDydfsr5Rfb+P01Q1cuk1RLPt4HKG8kPUKCmWNBCNAh+2fFxQGyBibQ4B3PMhwHsXCxRWfVqAE
W/MwJcqifsgNvQRYRcxXKWKGJV9e/GEfscnaIcf7yfPlrlSW/2mZyIKyjR4LK8Anh0OV32GUsQX9
6E3Z3CDipiun0tv/fkbBy/8gfeAfQg32v+t75JX+5yCD/4URBew0/quIgpfPDP2bNp//kGvw1z/0
bzkFUvzNYT4T0FE6AapQ9/+FdQXyb57veE7gcpn6vvBIMPj3mALf+Zvtuy6hbNJ1HRgJpJjof8vq
8oK/BdLl8CH8SygZiOC/E1Pwj2koluv40uf78v4pF9CK06QsSEvee5X3aXAFs5Y9IUC8J9V+5Z3/
/v/9Tv493+L/VH35WKeV0f/3X9z73/f32Lu/f51/ypjLYBOimpuQdsDdIFzUZlSPn/c1cLCZXSzX
D94Kg4tlgzaDWaed5zM5lXabXNp4DIlOtO1hDXLUeU1g+O/Rzk8vXkm4+Ci66TNr2v6h6fwe+3bv
7lvWdTc+isYFfDGq9X/9M/B33b/b/+yn+KfQvg59ahvyCQNtjH/7TWhrBljaQprYudWxRcotyDzo
6nk3zIuHPKhsfqAdJ1HXE/KxtfFFsIVte+AuceVvAU5k2VdZQgvd48HkGowSfDKolqZqeJDVTD8x
W0tczateWeiXgix0LwT5AViHrIYO1JJKH6baAaseGNgBJZNis0Jsn9zAnwTUCG6KC941CWvDovjd
2N387PscaSuB++o1MKWkh+4Clgeh8CHqj6q4MZUVpDdJHIuQLcP5g6umpKuNJ7J6Cb+1Msbbur26
daXLLWZ19dhZDgu/MOppGiFlfzPdmH6fPVmuu9ChUMIsLr6X4YCd2TVhBr5fFj0x1/6ItQNtCUMv
xQkeWXOHx2Mo5AdAI+cJLqZ6rxwkvivtavnidBgCVDGUBI8X7KLIVfL3C+vfiAJxsDYqQSK91WHl
YmyO4+mxU6S3rLwB6S9z6ta3V1ZHHlMUCJrhipVL6rrxQw1K/7q4FljVKF809PzRPQsw1J/AOfUO
dqu6zcXYXvj7LbmHgh3/9IzNVmiwjbXcMriyGdnEnngvULUcsL5Hly5uwOvD8D+GjluwTrHqK8LE
+DtgyuIPkN2kRRJGu+VVIv0aBT86QNJlfqyb2mUFlcea+IJ2HOj9reyjDabwp8UTiHDXBntiBfUt
qPA6IksDdAamCh/Y0vnQ0DKnuwK+ghuQCW9eAz9kgDXy7xg+G/wUtv+BKBaeFZT59stt0ukp4Bc7
U1ZqcQpYU2HFKL33wZicHv4OPI7wIZgCXXItDIN71ABIaZU1vTliSc/lbAUXAUXzS2QJcvRoaOMd
ttKQroGBpumz+ScjEWg4CU/5cWoQWYSdYKFYu+qNSwtXNQOxHcDFZBfacbeD+WIupH+iLldJcLUj
Ho+Vm/YLOZ9LFj47mROcZZs4AAFcwM8DFn5vEliTbStsHxtrdL5AtDbPMCfr6uLobCYlmhYDpE2f
zBRmSegTGzQbKl7cu+E31AD3kF8dGSIhTGV9wVo1Z0sQlGz7bAPCEX/5WEzRhX88+FnEHf7uLCu2
rrZZNfBfWqvQFQlxYU7WfHil093SpCvfbRsWM4bftoGViBJiV5RF921o/fjoOnl7sKAUgDADj3Xr
/d5nJYCjuG4lwwMrqR4RPvB3OrYHIDXMsQTYcWZDXMwkOlVge79U38+PlpSoFH0Gtnhd6td6JunC
rcLuzYg03ZZOhLXOAbgqmFTs567yrlJNwdbJPQs0czI4vEBFMwKqapv2HESLQNhqiEXycD+1We7t
J1Vn18a12g+37IInMzL/Bq00pBcHbfO2W3T9a6YgxNk49d9jyx1+RdTQu4gh5PcpzKeP2Emzj2Fu
6GobZlGLqqOjHYTON1nmkICsFoTxKpgc/IetTbJ4qJ18k5k22YjmHlvRVsPEKBLtaU0buk/48JCQ
Rt1bVrOyi8yg3gbPyyVtYZ8NG9QV2WFoSEl2nJqGcBqAt6DwCHALy1l/V1iN1rMfRc26Ajc8MA1N
MT+Moj50FN5oRNC4ryqOu22SmGIvGpO+pnTAzbovy/Sl9kFabTEPesiKZbNcrDHGJD/CM1FrDy3E
vCrVRNzPHdtwtWRPrht9VPBr6lKz70uX8IhSCsTjU7mkz3Hk23/Gyu8O1ugppEtBy7rAry62Z91N
LmVZXrJWqk0Z4XfwlVXfsYJ6fFFLaD6TvvRujRWqY28Y4nmVXaOUkVibJlW8EE1GpwdLUW1wJn7N
Vub/LqrMRra0kBfQTf5pHmAkV2Wh31HdAdcAp7GH1T99Ie6xn+Hq8ZwQ5sYF7rv1WxDI9DHO0vQU
xZro6s7jwO3CBESmYMCIxgzdx4JZbRPYBIQpbcXfazl5UJVn+xghj/7I0xQIqz1l1cHLQ8ABfDVj
M38CcXenK8Nq0Lb6mU6B90nqZfdN+6N+Y/3rHcq5nbNNpVU07ii5/AsoevknH8r27BX4wKRk/BpV
QBtmDhgm6Whx390YZonP//yi8ATe6e0Eh/YBI62RpD17HbHg3+GJkOcWeHlOLs6UPSVS6n3S2OEN
IFIJMlQazHjIU7Di+NGz7jKMb3AHyF2S0/KHa8MFjrtYyW2QTs0VOmT13k1Ftac/GU5OroKBnRHU
UzQrlveN3Vq9qwJk/j3+rYe6rssC+yvcRI3mbpO4/vKburE5FgHPmmzt+7zEF86P0pT1Os+a8sfY
DeWbK2bJwWD5TPJR5IeLDx+xhmb+jsGFHYCvEqvY1yOb7zXbL1jJqVeM3wvod2cI9BoCHw03c618
ZFlTJ6SlSeovEUwXL2vREynSwisXAfgEC+E7OoBq401QbyI/jtbTaDcHvVThb7cBujDmtM4BoUeX
BOLwJylHuLlUrH9merEOMAkmPEgoZ1YO26PnFoDsc5GBw5P4fkmYG1AHejoVV7lUgFXveG30eNXX
Igr62tgazBk/E9+YBy440yLkC9rEMoiKH5HtnNqkdlNs60n2/K7c9ou56fzmicj/OXt4QzPkuQ+6
u69Nx0A/BzHgKZYBrkbVy+rHwm19b1qjC5skDAxN7cNUm+fx0Fs904babIe+MZfOYcNMacawR01A
a8YeVorf94+wMdhU6L49BvWinv0gz69gCLu3CnzZTstuOKWutI9q8uUpLQKC5fIm+I7YHHEoKKHk
EHUJqh5Bk7v1ep+BipKO85UzBPgYQhDMZAngnHKn/oJ/Ab8mwCh2KF1nLlaR3xHJQ05SrYf3ZjVi
w30g3aT/6H3gvkMPGdRiTjKxEGynaxLN084h1mGHQtplS4h0eF51kL0ChttB9OBWfvQ0lA3DmSEm
jLEB63VwiTNnRAjJje1A6x/0nGPwo8eI3nwiyC/oWSGbEve+bRBU7N1RBkdw88vJ9aE4qaRKDwUs
H5bhnWt+OAKQ0gq/fv7dl073nnGBPXeoBlamocSbk8F/iLp5OYX9KLlHAzbGuXHVxZ9cVABNrpPP
sCrvMGURki2P6FbBX45csWU6l7oMYhz/5ptyav6UXRj8xFynfyycXtuJ8u6uoRLiHfZT9YmdnRFh
VFT1PjYWS7TMYDfzerlJrBlZplI9RX0/XZyGOac9l2Sq6ondmMDm8DKxtFpZuc7Qw0I+cZxBv3MH
oXlTMQi4FLxsMKcdpzbRHmEVzXTvPRhYRnMbvGvyyUH/wMsLcHmhlGiGS+75NS4ABDdZmUE896EA
Zw1bK4h70a3nI5ccbnnzQFCC/wYYAJH0gN6ywmP6ArOBCdLS1Tt0qB66wMUcmrYmlwJvKpYJ5Szm
mtVL9FnGnp+vF9dPv9y8dgmVY8MSlgs+Tl48uR6mwJBwhjz/QdYIDrDmdtkDKx+7PhZh6Lm7Dvj3
a1DCGqFOHwZCKDx7fJ1EiQgpw2730PQtUy/MxvGDjIoGSQKzDDAyln4efFs818x0UYh4bvBeWnb+
ai/dtIV3EX02VsWtEoCYOZWRDN/slG13y1VrI4NLq20TDDEg0iTEiu2yYtlVYpx2ubJ4jbMAyDqT
m6T8lF0ytWzKUO3vAIr1FxnFsEydrH7piqJA819AZ0ixPq0E09WTBpSzmybWjzjxsZrnYwrt3BI/
YSUMTzRF6NchUezYTfAQerCT0y0mD/fNdpYyBnU4RRaxfDq+xIjYDmGLbW+sRXgcyMzAqtBJh9gA
NxQOky15n7GS1Y02dsrbjRlGrlOMUc0tGpSICb1i7XPPWWUD5+AKeTHQe9Ga5vPowUKsFPu8hvhM
VriTjA58iClMS05JIjq6AZWn1Wp2xnW4DCxMTOTvuwpcxK6NVfpctr19cBztvbppYVDJ5dnJouIF
39kQhVDckTeYHSt3BTcF6MrS+C2GxYoKDITmYN89GDnqW5fV6LlB2b41DvbOyOTDp8zG8ALRu94j
KAwecpG0Z8rDBFqoNv11EZ48+Viu98Kb5rcEttBhCICgpiKBWdGH5pKyrv8xtnXwJCEseiSRztFJ
mRHCgE3bhVTGrw9BCZh23Qvf7GrLhb/bR6mz85YZw3AVyB0o5uklDqvkAhu2v/gL2K0SNzpJXcCC
2/6vtaLM3CdGtQXytIRhoPC9z7YS+FIW44zXqiCpsMV3wMzYmRhHAmb8FmHAtldeYrv87kwNvS2P
qg/jMV5+yLMoI0KIJpRVeSW7U5T22V5O8CUJ7ACxZqtBADhK9cSqzCYikmRhVbTXKgnbGV8IytZV
YGeYDule1M9YJ/AE6Unjlz7OanZksc5uNgCn08wu+tYyJVoT/x1JENt+86dP8uIVEquFSMWZ8p3D
3fQ61G4KGiYD1xrmqXlKCobkS5o41yHpBCv6NsHi1/ykqX31GLv+7jpMGxBvSzQC6r6rWqh3n7LW
+H90zHgKoSf7fRo3SV2j4+HB6xzWv5ncCNF5v3gmeodUJW8+Sqep3zlgLRzeIbCeBFHXo2qW4amP
wVuQfQHYjg2O/OMtuX4g4AOpvoUKSLcyvtUMeTeOSIsHauzgs6277NpjnmKQQJv82iaABScbJMCe
wBLvB1k69QhpsKFFpy0FFlqmcfycFbbz5GR5+oSHZeLULUCWsFGKnGA12SZ6b+/b9RWqIpR6ZEuk
jGiXu2eK6BkLuZqY9UdXRlgiuAVy9Ik6jt2V7Ez41tEFPToZ9hrECwH4cx1NjKxyfrfvvAoaf+XC
HonPBvMNfZNLTJvLYIEkiYUBvh+f6zwt0ZxoQU7AODQUJnFz8iIcmFx+FNpiKUmbAa7zkVusa0rE
NudhMZg5YsJ2sL4xxXkvWyt9TQZ2xPVde40OrUSI1NbgIdcyxcTAoeV9Y2KkkUsp4qZai8RwNWV3
L7cUO6fIrVtYds6hsJbwlcpqfJIl7f+qxjai2WeL7DnT6L5XHc7qDip3bdN0+tadhZxItuoc1Ydy
KsprXpBjFHqF+EHjAaMjBjaDyrP29A+g1nzHSywdDjTU7i8CYA83DDkQVNZT9sBQHLw0Iq3ouc4y
rhWkWGReoVktxj1C4/o42a44eEnhY1EBsbM0U3WLCTo70RTHX7YI/Rs34AwvLgKxUnOwFscgttXe
btrkJ3HI90eD2aveso+jw9Z5GxhUkPP8mEMXu8bFXfjiu/ZhQpP3HLhEiuh6JrcHkkzerHn2+Gb7
QkCiKIkVM7nkIrB41440OvVzEJLyTDnB84ZKlKuek5BDYzkmQ1V9FwOKBTaIcotdTl/LriJPaGjG
Hg9CYYrrzNSQPjYfENQwYeEjjsytGa34GXmcPiI+kCcRa2qoZJE+330RI3sCtXrom1j9Hj3TG5Yf
Tr1DGMwJxLFpf+BmmbaLhyKA+qRcNwgEdomwvEugB/MrtOnSuesjvJhRI9VH4QTzQWoGEVkAxoew
o/hFWoE3fDgu/2KVCvrWZYXxWWRok3ZtL+Lmfhc0FaJYCfPQwvGfId1Bb71SLki0TeqzhDt1LUkj
/KDBdApjO2dRYskFWTtmj54qq4Ves1QOPwGBq3wNanURofKRktDCXu1H20YvNoUFa6E47cV3R7Xe
Z17n7jczsPHBB0SkAGo3Jm6QuDO5NbpLfpBJM23ZMTbhmgYsviJCb271GBN2OZUa2prmZe/h9bk4
QUKZosvidSLlKJ2HlyWNag4U7T4sd0/yQA91wGAxrAYYYLwnvtjBL3bLteRL37pWmA8kceaWJdOM
JDBV6ZvxenbLTjF9cvcDZx2YGSQpjRUrn/AtINn41Yffh/pGviOxhNxZ9QLRm0tgxpwWW+RLzakX
C52dvQB9LgtzlTUwaA6VImk2RYGGYR4ZQ+x5Z9DAu63C160pICWhCGa52IG+n5NhQJAw0RonoJbq
gTiRjF2xHp3rQmYaaJx2mn6QPNSHB/qe5aUtHPw3/0rdmSzJjaRJ+lVa6jzIgWE1iEzVwfc1FneP
CJIXCBkMYl8MO/D084GZU8Mlm5w+zKEvFKEwmUQ44AYz/VU/lS3RPFvJlVdq2nqoU//SB3a2U6mX
roKogftrp5azmbCObXSvjW51Edlb6XT9A3Wn+oZ+9fagR243LK18MOfeLtXRlAt+dTsIAieLHvbs
ysrnwpxSc+J1N1DCgXU+H43ZDVMhrfFozC9RDPSwNF0+bpI2zTvdz7J0U6eex2wvHCYOQ/0cmYUA
hXGIjNLeMkd/76GZHoA1mtupqiKEOxF/0QYmcuRQcrqN2knfRXpTs9rkkdr7lc2WUsUGXa4VCDc2
ssd60gXUsCb6TNgCZGVqqC2T4eGz5bb+nj1Y+rlRVXJLiVZdMZrHV7qOsqcwDdKj0Y3jxSbnuBFs
0w61W5qfgyoQgPmoC0EQCMyat3rbbW2t0wCs2TEdUxbN6H2eMS4di2hOSWN2WoDjtLF9uO6KM3/+
Gto6EPQAiDM/p3n0+tB5Aprob2uLBoF2kuii2OWsc+3q5jod8GgvZgYsXB6J58UJBXFwFtsZFQKl
E6oALjfTalh4GPTGmwGurL+2fTwcXJ73pkUchFK3KG7wUdNT6anijCE+5rmPBqjrAXuu1Lc0KMcG
0aJ46LEf5dOTQWPnreitAZ1P+bwNx6pmf1MxW6YCPHY/Fa5XngPXBXoIsfgppLl5Yxh+wzi6L8Ea
4LdYwTABcSfC/Jhpdn3XR0rQEWQCATdH4+BGpXwVEcFV8nWB8eAMhLmMMsa3byDHAmv1aUsQWvaq
D10JkimH4Rur4ZENKFGrBARcFhK40DmWrtrSM2njmLAOlQ1tpTDx6N0I6QQ+OkPsrCfXTegRiVw1
72c464gIArPyygyvAdVAgmfhOR1793PtDd7BxZdw5/WRs7UDX7/pnpHcw6cRG7v1StKLQ1sBQVDt
O9nYZL0Li+SoRp0Q5hMWVkI/wyq3U+fig2QgW5APJ8yEySmqY/tSe2a/miij2rcGgEa/CafnDIv2
rhkgvUrR6DOJe2C30siG/qtp6IHe2Uz8OoHNgQIHf3iRep7jxW8qWC2Rcp70XOsBqxodtY0aJU90
t1r4BgSN5UR9KlfeNRieCQSiwhB80rr6w9AG7OaLuMKiimuVp4aRFs2vQWSx7ekyuWYL2hN6yLp1
gs3vIztahLiAM8M7+lNr5laqY+QP1/l9bc7eATgOW17RBf+laZI8Cd2bAjf8RAVyeIQMkDzEvU4O
A0Ezu5RRUuy0ocQqnXaO/aIqB+txE4yYgObwBxJIyQxng/iqX3L2B9bCMSS2568zwnksHbwVfw06
63/9r2+H2T/89l//D0Py/0bjb9dgY6gzzv2fX39qPoXVx+bjf7zlTdSM8wz/n/+4RRlr+Omtbt7+
8dcf7D//8x///pt/zsGF8XXcLTBU21JKZtj/+I+ev/PPf5Bc/0M3PGkQlDUNw3Ccf8/BNfkHQBSa
kGwDaczWXcno9a9BuOb9YXm67nim9EwLhUC4/5VJOP/qd9Nd6TBMZ6dh2Q7/LyIN5g+zak7Q4GdK
gMdskvqDx0t4Gzu0IrqRdslt4sXp2L0AAgoWjdLHpZ8RCy2GbE/7fDxZ6mGKPyJpLcsxju77UPNW
fV++wT/olwDbc/jBYMOr9sDG+DS09MMmjL9Q7ufOMoPOE/dUun1wzJvwSkgQf0tUc4TqmvGo95ep
K5370Y8/9eE7hY63FGW50e00OxC8SxZ1R89x6wXGmuqBg9PuGcMChSQ9t454Fy47LyadyitMMAJ6
6nCMdHSqmUawH0XBIjDBoOh5SdZBRd5DryR6com1cJjOtSauDYQ3fOfpRWsdbcEcrVrZFpgVjUy+
CuHn9K0OlLGNGGKM8kH362o9KUVgP45AAE5fRCnltvHokrAYXw/BQEwxId+Y8MksbAXDQe9eaIf6
iIBl7btxDrI8JBWdrfiKB/brjHxkIz7KUVPrfNskr2WeMhzDvmSP1j2ranHWjTza8HHR00BwVHQh
HHDM0zKlicXoqP0xIgyOJjk+3SSoPBXBSnmCUx/91dsiETBL4axiPlbgdxN1ttLuSasKeGl0ocC5
fFE1rsJG+jfXdod13P3GI+H+3QPIlw0dUxcWDAtL5wF9/XiJ8gBLhfgfBdO6qZNledT8WFHvNNGY
1U2EADlBbooUYyMI7LWml80SFtxwtKV61prO2pr0qkwY73ZGBctCRbB7KwpsaqvBl8A8/EJd36uA
CZe3CEdjUBE6IJkQdoz7pNQfmZB9iUqnBotE2K0WHipwRmtmMEemC7bQVPQOzoojiLiNohn3RkbP
ZCM1cANr2Cn6dUwbqh+yPY87gE3Nwd+lG6RgC7CSMfAXb0LsiWNyWWYLASGV5rswpwqIosMV1uh4
LY2CScBEuUPmKOBNk9PDJAZgk1P1uuXZnHZkDZtVn0O3crUPMBiWNTSGhYppCfOo0ADNRRk5r42F
pzX5Lm0YvukGKXOHn9nxzZdWI4OofN4FTVmG60oy+3QJLXg2iPUUiJc7YkaHz75jgk1xOcV6MPqX
yP9kwvSQmRYcNDb7Na9VcF99E8KFinvyTdTFbZwR2KI+RK8DVq6d7jgcS4fgRCzc2sIZ6Va5z/nB
0qC7a6H9XEUzBn5AevLarWAZ2WVxTnTWpg99RFtBEeyxuVkC7FVKk0Yu4Dy7IT0TSd9N+6L4MpHB
2uGc6++1jq5kzt8bV1CbZKZdtW85l4T18DYQCTqnNXnMOJ2InoLBAPZTb2K/1E/h/AvK8BvDsmRT
9925bOv65DKru7ROdI0rwFmeST82QtYAuiw0CYb0abn02BkikYzRvkrtD74ZnUXVDkfpTFeyps4i
KXODN7i2k15P+MTKOLdrXKReGih9adxT2ErwutT9T1CBFkPbp+8M5nTEJogghkJ7RLbVVnl8qug+
XgFJ54nNC2PZxoxDBUCtlTaOxnPjgezrFIP4ND5J/vYBmeiJ82Vzij1zWBYIX8uJtHAXQOwxSwe7
pUPeMVBXP26zu/n8thUDweW2HopHvYLU2ujuvRNUct3NVJ4Sisna5FizCDCBrqlDHzfxgJvT9eKd
VUt/k2O91bTOvO/xnU8xcdk098lvmdGpD/B32iqjwNYQ3QYU07SwXag4oZbRcuYD7UaQ3U8J87bA
YvjLbgkvqKfya9Y54TLO/ejkpwNZrVQfVj60KNgNWfYc9dFGcSjjgNuWe0if1AiOunYQUn5gv9is
c5SW5Vj3au0MHKsQOawF6sSqIWTJ7ty0TmxWi2Xa2qcgCPRVOadc5Rh5FPM4m4aL39mimS0Dnjz1
tsXRnQxWMhkNIJqCd4TjxqBbYn/TgmpaOHgoKDaU1oVnytwQPkD1rgPCfjiCsQfZ19aXH5p0BJTL
ZnSd5Q6VX4Nv7y0nQ8hhdJzOv3iUCRa94aDx9SlOT4m8aWXH3DSfwOx0J9sXUGBTkKDUGx8jouRH
Xa04My6BflZk5uUGmgaEXEO8qoTijbgELdAl5YgkwwIDBShYQG13CbOEkMNivyA2Qj1vR0aZ6ohg
Jy2W0c5GoQXWRyK6puU9zJqdpHzFyuNx24TDl9YY7yx20isRACgqGtwoYE/YXDf9vS3U2svmN1ri
hvsOIR/tQRer1gioAhXlgXjDQBiFWxN5UmIh8/gae+3H0uvOtDxN66HnU5C61tPGfHFzyT7beoEe
k56JuxDeaGGTRw5kzRqDS9617A/Mj1+pqOZFtnly8jW1cc2AL3Jd78uOoi4cigmBcMpmXhS+94Xv
NfajOxFDc8aGofPEsDVxkyvLzXiUkbtxCofUWp19IJFX7zmxP1KTZh5lHq9aXs64Pl5Sy3rIXDLQ
k6jTdadBMQrD8SmFhhrW1njWOw63jcY+BMj6zQMzesizEarAxJknskzq5BFzYW5+8C3zvouHATZs
/043nlVibx1KR5bYnoylgcVuMJiJYrbOV2HC9JHkNWsjpB2sCQNPBglc0eVgr0b4QJypG8bFwbkj
8NXyBcTgpq2FP1XHsOO4olfdtmuMdNUBPlmwi70m+BsWGSo3vBqxZsX2D7H+nsEh8xybucxXioFK
eBdQIlhvCBiSLzHlGmhzzPxmbJZJ64B4LhjkWJP43FJHsYRpYa7amugTBWfO2i84ZfcVZ83KlPXS
qN+VRXNKClroWo69XUFXMw9mtyS63QKmOmu9e+mjXj+2qKsLGAYS9y/Dv3STxDzYpe0uy0Q0G61u
t72FWN9wj1caBs2FImVA/0CTb4OcQWMBtKoqcxt5DOoi9+49Gxjs7GxnuY4eT7bxwgtxOiQZYB+D
QB2Dvnm4JQyDJe69JM/AeNW8hYatrSs3O+AZIfFkVZD/sETElCjlExVtA4MO5rTNitJX5oomYnQ/
9ueBvE3EQrd3S+1pTBLYeY5TLGVT3PtxAaokr+QCwKe1RkUlT50kS9O/w8a8M3OjXzmwVA1VnGqp
qb3r4yg3ImM6eF0wJ3oZ9sdxiaBN1SCeffZ5iU/yVE9hk2qUT25xLyYrRP7oyEidkUybIQbGAf29
po0KRdMhiZih3aKCGuBRo3kAN/rbgf6BhUJFXDZuoaFeq+5kksDeDa1xTPrWWhiVwzbTDAP4rkNP
nAZppWeHW5l3PavBAuVpFl7YvdjzkuR0RUWvt3cBbjzS1fXgKSNZ201Nw4lrXWluqVcK3DC7zRX9
XLtc+ACJw3uVjedyNJ58AJB6my918y33kse0FetIOFd9VGew2DAIR3eVNHaCtalqyQqTe5Tcc0fv
6V9C9RoqnxRF2xyVR8SJXPvKnt2SZZd2G15AVIs3wPMy5zj5LTizlkJjCkiVEA+oAZ+1yTo7MWuW
6TgESduWQ6E/Q9hwIOCasvZJF+zhZsPFCIxrztBiUTs+Xx/8QEYSRChm/mdSQv02Q96lIZy6QYQ6
6iroOH3Uoo9MvMnSh+5n0Rs7/IlLolrwDHVSbHX9rumLvZ4lYtGCSbPjfKBHp+3WoVqY8H2XAbxQ
ZvFo036W3zDEDodA0oNqjN4hGTSTdYBcWEn94Mmy9z3moH0Fcoxqq/rk5XQQDFl5wVd2yGrmg8sW
2dFg14zBlVMT0HYsB/kyQimGlFpvcwyWbQdYAM9GfjJzYJB1/OQaI4eeLLLBJAUbTmV3NHxseYV4
s/VvLAG+5mkHr7qOj3iClnQ97ONcHQYYhxw6n4QxxstyrSk6fgdiqiwk8yt1PBQa/K58nAukRLPF
PkSZJrKQE1NHzoCHPtTeiLZW6R1MrEt8Jjgv2B3Mrg1a5DVOVnwKhcIq28QN9rLwM6OyfKPpgqUs
016ZUpx43pDTWEVrZ59XxrNvlAntgiv8sxB5yuwjZaQzFBa4ZCsXY6sAttvuhyQIlpmh8I/0gE+o
IUiL5Atu7XqFoeFNj5Ek25UVhNlSzcUTuUBQInzdJ/yBxNLW2eju30gPf+c0/96jzSleChehwBSu
xwlK6D8copCyq7SyVUd2KL6SEXQVWvowzcmq9FRV7YekQ24dFUtZHVxDdoW40jdDlzaQRdgE1M1i
xHC5ynBAL3DU9cshCjkLDxyPgpLXyf8XxegcvVZFXXxpfkxMfKtE/eu/ka4kXOSX/1xTev6Ytx+b
9ls96evf+EtLcvU/UIuEg0PHdhxSFf/WkhznD9tCZDdcDq7S9vhX/spUaML8Q2c0bXkGQo9pmh7B
jv+jJRn8Dy1PeLhfsORbaE7/FS1pTm58ExSQkkyF51mS+IJB8sNxvO9P8niaeh2TTnVVXQHUEJv5
Qi8iTi6zvQkWdLDjoiH1Z8adcOgjSisrRT6fCqzByPxEocvNmAGa8+fcvfBuhkPTSaxzLseDup1K
XlNGT1az5bS3Y9JI37AeJYeSOkyv7ce7Pp7CtZOp1yolU6QmMuWBbz5/c0v+5rv2Nz8m4GJXeBYf
mkWsmdvwrWAxRI5Xkyyur4WFzaWI6fsrvhDPqmkyZbpG3JI0JNLJ0YAj0eNe2NvI53A6oIQ2TBwp
nxDnqo95Ufhbv+Mrid4Lrgo6LmXFwzaPXRhrmFiwibmXoZ4NE7CAj2U+vsQNcFOsB0e9oZDNDPxN
IMynX/+A3PUf76PhCssh2mHBXudm/vADqtqJgcQ3V11whOAMDmDRjJeJDLRjZZkx5pcMJB62mbPR
XwObRljJDHVNK+S6tpkZS5syKqdpntidQf6FRYdfAPq5P+x+c6nzZ/1/synzI8elejjlbCRWz5U/
rHtdZcZFW5ftFZf5tFQGYl9UAqkfgj7daXCYPCPdjZxp7nqjgu3YFdnGIE2xtCbzWCXB8KgF46dS
gsxy3MffXNz3MaP54kxwiMI1sOAa+td01LcPSjK0qRHYxXSlC5p9VDIBSaH25RTZj7YIfXKucb3y
anDr+G/YwgkEyUg/9dIZ71qQJZYfPTC6P9uRj8uHtP5vru/nD8+UqM8EKEzD1C2HleHb69NHbYRc
GIirFdQSh4586VyfM4EJjzwiB0gJTw1FuHJOWkA5K7ksakczSt7qzqZDLM5w7zhbEVEHpPDl/TlV
+G6o8F16ar53399botEOmqCB+8hjAfv+8lrd6fJsSkHuJMpA20nNjZu7CcXv3sazsJr3La7jtMi3
ldnQ4uvSTrKoRytYRinonVaVgCmVBL1cUBu7tl4lDoxHDwfCUvjmuP31p/nzl4al1eOjlBZzZPtH
GdMN45ytZWdegfLpNOLikEvS7GjRh3qZ7A9Tzfh/0BO2f3lqr3/9b7vfB82+PmkeIqorXMfRcXv8
ENUCemZoFtOCqzeY1cbSgYMolW0rn75QN461FaVE1ezbs99hem4WlUcHQSWKeBX3vnn2vEbtSxff
qzXu50MDIfFp29pYYCgYHlep6eVrqjCXkW8/p5WT45d0MDzikvc6cvVubMM1codzBh39IqnErPt3
YCGanR+o9NDl6pm++tc+0NzzlEh8YAOThaIPq6ciMV9TbIsRrjQcc8W4Z+L+gRFIdutUyomm0B55
SoNFW1I4lWavSe2+hmPrPDSNtYPGdk07PHICIjNZF92AXmBUO6cxHtDxzI0exZugECRS7JZoE3Dh
JS4YZ6MHE5xdrKIrYFk2B9H+YapCYsGmmB7SOjnjoFK/+7799Ih4goGPa1vYcTzd/HoXv1G6YbTL
EGeBe6V6y1vHOSkMOspqzhOQ4af+WbfKnezK6hql4kAbgrWnspdKxCxexjJ/wB6Q7THmwGdMbk3a
hVed7EWAOfJ3F/rTi5z9AJtJ0pmsrZ7944UKTKAY5hv3qrcRrWfxDuJ5Atl1G79LbURJOiSWbAAm
TPcF5kgTEePXD7T46bvv0U8phMk1MOgSc3z026XJ0TtdD6XuX7En+ovezPM13epqQRMXFVeutYYR
4Ky7LqbuxiJmF3W1/+ce9T9dfxik/bD+zNfA1tqwJVFRw/jxS8XSScVHofGGowEoiT1cZ7RihE3j
Q88cPBjS2QGkDYMWJdv1BH4VUweNxQFzP5gtPvRRWVOpVZIT6UCbMVPY//pzstnYfb9Gco2eLqnb
dAhF8ar5/nPyecmC50FpJLW08hBVTl0OGWfsp2NPwnRfGfTCU/y+qBIfeFcVuJxlqZBOBTl8E3VW
ZbBHItuZ4zb0OAWTyOH5hygyoKoOPil+E/8MQqq16aBJomPF6b5u3I+x3jh3JGpYHUYMZU5Sokvp
cf4hq8qrBTvMqTXjIOdfkldNhzZsdURUA6nsHdBlTr8acPZ3pW/F93U7Qyh1uWQSApMrsc1tnhb3
AZG4bZAiflLII46kGw2gDtN0r7rnFLv/rz9LMT9T371vPCHZKrvSZWrL0zcvst98PXUPWx/jBe8a
OS1m2LhZQxOuIcyRmIiDYlNi8lyAfeIDBbyDiNKFfEspsDcCTT9WFKZHc826p7TfvFrcnxcOQ+o8
bSZDace23PlF/s2VEbFwXCIyyY22dFwrgKwu1WyP7UsIUr1GHCyRq7imVkklANrpjUiOdugl8N/d
N4Y8Ado04ECf4CBeIyjBbhOG53CMnnWMKg+hUx6j2ngPOix/aABhwDIemPwGtUULdJTv6SQLXeqg
AG9jhqh3Jp0o1I5O7+25LS+be/PSnGLd2hbTLrAZM0j842kLvWToe7QlBQPT1qpNNdk2Rpalgwjz
2QgrHKKpTv5S67oVZ1P4LY5jPsiyu6TMxx95Q+1Nk/iQ0GV8cZJ7BSL9BLabMlVFnQnzrU1doGAh
a+t7WY6KiEZX3EXtNRFhdacb1T0zaotiJuobZCC28YxN7N3iqnkkrCDvRFBzcJnd0UJ1q3JN3uVN
as2NR2cxldVvlhQC7j89YxzBOJ+ZFg8aY/f5z7+5k6Yex55iun+t0+I1Qf1bhaJmWGPbFNR5vBQM
NOnaKKyHFLw7PhTtGYB0jkYU5+vE6E8jAiT3CGxpltT+HemuRT7F1VIbDYpsEWGOsxlyQ3zxJfFQ
RFqQoECkhLhFKRSier4BRS/ZnKAEwuBilBPXHWYaPJiwauItJNf6Sihkw1S8hfQZOYe8Nd2tRY8Y
4ggYsECLtzGokRPvW8Y28OSjQAJKGYpPpCQPgV8NiB7uIwiYZI85Oyaldxht80NBQmWrazBKTLIV
NJleyh7RCU1vdnYO+N5oN9grckpLz01t3O5peh6ahBH1uOfAOBxwN3/qGAfe+iI+OMnnIjVceCJm
eOcSOklzmplohSNQN+W7XCE9htgNNrIvHJqsXP3C25eajFB7HiyYERGlK0vHYySOVh0i57i4Ez2D
8UITPVbgWA/RZGKe5XdRy4axmvmDDfHCY9FZ5JRCz7uDjvbOloV2BgkHXRBNTi6mcEBi9IaU7PSA
BwpmfOAwviEjE23HQJL402u1m5rxmuUDqhtSawjbbTmBj1oK7T6UYBlds99plVesVM2irUge5QG/
03O5UrNNvsXAC06uXrSMZXE5bPX602hLBiPDwHZplozpKDwmJqSqviS+yqxgixcPUDQDuqUvJ9RZ
HGd+hKfIhpNUEshbWV43bBCTCJBO/XHei6WjeQcbKdoRMaNDFwKdNwz3ek3HnE//XWTbV5+DN8p4
VGwVM7Hd5DCo8FRGjBzlSOUJlaZ4Ig6hVq+gyZA7lt0uMvrPA30XdKP6SOZ+92y7vn2aFHPeqZpv
h68+d7HMHiw3abYhnLNFlMfe/ddfBEWFIE6bu9mdeA5xrh4zG4gxL64uHgXll7lVvJGZvQs3RlB3
67KlPttIVHEn1H1YUb6rt4G/K9v1aAxAoedf5iim4YsLYJHgnm6VvR9+aZE7TylQlWNEv2uuAxEl
RpVCBp3oy3HFsxZF4omKJUJlKWOb0Xe2eGicgxe14wLaz71t9jxvfbdmPUGoHCHSBTg5oBsd+4Ep
4gBpn9HDYNPKZSWHyJKfYh6Sx8BlWtjLTwn+T8A58hO7vacaC/y+bnEoKCG1HQaA91lQiT24X3dP
aOK+Bgh8pMCzsJcWSK2tlbT1EjK8+5gaROar0Rx2qjabDWkAG/Snpz24cclYsq2ig8OAcuWLkskx
eI6FlxGaNVNgbCWTvlVQgUgPEJ5NfwrvASGZ+0Kzr8FgRHeNFcR3VpAOW9XHGForrO7VGJYHbRir
Wx3yxRFMdPic17XjtqdkVIjv+YeQ8MTBIOm7jvuWlIifvbHFsw496fZHDPJcO3Hso7Kdes0Yn9XN
hREIXcrb+Hp+YqCmziBnO9BhEBOLgqQm7sLypDGHeaTpVS0SbWS4CCZtCxw+PleWffG6kkz9OLiX
qa7f4w43t6pqeyx9b9JlRuR1YXkce+kvp4gsyaDIwf56r2H+/EZHiWNq4HIAR0368egdFARBceVo
12xcVirudn7enLLSrzaxdNaYqK2Dn7JQuIP2Sj0ElhE5QxL43gdpbu3KahtgRVr3GbtjTu/pSsXl
+94NL6LWPnYUS1it8QIiXGyagvJQ6gcXFvR2zNfsBysdMJzordfBor6VxHq6odBzY0AmeCzUELLV
xl3SC5xYg1TW+ognoDn9+hMwft7h8wm4bFrZc3EWsuZP6Js3YaxXBq2zRXCzRwiPicVVdT4loBUn
niBclniSl7WX+ytaSNCedM9e99R1rwKH39IhVCyqqPoyMe635aU3CEtzR5eBXt0PzSR/o6//3f2a
hQiLYZcDzGYm03x7tUNoOlbcusEtrzpxp+uEWb0G6dEpB770FEi9k8G4i3oF7xumVZD60C7r0oG9
xfC3jkZiLaF/LP2a9ot0IFeTy11oUypa5tAP00/jlLRY4Ju9DJNymxbEg5DtKXjpTahT8z8qg9R8
nIKqpPYGc7ATlE9aAJZuzLs120O10RpLv8Sm9n6iFAJkhU8jZy7Pv75v7s/3zUL4RGUm12MiEs5/
/s19Y0Kdxk7YQwRQ5obux09tpg0PHM6BreLnaIVz8ouXckiap1pNMRRL5mfkP5tdFUbPVFJl17r8
XCsnxebFEzmZgXpwKefh5YdRyfWAbqTuTgZEMX1M4Xhb6ImspxkiK42nTk1fkBwKKAYSV4DfKEZg
ZbHvVHYK3cY9K5RTXhSRv65C0ziMBTvV+S1iquZZDU28lULcoX1O6bKjjzRbwYOJX6ZiKg60zR3Y
ogChm2DrDdDyIbl5zhJnDlVjhi9vBaT1sp5bKvIhekw84Oej8wYVgMEy3SrBqqxbl7ScuM+F3m7D
IvVWupe8he2MHCNMgr7d/Eb8+XO48/3BZRbxDUufoUmoUD/oeGlbGGSD2/JWxaSaaTYGBcv7xsDt
f64apn5ZOi0iVQzrsYB9k3T255yU3wlYTA8sZFXzHrrA/uacJfWSYVlTw2qonKOdqvd2SMwBQAdn
yS7c11FsPnmBSd1Fbj/0SVPvIpeva8YX4UxS8t5PH+ooNPf0mpTHXnoXv2/jx5nPaInoTUirfG9X
3Z//tO85ERTQ9lPlkS9GIjebsbok4A62IEno6GoFlbY1lG+VzlN+zQeVXZD4NQFE90RTj6prfJg7
qdyVJfHcCCbC1wMAi3dydPtsb+td9VhDLGBcPxwg6QE4ZEU8fj1ejJUKKUvnZDRa3ao3mvikG9go
9Ha62BD01+XAxhEGcre2bK0/29NB5HJ46I1PVkfxUTK+G+1mWFJBROmPbgbnIituHQhK4kPFyFDc
XneZCI6qbc7shrNjmqsXWXDhQA/LtQcbZxVT7n6rjHGdNV+oHM6Pk9frvxN0vJ8VHZsZEPMfj3fO
z1JvaNPi3OhVcdPFLe4886GsvWLv6lQB4Mhd4vwSz9lkVWfNf6pToW/BowxLd0C5cPL8wc1UdbOa
iHIy8SFuCQeYjNNBSRd3SR6ZRwq+dmniVE+DPyzIg5JzJy91TgoYk00AHZIYRAD7ME3W9HjSHZBq
eBXx6CwQR6ZVHGf0wI/TucuD6iJ765q1jHok1tkqxcfh+JbLaWDYAP8BPQ46FExWcwjCjowUuT7G
MdmNToe1oPlYi6R5VSpyNqy8ZTP4GBMCe+cKXy0G617ThPMuDOUSDCnQB8orns185Cec3oekDx7o
Pd/bQS/WmSuY92vYMrrpWIy9/WDw4D8B/txpbMO9Sn/fZcWqUN7HvDPtZ0nxwrbnBNok4EG9oTzE
6WAcu4QnSgTdJ9InFMbAoof5Xt2KsBw/gcPdgZfe9YmBr3V+xIxM1atRdXNeJ0z25JSchZsGjIKC
MbmR+VqSkmO1CWwmZK15LWkueGfn06WpbMpf3DjiyLYruli7WRGj7gBK8dJJG+9E6Kdb6FTkbSLG
RqeyrQrsiDXQ8eHakbI/kc72Vkor7uEE4CxJVjg3fZh7Q9GeAicZzr0/yiVHR8wpTa+dE8EusiYE
hR2pNkCAKPxbhUl4ZGpeImboj4ODYzjNxUjnatPuO+hJHHeT/mLlfDNjbZ34Tv/ZMh4lYv44tv2r
F74pV88eASvqG6cl9qyR+gaybmCd9uZTxTzmayOKrcrq48T8as+b0j7XDVtrEtGz9kH2ActFsK5K
iPwJRodFkheeJG9Jr0sc94+F01ekzOUGnwadY+MpHwzWASeu7+m5f4anlUIbiMFAifxWRH0Blch4
X7Z2CZmJsR4qM3nQMbbvm46E41w3SUXxosri4qPZJ3ehpt+z2PmHKtDF/a9fv1+V/O/XeoYhGBpd
G4aeByP7+9dvwD0Yh3iobhPI1KOwAgyrI+BTs7ODrWWpDy3pxY0X4EsVzissCvFS5yLCk9ZY7zku
tOSlIv0Oa9BKlbgN08kwX4TPEMUKKajpOmPfpYa3MtVEdZbyWcFmRaVppb1B7COIB9ieExngY/Is
j9ESaBkpesg96RQWJ474NAjznn1iYlsdgR/oh26QIc50P13JoB/mqegTjpH43tZtujQxgHJ2jngT
t9kSpJOzhGDcHTNEwGWUBTQSRQz1lD2M26kZtEVTEyFyopPF7rSOMnulIr5WAQYuFA7/2jbDaXDr
7sa2mxFDm7xyYkr22Pi9U65X1kbVDYGhUTMPdgQEzGFeve97Zzy1k7pUrA5g/wExt5W4S4bKeFR1
7S3c1pzW3fzG0fTx+utb+lVH/vGWspECiDgfBOSPZ4Gw9scMgmJ9s3Rzq/NdxJo1BluQQdecloAn
xoIf7R4+g08JWpVocpNRB3FzsRxmOMQ3JZ7uJTDegA2NcXTbyt6YxlnGGBE7lASEEG7Hr6/5b7RS
spHMmXCb4PpGgf7hMQys0LVLt7lJVc5b3uKtCMrohkkuqt6K0ebZgS28pXXIW1ak0/eOjwOKuPCH
0SgE9U19dofyfvz1ZXk/S7i02eJ/wR0hUEp/tMGUQUHoDMnxhoF1xWl6m9a4pAMZ59teC+N9Vo9Q
ZM3qVIcTGlVlHz08M/+buvNajhzJtuyvzA+gDcohXkNrRpBBMskXGEUmtFYOfP0sBKu7qlj3dto8
zktYCCaTJBwuztl7bfboe0L3kAgr1Z3am9WBvCFKQsO2a0oC9zSA4kzlxoECoU/3oervtWYPrb7Y
l42BkNSV45yUr2BPcbShHEy2RSSxZ+bm0pO2enKrPd2oep5H+bEnAedBUc21h1W9z8r6nHXNEmhN
cPBj9RWA20W6fnAQoGYR4AsQrGPubXp/yzl1x3mKPIg4E4t8UgiOiJtWPgkwLfXbOb7TZEnJZ8Tz
dRwxqnZpXBwkwKt553gURQLNB5TeZj8U00jPGffJvC70n20QDmtIEycg2fqJd4N13Vp3PduJs45/
jnIVreuATT+knyQ/Is4jOE1vtQ0RBT/V2AMfODpYUOo+2mWFsOCITRGtReFc3JxM3s4OVn3ELt2J
NYfCpSWf+eOItn1OpNOcfOn9ppZvfD+l0DNGwqAJgZJV5TT47XTZcvBRg2GQV1HDcvGJG+K3OkPl
fDQGB/563GBxHaccjjhrTiBtN/ZghdckCre1b6ZLBAvkt0JR+iHA9dC6daNSOwmgwPbYHm0DLbXp
dI89VsNr0FMu82rrgW4r+SQSTbToIUjmqaaTYyFP/32Q61NP56/zxfS7YZRB8mC5Jv3xb90ALDFT
ruEorxKb6bLR43Wqau1pyH41HFOfQqqh/SSu7RWojEGyoVhyLK0UHcRQeiuQDybCL/OBxE8DiHgE
EslwHlwjvlct0tuKiO2N4/6m4DHhY7//0PTxsLQJe+IMfF+3wIiMlk2O5rWqylUtGMW56TxnOuCT
OAEYnQ7mRh3zYalCH5e2T3diqimn6sWXtKUTwSSckyApEx0oSYmI1a6Q1dfgXmxCUpeqiX23J89J
D4z80E+4ct/V5FJcY4KVYHqLP9DA/2t/0Phey+c6sAOlaWSbQsW/9+0kTBNsCDXyDq5aawLnLJWf
panR/SNx1oisfRz0D6hi1FlfovRVS7J8UeltY6KikAo3XLmhLxc6pC1yNfCQg0HCdKOs27J6xyt2
5sJTPNUnhNqUyAasxFx5Q/A+KukhbpqO9JL0NQndkt00fgtpauy1IMvFQftSDov/Pui0/+H6ubSt
pyP/lLNpfCuApDlO4yQx1CtQEX/uiozw3HhjEBeK1/qQSvOn56Xwo2l8YLknzBUY1VMzpK9BYDw3
anggdffB1faBDR9I136nZflHOYmL4eIg46ZnhMGt+/bzGfT/C9tJtKvjPNSwndZd3b2oNF3dhnwX
TDGdWqnzNuteO3p6BLYv2PNXZbyKevOzcHE+ZNVn1NTGIgShQDEjwDYxpr/p5P1jrRc68FtNc8iz
dDivW997ynXoJk0aq1ctlD81YtLsPHtTHAN2bZ2hgEbrhuYFvbpKU7tQiaFh8BLrnXHmzT+7QLwP
pHeGHI9IdkCTEcmF1UOgMF5IQtc2v7no5vf1lB/XRNNHOUuw3wT2+/dl3haREWeFoV8HGAILMza1
vaOOJyBPJYcyG/k9wainhIiRaPCq7Uiw5V7qCtGBaknWmWNjrsxiMluCFs8aFMGDUtikGpiB/EBZ
whFvjmGEQygyxW2oxTgNfeFvjPdaLZDTEvi3yQOvXROyhFKjTEyYsj6ik8YmA8rNko3U7eTksusk
hZTOlld3R+oYK8UL6x+YnleB8RZ52BIKeHU5KlcILs1KIon/wPPKFERZX1PEmjYLrUhtH/t0SJuR
5DaldOFhFCQv4unx4x+5ZT7Kti0wv7BuK5bTcN+qT/xiJAvr1VmiZEIHAKreMYkG92fFiJjYGVt0
7PeFIu6cGuu43kGFJUR4r3vWh2TnZJk08HogG7Mi9N5lhq6eJv2MjixZ9PBqFwbYSLbh5jovEa9j
xcNyguLfJq03hLCuKA95CKo117AJSLe/lLF9KSSGtz5MmnXUFnCTm9ykq1Rtc9mmq6RhQSvVapj7
7odlx96JkAzQLm6n7ywbrgWzlbKXufmWmf69C0JqVtHvPWTha02SqxL4/cGuJ9+UCLGWdNn1ts7D
sNKvRWNsRpXGU0+P7pQiQ1riLyjXmV1ctaHy7/0Mlf5og+UPnfRe49QkEtIZfc+VS9s0qEhAG1hU
9DgvpUSGFOPQIziNUOppDysNDc1A5rP5UZrhN1sG9offlyjHceGOqNPOgSXW/bau6pDzFC0T8SMF
sp9erRrHmzgq1nZ+6cn5zZRcEpjDhE67vUTnzoa+XFtGmi6cztTPvqw3vjQ2+ZBGv6Ynga8sdH+o
zvHoIbe3LP7oMaE82Fqou0hb2QNIiZalRGXZkH4Y6PfwktZ1WXEULVhLkh6PRt0xxzO9RSfoNTp+
Aw3jWh8f2EQ+F3GjQ7OKPlkJGU02Gq3SqZ+kaFP8nC8gOu2zyCr7THrQNrP9X4FWKs+ych7dgOIE
5Cfk/dM3u31Hv82wwIslhqt+F7dTdXYQd9qARomkHwzV+uCfaKinM0QpHRp3Yu5Sx3fvUvXZ8HLt
REZrXeMJ4fo7eIXJ5o0DiaskCLexLJ9y/b1Odf1xZP8IYBbkfzkp022LCdmQW0hp3MdJTA5LAGQM
1ioJNVHiERHRwaDK6lOV308U4AdqBYQeja61DaOq/9AQBK+0vNoPWjic6hTtGmeWS+8YeKNH11gV
bnWpck/dCUsgWOhl9Jup0vnHZoCxY7O8IxlCTck6+feZkkzF3hZtVz56CjG3sQWC2EgVm97A5H8P
c2C32Ha7MAHizodYKVpv3/cdoDSqXCJ/sdskOIy1n21q9CYpbZiHMs7XddLc3/aeTVbrjCN7J5nP
dM6oz+R20CRNwzUMmLdbJCvdx3OutyUC3Ejel517jGp31+Z+ffKmpJ7I7duZqRucztmqzEa0Qxf0
vARW1fp9mhLV1bmDcihtw76Eem5csM+1gX+E2Is/QAn1Y8/mAN9XkaxapUTcOAII6YzhQLOW7n1H
WHFQaB55p6ZG90EWL6WoyhNXY51X6AIRCmEpxv2S182TDplCkri+dSiOp7FrMzmPCp1VkIdIwDEs
p2ZzGPUWeFcafXZNSPIhuXdNpEB78rikSgEDloW9IXarcZZlGkjiRGPzd6v2P5ZBB0etbYEa1xHK
iu+5AZ2ROQnLSP4IVWATuNFAktImi5J1FKgCSToRQV7QOvOwroANKPWD8I2a6prfcHh7wivNTbHv
zZYAd0kstWr7nIx9NH/EcUbIqzcWYYAgQ0Aka+2Mdujvdm//GJ0u/TGYFqpr3TTJ345DVjX2Cjkl
3SPJeFPKfCuPMkm2ad+OC5Pkd9etBT9kks2Bey1lzHYoRg616ZpsYcNKAn8jfv33zYXxjz+qS8yD
adG04YBmctj/+x2DNVAAcSjlo5qwTFR4uM1iIkFXxg+rUIOtUZJ4rsjs7KHI2asZeyA1s6g6s/5O
teDAiJufUfjiB5vctBiwmVfT4u858A86dXgVUhdwtf3IofPEtF+jsiZMTqr4p3p0XhSOiLCMVCJm
uhYuHFOWuvCdgr+DRtEKpa7U7PJ8+63/n1Ap/z/5VRzmsf/dr3L62f+f159vyVv2+TfPyvSvvjwr
Corkf6lCoE90vgWBaJb4FyQTl4IN5ygHneefphXD/Bc6aggouulM3QqbwVN/JYEoQv0XwwUJJVKw
yevCv/s3pOX8dUz+YtMAbfnj9V9V5trtuPzncRpt5+QcAJwNQVlo6j/sHO2AdL+3EvHuTvpMu62V
U9kA4Q/rGgKg4u+x2PSQ0xKix3K8Hm3U26gceGkT2rCNRAIpwJbR1XCc8N7Szdntw9tDKprPrhLw
Bm5fj8J/6akOYWPTy0rNEwyI2AT//AeN+9b5ln5/e0eBizBTfCXcZVYoVrWBZJKta32HrYy+vdV9
Zp5bHLymPrZdaIIrbmKs6CzbIOE4ZZG9cSGUSJl1qaw/CXHtFM/6ZArAUAIw8+tLwVvoGxVAs5jA
pNC6r0EGh4OtgLr8esk0trXRQJBZxqfSnXJ7dfMz12PnKtxkXFU+ttxmLFPCpqXibaB3pPvb63aA
I/6XN0WDQxKfJIg3PlDKPlvUikjVO71UIappwXAoR4t58Pb09kARfDg4espPmIOS+vYlAOeSHFin
i43NWdd6ug6jVHuG3VWTbq/EG2nY+RNRdgenSoJ3WSrEH2mVfmrQnGDDrul5Th+YQbSJWlk9E4oo
135BfJVPC++JKDmyG/iCZHRJLfOVp6Qwk7vIAbHfjQ2/XKH4YAvKaE+vCwqX3gIY+PNj1KLQv0at
veQV6bB1+5OmeDaDzlFf9THoVoTURpB4W/2IFFsslC5WnunlXHynL39TODK/neFdnfat6qASxj82
jflvG9wx7dxeKSEaUoxdksnbLxHeqlu1TMFKDk4zv8lC4W1/xEg3MSRVwVGGKMwghpUsTXV2DtQg
OzOi+tGw7/w2N+gFOfUmRbY1dzGa70i8KJ7DXD/qbW9czDBurqNOLRYd1UyvIDFXNrWgGTS/bH4z
kfe5ES6rKKkvWI7CJR2A7EgwQALiqq9o/Tgl4cwDOjWabc84SgED5E0f3xFkNfMKZeXUfvlqCCLI
yknuhd0VuGgSb/8yr/0P08T3Yo+rU7kyVM7uJvpgGu3fVquSLoKZBoN8hQpsEKGiPnzJEUztWY98
Zx3mQGpz+pM/DLUbSUIZXUQ1U6uzScRDGIj2YPXaR69J8SDqsF8GdY280hkCDW57czHaGFmPN/rH
20OQkH3TGWRyi0C790XUsUFABDsj8UFHTe5ba0mg2hVlzrMmPWjgo9CXvpbJ+DfnInOqnPw5P0KZ
oprOFE3lR2WO1PRvo6aPK6NCypq+dUWGQRTxycJv7eCdit1CL1r1h+nZZI7HqbGBnHMgfqB9IPIw
gTH9gxqjuSfw5kJpuwG4X4wzrzeH85CGfzygpo7Bo52lHntomUNuYDd5ydXef9ZSD/UEbckjboph
Zwmw68Uw3pcVlrqk9B7k1JnCH18tqgFPsZna71rpVW/Tk/HfT3J8dvVoOFN1XTyAzSkXvh6Wa19V
5ANZmGnwu82WJf7xJ5uMmCxsLHlABSh4/n1rUw1tUGBHMt6swJqR+SbQq070bK3Ll9n0MpSRi/c4
mSdloILzTsBK010ijlDVog3czeSCgHfQovqSKPLUunZ/4JP68p+3GpJeUZCSkRrIMN0QcFchQMUk
sMIJ1Ub6A73HXzBp44OchlyjqN7KCL1frlkxYNOeiCQ0r0s/KUkzmc7bva3mG4Z5STrAIk1y85et
i5euMMZnI/aKhZGLAeGkN66x7cwqMwVtVTXGU1dUOxf60nuTeNXcyxvuwcIAQlGPmrUuSUWBknMJ
ojH98JD7zu2koVYNxOGQx7T+pWlVB5Vm40IlUkZTFfXJthtlP/peT067H7zokZ7Mx9E2DqGaj4+t
ni8Hvw1eWO2KTeJpB81DOKbST96kcRdcKktBLxYoxYMr8wNx0MnOxsKAHFvYC1LrlHXZaq92YJ9T
cFA/O6deVTSq35K2LDnaJNpdbHczx231dZslBenELmiAMmiXsvW8a1OohNvS4LiPXer++dQXRa71
C97w15P/vDM9yWeYscQnEqNXJ5Xeo6a0aLLJYJ2nXQt7oniCAJKQBE0fdOG0arwKTTV4aO1U24hm
6m4r2UFm/VPUlIwRT0vshR0OzjLThx/Yfsu9G9oViccFkeOhLNeFB4FknllxNU+Volx7RUJgY+8p
qyFsNtqImOPmlgOLScSYjlW8x6V+pdXhzPy4eBR5UB64puUmF2V5kP95RhhHuVGhaLs0Nw5mgH9S
juO2lm19x9iYUIZYsHSfiKq8K1Yp+PUH7OPdPYNnB6+neG7BlO6NEOOvrfKnxidr7auRWaSriUky
/Gr40ZlPwkOBQBN/3TH/U1iRxFh3gCtkrbTAriCWg8wb98XoRGs8YeKMEYn42drzn6U3bSKsRlwt
yxdUeRsjCRZhA83XMjxKzzzcnpkoJNeGB+Frej+2w2KjEKazdUOIY37S7q3BGfeQwwmy1xCFzFRy
CZe6qwNn6qNzoo/RNYy9ck+YTL0I7Vp7qPP0tTODuQgGtJZ9F86N/zyrgbZ8vWfShXCaXjxxItaX
Vu4lOznCnBo896Po++EpyMBPFHarXS1QxNdSkaQSOOrJnF7huE7mRuEYePX4ijju3SUgUqAkVocg
O7WArXQ1yjcI384MZaKOU7oFkjHVk6jPcY3qsjt5kd8pD2Rn1QdTH31jJu2oOWTEpgo9Mo8Zfc2Y
ROl+M1h9eQhUFE9kugxnthbDorcnXcDtZUhUeJIBj+DgCrwdzMoh1aXxbIRv5VjkT4hTLUzYIF6m
QJ2ZbRX1S4tfzDbLU1rqw6uZgHfq8dLsiyTrrtP7w8T/uF28vhLBMbT8+kJHnN9BqeyVozkd82SF
Q2VoAWKHg2IvS9TN5FURhT5qklxU6MYX4N3lPvXLZxHFchNNyZwex/R7EeNumhbpOi+nLFFf28ko
9e46QXc6n3LZxl8KEupXsycwjBKqteFArC5Ep0YDxiS3WBMO75Le5BrPORSUOcMgO9xeVtCPBk9R
IUcUzVYTQ7moMKicBcDSFZawjjy1xN1GZT0pPw39CC6asCXaU/dUhQ3Yhr6yRvaqUsrWsjMR6cCk
W02fa8TFnvGu5osowEBhamhfUQE5p6IJQ/bj+iZt/WeFbmO6j0MTWV4/FCdLKd5uW5QmApVPP4IM
wiqJVvEQlbtBDvk2TnVjk5HQHEPAQIqlgmg63gpPUdnsCRWwd4ngnY5SOIFr9d7MdPNJAkJDYl+i
O89y2oUFhU3CwwCFJd4mhKg+MBwBRRZ6vhiSDu+gUEtkyZH+dfzA69mI9Ikb33+Qvk5DEh3BWo3w
H8l665vG8KpHnYcxTRKHUvxUYgfUn8t+3s8c4xGVBpppJ/m49eLjvGofKpoYNGuc9U3nifLlmHF3
7dtQpudRdPYaUnWzsic1UTta6YdSanNieLgTc/apbcPGXNb5ZYIY4/YaLCLvckGXwfTYu0+c83Uh
7aLFboBJoh+r4azD9i+M7DMPa4SVXdw+KKitVg5UGtVtKRVPopY/N3PdACegsTuC1/v0Lsgx+0SS
0FFQetHCmI6TNLHTq+anrwxt3EemKZeV3RnPlYRtz6mBcKGyQVVlYhI/g14L3smltRaq6/Z7lI3F
JQllNaNz156NULKj1O0nRNzho08GOKg3EJW1oL+tp9UHsmVwwL23No2pZGfpj2kXcoIMo/AvL/vp
ZYStamJp+xcnMn62jaE8jqZSLe2kCI6ZKbVtY/dmfGxCLdo7/ajtGwz5/gJdFo2i6TWsdeRXDIN5
J8gbTBK7XXsJEn4rcJSnXKuixZgFwwSm8Z/NyvxpGwrba0jTh1ozX6eO9X6snWAZVYi1Em/09reH
aHrWjz2YiUqb2FEeCGncTJTGTTVdJGRondKxQGNJUXDJEksr2LCCC5q/lwhnjfFKtaKKd71T2evM
nEJWcjxDY67aa6swUfoGyQ9oZelHpCpvVpkW19gHrUwIzYHiLrO/nTIB84BFZj5K+tSF6jeXaPSW
jhO/+mmjPljJKLZUjbnL86p7bbsXvB7iNPl9FqOqceROrA/hgfbKrKR8kEwcG7KIoo0I5fCQsFed
3b5EJbEsb4cU8remLYn4eM06tMYRUtcAx4l2X8Pr2397mbTN3Egts3zvlPSes4PEUsYsrvTylIWZ
vb+9dXvIjegNENI9Vkx9U04K366P4JyOFUWEMiMDPW/K1TgYUDR7ORw0Yqnu4Xm8xI4Cxsj1tGVR
YBWt+jFaqKLPMG0IQivTpFu2JA098we9Ty0LYEWj2KumGsjdKjz7BEMgP3h1s0pM5+zm4SbNiNOZ
WyhRjyng+lZm08iJsvY0JqyxKB9eI5NM44TEOdZzXS4KfeyjufTK4oXlyC86fenGCYeqMvGX9BLt
zVh5ySaHZjZDKEz+HGI4LHbTt1IVbBdci7ozYRj26HJnbIPaFf7ijKy92tv4uKH2JhFnFKT5Bpnj
nwYn6j/7EBl/PvafSu5+PRn+/c7tI8QwgFT5zxq7VXcG1c2FPohkOxjjHp3kQDK0m92XTnj0GhJf
bNG83X6FXNAkNDuRLb2iwt/ddvIuwvDFkqceYq3UDiSDjJRHpH6VGd1tRbHjuyqHARVTun9tbNlj
UU19Em2LXwq5YytGSiKJZWBKxT26skisfCJ+5IIld5y3mvQfOBJhRMdP9unIZ4MUqKUt9GyNP+ah
cO3oaBlt8FB3yZawQhtwlWafo6yqiJrnmVR7Za7DXLgtHGMajTuCRvFmlt6AwB+Lu9s7/vHPh4bz
OjLinK6xB/SzMbvnRin2buIV+8hMEbMQcO74hfMiuATLKlVIgr3tCFS77N5kTWrj2Hkv2RQn3mkt
5zfbSu2Fm1CjaCliraIYTTe1dfQjShcqF7/z14Hoy/PXcHJkE7/rnKPngtAacnfsn1+DqMj1DcoC
ZoHUJJVxug9wp2YbEFjtwlLjU9/FuKoIvSMvhBTDPzYqbd6BXJjKcg4Wy+VN4j5FRHCXAe+uCcbt
C4N5E/E6ty1jYmySz3w66SfTMgGyFjaMcevlZNhbYtvcyQnzFZWFekYO1i05KHHE9RuFYWwGd7LL
dmNQiEuuSrCqRh4yWFVqWN0So03+RADLucxKMl3wc33W1twpvPyTCG5s3wXeEqlEh1xk8Z3juYyb
sR9eEwP7k9fHyNH7MZt/3UEDrmv0ofF7P/VaQrWmrxURWOvXVNAWlqjUrSDldKO9d0U4cKJKc4L/
YrkeWF1IV+CcdDuc3HZkJBkcpnt+b8f2pzAQ8N5+ey134aPjUZy1t0upGfJg4zNwWstFvumoy0KE
+SWY5J2FxGUobLheOoHy8NgsOWvhOoJLaKbKgF9ttcifdAIarkZCuvAghtZdoHhY45wiWZeT6ePr
GmDQJXvEkS6xvgPa/74fX3Ir3LYp5gPWuG7TWiinUXL4ezaow48kXPWcAxFJmE+lqVYLrRT1nr1d
cM3y9ix9XMg+9Kzt7T4QmTbDWZ1c1OpRsc366HtOcCo+9dDgkO01R9sS9X0lYvvQZ8qlVeny3d4K
++YhikIt5e+UNQ/pqKWMSVxzaopTD+eJXq0xlmroJIxfLZaDOY2znqzbcfSabV5WFSS73CLoRK1O
vuisVTQ9I1AohlhoEmbmeFyqkH5VB+76dkD6urtETG4QlkFj6bcxRhxoz8dUHTSKqwmcwEgDKIZd
89T15X2Mq3CrTer/21sxpbklB/0BSGPnr5wAcdNYiGkZ8OBFRq76w06q9UBJYejASit9tio1eJO3
gTWabruFSf1UadDaTAbP0RtU92HMrb2fusWLpzHoREv3MYZRfiGcmaR7n1OQpmGVgmkSrvzpnKA5
1dzEeIF4w+Cu7YkKofmefmSBPIvCp790+9CQSrOm77TVnbi43G5zrtnXq8HrG2goxafW2VtNRtEb
jY147ndudR+aqVgpqTsFMmI28tUfPeG9+0ItM/IsS1ROFpjuQeWKBfYYnLUivNSpA4sx8UFEDLo4
lUrYKw92g+cmsccDwGPsqERea7Pb0xhfy6ZUz2bYk5k2Tcgy3tQQgD68OKOmUbJJj2QnFs2AF9tj
xluFtDvj2dcV5J9Dt5420CZLYU7EGIaQo6Zn5SPQZCJhtdz7Sfqe1uglmDpgBhRgi6s1mOmKUCRz
H/ZtfwhzRlschcOyCC1n4VXTs4hMZU1X5WQur1YJCPWrURNpl9Wh8pkgTY2F91Pt+gD+Tjs+gmh/
zLxRn40dkh2EriPs7GbcaDT47giqEAtIduajVoKYK+oAKWaRB9thk5EW9zG2yHRoHRp3iimGHcjB
YlUlOSUQtv4yGPoFnl9rmzB2N3qDGwEsmPFoKqzyWTyzS3IAW8OaAkNZo5IxfP860H5dfBk55lmU
qtg6de3Pq95NryRRdheRFgubvGMyRdAnJRGprsQ6rSmgybOlD/lCaH35xIAmWZbI0g8VTHCWFwjr
Mx+9QxQMP6tMvMZBLn8oJdXw3Dab+6Bi3tBQox51j10ugk1lg9qYERWk9TqewCnJNP+WoQs6lzyK
u7wt5F06fRBNH8Am4AMkDxjKvP7OzrS/fTD9iy5T//gXm0rUlPP6Nl0AVCpfEytyFkmktIeEmRB7
LptG2/f0d9lvdY6WHxpZ6nPNHpo7TfQ5cptEpS/AbyCZCivuyQ8iMNAfASqtgAuRZ6msUr2l4JdX
5ilRSVDW68h6yfWBPpjIfhoBdgT6Js95XBDEjI30mFu+tU/xDyxTMxSPA9F+1FAe2Zv01T4Lp+N9
Uj9lur3Dzag8gXKt1rkTNZRH+TKNa25QN3qXIQHCrWLmlwp8EvEd4tCpWbyDwn1uE4PQzCQ0TyJt
AYPafooqoRNwI+EaA7c3F1xnvHd+Ci58oO1GJmlABHKJup6yWrSMwrE5UQYNJmBKvMWcWp5c06ai
Q4pTmvnqrg4GOCrs7ol/wTifhzpuO/VSdc74VvDdEYHbLfNsoJ+ATcZztQ/bhZK3ySFLux0AhpTc
vlRpQIfH8VK93fSMFdyNZXAqK0h1bMwBUyVhforIhFw4eNjgLSHtdEkUZ3UW1mceDPUui5GK9035
rma9vDfg8tx2KuMBu415NTsOvQFHekyRwJCQp76Z4w/D6lOYVDF1ep1swKL23iE8fT0hKvN62x7X
JJA+atq8cZL6pxLUFXjapLqKEC5H6xzgsKiHzAb6dnsYJbSFr01un2UJrZ7QWYahZVKTVasXiQU5
bpQXNn7hxkJ5trKml6zey1rY6VMsXH1XNTBNb18WafZzzDZ8pmSGzUVQqpPs6HT0vq2+aL7HltHr
xYEidXgNi5ZSSkHSHH2ehe5BxR0abXX7M1QcCpbK9BL057AB0VbNwwlr0sblVg/6/kAXwHZmbaoG
66iS4bwwuux8+5JoMC/jpFnJ29I+96Dl0R3XBkYXigxdVhwQ+zo/lATNF1x5dXV7yTW8hxOY3ivw
gu80DTLw7X3HQKEkQFitgQGTuBQrF7XpxmPBfValAsHL9FYOPghGluvO9MlNc/ugSXKV5QGgf1T5
y5t1n9gXGzY8wS0lSqatL3v7cvvA1DxKxLE43l4ZUTGyyL3YZqttW80rcLdQe1eKQJyCfliEtwMj
pFOy52+Nj6/t89e47DXfwKxLLrLfayYpbzrHgzDncOXbkQXTlhXWHv0fcexdRlRHbBY4yM7NIK6v
valQmUgqbG1qU7Gdq5StDRGVANuB9iFNqXo96qS3ZrC38GSUrw3axdsf/fZwuwaOkTrzYOT8Mzzk
FjUzpkKOe+W5K0yc0UnzoeZDwF/KqEV8LML0fgAxfiiKiAPRaCXa4fYaN1S2r+O/vqW3Tknp3MLH
6rbuA4jjsDTSqz89ZCJgm2CM/oGui8K50PJ2Tll9Fr2I3qYnZlB9PfHNX4wEEq+e3MJQf9qiK8jp
qgf2pWAKQvIJCW/lyFAXD7dtx0hI09fCjPsvXTqF/QYuGl9PXxXporO6194X2U6NY2uvZcGPWPfa
eF5aVrjC0ybpjCjRPUXVN6epGZYzDWDKNYKrEJO8sFXrXOBd5Rkp3PASFPORs34JQiQT2IZg4dWk
viE3pOmVZRr06QCJT2xoJED1SfoYT3gqWPz9xNc3ngegcnO3surd7aXot0rvzbPQd3/5ura6PQn/
/UTp1JUSNSz/7LcP1pjE94rZv4iuU/dIqQm4Tl3rPJavt486zT+FVuHs/al33Ilwp0NUOny1cqEr
J+umzSYiFe1lF/3btgR2OUOE4N45PhNaqbW7IhQuqgfeIny5gAAUUCn04w3AXpTduevfAygDyeQ0
45ss+hoCjGedsQJ1h0QUMdsNWAGxstdIcX5g5tG5443HcPK+Je6gbeiY4YYcmx1ms+B9KjWVSmO8
ZERzrGIFh5jUe+OoNqhOm4hU+bG+J6i+vvcJWN3EgxPOby9xppFTwCSvJJy8W6Avp0LtVt10fuLH
GDcF+XwQFQe12fsDcMXQUN0LPOR21dWVPHidVRBGzk7GV2V65xkZkLrCiR7NJju0nvKDIq+fXkat
CdjNUZ9i92LlAweDGMwYbEBwjWl8ofWJwiKQu6ptaTs2nYJTH7na7Cb3vT3YTeedgGcL9JajvtLs
TnBeRFe9EQaClBitCaduTLotPYF7jtHxvaWVKwRYzun2FopBuR09Y4vw+f42ym4jzyq7M0W77OTr
LWc3Bc8CO6hqlhWlcqTD2T2X12RqEowtMHVkXN4caXexwiiRPzh5QHyr66fvRoTHD+vLL7h+68DY
dU7kPMaFHzHkM9LOp5khM4eNqfrsYvus2dUTHECLt16mj0vYSXLnWaLdicD7rKf2Zmh51uJruUKR
PtAqda/gQWhbpqE2y6jQnkXXV4e+zCrk6iUxFCqMIcNqCmPhp4gyWjh4Vq6lk8p5WUzVWfzoyT7W
aKQpNtklttVTrSpI4Zy3nB6PhlGrR70cw4UMFDIHidqz1rYT5cvR0aMPimcwrYZ40+pETbG+SWwq
LvP+jR3r3L5ZUikl5Q173BWWs7/VhBKrM1dNETSLL61JCgbIJM36nHZ5DQm88NfZ/+XuPJYcR7Yt
+y89xzNoMegJQS2CEWToCSwjBbRyh/76XkBU1+1b1u8962kPikaQEVnJJOA4fs7ea5M4eUwY/G1s
13scERA9KsRyrvrUlm/LM3yFzZpfmB4G4o51x/5qrBpTs6I+jqQObr4nxNR+T4GbOhtr6WUpOgEF
cQRyzFD4xpjfEVc79EfcCOeQtusrWZCs6vMzAjDQpicCOpdXPejyyUPFz1jSop+sy1A5l4K0+2oa
822OXNhC4f6wPAihqf+NNBfx9r8pGDw26Zbn2frsXkH9iPfi38fxWZyMrdWrJJ5X88SmFMNFxlV0
aogMGRC5HHNXf6UDkH8Usj1GuJJ/za/EA/O1IdecLW4daxM2g3Gy4f5cjNJWESbQmscvFrLStjPF
Pk9npDogjLzxrlwxmOu04Ki7ubwvI1YGYaAFKjAHbdH8HLMgPS/C+uWBrPOROER8ip43FWd3UuHw
TM2lmybv2swPqVJ1B71Fs0/P5Jr0BmPT/IHEIJJ1Pb16Zd05kaAQf7kGvPwhCM2HMB1elJJ5zTA7
+ZYHEBmpX5IXDC09Mb9fgz0f7tyhqjh3QURFaalg1/Tyk4wItdEFN7WxKwBqLd2roXF02gvLlx+C
YciGbsscpdoMU2DTZFAUzzdz+w+byeJRUeF89pAwv0yMDxh+84Nqj/Gxhc/axBidQlhSviiz4OrS
cB9Lr8HQ4MLJdwoz33XuCDgFkta70HffF69Cg+qDuvpQ6LXze34SN7bzu7flAdxv/CsB25BkYjx6
bUmdp7vEfpGbcfd6r96QfTHSFcPLPll2f8kAY6zIYmXT7anwLaiAIEgZDNZldKvoCadSxF9jEbKF
ldErwBEGXsw+di5/zQfLkRjTtl3ZjS8T4axP7ZDZBJSPIy3nVzE3/UiFNM9xGuItmZeneIj/JFkX
n4fJba/T6NEGRudesSxehbBuJCZ3/83J7/7z3KegwhMKI9kzuYU7/9R82cIrKg19zw+Qnkil6TMF
TpFvrcIavw/zdmhuCFM+pfYxC7peGqFHvsNV+ohO7i7mI3Jn+tflmeTi8R0l8g5BLpujNvW/l96L
PijlBpwG5V08MRyK3GbjUWh+sawYq0w3MX8RJ7QFs9ye81H53aiKsbcig2siYyaSwT3Ya7Urzlb0
JVXtQfZvMUp3sPspkgXKi2KtBuVeG0TlsxFJIVQkCngAWB0b/WzFbnbSZrqX0LLoWBkhbeHMC0bi
wIDa+R3w7RVeXnklzNM7ObkFiapRSD6t3ONCe1kOYxG6bEN1BAdasnGqkZlrp5v1DtKZudKsWHto
QuGsMFOKtUpk+B7ddL+VzVTOcgW0X1JcSvc5KtnF1eA/7o45sZo6sb3JJDXRfy1K0yxzFl/9S5wF
GBXRCqYVdEY4sYEk/8ODqJJjl4WtKX8kZFvIjySU2rEJ2+mqUgGmrpvREtOKtc5s6pjOM7PlIf77
2XKYW8fvm5NZ9CSngxSwZyOSOWDdwbCr72TRTHAwtUxdf9c3Ia3YjQoPjOZk556WZ97fz3pXifeN
x1fbJsyqMTv2qd+yE2SOkc7NJb0jsCMtf+I4eDR7F7mBWnExwaogbEaPwzdVdP22ydtui7gnfNOx
wTAGTU327bxbxgaZPsZ727ju7vtWRfgPISeZeV20TOnU/kgUmM9pb7D31zzxI5m4tpNBeQtShKIQ
hZnkx2kyq4tWyw+g8Ck2jvC6I/WJzay/oec+X7V53aytPHFvfx+lpeEws6eCDHJc5uHq/yb6UCfn
le6D+zFrQVAj1XjFgj+BHRJTwljqsFx3LaqhxwrKxnJlDq25KUjDO9py6XZAljtz50185kCwS8KK
iMQuOJV1pcXr5WmlaOMqcYfR3SajqChFQ+bUhXKHkFZfa6rL8/eq/T2DxVqxFTSqm5rUo4VmEsdw
x2WR3dupvBkNSgG1am+NFYujg9TWYj2vs/NEX6jqo3PpefkdYZt6begQYmSbkzxGo9yBvltJkCy/
+dR/aH622GCqYEMCuXPyABWcR8jHGyJEnNdI1d5SLe9230MXc6jTYwEqdENqj3iqdPuuVzjgtL1q
lO27ovbAcqiY/QqhKV1rRfK9AZlxu7a/xtzGqZI5dRbdQEUa4CphoH7NpTKsBbF+0A1DxNesxS3L
5KPXBKfliO5ThfkqQG41MkACB3umG69BUCnalUer40ehYCq0krq4NaMpTlqIUCmyW2+GLLjon8iE
mzu0RjBP+UQDBx/Tq6U4uW/rSfHsKUP0YKATiuZdJrHGxTPu0jVq4XjDpWFw5ynsZFvVZXNbHjJ5
celPPJEY1ZCbHP+JDbdaRXQ8jgqhP0wMMmWtgY1/zWzrI0CZtv/uZ7FvLfjUjutrakQO9RB6fl9p
0fezaX4tm991lSZ+/sfPyanxDqNJxafRCEabRh+VB43AKwnp8ba8ZA3N3ZSJ87C8l0MSmh2J+qmq
4/iFNGWiY6pJ2S+HrFDQ7BNAFdkwXJbawQmTYOOVFvrPuZTAB+BtAkdpttqsPVje/dehNkdVq5ZK
CSGM9cCG5FFrU/dRigl6gwvM61+vBZpTPjhMKKCAOI/Lg9GbW1Rw46lswYF1oAD9QijlKjUp94ZE
7e6d6iQHGdSJX0e2sVNg2vpLRVWOrZhF6w9LybW8tDzozF6J9zHJ3DEDctQYLr+zZdDtmbkCKtbt
h2yrW43xYhFPCWuUwykQkwRCht3UwxbUdkri7mzlnYkaX5WTHlo1YcbVVNNbrTwK96ro4MJmRIt6
buerPpBGCBOSjoWMLX3roLA6tpORXKMeMihDNxB4qVbtxrntwQaODogQJYGO06mbqVvFkSU43mTz
TNhyqoNi2NoLInU4zWWi7PjzDtq8f+Ue1dzUCP3wgBQMLRYjDpT50dqLGZxmKXYxUbXdgd1B8JTO
ELPOgIxEAODDcmTHXf8gsElrEoxDKrMfoaVuomjgCp6f0T7SmEI0Tv0FQrDA98CVyJiHkn8ybbhN
82R0PnTmQy/lUiG9hyPtTUn16m3oULnEURE9xCRoE9WlFjty3yW/Tgbyv76kvK/QOEn+jwbKLQRx
gM646RGO9Q7eSz4tdwUm6uLptMhoU7MXvo02bW/ibN54URrvvk/WzhKw6L1oZxUqJ+v8bl+1NcFF
xvuySC8PqbOOzcZ7Wg4AEB0icoy+F6GSwVRDT/3FEwriURfulYVCxQ67+HlyYsQzSZTslk8eBG69
kUmZ7JZbiwyaajNu0q4OdouSXC1UFs48QV00GFdzIrh+UUkCvPE2udogcCA2VZ07PrUcxT6rsLgr
CR2fFtbRIWrlD3uwP6NZewuC7IP8svqSxkm9ChQcG0Pt2e9xVdyrxDT/1HWy4irTf+UUg+hO9H1g
lD0RJeLnMLBzX4nRGdeT2RHSNA+7K5dJr4Pqmoo6Qr7r8nHv/3w2WPFO2rimU69kKDEa9T9/RIrs
UUG+c0j0OKBrAGm9nLWBKGa4ICjfN7Ch8cHbUXtoGCrs4XCkoIWJJoBwLT+/7yJU/E9RV7wtt4GW
IFNfMdCx9kFg34jqPaIu22ho6t+EQd071VH34A0yOkZlMewmxlXrcYIyOCKj8t0iTD9i0T57lslp
DISVSk/5U3fRu0ib/BAwC92q9mSsakMZD8sEWlenS55D41bKVB5ZZOtLnHY9rfnCftYYAhIAmQVf
dhQ8uHkhvyUV1HUpaQfEKQtaymCQuX5z3LGVidElU8gFL5sURvVQF/CTEHvuiLzBEe405UNZjin3
LzPbxjMgy6Mvs6lhBYw+ZVd0UVsMKlwQmrkZ6lxHm2sgDZ1VezFz9nUsovZIR6h4LnAhwnPG8+cS
cQWiLkPmmESPql7VZ1RPzqFpvea7PFkqFqUkRqUEwE1pVB1KO80OaifqkyTLcapJDaVy0XfGWBlP
FP0olnWsAu6Qg+OqvY3CP/BmcZkYjuCzaV144RKzVjEwnzMIFnmL0uizDUv6OzjS/YxE3bM3v242
w7Gt6VdhVOjXis7S35viwgXBYtDoL4lduPd6Et8atqQiUbaZwIyIuWRSI6Ed64KGuJsFp+WlAEXG
acyrxscI7a5zpIT+YKbpHqy2ejPHsn2SyVtqKypYqqpQgZbMvlyNFJI07Yqtbo/Fxhy88RRmnXol
MD73geLlP5Hr+kFYFi+mNz43XR5xy0jrjzI2zfXQFsGhLsfwQ4N4FafGm5sr6n5R4dlRTO3QGM0x
C+zuMNpucMiU1u+DqrwvY2ppdqS0Abb7FjKNhWZv2Bm4F/a2/oJFBiL6FyDZmujRuB0MLMOo6Aeg
4fNmQkJPfNGpnR+WQycIYU97Izrc+TWlar6iGmKjX3lS3sOpw5w/cqujtWLdR6uOLwq9/WUZD/XU
w7Svzr3LuRTWOJTSabfLYjYFfN3Lu4aLAbZSEMaC7fzlpEK5dk3Z3SPNAwxuVO/Mg9y9JnAjDGbF
oWywsqlReSGGwHrN08/lZTZA6ckYiMaU8y/1GQnerV1YxxZaDMIybuZaeCHlbvyc0p7w4bh4CS2a
wmUvxOfyDIaeJHZc64g+EPvBHsen770fRyJNqzXBLtERd1Gzllps3ZZn4WBbNzXI4B9rpaTmQgg8
1rOCET/VQZaFuqbu6k/Szr2VKNrxaphYpuOKT10aMvoqKBzLwjooIhFf4+AxVIqjX7WHpVp1Z606
FujNEDXYOdzEIn66evyWwXUZTZdsjus0CkvNaFylz1OkDuc+C8pb+mkZsCcXPYcV2l8YAsIbqXzK
eRHzDGW6m7Rkeh0iNUSg2Bfn7+05Aho6Vq4jjuqsZ6ehx4BHL0/2gGtvbRTsfptabo1RYNio2ay4
vfLJQHxfAg8kM7EafYu56d0BwndWx+KwbNC/EauZ0u/AOBOZ25EfM3UD2dqz0Ilg8b/0sA19dZ8d
w3Douwb5aBBPW5i/Bbmq9XnRW7ZhIlfoXJxDGcY0d//9x2b5V9TWv5K6FrtvMt0QEV3rcPuVki41
KhGFG/3dIn53nZdBtGsjp2eJYMKznJjLYTib1JGvzTqbMWCYMJmFtyWN0/LdqE3Xhk7o0fIw5QV3
3UA1VnoWxNvBYyuvWqP1TMipOBQ4pf0OC+NzhNXzorjVl3SKhFZDDAlbyOy8PHiWlp2d+WF5trxm
jP2uy73x4IVlD7pW7TByBt33MxiGHqIUxq6uta9kJ+6jCYgDdVP+s6ugRASl8+Klob7WSdXGne4C
bkdCXFhudfGS5gPpMv3HAhXzWHsvaulUD0boxk9GVty5Mo23ZEyCvQAawS8StNGJH5EkMblQrF+V
EJJmB34aVWMnjPd+PPZ17ayXi8vDgZEkQf1sin2UG8pDL7yXZQH7+8hosGjXubDvnNqfUum7N9sa
xFo2cXvVI+RzvecihpwexjGbGEClpVy3of6WfdfVsnes44Ai5YHG6T6jw4jo1zUemIKYD417AozV
XzS1Gw+9KJ4sgnj3qgdvxgS12QHUHCDMFzvK2uy51NVjP9/3DPRa2wEC4M7N9eojK6PdNFQAbIJM
u0T4ZfdmiSvMqJlNlGFIDEITfcWWgftTuarzTsXt8MHaEUr95dMuh42cqU6x9dpYSfhSouxPrVT9
yC0ixDFjeYfvAaCuqMNjqJZrz5LTo1zaZC5TUVTQwy+sgoBr5nM204Nfls2n6YwGS3yjI5kPB/Rx
RblpSyXg62VDE8Z6dlz6iXk8Iz2BKJL84Z0Nb4xv4yi+lumINUEWz8IClgyDz7XFTfoJ0aJ8goa/
n+JOvywvjRM88DCyiw0ZNuIcSxUPqj2CEqRubgD1uB80D5uH1IB5ariKR3vcnF7rNFsbca99aAHC
rsBJlK2jTOoHTrENIAu0TxGdh1brnkEF/ckDzFsoJdpnw8YNMplmCyOfN6vYuw+kX/tJ1kffX0zi
eXtbhTOlMQc7w4XJfFkq+U7VLI+Zvlf4+iTHcwRU9iXWiKDGKfiRS73Zm1pnbJZDOSWfkAKSJ5ai
aM+y9ukl2BScOpYn8gnCB6wg7XqyhP6BbG+PpIp9fNN8pIGIXmWHBJfl+ImzEMMI14JvWcHwUanZ
DbQYFSHRsppXdX+8QnxCrfc1rIDX1O7SR9Qfv5rRGd65UrKtaVbazq4qAiK86aGmiUUvG9Ety190
7yCG+HXLTyyH5iTE1e7076No9oDhXPnrJ1D0e8fAtbOVJXLyEMx8zVgmRHaWZbgYaopkomDMG7dl
81blE/6Dtnn8PjIy8hgClxmAmaMqDod8XxeUaYLK5Vgbwn0SYvaTWEX35bnpmykh2jmjau9tSXsE
/Tlhy5gINtgYOZdCY/o1UeCU5N2HqxrPW1Cayc9ioldhCTN6rd2JpDgGfxSH41tamfFDEFBashtq
WGAr7EZeOsXnUEHA7emvUVZr71yXGnEFRfPE6qBsFYf7qY6+9JQ4FbnaVauvmlY1Dmyd2hVWr/iX
RtIXukDsuEyA18jZ64uuTBiQbOEST2UdyW3Mr/Wg4y1q1Yh20ajelgcnR59Og6ve9whFb13BeWKV
3D2QomdCU1hdmK/UpueC4JEtm8EoXjvza8sbfM+bQmmiM1bF3b/+1A4rwCYFB7dZXkPbrN4URhEW
yp+rkN2pifX2oUdkSWYZA8N0cf0FMKmnoseNLopu6062vZPGuUx0MnOy6PL9JPnfT3irHyb9pwdp
KxbBTs/0+nFxjlQGd1VRTcF+uQskcRTvA117aG2aU8tyP5R1u/YSuz0svhJqt2vt5SYp4Xm6JrEu
f1zu4MrQ/gC/HhxkzRdFOD0NtMKjKdETzDYI8IDzkctZtKUjL0lcMWAW19wHBT0+hJaXrA8okJbX
waafIl1neK4ymhJadViKAXMQ2Dst5FeZ3bPZSYG7q9WHq+QDq25IoT0fdviVyj5+w+Dv3LXaDn2N
rDDIU9H4CPh/NxXV76rrtCdt1MoL0dsE2c77xgKPSqD/GQiLvFZpnz070thGThe/5zkbvhyW3no5
bBAW+EZcR6caZPzRyZx4L2IM/052/Z7kmhHWztAcDoveKcU3cOlLJT0sf5uiSEggmEdT9PzJ9nCI
NCFK5rPIJnZeal5RSTBuMKWX/Pr7yVS21zBpGnADPzSe//u7//Zjy1vzz0wJg0EzN5oH2h3xXurt
uF7uR0XGt0w9OK7tic8IIlHsx6R7RKQgPvsAN60VSe3ewFjeFG2lXOijxQcb8So2BK2AHRshUEEM
Xz/pmvOjSGOdYf7orbEL1R8UZb8F4sPHDuXco2Vof5avJa2oA6SqWETTkT2Cg33+sshqGLZqpO5k
xV9CkiNzXp7BsCr+82fLz6FyLjbUZI+OYtZHMVgOpEA33Optnd49QhP8yqn0TwSwl5Ct7hXeCD03
RimR3owvdpWl+0SW087Wwv6VHSduYLP9IsoYQGdqspGNzOg8+1hxooV2ne4kyW3v3dwYdIvpR9pT
nYsYK6fh6sWttyvW9yxWN1lu1cdgQlzLSL69YbzJjh5LJdg9I/gIRw85td1+eSkKBjpz8oLnzl5H
s7O3CaVcF0MTfWRBdBFzW7zqAijTvDJM4KDsLBweck2TR0jp4a4LaJB0WSk2hkEUh7AS7VxYRn90
2DLuDFnkjAhGTE2MRN88u/2Nobv/rQY/gqVB4XYtYFLRfLLWpH5PANGtTmLHd6HgoKVqzQd9flDi
FFUXGvBDNoX3SfbcA5zhZ6AStCRpWF6GXglObAenjez6/jC1hTwQHUbh3iW772lqxTppOPiWzTaq
/WVUakvTg0LlUTYAG9stEqzYUzApdO3e6Ed276ha1sYwNet2xBjCZjM9FaVt3UmWMXYG4p1Zl0E0
eDPrI77Fukpi9+/IjDAy085ArqX5/ZDSgKdjdg2YDMcO4/ymQSnc6WFMvsCY7KGT7PvF7WImLC91
4faXuuyHS1+lH25WNls3cbKJWq33fNdSimBV1V27ITpT4CmxhkfpdIQvLdsCl5ELbidYed+dilAF
76/lxcoetXQzzUNJhls5V4ZXHW0le6dZkqxytY4Jpaj3mZMHD4QJmcYqnxH0esn2ebKtw/KGaZBe
FsgqP0ykJq0lzJZrEgzFwfJiQPqV5jyWzYkYMHrhfMlIuSLuIGFx7Vui8wBOQUYas5aILTIYRajr
d21G0/991Bk65+LyOejg5xtyEapxO+Dl2EeoDnVU7OuU9olPecnIdOiAgS8j08kum3WMF+8LkyGB
oWMDhassmegrDfAE0JRPaDb8zoisu6yPTlvYN5Hrf423g/IdlM6AeKDkA7jtzXDC6o0VsDiKbLB9
JjzVW1FB72IAhJXWbRV6BItganEnLz7l5WEcLC4YVGsu/TpkQqXy12dQBYgXmlNfYiFnRCF6C8er
9olZ5S90tmTQGS9p0/hKXbVXcJT0y2z35389d/0HXZipq4uYCkmJRggdCNh/pi7mUeuljM8Ai2oU
E442XNRQV395PDHT0dk4NcJ9rXtkJOa+dwrnZTJpzkZZ4izitWL0CuA6NH9xja0V4+xdsfrs0ejS
HwPNhHcKLr+v7Q/dmgdyDgVVI7NLOsb/50NPJsZ2+WD/39Kp5pie/5xOdf799aMoi38jU82/8U2m
Muz/sHWDb9AgW3mmTAHx6H/L5n/+D8P6D2aBtu3qfNEk+s7ho3+lqcOlspe8dIBVtotFFCDqX1wq
g5x1C2eg6iEgtrm2/p+y1Inankf3/xrtOzraLMc2dDRLqsq77j+4KyIonDZ2Mo0TgB1S71SCTaBl
/9ScXP/dOOOIjtiLL5aZBWvLkDmacCLi7OlGjF25LpRqfBjqBOt2O5EPwGATBaYMn0plxvwxTjnZ
BS0vQwkZzOXqtNZQAK8Q9outHbqDj/eihKamRIB+4aFamFjIpWInWpex94J7APfzSJJvlaR0/JQr
jMz0UppVA9ap0bBQoEoto2nYdJ4qfG8SxsGgs+cnJdkFI/JC9N2NL4GPEqRXekfwITg/TQZkdg/m
P8Tiwq5V+8gAotSFSR4SdtIJeGjxBzz1tWmEYKTp/SSb0sKSJkH5E2LitzkogzYgynTQCyP3tXhO
JKCDzG5Fq76KonpXhqC5iSK0t5mFuIXKIacRiVhZH817wnbqVWOWeXCTxHkdJ6yFVRnQAw8sSzvV
ZX3WcBytnLF+VYssf8A7TQVWZ1etbk+iLz7NYrwU2HJ8C7zsKinH8Zp7k7pPq2aHEZ3EeJUNQFC1
BKm52nuipP3GrIdXtE6vJKm+xFZFeOpEqJ9GvOYaoxfBmvF0M+NqWNe92UFX79E5ZOcs1zdNqT5X
EREjE8AGt3CQbfZEEFY53NiK7gMJJ/rLZMoWqgD2dVWJg1UbU8fUQFf9VA2VQ9oHn5I+Nsq9X3aT
ZhtLuLcyN7AfoMc6j0wADoiq727Xxy9FaXEvRaHquk2/UfoWak+uRThS3d9WjUEvRe2xsi2F89Yq
UXcm1o5aEm5EdmkTBzZfE0yrSIh9aJCeW4SfhereONkEndnOJHNuJAJPeYnGOfCrJq2EALlVYaSU
K57+kwZ96TMv/9FWNUET+YQQttS3vU5vv4uDZmWzz53DbmkTG+Kzq0Jvo02t2FSpfnBEVOysQJUk
YYtyR76TcRORBXA2x2FGiEfNbcP4RZfpT6ubzH0IcIHR2TRnY6BzVY165bPxF4xpkNVDpJiLQ7FR
KrZrpqluEvYcpKGvacdz20fN4TtG8tv2HKi8AMuJr31E4AleNVDsLQsPV5+Hd0pU6a4I6rchD38A
yuAc74P4DAJm4KbXvxt6J5mD8D+bc6ieYKr0BG4WRylLROEoXChJ7WfKsJ91aL+XOJbYzRNFHIme
0dyQ/E49+4Fz/o7B2lipncGIpKAlmje9w7TIk6dII6qwYfrs92VYblJDByXuqY6ftW64hqwesm9K
f6rBEK3ZtHmHQfeghkSl5ifaCBNhpD9AAB990xEbPmM6ZSOh+Ox0MhROQzyE68DonwJLXQM5qWle
tT3h6DBRpnx4G3CZIFR1t8QO4W8LlIuqxXddS1PfqU2uY0fX/GDQPkXRK2tSWH6n2GAweokEshpJ
REYtYcIgMSK9Aw+ZClnN69ALGTKGiFXOAy5F2VOsBRe3y5qDZ5ZXnBJARsP5H3U2e4+5NdysHv+h
DpqIj2xiH+vnZqKirvnz691k5OSGtNaY/ZjYnxxqWWwNd/poh9zbxlr/gG+fRdbTfRsRqk885Tte
6D9R1OsrWpXvmGP/9Hn1xywguE/WtaWW9AlH+GAItM9zMAhOsEHRRkh0v+2N4Bj28TpAjiDzvFkZ
agm8Ap2kb6eklin0S7Xe+hCm8Asl+uEV5KwZOc0YFIerAWbOytHbF8up2VwAx8DiRIxQFeFvUO1n
4ca/6lL7THUMxS5dScdSzY1aTMExz2umoDjh97aOrddBJeXB79yPA1B7OTsGoY0fprFIDiZfwEpz
HGPTF3r2AO3psbMFATwu7ekRFF6HrQ6pn32TllVx3ujRPs+sGxfiewDtC3BwWvshgxUf2s7PXBuP
bhaFq1jXCXZS75PafbLpIrkdV+JqjPUeobf7DGIchgmOo7XTig/0A/mqJYNYSHFMiMBl80bZybXe
VSnJlPk7DrPnNM/RNsQpoc30mr21qNuz1iJkZk+Q7cDkdOvORMKHN+Le2LNqw8gGiAOw1AKHgTRb
4Jsz6HfGAOC2xlkUQW+ytdNbCJlUVh36hcGoV3pdpsB2imc3aU1CXJwJy3Fzd2p+jRk7Gi1FflSl
+6HExBNgsA19IzGfI8Qpvt7gHEIsTsaVPv6I5sZtU5sPWtZB6ilIha2rFyMkVxxRPr7qYSjQbYMk
aGv1VelINtLpTWx06Xzp0trTrS8YUNm576qVsXJy+wYbsPFV/EArdyBZOMSL6ntm2K/HuHkuJjNZ
54KiFXYWyKxXLy8BRSIlh/xFO9WETqtD+m9sAkaDRzZq+65l8Kc2r67a3apJ/W20jqAhqXtoFArc
R8kOFzUTBbx5q1QXT2NIDhTI1yttUWcdhj162WE3mzjrvv0qB+MzaIZnqjFYZeMXYvhxNQzGllk6
nAx7JzBMs/lEDvVWhHF0KLrKe4wNxj7Q85mlNva2rZUt3EwMx+M2gbAnWwkNEq6jMO+N0yFpCiJQ
8KF4gOGInocMsk05Dc82G0igIS9S2PucyavRBmdDyR7DsUfeSNczCHOsPkN6o7f/lAl6OAbzFCtM
fnk9qglydb2dG/PPTyaL7rtyJHl3UGeQ2vTKiNL2Y+QtvoNryR1U+l5mS+PCOKP52RbkMIWFdW7d
aWOlYs/SsJdtehkMwgczo/iKx+Goot4C4+BX5N2y3fRLzn5XBf/Spg8EkByLOYNcmkezsW60u3xG
tGtVFGcjyy+Zk62RFK1h5uRrMdnEDvfImEtJm7Y2QGvr3M4Kc2XJap0BzA8ij4YtQS9Wc+oc9apz
72ScsW8a7z0gfcpnVcXh1c3nX2TfZxe5TOOn3s5fDWbpOddSIqedkN5FmciRKaGrFbDJ8p7/SIru
GEgr44YgqLWm1yPpY8NeHe074wAfsdA2dapdMGZbRetxDJqbRsvYs4p1BdW0t1F3pQL8tVZfRqVi
ImEQCDXpXJABHgOTYbCN2jUQ0CuqudKyelg+3W7o1btkZVgNRvBs6fWe2vtRQVi78lDShHCg/Jpc
ySmPHpGun8rAxgQf+DUjdLYASJ349zaVa2mgRi+qZyxjri8y9yMzG2MlI8ta1TY1ndFyy2NGj0+U
cClqoQq+FT7An47JmIBGMwC1wNmX9vB7yuRj2tA4LViraTPnPt5dJmHJJWDA2Nj1rk27AymaK3Tu
V3eYTqw7cL07zC29ZDFPqLk6ApcN+gFZkB9Ny30dc3GMBus2zZzGsLnASPwyS48uymj/GeuJlmTf
PxtZKla520R+1rGE84/N+EAQbGSV4QtL7EYd9F0zaUe10C7GKLMt4bkgSrJHEQwZc70WQnn9s0ei
dsgJq24gZyORmeHl/Ua300NMYVPEJbVcRIkYu861D/qLsJNjSdmQ2NDqhnXOCKCeJ7T8Xcz6pbdB
AY7aU1BI4K3xLjEQxUKK5TYcg9OcIT79aOF9a99twrVbLNTzisj8/9XTCBgApODW8S1U3/LW2Ro2
EC1LY/rMVm0F94dxS8FaS6t5yBDJSfoKMaXQr7FC7pIXhyo2/9AJ3YMfe3JKbgfDrZiA59Vynfd/
7Ly4CL3zIwKQ2sCDSVr6qoRSQlZwM946bnYt0/xMBQ4K2jQfIbs90TXhi7F+26zN/VCvuwRzXnGn
3XXygheS2EBLMWjSa4KRiw3nr5+TGJXMIiEX6bNJVtXzCK2W+QYaJHXbtYaPnf4c29qzPjpISRBi
6RAwIqxFUIpjaW4MKz7RFtoUTXDuqA7JsSVToNyY/O1K+nRWgXhl0g6O0fxMZPU29f3aq2z+ocuN
QmHNGPxAVN4G8wKVcL+r48qXZA66mKUlcAHiZ1ausJ6DhhgsiBK5o8wSNPp/v6JaQTTWXQqpbfCy
sb1jskvfZlUystHDcscKS78c9n5Ka9Hxo1AF5FpM6/9F2ZktR46kV/pVxnQ9kDl2wGx0gyVWBncm
lxsYM8nEDsfiWJ9+vqiSzVSXTGrppq0rk0lGBAG4+/nP+Q6jBS7eZp/26sGffkun/9nxyMSvbUai
yu8zjf5Y39yoikBl4zcSr+zAK5aGenr1e0620xQLU4XKqAKgYlHPZSKM9Mnwsh0AzIOf+A/z+LYY
Lzixo3LGCMVbwtb+Ia01nCv7WCtsIh6pW3ulg6VOj55JCHCgymcR77Y7H8rS3m9WzoNKvuUSTqBR
7kQrDnAvaFkwwylX5PQmqP3WybYyLoyOYgSHP6EB1wtTMkQhLDlzN5oaGVQWkmnFl5CJENPak2AT
Qs/kAwmmNdy61qYLUSXQ58Rjz9seieAOQMqViZeh6Vja0iinqRb8XLSU3kOjV3umMvcc+25BKkbl
ikKm8tPM+Wp1lnsjs+y4zEwGeu5uRV8KmsTF5lb7XBhQcDKqvftleWOvf7A3Ke9Y0W0mMVVosaCu
5XhudGaNQF9+KuyLq6UOwGkjSzDngMuCPyAX4dTCaq0hAsCuqnJ60svszi4oP1I6cKG+ZkyuLeWD
qwnsMrr3szZTPjryc7FEcmWOczdhnah4dg7bQTg82Yf8vLSEj/P5cXC1IRy1Ld/L1PuwdH+XllAk
dUFrMHjrgyHYaHTzpth/FJHvTxdQB7vFMWmQdmontoaVEcMZn0a4JmOY+eUDFuVgcBOYxd6+6ba4
Uy4h0ZfF0z9GRplp0R0dyzw3mRs5xnigYpvtnT0seP5ID+frcBw04L4bdXcRFEKWGmmj3Gdh79pI
d+LiEi4Prbl47u2RsUD2vOTJim7eXbDmwVNQbG2IjujbC2rCF0oQi9Uv8DyR1ee/WyGOC/pqPYhz
5y87n3YcWY8N9oPsfZrIBm914FnzvujqfUvFl69ZP/0WDLFdd59Nlz7QqnxicHk7acZlcYmz5sO3
aLIDd7/FIwNdAOIewnruaV+JXe7naTJD0ICx1nehSJtvYwUDaxlEiCm/bHlGr/djp/zD7GHBGApS
ihaOK7dBl1lXG0Cfuo6Z8byAOmHkPOg49mw878J9zyuw/ssGQKY16UOWvhzOLUOSz2Vj3cM+hBCy
sN1QFuauph6z2JKmOphonuz77X2ZZ9o+94wcPR5Kqe+zb9aJ5F3klsu7LlXJq1ESjrM151bv++IO
6qLYjTn9O/Dcql3joqDgwB6CDk1nJ82WMnpd8hzYsqoImBW4AdsN3DZq5ZMaiESy29wCbEnsk3Vl
77xBtqGtF+QMjKXYeQ2tsNoIfoumVi8sPEP7s2X7fyTEPkMAlPX/uf6bX7Jd+zzN1B+g+///X/tv
eftZfw9//6J/+DfQ8P/950af6vMf/oOFIFfrw/jdr4/fw1j9+f3Tb3n9yv/uX/6v7z++yzMsxn/7
l19ybOC3PX6n+T8qr1d58z+XasPP+qf8yj//qtVe/8WfUq0uXLRa1yWn5lgWs0ZCbn9KtYz5/5VO
Y6R46P1/aLX/T6rVkWo9h7+zqP8j9emg7/67VKuLf7WQaSGg4xSitsV1/ycNAlfN969CLbW9lkV1
EHDsa5O96VyLLn59PuZNOvzbv+j/mwaqYsNDog51N8kIIGgw1N3zQiXAzdhb8jjOLPTkmERExnE4
piNDFQc6azhBXO472ztosF0opJ3r+EpciEjBp7t2YbjUs9cBDCGDJFn4RhtPocqrpn0+AuNi9XyT
1571ETf8GdmaZ/Pin+drKyDVWw5fgIWnK0g4FNI5cmbJ90ReiO3TWbC3hqTG+K7A8soDSH79z1nC
f1qPZ/9Nv75+LC4bLfrIDfodmJL848cyQk2rGa8PByXs297i5JG7noe2gh2DQSfhWUKywWAxfOtm
j1rd62eFydA+6/qUc9d3b9Oa0ZbS3hFFYiOxpRXZWvmaz+xGhqqHCrCYMZ08IW3BJPNwTUEf9GFb
6ZmgxER/yFRCVwGreVjUAw7/rjNCqQw3qvk9BmbLxqvGZLA3p/Xn2ntX9IXGbFjDp4cdb7G1o2eb
kAZym7D1Uu5U+r1pbE7LTR5rM3shmF3eqMWN/3Lt3/+p8f+1k8L4R344nwIfnW3Q8usLlDTj74Fl
fiOdKFK3x87h2mdjbJZYdGEGMz+w+DXiM6Z12fGUPK7NOu14jEZthU1MMz5Nhtc7fGEX3UWv6tPp
xU/m9NZzDsuAasZ9JAIHiXjf1CuIR62RdFw0XoxxveJhZ+mRWmT1T5Do13qZv4wyeD+25XFnWDrD
FmHafxtlVAIg+ZLpwwFjRb53lvzQOdczKgPOfV/rP0DJknaxq0PdT/o/aT34W3Ph9cOk7oADncln
Zeu6uL64v9yeyhhH5WJsPgyzz6YfB/GpVhXUNl7KHxfOur1NhXklZJCP+SMWnQJcucZN8Qg16282
AM2Rhu4dMiIb3G4VUTNu/7Rs7z8+RniZnJXAT5hAAp2/vc6kWGyQcbxOPigjnGdtI8FBJ1gHQv6a
18xIOwYuWKCg6TlV63WNKVTk4X997Zm6+R9fiG+ZwnDI5ekUjbqUufz1A8NTgRl2q+bDklYcAm8b
xb5H600vovGuiLkK7xOHc8syLidHt4Yg2/CKTAQrgMTdarZ6SssViJZjGReqL5xDOVG2Y7CVdYr+
rXGPBbEF071mPAp2cV2LaofoWbviKLXpjaDynSqdm0mDYpR7CCwcF2oHWbBas5mcE4aOpXkRW2Kf
27bCg906u1rS/7RVZh9Wi+4eSYa8OhMk2nxLsyhLixcIW/2uKNR8SggenLLr/2sbthNksrBp0dta
x+1G+MzV0HZGXFFDynhK1PLYtbCiC2Z+R9OTzJNrbPuGvUIKxx0AdRVMsZFVMWki5C7TgOFVpSQa
0qGkkddKzzNOy127UtebNHmw1qjVvl88+Ouc/pAJSjhL3271HUm7uUfiX/02LWBbTna/8ZynMNR6
YHx1b46Qt42RsXyB5abunZpT9vJWidTe2T+B8pfR6qP+mGlVBpJrNaw9bQ02XcuiQqLLU0JhAR/R
80NWOGaUjPKMPw+wq9VMSCplvCyJRg+lSRDxKvICUy/KcQqMVrMDF0cbPGDo5NbAwD+1vae6N35b
FbonZ9qHXqkPFrZiv7iqC3LqHqF7X4+E5s9C7rN6IX0P/T9Z7YU7S3vIeXeWewWfA5A1nlysBvtK
SEYbmBeiGkeCYJR+Ufx8rdLNu3QInaUxOC40KvCT4XUtmuRQzP236MbPwfUXLDQjUiEPSqPlDEUH
Mt4FFBUoNemtFJLIrGO9Xj2+xurfFmkLscPvyKAY/a22gQpWtfZkKRk2Rs/4ccOob+ovhj68wDK8
WchbJupnYtifnNOrcMTiGqWZQZMj6rN/7OvsrrbXw2RjyYB1V4TOODhQZa3YwjHNYC+/FEvzSRWp
u0+E86FNG09vjl4KoO5m3jODuWRa/775gC8Z0yGgz82L3eI2LdJYa7IbSJhUB/qVe6yGjxFyXypz
jVUMlAfemEflENuYr6ghp91oH+soXW44E0mE+Av/I89uk+2sQvsQc5uGwjAU1+eQ3U9FRhu1aSeB
iyWH/TVZmSSbP+ZpYFCSXQtsGB8gZAoKPnTmWMP6sebmtNNSNA4rwz5qFPZ9N65nV/+aWEcDAbWV
G8K9zBkdkB3YpdDokJhGvap2paX3h7JKk9Ay6Yn1Bvsu7dFtVw5bjdZ5ey+jatmp1I0AJjUxLQo2
Q7eDyVivxYYqhDVwSWpel1+nVWBsBsj8zn21JsmFSRzqmoFi8mrfN7Mz3ZLLOIulSi+dV0XZ5N7h
cSKyiiE1FONyxHX6U0PH3YGh0YOVfsYAFOGItrUuoZ1KGBKk/w8js7bF/pGtJQafqf1VZPJ7KNLl
SedRVWWzFlCS/WYv8hWxpb5yA2ciy/b0AUtjkNdQEciKFcXLYOi0yyz9nZP4glZe/Cj96redcfaf
LFEcRup0nBX5baYgmxdFzY1HL1uSJP1rKfq3jL6mCNkoEnXt7D05kTroKRsQ2Hw8+jGVn7e3/ra9
LxjKDOjIX6oDeFxL8eA0tJwWk95cDcKvUzvrcEPRPr3BuCTEl0oPoZeD603fc92oN1ycf9Qn0Duc
Z0bA89zgN0gU3dVSEZoTw7lClh+Acg7NaGQPjIGAKdHx0DRwVUiBbA9C9FVcd/DbVoNq1XXDzQVG
fdltenJQLtSlFRoPovIEEldw5wjADtL9WACpkvAfVkZ+q8+Mijr6gPxAfWjTh9xsHl2pvbh6fjvk
32mF6FFp5EFyE0xLBqZ7MoF6CYYOa9MFq51s91SO1vxZn7fHJbflzmPku3umS9uN6WFSsdo4KFa2
zsf6i62nhx4kbx3FxBRAPFVF2oMiXBMYmqeQ8vRDj+8gXFLlsTK6l2r1N5zQNW78lbRtb/Z7XRRg
yHziDYbFXeqPt4AR0xgQM+tgdb2RZzvKit3kePRBlzY2RC99XXycYXnavaUxjv3ltBKVRuXVpmuy
s72e34GWJ9UcKuC3UB1eCoPU+Vj9EK775LbJU+0nn11/m6IaHZLN+Shd/+g3fnXP2oCxD2einrpd
pEDNwfHAUXeX9xU3Zrt+gchFxFT1e7XmnwOuNfoYWz8Y8T8R9YeLDYkUbqiyYl1D07NGzJQyxQ/b
ouKZFSXQXne4r7vRfPA9LrbpZM/E3FYxRm1p/SDjnB/8tLozXVz8XYs7kUj6sw0pKWN2HAANfuuo
FPYa87JIJc6uije4Mh2t1nsyzvpOawzMt/az0nAuVzhzQ3dujtrkPlnmOu/8Ut6X6y/Vau7bZtdr
pNtoQyD60UA5aGz5l1lAe3ANRh8JzszcWfodGu6jJAZ9a3iR7SMC2AMAqLbR53DEbb6zucPQ5tch
JqG4hPoUbK3/kWG43DOWWyNsPHulz/2p3/nSNG5SDDvLkm0vE7YQWGivLlQC4nMOcOIqrS/SX9zI
Z3cXcQFA7IVNgbRa73tsDOeiI8hXp871IYokY9AoVVTMfnQKaDZQa/MEK94eQf4kyETYdkb7PM2b
dTOuzUfeYqvPHJymxHP3eJ/r/bhqSZQX12HriGrZ67/8zP4YpZdQGc8V26QeOUDFrmle2l8V6ES6
UDCJlCeI4r81YHwhI8uEiZV7XMUiL703vnjzhAPX7fCJbEkT6GaJR2C0xxB36AGjA9cjSXUmFAMR
Y+t3sbDAlY7zYRbVkfRiFib5dZJRD0PsV80DoVV5aUm4cgdyQm5nJhX6PWhBSZ8dA0v3Q19GOoo1
eqTadd8j8QWlySXb6em+0kv71Hjr8MP33Y+B8TEbLu0mL7QNA+JU7ceZbcVi7WRbPDl++emjJ/Ig
I4XHVOAFUV+Doyu+Wu6e2TZGsMWPWkot8do2H71WxX69iMC3jEO7nN2KXOgyIHFihAhsO333FxNT
MBMFkTzX6N3VuI4RnBx2KK5ZhnXjObgD6+aU5kfYFADAXYkSPxo/Uo4AoadnDx4yvUEhScFGZVX8
Mtrf3kTxgwMuax7dG9FvTM9MxgqOft+J7i5DuC5m/73z5LPMv0ofP7CVvCvfnFmyzDbYRI7FohVf
2yY5PZicGxsgLFDQdkv/lgAyD40EVbo0aPjrp+S3RimEIB6ORsyo4bpGrBlon2KeaaZa/4CpxQlG
Dp3ujcBa5lsNNxvenIlwrcdmtcvu/Dr7TrY7VLS7uhl/1lqXRHTZe7EuEc3sBRy2PVuc+ymeipri
R+dTHd28qGK4StsWVqnqF2f+1bMfVLXh8ljwKkFaYK7GhUVzNicfuD0MiwxdE0diLAHUy70vSH1p
zoBxdnJyaD44QeytvBMdpYCz7CND9vui7R8V1vnApqejy0suaeNrmxjP2vMJO/WLWJO3ZbME4DUb
T5G+EQZZ9J3NFiOYPF/bl+lyb3sbkj9DqdoCXDdq+nmUkF9YrW+BJN7rfk0pci2rIK/sewCB52lx
b9aOSbYw43wRT5U1/xSufpo2pkhomKeuJiulOfZJ5wgckOcmcJFNM3IylghG3wUC9x8eHPaZY/Gu
agTK0b9xTe+iF+a9g3qO6swyyj3wmz3pEsApuJSOda+BWo02WLlBU95c0/BBU813KfZTTBfuu71y
7Clab4iNHAwAPY7rTmHKZbrBj5qMl9GCIjwIVFsjVRqb8emp3RxUU3BJ3DxsLrOheR4qBcmOw+rj
aM0Xf5j0YHGGLsSwzXEChGOnDAiHg5kd/BlDycDTuip3XgnlVa6YBWqFM4UwLNHlmhmU3oyx7/+q
0plWmq81yc9TP/lQkYvvtqTUtZydfc29A3d0aoJuwpnTZ97RNtS5q4blsvpV1BOqw/DrBDnL3lAo
MLg0pkGRNc4kAYkcCu+k+DtoOYBapnYKN3uLM3pms7ZmOfc8as0Th3ALpP/exE7Idd929bCrLfd3
5XbnZIKGbC3MGYxGexRtux16jgdmOj6t9A1BmLsteL4Glu7dKbd5M9Znq2dq41XqZEBRi6EKfuVb
XDrFV5dMdsDQgClJe+XwSLX37GupwzhefL0aThAI9jJh6FeZtPa2eRtdmYSWZZ0wHxehrG5T0G9B
v5U6WzrwEHLbfkp+ALrpfmXozRR74ARIOjlj6+FtfO/SsUPHHVRMVvQyNnobzqL8ofK1w5WNNa/y
7CuahgD6PK871yjumT6/KqqXAmoYAb5Nj6KEM1ufHFQwv/dz8sNpC5a4Zb0hKj7psexwbYCvWwMP
9dyaMAm0PL7AbQaGVCtdncut1kntNK3s4i0Hh1Ouq2sbHjjvuqnOZld/Fclq7fgVHh0zJc4932h2
92LbPP39J9NGkE+LCy5aJrTpdOSZx19kiKdTcxG9cE/6wKPWnO85aoM8c7ddbttxZdj6E/RCPB0G
pKTpqj3kQ8e0tzGWR2sLNQmtaZuaau8bFdMezx7oHYUjpHADxS70TuK6VzAUNtmcCd9ZdweGPz4p
QdMClwnLur1fJEZ0CKQny8vPg6md5nbWYhwbsEw8/GSWnd2X81VUoNoG8sASedjLAGy0RtwUkCvd
ejtomfuZzkLugFYBkJugbVAnVYTmNiJdskzfjBbr22g6l4ThPzfEQnvMaP7qK56bpa6I/+s9CH81
HLKxvsxJXVPdl08hXQCP9ZRBVWfYz1Kcmv2GlZ9TBHhe464V03Ml3yTIxoe6hptGM9B8wqn3ZPXJ
LcKtiByTOSv9G/t5wSBoGZP7aOoCJMRVZbtOM1f7YlDPEI55moaYDQ/jzOGfJ4ofuogc8dZPO4Sa
iuEmW+F21V+dheffwgI0Ig2Sy0rujQSNW/nXCOVCBiD3KLTLjxpMisDODdC2YIXmBDHZJ8ZLhOOr
EW4S1arf9aZ2U+MKWJfll8ssudSwv9Lb4kXPzioKgmeuYi2U484zyHP222+LuHefD4yEzJpPlyWF
qRYjSwvTdWqyY68a7cMQ3QOKdI7nmeK/eoDR62OFC7m3no2UOOE6cBKk8dHZTglKGUMm48moKV7J
x/rYjuDoawldPsW4wOC02RPIL+gwrZ9cCBysMskHhr4IA513MgjwdENOvnbbiJ87Iz4Sg8yWizdC
0E6RgVLva8b32ORS9tHrs3KdMycZnqYKpQx+QdAljh8MrSC94VLaBGp3wUPNR8zDnm0sQnGwdNYO
uBuenKk0Y40Drj9ZBhkdzQlUM8qYMHwSMIJ/2ijWwAd0yacOTWlie8VxjeXEPFaipMUuUxITyHbR
W3o8u8q1GH52d02jxZN3XXu9QewTmejYravbsv+mrcw+eGhKjKd3w6oj1uf3xYB6k86uGyRb+2n+
sgRXR1UQRoJotDB15e1eC3I0woxNUYso6533DDPvSU/Lj8looaXIhYMN2gxNehWQAUsLGZqrI90v
aTCUHmmfYbwpaJ07ZGmncO9AmCHnGFgtnokuqffKYt/ZyJz4VQ0bgwp7HyuqBLMTyNPYiiRuGlSB
qk7oMbwFOsdMBsYgZ8vtc1QQorqa5pCFMjOeDSpYLPe5XjR83NNnXtVlzOBgoLAKjlNjQNoZjea3
oRVYiCbzoeYkFCGWTRi48fOqhaqfzMF77okmXMjCrpYTF8vjpPdvqSXGUM10BmKC5c/qVa4B8147
SnGvW+4sdy10SV1ZeqCv1q9aGE9NhUvESJrftsTltGJxIx0FtSS09BQillYfhmkjdc4uL8Zcf9s5
65OqHAUnyz6ZosUeQX48ZP0V69jFomWeO2fpibv3NtM79wY7+k+PJkExUuCrpbw/B4AwRlfOIGth
SmgmVx8zAwDFILlcjaNVbldNlYaFDKtdMY0BufIs7ur6F+w7Cos0OOZZo6ydz14i2PpdU1+3sFXY
Vc5wWDoXo5mCY0HRcIO+2siE5e+QZB4b7JZlpKEak7anfmfLqY0MO/bbZd6v3YOiJAVZgmuw1Yzn
zk6ejM66W7byW60djwKNv9YfEzH6gZ53K/BCY2QPk8f66D5bVokcXFMvdU2uG8NPeNwYpfw3N7OT
A3XFNTa+vSoqhOEZPBcisB1sFGoA1kgCuPwvVnF13Cw+djZKA2izUUHja/7dtBY/sTlyYnV862AA
8uCHru/lku3EZPXIZ/VDRbXMghIESrDCJnFbOgIqj3KxsWSQEMlmxg2P32QEraVDUkDnKeDkuNmz
bZKN5kfAIZq0A1gc7CByQ5VqDhgpBzZP6cgegN8bXSUstfx0IGwr94m2hp4S71w7NmPOJOUJgyp3
8GiNOLQZlF9Q3EL3y8C0Qc6mTZFiqDUjU63HwRxk1KUsM1ppckpCsJOOyzbQLdyHyp0v0ra2223F
6EtBpRXW1SjZbFZsNNMGfxW2aLdbi90wpMAOKpP9yQBHYAY3lhF3t7E7oQIUgZDWY+3YLwantpiN
Brp+NoZwOnFxXCuxrvtRx+ORDp4owCvLFgbL+dw7nBJyvJAaPhNkhSGcmVXldmGceDg+NjrVD475
TfDv1lumG8h+tEBySlHag7nRatds05MiT0LvCDBjvSt/relprvMzDZWjzkas0GKVFbeOTRK00SVW
gnXkRDm0jyMYvetRfrPYdW0OV+eIeTiEZ3D2eUmBq1R5g3xVAZqE6s4nUwPyHLdtt1DB7thpgE2C
n2m7ephPIKNsd7pZdROuXv7Ld6ddXXo3SbscLI/8ts/RbvNRLjBRB5XEc9YnXh3giRnZ0SDqV9+O
kQR+Jb9zdmb7PsOC4WE/sx69oVVovbhHaJ0yIvsEZeRhkr0OjY5tje6U0TR6CANms29rgW+PAFLY
iwe6QaYjJacCZ3hBoG8qXPYwLdBkQHQY21Ak3Qc9WR+1Pr+avYmYqnJcDh1XJPnLfZ/DKJkZLuIU
4yiOJze1pp05ejD+8j0YiIPha5ACtj2pu/UyCo/fnHihvVZGRA3b2Exww6clihts2CjdnlILUUlr
2KqAFou8pihig+nFxpww5lm6gLaOBwiGacnWzhi5dKk1wpTUP4C8yALDaNcjWWFkW2YLlPLEC1fT
5Lk8pnqufGDvDh1f5kRx3fjc97556r1sY3jCeTHn9XYLpTBXPMWK2zfqS+dBz93vXhl3kpZPHn/O
O+ah2FTzdDCJAaumQthPwEyuZHUFoy29cyjry18TB3Fq8c6bPxXnpV+vvqIRclRrHLyleywAwTKR
YnMtteF2EHSKSRyNeaLLyOsrGRuingB+RvCrqSUjZBpyZ8B72FKA9oZPkb2Gpuk24NLdqT5n16gX
z4jFRhRBzWJGtuQ+zW/dS0X2kqS7XXp+NM0mXmKfnMJKWQZTO4qCiBlD4Z1zLWTMyRRoTXZp0mTH
A/OFj8kv1ie7wILltYepqBZgYU0dVr1xdkr2JX2//gBlesdFfqVM8Gx2oG1g9mJCWldVQHMAjVDc
OGHVFk0wucaF5cFpXf/Q6mwrLZ6CCYy6oOp5+jsJPZyeu5v0BMPY4rK1sriC6/paquwcPd8gNO59
swtZafQkLpCohgqkbdAjzTPGaASyGoHdChXYVZYO7NA2tbS0fXVX/9mzyVEmyjkpmF01E2895Iy0
iCwIMh8/mp7RS844PGwKPdqSYgRUPUUWxkEdZyzp9uZNLV8V+fxKatlrU4737Vj/XpZevKpmtq9k
7x+bpHOKsy4ISnMGiNh3p6rUIbr2lAm8Jdby3NTSBznsnHCbiZNA/caDjItqTJ+lXkT22H2zFbbw
wIGNsyROegZgWs53RPdB5R9XRI7ZPNX8biIKopzYXbM3d6ay2idMI2aUAGWXxW52O3UQm1chqC3H
ukUG0XwTY2NXRj3nFzokvJee7F8yYvDOnrylohChlC7vmeyFPj9hdYgaf3gYUC1zsk1s8WzsCKgE
+iYfnJ5xg8HMT1e4bUVtG6D66L3KyueMZBCbb3QzFyddphsorx4Xs67dWy2n4l5M+2G7hTxEFfRY
ahiOqQQTAAyQTrIgkciddXGf9hwken1vCpX8QEs6D7xxmhkcL1TWoRbkMnxtLY9GYXwKfb2ssnpz
zOF1muDOGi6+dsdgMNDiqVvZ5IUJgEpeP6+7XMYuoKJJvl53dEbCijeP/SWhjYw3lOVZDOLrZS4l
JVL1s52NCY7b7mlOGRAxBwNoDGykHv3nagBXyQ1y3vIm5p7jRpFXR7lyzsq0wlawguhwUmM4yWxE
8+SDWl+buxfNphHot9Mq37Xs3a9qWBJ++VaVBENrN4PzNjYX30/tfX59Ga1N68tqVBiRtOzNa7df
UqFrLTUHMI+HVqv/oA19jrxca4L1bR49Zipz/yW09MZoBrHb2IQEkq4l9tbaeTKwYDIaiciMpdeT
dT6zLTbEsqsR4Hemhn9ZA3uC43CrDip5aj39N2JnS6MPXTrozU1Lf5gJSyx1zEB3iKtYNMoSgjQv
Wf1GM9EpXSHAVptK9tOGQjiZP42mogPTQOZg2hO23nzAgUhMD7RZ6BX+kZXajArDf3cG76dtwrMY
1CvMtlgoaho6e9rLIkkDqS8//BXLaCs4mWIxowcrP6dIkGsCPGzqX62ap1g1XaSymGMayghz7HZo
6dt0WAZkN23kmh03o6Ga2uj3jqGloSPHGJu5uFud6SZ1Znkpm5Kd+nonbRZ59rcaXvuD3hCI2NRj
ZxCNnZyVC91CA7Plo5XMzoGWO2vneOVbTncgCAC86756VPNc7kc2bqFRaE8dLXD6OgA/01svZl4S
ZgvEsLVe7LhbmYZd20V1cm1xIt58Ih3BoMGtMhpMn31vvpdG4R3rsXKY0w6cLwucEFlLNVvSBU7H
9s5EMMlo59gGNnSjsTY4kIqM8TPT/9hiQnZGt5vixP+sZ5cne1vnsaXBULDQmJek9iJ3GGhwko0X
JDrdy2VXkwgjQVG7+QnNVu1aoE57S13hAZmFqTwV3xmiSTjWswr6fMVPlnTvABb6tXhvZ+88iOHR
9VCPjQ7jyTz7wdRnIdvAhuigo4fyGszl9IVe1s2xmcPpLXz+c9PpboF+swm+ULJ3GNOMqjxfF8Qr
G3p5CFRm6KO6M1VxRoCq1RbwC45/2pyJ6Xidv3MVmCF28Zbu2TUypwZKzei9enz+vGVjqB5SlF6O
bOZNase51T+QyH11sl+VKrVjljMG1epniOlvWeKcaL2r0yRyrOuj1SjpPRJksyZch4yyxAtEfr7V
5s03IoNl2oh9ucodZ/Hh7JPe7pP0c2ICEsC3NmgQWR/HzNwvif2w5LyLJWYGcoF2+KN4nMZ2ebzm
jr1hJIrnM7xm+Q3sazJIcqOFwOBvfAnoQHeXH8pgyO5NNZuEMtnNBTEPMoOSIPcQZS27PCG4IPGm
f27N11DxrJgVV33usTP2ExnULeUyGl+WN9dgpqUTCzKh5DXPXaP82Cl5uz1QQIX3+GCzQxhobG5Q
HuJFAlHmDKEftBrb06xNP5pMjte5oR0lVne75QxoBUc4H6/1kZzWzAvFKtgM1jHXrJiM8X71r6tf
J17TRUd0d8huwjaMC6PZ+GKl7fVEv8cr+J0UFQOFmoFeDjR9mvUvwhQMQ2paxKGQF0wQEZbIG5wb
c7nXPPlQqombu2VAx0EDbjOcIYWDRgJIQ8H8Wdopd0rm/tjY8prTMh4Ecxn2jqpi0GVOEUn1n1LA
FqsLhyS3PGGC4kCPQaMVqtglU7Fzhb8cBxfFgTT/rgHZHPTGoPak3z9kzo5DzONNjaQnU5sNJALj
qL4EPLyoXTY+V1Joq2J0xtGRz3Nrb9JC8hiuwYIWDLukfj84/YLpCtibFOJk/+FwkpkeEh/Dg+Cx
DNvdR52R1WzYGeX2chiVpBsAeNZoFgwMFgTa1JoZOXA1lSnTk8xHAmyci+ao6VyWH2vBI6MfAaF1
BAT2nBqi3hUPmlXcVBoCkTFPGaVwTHYxjXL26eNmGb/NyW12w9jEOsyEXerqcNeoOKjXfLjXLK5z
dg/r6CBfNtWlanr/DBv+sEACpSTX4xCQDWcTH9qyFBArsZf7+Ab5bU//l73zaI4bWdP1X5mYPTrg
EmYxsyhfZLHoKVEbBIsSgYT37tfPk1DfGIlnonVneSPups/pZhkUkObL73WPvtNrnNEz/UQcjo3Q
ZN0N+Z0D4WzreuHaB1DaNZb/kYIB99L4wTREZzKC6YckSpUhnfTW3/c27EqoAMpRjl+Wpds0DV9y
ThlOpE9rnYSe9cTpQHTxuxeiuYHnzE1y7VUqsmw9MH5J8pzYyZIM1LfaD3Ki3mzeU8b93p47uFRO
iJudeISlkG78HO1MVtG7IHsQJsc3t5LGnh3J55yVK9eT8JvVlhu2XYyKg35beWDOjSFe9ckflMul
vrVnEUN88IN7C97HUIebPKit1dBwHeboP0sHApOJMrT0e/BHrcQ/LqfnyaRj7D37LXKZJK/IPw9q
KmTHBdQisxyeYk7NpmevRhN905Ps+xwMzaGp7708P9dDhlVXk1LfN9axioqnOnOLNe5V1FlRJo5J
Ql9yND7y6bYhbwryL91WPFbcLRGa8ILr1l4NRlaTbMD3+FT9TYL10qD5ED/a4pZeGerwDjGV+02z
ADon25wQew1PlO83AArW6pUi1oZtZ5ClS0ytFlcP05htkqrb+xHHGo+GJwPOIWqNhTeXCefo0OpW
PLdto8W3QZfTqeCGraeauJvagwfV1QH3hzpxdntjnxxxkXpmvz+0mOPexASvrAuWBTeq2Qry5qC1
2GuMXn9Vlna6tRqsBdrG/TYNKNIyODEoyN/7OGnWQKsjEQ1HoO63YBqTK28OX60Ur1YBwijz5EAt
Rjd8zl/KVEXJj3Rt8ddY6Q4+hDQ54ERn7yExVisscYdNPry1LsbMHKY4+9GW2mZQOMPmGHsBKcx9
DXIKt2XVmOHbAceTV8sd02Pixre0oYGze3Lf4KntgGqQDOL9V+Bzv2c0o9bSw63immAIMOe7RGrI
ngsqID/zKShjUAds9wAHPKgQ2GoAVinXugQ3vAYENMrTN46aRxFHOJOm8lrrc1hceOKxd8BuAC2g
2/OMdqW5H4dEB4mBGUYmAWGbBe4GidyCdM8bAFbknHytPaSPVHLejZ9sLS+2SLA3rqjeXwMs1zeD
YE9hGemuOCji0V7QXftIMQFd57p+7/i0hKHqvgJ5btw+jB+tzD/qCTHAdQ3g41ZfmtlJt3T0jnZd
svcTdY/Kc9X20n6izN1AQNkbLuFhgF2o8z15gx+VteP+3BgYEmxaVdTYHvbfmIsgK/dqzLuq7Ifs
pzffL47AAFCz3erDLwJ0LNFeNprL7dCDTWwlX91Ag7oAZx7Ui/X8B63Wx3oI3uCE3GS51exhQsPL
m+YXYnSmfWnI10g3rpwsg+eEkzccLnMbuSLYmQFHFWlHz25ZvY1WOW2yub4MhXzRbZnuMz8aMTLW
bmdzX+XDq+nM15gtfekmXNVGjAjGiEaNJb6DG8JXL/e1a4Dm6pw2cXjg5N+w0XqOePEOTdPZzIv6
rOcQsMzshai0cFdwEGVYGVeGSYw9yMUOm/V272a0FAuWAjuTq7BvjIMHP20zynY/THB6CiHeJzs8
0cIcD1k+0wkTstva7LnNFFwqDxXrXPtfS7yTV3gdpi9Bfgwa5DskSburcYq/+D3FAAe9fou9LEpA
ktQszwcwjaH0afyts9585M77vqi+GfIy2qy3EZK5bK6uEFdb2whDMmoyki39UTs7MZ2mvnluEXas
hiLLd27q7FFtMFc9stUz03tuQ5fxmmDnAnTHWgrgEUH9aoyXtj5YOekmUUjhYXKsdeovgzRxx0N1
SWSgsWMax050dMdWLREcg3IzWCubVjSYEGcFJ1CLCAfEbOhn9QRBfFcc8MnbO0657SqzJmSuoTOH
4ljG7nVnRDuhfFHEG4JSHVYSayk24G+TS0u3IkEF7xgJLwdaDd4duKVJGvSpn2+TXhGmoz1tNVLB
k9HFgH4LfcjcxDXMD1JVq1SLr3qrvO3ADT0/ik4Zwb8VloXXsVF760BLDwMQWakP0brIqnxblsEP
bBGmrQ770xd1vJtLur36EKcbLCyhw+q5x9I0mWs/SG/nkk3f8YHswoKTiIty0NSpTBsHaCuHi4DY
rUq0G5oo/bWRejTFkdgnJEfSiKMt5pqUfVCMaW7kV2aYvuMJSzZHM6seWECMIB04d9bfxgyHoJ6U
nTAMX5GZkofO1W5aR4Z4c4+cMeaJI7DuU/Vw0LAPmiBT2SJ1Z03wzc4NaAbaKJNrPTr0VAxwaRGP
FZ3zNlkdzg31tYUkuzbjkycGuJE2ZHcnztDEIDPDw4cEXmcLXfSq8RGWul1MtLFHu6mw8fzRp+yL
Dpt+A9SHyjiwrlij4V9ZWn3iafIr6zTfwqmCJkZjMMD3d1toOG5CvGRxssPHQtKODtjkJFkht3UF
U7nSS8wkG2qwgS4NHC9cAc3wYyZ0ZxGO+NV4OyIhuk0xe1pr0M62wPUD3nxJCJbQxtd1eCjMaE/4
m3nf3oRZZ5xd+ZHOojgPLq5OvfmkFZa4jsdOLYEdhABynSATHrENFqs2NbOb2iqfsJfF7GgghaoN
Cw7XSYvtdm1u/eSKx/xFzGxMoQf3ycTTxos4fna4xi+vXa40ANC8NgnVAdACR5PMDAhLq7BLiiOo
yABbUySE+vRrg+y2cxjBGGjxM21ghFcjIdk9waIRY+/kjd0+a1ztqLUzUCAaJXvEMwfOtn6NZXya
d+2DThziIsdyoTasqzmKr1BksiBFzbE2pu8hJ4krbeDkZGPOUecQozR8rXaLXmuM2Ex8M/ziqN63
7EZ7S1wa8qSErhacZIryyW1OWVhtuooCnp0Y4jkSyPCJd9n7CMIjNU48P9aI1b8miFTOfRRjcNGi
NG9bGStKGD87pN064usxt/E98uqHrMOpnF4nQCW9R6h7lDJNFtgnuG35WgciKKbR2xRQPjcxTdJN
EnV3Rms8+4797MZZutfGa2scnRt81AkBHOJ62xj1vDZJ/NuNPQZ84Pfmuuy/GkycO9iVYtcM8fvo
eaclOyNN5m8a5y/CGJqjTtpJUqDsyOJE3MuMYJGqTe9wvpD70m1LQswQiepSPyOg8q/wG7P3oR4e
fatJj1WOCDms7KOoSgLBRwKMtc6kvEtWGmeSba6jmVh0b7kNQ4OX3+Q4p/stzud+TbaxDrvIsOJN
3LIGlaZxKnJ+toOinOyhYacV5FViXF1tQtuP9ybkuuvc1GHnFv4+11HJGpA0CmDDDnY//KFc20XK
ey1tsVkhzXXPzSOQM6vfRhr/Kr1V1DrPg4KntZv5WM8kNPRNu1nszo22RU2tO1eakIqviBOzPtJP
x5SQAijV2fnFuM4gl6ykFcRE8gYNJGLawRwow2sBSLgqWuvHXPUZXMShOAql+cNG4aFvTftYjR1k
FKKBtpNKva4FPF6ZgnFWLJ9N3xUQ1iEBM305+olt7jvZtlU3tFN/m0RpkQvcf1s0Xb7SJ2pxeNXM
7DAxSUkPXZ3sodjJY2XFyBzQZm5cDK8JV79jvYQUI1h9C6NBQmCI9+WDR4wHOJQX474wynFLHBz8
CNyq9zJnk2yH9D1xKCWnmC0yKyGAZfOAGc7EjJA2WWyWNR5ShJeY9EQFkOrKrziPoxx3ToUMcL0D
fTToGh1hXLrYo/XjVpTGVYH/842t5JEzGelYpSQsJSLzCNoOtvQ6HvqYurmSb0gX0e6bxUYbOW6G
QZtum6oe73LXO7GVw/m16we/AO1fJIwB0DKNyPBQ16zHXpvtRqXNDHDdv85uC1r62wlj5rVhxsUB
w8qTzj68FlbVX2e+XdGE81EXhuJgwE+OM/AyrcNFopbjdMLVdzc7EgST9GVHs7O1iEZdkYWmbV73
xtmmP1qEmE47uJIs5q+0erfkL7r3jOOrUHXxph6K1RgLrqmKv8+JaxBwwuia/cZeRVhH4WqQdUc3
9d/adLjLYl2eQyOkSUbeG9ohC88u5W422hCjI3P7XWPQXXddsZ+KmZPz6D+IgYaOK1+K2GGAaJhV
aEXFHpt2d24jzJNdt2DFUGO0AQriEA5kEQ7VtYyBHyGlNWvbZ4QEhAgc6hjDhMoeb6UFy6L1Mnvn
VdMTFiWXIsk5AQavCaj0T0Hc35Lov9WYaKR/lVl/+tf//L+QYt/Id1R3xUf7WYv96+f+5/9Dgm2l
1/0nwXb5499eftTff/wq2Vbv+YE04D/+XTPNv+h+ugJrAt3n//j86admGwbKXxaabP7kOEKYrmX/
t2jb/cvUHcPXkWmaLOBID/+PZtv+y9N9G/RN6IYHm0z8bzTbpvG7Olm4OmGolq5jy2cbtmN46u+/
qEJzG2g4NmCceFTuqxTCjZbOu6Gjt9xQ1pcHekkAhmb31RPhBzbTxAJ2+PWoE89gTNZKw0c3qDES
7nXAP6f111PlHjnVmZQaUGQ865tr1WJlIqTAq4NTS1JieZW82IC1q1YnFnVG6gB3yznrDd4G5HUY
bn4kZLaD7QYxcEBHsiLrvlm1LF/6W9WSwqmBia/Jf/s+FNeDiX5BgkQiigB3wqsZBzrjuq39J6G6
6OZMqkU5o5ksafN5oHwabgxBcQ1A125Tldbk6dMBjAC6vu1cDQgBd3EfPE1VwFRubPqZtPQ8gu7D
2a6PNVzbLW6e8aoAwlwlQFNUuh6OQsBKSsnZ+GjO5aUYmufCg0fkTVaz4vCdauNB63hf6dDVi/Tb
DMfCUoeSoBGWOsG2G9vyBjPWXZGpPoWiZyhTxdh4g2K0z0ncBv/zcJPQ3vqJV/r9XezD+IQnEbP+
k3AzqL6dEV1gVJ/xRAIWpwDBsoNe0FAfeta21TwD8Nuix7zU2hIajFsaP7ys+RyJxRecYWBim9vb
eS7JItgHGTZPIMMQxwLbgSL/TX3D8sXqJVwzWrH+2U8NWpTqarjxy9caiXvMS/eFGLxtM6UXWp4X
LJnluijFcfnWruLCl6urKnFevvVcfMd0/2Co141DBGEVAgCHEW5yB+HGdCk4dfWo7DG8uI1zVBej
Pt2IuA5X3epe8P+CyrvJhVJHuU9CJpeybK7rJjj5nOpWnX6qAFliIS+DbZ/JlFPySBoMox2tGZyU
3uusUXn2QfgcNb4yibgQ5eivIbrQT4/8TYSaG6JxT79fIz49xRiJtKt1klUovkobgNDfqzvBUfpI
i7BZoYbagRcjIzQUWdjmcdeGCczl0TeYr+c6f51m72kwuuYPunPjkwkB09zzXFYNQxiGpaa50jr/
Ms1FOoZ9J62PsHx3KkHgb8AN1BF5M0Hdo3gn8mLVLGbxasyYXXIB69wIq7+fbKgSyxQk8WXukpkx
ioWIBe8Tgif017g9QMi4eKl7dsYadUDLJ0wFDqxqCmUxh/4yeyV5Es8r9R8Kbht+hq++1u3VpF8u
RQb8Wc0hQ/r35CHcL8MxzbhH8PafUTXDQWaohBGPF4IpZ+XxyG7PJOERLquIjWLR1JMDiR5PP3+e
756hqPKm0f1SwBv5OVWaFqs29VxSOqAD+UqoaO/SAchEY5JUkbzMlDuzk1ySoPzWX0gz7wX8LgAX
dYHFIM4eJKGyFtcTcaArzRnarRqHyzBWn1yqK43hQWH3QyJPeFn+g5qRyxuIbACrh1i0XmbL8rv6
gJjySHuyb0mI/Tk1EskMTmFZOgKeJE8pMcSxmsSpReHcanyGmjLqkpbhjhBAySjObR3uZtc6Birn
7igGZpH6lHSWF/UhVB1vfUwY+Sx+aKgQeEcHCmVaKD7UYoblJt3ASvm2MpO9wXiUIrjV4m92hU9p
rJ6iGqSSIb+8Pol4BupT/JI3GUW1t6V9ityAWkLeuVgL4lp41oryT2N6MUv4bzOFZUh7eJ1wvnJN
27EWO5JfhnRYWWYmp/LDTInWCL3ksBBm64F7r65ufndGOCaxGe/0XLw5FruNWmpndfU5K4pRjRun
08HvJXuQVrpPjktKGcvrzAa2LNk6Iwi1LciGuhnHyNHeRgZMmGAEq8frpOOGLWMU9TfrUY0J5lQ8
hJ1zlmqcVpb/lPXiiKsxkJjl3jI/aBoPsPQyKAdWwGvK7GHCsAqRZ7+WyIEw4zN5EvQ0aogiMmAJ
Wu4zLc6fC+sv1cr/YLFhKFOWT3fRp8Ph+qgNbUuoyuXXhaEtiGMq7fAj6Hl8dIQwSh5TAl34N+ma
bLkxFp3SLHYm2B0AAXdK/cOuszsNWJI+Afd7Gtjx/nBh6ot/vzDfwFzV1GmTOvD2VKD7L4+3ncOh
gWAKH8w/56Y4z2qupXHwNPbeMupDururWbLOTDlBBsPIRrVcmxrmbcIsDZPvbm5BypSXP1yc/6+3
zaf2wv0cE1vX5kp/vzotJJciK8sfgR+dQ2QBesyiDeaKs4gXX1oAK0ih842MMNd2sF0KTIoZtWRW
I+RdvZnhTEMvUAviMjI5d1ygbePxIJntaOoP2MresyI0bMXWMRfKV88T5w6waCUAOywN722HMdFK
YAS1HeZVdmHirvt6OnWgpb5qd2WqZNBTIseNTvsw6mpfdd1bJdNzKs2dYDiWLkfA2mE1Arrr127w
0GIku8aOBst04u5i+hSYSSFBjL0zzfY3NbmaUn6zMBF1Sxcije3gdaimglZc6VZz/FkFRtCCmoHc
ISZdrfORzuQgpmGkZNoJXIOw71k9N1XdeWZ8wc3Y45zF1hj5+OpVfQqji/W/YVaqVVkQcgYlUqw8
1u3lDg8xVIhArTupO8nNatYgR1IMFAFLvFoYxTS2W4wGzo3TfAH6YI0L+cTYyuA9mKrD1vN3Xqg5
3ffWS29y8Ansv1jkIk28Z0H3uHwWWNfWTPLvdJMORj31y04FEAMBt/wyxMmTVOui+uqQ2B9oObBz
tVyFn7AspMN7WgFOLIWPP8QXyeKYet0aD95zoooI9evUag9GI9etLmH6wlzJtJflty21XRTzqNUX
LDWgWpfgXaApaJD7ht2DVoorL2BR62sCgMuZ8JXSvVm+3kgYlG0LkzlBS1wirWXv5GoDLb9Ki/Kt
9ADoFSO019TOn1nXRGichOloAOftLvDgkvfAf5spH89lSF+4QQwGRx7jzaQ3jpoBcK3GRB8XX6yZ
FkQAMXWdOHO7LTP0VVqLwJWqdKl6JuOiEJpBKdSnyLxLVTWg6ie21HglyNSoEt7tI77504KyGNz8
tqKQSIDe1HR8zzNtOAK/z1kjgLoHaebd88qnxAg3oGRnrWVyjhbjZSjsJz/M3zu66uvMwnXdj9Mt
nLZvQ2kV1/iePmfqiCR9H3WSFJgGz0hgXXdfmO5uOQjUqrRwm1yjV0igBzvXCuAdqNYYtuhS623M
qkGz1TwFk/Mi8+YKOzk4IW4ImbInylhggKDLj9Yt6DTqbbbWfHeV6Pj1wWCj6sySbC21gupUvE4s
C7TYHPh6xUnTCR4NhlsfPEHJaSEDi35HXjQiDKgJIJvkvyKZSSJnM0sfumYs64Neyg+A2w0uL7jV
Wt22GAHkexwbwjBpz1Oik5VCP3Yx27HKrj4YKZYfuRl/uBF077x5xoUJ26iieM9SzFbbKPkYIkLT
c/NaK+aTWYiDX8bvcwt2tXzK1CQfToJiMx4eB/fVC5DhiKBArYYNBXac/tZSOF8dmy8jLyX7NqKr
PuztsX/ICChYm8jr2qZS4iP9LhggXBki1Q8pUox8avsb3Eb+YOBFgfx5K/IN4sNcHWW7JwzL+rQV
YcddFr3eXaQzn1wJSWvpkdWeQvxVx1AklX8SU3zjVWiB9Sp6GD0O0Rnpp4VnsFn1FtRD/VWT5mNI
X44lKScVjnZyzgZztI09yuPAZZFu8tGH5huDXcBmQKgLmlJAbsF1elsFAhkmEsLUNBZ9AKkBxQ9C
MO4y2+g3U3/CinCLBSSOqghkaUH712MVPTeO+SUUTFKesrepZP46N9dlAnMWN4JhVcA0WtdxfN97
htzMWclUQPF0nWLyRIs/PJcDo9EpobPiVArn7yoyUg0a3kziDPvTetYi4zjjfh6J7fjhZ5XcUxnw
W4ykAbO7g1XobTCGy+nOhjeiga3eJPCR8IUDJXTxO8mmYRUOBuD9lD1j2IOzE8fUZbws4yLip2zF
1N3S9yJW/jHq0g81OtrGuuj6Q1OjM8UKXltzZhlW6VivQ60IdssASskCc0ChJ/2HXswf5CcEMF7r
l9KPNZBzE0eKXvX3SeltJu+GXVl5hEQfnlNq6x4LXCSuAdQuutcsbuuhjiBsaOa5mupu7WMlCY9U
tbK5bYSnv1pCwS81B0ZbHx8MyW0HRnMAMsOb8UegeYQJqMfQuuOw+kNR8i81iW94WHupjpEQKrfl
9/WtHxOMjrP5PVJH5dy7lBaBCT2KM0783tOyGSxHddPo/TWntJsK31B93jWsKoPbYRSj3f3hkuhT
/V7EqUtiYXdsQVYlPabfL8nJyXUa4vHdUB0GNCOc/Hj8k4U/UGjuZV1+qPOSoGQySSlZinB1HpX0
N/75Suz/YQ77HItNE60wfAXv0+LP7caSpWrfl1qIM/js6E+BHWmr0hslRVH72jrFVwQbr8Wk4+5a
sJCyLa51HQ0ANCY2pmx8adzxPUmV+4JjrdG6IwVMPzRcfdDI3eth+zDKDPtBM//SWhKZjhr5g0r/
1sD97Ahfc1WKcbTS1tKktYXsBv+/lLAEjwFkMWRyo3Y2MI/Xy2oXq7ECNkLjKZ2fmz+Usd6/jhjT
wGhN1zFcczCk+1TF1g4e0nhAXAJJBFafxQeE9xxrajjA5EHKvUErmvw4o6NrljIHcYzFobdDFuIq
uYHtw2cve2US3/+8YzVUYvArudPAfKDaQwGzglEAp8Xdvh1x7C8jEzYMHkpYSzV3YYLzndWiFQUv
eYWleA5mu6OghxxQtM6Hum9TaCerxDbPg+9Xh9xUgSQeXAoZqraMhD2LcJtPichLIMUWq4XzsoC5
pKRuZVk+1hqUkq6sud00XlZp9RJMloqA4V3k2PjbwseqkhSEhGhcNy7p/WnYnFQpC5kvJaUc+Qcl
ftyjzeKA9utmTEhyycpJQzZsJmSohXKfORm5A6lY2XH/NNjj3TLFs47+/fJMAbHR0bIejCPuRz5O
QCILbcRILCiDGjX/POANV43o38sdy/R4sCR80vfx7U+dXWTebFOT95bNdD495ZcHtLdmnhLUp6qN
FhYR/yrJeMlYOtV1VPFTWvbtrq10bk3A+waICRBVkU56PiKgwlA6pgdAQH/bg8Gjl2WZNNQ/lg9g
waSbq0ly7tQ+ogonaILKDcDZIyQah/KA//ZDMo/wPMPulPQ8f+T4j5MjXYZXx8anVHE40W9tnOKO
uEa8ty0mtEHrpmvDiG8xvuCAX9rdgVC2ldd17GPpIE7A8asuRN4V4RFdR121w47mMJsZ+u4AjIew
eu59mlp0XRL2MFDIyWHrE1DAV5mprEHkkzfM9UYzdeZwI1Gip+5NTMD6RgJAIYzBioNlOy2z+kCP
9y1yENLp4wRB0nXWy/1QEbpzBvmvnOTd8kI/rsBQk+HNhBgCA7FiZ5yyYCWqEIRRgjXHdvZzHEch
VXoxXA/Wm8RbfQNB1FwTmtGubY3RWzUhGFk9IaRD1GImhEuXvXWrIQPehKZFOL16Va/qVyPJH+tp
OsSETnCsK65bso5QxaPXrftTqUOGD9SvXPbYDuMTZGbjF0PMVIYT7+9txHSJDbtl2fDKAKeW+kZv
u6vlHaO6cakGbxbHFVRcDAH7i+Xk037W+hO0DQRYnUZmEXwRVfElVR1tNAm5NZ6+kz+gAa9Ryy2f
pTZzIghSiokavxnOaGHF33yzKPdN1OFdhpdMnpxL5Z5QxQX62PhddDWyjgo7o0gwLpC23tCPx+4i
Vmo9DoyDBRJoChv19xx9qM441Udzv0wDI2gwURuNV0djcMd4Aq7zgefqwXqDAd2Wf9iYl+bqp5mI
qhWOvEOfCoGW2iV/aWVEGVCHY8Ch+Zq1YAizL81VastsnWuQlhrbJwgqsd0tuv5HZLh3UYHYqPGp
DxlBFzMB/IfpjenYqEx/JD2b9XLUYFTOsUCOYGY65ur2l2VKVymbVRn3LLM6D7YwzVM0d6+DR5ip
DeVVzGxtwYhKr0kAedMRzmnwPld5fSjJQM+R7Cz7FTwGMjJhjK36KHVXwPbaWhX0yxa3PLplC6tt
8gy64X2eE/5eDxD9WOXVIJLLnfUhkiWCQyT6Zo/8Iz4FpXkEWyi0jPd2OfdE7JPQiokQ1zipGBQy
19GVG1nvIjRI0lFLkx06l66SULdqViukuhCrnWiznCf0CuGmU+40aX9lib5JQl6yLKf/H/38g101
XLFf9h1lh/23zbXy2/6Pf7/DMrst/u1Bvhe/4p/Lu/4GQB3xF3xFS9DMswT/o/q4fwOgjvuXT3OI
PcqlzacvftZ/Bwwa3l+8FLdcTl2Qa4m9+m8E1P3L82ymE2dr3aRw+V+5VhvGp8oQsYtHXCETEzgV
lORzHxnqRtincZMRIA6vdMIbwqUCw5QF16pdXVVHI8FdpygfE3wg3BpKSIQoSzgrbaIQasIdySRH
C1tM23WODYOeMxtpZ4TnkJebEU9oBt2GyJbVHJFOVDbHQIku+w4KrrPB+3ArCCR3XNAjyDi4wO7t
Wt+kw65rylOk2/sU59bK3U64utmWu4ssvHAG9mp72s4tHpgCtxWOKBAwrnyATnwkEWOlVyYqKtcp
7hwzOTnYrgTGeB3QhZuJhRgEDo9tx3ndO7udvR/yghxh/84egruEUL12vnFa7zR2hClG8ZMWpne9
5xxzUu1zbNCyFtvdAb602OAkfzbT9BRH83Xg2fiwjHv/3ukEeV3jteq9twnyEBjk+V0NupxoqMrS
D38uDwN9INinbxrtE0ut8a6yzks2iYnpli9OsHO3nkV/Sxtu7YchGs8d3rS5ckUK+5u46K+wtt//
Mnrvfq7JvzpOW5/gcEHBRNylo3NAMG06AZ/OUENpG8iCYchNEgI2xOEROTpxBkln7UYYQkEZboTO
os1L/NBbRyrpqnwwdU5aXLuKItUNjDB4OQTRAwayEFq+m959YMAsA7eS1KINjETTnoHaMfrEUEEF
sfzz71CX+cuOw8/wLK7fMfDxARz53J5Gwqy1UGMp4yuYfSF84T5Iz6abfxtDB/s8EucSYkL++UvV
aeGfvvQTlND54yy9IA23VYug3/46ujOu6xXmR5n/9M9fZfzrc/Low9i6K9RaYC/HvV+21LazoEK1
MoTLBkG9CDMU8yqOZNNh+lspXTbE24+q/IrW8A+nJvPToVbdXEH33yeP1FTUjk+/06HzVMxlpm28
QMMP6BQh7k6KbatHO2yW1eS7xkZ3XYZkn6nYBuiogq5rX3fPNakwGJHd1lAUCq16yswLgfSnSN5L
qKqZN/7pAP7phPfzWhXDxFUe1q7+6RCALt6gASe1jZ8UpxGdiO2LPe6P97OAcTCi+kvrRxYl2tTe
tdv4Xw0y6CoyKDiWIxj6w637jDb9vByyiukI4N1sEjjwWyUkcURs5hzZaKXpO8sGPCgqeYkIJSqm
+mupyw6tKOl9ypy221DIfDRkKLZhdkIv9NE71eOfxtHnY5K6JDBE4dHXQwoAoPj7JVn5qNmzHcit
bHl21UspqvOCO1ih+NKaz7YTf4BZP2FrQn8t2cwzqWCYhwHOgD9JV7XSGWcFdMnB/jKXN0UMt8WK
PyyZnkrFywgzWttIw58az76PMswGcSsQjc86bKc/BnJzvMBG5pleCAl9wpb03oO875XiUlj4pGan
Sop7n7QXkGSFtNbdt7zXXvTGprWIXKaf76Go91ziBCJRRBViXuQIlnFjttj3Rfm5c5xT7aYXMhI/
srg8+kb1mpbRhA2DssurETFbj+jGvxOgQJ6ZNnDWqL/CgT3B1iRDBcAln+Wjz29VOEUSOMtvKWpx
3xX4AXWDfW+74XPn3I9jipqORg/ig03XQbnIxTlKHZynO/qS6bmzkw916UOLaab6ZY0RXo/4Fvgs
/1aGXbQD+9X8jks9aj3jXoAaGZilk4m4C4sKcB7+deGeYc3tsVS49AXorajoHok0eB1m80bz8Y3H
I4egqkAcW67NI+++wpoDuQD8adVh8urqi4c+dNIVyoqv8JyIJyf2McOJLtrUfiUib8YjSZ0P6KbZ
tToEgiJx4spOU60oljiSNUwonHlxroztGyMJvxcGO6aRfMhKtcndvV3h2Dh4kDpmeDKJfd+hMTTL
6pYMax/Jt71PyDvcmPOh7dtvpZ88BnN4gt9LJYwfcTfRe5plibYTys6khd/0Er2gJNx9W0ywY3B/
yDEsDuBrbqb2TSPUYcHbK9BJdnrnVQ9Q2LuJfuxGuv7LtXomWcTg9G1bNMggweN0XT9lKPbIjVuA
aZHQsO4wZFpVeFeF4wZR+LMZ4EiiMEYHoofCYCEBn6zKvW3Sj6xkGE0mQJ5vGJtCK+41F/Poyr/N
Yv6CFxxoMgRHrYBEyQg2mRqJgszLUZ0OFIUgrMhEmw2ilEgNFKgOOc0CQZkux/IcMbbung1iu1ZD
NsLgGWBMQW+F53BfJtkyK4bhfazr73wibpDMF7f5WvrhtCoB4fuhozqZHmSpnmABiwc26bcBun/k
agc1pwI3P8Wti72mnXDzTT5c9Z4Ag7ZpjKdMi5KZowoyfSKxuvEBzsjXvrS1LU090PBm5iPVQNQh
SJUa2otRwdWeixGf5V/h0vHWWtVrIcOUI4v2Yx4fQ2wooY2wBKq1dqKSG0IYUkDxmb8QProHw9Xu
1Byr8vTDk+5ZAa3pkF1gDPMzSPNoUe+Ng/s9KJhwFe0Mhmd61LDZ14L8pK5xypllVk8ytJGTyJzu
YOD/ELF1z3bx1Ef+ufEm1hpqOZaOBb/WuBNVbOyJbj5SsFl1fEc6ylfqPkYymtnBH18Lr/4b7W4L
+WyHwTYsMGtiS2mi9MPEig9S04PIsRGdWmgjy6XVQXqx6FfMRntNguIIX61DroC365x2X9WaEmT8
V6KENm5rqMRMMH/rvqrSD8yzT6rmNSP3uNzwPiW1U6uHo5sBObM6aCGufd0AA2AgGXh+szIUnYg0
h4nowkB7Ep3Y98I96o579rT8otG7xZWU9AQenyqpg9I5Lqwh4mPvKmcHv/4qCTHrU0u9HicfvjPe
dLWD3LU3sMn2MBmb44fQJY9W52548VQdXCa5Ud3F5vCu08vCmMIymbZgmQOl9AKeTqb3pB5MYbmn
MT4nCuEuTRzGLI874sr7sqiviLWiDq53S9tcDWCdGEW6X2wmRblNFEhdKPS5cypy2PiAiEQU2PEf
hmge/bq9gaS0jvT5Re2qFrtNDNRZafZ9G2rb0aPnNGhocAmiBJTxzas49g+eDMk0xSgi9Y37iqTM
JiaMDFqSVHkFC7GiKrNT3mYXOOZPs4sUhj2trK/IvrrWu+rrglar24XKc2sZaC7+i70z2Y0cO7f1
u9w5DXabzeBOFH2vkEKpUE4ISZli35ObzdPfb6uMA1f5XBseHuDAMFBVmZJCEeTm36z1LZFsJsmo
NTVBwjQ4NIgbsZs7Kbw4LRv0pS52NQgMX0JyH2Qz37pxztFgnPR39U+17t+qXn5WxSnBDNVirJkF
Z5OM8s+6PvedfVXvHRYKnn3N3ZPaDRT0VX3QcWByMfTdKekPXnSv+vHQCf1gJN3akNya38eGh8LK
7O4kgEOgx6QN688/I2q9fr9C0wk/IDVyxLt8gR7nH8GcLrKAJ6NZHm2NBHVtMFdA1q+eefSiANAR
+Xs6M+HF0Fm/aiK8EaOWD5jUOXt9GwiOeJZt/6NkM0Dbx605zYB0HBxHfn3IcHayCl8TQonQIWnu
esi+3zKuYT4DZDSchfpFm7h+9DPM8kGu3foE6T82OPUHJMl9jYn1U39JqmDZesYzsp9bPpT3uX93
x/igHt2q3AoHeLAhO5Au83bqQZ/k5lXJ2tTfrztxFl54rUiOLobqaXSMA50ZdYXzzCP9t9EQz1y0
96Gwr+m1bhBDqi8HYsrTQnCBZv74WCfnPEZVEnKhVjoK/rk9q151UpdeaoPY+9YzlLXxhJ1MWao5
2GuYYwxzy5kXwhRt0a51re5Wnk1eadymgBvR5S71Lty4FbIOCYWL9YRRmT9JpfsW7uLU0p5FSxcg
w2HjhfG+taMPoTEsHdR2KXJWwjTuQ8atJquMtYeqhbXf6eweTIjjPX/7++j3F1QWDCNn580oeLyr
sj6XXFBosskiJ2a2au0Uqf4RuzZ6ljnaxbwJY2RfgXCqc39hY/tXAwE1jJRWfy8h5yfh9VvvkNpU
Id/inUiVjzi20D7m9nlmDV+cLJc5hEHV+f08Uro0iToYwNQt1vUv3wN0VBTHb9Ga0vxpo3kNqnVp
hPdvaeW3SEQ9daOKj0XjEwlyZzck4c96o7UjdAftNk7pl+tY547Y6YcG6eO3yldIrvV0Ur9mk37O
hfu7Rb/zd8mlkozkY7N1IwKWaiNH8N14yLcj8RAkPPQaBwya2XxBoUhXpi12+Ll37owBDFubnnaA
u2N2YH7wG0/7uhi8HyHFWSWsjZclX99qT6vgTJpg4hsuwaKC66j1xm2gm9cspUJodKQIJlML5ABl
Y3Urpw8/sgFZbmZvUOZuuOfeA5+SjNRLrBJiAt5cXQm+KQl5Yl+Vtb67akleWfjYNqQtCKk3HlHj
8NgMZUjCQLb6vmRB8HIMat/RyPODE+X1WiRX9lb5lIyruhqQ/BLi0ErkR8CtqoUdiafQ805D46ar
wut/uY2tLV2oBwthxCw64+RLVB2upAmAUaWFm6zR3vM24BqPj3ZKRwFD0Vx0hbibRr8JXSrYLNBW
cx7zRkTbJifwIkZYpr84bXM2R4uBDiDFNCstxgcmPDdwOow9JyBfbbW2AJyIJuOQKZWnkR2XUc4W
qxFV4BAAFCOFXfiIdOlSO95aP9w0Dq7o1vfWThgczNFEDRhXAKG5Y2PDEAdHg1lazvZmrmDNGoxH
VA4T7AFoRgZjo6TZGwPvRakuuVjmhJ+0iHZLe2+xVlCgsGYB3P2AZvdaTmJ8qJWWKEAGBq6Ckmsk
41YT4aojVYJ9zAwTG1QMgcZww5u6PePnAosviyetzLixsV+DjnCeRSOwiUP0tg3IK0aQ3WToMp+R
FXDrINhnDl5/kjzbFRkX/PexrtYjmxT8CHa6aOooYsvpjRujWYd6UgA4BJhg9+AhRmPaDQCjYDzQ
0zDYOrEC/ZhavyORJsAQje7MiLCBlW3+KMnMdtF9miB0vv9kpmQwSIVAX2GvMmWn/f7PzEPJOG9I
SppX4FgvicF9lbXcc7HMXqg0b6ljXK2aC5i4h3jBoR/HzVMj7asTII1res4uIrj3blk3y95FdVhJ
GxudoIR2mOR1+ZIwS5Y3SugWyuA6Fc6qCGkYzIA36BgYg7cOje5uOt5vko77Ra7M6ZIYDRzGH6p9
qykeH4ABIGCdU30pPapNi4a2a2rq8eBSyeb+3b0xgyIGXGM1A61XyS+DMXijQTm1ytWR5fJrgOao
jrIJfb3R+/c0LTDL0+ghZfS75KNO4Fw0VCJdeLTn7o5W5YE9zx4K0r0VvAz1NFBXDHGjr52+dUXy
oUpbbDebjOxXKIoPHFJkd/DcZVwx5ZjMBk7zmWtzVsdAX0TfWhHJZuG7eR3QhqilNJUsyTsCA/NC
K5IPF9G/ZderjA3eMtpWV0QgWCPrXw7JqFZ0jcv8M9Y0srn1tVpStY3SIVVHie0XIRCoiQ4LjPkS
z8Gnjoa4gMw8jCQe+LOtzCvLQudIHH72lfloONEqafmtg2RbdoRhAzJrYMOx9T6kk8Zwbuah044R
rUybb2a4KaJFs0FkCgetQo7luHd9FrJTynsEXBouqaruNJfnOdxl8ky6enjNI4aOjl6DNhqW8LFe
mAlzOE6vcYWdVO8rYnBdniB80kH+nBfhsS/ke284W1IQ2zB/5cG6M1P5LG3jlbnCDYPm3rKOA8cv
KTJIM8dEwRf0X5Fk4tbUAmgNhaqtZJeA//qq+iwqLn03pchKtZsnGZmYDEvJcQz2JB4TpR19ZJJ7
gJ3No9u44J7GpTHQfvU88KYq+ojh0j2khMEmDhvZLBhRxvbPVa9vv69BPeBnsWC/T076gdRmXUsw
KVlLjWFWwTVAodj4UDzDH/9mcvTXtQEzQKLh4G3q4Gdt96/pcFbOZqIY52iFanel9/qwdFztpgYA
dSR3QddRkOPJBTjI5nWIG3PxrVVORnocjQzof/dy/un1ODprDB0xB/4wdhl/mWONE6AhRik8dlx5
SUocjIuui/axBKSGMmubhPpFm7WL79X7NKn25OguewYPJMqBRQb2vvecjyYWD4MTLk02g4Wn9PwG
JwG0fJoyGOD7xI42otWfhlYDKchBjxn8NR3SJ9WpmX2IeT+5dDmaRp1E2/pYsIbX4T4lF8OBv5Yi
wWjDTQcDkycNlB1A8zG3208v05Y8mxDoXFRVPCS4+wMC7Dv9U4snJbZ61v1k14di2SVwgLUQ88dy
8G9tCBaJ+7gp9UMPj7IXcYnGWuwjjZEFWQYFPl7uwXViZhzQJc2gc9QhdpnYdfoUEa42EL/C65lq
/Fl4JJSz3I2Xw+AshUOfICI4s9ohalWRy+SgBIrD4M49JPn9D1OLMmDFpXOWY7t3Rw+8v4e+VBA0
Stgo4uKBXYKRYqqLGZVBdF9VTE5EYp8zTkOl/ZWGeAaVto6DAjtJ0jMICYZ1WPmntksvDbeonvuE
I9iFvuxKHgD8QvvQEs+h2OSToy+EzX1V4zfyJ/u3r1fb2q52VTOdiHUhwvlsjUgCgGTRw25Lpl0P
zmhDxw2PaUL6ZGCdes3c/+sL8p82EI6OeN801UZNEC1r/nmsWlYusxYAWkvHZIwjs1wFBzs7N3oL
CQMidaN4UPq8f/1D2RD+dQfBj8Uw4CpGCrel9ZcBs9lbRVcHXE2FKjFAe+McJBDsbEZ0Zt8D50yl
fiBs8OigF2p93KFceWBkR1OjnANqNjnVXEU5ZaUMvLNGczwFJi5Cnili6O6qIe8T+VrzXQw1Df4e
UQwMEtRdkJtkjjofk4V/SGNNx4RTOZIg1t9l4e2mWIIOaO/EnV5TSe2Vu/mR+RlMQVp1YgWDCLrI
YNX3fravalJDtACPMQZRYUUvqcYzlupmVA/aq4cawRh3SSfsNEyIRLtKZ/+iRlq4vc+qw1O/o8YW
bqaoVoPa3q/vNkw6pmPMWHh05GhNWynvBQW6G4w8WPXlNNZ35eN0S7Hh/rqVRXln/H5X13ZueVe4
XnUaf5hxfe80/Sr5nllpc/25t4HlnD3vHbO6t8x+zYGXryYF6su/z4wQF0IQK2mZWqSNUCGtKvz6
brl5CsNfUNYaVReFOeygEFffsls1CYVmGFAX67pBHmWHBkLY1wkSZq/pNx59bOAy/4KUlyhwS9+F
OqUb5lZ4LmgMgWZQ4XzbBidHe4XBdgRqcQ3Ay5kdH2GcNFB46JFlBlyfz65hkzdJSrdQ+60mIha/
qRpdhmV1dyW9rsPArmSmWmR5sbCBFs6CX9T3gLaVeCPb14iC5I9T/n9VCP9OhSB4mv3/TdjP73mJ
HvSP/O3dr//7f0z19/+uPzBcg5Rr4bFtEpavgw7/L/2B4ZqYqW3TUM/v7z/8LwO2Zlh/wxNtmVxN
rMQsx2AL+HcLtmbYf9NdBw+2bXuI6CzH+k882Iga/nxouXwTFBPEnaCTMJRo789nJWmTVHb6bNyG
CMSQaK0l1h3MvVgjZke+KZb8bP3IbO1SJSQEB3l2hRz6I+0ZxM/dacaciEyulvNznwq61Nr6bDUy
dKqfKdGKUCkfoDZvnCpiYJi+tBVfRvIE79jRhztppyEepZqFymqQIQ4dzpTAVjW/ni99nfFd5gbb
qKp5BdgPhmqlE2NUZtlWZ6VTTsxgVC4jYTxxYx0Nxl1Df4459MM0R+CqXSLTPk2uPFAqthSmFmdC
Hj3WCApoTmvWTcwAGvaiUn/WeQDyRi3hOy01MEB1WK8MYxG4rAkGQahSONHvV+llrO5VSUMqxGlO
rX3nmocwTq/NlC8R167m3nxOp57cxzvElhWcsYnhNezgIP0sGHkzdASZXKfXUPAnDKtvjjY9J0Hz
VDKdUO+KFda7oBx3lsC5xYZw79nVlsQosEwlgDnz08iyj+oZVSDpS8azMnKDytjOhv7qxHSGHthk
9P6PXfAGOORAYh0HraN9FZTsD6Ov3T3Fci5tcJAa0YDFSat1xMkpsw771Ev2gYX+aab2kw+xxkqu
kWswpq1/KHZfZwdbxz+adfGkb6s8O+ilvh8g+piWtq0BqwWP5E9Tj5hgV/If1WCuC/Kx/Drf4k5Z
BA15KszGHW+Zkv0S2fUT18Au7/BFd6QO8U6zRNd8DRuzB7y80GA2U+slDhm3TtkeCwaV0iFlKjYW
U2ScED8vK0H6XR0dijy4TLP5OQo+EWdRcX3NEN7z4RY22yj3ySQbI4ah744zfanqaPbm10Ka+2G0
XYqf9ENUn7WFSKyfF05ULMGh/taB1RakMS8EMUlZI8nE1ZYjojG/S1dVUeOTMe5mDmaktEogAyU0
QXZ0Te19aeas4o+QWtJqlmN85XPoeNT6rrp4m34/h3aGxyYC1Wgbh8aOrupS0IcDz10exDbNitB5
tndSHlgUk27Jo8eNdRetYnJDkvY6lQGJhZZgVZAwwU3b9STSe5W6X14QvakZXRe7L3E7bixGwotk
nj6zoERQSV/f8GGL7tlBYR379pfe6Wuz3+LL+pTCpv8ufkRMeOyG+FZmqknKE8t5aHL7TVBLwiiB
JWZo26QMVuSKr2U4f1YkRfWkeUZQXn3Rr7JJkFpHQhvmNN3aA9deESWyGqrhM5ysA4fLbwcQJwhO
49COGEJqcF2Ai2LkKcGy9KZnhlBXnI1Pek3Y2yBckMLM2DSiHi1q2CrZjs7G8VqWncXGa6O1abSb
QYuvYNSyBzvXH5nHVHpGDOc9ZYuewrYUYUYUrHnU0vmz6GPjAYssXkXm+5IemSL6EFvWpTXGn3AE
9qarhkxafdSBr9Va9Ubrv8lx6Pux9YrHek/wH/iEjhy4lGaRtn+pPFNeGb3gpzHY1UZvKGJiVjfb
jHtQn7wv0DkfNkD0ucrujev0Dy4rlLFw38BM1osycTeuw+FZFNwURsJJHEzYoFXLw3ziQlLbNYa0
PMT6a28O+KKoS9xo443jz7iL3mbeqkTXtmGNmNnMGsx3Mjy4g3lEOn6YDnmJ6T7Wf/ZDgLG8/t30
/BjbJVoUAhMpR8p7u58wrFcsMWT42BgpIRDuTtrJNWS+zarlR2doX4NprLIyPU0JmHhYYp+5qJ/m
JIYUTECKkx8Gnxel9S96I3Z+1W360jpI4AeSjYJNo0Um5xQTqELDjxcHEg5kpAcIAuc4N45JG23g
DDL247cYi/JH2QUXKXe1nZEeGDUZFbXqAVlQy8BcZRW8ZbyDgWbtR8nb6wUXasVb2eW3SPtVtXz/
3Myu7q1ViI7ECG7p2G1C0Z7TqiPuB+225u1MzyEnVV/2nnFQX1pAlMxXuWzP6m6pg/GlZ2JteIQv
J1AT5+RNT92z2ZA2k4i9HstLbL5UXv9z9rmpq4nFQTq/0s+dXM87FzLZuvMksI15ydK+zkb+wzeb
p6HmgJwIlGu8i6vbJ6831hHB62056w+yMJ+tUdu2rs6bkm/BQa30kCBWWrS8O8S+vq6C4Bn/wkFD
wkJb/VxrRLg63KSJx4aSPVSVndVcCAz1PkiTNzd3zveK86RN7a0Rzz+nyDpCt72MXbNqgviaZNpF
l329qM3r8KXiMqv8yx21r5IxQ8gyJfH6jU6JDudqA5d/O+W7HnGt4Cgvw3bT6tYhsJj9GO2Rny14
2re04q1ilA8Te3Ug24yA+Y3N4gdYlK7NLmq1Twt1rCdawtY+FkO2nCePolpBz+LVPxRp/43Y7luF
9g+CsT/qHg+8DWAcndrsL2K7uRyqhFAP49bqyV5v3JewdhH3hQs0nw/suHd94x15b/bHkbKmsPOj
0zJRr8BC8wGQBPuHyBfyUPi7/G9ekCoF/1HB9v2CDLRJyLt8rFRKdPqPQm09J41nxM52k7K9IMDZ
dz29q5YT6eL8Is7hVESA6yfwUm305Lnv9ecoJ3YD2WPeUYRA444j7ZiOzQUHP+E5gCtKuQK3vDCK
p9C0txEizn/9JjrfhJ4/v4seMj9h64blM+n+q601qIfRdCJnvIVedoHz9Woy52ZhrmXDG7nvOX12
eRRRyNjEMTeS12UZT/00/25rzgGzABScXVKat0kQrcKguC76XVsyjkxBawUEQgTpRiAaiecEH6D5
AHp9hf78NDMW7UPGFnVxC9s9oq9V3b2qkIm5WEFohH8gNkS7PEROs2IB+5AiqVWKPcJyfweZuTGy
bombFosU9lNz2tUBn2p6QeKwlC6ZQbzkJKJmIS4nQWPgdRwc0M09AsV7Ja/EApQtzV4sioT4evhg
MbDNqo72GIqwD42btOpXQekeDQ2GC4q7XoArCq++Tp4xVYMhzAsek5n5DcOMk5tFT02RA3YxTyLR
jrIYVtJFvGf7Ny8S1BXZMjG4W8lu0OfsqCKP6DYXdl4+hj6uIdIg6/p3RAkR+h0z6EdZ/HYGRBBu
oMJk84HsBeqXUD+2YfE4VQ3K/fiaD8mVQfNuUNBU/7mR40HXebWDXq+wu/P2m48azsfE5Fjtho/U
acG2Fu27AMQ2BkdHixYzceKodLfEV2GPJ2Q+lTsan9faeRTth+F1vxIIyQ/DIM81HMQwWdUxqILM
Yg4dLgyL/aktmyOv82DWE0/x7KqF9SWI56XW5291kC6T1DoJd1pKx9zj6lt0Q7hnWE4GtiTVprtQ
xaOSMzCV+94NY+hz000ba0Lh6lsXC7JwoXND+xhJOfH2aRHewW7nD75+iz3nWUbh6yhJi/K9pxoT
1Qwskgt47ebjuYvtU1yHt/HVDCLQoGxEDVJMDMu9udP0abnZtmgXZkcUS1iSY6hLrM+BvUWXm5o2
2/8MLyrPmhLrRWkd9Tx4YXzzyEw6luhEJ+xCfv/hzx+9O7x0Pldxw9vIXvCHT876QGXvsRB96B5q
c3pWcFzX0z+n5uLW3ovZ7zKQTYLq3KSqMki9Bu0bCyxU4zmNiiNg3Jvh4q6X+SPWJfxl+WMEPCOx
q7XPgL9NBL3Vy2xai1okpwjoghw3E8S72dCOHEdLVUBmWqgKugsLpeswVwupe2f8O08+IFMn7HYD
vZJm42EqhXYNemvv5M3OtX/OGPMqi0iRaDg3Ml96PlVqwrBwSvmmunWq8nUHXHiaxalm5u9kTDBJ
SQU1KOZ5w3NgO2ndoiWrKIy0FX2PIn5sOtP7UcYS9jU+uRtPMq1w9k1MTvIAY1fQMoiF55GmVnnH
wqre25ShShedA1whSUV+lnXwhgn8QH6M035r/a69FD4AM94H0il3KTCacp9CzYtm9kVAeNX/DdIH
DWvr5eEyyUvEX5SUUzlu50Hbu4DZ9QwSWc96mPy1CcXTrDWHfKouoHmLkl89/YnueRUaZLLwqxhy
OCcMfKK42wbWdA4bjQju6KnPsmUUui926S9bgK0O7kU58+PU7xIy+esi6xQbzGCDi6jak6Hnx86w
f6nvKasvvQ83pm/f/ESlUhgrXeTvNXnWxOwyKiIqGOMPMXE6fuKE4rx3cFQl2VrU9SWjeOdePwmn
gjzsHRP9FholnudLqtcHsn9IoQBpSSKXSWExfAwzeMggPTZt8sHenjzBUnt3CEyLaM/HcOCbMvIe
yncJndMrPgITsASQ9ib9nXv2tqe/TNvxTB78UxeaJ5dNbZdMe3OCY1vZe/LRLjwpH1K2jjOnXaqH
X6QHUmQ9G75ctczTPeqvqCCxyeLwK6MV1OINfqTrZPVr1RN6FXx+O91+X8FItAnYOOd8FIaXXBFN
fA0l4pF44bGpdDM6tPQigmg/zdMGhdtWttMGS/at0b7nx8uQ+zjWI+RGck0vf0lHMq6Qk83+jzHT
jpo9rlu/fB8d+1TgeUgMNH+ZfYpcVlOh5j8nc/hkle0OMSjI+2aXm+MGDf3aaXD5EtfS9t5L7fnP
QnDvFT3hTMuxIeIocfZTrq21ULvZqppV6ND0FIXas4nt09b8V2H1h4QDLZo2rrS2wzieszp86sd8
Y9koGOLiqErXpo9WHnkNBZdhbwQr0yKTb0A4ink0Hg6BA3e+qcgZxso3esockiZsZzm3xyi9O755
qqoQCDyIejmfY05HLTE++8x7KUhTm3FT2Y12xA3A/ot0Vpk0eNpc/IxJd2HYs58MMi3kBxNNtt/I
im2fZ6sMmMk7e7+mbpnmJdZCrs7pFA9WA9gTD1mkXYU1ngG23vjxyBzaQzDy2fNA1BMuZWYToLrX
eMF2SUqzwTdKpnwrknxbv3ZAk1OLaTyfGau7zcB1N/3K43AjY3lw2DwAIFw5M6x1Lkm1lrSdADp1
eGpIBR9MMM0I2sjlrub+YFv2Vlioa1Tn19mrSotfcPDHTLXkCeTtQQ4wVeZDLvSffhyABSQRzgRV
kAdHb05/tMkWHPKqwYQKx5ATqDoPZOL5sA+CqsfIf0oN7yuy4eTY3jvL27tddfvO/yK+eAuafuyL
gOyj7BUT6QZGzErzBtjNLmy+hZfaz+T38OBSuZ2YRqRl/Qzb/NLgUfAFAX0Jq+Rye+38Hl1JV92b
kJkWD4Csyg5FRoLCnF+sAp5AXxFa0GURv7NzkKFFF1//8otobbPL7EfqTZ4VkER7M0WfzpCbwGjP
drZNyzf2MoofaxOxgjPMkY/ezVGSx/QxjnYjWylytXXaAVdIwf4Z1cGvtK9UE++R9cp27sMF9m6W
4drtVCnpMQ5xD0PJr5OU7S/cg//OGvkXywgFt6pdPRhK6n/oof5ccLOEE6FrDOPN6kLUlTgJab1g
BV0agpz+daFsqNXPn+pkR2CGdn1IV45uiL/6vKp2ars2d6mTOba8kTFGgWRpIEc1HtdE40EESvbU
gocB7moIpjysSQ9gQBYSUTPZO69vLpU7PP3rl2X+0/BXvSzLsE3QNBTwf22CgAqThm6K8WZmzyPP
mXhMoAy/DvZD113pj7lGfqb12tw0zb2tf/KnbHlhd3e7roS1dqyHK75HHjb4q4kDGHDByomFaIiE
acNVuCiiz++X/B9tIf4HAVwZ4f/DR/JPFsanMn8v4j+vD9RX/LE+MP2/ubprWj7kRGTwvnKs/OFe
NPW/QRJSJFa6RcGCgWv37+ZF2+OPhNp6utAmDF01vn/fHdjW3xzTZStKTrzFF7r/Eb6VhuQvDAfX
tE3bFmod4QhMkTSBf76FonYcIKAjDElzo6Vk8ZJtZ4UXqSOvA3F5zFMDp9qQksdJkpMIhoNXE5U+
EwRqTbJGJgmoNRZgnby0XiJogFuca1th5m9mIthaQ1pF2Vm32Oht5wHZh7FCuvVa54H7I8ZbAwv2
ta0ZVBgeOep5usWtBarf/GG5RkTiEckqc/g5mYjaAdU3i8bM9n6mIwot/WrZzpSQOsr1OqWtQbx4
CmsWs74rS0aX/s0c/N2ci2Y1Ur8sBkR7jJCecrdmck5852xKfTkmyUJDnLiUOTFrHTkWks8GdnSw
iJGxEnOUU/a03bpIEUs3RFoTlw6/SJrPTF2s5RC59qoPW6gg7ZY4WmftNh0mCYQOoZVskigUi9rB
eNFzbJIx8OyPxmvWUu8GIyLIcPTAFsHCWlio1R5C128Iu9OgY1rDnl5zXFqJIMeDvzCnyMZ9L0OD
O3bXSiu3BUlBy8hNnowi3vXlAEjHgU01GvbKgo0kVe9sZn1xmtdxQXPgtikjkRoSTWzoyPz3opLG
Elzva6U7qFSdmGwun2AJhA74XybC6NN4P+xZwvRHQl8eDSLIVnLSswenOI9R80HeFmJD4YZr1jPP
fWPri47kC4A7kkQBErIJYYms/pqWEj+bPW1jLCwdnvWGunfh0Abq8wizzp1AydQfY8p8fDKyeeX7
v9OGWkYMKEhK922sQE+QN0EWsuiPNqK+ReaRkzlV+r0e/W4bq9jqya4WjUQZSZMBPWK0diHC38WA
GHpp5vSbo2Yh48fC2Fk+8798l6Cp28bpfEpG3WOVVL2DgXAwErTpVnnl0zZ9n8Kw3aY0n4HSdXkB
fBG9/wXnVCwTuytQqQKoiqb5aBlHrTL8k4ccZc6LYN1Zo72EXl48tHViHwBjvQ1B0G5n6T0NeXbC
yRAw4pXEJ3b6vY9dUtKwFD9gayXXhLiQRdRBvlCBqTpgXc8mIcIRZJ6Si0WmomoIHMIhZb4PJaRl
C8p3HBAoJfGOMbQ3Nr1blathKoqF7FidRGMWLI0oXc913yws5rXrGpLllOAZY7BdM2yoUtyP0Z4A
U9wHvbzTFU1kYNvI0usPQwuLTaJDIw9E9i6RlKQaEiofqS/cV5sRtuGs/XS+e8iJFo0rORka61Vv
Lc4R9yWdI5PFd/dS8c5GWh6S3Ma2Icjix3GofwaI4o3xbdA9bqjyUhAEtTB4HBEqQgB9XAuGDrGx
vBajFS+1W6YQAdm9NoV2GFCu9YBzt6Gbxdswv9b+emoK60dA9BdZJu1K87mwpzGpVnAMzk3OskR1
6rLUjGPjvbcJAe15jN8ktplgSUTr7ZCx7/QPYGvJQ6rmXcpYl91vsC4z8ye2Rz5wQiS6cj9TLREf
mEBc3+kJaVnSE0Rr88Yx+Eae2li3QauiReYAbxC1fafCuJCw9DhxMm8TbZRrnINo4clqKUZST5p6
JO7dNRCkUW9b0tlO7FRcHHsQDcVnOHt80AXUexEOV9aD7BqIAq0gmhKGXvB5SQB7focgd7TkE/oh
dhcyI20203/EJvcOe+togSzBfcjSCTZH/V7Z8bgdjOmWs/ddDgTSkdU4oZMy4oNIAhoz9li9mIdl
6hGuoNEsV0MArGfS8jX7wyVBM+myihW2G3e56XNJ2W7cH1lNFo5r73OLKIU8RiAbiGYpMpFu8/w2
z9J6LPrsjvv5NPazQYMX/XKY0ywcn9zxIBToVzL6mcgwViZuglXgaYxp8mrZmXFP4q1hniO0Qk07
dUtvAIZjx/WITBgRRoh8amnnLce8QaBsIne8Pm8dqcKfeAMiYK2cjiznDUz8PN6UbjgtifF5jmL3
NQkqhm0VEzcEIlfdFcbWN0fyA+r2QzRotlIvGMnk6O/zjGIwJE1gEViZUr4ad6tL7Y0bla+BETZH
/JVh1iVb5iJLGECAj3uMDTLmNXWqKzEG0gBt2bc0GZOx8HAhnlKNlkoWVb0URtE/svQAITQc9Aam
dG3lRD1q7krTqk2AHf1hTJpqnaYYX8OcWAqfqxopnWAVTXb5lM83nc7wZMwGUZ6B/wAl3j1bdfOa
WlOICGAcuC/nZ1dEcuvbrOll+8o+nSmdES0td4zOjhdb6ya7Gg076Kyb5i1KzXgZO8mbEHMNnKbV
HtGtzprHjEM69jqabXZc2A7LqdonceRvwlXpEPjUzmn7YnkNWroxPvcCYoF+rp2ierct5UNlFDSZ
bFAEp31LI7MYa3yKFiiPbTKvzbr21rYl8xd7zo866zZpkUiMyz6zd0WWZvvR+QyiMWY7Jevt1OGF
0pqROVfD3jWokuip4z7faoTgtOBKd1S/UEpdtRA3o3JRms5IHkf70I/hKqxn+R66ZDOIOk5PZo/n
wTIwEfit1xDUFGHOaMR1IFXrQPthrKhLzrIIk9ciIq8s6IHz0MHbeHpPkTXVS2N8BXU+v3vpvgln
RE0TPV8/B4BmyYvs2DY+1np0qpy6QKfAAJ6cCxpl9a9trvNOaQTStqVORE9TlyeT42YpyyRaDlXO
aCewqhX0Of/gy9CnGZnCDU/9N78LJDyIcTh+/5ONN1inMY+XesMsoQ94r7zAtDdFETKdcD9GYxTP
ID+rhYYdKxV2c4vNZoQ5E+nrjuRfHMs1FL6WJwXrkLUPw1gyRCa7jr35uxlG+3IwJ+ZsGpdGUA72
mqmCfcLwBouG9Hbk8lRd+Rt1ZXCtzX3bxtgYqvYytx1cK1V3aeFZolTZirxhPof39f+xdB5LkWNZ
GH4iRcibraSU0pKOhISNAiiQ915PP586ZtGL6akuSKN7z/mtR6zvVqeLylZ6q3StkvLTQQDQyvra
JQ6htUXGvF29WKBo2XjQFeud7CCuUMOnTGUXqlTXCYhS66C8kyfm5jPaBiF75JxaJPyQCFOjL17B
YGLLKmIurdFGGPQ0ZQtLOUy/pg4ftf6UTP0iU080kjiloP8KUkzpagt6nGr6ax9Caa9gXcHYv0mS
s6V9TvDPZl2jNS6O+TC7BVV9yuKmE8EeDcOsQP0Ap7nBaFZRr50o9EmF6Yb8WGRog0SBG3XohkJr
rKCUvN1EGBDSV79HazE1VZa/YkveZlIvWyuXOy+nqdPW49STUNQVX5FJFJPJjiyxEarycBzqdD+z
7TPIHYMQHwd+CAj0F5pmt3lt+nXdbjXO9m4wtrUZ+I3w7CN921qWVyzQuqngtZVGFC+i7WmiXzXq
TobQkdye6sBPUC6pPlx4FEkMyYjWmmkNIBixsHz4FjKViJEvSTqkRBjKukGKQ6GqS3g7zsLWXtOt
saHXqxBYH6jNvIzI45E+wjIUjj6VrmgOLhiTu+xzuiHXUiVggs16cKqFvKHRjTenQwdkWU4Xl6BC
01bgFUo5v5ci2ZxHLjIj2F0adxvDRddk670pgir2vZOk2aqmgHnvlG05tD/a9JMghddI6BiY2hcm
DRH1I+FsBHlc9PwrSyh6ZB5rEr6BI/z/RIbRxAuOTXug6tpC1Jnh6i0BfquKtuciR5lwza211tlM
mM/Wwlq9O3cjJoy2fBjiEjDYpluxfMzFsY1QOyJECfCDDshGA0Em/46CXWLsKEEmMjilV5kki2ac
t6oMh9FgX0GoVVNvV2MvRQH1RljfJ+A9zHCMIrhD08Gs2Or9Qk5yXrp5nTKf16D1mrXnQ0QOQlIe
KQwb8QdqAf9U9KJS3dHL/zpF5EF4FjKm5s5CStrvxonWeHRLukBxfYPUsqrsngKilgdzXhrbCInC
ZLZZUCXUkh/RbaNrI8yATHs7HeNNZ8oYxA6RmgRbRQaVWifukIuSlXHaSywNgtURFNbjG8iRpGlJ
O2yDMqL9KxqdxZqnDb3iJKSlMwZ4bSNE701v3clJuRqNhFaHRvEciUdPrUP8WifRWTNImK51+ADO
192gSw8kmIGtzgvvWSvfIxZFa0wNkPb5li3VtxVEkhukaJpI+OdlmnmCVsCTVq1QtEwiPGI4Op1e
XcVx/hxRHNmVChPW5TehFXSnieo3HVUs2x1eU9POB9IbIwsV61p4xNl51kNz2Bhpf4ZbgenTD3Mv
fyVaczKm5ZmUyNfMgDh+BQC4lp/AseaTbIb1RFhs+ntSV5oH7AFy9lnV4lMW8taj2hXAlppMYOBE
Bbklp3pDPWe//uQzqYNkUMujg+MxdtRkoTON7sC6NAjIyv9Y9viy8RgmU4djJlB+KLnU/bII/zUt
qp31a2Y04HumxfVF29eqqIrw5gYPWtqWA3Tdd0eI826K8r+oFr6oDiUvrELeQgXXJpGUfKcKGnWo
QcZhopdHucuZ0ObibWqRgVi4OZDybqMOXmpOcbLJdB85iaCLW1Z0zHVy1JCLo8nbmDnvonPCy8Nl
6mlCyaoC4RNuwjpPC5e+Jh1mWvMmg/B0PAD56uJMJ5QCjJCrTTu96WGDdRznTBlgTkUOmBscM7VR
egXNVF5QyCwc5NNElSUwIr6okmSiK6OUrKDoPNDVszTOhAFqwP1JQuweSkuVlusJeJoE/27Waneo
6/1UFueIh7JLnmZdOYWB+wbGkhBbAXEWz1aqvFs5iIsankg4dqtIsuWdjBoK4yUA316SvqLupY/B
oH0umIX/36ruEzv5aKUwbbhm1XNKK2F1m4x9oxeekLK6xlD2XxMNetPVUs9Nf5mnfTojK9/Vj3K6
BoglLK+l0F7Hq4uKfAo/m+VPRnajUlYr5kjW6DZmErQt4RCyrVQ6VcFh7JZcl/H4AdMhNmeh+8rm
84D3LgKRKcvXpJ/Zgrd96fASI4q/8s9S5yLsSU548eTwOSzvUb/rCJnJnkJMhUfNzg8RbZH4MKBQ
C24zZ3aqAjewlSOUYpH/jbSABke6bHmeivI1TN/z4N5LdIAKAYK99iu0nol50kqc6W9pQBToTxhy
UMrvI9jNqtiauH14VBCJ7prRr6GtZlQBq6T8O+DHFrzfZf2uTZQNXqtkU6mbRd1Y3V4zt2OEBP49
M26nKTwQohCrhwLDRkA7Q2Eh6aYZdHxbx5Qo8bRjr9uGsY0MzK80A5rw6MELLJkWHnLkT+J4w58K
p/6MZaRCSsBah1xw9GgqhX9anTI9d/o2CQ5L8hqnb0k+rokptidWC3kFEf/NVx5mjtBGjjX+DeKx
IY2wsXaTfqNLyK2pQraCr1rZkyrF9T7VRBns8ZTZZtiSDB5v8KKhRtIamXBxYkWoFPOyHvzFh/Xp
58+w/2ramsuLNlbpalovaf02KzzHRAOPJsLZkzp9mf2x7f7F8rnLiVaUkHXJHk3S0N0NR0yBagyF
2sQmUZneQncy8kTskMOY2bJEY6/ebUBxkscEqLQ+zB+RdMODbs9EephxTG3jFU4PYo5xTKEB/E1L
P7LwSCZEEKOegblukSnX+PA2ReEHCowN5M2z4ks70JtS7QrzIJUcTYtXtd+QrvQWqaRCAi/g8krp
oORXXtTdTAOP5nA6AhcpwiVsMRmnWOIUipAoEDyItKePHFyELpDUfZiGJ+oWzk+9czFuKyfcR1bu
9+wOi/HU08+EsZfAtfBXA+YRhT9hXnW8l145VIVHu6Cl/oP9TXAzsM/ahuXTrTIsbjZ4sbANxr0x
/MvTF7nqd2FvXmsEVU1DkhzZbQvZo9GZo2IUbtX4p5vBPhhNxuRzG97/47Gxe06xzeJqMqgEqrCj
s9HR689B2ckILvS9gp9bGGkPyRkAtS8x3k8yeUMCqoYJlYzlm8luyIlkTUApY0J2y0tgJI6GKyss
aUkfHvyZPDxL00Xr92iduNkt2IW+fOvjHVd2MAJFcpNpkP0Kr5EeQXsdrAbxZaRxM38Ixo2fIVov
RF9kwqdRobBhzJOAEMziR67vUuITjVwysuOMMspbqzyUTrV7xm0z5O9Lt0U6bOvq3bL2PGRhyQKP
6uNVDt5a4S+aflHSCLJLIG87ggC43XwJondBuRXq7b81kF7K7K8lgps5M75ow7WpjpN1LI2zRUbS
zKz+WxtXSb10/Y5E1EmB/HVE0+mja9YypgaPrD4RxS+AWx8M/ZHOZ8QG/Lwx30iKq9HBrZD5ipEv
0PfVgo/xusgvQf4yJnsQ1LE4yOx/NB04dc4RdhTHDz3kmoMo56/4GuTqMMu13Wk+DD7hz1Pm8S5z
AMZLQRbxydQYt6ca6i5C4naUgpO1kuw7bX7piwMVPYZ6a2QBxmqjk/pQxV99fcn1Q8XbpxLHm/vE
K3cnKzoi/LaqU15d0vqlQ1sQXcX+lrVbkxr2bKvPjyI/DuNFiD86KI7kJ6kbRpirqiBFur5rYEMh
57Dk0XVZyF9V+NEPRGlAfp8z82VInnl8WOZbrb5jexUo5iZJo6dHaJdED308llxiA9BU/muEt9m6
c8bk+T6XT1J06IKrWn2VmkIcOac9x2toMeRBvQI7HZbljiX+XvButzXdX956INOvVbISiu9m/y3p
pBBUv/qyy3ioY6JO0OEUDhNpoCEoYPfxJZECaw9hEQomEiLAKNBEwVPsZvIJ0+9C+gLw4re3mjv5
dHiK00uev81D6vFOER0a9Od8Mu0pzja5Tn/B/DuG7314Vot7Lu2gREHzKVmXfWBLo3JZ/Hgb4b3t
AaijwN088KLQ3Zqlp3I6+DSxiaVfxTclRqh0s2TsFMJnPDwahmYhAfme3vt0T0WAXv/U02NpX4mb
LtJzm7D1EP4CSzxqGuELHDdEHlbzv1R3xeJHDV/j/L2LaAbgi9NZE6XQWKkPwPBluKX4dJ48azrn
gIcJ/iMpPXEpk6LI9wfF/GYMEVCGB951LT0qza6KHxI7fmF99d2NGELyX1KiV5cb9xfvTKc6Zn7n
U1nG2ZGlrRphuT5JwaGoNnn8M1JEEILbWfN3V2G3437m3pzrhzld0/FsMo3zkvgIlnIzD/csx2vR
rZdiHu5VwlEy3CbfOVcO39/yyd2XiKvlxV/zuBH3CCgrfqXQt4T9RKRtQzGVw6VqdH8aG6vUvXTp
66R0dlI8l0PT3nvrjRTdsuJxHPGwzH4gnXnownyrmORI7Mr5azC3mYwaEh7f65fvgDlT+MmQ/Fon
VT/wQwVU8/TWVPQ5/JA2zTuLdSYoNpFwXiNTOEQTgb/0ngU+iBoTu5y98H1VgP0abwINmTOyefbi
8OA4zazvJX0k2jFZH27DL3S/00747ME7+BeDNxXUQdljjLyI65XQZuYNRfwep31W+zSHFKJvIrlK
kf8NeUd5w6Pa4HJFOccoueV/ylRcZROrP2skYQM8qKHBo45wEi6FbwODtUpj13BqkKUpdyHXMVX0
TpPpG2lWnayAXYoI1a2OpBKmeFb4c3xehoxvebi0asXLdeRhR8wLN7Nofun0hSjJ3aBHz0JK5i8M
zqOTGZ8pTiODX0ue7T7/GYTHSJuwhI8+wnziWZQ5jmv/e34bp00jHVVQHskfxVM95Syd7/P4NfCx
hGxr1ZbbD4FeX8EN0eVq1PtOJ2nVG8dHTmdXi09m23W7XkT75kCCAKfN83WsPHSTDBu/mkFUA0po
3Ycc5Fus0LdTbsvRYb/NRGoHmEO4EAV6mdu/JfLCiWx62stZDCPOtXKjRRss0woRX8mDozgtNjNc
YhOcesPlkZVH0iZ8kJEidMtw1+NJ75nfANH6k8hIF7lkfgQLPeMnFOdwi0a7bfiKi7c2pwR2QMOE
vB1JCKHNtunzdxX1yeqgFvUnDfCIsSLBz/SzkV3DcdeG2zTd5DWLXP0QihNBFFP60RiGHalbcdi2
wwbYnujrS6I8Ei+rSRk5iHvTT5rdnHHQ30kSzON3HXNTeRGXLfKjUtwo5h57E7+ITkutcTC028Kk
QFDTcCc6w8BG02fkbbz2yN61F+gHupcQUAJWJfge0kvS3kvZ40eymaGqPQyCm5H73hNf69HarSG2
Mr7a/IAhPsXcAi8p57uicxEXk3gYUl9HnAZKGAzny3ma3vPsLvdfmvITVZ+4qlgXcsIbtqt6Nro0
+rFtj5nsyn/Kck/0N7GErRKBbwj5FLFfsmu96vVlim9Z9giqF5OqUKwgml2T7nXUGWsolu9u8XIe
1N8kdqkpiur9jHpSuqvSvyS5x/2JnqptkPiSDUNYOpaNr0h25+jU0TKMjOmjIu4zOQbiKYs3weI3
42UZ/9pRhG/ipKZd2xIJNnKmfDMxd5WHMv5C5EW0FKv3m1Q5aE662KumN1Y3WTwMBWJlMEbUG5rA
XxvamS1Gb+Tl4f99X9b0Dzt1VPFJnzp/wgXsgR7c6ckuQv5lvZSsZ7G0D6FjrfcuOVqNGxsOhfTm
ONiQI4SsP61qN1rPKT+2ExPPNsuulMXwKP8YnJCx8NaVT0VYmFs/a8Xney4WBDae6+QZCsduYU9J
/xTrRNUOuiMii8EqgtqZrK2in8MVncc+nFFWFWEB0Xhd4TFW2Kcon/ay0Zf7YwAuvHz2Bu8Rp2dh
PRTxYkonwqGEarfOX63iozFiVQHXX869ik6ae33oahdFTo+G0ICf8PTOa6cTo7t2n+FC1lrTQcYH
BbirMkRuGioikv69F95iqbInkULtiFq64DdnE2iSV95wHGhrA3V3qASXLAYcRzTbsBlXvxPSSZ3S
o0y6yPKrHJ1oghpLQng8PI2EuKb7YHqlwcLOxSePJLl0EUxeqL+IWEf0FIv3PuvuJsF9EDxFQtXt
+DEDHifjhRY6BKWkJGhOR6fHlNV2n4Aflbc0wleJ7r7YQ7eHB6Dd2RFwjnx05Ih9avFjZjWW/dBy
6pIKrUNtHv9TvPOyFO6OJgWTZyLGRCgvT85/EGz/u3Rgo+YN7Zjp+jXhysbx7Ubqv4CQgISUgxHt
dn0SOI5CUuZPfFhquEV9t0SvQgHRSoFY/tuTD8/3DrDgTCmGXQ+beCNsqC1XnZJ6DSXbrMpb57sF
EB08SP/kvTK2SkAHNxNtu82sR76Wn2vQnvwT1L96/sY8Upa3SjuJ8aETnrjWO0j30wpc7xPxRhSd
DRbtMuewqCKGQxbPCB79iVwCU9lsspFAwwHcVr+U5pFbdDI/lu5CsFghPughETbkcEGpiumlNngn
F5IHPckTN2L9E4IxQWw4ag68P3xhqoGFBowH4uym9yI4adNdo8ap20S4FNbtK7nk/Uc4zJtc+Nei
npvlxDXmI0Te+tVpiIcwDpkBwoc0nw0oJ20ryojSe1aJ5pQjpV2dR2WaVe8V7EnZxRw38vitBd+x
SRW6gpSXnb5VBR81PaWGN4KZ5fplcL9laCxtw4Y8Petgowm40I7zhKv2IQOstB/zvDMfonAU5X0U
+IzQTKIEbWGvR2xcll+N5ovlVzK+CPoZ273dIhnMcFJcQ2aMqqHCQ/O0wCKWxhFq3t9tp+/l4Vp1
f0n7pxh3EUh5QC5jwq4aBKlUxWGJ3sv4TRr/zXwULTcwJUwUxKTNVyvvKpiFibdiK0lv5vKxAIAx
RbgSVhIj/yCPxqqvYfaOO9QuZQEc3SUORvtvgIYeBAqzir0mPFdcTFVnpwxLdO6S1yzLJpxfeTqk
wO+ooV8UnnoekZWJ+peBR1vBXqpeKYLm4YkYYoxLppfYb+6z8S5Yu9L+Dhovn7em8arFbzGlAPoe
ty3nW6a8Re3VyD+rhm3/oOEmqtl5tqb5QQuJE/Vuw/kpYTkdgenku/mfweEqal5h0SfyPWOO1Tjz
aJQmHtzhHGWIDM6GTXygseXIKrhH47y1i1UzKl5gdmXuAMlhb6jkB6p8bc6I4XgTJ2yqe42JY3Bx
tPFQxZJgF+Z2zTbL3gHXZu1VWo5Nta+Egxbr+EhHe6jXmUuXPRBJnlcqFNgfvRaPA4qofjOW+1Ck
PSjhefd0SHzGSk567VVpTmMA3o+jcJJdDghF8Oo/jFdNT7PsRq59AoIH4XemhFKdbnScck0gaUpE
Wx4eiQD6M39qXCrVixL6TbVlfAUKSmofi53ftEDQEHVGtWdzqOVzIPuG9tsqH2J+L5pTljzKeSN1
3I+uPv406fda1RNHZ/ZHnUcBa7bsTkcAQuILaflpEHts2/laBNcx37bRM5uxE3tR8mVVdJQT2jV6
Z3M6kWpuBa+xBtFEsNBzfe4tSEeOqhOLdvun6246O5a+IdSsz2vkaMep2QyKk5DBJktuBqEDc40c
2scLLA0+uJwIBhm4RbFlV1mo9usxgl9N/UHETOjjYBduNVR7+6kkBh2CqidxLAk2r4vvoLUvjUMd
nbRQ3ObGYIfKR5E9xE0KhKwe1Pl1lUoJjDZ0KmHSAjif3cbci+MJwAmK6FBwjqTUR61aqogX2rPj
bYfsES3ooD+N3tbrQ6uc/95E8yPhalFWTLS7qNOGcL6GRTmvgeaBvjCsqG8YODwhCxwhAJVcPjPj
W8PTmEtX3bp0NSDjcB/Jc2ST3fHtbC3Cud4iag/VXHaD6aqGvz0isJFQAoUwoJ4fwoM6ptARytng
7YztS6QxVJMhyxVIFJrTmLdpuS/e4qr1z+iIZD95+gbFvuVSJAR4JICiqq5sGISvcIVDq8iSaQsw
YZPyr1QAIHZ5hW7+SAgrqkSzemRMYUEdOJ1BQX2obyasOC2kQryhSocduU2QsDCspYpPaiRWAq/d
TG5SXw35X+Ig4OlOmdODB6AiGl6z9eGGWuhQ0gr6sZ8ZirxOulTzPRQ34+a7FreBxVRRgez3DTI4
dn/ZU8hkTLajgrrWWZymuPTs/eK3ML4N+SlbQQA9Qwz3KpWbKuJ76sAVk5tscuHgP+koKKHERMMd
PKE3rKAdknfLIRBQPq8vJ2UDIdILVQdmGqklrMXNXNE4tNKpXS/0jmk3eNesMz7sjVkmxzLft19D
c6r6J2+VPoDj45NeSsSFt6x6WuoWTsweep4OJ+46T+l/u7Xbd36q0QHRlsAaxI8fRNZqWx8Po/pv
Ee4onE3tS0s38fwbRibgzj/Vk9G033LrOxe+jIb0QqxQeDbAYHZ1v+0O6k4fcOHxjlrg12zbGy3Y
jRvJFgJg6wHkS/2Tpns6PkLgWwt/r/w6y1fehjrbWJKD3SwYtlTaOoL0JfCVKLLa6aq7AhFDmKJb
+/NiVzvFS9hAKFCbCC8kcu/YJzs+MiO+hfVLK5/E8AkJMMZb0Nau2hfYb5pDyG4wNAcKoQjDoovA
X7bBjomRhZ2LUeQ2CdPdlAROOSBdIJlPme+UyocYMdQa/lZ4UQd6bLpHpANWkaLfY1NBQ27XJP4h
PsPFk2LJWdMloM2xIwoOjkZbHx71RvX7ZB/55VYljcAfkb34o3VV5lfVwtxK8W4q3UTAiyz+J+fA
f6OftkfQvUqmSpt+MN71Vd71oX5lBB/73PfkxC/EFrlkBEFQw5kSpkhSTrINBHK3nlY/E2nxlryq
1SWa39fTZ0gfcnkgFZAAKT82nhmn+JSaZIASXooCt2leJw80vL5Wrgpa5RsudxSIrUcB+rwnOJmo
Mu4Q40Of8PD5Q8tYrlHuxIyKWm03GuzptLo70Nq4hehFrXZpCsZOjMYrPopAuQfBmzIfFX2v90gl
/+buJJU/Ou3B0gxwAIyCm+Iv0KEMX35xa1sXIAcAOEs7sVMyY4QTGNVHXHwXCofd8IsM1I6cGDkw
2nyo6Gu5IV8zuVogLFEu4zON3CIicq/4Azli1hfU8yiiubMJOFz2iwvjHp/6jYBa4iLCz0l+J74I
wEIaAbDgOpg+dSeEBJ1YlYvgJ2x/xelRi2digScq3lq+KjW3O2EDMFsXTf/GeAVneADgcMbx2MBv
EoKAaMFygUeB7hzLDatt/lEKp3l+VzMvkwq7MWFZqr+monkv9Pri2RQ3bXouzTnoPBMZgiL9I/Tc
FuotkHDBwZ50u1Z9rVteZ3kVkQlG0D6SQNOqgQHczlzyRWcnQlMKEHBUyws3Ms431qGzyYi8i/yK
CO1eVAmiwx1kMdIXFJRu++AwladsFWi0aCdCk1XtbvZveLt84lfIk/TGf9YvPTWO1HFeAsEmUAn9
s8jcALXU6IvFZVB+RKG2l05x4+Ii5xtO0f7L5AobgP4bGeNMU2Lmkd0WgGwRvqX+2Rk3Jt6GZSTa
iMtKnoBo3ATBJclCMt/0NV11YJTCAssH2FXHVPepiILXlu3e5QEhT6xuiZ1+zQqfohsGFRHIqSTZ
ZI2thRpqxnYrBL+xdgrjHcJ4vhF0nAq4tdSO4K2LhYqZb+pw56iduLIkkrN4aIMt1AxI+yUpMHGR
dEsesLopGlfix2f3Cha+hYxTP6CAkN5M4ZFzrFRto9wonFXxrsJMhaBjsNlXulOh7HTBj1zLCWVP
6GSbAHK2iCLgLGFsmOizm8T75NKkjTIXzZkf7fJiB57itzo+fDyKh07B3PW9Ks2wDjp9z21ELo44
9XyQnW1y7ITvxBHa6y8ugZ6MK/YL5xdp5His8zNpfwapjR27brhmE6IrTNCWKE1DjSxNB6ShtOFr
Ln22qeSBNKLD2ErGd6b+BuMtrY6V6qvlZ2WInkoRj7oJcJ5Yp5G0ofK2AiZibu06OlHkhACO+tHk
z7xYARy6w72BZSl/741/vfFTDd+i7A7yCZUjWbF7ktO5sV3eRVAcV9gYBLVQFWjSiNwxaRgcpgPb
bR//qNFb3l9v70NyVXEkpL7kxhtGnYUlT0/3mcL1pol4nBc0ssT03TsFg5WxZenJr9wKJvAeRXE2
RRvEmcYOgSmsnD8pLC/qLA5ci1BpPgSt59OOYD35l0a3AetRTQddtI+wFdoIOQLnb+/E6ydkuAHJ
cDFeKeoZoFPId7Ir6V7EYOt7EnGMZqtKpzB/ge8ArB5YFvihxC6g1Y73MgCPyshv4ES+GZTYjsAf
7UZ00H/bIaDjghUOVyo+g2F0ZQwMMdMe1YxW58lcheggxiPlcsC5lxCwc/Ejw0ahO5QvgYcdWz/K
HzUzYoT20UBHn333GL853kkN92n3tD5ACiDOX4PsR5zi40R65EzAbncB+XLicNfRy2hzBq3XpHmd
5sZGS+r09uxI0j+9e0t8Tt/upaltBgPOZ5WgutSrMnBc7RsHJH+YaSv4roXD0p0l660gyVwms2QR
DwEFSG11rwMVXIVrvnYi0AeCNBo/QxiSjAwk8WbAql91Dbk+z8z4NVrQQPHSsYVjsc5HF8Q4/wZw
tpPPmoJ5m62TR6MpXGnEdnluEWxbi0ZDN12OS8RWxDeCX6rhHx0cfZ55aarKZe9YyqMM/tSQoopg
O1qnfl5ZMQ4WAuX5Hrim6Ud/I7E6WG0XX9Vr1DiKM/pAayvOE/3+/4KR39AEJTvdz8b7fxcqZGOx
tYSfiu9ZOf1grbVDaW8WBzL/Qr7EPY7Dz9CG6jizopN/xQ9yrPqU22cLmVQTfknGAykkmrWQBhQ+
4BJnGrki4+Lk5KU37PGy8Kkle8NyeD1sYMPdot4gzrgA4lscndLlTGY+xPMzz37BsV0BuQY8ObS+
AApxVoardBGZI0C/0CeuVTPYDvMkQjFLLRmx8uB/EA3rhTKCaTvtRkLSwNOQDac8sewq/KHHjft1
l28JD8SgQGGZUKNx+zXDLcyoz8SlzYeJvZtvU8kXl6FrMOg1tD/n/7g6lDUpXK1LStMCUiaQXU1b
Kphc5nTfpNdz6WOkNPerRJPAb1IC4dy8iaSwHZWK4vAmddU5Juy6tGSqOL7G6h11i61E5DeicuUa
1Nx+M7OJibBD24hrRq9ATXHZIE53BfJ+1hTQZWGKe/Yy6T6fdflPxr7ST5+6+EpbAfxjYLh688LU
FhS3GJ50QBSwgm86ZTMFm51YfIXCtmtRHsdHffK6/G+QPihDtHNCShGaAVr/tXwFCFJz+vozZIUB
zpLFp8rL05YDClbkiQrvMAJ+QDtKORxRA7gDk8mGd+3fXJPvEdttvhudan4ZqzddQabWmnA4/7Ao
NZavRTD7pxH1CZ91TVKGiDrEVfOPynzBsExA7Ou0NXeBeheKpxzvl05H0tvSfwmFpyGRuk2cy6xC
JR4YYHg6y+CrqNWgFw7ANUauyp2jhW8y6ctC9DPkX2sd/BRWrkC4RFa+8k5xIq+I2/xhGPt4Psna
6xJ8K9U5m+/rX20JnyYIQ4EcaDJxp3LwCdGNqip3ZqmTdkiq7Ey/sSWoE9urKysH1JG69FSh16FI
0/Bvij++YWppB/KQ5rFs5PKeC2DXIQHRQIiyfm+124ksS9lrlGCjcEShMCi7zyYAoIM6KqN7PG4W
edsAEax4xwwdPKVeAYIlqDFOrIdRvLEL2LSJJBgxtqmfpz6idngpRuIdedA1lhQkzchWfXFf7Ebo
eGu/vpTI8HJIjiL66lE1frYw1IvYOZnyr0chZkSfC5v4TA5THbwvT8jDNn2X+HwxGiHQziIWnIMg
UCZYEjPkL11ux1l5LruW7k+i3b5n1unZX/cjhd90w2UYnRqXIiiqh5QCzhJqYZ43QES5fOC/Gqaf
AcnJughllQCSC76sX9arWxtePpHHqTDkKfEizVtYXlrxzPKtpv8igZEjeYuWG7u+FH1MzT1DsrTC
F31+g5MUcBthA7K7gDah2fIytPZbYzPC1u3Z4eCyhchb+95bjgTu1prMjWb80UhxW38XAFb0axKw
JfXuzPX1itoKKyfUh6cSMW+FBFdtSc+5tlCaEifz8IBha5YjZj8UsML2G7hSYyLgSRzVHvS9YZUk
gQbmJRLRnG1MWqiJblV9oX2RKk70q2oSSTYhhu++aMx1ZDpgvNTnSZQAnyPtARcvUmRN2E2fvzTC
az2LDt+3YNqTNLIop24+B8yK7VMULyQcFix/5CAY2Z4GR4cSVbKFodKvRLkFi+KU9a4D4oHNtRMS
mHiV8B8r1rRZKJUCj8FthLuJ3DFD/pPzeyN6wUct3FBGGbzP03xLu5zj8pX6R2KUKSFhPHNi80AH
ii7uVGinkmoMJPeywZEhMocs92G+r+ejShoqux1Gc8vFshMfCBgwVJcOc4PGAKygYG8Hod7VuS+n
WzwrDEI1wSkpX13UFjx30gT8827o51i7G0hW01Qmtv9NMT/6WLENIMlLaG4yFxqRcCTwEWYodGdT
+pmiUnEnUkJ22fpgPaX4JXTNTb24Pc4yJ/YGxbNI1ZC+hehfJ99jg/XmkiSfAka5vItBFExkRAGY
L2qGEGiv/ogQ8HBEhLptflLP2ANhuJrllX5fwWd5bXE2tINUHMC4Vw4Du8T6LUOLBeZBQhlPyY6g
C0Q5QnZsBt/IvRQGOW3+sQXyjU8svu7xzxr+FXm9Rc8nIriEIdQZypup+Y0du2kB/CEyZtO6DKBF
UuN2tiKP9rcRgolaveQ1mY7ddCv1ba4fQY7gmSbkZkhdrB1mnPhWLJ4uXxP+/ZITE9YTHJVuU5WN
PTl27Zbow8mbN/wu6O3bDZ8276e5m6yd8F0BZU/7bnhjikdxY2uSsw7C6QCCztlhzRkYMAP8vJbK
507KuroeuPCxAiZyUhK4tzcTljRz/dYXLEADo0uX/I+k81pOHNvC8BOpSjncgkQGE4wxvlFhYyui
nJ9+vt1TdS6m5kx12yDtvdYfsYDOg2pbG1u6mDUD19QDXxlG3E37Qk0nAWvY5ElU6BMXIus/m/5o
bID7j5xzxetVNSYbDvKI4tJHB37EeNGt4uG3PtEewZCuz9m2k/wvJqVaItyFbM7FaI1AiLzM5WaC
XWEbg2JCZ3WZTKjQfk9/6Vx57ZkYsBouo8ziaUDECsHVs156cDEx2U5ffvk9mvexMFl1Ws/y1RlG
/7mBiOYjYeIrwhpbBlSwxRY5gQ5hwpzJynbk8R2NYaWXlGR3T0vG2kSaygHrDS9utzLXnbEsmU9m
5nL0iuHijGwA2cGM1iPsqyJiCJGyXzQ2j4kpsQVgFWmnGtfgInztMI1p6jVhGZrOWveMOWGMYiNW
PjPdDgARPRpMLULaXrLd10DMfP+I7MLkq9JA3Zz9qIEgE7QZiczQ7hYoS5IEUTANwm02y6OfuoeV
K+UFy6VnxlsadKi54HNhC5mYfxhI0sRtiCS25btSbwiqckRSPmKaJ0dcE91jiyXbZvfLeOUFDD+4
nMLQGkNvEEbCOgJTHsQIy0qMELx6rHeoieT6i+DpeWgtv6NkyT2EossziBjs/xp8bsOm9kMyzzAd
+MdYgrSYUSuIhedb938RSOCiJH+uPaAEFxe4gKzn3xYsiUwU1z8Erd5VpNHTP1aqdy2BHF9Dd/Xd
mcegTZfjV9Ze6tdBRpra5+cY7VWKhr/m4ISYmmsheM/cd8NwR8orUOtZEEe2jaMBsbl2zC3Eh6wf
VoP66lulXSGdq6ZQ4rxsSnvLZU0aoxjNomKB/EVGCOH4FLqipPl3zNXXUoVWA+UU/meXl5n8Fcd+
RvImzE5+8zXCtmcI+cV74tgog1iRSgJof8YohvxFbnyp5zHtCzOqcFz4D/QDmkbAt2dERwJaAV7d
Xr2SrqW+YNbEcTqBADW1EIawsY/NVwTjMczJxhOEd+4T8hoCyaKeKuBV+d15bVDRkQq6FBxC2G76
4q/M+apcOVzr1nFA3WPwM/XvLfoR54MXts4e7D6lRk3eOygVNiDK8V7A2n53zMin4OgLm6utPx4j
UHU41/UP7NjzQPtrFz2obI4B6xDMfkqW1DqEiO7rOQxSbrj1KQ2FFllWQP90yNFr0H41SEnMgQ8U
8bnDr5O21Cr5P9D4U3esXvumoDflL8uera8z3CK3b79tZ60y3TK/KTWZFw/S2oK1xltxIwnUwRxK
P1XInxJ4lg26wuvA4yV9cuaU46xqV7F2iPNF2fzG/abPDyyV2o5Zgbv1qZlQoKdK3H7brnwb5Itg
/6OVXAawDKCG/QkCU6Y3x/QR5Zovr69Ex+Im4STR+f89HireISHWAGQq1sGqNT+N4EHGGUAG8EIE
oID7FwplLiVfpZW5mgliQ45MR0/YhdBNu6X4q3oT2oah5lHtPxz6pmyPVbyDyONWmTpMSfz9vBGL
19JCK7SIWCbASqOS/nNhqABk1MBzVgyngD5KtTUIWdb9L1v5mzL2sSUajtkU7FGhgbi85j8N9Umr
ZkUgVzMRXohIPD10BNdK5yxCFUnqyDqRlglHkkkQu8PaX14a/Gyvk2BdJCpIecbbFt7nhiqgLA4l
HsGyewC4UcRWRzcAtZ5qnURfIKbibbZJogasF4d8TLqUkN1rrTrTAMqzdTa6UnbMpnWTbEq+Q/U3
bXz+FbG9wGlNdozkbYpay7zDRM+6ZsvUFp0qCi9CqpXbEnoeCX+Q2qyqJz60Id6VHrfpuBKojd9+
iMoqVRGEyQKxQli7WoidCTIhwC6IwolbKLB2Tg6hxul8S5Do9hdzhNtzWQPqjuXJR7cIYSecfgcu
5QkZl1S90zowsor57GVuN64qpDTqSVOWZotsiumDqUvMfqjLe08KdtCh4tRH71qRDaaJNLpzMW2t
hJxOljuGw/HQFXv0Ky6wsgy7C9wkpd8kTODaulnEotLkA5BhkPQyXNAOA/yr2ITS9tP8UzP25HVj
L2X4xsmluJZ7T8E1nq1iJOAWHmeZ2l2tOVfeNO+LPQG+dewNPGJcfZibDOtPuCSkQ0IA9sS2UcOD
ZxH6HMIVVfuYqt+hfeKRHNQ1mQ3kUpkcY2CYMxsU42Z5RHb0u4jFUIYcJWmb85SLq0Os0P+FxVrl
mGLR61yJJ0me7Wk35Mvm89NI2nzY1YfjrNj9SMTpslWj0IPVPAjRmwEfh2y8Rv5LRJfXkRYFdAj0
gUrfB0bEFkBpA8e7jVXtB//lEnaR9WT0uNfandDFtcRyIW/oompf5z8asghlZhNXqWpfArJv43eT
v9XvUI8TB0cImBDO5uDTPdgnRgXBQMjnsEoXdD0sEhXVbCDAl8mag8BlB9lBsQm+ZmRrw3jTwhxv
ENIeW6jrnnCMnMGWsTb5EzMgQ3kge7nhkrWuDmKucBkzqKfbOPoNnJOqjLMH6RTasXVWJhXr9d7/
Yb9ofwJ5m+SMvTZ/B2DexFmHnd4n+1EH3QcjZtZFt1kx5DEx9uTpiqgFTHuA3P9gP7AUdq2m3bDC
zQgkEMtqjZLUKd7r/Hf8qNRjXi56yEueBcUzI1eZiMWkH+OzQrWpflhzdrz0DIpR+eiOHq/9mD8y
N1wYGoR+4mLNHJKTgYDc/3GclpQVewYnhsuDU/vXltaMyipfU5wiVJFohpEhRCXWeuazZBsjb2dg
Zi6w/41VhnxErPZW8YRJ0kZF3tvxVFxtrTrazX48JktUnfq6XuYkF2659rG67JkZfAVrfDiH4OnK
ju/tgxwEwiS++N3kbu9TbGyTBepC2/pMc0H4CNvvRvn6h0471wbRGukiMx/NHGYRHu4yOoYLZ672
zo5cC86vEw1dmIIPirQfXEaNoXgrEbwyMzEkGOnb4ANLVigd6b401wnQ0EvxablFS4xcqaIvDERW
wuYmJF2U55FKun99RQ6rPL4LAAykMwRRuOhJm4W5LAIPAwf794plYEEYG/XubjThJng6xSNy7mO8
YVdOo3OvrErpIAAl/smpqKRl5Gx2UMp5C/Snz2OAnGrPdINZeTc25ya759k2X8mIHJbhrxpB/XLm
PGxt1fkobuKfqCXp8QrGURqL8TFGnwZjKrW2w7VnAxZMtdB1Rv0DqQbHjYY4DTC/vJHPPadcirof
uyvnOjGUz3+7P4h8Iv1FHpEpJhQWDx8KdYYqsO/amxYdHAo2coiKK+XGnXRK5JNU7Mk6ZsAzEagd
/O4uGV/qa4BaH2eh7btj8IyNL+mVX5z+mbdQhAviAyvBMffSn5gMX9GTuNL6l2EXSq1lB8/iawcQ
JfX0J3A1Gmc0w+RpW+bGjygIJYZ5G73uxJugphmWenhQTU/G/Tz57G7REfaAeyBtCPh467W7IE9q
ctxCxm7TcknVYDB6rTEpkxK3j+TlHyrp5h4sDLT6yDKIneNyK6F2Al6/CtFQS86aDUj6YsUTArvJ
ftTyO9uMZRDFsexBnNAEFi45GQGOIa37GMOnqghNOP6aW6kfnGwthp8hOwkRGHKjrtuMJNujTm6k
hzNu01KeNa8rdU+Il/HxdNOHxHiv16Org9WU1q7ubrW0MeOzkx7SyQAa5c3rz8CLOASghFc6YaYc
AYyMDqxNVS6HbwJxi3JTD0ASFBv9Sf1xqG8a6j79rUyOwcTNtypEViRjyS4dPbihl4OcoBvnGYK4
FgrJ0yjaAcCod0QiknywCJq3iVx/f0ejcGteovAvij96qIQWeRfwJY9IRUSnw4qr89/BLR9eOiZL
j1eIXzwon13jwdhzYDzongfQ4XQuj5M0532T4pOpHSX5qkPtEcnN4kTDa30xmc7D8CA4ObEMObRm
oGhMtFOgrBp7ZY2L0uMigSW/JBArbNRNgevAPKbapRkZIpLvqHsmLeryIywAWifWtgHzm0HYZB3+
mRLxllsF0TM4b0lc79rJ72JNl+uzb12en4NpuBRFuZHxVUXAze0vWrYRncUJG+Og7ihrQ5n/SIZH
foDljzTG7fl3Yf4ICskCw5mgvawMeUAVoU4bZ8K22BJ2EDlbTUgtPJJOcrQ4FeGDn1VxazFZ5teO
r0ZTrscivFu57fVg7CSFw1G0hiWec4V0qXBpsXeK7WlJOV3b7ICYqkW8jhBro2nlcAoCnm7bc4Jf
gicoJVhU6KJRJmMoxNzS/JGCPdMZQBrnyu40hIzg37hmrBZIW0FoIYzyBRGOpMHS/VpisR3VA4UC
Tglzz1kgwOYeQfimqY9Fsq+zBTU+4YLplAtgWIJtmIk3JrhouVoERqL3K7wOgiBHtymQFY0vREnw
86NMavoNPYCukGnM+bzqi0zA/lQ9ZNOjXRE2Wj+WGcryaxoz29AcCr0Kah4M72POkYdRR1A/bclA
BzaoumLEgCpEkVyhFWNm0/OVFK7Aj4zqy64GRomnwnJrfXf0iw3Wj9ZAUs+0Yg2GR44/WAsnPI6w
icBcZe+AMYcoaUDeIg1VzKo0v0frWwMsUJNirkpvJIwjqfwAduVyRE5bzpl9y6tYrju4kSH7Cno6
yjlUJP4D0+RrhBWu9B3Mbj3rhmNDriZO35gGjIVerpXYmXcYJCK6Oa36jw0BKcpMKV+uFYZ8MgNQ
KtFKJgXcN1vvSG/Zkp1csmtjY+ZCYdeWo57ngCO0Yq2YGW+qcyTCpG2fuXztqs9M2hTNKiS5AhgT
eR/8qEkyw8JpzZnG/D1kezN4hz6YK9A8LUdDVYjwZoieCuwdcUaFS1GSP0b/aGa/QcW4k+wMadNS
Y4OgNsJbuJBNlpG5gC+CS8A9QZ5rUHfLkcsidglgGU6v+Cl2YItTkKYOGHUysfid0/Y5ABslitv1
XxLTJYyzQnkqrKa2CAnbXGIKB1n33/4pLKZjxFhK0IwNPo0YSdbuNfiO/w6VmpERNbLgy56Vh3Ob
IzrOGs9vIGaICOsRp1s2wAn5ZpNtbFJa5MsK/YmqcCxT6tUu2CldMnEqfuOaCLh/Y4BTrWN/2UIc
B+YllndCUlgkPSwmlSD1m6+dw/EteH0ZzjyeNokkMSxzOM0hq5GRzkOvIglvhjlC3TQIlwTJ4Zpy
P/v9qUwUKzUpJPLEdA622A7iaymSUzOeQcZyENXQOrXaJZr9dkz/uKiRDYEbLcpVuB70Y1pcSyJf
nQNKTT568nAw/iZDJ4AGIeWefGkWpp9W+B7pP436PiHb0+eABcQwm+lC/UnZ7FyELC/sLq5JAEgl
dsx5gTK0P1vaTuuWYZKiEzfckhivStuh9kcjj32nsaDLuG61aJmyNEUArzWSWiwnEEZZ0CxVZcI0
iOaVY3xTFh98FaHDrc35Ug3zV4ksdgTOGT5KFEB80dAPHkQTAwyrIJB/D9CntGeHW7Sv3noXwUno
JhZkn9tD4+HNYpeCHFgRb9v99sU1Yv2wKcF5vccW8nDjhDgZ768bs/EG4nxiqq7kmZ6zK3us2aRN
AGKBtCEyZHDv4WW1r0H/TCCOukbz+vLdHm8mwY5yRCLL7yvcZkxa3uhq+XNsSoR5PK0ZiAIjNq0Y
XjC7EbZSqvmiCauVeL5sVtGoyNfEc6951txWPaj5CUoEwp9Ba23fUVaIA80v+WQvPWuTOr0VhHyE
gpsJC9zExWfSvYnz1Uf5R5zj/FdCT6GnD1/5pVpyroYoP+o9nx4oLyq+nVmtDBihMHxDBNXMB62A
Cu5Q23dealmzTjlrFX7O4Wzla8rlMCZUItxfJ2vxnA3wfpAg1gUJLuliHP2URZD4KINkNlxdeLjd
1CHpUeD/jvfvk8u0Fe+4ZzNhi2PQrg74AGGfufqAOeALBC6oc+uWe3U5LazxKC1kHF3ey7qr6R/s
vBnfiBMIkOvL+snuVlFOoQIKqnbmOAFooedzfRQvxRvrkpYlZgTklIV89f1nSKJ8h4cQcaUuPXXn
L8ppthBAvfhctXhB8Nts1DYJmhul5czsLwkbKmbiSfkQU6MWfaVzRpb6+ERbllesINE8Gc4VTLYQ
dKXDAfCiRSDSPPOJloOd+CKaEqeerhKiQzoMjc8vgMMfyceQzUPhoOfq9iPO64SCJyKnwCdNdLts
FtucMzDkZBE9Qx7RL2IGy5JV/8YJg6nJnz7uhCOj95o9QpRrXKJuwe1NAhhgv+06nPCl7bj0ZHAC
pPP1IKzd1TwoweKDu4JqNxlIBcwxPrDRqO86rcwYQR88bSHDuTM8U3AXWvo4GdjEi/rHn4C1a+KF
eOtDcpaEbYRQrYo9BMnoXUo44wmFLw4TSEBHnHHQ31BwUxo1z6EehWEFyrhfCeKgib4bSzhM7ddH
TUNfD5NRS1hjeNXrScjmoQ4RxmGHXJp+tuysk56Rbog/zfLnPwS9obYRhKV5GpLPQZAlnLUCvq3w
x6S7kW8xHx4867y6gB3mFqbGhNWruMLTUFyuWgl38ci+AwtMr/njsuIhirw6HhntVTKzwnmCeXMc
wDqYUNX60xwP0zJY1+pN8qIl4fwCyCjTpb/k1oXfEyIhhUyfFkVGwpXoSAhbuLps+xKJH4K7PiMK
DszUX/jVl0r3UaihuSRxp8K4dWwDdC72X9IQ0KD9BUCOyYcVH/nSXAL9fC4LhB/27Fr5Bzq6uQce
uvENbE8RGC6ure8iWVb5FBzHVZTJi3p+HL4/8g/x963EoREiLYXIYthotF/+Cc8dXjB4T83a2NF2
MIAqe1Ax9WvUji+pXeWWheKB5ii1RBq3rUPkOUdgQ5e9eK7YHKUh6kSXnoApXWsFynkejs4WTdUY
s8ur/ujMH+GsNqNbhtmPT0aG00/FScHr+VE43Ow5IiFWMzAOUlz5SR2A3vrUoSfKab7gJKgskpC8
FKmLPX6rPZ9Egi3e+soqiRsYxZL+LSVHx6C/4SC9doX8Z+Xvmogzgu4MPpPyOVQBmTI8u+GWXvCa
vZ7lk4SScmMk79kL9+9yzHeMzADUkcw6yuf4QotO86QLlMP7fi2LfVmeWuPH5g8+TNN6QkGQKgL0
qthFGoQLTMAzZ95qDFncjvwVwjWlcLRQ8lxss7W/DNLLRJ+Jf6WwGteb351SKl0YRiovnMgngD0s
CXhA1hOsp43VYgjiBqhDjbVdhT5K3B5+rIQTiA+SQeEXlp6gTj3LKjko6Qih3krkfRko8k2OC34F
ip9co6cil6exIeVqgONvGOZlhqt8/mMLlJy7LSJBTLw/sGAjWlsEXWU6a6EQufHmChITIpIYwu60
kZAdiGgvtTyh5JqczENWW/mgeVSGKdEHqXBG9ekrdxov8uoIUa8XZxwzlnNPUou/X6Krm8WjC2ea
PHfgPptFwHbpZx3ms3FuQzD5/Q03IcAxiNwXmyxpViCMTIxv+IdLbM78zAHm5ggaWFXfDVP6p/E2
JiC5Q4XiNoekS9Ru5uy0toZKamesQWa5FZuQP2EV2hQpas850aXG3kTaBsdTq6siplJhbUgLkn7l
Dzocyes1bbZfpKE8k/r0ZSEFpdpkjZtD3RE8KJYjTMYjUSmIO5twYXXN2onOOu0tdgOTvkr5EXsu
TlyzcN1eL34WmSOf4c7uQEBRxXdFirnX7ew7656wHuR8y2IeVqkMGKS7VKySV8jY/F5LF+Kn+g/b
P+DQ7CMiMsd576D3dmKahNH6q4Wnpa2LdtezQIKA+H2D8QvLgysHa718tNJfEb8Dh2f5sUPLEQCU
G0gFFZhYIAOvb/a+hbD80KcP1WbiJP6zBrPBrilUVRaDbTX+MpvyNbLvQuyajyJj4dL2ksEvUXO1
dxEQC8Vlzdnn+0i/whilDEhst2itXdr9FeVFRe1BPhbPFlmfQ+EeubwJaUK9TrAjoxYsrOnmSD4k
CmzdCZUP3z7eIOY0wktWql/MX3z7RFDoNp3rOY7Rx4BfcPbdZ3+Y3kESnhV/0thdrfEivo7K/Oij
fQEPkyydaqmr2Mw22bhLAH01oT+FazRle55wnFaE/cYdF2J+q0hOkrijMEYiB8yihXYjb0Icp4q0
gXN2yHEhOhsc+SMz8IEcWh+mM8ATT651iVmuWJNpWijfkcZY4Wwl+VF1P60G+phVSJRI7K0tbtNi
XlhISFFEBuGPTZ4Y1yTSlEsqrmOai8ozPSRldqHrEIn38O+BD7hqe/aKzCMkEK2dYf4CtAbFGSBD
56ZPPc05kAKLbEtkPRozOnLsB5skfZOUegP4/ZjjZ6w+DLlxjeqmwRwQkAMsOe46JyKpACAI8aqA
PYPiT3ynEUW9LAgDNg+ChzBRrzme+SKaYSMDf+KoeLHMGys9WrxK8NtPW/osnD9T33Iq5NLNR1dh
FbTbZDc+GalpMOGAUHTHPD6YBd98w0aTkEmyTLx4ERPEACVDv70wTFBBoVlry/jOm4fO7FKE50kC
cCAOxwXgAheXECW2pKtOZ5qISG8D3IzRPsbvdrbjfwkwUIwesWNisLWbGmu8txSWuCRKWSE4jGvZ
K6VeJ+y/4DLWdMg7jSUmQSn/jF4ox1F0MD+k9j5FcJY2W1gGkn8yQMdY6hCMxPNG5l8xr6ndRciY
OOAjnQNtrzXvlvEXwTiEzQmSxQ+IBUNKaB+jnkaiU1BfsaIBeHs+a45ZUPDJZBj6dzLvhCIFZBFi
gqsgyR9+tw/NvdYeK4Cg1zMh03Rc1RVjZWO7Wh3NX8qv7RJZ6j8RaM5T1s04KlDmEPITC0gAubPx
hl5SbLxdrWKjwtyXIc1sEDwfVaKzSulLq7VZZX0Oxn2aqjWNCUgqJy+z0Yek70R4YwhwgcxfJf51
lHxsFGjCM+NchyqGg3qXVmDV5NsXROSEvAyUYEOu/RbRn2O8q9W77F+dv3ExunAsDJHNDGapF/Cf
42+Z1SscZBwbs3NHJOw3AEe5iSnbbh0DfmAvYjAiPA0QayI+zHh2qmtqG1wSMbv0TDd3ENWS/ynU
61b3oU1n1bgJP9/EiaU2P1izxMLOPhy/vqTwOxw/+hGr1lZCtM3LwUOpog6u7YyJACcZ1nvnEtU4
k/bDcLJGWmD6fn6FrYv+ajSi9UcanbIqIjfjob8Ie5oVjNgX4sIRg2DqWxFv7f+hZiSdlHhFE9Js
fM+ai1x9ASwwhy0mDTBs2SOxz+XPiMt5vBrbxj6VXNEaqj08iCjXuZilt+asyrewftrJLsw8NLq7
vl9GnUAOA4+W3uoSOif+FJloi5LSCu5aFQEAvkYjOpG97do4S/we2rzialor6qYnsRyNLqlY2DW4
z+YKd/WDjO3wIPcHn4wUCyYQIhyBxMLuaRHfiYtK3MugBUi0FnK2S1NydznPCPgMnqo1AJ5jzOPd
GMwTQYLB7Ei1TypttRtJQZWP2etb9g9ycSgK3h2AdenHaj4n5wp62sC1UCs1G6ZDBcbig/x/pK9T
D5DYV9g6putYrqVx1anvL8xscTUzKCyg0oqE1zMzk1vf0XkRuEmYV750PKHymJTziKkSmF1tnLmi
dq4D2Z8Z0MJ7W91ibtaTn0L9tlgmSqSP/K0Z2WPY/FUibGKPCEI53r3qNUqmrtjG0oFw7FmFmVah
exmtOqelQR0DYkDxvWuRM9f0hRGt/exetw4NuwHFecDXSyqXfb4qyeODE2NXTuSA8JojZpBuArPC
7TCzoR50/yA+iUC9v6xtPhEwCes/7vOocuv+XpvkbzJ6WQ5NRTu+3jE84n1Aq1yhVIvRejfwErZE
hF3iacgtpOIgJV47fFioW8hop6LqfoW6zk6jW8yVZF0Wb5nKsvUmfoE4umkygjQXole5QokRHgyz
wZGBsMUafoYV7UBimUcaewROnickNZbSscazgTpeIXR8KrzQhl+YZZqbTKcUNucIBqcF3NkOD8jr
IRkEJ9Zz+XV/6ecXmbEG6VGB/pPVB624TPpXiIRNRRPXXhmo0IJIn8S9Rb3LIBQ1C6qKrHLfuPJc
mgBIKErQiNakP4iUMBWnD/CW8lto5wZff+xloMk+RqQkfVcAcOtiY7dH0fVG1O7MML5reZ/hJ252
Y8Z5FXyO5YeK1lHIn1Qexozi7dZAug5U3cGto01AGcdhWiL1jou1lb8ZaMKjJcUUDA2QzMQCwt6E
2/jlNunlJYPVzh+OHRNOxEk+VozebO/+lxPv6Vwi7m6L1s4l7iAsN7p+EcIVOfoUn63TYz6q3pvo
4bzwBwLZVcTOuCS6crN/jcW3Ym1agm/S70pdDeM6iq5jf3vVn1L2GzffmcEtBN8w0kHH7RT7yB3e
UFPhPto25S0Hn6aP4d+2qKgkdu/7ktxi5mPu9rw8knwYVE8bT2vWvE9gSSzvI2W1fvcdKG95uTX0
EXT2K9HvHdomuf2W8y2AAxd4Ft0r0993SEXCjQweH+s7Tm40q7+lTT8ZJtKFRTiiugrF9n+s8zep
v9qGl9sEDuSn9LWyZywrtMbpf61szm2shD8m8r6r5dGjTI8G5K8fPvvhhNiTEl1inTad815ibKHx
AXTlwXNWlkiSraUfsTfyMdQbAQ4Z6CRo7GDJ0sIFeopRPO2oBspbjLJ8TA91tjELwXh34028iFg/
RnBMDMwKaVRsIDrgrfUd80BIykcJ09rpT76ZST60KGoCG9WeikdioZTiBtuq+V57LePpTdY+Cumi
4W1ImI+RY8AuLRTCEQ3vtTOMzzy7p9Pe0vYYCqvk88URVtgnVDdkry6ZGHR1aVoIjI5dsxqGY2Gh
XHAWSXGlAiFDCcFaXpO5/b8VC4KEw/6VbgT+33A86cZCNL4ktI94bfNl5wRPWl9CBomStDUXiKV6
ikuIdJLe8B6MWJ2ZmJxdrFyqnuChe13x2AmdqOAiOb68yWBdYY2o42al5s/B/C7QNieAb17uvdrj
kFORsh3MlXDyxV8a7mPcvkTp+kshTk7C/dAtpW7pdBCNpGigLC6CY4MEiunnx/pMtoFGW33sKg33
htDdrW15Fah0Qc6yaqnJ39RjOM0xIgkb1Q4BuwvZpoHkmsOrICyfVehfgMpjdfXLrN9gUhKHNDye
1f3mwYXcfSC3SIbB4W6I8ottIUiFragX9YdFjxoQW7DI1LNlvOHUSL9zIkhkEHEAqDL4h2w69v+6
A3BI+Y2MW3SaH6O6NGhhbtkZFm319UJ+Syz3cICopV+dBgIYjjUCXaQM8E5zSpvxKbv47sqVpjGI
bIf2lxEOISnILj9slJ3TGNlvD2BxjXMuGu4qM4gWYE1kZFAR/cP1EL7eLZJ/pH+ZK0m/g21FUxWD
9yrLiRyt90DeFzzEJuSwNeDSvI+gGRYZ10p1Qjz1kleZLOJUpWTnLFhiGmtvEdEYdzar+DTXgz/a
z4U4gEQI5Np8Tv+upzeBgcXZ3aJ7QXiaJsJ5DWxvr7vRg0RhucbyOVHPfM6Kd98g4OqnqUSA1aFA
pG6C2tU62TvfdnHUkFbTIUl/UHgA1Hwlaxw2YUS62Fuj75iVXjWHEMYkXLzFUn7IFAQh33BE4gPh
P9RCgAC+kwaQDs/C39pM4hQyVKBIMtdOA+kzkOsBO81kl6FS2VcRiUQCE+H1R6uIj5bPczGZbwPx
QihPC3OddzsrJOjt6jAVkDJQMMU5KlcBZL92yHmwfUQoGwD+Av1eCzamA5yJdSYd9GWUn9skxx1J
f3N9I0rMf32LB7qk0SPVALY80hLt9NjWpMSFGRA/lYv43IDTRBZrNWISqXdBCQxx1MxPp/7mpZ+H
mJXgujkgG8ShmvJVtZgClm37F2CyZlhyaPlEsYzSAdetYFOz4KLx6YTOcVDW40JfOAF2+RztUOMF
1sfvj8x/z2aY9k9daDUqm3q+pw8HhkqSqlk81fK2dzakT8c0Ob0QVTvP3voTP4NJpoVfBvO6PtVU
mEKrMSK+ly6ax/xH7J0toWHdewxWKakPcpTlYoc/nSwidSQrx+GVo8ZPPw3SdSLM2dI+xnQTBCc0
ira81zThpAYSCbaRaLlY6sEG3G5Qrk37kTq32kF8esnlQ+Cvi2hvAR7OKyLk1ijYZk3+TLi+p/pc
6p6u/VrZX6YRz0Bnz6JpvuLy6qTfqvMuzygkbU80NszHhTZPcqrMSTmY8Xyia7CGjGkrx7R6a9u9
RnhNtLVi1tIF7jo/u3ZgA0pl/nuMNB4NIhfmgXWkdHkM1n1IqKaLaNkl+IVTFivLFHgtmBSYf9hs
dGYCrVkaP1CuZNagMSQNSBjGTY8XwfoBAgLNRZVDX4BoTn+vX+e0/4nGY64++0hdN/W5qTQoZeKA
KOHRrUfa05t5qGFqU269CYqgUN7li4n+4bX+d3XCjAUXkXz1Mm8GesNhRZA0j/SBkDOtutj5rmN9
qJxiQeANIVnAyGJPUdsfHcPGeBPZL1TM1t1bk55kgsDynQwECphluwbWjzgA0+Os9DMRvmwwfPFS
vpbc13F36MbdVKO3TUk45pUCN5OJwTpwBJjMYAgronNo/HEokJli6RRcPv3gl9MAQd3vhEhjANRl
UPGxQ+q/HTMz5bqozxlF1DtpAwY0ZF0z2fXbJNm00xpzwTz6S2tERLfOh9L6oTdagazDB997BfI8
/ZbyB+vHMfqWXluVw6InYnC4dCAopcw0S9SCjuzWyZ6SfyyMRT0hR4L82gmvq4ppp1x3Eve1xZl9
+Cejkt5Bj+ZZSfbmok23arC2pQ/VoCdmiVVjneD6MlBztLxA6YmQP5pahTCTc2eK3nIgYJYEkeGB
z1Q4AXqZsL4dPVrZLhoJFV0ij/RInMi6W4/Vvc62lrIjKq4q9lZxamdkEqJFIB6meFfrM6x/geXc
Qm9OZe+COxSdVNMfhvht5H6RWwpymB0hqkm7+2yZGPPyva4/R+b5+mxVZ4dLVFNXZAe+AOkSNDoC
qCqls6Fe6Qey2kMUVvPXcO90DqzpB5pfhHY3qGWQ59tdjRNuQ3q7uQb+7rs7DQtzXAoZUB/ABO5A
VkKtPDkXf8RfsIoRCA/dyfL/bH0/oY8uesR9nFhyOMzC4k2tF4WGOIG5a6XHW6c9OsOObM0R4p38
dtDMpLslAeddfbBZ5FU6JrrozQStL7IG+dBN09ZSvnnpB+HAnqql6r08bM9CsxAcJLQOsRAVsF8k
i1e2JB1d+Ga04UY9LvPNG3YchGGgzmQd99vJXDnmysyOSrmPkWpJR5MNrkBs/mEYX8p4fknrzNka
5HfVAKRKvZDCkjQom4ANNH9YApsDI+E8M78UTgHLvwu+jLhe1KlW9hn1b4R0zLTXfio3CaaSFO0O
q7fXayf78e8DHC9Yaj36/2J/LzuXvnuQ9MIVI/l7pNWZgrwPKXO2FCuTnlyEnznmxZGxctb+TXEe
FLbPa2KReSU4Gan7NvDobYPwKRLnKpIB8k2GB9LRPoNaXqLndjZ1gzKK7HPHmhde+3oL63NRC7eQ
uWmxcozqTfd/avsX2YzbIAi0kHuLU0VvKBXd2jFrrcuMTHoVMbbafySd13LjSBZEvwgRKHi8it57
yrwgKLUEFLx3X78HsxHbuzOz0dMUSVRdk3myZ5qOY1kARCSFyUNxvO11FuXXmgfG2ifOM3/vY+ip
No4h+gsVxB6fdgBLJyCPpEHA4vG17A1oGRhOCJX37L3Tb4P+X+cUTKdx0NCzYjFjqVLC5Jws1Mmu
co5jjzx8TlUa8a3yVmh/cCXxZ+tUCGw3pHbzxc6g4XbMs0W41aTnQygDHZfXmwVgDQh2mrXWVljb
hIFDynisYW6Wd+STgSO0ln6yyXC7OfvpGK3chViynvmoh/ew2Ti0R/0dVmSsgLQ3WSvprAHGgePx
QP2SMH9D6x+XIOsvLBpmnC+qvc9Je5ijPG7tT29q1CFAsX5auNCQVbiyO/2qyWeKP8jGdseWUZ6h
9g3ymDfLynmioUF2z+OIpdUdrkLeoUu7zE21wDvm2msKa+EEaihVYAk0DEuBPyX9RWmOavRErzoP
mDODmYp2yEqlda5mwRLLuInB3JwN3tqv50zqgmW9doxjQNu9NpxFGJ2o2ROQGw1iYxUlzHRLtNA1
XTx0XBFGAzwRhyviaNMJkAiDffxkaaZLkA5UY847MnTuqCY+G+Z7nPEo2ciBo1Mc3xFSwPTVQIB6
QAnsfTAtLiLW8FCpKJKBCf+nFwp4pKNjUy+ZWNHlJTFmgqXvPXsdKO9xaNZgoCIUTV25tg9GdrDn
D/pD521cZAAY2ZVgliE+Z9VGzIK3QDV0ivVs2wZ3B8m74s47j1SlL0SG4YyBpLxMvTyaMo3BrHYs
TUblzxrpg79maZf3+6nKx4mq8LTxxPPlHNutMuzA1PJl1GHqwU8z7fXzi6hAuI5qhzj7HLerbCJs
QSVyH3GynNx/+bXL2BVtuDW+f3knRvfOZIhHB2Q2XNv/gH3IdYHasoi0kc9kKkjtRdCf4S1gZfVN
Z5Zi8c8A26uOsbC4GU29JsrgjTr6jVZyCTeP5pnvZOsSO7duowsrk3cdPjjNMyJGeBG++Z7xhATj
TxQSrDf5HKB84obz5ll/GIJtXNI9TyNZSErtqbIRP6z0HjAS7BCiakDP463HXS2aFT82RJoueR/C
gxPvkKB7YA6ctYPQybriHJlVNRu3vY9GHiJ4om8lAGKTkMojiwzm8ap2DCsmvexEMpAeaQ5JmR+A
CXGMyr+juB/mNXKYaTyJRKWLVmPykQK8c6udHLaTAVkUi8nMTHx1Xl2kvuWQyV3EnSBs+LqWjwp/
rkG2PVco8ZUF7cLWtenTUA8MdFas9jmqtJZcYHZv16wJZ6PPLnICU7CMUEzOC0Tz/5dGC0oiPr0e
wigg9XyhPHEpt+VqvEOK9FGZpv2tNMCV+AdZf/fuqp0cs+wf/e80WYr8ZCVbwmGwSOI3RaJ+H/P5
NHjxkrlCja8dovi9Y6kJqEATK0FuJs0evaIJimoS8w/i3pgfkxcr/MpQfTvjZermbHlU5uFMtAcf
mZVPKMjTLzajWDveo3+mDF2Vk+LdymJnu3vVXIUhNmfgmPWA4OIaT2rugBlM+P4ELMDmv9d/pHu2
WDRH9me4ClaQDkf5r1A42jJr1it/MUy/bF004BwRBlc57j33mqo7oyM7kC4O3O5RHTauOleBQgyT
1k8cmvr7wNtQU5dW5RnsYTZcCrJ8euMUxgcVia1xRvwSF/Ubk4Dp+g31DQ9vUXyRT8NHHbEw8Amh
mvBiAd/WbjH5KrPqlRA7qFH0c2qCQ8sQGDDtLSgM/WxV08BO+knlVCH0UG7TD9hAEkjU1eC8+0SZ
SqyXWoKEBSpitEaA3pRoG4e1GS0V7WkwCiAEZRq8FHsbKRmNkI3PMdiQJ/dW0wSiPGsld1n7bgQQ
4b1TmK10OK69iwUC255A7gZgkHliG3NDOSdrDikve1eiaOZwiDKYnMAF0ySJ+zzBTimHFasxrlIm
OKtGrskN1ssL9uaejt4pv+HwTUp45zZOtUrLmtS8Tjrm3v2ZWuxuU8DvqL6Mpluk2DW/eUq8S9vs
2uQg9MdkG2Zi60c7q99qBvjnObkrY/1rFB+N9e2jdsgQ24oKAjOjD7NYDsbCtD4Glqmg7wJtNbVt
0rxO7iWjmCsE0LtH1turCuUxax0wBVOdLJxLJz4Y3ttoA3xofCyBOUKLZ2Yuu/S36B4URPGNSjes
4Z5Oul4p/2pxld4z+R3D0zdJxN0S3WY6/mYtbc0kZ92FhDekm5D3SyWOirGb3mzzZFa5uMBUltVb
wFQQIZlEZM555NJmDUjUZvukO2ZmZyUnWCMRAE00O2p6IqNkGfMl7aur6h2g+02aLhhr1NH8Nol4
ZckEliwOvmp8FFMpp2s8YoeJDsUYOscsY6JoZ6X8niqftXvHwWwyeNBuafBZAW217ugMmukGljjL
0UdvDYeUh4cabZppNGChpq0vcbFNkc64dIdU1cN3ViFCdefsl/zfjrwVG5Qjep5JGg4ijqLH5v8i
ZrQPOXLYUUPRYj8OT8uXx6neUKNvFv6wP1CtdhuG/AsyHgZmWs0+0VcFE2aNovOnCrZGjlQWbVe8
Zvvjmgfgkm91sZ38imyvp4k2Lb51KUFwiBBosf7Uy03dTNxkM162CS+IjJG/cu5An9U2sf+yJvyI
f6BY5z8Q282G/MhNDpizYyv7SMWE1WQRYN9rDaju3fY1dmgs47iPfYbIYZbNNDpyC4Zw504ALlRc
y2hDq+ChWqShl2dVP2o1j1sK5XPvAIFgdBGYh8kwHVVf09c8WvDbi25B8wMbWctYYoBcZH5cnsC4
T8NNXV4JKKCLrfWzCwQ3owrQEThAspo2C6H+q9XXpKPRYYWNaCnYzPO9TI+mfcK4SFTsw2crRz0z
awtaLgXPr02zAv26lE9FP9Ye2sSOtfqXEa9Sn+WUxAhF4DWIBsVAisRETuwHi50LQ68i/dfCQdL2
jOR0+QjMaxatLW1bKLcqQ1uxNVG6QI50tk6C0EdfMFfGrciZUYW7vP0dqH+T8Bi3KMFT2lH7VUYc
0sWmJyaItLKpw9LFq0xSMDKfMVefTYhWy8IU2pYhB+wl3rO0ipcm2HUSh71BD8bapcMZGe5KC6RU
XvImzrPOv5emc6yU8K8piy+SS7ir/NSYm4o4j+PkOqJWTFL1Tzfcc5CMz0QFQFUKIA3M87UQ/Vig
7Gou4jLfEPd8FPZ6MLLvbvzqSJN0+HD1nlwuXzlasOTHzHqvEvBoQbtymOcEhb/LYNyHSXIoqSSl
2rBSFQ/04rMGFz+YmO7qoCQFu4q0EP9bGpG7gcmygH7hjfsu0LhMsYEUxtplmdK0fOHKiENzWNJa
L9H/zzSpHw5B3xxbtTnarlj5uXPttERl4dJw/i5ytIF6oKCbwRDaRtegH1eKMMCNuis1otxU+pPG
LhJJhpO5kInsZVtby54+a2Jtdpw1pVr/c4yQVYN9sd1pt0MvEZN/jvDNRTc2JNnGlvhFgfwhMw+Y
Oln5tdAgxQ6w6Kwe+GK/CDNoMvawykZ0LmTPeg7SK9CSnl+u8pENMKuoWvvmMFbabi0SMgf1Ydup
yiEO0n3eSoLDxnWMTLBB+CB87k22CEPSkb3m8lAh/dGSZZPrq4aeswDwKg164yw6j4nzaF2sHq1l
nvOxOwRhvjJ9wL7oke1YzPtiis3JaehGtIYxwkflYMmtkfCNoMJK8L3RgrnJR4z7pPf7o48pCNrm
3oQhoEbForZhisJ9nNYYWSgulQuGjYwy4omXEY+RDIp9x1eDwgSAnkamZbEKMxvjGVgi0PZwi5et
A0iL9cUoSK6fREAlWTSCm1Lg+XbavTBeivo9AlTJp7Pnn7AB2NhEEFTwtCqWnkxMPSoKgwswolJi
aQvS8dP7N5UlMbIVk71+fw4DpuWslkLUhoFJm4QyMHJYlJus/aA2srcwmBsb4dGNP3L6qsGlcyZo
oz8qNfoHgiFHCzoNaK0ao7PJQNViTTyM6MRqmM9JNA8bOpwevCtr9TwxZhrZFA64sIE7W6PccF8u
2qWCdDCBlLBDoDD9OQYdVu5+ehT7Td4sgki8mRiuOIF9ld6YTlOOS2/cDfFnMVZLXuiCmM1FbCKv
Gyl0239GzUyJMUl4cuy9J3cprg+GqVTKc6RJesVunfPDxq/QT91ocA/MtS3IAGNzSWw9FeFXO14p
upPomePxbcggkzYiO2YTyNCk0s39IFlVpDs4vCMxXo+YDIA3j0GZpzohHjsbIcKwMQC4+cmiQttp
MAhREvXBRLHhWJze3nHi2hCFoMDAt1FX2wZvG9r56cVJGto443zQ31syjLpJfsm/MLcoVUL60EnS
EpM2yGKMRJPBR/KO3WOgpmrg7Q3Yr7mu22zud8pCk+htvX6ZIsEb8QrY6ToPWD9WjNdoKhFm50gU
5EBVAhpIQ8+eCoCpmCgTIFDtVKnxVSqRa6EXgCCA5qHlPTfStQ7UK/eivVGKRVIOdBs0cAwGF4V1
K3P2YPI3A3xsMcPQ+IZPdC+zTuYj69xsioB06aMr3kAOd/CF5XCVNZ0xnYiwGbshM81IznCROuRo
120odjYE44B6Gf1V/WckLwcr8USnqDTmwSwrp4qV/b2I38sW5Ky+g+F1h1xf0QkDBKJETH8UyaSY
EbnouMSYaOcVpaGNDqwfqoUPbq9+1cnOBoDWM++q2M2p3NoZr1UHRKKr9rpr1TcnrFFWhDPMWLia
Mp6UukRF+9WK78CHJZrwNl86hxRTWslqofXYQkbCATptF5cftYUrjDVCV3933nvbH93gEbunXH9m
2qGSH6L4BFrhlA8lPvDl12kvRU+VYtKwMOZHmpBr1IMVmAH6j5qWoOfvs37ZVAZXBhKK3tu6rcd6
6p/RgQHufhtEa9MEdZqJqOEz5p7Jbb5A+CkvKR9KEp37go2+9kodZg+xeOQheFeYI1gt5iEkBS/F
bJARSoBsI4Mi3qs/E9WCZaZpHQREqcEGdjxwiz7SHFGf5LP7HruzbX0lqKHj0VtM5g/XkOhKvk2I
Kn+Bdm8aAdmCmVvAMBZiUo3LUcqXrJjaEwlFtEH61zWIJy3UDuKzwmiQAw4RvyL6c5hK5V8pMtCQ
Zu6uJt+4FLgCSIe8KNFJlDC9PiWq6smEp11lCHYd854os3mkAWZL3jYjjtDi1RoPq7/zTnR4QVgZ
g5aLFAK55Cw1t7168fN7QpAu8KNwRwSssMgR4glk603iUbYZGA+pwSphMxudRXRqIWq9NdqHKmj/
lWXAQjDmMwJ+YdPH6TjUimplomcb9FkivZnDJqCmCg0K+NEqISJKDkcMA6nKe4GjsmZbYDof/COE
flifrFfCKdNnVC3OSudL/58UO0brh8lc58ZunGCp+9Yupd817XweMIrzINlGccVeCWJk/+W1Exow
fqvZA2sMFWgKEQwTishCm1/+QBKBl637rFhH5XzKD6ERsdm4I6s4MapSIsJUjgYxbLQZyZq8N6jR
IJbf7IT+oTuQczMgoeyW2Raf45gsYTNPFbv24Hcq2aIYzla49+VVAa+Hpr3ZqbgXcfUY2SZz4fY9
4vLfCO5VAfvZMKYwxX36kif5V4ktxeclZ27PL4VkXQgi7MOJkJVMnWK63DAZ1yHqIHQVGt1TrILS
lyjUjYceFnO9PRtettTFVTEeCumSuvYtvLuVfAv/k1X5aKX/HT1VgBPcomxHCpWje6r7V25+puWx
sX34RyZBG7SHvzonSHaRKVFvf1pwNEgknR7LNPlV7Ydmf1f9TvNOOfAZe5cihBE608XfuMyXg/aM
or0Sbgre38pf6NJZWjqaCPHXMvz23mGdAYUtvR3vpXT2TBNY27GMqXequyeKB9995exK7JbJrZiu
Wfky6PsG/S7yzyRBZPvHz+wO+8y48YQM40fGNZsOPx1CvqT4AvQbRzcUhiNcTPVoOBUB3aQlaxu7
f1TUAQnph5VuHBwWKcz8a8GJ+Kly/YQ420v3rDbMqA5ecbWan7RYF72DwZe+RWLiIzQ+Hbn22UwV
+UMLbJ6YR5q9DwM4qO5m1tepQhAqWtxlhn1TnNMomVvBXhPX1rzVzFBiuMXX1iLdbOssNf8YtleN
4n3YhQW93JGEdH5v4Ww60BbjOWA+4mk33fksczEzuVPj6IShjX2iq7ILPJWcXuVtCH6S5CWSNTvN
xrgm6Ltp1s3xpNUbHHi6tlNJCxHhzlMHTLWronmXKmLHfRydnWxre9eAwRtUu87blawq22NeLI0K
+MK2Ma96g8hSfYzWvUO/INIjFPSSltERDG+qU4ZhhzfeE+91uq3yQyw+5XhU+5vBQdDIB18ZwTGA
/7lwfzXX3IsRMRs35vTj6PSiVfrdsta1oztDEzDs0v9T2idjeTEcZMji9C0Hi0BJ5ut7i2Ud5kWW
KD6GQ2aXXXbPxZ14IQSwJyvEgoTvcDwrYCGnpcXdcjY1wyBjH+P1DZe5y7rC3LPbHpqPhI18h+OH
znbSu1I3RivPPPEXZXRW3bvFKNYxGVGmnOhIE+KzWT5s6xiUMIcuQbFLAlT8m35EErkGrucE5wD5
IpERrn4KTWfuqVThKy451uI2qt8eWn7XXaz4G7BDzCeaNejyyHLpc2otTs/2RhB2nv7G8DWLfxHX
X3IIfLloUCw4gT0X3tMz1m2JBmVZYFlyX0r5PfivMXy3HLypyt5NznQH8xUVSADbuOQszfR/OXeN
gwerR01TZWh5unAh2W5l/svsyYem1CMNB21nFh+HgJx6OtCI9UMgXlHwzNp3y3rkAwuYRZkuMAN5
w65u91r8ZbCdT09+cDX5d5CyzUBBaw5Ge1e5V8IfDsfKnGs+noSZZC0FRq8+5caBAUvFpBgDITJT
BAmvBAWl411dFmiVdw0F9RPcDe2mef9UPoDswTeiSK5Gwwf6lzMrQ8TIR68j0gVz22wNhOU+39qz
0+9872VU21wwH8u+Bv+nVldmx/g7P3T9MSQupt2E4QmeMQ28063JqMNczQEf/U5PU3OumoOv7bXy
gx5bhegZhu8K/E3KKEP/aZtnqK4KVJOsNdxdnLEh3kjtyXc1zn+qcoMsr3fIHE3eMiRIBEvgJCHV
mOHJU2K2EWDtxKXAOZlwFrewIcHZQmqfWXCeE+hhjELnlIW5489Cx2FW9Ts9YNPwIK+ZFR5Cc5eK
FUdbYzxzMgDQL5rJX8kaX5IxSQc4Q4kCWodXlostYci+slEtpl0oUjlNnG5btZ/4IOqRGdfWE3uG
hy6u6tD/0JhxUwG/VR1WYX6NvTFvwmRGR02m6sZpCBzVf40pUIGapkPbF8GvVZ1JZc+JatsXJ72a
DBbybRDepzaNF9uW33SpPjx3hzHsVBi1KEbtkrwMD/XVPo1/dRxJLeNfibHQlPdu+KC9yyh/wnOY
XAhqS71lUUymh8Rnq713opsR/zaC9b762Rs/uflTZH8Fgv50JjpSBbdB98+K+hkG16k/bJR/U+Zh
Qh/WljdDe4cLVlGFKAzzgyuGVcboX7qKcBMvKVlS8cZztkm98SpQZitBoI8NvGrVj2TDX+vo5jgM
uz8C9xg/S3IXoCqqMO6Q2FHJp3+xe2tQ+uY/3KL88J1/zeDgAKqZGLOQjM85UxHJMnHPy7WsJVAD
QigtnjgKuzcemqB45xmI9ZOCMSt7Dsz14rVmroeUcNS79Pc2TGhqlHJb8hcFWbqLh4E1tjpwHVN/
lODGEeGSjQ6ZjE+nwJHAhoZ91BsbPOgbGilBcsVfhPY9ZEDEOTHYKFc2JvmSqNPqHNiHstEHXBQc
jLGfs0apuBB4ZAak8NL+WBv5sDCGED2I+9Um47trac9cLRkysazUxpfjtRPr8OJwCWgonJskPQ78
io/1M2LqJm3j0OrYRjsHbFC4rXSdRzZDzPHjlSYVxLAxIxhxbp9sEqfYWT21QZ7tPVT0icOW2AGm
pyD6RgrQg6rM4vJs2d55nzfJvjHtyY21CNTURL9jnUPbQDlHvhW/BP1eCCmglpq2jqO1nlS7vtP3
nRLhoXsbHW85DvlSYUjp2iEIQ1SUAYSQ4KP3aFFszIBoC3C0rkyzXiUtIRRlTny1KeZ5e4VAth7t
4Cg8/1I5zaXuIXC4Ay33vk5uPlDp9lW747GlOKoDQAKRumgoTZu83xbyS0UxkAzUtfCdGm2VyviQ
EMlepGhTTITDhLpZ7cnjrBc062p7wyCQ26fB79cJo706ACKC1GpgqaPDAArrl5pdJvmuxAUTkRqX
RtpbwRJR0e5ROcABG96jMMW5M+4bNByixzRZ793xIWN/PqZEI2Uk8pDnFRnDTM1rVMnDpoq+W1xh
jGwiMiWw+q35KJdZjFHFm6xx2Y8PDJl2NMe+Ev2ZDEPIBIVqpSGv81cRf1CSEVJLozsAUcdIPDc0
hF2A65V2WLrkl1lEfpm0hibFWI7Q0dZwLSOrqMibaQug/PaCbGbOIz5oZrEadaPXg57wipEdLgFE
ddfeVAX7XxNz7lRWd8Xk1iZXpRxXmSSprPH3uhi2TtXc8CeOWb9HnrlX44EHSpzStL7QAK8MUupw
1uAahRTRk1MPPyELryrZfoWjvMdDd1Pq396R6842H+B1TWe4an68a3N/bZCjVWPsrWN9XxjlXSnC
XyUm7sqa5L1Vt3cfdp+/io6YXqv7Dqv0lgu+O9Sl2Pw7pzl3Sn/shDim1ngMIiTGnJJ1QMwemzDX
mmzC+vBTwXdqSDaaNPjqAuFDSgpSXMSvqsw5RFhb9EQyUNA4NxcyWE+LjmSuda8CmlhhsiSHtWyn
8qMuWB0dAJ29mBAshJJ8kfSKuX/eyeg+BOpfrOuAv6L2WLl/vehurWNcMsOERNvOLWNcdyR/p2Y3
d9X+hMMMVYQKbUw3EOJRXrS86KQ12Smggs6QgJoymnt8pztLAT9rf6J4wMmTvHRvD1yG7ZY5SWAM
yJiVS3STgFeivGuyuBFqAxNa3yd+cWtczGeJoX1kQ9TutBPUfW7TIvvwu7HERv3TK8O/viMYBYHi
pgA7t+fKdJnKu4wP46Z5K4up3ECkE2eEsxWRI/eeNz5smZDdMMgLAYgImxTjLSPVN6hxxHWcoGlB
wK7OvlVgyyGSZgWH5maU65DqZTbmrGoMs9zm4YdOSJWLsB7wAHktcu1owdoYva3ulJtygNwLbQXJ
Z52HO42WtolRfaE/SRzW7U6yHQOTdKMOWp+xtqBTuOqhJW3K03HfwSDJWY+gruIdWjmV3GRdOB9z
nPZ1eVEHjONhAPjEn+Es2dh6t7d8WPmqMvcC61MC5Yq9ZCY7njOyb9WuWpVWQ2QmDuGqpQsL95KG
bZDZFqzOVRDgzpd/MdpYkg2BDPVeGM16aLA+NepWhO99y5dblOI6Nv2nGlTkfNBqh8FJFeKnQKSb
7hzPQ1kIRLjoF0XcbCYpAGP5hjeNuSPZawDk++hl+SzXDfYdYXn283LbyvFnJCGBZ/zsGtamb7gr
JwSbxQ1t5PO0bbEr4Y1HDSOS8VApfN7muDcCdWf62q6xoXtI6PoUCDbbfSP86qBdxTCWEmQqwUCN
bUH66fZNHh6LUG47kJO9QHILGgHroJcPh55hY2DWa31olooPrcnMViGEgKR2j3Q1+LM2vlIcp79t
AaW2eUiKcMeKQx7NxjvV7OTLflzEjsKQr99UYYVGqN6OrAAdpp4FKHwi45dAlYgiFdasBrUf++Ks
lYB1TkG2jYOlpx+JT+a/A2MD/6FtzlpGG82cpT6SBVqCPZLyJ+/R54E7H9x/lf5eTm1k8sqUle19
5OrDNi94a0Rw76VgCAzQwtuXzL/L4lsyjvKjliE7gy3rsy6teczwYDgHnGMBrMlCKDMbUocbCDir
LDAhZWEDVgUOCveMf7Zxtx0Huy+/Gv08wetNjxmKujVwebXpc5ps+u7VpV/QQWv01bmtpxdkMBkt
SF6tSvBn9svnsK2ZnbNhp8EOGnIOYZno8lLjHqMqqgf07QfSs/DkUwftA4InfMDZRgGCOFpWyhd/
CNkLwdNJ7zkXT47f1iZmt565XJJG5SIm3yfDxS4WjboeaWepfGsSto3yGYk1H0cVbxXvJPxXafxp
OvLyu228CuNm6fSu0HtVlLv6TZP/+L4nPsTrrwSspW+/w3TDdzRWaMb2SzmR5A4ZUMIikHMQ/U3P
tIzZvLVENo4JRmVFHEXHHpWXGUAfZ1CQYmBQbNJYmpzcPx5wV3mzGriE+FFqKBy1DW0da3ZHqu4Y
f4QWE6Q/fhBGQK7COHarPVrQkRrXmHNQ4nvG7NhpMYRIfHEdyOZq8kd/VISNahRIXNbFNGtjKmyO
3zogzJyJGpE9BjE+ivNlR4jR2BclPhInr5x9h0HPsRzNg8xaxATxlKznLCUmo9pdeOdeZyEXuWs5
NJjx0ITz5qIrJXGBp4h9Tl+nK9OLl2E9OWfLpcX82mnpF4YN0g8S0VgQk80R4eDVvQ9Qy6Q+gIRN
gRT7W7DJPRN2L9TRItUz3yJAA9u7e+2c3yDhUlTZhkHeMRglm37P0unB2x8uJeK2hvisbC3ii6I9
vDBhR/FKwl9V+xANDcXZ6zdk67rLkKPCsY6h85WbwIH8H2M4O8kJ3wkrRAr5MYdKLL8ntJuGpa05
9M05ZQczsL76r9+mk3OST1++deKZAvsb6ZZaOAhx8Ux9XN8flFGJ889X3y0Nnsgj4qgWt6ZlC1Pj
6bcSWiSk5t3Tsvc2H0PgVTtL+RfXxAk/g+gy0jYTlDHqD54Ox9kFykWOdx82NQOUWHtFLB388cPP
sL/CqWarz0kzCy1zxoXKzJzNs/JBGBRi9FuQ4G5SoIR89CxlHYR9PI7uq8nU5RgJPFz3Ep1MGf/2
pLO0gkNX/pmJyeKP1fegYOScKQZBVcxI8/iODr5G8WJaX2HMSxt9IJrkWTGUbX4jG8I90g7Wmdhd
ENPPZR3P2eEtM8u9DnW8mr5KTVAsJgZZLRY+tcY0equcfG36aBh7CF+iJQ8WEmqE+hRhrLYYtWDB
VAmzTICNB/ufli7cXNu4CqmD6Hl7iytVNPPB9LYB0yavM3Z9lC8s9qm5AtCMHFTLZSRpdMuQK7iD
iGuEPUkg/LNqsuFvRaEeOr+79GzjYpOHBfNzQoJnH0QbembSi8hyah1W1jc/5LwcjaM08rVAvqF4
qOYpMWwRLB01WfKqyRxPl1lJrdwVqzS0FqMTI3wRn7mEdVL0BIdDvnNWQ2ce/RKvVhawAZkEEKxk
/IcP1cKJEOox9u1Qf1AezHM/XNTFzQwiUhlJtQvQ3MhlMLLlw67smSjsEPjGNNCqqkAbjJYaP0LY
84Tr3q5IT9JJ91igQY4UytIa3Se/tYPuSagonlNrNqqoAjS4IBpErCKCfU3MFaQQ04AKBwghAcg0
auiBew5g5JExC6OsY9WGBSePF3CLZhVcMHMaPdfFPKPEoTYL6n1PAkyYdsdajosElUcaQr7z2f63
Yt7Vw6LrvK3CBAhtrgAuVfLn9Z29liA8zbhZOYMN1JMVu66eGmZpo5cs3FlJfonhGQvFGRaDS746
XbYFpJIGZ2Hm3XrosL2gyKhduWxBR6pIXaWtIV4aceEcLAvlOrvvDNSbXzurgkkQI4vBeYQi3CaF
s6YvadRsbjdEvyn2R1W5c5XBJHU6vwiq4GsSrvux2gYO+Z+zUdlbNHQWZVXE8nFgBuIC/lGpJX2C
0387JkEGipNusij/KdG7mjN1ivp5hy82stkPYVR0JXa49ruASZOfINM67OB0a5ZNK+qoQVjMfpeI
tiD6sAsCir8ky/0Bp6jdnIzm3WJLlHmbyrpG5o+hfLX0/JFKNSMuZXQL8e5izt+ZIlrql8A/+FnE
lnBseU3VMTeVuwzLDfOZbBGRRJ1W8jC1hnk+zl38Oj0hKdlVByjTLuPw1IJUiOWn1t9L8W3HB739
NdN1L99VZRnqd4cEz3QVqeey/EmczTR2H7Juo9LJ6co+7OYgzD3x9CAGFxeziRYJySqi+InYmcka
wZ3zasR+Mh354NJRgKrOd9qhCL+6bDRMVIaeMUlO/FndZAvXJnT9M9DNWccoL2I315k/6uTNxMC0
NJJmKxV8c5KC8umqj0oRM/4H4D2sCHNluGiWsCWYlyLFg5jsLEH2Auo42kAL+iQliSVwCKoV4UUk
hZdEGLMFm/6YJME8YQ+sJ10ajGnivZYS/bnekrN+093zEMLYp7isgX3jQGQDgRRLtZJ/DbtxoVeb
miNUiUxW83IZs41s8Ropx0qg8evqrV+SwhLCNvB9Brhw92FFZpAxSq2el/j3jJ51mPVIuQ8rt2H/
Xq1EOq56V190vYo2tV/meXVT9C+PY9pm8AqmXLrdTHdD1F/Vyi30ZWt5c92TS1Eb8zZylm1eoMn+
0gfaErg4rnus5MPTgrfRPceZjVTfhvLZL0u8B6rjcajq+B7in7rB8Bbx8lnl9RV1IGh1oyPMh1jq
+JRFxpnRsDrEvOFTqYHdg4y9ziU4BRVxgYyUTS64SVj1ZJPQWKfoXJJgWCUeQ3v/M0XuFCKr8I13
Da0wKquC9LOxyNZD7YJHMRd9BJ8JtYUcyXccegLbEd9jds0Lss1I1CCnN9EQbaUY1tlcZazhXY7H
VmUyXaNC+eupQDtSj6bzJIRb3bP7xf82rdnLduAWftZsiFKHNYs5LqrBm/V5RewfRkpeXI3ZoiFj
MmbrLFG0aDst5lGmvFZmgcY/4KqjFV1F8pmHqN8wclDe1cqubcEJ/cvZkGUaxpvkT6spvcXn2DSE
J/lzlGbTQDVftqX9ZtCBjz3RdYpc5/a44M4iF2hfw+22SBrN/WZfds7OqbBYaM1KEpwxJKBDjVyw
3GAPE+/bKCAJqmm5BMYTyLlPpCAJU2dz0LaZSA+aXZ0kL5yOuAzp9WyzOseG8RqS4pADBRvFyRCw
Yf7H2JntRo6kWfpVEnE9rKaRNNLY6KyL8N3l2peQ4oZQSAruqxnXp5+PWdU9qG6gMUAhUYIUkstF
0v7lnO8E3BrfnRZfxHrQy8LaLz3HjGZU0k03xdgfmp5cpULcxGHy2A7iZXUeuSkiRydLr1TBTWE3
2EKIqHdu1jtAZM5xmO1P8ruvozoGZ6aOnT1zoxkYXz6YtfTGF1Dv6vY8Lv7d4l1HYfJryevHiMFU
aekfzOuYPNeQ+A1Iiaj/BNmYGP1Y1B4KCoBz/FRLzB/rYLA3/U0ewlfKVl5AdxMTX108hz2QrRDd
cvFchtkuwBaVZ9NLX2swJ1Qr42sBtEVb3qmY2ZGjiEJWhbkwn/d1rG+dpEGkXugrbqDLIHx0Jh7P
NCTJUrwJhBirzcDq3uyA3ZUcId0uV6LJTwxSUWAhWg+7u9Sn15ScYHPXXXc0omlGlp1fvA5ehzgj
dj+1avcyjn94sXyJxPgQsYsL7ScCAB4K3qTZArUVMk/7nh4cn+eKonkk4PVjRNNgPKZkhX8lZ3xg
WX6wO1513d1IsV4HlJ2VeKpDxDBifg4t4lwmh7apSYsfwZIdlEdl7Hu/x7g+2UW7F2O678boYaqD
F37sY+7FNy6KqLhFLDii3bQKWHUlxb7vj7dhiE2vp5Rn43XfpZqnDqrfGMNh10BeRMqduB+JJjms
IzcosC5NofaquYfhv1XkQeTcbBl7Tt3qSwAVi0593Zo1DzHq8Zktmtu3eIkf3GW6WzKsYtj5rA4V
+Yo3TQiTR0DEMD4rgJ2wohw44YSTXtfD8ooUjvp8vubKR5v4amN3LhhvsrbczaTI95JmbgkecwQU
tpOBc82v8VHvFUBFv3os4/KAs9yK51eDSCFLvD0aVxa95MpH3dPCGL+Pib50nMuch9fSMInrmRLX
V9FCYPgIwxS6og9W1J8Q/rg8Flv310IzJzBnRaP9u7OLnRjlMRvcqzl3n4vY3stenpqGrScZrYD+
UR7syzR+EsbcoIP4Hdfe1k3MycCND8b9wOU2EKEOo70wyalFKZKgzcpIF8udYr9I8ysxaj8GD0j8
tkNb3HTUNml9mcOKBRELD6ayMMtPAVauWcaMQ8u7eiCboI2e56mythQkt6N/EaEgMj4F/CNo2phe
2X5PyUyWNLpodypvVKbvp/pIjCwcySmybsoKSKiLIOWXUtPR5f5dSpyGwDdStsaKaNycw75akLgs
4tKO2OJ6GyGvvMKH/UP2we/pd0CwqaOYR3nXbEYF9AsmfBtP3Xaj/zCv9k0jv9bpmpNHVw77hTZp
79oluNiRfVPbM1bM+WAmQFw+ydj1cLeKB1q6qtFaYEJXd6qCrleBpPKUtXd9fRSNvotHoAyYs0VY
mD3NyHcNMEDEEZDCACqjuzegCcQ8XIET7oNlO3jqR91hBY3Y39S53jCTQPm27NRNVSG7VtSrMeYE
fCu5hy7KNI8hSrW0RG2AttB9lUO3n8g84LRi3Zf5m1z154EdNAx7Medga0JCz3Fx5CEb8T566Fu6
iKwft205XyZWQiS+v7eGnDh9paryKEN9cafhVLjQmZlZDjK7dAnSzJ4wd3XdTnj0LiJBn1Sxvxol
ATnNyVhQfTl0rBTVj88c3zgb8tRLfH01hyCZBw3rAtObm+ilQLCYzR99U+6bOdyAknMncyyXep+j
nZpTj6grBVvABTPhbIbO39v2sG/Ar9eSP3zJrivSB9tD/FJP2xICfzkdaCZPmtRdw4zfJ+Zb05Hj
w7y0BFPZdGUthoU6fwtAJ2oMQGBM1c9WQXF/tbKaTgpthECRHCdb/sT7tPCZ/pXbaDVOovhrtQG3
8DaRzRBtiZ4P8esZKLUzmPG16m4YbJIcNdKISqYKciUu4KpLmZO4q2QNEXb7bjpUWci3Uppal3TW
KsWx0cB2XBiDsZlPMdgKmqOS/OolwUE9ZPsfgQtXx+bANiHMmxbrIPJVRJLUDESmfAzdpWLRrZKf
c/ZLL6/DOiIqwRj6GH3g+fFrvldWv60pcjm6cOnV7BvrvXKxdfpXNmuotFPMZxi42xJ19pOTJkdL
3Ds+SX1daqBpUyAmriBlp3fIfS7XsEEiGup+wYcQ0oEJD9ZXYzXDqdI4+sIUGZDsgVj7sPan+jXo
VLL1XOr15Ee5+L/czLwVIGG2wk63wYLh1zgtPz+Lf7pORulVidu0I+MnUDmKUgX/ZLR4tYCPnBwx
h/ace78FclYqhjU1oLmWX6HOJWVggCC7snNINGVzI1pzpyFBxm2KaLevgr0xFyviCHO8SW2CEpWn
RaDqsKxblYKLLPHgpSypavYV8SNuIZxjCu4kbBueagLRt8rRYWZelbEvpuycpEiOPocPaagUkxB+
ozgnbhFp1eSPAaPtfKuDSF9qzIVO4JHciZXZCrxf7RiAap0IcoyKJxGQWWHl/QfQvu1Q+PtcODvl
YFZmwLRRNAhVimzA//SHFQ6SphfupJWC7AO0baKjk8Djov7F2kwmvQoRw6Y/TVDd5o31lHsS0E5M
z19fktFcMtkei7GhivYREuhlvij8W0kxnHhjxT4rqXm86U6Z4DGrIggdTjSAossewyS5D0S5y0u8
+ovv0qobm3UJ4gA8/4AmEQKOFnIGoQiLm1b0KMEDqQ8/JE6DU4yn2RE4NlqjrsscHJYBZW8TuDE6
jK0dmaAKXP9TVRkr0wBAQTxxhtiIemWmzl3PWjVpHp1J/nb9exI5gDNakuif+G6x4Y5n/o+BGFvH
h+7PK88ejVPCY5rep5LIBDbJ9aHyIKO5CRdJ3D65WYMNRU4Hr+DmcvV4ZQWDewirq9Rk5VXZRwcV
MEYuA3qsuLDH41TGl7YBvZKmEbLxreLc3EwxnM/MBopfFQSCLUWxF3MC6CN1Ab9Hw850+BQVk+qN
O3v9oeMuatfEI9n9ivsg38XJsmrQy2MuV3oN9MfJWZbtvODR9FeVE7lcok/Hvamsaaea6XNsyw/j
EMnhC02LzhTfYUxvZ88dqd+nYlEEchXuVwSWsvVZVvcRO1tXl2e7RSQWMD9sVXst8paleg8NN80B
dOWBgRaGk0KxENi4L5TQn7GpcbDkC/IG8V6NSLTHZptVzN66WH7ophl3HUhIW/I29fC1RkglYiFz
sSSeQpeFA/cmRzsasn/3szfcyU9L0DsY1Uv6J4LQ7IU19yyiN4kQoF7ij65E0Zq7JNVliLfDsnxt
hsw/uml0qWoWaT7wrHYGvNgF/jFixbIdKho61/MebQhz7PoOgmzRJgCszxhtOTbG/kK5sRRP7YJw
aI7BL07p4lIPLzdqZKajhxF3raAWIlKoTN9lAaN1jJ4GB2ZuwnpT1IgsBxHvpoRQD4v73jP+r8wZ
rrKOJIJqkUQpYpxw2t9jFP2eBfOAibogbRDPtTltKcqBKk5hJQc3mlZrG9jI8UP7Z8S0Z5qQ9GSO
s/XmVU3tYFxO3fDcuuDOhRW8hXDzBog02nvMFc2EK6MvnjUlBxaDCv0g8ZqIYf4UbmuBNiFeEGqW
E4CK4AArInthI1JQk4TPo+bOqKafmY/NOFvIhRVecF03TznjKT8bBJJv/hxewPjPOtRUxd9V4G/c
OgbEbxMtbHWErAmrii4xNjUXopxaWWxLXbLyKcbXIWx3EphVVFo0bGin+9ihsqkN3tuhQVOhW6qF
hzCvrwIP0LUmhjvLU1A2A+rZqA7QIo37qfJYaM4Z4InFvUwKuoXTJLfSe0tdcABRBHI0WnXditgI
CAkZKGrh8W60EDCCYHowbnNxPcfetgthpmy3dADFxmEFrGj6i6L9wZr2tlQ1UODIOjkgtcPeu6p5
x3lyMnPSRfQ4cPHA/ITKark4OKRut0uwnSIqeN9if1al147lLUSq3Ld/vROtl+2czj3nPXMj3RGW
1htEHtK6a5HVFZRdzE/xLPQl9q6J3iZQskcP+tAyYygQz2Bh6wl6kXgPxxbv+1oJ5Ua+hBpxZzic
RNzgO0X+3sVMvURnHgqB2Uc7FCtlt8BkAteD6Ep49ZuXxGzRphhTXZ7SRnVQvwgdmhdzclPtbiuL
J3uLq07OEYnYjF6sCunNqH5mGpHiZFes6qXXogG5HhYCQRwVMpa3IM4hQY4HXIg2tO71fSSEfuuj
AtN+96DR+8BZYrPkhfVrFXVswVwGdMldF9hfLAceVdcRsBjuifZFvB+OJXpQXHS+z9M9ECgHoyA+
pmxyak0OWV4S7ZB2/Zn7ErNigiFNr0SdyYGCARdwzirUzUOotigAngvbXISRYIuIBOFZffYQ/9Ks
vVbcpmzH8k2SkvXRaLvb2TYxwyb9lAOpBbPT0vOB42X71m465sWtJY/ccWzKJi71aAJDPrD3L7KY
tQOGJqe2dnUe8HlPoOFD99bOxBmF3QeyWiarGo5jDik3qfOXwWFKa/l4DCX9UxBHSHqZDQ3cPsxo
HryiKrYD5lcK8HozjhiLwqyP2UaIRzCidZDaG9mFBQHFzBUrsmlRLKKkzhjUt05DvKUIAUgsww6P
4RyV9tb0n7KKKAK94VXylGo1HJuePY/svMcKkf/gVoDK58HfzaaGhaDu4ylYA8YXaAMD2+oCyUai
7dfMpTLyxJgjhEaZ16Oope5edk5lXjHO5V4G9cGP791GezzIkC/lSXDl92x/I1Zj/ZJ3Gy5STNnD
TWYz0nakxLftSDBbxZkYBsyGLLQGS19PjvyMFvYPg/yyZm2zb52Y/heMyTxfHpviVI4Q5I3+aCwE
Kku4MvbpVHr7FfHrwh5QhsXB8tUPCgaocSlXolcSlmulzyKfQ4Z7yJnmJrxJu/vCbtcMEMBQSY9v
aBympwb2gJez6cZFTuyQky2bh8XkBZ7PCBuhh4xWpsmzVG589F1mlukQ+odMFyy1BjwQYeudIo7U
iwU1riizN7eSd3NnE3fdfiaaI9PKHb6H+ZXWjeRKW6COpM9NJeZLV93FdcRfw2ZO00+w1QIFUYqW
dYhrzFVOTEQmNgk7ZSGyVCnzQFCYUx0T6wtXQMwtjwNiM9XCgC3XV6PjPeuoBMTj4e1NK7taa0Wu
GzbwWa8b/IsTnvS5/hlkawhjyZ7BwUMBcZdxuh0/uE7zg73L7FPOWRkcnqGTDBSj+0K5Ea4B8eRE
zDvbfLpJBkWsTOR6u2HMr/POMLZS6a2TT3ixqLvilL1D0WngGX1PEAzz6cb+SRZFuql9p+G+nHBV
jd0n5kXUsQtWIztyd3mQmHNU+PeNMe/1kDNpQ7130Mgaht6nK5v8uyBAQjzWNbYo2pCwUOIQ9VRw
NtO2hoe6V5Pha7J4nW1YhK8atR6jgO+mMH2RffIZuGbe291lybEI9RTK330WzHQ4gKaM5I5kGFD2
NJOdubaW5nayAtytbq62TkYgWwRdRNMhZlHJjGjE1ORqJgx5iAZ3PvuuIbFHhMxblH2b2xTwbgxv
taKB7grUkZgDo7RitRf3R9JwtrlrQXIR9L29Q6zymG0aZNobMbm/JrdnTYrRIFxoM63M3TV6OINr
f3eSEKN1xwoqr0LmwxwoWIc8l/bTrFK4juwBL25s4IH+U+Sh704T9V1phSWwWcqtY+2qYH4dkl9W
W75VVvtmMoYFUYiTpU71q0pizG2GP3+svWchn7IKuje0V+ICA55Ho9mJ3Pm9ULpyG3MiZFa3SUg7
NRMMw9y4IVKa8lCk9bHUGtIhLgOsn7WFB84OxX4mSxrL43edQN+Irpuxg9sKm3P9/FhTJiIzJLTj
Mq7BeMZjUp4jzNuClo5CaL66sU7ZqrRIVm1yEuHWkWt9vTBVblaDe6/1TyLXPwI0TPairsRQbMde
dujVKEYYr2z7gQhLVVMhz6N4nGIW5KS4Mzv48KQSwLV4dWX4yy8nYglnQimTFAkQA0m4GETbpmvJ
yxyRJRO5A4G41cr9iZLyV7O0j77d7zPmS5tivLfcYVVHatCA9Y9qAmGQsNfS8YJsoFj7wAmDtCvI
6zYwU1Jz6AE3oC7RI7jJMsNJ4o/7MIblMacWseE9C9gA1FLvXEhyG0FUthmtXzLQQjsJ62KdGWhr
AqmJd3KyJsCJUpW7yuLtDTJ8zbnyjsLiFBlHZyJ9Nj6qXiG4tl18UkrtlwZnHKKv16msfiU186al
Y0mCZPKHqjWWM+9gTRlhnypk5cHMMa2i419fZ9J4R8zzQ13aT27sPLHB+MCgftVLKmvHpS0sq7+6
pGOSVLzN7CKHNd/dgVFpZ7/j3r/V7WPGoABADRfZvAyvrbV8VS6qGBuLYpQ/TyO9j9eZ59rF0V1R
lumFXVB+77Qe6YDFz5pkR9XW23CBCVAxIehLiaYklAcDUbbku3/315/sWtChbE6TmW0I4RgLw6KV
tJLn20ZY9LfOeFAWMQOuiwUvC9Ec2DZPK/4V86pfOvE+StSsaZq8JmUIufZRjvg4Pb/wt6FEdlen
uCcbZIYcXCx/WXbyKOh6FW/bRP/0sZdVCf7h1kWWmfjDx9hYzzrMkkP9o4+yiey1C16Adz9ZaDE1
kJaWtUFSM4KKkxGmYph/keLhrKoZJ6X3YYb+Qs96zBFAInHKPcq/Td9j7QSgceUNQ7wD8AoWKPAI
iLdrknsv2Am/BpPcp559NnmPuZsCppbQCpxeeziREQ3lUxjvSp+jJdkZn9TLADNCE4XHNqRxaUZV
7qTk4A7WS8rIJ3y7t0406m058DcLlXl2BwRkS/BhW9JhuwVxnGeVnH+aGC+pxK63iQ0/ktOnAAVV
3rg5zeXci/KqHc1rGT6XsXfOq2pToFOb/YzTbioYA2IKr9mBFlU975aWTryYmt99F7yK+NhF7h2v
6CqPMShOPsI2CMXMr9N9PU+UHj0jmjEXXy5ppJFhv7eE9TkN53UKCQ7NGoKjGyCOykeo6QvFYO/G
0zaIKJLdgWI7iSP2UdO2hWvqBf5rN3rQVF2v3nIiTaz3HfaYHF3s9Xjm6mHeuLwk5sNxvCOK/kna
DDHZdT7H0HyIQpnZc6xKPlm8GsVwpJvqkf10F27KIeWKN7O1benZl0ZEyBfGT8fiWdfFNEPTMh/9
BuRjF3C19Q2dv+ez4uyTK1lQe0ypar/HdtHw268VmNg3ifVih9SBVdLQygj3aOS4UjpQdUTE07Ca
yTZMlnEui/r30iHmKEtBMy/1k58jJ0IwcKwn9zrkoY5jknemjXjnfLfA6lfuFuJbQIiOEDobxeC8
AONTMhFt21QdGhiYU4NzqpD7CZqDm9h3lYdQvIkseEkTYZW9gZPSwJJtbHYvRs67qSMtllpQpNUu
SJoIYeHPQj8vkrI/z10ccw7QAxfLKm5Q7jXJDrUqgeprKBpVVyNY4J5uvPosJkKeTYz2yNLBidZ6
G5dcjoXHLGTM4BUlMROj0bAtYhSHJ2JFvsUKAWM1jy/KCYJzQ7MfZMynGZFnC0pXHyu97qvsWg/W
g+E5dsin9t1tWbeJgO8r/b6+mljn68zl72XXVKxifoyDuj6FU3DV9vUqsL6tajs4pywwN7IWV3PC
s6pJ4u5IfXi0OjKh44ohrx1ZtAqkQBUxdFo5e8F+0Ty+3GJ6C220rX7QJt/DWikG+NjQEP7uZMbt
kTrQjusedsfIlcnKy76Fd5BtpwrDWRcSYVGPn0tDqWei9q63MDXlrDVrRdZjTdxMlaPHS3ujz14v
79U81I8VYjSW+D0rrBt6Hcj6NjjkKMHlYQ488eedXREqtjRvzLYos1zFzIYSfV6wedoFfkYOfKIL
u+8obviLNo+MoRT9rHqTkbiRM/8qkYJGuQs2NSKFDfaZIyNJHK37ISE0Y7LbHlkJw6KlmdBxSVIt
cxr0KUmOjvQB9An7TSeuhbKgPy9R91Wt2oXsFGR0mlUB6jdIV1DnSJXkfo9qh2pmjqASNMMu4q50
81Pu87FyYInD5Oh26Pl5fpEl2ubeD4FSs7e4zexUzuxr+9/McxY0XGAfedRWiKLD8mLI1lWj2JdN
fTSl+7nUC7GAJU/40NrFefBgl6S4eNOKakzsj9EASqpH93oUyH1F9RXFzbiZJvjILqZDB9CjFCmL
nxkxbEJH3Iq6IOu2OTRSIY3NNUvPKr0qwICAUcZR0wTBk5R1e8i9aQunJD5qKmQEI+HvnDttt8Rv
btZVx3jI15dMm0yrdd/ELqvR0csOtXHJByfgAWmX5Wx1UpJT61rl0fURu7VmKjYNADbF2JhkX0rl
WX1grKoGATVHFR9cVSDCloFnf7Vs5tgDPi8xwcV0e2IcUdzrkpte83DpNAp+7myigAb8HhMNsyUn
lLY0KzCs0bhFJeiOnGnKd9VRw7jVTCBAkmts380+ys1Pu6c3SofkZUmG7pgSyyWZneiAIW0aNdcl
PrqkRSYbL8gK5nkeN2NLYk5uPRUT0xulW/fI2cM+UFS7mOjwrsyW69QTuObj5QzvZYebglzUKvzI
1MvUQqD2bbQbTZzfxenwVM4KilXtsH5BzVsFPJeWapVnFuV7I7rrIWUjI0oum9bJwKFU90mBpt0J
Vyt94j4bPztM7vzSV/5HKeiXohxFpjexs4fF1BNWM2ZcmOxAygVsnWSZmyAZQP30244gpZcuCSwB
ko4wnFarXZ9uMxZ1hzh845FpNoLWCysNw6m+yjeh6t7kxPntSh71WvivibHFVRugx3M0ivnUeees
2k8eAE/pwRDIkwYtFZK5wkre2pjKKx/2rtL1tg63o0Q+6dPG1h2FNuG4ipMsHIm/SaBvxcAVrY59
QaKAt69nC46YvccanyTUq7To5+NCF7bhq0+yQoRZ8jyB7SF/I0MsBkAsY4USfDLol+fn1o/6Q8a9
+l317SmXEbPAkO4Xt+RdFfjPovDNTi45O8fE2yUx3JjeInw1QLhu4iXbhfA5piQC/+h7bPfi/iEv
UKFiwZjqGSpm8Dm5jGB1WO87iWljjqOnKZEkLRUcNF6ffDWOlswrrfMYR8TQZxhkiDVMuojTemb4
kU9EbzpU1tDqaeW6nrFj+OCUtKWRKXj3E5Q+gz+3h3a6RGEwcqLbIPA9RRBbqXZ9u27xuiI6zAuD
s7nCU6Hysj1G9m6o5+s5xNNXV97Jd/rxBOjkdrBfzFKRgj5UCPFrDhDMWIwAgnoPKkg23FEdQZ2a
cCqQBx8TANu2aH+zYMx2bmwd5ejAAA6ZrdIPeUd6B5zZDIvTVN4HGvJCgwkAfz16yvk28Vr/jIpy
OC1z95Wh+oBlWljbeaS3S8QzE9gOhaXhiUAtPBhJlqG9jeaUxAs/2TWjQb9ODrFrBRFfU9wttRn2
KcruAHCTCXk/EY8RaTFWOzcRP8qkqXZsHa3ADwny0w8TEWsawgypGCRjB6hQl8J8pVQ9ZxEM9xYp
HduuCF/zKPoV6y67uIasiDhIolNqNRBQEMoVHoFo+OlQ8dU84ROH2acv4v1S1IyGBhp0XXygXQBP
6jjgG7ypPfoq/MxH/5RxO/Jc0rcjWTW9XYDztNDRs+IItn14VXr8DEfJq0RBNZFz6rJhDIAeWTb4
t6WzdkmZP6nZAVY/g6Suk49uQNZX5QPYMe72wpYhEPHp5HdXiTfGd9OCO3uhmkWIV3BOkRMU5+yb
Y5wwZV3deqNdbqeEwWWEH+DcTQb/ICeYwyQLK98MNAH12ggj4RAMQL1N4x0DNZRbiYKr8OA/OE4E
dKhiSM1swg+gtPpNh6mUhSiOqPzNFxQRXu+MWz/Q094t69fuI13CQ+ziYdG4dIeh2ZXzwxKm6U4h
LN86vJsqh6kQp+TFxVW6XRrkSxzI79z37wSH5VTV09fseeQ3WfiDFvbLobCaS2JRpFoQIXIWQLmz
3FRdsDUfXSHdvfT1k5dVlwV/59KzWsfOxH6QZDHvl8AmulM6h8ptTQ/zcq00/WLdLsDvCsRME3pr
AYCxjoX7GNLVewmhDjKTl7ynwUy98dpYEHHdVZI9S2TUtJWGjGdqxR5JGyPMwNms3BDL+SzXyTZG
PTA7xa8MNzhiB3B0HPyr8hilaII2MzRMYaoM+ZX2Xf9Ip5GEuLtC3S5nnvLHLGClynyUiZis7rXj
XreLS/k5osRYe5gCBSYWOVr5unWWbQJL1RPTHd6rN08GNc/ABG+5bCDfdWgGR9juIW9MrYdTGYmZ
e/qu6JG8LxYGGhN5cFMjZOoGmOkqE7OzLgIWOO3b3DcISJMzGldwzlHNQF0oXANjB+4dBXcYE9bj
IXnvI963UuQVTvkOZmgmQC9CEswljwcUc4TRpLXeZx2Pj3HRTCZUyeMiYv+Jz27vduin2paJp0ko
RGHTIvykjW6mkfxAVGKB6OLD3JjnvIXQhN1z2JYd/2/UznPH3iTRutoNQXVjAYzbdtmuRaK2RVad
IrbgOErDUl/sZE/+cHwZoEvz5OpQNPZQ0jpGO1Z6aGKePqFfjscsMbfeEPCYqnyUk756iuISEbth
NNK3YFvmbrrkTrAcfZvlLk5k6/u3P/7t7//xbx/Tv8df9V1dsGis9N//g48/MBN2aYzs8F8//PtT
XfK/v/7Nf33Nf/uS6/Sjq3X92/yvX3X4qm/eyy/9379ofTX/9Z356f98ddt38/4vH+w4Scx833+B
r/rSfWH+ehX8HutX/v9+8o+vv77L09x8/fntY+0u1u8Wp3X17Z+fOn3++U24/l9v1D/ep/X7//OT
6y/w57erfnxPzf/4B1/v2vz5zVN/81wRSKWU7QvpuN63P8avvz7j/03KQOIEQo+I3MwT3/7guDPJ
n99c+292KEMvFIETBq7vut/+0HW/fspRf5OOR9Algm7bt6UXfPvPX/xf/oD/7w/6R9UjcUsro//8
Jn357Y/mH3/o9Tfje4eSH2TTc9r03e76IpqP94e0ivly8X/Kpmrj1jjNVrZ0R9R601nMer8w/zsi
CBrPY93RwbLVJ8hJ28HWNZy30YIpldI5BjGUoYOu2uEcR/NwDuxgYNL8nx+2bDK2tsuELStHyCKU
Mf25WD/9j4+jEjZ70pKZgYXjXC0tzW5nqv7sht7J6glN9zHL5bvB5V4N5lA8VFNwsipaDOVn6S50
vKewTUbqMbkuv5gi+dW0TRVUsTmlysSTj3Apj6rN3GY1hg20TaIvcAKI/IzjTG2GJ7uMwl3ekvcQ
J9NustQTKKmKfLj6E8MrOUsN7lE22sg7ZVXey9Jc24MmCCMs7v96YVVIlR0H9htr2kV29nlg9Pd9
PZS2kW5XXWDh4xORa0XpVAdtZ6jIbHM34SjfKFteZ1XaH51Y3ydlW5/ieaaRmWElCjuqtiXK0Yni
H6jkYczra1Hq+IXp3nCTt942saf19BoucjUNDtbE+m90gjtDZz8lyEXKejohAC55+nnFVdIhT4rJ
vz4gu/MupnW3pYyHs1+Nd1qTH2ZrRRx8Bkkd/hpUneQEnnF4cIy4ctw5O3gDZ1LUj/ONU6CaD/KC
wVOMWW/B04tsqrSYYvVZ+1gbaK9djnPsupgL91iuLXuo5+U8rDPNNIVT/T1s0TYT1GV2ITFBiMIe
5vKjj1veFoEbmoNg2Ts5SCWM08m1ohMvBvNW2So/FgOkDTaTBL7k9DodCbqmZe5tTf4+C8frzljb
ydgvQV7DWCA0Svn9QWtZbJ3Jpa2N4NBSGrWKSrcF/QuVtb0ghVsYBA0dDXi+Vb5PWHngvC6zVISC
s54YCLRDYaPRL8ysiBb9tg5k9Fom1gu8YTdFpyD68iVvIJ2MsgGb+9dv4rOUGGJl7fJZY22Oztj4
UdMj94JQxr8WBXyyAf4xy4qd4w1Ivlnw8k/xEXvsaqUUtxb0D1MybGql/DEvXKMIEiNqhu7KTSW6
Fshr62oPXNeEumWoAZVXE5HQ0wySwObY2IeNulSdV6JDWe0NtWQjJXBS0ZFcI5IhED4b7iqFTSyq
KwfqnJgOXF2AoX0mTVODkS9WzvIShyBwAS8MieffSSPCE9N9tfHa9rZi3HIfdbSjGfOLQ2tDE1uy
zjqrebEPXRB/EVJ0nnUpzl5OyKMvKEFZ6UsUT5e//tO04c4LSG5RYgkOKSrL77L0jwO7GdBQmJSB
pWKCrJyrIqhegrYIDz2ygLjDkjQ526Q5ycz/aDMCBvwsdk8+E1MuI5wiVkjJmNQoyBFaLMfvic5g
RNs51ySmrJFd8g71XHrIi49UzPY285Hkl+PMBMZ0T9HqtOLOI0JelVC71+uAVR5EKGqUkD3lzgws
xdBFMQFx3qkyEVOKsTigL6LlVETZl613GRQ5jB5TrE3g83KcNkFzVNh3UW2r60YFD41DtHpA/43l
cu8kLW8rD6qIlStSA7isXtwhBfVUtUP0d1gsjP3eSNe74tpMe2/F3rCpGOZt+pnlfmwHiNEXMpBw
MdJg9oDHUPgexhpHiFuwpgsYqkN4C7/mugVHJqb7GFeB48LfjVNUuFbk/HbTZbx303b6v+ydx3Ld
SptlX6VeIP9IAAk35fH+0FOaIERKhLcJ//S9oGpzqyq6o3veg8u4lEISeXiQZn97r/3YZEV8YFNj
SrH8ml+kv0vG4EfeJhyxbTACWULcckhI1WOQ/OHKWh+lwKbEiSSFROWQD6hJpXG5F1xUOudoFmG9
c4Wrj8gQ7XGAPPzPD2PW7uOgeXKdDuA3xiDsBXNDPMWo7nwr25pza46EfM2CvsLQZNp0iscD76HR
2DSOlaxNCWPFAPrVu7F1SBMcfa2JpRVfOe9CZhzDKLBzKs/+oQL2j7ZnVQ0juUdMUxCXB3OFZFQr
OpS6Ic0fdeahhckx39m4uk5GnTzr5Tdr16/XlZ9ieiuwppid/bOhGs30TARXHB48Kf3RE/2rFyUp
wRBgyckM9HOsTfFIoW34lHqILGHARKiizKDPCpvuEX1hBA0cyqIK2q2S13TkEhGTJyDLO6ODN458
hECac/XtfOo12l1F2uaaC0n5Uzknp972fShHCW+d1sELqo1jWd50N0RXvguyZNyYexawjwoneIRF
Mc9jdAU0zRVW6/EmtInKSnZykYadc2VyA5kR9Scl0z8CULU3Wb/HHh3MEWVNf+jo7kRoFofBRRp1
W/5128Kua9qIAWNjs9e4Jh59evYKZqM3GbqntvXxkYomfeEPwpGv7ceGR8rP6+acOBOghVDN1Bin
XrDKXQcv9/LpJFk9sjABIu9wmOYtNbQQW/nfvx8MX3YHCfk0kIoRpHSqNXmLgZSXb+tzMOCuKhQy
Rh5hw01msz2H5ARLK1Dbv7+UI2Of04rrEMaaUzhbiLFcmbtzz9eHo3qJ8sfZWUmo6zGJpG3led3Z
7GuAA/LvR1WMyR5d89HP5mljtC5TjN6Kz7I4hO4U/EQ6ufo2b1HS9lTJ423Lxrg9RXUHxbYtExJF
roF3dE4uSW+hwmE0GRPhvAVIxUzOJ/p68pzMVo/DzxNmf+m1vlf85POmCg+MKNNrqqJj1Zhq58mz
5AU8t7bWa6g+E2z3LjhJPTSsZHNHlxn0NDfDqDBX5V0SYVyLwjBO+divJwen/DC4VBDKvRXhUquc
e2z0sBsyXFvjEM4bhjTizmlFLNMo5/iPY/V/P73+87Sq5H85rDL95GBscVx1HZy///GwKlMe5jnj
y6w0FvrO4XIg8sd2tgb2rfLc8ABtYzgarIT12jXTfl9xdVzLTIA1z4JfLApfGN/Hsxli7s8ioL8t
Vrzehc9v+8Ne9dVHxPxTTLAaactNSa4TL8za/Ji4nHsUqYuqncNdqxG4Yrp1sBr2MMWZy0ifrHFz
58zD1XbOSUq5H6ABkrXw8/HfL2L/4R72zxfCsP/rsd0Bf86Z3fJdl6IhLgj/PLY3o425oY07nMVl
e+456QHScuQaRMNWVQG7qY2v0k6F90DYsdgPTpkDN6JIJah5nuFqXVNOafijrPiG1MgeMxh7QMri
R+QgvrrMPUVDBbfI6uEe4wzF+YuWGVs/Qa+ofSh4EFKj/PX3BEP/DG8nrstbgTVyxfipOEQKIJjp
Jd8cxNxrH3hvUnbZuZvlt+1YBcaumCyfSQGFZe363rCPoZXdzJpGv3igCSvy4TB2yYMXdwWu+ejd
7bE1Kcwp+Aum/jbJbuf0lJZWXltscaYSBiA2dqdlsA1HWtqxw6qwePQQ3fZBqnmrp8hMJQH5vOwY
iQ9ErplbcKSfoVj0xa6AV+Db1Et5HsAZi7FrLaMOygqghR73nznNPr4n+6p1iI4riV+AKJaTJCTo
NjvP4izhp8Q4C4rRcH4zzRTWp61IFDt9rtdNrlOYqszYaovcupv4u1JlN24uDkoLeTLSG8cY1obi
RnJMzNcC/fnglCO4AnwbNYyqXYkDHNcShuOh8fV2KuFfBX19T0p/WqNkvQfLa+vZFBxjS6I2p5r0
ilgWURvTbJ4Ld3yvRfVZwW6lAcBHMKw+GkQV1laHL9NWL5lIXlXA1zxk4lNQu+aPgKnd6CkCZrQK
XdSGJEyIwo+kgWyKYXOT404Q/3AnV70UFo1w2CtOYfZjkNljzjjGnY3mYPScelNXPqfTn1wg4Kmg
Sd8m8m//5zXC5mr+ny60nmt4yPymoRQztOXJ+ceFNnOq1OqHCNJCu4RiA14qcnJ3A71zUtGLmafT
Kg89pJ+AtwOnhL6dd7E3c1tgInCy+/lNyPZh1q56sruRXvjcfqoy/DiMw9a2fbA1F4F0PAT05Zkk
BtjAiSpY4Us2mSex7CjuXEDZMPV0nMLizSzzH/5o/8paToF+j9qGVrOMhqAQOud2IggGWP0kMyb/
Q8WB2LD9ta59gFe1/G2wBGCEExTTOGAS2hFkR9GwzYDi7Dwmbikut8A00WCZ4Px/vef/Ru9RrKbo
Yv8buefpT9V9ZvHXv5Xf/9ZGf/6NPF1Y/lP9Wf74v4s/hvcvh6g4YoU0TGUbhvs/xB/D+JfhY8mU
hm2wgtuW/7/En38xuZIuMVM0I8/mz/9P8UfY/5KmRzqOca70TP6o/f+i/ijPR336x9PiSU9i/0J7
sliGHDaU//S0GAiASRyRiCfusgoNKR6DHu6EMWjna0xeC9U2fxyLvGFZWc1LN1vjFp5OspVD8GEJ
mxm9ldHJW07uISi53dY9OJT0nNR+dXUxFvLiXMe0F9chGcCYcvtNxdX3YxObW27tofDp7l4l/XHy
sGCE0VSD1ZrtJcGPAUqO31GKeWCO1Xcw0paXeXqhb6TZEnMBQVauezNy+EowAIFnTgoFHmrpEdBJ
sY1q1bAgy6WhG1Q2kNP5pH0vfa0BPuYNzuTaoafNtcwdYj/GEKKPCnDJB4AyzuC5GrcM9suV1XEH
8N2U0VD5uxrD7tCJ4ofu+xgEpNwONioHa1Jzc1r2yWi0EG6C8dks7i3OkIN2w5eYycs1GtQlNXSP
rDOciCVQPjJLsIuFT2DDpALLLGtYBRXDPLKmGZ28GpYx1Kq0o7FoZvuB4pBFm4ZeR2tMaEyMh35n
OIhhtdnH61gnn2Mv3y2BY5YbIzV/Y7D3pwwDe+qsnViZz7P3M5qAWdgROnYZvrCylIfcXtYrBjc0
McZ0jAAqNHRE/gen9dY2AE3CpvRN6BJRJt7QwttvmnjFWD+Liia72GnmbRknn1jb7bWBhrdqhloc
O4egpTE81k4Gox3j3slfPrjct2jydmjD7oqzyFzrMyc7whwBjU8lrjpxQ/UTaTGGG2Zus/vS1Bh8
Cw35qqfMI2iw0GImR6BhDZRgUKfUGRmJROtQoXWBHgucKD9iXnLx1c30seThh3bqnR9mv5tiehbF
Y91azgbr8s+6CH+OKDeh07Vklkb0pIYoBbOtPdkGGlG5trCrH50G/5KBrxOzYXYWEe4W0TMrcRBS
7kiK4YPElWMLXtfIANgzt+ybAn5+iBVKtdBpHAPadZVBtJXwr4dULyCx3yYmL7bwZWSleQGsOXou
hy/MwV/tsG/csX4MTHw5sr/6TkHEcSKTmw3AvjOmOZbzR4npbhXDR5gbZ7fDHYlz5ebW07Fc8tP2
8AyOZEm4p4/horsNFaSlISs2IteP6dR/UBz2Lfofkc5uYabeAjt+gqX+ypj8bGsHWDBwJPCdMvmc
rPFu9B5GCFki5ZYeUfHxPjnBl9skv/xIP/olaZDkOGcO+PaA/gufHEau+GfN2Xlk2WCcbYztjz6X
59xWuxKYAOm8h0UEIBDWrBKiqA4pO/yth5wzFbPSChkuvbm9fXP8y9DHbzYOBFhwv+vWIXJpYRiJ
f3haP6OAc0C1zLPnsEFKhrpPmY0koMGJhc2x498EBanXQ1v+YYLDq6hHfdToxtPgvJF4WJIAMN9s
+k1LmeyCEP2rm51DrRmTu/G4kzO0mFnS8TBuwQ/z2PnOFcMJTXbhwIHCaKik9un9MCA3LO61jZNy
x6hYeB4mYZdMDgfqQqPxMIeUb6gY60SOWzROOG3nBBBW0iIqGpUZDbc7rlMuLggffjC5gUOsy+Yw
cFcl66bfSeRB+ZXM6AZGbH5oswiL8R0yK9JWhMeaiAbOdsv7NSScT6sIACk4Oc3yyGydWMl3JfF6
+x2It0INB2OaH8e2n88JnAfdYQXIDEBeodF+jZQhDbZ16ezhg8R+AlKPjJ5R8duN+53V9jddNeam
obxJUyHFVV0R2KiOHbbxB9unqHuYYQuma8zGn3k9Uk/AizV1xISMyvwdmgmLWBl9NufBc8ZjkZWM
nzP9rvTXyBH21XDGSwtibpV2kkZugil2UVqr3qw/UxtNDZ7InkZAjsUmmXyl6mceA5v27ux5nifg
TGN1B8y+owfvp1e2917lr24ogl0UQhdqQ6orJWRXTW+z3ZfbziMkIlwz3hdOxyw4Kc3VYmuK64qC
ry6uThpc19yQ0SzDaalTAZ4SI+dgRaufbJeucEfFP4F5dFu3rFCKfQMOfHOYrAbhahqNtUgxuZQd
kNu4IigAk5jB9dx/60DG25rQNtYLlAzb+M5sEkvMjx7GEZFzroLu2UibH97QUXC4aLdR7LNtV7+m
yCciZqavYISZDS6yOYG3nY5ZvfqRyz/OXiNSfxgWtg8uDS9zMo5HqqKipx4gGXPgrM5fUSxB2g3k
RF31GPv2z2LB/Ax2+5u7EcZ2EhXn0m8odOba7bpNvkpJAM4dVdtqwm7OIf9YutGMXCHiI44CCrsF
nZL45ITX4kHuWAVb/NwNKCzwMPfBBQmIqiq3wugex2YxbiAhYkRo0NesBOF/xPHRA4kY8U8/5J5x
dPN2uPAOZFjzEIbxuJI1vncn5spTVMTFGVn3VQUtdNjgSQs3QqjPJCeyI2dnXms85as8cu9O7rwb
Jtp0AT5f2H2H2B5cObSXnyQO8EYWTIxjm+m+E/rfjc7gxejwAysNFhisMZfuMxfG8JQbNLhQjTi2
9Pq4g4V1AS+C96erP2T+A4sprROZTdZr0vRK887Xsj64nT3tq6i6c0l5GF00BHKgm4HS1MqkcJOj
40891hpRh8+KYNrwbjrJEGlmcRkGN99gTdXRPD7EnvcrdCCkT1MrN5YHvGLqGRPQQbBvp/wwq2A7
aYw15UxwIJA6f5jz8s1vyww9IOwxJsZ/sqBKVwnhoYMiZzT3qYmLETa+CQQUE1nsF0Sd1/3UfZhB
BBnLsgA+ttweC8PeSEcRkuYnelclOIlsJupdKL0Zd4WlI/CAVXMINSVgPJRTz/UWxMTRjIunZMlv
e+gvpZGD+ZCQNkbX/1icqXt3MI+O12IX7dmr+7Hf50F7hBOKD4n6QkX1mxTgT7gOw3Pdew13MArr
/K0zBh9ul2MCc2dC/JmCEqWqle33N3ozyFkIDF9mYJAF6XdtN1eLkYzHPM7ABBjEViN+Gpcyco6j
wVZXD36+r/Pyme/5wu2MuJ6aYS/gSS36FJiwgMg84kVtbH8zTtmZ/YHk4Hibo4zpQ4OYnHh5Bm8Q
Cm0wRfjryZjhq7lH4ugu2XYhMSTYDqMtkSP1a127h9ifid8CLyTKnta42s0woWrNwFoA8MMi8c8z
WOe8dC0rNKl8By+40XUPhkUhnDl1L0ns/Yoi5kp+oDh8wcDlPWkd3GZYHP4ANjpWGThGp5Fxxj4C
bRLhya/SOdtPiRVsSrMWF57mSiUXss4up71sk+RdA7JK/GxQcEB8hjdP1NjVNEqwNQRiVxX4pzy8
MmjvaRv9KCY4G7ZOuDhMzbY21FpbKafMRPp7uyE92Y0a9VCybxbBTXMk4B0KlDT0J75nFyuOg2x7
qp0Grt/Y7dsuj2mqNRYvv5OdSGQXq8qw96Fm9St1sjgO8e74hV1c7IQNKkvsVxkl5bFDPlYlKW9l
eO+AK3k5WhJmqUdGvc4ZvfG3Qi1CQqc5LN3pkc5TxRcYmHrY4/NLNiImlpYN9stsnbllBGuv9yg8
a6qnxsQ/Swbhl/L7D/aUmu5gdr1yEvi8WIBacqUnD5u36JJrj5zE8tdJrM8Y53jfXERlMSWMCnMz
BkTzZdTAzs2CjCa25NNPSeN3rG5rnJePc+zQGkxYlLmeuUODbi+DreSqOkyMt3azLgP4+CLHW6s2
zfJTr8OwYMhJmRvJNNYNE0VBk8EujHNf5dGuoeOMXdqgVsGUJ7y7r43RRseYw0sy6h2pWvO5gth2
4N9BtSBNNVJPIrJgujJBGx74YuP1UCQec8H5mkaGdSEBMjx1DVhsLUms2tDoBVXj0Rj9ovRsb/IU
bOKpUMyJ2gUG6/Y7sx/OWk+0YrdhcXZrIivSJ1VsJA2ti/CSRd+ZR+IrOAw9bh0tpj2vG7ZNacbc
DsMvwpm8ogmBg0iBNGnc4lvG6FVmUL3Ylg0vx02x8GRcZMegO42NeB7n0bjNiV/tPb5Ck8bfBvfD
M+/LN5VEyQnh7TEbE0IhVRFDfwybQ1kDIVVqwgo1Jy8Y6VxKWAyGM+NuzjP3+e+HxPuy7PpgK8d7
IpwOe8Zi1Fr3M71NWXQYkYC4XFI/ORUmfWsBJEYGB1CN2ZARBJ4rzrw3FiV9CmKDzsTBf2DUuZX8
0j30+UF6RQvzdrm9RPIQ+RjWUSDKa2AbMPUJuOV9N71C03nKXBdoLRHJYw+Va0vhHa0UVXHpLXu4
FUH7PHlmeAGZUhvtdOwD99aHdnzj/d8aGHqTynvF5zNQtxZe7Tw9KOaEXCBmCxwZ5cHVSBpyTCDY
9aLeRS01ZqpF78tsXmbPUe2urIzxNjXipcSPv2O7YssIFkKbaZ7tJGJ8ARpnrxQqaBTXVLaymuIg
cN56C/BNOPsXcv7EynEusIzG0wbFOVtbasKENzT9Tk/Jc813e/z7wcr0Hk+hOuo4vg5VxC2tZ1Mm
oXto6c7Z9A2xnALSuZHRGQ2jBdW+hejGPPuECzHvffskooGEZVhdCqv9nrVoH6Exbcul9wulLlhZ
Dj/PrqwOoYfBtlVgMLIEOaIPcYK2WnX3vx+GMX/OpPdKEPRP5hOhnrnhrquEwl0iWPP17weYOPPO
71ATrYJvJjRQu+d5GGhKa4e1nYCzBtGNVWb5YDls34nNeHsi4HzGYsAUpBNk6wLpHbt4BtGdJjj/
OW+4JE6pZNpWc5S8dw5mwsLyqqtXyfh9OYuphKRolk35s3kM0WOaqaP2WOE8bnoiFbLjjNF6AVjm
0j7i79wbNC78Gjp6p6Qrago7u/KgYCevGzNpnkVAzZ1s6pKri5y3Gba9h0g4wc/CdjYGYVIrDdLv
qiTkloj8l98QwCb0zsTCYt8vWRzotZ7o5HHM9IQuUBBjzq7kidRjizrPCqHBOcLpOHYNBBA3/ECj
p2Dd+cikjg9T8xYPA0qQGwSvotUgYl1uSX8/VTYTxlzOIy48frdpqwIL/kCilbMp5aD61cx1vOPb
zjcRaetXPYFxrpqpwUXAp4kVdxQr5TNfUs5tup9uBvX05zq1LhXoq7Tmq1EBJ15ue2Cgg5xe0Ljx
XwOHbXxOh5GA3UJJ6gTce06iHNs9kD4Cd2aBtHAJOLaui0wU+47XAWEAsGdmGe2L503R2nThBtR+
9zx6B8I9S1BfTI96juK9sP7kusp3pcBC7mqZ7frAuecEhs/plJXrKkI4AofwENkoV12UGMfAGrn/
D1G5m7hW6Z5LpzGgQlldyZu+gLcQjDRxZqWXHMwOgImhS3HoHPMNS3n5IEWhD6WdDyvBCO4UB+rX
qOZbbI/hkelx0VWngYIJuAYOG8XM5rZEKDC11psCN8cDlcf0rATxM1QDem5acZv+onxmmMC+EhcA
NWqXYkLCxT6xcTXGLgGy9RprWjJbi1rsNp8fK9+gfgiAyJTzo5UBrYuTyryXqK5wPif6EMDheEZ+
HLgn5591w1FDxShyS65O0rRkc9eLrNm9WXbzpIzw2M7uI4EWRMX0j6ruw1D33y6jcOdbYH+hQQze
V93E51To9qH3O029smNchIUtySuiFxsjxneIBxzJSu88Wq+PrTv8hjRVvUzZeI+XbnEs2T48HT3t
zE5KPG/Jo2XjQy9Cz9/3YQ8koEXZLOL+2k3pW5AI8yyahvwqWp6aBFaPZZUMpLXxwig4mqOoLqkz
d8dAt/sgD5cwtQAvFkBW64LoAnoPvvGgNho7K2PigtY1GHS03fvnCJoh7RewMggYe3gQEWps2oZa
ChlGM2FhSUN9qdUQrlSOv5iaJXJBXg0WGryHEQEyoZNotMdtb5jTCZ7LMQ+y6qyGotyn2LBXdjUR
lXGXci6ROmiUgKNL8HgYjYPh7HBsfAlxiTzbtrihkzlnMvzrWQMcGwIv24Z2YBKHKAIYuuN4JpWx
KX7Lkg6Z3s76TWjM3abr5mg/leikZfN7NLr+KbIKYGE5nbN6ukpJK1uOCEctE8HXOd+Q73qbmhSO
ts+sUIjol+Sc9pmZnL+tQv/qcbVdpGJE6meZ3o6QPiGv6Ao8gndJcM6eHBWa67QgXuEZ6suXGFEQ
ROjgEs3vLuhPGnMa/xTCl0p0fBpiOnI7J73DJuCBTW86QK5AfvgepYuqRL+O0aagwqsRkSuOoo2h
1dlkI/yE7/ZWzbQTjWhhVmU/9orQCnCpOMHbN1IERxyxOmiB0IWGfFRRIo+zszGbYT5wc6UN3V2b
bXatGiLqlkvW1eqAMMraoZmzLI/cSeiizPtnbMDH0im/vMIo7rRxpMxCkYBmF0qEXSuAZ3LcQ9EA
mSODlQpozhRpfQoa5oqocNHeQnx8mOvBxBTqvltL8ZLwg/6xxf1yJqh7aFJ3WE8LCChyzWBbeKwl
hpigoxm2XCUtkhipCW9TtmTVOqXW4Qxrh3auXZ5i18DlAgbReRhT7KlOFfxIeFraJYUfh9ljm/Ae
M5po3ukkjzduGDGZ7GfqC4seIFC5aquIVnTPeuHV9KKPuJiHHQLDWE3JmY1lb4UcQ7CmiAdXs1WZ
XJlat6E+pV4ybqredhNYbgDfEjYwiJnKBLBiafiVmOgZfYIEpVs7dBt6QtpwmxrpeOMp3lltC6bC
jN/txi42w68gHtTWrwcqkIjcGpPfb+zRfSwifoXY0YWvseG+GLlbhfcW4nnMULKN7iqNgTKG5g0m
LY1shreOjehn6iXFzoenYLlpfvKTaQ0feDiQs11BqwDCmHBEZAx5z7QZbV1Qu5TBc5JyDO52Tiih
mrDOWl1eIwES78pNrv1RmG8Nl+r6LOOKEkK1nAtbXi2LdKmWMFDxYO0jW3612oA2EBcnmRqc+zWG
OLOuNwTf1RYszTYqze6UGvkhMcxdV4Qd7RAZpCPdZWunJ2XpMw/f9oFdgSMkQ5JPuFGC1iDjYl9H
wXl17IuLG3Xf46i/7QqUe2EGSG0k0WlQIPDeLCwnTgbzIF9g0wQzkwDU/mJHHP7GQIXmIrPGmNGH
v00B7N3HjCnMGWAHV5i1kbtbQkLddo70GU7KuBvHiOKyuDj+/VBTMQ4syGDK1GePkl18Z+O2PPgs
txPuW7AXXI0iBVlmpE3QMMo96b9iRUADeTUe75mg+6dlToY9DDuXVYVfUdFd+jKud2YM+CfyELMu
Y1PFe4O6OaQnxFhzdEhID2a/Qq/m1pOdzeM4czd2M+65k03uHHzZO4oSyEUHu1Fyi6J0ePSY/ZSy
bdYa4MqDAxmmkcAFdY71OB4sQWcFoet8ZM3nLGu2lfiZZu/SU9R2U4yZp5zcar/+sBcqpufjnkuc
NOYHV9CilM532UNKgQr3ltLiw6OLwuiUAP3DOfB2qQf4UYyAtc0M03USUUg7wL4gMQYVfuBKPk6d
3ORqJpwXp8FV2YuKMRN1E2nzFU58z5Gy/iBjTAY2u64Kmm3TlLRfYfFpIAc+uMs+AsVxkJzyusyF
vZCFbwzfHOVtas+vVkCY6PGGIUfYlQ5wCE0X23xqRAG62Z0/64ImEK8go8pmtxo893tiuz2MWfez
LAIMv2zeTiAIW4bGnbLljZfbYgsOq1p3eftoNXQSB3DS7yTP2AytU275X6B7P+lQn05zFv3oOfMB
IMIEJk1y1trcDi59sJljkb9Jc2dV+xNn5AwiENCtJX/SvMaR5MBnmDXTwl+BVf0i8oSKL1Pop1NC
8Fe2YNwtXVCDqd4b9voLrIbffTXWGMzL7+U/sE/iYHhfDUNGXgBw8XPw6JmBeRGeD0KXn9UGzESz
K6io4lM/WWuXkGI+v+ZuYq99N4MMXdYnQRp0p+b+2jKcfGmJuBft85yAWyZDvo5tUqporVdvZjE2
I45EnHa59RPrQzIJdG9fhmzivBpiO+P9M1tslBXJyCxyHrMkol95UNEm73IQKLREsyEup4UOCLjq
iW9DI4lG9+Ij0ERDWG9L7DUbqE+vf78uPEhUZXIHjKgwCDQmuKBJshUZuvlAIXe5GUH9Q1HSt4SW
sdloYRPyMj5wjHjh+HZv5+a5prlzgflUZiSBPGFsTCm/1Kl9IBW94RudtwTsGeAlmDhahGct+KyJ
zX1jdm+W6YGemShIsIkVr6py0+D0fJiWTaIz1omdvKVLqDcuX5wog/0qLmT6IU1643tkwyuIL6pA
M2786m7HzoQEFuHRBVlF5I2STABALGpo9e4ulcoHNn7sLccn5RT/puDiQ4B1ArPbbTvl/+wybLzC
rznH1vlP8F/fpeKwrKvgJQ08m83SQUYcMqrHneieq3o1Ory54VL+McPuefDtBc1kPsnSfgOmxPfU
cloOXEj/sXEu3fqe5R1wgoQZFQZPTv5d++75zTWAF7wddf/USRU8+O2UbYeSUwyGs5+W6GEJGZRr
4zO6Ck0Wz5+8Fz10+sQPvDK8aqdaDrXtbG642tH7keQHt0cLUswu8GV1QEjcaQtBangw4ApElngj
DbyMjwJnnznTm2ziV/NeThmPUg0jtdP1zoB15KraPZbTwECUW2+ULHwsUmpR6tlr0m/fE5RWIdgU
bIvC6ZT6Eyet1nTX0WflivkQTZXB177r+tlhBUNqdXvI2+BNi1NrehVZ5QH/oH0d4v6jM3xIbQJt
OJLmJrt5TfyjtOac6r72ZPAf0f1zaIfFNsnCVVo45nmo03tZudAAkP9JMu80eCJmvgMggIQY6wRf
KueWR/tIsTbznOSNdn+GJoSI0ioP4wDFw/N+R/bwATINEqXAGyScT864dHxboqLfDpeqSnCURwmC
JjorGsxJBTBAxj6yefLj5JT1jPNVjQHJn6NdWDuv9UTwnCwHLtbEo4p3V0aJuOQc+7kkarqxtrVP
YxKXcMGy+eYZaXfiHuy70UttGNAvbQZXwTRu25Sybz3wxjId8mxiFkdTx98K/wRV0TI6NnPqnn+E
/nxzMO2tlWKVGwzm7KlZcpx2nWjfe0V14pugQb0gom7dWor/+rz0typrmB7TSwTClMWejB8z+OBr
LnlgppFi5ilNwD64ibm1Ot7pjkBjVYr6I3QOO1G/46ygWq+x7mj2UJTki4w4FocyDjY68g6TTyOa
0/tvYCycQwgBhVN6cK1yz9lU03CU9FM3cXcbW4i5cdXE6zZGPAZgSpmpYuLSfMYuqNSeSB/jj0NW
vVntIFAmSKdEhHOZhACBdRQ3iiTl5iSL5CzEO7eXx9TnIaT1IB3ybTKG8ROBJefB5fokoFr7vf5I
puArAe76oBg9J053SIPwBATlzyQ8HtV6xI9ICbD7GMLJnLWz4EQk0pqsuYKzrzCZZcTuKCvfeMbz
7DPA8UNIcv3DJu/dm6RfDt4qvoEpuJhNtGBy4TyHgDaq0VyaCkdIDBluxphJQhZBD5on/g5shBtl
0v9QlcFwKczpUBSEImoLA0QvIHVlnpOBJyjkmtn32st5dyZLseFgtRtAY6z9XfMkSgubZTVS69pQ
AdFHUAibKX6mrKtZm1+scsz3WnQTKLn1FZMiW9dsfYKT5BAQ/5JB/WPAxHNgL6U53qL7rPbFvmMU
pjrPOgFeWWYOCbgwgrLYCqCGpjKmsTfn+JjNs3GwkukwehwWM4BCqFEAarwULuHYLppSbU+rJKgh
PSgw5hb21FUKbGqTwVVmkYpXdQxvNuznAzYABi0pKBYmT80REhAFolN3FA46SwVk/5wnXHUKw3xC
jeFnYMwRAdIIqwkHrK3Z7BJIAE88gZvcPWaEU9+Ukz8ZBmwUP8upA+eHAeqjpoYn9Td+jYxA6iU8
Grq7+cvZSxb5kuVoEcfmIT79/ZC143yUwdZB4cX5gCGGKRL0U7TKMUH3yheRCc8ALGVoAiVFHgzD
IOAkG/4ye2PnsbFCQAheddzHq8pask7cLl0nn1ae8l9xfmX3TtsHk+khs5PwN7cXljUGXweo2zcj
g856LXMveW9B2VzN4LWvq9epc8jmt/Zjif+Iug5qqHRecZamEOqt7TichYp+3L+fmp057lo5EOhf
fpdMEAyRcPwNHQXihQuhHsTP1fGGz2UIwPafWgdy2uJ1NBtaqEtnWItm+FAc4izM84fI9b9G2b0T
sOMvMorgIMgle1K+SWOYd4HB9yc8TgDB4LjwVIv+revSE0/w9Pjf2DuP5ciRKMt+EdoAOOQ2tKQK
6g2MzCShlTsAB/D1fZDdvWizGZsfmA0tK6sqyYwIuD9x77lVZg2vat7hK6akwduzzUf8BrA90wc4
H1u/Q2PBwzf48R5Jb8cMTKbYCuWrZg3SNvoZKOWfJk2eEwPLuTfp704QYsOMp62f1Qt7AVCzTcgS
bv6xLOshkMEKIu15qDOenIVLWYX5w8jUNRqKLRCOkuUL2+XWVfcwnXdj4mCcNGE+S7vbglvEWqUG
TFsxFKCKSOTpK2pPoi38dTWSgJDw/s70PXiGyOXh5vOY2cbjaO/siTyZtnuvLEJq647r3LWmNQgy
unTnmJesWlnPUrXh+8aOpySHOb0R+QYhuXjkhu801xS7a8qUjBCuduaELPP3OUsPxdiTOY0GV/RA
7DtIgHT3eM8GjKJ13n4wn/w08vIUzqQ0ziaLeF37NGNZfuiM+jkzfjBtjCzOQ7zRk3yKG+eIIBbR
dXiZ6gCqfhd/kOgWWkRt2IIYMKaFzR1S2XVhB8jT4tvohYSWObm/HpL23cCRgTlQwh0MZ3xK2Hky
ix5QLduZmOuZ+em6akF3dHVqgDaInxvh/OTz4uSKihzgN7lJdnakSCYxKPbKDYVOtPYhgNltfbbj
4BsL5bdpL3BuAoMlmPcejkAcyGdOm37bbUsD21tkIz1UDnV6Oc5sXItml1UeKR4aOqvszypQPwQU
YMVr/Z84C8W6JzRoYwe8zGE/P2ZN00JpjRECKpQh1WtbufeM2c01CQc9U3qfkayBcqIN6OVCQx1d
GMa8MPQp6h/SoKb4qeYrjVuoI3Gq07IGu8HaHmREcVWWvtcz0X312L8zkPuiWECb0KywbJ2Jb9t6
LudEkfcTTxUxYivLbw8xujc50DG4E6kUYdw6ZwasZCUx8qCevoN3rndNSckWFItmBeKK6YBGdghj
rXIQaU4JW8jsG6hNCiG2XzhbXnpUgmAM2UB2FmatSa8GZultO6HidBFwzAHw4NhrPuem+hzttmIP
QeqAm9zbXnXXjXUNokCUu85to0evrDZaACPJ3eFh0pAZjTR5IyngGUo+ILsqv+tdqfa2XXnr0eAM
tUUIrzs3f2RX2lg/+nffofo1+uhoDt6dPfAjjOySWenUfwcqjczonqgmbqERXWcDuqIRhdOzLMWu
T+ZjhYl2w0a52qAhaU9yjJ6AbdT7hDFfo0kSy5TY1cjD7xg3EJQu+OhjIXw3UiqFPgH9Qp3xGuJx
NCvDI/oFjKa1LGofpxLNJAwanEaEezWm+orxIzEwQaPpbWxSp/DHEMDg3c1EHEPu+U5QNCEVjvno
C7UpDPfZDf72VUMsYhd5e3DTN7cjuMNvMzKPLBQyGTGw4sUW7pM2Q4yYqCTZtqX86d2XQb/D5lU/
FcFfK3LvGjO+EJkiVlRH3c5ufOw6qMPob53VfsazxG1ZkY2AkXfFZJ+8Oo/gqDJ+MjQ/UgEHlVWs
Rxw1AYnKZCktupsVLgNjxroZ+9xVZgR0gJSe2vTO2uIdSzyCifw4RH+vP2lEJanRG1ZtPkV8WGzC
2iSIEs4thj0EC3n8TVfGg+pWp8pJr8AX0tTbSEu8DrUGS2EXL3FOJ9rcUttC0RE/1fU60wQHer3r
bGN9aAvCsLOSoVWcJ+lJDxRSgYvERMAHDrv0MOVlQgvU/xkmdMZoXph1V9ZbDtKf06tQm6Z6dZlf
lDk78sbEhuT584M/PfmZ8+xjQrxOY4ngo2kOI9Pd1F9cSTEqOdR82AviFpVD/cvfgmo/q5tTW/P+
CvOi8Qowrau49zvrvZ/McTu5yFjnkSGBwv6uXaIjXaKkwdAduoI4lYquzS3vB2mEWzWSmUlE51pH
VPB1QgAj9fwKpvI7kwuQMEN2LzJynEESb8oiZRbglCxcUTG6iiF4iygnVv0NGRZCQrTDNsbPDkwh
pth30pdQJ6ZIYq1XZjJ/OP6vTj2l+6whQrKOXoihSfG2+qE6AsJ7in5lzN+mEumvGfTnmc/uphPG
u1EuULPCfy6Ed51DkPgOc3QUdpvl72LZqHopl0SMMJJmm1Uf3p4RBSVF1y4JHHMHne7L5khZSaIK
Lh4NYBF+BH7KtAFG6TD27HIVWlljfsgHeWZS5kAcbQ+M0+rHULyU6OdXoZ7h57IVKbhx2pypoaef
8m5eBrPJqRuYmAdjcW8CiG8a1vo83G+YdFWNsWnUKYt5Y3uxG7YTRVySZkP4Mysb8RAFAE/SGj5a
LlFqxyI2nprId2jC1C0z2ndRlUevt/8EcbFQGlFGkiKEGI1wJMtxD0mUPPcDhhJlPPZ2lu+sGorL
OIFkUYN/FtJ1IOvDTG7n0QaGSr0ylifHSAXEpHVlIT1yw/IddVa2rWFYg9cjh13ck+WDtN0mFFY6
DSfY8gUtYIwdymzW2mXaMgXRSeLqOgYyXHmxg1MPIcSmtCMkUIPTnP594QUYEbylMPJJF1/HmRtv
hG7OEAfvtcD02hoGvPfWq09RwxcP4zp44RqbFlx+Cvm+2oEQbHeeHZ0n1dUnKF9AkP/9MnNz1ECV
Ce8PJc5GmYZ96vKc0hM4yMb0URpSyd/Y5DzptG9PRV/895dp+ccS9+gKjydVS2aMez8u7nKENeva
1hAep5ZpGLq06oi4YcNQeuua6CYsQ1in0BoZWAf0Y1kw/R3DiaDPZFlkV/Tnup8uKdPMjmQdWcHn
beqzNz/F0w9iA1IcUn0joO4kOtJ6SiamY6oeZs+8zxizEOsLKqrYIZM54147yxwsGfO60vpjVO41
SNoruuw7KIyA/pi9Yu07NpH9GuNU0hnASO6+dYOCYjVU3sXXH4nnXeMRTGsnvyHo/Boeq+8lipB4
t40PNNmeiSQ1PhynA8UM+Bi/BJ90DPSSmjaFk0jknojxsYaPg11zptP2kvpZYqTcl3S0xE2+wzx5
5yON5oaf2MsPVZNdRrapfPCA6RFD2rY5xt4sfkWetXds8hpkY/BtY2y3aVYfKUfane6STSjQikUe
Hdt8FeZACUufLPSyNXL4XCwdohx2IcNhKwU0hxx85I1n4HetiqraZtr9E9BIjwWYbPPOBw7DdzIf
VNudOwPni6Z0hLHpHMQQoqniwBGAjBFusrfX0PDNB5Ao5NPW1rGIqKNwU3yKWh9Es+CxRHFEy0I7
g2htFM/ViEK+p1xllPbmcGfihTl2lROvvtAzvcaYiVeZRZdsO8EfczD30tkzkT6PHsM4k8QJI+GC
KyUPgGWT5JWI/CGbn7tyfFANLzxTc+SpBhmIlvT2XkjL7rMStsMEdTuRG+xh/oQ5MD+eY/7AFH+o
V1SYwNV7nmHYyRiIwB3wnENewC2Q/sV290mJY0OW/qGdUJdEevnmCbNuRxc/YUBEW5TLW9zE33w0
70fcppGEyh4V7C+JYKwZejE0e+4a70eG1ite71OVaoCm7E1mYuwwySxruJe6pJDN5ckR0bNmULn8
x6U73ZfCJ3Y2PpWNh29lmZQqBUBEbIStSa9TXOQBGqpjLuqXohpudu//mO74OgN6BH+BzFxSoNo9
bYCl8od5CskbwrnN5x59Y7jJo+GmOOKKhsy8oblMgyQmwON89osHIycyrQ/+zAU3nM9IICEWYaVU
g3KuPCok3U2NjCsXPeDa9hYSwrbKOjDoccvl4nwJGfypNMXA7CHkT6hIFTuB0h4vvgmrr682/Zi+
hEisuPrgeqrxwDD3ArCLx8BYJtPdUQLDXHsNY4fWPYKbImAb+V7TOT8hTGngfY8Vv1emxXfPrEaE
BAiWEb+eHnoks3CQuYou6ST/pobhsf5LIWo51SnLCrTs54a00FVMf/UvDqJViAZtNT8knfHqvQEg
+DtiHoCx8ThBOwNxtK3Juad5RiO65iC8U3WyxGCKHRBkLDlLTpyOLM53r7sFhbyoaPj27ZQAI/nd
2gWCBYwxYIKYK2J1TXnce9HfQJ+/k1t/gxe+sGBJu0za/TQ6r8yO0pTijhJXlijmR0T7k4RP2+fk
xZLDRNr2YzZkp0JwGHa8jyPJ0bR4rG2nNHsqlXhppfttTDDpEhvgZIOmPTIhxo3p4iYKSDKbgLHt
lLlw5aJPIH3gggeLp5FSKKw1nzVk6i57loxEN2hOGrkoAceYAqgEGxRDSUopDfKPoTEMWfYVC4ws
2+JBOKHLRH04NS+WolfOi3fSKLiWuSP8gb9FglrAHV1o3lhg2maeEGp3d1ZcE2uA8rj1rtohsWAA
cMObxviK0KdLa8lzF/kURdm0y1R1rHu2W3EAINjs5Y5e7K0uxzu3sNA2EQDsBrypjfWjpPULjq3n
yUU2aYhHpuo3ZhlHG2+WsqeVr4fXtMjvq3G+zMp8NabhwpJ31XMs7nuKthUi3RTjKqmwc/SczRhF
bHPNvBdRAtBpwsl2oBlPLH8/p+nLs7uHFsa3S3rOrh+LAx85RovEJTJmHvPsYPvVofwlluGkHM2Q
khSbreNqgNcOhxGaMsRqjnoYWkSlg4R4ylMqKWsRpXQOwS++ircc3HwTLlG3DX4i2bz5gzgFI49q
alrDVrf9V5RX7w700k3fPuUJ6zPpf00e38aYxIkVHJcusUMQftCZOfQD9vKNxyR4NOTAPdsedc9v
IORa0qvnH/DLCM2sVefp7mg5F6lQIwjd3UKCZSpkrq7BT98TwFvxlq3kPu5nvGqKD1ITPQ7NV5xB
848jZFaLIcAQ+X3s12xoEogvabTmVEZ12nKscEPwCpTxZ0UQAfQhTvw6yNmEEytrciIpzNppaBJi
/JX2EtsI/y7wueTrf0eOn/6S4sZfJeMjUrdfUz6y/GbfDD0QrZh/rQh7WXXKXMeAaJjB8LF3iXmQ
T17L0momsLYtrUNrubvINUhrQ2rch9NrVqDPdurwlAGLbpHg2tj6V67nnfsY7Vnv2x/gRh97lyPC
D6NXQuX6O6PMrm2I5LGqybQtJ48oyojtvbyqqH9yDF4pw20JuGgf89iEw8FQELvRrQu8P3lffloT
OGEVfHQl7UqsnY/I/K49hgZOwFy9CXHSLxurLJ7QoaLfx4dENqY5oNou403cV6exDN/ZV5JQbJp6
pabvKDaNoxs4L6wi7u0QPb0REYKG14swdOMuhZ5j1gMR7Dr49SfLhCVIwKIuoI5G5eNkxfGGsvpd
RYjLJjP8mPqC8UaMutRekFb9NQCMQzOm3ouuwzHwkzWfBdyZ1RwGX+D3NBM6OEIT8dQs20PwkVgF
c/yc3QBBQ5sNkJMEe7of0DUs5El2NyjfKWrRP1v1QJwPI6PEv0/H6dE3y9tgqWk1FHIVRAUlgGoe
6oG3u3CY3+Wp/d7kBiZI6+xb1kcRcqtkYsiOSSv2LpULFoIPqwu7k5M5O0bfgDwJ5GUS5XVr0aEt
0Ga0DTNoEkLEv3py9gUhPJ6tPqeavHK/eknn9sfU6h0kwwteN3NVCvPN4yO7mfrpwZfWeZw888kZ
1I4PR0zX+ehFAES6LP8VSTzD4XHCgxyPRltg5SGseOVY7q1a67DFXkMG+EonRM2MHuROt6Gx8rjS
OHEp9Ec4NGbvowbJXImkqPjro6Hdg1zbSLx90MLvkxq8u6boK2MN2caC1NGqe69HnWiMdUTCxXB2
FsJ56SCEMlKfVy3bFSPIgN4bsL+GW49lEIN07vB+4Kp3cgNx7wRZvDUeEU5twlHeEF2gF3ejyzwM
55GAcfTeKDhmJ5UPrNJemA09hqhntRsapw7kGPjMBqzYi3KfMrf/QkRh3WfAaMlS63aR5aQk8PJu
J8TDHVPzyat9otss663LT3VmmAfbEp891uVDnlZXDBQJ+QyIliw2SVM1eteii/4m83bm/NjIFuUP
E3Zz2zTjQ+/NL35OU4A366KLnjYZIP2K5KZfmf9GaW1cpC+2SsFUD73gIZ+8YJ1JSBmp8QN/t+KD
i0uQHMEmqO/MqV139H07TznXYjEeculfUxQ/Op3SkzSLdbL4HBT6WxaHIJPntIZRm66dnmKzz3/b
sfs1Frlz34en3CFcCZj3yyCtdlNBBWEYf1dz1LcevjfVjTeT2rjRvIL4a7viLZ3N/sxtw4O/GJyl
qofd7OVvLcdxTnxZYrIwtb18Qx7nDqAmc+vQIwWpc+/n0Y0W12RwHBcnZpsPlwG4DVweEpkQbaLc
s1FuVcZNCANnFgVAiWidMfpGuuCe/fRPDXd6u/xUbU65nbC2TyLFWgXieh2hoJNRSbMK0Nm699no
kMzK02uBjRVgEE2nvLPMe15fY4NOJNllKG6ExGwTNsnatbxrYkLIVTZ6fas481zfOykHhNs75cGu
M+6JlpqRPVl5FpwVtklNqIbwA2XZnwgPDyr/p8C2ipuOLzATKYYra9yoBtWb50bMp/JklyjvGCZG
tZ8i/ZNEzrk0AJdX0iLucs4Qd9kvISpy4OAx9U4wUkhEBxrQp7iA1O2RWb/J1eNgUCBaZMb36AUP
fRFu5yktjq1N35RNRbNJoro5A+AjHjqIWvqmSryiXPQeQf8g3ULey2P6EgYaPZLZFLCS2gZ7e/pV
FtMP0GcQG5lxqk3i32lrKV7nepOPXo1rzZAbs+H572P1W3oyfLJGtSiEvwY7EpuCQLgVAhO644H6
YUDC5RlByhkae2uTgQWmIG6dbAZAhxPwSZAvBhs2Trj+sUTIHTPll9yiP7AG5e/N2igRDHjAhLJk
vGQjUBwTzdJaYkOg4q8GpA4ETwWIPxgRLCLrhJZ4Fwz8rGPI/M4ZMmvT1Y+1Lh/BID8EodWd/n2Z
M//ZlZZ5sH5Sl1NNIQP4BwUexxIMohicvUCPtM2D0WKUq/KtYD20zkXwW7D+nl1Hnby5xNoS5MuG
HRilfRewwTzVffNcuhGR9gDzxzx4zHK2f4DALa6OAFEwzAWqw0humB3ctej8DxlLmKOxFO5qGj+F
VU0vNL7HWWN7Z8B2GYs2fIxS8rZnn2eNZdezaKe3QpT2pUhuljsKDq4OaZSoGIaicOvZSyL7YCZg
PYay9HaEVpFhysgsYdN2BiaacaX2w74ZiOYBdd9cMU0S7JuOJIghKfQy00b6lhNi4mXfumVla9IO
YcweyG9GKrIvomQZj/HkNnZqrKZyjnYoHOdQXScNdbrK5XlavnhNEYNIQN+qlRXc6aENOcqSYzCq
7vzvt8IumAWDBYg6qDLUZugm5nOYYBgmjndSnKNF8upEzUeXp7spi/s9F5a5SoG+bEl5YYtk4SYb
wpmKwkXSRcpgf2kAEf0bcXTKn3d+fwl9r0Wc5G/hAUfbacmEt3MW+NN0TeEYHCNvVFcnA4foEATQ
toCCcWSdw2L48hFD0d6E6hTU6l4R8YUFB6aHtBIa5SLdyVy8JdhR71AKmoxR6tdh6Eom4/kzurRh
Q0TIFy5Jd5U+eAwkNpp578GdNWNun1ziXo1HzLHzHTCqt3Fy73MVTndOyVijCQZ0ezZTbFhjHOtV
Q6QaQq+4TF7d0MsZP+2Qo3zoQJksmAGHD5r4HxRVrZUW+6Ay36LKZFAls71de+6aPrMBh7uSNQrE
ecBTwWfsFEXsNEzdVdtC6JYFmO0d2iG5b3TXnmXLnG10coKW000pepZKTfPaWZGN7xshIrLTTYtg
aR1jvQyb+MVtBmxzNXOyvFoSM4tsxhbvk8Zddh+NZzSPCfEyx1HWH0gcXYq4vddMrI2ob3VaBft0
NO7R94o/AJeeJPO0sKmaY2LH2zqi7Zu9dJe2mb+eMzEhlZMFPHXBb5GHY0yoH4MEzTFJjpipa1xP
YVNn+P+aN0/qko4iYzZHgpv0v1PA68d+qo6WPU9XmItbpyaYarIE1qqo3Q0Vy4HaS+9iZdb7sIvo
xBlmm5wL79wYExdrMe9NZUzvPkmTaUeGQie2suV/k615s1vr6jX+n6Y1uteKSEED/cM9KhuabYcQ
CXBgeVJ3pB1K54pzmvbPaFvCH2JwsiNG7NyFguT6hYuEpy0Yqfp4IeDbXkUH9lIH5lEEFeBgl+fF
LMmfa+kUeQleaJlYdibmntgCsjO78t4B3rgKHhTO+42M3ODeIPaXG4JI6dRxcLKn50Dq79DR/UMy
sqMndUoaBBP7Ov2jKD+4yrHVw3dk9qVzIJr0B1kyIbGkDW4Mfcuhna5pX3BJheNVR90LNxyGoMx2
oKbG2yJPfrj0zDcV3ZaAY7IfwSFXIUsV3yaml/xSnwhgQv5gP5GXYP5ByiQfaYSwYk3hGZA90uOT
w37z2gWAyea6fZnD/jUso/bmQoHAtprOG9s+WzSqLwPCiWV2Oh/QYptD2T4YKmNI02u0oZU+xgYB
X0aKCqqPImJRiGsSSwxWk487n8DChzzVLymIhADO5Xq0hvROOT8yZmxfB/ZBCWJzg7pCcTFd2gLV
vWZPiI8UsqjeLBrQ3STlqZ0THivfpCbt/unQ3eGjlNgE5mjE6Ms6LlYzYww54lPCYWUgPt6xDIy3
Q9Lb134IgoMFgdeQhQ0bQXWfbspALHTTvdUzwlAZaeu8cCBZORTJXD3n0l0PpiLCvNC0q9iZZtd6
bJKhpv2yPhXhHXYXPuYqu+sJK+VtYPgAV+VOpWOAL4NZTzC5mupufq5JJHtgxML8pAcObWPb/BfU
+GRNnX2Zly+qQzgX2FDe/OzZsuv1yHiDPAZZ7rjbfbaF5HCTX5w0MTJhjc5r6Im67T1GAo7cZOVo
gSliXm1lOKSHcW/PPg17z8Qob8VfvSDURMmOPkQvJttgiVkjqqFQ/pM9Mt1C53xOJ9AB1UK6t0sk
e+1YHyNTv/ped1EZ9QKguqUUBcha2/nVqEnKs20kGYA7yHPtMPRUvbKPcdec7IL0ZV9nBkLIlXBa
PvLTFO1MIGJ3M1A6XHINXAiXZqAd97D+rXsrMO+0wd1Re330AMciP4igg3Gj5d5jXLIJDc9ZcWvr
LXtidx0YqlynbZ3uu6nymLEuPkUTIws8DcT02UeocY1X6ABWdmm1XF80D3zsBGQ/sR590qzKooCK
OZDV4kKT0Xj3jWHOaO/QkAwNibXu3H/oobBuAAge+a76FuFlB2kfMxTjzt4stkURMSfDsr1QBbAU
4y6zI8LeKwrIfNhaIlvy5TXqZac947X8SHWiMJPlv+DzgCFCdSL4uhu2LPt3npAm8hhSaUpkx13b
X5ThHJWefvHuhGtnmlg+w63sHE7olMBjx2Daa2WA+yDBYOzuvKPKJwd7iVcdwm4+OznrTzJD+r0P
j2FDBMJR4yXekD/46kgpDgTG94/km5JIbpvR0ddUqF1eM+erDcrcxPjrxTLZ9rkEDGoMwcmoFzNg
sqQe5b80MNwNrudetAJF0cXpjThd96PsbpFLjnUocgYNUfPjsRA9SK8S94We//i4eZAaItedNSyi
PjD++uyWNlFE4ZlHJbvXLj21PbJ9h6LmzPx/OM2d+5UIP+NjjU7dGIdlEkUowsQqyquPoqzcXTdG
5Ct16TPzAs6lID4tjLx1oHn1QpsXrU9hArlh/bfP5894Akkeh9CMkL2YU5Mch7Z75AlFgA9HrP1Q
hmftJ/TZG0i8TPlbJU/G8sWJZ2b8//5ZtjlkU+FXNzUHwRbfCSWUS2788iX2O3agrom62J7aO4ZI
yb025cEaZkC7lBenrisv1AIcdoRxMpo9jtOFCDgokoTosg6inZ+62MAe0ni7EAE049qcEJZFPmFu
J58yuEzhcwdu9olsASE+Pp0cFSf7/nINqLZH0XT22IgXwnkU46JrJRTeK9mPm2PunKgDz7KiMrLn
4u8cYB+Zx/ZtkCj+GJnAQHcNutXgh+iP41BZiGNnVLKCJCwRJckuNk4jKvp1ZrjyquPFjBOO1QbT
coETvPqqjSh7dMz2yiz4grlj+aSWPS0lN03SM2QbANe3iUlBkVqKEUfovOaGvSsgIFkZgnUCzNgc
MWdoyOsehuK1CROT/PScfO2yPEPXf2ztPjkwM9B7dLwbBpDsJqbgByTRKWdZYdeOOMcBA/wgzbeq
Z1SZImNfzzJjgVz4H4PfYy4zy1/ZRD+YX7t1VLGHo5Z76YhL4UlsTPZQE3YOO9o7ZhdfpQv2QwGN
qDMWdjmIeonSZEUtyroc1viGpj+8DpPesKwzODK6q49QfKtzcz51tkEWiwlVBWLAbjI7VuBAyw3D
gss1okhsS6yGA8Tj1WyHRA5QfmAf6BFDPXYCyeeEDxCVV8+6TaCZ4cYcpsQ8mhaX6KxRrMjmxQsU
THOFBNrpCRYUHTvM9O80/S3yGC8OeVtg1VLCfUp3h4bmWGUkh1YazuhSAhsOsoJO9dPO9WJUDm+9
Jo5nesKQAglcWsFDm5l/ilKSjB0RfgeM5JxJ54TSPH0G5ebhyIRZo2svIfGJPkBN6g4XGvGHpIAM
VXiIZVw/5z7hLModkJsnLit9zrVbK9LkljqIrScbK0gWe6u48ZN7rx62qRqJdA5J4AlYVOfuZ2uW
D3kh7mvUqWu2QbuxsM+mFtNtpHgj4De+2Zjun5FAkpis0ktrV9vQqSWyEmvTzBk2wQQrUygg8jmc
wahuubmd9MB6lLsrBFo+B32yZ1d7MlF911paJ2XLn5ijcgO5uFuPCD3nEfIUc3aLIC8GsR0CDkxi
6X4MRhNXfx1i/YqbAxFZzWoo03Ibuk350g3Zqx0nwMVMP9hNrfJfAc5BgnW+mA1ILK9oIwZzS39J
CgCIo6Frmjf3l0gymPiCkrxrJYbTpDVPuCI1cQXfjh2MfyKJJzxK8CUGzAt3lsASAt9gyVzjQ8yU
eAcWatpZJdLOnvtuYwYHAO0RigFv3VXGfKmz7A0lHBt1FKe0FxQhoonIHnfNczYlf5wp/mr7rLgG
DOw2uW7wXTNkl5wHqnwOk9h5wmZjnBMP6f1oxvnzpHSNbBPXUs7NpQrhv9iBxvlMIoPdT+/Ki3nw
mkZuZkfv/M7WT14nDpXpjbveEvRNshLPUROzM3OArizK/x5aDkQqphaoKCHB5HsO3OxOMvJgSxFt
5oT82t7jwh9sipCYF8lx30TsvHrW6B7GKX1ok+bZI9H0LbbL6TAu5XckMCebeXXgoGXJ76hb4pZP
I1wSiVpuPzleuBaCEOE5LI9FMtyXOvOOBHLJ9WwGxh1wSPgAIBuc+lfQHdDH0EI5DvSldNRscwqa
XnKQsOwKH1MEUWxO1Y/3EVG0uwVvLqzW2HC3oeWAOLgpw3GXIWlFvaevjWGcOH2rNSlWwQb1+3it
aEcEnF/0KSNz57j/q4kCPWRjQrC8A2Ea2e2IcJfkBegiCRrWQbzDqjxlQ/ioncK/DiYLujLL383w
O5KdcRgF652wJ8axEfTK0nEhTDQClvz0gUoe3jyClnUxp/wE7jHSWX0jVW0xWq8sDym746Cq8xvG
eHlNYWJNKf1lkd3jSCOundD6C2IKhDv5uTjASxnuhtha05Bwu5gN+SXYo3wfyo3daOtbZOYjxfz8
oogrA9GRbO22V9s0DKf3xFNPdc9C3+pJgutqAByGNuMzm2BC53xTvwSRC/rRaLe9Xc3bgFU2e57h
r+ASRbk13quYABkrLORTNu2Ba2DMZnH4NAnB2wVz7RRZpL1GUto8cp14KCNCzzG/ztc4AzRlNC95
luqfoEX+J8rCetVSgVWyx+Ye2910gBTAOFq5GJqjzgeEi0GMMUD9lUGUKtF5/kR6/KwZjL4WtbmJ
Q2bHozVW93XnDPtpiL2zU8/labBj/9DX9XARwaWgODrp0g4B9OvpE+fKycpT+dIhKV4FjXbPSvik
uvg19oletzu39cS+T2yHfliNz2gFiO5jtX6uInxwjNoYujjoTIiLY5esbe/YeDftkeCE7I2cJ9lR
aRs9wCftX1UOHA3ZnuD66IdnVQZgJ7mPPvxcfbRz8eqbIn5pneZDUW3fiKxg9crzZs9YVmwZ918k
l/LYOl+SoMBtz61xisiyuEWh8Y7FIXn+R8D9/8lQ/49kqCXN6f9OCl4lfff1v5Kklv/+v9DAof0f
lu1ABzYdP3At17P/Bw0cBP9BXBRbCMsWJpAgHybvf+dCEf4kbBsAsG2asH+Fxf/EIOxfLpT3H16I
pzMMvMDyHJM/738Ixv9N1v+vJK//cy6U7f9v1L4BPNt3ApsI2v+Nz46jCuRC59qHPMYdtvLNBqFG
arRoHIJUnoZyZHTi9ZLmMHAFtbfD2hchgigtQJZFkL8GCSo6PKG1+9ulo/0awdHHZIBCZgmI1+53
V5VDwQzFH0iqnfljCUozEViOVpN8alt6TxCizGtNS3R1ZBlmD1ix4+TgOKQ5rC3RIwFkwhf/5pIi
eNVZ2GIvhqO5HaljLBTQxYLV85NSuUjgU8fHf56hDmxxxk4HAZamXzGHi1IowmQkgokYMbNJIxjq
rZ8m6YuF5nBrYPFstsY84exW3tS5mIHDAfGVhY8G7E47qg20T3UASe/tBdP+a2KNxefgxdPJdZzw
YmsokuU0Uygx7uZesFKv/tZ5Ed63uHPwhRS6QyGf9eGKNkZtWr9k/2F1dglb1CrrnzI1croVNKo+
6718X6RGzYUtwk9VGYrseWpHL7P9u7gW4ZNvFcVLNKCct1rNKsIRGezZJvArIPMtSgMdLGSC/6Tu
PJYryZIj+kVJS3VTbJ+W0HqTBqBQqbXOr+cJzBjHhmZccMEFN7Cu6uouiPfy3gh3P+5o/ib3hvq1
y3RFt2aCtYSAV/KQlUv9wTnZP+SpPT3poc/qVfeYIjEF119OVDl/oJD0O68yvGbt+SU0Ij1pHzw2
9QSEhzG5Y4jEIUkvV307aZlN/pK9g2/HKcmV1LeOTOkUhethibub7Yr6Np0EtsUsKmjjgIstXUs/
2GMZHqLEn7ftYhhH1+mxC1etViQbgz6lCwDN4uQGLkFYlUvXuKZkZxPUXjAy2DnYUii6neIL+jYF
VTrEGmftU6nIxtVWf9O5IcQe16POfJIiDBG5cLrXTqdK58AeKpg5SkCorRek8VvuhvYAkGKYEcRV
pX92memSklLQgeD5zuO5QLC9+oXOusN11XRysbH7BENwp+L7iDOgDpWrvS98W55i39HAPukWE1lW
QqA1SAL91ZrFpZVpNn2z22k1ri9u7bllbu3ajOBa8DO8hIlrPgxpVWmrpokyJmpLXskcPvpVm8zs
PlOx+xCbrQfMIguHFnylYZOLpAKFuaoHWtXVWBfQEY/1zDahL02WnRZf3RqO0fDd9O74ank+akBP
GztVtnPUbS2/G94CCzsZPnnD0t9y/rCzJ36uMKXrJWSorMMGHxmz527xiUxk84Kgua2VhyhTBkao
Vrx2TNIIbj9995qbHQn/2BAsOy27Y/fZY0BK4fcApnEGbI5B+E6WoLxdTLxdthqsgzbmoGuNKbS3
5tSGV0yrLOX7ZCTSMBNPOfjFaDG9KrBORjMaBCBC44OrKr7REdOuua10ZaHW1hB0kKDny5DKRJFV
fXf1dBf+ZRYZJLfyzoBaPfeIzMZQ4RsZguJolRYp8iyZr4GDhW2dAaDFFBUF6YPvdjU+NMS5M9My
eH6DyfuSaDlX2EJlHgvgYr6LMI71ZMyq8gNqB/cY7lf5vUM0Yh8uDp/MWOAc0TsNr/CANzqRi0M7
We6N7s0Q2WxzoBcA/kUpfMKHsjWfIbd1Xhu8AVpunyuwQ18D2iWPwyk1GBmn8ef/5Ij/f1Tr6EHj
/58P7/3n17+3QMof/yfW3/4PpZsWZH7QgXJ0c0KPP9LpCO+fFlWX3S4nqmKm/FenoylHt6P7vm4w
IZr8gf86uzXrP3zfNgw8yCbBCAfi3P/m8LZs9e+nN69X23Fc7glYPPAvuP+9BGPGCdWNIO0payrO
FeTpBd9BY1rDzXTspiE9L92TOflAF2OT9QrIAhUTqMtklPBkqCAHu2wq3aVNkLJrbdZPJnmSxz5y
j9WQEMTG21zJmGLO772MLa0MMLWMMjxoBlaSPBzMxtAOevudj/mbm6CyhP7gXrVRu686QMGwX98y
F8dqF01q55tIDeRSLOqva/cs+4aDYcHRyq14S6wnOrmdv+kpOb1SWuZtTBnRSmY1wTbFMrwRMqHf
ruK0b0hwo29BPpnL29y1aZmJ1HQ7dPpzHYfNuoyn4qwtOZqgI9kEpt+1heGc/0gyzkyVUNvoOtFv
Zhk3wSjQoSwjaMosOjOTmjKcTjKm1jKwjkyuIRNsyiSbyEiLvYThVsZcsv9rzWDwVTICg/x9GpmJ
1e9lnSnZUq+xDM2jjM8dczQIfeCOMlrXzNjAktE/mLp7Gb8rGcSpAPDWlQznGVM6UuZDJmN79zvA
yyivmOkdGe5npny+H8j4eSY7YP1t8vt4h/d4zZ7Oe/YWh/8vJUDci+hIDIF3G4qvv9BCDL1aYz90
+VPLviHUSXPLAoJ97LBpZCmh2E6kbClcWVfAf7jxZYHhySojkqUGpGfU5lK/MCStPR7Lez09mi5t
0JONz9SP8mUXx26yc4bE3+JaAxPD7QtsQUfBSUe43kfPHp1m/i7BiH517TF0eBVG9TRsJ24DSOSA
1rgJ8tOtXmMbK1fnsMNJDZ22nK0r2x1geJ9hjgQre5+Bd+sOmznXDpZCvDxz6tDZE/WyMbJld2TL
FmmWfdIsm6WeFZP9u2uSrZP+e1qM5ha6DJCvwUR66fsfu9KNUzqqWxkgC9eI9svA19cZJHU9enIO
ysQNgZKk8prd2dCwCWP3ySLO3CgDnG4NizcWHEqHYS/vjeEpS5fw0QDa5pnJ8sgUcIZFtePuu8Bs
tG4bWcixmONuygMlXieysXNZ3UWywytkm0cRjb5NWPA1sulrZOenyfYPFKu5ymQjGMluMJMtoTFd
gPWZONrZH84sEifZKPayW3Rlywg5LX5KWTwCzl3OI6vIXHaSDctJTbaUlewrl4dBtpeqfHW4kPay
1QyVgyotm85Sdp4ly8+cJWgr21BH9qIdC1LOdJZR85+Sxakzax3GwlPreNDLHEM70Wj+PA/KPaWt
fmm8Sj8abXFPuUC+4uJ8GwdeRcKUba1Njly2t9SFwuoNqSCIcQUhvrPjDVG8wtCUaoflZZFNsC47
4YzlcC9bYkyvy8mTzXHFCrmVXfLIUnmS7XIte+ZONs4Y1kDW/26hZR/thOA2tfRh7K3wOofhIe4J
72DVxASrL+5xNKrnQB96THLsugGz/Ggsv0fZgnMZfNdlL57IhryTXTlnfbqNWJ9bskenkBFAHvzy
RvtxZdNes3LvZPdeyRa+Yh1vyF5+ZkFfyqa+Z2Xvy+6+lC2+bax12erLXANEkF4O9v0Y2dj8iwZA
ShSDD7KAKfpAJ0qBIZrBjEAXdphLeAree6r65D1L/Di0iMXOzHeDn7TXzqeDKKSasqKbfI5hW4cg
dBPDgS6u9GPtBD8FzBPuqoQZRN+YETqIjJAErMs/BaomkQaOirazT9j7yQ/mY3xw50rSXup+xn09
w83LQayKtqJEZYH9vKmRXRhDko8MIWYSRcYQbYYnrctln4Yw4xKIejOJjgMuEnufaDuzqDwjak9X
HM0hXzULojpZ9IuHGwMzsEdncdgdkraJbvOuvbFFRQIMxVC7iLb0+yEiqU7yD7oTAhTfHCnZE4HK
+hWoAvnH318DZiHvK0pWI5pWHHXvcw4kTf1tmuHeEO2rERVsRA4LTSpyDa6nOtzAIuJ6qPv0s4Kq
XHdc1GHixSdH9LUOoQ15zdzYor25osKhAogmF86ocyStZNQKwJWEBBYbuiVDnphnp52xMvp4unzY
r5RtlQdP1L8BGRB3bodtmJnOE41QZea3ZbB2nw3YjZHV/kRm3W010RaFACVaY4/oOIn6GIgO2Yki
ybr57yAaZVgVB/ya3mkQ/dIxx2jbqeinEm2zF5XTE73TEOVzEA10ETVUiS7altZL6PS4xdPk6Ih2
OoiKSu0aQj3CqiMKayNaa+FTLuRTlxqlU4qTkq0tguR+4j6MDy5wTiPhPizjmNNq46/XO8dClN1s
QF5H6VWi+YaIv6OowJA/F/JTKMNRW/ydWWRcq3Z4L9v2vLBwAfRWaus+q4dtfjZEZyY5CGIC6Rms
PsozWjREoBtb1OlCdGq6mpxNKtp1ioiNfmY82sjacMzwI4jSHYjmPSB+V6KCR8jhmejiAMLKE3nA
NegFa8+AS1ZedHT6mrE2iLYeJO+uaO2mqO6z6O+tKPG8ceK9K+o8f6siy4ti74l2r0TF19BP9ibC
ficKPxUWwR1Zz3FFE9RNLD6ARRwBuJOvvngEZswCi7gGYvEPMLVjuCJBJ84CQzwGgJxOTZKaR2A3
y6YfR3BF9DOvAnEnFNgUAvErBOJcaMTDQOjn4oup4dfdQHAuCb15G4nzwRMPhIEZIsUU4Yk7ohaf
RCeOCRPrBE/6aZWImUJcFXklPDZ73iNGH5AAaGlsPeMunJA3R5coUG6vcHPizRTHBnIe3jCCFuLl
CMTVMYq/Q8fo4SRPrvg+GnGAUJJgXnT54GcP6a9LBLtIhW1EYR8pxEcyYyhxxVlSLnhMGnGb6NhO
cvGfcILhks+zm6lW/r2XHLTF+oABUPL8NO4LTCxaipulF19LgsElEqdLLJ4XC/NLyfVtI7U5hhcS
nMearC1O95GMDeT3GAJXl/ocC7Z5RSggow7zYxfgit2TVGUjYvJujUHptawcdnzHaSQqxncbhuFm
8mjpqTuM7TxtTyD01W7cFlqBx4eyovtaM711TG4owVL03PKctUvijNBhv9PyL1NOfKMH0IWdecEw
MtM7OMR3JQuunZ74tAXTo8dO+YgbHN0ywI+0iDNJ8TQNxKuEQ6+GQwTOARcTOIphgwPMejbMsylO
J1s8T564n2ZsUJX4oVqMUZY4pOBgkRRehxinYnFQkaxs7j1MVQbmKpQ1EK7itxraDL9W142rhHDb
TmnBsEp5I47W8jq1wR+8eJukpglYPjGMts0z0cxrKi6vRPxepTY+6uIAww4HSgBPmBJ3WIxNDOzk
tPXYKa2sLPseGrVs9OToD1gklOf2d542f9GreHYdl1obtKZNgCWtFm9aIy41984Sz9pUlbezRzBE
r419MwHxqOP0uRCnG+jvjSneN+g17kaJH87Ngb9pfndNE8RozI0ZcaZOHTxdVVu4kRH6eJWdnciu
X0yN551RGgR+rKGDGxC2Wzz4pAN4q1oD5y+OjQ4l+YW93reZoNIN5uMw8Q3sxOeXdGsP258h/j9y
0Msenuq8N8QdSLsMkSH8gpE4BysshEvPf+ZQL7GLF3XLwz1dUUKxVci01z6kZYA79rEMg69yLt8L
aoYcR+VoJS2TDXdyH0A+GIOUfRpv+VUy8oTmGjYfegt1TCyQurghnbhE7AyS3UgbxykzI270Q3XU
4NFBeH1IvMn6jofoLhx7b6/0usRwod949FrCjyB1Vb93ml8e/aKp7zVjeG+aKnu3CioLdOUta9+j
gsn3Fn1N/8sz5pp7Z2ZpU4kHVGEGhXNq7ZeleTErBfx8BHjKXWeg9eiYLWZ9rpvk1i9gzk0az0J8
teRFIh+iSz+dEA7F9NFN20yRowvriyWOVV+8q9jkZAn4CgI327vib8U0aMoVeBLnKznb96DcsUBI
r+DHXmzxyJKWpZE4pLMm92aSJhR+hDPxA08Vy002urdV6ryabMsojtCnY17AsMjq+VIOi3ao/ZYI
4kNmLWrVhvVn22PyjjH0juLsDaPyBcu6vo09XL8t9l8bG7CWgMpMa94mXhRRK5b1t0aT0/EN/G5d
2dPnsGBXEWcxAH/QTBwdmriOE/EftxiRI3EkL1iTF/Eop6kHMiJBGLAvURLru6mNX7i449Wj5f3i
hQzpSWQna3gXHAGBg/OzpdcqEHf0Ij7pHsO0wjj9Cw1urbMpjmqdt8soHmtL3Nau+K6DXwv2JAZt
X3zZ4MKP04BT+/e3cGxC2xEfN92bzdmQDwsmb1Pc3sUOgnuw64xcW9kh6YEqwEDrE0rYj97CtaEB
7BvmBNDcLv/CyWGibmrmfRMC2VfhjPk00Nc2sWqw2hxSsWtQz+WjO3dBoJ+xwmw8LFPbKu+4WPcT
PsYBkd9ZTnY50rCM5z3BDmuKCz6PHnNxxdvY4yc1POnil9fEOT+Lh17HTK+Lqz7HXm+Lz77DcB/C
yF6n4sFvxI3vY8vXxZ8fiVOf1qAZeBnu/VR8/DOGfoCaLB9x+COBP7UJ3ALrxpcEAPoMSERJBeiK
fEDOoZcRGLAlOTBJhiCTNEHTMueqprThLCfoESlcY9Xaq0RyCOaPI6kEnXiCL2GF3w/g9O8qIgxW
fK8k0cCOBGCUpByo2u4l9VCZuEJIQYQdeQhdkhFY2xAqGtIS6YRYAVsW40rE0sOQVIUp+YpMkhY+
kQtTsheRpDBSyWPYd0rSGZrkNOj6mWgjA81Quwrcl2yLBgM3GHWGqEeU0MVoKqOkP1g5f7I9XmNp
9h8GAiKGJEUCyYxkkh6JJEeiMzpWkizxiJgYvdvQ+6r/EO399JoBYEQCXLoKCXwa/jPfhGVnFPwZ
XIikVyb10lYw5WxeBvzkwrk6F2ZdUZNA8kWXDExAygxBzDjMoHx2Ln4i3bqfF/BzkSRodKI0ikiN
R7QGEcjZqIZ3Wl7pzxh7d2VDDqeQRA7w/fNCRIfPvdjHhHbgmu/qAExIa9XDqpqdiaJn9ngTWR/J
/DTGA2gWMkCD990RCsqJwa0SlDGRxc/UBWP9lAwRvpLioCRXVBEwMrOz51nYQCV5lA3e1QoYYRo/
+tRs/6VCT2FVQsMNVnhvLm+4mO3NAiFnkmSTR8RplqiTQfFNecLexndeslCLxfMmXt74nE1OrunR
JoyzJUvyXXTj12LymXMdTCRh7eUd9vUn19PKVW/zcwTpRpS+caSNfLz4EZ2BYdV4x2H0OWkb9za1
OCLYV6Lj2NmutbR0k6SAofPe2dOlpWXFaxESTZpj1iDGxI/OsXwyY/MrHQBZjKsHjCNd9NNjIxmz
Ch0gLAmdjdTESQqtI47mgd/GfG35YJqmU9yMf38bLkITzO56GEbnOEi2DcPagCOWvFtN8G2QBFxE
FC7qGs59ycblzhVjYr1Lm2YNB/hG4+K2JlToS64uoj2oIWfXtpq3Vk5w12q402rCeH5MKq/Q/7rd
/JdTtVwBMiZ33MrzlijfQKSvK5e73l/EcjAO64HhjjNuS1szb17XueqjR6X1goJEVco6dcprXk0x
NQLOh+3z4sQ9XUq+0CVomOgPseQO+7gjN2hQjLPEw27IZ7W23NEACzR9ttmjPj/D491WhmA0rDw8
T26+sYb6viTwWLhdcxd2WCWyWIJ0yXRO+kS7xLE6TWb3GOXZpq9M7Z4u47FLKh7bUjnrE7THk55u
GL8HyV/mksTMkh1KWC9JN5yfktasiW02LsXYMXxEZrX+tpmiTY9IzsZS8iK9SfOkfVt4puwlNqwS
wn0RZX80SYryHofCK+lRmxipK3lSpyJZOkvGdJK0aSG500kSqLA1iaMukksNG76jhGImSazakl1l
T/vXDUiz6hM9BaRbFTHXWfKuHsHXhQAsW4BsU1g6YDGysR5bIkBBbxCWf5Ayn+GZIoGSps3TzUS4
dpKUbUDcdiJ2a0v+liwn6yTJ5I416VxFTBeTfHfKCO6yMMCxbO1TSfTmku31CPkGhH1rQr8Z4d9c
UsDlQoVR1TRcbMlqJByGSQGW0iM8nBAi1iL3Vi/46xJ+2gsx44m4MQESOto2nqSQo4g88qTzgIAh
pG1USlo5Y7FDVAcHsCSZNSLNrWSbsRF+5mZvr9LqAylbEtB+SDaYAxuR4NpJRjqQtPRCbHrR/fdO
ctQGgWo8VRrBcSpLMSIUkrn2JH1dEcOGvFFTq5ms4UPeDHX/s6BkbnqNUCJz9C3IqGdNUt3d/KUk
5c0sCN2W4DeLnFNOELzRh+HoSjZcERJPJS2uS268JkA+Usm0qiRTrulfERHzXrLmnfduSvbc85OP
Kbe/gzTikUXbEafEJdLuYFFjCpP8ekeQPewb3l+Ap5sG8y1rJUfX5n0zRNcQ7OGNRxyeF4fJkzm4
Dxr9PSdeQeBTnU1nwN5HmD4lVK8I18MS1Vm8zS+xzl0WCOfZ6QmpOMuBgX3tSkI/WqqHLrYPeL5X
ERH+nih/KZn+gnB/rHpg02TY5xxR3CyoAi2OhQVWh2f2318oCelXbh9CDZgNGMwxFIHl2AAVaO3y
DeHrWnn8u4A3EbYHVpW8sT/sDHgSAFmQ2yXbbSOXrRU9PjizUL/jW5KufDLADSKhHIzVZwL0gPU5
8i4YhHbvukztA3AERygJ5Aw/VEXFeds8aiWIpGi4sIMBeqJYphLUsrPpJ0Q7wZXO8c8S6Zh03d0M
nMESSkNuoTZA6lxrNt8cQ1gOSWSe6rYTiIT9iSfy1NUPltAfNDAQoLI/a14C2JTBUmu+cerD4tWf
1M88++AdAeno3LK3yqPsiTIKNWV/7SQ7sbxsbpbwGjr1nSF/Mb4eljgNf02NE52QHyATPcxO/bc5
5ocRuAUVjNecbiipZRqAXzhCwWjAYbhgMWLuE2n6gV30lAPNmIWewev2ztK56GFf6MFruILZEN7G
IOQN+HWkaYBxhMtAdcX8UgLpSIB1cJy+RC4+WjNg9i+OuTM/6sA9bIpP6HqE2THNf43sB8AvFxWD
DLJwQSqu2SagEFKvcAUlRasRF4yBiURARVqhi1RgRoRMFQl3ZPwHgYQNXDyRA/MIHQMpofXohgUH
IHsYzbQr2HumAgN28fgY9eLdhHWSZW9UhcHbqYtnz+R8EwqML3wU14rrVU2foZBTDEwmmxqYSgJU
xbM3OReAtCJoz871iGb6Pc9QiqM+44UEmIVcyYuG73JVjCxS2RhBcQ52/QBdehauiyaElxrUC4EE
sogL9JemUV9Fy2YiSR+0kPaWDvkU4gYudmHHDFp6Gq0INwuxSKHLzKP+6PiUsw546DLuMQk+Ai5l
C1gapyI246fPjs2eyqybRw+ATWf1j9iW2Uz1spBM175EZoUC44T9l1WlUFuGL5yQl1kbHktP+SS0
3WXbFgRMcHXtdL3mwgZUh+frAmInNPoLHIutQ+fUnLj3MyieESSP+xqD5wka42426TNaUk7VCIRP
LSyfTjvzkjtHIH64eJCyzHN365T9H5ZJFyPD5AC2GjhQ3n0v1djCs8OfCDyo5F3uuO59AFSoBi5E
GOES99wTG3V0hT7UCofIytuj43fk/rkzElC+2PZ8yMVZLAyjHHLgDNTIA25UADmyXc7w3BRFdKYO
gieTDRDJy8xPGKrs/NKTKrnRAah7zEAoGQOycQq6qwhLiHfV3hiBckyawVt17t50QEwhCqGX3Q3O
SBmwkJrG6pILuQncHW3O3WNf+hsXtJPmC9UN2JMJ9MnqoT+ZDVJf48LC0UFDUeD+YoGKykFGpUP+
PDsH7kUrD6BU0s0XhjqtGyiWFeJUAXoqAEFVgKIqQFK1oKloVwIFEDyZRnsa4xQEafSMc+ugC9JK
KkGYJnC6eyf5w8QufgJPe7Jc+tcSsFikUSh4wlULwJEamVuCZ19sWAhAwdNSgLWqkJ81WnnMCxvH
VLF4h1g4XJbaW7F/8dp879qHTmhd6VYXHJfGKxAxmdEw9leu1rerSTXmOnKd7x5qO8RQ6foCS+5L
xsdw90bI4inpAlgo41BxjQRnuDzFIMUqumNWRcNfvlRse3WMxQCtMRRxN65tNE59bwAog4MKlVgT
fLmaX2oouS4mLIhmCrJZ6LivA6SzUnbYWfpcJk6ztsnU5jDR3HmCKKtP6HXFB4Zf8f4wNwlIjcn3
LqmJfEFYI1u5bgW5ZsNeA8144PwlNpbwSu3q7oxcd0fUuGTBd9MhUOhuexfDc2vgmW+nwrgaQ71J
SZqYkN8CCHAhoNnAfncUn7I7QeCsCe5iM+Pa4V97xwcix+VkrOIN7o+aQCieKZTTVSvoOSUQupnZ
UnYcjkepQB3ypCL1zxSTPC1Beimy/EDT8TkSjSJz3tAU34qhfePy3O0hWIKE51UbVPtoARcikLy4
5TtPeH3H9nRrVSYgvZiHAcrYW/hBGTzEO5roGZk2Vcn7K4DFZ1rZXz3qv4iKQGHyrt74PkLu6yyc
37XA/JBqTzb1ED4LNeayI4YjkrLw/6qkuWF5cA1LdS2Mb1puWoEFdmV/LizrjNMR8G55THkY6tAF
ZyiDWRGEPPdov+iSU1XMj4kACaP5x10eUiiFVjvs1FCvZxfuKytmUsFKMFL3Rd5hMbfgP5pG9Eeb
mlNSa7cVD2y9bT5Yr/GwiMLnlqVlNVT7vqIddgkIBc3setmMmKvwOcjHOw85dlVkXHz7rn/U/Ybo
XzDDzeDyHBbUvb3TcP4C0OrLNeK/UIEfSxe1wYj5YZEtxiNvriCcgnZXoEqyDA5wTttba3z7I2oh
7/QwSE9Nyz28Hy8GQKrZrmmBiy/F9DMEtKmpX962lofPaVXvAyt88NABWWyymR8CdkslVw2CFigh
NzCyvpJcfc+h9zZG/bUi7HOB3L5KS7u9s1m07uk2k0ps+2o43Q8B8nOjO9fBNTCy8Xh2VwOyzgad
6cKP4THLqalMsvHDzMoLqt2GPcUK1MUrWhwVatT3ap+sdrFBjNCmou6uZ8tdDtVbIQ8Zy5n385h+
1Jn+0ETsvcLlxVzSW2ScF53n3TJ7Eceyu8GJ8QFSeMUAfloGoMplGby7vsl0HBxGXDmUeTjXaVLf
1JHSvDKe4zi19nVT00SRv3NLJLZrhdmqqriuaJ7mQxfpF5ZIu5YFLSXS9FPH7NcWAr+WVBwOb1zV
6yPm0g1FUJ92bYH6GQ/9zP9xsXgexnh697HT/KlmA5JUepsDZTWy4NNbItazpABLHotJNR48P4ZK
GHLJZeG817mMOIpnVt0h+ve0Pwlh1ef9XcXOTx8GlKrna01xXa8zj+TNHD8Pun8lWEFe7UJJOJ7F
FhqYObjshaxqOji2eg3VF6uxF0Q1wO/LOJHF/ZO23a7gNexO8W2WkCVwZ1TBOIh21B0LazgDDDfd
2T2tXHlF4tCeDhru4I3fD2oNXYjRiIwFIg1XGe/ebLKjMXBozSBBgeM9tnSCrXRrvMH8sI2A0G9C
h0YebUL+UGYE+TRwdjnFTkBMGIaUsq6zBlgsgedcWEXMo44y6izrIeZl3M6rhmlBG8095Wg1kj3b
Bteq6hsBdE4q3hR2xt6wLbCLgRval0GEWXmebs0/k9lCUXEaccR6p2AGPk0RIHCOcs8O7TOHXs5S
2kbAWgetCbB4xK4LrI09/XdFv/02adxrMyrisEPyPFV4V2r/L5szeBE5NkxDA0ag68BZquDXNgHD
Hc93sMmNi59il+7xarEJoHmAIsPc0Vj/WN2e4OuXCljkqHp4Gp3+LscqQPGyHGsVPfesAShdnKF0
mdoazXir5uSWeyElRQiLPEUKN3tzDLWPB8xXhb52cCk1pM2KpruLLOenTCgmsLppRcEmETZtwKY0
g1OTF3nGkYvFuzgXMzMSPQEs5pdNGCd3NYXFNfDtsAu48+h7TUOgViVpQ2ss90PFRdEEnPtuPNCy
xmJ37eXLxW5tupzH1yzmkh7EsHvwnSR6SD7wKcDvsxRsFJDp7nWc2j7ivp13zerVB2+0coyq5Wi/
m7zkmDFDDSFXKENHd/LikoyrzyyvB5cQIMiqTfCU/F5qgrp6q73hoUi796XkNjf1PPjHFtO1Oa+b
F2uizdNYHnUQFZOHDMpSa2NaUGG4xnEvPBaD/a0N+UkFHJxxWT867nCnawbwoV5/N4nNFGTHuVcg
2WU0hVrdT5BbL7iILw5fLV5nPh3z1YgpjTU7tQOs3GzgvlT9zZSaqO1lbu8d3u462ReUvL3bgTn2
Z+2Jdl7kQfURe7O1z5XYUhg0MJLjeXnVBvPFkgE/LdMHNsdrA3Q6PhJ/9/v8A8y/yrxiNQTdHZ0U
xM0n8NL9Yq1He0zBTqTeamrWvT1dlar/2lxDuR63Z5ZF/ACW7hE/i0u6eGa9EQ65uAlKkgf9uhxi
lwr14LPSZGZQ7X06Wx9DnBnHNkHzSQCiF6xv6XzmviNU2MVTP00dPKTWt8v1aO1xVVxlPvnvYMZ5
af61ZtrgmmGWpILN4TxwjmFsXrG8egG2hP3QLN1Vl1Yn3Rz3lHZDdes54DKMLDgO9Ib0pKb1j16E
+46GAqve9xkd4TE96XCQPCZ2vHIw46KBvb9VU44n/12B8LEy8Ug2Abi7MJ1WpDS4bDDeCLSVdeK2
NIF7dFXwHTX1R6kWqqIYukoo7rBcjX3NQ33fZN6ZLnZ1JlbNs8t2hjXUnbw9dVFL9MP3+vb0+2vN
SOiDTilqYqa2fYLEZmyfcFBQuIVHfTyOzHKY26dzlpv6hpu4u7LMuVs1kKZqn7OA9hh6G6Brk9Li
UDesU84mmHtbgE1GfrsIdfs4xG9NzM0id9AofDpqT1bLhYRDP8LCUTMz6B6PJIpucKpEXbvFVvap
Ubq97dyc7IlXFf3JVzkmSsd6m/0GsMhYTKB41blIhmw/Mj79fkW/H5IhHbdDmvwYVa4fWsPEx8+X
/K8P5Wz985dYBNkMl463iopRZy2l9NPAeHukuRUsQcCzXj78/pPV8FQay9Y+aM3NLzGbNrH6ZLrD
PwHav7/MOBmjNqkO3H9jhmTvqYoSMt0OpX5RyiWazNvGjTglKr1/cVu6Cq2ZPUaLFhl0I0MPIzN8
7pzl4TJTW9mSeo3YLxusv9cudZcgcdeokaPr7XsYKWaj1afEQtD//fCvX9q6nhwMN2Zs69m4jRBo
9LYHZoCmxhvxVFOrRF6jqz5GBovt7+8lgukuf//F7z8uN9Pi8syTP49Dtjz9/u6/fhm7ircPCM65
nD+B8J67NBv3EV1d6EK84v7xT57DQDc1TUDRhM8G0/jDGARnYApLFEz5YMsXEdEwhsBOy13NXfvk
4YltcdFZuQ2UKffoOyur3RzZP4pc3ro00ls1kSKvzKk8NfLBiavyZEY3RdtuVYbeZeJcnShUHr1T
7cbsg0G4ZApLU6wAgS3xV5Dp3wt0Cno1prdOC0C9q4LJHD9tGUG/dRcmpI5nR4x5DOBe9BIODSxT
mC/Qm76Cpbk0YUNauTvlbXtxU/fHGPrmZHTeNhvT8SYY3V3445dcvjqTapBYsRALY376yp5QmJy/
IaINwA9qgRK6WHJmrDuiBPisG+xzNt2msx19kfymcgXg3aaGJRhlTopvEg+Il5wHMi1PSKbD+jhp
rraD1M3tqiVcVIySDQ3aC1aJhRos4MA+aLFDx4LRq8ajN1AjgP7e3iJcrkJXLYhbW5wZ2q3pkXEs
fW3XMOdtJjwrq9Ib6z1r2/TOHOEbq3mnNa139BDlVuSCWEDTKRf4PkwNhJ51rzkWqQpOkpzkzKFZ
UOGp0WSd4vEjwDDo+KWDG2d+7a0mv7SKu5YbxwMqhr0mQamzqH4Lsti+4WjvMRj3/TZ3teIm1L6S
YKIyYGSa3Jqd6V7rSn/CVMvN1bofmwhuFf3EMiDPR++b98VsNZfBpjM+n2l0bnhUM4wXXywHkcYW
FNyobKpzjNevzjTrSLjeuGimfXSnKWcO7mhJSb1LmLrYlBa9/ZNb3JiitoRqFiQ1jB79vbFm9IAK
kKeemcyN060LTmWL2mtzhrj3rZfaNxRiMTLY7vgE6KrjHaFOVUVDWQsUj5tNq/4MzcQCuUL/rkPs
Im5Sf/CG2INnfLE8s0OGzexjXSwHZfXRI0bMfmspKI6TecYgBBtaUYiVeI/wMACQT84aG2p1IBdV
b2Zkw2OZ8SVrDoJLqgGQpIT93rJYd7IaxUzVJOFNQ6FF6HP9GXT7ovr+OOKBvMOwCmlj0Pqjm2K7
myh772aHbUgYrwgD+pcCZxpCODspw4lgxmjmd9bq7l06sppctORMxg3NECcVC/PQvO+rZaPZbroX
YPSuAah7pmtESqXm5l5vgMO0xOcmE86OhhrH3J2eeqS4p8KnGIdUPItLjadKRHnnTRz35PkiGvAC
IwAKklGsFfP9LpLkDqTL2+9rYl5ILxCm7g95tNwXGXbnZCrzJyNPIU53CqM79R/shSis0eJvY4rr
97goT3Wa17dhnlknp3KygC8S8nJi2i0Vybm2c/LB2Wljx0/SjD+00f5CsEuoAyEi2fZTxs8jO/Dg
wKxM0Q2lJbzAhtI/V/KFRqQDEFgbHNAYNzkQrDMDmHPSVOERRAj/k7oz2bEbybLtryRqXEzQSBpJ
A+pNbt97I+/kE0LyULDve359Ld6oVyl3BeTIwRu8HFy4FEg5L2m05py91xY3raZR8yE3b1XQrM+r
Cjsk3uezbJFqaKgrJfC5O3QbT1rTbmrfStd5nYZbI0Qk1dJKPWWpNysY/fs48QfmkLDbGdJzl2Ou
vE1CfPM20zoLsW9kPjZ1klGgaccdnhnxcL1Yb9ZneO26dztsFfPb5RksJyVHtTz33X2D5Gevcrf+
wyUHipg2Nz93OXEsWqPbsDhSVpa8P6Kk1s59Zj26qW1jlOBPUUoMqBnWlxyyzbKBvLiWIYX4wlPu
yakJnAV4HZ/qobstlXl0Qv7GF1DjAlVXmOL4lb3ZohcqjXre8EDmCjm210FtwPVpqQ40xV7ISt1U
DcHBDUnoC6qT+fH6geu1/esfmajHr5Nk8rDsRPvOIKBVpHOihIflUXhwDTq3fcBk4u9HyBWqdNh3
0uJ+6vMo37jauSPB5ziSPrqxe+wEoMHQIY4iOIwlGVX0/5Zmpop7owu/jUxug5kv43bIL1ELmquF
dMICVd8XwctQhOEJOXu9jK0lSGxz73slssGBPLHCNU8mbN8TDpxNAFbolEt2xmNpqvPkUTHJeou9
5Pwy1hP1QZaUwxC4HKrqJNng57VXY6bf5hgzjMZmJmOm9mPNusi4Wld1Q8J1rTZ4mup7mvRP9Yyz
dXo7WLudDwjan048oW7JNj7aTlSB96ZThNuwippVj6ufivo8iSnfOgdIBp7jO8cwxg2NDWLptSjZ
WhkKvLCiDjmMPwDbjWs7HTnxhru61QOqBOZbZPSKI2JDcz+pyIrABnK0GlGsSAZjRhDDwA3uOHQM
web6VwE0xFt3yp7MID17oQp2bcg2XWIc3MtezdliyRxuUOaXlsWgTbhivtiPpoJtEZn1nT/HWly/
fCY7SH8sqV0x3SO+Cy+m3qyw5m5EpJePbV/82aLrNyryrwjbtvZm5mMfEIL3OoY/oRxjAdkxQInB
ccga02LpYPXexyNWjzHHQaukBPQpra84ImHXePVFzFlsfT6om64335Swur0qU3VjdB01XonWc5ZR
4fNahcmNn7vNG/DHDuNlUn4J6jTdDmPzA3dwiADPsDdFWbZbo2jZhwSUIYv5jW4xH9gNLcSgyYPb
MqnRMnnYSC3weudhNL8MuCT8JB5fzHoMQUnqFszChp2P5T/B0WUdivtbbLwPTpgbmwzP6cktc7W7
3n97IIxLWpxuhtA+qpEX/rr0ulGabDprcHZWg1qxVfKL3pTTTSZy92T4c4JXw28bY2nvQnPeCCFe
vjObODp4Zo3rxpzWQcQ6hujzglnceasd7Y9iizMufvE7N1gWTeo8dFWUr4bJjW865ExAJ4ddr9nl
5oqOyNAMa4I+kBDC3jNuqMMOiPt7yZFV9xghTI/dcUTDuWglQaR2H9+hoEEok/TuqkFATck3OFgT
bw6pRsGKNKLuorNdOzGBx4ewdL9d/1RhWd+Erp+de6c5tGYRgqKBqJr0hnMb1XrNSheMm972v0Fy
N0Dg+9/6OP3rB19LAaMnms7OZdogam9eKBw0m75GyM4KCem59DghdXly+NdPmkVKeVx227Ik9Upz
cuPs6WNGjFJqrr3eIDWv9qptEmls1QCOQKlKaGGV4KlhLbc727TCTYzsbjcMDwYKhINX0oAhtMLc
+mn1DKAetCmStEaKB7sjxPB6oOxrvUIVPPPNRiNl/BR/Rmu9TLz7KpUWBXCoIiQAEH/upE/SpQMw
0ehqdSN8mYYAvTm9PA1hZpWP1t7LfG1Tx3RWx5JIX0o67WXyeIdFgyEh04fAWyKhB4eZJz/6mG6Y
FrU6Qjt+8vXuOZfULqaBdDrJhHbS/GablYQR4zLGJDmvIRFvG69vM8KyTCmNu028rR0bVXG+Aa5c
XjxQx8uqH8LvWlBALMyyJ2G1zrqkxRPqA4nuSTe+ms5JL5r+a6ASb1uTJbecVPzqcsB/ojdxr/WD
/WpzrnFa57mK+/KJmpa7trTymxPjeQo7RMtDQogWfsv0TQsRplkOW+1Ie4TbOFKwTLuLgT/CtuP2
kMpSXyOEsl/7nvq6nz7laXPOdSyAVlQUJ9dwfdBQOVp9zxX3/ghSxpxR6G0j3kYtYTUZ2MKhanxp
530cIoY7ugOvOGWClV+N4guSpWClQQ+n4qn8oz//h3BQqNl0jeqdFwPvljonW9Qfi87Vsx0X+CUg
cwg9vbAwh3k3Vk0pzNOQkoxh4XCsETOMV2UrqvjRFi79N1usE90QDx1yW9XKZHN9VyixNmzOwo2t
tdTczZD8g5wdRqe5z2E81HeyNr8iMAxes6WWR91LA/IS2w2RjVOevFSD5eBjs5xdbqXFjWeEZ0TG
r3Zt2H9Ik6FTAbQI/OHrZNTfpyrvSTOe9F02DbjJdV3byJauAdUMyKl6n33BsF1jVUghKtaev9V6
Vg8tKjEplNppyojbnuKsf3DoV1GTzlyCfPRXl6ME8QvI64e8DVe1VyNd8ghBy20y1IkQDHZGUD2j
SzJXWuqhw2MNW2YhfgRW1y++G55Dq562fy1hrB5HW55bfaz/LNr8GyVBUH9mM+5aKRSlxMo+2xR6
tiVyYoZYthZD7XylhXAXO/3AQ5tDRfzY3oueJyeTXjv8P7Ggn8O3Kq/zP5v/mvk1b3kxViHeuysO
5V9/+v/IqC7UbzEzt9+K9ts/Lj/6f2zbMPvxDZt61tC42v/xf/7j+n/9H9e6lP/EmI7R3FXWzI75
X9e6sPR/uhZHaeWYwpr/2/8SZzTxT1OYlqEUhHma/660/2VbF+KftmVZjnJQvaHRENa/Y1tXkGXm
4nuezRfqOgrQhIENyTYs3TT5R9+TZ2obe9LoZu4p6A111kMHKgjc2Hs6jNFStKS/ctqZ0Slzg3EI
3eNP7v7/QeD8I2vT2zzMmpo74378/fj5lTJMwzIQ9nAX3v9+pwqCKTNVfnaS5AdR9OqsaZp7wLFA
eZr98wMV/1mcoD1ZgmZRYgwo6p3+O8Yza2U446MJuoZ0QT5Gsl+2fUUSod1G+0+uk4fx/j5ZStmO
rWPvNxwyF3iMxdu3+zDz52/1n4MtKhcWcHmuM6wcyOlLZ5OltK76ASAVevZFHWYWEULNs91Ox5LT
/Ze0csPt76/D+OU6JMYzMBwktZk62/EP96spCrNzrEY/m65OtgTpT7ddC5TDyCXPIDDocUN1bO12
ODvC+Z45WOT0FMPbqPwzyulN5QftAbjNsIURGt55jjhFhXsLJAXjopeeClR6u99ftAUg6f3Nk5Zk
fEnT0B3+Z364aEK9Gz0iMessJpfsazcHEea4zZqJXT23ziC2qmr0bZZMYONCfdwWrZ5fuj7pV06Z
xytAyLQM9sKBKBkF9YnIA3x4bdTehTQDbWzvj3lahVhlI0w8polGWZoWDUkdrHDVkss0S8e1ocy/
FyoACze2b9m8WuFBnVKRH3hJaInmuNu3WLI2PapVhXSJ/YGJ9cKO74qqDxfST6r172+NmL/6u/eP
W+Nyd9hygdiR+vy8fxpXpDl4KKwd72xBZEa6qyPSChD4DY3er6uSsOKMNJcTLsoXGl7Zrd4H7EJa
EhqvyDf4/cby95f06xBzzXl8WbpFi1U411f2p0vCeBA4GWA6lOVufiy8sdmOI9A3o1zUsg4fIqyp
DyaYSdpDJh6hVRIFtxbFEc41CrWIxzFLTo3xyNHTm6HX23nv4BSvulPll5K4099fsPhlDpsvGJcW
91FYppQf5rDJt2KjK6Lg4sZ2srU9eh91BZjIkkO7xDBirsnxns9turMiI8I7KuUBfq1REusEUTol
VjtnaqJNNtWPkZZRERzbZtMC+zhqoXj85HLny3n3yF3TEoYNg8wESKVfIWA/3d/GoKNf9wOFamKc
B5dgEIDp1Zb+dsoOgbL4YrD6aDNEFHYycIVNX5/heC4D0Vc7tyBZzpLaRkzdhuOKc/791Rl/d3WG
rkyWHcMGlPZhQLZlYFeTZwaXAUfbqk86mAp+HsDj5TSxgrdHDyeSWN5Dm7Oz8Ot9r1G9sM+W3lXr
vo2mHRVid6d7zcrqRHj06xF+VDTA29XxK5aAuTbITfQzqxxNobAkbq/wX4SOoc9QmbujIeKufv+t
rA9oFgeqCald4GFs3ZAAX+YZ6qd7rhd1ZTUNXjuno5hC2ivie63bNq4pD864KRKTzEQs7SubyiGG
r1tDC7SjIA00G0jO0bzxwKxBMcvAGFUNBHtTWsUJaObHUHvt49I/O2ZlrWhSa9RqsOsnOs2JjGOu
6pqCUgt+ccoV4lDk2MTrTG6jSh+eIT9Tq6hzOvDUuMbYXmaG5+9t0zjoHDxLkYhPVpAZfvdh+Dm6
y66DGdnWKSJ9mIw9t4bG1FQREYI+5Q0sdhnT87Yr23jdBAG2XlgauxBQpmH001cf1dfoynZHHT3c
Gw0jstcHcepGhLEBgPpV23RQVADqrk0cEDdRDXeFQjUAskTgrOib5C2RKyk0nRpy5t+yU6pxSdpg
ttykoq9ZIhBhD56T0HA0hY8CPpouvx8A5q/DmoITw5lpzTEd3ZjnkJ8GQGwSdAELP770Y0FQq1uy
t28J3BxT/25qh5fEKOC5pX22phJS39DHQy5GZvxe0rlfJhpksclzwlXsOvYmbKp7vxjMg5hGfZu4
ZDtpIYCSwkC7n0yOiSbOTPd9IGns6rvrMTLq8PPmag4vmbp7SxAsTPbRYdL99EvaS7RcU/yHUSSg
v+bNTFf0//Y0qXitLfYFDuIKaEnzLfrpFvRxjkigoKRS04fGtldkwObCY9zraI4d+ZgPJL0lUp4s
27zNkhh1eVs9eENDYJ1Zcc+q9NzbIFQaWDeWV8VPWopnLmoIUvz90zJ+GaNcKmOcHTD7Zrq/8+v8
06U2aexNQaJFF8ujA65nSi4Unoj7gbYFnJNpJULN3EbRg9YxYdReQtWjy+4tyufbdAreBsPfTt7o
LMJgslnC5rOriXgUOf1tRmdx0wf+Ui9JBXenpFiqpNBOv/8Kv25sldB14TDbWK7Dd2AH//NXIN0n
m2iSxBfTrfBHpUgsOx/3VY6/rTPjTSXIEGz7CwDWOdDeWaN08DYZigzOu9x7PxusA8rOjlRRHadH
Sikdj8Bng0JyGe8Wo/kyHT5snXqjo398L+CTcETnMgX9ZHPSSdBJd241VHMqEH5KWXp3vZInunjL
hFSuO1fLSPmryluJHGw71qJCUZtrn0zYv+6LFHU5Yz44GbT8zI/XNVhZCXDFSy55RnqPaER38cjh
WFEHf7TyxFoqVZIFIAMi3NLkC1I4dLIYD1cFqnfEL5X2yZ0yftmpKWGbNnIoG+CltDh2vXugKh29
xK7a9IIxwQYLYh6SMe0WwH7kUc8ipkvLt5noqernVnKT+6PGrEDrNNHHo+xwqxRk1m/p/lZrTNTc
O7tu140RzgUx31o4YyZIH1nHhWMcqmzoF78fkfY84t4/aostP4dNJGmGyxd5/wXSdEqsSlrxJZnw
ydWN7A9EZ94AofxRcNDbYFRwicUcqDdD0iKro2etg74DH8C5DcOpvYzCybdWK1n94I1T3KXGRO+7
baW7xWfZoLhp4SO2uBgqo9JXrldFRzNyx21EH7pr0FjoKRqLMs5v2hESTJha91pEaH1jY86JjAga
56xkqmqnOUaTcXDRcMAkLc+InZ5wWjbUkfTpWOvDuJQYzTdei4OwjcpiX6jZcFPbBNj6mra2caUt
qS5TyhOm4sjg3SRdVZ5TR90mhHs89eVzL/3icbDBfsViruLImI6w1ZavvUejBU1UU5XVCTNa+O8P
Jrb7nL1dwVJMhu2H164pI13jwJlcbFqemCGi5xjo9NgOxabFmrRsH9va95cxesJtPPpqoWkTp8vi
uSvSVY4aIG1rzi4QS9Ycg/AlGXl8GhyD/Q3VvTbM033rou4ztOKzI4vxd+OIw4EO9XbeTqkPGwjX
CNIK4VRC6wjvB3n1lNKL4NhF2n5wChs/nFNerJLYr6IGPFfgjZEx1iIGIN4T1Byt0925K3+Pcs/c
a/3roAek6ThvwGfMfY7WpNBrZ9P6mAcCPccraCJP/f3LIH7ZDyhMEGD/uPc2ZZbrl/xphSlBQbZK
7xJWGFRS/aCfPDPpSKZ21Eb4yVdK3dXF47auNJixWTdKfNvdjTFAV+XE1q9kl36B+7XPSU7bJxXW
/0+uUP91arYcl/VaURZxGKNz6eSnS+Q1ciObXsqlEYZa6EuHXFsgQIDdkOCmVByXhme8FWN6b1fV
EUAdrsIo13YwQsuloSO4I/+yW5W4X8uOLRqnG8hOUX8rcnRDljBvHLvYOxzJd6iqg63DDnAZqTnE
IEFva+pW8h1myI9sbq9MrlkQnse44mygNoHU3KcqrdY1yu7W0XJqqVXxhcyBitNLaRxCp/IOICFS
GkSxc0Sb/BorhP3uTLYwIsY2MLvpD4SyOIszSKCLYJOX4XfLRDJrj1G/89xcW9PaxvEqZHwYEJ2F
KoJTgbkmle6Dk6JjSKjZ4pz2vZ0liz+61GrhRKTquS5acyUofNNC1XAS6dOXOAJYTrGLE4mGFX8U
415PW8I7SC8hyHwT0jh5Lcb2pa2G1YxjvZdKVo8Tt5UAqVUWaf0dXaL6aYwejAKGTm0OJBK5UXbf
18FBdsCxBqmpHSYr2t+jQyY2VQnkRFlPC9NHmRp3NyZV8mNiuKzyolp1Pa7DT8bN34xs3ktKeRxP
OWXKD3snwnIq3xdJCsSUNSfW1kmk4r2IT5Vtq03qUCUuU5mtusq+azLBNpVi29q0j9VEglhSo63n
hVC9WBt22X4yqq8HrZ8WIZYd02X5UVQedYoM6sPV5TkH2DQczLPCO4eoulbomWB/2Vi2NzK/K4su
PRoZzzOyto6dmCCEdMi6bPwSnd1HLelJat4WY/d97UNvscGdLDHWo7oKCBs2jftEOI+f3FP1oex2
vWzFLaUiQn688fH40JgSllTmjGeQBcOCWC9yoXtZXxLgo6TPuib93dIgt9YOv0Pxe2hERNpyle1o
H4L5M9v0IXSTYoORgPQst6vvKLK+5rkxnoYpdraB0dc3U9/trZzyQ+wqeVNZ1cloyeJzPHTTbing
XwEeDrJI3RQ+fYw+A2EZJ0V3EgXdnIHySyhnMaIegQafRqTFIS2vENnTyXN4zhTmbhvPmM6qUKvK
1ONTMX/YSQsLxgE1kWTw1VCEA8qixIYH0A04q5ZVffPXR2R06zZJgu2YNQR7KMs+kEYbEOpm2ZdG
ZhK/Yiq3HamVhVXdCYmLGSXpluaRs6QQlkCJ8rW9YwfT1g60apNOwHU8k6iMCDhcOLnWI/moPqFT
+cu1jnP9KOIetdaQb3iB0mOSBW9eCpYbDne3oUUK7szmHBJWxbSVNrY6V2nHjoAgTN+Wv8++MG3I
rY+iaStHQzCdEGfS9eUtTPP8NEjx4qYNGUq59maG1m0U+SSsqsi7dTT7K+oz/ySb2aFMB35LKNQj
Oqjq1GgAD6w6OE+KWk1CNO4y9S0AajUnEIiJtx4tUv4t6OFjfw6gHewH4RZHSajEopRBte1zs8Nt
Bx/RjcQ+o+OOkMMzD5NKZyzOY+204T6cBU5uO7nrQms9cs/V4BAEw9Dw52xbUQfxrs885zxQwVyk
ad8dNJuHVoFVQ8zFBz4dam9PM1X8CZ6HSyygRT3C6cqtRec4Xrc9GPYGC82yp0CJwTzFmIiBdzXA
xD8YYV0927eG8s1HboO3a6ZAnXRdB+GheXKFvLqClYaCMui+R0CZVq7paEfM//FtReXoQeR6vzKD
MTqGbEwPWlaqRdswq/shiqyScIwLDryG1wlVIxc0HiGYjsfrT6KMDnRUUHQgd7um6Ojdk4wd55M5
81rzeD8rUYszZ2SvCxUPguf7pdalqApp0GNWMjhLhm1wC1KtWI8GicCVoByr0z6EZjCOW8SLhErX
L5yNWaOKYNGLAvQ2PqBQuYAiAzCWEssC9FewpQUsNIxT32M9wvmiUniMw6vRmEvvZcKZ9WRWhAmW
UEKrcgT38tg55biQTQor0+6qzzY9v85izF2WTufJsugpXYskP+0oeGvTqlcYiUOSBI7SD9FflTxS
x71w1CpvErnJuqA+hlMnb3TZ9rvRQST8yWT6YV/DXMomyhVKsH7a7i9LAGMU64CWW+ecXsENQc93
Tkb0KfNDs0FMgckwIf2guuIfwPqvYXZOqwyl/krv7WmRk0gHSR+VGgCOTwbCFdH8fiDQh+OB0uih
QDsjod/tuXgla9vIDXmewAwuBxq1y7j29PvrR1qTozQKQPB1HK07YSTbyaqf6ylK1hSXvgRJBy29
s41H20+3lQsyNQogKIxhxA5jjKGyus2GeeoSwoQ/UoAFaqrSHcO8XlVDUq4SnxZyWotHZTbNqop4
pXEP/qlS4y5wy4I9wwQ7SwINdL3YWY6G+Y20MaDHqpgezD68WO7k3DSj9mcs6fWw7LTLScbEAJrl
yQLTv0NmScBchSh5tgjAJdih/FU7tP32wYzkMbfWwnQp07p9cswGh1MuWvpFS/YKHjqwONKBI2WN
1SEwQn819mL6pHJy3QK8fwauYl/OCYP2J5WJD2cjg1egwOasncfBNm/KgsBRFw0TmlO73VZt9iOX
9o/AtFqwftUPUAnprsbaiNpowvMqhbAWRtm/sPkZSb7cydKFQK+CH1bYjsfOjcdjbmBqaHzn2cR8
tnarbCU4tX6RobjkXUf/3guddQQPcEE1IT6POL/62hQHP4OH1CF2NrNWboi18DeZ46tt0U1f0U85
j1OJfElK40bYmrVpEgAyUuSkkodFgY9TE0vEju4NzRtLT45Y414oOg/LqSpCmg/A24y8Ns+lAQcv
He1ygXmLUnNskYGIQmfT5MUTiaZqr3ri5Y3+Ek1kk+n2hYx7uY2Dgb2b9CJ4BQDHFeJZ9GrjW9XP
VQoM3U2g7uk7f9H5N4h6wwziV+2tLaMd0gs8TFY03MRBYy0HfWcnFo06mLks7q5cT0W19/vGeoDp
9sl88LE0y3yAD5C25twGp8LysbUK9KREIZuFF4SHvDEeLLipF9tAo/KMtb4/Xz+coUP3BSJ5Bbxi
4fhevSZyAczwjKaK4SYi19I2ael1m2AyIlzRMZo6FdE1dE4uCSVI9ifrNGg5YndDM3d+3dXLSbMM
IqemaJ/Jxl+Jmv1BZpX3ul2s+7DTLkgp8zxy17Gumm3Hdm8VK7Afn0yJ87TyfsgrxTEPSSNYK1ah
D0fqbIJLWeIRusgawkesQam0q2aVDg5jQJj6Sk4hXHLho543Y8Fhb9h4I/qcGnzY02cX8+GA7+qC
JcK2kSY4zNU0gt5PgjLSxYC4Ob8YQUmy4BBoCz/pig05UdVZRyvHuXWb58GLNmQ4NtnMrKwt2jZY
14aVrXS7rhcolP9EvqsfkrSMdm4I/8DWOcZZOeGk9Orue01/DcxBrGXDrgNRoXNLFgV+Z3XqY+qj
Ih+SZVlV9aq2uoZMt2pttPHZpuN7kGxBEi2ghiDdbhmlIaeECH9DVUuyUczC39hIxvEK58ahjSQu
KdH725JAioVJsENaDerZ9UW2yz15rxNidRiywtxQ8CQeV7qbGiltpOHuMAIqje6kGfuOgImlaoMD
gtuKpAfR3ytQDYeI42XoqR9Ctd4z8DJ9o4U3eWyLTdhn4iuBnYj0bNCYaLqYLBITOxkLhDF/oOkm
BGvm+IQp27GWdMIFTDXt5voR5jgxSMSLF6YzlLuhuY+7qN/j9dI3BaYRhFqSRI8x4ZBMGF7H0TyP
W4CXaL4Oqgnljt4/0q6sftE9mlUioxse20C5w7h98MrwPmqzfHHdVvmVla8z9EsYbA00UJpmPfdG
Q6ur5FQBM/PY+UV9SDQUq2ztnT20eWJRrVtNauO3uBzwkSJy3HdxTP1niL0bFvJDZQdIW4MQNSIU
ot+P0o8dPQapIGhBSk6481JxrZ78tJeBCqCh8e3LS6LYZyrMugcjk+ss9rIvhQMONXVCe+NKC3Ra
M7164E/WTtCbHLXar+Xop3ulRSRqRgVqZULfN0FSl1tqjiaEwJByBHheX9UEQE8bTNXlnmZ4sdMg
5gCp+L8/ZXnA3/kt3Lie8UG5pjsSfP2QJV58M5n1LiNAdlmpId6U5O2kSEv3fg66KgpH75M7In7Z
3c13ZM6xYCeLeOhaUv/pjrSx7Dy/R9fIohbctmo8xqKdmU8mftO7Kirv4WPjl9W0bZ1pb1bXOvvf
P5RrDfzdPIaaluq4rnR20ra4Vt1+ugQoHyPmv4LKWVFl5yEV2Tm3l0B8OJ6lVXdUDSdIEt1CXjMy
GgkoZC1Nk5La07gqwPe8KCzEn2zqPlbu56EiDBeZFbW0a+Hh/XwmQqlLZQzVRUzD1obV/aUoAiib
faiv7cDc45vAPezVGJb1cVcZY3rXwcKWObr22Ovu0axk68KdF4lxGjYmHo0dkQZAz8zyW+K78R31
gHajeiMkbCf85KZac2Ph/U0lzIsHehVp8UXm/fRPN9WvCGWY6iy7DKP/FXScOGV1S2of8l2rua+Z
Lb8PPWA4rW+dCzCsYUX5Loq2eQPazPPA1ilRUdqxY/cJoSoGxVSaJLmO7lPXaOG6biHcj/MfS627
NQIDabilRfdlM/X7PIe1lE3QvSmMX/xYl2jGa8hKec4JgSMg3QEYiRShV01e6SdSipCtFphnxp5t
l83rwWRyyVp92Fx/AqiDeUv45vrfHnuc33TToGlk2fSzPggXGt8coQiUBXnbpHcPY37AFnHfT+dg
TDlZx80OuZa9qSAkVmjSe4oUJHft+1gYF7eQX7rGGj55dHMy3IdHZ7O9cdB5kFyDpuLjo3MBTjqy
rS8xdPmAxp7OryFw17c7e1VQGQTF6Skab5I4jsI6+a7j40yECj1SLP36+zv0NwPJtZ15rLNjYJ/1
ccqc8PZT1deaS2eF5SYjg5KODoZCQ4GMB0Y8XCAJU/7uAgAII7juigSm01hxzPK08Wk0+gg2d52k
q1Y09Y1X/pFAoVpUEFZyKAsXWZQ/8sAHhNcBcOsTyCl4/Qx01taAX5w2i2On+Mrz4JT0GX69oRwP
EAg3IjAhvyM8uQyIEPJAoSMf3BjA+GDcmXW5q/063kPqa1Zdh+u96EbEW6ZgT6HV7mebsV/eN0Nn
BFGjJMRn1sF8KFGOheOqji3YpdZOVu9A59bHNxnBnPXpOB3gs8dsOg9ZdMitLDnpkXjuHKDOCZJk
GMvWJ+ehj3osQgmRHNoGRUfTNWnSfujb+YGHsdQ3uguz1kglnX5F2LbulkP0si6Lx5i1Z914b1bb
4sRv8Hv5nRWs46aG7QP8IoUJdirzCqTi1OJ/A8iEja0boaF6z6XvqwOsXPHJXTR/OeUbvIvcRM6D
s1vso45ochyk9wNnlB6c325IUhv43nFwkZqkdEox+RY1bptDYxhsblLMQ2Qi18vIreq9Ip2ATfrg
HPpc3VPJ1O8ifzp0syjFj8P8Hozc98jQ7YNM1cbPYirAvQamdvC/mYm8ZzMHKquXEN7LxFp4aRat
YZwQqs7w8suc45dB3G/tf6IyEb/snHlK84tFGpWQkBY/zEFD6SuFhsa59DUys8EE1EVv8saya3UY
tYrtWu1d8lZ1x2ufuH3zIc9fVFV8wzXo7PqALVoB5PPgwtX9ZBn82FJnHNm0rwUqKNQ/FsqE9+sI
zTrLpdc/Xf6SsP41EdY1Pmt7dG46bWoeR4SSu2kqnms/oUg6C1GuH5gE7FMI7eaTUfLrhoEOhU0J
z7Q58Ssu6/01RSmA6dwZzEuCcnRHeSHv7dfazGuWWoE/ljp77CIHA64jgDzr3aLxkz/NevLxLEDO
nRL8Nb+fJuUvkzbyPJsygU2mNQqUjzUg0/Oj2lKZuLCB13a5Iq3EjApn4YTeEzhG+44ozOqmznTS
pGH9W/ThsmR4c0l/WyRu0J44pd4Xs8GzNm2qWV4w7csGD3+eC3cHawGYMRaDMM/o9cflin6Tc84a
vI5XaxOY1aXf1xiOSfL1g06d8tKztwFtb0652vJaEhazlDIrw5fGQThHAi11e5G6/ZaJOd8GTgyN
DdNThIuCokZWIlML8+KH5h8iHL4mDYAfjeMciwhDGiGbLocoN/5swP3NjcSjx2ojUKm7DLv3DzeL
PBRmvL0XmU637aDupNKNk6dXc+1CLnsIUCIUxq4Q01vDrLSq1eyAcRv/k2Fm/fJemrOW1aXQYLA/
5bG+vxKDaOxSNVJebE/vDr2GGDEx5UD5qhxWRWu7FypBer7IymITx0Fw5OgP4bfUxSbJtWhjKive
Kg0XJKoe+AHUdo84IATk60QetVS1y3kPVeL/mFr84h7MSotWFQoAHpOsqzuPaixe6e6xhoV9l2U0
c1KrPusDeymDktpYNslRD/LgpqerD/HEhn7QEsZWKvKRnOzFmdSprRsAtTVxopEGYkYloYTeZqWf
3C7zbx4cRyuXBr/BJl45H25X0FNYcVGnXUxOWURv0E5SQb20oj8rwuBpHgiNuBxz7v7m2gI7KVMv
FaZDl2PwZqjP8uWpXXeORpwP3nWfZkmcta/EcX8tRPqKoxZbATIe6LbZorCpVFHL3akkunUC+xnf
9bSwtmXUPSH3QUtnVZ+84//N2Xnt2I1kXfqJCNCb2+O9SavUDZEpQxM0QRc0Tz8fjwYzVdU/ujBz
Q2S21KVjyIgde6/1rX+KIH2dZj/yR5RPNtpu1uq/3xCgT1xUon54QU2cbyrCdUQEosmMnR+RYdwn
c7QPWtaSmUaMFX+OqV1Lz06pzGPHDmb08ONAQIBgkNrVxaOwp89XLPFQLOno+wvOD/FichyxHOvp
ZTIL1IS0IZUPGFkT8tlOtV9wBUn9poXFqbDfprTXNiQoKaBaNB7/+5r2PzwALvQ/36Yu9t35Wfj7
+xXSdzpQTOKaNf21wyN3Tn2PgWPqP8VkMkyYyfDgSngHWX6Q/jCr3gk5t4hIy5kxrSIzVoecLB7Y
g9YrMI+zX3jlqxUne1uFK1bvvU+H4GwhIlwwRIdk1HXDCcVvuMCm+uTEhgtmIEf/bSAbp74SpzjS
1GrIdDQgWYFD1Je7OBuzWwNWYZE3evWtDt8y9oe3ev5YfKAaE+XysQwm66VQnELqFIL+f/+k/rNu
QR3KOdG1ufuRnz3unL+ettTod1nbhexIzKeUMxDeBpvzVFu/xk7at96tCMoCla5BVtwNijCoPKmT
Y+y2FzvyCW+KBljl5Kt71mcbY4wr0gGoez3dLHhr69yPgmtb50CYFBZDKK7trjSclQzL6VUFYtMZ
9VcPWPvmpvVb1hRfYTN9iKyTdMNIuEEM9G/KUBrQfP1/O2JaHkN5D/W85fsYk4O/3x6ziZj8xWF2
0uotMUfZj9Drnbc4NRtEDAB3Jj0VF99WKbIQ2B/2kKOP10X0nmVpv+wlx5m+4AGwIdwf4zAooCwZ
F5gx47WU4aLqpfUqp4nBKtDSXdLSKtf88tDbqcccUWD2kKq8aO9xrloi3zJyPWb4R1eMGVbumCg0
ArV+amMlno0K4qLbTmyJjZ/sPestLRkrLzKtPVKRum/S5L5exiGwdzuTzbXXw+Ya1FGwisYSSlqi
/aCQh61pGPHFdbAAYpJ07vTSh0UZ/Y6Qz7FX84PEg+QBVNkkuj/cqBsJOIHEQoYPbNhhGr5XRG7p
8rf5GkBhPcvNlAgwIFFFCEbYn4dCl5dWlR+To7R1lfv1rnQG/d4KDE4mxy45hQfH/zkLXZnn2PFG
hZ16zfXENBe2Kp9AWhS3dvJOKCS7q40ijECofq1JrdmZTZKuWaURZ+dCkl10UyQ/vKkYtymxt28R
KT7sv+67rhEh7LcDWAYHk+cAf+wj0rJ4lUM7vHVxu+iTIrz0DuBTXDjN3u/K5uqI4TlnYLsJbOZF
//cbaguvgBwTvcCawaQ9pOkuIV94nbrMNuquV+dei34ZUg9vVRds7L4CqEKtsqDG0HeASpondlKb
6OpVM3ba3f8oGhl/loBE/J4TsgdFD3x4DykqywIQt5WBERW1XmYzZ6kHF4cXI4h3FvWdP80ZYVYs
j9jKOL+TaJpYz0hXnecSxpleyFM8W9tZp2kIj1RTj1/7tKS/4YdPCUiXa4F4CNyqHi1rO5YXb9RL
GIEx926pe+ecBPGlTvP6q0+0LYjI9p14bUW3WepbL1hVczbo4xKRCF75NwPJSrQMA1JbSkeciZzC
J5v3IBOVFe2JmbNArdFx9HNhLh0GfIdIOuZ2qvCtW/5mqBL3Q5aVs9VyGW39XMb31s2fnLz+LFuZ
33MxhFeiFMk2j3d9V7SXrPGrZ2Lr8g1/RH4YeSXP7qCIGaztE3qoZw8J4M80He+ln6fvkwRy0CuI
sjhFFcq8GdNcJr9Gr1EvXsoHiILMqkKYEY9GidswZ+TJ7i6WHIHA8Pm8GpY8qdSf5Q1TspdpYiyZ
nu+tmihQuymac19Ft8FoSYItXHLIXH04RZ60kQGU6R7VdTItyGUY1kFvj5fYgFuZjm571SB9IcWT
V0NoKWpGx14hfUsXtomIycijcwME5CrCYZdOmjya40dJnoXTaW8GRSVv1rY42CZfcMUl86/Rw2JS
eueuHM9lBVuN+KT+Gg11uvnLT8wXl2YtQliqfAKcno70sFeYWbRvop21vAAil5NthWdvYkrHZGpN
vI5N1dY/S939hh56L6D0XtsBlJKIblQx42cdPbsNtBAkGM4xYoABOpLNr/H2rSqc40NCkpVihGsc
Ll2r1zZDGPJgxHoOuRsWyUDsL3l9odW/Po4SFm3llRgdchf0/iDBvK5EiSVa544gOU9una4gGCBr
g5MtAPo3tFa30byAMHa6YYVO15WiC6hzR98el8lZDmbcXsxK6Xu3G198ERXo01r8+wi+I+/OmCXe
uVpPyhxr1s3R82w3IWJYcgoeV8SVkEeOxvOlTD60GCCboNf/XRQXXcnxWHgq3Ha69lPT8h+k3LRP
E9b3DNzNshr9EQJlPdw9QsbR7ZJhqEFG1kUT0ZBNmlNsRnxRyl9ydnS3KfKPlySHxJhFuvuj5MbG
tE6nHdjxwo9deUgCKH8P0IBmFO4yxFK6Z3YEsjyIb9DLYBprtf9CtCog3ISwB9Z+EI8ob+chTRna
Yl2Fw7gftdJ/jSacSxYJxkq7pRC07pPE78K2cMMaOYCm9efE29Hf4iVsj6EyObNMrrkTkdueR4lG
2ZnckaIm+JQ0mageEyh59pResjLQV0nZgVhv3Ds1wPQLa8O2QLVM4lHlnb150gTwCJlicZZD3T5F
U8XiGSPqrUwGlGKeT+T29AIG7zclo3bwem9AQgThqXP0j9bXbkFgxZsombBs1I56wVuQXg3dvOB2
POQwdeBUIASDthdC/jriu51xC7gdZeCkT54uzFPLvKAPk2ErmhoRshdaF6+S9kUy5/nTyfSdhDwL
PJHUieL+8ElWZlwQ4xKM3yOSDhbZXVmx8xx1JbleEqCWc2ZfHWeY48pHVkopOdjHsHcYW4F3QoAo
jXUtjWavp+wXpT9Cgkzbp3RSly5pIqblAE3m/4WcmeHailWVW/7NaQy4Klqe/oREsJCVSyM1gQfh
5caT4mj8jDTQPAaRn620NJH7rEf6aIbCXo1EvpF6VDmEvdlkJ5TNcLKD/uyZSXgiG4rsIBk2H6SH
vOLagLCVz/kPXpL6W8OzzGWYmMHK8WY2H9FGpOnKLcpY64OoWnOF6jQ/W0QvLP4cwysNFnSC52bR
t6I6Pi6kssSrFNUpINVaO4um1XYIzl8ev01ABw9//r9JCaS6IqueqAFtulYpGbgiHZ5JCY0+yi5m
ouQ6zPxnv1kMUxghmukRuZlmy9QqnzzsZXfNZ2ahNEaxTtFVTxq03KoCIq2FjPu6mUHzANE4I0HI
ObSpGXxBvbGzmzB+M/RG2xsK9oCjYvdfDIfePNv+W+1pu/7cHJ8HRwF6oH9Mm5uYAYaqoI+WgTqT
i+C+ebkJC9mGqqSPFXDa0jf3nuFGPOFUnC5N4bXlqXGRxeGHrohBrytOpX6KzuHxa9KUbyX6+9do
qJ4jYRc/yjJ/LqMZV6+m9uggnl/Htoi3jp/rr3ChW+KnK1ASq9CL1XObDfZdWNVCmHxtUSQkuwzQ
msddSx7ZRg6hePmzP0pfviBznj4l8bvo2JwPUqDMTePUO5V34dHg6RthSTUxLZahWwdaHZ844a1t
OF4vKoGG7Teu/hE6/ltZ1PkPh3ehWbzSMDB+1en0rLFqfO8zIN14MYY3CgzMLwrYjSAndo7udJ80
Itb4HLUXNELR6wjmpilT70nv4vT+349Hf+TDf/u6oA4wcjVtjs8QjP45jfJDnVQJzcUs1+JXrZOE
cfmsEA0KbyAQr0590n6+cFasjXgwACpb5bgxNKvbodT8VgwEejS0CBb41OQ7mfLdgrJUXSryb3aR
bYD5czy57toa73cq1ZHUAp/8APjuy3ySxHZ3fofF0sGcYdXttXOj/sh8+bepd/aa59c5TMIGqT/n
EFjRmP8IOGWC7vDL0H+pHS27TBlAXs2wwotek9RbA+bfIn2v1k6hW68IZGd+mHcxQvTQidd6Z0uz
vLOjZ7R7ii7etAxgTzxLt770w7tFrQ+VE7sxYp29UzrN1ZovuTpF9nCnMEg7a6QGmGGRY/yceMO4
GeVEihKJcC923PpPCCIWxVB+RyrpbxlpRKsCvccyrgwHAhYwQ63vx7V9d6C83MrRaW/VfNGgJS2x
YRqbeqxRo2b9Vzy++37ZRIvGyK+y1Y+9nJOlhpFSI5E1ukM9MNetMnBLlVJ785lNL007zJ+hXjMK
ZA+49sTXbtpmTiYMnO5QqXJb8l+5jPNQ0HPqX8y7FC/Oara96zgE0kVfWdu4P8a0vaXkHp9AFDNj
kxFpsXyI5YJJa/mc0oXfBZ3RoZqk3AdBbx7JUSWfPUeAbw55vW34KqAh9eNVNuM+cgH1zbLY1psT
FsvU3pH6YF/6WCqAyj0yL7IQ6dTWa9hzJN/0ffVhlxdbiNVUme+S2e4GAt3wR0AEBK9dpE6RHSaD
WbxR9tkesNiiHYC22VMR3CaMCJuhVPmJiDjCplvnBcQJyNxK7AwtGt7AwlQXdpHfj9/SKvbgEdfl
UnrkE2rMcDePr+xxoVfgY6DURnI+VbkJC4DXGgP6DzoKQF8n+yWwk0UlKuvQorVZEdRWfBJxQ+iy
k70prU73XetlmxFO8gotvbGXk/4RgLcj8rRz3tDBAA+b+humjO9G2eWkQkXxh05DBTaiJS6BKbzn
vGSRi05DJU6MiPtT3pvezSlq76bVZAknDoRO1TSKUXycn82CUEPPDiGwOZPFi5Are6bN1Ga9LXXC
6VHQkAYs+m49zD+lGebtSMYmXDnRrcvIgsffV5CnjMo4mcgolmVLWF+oEvHUF1Z5Jnn9bM2zoLCj
yorb4ZsX8CXmLZzkR9moGeN4rGU0Hk2g70s3zuUKM2h4dGQQHs2cZIMYcOfKlmNzbKDlEHbcONFW
xQXwOOsjMREeGUH1oapY/8aZibsvFHuIbNaVGdp00Duz3AyS7n0ukSB4YqLRkhQ/NBMdTtol2lM7
0FaAEFavrIHbf25d0Me3YImP7Z77d2al9gf2lwrKMWF+MpDWPrBKqKA6MXwZB789n3WJGir331KH
cVYfrTMg9nvpluj5tH7aSkZnV7YcluqpIRFToAUdyRKBSOb7BxTvgDprIINhRIbPn46G6k9D3oy7
8LEszpfHT7o+HLmn5C6Zl4sqKNwjJ4dw8QfeQthzvRRVwFHPsqB429wIrfXmTiOp1WTQL1JTIFaH
/oGUKlxoJV/oYPwCpSjJqu5I2riIudC3CTvhYJA6SPjdFxIACVNS+nc7IqGj69S+AVIIPN79gAxq
H8EuvUAOgAIqh2+h28iLKqpuH2dkIdm6fO7iKnvtKrrt9qiGlZKYi4TnuAuh8Bk3YBAsWq+ZLNZ+
Eeintk+vXlAA0Zzf4uNCl14QQij9O+KaF9OpEfDEhjxi/qCZLLP0nLJl7kri/rBJlZTB8fDeYG1Y
iClqaMclGB8IlmDHtC/ufMEDjC6gRN3tGIi4vVnEMHbIHUsWLfjLtvwIcj9GEZJERyMn8lr04tZZ
GgjKR0GdpPYtZp7QTnWzp51389OoPhRJf3lM+fSy/3KCJNw4sw61n3Woj4sanqBJ8qQxHWNeXkPl
9abwx6NRg5GPVpZbdcPmUf5yAzNKtQ1z4abqKcuZQHjSiL9y90F7q5Fv9cHmUXgjKHz15HQRsWe8
Dgli3nTMYe7Rv8rMSdvyDeorVPqLmP7aiYhE8Bdx9Fs6BDQ1SFID2V7iue+VpUW3RbJjLmpJNy5O
xpdubta5VoHsP2inXTISNE9+16+cPtoRs6NzdFzhHrp2WPSxrx0lBuHF2BolsJeuwcOrZtWJWDpx
Vh2MHNJCZLAGjdIdV3Hu/qp033xF0GGdw9D/VcyWc1p3dymcidwt47uqq2EnacmscqtlyWlKcYxZ
+TZ/7nnmdyP3TBTdugkGrkXEJ7qtfE70dDadctVraoiPVOeQjgcXcLstxXMS1T9SSx/PNpLQRcsg
9eDG6Lmn0SGFLksTZzUSYSJsSWVnecWdLgYQmtzVYcrQbmxbIJc+ziRGgPFGtMaAYDlIvplO9uHm
CWxnXWprs6nchd63zafXTl+AJI0nz6+ro0PQCQxb7akRhv5kRLHxJKHOA9GWt8we58zIPjpWqcFp
gy/zKjUREblHIMagR/uawLmF60301KtAnAjF+k0eU7KPHYWyHyow7Q8GqWbpf5ngD82oAgbeu/E9
HJN3+obTUxkTZxPkb49P3hVttdBlQg7aXNmRGpSdiEk/D1Fkf6ovZ/Sre2MzEtEh9+LidD9zvySB
ZxKbKaJYA9pmgNPbxX3lHMfpYmi+cxWm2e48ags6tuQAxQU5nHZ40GrhXIJgorvhGWa7ocPbrYux
CU9EWMtF2fnDahpJQS6ZDB/ixiIMgWbMskBHs3j0/YC+fk6DrQ9Lf/AzCr85lNBUxlJAXD/nBaWO
jgXxbCTWi6Ttf6Sd0FF0h8lP156IB4m7val5Fqu9pcOjdJAOmu9Wk5NSWnoN0dCpzWGXo1ySDr+C
GAnnOBtwmmmk5eGgNHBa5/lhkOkaYMGsDM9a4K9GqmdqCADVj0tRZOs/dZGN7PVQ5CnTDrqTRUdj
lJmIt4rdfelKTr0JQXlWY4yboS6+O6CgT15QjbdsZmMYNSaaXu/0qyiNb0BXORrGxrCspUcqrCL0
wLeeEfxN1GwE2BtueH2s8Cyz/k5vy3aPkxjste/OdmjBnFojaMGNi1UaB8Xy4V5IjNk4OHhrqh/j
lOEUO2VTRLRS9K0fPfkhCh0WvaMXR/+E9xsbWdSLE/Z8hePAtNZmOGtNDD/+wkT21Kt4k8AMYNOM
9rbGZ2VB7c3jvP1GZNAqgrzxqU+lv2xBne28Nvkg2SLYsB17GAKzb8oPeX+EK/BBl11/rzNO0YAI
+63mmtOWRFgsp2GX3rTB58A4tYhcqbqxeuX7QegdE4vSvXEy/mmbpf76Z0mV9SC2j6ciMkf9czBf
aNLPj1b1gUmq300FWlJe57bhLx4yWbNtZpMANWH+0C0tuMeeful9MzpZvGwAiI09R3cHF41/7ejA
d1kT9XlvisnZS4ve+NjEpJonrr6tjJ5ter5w71TLzENEYDktWAPf+S1KX618jSQdpBHkt3l+9OIV
tQ9GGIUf5WqyDSebTEo/C4/+GD5PWrZFNjTtUJU3TzpyDsBQcI4iNq3j46LFKdkmddSsYmDh9O+1
8+PidDH/gha53/GLKhZxnGadbwu0cqzievtRzx1U6cg3Pxk5Q8BNPzEaWNfQg+6F0SkY0pH8cJPp
uaj7I3pqbz+OFa9trtSMKVvWZqYf3bkArx8yfst4CcGahCZdXVpzhAtM7cJqiviXZWxpv9FZhVSx
zgqrPz8uQ6wnm1pn/Rdj3DzD94wXZQIwJaPx/SgDpil0jl0xTTth+ns7+OlaNIKK9O7Oh6tUTTqW
Cp6YuH3KpGk8ZZkrt6bSofwn1kpZSA1qTr9nDGh5M2Vvht9vmrn5YdpMNVT9rPsFiUuSTK+YhtGC
pq5+iuuifI3H749/Q8u05lmVt1QK+VSVKW9t0grOC3RIOwF6NRfxjbspuqGzSHawgNUCVbfam5Pz
rvVtd4oHLpOFd6Wu3WIDS7I79QXMS74A4uYEn2vWBSdCYpdV55QvSa2bT3jGdrwg9xa7HJDCoL4z
YWxIbbTpp83aE5y1aw9g7mUSM/Kb+wsgSnOJE/O5m3v3D3Scm43FTXjGUak0Xs1bTNZ37smu1Y88
gA9TaSQX2LWPnWKuvMb50y5JP+GMTUBurjPN0IrmVdfoLPeybL7MIdyl8aEglX7kUCXHu61HNUkG
uGY9Uqzuhn40rGKi246AJZck5bIvDdO6rTleCJLcFce/b7WvfKZFHpLtHr5l+lBPSmIx9g4UIQd7
wg2FcfxcZq+UtPmTCWpl15Ywb9Xk8h8Pc7aiJjbRm5GCQfw1wU8GrEzKiiKsx3PQoNSo43zDJwFe
zkibe13gWNX7/jQ+6itHGNTN5PFBZGuf4pR7iJfy2kQd072AFl73f35qmdUszHZymk3G1ru2aUSi
joi+C4qOzUjC+h44cfSCKvLdRL72lRvVsKBJa95GoWG5J2R2KfRs7ix4xWtF0i0BtFP3K2pIAjOK
ftGnQ7obxr4NT3M6/ZIAlmFp8TUesFn4WOMH8iKr0fUOTfoN3Vy4f/xi8+H+9/aPOw+C/9b9mREo
FtK22QPtG/9kw9nMCBoAKf0VqH+zQbEtZq2Kw1asUnaoijgQp+k3NZPffRwrE0xYrB9kS2K4ZzdY
tkFdbFSz08pQ/yrsnSWy+N2I6aTmmbYlUDRYT4ihb5z77FvBLHHB6ers+zW7pZWolzGxg60B1ZpD
n1iH0uheCivqF3ZRfLhNZa/N2K78ZWiom7LDgNSSBsiIOxee+gtqkH5pSb+4C0ntxqBB/3IN0lna
ae/rQySXhghneEZPMrUjdsl8NCKIo78gWt6Gbv9MtFD0MeiO3MC2s7eyHs2dMxjj8tEer7tzXGGA
mRiHbz2QyGffwdQX+KXcqn6kqLYc8z5Un8kgyn9Tif4P34znubPEXUd9aD5UpH/RLZRdJrCgMCcm
LJxZYhbNeWLTeORls3F2DUxrUefILvtVaBYfuenM4Mf+M9MmY4M5Kd+0fE6rsaLm5caxXjuzawgC
Fxfbrg30wOVOt3t7pXdWtx7ppSOPWrpZcTaK3H9B13/q6oxU6X/D1hjGfyhJXQsYFEIdHeGia/xT
nNBlDQ12mGPXP0+mX/diW0UJjVMXY54aqmJFMhNOFhHtld1OZ78yjmMVE9EppXluwp8Um+mqFgRU
dx3nXk4GpEhWvbvNi36XDgyF0tpYWWh+D1KFbzWP4XEyQEYauL+3bqvCS23e8iQLLqkMAkRZ1OGV
G2ZLmbT+7rGuOPWL4cT9Sy0Vyb5T+8y0Vk4WTAirnMV8EAdhS3+fwp7xUGbcjbQvXjSf51oX8aqX
Qb9S+vSa8Tf3aVarrS7o+T0qTTWkcqezIyx80CkLu/W7b4+fdLSTC8/Q0YMVhrdAeOph96yiJX6r
LfdDch8n61emuuSqZYuelFpRHVpaHuc+Uu7aDYlUCqvwZI0NCZhpPexTCBfcPKgm3AGDJW5IIMaA
UTZ+RO5Vo6fnkjHMT0dPt2J6VrZC+zBOCLSz8cLkNl6bRiIuxEKZ+9LoWLnzfsBxY1HKdMQ1gTZi
FRbVKTXxK7aJddTCAtNbqr14RgjY0EqAlJaK+BQr2EIK3Fl8MvvezooNtBZ3a+W+t+pNWgRjbyE7
93E7/PclzpylX39f4kDEcfcj/zE8HdEUf/6XB2nqPaAczYQVcpyKbZ8H21HRMkqIhMrctZzJpBnz
X5F48ljWON1q5xvz1XAZRXWy6nWcXGFqkgsz5V8ysW1oFv2vEQzQyetyf/P//mqxDcLwBSOErPcB
ffrLq23MONXSOB2vpMuY2KKb5Hmqd4Em6HnThVDCuiMgJ6+ZtLZJdAHLQ2UxoaUIN/VdnyG0aMTY
HGzOJvhpl+lEGFrUFaRXuFXy//FqXWyeWFk8Bj3eP0XhSe7ITtm6cZ1sUZAk0mbkZ1fWORWV8YIU
n9SHMHWQXYjbn7QcVEg8LqQuLMLw3uVaAD/LuEDEdBkZc5QoSE1OneB76JNZmObu8C9yMMbJ/3k7
uMjXLcxmPmiAf1o4+mnMUyMklxWOw3sXFuo5aIrw0DmEaPM+o5XtJjFsnboh54Ge7KN6dsWoNskB
m4D1zYxJZ88J2qztrHrWiHnYjhboB3r9JA37qL5rmBhEZaNpm9vmuj2CXA+L5NZVJLZYZEsZXfnS
VGl6ssSLMCHoEv/QvREow9/OW/GF7ePYSNo5wt8XcVCd+nQMbqUht40m1NHrSjjtbTAtjIz1OVcq
OQXVex1WKQ1llaHaQnSTqhpa/TwPZ/x2GNi+sAogjiLKRruic/uALKzei8ma3eJwHhIRYvOqULXM
ZxnJMGRTWOl2MCgCRpEnRzOqx28YEaIsJBHdxuHuBddHG6slRqpIPGMjK6JoMq1KLq4PVNPCqvwV
Z/MiBsmLzZdsP/2pDiKgRo73TlNyVXkKz29RBzubPOwz40uOoJK4aR+u58CB7Naj6V4+zpkVlXMh
vUPw6JWGWncMSak8ji7NKOVozAAMCAg0qN4Cl4yq0Bmeupy9TgkmQt3cxLC/d2R4Xv0CyiAmyk+i
EhikxDTkFr5fJYcqYfOZdGIWCtMsWdEyTrfomrYBUe7LoEVBKO0qXo4c+W8xY6O8zsZ/k1nPaty/
L1izP8zyHO8hWP+nXReHVzfVtTddXS978qpSP6uxWrWATZYh4BXiNgsWIUuHC+ChiupfUeqFezxt
v8Yg18ksnfrXf1mV0G3/x4tyGeqiIXYwHHn2P82IDAHsASqYda1t/QXE89WgVfxEUk5JJm5SbsC/
dCs1CISTnfqwx86+6KPA/GRE6XmWndRGfc9oRMaeqX+FNk8CSKk7y+gX6hEiq+rUXLZaLL5ocTDE
Ux07ZqY+iYx4dZqgRHXR0g9s8lfdy6s9A5qV1bHFkmhNN7Jd+aCyyNAgvCDQqiXuNGIV24IFk1qx
NoyVk9PxBx+TbDSl3rJ6MI5+qIgkTRjJ+WZ6wUMnjz6KAiBb9b5LYYAiW5C+kZMJu58I0nrqvFvs
I+ZmrtQ/D0nzO206hjOiRLAyU3wcOBirQDT6aiqTJ2zX3cmwgOlmjouUWIfN8PgVBJjFbhKjufaN
7aPRxM1mHwKckwuaXPiSEVAgbhyZi6WYBbch4liQdsC3dPzOX6Fh/+Jhf/LZJmLmM4cOPc8F5oC3
bKFxoeEXR54rCzNQuAb4saIeeDKdqNlUcwuA1Bnv/KhIUM4eI+nFVzfvPhhgl3vL6PlN77tdqw8/
Z9MWY3kRPYVQxnde+hq12UUirEK6mV4cO4gPvpmTGaoC66ar4Idd2enh8ZsyatyysxnFzs11Yn5U
OfncXgNypeYR2vU8xauYCJdt24PgCEODHlqZfPdxx6dm3h4EnL0/bQ/I6EgxAyAysrq2blS+Ora0
Dl5aoNWVQX0ydFJkFRzHNwDNNyLPEWyMfroK26WaehdcACta1ksSyYgHjAif8LlZwQ2dmEkRmley
ZlZTW63iiuzXoA3sndAGshtH5rCxXVNP4rYm0YZ1t3OR+Ee8L07YNLQSZa/JIK4JR2dcECVIo4bu
6vipXD9e0JhF/WHkwyefXPja3kbZI93CXCtE13u7G+J3iLFr2+oq3OsjVt6o7hc1YskXJ4X7lncR
3WqWORR2NHTyBognHgL7xA57hJN08rJ2IK5dhetiAOzdeXPLND7S/OVIPLMVHQdZQW2J+mo4rVgL
lwN4ERYLx6ryY6mV0UGH3gMGKjj+QiiWPg0ckZ9AG5/dkoPRWGbBCrGIQ5cUKtMUhek5pOinAmmK
nwJs7HoYvT0pgf6qLqpFzsFrR4b2/OqoU4yqgdcGbfTYQtY4kPILOqUAl1RGmA6SxFLzmPYgarBP
j5vbIXq07NfAd8JP/O6KgUgtbgOTssUQ47yMnandVjZ9nTnuMg9i1vdoKC+1YkZoDc8JY9W1H3bm
NUiFeQ3nn3Jz+mwUQmhqqPVjIvmYTXbcjPipXW/fW7lJsg49k6qz810UGGIdKAewJ1md21Bq/COD
R8aH7xEzh14n6RiNal2WHnHoMybJ0de1xUrOIJLHFMicBQ5Z2fhLjSK5Ym5u/IwlGj7NiuojaVO7
KG3HS6spUuKT2N5V80ffqPEz06t0XerZV6RIaX5cakUOXo33ctn0eoIduH1rAjO51mTtnmNdl0uY
kkgOCsq8Lq379eiRSh37XnXoC8KlZtng46Ji/b2L4f2l7nSp05GZpluSMtWErBjlkK8eKuupk+Om
M+XvgUiy85QTWRK08gOhOAP01idfLAVwI8hNOM8j6GKQp97zolWQ0+CBdevdiz4tcCHCuX38Kmjx
abOlWufdvyZ4hbqwst41fN5bIEzTItAjGpIT2or58lB5N9/n89WnKvU1yKrmd6GnZHgZNrrovMCE
kHoOA2rRXisyu6hOL2HeUCjRP2Fyor1oqfrfPaB4APzvxLyUrlLPoZTNM9AGs5FLrbGJNL4Hph5e
XFGFFwEQzk/aCmQOy3ZCtOGh7AkPHRh132uFDcCxn2stInkSlirjF1aMsh7+NDdhjSxVPQb71rbF
htgokHItJ6gpd7Nj5IFB9KY51M/yw7WRtTc/d6uzoSBtwkl5hWozXXJc85ZTT1ulOM75k9WvgzzK
V5ZHJJ4xX9o60fdFbu+cyOtejEFWiylhCBs39I7HckG5nexz7ImrZu5/OaH5ERpddCwT6s6gjT7j
ebnvu1Cd0QAv7Hm5by34VQTMi/UfQ8f/Iuw8dxvXumz7RARIbsa/pLIlWbYcyvWHqODDHDfz099B
+nTX6fNddKMAQpRklxW4w1pzjin65xDRCnZqExkqbRpIfQVb49TqT9mGKWQ4rQVUrojvvTLkjyDW
n0jKA9SyNECaIaL/GKLYhoRR3GaIn7tS5XJJi9hCXc4slqNlIx56aKGPWNMDn7O2S23QFGuDAmEo
Vf4YLYy0GHvMTEK9sEL5BK8TYdfwonSR31dDf8eISNi7YHzrqNr4kcjai1MK8xF5IIokyGzrt37l
t+GCVq+peJ8Qzq7CyDlLn8uccCmSQF5zqgmHVi/HR1DyACJzR9k7QVkTLVCTl2ulwIj0+RA17QM2
0yHyBaCWXbpYnvog2qdZ0J7C0GLCrupo8Hosz7vYCMqrhih0k9ZVuwlqsuCKqs0vcdGza59PjaK0
P5KoIDmJNc9Oo73GcDRM1/UgcxFTLSbPmPTvOJjKSxZV5YXR3PGb2BgA+Kvl9ku1BoMcq3WIEH45
6EZtb3M8DN7aDV/wwNshcqcN2JBk1014DsByprtRienDDVCv9EH/C6YRy50ZRXGG+8LRep9XJj9q
tdmu+IA4VmEIyC2hb5UH6/M+mL176KkrvEMooQm5WJ00+GiCj2HXDLI/hE3RgYGgek3dJdiMxmFS
456toPtXp/Pp46X6keQzDEAo/9ic9Sg6tDEEUfwmnR0ie+ohZTlpFoMKJIC+znR6GoaJI7LIfubJ
1O/NYlL9UCmnLcFJCVF5k9+hT9gJsEr7TtPTE7XemgDGMj207VRt1sCRWsB/r+T4vWkR2LHDX1dh
dlP0jzjWl+ThzeoScC0KTaHDZJ2IO0gKdP/DTI5Z25SHSNeah3xUqY9bwBP5ZnoqoOiTq7s3iTfH
9mbVvWtFgueEnS1FRtA30PhoAgHZj3ISvZqs5t2iarqoeBsrsG9NtXBz9ETzDEZwoRX2g5sa4iGz
HkOX2J4YJ02tOz30UyUEY7tsMB2bhmnX1iwWfyE9rM7pcCzGYPo2SxT+1MJpHC0b7CFK3yXrgpdS
W6b0iVpWip1BWWSnQo/bfQjLFeCU0L2SDPor4YSbiqjj345exxDxepjWDEdEKZjHjsWpH6ZhwuTy
HKbyY4RDMN9sVkz+ehEbs/o9SdPOD9E/3aUzPlaESh81nSAOJPYGbtH5yofevuQ4+k7qxMJBF5uw
s1E/KO/Szh4aEypSVtu061jj1abuU8eLbybq8XuzOIRgGgobvWzdj8G1mtn1+xai8Ufg1DVl56Le
rE0RGyHtUsF5ioL8otUoBokU/WHMzvhgF3QX2ozlCGLOZG9NhFrni0RtPQzmYGxxj45exVR2Losx
OhhRI6AnCeVBJelizyrsiT4AIfTu4tZXOqZsigTZVrZ97WmtLR9QZ1mHxrJ2q8QprQKUyml6c0UR
vSiD9qvVpIYrm+1mYQ8tyRpWsjVHu9nTQw/OoZx+riPHuIh642E6pTFLY9d6WE1M9pDxsdshs7+Z
mfNpNMr2qSVIcPSTTdJ25ntncqFRJJ+8VjGSY8vEtHEhVZD2G3zaajBsy34SB0Ul0wGKUXIoMrz7
laYyahv1/EIARsaaJ+k+A3EPsMtuSPfQH8MwPI1JoH0mQ3BEk8v0qprtuUOm+RSIOvOMocpO62lW
p8WDBespD6wPHJH126gTbtxZeXEOx0yn886UO7c9vg+o4LludZ42deNz4CpkIKniTWZ2A1EUYwDL
1e7GFizRcQOo9uDy97HedmK8rUXqvkRhFb7QKZ0WJ2Hep3KbKAZxHIXsqckAmFiXUuuiSq0PiZmK
R9R64030hTzaqf49WnSd62GuiH2ymvK8DmAGq6qObMytqGZ5mVQUrmBffW1w9ac8Bs0qY2aRVHZX
O6afndIZRnwMtaXjRSetEXxOCV+cTra/BtMxPTVhUCtVScizM9I1H6fpeb0FOl75W+tlQjk7Z9IS
l8lxP6Gwu3fo+SjQ++Hoht201exw+j6U9ra1NPNt6rlM69JuTw19xibu9PO6LXV05YZFoN1rkxEe
2J6GD3Ddkwer1IK9nuriSo0Hq9agLoG85Xgky6Z4Vc3wmuLi/jHMre5LcwJfZk74zMCtQEfsle9q
ebagS965vi6KzMqvw0w2j68WpNAy6LDCKPP+OE+l9mI23cekz9olNgP1cRiASHSmuAx5esFLI47r
Wb/cpXedQV+nBF3iOI4Hazl+EJGqvzKco3GUInpQsyG7OqHztDqCZGc8jq5E9+EM4jAyQHhdz0xQ
0ts8rmguuZySlnGGC3RF2DL4q6+sMy3NN6yCz7Y1gN00abcRrWJjGjdVCLxz/oQ4oj6ZKQGbvUmf
lihNRnHZmxvaitneTWpkmy2aML2mu1IO9nXK4wkpMdHAhZwAgNkDtG3ZamdXNCryZ/EyO0W1Fcj2
wGOK+JGlPGWD5fNsnVh5Emp2yhVCrJzUtT3sM5ZvkNKD4ZANz5zQy09yl1QSfUZBDoipr4X+2JQS
F3rX/6oKyID07pBYOEJjuZZiuKLJke+stE/PIUV7AwPP2hOHSOwjY6E2VzM1u4kdn3KBdXUeNe1j
buLvcaCz1w0n7dlhMcEl0P8E94q1CuL4pbONR21il+/mMmS7wBqfGO7Qt8A8+rYeDou0LIPADgFU
V53kGQNn5QUqprZ1tqX3NLNZRpnAmBIpWe+LuDJ+kfZd62Z1pzMWb6yPqOiq93gao0fdLD4HZJRR
TouRXSaaU6S0jwi/9SPLtZ6dlbSeS7umBJYO7n6ISvT/da8coj5X/PX/NE2TMCjVjZI93ZFtPuXo
XFobrVKowsudMwbnrqr83M6D63qoWuaWIDZ3Ro/rTCVpuaU4hphJYffKrvtZSdmwMh1gV5g/W2ly
Cdq4hYw1k8Xi7XEmpd9hK56+x5AvQy1Gd1xkoByQw4OQsMx7bRbjLpR4WSdUaqtzVlb4qyo7u46N
QKAaluq3ebkVldb8LUnDR+jmbyjt+q8Lw0LSwbNIZHeVewmaASml0W7JFu09e0yxPoAqXCpe3QGk
Vnyl4bJP7RwTamjm1xzHKP6MyKWIYVdEMLAEDWlwXrumKzdfi4w20uWSYZIAk0QoFCS1Ss568wH7
m+DOfOzPba195oEIdomdIhYPpHJR1GYRvbAgVuNMrU7QvPhLmkK8VqSz9V36yjKt2A4WcdVdKpTL
+lPrASZh7CkoTpar7Xe7ZMW7KMkBOTA7rDvROc8zvveHKE7vuH6a3+T1PZWCgkopwX02QdQ8OLlq
nwv471zOs9flQ/Nil5kDfBXrY5Z0yxY9vslQNa8ZPfwIz/ur48SnVnKpV3NjPcMJP66F8hle3AY7
gOlbevFpCqetfKcwvlUd4+yAQOh5cs4ZPnR619iHwDjWhWb97OEl+3XjImCSJdXp6r2bC3mLNGwn
Ycbqg3Amia6R+9aDdcystvzHHVNaCR+0Q7pbnzkuT48SAiRyUjCiqdlrJjXweRATtKfJPunucPwz
GkvaIJuwZLzr8TzhvBzIgC4m8s0R3D4IN4gx77Pef4DSTVTyoszCCW3fgMnKbUG02WZdka5rU71N
5FGrzMxbn7IeqoldVWLrvurweZVuhSUAFp/q9XMQwaqu40sfv7DCEufC7mgxu+oTlkP1SU60KIpS
xMdy8VCHTqk9UTB6EwFi2vWurMgZLiuSi3OWrtDMVAQpt6Cp7yv5rLPwxGoVlbv1QWT1Gcp4zLB6
T+w4X+547yBr/ZqUUB+lTJnFtu+MY68SYEzJnOkiQx+/nuZBxFp3gKVY5MquN+byDrnJvcZgErol
DmE9yMi2uEYF62txmGZteut18p4nS7Tn9UvCGI0ZTtNeOpMyrgH0Ot0Cywo25HBWezrf8Xs2tye7
CZFdMq+D9aFJWjHnso7NcPooBlbVgfXbItW2TKvZma0U2/XRrIcMrHf087pQPdJT096cfux3aKDq
XcQS9S2le7jhGdGh583uYqxEqmXI06SptVelfJ2/DmVHpE4ZQYZY7iMm7TlWFfuA4pYVZkhjtMii
aKNyte/RLhLpgnJAwepzxWxybKIhIWWXq8hKGDxKi8ma3AHzpIXGbjaIUXYktscIfdU2IzDpwW4x
HRpBFRxZT7wTiaI/xgqgLuSmE1YBa3hWavsFSX2FVYjOJmucqyLT9zCuSHJkQ3sK+ylvH9bzQlGY
BjN3YI+tB4csNOug8iNau6fWSMtTaQ86gujcp6oTFfCuRYGoht/RmxZq/PVmKTtKKcyO3ZaK3E9d
y4sTMKAcbTcCK289zwct/7rTYlZLF1jQ3+d/nv7nOet9Xz+doardjpakN6/UxSleDgVZoqf1FFs0
v2w9B+7u/n2ThiH3/nnq+vjXnevNZHl56y21MfON2qJUJQybH8fdUpzU5QV83Vpe7j9OlwfA2f3X
o/99uj4FVhC/gS4mfCIAxF+/a/01keVOxA3QTRIHCbt7MM38FGkOb84/bq4vfz1fD9XyIoe+4Umo
4vPTeicNVRhmtq5t/vVC1tP1Ff/rbVofIMGx26Eqf6LQW516iax8rMYyg276X+fBqJCioI6HbFkr
4a5cvisUW3zam/7oVsOhySc5+2J0u+1cVr/H2foEfhh7sFbzAKpTTFFdF/WHGzh7mifXwoVCF2Xm
yUrCa5eLTVGIgnWD8WFbdJCagkzwuGQtR56GnZe0i7PhzdaDcUMb0WH6ZRPGgvzDnmyUne5NqfSP
uNB+9M78XOvxvaaduQWc+GFU81s2vEA1/aTF/CL08Fg40ehn5F17GO6FjzBy07R1TJmpoGhKbEeE
jVBvX3Rbv5cBkeUh7K7SzX4Wonorol7unFLdqLr2VqEo8zqlsf28WPpk4ofbWm9O1lpekj7gKj2I
5oeoNKgx+e8suCPXHcHB2E92FG7dJL4TfPIsAphqWfsLgX7LeiZrfXQ25wJBWmaqu8w1d2FHWABF
v5+kKwg8V2TO1eVNSPWak6weXWWq7h2lQVEtEv6wqN+1ltDQ7krVk419S6CB1LVin4UmD3Vmd5sR
9gLmmeDQk+XuZ2Z+xpSx75CEbND4fU/BTJZF1h3MKiKfnoKTLFHPVR8kxMzzd1b6mOTt8blV6tDL
Bxu4s9gtK/0jeI9rj47WJreKeZ1WE1xCKvqGKLYT/GhfCe29ow2eo6IxMkHB6114C2frxMbgWak+
w3HgwbgLPKfQ73JxgXTWc5j0Z7LCDlqH1g0tQ/RKB4D3xMjp60V/AVEYgA+UWTJSF9IWr+AtxlZP
OiPvaV4p92WFE7X6i7Uw+SP7DMvzlLTlpxD6WyfoYep7x2yP2GYuptnUG+dd2U8RKvawUcuNPj4E
2fykGsmLi06cPx7oUUkB0qXCu63G8Ds6og6noUfwFD03t0ei5DwRzHiiNl4f4uyJ7U7l5W3xPTX6
nzk83Va1o10lf8pofKAYd1bdMtq5bWZvdETrWq1vokinMB0pVLEyYnhz7W44Y+TbYwWqga91PYBD
K80d2/qNPccfqZma3oCiyIszSnRNsZ/jkN4bzPXBLgjrMcV2tuXGtVPetuklkG3ik2nU+mPKpMOv
w7XrxMVOWIQDLe60xDmDsjR2DlIrKeXn3ITnJgHskAFKpgUSPzJEbIz4BaXApkU3VbdYIkdsjoS5
IDtJ+kfo6jUK6uyRyfvIZNOGfJfT0KBMZAWfjj01KIN0uoYp8JT3dXzKqngmEmIZ4vTECWcEgpSL
qtDYs1xkxFvHwlGMFoj55UlfN9d7//GEdVxEEhdvM5ekiVmv6tN6QFlRn2RaHg21aPfrsLhOaevA
/+d0vbXetz76/zstpyn4eyr583N6xJ6mxZXt/7nvzw+rHfAjWYpDbcFvrDqjOjXLYT010hyj+nrn
er4eujiqT2hCvLyzkqMyIk/y4mW2nhoEKt46Z3+dJ2O5aIOZgdY7/zzSmgMxraX5+K/7v37Zeudk
EBn2j1/29VDXCYv6QkgW5PI/ft05srJncLZKvxua6jTTx//HYb1P/vcDggQCVKHtThbt7OPajX5F
36s+xPMd/Q4MCkux607fLATgQCdpzUEDbN4JDRiCHbSV6AAcYrzUkP63tWgInrO7H4OtPTpGRpuL
2KiNZUz6kcVv4OmyHfer6ZicEtjqNSRqJXaoEM2L6LhWdFJEJ7W5lqibPeFODsCd6qkZe3c3i9E4
Kulo3qxK2U1QDABFpGha0T1AejcevkQvC5tnDcCFNVBeEKar5NvyPPTI8rEI3L/ohFsHLXdfxyAh
cWZiT9+oTblHcTdda3pCQBOytyqqEZK3EbUhDsQZalFj3mRVH7IR6anM4kv7LW+bH2iGBxrO9Zsb
0f/qA6V9SKGQAwgR4zbOFxO5pbOaDqoMZb3S+TVsu1Olt4C7E2U615Z1qNpsaxiKvLABSW6mIuNb
xfavbHOycqu5O5e0R6fkmyJNHwYdrjuqSqg7c4cysZnseyMejnHyLjOMKpioooue2dYWvB0haUv9
1mztZIuzBJfnsp2h4KJdBpdu31JfT1OAwp3Vvo4hZScuwOfYrfGfW63tq0YN1XTRrJNP5JaN8567
H45YNjOBWRxQ7sUeiH02TK15tSkqbCV0950qovkuaj2FjZjchIssJqBuTCFu5pvfawe1NBtg9+5A
msHU36JmFBu4mGRPtXF/wrVGAyftvbVgnWXh7zCq86tbkleSuMQQaSbtTEV1ntPgHlBq+qvXk+8z
ouB38gNgLxFzs7HrqPZdPJsvlqr9RW0jOEeRWj2hwtrGCYQIss3oZrC5eSziV/S04FgUd9xomOH2
U2rTDJ75c3v4TMdBMRVvrqd51y0pjxm06K01DUgJKeF5qdvI0wJlPQkuGTCiJBg4w1XpR2VvJq7j
V3Aedr3aQJPLt1Swm65mwY7kbYf7adpTwhs27dx+Et477uy7Bs3iFs3aTx3j1nblZ4oUw1kYFKxD
JPF2ScWsn6btxO6bTTMxglZ6IeGxziOwHPiHG2VxDBTWNnM0+3dhOS8asIJQc9+nAhJ4FRToWmaw
73nF5FeIdqNP9nhDhfu7U5HcaeOUe7TfHarXpdhPyYTiO6KFFcXDqWFqgeCjDftmSX91hqfESemZ
LsaSoHSeBmErj9GACiJX1L0VQkYfZamdRisf9sZwgqirXcqw0C/rLd0cuTwpV23gbPsa4biXWnbB
Zb0lkX2fE5e1ZgIgR/SSftlysE28LWqnhVuH9OLDPGHSdViYfhW2RM4yozQVxXOpTG2VrDKOBKnV
28CeKASOv7ph7t5Ku7ur5ZxcVPgcW+r15S0y4vJWBc+lYhUAwLknNcCYdA7QAkWD2FsuNgS7rgGM
2G7lGRHVdykrcdANTAyFHC3PnKP8CX9QEfAxstc8mmgrz3E4ZLcK7MwizA/3f06JI6PI5LQMenxJ
NwYRcZu2Mq+OGzsHS5T6OU8c/Tw7DfWxpsh3q3SvURli4M0fKtK60gRpazuErA/7UKVD2L0runQC
X7A2/YpC66xGhWDkAmV1i18mGu0d+FcKH6bRHTMgS3WguxiwS9eTbXXpazsgd4Q+6oAd0sss0Rx0
Jfves6w9TfnYeDKn4szny1io0qxF7LALhDlv1YVhYPcMTdA+T0Zeq2ctCem+NCymZ1VHZFMgzNac
mXgs1bL82oK7NOFn21BqvIq8Lm50Khzc2LZLKCV+yT6s1T0/hQW6548dWMShgeMpFagcTzqdu7cI
6NrR+lbQhlM0tijy+WahxfsYNeMeqSbNusVqTfzj34eAT8g0q+Ckp3VJNDbZLGOrDtteG817Bg5L
YOlxUbznnda/yBS/konMSSuaHwn57julNVCUyUz32OOFlyo3wo3eWN1Br9kLYYdzT8k49Pdwnoqj
qy6AlOV0shp7F44J5fSWwMYZhen7eqvEe/GOVov3bTAZayFsbvNh4DvWkda21dyZrkqdQ0xoAw0P
liMYPwvjYlROjoMe3pqIGgeHox5dy4i/KHNmucnoHP2kWK9PsFc6k+DvvvfGvDJ+D5i9dOv3CI8X
AYKwntzq1dRDIoIiZCs15YJNrA+APhAdbcZWyj3LCBLuYsg/M2PSHfx5Prvo5GWtEydC6bjNxR7s
a78D+h7uzaxf5L4VkfKy6VsWB6gm7Mo6h+T07plVyadf3JWpCz51DEt5ICe1eHBHSU+nLjM6YvO4
HTUj32hG426cKjIeLFb1k5VpZ6WUDZzGGmAI4q0phVNoVu3LSEPtoTKm8aawufCmOr8pSRf8KiSS
3FdZIclfeU/YMDxRG+NNWmn+nrW94U+j2z7mdWTQI15eW5IW99YNXkABwrph5mkaTJlNp9ePVslO
GLFV9aGHd2lDyuuMKL8lIvOUzgJ5LBOofWQrHYGSOH44oQdRLaYf7Y1+e3toE8PdWpmlPtQqPC0N
o+FOScZHJWEwKjrX2pHDjqphMTBQ9WYBE9BbW66Muon2RmJVF0gf021qkhyhuDLslDwqCVIJq/ew
x8tKqHuHQgXmIuViRpyhz/d9aHToHiK5UZhs8yhWFrgeDKzUPZuD8hc2J/Ol6YT+FFIZXIwLvCv0
PsvMju5RHdpnooZGL28mfN5AE7ZgMRfkW0kTEHO4XdT5STNr1kDLckERDL6xrluoEe27u9qPBB7A
ZMKmX/Eff6+qXdOpCLYWBSzNo/FBdXvn1rQf65KlSJGwuImBTkG3g2NgZj+4NH+u5r9aQc+ahfHJ
7KmxejHuVw+SfbyrS7jkCg3vXdaD0PnKiox61C8FphpKXh8gmL902BTqbV/2FqVZiM0xG/SjKoix
LByL6rsNkn0IxCVaDustid7BD0i03KiLt0/oxrBzNCoqrcIMZSwN2Bgtk28FNOO3vcRfqS6yKWIQ
fqnFtwZfyes8opufA/1diUc0y3V0YhQhfa1yx8exyWj3wyEngLbbYGbHy8V4cl42RXFFqV/nUiCg
l0Pccl0g2fJUK6+J4AzFK9lblyWAMpmH6bsYucibWIjHOJTagZ1j7imE/XkC7957npgUSWd1p9Kn
26yCdXvxzlhZ8LS+u/1ityS8+QQ0pb5IOfjoBNtn3onMn8iKueiB9SgWB1tbGbdG6NoDV/mwD5cy
ZGlZ4IdocfPuKNqn2Wun9X91DLRCulqDn1j+iDI34RK7Kd7g5dQNWtOrIN8gmaEgLDJ6YISfi9dO
4PosElv8bHpnP69aHBGC1+kXtVHxqxU1jLwm057RuCfUM9DANrJPHnLYPXtlIDi002oVlg5e60fR
RvNWsUxSm+kuyaAXr1I15YOd3hT0fXOVwcFqUMghc1Ci3Vixfoha+c60eBmCLNsZXdtvtKV71zoC
PbCL+oy/Yn3XCVP6OcIXmcbEeI6WOnFjgGKziueQ/IEzkX6Pa9LXYHb4bEBJeCu8pwu6au8sNgXe
7vgi62oACU0ju6zVX13kOk+oCbpTBg+IrMHhgiv7u9LiNc4kAoPYjl/NpZOZduV8kusFi3Ck8CzA
IAWCu9daqR1UsUq8p9HXQgMf3A0qxPGstK3KdAEhKEB8iLP3/PXjqJsw6AbhOV7mqyjN26NVzvRa
da3a6oPb7cYFJZmMS0lA1KewnRkb27o8BgZ1oQyyXI4OGNBmtGEbwjZOEZ8r4wbW5pLpsjDoJsIH
GT4DWSFzx/cvbbDCfd6+FG6MpglrMR0aHb8MjetjuBTzEQaR2Nqa2kk2KmDUAHeuUxSBn9guYo40
+owjIGIK9tDNiulLKQVDGAJEFbQlwbumJPYXQOeYsnfKIqMleRyX3xBWP+aJRsZcDk/pXKHJS4fq
vTfEb0bfKEmesshimnXK3J+nanjqYk14+Yic0Rq1t1YPAhzaYCdS180Opc1SPh7nFHEmWVmIzJeh
P36AwPqumY37mC985EVPi+rJTxU2Cu38QwTDR1JUzV1xorvhYhVp5JS/l6mxawT1Sb1vu00QB7ch
dKB+BBHBiW4GNa4vm3vKQPgwOR8axH1PIbQLiWMy+wkkwDPy4ld1JuBnEyihfG1t7edyWb302tDt
8zovD4tsFqjAgyGZJyoqEG9qTn1MduTOa2M6Pnb9YN96Lcan5GzwTNF9b/ErJQXzmmu3P8NnELAk
RFqqI+5YZfJ7pOi7qAvSjRswRBuykk9jIw+VwK9iWfolTAk6Qd6a7fPEmPzajZuDmlnJycWIvW6+
7SabfTZVyUUrF2dNmdNszc3GL11z3mEQrlv1VV8ap0KZ+4NYVq3rpNHM5U5j5j+W9mhsB/Yp9z4b
gTXzGakK4okyYIS1azTYqvWWjop9rYxsPAVV97ZGJ64HQxKGF8jgeU0j6swsRmqntP6kZszm+TwJ
T4lUQrBRel6bHBoEMIOJumcrPDNit11V7Jc7jTo6HXZE06wt5z5EXWAxWsVU+XaEldkHF7mpTwbr
jzmvlOdG+YRzGxFRShG+cpRbmDSH2oiGrTOlu5Z13TlhZ8FwOGYOjkjrJVva8mRVlv6AvRipcZrs
LKHCaAZe7nUDkFvBsoxhBcIA1YntFDrDcSCGYZMljvmmWy2mi87t0wNaJAO6hG489syhnm7olT82
UcjbgJJlPdRGRf6gmftAFZ1THFNBVSrQv1rRw6rWZutLXuaC6rSqFz1J25sbAVHDacoMZoSWVzP/
/aCP6BOQsoNBxqS3jCRdxaU1ZcuczRLCrVm6GG3iUElOWQ44BpUL9re0H1CCfPnQEWMkJxqJoAaX
QyKJ3FFa/QoUN/NLqAfS75jfIdRbH/DPHLGxdNM8wIaOt9U0REcjrZFUBllC+p2zHYL+Bxa2Z7NW
5dUkiDWlWLo16UE5xuweasU6wjcrbsUkPnsn31hWGwEATi4CpMWg49hepmB3pKBSBuWSW4qPr+5h
fMlUep2szTOlmic0piPaCc08O8U8gmhpforBdO8523DHJTi7CmIH50GYPyoU/zeAGZtNsGxYZPKz
183oOgK+jBM5f8ua9yGwcYQhPo4ZCElkCA5SOZVsJc7wVYtm2gy9VW0w0FMbd+r6XjbYTniz8swO
TiUK2c0oVb+N+LRnRwdYEhsb13DllmqebwyFvU2DPNpilccgwjLJ7k1txySDWkKUfqShLlVH3d11
dsX3HzLEtjZNa0NShWdSPaQogigIRA2e7EwA0xh7SLCx1mzpVEVEfaCHwB3oeolonniv3FOtIiV1
GxxztBZm9EQu5AcsvweDTENdUUgASyApudQQwHA0l2GgRzFVDMbDcgqw7f+wc/5nooxFxrxqMJ+z
mnP+I1UgS6PZovptEnWHgkef3wNK2YKk1mFGd4X0LHOJkZkph/hJo9c+X79mp7uwOrD4/u+WM231
5f5PGxwNdmGYyD+19d//9O3q5FjoCcGyj1FdXJFNKXsroXOcqu0znBVtVz5r+Bb8KlAJEoU/i7vA
Vj4pxr8aelK8kN6S3GwgOetZqEJhq43U8lbnQZHNj8GU7bG1IlotgPoH1gTlgXnqh4EYRmTWeHBg
PiFtLC6uOuu/i5j1bpBvEGCoBKuNwbkIaOTAUlLfAqG9CwVgKN2Rb1Hbm+c8t3pyWUNETap2bPPB
uNH6NT2xbkuzYNcloYLL1LRw8zjNWShm5Wf4S8/dbGKTYRRjGrkZoo9eAHbJh6iQf+kFy9w5HtyH
yJysmzKZcBOHMf5J4fI9oPtnyrtEgnQyBspEU2QW33vKW+Fx3blB8S2PidIeHCfML9Tl92HHWpwX
gdpn2ZK42ZVCfvl1CFLz0DV2gxSKcmppE7AyNfFbV/FF1cPqzvJM8VjP/sZAOpKhFbs7rADOjkw4
EPB18Gpk0XbxoV7QgBqemcbudnRC4BxLsXmqFfeXFv9OinpbZeqzrrbNkz1SVlcjjBmE4cVqg8OE
KpUS6eg8Bkc+h8OADbCzKB2CGT2GrsKbt2iyBzEqd+oFvZdrSXOp5ra5rLdEBMeqtS3kCqNSb5vQ
cS9TPRxaPPy1ZyRGcdSLERNO4avaFP8KcHxQLLAOOhPuw4g37Pl//1Y7/0l1sAUiCQzpKhhU1/0X
HJe1YtDOhgr1HKOvhzgn8dgxdwAsOACiY5mEJ+xmIcQiIKPfd/kk8L+UYvMl9C9JS/DtLvjmxqCT
ogqAmjWjS3JMpDLf9SxLL63m3rKsoWdnzw4a2cK8j1MH4YVRJUJ1iHeXoKUvLWffh69ilNnBIOVg
12Fc2TQsZLy20cjeFcFjDdX2yErHujcFd1OImdRanl2Voorm7LBYGKhR0IaqGQlOLHdfHFcXp7KO
6C1DedRU492Nx3YbjSMbvSUQcjauMdihxBQkh6X0ZSUI3HPQlMyZ/kqZKgbtEE7mzwDZMRkKbM5Y
viWPRk4kQfqTrqZxsxb3BmuNaIPkaNqQSrNo3PTmpaGMd+pJQuWPDcJj6mI5DUvcYvC46y089n7D
/xftuhn+Iesip/IQBuBYM5AZFbHDF05R/i+YByPov+2zwMFYfKHpgdvkWPq/AjlmGkJ4VYAGSbwY
Wjd1R+FE6g4rFHUVI0IyUVXxwVbs6oC0DNbK9P8YO48lyZE0Sb9KS93RA8BADCNTfQDgLNw9OM0L
JFiCc46n3w9ePbtFRLr2EpKRJCLSHTCY6a/6aXKOMzGza87X6ZIvezjbCpaCzUUNLfSy8u2hoXXQ
ivs7pb1pVK0/aFmUeVEvz4rZaS+gZgRt2HF7lHX+o0UdxP9s2sFtKfrYl5l1UHnM+EgBw4OOL+UO
2dZLsgqmf6OO7kUnHFq/aJoKNRd0mBLX59ho9Os27vJNQLmuBLKuo5qfFQCoMpg5AjAEZzbvhL4V
VWKHOLmgE1Eds+oBztBPV79dyXSsMMuKKvUpsNV8l81LvlnWTyfHzncrociIA6K5bAkitES81PYr
Nd07U1WD57AwYX1D9ttyZBgPXUYB1AWOdfkgUoOBhAPv1oJadPnJOzIKGyeLyt2l6KCq6p9wqov7
Bn2Z5z4b6KlfpR8zFB6N6srzsmTJFmOks7XyefY1q0l2epyR5LLk5292VtqfPDpmywPGDtQgPfla
auiyU0PZQdGskdIwTtx6aLs7rtRbRujdEUpIRG6hfQo5huELP5Zl1XpjZeb3YzbezZPW3qcxj6lm
FRVWYHwsQnlkBqJgXY8OVtrj7891/SmMw4OCb9plsqH4Dnki5CRvZjhwhGrDMCBbTmoKAiuaP1Vq
+ti3W+U2Md+DwbGOlTn9zLooY6VoqcrA0v8Rx3tTZs8r3+sKQKd64pJ9wRNXbRIjzJ/DeP7C9xt8
BxhQ7Tm6pfExne4IBqSbbqnkuVPMT3REQmDB8laWnM0Ay/77V2Uc57flgvtLwtdjNlLtu4sLb87v
SSzMd4oT+AP7fw/qLoLW+kEEieNlsU1tkVMRCKvhutX6RExCnUjOdvoVExf7fJkWNeVgHLTEbDiY
SPVQl2VwvUy43IYZQ26F5R3gYvqdTE6wL6PuGlV2Ip+bfnFef7vsCMoC0CY+FCQj5ifpqirVNCaF
rb2B4OJgtzKzfdKI7iFs8+akZ83HoiwjLtYCFbDMDHRcaLVRXd/Tw1LdKzqkcxbr6jwFyz3PBDLi
UfAe6tl3sDbhXD6083TdaGN8PfS1fefMAHlRP/fMUQA7OwD/LSdv9kbtEHgBFuSqHHu2Fy7klEvN
w/YBt2/aa0WgPsZYgu7rutmoZv9G/8qaVjMwETqhhaiAQNkkn8DSsnM+tGeEGOXw243RRz8xS5nE
jJCgamVhXsvM64cT6+ciIuEQjDQ5RCs4FL2sPdQqt0mUfKsrVM4MC8CiSXi1rAp13RV3FjHNfTyL
5sQ1QhVbILyxznCVqubzlHQqeQBY2ohnCJy2+pHlpnMvIE+GKwxKsebhpPfaI9k13ju4krf1EiTX
w8L91YNaKkIrv3cC5WAbvoYc9k3JTctuvkr9Doz6WZ+e22Eonjh2AsEgx6cEIfuSEDRxgQJ0pBeA
41JAGeVFOdaIQtbAcDDFmICpKE7fUe/T+WM7o3PQg+uySOubELeBL2hKOXXYAbZi0Do4QetqNuE4
EQabktoqXqFNbsYJ6TiGtHoRvoSS9VjR0ld4uLanrwkGC5mbbpTprIcWY6uow1anvZETsQ7RihAA
dUSTHBZnswmeNPTwmws4QQ5wKUjTeYwdMC6HimeqA32Eca7eFKEDLJA4obTz7qZSlxcFevn5QoAd
51xxL391ahvHNY0p5uqa+RaLMEgJ6+Pe0sFdhUxOvakgxPjbexfRSYpk+2zmBAZlqItTkwLFYGvL
yde6nVScojXN3IwBzPhlKCBo22r7LZSfvTGu5dBafI2xjCiuQQlVPU4Tk0xdotrinYvasrmDcVFt
zUFZ7WVC84dWr1+6EHxoW7wqQSBIUbP5LENe2FKEP+MKf75ir4yIOY+wR9vIQtMU3ZZZfNvBcj82
OvpMUmMUXJmF5sosjPuYcShi9YV40JlturP1gg7o7vY/b+u0vyA7bJr/TAFNRpeWpZprJ8LvqD1B
LVsa0XJxE+WJcxUa5ZMSTJJxjcauvmM0l6yTJZGjMTlLYt45vY0jn7RnWj+PxO7exqh5/JufSfyl
iEEifDqgeUzDdCB+/am8tMr7eVgKsNRwv0v/Ul5aGf2tozjGzlgfkZcPWbgJwj6+VkNh7PIJ6gFA
tfk6bbF5A7O7RIyKci9gAv42QJo77dtZTNYDeFMYFiKVFIyyMSicYDI492d7sMsN2Ud2djCJvUWO
5gngNvzgOb2fu2Ktch+Ccxoy0R1UhivJ+M0lIs+axd7Q4GF01pLanQNTnqzOYfgGca/R8P+JiaxT
r2Dlt2bLuNV7oz9a7OVZ4J7yGQKlUoAOmZf53IqwP/SqeE/SZL521GiXrs0vVeAkpy6Cgb16Ri4w
egNvmaMnBz2wD9CxKjKBz+zjAoD6M81fUhIjYlTh6T3kjayqvVK5V2NreOqKWT8HM027Tkc/SjLT
Cbv070oUNbfhpN5D1a/8MR1IKIQWzMlh2U0DoGYA0tFBMcp7pdQWxqMOcVd8MS4IJQNIGEgnKdNN
VfcRCQRogk2DHpXZ58sURiZwOLSZM5bpRz1FFvSFiJ2WJwPpQV17nNjGBi6ayzX7TYvEd2x6amfE
rwPiom+VYO9Q72ZRRg+FjVmwnukHVOtgF3YRrTvYnsgziXTKX0PCQV3ONCppm2y7qEvz1jcKjQl5
tcWAYPIm/m9Osh5b7e84TX85KNEvyhwRPJzm6Abtjn+8o5YwbpUSFNYtlqnQA5iDQTQYFMateclw
d8zcYex6KBLoupdCTt2CaG1rO0etsLzUUPOrfMGwrrwyuE9B01jpLqqBXrahqe//8712+Wn+oFVI
ARVHqBZnO4377c+3mkgDUbVlfmvPlkmgQnMObZaKNa41PJgOiKM8b3X6QpvEnxSDHDThJzONnguZ
vV92VRrCohImxTE1QaCJXgVcaLT5QYVVRtvP8FrpFcddNTI2teHIG2Upz44ZxmcGp6MvMk5KMD4w
aQjWyEsobhnb8DQKB8LqjDe2WLo9s0uDFB+9ySW5nspW3hIiSb09bi8Pp7aR3U0bJA8kB8DHqfFZ
azh3XT4YGE8PWei8agIsMBl4Fu7VGXIBVoqVWnn51eX3hqTUNn/zCv+ZP6SrCGmWaXAtWPKv10NV
G0FoI4vfKhIIZxyPBtufpd2pLVJHO0zlXtM28zqI7ViBxdgPD5bM25vIwnGHFQQrCf2UR6PknjWK
yIvAFD0siBhX0EPIs2fgfGfNTg+K7SnonreXDz2TSboyqmvHDqjDm4vN1Gj6VVdVN1+1atd3ttNc
Xea5SBJXbG2aO19a000jKSYLimp/mS+WVbh36gl0YGbbd3bR9YgpMvtsKT3rarFrawTCrkjGU6+a
w0kJy+7vmFJ/Zi5iLjSgLmqqrsOWMy/Pit89oIA65XqIe/qW3bp2ydqtQpTASSDGmljMys5p7dpr
Z8m+kbi7l8rq7iLzioCC+Fxr1L0j/gY/qql/fkbxc/FDCVtquq1pkLz+eJsHXa+kcmzHW2EH8sZu
neGKv/epZOHnvNaTXD5EdU/GCNHq0mhFmVywsZIS0RzltvCpNLq3bEZnOqFnbV3rSKE7V3GPiFkU
zWNddBablWL0UZLkmYd4vVPU/omBie5fLFxlvpxiTgKPlxjLMBo7kYxsc9m2kYu73D1DHpA8bHVz
czmUGT37JTIT+e5CCrl8ANnoxTlR8qJmsjSuWbN8WiFPjZLuL5/iNaj2egfPND7TfjA9MRog71Wh
FiMVit99emEWGBaGysTgSVQkHMcjfNiUFUhlCw5b3Shhp22L/GN06uIuzpnC8YlSKpjK+UW4zlx0
oRe7ChUA/WSLhac9GheLymhqd+qaB7w491DrDb/SrYvgBHy2N1EJNAzVGhbhfTjU7T3kvw2pg3OC
7LAzp+beWsvvBqcHLbqQrApInTLmcVA1SAT7Myh96gmU5zHlJIGHnUOqgd3S7inR+M/rgrU+B36/
8nIB2WjWprBMVZjqn7lkbU41dh6X8y08HDgt0XSeLf1tbILRd3Q830ZsX3PWu4gmqM3OtjXQaS/z
HZ5/5dnCxeirpN8PI1bfbRQ+ZRpdJ1aHPdnqum/kzZKo0TLeQBF5iifGuxcjVB5TbWdmD8Wl4MGs
8W7mbUKMUwa3a3nOBssjGQ7FSI/U4qbHy6+6JC13SoLv0Kgcdi7MnAaU0P3MfNurangCKLkfERn1
bZLz3l3KMu5bAaMMe5oKGIFrUwpJNKeS+nvfMBHtBRq0cRIDs23AKI9RPL3zPnEo7cwz9257s6Co
jmE00TqjRF68ynLkHO2ryzvxX5/Tf4ffJfvoOSyL9l//w+efVGE3nA67P336r913ef2ef7f/s/6r
//u3/vXHT/lH//6i/nv3/odPSBTGHPb772a+/277rLt8O779+jf/f//wH9+Xr/I4V9+//vJZ9kW3
frWQYfAv//6jw9evv2gqS81//f7r//sP1//Ar7/s+yJ8b+a//Ivv97b79Rdd/yeNwqatouJaIOps
rsrxe/0Tzfon0CJS6YDyeAxzcf7yj6JsuujXXwz5T2RYa+1Et1XHYavwyz/asr/8kflPm+caCyFI
Sqkydfjlf3+yP7zw/++N+EfRI5jERdf++gsc3T9CLvm5DAYjyMsqv2K1N/7EPKUwI0HcZj3PhhSL
MXUsJObNVxbMc17VN3DZgkNG2KWXc+fqXY69pi63WdwflTKdtnGlhDTZpbgZ02A13VQ+wXz4K1Le
qlC5t2D4padyytV2yRROIAlDdzZ7unAoLIOxlhA1DbFwUfq8kSUtw9DuG0+1sH2XXWcCYdEpNaKJ
jngBeqxNhV+XuJRwg77oipYdVNltElD6fj3AkujY3Lty0WuwmlPolaa2n0pUg2bGoCjmofOJdWsS
0u40MJWjQLRqjatitLcKiswmcowfbCcH2jdJJg9jLHmeEW11AvTjArQnsYjhIZ6eAhC5KjmuzSCc
JzXsOLYVGxjSROJrdOIJ319k47KzHcb8GbkIpnHUyKY1SwihWsgnZOZH+wTEbzyKUKUl4IMpAM0j
2Nzhb4z7qSGiW+JaBn4wvsnlrqFD6jRKsSkNh2oDXIhYdnO26GnxBtxzL6P0O+vGR/QHtjBz/25n
yOCRNZtsEgkBT+RVypINXRSBW3/PYZVhJHJ+Blp5zWXYUQY7Hxhzxjis1J1KKQQZtdD02qlP/MpU
3xbrMxNJsGH2uRNY3K9Wg9mCkcOfi6MaSKRIDRtkPlGKkkVXWtVyNkHcAyLISdqiLltt+7sKmgX7
Dx7Aa/C1RPsqk84+TNI+xGM8eHXZACkjyqURO3OJXADt4YgG0s2+E6Cu3XEeXjgkBi7p4FPIYs+5
sUUXCqEA6OUSuFC3fQpjMgSA8aNoxE8Ovbg/m+ipy/RXLXjroV+wtaH0hY577oxuU0m5mYHSeibp
KIVJe7eDLDBtrV7p/IHzaa1BXESVqrkorGdHGZ8IpmLySh+TOisZ4dZrxKXc2ZP4kSk98EpyHm4B
EYmWTB7GOsXSTcecGRDcyekHbDLsK11Dn48TArDfTS/Y64ZDMTgE+aNvCZnRX26G0orp0MqJoglJ
XRtNJryjgvm0+VQZKd3kQ724yRYLp95/JFPzFbU1bJt4dUuHOs6Peh3scF6freGcGm+62ui+ljdX
FTEDT5mUDYYyvPrmOG7SDnBeSpB4CbWXDBM6nMC2QSju7K3W2BgROsJgJMWqafyQMruFoYFimBSE
tBzT4zHEWLPG3ap8OUG9HPEekLFsGM/1Yf1cmFO+zWkZccHjKRwjSr9hp4ssigUjnpSFoQz4W5uu
Ay3HeoXVOmIAFecevJ7vLFX2dUd0YXagZwgnhdtoIqpmtgZ4MHQc1EWLkqUU8Ewlt5YKpjqrKauT
ILHGVvL4xOTuWTMpbdXxdSGeAcenh66VLisxjs0W+AQ58rtuKt5I9zFxJaDmSERlUGVcGK1UPUdG
z4ZlaJuqKN4zBTEmlBQA2ahH0WS/p1Xu90n0QoVruSl79OQG8kVgrnSxPt865MP8qOgL34xBm1UR
r/J6eU+L5uu4nbdtBuVJm67tFnCcmBXqmBMOfw327WRnRxSZIllCqBnRG4uawEOP8cDVKtRjTSXb
SA/aMNIyNMzjgeTaDwH+EzrKXG00mbkNiQmYFUbhNWMGxZqGV39UrCdFEMvpdW8alIRnPrZASSxu
LMO9VOPXuYhNJsm/kc52lBksvJvlDMEZ4ogtOZYAdJjUjI7lIcXcOd92djCf0uEJsE2/rQFaMXr9
WFI8p3HrYGcu66+41zZNYd+ixr3ZkXJgmF6fZG0cIgBDXtyCzo+YPexMRCvPkII20jh66g2iN7kT
UHfTpdnmrtfxcpnQXJAhIESWQ+sOw/QY9qwBPVhBWExd7s76HQ6l6ylxZrRY3XEbJX7CSr8Li6og
q9kA5y+UFy0rdgU3aTj6eD5eB524aW/R0aLYXLCfAeisbdcdMH/slc6qXZRE2rryUSXEKFG5qGrQ
za9eac/xynNq7fZ66a8UnUGDMFesmIodXhmuq643GD2UzC/0DoxHjNtFk0eHCiQsUROHfSteG0ix
5+On0oZXafUYM7H5e3OY3ZY664Iww9x1TP01xcq7FptuCrmAlBrtdAdz7W7qmDTNcAF7UZR+jqSV
TdbDXBmhW8vwSgOlwnPy1SgCgiz91xTkqj/KN/oAho3UnB0CAkH5pEfWCaKrRnDdUL3tYHqLcq+w
Y9VLs9cg0h4ksDZ/GJFm26LlcrTidTkBJdNU9ygvxAZwFK+3cKamMMh5xVgOuGKn/Fla3VdoytZj
hjfwrPyED5N4QUA7Zg+LLAwCE3tQiFWgBraREA3tmdw5PNOJzbNdaNFEK8Xc4wndqwZtOsY0x/hE
2zN5CwrFuvgL88qmq6xm04FmX69hJLKMxdEMXsMl3sx5iHs4veP8s0aShxN21achThwfHljhAsy4
aroA3lVmmy5VrFtdy5i0yeGKpxNs69LC0cwa2+co5TlPWdPqc5AAhENKZ8xBoODPlSQBZdSdpIgf
ENu/qbkkQyMw2zXnsGlemVoqrqpzJaZOd18rvG4q1iSzuRnZJ3AXZFsngtODG43+BzrSl26tHjyj
f+BZU6Gopm2leZP80VjZAm6M5CbDy49YODd2yJZpmXC0x/FwGNJ5EwcVExlkP6L8DC8qtNOpaN5Y
DryRYjYazQ5tD8R7CrrG1RkptmFNwYdCSWeIQT0YDgGRVRfA+7NdU/EJ5WZXRnrni3lBZVwnkVbV
eH17P1AzsI1GDUga1phSz2Yv7WvQEmXPraPc4rBl/W+0K+bvVKg4xpUaB8lmtrhoivg+n5nJJu25
LthiOAKidhFtsmCqfdscNgV1jJ5tpYvbEUuvl56vK4wGIqJxFOO0TmmJyQMxWV9Hc2xfHFqieRJR
UiuZnJaJWy3QLwxd9auuOSmM3Wa720aQazBYmZ/lNPM+w0wKoOuR+T/XcoWf5Lgm0LjajBEFvjXE
lwGchUO/xEDg3GxZEE1EW9Z0r7NSTHg0XQdpeTSCe4PHsmcvQ7VTSkjDIYQchTojdmXK2aExwQ64
Spf5tSDzQOGGrsCW55WAUTDBBDnZFq9sHrZE/BCufARRb0xKiAyHkmJldkvUu1pi0bw2BxKiPdZW
LM9FgBY/R2thyw+DlcqTYfgs+/xQ1dbChoPeUGeSnrOUp4lSV9ErLvP5L/CZXL/tPd1WhR6xjTCD
71QAWDRZQxwUCZPG+iF4o/mv2cwVxjolrjxjsCK2vbbuO1r1EIyxXyXvUJpnl942WnjZ1kCru6at
Y9ekNmA4kWDFwzmtdbB5cYYS7el+cg7fWKHgdktVaLi0W3bWB1swdq1RexWuXiW91Hg15YSDlUxW
8Ghl5Dx6I31fRLKdVB3lcn5RVbOk80q7ZpEEFdo05MMR1PzMLB7LdycT33NULXuHuK0fcaCO83zH
3n1Lhe2DXVFeEXSoqkUpMTzT6ylz7Fv2nOwTSzl1LZA+UoWvIgU7CkoO8Yf7PiyTT0evEBajH2nV
Moq2GKPZECrFNOsshNAbyvyNdDhQSCfbct4h1SXwUi5VuoPf2vq59YpjhdAUthq1GsZNodufKTXx
7lT55Yhzc2i1d4P2jagj8BfI5St5UzObEMsUYFBjbayrhM54M+7cKAd9OqvtWUzBkfT7iovIr2ih
pUpKJx8WdLHfBub3lOfTSXABHdqRx2I7uWirXpuZrVtlLA1K+SlD9YuIwLyJkmqkNmRtHuavQeml
cN1c/DYm7gaydVuOxb6kTwFJK8o2mvVhSaoJCg4dNsb5XWr0plflQBdqMEObgb2sPkfw6hfiAyUD
0FTVcQ2FjB8cHAceFVMabARLyWP4ddGpdOxx3y+T4cqJl6k3lF1MfuMIgiCwB7HT2/EYmjOJI2FO
RIGqq1F/BDFgbqhxoJuaMt4d9t/UN+Tybs4lu+ua/WJVYGVRNb8e5Ytg52vG4S2h1k1erdQP647Q
2888bx4UUAaZ7tCOATOm1rhHzVwhE5FkNy3vgquvH8Ysx4o/YFiV41egGNXGyoNzoKYJs2JePKb3
hyBRMr9sWFjrxQus2NjkRWp69cQIPO1OM0mZMTZBBEtn3qR6TOETh0vqk+6SMsO0zVogyiT37c5+
wOlL82j+RHxR22rLeJBW6fKqn6bFIRQX0sMJ2nCf0UlNqOCk5+ExMcxzUimPrV3c4Fn9ofN93NUd
iR6oRTCN6Oba5zTpwdPi3jDj+GQOFtbVL5QszK5W/tWylwCxuTxIITZJa2+BBPqNNX5y8GWdTkvA
dUKDIxd8NKP9MUmin3pqP42siGlXdhzbMn+0OHVj4QkxWoYpJB4U0C45mpjGkB2jvSO572OjSA52
ii9PUUt01aXvfdqcfU6n+n4xA4YVcb11+P+5lWkN2wS4HDvdbCuagTrCmVFvk5s89QSJjN7eQngk
9D7F3lQNt13YXONYwqIaW+ZmrCXrTO54o81GRCE6GJuq7qPe3MFC4UHQNos75qBUefAoUbUmfrDN
9YV2g3G088id/yABF0ICAIHHpp/xdR/59jy86YXzEb4IMQr27VHsl0H9aoBFcVtrvINyBrqcFJ+T
z8Nh0jlMAP5QPYPMlbdMKg2p6CPDYmJUY+TDN+SKKJLhTl+MDCPUfZzxzEAZjnlWL7qFR+eVC/6s
xuGzITCnxv1NOw/7bDgKIXZRCkAWXDwAhzG6Jw1eYgCK0Yd5vzt/apANOxKzanAv5htHutgeqFx2
tXbaqL0gmufsm8ncnzGKEwUsLHVLN9yh1ZTbWhk2Sz/cjZoftNYD3W7nOpLn0Ox/Wv1GxuF9BkXW
dQwrdCFbHBYsEnj5pIqgY5XVoZLpgIG8PTeh85gn49aZaKYTPFfpsn5Vp/Ij0BNIjanqxgKRQOEs
lCZ65knF+ajxC+00CpT06WYsOA7rLnflRsV7rIaENslxOJP+o6tJCXAUuOvFdMxC+1gm1k/s6ajT
OYJ9T21cDh0xvVJgkg7jcKD1zIVC7C9Odwuym4K5e6Zhr3UvboB0fbMLvDbtAmq3vLUCtKcmzalY
Ds/xeHaoetFFwAk3YoygkLM5Cp6DtmPDak1mt1oBaaG63Jj22LhdHXwazrKfFjZ2VXMkinOoefD7
2dRuQ1hxan8c8vy+VumMxULvsg9+z0v7RTOiu3LWHhv2v0sy7pncM+oA1erOUlFdizNyTnPJMh6r
gpY/Nglpc4w0DA7UwpBJ3+Wib1x6TU0XFL3mrs+/RreEGymEiYCK4ydTAxCvhbENaFTbmBqLOh0t
oLQ5diaQ7bVgTPbllN7nZ5b8hgLU+WSM9wKYS25zALdLkOKW/ZSEWNKJHHEw4LHFwATyeVpxGTW5
8qHGyteo8zy1KnSDjiVvsb76VpzCcjpFeK6UQQyYTnMqEnW/xoXgST18qwz9Cnj5j4kXvyxszrs6
QbOM8vXMhqLRfduDPCxZcRw6Y5vwXeso+IAM/xPfAWdVnYmKwo9s1qT6DUIq94WWkn3Qgwe2aseq
6yQvi/YMnUydRUToVp6tlliuzg7KhwKzyytnMyjxXZban/ncXGuFcuDgtg0sSUdZabypWnEwe+dA
cCe38qeJrClz5t61FbERQFzmaLnVpLYfDebSFRa9pH0JTXiMkTrSrUuGYBySvWKIc6p8L9mrhG8g
rM2g2y9AAiA24JNgyFtxjiBAMsTMG6hpfdArlMlB3EWOCTWAWqpE9s+TFZ4whOdDdQojtvyxlVFy
au6mBfBlJ/PnJVAqT5RUUTccCpOCgR6xg0gjSYOX3lNnEnkYaEOnuNNT5RnTpwmDbq5uJWZIF/ux
DltBY91Wfzq9xVpcmy9N5kAZr1F00eA5oyAENQEqjJxe4bcix7acyplLu2ozFptwbmnoIyBFCLDa
95rT0MLB/pNz4haLhuGlLGytBpBMsr8ua5paudYsafpDTTUpgTxKWCbtoLM5cB3oVnJZHwWivlYq
KjorznOYBV+s2txPbAmoGxrvccBsS8gZXkt/xo80eC+tLoSXYN8xUlGBo1NiMXA+aYEGuMg6Gewh
BrSC7veNnulU6A7v4FcmN4DVwgJK9XTWg3UfkAcaB8UbK6AnJv2pzZ3roufwGZg/kVCOap4j94L6
bagmakLyyaHBbrKClec5U95veI7Zft8w6Q9w6voQ3qMthal8pz78sJYWWT0GumLy9utr/3GDnZJh
ZvWlpc2PBOl2z5Nj0xN6WRyW+Fs6S7FfF8l7Ilp8OZwBUvFY1SanUBWNOyencaB/+SUs5vGMK9St
TU5DcWje4MUqjpz1DHKJyDkeE7trKwbm1JWxN/TVeDZlKX2VkhvaNvQcBD6GUd6O6xweoJkBowc2
gbIcBT6dBLM3dkPjgo/EcqFp841Wm86+pUsmRpMLFwggTcuTuDG7DzGioQ4xRE2trT4zEni7OBB+
sqwoJMIPFdQ/t8/UH3oTf4ARDjw6jwn3JM4XsaxtrfmjKgvPalgzFItDHTTEx5FK+muFgme2yism
mn1tm7Rfs6o9ti0rV2BZV2UhySFYZHZo0khdDd95F3ODLDkHjAyz8tFsiTtmFi+q2RBezWIWMFyZ
XleKmrAUpoqawppNUmwCi8zeMv5MhvUInRIKC7EawhgD+5/kkOCw9yf4M4J8g17Ne8SxNkWg2NW5
hTMVMKeixg3sSUSTMUX9n9QZ8XFFiDsY02l8YpMrhqcyjYw7hQu8WuqjMYfXig33kP870IZUVTyE
VdJ2CEMKqsxuFDwj4GrslE7Bh7y6+2SeM0LWrG0WWu+hGe8GJ5i3dC+/4xggpcL3IudHzUxsfPf4
RDlN06pYxkSUp5LodacvG7OKH8ulIPXZV0RQhyFzdZ3RMEWOXmtFvmi5InuwikYafhL8VzfC6rZO
zUGW/qzFxzTJYX36sNKUfxmuzeC92nuxITwyeTQ+SqQPK2EprY3wRoLwVKtE33J7cXHOaGRm00pC
pEDmOTabHEbmLwbpNrs35uh6oHEQ51SYYuNAWr6OGAAgeDQgl9KIMGISkzhPyGj1X5plndM6uhlp
/NqOPRkHnr4nik+uWkpQeREpA8qY/Nrl0ly3xsAdhcQHoUGeahGdZEJfd8DGr21SmqPUmlCuy0R9
9GBeTyRxqh0vkK6BsCBpVpL6tjgQMjnmBZiUMNh2dXYr6vEaYJsXNjDSgB2yKTAVbNCRSri59pup
egExf7UyPWc1VNe9trOvtLvgRiWncMvUDB/JWp5tO9WjlRP6yyqTaclinEoz/Qx7KfdwkAvIa67l
3MV1O7hCjd8USlGBKq1pphiOWQP32C6vzHi5CroaRNiA16rLtAEAmJpShCTCG8KO95QSxBzPWoKW
tUUvuR3fUZQ00uGDrI8h35cRwOjiulTG+VRqx1QW8hpvowv8VrodZArGZUrjabP0sUShAFHmQDa9
cx36lzb6ulUF6uZjeqWrgKmmZ69tzlpT7/oeZiPsRT4NdbA+dPW6g0W9U/aAj49J2DxfTWilFaqq
S6Zc63KKFQwKYmItPRN226dqah1n7r165Bgd1zmOYsR/b2EbbSqQYtDObtuI1BWQYf4Zpld/0YJ0
pxbNSDB0ptKzraddoiyRVw/cp32k3JmCe3Uo6C2wLKixTpN65sAwNUrN9371suTL0PMfeg8FKjxq
0bTP1WY/6Cq+anVmyjfxI4n81cH/pwhMYcPyojoyJYPQ6Ci2ZAEVwaBghS3UeG7zCha7TZ8QMbT3
hZPcejT4pmYZxqACORt/wrsKs96dnf42M4bCzUaMMgt2OAYS6ReUyacqXldyNoGpvTgUeg7U0hM+
m5xmTwcbAMSuemNFUZAMQqAdxF7B0YOHbyvmvPQdeEk6bjvD7s9Dn280kyEJeeGQ0EA1EapKjde0
EdVuWTTHXezMBfID+yVpbpyS6UPcRl+piJVdxwmsyZPvWqd9MWgOWp0q3OQ2hzyojlRvVY6nhcp1
kkOPZbha7UYZPYV2hQA4CLntK3UDpPSeWB0NCE3ucAzXt0G0Hs4SWzI0lD9ScBUu3C7hlXCK3cBO
T5EaVMRuOG3XzblX6s4zjJwTKSd2Ny+iY7zUXoWUAEync5MwgMyoMf6GmhVzP/NSjnJToXWFQ/Wq
WTwNohbdV3CI7Du1vUqa7rPoUE1glzgIN1hGAhqbMKmVGDyhCPXDpPkRGy0mxv+HvTNZrtw4t/Wr
3BeAIoFMJIDJHey+42ZPFjlBsEgW+r7H098Pku2QboTPORqeCHtiW1KVpE1s5J/rX+tb7Cl7XWVn
zO+YR6hOyltzZbsdMcGQqwDP7NpIFM9Cye0mQJi363tJtxkdYm/ekLYvtdE9uWHAld7HE0fQjodf
GRuZL9tqvr0Hv/NPPHUtkmSuOV0TGE28DbqSlYRIm32vmby8jIYHaBLmjp00uwPBXZVCG3dn9eQO
DOOkC1PfiFJ9l1GYr/FrO/jXglMc5TBxGn2gkOS9T1FmXbvPt3SAb3VVt3RS6QRRyXlrGGChZz/1
qX9rm9yKBvfZwjIs1fTs0XA85cmDE3qMdbvMGnqCyKBEyH2xiuLFj6cpIXg6X32ql0u4mw6NgXbG
AoYbshFFDwkDZ1Yhn7BK4X0x3HneNqqZ9MBU2pjc551TWBzOTvdZNM4RGt1z4roveIV5HZjZc9n2
526GjZq2Dz3gi6yIKVAOD1WT31hQMYMo+yx1/wsADwmY6g15etXq+ZGScn8VGGhaSs/VpkJy7QMz
vQkk0mCJqaotC2gNQxdAFzK5uHHLYCbAOFnxNseesw5ThW5YA6mUafwS+/l9IoKXcS4PoZuch5r2
uaQZ9KoxH3C2JwjBo81H732TADxZE3dQDGqh8rmbgZ3a99UVWfWxI6F6yDQz+DgaFqezBAxayXnb
t3pg0VKzjs9KLo60GkVOdzHcyj2uyX8UaDIDFISYRrSQVMbaSqW1JTK31CSG0VNTWfuetctJZtQu
SofleYYydWvmLHsLo8TXNk7tuQnx/QtSNn7DpEmnChncskfvcpJoi6sIfn0MkyBVT6JIskPG0beu
FYjDdoq8ayD0mj9ES7E2r3qgxaNthxPoWXffdtNTOiv7ygtiL3VMoj3IKLLzfH8XecsGzu2A+mdz
c4wTKoByoRBqGcUdmU2XOKJYyw7bZRso9I0jnvsVLbPTnsKCV2diTmocX23Qcx/YEs07atAhaczq
oNllMJQ2O8I4pE1w+I1dfwZiVq0K6kyTkHv84AwPThSBqiW4wVNZb+dYkzZvUr3run1DMdIe+Z49
1YDcMnl9i3mFSzl3h5HHiTo5Y1XWxkfskGEfZPhmMRw5nQd2TPLtwUbPfVJv3FKXUPGVxM/MhCqz
HCsC38wNNAn2RRhdtpZqaII1eu7+yHtREmAoqSl7CiiZ9hKGwGU3ZbZRfjcVOxSk/LET0bFqJCez
8FP6XsH7e+FIRHSMaMxO+cBCThJSpzbYMb/dsDvtsYTjtw6egqB99Uwr2McD2VHf7e8LgkiIReMT
SxlkGBYIbp7AFelw6qSFfdBpdBkqkR/cXAMMIDuHqk2fekPGrAi+DT3Opy5KGTLmam8OBIT5rbER
lEPPFXpGgvXCbY8+sK5ohuU+S6BS8/sRpqVCkSrR41hn25oT+0hwZef4nbOxMfWGLo7I2iiPwehX
B99jZMWP+VCm2Nkbp70MiiA/6FxsCxi4kNNxFZEI8pf4F3rwWN36cWauqmaar7Ij6+ABkDu3M6dp
3JnZMdAmtlFw7P4YXNxg+IoH9mnGLPaEDrvEchaLkLVip43qUiPOFlRpAxUsn0SDGmUjv51SP157
OsBBNaUoZymW8CE0MMmEMQCjYyKlcSzzF9sfnwffe5adYnjipW4G0nsISpPD2yKVSZ8CilbbYZtX
BgG5epXGDReTpd8wYEo+JDq6ImP3e4pe8rU5c3eOA3ZJZR0SyoFKUKUME5kVnwGbU4ZExOSAQ1hc
4t6ZL7TnNIgqwmDzmMCLLDj9IzVeqNcEEgm/nzY6NuZOLsIlseZuUzH8yDr0xzgGuJr25IeWF2DT
1Fspp2fArMPOr9pHS37rOkn4PKH7eU0A4Nfv0lVOP0eqjJfEALTb1eiKlFu9JVnqb/ledbt4CF50
wJRszJG4pDAPdcaxj157AOoUHcxXw3FfmoBuI9RegqKLQt1Z0bEPUhcjlImEgeozsXs2AA/uar7+
DP56X4Y2J0/VYzMa7DvCbruIfo09le4KEWXj+721mayuW+vslhcEKEc6R6CF2GBEK+TpakE20vy8
zqIW93GL4bbKgZF36VVon2Ro65CT0cfFBL1iRc1k4U4IygZmPVHcOZAE/SH/IBO6lZM+jmwZ8EMf
JtdpDoV7kUyEmK+aj7lc/Aah/AhMTuaqN7ZmhZHXYuBeJkNSFK+O/ao9B5XKvozENuF2qhXW3mwX
B0ygWIiLNfQAsbGd8KcVcoHM02Avsu5ZcaMs0cFlEdy5xkh4GScyVth7UbtbPMNTBL7JbiBwetFe
mWG3ngar2qV2H58CDucQTCj7wDrfMSE8g4lbtTNOXd3JDtXP9TYpW3xRUATOdupAPPiYOj9i3gzE
PjhG+Ah5ajbFDJ0vjMPs6HGDmsnYUFUCmSXuKUvVLvXITvgDUAYwXWqKV3Y7ugQY4EqzatyH07D3
sbjBoaSjWFMVN9ToXKqgwAwgWGuYb0z9eGR9+UukubsPnOQ2HBF48mkOQCZU09ZGd0GKy814h5U5
2ejW2uPYmXZ+zhNKqR1SbIk1rA88ClIM5C8bCW+eETBiQI9eEnenILkM02Q/+sl0rafhwNWLISa+
xXgTgPwRt1JgwTGlfUpkhk5NWWvtN3esiRgWS9tmKdXuDajLuU2XH+Tyn+nSBaFYuIpuukzKB3iZ
wuSFAP+rlfZDT27RjOmBKTFObJopuISp10J0TfYWYDLA6LhXFK+HUL+a1Cy+hAKNNCn4UohRMU5Y
J13be0fFDKK0IGwIThEGim5SNr2bXsw3Y8+ON2ta/1BFWzK864jsulSpRQjdI68KN2JfK+fVc3gK
yM/daGzhIINC+5AQOEoiFsY6d7GklGW25/VzR18AkEhmv5lCOWad9pxpyzp5tZmTxOBl2IgG4E5X
R7suMrDBsBpx+/ycwYLmVyUFt3NTEr2hYOQ+ZKJY6348UXrzki1zaweIcO0k/YfnMTXRObNOcPGt
6GB/BbdQ7kVN59IAjxg7RF/hYNvRznZrhE5/HHAOSt56WLHVmsGjvHaEbrKOGqIkPQHZ+nDTGLtC
zEVXFtJnxxa/ZF5CrL+l4YspZiMyJXahq6++h9eBvOACHoJyaujgibmY3iEJ464EQzxUkIyVDs+V
FX4JmgLwEBb7yHoBZnNjhkuIvHIl7ofqYerpsueNumM3DazFN8lLG83WESeqba1NC2RwPUNw4C2k
8g2P1hfsMFjvqflBFBZOn7S3DIsdiwVGpahxzI2SDHqGZ23jGQuZxxbWqy0yfR6HuIc3fJ+CxgO7
YRE8Ta4lSiGGBrTc0mO9lqEQ5CK41xmt63kNDTNqo2ez8oPXyM0fhMWm2ArXYLZGiHyy2Hu6o26R
7fXMTXxrj7ya3DD3z7Nm69lIjOupHt6Smo6yMBX2mh8+WPDQHijS66Z1X/AtKxKDeJfXU3sZrJOs
mC++xXtF4oLjTnlmVIG531vdxhv6tQ0U9Aw6JiuxpJXTdENzSL/z2FjYky+YyhG4zUDvx8EDXiyw
27AmIHgP3I7vWmmypi5Akm1VoVnYUIG8koS5VqT46Yzq0g0N7PFayJRVxphdGaTLTUr0OUjjH+Zi
NG6wTGkABjMpSDJfzYoV7K2XleN60gyNpY+rLolHGwxo8ZEb/rSO92wXTLPYZrXLqonX36CNB+X0
PdYZ+ZjMOMYIm4YIir0+GFlxht7N9o83rV/qs47CtwkYFBG64T2do2jdJZhMAfejzUdrXgb3KiAB
ymojH717OEoQcAcLt5rAul3LAOebFxOkbvelT91EVl2cCIVE9uktHD6xjkBXnVBM4IPdla37EyrD
Ddt3jAGWDUStxoNLj1G+ijODNmXQlBN8vSavLPQHuR2t4gmCKrdXIGt85xTtJp3A8jDR5Tf5XIyp
lsEK07FFMmmO9sw7ICnsHIIpOqusi+mrLe8J63Adi5J9asQE/1ujvBaitdguIEtEQf5uOwwSZBwx
/ZBnmYx8ZQY3fRsfJ+hlttl9NIj9q9ENT0hoH001qVNRR0/895G2j/EtJylfYWNIYQbIgqZU2ZDE
AEADBDDvnmZcjyaWB5VYe8rTSyZ2az/nGn8yHzzuzJXTlsY6qJCCE0rOEbx4+vgJ9RjuoKlAi4JL
4o7QrcP8ANgNQ1Nt/LIktPKMgYeKUK+igduea04/932yiUT7xcYxx69WNzytwNWUdH8xvr75boqB
Dr2bKBifK6QK4Z7ChqiJNB5SvCu8COj4qGJiQ/3ALqqu2M6krJEy/zGn6SSMDRocevll9NlOBShc
gl6/ZLnWm6U61hkQ1NHDPdz71QpNJeNO4B0Ki7gA/WPrQknjNEX5j1CF/crA4mOH3bORztjVTOB5
SC2/Nwnq+5RNpEECj7VMezs7Wyek0YIdvIepmlJody7xOuAw0GZLA+EUzbzZmTKytuMbFfLZNK7V
7wdLY3PO07Of6DuaD8U2CGAl+F12o/KWIsHYeNYpiBsNNIiN/GYe8IGiftADluXrwqNojCSxveUj
MmtsMtKCy9G5WAbdilc4NUOXwgl+uaIkm++JH4Yhdq5ioB6L5svI2l3iDBMtys77XHwQj/1yBHNY
lrPTGcR8kEOA8ksyGC7UewFhq6WZZQ3O8KEBzYb/1d3Fi0NkwiJQp3m8Rd5soUocuuy57QXHeEjM
OMCvwCe7smOctc3UfQY14ALAYzON6N/pmPAp493mD6zCxd5MjRULpwpAyhLqyjKuQUkRr5fXk92V
vyJNtZ0up4M1j8wHSXcHDFzSeeFgPQhKqmS+y2ZIQecm66SaD0OI79Xvk8dmNiBjSvnu8zuC1X+G
0UmdcMziw8ubaQVo+0ziDpuBp6KtAqILDMk+Jtwj+FdlyHFH98mPYVXM4Q3Fh09DgSPfLIEeTdKh
1AnSuTry5JZY40A2lLr+mOh4281je5Tg9ZZ1Y3/IzOAd4ikP7mix6JI//WR87/EIxEUpKHKR57iq
v/yigUnHR8f6xzzHqfmM2YDClzJ9Do2x2NoGSJrJi2jmZvtt+FQ2uul0Uvb82ppJsOtNcahrGuIW
1o1ODS53QfTg2t0L6KFikxgeWkEflYCFu3094FQEGEw3dMIWNTFob+y86ZZ054cEa4KLEYkaDiM+
CL7tVajvrbQQ9Dx71QGkmrPyQwt/vcK5WIbZuCn4QtNnF/DOisVCRcIuWzQb0cRv5L2v9FGweMj0
T9WaXD3K6Fu5+aonMbYnGkeH9VBxh5ifItMNb/CIojWW6qZ3DoNpPGUFq2pfPBhDHW7J8O6CmAGG
UpOYKWsfjohsrAjPdVNWLHnRhHqxD6zy2OICnXos51OJdbudDn52HYv8aWzdT4KE3knzsEB1OdhZ
YB9YNy7XbXGmxA8zonwfyDNtus57Jcgf78gDcZixd7LhM/MToHxbznum84olyfThqP4OKsG7h1SE
hwc/qG2Pm8bWl8DATh1mzoc19SdlONYJzA28HSoNDtEgfpaqYIqcPIg0k71XxpL899+tEKAmbBU6
JSOkuoQ8vxlMCwtlMxs3M0oYcERj68qQ294wn8IyFrvccNI1qCou93V1V9jOH1iwv5WdeyooXs7+
GpX7a9ru/95En/R4Fr/a//Kv+t8UwlPklP99CO8SfX+GRCyb9jv6a3hv+XXfv0fxvN+0tEzXc2yh
HVO6S0D0jyie95siGWp6SrHAJHQngXb8M4rn/GaBX1CCnmTX0qZD2vyfUTznN2GT03O1aRHntwnw
/Y0onrcE//+ISi4hQ0eY2iSV4hIF5O+j1P8PBgH3TRCwJr1RWhn3DT01586RO2VFa6/I73uOEBYU
bbcjo9dslQiI55ML4kWLo1pVI662wtwQ6XdnTkZsbBPZiXjAgMqlwDtKIGAJAdYoJuBRFOC35qJR
IOr7tdWCdErzA7GkLS6OGgZpdIHxQVeRtm89nQzY/9Gu2uTSz+HKcJV9CLyZFFKkT3mWvY62hRTT
s5us5/GUlM6CFx1ujCoX50xAcw3AXaZNs4tMj6BWYiW0YnBlJ7yzISLrwnXt3YcgK365vtqZJghJ
iizuuK7iT0e8WXOK4AiCoXzseuMnK6on22mR8y3nWMbM4NqxWVJhF1m7vPFkMtC1lKrbiRmM440e
XrqK77wTuDaEXEEcJzEpSZOSNpPCsIeV1wn8tDMaKoB0wgDGwYbsFuUjGWF8MWkAb/33x/M/3+P/
JkxrLc/1v/8ev3y00edH/n/WhHv/nKj9/Zf98TU2rd+UzdeEyKqrlGNpEq3/SNTyZ5SNbQ1grXa0
9adArfmbJ+DqeaCvtEnNLynXf36Llz8lLJe/nroXUrV/K1Cr/krv4xy1PV4iNu7Whd/H8fRXSgFj
uxUMo2T6QtIE1Bipe7/98Jl8sZo3tExygI+PrFRj73CL0/bBi24tCVgHNdlm/jZgpshArwyPGFb9
lFcvtPbZ03M4AKu+htVdh90g3iPD0bSOxk46715j0XauwXhx/AfbfPzPg/o/Sn0rfnT//kG9fDcF
AOA/P6Pm8iv+eEYtThRC37YHmUZCpeUM+uMRtTgzgDtK6ANkuF3ia/86aQyL1DdrApcn1eEJ4n/8
6yE1pPhNa9fjrNHS4zCSf+eoMSFq/eWwIVCmOGw8k/OLg82TcmGo/Anywc5zIj7p+Cu8HDRNZ6W1
GWc4Fhp3Am/ICA9BW0Bf8gET6Xa8C+wYBGGgj6W9ABY3VmhygFTOx0ziF6B+ZezSMHy0Kqtcpaqg
FT0MDjWoetZF4jp7UJwtZKF8sUIVFdrPyK5zwSNcCFsjr+sYexndHrKMakZaMmJ9Qy9sZm57Mbyi
+LjUnocja3x9Y+GsgjgRubuodnIAzKHC9UI0S5gBy/auuZsshlMuapjklkY/gpOKKpseJny+t2rk
J/dtECRZghiwpMy9k7BYzacmMgy5qQcvNx9btt8HjJWaZTlGiqR6NkMay0vMLhyEg7/Fn01adO03
A8AM6CI7Kz4MExEu9uoE1o7MpxTpFSzuUQ2ZwkvgMn6uFMSlPt5NGbe2TLxPZcsllPTF4hvGniPh
wxuWlVMQkZ0y/ND0RibIak5AKWz7c6baZT+Z93SE9NsuBpCm5wesXNkxjmmP6pL72jJAWiT2xhfu
nVtaz3aLYbYujHuEy1Xk6g1NmxiE5vDqVearw88NbQtnitus0sbsDtNcvgIRLcmObyv+KYGuDSNn
dsitpWUT1W5tNjXHWhDjwJvD3zmqnw3q9yhXtoaNgYsHnZLkUYv2kC4aW4r5Y2eVn2XTQ2NRWb5h
XeaSHYz1xurJ2bC1PwyL4bEZLHcr8ZoLJukmRAXyCDFy89Kbql0EeYYeq+R+69v+AEdT1ucMT6Bf
RAZ1sjSgdwPJGfRC/tqaplNWW+rDCkhqjAmxm6qPIRfD1rGn5MVGJijCG0LpBoQtDOVLIkKO4lQ6
9SHOxnNMSXeQzcNdGdsXWxTppceEsioClouz394MToJZquOCnDh0fYRwzfnJciUhapsp1kUlTXco
UVvRkJhSFeFoczJZrevmG7WZ5h+8hevO1hin+8WL1LzK+cpchQ0OvyzbJjzfiZGfql7/SlLPP7rF
tBON+DVRqtPXLPOSEkpKnuqtY5Giqk2QxBTC8SC4RIzN4NPAN7m2ncrbJrnhbWLdXQ0xgQ4xJr7l
pND2cKhwyZ7klNb0dQXmXk3AQXIMrCYUc6y4LGV1Z5w63/M2jYEK7VAus6Trabq1nzBOEv0g7zZF
2CYCamtKYwR5yO4C2RW4bEN8D3Fv3iVtBsYxAcIavzUEFc4JqUnwTZDxo/a2aPqjBB+K9vVls5Zm
hi2fPVfH29ka7HWnkMQ4w/MVFaJvdMgkqzmdsjU7RYSDLHwnL/Ewo3awNHyJU5D5nQvp27CciZUD
Jbf0MxzjUb3nFnlWA8Sx3Z0ol5pNkHbw8gPumoPea6keCzk9YaI514V31bHNbtwZp51r/0ASNykQ
xh8RarbrC6RCKvWMO49K9R4LSev0n1bQFziej6OilcF17HKPkR4mjBxWEFSBXM4jyb4sZ1hX5atZ
EEtpHSQD71Qr9zDzK0DJFW+tXtqUKutRixso8S9sgqw5pyoVhiSJ1P2Ib4H/FaLDI+LYVLP2eVFu
AygxqzaILu3ifa3b19QdbpzRLbdehBwDaQqMubAulM5Vh9glsaSC8FhbCXWLIYLzkImTraN3Vczl
kVH5i+vQjtTNFpX03AbGp1Mml6VLXczqnE/VyTEEOqvrfccgxfuDV6triUuoSkaxBwkEa322eRNx
oVmLmXBMqTC7N+iYpeNcFgz0OGIH4d8o2BERus+a4XVo2TzoIkMfxEIVV0ly5HZBdNH96SnMR7Iw
x4sXd/cishdWUG6xhZYjBIJ5E1J3xU7V3U2W/FJSRuAt0mTdSnz+qRoohB82cRX4GxrIFLDf6QDm
my9CGdfLWXPXNXhsaUgOcMojDVXK2plE6XinOQxt2cSysHtJcl3uGqvdpVG0bwrUMNKo31bn3k9N
e+vndBn0cfaDC9nMVxhvUFAO285JIF0GXXl0+KmNTXQtFJEmjc0NWyUU2exGDPKr9tgVAztpdtKS
DySQ4Dk1oHiHKbmpZxh2devAPy6OCGF8B+vqTUwwAapp2A405cq8v23t5KfPQ5E4efZzbEBjmPuo
zn/itMRgFLKp1BkmmSD5LENZs7OIyuUHRC7Ro2Wyyug0b7wPA17cCkJSxqXrXBY5kR/i/rjQfpBI
ysJyWV6cbJuor3KNnDvlvugBj1e6MbG+YCR4lk2CWAtkdo93KLhGmovjUOIZiNJPG5PJxsz0idv6
LQgKwC8Rl7AZDC/I3WzrGpIf/UxamOzwYxv7EEKsYYeSiNeuwZ/R2iW33Uc1FT+cDIpBozz/kW/i
mlp3Qu9d90Oaw2PB6UTE80mQDd66QX7npvh0ZEOUYCgosGjNU2uC1I5fMQcfeXkmuKdIYAy06ezS
n35NeNn2nWorBmsfuJTXUjVo25htsh4rI7dX5GHBJjR9CGdlrrJkhBI28kNuXfu7oKN3m8RZAb6C
A1TFEasnF2lX1UcHAgZ+hhj+QpmCXMlAyqbcUonWJ6ugDfaslJpVExdnul4vFD4e3GHk3w6P3qZ3
i2/FS4k4bpLvrLnqMfOw2oogRostC24SemDY1mPxknfuWfHJw6pOuk1Vxe9tOz0tX6W2GL4Zw74K
LxYrzyiOlJwRaoAwTlimWOHYpFq5az7KpJLbznI+QvFWesXRC3uFwQBBcSkFUDIDJ18fpa83kQNC
Y87XYxp/GSAM6CSMCZXrmRpP3dNMikXXTDCq0OCEoWZlEHk6D/gpZCO3DWMIwDeT2Ir5y7XNDW9F
+L+1+WXO+4yaA3iuDHParT2sWu0FNi/IlTqaN7XP24QabTdSt7YVkpCNCMIRKP0QojzgRwb0WDtX
aIUPfosYwF68WRPCfLQb782Oq/smlOnBaiZnNQ+cVbbrX2xVJ7ekwK2uJ+Sx2NxCJ7sQlQbX4tZY
xPyRIAN2M51570HvDieXnEshHmS2qOGgE0SWX+mzjQ5TO/2iH4rdSl+Yl2gwn31cnbt6EYMBA0L4
V2ena0mztBjt5CGNfd47w1NYDz1mMkIavT1tQUXxhnebblMKcada9eClww278xw74eSwNFMwtwnp
ONBpYnX09lUVeZs6Wzwe9S8qz86h4XvkZvprWiXPU1xCqzAMooQGG3yfespiF1JSvEI+vo+JdpoO
YYdGlHRgeMlR1DXAzzpjJLPn1dTB64iWzIh/oXEEuB3lHvHFD9qncmKv2Ory1DflzmK1QZeteMh7
YppZeZ924Y/IPfFTNEkcVje0XN1x2v3Ac0YDZcQEA0qAehUMb2q2Pqop+VRVe9PWHZm0CRpmKJqt
CUlrMw3ipvUXMDirfXGNh+bG8wK1m0br20qxD3aMXxwGl7nxL7FSZ8td4FVm9UpkkO1f9m6TGNsb
mestUbs72I2roC5+6RE/nD+SlEnaXVWM+6SO+RzqeptQFLceBP/PMQl4yII38ypbrNp2FJprrCAv
Ihk/XWE2J7zgv/qWpvus5z0vzGjDdZBnhwWDF2TuGZ3vnLljgdMZrGqwGwB7hq32sNWUnzMJ/LT4
iffcWk8U9l51IPaRWwjYm744dH37jps/38y9S5hQoUlzau1VlX37zalz+q3fOj/bfjpFw/g+NXgf
ZNK8je7ZL8WhzewPqyHlFBGv4D0pSQcSyhfmIBhZI3sLk5g2EAxixGK29AXWm4LldWrgz8PMRpht
+ooDGuZiSiaWMrHo95rl0nirY3F1yIAJOie4VFGpFKo9tUowBCAIUT1HopY29N1ypdnkI2OU1WEm
UuXvQZm3QFR84AiOTK7OijxlvXVFd2OJ+a6uyFZERVMR7isf7TajQ8jxnvrKAzpg9dFOtdNdP6Y4
+K387BTmQTenMhj2xswyJ43DeaNRTsOAwXiKQ7KktC834jGggBcqDxwWT2Ii92MGjPTGAtlGZjS4
pRPmKbL8t4GKldZtrZX03dfJCjFsuMxtbSZ++nPNwRZvUyp5gB8Rc1QTHtO+5dUoOXzW6YubB58+
3N21iw9b9KlH+Vb87tjhzSz7X4L4Df7LevvWeBynY6x5csUNX+dizez5HMBznCh4ZRHW9zuRW9fO
g5lWFu0nIMP32Gxwu9121ijZKof9ujaG61CUj4oI3yp2zq54MPvgRzYVAflDljYWcS+wMCSlhpUh
8p9xnKo7QzMi2PTMtLPDjwvDmhcE4wqAJm8Pw/vOMZivW9PJqcR4M7EuY5sNbguWcxvfA3C6cFIj
HBkMn9tIsX4iYDzfYGegnCsWvAc646J5w+8nh0V8HTkFsjJciZAWg3XF/uuJ3sSLU+cd+MPqkjXV
z8l3ihtlZtNTAYekwbewZaXsbZxCHOesz++iWe/KoTnrga/RIPtp77aoEtIzsRwYxlr0rCMxemL4
uDCq0AWIlIsjLpyOvY/HIgb/ALsBosNQHKhuKLZ1A0C9XFei6+/w5cLrQZfY9ze2kd6WwXQ2UL2P
uo0wlnsh6l0d40WInZuJV0ibtR9DSpEkqg4J9vHZSIwTXLT4hNlrmqpjUeVPzQiawgh+Gixk13nt
HQOmk5zsPNaC7oE8/9fgzdN+6POrDkdkCcvp1rlK9wn//Fg3ghE2QHIRSpsLhQB7KdP5SofOD+/b
AiqTS6LCE0VSGWD/WBLgS12xokvuwrz3QTXEVzgypEBcgtqcK7wV+r4KicpqTW9dh/1Qmg14Vwxe
KWUg6xLtatebWLhGlRtboEpEejBPYONLa3SQMOJhNR9ceZhF8yUqriWDaNlNO/W1TQDoBfrchsB0
xwxrt5+EJ7i5GIhbvOk+I53VsWqN0u8kcXFt0Ip9rgcq7c74ee4DCf/d6q9dXKlzRhC2zbtylUz2
Z2sSRS8945N18QLlybijhu4ls0nphpFHRXt7ayqqchjctmRv+XGUT4OmBQ5e3skZSFqEEXYXv+n4
IivvHJe1/8jMnHebACrnhdSOtUmL6XUMgncmrM/W7fWJGyuoUkLzDTTkPufxYCkKjq0tHmv8pFvi
z6usHsf9aA3TyhGTg3+vKLDNKVQcbe241n/W1szvPyHkdgMtxRCCG48Q143AibKRgf1Q1xqKVkDN
igSSWo3DmXRYc6HB74SstS9zfZxb7HSjvPYOwU/UGcbFmC902rX1bhLNsZUdN4W62ctB+jxZUImM
Dl9mQ6rTL/dwKEjJ4j3e6A78SOCXOPq87ANLHWteciuVLL8WRoTrkTruQ1OxVcZQ8x9J+X8mKbPz
+y8k5agNu488+virqMyv+YeorH9zQYWhCyPf2o6Q/Jl/qMriN0+xwWATyfrD0jZC9D/2l7ZmJ8IV
HKa/EjT5/UtStiVgUlYiQsA3ddmM/q29h+Q/f5GUHaEUmrbNGtRWrgupku3LnyVl1zRbqw2bfmMl
moz2Sxw2H7irUT1D9Wg5GJRxwgfYFohyfEy+ux8TxicL3sVKQlcqGrs+ZerQp8GT+kOQY4ScKbP2
dmOUB1tHL/zKVQvmpy45asqRcqLsNLTOi6smEn7ZdlJYS2rnc87dIy6EK5jMLByuWWTu+q66USPB
79i57yUMBOFuzEFt00o92PNdl587b3yYrfqSy/wpxBBeDE3CzZJhtpwugUPGcYFXALfjS/I25cOe
bTFSZSp/kJoipHSPjrgvSPBVQwNVpNnHqX+aCBXHZUNsGzO5E1W8dG57s9lVI+P4krj3vpxbq4vw
U9hn+jwPwr+Lwweqmx/asjtxvzwmOls7kC7sKrhSOMi7MMDGWryQb8j7Fbj/NSnwS1YnmwoRO6jj
I/BxGg5/H+A2BrqSD7pD6wEhktdFmt1VdDDmwWky2/u8TW77meRXrndxNPyUvXgKG9IsjP3VC7Xa
xFURVbkjgATxyciXcFR6LuxTeT95WCyiMrur42mX5Gm8stL2CuApIznbZTrYAKjcpCHNj0nzUFok
W037zQrbHQywYMbzkqXRsexNDpsILkw6b3Kqx1nzPjnpGyHmx5JraBHRqMPlZW5tAOscHLGrkUGV
y0dvcyVG//HS+6TnCUjrZu0M1Y2dDu6ugHImB+cLC8YWgNDzIoXOIoYaSUDGeOziV1/NF+3SYNW7
jwzK66gq1lHdPbXa3VJxTIql+VmEOAxDJ78m4Cp5XYutN3uEV9LzGBennn1cHf4/os5jyXEd26Jf
xAh6M5VEeaXSuwkiXdGAFqD/+l66b/AmFRV9O6NSEgUcs/faxcGhGmBuChDnLfPEnae5okGTWCDY
FOqnUD0QMB6TtRvrxjtCVkX5PmK1F6fc+VJeuWsphWT/1WiJZb9CZDyUR8a5NLCsBDMT9d2AHiZR
u6z2jmn+6CEga4wMTBMGACe5CyzzXLPCZj3KhMDdIvKM0VqzhsdWQmYEXVTnPeUjHZ4tngdFDY6K
z+ceqDH2LiALiHu5ITCe5vacCvKpe4RVDamWFV7uDioBhefJr7/7Cc6kXjZiCcjNNnJi4l7w7BLh
Nx/bABJjNeCJsvuXGw9mzE4tW6CyJWKq9GkaufH6+i6TxalvqRQK9ZV6VEeBvg/Sm8Poh6jbXy8L
gPMg1M0Mcddq8Y4OjtI6isLnnDnB2DKsu40zO5tk89mzq7WTqBfyrxAKC+cQMXAP55e6y7CdDWdH
47wjeWttemBsZrqzLrhqb3oQkiTrAJ6YivCsKe+9Ji88HEnKCpK9zfZs1YFGal41gE/FILosu9fW
x+nWRHh7m2lnmHBejFMXXZEhrIkuy0ipTXGPtY5zqUHL9bkVY01bgUYJixSems10oHS2TCW+zX75
uGU7p37yl/r4VMaBqfVEJJvKKDqF/9L5LWLR9mi5TM6GKrI2SjIanfvfrBEPrUr2bSR+Kt+DWpCo
uHbNOnaxWUVkIgMEYq3R+ndu3WCuPzSBfzINmi64+sykuj2eIYrj3vtYer3LOn0qHHzKg0NrmM/9
nlURAqRNCW7qFOHviIsweeoEq4j21xHyYEt9gbnYrZkXK+tNS/mA3PUxGNOIGdbw6A4KTV29ddHM
LQULs5ploWyeZN68zH3xiGYzdvJiB5IVDlYKzWTii1vubRsKRcew0YndcvhyDVLIkIik7S1jNIP+
S4k/zGvTnF8DkZ6dGiUmwpTQydcTprQpQ/6YvXaOYoTsI/m3lPPLLoPScWmZGpDSsjLbId2SGrRK
pq+KqUsX1ce+/a6S3wgselIfUs0XYX6uxudOZjsxTKT8Icyrly2M/FNrVUcTsRteZ3gG6cPYohkp
W0A6uXmSC+Mmq4KjU/gV3fx8LNS7GXrgBD4HTjZvRoDIiH52bknqZCJDcccYsFJ41MdF40v3dr7X
nLvJ/LDzGedU470HgUFcliDdTx2nzn5Sw9KD/ODrsUTfjT//k55zp2suhsUkd3pgVhkIcg5dHuUg
9QkOSn2AvVuJFQjINE11KY5VWr+V9EfWbCPVrOHfzzHg096lA5qtXcpY2hrtcRW4j6jb2A9ndwk2
L9YtW0ewMgsm9eGE9T+jKf6SoHzPx+pPYDAdoS4DqWqfzBk7tZEWn5ZqjqrgfXQeRcYgrHBl7EK2
Xtey2HZp91Un7XeENGMTJAOU1wBfAe9xE/6Hh5owWn84TNLtGsJ0l2663NiNJb9wlL4AWKbehtLi
OY8qNC+i0f96XNqhWT5o8QwlBoxFCiC7FfjRzWb6ZxpEJc7UBm3608MwYzq2K9P5uxw/2MNuCElF
v2zDCJtw+KQxhkN4BW3+LH08eFb1ynTebkkT8cMNx9CxzlEhz8CWFZ56bXy5AcJbvU/x3y1CYIyS
T9is2FXpn8pjkYYyeFuHxnmoE/6dMbZBIgQZpuy6UUcvSJZ1ovbBRGS8O6RfJfSqpp0fYevEhe62
mW9/MUM92+7wttjyjjhzPhGjfjUK62SG+Wn23DOZNzjIMwTB1ZbD1NsGDnlipfWNHIExeuudDFGi
i/TKDan02MERF6/JStv77nRMHKSNjY9Vco6K3dh6T1mWYr6sj5VXP0co+JXpgCQoryJglSJLOFbl
shnYlWG06uBchm/hjX0RPuCHXP4SIzxWw4MkV94O8M7al6JVJ79UPL8CS2vGqG4w6MSkWTzfDvJg
fLJ7F86oZ4OP9LAXA8JO9AFq5CYYg4M7PtZCvGbM2U0x3FkQhbqbnzN3a0jhzCEswwbTGZ1zu/ww
+uaFrvTZkf1nSrDsmlRiFMYckykAYN+gDOCR5qmnnqWOwOlsu2thZesqehldaCzgHcEVMK4+ROUf
WCvGcHTK3Z/V2rHrXioUp7BJ5kVxc/2XtzHvSmBeuoAH15D7l4o9sAZeTZW/Th7a0tC7L5rlYCRx
Eb0w3nzxwG/6qX1SFnJzoDV2bWCf4aFvSanjzVgkJE+mPmX+4gLFXDz7BDT4gcXySuMNFUV0If73
mB3n5MnodmDN964fPbK4OhvY7PoE633N/jSr7zFTfzAwpn4RyRZHySZQ5dXEPawTiKFh+kuEg8Yy
18RouqPbWgdq7hZuKqy1pf5ubJjuYIGwYEFY4hr2Sr0dhd4VECxrr/nkqxEo+YKU8huGZAGsFi0A
0Ahy9J4tQDQ4LWk4o7L/79fiFmUPb7JYDmHpR0374mM/fBwWQu6ks3EdKDSCpBm2A82msqhdF2eG
FcPsse2J4GXsV+GEwUbU7k2QKksAk6YhP77w70o+8IM9NZAxll2wpLhCzURDA82MvXbEm8u0zrUw
ccJ7WusweWaIsFYhC0lRP/YFxGxROztRpJeKUJUCJDLAvXXHstKgxNW2D9LR7VfK1hm+A6ruKf8R
lfiWCW48a4aVRNj4WAzLaWIXmofDL564MO0RowQMQEh2jTVsFTxWFSYAi0gq+zBZFtwyZva9kXKg
BYA17TmJEy7fdSPFvbVnPP9S90SwlsDYQ9n/tYEJDnTdTvMFhT1fexcTfnQaRfJAvALbfa4k599N
jyMKyr6bP2lhetPgDGVkzRpwtH+8eeyRsBMWWIMHC4CWWCkA0Em/R6k8de9BX5HClh/JXnzMqHlt
lT4HYX72fHSnCLKX4OfG4gkEApD6WIyGWE/aOEgELLcLzdkIN+NLlIija8L6Is54u7B4a2bnWNp+
t5Ms3THtbMLO37bO8C4cRqu0WcbJ4f9CRRdnQ3YyPPzVLcbf0PK4BFrG2JWzVkN3NJquXJlL9+Xm
LkX5fKwyjSWTxgJWYjDhUr6hKVKMRC4L+Cna2oRSdTf8ys+0pGc5xUvrcx+F3auEscwqkmL/CXRZ
vEgVGwGXWSqNjS6TlxRnxgJyCPyfOcNnbfuleLAJVGa+mZ1LMbzjRH6qalbGofyQD0laA10Q8qEh
OHmVW/kzbL8Qr/DITinMn9lKnaABIC+yeZaxxHYoEhQaERPw9dGzvtn371PGrrtp8g75/GovRHLn
XR/bkf8IKpQyH5w9TS5gs3+uSeh2uGfyyo46OGpgDQt2xu6lSOxDF6UHVz51bGqR+3vP/aBjNend
2JGQ4MhrCPRjwFePJRH/9bzicdUmNORoqVZL452ln2C9WUA82hd/8g+mxWaXwzpgUXsmTHNFUMKO
2TF5fK/EGVnR3+zxBcBg+Q9u3dFp5UnwwC021KekhN9wbodLrVnIcBLaN2WkTmPzRonjQ6Oc7SEP
RGWKHDL4ulUdA3Q4uNBbb66gVD+3wTrwvwtMi4HFsLlPnuYB9IfJMqyfgR5RHBTDNsDmlrLLMNgd
IUyrPXM1WmoNBPsucVgGhupJ8Ap6QMWulBCVT8iJ2G0TkN290kSvioatT/brQDIQQXNuJ+8hndKz
70GySlCBbQR+BwoDYOctBZhFTEMBnZD2swJ1y3+Vv1kwdftcJptUfo/yifU8S6HBeEjM1EKBhZbO
lNT6xLdVQ7Maq9/A67gaxlPZ+tcJzwxkwes4lcegq56BmJ7UYiNCqNsPSwdnD8DKklgnAs3M6+wA
G/JLmCzLjDArlxBCEfltsXOdvdwkN0DsQs+5t6VAneY5V5P8NrOvxSZYfptiPvtt8MyciEQ6k2AS
nR90NpLHbsbanh77yS1O5dB9JyF+Sq8EgN2lCZdBER55LQSh+PhCq63fId7ijxfDorLt3J/cJi0g
bQ6FS9w20GmcMgQ+AF0o5/ZtaMwPPyO3pXMRPcCVyeWJ1f8+0xkNLMbwaNmR87jH2/TkAxHv7oGz
LrEpumveOzBYKGqnad0N3TubttibeF7Hhn/U8VC/OB/aqbArQSRpweqQZfPYlh2lhLoUIFPgH3UP
dbVAZobyKKLsRALGSncwbgQRBh1sgWE07gMKgpVBMbjyEvmOwu05mcm1Hwy/3OF1hpdrXLwKqGWY
ZkfmA+4m1OIlGtwdGRn7BJf0isoLxcJxgbzIBttJTupGxW5D837AorDPGoiMOEGXdO6hfMirM2zL
qdjpHJaIgo5c5cWRlTl7Lfek6/zbHoOnWcw7W8objnC/WDT+WYF7rcfxEwB/9MLy3tw5iaCWXpy7
YOn3QwZct4r+pCW3bM+brSxx7gfOS1L/+kVx50TRKtTAZFLBjzeft9VSk3mvTq53/siNlbL9hpZM
duVvYoJNBxtam2fVfRka5R8O00h1Ln3Pa76EPMdMw1K3R7jlduvKsb5zSYgwyot1AqXTRPuoUmZ3
k/ejp06hzsN+aJf9M9AFWlH70DucEKZrXaBLfVn0TBQjndpX6sFOgTo5cdq5F00yuZW+NoDk8pzD
yH3vNPT0kj4HrugZZCMZa7t6POdRuqX8j33AQWHx3ojPxnyrJSIOCZdoknAcRjCQKEV7uyQU3TUp
PU2ybjmtPVLlj1h82IQmoLUz0oBWbv+ihgoH3aAfE48GkByhuPPai1UgENHtw0Bsyj63/SMiKNJ0
aCdMq8YtJN8dHV2VeIPlSfNlGS/yxjXNGPIXQvyb4L0OZ6OHdh8QeR3Xcnl07JStcv8XNiW1D/Ha
5NlBTwFLtWk0aiesXrgNQ3hpM4E46fJPqoRBn3Pum3vO5T3L0RL7rdEamxCtU61pp5mugmfeyBGy
TICiPPM5i+cv5rexxcubeCJB30NrnZPvAuiyw/azzEg9gK4lt6xqrh3orH5IL9ILn6F93JXgGVn2
/aIFhU9HVXMucDMOeQh0wBxOk0e4usgRbCVtt29obFRNhmhLr9ThDl+8+arUGx/xBW3evsCqnIXR
dgadT00X1mPc5gAfU5hdyBVsn6q/Qjnpw1rwLpg3c66j+4WdI9bsFs4WAK/YzH6QIMd5qq5Z1XGs
oQylwwTVh68fSeIT0xo0H5wbbmLGw4ikKZq2bfOINIcRZMKcj6sQ6sCqYKhRZzC/hqY6k57KDOda
YgS0C/fPrqZjNFH7gikElSvlRTBTtmeoGayM8MdxriOihVK0bOvJ+SOMB8TEZgrfSaDaLTnMMMM+
BPyTEt3TSAoXncfTLWYEFDPZMxQuOiZAcy/vsoXnIU79S0sf1snmPsgBQkIKXMr8UGtnb1Irtsa6
gYNqNOehfxlGB2ZmiU44olxhGxbPOp6lOkQBbtfVsOypwdb1mFLyN/Da9hlcymkRmxuDINL2uhnE
aiSNqu/12mKMZrScOGlOVGm77hdyqUg9r2wdjy6JAEm/I4XcwukzejMOUe4JBldO82TV/Q7VUAuI
IAQ8ZVaxGl9bJhLcaDsH0+OEjoX8JDB3RmymLwXwAr/be8I43QBP1kSEgKm3qhx3s3k/mQ89/2wp
3mUHiY5hLmX7xvBMPrtp7UXfAgdUjjUwGcMr3n0R3nLrt3OmKTG+u6w8FD76nSUrLy3K9UnbLynw
HAzmF6rzpQFKxjbZRPkDJJq/I/RGXVhJvOK+zbPH1yiaYqsXV8v5pyu0kcCu8nCfVEFMi7FBR71O
0hfTCp4iMK4GYqpePY6OJozd3yKpOJZptC8kAOnDFDS0fN12Zo6dnfP6213ujO6l7eWFUdc+K+5J
wtm1+HxhiD13ZrfquKNGf+WYpDC4nMxyjwJi7ZCiQ9zF0Z4+SzX7OyuRJ+qfIK4QtA/KvdQVM50F
16XyHjEs3I+GvBPSwe4pNkIZU+xgBF77pmMfkzy4s2zHX9et/rCA/7gtDPQbAyduboKcgCs/aWoD
GQUPe5U817ctPqMuRTEGVu1ulBoQUp+AxwRVuyLFe9W41jpIxSuBAV9DOm580j1WQvnFkZ0pz+it
2RPlz+gT32v7FN/st9cCeeZQ5pRX0YyDEyqGC/3KBRLahdNOsfYg0IVqB8tbY8I5WR4rcifh/bjx
9FOidY8IeFvyzzpHQgbzruH4SDCQEspCfMWH0V3CUYGIkjtvptIbxMYJ9k73hrx3uzTHqNwbEZMe
sFbE3cyIq4x1OSLtAkzSPYafmfdOGXFI6YQGTfpHdoNrEmBzmwSYRgLTEAkuk6W8eDCTchdZ7caP
3ixFDEpjxUlDDh1bsuEmsB3xlPpQIDhXKnbdiV2cwyoe2U9hakskerwqF+RA2bdJYpAiaXayNlZG
e8ky3QFaMtKjZzivoX+LXRlpMpT1TNg2wokAHYInkxMlO3kLeHZXliyoI3nELUszzFMIib0ooHX0
DQ9WR4OqSBWvweRbjBIMQIglSwA1sN+mvkJS3RKUIFqkuVE3NpvOB5/tJ8iY5txa9mF+70GJ8pap
/q77fhNmqj7r3GP0ZzDqEpUPuE+i6njp0fjEw5TND6W0n6F+fw8ThfKsp2Af9qm/G2Y++qwd7+fs
Vjrjhb6RyI+hkbAjm8biIXX2wCDcs8HXegYZi0m81vfCeQoJf/HKwPtrnOySR2RYBGPxmrreT+hu
MAVYdyBpEt4x8DL9XD87SPjvVcOnbdm8JZHXfk0pkQlG2N2ExuWdGISxnnLOt8JG1qU6KgtDPES1
w7FoY4jIUvMTlAlBcSMAqJBR/jGdNEQidYkKTwE1gWUw+PUIGomCmLAZ5FL73qIdd7Lh2zMHzOLM
S5IE4EnnJ+rcJ6RUQsYk/+pDdBUtfAqaMLXfer0gllj0hnQDdqFNx2YO/2NlU+o5AI5QK6RYd3qA
knp8dk0l1vIQkfSwRahEGoG9hzqyj0iJPbaWtVJlHx7KYXojaONoLQnApiyyzhq3CczboUfKDR9m
GX5QZyIS1y5Qu+5XhNVJm+QymlVFGjjRC6KjXpfpS+ab3iaomJFCNipWoHOhtY6Q8pWZomKGw9Kp
pzRq1MXxmVh7phXDGs2OuUh2QxD9mg7x86QoIyCTKtuY/vBYuvBidVcBGV2azzSY053dctmC7n5e
UGZvZ7CNvGs3jW0QURoFCTDxrOUxzJ+NjtrLQcNagcgYfILslVlfeH9mjpPEQjw3UdZ2tRXbmUFC
h7UoOvFMHHM+bhwLegE/GrrMCsEyYlpKmCb1QiNL5VJoRz+KEQJtJx9NDsnYTB3JOnfEH+AD0AC6
1mfHu5S0s7qppzXoTYVphXeJvSen2MPCs7YJBe3xuEhyIioYUcS9QNQ3JLciP9cwuNxWKQByhXEQ
fTvTnOQPfXl3qXvL3obDx7yk07+UVOKs3tlzXQJBmsjCUBwk+ZzFnYWIvBzVuPWL5NFOSZhoSPo1
0R05TMuouuli5kgxxhoRi1e/2a1Ygha60TzH8ULZbJiq3DddfqpQ2cRuhxSvdylVOHrpBL8SHL7r
kaxizvmmPZqSWB5/bvY+b+Q6u2HxRvfHwCe2LRcydZ016hgA3F498vJ6KnPHxWQkQ6YoFLeoeg/M
xb+jtvxU/k1hCtZJO/qat/aj6m8z02E616kRrvKcHIza7wD5MLSCmx1Rx9vwWxHhyagodvNYvipH
TdAkzGmHa3QNCejBCoFL4dfyPr2s55s/QHDN5LJsAa3C3GYS5UON6EPxvKBLOPuJsVtczopgViJW
pX4KnKbk6uRCwHV2o8t2iJKnEAac+zTlmcVs64xZpF+7JQ886Jy7bIic+xlhf8xYso1H/rrCJBft
s2SUN9l0CyEuLU9tM6+LcYQErd2tguhFylNAnJVDL1KPBk25xyCLXDEWlvgIUJw6q35BH+As9R1l
vL+2J3fkFnsKeB2OPRj/EIywFX6bGpG+DriKLLvVB7MktyGwLEmMDU7VAqWSKX4Kn8+ZfJWtH1XT
IUNR5fft3UBEo5FZiNonv8IKgWIzwM8xmFB+ggG9esmEcOWoDLuYKkhPRhQeOY3PZP+tMg/Y3par
9R8NqnuRjfNLVpWxtpX5BVCGBYzI6q3j/sGholWYnZjwig8fLDjzNvPsPs996B2Js2HJU1kH3OGH
1NVg15bFjVEwEx2jfWO/yPHO4/AG8tZ4W6cwgodkXoKHTgz/ZlCcmy5SeHxam4bDak6kGtiXptpL
J0B6oKMuDnKs8HokLAf97XwVaH/5cOUjkdo5+oIy7uS7adnLpUc2dTeVTR8zO4VQAmBqNzr1ufKd
5zaJGmTd3r5bFjx7nU4QQEKu8scBhzn92d4jrVn1PfzD2x++L6fzgA608fWLmBx/O5hoxiGYWyiZ
vY3JcwEydL4LqzlfCavM95U5wUQDb71WaNxxfK0nw4KT2ATjuqyZ40F01yczYyHjox3cSqJXV7cE
k8ZC8xBhv1+FbB9jbU4MlofW2xm+2tDYQYRPQwIWe3CGmRnxzQx4Qygz+pAzDTDAzaAGzArD691s
sb8U0PYmFx+GPZArOwXXNGzO+VSzyFIwaQyF5lu0ZX0OJzIDA+SgxESF9Wksr33W2QeZB0j3ppsM
L7c9FkPWX21nM+IIsCxFd6qN8mvKDmEHypQRGPvM4UEkw7Exq/KwgJzZpWQIEa8XDQTinNsCQjgd
3K7q5sMMQosyO6OensNtMgUq7mdihgbT12Dsja+ldqq73Prya+WcpfRIsAlOEWzi2HfnO7/o2CCR
kzLyUg51VqJJ8WmL3A5+n9dA+hbTXc9g6Dp7ydUvbEZYAToND3/P2kp7tNRdG8Qt0yDysah/IdfX
lyh9lmlIvY1rEUcqXFaJriQeKiDicgF2TjsMFjR1cIRPbLIqcWgx5OYRAD/QZ7dDcAH6UzL5DlN+
ZGQ/VnqFc55yRlxhzuGSuV1CbAySGLMbGOJOb2YDb8HMzyOaMUioDh0NEZoBgzIzXzjnYQiSDh4X
8Odw5CfdAWLFSGImwla3ibZjl5T72X6CIJveQ7/DE9RDjuuq00wWy3ool3V7m3BgMUOoHPZPheOf
ZdjypDfdqzV9kgjoPWDgjVJTHkINH91X/V1ZeAdAEOOuuMXU+pKcSZvoCSMxvBNVJtjomsQpInh5
3Zy0PXacEDLObccIUsvjA+gsRewXgDbGlQumoIHos9DweRSIjU5b/DSGJpp2bs0SdgT2lEKfUwRe
GHwQaQUhbTlL2Jc5hD228C0qBqRDlbCfjYoBSDkWy9FKug9VksiVgHDflug6mJM3B5fAEAyz4LgL
P4Cs6McoZ6IH8sUghzkqiLN6hE80Ze5ni+5L2WH4Mrb9HQe95HZb8CWP1tlR6EuGpmVGn4+vQT9/
WKL+cqzgjUgc91qp+dozcZBhnr102fjulakARMoa2ml4r3OfeRQZfCFL84DWvZHRagJU00zefaWY
bwQhfh8AT1wkFTC21H6Ehsch2w3bcATQZTVsjXwMc+mjlQXpRt5EezzcYQoW0/OLddJLRA8JfxSM
dLs8aFgvI38FT7puaZo2NfmyxyG33gdG9gdPWPyM+Jkwx/FeI//r34rU+jcaMPz7YE16XLOZ/fJx
mWXGNIWh0kQiVZhz5bNRL9aZf7D7wDwVaIsll/uFaUEig3eG3AiFBmxpwqnry2hRzHghdYKC9ZfU
CyjtYtvTzzBusx5xRCMDyPitG1Ri8Bq5U1OgSzf6H2GVgM2hd+fpSZpPfto0d76r50vanuaW/goE
cHfzGtsP6cwfHAv0fPILSlV7as3QfvGd/C6yBKfw1JI7NtjiOlqMcpHdl1/SZ6aM9rzYCGTHBFlI
sed3DPBBEQbieA6+vbkhUzAo7bXobbEpEhZHUUGuXUIJ/H9/+///jQYJ5C8CFN6wc8BKmw9SE+dI
0C+H4o1gEmCinSzuCkz+a4ZxPPgJLrnBGefYz8i/sVDiGBp9lTlgKtBAmPD1W3s29lCSCKhwLXWO
vPmrUosgx8CDbpehYvPLS2fm+aPJIlpX1TuhsJJCeJoppL3poJGLy1sAMOowYHVs+ShlXyJCRtuF
+rrUZ3fox4OdOhtvsV0wg4DoxKALGCzWy5LPLZNr0Gf0+Ds3QwLpJ0jHE53wiy0wa5LhUoaKWrsf
5gskSDznznJs2gm3XlBd3LSbjqbVnqM0fFBw5e56wM/AjGkciC5vjpY/xZGdkzPuD2fCStl7mmy1
xzSDCm5PPEhimc6owa8Jqybyri6DdIzL0JnY5Cgt2IjtVOWqB0yyh6FkO77UlbFprNDfJdfFZqYR
LgjiXDdMtk05HBaFnd2uEWswel01KFdWic4g/dZuvmvJUolLx5vXy9wPx9xVR7+Ayx96vNgkEEBo
FqbqRibC2LhZSGgHui3+AVpDL3D32VLt27D4JMiE4fxM8qQ970M1npdMuKepzCP2LMG56Uxi7gWR
18bB8VpqcW1+2f2vHRUGc1sTu8fSUmqn4kEutbeltAcAOabJjvh5j7V482qYZoJQEkluHZKOIiki
VsPQtg/E1qwpN1/FFIwHlarXCd7FXg+kc/saXmLl9Z+hphpI0rvK1Huz1cFrWZjVpTf5Fkc9w+kK
DFo1PeCB97Zhnhhn24hQd9aoOWfv0Y3IIqn7rxKu8hpPwD1CfAwl6Q1FTpTLqsyXi2cbW79EOdkX
/oNnLf1KE828NQgKWC+ieSes+8+HsVdb9MV2xPI0d+grlfPjgGlZ4ad6sxwM9Y7xbWj/FbsGqQ5C
XmZp/ESGc79EjdynXtJQmHtPLvWOSbIWhl8iWhK2aUxlbng8i3Wm8a/tOniPZYitQUNBwwssSasS
HRSkoUXcas/5DaXhxAZH7trYmFlBOItATBu45S1mlts12UeYh7fRgvQ1TZKvxG23LlakjatKAnsJ
pgGb6z9HRXM2I5xMOXLkVV9zYGqDSrgBLJEgRMkWKKXze1OCzUByNWjnQNWdJ47auFPlxi7De12h
CHIziJJ1pb88UNSi19GmrBAgVqgyV7kYwbap23qHbqUSTUFCeXGvXGyqvI0no3Wn7WCYB6eyRtQZ
wUOeTo+otDFzIupukDbM6jqhyXVuH4y/rAMN6B7LcAtwomgrrMc2T1BhXhVzbp3393hxmOkudYoi
rnynR/4BvsA1NI1viR75vi31b5oDohgGWo+0ulpZb179p2kiGMFHVZDjMCaoORQ7BV4DtB3tFZlv
rkIsZjkbRpeYeKF/7GyokqkPmc9om6MUoQGWmT56sAdsiEMfbvHzv4YCIL9LIm6YzkxYhsXFiMip
yGTprOwWoemirmM5hk9RNx+lNuudYUFcza1rUEQMrkrTPIys/QbaHx8T1RkP1b2bQPGxrfwI+/ZQ
SfXBxwQPgRyTdZP68Zx5IV+fcd8W1VPlYJMJskjHyMDR1iiis5UaDQaXKCqm25YNGgknxW1KxrAq
hH2yTslXXNcR+SNpuldVF2yimwk0Bzltk4uzamzcqIXHMZwa5Pb0CHRbxV7DSDCyeTCJ8WTOEF5D
PIrZPUnvIxNR61XzBNq3+HpNIh1ymGpmpklsiSz+lGznldDesgt7uWH+DhEx/zaxqWHEkZ8Dvz/L
CaCU7g3MbmTXBI1lbTyD7w4DzXx7KA6wuawdDnubJ1h+EzjW7BuyisM+bC41X0w06vYau9u0SY9p
xua/aOFctCW/kOj8azXyeiqW/Su7oglC3AMxveiCXTMmj5F7NyNNfQwwJ8EPL868uHFl9WALg2ao
L3JOXuXIxJZieG2FudwyduFBgHl7d4ucw5NwHnIzuB8X1jrabvEVdiX7XayMVtNMh8ow6RKD1tvI
bojtRfpPfClgwRrRKh0CHsEKbZ4RQcBnyQzycWdwageLCnduD8Na8WKu2kCAPb9JHKA7gwS0U+aX
KbTtm9VpdCEcmi1sbHu+z3HY45Y/KzbCksvq12PUpENNAlcv9ywUuyq4ZsrhaG9fuvpR5WTB+x+N
QTnNek3MxIYPH756snLKI85Sw0vWzILbAK5PJAF8fCnxZfFbL/Z21OEmpP83on+iQFg1xUE03Ofh
Qnl7lCWYUczWI5+HE/wTCusXIPT6b0oYt5T9LhJ/NVu9lDcjxCo+RdjctD7C5t+mpXvyMe6HgzyW
FlGgCOnaVB8e+pr7n5hGzQsfcGyRfyCGLfICH2V2MT93OLgI4IDHHUco/EfbvrroPrIPm/Rzj+4S
lVEsEvszABPd3lTekibJbV50gqYjN+5Cz7z3J/s18Vk7dLfwnMr7sWamiZ38Nhx1BGT87qMiWJjG
50P6W+X9MRT3Q1dfk55N1ITjEDFvKesnP2K+6qm/Qe1L9SqLHxNEHJuQyH1Vw2loAlYVzmsT+O1q
ZLteVMm9JR3i29mDN2tRoT5pCxypyJ5RJDssycK3uk/2shdbNBAgdbD3zXIzw4qY2nDNL2k4m7QH
ZD4QwZW8BwhhNAhY5tkb5RhgqP/GrL1Pip6mC6iGae2dTB+ZAxzx3Fy6lJWnsQN1f7mZKFx2Gdnk
3b4vCzck1gZUR74Ro0u405SjU/5Q6fcq+B97Z9YbOZJl6b8ymHcmaDSuA8yL77tcuxQvhJYQ933n
r5+PETXdIYVG6u55bRSqConMSLrTSbNr957znedRrZdagya5pOE/YoKdQeJBieFeRyUN4JqsIdv2
tnQjz1Wc73RYl/513FP0F8Y0tDboGLZweOpg0wz1ehSEKqmh+QMb7Z61R9t1iUIQOP4Q16aIaJRk
En9tege1VTXaDEvFpQuUBN2GgnTCtF9lrHHjMKZ27YriQWUQXTPKHN3VKOVFrYlns2DJGBy5pmRZ
mLLd5yUYvzB5chF+K/WDQQmVU7lp/tHUs2OfC6wr08wkWcXoLhLe6dJcGQ1/aeo/+hShs1a1+Pah
UTNOXjRq+uAp8VOXDmfZEXA9lSUclbUqflaacEeYyCEECIzlPmfLuowC87KlQvVKkLmV388dUiS7
QN90BEwwKGXFYRa4Rz6EAZM9fIZoCNsHkoAFyC1+I+eyLrDfxyMq7Fp289LotpXLLm17O7LE1zXx
1XRpVzEqMCMZzpXr/1Cd4da2mgUNDwwFUFP6sjz6esGDRrk3USUDZCQl02mt97Y5BINcV+4Vp3oT
CYJRuUE6SfcTseSkbimLjVOQ0oECSwuqPQnPS9NQ0K0y44j0TVWxxmBHnzsIWLNS2aYtYCcA5xnW
BCW7Be9B/3Zfg0pPGm+bEiNYIMVns6nPARVw0lp3MqXOJZVkURrGoS6JAxtewtRdkCmyNTTGi3Lh
uOIGbsteJacxHZTHqE9oClpHhbWeM+iDJCGASC5fECsZHpA7zpM4WwRDu+wVZZ+itDbteCUGl7F0
OidNaKdLqsi2bk8qu+PcTjdhnj3VPVODOiddYUjE3K6Chz+cfOffGM//kTbJOUNNUP3v/ykgiNIr
Gbws/U331HXAnoaAXWxLKKTm9Pf/AK5lcagNeaqPC6ZS/SYOb6GZBYvCRayVKVdRFDzWOj8+rV+H
FEcycI4yt6J56fDEq0Ow+PVx/ps++Q19Uui4Er9wYDb9z+Q5a0rvvQWTP/Tbgmn+Y2gwqVQYfpaN
lln+G9jP+MciJRAXkuNo0lKZc/27BVP9B8Omw/TJtAzglA7/uv8Ln4QTOIECcWI6On1d+z9lwsQL
+uEpExi8IMdObk5LtYU6Yf/+eMoG6HyebAiZ0ipG3X1k4sasicxI2KP7oiDcIMo2IYIaBlTY8EVG
ieswHOiSTci4gcj7AHG032LRGBWyNfR0FUnnRXHLe7LtCDCMSMmu3BIreBWTt+VABWeK3ruM/bKM
iZ8yIr+AkP7cWNVlF9WQklEXj6JDZi+RWbjgu0i8LHL11cvJkyx990RwR9khVSwkymYjeEtVTAIN
02SCZZfCz0lBkzTKdftZkFgRaELbIly4zNkQTL8ryJLtSAcKqtvKYgyK0nGuKClaEDdfUiQuytg9
W7/GuDG2xEy7oMf76FjBKQDHgMJ5jV5wk6TtkebVDsl6elG75hKvBokbKZ4g4XqPMDZI1iT2yE2X
+PMGACVEjqDgzghfroBwoH+D5AZvu1tQCJKd56lg7hPs9XmKGMXF8NLnFfLrzHoVvePObE+oaC+p
vmHAPHuuzTSVSOQNho7nBnMJpiaSSZyyQ05iZFdeBJVdvsUBFky1vHEG9dmXEySs7pBbR5eyR3vN
yKkrRLIiTwVpgRXoc8XPyMCp0D4xjXiNm75aNj5AG7XriYknLVFPhlu96g5xeCoir5s7qf4QgyJB
OXdqy2LkcxJjoPtvlqU+e6yR0BUuMHwcoqC4QR89rih+YRuYd2pCyZWPLlJcazoMAAQMWctmHcfB
VdfUh0iMr6WbXgR6tSmp8gOIEXgal6ZklpiRjMqJ2X4qxdJ9dRpOlhW0qIVl3cDaf1UyfIe0E4qV
UO37QIfxzqEd0Hl+RmmC6DKnh2woPPOJNnbHlDHdDEC3fmVzFgDDSvJ3YkDrc4zmwDEdLkjNMSMg
isDrrNtUxaNmY5XC8INUHtDyqoxQUxlgGXONoJsxL8n/K1rUtZZYArmaWdxzVfkhoge21XQ1wp1j
rqhsSONFH+GSa69vPTT3nCt3wYDkqzJyZLTCmHFejrw6W+DmJ/FnbNea0wJzU7v1mFEWeG1N4aXf
Fj2B0QC27kgIJEQNLMMsfEnz4dLSuk3gFLcyHDCf9DAWcXDM1ca4M5vsRqUpPGcEvSs6h4Z1dBX7
7Z1GSLXdUQco5U2XH5Cqkrr7YnSVmLet7q3ohwVCp/xw0azpmnkkteveRqxsJcWdo9V4eDkiBcqw
CVxsobpLf90X7b2hTA0Aphy6VlxXxLbMhqo91sAkkM03B9qkGCKq5zSfHGPN5FeWK2P62CHEG1G2
Z1dtmF06xWM1Qe3koSj8U6yWJHy1jHfj6EUmIzyvIqxwKdQ/PE7S3J7FaARPEVbBqJr5DDbnHN2J
MfTsZNfUEArJ+kDm44jnssUiYlMY9pG+VLz01vAInCFveYEQcD004VMWNSkxh8ZLGjPZZ36kwtYg
kW+woLN5o3OhR+VDqaXaEo/j0chabS86KAtjIPBoUWnWw4PXGfS+++iQ6e6MNivahz5+Cpn8IJTz
7zFUkFFih9XSKZvHKFN3KP4xnk3VaXv29HFlKEW7aZl/mq2lrvB4sI4MIyFN2s4fGRFIB01voFAW
6p1+VGD2XQiljDY05dtZwfOHhBkbamMifMeRDYyf9zieknx9koG33ciREZTbgwKmRSWFBLPJrKiV
BVKstxoE19zpAIM4ZnFd0+Vd6AjSYxlsy9zbea5yxHCCWgF8StKG575sFAZQPTEvHc6kMqk3YszW
sqx2aZkhzRNbXeH3yCCsLer8bah7qsh0ymDHxuZC8Q5a+0elGo+R5z2z7xxcwoE5seCsJ3ugwpHD
zRzYaioAJUxU9FVEwsFSqgmUc5BPEAcVskV0zNy6hGxWWXslz0bc8bCQwygND6RkgkhnQtAiz2ow
fzLPv04dE2YmQlu6GSoyLLlmeHyqLdqsCbQQ+nRzNPXV1sbe1DqcGUNO7wyymhkpsFe1z4Isxqch
7G/ElOlTB5jWoY36kzr7gbYJbX8fLWY0jOSSci6x3RZ1Hmlg08pF1zFfZQY6AxffG40j8gnsIGtO
LMqQxovgoIOXWigCRgfZdPlQjIt6pHBWZAShnURdlAoBAkeUPjljec0ivVTr0x2YsO4EdczeSQkK
PlHtjZ3Y+IjtrJyDHcGKNEXTMs+6wCRoICFztIUQw94QKE9blS6LDI8lPBIUbsWumVpQWu6nKJGY
8F+6dnAOQBLufD9/VB3zPvRhzBRp5a0LL95qufPGVnBSs2nynt24CW3xAK8e2hWctULHlqE5T15a
XZAqhLC9KcO7LHb3jdKcsT28jqF9WUcaUttmHQTwnEQTPniTUFTzXKKXm/HWIqMdbfO207FiTaoa
z2YntRChGrl8CSpd0CpNl55C+74zmisy8pKVW4/71MYqJfoLhxEMUwQwn1X6lsW4ley45MxOo410
TLIvNMt9wVduLIqozebW8ISwBuUSB4JN6L8ZnveQ9/ECyMqdp0gGrSjTXQQBmlMfgDpglnKSfJY5
1aMzxRmmKt6t0Oyu4kY7/HfN/h+hpmgclf7fJfvsZxyMP/8s16d//ne1rtjWP8Q5kPTgAHd3fuNP
fhNTFNv5R6OINx0V6ZoJWPXfynVh84f4Y5iOTep5VQN08q9yXRj/2LYlOMkJ1XKwAJj/GQw3l/jj
SGj8OizYXEaTU/mvWqDA/yzWkdR6QORVzvKKT0XbLU2IH14xrv64H58cPaGG/30ZeAUO0HzDsMXE
bfnzTDAWHFnGoVqzs+wxLM5s3adqS+A1bMgDnmsg/RJ9+/VFtU+vaqhckQMvt/PDVSO+mnC1sVpb
5GDO4jZc+lXzgFBrbwzDXHGCnWnCnPJ8lh174eXkxtnGCZb3mV8ABQUcOcSXt0iYLrREewpa5odO
8KNplAt3UK/a/AX50j05RzeZLLYKaaiWVe3qSrn7+otM5/J/P7f//pHI3dBV09JNi0Sa93dPpSdt
En6B0bUMSN0Cwuwrj19fQn52DdvWsS9KHgZhTX//j19IgGrSemdy5NnhT8yfC8PhnjGsxCC/bhOU
9zKmJ8iEmWYBRCe3kZeCJvvMd9g6qGBy7OFjY954Vold/Boj8yqH6Rjqe5Quc13p8AHsm3zA9mdc
auGVjFfTndZKwgvrMVyUZsZuxYmldozFN1/uPRboXzdQgAMyOBSb9q8j6x9fDt1tRo+8QKweWye4
oxcuiXNNuZJmeJPH8tKGfBYRXyD5GbOYuK+wYxhrkTeOK1HPt+CzVqVFTLeSb7S4wftq4ghODnra
HMecncFm5GueWuSNs9goHsmEW9tRv0dtegr67sJ3wkesEaevvxZv+ifPhZzeWxYYzvuwmP78zRTD
klZs8ZtRHCJ+ZnJgVBz0IhO9Ty3gbE/SKDztM47jMyuWYBfkuZYoXf2T1FUxOS8jZJPt8usPNi0a
fz6vxsRz0qa3zsRYJvWPz+sQEn80ubaArVAP7Juh2mj5TUU/mZJwFUHW//qCU8vj7ytKTZcqb7pN
Jsf7O2GiMB3C1K/WRscltZtxVB8tI7ouk/CqQ7YsBvXRE5cTRd83mVKGlzJ29nKUIKbjWzMIrt2y
3sCXxGGVXEE2uqiZPRrorywYJK4bXjmJsXU4cg762iiaXcfg3fGcvVCGu6gmAFE3mJUazQPHl5dv
vtz7nARuI7fTcAxHqhr/ZbL5/st1xAmVWVOX68aub0oY+VmJJwWaIi51y4FCo1fuyuCHbFXKnlFo
c6J2gtJfM/QkoKdMUU2M4Q4tHu2FesN08MKJTIzOHETSDApyaue4OOMJWfjQgDHmoGGShmpHO5Xh
9YTk97/5wcRnP5hJxpHgx0LhaH9oEqmSc2Ze5+UaHh0mWbigWWjjfesioDrIZpVxWNUejB+e8Fls
ZSlShuiH4jwULlKWBgr74LcXX99o1BKfPEaCpZ29VzV1/vP+ThtJasVxpJTrFo3/rEqQOcEe+jFI
/T4Vg7XtGvcQuCU31Ubj1enOFsn8NLyl0KtpSHTJtdLvs0CVZ1/Hci1CB3MxvB7OUNuB9LhFG+k/
XBIt0faR+piFZbwYBpKjyVKkysf9m2LrmdUlnrNUlK+1R2dZsCqltjdFzzZXRNE9mihZZmmJXKMs
0xPtAIJyS95q58Z3UPsKkFOTN/bUW2gYTdyyYRYwArF/tIP9M2bK6faELZeQQHwgh7nhEO4QXGFE
Jc4tzeHkVk/hSLgg0TIj4rBhNqjNFFhu3hl4QXMRLZjjHDpzRWn1RtOj9Mkba9yQ3lxiIhMxK/iE
jBfVAU922D5FiV/PZX3VAcpexBZSwUKiVPJ6xVjRJvmhKmusoMeU+FeDOn6mNP3Z7ip/XgXWi9Ha
gDZGDgWTtQYCJi6UpeAVhSyI/j3k7/hVVTHZDV6ZDzzUwUFtQQrEAfGSThbPCnHXhwoeHOdYmWBE
HF2fldPKHvf5LcYzzexeOR6buXttMsTEzjovZIw7pDGWoZVcRGfTB2wf5FwJsGSFeQazDxBDzm3z
qg6TtVCu9WJyFpPotvKj7giOAQhP68m5FjR7ssSNmd6iABgwv8jKv3Tj9M5U7IWbJcA3sGl49YXW
EZ+nKyH46o4RHQOwdRjm+5rQg3lnMcvMkW5E0rRXbX6bKvdOWGrkfTgcMpujQugyZjGifdp+5AwW
0SfrK1r7Cg8axjtjg0NhlWTZUw93IEocnK31ltMCjAdwdZq4IMQD+SKH3OBeQsEYM848IkAaMT1e
A1ZTpBTFlVDE8euX7n23+NfipmuEHTq0tNHsflwI3LEy6phATqJHrbPREJpLT/XaoyLVR/0cuPnr
19f7EHH2r9VUpxLVEZebFMDv3/EMt0ncAmxndQSvkwENggCxk+T5AYTmlYRG6+VXOTNXtaAfaA2o
hqbGjO3CJLBQOha+t8mwHBLHrM9L2NHCUvQ5tlfSGB1sUukxidlWoeXJHttIY6vXY9+cXQVwSKPb
jxWk+FndhAePwhugMBJ3GT/i7YFn4onFqKLu9FqeAzVw92mt3XaNZOaq+0+a39G+rtjMabEBNQUF
gu57YwXhY6rUK1MpXjQFr3iaEbngRT8bouZnTQ4PVtEeoXmzaMbjNU2hTRAFb85oXAxdvyG5odSv
GtPc5CkmBEyF/YbPivXMOdG8P5ad+2gkaHgHf2U2lsdED8FhXsIEpsPzMgbhVRTwogfeVWNoaNbz
5hZ9r4JXhWTtdUdxhCqIKBLAjbOkbG6//kF/MR0/VhuGZchp7sBQRH7YSgZP7Y2xgqJU6Pl90g1X
sDvmhb2HJAv1K8I/ZnTjRmlsAIP0LZxjxwE8sTFeWp2B1zBAj2Ibm6KJf37zyT7ZuE1NRSNHNp8t
8Ha8f9SEU5C06ozl2lOzF4JQ0bJIawel6bLBlw1Y+9bNxVGPBPjndP31xT95r7i2paqWsLWpcHh/
bTJ6wrgPOooGWqa12d4q7LGOGR70Dveehi7rv7Clm5rGjm6pBpLPXyeMP4pso+O8W0SELWhW/pNx
MzgqHyzjpCyvzSVd73nYWyf2MTKp+/E0gheQGNGk8bMW/IEk+qZu+vQOSEaeumNpFgOx93fALOzW
KrF5rdtqp6YnJaEypAmoV84pRKX19e0WU1jVh6fQ1NBbqhzydQqbDxWogySwdtFXrAFqPEYAAMMu
O0geOILhX0cjubJEfN91yb2d+M91H2xy5i3zrz/EB/zpr7WNxDnwqyYjXss0Pj5woiD7EFMmzPgO
YlpPk7dt2tfI3+hZDt3HrJt5FGvbwtSvQyveNFV4Z4Upod3thB+Bi9qGIarDnpMs1M9c5M6iaMU1
eOR7HdmzZjjhTm+7uedl6qwcjuaIx2uM67MMBmvde+DUAkZsRUxTSjIex2LVfPMlPysdzWmCqZqG
Nk0sPzzZJAHlIM193qpcv7Z81ruerKxCmouqPRA/BcK/C5iO5f6LrjZntqwbEyKShp++9sdTJrDl
fX3fpy3jr9/eMRFDYRa06Gm+f9IsV4ZG2TkFp4/wqna6teFU58LVtmGUPXY1+ZGYKHoT2frX1/3r
AMh6BzYX+b7kgQMV/eH3rj0oShFBV1jYk+cm0HaRDhugKG/ZHxAm1pSARXBS9eEHcnmVj2Be5ap7
8EsqPnnSSpMIaGKWv/lYv1bc9/dDcM6mmeAQ1UY4+YdzacwwQytHI1uHWGDnXiVPTQ/2FhnMeah4
Dj2hPxedl84FngLGxOV12mXtHD0y09/BfRsjeURYddd21LnDjc8/PvbVdagLhBTg4xmeW6is7LVW
dY+jqse7tq0xijOs7O+KAaGTHjfON02ET5475nrcaQboFhB3/cM+Q3/DK6xGT3m56nViMIMIMlrc
yUhKNflNK9ww92acEX/BPRcxcxEfffJ0EL+vY3kX6DhVmsT95maLvzcZgJk2PTzutiNoBbx/+LLG
LGrH7tI1ctp5rLlrEeTFDMvdvIaKo4TqFqBkag8Y5LHlfvMA/rXqSdJiCbWkfkM6wJP4/uK00nzD
aHF92ru4YcJWDcNSqLsOGgzEFHy65rYqjENiSFiiTITs7psz21+thg8f4MO3L6pA+EAKs3UZNbsA
SyN2zlk1mU9B75o+Id4MxL7+0tNL9e7pfn/Jj/WGjTUMfWuUrYlXOBLotY7Sfq9l1Xc7yl+rynQd
8SvIk18WL/L7e8vw3kSryb2t3WJr6y0UCkLChEpKA7SERCcAzO3v7c64CevhLgnCp7rVNyC6yZda
O+grCai5NYAHpspVqyePX98F8emd1wgTof+kabb24aysjXZDaEOYrVXk/fieDtWUAVzm6wqvXeyC
0QiUZes4Z+xGgQg3LAUIBqcS1Nv7E5cVXnRarZzq+ZsP9unvI22pWQQsW86vXtEfdUget4gOOy9D
4KHsUtqUObS6McBp1BdbpmCUrrshNZi1BTdFXeBMDx+z6rI3o9uyKb4pwz5ortiSp1/xj0/z4TaF
ihL4SOszgvko8B2oM2Z/rNth6bu7bDAX6GhuzSQ90zXe5UO58oNsU5DOXuy/vi2fPk26sOjIURnQ
SvrwNKUwPbvISWltPPuDhnZGbmpyML1TDEHcVmgacSz5+prTd/vrTfnjmvL9NWuRJlbXWum6IIik
RV1itg0SOMwAxP78/13qw8viqi66V89O11PiRtYlGMFqTuBX2rf1xzR6+eRbIaNjdyNu1fyw5km9
yYm94L0ce3av3q4XYYkAvWa6UDzJAPBmNsKBRdaClcE/KEnxEkxZg4qPbd9cgUoghcV77S1cwuOj
bZNKFXo3Sjvsqxqxy9f3RfurCp6ev6kyJPcD1Zf9YS9OSisyGCCka457wCrydT9aWyWqVnml7qdF
BMQqiBEVj9raaq1tDnxriGFPJbB36vTXaxv7AOHT9t5rAEQqu8GgvzTy1sfdNANVMPe57lI2BW6a
5ptd99NV5o+P/+GxtbqohYfFI2QalG4cOwmsi+DNtSk+ZKTjTFm/vmGfvicGNTwpB6xfH08x4YBC
jgSsdM1gdTeNg3JbPyFL2+VSHpie4FujARuF36320+/w17tC1S74qThGfHyqKjo4dHr4osGAvtk0
kyWhQaSyHEZXnWcyW8QT8cx46InQCxp/+/W3/uRNnR4Rm4GYYdON+XBWAvoc9XnKKqWkwzKG9Ozy
i3oTk9NuvtmxP72UEMwdhESSOGkU/xxaeFoGTy9EZF9UJo09sEON3PhVtIwU6/e0+qX/X97P7Pz7
7r0TvH6yFTD8wY4wHUo19eNRQS9VRa0hhaCzCUCqgSou4U1KjSR4O9/Kgr21gE2FIiTFXqLoyaHw
8dl48bDEx3KNI/ebkc13H+jDMtXoud6pPatwAXMK9AXbNW5wu7v6+uf8+zTKIMTAUsPOw4GEBsD7
mxzTjcR+ydPURgTOOZC61cwIF4EKw8sytgEb0sxukkdbyx7G5KQVUPFBJn3zKT55pqexN9w+22IN
0j+sPfTFzMQdOJ54LQ6mgOmPPSBteywHf94X9S5iIjcwo/LgRaRO+N3lIb7+/VLh27M5jHA+EsKY
nsU/SoE25xYooZutEbLxhTVa4Wl2gSjbw0TRUK7SyaDNj+U90Wej4H9ai4QktuW8MDa44W4Uee22
BJh1Q3svcsNelHhPIRnIPXNlfZoZj2hmsC2LYosY6aIu7Au0Nws1IjeLf6TjLExrP0HUzXO+bS3/
ViFztO2No+4U2SZSjVXmOPDzaWDVw3UaWUtVxukqg4MljPKC9tGt7/dUWTaKqPCUN7DVSewLpHuZ
JTdq008yFLGriiQAeRUfMW9i6Ir0XSmYs0c4CpIyuNETetZ+7p8SXX1KNO2ux3e91qa4HcWTW7NX
n/Nw31siXw8ZcVcSJo+aV6es0e7cgTlZM9jXA83iJfCDQ9cN0MnBeq+9/hiH6XCMKuLEujqHJwud
pon9HXf8texCpmT+dSJRRymDDDZxY6rHeOx/QgjTwh9SMfzLtriMjaicD8VPy6xBEUKxJcy3XONk
fkGMO51m4EPrjFzKtKuYCTG0h+aWugn0625JKrM7IwwSxWQpzxBQ7IWMy2fcutqi8CWcuMKGCFFv
ycRQwOZl94GLwz/FKQkm0FuYPem8OWb2zIXCEN0Xnf7MOP5aCi/eFDJ87MHS0CEhsIVzFrq46g2q
XD2RDwF/CaAAbaz3c5e/OWf4AVYMbnWIOahvnJ91Y7wVzZWl2Msm8nGq9nUL06TPFiP+5zYzGYbg
e8a10G+asd+0uvlcizu34HPXEdD6nlNbYzunwA1x94MGmWOawHhKN5Fn4DlF/Whqb67S90eQzs9O
Yt6GVOLpoO8aJfsJuflUt+FT7BbPykYM7blEdhdk5g8rCB797saXZJEaKZfzAod+N+6xIbJ2QEe3
JMbyrHBZveJ/wr66CU3jJsj4CxVrjJLW11M+hhEk+iLP20eR475sAliYQ0MHfIjIGVFUxg5hS+GQ
zxDJ8Ty49B8lsa9prUfrhjdjNkQqSSTjJAfTqQ7HrqQDrvtXQ6FfRy54X5XRhIfrs3bEtu9U/PdZ
re9UdIZMQoHR1ueojF44K4WrRPC8FHD6DLVFqB0Hj64hDmoV0O8vMRtFYOqUasZojLfFHzmm0iVW
bf8ln2ZMLXEuGE0vTGLRTA9ae1fiYUOWaoAtmNFguG5cstBbtN74ClFQEi0ulPTeVELElFF3R0gY
kJ1hiYfqJg1UUrHJIx0IKp11DrRhsLXdtgAMmtX2dSf7K7ik14NuPmIhhx8BTGURGlCuwow5fmcZ
F12evqQWvQTFcp8dFfqeHb2k0PDNAmfVwEF7MabVbWbKdW28NHGCSpHMrQJuE9LA468WoJyi+LyU
rkBTTRO+6MUvU7BaBqNVUXcPzFmZvBZ4TswpJOYhZyiCK7LfGB5oXcu8Daorndg3P7ZA0KXDFODD
I0Cm2rXiIDGcHHkcvcGRYHJmJIBnNPIvMmHvLMva5NAWjzJI94J6AhydChXYbc5NeSrNhDB7jVhG
qAsLVvFNngw8ltjP7ETaqzEmLgd+54xviQ1fmbToKtpuutpz1cawJ3Rl1pVnLQTw2t7IDaggqIxN
tffsamlFhyaJn+K+82CDJAXBEXiePJUZXiJWVpxcesasZ7i+oL0iZpm2hch7yDpeYoHjELQYqSmZ
cuoMHqHiZ9+KI2/fZGFgAxiIvP29eGhe9JSxgIIKBJaT3/P/9wrLJ0xNWqNeL59VITciYC2W5SOZ
N6Z41tkkzEEB9JI7W80Vd7LuoyNKbatQbzK7ilc5R1WsHC+lY1+RHMVQDGfy3B34YRBQWAFzVLDP
HOT0pWU2GCwqO1nkdGYZD7XnPKicVTQEmz6fknMsjZiDelqtnFnjAwa3cCPnRtmuWlJ08sakpLed
QxuRO/xrlYHMUMzMLCXf1/nF4qWrEqxr6O8VMc8LG0bdTGutRV1j5GTMrRS4mTzEpbMiz/YjKJFN
3vWnQCRzTQ4db3v04nlQOcOKTE1BLmaH7YN/ud6QDEfUQyeTcqllYGEaJLfzrBYYXStH3SkBrCkE
QQESWcq3aqhxyyeRsoxiCyB35NkXjYPmuxt5wYEqwASKfG3SSBUrsh5ioraCfllIkFy1FR4FuwrO
Skmm9/A2irJbV8kvgpKB00ObNLXSei2VKdjX4s2i64putr0LXf0HxhJwvUxN4CiQutot6IZhM+bx
87h/vpe+JF5zm5v8EzFrkZbw8sn8p4XluJ9G5Gp/kXVkazo91CdhzsjLuc1ddP1WGgCfHwKwZPr0
ui2a3jxGYXWuxHAMs/CgIYhVRXrpGEOydB2WqykHW82GoyVIiTKB7tgIsGYaLBiP2R1TLSymeGPm
hCdnju4vU0W3ZmV0pUT6XU6LGCyBD20y/6k67EitYEHGEJuLppnXmraN2ZxaV7sMGh5yj72S0jl4
I8SJwGmwY0s5RZxHSL6zOnpimIo0eJRiJZDxmu2k4rajeIP+BBC2QrilI370srf3RPzwTL8wLvOZ
RjsKFScODOzgw9pvtefW6tt5FxMLhYFDbrtg3DMpBQo+IOJ2Vfq8trpCusZIoyzx/gM8C1EOxgkf
xo7IOuQPASy4HYaa3k5pE4MUbKWEW+fjvSa6iB0Wje6wSI07AlDOJq4WElGHWT1w4UgjrtykeV5K
9TFJ3ZHZpdIv8MxfmAWLXRPnl2oF9XiQ6jgfu+q+rMu7Wk/Ap6WH1k3ulIBVpIJ9hzj/xqsorqK+
WA6Y/mLoFkkS8DaB+l0RthrMHQv6fgObnpdlrgL/PLQKtL9EzcE7kxCSjiysWdgdXCU+WEai7sZm
L1J/2JVEgJKco8wNSNr4Iuc2PwTDZ4JQ8bYyj25vfC9x1gamjkSyUeuJuVJxMxOeqsztjDgIPQWW
ICXZkZafvTlJfx2PE9pyIIYLC89JJ4iRU6ec+xzVoOj0q2rMSXBHLLYswdCPqNRnrkk2BOmzPxPO
qvNO1vaif7Pyuj4h8sCt60YRSTq8d1YR75ivjz6/dRNslYFNzBJEZRC6Qmpc/FjmL3GFoB4KG/YP
rQeqDvN3aqtnbXzWceQvWHMftC6uqTKAPI9etTfsAjODT2ntay1VhnlpBgADojF+dQrISmzTb4aR
tqtG3dfsbQvyU89GWPF2WrG2iJChwhgiSsXsm51rhG99RRCOq74ZuYn/I534M2TWmMRLIQbcjk2A
hp9JThjnYtbVJuEW0ATasF8DB9MXFS4eSeORsqs5ldqigd81H0ugkGMai0Xv3Fq8c0ydWwJ7+vwU
JHYzGycWlRtjHyKDewOnlH9X5LB4pfugSmDRR+nR9Ekpraw3Sbh83vop5O1XFTvTDGUQTS6/R+5t
7gCaYmhud5rROVhPlNsQphQygZTP2TZgPM/lRtXPefsGlc4N97AtxxHPGmIUMlCxbpyL/CZ170Hi
DvJV8lq6Dgmt2d3gXCTdtWc+j/hcrIRchvxF6+GzwTFsGDHlvbcQyHI8Itxl98MNDqhtzAlWTCKN
HK2l8JKj3aTbIa23QJ62nmmtY9ggVXVEPLSQfjlLK3vPLn/qp2Q4TjKZY+0rjfSYPr3otdtozC9g
nu5MkKp+MCGQmy0S0gsvZqkjb9EBBNhf9lEHWddfhXpIe1w7CulDQhebKswOilDWkoeN6ESmRtqW
VDhQRUt6AmuLUxc9Jg7G1i7Whm1KJipY0lw4YO6HXabjUIne2E45thIPX1oLhR0V9hFVYb/Ugwg/
0UR+HoGJo/9xvX0iww0F3SzTzeugRbKb1guyiklCqDeu3XN40YnZmZa9lSaMTTT4pJZXN7UDLrF4
U1oXBZ688AyyztrxKDKHk587J0Vub4/xTi/868gKT5YKDlBploOLayJJWI2NozMMVzSiD7XG6qXg
ExwV7VZiQ29K7dWp68fUaa8pbY6oyPK2Okrf3SYkJQb4WJygudLNYp/6OfgS7RQY2Tz3tjUvGeje
y9aoNsSCbjzTvopkcYSW95CCJrXsfOfp7uNYJg8xL6sgpESx5b2KJE67TapjJGn+IwHI8Hu7vrKJ
2TNdTb1DDLFT1e6msTLCsKlinHD7f0g7r+XGkW1Nv8rE3GMHvIk4cy4oWtHIValKdYNQOXgg4c3T
zweouyhRPOJ0T0Q3izBEAlAisXKt38SD9dtx5U1haKs8Gu7cTFpXZc2oaczMPmM0gvNtk4IkQ+4G
6g+Be6YYLcRV+9CP+lqBt+9rf4uYzR0ZTF5l7lVi3XQ4TDWw5U1JWmpJN8MbYBX52pWri0WDDRQz
+FnOWNiZWJLH1jZPKFtA4rMtayVr6VUBpEXF0xz7AwjwjJl5fCXrvwz1OkOMzDLNTRPAQh3CdTxI
K6VgL6JPHbafo0vY7F7pNt5Zg7MKmMXUNoO1rS1aFN5cNd+iB9ATMqcPiPHdot5wgNqKhNW+Rm+l
bcWiR1s2RggOBsG86/tPukPpolu5Dm47tQwJp5iN4CDX6uEOfvfydCV3HaB6a5XU8MWkaOOD8arg
5USZPnMDkKAWsh8khihyzg2Jk2whYDYmwyhOz7w04sy7LizE2W0oZrwQRv6l7qNS7M9R6VkqBdLc
UOBw2iC2Szdhpm6LaAM69drxlWUpFWtqP7iVpPeaZn0amFkXhoOUvLS2e1okGqs8j7cdJHyslVrg
dFoar9OgvzEFoSQv2zmStLNYGV0/0OpnFHN5R+aIefZBtUGob20icS2UdG0g+9UDuxNIzHrKKARw
XTvrusZ9DdyFSyHQlp7l4VedkAJgUtGQOi1aA935ahEOGczN5MrBxsst83lLSsou1LUZ5ks5Chcy
DMVxGivNtRbF5qhdJY5YXRn+cF0UTGywZKU8ADBOmoN0ghv5wyc4iGiXG70IgLDLCNJXEvNa8VSO
EkIIxg0Vvhho6FOiueUoS1WrV52rziF6zdFv24X6U8nD7vJHD2SVENtbo5R+ZZOoiFyk9zmjJJhL
/t5H75wZ+0z1nnpc6xJrbZXmqsCeSBA+u7gu2xVS4dDqMlT36piUDJZIdmAtejV5REt6Vbsx+gPU
1Zv+OoGmJ3PXap1xw8fmEtU51ZauJBvSYAjOjQB1yLVlhHNA6JlABrDQCAIIrzM//GQgbzBcaeFw
3QDek5BOz+uFGz17FazmyJkryAoj0TpPhcokNkfMW11Io9parz6bhrlI7RpF25x7Zq2KJntKkuJW
XoY9yX35wEBDzqeaFwjGaeAx61TdcGDA+9EcdBXhDryErGSiRojmh0j/JysRbjT0rCQkd1J8nUrE
woECzWsn3dpNvHBoS/DSk3IT6irqBmhmV6jchpmCD0q2tCXE/OgUQz5X8wz9EfUKrwYUlWr3R69V
Y3/gdUdeD0yg298r6TNkRjgk88YDie1KgH63jeZwqs5cnhDpEIAfYqaqDX4Z0c8EueGgN1BKIiDK
yLpoEdpcKHJ1CLeirClbTEC5tJh5NsJoKwdnmhxQbByJBb1gJQsckWLkYpt2PejV3NOCpZpj/Nrp
16KUFplcz9yuuI9L/LubRr8qI3nuJ8BKc2cbwfOLvOEuyBFngs5S683KiIJPSjKsUYzY4KSETkz3
NNjmTSuRKK4yJNowIgrLpTRgYqoT2qK1GckrRACXsiyoaYIQr3nhUQBzq2BVKNas7XFmQcpY6YmR
uD4zG3bxEK9NDdYnQGYLTdchuVISrHl1fKxoRXHcq3EAJcrcKY10paMLVjsRgGBsMnV/HtsofEe7
IfcWad8vOwvJP3/Z9O217P7q7Pqe3klkYS97F/myTiwIFecJHucNDi2NZSw8xvUFwngLqTHvDOkJ
F5TrUc5WqNamLIZdGQXbhKqeVzPe462GLuhVjQVDirYorkIhmYwhx8gLM2I1uoZz+NB2zLqiSEbP
NEZaz/4dWySMww5jdHWbZzJkIWaKUrfW9AAZ0G/Ctw9RjU7UaE7guptQTtcx0pJuYGxULDtiVB8H
MLjqGrrKwmnjfS77WzGoW+Y4t2GJ4pqdrJvqN3LkK9EkN1Jk3BHobgLS0Q0uIgITKadO8VqeV9jr
uMQYKDRu46jfiFA+mD/CvD3gYIl+DR62AoRAB8/Z8m+YZMtOR7CEBtMNzAi0Ehehtye3/73M209D
hcNRWy/Ssl3VeowhXo5f2YABgr7Kye25vKmU0Fva2j3eKbOWGX2NPEyjBQvc6ZdVJZZ4oKy0rD2E
PfP2sK3vy0LgWdjizHn8KCJZXNty9NAoWb5M+7y8Dhyf0tv47bjo+3gTEWn/D5unDSc/mQ6D4+tf
B+xVuQVZ9Gd52nz83YXN044WQNhM73Eis8xm63hRu52+HT9O1gk3ADE7bS4qkg5KWAzz4z760I46
NJePc7KLjoeXrRKfnax/1dzJKb20NK2cfoMjqrzpcZc4rpq+vexHHrzKvAowRczbzvR3uW48KtBc
V0YsVTu1Lu5KDdBnLiJE+NzqF6q8n1REey8Uss9VzkZaxmgtj1CwOW5/VcrR0RaD5QPcpDXMja00
V14E9wrK7Mc1qzP1ZgqhMhwAVZE17RS65oeBnJZowwIarZGRNwhCeIYQUWPu13fl0lAucZfe48rG
Wh20HqA0tq6Y1liRfn1lmdmG0Nu5Mq9eOl2LOIDNqJVRmMlXPiprYkCVW01ubd7NbdPeB5m9s/AN
LJrvOFJeqpqdqZm9Pp1TQH6WoI8RVNzoPu63ItfWIhcPXZQeYL5vahXZfKcB9EOiCo76DEdSR5Tr
f/NH+HNHTjELJR6IRdJSIm7b/EZzb/zwyR54uTNa5Wp4UNEW+7jBc/VSG1rgyM8FS0fV9O3fQAbX
roq4QvkNX7gAtSlTbqD0xV9C1AitdHgMairVQwGez7eENitthnbTuoShHsu/b0AAsozSCGA+0Lsj
Y/gEMNObkgcVzMhXzBeuiT6+jKPrx5f6roOPTQBFBxRtAmU45ZJ6ZljH7tDmKzQMDnZG+UuvGkyb
fKual2a6qQPw2XGiXQAYTOjId5d2bNc6qUh7jp92MNHylZcSG+omob2dIfDhVli17KqG+LyUZWS0
TOUmCOsfhWkcAPcZM8vA+FRTtSXeJfUooXvT8Opm7G3AYeRxsTDsaJkIDdmVWrorIBkjJYrcWBLz
7tbjjZR430or/EHNG1CwXiEs5t7URvKoVuRJEd/K+rtIQc1N6cp9nkBEc7N+qfvx08c3/t0Axo3X
gTwwdimkKU87dV8qqZw2NdhsCdB13O1bLT8YoX/3cTPjaHF6n183Mz7er0aTqMa4hopAvoIIe5+k
pC6z4KEbHmtC36Ajf9RTvmhr9RIU9Fy/et3uSdfNKIUhpsPlGU1zi0bMonMXTLiWFuG4m3ZL3y4u
3ND3A+d4R0fukGVARlYmZOyrS22BfPh6XOarLIuApiM6WPmf2p6coL1StqlXU8NLb8qi2Xtm9rVr
tVUUiXVjU0eyDO/+4/uuvgM7cDamjS6XNapf8d/bG992QdDKhB2rBEetuvEqiH2wYNp9AauaCm5P
rdPdSiZaqDkykTOSgyWFR2KCXuu6qxGqXqEEAxc6/SXCYhmpeHHw+Iuy/PzxqZ4bZV6f6QkIJauC
TvU9GfUZm5SHpyx6L76AvHlHvecdShMONwI+hKGcopJJPKrdICyxoqK7TqlflhU1XiXKD3GV3pmS
eV8V7toK3a3War98dLIoZhbMVYB42fs89Aiquzk+WFhXj8DhTp9rev5gFMNDX/IgF75+GHL9S0KJ
AurBj/FByuVwW+i3H98s5R1eabwSMOxA+wEG8fy+/buGAK46tUv4uwrlGwPOF0MSS6qWS99TdsmQ
r7FL/pES0htYz0VG/w0jm3zmaWBMckveaSZV6vIvHY7/Gdk08fFPnnNLNoGpAUKE1W6ejKdZQFeM
RCpWuuBmtYl54+O1CXcQiVOptG6K0SzAytS55wy3ksYrfMCghuJbQOa6/R0Wgbwo8MIxqBmqeoH3
Rt40c9/H4CHBRqmRgQI0YyJfh3aoZPDyO0s8euVoEhbmmPgWDepm2TepLh/SkIJ9W7DW0+VNoMpz
uYGf2VXIzoDKBMegP1sieAbt/CNU04WmuutWhT5ZYTesfDMM3BPTUaNGWPg4pQxQoY5IlRcv4jrb
WBG5cBJGs7yXlllBSj7D7Mf3jI3ZMCVNQjT0Q6i1UQG2ctjHJBaWiWRvwwpPRV4D81LKoqXhJnNL
SbdpkKjz1nUyJtbNUgIDRTpoJer0kx+SaIwMQvPK5E7mlF/WCZSFoRN72YQFjGpwx6RbbQA66g6P
dwHbZZyadjhAi3hpGOjFuOpOk+xVYXFLsxwXIElT8UYpf3uGsTCyDMhC/hMVbVSCDmodHcLU/A7q
Bu1cJLEZsmLJv09bH0oYg/QsqL+iPtWAUuAC0edNZ/jToAXWIPsprBp9XvgVLRcch1BLm5aqgtxi
uTq4+GrlzsYM2KbVeJ2m922c/aZCesNLYZ4X6nfLkFCazBs8g4Xx2a5Jl5SPyuCg4WPlT16Q8uc0
k0eYJAdJtrZVWwowwr6zaDswGpq1BTiCmHlu43YeL0tX+u415nds0TBs0wF1eHQK4INPERcfFelv
5PUPaoIRfBkdNLRZ4VAzlf4a47QBAxK/6yRqnnI8NzBiyOal5c8s/6ei4/No++FBkUgAXHi0zwyE
tqzx+CCz4iCgcPKuRAIvJ/eHxVkAbkVkKulWCf4Ozs/dcK+U4a2cNLggPkL0f7CN8Pa5ihJ0MXiE
LpzI2NDJw4zqlQJWj1kH4d/JiOyGqeYkci9WmRJgym5ZW+JrBE3vRGFs3dq/VpqnDL+KHodz0QGk
6b5eOINxuDg9AwiUcEggMY1c3LejHEKTnRT6uUCyG49pG8tC2zuISv+kNPnCT91lFNj3WiB+tlW6
/Lht/R1EGYQyBAINKUv4XIZ50rZe+OS6oGavsiHH5jECaAW5lMx2I9+Cb3uijv47I+gu1PJ3gBa4
QiIrNiG/ls/4IyWzPr/SnxCbjFZmEzmL2DcQctZb6tO6d9835u9QjkeZ8OI+M8iEoz2wdEvlc6zm
O6VXnbkR179tSTzIQ6xtXVO7d+WmuNZLXInS0KTQ7+2KvGLGTkKMjkQiH1sh1V1UjejJf+h7TeoT
ROWAk43s64/vzjl6K1wGXj68RBERmaYur6Kc3k6i3nHwGqLGuOtF+BNQ61WjGZDRy+ybmRdfEyN/
oJiJK/TwdfDQj0TVcobEvSO2Qafhfxb732Nu2oWZxLk/myETyiK7yMtxOvFXJ6a3aGVWFHBWCRU4
I2aCLOpDiHBWJ9+0HvqUH9+IM/GzjaIpL2CHu4GW0NseqpVC1G3WAVH27M2ggAXMzSX0jwsI3UmK
6PRJ4JUKmXOcjZNseNtO5Tt5HZKIpvhDgbUOtpkSfaZ0+BBF0nVSep+HodnXmkHqj0JNUmysQt3q
0cU3/Lkn0hzjJ7IDlO3eRVBRGDtah8a/AMhJ6cZeFl1xG+jXRpnc9n5622cYOpJKgnLeXCDlnyGV
oeYA/p08i0oJyzrBg+OPZiNAoMDgK2UUsT0ITmZ2yI1k0SjKTaYjFunEv1MpedDd9kLjZ2Yw1M6R
rtFHyax3cid1j0JFZ1NtiQ3zFlREBEKcCqdmboWVbYGyPGi5+RDid/lxBzt70Q6pLbhMikUUf9LD
jBadB0lXxMrySDbo8mMQu4sQ5Tsz0FY6WtkzkSsLA1gRYJroy8etnwvoSG/BPACujTzBKS4+IlQp
DeqvK6c1HnXdQXhQ9DdMf24bMClAMI3vmlx+NssHx/vqqfW6FM0S4M2sN4C/dlIDkre+64E8A3X6
UZoopOdxqZJ/jx9bN48XXT7cOmZrXJHS8R11WWrYloWKscmFOro4lk+WTkCmjyBVw/qOiig1fZPQ
xgixN8F4OBDKlwTPNqf9KYrhsXOdtai8pRY1zwocTogm352oehKyEV5Vdv/7QbUkBqcbLaqxQW9L
rCCSMJtT3yOSyHoGcLVJxZUU2ddN/dmz9M1IcZgQFQR7TSauxswZKiKcUNo5FIDqL03l/jRkbRH0
ZkdZKX/4+K+gnel8I30bKgTZF9XST55+I9ZN4XQgxhMLa84orh7LnEKeXwJUoIQ30wUmUlKYLAe8
s7MWqIfASCzEgwccaPlUwcCegUjfygLJY1wGN0ZFzkjBH7YY0hWCvdleRTHGAzpHzQ2nO791bgKj
WJtWdMN86bkTYygr1IpserYOkOXFT3MmNeGMMj8pOfuqSekSSmWBmoQG+/H1v7t8jfDD5j2M95tD
Puzk8lPKr2mKTMgK63cHnAtAkzx3nuUCZfk6faiNeKbZw9dYxqPr45bfz59pmhcczDSVUEh2xlN7
9TrpRdkEXQElI+5wcDSqFfY8ozYbBpG2qXjUKeYIl9IlY4x/EK+MkMDHSdgGuj0Cc5pePAxDRTEX
FFGih7d1iu9TjDnskEQ4F1b+BaLQu+Dxzfm+k7kWUkosZ3GrrNLejCOUa+urj+/JGPi8eRWNTTAA
2gh6oyxwmpX0BjOPkdfIcIeutqkJBOOgSfrcAOz7cUPjcP6uoXEWqdD5dWsam17d+8R00MBuSUHb
UQH8F2mjSL/LgKznpbeltLz5F80hBmhCXkf45TQVNlBYLiId0i7iWuh07vssnWMbQPHeg077cVtn
7iFi6AT4vE90xvYxrHh1aUUQD73qk0vOBiqGgwu0BI+5+ldh6Bcyb2c6hKNC14UQi7IUI9PblnCQ
H2TBg7HCUXpvJiCO1cr+9PHVXGrjJFT2EFw1fQeeVshEKgaIyoxk8XET7+IsQg0VLR7ob/yrqydD
APODVrSNlK4qR360s+BnI/S1L/fyhQf+7B+GDNEY1CJa4ZzcrgZMdiebtJNaw2OThN8paxxG8T2E
RP7VJR2bOrlrlo7UsiFgXYnYRlE+auatbX/CofGfDwncsmM742P2qq9JLZk8K+eSZB3HSUu7kxL/
Eqf2bA8wkCbTkEtyDPXkttW9WZh4BBEGY2pcu+qaqfy/+cswCXR4UVkMPieZTGH3+KVmXEbeIm6s
99iFGkul/wGYYP1xXzvzukE1gPAS1UmDSzqJuOTGSWMGCMiWQ/wbW+g5PsKgjbaodCaW+ZCXyW5w
Lr3jz3Y8Cz69Bj1OecerVwo3NukPKRpz4iHHZGUYY3ktXoTNpTj6XFNE8Bp6JdxPa1SFfd0hemxZ
YwwQ6HiDc3AkQCqeAsUW9b4wMy9MXN4l4HluxxoioosWwj/W6XPbVrHhZHK6auPHpFa2qObfW4N3
G3kXcrvnBgid/IOlG2Pq5F2BUCky0zOakSGboK8u/cjAZSRWcCEcP9cMwTDityRF+Fud9A1guont
gQleaRbqingh51gFmPjWftwFlXN9kDFIYRJL9Y8czNu/UZ52DHYp7ZTlGLEBbaMtfIYwoT0gTYKS
VLz15GDpAt8zS+zpIvMXkJFG11ZqnaztnPymYm1bo5lTNrvwKE4CGidvZt79FgVp+MiI/p4MKUOJ
Brcb01lrUI0DEoCeWEgoa1p4TEvAxqAMozxoQG0zwdqitlU+ReRPpdCAGAKDLb6KKpskHa4BqrOK
MjGnwHtdY8/aad51Cs5EsqJ1oSGaAdrO1sXywu19N42lW76+gLHbvhoTS7807HKUt/IatFKorAKa
V1e6+rPTUKrR1DH5vNDV4sJrf7wv7+6bQbpAxoaEMONkmJTUpDaznCdP8228MoF7UY2RmNp02W8L
eYCPr/JcX3VetXbygkkwk49FSGt6rfJok32prRn3/+NWzl+TBq6QIJl82UlPTf2oKu2OW9kZ/WxU
j+pkf+XpO8oAWNBbF7reubGL+s2f1k7GkwY6GqZEtGYYv3t4BpbWrwzp0VcvXNX5e4eEjDpmGqhK
vu0gbgOgNhEgmmwJpfr0TnYyUvn5v7qaYysnz1HcDHJpmWq6UpUnJswzvW/QfzQWiv7/eTkn/V2Q
HW56jYYaOPt28iNWn4xcvdDfzvYEFJY0kD0yqYCTuRIvbbthjB8DmnIltb81kyKoBDhd6aAvOhcG
/LM94djaaeke9ZKgLlta8/RygUcVjEMkQW2VXm5f+DOdvzDiAWRlyIafdgYzl4Ummz3DnfZU+5Rk
vviP47OUoLj/8cN0ttuNkcdfLZ10CEQUbbmBYrDqLXUetNd2Vs/hCl+4nrO3Dp1J4mleytTr3nbu
MtUCN63pDVV2N75fKJ0ttPzRL5N/1ZBu2Lwr0Vg/FXDw9N5KTYu3f+y1c5HZIMlgBmCwqScXpiDv
/0RoOyvkCEbdMdLKJyNrGTKhoxiQrlzJWo6C2SXC3xVaXe4cN9B/HCDSGGAVCgTaJID89v41qvCx
umBgHRuDrPXYxGLlK/5BivxVou3Ucpuio/tPuwaNgjUzZZnsJ2o5bxuNBiem0ka6JouGhWx9QUT2
kJTthQ54BnNEM1h5QSUnBmaq9bYZR4F+bCX8yaxZZ1SLJIPdhwB18E3eQTZynU1HiBEBcLbi8gLe
6X3nH5s2NeoKskzfVN82nQNBMbycx6ySRvlnUq3IRSVtt/gXNxIfsFEdzEZK5WQsbPVM8jzYPyvP
hdoH5noAhiwh+vtxM2fvpEHlytFIHKGQfXIno0h1HbeJedmrFTQycOYSGdHhPiv2qbaSG38+kISz
fstfsvyfX6ICdo+hCtAgubOTpkM8tyM/7BOCYaTFM2nHXxq93fTCEKy+D6OQr4CToSMETpXsdNon
D7pUBpGdrHIvkWHp6VdxI2ANdNmNJEOCQX1nrw8D3jQFJfTIICOmB6UPoQplAjVUH1qNtGMVDD8C
jZRuZN9oTvUlxt8KTPclDZ33ox4nS+TpwO9GpfEUROmlTRxUjp6s6lC91+90Q8xBjN5i7XRhzjPe
3bdR3lgIAvw1JncQzTkZXqEWxFpsYWuPUw7Bu8EF41F04Y3+foKgGPhm8b9OZp5w8u3DUtkhOiLV
kGCS1fOUfumx422Sb4ns7Jo+X6jwiFI9/f5xnx4PenJlbxo9uTLSLfBZYXkxB0cwn1S5ZrRQlGEN
MQ1x8mBeZOXTx02eGdgRteJZpT+j339aYINUKquN2dCkKK6wC1m5GCz7Kej+AN7HUF4a/94Bpqi8
q+CkiPl4QQISentfe6f020JOklU7JLNSsZYQnGYyKtTGkC9QTbuyME/oe/xbLfSIL837zl3t69ZP
hsDaFNFA3hHxboxNcRxELKxbBHCGPPQ88Bl+GSf+kdnl6ld2eE5+lf81/upHhppb4PnVf//Xm6V9
8IM/Xfa7+nCvT0i7ZMnpLm+OW/73tBmlpPlz9fxmAWmNoOrvSHL297/KOn45h7/2/H/d+L9+TUe5
YHY5Flj+Z+Ocq+f0+efza+Occf+/jHMM9T9j3mQcWS2sHdRx5v6XcY4ySgmlWVH5/+d/29p/qMUx
8iIzpPNtLNj+7Wyp/MdE644qkWmOG4x/4pRzAlPg2UdNeSxK6oZFZMB7821/ZTY5eH2U2Hc20rmk
LCtbujbVJDs0XpcdCqkQaMiDKzqug4ftwxZGe/dly7QjR8EBvLbVfZmpMMbjpv8m5Uo7M3R3uOnk
JL45t0EgaYM/Jqgi/LiUreeQ4pk+psXWzFSMgsctJ5tVLzCWua5+Pa7Ptc4jsy/8TSua7FCPH7ig
oVaH99xqWoS0X1x4S08AyOOQNt0/DdEv3gsjyoMk89v7Z4jWDFpE3e9MjIWjPvVBRvrJ1izqK4PK
J84AuuPtp49a4b4hRQ6XMoJEMuLmH1urfpYyT/qFYfOIY9N/OEOjgU8T/oNUurDpGtm8bmAY7q2k
UshlSPraC210Z2QnyrfCEXxtvDrf6prGn6Qav07L0/bpw7L8ah2k2vp0v0FX0YMoNePK17IuXHhm
fu96IZQyX4T7TEhYgatx+JjWwa+g0t1fkvjsh3r5s8JFaBamUf9QaGJY2mEQXQhBrLcD6fhSAtKN
vhXCtKAx3oU/Jn6r2NNF1Z2dS59REoHxq1YNHGo+pm9xAOfKk3tjMW3tLLXZHvc7t+74W0ePii3Y
OYAeIE9s9XNnF+7+z1IzLklR8jNvhfaybVxKinICW9OskPQHtYa/CtpUGzEMxoOTyvUOCawfQyQS
3FgY4DE80250WH8k0xIZlLLb2Tuvz61FOZ68po2YlhIS//b48bIyUDz5KlKEtAhds77qXCna+61l
3A169jOVW+UuSyFw1JotdthGm4tKa/3PjUoVvyqF+8v/VqMR/0sktZghC9J/knX0vspQdbdegj3D
q/Ht9qW7v5akm0KSN08B5TWDGhHKYmPp4zRgNAInCKWyEXflWB9jRpjK8kPZKN+AHyY/Qhuhi7pV
Phlcx6pNm3CtJIg0fbRDqNfhoZe1fJe2MfdPQ2jUV9vyJhw/dDcubzTke67yyK6Wx3U5oNeNyOvb
xMTSbiz6bvMg1DAizUz0lUY7R3TCXhaPW8W4VVPwdVTq6laSdp0uhfdBIIf3zBZdCOWGmE2L0wZX
HxD5Y3xfHNdJbfZdq0Yj4PFXblV4tzbOCr6P5JGTGsYWKLW5nb658sDK+s/ycXNRVvf+SI80/aq6
UMZRVO1N9MVcRQWqD1JfQTyTefupGONQFAqeAXn7YJmfLUjh4Rwv+GpphcJD5ckOdtNHx9+vfFl+
9dXElmHXpHa27Z1bfVroEjQ0zv6Obv3QZ7ApIfOHL0c9u9/L8cFCKldk3vFSGE9iOjgjvxnOX7ar
EhJXs6gyxCoyu8ey6sHZKq62q12nuJNqudhVRn8j2r64AwJb3Dl/r/KNsPGvpkU0zm6MUpR3027T
qoYfTYeYVr09zrQrwv8vhzaKTN9JjpIgx6PZ0gHkb3+Xpyr6a37zfVoyh7K/C4PU34DnbWdk3Atk
R4yoXDkoxIxYYX5B99sUZUtcGBGtIs1nWBsNtJGpQ+NcZdawrkO73Xal1jognFHUwyEUs8UeK2ce
r34jm2E8N21PvvG1Qr5Bxa1cpGSyXtYdN2RAu694tzYoi7NzEPQd7NoeGSmvjXYxWkOvPo7rsip+
9prUWR5XHfc9rsvGg5ReNxIA1BR2e8GzedzRL/TkUt+dssCvBxgFbXxqt3RabLip05yEKRHGa4mZ
w9kSJQyT77ksbf2+1Hd9puq76VssSa8Xpw19VT/XdV+g/sdu00cQDsHoWfP3b8EDJNs4RwToz6qT
w4WqhLJUqSBeKremPZsOI3uoYIRepm8lL3b3fp5+rUrJ+FRLqnNvBDBPjd741IyrhmRYmkGZ3U2r
HL0N0RXLu920SJxkXRUSf/pp0WaKudTrokXloDA/yWmH2XHuYBk6HqkxYEWjGtRJycJSA3MV5Ylx
HYwf07fpQ6odVBLjxrguwJEiVDB+PW6Zvk3rph2Pv5sOo2dJDLj7zyGOvzs5jBTAdvYZ9l+OfzyW
Oh1h+h1onm6loyy7d9DmekB+BoivYd29LPW2jMl4rS6nxaqNkoOWi5tpyfPr5qHSsa6VYr/bxonJ
otwra0mR4ZaPWx2RPzSVOWyAYyh7pdGekWb01l0v6ahGeE3cz6Mv6ugZM+0wfQgvVffp+OErbbbW
S+nrtL6vCn4kT596i/RJkNrB/Pi76dv0u+lbHpkX3p8ENadjMyWdMeYBmYik6Lu0WRihNeGbWvnQ
G4M1M0PJ2VdCuHtefjiuNtocVS1nf1w/fZs+5NH1StgU047rjvs5KMevEBKixjYe87jhuGj58mJI
4mI7NXhcP7U44DUyN8GHIefw/veuWqNn1Y5aD3+f8PTteLJCMcjLjLnv4++PO09n10nOX2c3ncDx
t9N+49mZosa3/k/7x983wQBuzaj/Orvpp8erAEY7bIcOjazxTnY5ApEQL7zYd543YaxYz5YpukUW
y/l1DFDtocmgnmIm9izHWCKnpmTdaq4e7GwMETGUL5u5aRXdAo501Y2C1zqiW4YziwBRBoTtgbOW
hm7TTu9FR+2D3cueRCjBrhb+Ivc8a4MhJpYp0zopQEjVFeiqWNhsBD/6QEYAIXFBZJJDkO4kxS2Q
XBQoOuRGvkZb7XsnZcmhzBC3rcePabH35W6TK8HdcdW0vsI/F3prZF2XJSLZ4y8BYCBmOH11Yifd
KWQwp6WTQ5bwB/YeZZHxR8fDHvfy2i9+mEd7cJk6ZmcFMkWomu0BGfd7l4dpHwhpTD7k8TLPIJiu
pi2dV/0abY3Ie7fMH8ogEd08Uvsbu9LTzbRLTDJvb1si7eZxTeWsVf2t5dji77112ATwMPZhEBdk
NNTUujDvUIiI3j6LoAQVjeoGU2LqhAqz9LdTuoQMh0h12/siSdCImGg2ZRB8VotU4+PVwt9blMZU
P7MQaYr/WR53K/q/duvwYIbzkSNLHGe3VWLMSzVIMuR3Knyt9ShcJXnnP1SViVY+W6clI3f8h0zJ
Xu8Rlc3LHtPGabdW6+N5YqrByzGmFjJq9Um9FPTdbUdX3qKcMjl7ir+/+rmHGoWWbJLEQvLKtkHW
NhB0N33j6uvGGWBph2qNxoqLTITR9MW6mpYb6RDmTnkXO22x1YwMl0bqWihw1uJLK1wHzeMcAVHL
E18CT1iIlhjx9bQ1Lo37XgqUBYwq4yptfPvBynin2X4Wb7xEsR4E+d+NU5fJy9bWCtx7qd5P26b9
nUyCQpf57XWrozFqB7Snkve7IkCKb/pQLDUMgq5rLyuupSLHYOVlWbHOfJ02FUpbXE/feoCqYJ/H
5ZevuCyg+zMdZfo6HTWyXYzqylH6o5WStZwPMuCCTL/Nx49R6/VAXfkqbBztdvpIkNEXOQbrcZxl
OxHEzgblUR8n1iDbO1lfLivNDXGbVbI54ovd58xB14O26m9tUX8Sne/8stHyiSqiX0vo3kqpm5vA
9Mo7q1AKCm9euZOL7mZaIvtW3qWWWkyrvD97aY4od1Clbk5W/fmhrlbaLh/66oCUHnpQKC7vMtUO
972uOPNyaJuvyNLszVI1f0amdB9WXfLluGs+7prGxKt+7jZfkW3Z4zaJ3CRhUJjacKLUAYU2RLPM
1i72qpGg6BNXz9PScX2ZpRUSiQifmkPwsiuyo203S8efTvvpcfe7S51i1bUOG4jepXnX1NGyyaTs
ykx152CKNthrwgnn7aASmOeCMaaovmUmj6HRm/V1imLhvRNiaucjo/fd9IuvwGSyT7FmuWuKpdZS
ryrnC4Jtq2mH47FxSOfEBD6NHx47lxBTrWM0pQbyocsqRPcGm5L4prajYdcbvEmI9ZXvsD8lRY+/
J05hzoewdbY2eNWbKGrdWS1TUkhdTGcKw1Ovk0FggTR+TN+mddMHeXperuf26eKo3gxFe2Mnrkqx
LzUeYr/3Dzk0qLb0zIdpVVkpd0WTBAfsdIwHWYnVBcw/dIzGRVAm/gGL9zsfMe+HTLTDdWu6B7sM
UOIpmKzl4MCuKYUBbKiDQNl1WqHsrKABlTJuThKkvl8Wp81KrNXYDf+9ZVr3svnlGG3qlmspkLzv
CtJFIIRgUDpyM2+q/8vadyzJjTPdPhEj6M22vG+nVku9YcjM0JMgCNA9/X+QLDVL9Wlm7uJuEEA6
UK0qFkzmOYY4gx9oPIGxL1hl0ui+MpRwNFxLfmohNlNO1cuXNHdClDDF4y4cTPksfdwXkcnv0cBS
J85NpI+nKMtCVCY67dcGRRlZ3XbnwUKdQt42uxGBvmNVAqgc3wnPOnoXLNwYcLb65Hvqx8dWxv3n
hHENedhODxYK8wSMbwNY1UKcAKZ5qQuhAUWWj8Y5C5NdWEXVE45ByidcuUQPNlCJPWScTaLUKptH
NzuTvk8E3mey2yEXFhiYcW04OOQr3SP1qNEKLIL7KE5Xwxg6NwoaOoH3w4yTbpt4wsORbFGuUIhX
rAzN8lDThYbFucSPs+qeRzP1zmRJqtmIHMNswBkZ7sWvPmTolOWxqcXb4DiL0m7Z99SpAN+du/5D
nPvOvhsSZCEOuv2SaG6FasvS/ZkDi41soyq7tQUuQrORWf2Ae5pDX8b9mRq8gHuQEA2om0byKTK6
oCUZaROlBUYktC3wrA9DV0y+yaBAvwqUil41Yc8mjQOEXFvvzK3TDPUBsBD1IZQ4mVYIEVj9aRpD
CYxSUQMQCXCVTqY2u9rP6hvzyTLSgnrdSGbjt7cXz62ei2cAbJYoyM/FgYZZJdPHxNWXNKKGA8tq
i0Q7dyn5kCzx6dOWVpy4D2aD39UcxYVfkWk5LtUh6MnPyuRTm4tzbxTZVwt12yjnWONNmxyAq9+8
ph47Wobmvtul363CuANisZFYL6aokS8HuZHiNzmvZHcSoOF8FrX+w1FyHSn/Sw9MR2cgvQ+PVV+y
hcl6973rEpxD4277oU/99KHAG3aB5d4zoCH3fluHJxTasr0+mMfUisJTqEReBR62eUg9kmX21g2K
ZrIib7KnZraqXdBcRjrfkTyouHV0C2BGabjtTRuefA+1FpnBElD30kXelt2HWyTkD5890A4lQD1E
gd7WtQqJI8c3UOeER1m6aY9fHQUMbBhrTXOdTRT48t2sNn3g5N9Mvc82aWKne6ziis9Zzfcm4G6/
uT7O30V9BhI/yuBLPIgw7Oe+q/JT0LdfWx47z9ixOc/RAOADkIPGG860lcNqVMbjwEA7aqMdTk0U
BxDSONaadF3UClH8Q31vmJC5W+PYIrfrHyk4bBetOWY7UJyUIUgQDBPfbR/ghloNGLG6HMrHNli0
bpw0a7KWFbIfJ+uxLcytZkQe7sxjkCBbD+r6Ma4ueIgAnL9YxtHQ8Hh1afwBNxRS7/5HMyo12fBw
AABbyh/I1ytYrmP9+VsskC1HQBxVLqzFGo0sJyFe+4A77/pgHyK/xm29/IeOo4SF0w8jKsIM51CU
Gu79fSv6irfiRnR1MVmEwAs+ZmF1qnsugPTJnIWfatHesLTmWXeE9oTqcqt0QBaOXwWJGvcuWZLy
Tw6DckhBfcA1/dz3wa5we3EqG0+cxtFqNqBdQvG+GpKCmjrM5DScFbkyMXJA7rqlZ2E1/isKKeZh
h5IRQLkoteFUR8PAZnGON9uRmzCBCIPKnzN39Eef4UQQt4n4n/dCfI6tKrJWElu+R98bUG014p3C
Uby5dlHNuQsK7r85YfYFPBjto6EVyafI7zYhqjveCjvTDy6Kn5aesvJrh68Yipf2pE1icQQJgP3M
x8h80gCvYDeW/hmJ2cXRCXF+jcu8a8Na8dMwcHIsq9Sd5Doy9/iC7MpS8/AHVNZ4YJx72/XP2OvF
Rh/Cl8IElkosx1RixwoL5HaEYEuLq6sJhQFZYbtL6/EYDQMwNjzrnSWlfYyl4Z7i0cb5JDJr3dOY
m92q72LcjkQKMCP25fc0wY85aQHOLQGAyd4r3l19p3CTljxk5T9ozEqR4Np3ByMxo31rAD1Zjajp
gqSfemnh/ossVloyGbF3wfku3kErw0QVKwkrfOsLYI7XUE39rPIOteTuLm298WSnOZA5jfiza0b2
lkazHMn2+mQxy3gEOBgraY3NbNzaUj/NJtQjmTtwgHR7qbn+fzCukES1BO2ssyLju8kHwZpjxs1N
HKYcP3Z5+q6HwA50zDE/A7pVf+6M4LV24ux9qN12lTmtdygi035k+QgkNi/fW7n93WiwfsKy9Dpk
DnJWAezAmwfzl8yuO0BW2LHZPDj2OLn9SZYBNhv0NHDN8gRramzdN67XNesMtNfT92Tg9YBdGv6K
epwc/DoEh6IAgOFjw7pPng7iPvo6UUOuvK2vriQLNVs/9ViFkFOFmnkg7bbjssKmdJ36LnA2vNZ6
G+1eIT3b/sUPJfssmy9ciX0NCX2J5QLtlyfW2+xEQ1QN3jnBzwxq4wA8S1zsVk1UH31ApCf7trZ/
9oDx3kSGxD3vpOmH+kg9aqTT2As3ED3Q+X9TzMaTsyZZfQSP5y9nG8i7olB8Jk5pLxmgUncVKls/
lYZRbQJR6us4dZxPSPsc9ihqYEsasiS2wMjtfyVbozGNZ56H4KmD52SAu9mwSLqnKVgHICzXxp+D
hv8/ppLWMvKFgS1nqU1NHQ/XHs4NLlUW2Psb0YeZpdXNCuWmqUIN/uWgemTsZFhvok7jOCsdGQN/
msYJS6fAs5Z65PqjAIzjkpWFXLulrpkLa5D2JRqr4OThRgj8saCNLcIIuA+qO44+KIeqSK7JbnLJ
MvBWoEx0STKyoyZKM/viJlgMZUUDeFkVYFa0fLiZg2zDBA5kMc9DChTqvkemSC8W0hpwAe30p+nD
CsodPUs+a3WcPngtKlXpU4obchzkI3MLQPn4SOPH5E9OUQ1IedwN/cV7rGSTJmo/GYNtnz27f0u4
037qvab95Fm4tObpNOBd810CZ+VMKizeq1WKM5gtDU0ciu0o1qRt5RSLRhQQsXJAo3+iuYCz8h33
9oqhFUleI6udg4HH1i28mn0vc7uVs0LluPZJesDE1+Ku2TMhs9dOxtHa0EDcXVhx9tra4JZynAHo
1rGRvnrY4+3arkFmohrqvmyPBoi2FzTUAJt3kaV8I1fko7RPOFXc0AiU4NFrvyE7msiVyaZnvDpz
NzmMXhc92rJZDEI3AE1SGU8piMVOQZUByxQikoeyjA+mB/IpkpEZXgb6Fkl91ZJkmYMrjnJUtJuV
vxq92FsztULS1bpoMM0jY0VwJpEUFTsZUfqZdNSQk59Uip4L9viMo+Hg4cp8H7DjXXBOQG8A+P3U
r0bUaBvY07tRgtSy1HqlIZ4kvh0iixpQyrhiD1PjP/IiTarSvLkFxMksyD+QxOwjL8RBOvjdySzH
JTAQUjr+OYn4sLaBiIKff/mF20m/A7EL31S1ObyjbB2LBk9+CTW32zkoXt+keja+u7CXH/az/Hd7
lE7hkDeqhneB3+87e4r/MS/FR43T1V7F95iXrVDQ1u9RkVSe4pQBkdqNqi+szMZVlwf9PivG8kuP
2+y09/NPBRjtHngAamGSh0Y2bNIiS7bkZY7sm9eZ9WPL3OolFv2hV8GsDsdV9oAPLg01R0O2dccC
bBMr+RbwHTnH8YDlV9QDwEtNyYaer7DA1zcDkjQPWHhpZ2pAb+MesybHHdMvkaZzvO5o3A3Ze9yl
zY5GNwoT/xHr0RDAhcusayiz6HGXX2JPEAH2cA08F7ZDPlPx5ug4qeGhTC44jCvfsNnFDmjsX3O3
cVH3z55JbLZpcxhwXAH4hKF8K3I2rhM/AsWRioHjX3AyFHGG1BxogVaxyuyfGW+Noz1U2LnUwi8v
1NjAqMPVhTHqyEKwF44aeCqrLbGK2lrZimQsv3hjzq3VnxyYxGlUze2/y6YVmsIO71Zuh+uZJMil
hgovbMdwD2EC0T3xHuPC8bBQD6OzCT42EqXSh13UDLj6L4zLNBxklS+QHYoN9wDw+SEQ3iNZU3zW
umI9y+Y5KDzZRWEfn5O23s8iclDzJGNnXKbHm+bpuuuzkLHnyWFZCn4BPvNTzgJ+iuyRn0rVk74i
+aBx7g5SLFJcgaA6unyabWYXkk3GH2FAwJTsgJs9OdzEm+1KsIQd/BZQ43E1+ksUIXaKKBMLFoMx
1CLaGfLYxogdqSnt4dpr2wKam7GymczJk8yBb8KOfalvAg3lvHdyshixBVn9e9YTGLPub4qQvI6i
ESyHFaaMf5/8lzixMIO+D1+vaU9+lX4HYJ6HZT2uAehmIBk0QGnbIX7ZPq4GAmaA8UDrP88i6jHz
rwCfoIdZ7LYAfJoiOgGOsuwTpZohb1kCuyUrQdWIRLRC1v5jEgQrdwTVkAIaA75g57dH3HA5L38y
FoG/ssk4D/itcVkC9YHr4CQB5BElxlADZPXsgN/Mq4zSbDjSrw5Iw1UEwAGfUm9mGZmQgnzJjkL9
STbHozm6KkbiYVmB/KA03aMR28tBnVNWdHCZqnNNGvu6X4I4V3AQAEA9Drk9gpWmmVxurHO7E+OC
zIOyBFtXVoLhEuCw3vn3GSj25Hg3wxSChKY6OSU/hFmSSxvq72Yov1upZqN0tWyA/Rrj1N4LrQs1
gNqzL9XoagrcCReXSpGbVWxNXdnXkwdSBEFhYcsq2qZuNyzwpU78rQpYsNo8OBQ/6OJoO8eZgvFO
XpJmORq82eV1gE2ZJeMXaiq9PjnIf7/QiCxMzb5a1LYbv7Q4WLmzANfWy79/XyyqMfrt9xuspYA1
QbYxUjsDnGD+frM6+h1AcFnjvaLY/y+ncESLlKYe7CSss2Kw61TA/zPcaq1lAIvjXQXEOKWWgW/h
/GC2BIlRKIbuaAcxwGZIAeQc7zomRwox6XGEgksNHEctpnlIlbhl2+7nOfLM/nvwJduMtW7Gq/kJ
kEXza47ZWo9xu8HBYAcQUIFcPpxr7YfKBbo0qsa5paN0nPFr704WagP4DkGsA0JqVWKu7Epg/mzG
FosAHHzpx/CjMZH3A8h7NW6R87zplc2spp4N8h5tGWtMP2K12tbImQHCNFYiqh9X9Rk4pOF2EgYd
UiLIi+zjTrHvhP7KQx71Oe+ZvwBqZfuVg64C8JhcPxVctz4JM9n3ZSm/gkXI2aA4BQQfapiWzbpD
KdgrjzXrWHLFk9Q99vpYHAsXVMeWrLZyrIujQM3eUetwawyS0BwtSauhs72l1yCldRLc6MigUb4O
M8EwGSEPzgQhVLqhWDQHbrwRah7PU1GPbEhLw5uIDW6hnBAUlv9uN7vdzUEKkk3/BJqJhBGYvNa5
1/xNo0lL3emfdiOYDLywWBatDDdIAFpJV3jfUJbDwFNX8JM54vjPNoGJ2be+9w23Fd9MILS+DEVZ
Hxq36MH1pLido5hvtT777srC38c6MNS0UTVaVe0TC/yCJJsVMi+/p3HoTbaF0ZQ4Soyqfa4DnBK3
Z8Uj2ZJCxQ0q4COZgw/KN1t4T0OWeE/45+wjlmpnGqUpE491GC0agIWmS5wugtcpCb6QPWgskfKF
gzQk/roAe1TupGAhVgCAPtDWc1yrLQXuwMtuj5998WCk5dJiZn72RZOfDSGtbWKM74YSzXIc4RQ3
w1q34iXK/8r1bEfGHZChkJqpQqUZLvM9D4kMKtRsR8oKtDrrthvwml3xvzNkT+IO1wEtFXL1HmK/
8Z9r2UTgAsSBU0FabEceQfXcnX0AsT8j6xCQihIVN2RMDdC9QFzmI4+JhuHY4/CzFT/IoQoi/1nl
wC+8xG7A2IkpQHqvnVOrPc8xGqCYYjmZGEBJgYWiVH/EvfVytrDLyF9hW5huUF2mPyko3xgkY7kV
ikOT4Iu7mMfUm5v/sCE1WU9x5vFdiHlIvX+0M6z8CyjxgvWfzBgX16ceteS7xpFkVKn0Tmo0gzlI
0I7ydkHjXhNvMh4s1Ir/ZhJxkeFU2IR1M2rNPm1T3Ff/MplD3cn0TCFvDlJfzQqach7Ovnb9pTOx
X6ZZZvE0NY3x/fXXMQcsBA1nwwwYw0tfB9QWmHvz9aBlgCmlTCJ7uA5rWxo4LUCqVJGG+QOXY/5g
WyCUlwChpRHJ6zp3/qOUFpVq90tbXJyh/hMrRGAHAqzrDqgEuTU2TjrZ8FpWqb/X7OyBF4751cPT
LNuirJ7Cumi3etEMB+lZ6dmOdQATg0H7k4/L9AU2m9aP2BJLltr233ZuL/XoR5EjM9i2Vk6Tu4cw
KYpjnLW41RmAZL6gLgnJ7G6otRLvehKSevYmmZYiDiIzwLUvUQXfLmuVAkVNm6FgaeVlKgUKxNxy
E/nGuKll/x1ZYFhek2Y2n2xm4WCPT1XeghpIRUQyr0JG4bhLrPhL7IjiMJ0+q3NoOsJWcpObBVI2
IKKGjrE/7GcR9T7kFIdCfMjnOCWdkQ9CvKRqTrIgW/JSctx9F4ckbVEY62pIZ67q8kiNVv7q3cnS
RATVIss1tEMRw9y2cI84moCqICFov32o2HiN9OfxZEuxKQrZ+0Eb7G2sdG7DfzwSmUxTKllQMLYO
e5BPGFGVHLtYi6dGlgOwpWmMIoVf3VlfBuU30XbZZhaJBBmDd2FIeycDF118TBOz/K9U3oDqKH5b
5XqAeVDoSEgkRJX4PT5SwQ0bRfBW9OoWrhzCT8MIKNnSzRu5aiq9OgvgAZ7btn2V4YDSZqPMsy3J
MtF124oHP8amrq/GYZbGPZZ8/avGONtRgNiLfdz8oHYIWOYODkGReLjMsQfecNMML0XWhBemegwM
zbsYlzWgcGUwJCGpPRvA2mMwnGl0H4bsJpfA6fOdiGFu2H12qKvgIUUR7zlsdOts6GUEdjXrB9CN
h9ONiEx8XEtuE1z1LOqxAnWncpt9SRY1YD5NGV6Rs2IKSuOi/FmBse40iSo5Iguwd91rVKxBGTCN
CnYMUXS09XXcTgR2E4Pjy2YrAZTBL30YPtZ9F/5ldPUG2XjDtxKUO0sT9TlPvEnC7cjBj+nmydUp
S8bxixn6j8IyfqAMO9tb6qoR6QuhoVenSOIKkiQdXS9S14/HclVEGq6flS3ZdFrsgupTXV+2oLda
FmXMQZbXA+XaZkNzDNNsuHZNNSahBkD1qTfLkDi0diO93JNyFF5zpN4Ui8b/070zpdierC+NNejb
GxdS0FT1EEWLHnhy4BrLGRIZXYYjK9xAIBEev9Bhyy5Ygo7WSsS1ubALvd3Uvp0bCzInPf5t4J8X
PQ4uI+9JRBoH1aPIdNyZuEBIjxx3hbMZEFQOVY/cJF/T9yHyfqZhBDDnS+PmqwGgQ0caTc6aWA5p
DbJVOsDvpA14IBw2rDjIfqttMtTlLgYBFejTijbal9jSod5HqAMBnnmraRz12PGnbgjM6xT8O8t5
3BkZx8em0VdR27+nfc6fE02aJx1XWUsUPAzvnWjekWzLn1uWm6fMwH+y7kXDO7jeb+yxO7mx10fw
qkdazAXOt5qda9VYmjgeknns5Dx48tqUYVV3Cxp3Wuetk8ocp+Gd4Tw0PcFWDccVHbnNiowZrFvQ
uBdANcJpWLGehDfTkF7vebKQAJzdzI8yB5plOOdE+p/9Go56sSl9zh8jcL9jlZ9V+4CheNFDuskk
I22S55cwSOyjdEcZoAA4Fxue4S6M7DQ9EAFSQvbMt/WHyUQEGf7DB3MAfzUihyEaodfRGdUw28gA
NZ1TagbIEpizZJIN70FjfUFRsv4cFlaLO1UQOka2Nck13R+foxLy2d6DfWxATvYS39Ml0ilrZjeX
UnPDz1W2C5Do8TZmHT5hCRD+a3W9hWIT0MWiPnNruuDiQPIpfpf0RHw4kZULFoHJqXQEsIc1U+xw
yQ76YzvFNt52HpiV+OD3tptl5QXhU1aD8ErX+YCfuwi5EVZmbmSqFc91oLOlAD3W17Du944mkG5Z
uc5LVEXvHd4eSLSCCChsYoOr92jtqSEqxMqHOk2OeexqK1cwf4sSR34uzLA+t8JqN95g80WXaEm7
IqGTgsjS6mpjZ4bx9xEE1PtiYD5wxNTmL1Wbv3mjOO0Wsfkju3lTSLZ1H97aklZtKgEXe92ATu4W
kvrJlvajc/CPzSregZhf+7BrdQ3jj3i0SaVt6F08suA1WHMFK8p15hV4RasmArkVens+dFeJ7VZ4
B49ZimSQJmT6UsPfajV7lMyHfh7/UwSK6IY4SMFfHkstbHWLH6HVvQ4aYMTnMsJZZLh4F6mh51jd
cSpFVMNOOcxD8tdsVaj4T76GgZIxKxcZ7uGqyt8lXt6eOx0ptx9VqmC6LLdxHBjLRJWfkgKpyAAZ
d3FTQTJq0tzfFD1uhSfRr0Cz0z8G6oFZtBSp9RduGPVDFWfeBYfaOCgLUv89ifq1bkj3Z9CIv0vZ
Ra8Wkrw2iZeC+FqZxnF2Y6qhpplMGwd3pLNpPkjv0iCrayXr4S4qmYbIBt3QAyRJwnf4DQBlitpC
0HZgLOJkUYAZdU1bhAzVOWCNUTuDm93DzWbjz12KVzF8xOdQ07aEtikUr5i7TZMANp7hReeY+LuG
1YgUzd55oQbr8s8SmfnnDDCWL4Xvphtw27E1KYvStS5ObNzYjyn/HLCkOad7oC+rUoqM49LZ0sWj
CfSq18R+w20we3ORE3oJfRzzk5Hf5MVOeHYGTgtUY/DOilaObP19341gI3PL1xzI3Y+xU/mvY/6F
fMauv4aQmiH3DWqNtgJQix6YYP8WgdjhqLH/huRvALMkuf3cVO2wMQth4UKZ+ziT7+VGLyvtWWvA
pzNKz/nG4R78cg+BH3TvDpBtY1PKQFtoOL/Ioi48GEYd+Mi086sdD2tgKWVl+TgJP2xQFFs8usAF
fiS7hku5SEFyJhZmEKG0G5/eS+8ZyJvBqNCt8dIx+4sV66jzVjo1miwLMeloZJm4Do/M+CFXKPAq
J/ImCbKP/OKkFCSjXMbZBByz5cnHWqDGEf6UTklmZEFK0HstE8+ykTuOg3C+9AR+fJB8gOJ+JJHb
xtowv/p9izQhrDNdJwr/yvkPPQ7Snznq0ZBn2/KXFhisG/wR4qO0teqcB0O5Rh7HjQ8T3/O6yX6m
yke2Fe5oawmoDbz24/GRR0BRDuy43OTq09e5bXHG6//Nzxz7hUQ4A0VOlAgunfrEJuAVRtJKdbUX
YT7ZJ8iBB7fQaK4tHRnCWp196tTnCrAJ0UHWLFxSlU8A2HsUWXjJjrQAdC0XQWZrZ9LK7qeDiunX
jxAkdbBVP2ClES7JxwDU2jruG1wlltULsJRBFy4dCxum1jqXuApadRkSomUfYB9AQlIbPdhKGtQ4
oIDF25GcRKSkpjBC/1AjXe5OPtsmZueuhFmOy3nGaR4aq+goGPF2rT3ouwiEaJ/0BsTtOLSJF6oX
8ay672m6fpXh0v3aA/d69Ul28h3JDc3RUA3uNpqjVwpsCGg8dUkKxGpIqauxbulUOthylTk1c4g/
u5CRrmnNMU9AnFvXRb2LFHoC/rHNQ+3KAHTGGV/gKrx5aLG1ACslerOC7MhjVrRFdfWYQyFBOtiS
Yja+m2M2nkPR5PO8llGCOyG1m+NgrE317c2ll752t4O2XZtYbr2KJCGNQV95QEW8wmdUg0oN4DNr
lE+R9guO4oERK27RWYdAy6pLPjrVJXQLYz+I4ZEQYmY59fo2+FmCkWKfYY8eoST/A54GMGXgmAzB
71SxplzMMDT3NjOazawZJH+2K8BHxT+q3k33cS3GQ/rRgL97PDhdc2BB02+R5QpoM9KS3TQ2E/Pq
Qtaz+i4M2f05RG+PEjRDajJyIlMaZm0N2uVcym3gRMWS4xJqm3uZ9tQUTvgE4vZLxfT0TKO4N5rH
Bgx/ZABMEu0JSfA/IxQs5d9SM7ngxdHgFBafOALtIKiOKjUjvKR6a0eKGb5jVlRajvRmcvEU8RZZ
912HTNFZyELb2tFwjm1lyaNugDsMRypAa3Bx8SuCwQMsDxorsot96I5I06q8M8mR+4BqGBoDwjpb
6Cyrt2R8o26CdvIjGRN/O37ZvQOFc+OkLPhSIJd53erSUlmD5qPOgT1Cqeu+C9Y25vk3Fk7S/IcF
xbByQJIkPVaZHFARSISJD2lQ+gfb6UAsYjrX3ijDHrR1H2NSk+GdLCw7AOuTmhpTxaFeVCkNjacu
SVFZZC99ERfLm2njBJVzN+OPaW9kZEMhbqa8ecyb6chqbuiJw7qtN3nO3kje3s04CdW0NxF1vtYE
Ml/BElqhMLDLatTOJ6xfBJrbHurA25AsHFyGJGVACuIswFu0XjksO28wzgA5N87MqQxowZDX5sGR
5FIpOxwIDIukC1GF5DiHOEtxfU/GUzcqfDDgmYoe/vdYNKQGIDRYuOOGYj3LKAJNbJXaEnAWxd4Z
JbgGfbDOH6iR49Cu+yID0UpsAQPKLEB7T93ZJkPmkLEjoaWMbsaV7zOEQyk5/h9V0Cl+m2BvOPCQ
508ed/mhKW0OLBM0IbgVHSPzTiQqnYY/CZTdSSG9E41Irqya/xWR42ikKEJVjspqdvwIP4lQibRv
K6QpoCxTv2Sh2S6xPGrXbIyMi+6hvnKBwkzjwtK1rTv5ZbRz3VyUSutnPRKghwyUkCQkFwrj8+I5
ih17T65TlNEour0RNJ/IdwpDxjo23iiAy6rNzXSoB3PPyDGdRORC4aVs2Vo6pb6sjREIT5Xl7Cwc
PR6EptZaIPnNcT/qteygq2YaW639q0sqGpMXDalBrkSBfI1uQNkX/u88+v/nyL1SwP2jvfIGXUz/
9wOPIJxUt2a3fYpBTUfWk4+O78D0cZr1JLuZksZ9YAyAAqvk8iYbHuhFJ89iJxJFVG5ku/LJLHws
QSiRHlS82bowHX0VUI2KMVjFKYDLVLKCKoz81OZYrukob0ZKrac9FryInoBOFW7crBPIq4WMGrtF
YqxRp3/TqFJmGl6e5xzHjeQ0m5r2e+nV9sNsKcro2QIR3nG2rLUIyJJ+yXZkRgod34cVPQvFJ8UY
F9o/PgtPWg2penycnqMx8yianhnPYBtRfwoL39rpqQCzJPNBVCdRj2wv7ch2Dq5qRjeEirqB6zB7
KRQiy40DqaZxiRJUpGcWbyQbKOikuQ816Ug6NzdT0fzTo9BTkdHNpPQQnPNs2XvZWxPG5crok/qr
GFDZEeJl8xDpFX7xRfBK8rxux7UcA2vXgBDma1n+3ddsfAOjoXsIorJcjcq7Vd6Oy6/ehqm9knnX
GCPWdM/GEJZL4WoJMlMc0R05dfXQVCckGLMMhyNFK6AflHDWBDkA9otBv9y4iAQQGcvZ5t57CpQH
8V/4gc6BVUUnL5hmUsxjd0g43gVqxnnajxlvnrQe4mYdSgO8vszCvYOqowD8mqqZrLGZxyXdlmSl
qtuYTWg4N7MJq2v4zuM7mxrYhQsgYeEoWwWkJtAlyj+mlmaYVXMcB/gm6zSKmy3nyJtHVg8ukeLS
RN0oAEo1ZPqO4aq3rHQ16S3DSB/cIAEaK7wWcYwDfBRPYcdoYgFoxhxaFmUPTeoKG0X5w240gco4
OefIcQ5Q2Lcvc8EqXA+AP2pho5LqCGQiuXI1lEFMQlTswaD16zzeMDKeXKZWd2QRbyZL8LImRz3r
flqF6a+zHied1EwRJpv/9ZoiTHKKAIrYrPWNw+30t87TQ0wPRE+cYXuxGrVsRAmQwBtuE4xO/zhq
XnlORlwWJL36ADTZ1zYN5YGU1IRpb697ztOV72io1eNFVaqqhm08DCjLVB5eJxL8TXNUf671rMG9
jkiLdZShbHjsbH6ixsep+klVcp5q7iMTl7qTRllrPEeRcZd04saH1IZokcM7uSvLuIHlnwOp6OQz
BdeDfHoKQI5Y6yCNWu0lqcQ1MxFZgfbFUw2lGQKDcOPiBgKJeUhoJBE1gHAsNrJLgW/7YUsKsmuY
u8HO3z6iguWvwAdflaPW38CP8s7Uc93awNuzrzazwqS1u1mz7mCm8R5nlVinN2oVP3XJZ2jwxSVh
rTSgX9rVWtJpL02fpmduAGlQ5VSMums8lVGMKwXdem371Hgy62RHmC4h6uiebIwIuiVKMVK62e/D
8sPPL5wjKl/XhcYSXMYgwfpAjePLa68vgMI1y1isoLhISDbSy4x1g0uqpelZsl/oQE84lyEqIrF/
wJ4MIxLxUVx7swzvvDff8NOd1sbNmSzuzGQJxlkkBfeoN4L/zRQjq77wCvVxIFIW9rOdxtECsC3B
p8TQBhw2FePB5kDS6AFzh98pS3u3dDYd7c62OQeiGYDDh8m2NDoAy3nHImmbx1qk2qFlUl+HYcm+
+p2F0jFAQALkM1j8q0XlDwGo7dx/jjFbJMLFIpyQ4DpUWGBLopn4yyW4wVFgnjSMsEcFYW5rvsqc
WfdaoePIbDbmajgbk3YeUmSuoEABem8eZ9/s5xgU5mb+GtCnHVV4DX76i+nrcfcFchKAySV1BTqt
379BTRKLg1WAO9vvQaKd7F1VrxCBQszKCrHTqZRBDQtPiF3sBiiycAbAZSjtFYNXlTMok1qVL9zJ
yM2hOomuaPuFW2piQ6AKA04nN1Y4GovYQF3VAWxc8UZnQKOZcBhyIDGC7eYF55H+qgLz045uwJA9
9CkA08Bjk6bRp9RB0a+6PuNpHB+tEWlCNPwnp16LnDUOwhK8CtryxcMBOh3Z1GZavjTRoG5DUONd
tcjhMhwtXnaui580O9HOxWCHZ4CweeDxMnqxM/TuK8momU1yZdwPLXjfnew4Ocx2DguQBVoXI/AV
Ee/OVy+GcK/33mlyGy0t3zdF8GCh+AtEBiBPlomITzScZDkuMoWtNwv8lN4qSDsb/8kXuSTgJSzt
7T+6ktc8GYVDori/7S35+MeQ6iHI7E+umePhCB1vnvWsnR9RE26zcvUKAId1Y68sN3W3unqL2k5v
r6T0nf/j7Lu65MZ1bn+R1pJEBepVlXMne2y/aDmMqUzl9Ou/TajdKvf4zDn3vnCRAAiquqskkQD2
nhPVSEtDQ4FeLUNKY1uM/5/mpnnkHDMt/TtnblL/nTumecyGigM7MK2QOTbZ+ztZjRJLpDfiUTAh
BiHZsQODldUg2wbTwqgQqxGFECtAMDXT5xHnBCCevATCNYd1w/AalSFTfZvrnX6JHSSv+f2Y6hca
8wRoQRZOXUjk9u40y2mYeSnOGOzZvPWAVDJ3STmlbn9g0rn8aSY5qqKx2Sq8JD8C4OMqZI2zplr5
uzJ6Ko9fmqUEv6hHgIwaLWqiIsDI/slkdhMOg3nIS5w6mMN00UWO+DtSjddJXYW32B2ekJQbHvOp
z3B0omRTAiwST3FxVZoR3khGjexsZ8dTTWIT/matMfxJwg4niGngiH1idU+ircLjMo288Nq1V9LM
ik2dd8YahCoCyc5u9lKMoDwei+hKI9SMd4CQQiozDaUjrQN+dGJVszZ7sQbWPGZdtzZ46yJrskYA
/PepxdhVO7LtWnE/FfWOLU0l5dvKY6WFV97n+QvOwdr1u+k6HnbzykxNrwZU87+t7LWlu0207EvH
k/FEjRW1rz0aStMdTu9kNDQG87s9gY7sP04VQaHSut48L+6rICr/S64ae5+qxhWLGXjEQEcHfNV/
Qt1NUWHaETY/H6YyBAPS6LJDKAJUUv1C4jFwh50xeUgm8mm2mKF2Fjt6UpAWbxKnGYKHZGQSKcSe
zi3ZQaXqTJ3s8Q7chvikpL4zJ0sP5yoblWqwWlwsfkhWcpFuWJzK1TvF7Gvx8P4DqCuhKWSCfdKr
hz+tRCbLIjStoQiowKMTOLCPHcCIcV7GLl6sm4+uahhe/w8G4JP8oq1fotJRZYYJsjxsIErjKSdR
mnqjkTS89gxsnWeAriFU34Z2v63tNAPW5K8JKZYDUzUL9jSDFP/BCRmUlcb3uLH3O2SVdbuh1lrf
Vhs3U23wqClFygFaa4Ns7zc5mTFV0NQhB2exj4IyueWoWfan2Kr2i4ImoC4+XwOt3l0v7kixrM8K
QErEoAvYkoLsXAMFPuoiOvCWWkDqUpvUDO/SqVqc7JaFlsUBcBBpeAUBphWtudhQz7GQcIhgRYvi
F3w2pB/Gxwnb5Z0JEhUFftyax15KNwO4p3qsqDFivOaRhoNhj94JR7HmceBTfkDln9/oJrg7K2rJ
aDE3nHFahSOA3MaxBKp6rtm7SjceaJRh24xjVqWI8taufOpSg7I7tgds3uFOEWM7flpM4jwMTiRL
aHIfBeZhBPhLrxwudmkgACxE4/dTgCBmHeM2wnMJU2Y3s6FaKu1dJActY+pVveme3Ls1gHg7RuvJ
FMM6qkccVVIWTTeKFjSLucBr76+8G5yKSA/nVmN/GOPpEGpNFz8DSQS8I00otl2SArSFzCmPBhkc
OJdFjTQbHFZcB8Avcq6J08QUHDlouJFr2mgAIXd5ftYY0m3W1J2lhtZd69Yp9g7Ix89j1uWAf126
sqyaLU7/f3NSKU9kRI6ot8hQO3ZlKPnf34kWtxYTAtvtt2ujyZlTPvDJEQcvBCIS8hmQDZtHurjk
9ulOFFGqbFGySxSG2TYVheHngzDHNc2gpjedFAivaboLlKGRWM5GNMCJcquWARYmYecYbyxzD9B1
T4EGhs5FlATIz1wXed6cS/6Zc7bRQT6P031ALfcjjlQzI818Gk5Tzx91CyVl4+Tla5JR4/XOsAqq
rtgtMp7XX8okrE5WB6L21dhFvs7H+oEsnBSIYYVrHxb7trHlwZiGfl6LFHbfmDiKKKz1ck04GU/A
gBGKPZkIB2jigbDOJbCUTtmktfvY4XsaSSWyh4EVPuuT9qTloAwnDTWMNNQdndgqfOqSEQfHo+8h
ZLKhiYtiGb53QWNq7pbFt6LZq6Dh3VpApw3/y5MYJZC/11twwwQzte5yEAN7ionlHcD5YCPQVJil
+dwCx2iDrexD143BD2yw9lEpgLLeTThURrFxhNT+gzBjPfaH9uq6TEZ+UubrJuiCn06sHzJemT+K
3HwE/mb/jVXdN8MyiytQZP6WfZNfdYAvYTseJEhI6QTgdFGNzZMuf0KwNH+qgmLyvbIsD7qeySdS
tAMYkwBgPw+QjHI0OY60l0kOxxtSVKRymyAFGkTkBdsnrRk8Vlb5NbV5cTKBgBWvErEXeOd4nHWm
U59jbXwycA8AimUEsEJMMTodSfAya1eFM7nxKnRtbdUFjblt7DJ4xEGj9lhm8qvjpuWpr6p8q/dF
tY7U3H/6R+jhaV6bm+6rX8d8Ls3JfaApi3tandZQV533gABPgA9cxts8iG28uwS2ikg4DJhrutWh
gNsNP8jWqtd11ATg75MACRZjvq0YQoI0TNKh3fc8CNcjAJo/DCUDdGQALjXSihbvoPqkfdJ0TBVD
2j0C43xLOmr4tdEZf6F+UAIQXWbHdihO0dgPO4DPWcdGNXYpgTU4pXhbtiv8M9sM937SyGoK2ApB
CeiTvqv0PemQCmsfzSKr+YbM5m4ydV+Rg+1tZn+z5a/Vlnl3S3LdjHKcH6nlSYws8/S//TJm7PPf
6ynAWwG2XVBWgJzZfP/TCJ1Ar5H41Hw0OsSG+y7hJ+Ap/YWKILELU7xIBCZAzr6NxuDsRBQ+8Nq0
VwheVJvI0sNnYOEmV7cbLjQamES5c4PXvgAnu3uScWWBnOLZwrBE9AzMaaA01OG4D0Jdnl7r+8cV
mC/4NSjdnzWAEv8CRD3bZzU2yTTE8We91qy2PAD2C4l3SY8E8sS4GQm3P5Z8RVLHbPh1NI3ZQ6Ib
bO+62FeTkjzwKSsPYN7tDzXSUedDmC7AuXQZZ+5qPqOhcWZ07vz+25qKkqkVbFMh/dqvFWweILJP
GdP6v1hUtlsetiCbiGP3EVUmrxaZgQosZkaPrNaPrYLEska835tF+dMsYnBL4CuyLgRwgrRAQQ3a
Y2iubE/VKitMrUE1RV6xQxE372eYGV5mZzKYqfHKnZYb2q3ztOKsJ9mhqrTgRg3JG8DYAbRS0xGO
gGIsSm3WBuqLGktxXuQcSSVHPOw+6cqq7TpzxeMsQ1VXme46O3ZWuemWTyxJyicdlIGIROj2AQkc
5VMZjb4ZSOM6plr2gBIEF5l2cbsLcgNJh1mZPyBDD8iNTngmi0XeJIPrC1a2OzJL24EBOtQG7Q5y
xtZxbQJiRxbpOW/CHIDPnvOpAvpG5/H4xwhgRn+cmugFmMTTrrEUoFAUe4+4G+DMUZkkXrwSgVN/
JW9mVnsXxxzTM7AV8k2uvBXwlgCu6gerPWAwyDB6SW0NKKFZ+cNg9ReQfae3YZqMjxG+IlmUac+y
ZuJlMqyVbDPjo/DAKjpg6+Ui5z4a8Q1UTa+avFeoihFqJmg05PyqTfzVIjGTGAW5bbqftchfZ74Q
OLYrIkR1yQFpIi18QYYFPxJ4hYnwkz4AN3aBsiiiDtwZScUAXeoIzQdSI6rw7HRcGVGixpot8TYX
nOfhmxuvttzLLAvSivutY7Pd4rbKAxzkOtrOBJ7qowiQS48kCP1rlORbVwOx1hTGj3lXjp/qPi7X
ZdeIWwNigAOQ8T2FsfB+EkiCgr+dMH1swD57KCrHcHbxmP+sC1YdCN9VdMB5At/BAuU6uMiyHmrc
VKIWp8MrF985P8ErH76Q6dbLU+uGf5B1q/M8PYE96ArsHOtW1g6b5QOQgbeNKRqQWv5SkBbgSkD8
TAPtzgkpmsbejwDFOS/OkfdinxFO3JLB4qgvAVGndYMJHqJfF0ImhrQM4FYO7uadIjCaJw5ILPz0
fl0N7mfD1eZf3/nWQ9y+4ggFZqJoADJK6rBqhzXQfVTBza/59PGnkv9dsSo9vJPr8R7RROxP38wL
LUqPRp19XETkoUydfiNc7t39oUjROcCO6KzS2S0z5g/Ju3WU9uVl+YzAbTZPMkYllfp7LHJWCR3p
ySK9c04+ULyerkpZT+//C1Omn3iRGeB1+vWXzTwVu5HVevlLAWw03pYp6KBQc2heeOB91Vu8qmRV
CNoRkoW9gW71CYmc/YUkfVibl9nCBj/eHvV7n0iGvZZ5MXEgOoL/VZdr0+6i9TyfJpL+Py60uAg+
0GIkmK9BXRz1aMGKuZ8Wh0PR9ngdCnHb84rkUkY4LvVz42PoAeuCRAwZkdFu7ADWWDjNJUFwq1nH
kUguWRdiU2DaYLNQBKv+nYr01Lj4nftVYusbZNQBunHRUK9zxQnp48NhXhk7QWBBkYYZGcNTrJ5H
aeCtEF352/GsdEc3fXoQTAPfGAi63Fr1HMg70IJZD2U1lceiLD7HidY8xJ58bXR7esh50SBa+Us+
dCxBwZSL0xEyU4rU09gtA1KpkvQCOfqjaoICNAZehPSWRUErSbv6vCxCE9RKrZiw0tviwvNQzqpW
Im+kCCsXkJsS4eAQ0BuOJ6enNPLGJ2QmDRsWCIm/K/aFJBPhcPCwm7jSKMchxRHQJxnoTjGBmkHY
GV6P2nJPs8Bv1j8WwGR4M0CWh9gBI0OsFxniaH8ZbSTPJNIqVMllMnmhEV1QEQG8D7sCJF6+OYp5
7o+5Su9Ros62zT2yFZE+o4Y0qy+RTezlYXYkWRK44jaY/W7xsXzG5XO73XiI0u7+M2bYE999xsDW
sxXzjHJPs7SsHB5x014WLgxT7EC3Hd59xiHW7z6jGVrmuewOwH0v3fZUye+2++yYSEQIFHQzEp1w
rFPJLpjHDk8DGGFYJcMUrTP5YjAnPKEoB2c0szVNbOFvb7LaTi62Mb3UCION2Hg/hIrVqMHvDDn4
yCaloedM+i3Von2mGJACxaKEp+HgG8wujjT0sH85pI1j+QhFe8VKz9yNUSTFgybgTgeSPAroTMBw
qrnkjhfJnpS0Arlru9cLqnsc9FNtuXCQfeuGqdhRgflcfh69CfsRlZYbQ3SvRjOEa9LapS/nEgSj
G1Elf+25Fe5yF4wtbt57h0Zv9nXY4ZhEiahJjCi8G5IZRynDO3n6NoFmgQ8M3rzyzgyw83Hv0zRa
ImkvCC1qYw8Mzgh8PpzHR0LPkrE+7S2n6FY0BPOc8YQvpFBQWiQBGhrzg1KPj8BNBICWB3qud/ZR
/kSm1ERWgdpq5f9P9kHZG0+wtxQY1+w/BE0LXQ93wvjM4/ipja0AG7nUsFeOVaB0AiWaLrLG7vrI
egiO1PTKOLHb0S+jdlrfG/2zn4ehNk+71y3O5oVC3cWiMbWAqfqGxyCKcVzwRoFxyzzZCbJ9zDo0
50Z/65GMtGT3bsg8WfoxM5CBr2b8yY4U/74G8JeexjJpdrRsbY9W6dO0/+EyyK6oUTabFuZh+Rh/
WvFPMlqi0ZGM1MTH/+FDLCZVkeLXMH/kmE371MPp2H//Wwoht6belIdJAVoZqqkVEJZQG13kIByb
gI17EpHynRkpaoKsWuZGAS93KK99mbVv7hYv1KMlFpPFfRB7jZ9XZr2ZteT+3yeTL0tHDpie3ZYr
eXe1yxLUs1BfsR6nmm8jI9zZDQeCgcIyRVlxeTKN4scdcKnZoaATGGDbRcYasUtwDv+nSbLMtJVm
x66fgvTrkqvGsrX+IhugZRoW6CHUCOWSw8XsJ6tfM6ve9+b0ASgG8UOsy/gBiFdF1pc4QE3KxwR0
rw8REj/VgMTF2KeP5al6MyFp0688ybwHsgNXbrm1OzybLNY6iIBZk5+pGxs1ieoJswRp8J/Upeng
/lapu6cbs3gLgGjg8zoR3/I6G/6awvpguNL41sQjAK6xhbtNY6yd6lDa66bOi29N6pNBrwPNMvd4
A1YiVt2Q64M0JM3Wv40O2LWMMvtU4HkJrDG7OQxZkD2j3OknzYyS7FtqBvYzDtPEgdbONauntR3G
/rF2PkT2GkVyy9pAV3tdG2jY1a1GGG9lNHV0c12kHosKgM44BP8K6mjEa6qmu6VlmRwtI0e9ep3L
F6c3E18kqB81enO2RSU2A6Bm9GqruXa16vTgibIQgg7AclOUuHsapjj6WktRo7Z8aoBRq7TLcKxD
xDvejJe5yBDrrs2gBUDZl3Jde7n4MugAk+DMBOSlk15rI+VIToOcATDSr3O9unLOu8dOy76XSo7b
OQi9gNx8wr4/+wBYDRxKQF56Dd90cWjvU5ysfkbYiMQWyJZ2CAWAYtVBYR1QWcpVPFn21UMt/tqS
2GLxqLWvdd6DzB7pYNVFIqFhHpImVdYWQwUHmIA1hN+VIWlalN2dcs84kkOym7WBBSi2wGDGDrD/
BQd+usv3OFv6OvuqckAMj071UjYmiBcFtn1DYYhTseIGjlzaJmqejCay911deD4NqQF2RgCO6sTc
e3pprbPYNdeNF5qHugvHFf1jJJB1D60aUrbIMqT/Ew0bkd0bDwGgs5e5pF2MyRVpQcdtHv6HubVI
130XWo8mIkj73ubxDkdK9aduCNYZ+Da+ovY4WdvhoJ+nUOL4CLiuCFlCodnFX+7geM+DnVqHAsAr
GzOV7pdoRE4c9LIH23eQ9gJMdnn2FA9sIyNxBdrO+EW3XbyMjzUDkpqZPLp5DTx4BXYg8yQH/Vr0
qjBThF9I0QiRzzO4wCkUQ00CiEdYwUKgH+sM9C6gxqUeNWZTDeuikeCgfVOA8fAfdrNxMvyMSsOb
PZHZn3zOtt4p8obwTFZBLRF1JfnSAN9D2wFg4cWKvAZpgKB8s5CT4qIeqweeZWDs8wZZPr6etN4t
kmO2sfuqWFeR7d2oSfBDv00ae+ynwj0u8joojVOnd2cS0XTqpTkIuXEoaoJgNb41Va8YmMtS97UQ
MRPTyb1kZbeXEghVOAWN8yfUbILWykR5/TxUMke0DHyWk7dZZD3eAt2+bM+2ipPYRRbdkLi+XQyE
FqF0Ou7aVQ8u2QMivmJl2eVwwtUHyMKMzc+NE4IQSIDkq5Zm++DUDeJpg2F8jgojW+OALz7FhlF8
zANtTXJ9suLdGBb5rlDzK2zANZH3H7Mo145pxwABpuSuE4YoNgNhB7CZLWBQ6dKXseKzroAlnk5A
cpTZKG9Gm3snYbjIvyg5+2LbNkD9quz7/5+FoXyw33w0w2NTIj5HHFWJXSE5KUVKLWIfiqXKEtNn
7tr2Vlcjnac//x1c9J8Uqjr29MzVgbjEmAPksncRtCKzGNBq7OS5rdk2Q/LQyhzy4aOjCWsbpjLc
2gg5f5Q1OCcDAMXuSdtZgM6uUgMvp0obBOUnCayeGynlZK6DUfTPcuqDFycT/izua2zb4+KBpkx4
nJ5zbQDtWcH7J459D9IKweCYlBZOmgfjiIdp+ExNaZXdKijsBPQ0kHlWZF49nLPRiCa5yHJaabjT
7EfhDevOKMB59vsOqTUQe0MKxLhdFLThwUG5rNeLuqIXBtou9ZPINpPAtkb3kvLUiLY8daqhYeEV
4JroRvvBYkaxW0yot9jRNJL1rRPttdE8LrbvzMAbC5+k5iN7wIPk1fFi97qsugzLLbfcbd09UPGQ
lrksRNec6E60LcxouqFgaLqFBp6FlhPKraNHbbwJNfk3cI9j3HphsthNAxALrGo8m2ngrppeDzZg
KquwFdSM7Dwi2DC1vb0tAehxpsYK+RM2PgoNV9irSJVbYu/Mj5pn6zuW5KdRtpoFkgyUTuLEKQsA
Bw6bnmowSZobCAT57w1GAV7OPUlpwoDT9brLnOeK1dEFkdyvOXJ8X6zSSl88cAsMuiieSCRb/MSY
xbNjh4q9F1FyUGgA0IL1PHwwVFO4YYOj46pZ9cMQPlAj+jx60CL+KKcoQH29kXNQkXXhEVkfn9+Z
IW9OA4Bze/svP0f2DhubG7gspAC7lo54NvBu3mH1T6NESTyqgJ+BANieEQJDfj2rDx7i1Aj3y/7s
IIu29Wnsxjm60gJfSGgBBWIxol6oD/15tuFq5jydOXtgNNUHGi3yZe68AHltAuSivF+V3C7m1Hu7
zqJHVZewUWYecv7TlYH3kurGuM3scjrqmsevDGGLNVD9gy91CrjqGgSZMUwtfUA6fcnHLULar6a6
JsHlzpLgi5FVmz7InB/IiYrsTFfbHXe9AOQkXRA/eJsZ8EbBuFIvt2NrtqQhYeKkHfYlr5YdAecs
VoHmXV/PPjqw/W20PC5AMIfIJzW2GV4kooxXGjn21KGcx5GzRahipqWmnd9ZSC2Qq3gswF77By2t
gHOrRAIH5R/eaa60FACFwxPgPX2wwH+RrATYDo4eE3gSaqF4cvVGPCWZcDdxxSY/9AB40YHENp0A
8RdEOVLQ1JArKEc5iKmax3ddvAtE0boCCC3oi+SRzAfA9hiP1J2baKhXXoJiHBq2/r9/85npGu9z
OWwPR6em55rI6jBAVvE7zHWfclkDdLJ4tgzJj4EtLZSDj8Y6CZscmYKJeaOmNeR0zj1nG4Jc8jab
GYUW7GQ2NT6LO5lsBjfu152N/DqaEgTt62Qk3ecoOa7b/eKQtGohZGr9YyGRYKP4Np0m0WLA4G98
GlbOt7itujPlOVI+ZFuE8pSA35tE1Nwlfhq5lZN2yZ2cORtp/Ka9m8GmGADtzASxsKqMZODTQ/6A
6iKf0zlK1VCPO6pQkjSZDtQ6PeR32onqIlFl6hwbKrakibOUpo9Ucrn4TCb5QcRIY0eIXF6oGQdP
IetbzTbQQy2eNdIEzZMcvT2ZtGQ8uFqvQuvyUuji796S4BzUul0f2SkeoYO8NqqZiy1UxYZSNnEE
0GslN2WAo4QGoCp9jgJKN/CmHeUKsBQPon6o6wsNMx6vcF7kvQzA5HxkOG0AiQgSDHC3PmY9oJfI
inxofa3PPuI6ufcxTQnYgpn3Urioe5gR6NgA8q9KAZJTQ5DjRRpWG9DbIuCkFAsMuVM2Ixhp3mDJ
SW3YgbUKghpga8g334wleLeH1gHaH6mLN9/vnNGQpsRqqXdeAS6LpcjmrqksUFoiKg7+6upAn7gY
g89Rl7KbsDXzI26V9GdBjZp9FVUNxGmVhjHp2EvotWWvEdnLbloT1jgA4V/E1OWf7SBFFnlRNC86
iBxwEtInD2GsaVvdjesz8vbsQ2jw5NADteGS4kVqC/Rh8cg6Wa7TKW8+WEVr+kOeVF8Sw31pwHn3
t2gq1NQjHOYPXgB8ljb66SF1C4kw5whlsycKE2exwCl2hRSmOSgMQGvLxw8sPlDg2HZL/thmgI0A
WyhNiLqu3mNHFOP4AjJqgJ74Hdt3BnbYwZW7To7jmuh1QotHSAquxzVx8RRmcz/Mzcrdml6U7bqg
r1+CAjipOLz5HuT8E/YF1osty2BnDDzZ/27QF5+BPcROFVFB6i44HMFxH11Y/O1OBC5heR1Q2Ohb
LZIJ7fhbJwSYVkY9B3H0+I30MaAl8bcBmyLdD8DW6tUAPp3vIioNe6ZwpfEv5XyvuMsHhwKoba+z
lvsMTULAwwLI5ARohESbthG25QhKgcfIByBQfgbnqzw7qCQuEXk4JqRIlA1pc10XG3D/OXjZQPQW
G/tsAAMB8pdo3tR0XL9QlzfgWgp0a+taSCkKNUf/kONP62eS5z83nlNnP7uhiJEdk08f4o7VG9Dt
ZpfULjjY5mJta2QWktzwBwc4IENdRVWXW4IKNSuk4NndWUyK1HABF61wQ1pXRmmvjAFHweuu6DdG
BpQ+ZFKDGtZUqEFLMymEHxricG3yI4Arr0s2TK+Gf5xzp7/rkhOnrX7WzO0Bhpj+RDL7BNoEwD+f
dODXRlumhelJCzrUUykhNSSrw6ZyV9QtqQt8/BsAckHK2nqo9i3bn8Q1M2peZG7zREMJKwfX2LnJ
V5qsmwyvUko2G4U1uvVQCCSENj5C2kpD+nk+55F2yCpA4Dtglb3XeLLAlj5HRbKiwIuJRS+l9p/9
euLYbAjFg+dV7KgZZgTaVBdphSiCAe5SmpYguFfqNM53dRx1Rw7mTnyrJc+wLTOSNTIz2YWr7F+k
WbijT2O9BZ+RHoU44KuHapdL1p1S0a7TvuUjctOR5Tt3w8Jl2EPYnj+PYzLwlIEHXl4/cIzcx04x
XLEx7G9tVfc36uk2kFUnGzERGnp4NDm+1uY/BR+DPdmhqA0w0Lk9PnRjZRxnE7JGUu0W6DwDYMR/
+SO5Bvrfdhyvi7jJ8Agri++RY3Z3q5uVl5+R8wJI7EH4RpOUPsW14jQsrlYkHyjURfG0Nsyejbhy
LnOgrDecDRB4xw0NpQv4tCosH8iUJr3ZkygFxcgmGN0BXF8InpG98u8QdQ1L5TPgE199J2++50Ab
aHzxpm055TdTi83VaIzdKvS0ASdSqMSgphfdccLRyWUeAV/56lRIzlcGVGqhydzZAXmrRNbDr0n/
yVEpwbNGs5COOjvC66yzZtgdbtpA7I1hsJEeDnQUapQoaHL7QugohK2iREXpWRdttH7gZoerU4gq
sa7tuLJcgFl+98fGctOyFmDOiswhLRK836Y4OabNAjVlrQOtNChnEeFnklxV+a1qINputW5yuW/I
ILskIH0kT8t88lkquxkzlPzh3HPbOEyTG8DYvy65zCMT5Yq8zDuU5dLe2SlXUyA+9NK6enHRndyk
3ZRtDtAlOYJMIjV54dud9ACWgPT3E4sD4M5Rd5bSJBqrmcMAuKZZcTfp1YvBDzpi6idbkYviq4no
fJDyXW91fYiNx6+xbvYIgdelohY18K6ItDB3NwtDuz0PmQUmlSL5kJp2e6SMxazRkdQ4go6s56Cr
V5mMYA98zXNMOV7k8XvW5hTHRREb1V7URndeRNwGmAJr3a/kwxpRLOO3ptmsPI2XW1rGzHVsicDA
AbpmPEEahL7P1GudusfFgTuZd3rik8I2e2yvST13LYkbmxWzaEvCuu2BUOno+0q5WXxR751stJp6
GyjXEaA3cOAZ9yi/tVC/u2GpG5947mUPrmvgwoAe8z3qk036u4Ujg2Y/jWV41gF+4zMzc38U4jmI
g/o7S1gOOMGY4U5UIOleZBZAP7j7VMV2D/BT5ryZIlM/x/n/tvEQcfP8sCnddW1v47Fuvg2lW6+D
xhAXYFdGV6+QfMXEmH3/zQDwwih0cozba8oCKHNN3C2S6RPicuBHq8If0ircbcG0gf1VhMkP0Au4
W27jAHjNXFavR6mXKzIOAgvwC2/zyJBGmeJIA9HfL223dJXHLHXHbR9vptgdUcibTQ/Uy8QPIDEV
NxpQg7N+FLO6Vb0Tymo29bpk34cxHgVq+tQO08PoePWD/bS4InMjanskD031frHkkZvscqRBYuOR
AsNTBwAkCmtQlKoWKNuuQtAmxSk18qm7QxcNA4owELV0FdcaNThaee1NHk8Lf9G8U3eT8aDe1Hfv
5DR8P3fxuvgjWeCl49pMpLHScveC+0t87vBOFviWaeirsC8BEwRImMA3hskFdF3u+PPYwpHGFRkw
2E0r88Fl7KEOcdtXLmhEzeJmdguQjlc3LdMc5Hmj4ldXGIMdytMrVadOOKLNbyOOEj9HVbQT/mji
vFrSSM1zu/p5qLtuH9YWbthNhCJa1QP46XiJK+A0Bh0yfEhBMtJSo1WwSxBoWjdN2a4WB+/scpHZ
iLS4/XqZuzjoeAGCoPwvJ6mRjxvk5r62ZfZk93r2hOTYFcpU0gcSgYqIneIW2Gih7RexswFOOL9V
OHl9VtHsXTbhVMthYBmrWASqsYJvHKvhNxItFjSBZG8+Fou8b159vFmQjz+tQhb/ukrR4oTblH2B
2ktdXt02/GwhjWtPow4xQcBeKAWqFmdFZbhA1GxNvpVTq69A8Wis77Yl83akblIdAN22sZ43JnYM
MhcexVl0naqY70TY7EITxXAgIbXiNeIbwUbLbPEZQcFtAkavD8AXwuM3tzT1Iws/gzKbrYY8GE7d
6OR/yRi4l0rei7gA0L+I5+nGNEV+VfVAHZgs59Hl7Qdym/VpsrWBmrqjWW+ruKYFLqOcA15Xrd4x
0CNPv61CcloFm+eN6XkHRDI/T1mbPAVdlABAzdM2LbawaxrOiilEGZ8+AK9fmSAv/cHqQ+/c8O8A
ErcfSDq0iQm2kexziHwrnOu9+ZnHg0hbPywL/eD0jbPRPISVkzp8yDTXeMmbNjo6HIzJuLvmX2Nj
wI0kEJ/HQe9w6h5MuzZg1icct/tkoANZcQPQnfyYyrZ9sb3s0Y6D7CtQt6ZV1hbFRRPGgO842HVJ
MWogQpu4bj1EHkBhrC7ZMIlThnKq86+/X4aBA7UNydVlqDPuc9b3/dbi4hin/XRz8W97tr2+Weco
ad3Nw14PwZhr1z4NQZQQ4L30OXRj+4kkFUiKV0lWNgca1kim2uOIp1/RsEgi6xE7xnlEotEGkryu
AwzbsH2775MrUw31tPbH6IngTAO8376KTQnoEG0ATtPYW4dFTmbU1J0OVC2nB669sn03X0Nt+iqq
O2+9KBY7LcM7+6gBr27xjKzeAaFVAzCyrmP+XBZaTDT8Ho9jjYRvurrQGfX542hpGV6j3WIZAQ3h
UgczHGE+5vUB0G8gsQMFUrhaxpb1HYQGDWrSZaHhbU1LXWPbaW2F1y0Fl2R3A9gPjMpak5AaK665
sfWw505kvEH5EBJk8dr6URPBplc8v4FrYSOp5O5vcsEhJ/ua4bh+GHGyoyYBXWf84jrjgGBFPRx4
3szOSL5Melskx97tlNpjuYtUmq/FikNtO8a5+z/G3qM5bp2LFv0vd/xQxQxycCedk9SSLccJy/ax
STCTYMSvvwubstjuz+fUm6CAHcCW1CLBHdbS5cIkGkNZb/HG2G6Eriwm2RDX9eMY4T6fKGDnkExU
k4m8Lgiu56U25vmAU/Ik0hU4m03w9+hd9TXidDQvi50URb1FEQquoT8FDUFj1I8AzUKuCyI3Ugpf
H5QLxcbgAUC7/4k2XKQg3D547jzvfekJtKLEXO3sild7pmCVl90DICZNpEYVoMxF+xCkQBan+7fM
8/HQjUW5NicTeQMUVjyIlqePdCe/18ZTda/t3QY012Ogm/R/71zL4OIUZXYJhq7dmgq94L0GCJ80
cjjNRPGlDaP42onxVVz3oO5dTMkqyqZomynO113QGmDPmARI5dDQMKxwr392cKw6eJorLmhzJfaj
iWCE7yAmqO1ujLlQX9qu8HYZzgszonMZcRC99AgcHN3I3LiE7UxozDfTniX/AOLa3CGg1F8Aqt9f
jLo0d4bXRTjpIg5PinFqw3Ze+2HeFpvUcz4meT3tyWUUAPOKjhXvQBuaOz+AFzAAEwrM8EQeb/JJ
nocsw93CAtWTDPwDzmLDU6uHEd+wfWx4ILTSS1IglVXgcLlaJDQLEPFdmWls7RcFth0OgYmng4eb
675NHfQhjNnGLDi4JAqRrPDfJBOQdm1a4cfpCrXhppIZJCiMRM4dfd4N4pd+OWSa/ZrvG6+1fjZp
dRmDoPwnq5znumf+93IsPjsF0OjLhv90hqb46pnIsra9HeDbCPSsJprkOmRpuBuCNnnx0ftNQVFa
KZRHSJRyfXjTUfx0Wb3ptOX/P79GiJUnC3lGusmuv6sYyWSJkBTAH4DXq4ljYrxorevcix5UYYck
T/vgVQ5wgvhf5T7AWZd9XIfd70P7m1EAaqEx2TNHXKnOyZ26BP+q4koFVFyv/tRFQXQloB6y1KvF
LzXTKxVPWZObPGldNg72xURf71oB1WA9MTMF4/ZQrNAT2XzH7fqcZgLYtF28BUsXWtwUui/7Mjd/
5AGapRxVf8ZTr1oz5g7vGfADVlEGusJBvLPN1v+cNmOwZnlWPdlOUwBPdZqObeZ3jwNSa5ukTdTH
Mix+enju/EJXVRj3v9w2/4U39e5jHwZ8g3av/DF6xtcdh6/RtZ8MNAav89LyPklv+qZv1r/ATYeS
PmQJsrR7Vm5nA4PPrdcc8JPvVN/0u8QJ8gtw8kOcP+zbfVwn4Z+CYnjbx+xH7FMjGmPyztop0apD
3KGiEnxK/Es0DBnIjzBLtCwCkeqXRbvM/tvuTvuv+5EdqunQfdh7IDN2fIA5lUGGIgZAlEWhebtc
tI2GRmsa91VLy0XL6gkNYqkfgkgcLCFHxO2bU90AeYHeflGTCLzCFF97pP33RNhJAwL+H1BYyM4L
h6fXPURjynBD1kShntU98Fad55XGJMgB0HeUAv1ONz6RaW6jhiHL/cYPWho8W9PlPO1Gir7PPnQA
PLjZTvALXY42a7yoR13vOH+cFnirR3Mq05U9ms7V+BLhe3b1TQDHksD3Mk0B7H5vkh6VwSTrCnz/
kMyfNnksWQr6+fLXBEDI49g2Ybp93YOrRPDVm/9surgODCVknmqP+InSMw2ODpx7FE6PQMxypvWi
VpGHQHsIAERTlfaBFItd0Ur/JO0ViWfTO4tlJ5otu9Mmd7IecJMIj7T9kxfXGwrA4EstVkkTjS9i
4O4u6JP6FDl+cUVuha8zNbbfYlZvKAKTty4gB7gaXspUoCsMJK1lBBAHpMfKFOW0mGZTjrawIkLm
0Gm8WU0y0oIfNb3QrIs0bdiyjoV5KpDiQOOm+bmo826eRXb1OhN6NpSj+ZlmZEda0IqZn+/sll0K
UZ3ApfQPB4rVOs8tC8dxhmcvRWdCCug4UczW3cCsOaAzR3mQPEE1XYSEKzfBfDe16Lktc8DguHpJ
MqdyPNDpfCBJDbSlWWzUTYAqNJBxkWJAVr52TflAPkGGcGbss9d9yGv0BNf70EL0xQsqAcYX9kzs
IEPGs1U9gFhH1Mzb9kDEuORJy85GbsaAFXGml6pAyqIPTPMne6405d3i04wZ36KZWZ6KARxjug4E
5NAKbLMeP9JS4SF8UT7u2ZMu8ACu660WYBrgneXZlXja7bx/wfPcPIMMD6xFXYvvjF4ubPGFoW5E
5CRhZRqOcXZlJZ/JVFvVbX8r+nMvLtNsV8emuck6ICI2wJhTWVQ/1Yjm0AoH7nlFWJ1+0cwrV2N8
/mn5tiLdmyUyPv4mscroUTbVk6E68cJbFxy9IRrfgzhXX7W8LYV4CQrxMfbjbD8CWeSxZPJ1mDok
pRGNBcjZEDEDLK+/NZ7roXsbtCjrRbY4MynQIu0m+awlBcrfA7xRgThsl8k0WC3WuCe8Xg/lWsNu
Cv64Upkm8og+6Pc5z8PHwjLlWoyJu52X7QhKSK1wxOAewkj+uJPTssLzOEbc6xK5UYWy7mA8aICE
J9A34wwvWLuiJe5n0xPNMnENerSnkSR2IZ5sfB3khMjQYjqxbDxI7U4mNwqcUKM0274S5FRt9iHR
JBEzxQMif4+lWwSnWMsU0T64kDU+iFxuqCHeZICc9gFDYH51LXRmg4/qzD1XvqOhDQK0OA89MKre
ZLZTfvSzokTQHKn2P51IZJn2q5PE9+AsCw8lC5sSyeh1UaFKAH8cy7nMU54wgDPkRb++EQJWDdB7
AZq0cDp1LuJtYCp9trJCHsjYBOXzrLxbmmbPwLEd7EhO7vPV7rZbLi4shs9Fljefgy6A9M9zgLfF
XVa5I7DXIsP3UXXquhtme8HOQTDzpQRJzanKJAg29NIy3fRdCnKmsSyAuVfL5nPHgu7BTIbixXaV
u5m4unWdQnQDkiuIGNRT2sl/esdoLhOX/YvPJ2uTjlm+p2Vn9KgHdOSEkDa0NkA2HtvYeqYVDUbx
LWSheI8SJ+hxrkV39+/Nitp53SyRUf/yt81MTyEMzBhe7xQKcpTpokoB3wyji1FZVodG8EDrzEEG
0/VDcx84NSLCbwqalSxgu6nGTf/GWbkmtuAS4RIeBed5R9J3JoptBt7mu5A3EUI8YLGYJgkmA1cA
hJIVOYr4fDQkAqgsfbB90MGvHD11hPNOWEDflgNqcNDQB1mr+6zxoHbOblijZB6raDDt/uS1ALji
sVWvKpTXPpBxFeeN2DuGhZBuEoGqnC4zX0HVg6a96ZxdM5bNSeWp1Z8aIBAdu8g9Ltear42jUL4V
nRmukgIgsmbjXq1K19CiBapbmYGhSSJAyUoDaQyt5vk/HVLc5x7MnB04VLSHHshsWaKUI15FDV5z
wYYIw2WrjoO/seTlCYXt+T4ZKrZyIo5Yox6SaMiews6/VIanS8l/ixiaLvcDepxXZLE4hOAXc9ok
OC2iMu2NQxKD0LiP8/xmX+5HX6skE6cw82wfTRbA2his6ZelLxPlWtZMILF1XL849sXg+KsMR95T
BwwS2p72ow/gR1Gz8kfUU9KSFDkKks+TPz2rNMVWJPNbjjgO8tT7ZYM8kuwcJO65bT2xVlPW7ylP
XA0N7rSAxptjYSHgT65AOgWlbI/bLWn1kmwpXewBrpgcZgtaToEzW5AZ7bFs+baHO0wvqRUaHwcb
sdNeOvFH3qfonXQ640kWI9sh3B1dykL2J2H0xcEFYMOjlbbFdpA+f49cPGIJBnO+aF4/cH4OX9M8
LVeeL8edKRLnadCpl7gS7t6MJiQ1KR/TlUjBu0W3berYbrfGUD1wPuWXWWv6IOWiHQBah+wNK+Fd
MaA+myHeuuxptHdIvMrrzWDhND91WbiLAoX07TR+9vx6ANdG3KNCCKEVfJbuQkuakazxgocSAE7o
1Iz8FuU9sJunZDhq574U8cGoi3eL241JLqvhXKI+RCJPi0AR6ssMaZRPRtoCW7nj8XejcV8SoBS+
dGmQH5Om7XZ9W/dfzCgGCUy5qWsRPPd1XLwMXXzhPpLPDlAoX0TueAiBmeWBlPkE3KGpRbdUMpYo
HJ/i+MnOsSGttMObO9nbrQKya51WhxihdwThUYRbJ/zso0j8HTIE/lOS2B8tZaaf4zYx902XsC0t
waYtVykYxB97awRkRG+vHG1WoorjbHNErem4js4D9CZaMa5go/Xjwh3v3ONO+9Q3dY+6p9R/iBhA
k0lWAijvCfhviERKRP1pSYqJ4f4EJKOvubYYWR0fmyz5ynShJxVzRpUAp41LZaOWmrwTbv+Ns6ZK
ULKKMhC61wyxsEJV0kEnBVxJPTtNqAUJtvM2tONiQDMaatr071cpJhtxCxDNpg8jFTcxF//dekii
UZyHt2XWc0AaWUWPWxMUCRPJuU7KGnzqZC2839MUUed9M1afuJ/4hxLI8JtUw0dZkdeBCBPRc6GX
yOR8a5XsrlUZRJ+Kj8yT5aeoj9E6aSY/yYNFBr/ZoKgYSMT1BqSdDD5vEDkgSA7R5r9WuhkkoZYL
NlrZXgX8GY3f9VnqgbQ03MlmD9LgC4TXjsVyFuq9GhR0L/LZhafOCRie/j62+9Zb+7gZlqtgGuOz
ayPqqarR3M7CukTebJdNffZqcOsxz8lvtvBHIC0YQBDbA6ft/CpbNif1rXTeHZWa8Zl2mddcf5Dl
00hwgOOgBJsbf1LTmjSzIwnJO6SLzj9C5xnSW+cIhMUJop+9xtfqYmN88ifLA8/I+Dhz5JAsdAF8
ARCY8yyTE+B4BQCqNq12I99/cxsK6ZzJgmxHxn3EYT2O7k1cjIbAZ955dNXjIiJbfVVyR3OIcQaX
4XxPpFsfhaDpzteie9w2QNh9JyclBalpRg5u5aqdy0U8h6wXBfkuy8U3abtvCBSme1UUaDO/u8ay
fYo72RHlzaiJ+n0Xnz3ounduqdeBWDhHcHLZYPmB7mQOOnBBW324+3Sh9PB5Fi+6RMNrQKIhQzg/
TMJq3EmUU11anYJQkRivvneY8wuoF0LbTRB2GxQBp2C3wpkbcCj2gIfzMehKaClnsZiQX+UkbO1K
sK/RwytGD9sqB+/VnpY00JMuBHz7Kg1ShOT106/kLj/3Rc1XpjdcvSBSQLX18usy+CxBiUZshPtF
RrPJkyMKxsBPtigGUJxeTZUU21GkIcA/sSQtKaoOL3mBB8D0O48MVSsopy4+3MlBg+1eVDFtlj3Y
gOf7ykueHRVVj7StEme7GrKrE1XNw8DDTRZ24RUEa+GVZmHXTlskCtl6MgaVg37DeI+fWJ0Wu0rW
6tzUwSW2PzlZq0Z+qiWigF7cggEnBETXwzKYnQt8CzNjyNLjdLYnDUCZ/UOEIokwd1+N49KNkJSu
+tc1AMBe/cjDV92PagAYoWkCCRJMV/a2iiN+RNdadelxG3ePjteXF1p7ecvWKF8016jvLS+LojMZ
nJc1qQNptSfHNtZVpLpsg5qoYuN6Vb7u+wAxxFBOyOqgGOvcKaBJH2hKQyBs45hIpAO1YctCGNJ0
MaEZ6tN+b2H3ac3Xi34xdwYGTQJ6DRRbOUcyma1v3Emq8NxAX6z+ROQ+W4FGMz2TcFLG0xR7eNKQ
4XIJhnLS4EDr+aeKcKQxUS+3zzkOKsyoB7y8jp53poEZiX/KrE+kbETXoBUI/5ToONUm0op+T2dd
ZoTlLrKtX6R2+0kB90dbKt/ZDgX+QHaS1hdXD/rFZB46HBl9UQ2nO3mNmuwbs9lBy0aU0a4iz+/o
7eZytycQgh66LkwPPs+ds0SvNmDDTLzbxWDVOoPtA2/a0XAiBQ2LHS1z1KvVKEiE353ayUo0M01N
vSYF7TdvfWe4OJPNsmzwfc4QNEHb8x+f6mYX8iA9ueUoGNgoM7s4EYqt+2yYPgv0m25E0Y4n0Ynp
s1V/kqzMPiXAg7sEWZOhDwJihKderTj+bS8K+BFr6eO87DYy/gI6pAFAi4BbCHPevOclcrJa7nRA
gEBPPOhC9DLPy4vLq+k9SKTrxwxBqRXYpKMv2ZSVmzQFjQ2PO+Nzas3iumHi1LvhuCErANE3oF5w
qvUY9jV4R1x5mabhgwoLdNb0CYCU9UByGrK4vV2SzAhxItfv44vZv9p6tRWfmxbcIPpSNNAV6Fp/
k/XFmBw6lTz/65Z3H6kcQXuOoGG/WhRgMSg2eYbjr3pfASr8FPVFcqah6UPca7shOdMsH6V98EDK
Rcqw+21Gyy6s2xJl8BDeuZHsby6LXcIc+eo8Asn64FZivsjdfssymVDYysAwZrRGcOqHJjjRbNJL
mjW4KwJYTK/n6Z2efHgd3HobCCOtErO2N3cKMrZsnNRXywXJ5m45X+rfzW/0fAQSh1FFxRb1/QDz
Rhp4VWoCt576CgB/iTMz09xxJI1RKDDPZv1f14Xeqa1tAEGTe0o9DZGpyeDIgfYLQNVxGrxDxjgi
2NwYj50E7pEnXYDKgPQtemj9AW9qb5rZkDRWCf43EDCr2YdkNIAuEYqsCNO9EFOySlo0Vkd4qq7Q
eSn8vcnKY92iF7ANehvNrE74P2peZ+/aOEQdUzqhN7OR/U7oV/PlTINqArGewH00v7MvisIYojXa
bI1ZkbUSZdnC8UPcaWt7V0alPHvgHNqAy+pzrSGiEe9CvUqW44Fea5J2vSQFRxEL2u89f+emDDKt
wBPga1ir5kwrksvxEra1eKZFkk7OxarD69gwdGapIgEXcqWAB6m9yQRk7+3GCoNk3lb0VYmK7qkA
6YFxDQG9AXB5dC/gj9Bvh9Tzt7VGFXOiHNgedvCelcAdI9GbfakNXMlu7RHEBjzjBNIUvdmbPRdh
80grsrds/LGzYb5EyUeLLjGlFWAgeDBcE3eSiLSCcd2eWn/jjKmNKqtBmWcaABNgnRGIHdYty731
orgxlI0N7mtS3UgXJwN94We7D9C9JCZgCDYVgGKJeL3VPO49MHpXThZUaAxyAXePbqyZ4J2WyPJ6
l7B6TwuyX6xoFsZggMX3BCi0dvhDNYrtKH1I2UUaJOUUlzRkrhOSPBxBp82cw5KFnO0WvzLu9gaf
OABvWjQg1Aw5Og/FRyiGGdP+fDMd7bHexGnAVjie9WdDTJl7IS+jUuMagf8UEVcAweA4pekWQDUV
nhEAACwgTc34iadAZyalk4GUaLPY0Qy9SyiwePOFQyXxa2uLNN8hwjqW+xrg7g+pUT3mRSMBFpYD
0wkxJfRnTu12sG1gEVtee2BldzsTrehmWfQ2u7Ob/vQdzA6vFEX/rVZGtWG5HeIEbiDyGHRgHTCG
4I914+nAUVagaI/sRW+v0XEXaPTBiiPE2iCLSCtWj8hyJXG+nZfcRXRQAfcTMB+oGhERqj3LrDtG
GhaxADTpqfOidkVL8gC+KJif8LYQaqRDwXDupO3IYjC6ebtMAyeWagR3Bsdvp5YJO6Ko6HODrm4O
RswkACRoE6zzrDa2kwaiMfRAirE2duhb8QCT5b6K3vzJYJEve5CiVTh5vNLcBGPdn/Kqee3AzYpI
gdmizD/Gg9vsqfn1rjeWlqRY3EimvSYjkvs7+U07Ltlxbjz0KLI60CYBrz9azdTsSTfb0nTZxYpw
NMrliKD/TcNcllm6tic6UgscDTdNdbT277vl5s65RUczvVFR1NFx7qibbbjuzwNhHWLemnHyv5vw
uX3fgu9bQIIxkS/lhuUG1l0Lfp3V5oAqwfhdRSyBqBectlFg/qqa0fmqJwh9Ol8T2/mFiK77khrj
tHEntzji3cF+F49OPhO4t01zjcZ4/Khar96xodnXdVWtF/jKGWQFCcFXOEtPNN6mjTPAUP8J23IH
drnYhWAS2pq4a6/7gAOZvQ38Xd36xaNDZH005Y7oV47Zv2pQNoG+PG3Ddcu5aAC+JJwRFQZg0SKO
qxS32Ys3uj9izbU1c2rVn5rACt7RwsrRzmFFNT/REh003Q7lddm2NIEHUvZldMh0M1ldcblrJ/TO
oTIA8YvIACZF1Qxby3JapMv85uG//3Ke+z9/OZBPoKcYzFR+gOSKxhX58Q0AmZH8v//H/P9qwcsE
SW4gbJeWfxkYEjNgAqzAAG3zT1XO0BSERh47lYBB9S3QJRilByhV7qMcWPJ3MarzUTEcAiIClazv
OqpRsFTkn3tXPsepFT0FMUrPaWY1Ch0Z1EoFsO4nXw+kcFH35ABMJugRk12FGa4z8KZYk9JrpxS/
iVp8coFygnycXgLrlZ1qkGOHehPeSYSOwG20InZY4IW0e973bOUTOyxAW/g16Y8zdaxOqUc6gW6U
bo+uV9EeZjNykwP+IMCMAP5+LKR35Wx2W3wt7eYWdXvgfaW5Z1vwzf/3XyUwgv/5swSe4xug9fR5
AKTeu38oH+ErBuLQ6H3RJv1B6Dd83jUYJPh01/NUrxeNm+j3vLQ8knKR09IJyrFcLW7gkMMaYL0Y
5/mimy9RmoA3SGwDBWpvF7/1IntXf4S/72L7QSZ2ZFCh7nwvWDP/BGhLcI4+eC9zZYVXifzncyr6
b2mW1l+6Yci3VoNqalrGyCSHgJIf7Kg4GQObNiQGb0uKDtiYXaPGyRbvpLbyLVBvqmPDUasTBni9
R0bfXKk4CvaE7zzDQLdRcWSTj6O1rsNeFAC8R6SwMC+LvLQdlIq3gdyQjAbWKKANdkjSmzkqwEk2
XydAcf5ilyGVf8wVDhILsjVpC0MefTcwLou81tepcrCbLNDWvRXWdB3g3OA69DlHpMNXU1+8Xqet
34P7qn6MTEQiNb7KN2Hx97oL5MVPU3nMEavYGaaff5XJD9K3LjrQzHB67lx8rzT4TKQH2eTW2vIN
d0+yNLKyq7Ygdg4S1doCX9lXC2ZEQBptu8OoUrVKXb8HjIQmkLG7n7jE9DTTxyBO9xAF06MzaEIa
P5vYHncMIrBmMy+Nk0eAFi1YuZs5ZTSxTMusX8nE7BORxJD897azxMb9PxHjI9HTkAh1hK9bzxdG
eerzsvWyz59bkxzv5omZARhY9CDz8GhkDkp6wfcA0tFWHFshzMssmtVd6xgXGnBOjC9DfaRF5QLc
Be+C1pb7IrsM6IyKBbD0cJTGmZhEeua+ze5kIcIH50AC/+S31WJAMqfrQXlKUxqmpmpPeSvXbLAC
UMUPxtcGECYinJqvVderNRIV9lNWi/wgGfBFfbTJXyNgl27Q/pB9RrblxZwqNNoWot2BZSPbD2iE
AOqC4X1QsvR26FUytrkf8w8Ts7odWufCWStdYKK2bKp2LIQxEn3utqkcY0e+IUPafnKHceMCbcbK
ovzBrqzsoU0cBz2oekpC1Tr+WuLlcWPHNdjP3wzrJoUhrTs/3IOoJj0ZWruYzDPtNvCqPdi5+35R
0natGuzXTVCKD4TyZt39mMDMs20RHLkaiQzB91KYn0pVMKRpe/tKQzpZ3RWJ9NmAbDsUxB8Vd77Z
0gq8FZmpzMm2QIspNjfCtkNKlMUyPZANdg8eMhtNE2kONt8iGk8ZL4oPds9O1A2TT5G/QenmCCAc
o/iQI4xi45XujPalchNIqTaTnQfnMg69J4lSkpUcRvE9GtVnQ1WoAegM44imu2Sn+i7/GvSovtcG
5KnwU8+ebMIzC3WkArW342ewoPqzZ4z3wZ2wcH/QnmRAnlWXdDsHUJAgIsbTNpcMDUdVdeymPH6i
wa5QhcyBjdbITBZbG60cgEkFQP5iQjO8m+gAo/mIGyt2kjIu9hPo60B6pYDhOtuUxvdGZdax15hq
JMrqbDi3XvhAovlTZInrroEewlGQ+dsujHiKY4PTRNbBK4Gk2iiPsbXX+sa5MTMTUHcIQ62AE4du
rEoLSEp6r0q2qTV0x0U0W9+vZ2+S0hZZkb3rNEI2iRQI67aoZcEBiQMpxNZD7VX+egJjz3qRoeRd
nmn4m8zQsCIooTk3EQ/36Buaqnk/8lg2VRwh1EX23/uRdjGm694t00R9TvFUulRVgruf8jITEEW+
ccFJNjnlebClFcntYTJmJckMbUazzkzSEyC4tqE7rkS88zPwR1R4lzmPaRrPM5J5WkEzKwhFubpT
/83lTsbRUVeuKtev12IyzTWpaUfaS3EjwVs/GOOQ5GzPNASaxg6wwaZuwoeQ1kwLl+Vijfh6igKY
JN2QHTrH7FMFKM2vePv5Ycfx8F7aIf4T0C4K3Ow6/wxuPVRgOghpBQ6o5LIMRWli8t55KAPfJyrN
QO0W2k+Oj8LtpBz6HyN7Ms3O+4dMWxQL3JhyXjmzaZrF96ZWCgSgBBRjuWVnK8QGBO7qoA62J5Qg
0awCwP2WjSVb3ykm9GMevZq/kC0ANsFCTCZW8AktzuHDLJrE8OjFnTqNQFm+uQKZLlfIO2TVFhnN
6ArZFLws8uVz4SoWkEgfSMfdrAD96J8/Qy7jaB0W4Hfb1RXYPwAo9aD7bU8EbkTISJOGR6JZmPFZ
uYgWM3CyzkoyXeRk++e2pKwywKLQ7E05Yy8trm9bLqLFVXupKYxOvYEKWuQR8wseeujUZyi5KTW4
8ODwK3rb0hfJRY2uNqAlkBy4RtdqbMcH5OiCNaoL63OU6AIPmt6vCaXzBueT1n7Ija0DZFo0Iv7G
F13gPEk24376XpceHTfZRmlvGR/Ir0FX/Qp8GYk4Onb8HdUtYyrWrUB0go4zIwrRLpHJ1hmqp0/z
+YeOQouWS2F0Kz8IZpv5CCXfTke0Q+q3bG/3lQ9usFjuxqSyPxWAGFihcq5+EMqyPymEXpH+/iR8
ib8FyhaBKQUrH5Ti+785kRYpmL85hdrJ0ldSDs7tnT8MKM3+jfouUVl58sJyOxJ/BSlCU4PAk8ZF
402iIwlpUHfRniPiDxgogIVLDwctkXQnmtEgU4Z/w2VNs0QbNiCqQ19SovZlkPA9+c2ymymZ322Z
W2N7ut93Xs/jvMviKqVvZat7j0Wfxj7i/HERbPJUho+NbT2xygK+qQxde0UywJqiBaey89mEZLMC
QBXnsRxPi2iUJ5aDDQP1BW24Vtzqz2VlhYjZAuUO3eBJtfGiaDjXJCT9qI2yKpThmlRmXLgba4r7
Rzsf9kVcxtHKMiu8ZLEQrWOVWuM/BVBvDrrIrdDiAtXxT35cokXbBX1TaoMko4q88BiKMD8p170d
/iaTaMVFJ4b5akfLxY0Ud7IApx/UYCBEdKcgt7trLCbzNUrrEjKX7QBm3pwSK2lONkKQoNzV63kq
Y16fShwgshUZLKa0XGSctamxJrURG8nrdN6ErO43ubGy+mA/lMxFrQKPnoDbWB4RJ4tWHZ2dtIwU
qZ3gSVCDBLShs51W+KxCn7IwVx6d2VqtyG0XSGstoNtoAzSjI1IzKHWKYkdcooyhYgNp5SviVle8
2Ztf3MaaUBDI8ue2Hft9k2fjyZjS7AHopGprAlnvJeEe7h1F4f4ACwEeamjoc4zhvdVHvySKdw9o
yUM5aceRgUIT1A+V9clxXpIGseZvSTHVt7IEkLuNW4zHJBgUEle6nyHw5Se/AcM9eZFI4M3u2mby
g3Ib9upPsqDv3ksx5SeypQHMMBKsQPZzk/N2lpd1cfrviI/l6ojODe0mYmc2NwNUajoBQBV94o6/
CcRlsSjGBr/QZ6/+2CdJ+mg4RX0SMTq/RSWbd2kDngkO0OvvyNaiqRJce1kUfpR11X3yxxSUw0aK
029h9KsUYP0XRxiqX4UFWpdTN/tKMhpubOZpbXzpXPU+xEs8ukbj4BvyVaDLZuZHvPLHh9Lz5B5n
Wf9T1+d4zUCQwUB2bo1XmPBSOC2/+oDCWBW5rTk2y32agqp9nbh8OvmRmk52WU8n0NBa/cHTaxLS
gDJvH2is7bXndvHqgnLjOseTAYZdHjbuljbiEnnVdTCAhV4MDngVuk6ei6Z9rG2PXU3EtPEq0dpi
gyaTHlz2bphvm9xcqzD0HkAPyFC1meEbHwzlAQ9YuZpNwNYN4L0IQQnah2zMOgRQPlDCu7y1Ueeg
adqMsO+3VTKJtenb5gMNpJhtSpRer5w6lLtFvdjQrKkjfHK/PN/JaRmMbX5qBu9Ie5KIhowY69Ax
bmyremQIwOLidzYkKy3U5COMg3ZGbdL0g3lsh/Qfn2uE/qF18eLdgNFNteMuwy33JY7CcpWAjPMn
Coy4yLt/0HhkgxQS/NMlur1ZtlYGHoUBXu7HFVoNkP8rB3/LeWj3wLlhEgg6VfugC/m3yCOV66BS
7UOU2ka+D/CbOKDT40M4gGHzxECceInN07xSafmPEPGXOhApokIWGGWCZLrKCm0yYT+KZ2EAWSqw
mYG0gEw3YedWL8Ds69cZUEo+Ol4H8KkmUA/M7b3dxMJ23xWWDbxVczqMpqjOAJT1jqDtCo5gSM7P
iZeYh67MfkZWD6Z6FZanZTCKAp2KwKI0tosQX/+kPCxrmiEYMqo1TcnpTr3IHLSbZvN1CidMstWi
ut/oxvRmeuM1T+/dlg1vPvk8XVQ3n3f5qDdXuZkm9POS680FbwxuprTXcpW0UeL1V7UIby5943nz
Y/31Ay07o3HKP/737dWx/gcfHckN0+Ju4ICHLvAs4888R+LlgwtejOYd7x1dyMnSxxFBhkfJGfh/
ACS46fXSHavW2rh1ke34CIZN3K6VsSJL0tduUh1Yb36nHZy67KxNkJvOSXkol0VfJohI9d5D4aD8
KA8AgbMdBveng4agR8Nynrhs4pOlV0ykDpJOmLVlPu4zf6pRtRziX400ZFNZ3pOFPMlpVpAs7Ntx
7ykcj0reofT+beuu/Ah8hCDJH8xGbQbPTL9MQeVty6ZRpwYISs9lCkQYZdjRj0gkJy6EBZABMAdH
Tmge8Wiq30URL2eLcoqecHQrPzaeXQA6JksQ67JaVGM4x4kjHEcwWMtAcFmsSqcHZgk0SozemZQk
B/An0GlBGNI/BFvH+X+UfVl3ozrT9S9iLYQYb/Hs2ImTdHeGG1aPTAIxI/j171bRHefkDM/33bCk
qpJwp22QSrv2bkD+SnaKGLIAeAhv6854rLCUq2CNozQQ/U5tv8WxPmjSIMfJQy8LjN0QxIU+60eR
pV7QXi9B+toOwj2TpXkLoJnKYu6311Bq1TM0QWm25ZZkdM2X6yRQ5/lssuiTX1f2rcCT79ZL7upR
+WdXW65mcMMDAy5BrfXOpuMpbmqXQTQDXVAtZ99OILpdZ3oQ2WyeP3dTKQ7kJBMGQm/dP1MHutD+
MU/lDfXojnEDQjAK73lkWCF5Gv7xbvSZ6G56ObLcjULJ8ecjJkk0olq1yHMgJmMcMc0iX2g789L/
VvSDRH4DpJxB3Ff3kGClDl1Adgi2JgWKw6ut6sAZwdiMRPi/zJOi+OyuSZHj1Mw2HgpWIDF56zC3
v0XieritG7M7WJ332EOTnYXkpQtrqnKT26hSojjsb/64mRlgOZk4CWTJ/8yVdC0OgHxfbBwcqN5A
E1ZzDXZB1qxZDOJO6i58gYWmDqQ+q8C00ToClJ46euEQlNq9NMlKFxdv03eR7yZi5gCuIrvdXYPp
BjT30KNCCwBZAaJR/kqbZGSsQDTWLIcKZPmw06Y9N9kaLIffQsl83XBL8M7LdRGEXPxM5oxhP69k
Z548ARYuUf2GgBEYbJ4850Tv78hSThhUDWTLeZGjGA4OEMdshroCR+fU1ijkn80bwsvXeM4fpes9
U2/B1fPAepGAnyLLY9cNqugB0f4kVtS2tCGVyRMTk39mbjR+iloQ5jmtmPZlne8rJPTu7BoQdDMr
LhZIZ0HNBYEjiHfl9tYpoObYZpCMxNEvt0b/niyTqawdGJfmFXVrHSBs9mINIj2RyWJle7KK5MlL
Zl6sKru3V4M19zvyoraLbThU7leFbyQ7Dla1Ba0eaNT5FXq+4Ng7E49Oo3T2H5HphEe/znAdRw66
LDPYprhnaezsyyD9yn3Aa3ItyuqNkBVmFdhYqZtqW+NMq7HIq4sqFDRnB0ceQPHEQ3KSraihY9dl
Uh1ALGhgya6SUPSiPtJlTPvfLadVUiAX+ad/jcneoq9DeqydkM3Qng/ua8x1Bt/xq+OsMmszeXZ5
8GWEEqTJ7FYxAQKSGqXH7/pt0xa7XowdCCo0YODal+PU3NuapeA6BxhnmvuW1znWhlBrMwQEM3p3
/gyiZuRiB38G6Z9dvqZz8QANl+6xEKw52YXm39N2fKxfBnQH7+MyyG4brGFDsncujpQEdjJ3EJnA
jqDuge9GUfrrhP8HVEcF49kUrnFfW/FXOxnL03+vQRjOVT/u8XCe77o40/dNl3v2R6UK5mpOCVf0
D6ppcVzmecax0hdl2VEZLv0eJZEoitgWwWQcyWSjJLoMP/aXMYtvaU9ODgLvt2HUEoOPsYufbtUz
W13n/zBkmY1uSqM/9slDY/5+d5p9rPuvECvotga0J7Zx1MSh4fcMzL3gev3dLMoqPpOVLn0gIbdu
21/SxsJJja2lTxkYPeMzNTtXYmRSZMFuLrJbGiKqPm7ul9EVjpsnd9guQKuhPvgFVzddUQC18qdH
uCwkSl+dPi2w2SzYBiQFcs/jZnpWfXOsGmk+gj5L3g0JfgRkp7DmLWwy2qOFupVHLIfeh3ErX9mm
iRQwPUVzG3UpQV2dbP2wzTToNtEXYwQxvbZDarHdW0C+g8AC33yZQ4yZ+14cdgSdoT64xONw+aFc
+xROvwxmVb/HUJccZAO0Kg7pt3Sdm+aiLjnqAtJw0/jTsqZh6yBp95g2vbzPkSoYuAsukmTszLUD
ZsItqWTl2suKEdDLFN5Me2ls7OFULa+7G8eq40fO83Q/KahvUjeyrBgohPZGdi5e6jpCTUm/90ar
WpGTbN6Q3hYON85kQq2Ls8fbC2olNOVorxRqUVjBylXlleoJkCtrE/comI0rpp6gqYsjCpH1t7aL
/Ai+PBs5xwcOfNEzCh3F1spUeQyatLkHpdyM/1V8Jf7fIkTsJvupNcxTCXBF3k7FcwZOxo1VDSh1
yvz2hAKqZoOy4+Eplea9rUmVfSGX0JS1yaZU4n0ontlLaKVJlXVoDzLhifdPwDmzres2Y7JKy8le
fewnSqIkOKmOBhZnK7CXW/fWFLu72PJmEFb4OcrTi2INyvz8BQcQ58r17J8DKIRrq69frcm2V5Uj
00tm8GDft06/Z6nm74r9YdWi+P+r8P1t03TF3kWKZB03qPVILCeBSk3JqoMrij3ZHF1TRS2uW9Q1
qQKLjHRxh/gbh2TAlkLIpAAqAHU+GHiht4WCK/DwHXr9fCeeGhWZf2z09b/2yU2BZANPZw5ZSd8/
p16PpOJmcEyQ4I2R/gp04g4ag/wR9PUHS/+m48yr99KoZkASAvUM8ACqfcb0XZitw6L0L2FQtAAM
cUo3MV6c+8kEyUzKPe+zZ0tn71pIfc6m9D+noO7Fn0SpNRg8/M+dIdgOa8NoXU/M/2x2ULfpK9lu
aKyZ5+bWaQd3Q2PLuEG5BQSGtuQtJJYhbV1AFU2PdVwsbQMAcnfkRaWeu55GsCJTtwlAWOmawJ2J
YKg2vHKMVZd1OF61Uw1W0CetFjP/NKu50MW8+sBVGgyCzJGxp3AKXMZ8HE79TFfQZaiewREn2Nkz
DYsWb5eU83KLc5UknDRomhy8RfHQuz4ZUX/ThiR2RZRHvBy3g+WwO+pB8q3f1ZCqWOVKgW5Se7s3
r9JeiDMG7ySyZDpsawUtp+t4riOQb8Zz6W12wf34sc3H9+P/en8S3Ert1NlWqBH0pbkDPrF/SoYS
YB3wiuCMcu6eanF24qj9UtTzdFco4ytZOxuUPlbm2mvqoko3A2Fb5h6WMen8oIY+usxl636ywT5N
M+eBt0q6uJX5oXAg4qAVfEoNUKaLbDOctnnQaLo6sA8ETRf1jaEDyRdFKkv+jiy8BHRfb/NQl0Ku
trh2IIEmsCSaGvuFKsEKCxoFWRGVO+r6fv8ge01+6IzORUdRVVkA7uF3UYnbLlFT4jsXyOMsc1GU
nyExkAbB9PwW9TaX0hVqdEeKou7fo2hw6Sd3ahp3robtX79o9PX6J9tQAHXLmxwKTm/fSvqSLt9X
Mrb01b36/cDrkUrEu4WmXSJTwQVqG3I3HFGI8Aik+APw6/wsE3N+BEsAtn9J4a7J2c2ecxnKeZ30
qHlFfWhvgiMW72HyjgkQfdhuxasx0aAPntfAjgkoAuqpHFDLr2fUDOwouM4d51S448sylb5tW+X2
2XHLf7/t4tQRPQ5r3t3aK31o8k2Gsfwj6A769oMElbxT5f2Rhv7TZxiq+YXioUU/X//5/liltzK2
Dr2uw1Ct199Qq9Xd/7aNCYhMsMBEGbMe9v819p/uUbX4HVR5UW4+3NylchEaUvsKAEujQx2ql2HZ
5HXpBXmy5AFJgMfC9t3n2SxNHMfN1U5JH7Q8dZljaxvwbe7hEWpic/pAF+COocxtp9m+SzOAQNo6
OXIQ/J8re04emgQihDZkaBvdIxOyQNgT5pENnnFMItLBQFlfla6DeF9mLlg6naHe2WPmfa+G7qfE
UcfzVLQSx2L+9GgE+BylKOs73jlql6C45mZkKOdUMypJOuBjbn0XL45edMVD62DP3BeN9yVTJlQ5
WJx9m1VwaqClEYf/634ykvNjWqT5pkvrZp06PRiYNdwgamc89qgJxYzv4OEU28D1qhu6kJ1avEz+
xF3d1PLeope5Wp6qTQXuEZyA2SsmE3FxLahtx1Cf2APTV136klurvpbtKxQeD3jbBT9lPZ/qxlYv
roeDpUTF0OdDeuZgziP0bM0k3jVjucWBPYSL9YXpopHBMaxN3nce1k1/ccx5+goCQA9nWH/szRhF
p7/OEekkZBJ01XosE3UWYAo4T7rlC4jGVb39AyfkEKYnG4UkAZt3pvB+iDHKILH2NqytkBNxWl1w
gaE6gnz9UCPsOnsALCVNTPe62lM1oaD2Orv+JBRSegxlRm+fh0aUdO/rDG/D8qgBbxa2vRMwzLiR
/hjBNFbO8W2CZb7c9MtVgyXFKvah1GW69lPVgUDUzJzo4g1jdRejLoJ6ZMe3NrpYzrgNGMR/wPfm
GSF2LCmwfJZ1oDi6uHiurbgJKZSuLREjyqLeYsPgra4x6TjNBzUbGXizcDdyWBCpPgdRsF16NL/l
lSHLVHdHN6ePUYvkycnm+GYJ89tpb5sQislHyAqGgxeJ29J+gDC6wHckfn8xVHno/X6++WD3c5Sc
VRnH+koPKJ3eBEOCV4m1HALwgbzNQpMCzeVumzh1w6sDRH3jrisi+zwzoKPn0s5uhWmP50Tmxirr
cv7NtH8EdhO9Ni6TG6+JihsQhliQM8+scBqZ9Q1Q3VPWDs4XoXixi8CNhtOqUn4y+fCS6Bmk0YC5
WQlotqhsPKC2HgT53SCewZC/q6b6FzYlDxwMSZe07u1LNrhqNbfWvI11l2xKsWknZiRCBuXYFwo2
WD2c6yzfUY87AOyykYN2VgzREaVPvy9TwJ1SF1BFR/LYb27qWs0U79LJvnwYBqDvv8wyp6isR0Ui
7vKuuUxW4swbma2/DCWPokHULFR8n+HseUtxJpc//VmoTRxNwxHlScPR0xcoXWJrQE3IaKBJ/oya
FEV98lPrOnyJubqv0e88y5zv7nS9M438eKPrdNRy+fwT+rdu5N2L1HY31+LfpV547IQdOjjVXTyl
riR+VzSc20F8vsYslcRkTFiF2uF/919vRC2ag7/d5+plM9habQgprOoOxRbVhG8ftJ2Tg5As2/HM
LL54AWis4qz4/p8RkzGLJWKqms82XkH7Og9AGjC1wyvzggfLH4bHLO6imwA82GtAQoZXPrdfWtv0
H+IaW23PaZwV2atcvE5tVj9ALdI/ta6hVjTP7LY/pOPx+zwC5X0J0d/FzqQDxuyiFPcTm19Q2lSE
YPJsjnTx3lr/ZPNKu8f3R8fkefX9f2QCmfu3RKDt+paN0lywQOOTfVBrzlB1FERTH9xjNdCdgqbN
ztAays7UAoHV71YBbKiAMu2e7P8aZsnvYmpAZ6enECZvx9AvrAy80JhIiqY9djXOG3Tvav8wG0OR
9U627NcSBlHOMaSQ6zDmZua6LMG7+cFx7VKL6W9vkczm5t1ngbhVuQIYrlr7yqp2HKX160VqAOLf
m0zpF7rVqQcB/c6aOTd0YbExHgqj2jCtYk8mQUr31MwLpwARyZtLpnF3k7I154AThW0VTzeiK0d8
U3STLonsk13JjE/zUP02kb2O7F3isPTYYF0CAiDu1OfOMA0ghOXSI5MyUI21rrCqQy1w8xNv+X4n
oLd3Jm/bmyCkpD6H0BDElCEktkyoZN7ssgwEHNFUfZ+6orobRCGf9tyLq6ccr7u7LLK+j+Msn+yu
jA8uKNwhegVnzS0Uiw5lcqBuw/9H7SbzPpYAWsgKWK5pMlwAPfp4NB4os+hTAEDvBRh5w77tOxeI
wjI7Oqb9ucoz826xAbWU7FQtQfaXgsF70yW5ufYyl61Llo4HP0cNLKoJbDGtHPDtXqCy6t6lePSW
EUNeYwB+xDAUjn60ky7S4OmFRyMIGwfUbb/ZeQQQjsjw5CHbnEDgO8SZTxsWU1rvr4FNVfBTxPku
KvQ9XFRShjK3wBSCpTxQHOWXOE7Rkr78gjr1bFWAKPpLkgQ4FvNU+wUrrx8Bb9bEkLxkpIaiWjuA
BEHNMGgW6mSlbVDjMzYGnV7gULBa21YD8R7KWo1N8nsMzUOcy1fbh3lQs2ZsKA7oFGc1uEW9cctC
nWsJEHDvRfUah77j+d1FjmrpUgiSc/Xa1iMohMbOI472w65jv2cIvNwd381DA0Hx9JeBg4nlaaMn
j1ojXhkBK9p0V2OTAd4IEEAgyxOFI5egogLU8s7AXgEXFextnAiSnS5kTyqJX1tjHoRl+HboR2V6
Yiz4mTAbdSVGle3t3DLBatiYtxK74ltfpvwmyubtBzt1Ixv/RPB1D2saQJdOD6VWbDFUlpvRjTmi
hg8qKSkqG5MIPLPJZEDyUfrbBJjJsPRKdPWlgMLRrKUUjPNipeY7F7J54EVPAUIg45hZUyhHVMoZ
gDI/tDX0L0Ckp46ArLKHwR/E7TCBfbXN52LVdKCwbwMUxC99V9Srzo6HC40dFZKHNSjtw7rOcUgp
rOZ/QAe9v71MLAs8rCYHeNB3Ld/58DJBPgA8HmXhXJxpUuDJHSCKcyLFzyDq2rUFxC0y5mC9kI3l
QGy1zLCcBOMF2QY73paAmQLxzycMztRwYDieOpBkJElXdpxzUMGp7yQtSXZqoSAaJIJmlEAlbnY5
MoIQCwGrNehVGDgbt3U2fnvHmLIQqRAFi6+L0alFl4Vc5dq/xpTY+4IoFsC61Mgus1aDSw3j1krr
/MJ0L0aPfJbT8c+Gm9xZqZktPt1rbdvZ+V42r4zcDfCMMkZIVzeAZhRNtmlcW30qS88K8QTsvkqn
Ps09MqbgH4Y8Tzr8Ao/FEy8hfBKZOLvEUqh/MFiUb2dVGSeWNtn+v1cG9se6X8uyXN933QClv1Cc
8j78X4LHBHVfXTTcl26P45wwUVC1VAPbRH7WQ2pBeIciDhpIR5bNnaj4vGZOIb4EjiHCIGirH8zv
VwNUW+KQgzRXqnT6mkjphlaj3MeYId/MJvOb50GFyPQzwO6DgIMwNOvx2JlG94SfT1uv8zLBtyKW
R9uVFQClXuGeliBQ6Q+gaUT+0RiDrzK1NyIX8iXuOV73WRcdA8toLzhLBUzPQI68ytWwXrD2ja7a
Rx5Gnepk+w5+z70v//1X5NbfX2m2Z3MT2XnHM1Ev96F8OohVPDeNnd63GRiq2hrErr2nHiJZAHjt
xN1dMPbqphXz98ntvjuuzX+B2VmCnqDIvnd+nD1VEbbekd3md2NtBnu3MKO98tvszvQrtXahCPs0
Yij+3EHogRlnH5n+d8Ox+heWBKAk6JLgUDee9TwE296V/YsYZXIIhrrfUFQu1OdutAQWPBZEWC3o
IBXKVbexnSCXL80ZdQ9ptS6DqvxUQMLztqr6+3YMik88U8Wn2jc3nTLie+q5whRI9PL+0OuIAI/k
nYfMzpoGGLOE0Its72kyGuA5GoINjibop+C5rbFKpiOb2wLFU6je5wuWiLBFLKnK9Sh98x1yiBwG
mKr0AD/dTRMed67j5PdYGeT3uTDXCm9/6Kn5Kl7VeX7JBFDi5BR9n98XMfQvTAs5GmzTEGIEWRRa
KJrbZdpNMa43oKQwCvItb+cpRrZixqFK5Gt9AsTQ7SwfhDR+wHtQEOh5fKy59lEiwculY+iGk9lE
R/CcPC+fJpm76twWDYoNe3X5TVqe5/7ermocdzQSK5HeAp84c6LbSvfIdL38k20Z+zYM5WDRjeuL
6IanprmVruGFmbCCz6kcVnZVga1N+fxggmdp3UFv+TmdAOqRqJY/U1iVgBFI25PC5AdIVeArUajj
FQJEAKEF62N7wFxbxviVvKDR7dytF6U5KtyrJ5laPzys+u7LHhrpzJb9iqpOtZ0DgfdP9qKL/9Ee
eVBvYFCrXxGZKXGbmjyFTkac3y08qmBbQo3bUOnqB6zIwilvgv2c+BLVD7pPtKlGAayNDQWkxeYl
iUTavEnXKG/9AfEp47kc+Qm6ivKnYcy3IHgen4tMgKbX6QCGa/0Ei3yn25ZpbX6KlZWHoC7GhtGy
Xvt09D4HopdhEw3B99FP16pNtJJQm0AbLA2+xgFgznMx5Z8EkpGbJpLWuTNbkK0OkdoHgZ/eZcD6
r/3RlYfCa56LEkBGCHC7N5lmMKQW2fxYonB3NDlw1H8cbmFVyEjpIUuTIqn/bp4Jqvfu5FZ4yr4F
NjUAmcCyrDLa1CR6C9S0UdlAxxFNunQlBABz6aLa1GzKZN2a9hN4YrttOs/OUfW+c0xr4R6pm0sI
tIXXfmYw9AcdtES+jUnIQ8arm7qd0yEN1760rAz2TG9Gotn5njdFeUd7kR+piIqnFCmzuyAASYiO
sEYOIfa0VWvazPDcn9aAlhvLTsfHeDABFb/HT65dIqmnqrtI5siRn20XmkrD0bVSqKLEqG2ni206
DDjqOv7dz3WVVFlJGMlffYi8jvzgvjpoCupep51lNK3++00U2H97E3EfaCK9OgM9imkFH17oAcjC
cfqdDfdJGtcoAqhdMMtA6f4bSE7WtRaOUbz81BVe8DTX+bTOZseAMKK1wwssRqk+LrZfv0pwHB08
Yf02kd1pUUnVWmO5/uAQfRUfkTR6+GD3IbpzB1mltQogkUFzdKm54Ym1BwAG2zyJ+qAIZC7P0P/u
tyMwUDvq5p56ClgbXGye9Q+lZ94mQVM/DwlQA7Mo5g1166TpQh+A8Furj4fPeHRCAR5hLZSFjlOf
gx1xcurnWqEOP68q94a8TraqsLR96vqkB41sshsyfIHLdeqr+yzNsp2yJoizgMLAvMmK4TYD896l
gAD5cukhaBa6rB/3tStFEBZsDA6gz/1GIYst8exXv6lSEMbokBwSlXsUMHWh0HNdJxROf/Zqme+Z
b35KBxcwrcR4SF27OXd5JYB+Ed6LkSJzW3ngtECue7rPM+crtxL/JUax1tpDhdhxnPE48sFkUs+z
9wLSLGfrR90W8JNx5VogEBpi8Al1+kKtWKDixWXzsPvgoGDyDjgJ2tGIDxOgaqgIiyxFGtq32SG1
5ttOV1/ib8xOvaatoO7SGioX6HRTbq42crQ6jlp0UUKpvQXFlnaTg1z4Yczm+gGrPXmIAkj6+v0E
clHVj8OqMQtrt/SdYlj5JVTwKBqg12EviwsYAKFpBlwuqHc9DkxJl5Q3LG6c/dIdOlueGmQOwOOr
g6hPrSASqPXxa6hwebWm+dXuJTJh/byvq2QOA86MTZSI8Vk53o4APvnMLGwEh+S+rrPhOGdmEw4B
SFGwuMD/YGZ4t6C8Z8jYIE0ASZz0m6/ELhGAwuPcs9m1ANPsA1WKL7KZTxQwD3GBYnPow15Hpmac
PaKmDfvPGJuggSe/WNs+l4OIniMxNOBWdPhD44F+EKCF4cw7vzmYfiwOyCvaZ7uY+aYDB8fj4IG5
0Bnr+iVFPqIesOngwadxtqadBNLoAJDi2unn8rmJAXiZq2baoVqyfc5xdOn4Zv91QHnP2pSsuDGT
hgEGhXxrU/RflZx5aAIwipxHPKzw/sU6TaO2uqxKrLVvq+w2aEC3Czz1MR1EUN6g1KxrkA4gX9rW
sbXubHXxfECZnQRUE5AsMwKcYqQFzrGMuxnCyl8HCBCuRm71t60FkvW2ANoWRWHWV8+YLmVkGZ8E
CkQPwyzLrWME5quXnQyntb5mPiAgUbcqARMECxF+Vwttvzdk8aaxRBsmIArpL+QRA0SGX92oyW7y
pEX8UJbuns8MZVl4/a5G7DxGCH7tsHeddeLWa48T1MnbH2YC5kwDbLSrnuUd2Dd64T6SHxsxhPZu
cWnnIg4LnIy6KsXBceY4n8xy/lEJX0BBTLifAPxTqyr288PixEnvBiiTYANRGfcT435xKNtmXAU6
2EkNeZ4Vw5sOPc9u8gcXdAI0kkzAh/z3nfwAT3uay/y3O9FsKZhN/+1OS4AAZOjt3wRhpx8O6lIE
d82tVUGr1NYXA1DFpRWBfhNUqbpPl6V/DZpRCvkuXE6rfmrTdxYa9S4KJKGrhTEsa5xPLjCVG6nl
fLG1QZVBHn/pai8+/tUuUm58Vlix/ZO9BffokVdJuWFN/B1fUSNM3BrKE36EWSPjWXbY5wVtqk6Z
toMZEorDbfoCLqbpn+zJNKiHFoivJb7H9oXh0BTwOjOx41WBNXmYmgCY9hCdBbmPFYstsxnyQdRn
Y9+f+rHEy42aMSmddEqgdlZWW7LxMhe/3WJ2MYnTpGCkTt+PWxwUTpeGR82mhpgRqsihnUK2JYak
UJY7FnPyFYrd+W75LBTZIAeLm6FaZFe20cMCFcKbqY1Rd9QQsIhsdBEahnTtvrOJdBePRnsoIL4C
rsfXVmYN9mpB++xDDmnGJhFlMbV9iyefDMludwXf+Fad7Quz6Z6DxsOOGtmyrmuHC07ivyJj3j1L
C7iLiNnRlgbVw/ws1ORCA9eqHtjk3lV9mwL/35VbmYn5hi5+Nk77ET8J6iU1jnLzvgB6W0F8GbDi
CgaygtkIfX/kvweSsawD8E0NRr5eBpHR5y147Wk+vMWrnQNg4jSGpS9e2cyqO6cdGY4PoY0EagAe
bwawzK6EWRYQjIT7esEWLsBera0gp9Pa8SaWA1tnXTWAQqF14s2I2t2VBB/sOtLnkjlQnLvaL08+
cCr2JoDG65FDecXekBvFaChvMj5aB1HFnyiABvjKQ7qnmLtN1AXOzvTa4d707F9QA1CvQsTNypyM
7kwcE33ZyPUIZMzaTfzmblLea+30xhcg+NKj30Iyg7odqu83gBugFgJCiV96DtqASNqo5NfBzizu
hqAs7qc5DT5DAtfRQTRhGTuv1KMJHbN0V9S1cL6/TEhdowJ5G7SpQ5qUTHpSiYqZe6WG4HNp39Kd
//opxwCrNpr0w6ekLuRHs3ef0uQoJAHscZnQRnFwXcVPf/2UaTJHqzwtBqgkYXueld33MRfzlnbs
tMcnO7X+h03VH4dex+OZC50cx8GJQSAncEYA2d6zGkjHXqEwZ4rtG1GrBBigP15DjFr0r8iM9cou
h+pl9Fz7ULeRt67zpn7J+uoX4DB4G6fTdMmq6KcBUt+XqhfBGgtDfqDuHo/G30OHKMP+VA/FduCX
0wt1Af3UeADVa7XHH4Adr5cZGORjVQ+OuyEjfpLgx6dm0pmygSDSn3jGABGKOqRFzSHlIEhoV4EB
3jwozAJpUoYSqd8bX0u75C1+Bic8/cHFrkwWb2OBcpR6CsqdKr3mDhWF5R5kn/hOJBAKDnFK395V
dVHvRwFOi0SX7qtZwCOV0+2Bls9/G2k0RWcoWsPDOAuXQJpCjd4M6oAEoqkjkltVbt2Lsqqfxn4E
ChZi0anL3E1m2uIAjZd39mwG2grwDXFwtX3GHhab3ulVaDvF925aHwGF8UNiG+2Aj04tgx+Ij/RK
QDrhcYdTeE0j8hZCfKQ8B7E9Fx1WDiGqdsD0vgZxNdsBUe6u/Yz5a6yFukuX8O6CMsj2rGnxoiCF
ID05/A5CC03BzL3gLSgBUyaatddCxDJV1akrZIE3lG4OVQc+GhdndGSzpxLuGn/W9bvIJJpOKNue
9+SWs4vqBD34Y/Tgi36FRHC5jksPdyD/uyYNouFMgghgsr7ZRucAbzZNK3ue+j11Z2+qUHntmCF1
S+niBMJ/dT2ne/gQj9W082gO3u/4pFDpCmD/GqdTM+TaDyKY5rs4tw0wEid3kgfzHZno4tsA2fqo
/wivNgqZLRegHpBwrclxHYanYxTiaxtsr7ZCT6pK9rkHJenxOlOnpHlngbYCCt3x7XWiJnX9U4rU
+NVErdjjAkrb/Md1arI7LvKaM2u6FXXnFEg/CHrhcTwpZ1pmIQ/dkA8autDZ/Z5sNBd9wmpKDx5I
Vk/X6X2zMG4T7L7e/iwUKVyQE6X29O4vRVMb0NTZ4SRyBhEHajbNJg6OWSEATkKBwVd3ZodhTCHa
CMaoVd/G84+0MtKQG2CHYB4kij0AgC6Jj4KEsTVAboezh1NrdfU2sXBYIv2xXsk6nV/Mnj/U7TTG
OMcNUQGUguvFBcNEVrnPqFCcQCDAnPshk9bWHT0o7VYD1KFU1e0MwFIuqsnTdYmtFqtstSsGaNjY
1pixkJqtKnZuIOTNO1uuYyaQUJtVad9QWKOZnsiOtHe1NaHHgF3lvAp8MA7jAGkKi6o1XphwXiPV
se9z1h6lN81xiEQE8k+1DdHm+FcHmgNw1gzJMQIP+PdoKF8DbNxeO7DpAQWfWLcNag9NXeTrGWUF
VEXahx2V6JIxp3Q7M2+NfK6PXo1aYkdfemk6/+Ns0OZ/oxVxwCfiuiDktb0Akr8fTkKSzs4yNtfD
JTeRVLJ0uXnVg6kikjU4+Hoz93d9me6Tjg83Xd1Dx+rqjsSccByLtuyEndYa8oMgRG6rca0yc3hM
Rlc8TOwFW+zhsY/K4bFDHmblNPmwpy5jyrmx2gCcM9rrgiP+EfSjoKNMgjONymXlb7PW/IK8eBaS
SZZF8WA5z9Sh+0ytej9rgifBWjAUTyeC1yfZdXUXtlgHnnwkFk7UyrQnKPKHzMmjHfWWOBpCfYrz
xupVJkODL4UxbSsBwrYKG80Xi9sAboj2CYcf/bEtzAlpep+9xMb03WGNuOd1Ut9NM/ZS9tizl0yN
fNVAEeAG5YTic87LPc1D05qAke6i4bNXHkcrN+ZtNoOjfcrs8mQYSN03UEVvwYLEzmSjS4n1KL64
ul5RBy/jyEODS8mNNtSjyzzoIZ+pp62y0tvPHmQ+J6EgcYjUxiS7PkQ2wLgYTe/cyBj/i+Twi2/x
/H+UXdeWpDgS/SLOwSNeSe/Km6554bQbjHDCi6/fq6CmqM7tnZl90VGEQiK7OhOQ4sa9QOCaSRNv
rcKxDr6dWo+/mdgYlnNyZIvDysoa/vCH737iB46YkhuC1wpF1g4aDn8/eMCELpBbGgCfKdgKM4Yz
6g8sLg38uggNun4XXi9SWw4/lYz/YeG9ckSlzWs3AWSNZz/23+pZrvy98g/Kz37xL/FgzPkUbw62
/lpNOJPWvEzbZL0/r7PE0/pubsf42DnSgI5T5evILnZ57EjQKDmesaV68Fm2XI3E9iAPVOvN2x4E
oJ2Fk7/obMesem3GWG7HzDIPRVzFD3lkNUEyOvn3jwjfQ7UBRYTYdz4UBkjrKQLsUmccgvzNGqWV
rqMxO6eh7x3oBQiQW+hYqvejfCxeADL1DoOh9fFGmZkKG0nh+SPkk49EoT+mzdLPDBuHTYjbPlQW
HCfm61lbDUKh1ToFNnYTkfZapon8VtgPVBhOUmtdMuZ3oQqLVVjWjs4FZEwRivRTX4KEp5U3svRb
7VEUbrRHqZ6Pl8Gp0o7s18Zm3gXFac1u8dsF+GlAnxWhhBblcEdXZCA+bI5xrapIiZgz8lXlqSo/
dYkElJxkU4+Vl0H27gXSP6Fl8Jt6cqybFI8mEHD4kb32zJqvyUkN2IgwAv0Vp6/5TZSCvIP8SLWB
y0NNyKx+33cJrv6RNaQthCEtB3kcpIXrYO6TO3e0HHnWwdv8/ZZDVqBzrHvUYMZGpoDisu7Wk6W7
yLQlwgFBImyh9RB4NEMtACISVLYgikcNYz8GE9PYxuQlpJnIpqFeyvpCPdwLuxPzx1VCozQArub3
UTIBY3+o3fDEYg50V6J++KoprF4VooSDvgKMOVyT03LL5KavfDRpMOCphvu/kwVJavN6BcofsA9i
s0/6KcZkFyieKtsdmTpANicTP8EghubIQ2hdwjBra3CcoAZ0aXCWKNZF6PBVpH0Mt1mLOlEx4eWY
Ismee5Ot1ijyJ62P6p0PermjRK7dKHEk6EHyI7LOumzNczEkwHRRF2cP5boUxrQyoQ0MJPwyXpeW
eRaASgZV2OubT+OgZ/prfpklD14si/2nYZr4yUbSJBjA3XzKHALbq0ugMtScPwxdEdpf3THybSSJ
PpaeP2UPotadN7hvVzPIrOgfgvxLtDGLOlrJBsAky3LNAMTaxi01lt6Fl7S2g3aszNlFfu6Z0UHk
eDVbBmoV4rZNuZlKVLsxfbJdwIfg9ArfCBLZg4BJrQyQuwj+PnvmedcwWZdBkB7KzKbr2rpxDZMd
M5ebDYAPd6jDRsEFJB1vLeBT9oPDBrz3upDiKSZ/ze0mfcl95KIz8J/9jCBgB+ztn7LvXm3Djb6Y
RpSthw53wMiK+SrjOMm2ZZtdUsU9OVogzm78F31k7U03evhRKrcz2CmQ7bLckkmTkp/vHJnNQQDY
+yw9cWqTzLurkbZcLBqLe/D5qrGSGfEWL1UApqqacGr8xnzDa0F/SKzSPYZtPp5wOgb2bVQU44i5
Aye+C349brTpj7L8CYh29c0YbR/qCZW8SSZfopjBkhvABbVXfJ/Pvc/SH1pUA6OluU+dJZ+kGxfj
PWoNhoNjSNBbJkAGhSw3AEGd9LNf+Pr5ygRt0PQPgCbzGtBkux4zcJJuuYAH2CbxMn2itQuNEV9x
vFc8jajJA020cY6HQbzhXWLcdv6EOpUxEW96a22iQjee3U5mZ6gZDSutR5inkBMZIDIX6eso8MV0
p5oO3pib4pse1XiXHVG+4Y3Wurd78zm3z+BYbd6Qkj3i1Ld69sdkOGaFC+2lyWD/8P00TOPqC2p7
HhigIJYDUgfDt/QrVinoD7tRGXbRk1fVG6tLnjpmJaiXL9rHSLf2ONPxXjvwahzNzgbAAbKLrxFI
V9ctZB2ONJqw5JDUUjyODXDqOuq0KKqe2mkvQ5CwPHUgZrlrrCk/R1DtXuuJHn+zvCkoc9t+88pI
bIHwbg5jBF43LREvFFDq2NFZEBK7Az99vm4zcLlXI1/rel4+WMwtHposjvZeqZerxYd9ULpy9R6y
0iqEBmSfrnzbyO7MLK53sdcYkB8ETRyI4r9TQJkVEgXQpRH4UMw4+0wk5hb52XELht84wA1paAMw
X7yCBhcYkIK5byBR2uC1Fyf2OujlPRPCQ04t2Yuro2Jb+YvenjbMb7vDmDvZUcQjKijHI1c/TDmV
Kb4O2PuR6Rl1sfVlle2IFFZEDfihXNAOQIjKfQHbm4MH9KsET+DJxD82HPk3z4fk6Sa2AE0NFS9m
4obfB58XD3HR3CUGKHkcEIYEVcX1p2bS2LovZX1bo2Bjp8Wef+ymZDpFYqh2Xp7kdwbXTpEJ2EJU
i/Q8yHWnO/25c5vhTD1A39975EPRFU76bBPk1X7eolgQfN9/f9+E0vJ/fS8ZfnKqxkDHjfO/YITN
mLWyLPP4CVnp/FRkjnnxrG5fkZQUmTIF3VMcQjkqLFLrkjftPh/z5p6D+/A2isoVgNP9XZmzcVOW
dn8XcfyfUY98n0YbF2Jwdc9WrZn7j1nZbmwFBAFhvTxPUE4PTGU2oBTYNUBMbmm0a2S1Eh5YpWhU
6t0pz+38AVUIyHdKgDbD3Dg2iWnc1LYbP2Z84Puq7PqVa3XxY1wX8uwK9i0URZD1ev4cdrV7nxnR
Gee92gvXIa7MIUwekJk5TbczQZuzIbPG6TZIDJMJOrUIjpPhpyg0G8zXsNSK0J5gR5Z62fQyVDh+
uq8AdmsPZajonKpuQ08EwPX4ijkTO7n0DRuaFbC1+fMgE++2rd2vFOWODXbXapJjtMEEnbP20HiD
zS/ItT8WNgjjohAkqRDqE0fsoyCrZZjlFwM/f0vWIKzQTWAycPgC6R6v+lJOwJDo4dBsddaj+sHB
3uQE8SXnZPQJ0ELNVFbgJQB1bWj4ebxexsvC+G6mFbC/ht/XpzZydlAEQgWN+l/3E6++9zj7auQe
lFk+XOHofEXNDl6viaCi0MzZpEkU9uGSow3cNakDyYKBP7bq5aGCXiDoSHEFCp6iAtWJUqmQqwuW
AOduO3BQQGSthG4B63/4miMC2fDoWQc4A/JIWX3porg74sB/3EEporivw1hC6y9hb7zLblheGX+i
ogx4kbj4znPgvL1cCyFvUGkbG/scQCHG7FTgNr2dkOd9cDyBbD6+v18z4Rx4anuvsVsc8b9sX+I2
cy5d5aGnzFEvvAD7aH9DPjcCMjaCbDhemNnGnSzjizumAsd4qaX4ZoeH8c8qROoPaibOD5AKrSZr
cL/WwjFBwWGPt1acJ0d8OAggIyX4RLFFnIpAeCboUwa7PuuqqWrWtUGvdTjOwM2oTvV0R9YcMiEJ
OxQRH+9DBgFIMLKZ2zG3ujX9Uuj3Ybb5Sq8Fu0N5rrhv6fsG7ZbpfauGqsFNOGX9ZdmrgR2k3qI+
a1jRrk3Im3RwrE2HJOhrLCDfob6MNsfeyvS1EvIHFeinmooBXm6WxY5Fot7O13GcRD94PYeSTYQ6
1BasW+tIZNNDjlSErYknelJn9lvF8sUA0YJ4ohcnhNEIJDibs5vn6geT+N4fvvYAMgwwQzcxZDfG
Sfxp29hgT6iu9r3ixcm77qtTA1ca8jR7y8KXzjxb7eSufMGrvRuCZ2HM63BrCMQMXTq9lEbSrUvH
MG+HSaZ7o7D4EfKQyQVHl2yT9GH72JWogYCuUPK1wUme+nZVfcbvqyS1nuMsBxvVX5bU+bHMfR3a
IBOeDip7YYKEaMPCKF4nyrTUlnwZmFgWr/E8QYKjVzv2JZoCaUqG+qckFeNmQNLiCIE1cC+qXiT6
ej0pmjo6hiBmuYVobj6V6PSTy6EvSX6WmcUK/0A70Abc0vtuiA5D5Olvf/psmN5GfUgOpsiHjRZX
xhvPxP1klcljwxL9AgJAsAuo4KyO4pUjy/GCg7HsETcGqHshHtK244ZlFQ88HjnA5+LENjbjajVN
qE1rxhfNKdwfcQP5EkNE0SMQo+au72V5cLHXKkq9PWmpnUEYJPIuUQpADvXINyhfonzUI1/CIB0H
ePr9v4j9+zW1QXy+Iq2npdpLnsfArivCQzeRw20CqcTZUnSGdizMPS+g1Eg+asC+Eq8NxSqw+EZb
u7OUoCmg3wDqF0kFRkMcFo+oOgixTdwDFxntTW5NT3nrvzWDyL//Y0AGfB1KdgO3MNMfOLE9xAJH
6KC4ASTC8PjZLPPwokeiWMs0bb9qEIDttTz94dVIvUx4y7ovygE8BQMw4mNeJk9+jirJxort2zbU
ncCoWwcbDyRXkrwon4s4snC7tPmBTB063mvoX/e7xIiq5zwLU9y8s2hLo3buTjuIzZlrGnVDSMb0
OMRdFQkK+cvcDZH8waOwwjs1fnOjRP5wLL+BxTTow9z9AaVUIJ1D7j6WgBbuRtCoHSjW5yAT9wAt
vIqtgKB9FCq2V7G+L7zt379Ludd7UByfWw70tRyDMdd3dMXp9mkD07VGovtxZz7OzzYk33YVRPy2
utPFTwLZ0QAk9fynTL+j3qX+Ds0B/MELu7wfORDFyG2j4ESM4j4VbbryOq/9zuo/5ilA6EOhjmuP
Tt6yLUgYm6OFR8eNzSa+Tto6/YP1zZ5iNVncSvxov40JhHpYzepHYzScfVlpe24Y0G8A06MOWtCv
UBx56g2jeAorlCD42CZuyG9CzTMziq9DJ2M8CYv+0PneGUSZ8WkIR3sDpqv0TrPr955UviHSkruC
2/ZGql4UvpWmhexxa6YbIpHBd7cLaq+ukOlw7Cczb6DiBdXxZMDpKoVNsd79w+ut/+ue0jF8FHdA
d0XH1tLSsQW7wtSayHpBv6IEeh9YY2QY3SNg/+6ResZHb/G1+Aggoyr2v4tdwpb5/5cPWFCkDcBu
H6nKp1nR01cFTmST7maXZk+yaMPtlZ8iyDdPI3tW7aTuMk7LzEqearGe6yEIiv+6SEYyorPEZxd9
c/y0bUF6WOjRukAu71j92nC8MRyHhiHnrwbaZnKwZ/qIoREU6LogzH9e3FezaIB81AMIEyKei/0/
5y0hbLBBQq7UrekglTPebFIwta1mnWtXoPzJK+JLUef/QMWoiqp+2SE52BdBD9j1LJxNmIarX9Pt
2+NkstKuvbvCsHCcO66L3sl/pEWIIhInEiCBzJw99E75fgyd8sF0ASsF4T3uUbi55SL/Iace3Hf2
hfBsUZti11B3+l2OsZskjGOkPQF008oImIgsfR/INMhk0EAMvXLAGcLhDqmCqamCNOf6AdQnDVhZ
8kZHuqX07pxx8u7spmD7uAZr/eITdatdEjltANbttIDioLe2tc3MupBFjQcRocCUwgA6OvTuaH6G
Ov7NFHdsTSGWuoTVad58CfJRXO/195HiBJ0yY8s1gz1GUazd+XUMROdovfbc8PaDBrZ2MlMtniDU
OoZHMv97Eopx2qDI2PeFjRDihNLjzh0Kx7Jz6fVfICMBNCaYanA8i+MfgXeztbAB+QOm2vvCxWpA
0dGbBHUFyF3GZEOHR6gW/g6IhH9Xhnl+h6wYSovUoRLNVhwboMa37HXtC3kpHQ24uqJKny28cAa5
C4ToAN0rUB3Yf7Lav3dbnr5NhgYivtyw7yAkae96kefHjkXv03Hu+T598uqHlOeXuECGBmQk94bu
R/dj4mXPKTegdwx30vbygvxTHcwbXytxdmKCSgGN1l5kg/gXRaE02obtvaXW6P9aA6CFIEwGH+WV
jsuD1Or0dW/0gHMpJDnexYDIzoVX3gyiwpfGFtHaAaZiN8v8orQDTFSgZ1aytFD0yp9G4MOCUVrt
ubE6FJOhVgwo76zYUkiGo/JTjlsVJCsRDOqE9tHE5kYZFC+iEqfDKMU9hKQj3Nhs2HbpyOdzPK8H
vaDfAOopMu9sakWxov8Kz4myFTTStPMwDdMT/iUH+g+ucUvbqULvHZ0Kqum23ts3cTkeCe5OiPg6
VZmmSIr1ApCPw6SAzNMr/RkowBJMzH+VGTefE1i9sN+nDjUUFNyp6Q+aw0fIB6Ax7bg4iik/dG73
7iL/oEweJ/h7uy3EbWyc7aM6Y9rRH8Io8h5JQIDg6U9S11p8b4NRiSyKsMPxXmdje0MWTc8TX87T
877rDzW2E4HP+s3E/GPelf2jDw3bWy4gcyNiS36pNM/aALya7R1VLwbhsVNRse6xBIr+NhYhhJts
Pn3JIU/2P8MiEaOCXk2v1WrYbmQyDPFNiq0o35aoYDo5nRBslYYVlCn0IaqgBovutd3YSVwFNGHu
4tXimXfSmheZfTSTVz2U76j7aRLZbgHKFxdsTdJxL5MLtnvQwbOt1yIH56iGemYFDne3LdlxNPhu
8YO3FlqIrYzaVd6E6YbikLNGLobmAdQ+XiyVkMDqo5fATyFk207jrDvkdFYeoFXTOuFxCSWXcdyF
Yf5joSgXCY6IQO0ILkf16k8DQ6cXgWhMflzozZtxZ+VZf0+eJgzT0/9ap4t+tFNYv3rmhN+5phsn
zqr6pUHRNMAH4k0hYvbcH/Oto0ycM9/arZY8QrWigIiAaQSD9Kq3ZTrDW+IjJHx2UVf8zLknAUyG
WGgVDUDyypxDptREanWxqUcxagYE4qYtxZGfG64bgI5SrgcT2QWuheEj9dqq1uZe/dGrYh4fptAF
j1fEi31aN2KHNxTrFV+cHalOur5prgDS1y9jNbGbbpoy8KvhvNoR9tnqGg7YKcvnmeDLtV5j/jSO
4JdRn/7q37GYNGpKN9mP/nTJpso8AllrHv0EVGKrsi7w4pFxZA6nPkxwNofx2emENoYo1lAIx9l+
n/CxDLNSkLqN7Q+ivyGunRpZ+wD0sc12ocQhUp0rs4vTO9uDSqoGQP3YReWFmgakH3OPzM5soMos
+8uV/yrWVmUQMeqwtigM+Tyf1Y29d0Tf3g2NLFfcGSxwnPPwyWrCHd1G2y7Md6zuwi3dbf3CBITR
7Z7AoZ9ecqjDzXfhZXriDeETajN2cfi1YMb4gMNs69nDe4FWZc/NZ6NWiS6McNPMnv8Ks+z2y1ix
DaAjqDy22UvmyfzeACrlAccAEuqIkI0hk5pKk/WKtVmocr3tA/kwaXRxvAEUKPJygx2u+irByX8a
v5T6ED+iiIKfE/J7Jo7KM6tdR3iLBxku0DLnGtLGDe6BI855w6haR2ZUrTRl6jLRdkPBbiGnjBDy
UZzdZL/YufkaYgN8oghadF5OLX/lm68GAiEUbYIVL5hQ0rtHnkSeqKn5BMaZxTaJgWaxNUO+R0og
z7aJO/2kwcU/r+CH5QrH0l+Rm4XIY9G1D32btA8SQPTAT53ySGane+WdjQpJsqiBrofYXc2y3OYP
HgMyrAcDHuSAavCE71wkyzbAGHqBKBLu3BjWsE20cThqbd3KIzLwG9D8VPepW7BHhbFHesV6/rDM
3jVnCyTZ+Bd/tpax/29e2QkdWScN3CW6mXzxoGAZW/1rmxr5JYtBzkDuBlDgDeDOUDJWUc7kP0DT
sLvHzql/cHl7oSi8tLK97rQakjCIApVOAqRADF2F96VtvepfbS18XxrVV9mjqcnxJN28vRlUAx3k
ECX40DfOIqEbeDNXT/KeNTcl1ECEEZUHJV9o7vwW6a3aSy8UMQeHUdadpO9viwlg2PU8V0weDtuN
BKKXsW4CbjmCS9rQzFXWTQYuoNam6xfgaJkvPV/h44IUkg+1i5c9S9vhtW8XRZGLA7o8uRfx8Oig
ahk1mszf+0borKXR2K+D1eurCuIkR+gKWq8VeBRpEjRTk/uiN8Gq+cXFvmBvtN7eY6gqxv+oZKce
G++5wS/GR6Z5mlBEp5wRdV1hngF4Kd/nLOHXa8x2Ecb+yk7GEWQ3WIPWpJ6V5UB1LtOXkY9PNV9w
CaHevCx15/G699qTjvoyP7vxQ1vbLaRQiSqfJvqoKx8NXPk+5gtV8E0R1ACt+hCxFNScnmXdsbGq
VuB9iHZkmkC33JWRWyI52nLwCiGEGiOVxcX3kz2yfKDeI1/EzINp5uw8evgSBn6ZvS9FqwiIZJwk
yu8dv7S2XQx9iz6K0/teiATFsFRZzWpUEhhgtlCNn7v2CUiBOYL8Sn3gxs7wx1aTqCF/knwXU+Tc
Lu4+0c724I/nxVXpUAQFkBCQdrU8DciugLxXGle75bp6JZw1pALLDSrmRbSy1Od1JmBmlrXo8+JX
1wSLjw+pc0oT9375Z/Wlh8qiFtVeafsaVkP2ZnaoJDJjCwlKZbpdtdLjYXoxqtI+tcB3rZjyV23L
AmSFxouDfcZThSXIz6eW7wREyLY0Pa4G0JxW3iPqHjxsxFw7ID/KCt2VHdnDoerDQLPG4VbDceIt
SkfrFfiD8m04MPg+BloQ4AVGL7QdDTA1Sr1qsJ6dAlK1Syz5Exd5EeifnK/8EHuCmJh/s7ijKeku
na30EvEx5uuqz4JbSnTyRXtjjmZ3MS1QjaASHlSpzeeGfJ7SlKcBZq27YrBPvwstfzOTSSAqOia2
y7JLGApLjeb6qgPyIbs6nt6uLnFlSppLq+ZIia0hNekCjYrPPk4NO8aoFRhtEHEA0ZsGRCdBDbFL
TCi3brJS3ix+vUbFMeoCJ/ww9PGOuCQ40r7X83MbmR5oiBXgajbccwycGZD9kkfbwci6IJISjDam
WbtnUHi9N2OUiz5IhXEYUUp+oAGaPUfPdi9Qr9IO34hPXJt86wHnFGTE0N57bGqn3pgocNiQrxkr
G3RPcwB5im6CZoCp6RuKt3FPfhCofFWU5ZUO0rUs4m1QtiNkrVjI98kIeitbrzPcz4C5h3AE3n4B
oYAWFZpcxYmpRgJ/0Kot+RoXGEbs0zA5UpMhmgIbp6kJ6GVN7PKDBuhLO8z5aWnMX00a8MOen0Tj
fum6qNkurmWWEfpAz6uwxUe9/7kczViCaW7cQoLH64AbbfQCbzw9tGFAutPvOg9MItg1AJ/Qa6iM
B8drsSqcpr5vCru+hz7ju49MGiBfW2/B+LOvE+8yQXD6aKimDC1w+VOXGmvk4JdNLBEe5+4yNIcW
XuRi0yfZ+wKfouTU1Tu1PM3BXdzcd3qzzR0btTV4puJb61hnAL1w8EbdKklA9SES7R7v4RVoNBJg
lBj4wYK5q8IjCT4GF4nSYwqOf6fPMJpiD7I1Bxw/UOkQNW3MoBvWsX1tuqgwIh+VGVEB0q8h5CeX
B7GTnZG4D74WYxMkJwPZdGGABhMm9UplUu935r+YZo25kYM6YnjtwvKxLyxj32KzdsPYoK1rQ6+e
gfLDfQRiL99Nq8ZTAxxfQZ/mqGiX4zeNAdcqnd54Ghyv3BgdeHT9Lq+gK9SwvdQK8MWplVA7Vj1D
8As8gFkJ0eIeDxcIM9jnqh3fG1TWm5uk8WRAPhr1AHar1mQXKrAFKUdQy8zZ6pBPRylg6tnA6whW
rcdOkdCDLYosGqAlxqZKEPjr4rNTg874HmggkO8DW2Hq67aK9HOcR/1Ja/4sClQIQB4ZLmr0tkzB
IxxvDQ037CSs3v1zHFc2KI8wJUYG3QeN1ZF8DiS+kiOtwHGMEmL0AJl6u+6OSRtj74s63OGIzTgo
D5yibfcNZJiPQKeEFhQlpApQY//lJUc3dZ5xooBlmSV+gGKisaJI0DTzlWTIaHd20YBqwq/nph/M
m3ZC0dmVn8wMx1AFVAwvSzz5HSdtz8zuVld+MiHWiBRVYj3MVgN9ubK3Qem/wit+cYm1qR2hmAok
10ErZX9CIdEtsI/DLkyr/sRUQz2rRtnuFqCL7rNN4xA9uG061D85elKF4IvEHAqkBSOkP8PVshCN
QPrEB2H6XxP9DEwpAcXMXZpJkczwwFHkZe38BAhb7FlRdXxDj4Kpi+v95A7gibBKwJnU88OxtVNj
yXw1hJBaDqOuB0NfzneaFAIgsbh/zOJqepD4fuYuzgvJk+EVMbEbUFYoE9LU6Rlo+B9kATaDsEog
3Y6XpNkChndekEyc/Y8n1G196UNo6QDGFKPcGdyTTgF2SUs1ZFIzRCBLYCpkRNXTsJ5HFHskjYwc
78OSaCiXJZaJy9rL6HKBZYVxVLeCeW31SShGqksvK3Dd+DK2lrEjkhM2JmBmw1vWQmByxWdCbCcU
G4/gFVWxi4tmkTlznyjeFDI/YslPS3L87I7vR6huBy7uMmmecOoDHOPEYgBxQv802mH16HnVU0E8
Bx/+0pDVo4r3TAdEFmOMcjYXCXl3KldtZe/qBlsYLNWC9gk9e+AdvtKaWQWLTb3ZSePLHDInaQno
FesoRf9YjAbccbTe16nUCA3PzsUmJ4VzazT2TDPnz7T4rz8Ofdp5GWfEr0L3LduvV6khDPShLtBH
HfDRqiGTGuDoVqEu9MPiol6UQpd5nkZ2k1riZFtW+e4ke5lDq9L6asGmG9yVpn/RcGN/8aW/yfXC
efP60NoKLTd2ZCaQH8pL23pttDw6Oi0Kp8kvzexlwnvoQ6OnEfRgsasgf1GU4H+Ads6FeYb5EJfR
k+mk7pvHAJBo1LNiMIwbBtKVm2qKjJuk1X9UTtHvI9wHPeCtC+NoQY7QVRGzr3PtFoWOhcTu39VN
aBL9tUK6MsJ4eg+zC1PfTK6GMzM1F0eHyGFRt0WdQJ0a4zEfcB4X0HWBtpPQbuq+T4ohtdNbEBQi
T+ade81JTgn4m0+SmxUoUz5schZpibdP6lJDw3Mk2dhRiFWaSAX/+LdrLAtZEU7WLB3g+QKS792k
yYDjVGwD4Fu5AjokBB/ygCoP1zXfhgKvbGGjWxfOfUuiEjrWTwl0NChCTKV9oR6FUK+X+ftSZFJT
VPeJ+ZKA/vOh7ZubKpbZBQic9KFqzPgWtUcbGqNG4Om1LyQYAxdfIzt31cZxvFt8vy4EAuzhYhTu
Dog3ECJxpK4AYD4Nvc9Pbo/czYq6nRbKMqAujbOu5qfJB3TOkbm/lrmj4yBv+Nz8Xz4kJN7n0rT2
KGWIZ//Hiv9isQqqMzlgZ/gQtBqYnY9uXfSX1mu7bRknKBnjoXvfhl0XJOkElveGg57HGV7zsui2
bqiboBQycP5lQoIStLjxMWmi/omHYbGNoPS4SWoHZhklJ+ytxoBGdbCl3PuQRB5BWfFETdLaB2Qd
0juK140aUDMTe2kadPCaMK/WcL89RHkIoqyiBUeNhzru06RBYo56iwkAQQeptyTZkM/0zOakq6aA
JCkXyaWRDlSfVeNCeQo59IeKtcjNkatOswC7Vvc8+3peH1DqYh19q8LbHStQiOUZyYmD+fuSKRZ+
aroRusSg6DiSv1Rs/ctgXDBosDe+sUrAZhh1Xvyt4TJexVFT3LJsFJcCRXQr3C+TbyDm2RQQIP7S
FQWe0y7v92BUBNKQyxsK8BJsiGhmCCRv4uviUqmi5rKHwFozZF/xLlrexDIub6TqeVYpD++pYKB/
HC1oO3B8g64XNDTqf+OMV3/wxcSKZMbPpL+bbP5IlpbA1RLJzafAQbJqFVlTv/40FLaj2Kdl+lCq
RDQ1aQSg5tg47o6S08sA9Xqj/slYzfezpZjQ5ll6Vt1Yjfe11Xg3D6bK5YA6Gcp0SN03rpR4aKb+
sXC85ql3LE+J0rsbKfrmCZB7ENAmsQxoNNOZe49bzUrG2dSugMG8YZWZ3oZF2T5B7XpcWaPH9hSr
O1m/E8Acr5GUxJmLiA8RYLkimJrYPJEU5bUd1152wME/KKyhWbnETaAifheypBHbr1DU7vL4HJY6
x3O17csnkwtVMQLZX1XSdlmaHHwbs9nhsPUEKsQ5YvFfx/Yg4eq5vcttfB1+F/YvrmW3yEiCHAWy
lJMzBvYkko2l/llURLk05AM3Jv4w5LyKIVOoFUy1AoVoFf0ZwYADfOEI6b5Er1850hkgQnQ9/9w0
fXguCgcZ/ybfjPVgQ4tyysLz3AWzR3gmmxtQa9IS/+gzvDmvafJ7OJt+QnCT72aTVpyH1WTqGSy2
ViIS5ZoW9EKjOuugGvHNoQxQucNPLbZdJWibcLM2Oyc9kdNQI5KCyEnDmTP9NEruqYof3P5/u8Sn
1eYuxSag5l6jnjnbQp3xhUpdRGz6KJEW+TluCw0Pq+aFq4rkPh9/6/9NPK1TfqyTWVN9ECAUBCXw
uFYZh2eUGjnIJQ1rotD+sIhCO5fTPEYU2mT9Og/IiatVlnlqLNtpdTQt11iuqEaXWHX9xfoYo0/j
ASjSmwUIxeNKrC2udUHaCC9EaZ7IT51qDKdI020r4/w06lN+oh7rMgelAx9B0AmVO+S4Ly4NeM0E
jNkSroOBBWWyY7lm7dBcSqvvthyYAqC68+ZCPuqNjdtcqNfIqD5pNTaCaoKrGup5AkrC8zRdTCcL
0hmH2besQr0aisg42UIB5dXAcg36GF7uI22vPsYyQDPomh8fo/bBcNVXHUqXJt0+Go0j9D11Ler6
nW+DMb2t3r005PZaArSZU9tHLxsBVaOuM+k16AlBnbAaSzauaCqrNQdKImqVeUGdGTxARa0TRHpc
3PWM5/u8lmBYlhVjsxNVv2Aa00DYAd6gO4rD7fg9jkxqaDSuQcvAzPi0+GlNn3VY02iKeT6Nqtgc
WbZTOOHS5ML+8K/rq9iwnzwWfMQt893Kz/aGY/QBXXUZ+Ihd/MuaHDfsjamUrLTA5Ga9+Q9pX9Ys
J65s/YuIAAECXouah1179Lb9Qtg+NgIxz/Dr71Ky21RXu+898X0PrZBSKVHtXQUoM9daPSHlQTeM
L0DmFJtuBtIHKjJwMx5V2mRIgjXKRjb43xlPVtSOJ+rNw2GCItQyoxkgETJKyJwT064sFW+vamj4
Jxu59Nb4NlP+/va9W0pDWk/byZC3O1A+eW18kEWYrDQwI+HsxS9uVgmU3Ijb5sbWe+FBmO7sYcUT
9FMg74V7M36dtmm/5GmuP4KodUPobWpclstVFWXsNNv6DjoveEUBghlqAxppJAKXWbpaqvDr1QWJ
RQblLJSGM4UukS8o9g2+L/NFAaW4Gh8Wp8ox0Kx1L7L8mkFubceHqj27LK4OkayCg9tp5smIG2s3
GuCI7UDIusm9vH9iHUNtQJY6ryJywUXo9t3n3JLRKkvj9vvYyYdm7NmvBvqJzBkG1B32n7imNPX0
MD0avT78KLXhu+46/Rfot5urDPQVYEBzPF/gMzyLYmw2y8dC1V977gannD8WCLdB9GclHx8LfM4u
ig8ZMEygljmksuLPlqGw9D07QyGGPzeRyZ9LpY1jFEA0Jilu23Ycsqc0fqU58ooRH9lIcGxtyIEm
rHJYg+QyfiSPEEipvWbltU8XIZuw+zdWAxRD/niXdY+Tg1oG2oM8WiUszweoutGwaSEEGSG6ulzF
ztxwHeQRpILUxx2Nij157AXJ8BFwgxHcGOA4Fe9sDHAOj/UnoVgudAGa1C5Aoh3PfFB8aNCC/+1h
tV3iA3nmbXs36VCjDnEVhM+96ky9HOJwKOsoNZ+GyM/X88Ti1wKW93/QNhuoJ7+vD3ZQ9I8qYdPC
JPQY7mrM8a0DuyoOCI+VHUMLGABz5ib9qhNJ8o2H3uMEYeVfvAT/6xS7AnWC05p5afQzcPTPXZno
X5BtdFel15qvTtVN63ayqse0dB0UyAOUJsWIXBOEbg/M9WUZiz0VQKJOdRUXSfTuRHF6SgQP12Sv
Kh35AsmthxEqClCaTF6o0kfPA2dj1KzZRwgmpRxypRbYzb94AHA2CBd+b6spWmsoqMbvfcyvQ2xH
fqUmUjadUC42fcpAYIazkn40EpD9oJCEI5XaZFdHM6+xlvFXdyib1y71EzUgS2eJM8K5wTWvHfvV
i+rntp9WfSmyV66HyUOSFy80apWJjWyN3G71hHtB+trLCBUZXLBDZTbZ65QkzU4Hzn1NCxxZjdt4
rKJTMtn5Q2KZPWqK7XTD8fJvrj1N5g/gXe/9RBnNdPqWu9mvWloibVepW4Fifuy0ld5U+p5RbZJ9
KAGFfS5U3ZEVmHwfl4W70lWlEjXkb2eTvm90gVqm8lQYaf6cTgiqjEgB2qnjA3UYo9RYIiyn+FKp
oWEoFV8qqidwFq0Yulk3/mrzFshD5TipCZq9W/evw3krWkb7AQv9y9N/toYiv4KSIrNz52h4Gr9p
Fhty5hz0dP+bC639L/z+CxcXzC07HGDP/4Xvctl6wmN7NY///knvtin7M8RQzaNjNM0JzK7NiXrU
SM6g9KUa6pGtGC1vm9Tp22K6W7pM3C0lPzzuEWxddrZD0L04xn+6KBaKuxPQDpCYAE2Hhnr/P7aq
8NYmePAPpdP8YzsIunCwC8f9xnD03q9a4X3tOrz15EPws+UCkghV/sUF9nzdDe1wtQYjPeD2WuwT
PeKP2dg+pH19lna3hQAJ6LeiApXPpabomcTemzQer0KB73urLJibvaDDtS1KEFmbCT9l4H6HGIP9
nISi+17a47cRN7yvXibAud8G8hlCAsM2QIoe4lF/NU7R5RdXhtFl+HJnXYbUa7VE83vcxtauaMSw
opUCyizD6mM9J7sFgk5fNrXBkZjoBd+AZw8wO6npR8IZddkzx4HhHbRz5VnH+6lPZvJyLfcX3nD5
jEUznND1AxNICqmAawArB+sOf/GdXTfFmzaAREBaqbdB1jJ/MxzH2LVgm5jX1jn/wLHRWrD9xoho
x5BoVGsND1GlwHIQ71BrQYQR4cbIv2ZT5v2wDPsKCcToXdoi2U4AUR4R7XJxd7UKcLNY7g9j3I5h
Jn+03WD5RdPZD0WtQ5sOXJNrxLp8PDgHPFZBfunpeO4gcOo9Ij+YPghXbBYTxMo88PCJTZXJ9IG8
aDLQW6kevsNhsWktygG9BC8R0JH1HskvLfFU5oxnPvnRdora++Tl/HVZ6sa8eBTxzpYudHIQ8WQI
t+DYMkyXzrMsvPBNfb3B+xFY/ZWRmlbL+mHdlDb4QqGxsB7LFPcot+vxwu8k7fbeE3SQr4J7xn52
BDxiXQGTcyI/C/SeF1bo1r6zba5C602fr22xFkBqf4Y+G768rGnB7V4pBXLT9pOolSca8nTt8Vx8
1k3hnMa8aFFtWUCuoOJgGYk6eax7AITxPM+BzwwkKJMAW7XwscNmNL9loOn1ue2118W3LNoPXyEy
470WxmEmWYDEQ7yuE8gWewrqzlANfxxQgCwv+licB7f/FkH2D+KSaJys+Wi6ULsd0iz5kcufhjRB
LlyT9iECBndoQToAErhAnjuOg7KbfUoV0XOCoC8y56pbKfF48kiyAUTRKBMeHA9MTyvN9eInETjx
2uvd8EINl+CKWxumXmwtt0P9WT024a4oZXAQXe2iogpKdiiblKAQZE13AiCwDEAHga67CHXfjIvc
ZRvdwWelRbMTzd+MAc5ukVqdkCQzWNUBFiGdcyuADzNTID1ujJ7VONCUwrTWMWiEIETCd64TsIPB
vBeqNsYRpHkuHSCfqqA1Ni0961GJf2mBvr2QS+j141ktMOnFYXGm2VHDG2pWGcelDryXJQK9EiRb
sZEHNyKuVCVOfiwHBQsK6vJhVXaoJ61c7iOfn58KBb5YGrIxAmD8aRr4vg/vwGkhOJNPACerHRZn
ZDtOPV6vd3f2+01TdfWbZZGebpO+l49ZA8rvDhJYBTpaD0UsC7QD+MvPHQF9uF+/fdRU73DjPQWv
llNu3c5yV3NFZVf9iqUF1qRFqJMm7koq7yovf68NoW+8pREVbd7sguQ+yu9w5DAerEkrjwgMDCdq
ClMOpyQ2P4ZjjqIwWYjNnZ2GtIB874bLThUkDMoVTdsoSx86DfJA6mLIQXxcgoZ/si0uvBj9kPH8
WKvfWtyCcix2UDJPw0z9CMcuAsMcjefuUBq/WNl0W7LpA9u7ddTvRQdc6Y16Ho1RP1OeQHLxoaP3
JxvrkZdy3v7kuSysTK/dDNxucNsAfmGBKEhw4m8aJWF6N0HDxQYink0dhyYiF39br8kYD/ZI7VIC
fjTvsqxFyqiCoFracH3j9onho5QNWr/SqM9jEbCtGQQ/ybQ0oBmrz8uQerZaUBea2AAugJp2tcky
sQzv1k6o1gBhZwiwnNqALrs4k42Gy0SIk9QK9HTtJstKbR23k3OsgCs9GL3stkyUHV5CqpPdOcmP
KsVpBOyK7lObefwQuF67xUGwe2dOcaoVyp88UFjf7z9+QEYGGZDfBcNUKjxXDf9rwXBHBcR3dcdU
RUxlyLUU1QZ0p+4p6ELv5CEedqKhA1gc2Ah/zwSI/x16sDUtLrSCGhQ0Z7vcs0yw1Q3cZwYo/5vY
w3v3CCVBYHLsd/yvXEyLRf+pveF7A1b/VwFwys4ys/4AydbkKbES1OkqD0v72aII8TtCD4HPGwRq
or4OjizsunWeifRtLBxtzzzD8mkYg5bxVMc2A/uwnrwxGQ2XsQj/Q5NQK0weaxcZLLXSC5vopTU5
qBub9I1MeXDREhMsAhoonyUPXm3EKy+RgjJaxYC3kD5Jd40CQbqppx2EIUGorWb7FFRCfOp8PAYh
NKMqEwuca7cd0tTruUax79qPMZUeggGmRvLZ/frBkum5KP4i9BiSicN+RDYQoYC/EGVaDaiD5gTO
lmzU8MG6onQkONMoEml5zV3tBoZ2txG5QeMruNmox9ufPesYgIUmQ3F5Nq0iJrNHcJp7OPTy4Np3
cXWah4giBaizLD98KtYhnKt8bC8F63hBfJ9V172PST9+7oH7R51p8ppXuv0wyQFVUMpe53q90cZ6
Ams7huNfbsIp7AfRDl8Rze5ORavjNUuW+UNkBTjXp7F5TAb7QHZLyAg6F9J7ryHXeGp5BnVJI4eA
pMLPxrbDtmnXNTNxlK44/6Vjs5k4qorloQBJ27M3yPIlM9Id4Wg7QARBPlV7M+iW9hARa7aDUlg2
PRn7sWeJowHwGd5y83S9UKhwo+53WdV+CgILASmiT5kpX6lrFOCzGVFfLxIoVUAQbXikZshyMIY3
oFCQ46Ow0ZAZSrbgZG8QTbhxBZpyBwBPhMjWX34MOeirZc2LyGzb4L6tvP7BKab2XENHSYvG5gj+
u/ZMJvxJ8O138ROIXQ83cBojIjHt9Cb7RKM7v8VGE7SV1LrIzxob0VW1nxUOSA3T9Nxd1nitnD/C
P3yWy9DltTj5RHvPn4s+4rKNcF7BBVyKALXORaZD2jV7jPRSXqAY2Tw38Sguo209dnoC+JNqgrAv
N3lU1Rsacm7Xz6koHm0r/FjEUO92EZzNi6oYDNHc67xVryLx1NgqHE+9AnFe6NM6D2aPVCzZQ82M
oaZELoOZl/M6AfaSv3V/L1p2DNxayd4GePtT294sIZ/Fsad96RJSclQZpebuxjZ3yR0AXXyYZWWL
RDoy/gGS9rI54DgPNJYpTd/A4XMeQnzEhNANZk2V66PhMkvO/49rQUnkAOuW7xlKdTYD5UJiRWUE
aAPoUZVxpggmKuGkroH/AHRtszAQLxPkLdRisv3rRKGQFPUEUrQIqboKCLQehZgbgpGmFwawC4i7
eL2pNKkf7Tbrnk2EDgFijaLvoavFK1Q7IzxR4/lsV+L3wiExnG9RHjbzwhxg8Uezdl91bRfnNaR1
c0Aw+tgJ+zWNu1HsxiYdj5MeIp0NKG6LinLVZbX4T8RDHRhDZUs8rVsLtQV0WYGFjLpsMzvOxt+b
GxNYcrvaqXy61nLVxS9DNSuQ+/jfyScdl1Ixnh3vvZ8tBKhO1JhegGr/WHbFRsbIGFZc6kgsQRHh
ZNMUdZkA9862AUF41ICaex7SegCOJs1f9uO9jlOfnhfFhqMcd0Uzs3Fx6lBDe7rZxIsiLEJMapcj
GLQnx5vrkjsZ9TLutv0wfR0EsoNM1YRRr42QAFxsDCUok8PkgUyLfRl2av0y/JML2f4LP/oU6orQ
W/3HFdMizJEwVlezrSryW1vEG+BI9QtPv1RAU8ykz6bi0aehAbYUCCN4kCxTs8sELfKsz4uFZ7rG
IHZS+xCUApZTNGByiK0D0fdRQ2x9zm9Kv8V250JDQFzWrHDMeX2LsvKZCHDxlYXdrhOr8/ZAfEPQ
0JieKyQMLrqOB2NiauwLhK+ED7bIUekya891Gz2TfUrtciP7qjqMaaiBjH9HZrfsu73TgO4pRY3L
F5CwnSKcGF5l6HRnfBMRl6ddq7ZfIaIWXl3EiJ6m2ERlE66G4CqQOdzpgcSuoneAnmZ/dwiaXQ1p
qG2uttXBU4fsV/xJTkECvHydrKccP2fNLkD/KKt0OxaRtnZHJ3sJrAoV4tY8GIwsf7EaAeV7rbS2
5CDwingFRG1fW1P+QibJEulnrebuaWjEsj87Jv9CI2oyq4mhczhVJ9pymkz3kNtgHKXZfOjLxyLH
G2TifclcUEpPRMIiapDRQzyi2M5jJwIQLWUVGFZZhqxEU+CtBaGnJ+JYacC/LAdHXIlsJVQkxCBZ
XWha1OZcH6cjzZNdSuiDqELiLdlmhhd1EYaqH3+x0YVwe1wnCJbaBRANMpiCE+iCghMNG2NSUsfU
0tQ8zz250Sp9AmfEX2vuFtKQmc240+3wtWtGZBNVA7ksG8EalLGATqPecBAWf9hCKwaH9jxvqqLt
VmveaaEuPAtwLJo3od248rTWW9dpbx1dPFnmZgK6/5jiLJKBuwxdmiEfLwdt5my8mb/pRpDTMP1l
KxfaQsAB8HehW+6aC5SlVunVqoYENZ1OcplUQ71lCJ1dC4R3qF0iv6LjZr+irgDTmasH6XGe0IJ9
V7LgsGy3bEI9FPpBb6CVVz1OoMSsrhW5Lyz0svOd5901yX/ZlnoxGHaHDLLWzOXNtKq90UHVSG/t
kfd9o5Ft5c6lt3ULmcd0+BVwvOs4Sdd+ONO0C/5NWjE7V3K84C0QNA3NM0pJihUlbxPdvrRl4n7K
hG1tddG2B/IowrYAZSfOsr89rGy0tk7Obj3oPIzXgUscW879HrqG/Kk97ChmnziMr51Krw80hGzT
2rCm+q0MY/vCFWU32SFXw4HBd0F4rM4bOnSh79w6ZfcsBP7/zc1Su9Fy2u3vF+2HsJkvCm7Aj4su
n402Vxclt0pDUsF0oYsg62RYBUY+PsWjIUDkWuBHapfOu2N7hyaSKaLlCAIOiQdV298ePAF3U5mG
7poKlSuWgYmCI7i3VCAPDFFyqP+CB1JVNlMTgOlcz0yo4qjy5nGAzEqvx58XhxT/VP/HRgNLgA1v
QP1nQ0T9kOq64uaDbBNXTSt90Tn1C1m6Ic18TQNDJIk2Lf6k00QuRj77d41xEmEy7eXUNkrexFzX
+D/41uXf6LvCUUniR9AfffgXBy3VRl9Y1YcDx4E7Bw+MV/YoHEBK4Nm0QZzTgJ71R+5OR15X2rsb
TtpG2rlx1LO8epxS6DaSB6QH/LGVwTOEVh8TM47PhQn2I/rE9L+ixfmuwwvyI5lQgQv9ZVT4bEUA
AbIQ+f+NI4GkDZzUOokW9OqrZUxGaky7D8CA3BqrxUY9rVFLqPundZAFsfE2CR08EApAahAVKOyX
N9TVnhSCZpkgpSLkpVp8SHn/mUyo91WJeicwHxzD/oWTQrUnXaFZYigsMknOLIEUDF5xwi3dtSFf
gXv+cme/GecVVHnj6IEeEPMtvob2+T8eED0LLq3de8fCMH0wj4uHpayLj1IAhOqYIHHQ/qoLU37g
yAqBSlC2KofwGlJuJZ7+fosnpf5QB9C1iHkfbY1KFKDQdlp5ybxhG/ZdfZxtcQPkfQ0BuV6Ca2G2
oR472Wo4CqNkzHz83ykfkQP9BzucZ7qGrpuO5zBd9+553S3RgMBqaMJr16EwMXO0DsLrqAlLGU83
jYr7p2aoaVsONlM8ODzmO9pYrE2okyHcPzDtPHdp3rYslEEKu/Nno8fw2j5obpYTLHlHZQJUErDU
Cvxr6UDb29EauVzpLyvuNphLEe728iqoeVquuITA7uNJPaVf7nqW2WVfRI3QdwbpgPvZusxehihL
tkwT2kmbrADlI0XVbUsldkLGQitQfiDDFc0udhpSYxnDtS5T9shGCOrJ6WtfemJnNdzc2ZrnfnGs
DaI/9moUNY5hVgEssyodo/oxkT2D1MV4JovJ8SoIUmCE55RD6kKkTYrUXFFtWq+ER6y2/WmPYQTa
zKQA7e2gO76GBPCGjGVaRVdwfkZXpA+NnUDJLG7EsM3eSZVEF71ufbINnodgVCJBB4QqmgdqgKm2
/Ak0/huUxxRshXD/xwyAlwiZOu1pogny1r16PMi8eplt+NOND7QCMbTABxDMWd9v44IWIZESlTCi
hPChVtR70CmHD51XfDQVDnZBWyPxCksU4kiKDDS66ly6UoG9dVGIg5ColceL8VvclP0RbBjuGrnw
8as1OEe91vM38Jr1x6gHHyApISl75+ENuUb6f1epf17XUnKGwHwckQuFsJ8OiXQE0kCRp2aLsAqe
ctavdDvQnhkAG3rWs0PQOOPaCfXI5wVQCNs4AmEIxwsQZceEUSAxZmaVCcKMBuBcBZpo3B4XKqIA
gs2hVu+TqU19LUntg1CSzEMb9eCFqJstDUcjnPbMwZ8172v7leljfwYWGBVZagg6xexp0PTZV4uw
PhnbVY287jM59Cz+3BV6cKHN6FJp0UD3S3cupaJ3pmb0wilet0j4cnstgb/1azAYXFGp0FxdhowT
OFaOZNJZP+JzgyXwVKQQDVNutmCgfVZNHpfjCamGI5myFne4oYnSfeDpvlD4mlSixEofE+NahMYI
JOCUbcAgy6FdCekG7lj6yugTYKdQVvcedOZ05ooI38lAYj5lYJE3UPmY+6453MzaapbW6gPk8cCd
P7zjn3s6E1P4stbtWY+nrsVWmpElcgeULYjHOs/Z2AFDFqdRhFbUINybX/J8zFF5jOgZzYaFFe0i
boM2IxbTzski0FJpsf4pSO2jo3AtOsB8vmBl/6AHAzB2UTX4hIQZa2PPhzF7b5s0RRV8N23ns0mk
Diz0KKLGSjTUsdWQfdmYjbp90tHFNMcHB6q7exuJtAPKDC8LMGfkDDlrguFAqh3nfDudZxd4TtFL
CYE1BeMpVYZ2EvjytC2IGGrAwq+munlQrygjpNLDbuvYSWbNszTRAoEcuKj0WnzJHhgViGA4cMc0
XBqRZxYI23AJFXU+iBw8fsHUNSz3NQbyspqkIlTT5/oWvEX80AHUcu5IUULZC6PqMxB8oJs6abex
U21aLT4eiUssY9S9Qd+TaZBZRwBsPUCS78W0I4SamQ6uC4yosezme1270xmVwngFDOxpm0XVf0Sb
vjlRh6csryMdBzxqCQsLm2YiH6fXEhxvbRacXQ3fgNjMhjcDMC5EFfThDXmlj96kbA2KVo+NZO52
AcYtOLkkHCbQYShI3TLdmS04qQcNf0s1cYOtswOwoX24LysBdsdXwWKbyYiglBNDYmyKRLeJM8jf
JFNdMuDZlFFNl5P8Ci5MvieTtKA3vwKaOjmLwFovbtQLgBIwYlzwN+yrTquXos+rfaxMLd28aHb5
Fv52mb9ry3eP/HrgXaq2A4tz5rAjJDvYMVW9ttV4CtUqdOulS/ONkCbyjs0f5qeItIvULjfdea+b
bZdt8jS7hhHXtvdXullO3uD2PnbYaB/8XT6INIQgA6WfW2d8Q+k/3y0m6lFDekO0dJ4d+3tfMYIG
xBYpRAw1UBFroK17qIcMyR/5tQZB0Bvr+/YR/2avZEVC1TvgNB+CXovn7+VkJZvILZM9zeoOtIt7
ANQRzUVpuec9M6jRrQReF3C+xbGYDsjzYRjM5eBqiqEwoI7QNLv4MXvCyQOgFIh+ZnIj4gq3oJRi
s8E1I66S8u9DyNGpyG1wZTEQkb5ybhyerDyD2/JSxKiS5kGUu4cQ9wFklniy+VAQhMyFmBRDm9+P
UIYl3g4i9SAaD5IcFpaoNyzOcVuj6Q8OEDAqYidMkZGahfpjsel27656I6s3szrxsvk8BuT4dp/Z
SBvhPRcQNxuZ79GWISouRu1YOY6GAgz0yFbF0btWWA3qDWFHPu7DY2BWkIHY45/LrLHUMhQewvOm
u+y97NE1lcCvnNR/8VwCckq9cKKIbhMbY3/IskZHhbN6H12a2cgkf9ZDWUHSvK1XphiLzULJd8e/
t0wsnHx/culrlFZJxBajFoSFtWa/akaXnQc5pqtGDdNYeI9F5OwKqEB1ftL9RAV98aLbIyqlrfBT
VIG/nzzr0YqQ59Yg1KwWQnin3ICseMIzo+KvZizrvW1Btz2Jp/EquThEwwhuBJTs9ZdIlyiajKJi
CyQqGBhUg+qteESiAt1K4nFG0+RNDa+7GLBx4y1E0ODk6AijglzPeAsc85tTM3BG2P1OG+z4K4vr
Yo1C++LByxEIKN3mvYTArwLBcqA30FuaG5s5en4v7dC3Q0iB30z821rwyd5u9adrjDzAz2+53J98
litBE+/HB1ykyoHXxb8HpHvVOQMZ/sKP+7a/pG6TPkXHWVunCEEBMImvQcuKzQCGl1OXN/bVMkbp
m2YFRKQmC79pQbCaKG5VQFXYfqxTKKkqulXVUI+ayY3HerWMaRkzbJQx/rXiT8vubEUcPkrwTV3D
tM9OJQQIfcZL6x08R+EmcDJ9r0Fk4r0a009mLw2ENbT8FQpr+Pi1uLaQD9hJRWDpJg6YMVWPmhrM
SuvBZN3MkTlTYRLd5cJ0uaybp1ttxwYHNXy/t7ph1NQTHiEmApyM6MdHNzq1KBl9KqDS/vSXhQZ2
XdRPDfKwyocsvXIcP1bRgMxe6iw+f9vHi903r7OqkKlTB57ssvWuJBnbd1NxGp3xwVCmxQ4BXrYO
ssJatzhlAz0QepechQ1kcyYOpnvLPHh4W0YJOQgVKWlKQw8IB5wgG/OtGfVsnqWEK83yRH7MxsB5
FR5oa1IGMsyhgGC8IVx/PjCgwuVQ1iNI6kg/SlOq4yCEsK9sMKy5sZh4AtIYsgW/7R7UBy9WIXzy
WuxDk3k7OUowlqnly0TcCtsfo9rc1G7G9yzXPjeBycTWCar45Ka5nb4NnFU+qBTxWWhcJEnmj06Q
SbmHOEAJsKveHgfXcpKVEYHUsE+CfDOEHGVjdhCuQL8F0uJBE4egslFwbINSLJCDeO8biO2aodmt
XTVkuNVs8owBcuTE4j0uQF/k5iK90FAbcKtGudeLCe3olx5SuBUkLCLjVRjA/IMGrmPrPEZZZ5UC
ftx1jvA9Ff+vBsOb9o3KB6iQON5AqtjdUBcfjJuzF83PrjQVU9SfulbopCvXsqLNqNa3iIW5G9qa
pgXYalDRVcSbgPd4sSuzMTwJqMpw/77rkoOXOOFp7pYo7Do4yP3/2ZNZ2rs3Rk5uPmvhkIH3QaB0
KQsR/Jz0TvPxKp7LdeMw0wdU0zwV+vNYCzBiTSa/cih5fe3xSo3YZTkh6KGXW+ixNGcGpZIjsMPT
LsB59FFPISmYhlP/rsnuh44Cr5/Yh6clSlyddRNBuiqCnKChKgbUqEfx5DIamQT8DRQluoLCRMja
7PEZQRSshoSWgdKItQIWLTqQzUL11JMLsc26MK4T4k8J3giRHRd4jue1qR2pmcc0dTNuLVSgr+Y5
i3HmdxLfNvJqEEE7Lf6LjZYvEzlElg+uFKAr2GYBWC8T3djWSiuQuXG7MQXUlSfN7j79wd4HXXB1
QlnuJBWlCsUJOk6BfQI7nH2i4c0Mjads26SgoCG3KMheRisEUum3P9n/uPKv5S0CIzcXsI3+uYaI
MXegAi30FZi/+Tk0c/oBQ1bK0+0CvBQw2va0g2qOd2BDbEGZTPLwaGjZllDQRdG1u7E0H7jhfgCj
QXSXnqjJp4LnK/KjaTLSkHpkEwMkVPG3wBrCRVOPGrezhe8MZSbW1ZCBOXjlVWO8joc4OlFT9vVH
784WDFycIB2H1HmZF2jv3Gk+YTqqz+0A5OpqnxvHeaVXxZ9zIGKV+MDoetBwSPFGD3jcnXS4IYdk
K9yhnyeWW39fxL+ieICeo9IaB07Tu6bpZFzUHqnWHpu4whuQYltAtL261HVQDYjoYgwivLVV44F2
YyMfmjV7N/enCIq6TQ4x+lXTl1hI853mJnvHTN7JcWTQGEYi4NtSXjvwELRGU5sNIAd5DI0WfEZU
q7u4UH2ui9j7iXpLQ7Z5CX4v26ZJowO4ie/qk8gwFx5VReAeB+++4olqiVjgfAe5zg9AXt0TNQlv
Pnr3tkizQd0AxPjil/3d+d/X0vZ6d8QdHAA6NbrztUcv2YRB3s53DfqFz3eG+S5Bv/tU3VAMureQ
Q7Xttc47LrcDciDX23vL3L+7pTgh9KiqBHlSMMAi9k0g7LnLLQYsYmYdyObJNAbCgYDb9K/qdijH
yTj7AW3QceemUJ9cxL1iXS99A0GPHZ+gCUYTIuF7E3p4D2QSE/cuWVAdEXXopE+bQCzVL0xosZlK
FBMAaKinSzfY9aouEYzzKutq8AvNgvsM0jFN9+ZqrfWYmtpzqAoiDQtaBKN0gUt0y3iTx2YYtlfN
hjAIBR070f8oS4S8KPDoQZLFBvtOc2NbYpPK3tQIni0m6v22U7iSTNSovRf/ZVHGECCLqqPJO3tL
+ey7pDalrfPRmc6es7vLtNPckuYueSO2ONuBQP7vafnFjyY8YJxXdMHQiKKDVTuf8J/xGsvc2uBV
ItpyNQwB3QZFbF/4NFsLq34wRvAFO63x2kG28HWENIvyJMvA+SPEXL0HWpy2Y+SPkOU8CLfRH2sD
GlKlwBOo1fsNAVhjlAef3TiEpCDOrLXf1OBbDPQXgrPWbYwsWllCr1EhYREci7d2Wh1jXuibuaZ0
1u/j4IVfpcIeQWgIcDs+n31ZKlKF1c8TVIDqlXZxSHRT5fMDiLSJUts0SQ9YjtsEazIK3QF/KXXb
2ApA+gDPEsJwc29CylDbLDM3G5ER7PDDoa/cWZdhEWdYdCPubDkQ+uvCBSU9TWTqYEQ9anQ6GC1j
UnZAEcbtEpp12oSvXRA6rJ24ytyDFbQodQsZ+PaVLGamivuLiKX2BVnaYouXAbkqSSuT5rnNEVrp
cIudp3QQnIFpQC3t89EztrQq10a5msdc6RVbIdINo0RRL8454cmhVz1QtOFVbxkzD2Gb1TxHZnIY
IPp30r+i7I4fQ3pxXNZxtXheRgsg6fYTRRjRNgwgR7mlG05Hd5kofjJS2zp6VPh5M2HpQeFXhZNu
Y8/sTqIJQQc8tNULNZ6M3hK7Sy80qkfX3dVVYPo0ZMqtQzTKMCfniUwQQBabugQKUWsiJKKg8HyF
AMOWJieDI5aJ2sJVK1hxIBtdVEeYmHXjNkTEERFfYQ3nMfC4tbU7DryphahcI10LoWrMZCLTsnXY
xJB50EHrpWw3E2XbAixsiPGcFUEL4Q5RrclWJSGyZdA7d1C2/hkatY8ecFPPzVB1T6nVvQD7kn/G
84TvGg18TzKdMrwpmPhpBV35oA2N/paLHq8uWJ2X3gjpXpBt0BAnPBwUxCRO81BUqyhyi08yGe1L
MAC7RbuF1ohcfxhmexqqj4BKeWjlOuO0DS0OlKFqsqIH+KgD1B6ab3ye0BA8QN4kARC65sjlKZeY
WyZbzd5mXKzzPBhwFI1hXPaZamNl64O4OGnC5q1pMg2zbgsZKmfVNk7srAFaNx5aLX0Zp97A/UGN
aCu7rrPDlEfvdCGa+B/SvqzJbVvr9hexiuDMV2pqDd0t24kd54WVOAnnCSTB4dffhY22ICvt851T
9wUF7IlsSU1i2HstCmWBd3OxxtfGGXddnOXPdovvmskmRsnpaS6NDySaQC0ODssAKY4D3iVbbUc9
Z2z+FJwtxwxIq68j9pBfAeMtXizkUJCBlhtDuB6mtEe+jLTVgXIQd26COGV7bUza282l8fwyoxL4
yY4tfgb84luDPXyZYXQbU0/bsBmbfwGIBbRI25IMh1P38R7sSPsgowBJF+CrQwkguJO/B3jPznFd
cWw42BVl8YfRu+6uEDIlk7Z+9VhtFAMA0QXjeAGSXolfTT7gyfqXjOwGzLa2Ri76D2RMsbTvcrue
lv3neDlyIjc4wUSZF7ihPeuORosItTzXbs/JHO+JOIsA2xSxGClyx9grM8k4phm4BDh/tZd2pd6P
SgrJguRp5mF70qeJTT2BOKw2sU3+4wkjZkzdCDwy8LG1zHrSWnXiSGMUhN87W61A2RFppB/yj6wn
HOvxcUsyL/H/AaNt3wGsMA+fp8zvQFAmYuD4SICBXIIJUC9rzQAIUssFoN/3clJSUwU5kAIe3LSa
QpEzyWIUMEVxPCC16HYNbezJi+uhTSAENP7p5VGmZEw4CtNWd1461MNtvHfxIZhDVE5bSDT/8Ta0
sb/ODNyEP975w1DfKQuL61o040HHI1v9aZCCZA19ij9VF/JrcPA1kMcKBAws3frIEYBfHOT60c5m
wJfS2LAGB9CdUkrN3ZiRlbI1+GhuqsXuN5aDQz8UqMdvDmrsydhxbgAqVbmRwJ+9Nt1TV18c07pu
lpSj0kVFVy6L02Fdusz+Lq7w4/Xr9aXLV/GLzYJlA6BBH79JDJcChWmW1YHdUA6L0uov4GjJAFZl
iF+cLMw/YSOedNTIYFwMILNSaEjTImEbxsb+QM3qxV9MJB2ftSiXrNtukr8ai2F/mLyuu+bWP1rv
Yx6EeWt51SI+GPy4DiGQIRPzLbIF7Nk9ll0oWJNxyBhYYGJbTUGIw0vcASmcIPAiQA+IJ5KB/KAD
tSPtNIZgJF1QItNhzy8D11yAV7Uaj3XmnO3YwQYYENa6SI9JmFnCPofpbEBTbtum7c93IjKhhskI
1FPGZLQuiXN42y9iYWhHSfPZ5WuICV6DeQfyKcDBMrszkiubiUUeuNl2WL4HF6fwmvYUABdjD0iN
BFVVFqs+lUx5myvwLw0QXWwBVwdQ+QUkP5cUb9VLMFjBrholpoFhvMm0tp6qXERkmCQrsBx8Gykx
SJsSERnlyG1ot04omgsy1ymC0nKUxUe2M3u7keawIsDfYiYCxOJy9kqzWwAgdDJH1rMjFCpWOzag
XE7NmUkfD1l6xEzjpS2b+MoGnDrytlIjZ1zj69LjEdyZFgrypAU1NkNmDQsxz9ayIrRQJ9o5bENu
gR+EV9+Yi5M15X+TiGwdgZ+9axkbNZJXoF4yFDtPVNb3XzF4l4JIv+eqGXi844CJLL326D3nzyzZ
MAPPAv3edG+ybAHhgihCF8eqrgviyt4DIVdW84jGdsbQnV3jEtZygkFD0ghZLWFwy45C5BDuvXKp
rwLMrSijGvw9jnCRrei0AjD++zq32FfXnrqNl7H+ozexfr8uTX8J3dE+tW1rHkzem0dk4C4bbzYP
lJejknO6yt2slW2iGha5OmCc7F9Zs95ZZNgB38zSghxuFknvFZthBZK1TuXwrClBXpfM/KB0kNCM
M2T9FNOebN4yP2SiyJ1lbscAhnWWFx0Hq5gZ1NpUeQ3gCGvDQE11Dqb1rXHnAvClerz41nhGojaZ
2TfbOy8bp+1GRhylM7J1d+PggNUgy9hlcEGuaVbziUTUgMgA+QKyMRwfGVlk14JQ8NgycbqTqS6w
PKvD1CLh9wMWbX/QCrhqQHZWJcvRx+/YfSbZj4qkTLLh4yzRwqQxUD3AcTniO+tNFKe5U7oDiQAI
Wn0+HMlTLcYZsjdFCMaQu3pPJOdgFZkNyAD1wQeiqkXHEHyfdRXOqDdeDRSJ+qa4hKhxPE8s/UGW
NNOFtPEQCzwk0FBvBUUlqoucaUtD0D3iy9WGXfrr0vDm0s5+O25DzI6iPAMPryHBdkosJkFxNIGI
jCXmc1y7crLUmnugqnmgombZi+XbPt51Qfmt5Qf8b/A/UQY9gANzcQ+NNWQIBLjtFtPNBXRIHZC3
WXvIkUuFTECgcpM2aQBkHS0oCX4Cz9THjIb4BN/UZIO6bAaErsTZkiIEAcbTWyIDlixIN5YwWD5S
LI7UnYIZW1zYmJqj1AIWthqTqkDSZoWF+wACuH7cJ6LOwaCNJsZPHtDTTt9ENB7HLvZwNlKZx9H0
IlLHcYmjLy5f6KqrPZfX2AU8CCUY1p0/Xcp495ZoKHMOvd6tkVAhFUuBB69f9ffJiN8V5K4gPea4
7IFf2NmHFBkqXlDGZwYAlb2VVHmUpiGyrEnIZZ7C4zhekahAmiLBZhD50FArtPODTMWabGfZpq7F
2/UTSq4kiwxvPoWptXf9ojpl2RJeXDZ0HEUE6DIFsSupBlrL2t1pQNJiiWhk3rozzcECl6Kddco/
sTHdGntUD8oQ1FTYiI58f2x2tJmvdu/Vxj1t9qvuv3QGi+MDPp3Tv4zkbI2V84LTNtlduX2S+cRP
OosjlJ+VHmIp6gBgHVu2pMAkH580JR67bYcuWdJYZYhI7ybzHLDOrdbmQaGNKx/ICO5bghtxPQAM
8k+nwOLCsBiS3u4T4EhfmNm3uQDa8L2eNDVofbGXhGNHekL7Po6M7IX9ph7I6qn9kKBHz/PO7b9g
BT0d9FNaP+cfZGHBNpMvcBhW4gS5tyZgM3Ss3U484XVEQmr+17EpUeW0+/8Vg0msOTKiWyim9gn7
f1iaxMZ41iwoD5wqpP0vZGPVL5u2yJkiZSGCFe1Gvf9Jhvf3WzzFzSKZXqqywr7v4B5p+1Nvli4x
4CrbwB12WgFkq+8bqu9untLe6qPGmTvQTvFx2Qe1KI9h0QZnXzadZ/h3zXuyLENuIKrwgBv0M+P/
HE8E2V5wvwcQ9PeLzSAmmSur+3Oqi4+dJEJqZEM93wLOJ/Xa0AK5uGP5Gy1DSTnYjx4MzRLZnyJO
jiSnhuIx4lSiMWhOuiNYDE86FPVKYNHv+ViOKDAHVHtvbTN5JFu7HPO1O2SgAO+fiRf5riQNGaku
gQMVFTbT7+1lkOzmpAPdBVY+SJFH9WWKXC4vW0u8FoHD3gPO5AdWsEwShLVluL5xh9GYSMFE86We
K8BHSHYx5XfXfdeP9OTsrvXibjS5GDCixhMYllDAvmyzEFn8BDpOcOMKOpyHEpmcBNRMhDiOlEUB
mgnqk5jcANlm7KbZ+0YiAh0nubLWdioyygfTbK+l/4rplflL0ODIWd8TxdQus3zpXg15AowlGs5+
qZt0dv3WpTE1yC8AIQlpYqDXnmmczKaxq+fs24Nd3VhAnNHCClijhzdUEmY7Vx8IIa/jkAUvPdhP
5aBzQgDrUS+o4v0ksHQgBQs904/yEod/fgniJRJWMbiA2LC6Pf5PPKcF6nsDXJ+kFVu6ubz1k3Sv
/qSQIws/otvVN6T/JOrd/cXqTyTzopotpI8iKBlVSFt8m3r7FTaQDVGcBTgWQAWf9ahadgq8E1GF
rTTm3M/DhaRk6RhpeV4yoK5uSAjCGiSSg11u5Sh4Bj3ydK6ceAFrMqZwYcrx30OTNC+Jx0NTgvhd
CfUUj6Z+XTV7gL/Lw92jI4274I+hb9aL0ZTdZkWJ4zZDndd5lme7ReAK7KjfxtSjxh45uHdCACFL
pW7IbZW+DzI9rL253oEgFOWSNztwceOEyx+Q2uuZQuzK3PQqpPl2SDr1y+ALACNqcaUJIAqJBuQh
tJKkB+tyKsvPO8cBIRy4tTFnA64nCYMsLs5FbgFAZnSxz54VgNfFwYUyzMmQhNg2BBLLYr8ZjqDV
3sULCAoDAMQ+gUH5ele+MsnqMA0S96OJlpOHSfBwqAHuD3mxXbuh+rrW4tQ0tvcXcjM/WzWbPgtW
uDvheNYZIObmcyoWE0R4ALhGLWmt1loNzpAbFEwt2CPj1VGvv2ZnNC8MWytmWfNLmljW1kHV3Ocy
Lf+xkEDyT9sBmx7Ibvgcf++NSXypxppvi3EQr8NcM0z8gS3K1yoF0VGzTWYB1r13yMEASD09dzi/
3oiUSWI+LIZR3fOdQIxcOsublPpRcSP6aitj2tBFKOC7V5IX0fehLnwLQEOKQvdBQ0VKpm5BGtby
IlqtIkgeMx1L3wfdqvYlE5JpE619+LvoQpn8yLTi8Wq3z0RH1vGU8e0PpqHWUlDA+7Pj6mGhePur
9MXU19DR33a70N13o2PpW737tHQg/ccCGRo0RlyCnd4QORLklqASDRm0UlRoBA0FpkF4G6qrdKov
gEf9hrRBfg/gIEBqwYmehww5wKY8rwKUpsj+RtGhBDHohNWJPY1dqgz60eZfarJMwuCZyTjKhWSo
/0QJI8X80QbZdPHZB6ERKExCVR6i6kEm1ByVy8fZwsJbV4isUtzHrXWovLGKHutMSl4BAK/wsXNE
/jZ4ok1zAYaF3YUzQAPaElMcYGir+7n7w6hLDRl1FdJY6N6SPEdFFHVJPVbFRxP8NfuYoYDPldDK
lpzRU+9BZuTugKREaQNg2fEwuAOSzjDSdjREothbKBr+/8gcUHJuOXaesMyc33KSAU1rnNLlT5Ko
lGNDKrUFB4hKf+eRlMicKXpQCiQJr5CIf8tvxhl7ermLYedgqJhafK62JH/iGe8O4Zx+CEQsaVUk
e5TqkvpOOgkU8uI9GRu7EFDFUSZ2DtK+X9MWUB1JUlVO5Dft1xb15keSkZaaOLaarYdi0+2DIl+H
+anCnlSkjaln2LJG6e0KDPDGeeB1bfphrrJ1R3ioRgI6t6hswm8mdrP2JJt7fzyPEm2Veg8yAD3D
Q/kFLaiQ58XBkUS4YP+dT8g0WpAKvqOx79rxYe3FmO7WEow+j/rHsejHer/2VvJrvPbxzmdj9+RM
bfcVCMKgEFkAEtGY7blGYdimFnb3FQwhE+qYbPOFg2T6I2BSP+JgMXjxg26elr0xNeX6GbuA/qEu
neqcu+HWxEb5kUY1sIOQaSMVS4UC9cm1/CZSKimcpJA0JMNhR4x5kWfOT2MyHtSQNEbd1WfDKr57
k+NddANQsT7q4xBzdVrwmnc+AJ8eopcGtnjoaioy6TO6pjKlu1sbPB7XPql26iIy5l145arvmYzU
nak/UV5U/4Xy88gxvT6qEKmd4Xy9xwTFEAPyhxWIKIH9lhJPNCzCDCndabMnDTWkALEdVjqVnwJX
T4KRanVfeVnUgg9rr2xIw/P4t47b/l7vAVOPdnyRZI7HVNzj2XXbMdZbwXd7x0224CelVWSuvR8U
+gLvhY3BVxa1ZjJvzRC8kpr8Edj+f3e2bexI/sghqe1I/eCrh9QjMknqyaCrfAA8yDWTpbYlGQ61
keSp1dqPZKGZf+JTk1yCwnU+geGgQ2oBbw8TlV9WLjvbVQ0oZF6UXOaq7PBvGp5EzD4wZIs/m2m3
Q4W80ez6EQhLYZJixUJ4Ct7aKXUqmXmoqSQpjrYzBLKpIuQqC1CK8Q1b0pXxPwrgT4YA6TqpZ0Ee
rJ/uhiCS+gSOChxmGdmVkIKFA8DCSIMGK0xhEBJD+ogvrMbgFzoGdVg/aYhj6jlV87tAhRvq8lCP
OqLC4PuSDTBp8TYL8mn7sJZzHfNaWqtx0nKggdjnOMU8QLp3Wcf3lkA2TVLhiJDRbrMtN56tappP
PP9EcpMIFVC67uWAO0V2dZWA02KKZc2UVRjbEmw8G6qUShs+P1NPlVSlXAK+SjUVW93VWaniqx+9
qQCLvEmb+mW1eVu2Gly0e8MGv2i3zi8AKBiunmwso2m3ol3GHXNQ9BAlFqj3AHSFTIl8uFJDxnEG
LMCeif6oFYUvHKSll448JIQvGSZZAIgHE8gzHjZEaFdENrPjAA09B0ofyYx56bECtv8MM9adAiBI
P6UdcqWRlLQgQW0AP2lbrRH2PwBx6Q3NNQM9iwS2DFyjjgHCkpuRACwWKAVgUcYCkJfjbB1QPI8F
rZTNCUt2tokkchuJW8+ZP/jPAXgIdr7EVliAi7qC98MFKhHH19fneXtp0xJDc/CazQSckGcjL6IF
KOBZhEL8t56UTeAKu+K7zrFIBMzxQJybyVSVWJhirJtw9rgPEGcISb2iyCWykqDaatm71kGGxykg
ZflpKS1wjy/GdLCA2fsrDTF7mw5MeMBblFqUrc53Q9Lay8p/bb/p4IWsYKabqPy42qx9HagbS/FR
Yi4s75FsHu6sovJmcnz375wGEKuC+mJWSy49racVwxTgjQqA5+t76weS1THYocB+fn2fffm7v1o5
+MABWqfwOFaD/yJs239xCCMP1AqbQQ5JRtowyPkz8i0ikmsHGoZAGpO77saeFInbCxtwNRV7ct3s
rwdjijklOJQoJiDEyksvDbZ+QmB9H8SSdXgOgfjNqZAiie2q9AVnu6UZxbJrhqjObpvPaVamL64d
OhMSkJEd2a7FkWQh6h7eHDAvdjZOt7hbEvrhOrCtDl1herbB7Kbe0GdMCyT1qUxJC3QLEX55+PDV
coq0AbT0cet1lTZmfdoADttQFmTWStDgtLUuYAnyz+DIAVWbCcjkFCl4iWyoJ9hg7msrwz+r1LKh
nV60nQnEnE05tCFyAqAgD60N0+ZkY8p5IrkOPBb9umd5JVAeZaO4GGSIgzywJQ5tdUQihwoTgMY3
uzvZXVd5f49FYfK1QTUGOffd20WaYsIJ1bLMvbUZar944q0BfN48qK6DbKgHeK6vcZKXJxqhsru+
Osi4frK6DCT3NzNSTHP31VjwohuzubqSqA0zQExL25W1v8SLlxzVU1yX0M4cuZd949s7/SagBzo1
9HwnEzakjmTQmNTLghS1eqFMCaqv1vpN/SaUVyBzfQEa0lXwVn9d2+C1MAxMsKwAIPzxFDaRGqeg
w3guWttao8YAJ1TbeOfc5LBEWSogTKQ6sLoUMHX2sKUhKZSLPU7F2a2H/X0wuk5m47h6Sfl6uIu2
+AJ1C+E/Wfs7zWTuplUtzXRo+uMQN/fd/IdsaZz4MX5Y4tudiZtjE6pDHijqk8rBxE7u3HpREWDv
t6Enfi7fDalsphkcGPnQHECqB9y4m5x6JDPt5NXEcbmJ5NDgEuaDtckksGwim1EAZ6ZweAXoawxt
nNbeKbiP5TnJqBGgWnrl/tQ8aQVFIV+tqA3kCyu/h/hkDUjG36a4AIEsYOGT7TBxB5loaMBN7wCX
1a7Pvfkv5Qh4vnMvG7LF6hHZyTQmjYmzgAhoN8We1NpQD/3Gh4seU48aw+fjbnWSXgXUCm2snJNw
+QtcOO5u8uP1RA0++wlbq3IMwG9RARIHhNOTb6FrZ9Yqv5zvBm8qmDpm10eCo5jzTq2cRhVa+lNU
7UTh9PDu8qRR7o+Xf7Af6cbIlRo/3gPtvD3FksPSV8yXSMQ5hZIv827sWuV8AH3fWcmCB3NyJx/q
kZp6WuEUIEnDaTTiYlIDjAnqKql2Qp47KhUd6xed1JY3YbKpG2QDL5QY9/M0NqWnxLhpdfmp7ib8
rpEXRy46Ye7dBLqJgjeuPwJctDwDeOLL0uKFiRwVcTEl+zMxPVNDdM/UI0UMWJkT75bNg/w9Wwon
UivYggLHiH4a88H3djsghagvqCIdjBEIfUWQXbCzPc176jpzmV/6yr6ANWl48rJ6ymSta7Yx+3XZ
rig8AWuq9FnY1OM4T5r7OEvItxNLSgB2hTmAqezV+KDDuSF+z+ARibKKdezoTDaLkOYaA9tlwv4a
kvjsrd+icECNHx5BKfultGz/cvfcoqcSuaFMzd7oBxf1QLDnP6te+uudqzYj196sbKQpwFZdlh6G
6tpvV9Q3oixw8oiNCrw4DDxMN126GM+1X98305Q7J2/lT1rujmm8RjTm7vQBq4T2+J4rHwy25dnq
Ib3nh5hkDEQTWwcubxZLhjyGyPbNDwZKdI7aVV12kEGzbrwPeuGof8BGpAVMm9KzrBMq7qzTzFAo
iNpBdJWqSkZg5Lh27+8WLDWe/K7aWYHb24BPgxGpqXfnE8yjGZ61StmjgjZKuj4NOzBQMxt1FgkI
yBMsmM6dK3aAj2mQvYimG4L6hYY3JZlqOfVICUSv3YOcYpASLxKlfHA3wGYWzcHIkWXqR4UdZtd0
CJKPNRjpL567vJpZk35UorUZDovRg3dAWlBjZPOKBQQQFXEo+GaXeey6pMwGmzTM+qJoryGbIu1U
sCU+TnmBBb3Ni2IDnLZ2Z/VLBWCY70GsEW9rlPm4R/IjBUv9yLea/CqEMPEsKepJgLZbJj0ihfIi
JHmAgb2sp9qsP9Bo6cvW3pPWJlaBzun7zZTmPfatv7u4hhDBsx3MexuFikdlqHyGIKu3C3e7fR8n
YKmoXP/KUMN/bQaU04BCq9+RTCm6qXoyXMyDtaxxrBygCvlRi+Zw8IGv4aKQc15fSE4iCxCtoJ6z
+TGRl/GBeMUm4OzJX4Y5zSUeCsN8SCqQp0S61MGSGhyWzQcyvFO7i/mDj2msCcp9btJBBn6oqiCt
jkaXUSFJwyosMe/KL2QEstFRv1s3uEu6a5eZM1jdfqzbkI73EdshCoykR6bSDfAMWzQg9cYzmaDL
tALI1/ZzbWEX4keENBqiqPoTCo/iI42adcJeOSDskIcIBP8dCQujXp96lcNulaMLGNgE816neQkH
Lzg5EioPGfQTyKbXTslqF0QhEfLZlJ3T5eGJvKh5R06iW1yyJ5GOSzI1pCsCLhEoSmfsjjVn8C6a
r9SEyCZ/HffUZ/HwJrXBgXUOwvlFG5LSEul4AN42tjFuEVbp5U3jircJs7YPih6VangO5ctBRycP
A5t+LYBHzzjh7p75EGwXu0k/rUaLfLdmnE407E3A/lZi+it1zPQTiYBGiTQ4w7q3KKv1L1KC8Cf5
1FtImKEY5JXyxj3fLMiMN+l1QLVoCxAQAQy4o1viWURNF1tvPS3LBE+B2YEUHZL1N5MH46aL632b
NUCgvcXTQdfBkUTdGRCtfeR2kq8Ope20L47K725vnecvb7n+ZZaMRwDN411BLwzZ5LIBIwSgxUgI
Hmy8a+IWSY7glVcjUrhIY8Nb/+ao4zTyHUUKkt0F63VcnCN29ubBlJzujNSFKv8146CUAzWvfTJR
RnFK2+89LWOAGNlyNoKXR5poBffGsFJC0jyo/yeZjkpuhUji/yo0A5PAZKRIIm4BwpEhHzrN4s9O
5Q3HRpjmrnL7l6Ht2gt4Uy6EjeMH03y9jQDmqEYEo5MmeE6XFfLkrGxqmqOqgwVu0NkTVnYMQTJH
orvy2ba3/yhAEdkV5wwrYySZ4TmXmACfao3mSCP9RqaXMXOEi1T0Dilr39/s+kV/U5Lowf2nYc14
PeL/1BiOcRL2B2ddUBUkGyZQH7TKhoZ5Mv89pyXb0cjEFoOS05DMyIGG/4UsccoOiCoy/NuFbIzJ
UcfRV7dcTE9WIAOB4GlG7g4oQ8KyjIHr47B0u0jZYNrgR8I5hX+mZvHG5hD21a9ahHxGK92qCNTV
qqJGQdKajMtWy+7MJ76wYU/XQdr6trMD7E2bgHgvMiTmKNgSwiDR2CV3OCUPUCfaRrtQT4TxU237
zRNZkOjBlWQEe9I9QKVol3dtbqFJ+3AHfPRQsWs7fxB8i28LTCypS00N7Cl/yS40aNqgFaie9byL
6o4259u5RnWY9qDeY5gMNJUN1jna7NGCzeApeC8UXa5z10+NJN3rw7Z4XkaBQ9c1+dqiWCc72M5a
AP4QjZUu6dYSZrJtsKHzHJZsBrJv0CwTaAbgWPnzV24hFY+stR8ptey3rMbci4R3cWgcr+MCBi/M
JDaN73SniWeG96UEnW5ThOslS/HsWNxh/HW1cTiJg+L4b6D+YSVS/l1mQR+5aVj+0q5Bs+8B4IwM
e3M4JHO2AjvRKFHCA3CoHXh6SiBdVxZgjwZwjQMD9w+vcQAFhnR5MDok3N+psbSO3Rx5uk6Tb6ui
j1+QJx+/UC8zchRbIYFtT7K+aV2wb7aYh9UNIAW1odKMALqq+PjCZQAloggGzmP2akxhlwkzRoqg
hDpOtuzArAf+ZnkfdKFsAVj6tuXhwTP77AKqtB4U5ihWY0AcuczZl8dlKK0gC5QW4tRpdoCAO2FJ
q5ego7XUWDOmS+TzBGUUcmZBc4Gx6Q8FJjGvJMJm1nooTN/d6OlFCnSbsu5BfyunEmShY5CXjJFL
CxrxoAYasLwKsyW/4IoTtIcEuHzM2MkCignJKXWOEuOo0bY/mmkLrJgLgCGhgGMMBbC1wOq8R+rG
iGrnzF1R2TsHe9OwO4BVufP0VAI35FC37pO3rOxETT+v4azGpt0iu3DoAwYA1iwDksLNStuT+s5S
dUlPKm1JvdCe2uCshXaH9wowkhL/kFjeE7nYq+NFXgdUX332Eyz1Mlz0WB9sAdAI6Z+kUadG/dIW
u5IhvUMdE4kKPNeCx1uACGJHw6/iF920OEp4zpffSLLUNep/lxl58NbQGQcS9h5ojKIxB2Ul0OPi
KE6qlzGuT54EdaQGB7ne3fBBNpR4xf5nE/JY8gHIjjrqQxgaOrdrirjkR6P1lcNPw5cJCov43IBl
SO74gU/GOXF5QzS0MDOrI62hHqnJkIbUZNJZD0mLpBY4a8MHP1NgJ1u45u/a4iEUX0zsEOq7cfs/
XBtbcJShq6uqPGZF5YJsDlV9pYqu+rnzDpbf/UX5ukqm9D1HkjNfRzAmUS3XANgEUAThPLklYBRh
jBxbfU0KmKEGWwwTCj+3JHRy/NL3OJ8Ci7ikTs2N0md7XxaVKivyAk6dH93Zq3hjt+wLC9PpqQXu
AxCpK5SJ4fSpbDrxksqzKRoyywR1NuaIO5KRVtvZ5vAx660VLKHfXam3VAA1GVmiQmolxdAXHLmX
IBOxqQ5gAvUuoijrcM9zPwAj63JYi3zstqjE8S6q67XFGnVLZu/Y7NntyyQB1kyQX8fpMiM/A8+q
iA2gpSYfCsmzASXoi/h499WN+cqCnf6S735Tdyo3zL5664rspQ7vtQ196SrIw4/izkf9wBoXENQs
WcItl2gpTlkDdsVb+N9u4Pl7NSSN5xXzhXqxhFmhYZlUeJk1JYhIbjIy4RWWXypikgFKpst+JwsG
PN0RdeS4kvboBtRZDbE5GxVeZ2Z9NCWCToqnzpAbw0n9Tuh3ADhslEbm0PRIQjvd/UwW6ULjArez
S0G0HYO3EYWM5pBskAuTHZYl7jc4A8bYwHHCEZhHYB+nsZVxJk/wP04s7JONYNP4UsfuNrHt/IPN
+/zDlKT5B57jT2rZdcr4mAAN0jwADN18Jh2ZmsH0Wzyb8UlZjMJc8M42lyeKQQ2S2nHgG/bzXl2L
Yw2x40iWUBcz8E28xGkYWa0FhijUOmDn1OdIl0vARShl/tBDIYfUI1nbYeNjsZfzgxkpTek1lM58
mArzz5/GIEUxrXGUmeaLm1cjPgcDmXv2nDVbo5jBJfgwXsriryAb18vsdeO1X9tnS2KZrnI0c46p
Hdgh+5gpncdT81LgEwV1JRsPRYl/5zHED/bgBysPX8ueIZUtAVmAsayynNe5IGE8eMI8F9jvsUT9
pgZpPuZljfNyH0/gCQYlBI/srrWfQsoSATR0ebABZ7MxaAzY7uG1sr/42QzMas/D3qdInV+qJuA7
TYc7dzNqkGbxSiLXyrxLiY1NGhGvbm3Nzt4eB6wlJK8uNZ7r+ngieMggsBgmHUvZ7kfk1V0HmTKV
TeaAOTaGJENiVHKthP+pSie88KWcRKMDzsfEY7+QqRJJZYN8hY1tCLwW+7AIojVw49diQwZintOr
YWTlc57x3WBbzckf22ezxe/WDsv7Js4TvhcAhY0eFEzasRAAvRmwvHZaSwoagv7mi21b8RMFDmZ/
uIs+OM/cNc3nR7G8GVC/PNseKBxLFJ8vReaDk3nwPwAlaS9Q+/tCI7Na19cYvLZApRnyTRYnOIUd
jb/I3uOu/2FkIjlgoSfPReBOimEAKWxbTOO+xtZ/jn9tMCctpZmfyAV8CVg3eL67i3OB96djd+6J
mjlIgf26ri7wZ9EjGW+Df5DlNe8sbYY6JWC3SzvtRr0H34chmegw2venoQKzDLCGrwqA44YdoBap
xEY30yQ2IE0Yj1nRoH6aFGHtOuETleV42NlsIpI61G16JGNbY/05mZCvXPcZiplk8baq1qYuNRxb
jHmM8y2q4iYRlojNMxb43XZEFUrUofgoXA52gsJlvL2y7qs/zkCCMoFD3K9m+zWs2r+BCMOuK56U
16mK/yExM11vm4yTd3Qbu/wqdmFgVkdksyB3AqQy24bXkqbFsb8AmP7ZFWvxMewW9tEemvMQd/aX
ouAZKFYBM+v6TfdrCFLE1SvZZSkD84KKSlP1SOYX1nQ2w29aZ8W824UhY6Bo6uur1X5BWjT4dmSu
YryisWy3380rHmckowbrm7/tdXIPLcC4jukiwHLhJFh1okEBCehh9HiuJ2UCXiIoipvhOyZaRL2c
ZekzT8VbZIo0ocx8bQFiAoCFQTajxFJwCXWBxqrrTfwfziW9JFXyjpKegyy1D8lqnFVKzuer8k0A
PI2UkmZnWxy4r6uD2UoforzBwn8MMN4Xr30pQuAVAIGZTJi083D+ssNK0doZMmcRYBkV+1R3gyl2
VXOiCTtgYWZsqq7VoRrm+7l+CqLBwzqZc6Qm+nfTe+qSuWjryAznDwYQKsBNCexfww/BT2xNBwIB
JlGGqvF9m6/9loak6Mvi24iNr93SL+lO2E2/H4uafQHG3claOGgBJ4HjtdW3P1RpHh//bwuAzDQb
x2TrwSkcdqZm7VNL9f6zbFyzTzj07+5cWWx8c4zABBxu9lY19WOBFZbxny0h5s+LiJ0duKTtcxKw
v1WJbBi72WnqZBWyBaBCrKW8i25Q9oXvcFmwlTOjquCy9qA6h+jBAsjZ9zJ7ypCvk/T1YUzNGXgj
xnxdAIdy6BPXiwY5JAXoNuor0ClokBhdEyMDA6eqdRrmT0Ab/wWngp+sG5q4cBsPqR4GatxvMuql
k4ODP8twAeP+HXqcemM9bBpQOT2DvgnA0H4XAkeyzK6ChmucRjZH4nq2ps1lBgTxpXaHBicC6baQ
IpIjDakut3ddLLP8yAQp5TYcQqjING8LA6BNHuNgaxBIBEwBdDhKSG/Vk4/+u6FUdGWcbv3eCZRx
w1eAGpK12zU5sgR+DMHlkGSBaQGydpQhheeEIKKT3TtpR6G0g1kBVeMNpMiLgd1Je3tq3/Gn8Ml6
n/Bha1HvCRoNJtCFEXeb94wnbm2Csex+63OcTIQ9+xKWjjdtmyxL91UST0AWapfzAw0FL1ZUr9ag
LEbNkBtGakyWa4dK8D3OflZw65rLyfLKv8JqiT8hAX94MheHHfogrX4VcfM5T/LqG+rq/8rm+OcG
KDEA2nDpHupYHIQ7ogbHYXl66YWFIhvZS5KgQGrRbUxCk4PPtfDtcfegmLMhBTwsGrKbKSKNRfH/
OPuyJrd5ZMu/0tHPwxiCG4iJufMgai9JtblcZb8wyktz33f8+jlIlov16XO7b9wXmEAmILkkkUDm
yXNwvgByeNc3TbfvQ/foDjpicxWUkueU/tynxP6cvadsvlbprenRJZIF4FugyxkdMF+qDFCrK0zB
PK1vge8YmO5ji/I+Yb7sWMv2XeZj+xN0/SP4EMHLAVF6iMqDe7KRPUTOE2tDRmeszFth2jsyBiH8
88SCdi2+80caywXjh6JxTYROYHWw5TLKcPPhTO3HOIlLB4iTE264DMI3bvgU9ltSHqBOV2xJd+CX
RVcc7r86ZHEkuBbyCJqLPG9RsAR0H9qSMxM04cjCBAJkKlTmRAVOKULH8aHvm2RTSNNfMdQAQQgO
Ir4gp+aPvUQezEbZzMpW/NzUnRRDeDeFyLMpKzXt+9ViID/RpSAV//MUWj+ywkOdFz0QnsH0ErsJ
ArJ1cYmQer00LoALoCnJrRtlAEkoUuYV5C5n84BD5U0KQwJlh10pgmTFwTR7Y6Y/qcx1qXqdmYMW
tqFfbh/IhchI04h/iLoIDvRqNZN7JbZO52uwRienszYdfpce0pSt4h+STsvkAPmxM4+PlHOCOOB3
2cYgTFU8GQulRR63G1s3s8MytLBciNRQJV3F1EP35i/TaKwWtu7pwrREDS6VMVSMCvW9VDSRZle+
Dh0Qvhxx7tBzguZjN5bdK5ukA9UpfB+8d+cqB0UlBEfqZX5pJNG9n6LKKzIOvQC58tR2xVfD/Bl2
PPw2SahNG1HFbzoAXu46HdjhwmzCb4MffAnBufBoIVZ/EPdV3XdAZkF3LGvj+M5AwDjFneaRhjTJ
/mUXDcRW1FCLsqztgGQBAIXoaiBTXvzJI+qsD/6Npvtb2wcqzIWO0s1QTc2Gj8Hz0PP61CRMf5C8
yU9RlrwUtpgyrzNL2/MBStmxIGQPIfgXHpCTINtgRaCNUpX2NJMaUKI/m44YvcKt9lxVP0FImt3Q
1dLVpwBVgxazN1eGpbs4D1FaHEMoOBESHHGQCZnST7HBIYzxq1fn5VgAeqJ+FkHpEZcmQToWXEcc
WCvHBLn2gihZ3ILaXPVNqiuxgQkiD2DwllLc9qoxQKQA6mPt6CjaBBofEf+98Q3thoaW8SrQfWiw
dcOaxsTk6DsJodDxPtGFcUS9GN9ELNWPLvjY7kbDt1atdLLvvhPuar1ozm6HW/YsswCd43btO1CB
JbEE0lL4nbQCWReXKWfSaxOgxxZWoIBogKjfWvikEVxXtEuGxtddY0Bf912udGEFWsZm5qCl78bO
27yFIIiuwJGrcIS9frBrO74LRLuVsd4/IjTeP0rQMSlmZv8wqjHHBeLcThy5mq1qLBrbnQUh2Vsa
ygwA3bEfGjfUTdvaxm24LvdtiAB14+sP1PSibrfQjBvWbVjomZez6lKiwvHcFxV76CwTDNNWHX2Y
UQkj8xgYrfa0AA5S4b1ac7Il8xpX/xK4g7HmoandRP6Q3Nlj5qwGlEl80/wQ6Tqr+axlMTYMsoz2
oKRnT3HR3pEDZADlKtQr6y63RHfTpDLY5LobfmtQaKtWoKWnMRLrsekk/k7ftDSK7uZ7SyBe/20v
Eq9V2kZ3UxfiHoV5zGy/uWBr2DYl1DRB4VogEqU2RdSnxpn80T2BVOUiM9vc0VjVtQThrDeNb+XP
6fCJNL4DM5TH0DEjkKuI6YVznnpdzpvTCEX5Z8v94BXZLry6aHoxQlSHLV5t+UTDQN1Ox9IK49lL
5smbVyagXsT1bDsy2UMCOUK5ejWGj75hGpeym446D9JwXSlmexw96RA6H1t7PZt2epe+LkfU64Mu
ucig+OBCZ1eIaWN/pwWnUAleID+DGEZ6S51SqV+wEkKtSLGCn045LAa9bFBlhljHLuEp4ys/rlYx
yh6nAtAZ1m8WbPAV/Feijhcl7uOXKwgxTUhQpYmXilG8Rn2eZQKElGMAdmkwGq+u1vrgrsnQQ5DN
OdK8ZW0kYvI1iuGwHU3LYWUHXXQHMjEX6euu8ibHil8hd/TcyKx89DOobOXMYYAzYDyZil3cu/Zn
F1CLvQFOnm0KZexX2Xmu7PWvYN6zt63Oyz1kiMxnREnWZIciYLTRECQ+9nmdfBrc9oHWs4IM5LF9
lp3z2nLutEHDfke9kKE3qHEO7OgOxbPHPOtB8iSRuLbLcnrJ2sbZgHE02gsrkS+80m8M6ZePVWuN
t6iLRn47NN/cpnqI9tT9q5ue2vdWna2xB9giKGl/6sawvCBg0M0a9pGP/Gkw5MGBvqIW3CArygDC
7Yu1FZnao5PXn8Nc2q8lh7iysFLzdmiG7DwJ3ErJYIfpvq3b+NmtpNhl4DTfTcIRz8FobcghLqME
NZClPIFYpbmzCiSQpymxX4HyfY1QYP1omHFzbByk02ncQSkiwDmvQaY5m9Iu+aG1Ku3RHtvPPhLt
YY6n+QgluofWkqNXuoClR+8C91OS3OgDNBBoqM3D7lLihhTHBnQ08hrJ8B6fr5dA/jhB4h4LZBAw
/rAAomT/nQVoeb9tm0tkpdtGcVBHLfbVmTvdAJVenDs1ROPUpSauUA7a8rHwljG6WvwmmdanUYd2
b712fX84LptMSK3zYk37TWreXThpqzqktrrsTt99EMcbj4UV/itIHIRt3zfitCWPSNOH9uS0Byfz
0qWr2WfZwQepH3k9H8P14kjzLMeH7Nac/zE0UBrwHPXCgdtUm1BV1FiqoiZWV7YycA2KU2SgMbIu
hkEV2NDYYgCI421GEHEF9YwTnMoaqwDwjwqEDDPhXgy5w2Oi1e5d3SSoblUxJWNEhGfQ2EtShGLz
O4/QqXclCmFfTM1BBXOk1Wvft4wdNGAOQ5NIiAz3vrZO3JBvQvBoZtgTl+uMu+FdXSXsoS/y6DA1
FXAj5A0oZAUsT1ccg87SHwItHi9qrWDKkccq82brqmDtEs6dY7qxYW7ZiMi1/27lYQtGo8VxsvOL
0wHvRkOuNcRePiIg6lhI0UdKrJSuLHx5WmSMlmEINwDR0WTZtO6w2/ZGVBBJZEt+TcMMVNAhx6Qk
TSGpjHJaMvZj/TajVhYyk8HJ5Mvb8QH7drbG52FdiCEJmBtzHdpassbx+BdtElEiIftSR+AQJreZ
UylRzq6dpGsa/DADzpPtp7MzG6L48lYQnVWHtjG6HU7g2LjF8s7NLPGvdnjlbmArkHG/QbX1+ANs
T6+2y7SXGoXPXtYOwacA2zzIizvy1k4jHCK60ka9d9IcdUg57KVRogwiq91NnxT91q4yJE8TBvkQ
pSECIiv3UGr+ZhmicWpGi4/t6kO/7SUeotl5GSLmZZob6igLA+JtREk5UPZBqkcXvPP0qdMSqEXZ
w8uoxc2BW7Wz7sZ6eNHB9gwa6FiedegOPbkjUq3KLeM2VIhiFzIRWja+FK5ACaJm1YjfodLt4DuF
7xVgXTjHBUCyeoSbXdcwsFIB++umeXLw9RplHeRCjRYHCP5Xiek1TmP1O5oHfk11c3f0dTgYl8IS
n6sQ93u3w1PTULXMqcS9lbpMVTovXbIWytlXzrpyvppL1jBJ1uBsQSa35KB/mNsQqJdf14NTvF9n
UO9wdANYGNGxG2pMFfpdusvYx3k0+j55fo2/2ckprnHkmcLkJswD88zGHvFDPQh3goEABbsiDFLj
KgrcFODIls0DyyhBLpISoiYpkveQ8v3NzHbgiH2i0hwPy19LEqQjw+F7Aroesu02KM/oZRYXVBNH
m8BC2c9g+4XHwZ6HrAKUO9Iy7G9j1QwdsvkiAIcxGahBxU9/mydgEQ9Lt9tfzYim+CXGY/9wNSFA
atzNcTBe1qArbai3fjQNJ+o1MRKbq4gnKwchgcvimxsMCCEgcNpIsearBjEyUPRiPzt3acxPM8XT
qwbJ/MEbG7iWQ47+XS0r0EUOAUnkDkk8iwydIR67PqxPNITq63gtogD8NLXDN6aFZBJIeYoz8iK4
mdLl0rBO37FUK47LEF1xdQ+ex2L94ypkEMqa5PsIMZwH4ff47Ws1MsLqYIfzS3/IMuxlIKcJMR4h
+jVDOecdnf10BO83TsihDgAR10eLBfltJsUh7DuozV4tpZdVf+gLQ6zaET+PLDGcXdb4e2CAwkeI
LIaPVusgjAO9nl1lOYD7N1l0m2ru7DEFX1AJ56TgnvJ9EPmV0AyD+I0P3ibdAXS+0P0T9fMUn18n
gn5DXQMKqdqWzBM2wWuEdiuPum4eYiJXE5fZvBi/W5ZW7xdIIoEZhWHg00uKYoeHKcApWavHu4Gj
KmcqQm2GKzYBVLOKIX2J2hTPij41rQvOfNbFFtm/AChr9tRbxrN+jA74NXzRWWNdDNX40IU9BxXP
Phe8+5wg6QUY0GokbczCNZ9q7Axe/FaTnmFE0z2IMwT+c7686WJ7gFZArm1rzLxHmTHOu1NhvuRj
83kMw0qt09ej80VqxiOFFIBHeK6swd9Sb2kWZUcaK0XuzBKRVy5VK67nO0CndqBUpaOcg8TTsJqP
e3WsrfIa0BKyLEdABOm450MIRslwNLeGBTikjbjYoqyG4lR2gjTxLjNAWaHVmbubZSEm1McHUGld
g2K9/+RMCTvH2fSiF5HfeniCpE7+idQkgO4A40tRnmmekObvl+ldpSVVi/TAk2bYRyyUO+Se6iej
q6EfmiBvoMU/WWI5j7OD0+Mx4iDEp5vxjon6O+m8c4KHkCg8qb1TQ5Z3PxpqAA5by6y28TSoiiqE
5EZs3Zmqydn00wIBz2HgpnlH435XuOsyktp6GZsKPDKFiU8WwQPNX+mZr9+5qGPGpIFbGLFa9mEh
1wbP5ogdBJShDck3rYzEcTBs90hX9W+6iwv5gYLybcYyrYibVR2a+mHx5UP9jLxttcVxXAfY9q8v
sfjRKy5durp6FzT3ym+EANzK7OvCcxTBYtsgi5XlrrO1VBe6acPckJXGFhd8ZuC7qRUj4OIYTeDL
pBVoStPK5oAPFmIkoyv3k1ZOB722gS8Rbb9phA4hOwu7GNNMw288NvYdDyBdawng7Vxmf4d0MnSb
Rm4+VXina5EK7UIrgTp0OqR9DKkKkfcbA+C3iwjTbE93fscXMcDf8onu/NQU1lRu7cKv17OCIldQ
ZsiUA5Jmh0PijaG5MrWouCNvs8mTZQEWg25NA8+wrYHgymkhf4f/dJhPw3lN9BrUfCA8CUr+1ehS
fkm0gD1Aur2rzPCRmhLHwI0dW8YmBpzpEXvQ5rbMX4s8dbAbxb5n3fpglZ/7kw1S9hF0TUfohsIO
7sTVlDj+rRtF2v3E8S7cVqLuv/Lv487w790C2ru5iawMdckgZCbXaWOLDc2yah7fokZSByQPedfw
5Aue3uA4fDILu7ltxu6tKVw73Ygs2QZdwU68cqd1L2L3dRzum6HKvgsQveMd591FWD5kGAy89ywE
NpDxtNqO3MVt3hE4oPq8drwFvgZ6MeSSCZNGTQ5ghpBTfajkYL4ZoG2bzUg4Y5jYFh/HZ70ysI8w
+A3qPRTQK235jYM31R9yB6zU1LegPbKeOtZ4RQMkct+jrJP7X0szQcxDKhwhyfTRVQ2Z1QN4zM5B
Gv+AsHL9VPV+vdXk5CJcXoJLb6jStcOD4Wue9lst9p0fytW2nGp2jfpCAiMW20dktvrLEIOTwAHx
63M56slOJFO+TaVhPkuBCIqURXwmKz7NLBfO52VSotvFnZRliEJkRbgH3jlRrjqj7W8QBzplYNQE
Yv99rFV0fXP/o/98PYLB4CbMoIlnurV9GvAb86JYZt+r5IlPrvFqSGzZiygfT0PMxksKTiyvAk39
Vk9C0BWrnJBQlOZ2X+BNUN9X2SK6grwoBMBHNnqLwaWM0tKnq+slyiqYtkxW3/FXCVGUDhqdpaEx
oUhwgyZ113gGv1nJEOvRfdi34Z658YS0f2cjqQNGklM3lZCcqoA6oDHsm94MdCXJmy6LCU+VzE6g
ON5HIAqrcuQvlXI8ciT1vUKizmOW0pdfxrA1jg8tc5DOWnzIXLiZdrHzAKgmf3wEZ9O0LQcfic0k
ic9a5VZQbNKiz7ET/6xVzYlmfOotrflRogZtBSzW9AhBnmlrjHl+kyTIKwPb/2RoQ3OekPhb3loa
5vPQ8s5oqHTcg8C27fLPf/zv//d/v4//J/hZ3BXpFBT5P/Iuu8PH2zb/9U+mu//8RzmPH3781z8B
ZYQujyW4i39NSIBbyv799SHKA+X+v8K0rvO8LcxLBuTrjqh2iFaHmelWZ6hxXIaIeWfpzuw7EXRa
cC/f8qSNZkIe8rgi++mFAMErswyg+/zkZDvgOYiQWfTwOE1OiDHjY6ZLiDgkwIXBh7rUQOoi8bpE
v48my/IK5CtfoVHu4c/v/JigH7TKSq38pCEHtdUbOz0a2dTemlaCe4IB+jeS/tFsRPdx1gv2s6Ie
9XGyDPYpZS+X/qzAh52MvwqcKNyTON7kb6RYz8+/OEjibanpOjQjSgASqV+r/uRk9rAGWFo7Jbi5
oejyPndd4z4KIYVeT/yWemYWjbd923k8QMLA60HpdoOy8U+Lvzkk9h46iyj5JpesCbNt5vjFmhag
BhpD8doYx2bbvL+ODkHzlRHy4DAvHeXWA0jO0hMtrTMrugwiAkOVCB8pv9BXxSXFTvZMvbjUGdR+
kLrg/lB4f/6mcf1vXzSgS13gBRxhcWaYzl+/aHVqB1MSCHnRuRHckI6SU49lOIsvzepKBar7ogjh
ldkM5ZkbMOnm3dwPe1aE67/66LL0my1qMnF3IwpDHY/XQzu1wcqfjOyOGA3JkLTjd1CHmQekCyDX
NEVsM+FLtdWCVRZP/FuuHmRGa5XnENL1Z8FMvBcALwFvtLczx7cddtHFqQ7FiJKsXWCCmS5oXGvd
gj18a4LXCNVeVax5lG0CKygg6ZRaqq0UiqJTduukSLPMPfAJy10dpNUJwqHVpTUAFqTDnDq9FWZe
eRAZbefj27uHPrGs8NKwgdWK3qyB/fXPHxV++tefFQR+cDMwAfgQYB7lyv7hptD32lhkljteAMv0
vVG6Jy4M7dGoGvckXav0yj5gX3AINVco3S0vnZmUD46hPdG4H2rxRhamPCBKaLyE2tEaOvYFJX3D
fooMf0NeDo6fTpXyTdA17d5Ky+Y2B+5koxKtHnVjIZvbUDVdYn40lKjMO3cSGeSaxV6snrg+lO82
eVAG+ykuzechAi+hANgmb5zySe/A1ai8pnrUoBWDSX4nX1jQtCgNTgCf0nHfWWtmLTza8hbCRQQ2
FNm6Ye7JZ/rwpes032v4YN5Gbh0eoDiHPz9Os3eMVagdq6T8WoTRoVQ3/yK3T9aUb2IthH1wmwfh
hMmqcFt2pC4Tk3U7Zj0Co8Cje7WbBTsUs/iQdCq1gxZzRMwj42Uq/fibugAfb/ItwsWgRtQFjbyb
cl0uPjDtWJ5WN3RaXBo6NyISwddQ7ik8Mpi41Wz//O2xuHX97TEdBwgFyCiYBp4q9Mj58O2ZjIQn
QWjHFw2IO69yXOtsGxN+UgLay63JfoyqIImGyEjj1M1jPbsxQ31zNU5dasKhb9e8K7R53d/5tSw5
jDoqSgr1ystUeoVphEgQT9jz1Ti9B567/TEug53dxe7RVI2eITeGyh+HH0dtxCWZ5ksapT5dgWPC
PS5j1z603GKmKxQb7gNU9+7TIXzEz8nYvr3ev13qw5tY1rpa+vqVyZHe3bw6uS/vOwPBbKZeexn/
4Le8yrLMMjZq0ZPTt83Wx0d3FEkCQTi6pCaGdtIRxzv9uIzR1dUYsusjGBXUEtR86NMSc59XERia
WoShfrfG78boZQAGxC79yhyCpG5VaXW+ZQL4Blb4P4G5QzpSyM9tWoOPwiqHszNKfgQcE5p+XIse
kQYATyIQA9+VdEraWv5PVrJX8KbKz447/JqkNilVOfbbtuRn7OFTcJGyNPd43kjUvyBgp+VaeEkG
+8zofj4pa9Elb9asLyOyIlMcPtIE2YUf55NHhPk6EnLbwU2i7QhYxYkbZuoVPaiz6whP8dFIIL/F
OuNT15mAHJXVF+wPo11iomZ7mHj5xcidvTMy9ommTy6wDbZyW6YL/J9pOrJYIUSWca6bgXZM08Ua
ouL4v75j7GbMHVlcZmwrnnfr3irSF73pL7wxnB9ItN4zLRmeLRDzbIbcasEpnbunzDTDTdYY6YsY
28W1iiFZ0Ybuk1uV1kU0HIQ8LXg/VS/lvgmiJYlgoTMx3QMovtqQH1moQfkYatIx42pcQmvc06da
bowBWHxtCto5y7VkzpYE1+DY2JFm2JSoJNmcPyO/3gQSr/Pjt7k04yo5pubiCQMBDi3ckVRgkmko
nKTLHum1dsXsYNO0UXyksaIUKH0jQ8mldsBzw4E2ixQlgDeqoriyK3akK1t16WoxdKr+uKf6Y7ok
b4vKhskJpdSoIF5mdlVaribRAGAtZL/lWfvdVruuig1vjewjqCpRX0eMr151SvxysY9FCmRDBnxM
riooqGlUaURN9RbUHwFZWxm+7mwSBV9ZHFFBqB0CBN7n/zH95yMXmxsHN45ZKzFTf5D5j8biNwv9
pYBHYV7cKlRY3xU3eZu+NZUvwCy99Mk8GQqsSoPUh7iLscFGMFrNlv/JGvNqTlNvY003k7OblSnC
xiCi1YQQd4iVDkeG/elmYgBzAKmxIwA1eVT4rdwZLuh4yEMHgeaqrPNsDWSAfQLl6mEQfXegHjVC
jS9dFBN2xyqogXNFpWBpBQXqQ/RxM5ldVa2I68SJuulm7tNlWNl5uaVLajLkufWqMLcgj+2KA43R
anQV+aWCjKvVbZD7IszqtKe8waE8boCVuSfL8jo0B2HqGgC/QYu9emDFgWCWEygEDhWHhjihNGls
2Da2rz/Sta3jdEfuriI4Rw3UR/eg6RvP8dPSA220cIxV1/c/JDPxStiv76hEMZKgH6MuU0hns7Gy
TausUnXJasRpsaMKxinzM3CTG3+YuzjTXNc2jkWQuqsaZb43ifqeWYjIQz0aWXxU/KhRvZQ5UmOo
Q/Son6K6EvVcykRNbGT9ZghsJAmVJ40NeRQkW+rToov3PMUf+vWft2ZMZ9dbM8tFFaBhONBtZMJ0
1Nbtw9aM66HmICxhnAHfituD+0WPX0xeeQu69AqUuoBN/60LcsPaQS0SGvjVtj60g/3+FrGl4tzr
aYv6Z1ecEjHcZ93YPtBQZ5TFxu6abkNdMvxmUu5P9+RATaMmcTVpWeh90mD11Qob9nQ+9pUW2OeK
1P1G578MShKgTZdhuMJ9uDrQIDNw04/HvkdxXOZqweZvMh542gjcL48DiXoQHD4nJDxdGtBV23Ir
LvFAy5GvS9wfVsmxIyim5yIAjYIBTpB7EyTf2yToglMDTkLoY7bWLpamfdvj7A4QK3OegnGqkYIb
3G+dA3JpBJEDIOzdlRh2AieMG5QJQqB1yUWmcSLWVoMTYljYwbhaEpRzvzWQ81UTI4hv//kLJP52
MLRcx3Jc3dEZR+2LcRUtiv2irfDT7c+BAOlPYKLCd1XJCjWvReqZZoCuVmVQoeZuDtovVJyA6buE
kFqaWWsapEbDL1NHeEn6awi3Np5fMHPDbVNikwQevxUlsOIOHMpdLqVHXci+AjOkGvJeDPgjtLfk
shjIj2YsS4VKuksv7fyr3xRIeqIS5XGINMgruxGExhwHBVQoyvJ83Ub9WfYCRoRybyNt5zUq/Nq9
S6bQFY2hziTZOVrxSFIqy/jvfD+4pL6x7YderuJpirypyfRT6Vju58b86SjcXwpt0mPOkbFrJz6+
kFcdDvoJhTjis53/tJRXNQEyF9hIyJEXjmKK1hRrkRfWouHFiybRWgxcW6c/fzOYZV/fWpAqdpjJ
uMVd6NGzq5iBAcLILhRWd7Zk43pSMWtTE8YMkoIOOHKWMbrKptEDBUt8CUcfMhPkx/CU++CHE1h2
x+sJAakmvnRuFByGzmpWRZlmj/itU5qd0ucuTtJeZMTOjsaAzddPvI+/zpl36dTPWm1qJ/JtGSh4
Unz8a/Kt86p6zE+z5xAGwuvq2pzX6bDFOzVx+8VNAKD0pih7cTlYo2kdvTPkrjJaDSw3vF4Xk9Uc
GtClA9jMxGHiWvIZcZZdURnT16ELP46XKI+icVHmH8eVf6wn8qufTl80u3lsbeuC0vP2AedQ/85l
xXOEcNGL0/Bip9gHtylrqxczsM5voKjYtAAbC34UIG04E+5G9WQQ+GcC5bzbbNkaT+89guS8997n
gULwwyq05vs8sC34Z+rlQTy/QpYA2BkEALGqpf7d5BTuf3p79Gbf3wJ5vr896TbemHcoCEu5rWTn
jZJDMNbVbrV+yKDEbJePAU5VCN215WOuO29ji3W5Ij+tb8z/8FsQ16FOFVR3bc4ZbpUIf9hXP4Vu
ADg/yIb0XHJUjLG2xzafMlBzWgrUZTvDaiWEEH7lp0xRIUtujydN1shAoPrEA2mW80nTguSMX9bP
ILbtT9bk+vetM645S51PQjUo64Ymx5Q9kIPg1fdYd6rz3BtRdN53bXEgV6Q+gWkMWbClLjOSaWNY
wxfwlKQrsBma913emfd102S7MdQAq1Vj1LRhJdZJzbvNMqZ1fuJNIec727bf/ADx/WF0wj52Jkeg
GZDWXeoH5YVmZU2e3RfYBqlXoRFE4qozQJs3ywpmnwbH5R0lth0CohDkR6mjFLRoGvsOpXaDipXG
iIbn8nXqgN9r/PRZxFG0r/uo2FWlbrykvu6RA1SyjfVoo+pgRKjlwXTxtSEDLcldT9NCBKJXuZ/y
w3+4K5rXd0WDGY6uG5ZpWRZqA3T1Vfmw4ar6KBghwqSdQhts6ksRiY0sn41czyxYvYwvxSRXY5Dn
bteuG6CEBVVsqzAL5Ac616WYJywgTqALa5qti4E4Y40Mkgg0dzGYAOGwFVnsKG1RBtrctYRcLnQg
n5IYWKlGXVpAt26FFUwrMmsIMiY7uoTc9ME3guCI99YfdYH9QFZo5UsJDiiviOx8W3T9pcCt+0dg
11cXyjTGZfNDyvbKNGJEKtNffJATSVemPVb7euOIqrwlulaXdg7VmkbmDo3XG4Zt+u1fRoBYi1eN
roALhWi9XJW+Z4rrippcOuwUg+moJTYrxGXBTJJw41tVaHz/wU9N4wA5b3oWdp50gUZmdc02Q4Qi
KHM6LDw2UVl27YrokYjXZmlUdaccym2v8AJ+WYeP9gA9PWzvAHNVPShW7H3EefBL7hyUo0KZOU0h
ZTgAw1+v6JKaXA3SletKkF7EnbO5NvTT45+/4I559dQ3GMcNznZQucZM077OFDiNBJsfBxggDwpE
iFDQ/jQU1ksZG07jPUCFKv0UgRPpU5cz1NLasX3Tml32KYlLoB3jygbfCbq6BkUKYDAzAJ4cFFZ0
QjFitggqxKkuAAdJqh0lcaiBLHtyCqv4hvbxlOahcb0sDihkSMZ7PY39nR11WlsqKp1NqP0YW9yW
cPd7DewY6V2gj1G4+N4lKw7sr+17kjj55THng8kDLMT3Ec58cx4GvEAM6EyklChz45o5Ow0ifR4p
5tebHYPqWP9mjduRnTpYK4GSmz9/Cois/+1jEPhNC4MxwcB//LfkmmPaLrb8iJT0iSVRhghmcukF
Sd+E4EXUK1ToBPb4vZr0+FLjSP1opNkGXK2Q9QEE6VErQxNHsa5H9qXC1iViclOIwH2Ic9TMjzk3
IVHQuA9JqfWnBJsp0F/2uSdFFUMNURh7cs510A6C6WffJ9WYe3U/ZesyD/yt9HX+UKamvQVUm+uv
Msr1e0v27RYEeN1eRj52syDPaJC//BqGZYtQ9IjIeD1ML6glW6U4o83ji3+KGM8y/ld/Wifvkh+D
CwENqmfVoTW8sxAZ8myqZV36ZM4zMPbZveFDx3csT0GMxp5yCEpJB02sDYeiSHc0RMbFzUhx0wTi
G35GhOJtt3OTm2KwdaAZ0Zgoprl0hf6prIv+MKRxubNzE8fUIJDtSqR6c3LpcmzTeNdN9evchcbT
fSGrYDuloPZfaYgoHHMp9COOC7iyBAap/+Hyg+t8+cFhnqYWWJaap5IlbDoIvFRATZYVu4mi7ks/
hea2jVvwOBmThpYsAEOymw/92V3NoavaBE3DgBvXZu7S9HkRCJSClqtc/YevviuuvvtIVDIIcOsI
dgDIgMrqq5gGiOZSHFR7Yzt2SYfEntMdWNsEd4ONo6PDuPGaNPUayI70p2PHPxOr7Z5iK0y2Fcik
bjCbQfzGMNeaOw0vMs0vE7fwLEI83/VRaDqhOOsZvJ/Rppz0bE9di0MsIuw5oBrKaoaWysxrj0Dx
swewlsxeYWNVJ2twrFXvjOm6HDN5aKavAeucJ+aO/V0XmZ+wHSmfxzrzD+bgal6cOcVzqJXZxkz1
ZE/Wso+ekX0lMBlByJgGeeUhfKCRFpKfqBZBPWVoZTlgffps1Mcq24cB+FeFkSbIDfxqxnJ8rnqW
71zcLE5B6ULyQhnN1h2a1dInM1mgzguBQjMAs4Jd2GBzQBY/F42FVEBYPA1TlnmZtN3Po0Js2VMq
XyxkGFG8FzRftXaA4kaTfysy/bGTTfKjLFFhq/vRv4am3Br6GIdg5UGIPrDyeBVnXjLq2edWT+uV
b8jh2eXdzf+n7LyW3EaWrf1EiIA3t/Rskk2279YNQm7gvSkAT/9/KPaIGp295z/nBoHMygKpFghU
Za5cq6rS7jFwCuWxM1JWGrj7qQj3zaC8qlZzRFRAFFvLnpBI8jMNgF9zzKeewq4OsGlhJUWy6bqt
Umr+dzqqIvIRU/yQhom3i8c02Kmu1j26qFsuNP5zfmjaNoiz/xHqDlkMsb/JtnWOp/bwR7xDm+/1
0nrkujud8sj10v8IjY3Aeg4693s01eoxzLpxrZLqeFFy46/Cq+yflnhN1T5n0QODAS/A9Emhd5hH
TPQCZtFbeI7u7WtKws9gWGnlmIyaMkuaPvdpqd4runKGxnFsyKWEu0YJyktpdcVSN6tsK7F+QhHH
IgpQFZqRf44W0oVSlv3Rzlpj61j+R5oq6qs2DF8tJVB+2oDCKHmb3/O6MBZN3UVPZly5G9r0nbuw
iIeTZUfxOp8nQaX+1ZknDTV8EoP4nCSCngbJtodMaGaMTXr30S+NHHW32Yq8fI9wJUqTs/nPCD3R
m1OkVJfRAMmc6v3p2hH8y3Tk4zxsUTqzu+EExfQA0VCpwyJZRFr5YMZtr207aoD08VQOvw3VPsMm
OB16JztKVwocFkqNtBnXNqBJgEmKfQ7mgwzOHe7QNEtD1nNpQ2uXUgd3etcj3QD+MpoPwi3uYMOw
T9KlKL52himMCzEmXWYQRneNC2fpbZI2eua6DjoDwXTi1BbWm8EAGdZ0J9X0LfDcHOQZSQab3x5q
JR3Q9N2gCVKXM5g0agNtBVq22yjzYtHVw+rBAPAmnwzyAOpfW3me2m3khIBK2AMkfr9FyGtkRYFM
fPZF52n77AZhflcNNkqH0mzb7NwPgES5RTs0RtddZSXPcsy0E7qVvOJeWk7NOhVKzH3ra9Wli6l9
qEGlrXLRArh1UrQiaqXU91e7zT+sCUGOcW7kjDtzOsS99XEdu82Vo2lfJ4+3+dKnTNF4ptmM3Y6K
GqRrfxMFXzkWQf3YJhAwtIlS3k2TkdznCPOtckPv3qbKepU36Mgk9dekzFCrRz/1tp0++OdKz7J7
u1QOkNmbj/KQuXGxmpTcW6dWV99rXZq8hm68pJPYfoJgNXyFhbcbk9csVNQnobXwYRCSB2P7MJnN
nZygqnV6tnlPFJ4eP020wj35bjkuQLAEd9IsLdc91GXyQ1rDHCGseVncVAECx9Eq6Itw07qxvxvo
XHuI+yleqk7lfLfivXx2DTnKhUZt9Y/5pCtbGWp3dngNLaAN/+5Nu65NkoXpO08NcpsveZmHFJJc
tLwzXX8BQU8xNobWUfLuy9GbmSnNP4LnuYZbnpBOsA91H9iLzFD0DxDJCUAouzi5UVk/xTlYrNmv
wAi+pi5ClqPymg9EyhL+tmu1KPJd19GfVyEo93UolF2pmPpflTVuG9CyX5ukogliqJzHwavHjTXE
OtJbrUJetojXUZDuIt9Kd1auGi8oktFpI8JsJxU34TkSK9oXP0fTLBGrHO6JlerryQri0GFVodzw
MuRZslOG/nfTm81adfWXwmo/R2+mnFuaafdUlLwcRegeDCOjVcwOxQo+Gv8j6qttUInxR184P0cy
DM+sQe1NxGryrifNeHY6Mi1Z7OnfYvFTRuppNS6mQuF/sPANSPRR7anNsrob9Igm1y5ql+VsSl+Q
hJ9n/+4rJyQLgwGMMLDypTajoFWdctl2mk9dC2VKkUP4zYeBjw7T6CTP5CGL2nrtjK2+UoXaPHa6
Tt9dXryLigS5NiF61JZa8e4UyHXHVeGesqyOXoHaAWsmLHAL8y5tenfZj8nHyIZbeRJVqW2sjrKi
o1vDlzYiAawoqrjXS7W4yAHBhvKLCln4wm2UzwEY46hJzvlUOXCbIQc8y10kk5k9hC57FauK9yzO
3Htp+fMuxQ/6eClNeVCa9pWl4+vIY55yYvaXxBX8ARUQbvhReV20v/mbKLkACCk2qmIqawU843Pu
0kaRqrb9EzT6jCaBCQkJwR5+COAnw9qINogX2xev92jZzEPlXVjeo9YJ5y9v+FFVkfLDtslq1Pyt
XpTBCdad2+X3BVmOva4HSzB33Z0FLPxEO5vLmpSmW0r9R0E75g9VlE+KWyRvfsTjV4vsOyMsoTcq
yvz71Be7doQtlTfYqTThzqWxXlzGMvW/9JqGyGkCN2Nhuv1qZD1yyQaRwuetvzWOWVzkoe4rdQPA
vwb+9rdPnk0ioQdHeKebH3IubZ0jKUOx5x+xZnQYo1yci557faFNmrekorVgta8vNaUEoOd56bdM
RZrZdGilI0OTnhQzeoDGf3qULnVQu5WlB/1GmnKgQrGp60f6fOYwoJ82oDzNXzRG2NOszfMm61LW
tLF6UYU3Hjwfneg4cvJv4XNo5f23aIgsgH+ucwiHqrwI0ngLMen9N1XYp4FeVxjAm2pjxn7pLyV9
0vU0Uc14B53FwVIjRm5sS38wMF2HJdHSlYfJSAM6r5T80Jl2t8690DlRknSWY2q16ykp4ei92abQ
mrXlRPD6OGg0Z57SHLvCjt/SOtoZeeo95t6oPjWVvubdF78pXRicnJ6EnTTBuVlb0aTNOh/z5M2g
J5AsbkUv+xysG8aXNo5oBp0HHWvRG4PC6iYOH3KRUCoDK/SSIxS04jYvLgmLs+0IpgiuUS2lzmuo
u7SnUbqLbWutqSM1iimks8DMhjcahSC8GZvyu2Lmu5jEKzdgCsVZKShuatlZBxPx1c7SYTGEkfkS
NUqxEkXvXCbL0zaKoNg1TaqxF4EbAoUYO1qXWcQXSM4/xKGNJLPhgbBGNLKIw+YIvQaN2fPZ7QAA
t9rUHk+MBn1yY2Wihrlyojhf0cuegTlhvXu1y04t7tEAIEg6q7SY+a5xsmNoj02dPgcqCiVizmOo
UAY99oPzNcoEGxkaf2CGgvorsZK/pCUPbQMpj2H51V7Gx1AW3ftGeo1XlMJ5FMDIV6U9RGg5OO3S
dcvhromrcaVWanGXq2b/bkHEQ9vwR2Pp5PCHNl/38Vh9xEX01SuG/MGJQQO3gzVufA0JePYOxYc2
sN7rQMzdDdXgvQOZc2b31FnqfnRLut6lqbZ/Bb3fw1qsGDyV6h8uS4MPu8ui9dDE/T5om+Kjt9aD
F6rvuVEXd4nJnSDdQF+zBWxJ2lnt1PEB3d33pFNRZ0BU7egaCJFPQLV3dKTY79BXrAc4qF74ebWn
LPFmsYLJehdzdVOnYfSuT0L7fRSr1A2K96pXi4M7Ivog3Y2fwLZjuuh6wG5KIkpJ1z6kD68oo1qv
ZdUFD/ZUnaXLDJ34qLO3WkjThVR6l4dFcJ0QNVGw7nn17+SojLOnsto2DgQ3fjW9R2E4HOJB5/6a
DwmCODl9UBcxMx7bXZvfh5q3vQWUdevsndIoABH8PYn+33ozApNapQlA9CUkDizZZ+JjeRUZ6CTZ
X0U3wd44T5P+EI7QnEbJVWua6coIbdQc/KAQR5stNAzrhgdWPU3FwrRpIFl5rd8ftZysw8ZNo51m
TcNe+iYNGPT1VM7xY8hl5Ii8mjwTkUeSgR1MhLzhBRQIRDRKKL4YVhYt+UeH94HQfLooTfTS5wEn
4iZzNGU8deC6HtC0/ssohPgC2qlb6r6SnGq3VB7qSP92vVA3r6yzpy5Yp6E73fe5CYlNrMw5AkTz
4H3odbAYnMZl+5oLKBx/8wUK4gm6GxzkXFguBnulxgZFIEc3V3JaYPTodNRwEIk5Was5zlJrsvBc
zq09v1yq5QRna27vkX41+IySrsmCOFGvnH4L2K1gOd5QAGkmWmzctHyqVSs9GDrifK6jxeWytopX
TbFokZbB4Dh3eje2SyfsknLZjvqKz+8vcjSjxWRjFFWyDiFChh48Th9N8/EaCvXEN3rl33Q7Ka+f
nBkIvpgRIMH5g+UV6qL8/DLXC2oRkOj5y0hTHoq4/u0L1WnQ7Oi7aJfyI+WV/vmlOqc7Bm1wmkIv
ufhhkV5i1WTxQDqrh6TjcvN3jSaWLc3qm9uAG47VPXKrCxkm/SkU3bTuuDpQHx6Jla63yDy4KZsY
TA+ptBNqUY9FE5El1mqWneSDop0cdUzVP0PftzbN9lDkor5DV8NAT1tN1laCpNQ+q+qB4kDobDsQ
eisfXP1G8gnKw5D66aqq1Pg3X+pp8AtlYbopQls/u2O6rs2h3rSw9L/arf5Eo0/0w4y0Z0QKc7Ir
QbfJWO7coTEfXaLQYF09Rwj+QWWhftcaSywtve3OMKI5dzAwRZuI/obXIjYudSyiH5rlvllkJV/6
VEWlMqvrDQ3yZNPb8OxC3gRz9vzgjKyLLkL/Z23QZ0iZ6auww2qps6R40NLK34IrHfdyUux35SrV
p+k9ZVJeDP7Pvi03TlONv00CZ+lvxTwpB0l5FpFaruJ50q9PosS5gfFtNNOPxhu1ta4k3p2j81uv
BGtp2YotAm/97xEjEfV/uwYV2/R7mMAnPkckg4KQbpCe/OqDnqXsIg96VuWXykeCs0j0dp1pCQgs
s+/CM2EwR7Lel3EZiJYlvHtuErf3dL+7K7No01clzaJFrmjaT6Ta4S40YHZ331q6ed+sSU1Xgzna
Z21Ump2mwIwgZ0Nr/jnbm2eraqr/mk0/x5s1kvbg8Qc9UWfDWub645e8jGoeRkZ60QJrupcD8STG
LzR0cs9q/M+WqbpVIAhYhw4kO22qV8ZKf2wius4SfRNaTUKLWJt8uO6L3LLUAwsYmnkT1t1O8mH/
7v5HtNzHyOhYaPDoNdVHF4D32PM8zY/tfDAL1E8az2FN2hT1Tss8NkwBjw/Wd0n6CEensbWG3NpW
8w510orvjsoTvDd7/cWs6t8sHSuB2OG+nne6c6S0wrobvufKk8dW5GwYWvlCp+1yYg/xFgSJfpg8
iLKk2Yk0Acgaw44zjypm8pKkwrl4XW496V2+7XXPfkMRHoY7vbKXXRqTtxxsbSnm7yuFzm/K6WpL
91KrGckCoCRL3tKwm6stA6V+ul7mzbHKWb3C3BaTPoTG09W9+AEWHIg/wIpKlw3vHD3pWXmQRJ9w
EE3bPyYEVraS4FPIdUA6602yqgp7YkWoTsfAD/t7+qA0Elfc1232JIzU+kq3NI3ZbTUd8wr0OjcA
b4ww+xDWKHZS1Yq0xbhqDG/YyJSl7mXxQ0OnXzyWvDFvo+DoorUdGRCF0uzITqobtpBZlu9VJ56p
6tUPQ6YqD/CVQmlWlu8AOGAoUxRrLaNgTinpa/bRDIUEbpGWfX0QowEJGJewc0vZq45brZrZTOAv
WdqdQlZkNp0Hj4vdVdocTpbwrkSf73qoWDzli5utFXS4SLN2TXaAlZGt2fw7d7d5eRPCHhEN93pO
Lbsid7aHlq4G0RmVD1726A+ifpSeFDmOHURl8VKacmAKA39R5pE+c9l9xuXFxh/ZOFsJfYuZ241L
Aal2QCXdzfeIAZWLAC7WB3mglJccRV6dY5cuL7JEjTjrOosvaWoepMdpohdL1YQOw4isfqnpkTks
4tJrT/JQ0bh+mkYVIV7P+yFdfjm1p9/iHD+ODkUVUAYlVoak5HL2sRqw/9BoEzfm2rqf+O6dPLi/
zv4ckeGhPdJRwftwKaOlT55do8eoM7aBQ6tRUMB4E0A7J8/+k/l/8nlxD22AY8Wr2/WQOyhB46iP
SgaLgTyQkhCnYqZ8KEH08ZxFm+jXICTgn2HSN8JXc0gVeynj5cygD6CDkKeqqOJjhj6rjJVThRXo
6Lnk4YTqQgC+89Y+DG7UX3V1GC5lD7EtuescyV2ngK1CX3sOID8YXAPMyuhJRRsunRC5357Y2GSP
kaokD2YD8Ml1k6XbIk5BhwHkHGbiHGPe+2VQeNtobIy1C8nwe6DAn9/VnjgJEqlvvn9o+GG+14EW
Hwt9TlaGZfTeFzHE1iIP99L0u+GYKlC3dXCus1jXnqyszV4b84tvDOKc5dRl6GLVt9K0Si22F36n
vEeuqu2lzxGuOHvzITPKvUKZ4yAt6R8gN7434HhSKs94o/M1PExDOC6l2dUurCWgL3YsVA1KkOqz
pzvoVyc7Daz/SkMs477rC2EsMohoIMZuHmu9YNLYDRCR5vmdDhz8YLIJ4bUxl18z21APD0ndv3W9
YtEcIILHSfXFw9SulAbF7zxKg8ci7sID+SuUfxmHoSF4rLok3fSuy99/jpADYXzvaQ9l7LyQsSwv
kD8Er8XwlMwVTL3x8vtGLdC3ns0RqM1uLKkSSdObExFhYlh7ac6XcGy13+SO8NZRpUE82ZnaOzJF
19XT1IiNoYz916ExqqUVTcWDPwTKli3YsI90Izonvyb5aX+dVIyIgs+TDNI6OSuvmTZavjGyHo1K
L8wepGWkIlq1WaRRD+WdYrlIJ6v0ny7kBOnL0VC8TRiD+tI6wkxOnZm9tEH8PZsRm3Xi90tbb+NT
YHbWA6msH+WcqXTAsix7pc1PfWOqD11o/JTxeqvVy8CgvDXlQf9QuTGNyPOFULCkwXZohpMGbAgy
ImA1QCRM6Edcb6ORLj/KQz4E957TUWd0+0+X9EuzsQrRL/oxb1cajKvLP2IiHYGBlS+c6s7O3LWc
lyV1A/TDSPjBDq4GK3f7qg4mQGhhz3kjVsqVphU7txfqHm7E7D5wQjZ5Wuy/ZB39rS7gzJ8tDfex
af71z9lObYbX2aFt/j67bwNaihptXMkkjJ7QkR6ZfnGP5Ku+VDwWlz2MXtpCpmOqNrTXdJB+b73O
W46Vjw4yG/2dmTlix4KJkroR8p7Wm/LZG6z70R32UgLUmupjGnraRz1PnNqJQqDjfE4Mu7G/eDHb
1sH1igM9Yw0tuTObfDgTy9fO9CBIQe+vaz/VgXF+9nWz77o+5C98NeVgSploH5ixWNv5uopc52Lb
tQjhpPzd6tyVAovMJRmy5iGbD3ho13lrRFSeC8WIz+wtsoUR1OM7qblx3diCjd5sdr66L8m8P8kw
v6BqWJjm+O6bibUMqmJJ14H+YmX8bWk7EkdZBjH+acpRNy7FEabJANGkjjdAZr6Oapm8UO9lZWk2
JKDyOHwucwPab+i4s2F6NSr9M0BXYMmcEMVTADc+VNSyLmP7ZNda/XDz9CHo+IB/vhzHkkON1vlb
RICUhRs5hNskhqI+zHfp/Jew1P7TV0ZlvpOm/ytO+vRIJXtV3QsRu49Rl96JkuK3tAY3UXb1EPEK
bA2RLy3hfkx+lh3lqO40II1ymq0Vu0c3d1459wC69tKUC2lp0iI6Lm+mHM3tjW40VnKC6uAiewwS
Pubg1N1O9hlIlzwLvVo5ZED3yNTSE5GLikd1HO5KXjK7yPYH4LvFly4M8++0qXzkrTc9ywBVhNGu
hy3imW3eNSDV/I/KFZ8B8gqh0JOF3/r58X9GDUoV7th1fl7G4XOMYKSl4e/L3ALkF2my+otuwIHM
zsre1I1ifcIKDTthZ6Zb4DVsll9XcGEy6JuSjpT9H34JNZS+6zRp+66+nXLakbZdpmkPWtZaJ3jj
lIVBN8RH6UHkkulDcu/1avjI0vJdkJL/d4DQn9A4SwN8axmOYTuao1GL+QMeVNnVqFkxf43OGd8o
0dzJ5oNqgkBjoVLtXUCQCmRY2gOF7+McQ6Xtgw2hTemg0h6CYPRXRTap1zPpK8zMX8mzsGn8FbIY
f48mbCkjEcdrucEdEzW7sCMCv6FY2czq8blDHsMhOCRZ8ygjGtf+/yCj7D+hx2h9mpZL47YDGN1U
9T+gx5C+9JqVes7pcxEWw04eUkNfBoNmvsS/zoox/PTdzv5rHI8ZUGuR3z/k/jMdFenHlMFW7kXg
r3hxjF9cqkmgnT602R1BBLJRQqM69UnOWqBgDwCjAn0Ypdm+mr0KaRV06X4POkKjfWIVzxzreu1+
cyNLT06pWo1nawJYugx8qotU7utTkGUzkWZnXHyzjO971FbggOCjvaLMFmlh6pcOCuvfBuQMvyN3
I2eMJmLPcgZ8k9mCoiCUjOihXWfIvEAax1yKxu9/vxk9b2Y5+Z1ux9YNzVNdh5Wopdmu/UcDVcuj
TBh2MZ7I57rwt/QJHYSRWxzkYUzS8qDOh7T1YnCm8ylpi/WQ2wFpUuKUrCsPdlEz+qd9jZ6nyJGb
2fh+uzF9BaDVrEwcwXixLpyqOMeDVpzlWeskyqoISa39MTChCroJS3qL5ACvCl5O81ykXSlkkcan
8fTvS6Xz9cLRj+5iY3i6XV1GeGRPj7kxbX67xjzTpq3ovstIrTNZRsrLyLOax3dWw/oSDIl2iPNh
uK/KLKIfvwDDa2ewWc2+VG9SfUE/R7UoXci6Mg34WZGNxo/BihZyPcJ75EkVvf1eWnAHaZU2XAYB
IW1To52iBf4BJozGWNV18SUWYtyFNtjM7X8w6T0fd5bEzEPJs1T4HZ/CrNS2g6erYFHAKgISQw/D
boUGpJUeoc4AULLmToOO63yNADkHKqkEQZYNPrFywq9Zk9tN2xahxvvpKsxiGN+v+yM/AFfkjFpO
bsJUj7rl0V8od1HSvg1Ln5Yanb257qmMrpuQdqa0gPiWRwZF7rqus1ynOpTQRnyQx/ZAiin+ydEh
tqI3H2hZNA3fOn0lU4fdHKDOAawV/L0WB+5BcuE1ne9s4LAFLsz7d1xI5/UgqfMmw9lA8QmXxrzf
lIffAsNfw8ZMQyiHVXJcYGPMFOEQDVxgPneCB0H4xiaq26bSMlnXBfOhky3z1xBo6nd6kJ69wXAe
0zqPHsoEutcxJxk9jGm1Hioxrcd54SBD9OnNANi8iCxzx6vEApRjKqumgFq2QuPsKYQG4ijK5osx
ibRe5j2kEHnUreLKtuk5g8o8SpElRaxmuhvs/iJdoScmYHWZ096ZbJN49E2Aahz0NOPOe7zNkmdj
58aoKibPf/i7ZvT3EKO//HZJZFigwW3dV/mhpZLOHNI8cPZdmr9L3/Ui8/cSwu/3amJ+WGEApqdp
IC8ytepr3zp8afnN5wMci+neNf1vHlvubZpmkNzNXAckkJ1TNR9gyISKid3/H34ZIX1JNObL3kPd
1pGk4dIZzkTkwAyuc2Xwb6PXyXb7OU8Gy2kUM5wl0qM5KgrRnY3+4zfqet3Cyzr1pQ1B5NDwrpzF
QCZt6OPsAKikOyC6WG1jMByXIQADaLZ+8MqyqWaxV2rfUlvfIY8WhSDf4gWpS+WnlxvvCQnh9zEf
6qWdZNU9FPEI2ur+feHr9b4bjTdIwWkLmQ/SL89GL9uolM6O0uobH81z6lHsV3KQMjdO2+uw2dV7
x7fernHS9+sqOWu+61WsZEM10p7pQVQy03DrO/7VdCzXu59gPZSDpiQQqezfI+w69++DpNvfGEOU
XxHS989r1DNhcKmXP6zMXNDVlRxgRqRBGTSomhjcT5mTXn2SINLpBwOsf+uQwB9d5INnRV9h6Gu4
hNM7xc20o9emyPpeh/1Z0ncezgZUBVPH/Ko62UlrSP6z/dfJccV0xlkpfb5ZraxGQBtHSfRf+IoB
/iCKAeojEiAPciDWY3MRBlCXTEIwLZxv2puzkL8BPR9XNcR+d1dd6VuHjVD9N6MZYfa/aZr/LV9O
/52Xu2/RYNXb3+ZdVapHJmrzxGs0pIeUoCMfIaw+CoEYoldbhflzNx+cSnsLY304GQDzn1uTdmfg
TPAJG23+XGtpdkeRgCT/HNumHavdNqKCxqCc8M/pSgQSOQogLtUFBW/k2HadO4wkRMwN2WP12afc
fs9boEWwEL82h7lzmJhNoAebyEvUZ7Qmlhn5jaMJI94iVJXxne6odNbb9HZhmlyvGM9XLG3/84rS
Lz9YhimZ/j6mqGPTONg/x1E4i2+Ub9RDg1MCSmdhOkH5pgd+vXW63l5L0yFhByYG9hxpuol3olah
P8hrFFmwku6RZfkpm6+h/7pGVNAYVCv2CgyGAhMyPVmyO6sr0DLipX913fy0KBpLzUdEQvquHVts
Idu9ZaVvV3MiaVCxd4ZGRKTn0thnvtXf57WjKqs4GO7dhGp8oHZ0ziq2nZ7HlnvZbtDY1hs4WFZp
IWJkLPqAMhatQ33YoVbaU16WB1JybOsaJV1UWVj4Kzcb+Uvqu94VnxGku0Cp5on9FV3MYH815VxN
NIBzEcpdyeg+oowtB2KlE/ueh7y0bn5pUoFPzNiEPcij8gGr7TYxLbIVpGNg8m+U5x5S8nsq88X9
dYB0cLnsdRc6jxrCTEmx2NkDdNPQ91B3RAv25gMPmEDKAy3jKGPkkJz4K1paelMdapdEuLc20Mr+
TdhD/jw/vby8mvMgf7Ue4vKiPF9VO+Tv2gYYHKF6HVkvQVMoq7q1oQGF1BO0UNSYHdRCg7Fztag7
jfnMFaGwZ5OtXkbckWxDFGOTSG6HXGuuMRkvi4tsCUOSlUIQjeMQ+MIumswEpCKpgpM05QHA4oGy
S72/ueQZjRAoAtveDKF5gF97fGbz5wFRZs89W31nsT234pOfJuIsXRSZg6U6gKuQg74u/DVLNXst
R6e4hsGhzX+UtCIsVOodH00/sta21OBQFJ332lsgeayxB9yjeNsWTo2NDKO8ceSZHDwndpeeoAxJ
rmGK10TLoe1Ldne+/ZTk9tHOuYFL1XHukjSmXaLSXvpRRbwO1upH4BD6yVGdY8pD5zGfDwpF9HXR
W9H65iNz9qgHlnWUEamrNcu8yQZY8Q5CV62XwVHbZ1f7kEaP2OpTCJWqtCz+T55g21vW/N5eolDz
H0FKrK6RbtM/8kTil+3bz+wCqwTVowh21pKsvFi4Rd6ziEcDQ+4hE6Cpi4BHGEk6ZTqPVCIWJLnc
F3YVL1LTRh6KIOFtJGUYhZMMR38nhXKsQbQserWKDJaC8C36vBfYSPJXyi/xVjdh76tGS3m02jZZ
SEaexLcvBtRzrwE6l9eIkraQp6qt/tcR86f4luod9EQt1yP5s0VqgTKL4qZzF32LQFo4iI2VDAE8
7rzEV7TWj2uwevHFDDNI24GTX7r90LTKWXrlocg9Y63qLLo/LzTHj3FPIa6yj7/Fxb61VWyw3x2/
nmI9xvZH2qXhnbzsNc6OizsqzW/XiDJKKRwIZdrS2wTdiPyKou4RYp4vUFpQc8qveLWVu6KLlPPt
coknjHU9qNAlyAmK3W6L+Uvp6RCAU3eqrVL0X8jJNPdk/ulvwVKr6jcrCZXmvpkh5yYgYDnW+L0B
HLX5T/N+jaFnVyyiWNl3lsM9B6omBsJ2lJZO6/3O9VHFkOYAdidzA0BK4zr3gQWPs55e3xTZKvbr
ctvPQg2jNfI78pRnT7I81OH0LSErdiS/1j/FAQ1C8oLXUWGuI8/kQqUqljlyuVu75DmS2ONVf7n9
pcTsNjEL5zI69rNL+isDlRu1UGmhCBFxlr6pT4eDYouLDLv5f01PfQV69qwUG3cQwPa7SfkAo/p5
dvP9cVZScv0yoa15neHW9PpkzaGdSvMkhlEH+4wmh6MMj7D9k7UZ3pw61V/nV/+lDGnWmmOQXjPm
sp+7sO04P6UhgFSai+rHQh+Ompeab5PInP0YBuxIZ9V3ZXLTleZDYCVNrKMdD91jVvc0tOj2wpSA
WbIb/WHgX+6/BOBcqL27/vLKK10bebIbHeSGSVHBm6u2J3v+YkL1IKmyw0fbLJWXuNtKbxzWFhpP
yllaTSrqY2igeiJN2qjUXcnTeiXNNsi0NX/84jo1t0p6v6NSvXOs2t0pNptMs1J0g/rjyIKiAbw3
9CXUB406DUiXDaurWRuDdx/q3k9QicOOZx6s1OYIY5mH4KCoqUwbKFGcY4jttyXIM8qO+G4DI/+F
6wE+3uXNJ8/SSjQrDXnk1R8Drirq5ei26UYO3EYNs5+160kmyI+UA/LT4DT45iVdtZf+yHamk+tN
09oaP3worLi3nfwozxo3CYFAzs6g4xB6tJzTHJIlSw38B0gmnHJYHmI5LE/7zCIxl/fKylCL5KSL
7tK4lbWTViDGBLW7+dktbWNwvEMwBeRGGZCjqTVpq3/PsOmO92eGzfDY7bqqZXmWB6P0Hxk2x/VC
U5RjdFLrYlhI5iiAukBX1S7fSFMe2sLd2RUdB5JMapwAnreq8eUW8N8mhYVlb1qFPteIPeDKp61t
HahQCssDuRI4AcLvN8/V/SvU7yewTzLMC79Ti1jGoFP0UQ/PQesEz6WLSPc0oJXiGXn4TBe/eheA
cVnI0cn0/Kdx6cxD0oEsNqkNpTHvZLjqNinPtHhG6nIxag/efdXaJ2nJWUCZTr03pfDbGNpCBHHw
MpG0XFgi9+9qoKovTZyUKzbIEYAczDyP0aIwkRyVwVrs2kDPR2spzUGFfyWa15IyuGz06jzl8eUa
28CskwkyqYodCCBBvMVgl3iUHzP9P8rOa7ltZFvDT4Qq5HDLHERJFBVs36Acxsg54+nP101t09bM
mX3ODYrdvRqUSALoXusPWvZiKf5wL0N7jWuWx35ylOexQ3vRdGBG1Ybynixf8UgNVtOfTTkqa11y
VKkp6d2CMev4vflPc6sCX5cEjkTtqyztk169BENlHalM1GcSYs1ZdFlZaB1lnU72l6p+7fLaZpWX
CQBzneLDAkMj72EI9GXkitU5AKuHWRzCqMj22uj+lAG3fvZq/VIv/GwjB64n+TX/Fhw2+A6NM+wH
WbC2XASIkiH+IvFOsgvN7YPS1MWDLFcnzYSkJHyCzS0eIZkvslXVsXY2WuTWRR7Olo4eUvNYunf4
PUqaKaVPvBNE9k0G5a3mbXr2PsuuCLMH2DnihwM7p8EFlo+vmx7wms0e2jTSruyclqTodUDOiOAg
/jaDWvaEiFdmk4ML1a10JCe9wWLLe0b8V39p898a/xmRYZWyk2H/mTM20RPqK96GrcBqnqwBnEQ8
FYcqIQEUw5DZsCEodteiXTyrn+TjX64M8EnYKDZYVNnKEWJey4NsygERIZcAcpGAZitVaOwmDrIp
X2E9gtaaXDT8Op18BwxW308ngyN+6A+uz33D4kq2w56rMtTcfdfa6ZInh/vsxNV8yozxq2wZfZY8
UtOZgaM6/j5Spui5V3qVBZaQNhJNM8nKB4qJd3kJC2KZzNEpNZzowaAe86wEermasmzY9pUSPcMz
jg8xtgMLOdVIsvxumsYVJp3FMQgRU6rKARafEpeyOfk6WRYlz7Ptv9+dIdd/vDs71OE8yxZmWzpK
hB+KUkYZw8Hu2JWEAeRMQ2frAnr8h+crkD56rKlwkx5B/EfC4QGrDRMfltlAy5oN8XduD19NxQu+
mCa/L2pb1mujxmQacsW6TD2APRh84bms+mBTuk13H4/+vM1aO+bhXXX7oJqDg+aZ/bGJYQf0o2qy
+8y7zQQj4xFpwGBt1GG7RKwRzRWWmyBTx/7NRdgRxSC9/GalwQn6xxQsiu5JbcsIB9YBtJiXRX8Z
Nqq2hlhyab6QRXeaF8RAilXiT8V5avt8E1XlfFIKRduFo9Yg5DDgPDWP2tYMYuWePWe71hNW3SlU
+71tWfoR9wvIUn6tv5qjE+0co1VYW9EcVSQvk260trKZF1S0epJmR9n0POMVhqD+IFux2y3wYTaf
7bpPLnUYb2R3YNTl/Ywq//UNhkI7mJltVt8sy8QYatHquL0ixkGdqUswsBFyYZ0XWwuQk9VRFwCD
5ldzCEm7kmS8+H527sZsfEvHAYHfbkbg14ncO73AGBetuuQTxYF7yVQlwXVGEGZ481n5r3tMse9w
93Hu7AgGiyGE8YZ62EogsSyRGggFIzw73fWGTR5AVlIVDwdqo0yGrWzK4F9xsVF1W1Xxo0U6xeNa
yann6VaLMaFomqAbNzAg35tyFFlC48VVa5zNlCi5wiZCU1kaQRle5IOlY5l6a9lzsCotUpoufDB0
65KraXli8rRjA+zeN+6Q34FaslfjmOVfVe3/HBGXbr+cUL/9p3PE6mz+Fw0ZQ/uoWmZ7cCApGRu2
hjyt64jS5W9SVaqPfYRSceLaGPDbHdE8tG8WNFGiJevYjWGO67jUNOLgSO8a2b5GykkaMNccNyBc
aWRbzmSH3+Fd9+uc2GtEyxblzJVvBOrRFQc2lPNRNlHHQs5TvpSdcjhBaWVl5zZuiCLQNjxi5Mvb
xA/nuU32TKXC7SkNMPEgnSOr/RIIgAYH6ptR0u9kEyxM/jgmk3EQcVdUgJ1OudDqqBcDGeTdO1RA
xOBC9nxVL4wQzly6g9gi+NNPKeE3Gk291LWgPeGrjSZRMlz7YWO+98+aNZxFvJQC1AQgTMbLfhGP
tuCXkIX4zi5z7aTUo3aSr4RB2ins1t44Zb91a70zk0yNvH4fZjUMdiYFit/eJYbziPDWebSj0UFF
rXUfMqqlK8i35ko25aHsmgxu4nQ09Th/ppQ1r0hOpWTGB5rIEexjz/cWIeDgZ4PNHkY6FpA3YuUE
1M9eSIHap9v0pHLTrYyf0lDZ4+b8Pl0LSX64bp/tu7o3TmNnGSdsMFdZ2jVHFa3UieI4q6iotlrs
rcw3GdaPngJYMoHntDDYhbIQbpK1nCwPvwWxTL2eTPbJc93i5FndSn+T/aBGmr0SmHdqX2jlQleU
5ng7GNCUfmtasom4CklDfXULk69k7DVCnOTDVBny8T1kTNgE7trKk3DR57paLm4TW9lulJheeWI5
NEUhi5oof2T32j0liWsgdqv2i8pVu6dGHGbEsBAGmJOdbMqBolsmShsC8mRSFnT6roShuEB8AKq5
6Jt94OupOSd7Ga9YMVCs5jrmVmhmxo5xb7AaXaDx2XxNdOPgW2YdLFyVvWLudT8CFW26DsL9awCv
G6MJ6KVR5RW7mUXwlj97F9hsSVCwEqKZhfJFxSZjFporRen/9HTffc7qbN7krGHZ9hAKaUVZ2pXt
f8FPay0fHG6EDysFU0llwPtnuldr95MkPdiJOt+zjvh0Gxs965OEcSl6Od8i/2GeiOTxjHJ3EwLL
NinmQL09xZhHI/OOAansuw0IYu5JNt12mtaJ42MjiE43ezUxuQsUd13Vdb1WtMzdoBbmHKq8GhCk
x2BAxfPqtWm1r21T+n91UbkIE9P87uG9Chq4iC6+YT/k/fASulC0oOJ1rBjEIdSM5hCNFLIXH1/K
caTIm0Mix6+TqqC9zrxN/y1GvowwR/r3lZ718WniqCZsRMSCPSSWbNv8ALvqJ9vCds5t7loVLQzd
DQ+51sHpkW5Lsl3M43/aVcayuhTjMEyas7RcMtJo3GEasKgha159E1xlcu772tlrQ4qrAhwgpBOw
CVwq0eCxdlQwCFi2prW57YywAAsXSQIjQm6NMgD+OGAiACE3Q0AHikdclNko2ScjrqmeYA8rD795
xDojTmYT8O2FI9xe3Zt7rGxf50TmnaJEzb6JTfX475/l31IaDtl5gAeGZjuqB4rtw5MZeHWlQUDJ
7uar46WWoLN0fYa5AZde7mX+Bh8aDwmdGT8ut5/en1Ly0UV95WAPzqE2H6Qdne+G/l3CA20hTXEC
PUk2U9mQFRNWdo0HKydjC3g/ef38+vdJGbZlyyEci50kW/o6HONBCYr9jYBpNQoPS9En6ZZyIDD+
iOsEd/PWh35PjUliWNTQs0233TgO+UgvyJ5QvQvu0ehwIYPYzucsTwS933WptLbV01DNr7K/y1Jr
RXYyP1hNVrx5XbkcOt/+rDXiHyOnuZVNVZ3ZxYL/90K1OkRgwlZyung7NdPSJ3jH4fXtZHydFu9v
l/koE/77F8uD5MN2yFFtDH89V7MMpH3/5r6W9JVtOtZQ3nn1sJjRhnh3I4v16GGkKb3L5OXg/S9d
fmQur5ZlMkKcQ15DciZXTvwgImRrqFDM5Hs+spwuDorfJRsdxNenuCcVxj7ou6HauL27QQUFGsa3
UjTC7TD/ZIfqeQ6r5jyUUX+J9HAnfzh4UqhctTPvGJfGWzfl2ooSdbKXTfwlf5ukBfGuMBRl0UwI
zcW+0Kr889BoqDQvZGeDycrOaofTP8Xd+io1PyFbZ9pfKEINi0iAtWPbNHZVDp1btG7WJJoDahvs
ubFjzfVpFi3ZdQuTM2cGr/2+cR4BiSzc7l4in925EwqBSn1Pdc24U0sDmRi8gr7NyTWgUahEh3ZV
34cOksL/FmD7VbmfPW8VmaYDCffff1V/wxg6hobRmqVZ6ESagF8/3C5y8jft5GohihsSzD9E/SHr
Eu21NZ2FG6vds5MU88WP9VVYGurrME3evV7l3/y4Ul9bKImAFVCSk3O8DH1810nqtYydKmCvvEO8
u57RwvNBtebxKOeKjafq++rDr7dTfWdljO18NWeTtduoGOeVh8P8WjblIfV0+wEAvmzcFD1TVf89
VA7I0GZYykpvPwj6mNkrZJlx2qDKblbVqi/VBkcCcAl2ZX5ue+5hMdydVwpzshf/HfM+6MlFD8Nc
vCFyqcFqxPFejqZ/nqJ0tOspOm2Up9DEiSNTfT+FnKM2jno9RSDQEbe/InHrnzBsgv0ND4WQ+KPu
2oCCJFDqBqEKEerj4WRmC4m5ug3oYfJfEjGu+A38jkN1eC676ITCa7R1Fajwn5s9uwpN5A/m5kC+
CYVcsZvvxIYf5zM293VuvDR/NsGjvo9KiaVbcFOb3zwVm7S4NPN1C+12E/iedfEUvzhBWXxLBHFz
FOwbi9yzY7WY5IouNfbf4+VgAnz3FLfRm2z9is9ZZtxfT1jVw7Jwp2XhF3anLWvTj3ZS4ldPFcBa
I3ImuFw91OIg+w0oUbJftgYrLUGaR0uEDvONM+jJpZrZziQQqL9OIDYAJfs/swlHJbXov/m9pUNu
S5wLFGp3ndg9qYnOUQ8UaLttpo2RuB1id2VP8Wcjm57yqvB/NukXJPGyv0ZuwgvLaOLXFGeBVeoh
megmTbBHu0R5zGvzU1sqzie18uONGqnOtkBS5FOKVreSj8lzENvKf/nKjY9Sva6mOdxPTEu3de/v
ePAENT4NqtF0hC5EGmhCuUVDvzUNW3U95a5ykn23g98J90sz+nHrkq8UUv4rvYorBFum12Gcrb96
z18YHoX/hVc2qza2/R9TrX3xgzb8rI+sUMAvm5c5cpN10zXJQ6241rbvRvRQ2jI+TiEEFpT7vKH4
L/dC0ooffugYERiqww/QwJiAxdOHH3piGT0p0aI+muip3yFi6+w6UK37NiiC+9G1xOpca58Vj0wu
7mXxN7XVdlVVduTFynhFzUz5nmeQPvUGPKFuKOpK7ZrqIbfLeofqnLtnnVshO6ki5qd08wVuoreI
Mp1UJVy/65nCjs0D2kt/zUUW4mGGVuYUWOXK4CN+VPXB2ep93B9IxumogkfZxm466wmmaLr0AcR+
QYfiwcosTC115bF3/fCnl2bfwlC13qYZELI8RZSjQvDAldgfEmWctgU+EMsqh1/ciIOiV//SJ0Nk
sIwrIzQ9pTIuBijusqrRLFMEvxeMIlwq/QzTqH6yuZXvE7UdF3IsHCf3Ph3JgvFVlq8hlY5FZsPA
49N8qHpwXwvNe/G1yOF3MlFGb9z+Bz7sX314XZ/ZTkdLlzrR/Vx7yHRl0Zfb4rFoegAIevJFLiXl
2vHPrjwBe1b4drENwnpZVCq/xT9fxUaC8PtYVMgia7z6bXTNvg0sjF4PzZPcRopWnuLb+Kslx+Sm
Mi/mtSki5aby1zzJIxJjcp4cK2n93+b9OsuvefIsUBm8vdcZ47qOpunoaMp4LHMVJbeu1K99iKtN
x9tBxt2a8pXs61Nv45HX3Q2DUlRQBzhfkaIqYk69vr7GTdUPV3WmveqM+RP6ZvYWTZyGLALNfvby
pwT/1SWaLu1O9rWij0sAgdmsfJRd5IfKY2Q232WrC2KYACj3bvH+JB0SzOTvyFzJgy6TVfJlQ4lx
25EnZoMl8lzprJ5UOSzbnRYCV58aSJi3ObcTBQkCiVjXRVsTQe49qXXSiWCBT5K0NDahdbBqIT/F
mrPokwB1yq5UN+WEs0viGShBOG25v8qOBm566vLyEiJhdkF7LrjcImRfJiIAFF9lSuUk7jv/eI7Y
Ke7Jer10VhR9M4xm5cSj+ckPHGszuKa1K2steSn9/CwDwhhNilEjaZ/HDi6rShut5kgNv1Vau0LA
2/yURbrNngZfLRYfaMUHnb8h5VawiqSpmUF0ycBeuHUGBF10cVd8j5CDsu/PCHmOybSKFeDz+r5W
7QuYUXyHtIgUYtzWjzF4mqU5Gu630gxJUSA3hxxfs4CnU17IQrzHllNo3Y1ttovSelwioGx/MdN2
pxRIwZamCVIU2Y/Wa8MVahXTQwM3ZU8VsNrpXmk+JmLSICa1yH5betY+2QCe+WISNG6VbK/mtvWp
t1N/m1hjuKlJMmIrO3+ZZsV5NCK7PLuK+Sa7EQ1XwDQalKcz9cFLh2VqVM5ZjxX73BYWIgeF9aPG
kzVeAowDr4/Lsu/G7j5Em/tz8uhmevlZz8wZOU3QyanQ31Jr/UeRlsajUvYN+YKejJcI86cZrQFM
cfdorkdMzuekf/v31bxmfsykID7NJtG0PMdCbRXy0J9LNd/yy7HQtfjYer2B6Y02TPGnOExRDRZW
UZSt1m44ut/txE8Wtdnor2qLFQqqCeOj4YXojRtmc/TnngNJjG0NUP6xNdMd1xllNj1rXsyOAmGj
6fkSEn7z4vRzf6T+rC4S0awcoLi1NcQLLw/al1btxnvW3W9yqou26mPhBic5UzEt5ey3HtryTOzU
0L3kw4+Was6qCUNnVY5GAdOEQzcH5bGP4Loubm09i+A13dqK1d6pdjLUWP0gKbbshR9QF43ZY2vr
2RYmgLKQfbeDntQHo41LaknEysNvsVZnsilUPgeZ4qGgG0HxyVo93IRJ7C+oWqoTy8pJWY3898AS
R9U4VtxvKecGJ2mYK0105avbYaayclSw3bh1yQkfYmWYFSSLlTWmqrLwaw3tW804NYVW3LmsHRTk
MytnAR3BxVVKtG0gBmvuG9P7HAdxgV2lJPB6O/7ORYBY1Imc/Eae7DqHzeEycIzp3lMD71EOVBVG
h2qUG4CynswWPoEq0QkDGdzWHp4SJwW/IPty2DQrK0P9/LfObhgwS7AVMgcCzyBwDkD3r3NvXbK/
8hEzM2NH/y/+4XJH8vuOxWUdxwLWFZeDg5zjh4TiACMuMNopPjpZhjtERTKZFLJQPA8rXKLz6KkT
FhqFEoUbdBnYXXrz6moHgTooM/79ujQ/7qBgVmqOo6seFW3VIAv152UZR5ZVkiCzDpGjpncTEAd+
qhzkq1szKyrwIVNJik2McqfpNp5bopSRI1s5oOoAmbyBOULrdnDt7pxF4XS8dcWI+S/rmPJtlBlk
mgfFLnc5nCN4057xmFQeBdy0x6ETVQRUVtC5X5QQNTeSTGX9olXdCFamqf4nRFC0ZNxvB9E3hMbT
v39u4sP5sCT3HLzjbDKammuxHP34yUGXHeEZtdUht1n/WtxLrTVKm8NJihGzOwkWsinFiI0ag3bD
Jm2O6h1SxchsLxBdGVY13iMLbCXDUxGjxVYb2dHN6/AkuyjAietXtO1MeVKRJjyHpe9tJ73P17XV
Ka+6OuF1MyrhXjYVR00WiTnhjyFG00Jblp5bP1dNiRpphk9u6CpkQ1W4LQV3Rtl0o+9qMJo7M6zT
ZdxAkLDjUn0ogGVMTgNdAh3mZy6yZRR2ylkGBH3ZLKai6o9yMG41fMLTdtzI0VlLNBhaGY47ubKA
oFi8wcvzNzXFfWRPSTw4vp0vu5ibuRxl73CIyrR+CpLcvJi5s5ZcCm5nHSkoEiJtHBvHEIIkEjSx
Yn6H9vwjHkrEKT2rWU/SqqR+i9PafpL8IgN7pXXvY39eoUxut2kocMSvgW3oYKHy8DEsBhZTkxF8
LnK4JBPItj3AxPAzSvMLHXnXt6aPtGNZ69pSTidzEC4LJIFZkHXpCxjUjQY2lY2hEuz6wedyHQCk
mINJDkfJ/F0XoUGrIP32eDVu1BrUtaYyO1yx/nMXRovYdmO0xL0SCTVcQtzEPKtmDRhoCvRHpR2/
yG5zwobZjFJ4YYJn3CMeakRBxKKVqLAbvwxispOZ/UaeqwunrU/SmT2WYF81qblUgq6/hCEHvV2Z
Jj8m2einKF2ZQ19vZVNppvwEzPUlQbypXI6d8nUYjPbOd8L+0mnqGol8bT1PMbtjYXhTlVFxb8fa
k+52XP2+i8wF5dpzIrxyVA/lJPY/894bcuhCTdlvJ3QSF5E73SuWkvsLJRpN/M2HV3+2xkd5QJFr
QhvG3mWZ7d5dw7LIACDfhtM6HWdyDOgiRQGL/+rVYb+7yX0vX40iSz7U0V+FFyfnVM0VjJYRTjJH
KPqmGrNfMmFst0baXtyoeQxFFj7yNWzrar/bZ2PUY1T/Ik8TxUjuKIY94sXBWQODT9/T3JcWMNkx
ccwc0RqYayE3ShTMJoTSYr/yNoOXf782g7YMl2ix6HaxaINW22tdCCMvDSce0Zr2bHS9h9C3PyP4
XiBU34TqSS+8z7Jljl57CcsXJSZS9nDZ3eW2oj/IyZaZWos0r+bDNTyz6lU990uTIutaNZTmqRRU
CQ0SSl0rbEFEl2oH412uFs+kw9R0WSdasJYTPLtCg8sxX4MJESCyBrxLkEcPpT5Ts0pxspEDThEY
DxN03we1MX4fQP9Ff1CU7G8zbgO1OFUizG+auFzrXh12+4JKRpg47gZR4+K+KNS/vYp/jY522vNh
F3ZymoBdIxsekuP3m1eYB9narnSM4pIaFQJTEMu4u/AFJxo7pTL84eDhIISsQ+oCfZ+8zzEKCPhU
5gIWcbW5KfyGOZaLjHRj3uYkbfK9nxr/MPikh1tkgzaw6p294tY2HDC7WzRDlX1v3fCoU8N7u0WY
ZWCf1cj/GFFbc489gfKzHqtA8P/m7LtlOu2ma0iKONp0AbGnPSSQXk6dXaP8gd7t5yZouPN05XCa
2BVdDH9+VPpc+5z7OVYPo6HswoGmt1LzcvysI7mydzXgvHIym6+zVxnBZQC8P4DE2KSN0cE38uxL
oPGVV45l/LDTk/yY0gagGmsF6yXzwn7tDyN7uFBtjxSjVtM47Wp+PezvyIL24tD0eBSblfUou7yu
wl3A1putzHQCQpuOk4NLkDVo3x3PQSwT9ODiyj8ujN1oQxOV3GRVI93hkJvcXanKPg5ESAzsLA+f
VID66CPDp7pLpwzdZtnuglGgdTsrAZiUwmgyhnTTtnPD3zPE8ytcS+APAial+E8a+r3PusBk5gYq
f9N7I6ov/lAjiNqrevWtbAaj+uYA159fo64oX/MM/o6FFM8JZp3xVheYawbma59b473dY4Isu7GW
yRAkS7LNYAwjfzV6YC1iWOBWpuk+yzV9Bc0tXsmmKfrkK3lozQlhXs/bq2lELVT2hW7mH+ogOlz7
aihtewuO8E7zLY3VL3vpKNSfW2oFz50yZFQIvG6jtjGkKxvrVBHQ5Fq1cmBH36GQXTz2cHrHMeZp
rFTdZciGbg1PjY1y5487TXci4Xs73EE+UTd20RbnqlGU5VT69ivG6hnPeTRzUBvaJnGTh4sS+Jdr
ZvHPIFVelSpqPpuoJC6ztGD1NY0+oCkWDVFSDqwHFWUXieWD2sB7HZTEWslRnHTzO+qmyUKOJkrl
PQU9iS0xFUei/jl0jMc+oMKBe96whDUb7jpuW6cktY7SR2My8dswFYitVYOagGxeB1w9u06QffKg
z9MWJ/bpXrbGtCkWrjZEC+qW+IwDYCCZH1TPqWbi0AbBFEk9fefkRbWWRFJTa/8qrDcttPyLm9ve
OkNq545ElH9g45Bsk1qzzuAt66VZFM2XOO/uPGMwf6JcsOrqLPw+ANJfKGZgHpCd/G4prXVxvhUs
cS/ytRcM6RLIf7Z3xFAfjcM+atEQlKPloHZLtVNGPLeQFRgcvV+WJfvQ2yJYLnjNuht2kYvHd5DD
bw5KaOJ5lb+/iugbgJwCMIiB1cpXt7g/RyOzNhdm2Ddbp2rMXZsqD6lgHt4OyZSzZBWURMS+jH3t
WDvU/J11VNdgOEehTJ4Y2R/t3m+cdWPw3p6zMWfv5EI1PXkDu27o2sHJTuaiWSHyz1rWdk5J4H3X
/Lh+G6352WhVBI75vI8JC7fV1TKNX4k6cLufW406bKaFq0bp4/0ADGEJqCXw+BkU4RezgzD7Mlb6
19nx2/biTHPGlrTLrsrLqAq1u7l0jUUoPfU6A6xWNGGWKBO011TtrU+zQdjLOTJmEAAAvEEmpLI6
c1PFNlB8gSpHxnxeGBZEAsO1wp2dkgmr/cw8IteeiftYKe5onbiBfWjKgVtfOQJjzbV+30xKcHCm
QXnxAINLdzirwQa+j4zgMIApu/X7E+bxt35XKFKJB/At3rOQQsG64GYxHfgIZ7jVsL/JP0nradE/
QmjcS0UoHZu4jSpySngqYnRVt8FjnevJWbP0r1LXHXAHusVpUO+l6rvabIZUnT+xJs4OrqLOq1Go
v7NJjhcjrJ+6vlQsYbSSdLeWPCK4+pVMGLr9NZsLVQJbx9ZYaFnYHyVeXo7KJl+K8XJrytFUBE9i
riHu97I5+HW79Pk+lnJhGjeIKTpJSDVMrFNn6i1HuTCVzUIFeW7vr9aPblSliyLPvGMakIxDnzUT
yn7WEc9v6ziLg2zKQ5lX+ItN3oy5Tp2jniQC5UEGyilpwCMXvXuTlaFRqjV7LhUtEAvkz0nxlIUD
GnSFor+2l9gEGJ4nM4pjaLCB8WTbFMMFRqGPmvggQEArGYV6SrUq4+pxLMNsPF+XSonqThttnvNT
SZp8DXdRfwbA1S5Upfe+d2G6tHma/TTAZ6mlOX5uO2Vejo0Vnym7j1toK91hGouvs15aJMpNcwmA
LPvuTXe2OkXfKhTAV1QrrDtnjMr7W0BT3kXxEH+bzeaPAD15GmdM5EzPyxG5KPLnMOkf5K9SNfJu
9Q/9Wo88Cb+bApwuX5SIl796TWm6VejypCl8d250KGVuhInIcCT7HJ5kwUdWgkSXkRbQ8yVe61dz
FvCsxGo8pJKFR2eXdflp9DO2MNRSv005iyCB5oOY3IIK7IoLYrTDFiZ5t/fKIMcYL7Nhz1u1rbAA
0kzrULr57092PR02mE7ox9vDXj77EyEUn2nFq+w3AlToro99qLT6kkd5upZnyp204gZsTojbTtxg
5p7lXTNBaBVNeWP60CdvRPavONmUwR/7WGKiKwPfuQD8tJ8r5SsL0ebhqkmRib7JcP+xbxB6KzdR
i7gqVBRDL33OL6d3vfhby0IVrJv9w5pGJHLG2bsEdptszUQQKW3dfEDbdF5abrm3est4zMDxrPKp
ah/hQPMUtRMkVnABPwDhUdiSTsmDksJMKOCGPCMC5CDUPrVf2kJHqF8soTEGua5J8ibAiqSPv3UT
/1kYDs7LOKevo28izjWm3VZC5MPWCNcNxg9buTKUTTkq14a3pgTQNzEWYTL4/zX3duYPc8M//wz5
vnyE7v114dmQNAT816DWI6RqgFa088LUx/wEdewDkuIKuRjJ7CxBYY8ricrwwL4cJ7PdNWjfPc8a
KbOqK8+zNVnPjY1aDLqb4x1yj9ZzPCP507ezupNNx825SWOouJbBXh+Ye9MvcUYVc7Uh805pyx1c
tNo4d59Sf0TtkhPJt0pQGBrg56YTSirUhZ1npIJHkNrs5OUrN7W/llj7HZy+ZNdvqbWyxgcL7xyZ
BbCNZDplCur4vWodwC1Zy8xq4P4JaY8MSTxIu3lxUhDYfR34q3oXdRBScvY+TezV9dPjYX9upsGG
AxRwMzQcxz6EPu+Q6HN8yYs2WA6uE60xDsNJUUam3sm0kVUog3FbaUPyaPg1nnvYWb9SpSuE0kX1
PUW8fgCEApGki1YOINQfhYcNURHqyVtcKcHK8nLvccStZiuKFsdBM6KjPKfbo2LdKJ5zl/sJHGub
rNPodvpeq8jkUGmfL5ARKiQ6uGA0Y2A/WAznzJv9pdVqRwepjnuz8mBs6GWJBh25r7QaqeeJg2Yu
qMUh4aiEZfXiJfa+7oP8LFnog4p9Kwyrs2SaDxpS7GKsyzCSwSUPZ4SR3X9qW9lxDkz9bNtGjjQr
+4bac3/AX/KfjCYoD44zUE122/Krom0aUf5TGwg6qOqcjaLVrpcUihKsQ0VT/vBlc5pUmuLxe2vK
SwpvWGSJw7baFNgnFeJW1ov1UxXZZ9/AUFi2ZD/PJhg4U3gnW7+6tKQMIf0yR4aKKDmRlGH5UGvR
S6dA8LsKlepNEW/Zk/3RjrhLLJSe6pkSb/NmIv+WT+8vfvX8/kIpVC9myYwMgDmz2EVRP9BBgilq
cC//BvnXyC7ywPeBXEP6GhGiefsf0fIj4eUGHnU/VMjmqr4DdWY6K7+PUIMNpnI5D1rkbvV0XpGS
sYbrZLPB/KOJ6/Uc9MP1HeVJRVcNJ/0a9atLTrx9QGFUrWVXKL6mSlFBu1bjVZmZR4S3EtnBHbsv
FhU5n57T2I9+0kYQeNON7NY8iEHY2sTdQ2tr4q9NnmaAcU8T99YdYCB3IfvkIeVxuuxg52xufUDu
8abIHWC/zMrDuHjQRtIgXAaAn0NdQa+2rLeZ+Fl7kwWATglEmgyKhcz5dEV6hmHND34um52UmJUk
1s4Z3/tuNFfAzySnrmrdDUsdQzE3ykyClhJH/bmNH2Uaqh4z69qdjWn9Gb637JbRJPNcmQJQoTNH
mvajETznrmxYEtTNEVPQ7Cv0GY9U2TQisdbw3bELP5WeFx68Isp2ZmTPD5Wj9isT3+zXRkCokKm2
73U1+Qkfy7yfEOUjIeY7W9nsMz+ArI8N3F4f3Is5Ud2TA/Iw+5jp4MPz7BbefPbqZBkGXsJG00mQ
LAkq73DdQWoDcvuW5V63jMhOBqtrJoT9zEYCZ7XE8SCLI1Qim/Jgp/N73w2yHub1e5+E7JLzNrZF
0oW7WjUt8IkU/SvPip/kwVfxNMBC9uHaUhDNakLzLFvOnCZP7UCKdhxQ7bz1GTn6MRWXQUpVdBPF
7XQvD9DX31/1kO6DyDpFJsgdRDKI0CHNbV0vEJoZNGVs6kUM9yWFgFycyjLjcZkOqVjJCjmzPE/H
uxiKUCnU0BBRH7xV1pRfY7MK9lK+rClK4rIwV9dOBDJPdibJZG96q9J2Hk5bO7Nk0aLNan1x+6K+
jBFaACWaOinbpQtWJhl1Hx5pcrBCfP9xUpW1HJSTACBj1dv8D2PntRw3soTpJ0IEvLlt79g0okRK
NwhpdAbeezz9fsjWsHkmzm7sDQKVVQWKYjeqKvM3BuZ7y3REG40z+QB2Lx+PzFz/mz6CZ7eXEcry
Q/nzXIoqhxOMRvDKQSxgU4Vt7awrUuRnpwm69mIoYXp2cwylqaYSlYsEZZJRlJDvHD9PkgNIEvWY
Dj2/YLVNo10dZe02Mqf2cTapPSaW/58ys94sUwVJamFXpJRxcG0DFSUyLGb3qYuTo5uFAA1b8hn2
UK67hfJhTs6b3ubFW1VBD5RJuXmwSY5OBqysZtDSp3ikFiEX/FuVuVBR7CQifSanym2WooDjkjT4
NFQbS9Ryau16f0SY4ueCfwkUtWWsH1iApLUM7zzAzF+wXbsJRo/p+Kn10Sdw0Ek3f7MNYlff8fVp
kl5/hcs8b21vih9GAyT4rBRIpZnK8GwVUYfHZJ3/yDT9UqiB9rcKSgFipvVLhQ22gncMUC5K091c
xcXF6fvuHHSDsYs7gJRj7YY4R+jDz8Yq8euy56960L45vduti5q9F7ln64tZxPEJP3Ok95amXNrk
2fUU/UUa9/EBVqJf9GV8pJGdkN7Z8L40upo9gKbeYkvtP5qLsp5VAJjQ0jDcSDVMxPMq6jdD1fuP
EvJTQGYNZkPUMjSMPv5Hb7X0Qp3kNb08vZlRPLaL5mdK2nZXJ4BCM0S8vWzWf2s4v5Zks78XAFsA
HLQIfiOIc6idHu3BvP6aZL7xFChV8loH/rZcwmgFx2fF74e1XUfGmxva/oZcn8VyANeZWlPFVgUI
8hvEgup7ptUDb9rcPQyTU3630veiHJy3Wsm1E18mUJxLuMIdYpW1bvPI29J8BgP9ZlvlexHOb/h1
zO+FDSHBqaeXzgdWAS37d4Wy+Ls3OtlOCWBZ40vb4DFptLu5v2Z6aL/I25ViLxorZq0fpJk5QXia
Ya+uBiNEvrywrS+Mz4cdNe3qIdHZw54afNo2SdPEKz0Fgyu/pFrCVlAAgu3lv6AkIbrCwUS9Wtag
fovmq4SpYvroDzEJHs/OYQEdpp03XzhRP1U6/gUrhOnyJ9PEYdXhGHRIYd5AmkEG/byMWTgR+FLG
1lnQ5ZGCnYOCSMj+DknnP8M9d+EfQHugj+XxVpip7ZpPBDgLFLWiX3OsQGYKlOKl9CjVZSZlLMkw
ByvFz4NfqcK3t0hU/UQqs36RiYFOvdHJ8+jY1G798kJGn2rUUoQCSGMcoOeDspUqlFkN3qplX3Ww
rdl6tsKdtWx2SrMkmeb3D7d83NIsTFw85DQ72525Ked5gvWZFVdQVgUydVw4LCfryEDG/R6rgEh/
6rWcgsTPMvjeIYNlrrP0SodcKDD8GXfvvT9ZxU7F6EmiRMXw7uod3yA/HuZVYAKjEovqxq+GS1Ka
a7PGsEnJzPoGSM9mvDkRW6Q6seDTHYxqbr2CXpfmvVcG/3/MRX4TfNm9ihrycu9SEGuunLjCxfFk
ACa9k/KqjOtcVzkO7fiXtEpom+fSbJ7jvGQzUuYZas2zO66LMWBP6qqoiiSud6lny7jm2J9u005J
10aTOf+wXYT4MnaU+NyCyr8yWv54HAunhrZT9GRpxjj5JkimJpvbfWaBWZQmpjd8esvWPWvoy94Q
T42exWsABdNB12p0t9vye6nnbrOOF+UJVytfpKg892T7wOpAFVxSeQEJqZ03sNWVXr42x6ihlCJS
nw7G2fh+5O1atD4l5i8in3Jxl7vIxg61cYznCVMGUjceesql/dj5mceBDeDlPV71iKHvJOirY7FL
fC2Zv4168djllY8Uc4wxwGJyUPraReco8MXFiezRhgy2Qn18ekf61cLHy48ehC0CqzPbYxmrrOQ7
e2eQlE11Wr6fF8up8gMOt9HqXwliySFLDNeUd6pb8f6eW76PHVsLSCE5yQ3Y7v5xCJ0/CW+f7fhj
zV/j9n1z2CJZOzvuHHICgb+zynJ6r0v165SU3XNbq+VzM7TfJFyS0N7AhTjE3YRcntoa2RcMWPon
r0h3tugMxyHa1cXk2EutlfWOt+K+tiMMPTpOiYjEOpZzfM8QCPpaFzF7HN7HUeaNRyXODLS8abYZ
r8IRhvmDRtkDZVv0/PD7jR5KtViX2gjdVy2zAJc7R7mW/vTVBc5zvIcQQgxw13T6DV/UYSPDpFc6
jGFm460NX00gOyBNlsEyZEDVSH6MjAW5EZAp5cKhwVp1dmpBN6R5m9Ys7WLp+RT8+EfKQ3M+eh0A
NWwT3XNpK855Tlvn/Cy396A0/1fsX0NMy9b5UqLude9wPx59j/3reezQR7xW2kvUO/4KZWHzj9Tx
LeOUqmaGIoK3lZzSLXZLN8n4MDLMW9ctKOwemUO9fhsuQsm3OfeM1f3nkOqedgh4q6umHzV2MUOw
h3Bgv/CKhJVT1t1foNXILLGvtJEgUavZ/db4aJe2RW48RI2WgZ1kX1hXZfAGNeyg4B4C7K9MXzM9
3gjkac5S/8HkFbSSZj0Z3iHOyEVLE/vWZFv1HoeZBR+V99lEoie2L0kdOqegt+dtgFbaWS4ulvTn
wMnwfVs6BjtARkSCt9vboBTbIAYwyRmn6oyYwZ/pt26303b6WAQbFl8TStQ/Byen7TB7bKN5J8ck
6ej05qWBe32RUJgEJtBfe32f1A5sgORBsxk+R0BRLrIqBjFJDFTTsrVixtSn7u1O6lXSLtOCgpju
m1cOLxtJEId1N+0lfs8Xy1jUJ7O1PPpfz7+lnuuYHDjl+j2ZWY3TQ1XvQujeJDgSSzvOivf3WFfT
0y3WOEjphUqKOj4YBLlMuBSGabYslSVSCKlcLWtM1knmtdth0VG4BXm5IamwXPQMa1BS0Gdp3Sbe
BupteOg196e0gghQiJH1AQblpEcemtnjAxO41jaznSjcRr092tbGVFEk/m9ggYAJclbw06DWyEd9
YA0Ee5DrSnEoLO1vYM7TvtJLf1/z0v6GCskpwJnrF/6u1TrUq+Gq+ngaGVM/rr2kin5RFz9A/8/f
iqyIydl4T7bmh+yBEIoyNcN7MpSICsvgvUpo6g9t4SWvEsFm9wpAYHqULsDg3aofMvUsnZbKqTpL
sK+X3say6x1GB/NWerWmLI4VOohr6a14QV00E9LK7cEGxl5D6TvP8zgq29HOmgssFyzxAvOp7Mvx
jGgL+kbgaC+jm/YtRpG0+4rH1UvhkuVwnygJsBXxlpS2q3KqtQqjNJADJndnoPSzqknt49ncWd9y
tMlXCh9ygCw047475IE6vij8Yb7yx2IHS7iO4unRGYt3koXWt8RrvFMXg0aTzjDM0n1ZtdZWmlGH
3WgQqcnRDZGSS+KY4yLuhEkallvBpLRog1zR0wbfAl4lWCh9fjh9q9tuseCourMZNT+E+/6JBb/Q
5zklrgFS1ud7/BOZvsrCZDuDvF7834sHGZP1Vnk01PHcgwynehN105/b3k0mKoFjewBGdpQWluV5
cbyNYZd6vqWxjbkbd4EdNM8+ZqD7tuw5wIvt0L0NOsK4+p6xVpbKuZTP5ZIZaXwyonF/L6tLvEst
f132Ae4uJBweWzDN5sDZax0FXXAKTLwOkk73n+Xi6r6xLZrS3EQfsTAlBd83tXqQIdLRVuEp7meq
9MuwOC7sQ5e1/0Gzaht0pvoiFyXgZN2i/AKIwp2z9aT4+5Gy3VV6/cryjo6W9Kv7jDYFXIb+AVrG
VaK9DBMk3KHotnGgx+co1r7KnuxOuf7EtpYg76WLk8XN4V/jrM7CHmyIqpVaeKRvdHesNrWS6mtR
Sk4WbAMAPHo63Xm/Aa2LIACfbXruI95D3mMd4cs7zyaOuktTYtLruuHfUAQRCfiIk7iD/xN7uMgz
ncWW8oY6XlEy0zin5uU1Vxqsnmq15QjeJi92guzyWHbzL3UKN+Kai/ngV0/Lrcehn4y1HNxkY6gD
LdvEZo9KwKLWeO84hpRnn6bKu2gATkhQedbBbAfzOs+tt5ncvP+aUnBejei2/aWhkwZwF80T9BP3
VNmbX52izyv2R+Or0kU1qEiIhWZsNcd2CPGa1dh2xSgXSjrAKvnfRA/rlkpAzwLJf2Tb1iB4RioE
oMyHo+6Xan5yVaNbuxpbrw4t5vxk6jVr7UBhXB3fpRGyQl2GBg+lKiOVg3ql3gIyH51zXvYth4vc
79YYLQNIWoJjBcNyo95va8xAz3KRIDyLg19FOGct8dvT5PY28XYbkBDTo/nBRmiyXn16mJUV1rob
w3qjL1lYBNz6dcBKtpVUrMTkLspi86KP4xqTaY5Lt5Rtnf6lxzpa0VY3bJ2xmb67uIeLORbrQ7Au
Uzd9Av2XnP/HiNFJg7WejOnTQro8+/psr/UKu/YRwYWnuk4VFjUjAD1FUy7qiMaQlhgvehSbt5DE
595f6ZpHvvkjTtJ9XMGQ6A4yoiqSq5541ilbhOnH5MFSh+QmUC8RubgpvlGVUmMezGfR2yAga+wp
3ZSrOc9HD6/B8cft0BMjEg4rpmSHZXInBRAl+B9tu5/87W1D0nGE2ySt/3ViObgtLXiCl9nmtspk
HsrGY/c7VNPi3CN4sNJU9pdAjY58dY0T+6Pa2Mg5nXfaUV1imjIH2uqeFdAZzJvLON0P+7MMWWbI
UyIjwwVZZnw8+X7s/+8n3X6EocAi1fnRRZkdZdXXQeagtBemV2Ow6ivyRc1t1YfjdFKr3voW4q+y
V/tO33t9Gr31TnLsJhd1KL16Nnxbv0ZJ9n5LTvaDfo2N+FMrZx2cqOodDC/o4fhWaJHHZthsVezg
VrVuww9ISqO6TPnjDfcwOti0RjPbysrEcCrlfXFrYz9Fu/vov2EiLEv/M14QExCeiidfv7qGOeMe
IFc5H8tx2Qxzb4+U96uEuq6et5RHcv5LkF6NAJ2iWQFHV/4h95g0BXIhMXwj0MKymj+EXqu1jZXE
5B9wn+s0HVprgs+Ycbg6YWJc7pM0GnZyRgQZ/yObXQDw/GIvQek9Z1MKRvmGzCh0jtk10APhI1Sk
PQ8QARdOH6Axbdb0K6ji52FpSWhSfgeur7xIg5c82KS5KG/0hzRMzE1YZ8leWXRZaq2/uDM2lxq6
mZ8WCEQWrYd4Gm/rw33hCDx05OyBt5gsEPeOtnmJkVQdWHdeCjO1n0fXfMKvL3qn1WHzMpFKab3o
3S4sFuC8cS+LEu5bdixwcn+vlEa7RK1OnWyZ00ctNIYoUA/SS0mflZMn++XrrY52M/t0mncj8JV9
F7vaq2X038VUj6/JjwGgyCs2d/EBI7MZx43uZ77swDQ/LVZjy+lbNmQdVZjE0cwXQGDOazeR6F92
bZYPazuJ8ABc5qDPZpwGZ25uuza9CsO90XrubddGZg35z1Ivj7x+A7Z/HVwr1H/5UIMw6Ab2BWNA
CrNdIAZZlCdX9Lu/9UsLX9Tki56kaFMp+bI3qvaRWYTP0pmihrQqippt6jI2IR2+HqqC/fTSNBxl
WOzDYKLlxYRKN6gQeR3qbLdXwejgffXxcoW8pu4Ul2rS/S1qVGF9ifjrg8gyn+5xp3CpsTbWg4Tk
Ld30hrNhjS8ewrn6mcW5sQd3UDywDUoSzrx4bYy6+SYj/KXDx4uw24wcFDfsqpx12Kc/fQ4H+1uH
DJRLn3DsDWLnDalY1ENvT5DJQVj8DJ20ISWcAWcOMsj+ujnlxwpHcOBm7nJo8838eYAmebm9pkcz
fa5B7rCdp6TuehSlvco9o3IegBauq+LhdgtgoNwq4xjCCQkKdO64dEv3pzGTnm1yJ2Ltcvv0XLvq
/IhPjLf3siw7FE1av3rO9BO5u+yv0Jjf66m1X4FGUvC2YNx+DBCZmqoc3/00zV8GL0u2uWMCPV0u
cjcJqzHRovABRmE8Zf0FclWA+8Bv6gdkovPxXcuVauv64EVNjc9P4ZTJRtFS/acHM6Astfj3hKzM
qvNK7ZnkQHK0CxUp9lwpySQof+te5z9FPjBEzwm+BSiZfunrJL1YbYlMQayjQsypdbFTapDM5P01
WOOJQuBVYshOYbb0cXG64RJ1lX26h2RY6ynNxisQ9ZYOA5keyBR72+yqNcbDyV9p9LPHaeK3Vi3f
stGPvygaNYoAW42jRvnjCdcJVMNccNaV3T/gslV+gXF/9JaXRo7By1FHQWAjTdLuNcqOvn6WZtX/
jON++pajcfDgcwsHjUmQDHA8wSxnL6OQgnuzjV57ChObDYQzv/mL4L3iKx1KOdxRcehvdwg/vA2q
a+wkbok6/n2Ih+tQuVIKzLezcEjOXYT3YZCVh0oEq1Fvs1YwxP+rnZNW2EQ90ONuMKH59562Ekxn
aITz2bIWNPwCD703BQAqg6W3ygKDfU70VfjtMcYIMds1jrSQypNh6o9+Qe5dOuUS/jNCWiZqbEeo
tH9GhGnbHZIxBn4UzL/cpBrOjm01L0rYm1c1svadmrYvEgIKUO+q0m4399gyqezsTd+86YvdQG92
30nhpE8Q++3XrMk3HUqUb3juIiCKIc5aaU3jzYQ5t9XDEYZkqDn7uBibHd/MAiWZNtxpKnp3Nwu/
ALoGXiNLdMlMgEBmULtc5C6GZ4CHe7CvY9zcRgRLvyH/M++LiZ2qNIvllVxlVnuUpl2Bd0DFbbre
BuPtHZINf4X1EL1MnXLS/D54qzmBXHh9WSvPnw9a1f/lG4mCpwc2Gd3kqRul8Py9EB57JUJVS5rU
Bb9Kc5w1YzXrKk5w57JKX+4bLrlD0BzXk8Gad7KBM8Wr8N4TkTqgNk4xJ63DfNcVuXauss08B8NP
2/fHLW+V9oQJuPXipdHfslkzDSSQ1Shwn8sUmBZmYPE279mo1ziOuGQd1Fj91lmZdlU6FCAF/2JT
kt8Pbk7dbkHJDGWC4Nw0+BdpMsnuS3cX+Q1UgeVEpoSKcY1RP5LW/ZDmt0aEUw5bpltsKazF2ghr
hAqij5zy0Q4s1nIBdwzJxsS84UYOsD0lX+t2EB676meJXty+xB7pQVFrf8YViFvy5Zhz13267RJD
wRqImF4YuMaU1P0OaAy8/WkuPfcxipNs7awbzlhmBjvXCXroah2GSF5JplNuVVJYwLC59EvP/4oN
HRWH1Jxe/jW2lKdI0M8uZVW7QPNrf43RBGURDJpJ9sXJxdZxLoz1U7mk+l2rwnGtd6xLrCf5U5kP
qyofpqu0Ugkphb61rTLYSKz1piWL1LMUdqRgiyaozqMkau9tCSbBzO8kt7dBUW2sebu0wOCZE2hQ
flYgC/88Q4JVsquyaXwsO0dZlUWTfaqg6ph8XyjJnORYLudwEmkDYuyOt5LFHtPPHK/Iy33xlvC9
2QVdvgnQqlrfO27rfYjw0j/gZs/Mo21XqeO/AeXRB75c7m6g8xvKXPDnSV3ygVgmgvU1c+pmfRhv
Uw7YTrFyBmtCqi+Jtp83rLI57XFQ39Spi8/3kr64Xxw0SBSn988qigN4Hie5dVLL+GUOk/oBQyLO
urjBcMIdnzyt/a1Njnu8+8i0Cr4fqYPWrgwDoz89JY3pYIvyZ+Y82P3RBObl7bXCTb4HdkHCcI6K
bRKwjXH88C3PXG0PhMDe4/puflP89CTIxYwN2BrQA0Y8Nk7M04ixlgiSqElyxOV+3iphnOzduG/P
nTGr63ZyxvewYaMLKW84D4rev2PWYCnFK54c+1KPhids238KtTZRyKzmA7hh4ePOnvY0FHnxsvhy
sVSnM+9DRF+/KV77C0Gydo/qQb0Xc4GLaXfDD3sJ6lVT7/NKn358l2A2Yr1T+fBrtcFqH2BEKzDl
wDogjdSw+QXgE45t/dVu1d0N9IAY/H5QI+PWrPLi7HR1/AX+za2GkHHqQXPLPEnFILYr/9m53ssL
Y2P2J7YYMbhpVuE1zAP8XAu33sr4xjDH6x8rq4gKEGYW2EyT8L0XSOXufh6UQqo0qyXFE6JpKhix
+4/U+chtABepoJqpfEjHgg/zF6CYhEjza49WEG7ukwRiJg/qcVbY6AJ0TVzORFU4NMk3PwiCFxgg
t7U7nKddDF7wUZbtujK6vRME3vq2pi+Lffx/GSE7gWos0gubhssNbpzXP93Sm566SU9fpiR7lrBN
BWnfYlK3Gwo0Lxb2+kYEPKZFaBuqi9FhjdPHgEokMi/CJkqD14XEMhbv3NXUhyQYvwULWdP1o2ib
V5l+VIFuvnf9w9xB9ayVsDuUaBHvpFlY/aVK8uhVnzAz8zILFvMyuwMNDCNGra8du6iX5all+D2v
2yz5PfCK3pVKXR7awGF/CdtvL36NndOriJsiTyVNcyzKZ73Fo6d04G4DM3pxMfG4iptja7XnQcgk
6IUaWLrgYWJ77ngsYg6Jls7Sm+pTuq2WJvoc01nv4nolvVqlxi8lhzPplEsdI6vDyf1RWnwQwNMi
nKXPhnbp2nQ6p45vXN2qJOUWVrCvivhvCVn6THrNlg4r+477aXic8PXB30F5DYKoqL7C467W/r7s
yukH4OtqP3RmtzcSo/vh7wNW0R/Usqr9rCJ3J1ESWkH/nxlha7t0vGZXtJHzDJsXMVi/Dp7itCgP
VlQAK1T57+9QULmg7MQWfkyCXdOo8AWXjt5uhovcATiAcyDt221l16fU0eOjrQ8BSvPL7PscVC2M
bHEoGMLYeVY747cgapzEz1euGyBK5tb5mfdssBUMjuXuDHcofgKe1raxZRSnBgDpqbfQ2UY3HDnf
BUCOBOyqjar619jqI0Sl1H+czNE8+lh/7Ju0N77I2LK7+h0ekr5q4WaQZO5Fy2wsOrNhjXXHeLHQ
rbgYy8We0XbeNa7froD2Ac1prbC5ph7ub1rI9qa3+rFHwwJimurhWafMqX5hz24juaCABHCaMxt8
jLqkwyin5mwtF782ThH5yX3kk/1au34dnwtl1lzcybi1/LBFC7NO6kPTo9CKj+qZHDXiNnJreWnH
4jXX7ZFS6KfsvaE5HR7j+uqWxk+WjH6olWT05faj++6RSE2e5Jm0UziLWTAjQeaZ4QE4xHtmWBVG
Jv9cOOo240rak0fZNu2p2Fj95yGYO9e3GVU7ZWs3Zm/5adr9WXCwsl1GHaFzUvTbYgDBiMABBDcq
DEnNpDgKyKaTzHLqZflBBkrQX+DDN4jOMlpV3fxoLJlq6ZXLMHT5oUY+ZiUdemgda4Dep0lV++uw
XNzAiMmol942RcDjeu+QOz8sTknDaVU6w1DB0nAZ1qqKfbYUNBiWlsRlvDQ7jTVqDhChkqZ0uFXI
1zKE5leDeHuE4/8NfwmU9po6fJSLxHMLcnSJfxBYuf/uUNXiYCUlNsdLhwyWOyMus6uVX3M828xb
p8SdKT/A98ScMDUO/8rjyhEi7dT3lIrEQVpyuZ85umB6xwbP3Y8lGYRX04uy9S2Tgj/ss9s4ySaY
reiqJGVwSVy/3JISm9/5mp/cxo9+ax1HJsCixStFVIwN4ybGFGDSnztv1FcyBBFQsjDa/FOeRiK2
XrezX+yLwNE2qC8pX7U5xnm86eLfVWitoUZToWmBUeF3a/w0M0DwlW0oX9CcwHagqCcSIqpxVEaP
pbE0ssdULeYFvngMQvZ7ca65Z6GEtJNABaPPzc6tgaEsZzUZDI3vc3OutXFVpVZ/QhpLWwcWPDFs
49bCVgF4yPnG6sJX2w+ifQAM5sTrITrpAdXFacwoB3Xd2bIxqDWWi9y5Wp+d05lDfp4M16rr/8Sl
s+6MdFer1C6kee+V+YGGbkBDLXp3770/5eMH1hw3O/blX2wbi5nGabsj/hbB97pGxSIZ3jKW8bPf
NfZawhbvCvYQXv0AI9h6BW6ytxYJGG/EkQYgOKiuZbabRq9Kq4YvTYXWhengn+osw6wCsQR3Ch8l
HyLJjXtm5P8jJkNyfVaOTmmjaEwq5ZYnGbrncI41KmnQSKyGD3QxnqjosOe2Y/aM7AHS3b+SyXrh
rpO00x7u8TxFZG+pTsoOPrCUHcW76jQncVdt3KR2DkXoPvRJCsgcPiq8qHphUOUImq6stBx3t5G6
ZaNhNyKBgVrm9FTZ7TPJnPYs1C655HmebHW8ezd3zhc15OxiYtohk25Er4Kp5jJVYvepGuYOmzjh
HcD57M806b2PW35qq5aHEsmZs/DxSj9EmjZOygdp1h9NIR4lXvKnV5qfehfOsLjp3OfKYDWziwdh
Kd0HJ1rZbWd14rdbvIFdtsRKH269xQDY2nxqhHt8mzAGd2NKdCQeOL4npna+X+Ym1D83+VeAEPgY
kxWkjLB//2uWDnXuo03eVA50OpUaxXOoj/7JhMG8QQdk+hEHw4PaITTdxHW9l6Pqv06ucvgNF1CS
9MrFbrJ027YeqmsfHb0cle9tGSiT29pAIga07cpeRAfqxWcN2zr/wCHiWVoSF9M1ad5H9Eb7PI1g
Hlb3DhmnzLp/6K3x+ZNhmwypJgxbw9Q5kg16FbS6vcDYWe74YjRJSyKOJhlb7Ged6lVackGakdLI
jFG2zGqLNnxYnnEfIc9AF+TPM2TE8oz7T7k/4/5TlmdATnHOU2n+R8214NVL3a82IIgHXOHC16iC
YD/1c7WTzgis7BmbEHyRll6JKSA1C2obLxLyOOWu5xQ1pH4ZUaN+R8YMWK70VmHRPFWL6eHHdLgh
+8aCHriwtNNq61t5+DcyEdSdsDD/psaaSZG6Va+FMpUcu7wJkFE5P/JlpBLrZdpbPM/fPVKGJxMp
kOpXE0AyTKl2G86bW5ikt1x/+lEZVPHnKcFlHc3Tdo5RE5sHpHqIO4pPPG3Ks4osCB9pNAM0w893
gglLY3ifhqbhnCsYM/Jg/9WWftcevLVgy8w8eAlNJ94EmC5YK7/KxtNUBs+mX/DF6aOeV1zpP/E7
qF8HJ+WkXNvGOm3q6JftWbz3e/tNwUp1nw5dcchiK/zGSfZBBrSA+9echLEfw3IH457g6LQwVFz+
TA9diEEZ4ljONnW9+psbz2/D1Dq/O8M+xmbRfHeUbtr4y1DNzubz1PmfhopW6H8PZcmMTh25j4IP
5cUt2nKr+qX2PkCCSLQ2/u06RgDruMtfEZ8b9q4/R0dYRuYzCB2UkJYhZeKu0tAZf+azlbL9GcIr
G8GQXNF7Y+b5mjoOYD2rL34oTeidEeseXzLVLR/CSnm0WPlfJKRgx7ApHTva/TMh3wLBUx+lF+Qi
0jIF8POiV3NOcKOlrKi+GgfpNg075/zx8zZV8bQQZBU2NdIZtGiqNNSod6jsR4du1jNQBVr82NQ9
74Qk7dVL26CgvcQwf+jNW7fq4QNZeTk2xk2k8C7kIxwavbnvERX9MybKVJXdXsVH6j5RfozSI82h
YLQTIkx3cVUVujAZpqM9JciWDxrn8iW7lLRmualye9gq/oI6zFX2qy7wcr8K8ke/xEAw9or2CcWn
kK+L1+H4RHOCzfSESI6+R9UV8LU0PzoSvK4VuDQ4eS7DlnigRujSZjBPYteFkKjyAbrkjnWSJ93G
9Q3oxiZ3Adf3nZfuqsn1T5o6+6cOVShY8Esb3fSHIa0bdicfscio/gyU0TLuU3dF5VDZStf9UviG
aq29JsmXL1AKJydiZ18mjorztW65JzvQ++QSwiTz+ZDvedljPU8Kg0QEC/160mMAuorhPMhdpNk+
Kkzzl3s8NQd45yFvjIcWl+JVlmbj3k5yY97ES1DTptsUaX3qGBQ3XFmeP+ylR544dJyE7II6Nsmz
GGGUdVaMHf7v4fhwi6S5MdzaQDxyp3tAVmZ8SGW09MmlB8JIn8y7R925KzkvetvWTRE8VSyKrFjF
v7RKFSAMtDMKGEmI0iEf7AdKBEt5aStq/6WsR3uxl1FfVBSGzsXo/GxChD/WHDQmcKNNu4+HjWRy
JH+DX6i7N3BlWknSpxTfNRRBHqe2a88ypF1yP1bXuvssD9VPcq7ylGVsW6Z/xkJiP/O7eA9jmzQ4
gNnJSf4xujVoVyo5x7jx1RcJDRaMM1YdE3Yh/9wBjZQXE0uqxC79RwkFDoASF0jr6j6LMuxfjfk7
b2cKOHrqP9dN+O61k/qd5Ia/sQYbFbOpK96z+GvRB9r3vtF4pzaQkzCd1L6T5EBsMa1e87GcL1pk
tGuZ7RsFdRK4ctc87R5HFzWGYXVDy5Gr5YMZOO6JI7Sy0hZuCzTKP03xWbw3pfc+WEwZnQgPxLSe
IWOWs7HP0lalNN2B+IY79lMxmy0rof8fJZ6QM5/z9zIIEA0ZUqpvSW8dR1RS1sUMUGLmrHLqR6t+
iBJ4xkFvOa92WjSrRPfi30gGrByzMP+OY+3JGZTqe6552rrC5gpClaPuHQ9tfMdq4OM7QXdi5VOO
QWq2/75LwOud+jpQjv/vcWyXit2AzBRu3Vr9jAoy7L5fo4A6Wz9dGmFZjg/s9w12/EFjGYhXoVQM
5ut0K3rdrk3rXjosjz/hmawP9pOW+JdymXE/0N7wUEtHyoqz81Jv+Wv5ZfgV3uIu1APr7zTEUJUK
908LbeJ1b3XVS1tE9k4NreYMWTa/5JWS7TRyW19m37VWqkmGaZnugH3eUnHKd6oN6eM3ruovNn4U
xexZRzv3Jwh9NFMELlcphYAru7saWe0FX/zhMi132tB9CVoH8P0SL1PT32We6a6dAJSHBZTvtim/
N2W7L80qCaMHkR24Nz/1UoR+kN2/9PaF+vcfLmzjKNS7nczzt7lreicnhcZykNt0aQ/TiAaF3PpZ
7P4ZFaCbc0pKDkuxMT8PmJHkkLaJDVbonwBt2LtiGL44w6yd5WKOCZt8uVVN90/w3i2xQTG+62Wr
Y+Txz7TWjmDpmwFmizW7khM6IPiWenN7HpPWfqyUFAr4aGV/RQ6HBLUyr56j/wKGqz26poIEpAvp
zIacaANmJTgMHN2CxHZ39VjqjxKTizUHV9fmTG5VJd+belT0q20/y6j2YyhKxBCH/w9l57UcOZak
6Vdp6+uFLbRY29mLkAwygjpF5Q0sVUFrjaffDw5WBiunp8fmBonjx4EMkggAx/0X5vzlerRMtpZD
e7Gyn4uupkD6F+wrafFQyZP2vMLNZLhkZNg6twXiN/C0QIAuG1ltrgtPP81ppPXxQWLXlLykM7a5
jpGGhu8Fk2cviRUi2LSIJw9JMB9cpJsW5q2uwjR08yLbD4lfIyufxPurWzXYEe+hn+fbvMyVO3SF
IOTEOPbdmFpgQrPk9vszw8FpEAx36JdltRkW+LZs3o3f7cqUU+jF7bjIPo3Adrxh2BWmH39bfCR6
BWiK5YKnxPqggpWaNCcMkfPjqOnaq9n3PyTDcWAEIRb/OQeRss/LQqfymXf3jqYpW03nVV+xFIBp
Tppv4biVZ8jt9Sc7WRyeYGgZg3YbZ/wmZPifsyJoBJ+RSn3LihYpWcmiL1edi9GXc0nYHyztFreR
EEF9Tn3NqrrHFBrbKYmG+FkBYIXVgRZ+c3MAODbddd5Ro/kWBZF23yet9bX+oAZJ9M0wEuSBdcO9
NeddHbHah34LLc6JO/h6C/NONpHSQsxOFW9/jVFjg6G3ZEsMiV5wiZIY96m/94vEOY6F/+G/1DbP
exWotw//8KprLnsIuQaXVSE9qtCMkZx4QRV1Q1DfGcimI+6UGgMwIerT4cFZ6tPAzKlPm1KllkAo
ZeyoBMeO0aSzw4AWjXupWCdL8Xo9wNE1KLWxrgOjrnL9jIjgUek79Uar9QlI7VIuRyCKGnkH6gyt
pBqNxtqyb2CX8X4zTp95EMWnGXXJfaAiUOhVCV5hbZ7eowc73o+NR43C6I/hgPy9aIaIJMg1dtUq
aS3/LU9SJPmaJzFJltjEIoHq30IquuZcz389VzxgY1hmrU4zEf0iIYYJh2xOtHjX5lC0ZSgTK3ms
0lX1En27ppqVn21GK8gO3cRyF9pXbN+5GHFsfMVq9zYQ4TuJyZ5sVPyymoPsGpHG1++aHuh5UW9k
SvPCtFsk1X7ymlIdwqVzLptEOuWyiwgdh0+LphuIz1ceGhWeryS+y6kbn5zr4bInh8jer+PWQ1gE
vP03TjZ+L0YeHawCuX7lUkYUy7ld8AdyiUtonXVW1O1y4cOgcG4ziE/rdb/O88VqqMLjV+MYbXPX
9xQA3u+OtvFURl5+1NEMupMcI8wK/Sy7Wmhnt8EYzbxsTE7t8VsJs2ZT93p4HqIWdZ1fey7vwQpU
utNv8ViOuOZdj409rttqWEqJv85yzVMCao7IsfxNrCKfkQJZxCvUtOmiQ6w43kFvlOfil6DFO60L
9KJIZyE4bnt5QoZ8I3a/M3Q6DKLuqH2v3Bwh6CQCvOw0/DKGAIKYBF3sKPZv6u1Q18tto0AzaIM+
v5FGJWqF1jE08CaR4VBM6YVC5DdrzvrXoPTjV9aEMiUbpdI+ecNsXmQk54p85VV1NWPf9bHyya6K
LZLu8xdY0/FhnCz8O8FjYkShHyGbWptoWXSG8QymN2Y1yk1LvZdYvyxJFZAQOxyRh30kq9F5WY1m
rEYTBHtxKV8Wu2WndYBnyZbjpl+n9niCY0lgnfRRMx9kww9gb8q+50JZYo5WmQ9zG1gPnm/uTa9C
g+BXborMxl1rjnfXkOwZKSUwp++wfF5ygciUGGdZ/Q4WHhBJEF/6Fh24aYcmz3iRTRsH1jkvtZ4V
sR5tRA6eLnV/YwBMpiKAOnyfadkutsfpJMPY9D6NXRY8Rk7cfFSK23Bxp6vdrAN551TRF9uNqDVm
aDNPCc3c3ujBtHsdb2pm6/C8ZTPV8Z9DlBq3MpJ4OXnbJHdZxS0HoQbo3FNx2DeW1eInpsNeCbUC
WbPlcDmAnvF4iHRkF+UIt+1pWiahxdI/7cPqVOfog23we8YsfdmsYwM+uaXAIAdSmac7mVl3kzks
eMOuzINVhT8SjCVZpCyxiKSDWeY6Ty20JQABLNVXUXsNdKvaNTHiadfY1e1A9GElpVpSZjvjGnPH
55Dq2W3swkIVSW9wiR/AqaQvQTGH5wwTQ6QckQf9FU8dZLb+RRyVrfActsl9OQaoqjmQdTtX34sY
7FUbtpHOqoxNz9dwU+O5p4CAD47XTDna5yV8B3nApRakspYWTqYHblJvt2bO94YjwdiKRg9sAzoW
qflNYqLT04vIT+2D7TUn/WzXlb6Ly8m8xUbgexF45dfQKted+K+dX1PLDl5g1VeJ6Fb+xXK+lP5w
aReEYlrX7eMyEjRj/rfRr7kMeubW5/d0WoEKRj7+qaCOjw/pouxVxKjRTrH5WbAMkWvjsZnfiNpi
rCO5CLSmqxcGuZ8C1v8lrvhXWHIkWxIo90v2OAzUT//zCSSzGcEnOEX+Z53MvLmaUBBds0xv1L7E
hUObpjvZM42A2TUHd4lU2Uq4yRPzphgU6Cqk6xxMpSTFbRW7vbcTvjtQkq6b69klBsEOMdLs8+S3
9W2EGuhOmmltpAMyrJDQ7vBofNHV8iLxcMwUMEJJyCVCz800nHPjI4TP6r+/r+2RPv4ST4K+3hlz
1d4ilKx8/iFBI+QT0+Q+ogwfQ1zkxZZ3aawsLNYhC6jlU6F/kHA+QQlJoD+vP6980PUHk93113L9
QdZfjYZwPwo4/ECS1KPMtNeqJt9kQzS0m3kw67MRN652MLzqgzLV6tENo+aclqxObJTzec8/oIJi
veCObL2ohudsQM9YJ1y6zZephqCeO3a5ldk2guDQlXsK+rZXbxGkQgD8PCEwftYs39z6fmNta0NF
NfjXxHWY5sHcbHBWmW+cQLsN8C62t2U+BXf/btdFNB808xAXG3D+8+3c7SVkL3HZk1PIXqUjfIpG
J9JAM5rcb/yXJjqAoFPO0mmUDmRk9PYJLfEvpjmwxJKJ3nCRnQxKY78GiyR+NMsWQ1vQuNUOhd5N
Hu/yDJ+mGSkMcxMi3PwQz+M3fvTg1Ixp+lAtG4uv0oOm1ugpWIvl/DJ0WgusdoGPyT4BzEejwqEH
PMUGrsCm//23g2kr2GBy0HtMAPBvZFZOU43eVj6BhCjZnNCzUM+Gp4d3RmG/tk2pPfZjofkb1zd3
neKH960M03xOt2VSpsci89VHExHERySkLLCMrPz65Tg5OM1d/x45nbeQHFuW7dfUGcpbSZONS/1j
D49E211j9FPXTwFKZuFMeR/Hpkar1zPyY7x0bWp0E9Lyi0QxXPkVNWy9+JKo6PpKtCujJXfWe+UJ
K/N60xQIvDTjoH8p+/rSOgFYhgLhftxks599BAoBFKr/Me/0chfHrvIQ2b2H111X34a16pwdvQZ3
gfPAi5zJbHijTPu0aiIQsyCpw6VlkmBTczAVN31leZMu1jDWj7aYt3k3W18HhTcFL4vHh2YR3Y3i
/ls7slCsbR1FVNMGxWdE5VNadIgfRShcLQ1BXFeQdlsyZPgrQ0Zy0JAY6q7Jo8cGU5T11lAq/kez
nbMnvn7DU5SE661Bb/FGqCPVOshCeSztj2ZW5U8R8NDfslCusnA/wn0hi1PexpZ7eZgFz1qSN2i1
MJKQsdzWaZ48d71fv4tnPQpYzYDZwLCYCk5TYA+7we7GC/rC48XL0HDNI5uCJ4qTe1yGxhCDPeep
C4xiXZ9cFyDvFiRxZuGaJIuRdTdLFrMW2tobD+f4zQT3/bF2qdupEOj2IiNqJj1cbZ61i86oWXcJ
IgnhfMRVddznhmbdDItWdzx+1cbR+BS5s3Fr91oBAAo/udDmGeImbUkDUXOeIhOAz+In1yYWKIFB
eTVs8BUGdaKnRF+UfFxKgFoW+E8qP/Kqe5qiUOTPPxBdeMuMvfQtE2Uh4KsmVUfBnOBQ4bbqj2be
6ZQbLivvYaU4aB8Hu8kveKnBjBAmxMp/0D6GfpTjgoJDHqJ7F8EUqOaXuHCqB5e1hL8p3YrnBO9b
xxWioHSBBd5qqdutWrVxrByR+wSF4dnpWdhL4PFxp6J48RyZqXbK7GE+wCjLPlGsOdulxZpTnLpQ
NaAuWBSfMgjFZwgd6jMXQnHuC+dTIIR4zFisLfIIzVFmbUudn3/Irmwo2FYgqBJn2zcJrYtErT5R
poEJWSvn2ARwsUmGOd/i2jPvPSWB7eF1znZQ+0VYg15vTiHnEbZjeK8ZZrSVd7+knd8mdLod9wPv
zluzNiNMYRc92aJCfT/3tRc6NeUGGWrnRztQ9C/S9psCg27bRxkdyCA0T4U2F8eId70drMx5p+XD
cGeqY7mT24uZVE96YDgvEm9Z31D0oeH8Kw7G8oKyWP3dNdP8U1n0Sn5qHZpUjtrmF8DSCKcths5U
4vLLWIMDk7ZBP20shGPuAYr4dwqvt4Lj+h3utUwGLqzzhQNzRXpFg1feoiiRoXC1HxZuldrQkjVy
r8QINY9vxjK1bxqjgReM9BwaMvR6Xmq/RN5rGLV7x7XtS2nQGlVaJD8wYjxaXdF9ws6iP9ZoIC3X
TvPRMYC0FnP+CO5g2PRTWuzgtptA1W3tk1Z9b2YVrTqvsW6yYJzo4jE00FSiYOw+FYuIVO331UYb
I8Dgy9FNhDCRBRXmjbQbQUKBotLdrFVW1crfxivpl9v32/hdvm6o3Y2eDcZ2bMsJQcgYLAaQ9F2v
oz3ndEVwSJzaPkwYbn40Yo02BE/ik8xSY0hQbs+ti8w6sXlj9En5nA2OjdD2jSRBunIetap6kJFh
RxOY6pCu33J+vDGosaZo7+bwIjrL6bBt8LIX9TsA1f6lXzZmjryljk7VUYZ97c4gs4svMpJD3Cb6
5JhqgIsa+UCY+mOMzOIuKjzjBvcvuqBLH64yCugTSVhtpV8nMenDDZ4NZAGN+GtcUULtsJRAV1tG
yZXZPAF4u+RKKE99MLfVxOKf3/kW5PyHKh+nu7WRA4hxHdoRnlB0DkYQ+bl/b5XNR2lB0KH0712l
/CjtCjf0PJmTboW1ZDpkCvroXxy3nEUy/QLiqkV/7BCp2VFeH+Wl0VdQrHfsMD7La2boh8HRy8dx
J7O8laaPM9QlHUvhRXNZNiWy1hdfG47Xgp+NHp+E1nofXhAeVub90a89FGySIr1J9eKTvzDT0tAc
bvp2jEFBwluzQiDkTajVVD4ZQpDdm03Uv+Zm1D9aWEpU0R+8/Pg/3eFnAnTjR6bgthTOVvmCHZ5x
iMCx37EAQuktsBbnirT56Nvldy+e5p0b2M0WWfAC+CrurbGu2UdHRGfAj/9tLPPpMt+lOl/hCrrI
X/TXue6LjRDyqrBrnvFQ4e5TThcJ1UqBvGKsvwiBTzbB0nmlDIku7MLzWzf/w4PKkGbjKGxcNXzw
ipmPk8XOPm469+SK3oHeue3ujaHbA+I+OLHH6q5oK4Ark/LBgkMt9V/btc0TqjrTrpl4Z8GMIZo/
1iHowJTC0E7kT0SebhXe66cdPVrclm3DOsKkf7HNwrlEi0CX7MGbci5txc0/LNtp/9uEpAz0WfBv
cnYyyjNc6tIRkZB0Mu19iDzbXggU4i/smQcERxoQPvAttFK7aWgX3moYpk2bK0RszP2TF5TRrYC+
ZpmVXYGSUQYA3D/+bXY9wzIjx8mpBidW9ya2r7ztOzykVAUsv1P1mX42+u8jD3dE5Kl88mbBy7wh
u0uhtNUKpABZZDSANrVNE0APz/pJ360Xk4xHz9B3BQBu9XidXy+mIenvV8GLbPTgnmgIeQR9q9zF
s6YeusQMnlW8R+HiGs0fg+E+x6Iaze8vKSz1T9/p/1CRJv6chjn87joKnlLs847j4Aw3o6V/n8fu
pRUkVWM3mIswXL+HVqxbd50+vESlsp1bfdURWPGgI7+vDX9L7q2yznKVOLrHuXZdcK2xNMGyhbed
GoFxA/Bl0LwO46h+6nbcP41PNOt0PDPyDkiJZ3zCBFc9REZjHGS2drHZMkML2IjVgdE2SzQVOi9C
Oc7EbsAoeG/UpvDObnGOlb++xPo6jjeGDUxehobqvKXIUDZyliNQ4uFGm9VEPdah/WX2xuIN9cpP
olH/SrZVko27KkXICo3qNjgKCVw215lrTPYGoYjLrtZhkIDYMTSmSLvVB+cUh3CxHNf4qSvqOans
4EeeAIGBwQnSLPnWp4r+xa5yNAb6PPmjDqDCzy2oMa0BagRjLP4Y+Ej5jRS2X4dS97Z2l0LV1Hnd
SFNWVHPIbTErx3vNs7J7GmC0X+vA/Jr27jHNFjQfRPyoq9Wvvcd7uZ419jPApfFQ8YHviol7vF3T
EhbZsVbpkpOijzeiRyYh2WSLe5DsXSdEwEyGg2lkpz5Nbq6hSpk+hoPbQ53p+pcJqmyXYDvtLdaO
EJ6SvR/6oASWIYzy+CEN+1ufNgLCW6CmaSUr1E4zu39Bz68++drSVF7OVFIFYZ1oLC4fQF61X0DX
K+Q1qBy92sRg8A6mm/9xhb3K3ru8hOuqRXxj/kjFxFhWeB4qlXWuhE+ypEt65PLgq3E5LCtCiekI
V+ruHD5JiAsVicGMR59MTgiqnyHYfkRSNX+NnHym7ARvvo94Xrk6brYT7yzCh8pxZtmCkahOhqdm
rxH41+M4G9lOUQfloFd2sS2UwCvgfUXaGYndA+ZXwe0a89P6Je8H48HZlIZZIPyTWVho2LQDl3c4
29D+zKtiAN1ozI+DZf2UMN0yj7u0o5+MvAhf+6o6/mZDbEUaTJtghsO79K1lgxxOfz+GCba41ltI
4lkZ6IeuNtItf/weiNpiUeNQMzqLDNjqruWqNQ4zlNm2ohIWWBF3cTvPNx3iDvTPYdaXRX3pZid4
5C4YPtbLxiwib2tagAtkQmIyG4GtVxd0x5Ivp7ADlRuEAY7/t3MkhfptLDztJAfKpKEPH5DkM260
HiZO4eLgJ32ZdZNZyGIsEhqySezGAVjinK4h2bv2fmQ4WPqftf8MZTi/WVd4WpjMxzwY3c2KMNfG
KXrMzZ2N0VizRyMGAcglu3ea45tlp8ECBtx1br0MTWC/ROHntvGHZ4mk+TCCrmiGG5kLyim/VUqX
QngAwnJdQ4F9ng9XyEceTVz+17FAPd6BQ9om/0jTKTheU/QRu2Wsb9KTGOKhA2kBRX9BzBa9mqAI
sOQL1bPM5b4z7qZybo4yG7mo1kfhhNwuwPFXxVKr+ynS1kPrSas3WbNgocfA3KIjkdO8WTxZbGoa
p8xNfoboYjR7SjkA8mPlsv4OMc7cpzPapnWh2fSfAeqkYB4fy6Cs72NY6xK6xlV+Ejho5HqogrzL
pRLyLtdfzHGvuVM5/gnEG/gxElNGcQ8Xezwqk1LwekhJV/Oz700wVo+1GXfP4CgfJBzV8VuW4B70
uXyfZegPEg7pUviI3u3CqjGQ9Rm9W93Hg5TXWwP8RNlsqXiXX4LGPGcJxn1tP+wMXYm/h4U78+WI
wtcs6dw9XoTFtp5Ql0TNtn22UW08hZ3XLFYTzbNsRh6uvHX06hHOCF6rsQsxEuXrx3hBs3e2ba79
NjtmIR6b83wjTTfpn0kPrgO4OqLfdQ3Pph/gj9x/kqRrvIicdK9hXrW7TvRYcP/V1KwaH0JcWbg7
H1TFFgUkDBAHPBbWPS2a7nGIfU4t5HKvcZnUWYfc+Vzmobk4MEhMNrELZ7Rz9D9Z23YPuQNSsbRh
dVFn+jSq/XxHeSbZ4sFRfqpGdEFtJcJsw26KTzDk3I2TmtlZZoPZPHjaFD91KZqc1i4t/GQvJZp5
CH9YYeWfhP8hnJIZ9uXBcjxru16RbqDYF3gb6wGSko44LyvIFmN2jJlUbvvORfYipXAvQ6Ch3xTP
7mVa9ig8uO9nY/Mj9aZgi0m9+Rklkp343fi8q+6CenTPo1bpD65P5V7o5qNSP5W1lnwYXNww/Ka1
DgEQ7a3dt84JHJ25DZTGP/oBD0geC+15wEpZnq3yzIyi+QNKdPlFRsbiv6yN8Arl+Wos7sx8ApmT
jYvhFfCsPOSbMSSU32srPPZ5Zzy1y8Z2vRyDbNU+BTNP0G2TmecGuO9lHXrKiTag/yi5VsHDw7eG
gxxeAO18msswuLO08dtberT4WVO23Gpdy/KAmtS012pko/1pOXuq+OpWPoEcbVf9p8nQMaBYWpQZ
BbKt05bB/tqdlJ7kdXhNcZ2EwqfMALWhEyD9TldrtN00V/pSZOuN6lOYDk+8I1CRrqdbTLTLP2et
/dqWIxpIlekjy5+YiICVC1YBP87IrjLarxBK8twon6H4Vtuyc0BJecVZm4cap0HKvDYvVdZxnpzf
O9rTUES7JOAmKN+p6wbuyivLxOpWQvJNdQJ+m4b/QyI0eBAxDGpM/fTZKzYSrB1lN3g+YljGCOsq
n33vpk/ri7HoICLnWvWbdXedNjCl7LkeUAVZ0mGQ06WLUcwOSid8MOaw3ihKqR8NBBwfBnT6zM08
oWgVGwrucUtwTVz2DLq/t4qeP71Llt3GQuhxTtrLNddxFeumcZ0PAmkSCFOcBe52oOe8zQXyhMBX
fCfTsllhTYJwuh7zDhZ1TV+Dck5Jzxrku/nBvuIg/MOWdXxE1RcF3/GHuqzyYzQuEWmi1nA/Yh8i
E2te8leeW83RjaGOP4Zf8sAtF8tFo3F+USLjhwmk8SiTsWgLy+4U6em5bdXNNfe3450QyyurzHEL
+3XiKQ5PGjp758bplQccTOQedeWndWE1bkrLL2+uEw1vF8cS3MJGYp3jzQ9VcpFrvYBNgp3X9OzT
obVujVphqHXPNe7NxdEOc+38z3/87//3f7+P/yf4WTwWKQ/8/B95lz0WiNc3//FP2/rnP8o1fPrx
H/+0dM9lOeNYuo6almuausr896/PKOSQrf0vQNFjEQV5egu2O9tbUQKFzuVLvtRGpYIulXMDhi7l
av1lxOml0dPxVefpfcI1zN1jsz5/lQ3tSndPiUI7xXk9vXpWjbzOQmnVtBSF/3K613zw4fUwIo1r
xupX1E+fx7HTb/RktuGzDdAabtHPM28RtLsrHep62JcvrgL4hG+wpvcPdq4qOlZ/eXBGHfJAS5s2
Eu64a4UuGH3sAioY4Foe9WAllmGUIrek4hThFFa8pRQR41jBJpnQRwdWlh6BOyRrLJqii61w/UtG
Uc32/Yjz8fUgEKTZjZwoTXGe//d/DVf/+1/DUFUPaXaqNZZrGRp/j7//NdLEoOwC7uI2TcD5TFZQ
P6ZuXdMw1JodbrvlXmKywT9Cu5RNvIbQkYO11QG/1s0m3tFxRd8lrYYH+DT9usGQIwcrWvDcBViN
uEsaDqCUO+04RUMT7dum+oFu7+5N5qN0G/deacdgG6pUlxHFgt54HdNooIM1B81DvezJhF5RH5CY
mzsAEboWbz0JrkeXVqujGHBMLcOHisyCcV1i5ihmzMXbglNpedanmvG24EQuMAZ1VN9Kqhw0mQ2L
zrAzbuURCKeiOV1PucY4ZVp79qOM5JRdMcYHGaLnFz+gWLSuWeW8ckqw0sb638gpPV3x0Xhj0avz
Bbr5939qQzV++1trnuPwlaNMbFggx9XfvnmK4hqYjeXhTVSq2u2YutTtG9wh9BQNYBwM3F0bTuB5
/IJynYynLrXhxrzoU2zdd2aJYV6Df+4WSat6v469SGnOHsJuTtT9lVM3/BXGGL1cIy+d+xD0902t
ZQOV9MR7nbzkCzZ583djzl4xUfI+TIiUHQyl609zFdhP3Ou5h7md+j1oW7gBYfOHH9IpnKlI3mGl
4yP80GDcOQ/zd+Tm2mGKvtu+7W2zusvvdX/EaZzrHYqNVUMphORn8r8lQWNvPGtQHuckTxGlR9rD
9NIXpFGDWwMy3INs1JpyQ5gnDeKkswuHFvqWxGR21KPu0HVGsK37vl1sDzkuLKhG4Gt3WWP5uDAv
e10/BcPY75IhiXj6p2hc+3pLHYpLH346ajiy0akpNDbLWhnNzjBebGu8uwpeW0jn4a/M3Xs9yejS
Zm54idhfT2IVaGAAQYjXE6dVVZ2ogWW4CcYaxUGcDri9a7SRYq28z1J8iYZEL7E9qcr7com1sNF5
zLn2z7CN4ps1W2bMNv7kOx2wEDl2OUIOkyGM3AdlAMgnofUksqsVzknrWwOiisGJJSZn8XTjY2FH
R6uP47t+BrAw/trodoGkAYryYIlpo/82IcMwaGHRVMCKZShHXPNMWzFOGbq1v8Wvww6lM8fDzexf
HT7YE6yxDACkHOB0+rwLQyRrrzQvtXZ2rhJmdwFytDTKhSC20MaWCX+ZuIZWUpl1yVyWkOoXpcjG
r11UWZumKccHzUzNS125/VYm5my+R5w+/+BYc3WK2zRBT67MviKcKfMYxHcbrTRuVERH7ilCtvfO
6LAB/L43QeVvrWXoAogwEaGnpa0CnDhYAcjynRyjVvmDgVf2yXRdXdtIuhWxIgfltJxOAuucX9X2
ybTbxzVJzoEXQX6AzeluJLuHv33DwpjqPxXd+KXsbxwd472y088NNWaU/F3zKTEQENKidRBTtb8Y
XXqSqW5Jsnu+fDT6MtzPGErMZP1FaxE2sgxlwlwUnfHSSCltkycxneoHLvZDvp5PTlpqAa9pC2Rn
+d8ld4hBqgXtU23MFkhkY76UAcJTNhCQiaplqOioOXRQ7fCbnbGwjSvjofdV40H2qsycN7buTscI
WTobKAjTnlocmskxz2vMUeL2nPICL5NrbGhoUEC6BTYk/4FMNdaoQyLG/UGG7/6XlOLImNS34/If
SzybB3ij/eLL5gHYWeJlMVEP7MMfawx45+XfPyJ01/vtEaGrruvh1+ZYHrumtbwuvHs5436vOxSx
jCPGHwviK7W19DA2Zld+9k/xWA23yHD5j6aCGGk7VNl3U1WPFdZGn2uTR0lVzO8zKPWMn8sME7O8
1jzuBzTQq35Eg91t4AIvrLw5bLutzIrotMzOHUxhK1eNd8meg6IvX61Hd1baQxMNEU8iFwp4MpXL
PdZFP6Ya9ad42YwGgKgYr+4biYVR/TEaav1udO1vCXTOWySN9ad1oypHHNjjexlJuuzJebSkZYIM
BHfsR95yyztt0Xo3vLCrN3OMVnSlaMszEXX3ZlIJrrvLOEhh0PzLGVQavVl/n7Dky5nn5fRykAxl
T2Iy7Hj33Pt+gGXNr/8BpQyes+/+s//qXJY+PNFCUI/X862fbjng/Ye//hxFmDc3raHdXT/Wesg1
RT5XmsUnPQPiF3u2f2GZZGxGzcn+cPGi28K2Ge5AJDofJw8kOS/2qMtM40FbqCmisvROe2lVXeIO
h0LwssS7bpD1M7aT5Vas+SGyyMT1FKOHOsXhtxmrb/Df7AJn28Hvf7R74zuqFv5p0ktc3yDB1Bhl
6erWURYXuNlMqUdl7QbZv75o3c/URMqbKVbHA4pVCHf1P5NOcdawOyT5zq5s/5hpg9Fv5izByTcc
Fe8cDVVx6BfyhwzjJSZ7a6Zdlv651egXdnZt3smTpXEqxOVD7bg+Z4RvbHU6MPJI13/6kzq+zSwP
GsmJLKPZ1p2FZB/vXUejdfBbNeL0k+06x24qzK+257hbbA+DC1a6wWMVUxUucSH96sMyHVC/eWmt
EUsErPL2EudbGnRD/dXCBGsfVrl1Sg0zeU2UDL/EOdjPNe0hlsELMT3BKk8NugaMBlJpa9Dlm3XX
o3kjMZzVzfvW8Fk6TZHqbbgVNrAzCcp0FXtgTDxg+Rtz/WeMuuRY1op/5xpNfJtUBbWJXq3p9OX1
AYhp8sQNv9yB+2g+FF1mYA+hJ1/srPoIZgmzjzHdYfM33o0h/qidomj3dq7TLx8LXuU8Vb9fYxlL
0k009KeYu/9d21VvE/WyZ+aYyENu5OqTPAnKcXSSvgcRriNVFwb3cXwWh9oAJXHVt8J7PYbrBmZW
OcgQGCMUpbqIjjP363txrg15Up/8OOiVl7Uwr3lmC6SneRSw5Jgo9S6J8+bO4JDXJS7IJYnHTfH4
39zqVc/9bSVuOp6nOSzADYs1oMpD7O83e/4suW1rpXWaVRRzQ7jX89bTshyzSE2Z1t20YJmwcZYo
0L/+VLJo1vQuOJhwt/faWHmvTeinG1Bp3pZClrmVWIgJ67kZy3yjpob3miF+9jgk1i3SpSq8exp4
ifsqmdEc3TkauoX6ktjgPkMjnaqsTIKdtbYha5obGUKVVvZeoyl7SY5GlBvcwP3DgbKzZdViv1r2
NJ+DlnavDDF9zZ4oaRyqHnl4CSEgv2mLMEXllnzk3D8iAVPcywj143Ab6WZ823UTJUfHd27NwMM4
EPT5LoQtc9MNnf3Bi4tqx6+IVnkL5CirM8R059hbZ/XAsynqdeVJkufS2GoumkoFcMRT187thx5O
JS2fMruRoaeifMvnSqnRZ+2HItKwnB46eGdLsp52/qHIhsU6m6FiLL41QTLuYk2NKLgBiffqJr44
ywYqVXyZbRUdBq/byQgU5Ftc0q6xusj4Fic9QrNO8bMrVFTUl40dFeW6d41pmv44Ro5zcw2NqY9E
0bKRGEhwluxlVG5+m5BZZfIjGtdRfVu0qXVaYz7cAi/g6TVbyQvt9fySp4HPOx2NgoMR8+YrwXcz
1/FAH8xz7IBiFcddN+sZjGzhdpndozbqb7Nz4YJWQsj/oM+Z+jyF27wyi2cZJKqrH6fQnLYyVJeE
1K6+a3D77yTkR7CtCit5shbhAwnlNKJ31ECng8TaNgwfi77clVxgpRM82KyGzkE4DM9DpPLOm7Fc
lKFsElO3NmXtRCfIAcOzbSfRU5YtwvEcIBtQc6CqKh8jmyXG2n54jqLypzXOCAQvIR3V1/sKUTQZ
yXlG+rp7x4mLvcTAjoQ7q7S8Q1bMFwf80iWLyu45rK36TG/4g4xKV+2ewX2alL/B3UlMNmDBTj1d
vnsZtdTe7zD7/ib5EkKtgNfy2vloJEO7c1S3+dKbP5ShMz6PSjAj6cXzNKN5wtWu08aoXPVD6ozG
Dq5xuOvc7ItVF8otUpH50SmScYvTZwm+NMTqeNYeo8FGQcaYc0AwtfpHr0UXzc28lwhJG8Q75q+8
4jXHmgIX/8kw7wEq9DcjIub0ZXPU3cb2dsxUhC3G+EbNA/sSWH6MrwJ+vrHbO/e1Z3woalqtbluF
dx4fwtOa9NQgTbP3BgqCQ50dK9tszkp+QZQg+/90nVl3m8rarX8RY9A3twi1liW5jZ0bRpKVQAFF
3//684Dybe9vnXNuGAIKxXYkqHrfOZ/ZE2Lg9XiaNX6iwT5oWbJLjZJA68pKmCVmNNujyS+nmVVm
HttPagjU1lCV8ZTHQn3BlvFeOWP7AwcW95fSVC8wsa2LXUYxrbky2ptOrW3bMTOvPHQ35aRHz+uG
Hqh6nDvR8ub/cywmvWVbI/Hdfh0bPMDRxNuFR0DN8f3aqFkyVLPstg5T6cKfyYK8fl2kVsrAvYdQ
kK+LUmqrG01zkv16bEJUeA6B//RmUWS+0UzVSUli2BbrfmGWf/fXgzbe8F00AdVFMJr5960OCwot
VF+eUqUn/nnd13uzPK2v6CgxdF7ON+tV69G/l6rl6IdyyIP1SbQ+pMg0xTq6bNZjX7tfx/41Llmf
Zevp+8uv819vwZfV+fvAu7+Uskd3ynoZOOJpbNq/GxHhsE+XTeJYceav++vp9eD66uvY14lUkNPm
f53+91t8Xf13JHbGfUXhjrRUASXIcp8U3AEvIuvJjO/+ydp+vqo9+Aezj/SgMd2Q2acMX+ZMEnKg
6eK3Zf4uozH/xYpSbriLo18h5OxQek1JoSc2n/pBArsTbfoPgY6JoSW/mS/3SNlC+aK0ZbMvtMw8
GiSUUX9FiuuaTvMjmZxgVqEjWR4z0Ih+ZWAh/X6AmJ29AQ85WpjHP+OsFzs3qucNX+YBfJ2n8Esk
0ZvW8c3smuRnq/XRm06Gr2MSsUoqVfuZzul27EzlbWjm6iCIpm1HZ3iwwSw84LElz8PcEsA4Hb0s
l/zeSvpkEE8WGHbtHSw9P4o5MY5dRB8X+2pFvKnx4Sr653pjT1RdbN3GKoLwjafntJd2izBS0cRn
UitPNX/Q50SUhxhh4UUFA+GTSwJwZZ72eQlb3pVzMClts60k0UvYQ9Au5Zm6NyLSbpiTGgGfGzIG
FfQ2DlVvepZuBuoYRAHZyweT8DM/TOgS2Jpj/8RLeyB3ByzVGA/nLq2cK8+VjVQg/kAq+T1HyZPp
KebnmCUk5aVvGf3oH40CBCpyG9/r6uxSEKt7AXxNK3GBhBeu8hCKLn9Hx1gccmS6+9mxzBei3vde
Lfa5K7pf5QwXaHTr/olKrHvMpmTcJSFRDI1SXJjeV0R+j3kgw9zcACSoH5jfZh/qtOUuqG1myQcG
WagXWDH1+0onvb0a84fMJVzOqYorkSKQVtso2zS6YRK4aRTXXjO9YMRi4NllMDS2se+E6V1sXf3w
dEhvzATopMAiOCahiigx0v9xwKef0A9SYTJfXG5jTlrkpz6pyOUrVWpcMiKO2zBcpP7E6YVdqR5s
RZ7MgSDQxi59T2QtEbt5FRQ4oi6OLbKTzYSOVZ2vtJXvqYT/kvEefusqNP2t9JyX5CiYV6IC1B/m
2mNyYslT14j8VJEosp+S6c3oqvwlP1qDeOpbG34uqhWsw938HPfFsLPTWvGNWXG3tWQWNulX+KPK
KTQa1x/lGJGRRV1Poo1KvMQ9JWp97pLxifgsGiVPCtAbf5KT4HafdmfWp1GYHMPfXQKFvwEWeFo3
lVdnwQQdayrcxEf70p6qEgtnJT3UeXl6sBRzR6a8bm/ttOrIXLQ/VQY4OqSPIX5hJtQSzzEWp3Wj
e6K8v1p3ldIuTt6yWXeJgUi4jf9n9L9OZwKfhlMO2GsG91QvGDCE9VN+32/y4mds/XQqi89B7GzA
T+mnQmb6icwRS/oF89uMKiJpNn7clt+BxUBy5i5CEiSEUGoF3rxZX+qp/mbrcbmLSyLWBuovJ2ei
CsuacPTz6himwvOLuNdJo4Tvk0hlL6xEId3F5R2KutwkScdTv77qZuXiM1ty/BxUMR6urw33+Dkt
ub0bSbrFAfpkDyqfb9VX9Sk91rWda5sxk++OdCAWLT8BRSfbU8vj1L5VZT6ePAr+J2XZEDeSVTGy
6qLPT+GyWZ816ytELjFr9JJKqg2kOBgGxI0q/MJTbJswnpZXvdX/KuviFYM9uXdqyl+gWh6xRjZY
+4knAlyomo/5EO5mkV5wJiqnemG7rZtQoBpQMrPYqCni3WY6WoJfbP3/08zq3QLguQVMlp+Gac5P
TICIT+9PjZ6bR9PK/dzWJGs0p4ESYnT51lQ7xA64Bk6FJ78bRWNtczWZ6kMOrnyXVPl7pHn1iW8p
ZTT+sOaoPNgJnD7yfFPHc/brLxYjPNzkJVHqGrD1k6ja+WS1CMIyFmiO5ZYnsfx/M5d3904imJDk
6ildMFGyLrv7n+nvG/FnWl9ledXfX6XYuY6twbovpEtPWpROunBBZDxc+nnX2NaTUUgksZGHR1aJ
m9O6cdWqOXUplRcc+aB1rIm5e1H49J2akxThd2AuT3WlqXzBqnaD2D9Q4urBrTtfDWFskrMUCfmc
VBmtoI55Zx9h7sopCGmO9VnbSviYjP28aZP8qUjkCLRA+4kpFC9jMzzI0Zwwe0ao3u3c9aWDd8Tu
zlGqts9V2kSBbTMjIjej2QlcYxvK8ODiKxOtnNiZKAbfJz2UOxQcSUDvr97CGtMDkoIiVn40AZSS
L5yZ7fLQ/ZEqrhtYdvsyFeUYjGXkcokXbmpdj33yILJdzMqe+szwEjt4Dcap/2T6H/Gc9So/tWx4
yA7aMW9SwRw6S1sucfxpaf+2lr7VcEbvUMOk0EQqM+BLRanPra2D08PibryWyYFFtEPsxTwk5JOk
BRQY6kDzIxqtg23RcY0CcgIiP9T5TmhhPu6RExn806OOKJTfJ4lnza9HkoW448MF1fktO+YydXeQ
4S1LI9wXmafsI0GQUWK1B9duz3YIKDyNy2PCM4tQLLHvZNLyp+wdupgQEjNIQT60Hbmt54JgDl0B
ZaREl1RIImHqWt1yb7W3UGfHIHKyd7Bv6tZOyhg4SAW0ZKRhKchXGDwdHjWK6m3qRu/SpDg2AHyJ
nHa88LC78h2qH/IYsqzTn5fHqk9P7VNF6BqItsLm68JBr5l1B67qFBtb0773Lp2wtq3jkxv2G6u2
J6inDRKUXqRbp2u7wIuqSx2LYx4bLndB8wr/MeHB7JkHPSZP1m2aT6/Lmj3fT+xHTfGkF+WrrtfN
lv+s+WC70tpndr/FbNvsm9GsfSzHfKgldPVY8P+qJCSqGHzkdOM416PYsZi4LLP/cyMQgGXTWBw1
o2dp0Ku+dJmNp/ME7LvjQT+VpDuUKJctxHAPmSr+JFMng6hfhFE9BjQUdTDDiOkMVdRBbrEgDVMe
ft5wjdLJ8S1lphEMSvWcdbeG0MZALfn92yn9xyqrfKu5ivGoWEA9qcD88cwEaVxWv7GYepgbHWue
RU9icNVrktALLb15ryveo5nFxQbuqXeytHQISg2ZSJq4uxTT4qX1HsdIi7CJxeLFyceQ5U9mHVyl
dwJqSBbI9PaWmPTYoLNudBuWvSYwM8aU/xIvDB/pmOCzp0R2qTBGXmcLHE7iEQRQTScl6+Y9vZPv
RUE2APEK9W0Y3oosw6o9AJNlwqdtmUcNm7q2znYWWwf8qpg4tPrXODFdodcePvA0uiSZVR3IAkIV
a/kWnZh9bTnJg52p1raLHx2vb4Icl37dl+41HjGVG3VLhPOgt74RmXxGwtR5rGaVu/5MEhgqUw2K
DzOqoZduEHlS37SdUfqaYcndWHo+EkjnWUCV2WiSWEBPOsuDm/iclMSLqgevElVw6iht4WBZIhQz
eAN6Zy0/VHKJ+/xGtgMy4ihsUBxg6Eg9PifStlXKySIi3sqxEXSfkELy69M3mCs33igz7Td04KQH
upTlNLMPCOR5n1KdRzT6zj05Sjvod98J0DWCkOAGnh96cSxKkV2LsU42s2FviPVu+ffybmPkVkm0
RoyBkcn0ZqB0s5kGZzwNUrvpUVfvJI/nq/RIv8kt0fk8BOJbFBVvMOvOqFkvHRkWF4whE+ygi6eV
wy50e+/JtPp9NvH8qWRlbG0VOnpdCXmdlInYvrFbfh+monllT7taLV6ypm+2rkHMYqF0P9Jctjvb
hXJOeJa2MSLQXWmMApQQHB2ygz3wH8FiP5zVgWCNAklrSZhEM5ibJnXf5sJUXr1EuaVQ23VMo4+U
PvqdriYsgEgGuWhxu3PTUnuIl72uFcPFlgbZ8EpknWwgC7QzGCFiiw9+UW6y4WOepRLk3NUuIp71
i1QiGPaoiTbrLjft0whbBKYAURTaPFcfkUkCZFtWzUdZDkRXG133MdKo8z1C+z6o6fb+xM3+I+KZ
TbByNn9AE4Oehs6DgEQyBS0cGx/enHb+mPfGR9PZ9GL4QH+YMKdQBNTOh5ay5kEf7H4w/WD1Q+Mi
GFsNf6NJbaZU3OKD9Q6fqLrVviUN8XKhYcbfFpewb4SyJ5gmxtJLu/CtFgrNQ9iG1PjfbBoHm1Zt
rde4yw066VH5KiR35cmOtY3jhflhbIjFy5A6PEcA2ILJNKOnSHuk8C8QpPbOzdImDO61o189e6h2
ke7R0I9wCI2inh69RJj7JGunc+HUw8GE/vpAlb3CZNxopy7uUUeWkEPdPkIWQfrrQZky8Fd2kh2m
oTJISuIRJaVNkI3lHHEgOwE2an4kmgvIEBpg6kJlGSu6p2xSSXFo5K2p8bi3KD79dDYtpFX5a53C
bEvm8ltBNyOwp0ndFNC3s9x8sIV5BhyksQrSfvWN8U5j8U9uQ9oHLMAkuDqmzB9G3SYMuRL2aWQh
3pHc+TDHw99NnyqnnJ+FtA/XC2Rany0vHve1M70jSB4Ci4Rh7nujuYNV0m/LTFYPrE7IhsAfrjna
eMjRD25GZL6+axAdM0H13DjLUiKxjOFoDvLZ9D5dR9XfcmX6HfeszE0+r7Fy6JQoudYEdO8yz/kI
c6I+Ssvq3tyIOD2aXjTI6mqXRJR0lVpvL6FisBhv2ksvBncXebmOaXWCikj9ttfPdM6QGC291sRN
PzSN9lLlyaPlUVs3em6oQsbxTuIMQHEvnifdwHiUxe+l07w0lW8MsxUY3akUikbknXjiwRUMJhGu
2oQISFfrPzirNLsufEW2fyjIDjzNWxN2uhA+lHXysGet3855l4NYrh9i3Un3Rah9cPRGU6hBGdcS
yaecM4f8hRJ7scIk8N61GZZVY1a8UQBgSYnim4KgSwk03xHLJ/a6+akX0thxf3ytegDfukyGx44P
vO8KMgPwIe6drk4fpNFDdyxBqyf28DZmlb2PwrCFTNF/V5uCkgLg+dmOufeNYU/yn8akqkFQm5MQ
LsrykwzHYkfq+hv5weLBY8Iwu8pLV9OEVQRPJqUst0WrgTh3ePBXHS3WGOwDSaLbrrDj18bdVRls
uELtPegV6LY8MuRLGOImAo4k9uZbwUzaTvpfio7CUHNThOchShnbeZH6zxEgF7cY+Bpy7D6fnDhz
//FKPK94lDcWrrYmj05ho6V+jU8OQ/LsPSHZtk+tPv2uJ5Jy02H5gwi3vmJR5ZbRCIqe2HaukSf0
3ZDPzakBRRaY+I1ZQFArkFUzUCqiRCGJVCGrtL6qusoHXHisO8qJJUdeAv19qdXuyES430/r6fVM
XVVMuxBZMn49cH+D/zq3vosu1ZMp5LS3nT9pFdbHvlPom9TuRg1hahqAq4FvtHqglap9gH+xKTXW
kCXODS1O7L0xbVOaWM9IWi4ZFoGNaDuXRTvWk9ETzhvUcxAY/TY3CdMY2lBslDTnZhktN01vr+S2
8ytKhiPOd0QrUzEH9lxQww8x0gtcXCpFKMJwDNb55fBQxqSP9t2N9lpJZkxb7VtNAKYwuqdulsbG
1kvzCHVrG0fHOEIGY2RAIafUrOgyL/g3mZJvkMoLKsn4uSDhjtnSRQH9OXl2i8LIMpDb1mEQhvEr
THZvozuntu+1ty57VSdjoLEa1ZeuGH4DVZqgv1fJoVJj2mcaz7fZZV5ZIwEVkbEpRqR/ijJdiCkq
aUg3byKs6cyFf8Ihz1/VsP/B+q7DX9jspihcDGt8F8syvdiQGo4wMKONZ9tbFDufrMOxtslu3nZO
yGK3cb8DA8wOswK6wkh6WkcGqZmyciIfsgafq/o9Ne2I9VPzG/lB5zvJ/GqV6S7NP6oiNn+EVfsI
WAy3OrYWOX2LpCzIobUg103FM0CcbucI59kYs29FDuRZNJ/pqL2FXfs7z5indtEPVUx/XFHnzCi8
js5BFNGXE+qDqyFsssSxqbq9anfzD1zyuDDhd+pZD+Cw8ouWUoqSa9VOq4yW9K9c8xPxTwtEicZV
0T4OPeJzqWZkaFUVUn1v2GqiaQJFP9FHkCkgVrwff5oCiqnlEOyCq0u99R2VNz65woF1mqXgDd12
o07MPnoQhd7sOKytw+9qO5AuYE2u38n5e8YfBpo065HuVlSGtxtlGd/C0bR8R1wKzw4EC+cPpxmP
FnHnvkkDb4+96Y2UQHGdCwVWQ6jwiGo9AqwjD1h79ENBs1KoRnTMw7B4jur0F3Lu0Xc1UNa6oTz8
dLhBMH1wilNEq4+IW4SUs9dnG3fkBn9g1p0eU0KxBpeZF3nn5aaASEdJIce6hB/LT/GAV0aZBwKZ
I7d/FlQi9rTdTMklUHUThWZB7uH6ymgptzp28k0diuE7gheCb5xaPIEnPkZN6Rxs21Y2RVIqF6Pg
V3XASVhQJ/gIZ8alEhMB8BXVHCZIyrs3uSwmsnRe5kvKuzGr8AQiOzvoVhPflKQgBU+JbVxICOiv
OgJr6ioeZe0omeutPbX8S5CI2xeUBFj1su7cEty+i9K59e/0m7+UG9JmirSPHwlP6nxzzrKzm9h1
0ArkKIUzh496awetHWNpqYbkt4rtg9l6TO1Pw1kAyEiYm3uOQjzRkKJ+QRC1l1j+qg+rI1k/TGnE
omfRh5FWWmFGzy1/1ZapCYXqr8Hr2XWXCeXGSqA7ZRRyl8ZwD1kkqsl9V+NhJ8fQu9pa8XczhFui
VZrr12Hd0GC6zQPz1nlegc1/h9YKXOtkSlm6lR22OwwCZ4VKITfIJfqrJFq2wW1La829TnXmPdfT
+LgeXkfZLlMI8Ef3US7LrOvcWO6zbvWP62F0YhfHo/OXGjQ9Fqz1KiXpBuwbWZo+3GUnTq2CyhnF
w3pyFaash5YRlIsAhKy7y3sYqX50kyLmUW05t3Wjy98VzKErhkKeISr/JygGxOlrgHSQUM8su7ZM
uXrFNzN33MeEsG/EegmNVTBCsKLWS/JyLgM7SWkk2ckHs6rppWyn+qRSdrk7N7Twsca0+N2Jp2ZX
YSM6alY0gYDsH1fzRjyRKqVEqvmYa00LSm1w/PUEcTofbtk8diOCjsnDNJ41Kf1JrAt7xUu+9b0X
72cyqR7ikeTwMI/zd0PUHyvbKxHNcZrN/rMg2CAoDKs7Z+E3bnzJczHzfLNtkuqShMAK2gHtLstM
57KejQCGP1pZ85jqYQfs3AjTveapgGtMJXk2cfReOqm99qodKJ2pQe5x9bcCh9q6Vw8lH1P2pjrV
n3uz19/+M7JZRi57JkjvIGmN65cF/e5Sn60lmUmiwJt0jTy51bq+WtT/5WxPRlscF1zYChjuC0jF
dwAxuKJmTwn9ZT0Rg8uixriQi+884mIWyRFJyMLfrQbXOd9tcJqTb+KmNh7+uoL+Zxc7GggN29k1
9QGvgXcLMSDvDH3WNsjNPPz7bHRgcaepkL+/DkUCFw7cSVzusalgcWAY4M6tUxOe9zVsbNTYd/PO
OtJJD28Q4rzb7FKpAx9bQgPgqvUEwl2XtTBlmB+JYfrDmg2aSqE/DnPfBpIKaqDHdXLVljyY9dUo
DJyu7lT5/zox2XN+Tq1stx4f7rkwy7UNa/AqR060vklbL0Ez4ZIIk6uRoLzGkK+NYqttUM4aUJdu
/L0aTPNxtral2zeoqxc36qQvEXZSPK5niSPc2I7SvxZzoz65XXIhcaL4llLvP0V9jTAmzHpWcUTr
FWHU76oB9+rKLmpzSqfCUpjzLSgjfOAAqU1LPK67/H3Oeqd2T+vexOPRHt61rNeeKmQj68GmrYvH
pAGXtuKTWBANR6OJo6AbE/U9nvKeIh8dNtO1f+ke9AHZ9BX/oehXMJXI1zSeJPoZzH56CQtniI2P
otCbx3WsClg+SDvh7taxliH/XtovzIP1UpaWfy/te+t+aULg+yvMRJsWsuPs7mOpmvhAhWlCLk3j
yumg04dReiX59Vose14ptNdZbjGUivuOzNU3blHZZT3FhhhmGIKkNTNc75BUTUOrbtezgnjQU60S
QhR3SJIjSoRXcFmXoQKLIqUWw+lvXb4QUXtOWcNvp3nsv5VyfHJR1//zv4farv53aK+61b+GDlN3
wWJRpVjhS+RzXVTd0NHZyIWKf1b2gjVPEak02XQcurD67P6gFY0+y16GTEUofa+D1otDGLG3fLkY
0vp/XVwLfTquw2rWoRYohK+r1/fUiyT216utmopdX6XKJhwRqTWYFg6aCL2bGyvkzob0l6tZ39tL
wMmoGxdvLsRn3Yg06FqjuaqwtHzQ0PRRFiiB2g8UR+ZB36y7k1TEswXlb93jPmK99OkwwreZx1MT
KbRwEyeb39PsKry5QQltVAczUjN/CHUMXOvBqshh8+GI9w3M8PeBU21CZiIOaJMR6etHXS7O9eDJ
VwVD0rZNWmW77uaNNj4kESoYPRnla+wm7gt0p3VnHWCWVOno952nvGlOFqlOrCnT+aONmHg3tamf
1ge0XdyGpm2/8SSpEOK1+k1ldZ9rs3JZYyqh6b5jNVQu9RJauZyDSalcBNi6YwUPOIhSi6ALK/xd
kXyG/TZkam+EVPd7UsDGTD1NzRzvQU+Zz9aEFz9TuuaXwU1Gy5tb2axExmS8Qe6NuOumfq4H8UBr
kkYz5Vqy6pcXCqJf2Bu0Qv6vMSpkol3ZegBbnEE99A2l92Z5GsF+Uw9qVcpg8vLy4f5PmfYiewZX
YVAkWhEksxn9VPM4elwP5ZhetpRL0PgtX2TdXh1k9uyvZ8tc6M8zed8YmRZPYPtdaCr9EtnkZy9t
oxtmEcAoRdz8HDsXo3mcvRdW5+5psFt7u/XK91zmj9Q0m5+Ngwwgh8x5bbK6OrcskAGseN1D3ifk
jwIuJNFj7g+Nlj33naRC7pR/Bis/FHpd/VGpl/3vF8uY9cjIi8HJ0BdGTXRzAFAGEn/gEUXz9EHr
L6jKtnsjWdZ4TJGI+evHYOoTO0iGuDuuu/97WM8i7z5sbD504X0bWmuItyoxG5T5Z9x15BNTaGQF
3KnFhSzQ4rK+ckjDDkxNtTfaQJOZ7kF9xBfqwS7M9ad/veLH+3vMyIfyAetpdgOgu5tZdz03Utff
lr0GMvxzoxb6Not10Img16HiQvGGxWo6r0x6LNyHKGyKisz3uJ7OMkZ3s2IWWzdUDitDQ9PB2Ar0
3TsedWhUur4tHykJ7VachlAxzKSKaqSPuRpDwlix6i1ZmfsGAhiF6iVXKy9bgcgCTR9yjVY9KMPI
Uid2abFjupLnHj0D2fYPdjlNSMTdCfkbr9YN65pxZ5cmj5r/HPs6OzZTQePVGffrsRLo6f0NjLG3
Hw1xhlCrn+psOHqjiMSznMvpobUPJiHIhAoMNKvRO/f+iutewd1tRHIe8ho4G014WTd3jLdSJpfa
nKfT19j1lTrPAE6Wp/26i5TJO3ROgZO4cMOn3Gh22sACsFv2BB3vC0Q1GoHsrZtZhOXRsCmEfR1D
W5VvjWWzXrWecCnZ+Gouq+N9d4qyq9PnW6K3qXH1BpHFoC7mrqOAjF2H6tUaGNZ1rLnqQcHAUGnP
mSnci6MUh3Y9G2Of2kpdAVe2Zo8t75fqcX8l2kjPFLDyfQc8146uyjg7TxUl1KeM3KZDmwpECMvu
emKEQMmFYbK1sg44vRKHHlCuqDlEUIBpYprhbbbM8byO9pb3sp8yFrj3txS5MEgattOdN+6UonUu
g9nzrbHS//8ecx/EC9RS1meHUCZxLgrgXPtUceKgKVxubcwJA2esCOpw1MGmrwg5SOohqdjLZiS2
gqds//B1fKAD0AdluVDnPKPgT8O4tpiWbO3/XBeatbMvpf7969D66v42ydY2d3FdR7dW//21PluP
wCq+L8+6JopuUv7JVlPAnONWt+wIhivqDaXd6poJRC0elGA1vuszq73BCA8wu2bq9joAw7Stdo05
4dNbdlNBNnsrtOpSanr0bXJ3ON2NbwZ+/jN+vXo/tQLkxXKr54H9er8R3KmxkTW22D/dNwI4bPjY
Ntgqy5qAc41YmRaSMYoDvvtUqwLNjMTLTOk6IOBV7gHqxi8CNOsNo/5WTKWkSR2lSUBk5t+zRpUk
t5BP6Do2y2J103tGtx2NWoN0wI0buVW/0yI99VduVSOAV62v1s06pJafkpyRrUKt+zRqhv7YZq4S
pLXlvksZf8dsFv5u0eowT+t/pUNPZUCE9nNC3Wxfl1g6miQMIu7uL2YXaccxQqqWIjp/GbXRemmN
TY5M8GU9Qh0/39isfo8YXE6iiIx3CnpEcow/E2OsA6B7yWOTl8pjTbOettwkf2XMC51o+q8BfTsr
j2ZEt0itp/a5yaJmk1smddMo6tOjvHR2bl1nl1RQ0jTkr5SCMuEX8XfAeuWWmlP/gJkiDgjO9i6h
nGNmJ1r9EjOpP3izTWt30uy3qbOey3lMz27LGjxZuM660/V+UmFZWZH86+b/dWI9Ji24WnTI7Z27
RBzFhtr6sToty2R212Prq3WjLHEvWWSqCM1z7vY0s96TRY/u2P9Dn0xVbaOUQtxWZOXYd+1JOKi5
1hHrMQcv98ZaZOWKE35GpjF9D/vsQvrf8KpEUjy0yDoCL6aah93ofhwWafyQNsrf4y7j22W8vRyX
y/HEjhowEG22rb0o8RGBOZcS78y7mX2TOlzoeBDWGVEyhcBMMb5peg9KVirN3lp21dF7Usson9+p
edgB9N1hSx0athvUgBdIaF5WbFqAd0HbeUp7RE3jIYxRxjaiq+va546cXap65fQ9svQfBYjg57qR
zn8db6V6Py5Urh96dOl2bsMr8AindVL101UgMy+za31o0TpGw3dpVOpG1WGymZ3aHya7Vg7wqmEK
ORb/uqGAW7aT5orCyz5J17pgYhoAYI1dczUi/X6MxhsTaKMpwd+rKQ5rs1T+Mfhkta9k7VjP+sAk
reva47oeRZihPkyqkmzW3UyG9a6eO5O/FetQWn8upd5MntddR7o7zaq9R0jQLxrfxXNTekmwYofz
pWSLmO0jT2kptSmVH7UYoje1cJ7ctBI/VX1czMijddWyQuzuU444zqdDpLfGlkUQzA0HRNBGzUyy
g+JOOWqqmzyvm9o7W6qBfKou0ufOIxbY1vqf66n1kOW0S6sDG8pKxo11Ut0AGcbcYUZ5W4+tsF1M
NT81rXLxnpAg66XwV8U4Uc1Y/XQurYhSBVx5PzYXeAViIU6FCvIgSjXr6evVLEs3iMfSeoqYwga4
hudTMsmL0Cx5o5qLn04nWbiid3ZL9PTvxsMSUCqRfVmP91mpbnSvDjcjkj5cxan2NPUW8Y2ZUe1C
0zO+eYswfrnjfI3IovHvCKOozW9pUdxH6DRZCCtXH3qZo7YW/dz59n9tWUkPO82TKVLmTj3D9Ggc
lapVCJh5NqboCBnqs57BnpBPbV6SvOQEINffkqCqQyXI6KWQ8TtTo/6xgb7W2oZSbDNF6Tcuq6hd
uHDV5MJgazV4A5q0+m1S4xhzDOMGfte86ctmCmGjJSWP5VYAujB6nrx1p9c4Mhi3bkRbhTuyD6vN
esV6LFRG87y8HWmMyCCh7LO8DCn17t2qNC9Un/hpoYH7clLD83psjTixl7NlM5L+Btd6sx7TwSiY
0jarn2nf/nAF0CxF8PdYguUiMrGOUSvDYN0l0YPSPwuRR9OKc57ERP00OizjOp/yDQYHQHUNNIyr
CMEdr/w+GhY0BSqCeO6n6xEHp0DA0RhVQJCLt13nCErSN09fx76qtsUyrukXWelatsXE/nf/a26x
XteXNbAOVXNv671L85SLNc3Oo7ncyQpvMA/CLvk+rXezyYqv69l1bByX5qEN23TjIFNAn0IDtiS6
KTbnvxu57KYo8DZgnofg68Roy+Y+TuvHedt3IQoafegu0TBtu9Crn+JUoYVwv2XGlaB33FgGUuiI
lqdX5q9zYdi7jFjBwFgW57QVqsepbj67ZSHfLBtZzb7VNOXzOj7WsBKjStoneqfg3kH3H0dacpvn
7O+r9ViyHBuXY8lgFbsRCeKvqkET3HhjfLKWOAEogdUZAfqnJMDgxbHa/8PZeW25jSxr+omwFry5
pfcsb3SDpWpJ8N7j6c+HRLVYrd1zZs/cQMjITIpkEUBmxG8unSEjYNt13DMRHB3OMoWGtpM8fmou
CNDK7DbCbUdBZn2NxDw04Gmnf2vOzjwF1eShp67p1PAtWpTJqU60902hIT2sluWmdmxtJZphGQaP
RRNR6Yi3ldXp0flTOFkHdeEIM8Fc46IywLytKFQpJ/EgFo9k5Ca4qqn7/2TpaS3Is30PlNG+FpIf
PQNwQumXm4Zh5miIDagfOVOzofC3NiSFauckrgu9fZ5UK83/06TBS5VjW04fsDDwp53Wlh5Qor1o
llMeG/mCz6bo9Yd/NCN0LubBkSqBjPLCl6TUi1VuK/EBqu3wZuKJGwfl+CJLhgU/CdyJ1AfJRldG
b59I7C6dXCsfsp4EjeLU5VpH8PQjY4vJIwZ5vRxOqKQf2sjIHpyBlYEzdTiQVyUkL8RbHB1HvkCz
fhPvMGtH+WKNw1sLReFZ8vI/+wZG+gjmACi1KGYaFdWXHFIi0nDyfpay73wPkPvYyvub52iLoO6/
xuypkCNexm/NevvpFDoGSn4Yk+JKjsNGWJMqlDiLApLYKZaUU/LjawcCyucGebvjLY5WT3LUh3CX
2EAvp1yqyKDCET+Y5IyuIhUbRiDLetnsdiJRG6oI9oPj0ZZiwoAq0zUZtMOYRvlh6OJuqcRRBsLR
8/eGVBuPqasqe/YtzqKj4PwItd947KJVLifFo4jw3P4IAe55ra98BCa6POhD+F3uLuUgdc4UuONz
HHbFykqpo9Ti91+rfMfTWhb3juBMZXMlFqtiKSvidYRv7hQXoV5crv+MiWFi1u/XEGM7kFWzmVXU
DmtwOHega0HuBulfHdtwnB3rksJn5x35bY7rRIcXP41obe0658RKpV4LkzhxCLKyP3vTQTTJfW9D
A/h5DwZ0oQMi34b9Ia8SECmTrL0wrXRByfndcKdXeTUL3ROxE2u4q6fbpRhIRCvsrapWpImhObFC
Qq9kOedf5BzFFwta5kKkZ0QWRhx6w4WqEzYHd3BelW7wj7lOQi8NnJltLqqAqhXjY6Q5F/H4EAdc
KVcx7nJzSDx6fk+ct6tTs1KrQ62WANMSDO77shju1CqDHgimYiNiZqcMd9AOoN9ENdu5adxctrVA
1qCwLV/U8qMfhu4t8FmwF7KCjECQHdhXBWuRg5riSpN+xiMrDtYwrMdv/xwv4gmr/DswcuEi8uVT
jd7/Y++1ylkawM2LrLeJEMyydqwYg3BffZZZWM5J85Ia9lBp/UZkwceCvJeEglWdAqesiwaSVlsd
AGthnCRaRj3lBU0DAsW0FsKR5WG+VVdy/dzZvnxfBUAhv5yRCe+Uulj3iM6RkRy65dgr8lsQp+9K
qIa/zPZdbjCvWuTA5NI41L53KgiOuDfMp6rJpFWGasJFksDq9aMTTkgDjXqqV4BNbwGS2DBdf/Fh
MC6SMzM6V+MIVK1VjBffCd2Nw31v7YgmIgkrp7GrvejVOysBpWar5yLPjJcJ+54npfPQ2r761KKL
JiaBVE2uiWd8E3PgP40HOW+bpQFv4+L42WNiJe6FrWyxajvEMCvVBTAvgnKtV4cwKq+iJQ5p3ZNG
m2bYWn8swlY63OI65gMUpMFJlGDlDWDjG2GAXEzS0eLMQ1wiGNj03eJGrVk7pP/ChYgBD3WuwkBZ
vEhhl9QyvOCO9PRQsAycsCdSHO8kV2qObpi3x0Q+4vwuI/6iFNsky95KjNzrxTAZpYVSDKWilbCE
bjxn7o46ipIrEdPDyUfNA82xGoY2XyrtqlNl/dBILonIsJWj43waT6dd60RHcSYOKI0VkJ2mHtbt
GIV+iXowHKxSP7ijydsdnWMx1fbFMwQYHFopwf1/RuZHTv6rDYbwfrZaYbBoiafK/2W6RLF+F0Q1
DtZY7VxxNmoAglK5Fc1SUnySinRAoskPoQ4uRx8Nb0dZZIFTRH5Oxw6Bz3luFlWAhtRxe5smOmI5
Xbmmjw0hGtcA0eX+Thw0n+xzVycv9XSfuMWNxttT/LBOnlQgZ+95Ob48v6eKwWKqFUYvYtYw3YrE
2e+pFhUcrJOi5nOqXSvDPuOKY1nnaKTEJYuqQRju56akZFcXYQ7RMmpFf+Cd26vckT2KrLn+kE0H
hIKanFW6GGUDnds2qo/95dQnRoHge4QiYJ9ES0YX7iirDRDGaYSYFRnDrwSGJKkHfd9NuScMZ+Hm
1XK+tCP4mKQk48co3og+EZFY1i/+v8bHbefCsA16nPZCEg5dZ2yEX5Hp2gOklvxr89YrBoteedJm
sqfBt97bXOF1JNkqeKRCMzbGWKvPf8y9NW//r++BlC5UaxtO2eoiltkD1nhdiHS0NVjppq6hWmad
PiRA891T5VQ2HlxILOihgZVs2kULTSSrc6cIlzYqXbtO8rt73frQtDTdKTYVqXSqaCjDN81XpLcm
8r6GA/97g5bY221052Xkbvzvf4wW4b79DvPCnUfrvq2tMYfgF11C9Q7t7BWOzkORO/YdBeHi2YMf
IMJmE6lnzUZXvW7y/BVsuLXF4KzCkqTJXqXEN5fzayTfrBIBV90OvRApDX7ttQ7Twqj18CI7QLK0
TjGe9ZFVa2952U8jfkxSXfuVKgBFPL98K4KIfHfeRXcSGdhdSUJ4b/2erfyebeZ9+tPuH1M86MXs
UI2Lt9AjzTjmVnSXQFvbdS1i/2K2p0BzdOv8UTG6+Kl1fTCMltu/W0r+yoJb/lnB2uNW2/sL3PxW
o1I6P7i/fZO6wHmr+yTB5gugT2dQxKhIdF0UPZW2bS45h1oHk2WF2rj1da2+ymyzVlUdxU/R8OoA
M1uESh3+QEVgAehV+m4h+Lyasp6XtFX1IxplzTrK/exNt+ujXbnADY3wp8Wbe0LSJt8WSN3CXh5q
qhekgjU/CvcmMGtqdrl/DKPoxZ+QTrESWHdggtW7/hAgL4UBnVMTVvMn3xqz4xwLWnBiY8XFInrn
mTq6JlmHeEgk5hU97CLT0xchevRSoH/zHOWXOEEuaT4Bk/JLkWXt23TyX4+Zpo/TrH+8zn9O/z1G
xjm61XzvwXCt9gz94k0Ju/TJLzT20uyyUJUKH0TLjGAJhZaZHnQ1TJ/IILNsgC62st2+PQM4j1Za
FC5nSJ3dNo+uBUlzuiOElO0ef/dRbJ77BBZP9CnME63s73nIb4BP6YPsaCQFyucuKSTQFPqzOVYX
sSnDJN1f5qWfXCPKK2e0K9E4aXAwk1EfITdTveQpkloT+zDOevAWGcnXcDoDPft5JmKiV4xD9uB/
6b29CkkdyEv+UO8HSONocijvrWORMFWDcqcHnfJeafdFKNdvvi/pe3fgfxajiqF5RYo5IC+hthcv
hoYo4hRuqqUblepJRRD3qYaf1TkYh8RxqTw4HZq6ZtZUd4ZaSgdVT+U12fb83csVVEGcdF9hNLe2
I27ZTpOXO1Fjpt6x70oSrW2vRteixfhNxH2gdfMwUbGehrHM1h5H/CuvJYIn87DR8dNVZCdLWfK1
CYaZbTOzVv/PZ//7ODtW5CNS5kur0rItuYz//pUqGXVmH5EifUJxVFJVLyst8TZZXQ0GUmKoZlQD
ujoCYoGHWbsVn1P1cRdvpeIBx4nmzrbrD1ux65NWUOfU5Eo5wdX9EAUeUcTxUE/3FQ3K4FTzySdm
qwbCZCPKPdilNgsfsNUWqgJQTV1ON6LMJtCq4gz0dXaB5mMuvLz52ivEqMU4pdLXQxstOuGIqRhk
jSUj6s+ibUnkAGR4YpvYykiIKgMPed3xzuKQ4ctyJlWylD0HRZrf8Y4E907RSiobmPMK195CrEuz
cNdKinkUIXFQ6ratUTaWvZWVodZmWUBNYz8q8TriOyON0e3NQs3vlMavoZeUFt6IIakoDAXb4VFN
1QfxvcIeJjfmhMP8NQeGcmU71zxkLZAiyAJ/FSqa158O9OClnc2tBo8vYQqdW/klCu+iaC/D+lcX
rlziiWRmYGbzv4v4tzFohiJBmzknUarvbKlauXJkbg23fVYbS3sZy1Jdg3FELjHnVtQFlUZhXZXe
gKEdEa5Lviu2uXBzmDt+ym/ayIzqancIlj/VT0aB+wkQdQCuuil728pEJQWX5+o+mg4iFuOLt2wH
fwPNvznJw5gZ56gtIJGK8g6qCFDe2BHsECMuWdI72p04dG7ZXEf9r6SHoz/HK1l9SdXehkef6fMo
eVp1ahmQslusqkN7l1HszopfFQ+4q6x2/Ny1yPB3vl/lMClVqjbTQXSLjmCCk8twrJY5GsHbuC2j
h6pRlR2GQtCsJ6SpiOVOy+MxUCjTCKgq+OO7BCOKkxgSxFp7xcELdhoTMoc93pzJiHq1vs7b+2Es
h09boyLYl3XkVNgvRMN+rNJ1LmdtDyeDPUutzJ7OJdJ7n47PjfPUkE/awmbsq4VwgU7gTZxMAa9I
SjfY9Y31OIgkjSpZ6sHWBmQ/JGS8HSPSDobZXfGkwGtclX30yyJkYnCGQUtdfBPTN+ZmfHuiJQ7i
u5riToH42C30e/yf8QD0okk6eJlKMd+621YjPmkT1Y438bs1vYe+l8LFiF4HalBAcfBRnlIyYUB9
tkeNWTFR8Pu7RRWgWgfZlJ2f/qKmiR6B1CT63EySuD4CLDnOn1x2BwgXvrv3psTWKKV3M2whUduz
yME0CpwAn1TYbtYJdFwkCZPaanefgIGpv1bAOIn8TBeO2sZsS38pTIVMv4ZoKU77cIxWttaC5Jus
if5wH7rFAB7LDmm0aZAM53nzeZFXvvMugvNroqiSrCtbRqj6X15OvLqTt7wEjiI+CVMcWf7+X4em
KPcB9Idgq0ySj6EiHzpT7dW9Yan6Os2Q75buUrSvyMf+/rfjQTC1h89/f/fb6L8hjsP7UXekqu0Z
qd4moCSDJMWmSgDRSQpYO1wEJo9x1nhiIK7Oztmpsd1mu4sp2NThAcEZKHucMWwg5ox6s/A0Rd25
JmKEBrnmFZAatftuqvG3QLW6TaPW7bHuo/YIW7PA1aNIcuhBebUQdkk3ayTRFAfJpbBqWsPuFvq3
YSIGAKgFFzaEMxJJIInUzOXWDkB2KZq3Q4pN/KkgaXYLCegSyg0IoVcZVJgyRAoK/FLj6eYeSQtQ
Di5/hVDHoUYvINSZg4uxgYqv07l2fs16nf5Y+ms7keRV0vT1Axo2K1nrzWsrx/XDqGG/IKdjtBCd
IuZEOuQV28btZRpSDPJbhSMy9enRaboZo6p67tpwodkYmpyeshDdApGGa3zAZIlmj+dUK8xHz85P
ftcVJMYkMMqaMeBOM7gLw7SMrXgge/5o74oxer09qG/P43923uJFV25cCl+HFnLmzBDREG07qy4A
rZk/QkrtLHqF+jBp7q+9zdS8zRW9aBg9jh6O6KoXTPRJOOdi+cXqm7SZNzz0EuKVXhD+CAdbWpZt
1x+9nq3Dqe3C6GLoCPixUtw7mSf9lCsXYmnQvzcT/BajDO1q4hYHncetd3JYj3dGCrxAw6rp2zTJ
7dqjovg93EzyJp1rjefel2AZT1mQ36lZ344/ehelJBESBy+cltLJ6CxDLe8ukdOtgtwznqhQftJS
OsoqhlED4ppYKr0qNQsU77KLZlXzMPEpvS709kU//scwKceAuJgAly66lFZ/Lx45YY+bxxC4P0RL
HCJSrusGV5+1eICJGHaTYANlNTmkXQ0Nn8s115EadqGoz6lk8SFCP31Fll49+CI7lCCwtB5tEti3
zxkGmoTYP6p/01eil4ODCLtlr8QzHAbcFYiEfdS45OcHdupAL7LJv27ECPHUzvTA34HC0ebHvIh1
CovCEoHH24pAre0cbUQFafgFZkvjtkWu5AI+g3rWpA/shsCyogEn+riwf4rnRNMOu5Iy+1G05nVA
HfZfYmIZAPuzXHY6m4r7EmIhBIiFppf2vTN25n4weaLxrG1f7Qxt2AkQ8G8jcr1rXyGufBlRVZOO
qFGj1DUta4JQsk+ZIu+1IGJJIz5mOoZYC9Tp+fYx8wScktMA6bzF4Mb4W8Nys6WYFfGs2492CG9Y
qj+6Li2f1YEMO0xzyiFNVV6p9YLxU52ELNqwgJ/V/xgqm1+YWcNuUnWX9Jtt7vhK+/uaP9g8JCX/
IafOX+KlO1Wdig423ATN9BZZFLwluDEfwsqsDyUX5MEs0Le3FBJ9xpi0T63f9sck1ZAwCcf2qUwa
/2H05OWQBW69dOP6VCn1cK2MyIGcLw8YyfJr80I9vi/huB0aDFk3aSgXMC3rnagT+RHWBWIEjpvl
ofrvRkRNUqBj0Hx5DWfM67WMPekSzEW0tZUwXqYmHBfAsm55lcL3ZrBgxEUDtFjXx9B67m1gU6/0
ItokakYab/I6llAKXYaeGZxUJ9ZfdYpPyZA1zwPQ9CvZtL/EqMzLna2hNUziI/DRhmPg+SzpMk9G
c2E6NVuJn72RPcJxIeahnbFpg4mbPsGU5UxyVo2XI/zyG7UszgLwfpdYMRwEriIdM6u/gc3ldGaQ
NFu5lpOsnA6GMI41e8voHADdoEggO+MMjdxTAm9ImQRBivRuyGMkB1P9WVPw/0AjI1vplpe/dinI
m2yIB8wmm/xVDsHFKYEmX0Svb0DfHLsXeIv2tdXNt8YOxgsKCDDYigKKkuQ73w1XPehG4ngAk98H
J45/Vcr4JmWW8TbWQcPKU68ffDYwG4C0/tlOFXNvp7K8C9qug0KixSsZlkFYOM0mn2p6xlTGU+OU
u+oUQ/uANSK+Rp/tblpAioEiZjphO88TMdfs0JNQ8bUQUIk6BpOi1gYLact2T2MwuqehUL0VdFpp
iVCEiRmXnEjYA9KdqBpZXKddDrL9DSU463o7lEYZrczOx5Fl6rAbdlbgF/yTYmCBehuXYGVwTLEq
EKE4Nv1F5tojrrZuiCqJJ7fhuTHzdUFW5orokYFJFGddV0ZbdrH2JDL3GXNytT2UofFjCIylioT0
M9mM5jyOOMOXudO/NQMSqXpryHvdKwdogPxSkvDxE7wzVYpF/VgUlrVQ3XIpeHeiZSiBvAqH3NmI
onLZgxhPpPCXKEm3fv+d6ph1VqaDOJNr+c1NnHrnk/+rt+zQ/Z1cOR+BVX+OqOVi2CDVxd7TwUIQ
/4hpwdhBsjCzgWp2p2wDMJnnuRnLCXnbLCtXYgz+NdWdWdYrO0raS4a/JU9gBOpQGU/e0yExEDwY
+2MZdeZL3qOiGVXJOyTaYTd2iPnoqutO5ad+AV2n2o0aU4fKQywIGdJybpOp5Gfkqtqj7irvg26o
L306PluVav7Ai/TIZee9RyjVryLAIWejj60jdlQq1RtUtmRH0zFqqMxCAkvW49PW+9lqzLBeadJS
A4QFrffEbSJaew0mSPMYfXJ8gznTbbkVjtAEZOSQVPzRl232xLrxM3txy1eQco7Q9wMsfXLlp8FA
OcwK1yhstXsz5jrajpYcgJSIMj5phq23CEKHuLrTmE0ERWiRF013FjiVjktU18pXYAfBJWrInItw
LkMcU1qr3YimmOQrVbk02h4Pz6lIllqFZKMnz99kQ7at2Y+x8hhzi3+MS76YTEcOZQLofjML7XFw
+q/xanpO/3P8iMHvKm6dOT6gVhSmWzVyIfeLXW48bXDT3wfUv6etrzjC3IDwkvM+4Kcht2u2zw2U
lYOL5thK/FdK7e47a+yeUagsvsSn8T41kQk7XZ3Tkk275ur3hmX7j7k+7MWdvdYdqHONBWiUGv4r
+tEte052GWYeR/efIKuc9Ux0VowYbhb46jqY3IB1CzWduKKg1QGWnTF/olsczDg1AMonavHh5pa7
L9A+WFkJ7kzOJHAw+v6wH0p8y6LIgj+V2/F9JKEugxvgkwjFSkGRjLWPGC+j1ayW+SEmUXD68xkj
2gizKSSAStQ2XSncyGolLbugVC/ohyK5qISkpQ0NgInUdDvotP2y7EvjMTbq/sG1uapojBDnD5Gs
/iVctIMGTf+hxCxdNG+HiOL/WTSTJkbTA2zjFmWnDqKAzTdhsDXfFFSS9tRkXq0+iLlQinBrTrA5
fJ3TO9mZTJInDHAmqR+N2eB1PEE+ZmOG3/YLZVyD2Cit73/EhfcP2hv92dRiVAx1fLanSSiBPPq6
WS7sPNnXSjW897DiVkCL7XPVtGwzFdT0g1ROXlxdfvMjUndUrChs+CdVql6Vyc+16Mua0qL3K/PC
+ChCmRMn17pPN+M0QIRMw5U3Ia4Nq9RvNCTrumrt9fika53hzZ51+SjbGBAP5r6VST7OnnVa+kNC
LBxvTeuerYe1LwKr2Yx91b3iD3YUyHXgZABLp+IAEm7cYT3/EqUVJFFPey5lFdE8WhoV+7mFvNNf
mo9UT+8OCG4JwE/FbnbR4/zh+6r6MATAfO1UnXDFoNVQw9yXCGgBLKYZ9E2wUmI7OIgLYJpk4EOH
UYeN3nDnA9wbHTM7sqE6IdxJfoesF+/U90/I8iTXRmT4OmWDVOSka8e3J74h1XKHpeZI/fb2tRp5
D0TZHu9ECLEf7+BFyB0OVViQugWjk0paCHLaKNbdYOXvUjW+O5JW3/ulol4tngQLEUc7EX1w168P
dWimb1V7trq8eLfsp1Z1SJvE0fAWa7x1CZLIGbqv+4w81hw3okLfU2NAoyG0Vn0ml5e0Bx/7Im4r
HuIUAv0gBZnFNg35C6AQIiKQEaGiOJsRf8jlHx1pjsJSW+IEKjpUx/V2Lk7cBxV9td4rnsXO2IiX
/kBD7IvpQe+yeEaScrwoCnCXKfNt6veKZ8snj0sv23baQI1JKZS7qijiSU03+Vli9ZDgKS9L3bPJ
L++tR28F2Uk1vnPQatrVmq7t8QgIL10cBusuTqRrn6JJZaCMgQOiXZ3yrnhme4goq6T77mqsSmPd
1kH9IA4KWQUzCs1zkjakIGzX39mBoUZnkBzKVk/se+ga8lX8IsPYvOfnJ5Nr5Tc49YkWkDfnYVTG
tdclm9Lgzj9g4LRCz1W+KFFqHrB+rPE09NNnSEs/Ojcxf0xDO71KlpkfmcWHZ/nRviUVdsmU8MUo
cm9uuVKUXUS8nzqN0n9xqRfuRTwCRqwszOhHqemvpTNYpGI4aDxDYVFOpx2gxcGT+Z55gIpOO26b
EYCTXKzUxA9XGVo1mxmONNPwrKh8aXVQwoHDEkj8Ia0aD79b89YrCnqaQyW37b2TmkZ83H/8glDp
1laAd1EN+mdHquaX1vHK4y1epXZ5nF7DGcpsU4wZr9oY2rmfDkmZSyibhhQsYjgkX2LzmMpKdt4g
vYsOcYjEDHGKLES6TEMrXzdl+/mCwTbEXBolOs0YP6zG0HfupHDktxUKk9PlGPhWvgTDAWulsv1n
2R+2Ik76nqKVhIyUaKLUdcC2snzCgyA+i+ml5b3MAgJO7p3lDj++98F34IPwgraXHSM3z45s0T2k
i2wZoG/bAEVgpR6AXqW/Jn2QL8Tpl/Y84UufY8vqQtPybIekpn21pPpO/C4jv7GvQN7uFMMvsQru
EsT7ELNLkjw/V5NxdVeWS7swjKckj6r73BpRCIeiMWB9eTBJqS01W85fXRSB1zUWD1sxqfmlNoAL
xqPAMIeqY9wVEWRIt0WOohmMu999npuZc4tXYEei+JcOz65VXUrRAfl0jcSDcgAFbqBz23sPYZJc
YsFDK6xxr7lAlZ1mrO7sAmUHfcQG6g1rzkuFouDFHY3+LjSTllu4/y7p0XAnQnM8arYVW8KzT0Ft
jvNRwxV3e/JBCICc5xqN36UHpXV3ae9Jb8YYxeswDbMTZq9gzd0ESyCKzd8NHYFcPwFKUMObczTe
KbsRe8fjUNlizINrRGKjrKarwQ/blrB+xNJ7XgbVluasWcy5hzr1H+sB9b+12qK+pOl1vvuyVQ3I
zfb6cazZGB3yXoUJaqTGSQsRo1bk8CJuUdTowpOcDa/iFiVCmaxAgiLXOt/J8O8tzl1TncpQ3ZFg
097rMWhIXFXeBXvL8shsDHYgPL54HiCMaSPwe2gBehYV9eBzaIUd2KbXIv8FrfnbUKctrNOoRT/F
iqjyW29eFlm6dIGFb+1uKyWxXBpMBXrKEMGu/81YyaWnwnOjq+CwCNZKaWnl2hqcDJQuvJY8VS6S
VNu70lWBzFlegVSzjQ+HX1ng5vJOag9IH30bOv6qvt+0j4Orho828MHJidWdjE6nZ+syHgN7K5pO
JPcnPIa/i5aYU2XVyxAO4VlMchK3RmwuCVeUM2XsY0Z5TV7aO9cjHBeyFikuV5RcxUF0iDPSdv7J
TBIYXYMzLFwjVH/gIzmts/SwQPSv1ez7XIfDajuAqEZZl+/jmJw19oLxOipBqeMq9ARDyMOU9MsJ
Zh4YQxFhpzGf2HlhvRq4ZOeNk6BsGBn3kV0DDwxwvO3c2v8o4fE2NQ4KBnV/gyXFQTUQV230/qfo
FxNN9LGWOc7HV4R69xZrwwfL65pHZZJOFdf/yLMwxxZmIZn42TfjBPlqECsQvVlMXtWsE24AfRA8
Z7K+rlPwSJDwYJ7527KtNJaEtfOu+nNYRoZ1K0fxZ5jRo+Sm68JVOmTQnqvpzsFeoXmiIRQQRCPQ
UdKEFtGGqugRfPS/G55bIk2JV9H9TPoymgwgnQkhpxjsb3aM4ELEDudiqdzKAAAC0kVr88mu6l8I
JA/fDcUlA9O/Vpgp7Uaqh+esA62+HYg1PI4ikudPA9gkGJN+dhYoNdFEtzk7C5TaWCIuJnrZm6qb
JoySlW5g39SpcnO0ZNN5TELpruD/lJ6CspmbSmT138SwzPmQRzAwY47G7JR85U/1ToVXeQqCVtrm
ahPu/FJGvNGt+52pK/19Bx9I7CjEIXYiY6UWRr4pJ34twtEDWd7PEaUOAzedRqTmkKPUyD7Et4on
9J7Te003WGBpQXVmvRU+mTZSw8DO3nFY0TdVE9fbagRL4uOWabPqgZnSNqcwKZGva80KraEpoZyp
ygUMm/8Y6ewBXBd5LpIrcHeHSlp5JaYwojeYej2JXn/i+caa7T2OFaZvhRndDWaV7iOXnPcLlfpo
58eIxWgybgUzJDVD7I+aBW1L0JZEG/nUv9tjq+O2jEozXHAbACRcXC+X0DpNUHYSTQGBNLA7wmfg
UUQSJ0fQchofTuMNBVuI23gxxK7/dbyW4Esd+Fm0K2FJnFtLU1dSil8w6Muh3cwY6izqAtKiU41X
CXALjdPhpCULsb9NcUvd5VS2lsG0A9ZqK4WXYZ3EDljsea10xJWkiO/EeCPEViGFf7wzkbY9UlB+
R2BpwhDLxVNYNNrWyUDQItFYKUvEm8t1Kivj0qxYy81vQU2wrAt7Vikiw4iOE4w5BAC44608tvD3
mAKV9zYiJJc2tiZoG+9bcoO5KTrFMDFCSoxVCVN6W2ol3P1pYdmXGFI4ia6tg8AhN/N7fSnOuIrS
o+vocNlZd85LznnaUO3V2Se9CpAf49usBw/a8Fj1Gx1FdMrZxL4csg4VsNSp5iG3jqFH4QrnY187
4Xr74SbUukVNJDO8eoZBNIGCeP/UIWr+1mznPQUtN+jm0aJaIrqdqXgqOhwFk62fmR3juhhjeXNF
AUTfdgbUB/EHqyGfX8IsQJaqsVC3tPINSoLG/KeTQHYuE3/I913Ue3eDj4lINwyYMUrIrE9r+ABF
f22lpgliza9BCFbqA0ziANOCTb7PD2QVyhSR/8gDzCxS0V1RU5y7b8kBMbpIRnlpIzM2bw8GXyqP
LY9N8d9+2THgysKKIED8RrwVW8cuWgvPboEosJ0W0kY3EZZDV3XaYlv9X+Ce2OxCklcMcK5eYb6g
OOPhvV6F+86XtXU46e4ISFYc294ZzO2qK3IUGERTwoZQjIgB+9t2MmnHBvpFHLqi/ZWSvtjdQjLY
qIs3+BiA6s6biKeJAofALJF75eXtIvHP4gxxr3GtJwhH3WKiQ1fxcc0pQ27i1EuOatC+3X7TVYJs
HUJwb8F0IQTolENSFZxsCDNcvVJrH1G2jKinZxSBXLR3e3bzP03ExbPe/RkYUPLkzo6eOy011mqm
VSdZASpa6c64aCdctqINCFrYZjhjxhxko85jWL4IQJmAkbm4pyUpah4QZftF3OTmJn1EAN8H65s1
16QLPnQ9mJbqfrxHKaNdiWYNUmeVerm9E03LlX5Y9hBcRSt9HB0DL0KRFhlbhKFqE2GeRFMxP5t0
k8Ys09CXu9O0LiqXxaSdlChtcBDKSpQR02Xjqxt54jEItoJgNIiz+VAYGrf04EnEb8MkFe92LS1K
CF5ZdVECcz0XMv5oxl6563QnWbZJ5T1yQwlxA/aHb0jnnYfKryC9dv7CAjb1c9T6XzGXxmve4e4K
bD+gwFNbW8RN64MWOTr+aTilqbmUbMyu/Bk3qRPvzYTUaWSU31t16LvvI8B4FKJgR+q2cmQZ+Xm4
NbNgIFEs2qk74CrCDuPfxomY2qxRUPDO4j5lTjcrKOcqN8DcXogb0+0GJnpF03M8dY0ZxOeQW0dl
oB6i6FevGLK1C1V2hRJtOnOexVkYXKXAyq+3MLehr0OlkfF/D22MuPgytI6DOzCglxhMyH3USvIG
a+P0JI3dcPDl2uW5jSVCU2fqihJv+9y2eIGPrMg+am7xM7nINZSFZqY5Crf9Xzb+cq9lV+jLprRx
CyApiKdDYS598AUfEsIccUcSsgR8uHGD1t2rmao/sClmTz2NgM/0Fyr53WPk5M3ecUcEoNVGe2t0
aiPTgCGEcYpHR35BB089Wyb3MuDk0snmpnmWJlzQ7dDU7001JKdbRJx9GQqra4XvWL+8xchSrSxq
gndBWeWbxgGsYpjp+Nji7XjnoNEJnHl87GRreMwro2XnqfQH0TRzyd+rrG1ABfp1sdTaF0XtygfR
qU97kT4m2y2arNq4wY3GxzzUrdHplOAfic7SYk1WJ94RQO//sHZey43rzBZ+IlYxh1tlWZJtOXtu
WBOZc+bTn4+Qx/R4z5+qzg0LQDdAjUcige7VayFeScDrGgoviJ2DsIYfWAJsSYL5KHqjEgzXwgU1
12Y3RtEPMX65iFkI5mTLcYx0dlVyepWBmVqYGUdAW3Wam4Zf5IoKm/YZMmtQSJ7xK46WhiSnv2Ah
hzzGHZ8cR1cJBJX6NTC9BDFZuV1fwl8j4cjUXUWTkpXTFTbE7KBtQ8cB2tFUkMajzHkIm2B4scN1
MnkN1vjbaxrWiZT86SUFhfRxrXevsYXKW6z1+45l4K/chDpHaVjZCdS5Yx/qd00WhqjjtpQcTN0R
sNBdS6U6irDjKWhbetaAsJpi5gjygq6hqD4YF1qvqntvMvte114rbX0l5l9mZBUiPtTYbWKYLJkx
rLoWDZxLHXWfgXrJW0Rzor4nhh8S75mo37PD2xYY6D78NDBxC3M8mX3XfzMT8aGKcpptDwjdhGpx
bpFyVSC6qymr7EhJfsoFgPc9mGZt7D+92sX7XYwhM3LIU9XYi/2CGCpCqbvqYdT5W9oiUrTbsTXl
XYkaWLcQLsBeUFEQB/Z3szCoYZYh82HxlBNWiCovkwcCwr9noLsKEzsnc7hqo8PowdN9aYp+Pg2K
VvOK6qR0Jdq65MeXUVNK8Z+9hPmTj+h6Uhsd4Bd+TRKnvPzTujb9qYWwgpMKfAs//O2fPEUp5LhN
L5PEP2SOV4gJXZLCA20NMEHm3qTOJNugErxs3wSqj96z9HZBngMrtA+ev5lHS7tQ0K2dXC8OwjQx
xiQWgp9abmyrCQi1bMb0SdYzE5R2bZ2HKODiwjbOZvHSCfjehrZxdXF3ey/dQ1MNp/3kH04XudII
XdWBuhIzhMHzpHRpTbdpC6ndubk0CeeAW5gUD9TqYKU1EjF260INbWs1GJ9pNDEjD6UWyVl/thjC
nyILckDdyo2q/KaOtAJMSJh8L0n9p2GufumAXK3HMLEpRyB1iv51sc80dVHITnhG0lQDZIS81OZt
fy91X6EviJ7dqM337SRhIihu5F4irNMni4I0xybtLBdMTZlYO3WIr8a8JReq2MZ6CCLU53pkzfIS
ebvMNPnCWmLjVzd8Ezsb2gde6NpiEhGZAglsXCNEIinLJnYQuiq7s2ItYgfCQme2/Hb7PYcaQEIg
UaqRvmqn2tC6XwjsriinLgbqRbsAInJXn+AZ/buPMItKbFNN/zEPCpIItZDq3iWk92B61os6lMl3
Z8jgey+qh6QlfwGGytlmVeYtjAzEHnmv4AqMHnJw9WA/D2imixhBCj/GwjaN7vyfPRojeazKsEbi
sqluLhw+PfVLbQvsw1Z8QMyC+mcag1RXOn7yk6exVB6UrS9XHO6bwN+kSu4dfanPjmyqrXUbldKD
plFHona++9NAyVvRfmq9DUunUsgP8TRn8EfvCBdPdnQ73QIq7boPVEu8zWmOn+aI+zgdmpOhHTwp
POBPYFSVNfwdCHxOSYCmd0gCwJurEeukP3bpT7+POJtNPReCkWEh5nGYT49DhnjMu68Yv7jobncN
C+jesdudojTmj0g1XjOIgODcVPxNVcjFodE6H20AUBrkavXXybVIx3HhxskvMnNOhfKy1dZbmF2H
Ne9u5CYUmHR4Kpb3YWl8TRXb/5a3BQIOvZKfkdrtDh7sjCsRjguUW1IDxpew0l6DsNXBLSnDTnYh
lgmmlyKqZzlhDJQUoGgKH1KH+KEUVntPtnSqWUm/8caCCr5SrGJl+gVbUXPQn+oGLDTIb5gJMw9e
xXhIIFcEdxitIpWo+RhI8P9iqBsjOk6KbcvRzo2Dr+j3leYGdx3lfjeE8VFvgcX/tfMR7CncodmL
rpm/uipxMq9I4USPoZrkieK/+h1BTdvQqlMQ2toDOjlbMQ5HHc/ByOEQPS023cQGBbWANN3clVnr
HsTFtGMXUmj9rVsMIRU+jYq41rtLCWojWNl9v+j45Oshd5v7ikfHVd2jJCe66qi2bOTQivEi6RrM
SnuvZHmCBB1iOsKIXBBBOcNcCqOYFLWqh6SYlO1dveEEoxc9X6URgTyrte6koov2lFf4W7+Iqiez
5AhSpNVja6vdVTWp1038hfl0sU03uOKBEfOqsM2zMKSyBEbcgc9CcdUqXPoTSSGkL/720k9s5UeU
NdaVK+gMp3mQNy/1OpRvxCownqnXXZhtOqnJNi1lsleoSf2ogyj5juLAk+9m6aPeFsq2NnlyhOHo
3pda9jeHok+aXdoSmVSsaBPryMJS5vczcF3wkw5YSL11qeSPtW9BB/a98QL1sauQYfUSvhAh761t
Xqcq1B99eIRenVoRravOI8XmgNVU9RmelB+QFXTX+ZTxEc9jv23WWug0Fz5RY+hgT+iac9g/wqkf
IPWjZiCrY/u5Nc29+EdRicJJOIYOuU1RFmF3lh7lCYVgU52Uyb52K3ppYTh7OzAhx5+MgDnqOwga
+mWf+/J2HkMs8PMsQ1OrhZgg3IzeRA+I/cu/nNWmpHQoCK4mOCkJ5HnGpT/doxyaA08L9wg40r/v
MmfcGA4VM3IXs2FE84ofk8VXj/MAiJBQ3vjEUtjATpCQHiuRPO9cKeuOgOSz0XLu8OUOpaTGOfo2
pFbtxCQ1xjJJMS2OULTkAaHhpsV+/8FNjAu3JoHygXTt8FIAkBVunhK9rda/r2ZNq4nu5JaDN1+M
wItPrs4ZPhYZSF4YzyYJo01vQaIFHo+jgORPMry2d6MgX/DoqvFSjBtRWx0GCIWWkc8uv64HZaUO
ebYX1p5/TAFb5Z059PrZdHtgMSymhuRdKfry1qKbj+TDJbt0D6Lrtb/QrC3Ar/CBXM9YQYJmLsoQ
NubRS8IX2NSgdtDLpwFitWtIuWuoAovgpewhr03bbNhCJxG8qHb0qkh6e2ulNvmiPNqL4Vophn3S
o+QiJhVeTy1h7vYHYf1zbTnM2LJP96wS4+Pa0Oy/Nlbd3kZ11v1tbXX6BO041Sm+r92kL3JHjE3T
jqOl+TC0cJHl+q2l5TxHLE0SJGb+ddKnaDYKR0gw3FWsRRD7Td4QrGIRs3s7rvZB05ypvA2udaVu
lJWYQk3QQup8/djphbGDyPUpgPUTmk8pJn0IXVIrlwbaQnWe7qQs5/Tv1spK+BiOYZ/UY4MQe3LQ
FPsVzSzoHqbp4hK9t/TRjFdEXtJE7zfpRL3k2+xdWss/W3qnnPVYuuf0DC+SX0GTkKOSJCCd5NY+
eYnJwkuG3R4eVEtfxjyzruyi/JF2Rvh1auS/GzqhAjEiGqPf/BAN5Xdjcv6ffP7TLcSCoEtP/E3Z
IkpwYUldPuzYAPQvWdrv4rQOHppkykApQb4Q48LN1SAaMNk8vfBy2fluHD6AU/uHmzOtJtzktvng
VrQShyYfWul5tfebDgNs9f2fq9mOXK/FTQ3SXKtcQr7YDxAiiwbqG0QiS3QNvZaOIs0V83i5WAXd
wmwVRA6DZP6/zhUfQ9xIrExeXDrO950/5HxfYe3eP8YQ1O2WukJrGRk2mAnHORlhp9/IkqnfiFZY
oYXiRnqPUMtkaJvAWhSOKi/Sse63wlEVg1VZrGKzrE7z5P920eluXhbrN/PCdRohZCvu+b7wZex/
WVTMjwHWXT7th0UVkMSy5X/8tL4G44CnSZc/wcX38z///e8iFrVNud+KDz7/m//dwh/un7pmstaa
lSDAb/3ouclDGdlC6PckGw1dop3+VnQphgPwkZQoV05MfFVeu+c8ID8yMfcJj0z1P0xH7vMf0+0i
/Ti9MrOlWOx9Ogok4yIPK/nkNQQxzQnbEGlfk3EIvpMl5RgLIzWckTblhAg4bnO3je490s5/cY3M
6s21N6nHEa6DUvyMum6pW0H8qGW6vo5HSj/QYrUPAP+An6JW9zBOsbeyHDpOJIuah/3PDD4oRpJk
W7M9WihTWmOcLlreuku10xEXm/IgRtnCUQQboI7S671wE+OWZyCzI6mkTFvkWhpYWQ+iNV80NBDI
OdpvLrPhk7PouraWLxMLLCBZ4O4UuSUVD57zDYbhCmKU390QOHcGftVC76+VxnVGRgEOkRjEUJAO
kxxkd8Xm0bh3YRIDKocCtz6RuUEgGd8RlKcY+RccieEDJcD1Qyk9iWO36OTSkziQZ7DU/mmJhg9u
n+cINADfv3/OERtNXdeqB7l6FkubqWdvHMmC9354+l8m/vUzoQ+mLv0eJU9ZbrKleDshWCAtofXX
r8Q7DDJPNmTtMzC05OjYA9/OqVrBz/WPXopyoqa2feb48uYlj+W3uB5TUHByAIFlr+wd2TXuw859
IaHkf2tkIFuj1tkwnVLMPoyQ9wny2zD72ct29qWfJlKPqewryA/ubd9+EXaQLB8nhl4BH860Ypv+
EhM7ULCbQHuqRqO9qiIXMXMIksDNKBRWGbwye/dJfIOlwPlR5170RIqgWKt2F504LSHR+Zc5Rf8k
pCne57TTnNpPo1NfZMnBqrVxo2a7SpfUDZuOAjUh2zi0SatP9AnQuZf8xnyyaq+xDJULJSjewikX
eZ650/fpJYdP4AWZeX3Zyk1y1sYw2o4ROshaMpGvguWFeVwenfWoT7qQfR/dVFavkATvwu+5vhdI
LimIw2UQ9sMt235n38Aru0mQd3o0c+dFeCiGepNpIDXz5quUDtptNFW6jTmCbEgBkLylJ8YzP0OY
YOS1mss123QJncmNHivuUpjFxZQ1sveJdC6FSxg+9ybC3oAiwpNWZea+aD15R6pjuDYcPV7bVlg9
VAOyOD6ova8QD52ycjqfRZzjdV3+lWfDk9VG4eswKOUyBtl/52n8b9aJjVhJ05Yb8dsWl9TMe4hm
+alb2TcjSOtjDgPbXmYDsfAIStT3wwDrv3MjtYTyvkFPmsFST43mQvDahmGzDRR7PFii0hc2vHxj
NaGEDuaoX5NWVmBqDbxDWAKOHJr6sfSASEaW2u9CGM3uNVv5CUFGdutF0bDM1HZJaSvpvT9bmT7A
AORFDZqxU+tPK9tFxjhEvln/9MvkiseTjV7qNOuzr8+sUMz/c83Pd/xXfl5+TCxPLr4BsI4pdNHl
O97mkOxVXQ+7MV3TSJqbPkPnPkYOdOkWY7sO2FOvuyqij1batuIQeCOcu8KDs0smsFgWkXIHUVey
1SBaXefkWCBG/Epwz1lnkdbu/cTPH9XROFFhU3017AiCeWirTib1iLfoPTULYYgTHrZDbzbnFF3U
Y24ifS5Wkqx8Dwq8go88N3Z1obebKra0L7q+qgtAfHDGFNve5J1DEd8jEVgoFOLih4DEp75ibbPE
GNeiYsSsPH8638VHgZ+fJlUgpjKfrB60USO7sUvLy0vqo0PGejHmgWX9YI2siryNrYCzU/u1XNoV
kB9w6ygS7MfRNdEMIIlNNTKMM5Vb3KNN9oQq5M/UjMzviiediqLiCV/o/MRaDZTCAMQ1jB22Ep6M
plR46LUcFIhrOkv0IMtrY/TA7BPAWjemVrzmur9Nk9D6PqoSJRNWPt5ZI6zFnKOUbaiUxQNa3j+N
MXRvLT+B5jikqkNVjW+VVxJ3dkr7wfXUeN0VVX6tyl68V23J23dm33AyNYO1karBo5FryMjyJ/ku
jS5ynR0Z7WmlKk7HN/L3AAEOWNWqaKlqrUmgqvevM3+AB1Pvza8GR1+bR+YTWfJmZ4w9coheZb34
pKP0nZOcBPS263PtwTFPgi1YdICxCcsIodpk+eCWnARAt3+z/DFHpRiTCjGeiFEPN0puNGtSLeor
YfWVqM7oysJfFkh43v5njzHI0gPI+tKvIY5aoA+LWEiKYLSHVGbH3wRCjI3N0i8DtRCbqKOuSUn1
Gihj0l884qI7yIWfPxeI2W8IsTXs2HrlTtKk+M0jM891mtuPyI8326gmaqqUuntve+n3y02a8bX2
x+5BIZm7qwApbiFGt5bGVD0IyO820Sz/zrPi6lxr3QO52/xFVqASIzjB23TqKtTrLbo0cq4T2zce
SgK8YjxTC2vfSUpNBYmRv8BaQAqJPdpRWJ2XDD6/l0YBDFLIqMT7tpO9NIagq6v7vZhDOdlG7aTi
gWNifiPZcAoja508ZkqvUzSZQZt95i26ztCwRP+U1qh2tPzU/DAWRhVy7DlUcXOiDt3rfJVkA4+K
99SYSHyJrtln/rFpHhRKk46FOhLES5OHps8pWJmGADPX5F2m5uwyd0XLllCybqhrW30yxHLWwa2O
yDZCt9SFpEXeH+LpUkVefzBsqg0vg0GZLAtFtffCMLuIGRc/YbHElNk+u4MctaF08LrVh7VF04kj
ZwHj4rAKCsU48FAxDqI1X+axyA8fCdySRzTKtFz8zWUeqyr3t09teJd5Q9//qKnffCmR5CrQNfyS
xYl8k+vnUOrB1+Savk+hwrzAtMYmQYA+StAHA+I1p3JFS4xNHiaoq6PI54pxcXnTDvhtnQ2f08bO
7VvVpuFq8Z6YkHZhv0flEkme2pZX81hD/RBF79JXdaLQn8crZeP0UnRh1hfD1AtFPJCrej+2E4Ew
kdtNZcNiTZlUG29JaRWLSz8Y/Oxascrsun+3iDGq0T0FlUI1uxZzQh35ycugT5XvOmzgWEdd5sat
Gv/FtrpwLddQXfRN06HGFlE8DIbp2XCNW4Fap973BgKlN9c66lDm8AloW9SI/sW1VCRzyVmXulk3
rgCew59j+IaxtELU4mei5wu/MyEvYgUYZudPBrFAnIXjsmqHCPJ90IoC59MBDVuOHbhbagNBJorB
Ga5oqFW/NL0CIOVfAI5ibF5hXlXAhTpr6A+cEVd6HjfbtAd4qthmekedT3oXUXaLbJtk8i5Lsjs7
atO7cvxWmZ5zKzpF5xhXRYKkhWWo0OurJNeBzvv2ussbKVqSyb83E607iuUCwJ3XlMNtRE8sMN81
Bu6+LlqKzmcGf0HtP3edbML4OXq4nKn9hbWChTJJ3ObKd0qHaltRsV62xne0N+J97WnmwkljZSO4
fRvkXS6cv4ZX6VtolfLFTPorWhe/5mTIXXRxnYd1sK0L0lPiZdcDUl1Gg4KQ9iRsJrpOWVd78ZLU
u/HNOneDyblKZWNvqdPWzy0XHJ/6n+CevsVaHb0EiaUshzHRz45ST7hVwgFuaddXqosWsI/UIJxU
po4uWpM/onLYLcahz74NJQKbCpXEi7wkbRAH6PkIKHsLLMCq2od4zJu12iRQiVReC2id5ANl+uSo
JqtCHdxtI5X8dDFeJhAUb9xquExXCq8jQUklZ+L7ya0qUUtTpAVMzmZPGV+GsmWZujtwOeNSdIHH
KSfVUF5Fr0Hq+762iWTg6UWK8pBpLXzGsnpz8Y6oMUzddrgKJqPa+MW6rHp9HZAREBQKBioJy9yq
yyvRRRLirMmOd0YoKHkMrZH3GLwLRRuOJ3TJykXfjdlzGhbG1hn9dt3y/jhqXfkr9YFQiYuW2fW+
Tzg2trAMzOPxu4cYE1aIS5HVlF13XY4Fz6X3GcLwqTtPA0RHcJ6K/tUnP+Ey38gyQd4skl55dSkF
2M6fZb75vKhY6tKtQJekFTTd00f+97cwpn9tQyUblKYNenagQSqpNB+SITWXjTYou7aSDAIrcrlR
kb9Zy1SvPniBpO5TngVL0aVW3z5JqvkiesgqmHdRKy/EzHqaLnug6D27OAsHyXVBLOnmcAxGA/7A
nL9GIQ3lCcj6GsE+hBaHxL9tpksE4Go16r6yEl1hEC7q2G50G6zePMFXKL0m1Upx27TI5dJDg1bW
aY0ISpjuxJhYKft9Q9Xy121H1pRzRFQfIZkKlpd0qWMjxkZWqV9f+rnDW4h9tbOb86eVrBxBhGcn
kT8lspCcoRG4+KeSGx2LUL0XyVnh4FXw5xGmh6bUUKVrSoyWnI3LowC2wps8UXoT/biqC/tC3i2s
at3CnSiaFx/RfHcU0NhSTL4YJjCtF6GvYY2evmp7Pcw3oA5gbqi9K03zEM2tcm84NPoY5BvRBLo7
HHxJoYge8jECahCSbij13Ga2TXnXIPFMgHHFMJGYzyAyKcJFRlltAFEJEPa2hh9zHushbpytc+u/
8Wv/Mndar/NAYAiJZC9SYVvl2OblmfL6qZVVkfray3qyGAv1H9Z+Ghsn67/3E1YCFm9+n+4x3/ez
XwAHWwYR/xSrFDwgvVGvkDUIyLMTr0R7PVpR1Q135dSt0orqn8ZC3N5vknI5OVup6p8Fq8jsLJaj
RPnNWVjV+gsbruY2V/S9iq73U1h2/TWVG99ze6ieArTvDrI5wEk0GQNU8PayYscUe2KNzcgiJa9Y
a2FNHQPZvsSEDGBybvpxwgT4+RVbyvIpDSUQnnLv8dierGF9p8PJeyt6XZVS4m30975j1Y/gdcRo
ltbm2YU1pxlshzpaqGwkrQw2Uho0RxK0yQFhMxSSSFTeyUHGmUartS/w7BwsrdN/aU27TuGm/UYR
PdJOxJ3udaMJ1pV3N5HlIWHupcdUgYNk6qkSJCrgC6g/Fv1wUGsyukO4vnQnBhXR6nrJuqoCbXuJ
LnlSN6zqoYMwrlOo3IM7Gk295loPRmg6R3gdg6Xta/eOFZkg1JTC3xA+YBsq9lquNP5KZMW5Yq9T
LzhnRgehQGLIWbYpu7Fci65XSy1Sod2vEaUNSpqMg5K4+b3QLhmHG5MC7a+mw9YhKHLzMUy0flU5
mnHj57VOvadiXElZ4x0NH6x+reoZZVmFvawzq38uYvdnB33uj8rLlrYzSTMoVrd189p86Dq21LY9
UHczZHsRR3Fi9RYC2/4Mc2l+P6bqzm+gJxhtu6PMAdisiMWISSnKxFEJ7LZc+kWMcnteUeFdq9ap
GTz7NHczu1i4kVkfx0LSR3CN+BWh560jQ+uWpZ926yiT7QWCZeXR9eQfWuCh3NePiN67nIePpmgO
ppojnBwX69jic5S9dQLgw92mVlZ67Tj9gXnXOF5FOTWDphzzwvErysodvriQJ1hL1za/mHXRX/nV
6J4zMifXXaWDtiqksxjyW8fajZROLHRPcs/CYMWNs1K9ivP2NCYueWEWi8gFBteT1wknwcRVUoTl
jQf19jKR+ZaXA4FML/9ZoVG7aMzWfFQipLaLoo6uNbgi92FlcIDzic+ufHssXuzcejRsO/3VloDf
91JIySYsgyP8FXJPPBUusdxALk8xQv9cuSGSVEQToJ4CWAxabHa1Yk/iZxpKuyRqfbRIf7uyqibZ
8UOgj8MiytxuE2ToMbV9mciU2AVLmEjuTSTaEDCRy7VaKMOpJscC1VljbAHNarx1I2PpuoR6KXo9
U0el/5IgHnYDqf4RTyUpUZoX26pQmhX6ZAXneFRprdIuKYJF8l6EbxLFvJMt/rWzhwfNygcPQ7fv
av6zHtNOZeuGLsj2Q50QWQHqPTglwvuIbgNh4edUsTQoiAppVfsxmlB9Yjw0bcDvaiJwhCZVO/H1
OCYT/6MYqjRJWUGhvvQVx1tTEtnfaVk53PmSRNjBMk5iCHRlc7C1+gdfxCyB0wp2J9N2qq3wFS6w
sCs1ICnR8cKh2GkqHP+iKy4SuFUYGhGWF5OctgxvLGQZZo+0pGZVL0L/8jnUxn4OJ4AEsNIWNLAZ
XxuKVFxXVCcuWyMIvnmutJfhhniiDMLcZq2hbnn1ec+xDaR1chAzOxdwcC33C4df/Dt/qWjNF8F1
Cm+RsRxNt1jNhg/kq4RVtaOab93alDbgNlEmToMPSqM5WjYQBWbNlaCpriDo2lEAKS9FRVGFns5d
SL1F4pEAaoHxweQEjQrULgD0USbfqlM3R5107fI84ZEGrcpsFdwBwgqLDeHad2fRjZIq2xIMRZLX
zk62PKo/pkYK2lY0PC/x7tPIJPa2CDhwmMYqa0b7SdNNcutlClrTDsojKJ1w3QZV+FqBh+gkquv7
EPV0SyH3WauutgWFYu7yMo3uzBaxO+HCqRSN9tF6SFX2Npqm2quA3MOz5ljaavCMYSe6Q00xT0Mh
5kl0Hb1e89yV7zNVLe4dveJ/SZGeRrQfTyG67wvRdfW22oklS40/7xuPbaDZ3dGkYAEsoNyczTip
D0lno9zYwCovqWBhVemLAc3IOuykgEhmkd7rmvMth5DhJUavAW7r5iVE1Z5Uk1zfdtOlMUooGO38
MI/raZmydw5VSivwFZe2D+ybKNvMI6LVxyF0iQU1nrMhJiVypY75S9qow4o/dr1UPcUa00VcKsif
lB5wfjTakfLw9WCbQeXdDRtwqcZCMAFDlDIcPCt7FL1BCavzn0PlxJAldePFS/T+nKiGhNmX75Ok
SYlwyHv5OgnfFK2h1btLB9XdC5LZmXPWdkZ3VSRQBAlDleUo+8UmcLrY8j8754mpXifj19An4K7J
hwshgHiZAZArkxVb0giqmk1kd7/QVDMPqu0Yh3JqVSWI1cWHpjAFXWceXLKDu0yvTmLIk4CMGh27
GT+SkfcNmmQPOwDEMSFdz+RVIz8R1TfvxcBYNx6clMjSdX3CxgPttt5f6WWeLXRkVg8Rh3dYIf5o
IW39NgbA5h/WeYbnxlA2ygPo3L/4dfltW+oBqUcc/r2ruOHs9+njiBt6mvECsUF/lbmVdBKXwoG+
SJHqAflVYCWz4dL1e3aMUQbA8n3GJz9ep2hcqqd5GKFxa1midMYToihDCXhBXpCoHYqDaIXemKN5
OPUvzdmOGEK91EJDu8wRBjsmQLwQTXEZ1MDeBZmyq8fRuclbvbymkmHhU6OZrGNUDzdD0KHNPMnh
CRfR8nvIPqFg1XazoYqay9x2WmkeF4vkVpkuPxmStgQbNS0iDGL1oo2JWsBobY3ya2EhlRgmVb6L
Sj9fCyHFMZKyZRUG8kEQ0zlGsvKl2HzQdCro/zJJeLkW8Bd+vf9ykmeU+jk37Z/kUZApsB3YS8jm
9EiQf0G6ChFk0ypOqtxrxxJeG355vvKq9c5GHpvwh1/y4GgDdAAUyMF3kWxBKE49x12uRSBJFauC
JyQZ902HZEs3PSLLKtFvUqWBPk8dJxqj9tR4Zvwkq7kLDNxRt0bdDk+GYx6EQ+0l/jJOguam8Afz
KKtZwiY7Kr5BV7RIuekX0uzSeqDEZa90vXfP4/KnmGlMpYRGMcp3dZuh3NrXBvzVUftFh7ZHeBDs
KuG6xEilNzxBmf8Q9sZFASNVgn6nqEi/FBOIblRR21JtarDMTvYfmkjfiXHhNmjoWBkTVE+2FVB3
Deozrml5YrVPboLSWJlW+9NNjZMXNqeIQnN6uYkGiOXkom9XKIlRfiGCyvOgCCqLWPRs0AC0XxQK
5yC1EyIinRQUw+syrLf8VIZtZpTatoh98zlotDXh/vGr5MLe1FCwdZQlKT8bfpIt/GqQv5IFgpAg
gyG3UXU4jEHErcSMoUHdnd/kC8nJAnabq8AyXBhMTPWRogrn0hU0XnP3wgylcepyDMe9cGH3VVhd
td19hbrXognt5NaMh/R2jOCzBtP9GMXlcDWPa6gk7oQv/63wx/V/+F3GGlV78+mSYqCETAvWbm+A
u5cpxcl49xznbojonug6gcWbdrpEk24DX+6lHpfJDYXU1pkNu7HPB0qkjLihSismcrwxnLRYeXXc
hMsxAzKI8kO+vfSlQv0qdehhQh5hndlwWecECd6+8P1bsSDV5sU1tElbYVN4Eq0zr3C3mVJv5Swf
f02NPjYujfZ3458mMSK32nrsu+CiNCm+G4nfZ3vOdV/F92MUagjvY8IDQVHUu7nHB79L6qK2qhvf
yf6LcaApQD4cq7wkL0TuIVDd6VWs3IqcxOX4LVIbMYUVe1cdb82WFPeinHgaRqnvNl6bKcu2S4aF
bCFoFBt+/OiHOcxswNiFIHIJXcxFENlU5XXvu1fmlTivFEhVrlrTkk9uo9QnBEk4mgaN/73cQ39X
L95eHhlVCLsQAE+2cIIkOQD9mTKTQQ0PyTToRW1yEBcknd9aovvB/GH67G4q/rjRKyBx/iCdYKjm
JYYcpHQaHcIuXppLG2GxTSQNVtZEAusl1CwIn4u7sGeuppzInIvOZUSzFx6EKLcuDFVQ6ljXogDB
B4h6MI3m+1yTUMLevOJv1WyEx+j1+ZXdJNdqDkcSfPnwVkxpDFjQfnen4rckGN+6Am03dwVC7oPz
+9x0EpySUz2F7TSIiXRSOhQXVDTm2TjEKyVwMyQC+A1u0MJTF1FB6qcGk2bu9SHNjySCIyDxo+ds
oLD4dumqkwV+p9jcw/sG54Cbbi27sDaBFxiP1uiSAQKDkajNY1va1mPo+OYGNJG2p/Y7Pgf87y3C
Cc+RUt/ogCL46tUVPDi1kpwUyhdhZOr7lQev8Ze6r5aMmN/zoUa13lXSc9El6t7Wemsz5ka/72pK
Qoom/WISOPhh1tmuM13ztZQgp7AodoJrVM4PVUMoDOJM5/HdFaDTxbXR9b+7am5+WdU33lyrybXp
5LdVc7P/sGpMqIozCEiHbOyPFmQ+O3YAd5CqOukqmMaEQVx6Oe+PsLb2x8TU1krVUykzDaleRHnl
5+YQTaqXQdKvxOS/rXWZaHNq3SGHs4TdDtn5djHYXjwJDWqPMfomHBmb6NhOqsWzVQgcC2veaNGR
Q8Sbc+/m4aq1YLubfmgSyEeAY7GeHNzp1ygGU73rF1bOIXAei8SPU5jFRVg+zfvgA16+XaBn7zd7
O1e1bT7BpiIKaLZ2UrJ5bHT57nLRAeuZ9XgUPbQgpEOlRV8uoKyhBQLYqMqwFVaY87M7SCbFYmIk
ThOITItEWkLeIScgEOPH8s/VCla7QLrm1cQCeTNQmB4uQ4H/yjhYb2r7bEdduS2zor6NS7grgsDu
nwaN2lzHL7TvYVGva5EENH1zZRqF90NxEWItc9V4kv0shpxdlm/T1Eq2RiS3h1xz8gNpgnJbWyaV
H32GgCFHjRtxKeLBQnm2TdfzmJdb/k3mSPbWDCFP/mTg2/R/lJ1Xc9tK0KZ/EaqQwy1zEJUt2b5B
+fj4IOeMX78PmvpMrddVu3uDwsz0gJQNAjPdb9B5vrKN/n0RmSBNzUtfQtv2j9KS/nYKDwWQmlOW
2E8htJRm3VXBQY8A94wVYiBzm5rsgrzqABs5evV0JT7Ojl2uZbTznepJn1s27HX8GilT9OpPytcs
sguAocTHE18eo7N6J4Od5Y5nveR7J53ZYIQWAtDs+pfrIOhlOD6+Ct+UqZ2pB3vdpuIsTadHQRiF
vidp1WH0LVmE2yMqVjs/TeenibzDBnFctMVJGa9sRBK+s1Z+RYNn/uVo3hqYEpyiLIxWWjr4/6Vd
/VCWmf5jrsxqVSCI84Zjmg7+3J+eWXuOW0+tjXssOGzkzFHZq915Pg2ssw+D5zuXYPnk2IDj1Cch
+0OFIqfRl849kunmvjLMDkM7Ur5mD2jSbC3zkhVmvMP2vX/qwzjduE2nfWmTBL19t6u+O8X8JWjm
7pdf5sjwBnzXdvw38ZQoWCmqeT9ppf0DfVQWNnoSvsfgHtZlrOnP8slFBuJV0TJ905EbMzYlK3Mk
PHhBqk13rlsvfLR6isfKkPgUzI3gmxkVNpkZOOp52fbA9+eDhVPyt0wpVHRgCrRWlrAcaTBVtarn
vs67B+jBLDKXfjBazibTY/XoLLNGi7tas9/bhdRmaCF4pbQz1sJbmwoEryZt0M9FaOdfbVyGF5qb
4/XFWetLYy0kOInqISJCR8qLrxYGvr+jqJkZa2Gz3aLkWm52ZdCBLSzAzxOFHqW6D7sx5Z4EDpJX
qrUuYov/mwUiIod+WTXZE9m624AEB8uM28AkSzHpLP9ymRh28Bk+/6PsJmwrcVaDgzcGUMLkrUBO
RPr9znaOje0PqIZjGYKoY4thb9C/mh77Vc/InmEU969DFkJ2VVXtLIOODng0cC1tJ1AAlNr6I1qX
SFQsU2szax9MO7/IYFAoygGFHG3N8s655r1y0+/2fu3MW0mDjSkP9dTXpqM0a0X/VfWJdS8tIy1W
ShNmLORU52mGsCsJtqHqwrsyNJFcK2yq+5VjsfzK27D6osVffKpvwWoIp4cWxbrvGt7R67aptWcN
4sCuMcvhTkMK8IQyr7rnD2wfjXaONzXLg3ejD/51siz/6pDewiGHTBIa7muSOXPTr1xdbTd9DCPK
DqZopRRehwpelO0oLxV3DgJAZxK2zq7Gi+J5xn2HClqpIMpbnjzdNP9z9BhJQ7f9h4taK68rla0z
2yrc6NLdZSVpbdmxUJTAZmIsskPVxOad7E5kQOIcFHeucYVsXqY5P4S6Badv2cXIvqceMf7OQ/fY
9hiSiMqYIyJkNS+F3V87uzp2V9cgib9FDjU3iKfk7SmHEPjQoVn4v9te6AXiDYinkt1drDAMJOVO
cTx8i7BPPbg9W7uuMpALrOPoZZ6nuz7yynvpqjXjIyI0F2GMqFLvGnP6GDVCLzj0um2enTCycG9K
tLesK/pDbRmk9ktDfcunSt1GuNXsZbQLyac7htmfZDSLyv9Qh2jvZbDE8yaIjeDFSJDVjZRf1ysU
TcYeo3i5tjRe4mhJ8Gkq9TinxqIdOZD+pHhZupY09q0paWxH49NkVNLYn5qS5P7L3Czm9ydJ7k/B
ocrSerlUsozKB+XYeO9DvoqThfY5VyhPSHUuw0VgC343OUhJT4uzH0njeA+qWkVfnJpVx6Kx73ol
W78wDnaAisz3PnbOAGIHii5j+ayOiw3HaLz7UYnLVuDmG4vaz7vjOgnC/KZ/bOvohK0pVEPVODq2
1TzDCm+f0zyMd/6caHBX6ZODbQbf1Ej1ztJSLRuBZSalOT/CvOgeFdefvr+2ejp+D5UBoUPDqPdT
lp5nu8A/HUsQ1K1a69XGC2hVWaP3i7cRamdTOuQrqwyc1wiO3TbJ5/QOdevkblEzdKf5YUqdbpuV
QFQGscSTdhkiEXTdlJaxn+6TNCzXtp0/4UTe3YvI4VBghDy1PIulacVee8w9JV2LyF6OreeTb+vb
MuYNj9Ji+ZR4C/XYxHTT/e1wefO6nBeghSbgjGA2tK1rOSha3TrllDwWqWI5zVkZXoNu13BUfARM
DLQR7yy2Y1wa7zoPxrVfqPNZmlFabJAUsl6HEgVytS+/WVFivruqUR68wDtMk/tCVfIkTkdibSRn
0Tztw7irL7f+TAV44hl1/ckVqTRVf+fXCpy1hWciBxgV5l0fFyc3w4otjJcUzqJfSUXH3DihbexE
VM7skOpsJu9n5rpwtdCewwoEWqKUhm6xMlWdKdgtsTIoXSGKcoFrGw+eUU2PV2xHMrXenSQRzMyz
9/PcNKvrf3Foax9tGe4MIHyoMv0rqvHQzNIt1ZnqqvmdOhB4V7Udv9S8/k+N7tAMszS607BVkxlV
ZHkPdVFDuGvM+tB/rb1cgeEz+E8UWLQzb56vQ+H6T6DG/Kceec0d3FdrLX0SCzgINc7CzvfSJwf0
9r4EXhsiWMCFplA1nvzvYYD47lVyHU2ZZB12Ff8ptTawIOCsmNxhHy9nqNN8nEnfbRQsT4wYZeKc
/ZaNVzPX7ZaMv/NYY2Pw6OASQV2711nQ00dNnYFKjS5BVRylCxGQVuHFhUd3p6v314gl1ihh2rnW
3BxvfaVZj5iF8zTG2A9nVcjQcX3JDKvC5EGtkUtY2hTP9FPPRvZTn8RUElMF8auro3gpfXVVNOPq
GhkUrrm5XdcycN2ukEJSO7bGppIqD97IjrEdquynjyFf0qnWtzLPcJ76S4QyYCcyRPY1olG5A0IW
nU9dF3/zIl15q2w827w4R4YbVtNp0gPg8HpXvFQGNFevwDDCQ14km5xfVaWzTxuOK6003aslgSjF
GzVLT6V24eHIfSWdnhprK8uyZghhyM/LPSUD19nXW+42U8Yl8ja70d0e4SG/ftODbFMhq/Seam50
bHwMhzsvXuShZpsMNNuYErpeiKhNC2B1M8Vmfge+mowxGpGrJq+QM5XOT+MSj90UKZUq2Ju2Phwl
5BrdWEDiEysETem0ZzmYI3yW1WzHZrmSjkxFVNk2FhNr6bQl4Bp2PceDvj2bQ9KdP4/J5IhtSFno
wfFzfFR0qJyBEmnPQ83Gd1E52ghkOwGWg0I60l4OeG4BdUu/gLibXt1nQFrOf/RLhGaiGbTMlMHb
9HbEGkOxvH8Dr9PORoKJlJz9rSl9SulQypXTMvG8TRxyg8g8JR1wGJr8R968/XnkbXJugeRdz6Sv
WQZuo3/r03QHq41i3P0Rq6JzopPDGiubDLHaHpIZVDVry/yhMwfjoLNqvLPc3r1DnbDwd2ULYinD
5WtttVaI8qU9TEccNy0yAfkU/cpcNUZ8T/8qdEredWus7LKf1rxgwfgxPQPohsVozsOprmf3AhfN
3WBrkfM7MvNN6Vnx89xiP+TPlbqbG1bk67IInpXGmPkKafI8YXDyUJVwTZdYOWjBYB/AK1sraeLA
7G7CHnA/Cpc8g8f6ASSG8aWyhhc25/WDvix6ljFpyRgMy0+t32MSucwzK+fS92MKANMYLjfOwo3f
gCjMr2BWR3g1RMjhplcnzSWireHhk1T0d4nuBsfUae55/OhfalXFOCeo7+sl6RTNZf74e6xMnPgO
ewBoFyRpLR1H4k51Cqp7Leqr0pk7uXLR66Tcj+QtYcnQvA1YktdVcWGzmhwNewavXXLaRAE76qPo
Nw36poys9kc3j9M2tJ365GHd8awM6i8Z97JF4DnI7acA5uYZT8JoWw6QfXCxMNcOKoTn0XXRFI+b
BzlgHdk8SD/bk/NVmUsGfvdJxG1CpcDJQuIEgxQEW3OMT79WGro8XmW33KA0Hcc+JpEKjC3ItMcS
3Y0hxNiwVQN978SjhzI0Uah9L9umjltMjyFGq9/JpCFMkrf6WS5tI8996MZu3lhLgbTojTMgEPNc
mR7OEkuXh37XydV9hGzokkO31EfrQO3xPFIo5f+OJYOsrk222StQrMU2DhQgmFG0WJK11rc5M16z
1Jr+q6s3NnSU76rZOrBOtf4Zwoyabju1b+MQLKkw1300TF4TQ9Fnd0UT1qfSAfpDEVa7l2uXfRSt
JzvMx6fRCdsHZDb9Q4DBzHbgifidjPmaqqr2zj3iH0rFYaunW+N3hf64qJML0mxfuxajq2Y5yJkc
nF5ZdamrnMQAS7pGs1NRHKUyNtVqupO/PkSI3GMVd5E/Xv7tSr8ajlE0/JQu/IRUVCesVFuXSaRs
pVMOpjWNKzvKvhiLl33dBBvXSdNLtGgpSxdWCQDRJv+AQqXpbHpreIT4yYaAracDNDga9ooG6o+U
bY274i4aBwuTYpUsTdYO3zxqVfhLfkUXJDo1po/mdKb03xoj/FcbB+VRVWtUK+qO1f0SjlJmunGm
IDqjyG6+2fa0Rjt7+Eb+xtzP6DftZHoRNie9VrtXs1KMO0hU1VqmI2PLMw37r0vRKdGL7mM8u1xW
vpSSuzPa6bbOLYY12KK1vMYVDW+uRcFJDjBLZ+wjn8VUaYxz5ZBECS4KvwP+Nml2rpMkyo8VHD3c
/GOSXMhxZsrNPSt63YvfFRwdz03cV88s4n6lRdb86DoHR/NOUx9w7HAvHjf9umFn9CNO+udUbapX
OOLJqayifisTrPmn4gNcBgIW7KNeyw6A55v3vEt3Ms8Ko3GjojNxDlu45jMajgdxpUTD2qZEEFuU
vv43u8pq5aDL8jjFTXV3LRnjx4mv4/LyVZdD7PhnDyDsSVqB6jp3DYpYYR6z1vFyZzsNAT5QS7OW
1XWW2j86T9WO0scjzHtwdT29mGm7la5pWSaxnWWTPRs4eikIQMmXlIOkD+xuenYSRTnJt73+BUFQ
HBJEAw2EAtLQ/CKUmSLwg4ffrXouwoeosr8I2UZaeAtcW0M2hxI5g/7AL67K0XjVG4XKb6FP6IkU
5ldJV3V1BYKdAtOd5LL82NM2nonsp4xa1HAPLRbm10xXia3DvV0CR15IMnIg99hmTvKSdXNwtouw
X7Wggki9Keyi+gKFvpK0kgxIEyBE9ZI43cU0Jl7is1q/2GMdUguFFSKDEpbsS4SyEbHjCnZQtJvZ
wx9Lwp0inu69Zry7XU8+sogp3ynozQ5RmD0aCVnuITdnxLIT71VLrPwYx7jTSXOR475Dx5rM/DJq
jpX72OjlQVpy8My9Y+GZJw1qpffIUs8P0rJsp8Uwq2Z1tUy29Cna+G0HSHJpygdP494yv/Zujkz3
rCbqvi/wzVhw74Ao61jdO1DLt+YY12usf02WW4WNIE6jnPhpU72AmFQggJbheNM1yDe0sMSUqoGZ
2lcZxiBecR4WfB0v8EdfddxHR2vztxrOd1oob8VkwY8cra/S6rO5OBlWr6+l2XXh4phK9u0au1ww
Gus7ZPX6+z6cy/tcwRYTca9m29oxEMc4x1IwNEYE9jl4ZdjtLKyskFuLpkerjaaLTpGP+hErHQgA
5DYAr/AQoAn976MpqaKuVv6PphlpH8F/zJVgGe3z2MLQzay3bG2zC3q66aXxrfTi1rV5N6kb6Zae
21i3BEgf932y0zBtX8noH9e4xQFwy9Ab7vXdH3GD2oDGV4Z9FipOz1rZjmcofFOzbzWKJMOSwL7m
X26dn8Anemg3eyr88/IA7UK2xMgWCKOj7Bwf75DtYPnhZZizFqO6j1Y+qrW0KtVLENYYtyXSrRcI
Xe7Gcaz565DPd9ZSbk1z7aWrmug9d71h69ZafFco2bRpXPNXv1ivubo5bLE3h2O0NMXYKI7r5yZ3
rDvpMqC6XYLQuJcxzw2xAxK3nabo3hsFrGuHD9rseOpbAZX/QsE5XXX6oL6VVUbmTNHMtYx2jWEt
91W4s4Nae6tUA0PTxlEOMlqGM2/h2Z3vxuVSs5Y8BF7mPcpglhy8tHe//P64HlYhj/RT5noBuohD
+d798vRBeUsnv38go/TDXET7ZwtTxlhtu400lcnUYE2XIN5brXh3uuGXYynOkXK2si3H1N44xUDp
cTZzBKE7zWa5N5X9KkTelk0nfoQ4K5KNDQJ7o3dHg7weUP8MItGACcbZijroQkE8sjdZTh2vxXSl
JZPmeRoFslJ/F3PWq3krmNZ6C9vdJomxfJ4MjUi5s0BUSvxX7UUdu7Pu9pJbcCfcHu0iDdafsgdy
KoeJ7MGZlfdKWoaK3sVeThOl+mcCXXi9inR9yk5Q3ALGc9Uttnn4bFo8dJ/U0TWfugwz5ExX9V2Z
NuDG7SYnz+8lzvHazpz01LWzdpHovisbGAXroAblvHbKCTGzwrlcQ/MWOEzZUkeWWDkgeVXsPCsv
MOXk0+zM/Qf1kh+j15KoCfFFR7nnEntpx/Iv5LWoBpl+0LrEfZSQwDWCbcRXxMvXch6D5bAQWg5D
beKLulxFBjp39hcLyu2tS/q1kIXp1qcy9d5OcbWDMxDy51TzEw6dw0oL8AMK8/QkEVlcVTt+j8EJ
gMP8lKgYuJBbz/9/IsIMdkKUseG2XI17V3U2qaMBbLkeJzOKjpaivXxCu1xP+SXsi9wIzle0i8BY
UrtHQsqET6YUOx776attgEazkH761UakuAv/V1tYKKQ3efeFtSnwHp/cPWJl2rmurWIXFHH2yjP7
Y5KNOGxr+r+8GvZamamYjrO72gaVOd8NpfYxSVes7GzBJLky9ZHTKncZCeobR/9PHr+20P+F74+/
ZlavEuT5+QUqdzzV6o0fltZb10OJNg0l+KUjlcw/MnlyABR3VVm7311PUVaTF5Qvec/bAhAO6nSp
j8S+OwQHbFCdB7kSfCC8R4JWPcUAlE9lqP0oh6l+EnZzunQhqHLtEitviVq6pCWh0qV3WFM13MrS
NWX5P/mI+yQMkZ0kqnJJdvWWom9z7m/qTizgrp1zEn2P09Y53nJfQ8lf2ubpLvDqU2H7+gAA0I6A
fF61OfBWSw6YGe+1tJ9/8N6NcF7v57soM/VHZ4DmKgNREoUQ/f3k2W0icku1aiB9wYzUx+kcYunX
bEDdLIfIfKgnO3pv2SloaFCt2qaIMT83+sd67o/COu0X6mmBMw9p7BfpsavqJaWUdy881ClBJwQ6
dX2SwWpACKDKTGcnE6POiQ74rQMWXQixPH3ds5mhuCZzkePIt44XY6sWuz+bSImO17T1b8p/2lqf
+q/vwcbQr31XPJ3ALHli/Gyn+TVXIDI5bRhe5BBFyteqKqz9rYtlVHiZEg3Bk7wAOYMeAJgKtfDQ
Kb/ZxRWGsrO6Njsli6Gc9PdO8cv2eZwNs6tu50LzNiisxM9yyFoedkkSxydnye5IX2ocrCZon6Qx
BVp6Dgfr523OZA5fHOgd4X8JKgmrQUy6lFJ71yAavkR6SoUAeg2CaItJl2mVAB47HlOLKxc8VAMz
26Qj87eMplMFmcSwUZOg7NmK3S1ruQzIZeGisjKiTuv01r+pcVcthkBj1Qer1urML6oTDVtQAs6d
6sLl0Yug22VhC9gy8u/RjNM3aVxPO33s4B91dfJgz0DJlpYcijQxVl1HhUOajhF7JxiO5UqaMkuz
9UelSZyLdPVW2O3dygVvv1xEaaMa27Xj5Hfz86zZ9YurVqRvSn3bBfq0F9fJ3LUe/UwZntI5qag0
zgdxnfTbZDxpLQUraVYpXL16ka79v05yU7h601Imuk3KqTrzqtK1dYXOPi654B/EfRoFtOg46GkO
CL7Gm9prmhdI2/aMEs6fsUPTR8cZlcR1gFPCSxdaEhvHJmkgz+ZJiHirslFB7VX5IxBFdxujv7iD
TdHz8MUrJXExDNkL6yg18BJPa/soA3bYUk+88Y+oP2Y7BZrn6tPIp1O+9aloyIf6mfU/l719llpj
1mm4o6pk21oBJuCwTz9c8e5G9qWfQ/uxHJAn9Y1kJ92WW8TnzA/HtcDg0yn2N3YD2eH3JLXWMRPN
MajT5vjPSRLlpqhmyaTIrLR1qvbjOXQA0Gsjgq/YnpDKL5OXeuHnZXlmHAxKrU89jGPWVIQgu7DS
KGz+46mDsW4wE34o9Ijnt17kOwOG1Vvfe18GJWj+5d1M7q6b3r0Rg9+kbvRzGRmY1IJ/2sT4Ff1Y
PpiqXHdwSl7oTpbAYfLKbGtp6vg29QnGAxVAbX3MkcizsXjJGrU/yejcowBkRoF/kdFKDU6Np7tP
Mmjvy2lskfmuk2fW4kcJMasmuQ9jtLac5fJz1min3GfLJlPkw8NO1deVmR9MNzW+lz5y6osppWt1
vxIKy18KN0fFxXeMU6fgPxVDuN38Dh2m1vnXJ9Qha/LXUCdXP131d2g8dB9XVfph0cmzP101R/tX
15PyGSOLYqe3ubInK4mHNahVPYzKN7BUxhlbdQOjwaH6liUdWd0wTO/RxMleMAB6kPjb9HAgDDX6
v06v7fFjumFaqUyXy/qeA9cqgRLeFJu8HT80RkQ4xDM6FyPP9EVaje6bBkgWQqLKgLXRDWcZaO0Z
ktJYtHhQT/wCe2l/BOLIh2rCy6fJMuf3Ff74SB1X0k0AGu76XcwM6t9MxX8VjzPV9MhsUdf78zQZ
i2GFFa25kfFMU4KznM26/nF26/s0W4Y9F02Bj/cVuNlN5ebTfeIHHjbM2lZat4MFRP4eNm65TW1j
4glFLFhhfkNy6lSwJ60pPHI/TfefpsU+wh7uQKZ5wBRueQX7Ixo1HkoTO2nKgKDWMaT/PHB9L+cN
exMvhWH0ab8qnW5k+rvbZeUS7nLt/4cBCY54yo1eppwz3a8uSsoKqQz1k7TkkKsF5dVlUA7NFPTY
pKnm5o+B3FSri/QlXPiApPILMlHUY9sCps1KJvcFViuTG6O2uFS9bodb/WuwC8pct/YtBuYp0tJh
XF8nK3XV7GBqIx2zWNHKagL5pMXEZ1lYZDn/S7URkvCQBYh05oqTwdepG2yvtdS/zuz9IjmZQ7+D
bNtQpsMXRsxhrhYwPtSsUM3Ck1P1mX4nw1czmet4XUb3HRRr3MNSPQTqn8dsPCNMMwwym2eAWp69
9jt6ZahCoqSMcXvousoHDrKES6BOrvJYjPXKGofW3kl23VQa1D6ROthJxh109NStnCZSgT0vifdb
UNrbBIW5U+DYW/9IKyVBpsbArCz22A3Prf7l1hRpa2lmHiRGfeG03EZF2vrWvPq7RiGo9Zw8CpKa
Re4+Q21N39xn2x6aNy1zuue4rfalGTdv5OFjrLO9r9cx1V6+iKnyZzA4o59wTKmJkLhiZhMYoBPG
kVXSMlqOZFwUfej3MlomLs8+Z2LpsIzmBiZAYeh3dzIKm+QN+cQegTEGFwl6+WKxUXjHuVaGD1Eu
qcFGXYPcZuQn22tzEeb60OhaRpzS/BgpIw0UKH/pR+efQl63ESn8ytX+eiEZmclyrq+eWUoM8x5X
a1P/4anu02TbxmNVu+XGmNCVlCacJPMxayz3EKNEszKWpgyoqdrB7f8pjVsoVqhvwFedk3SNs4V5
oo3HjEWG7wC01z/bg+ufdatEQNGIB+ARJMEgpo8YIS99qH4eVav8F/WXtQB5VCVXzmzuEH9ZADzp
jHin07O5Q6LHeM/t8Z/S0oyHVm3LL8ukoWqbtT225YtVqhvfHYsfFVjltYaw27J4AJZHhXinsyd9
VWM3XGHb4y4KHIRMdkfOFDcX/H+bZ5g67CoRpYxglm+LaugP/YThfINAUheW6XvdK/E5ju1wI/0y
PYFBkzuxjnhzsyguh2OADLWF3Bq2t4iZOen85nu2fd9X+ilWC40TwH7+oCUHLUqgt0v69veoD6rs
Ba3e5DAvoxIcWGPD0mOkxQs5jGMoTm9KPcD/5+Taw1DYLD2fYwaA0ts+VXAiyZTxkWRNSgnE14BH
Qx5hXw/rK5njr12ojo9u5Wf+qgadHht6fJE+q6J0Afzl3JOX2zq+obKA+Z8q47VYZqLyyeL2eOuP
eWJcIEpiBEwZ8tbv+N1mAks0Y8kedMh1ZYmZ7NqA3XuajxXqL+q8ahZIy18iFhvFJx8fi1uEZqIE
rqehhrBvVl36Gu2D38RQIXwmfuFv0TbSr+zSGzvUioOfatRORyGRSj+V+wlYTB7ex2bxb9Tr8w82
rhCoyqp4NIJeuQtixVlTx5p/+MNwHJNyRH8ZgxfDSL1dbTn1N1cfVxKghNhZl1Ednkm1qM9aED90
smcDaQNCu6q6F82vfohUAWT2hiW+kj2VMWUw30SLrl00DAblOXFC/btuBt627EfviJT5/upjnxrU
zyk7DWskJ9JvWQeEX5SZyRaapen9Z9XZ1z4zm69Ni4BERnbnCYmNBEybBctd7+xzrGIX03mefVV4
LscEjddiRnuRkvNLPur1RrESexcu+1ETabHHShXV5uqSxkO77SzrAIe5C9fe6M8XBxkRKIpw/6Db
/LXptvpu4DXzJQEsiiCxP+8BwCTfc6SkEky4SY+mLK3R/JRubsaQus/3P6KXe5QK64sCAXU9ZPWD
aoX4n49+5wHt4KF+bZsmezHMsPrDDYARB8VWxwnuQbqa0QouywUyNVZWiaKre2/Ss8dgcfsEsvbq
dvxkU63Jr12J3vcHd0Ahzh9zKpL8OhOgE6jqLC/6mBQgTjTKVpq3AWlGKMChkeVpu6FswoeYxc0K
2yKoxzqFAiMDyiRNt8IlW0n06Q4vCuM9M/+dyTa8ebm2te3AahADijTk3qFPjlMC5AR7nb00LbX/
6MuXPn8JiRp1q5Pr2wyL8207KD7cK/QF3MQyX6QPWdFaadxn6akHlwdpwS7RKsJHre/DO7hg9ckG
boZkRDl9t+z41MZDuG9MqnxvzYCChK7i+wqIYdojZBuhAaur69mI+29hnTymWWD+N8bRWg89/6c/
duhzNaH5WinluPVtmCaGY0brvGnx6DTL+1i1cRmjNJGsAt9ozp4T9i9Ba1qHoVKLtV+CjF4PwEcH
0PZPaWb3L1A/jY1nOTD+QtgoQ4hOyHIpHy/x1eDDhbyRByI7cLe40QxrIQbIwJVpMNnONnBGfk28
wy+ZN65RUue11WSQLiG+++dP7Vr1KSvYyV765GCVHl5ZCTeIXvoP3mzxOO2s8hRa8/fASqZHpy95
4LqDtgtJO10k4hpWs2OJ09zFapa4wY70fWyqeBbrQX92elSql/tRbkO5PWOTdUyiJw4J/P+5NcGc
deesyR8k4tbvxpq6ikH2Xu9sGRhMKzlP+sGLtBN59eBS6Yv9ZLao044g8CjH6t1wJM9/kj45JMvo
30IGaoV3INJZKsaU69Xi/sph0ZCPugOnt+q78B8IOtqujPRyUcQJviA77+FvRII2Rqz5tZ8WdlBu
v4VLi2pk+uxCS5IxidfHnyZa2C9NOCivzpQ+5Oj6P8iQ0yB1kOuoM0u4alJvt4fcA/DPtVQNGqu9
iPLJ6GRn4cHNnHKjjGQiPwRF5qkOUU7KMWxQ8GLZxGofbCqoxhcU/43rAcEU/O0UN7vHh2I6yoDf
qMblFueGgGaNSj1dY29zg7bYt7l1lgKqWqqkgRyfB89SkXXGeF9nLagM1XF45JrArukeo1a/zH1f
rKQ5o818iDpsBqSZjoA1lTHPAWlk2r1lg63xq7ZYyfqeZS7yNCl5wMmG+Hxt3hb4n9qf9gfXU7hB
uAbr1hnLqORODmYaTc3KHSsKQW2L4Jm0ZWjmjUSls3fNbRU75t7TUshyuP6dxW4rjGAsgfaJV9Ic
HHiAiJY7x/7kzuOMsXdi3sd5GRirAkcVgEq8b6QziBmp2c3fA60oLlfT7JHUDnug0ncwcXOewkVK
eFpqCXIWSy1B2tdT6a1FHxjc/rhf5uiU6jYfTOU4DEFY8LzLMfl8q1EO2Tt+6W3TpYkLc7rxp6w6
TvyI3zCIz5c61XyRZt/gRQda6rl0EYXwGjxBl0mTXVfUdcPvEgTNHi305QNCROGOBUjnnQccCNuR
Kr/oDcqx66ipLZgA3bsg65TBKjd95HeHHtYZqi/+R/M2WtR6dwAcGqzzpOJlMHm1fZCFXaTfoami
P1yXdcOgBWt+gPVe1nAfCzmnP1h1161kQr8sB2WAqbGVGPycltUfOIBgXc5JDYusKpCpYfV98Enk
rhxZMbo8lR6m6ZzbNQ+yvqEai3s5ToHdxsqmZC9m5qY+uORHwCMYYmdO/QP/hSLYOmoaMLWPDgt/
GYPQ5SPkW+T/1VBoH68fYhRkyx0LS3P5mvKFb7OuXxRjUB6WP/ldlte/Q6KC3rYowIbm9S+X6ZTG
ooNnNU+p2R1jiEi8sBcZPFHEE8k7/BhWCZS3uwKe/f/o4y2BbO6VTaS4w9oAy3KInM4gm1oqiIJF
aQAFzVDKY7PgIm9N+e/KO8e8jgpO8taU0VuwzSv03fXd751XOWh0NDvfMrHXMKxkVw6z/w84RtZz
wIggksMfqm2zuUeZNjrqlRsfi26o7vXQxasgNr3XoHWASuNed9T9FCy0DXPcTNz4ItBR31YTnnBp
chG0qIxKc16wF4HD6C3YCtQniJPYfjfWA4Lt9RPbxO+y62nJVADaCLKjPZTVt8E+Ucfj3YYC6LCR
rhLvzZVhx/ZRV1J3q3VOX+zhd2GCm1H2ZtM+MceHOzjV+NbIjSV3QTpskKyNP24DnG1cCk/5/Ok2
VkABsyljmlYH21At4J6Dvs/CjVU5ySGZwMLzGteR1WL9gnTYPPDQrHTQNKglIYjX3dWmfgHt0O4i
EPrX3YwapUAByaVDMfUr/3Btx3kX3YMVJ6ELyvLaJxPhJp2j6Ue2CFiIlMVkdO9TB6hUWkCqm6cs
qN7zMa7OVzkMpwaJtjR9RUuPiMOpAHYQmgHc3bqbTCnVlSAG/gQPgDxCj8ftjP9F2nkuN44s2/qJ
EAFv/tJJpEjKttr8QfT0zMB7j6c/XxXUDY3O9I597wlFIFCZWUWKDqjMlWvNe3eAhTSqq9s2LECF
+zWyJJmuqPseBrunpPHVJ4eGXc3t0Q4Ro6HkF0wxdJj8CuAi2zasuw2/1MoxoAjyFOWmcxXr5UjR
75xhQNFjh3YCALfEUR/YHNAzpvUv8kAL7KGPVe9BjhzT0jdK7KonOQwm1dqbbeXv5TCvq+40GzPf
YS8cXvSmaQ7x0JgnHVG4e+5/g+0YkukGGpaAccYmDwAW9X0RqcNW07T4volt1Fa4zRyOfdR9lrY1
OFCU7prVXM0tm2v6kNwDqx5PyyTyA9o5QfZOoor6cTRPhaUES9eYhAfJ4QIyauz33uafw04MSziT
t7nhlOfE15L5lXqmtofhjmu94pNbgXdHsBn5zqEUnEvroRMETQkYmwOAsp5rF15FrSnxy1NzUO2L
dX1nkWY5S66pTvTraAPFDZqZwQNliX+JQtu7IFGlo2BSUReXHmlMFYWgOoEKg6awO6OcW5WvE+Ft
FA47IEQKsJveu6zrSK+pcuvKFRkeMmLfLSVPK7+tNqFDhlgO5dypbG5txWhuzMmjo85poIWkjmCb
bXZsLNvf1UJoyR/A7wwwLJx0s2XPNo3R8lu//ICnbbfljequ8psvD2riDXwtyvGwXMciL+j4eaV6
G4X55zcafbZB1qU0tWwLJje/7QRISR5oqiT5Mz+medc+JZVTQLav058tAhIqdueq611KonN4rCZL
ebLaNhG5oOxHoOgPM/i+V6vI45sC4uw099wbJWqbS8w+eD+ltgkOw7IFc0r/3W660/I7rcdoImdh
82eDEgvdu6wRtqrQqTea+y7lyzUkKrUHW0H23oEVq0pipIpVpINTrwMfarm0kNWpe8ooSNx0g68+
0ovXot3qZd8GI7rIHVQLh0VhkhexdHBhYAa/qkPb7JUk4H9zsuni6t5wG5hzfZ6B58xdfZjazOCe
GLS4KJgsZ3IoHR9spW8rcF/xBq2OSql93nmxgpxHUZnxuuy69lDysL6Z3q5OuYymDurJaf4uA4SN
M6F43Al147n32ptsGuDB/Ye9D0buJ2VI4WeCbjB7ceIguph92h9nMtTcElJikTZ5KNgPXuRZGnsG
koPDVzl6F7eGKAPV1ESt4Eb5sMy6lhV4zs7W+4K8HQ+8Oj4Mtak1tp2jlLvVoQZDtDWTzNxRlfBB
AkTwqKMjBOeFDmuB7pkn6ZAHlS4FiPDlURosESjP+IUp7irost3J3tKn3W8tlQ10gfw4QAHBorNy
dMiz3xN1SDe0f2/UH+u8dQqp72hbhmBS7arcmgWf9aCBM1S08wUkfx9N5xgrCZyvM616kWXmd1rs
f5cjaQ91VT3o0PvtpE0e5ixtt8BEJoCsrCNtGX2Dcmkk+YKN4wJSmA6W5bsnugjqO7+kFKzPbAbY
1plXqXPlAeZBUiQZDpb0kLaPzrOuAli96yzkTqr4apakABZ8ca7+PY4dd7Oiyz7V9YEOaL9dkMma
78y3mY4Ii/RSyi2uuqcsM2PRwx/1Fy2yjF1fFu4Ova7+attWf4XtcriasfmX41r5rTSZwr44RVha
7ktbC5bIdWLPDc6tOpZf5Aqaz99GTvIp/e3sbE526xpK94p0Cnf0Yg+1nZQSghADyeLcgi8kb/xb
bdLAgBRqQ/rVcLeG8ShvJPvC3LIBTp7llsHnQylHfq+4G1MLTF7iUW+rbQDnMM0uw+gtp9Tx4diS
1uW0iXV9r3o1jMZrFGXG5o5bz+nW6I1iu8LQu1zvDzmyClsjA+SwOvQccaWwrC5t2D33Gv12sqw4
tEBeZc+qGuoLddpq1yrDOyuRtthlMVAWEn/ZpamtRxheSyBta6m2577XoVUHNbDMv672qaeaAlRn
3K82GaLDUQO4R/m62j2XBBHKJRrfK4GPhWdehzYtT77aHjrJWe2Ol1JzzDtzVoy9n44zLKXpq0kW
8U8RKsA+70IHP7HugGi+hcJB9loWhi1DA5DVB74ZZf+K4F5cacVZYs0kIo1+mpvRqezLP02mwi2C
RJ5Ju6V6S9Rq+jVxBakJk5w4p8iphHVf7qcROOpmUsbqOKrqdZVAAWg8XiSDmLR5iV0dO2vi00yd
eJklT+WhqqL6OPrDtRacYqs9QR7jjj7AnVLrqbrxiz68zuy6dq1Rdu+NrvC4ihneRn365xIN0Y5Q
URbEXH5LPzcRHhCiaxilEIrKCeLQeukXjdvg29Ue+1l/KEVWYOyC4jK3JegmpdhODen1nbR5SSxE
P4EqbBurimAFIHAxZjUXnE0xQWqqMinQ8zS5kX55GAKQ7jTewKdOX+5ldbzNNivvNh98Wm+CbRIF
yYV8c3Ip+3Ck8vtrHLuIjNEgUWxar0wu0jFaIR0K8rTvckGnRYfWMrEWQVOe5O1OF98iqAuOfkpP
0LKkK0+VRvyf/3hYeB/qrKhPPYXou0mds7tuCrM7OZRn0sYtCnxQ/xaDdgb5c6MF98wC0WgQJ0/X
FXRXc6F3N3OKXTaE5fOg3al9012LlB7HIUuTPxrgpW7jR39auWfD4aOWj9RJmiOJ3PzG1gv9JXLS
P2WEnft3pZ4lX6Aih4mGeyCZ8xgFXxW0OOh0safW/zlUxRAUxpvXM9y3YMOu+yNMoTrf4cjV470G
6vzkQoZ1U+blADwvpcoWGcE3dXAulkVKOmqVrQ3f2I820Ub0w/PypUKwfD91qXfWpwqgwLJeY9Tl
tlcBqrqp2E3FcOhKql1pY0NVweMgdpqjiFEqxgsvrwhsalAC0pbLGDmH9BFS6QvZqkV5cpt6Tajs
qEnqGxCBykEXu5/Ir9gbibMJ/sN94kfuW6AB3eitqk8/uMl/C5FxatHol6jPgAFavbmRNnmI2a1m
bZ/fyVE067SfNqm9b1va6kYwVecuirjfKNojcjCIuvwyyQjpRJgkoyz+lHHPc8g8y9zNI3mGrdnB
/Glq42Mpum7GphOCCWAqaR3/RvuRvo2coHqoWrQ0BxXiA79rkC2JImcbpJH7lRQqJHuB/xdovV2Q
TOd8VmqUumlMDYt6vHR9BYOh7GKN4eqKyrwRX7qfNhkoD8qgv8q5a8frMndZJoMIRaysziWfNrrL
thKHIREbQ1K94T+ljR2Dw907/XOgOVZIxzqUZ+r7qHfIjjUM7rt1HfkYUSKa1Ad93nuyaDaC5z+y
Y7HZbfAPd2q4TUgC3snR+n+Asp1P9DT/iMxzpOvFa1P10YOZN5+z2C0+J+TLjwGAmR0I2+Kz3YwK
SNycBmkx7Kwm3ujsS65y6IQXbo5iymuOsoGTFSo8K7JuJFeTNllIRtT2E7/hyr1fZn9Lc08342H8
FQUt0bsobYjfRdktWeDI86YvXAAvYJLf1uqM4G/J/7SspY/qoTR8xIoqI3spEGbdmVkY37RelcFA
5oenKCtcAOV4+65yHj1EGKUzEKbUbV9dhxxOWf3VArO4KZJ8uOnoBH9pzDnY9IK5fBpDOGdi7QvN
6uV+nqvwXGhBBGSs5YWyx+k7bQtLKFQBMIYmufk49SYw0K7xuVETN2Nu3KebStS96NYETB1Cnjul
6LS6OUzBxd8BPIsoq/aPRRKG+3Hw3s7mX2erdz2Domh4HEG17/+LuGICBcFl+MbPzFL/7I7xlqrQ
BJYR7LcKBcQ2hs/oa69lTwtO3qtuZmfs/86H5lutIMamh74LriJwH0r43tHNpo0UaYAI3kLWKRS1
2piZkOltEefY1D0w3vvOfl6KzD07ZMvsWlhDk+bceV3zCXqhA3f2CHcOZnfTm7V+cIHHfRWgpbby
gpcIbuqLXfsUu4RdTWeu6lNVAacthqOBbMrjPOVnvaisV8ON1DOM7IJg2CDvPhXDLbymoIPFEJlP
ul6UwriRwVM1UKW1UWyR3qAcn/I+7B6k09QPHW/8a9MXyFW54Qu00urZ7Ce34E6gP469w4Uo99Sz
bZhzR4kctO9c10rV7gqal6Y/g2Ss94Gq3hZ1rh9ag26+1ENSiwYwbRMlTvZia9b4VOXZRjolNQ5t
MN+tgAyrNGkeuMN6DtiBm8GhL5vqS8bWza376Rs4XG4lfN26IzfS3DfjxHbL9YODQaPJfmnAGVOS
zCRTn1cuEdmeU1o9Jfdf/CIkxg45RIin94QhMtDqs2Gb9KmBfI4FUk4c5Dw/9bmHobBqsUtHxnRX
DI31YtiacjdYaYkohWW95HUzP0AXeCtHSoQJ8eki6uZnaVGz+EVFCRTQOC5dgyzFscPiJNfSetKR
NbqBBzmUj9SGEe1OSNlRUYxzW91PlItXkaYETc+MDRfYuSJL5wPtbvUZGJULcZpgB0I7V9SLhX90
a1jChVEGxQo9MgdVjKVR7+K3mGXOGpmnNomeOblBWy+5S3u9b6l4czoHfB4BBWpHvS/jW1PJGUqP
PHi5ZXq3mqk7tyrF+bDq5jt6PBAYl6e0JNPZp/XoaMdZffzofhe5nA6Ro3B5nKbNMvYHY76Dq2FS
tvLUr5C/QMTrmFu/ZC+NIS/CXZHWgN0aHUY9UfKiylqGi5CmHMvDEilP657GNbOZ441stJE2OE/d
5gB1wc+GiIAu7gWD1inxfOtOyTeJFPtAHKI36iSdC7Zs9f5yrPCz1Rlm7nSbxvm3RUpSLizjPEVH
1CVr+RzAZgU+iNt+tYP/k/yZkuzdJuW703QXY9TMe7UNrHs61XKST+V1idCdJDgg+T5t1xBXq8z7
dSnYDrbALHbWnLGlH/XoZJJj2HiT0r84g5M+xMV8lE5p6sZi73p281jFc//iBTY0MR6NVdI5Ddm4
L+AvOHSjOlx7ncYz0xb0YV4S7mWpG/3U4gr0lWSCOLPSczBGtP1sgzF37qXKSu8BixnKyYMoDH4w
Kb8SeCU8i7qn3y4h0rHxsm44vclATE6oHXvEjCXrWJyQUC+CxN3KoWEn4y4ugnrxqn364NuD9lhE
iv5olqL3xvnJ7+yHkDwIKkazD6E5EvzOctjP7YQQH42hA83+8GxDBR3me0kFvYROtL8AxJ++uCFU
nYZm+eQiCfuwoghDA2n6shJLlxokQEZs832DZT0blOpiWob1jKxXQpM11SPZZtF3EGPCErM4A9FN
YbvDa9mV9UUGyHgwgABoRVsGFAbm1ZuHC5TM1rM0aROJE08LN03B0qHAWfDdnh5oJTTh1INFxxdI
DHkwVc05dkn012qSZ/Ad7Rqz8y9yJNcoeaSt5YjuC7GadKC+5xytRvlTmmTYr+nGRGJ+eWBIkQut
rBcYM8RPNvyF9IRKQPKCQ17RzGqZVOdJ//wOmbwCnBMBdYbQBgZ9v85ulrkr1jnJKMCWfDCASJH1
TfJzpM3aXVF6MJKkIi2seXeJMEm/1AL1ihkcvBzjVN3qYNV/cMnQ7pZime/WLx+GnUET6eKthvyl
M5zkmI6G/th0dOGUAgwva4tlxaercaJ/DGv6dmSpUQZLryw11iJYzoWN0H9SNSSQAbcBsKCgBmtD
FH0TKRQ6L2LzojajNu0mu825Ow4qdvB4FMjup80yJ2v8LSy4mky7LHMy7qy2YVZDAnwso+JZZpCS
vqNBJ03iw9JXvY5lLkrGyLPcnuotu67oLVCO5UTpXjNXtFEDeJOpIzslO1u6FIMW+iFJR+Srlnv2
NTc/QRZ1SCRh0eCpT6Kl99aQtESmhbraMg8utiPAvZNM7chkTtq0Bv2RZXe7pnuqeHyzhVbMtlOz
xaerC7tbxRTj5pe/02zG6xofx0ufYwaJmB16xqG0uEEqW/fV79CZlYeQbPhVUVznOunhfWNq9Qlp
OnhQM+Bv1wmhlb2rkZ+WwdImz5qC5Go03qzT5dmybgN5C1vF+pBUJBVBrPBg8qFhJ3vtve4+G1QT
jcmmLA2E6qygJOGXFne8W8WdPFsPle+Fb+4PMbVd4wl6LTn1gmRRrLCGGBEiaXqTnuW1ab1Ada3z
rKpBcXynjCy9wmGQxDm+gawFcPuXA2W4nzPWpRRAEXKGvC7CO1Dc1jrAwaHQfFTJkwjd5S79NFdw
RJFHuzodXPxzqupPSNFttT7UEIbLjyJD+yIjq4b8YDJnj3IEEudzNpb1Mg9BEXjCoZG5k04EoAaY
deBslKt2Vujs3B5SAelVKgjsPYGLkkPdhB06MWHcLeQTiioIr/Sa3aEYyqdbz7Auh+4M51OUn+l3
AmkEHVt81/kGrQaZP/80uM34h09b4eFdkOar8d0yXiI9nyvuFim0mByXWm0dPTfPVTuaZzNFmC+i
iFOIkaZo/Fvgp3+eyhgd/D280W20l8N18tSUUb9ZjV5cbQEbBHfStHjXaEUF6qd4Gh//G2ciSekh
v3YOHbWHPM7vl7PVZjY1/UxOilB0nKP19ttAOdns7yjwoWAkVhogGjlOSjPB1t9BLGVZx5Ak/wQt
RIIug2UPy+GX19e4jFGjwhHLQJCgd3Skn/mBMJoDZKENXS1F+Ozaf+hFrD1KeG6pdflBpXNzJ33y
4JU/VBEgB3DDvgXI+EDrP9kh2d52J3rEN+t/3aLFsjO7DF048XKAsoX0eH0pZKAr/jN5NuvuRoff
4LTalxnrWBuCXR1kydNgu9p06019dWzz+bFXRO+b0VzTqc6+pBnKgJEWeGfHCdqz2xb1vpjRsiwh
Iuvhxtka6I5fSteynvrJfobA2flKqTUAEzO7x4F+/88IVG2aeXa+ZkU33mRUSsAdEGaDq/NyxG66
TNNO9EgjUi/CokL7VliwT8J3SyJTh+lIxtPKGcO0mAwX5HN2kwUGvPeju6W15t1pN3rhtlQgy5HG
BVoHvjl+H7pYuQEa98mgKreGiZDgQB/CwRBFc0Vt/3ZV3b/Xwtp5Ikd0cb2ufmwc2E4vgRv5dNJk
9nnOQDcA96JDfhrj5ybK3Y3hqcUeYcQ5P6loCx8WdELvT1S/RuOzqm8mGis/x04Sw1SEmi0JV+Oz
0VbuoQOpSuqaYTAYw8bWUAcaYouSGhf3/RQbou+elG7YuUhPxRCBIS/nIuQebJKS12vySC9A6LVp
qrrm4cxg33dGfO85aXAbU7o5aaFr3YHfS258sOKiy6TeQb7pfIKgo4Vx2VboDcutHY3RFvciPdnT
SiP7BYULimDyVB7iRq/YI/nRbrXJOZHjGZuqcrutj1D0w5Bo+rXnl2hFy8qzQfXD3YCGJHv7nzDa
Xqv06wBJtTStkFlliqN3sXADm8cK/MGt5J8LChSTvXA6r4R1UySY7cwOlZ0JqnlU63tb3Ul/VPlA
IkPn7w8cd3KYznG2z6YaBdYVDiLBHx6Melsw3t1eDuVhiZm6sBDQwO+t3Zg9iRzAJKGtb30B30gr
wNIxe2hJUCoP+ec099WH1WABXZmqXiGjAR2qZDyF4GHehr46LfNMwYkK0NE+6GHf0VPDUNoyM63u
Ekd5liY5lX7Db5kZQ0uUBaDGQ1d5HaChP8xT1xzksNPBWVc9DAxy6DbaJyPzowc58p4gXDZfE7/q
HjKte66tTnmNm9E7yfUgS4GtLIRUPxke56ZXf4iTogiWk/F/Wf5DTDA07ZeIHNrsBnDwx9WrDQBw
b9Auf06tIT+7SQQ+DDDWp8YNfwweNP4GvcswgVd/dDll8dnwA2SNetoJg1m/9ZsOBuBCabYm3Mzf
Sz7ZYZV0f0W1/6128+5qdKCuJ5dNeOzq2Xefjm/EnQzrXrHZRamRA2gEIcDvamB/8sHPw3DVw0fh
CvGdOs2/T5G5G4GSfbapLt5aYGRvKtgevprWg1ywVlRnb875cISte/wUhzS3iQcqVSOA/aTu0ECs
xkfbA5LtQRH1kgTjsbUN+zYM7WYzpSNb2aYD7dMp5l6+nfIzId9dNt2HPO7My/Jei8+KFQ0dRHmj
frva6jAJ9uZEFV6Vy9W/lrfmmUKPHx0X/aG11hgPdHm5s3YjK4erfSkzCu8wkWiV3qAz74FdFbsm
UMvLlIbjPk4L88UpkPNT9Tj4MyPDyA+S+ffcpA9B6XVfDd1Utzk3T4/UKkA+8xU5dbaZbBND0+9N
y882YW+6LwHonn3szdk5q7LoDNmNsndVR38p3IoqcFU5fwU7aIyyT7CdXD2RNPRFNnFu4a2KSC7u
3TYlh+i7mbZ4YFRn7MjITpChiKB1Inminl7KyrwRtD5raW7y7OTYjipdS5Td1lpbOZeUstY46Vlj
5BAB2J/FvLXCJz05BbkNgIevw9gGWwm+kDCMjK/QbnLzkO+oRXddXpTohcM8d5IxEs1RJSoYTTt5
kKYxaprLRFIOxTwHMRWuN7dcfgL0IMrkRjG16poXat7/qcSK/s3I9H6PpGJIN9ZkPMhDSd/mRc/y
mxoKucUk7akznSru8M6RYNOWJttESBntCajLxHTpqLykvZFL8lOGeAh9aMHoO+6mdIc9GfH2AsFV
9jAJXv9h8ptDT65120Vj9rA6/hkrnaoBONBHnGUrw7Q+p11RSeYzJIuiZ8T+sxDsOYNilpDKKf1N
Hvb90WjG6iFxSbqnMA8+qY723A+1d6q9Rs83TuXR1NCMjr9XW/XnqQxYrDJgiW1JhlIgjfudNMqg
yvdra4sUeHFMoX1pwwT4nlZZ/rl0n+mr8i6oo3mXMUArd2cIctVJ46KfOyVqEfVYDbezUX2RgR7F
aSAYYoGxdu+Cuo0Q3hNx6TREe8vgRZIxM42UXL/y8aRYuXqoaWkVNynD17yP4AaNsx8jdFhwgufZ
gwMfBHqkgbyNWSIkeM52tPcRJZjgjQEMPnT66EvkmJ1g1PYuSPcOr64HJwNmLvRwh2vw27mtF33x
e2vaVd7YHaXX0o0jn63quUs79aEz4y9FEUVfUOnSbkrHpXXbQojxjZBRi+4Gpwnu60pPzm49ujuT
nfD3HqydJGRSaHVjVxzS58nvx15q49VdBFw3dq780+gqxcHnbgALq4kOZNVKPvhapXWu/2ke2hzD
QeNeHAVAp7iGZnDfBpFL/m4srraeFVdpl2f/dAaZFwILEiHCAW2Oe2zFrHXq0GTa7TimX50cJppB
K6FzBx3hCUxEaMTIWokzSFPpzGtCb/fBIYOjoehukEJKNuuMdRXx/52T7K/Vwgei10gyp09z3ZZH
GNSKXVn7xRHlRkgyk2S+D5tcv5mbMr4rp769S9SyuxnRBYfzEBJclf/kkxojse1O/fC9jPMLMiSC
Tva1Qlwj2NRWcl/mavAdYTp9Y4OAf+lN+lvAJrMnrje97mv3y6FR9Xt05aadonfm7oMjAQFOSwX5
lEjxDJvmMhHtxntjAL+32ILeN84uLKwwnOr3jjojU5AodXQrH0kaJyP7AR6n3AKeBoKmREl39Xle
bW5eF1PquxByNGm5i6NgRo6FIYTwE2TR8MBxe5xOwMMEmEbT/R9AwXV+68VoKNjNrRc8pCR+GAlY
JmmSE9YLYWymn90gqW5k2j409L8jDbFhOSIByH2xPF0PH8m14rx5q9w57VMtaIAspCeLNLK/Z7ZK
1kOxhkfTda2bCXbVoz13zhUAbMMe0K2/DK3yiDqUj1S2bx4DwFB5M/Q/FLizxQaoetE9BBB7RKjO
qtfrJ+Sl6DBJ/faRJDtsDJAmfg2yHFpA0/g7RgUA8u2ntB71yyDlJ/pI23wYNlWY33iqnpFRgFA9
Jj1/24qfdPm7HAtRykYzP8kf+PVnfY2VjjUWtqdPcrTaZWwSoSPpRmgvXTQf+iTYAdClycJ561S0
Ucmho83RuXGCv+Roogvsme71pzZWp0vv5/2zYWXxjUN7OMzyOHs7H5/iYPG59EJtZyCfN0pq2PcI
g+1Wfly/seiYnGxvS41fTekLEYp+daKeqrFun+b+dbLC9prMAWTDph/dkrZFpzjUAc0J2+qwueHZ
1FX9ZmvFWZUb0W2I4vdmDeZi4frJeJbQpa6wbFR8gm8L4ukDnEkCm5o54J0L/QX/NEn8FAmIPfeT
+UZW3RU7UejGnJPNVOQOTLwvJcCEZ4u63kswIGPqzbF6J0NHM/FoVlA00e6j75GKtfbyTbHV/tWx
5/4kR/IAAEa79W3+q/UtnpSD10wBDAIWV4/jO0AiOFS6aDXAXAtqMUxgztoYAqYosYyaMzrxkQyl
gxDHMJ8qM1O3LmSQN/BCoB3kwCicafX4QEd3+6SWZnRqnYBvVaIy9CbzvvRhw4haAFcrME5+U2f5
PbbapjpQ3RiQL/n1vV5uX6VLzrQ0KKsTi1ZBUTRW5+7v0WqHs6wQQ1tb72PXLJYCc50UyR3ttTRl
iXpzXUB+pfl3RWonj5SAdh1qaKCCnNTfZXkIZOkXNnZFyabT01jo1kVCZkkshTe95BnjVtbQaOZK
hSSJbPbNzrrfzs/SoKRqsu3cBppb4fejiPsbEa7D7kTLuyhEi8uSIw5V6+ZwXO7TZLQu5lRwzZIm
eUjRcBZ2OQjQcV6gA7XHt6kMprv1MPcljWOxMd4VdVdUtA4ytoca0u6yOMk4aVpnyDNvVKkkldeh
MaK7zgkrcKCQj3cgppCEycMvYZ59Axw28Dq/tU+ZTv00mtnwNXRFB54fJE9jPU2HXgshl2+76K71
+tu2Ms0NIueQDYlDStPMVekd/1BHpbY4pE16C8udrh3KQxGazDtpaj2LzBiV+JvC9PJbWoOQ2LKa
+rHwTZSOB+rWS+lEjpO6/DmO6yE/ybFTgaDaZiJejhvRpVSZPUojTVAdJpUSimn1/tfGLSHzhI8x
TvuTRwXh29gIXhLosh/GYtbQsUNQWTHn6OGfk0bB/CgmZeT0vs1ikvcvk0bYuZFKiFuYScmA17qi
X8nUbasS/RNVz0nbx2wiIWEILjQusScUh85LAWzbQXK72gLgiRAW1cNO2uQCFi1ax96iq7sS+0lp
03IhMepQRGiQUKCRloM8k4cgM5BstCuuGJr65tDGQAXO8HNITlEwDw9C6YW50iFD1lVKK0s3rQmw
c7V9WKVsBohFypY+/58Lr4s4weDSRnteLXKd9blWtZIcI2N++GBPBjb/cxnHx0q8o6YtQCn0uizv
t+uP74cGm5lhqLurjO30vyZjSB8BJfankgbYzaKX6dtw1kVm79A7id6mrY/1g6GM20X/cqCn8DCY
jbNbBTRp5TpBlFhe2UyrT+xljkaRWscFIiHBEwsCo9oVUBEtyIp6qEkVeNrtrEVwTGWetom1VkdK
tp2u62EejOlaOPvKK6KrDJU+aZ7BCt3EFc0ia3yE9KEO4JzlIi8DHyPmr265whge5HKrWZ4VWv1+
uQ8Pti4JKv+B70R8WipLses5RyUynj5Up2QtCjDoUyoDRHVrLU91iansg9DLtms5a/Uu1ap1LEtj
kYg2Ol/ZyweSXqfeQvrtPyi2/4edDtppqbUJ+lFK4D+kSZb05EGY2gYBpqVCB4HGMlwB3bQNK472
kAV5cD8rTvjJHNidUul37iKtiD4lNcLOBh0yR+l14rnaB3FtHuQQZXZqP6Nm7WSwNlPIVpy62Erv
QAMZECw+roFYqq8HBdyFRTmZURWm2nNpfZOuZTEUVbyZa44cVWbzJJ9VqoFmJ0H5eeTTRRNPFf5p
GoMKWkMM0bCNzssp8kycwlx4lmdwUUZnyEBa8tgAJgvrDy007BPtxG8HQwytuatyALgYVU+xoXp1
y7fxUAf1/z6VocssucC/jtdHkjEa0JQttM89SYifT8GRDyzHjjOpSEHWm1bxg3PSULP2zDE8r8NI
2Mp5SmgG1MeHXhvcmw8hFB3TZrPEyCXkHGc0YtRYkAYRS8sp0vlhaWlbHTKOTNEfieEah9Vekqxt
lmdZZv18cLUMDlGQNKcYIcSTPPu34f/F9mHl/7xU+LunkTahn2zWJ/ifl0mygevJv8X89tl4eknX
6TQ9yFnLwy3L0Abwj4d+7/u35T4+1ffx73xy6vII76zy0ZdHREWMzl5p+F/P6b9/3PePLpeRU5uk
Q89gXXv1rLaPz+r9Sv+Hx89SQA8f36B343cP++5UPq1/H9f6zO+V41dsSaP8VIqDPBssK/s4/LcQ
GSfwZCd59tu5a8ga9+HRfrvUfzH3w1LrM10f7bfLf5j7Xzza//tSv31dOkV5hKAb0nPx0v/22a6O
//OzVVBTSehU+Mc7/V/80799TVH3IwP2374m6zLra/Jvc/8/X4/fLvXbR/vX12N9lusr/9ulfxuy
Oj683OtSNpxkURJA6tIhe+duJm4grhO75601NGiPgivXgB1iDAU6pu9ot0+KzNvLQGlbvUMf0+sg
vKtjWQEkKx7DAnErloGs+W1BOQxg6tlCtYeaxFyiWNHUu8oY1YsS5OM5KQIF+gln+upS4G7zSP/k
ITAMfE417ntx8CLbPcepA/M9I3mIaGNn059NN3kQC1alRrGXGcEEmC0xO22JloFyCjkIqpJFeVoX
sJUhuIfK+cO6njHDoJaiA+qPXvDaNJq9yYe5u6sGI3ylBFxRT87tczxW4avtTj9ga0ZTSIzyGDIH
2g7v5QgcPMyBNBTJUWnMZKDgDJKrBumzOnjRpoCf4FDWlRCaggzr9O7U9INa347Ah96s/XoqY0l/
NJDJxRDGROAKAYdb8DTDMrFzbV+58b8Ebme8Zog5Uxcqn3s1CT6PreuewjBGB742IDLy2V4bY9Ye
pLcpx34bJYp2kl59jD6NFNQebN8Gf0FRUxPl0AKK100Guv07jW0/IF/SnkI1hkU9jIQWQj58d/Jx
S2kiuslqNLB8YxzuHRhs7xFhOEV9bt55aqlHe0OBWgCqmesaUUIMc22079JiE2BD59x7d22LIKpY
p+wFjzCp7lskPbwLiclXHxgEqlLq8OJDDKQU0YtD5gGRuzPJBudgInp+b3sm2L0WHr2ZhIwTFvYn
hM50yBqHDIFAhrZNOhqaKEBFYliFrn8D7FzfQS1vfbItZDIRaPHfvPBK3sxBktMURLAxwqObgcLd
y+B8olcGCiXrzTvN1SHux+ggg/OZ9gENhpaDDDZN09jDYqAvXmCo3V7z+gBKWJWVVS3dp1CA3Mjg
oqi8nTmp2o38FwySWugpKcGtXDnVvWbHtrm5lXNNA2x20VvGra2g2mVVIRl/ni66TX1+LsknfPZs
VFtctplznijPnmIhkSjMoVle/oexL1tyFNaW/SIiAInp1Xh2uWzX2NUvRPUEYhIg5q8/yaJ3UbtO
nxv3hdAExiAJaa1cmTHv4bMdx/iVdUrsraRMN1Qb6ZCa18A+f6BaUOj9QrRNcM9l0Z29OrjX2z5e
O64RQABcq54aBGvuXdaBeGfKSlYb93nmXrV+qJ5YU6mndsj8MJbJQ1xpLxxQsxPC1MYdl4n025r3
UKLrIEve5t0x8ewckmPZT3ABJg81YOK7bALPp2aBqD0xdPEWGH/wrHiW8dom4EYazay6o2zDOGQb
8Enkk4ZOMMgniVjSwgHAu1CafLL0BIyhIEE4pgkiszBegm0pexvQP3Y/pBUHF5HJbwwY30Nrg1yJ
yiKEGN8cPWy3ZQiObiqjg8zAR1UnHgxC07nUzixhlYdzPAWRLS5FFWblXVTb6nfCi6NJ4exhZB2o
LQxEXSTO0WwEunNg9zAuexJHB2z/JzpQlcDQnbO1nr0PCrJkEYBJYoR4ohWX0SMg2tj9Oap5SXsJ
1wdEL7/LRr6BZglEPYMFBR4l600d8mELz0KJqJnjcjATpaBfPRXWgfpbE8BOvUoa8Mf1TFb3Yfur
idrkDFX3t77ysp1dgTltFAEHAtRcR6DhMVzzDoKP4zW2+rVo7HSfDqraObIOb9j6W76pFfwqU/0+
R9zpOgIue9em9rHiCmG2wEn4LFHjvnHlMeW1c7Mry7lpCeDM5gi7L5UZkoMKE1POSkVDfDMMZxeD
Z/Cc4QH3XRocwCGpgQ4Ph4qH5U5zwmwFFgXt7Fh2u+3jRq2Auqpr8G0jRmVOSgkvc9G2yaYGM8hd
M0W7UIrauLARb2o9T/w2gj3JAOgh7/gly4V+pRKYGCZBk8gBGg4NqKLy9B4khGCXpjLuGAnccznE
KyaPeM9/5pCFvF9k7+0aumICmJc1ldEhz738ypxn6KonFxdurGvO/Bwi4U9uwp9i0CHcl2ldPXcT
DNRCQNpZU2H1DC49RHojBgiUQdicBzKUN8+o5A3bjt0Qa/bZBaUBsACgU8Sge5gIIB8KZzTXTqFr
62jyBo5Fnx+SEBgMHolmovtdAUpYbYLKtX03DLuTW8fHtOzdW+N6PaIlInMTKJG+tVryrS617hYN
FR4liEvhBa2ylaFp8BjlbAAj5fDOu6DZWQDLPMAHHHF93Yaj/dvV7Cvke0C/kU0ew4qBxt7k/SF1
YYLgdZw/UhmwXefWLMGGWOAbmCYy3zNRjnf6oPEd3CKxFwHLkVns2lRSrsGNKF4c1akVlOoUkDvq
3DodW1Wu2cERMjh3dNAVNAKXLKW4dLI9rNKPedmABp3KWmty/NmsX6fMcrYDVMl8BFQPd4MLre/Q
M6EI6RjpN2gy+V6i5T4IbZ19UtrGM7TH4nXHQKgRcs26BanmQyRqPLb29IQqqMFtSi3NVloTPw/R
ZKWGe9es+v6PNdTvzG7MVxl6wNvVqdiDtiXf2gAM2/0FUqj9JcL668DruoegemSsZZEw3wZ7/Zll
VXAcFAjrR/MORL4gQ3GLR6HzTasp4BYG+ztvWXpnjbBUBiFkhxxZ5OceQYqbru3GV62GnIOxw5fE
1FZ5zryrs06s3r5SGlGx3rW0jKvUehs4WuTCoEKbmHsrIIr5bikbKqfYhIYy1nQWVRjxqO97A+yW
SxkY8oo1wh7fCh075QLArOcgTX+nojF+W161GmWj4P7svBVCUfKHRoDktPd0aL2bsMTJVkMIX+JB
STXP33KIdxZezK8tvCFXN3V+D66Rv9WNEW5M3nYHXrXwHhQ1prNAIqC3zR9qx+JPVeMCWwX0m9O6
9X2NZQVIt4GmszqBePOklmuqzQOomUdjae60rk7PZtlbqxbQTcVBsWm3R8Oo1TUFgdDTKBG1aQur
BzbJcfdRV4YbF4iQda/X9qUHj+ROH2MJlWLPhkobgozqXu2NTsmdU8rsFiG0EGRuefgzC+1jmbfN
a5JWsOVlvDvoeTY8uB2mR2qhi+FmhZ33rEc1RF8QVLQXRhE+gRr4R+qBVs/J2uEekvPxJlVNfDIs
Zd9q18FqEyR2PzLV/fZ45zy00ITBahIk5JVul+95sXWgkLYyoGT4xLrhHHqd8c2wcmM9jMw6o9fL
E6iT8q2bCwDnI1DmhRJSV4Xs/Uw5yY8cIT0Ts4K6ujHYOJy+OhVpLWHMj5tt0RrqwY5YAbKp2nkb
Ivs6qgiBApl9Nuws/jNa6gciv8zX0XHDdQfXzzU2oT/vKE3fgbENBBoCPI0RnC9akyCYnRmAn7Hq
HqzlxZ+WTfT0OijUBgssVUX2aOiV/dtKrI3jMONdel3pQzEqu+l2HO91yykPhTTTTVM0iV8H6Khm
Y/H9FIF0FVXD/NrIFaSkeoAjAE7Dkg8MtWn1hncp1iL0amhgV9WhaXE1YA0RJFBZJQb9LQHF2BOi
Hx3QHwgQwpW13BjggriYcgjA5i/duzBHnGOGN3fMERiPCbcEyrQLr+CuBlzdwG4phrr1pUysYesJ
0MeHgV3tyqAKz45ZZHsIvHsnTybxwY4i91gW4o9tgzZG77W7CesKNgUTxO9FeaAcldOhm1oszZrI
fk8S1u6WoqVZFLbNxkt6fGSVYz1lZu6XY9Y95FMO2pPvLDKHc2c1ELKKzMpngIEdKOsO+gnuvB+j
ybN7aLsVV2ighH4jVbajbKo1xTU1gW+1OUzsUwsqokp49IEZ1JoAoIS0BMYYhES5CNt1OXT1KlHM
vetE2z23/LFvYvUHAXg+PkgAk4g3Q7rEwgX6CHjwrmNc/8g7A9goj/1qwJ7tZDW4rmPrkqnhKrvI
O4bdvYXAfF+P7QfphhAXhF/Q9VuIy0+wN+CVs6l0TuJTMfhZOBZbaJ02B4sBXiB7t3wxHQ+8FwzI
XMp6fd5ueoU9c2Q6/crBquJmIsji5iKwbtUa1nBYyuSY/Gh6xzmOQ9DdqDzh0c2yK4noDHyk/a53
9ikYBs9UCe3dX6DrzQCtzUE836n2JQUxyLEH06EPhWOFHXz83LUpVNqD4TlwZL52I/WdoJFgODNA
1qRBRoLydABADYVFFO6KiEGUHk2onLCWkG10D4bXnEu9iU5MA1pbCzD3YlXTryyz7e6dItcegsG+
YExnb7IB8y/kbgB3mbJe420CrEolv9PsTGA1FffDYRThA6Qs8rvI+y2zOD61Mc/vequ6GnGhznlo
ONA4NRCrbujPeuWll0ZWT4UNypDOLa5jV3xrncE4S0saZwS/WptY0yq/CaP4FiTsoSh149RNOTrE
Q4r/57ZHglu5kDODFPeE4yrS5mgZJgRpLYm4hdTB+4QksWNhxNdJd60gW//DKFyxCiH8ccmD5lsj
mL0d8qZHH0j565Aq6CkO3imwRL4py+DIedLvE+wcTtKynJ2qISDXJ7AFOPAfFZnrrMM223u1d4ul
9P4A4tPqFkIOww4xFwiu/Nm7DDtrwIBebUQC+i18TDsbvwNkCDhxjYA3P3huv2oVKLpAtb/KCwmq
3BB6IabRjO9OoF8UJsgH1wtALWXhC7sCuy8gnkMZ+q0cEbsrYVScmCY2mmsrQDQGKNExvTqFMoBb
VJTet5FBEdfc5lK0f7S22+TYf4YrTb7z9II4betEh64X9gk61ZiI4vLWd6AwH+su8k1El/xMMrZO
gsF8C+3ibINnHnsvEN0j5j/YjalrvwIGgwDstnq3Cwc7dQOSuWUzsIehrH4gcDTYYy1n7COpVmnQ
il9QuOhWrSjCrTAFnmdTto99X31PRQUQKZCWj8FoauCfgvQv5poDYmKCPbSm5D2EWIsNcDGgEFPx
lekl+AHMaHhlGSCKHlPeW1NWv2rgfn5kcXsTo4M4pjIz73UB+RqvFNp9a9cZqNjSXzKprTcmRIXN
duAdE+gIXJ0oenLBSQyFPuOlimzjAnjfC+XKrlRYfKT1qjDl5FGsLguWSOggQxUqj7dDhlWzPkCd
Kov0p4L37koXXn1qIN6xrvPAgkqNDLa5QgiHhJDdGoxf/XZy0x7k5OL0fvWQTr6B9TKwmHMvQ9tb
JbBlbb3cwaIFU7W6LIXWlA2ixl7DLVqsbFD6QX4MLHoInIL6dAPq3hbwNb3svgM5ar8DczEnppKP
KumM1n+30ZPefnfQGHw0vQ/Nhvy+N/tohfEmgR2xnWtW8p9dE5Rvuh5Hm9BU/YGkrBCkb1dgMlvx
NuJr/AVYeBjQURC6boNDBGmCS9UjQAjkfdGPCLtCOZTes+3ZJcLeebYrheu9Zh4i7lUlfsCAxn3o
arXnCpEbVbUmxmGiIaYUsRBrrLPvcvnypXhpisWTD440UNy3YuVFk56HGcJE0w5q00+i5W7mCHTN
ND0MiZ5dzazMr4mwoLablO/UAjvcKfQ9coFWRHhivg1ZiPgMCAddg9I0YLwcy12Ue8NjUFaQrp9o
y3qoCprZIH9goYkgUVjPu1G+Dh4MXJ4jYHdzwuI1MbN4HYQFP1At15sXTdXYfoo0fkm7G5UGZlne
Jy44hoNGAvcByo364NVArSGKNl+3GUNwysShiTAM/hOoTiwE8UoHDR8uLdDSHW5UPtChYnw3tLFx
T7ncFGoLCel9GkEOzLNsdEWI7303w72mRfX7aJmAnzHDOFhR4D0VSXsB2Xn9DvRa7yO4pTu7Q+jc
jUMm1qFbJ2+ODLcEbDYNxFgZAApBxY85GF2gp/3vFqOFLtoJaR0RfPhsasI8IXaSrSVT0Y9Ue0VA
QPedcaFtEIBqH0DvmG8q0VirCuGT2Kzllt9CxvpRggbxNoAWlmu19dg4NZb0TL0zaQEQaFblJtNy
BDnjX64GhkCfItULrAVc8HVRkK9K1LZU0dEAQ8L96HnqpbCjEyAp/Q1b9fol45c8zMtnB0bOR4ww
BFWg1DaT4DIGw2OR4ymEdtquzbAvITqvZ8WqNjS5a93SOkGbOUf8JySgEI3yQAfDA1WFikGThbVh
m/guQjXXYdmnW3uEOCa1KTsXuEYdPF/Tad1gNNfpIlEL+XZoWEKC4SMey9IBiBzdJsQjQowWHYCq
i49B4r3NkhyNfdFkLBGOHOGRa5Z4FUkAqQwQtr5SWW5C0/pLimpzaX9up0nE+Ug3X5mD9k2QaiOr
+EnzuvgCOKYF22USbyJEUmzZRFowdnF0ntoCoRH7hdklW4uiPZY1CwWHOCkWYEJx16cKTTdhKsBS
TuvXQOe1D5RyYNmdU95H6l+1YEw+OzRE2lDH0tFZ2eAm/JXlMNrpQWI/grc72w0FNnCFzaF4O4IU
wxmF/DG1RcQ5x75wUujQEALDGg6MOWNAXDf2eAH9cId5FaxGnQUaKz5VVP9dQWeYQr/EbfwSOTVA
RSJmzwLcYTvKqsw0n7HfMXelhDcd8YLrEerVRw0Y2qtWR4UvCyP+lf62CsZ/WoiegJo8th31KMyj
ADJv6zpMfwmS8UELQdfEgu45HzFdqJq34HVp1CbI3GdR6k6BCMkIkuaazpJznsfRPUsLdcG7aQ5a
FX5v9QA5KpoOIbYKB+GK71SURWWxjzjUBdAvMTDD4ifkCsQ5MQQ/mblsYKu8dnbTnwWF2iIkrT9D
8wZ5oEeOIPK1Mwy2XQThLBC5wZZeIaLWN2psELeYPMbjALRkOwWMCBMk0LzwykfHEO3ODKEQlCF4
/xpPoDp3QHhRpw05SAsweSNM0HwuzNZZdzk3dqSENoCyeK070OUmrTOq7afG+tS4mhorBYi8mfTi
4slAXVVo7ntHgehkYjzN+gBasGl6ExXoTNFjJ82q0jlSJVDPgOMqeA6otu68/DiqAixb06leCy8O
GGp9FbTsOWu1dFunKoViB946iBez7RhWxUZa6QoqmZivvMY6IdYSCplTluYwXQu34OLurlSUha1a
J5GLTupM3DMSoUG6Eaub3vI1Pnbm/cKkNxWFYcruC8frrkmY+LqNyFKYavKnHmu1W8wgfUuoY5YG
L1rt6mc+4Y45OuC6UCzaUba3RXKkU7UezHM5omtXESKIYC0ekzudcbALL/mM1eMaeBzQH0zVS4Vg
WYGAEdBo6w60OlQcDycLBrRny8AkDE5k2C5YBgFUODwLp4h+jeEfw5Ha7xTBgyzXIBFX18DEsrA6
s0GEp9QBEstSUfGYyQRO0tEOf6nuT60K8N795xyejdkGmt7VWa8kO4jk1gZedcO2rvChC6N280xP
ecMDIq6eqj3u9FiWjP2aqSFb69wWW0Kg0gFOO9ArKf1vGWFLqV0H1NV2nF4HtQsktpYmUxYGGHyn
vqYBC5oHtXwKOfCnlBIfqaVW6+CV4LEO0ypi6equcS+FJT2snsL2R8odGBOU+RLXiJ8aGyGxhLar
56YKYHJHg96BkB44AsNbn3QSliHo4g2WYPjsbakBD8wBzHC5duTO0zDJaiMKHA4OdoCWYTZnqBi+
iXjPJIeTaWq1NK05d1exKNIdVYAnH6p9KXQxC+ZAPER7oPUqPWi8TvfEWoSlTs+VyqlIKOdhfvSU
tdCCKvkkCe4FtXMKENWQMOeO1kLC49Ex8AzPp6zpKLlRIDLY0yKI9dCQ5gNiQKnWbf5kPDSejdIb
r0NjPWap1h5yTyDyO+3AOoaoAglrOzSDg49UVutwvFTsROV0WJpRNosTECCpvPSXClBCpjsmxnRF
RLhhE7RnODhXsyAqlREnLr6VAv5vUB1T2VLhRjC22UDM+0sZjLb6oYvjdwleT8Nb6bV74TWsKwRF
J4Q6AdYFAvWO0Iu8pyKqpHJKdQitAH0PwkA+0T9/nEFNMlNGbLW0LqfWdC3W5ttqCl8j3sU+SMsj
A130QulI5Qnpc4F7DfhvRLMB9wmgLIy7v8AvMO56aLTuGh72r7wZd7NZEpBzPxSJdc6bit87rAGq
vTCgY+SEdyNQZC96NMZ7b0RgIG+9LRZI+kk00t3nQ6eftDb8Xylsod39v9qFVnhX07d6ANVUf8Pi
G5w98k6T4EOiBYkz+SUCawgOtCCxRcH3YWAon2o7zQH7nNdfIL7lgssM3wosJxEUP2Xp04EQwgZ7
TGTpw9LncesrBZkFlkZiCkEB/F+D7DK43OI7+glL6No29TC3UC3zyvQq9GzHi5BfLDjDZgbUgZ+j
Whl3fwlQkdWAcbijSjMFBfgAjrUdLAXqofFqBFelXgQ2NWTB4FQ/yOQGx151o5KkrqfvOdjtqU7L
MhDVejao5lKoAqf8TcGHLzetOW1C3Cw8UNB/bo/a1hB5g4hUOEicJACTeM3ZqxQRWNBE+1TqDAHm
VvtaByV7dbqJYDBl8SZs0Kqq6gYWxY6VP+ZPOkzrOigORBPc5uKcsUtWmsP3EtvUdZB55WlsIH8d
lfFVl9ap/Mvjmk78Bdbo5fdG0Gi70hnsbQwn8HcXOpAdNKbtvmDbbLib1Q3jFuowDYjN4iqz7jxE
qK5lHHvPkoP1qMENQCH8iYiVoBQFXwiP59xURznTqtnzR0siWVpy/6kzDYtDIgYkQqTAxAa79/sM
QpoltyFA2UjnvqlAajUxjdOhw2r1bwtEcEKiEvw/jeJzCzppuQad4Gig7/m4xpBwdu1NeA8NhAsg
YCg5arFhPFVCjZtA6/MtDCAG2CKG8gBoiPKp1i765L5tg+coQVsd+ohPhrOhKmpeV8VFb530Mrc2
wE3DwNV81AM/jCZeIugtrmqnT/cO2RdKC6GxRqOrrTUF4LHpUE5s1l3k9icsqHzKlROF9ZyaKqkZ
7Hj9CUH0f1tM5UkpmpXIIYU7iML1y6gEG70Oqb3WAWBgcKt30MqNZyvM9f3QeU/NkOpnKnIQrdCv
rSj2QLUXW5hvBoSulO1kMChuUIcZEKpY6Hp2pgEwDlK7wwrrRv2fisD4Bu5SE36fZdD84yS4ReYx
RK08SF5uAr2vN2YO06z//zohCkb1sPzK8ssfJzmJbPeqxATUZnlx5IgEPSq7LY6UZboJyelcKB/u
BA6x5h4LRDXkGxs9b21BPW1TRGASgaHWlwivzDYdRuDKUazdm31vOjBGivFe837POcaH7M7t2oMO
I9w2NDPc/vRFp683ffwtYWSrMqvwsD8q+q5r7ltMGNSCpyBQErYXbxv4tq5934dbdDbDH3V4Naoh
i65UMTDrCpVWcTIGT9zLDH73dhBXV8XawdNBiCgYlsf9VKbgzTe8zPNbMPD4pamkewS3Anxvmay3
oQ4+2XXMAv2cTSEkQsYnB4sIUDmwfGWF2KuvU71kd0oH7S+i1YIWYnzdm8TUdMcRfLy2wxT+4wIE
PvAhOLDgJuU9HTQIUM6pujZ3TogYQ3Nwex+R2NX9kFuwqEQBQmREAaJIB9u5NYK3qvs6hGYOgpFA
Yt1q4zrqq/LRVCVkngO9eNZMFvsh59WrtLATxEK3PiepiPyohjBDDNgboB8NOjIfIPnugt4ThiM4
k4LvAwSD1h03ihetgJpCqX4GVjBeWc31nQuijC0gbe7KHXlzTjznMbERQKz6otjlMBGtc5X4USgH
xEzikGRGv9UFRM+pDMJT/UMW9E+pjHX4pCCzWiIQV2gxsIZ6XakL1vZFGDv5BvIPzUa4WrIuNYbd
ZiDi+RBV3rZ32uBuCKB9bnnQ59LBon6kQwoAMfg6M3kOEfe31pusBxOP5b2UMIWsjKTKzmaYBy+x
ke1AtBoishFTcOBFa2oVclhWWkQ7rpiE+GNo9PLQykHOtRwBO1BhinssH3CNKjHcldP15SozU9N3
jCw/hiCrP4Jv6m9qKaOKWE7B2VTtmIDSAcOE5nSglsuJS9nShFKg1s8BSXSGTWO23wfW2zC1CVxF
lvZ/J+GFwq24AujacUJPU56aUorKtKFGoO8zQo7rnemJ4uiVfXuw6+KJBZ65XW5fJFHvVwN4qWoJ
EGKvnbg5SXwBvnDsJqA/m6Dg9mj9koZdALwRWSvPCjUfk0U9zRj1sVQujHxLPlY2KCnyPDt0gDrA
zAsFwUqHD5vCA+ii3WjG6psxXRqeOHiNa2BQjoUx3Ct49AEvLTcVjxqQrjXx3omxroslsB++NeaI
GbDDApG/kBbI5zdCj44eMR3mRkFt4pXMaSqm9ktT7Avtfa9BNSxp82yvJpzyYFhZtqcHKDG11gir
xAvoGjh9IWo6PXZwRORQtcpZeR3YuRMNfART+fL46WVS2fyKluqlZimj1HKg97Jkv7RrhI53Xkd2
sOegZYCGBdz5eMFLM416BeUboIqG+aZTID8HH56dEqw0aQsMK+54OSz3TmVh07h/T6Q8PZmlNaW+
nPIl++mPL+cZbYWbhxwhdq5J/xRz5o4b6gG1Y6aj3yKufw1aDVihaqtPN/S6YOzOj8uLXrJUtrzR
JatpBQBpywunmq/nea63zguETInQlMDV6IUOF2stQf+BQwUfHfpzpqnRpwLMRPXfJM8AbYYyy9PQ
wizYy6OFuftYwX2Pzjkl6QDl2fJzPhOghG5q0JHS+1ke16dhPifnp5tX9qb1go1j/hxcLPbbEF/t
6RBPz4NNv/Ov7L/K6AyqoNOWLJXBIvb3UnoH57CudX/axLubRyqNSTo000RAKYeCdihPA/lfbf5V
BioJvJal5usvUA1ddv6FIQM2sCpjH0g7WIGmv728UxrE9GK/lC1ZSn057V9l/+ellst/OS3ynBIm
m7BdiWmOFDo0J/8mp3w79SCaMz/VFNhUp+C2QNWQZUjSqZSfL0JX+jh9ANwCam4fhZQy23LcqSbd
08VLMIauR7bRQHc5j2capjR1LR+FL2XLSF7a/atMGlPkBnVFarhchsqW7HIZ6tJLllLziF8Kv/zU
cpl//VJrmGAMDJ9TVoONefqazrPf1ySd+6lw/hJ/LaUGn1pRcmkUibId54m8ozn2029Rq69Xxcor
P7TBz2XSsCZQ2JJNpomFZhcqoyyl/n/b0bl0WsLT9Ribaj9Pq8utz9M63d//StL7EDSTUzIE1AkA
nvflQdCnhvp2Y0D5h7UIftfDEJ2ZprAUDrX6RJME5TPAFicA5ccUV0JppKmfl6mVrvXP6Xb6UC8D
jZp8abeMMaqIQ0+Df3vQ54/8l3H85dwg02DF0o/zzdv5z6HQ5WFavI8+yEPAaNfBcWGO6ZbD0II0
VOz/s1j7tDyIaIFBN7Ic6K6dMIaqONvYcG5s6WEsMz9lv5SZ9BSBXqPFmYoifUNjNqekC3j0nsP6
tdN6/n0AsH30abUFFSEN4X7TqKfmgdc8dRFYVYVyP61B57un96haQ/u71ExpATq/U1qAUnLuzMub
VpDl1YLG3lOnAVlfutbGfAB56McToX88v0oq/JT/eI3A87Fq7A9LZ5r72Mealy5PP7v0VkpRGdX+
K0tl/7pUaioO2pQ1n/b2dHPUtE7ktxBoWOwZyvU83bISOzwQC3hA8WILl7TDCvQpv5tpdUczEaWg
GvE5K6Ms29iZ8SdkZnlMGlghgcwrjwEYNfeBgKXh3JYu2Hci+GAMbQRnQlvuP33SsCrG1235StKn
sZdxMvqdlAhyhR9hBfTBz+XBUIoOygL6n+X1VpmXJkb0/vKN1gBk3gKpeE8Ntd4y1tDtxT4I4dS4
9PRVToEq3CuEOoGRC1hjCCUIYT+UykMoeV/uaM4ZqxRLGYkI8k2LR0a9l0a2ZzX4GI22jX1+E75p
YK2DBGeRrRqlrDU1MRS4/UGDiA/wfOAVfr/ujTU9STpgLQTuDOdAd0lvZp6qBgjkgjXPfaSyMhbe
CiaWq20NvyJE1Rxw3pcXk3ZaBp/4LxriqYw2RtzWuBHP13vzSMOk8pp90sBENI79CQulDFY5E+qb
8ge+GMkG5kawyU+ve7k/DbjnDUgu3qGH9Axwh7ZRkIwY/RoyFIdYh7kOmmDpClS2b73nsY2lhvKI
hR7foAN8o5v/tKubF9afSuehRsvtpX93yi0nqAQsCx9rtuUpGk4Cz0hd72l4zY9s2ltS36aLfJmD
5vFNhV9OKTS4baMC9IjYiw8Qe4LkDS1Mg3wrOdihoY4F3yHEpTDJI/prlXVusx364sZbDjsQUKII
299bXXaD42xlgMsmC4M7O078bKxvdnaVwnM29KsJKD0nj+MKdOnbsMC+Gz0InWUaXKCVWllWAeE+
c69Jhe1Jyg88qti8SZ13sfPKggYijfNlcfCljNFugdrMyS/1lP2/FxjzOdQN4L7d6okMdkp0W0SR
OfN26f9cfdisAu92rnbzRMvwGNNvVR1Zu6Wv5jb3gRnq9lQEjzq+JzSnzEkqpTyl6GCHGhqFULDA
+rHbcnME+Qb0fLiyNsvEMS+Dqfd+LLlNaVeHpOol9Glh/fiwQ1A36WM7XDWQ9kbUTPppAC6zKA3K
eT3jjXq8x5wC86Lle1nU76lHAgAzINTA9EE0EewMI93S8KM3Dk/bymyFu6euV4/t3IB+O4XRbZ3L
apyXinRnX373X2VR402uWXFXt/gy+0Vv61uguC7zdFZ17RbclVe6bbqarUK5y+q/5hS6otMrHSak
6LsZ5ca4cbQR3vx0N4Inmeo/feHpvucP5Tx66Ks2Dyf6h5ahxHF8tCu+ritN7hfLR9Yyc92MRr76
tCDWTShgFpznc7f+1AU/JenmeZLLdVizxl4psMDtZebgIwHMwTaN0QvpG0/7X2XCpqbBmx0WYou4
y/oQt4/lKOxdqviW5Q7WptSbHJVGCLypQZ1e/wiqSYOkLE2wzU87axoR9MOQqRzh+AEYb+l+1LG+
dlHVNQ+ZDNaQp92PVTRF3v3HavXpCc5PdPr4U4qeog6g90r1NfRzP6Yt3shhLUuBae9jpQA00rHl
2StmetiCwLA2LYms3Bb7HoAC6EdiFqY96JykhV7PIxvuhukan5JjUMBIUAYCQn5iz8FouabW1IOj
sMSjpXwNEvkp6m1e4tDvfZp0llFfYbm3zvrQnB8SPRoViXpd5CborWlXb8GQMJTJoUW03Ojz2Oy3
JhzYNFxZVj9aPAYQZv72dzAhQJvi+6cl1wD42iZpwP4Fm/Ng+x4cwTD1mgoPw4Yi2PQP/z6q5r0e
KzDk0hqUuiU9ZtzVMQL3/qQo4DW75fl7BhxJ8fS9W8rmtWw9/S+QI5qzDSQ3yl8W+Lw3Kexshzy7
UJeg3qB5w4hh3fndiCChPfRbgAbCjES/bPeO2EQOmB4/jRpKzgdprVKzdPbZ1GNgkfM2JdRvDgXo
i6cFrFbpO2YgGKgfYHaH7Dyf9/6WkyGaMtKxKpsmOXodlDIrsDKCsP5jJp1viurmTmMk+rihJBXS
gd4apRh82X7w260z51Y0cg0P+BtUksx5U+cKngOuphUdQKE8gPpW9x+bndPU2k45RWP6Hago6cnM
Kzuaj3gJ4PqekrOhkl7+nOxdFR4t/qMO0u6w7PWgeICFGLfL1ZdN4FAHIGUdU7BoGuMj4j+zTZgO
q9TOALuDSSnS//DoqYfDcz/srOk9gtoHIALqJzRtza/YAQ53lZwaPpkfaA042VHT6ZBPhxEkeBsR
pi9URAdenlqoARyoeR5dPQ+3nE6r4H4akXZdQWwie9bH9za666uLiRDQdZxv24Jf2poB2aLBreo4
wEYoo/cNG2EuWCyEabnnwIODdjNa8Qqdx4ajb4PNVrPSKgPamUATXphrJ5dmZOwAntVrOClxiTgf
d4EmfgHMZq9zrdXWXgk24BDAJBjzHQVXeyifwJ1q+TWv/maLAs4scBExX4TWGnH56TFu3GjPGNN2
diAyhNfCUSFHl92aoirwvRRwoE5ZKO28iv9h7Mxy5NayLDuVh/ddjGTfJDLig431Zu5uLnfp6YeQ
XC723WXPr5pGzSNnkDOpkdQi/WUoIgooFCAQIo1mbg2be8/Ze23VEDt1SVxCQsPHZf60aGTllej+
HoscuZPsFBZpPLTfBmnmBRHmObsEy+JzNv9s0U0/1kNtPhodx4qUix7rdgKp2U6c1xYLq4/qVuYK
J7kfeaBNFHJIzfhQpQgrZjdfyKk+l0weWhm4igoFIJFkHZ2CcbPTxeGN+okzxcHSawcpEunXWv+8
aLG8J/bX9LNRuitZBCNOwjejtX5Z1tpnM/5jwDnUruNhEpSIClibmsTa0vj/2Y7FHvwlXu9B/NSI
lZO8VGFoi9LSR/C5+CDNIq/J08Zf5p2SqctJttPXpJ8wNRVEIsFzl12RVuPO1PX0MigkV6+ZPqVk
cq5W5q2MIreeuTj2pg3M30i7vUI0op+ntUZwcVQey0X5xPvRThOygpMT0nrk/KvCAQdmsS2Rwkn4
ggyHgDXB39vMiNtizBEmN4s6eOb6CtvLWNvedvdjKXEqENmevzjVt6nGmDM7o/WStM2roXb4R7u0
eOjGCYVkvNg3c5xLT0+MNvh1g/+YRgHBz/wF94PXA1e1+rq8wXLzxogvgeTfs7r+pNoKrIisOPe3
+3avh45XmNrsmb0z3fJYCb0QXKRvr6uyJj/iTqiR+KhHqSALntRD2l2JOgeE/Khem2HLwrrQoyau
lZ1awpBciG1o9qWTu7ndK+RlZv2hqAcQ9MmU+VGfmb61CGymcuKS4Bvdfi16vFcnpywQqfHrNjo9
M+anq+fsOoeGQgwPLLdBEk8EQeDjE5NGTJkHvTvxVMeI3c42n5y+TM90V0IXWS5KamnAj2C1GbXt
p7BTUtwdUwoO8daNqG0/FrNukhZbPaa5apC0lbx2Q05wdlcbbmMXx8zKCAGILHJRSShBVi/FN7uO
uqdFF91Tm4pgGIDSbWtaOSmXYtSORS2yS7Yucgssvpgflwo7j+5MaHGjd7Qh5dOyZAdRWdNpypTg
3YApiqDMPqbqoJ0B4jcHYPvuNDWVhyU4JoDZ4B5E52Y32xxQNnAMXw/ryZWaxbgZYtibVtEexVgh
KuPGd97+92tRhwlOIS0LzJ7s1HGaXBtY5WPIWhfKui8so4LHa3+qCAtCyZDfHKMSnrCh6xpL5hyU
Rm59EIRYG40iOsXa4EW1Lb1llXOySR6dQXZ0che+AbjPkCAIPDPV3On7NE33WlXh0jV6+0uaJc9K
RYamtEQDqXUtTT0L1sBIhAWA5Vp2uyYGJb5C8KWyNg5k8NGqguTndVUZ0aybARAmNWmVphSd8j7y
ynL5KjoldPMcc0E8gi5t9GfdEPUn/LCY0h1MqDU/Y9GbUWCFoebWff91CCvSjPLsqyTSQDanBgRH
Qlkg6xM+tnOp0/6bnlQJxIyQZJmQY8k06bknpXmcGsDCHKLVMSvUlpgi5x4X3cPcz92hx+TnjUQc
XHC53ZuBJrQkOW5Kn/9mKrLkFj2qWFy9KxaA6zRVE9kzCILtMsnyMpPNiUbjU+DI7d47pfAUJny4
05CLpaG979ZxQAtKmNbCapFABHGwGyxwDnoXqHiEeeodkZCZrPl1FLtOCvJT6S1MQ+vBiA60d1Wg
vR7Se8ddmujeqP28d4pOuGaFlkUlCzcrLYOmOF+fUhYvaOoL0PIk3xl+V2QdqVDTE6XWSbfMa6uH
kApbDD0wtRNXVY3JM3TEZ21xtbS0fo2l7k3BznYOWddfGP7yXsnga/i4TcjFTHQS7NlWGlGJ45WK
1CgMstKlLeCWkm4EWxb0ov13RvSAU7FXJwgKovWGTGcWmNV+Pw4UTIuKS3ZWWV4vYfuWMAQMeaO6
uqwYj0pkfnYc3ThJbWM8kjb+c5DTdmeZOrmGmac1iX4QBdWENPkxQmQmHqP4bDajOBjzY6Hbyk4n
gcSj/cVpiuLZxXGknWp1Ub1OfszruvO4HNqXvFe+J8MMDaJPEa+FbR5UokpfzCVkvkH7nzqGQkNM
0eqLYpJfnSv2ERkrNQttjk4WbqyLrEgNEfKQjpUBu9KCraWgLKQq93nF2fS9uE1Vo9zLKRInpLk/
MwARleFN2K/2vSndlOJbI0z5BbDufIyLqvFNRRr3mULx0egG82qti1Lvn0TfnKswVo+tiHF1ZOqM
pk/+XteRhY1H0YK+pNkOtNOVRUajHJHc2WjBQBhSinRTJF5D5r2Xa4Batap0PM5lHLmG+S02zO9V
GOW7zCmVwFHscael3WEx68ozBj3GizdOiD26xreLyTkWot63glGZwMTHTOwggXW/MFgNvVSdH3Nz
6kjEznrywhUnkFMIKdisu4vFmXhoJPOlG5rmyYwlykKT6ufYbAJpJN1r6dTPGeGt3NlmtJM6SjdN
ZG3AcSBOY2dmh6jUApXKqBQZauDk6nM1DctZJRTKzY1Jfsoj+qxhpV5KQcCDsUgjRxihd3k9xidL
/QGOWLp1Rh4yb5Rhb2TyxF1g+IxtFk9vYp+QlpOB8PdFateLYOjJxtmBmcTrYCpfPpXJazjOg6u1
qbwrwki7GDOprO08Fp6dXeW4dR6X4anW0eS22BwQ11K1IXTCHxp+oWXS+h1DirycO4D2GhlpZAvv
sF7RszNInRpi+9lm7FpJFESTFryMqr3kA4Ht/TDaxzX20kdPIHEQ58dKk2+SsISfN1LtGiTl8OtE
h0T2JsFptxCA5iu1djbk2AiQ9Xj4+4n9FFayr+h69W01YU1Qfo7OqO/yvpdOhEPNvpLYoETb9TKb
qoVbOF8RSHitXtIpIe/eLwbyg+WGK+JUiSNZIbibyOhidHTISBLzcqN6Vtp09gsqs5bTfE8VHYwQ
JhXXqYerRF6Y0EK8wmbzOddlmtBlfhF1a1+JvLNJtsq6XdzCxiG3CzmlPNbonoImQuY2R8XVngQG
a6GP9WketRdDxAPvRJ+w+pv1bUFjfIxnCwm9UbTPimKK54xxr1yo6cO2aWC8Bp6b+OPtwaHOxnto
APmJB0gNTip5UWtPlKh4plHMy1VSxF2fevGM9kkLnDliROVg0oiUMttVtUSmCTEUzdSHR65o/GGU
8qseXzr34yTf2jRE1G834Kn4+fxt522bpvjmpDmIQXGhAUp+0jpJHG2jpuvb5XzlRtsB4GjS2O8i
8X0yS/jak1PczGawZHeSI6IwqvT+D9u2/1p5vpy0uDpta9vTOMnJaDLnC7FatC6GcdhjdJDvptxN
d8vf/r8tjKiFoztSuvu1rVHML30UphcHDde9SeQJ/Oj48muHcegiPxcAuH5tM/vdD6LSEY8PaOBt
WQ5PqpO9A2KI7gihontPKvYuw4/t/9qmiQbzWotwr1TzBCWYsPdjaLe37RlLpS03xlr7bW1bdO1I
VXlWdY5XO7qbtu2rVpk8DgIch2pq2VHF43Kvwly79ub8sK1ti9aAbdvgOjhsq3KZzrdp4U2u+6tq
Ez13PaYFEpit/bYNN0H/gIVhzyh+3YPd5oYkJTy41ccejVKIx1YnwezjNdgDAXbv6yNZ39u2vJQa
vyykMGj6n7XUW3cModbd6YcpsIukJeydvBkU+RP5OlL8tO2SFJB5S27YntypaMzR317akmGuidLt
rrYjzRzyz9xt54/FOK4Q8TI81BGe66rXnkeVvGUGAYNnrauTVSTPdbqXR1N7zhjPPMuLiDyiMPrj
tsPIJOqYLhLh3ev+2y7QU7LQYcIbTfqxMNXkLtVOeVJm8Ad5JpJ7ui7qVVoq9KKiUsXqtrBjZqgN
ssoTFbE6I1YGlAaG+0HWKw9Bof6pJrzFKzSVEaMotU8M5sbAUEgA3R7lC3IOq7Xeq5xF+xRlZnWt
pvpt25eIo+keNvHHY9n4Q+ZrmZe4IdLbzC5ll/7MIDZgkBbxSYRW+0CLS32e0rgIYoysOcEnXjrX
/XNrjNmDZDHhX9e2hVOtqZlhPX5sCyNdw8DK3CNUySOz10WnVju83+njx7MIRwq4QM/B9qBMLO9j
Q877r5fsndJ00ZMqx20bqV7zKV7p/tsTtm3hgME/xsH1sYdNe6AkpjLYVic9qZ+mELfb+i5LojMf
Cik5qL2Teib4vGOv6PJz3SGJlzUmZsLOlGdKXsrz5HBsDVr3tG0yE5Og9cUs9tsTwskcLoM2fWdQ
pDxvm/LUueo1J8a2ZquWiYBJGoJtNTH5suRmCJoqPTSqUK6O3o53fZwgfdTqH9wcx/u2WOyUZBij
U9Yb5p/basf2lkpJHj/2mCubvgI6e41ewD61ANDFPRHVihLG79pw3Ygp1Sx/x5itvfIF2L6kl9lN
bwwQf7Gi7LFhd09SR8pc1anO17mJj/qy1D9Jrj5NpZRcRyd9C1cWs8Mw+2KtC7OxQrfBVfygafRN
mqZqn/s6/WOuJb62SFs4yktQHI3pS04S+yXW5FvmbiWCWEDxmJSi2cmSLlzdKKSDLbxyUm/NoACT
E4lzsJ77vggc6Ss6Rf2BuEVBgxaj+WQq1WurO0fOzWhnhVLjWoAdhlK5WzaAiu6tzYl0GqF0AYe2
KH/E9lM5AH/RHa0GDR05B/lz2SIcjmR/JjT5mY++E4qZPFZcH5dMvSPwnH3Mtw5TR2e6GkujBNls
QApZUs+OtezrkI3mbhQp5YaqpP1qWAGpygohjtRcuynWzxpeUU0k72Ovyqeott7sNjsvlZME6rLg
oFGb/HNk7mVbZWxHWFZFFdhz0kZ+lXNL2sVpYtHzLbKHLpF+4HiEJtMkkP4sNJbxG+eG+lqF06Pe
Ny+6UsyfqjaXyFJsvtdTIR+zNQSC+SQpm6RIHhWrA1kGGo3BaK+6aZaljyWWMTTbcvjNGU+haYJ6
GPLiY6EQHNxIE1yxpF7cbTida6IkHoN2YTItn0YdrqFF+Gs2lemNzJ2UEaJZBkqntLsDkNHkhwXc
w5PrxHwogWSsDWCTYVv9Q5vj6bWdrXtmGNEPpUhfS8MmXqqA/4W1hM6D3sRnpZnCkzWI/CD0qb6B
aq/ooIDhZBwaPSuFUXoJAuA/HEt6sYZ6+akAnrHW5KMyzGk7wyYg3X12x7TOX+xm1v0lidsDJAHF
NZgaEMjatOIEepChWSQTSpLVZArG4fDYD333qQvN7tO8WsTMYrhva7laMiWN5eW8rU6qUge1Wve7
bXUkPOyY4xBw+67sP2XmekPDP/rr1ZpS2mWqZTxu+yuJZRJRa9Sw+vhThp4Vu3hMp2BbdfCPnsnX
YO64PhoLbv2GMcMuYm1bkDN2s/WREtq6if07PAIA6rdVsxux5KFp97dVonCWS0QF/89Xswp9vYNt
j23vz6itz4tZqtftvYejmfoDzfePPeZCMAt3ZqoU65+quF/ccqN82da6YY78WM9yN5rD+GEgWe0B
0ULmFmlXUnVg27ZIh1DxlTlC8iFMyZ9x05NrKEcPhAPD3Ieg+iDJUnmyGv3xX7ZvqzFOVGNY5svQ
USRwt23R0DFSQdi+254/0vtBY++kQT80zm2eGnkvJuqOrWZxQG8btwXZcu4gc2L/2kSB0LlVCOq9
bkqtjxfYHt0e0DDGH/N8+EIq/U0W9cDESq00Ouixeevi+dNsy8vxH7bNeJR2zGgBDqy7lKowb0ob
8xQLcYPFuPvyscrshKSiYowP6+2HJlBreMg6GmZf63O0thpu1PO3lW0B/IcHQZIQMDd3NFy29e0h
dZ6Lc4IjSS1U86avi4+XQlxcuKOqWPttYw+fD396O+zSJl9ukG7VE241Ik5Z2zapQj1Eg7E8TvF8
xGLZwNkZ9Rcs+4yDevljjTi/PaO+8KmLHf0lM9Jds5jVfdtTKEWw5NPysZbMjd8mi/OxVqPEJa2q
et72JAncFYuYn5OwNl56lYmj3jsfj+XihxoyOV0cwz6DA6pf6kLZWfGkPOWjXb1IeLH7LG0ftsdA
kMIoIzv7KvK62OkZ7QbdFveKrN/BcBMVnaJm2mg7paylDUCDOo8sPxnq53Qh1a6NF+2Opp0ZQyqv
pc9ZHEBVlB68f45/Dr2cyd1BHairzIMSuZpN0JFWV83R6WdugZpsPuJAUi7G1F611T+dzXZ0GifY
nduqUlUqWBmTwZqBzCMlXHACVONBVrT9GOnoPgNjtpfmryIVyVvE+M+DU9Y+OpAFXfz8GRBCq95z
Ar3aLUzBSkrLoFaW3iuL1dxSlucavzi0Jdgg6XOj9MYbx8eRSZXxMujUFCL8sXGeSZ8R+OPzI6t0
mfoyoaY8u+nNVm09cgcSIoWtyu+ZJF2dUBNvhZN+aTYM2UxuVlsQ10dhVTsQjPVGeMndiNQE6nCT
oRFQsodIC7WrU3Ngr5vSdbH9z5ZTbY8RJHVDnF5QlcJnHFyuNLXOnjTr5dNUdY+D01TfUnqJOGIK
xdWAK3lWLnXQ9JTuoqrC8hfNAlpsNTOqQSmhOi8+W6bzUIR7s8gEihgWCaFSeJP8qpQkQre00ouH
4jmfMbtUNfHjud7vesWug4JrnxcN43iQy8jyajNVAYdUYicmQmvHMoxfyiFTDqaKfd+ch4ywjGaf
F30SmNqxrkfxCbAU95geaCWI1adtrXPC116auptpmfnLnICFwo2EYXtdzaS493Rlmo/TTAWyi7h6
jrn8OcwGbV8uRf+iAvMIWs000EaO5nMGUpdixzpjFmjUh6ciUfNP6hQl+8ga8sDM293vv/3b3/7j
396mf4/eK+Csc1SV7d/+g/W3qp659GMk/efVv+3fq9u34r3dnvX3vf5lp09Vwb//5y7X5E1UbfWz
+9e91nfz99flr//57vxv3bd/WoHilHTzU/8u5vs7p0G3vQc+x7rn/++Dv71vr/Jprt//+vsbFehu
fbUoqcrf/3zo+OOvvyuKs31RH9/T+vp/Prh+E3/93fuv/+zef/vxv//n/8J8lIj3/+up79/a7q+/
S+pfdEe3HcexbbhLOCWM338b37eH7L8YjqNSi9VkJHeKaf/+GxKcLuZvy3+xNKR8jmOZgEF0kye1
uEd5SP8LDFIZIiMTBcMyTFv//b+/g3/6LX/9tr+V/Sr8KruWZxuG8vtv9cePvn5Kw4LvwOxYsxyb
EG9TNdfH377dkzJif+V/WPloUH2fPTqeYKnX4qNgonkaIUVsQF7GKl97GbehljZNYMXJComQPLJR
qXFa2E8mpfPysGpeTU0+GhY2HT5buUcyfyz6qbvbaxiYycxAN4EbO1aKZ1Ilzw8KFDk+3fxQx7qb
FMkaTgP/xwwpoupD78uRlWLsBYemN53vtPJ8XsgARAM0HkHmuQtW46teDMOVq0zvZ6gtvXRKk3MS
kSuWyhQKHWI6T5G0KF7beE20dH+EGgNHrqTpNzP7zMD7ZibQv8pGob2hGA9D0gGbh5L9SspVT1b3
OI10eSNrcePocUQqcOxUyCMMJk183zAUfAzo7q8m2NZ8qCA1fDTGWsFoSE4IZpcKqvVNxM1o0Hfy
UBiBUikMq8t4uoKfOUhmvXfKuaCE0PLN28M10fTmlFuFfFE7gvsWpXaZeZhXXaYZ5o5xoZyhbPsi
7otdOCapJ4Wyuo9gSfqKFB9nvbEDE1vjobQNcSEijfmVvORHrhUvsYPbEWIbZfxlAm2dJI9xM2g3
PY8+1nCOJ0CtKoYtoY7KyejOXUrMXGpBHE4y+bNtavuKw/QMxuJNGaPmRdBG6YyZbn+OjLqnUPmk
NtoOSSU/vRDqJeljurPZUFy76C5pcD4nSOYxBHLfKlKNAQyvsgwxUmDi8+zMuvRrFmSZjqpPdeSL
OtSRV+dV+LgtYiM3gy9kj6IxqJrhlq0LRxAFL2qUdhjch9FVHjopkS4U3y5qZg7HxnCK0W9Kq7/K
dv7FHtVXq0e3WmBEvAoYhpM7oJ+fGD5YP3PCxT3Q0Xdh2yOQ3moIKY/m4XnG0Yq4SV8uUrwMh1BK
i0sUZcUlzGPeoqAq2ufcVn0VOrJQwnAP6DA8FXEs4UKxmA7/w3oJ2kAq0puqydJ5WxhpKJ2rQruE
SiQO26Y+L8RRju0dhIsh5fiQiEMa1Pii2Y2zK7r0nSzshMx0/c2StEbxoySPb9aaVxu9LpY57I1x
+Zp36G+TRaBqapBDAAl3Rnrx9RDQw1SZ4NRUHYboHxd9XUj7fsXg/H37Vs8XZfpVaGiHZObj120h
DXF7VYmuB6i/kG1tz92+dco3rOolLEQh1RcVMpDX1g7B0R0+gHK2hsAgCDro6j8cJb0u8JOOBXjY
IG6QJWjG+NKNmh7gBOU7kyyYBZYkCGBM28BWwCEXzYhCNu+mnWgMRm7D6FzDQr8IKISBRIi9n9TA
LsjQGJyrnJP6TtDoDCZ0vA8aAgy9M6QziKvosv3Pbk3DNyt87xtoasNLdQXlNTiLuZ/bBkGOuClI
rDSeJd3MbtsCW1F+U82oRWiLXkqt1fw6AnF3K425FejWMNkzI0lhiLZaMPckHshypgdl2agaLX/j
kWmAcdQqS72u8hitbm6FYzluFCZnig37LF5mv1bAIQ0QbVwCCA3YK8q+tPt9Nkk3XHAIfFO9P9O1
Rp+BcRBKYr8r+/mLjTjCkSgXxjOy3xBJgMtba9w0RgmGjFILks4g2zqqWr+qPmuGXHh44l4E9KQd
lQrXJF4uKObhXKQM+UKnoRyzXGApSQFmdYqUItqDoHg1jAmcEHI3t3XCN8cQ71F0XWRKctSYSDfI
8eimpMETlirB/taoZYYhrsc0sLvqOw0cXKVzKLy2elXsBzQdX4r+NTXj1p3UbPRK1f5GdOQ1b30b
Vq5fV7LqGm16lxlLMzKHJEl7nCuJOA82KvSRC2fdcqpBT712eX2oqpX3aTzp+RL7yajB1E3vnVMe
6zx8pikY+42uXgg6AC8iyFwgzjDFUu62tnNv97LSaj799c9G3D9Z+TWO2n0ugnbopKCni6Rmxmvo
oCaDAMINkPoS8XT+aCHjm/XHKEVdrhnSdUnaPSTqiMafH8f9AdLos0m125UiLfMoCT/iZ6dvmGln
MzdGX+pMf9aySyXaoKYysKOPCR+wKK8KsFkgYJnPdPFMe4fT2cxeHJg/2NHS72iXrBChgBrPiMEK
2npLFlSxbdEfr0NvTkfG0osZlOFXZVQ8pR8pkg0ZRC4iEgS4f0MYN2qOa0QL1BjuRd5ihj/1OSFn
Rosz8IXqF53DKKJ1LSgABXE8dV7cdg3q6zbQC4AIxIaKXWwNPW0Do79GxXgxFGpMitOUx1aNvgxx
fJFImPPTbPqejPK3oTHag4WIE74W8Zl5dYxz6dvsYDIWK699bE5GZVluTTeZmAzkSwCKyZJZlXqN
TrznWHtFMv0BVKYZupCrNywQGy4gdANKTzK0C2ZO4Olzh+w4u2YGAjEtmOboM1HNn4V0gbq9nGh+
d54V1mDzo6OUgvFQ5D9SbD4AURWAJmD7RZEzRwQJb5Jx6vfZWZTZs22hiZ4lSj9dQx92tjSSgtE8
2CFXhEjJYQ050ZGZDNNu0ksD2i2N2xvJPunnBoUPmny40rWtvQrKj15vq3e9ojgl27iahVqsH7A7
WPY0nXM7SfypcmLEqmg+pIbI4J/ZqjFMqpEAFSF/xS5dfcrs7hsXGq6t+pTvucT/NEMIp4NV7Tuj
n/no5k7VEWdIcjKQSG9Vj1bb7lArRNTAsu5gVglV6ZbDcx7VKDCtwQsnCrJWtyh0MUYYG7EWucbc
9/Tm8K9PVfQQKpn5ClCGtO4xcXZZp3EaM5V5yTv1SS9VL3ZWJIVmzgEcXuY045h6edkgUSA725JM
5uSyFGNJn82TIfet189l7A9zinx6yH50g1EFlUYhqtZOkakLLxqRj1ST7g6gP6nIl6GfdkvxkK8L
tH3Pmm0np21TolfFQ4Nf/MERPdfrpWAap1l2UNqzCv7HjM6LnsbnKg4fYltd/BBNWNBV5tMEQiTS
Kgzl6fdw6S7VRAmDxB/Vpc4IHgfOrDtQGnCiBU3pazGW9jlL1GEXw0De00AhEeazWWsXDci912nO
q9DRsc/N7DLYek3kofeip0l3TD8fF7/sDfnZmKtn0ZhnacZjj1T8mIL5PRpJz3EYvimWYlzaWBk+
5Zm81+tE+6L3fX+otYmvlsvclyRkyMv9MDnDOH4cmvVy0fBE/WclGE+oSYkgTMQHS7eJpGlNESxC
6z83DG280VLiUwx5cymVaT8BBqC38aDU4B+kkXPHkcVpqEf9MqK5GkyjI/OQpGeSvh8bqzCelToz
XKzKAHuMVL2LVcHW5fm3cZTfx4lCbtmmw1FXYNDJo6rdpljy4aA0gTF1uY+cZ0+6683OEa+SXdNc
RtgahKcuyb6rZ5QVo/jSJ519tDuikR2DWn2+KAzIYMW5Qia+UuOcKDqKCuFzF1HZKAfPbmLpmLX1
d2UEieTSS5POrUyfefufJuxvQu1hruYDOFxb+zQ5lb7rJyMPCiGQNjYSd9exLgiNiTs/FcuTLM+x
VzpDsWuk9mRIg/EkwvFzKnPtlUB3IgwLPYRK8YMppR45yuAi4isy1YSOh1b7gyyfalPJrouDGIjb
/Kcybd9TOnJ+oWXSoU5IBI57xa1KDcaZUtSXZgwVzypRy3X0LkagWPvCJDAb2r4PTN/0rJFLk8JF
YMpVk0YpHabCHg+pVoqzrFIFMwuAswA/+/vcgRgJNbt2y77MoCPV53FSRzowJNBjhittyZfSsdlJ
VYyQVqdH58Q/1dUxtjkb8kp+qWaUZkO1ixlj9E6RBJnyQAcxdI1JOL5WoEFX9H2RcHWpOqQO5hw9
piUyxQwiZT9DJCYYy02E9C4bQEfD+a2L1PzEbWf21pOCahhXmMFTW+Wo1Z2K3354YBKTBATXcqO5
2fODZsrVq71Emq+1C2Aavb5DSaFuppKBEvXnKFQHBGowqjrQ7lpq3y3MERwx/RMiu8hzbKo+KQr4
UxzmXtKEy0nncjlEqd/Bqd+BqxqonTdBb0lZQO+LuYKUeP1YoduclgiY5mBc2346qlI5+4tsc23p
HAcJy0lprO5qwc6Dx2P7WVIWfiGkMxkzY1A197qNX6u6ta5Glvy5qHLA5oytAn0wKXyuSUJLUguG
mEVQk3J/tG3Od+yTpBKk0KHzM3NJ00VKWu+ixQqhtEMf84umog9BQtgoU5Nvne+Y6tB+z/mbFfcj
V2B0V6muPiN3acGn+0lMosVCWRQVxXvvaAUJ4ChyGa2V5Wh7CvJxynHTizPajjtEwz0tLNkzl+yR
jv7BpALsllOPfE8ixClFR4x/51hoPTA+mdS3kJ/MpYVVuzZthbNmWl8nqT5nabTQpmy/6AvXpEQP
Vw1VnRN/Z72Fvf2HMiUns5G/6souoeglGt46MBmuJhawsxC4OuWVLpAG+Qcfz6O9+lgM9cS4dIhP
rWp7Uyfhlm4tlRuocZdDqK12zFFHRPrOsIDustN+MuL3pu2GQ6pGhLJlK2hmQRTGwVSEDnjmWaCq
NoA9NOpjSVIRIz81C4rynI1+L6vpdVbmg5IpNGpRoQa6JJ2LNf8KE8KNH5ATgQAOcM+CKOlIkf2l
SD0qw9Pe6hjrNUM8udMXpWBKbmeG7mKhrTw1rne4QtCtGzp3yITEBavlx4cSskhfbJTkw0rCbcYl
852hz/wsdSCXOsOutZQXkeA6kpgfupGt1m4i1zVlT3k4qVLoqT8xD/AllVl0FCQZqJO1ygwLD6ex
cLOm4+obgxgzl7MyIOlsCwOgpPQa2QyClqJ878jaOw0VgoKwGVy77xoiA5XITwnScbm+jbyICcMT
FNmLKINxonI+N4Oftkrq1opCQmwRSq48zOquk6mo9Kn15nTNZ6WgdjHHb4ZVonZH4TSTIxbkSq/5
aaGNDBe96f9wdF7LjRtZGH4iVAFoNMItAEaREkeZukEpNnLOT++PvtitXdvj0YBE9zl/XC1akIbU
YHdcLV/JNt9qM8dV4citF0H9dbE6zv1U7wxUoocuKppLKXOwqqzxp1uGEtbYbCccrSHoSE5+ndGb
3TpG82JiRvfr9jEhdzvV13hXMDJ5UcHAWr5Hyy5Z4Ojxp780RW3ejYMERE9oSqs6LciRpQd6NU13
rec+N333vazuQy/Y0uJhOVBP/mJknrsTmmsyyGdXMRnvVr04PrSnJPeRV2VW/CQd3NmOAXVPyfeP
Y+ao0i3xTSzvhIZam/2q986zYYGe6+Ym1qTcOaWHZTR20ZNHqMp4yRQi/bnsx41rr4+D4R2rRHpb
M1ofCX9CiDnUNKssrFyf5br4ne0ZVNH1j+Uo+fc74FAynnc19QgmM6ffZUWzMZf6pSV2adOP1esa
p0+VPd0tSHQL6qGhdQcuRupSIn3cNav+XOnxJ86/j4KyDSpN2qCX+HSHiBot1WNR0Cjn60QfWGtF
oCU1jR0ubFD4/lDmRoy4bFZB9GSnCBYn8as0cUkz+aaNf7JJaJfr9lYuL7bn9DsnqdB5qbuxSBXL
wMiLIqZt1xTb3rbSI1cbVKQdXTq3/VZzF5N6zpkw2wMSwXKI9wkEW8GBg/odY+6SQY9w6e+zvKKd
yLV/y4Yyb5y7USgJWAjGjuAsUVNfZ1hLWLLtEJmvB1ksRVAZqvBtUYCrIK1gau3yIIUUZAqa0Fwk
HmE1srq54r5BOTkLjYTgwMx6HbsFzRxlZ4FVuHlIuQC+ZrDLKC9+F2wYg6YerMV5sOiI5aGrn7Wg
nXuxhRXQmzRJlK/2U20Rhl3ZUDmKwzZ3cJyic3YOG62uU1/nljtE9UrMHGLbWbeYa7TsJGyo9lgb
eWLG8A/RUI3Mt403EVw3xs8Zz9XaVaGlrX8UyuVBXWPeplOHDV4aIsg8E6GjBkaCBWiTpo6GAILx
B5UzEzGYGyUVirXNUhvVO9uZr3RUpRtTdlTXj/axdKbTOnx067rvlOTpSnVIq/is45ieKPpKp02a
jQdqVvYaZ+xigCeXFi51Qu5eF8Lh/ZSPIq26KdQtvliLMnAz9lRgKLeDx9IGtlamoqo+cM15W685
kVGQsiyjYKKFpn92yd1vxScPFnZZLhsi4/XQcoqZxNlmvdNvXDInIyUMd9qa/RopCejWp1C6HeCQ
9Z0Yzaeq8X94xeBsZX2r6iP1qTb6neirK0fwJeHuuAOOztm8Vpq0wBAnrke/6vo/Uiaf3Ak6PE/e
vLznfq2/YIIqP+sfXOMVgc+dTry3ItZCrs8tAmNjBPNpe+pHzXGHolv4mrjVGaqwYW8dJu5EK/0k
u/N3nZp9HE/vTYMa15ynN3qpgECaW9Qz7YoomZdAcr4rx4JXdFHtlONfpQv84Et3jT37rGmD6evE
6R3dxdt21qiHHijvsSUCrre1x6ybsLuaiX3V1W85z0BvCJPJFIxS+TqVtJg1yV9jtV9rMoemlR2H
lfUyKz6ynE9Atz/SMoaEpI0HgFgqVJl0/2RMNWqZyDD06BCU6gJ0YJ68LN5wlhi3I9Atx9YfhPnG
hzyw+DWnwvv0DCoycp0kjinHGBA3N0NhY3zF6AUCUnU9voXTZUUF7o7EXaa8ucRtYcVvM1QfNZhx
bPwMhRP7qUmG9MiGnWZE0dPwnYKT4jQt4ujbRiOyWdNtaYk/ShsfE60YQwrc/rQ2m5CdUYXELUnv
Sk1FjHxKzIjmBboW/BqfoNmOD3as6AQie8oVpzIv1H5JkmY38XUy8v4616/Eprrop7KnTvslvAwY
x4Otz8ocYIetHGOyX6rmLqID0ymaX5Eb6IWLs7aw7TnJfiyj80TGgJ+SRF6uLl1xNuuIiO8tNAYj
YY34LAJjTID44/GPXjNa+ZDk6/1TYdAu6XabIlP3/VxiWenHKTQwI9TDsneEes3mIVyilzRm8+Vf
exdb08kwjYdqYoGx3XL3/8/aju4fJhC3LV81d0KDBSRairY4cU8/ywRvgQdcKsyc0JYyKwAP1TnN
4k87pp3QjMePYhWfyhhPi+SiItdlX+TG1UPVGBaVvGJF/JQLOcu4t8GrmMnpmt1HoYHsnBdrOE71
YwdVMsyd8CG23uqKfNtWv0NftW/j271EQIbbWJrfQo2DPjxRZ4r8ol33rYMSfko2muFutLLdFOl8
NSWC/cF+K4mPDdOEW6ZHKtJ0vPwLXzSrWb/cVP2rTFbelL83sR/XUb/p8G1EHgkLo9yTrAs+VZCY
7mHS1CPknUIyfkBtl810Z+C1bKrs3lmJlEbx8LvYU5D11rkw6QayCZcZ6D+cHZFvlrndKO7nG1L9
3jPn+fSEYSjIOy7T/KuZhRNU2BuoXsyPjhw+ZyIk0rx+WTuDOsilf1mqCTRHoQ9R/0otPbSanW8o
9+K89+ofB0cgWLu5r4xsozf3w9RNLGjo8HtpBINge0zccVu2uedr2cryqI2P+czkUWkj8lYmrZim
PxI/MESaNFDqCf1GQs1PNip/Wayvlob6v+FG9WP0vzVYXlYjhFrkvwq0g6BP9ucJvQCPpjbvu7w7
Jun8ki3WUx5rrJH1NmuKXe6RFAkC9S1Uc7Wd/srn6Oe0z4yaOaCnJh9Sq/UzGRBwAQPB5XEU8lQ5
kPPvqt2rSYTOub3z5uyL5YaNKEI6k0VfkBsk8EgkHdEsUOtzSogsDdsM7VRXnvSqKzHTDJ9I89+l
hsLfZjnQpXoYiAi+ZQec+1r/TGHWRs+7tASwZ6wNgeZpn90cRnRIAVDmuyKvLAoBWDUoDGR731hL
/mMoMfh27/o1MRLSyd9N8Yi4KNCW5SDwqhGwM3UBdOq9UTobxe+Kbd08IjJkzlf2XaX0k4zvoJRf
FyYhAvIWnc33Nr7U/5LCbiEMsbBMWfkTt9jTO6CszsaT4CznPGfpICIEaHeo8E2knt81VIk175FR
RMd1jbZmwz0xjt6bMIcX9PT7pV2/wMfpryP2xtXG1YdGGH3NcmVQ5ASRNOSgDmxCYSEJtcnZmktK
y2vNXY62KtUmo7WShlRMjjH6u8ihBKrDaGxm5sbNcs1fjPwUm0wcdH0MII+AtjAn1NY8ituqksTv
bVHicjCrb6PwrAeCgQI1gL561IKFKp9Y/EkG3nZ5+pl05v0KwIxEVAtTWxfkt5I0QjUfpbI4kXTn
o0m+ab7mAZH/NBtfQsw+hsIXorsSv06PjRg3JMen58rCIUOjBERlmu1x4vhpkU++tOI46Fx74B6z
9nU8ogupD23fPHvm/A/mTd+t9Iomr2ZPKlLkvSIuMtBW1qdKdY9YpSHsKTVLINmN05zq917jXnUc
WvzRiKbNly1SRIiCjFPGybOACOJbqMS6YdvdTreON+BmlcuTQ62Xe7tn2tGIQiDWx6oXn3qyVlsq
JTHxMLQVlA/4Fcel3zDVRl4PreTwlz1+WaUpDekOz93gLnPs6jJCRCC8XPeOgSLxFmmxDtFTqjj2
iRs8lXQbxh33fnFL4vJa4wkeMiACm0iNPixN5/P2VSff/rHpljWsJvaBrtpGJBM3U7GdCnn10vRH
qwskdRasir7+AKqUIQLTJxzE7Q6s9eiZPd/+LNqqRad9q1Y/ZcTFKtVGRs6PBcHBZNq8znK0UZSF
ixOB9sg3BDpxWCVUbKBdQgFWvK9ybkhNgOTJuqYK00FsMig1PYuZFJz/IYnx0zAnIJJax2fC3S9I
Nd7PTQHgnXGEk2HBLDziRm9d7R4U6U64+qWePUTnDMINPRZba8T9hgrpMepWPhPIV+cr1+2Jmk5Y
lTl+1icLtxyQJ8xZelmUHuSZ3ft5Uzd+P2nLVksFRWNM0lje7ynSceAl4ueh1H3K9XglTfMmQ3jr
LTcjxSqVW2U311uqb6hN6+eUmJyvxlNWtohITcm90Fak0movN5eFER+E0V2L9SmpPdZXCmFX2snR
O0Mpze7FJlF4y0phBPjEfm3zotv9YUhUoNmruTd4wyPNe3bodFuaclemWJugyOBuRdwyWCHz4CkV
JZOpu+6nBku0tUBhdbb9jYFV8ucmZ5hKZX80d27VO3vDJuRJMq/rwvUJ8STrrl04NFLzbtZEGkpr
PrSmZR2MGq5Y5IjLNClgCuS9meXD3nTLT2Xxgs8lXGdMx8cWy00HZ17u6rXIdqtj3TCv+hBhq755
4sVGZWZIy6sbws0SgGcccjAF/OzJAb4TxHjGaT/uBhKXtikBumJVn+vibrDMBvXklDA6MhxMJTjS
ZqqlB3sIiwxvM/ZG8Nc4GKcnal1es8QGqdALiospKZsAzKRUBHPQMswCm+QokjO3YoE2UjAI3kuv
6bZicl9aKu0Wdznzj/+opTuXERdcnPMwuuaQ1Hp3B06Krp7jn30jMuEvBW+0LaFya+5zMe2GcUWe
G8ev9ZhczNut0DLiZsvc7YnJIu+ls1+XfH3sjZ7Lt/xLVHP0hPYwOHyAc8p3zVTQFKUqiDu/QWRM
VojdUeGu8aZcIbRsRninMbC75oYRtn0GE9w/xvGY045TVf60ll9ibR6jfn7OqN7YLgDcqKN2jute
qQumMRPRJ2VCOPxi+7tlMLcsMsjx0+9rR3uP8/5OevmHTsb4Rrrl1UJmRHwaZzFiHQPzzkgYNbQM
54kBbUdUuZtEm9YWDwnfolV3sGjTabdVFTTomEKS2Vh51UQhQ9U5n4QrvuFQfKD6GgkkteG5nWwG
iW5mBupacfKkfRS6SHBKAxCFwcOf2q0ztCdzjYowH6qPwSJmBB4CvFG+luYCcFDcebFxipfkAWnT
vYiYVggCXQM9S7gXh/yultNuTesNYWcH4g/YgGriKMbYeJ1sfUKCWjs0xizZnbvcLkIPbUoBwI5s
5k7U3NVifu0r+ZbQxWSWC+5sTvGpeu6r4ZTF3EF5RmU3Bg5rWy4amOOtp825NhmCoR6EzEj7q0wc
rNi99x3X8YVU9iSsddfdaRZnF3pWPbJ+DbBj35C5JJd/vLesuPWdERiu7fojKtJtG5nuP+rI56C7
Uc5NaoGaQTz1Vb8ekMCsR3uwTMQm+b2UPeSYQFk+rJCAg3vu6uLF6K0mlMbKNexFoGgu9SlyenbB
inzzW3NAyyANKFXCnDJrEgVanWOesB2MF9R0gGTrYdysyHp2QlV4tVHlbT2ZpPvkdsNJb2Bb1s/T
wuMZ9Sxk8CE8yO778LZsjOmfI9ZnRjYStKvlHOlVdhojl2990mA7xW/l6yVJfTewTRtGGpqmmC6E
pehxo6O3WRASrEAzQBrpNkbcXpICYYNY+rM2f7WT8eGBztta+1ya9Uln7Lwh0aVv2Ol1igdEaR4/
6U3+W9i0WUX1wfHa78zsPmjmIgogwTdRieNSpSOque4tNVDd1Hm+KZPpqGZc2ewwMFdOkI/IC5DF
/bNLtr+skExjaf1VOY9J5aW7IjUvkYkHPG+pOMbY5pRICByK8lYIujK/owDPX9bxSXL7w/K5O7TR
vN18+arc+KDJ4rFs9b+1LI6prXV+ZzTkvULhOh5tP3hxZUF4SDKdOij0VneiQJTwvfMSnTz1nq3l
DC64gNBE8mrX2SEjAtFxPqFUGlyh4DxKIsZLSk7N2iJWfhyiMGL/5O5zt5nNTry4TXFkWb51U/rG
qrdPg+U551jj3izFNo/sP8zGMwAJQpOpKvMtSNxI5rz6TrTZ9JklzF1kv46lw0Xao5pN3Dm9F802
BydAaNKnGKcHqiDWUsElWJshNh7RO+BiMkTzDwYzqJBaEER7EH3f79bOvbJTZgdPZV8mxYNJPJkU
DCDDicx1Q1pOEsjlGeWWvRsbGjKJzaFLFvMDw+qhcu1oUzo4ZLXoUwhjCGsL2aBhYiSGrbSFs9MJ
vrny19rCq4OFrRPNClXyjcoDmhMYhAlWDdx+5r1LVBbmlJ9t0R78xLGYA7VilSa9gNoC/VGpVoZW
B6rVrm57Zum3qy46Rk75ouzinjiiPpxmqEZnyQDQcqIljUqEfWP8IerKMUVNV/Y4PtmYuirQx93q
XVM6qX1jirMNAp4vR2B3p2UUebKBzV0Y2rtHt8udXlb/oAR9B7LeQSdHro71wj3NNdsN98iRPstG
/1maQts2unYom+aNlvY+GJz1oEaDLHt+JF39K+Zkb7uYzHSi7atsbc4QiX3YS9cMrIVEG9B+rFUN
vlNYGg9xIWpLxsyWzIUV/IginDvEKRnqLGeb5STlagBmciymrankb9670/3//+UMAwMtEZVt9WYs
bGNloYPaJdmzbeEvFb0cfWnKH+JRpu28dL2fenLd2iPUSreqH5daSpsu6nsMoJQEbidH+2oisZ7E
mr8QB3tl6cWP77TPs1txTk9Azovqbxp7ZxPV/du0NE+WEAE1jm8xjFpYJMv7Eg49pDpu86AkSWuj
mlmDPQW10yyyM+JCmzdtxUvdACUtrfOAMMO6j6nsZeig/ALN7p1VqXPsrPcFo2YttGO3zt2hdaJT
LEza29Zf3dQ5QD+9MvrVbPWOquSNMK6n1Fo/sWCcISN2o6lvMhRQss3uk4aLcc69pxJ8FfLwsMb9
XtLr65lRFFK8DiRl7EYOQVmZTcjqgSLmnciOg73wJOfJeoK/+iv6+b3LIvSDM4qbaNrl6Ox8PUb4
gwaHbTy+eb3AeseiedBYsRacC2Wu/RqCgWOtOiIXX3oS93jFDaLRwRxtr32cbxWUOPyf6xKWFIg9
Ysk7VNB1HVDMXm9j8hTJXQKA/pRzwRghtR2uu/ShNG/BcxaBEmv1Hq8sssK1PglF4/s/IvFaUhCX
donJqep6rilSUKvFCOuo5tBLiJupyI3gM/gWcEEH003JojQHOD1Mnsyp+2iax40prD+d1FefqhGQ
jCpP7gwRPSJvljhy2lexkE5B6dfgT4WgY9vgEocq3DLYfXY4EL85qq5Vre3XEfng0L8WBQFrVpu9
Fy4Vw30GXzMND41RPanoHwlfZNuM6jPvJnAdSnKdmFa50nxz+V7f3oSc9obQbsS7PpeMFNR9c8LE
CqtVnjjx1hxIIdV7zoR8+CqifO9i/90ZmUvmErd4xAAz1M/W3P6gH4jZfrXXctJ9er3ogvux1z32
aOTLCQoNhdYbUsk60wH2S/+jTWWtR/R+GdWdX6Bxqu2JBKa1+NJaTKGMHG7robmBR26Sel/j+tuo
UT1MxaAzx2fvja35N3cgykks2X4ymK8kSr1QzbVFa3w/UakDL/bVd8RPdCCm02lZ523v3sIXyv4u
bhmB4SPrOXqOKTzCKLjXKySysTH91SsL7ILBZoGs92cnP0xm7vpkCDwYJvEhUEqbCRFqMHHolV7L
C1DUh9ih5FVmOP1E9Yjv5s2w8uclnwV0iuwDGRehlVkfFrGgB72xj5AvR3PV7yZzuMyuCmIEaNsk
erbr6TPTvQ+ycCn3agq/r/+IRgOTGqgLu4cbCTWmQd/tCM2pr6WT35Ps85gIgMkIOm7hmYxurYcZ
wy+hux4vQ2g0ZAbG75p1XxGmR/5ht7VB+hnePMB4xLZBNkwP1QjGgZA9aFsPLfn/SLn7ztlzGhp5
yjz9O0Goj8o/8ChSqFiIUrXLtdvumuzpYr/PR1DDFIPwppjaL2UUFZj0dXKcKVgwYnKAFUHjTbu4
676Fx4dsG5/o01goJ7ApXFUMPPZP22BU5s7plfZiU0LJP5bQcA3ubyIIekiK4eJI92FEflxqgxXE
biSPGTbqYrROszaUm9lc/tG8Gx3JmgHQKRqaJLgaETCMgTF1P7aTFkDdYEWdpld7XH40GhrpO9HD
xka3kuXUz9lH5vXLznR6lJgwRho3+WhA7Ofyr7btp9aOpyAH2/bX6NeBUvCb2Y3DQqetp0+Ww9Bc
leof5umbbb4svafJsP+JevhCskIdU/siPJKRYoKIotoAlhhKOovi8neiRN5AE7VzYFh92fC0VN0G
2WQT6SrsXctHOeevk6ZOorTCYdas/VI6R9VSFugl0RykjTjXZrExLZOKul79RHnFkof9qiptvo7Q
DeyL6daZ9XZXLl0dOKqwt4C090P2f05H/rsW07IVSXpch/bQW9mjQ4YlAqH1RFyz89DGy46UHs+P
+fIE/TrDiZrLh5u65Fl2o+7DEp3hgHM4j+mX+Z32b8++UUk1VipPBrl9+6YsMSP2TzSu/ya6VElQ
Q/vt8Ph56Z1QeOoeZtw7Dm3Whsb4j+ZKJ3Dc7hehdIimdKK8Od0QSrfsxkUr+X9izzqJ3mQRR7Ho
/BrGPk/CleX9JVoKTlPb+5VW+6eD3ItEO8cVzWWkx4J6alMWphjbQtvLryhg6GlO1iSobyqRgevW
Rtr1uESgyiVu91kvjb1u3iKmlopdeeGzsm3UatoiaYQiPK4TdM4m6Dst7AZL++HxFO7IKI4fUpFs
53hOL8ZafNSIDLJ4abbIJPvzwtsUQkobAclc7cxrVQxUmKardUw7/kSOs6J5qmFQIsu7pAUWHDWm
OwhndOZ8Z2yFFSFxik2juWXoyRLJhV2+i9QJvFntDIcs4c5sTuRTB92Xaq2TPQ1a6NYmgrKZ3aRG
/UGm/meyeN+dW83g61pY2+U9jnIfz/yjjQ7aj7P5umZO0Of6X0cVKMPRj1WOr1V8aueWSC/8OQMQ
gtYTi+X1cOxGhiliplScwB22FGM5O8NDoRwNdcSMYd1rd4uc6n8Dts+AXX3Xrt6nq7svssn1fYeB
Lumbf+XsQBjX+COygUUMq+MW0DgJUou4OOG+etoi9ktXPcUzlC7twFTBQZ409LYl4FdorPM3mxMT
Jr899Uv2yljGasg5vhEQ6cstsYq/i6Fx8UfLfQDRUViUKnPb7gZSWX2dVKE95akwmqrYt273nfXO
b7aAgsnE+vbK9MvIEalXPeZJB8XpVICNANv/jcOnO7onV/PgOKxDQ2okAcvEw+ikWlvC7gN8jXaA
l6XcCnc8zJU5nGpRfuhNbb5k8C9m1rzX8dId42R8rRN6upWGMlJW9kZkHQSzh/aHkE/0W9byoLgo
BwjI6FZLNCNDQLjvi3Zq/EZ7iCZxO2oNwkTQOtyvK9FsubhYhNrum1Z/0Tzrc81WtH1FTsJ+lqSI
h81/ZREnm5K7w1LyZIzLM22a6b4C8+QNIl5svDSED3gEjwR0Vr/WNCwGaZ6fDEFbmVF9EkZxkMR9
oB/2CS16qry638U6Ih2oMRQEpDZh49wRpohoRYkdrbFvozlpgSmbC0Z3tZn7mipfMrW19Vf2XURa
DmEa2Hb9Xl/23gJQY07ubyPmH/4zBwCg+nqJJsKRVN8y0qj8zrY0LCsNLW2dmf7TzPqg5oEs9aF7
ifuC6KDmpeesBUPC7lu/1pmAxPOcq5VGH4MBh3X7H41JmIf2kOtJjrAWp8YEm7RLUq7s6B9rU+vr
unbr8P4gs3WezIdigK3LTe8yzuDqoEcPZsFSwuRHFuBLuTYXOciTIq5N05eHNpe3tAxhonPOd509
3zV1dB2x/xMthQK15zpHXbguVgYwrHnHVtukBLltylFsxagOljbfo90864U1MnsE3eDRkrEikMCV
GjF5tbb1vAqkeDkRV3FPep4dBxYkGL1//LlteoEjnDdrfEoFG6hRNiJ4ISETBb3LL9CHn4hUjRAr
IzkymvrXw0KHRl+91qL+NRIAlqYy7ttjXmAonIeZxnCkBkj1MAFP81V3mqOjgNv7lDVYJuheyWvY
ZAJFXDrQM2o62dHo8ilorPmidxhpEtlyQ5rWp6VIdFOatiFFN9uZnfPbOy7S7QJ+QVP8sGx4/FsU
kTrVLXYzNea91nzkgN4HqaZL5tQ/g0Ig4To8y4xaZp1euiCymSKaXB27OoV+sr+FKOxNVTGYYiVb
DgaLGgI2tWH7Onv69NJ5gpWH2YDaKg+/nIcWnWtg6Clp1frjYOaPVS1e7OF+rI07w3aenH6Bn66Y
y8ycj1ScsqxLCHIZCfBX+lXGTRfEouFZuPK62P0IKZC/O2ydfqFzAE9JDDPAhhxUfOr4LYpvY8bX
nksSWt2mgfRHndHrBa3VsbnTRdQfejeltpt/hKUwHFtQUjp/0djHt+2nfBL1dO6N9s40UGSZo/5M
2ZzsELZlql63hac/NzdYm18TYiebfFsfX22wK+QkBJ8RFxqZzRN0LhrDDDbCzA51Y1ehTYBH4I7c
4DcqQvYjeeYVUWcEynkVKYC6nCSAVHKXc4qDPKwEXeLzUGMzXVIXK76xWDkUd8E3JXaPAGgsRYrk
VgLjGr9kpWBGyvZUHyBoNpyfKCPl10XC3ubWLika7qipKLZz+k3lbEU9iW1+M7OQXXQps9o7ugO6
Oy+/mBXbJXYSCAsvUdvyni3VJsBx+KkG5NzdMo2hp/gROdSYTQh7hzKXPYoemYf4JUuC0hSIe5uf
GuooQjdGgNvqgg7JZSOl+YoWM352kYn5uSc1So0b/eAi8Yj5ajuRru+MTlJlia/xaEubSBtkpsJh
q0wKk4Q89Zxge++G+EzSGveoNfwZxBj5JExYhxoLOhxSf9HUhEAWDxzBNzcoiqQIn/iLd3NmaCNa
bud6+bxb25VvnzERBqg3B0KeT6M9RwSXGlzxurOvdCI8vQX5NV7l3TTJjyWvXrVb6KSW7+qJcsh2
Itf15sH1nHUlsHICbxjsD/BSnU/b0c9RruElQ96HsrEfz27v133DE3GGdyj3FNttdekZ7IbI1d4b
8nQ6EF/LI0NmPA9dAWPYjJ9irIKFMRIzCVYykdk7x+D5ZC4aPbcsH8pmfkEUGqMTTEFdJ7X1rEGi
JIsJaJqtV50LbWd1zRR4NlFKcbHe23URnReym5KaQXMUbUS2B14WJ4KzsBkQ8T6KjtHELIYPfVjZ
W3sCb6JdysKMwCBiqvPgV1D4XBLjayRIdV9JcvWIrQY3ikdY2eHJVebFRSUJKEaElLl2oTf3/BBk
C87Im1KLmpgks7apnJ9vJ1PnYYf7Rocm+u7RvIs85wPoJA8RAHY+C0btg7z/aHGaosfh9IOoO1Z5
+WL3TburagPdkkkgtJFlsD/Txwoyh3VHP5uc0eQq8wBUyqOgRbIGUkGU0aXzk0MFaJF511XkD7Me
P3rm8D7N4L757cRgi+ymdgqoHkAwg0pLWX8AdRs+ReIrTKXv13Tdl0o/w378MkwZfu163335tdgD
urpVf7LpPQ0TNH+TUTFdWdDVyfzHR7hsHNU+kTH/ohLnWysuhgUsgB3h2ER8p22X31Ob1YFD7w9a
gjhZuXMzPuJ0GOQ5BY5tdkB+gWdyP5se8TYld7SWccNU1LOFJBCVoWmbe9PDsdLVdXx0naNZ6psi
Eu94D6bQNbFrE1QlAH+aPHuXeUHbAu0NHrmmvm4u70XhnVmGL/oybhXBFvrVWRzcv/MF4vXVq/mO
9BDvmiTP1hFz6Zs6cLCAZyr0FKhGf2nJIVY3NWQXZV9K1i9W++wRJkgQR/fSWcN7SUBnpMqXbEWO
LtyZ1gChF9tulq+ow4nSFezhTvpVrirG8dxeKrkphuq9ZrcMHXLpxLAzJn7r1SgenJbgE1rVA+cW
KzS3O3Nqz/n67dnd4fYbaZ5AM7i+GZXx7hCDz8IiX430gBDtDdUV/X8puWHEf88xWXWcP2AB5Dkl
7k31Iu2XJn6J1/ixY/UdB+aa+CYuRz1Fup4T6kN1mIb4X7LwZIc7qo9/25Xup87YLz0LTPrD7FJA
4HQ3SJvJFYu7Fj/IlcTOG2nWZk8LllvhoCVQt9EURc88elfTRJgrRLO3y94D+vCjfJQbvBQ3wIW7
yazkEbPkAVctZH5/iR3KkDPubMdGYQyAs41kDIwIzEZOJUxNJLdVa6ebeGVEdHn5b0qP0aBrNuU2
UpjibLIJVm090TTdDbcgN42QtEYVgYVdZc0dLtfIPTNrOmFhVkQtOm8OOmjgwzvVQ/ZOYzLsm6X7
GOrmyxwlEi+uwKwzxamDkXKdDq3+kM0o6PnJ+jy+G8WJCXi+2SW41XPnSMyjFmhZ/CRWj0jsAgyR
S2cmFTNI0vxmTcBNnwGW6cmxaAlo6toi7JaMaz2VO2Ih+8MIbe5SoGuq9kUeVlMQ4GqUOwxMV6mJ
ncr+4+7MdutWsi37RTxgsAvydfdbu1HfvhCyJbNnkMGeX38HdTIrMwu4QN2HAgr1IliWbMsSN7li
rjnHbG7BMkS7OjTfPTN+lssLWMJSZSSNnTUZCV1CbBbWKYV0d7K57kkSW99DyNLUPtG2fdYOP+Q0
4UEuTPcqe589P3fGLAj2Im2+hjx/JVoiqYrj1soOr1m1oL2N6ab3y2eyqdjG/PogbF7DbVUcyCEe
EhxRoWPX606Xj2i3q8GxV2nrTKtqYK+Jrv3GrMg5VRdwMJnOap8dMkF+BHM24XEVXFILrP1kv4Gs
kxujMw8VD/FVD+GsTcyXCTNah8wo6uZEO8GrwhROggvafWH8Hk0+MIN79clUhN7AddAjRFS5+RKy
aTDiwXmog+nWqzkOm/adW5evCdBFhr1TxPOUDXJxgND0tmSoR4ttROCxg+nxU6Cb1+SXf1Wi8fAs
Zw+t15G1KwjncHglt5NAhs2Dk839god7/ebFvBplj6jCt4epllckceOiTdJd4I1fiv0femmdEqHB
xtJb+KUVBoGGLks8soTr2kLhz/S2vWk3dK4ZJEmaKtsPMRkB0M+3Ze/f84iCujo0JCj5kZisy1e5
Uz7PHdbDAkxfKbEqu2jCHFI5ySvvyPqPeLRjvYDd3nqZh7e4DlexF/1idMebxAC0Sj0UAb6osDO/
WlkZa3OcXsj2vug0Je9tclJlRWAPFdCdm7LR5lrW7ePyE6JlFazo9CJHKmmscqb/DpAmQ3eMyfy1
VSb/ZjI/cHcw11niGAcd/YF/zp4jj6aV7y+NXdMdnMfb2i02fVWYCNn65uceXJfTwOEVk5HCJjFh
h17cLY+lR39AsgQbZ4ghXKjxPH83avpOZqs+1VnZbPE/3PYGB13DpQK3X5emyV/CkTZa93utqqcR
I9ZGuKbJiT66juH4aEFPEMQZB+0+Bky/ayDy/UpZ+WVshpe+dy5Am/e2NX0mPSnxBSrOLeYa1znr
ySh4NAYOoxJrYg3zA6vAglA+qT75sHvbWsPgK/FWGnBYk/IKOs62aP0KTQQcG97Slqn4w1Dizgtd
Tqz2TBx/8J/I1QoieeV3aJYfnuVam3Qsv1LAB27ZHX1bxo+m7D+1GwHAj1jZACSFOdKTgZcULthR
sC/J3W+aRh5jANYrqCUsMHk9udzZlLrHW7bUyg8fumXUz2P7jlk53RkcXlPDxdTBM4kaRQ4fhFrs
4qYuKH4rSucyC/vOdJCBi0ke4pizemlyop/Gc+JEHwMYmJWTLc713GHaV2gYPJKXaw75VXLIuw3x
0db5vWM9iRrPvRN16xr9gC00N+uyv0aKZXU7qmbXNbaNuI5+2AUKUIj5aVaab6/Bhe4Rix5duVPd
QrdESnbDP3mIbIR7acSSkh5+vqE5I4RW9h3D+AdI69sIH27jzpAnhXuoxukTDj9ESe6GmWk9tsSp
bRIOLveYZeEQDQGHCZ4kOpweIQCMNyyED6p3nhirSb8XM/OI4Xmb7trMDuagIr+33eDdz2mSTgb0
9PacOy5NE9a3CMkeW8Fwp7yZmDiP0VFb56JhqZfljzVwfjpa6aq1+uaxtuQ566adtgklKu+NxgxM
WkH7oLoRZ0ycvWurKM5stI2wP3GDWG6JrgnsjPUmwJqp5rFcUa21N2YPiU5C9uN680LYnSTgP+Cj
6O2Y+q/YVM2tmxunNnsBikBc28HxQ1TSQtvH60SbOKjOdcXZYNsgmwYMmr7DiX0Kq/fBHDEfxBqd
tt6Tqlabck5dujnqPRfJ764s1J67J/YPeSa5xMwibFQuegkcWmzKlhGr6f2tW/SPVsOU5yWqXYdh
tC1TnKhREt1GJA6nPHwhI39ij0lkpeAwUSfPYo4eei/ggYypQAr/N6G+u94rHpcPujbTQmBkz8tz
o9tZFCpuUEglshNb2Gg+oRF1WKUtVg55/+gkKVdgFaYQyKqD36gb39DPooiP1QQQt3Ef89Y2t5W0
XrC9YU/I72qRs98gNXdTGN2LjmpaDZoRRqeFH5NOcw/pY1PLMsMI10BqyPHGyPzAZc7+oz1NbJV8
9sWrLqXIyynSLyDXO3MA44GmOVnbyvGeYt1jgLLjZ4yH2xn7MKoCS7wE42FPbw3A1uVnDH+nq5AZ
i6Dd6hp7yzJfYZgZah+GxZx+IN0E64TsAicTbPcJyL610xmvxEyfh0adq8T6A8VUY9LKvoKyPAa4
RziAlB2Hl/xbaPdFDcltWISfaPegorU4YY7eJIZ/6SS2DxbM3VPVs2KygzFYQXn5GPvnOemrTTyl
x7IqruSMc2j1KUZ0FdzxYIAiCa5z4IWdW5yac7ocgAZ8lzA2tgZNQljfTjV/d1ezdlUzZwn0imV0
iO772T6ImEVAsEAils2gFeiDI5xjm23cUn3nUdLtWDWIJJo24TjAbEwINdmbkXXDccrpWvL0fSBH
vVNZ8GFib94sk6DjTACc2BAwJ4ebKpv7JfJPP5N5Hloe+LGdP+li2Bd2MFAAnzBYZjkrfkWMm7F/
7YKMo/6uLMUbTq3PImvi9fK8IfimBY7T0eQ0ZuuNnVmnKmBqwvqJzwjrdq1J56VjV/EwJqgujf4R
Zv1Jwjo9LH+VMYw502u5E7qztopbGz68UyX4Hi4mbtNfjR8Gjsa6CImrBhiOWzU/UvZ8y4uinGrk
9G5iIK6IsbJ+iXzQDd2HURRHMhkHhJWTObJltQm8klEnAqKmYT36+T711Gmoc2+tk5z1Vpd+tdN8
RoZwqbChLVcPL0qZ/P+IoLRxfhhz0koNFxeITmQpSssIACoerFYISrffLDqMnZifrbFI3L76AK8H
mYHQdD+YjxRqutiWgU5zeNqLUjwPdv48hCxg62Whd0yLiQ2S+B2oajhaXkyqCKqvtGpW03wpZTEh
JBnJ0Y1ljBXfO5dhf+0tBs92xiYC3ZPEGqtnH1MxJ5Db0g3XAWMepXbfPMzumT0PVhujI8cEMITz
MUXsDnoJFGYK8EPtRF9hG6ooLOShyeSXjfUNdmIKBKoTRoot0IjXSU8ccMMXbGnYK21Mb6xvcSF/
+DNxMpPM7do3kzsdIfbwfE3WfXsmg/8xWcyIG3lnpPVWpXIfVjBRlR6QF/t8H4QzO/VpvEklPFi4
IVgUxCfp8+9cVWcjxZdppbrftWwHOdNouI1e+kCzgtrS6zrtS1C+6zbBGdl/dOyq13h6EFAt2IWA
ZQjlul6w7k3/d6rLcP0/BxQ+/X/GHpSwAIE0/jfswet39Zn/B3Bw+fy/gYO+/5dlWraUlIPYzAI2
H/mbN+ibf5keDAQPrcMypWlD+vsHb9A2/8JHZPsBzEE2rpYP+pBwyMIbtLy/bMeHUOh6tmWzHLb+
J7xBGTj/gRs0LOFIR2Kw9v4TM5gaBdamIQWkmrtgWIu6u43jsDgOuqqZXy1sL3g/ejifg+zFy9iZ
HFgt3Ri48YGLrmpz8QHoIjwkeGm3tTC8HcY6En9FQsDInbJfg931B7Bx7M2jNO2/8zghWtWSRlCg
t0GezeRuTCl/l3Vg4i9Km2usKBYpC4pTGBvUxRFL4J6T9cXnVP045yX+qlnAPx0I76fOpInemJk8
2CrJ7gOzSG6062fXdFDkWCOCpTExaJfiWE+K36XbmcTV8/wXOYP0nQpI7W49ZXuboS38kyFEusQc
PYZDXwM8dkvbuSmBAN14WW2dMBB1r0Ms8ufaUiF3wCHIosURXcoN/wHNWMri5cGaRydf0ytmvFuF
ZjfL6MkXoxXmFdRHHlBNkgng86V88GeYIuh1LrUlhcwZlJSmYcSJ7fmjVzTecPAlHJbzSHsLZVaP
2B6ov7TIuD0kHD9f7dHStLSJaDqnTtF9ZXNrnoVHjek6MiwOI1E0kUKxjLsu68WxRmd8VY6oPygx
xmqdBCnIKClMbMSuGEHZVnbSUQDmyBEbxWS9O3JyUnrAm5YWG2V+RAHWzMVY5a8ZIKoHEAneXZ+b
PQXKuDEs1oNWNm3pZWSpP2aM9YsFfVn4RQJNztWF+Kx9i6PcFAXtsHZ6Ea8Ha8hfHSIvD1lbUrXm
ug2EG+E2yFcZpVQ6CZJNkg81I2U2WXvufPpcOQZ4EGOsDDTlOWChKlVGlDMOpxsZKCwvwuF2iISk
xC52u7iiLjBmq2fontWPI7DUoYYEb/AyPKLwtfxGR8I4malJ1cwBiz8/ZHKldNBXTrHq59H8oxq+
76vIDrx9KGz7Nm2pwhj90nVXU05jGTkd6IKyM/XJy6oFc1WRLqkr5bwl/KlLGgfNr2wIWQIEiUtV
VdhyHm8H9mOrqXCSk+0s1hEEb0uvU6uZTm2UGNtKmAJrVufmzrqoxuroaFsedaU109RUsngCvn4C
bg/YRpQpda+QhgTpwWwadrld969ZFBtqV9stimdiRmTvZ8+LvhJbYLMN8A6KdoJ6nFqS7RYxQzLr
/mQ6qGeznFZutTwwsih1HNQfG2kMUlNW7YrB9Leh33fvPj+JA71Z/Xwz88t7juDk4+NaV3inSN7e
GwGcPpmM9a0eXPcpT+k4C4zaT04tNloO5o5TbTMHa9y2Gcss2Uk/EuE+p0Dhj1xmd61jlHyLoDHW
vMGSHHa6wHLxN82EGQAd9z0LN1zBW9Mv1deAk7jcOWMidqRYxqegj72voJkt96iSyE/WSekFr4Cj
6+Ym0z5ngqR3g3sMorhHO27NqPmThXlz7CMxrJOco20YAexe4rm0F/oe0Crb7XhRetCk5nVqJgOz
+hh338QIyC7PmW1/JmU2PJdZp9+VxwRm4Pa41p70cc+Mlvfgqip9LArqE8G0uPFTFdXqO4qzfjf3
RqXOOIO9G9SLRcaOreV25irUbgJ/EUWDKrmlbtPPIETB0D9q7rUITGHsHLEI8SW5NPGJTU2l3pOw
mJUTs9VvLeCt+8iO7FNaRv5vtncFgnZR/rYR/1lLlZ0HQ8s2CnwOBXVUNS54tZG5SYdvgseaCHbR
j2fPlUa5d5yhA01BYExwRPBikqi+CJAoLbywqCXzTACw741jYErn1XdSccIsij7BY1He8uQwL4a2
szfdICOX7LDdhf9W5nzpFXcKz4XrFCu/gZ8qjfEzKhyj3Rh4sehutoQNACdP2mHjAm6nBcQV0SnM
gjpCDvN7trRZP897NTf9qUt7Rt0kckS2o6SdFIUyWCwTxErR6aI8dI9wrqpq440pk5Sfl+9ZWyT1
IRwD4+x6aZBvejgcM4e9WnJngNqXbyOHawnWiUj2VUaWeG937hIPiAHArSc8lh37a3wvcGRchxup
mt36rXMb9QFnqtz2EjzUjEh8E5tG9lrnnbHiYWBt2zaWv8xybj6jMbDfPeWpvRdDJuGvHlSNSNf6
n3kQ9I9YHSieYGbMiw31cAQvaHEKHHYNs8eQmDTue+mo8lfSdtwrhqKhU2uCtfYrnUrHuiLR4vqa
4ax+9R2NXOuWobtf9db8LSonLJEKi3FXFI23Iwxc/Jk8w6SrijwLzg17a5rJdMhxjCTcM/KxWU2h
H3xIC+eQDkv16TYO56rGS/Tj3HKXgS0S0/fAt2TjBpLTXwpHhgcFWtFvEWhCJr7niLsBrz5Tghn2
7Q4clHqoo16+RkHnHbWJ8VvAb1yCtdPznNbVr7qcWfoXDivUNIBOagB9x43dmgEFiB10+lXW+yyb
qcoh+TD5ob+tpRi3ing3J/pl3YJgT9658hA2IsxfBhS+x9g1gp1XTyZxfUXuKUQw/kxlHR7lMI8n
3ab+icaxBF7mTA2NlSYbg//6dgZAeHaqzLwUbWzcWugm3An7jnSYMqqvydEJTYegXUpPW8Oq1Wl0
cb3EuoGPQNRcJuaDTHtJdNB3Z/JTpY3DWgEtXdu6YfKfZnxBCmsMeDNdvJEtzI8AS2ixwyF2bPsg
O7jJaN4k0vP2cZDzQtYmmVQKfNQIejOqrHUI8oDLnufaCPyj7H7HztRcbbmgvdykoBKqK58dzCA+
Y5TQfwZrBgPRl5iGaHRCHW1cDg60gxgfpjDkK2t4BNzayW8KKhXSNd2dFJLWQX/iAeMdoFk486aB
p9muDDqALm7MFnARKcW542LeERZpOHLR2md1fvIxxa3xPZcLRtU2R9zf2QDfP5PzPh7DxN5MXhhv
3Sydr24Vz7vWsWW5KtvMeh8LMd4r0VEqA03gqlwvvNWRdK+qmfJ9iFjAXmoat9LBOJF3QN6EMNSe
Q35z5ntinrPC9I9JY8QbhJqw4KAuhw29Y+5O5M60Y1Fa7TrVuR9y6vC0E0zcx10w3FZ2CLOrqhrd
n4TL9bbyGWZyprverR96O7HfdZzKq9eH3dFhhMObawQPyp/LaW2zOr1TXMfIfngSuCiCWF+c2M9v
Wc86JzEE+j0IQj3dZI1rkkwyioQTolLlfapNs3zFWBe/JDM1FTtlVsWfyKBySKShhWN6QrCPQf+B
PW7FYsEQQUygxdH9i+V2zjYMwomfa9bOxWoeOrJLrjW6d4OspplMW8ZDxfLqJD7kRUtNOQ4bRhRi
PVO55RBPx7djFeQOoZZkykvx9vuGeehN0ZwmghtPXtxnD1S8iCtBRCobJc6nusrGS6BGABwCmQTa
N6rWSwW26jjm0bCj2RnKndsm8X2T9XhmAiDe1SrwDLl8FTluMSTsiSMumqPZh/CC2ckDxUlGooX+
MHggD8o+YIUY8gizY9b9XaeJE8ElQzWNG9kR3CiihxSbN2a80aoPPJkoHEgoc7Dp4Gp/aSY0WkOd
UFpbfrhNsRFBhP+eyyTAZGTRBIdmNLgvXdW4rzzVB80dABGxczoekCHEdYyazbnzdPjZYMm96fVk
rzua5dleebr5Vho28ozpbDfquLiLKs95LpwOI29fYpx3tFUlJNNzB2xwM9AAaI6XmiKWg4x845aY
cnpqws5+TrHd70Siia1zR5Tvdu/Rkqg6AVHJSQirAq0rzTtRGg1mRu10D0GquAzpD6LfofNJuE8a
HJLT03ackjnqbMAC2P9U9JiNXhXeibz0sKLh3o+bGF4XpjkWfAy26xJLQY5GyQ++15SkGMnI8qMI
suYZdQXUbYOn9g2DrwPZUBmvWFqyZUk8r6uoabdkjknqgDUgogt+9BVrZXEenIDUKQGs7KRkDZsv
t02Ukyw+T80cxrvOcex38NvBK5SCcC/sZnkka7JrkVqkI7J9qHszfXCo4ZScrDNPZRNk1xkhN3DS
J5FxG2eMQD1yRXikOIONniHBqMg6K6hPZVPdBL59W0Koh1svON/AxrlvrKF5mmK41VneFjzkJo8u
3dDL3sZqVsSfuTZoCu/9K5WmeE7GEkoFsu1s9pj3m+4CBXG4RMKMLvWsIijIteCKsmOnP83LXW3F
YOFcuMXjYZaxmz41xDQZ56dEXizUAlaJmGfONoevUzmN6SWrunkbxC7Tnin1YxRP2R9/aKej1PXw
i0g1sxt2JxrgKPt2VV+uDU4rhDS1QF5LRCWfepWDcAmkxy0l5/Hw6Q2z5L/lzOFWFc2CqBtavEN2
nySUeuQK2YvkBzxaTpWXSff9p5sJ6z7NBVJbJnxnB8hveEt90MDYE3z0WB8tPA4VjFfyzrTA99Bi
oM/n47SfK9NdWUYAH70x7A1L4xKkQFTsMqyQhz4J5s2g5HxnuWZzdkY7Opqau5btLofn/yva1f6/
6d/4f7E2Y1F2/nvp6vIJ3DX5D+1q+QN/a1e2+xeWO/pkXMsjM2M68p/alW39RUdF4JqC162wqMP4
h3JlBH/BiGTj4sAFtajEsP8lXRlC/rV87j91tP+DfozlT/9bO4bPkdrDc+ALYQU+UvzS0fHv7RjR
JDsZZSRi6V6M13ag1JPhQ4alBN3GVOWXT3XHzlEN7unng0lGgn3UtLY6BAn+9aYMG+OSLL1omWto
snX//Gi2/IrnLqha3McH/CCEviL7wN7cuJkjde3qGee8O7yZ2vEOTR0WkIh5l7ZaMCiZqK+soTwe
eumuM4rxjdElO0r4WhvdZNd/+1n949vz73UhFqrf//4N8U3XM12BfsjSQy5K4b9/Q5Rh1bZt4MfN
auOZuEJySsFbrHSTg9ZvvJaFFm9ygmm7ZMruazjUq66Pu81gK7hYbXo7Z264SfvkOKT9K4R8wJEy
/WaNv4nA3GGsRyKyIEXpNkiO2ZB/OJnxnHpYf3ikPE5tc1ag8YFK/akbxIVcYyfrpuC+81Z9DsfB
qqBBoMgfsUbiA8SmiWHGpbTEfjPaOj8P7Do18fNdnilAJeO2phk90ex8oY0gEYh9YBINH5f0cFfB
q5/IU3fY0DFDs8HM8w4OxZyDbsALFVQFuDunKTcceI6jFe9xGZo46cKRY0/3pCMwzk1yCSywymRS
1m4Ozb3qDnqIIQI5bY6cQcNg4u99jtE9jWos+ELKQYxfsjWblexOWliKwY/CIoOuiyn2Wfx2QKsS
gTU+VXKfV2W6QflndVusG9T+bUxT5UYY0VenHT5b0SA40b5gOm9OSUGAZgOuU4IIjgHc0E3CWy80
fieFjb9kqVyCika6O80jbnrZDMLiVimuRHe6pqhdVIlskYqYhkpO6BkBFA79nW3syix/sT1GgCKE
p8ixkWVVQPwTqdJMypvIhfxrCNYBWP2Psggfq1yCBe/0we/87GyixcLiJ+JZBRDpMxCFo5fOm96f
d5yZfguXpdiMXcvr65yLxZ/XWrjPw0IirNE7Ucxgs5YDDOOBAg0TfhYZFihwobuq3EBsfQuiks0I
gt3zEjVzuRwHA6y7am3UwK0pvsEIR9rSYKzD2c2/R2Eh9s7WepCTceuarKdFkiPdhBUQQie+2sW0
hT5AnYX3IOqJOs5UvEgsKl2Yn9PBtqF4cRjvKonaAHSg0g9BFNrHoIXVifpwsaRJWQrNAXuADsh3
Fgm62MJDXzinqotzotI9l18vsMvW+j2J5RF7+NGxp13r2reGb2b3cqgvjYIyVhnBxHSt2K1Sq0Cs
qH+vSXnMBmasyefAnnWXdJgQWDMW6eijpTA9oAuCqnsQUMl8G8KGWNPaTX91Y3Mq49TK0/ortxlG
ndSoQIWGd3MijkMUPDg2ZzSy4KBQ9IGuYfIvZf0lF1ZZPSQzNpL6CSQHlxmNImVwFhXCNHxeun3A
FpYzL3Q2Dmy68ZauxuBSx/H9kGWc09zkOR9ZeAZcTD2KaO4G2cZU1b03VLsGD2jSvkmOViLOT5MJ
rm6ErTZyJwaWlj1HFK2sKdtc0by+kMc5MjPNk8urzRuQaOEW82mztqAnc2q1DOPa2dkvDqvGmth6
v2aMODsaGBLnP/9gdOaLWFyAfFEXfxpwjKW32HGqnbtY8Ue05lAaN5EzPWWGxUDuECsZEGs2WYs5
dlrPaEXnMOy21KVjgK6t30W37PPMP0PBmZQlwUUn3ePQ+zv+Lqp7kW4O6BxgsEe4QXS3npos+sRK
RqDDGn7jZAr2ie3elwPGYc16ba18IQlVVjYRryJiunWr8ERKLjyZAY11oi9pTLGDE+cfylPd//VR
r7QJuRqGj9TLJ7Oep4liTMx5haI/gIJ1wyUOTIQ+r9UZn686u8uv4Kk6cBowtuEne1fuVB71wHIi
StIAs6ukAcP5petx3gXA/3sDmbHlORVVGlfXrG9/fhWlEGe5z7FOQMT4+a1/vYFEiYXB8PZqmMiZ
ACKk7qC94GdeR6y3nsyG231X1CPwf961JkttGdRNyEe8W+voWeU22G+fpgYSpNaTagp96ZLq1897
GkDpgwPQwWLP+dT22ABakLUblrnRrk/MX6jx8CPLoNxOjLA3Qtol7A1+9a93hSjoWmgsZ5MBUlkx
P6xtw2Nxnlv5Xhn1o264BElbuDcQGNaRatxvYFwfGYHUF3AmpKc4Blxs6S/0c6i/WP70IR8xIqSs
fjZDTCMjyQ4aJ+kJxFzxGrbBm+9l6g87ADe/n7qk+ALfP65YY/mPo0mNC2th7wRaYgHUucY2HsSw
t3ml4BYhU81JL/hyu+vYiuJPO5i/KaIcXgoVk1sPI/CAIx7YBnJiyMtk36FaPpQxpfOV/XtutDwj
llFU4JvmwSnsI36HhG1dVD3ghfiOCO6fXc4WVVc/UxdjPcUhlTdhWqlHQ7vQsFtnvkSk5HaZtK4e
C4IjhITkGpR1B/nDko9tAGMmEYn1EfOvEtdd+dX4zN2w/hh/Ba5cCZud0yTT11LND2MEPcSEWbmK
U+P30De/9Rjk92UyyV0La+FE25FzY8nI23s5e3klTPA0kr00EjTfqTCagad4d1nbbesmVZ/9EtjL
KdrajRkX8xhZ4Q0nIMKoo3TfjLoDMRw1v/lhYvkTVnNfJYSipMb5FLQ+5ujF09xGDmWs6EBVvrfL
YyqHiR8/3yhBTnIzate4cRCzbvKZBBt93dzbR1NcCgOZB3nAR4v04VuHcKpag4QriBRkvtyaH6io
Igrz4XvlfDfjRdi5VgzJbplVSNP/iTPD35hBVW/iV85UA5mHpVKDhB4iS1OIG2NiTZiTW59Tz74p
wsSBzY5Gi639FZn2vbHZVa7sHkxk7CaHjGbgPTUr54aB8AFEQl3b3kVl6hmWUPUE6vY4cSMvDX2t
qvZaj0OIdvWHfqxnA9PCSkHSxVdHKBWFF7KTN5zi3xzAjVvQxPEexycpXBk6B6+vXqohoUxDQySM
ohtDO7RqYJO/xmU+rll2MCTQPnyiiWE+qlGv+dJZgqd74sKIs0iT26F2YDLMw+1g5sYep0lOfhhj
RZJckaMfE9fNDl3+5YM13fdO85Z7kc9QAZjFQmp8FL7es0kBVOXmJumTubtORfbq97B/PLcmW+JN
u9ACxD/I6zxMNlk8/7OtPH1QGcr7EGXbPMCPkrZ6xCOaWEQWDO7G96PF5SGcqnuKhsk5NEH2EPAI
BSZe3eVFzr2hiB7FUn9bjMG0a2yu1Mmr/etw8TtZnGbKiSIClTxt3OWWONyJkeFM+c5b5o39TejH
yX1bhq8WhCO8dTxTI1ubNG/yps/JpGkqbHLnF+WgPinFyXpqTR/2QgoI1/SXupYhfK0K2NlJCLVd
1L4+d7OVH7uBEruWn1flYwCLG4OjtcdKtKGf9GTPVv/Yu7nYNIP/Hk01zMgq7B5/3iQSuj6LtgGN
7mLYhXNlf/aIRvSaWoZ9F7kEFsa5aPcOYVKEufaukA55sZjubJoG6fqh7/hhnk7uZLT3MU7Volcp
MciJgYyb9dVLq19ObKzJLxHhNmmhYgESQL4fGFsNC0KvXct7tbyxETl3aeAREpx4knAMSw9c0MMl
NHpCmn6FXoSYvI3ynuJA6ozRqJ59m2krhSoZ8R06uR6Ee0aF6C0W7J2dxHSPPx81OmgWVjA9+mM+
3gk9vv18FqkiZ98ZzNzRwlGhf9Pd9VWvrqGRKVgpuyzC5/rzjhOaW8mi/6YP3fzCQi+/4JvKL8W2
I8V+sZbf+PldHSos5T+fVTsCbdiHA/yvz/eEv+SQl0//+3MU3uYAgXL783t/f/jnb/7Xn0lI2Yi4
Mk8/vyXDyTr5qMgRAjS7Bk+equXNz7uODcOB4Q5aiN+wdP75yM/nxPRp0CW7/BmHRo2/P113vGyN
usVusfyPTYLEsMon0M10KK9+fq+YXXX1WcX8fKB9RBSL7uBqlnd5n4Wn2CrP0JfLu583Rgt9i0LV
+DiU0z6N/Pa5KN30McE/9/Nen1kAEqd97bUAj4LiYuMPfGIP2T1LAQoiSJgUJQAszBaPsCrXsAKc
+5/3oFHAVe3D4fDzrsP9++gBA11Fy+f2fY8rvEV15fg08g8ziebthVdKsinZ6/yyIgph5v5BziaY
6PKI0kZWhZqJkasBKAuC7RLAFkHxocm0UJr+qDrnPgbnw5cOQIByunxViW43RuYvzGQtp+g1C9gr
q7oPwK4XDvxAVKy3cfacTd/GmE2w40aYTbtNC5Z+wsjA3ptEgWxK7rhheNNaDl0EmEtcHTRHP5RY
NU2kPs/hEmJouOnigfwFX6UpEennLD32ik4+1YFabab6WBtgfDssbmzpi2M7wjcBOgVGvjPkjs4B
F9zBNbSNaW/SKlImKHqRvU1D1NiaGAqoWRO6T/OnW1oGho769q4+Zy7bNZk6YP6a6CSZGaC6B4+5
r7AEFtwS8AcdQ4yleGT3gwacJduW1GUk7lxW5avFw0dHnEkojqfOkRX2K+WYXygSvwi1bdMOrP5k
CQyyhMVg/myrjmpA2wzPZp2TdtN4sL152iJY3sS2KDixJ+eJE+AuCrsTGQG10RL47ExYFsdbeNJ2
u4noFMfOmH7+jD5iJjRtmQ2R5/zDrzPW7ylQZEy6/NVGv80jnHEB5V6icl9nWqjXBiNvR+aXfUPW
Lb2IVzl+QU94I8V+qSckonD+CPFumu4SXAToFYh3uzS/ZtLryd0kWDSCs75hPfMh5NQQ2rI3VjZ/
W6n6NpL+y6vwEjdk3RJ164ru25LGrtXM7W2gnsNEv0dVfCI7Nu4gD8GrQtzuve4BX39O2ROFfrG2
r17MOqsAIPZf1J1Jc+VGFp3/iqPXRgeGRAKIcHvx5pEzi0VuEMViEfOQGBLDr/eHkh2WSrIUXnjh
hRgdalXxPQyZee895zsbMWXHwmfcEpYkDdejWlbVLSpuSrV+fAuz5COKBhqptndITbGHuHCylkRE
8MTpTjfqByd+8ErehX8eGHZv2XqDY2/2X+e5/ZrF1llFGOVoG6MJ7yzexJiRn5W4R5cTvTmwCpTi
LjCSbq8Xx78NJceEnLFuuvJ2RgMelOZ71FVvs0ysvaloEli4c7azjF7SoJboZB0uRo9k+UkLSk2g
Fj7i4D3Prj4j3RjOPd2GXdEz102SkLlU1RHG6sWfBZIRIpayddLzGtY9BMIRrroDGCBNK06mYBG2
deq9mjK5hqAF8b5409qaJDtj1u+C/sEjOeWlUJvScoBVWOEHyd1fk6m/a1pFmFORY7BDPOpGTzFd
K/TfPYqiJuerqnDnNjMnNKM9Ewkj0RLEt3YPl9EzWyZM/pLX0ZrvdsfxtobE3k4nHJzyzpzmgxI2
98m04Ndn9pWn9NNSzclAvc0grWq2uVuEq6SlC8cAltgx+4dJsERvNLSmjH3dZN9r01A0rICXefMu
Kzczh5FtjvxVz+Ztnt2Zps3QtHjlnPupAhdSYxU85OGBeDRxj5B726Wpuw1jjsZTUxpYN/NnaIyP
widWLek55lIOrlGRMA83jByqcw88Y2qemlTkZ8Ppbmcg33QAjGuOAoksW1u9eFxvZ06fnWpCMV1N
y8kdla04ANAb6evID3iBK8kqiMNDdBt3jg822NtzPmvYdM6hL8rbqaX6mbw62huVvDADPSeqIJOm
ISwS7h/27Z5BVReAgB7rT3CTyDiY2Ozy1ubgjjYRZywRBsAhRIhDZeHjKrTR7K7BLWs0sTEucT4C
xFydFHJfe96XrGrix0Fg0hRvgWtbJ2Lg4ns8Srdeh9KsSHwahzYhoEJU9w0eTiyG7UNWzpAYJyYa
BqNgg/+7AQhXd+W8zodTHdI2BtdxoVCzd8yas12Zwq4YIZm7xQNWnuol0Mz+RrYNf5Bf0Ng9Qsqf
Nz1ZOkGHkySmXbseywF34hhrzvPkrAjHPlYYfHYwKFwa2dqLyY0AFMdRciHrNvUnIj5aJ7OzKxrb
f8y6aG1b7pMLvHs9pNXDNNgJ7FMamaTdvXQ48ByV8ZpW8ATAZZ08addfSD9gD/XDU21uHTl/NVLj
XBZhhmMePVOAmRHmSHJD6+Gt5d+sDKWB73B6X/lGK/ZYiLYOmFae+pzN06OzRjLKrIdu13bo49qB
PRIJwCGoiHcPWpbRosDTJeN8OxpfUibAJ0BL6QZjw63pqifSPVtgLZmk9TZ/GVqGjpBIPS9ABA8C
oDF9dDct24eyjoiW3KuQ1AwT0RN9VOn1ZE7k3yzyfckJf0ZiYuBzOPZFukkHZYMYYr8yid/goSFy
JScVLqw13bXafEilfG7JMSp4lHdjmfPCmPRIiPxb2WgESGSRV4xH8Y1Zt09zIl7o4Hr7pqemaciS
W7SAMaKdit2970josDpKY3U7B+1zFeQgkRAPsmLC84gLOE89Vl81gtnAyWB45nFSKU6PrHmD2Q+N
t0AuTvSs0RP0NQV+xVB3ZBWmZxeRL8ayFoPQRB6A//yuldNjZ6fQ2iWzt5rE6TG1zDNyBdm3zk6R
9kX5gIHJkN4TmIUp7fR9V4Ft7s1HcyBdME+PHspczJMmCfZWi2+Lu8RwlfZJE98UQ0A3yCYqwKlJ
3fbH6tLN0UtQGF86EIJVKtW6M8cXz2sF/DT1UhrBG022BQOZPI15W+6SHgKC2bwIQ4tNmXjjOhMc
CzL5Tsd1xQxQnYXk4jtpdgr18OCNSzZK4K4Obt80NxC50Swhz6f/AawWDv/WSGl/WW68czDepDkv
DZqAtVYJ0cd9WpFc4T9b6RBR5opX16QQ4MULlYteuA+LNQnwu1zBS67N+5zR+RaW0ATCtH7vbZde
ok2NrjssbQ3/bS6/SmV/6DCDCG12UCSg6BLnd8NCFF/7pn1Q2tzSAzXWw3jWhEhcYtw9A0FG27qx
7uVkPgfEeeGDyQ3m1xACiKP1dpaBkquRTA+kT9LXKO9HH8B2tHRVIuLcgi9FQqHvscZX/XSXBG9G
zqYWOuNm0AJ3jIbinmaEdhXzTnk53Xezv9MVDQeTnkmZpEs8HJ49g0eHjIvguYuR46HrdhmrdGP3
EWDSRdBk076Lx1eMlCa8f+8beJnvDjzGzDpjW3szSuu+RRiwlkn64mmKynq29uA8bs2Z03/i8sBP
LXbVDgVHDyOayiBZk3cQC6I64DxtlC9X3uh81IaRIuTDEDKGPps67O+uQeEQCvO1HQJaLdZbow3s
lpU5rhEyHpG19CfRk18IGEgcSp1enckzd2HkPNHSpg/NUp+DJisAG2Sy/qb95t5hABV4/jqrp3sO
1oRR4Xjxa44GuXqGS8UjN9O9Syt6i+0YfNI7xpZv2Rx+1my1BppvMklE+dYEjbUO4RciWqrT2ykK
97VmrzCpUDdipvDwxhgHdIc5xM6yW8QqPbCBFQz426mg6YO23VGj88KIkWmSsRyXI7Z7bGGrYme3
HdMGaXzOkcTiQoswoweELo412rJxsHpIR0kT0dSpocu2hn0tCbKdzQaGvmjHAgaHlVHeGhwcAqax
PDNVPwjOZFug/v0OYdAq+ZCymfDCxz8Gv+ruzehcD8Lfti1yVvCR3KEELb5B8hJIqa1Klm/2PhKB
miytI7ttWDi2Y9NwyM0sVC92/x5XZrGpHTdZC0qBbqmn4mVAACbgxjPoFPgVZmdbncBF4SnKErQR
ODjhM5frmN4hnIBvtCvwVOe08IX50KaC5zUfnGOy8LpMDkcZ9QCzM7XP1MToYermc5Nn11Q37qpQ
cAAygut3hRGSzkA2iqxjLIcTa5cJIC6xsc0PGe6XoHHJSqZ/wwm+RW/AIRK/8Uigb3mZwjQm/iZF
F9Inb6HVH2E5J0A74lPJam4giTk1dbLgRRdIz8zi4WHVTIyeh79iclZpFFUlBLeG2I6gyW9yX19/
Pr+ebS6QF3zLCrZMlLPB1NanWb/6ifs8VZwAjckvt4ZjknHrds8dLR9id6KjHXjv9hA+1Z7yt1E6
PFcz76pfFsRojOIhiQbrahWFQlp7dEi+3Dboixf7OznAsfkwu9l9jmDj0BC3tSlK7z2aguc8NWhN
uwDVs71IHFyqmXGZTM618AgSkT1NSIZp7bXeJpwhKw7M8LhGxE34EQ2oeokxLwKSYxL3WxE2P4rE
vTHq7p20NAcqD5zCsVHmZqxGBrF0UbXu5WaUxOskT4k/+KSladSHMjigknJMJ79JBhqijvoEwsZk
J7Q3sS72kYk93WKpsJNoPlqDuvfMi1LEWtRAY3euOT8p1fE2LDi2NPowXKlA6Kot4tjvdUP6BJVc
fbTehzT9Vnfz+6yhucABJwNNp68UlQKfLfZJKfudzhsukINGyaEEvi3pZcxG90KN/e4oCw97jr/M
dsf1FJgOFnL9DbEADU1UYkJJIl4ol1xBTIltWcmmE9y/0EViBBERJicVzXp08muJ6mrlmvArRlMH
p58/sJPh04Iiil/jIGbMZIHf7eb0C1s+ka4D5WBaWI9DSXu6ZOLp+b3cDwB/eEyj2zo2v84SwoXd
ZHtPzO+A2JUk4zIysxNUiTffifAG+yYcpr2gVbdr6+g11dnOM+pw02Z8Acau32FJXrHWGUcA41SR
wCSMvr2PyinHJoH0sGLdBIjjrxMI7HhLn6NZMJgdw0NljZsevO7KCXlEUhJTICxDI45HZ2+2EG89
AosLzyaQK072ds+PQVePAVxnnwDqfe+bH7QJDmKJJwHr/RxZI7uxyVjYG0GLd8tt6owNy+4t0k/e
bYP2AQz6q2m59dow5MVvG7kCHuVJi+LR9w8B4EVOoupoGsNLxjgqEHyHoRBvjkVqrJ8CcGG+I5g7
7AHHiWPYyFdnyfAeNHGXTot8t15a34LMmvHZoK1z25Zk0CUx07wgzw9I6X0qxEKuBmd40ILp7FiG
BAYcC6kf5nn4LBm69dTk2yEaPhpP30BbyLaYu/kLKE/KivF55oEtRu4XUm6Q89Tb8q7EYpB7rBRD
IfO1KXH++FQYLfX7joCGmnEEVl6LJysMq3OkHfYFl23cKLyjb4f0di04fpYmEqf+Lt3ZPGRLONoM
6gyzB5WB/aNBC79hULChWHMPBS4SxOrIj8dWvfVOBEQKeuXG5zvPVn6rgtzYDh1qmcBjFOM1OxqL
Nq7c8JiOqLWGHkRKFrCkZP5NDKVoE4+i3DSBdSXYl8Jfo+wrLXqoEu7hzPq9Itqy/DYMjKVvh6Fq
vjqLDoXNVNJQ4CDr661pEI5dpQCrZhBAuRoeLXqlOdQYsyPE3ci9taW8FeUNV1M3FvB5D1FJFNDJ
KnO11v4tAtF6BYxrwC5LyO434E3O+tGK2i8JlemROelEHCzNhIiJ5KW0Pgl+Qz6M0R5t9GaK9XOs
Oelm0G8aOSI2Z3cGLrHFJkLDqGf/c+eviAPEuout9NQxXJAjsgnftc+m1X+Xg9tsIvt9ENFwyEmY
BEouon3RQ4KohvabalVyyFvrzGLyBuTmeSbWYI1K5ByOlO65gp7CusHOBrTyxJb47BNT4XVvA0rd
VTRQZJAOvaY9tUkROKzxXGdonkPyJCITcURM2KekexhQqJNu1EMR9fxLQfNlHBElmT+5b4HeV56Z
k66AHUpq8FU6l7vaBKcpQucmwFxyxJ2wjvPqwS6jHGpE9xqMsVo7RSABvXOMNSMwArYdb/MCA1FS
Q0lnIk9KVnU2MvwW9LjI3aqj+GvVsh5mF+HXiAbyeO+5KPaVrg/cm+hUpnRPXINI5IRRZ8t5g+zs
/kRlu5huBh/Rd4loP5nu8mZILinndUoLgXFp6A9Oxpk/nRxvbQv91Ho4YebcaPZZZ9CixJ62VkN5
xZkPJzpNH6fWghvl4/RjnkYyVvIla9NiL+v8PUH1udZoQsZpYrreJ1dq4fsomY0tmx6lp8O4wOwV
E7Zd9ZON4VoGc5XsmgXeRaDM0G77oihFak7yC+N9tmWxRqJ6kJV6dgLUk6SV1A5tTFSQHFmLwjmB
gnk2feL+XM3hb/KhdTOb2zka8AJnSNQ4QbxvjPQzRR5uGNkE/Q/PSgxiKfQcjUEF4l9O0nYIuJs1
viOCPFsjNXMWvRNnUjp+a1308B8L3V2junwrqMJWZkB9PEuFQ14APTEDdLR2d/YxwxwiTWLLpF9I
4b0PVRDuAS6327b7kQ9WzZMCWHdk+BkYDzLzeX4ZTI4UcQCf8PWTJnd2BwvEpJ0JDhNyGxj43V1y
kdYQA2AlWP5tlch3nYN+Y4vzdz2TRs42rX2fUzcyr4jarfCNs+3McGM8dc5rwJGmKtZo9J6cMRc7
f8wYDOBCizz+FvTwyMPBIw8Qe/IZXmhqHd1xrveUAjRbcRV2IDJP/szhwGDgkxh5/N5G/WUil7Sl
Nr5BWXOOA8M4RCl2/hEpzpRxIqpGgUaEQf3GRkS+R5lzFqn34EhnwO6SPqY1SyIYrH4du+3Ocj1x
y5v25iUkVYYO9owagBiORLp8JsK6WjB4/uKHRPnZA6mCNdXqmX85nwXoIMwOh8zD0VnT7ne9ghsX
+HIflMJbOdVrXbnHNiVSzsztzwH0RcUxFJuPJueld4nVkyLYZb4orrRYnEM2WKD7yNeYMnI/4l4t
cZjglwpGdG4RfYyzh68s8w+DgZ1djTjwMiPCvS/eMgqNbcpxdUMkx3EiwKqo22zjJbQgjE58lpgM
d4BM5SrmiVub1nTObF1sNebWlXTcD2y1uzGhi8RA0bTxuhbZPeRd54IQcitkSOpqYaGGm/Foxk5A
RsFsfKAyP0H2Yhg/ktVU1i7H0Kyn/vNw/gETFcx6OYbJ7BxG2e2Q0hMdC3dX4rPeWgNEPvBfPxw6
onQQU2IYfYiUowhZMu8suYRKd9WOfIiaTo6LNIhsGNN38NfWTrDmyajPvfmA/AndH/5Or2lPtWaX
aWpG2miu7kZZ6Z0VRxavWr1XcFBLiUGtSBp2AtReUPjpgaLXIbASZfO6UFKeXMO4y53dBHI1j3EB
dlOIQ1aYB28k5aZX9DVTkyi9wKs34zCNmHqyl0ptlNB0jwAhs1QgJqT/0B6Gtrkf9LpNGvSdJbUD
MgaUhazjKyq9PKV17egUYId5Lf2tZcx6m+SgBLlRyb1r1AfL0MywQ9WQdxLXj6Ex7JiX7eeQYdQU
Thrcgf0VV+PDiHbIIYh7C6DjqZ+RwIcB6b8R4XJJQAelxyhV7CqhwG7ocQ+IindbemIdudG3lFi9
VQL/eMluxk0LrbJqjwY5p7j+stOswVJlApC/sjn9QyO5pjIgnXXW2QZz3qoasYhXbYaRB4e2in3M
u27wdR6P+Zh+kpL7RQblsAf+Qv42saJJRGWEwjxfYfbbxnDuqIjSxzhU4A/60TgWRndu4Uv1rbYO
cwm4lUnOg5FqTEIkiu2dTiZQ3cVr5PgcPiEjFdm7k1kk4LXNneNwLu49eEaOGVDuQiaFoXY2GvU0
9MrflC0xp1ij+6+ySnm4OwSBDjNr6nenoF4qHvCM2evIZk5gpJwbQ62uwfzWcrzaFHhHwALWO4ve
F+ZC76Mmg3CycTJKQCaVkz+SZPGtRDFnqBofZ4pjysSk23gYLRvLJOhhyu76mDRw5v2Mq3VJ+yOA
2c25L9P5CGmPgPBZV8PRdsBUe0uyQ259cYyLVyfDPsF9ilWy+7Q4egbKTo8gDfcNopCpg7rpkoES
NdZ3CBT6ADc5XobQGDC3PH+QSCji1pY2vwEMfixxwB/skWa1SS+uGHJ/y8lmXDOuPfIqD0AB8Mby
ADfmPg2K9jFWZGUQtqAoUBcqAD76U2H2B86Bik3w5NNH5/nQDFHQkPTkmTLQvGvzAllDSEOFZJ61
QefR9PVHI5aEWs7K2+w2hFaAzXPcY+FcDx2txji7Key53tis0VU1v40e+1MjHjt2rhw5xaZ0OWaA
1GO2WNow8wtAMIZwzY3cxl77gpKFsxTkt31L8it7N3nDDIVxWSJmiIhay+f5rR/ohkx8w42NXnU1
4cHANufvoqKETK7a+0YT+JYjN85H+9JnzbZx+uo0pWgF/BKqSp4CCe6yFb/xORswxatMP1hu+Yzd
CiaiP5y87gJlhKh2leUn3+kwyib5jfLkIwyQXYxzfwO0qtqJmIHF93Ye2p1HEb+qioHoXXe6QC5i
/nc1XEw9M5Pxddqytpuecwhl8WBCpfPMCJMMwBcdoBvG6/SmSkD3dYrZbUzhNMYxfpRNQasN1xol
OdvPqj0ZLsYWL25s+tT1cQpCHO2jS7qay/5IB/dCaINxCmqroWlYbYwu2Eyl9aPsN/7IIcb3+n1t
lPcJ0s+9Qfz50UYvVYQIXOO8fohx3hIBs3hOUC+SuHD0sgGJejcnxImAzimt6VRVySIwdA+dTd/M
Kh4JNmDby8F2xfUn8gdw8W0ldx4ynf00ct6cs6F8kKVx6TUNdss3XtRCh4mZ86/HnhokaeDhZwPp
azPpVX03b9scKZmsCbhw2S5bw912aOQZwPBPgHgpbMITcTvbtImqY2BwAMN3iNjZfpsyZOCTMLJ1
NiIuIyHoMa7bO2NWj7YVMcByxPeWWYNdtFjh6+lsVeND4YIOJEBtXfo9W0HQv/UTRWbobKnLEYd1
7vcmbJ88R3yZAqKyGMxtXVsz8KLkooZHClhvSMYBNFPYYAwYNRimOlYNuyApE6QCdvdzDJR1oWra
Y95tC3hnJWMUrHL+e0jbUy5V4lS79J1oPcgwuYqRHS8eeYUS31ulERS4idVGT8FTZjXWNjNAvgKi
mnIfLzIpv6aL0pCmiigV+x6yKQOCwWGAT7CyFhbkGGDHneF2bWRpL0dzkodqVFBpUulNon3CUQZI
GREJvysVpA3T3+Ep7b86lR0BPnW7feRUP0aHUGyjT44RqMo5a+wboqzmpum2jJVhbpLQm0+0krhV
hY+C03kWvU+qBYFVcC+KVYPpDCfBHcMMzVIC/M7rZmS1bnsu0vzDCHz4RdFSW1pEKU6Mx6Ko2aEq
fm/1MepwQBDFx4acDfa4L0Z3M6nmfbKHFwSc/Xnp9xLQ8xmGbn/qdPd9QgoHWY4gM5FKlgsoUzB+
7K+O1HsiDIZtVlHjyI4mBrQHMGusNePPqaCRteuAaKETJnxS8Dwq9iHd2IUDyN4gojooGQXYzbgn
kemjgWJAT/Q+T/E1t661V6QO+Xa/+APNRZ9sbP6fmKauyfemaqvP7r/9wSb10w30vaqpvKK4++//
H1mrMEX9zq6z+dZ9+y8/yi7ppptvxY///Ov1R/Gj/L2z6ud//5uzyhX/dqkYTBwOPhUC0Ir/5awS
9r8tJzBNz5X+ggvy/re3ygr+bYIS4o+gzvRNKWH5/E8qkMWfsgMTz3xguRz6hfV/47KyzD+Yijwo
VSZzcAxcIB8ELvlf4EB+4ExOKfGvyCWBGU8KAnIEHXvDsJJrlDTrGCQ/CJmB1gFJKrWr7e3vLtVf
OJusP/qafvsISMNNjli+5XKq+KOvKWwRdf78CEDWDhro4saKYoTB+OIfHKtBcM+pey7IN07yst/N
SX3DOpPA2OyqvV2WJC2EPtQJNE6J5R3+/tMtLrMqRxhYHj/+868/f7gFqvT920NSRu1//mX9V1VW
atRY9InaAeQ+U3ydAg8FQBWAtq5TTbKA5/b3M7bwv//F1vK1//ibeYpwNtqWTaMxMH+xeyGBHiMY
84hfNKuD3YbJrUx0tpcJpYbohjskHUirx+lGqkBdE/9joqXw8nO2P2Cd/Y319Rvn6i9u0+L0+9Pn
caBQBYHPlmaJXz5PqFqfLsNAlypT6lzW6cPEGrl2CSFhNmV328HPpvNMDnOm5uaqCrs5kbvOSml+
ukmtXvLloGOaLHkj0NOYm0wweb+fbcDxsUtiQgNa61gQR8loMB23A3fnTuTi8g8Xllf3T1/EN92f
/sLAkb8aCy0P/3k+5cGK3/mEjzBFCEuEazMrxnWTprG9aEt0K/tj6nfoZXEQFHRV/uFj2H/1MaTp
gBC0WQN+2v1+92QZXADtx3ArgrA7d+YyZQF5nBYdtnfHvekcCOJjmh/DzE92bbELmyJalxDQf1vT
/4831vqLD8IqAzdFSscR3F0+6O8+CMlPdKUL2o+Iqh/bgJ4XRaPepHXc7owgC686Bd2QTy/QGsH2
tum0H+jiwOepgse/vyj2n5cjgQvbY12T4BW8X5ej3sB4N1iBv8ropnOIVRhsSB2EsYgSHLz3Ohj0
S5k0zq5sjX43zCnIjsb6kTkcu9q5Zx4wWgz5m6jYD9IqtyrjL/MM6bzPxK5BUfz7D+z++a0QkowT
k0qRpdQOlrf4dxevJ4opHYixg9rukWnDMnfGm3U7zIhPhBpGZlv6K863+ixcuz7rO/RA49OsSD4J
auM+GiO967Ev3NWJDPau3XWbqSAaTQv94MZ2ezvFHEjop0PF6lDgpvjk0oFplDfn/p2K2hudjrTC
BCiuOvDr6ziDbKsX13QVKO88dh1TwG7CxYjTJhwKa1svtCRzHn6gQvPADhF0b0To50Wf72PbR0dj
65Ny7TvRVMlBufLsq+HHPIbliYuZoklLkH1EiGWNfkAtN6r8H66q+NNVtZbNwONh9IVgp/tlV+pp
Iya+RJUYpNxyK3OArABoBK5EA2kgQacpgAZMekKsYWvmnMVwMRvQuhpR8oUA2+cysE8m0rCdLz0S
yFr6MDE2DqYUmhp8ulF9YBAPNMNQxpQqehNRVGV8ds5TSM27iXrK7HhC/QKNo4c6zUKRctQvXgoI
7Ls6inYQa+aT7RZEbi6K1g+38atnd2zmXWQQ4+jHJNeIgWivtP3y9w+dtWw6f9gaLJzYyF5tTMKo
+H6+0b976Iy4s5HKKLkSg3sb6669aTsuRV9a9TrQvvM0NeQNtLazkTRjkcUixqIE6c4CWX5V03G0
QRgd//5TLXjDXz+VLSQ7uCVtE57hLxtEbfdeowcb/YNo4ltPBxsVzVAo6zK8WAGC+LFIst1cv2ZJ
bn5rNH2tZHR2EVqfq2yqV9+bypO2eKDd7AYKKdoOc5mF8D8ZUA7L/AhXlwEg6+KJFH2lSVhjO579
evJA7+jXCC49sBKfEUdISktbMj0qotFH/YA0QDfzPTzlZziH2BIlYWzN+e+vwHIo/P0VEI5pux5W
dcElMKEt/rKSpliZBhU4bIoOYWEmZjQnEymG8hqdHDpeOEUfGpTZOSe/BUR8chiG4YXK4bwYkIFC
nJ10YCKc9D3vY+pE0MhJW6omO76G1ELAr5xrB5NqS+I7ZJAkhnfudPbOteqbuAhvQ3JfLnNsbX7+
uQl1i0UYN8Zw841I6qX6sc72YP2gYWLtmaHFuKSWqBSz/eL2AQF9Nl7RIJqzTRvM4anpALcz8jxr
TdMwjZZUSlQwg+rVeU6jB0WY1QnzjVzVYhrvgFoBRlV1fy6Qc9B4B/ofgWeleYXqVxtf//5yW79c
bsdhKiMDtgvPF0gGgmVj+91rYBJlpPoR50yQFh+YaqpTqFBNOAmWIvIQ5KFIAnGbUHfuB6JD9x1d
eZrV/vwPZ8S/eB/ZAlirOBRxNPLsXw6JmG5S2DAkOukY4K7IzlB2via4gi6T9t1Vkvs5ohcyGXuF
LgAdxwHC1+fsTog5MQsd4b39wwr662lteRQD27ddSzo8jTAa/nhtKKzxqaOvRrWBGFFX9reCDWSN
LJ3clD4t6HgIE6bb5OFE9xe5IjqztuW401iuOCdBcNNUTbK3XNs5ag4wKzmU6bqrbVg1NBf3BrH2
KzrX3l6N4X1agFAEOtBWS/LR399nW4g/lQickXyKFF4umyv8c7/43Z3GoaPNRtFfZUJQ3vsC/Tgq
7KOT2PNpdAJ6FBIVFkFaPhTGPNorr6n3Sd9Rp7d0f8Zu4AH09FcXyf218jK5c4Zz7l28BspibfTe
A+UDchFjYdHP3r0QnXFJBhBxfX21g7y/yef6UKS63tWxcQ/miAZt0N97iZtiU4WOCcRoNRE6ifcX
EOhsVDHAMuMwqaC8kBJKFzLPO9xoBtT7+sMJRbX2gbXQjqncje+n+gLYp73xXfZ4NyQ9LB7k13kQ
D5PomQ/amzr+NrXC/y7bhEhzpzFO6AmuvYrLp8lut25fhqfMyK6CZeTEY+aucro3tHyq5hr4jJs4
AMIkJE3i5/clAIUH5yhMYEgxHXusFMTI5hrJnGqc9tp4X2FkRbtINdiPwvxmSBt9VAFDKTkFxV0l
InLdfIaAYEtvlTKR+3c2jnanTc+Dc6vq/Ecfo8cXqME30jIZXdB9i8aHzg/017gHxyCSG+Iz4nUl
s/zY1hNeRKI76U+hCMisxzBot7SNIE4111ggbAps0WyaOiwAd2KVTDEgTMzMniTNebKNnqxQpHee
V+GIl1ayinpLXrw2Bvud4H53AkbOo8aJhgn0w2/9drOsKyCe/Pca3dU5JKZFE0jb0Sq+Sy2jZfad
j0dZkXDOZ8fqwLWzcgYZI0EB5ffKH9ELwBUR+YCvP1XVjkzE5D4PpuTeT+m1pbFmFobR0nfq6gsT
hoKwmdE9mRDTIlkWd+yWxLeP5nCsACpt5tm2dgn5PTvG3+ZVy+hHRzDEIehGHn070g9FUvcPaQu4
Ff99t6+AbCexoW/GSjQ3KScfkVx//vBml6QHP/ioghS33hRUxzBs5TYBqNVYIvqhyvDq8Sau86ot
bw3XPgye3b4WwvvSh/XKyRPg/KWVIHOdlykg5h6cGq8QAJ+TqkyfGLwEPD4kLQ1odFzZnwYzLC9e
0jm72nHLc1b4r35B+o/Jn3vvrWgzdBegmIxQiOZZI9X5biOsPHuGaC7+1DJQqJMLwN1pY0TZuOma
o0PkzDE1s0UXbTNxIFIcwQPvp88qFMIfXCuJ8SmYTXEKZ+MJUNVwBl/j0dhszM3clOLk2fO9QcVJ
xPR4gq5JwlnnWk+RKd0zMfb+RTXFNtK1OidzoXdDF0NsgCp30hQNR+IKnrporG4iXPZ7KZgvsUq0
CO6R3EoC7XcTkpyVj3uC7y9Woz9EpISODMZdWH4/P5mT0QykZzlsp07Zp0YOD62nSCY2TBIKIz+9
EWN+SBp/goU0oV6vc5R1tC9PdfBhd7yluTMxQTatZZS6/KIYXoGOgrPd98MuqOhOdrP/NojEOFAa
eDcViOqtNwoSDZZLI5a4FZI2wfY5Ho3ywRUbVfrDYlBdl/Ai7ic4TQ+xup8TjKKdwSxBRMmjtzw1
VnNolL8EFDf10xA63TlNyms4ds9mXM/fPVe9yiiIyM5aL5nBd+hOV21njA8c0ZEUZsW4h8PvXINa
8YMS1oyXuEEf/t9U+sa14ZR9zZUfn5h73AmYj/u+J0u7Y+xCOC2NXQ7k9s3PHyZGxGXOhoIwRoOi
2zqfOd3OPOnz7B0AQo6Xse5vaos6oUlYIxNhxo+ZV904dID39OfWqJkRzOj0lKECuXGdH7WbgoWl
sbEtyDt/Tchmzzr647YhiFpts/qSes2B2S4xZmDlzrzn5jFL2+E42PeJ18cXHDfdTntj8IBNgb47
UvPYLfW7hYTFDx79RunPlGSZ3EBgP+twr5ge7jvCmU6yie/ytAseZdzLszv7lzpr3pu+cu4ja1/P
vBr/g7szW3IbybLtr9wfQBngjvHlPnCeyQjGJL3AlKEQ5nnG1/cCVF1SRtfNtOrHa5lGC04QSAJw
93P2XrsnzHJNWaLmYpefYydmhic+krZx9xm5DMSDeMNjSzmazNfw1KkMeo2nfgsSTX+pXMVdCenK
JSS3ltx4Oz6Nhpas89QYj2FPYkRqD7ccQ8XFIrd+75X42Uy9SY+BMLq17DCAu1WcnV19qHbCM7/H
iYMdXOBQcZBSbYbBsVaNqcaPwgnWjLO4umJdOWe5jV7Rdc9dC/5PU6KNUXAaoFRHQxkr9Qar+Zql
n3G0xxYZIafjPtTk11j1s7taUYtssQjR7+htRHEmkOiUQrsBejx1QhstjHbLq2xc01CmQ4S2FYdk
9T7Y3tcxprtedsfKesoSJIaZfc8BG67oyfdcebSN7WXYhiNChAplZ0OLWY7BN6CH416kCmndKYFM
MhzWAyi3ezReG1WHcIJwbWPatM0bFegZfjSwsl0cPvkShg665EY1rD3yW0kSnUnQpR9VG9oyKeMZ
s2WvC2mWthiKGFy4NvYaPjISgTYV3NZHIKm7PCYCVqbfYyP8moTdUnAQPFY0m1eqsF/DKnCOmq69
c8n68Ao92PYkDG0xwL7Cknc3VhrYGxfRRNGD5FTIp3+qFfUJ0E9phNa9MQPnhGQLe14PkcWs8q0M
2nGLqXzY2EaT4U5TV10+ij2DmrfiRGDmOHlR8rRyQRP1KRdlI/nRNJWzbbXsZNlttjNqom044nAN
abl4Kk3UE4Z+arzkKShZvRNnA1ZOn3JBqxSieQ5LvSJS5ho55HrnikvEEN7AVdaGxavlO19LUYN5
H638AvBn6hGaLPhaDwx3ljOMD52+NnwrWUhSy5ajU1vLDjCIV/MD6bIN1qpES5708BwyfGJJ/sEh
bmyrYPB3uhWWG+GjdIkjZV34cngrSxbHvZ8W55LecWyK8jFRnb0HI/4BG7y1jTROH2K+VjjCvacw
yuxlOIpqG0UK9MU6CXceYrybZ9HIsrwnyLVMHmKA7RGtOS+/oh0nvCsirpWIJSxUVAO/hIXrYCYo
djVzt918fVI6pieV202lxpTJTUUM9XxDw38Ndttc1kxZ6f8YhCRGOkZYUl36NVj5mAyhhNxXRX/p
Yg4MUdENHIlU2pfyO8q/GMWU098zckbutu9v/bH0btgFt2RJ20yqKvtslbSmItDwrCQtce6iZF+5
HranqS6i0To/KCI5+6MuDyhWmAaJ3F4VcYVQN6we7Mh5yBrYO9JibMaPMD5iKXO50uTlqs6BFhoS
Xjv6dpRsVLEOtguKUKvTo9KK5GpGBckZfVB8iVHvh2pXwRCTxkan1fdcDkq4zHJNgHXDViZqYT8M
B1oRco+v2oEPaLHQt796Xk5Ujk9Cjg+tfguK6ovi8CvUbvvYjJ580/zxITAF+a8IRJYUT5R7gfcZ
Cvsg9lAdnxVFdw+IDSKD6xAtQGIva90y4EKZ5xDi2h4vrHrW+lbfmo3+XVOkdZbTDbLUdpur1hvJ
La701KNieEfdicWhH5ngLDSmJ2vyZN1FCrcNJz89VTUn8FutfH+jBLRfKwyvAVLOa/Svm6R2gUCR
hUK9kv52GV5/u8HJRPRS0i4KFZl7X6suAqSyOqe1Vp19IGWSn8VUzGcArPZRq6voOLikAFSxuE1/
2IPjkI8cNQtHpv6Tkrr51MtmjTgijG1saTLY0KG2e58rpKU3a1jnaJbKSD/BLqt8VT5A3FRXaRTZ
cIBpQVJVetEZQddjCLIr6zssSaOfZsvSp5TmWmYyqdqYg4wtQ3UUmF8LFzgsHp8peYZMnUGc8MYZ
exdfcWJjxsgK7MZZ8N0JXf/FJW9gYyXYGIuhOSFlneijdvDsEYbKnKuCIYWZulXjGjXOgsJZ8MiX
D53EVm3ELkp+02uxZKCOLvO9XjVIbsWkw09marsAPdeiNv0V/q9FRS4yDP0djjn0Y99CAPxo2Lxw
q7gFHgTRL2RTJXtycI17hah+S3G+mNK3hmNiMTlRPb4e2OR303WjU92nP2zD6GEVDcOD2iRrqzH0
S1Pn40OsNCTX6XlPudBZp85oZgDV0QaaNYlGqd1ewTcnV6UyWJcDptn7JnqyYDCuZa/SXJaqeVM6
hQJumhyQAaVXQKaLxjQaFCBhe87h+hzbsjlEcRZsQq9Od4jo21NZIOEW0NRKFNbnPl8hJtoovURe
0TCKWnXPlMppvCWlzBAuFZQCozZeEhO5KdSWNTETFasYQhW5coYrJ6IW36K2pCAQfMsbNbuUur5W
07q4Mck74Kw2rkyUswfCe+maOe9M9dRnFlSr0DTcfder4dGO7RDTJkWGfhiNlTkSb2bR3Eb0l6Vk
D+G2SLTcXzF99Mi5N7CJFvp4ILsIXJbFzK0e2wRIBKokvC1k+DA4baQoi3s6GuZCgTv9B4D7DaE4
1kZmmTxmgbtmVSDfsS5EC91zvdch+8gIdF8lluWd3EbJbkzV5ILgDP9AybRctTp6S00d4jV62PEe
Azy4+nq+HZIfKoreWyE780Fk8FhhGQNvjWIT3+HEy9XVa2/XYmcX1A0KPYse1ISXjTaZ52PPLKCt
S3v62N0d8ixxk2y56LHG97p5mRc8PqXngxLku96U0Ai8ei/x0TJwsvbTC7mxnNp4iE1DEh4VvgFl
znZJRr1nbEoW+SVwahM389l2E04Rs4L1WKDttCCsrYoAGVtZQMZR+g81a8ynYbpxyMjzNIc4WO6Q
3Pio0ly9aJpvPlUUQRciN4fDfNeqscAP6hBu57uNNkzji1tBjeOtEC2bY5hV7WLeUm6Z9hWd+Ikm
kPk0vwGmRklb8OcdUbuXps/oe8x7YtGYGCOgFT93o0G2xEW62c53578ML9RW88Z+vm56h1d02WGM
BUpvUZonLkj+HgD7qUsJShkmMJIDawl2ENaXUqd4rArr62BE+BZLKRcNNGBUoadEi5UnmQ/KUz2h
Y/yie5gf6l3lW07ewHm+Rx3FX2p5nB7mu3jjDOZKermd77ro6balGKjETFvDpWBy9cAqbUzbbXCM
njmZfsxPqnai3EB37ubn5occdap6jE/znT4xD7RLitvPV6PaXQzWMPzcT8unLSIstdzPzyatU66h
zGubeWMoa5gHAStbzc/m2LGmkRRXyLQbKO7ii5kMr/OH1RolesSwtmrx5iM3IgzXNYvyPr/ThS2N
dCe9zvdM1j/MXOBuz9tx66kzJNMe/wkfFmGrt4Edp6znZztQGLtE6C4nM8+KqlePHpann/vAIii9
yqL5+eEMhMx3H//R/M6fr0e43xFi8Dg/FCjiVa0RF8/PkanAR8EpdJifrGI0p0ULC2h+1ipVbaPI
svy5H00aV3t+P6RC034gkR9PWhZGP/8tzx3LGzXyn79mQi7vk8XSS4jiQmga2qxICFhc/32jJKxt
XbCLzFrhaP358fluL8N8B0vqzZ+WwfPrP72sUkai5V2DNQpkcVRp0zZ/vcZV0lPRtOZ+fnzeyq8n
e1JPDm4ltr8esqeV9q+7FeHla5ul+bKdt/5rA/P2SkEhLy8LrAnTzv/2mliG5bkdcHjz+K99isCk
kXDZ2ABXdTtZ/PqXfr3GdGpsWiP1SVR5u87sL5ixk5OSdgbryaZOTvZ8E4dmxWjDU74X8XyAly+k
Db389Zr5r/lmfsn84l93579K0Dymb1DInDYyP/T5nzPnf0nKUN8jp1/Pr/ltF35t+rddDE3cVPhm
QcnM+/3v/ulf+z5vUh/8byIIlM2/3fb8kl//NCby6jg6t/mRf7sHv32KKaxv7SYsFH7b9G/Pa3bf
rL0o1JdYdL4zWQOzpZrJc5UzxwwC6nG+WyfPSa9rmCRUZAXTsxmzpZXvktE6362Vrtx4caav5xdH
IyuUYpqUO2WaPpOP5O7TzMd4P71XdkZ4gnlJdOj0rKi19pLV6sv81gl1+oDxazc/N2Sg1Nr2eX7f
fDMl57ZR1t7nex2KV8TD2u3nlsb2i46D/jJvqXbAFGs4pY4/NyUZt6TTqv/8AJUxoI6jBImKin2S
lrIu44bc9+kuQ7CKN8vUfn6AQhtaYlW5ps3PghtHrzKV6xNU273ZVU9uhpilGpXhwe9luhNjZe/S
ylRvsi8ryOzMI3rW5gp1yw9slx9xjpy36zTm8qIcjqTalGe1aF1UeyDX3Fw+zC/V8SBCpB2/4AjN
VpC0tAsnZX3Qxhj+hJuAC/H6KT6mJ7inORA5kXw3lcxadDBVHx0m8luQGDDnjS66YV+Ep98Uwzfw
N6t5+1rrfsu92HuxvFZH1597J68K7ZMpfarTTZm8BorzNG+eYuQuHZ3sK4gyD+10EF9j4q8OJnlc
WJHc5J4xIQShxyd038NprkbiygMRNphOEiNaVmoSZctqqK7MUvRzlY/ePYgde+eSRrSkpAGYYUyJ
uIh06j654t1buJL7iFrQYn4xHQX/brvpI7re4pzA/3os1TPG1RbnUZy+pYqiUqJAeiAdmbwVSvMw
6EylJkH8g5U5D/PDpl55O83pxHq+23m0fgvIzhfPFspzS1rl/LiQjXXIB8+kyZAazIU76T7p1dfR
yfU9UCf3wWGUA4Kgp++1kh8tM+5eezdsNraT2vumdPUHxWfykqp5+q4XlGg9R7z2tllsUjMBGev1
+MgiD9fGtA0RmJiFU+dVRVG+YZBByAk74SFQwXfG0zZA6u8rD0t47+T2mogPvPhNn7ibyK1+EKAn
vDtByyPzq1ije2NkdK4A5O4yK70ZYV4ff90wsNRH0WZUwOYHFZYz//yTymG2z5hBCwxch3wEc4Fm
4OS2TgCYOy+mW7PqTj4dmdOY1f2uqcvL/Jr5hsV2d5r/ml8mEjrDK0uVL8kYkoIyvWt+4uemft2f
3wKNJMN42IOd+O3f+7XJuiKNVybtd18daepbw11NvZycefhHLE1eW2I0z2QKodUnt+nVUBuO2djx
13WRg5oKqn5FAKO9q4R1jLTBGhUKBiMhQmP+4PrU9GTdnYvpHhxOQKUpDsNaV02Qd0BmjwrAHTDZ
7hWNyA9DK6JgCzLnEkiaBF4BwjCYKgTzTYq5ylTa/LGGdbKwYyfYlHpeHAYLnPmi9LtkGdldu01q
sHWtRbVxoFhMWvdoLH2ixvchjHrMQZVzLNH8MxR3J6XTUXiNMNi02FS/hKXEEkqAySokiWQRD8VT
DtbqEEAIWGmcVGAynYWeKDvRuq9xVBDfELbuCwKcE9ww84/ODHdZkl78wK3+oMyxa+llHpq4JssW
WjdmKNaoqyIcXlWz3Qxeo+5zlVE9ziD/VM0WMfFT3lTkorSkz6khzBL3qLdesDEHHem24YqFaOG5
pw0UkxbXo19XNDTUe2gi0pIVvODI8NFG+y9pHWfH2Mfoo5nUp9ueE8/KlLeuZb3oJOQ5cAVDeMf6
fCpkLXps1AvWKMbeSjHLi4aKUKMeoj4nHspSIV+kZGwNWpYs7JbevaJjzDEilWhbNdsa6OJaLTmT
HdKimfC9XTnk7/bQvHm6CyGERdOaC98HgDSm3wapK9YIFaIuTWUrQpC0OPsCotWWo5pNS/8vsSsG
ABN+v4oIeNyLvP4ofRbjedOCtTu0Vhwh/gbRNhb0hg1yW5Yof4GiljV2NEfd0Ht0EDTW38lr3/ht
Gb55jrvwW+1rEzTdXfb5x5C1t0ro3qOnxusx0YebOwbPjqF8SCepN8ngXIiC1HclDUJ8zqJYPavE
rCyJ2kBnafjP0kg2MTrKhWknz3ButrLPuLRSz/b5Ru2hPjhq6uwtuaJ4EbxJAzMHLFJfcWHTY6VN
O3VjdFyOCuLlwohrUzjc8T1uImqyip49USEg+BboI159fgVbcqnA1QMmVDOwY/RJd1AN5Fem7KNl
mgA3d/EiUKm5EOaFNVyEB+Fr8UYPmrMW1tAABSsLjyKh6prE/9oXatzGUh9JXqbeuRJV2HMpL1CX
ZBxmPoZFwdwdwX29Ngi0w+ZqM0vMXepWgFeW5Dx5q2gMN7lp/dA1mpXkh+Ps50jilNvpytdY1x+G
iqW2NtC8xmyfgC495Vb9RZS7IWKUGCTzFovPKaHyb+0MiKtXfIk40tbhIICgacWXMScrvm7ND0AA
VM//dUP/8NnPcXmGnrJB922hzgzfqib5NtZxuMVOQalPxOWaFNJkGdJ3ohNvrtHfkTbQIMILuOJE
U850Vbl3XTqYtnym1FR63QULrR0FfSC2OtkOJBZADCsCWjKmwpJRXQGW8w5lR7mKfE4KSEac4IF8
0a69AvAgnnxeXCgHW9sSB26zObxNCrgVVCva0rfwZZY9nsNUw7ZRqGG/tSoVhh5gTugWay25yGBw
djFJ0jBAn0lzu7QpzdZEVb8bhffY2/YfaaTLbY/6c53b5qnEBVUE3ZOhaA9uBy1wHwYmYeKq/sQE
+l77NK6MMbc3EezWTOCycnT1kqHKGn0/3FXIFxdNwzKAtI2Y4oy1UzV7Z7QYdTNcaovQfCgYbSHw
Ffna1cU66sqL0VnuNo1tOGPQ8PbVkL8Vqv7hJG+tUW7VxAQmO7CQgstD58v9wnFZHVn2HYxkPNaS
+RHnxiYY4WQUroculPoT+ritnxXeqSq7L52VHgUYHCxQ+pub5i3mtfpH3MbnngLGAjfWyo+TcCsU
872UHJTobRJSDr4HbVrtgO59NwNeZinO2dCzS59AesEWKfBFctgLOeTMy7Zlb4WLKG+y3Vja0IGs
TtnkqfqR9sMzZ2K3BxuWLzQvtfZ1R52eBCqVYEaXSD3SAracHAUEzTBdtmn3oxWwPmN5EYI/CR2q
4nEfetm4a0brrVW5sKk9FIChuvRt9A3R+nviiS9BHA6YmdMPjGzh2Womzprdfwh7FxTBN09RHoMx
PcR0pJmcRmsc9v1TAtQ1qEHhN/TE8faHey7oT1Xpw2gNcWynRgzRLRnlqZHiO5bh7ijsrHouS6Zl
Zmj+MXokm+N5PEYpgFSRdoIrJz1H9w8pjyjlxDkciG0kixBOqo9rt5Z++KTQ6XCjJLi4fXLRMmFS
t576hI0xMCj8sKoN0BkUosFRQNRQRukx/5ycvC0KbjMRFxuk2jkzKpcRQ7hnCdgEyhs17Hw854lB
TWYMseYwtR07efKYRlwsop2ISDPPeQ0Sq47hENpNX6y8ymrXjS8n5IL9Vuo0GXH0/LBdzMNxJNfB
BIywodP5ep1dB4fhFfH1uQBFv8eg6rAGk8bRSO4FE9LXtQxZmKpFtjJLrXyInP6rnyGPNwD57JQQ
F5WwBuQKlXLPNRcbIyG+hU7JcBTWK2YzOr51fcmiuL63TZpBnhyurS5qDGjgG21Q1JVmGHSsVKIW
KY6cskmu19EkudCg1P0sfkkJA16bTvSlxBmJSw63YthmwbZINCWhpckVM5Snqos/Rg2ODFfjfFk3
sML5A+94YG0RLH1tvDpmiUiuBj7RbKW34XAzSmKEQU7pBzuEVeXUzdYt7L3qsMqqvUwsmzrQ9zrc
Z3q/wTGotEUesYyDVJWudAuqgsIAcqicli6/1t1MGwlb2vkf4dhnK9XDXqaD4mrABxxLwH6KEXnP
0hc/RBc+GQLHp6FDuer1/GpFdnYFE0D5IujLe4a5dENnYg2sg7wGTBjrotCKleQr3ytxMxD3WJOS
ZoVbHUjnViE5VX2VTIEusK/wnkNRRQ3hYG+l3r33A3rVoggIxCT9FJV2vk5SWxAzSUbBrLdAohyf
S30Ve8PGgl597WXj0jiv3K0dJz+s1r5S281fo4TlxVg5yXK0UxRKgxUhZMpDlldcRPV+pG3NtcRp
0PuOVnLKqR+v+l4oyxpZwDEI1C959AHdtF+3WEXVfnzH9n50RLshhFP7YtfRYYi0U2cX2lPnFN05
apFMy6NeOP69LJWFEkfeMcOnvqqkxyhvxM5OjuJRaYPoEfUODlFSBzae0adXPErkivKLHAt0N7g+
rZpeurSfsinLR0mICdat72PbpScvJFTQkNOUogrf44bwtC4bb7oGdsgWGs53DCNd29Miqd1TadF0
qNqhW2oQbF4jnXlljtyDl2EztUec/OCg1W1j9KT66OWxy3qHwuR7WSbRUWs7nW+5pXrgqjhAi2FY
WY6j7kegeStD8bAmu3G2HbqOVsug7oNBOXW6Ul0866xXVf6YmZjZyzxhlDWgUZkafpDMvPn5wJyU
DsY+8rR2kcBF2FbkZGD7DDB8wybeaJYhD4QX7fLBvsiwT56iafmhJ7BxEE6v4zromZJjE7ZactPI
UepANzXhka4+wjWYkMsG1cumBKp1awXVbFkgOjKqO6mC3lcalObKNjA/V3b7NLa+v6/L7MFpuuGC
KYqLEhq+HQCbZeKG5rXt66utNdV9AKcSgWY5S015UQChHca+72lrIV4MRlGeSGC+Zj7R6J7jHDIB
eMf20uDkal0HccSZsjRtedAZtwPc6qswgprS26QeKTXd9yTnlEFO9170agBopJkK86UNQzWEQGe6
B+zKoB9x8VbSeB8L0e/ImqsekRHityFAScdIua3M/VhGyr1WPWdtOMYZkRNJqwOKhNEkFKFWx3eP
aTedUZovMH2TVRlUzT3JOXa9ehmlenOfb0wzt5bRJteccB0mhD/HgFUUUxEnrcovbaaLHcmZLuIt
QPSdxPzg32o03BCloyvKI1ISLXTkQDKL23xjViMryQ7rv+SZZTNMC2vZCPOQkDCUNJOTcyhbAp+0
dNkpWb5GyM33JeVDSOCBvxiUGKTUMkssY8e6o6YNvwmifkvgVXmsp5shIgoqiMjRKxPDfSjMay+I
oaj1SEHErDXProEPXjJ3WhtoFsNCes+6qhPMHGfqc2llj3WYrEmE1l6I8DsSsFWtA3P0t1UixPN8
10MSyDwEjq+p6N4XZkLLpCyeWXQY51oq0KpCGFUKKzM3pvOSRi3Ja0qcbAjNdqlVvMCxJU4cOnVC
Lm0Wusesqt7wYoC9dCrSQDPiInyWkaV2qzPDv4bgxg1a6QHl0Us3EM6sWV22VUL50ir1ZGUPtjVN
o4Aa58EI/qg7kqi6HilOFyOdGCiT1ugBLFQzLC5N69z3ZrOiKqaspGjlOs2Gflf1Tb7yK1o+mGu2
IMKMRWUFYjsiasHM66AVaAbr0ldXF4/mNHxmGw6QP8LYl7teJ3lWSVlHcS3z0Oq62t4ZsT+NOtk8
BjMkCip3M7ThALWN2JtOnpzSErETICaxq8gzI76jiG9OMEWvE765tKDm4Kgq0SqBqYCPiEgkjvRF
I5t8W8axc/Tgx/2dUvqTJB7Zt2mx4hCWinFG18xPSnToaDKt0UMsZ5FjlNYviYHSLtYd7ywSHSY+
4/96/lj2QICTHLMjch3tIvS3YqrmJ33tbpxxikki1KKmL3ieb4KEIOUxOGt0G08DpFo3Ee61tku+
5klPWcIS2qHDNbcjUXAMuZl11hKqAjC3lLXWOPVji2OoGrng5kP/R4sSl3HbQ+Y1yG3a5SZkSUN9
QK206XLjW6d4/RurmN6OEKD54RUrSIpIIcT6RN22u3mwzaD2fXVG4e6dhrlhEGjqJvYEEVwc3Iuh
dyAJm3m7n9VP8XQ+62EFfMZIItBi2KSIqnPosGtgklx5roqyuiY/Rm3pdfpb5hE54sgm2EI/eKXc
YP3Uwnd1nC65rGXEA/ZP5aBD8G/1KSuTgp8V1z3Rrsw5vEj9mmWt/o108pNm5wL0FDyGN/B8qI7H
hVqX9ULYev6lypVFX+rBIwWEcgMmxpy0X9ZBKYh1rYg1DQ2E6gi89oBKokWjMiNojLD+aq6IbhtY
bFTfqS2Tf5Ykx8JkWKrrLl0OA7JrR63XJHAQ0kIkNxrG+o/cSMJDWmXbhorYKda1YyS1ZdYJQpeR
0y/snglXM8YGURkYWaYUJ5QHX1u4HNpkBSCdFfWPqx3SDHJQSEsaUh2R9fgjJHXN8QYR5A8+IIDR
AVyWoFu/LmwCZ3uwBRgb5QuTvA+KSuUhF+mwKarcXOeF+t4GXMj1KlI3WdwhpEEmyuQufuMk7h+D
TAJqT54Gy+jeqrLcc4ki07rwwVehMxGQ72KFHc3XIo2Ho0MxkaC9bZW1FyuJirvXOj7RpuTP3uKG
Sn4Zldt5j6Fc2icbWG/JsTSVJNwH1WjDU6AYd2dK0JBySoVrCzBifv99njcXcZ2uagVtRvvcs7XN
bJTwmTbDcFCXhjECJR+1L+BtARFMboBMiZdBhRbUK040UJjtqpQrS/+1jNvhaxtyvLj9sC97Uz80
qgjeRAF8rHFOil82t4q4kLMvlDVNkCfkVP7d6uFqZDpixU7BMNiV8YZFQv4QbwE7TAkRlnzmevyu
HgGI8w90jO/AYag6lFX+ZaDLRqCsA/QbGX6QykdbkSmOK8OnkgMXMNCc+NizwIzc0T2KWPnmOkr7
09UxGf69j+z2065W/dny/+nu/0WAyf9/CQn4/w4lYJGs+v8Oad3A7PqWfv+dJTC94Z8hrdo/DNvE
/UovyzIn69N/owTgBRhUmiTuGEcaKq/6V0yrpf4DM56qm7puMet0VJ76J0rAcP6B4d6CpQNe3bLx
Cv1HKIFPpk3cr6YFxpSsJUuzbfuzrzpshNaHAMXXSclqtjDsG2F//VKLFGbxxvBaaygHEQctoZQ8
hwplb3fI8k1BoDXV2yqlutMD6Zhk9799hf880v5P2mA6CdJ6suV/cjizZ3xAMZmbDVtTsX5/MkPl
np62JrPAEgPszi+HU8dyd5tqpXHMnEpSeqOaAazIOHYWdUPPVB4sGPiXIUvyzd/szKch+ufOSIsf
SreofXw2i9lBFjQRcoP17JmbJdCGZ6Q3JynXYedTe0+T/kzboHe5UoR+5mxrhRjlv94N8T+/E8TV
hmmo+jRVsNVPMwVfJn0WBiU5o6AHDiqQHoDZxbAJ4FwvKd4YGCmo3VpF8OaVfrQUft9u3EiOeDji
bUS151pO1h84vLdxXXB0PmcCQlOg5BvVRdQVKQGR5Um7/l/suKVSZTNp8kAj4PT4k+tPQ60yqcGg
rlrWyuuxQwFCuNUmAbdeRvKgVLrvYjL7EA7q+PWqQEFKVr3XLJjibkcoxM+VsB/jMtnbyLuVxDfJ
jOIb9srsToEPJOZ/yHJQVc5a0zY4BvkP/9x0TPzmX2NFa0gCIOlDq2TnLQNElCvhu8iJ65IoKDyO
O11n0ptUJd8encE9GKCYspBZ79wABpXXsM796y/yM3eDnWKIE4LDEPqILq1PR4CeqZZfu4ziWSKz
fV2ogLWShGKiGozHNGBBm6QdXUTftu64hY5GIM6jU6wCHiEHpsd36SvJpinpqbQNQL6/3j8x/ZC/
uZynE4WfWAWBoYFNsdRPFsamjyM8O4q/5mg6GHXX09HprkikWJzDDpu8A2hrNlhSXhqDjrYG6Y1A
e2uvcOlR4T0eJLvXFf05zr1ghwaBCovqnjNpMY3q+3rZlYWzVRtSTecvXsjypFpw5TP8fbe//jSf
3dHzaU+eNYmuhgVsxf70acxeaYBcZcHazpWDVukoWV2bJb3yTDNlfJUWsRJm5d9GSgnDoixopidY
je5J4GLbxGGeT0WquVKVgsIeE8UGplVbV6w62QPOqEe3dssXR0esq7h5dqO+nKgSV6NfvZOkYD53
wynVbZzpSl/suhaVLqk9rGXsjNYmlhEw5qO/5hKbbrUckhwUzvhvrJwzJORPvynuaJzmui5ol+CX
nTzkv50IAZ5omOiNs5JFIZa+S6kpjvI19ProUSu7bMe6U11JpsvkOyHKnm/oJXzrp9pKPmTMkvzW
A1MFZj7XIx1bZwpY2gKEmlbOq+u20XEcNLEvCEKTvaZfuwhWYprkcuGNIYuHdoQyplf5pp2CEQq9
orNpKuXOD4n/CfuLUCjHkWw7xfrQFvSHg/Sz6twhG8XZHsYvmIDPqZUSKq4kN0yB6JrJfMMF2D4h
QHButpbWS18Jgr85IT4TYaariME45phE9zDIf6YigNricyqRBZwVg/bgvCcg5dcWBeAlyHt76TXk
yuFnwSlpGuk9DE2q40N1tBXz8r8aVvEW8zMi7Vd1oBazB/m3H9PL67AwmsKEEa2Ej72wmKPT2vJY
iCzJz0DsbwvU5KMxxbZYzi4X6ps5esUBXUfyH4/x7IzB+tfSNVUw1fl0NVOtsAmVUjNXRUJ9ty0z
YPlJqG3K0gBdjLHzEmi0E2RLXE432NauTiBKwqmN9llOKtHfnO7/8+LFkAo7XnKkmzpzjj8f6K6B
gKjPimg9m6WJYuWXGX26UYEfb9S2OzmKioG5IFK7z+VGS9qd0qVEAgBCbssI2y9fKQwm8gvl9xS5
wHbQHfeoKS2ApriHy5kDEatIRgdTBZWemZPZ1l99U/lWW2D5JxHUKncsNA82S1c1LN/tIB2P9E0f
rTBNueir47PuCkQl6v2vP/xnigvXOmaoeEeZWsCpYmb65w8vc1UXXGT48FWDlcJxoRvq6V4Finwv
2TtIFUb0UtrdhlW9TYizZ+xQh9572PmHxsF+Mfgu5aeucS5gMFgQ04qno1SdZrtkXTjl3w2G0xTw
9wsTrCXIM2DoYAoAcrE//V5tIIuAK6m6nm2+ZM5DlnNwjQ00WSMl96Bbpt87ooaOo5U924p4mydl
oFwNSHkYKv/mK5y+ok/7gzLa4PyymVE76n9xdl49chvdFv1FBJjDazfZuScn6YXQWFIx51T89XeR
+h6skaEBrgEP5LEtcdhkVZ1z9l77w4mBEYrUK7VTg7jP9M3IfxHEuQMQ8VYX8bibYAr5MZa6rZuh
bnE0ZKP2UhqigNtQrCfncpjeY3bYQ8NA+6gvy21vxtEx97TTJLOKKC21PFYxXRSjeHfBBfjGYE00
vRmt2ipIXl7q6ZNTp/PByE+JoHHqYPmn1lYX4tjvT0YeCqVWu0LyCranqbendqPutbLOXqaIc5HQ
0ZJIIlG3U6v4eFGA76XOdJcS5SMIC0aW732TCXjUtAytcy9p+Ww1vZ7PmW3cESJ3U+S1SE95mT5r
ZVFt6Wxr29ksymdhQXWuLFVucluO6UFpLAuKTaE8DHT1VK9Mlrjb+aiovXdbwhbCrMYQ1enx9c9E
U+NjMG5Ubju6CzrsFnEIKPv75qLU2s+kG9T3rG7FpVCGepFY0LWa7VMi68ABk3Rbg4+4dSLrpDPB
POmD1m9dnZMGrHWkZtOUnS2nOoiKUWk7m1+0gmYxMU8GTU9waPb0Xcvikh+uYGBLZrMIwwyzuRNt
UgeiOwPvnJjFiYWAOQBNl8LeCPCSp08eyj9KFz479h1PYxf6j0UNzLuBXQwcbWpK36pr5BOGeJ9b
uyB6u6L/UTfFw3poDC1Mgb2pZUGj0z8p+uo1s8dHNVrGmFPi3urI99w8ixeYo7KzOlRu6MGfFLP7
9veL/s9jLgdIA0yOBxnCWFbqf+1ShTkhe0gzZscOJPxlWYXOcDDK+iWOOkjONEz6aq5OnWuCL1Ds
n2alTjeA47dV3uzCNfSRaQ0/bnzz90vTP74NnMCpzNmtuCyVg/iHl1yEBY4mbNq+TuDcxdbzEhXX
9E1P3Z7JyBTkdfUa8ci9KxM5BZabKH7V2MNmSUJ9zB2ihpUWUjrzIXWTZdFXshWuLlEepxX/8kVg
MrmomJPpFXnpEyivr7pWVw+qMD8pat2Pyye0EVihVDAWkENP/7jd5Ri2Jgb+DCVcGyeRJL0d2Vy0
s9XKPtIH/WEvHVnQbi+mCeJCkoTmQHJ35vRiaC7HQQfzfOYl6u04ua+6nN1be9LPmczTC4lw5TbV
Fe2pzbM3XTKJgGcA3klLkQdoKtZ4BXHY/9A5YRZva7eQN/mcUcYgVTEAyGyMsTT3oU6DcuJQ6eZ3
iTEdRelmByXzqLWdcUs6PBnsdY/Zy/iRtYN1HvreOjsTcWspfOzbjObFptNVybMKJ6IYw24PbJiZ
wVAxASxtP6vIw0zaFP2b1d53y5+DcVLb6NyMszYn+0xZ4teW6fuAtsLvU8PPcmH+VIbmzFQGUYP1
ZjSc4MY43Gc8H5e4zIKU+7TPRtO62GCbsf9PCFUZmiDZgBaEqWq6M2EiXxhexp8cZMw/PtmFDWmZ
dJzonhi6/uEZ9dpStjIkzFAHHnBpDFyJVSi6i4j7B2nIA3My1/fQWZyLiZgQJYz0q6fQUmnS+0F2
+NBy7WgThbbtUDQfYAYr+4iHkvhmK3matfS7UEOxnycyu/uu7U4QGJiUDoW7by07fuxVZy8srWBo
Ds8qaRxY1wrBaK4io2vb63UARONLITklsfEQUznQwHaKAXh3ROq3znveFfbPGj/nszN+cneMP1ZE
nnsdQqdmuFz5H10UlsAeraEqAg/y2MbQimKHKOAQSlri6C4b32IMeKmARUiEeeuH5oSxj8CXQevS
ok7IfsJHQRjR0GBZBRD83JTmJWmnr73OLu3pSJgyDtL3JSATvULQrQ5KRUIlnB1yZ+qfxHBmusdE
XqvOeBu+/n2NMpaDz78PIsubbamazeut2Rbr1O/LZ42Ja1ZRMARZSBj3RsPm4mt5Xdzpw7ua6puE
E9ANpLlFpsfoM0tIRMtaPyvL7oCcGSuo4nZHxkq8poC6/HWrXFp1G6Z8nIkT43GdmswdZJZskVum
atbu1vrWjfV7LLkAqYf8yQODeTtnuKSxX88HC+byHuP0hD5KUfdD3j39/Sf/88mnuUQhwYnQpHOz
dEd/2ziUyamTuFbTwGpPOrPOaDu8dW5LDlqCBxAl/3jJChtIdT/M6HIa8hKOQnYomlrHCbBUPdnN
/JaYcfjAI/2DNBX1QFKYcq3nmTfZ+zEAC2GExheTxKVJo5/hPRYuTfO5yv0xM7oL4SgV0obQRaiD
6HaME6rVMiTSrBWo/KwewFnbkBwl4bSwBi52N4x13WliBQY8kXwGz1wgbr89DpyTbZvaEzwjj8NH
3qEO4M1sSdPyU04ld2DESl628bhqeNC+vUC1ma4IHUsWJpeuhZh79eDV6luEG2KTDp78iq6IHbfj
3JZPO5XYoK3W5e5n9eAfz61Nw1djcQXFxt7/sdNQqkpiLg5PXzTGZt1a2c37nlNbZmsLZmNAYBgr
RPHZyluJ5X0PwDzZtzr+mFTxTi7U2Z1BjNsnR2D9jwUVoRe7mb2U8TZHkg8LapEnZQ2e2fJXwIzr
jIAaGVLyzbeoRLw18PFC4kKM6y6rWOkgIFUZX9eu42dhjDLJnV40gKobvdeSQ2dBLxe1dSFnD6VU
sTHc3tu1BRYWOKefXPxH5BotCMPkZvIy0JdDl/GhyrYkY0VayhYzJ1pn+ghCZW2tJApa/CEu/zck
JJVzHzvFgwp1fufYyf3fX8110/n9KeQyWJJoYPMJGx/H3LjhBkGUleU32giYznxREUPAL8+SR2V6
jJrZ2HtJrd1gzAArkLpVMBVtRMpWP27U3jhpHqmQsQdIhtvnkWnL2jPkwnvSSHDtcnv8xwqZvH5y
1fof7w73hr84A+lMJLQPJ9HJ5QFDN2NziJNQUMZ+DmIThjvwsuqg5ygEBvjiGw2R8HOrKepNNCtv
CKPz6xQ7PzBltwcc9s4lUgqy0K0mvLQ2J4/OLo2t5yj5kQCTU4yvve1QXH9y8R9ffHY5NgGNgz9N
d4tp7u+rYUOutt5mYxFEsqBoc4XJ88nF/7pbzSAPdZWc1m6HJuMLebk3ZhR1zzlUp32PQvJYFuIe
6dR4axHtRapqdUHawd42unuYidNBMe6RP1VfmKFrnKkEh92lRM0A3mhRou2bqkYH+/koZL3v/36a
WCMo3HTddXT0gI714XMpdYpHKQm80kciQpZ1HdaMOLvNpZ0t6+zRSnJa3f5uLv6MHKmybQzl2TRV
6LT4pk+taX1xeweTkIHXtTKSl7/fe+1jM2C5QORvNMO575apL5/Nv0oYYitoAjcRMivpya1aj+GR
bB44W7OibbMepc5kWE+129enBCzMLeHNswg3ofJUd/XWCWX1tZQxDIiedqkprsi23E9OQuub/++b
uJwTmLJ5jAD52zY+7JYlL1ms24Sk2JlDNnZIQypOiLeiWV/7nRffRUv7LZzCPlBPII3Ke9kRJ6v3
SMMQ5xtJlF9mNQ+D9Z6zu3unwTSnZSjTID83jU3eeQFbtRs0IzOmxMAao7kzuVo6vFzIj95tK+ST
m+uPndu9y97BCYTeapPCOTm43SktCSnhpJvv7AWnAnU9OlZhSLSwl+gHezlQY50DqoYmGLqZ8ckd
+ohkVAGc01uiAeLSuMBb8OFTrCvPytFphL4BC3KLRNEI1LivAU5oBzgr4TnvyC+nrRENjrujI/PW
tqz96UwQTRZdx2wkWM9pfbfBKGWOEzniupof7QrVWqIEa4eXlZE5loaOJSp+0LKwPkGcGssC/9vH
bOs8i4wvWHsXcP2HPpnMAZwSEaz7XUIWsQ0lZFvVyBrW/rzK7omKXUVu1/XlHQQ6jitTNYBPwzO4
ol/KEX1LFCrpqWw1otUL0nYQsXGcR4xo2eMVf+mxjhfaKGMvooy6k16ZORGo/CyzQ1QfDaTUVweW
82nstH3kOThorRa6XBHRbXUe/v7y/ddeYwDvN8DtL40r/UMzM2HK2djMQ30Cb0A+hf1B9sklKSxv
a7pJHxAZiqc5ATESx7TiijHf6zNiFKlW06VHrYgoXnW3ra48tGUuroroAA+b0bGY9YsXwmJwmzn6
8v+5akpnljO+/DErGCa9V7tq4KpnNYacly08aLvdigldtqgavAEa6MEmHW/aVsDKbqsLTZKH0YXZ
KCWS7R4D2ewJ47m2T2002IGu4Ugq+usqZY7hOAWfXPNSSvz72WJ502nSEGlgmRSdzrJ//muZI7RZ
N7soAvtBLbMZMjLhSqykSZAPhC3Nin5Td/lDJcAbGe549qRlHEEAQKw1rXNX1bjEZqXpfRvZNTaT
1Ngz94svbDeHKrUoVcER/f2S/5zqcRx2PZ1FD722q32c6mmojdShlJB517pz7BitQe1sLiwEh5Ga
RHWVQ9R3KbbWlJadN73OHSYBEQFJ6Mzbwu7l3u2y6EsdeQdH0dqnJkHuEw+dtbGX7xPKvsi6yaaj
/70rorT2J7O1LvFkf1MStMR8eU77Or/Ay0dmNHXWrpHqRMNyaa2jn3sUin4qWCuYwsT2bQGA55P2
j7V8Mv/+5JZjIcdt1jWg7ZSJHw4HKYHSU5q5YAVDz72E5Vw/2Kr7uJ4Gane7zAqOiZwId6ns+rl0
5CLSWxRbzNNIiSawcv0f3V53GdiQVBRn9KicpdGKhcHaVOTmBBr7N/P+4QXvFt5mhg8XeE/uxZDE
VrX6mC6sCT2Q4WLXrWiocSffRqf2EGTSnhAiuQvD5CEUdXtYdV8C143P5JoGa6U8IwaEc5HOBEtT
NMzhP47RtWe0lu2Z7MMfIOE4fkkDP2Y/MLGM3fySLUKXvz9R/7Hc6PRaeAEM2yPc/uNQbYwyqRlU
WX6XwkIrLdHdJlM2o6znj+5Dr7lPSmsI1klklZiX1Busg61jnFPZ57kPXXEUbSr3kWKg9pZFdDVS
sFpxXZ3XN9fpschF8yePwB9nlEVNQL1FaxgN/bLP/f7ydkNIpwBSu49TnTFb9la05nh28xLkXYlq
70G6kbvBMWbc5ylh0HQAjNOYoLuhx4eNNM9LzHSpdoON1T1VmV7egMX7pHzlVv7xpHLQY0VcJA8Q
5q0Pl6nkOJzy1FZZ43AVJfODBaSVns2QbKApQZ9Q0/lrkhlvTI3nBwHtde1OrD+UMkdo5kJE+6xS
UJYIKNJIKSclDisHCIKCxtXajNNw3dpeBiCvUI3npB96fyiak41pMKTlofstUMfXio7psbPpZaVy
zl5WSRLD5LhIvFtCH94LbGBH7AHg3iqOJEuzZ8Ncft6Y6VgfUfrmTxNksT406ATN0K20oda2iJJp
gFE+sDGLka5ySMZe6AGn1pMlsXrw8iKkBpYY2OlLXdoIN/w4Oceew8ROhqoTYDCJqYQYyqTAv/GZ
dN2xQu57dKO4RS2JGdNGYgPk80tV4ZCWuunu4SDihjVzdV8U9eKqmF/ByjVM/+R46Vz7bi6dY0Hr
UNvYJEbX6dUwsuxGoYG6AyYC8jeHzKc5dPDGbicrgu2aTpzzWcMcimdhX0UVhtE8Uq+qVVzJJsw4
eeAMrz2LSakTOrue76/tpSLDeJk7Aytlr17CVLlVXPOmHiinXdF1AAH1s6lXr3qjveBfHK8GLP1f
N65pFwT2eg9rd0iCyJybixjAYEaJgaJCc/YeDN6j7QxfGkSgN0qTegevaMdj0czv7WDS+GCut0Q5
Zy3+WqLIxspDEQ0L4IIgxztYsRGSzevQ5hGORSYweNv0ayHnZu+lAtJzlTUHfcolrYk+P/WtjPdG
PZJ4ERZnQVbOnna3FaytMNDfOCetOH7vm/kFEc3t2ly2CQrexSjYb3slA09JjmzDYZKXLq5epzj0
SQZ/H3kcXpGreMTyxhZ+vImoz7HPn3oCpm9jitCyxdKHKlg7R10pti5GkZPTdz3nhunF7ZrmqtdD
c2KsetJlb97o6IaPQmkICx/zHzZ2HNwIXXqOl4FzFj6YdLVPVdoGTatuhRoVdys83gIrux3TwT3b
vZluSQp/Hjvam7HRU4qZ+q8ZSBsar6rAaFZ6s3dZf9UN3U/c9CRt/30RXiu+3/czdFHuEmRg40bl
uPH7YmZNOXxAhou+oZFWvsrlMY32RzlY2DbsDI8OL7CuRMp5/ZdyUPgMR/cLoQIHqRrZF816+HUk
aK1aPVi55Z0kSMSVUids+Y/ay9yH59EeCLYAipvW3dP67GLnMLtk0xBrf55S2w0yR5p+DyTxUOAD
23lhTvU3DcWFURfoEktmkb+oqJAA58ZD3YYLi3oy3+dcvihSWE/orKqDG05QQDGoeZ1UvxReuCUy
UH8ROYADh8OUoIIHS4kvyNCl5xM5TShZqF+QSxMs4syfdc7/a79Y1FAqvTBEo4jifr/F9ih0l2RJ
9ovRrIL1vgxK9JNER14gUlWOSVrJr2IKf7kIoepsR+lUX+xO3amixcY1j3zwruCALTNXvUxDh0N2
bVL//Wn4o3BbzqUIGtYigFPFx2ALoQM26ksMukMR6jsvzrI9qVB3ZdPTxLO856keyCrWXSUwjBbv
stsFRkik5rpzKEwdLaExF50JZ1OIYvVhhVHflPprWkz2WS8myPnzXVKFySFr9fKa6K1NK9wpP3ms
/xiFrj8I6lzKc/yeHFl/v+edwRvf1Jnnr4OI1PW0HZEQ33AVvqzyP5WI93Ewmls9K4BcOTmzmah+
pvlC38AG71grL3iakZB5jC7+fpf/aCBwcVwVt9py+OuPWCZbGTslGizu8qIAFuGw77CTnCuRpgdp
lPdtjT0jwtMnI0wZrqY8eYs7Jze7CjBg7h37tv+eFtETJKT4/IszOoWz7yxj1Woi79Zro2sxO+Zl
imhPzhDgBtGIHTuUc+3cZdzH0Hc1ErQarRQhlMBp5II7sjyMJYNvEvv72GKDwP5HKHyPcKDG8Hk/
2qGyFyLCZ2uOHt1FtEfmFH9Sey/9zQ+nl+UeMTI2EEYyiKcc/f0DxOHbpo26nFjJZ97ZITVxP8r4
iAuMeFMQQYgf67y81I4LM2z5UpT2o9oAkYnh2ZzSLjnxYGG1Wv5JLF/WX40ieTdIfTrNKZizaRwe
B7UlsiichxOzB3VBvcZ2eWNS/Z+tvu/u+rZ6xecpT+u3VimzMthfB0NZggAcdXFrYdilD3I3LK3i
yMymPZYQpdhMIOCAeSqSttW6ePf0u5cPt1EsvJ2mbPbrP2owNLfqENr7TkUkIWyV7AA7DXq9G85d
iswjIeE8xqAakDgb8FDhbpaRiokT2C7Hy+Qm9uIaMhtDGhMhz8GtjOlcjl/ZrauQvnB/4xbCfpop
HLUas9Evda7ROCFDNhioiibl2WWy+78LdUP3LMz8KwH17X6caHZ481xsldjSj0Xv7HVtCdteP4tR
L4HwRnKEHUml1wxQ4hLVAnKu7ZU4NW8UXSZ+iytvE6VFs7Fy0rSHqSIxUnO6J6Ocd16WpU/M3uTB
Hrv4mZV9PFRT0z1g7PR5sqv7GXjJ1crkm2Dq9NRZ3rTDMacBgS+JWi4dsQdK/T0yDTwg2uz+79JS
E3SDoVBTYJdrj6mJ4NN0UE/jpd63qaY+oBV+VxClB7kLawvfTUdf2m9phNDf7wws0Wn8alndY63k
+GRq64URfWCyY77oPQ4nvcrBtoN+8AVq1+cBD9fYRg8S+Nh1BRtPpKT71dD2qBcf44XRrswziaiO
75BSNHhoZFbXWZ0I3KeycXYkkxuvDhpV+q8Pztyx56WjtRNxlOw8T6DqqUN/tbmFNCKJUcvrHfKh
yIfjbAdL4ufOIZbbV9hk7mVp7CL8eRAi5gLPds8qQJBDu5um1GMgbw/MJFW/sbX8Vh1EcSuGys8y
/L00gk3ERnHx2pHBANlqk+hje9uBjdqvS87S+wvQpWrn9Us9EmS9jPt7Oeh7TdUi/FjTviGf7Bo5
z91iwnIGZPdNBHhordZqc7y36CUeMV6Ggag5yk6GfY5lHe8cY3xxi+oL1v2z6snuPiuKm3UUk2Zy
a2sq3bJaa85RnZFkjYRbgbb3TDmCUygkxa3tWbwJEMZ6p43TRUU6zXocJFnrvlRhh4WZodlubUKu
v6u7ytWFR1HQGQMUL12n+iFVd+OYHKYHu/L2STelO01DKYMfqZzIOMYHoB1oNYit44zVySCx4S5q
FI6fjFgC4ZQmZySHajokN0NEefKdMupgTzOYCupBTwtcqy3vI7u0D1KpiaLOzHSH/dzZ5Fo8nYkX
dbYib6OdCa9zU5hKIKk3dkKL9BvACvMuXn412ihrYNbGAJh0wkoWS6Kp4L4clhceJhBtSbxVJzfF
912AvQ0xWwTME/+Zimi65vN1bUUziLGvw1J4V4wMf9UXKp49I/Qc8snjnzlhI34/ufExhrvRH0VR
zDc5z/lNKRoJR3K0Ag/RRgCRagGv+J5XxQcTVs0xSnpYM8tywKnuzWbhpZjKp0BZYGXkLA8IU9rh
KRtTzkQz82AZ385k1twa0vjqjG11amfW6sJAEBAXoS9yD3/XeJVlkt1EnOau9XDR07q8UaqSpop7
03WZX46yAY0liuMqLlpLniJxB+IhANKuhR8zBXFqFwcytGSVz7Zge8Hpvam7EaBVuq+8Yf4eugik
p3gyH5QI8E1cxcCu85ZWS4XDzKSFNeGuPlScpndk5jzRhOCEhqds/ZJhm92YHVY8042H7VARYZd3
OQNaT+LXRxGyFwzEaWFG9vRUwtLfItxEbJJ+zSIoKUwbfphOSBCY5w3UiMu8pvP2rhGFm3X1mLKw
vKayScmaWVQhKsvdfu73uCWNO7wueLmX96/Cgw8/iBbRr8PnzH5/rl001nNrP44qNW+Zx4d1cWlz
29gQMePtGxseDWSRkYWBMWzpaoavQNo5FDomIkQdyyRwNxLYcUQ5ICaHoQIZQMfJyNvXPj1G0tsk
bRO/w+SN/aYt7lD7h3eWsVyogEzY6nYX2GWNeF1RnFM9yn2Pyt1eanDFG5RdOQsb6ZPYTFoZ/lCq
57X3UMYkGYEMYia/qiOhFsNyRzLfdA0hMlOvUVEkQW/ndWAIGGvgC4q7tRibM8U9zLG+He0y3VCG
Y0pabktIaMKqM0TYDkNfMZ7WW5QZ5s80brDLGkl2JYBjJw1bIdqaxkFsh6AW3bG5rWwgXO7TBK+J
p7p+MIS0HjtT2VbgTpf3zCBMcnFOiiPDwUNSRuFlrNPUX3+f1g135L+isNffmx7neKpnOj7zcdOK
gjmuo40bR4+IwvbgOIO/4wmNhYmDNkIfEc6XbIkpxFxxakR8mpwBSajN82EnIUeC6qR3qbMJhWRF
znZkFhDGCfMpqze0LpF3ngr7OBoAQLFsQuGvr1XzhCJ0W1EiWRN9Sfs2sjXSBMBbRCDKnqLpn+h9
MdLwO/IyNDul9n1UzCiHlwYDw/kf9r1RfGGNQoa8cekHVamLHnpSOR80uh+rC6tv+jq4OJqdWnxn
c4xuVakwpcqgKYP7Q/cbVwAntYvIJBtREudbwxLvbZ18Sd35W0q/eyzErqrdvRaytghdUmVopyj0
pzYgwUDb1akBgIlm0p2c2huI4mMwhF2y51DcEekaVsfRC519XrGH2w4Rqa6nKicXkU/v3MzIz9jn
j1NH64w4jjezzW7qOEz3jWyKbTjIvdUKlOdx0mwmF52WOXCMbtJs2gzhTP8F31Zmzbecqe+yGOGf
I+RrEWIEn2gHKiFJ9zPnA1K4Aae/TFp0sSIO+RWdIq4nsRH+5MVFIuBNKxVrWmq0AYKPcd9Nifoy
6fkzpu6XLht2jmlD9Sd5D6YszgoFZhysANJ6Zp9PXSA9H0kTruJyl832OcEzI+PojgW53dD93c0I
WCcSuTVNdlsTkWpjwf/I1aACPLfIe65u6/y07IHclerI936q4GicJt9qSXOs9OYe4+MzGKPZl3F8
By7lnoifmjAdJBzkcDIQkN9rMnM3FsGmO4hTG8KS6pPiAeJCADpX8mLM5CQOtfqUdgbsPU+pSMPo
8ltjhNMJSsjFyw67yI6xunlsfQrFJUXOjn7PY1KGT2XiPK8PCs482pJtgs66U0Of9cs9eSjztlUU
boVbZ4dI7AEh3ylueUiKEl9zeJ6tn541PnmTc9+Idwu6TKbVO/bS2zDWb/W682lUBfNAZ5e4oXBU
cNTo+RbPhYoCHVEFGotZbyewO3szwaCfpxapHQgxN9C4ZwAO3xE20LYEkufnjfeexvM7/chrKfsH
SFDPjp7gampoY2hkr4T9kT6adh1jKBPtJA8JlDTR4r6xgHU4b1bnwZwppQgsqGH3Stcr+1pDwAk4
oNlqpJbvB10T8Zbsj1clVQPbqrxt7xlBgv8bN6Bn35rlz8JBvVS826l1inuF8Vf0dSLzImBAdfX0
yXf6KuDkiIYR3lz9Q1YkGsl7ZDGWYl4aT94l44Au92dHQ81j8EYQZFGcZ51pdJGlD7bBRu92435q
TQY8bHl9T15s2GWbXK+IkYnV7TzX1z5cIuSIf0EXZwUNY6bIy+QRNjdmt6WSyqYzErt528/ld485
O5QXHC4v4rkNEZjdCMRCUOJ1erSho4KvQr83REHexyRLsEBwLuf13JjeW5fm3ovQ5M5T8uk5Z54M
CtPTsPHk4xc9pFkOYRVBClu6Ug/dnRG1T0mVdl/SwUHFoqCwtbM2PxUNQwcMKBdU3WTi1BY2/1n2
O4rZ+6nFo5Z7HVIX58VyCq7D3OaVue/xpYRWuB1g9adw+UK8Hw1At8K3KMgNGF9N2G0GQrVG8uDi
wc/gjmxz5VH2/LjEA2uaPyavqFdaokV0L0DwnxB5MN6SQHdpXTYmspGeOHh2JIcA0QvrBnBuvY1G
biI7RLGfYuWYMJk8hi2JbFI4Ce+Pe1LLEFhwa8YbR2QbqztMhIhCbmCDkbRmSSbFO+a9xGF540Wu
EZB0+V2SyapmHVo89PHdOO0s5xCWsS9kcaCZsSNndmPCkGQ8gc2PA1H3nV7QzpoR/fZAVocRc2K/
HPx2rvGkVV/UMf8aJc84TLOHuMZbhelgULHqOc6tG5vfBxu/U90f3pNC8a24+BaGHVg46HT53Jj3
sSb3LaTRZ28hOU+aHWjeNwhTse9K8I1iuzQvKUQ3FgcBolFlcxoqAAyGmPcQAn/UPSX3fKhK66lI
6/DaR2QaFFRLzJqGTUQISdI88sBAJOJBdvBOSHs3ISI6Fl058BxPyUm4BSDiuLhkNprWRDeb+y6c
D2o/87AJisXIVp1d5z5rCIy0iuUG+HFko8nW6bXDFnIvVsnTYXGmZcQyD1uvN8a93TRbJ8vrzSz1
lB5/fp8l+XtXpfquLEUMPrFU7o2yuaBijc59ALDaqYelCER9uqqHH5LB5VxQPCW9vUkcSO67Gc4m
GUUbmzgPg+FllJY7HgG/4xlUWOMqQe+atEs1mbeUBdtUOxEmCNVj8gsPEEPSKZyhR2dTa1m9FSWL
tnTnJijJcqKtXww7SBd8NGzrJMDtrERHzEIuzcBTG+AUSSawG3P7AH3t2XOye1yYdPxpw+4yzWgP
xAHA64j19Iz6APxabH7VGKoH3NnF/OcCOeH7gGuxsEfiGtPpTaltWhHLFxCvDQBs8aO1STJRp7Ty
RSeI0e7nq7BYrtmAHpoo0JX0Vf05jD819z5mbRfTOwjLLREP294iPnfkjB4yBQCwQg4QY+YnmbK6
Ru62zl/y/p9Sabe4lkJeTyvKTlTQYGJrhpkpZ0B624WTnDsrJpPO0zdFOxCuYKgleFKiXZyQ2JEp
7eG/ZemLU1rQe+iPhNdMVflE4VuLiXi4WTrfxiLCzENPIKkZdzc+kYlzeIV3cjYWhykhEpAxljyC
w2CX2aVIiGaZIoREldgNDAA1Zb9cljsZr5Gk7fVqVKgJkaBNfkxrjVS8aF/QAD2rklP/iOJolxst
GgpKmcJQle0wTd/tJn2HI0dh0U2HSecI6bYpg1fy0WGZWVQ8RnuTMP+np2s26rZisOEJQmE5INka
kZge4uh7KcmdjFj2hufOeayTl6T4nuRvRmSSkePosLWmsb9LlOilnjtrK3Gzn+ZqHF6HMbkWVbHv
u3C6qe1Ef0wrbHW88yrRkRv2/PSEtuzqJsTZRwmQ1NZV9dc66u5M5dLq2XlJJoJL/rVp6Wt2XvQc
E7dFeQ8Fa3QI4cnPdoroJSpg2jlOjk1qng9tywaxWNTVOD/KzNeJrd8h3tiM0s8wHgrfwLGiymBS
TiknlDwYR5/sWzH5Cxeapp5xjtmGuA7UMGSS1Ng2xH29jFQ53Eetg8Yn0nY6aJfMQQtWMK/09KIK
DFdtnlEglZRsvfMd/mbFW/nTLY0nqkIqY/11qExQawj0KDq3bJwjdjF5stHYJvjEcnoXXMHww4Fw
nAdhgTH0NBl3dg5P8uhoj53hoeR/VLOfBHlvSfrSOLrQjVgmxOdC2bG6jk4ajNVem26S5m0M7waD
tgo7lz4fhE5W0AmTp+yfjfJJEA1ev4x5kClERZKl5DvC19g3hHrIIsiKVGDFYGxF+49B1sIAITFs
fjg2elR2Hu1Wum+E2W8K65sOlb3fTdbeTQOjO44O4KY3cZ6ZADPBw2hl79kG25cQX43r8wY6zSuN
CdPdxuW5KjGOPY4suXB7ud0eCTMzEFkHQJDnsfirhsLByUSy3+/6XKRPaSnmXc8OGYBWxyVVuG+V
NV2LuDIDzcntoMwECak4Lvp8nzodn1dJxVUAUhYai2N7nzSatpfQUofUM/0yyfUXs5u/F2pK9Uy6
kD+LvNoQkwddpvyRdcv9y/KYGik9kljuHTnrYEqU5ng7Uans63rrQafBVEgsHVbayfXuWlpRNgkv
vFDQwsFu5XQnZ/2dseT/cXVeO24DWxb9IgLM4VWiclZnvxBuB+ZYrGL4+lnSnQsPBrAJSS11kMiq
c/bZIVv3TY+PRmevk8FJjyV2EvtROc7GGhP7Mo8ClnoOMinlCzbvyDjTwDsFyP82SuNXSFhwlnKI
6ntkYzNg2wQkj41/QOPYLrUJEz1p7HSTMrmIDy5Dqx7ZdyWj1SSZgddqNXukThWfIy6CuIUNNriP
tTKUXM8pxOXawFRsold4beA2RsUHskj8wvoVuPCyoNvpytCzdqU6RSXWHFO1lrVcmUpf8PIF1/Y2
t5st7mvrNikOFCsFy4vIbggnxkXSdvq2h1LJuPZKXG2RYdYwHjOodXcdJsDMmiA2nozxGsScjXAj
eKP03vPG5HrpHYSm9hvrup+hJoVVBJ8bjWl77HQwPhwSVo6VijW+7DTsDe37WPg4QtmwxvJG0g1U
a7d1llHW4j/JMjDnpy4Qu8qaUVNBxCRKy8IAGK+yGpCA/SveSrwpLahzaO1DfJf3g3JOqTduB/Ol
jqJNIu3NFGkhibT7JEtCya79eJ+ZRzwSWUJHcf4BT8EFOMrHZxI0GERy6lODZSUmdmO08uDyl1Dv
0qXpo9Go3sph4Zh3w+xgqHAFBMVKkZtascz3UUnDX23MbghxmFy5I24ikvMz69GzMHDMzOU4cxH7
x76mlRxkWBnZQjCLHKsbmO3KTJsjYWF1QhfYh1PXbtrG3rNTrYiCXCIiA7A+8S8tf6TTC3aiiwgz
JqOaw0HqIBIvJQTaUlBWwnNj1ISxlKGGpUP2e06KqT80uBtjDiIlUwqy3OuScMP0SNEAeIhEywBr
2Ebih5uxR9McoZPjKhUbv9JDZ3indmcnsjdNlh9LeRllEe/ztOpu5eMgKu+jjw5wE01iCYgOwYcS
jEK27CfkNmJOaBg/gTqCSrHypHhJTsMWI+L5pAWZQZf2SJIu8+UwRHvdyQ+isMhQmRYZYc+NV+LG
QNPOX1QgVi6yYOGSQ0sCGcBDzEno7QIxbCvVh66jheasr8rgt6jWM5OgWeHOlwDhDsHSp60bPUxw
KcQSoiQtz1pLzpEk/rLS1xxpfZfYS0TRi7KCSorTeE0LZ7O99djd65iA5JO+ClxrhaMy2rNLknyJ
6u6QY0rnvqy8MSzd14fGPtNrMGQEoZgBE1S6EOU3i1LqXjkPvJ0b28l6GKeVk2p+qGvOsbIIzZ7I
uV1Nj+xqfsnTY6vHiSxaS8P8pQ08onHhLLFQt1dQabVVi1f0YnLL/tzWEt5ZU7B2cq+Qs8GUQfni
DI3K2bQgaYvJbknCJJhviZsoYwFSBdVXbjE8zYymCoUjzV2MTRocyu5UPrwHh7mI6cLYPkbPOrlT
HP9hOnUlP4oCFsu0CA5ttGjHEifJuu23U8VnK5X3ktb5mat+07REhuJQ1Mll5FdnZekYICZ7H+xM
ivRYA1GOUBuZ+IA4q/w16mhm8GMVYdmadFJeTzQFTISLaMWbOzCFMUV3GFt7OstJfnpGbbyq4BU/
omjR6S/dB4nmFy3vD91snwk8O0Ta7yFI1pZVbiDObZjmHjQZLfTkl5XS7SGMm2t/ZeEmUunB0oJJ
WA0GqnG8wPvxCNrPevPSZe6qkgrH0HYBRsUE5zK1v+OMBC/MbWNYSBWV/XBD1E3pzpI6Rnu6mNXI
GRCpG1gMvcGu1FblECItacDCETP91PMNPSvlqCIrR44b4ohNgl+3cGrSC/lY762ExW7RzKyCUQSL
FmMsnKeKfWs3n76XiZ2tSgRyJYREU2AnToVwS2X9XUrCUFQR1xdXGdWl9Nr6ktllvPJtIw+fjzW1
jVK482cS+6odxgn2XhDEdW6YkcWMTw9jLzudkk5cg2nGIY+87auomc522EiwtRUfiDFi2KZBcxet
lFu0X5QCv/3W93dRI4xVkPA6TQh322bdj4SBwUUxXHg362uBH/obP7Q8EMZ8rX2uNleJ9BKQPL1M
G3FAIGGfOIcx4ZjPlY8xIKZC1VXWOCwQdhHGtlm8EUpJKZS/xUANRPJUxD8PY7xSZZ+uSfmQGJ4S
ZAYp/XOs/bc42aaJu4sT80sB2ZNNjJ+hMqHNRkPRbmqct52kC01TaPeirKu1EaON8gM0AEkA94ox
rnuo/OLvgH/ioTG98fC8BQPU2Ehdu7pXI0VW2bH3261ZLKRqx7BwXRokZMzSWxVO7oCcOjbwJfnA
WXOygb8bRnuHymuwnVSmTWvkgJa1G+huerWmq2vz+mdFovhCpA6N3uMApXATGVIt7MyiVsuL6pjo
sjoCwdKQu9Z6qgeiJXojgb3s5su4F/1N97RrbxXGB2p5uZPatmFudpdap+GP7qYreyZhu0pKpA8y
wHF4zH4mkFkZbCpr41Zg5HGJyw52R2Jju8ekwZdN61FUM2eh7x3Jx/MCghiQEWCzA1I180k0jxxm
sWqbod/qY3PNCJaDyZ9AtsXT/tOTZ1Kd+Yu714E+9US+8s6K5Xxp2qo+znmAH4MxnqCiyeWQfjRG
eXNlCvkoQesuLNpRciGZ2gvdXXI9F4uJvCOrMagepYulSQtoQlDF433K92w1NX5pDITs1M8/5qK9
KjLa1NfQ939IJc/P5PUGIWkx06mQ+BkPoFFH/wHtYLH47rIdh8A0p9jwDu4w/UyBh6ga634N5Trf
u2b7GzJ5tI+1olr46Qjgh5lr22frTpoW6IcV9Xv4EHhKJWuRksyV9tPfIYvclZqKQ625PtUpsQn1
YIASpVG5f976d7BSr2PpIGfIpZJJI6+9ACUSXhACqqwdI6vO0H1TC6WMF9y4DrIlPQHuu974beo5
tMPcLteopA2uVNyi49kuNprbaR+xSeeu9VunC7AJ7xgYgdBdEoO+RxjICUf4mmjft0Oiue+Fv6VB
FK84ZL+DFeGErkZsMKPAOGNzuyl03LfmyM4ITjH7c+Px/jMluE7dN4kVLHyInrbxFN3rAjGuR5TR
3iTkaP+85RoZgsWZ/JMnYaR1rSwkmrkINXsolhVWG8VgBVsxGf7boI9iucOIag2TY4PwcIVQwiZe
JTHdBa4OWC3/qIvdkOHr9d5oDsVTEGrFCjZTKICMXDb7bMTJrMc3nStjLYpM3uqRwBou72TH1hh/
NswCbMyqf7AeTuuT0cbDziuSHTnSzc3LPxlgLIlKf/XIb1pbXeuewCZnjBMhoZr90VUKSZXr1itF
wi/9m+zXeWG1R2OMSNATwYzXhd9s3KA6QEVRezQlfzwCbpZsL0hPW43VhPfTr7WAAb2VhH6evxud
sA9T5Z29Ji1vJURd/maaa5ch/AcIMgT35p38k/zwkDLCd134gwvB4l4WQflaEhK+AFslYsTowEGF
+21nPvOkoqTbqOdd6q1n5aSHsfStNSy8ehXPF6h3D4jvbTCMH4RomakHmKovyahAzKsGd6cwtn5v
63g9lMGSUN5bqSfyHCc9+dA1c7aEGPf31GjuGObcTHsswrEX87aAoLdsLWg4Y0MTUpAWQM3g4uiu
k/FE4Jh5ftSdaVzu+QyvWZQWXyytGxkpUMgAB8KkTugqpq1PJbFWBQonsDi9aM5169XnAtRjpXDJ
XUKczQACHw/y051doKxLL5xt0xW/JpWcC4Z9ZofD7/PFz4PQYUiISlEK2dBG+qP6VXUliUVctKBD
yzZaIZ/8tGvxo/E0zNaz15KlP8Ls25ZQC1Y2hZbyUBnMfrGSVuWtGqlFCwRbkB1U+zHF/ttY4GTk
kNW3ZhfvF4kX1KEJrQmRHpEw0cJ6pD6bKwBKHcN1rQtxcjonZTsssyL+MxVRiIXukrzoF5NqEGHi
ppNtvFHuZWCqxktp63sz2Y9Z/EcjKcZCDWIitV/Ej9S14ikQbjaS2b85wULGm2LWAP/cCmOwgmBL
OE+4/TYT4B0RJqRS2xaG2U0Qh5oEPnI8RnzBqZHzsBbEk8Fp/QUr7FKSvfZmUXA0AklCVHe3lHq8
cyALdPqm0ZCDu6RXL7wxR6Ax/rLdRz+lg0K3ZC36xG3m2IDY5BOjcNZW9P1L4r3gp2dLp+8gFtOG
13l9QxjnLOme6oUGzlsEsBEaLzuOFWS7bFjjSRc12rteE3w6l0pQKtYEcBFlu7IbQBIiRNPQsEE4
6tJ4t7KyIeAj2U8WltKKkVFRnkvUYk2Vmq9sOQxlZcRUMu2OrgO5RWU1i42oPpmTGczGGffB7kJk
iROxg4sN77O3zX0VXRolv0a6cKuw/pZVad8CgsxGZcmwG6Gkeqt2KrV1Rwrse9cSi45JNswAeCfM
3mlxalNfGXwEsfEZESUwur9s5gOu9SkDsYV5uRKWvTCnJnTtq5e/JvSySXHSoT8DbsSo5z0G4Znw
QM0ZiGuoLU0n2TsML7oo/YPlOgyCQntHjlkeej2Lz/ktaoEf0+HBROh/yPI7HWcsJ7k+3Sg5ZBc3
hRxORqh7ZSG4BIVfvMWVIrOQhB2TuAQ0lL2zJySq3gStdpzmwF0jXZ5BHGeUd8Kki8B8blfiHrVA
pxt/oNgMWKpmZ9eS/7GsHfhYXdNUu0HLtFcGZlcga0/9qcT8BcSzBHHkhcl6YrxpA+pEPm2XxXWh
X8v2XrmQpZtvAttDrbTWMab2lskXCJFU727Uh3r6y+PNSHJnken3ieA74T07wbmyoVz8EDEgfoq6
PkIDOjKrKBJ5UwymcmhwDrsABtbw/e5JQ3pvp1EYN1r6GDeyUmFhW1XLrNUI1BPEIl2xKwsl56Es
0IoDjHAhucUHAQuL3l213TkwLJqon8K3tsp3l9WMLRQMncLeWUVVLFKle9cuG4NTufFsNp2A8M+f
HeeUH2N1PSblCdIXBJA66MOcDMefceTvlOsHbzh9yN2cG5RBvReWdaL9MHzicWz4EomTI3ODxZDY
C41uJMEqplT6MgfRiXMGndco//A3g7pr7YZk7igg393hRHcvTA7U9N4V3qudRVbYlYhfW0f/m7O+
ZlZhLwid65z4C4Lfro3/4t8ImUEu2wzA2PjmhNWm3zOTaiKthpIJHVivSjEqYdMsO1K/o8YOzWA0
lozO+h20ANiJce9t+nLE59ptxV2LXotKVDcT0Pek9Q1T1Sxbk+RjMNzyvWhdSv2l19M3ZVUFEBly
HTUr8W3Pdqh1FtOGcZE21xgWwgJrgAzPdwNLJwyIgYzS8UtN/h8cuu1r07fRxcwZYT0fTxOUCQOz
63VbvGhDe1KPQSiewFjg6sNXD2dmk7USIsHjLhf/HtaofDWUa+GFMyGufjw+ubBIpGDBN5rgOOXx
dC0jhSjZZyQRBRjqarl1y5Px9pA7kzuKeBEjoJszIN2RWqZ+MOIQy0xO4MDduQtyhhwNI/13+uRF
x/4GNG/DF+2ZvNSjxcYCQdwtiGyrQtg+rlg4FkYH+IHpOCthpbL049eJ9BQg4mB696c3L4sIk2EB
5n9n0AVy+sCtj7nMXHgUtq2HfCTLSj86GPczKG4UNvcDM5rsA/LBUvcJAAgGan2ag2ZYOTWVYQ2h
EHpWcOyYyGmMiw1aENUDTaC9qQa8TINw7Ma1lUDfa8MaDM75/ZDL2pK5WQ/S2EyIUQFgGJLFgEJa
koLFXev4r2WNKOB+PBB46Q+rGCKqwTh6gKUHkITj0dIb5mX6Z3KnpVGSOv2AZSTDiaIgjkwPSZ0n
6HjZzlwdGhHTKIa8b4haYTvF+ypSoceTDh0lRpeyp36ySmbGmdn+QmjvDriXT7klUErFvKEd0wbZ
vaBX4jcna683ga3/1lwlWfvZ1z9loDGk6rHRJ1kkg4fpL4R7gaC0nmwyfNhlIsk7ydihsSDGmqSt
EKP42AJLL1gYXE6CFLuRwImx31j07bBdOeOyULLIP+aNbBOhw2COjjQUFr51wysMlor5fS4kCDyE
dOOmIYPv+y+QXUbWNWDbjguBvBcQ9TF9gPALm0iB0bljnrqQ9ofj4hm50zzO07zcBjG8kvjFI+yd
NMVBBxFpX3gnFy3fy2g6LIgJG0INFvuc9ayaeoRFnf0DvjkfoUTP0GCUt6rJsWdwOuV7xbltyL1R
W4Qk4lpFjJen321r/TAoVfyReRYwGRXLmlLOzf9GvYtrzICNEEgKOR5e8DvhT9cI7yoe1xODuuGn
a/+w4l9k6404uY5vsmfMqp39YmfB8BTPMuGvR2/N9xEutrYWlNTuCmN+4TY/22rv+MXagHFEMbrQ
dEytKKg7/zvDymHEsy9vfneiQH9MrDX0A834g5sDnBk/HJM3pZEeM7sLtIXo0DTeTay/Wn4IrmAi
GaGd4AkWfEfup+8TjsVPsTsL3dVqtsTaJfOL+DaYZH86428+MsJwylAVpEo25koH96HI2WSRTYwp
LAyJ/S1DToscEX4CvyS2tYuJyAts1dFFVRQaSRj498kdQDMZ4NUwdNuBaAebgUoJ+2qdV1myrfyk
XDtVcK70XryZBnwSidxn7aWR/xU170xpLcjwd+xOYGa3imbI/GPOwW5m7PKKymB4nVNJLvmwgwc/
vpmzaa1KUIaNgWD5IxqNHxGn4TWVdvfqW86KZIpvPJLiq9ZGat+NDBelKwm9srdqzrQdi/G5T4L8
rue5zbhWHPR2zO9ZW+q3IAghNbcYmuAJxKQf4mZCbwZe4HmbAe+jO2TC9A5hcUdoOby+ompXrT0n
dzJe9DORERsDc+r786CowNyeGUacC/3kipREEzKVGY2OwavRzWxVbMp/KICpMd3ouxgQFHLtUYWS
27Al58TcOqPpXxPfbPjo+uFbxDxDEc2VDtuurgmbr6y/hKq1b57sUoZlDmoB1EwnHbF6aDI76RDW
vbXpiA5win73bnYZJCcqU/piEw+6e/p3aAjHPKlkjc9e+5+Hn4/8e4L90EJhEDQu/32BvR22C8A4
iLBln4bHYR6LbTw0M/lT3MuETDlzHjfHijxuiBKfz6dJ5Ehg+r+ioasZZMb6ySJcY2Il8j/Hqa22
6WDOp+cX2rnVT3jvf5O30S6x3CmhviGGg8n7WeejvnFtr1sbTqJ9NjJ9FY31Kx3j/GA4YF2BHwE6
GQPUps7NvjSXtLray72lw/zmYdTWfM2LrOQyM/WURbsXxOsm6i+/wpfTat5HdVHjn7KJ/sSKDA82
UHtbXLRpnq9GJf7anui/ejVvIDvgNYZTypfJ7j903d2W9nc9NdFqnIZ2Pfoab+8Ezm62t9KK7oMN
tRY8TewzDZACiWdzyV1gT1czNpULfJlHhv1TuALfNkNbqATEec4CPKrR8m+gBA6fZjAQA1vvRQ27
IlMNg5dGXGCVe5tWm5njSPOuB3n7M9PJVNcTKsRRWKdcQ6Fk5sa1iqOJWXPgAKX226QWf0Yh1X3Q
AC4ERjtbYrznI4yI+ZjEIOoLMap4i5rPHO5aiR+s7sMDqEyHLBS33g+5CXJmBWmzV6hFNrj1bw3N
WnayyZkPt5ui6uiveGY2eyskPMl2HBAzPlwvcN/QrLPrkTuFsRsZdY51sqXStkYT2Zu+Ef7peUAy
BaJhtmI5QNl9wkHPgxaloDP+fAQrRUoVOYI1t8udbdTjNG4+YCM0Xb2/mPOqXBDM7sD/B1l6vtgp
QEEwCDvOQcFa/fxeRcEPUp7RMPjheXUyQ/usMm3TVZoLiGB7a6hhPqtGOmKSwrQhP3mtKK+wijnZ
avmIqNMOdt0ZN8+wobLR3nq9utboJEJR9saK2U4dag2cBcP/PXa8d2QsG0vyzXZTr/5WLoPxrveQ
eqe3PPOKNRZJ/SodcWjztcdmP1d/48e950Nxfw/6DZihdTfTYnx1s+ZPzSj5KIYSymPZjluEMWmI
dqzaFmlivXZFjZNbn6Fcedx1czi2nceI93k35bwkOtI4NI2DcKjBQjoBUX3xu3VCqlokhg5rQ1Sz
pgP476dz+TUZLT6hdZDsDb8/OEJ0lwyT+KXeDGetgqU40W/2XgnzMMVjppy8j7icNYQpi0IBXk9S
wDMbvTX8TI1+VfdOljJ7Ros2VucVMW6TOdj3xFD+ErsVNuCghizhD+qTcBqAISnnn24NybiqBjak
+E/muyGaRwCnurBOno1UnlIKNVTn9mrnK/MsHveeX0WSBzFCSc68YKjgOeOvEP6f1z1vPl/MiX21
26HaPR/6d3h+L82zNCIHMXj/9yP/vVQZQbmKRdMs//3g51c7c7o0cZFs6j7e+J79o85h5iJpT7zV
oAmQGYZRuGgQUcKbx+B+aC8PitdlFva5Y+3aP+/VnnzwW0xtywyCeEinucVJ4F7t6ph6s3OrI6PY
Og2wAIp56+5Kn9F8O2Vb2Tv3CtfAHyogKKJlJVt0RFiHcz2XN2UMD9n7n7kIgnPSBj00Li5/nCB/
00mKPbnxOjG7vVi0TY4xVPBD2Nq0l/LkjkmCG5TlMtKHocFCDwe3LX51NkW9o5sbz5zP8uFKbPQA
b40htHWQyw6rcVAL07RD4wFqAHIOZGfYEJ8I9DVUbhEaHP1ys/zBCujbo2jTchHMjVp1SPX2UgN9
caY2JqoWKjGhqe7Cja1PuJTaOkm8IxzdX7iyRBskIj7quf7NJHxoYyknXgZUhlYkQ0hY5s43+v6Q
Jl2zNbv2FOVdd0kfbqz63M2LusMiauqA+MfRuYx23ZxqMp4jaGGbuIEVlhIeh/cXrJ2m/uxZotde
gPGY12xmJqdfvgWP0cqzZId/ftR06ojSwD7aoiL0sqlgldgjm01KKGRXBtQS2TUjvW8pFfT8po6x
D3TijmLHKU8RETZ1HaWQFh+MhKHPwkT0VHAe3FY2MA3qD9HiAO5LL/Xp60RP8dv5v6wRfojjAn4z
1t5DpAoKxh2G8ODAp8GhmCGNVqMGq6P+nlytBZTUhlU0iHpbEVOuFE1GVbSQUuOXFmbEgl3qr1lZ
rxB9q3U1Us9DE1tU6D+SEqtBD3u8DGn4tnVaYy86vqEZqWMi9eLsoEpoez4s1P2Ux1a6SY1Z7AS+
g6rojVBaGa5nyEjYZvTpKCp2xkyLMLV63HXHCBjgcav3egr+f/eR6urh8GKW2Rwm+uysdFu9DQF0
JCotsRYzXB1NZT/b3pyXrNLdwsYNO8zMKkAmn8IwabRTMyGX7IbBvpjSXgWeAD5EnTdObnUbabHP
hmBw1NxI+xovFvAUfonaQSdyYEHRZipk+6DurPOvlZAJtCCkVlmSDycjn7/HXlebWjEuHN0OZSBF
9AKf4QIq37guSJW96lr3s2GYv7ONv1Ci22NOGunJREEofWIi2iiXxxLgYgczDals9WraDm/MyMhL
FMgOBpnT1NbyMgfWxhaljvGg/tk+9kvPSs6IzBfYhPyIGvavUYN3MCi7PlT0xITvgFCkl8JOXnQV
FNshjZnNVtl2dNuFgZHNBQdkzePv6RgM8OvSWNsOmhV3eLHjlenG9b2JTJwXJNI1WIrb4mEU142M
4CwWK9K5o2ts47WUaARi9D6il1aIGQq3Nx0zlx1/wUhkmyqhnYM53SphQTaO+veUanQxBbAOXLa4
RUw3jXfLYyfoDv5ID9EVzrZ0FIjS0JYr6Mukmy6GvhOHL6KSjWWrcR1nTZWv8gjD+c4AnHVHRE8j
cpQOFN3rvb9uVOon6PE103cjl3+YoZdMiuY41VZVbIIDzlqPkMH+XQ5ZsWd6sk5y4n8wVz7UEiKX
XxgpPgEiDc24bpc93ZAfSVRwEfbfUK0gkYClpvJYTe49ai1/kVMgPvpUmnSwFUehyxkrXDCw4jbW
M8xj2RrmZlRYbsK0ClaVkcM3oiuJAWd0A8+54OFv2LYOfTM5n2g2CK2p4h0En1Ph4dBUlDKDo4yL
dSpIDGkD+aGGYWW0rOKJ91Li2z9GLOsoH3f9TwIT9ZOYrDsVb/VRwKFZ1ISin593K+PTI2nwYVtO
zHtvrQoiS8ox6G9JOjmn3IWkNVuvqh6c96FzQV7SWtsElblnygYahzIzTImGMFFKLkUQf0EgQlvt
T59WFoC9GoYXmopPXE+Gtem9+c1MzlxXnDAd5II2R6zIOxthCVhGD0muIckVLCro6Zj1Yxnj+N9j
H/mY4QLRp8Jd+knOPlKW19KpxTIY/fdqoMFm0GqvBqCCMkmWPXDaUnKmO/SCodmPwIiYsCDoQXmZ
uK957JWADsP3FFdvDvmfuV/9VFnHOB1wdgGHcFmknYC2jQGznsecO0n02ypx5rEf0+jCf0lxaQm9
eScdOYUJtG747xGISk2PXJ3H1JeHUQW3OBBrqf0k+s84Vo1jLmesxRYV7mlT5RoIYceLKyyiUy1v
5WcIrDIbFEQNAC9jb5ghC8NoEALe62cDFVINWuphcLHEVnqHdP8ypEaxGbrkxXDn7zQxIMMGfhfC
W8oyc9pyPW/7VIw7eGx3o/uNRVhBdgMwBY77aJ9tevThkaUwJibOEegf69ZYiEn6hIQwusApbQbj
G42VALG4GJ3/gUje37OjjHuhzW9aEEPDRXQskdTPTqDQsk5noy3RYOoV3OkOB99hzvHe/mGXREtK
sA69/nKrwDsk2fRqdoAGkw1elLYYGdeN/Gub1Xy1iFMrMPQy8m7Y52XfrO2OGQFmbdFWyZzCwpu5
dgLrZE6pd9MyFlSNRNmyfXgjRd41z1r/2rTjX5/g+136uPd8fEYMXEKX6FR79IKsgJrNwlz0gJF9
9r+H5nHLRd1GvmIEUpzVA4uqji/f05wvS2I4kY/D87HnLZfAiJ1pFAyix3IvMt1bToMxLctAvGqp
IQlLLn4GTeHfLNqTwHWLS6/BqLDEtMNORoa+atQhN0jjofEDVh+MLT5IkD1dHFy4svXMPeeJXhzM
EvIogxVulhHWgg7DT6jyD1VIirEE9iwK3SpQRDIw0XWStjzV0kYDZfImVyy/ezeO79WIE0epZH3o
PJAyMeDBnghNnOreEKfnLb997K09p6Jv9Z8ID7IP1v0tUTporTPwHGgDdTi0TvZucNUQgvltMfz9
U/L7UwRE3wrdTT8eZt+bDmWGq/6E309FOtNYKAHd9vE4guP5P8/Qg6Hb6xkdxWOHgWWfX1xjMRsQ
sUBki8u/h+ugvRaOL/b/73HsTxxgPRwunq+eRq/ANdGBHiPND/tB2sy6D1SPjzEn6NjzYRfB8ibC
GW5NOKm7NDQcy+n49P3zEGgJKo1I10Fg+UwBCp7H58O5qJAEtGRxj3OUnP8dyjnPwO7Yk8ogqPSF
wgtEX0BcynfdPLw8nxg5JR+dqMgN64zjLDtW3ccb7+PKeihbLXw+9DxkToshYQ5DDHGLvfBdH+8f
NtoE5DwbYQCPWEM1WrOpK1LfHKggME/ttzJrtKN02Y8rnPc+3SGPlsT2xmT36uNn/41KFw1twLAy
nl6jSBPvVJ9ibWjRt5mr4QARpl5WsTF9+LY3MgYKXGwRuTu7jAtQxnrnCMOR9wG50FRN0JAH6zT5
EFL/8yzEcnCrmPE08uqbBAESSjBDpidNxWgQYlnDhAqoxc8Sv3r4NXW/VBrOzNUUFZtsjo03FKgU
5hTVNh1CTF11yTPquwBO95eAR7Ic3RK9kcKgP3Hj9fPxGZxnEwTEmuTox76Mul/lDGxevfpDR211
9NPu/x5Ii19hBeHA58iIQ3p+1Zj0/z4FL/oiLC2TYTzNEq0yL35+m66uLnaPxKGHHUkirgfkkftX
K3KQZHv1EObUl8eyGjcokqGKR1Wymbxyug2PQwT+B5M+XyvXmWGx984tGNCNeK64uQ7zfN0IdoNe
3QP/oS6alVzU/VivijYAKwduC518EnyatvoVi4+0ldHPrBwvaigussVXZiZN4WYWIlqVH8Lt6sNU
RzoWYAY0Ul9vbgAh4MUOjI1sRGhA/o13fh5oYrqNr6FY8h+h19Hj8O+rNaxmfc4GZOT/fcF/bslE
hUnEIvbvCyQlqXNQhOQPJ3eWgeQ+98Xd0bzhSKZzcgft6K59IYDtufd8Vqaza/fQooBc1IedQ1sq
lHxxorEGsUFc4RrE4gQyyFEpNHmYoWAMYSa2uySQ6yeB6HkA+iKpNxnHpdZ4+o659nLw1nio9he8
yd98osdPTkr15GVKwrDAI2EOnCN/dbkaDbPfuAX1q989aP6gEJpSmFcrs9i6NhTutsOBNYM7RPZn
GyqPyc8c+JzeQ+YwVK+G9dDN5aIfYDYVKQnBdaDeZ918cBhJGvLCZMj7o1lw6UIm9U4qu47aHxpL
fQNLo1gG+fBd9NaPDryBHHESMWpIGURyVe4hgHLiZJwD/UQ/SohmUOX+fhBIIVvIS/7YIwjGHeEU
k5JTxIW/t3OuskavbhmFGSxMCnYGqnu467dew1KidkeukG58DMMkEmybjS432/jQPTIa7J7ToRxA
M3z65wXOAukeVe+XlWDbQkO/8Yk2QcwGrvo/jJ3ZctxKlmV/pew+N7LcMaOtMh9iniPIoEhRLzBO
wjzP+PpeALO78maVZfULTRJDZAyAu59z9l47r7+Y8kc7PbhGUYttgxKdAGcrW/l8uEtbVKD/acqd
POfF60yx8zlPmFNJQv/kjVwLD4KF5q0A9alcNMZa1Vz52PqMK5oi+gwqr32yGRmFpl9i5scwJ4Za
Pel4w44plijVt4ddNrwXVrh3hVMewvZeaFp2NFUsYLW0OD7H0bIJq40tEsRSlb1tK9L8stymteaE
4iDD5G5RE6/5wLsd9VsnjeeJIktl3Cbd0s6y371fMcofJUOUon4RlLqB7UxKbGEAWyW3mXqdgayW
6gcwX0tyT+0jWH+aGynYiK7X46P0UBg0hJ+xAU3TB0QsB4Jxl11fHKzKsLdDw6rpdX69TUu6ZG3y
yOJQbL2M3V2RjfEj06t94xXvQGiyRZzD5XI5/TJPUjisqdFHrZkjhT02eLND2BaF9wiw/EHtAhRg
rJAI6zChDQOOhmr0Nm7IQgEILl60lrOBOMGjesSoCQt6xmxi2+mE02QxU0M72A0xMqxac4+DabY7
8k9LjlH9T7QbEbNwTWxy2eE/jIYdfa98Ab0MYXQxZCuOg9Teqx4dlBVuIbUZ50zogCuwgIR0NAb0
jhvAzYh1RGVdyaiBjmLJcC2kjWeVA9wSfZBxqXz8MQ2UnDXOufKma6QVptjZNwZgLFyyPE2cLvpl
6JhGoc1b1GRnbdwuPYyczAWo+HU+7WihRTcuTUnJrJtmjSKxWPJcip3WxSdKvHjZtkLZkIO46QOo
XhVnE7pEkQYTy6/YkQw1TdGlug9k0hkgG4ofYzPgpFJHnbcVxexQ0/q0zomZils1RO9l3GXLpkIf
kiJX5V7bRn1MPkqM54xKaOcDCz6bpumtaY6RlOCwaFgRtZlhMdpQcKMpuUGMbuR027ThXKOhH1RC
uCE0stAP1rG9VMp6uFRMxENrVFgQwEZSfu3IJ0co61eoHemC3wDfpstSrUlz923q90Hec5PJMuWF
S/sxnKIEEeFHAG17XQMLJJSzYUb9yWkpBYIO9zHKy5tCkAgKX5ksGsnKg9QHdhATZ7QbD31WfeiF
85rVI/FpPxKJON7AAbIwYUTozpOf4/6LIsc+h2n9kqXQYSw/SM6e5b11gfqTRPdsq2KcOI8srpIa
6dHqJq9ShWItLQkyqOPYOdItSfahiE+FUYH5Et6WnXFRcQZ+BVr8C7fRD0rY4KxPXzLO2oCD7aU0
6KVpKkiXkaZFmQ8GpigMTfByNmri13tI6snaiA6wYRjspx72jI6fCHN0B2YUWqvwkqsOeUDUhCA7
ngWovNNW+mB9GoX4CkPHY7YXLA0nelGMIrvZHWwP3ycldHzpbRRHtQoHiQ7+o+PtsGDmB06SVPY2
8RwW4utdVdAGqzIlQ9063pjGfkgYQTSFxCkYwD0MAu9JPno3fwDQ3JgVz7yp6Ee4lbL3k/feOtW+
LC6eWeEvhinkdK+tLJCYAnj1SIFzyjQEWY8cu8xC7A8vljrUyKq9SVGGmCrzKpyOLnJZR1M3/pjI
XVLbv4xxMA/5sEslAfV4mBjn09LVDdDC4UQSyoqnyI6QyaMIrZCFdeI4tohmmklfQpzasoDjwueJ
V0Eo9BwqrlcBU2YnomxVmMz8POZei1KvCGru8jPBtT2lS60tawdbcOqXHZZlWs8T8yKIObK7JYNK
8ocPOPqdQ65xEBbKtqeZenEZfuvc8ZccD5VMT33hqvvBQBCSen64UjpdPZrth59o+bkQFZkIVRet
dDazFfYldWH71tmH5XuoSafaEcblI48v1kTT6CtbpC+uWSJ9HobXpqvoyPj4XltAPDikcnT7YN6s
JkKJEAef6Jnajc7Rmw0iypnED8laUJ3SpAr7CU/gw6yvt3llElts+79rVa3R/5YZjhNcwb4CTy+y
q0UwBL8TL7Q3udf/ojKo9lPPu5MTD9NsGE/FykOGNWrb1Die2tZplx5Qp1Ulg4faEL90DH6Ix/Kn
GHv4qevSLTqVj0D0b/AytkqG0BdMoroq8bOjsN7Hg9Vt/bbNKbrpVpBPBF8j21cxPVGJ+nyd+tLY
ViMZt4qaAn5P0fXlPa/JQbPK2FF5UxRf2ymBabzkwrrnRoiXJVMAZ7Sy3uvCHLftNNuuUTZtEs92
r1KzsDdXgHzrQQ67qh6foXLfJNLg1tPrdd9FrPN1PTEoSWCDerumA824n6buqs6J9W3DVeCT3YKB
6aGoq7vZdd1+R4UNsKEj0C6WoMIsPm92hC3QqGiNtEGI9qOIkf97dLEpnp6WbeXpRyuuYPbJNdw7
62Io9qedjPoir4EpFkWnLCNhP7sFGoAgVwAVo2nuaLI8tins/sx/jYauvfS4oWnPjUtcJfLI6c7e
oEdbmXCjafKUTwIzEGyVAdficJNJWG6sLsG7jU3S7l+cNCxWSSQZP4EOsRj/LEp1fOs8b1i41csY
IoszowjKRcb71hq/BhxKGyIgyqXeqXj9IxWgT6etR795HBnTMWAzm+VQTQPZTtMWhlP8DjEZLaSZ
f+UZy4CokReXb5rG5By5e7VRyQSircdlGOr1ScnCdqGZOSK5wLf2WrmppAYg3vQvTBffkSSO65qT
oBY1/skN7b3agxMuExsrl8JBcP6ie1Z8czzxlaskXpYlDds8f86U/gvWhrLUs7Df2JW6VUk9Z/2g
I96oCqrSLNi5BsuylgQMM8IWO4PxHHQVL4YDGOribDN6X4FZN+deUziECp6hEfGZImndxmh11aRV
jjETFahHBLCNLN7xp9652yyXHKP89E1v1TdOIcE6xKDOaCztjm3GbKYJXo1ubK8lFQaJwt5GV/Tq
6DTBCTa7RBzHiar1OrIBs0s3kGEUlUb7RIuTSbE3bCxjcNcpRIxnERvojqvmtxo20SrRz2lZtGdF
QW1PvUBWl4KnbwzOmNbHFSqqEIsCuSVIRVYyTmzUKMZHyPZAfwyGj817pxW0fWRv7kY1h0YTpjDE
6r3ngGJECjqshEcOmFIg/1QyfIdpyTviUZLjsl25FSYep5CPpeOrawbyu67wXHjeMBe0UDm7Fts7
EDTmWFPuVfBONt/IQJ5DomXQAAaqiU2qokxgiV9YdnFnL4CjSBIuA/PsLl2dWLuQkJYoY67PLZ9R
S6FRpRQVTFRtIHMpWJsqk5g9K1cyO2x3FIwMDxL6sYQiIUPgUFt1A9GNpvOSq229yZQxhvCl7f0G
YwXCH4C4/rsbEDpo1sUUd91hVquH+rFTHXttDe3WSUiWRpnanAsnQTMONMxKa+b70xfGmr9MNTa2
XciVOtEnWL7FPcqQhvsji1UEJi5T7IJHVqy1VRnhOqC/H/WJuiwN2HuYPfDNjoYBZcMheNzK7a2h
4dVrrEev9cR9BqN9074jg8mt7qUbkhCNrdlJ9HcDXW/djz5NKN1by+n2mcfEN55UzVmnywOxBI9D
rA1/z9GyqCfbotM2OqrySDOXLZhnUKNmcE5SrD9DKyFHoPRunC5cmWGvXK2YHTLKtfjZKz56MNV3
z66gErnA64ArwmXSOLtjGzAXaaKZq0A49oMX0whpJx6rpM7d1hayPrWrrirBtHHrb/WJcmymDGl6
w0+uZQzMFejIlR0soa2Y+jfSxX5B67uCkTcOHbX5JDqbCZdWLbKVhnnlSkjlV106LZtvdS+8OOVe
qKr7/CjDH/sN+iL3mGL6LR2FcjKKAB/3OecuJbzO2LfBVi4zpdDU1INkHoFsUynP85s+c88dtULA
N4ETnSJTICwRgZn6NKunpFm70cTWCeC4uLn7wBrbMevx1mmsoWCylGMZRQHkAgY+Rc5M18yLS115
5pnm8xQCgJNsysmYQeq0apa6AiOiMNxsWah5sQSthvqkQRA+nUBN3KkGr27Jykl5PAUDlKRBd1Wh
H5U8uHqdMR4qKs8mJy9H0cLwTLWa7V2sEqHehHJJlmi8LnpF7LrcUvemdPGaBJXxHX6q6cZJLxXG
UXCnF1ngPsssH08jaqWtdOyXMqyHQ2CYtP8inRiNvO6/GZWdEzhb7IV04th1T/OfXB/3R2nmyUNf
W2tPtdonHj5fRC6ZyLjmOMXNXxoWijQLFwWUIrJ67ccoJTfaofuwGFuKWbKMQi5gv2IqaeUrV0Eg
WyvEnnJmeZCYjRjUmOKOGQS7mfSTVZ5QfCZ04o9jLQ+WQHU64jrdj6UD9AnblM1qimXnsXA08ayP
w77HFVlP2M1A4al5TAgGrAiLOfoYUuGwETUqkERF91wj3EWA7Q8Qf6f0BCVsIDpGE2DLGuSm17HW
F46XYGRlVwl6giQ9gZTaCz++eZ6q9p0DMIcBBJEjkcIO9V6gISLHCRuJrocrz7MVtneO3XYbvOLI
viqagmyNe/A8/a1vQg9BNLPdIRwAjCJnLPrSuFeD/eTAnb5UnBNxcRrHHPMQQ+Z81TS0SjDH9hSI
A+onBXOHnkCJEaRX31Dxr7gSkG8kik0vlf9uaGHwngfET+bGRrooZRIltL4/cT/wHQoh8rEE+4QT
RunFy13x3nsxSwhCveXY+eAkdOd3nuEL5kjuHhWytoNBMiGNK0SehYT3OPheuxlJAaQjkyUrQGr2
zsYs8syJhzZpT3byIs21FH1rOGwVkY7bIO+emkocCOXkeWsoN/tOeJuQ2e2ZYqDcBaLY11VD6EXn
foFSW7rOYk62cn0Pwn4X2WdEVMNaFT3nYHKzH74TTtqa3qtNnO/8RWgDyHsiMRa9A9soFsGFMyuH
68F7ZCeB3uqOGhumE++/n7/ixc9CfywYjXC2RKDleMHOgP+68mtMsmgE+BSrmnOZH8a7nuQSQq7l
Db11vIGtUK7TbmAZKRUUdWW9M9PRfeiANSV4kI3RkW+sGwwFRm3Yjrbx1dSa8oOmPhCg6f2CyhzT
NOYaVtW7E2TWQ0RYix97e5XokQVmsgJ5N352x9fXWhAjNGJmf2Guf5t28H3tgcYiCPqqKSrmc1cx
OL7mX4Wj4y7nMr7Nb7eVtdVuvt3xCjN0nFo5Bjt5znxo7aqMnZFGWPT7E7x0qEdz2/4xOnd3aPyV
7OyKWCqgSN/xyXS8gP9XirX93ttcBCzZElf2jeraJ34Q2Xml6tY6Im13Exk4aXIGW9TWZrFT+PYO
2THgElhWyyZH1RyNxtaJ8UUupBJ+YnlONoBYVj2l+IictrRjeglNNW4TVMVPCZDj/TDlJ4HIBdcl
xKrF3IQmP7mJiSuaypIYsCkE9jv1el6ksWFph87ON8TLq5c5Kcwp8bH1lmostcIgQb1wd1pZKysl
qNrViC366lTyi98ObZX3QdDkAbjg9p65GodMPgF2oJtcau1DlGUHr5MvJg3TB6VBFJLJ7q3vfP+Q
0FmorZdvSLI+na3GIHXOXU3IOYZcBw8w8gSVzs4GuLF1K2tE7KGSoKlUGEw6pvIDwnq+6kx9xybz
HiGufhkH+thYN4iZQUgFhnVavUsVASfhVz8yJiX1xEofcbMyUufojPuZ6FnNyDjJFUF2isJx+LAV
ZdEMaog8+d0Dg3ZNGzR+Te9ZJ7fqUVc3EyfMrU6RRZ64rnkoMuFBwbmFdoXGsbD5ReEPNYMXwn8b
xCbAPbLLfIbNHmW11lT9w7x24gtiyhCGoAU1BSPPyDgW4MItnbZkNQjrVRoY6zn4tQ8AQvmpsfm+
1tQG13Wi67/MicycNxq0m6TGh1IzAx2NAYOY4nS7PlV/NUEXrmFeELqQNAc8dRwyPJxcYtT0g6+h
/8jJJV1oCp2lMAg+eaO1F6FLyrPCOEqIOjk9n72iGs1OiBQzfaSDtSemx8ecmKqu+pCmxChWapk9
tLtUkMCiMJZYExSI0qDRF9pY02PQjBQjolB2bkulnHUK0hbKzlNOYggMPe6LXhftqtPAg1htuUTE
0F9MuzhW7Tbu1fpKxkG4LILABl3NSSnBLzO/W/NSSENUvMe6Gq6caWVwZYIFwTSaA8FlX7oVJut8
4lLQV2nRt47qh6cBa+1WM7uYj52rTnV81Ly9f6ltFfJYi392ftsiXGVrS9uBIs+vtqD6bjxtnYaV
3FnzSlUSw1Mwsd4UKt4ce2LKtrkFB9nwyA+wnZ0gdZAD+vtQB8EqCeXr/FulajhbXcY04enIPSP6
bc5qoRIWzV2bS1nuCVwifGawP7xaf9Iau3k0W26DwPWZ8SJ25jTeV1e8qRM0o7yo7bBX89Tc6r0R
vQ8VIscgjfCndrlce02c34YUwVEgGuPStO6rAlPzvYdLjJZBdFvJxbDoyj7ZALwHLjPdPD0lE8YA
vKRh4S39rIsfo5xMzwGVVmpU5UPVMgGUifloywGo5tQZLn3MrnbqnRr0vRdo5O+KcJp9DqCMJncr
3pscsslg+eTrEbwekZ1OB42jt9ayaXccFleqNVlzyGq/zW8NI0oUWKN3LqdJfCZEs4swsh69iKNQ
6OnKLlHDDDsDBy6HUuCoGNnZL6Cn9lV1TcFfAwHjyRInMtkazpgZVg1cx6URasU+kSBPyxCOfWy5
2mXE3YvvAlpmbPEjogSFi04Q4N5TIWW0aYw7FpH5opDWG6BI614bLApq6k/zShDsZiVZWKDFHIrM
NzFIFDoqvNxhnA27d3BSHcgK0rE59L6rzHFh20VwqhPceqpMno2h6t/mFYDhVX7scfyum4I7Y9Dz
diVaBNC1yvJfhT3Zlhhx8PiZ8SVP/JYjNWtX3JXIxzVtPABSYk1WUeyRqtO3aCtMRAoY1GPcx2ma
nII6GGFsDChZve6WTya+FHfaSto5P8JRoDZ1BWHYEX4kPyv7c/i7ZjE1o1erHJqLE6TWMo2MZAdu
H4M02+rCwTr8qBvF2UEQoPWZvOjov5Ypvp4NT1Hu6FsvhqJb+xZl7fyOl76eYe3H+z6nbqHFMDdj
KjiVjp15preJYU+gObTpz6zzssz3WTl80rXxlplsy+3Yf0IHRsvYkjZggPgpbcVZuxa6K6bzBUap
FCu/V7FbuGQNoe78WZed2PZ90OLpJEBSwOhCaMAF1T2OxOk9Ckxnm6xV+9v3u5W2hHXOxYBWNFhl
gAQgFGp1roMIcOzRYvGFJb6j9d9zJoB2kuvpDoaCd4xsnaPQtPcKFtpVxdF9Pe/H+Kf4ITgrxa5B
zsqtR21pIMuu33xBk9afjuPCqDG5VgrC0dzEYtkTCjpwadaxcQ8KA93VYPDcJTrqac0D+F2KS1C7
7bks0JQ7sADmSIJRp7QeiRzbuUBFFmB+mLxQLOhqdqVD5qxKB1OpwiPWmux88NITpUu4Jy+3/GtW
dzu9Vh7AvIZMv1r4JAHiF1xDtFUB3OZKot9DorgxHZUE4/hJs5wLztYPr7bfVCevKpDpIcjaz0Vq
VmmIV73g3g3X+VpPbVy7XZfD/Qn7K11S6ziXqECpkYKZpH1OIbXcaXJFk7gkwQIwf2cpbIiTU2xO
kmIaqq+VGnOCg5fmmnX+qu6tJ43b6FFvA+OMGeCxFLLZt5o80avNlw2Cu8MIAQ79olIdG8N7Lrx0
nRsDFu+00U+2arxmVs8VMR2hNMKKMGbLI7SG8lgR6VnhOPN0upEgRqh8hA/vtO0PaWXfDGAqJLIN
Yomdj0+rVU6gF4MzbD8aCYj/0csZmF1UPKRBKfULYvgWlWik7Alv0YfGOPlxUay+OwQMwSwwaJew
ls/BkABFbOPqkjLfPZfuFFr/ysWYsaU5ytUfdcwU2vistmjXUXCA2DUbxGaFV2MjvXklhn0bV4IX
q6vWhrGAwss9dihUUZPH0ycbKhTLvGJyHW511tlrbDM6QqxuPYDtMMpYucWqzsdim84y6I3qZV7a
x7p+7pNkT9a2vPYI/ZaJxFWaj9m+NgztMW/gTJkux56RFs5BeMqHnYmXMRD+u2Ez8k0bQD2oa57Q
BhQ18hsTFvZVFMUPCqv+pCdtsXUJd4DqR5toCIG4SNF2e7XSF0OFC3tIIHZ+H3CVLHhVuEdf0sIe
F0FUmWd6oKBDh/y1EHF3GcvGQqLsI5/Xfljkop/rIfFvGBWttRrTG2tGy7sVx+Q0bx+dDSnne/GP
zNHdatNozq6r+Dz/qWpwmbY4Mneu3+o3pcxeGqEGPys0pFbfXSMd+SY5xvALAebzpBV+LxHMWW/Q
+YNf31Htb3jExuDAOGltgyP+wh29oWzXwNk59r7iH6l+CHhA5dLKfT+WwSO1QPhM9iap7eLZSsxd
APZNs816XKh0Vz2SoJZDJPtTZwzIG3qvR79WP1W2hNTSFXcMKcwR8JpCs/C6Z1owWJzLbh+6AGfm
60T1sLHX/cosopQwhRgQeEv2cxR5H3MppQfle5C+zr8J7ZK8pzpLYtfc/XBUHZa4Pjyjs97SXJKr
QDJ4jxQGDqkHGUxPk/5M26w/zw0EJrtAOLjYFgmZjSdiGX8XklGcp9bhZQjyueyh8LAlBD6rh/XI
+ndvkS6t40hpN7If28fvhdk3l6qGs3i+uBT4pDGK/a7AwY++V/P2sub0gKgpecI6rXPA7ahGB2dU
lxxJvHPa/GC2tvA6l9o2lr/8GvS50eef5nQbRoiYtiQTaOy0jX+HgUFYM6nynLCAcLVs2X6x7w1c
eUlhvMSeqzwPNgcLn08T7UHkXC2OovDjVO9jDJ9VYng+x5olRNRR+mgPEWUpuZS7eXEUJFy/EF74
bGZ9/JD7pvIAcOyhyrrqZ1gwZscC5m0kVoufgd0jJFNEAE6qo25ERDbt4eiSzyEgrGEu0KYvGYCT
Ac3Gfi4DhUp+UZxq3VnxB1BOTvFs4wWZt5kxhHet602pLKKMGILvuA9bF4RU5rBe3HrtxAH6sSHO
NkbFUIgCcj2HXsR1aRyyvrqr3ux/EBKPF4a7Ni+O//klT0gsEAy6jihBr6hSVPoUfnQiuUxuIzNl
cR4AzgIRXdkug8t5YywHMo05jZe7RHPUZcIs74v4LoBlQwluvCJ1z/NhJ9qM1U8i0wMGy365DR0+
Mnww3UEVU31VoarNnICJPj0uyic9W1pjiCqCzrR1hA3mbLW6PrR+oECiJOMt5QyxHkXK2CrHnBCI
PNqmOj2ILOPw705t1bAzMtpTzS22TXXbOvw0ExXdQjXz+kZ7K7uKsuHp9V7wKx0hkyktOkSazKw3
Wv0YluW57MbxCqwbMG+MbzxAJXVgmqk/se+4K0dDctw4Bn2VKR5sKn3Msd55U96mKYZqZ0IzoSGC
VSTzzH5XdVg+8ritj81o+6vJzomptoc8nZKXgC7uvcyUZtmatEm51qIfTXxw5vgirJxAe0ILilCu
Y7aBPOu1yrjPsy7/3uGVFClsbVY4RVX5NV9MlQkBLmy5/wzRlg9pG37ElKgrjSYcC4L2Erk+XCPe
WnbWVagJ/+cAbMrXhp+sZzvfKMOlFwnjrnnjUwyG4ED7rryjIXUP88WXmGCtipyMVdVQoauj1ZOK
Y2zLEJkVSmHiWD/NKN7BhMDQ2J+nVuH3RALPLJzHzPP3VanLldtyEg6isb6QUPxga1m0l15rscfb
3lm3wd8AunUMsGktkZdLE5MF4A2tWiRhlZx1F0kP5Jtz0GXefv4YSgXBt9HLExM05tK2xumg7KDN
0LULpO5uRZe4yzmiLQ84oNFCeIIPZW1xQPhLk/xppiRYWnRL7AS+EN8ntbsamVMFmXjwzNT8FGZ5
aTRQKTUNuBXnziWVmnrjGGrts4xDbkid6/WR8pQzpF+kPeIK2KnnKLdvhdbSYgxogc29VBiHfnrT
q95fD2n7CcRqwmjWxDD5OKKQUXXIrYlmS+L2ocuo2oH/RcjMhPrDjd1ww4skjWT6GbZYdpq7rtxW
+0EN8hkldJGRwI/gNrg6RaDQ2XUa7zTXc9+dheJXRqLbY6mTFTTZ2JVEPc5NV40D8NT8tDpj8vqk
v2lsNqjQNec8dOQHzBfZfCqaV0dF98CbqWi35n+LrIKOS2w+jIX10k+dfD32ir0dYZcEAbyhGHhm
GG3zJmrWhTYceIwSSvj8VzWwiZ5JhJiYiK8RPMKXhqIUN+VwQLp3xICb3kyiY26SzX7+faMNkjcI
9WLlpqK7mcIIkCYRaADYnND7hhQeMxyCxyDNb6bqYypMHD6talLlimolzKBee0ObbVFfdAtCI34i
lcfNNLDPz3e0URjnQiM7TBkvUjbmp+smD5ivGzb9wqaHeMytVnsh7v0RCzCs285qmZGAAwujGh17
mBZ7YwjfozpL9hKezKV20Tixe+zxnYK2FXQ/iBdceUb9W9CRe7RxGy6qSJMk1NCJmj/C+XcZLZEF
LtXFybdEe5r/pJu46r47niZ6buwy1ZWIZPRZKu3fIpVPsFXcc8bRjnWJkcP8CAMJXhTDzbA9Kv+A
/DdEVzhFg3okohc9OtDy4OJx425JAEAxNS1oZhy9jeiw5jipkfiFoorI7kMi/NNCtzRlelBDqmm1
m59ywgBo15kHoQfj5vv29CYOfgl/NU/aaDkv7yiacnLQveIYzwGoSDD1U5B9lZZvvwo8xJscobxK
pAxooWjThWp4aJP+nlT9s86Rci5j0ngYL62CsrzceE1BDSp67eS32UgZw58TlXlp9BKDZT4jCnrv
NDSn38eU3CHbVnWC7pYK7hezTn9GKlJ2M6BuVELYhPPxFVOvw5HAajd1fNcUwimKCeM133Ep5TC+
eNr0Q/nQMhA4DvrwEWDavmFjsm5JPAb7Spdwj6P+LRfxGdQKcwVJnAaXqqTDyRcDJ/kla3rqXmeh
tqb6Y7TF7Xu31231pMGSaSl2L1Wqlw8mV8pStYnSmJvmeox2vGOjDBL72HDIoXMD24PwVvP6r8NO
NfFPQZ7C1HRLU4WhmjQNhfynJFbUUqPXQLZc6bL4XfWFduAoHUOB42TQSPPUhdPIXWGEonVGC7g4
KNaMln4mRXI3DZeoZdTyUujiCLR8RWYE17oJobgPo2dlhOTLHFweAZbhCgAFbiitANPLibSKQKsE
SngKXD3bz/WtEarG/xBVqv3XmHXNhFug02G3sNPPr//jjfXBq/76h/xfQ5alDfs/6segcbbzPonK
1VsNpFScmLreSd1eonvon8jbPszVvcPA7IKWaDEXYa4Z393UEfh7hA8IDT+WNIX61HbJ2obz9tMS
3kH4ZsvQ2GhO8yHCDu3w4svSu+g6kVMV+RyR72zm7D6/whriOiqjGxjaR3C5pCEw7ZQydtf/+sO1
pnToP6dH8+LRmGqqJnV2OYfv/8OLT+OU1lNl8OKnow2txHYtcS/5ZN/1UP1w8ixcxfM3me9klLg0
MD0NY2opPbEVRv6DlaepF5gDMfxPOw+NHnuDeBalkRSMHRCirQ3pvvoqs/dsCNuTXSik4sy3voFu
NpxC7DdRMkVrMQCg66DuEtnf58OxzqAMO1ELhSktECB0wyvUtmPmTrzmbMj2aZ6/hpMqgNRXsQKW
Fm4miuMFTdp17mBmlgIXIXZ/EgWFfiYnKNQVBEMQtVmuKI7FCsuRfhFD/560+lVMk0S3BpxHdG/R
HW09stnTadr3ThEsTdsUJzWt7Wc/R3wqtZMBYeQweiUaG90eV14Jl0rt2sO//pj+mwRqzdYd7mCd
Z4DCQvvzxzTJJQaZj9YqTwd7r4DZ2+NP2kekqS8ZS2B9tFViy/2gPJgNHpTBMG8ZNKUyyq2FI0A8
LLIwCzeDA2MnYVj4s+eU9A8J1P/+0f9v7wucVTx4WVr97T/4+0eWg/EBpflPf/3bOfggnSr7Xf/H
9N/+38P+/J/+tv3KLm/JV/UvH/QEkSJL/vkhf/qx/Pa/P7vVW/32p7+s0xqa7UPzVQ6PX1UT1/NT
4HVMj/z//ea/fc0/5WnIv/76x0fW0Bvgp3lBlv7x92/tP1koDNbFf//Hn//3b06v8a9/nLP4M2vf
/sv/+Hqr6r/+oYm/SFOz+HABQ1OWGoQpd1/Td1TzLyC4LNsxLdU2pGHyW9KsrP2//qHbf9EdIRnm
qYbUTd0mYbnKmvlbxl90MsBNR9NtbmtDk3/832f2p0/wPz/Rf0ub5AYXp57WPJ7LtA784zphSCbn
KnkRNr9IYPX88wVIyplHP5SOitZ19FhDHNUqs4VlqjCzZSFA8IvbflPBiF0bDl1voZnWqs+hqdUF
WU4azOZl0vjoU0tsm6T7aMieDQIxg7E+mCgfCIOHTehoyUZa3aMjhFz7ncgZlAGGgCiztOwKkYKh
4jxAut+rDCk1ZVdbwQCzmlSIHIN7+dOxLPPg0bI17cxduToAhBqemW2nK9sg8o1uITwKwD3CAB1C
wNC29HD2Z5b9otzBZ6JbiCxGsboAIgeTftnDNqMRjlLbj31clNbeqZV+10eIBMhRMNuxubh2/aUb
5K0ggzi4Mv3MYknh3uf0E2K6UWbEM+9ec6JjpxYgxeMTCPMHU+JJR6kspT9O8RhyI9ANj8NP3k8y
dpTSWlpF8CMkj2fTxHelbgfOXI63VnSb8BaoIT0mN+Y8/gojLWs2GdALwQQdtQO478a7qnZFHWhW
nETQwJL0sc3C9GflZ692mEP5V+ggwxDGokEqSyPan21e1sDoQSd58XjQYGf6LsBQoy+w6xBoBKrm
kFpfug2c1/fXugc6sOl30i6fk9C20M0xWUbPNK2CBJe14qnJSevLSTCglYjNJnFp3Kflp3Tde6+k
vzWtTGmZ4qKx67ehGj4HP8Ya4e8tV8hN6dKsGwSapLIiNsMvcCOW7QHt/rAkhSxdlBljMGi3zqTg
dgXkcq82HSbXmAkarGPQzVqNU2qboWQeUdP8H5LOa8dxJImiX0SA3rzSiHIlV5LKvBBluui959fv
4Sww2EHvdM+UKGZmZMS957oizodaUzZiM5DoIjEZwni/+G28W0SgfDgaXzIF7F3eAknMxAFbnzzt
+mRB8zd3pZNIaoLMNydHNcRX3ZDC5rUJQYajgb1exPVCBDzyIhlDIaRkCTKDue06WJNjiYTLNI2L
Tk/PRtPxQRbPss+g2wigf3xNFjKbXPHQ6WC5EtDwNs/L99oKRbJLVyYpJsWNBBaSKsNMiBOt8rSI
iJ0Gkeim08CLJAb9mUzsHs0xVONDRZrELkUgaPdJ9zYu008ijsI5x1jLNBtG17TICdCJDAJV0H+q
yakmAu0rRVzGCCLm/WBy2BUzwd8yM5140v3G4vDIu/x9kWqnFiXFCcoso1GXvzV58LbQi3LFmdA6
0qj2+bUOB3GvRoFki2mz3Kq53CJNElEJz8UuH8TkBLTnWpLpaQT5TRpHLKGoVIcY6bBMtmnWGSW5
HmJiR+Ck4PUpR6kajk1d/sk0PDXGNe5CfDNo0JQFoI9HIxLbzaibe4XR1Aao2V7QzAJ9FIjlxdgh
wI9PJl2oaNLuEVpB5r9+VKZU8wt+M31EjlgUbFHmysXG6ARWdf2frlsTcGYTJqLKvK83cLkU5QOy
0LMvHSugtSrNyl+fVw9sqP9wQuV+Mmhk5qGcrBK0oOYILoY2S2DnjcWzDbLPrgz36GCQB2O48VJr
20sEgxi42ex69APeeYIPGpKHJ4j4uoKSQn+18HU4cx8WblLknr5odO8wV+Ji0z9btEOYwulkhV+C
BgdInI4LMZlIB8Svnv7nItBsrn+TVmb0XMJwDhOBAkseT7jdnLbSnkHffBv6/KQBThu7xydmduHe
ULWdSmRWwO6hwFEFfKKUeJMBPE97GCBnFDf4A8BHlJphujh6tzlHk2OizeAPgc4IWvDYeLXsKqNR
iqVtsJcqPRomHL8J2vJU9AyJS3VPxOZ5bLWvIWYoQ9j8yqqt4uigTZSBnZbfIxmTTYU5o+z+iEcG
vG7gcibufdTQj8Zq70aE92QYySHvXePMfHIgIdyBsUhzj7wKfv5e0dFJJLSCLfxzRdShS7ZUR1LF
P7KbE1yIw1FWMbgJ7pSJJkUlGWJzF/h5bwHiwbtopJ0KC85ovXmVYapDeJGXFGw3kzKvSmTm6VDQ
YIwMC6DDckRMnLy3Ok+DizQSY5U4xhKsxBT/kAMa3YXywd0fsWWIh49YvHM2CgPtu241hTVurCwa
lbhueoik/iao0IGy1a0pvJGugZk8+FZFpXWbQYZgwZ7Z5dkBLxSN5KpWt8g2t3PeXwU5TO5Cnx3z
ET9iBdeF0PFgIfMQP9QQCatUStu0lfGshhydaDfHaDLKq1SySetr6osqmLu6LC/9v5DhoZvjTPKA
pEhARwzB0WMsJLPcMQaSY2eo03u9aD9GBfqeVtnnpJMniwPW1uOYbJ56uldVvSnzsbHzDMxRpCjv
s6Rduf3hphira9c3D91iU16rhaA713AOhBhGswm6xh7YJUjXwm6r8M/VkSVoYkUH2fiWSVsGk5eR
D8zaHI7qLP5gm9/qfPitUaSxi2QBhTLhAH10SCO4SzAsVeVLB2qLBkF8QxT7UXUi0hLrpufd4GGs
7zxoFqawiwft22xUH516AByE7MdEDSqC3Tl3o4uG1OmcW69s/fl5qnNHZbROkAjpMjqkMJT91rZS
ABwVWY+pDaGmIUev84RIEdjUNZKXs6YEWDBaYztV9xnKjA0MEyU+Ent7TsfUtzqRmMJpEm0Gt6SU
mAQwDDg76kbNV7QxY7N8vOc0xvc1sSRxfUEEFe10zJhpqAxeRB5UKuANHqpTog6v8XLSmliyCUFa
KxqEi5GEGF9m71VGUCkRzuWwRNdUqYEDMw03ztxv6e9fu249YcPojdvGd2fBtJYmCNl4uOKuEYiK
Qf4T0UgJlXE7cD+x8VHRV10GL5UIsOI6z+heAVfFm2urWnOSZiYOFl67sYXXIJvSXWiku9oy4okw
EnBdBTwrfkux8NswsAJzfJH18ldp4n2oEhhVw7Gx4oa0kupWaoh7i27pnYW2W12g3850DAppdSn4
OpikbKVu2cpZVDsyjqCthuI6oe3v8GjbLYQzZyjI/kIuBM5O7OH60ngnpa1j2bALKyBFbDN35TY5
LsZDCLHpDTiprKZcNote9vQBwNNA8M0JJ10MikvTRIZbj/0tZJaKRrqcV2ia6SG0V2l7lvUFHR6D
X5MxGBD6DdiuDeBZTxEbmZxrbaMHNW+rRiUojMn9rLVT50wSHTQckATfnjn0Go40JgIEVWPS5pqI
dzn5TaGII0Wa4722DkO6DsBWI4zIRA3JkcuaWMPxo4gtfrqqfCgSV3OOAWoruaJBWFbunAi/ZTEx
9TUe/WxuMIrxltXfVvcMZbwCSgIhRWkNkjNU/NOoTuDKPNIJ3jAd+T8cqbcFp+2GsFjy54yNSYKW
w8iNsKKCt6QirdIuzv2jj6t7q5UfbfpGf1FxGQG+jkV8Dmr5o2SR0Hga/y3FPtIB6ma9iOLZin81
Y4qIOLFQxScskDoBgRAm8zuEuWaXlD/TaoPG357RAIbhM0/tMctJOEYkj7KLDLdyhnJpMEdTpM6x
6HiogwYtQ2TgLRjXQEYBjeeTc0rCfFEFbz1uOc4lvOvDUt8zgewFsRhxeziZuZ5JeklCIvcDBJyS
a00juP6i95MVNwfGlca44CgzaUy49evqLqqQFAOzL7b61IDk00AjqnPgjDi/oBlrBxMqE0mjiW/y
GRziRROnMUaikiYMlOEYewAZfiRZyWFtGAr/1ZKM0Sl6B2L0OvfgZGo2hblXQP0zgmUXKTndw/pd
WHBx6kbyCFr9qIWk6k6i+DOrl7EB+Ty1gHrCdoRgwqcG3qZ76YiCS2/eUJiT2SOkZ8NSdhpTUZtE
nqfQPSQNTHyYIIhpOT87k+tTAh9d0AdzV/bhrZsoWwhno7yMyUcOg9iixV25uUwLVYUiVGOpHmsp
9cjshHxLzIhbo8iHV2zsxBbOHW2ge6RkmF7i8TgqFnG6DTD7ddaiVdGzIx8CQqi0U6vC3BjGOgUr
9D09XnpUBX+MYB+VIEtKJabpG31I/3rrolrz98z7Xi7ZvV8h2i2QfqLfy6eIasAxUGi4da+ReYgG
i/BCgHFZdU8qmfSSSkltzWweUdu3oLYQU1rqWVGY/gM8OYah8lqsqp0UtCGWJMLoZ4Gl2gOK6Ttv
GVvyzyAfMNcuEA/xVNZuTUO1MyzW1yC+MzvEUd4osHHzON3EVeKIHd14OG+KLWvDE+nkZaTvY5vZ
+jrk1OwjINN8UQ5a0m2XnMEIzSqkfMf/fofUjP9ES/Oq0dfU+raY8zMg50K05Pd5/dcsSlXwqxRz
OmGhhtKHdMlC8qYYC24IFEOWHwIHwnlmiWngavM/vD4xlBQNkkOyhtaWqCDDUAcMmx6Uuez9PJRe
EPShRMhFfKO8bS7p4mcL0qdr6iBWqllHlqizCyoaUiIJhWzJxb0rrB+a4LcavqQ78oXaY0W9LjS7
KiFIU0wJ36iAAazjxm1W4tvOOpwXXTk8Zg3Kp2o20NSxu8xFDwWMfMsR/N3EiJl4HXK+sBGmJHfK
VGw20WEgHAZiGQLyV8CMwYhQnMWi2Z2DUEZXawlOlVIEBSqZiJP66PvkfVUY0u0Q9ggWcGSCiuDg
r4968hcCfzO1+nXusLFN6GshKN073bhO2ridx35nNOPWyoLfSb4bc3tKm+KrGJVjasnYYQbynFLi
heyEuahRVj5FGvyQlB06wXtE+J1Yy4QNr2MOVXCaPtY2tURWnG7M4Y4AqH80JNhcyiepL8zcam47
EuFzrYgZsvngMhrgMM9uMIK+cKI3rqb78tKw7FDTEEqU+0EeEqwp/ZujifSscY1tgW0jWuVPaoAJ
k17MAERsi/MLklTzrrchUKcEeYco5Ig5LT9YUJOJ62S0Wx5QBsBCVh94TZ08FoNtlYqQugfdpwuL
nqDu3bTBVkA2S24Ko5v33aUmgWw/Jv1vnse4EymTI94AYhDtFg2nbal8GWOZWo4UhJjhRAm5gMil
hj2qbsPE7lL2OuTEiCs7ld8aZPspuNds5ARHpRHQ+WBjpsGPairIFpewc5FBDIiQNsk9X3MqORwF
j10JH1vz3oUUkhJqiVSWroKiIlSD1rhUfieGoFgTBNdBjnG0j8myhUwS2YYmOnAln0gasLwyHHWN
qSa3pIJIPFSJl0UHprBrHCSeNUFOXU2GESFGx1BRXgWFKxPZipGnkOoU4Yqdk79giV4TQv7i1fsv
iyV4snSL3idB6l/cDO6K5kqIY30KQQ8NNHrhdgxT9SUS3oKRxAOx3Rea9ZL3RDRo8wutsKM1ToQH
tTKbGDolNKNAAOOXqIlAilr1WaXZbzPt8eIeOJppnhvk5g5WGjo9rYEUAA+eZ0rxHuvOIhv51qiD
q9KGsz8ILV6veN5M7SGKKn1TDCxpav5/gMFs7PykDkvIgFNRchJTof6/dwWlI950CvtKeaTjSpMx
8IHmyLjaVzo1WIkyniNwiYkSMWK7pCUF9GT+CRFLzeqp1yR2via7pLn6nlgjpq6xUb2Eh5lP2i8c
DWVvYd0Op+RVX1LRE+GN2MwzNqCLgRzMFabbIsebLU5eKVY5RmfUv0vx7JBO+DTb6Z1wiUcIReqC
kfdU9Ba5h4gNzIxxrUn/3LZQ/VHow6Ik0cxOlN5JGfDtOuaXkKv+pgGqkNzML0oz/UWQrj1I1Md0
1iVnaqy/QvoBAfuFu+yr0pcfqUoIC+7S+0iKLrouNIXialQUWTErSciaw2PVqbTHyAc1Su2ngEjj
CPH8ACvl6mm/n2Tx0uWCm1AghtWQE31CosoYRPsoxZzXBvpPHFCdMjZABAzzuixHDPns7awgOzHC
Wz+qd83I3xNTTHyJvSEODmESYPAwnpGGtaPGXOmUpopaEISaZnL3ZXp1LRgopcx+bbNrrmDh4eVw
Q0RZ4jFWpDKUpcXhkvaXywJOfu4oaQJmKgvwM4RpeBU13drp4B+FBtpsKv0q8XSXkGLaYTa+x1N9
1krc5EMqPXVOeluHDkx26fCXxomf5vpjFPvXptAJ66GzuaGL907jqbDbeYEtm0PaXrsKVg7kKpQB
wJTKvR8jj76J6SRTPSHf41Xk/s5Hyor3WIUzR0ManCXxqJD0STRrlJrhEBlWUiecB4kyq2f/zafZ
wkqA5BW7ut8KA/6OzLSNEjF/2aDtX5ocHJzUHZdZkf0WAoydy+WXOhGKOKlcWVprxOm00DZMkTcz
tO5czawosYuSub5462Gd2x2LlbSufhfzWNFekDy5VsQT6QtQRPtbbXD6T8kh7ZIXk+HBPtXkq4jI
heI4LTyNJg6mfIhFU07MuxJeoEFPOxHEOmAYw0EJGbqLAe4Kx8Z5CGmroHbBzM51cxWYWzN5NtTj
wUFLg7PeCx85UZ42I9XYz6TlNraL3U29eG348N6ciwMW9vC9DkTTS+hCejsFqmZJXxyZcrANRQhz
RjuV3IlUXN8MdGjbKMVBQl1BmAo4uMVQsh3Nt9SWBH4LnWHfalkMqTB+6DpmST3Sj2ZimDhR58Wp
QH84mTpTU68hWFA5fQEhv53XmM5VAtSY4dM9LuIMOUnFJgMtjG07rBo/lIZgmxG0sa7TcMgIL47O
uYGDkW8GdBJ0zUaYk52AYle2unEfs4Dqasa6Xne7JFeLnWmqCW3FQnaF6q3tVit4XZ9KqziVuLnY
5jhYQGyeeym6w6YZXBAlhyjPbkLm5wKnFmr7Fea9/MmwF8EM8DyyipEstB0iuSysLE0bb2oijXcx
Ppm4impfmmSMv/16PBBcGSuahBII+Z1Qvjc6vpkEgycmwqGXJqY3AjefdHToUjV0s3CboIrZk0Fw
oFVh+Grf/rD3YoAEGgsyz2vGprrFUnkbNPkgDss721GxCnGezHVTkmiYSG5ViWIqinLGPKJZrIwY
ggvLlOCbhdNRVH8GVSx2faP+SUo5b/W+PixSknmTgOSx7RG/ot+dj3PXw+YvXtG0c8czTeJRcixD
YJvjHQOsvZRHN4nuuGfWhNb8TrXKfKgUZopvMlxm/CFKKMICRPRipUJFtBnveVEgz2MOhiaSUlMQ
hi9wRAwOwo96poVTiezgWEW9VleRQCmG3+vk2VYWhMQYmFYFscdS0Hhm6hoDpOuXpsTO3yNPzGEk
ORlKhkm+WgWhP5MiYZidInqFtMNJ5Yj3SM3/i3Bdk64RbciberH+ESG6OD3RSn6CD2dDGoEr9JG8
abocWFq8JSQdDv2srUWIuiaSWlwliOHRzPk0Kj1FGyPhAiw3l+8Jc4Z6qYh59RVr3itAbjfcGj25
pPFJ1heRjNi+UT0pBlFem6xh0q+3AYwL9FVM5Tj6SIYL+vqCGio1ZsNtFXZ6rYMJJEA4FBNirmM1
aV1ck6WDfHNiRWc56TmTshVDcxOItcK1CRF6aDI4P0uz/KeFfEulgaZCmAzVi1eIVZYzvCn6fyLI
dg85sbqhNnBr9G+Yo8kYAOvPHaCTAoZTMn57nsYLKgFHiyHSqRYqTmRyFDakIhF76ULebexp/b7H
fATy3LfPWadJ1scibkw92XbJsmGSSqW4Vo/WGqUSvytaTR4kBJJuUX4m3u8grRmRBF+5rD6q1rjN
iRdIa5AVSldmIHFKFKK+XyTtve7kDV6Vi2BwmcSM9Y5O8dkWpuZActVd0tRJMFiq1wiyvgtPyXSy
/GuKfsrmtSajrzub4vdiHpMBdt1ZVYEUVfRhzA9Lfg0JYFoR1/JdT/cIstLhOOanlE6pcejFraAD
fT6l22XYj/prId0ybqwlKJpXRboZ0dFgNKCH11H2+bOsgoGpkqTdTPN1zomj6t+i8iHxmCsmFaRE
gZZxKmQETEq4yRaQdJh91XRKv636VuovC4nG5bUwiFuZODjFDxNuL6BHO32Kq10I9hxdJfINH0uw
GyMiKdBszMGpiG8tTdDxdS5OWf05UI7n80+hkgK7vCvjvVBfzfnYq49g+QvUp2a8x829TKOttXzq
I8M8/SYYh3Q5gO8FU7VAx+0OAWlDTdz5kXmcQijmhyXmmnKwmvdGvYmENekEHS2VhaDEm4PBSdqd
SLJb8hYRq2Ip/6r0gfDGNtJjR7+nuoj6Qa5/xPJpSP8KmkcoJD09P83tX989UIAu6i2s/hL1WWio
21kii3Tqis8o/EbTxzJSHYFgtXQp7JHx06zzd17p8EPLv8XgLsvfAS2gQCXN6EYA5EamWQlYhw89
xDiZmGpJ4PfJaIrZpOJ82QKFRr4PZhTnKawgcWZKYAku2wkRUCSajTMHwCeUCbuLH3m1fhJWGeX4
pP8WwoPcWa3cychKV+l7fyArKxl8tbvV3XG2LkHJC/5iygjtnVo9FuHGFJxin44bHiaSxm580dm1
0zUKJ9qZCdFLeKq2aPcL7E7pS6rtDeOMDX2gQ0QjYACO4pJ8uY3rehsOJMqMxMfRWBlHbLDA3iVE
XImF1Zj7Rc0wW/jU2N1Fmv8WCWwhB7RK+5q7ny2H+qEzo41sBq5EAwlqAld6GDPcPWSQG2D1qYDt
Tv9CLUFFyitdY7Gz7BgwsUQpFUGm6ATSNWm2W4JhT0ycGX7bshU4YPwyFoE5dz4xGfSQARRcIjWh
s0Ytz9h+kd47+Z18O/0spucsvWTNJzpbkAzHGifN5NWx11GhzSCk+nOSHIb4VM+7Ubpn4Q24iIJV
IRF+LOhswWIP5ZH4PG268z1rNUPt163W5HYiv4vAtco1eyQhxFG+haSrk6XXBPwDWFvn4hqiqh1B
vyz5N0tESuDyvkrVp5m8TuJfnv1J8m/KOM9IPpuZLhvNBmI98bkx74HNep1xe9cVRyzPhAM9pgmb
cxZL8YODU7L29fxtqrETMc1Jl8DLkFfo+uc8Xkwa6iF9m8hl45Pnv4laWswiV+W+It843+xR/CmY
YWPystnNXKuYnFiJfJQr3H+Ik0MAlkoPkvrMeyx/jTWJ6emFObHLoxDR5Ro4g5nAJ0+lJwGCqEB4
onY8/kNP4sXTL4orOyHAXq1iiDQaHq/N+pZXfEnrumzZczp+DRnDIR+ajJ6jiPFCxseuDr9B9mI0
D6P+08x3U3zDbpLVz2o+V2hhAUtMb2rwtdogIzrUk/VWjfKhpG/Xo2NHAQv9PSxFgmevvO4065xe
+hY+2qbBxIp3wlrs6mEwczKStQUqkv1kbGXu64WFo7ZgP8p7lJhMNgh6nAbe4q+x+2IG79HbsikJ
1NtsVHZFtxvmP7MeUsaKHxOzMFZKUdD5/i3zXiv4rln7yxsACa7GIaI1Bz6BTbFlG3AHlPwr7v4A
X9iZxMtTfw8NmHVCaaEfr3uPqQGxx2AzTzgUiC6q51uXeOAUudmPjsLPSkYITfyR2SZlbkJWSmS6
Gnmp3LjtKP5XowdhvFwq3nAaaNHnCl3ISgScxnCDozns8q3WKl65QjGpkgSdmFACexOCBykvePHJ
2mMY1PcVsjNGzvMKdwxsKLFQ1WlEESBCLaQX2zlCpDBD/QkmAu4oCgZhDXgiZC/fYQ5wOhIZ9X7h
2dUauH0N/6b4mOV5b44g/iidSub9ajdzsgF3J4ukU97SErujyjqn28CwyNPVxtE5VQkA9qKAVjx5
0W1OVK2Ru2n5ga7kQSI5mnGMnqGnCbWHwnLXcOcRRA4IwaiueUemch7jrCTz2CwURtupH0cjSqeP
kHj2yJi9Lp0RSSIhSZ/YQvvlJrSfqZlTl3AUSSQyakhfXkfqLh0r7PrDyS1vL1B3WJojM8C8/7Vi
MriPInlr2qfCOi6H35kJAjc1EvigelMxzWq3mZePWT2ISKtrZQciZ0s3z+XlD4lY7SoAdwsAResD
DTYcRT4wB63IBloRiTgRQDe232jBUWsiUdEcUpI9C5iJIuFMVqi92B6zJHMtfBP6DIFpxSLr9Gqw
AY8kMyp0aAa6gA08d32lw4wOHs31v2NmxC6cFFbK+ng7rN1Wrm477Aj5QGuWwrgcOE7IQxbkl3C6
qM0rCE7IB6lt/TbkyKIjNwmFKRmNy4PBPBR9EGkDWZo7Fq+UxjhwUH6rCr+hcQ/Eb1H9avNjBNhh
0kNeieAvR96ksDUHtJF7Tgfac5ShKYAn0wVk4mcLOX2FTMAmyznON3VDH3zFSEgqea/9VUxbJ4yX
K9FqKB5IM8MZvTDFVwMCIMUa+qnyOobTKc3Wad+7PGIQ4sThMkKT+KnFe7GFVcqZ2iKLyAaogDVC
koxmZKi6amjtwwRA5DK+9Lp26a2ET5Kbj6RMOYPWNSdvOkMjtowGmIz6DQbIBESpJpCyRAAhYr6k
trSJpQZQh05siF8IwjyWfXRqqhUaH4B4YLoqvbfyN7ZrNkpzI6uVb03xIZDEexqXe0hezKcnHy0B
n3X09BBUdVTvK1kkw/sG+pehEmk20kaPK3/Ky12kQUlUU3+mQxtmFDqy+mLm1tUkmqtoxt+xJ4S4
wofCid13OMjR04kdWVv5KoY+mfF4NtF4QRD2yaY7hhO5d0N6S4fqRY7Ad4TxhRxzFL4Mhwdxp7bB
Tbck39DaUye3J0+upJeRPl2uJpuunTc9hEWizJF9GU4cILISC0+FrKUW81GCTjlNa0uN0FSOGeCe
thGXjyoYAbSCekf46IATfURi/17LBtPS/KVosUmDnTZI6FAw8JpIY5mkv9WS+CGm1qlp1VdRw09f
aH6ZfRLJ/a0tW5J8TnW1ay38NpFwkJLyIEc03ilMMzEfXTLKnrJqXbJC/JtSpiJcAl5UQbpg2XaJ
g9xm+66pPxsh+as181SM4T3TXb1qbrVu/GtNjvxwpAuGgzMgpkFCIlLr9Vdm0UVm+8hoA6JS05Es
rnv7aH7UecHt7Uui5Zsjr5QUvuddDfSurL/Bh9B4VJ0sOU2Ae8vhX5McyLEMFje3SKHwFouGpbkv
MlQT19natZEfL69xz3TEB0GUyHcC26X22KSvsfoTG2znZKcW7XHQ3huWS64igw5pHUC6IZieto9Z
fap2zrjgM1RPbfws8GbEDIUzgaYtDTXBYQpHV2WiWOAXjXzWzRdpb0u+JH/Qn3FzQCFBBMzyX2Uj
aGPgngejI8+W/aBamS7isC/Ec6Jcma06egSM5xxvmDcQpEBbIvqrpiuZv2WNZR3C9CNpP1nVbMQv
8O9dQ9zI0H97mnU0uRWIChfdozPlh+2JpeSD9bDVkUE5glI0n1hmUTTJKhNZwDHolhS0GEr4aOWt
atzXiN4c+GCvPORmL9Egxc5G8F/vI43jr1ghrD2h7/9ZSeJO3HAdKf+U9K2J0XZ6pblFdrAku6h+
clbaBfY0/WzWL409ulHjQJyzkaliUeJshx/lmCAEXKLMKogf+1z6yWidIIYFpAaKuNsphZd4pTvh
MgLSabgx7KBvDi9XiE4dDbwAJ071oiDtlIbXytrrTKxlNB/xfNQisFwO7RrDGzpX+CWrRbfwahLr
PH/DFcot4DfGZ8p2EV/XlkHPWyGa22l6jMtBD3aWdCbwlxPjQsVv6vdm2ufRxyS/qsOzXrgH3nPh
I9af3I8aMJ3idrZAT7GPSC/N5PIBuc5smewTyXDjJ99E2iVPX2Qkqcl+2uD61A9miQHvVlWVbajL
Bt+q6BClDuBD3czTua78QTyMw5M/lirwds+FeUHcr7UbbT735o5AL1dkIVCn5/vE05xF3mQ+L06x
i6PjxJSyIo2y+MmXf4L2Wo+bzHnMiLD+RcGzlW5R/EexPmJOja5pt521W08t9QjV33HGz/qgDrfr
+kOXTrru4xRhMxbNq+EKvPe/MOc80Tglu24jFGdjjUx12TedOHvl3wk0C8468FCoRITU0BifNkCL
EIaZTIHpNHNk99XPqL7P3b9G8I3OhV2gTXshOSz1pnBCh9e8z3FdHkTI4M4j18h+7Uevaz8rjeqK
9J191/8MFGpGdyNFyC7QwpnDa6ICwNmm1hfP3zMklNDXSdqtX4WP8QrhcnKPZj9L1+nQwfQyXyg2
mk1dylw+ABGslm/DRnPN4rJQsBo2+xG225r4pfXTlYHd6P+KAfLjJaRY7K03qa+dYbi23HJlyDIL
kiSBO6SvYxMjG0ezGCjDcKfKq57EZOTUiRgg1yYFXMu/gFismsFRRH8kHt6C1s/pSqBctoGVNfTB
xTOBAyt2lXGcng9UZbo94d2o6P4tzTNoX6borWi/1jetmEbPjHGy0LDXBwZcDv8vRUlVf8rNIVZ2
9MZszf5FVc7F5L1QL8v6jb0Q6FaBrypm8jPOLSxsjHWG4Hly8BU2L1yJuDfh8prdtt5V7SnqTj0K
y/FYikTR3LpqYigJaxpR41Ru83E3C38GWoxGoNse/47Cv9hP/cz4mKkwewUWxM/6AT8uovxsanS2
SCyn9lYVl7re4eBgGKP5psXQ8tA097a+NJRN76ixB4vtZUdAOHQZm2vd8MJ9kU98Iv3cSftr6+ID
lT7K4EVu3pHcoPcjnZmEaRthWn2KcPP2/mg+Apv2lvIM2xeIP/iIYWi7Mzf929zs6LNtMq7FhB1F
womnEM1f/82nmenJfh18mbjY1qDr7DVUiKHbDLeecAfidt5Leq30rEhLtDYiuUuBF2+MjkI6vgTa
HjCGDf0OhQqohlWUPd+C+C4N14j9Refc6xGwUXBT7JX6Hr8Z7q0czXWiHuhPK9wFUZSW+q7rv+Xc
qXtw6deeLCD7S6w9pA1cTvZme8gZvM35+5D6UGJd7JeoARhQuWXuEaZik5veepXbRBV0EEC28MZR
ydqLfFqQ7c5HQTvp2g5UXd/va26Ro/rLXUmMbgG7QdffzNCvRHSwDA9BOh+k4Ag3UklpcAEK8yfr
pEVvZP1AIbeJLdos5SEpfTT/0nDGXkcf6C2FOTxFe9zqAGOcknzA9iBwb06Sn3D5IXaOuLC3VTnO
BcUJcTW69Ru7cwp/b9tb7ipH5QNMrupT3jnaEYgYWuaNhhx1MeEitZzgUsY1wwRkwtf8oEAPY2+s
zgrT3WF6zBFGff9LpydO1eZbO3ySM1Cle677vw++uyoEoIMz/QY6RBM8Y3yAMAfigKTaH6pL27iG
tA9D/3ThUxNIB/5xA6+wQIVZMfveVxXrblUx+DG8Ck9wSxTLwpbk4DZ14uVZazurOeW0lC2bOseO
rjT4aq69RMd+MqBhWly5hisV97Hcs3A7RkHavk9fpthXZGf4QUhlY4EgAcKe7G/TVRm6nimj2wz8
uQEIczsotNF3gvVMCSPMLglHTugE+aY9mrZsixtUHQHjIJdmHXerZC0m+otkHC02YhRYPImy3KUZ
zdrzZNAFgTipaG9ddukHgEwOsdC6QoVkueCD1fpjhYjDySx8BCf/74a0VInm8Ow1mrDcqJaSUMP1
KisU3NP8OD0rpse2mN0NKqotNkvcHCQzoaDQHJVhKSKqDRGtHL7sBulB716z0uPCziUGOfcpm65G
9eiQdiGo4irxHfDIW2Vbyl9EzJ1MunC9thfjuznf2OBJGBZZ5MquMZ8oGCd2jOLYxRdWJur6XMHc
GD/lmxYdAqIKATl7LI+8dtZSozc+hOVQehifF+OoJaeKH21O2J0PEwdFwIY1c3q8xCxfk7ktgk/Q
JIUNtmOZ7ka0F7JdlL11T+oYD6gFr7RdmMciwvK2g8Cudq8MpukCKk4+U8/QvRAR1On7NZux2q+w
PHYnTAr5SfgfR+ex27qWbdEvIsAcuiKpLCtZkqUO4XDEnDO//g5e4DUeClU+tkTuvdaMvDAaLwhE
/P+dFSJ9F9eUeUfO1r1CkhywqWPJKx7GmNKbnvJeOiA/ems72SREiCtEATycIZ+sQdJpZ+LXHv6M
YWsZez8rkbg6PSEgcCo2CX5QQbNOD5NQyaiEEHnioCpV1tnkkD+QoFv6vi6pfr7wbyv8EG+tFytx
+M0S0ZHhd0Rvl3ZLE7mEY0QkwDY7pSFyBnYGFUbNilW6HgmU/xTvd5AfjcziHZpbtIDQURd6mJol
odgpSRwiyio53SEfqfgbkmdK3C0l2iUklxu4gv/HVa4Tn98vSctWMd/TvUBsc9B9m/1DZFxVZqAM
5kRVL7wyNtZws6LUBHYlXhviYXgPnObBdz1chelgRI/RaR0tvc5D3PTySXUIoGCWsQOe547lVk4P
sjQugv6oZ18cl5q6nV943XuKLfCH/ppfqLbBf0A6HImItYlhHCJf52Uhey/pHlawT4SNOJJy9uri
eYYsxY9RPFEIqfkH3SR+aa3QO5jtMNGSbHdgTVjUBWR+g4Th4dsd1x5RkCsQTwpwFtl0jCqOV/mA
2JAxPXFlokZWTINOAszNMaJsIvz9rIwaJA7JVvNuZQC/syRERCmJNBKOB7O4DnzZQ3cwh73ZnpRo
16prEKoW/Um6bHizmh7NUgmJhbKNv81igfbeY3emdpcVdi2TE3CuhFMsfhTJev4AVY9g+Y1fYpXv
nlZ31ja8jXK2xcJOaVSyqdt/M3QqtM94+m1V2ODhCcFk6+0Ha48q3wrhglwBjxJPpZPYTNDYkebL
QVEug3rRNSLpvlT5U2ZO67JnU32V/SsSNhPB9QxCfXSs+w8OXGZchRVFpmZyQ6NgO548/xJYVws3
3WhTYcpGdCJgK6dist7X1OuhTjSChwhh6oDgArRnx2lrkrXY7PN6AwZtk2chOKnDpTEfQGN47JP/
J2S5XfKA+glqfz6B9h0x763hUmW4bI2p4i75myYh6tOdhI/CLhat8OkvAyJXP3Rm0lb4YuFlVx5t
WFb0FMLWtD4SfH3luVD+VDgA+sJJdgbiQ/gsW1c1/5BzQt97atx/CvVElpPENYqOnp64xNUyYL1N
aP5UIo/ufYi25S8dw7h2NsT6S9mu1hiVcCWIyj+gxF4cGPfaRYREwcr/pdq/3Kd2lvY+m2UNJxBX
ueX/M4I/olMHfGfdNikA8s9hdS7j/W1mSQ9+s66Us4ajJk6OBBLC9+5DysyCP5QA4o/KDTFJSyuD
kQHM4JIgpuNoOK35nMgSHfI9VGKdILOg2nM1MJJOyUP1d7LwU9dcXRyZ+YXxgTI3cBQEDvlerq6K
+MUVRRouJqO1Wq8S/RFBDgvCZb5l0AzU6YZwDRPy4NapuHDQhItA2cLwIYj7vvyZvXcRyOAAqVOo
F3VQaLUk8vcU979VetFNxoSDZy1DavygeBbZt0KbluhOds/i43Q2TC9GpOR7Sleqwi8Zb73aSRah
jZ+JQ0OelkZwwODl5ijXgutAGLG2EvSTxwgng86aPEgiKCreLhiJW0GMmEH6B5q3HWhV0x7SgjBc
dOroeQk2W6DqXBA9DnTyJK9/NSkxtOk5dNF2Wp9e8hOXt7Z5Ec/V6svIp0Xr3WdvtEod5CJzrKb8
zQtbmmyFRedkHjlQB+zfqvdRjde4/tHKL1JCeunGF6L42yleBdVeUsg8nzUlgc1yD3egiqcQbUJ5
J3aAv/IWNmdWID8HNulFV0vvabGZin1vbD35W1mEmHpQje4rhyFN+W1dnuPoRlogtwVnhnKWaZ8l
s2sBaWz3lb/o639yt8frCeH/7lNClXatznQ6xo5Fk03Z/4WV6SothZ79H9uVPTV8Ios/Qb8PS1Tu
8p2Ys4W/1sl63sjhmaJSEOUrRlPbZz2xA7KjOngUgpEXgXrseGO5T6DF4u8BJHb+Nfg6pMBNJtA6
42fKn75w6qWzRpzCyJnFmI8dd9GBGUuEKeOQ8WbRTXIKlCVZnrHyo5vB/HcjzPqJdd6Hx0THSRPn
bpBfYjQ887KmkDLaEJZOhtQqXbwlKls5VwgPUwhbvZs8HblOeEF/Nz3UHtmN3Bk12bMUIIPjWj6P
+pE1nyHZGQncn58kkiYXZfhJM4a1joqDAbjIGIzgQkdkCikTAWuR6zPaubeLhz/ey2z4FADo2K81
40TYpPA2p2X8TMPVWKxrbZPU6WJGIdp9KRNz60zvlHjynIaLA2+CJG8rcUP7DGcAp8KIQUNiY2X7
KjSe2fJX7neGeW2Di1kcen1dFSsKScE/viqgVg0ND6uckLLLal8mTFafH71hxw/r/KWvr0d2uZIR
1H+34NJhRxCghazMIOR8Uy4nYzey9BcfLZCktCn8M4JnZLIS4OmzqE+6ghNoYdg+yaJnwXDQcAsj
2D6Ul1tV+/9/OIav4e6nn9F4oCyq7D/mIVnzQzTVFDKjdBvym9avYijggGZJLhiN/rd5yoclJ/6T
BMx+XDfMNhWHzALUw4gWNW9p4HHO8jEJWzVdER0UUpPUrZvqJYfIWR6q7JbdqrZu35OdlkdOlMBt
8Bqe2SIdIi37+GuClMs4K43kp1/r2hEWM9dddMlKvIk/9WQ5f+YQFqF5wcxiByLlMpg1x3XmX/Xu
X8Pvyr1hy6jZAAECnUu0wPv+sPiPfbxnen8T400LLTMu9BexhiZRY9MXCRiM7J26yInMbZA4b2Dm
8Gxv5qdZkHfVtrsLL05zLVk30lGpGTKVFeppjuQV3Wi1sp9hTUNGvEgTzWZKroH0ZFaglEgO6dTc
Z+0J3RLU7a2zWRWrn1b7NQmtT+FKZgID9eIguI1ynv9hEf4gmp58M0J+Naw9fPEIBaqcB/GIxpxP
BMhlPmWbJYplZFcvA0FP07y4Bgdjl1L4TJIP/M83aWrYN9AZMKo6HXSdE412yMWSihdVPUbUrVno
U1CWDifMhqFAmy543GpM98UKORUtXeZ5hpDK+AuwTlcOhXXIpaeUPckqAjmozklgLCWUkfX0iuBj
perTpMmM4L5mJY+HqtuJODmYkHs0PiFFt7TZ8KokwSEq/mhz5hO8K0AlSf1D6DyuP1gn4tkWna1z
Y724pVAqPvjadX8373jJR78Ol2P5mDdnMmkGZgNKS2y0ZJgJ5Q26Mo7VbcWllw6vOiLzGNVz8h1l
3x4NDoToLVr2YGPbLkbeuHU3nLmu+WHzzVktdbczbiw7+H/VRUvGWZxT4iAe5+NRa9ZBfi5oAor9
pWHd4umI3ofEvlhe69isu+UYLgskkvG/MU4XXbufURct2LYzGeAd0vBJhxykmcisI3xX/Mdx+TTT
F+Jk6MhdXh7T4EdHYTVEhwyAxvA/axTuqvErEEAoHHWovQAehUlFrA+ifAmd7wHKEn+dXZeP2tu1
tuF4/rGLl/OdoE9kY6NKaDWY0Z9J+edpX6H30NubpW9Ked0kP43PdLQdip+pfQkEGWNC4auZseyB
YU18ad41wHA+owOx9JhXeUW9+uW28q9AzXYW7dgP6SNHpvqNBIxKjJqBkrlC5OLhtk370BmGK7h8
nu7oPx/JJfWJdqRNqOC5CTn6P0op2+BDtVNO6qQiWRBndcek64F7UNLOyPCeOYV2YBy0buL40EWS
LaN9hdiGY678oQBzERa3jdWemmIrB6htkk+B1xXRLk0Pbiusmgp15r+Y8HbCtRZaxntDqgSV3Xbk
83jy4wX/0GvgStTDLvXSCTE632m2AavFHMXKMT9vo/qSCyKtPvLsz6KtpWVzS+OrKD41/HyeduZB
GxD9yD6/cHZp4lN8jaYz8X0WULO4HsYc944TzDsPEgY0bj5oPv98IcOGAJMgW+fcG35RM0OrAm8i
XCwi4s9v7QwUiWimuwfKLsaCoxFcQhEn4QYPhJtk58D5STwMIgLELBYAjvjEJeXYQPE0DIlLAj9u
XsvWVHlBIkRs2jgYhuAEMMSWq1vkeqFe0BnHewyFBHOMB0nhrOHvGnZ+/pzfxFz8EC0gPHbNGsg0
Hh8Vx15NGhK96azc85LANcGDyJ0PkEMLHUpIzEYLT3pa5Yaiycgjv5E/QAYVJWx30c+i8PEWWetu
vCJVXijFcRo5NJD4btgL0nSVRa5kuIW5T+eRAG1C0R51rqpc/lHiX2B7Q96V2SHV1gFGR1HunPlu
6OQJEG4zSpcBvMF0sxXbYSYtE30vvmq3teX6gnTXtRhqCxw5KS86E5qhr/VxU+i3roI/4uOP07PS
3BUdk+QyKT5M+T1/EobyqfS3zP+qvkO9JkycK1o4sBJyUgnSBt5HfsTCDnDy/h5CbF7n0csXtEzZ
ksHi4f/5yppKEVCVrynb87nRH2BTb82k2yOw3Bv9V6lS97RksiA6WNCpZfswqw98j6j4jAW+N9h9
tIrxR4XJt1kOwnacqz8hHSrbxIweYxRSwzNfr4SGr2Z9gIufEF9m4pdvnb3qCsng6CiXu3VHasHB
PFgEpbX7xvhLw6/hsyxPGPHpytUWGBT5X0sgGmd1N9wyGyBMBIBFiFOvmJQsmYmMjpLqlTbXYfz0
GOGiAc0Bw2vG7rwqqYniV+N7R1w4Y3u5QYhs+2MYWDObs6HdRXOnhu/c/sl6Ft8ReGHApUzX4kab
/XqHgEW+MjNbYpFOWHcM/+jpK3PXjTnPz72avgXl2epvVPlet5W9H8KGOeFB/7SHPF307j7zOZ73
BTys6DBvSFLc/BpSUzc4TflX4DFC4s4NWqmIBMxDYyGt56hSZzLvRsmzw93spYyay5YB3tt50RnF
3cz5GPFS87ajq6/Qu4lEqqifQ3orw7cCNYz23+IJkeBvJliQuOI1Z/muKC9uMu2CxMyupH2LbVs6
j4QzktC7VLnzPnNCKwxlcol3s8WpYrR6ZcVzPlz15lvigunPcsOblSE2wDzc1jJzo49f9WJqINHi
oonQzVIsESKBjkm8N22qILy/ZskdEb8NLKxTYzmmz5asr83hGMh/pbGQW2ifg9VBHHxPtLYkHF2E
sTpE+tOM9JTIT9AKAaUhBdQAlsqI0/vme2dGhsmEx5hLAsHhNxLMdE4AdfGugk+rP/B7Q/EBLIMn
Xodl5dC5uJ0dLx0m0ZSXoyWpxd/GzS5GTUdZD2eiiK997DUIg18ZeU+uc3QVH7VRA7zR27mh0Yrx
vUHgieUa5jPDcc/XoTxamAhKlhYRqDuiC/4PUsyIAO2ATUUFscl0IR/Dg83qNKcaaK8ko4vAoK0k
nVXWTtV7CeVPNXFN7mlbWEbtXuRS5P4Ol1wo2v+7DPiXRnhMFn3E3WkWaHtNQ1jZptTvdEOA21KN
MTwSQok7dvi3JXwJyVdWulqI7GI9iMt4WjEyrzG+1oiXxo22apcC8nPEGNg3eAUe3xy62j9UgHDm
VNpi9qLy1YHFsPqOqwJJklo9VLFxUO9p49e8F+JMtKrjvHeW1U/9pu5xoQFpTWiFqvxIQqZCUA+E
RH6RCHOs/mkeBY6IvFyVpvr56p7vWrPncqud0rhAv0nlxUTE62JiBX4AqDLMBEzyVyZbjSDYpTSU
yNLxeM52PkRLjYLkr/v1xG/T2lEIhsntJ9M/+GTYYULOWhzAziz/AfWLJle2bgOKNPJdkWl/aNRP
80njYJEfKXHGyrFoD57PT0Sa6uWPEA991uXEADCOi9xiAROgBASZY50d96q+VeSdWQGprxDFqehl
cbqDJCrEGoY3pWe1039hqIiN+HdDj2p8Wd13qP31JbI/7a9lxiINxh4JLmecd2iOYkdejWsTy79A
SCp0qwtCyXBFbBAxua0mLg73piWBHozNgNPxuhZF8hU7U2Psx45MTVvCqof+rJ0+9ODCd0ogpFMx
GkVW5tTNIRmVRfnMOLGGyOej65bl+E9HEZOAspbtqWLrb5HeSSZEbPJdpUcvPQFmdgx5AWkUDVKo
fkC/Rm9UNZ1mLiz6bIS3Un5P/ibiQpQWOMcEEJqYcWNMKOlunIgK14A83YyHzy95VbXB9iVA0l0t
fuSfzEExohLxWncQK8W6F55SAIPM/pCR4DFfVFHOwfjUiXEuMA5kEpj76Eac1EnJBJKQXYqyt3AD
fw2u/n/03pp5av42CuXcBTVnu8/6we40a2FNNJUQzlGz5wetQm+VmU6fvBIOkoWHN00hxsumgLn+
HFhp1SUAt6XtGobv8GTg15u0g8XAV+IV1/utMC0Yzmyj3AGu6PwuuGJs9KcMduqcZcKG4RHOmJ/m
5z0hpyMtP0u+/Lwn54aXoPB4llZ8+f51vpdnvQnclTxu5i+/9R41KWghrcZp0INQEIIAsmPtZJGV
PeBrNAB1mHa4qnXrKU57pbiUwmdO3Ey79bInh4KirOTwPsFt1ExeEbXnFhBmEdg5dtqmYMSl4iVt
n2QjsOwhAAXMnF0vOGiV4oQdz9GS3Tx1BS0R/PzOBjc04gx7IlNsFmH31WxN4g/PCbrpIenRXeL2
07J4rfq6K4YW8LiwLtRplcX1Sq1TCNmZ1EPQCgeUkeVDA9EUO3IjLyqugnnL0lvLzvYYkwDGCkHf
0fHF/cbM6lqiwwEP/A0LAmcGDSlIKKMv8pJsZH9XaJ9ihO7hu6xWHsNOAwKKH2uRAdZTpGc3Aelw
82MDokg97ouYaQSqf7p0LqcDkU2qxkzRJc4sSk1kviNU0KXZ2skK2K6LVkjDVIJrSkjjDf8Ejugq
PVXqdgLTtURuP/2X1QG1ksGL25nXJn77XAtQBzQ9JKdGBXNFo4qXKTBeJRZ9BUOKNf7Msqi+dTmd
2Z8pEt16jLw8k4V/nFKaTK6DdR2RJQYdVBr7wCnmCMCuijDvPdkWJ8JulO5VVdlV9Zs/lfKmFUhD
QNL0gSEfeaA2JZtofquAxUSClcuYtzzKnOFUBbBD3q4DM+tAiDPDQJjSgpWdEu+lATtS/Yhibicb
20RDlLrN+JYxFmf/vETEPrWWvOt8mM6/qPMt1hWEztz8N8HSWUCGKKNQV6Vw3JylvNlqTqrRNwWl
NL8efzBBT6CHsp2R3uTUVDbRBndXpeMIyzzbSQLz3ZCNIAQnLpwpGNa+8pII8rWqV+0tqS2OsmuN
wiMkAEfsr+HsJ4DuN9FIgGzZGpL4GQCrwmrR2PKSejSGdHfUDgHMfiU/eInXpfXR6l8V4owxYZzz
UY/ziowmv2Q08saRU8oj3zdvQWeG/6GRFwKiVtdMD4IHpcThkoibetjV/BKS3TITf5czZGfsFJ+l
q7J7VomeeQH4SdXPZf/LmyzSOL/QKBFO/qfWbq1x1rxsJRLNUmCsq1SG0SkBBu4d3ISE+GDsgqsz
UniHQ20Q54JaBY0uQQEO0b+di0arcgA6m1Vv0ajJklBrC4vbrl4bGp9k/GKIDKf1FJxy7eCnkFE8
HQoTjTW1jlHUvz6CbJNvMI4KIgr/PNdfhtnG+9ZmLeWuAVvm44yQ+SF7EQ0BvOQpoC82fP5Cz1lj
T7BbId0UKP9N/CgKxSodEe0JDEHvsgYRcgxIiTTxizNwIUx3olhkAPMT2XSTMyw7EpF4yaH0Jyeb
MbddPLLfsyJLYmRHTIcDo6HQHsz23vCnTiKtm4tEos6ztFxtFFwJALAuBdviLY6KPZ2Opfcr02I+
LIXqI8IRInBzJsNFw+xQ5NXi919VnyBm+VnPBAdIl99H6xDjTIuvAcIrE/WG3m7n01qOllxHC1Wy
BUwlONStt0LUEFGXDOv+mC0t7y8XbzM6JFUjk1W1tHLZbVVuAn47MbAlLoUIi1K+NzpAQDoYRWjN
5SiDRBMO+S8znmnn1kt/pWSn+Sigh5U8x8pGakMC8LiVCbEIznLoiMHHDLHhsZj1MSgj15KyYB5z
w3QF7hjwH41ON+5K46sGAtYjgmtoEkCjbWZ3K0ORwJePpMm7BCiRZ9dHdpDNs55v8uQiV9QeSpfY
MCCu0Z8gmu+VYkegp80iFBzVVYXmfC03e/4kNhW3lQ8pR2DNPCknbyX59ojV+Cu50ubvgSHcxsw2
Fl+SxIeZErziSIzo+XE+N5r8apX7+YOlvsF48rzNV0DSnlPx3MgfRdU7xhxzTNusQZtKPFlEh1S8
e/my5+5avKfYcL2MEIBSZWhCETiLTtW/0R2WERpQHKTTvwoVmaFtav/LVz4rBM9x0yJHforKC9HZ
/x8duBKKV0sks3TcsLcp+XeJOYUECwFkOvSg8cCWBuMxNucQkxHptIZuZyteveLWdv8EBEKjwrhE
E3Rx793WjQHf8JKQnQVdeiwKcTHoFxVco7COPUBG+Yj8d9Zy7qMj4YxOh3vGy56QhTlUmEQnpO5z
SZdbmre83krROejeCq743G/IlCC5R2qcZh2xapAHbZdKuAKhXcijTvriwFKFOL/Zlz3alQlPRwZb
lpOHv+/OOe/9fD8KJil6DnQNkHjtEv4hLdp3WS91cU2imcky19IUdSuzPz349JOvEafCBH7U9ZQC
EesznhkfrH+S+BLHjwqdQnEjHwi14Nok3PWt+qvwqzXPf1h6lKtvnEnqwezxUY+XPD4TTKm2g9PC
hoboy4noX5Y6mMLiT2O603GkZHcuAEnYAvdxWCwh47Dl7mi6J2iMl5h1M562BGrk4ou6OS+6JvVR
gXjHtozZhe1MRIh19Tyc8fJKizZytVGg/FHJI1SN1Y3Bn95ig7WGL03GkQAFNj9e9F9vVbLNdNPn
v4viYt54G2bSbJZCamgmAlsbRcTU5FkdweB677OChS7ofTrMmJWlo4Oat4UTLrZFMR292kWKOcuF
BHnpB2TCkBp6nk8ww3uJuoOqfRHPdg9EGqwZBsOVjie94ghMor9qOM8D8ZACIFYd0EOMC/gJF2v9
K+zbpJON4xZMTBNKBiqEt5pObycftPpXTicju2eYH0uR2g1e+o4TMGPqweINQMpMbpuEqJKidZBx
M5noLvhaaLNGJsN2IqdASTuUk5W8NXBHwSy0f2b9hPS3ML4vmPKA/2vKxr5NzpwDQVWLptyPP2C2
hsrwWz0qrAmqshiRq+kB/GCZOjSVzqe2rdfvgL94quGABMv2pw0ZVFjg0MZwubbDCVtoclFaHB2o
O9EGknbLwEkegwEhrD0r6Nv5EOxKzGWIsfUt94wfbSz5PjnTUi5PHqajOdJsLH/L4ldO14FyNflN
CuBb/I1edeiUA9ZAbjfeFaSgCH/kYsMiGKXrpv6dsFF2kLdkASq/Fm5kvXr1+WUu383XpuO7tcoW
tMgQ7S7jTTYgLBoBev4/zQZQkSGvXQGzXriFiosH1JYtw5D0WZrHUD35rjwAjSzF6lsi4CWp/ydS
tXyrO4LdwhS4qlOQRFSBU/NjXXLIwA9i1Fsk5mHWWRBqhvSGIQd3MrjqwEyy0ZBVpflWxBIc09F9
iila6veEAZOXdCMZ5+CF54FjtSxsg4XFZEC3cBEyys81RHqLIQwSXQLv3k/1cuhv2PgXtGxQl4QX
FxpiGSLOV20jXSbLlH/3n+UGy8B/zosQW1CUrZWV5qrC0ov2tbBUCMk12aaJK1kGAHhARhCiYgvz
yLEFW0YLWR487zLwM/sJ214T3svikSZf4IaZsJ6XXcnl4tPx+4LKSBV/SgnXpDO7kLTXQYjO+uWe
4SKpfm/0s8gZJaGfPXvYd9d/p8rbItKNUubj6BPUtRbafzUkXqS9+EtcwqWcPbT41fQvgC9OYHzJ
5rqw4RUTV3yAYmjCugreZN3YvRwvymvA91GGKzEgR/kddX8iYnowoFS5lvqpZfDmE3ESZTNcUtXl
UAM0Wg7iOm9oHz0TG0e65ucI+DHPipZ8IJ/XjusrohHuRh3fFbm54k1TToB/ETPQXNEFSUmsVoCC
KPj+pnMcf4v+y/YKMhUMbgJcRkPHu4GinYSBLwUjGZqGZPxK22Vn3YPoHgTvRr8K/SWjGUtkNDzS
eb2kVraQ922K/ZLxiwykCuhdZ+Ns4XQE+B3KiiQqOJyce61fC+OqiE+6epTFS1+TGnQqgrdi7QG3
8nI7Bx3/lOWK2C6MdWvGWAeOVo42ZsrJXWwM89JMFPZMlNwlH2NHO+PONB+FsVdI+YPwhFbCYjnd
C/3TGigfWmjapwbIpRU7rf8eAe5L+WSk2/kPZx7rs/Ms5SPBl5j+SgFUuEgcz0PwJ0OldqjFqJ4s
yEmAl7BxhpuoXNu7mX0KzXfnVm4KZBp3I0pKTGJs2irPaUhgazwRC6cepoHQcYd4mIZn21+0/cqK
D3DUDl5EdEgD6drOPDHGLGbALX0BSHEckjUaKZ5yLTzNaPxEOADDnxJ8yO2I7apyQ2zy6k6Wj1aI
I2CrEBEDwtlciI8F5L1GoBOT/MnnQN/1JmbC/zc1xyT8k4l56oS31a0RSs+a6AzAxuz/vBSEWXsN
wP1oAdWBtBkuCk97Wd1TOmjqwkI1YxEveBBJa0XSIrzibH5L7Im3mmnTAZZDyuAEuTtT9y2eLiRU
kfBOmA7AZm3D+svdOq/sViWd+VCIwjy7oCiVOTDmWDwKEb6p9eKQqumkIoUvvinmFxBJKD3C5zgu
e2Hp57eINPTotyf+x1LWuBNdTHIkkP5DpVEvi3WOVEz7ArtCF1ZbzKbBIYMbY9wh16yuDghReWEG
wjdUJFHc4Lr4wf9HpkZfMpFtIuvpFd/R9BdN/3j/HKve+UCfcrsG6qWP1RmXc5seIwA+0jm0PVnP
mCevUPIStUOHtZytGL4uJqR3VSqJHTBd+7OYVKIoCtQi1Tdy8llWHJk5uufkGLabXNuXBLBY3sek
nPn1pIOBRB7NQWidRRh1qbf2M/NbQNCAROjlToaZ4EILZhyovKswVVr0bZk/fcfYjHkmd8nETU0y
CRZTd0CK2WnPrOGqFu+kRS0oNVTCucz9IMmrvjoQIoBUcZetkM+rm3IdraDZm4OhVKdauvG4wOxH
Cj05NaD5x0kqToV4FJMXJBLic4Ej24jpm8SZK7xHkelHwBrJxSKhMy7NT0PYkO2JIxqz8a5XTJTR
HQLjX1Xb9vF5yO0qdlQF4TNGqyH/Tg4Jc7NnN8Q6JJf5CBijR+cdav3LqjaahRnSUSWXABswcf62
rDqVn6b6B8ARc/S0PEWoW1CU2lqyZVWYHWgrKG7ryX99FZIS2KHjzZNDKVNb2m1i/AY5jxGAADnd
1MojSyStV0tXxoZFP6eOdJe+1fwkvz2OWmuHVHIMzyB4C0ViT7LOcfivTnZK6Pr5CobFz+/pXIE+
cKCXTMcgvkhT6RfwQbSNXw+6IauwNePsVbUjST7BKlpNeOgbpG+I0xGZOFAMkQzJLXdLn35JX7xk
DH3KgNKsXxIIKYHB8Yn67PYXobsjrOAm/EQb6SjKy2q5F2SuyUWt/fQhX3AKWiws5wljjPcQTk77
JyINnGGM8dfga2rpriQknAZGJ+YjB9t38KTTFreUV436rwEGmDFPrg8c6DWEOGGisJgo0AN5bXq3
qvu2sr8YXF4DH3UpUOIcQOvcbAo2T7+gy/7dUsvYowIg4yU+E88VMFEwWHSoGSbUwbh6VELxxQYs
0q9WvbwJibc0z7H8I5knnQLPlDh9swIB9jqmDtBr6cMXH1b1bs1Fux7X/bAnXIcSrH46dE4He3ER
56+Wma4j0EDM1iIG5IwOBvzkDsB+IK20lay8wz9ItZm6Ub3jxLCYXEdsGT6wgrk0OzdpHrPPxU9R
+PvgA4eB3xpkaBIQwn30DpRRvemMXVLuyugS+V9dD0eguwoRY3zWnr9vesQpgQv+jc3FZfBn+oiI
YeSk6neV/r8txONgggADvr9msM3IprgG+MzRjhysTb9GqJdErsCn551innXxEPUPlkAzdwWdAA5Q
QTCXfGTTSDaGvkRNhaga1EKRiCXnKhTaO8i6rZdrau2xNO7g+TqMyTHrEFHDDWIHv+IEyyUnOCOM
b5tdAjuqPWNuhEDcDeNpljhG3HFBIzhx+oaGD5otufckXoCr5tlGRuDckuDCrhtaWGyIxMyQoqOm
qYydaKzrYTlE2axPJlStmTa1udL97xFJRSgcuFKS9CGHl0BaI4tnu0ThkTLvLMLyatJFuyRjuVb4
7tcs2MnwlYbHQri0wbNLPiLejXrag3DU635dq6t5P8gTB6VXVx5kG017tsqUfyarDKXMTQ8fWe0S
8oiY4uu13smuXh+Mlj+uXHrCjrMbipxnM1lZ4vKL0OOFACjPMwnOvgioCCR0X3L7/t4Dd/Udcg3/
OGdZKDr9vMTCbWPy8gjSHL3UMeRnAoeocQIOZA9QLsnw8WjGl1x/qUuKotm9bLAYwKwZiRuAyCNp
N2p0QqJf1FNX45/HTguvDDZ6rtiyp9LHfLn2+y3whyF84DUG5OKRI6kiqokSR07V7Ks7HiyCDqsG
NfEyVj7qlkgsDq7VdOcumocfHXQ6R6QoVgGkwD8GL1zK+SPa8L+qnOCvyDRb82BcEZBhqbGQ/jRO
Ss3xRFwIJiYi/9PD2J3C9pF0v2QGYh7wgRB5z9BV1nTUC80ram7DpPCJH7xmyxxfncnL7rnsetgU
xoYC8j9evAMFNR7H4kpe+aC3AzuYnz58zhsGNyTupFTcIgfuAWlkd8p0fKvCOqwXOQgYO1F0ZWgk
5zTCv2jeG/b0/nPegPvupBgnDIFzyUuwUrV/TbJNwFYkNop5r06xQEGmETXijRC4yFoy7x5InBDT
NuCMw1vUvEpsuMpqwCDP3cufEQBPpuuxcweZP46Fi37j8BQU7jS4/sxyL3gD3WGAi4X9UK/Ue8wa
jy75LUuG8oCGrnUvMc12w2KoB9tqXj76GJEA2T9RW7M7jRR0Mla11poxYahvOCc5nnkBEJGRX0d9
mR0U8OR8jdgoi5bWV3PPT0Q7JBFICZBlfpvNwVJnGZPnjMqJDUeEQcRzxawxg4J+sLd4CObRkFRH
yl65JIgfmctyu/xCjiAJJB9pex1eTbLiz1ejC0ODXG94n8v8KbBcdtVPGe1nfspEWECC/oLBIA12
PF/zbi23H7FuABbxcXn/wh+6TWYJljByfRTnQaXh3QtsAUF4ezL7NxYFAZFGNK6CeHXzjdXsp5zq
l0yOEEGkLfO9id6boek/xs5rt5UkW9Ov0qjryT7pzcHpvhDJpPcSRekmQZmd3vt8+vlC1dOF3gMM
5qI2SqLoIyPW+tdvavNXp2VPiYXlAb2QUAFQ7EYxxJSLarMBYSFch2+CwPUww3SGrzap40G8sdO3
gaq7LiK4DWgBk1eBOmQMi/kkjAgxqj/XyJ2s+pYZ4qfMcuDgKq+Axyj5k/CVeJ2nnly6kCiNjrMm
RG2lvFWcXnVGG+KfdQMzJ5yqfMTlouQUIzAokHqxiZAFqx2wyiUqX1T1RSIW2d5OcC41dU5ZlSbv
GRU3EXE4XF4KhkB59sa82TRXskPhLM8TTicKUUgGxTsTfmPdrpR2lTtbYLEMihRYavellUAHBkFC
zMYmBSRFlNlBcQgLWgBFRwxcIY2lLW9v5ryt05nNminjdkEIyNNkvqX2oxjeMwZnT8wiavDjcW5l
FpwQpsQa3wm7Z7o3TbRI/V7s8mx5QixMyi0mpzvmW9Qw2CSR66O60cCesmHPqfVvRJtCMzOo+rw6
h8N3C02SyxXLo7C4skfPtNpCy+ZQV12QaSD8S6df4iqBRRrb34bdc/xzWLG4bVx/4EtXVOw9KvNZ
3G+DakudMDbQlDrAO/AsYfY6Cl+9hTeXqN0AxhPlLLr0WGe/w9wqBI33IREUY7zwhS0ybA70HzN+
LRAS8aV2N14iFaP3wanMnGZsNo8a7eFygHQCrOK1ACiryNzKLIiRIw1KhYbKSXMY/lVnruTwZEAC
V9bUyz3CQdhR2Mubu5wkx+Ei6pwIROdZED11Yk4Dt85Wtr7R6V9h8UPqxGAvmkNnMZaARyUkT4qV
wV+2+Qkz+UZxp/AzdFD2sdGUB3goMtIjiNpZvpzsLWNNQuMCRG6CXCSR8rMSTRm1FwgCYkRa420W
4RB7BPpnypUtGRW08lxp52/1PceQRINOrs4C5y5VCCewZZBhORoDZMghYF0QFyCz/E+R9dziMBd+
BcqHZ+Oe7kZujVE90/65QDTU8NAOd8kHpaUGgdbcMxd/YysVtGRWKtJIscVJ1uImUocbfiVM68Jb
RESECeoWGFfTPOqvMuoARdummEhFuAEVxSVgbUZ7lNylhIxl3VRbpzQxk2oXRHvb+ryMTma4BU/E
O/mpd60Z8BKvi+nrdciuEe9aDeQZiVy9lc71SBiXrkP/YAKYzR4Ujwb0DcttrecIEx1gAhMEEn8H
yg9ccRpXNS9S+msy6LxJCwcrYKCnsXUP+ZKRp7AvCH+0yRPa1V0/rp1Jg/SEzci5ZeJGcwGKveja
TSTiF0z26JMtnWTz7jH4d44MBQhMcYZNz3Y2yjNG9E16MGVm8tOW/c03ILuRJIjjH533zyzCmlvW
wyFXy+/BubGhKZZeTRzkUqVpE66Gc6U4SBEwhZIuUh2jIqA8JMwwQ1gaL5UjrZKeoKBpF0HiDjng
sHYLnuiT/eDS1EijSTJQ1Z2eH2m1sLXjIFXh8B5l2EHZGmMCscR0ZvuMKouODdZoZ5W1iMBpvMCV
InSEDAE2+tJcALgan6PhuQXuHBFYSIS9WsJgIr3IAuhl/+2rqwzEF0CsvGDz5UvUMPEXy10ujr5z
jL2XOvjIu5pgNvegd2gFAKiMUwbKEheEIfBa2on/hs8asZu6NWCj1mQA1PSsJQxwunvkfSWRi3xp
qGmLJVqicQltux0+xMbaEOsQlMeMwEePzIqMEjGHuka6yw7NrYmrQFF+xdqtRH58M/vX0oK3jemG
Nr15jMyM7EuzmE2r0/ygNsqTNb6LRrWwDLdSz468Ad+wlvGaeUcz093CsWfUpcawHoY3YduWxPSI
UMptlx4A0hMX3K3Pbh4aS/KzmbrwtFriBjglSNS66iroFxlm3iaxutRuWfOuWhbGYrxFj83X7eU5
qsCBKojefjBTaCUYezebjMaEyA8elLP7heXGfEnYeWn9m6HcMefhqvNoMuGiQEVrLyDXTzR5bBAG
Ll68lZoKowFftbgUbExqhvcfRDS9RhJhXB8pFuDj3rQ22vgGy7S01yj9Devqp+nT6AP7iZ4wffjh
pyaQXf8WQIFsawdNPuPv9Ji257Z4qskTIPSZ0V8tdC5IDvT6OR5hj1ELjg1mLSHslbujXy0aJ9N6
FjxfJz3q8luP/5G1LEucS7EZVlyt2xNDJylL5kah+Zmwp42hznz5BSNduCzpWusovctX8wtBvY5b
fx2SEERv3fukM8OPJsBsJrAkEBSJck2R71yHoiYDwID3wfmEMRixYwUiVNViDAO3a4reC/UX7iJe
tavrmiNtNWWPlIGToXXcBxgD6BBKO2E1FzAyisVW6EjXHbmBOdk77ypUg9D4NKN3rzyPIyxeyquW
Opmwawc4hUw29DevIf1i2eM0/MTgs51jHcr0ZmJL0INDafLVF69j/ihIfYvgIapNcVS6Wy/mIyux
OyrMd4IeOqz1CxiFVEbYIOFT/RGj6/ewi/WSZjGqBBOgRurYWbddD5+fWuvwannJXIPowV9xokCG
PSvFtpJnBViM5a+kL6+kgiGXzJsDxwzLvFpnkvFU+p9Z5FATQ5KC0N+u6rkDMLoXYzAHn4SmOOX6
tzKQqEammN4tA3p0b2LqWD7H9lI96d250Y95Jj195phRtWuhY1Lx9nZeAe2e6vzIVW6pZ7PqsMwD
Q7maxWaQ4H3Nm3qTto8Su7Y0zfmeMA+HN0moXC7E5AtZUGK3RvuC4ENomDevzNaFhl9H0zw8QQFk
lOzr70wmsNt1hPhqw9BV5/svhs8SRrAnfSrZSgDAgP9BfB1dbelTYT0T4yXG11HwTXJ04my7ZR+h
7zRLBDZ0Qk+dtQAfquMV4e5qZFLqL0PlrDonPTvQ8mjQWyAwY7EA60Nn+RLBzaEN0gXVEcI8oyA8
qm08Atl0vUnYgVFxh0cVYy/SM2N4HuiioNHE790T9iMfQHpeOS9HFz0PnkAnzaRxrb4z7Z434Lty
645SuAhR+EFowyKC4oyCg++9RXlWCevw4irRdcjyVlMVFPsT0tib3ODuv5U+QOExkQnri59/kk7J
U/ERzixUaXh+gqo1B6ZEPOatSL8gwEExIHVJwkvq6MNkYDFR+9ZXWnAxgPaak5if+gAnQ7hzks9i
ev4X3hcguw4i8vGWmBVK8YeprX3yowoOBeWNUjlaj0trPICYOgx/pmVgLuvklOnOTDN2eMu1ExgX
pdUyoDtV6sZ1un5uJnhZqCfkbYDeKYCY4AaJyVGX8pmf4NrnkkfdCP8q3NgC+uVkbvuab+9ZsndS
csDtgqmnEDujvda3pXJVIZ9OQIVV0SwiCEEqK8RfRLgHsXZpwVqugZ8JYe+K+CgRE89UEDJqgTqz
KUWDNKOJpgZibBAJ6rn0iVkuhHg6IKbBKTQ9y6bajw/JGQP+BI+QmEFnfxU8PvAcNca1hJaD/VgI
sGpmWFTAsCk0DsDonD6dKSE00m/CT1xiOMK72ILOCTsdJyg+X1FXgrUQuzaXyjnl6iLPtwKXJqUS
eCnxPtSSC/57mF5xx2UqhJNGwgsp07tSvij0dTUBApOQhHFwJ1htMXHNUA/uVB7YPjQ4Vmv5e444
s9gx0R3yb6NGyLlkalJ7k+ul77GMlpGmjymdxRWtTcI7k7AwE2kxZlDdgOEhbFIFM6wm5+Q1aVih
r6gcPD8ETNDM4JUmnL2cXQJHrsEiEl2nFiNpJ2am4zuPIv8MKSLrbWPu0yUGXtmaeDy3szDiW4pZ
HFCMAvgqer2UpmDEvCdjhUIVVFyhzDGkZaqtp2aP6h2dMPO1Yo99FhoQM19kwuoZS4SdZEK1cdsS
E4NNgt5DNi4BCiDcTiGUOrNucGh0LyWuGQxMgdJqa40PFaL8RT1u2yu6UZs2LLFO2LY/ee0WdMlA
hGSz16wiaFvSd93Xq6CIZ+SMgevAKEejgdQhv7CxtOpzaN6zxF6rfIERg3IWJ3Dhsi12ugxMYCx1
VoAF+0m1byFSFYfB84W9Ow7TJ81iP1m9TLOhuwQBVswfNm7aWa3OifRalCq7HXEHsskGcx/rFbhT
aB81DrcYL4Mq/5Tto9wvJQWa9zy27xXFcNuyxrQd7nNuCXZHeehmhLUuuC5dp71FxZVICpzwmlmB
o+cUMYfB62ZVZPvekeCPgnJizlWyNWLnvHbkl+mHxSVOFN05MioaPWhEbKpiMg6x1BLOqerWRxE7
jcDA+TnEItWuUOMinUYJIu+raKXJFgvsK6YFlHCdqY7mcK8znOXuzLWlCEK2/ivTiLYBgASeCv17
XxzUR1CssNvAvp1jgF4kxxrPraUAIGyHkOfJ67Zv0AQ+wunEyHBkcF6zNToh07r6PBZHO37p7a+o
++zlaUU4AMVakUDzsi6Gzz6gYMt0kNslXXbqUZgTH6KjCICy8ucB0/H9eZyO0pwFgcNAVGvCVXPe
RMrCswOURefWpdrzTjDBEw3ImpqewYPafafYuwTZRx6+SZjAVQ8gUpzjDOKLC9CEs/X0NdoHHNUC
5ZdBhqtzjeRpHg7vBt7nzV5yfhntXjU3KpoA7+ZoV036xUKdsksUQ/pZ26huj6q6QEiooQ9X51bv
r7WEIgAWImG6cwxHwuyoWW++whUOi0geN9IicstoSSMpDlTR1fHK4YMtJO86QdyoOzRZ8PUNMW5v
7rLkCpGEKm2Y7asgNUqMee9ROiP2LZSBEfo9VXeyBdEHS41tMfRsv4yFICiRNMGUdw2dLpzlbyoj
yTYgGvTJZmJSYcjwLoc7vV9qWEOm4ZeiIURXLmbVMjBDBTU+D0yJpuWwKpeQM4oVC9Fc98z1w+hF
AGcjxWjI2NOivZYnaLQ6LmWNW0ANxsq3SQA7QopLswF5f8HjeRYqh14GhAJkdAYcDq4WJ0HOUknQ
znFKQqahLKfcAutx1uOKPVr0QFrmoowWxpo1SAnVa7HhTOjCFSB9PL3WNWaS+0w7J+m1xUsg3KG+
kUrXYLkzzlk4S7py0RphZk8lURfXlI6ZcB+Ecw89i+HqrQrabYVFyQxojgkFdPUB/02aujp6wdxl
yH8NoCIWfYZQqjQqaF86t8nPUbj+DLh+2rrepuOqIo8N25/GZu9mbuI1H2n92ZmXYOavhukrCMhQ
QX0QLxzjkcKirZ5/fO628ANbcQBRdtpLL6H22EJiIPgBIPI7oFezybpsDzVNla2v4uIeDBdlyrny
NiWLL+p2in+fgr191521PAU7U60Wzkgk1muNx60YUDNJZqMVdolyDZvSPEgOxFrh5MaH3AvjJ0Hg
ZKZFghRlJM6c/iMlvaxKqW9ak+qcb4cIvYgBReAyrTWI0wTLjiktsNrDVQD1P1qYbjx1sPhzJmJF
tQIxMlRXZ76TthWZ2TnBiiCf9eoFX9B2wVdWlCcDgRZu6dauhX+u8ommNPFy9yxjixDC8BubPXzX
WUc76p1E94I7sqA3291STFsqQiErg3XI+V8pBTBR/xRDwq9h6jrMZGOJCxO7J+DAyeWjwotAr9c6
EYX5V6VjmyFBvOL4mlgSmsV1GeikpEurTxBuYOYFFpB/2uTo1ofg0TUEcMAnAYeOm2tMseQb2hNd
Phars1pDIOwjIsIXpB0gYNCGEJbQdG8ajKHhrGEY7hPs0Q+3Cvv+AkXwWrvlGI9FV0MFhxtPanFW
6MELSoX4fcIyEI4vdScc7uo2kbNDnQNOrbGnO9FKrxZDc9LFIEIUiPbbiSfTcFTcdgxx1TeHiwzF
nLISg4OYAwz7R9u4EQjJvHnLPI++al/axM3PS/xCBXLh6XS1NHXa+JzoW4YPMskWz37x9rP5yCNs
z53PSnKEwwPtM98U9oKJ7qoRICgGi/3au1Qo8t1M3sK6beVz1q5Hy/UavCVXpcfDzfEDAGXSko1n
xUujOBT0IoMmw352gV8n/LKyXcfnGaAFRB5C063M5c8EV0E8vHD43gvKhiIM6gMDLp/37CQHa9hv
5N7FeFfYvUDOhKERFOREvvpUMN65GolZXaVQUcrV9AI+Q37SMAd9Zz+ikYuCY8ulV8cfVv8ZRvMO
4VYN7PBcBXvZvNTFW1bCl1oKk8PepVprmT2VdY8VH5Zk5TK3XfyqygLSuet5e8CQPn7XhNY6ZNKM
+FaT2eR+GcNl6rHbkBjqfWgMPxSEoevYWouZtosFajLMa7WiZAC8DvZj/Wwj1sBLncRTj2WCMUOC
i8TGZyHq+5pjcIFPZ/AAHEoYBBDBgWQImj6bns44V1jcFBtEMmHzXCuHUb9ZuFWg7YMdGntLnwu2
A8pb58VmGjZZeNPHZGXq77n6wupUFeRVMDlFBztBFSo52y1UKbjUDNMK21vsSo7MnjhNRcs1oYXp
Z6SGPI3qR6Wg63Lb4uyQ2hyq10F5qHBNaq7tsJ1PZjhz7LeRQjAmNGnleZsm2Gv6m+KfsX+VvU2h
7xNzEyV7M7w51jMEthaPirdJWUNGDoJrDI6vWCefK0DbsKwL5xoAq/iAosYns6Kx2kvNzqB0xk9C
9taImcuJDK1RcTMf6pE+AonCupTuNtGpA+pEF6BLx/OoIux2rtMQJdBldO02SKdpWkv6XYUMk4Bc
yRIobfI25LeCbivfYpoWt6K+6AJ/wfh5Vr0M0IXl/osPVGpJkdhm0JFkzOsrsiDsECew/DmQf5HX
jYVjbW66YOWVi1yf4VS9wRYygd2Xw+A05ZOHyW2zFsQvzzyG/WGCaGIss/wxKovRfs51KvE5hywT
LrvZ2MpOvmKEqdZvWvis5i8TVlwMWKRlqC8SvIfhyy54Aord1sek/A0cakoI8Gu9Zc53nYIkj9Dz
ne7DC7gSFlNCQMebjS2BOZdTtzcRJfA6yw5tH1YOIFxRfwmq04B2CqZmB5OGNhKzYXPcDYRWV1iO
AKxKLUJ6BFfRCXsDvx3Q0i4c664klFz7IEaxhUYix0PDRrroP3T1V8Rr7RHgydYHUAsROa645gsL
D79TAkMJsHFha+tUfiEocmxOGD/Xxh4YazJPZCiCwKKlwuv+h7gd/Ep6LuYJM9hHPn4lNHxmSlSG
fIE+C5em3WdeM5vX0h2jJFQiWX6R8TlJb631NbEKJCr4VFAY+xf4CWFIpaNsCEqO1Zug1NlYq77w
lORw4rHMUI6ZAEN6TFiKboHF+tzrj2JskWrpLFK/RU5IpNzG4BkuteZDz8UFYN8pxyoBFtnrzUZq
qLQFVpd/pYhbKPRNa8XmIEZabYhh54uDJyoftTLd0+bJqXuCghjQsH8HAYeBA7Rr77xmSw4N35be
LkVTrz4fghSPANz+ecRY23HlYIni4dV4FD5XWGI1YtKQlE81AFlSG7OGYyUyDiA8A6ZHSv+WRsZT
Iowx/F8cf/j8DBHZJOkN609/CsloOJjJOZHv+oTJ1/AcbSTeXL/JSbBliF0R0r6jvArK0wiW1dDk
5uaXQ3HV+4efhQP012wVHyCfS564y+cEKvrgfWe8rR4LezHgbqQbg/sSzrRdQm2hIwdn7dSnQekA
GjCvuKZuNezLjDQply6O7aqltPqB+dp5C+6RYoaHES5mO9uY6Qazeq9YM/QgG3UqTlUPn5+TEO51
nLyj/UoTyNhLMnc8XXxZpb/T8YAI0X6L/c5nlMSnp5pHRVmpdGzopBGdVHgasHHsVflbAMEYw1XR
XbMP7G01JqJ4/DrvKlLKOr8HEvA7Ju3DZ6IjNMT4LVhVwNXOVu/uNq9MuYvRpCX2TuMYWDODvtrc
plRryJ/rTa+y3wnF5YFlMsVrpktsbJiIUNGQlguYM2KlSZ4NJEU8hm8I2jD7VHB0stlyHNDqbKPI
Wz7wfLiRnwYVKOBTv0dw4anu93r/mIatUhHXuKAAtGWAOOIeGPVVPY/d/yp73EyXgDxeCXuRAdkm
pmAYtgam2rtpgKdA+Qy0CVDiQDJcWeuAS6675sm3oVyHboHvifMN8mrl32V+jMPLYG7Hdtk0O5j2
PZzBGg6YtB/0ZwcYlIC4+lnnskCTG/1SZADAHNipvk3Z1fs0+rkdMmnf2cEJxKTLVgk1TQtoEpIU
lH8SY8uYOqGPYg6k61AS8ZVmsNHhYwWzEduBdB0ROpgErprCydxEpJco52YELnKnbInooJWg4OAc
CGVKe8kgh9fXLj6F0dsIdaSOARym7qkyDo0EKeg5g/aAoV/OgPIqsl6AeaTmUo5bYdZO0TMQULRh
6mdZc7tiKn4M/Ysn35ryo9YuofolhXilQ7QvtjHdl8tTBtFJQq9XdYupW/n6qrS4bGPc4vdehm3L
S1LCmESmCWbdrbkg8QxjAo5lMfa1Y30fKOgrTFnaJeoM5PH+rBEvxOyCTYWNhS1fOmxy2IxG0JmD
V+CIvDbJ6ub7GZ4aNBOuSPZtvGGVEewIRMQIEhAG8a6680h5kPdhCHeUmBJrZanPkfTqsP1jNSvo
hmsFVK8euGj65UiYRv1Ljwq3Yl5ijivmHCmqwx5zoJXqPQ/5opXJ3FnGvYRZz94Kvyf4cF3hDiPL
YFYUM+o/tERFsmb3NZ0Pj8lk9GInLkEtZrkhtt5tOItDXATwYYRuCxmM6I0wfJS43SDc78t92C51
k25xhxjVTC9DnaLSElQ9Nwvcgu7cok4eX5r0s1c5iC2DrklYQzHrp9qKiCAHfc33Vnc1UbDX1Yek
LexB8DQhu1R4XpjdyVRh0kSHUmdp2eg9EUbtFMwBYhyX0T4ircZ6iovOgwvfQanX1/ho0j7o5Dp0
ECSRgmDrIqaO6VGSIjIYdwMTkhatcNi9NLz8yUDHOce3qnuJYoJQgQJrLPoma9nhoF0uu2GDGZcf
ubF1aR0qH+oLBWUJKsAOD7EAMiaiFmOPfW9qLTWcH7puJ2nPRfuRGhiGvvT1RhoTuvM7A8MIdQzn
U3KACNtoewN+jXUhhoABSc/eifN4GrLUqEm2BLno42dV7GwQ5ooPa9kPW23aF8NxlD4lker9kdgu
+D0Z9JO80qMHXB1LxtgEGTcerkdnXObsjxkiAw0Bt3Mr6+u4DbN7D2gBRi2DvrOgzOYXnpAmxprV
ggMU/gaIUYKT/PjKk4J8YIQbyrSO/S87vyMnbUHAgg/PYaFvEgwydJhebmHySPhoUFhGB/IzLaYd
UX+0hvNQvuT9LeOKqQucjcYPycKFEf19En6mxQLHWovvLNh4zUpSgWasT9u8GMCK8MhpGaDPEC9b
0MjO1eAytQ8D4xZFeSbxoLG2+bR1tI2e1TN4snI9n0EeIkpGhnwvIF8M5g37iHENqyGDckHQSwNJ
4lBg1OsD1xU0eKZ+6+XrlH0StyeqnF5bSRxOwlYwQpbD/LpiLMpbYvye+c9j/GJaH+KSBYuNXoWO
mvjHWUm/wrAIrN2oLpWxVdQzwV+T2CPQyFi5G4ZvLVSrlBO+pftPAnDR8E1UoagOaH7xOPNbGBe/
PNpsXC6UQ+e/puN3YkbzPgRkGWxC944GF3G+GDDUSlJMwE+FgUWxXV3H8UKya0qAR/zBN4CfNkEO
PXOagcYKVRysEDxDYW6aywSjbe7FhQ1dn3EtPg2FTZjuuifWmII09j8cqHhUo9DdWa40RHwplYo/
jOUBe1750Al1o3pmypHynlqDubMhIiUetXfGmTet2e3WsfNS4rSFi4z6VWW3gjGFBZ1WfqZvLDCB
ZLKer1nghf7Kq0/CLSnoXKflcMRHukF46L+lRIB5uCgzxX52fJTvqATOGmpzzG/FFCX6rPtvPsa2
P1n2NkxfZGcJKEq1aYeXVD3xUdnSHoA08DH22GcOrtZ75JiSm5fnEqzX67etdATVG0Gf7GqRdZ4r
1Rcsflt6q/zAVkwwNjgwZOGqFuMWxM5i4fjIAtkDtC+2QTpsn5jUcF4bmKaWT61abLv0MQFJIkny
V1OPvcIuNG4KcErLgKHHnAdNnMUJhmvaIYixFLhL5ib1c8AQGhhMfTUmDQyGFrwjPFql5qXvttNy
ijY8dTK8iOqLN4gHhfA6YaRXYrS/VvVTRVhy962MO0+6FdZxdHZ1sTO7M0METFHj8RSq30bccAWe
q/oS1RdVvhEDkPTzGJwqg9I45xrxBzIifinezUyfe467YClNK0zmq+I1jzvaLsZaPua9iEgaZoDa
i51fRvtUgPhH6VkFg4THq38EeD9NaKiB5fHZf++mdTxBWlrR/aDbyeVrVB5EJq9B0twErkZVBZsZ
l2UF9nKH3+iqtV4MeLx8ymynSbqRh5OqHAj48aMX3ZuWTlG4ahwRpnvsoa5rIGgRlQLPwd8EOIr1
JeijylEUbnLjkaTWzOvtg1oPdIYbBXNsbW2U7xoW9o4ura0WZN46l8y+C8RynH50XnBdiOoVYdTk
H/3qpAvGXXpwHKGZIPNdlNW16JO51NgMvts1MKvZfWHeB/kq7twWbLzB/GsZY7gkVQ0Upq+h+Co0
fCHcRtsmKOjGESnWLx0iQOZ/w8qXPKT3713x1jbgwLx1INkjhbvBVAumXLx0gruMP58KOkwxuZgy
t4p2DY5bNpc2NqOWSWN99ulKxxkDigGfZH0tKzQXMWisd8ZTU4sPyADqapdYH7pBVAo8xmQ3Feve
PJRA0bJ6j7EPwXsPx05tkRgfWc0UC3QRMpSDxy3lfPw2JDfFwkUdrZtOlT+SfcfYRImAZKHRK5eg
f+vVlTPQC73Ej9yGpNWw6wSYRdWfRkvRIj0mRMc6nBJLGAL1W3KJITPZFeQdN+QlGxXnfAXx57PG
dzVCPLRjAyoKWH9wLtlk6ungl+cckyTJoCWS3tP4HaYZjUoBYgFlDxTGIXmA2RwCO1gJZbSQmR/J
ZcLWtelJ9epXjeaO7aboH6XAbhq4eO0Fk0PN6QCZd5x9HsB1Qv3Wag8PGGwCt5k1PQN42qggvo1o
Mrytna6qdkW6CocihyrnV5BB0NBgeKgsQ+XVGCkU40uL4wznFqNlXz4IkWIGVYRZLReZCsROJLor
DLo5N8X+6sPZFzz71FgHJFNQQGgbeuRLb96EKkJe4RWGzw3zUN6ZP5zNYVOUrzmFidRB8hk+BLUm
ql3CFEH/ORo8eO09IL4JQbwLhND3VRI2GdJn5P2ygLNy+Ef7vLtPiKQk0NSW7cgbrrp6s6xrLoNm
8NkpIDJsgCSPlhDlGCnpB7KKhU2Ax9NaTgM5BxKycEkiFCC51xK5cOsofU2nV4bVhyld+UZBK/rW
6GdqKljTNWfvNLk6u32AewXwT+AQFPqYqmNoblhMgmyu+Ki4TY5dUs9sicxx6KcV+eIsWq0RRhol
kNuv3n+vQqBbCPopuLLjOgQAkOn0AmctGu/DsKFxs/Wj1J/78asqH0747dGDlCbZBdYmK5B3XHNu
Jz+kczB4lvnmIK6KU8wkoGLZhFu/OcjKAxhMYGJETz8p61zc7mlzR/eJOYshub1KlQLth14zwKRD
AixiJsLEKrr/8bf/+uf//Nfn8N/+d37Kk9HPs/qf/8PPn3kx8uKD5rcf//mMkUCe/tzn33/zn/f4
5z78rPI6/9X8P/9q+Z0fHul3/fsfiVfz70fm2f/16uaP5vEfPyyyJmzGc/tdjZfvuk2an1fB+xB/
+f9749++fx7leSy+//HHZ95mjXg0P8yzP/510/rrH38oqvnzQf35OYnH/9eN4g38449NXn09/u87
fD/q5h9/aM7fdVk3LEcxVeZzpsFD9d8/t+h/d0zFkm3ZJF79z1uyvGoC7qT9XVcNWbM0W5c1DZPL
P/5W5624SXX+rtiGbdmWoZmmqsjOH//njf/HF/jXF/q3rCWZHjeAWrwTi+cv/vymxVuzVEvWZUWx
HcVQVUe1TYfbPx+XMPPF3/+vmJjtTNPaBuVcQXlapcO2KRpnjuaRPpfLg9b5kXuQxfK0DbeJYfTn
HPe9p58/0IPq3oxsTXmeQGBIkAglgYN7zWBgg60WH7rWQH+27WnvSM54yE2CNH7uadTpSlbaEaFH
j6n6WHfEzWTFSx4rzFB5bt3oFewWrPak46C5rbk85hncSGPQmwO+gkiGg1LHhzJMH7VJrRDahXWu
NCXbjZoeARpC/hvlblupuUJeTNWtW8ezFj93wPrC9hXrzTBb2sQo9VcxM8d72VFiifs5thEtdKMA
f3bM8Dl3vEsrfm+2CMCjnhQCOekYgXmMBHppoDXJYpWchg4llq6En17qa/vx54Y//zeoVaT9E3zK
WlLmTiwCof68y8/9xD+yhTGsAdQxij/+68afB6gbv99GCRRB8ad/3v+vv+tN9vO2s9XfH/Pnvj93
aWyMk3B9yQnVEWQcq5dXFbwpuy2tl4FVcMyS/lbUGj+lcUMNFT9+blN0x9hPBML93ObrWUo4hEQt
K+6I0em0S3TQ/Z8fcQiDkhz2dGHiVoPhBDUEWrRE62CdGI6ymUqFxL4+8uY2ztm33AkyVwbEhHNK
unVnEqxX+Anltbg16IMRx10n2Jg/P7b0+dkgZ7ufW73Ue3j6IB9+7kq0+dbX8+L8c5uEfJA8ebgz
PWmgg5P0lIG26qaeMRwGnaNTwn6G1CtEKoESUCKn5K57vqodcDIb3NQn0mFIJs5XxbMOnjR07mDm
ziEVfE+PmKXDkNq1m5ZjcMxrq6IHGiJcP7A6GJIsOaZ+QyMVZdkRXRLCzyQrjnkqpRgRjNXR6/TE
HfSsOQ6VHrtpT+OFjW7ErWDSQa0T+GZ74zHoQLuYesrk/0gSVFqfTCBbwtZTCgyeDTE3HkTmEUN+
e+ExIz76AQQ/iT7qmKuFufBIezjh0WEsBl8KT8OU6IvUV+PToPhULpGengLbgrHR9cWJnUDmUezy
NKjjtEhLqWaAQAHKs3WnIFGRIClGf0r9uufvsuk0BGGHfLZUTnmK4sOLWowCOr9ZDHlqnFKPhmfQ
C+s0NDAhpbpxTjkvi2eDku5FDBSHCNfMwaO3Ts0mOg8hnHc+yeQcVH3C4zX5mcIRkYpqaAepr5qj
pQQdWr/k/ecnNVcbTlh+31llsO7D6eu3309cdigEK+RE4s/+ukMvMffUOgyn/vrdz580WmkuTcmr
f78h6CiVPc2A5CaeVv/3c+eyHSw7BQz+t4cyIgjSRSNCD0j1RDcpXsLYRZUb60DSPz/+9Y8nkXSu
dxgb/fW7n//TfEwnLKnF60k8wM8/P88EGxJ3y6J1fr/BSeSAsSREr9/uIUs+eWqTgaD/Px9KiWMI
9gF12F8P//N/XpyTw2xAUfzthtIEYFO6oPr9htSGthGMzFB/u0em1+1MV1tp8dsHqCFMJCBBLd3f
PkCrdjCys2ymgP/+tH8etMsqJjhaGyx/uyEOSL2rsxG7yZZ+QklD5EKK9cKmAmfOGl9TZSJ0jNGA
22e18m6WOf0/rNd6ColtSTkFQ90O9j0Y+s4ypmLeMZnwZEZ3/5u9M2uOFEm37S+izR1wwF9TMShG
zVJWvmBZmVnMkzPz6+8isrqG7nO6732/JjNMEKFQDATu/n17r42TYVcsvvfNawxeO7ClfMExHyUV
qW5ehq2qq9DY+i0aDFd/8/zQ/SYK1nau1AfptASsGR+cZiMAEKdx8+ZHw5Mzu9WvJpigVPo07MYU
uGSIb7KISpscNn0uLKx8t40J+uraV2p72/Mc8uQsZUEr9Jv8IUuXbj80VH7SMsofpiSjBYMaJTj2
fkGUKMdum9udCfZCza9675wlS/OEVNVthHk0VUT3PGJWm0UBVoj1ttvGr+j4FSZhkdRkPze4hMdr
bu59SWDN0lTRpYNpeYaGd7GaKXuy7SB7EjBLH5qFM/2PQ72VZxg/CMpK+sfb4dhw90bm+47Zxc8/
vt3JmeI3U7fd6Xav26Gi9+FUgkw/3B7+dmxMad46tWv2fx5rFKUI2cfO9s//0NmjRxxD3Gz+fDx7
IQEuYmL98wn+fLym6A6WhLz95+N5MU1UhlAQpwkMa2kN1sXTw86U4YffG2fjBPa8TWq43m2vvB1y
56RBtmC5xfLmjwpSiRti37aoE7b5u2603LmtxiA7qvxddRaV0bQlNmOwsvcxt2GkCrWAf/O+tHNU
vmf+DFJLzs6xX3cZP5EimCQ4g5Et3tsAshGjMFdTJj56HSpFuBBDYaLn214xvQjK64Sgdl8WuwjP
EQYltxxRUrpDez9W/QI9QrznXjy/u27rnryaZtMY9vM7FRZE/7GFbjNaPoRJxoeiRBrjEOixn0iS
fpcFTXsdxtWxn1LxDtkYJejYJOeYWndTuPLdGqu9ZREAppK+eMuHr8rk9nsjVfoYTd7LEpri5GZj
BtgztE91P2t6pa3zPtQlHfLOJCiIrLdwVOIBdy/C5qHlXE+nZCtickwd/OZ3MqizY0Qm8bu3kNQm
BxRot13bKuAziOyJ6vDXkbntdUzPacAHM3iSpNa1GL2+7rxY5uvSVd9nUAuvPVFMWTEH1IMoZ95e
5yhruS8XGLJuWS+kdPK8fGH0PqhMdZrdEJP6urGnocagrsU7zOrPUeNwBYiMfHcofufSNq/dpDz0
DMO4Mz0CbMey3x2C3q9JP/24ve5gGmi8pXS+bjc2ZfvgdVD02hyRl6TWhTcIx6nbxv3hthuEsEJF
5tgXv47xbU9UOVcoEEh0FvHW8Iql5k47qQ823GU6M8tvId3J93EsgluFy4PSfed2ROnxyRlqA9O8
64rQf487vkMDJZMp7q1z4jbey2AWMBDqyW2U9RxNzcUXmLjqfEWkjAkhPm6c7ebQO2mouQdRPHTl
Yq6djoqjI8aXSE9oQUDaRL5XPKinlKiyS+CNB6/1d54p3RfPsg/2kDnHmpEncSHMoEuhZo6EZkq8
A9dvdcpLWpG3326byp3gYqSQzYRFRGNv1F3qA7Pq3eOUIaYzsfgWWoSUkRhO6OvchKd5jCKIPwiy
ChPzb16GclTnMOzE0S+zvRcswzZOo+Bx7MI1Fw3VphP4/bUTn3zb8r5oEmqECwveJKraybwcnlPh
PWS1/tw3ZfJaTlV+MHFGhjHlwybGFp0DDnVr6g/MDmGnzsnJLMurayczZAZKbB4q8CFNscvYsGFL
oZEwdsa5i4L5yWQLdZRGfyrtJdjHlv0lGisu4r6Yt0Vp/zJGCGqqmRB0f+musR53VkVCDhfCQ1M/
J7gQ4dcEfacRvdgow2gxW14FXR/Qeo9DQwS0+i3EWSTb/VaHFRekbto3piFKGBaZm3s2MPlqN7+B
5nD3avJwUxTNr0vr7coMZ7hfvgTZ/LUrO4xoYfDb6Dj3lYfmW9tb5i+oL1z9ZQzldzVfOt99CpRL
VmDjfx3BEk4ZFgSr9HBXquCraTLUvbrYRQ1uHvzTp9A0JwnfLEeISO4J+vaqoGXUAbQsojs6InFj
sK23KCjm9t0hZGYjmepKPOmlWoGhI6iI0Us5ARr9kKctCiukMwxzLZyuGlEsbd8mQSmGRJwcHDfZ
2yImkiGZGWM5DSuS1mG5OWD7YGCpVNd35xrfnyVQ9YF3HYpp3Fdw77H82eklHyD/eJ/SpkRK6Xjb
ymeUjMESZ4P9iHXmIWl9TBX0+ON8ck61WY51hgAtZPFcGG3o3cpdlybfVYrsPxubt4a6eaLh+Qnf
5g1K0UHxNm3GcsGAStHRsdQOUlMVBJ+SGRRC0BhESc30ydo2lrfLCIYZx2zfVBkp2IIybm8/c6W9
z+ehAazpTQgmcWn51ArHfvmqB1jTPTOMql0tc25yvYYNp1OuJPNKARmslfjXe67i4iPo0wWDg/88
6u5FWShq3OaRmtbHFKc24Orq6vYd4SMpFiJV2ydBLPfSqWOWh4LaYLWNfPRaQRANPIkJ/gI255SX
t7E5Qb0E4Uvv5cm+vlaGSmUluN/CpZazGNnUEMXeFtJVLTATuzoTh5cITuplfvUbF39lgbw491cR
lUEKHZXl1nK6DztKv0gNJKxP8gd3QIKteI535YQ7IaojC5ng3G7CknRBruQIL1jiFQWV0TCanxcg
5jOpZnvPpRiu6h/xQPu7b0XBt8bNT1WMprOdyqMT2wlxVO6TTYc1w3h0WAbsuvOyyPdmnDYqMdHZ
85j7JMQlbKdGfmlsF26mv7J5xhr9nOBL7ip4AXElnauyuNSmiyS6KldMOMXKtSFJrFv2XTQjQ5uX
6tBkw1tUWsDWUuhQPs0SLwuzL0paVG95DU7NHNKfm5LMjpLF2VwxI/D0GysbTkWurE9IPqZApE+K
VWBLMTgjVe5UtL9Y3UTOYl4T2GzItKlacxyDmTKRGrgcgaGv6DaHTX2ZMfHbcYCWyWtIqLCxKkUV
VkdRNod+Vq9qpioQdpmiL6G/5SFaPT+WMIjbBX2Dj2Vdgeof3Pasm2uTAT8OLCxdfjvIT/edKuPf
0vi+riMkTy1eNeqDtMzzvDwK956LsnMh0G6Ulrs1FRCJIijpbZXOpXdn8qka56nx1S9LfoyBT7mj
/FqM6LEXkOiNEu6FxxKlm51jrDKywV8kbN4qa+AzcUNOwHjuYck67XRxovlhzndWUVnv4RJAavet
i0w1Pb7BMZtkWbr30BhSYhPy4z1XX3VpeyDDn7t8qc6V830KKPHzRYb+ScEc8Auy32Hszt0wlBer
WE5ZjhAywwS+VYH9NuT6UQkdvbZrKUzG2CRTy7mrReldVI1aZuyA+1FPufdG+mZunYEFBXZ9jtRv
SSbGz33Wmb2jDR5lfGR18c0qlIB7Qs+9Cgy+Aa8U+z6it813HnVCMdA+GZfn1N5fgZp4O+WM4HSC
ale14bhVzuzchxjn76cwwVmYRV8ay6+hTzK5yXN1lyVBzCeOVXLKazTFWbYfyua1LHNzCFu5MctM
TVuii839W+yB8yV2jHgImkUfdTs9wD0VRGtFo/cpnKxf0zCNn/0gUaAGu/aijQpOkwXEK9KL/S6J
Fh39rLx4c2+hJLMV4Uvzj4YYsHBJmseGItklhCvjiNDHSWpH1jFisIN9AhxQxuACuLbN+7mjY7m4
8aM/TO2+bqkFRFMEwWFao7d411LR33l1hLnSuNZD0JMjFgj4reu8m0922Ti9wQQFIWhbF1g+cFEy
B8inaZfQmozK+dpFHRTx8kedEXI4Zcgy8nrId51gyi8n4Gs1TIcZtG/vUtovtPwctumpbUt/05gJ
KKfHZTkRIWJEtAa4th9FsExrAZDVakCzWTXi60gwYq2Jrid1JlzLdNR+vlJ4qMLaAkJHYI5IYH6s
rTQWW9qg5Isq9RYM8rV/zEt8lBMEuk+zS5MI/xTthU/aj1h40wCgjstjOf73FFJRzZvyaQmXry7x
akPrvTmyex9m0i8UjqRycebTHHf1BUMiF4f1N2Ywv/8WOoN1J8o23/y8gcIMqKP1PrcN4ShoeU14
F/95w19+tWeXPn1DOOvPPwmi5uff3XZv/2+yJ3IsBg9B3z//5//0PNIKdmS7tBRg//b8/rwvQQIG
TRyii3n9N7Xn5P98pn/8W1tQ6IzAWt5ewB+HWa152//fj/m/6se4NCloXP0v/ZjL1+9fo6/tt6/m
b02c9Y9+9mSU+IcbaK2F7biOr/7ZkHGdf9guTZCAfo9tC3/tuvzekLGk/IemfUOxX/mB9vX6YL93
ZCxb/YPCtRBaukJI13OD/6eWzNpw+bMhE9iOIykH2Tw5ZfPPPPH3hsw4SG26aBWVLaN/hzE9zVCo
UkK3gx9L3GnSP/GX9qH+sSAepYyCNa+A7dO1mjiJqfnsTs2j6VNi1gw+5enXv7yXv7eQ/tYy+nvD
aH1+ricVPSveJ00Tivfvrw0jh4pyu2SSfqXPtKgsQBpI3e7s2kGnOTvfvYSqWy3yq+fa35duWaej
1Ejm92rqj5A+NkGNIDlJUZ3952em/v2dcz3lSp8frW0VyL8/M9UEgtmjnyHHc5a9mTWkgp44dWfN
F0wEgU8NWdPLAs5GsiKO4gkqc5dtgoZxk/JLfC8ijR5bA/Tr0d+5IscFWIrXAj15kpNEFzQ/mlKu
Mk66wNJ9ijr7ySLOY7M4zIiZpZ2i2Iq2IRNtIi3zbyXIU93XG2BWWLTr1ZDIoqAStMKnBqRU4v0q
JaIsi1QouBgG5l5Ibk0g7K2SzlsoPey7DklxQR35ZJhmuGMmf9ePXYfbwT+nE6yuuMUuzewIrXzZ
bcZpeXeS4BHb1Hz3n99gzRfgX05NZj+eFpyZ2vVt8S8fvbaSMfJTTs06VlDDHMKoOr3c07vrzykf
atfMxGn2hvqrG2wzO/hV1skA4X7ZwJv17mULN2eaCcYL4ZY4PapFd8RIPI6oufoXp0Zc6AwBL1eV
G81QdanLp8mwYHcCL982E2n3jrBQly0uqHU9YpBoe+zQDQFcnhLU1yMLEm5OnkugrF1vu+baL+VB
V0ziHMbiSATZyQTzpYcJcmfCsbyjfLAcgrI8ZQsWz9kHCiZyEExuMX/Erj2RD7CcAwe9/2yp+Vq6
PQSk4TVhFoMSknlQU83ggw+DA6hT2lDEYuxhd/4cTneLk5N3MYuzySgdpSUnoi2QUBgPt5CfAFYJ
Zs/ZFIsL8Lu1+pMXteepkM9RSu4mM8VHawSnnMWNxDSa/1qOSNSsKMj2TB6Y9KUWPCIM1jF+sMSf
j449IOAZ8H27RFuVSz49/udTwP6fTgHfEdLTnNEOypu/f8dyjUszCCYMhgNhi8plrVd78uo0r6bM
mc1ZPktilJ4FkYDVTN+VSMAF8UyQt6u9FSZkaortpK0O/L/CR9847UaNCqaM7V7zvqK1M8DiZdH7
X5558O8nrwy4XCmbK5fv/Wuju2y7wEodYCOJ7M5RxCy8hJu7t+y83Cng/SJnYZZWPkJoge4jHSwq
MAiUlhSg0RQlW1b4gOzSHiUvNyVagyVmXeMNJSTABmtmVsWbTC2voqeAnrhwpTp/xHSQkeCRL6Th
ZEl1/59flVy/cn8fLQLt+IEQjrBtz3XWq/Vf2veuJafSTjmbWGM71KEIaaGNMzKVwV2CBNUbzokg
aKsCoH/0rB5M7UqH8HR3dN0BF69t/5cBwlkHqL8/JUZDxlU/cFAqMHf8+1NyCK5o7Lou7rx5NDvH
cqfNuCwBZTLqHQFYzTBF7of3iKnudgoAMvUpoTK1CxfeunFS1J3E8kjJbTw2C+A1y646BPHhabFJ
zvNTF0yLpmFTKLCzMatPGnYhgC4m1XH9yvtRbUZKBEOi2//2fv/bWeSimGD484TrCM1K6+8vzuun
ySyhZnSWfrwLEkgxirIsRrE0QYcvnBG9fIrmF3ZgpFhGFxOJhcrM3yia+XcZF3MIcS/0Yj1sqIaH
qaftfz4n7MC2/+UjCHxfMRIGPFXpoBb5l7MiEtAKwghDimeAylu4Ai7VqoULu7DfMC3wqXB2/jHJ
iFEKchRYg6Altx7PwdywLsKM0lFLJL60tPF01ealbf0Y4n3Vne2sfgwy2zqx9EHLXkEkLwDfUXwj
pDtKbBdTpn66HQ8jDL995E335JP3vwTlj25w3Y84S7lWpSOjMTU9qrGjdYjmYtqqyZY0TqL2LRDt
suuSGmfguuvVBaiICXkxDQ/zls5w2RZVKVK/uVXUYjiGsRcj+kIAgDoJ71CjHj1YPDNylOciz73n
OghapJT9uL0dMykiEA/e3FS20dPtHmaJEMAKhMa3G28bnZSPhR6GS+hkfOqGurgb2OlVZnF2raxo
P0ZlflrWvduh24233XyikmgiYQNSWr74+WJ/cnn2uFVGN9ypvNPnJrT1OaqGfKsLrqTpGDoXejHw
l26/Cq99NKHEKKbaaKtK4bzJwR/oEs2wgwfP/ssufHh5XxlACW3XKTApU39QdU1AoiZ5ECfcm0nF
fGoxmo1zqOh2Lv4vjLXML3MngC6pl4sfggZbiwTZHG78RiTYWyVJnUkiz8Eywwh0sB1VVHwfl6ZA
SJcRDpSDGBxTrtwoc0x66iadnizbfItDjHn24uX3QZyPl7xEAJlYanlgwrSKNKlFBc4I92ZZv8FD
TQ18iEglSL+HUSffQ0qITwNSZOnDJxum3AJDsRB2vu4mZVkfUkzKmzyNX/whachWqtMnz60wA64Y
tpyrHnVhi/bskIh6m1Jsf8o9wOyiW6d2MLHu0CSAXHGTEZKADY2/Cz7LxR5e5r4ZXrJUfvaCgjjD
dS9IpNjHCWVBZ70Hgewtxhn4mAuAiFSol9smhlb+aZykc7jtIvGycM4wXxF+qV5w5FUv3H9CL5uN
rnxmJmPeJIOK72TmJXalebNCcx93VfV0u82HkBpmbv1w25s654fll8PltidmZ6uMSDeRHUHBymLr
cttElk2wbWOsS2cY6PqOc2lOQCsF2mZ7u4/SyGPLIm32t3v/+cd6fRhHt5x+7Vcv1vLaVrw9SZue
B1vy9si63YclWetWYjtvxUKUkr8w4a1jDKa+iolC7Ur3OurJpU/yEdPmu9yOmGr5UleQAOfY96+D
qZuNL3Py80y4jklzHlzLpHqessXemUVfhxIp0dZmmD4y3F5FrPq/7LZT3z7cNtZ8MgOlumwp3J+b
gXoLpQI+qqkeXWr0CsDf7eYwWfARu4qLkweQoDNoZVD4W8G2BRt0F0jLfqL8HX1KHRSXXppghjaw
w0XrOJefu8r+xDerRWPEfSM911d/LPfe7S9TwSFfRSdXJ2iMcTmONZXJzFc4ANuPoeUda9c9h73b
bUoAfFhva9d73m7rBQ7K/+Xv1tvCBd+oHcc2XJt6foqpbGwSmSMEWHdvmybjw+hMSSfHiWByrzfY
AxzluvAZpv445msWarq2XkQ3pDvNV/WZamF8DZfwfNu7bewUM3vJcnLfTHo80C7G7yv98cmZ9BWR
yXK+7XXroaY2eyWG9Bo0ESlVdKU+NQgbHlJTJ+DkoLXw1o35OD7VFQWzhrnybY9+X0TrsDpH6L8e
bBwQnazHCLabkz2NkP7yxn+YUgemZxXqQ9+L/FIgan5q+A9GiYUY6r6H1UmpaenSgv6OxEDo5BZA
/Mb9MtN1fnBcSbZIZt0V+ULzL8jJqu7VcihxQ9HXQgbmNCSKLUH36AzQG4r1t+hUDi2YuD+OLqwZ
7kpDo+h2p9sNVokwnvSbl9uf/HlcOeKtSAbcKuuf3+6q6NbuegQGdws9yk+GIMBjEDfBS5Ukl6nK
wuttbw5CjXN4mXeo7/yXvAiqswib36pRjeA/F2frMTA/1sYOXtp8SoiJsdH/x83XMFYBwsPC2bVx
tmwXCOtvsuLT036Dsqoa5jedVPa+qBQx9utu1nIpb7AGIWbhzq6a79sksQ5O4RDTnXTOXZ4sAKfq
wV9TjPxzHrnu0bDceOgDIqwdqFB2Nc4PE80amiFM4+rAvd4OIX5VW2cZSIPHZX+n01EdHP7rK32A
ftdlTkNzJR5f3TFsTj0dZrDO3FpFgXoKAerdbix6Vut2RepKs6iH26Hbo03V8ljQK7tbTE2chDRe
fHZRzp+X9bdeticuLgsJEPF9QrX9wRTavNi5XexEoaJt09TtS2eU+zQTFnfbu90jsOmQUJJM7wce
40WtQ4O0qs+3e9wOTfH03VNJApqYh4hmhzzWLMNAtt6/7tofhKDUp3ZST14PlYOYdVhOyehfsx4Y
xbp322RjvexzkzKjtczvx6y1m4l5Ybj/85hjQ6JWefrYVDlLp0YDcDJMgSlYgHaLKab33jpODen3
257ul+ZVIe1IGJduR+jCgWCKcpxLAcveoeFFZ0MnX9y2wiucyWBVlYuXul76Q9J5Fti0WL4gHZQv
ZfpVsIhx9DgeE8+M5yKI+ZxEH447NSCWb7spudqzwbUcXfOiTK63I0HlkYDqdHhfbGS5kzkOKYCQ
257qFvsxad9vO31o7XFuWahKcbT2rnVUTZ5z9SiIz1DePO0jjTsvU2o+xc2RPr/7Sy7JxqEKflzk
mBwznICDWKVD9MQusnUIHmDytRXjoC72urn9ZkjDPnf8ZVg57qdy4RvXRlJ+0F8LaP1+9nXzY0hn
kBmyjKNzNhXtkyugkORRFx08Xjvh1n/sqzSb7u2Ijz1ISv+IjLG760UWfVhc5XaRjvpdqqfow9TT
cBfQ9TkiYwEnYhsciDVYbrs12bEYW+vFdZoQyQIzEs9fwheB3hEYMG4KiQdIe5FP6X6kM1pV3avH
IPucw8ulPMOe7LxPTWih4fDJPZiWiRSB2poupqnnyzS7b9odnU3WSCiHnTU9I/amFKY+9b4znqWc
fQLJAh9WvHwunHo+lJGTbuEkwSwoxqeUZ3EdZ004kUiwjXQaj9qgq5PtNe6HJQ1BWMc8b8rHuUjm
xy7r4oOLwUq2sdjmPH20KkxS0ThtqiZ9iBI5w1St+uCO10jCoK5Fz/QbOKae8bV6qaWZutRfjR2V
QH4ziNamhSkORR5ljyKsrE7TC5IqCDJTV6Au0Nbrz4+s7cb+XCG5ogGWxA8+UXhhvP47qpTeHcqD
GDBU/eQ4OrhPw7aDjETGGKuSO5Taw4cncGGWYeAd/AjFbRPnlDFGz3lQ4/d80PMX1rOgVYcqeeSy
PEJuAdK31MDalBscTFirJyvPySD0zF4D5cXgLxWgIUqN67Bvirp+Y8cr4D0Mi66OtzeM4shC/KDg
FJLqNdc2GTVEMdz2xs6Rr869T5O4bzvvKVz3wxaPVqKL5pw4bbnreuooh5LuCQvV9KEvCOjRdfka
OdT+jKZ9l/eR+6gn4iNcq6Smxoz90hbRx5LU1tYr9fhl9j5HvR//upSFgwgG+ZXsW3QIgB1m5kqc
X2EPeWnxFwQ6giR3gy4nchdzxh3DYKqTiy8j+UB/7qlOUjzwEMoqSlnhzLSshCC5R03BG2IPdn0t
bMLgReKDvwmr9Opzocu6Vnpk3TRkb6a4eqaA7N1oUtseA8heFMPz7WGZQRC3GEUv6TFN+YgByQTX
sB+XnWc5CR7DcQ05ArPdeQROWEl81TkRySPqCF/iuL09ZV0V5BnlHYz6YUk2WWaSY1fPsLv6FYK+
8GLqsE4uLHNA5LY00Fug6nUF/DwdDiK00lfRRh+qkiP0xE7dD7NMd3Mexvu2r2ssrS1lCRfSdTwz
3k0Fr0+nKRfVFWSgPOleAgbv26QH6mly9rr52btNlrJlEccynb5r3n8QVN2TiGL5LMsEMFBnL9vb
bpjFYOfbZkJlsiCKHtPH2yytmBnEswHPEqDKpsTLrN48WZR7Kb0P49j6wVZGP1hZAT4wgVt9273d
EGKmO0S6/VaXter2VkX+gZ8NoN1BI+9xh6k7EphBuWmnJ2ajkr+MpMzUleN9L1AElKGe0HPI5pPH
suLMEE2YEg/5wUwFk2ZFHEHhJ9mHbLuF9n2/wu+rN7tRC9f6iQRVEY3bSUEkI4W7ffDxjIs2rl9G
UR2iJQaSZECTWUmfvsoh9591+yF6L33F0KlfmmPXaOtkgLWkUZMemnBZzyw28OuWLd4VKASr3rQZ
eBBXAI+iJYR5s7HcJ0c3Cj+lqHdpE5V0AThWS78+2tqgq4to4h0ZH+MH5afJg2yThpgSBl/H0kho
lPgWxKV/GO3TUELm8VDU/gD53w1e+xHnxHwZR5xrYz4qyuan0Vfdi+wYC0Z6zBZyg00XFlRWyFQW
Fdz5MYEb3gQG13fenm+/ZQy0d1FUEdKZtb9UlTs8+i4176YOxVZ7FCHJAn31agdAJV1l4EWTs+2S
YQaYkM9nvpE/opnC95hnDZlypdRbewFTLnvg20LkGEC6yE23JdElEwm6iTNHjzWpuFBDW2K1JRZ6
4bjNIU99tQ2N5tK0vkldl8N6YIHGWpcwwWxYwEL5+F1Z+kLUQFuMdBDoauXFm6IYm/d0Fr8mHaP0
KoLdxjpwAAaKlyrkQtZZ/pfZnotDN6N6kAXouNs8LbPxUS8kc9Q2FGvD8gzjTa6sY2oYTjJEcXTk
RkoriMI06o+NkxMd0YolfeiiOn3I0E/vjOkfG+r+n9B4gOGKMkK1HHlAFy/O7aiL18DAF1rSlhp7
l9EdL+3o3pj4pSjn6aw8f2L5z1v5565GtYHpH5Rnlll7FOOXqlrG79M/f4lq/fPIelOkEgbDXII3
FsH02PYdchoBZ0B00auxXedxFq1kGlWM+5CiOgIRQnxFnTPU+XwGQJyrce8gKTVaVa9DLMkWVugT
C8wXG8tU3v0gMclTN3lF8fRbFGXPrKTF2ensZFc3ttmXDXF1SU8sqLahOrVWEz+5rJrKpnZJZ6mJ
nkhmjKoD1nMh+IJn+XQMQlQ2CK+jk4pceUgsm++wcXdN9q01ebKJKLWemN3UlMnt5t1D23ivlDVe
bpvKqycgnUVwlwhB7phV7Ds1gjOgj/84+WP12NXFV8eOkQ6lzBZltWwb5cBQXWXsN426ZrGxsaeI
8nyF7YW1S3eKYy+EiRf0m04UJLxZ0gUPXrqXOZidy2Kh+enhh1YUEAZ0abvZTXcqApI+daICQJZc
qoLQ6UwEYNk7t9tERdMf7RSd7ziZt0r2dI1qn+zkjBPoLEfREsMBq98lqXZvDASwQGnoPR4lvJ6g
FUd7xB46GhN97/5mDOLTtKLsGzREuwzeufad31hNzdAOKTAiQnxLNXFTcTwlRJhVPl8wYd2VTSQ/
hRmBWRDOP8d1/ksQVkif7OmqEUuewY39aKgxfqalcsmD/KEe7AQYDQONYyrx1GY6uybV9DwjUFNt
+1FO3XCcXAR4VKjvWtfVz7GYtshMml/cupeIFHENB4WUlyLnojPG4SbOG/15FjyCtUzTIevm/tp0
8cadWQKA0i2xKLHcR8s9XVK5XOQYtM/F96U3+bOYsBCFZXaRnXgqYha0UlXfXb+c9r5jR/uqn8jK
tnPolm6KuQA5CviElDYZl3eQ/c386PpvdVI89KODi56V1EnNXnQMmRk83jZD21yiTPtfwtj+TMHl
17AhjbXPxtWIIxmzRrAwZgznU5+UxbH1xgih6OR8ZDG9mXkq5gOT+UOUttlhBLn0WpXTfTf75IeM
9Xw/WD02aUMrrx7cBTKOBwN5Lj8sztO9rWPYioFL2bdcV1Fh4FzdtcaFbpaEyF9mHYIlkjm2dz9c
ExaLFva5TOJLpAMcglP06GAeBvcH/7uo+urVCyGglyorPujv8sFo37+jianKIHiylzFYq5jEvwT2
gWjXu4E4EWW64jdTOa9kfJpFqRPdsQRl6ucuWBNBZMmkzi2H85wVT4owyZXUySSN5/QZX5mbGKJ9
sCtCF/aAN1oLMDOzws7GvtebUbfBRlZItZysqa7NTBy8rfoTurkds+L41V43rR2D5UkoPkaZ5AuJ
2avLfCSlDkKgIIS5ViQFU8rRRXCK3OrbmMabYRpIQrAs8FuSwERMmq/1uuEd/jJNA3LyYSwRq63T
Q+2adud6MYvtoQ/2Imv0Oax7tQ88xzu1q+I9ii/NyLSKpQ+pSwEeRKvUj6MBXRXZa5HLjM1hVrBT
qrk+3TbNPLj3ofbvQ3dJHm6bJs8eWpeJWVWRC5cn6JXQM84bkRusIL7/4E5Ev9gtQRptNaCT7DFW
iAWhKg3R6Ac1fcpzyf9h70yWI0eyLPtFSMGoUGxtHjk7pw3ESXfHPCsGxdfXgWVURnemSJX0vjcm
oJEeQZrBVJ++d++559GJ4cVYVnA1XPXEWY79xfTCh8Iiq9amTbeJQz2cqrIZTtL0h1NuWkx/OUBi
aLQkfWyzBU6Bbjc3snXREQ0wtBhUhqABK2/ChaA5/pF1NhyWNu/2riayjS54syo7r9jRS+VA6CWk
sZkY0TJAVbIvsKZbSJihksZC1XexMNM7s0p3sQsSy55A7ZRBB+SuAWVQakz9GV70XGfMDhd8d+Z1
4mp2mMoNfBAwf5z8ncTYCvR3Tb1mu15ymIaUcE6cHQevlueybjPstpxIrZ6wb8/Zpx7MK6WHal8b
DqKGGJEIOxERj0maHFNcIJQ0eti5LiD9IsieCx3B1ykQTruzGE4jnKncmv1TP0MHqxahgSaIdxUX
Pjz6KdxE2dz8xD0r+v4URwVnRM2nSJqsHVkXQC8YIwuSeYbljqpBQD5zEIIeWqeXl87Mq61QETDH
gVmt2QYHDxfHqkJtfQoM8CNDqw/zxBGQo7h/qhIGIbKyntAfuifdjg7jgwnhH0GYgeTDyUnnNPSo
I8vk0c+t6DIMWl5MAcktifNr4NVkC5Ti5MWopQ1cBcPo8UbD4YismBsvR41tebgfoXRuGj+uXn2P
qqsuLYiWrU3FyN8ReQwUM9G1uzSajKcurcbHIiRDM4lK6KcLnzUK3kZoB8aQZE8R2mM7SIMrTtX0
3kQHikDoHhsKVJkgRKbnRtLidBPml7DxyHofl8vARDAxjB0vRuKf5sg1zqlSBu7VVl3mKt1b+MnY
jVr3EjiIqR1/ig5WRCUqFcIKd+7qp96lGpFtR+RkldSLIhORujapXwmLfkgwBOICmtSqNOd37frZ
13IxIkNeOWlGplVFW2SOavNJBu5rEPcvvsyQfZZifChMTtE9pHYmQXs7HPrzkPcEtdkA7+yww3Tb
GMlL27n67EfqrVTTB6trhT6Fe61B/UPaz5yf8aggj/QiOiYa1lSOHxwhuAOpagRYJCWR1tYUwwI0
WWR1R7xla6HjZDCNr2CwTN7x2X0eG+jokbLwN3J/X71MIuHxSS8sOZmsdcO5qcH4AFcS9H+lFLgZ
yL1lomn9aBXssAm2Z5cVNx1M/uMTuKLBHewflgWFPSrAkqR2PcFkxwcVFXO/68uSfJdwhvoA3Dvr
jO/O7QpsaJX54HZoQqqeeG6axtE60nF2H/pkScetv5mkox8GW9x1szNh8YizqzmdR63Vq5OG3yhl
2JbbnGjnpdeXe2Ru68RAuGr4JKylBe9ws/a5Ha9Npn/bGexLJ1QlcRMlBD873/Q6xc6uBmCd+cik
HmLznfbgm3UDwTqiaIFRJXkNCLBqMMKmzWaGOONhaMAbscDk6qPbQj4vCO7b9llz9pVVXOjPee1k
PfQ5m5qZlK9B1k53phy/gviKRGP44j7+mprKfWl5ffdZLcFRSX844u6PNlUBEi7klJaJtLu/PSgf
OqRniWtS7HBhg34vJ3dfVf5SoNT6E8OBj+HytTWAKLJhX1yLGdlQRMGLl9C977uEuqILXoqgcncl
gkDwdv4jVtbiZ4tzez26aXfFi8HMYOATl0emeImyBcutq/Ee/EC6S9sZb3fyIaLceywNUZ5qVQJq
vp3zJ7vclXKskb5E03MWBitTL7twaMt1TiZqpXv/Z9LS4OK4aLwlZgEEvGrbl8yokf/6In7sTe5S
U6jz7QjZVvTVtFdlqFSy8kHZLOvl4FIFKAfLeWx4361q/IfCntNr14PxwQf/PhHbZhHH88XWDbq4
Ycxf5zFIFxIr2WWiA5/UmdbaoDc5SO1X0jTIEQ796Tuz6i3fjAFPTfVHLCdr45kTr9qMBQ0T9gUH
1UdM5UbzjDlhvkxhbg9OSVzhRBtxTSEGLagV0aXr9501/nKMCHxwHvSED5omniP1I1+E2tj/0tfe
+83f5LxFvtIXwXpCQRwSDhMZ4XV0idzLm6a4s4MEEv2Mea5PJ/fLUk+BEN3PYRSMngXvusNN5Ab7
kt/1fRi84sL7vWT+5SiFIjmjhYcgZkBJLJwQlHyVfI/1ANGzVyMvgTMeFm5PM83EZYF22BdUjrsy
sWhNtA1knpBobAwyoTk+VlNOxh9us4+ljWeqAOh5OPyyEkOufcBCmV+Ii55SdgK4Txs/X2CCGPH4
ZVr3I8y1WqFnbQmqmDQsC5+8OmszTz96jOevzSyCXSZo68Ul0ebdSLJzOsecVnWY7k1ZmYfAG+uz
QNyHNKhd13YfPYLfaZ4wcPHR6R6c1D6gbyHaSMTzRxKYoGlw0yg7dLfCz/z14AXE/8lJvy+0AXOE
qONoTBBMAK9VS2fBpXq18ZrgQxutS9YlPsUgb1znV9y3SSM+rCFj9Kxa+yPWnAHyDmWKkXvvAbEV
zmx8TykT/GAIhgea9OYxGrgfw7asXjqBHKGhEF8JO40fB/Kz59yTrzLm84jgvD8qXF1PodAQdjKr
O6kpzregM6kaLPAjHCuaV0UTd3Lr+n3qFtqP5yGwVU79Hg6LSiObv+qwdTCc5vEFCFlEyC1CeFto
sFSMjZ8tiCbkudzLtgEJ5M421kndf0uDonC2mgbDiDkDlkr+tKNUv0O8QYWtxFfhE7OAiQ6mKSHu
a7R7Hel8NdDSGMCRFfiPiTkr6g7QDcrFK5sZ0/Q4EVzftMm+6NP2tRGcQPLlR/1s0psKTsSSsBww
iM/cu1ga3bFssIPNVqv+Wfnn6S/TIBOogAhFrTNFv1yJLahoi/cymynE7Y05t8Gl7qzyLumQptV9
Fr9mJEMZKat/nyMIYfd7FPhNuQ+TK4VF99h73hNvc51tAbL1tpwxeru/7aDCTGOVTM4mXTOriLXa
uJk9rsNgUVWWvkKL9M7gVj2lGnZrHpQeIEvjsx8Xv0FZYbzEs5A0TvHCkSIlybROV008venRvnfK
YrrSZiBzjo7JQWC1oM06S/KiEVZ0YfmUSAv/uSXoVepgmwZOTl+c1CgXo+mDNfc/GFwbR8/OSJdb
OhWpCSG4kts56+G6ghi594yCz+PtxSrstr3PcaM/N4AEA8B/8dLwtmjDrY3SURuD4/NF+/a4FbXK
AbKN6O/i37FXFE8+UIEtjl3A0ENkfVBQpcZ07yUIez0qSwbS0YsnVPVYxe1bUaEH06Xkveit6zS4
1sULMvBn8TufuBBxgI91vJ/gu6sBPIzbkyU4pPIx5CT3UVGlraqsrKB+FBhyNPixHmozrXPXvCCG
njGkLCH1uJ1R7JBdrl1xngQECF3G09UnubWVOVtC7TDE7Cr/wVVzdK8nzO+gDKzLrEVNup1bbAri
h+7iXhGzE6MAWIZJWk32Y55fUQgML2nrDS860M9J3b0mA7tQvpjw4KagCx4aAIYZjhE6aszmxgvl
AxsOCynIs2TKCdasDCSX/GFDjW0udWM66lWFG22Q8VnkDvLLOD9wBlRvRd9sEJAUh1yZ6bFzildK
khkmb/FapYa+XXjLM47KXm8Xy7dkIJyzHyDRFBPyVa/EfdM7mXtSIiHZx0OW5mt5Tucca3RHeLZv
6Z0fkPojO3M6efBTxPSrm2L6p6MaX+i4B1uZsn/HVRterGwszoZh/5F4fDY1hyjQ3rn1bLMcVXPR
/3Awzf8I7uLBrbYWG+AawFhVHjLplCcPuThGQeMYZ0Nxvj1kOqJLYKbiLmhGcz15mp3Rntpz2/yx
CyZusELUaWiWnirBQ0v1yOttbR30+AQaBdmFA0x2qVz3YvtdfGfVcA/KDItwZPvDy1iIB2iTwaEz
QR+ZaDlXWaScu9qe1hB5kt9x9O6aynpb/GZ2FZD+gHhdRmF/F+aJe5eigFonKo2QQPrtIxOWEf6Q
wXKaBcFhrm1Sv2q4ySb/o0d6c1jGjD5zjiLzc1r7BgBOoOVotMXWksgDa68cP4DaLoo/5G05tl6k
bJfZwT6gq0K+UXcDm3cpQOwmDt56R71nzqgesiFJXiyPtTGz/EPTE16ZTYIeYWqWd+UweXjI1Lyz
Aqd9EbFJSZfkw6fwrXXYZi6NQHId8B3SvVEaKkAjGfmZ4ioYuX3XRv8b0kaNQbu099JXRFIlumev
ntUHqO8udMIPin3wnapQhLsVxocxJ0CYGfaIKBngTKfNQTQq2mcMtT+kPa0aZklRvksy9SkH3ziZ
hsOHTSyXcZ+xvU5Crb3YSzZylNEV1UZ8TWnMX29fgjvwD8hP7nXSXMeBFPOc6N6oQCvhpmJGowNl
Pffis6v8J/fW84mj2jooUG+HsY+/4pFjMCJVDU9aIOPfzeMUo10HCBRM6mpiIfjnQ05O7pK0wpNk
UBBxs8fWFzPRyXuPuXlbHw1p0bGxElJJ6S7Mjk6+tM6Qs8RsW5l+GdmeLjhp9+grCS6nQDgIR4kn
h0H7fc1wzhwkm31YuyYc+KrdjS71Udl2/SVHdUnrt3S2VtV4r2GTt1BpShyUXvjoLuv37UHZaU4L
UCfxphbtNSawYrbtp797dMvcQvkW+VZJDq/d9GP7vgv9J6cuptPtq9uD9GliGRN5JmNnZSS7jPGL
bzqgeKc/We+OT/lohCeLG48RuH2XJY7/3Eaeoky1aVtnyvgIpxY/po6yByCfJIqUxM3oBSRlGIZ7
V/bmX1fj8hyNCbVBBIHmiNr/Qn3u7Stf/rh9lTu+vc0j3CHNYDzWtTP/0pU8RrUr/nQNc46+Azps
mg9RI6yjRQuN8bbjnRwJajLSXUlW9O1yeTIYBc5PaR2cpSPdd7pZmRJp2u3LfLQ/NBL2J0sscIqg
fysLw9lYjgQw6rg+hzNdrkwrIgItbyAxaKe9JGimVlNftHvd10tUBfy0ZQnA/dk+ogAAO53NUG/4
SPZzkeNDackO4Az4bJjIhQUjwFfJfBqhYG58jEJ9BlhiTGO0Xmo7FwdPuQugpetemxqtVOZbGC4r
o31tm0Fsck2L1S5VA6OR6ejQl849bvptl1nmU+lECadsH2i6I51jHCfxLnftYZs1HYfumLU6Svz4
49+uMkEG1+05vC/48eN62JW9tO5vD40YCF6jfOZwz3Nz3efbdGKBamSA+FKH5bG37em1RBe4Kgdn
uDS9HF9la12z5UQLA68V7q9SWNlzLGr/ODFt31ke6tvRBRDAWP5HN5BBVpKOo5GyPowoXB5TS/h3
XtARScRXdcaJ0ccX7hSqQWzcLEyH8BQa1G+eapETS07aZ5VMQI+4c+KK9KzS1uOT4cfysYn3ty/I
ox6fWiNCKtZ4EycAfgBsujrPzmKEZyDY7SCEhdwow18Ppe+Qw9YmY3UIAnGYHUmUTze3ew4z3ns7
iKtVKeMpgBJwr/0v/oBi1+T2IkmwkIlSQIs1DgvU/Jjxu61LqxXuLoudN2njdLu6LYO3q9uDJgva
T8Nti9vmMNZm815jFbsd0ln0INL/63mXsWvsOvpzXJ53mfhSnFiYhdi0tjIzcaUZJt0GVruOyWdQ
M+YfiMiAC/fG5P9P6Hbqt+n+Tvu6I68yQr40xosiwvxIKzva4FHHdtNO/nVYHm5XYVH+dUWfccft
5DF7zfxTE3b+aRLWX1d/P9c4RkqAz3MEwfMK4i673q6GVma0BxMXkbY4/v3N2/N//1iy/Ku41O02
jPER/P2N0izSrR1zBlVdN12CHpcuH1fjJYpdomHc+QwZLPoRDX5FHtgeYbkg0UL3oPMLzMxpSpC7
ISR8maw7Wrat946IimdKUbwLrev9CsfftK3DL1Fmx8FE+sR7Cija0cV90JL/EpeMyGkzfjGbJeWZ
/sCdtKzfQWm6e/QQWDhUbH21foCDOM0/HY6TW1XK+cTYgKDbkZjdGl3X5fYwBeZfV41aeN23b/DX
bcs2oqkkxR3HXYI487q7T4K5uw88YnI8xub0GLt7VQ2ciuvRO88qb/Y6q7dzn/vRShvhhrN2/EmI
5Ykp/TFUrvOWqqI9aWb566jnSycoB8jv7dsUgALzp/4r44ViYoKBqxjGAVo14bwpXp7VkDvF3u+n
6M4eq3cTLd7LFDbt0xi6ay8I5EsOZZf5Xb3uaY+eAw8N3O0hSrHk8M8lpoZBg8UgwcLEznzRqTL2
BvPB21O3B4+NDysMPxEhld/WlsNkvQfC0P/rIUg7o1ilCJNP/ljbzi2+LVbaOdKEDqrV2DrlOcSQ
8tdlUPfleQTReb5dUZ6vW4w1G93Tkr5NF4fW+zRE3T3UwCGeXTESrjKVl9q0kr1uUKcxbWKibpxC
N5frIR8XwC3+ldEn+8yoouAwNvSJEqQTd0bVLQtO/N9Xbn6fV0P5YJXRp1OF5bVdRu9V1QabIPA4
vVu5fq6zY+OhlnBBGnTa37RNNWw0/6WNX2LW5bT9qyxjPtd2zgDfHMKHsoEAMkCh+jVDUgOV8GWY
sB5LmrNnL3DW3tKl//thqvS3wI+6vz2VIP0u0db8MJo5XsmO1mI0+vxmcBK4Q1dYQpFqtea713Lj
Oo2HObTV/ZaoTmdTBw3YAEf+Qe6DezESxnoOIueHwbJ5yAPS1ns/cAiDIt9US+I/rTb/XVbW2Uhl
9veFUemTOKeux4y1X3pKgcEkJmZ+DGBlY8tBXjiyS84WxV9XNOnlBcCde3QMKNAIaGEMuwR7B+bF
c1yw5LfL24O/PHm7MrFenDp+7vaUf/s5xqZYFsEyFaNsnqHuT343vNweZi9+7ougu2NuOLywWlgk
itYcGceC3ItkyE6JLqMH1dW44PzB/FbwC0rX/e4hQfjNz0Rk8nU0vPpUG0vHPNbytYttBRmWwfO0
fElGwYwdzuugIIdQ6kZeqGDkrqG3S9cWncP1f/ZEBf9hSsMj5zhovF1cW3iD/81VnSGqKkZgDniD
0/uW4eqPTDIJYzjzCGgtuChFroNRjuPKtbTeIVwgEjSeml3fIUPEEBkz2/Qe6T52V0a5gJtTrz3q
vhcrwyGFxi8+b54Ay8v4UGDs2CZGcKCpbj5jqPGvUdw8zTLQ7H5W/9aKBGWLZRWvRdQmaxONz4lV
q9h5Hua4xBdfUx+Ul9hdeiCNmDdzP1LkTBrTWNmeIjP4GLR7KgfeAlej5Ih6ibfYIRAltHv8Jk6+
xMT2hKz0ZnEMnFNo1uK+ZSuaPRrhFpV0WQFOjZ2XqiFstBfJY0oaPZIQ8nKLxtsbsuqeT7dZcecb
j3hXz7Ont3LUAowikjljnOhnkbroAkIkYMocH1JBi0GI/s5WYDIQK+AE0OibVW6TLlS6xI5k8Vk5
tF6lgxzKI5hTkNxjm+QGp36zu73p/59X/b/wqgEt/R+fjv/gVf+Yv35nSaf+b2b17R/9k4/gO/+w
8H365uLwl9JeHJz/ZFZ73j+o8oTDJNfi24F0/4VIcL1/CNOzgCr4vskPLc7Irroxqx0fZrWLyDCQ
4BOwqYr/F0ACvu3FQfq3w9R3hPAdgNmUJQvGQch/86GLvEIDDJJ6DyR2ZeXGeMqkfAAB52+dIYM4
P2iP5j3JVo1sWIdxitP54tQdG6Y+uiRPVfRD19GAjT+vFfDiBqoS5v8UxQ9HnpyQ5jvS94yScrFi
CvA4oTRG1pi85W0MPyqbGOdDLLV9Xe8iq3mLPXcii4W56BzS+cTBTwqji09blRVkLPtnMyiHA2E6
rEmdAhBg494CGkQHKYazopDSGVpyeHEeYb3yM5gFLUEwocPpdZ0rcq/Rmeh9EWXhfYEAQ2behaJU
E5R5UOrDNlsMsGkSrHOn8/clhcNaBUzLS2cWqPnD30GBoUZnARjLKmpWlfqGSJQ/RQ1AntFB8m95
MfJ7MjSksqJ9Eqv+jDU7GkdxdqcOrfs4nJLUBA1phMGuiuVbCaGQKmNtzqZ5on07ncKTzQBl0UTd
NRVzXANBwSmSCjxa9FU6zHDrZmmgiUQREtEzwUocGn1ZJkE02c2n1TqoC4ncdn3ngjkmfPUhEqUM
rgXIp9+z5d97k5t+W0q/+9y8K4aw+R2Zq4x2JmLCDZJpCzM8iEmB/Z9luk+rGjIv6T2pDKp3Objj
CdtxtOmxG73bbYAm1QqrM3JWxvZFvsyQHoXXGs8cF2x0AcC8HCq3Fqd0jxoxLOz0Kge729JRmnE4
2/XFRP8RGDmj7oK0upRCG8RSfB4/RwZX27wt1EYNs9gSS48kDrvcrq75hRINmJkJ1Qu7RX7uFRAf
G1r5LJqaI6BINqUhPysrqw8FBhp6C3az7Z7qRvLy1PxGgST9A/vKEsFQP9Vu28KuM3IiYiJjg6Dl
WTr5H6eevmyTTISIHmCVJtEB7o/DgerA8CDd01V7aMt400npUfKQA5RF6XOPrIvckWE7jUytvFn2
wNCqB5jrM1pFB695MVpP6tYR8KwduxfC95reeLdEz3QV+ou56c9JgLmkj5KWYxJRjTUqiRy0AaKa
E5xZb4esQW7SWPwavZlAMyHdx5DmhW/mHRl/ncmUD8qpnkma5ZU9hGP70ZqGddIl4bvsdIzIvZNt
t0C9YZVGvtMSjosDXowQWm1JbmzRHwmIJgFRxcNax6Bjq7b2wK3KbR9Fn3NZVt9a62uSfZfjop2d
4q9hCoY9WtUfqMyJJbaHQ5+GR6tnmJ5l5i+N5q+1WEHKJaE+mqEj6tJ6swXZxypBYgr8lFZhnu0E
7oKDQSewcZwj/bb5DBJ1yfXJ871XmK+V0i+2EalNCg4tyarsDhvPjPAecWTk5fdzNcRn1EMddqVN
2Af1bnQSsbHhKDhx6O59X+x07dinYMBn4YfDJc9+FF5wTJwoPeuhZBbguw8ufORGbi0LUp7Kih+u
aIJjl7TdepehEr3Y0VsJIRQk/TyfzNA7tkS3ZL7sP4dKNTs5Zk+Nb39DQFv0A9wYAuhsE3kkd3QE
z/yockQrZidewjDimDJ6e6iUpOV4ACoiEf+kXUX7VZFsVwl0AO1gNYT76J/IP+aDdBMMF/M9K0i3
9RZ0oelFH04ZV1dEkFTjmiW+7FcupK21dExNCjefdrM01d5GpL+TctpAKN8VnUBCJsnmser5nJsR
juKZ8FyTqfzRUiSEFGk+0+cAR9hin8YzFr9nGcbn3gsxOv1yJwJOS7KpQiuB/kamoQjsccVcf3A+
tVU8ppH/uxWewVFLvRke0Wd9wKqMjFP0oE5jT7SbKcndDRQarNr0NOOY3JqxDNEKz0m3sQ332ekQ
a412uB1m48ik4TXIg2rtBpxaxtw4uTFWL7sqh22aPc4RgE1MguGP4lMx3l45nSMPc4wqKmiNaW8k
xmeUFEjwIu+prsB5ZjUmljmx0XRmkX8gdattEtDuE+lZDSvBvgsatUL21R9xKhcbE2TBqrIlneBI
i2eE9K7owi9E7OYi7aNIz5G0bbwlgG7U+QvK47OfGh1eYONay9Ldjs50bOKUpdoI7yMmKdij/XDb
+U236htihYO8+2VCsAN8PjKbI3OoU/WDiuVnQmYKmbzswo1Vn8e8KO4IjTkqBhPhYnWJHBarICYP
s6vLbxs4+Tv7GabBIan3pV/PzyNl+0AvSwfohPuJTgPdH4DkGuNNXBjPcXuAYUj4cja2274atmMQ
xZu0NogHzFEQI0V4bzyCVNEk0vQgTbhXZL1EL6ktGUbNJKyHtK/gJThM7UkpU8Ld0ufhI9DTraVT
rdqt20GzjVP0ea47nQLbfTVsIm1bAxPrUNvBsWIgt/VrrLaJs6QYO8xdQTHvWi/BS5zkp67O2FOL
rRWS31laJXFATFNXbjzmp8lSVPSzXe5RVj30Qp+yLIfb0OUvWZL7/BviIWcaj3PrpM/xDzqx+5xN
7okzImQ3XveWTv1mHsKXkenMbpINbJCFbjKlf3TWWmdTmdZjSLiM3/DZN6rPzEhoJIb2rylGmDwB
oFsno3wJtDRR7xXf7B0MgkBybnKMAkxXy1OfYv4QASROk7FWz/+1SG2xHwzkT31sxGefxTxUntw2
priUgpCpsZvLjRdOe2yR1vKnN2Rp5H+C2GeH8vE1e4ici4wbaiziYUOjLLog2r3oOuTYmlonv+XX
SIvWoMRDgJ072akuiAxKmvKUsJ5Xnlkd2o70iKHNnrreXzOJQ89u2gBIkEFfxGcrlHXtDRB+cFku
/LaPlQ+DYupygzDfdWP3bzVv9G6opmzt9yW+e6PfjgKdF3EYzGmR6bX6Ab3YJu+C4sgkVQMlKPqd
DScBNUdJz3hhyFayc9ZBhmu2MOr3gryF/TzhZABP2Z2BqvubGhmJQs23cSb7J/lsJdG67rFEd722
k97d+lO1qf7keS4JfLSHXazn42DX/j7s+5fYa7/ytIUePfg7XtdfThG+tWMdHkqYSg06nLmu/mDi
tNGr9OdyAfLhCwsApyJEDxxYvkFw0k44bXxluMsx0lk31bSw860C1pObbBoRjccsa75lU2LJCIuF
TzWjaegvNKOvSAOhGOwsDNWHMcB67UPnDAQRm5nddFs0Az69tuIY42rYKoOZTU4tFHQ1WZRwtSws
+y+J/9CVdgFHmAUsxA92mKoUSHLsYt9f/vtgK/QmSMicKq2FYBMmD47Ba5/D5DWV/S7jeTE++R9U
Nj6n9WzZgBArt5zot7Np1xtGPBOy2gV/KPV+4vO4op1UrIvFVd7lzkvxE1sYy7di2ZChs45Lz9zR
bscdxJjNlggva5YY7ch5w/QKIbFfeHgAenvXi5ClygmZu6fwZ1x/iNZASECVEOmuORlsfImvzsjQ
irjaOg/MbQy8l2xrTXi08/lusr7mmlQyNghWBkJDCDMkVWxJKAu6jo5riio0bIx38rT6aDRe+2nh
JocggIv03Jq22AyYGG2G+dl907SQouv60DROQz/Q/WZAp9ZhMgHi6QrIyV48HZpqtPZ95r0PnQWl
MSWjs6yWnHgc87vKowtoUg2ZEbpzJF7YWIr8QG2u141ZiTVRBfU1jfsDSozhziSma3CNJ99YIp9b
ZEvOoJ4MSBfFSuSiPsxdijdSU3L4PnAGUAMbi+WdFn26M1LQHpRexV3r9vM5mdxdBQf70YrJYx5p
mnQyPo2O1HdubMmLV6OrM+f6EQY/YwcsFkM7HJIx7q6BYO8po6LcIh0K1/jA/I0GCbLuyrw4sFWr
l8byz1IhTbcNwuYMGxesB+wXaw765b78ZevUu7s9qDHdWeV0ZvDtIxb8ThgEIB2JI9T64wvajcfS
sZp7P0MvcrtqLSuGEwJ5VTvAaYoWaUb1qwLRdoffGq7oFL1WJdGDC4zb4AVa1VQiq1kH3g4Id7rm
owIwRdnGprLyJezR/t37eXoBhrZCl+ec+fg757lAT5XaE9PzrvjRxF6zq9y6YZjM4sAK9BEMeXHf
tOW92ZR0byP/ztC1vVegQrmjQGkwxWYEsMplGB2leOyc2Tp17ohPn8BbUQfkR4hD2owgeRzI245x
lFMs9yVHmpPPwavwA5K3parXYR4+YvWaSfGho8xH+c2S9tKiJQSwDn7lqEe2XUSSoe0D40vB45WN
jGGPR7syN4x93NQ29yU5L5IYDaNpPmgxb1RftxtQODhYYk4cs00kGzOzd6mEdW/qFapiZ5P2frv1
sWAXvYq2Ak0Xm/XwnhVhfwlFR/jAkJHEqiJKdxJWS9nufTdUWP9/QiY1Nl5ZAC9FtVBGHnHuPWPs
wUjurCDr+GDl27ZRwyYeyaUsCwuCNtbwmhzlwoDWO01+D4PvoKA2oDmHc+qR6RxSWFFDTOk6M60n
WKerSE8D2FiOwEH9EjEDu2Pyjr4LOJjVk/bSzha8uTC7oEX5g/Q32gvTPuXMhEnjg/bel/pA5gAj
GxN8a6Q6QkjJkfWSBapH3hQeHYxobUT5GfqzsW/WWLG/cwGaljk1ygI+1MzAQ+9AVsVpcMtt05vj
Rg7JM/NYRJJWs1M4Kzd+kST3xcIopFX6ntaRdy704ijwJnR9JkeYKT6nQuxmcPYEW6SP7C0vcHDH
uzDyxjsA1vDvtFPuAustzaGmcfuTA0AocYjJuR9XCEDsu47achcNxabBT8PGCRTLcDOP9esd3vAP
CFXxW98SW1Mk3lr2zlPpWulGzv1TmwRYfF00Xgy7iPxj3CJLKrVGgfXWy0jdDcyfUU7grUX9X1s1
gnlL4GHrgm2Skqcn5unO8hp7FRtUfAGaMWDqlr7OscCLYCpJz6QmCS20H1KHQFFZviqT4FAgfcZO
Gi03g1l/Kt2+SRQpHocF0cUfhXivOgDEVdm//BdN59XcttIt0V+EKuTwSoJZOUsvKMuygMEgz2AQ
fv1dPF/dF5fs8vGRSBDY07t7dd0BmAPjQaRs8WglNEg15jFibfpC/GUThMndkF/bVuPDOE58Wz1c
q64WrxbT/VGPFS6zkil7rt/GnHttOVkoPNwGFutTVc9t5GG1z9UAkWXmAaqj/KxrjEi+tei9TPST
DXDlsSFv3CMA9fMxBu5wtOwHTY/ARoWYbAndM1cauR09W28AdP0Ec0Kv2EIoALgJV1XUU/jrr93r
x2To1Ahb5xi31UMu7Js6pAMuITu6wWf3QL3QdkwcBgWn/+tzb0eXKv4MKCcA3TGdQJvYTLry2E5j
ge/sJRV3eTES31wtk5ax+7x4LAun+OSP1FYWE0JyPkTkGIutB8HngEizj1wSeiFxKYgCNdE6mg4w
1CGhgbFbXAY7Qm9iv4ZmSuf8exAV9oTBEamjmauKLrnx2S26PQkIrysPjWQc4RmSZgBOcXOwMom8
jjBpwg4k5pm+1YZo/9wtp74tTgnW5tuqWKYNHpYDwaZdXS7LCSkEa2/FhAGXeXiOr6V2oYKJH8z9
I1NhtF/WiSrg2voWCFJn1S+PcencRcozD+DrtkHMIc+71iOjDtyvhXkWza0VaYGFiaas0cr0wZ/9
0xjhoh88snFzc5mDjRyurQEca3iBb8LVe7Yk+08Z+GC5jL1eb4uHKASgaZo7OcdyT48Xz1pEA1iU
6jIKnzBtlXMbvYtyeipYXV1yG5yezOJz2ToEY65fZSzcnIWMaYTpYr8OzXdl/Ruub8vakAfXTfYt
cdRv3XLMyC8sbxF+O2IWGL50W+1X1AbuefQkhUxBUnslsQQaSluv23FUhFnJlj7P1ZtLb/1k6IZX
Dn3yWLg4W1GEsrd4kBu1vFAaRx2mQNwxbgr+694p1pyUfB6ycKsOkuTDNNFiM5Oov40wUJnxoyIw
Z3Xwc1zu16faBZ+2XK/2NSD0IubLPBV0wFP6YmzYBFFRn4DDYZlYmVEtAhybYX4leqQ3aBK0yru+
2k+BPXAgK0BU0PzCyWB6l6vn7yPAZaEO4C32iggPcz73TlvvnOXesnEaLp7sDvaCeXNpgos05hVu
GFSICbexCWgA5qTXnVA4F1e8N0GpNgkrxgiLUWKjWGnG1R3QfJ7L697k87w72tFLkhTfyoA5rcKg
vxDHu/eH51X6Gah1nmJGtS8+EcG66DRWFJepbvqpw3XYd9JOE9+mfNai1MBf6+XGpU1udqfUGZxw
F9NZ8ejgqrtZw+6Dhe2ZCcPsl8SKU6iyv65nCaaGIj4m6KTS+nSVnx+8xMLYCjgjx05Bo25EdWqB
7xvj3L1dTN6hO7Sr7Hjzy/JsZMva32++Aa0/ty7HiFFQLbxWZc00BKdFUcKnA46s/OgH8BjU9taX
WS9fxH3RI4ui3sOdmjYtLBTSS3TacO9sFj+hXngtdlU2xps+mMZzY01HP/bPRcvOLCpVt4lCMxOR
EPLQLSAyS4FUmOckBJJyRfw0+S9kZ2dbhrncTwlgEm5ADJ69z6Xa6/U8qVwdyCnfIK6gh5TjP6MD
lYYLjcuNnVAxrZCfZRF/ZiTiLzQmHAGjB7ciFH8TOwuZL9y3TsbiZqXYnb/b3Yo/TaA2bWS89yLJ
5CVzqScp879geJANhytYD0MxuzRzKiCW7ccSC3neiWQjrBx2miqdTVNYtAsqhCMWwOQWcEgKGFh7
kYw/hbv+6wPN7dPqTlPLIa/pC77ZON5VHscPpcz9UGS/ndtOG1EgReVdxNHKmQAx9bQM6yX1liLa
2kuOjwId8voMTsvpFJjbgMNXTnvDjI9wuCfzBQ9oQEYu/OCXIODfjlmTs+R4y8wwHchp8V23BR+Y
0ryR7+lgfd5GzmlkXEn9YeZ845TrIz6VBpP3Sh20gN1fj4dpifieFR+wJvS3cWEh6xh527qefVfD
q4+y6DtJXicZbnTvktLVbELz1U/bqPjIw0qdvHZ4F3reFt7V/5lf7BD1OK8m50ThSS7Kb+77f4Cy
8EkLRgTaGOyW8pKDmcjZEh/ISo/rMPE3HNfGmyJ4tGPx0SD9+r5giPSGz0uYzNPOnk0ackHeSBeG
/JCdIpsBH5YRKeK2h24vC2AhKE84I5dNjxceSoyTb5sgUi8eMaF9GfmvWU+yh+aEm9jNwi0lqPQY
wPX3Bkukazy9rFPx6ndAR9DvhyDs9zRoHePV3g4OPWt56AL5K7+WufuzdhzlyqmeqVHxmQkUV2U0
PxZLO590P5G6y8RB+TS+Yasm1W+/zp00R0JoF7fHSheFT4HduHc5B3phLzhZ3dpFs52+RuhdrjVD
gagWd+uEoPu5EfG0Sbh8kmQk87X+K7urmX36URUAFSyYxgg4O9wjHasod6bR7TEuUVQGy1ArbTcH
6D0epxcy1EPtbD3LikgPxlZKS8634FYxrMutM+8Dj0+H1fEQnWe67wq4OtcN39ZtMHFpJVPwDuh5
msnSdbtfQcjwECXNy9qJ6FQ7S3FwsoFJUtVAo4dxyzD52wieIvC0IgwUNGYUyQDljRMO0RN9Gafh
KzLDuTcuyyg03q10h5UChoFrQ55B2L4GQe3TJd7fLJM+i8p+z+z2WfG+wSXZV6P9XMtiX8gMxd66
yVhMITGXURqFzjMghJjhnsIqPfMY93ksKJzVaCvexL68PsHTbTg8RIp6QbrZmQtPThf0Oy+rGkIr
/ZD6rRhTuoWMOcJZplR+iMEb5J8toeoUvGaJkSX7bGpgpcL64COWeslj2zr+odRHUhXzHie2SceM
UrixKj9xn2TN7O3d6xnKSBC9GsPmAmeWiekrqZqJ3rNrqJHdpurKdzYy9qbCn9axGeJAX4Ey1YFD
7y9rrjr7qaFSQ0mls0JkfPJMeZL+IshfWM9RMb3DbzgS/ftax+gk3PHCYVjezEN/LpPqz7hiF4NJ
025DRB6MZl4KJohAxZJGvnouWEK41jptkONyEyO6Lt1C+JCa8JgfGMNnQls91WFQ1XwoK5aaCTfz
FuL9TwiZoCJW3XhlHFUPTV6wQZq8Pabg5SSS/G1R+OG9Id5UdnCIsqQ5duEEo8lixBCquwOFx7mO
4s/Utwce80MD3bPmfDOMr06MS3XOAhdT2rzcFD0rO/Wvsjokr+LJtnmueHbjbT3Xa+nRM/tuEe6N
yOvU2O29U1355IPD0KlK/LFCni2HAjRrHLnHEHbprxtfH+vitkhmvEnYj3l2h+lqS6Zh05zcsKKH
zJQbyGSC7q3qtrd6SfZYEKdfw1eCFdc70egiIpbfvjxHdfwVJfFvUwWEEjXRkobHctu494a8FnrL
yV/ZppsmfAm95T7EFIjvxE/hsJqdnYH/j32XTKuLzrTUNbndwvs3iWtsm4fqwQrDv7PgB268/k6j
axQDzaEaHib0R56CAWthJMUyENZ+5fvYOzVvmCiHrzWszUuFXNTVNSoVBv4dEXKun8HqbmbbfbCt
jjzwh3EHqrLaDjeVMjzw+6I+JqwEWUu9atDFuyDmqrFXNhm+/ghsThOzay/bqg5WfmGD20T1CzeO
R+66QDBIwgUmylgruH+QfaFJ2csXvc/tXmfWG3srXP6EzXDksLSOjiHclg2pEGdTF0pu4MNcsmuH
bxB2n1HXv8dzcPDLZYSJmZEaVxA8QjGgERf05dahe27Ge7j7R9enHqBPVpqllw6tYim54keam+hc
iPr2J9FTRsgMqxIZxpM1dJS/UlDHNY8XHcoZTShOkLybxve2oNjLCl2ZpcD4FEeI7wK63aLugeXI
7UxIu6kIKo9EFoOZu8nU3SWK4HI42NRiqvKucDteFjGqvZnKjRrj9tI2nyDo11vNrNYFrXN7go5g
dg6sE6J2Ej+l2xIgZ8ip6/i7CVhdRdiT96ELJcZed1E0Atv1s+/Z8eVu8JIrGHJb2VfjdJIWuOa2
ni6edTPmG7u3yeSgHfqEqGevviDRuQ/sFRI674/5OtySXJx3HjjEeGrAOfgfZHNvu959vbqi9UAR
BKCoPUCQK72L9jV1Jgz6VJnhNbyu+ZXiKShRkSXil5934HrUwDu0Dmk3WwTWMD73/YkDbHUck+HB
mllHRFmBW8qnboCJ3d6NNdn1pUXsBrCAknVpWyyxU0ZXjC57UE0u4pOmm9mL+veR8TLuAipqiDLa
fU/vE3cjp9TyhrARZ2vumdHiNE/sNY5VwerWbZFrEzs5kvLQj1dD/CFfqKWtCDMSsq7Z+9WSyGi+
RfPWpyzyrA3/+LEy4qVcp78eCvcKrJIF+23fDM/L7HHyKMi3YrBpUuktR/vNDokSEe7HRSIBFPVs
7I3rA9HDcJ3UWPCvHBJ/WJh1Bz4Jbki21euSsxsTBJ9pKtgW99RelLts4eOhq3qjbeT60Q4/SYZ1
57wcbkMC9qzUXLGbcuoPpS6frBxSaT7ncUrPJC4Cr+cjn7B/0NQ1HUPa3rYjMZdjNPY4Xcf+Uvbg
orT0D7gYNxQ4sxumDptlaL0A/XV+uSBRBMzPjLOC2ZwFUJ2v9oO1WE9AqsHy+fnNynEynYS4XM0t
mBZetJMxldBNsObJXkCguOvxtFL0tVCURizNifacvyU+xTnY92jg2kIm6rBPoRQM4zUtX+9aD2cJ
QQCfTr5W3EMX38sFCttIjeTk2T2cxn4+jDGjtB1El5ZWYbTlnt1Fdod1gINWrz5rTQI0bkVaK9KQ
QzI9kN65TTJ2EfXKu+xnPIwDt8fl4C23EQ+Mkkfz2VwT95WyAJF77bZcaGCUg3xQfZ1x06M/w+pY
tUxIYpdMwYehxazdFDatMqXq7/kBHwoG3EsUvBTdP9cM37qgbFKNPefm7qZWzpCOOXA+YbptpSIu
gop0eLZci1VWC3lQrZB88/uiao6THWiGBoUEGpq3hWiLpB8mJWZtHU3UfJCuRmzCEBIWG049XNqt
7d5Y0hqxPSnOjLV9gD93UFP3OpfEBJFTqWINMppr+duW3Wfwqp5Cb84uvTcvG/mPQbBhVc606wJQ
adt4b40ZbpP47Mj4E+NOixXV3PZ+Lw8tf7zra0O5bsS9wCX8GFoKiy+Un1Bu/IyywahZCCpXtw3R
REruRpjirnnw4Laf+iQEvScvCIEeIJg149WOYICyBg2t8D4Y7IckIk3gKygOLnf3HAPbuYMexwNh
W8xN+e7MNYz74IARimOPSdn/+LdzEjHgBqcimURaiQR6dNs8zkH7ICqXdq6RVincXLzoQcustYYL
LxCh9tUWF69RlyLHJV4YF3ljuZhFeSmXCySr5cOC/RWTIE5K608ssOoIt6fILMa+soTjb6/6eDuP
60tjbLkhawi7g+sLgTjBG9flWysiL5cHYNu671pz2FxD1J1gYgtl2z2FXt67QSK4qVTAnoDGPIYG
LGRgcjwHa1kORcXX1428pLRxxDPrrJ8VFM5AhJiv6pLxYBhFGl6F9/nWQb/26TvFrNVFrdjjAwxT
XLo84lR/IU+3lY0lPhYZPTgi/2Nl5pwH2HrLkXDROqGMKnYGbGaYXpYMJ/UUvzY9clGY4PwyGi+d
ggRY+G2qO2TmMJNJmkEDIorIyI97ZEtEwfbDnYRlkEZoRS4GsWMe8kqSr9Y4m04KSOxh1d4mh27N
cGpB1mzcL504x2GCZtLc+1YGKdce5XEx81sxL/WlHO13AvGfdqfWnftZ1ELtvMb5x+X14vow92yB
PeZKtI6ZWxpbfZoGarb25gdsVdskaNkqEtJKo3z+dSb5B4DAazDzNqwOS72Sg/GVCEQAm/ZjcCmw
dulhXiz3gbYFZ6cmGoIDCoSYPOu7Ja5/BvObx/XCVhTcjazaO7cnwk8yci6S6hiMb1DFDE0dq8tR
hzevYJULNM19zk0m3oYRWMokanFLny0POpVoZMsN/1gJnMhad+FVPGr7MUMUgr3mDMUhkEiYdmNc
hiv5oOn/LjLNpsv1v+LQ5bJWN6QSEDEmGAUJkTDWx9Dz1RDXe4Vlji46Rb7Q5URcJYewLkHBjcWG
cJI+sOY4eHm300NQn0azOqnJ1HPTyPHg7xw1hM+e7/I3IOU19l0Qr2wIgLJYiE0XHgxHp8/jfUMx
MNK9MzGLfSQcl65+wUKEIfZR0lx50rF0isfkQcdfZYZ8VXeZTAlxEx/NffsOCm2SAu7hvgr38EKv
ebepBr1zcXw8RJ46aeJTTR3dZrqc7wL3mHfNr11Z7r6iOZzT07jD8M/txiJFGgXnGDAwwRMgAR5u
ke5awI496DKCk93PQ8UqKcOjxBe2Y/pT7yZ0KKy09CFaskfmOHCJ2STU7Jc2Pcy6DR9a78za+2Hy
EGaFXvzLIjXkTZBDEr9jj4+rdROH86GzbvMK1iORLwSCIlhIfn+yfSuPkOTzuLE2BLzQ7G34B8Cv
Uj1Vb/VgD5zKOJOwlJp3C8SPrZ/90kWybue+vHS5ljtBoODgluG4qcPJRqB2fjx3BnJacc6aBGjS
rj1nuHhQ55xLti6/pJ5JaazEq8vUttf6MtmQyN0EhYquBU7k5a030p2FsUpv4yb7u2KLL7wUkLeH
BejWNfap33TDTHbHZMV2iknpcKp1NiKfXLLMhNMc9gKFcczGsw1HYypvVwcfXjfdMcjibBCNPlbT
QDfs6P/4yfI6LjT2Otij4rr8zAoB2ih+rWNzvXOK4Xu0SdDzhOfJLu7zqKCIZCBLYNqNNzsJ4Kql
e66WvaWLhM0bbeyQc1JXQ4GqHDQYollfEclR9FaP1WA7ms0c1sXG1T3umtCvMPbMf0Wnj5r76MYa
tDkAv70ddPQT2hiW2iQuj8EzPJrxhZDzJveSYy7CgpBkf2cMHFI/atBehEj4EMn7Em4dAkT11x3Z
tAQ8iUYL9oScouQwRR710ON10mzwri1SQVOSnABqWtilqjDZ6JYHDuE6GOjLvKlM/hOP+SvDzhVJ
glk147HikUQ+49SEbxlv5q7P4F9AyquKo9XCv+4we460ZIlqWC6Zl/wd+ljulP8/6nheopnoNqEC
3CxjGpT5/RpDNZ3r7HnpfVq62OT75W2Xs39YKqA0tn01NdeAiInrbPgmbJGwxDXUd7uRx3yKwQps
+Oxsw2YejyJ67JaO4FbcvREIkyfg4yPLTMJi+OGiukmHErShnX+S826RGiOFrbdU54Tsl6K+k4XT
9AMstNhm5VB9GWBNBbwxMADWwCkLbQHQWXM0QdDzVZZ/z7Z34V/YxYEMKBBrD0nph9vIk1aqmrd+
rO29V0bvKlmuuSQi4hKIANEyLyi2xvCMoG2Y0RwzQGzx/2TNLKyK/J9YcY8wJjodvj1m652c2s84
weuu1phqtuQtoOCYaWfhY1pS2jeDryjJAZzDuBx3MBA9lr1jy33DPiRLMYI/bcU2w+B2kGwPOTsg
C1WaYSQYf6yZItqYj+sJEFWyIw5ubZLyuQlbiCzC+8RoeAuQX579aE5Ve9/RCfQVmOzDOLij54Ja
l94ABghWTjz+TZ40YGR8nujDlRFli/WhXMfgSeXc9ZHF8RbiOEd9d48RtKtZdVj1coNzLlnOfpWB
p7HUu0Ot6hpMu8lGkO7C7lKD6Nqtfc6ZOfuNpuDBfak81Ppo+FdmoUd9KRN22w+vXRYsB4smRa0d
+7LwGdiNuLfKzJEXnc+PWRDZh2Vdyg24RgzgjvO3t+gV6iaRsaVsXigN7A41lTmpFsASab2eiD0e
RhW8GR7G/JPtF5pr81yQ06kobnt1L7bgSmjXgsNv8thN5bnqWdSuK56PSK+fYVNjjaaTaROYAgLl
oo6ms75x1vxp1vVRrHlzMfO/UozehkIEKHHXzfpaF8ekrQOcZx9WWL3Sl42HEROozL07k5NGbgUb
39G1z0nexa9xxnojNsOBNRyMxSXYQyd8MorrJsLnthvWcdt3y3Pe0Ihu+/3BWWC25QgJW2CNEerh
n7hybgEc9rupneP9oPtfufj7GHfWi1zngl4V7i3j9OBmLBjcWVzdtvpWGud5CrCEzGPCiRF6EKAv
yDmz9yFnOOwAe17CGcMLkaRXmh3N2R3GY2dAK8AVpOarBNIUNyD74gWKqpLXJuhoea1CIHv1v6AD
9bNa+tu38B9Py/yHraPaXVuMDontfOkO/02vr/ia5J75r7qp0GhYseKfljb/vB8/ZLC+H+PrL1lo
dqJd2VasOK1jkZFkYqZaUJfcoLD30xq85CU0MQ1cnOlzSNnnO+hhCKiERABXWEcQbTDoLGtLFU61
cSydHbLA8jbyxjDOHLIpqrd6je5g1kITogf9zUUaPoQuFBR8GVjTYF1s/dmihLJv+8Nqtf9kXN/i
MMBEW7Nrq1kR9Vbz4BHISh26ktHdvlluqp1RuPkTlqyAmegBjv2MOcwHpa+ieGuVVGjFgXlLuEen
ZH2WG7uhDWupNT+jW/9xixEXOHPGBpXtWtqkj03E08aeWfHaVgacDsjrZrZxYzG0NUeV9d8li8pL
xQF1DtWjlQ9ExAIxH4HuUu5E0eM8YryIOwIztUPyMHRufOjjJDLwmRIIuQ0wr0k+WU5TUzdmanEZ
ioli4rF7ID0fEGUh2GsaTFosAXCaFzuSL2/YymwOi+B3r8PFGgv/03OWl9BwRWlV1SdpYdHNmWcG
UV80/LuNBvCKYax+qseWvoQuq8j20Fe68juaV+8GjC+pc32CEe4vAI2iQI5DWiOIXDrpbJWNHcmt
op9JUw2Yta/gXkFyjNsuL75GTxGq09yb1+Sbgk6BPcbGWgKB+pw7wa9Szpud/AMRkrqAC3c1bo6N
b7F1Wuz6z7hYt0Vm2USuwwdXt+LodwHRPXbw8qpjLgUQ1DWy+PwU1T210NvQp4PBjafswMzAs9df
MErg9SzDKNvXRAwPtcG1HHbPbT2lked2ZwsLT5pb5a3d8UMGsJ221dr526ERLyIemv1seOIOLMwm
qJGUnzw7inU8f7vdTUUJhjjbDJ7wN8koJKWO0W9dyy/HFg4jlw63WNDYF8A/4nYrnA3EWjZqqEE0
kXnnOITYZui1d8cPfJM4kRxG/KhNeyNewQn9iJKziu+1v6VO1DkIYQLUC+GI7nPqYnCHwyR3Nfiu
kxGcmLS/bmGTW75bvEq/htlZYMauM/1c1RBhFxBAFmvVOAZMVeUuS016Qvnv8bEQCSWDK3fIff1j
2K4BA1qq3SR8xyn5So3bFt0Vo1XPUEYSzNlw2mRL4+KYZ4+G1UR/XeMOVdWB/Fb8nPPwhPfvr9cv
xZEFVXGPBRWxU5CIiqfz2EfHOlo+x8ihy6Pxn7smaR4GHQCCBqel2SfHeZg+5NHqXCr8LrjT5lMz
Qo9PbIlWmgRwz+Gt0Dgvt4okyHa2Ea1H/b4OghtVFB/oXyTyIPVnZiUuezMk8srCcy5H9VRhysUP
kUQbTFrndYZlqfLprS5c9zKEcb9btPfhUh9IcyRRWJ/yl3ClgYMz/EPDIY8NAcUXPKNuIoRSL5Du
vR3Id3q9+ESU8LOnsPv22Bcd5jBAQpf4Jjxy0mUIytsD+2wH5ZMjCcpUISYRfwTk6rKl1cLqoYG0
Y0qBbqi13tcrnljaFPqtE7Df8TCBso1798q8PdQsm8cC5wSwIjYZM71pgPc8pf6ytqYHuJQgVm+U
Sv41IK12q1sSNWKR8wm806QCeVERHX6e+wEWIlEmWXWsDwX+0DlYPeIT8PlUF/70zOnbEHLKJm8I
ikw/Gh/+QxvcSLwDKOb/5FScYjs7SSTRazdzHBFYGSiHcUa8JX7bBreyqZ5xZKSdxUCKsFjtvVou
tB1ONKrWNCH4Ncl6pZmZe3jUpY3L0unJlVk7Dc4/W7wHEaN71bgapPZjrHDnMSKOqOIcq+TaXeQc
vZMIY2Nt+8nVfcJFnhQvVptg6ZlJF1TCeQ4qyLFLxvcYRBKv81hImL5zscX825+TdXqAYhffxlSn
JN7JMpWhiyv3X+ZrZAvgdo836BzosnnGgFGfHI9zKuCB+tkHLcy5z6WATId/imjJvhaWhoRB0EbY
Bw4cotIqqJbb3JZNms1x96eje8salupnNRCkW1zuHDyz71Enw50dUHxg+f5psKa7hZDdkd2c4bXJ
mTSaUqScm1lx0JsIJSBgdrElDOGo+Z0dnrpuZL1i8ozvS59FvFeYm3CY/S0otjpdgSga0yYnhIxw
M0aBeg0NQWtWOrtETKzaYG+Q/OtgGDuVYOFPT5x0+unoeKQ8IELilF/pV5yRw5E+nKcT9dOZCP4B
pqciIOsRTx+mZHwRA/UHoy8/dOvad5P4EYpZ/ItNAlM0gy7dGe09pmVV6ztAnPTDFM2lKcIEk/Ly
Hs8a10rrHobaMEqCl3VG4m2MRENxUlKDil9usjZ/1Sa5VBdJIwp7ON75tq03nL3uOzXkWF4ScOIK
I2bdpTjsPxqXLGsFcMtieVEZ5E97Qm8ofp1ZPA0kg3aJXbOKRK3tCsrIYg7eN1E2P2Esi50cpHQY
fkt3+W1j88ZaZ0fQ5E87aFBBraEIRSDrMlzTNYSjoW67VC+9deFl+mZ3DgvZR7Gyh5iwXsSoPzc/
YsyGS9UXv1FXfXPqrQ92WZ87LyDs497wAfkTT9j6PFnmW2qenlxYf6M1nQzWhrhFre5G8yRam/KK
Sf7G0QBvq1Q2FKW7rJgIJsWhubVeqa7ob7NavCsVRo84ElskEAI064w9pnR755jo9UKSeMLmFDH6
TiI+UgpFqi13z4iq7rnIBK5BHo/ueYU7szBBH1ZVO2dRG4dx0/v/r65/9t9vKbus900Tv7UraPHs
2pXYa2xB3CjqfetJfFlV5960LHjnQC8HIk64LGevYzfu43jSHnLLOvvvUBudfT2H4WWsdHTpojK6
BEMTHmWjjh5C/FTG50GTN1Y9/roAcgwOzcwuL3EGJAjJCF5Ak73GXZJdYBDQn2Kr8QT2eedmlHf+
94uX1fJ/X/3323h1XoTFmSBv+wYPes0KllFqwyGD3wrNLeW/L00GO7WAQbK1fX85UeyH8cvq9nri
ZZyL1d8xySFUj+5wkQNAXppRvNU7JlfWmQPSJvdLQehgJJCj/fami3qhN7RK93vhIWQnhe2fk4XT
Qdbw2br+0tB6sSce0HFsbE9BEdWI9IBlSGd1ONnEAx7h6giXuKduNTo3VKJQ3VSnHflF4t+6XLiJ
SJs1eSbD/YCz7sJdy8TruvNGeXDqMDhNI46EDJA3JhMPkjn2YzfCB7wBpsqkmFELgdeNQsHrq/nf
6/rfVzQds2ZxJoJy13fqv1+KmbKKnnhFgJ2YRdDApSfmHSBthz+rMWtGdJCQf9rO05hcvFx9dRVx
iGU8leBCL10da4aNKVWQxU598zcmB0F8kJEPkz3KdmmfbWIK52TfhRICk+s8ulkMaGH865dYylAF
/vr4fw9xT+06EGvCD3a9ndb5MVEIchwZcnJIHvERcMV+xvMuGcvHRIwWBJprHA3XI9kwentbsJdN
3e9ApRJHQEO025w1HZvMqYflUS3ZdtRNvW0gDs2zFtvFdc5TxqifVEu/L7qBAnQux8cE6g4fhMza
zRKpgUSTOmIw77NMEJUcQcBTbAZnTR/tRk5nV0GwDKeJt7xViDLZQIVWd01PxBMbbzfnSFKNpAiU
k63XT99vBJ57h4H7rSo4KLaO25+n9towxKomyMeEtW9/C2EJtTc28/l/X11/61JuYTsrlCarP3vX
X+rrfzy4xbQNXEqu4zXT565Z1ZlpoLDlBcvsm/DtfOPVAGgjx5E7QkJGbCHKBFfEcTqt7PUXpTFX
SJnggAsdXnomKVdwO4/s0XnUimRUqJK7NhleIiwRUM0DzgwJM49hdxoDSRqM/zLMbX51H1LcDGOE
Jsa4yvBdKvDDPArta9cYQUULOa9Nyvg5wzPW0+SB7rzsUYr3SZjPPTGn4o0WrBeGZg1DXnrPtHBh
w2r7H9tH8u5winPbQ4QqxtB7WJtyjynxnbbk+RYcNg/zWY77xCPIwQwX4T30yZhF0i23xGnLFEcD
V4oXD8fSiqyPJXn7L2Ac+z2RxHCODxAdMtQBGsGsu4Lz+qeOc3MEQi+RwPKZBoSlPDYkRmCBT2+y
ctw9HIA7FH3ojRBNngK5PjUZKKKs9utnc3Wf54whB1rr8tdlXj905sy7oezF2SoVevqAyM133rAu
yjCGBNz4O6spoQNSdlB43P396JZF7HCo65aHE24pspug+aWRpApYvWccmE2DBXx1aCZ3gvtAwgHE
MxwcKvgye/lIO4dzsqWJU1Z4J8pXu21XtvWO2xOmT9SZeLbur6PkGg2sV/DBPUla8Rw3Podlv+t0
99dx/YxHNFYDe2j8M6XND000qoPTtt+wV1aqZ0W/z2Zjo2XTX6OLMj95lRU9BgNm6vz/CDuP5caZ
LVu/yo0zvoiAT2DQE3pPylFVmiBUDjbhkTBP3x+ojvNXnzu4E4YoUiRFEside6/1LV7BsuU7Y/nB
JbZ+CTxuvOnZqcmJka7jsVhyEIJWrMa1DNHv6iIBE+FEJLOkJp24kmiJp7hxgiPhKQiNu2AV85WA
m+NvR5O0m6WsyEexcnr3vpOI3aQP2sKLPdrcOAVRXW6CYqxWaN0wmY5r0/1B38x8EqYF+yrUnwtA
XQvXU8nBCXTr7IXmxhXqJ4+6xjkKwaszPx3U/MIoy6Og9uDAjjqaKiQMpcUhZnj6dQEamhSqaPjj
4Thf4pU7WUyKVpXVjQurpTivy4L5sB1tcLItVNBfsthSGyV7+/B14UXOITYZXMYofDci+Qaby9xb
aJEWYZ+bFMEfAUOKpS7xt5fmrk1s48A2yqOc7ttsx1f9kBvYvRlBaAy/UbK12CYpMCMHKnkRI783
oyMtz+jYeOIniz/fkqDUGf1xXjYd1tM54poRgUzttamcP19rtxnRoC3VYC5rqoajG9XW8fGT/e+f
ojB4ityp3/oy/c6A0N4kroXbar5o9U+tz9xDHdHHKPQRHKOrCYbEKxiK1iljK8LXGgRAVuIXcvq6
XPpWu/HE1XIz41h33XCyjGg8PX4amgDbP9/GpU580wr1GnNXg6pajlmBcVBHzo3Fmu65NIK1NBTW
CZNhThAOn8VEQVZGKdaF0nW/LpQ5mHstM3ZxPjqoQHzwEgliIKV6YmnIdF8wPd3K1mjOiaS1h4iT
4MMRruXjMez5gaSqQlZ+UOLseY4OYoCAngw7l8rbMYNlZhZ5p38u6kAVp7Ha50CQzy1yp1iKZBtY
3VNbUQKUlidnBdnfGMSWaISTPQCFMZhXuiZhSe0xiUf/BE252GbO+MMvpzkVDW5J50+cc1s01amf
d4fUzmBkkOJgTONP/EUL32o03lETpKsLL2wIvFM0P1SIVbfKB++glAqO8QyUD+P0ZFvPZTCF55TT
I+q9aB8NTLy8+T9kchqfH1eDXWrTMCFc6pub2d0SN2ixjWnOI+NhwOcb2TobKnnCtdvQdBoigMhR
udKtyrhhYtU2hCLGM8qkO/hFVexAtFsXQ7bFWqWZ+0KiLVMQmomayMbvUNTuPmTtD3rVR5uZFnmZ
hI4I9BFFrZIfdCtBxxZm/KYPMD6qWiOwuNLGpRnF+jYNYuNo08bsCWGBlxL420TOyQi2TeiiVten
EhnZAjs15xRkgMjQP2VSIDn1iWc2ul9J1a6RR4qfucYhXWmlfh2q5ptfG+i4qjh5Mhraznz33+Kg
2LCWy3UyjXykPWuaM8vNlGPvanNIr17r0TJzyh2KK3m0PHCY4iPuTAjmCxYK7bvXpZdK05w/U8kp
JFH6T20+WTfgK1/lgB45HOSSVZaPpio8eokA89MmRNZZN2DaPbTNrDf+qwbCdoEsqvtlUam242x9
iApYYqH6ANQimLiUaEl0tuRN4clraXSoOvFpKIdwOG+yiLE0kS5rvnUvUCXdebqURYqdlYiFfQe0
WW8V7+NaKMO56+gMmdrn3u5xK3IMWtqBE54ff6sHxUER7fWcjq3xJpPb405AVuKbZU2v1fz4RpDh
F9JtLB/zAxoyHFF9We36676aOa3Ad+m7xwO6lmSj0RnW6fG3k20eCxQIT3HCF80cto/fjgzkb0yn
nh+P4IKmwNGUaIvHVVEJ4jjCnI95frp40m1OBgydH7cihKWHQ3f89Hg6MZVnuw9q7MF1e2ci9bhT
0tvWzfGM2/+8BrbCFDfi68ZQReEOann89foTKEurkDbw7vF0k/JQ8yCmOz0eqRfR1QUVjoGVd+Lr
9fkVhLTCuzyuFe0EndG22cLN97AHXe6S3mCUO38WjqiSddWP2vZxlToEPHLse8fHcznCuVXCNL/e
dNAcmdc398gL2ycyfNF08QigDhSBzuh0HlcHF5P14y15XGU4XqzhXtpf76tpM4yPPYVtcP7boGZa
VhbN1+NrOW6dKryXMrGeDD6Xx31MooGJbcIM/Hj9UpJnk+VIqbuiQwAhGutkmJmzKhHcsElLf8U1
IkXm0dWznvAuTUN3f1wDh3gqPY1duAdfkI7q1WkGsSla2jBelptvbhXeYsvxr/oMSITwsg+jX2kb
i+vjZlBwT7Ku7a9rbqg/xXQ9r6TqmG9Mop+tbBq/bmv4t/rJ676uCdW8QGVpvu4pJ/FisuZ83Vb1
wytGCfl1LRmzN0NJgpAehEYQVI4+hF+3wbu8Q1j1L65EFyWtopyBzFtfWcMVM0K4qojHwMDJVWKN
cW/WBNIWw29tTqZLUv8JLf4hs0q0JhPU89bULgbJswsMO2RrOmF7Zerasu+YrWW6h0rJkDNIvq6u
HY7/oxtqe92eOSqchpZ1VTfXSS88ODDa3jTutAKMaxx02YqBV7ByZ3YHQHiRMylv3SDeRRWmaFBp
p0L6b1rIWN7TUx8ZaIVkvHSS8hD407NNztnaY3PMadrbYzYarszjQUjm4u6MnX3J8tTZTTL58bj2
uEh6l/TECrVwplvD0S4GKgufvZLNqD4sC/2ghc4B14V+CRuhX6xExWeZX2WPyMPC5MrWd+0DtWJD
4OPc6fnnYxMZSlkKupiuMw9pYm9pPKz2sWNfDOSfvTGaJ5Ik8KiHbr5VDF8nHLyMIlh1I7+lFUgD
Z1F3drwNk9S+TNHoQiSvIDHNV8nGsy62d2Vq1J+jFPBQWhAdlmNQosDBTgGAzb2Yqe1e6tTY+mgz
jyTP+zstcj+s+aW4cedcHj89LhzeIkk3dN9SxdI/KyAxKRxcBaqfx/tUuyo4RBSO+vw/PH4Vkpq1
aPS63YiYV5fWyLEayZAwGybo9XZsL3XPz3BQY2FfFDamAnCzMfmcbrSJR7BJqotbDMskVKi66a+p
kMGm0RN07OFzQ7fn7M2v8vFdePyUerTWHJryJEdzgxn2P5lbmbvBiMWFefip6PVuN1HU+naITBeT
+dUMdHyt3XRInLTY923BHJQwBdLZKlwjmNkR4VK4mcFlGCI4uGLaQnEkp4aQYKoZAAdDWXunkUrf
eAJb2u4tIb5rqoLYNKGriqAPX78uZvMFhUW60fFNUc10W+avkNBUKZGker9dHxJF17HZTSKMWZmP
3ruvo5NsibeJI21HABFZE1q0No0CrjRQ/zN7W7bSp5wKdtv6aD+EDnuGqo/9DAkrg8ogFcGxCWtt
wWbsJWurTyUJShmTbOPLO/SJhezIjWPmvA1C/ZDI8EBXJCMcngyq6QnLBkndiX0J6bcwkRsuk2SY
guTJ4yQfyINOuvJBj7yRJeTf12F25Yd/roZ2NxAWOuV+uiiTYfj7rub891+/fDxUA2sQPeT8UGjD
MMCp1kQC/HWP/3jcxx88HoA1l7LqP27++2m/frbzjMf6525/P4PJN6Q+/v1s/zz84ydSxujK/v1f
PJ76cdvj4us1/ufr+fuZ9cf79M9fPP7Nr6d8/PKvf/7ref6f9+Hr0f7zzl+PqIMTIZwNMRBQ5BoK
xB58WbiFwvDU0c0+/nUx+LdYL+Yx9e++js9DpWPQn+QvWtHdoTY60viwWMZlZRyphgI2r6BsLVcc
RvPquqI8luBWj125ZV+DWUkishKF3BCaUh7VfEEEc3GUZfiH1qbauOW8xcy0P/G8EWtkIGDMmu8B
8fRHkfb20ccWaJB3uROjlR0QXDFr+OgjVomykTFsDPPEvtZfNhW2yD7s8CTOM3f000eoRYhQM//k
QbqGCQ9Z1S9Lpg9+gghWN5J14WvOwnOM7PS4yC0y1suBbCnozcMxIcFyOVIDrdx5u6nnEXaWHFdI
6cX3dGggTqDEP+s10hE0JxuzqYHoNTb4eyi23pRsx7FLsAHyqmkEHKqSUTGkcnSKWsBaWRFDVr7j
MkZePKTDXvM0mj3GDzKcxaHnvH6dkoFwDPzVqZNuJlvPSasFk5UoZPJW+wqOdm8OBfosOWJFjtEq
Zu23xrb0/ViekQBYOwyM67StXrBYpggXjw4q0AUtvuxOCF5Nq3RpT95Pb4rpUdY6UXQCV27EZu7s
x6inkvnVemNKZpZp33MHrQJJDVvTNJ9t4eVzB+6tkrncOhpDX40ATtF4JZHlGq72Spy8EKRgQN0x
ONG2ol116kz3jnmsOZid/6tlvEZ1MM90SNQcq2RV1hATbM3yloV1VvN+3tOQplXqxCzeS+iS9DmZ
ibSnfzlxbK1NYL5ARnp0DUl2TQBMrUcPZT5dMPxsTDWY+JGw6sXo81X3ak9FuvFplM9EkXPdoTnz
nZ96r/qNwFnqsQE6tCzg1bxOZiZut6Fsz8cksqJbo5BSCMMv9jHyl77yn/o5sqARyLt77DPBHOei
EOXg6rP2GSbEgHQCMoYIDWhGVrymzzHV/h7rGfOf0CO21LSnKrVu4SRoL0+01QJtC2ryJQxzQRKi
H77h4sbIqi1B7xhHdDk0sMP2uz3/qpflBkv5xZYriqMintQdoKaPNrZytzr9UauHuoOVQ52NoD/m
WR3eTOySoo+6rUnl5HnpDYHNAIebv7A1NnI1wZtJ5BBXCngIB+pHXicMuZDb72I93PxzhAfSpT86
EX3AqfKgYcQN7Su97O5VFGysmSlh9WLuY4Gvxq3g7MkiIAeqQ59OTqS5LGnbBi6hepMpEwLGY4+l
XTM41BCIAlbfTxBz9jg28JkPHPkkl3b4FxkaMjGwEllwpHnDosn9XRoyFtHGkQSaIf5NEjnb+WCa
u/v494hu9VepER811z65kbGOG7zRiR+Su5c1L2WH08XlHUNUr6PCBFUwS76XOO+XQuuY/NTpt7wu
MRf4zLa9lhxLC2Bqa9vPses128BNb1ElnEXThg34NjqK6AydMTW3hOyojk5eErT73B6yjYdavRe1
ixXYQU9vt3sjcuJrOnetcSYHnvumV1TCLaZwGnQujPsJN2CLo7yvR8VxkJ/xw6PjzIzXui4m0mXJ
J0ZhTBVqRRtLZXwxC/23qpOPhGwi0FsEqHrLBGbI0oBGp+O837baU9D7t7pByzt74RRG9QUFx482
55lqkEP7HpaHN/cOHN6syRiR7RtsFCOXvnoKXz2DJasXr4gHkQGb4Q8/DCjS3PFnFdtQySrjGVRA
dRoa+xyHJe+pm2Crwxm2zdziDxac+tLEsNVz0ZAcnpecSluTaNP5mYidJqtoDupKExdUjHukQ+6A
aCL71zOCa5RU31ILnbxwXE4qZb1rpQ32UDjgSmgnrpXn3v0mfkldzPS2CWgb0+BzLqIWzpVJF5JI
6T5pMG8glBwlaJIw950TIDMTFviK04q19KLawNpXLdomtxa1LWBVldMPs/w1kRFL43nnjEW7zNNh
oxqcd5iyxdkvaaxVY0vIU6wOOoYC8s7dAtkZxpFBaLDdO9ee5+2nFKAk+gQBodAw2zUpcreafsOO
scAa6uSS0abY+sSHHS2Sb1iOPnIvI26mQFouhXls+FrTWQ4jOrraKnSCNz8DozJ2ExF7/ibPSu3Y
gsYlOF1jK5zF7TZ28rNr3xQJYyy09nGAi+xZCBQYDashqs7env50/jy5E46uSK29AvQffSumf/bE
3MlBPxGY+8ElpDyBzcPmffildyiF/UBovG/v3VTXqzgkVSaOaU0LM2tXKuEsiDywf6oTwuF8WIVT
ol8B/G7NSKobrAWJFmGKNl7j79M6HPeTy6pTW0RLd6lIUIPslEs1HtSIMzQI0Hyo/Uvhdv0upWVH
nIRwSTmzzkLhsE/7pkMFpZ+AuiY7l9OcXRnmrp9o0ooCJFNR77KwuIVDWe6l010hszDV1/VV74Jd
d4Pgm1t3A1hK/dNPe7QjA8HPBfi5NGqaXenpJ4grawIdoAIP4NzDiF2iXdJnG0TDCRmniS9/IFos
lsTmWctO/sSTzPrVNdyCHC5M2dXEDTO9+FmF+auXDsXWU9brkENbDVNnVQlAwmWVyU3SfORtXxzp
8kdzTtYyqpL6Tygotixd38sBxaJuI8eJC1HeRrZ7e2dqGibtBoNSwPtIRSVStZLEIg5dvlhwAvLf
bTTTPu1hoEs0fHRCINuq6MImZE5TvIkQJmoBxG7o0GhnfAB5V7rrJNb3ZgpRQ0+NO5aFDxB54TaL
OIq6/lBbxGiKvKgBjnd4tTJ0lLXmLv3YfUPhnR1DQnQAApNRWPsdB3tHS6w1XTTOjuwQET6hiplt
IhMm+gT7IPlaG5o+FagT9jngh+Ce2g7BZVEMOr89J9asj9Uq4hGQEFgCiFVIuhhRdWfcrsQsamvR
56Q8M14PrdCdZ33hM/rQb7qeh0+tKj71AntEar1VmARoqmoQrRD6eEEaLrsYwaCNvGBZ9fhsLbco
tyWTjgEI32vZJW8tM+alk5UpynjcnJhnXwyniWmbguuRTtavJe9ApTICxOeqI3HWRBkhasKLu02p
WNJ4QqkxJssCBPMOQQ/dcYVZNCkssbEn9RmSHb8ZIPXhovbl2sIx6CTxNhjLp5go7IWwq1vrEmQy
5gNSX3qBDeF5+4GWoZJQ0Sdt2rV2yUlQ/hrrUduZBN1MkBjAbHpzIgEemCRNmA3KHe0+OlxBubY7
vTu4ZVhu4cE8MTJzF+RCf5/mmte17miInidzQCauBOTYmjNE67sXN20+lDAKlLMYy1ymgiPmAeKt
xMtwasdhXMeG96obRb0NNOVARG/22PaNnYOtCIY7hQTWx9+kJFVYsutLOlrdi4q9FeD5TYp39XsD
B92AzmqOCvdDj8GzmMWWo58am7JuspPz6jkV1kQ3NclG1qoV/YY87PrtYBfayqZhHmeutYq1NEcV
h4x3FqraCqOQ1mpvZu8jeEdV0tPHD3rO4U5jAtiL5dK3S20DWo++gfwZqAkdnUuQTZX/aieykWbd
knAijfE1K0Iso3XRMtdNpdkvph5nLaquVW904UrzUAnTrrn05YD8F7ZwZubefiDub8Wh3jYsFww+
TYsROgy2AU/W2uvq9KiP7dHSh2vRlIwJs7km0OKdUzmHIBlf5j30Rk/6ishy/HqygpFtOgYVdlks
8/yKAmzGMHcpwWXQWZDKjHaPTxLcEvXPlK41WYxr3YISOQYcKzAsCRjT0euAH2aya5BvUpf57Ksb
t6gG5Lok/nKb5nT1csDspqEjtfrW24VYR5l8MXyGKjpF0akwi6UFmHSIWEAEpoplRYLz2bLVrZol
/VGN19fu7H1XTjsDpMiahGXv2Lv9ywCXakG/0T2WOpNo8JcvMdE0romqWvfUsyZDYrSyYI0ie5hR
+VABXUl4B9uGtkMtG3V411TVLF0nJFgowIXV+Wszz6s3zsqAXIGb2Da6Dt2dbkFen+GJWiuETGc/
oQCoy9lPb2MAjmsE5CL/WbU0kTDg4/fsqytLUVNbn26YxIu2HR12d5huWjFtUJR9b1N9dhD8DpBL
7sowBPydlAteO2rUniWw6+xT0EfvKnW0M3ERTBWlr69UOdbwpu5TbnJmUy4zdCsQl8IWH+WYxGsn
gH/OaG+mK03mWQRAP9Rb5Q9omhSEgc7t9yzYv4eKrQbBa2pJdxX77kx781NZ7quUsDh/kKdEog13
JnNfTqzf7rxTqjAY1E0YoJwlT1PXMRZPrvWjN0S2IKceoAcJNRzB7SK2W76hLdozoRhGlsYnJlQf
4JiPZrrxj32LcwYKdfacA/7ISj05xGkyYF7y1FOLXKkJgv4FoQrfQVYeNonBc5tshz5hstlhnZL8
57QadBhH5oYWVg30hl8VYXdDYIe1rH5RYij2TC1dIrWF9eGyXjTSc260tZ+9oJMXmxjiCgdmqI3x
a45MYGGLKNgHwORQGZuQNbEpeHf6XfpaufRF0FlMJyql90SH7RBbw1va5O7GxrFnJV6+dxFDHMt0
Iz0x0u0gHqwN0mxr5vKKoq89RIN8UjU9DUOo8pCTzI2z/NlUCq5JkHannn7KIhaWtYa4JQ5YXOSO
aeROC2wStJqczX0u+tOqgvZ4tNCmOeCPQkw7JJwD4rK0S1trGe7gbq1UOO7Mydu0xrCzxFDtewu2
Dyg2hziF5NsQDAPbF8XUw27ZHpsHI7HgHlCRRfEhjQNaEHF9zoRXbaB8MFAjXlUhrVBFCWonRgec
sPkdUgSDZhAgPKIYJH0cK8OG0f3cyR+Qc4oc+7CA1sPjTRQ+HG8A+0iY1Sh0co2tes8J0TSinW68
2TIJNgPwu0Vz1LzpQ9ONkhwA8Zaq4scwK83qAGmmB4+yB9O2dL32uRDTu5Pj8HR4obiJLoXUf6eQ
4jRIbCstDjGMj6Cf9Km60sjE39Vbr+icQKjNHcUpSxlSxvCKaZmv7Ig1g0IvWMNKBMIDt5VNnX3m
4PBXxWiDfQC1ECTpqjQs8Jpod33O+AsEe0CpiCc8VRVrYbvKQclsSMsmutls2n01Ip9GZUXHozFR
f6B6O5rRtOGQaM8GbOWlmdI0ynNqlAlioDlB/mViTzBbtY7r9qyBpV9pTvy7atNyDfqqwOiBASYv
TfhKIXRq+HabQnM+pVftCmdoCayvbZovyt/KAKWnMcBubgL3WyKpGdHjrMbJTXA6JNaxUYga6Jeu
9YozriBh3tRupGe0r201Y1XIU6LyiVlSeuM593LC4eRF5l5zwgY/LWRjQY/13OtEiCOtZ2Jw51Qo
gTY2DT8GBygz0tQcA9sKtYexoFq8tDrW+ayYZ+aSvAtDacwwe6xpPYHobjPQh8yC32gzih0HxZOM
gzeIu9Y6mKbXonQUIkaY6paFcFCfVfWC1DlJ1jFqeTddWV12RHveLEPN+KzNej9N/kD0JtkSgQn+
oE3DIyu6DRrL6Ffs+qH+cAj2htyCO4zr5AlLSbxZIjIaV17XBE8I1Tkyu5bhuSQDWGF5CSL0JVEq
D9Dm9COL8C4OwmAtpmKfdK5cjXXwpFnWZ9UBOJgQeuNDgBMa/WbrEhx1KErL5JAmk4EAudt3dadt
TITSoeaoDeDTBqn8dO2HAM18Xc88BWJFWyGgyTb6R4huezMlzXe/ONUhcqN8siak+n22R4ptrChh
AR4goNiqsHijAkKNPzYfLIDlrTU56iF1nB1yazYNI6ydRtruynLoMtasqTYL761BtLuo4SiumjYp
lq178iFArztFIkFsFxT1wr1naXm2Eje5lHzqujsYRx2rCVzsdgs1wmUy0zMRgLzYAkBdRi5wt1pg
fMyZ7axER3D0BP5K+GmALHhGXgTmJnJRDqhIyzhbWzfc1tomGqYCXeKCkAJ7E8yQLNuEyNeM7DRG
4nYX/hCbN0wmjETRCNkzTmzXzJkj5NwjWArsYKUcmi6paZvrABkQnDLU76pwkQR4c0xsfQ1s9j5F
F0LGk5BwbIhWvcBWVpTVWxozZjKccjxIHacDuuA18YHJUo4g2RJloqsQ6MJpnCJpv4dUjHdqrJ3y
hh9AWCiJXXuXqHme21XekdnU9C4kqQOp7F9RRzu32oI46anpnWEVSTMZiorHvcpSRiszKOMDiTDj
u24gN4WK+VwaWvaSGfru8UeDidzNZ6S9fNyreZ8yskD6yq1Yf6f+Xgic6D7nuoM5X1UIjBYdUMPz
pIXD3dKcU2tb7UkymqdKTe4DA2k/TN/DydMupq7/0mnjvZcCvU+UcR553MjoMVm3gZXuHre6Ej1f
U7XduUXP/GaR2d35rG+9RquwU/5bEPeMPj3tBSyL/8ZinoX6Hr5N8UxMd8+IjK/2RCZU6k5vslXe
PsCLyQaVdJwQu+W6buDJ4sIA7QPFC9gvbggbkSQSBP2H3wtOKkkCbawV1zid3sagNu+JgWiySaqc
5hd1BsVTuvTCFN5WxrplKc5Lsa6ID5Jlu2kcIOZe3nGXkkMv8+BBjmZa/rRJlnVYwT5o9xngS/uD
xoTkruvYAjSyy5viM84QbzpdD0yeVnYSRdaz1LVPVnh/EVXglrTOvTSuw7mBbi/FUmVuS9avjSNO
nWr0Fe3KY+hW9XoobP3d8tnyFLnglFADh3zUQCql9gDPTlZLqjYe0YEvUJkPRF7pe1diQ7VGP9rl
HuiyJq209yG5FEZ3R4Op3Rq4hs9Tw3oe+L916kvmzFSEfC0q3NyYeB32HO+j80FZVqzzvBe70Euz
jYoLf0sjEr1Zg+y3Y/c5DWytKL5j1ilnQMonSrUNYybpuRXtER2gV5rbwKXGibH1L/7sXHWDm+5X
zB3igNEBTMKoArSrItqzZh9cc0xL36wggkXh02h0LWhThAnib+wEhQs41LoBAlaUfbSoE3M41O6M
/jVSqLYFdrQhHreqj5DjKuVvbGqB9yDvtobZhzt7hLsV9SkODT0Z1hoijvfGM77F9NkTnC67frTd
1wYN3qYG+bZOtXpY4WNDDOagjPVzuTCR9m+xPY2vnQNbPHAnj9yXCGNxLmLCuwZ/z2FaLmFxMF/v
TlVMmKW/Qjz9mdkquMK7ZdTAiXFPgtEdfgNRH+znYVq501Pnqc9SMJ3Jq/qI4FM/oXzSaZGxS6zV
ZG8lQEicC0iukHiqXYX9ILFDeW44nvkKw0My1M6KnbXDYv5zSg1nkSsUaVZGt1MbED3p2thvXJoi
b3Er/7ilIX6VNSWin/sfpgfZXXgc+bkLlyYtAaz0kQfKR03fe9RiWqYZP5AsbLya1bbtZ8VRZHuv
Zkx+urXq8XneG1trb4luc/JtYfSS7QUUQMZXYkTfQhLd3uppaK816pPBGX9TgIRnEqna14wE1e6o
5Vp1Hv2WloVVHh05GCd4GlVeGlcfihtGser2uFApqRcYZEOEFsW7K3XyWE26OX2JBSkxC2J6Zv8S
pOLVYFv2GRM+tK42yDe2Kwi5S4kANQAP0cbToUYPN9OipDY8RUkWB+eibX/kcJOH8htmng8kRTDv
nSzfD83BALK+bFjuVyFp6XZUiL0Tk95Nry6a29JDYN1qp2PMlzjvKqSVOtTWVa87tkJt3206VEN9
xyDdadgGpXQYqGXjGzPBjJg4+1VF2XzAe/2BPHp8wuU6dBoPTu26pKBZ5mWxr4b+TCcUhdBIkNOI
lMLkVKywOlBz0Q4huHhNbPhpsEd58iN2gBXfyh2Cdv5XNXlA/qG8BVPv0K0BkeX75q8yoRRwPOgq
aWBeMf10oKl6AIx9px/mwtOIfIfeSz6ctUERzlc8KSDoxFA4w94yNs1OR8qxdXugu6VkL+HTmiQx
y1rbyLnd/q1XfbbNwCHQIEd44mVPdu5SzlGcOH7LQUV/RvoIkqTRrNJU/HGYMpxtg3dU2Kg/sHRx
up8QFjH2ZCOPHtgTOrLv2jmbTKmXOHGRmFf1UrFNbCUFja6nP8Iq3BX11Nwq/IJRwAI4JPiQE5Bx
FrsL76nwiuaX8IgbgYITrPxmzPdhrBYsKAHzXTkPe7AEB4hm1v7o/4hrxchaZ1HTpLIvyKbufcIk
7gLSzHtjem1NxXcMgdbTVDqfA513b8xLaEAtowPkMRvLbdnfTGB1/XLJOhSfRafMs6sOUYkFRMUi
RBr5m3YFLOoSoXFfOHtkE0vb6flSFC965UJkdYQPVs3KbsbQrbUGEjQ0rJCYqYL9uOtvp5gggwD2
6aHPSrmnd5yf5CCNbeooeXECDvFslBxPItwwcaRMc/ls7MBdWJ2mlrVkh6T7JXuihlwFV4ija09Y
dFo0KUFuE3ULOkcIUYHjQeoukM0sZBu0ZzvV9jI1w6Wg17fwZVeuBzX+okUPlVqRhIVy/c805zXB
rgvWVT4ryhP8jNBUNy7pUosK4R27v+SdOh7+Ms7MhUwhwbDJZaFKmeaX46o26AizdzhzoJtbLQD/
0JgNsepEmFRgTedomE3igWnyJxPkNovO5Kg107u7UfgScAONrqR0ohXVS7yLqXTklIFWLrRf0GPL
EkNjozNCRXh7rVqjoPYYOpqY/bgOwNrQJKuKa23Pimwk2sARoNJ4hDgss8T31lGiFgV98YOkx53x
FWcbpoDlNLp5telnMtp20EE1hOMBR0pbd6OPwKkBWl+xwTFJYvUA+r0mUqRlENLBFBHlH7bM+Ggd
koOFzqYBzdCtlfU+zScXRQ2BRxa0EDJ9Yqi0a7gp67pNnz2yvMko2Fg6CMUU+hxzB6KVKgko0Uoh
raTDNZrnFrjNzR2Wku/gShWfORBmW2LvQDuvbf/KSL19pYv+n7yTtwKUT/Nf/zKsf/3v0FGPyGbD
MBCQGo5uG5bJ7T8/n+M8nO/9f5toftOCnN1+RfLWIGidtvYJZku2YmPlbeC1jMtOeTu7x9vLHnvD
eXRuzeH5rz11+v+8HHsOOf16mftf//UvYfF6EO3ZpmE6tmOYrve/X0/pmqkvidTeTaBJgZTMHzAa
7hX0jzPfqefAN51bqafEcwdXBopsS5OSM8IMR+5g3LuddgeTnxyCQbvr8cGuCpaJ3Li2sHkXaMdo
cGjOLqiHH1lAj4AZ2qpJmicRJGeolhmnSUyvKiDCzdeaj5o2cNX+4cvx2RZQXjNHvomuv8qB3YXR
5dfc44iXCZy4QH8O6n7YJBp5qUH3HTF/BzJOyw+5br9mTq4fs7B+t1prBLXZHG2LDrJRXWlpV3xb
aDwLKAdLR4YAXBH2nlPnRTPYk8Z03lZ16HzX5V2FjYH1garLysebnye0FmvHWhsmHSGztJ9d5nV9
hrrA7yXkN5l/q7TugNCNgAVcHWtsKs9jkf83e2ey3LiSbdlfKcs50tA4AMfgTdiTYidKCjUTWIQU
Qt83DuDr3wKVVpVpZfbMal4TXJFxQyGRoPvxc/Zee+1S7VTxqFO90LRI02s2TQLT3kQbYiamN8BW
XEJwgNLY5yTPafkOMAQTLKOMZ/QdsNdloaJflj8V6wj3G4qTwqH+atYy7vhollQxtpPt7NnNEWjh
h4+EkIzH5hMi1iV13QG+UK1vekutfTuFPFOxvTqj9Yimfi+ChkNIhoqntL2VlXlXc3ReewSYm9QK
9qGV2IxxjGTDmeIpT8Re6C2oYD/5cBkewVWFXTebdTHj0ECzIWo7TvVNR6nHsZOv2tw+28XASEio
Yz2kBMKST5FkdrIf5p0RovyCsU6w/J9vb/Gfed3c3RIppyEczzZ0U+ds9Z93NxpF38hlyNorsX0y
/uOnqMcbOLDt4Dflvktsd1+xCKeYD7c1qZtAX7pN7YbLMqvf8e/eet170DTc1nrZn109OHYoo5gp
Gu3SVT4AGtg3VFDZQjDTXRp0XHFCQggUAaJshtPY82ipjVManZPnITCMVdnbzqqbnd+OJjCeSpeq
AVIqJVmMPsj/U2GY+f8h1n9zuuDj81j+/a9/fII3bHnj/gZRkf/jf/380bzAmcb/GGL9VP6O/u//
/ye/WvzTMgmc9iQMOE/q3ET/+Fd+tWbIfxr4RHiSNATPMA2ipZnZtuF//UNY/2Tzx3HriPk/usst
1xT3AGvTJdta6I5Ec2Holm38PwVYC1P+515iE18tLMMVgoxik2B6c/7zf9tLyhH9UpL231GV01A3
Q/BniqZwTyTALfd+dypQT5G9Gds8fzFRhlO9PFIY2avCQhpcagPjelvAOIRF9tk4Ph37Lsv3nW2Q
cgBd6Bzq+iXORbxhH7Y2oXiypGEdKv3UO0iNuyi47wHuCV9q9UJaC0uEZr12msHB0GINSHBlroiY
1H+b5Co0UC3fU/qcmwafJjNrOhqoal8EbaV1j4IYqbasTgaC2kVfMVDBgJY8jxqhSJP4HOpqvPqN
bXDEOneZNlz7NvtFYndDC23yLlWgk2GXluQfo/KDfZXfanZ+hGGkYmVlnRylfpAFCV8NnZLrVEuS
erFKcFBCGb3o/BbybvdOxFXyiHd1OvmD7ddIGPwvJFzexaF6uoSR+tQ7V+05Cw8Arfv2IatUtNNn
5iIK4njPdAI5R6MTE1hwKqUcYkBuoyq+/32ZF19+WHb7+49cxslDE9ZMN1opsekwe+rKNpkz8Aqm
9NGlnLTxjBfT3Hlz/h+SOo8afWBQHpfkGdauqx0yb9QO96+Q1tFxwOqZI1miQ4ibkiBX1i6AjJq+
LmU+np1yHM/tnICnt/CUmJsvRaOZjOC761yMRV00vqkpSmczFTF2KtdvIjhZLV0/JggwQwLfs59g
e7SAtqp2R4xC+AQ2ZThltndNEVRtGwaVBrPkoN5pE6eg+4VK1wYTIg6petRzmOd2lIhXGat2W1CG
r035HGuZczSlKaD42W8qeucgYo519skARy5+fkzLo7kAJhcjhFNgNBuJbEkQ+Ns+x6TcQ6E3GlQX
ZuT4S0ptxA6U5KyzmATu76Ll5fLy89tIqHf71Gjya1u7A86yiTFoEyGlc31/55GgtEuY2jzcL2VM
E+7nRxBTCk4IGcSBgUGwGiuY6FjWQNVttCBgHY8YD+eCnsFgJvti9m+EgzgRHacdfOHodFWMcBGY
qrlE88WFrWJ22KYWOJnBpkYxCLqsw+/s2T4nYmVc7eoEEVB81Y3bL9q5/URbwalUyCQRRq9CcB6i
9vwU+bYsMoDgbGBoefMcirDB7kugIi84EKO1BLrHsODLZtBxDKw5O71xusPPKwLaa937Xv04gYTa
1E4Ykz+YvCs7lb+0ngm+1svPPCvl+eeRiI2dVPT2NRT10KCd4JQXHf3kyHhJYEnQGKwM+6EZCXUl
rgHTl1lH0Aom/UkpBXuMoKf5gTc/3evUilrWGUeAOBL+/bNR2M+dgcS+MJvwylJd4qNzPoY2Lx6J
jv1GQxgv+vkR9B0G9HGidj+/qkyDXw2qn8v9QujF1a3HJ9AyOqlPnL79tPsCZOwuM1KEdl7k1o9p
Cd+KcRnQk52VVfm1aGIBiSRhyFUjcqH/3qPS4f/UwOTTnArGlZlUBDISLI5Xcjm6bvtX5t8hbYtg
kYjwHFa9+hjRKC8bx/A5AvC5ddDKHJVRvvIWpVvPx5DDQKL4w9Ji5/0fUrDhRIFXxx2K/ZMkAutF
A8YZghNZR7BblkbvmC9d6n85DJdX6MiHKwqXB2KhvXNUGYigCJlYZ56tXruWTD0VXp3IKE6DMdhP
SaC+x5hMFsXE9YGITm/dG5N7sSUntwB8cmfSbxnycDjpJdzcn1cTGkwE84hPlDtAFlA1RDw9zK+u
qs+8ahP+O/+XFhP5rgUO4b+DcagbvUCDMYXYZmDmFn76NiQJmP4QAtkISuPkdKE/0eWRGcI8MiI9
UlByHKc9Mr63bmqhhEexRzVr4mYqp/Fhop6nxq1pj7ff6NKbx1n2fPhZvRXHq50YRk5NWXbtqjB/
jmgzL+rkkpGKRZtqjDbk7JSvXs+M1rD0ZseBiOOAJCpvvpiOLwH5veY6XUvnPAKvIj2Oud+BsnbL
ArIXadlcYgxzl3pgTXULGxSr0w2nBInkokJ9Dkd/KM6KWBsSj3203k3gPGV1+WLTzT+UEGsW4D6q
5f2nD1o9BN0yiqUIE7pBRClVe3dA4CV1OBSF1axkXuMs9mgYoFi63G8+5OQ0Om4srs2fpOteg8os
DwKFPtRqUR8ZMTZ8rBGb4dEBj6G1N0sxmktqi5WRpXGRoLz4iNNZ5ViIb4QPK8/5zBiDE++Gkqhs
3BGlEPqRRLjt2oItsKlUab2UkvAORbZ0F0c1OYAG66ssx7dCjM9+hC+2TzvcUgokX2KgTrb48ArX
ZIQ/+9FsKxn3zCzeh/Kx0I3ubM3vK/4aem++U29z3+UVKIbhkYNwt4CAV5zH+WJPWorFcNy2gLJ/
DWH0G7Zi9aaLHmINAARLGxghlq4BrMoCkzXA1gumanwConFOvJG+mYU+/0s3D3pY6JuQ7CFaILZ9
Jpf80Ixr5Vrhq83pAKcGDiVN+vOEvunxQ5T+ylWetcNLku98JEPvAw2rY6DkZxGVYH3//QvkKwPv
rllvPVvLyerF7oNDfAOQKQOixDofzhdECQOmyACo/2jChfKdbWyFHWci5DYoWdVvPGRdwSREFQ5R
5Yw+erOxbiZ8UZi2Kt5bdU8GqYumhMI1pIBDZFAndfVue/xL6DgWOgL5PQZm68VI4RkPDkMjrTa3
pi7j2/0yPxWPstprZf3o1fm0EYHzJrviiosAgX3UP3dZ3z/XjLRhPnhn30+wGaQukg0AQG6rtU8i
ndoLYoAYU2odHdywUks9LKfryEC8p3S/mbn4zWcLcH0wFc2+MHNjR33qUfMIxnZdO3sg4EE1viLI
LvOx6ioXgXDUiwdll88BXntsLax3YU1mTZgQEzevzMZ8afdTQyhYmOWvmp50y2k0p8c5F3jb0sOU
SbIH4+bS7ufgr/n1b7/L/WVv6Sa5aZM6IkrAQVkgVXXdejUwOsbRo31MfUi2F0L9r5pptW7JknHm
kNEayB264yaT6K4sX6URv+P1gYEHnX4z4GR5jwf9IZKlTVpjUq6CrPxb4ZF8jTqSOQ3lG2uyLsSr
YZHDlfsqfWDYuy6cWuJ9CI0b7FfjVrbxSlnYDcis77dRR1TNMCqq5YqCAxZM+DSpzjiFWrLv4vLs
JrH9SxZAnKsOw5tV++3NyZsEYreZ/PbB75ahvlON2/weBtqvgUBtrMyaBhcY6DY1vnqehgkdPio/
Rs831cmhz8dwkQxZ8xj5UMNh1SKBLR6syMP3whd6FI4n4ZdywwP7/myvHe7biduZeGGGyVln9L/J
h0H0FZS1faxcqQAxYCOJMQfDWs77E7K94pAUjbUdCl5C4kbfUxfMDiP0BP5FwEx/3irQlzjHzASY
7ZsalVPX9he2BVpIPZkj4E3MPWaOnjzJctxlwpu2uecN18Gr3LVGgXlm9iXOrhOqRa8AmySZYe9G
TzKitRW/fDPFjy47AmaKrngh/pcIv6DuHlqcw8uWLJpDODkIPSma7xcyQ2hvkNW3GeippszuF52y
SaYpPH1jt7k4e7YFp8qQLDxF0KKpVdDo2Q2+5i+GLm7eHFt7qoX1i2GfsycoAvcxUd9LMnyalZvm
LUVHnBxbDlqJ0cZfU9N+J2HJBJG9jbkLaZIxo4CTBBu0Tf/3V/Mbi7E5fLg//3/+DwPbbY1furaM
7hYK8Lm4wnH8OOAQlV5gK6zgstGDXaN6m5aWhcfzvj+ZZo+qIOZFcxlrrgpCUDklEWVCydAHK5po
NK2i5miHBYkIc4FJ+GHxQZ0B7awaPxvGdT9lpT159iqO6xct7tm151NoPOTfxiSZ7IcWlQKq5E0V
T/0zZ5n+2dTHre6k5hVhIaoLUzve38pcYrJRTHeXrPsqasPj/dL2Znis58u/PdcSFE7//C0sDQj2
3IoHpdV716kKKNKcIyPhoDU3EiC94J/tgTeUVLrifL/IIMZfAFs4xBKMZ47962cTm/esKJt77DGb
GGxkEqrEEBxi5VsnvwE8U02FON0fhnzA1lXRALz1zK1XCuqT0AueI9/7xCMHSIt/dQOp6aMgv+i5
Ltu5CEoiZrR19uoJjtlBZfzRZQMfT/m/yySMLr0HI7oJaRx36BafxjSeLrZZE8B+7trIeNaYbNyy
IGdmPheO8yM3YW7ZhC4ijpYWHlLHawcR+FhnkFjGxqnWaWGux7Dc1ykDHqZhboxheFf0Q/GY+H20
8yWk8M60GqJg7fVP5TW/h3nd/jx17yZkmV8QzoURpQ1SJvGdFdyCIPvoh/aDN04dtTaqn3zLa3eO
a9IeG9AnToZD7C0gqrijeU8ZVNyQVJK51lS4/DxM6FLwY7RuytnLNZ5LtzM4EuirbOgxCzj8JZr1
AKdTLbuFmG+XIyUoGsuBrKw0GS9VA51KIQvcdq72kPa5v9GHqHrPLJR+muk89V7GZo15ObhqRYop
0Q0CUvWmvj6jl1jqrWl/+kAgF17iti95nrO2a9+x541vfQUw2vToi0ThsJd+DpJPDx46o+O2btpw
jnQr4Q9F9ISFVpyFbsJ+stzVTHJY3itoC3gQRhkDz8tcc4cV+JOAHjxbRD8DmR3MKqb2dwwCLAp2
n29Go+HQzMh1dFVM4k4rD5jRMqRljB9JXx82wTA0SytWfB4bvO6HSlUpPsgK7w8RF07QkM2q9Rct
Jrsgc8o5hXxVjrfc6X+jFIIC3nWwoyhUsRIs4TfnSMCfcDk9NQyxdZPxX0sZvbC/3WAgLSR4DUX8
lMXxS2n7fwJprq05xnGawOQht0HpzXFfNDcidpGKI5QULkZBWa5ADLB717cG+d3CYbbUl+sYc10b
wUnF7xeisV+HhNEDMN2OdfxiGJB8Iqt2GPURm9FPLE7yRS/sm6x1bRlRkvt+/Vz0kfmA7eLou7TP
a9WNSxeZeIGVjgbQ2Kx0r4F7MMRbxgbsxbwyD16frDE6+O+pw6aST9+cJAj+9DDR18b4B1ktscEN
M+5ktrJOitNsa7kLmn6E7wV9dEqrTyPKMlyukhVhRCWjrKOjk6ap4mMX6sh6SEQzQ2+NZHCVjra5
9Y0JClFChKkazEdrcM+Rg8IqZB6+KrtNntGOgmS91KxBXbwyblZIv0gwdyI8ZG11dmIbDQXD8J1Z
jeku6kqHGEnjRluFu8N3XkMsJwvbQHvp5oqEMpF8RFN414L+CmTEqpLTzXe14NBJLYCItyTmSb94
AaKDXtN/NxBj9l7p4DDrg70/KnYJAuRga2nbpApIbCjCo8eGcqxotw2VQTYsH0Biq5tVluiLkObY
WnyiI5AYdDC9O+x27dicLbQmtSR+xDTXBaruF4De66nzHr2s8b5g+6coGNxudC4IPDHX1XI6aiQC
CrPbDlos9mlOI6UO8L4YHbY9a3hMAbGs4nZYcWgllEhgIpjMmzRCIl97LDpdOeyFzemSIjBbzbjk
njTMtV8w2k9SUvaiXj6mEeQpmePjwe62sSHMFAl9ysz3Y9hDe9sN65UJ5xQLk/nqZZn9THiFvRE1
uoXKE8WyJrcKZ1vmnZhSexFpZZVDhF1pYQ4HE8tvgsiX3hVliJU/aiOQsbT8juMBPoUHLsssyQOQ
YnZTsQYZaCY8rSrJZAoeKiT2JUNjK0ClaRm4Bbyq5CQyFnA87ENfogxIfc60JSFmRDc+InTD9Znv
db3LFg2tB9SoNUGNiUWycavEti7xl7bAC0+jcUTCkD9UWTkdJNqZZELj5RdmuktdtatNm6e6IVo2
ZOksx3gs9mRtb3XpflsBncMoNrA0GTpa0CF8K2X7bb4wpLrWWORvEucOM7xtDOULTiHtjphGn4se
UNXBuqwL4gP77jAQoes4oLMbl1afSeAKHOUHeGgPHsk+qV6Bz0UeTms7pJ+cG+idtJXvRUTzmNFH
EYbp3mvcnM5TbrzWdbDzGpR+QWGeur686IF+dV3zSwc6oRHVPI4koFqJRsRSnt36CIwmcek5aYPo
kzOtCVc03Wghu7SyrKw/uK46B216TCzf3mue3FqOqQ4e0IhpxkgHsv9kiwJOqcwL6o0nOUuE8hib
UOjOaPuPqMUwzmtiLMHKjkAfQu0jUw2vL4FIQ4i21ZytwPUsee919UbHPiVskYRE3a0eSht1sAfe
2ZijtUQFd1UVCd8ckJ95RuTx5qXti59E3/NrgAcseR2h6VY6btcqdJMthvdLMGrfFqCBU26peFHS
2Dr1gfloc/SgD6JFRbQ20tw7lyzKxwSeMs3OdE83dm/N2pLGE+Z2skCHBEAVb+I6NkwWogiXb9m6
6FJH+0LkH/MrYFVbUdYhaR6kjDgTtMphusjG9A5D2DzVCAs3ofcrNExAK5wTABoukUc/J132FTML
BN/YLHKT26BmZI8xAgu4VPmW5oC7kCm3pttElIvIPYCxvwIUfq1bCdovB9Rk5YTUxtn31Am5rAu6
0m0FZ0uYk8Im2U301lBmNTPkL1WpdigUoZCZ360TBX7YCQAz5CAz3fyaYiWIR9/YDjguHiSGOQpX
wH7mGi1OtZqqqdwoYiWB3ZYfFm51TqrZLY2J/DF9EwF4yulUoQ0pimp8GzPIjILARMubov3gBcQW
hfU1S+NxO+Xi2Cvn0ukMjg17b9bAn3GeV5TFxLG2xNKgj06+6NeTE0n4xaYEYMS6h5A5yvszte6f
bOqXVGhi0XgX9B8IIXA/L6tmjqm2mZGTrFki0AHbPVNOJj2l31178PwLAE5RMrdFXJQlClV5V2mX
3n1WxD6vrdR84du95mle7w3KHI6Gg7EuoaRAt3Do+VM5L80WpdVopx7i4/wPS8rvaqy2VF1IV3Co
LTUWlGUr+7+TqP4ql5vdKsI5t9HlHm63ZmMWH9XkEcQOOhgl9OWS1gAxc9SXaVJBx4dpNaWMGrK6
4daXaLgBPASR+BsMsHQJTQLD69jXQBYD1HHz3WETo7fTmPxVzC1aJl/jwrO2VflyB1XpZfvXoje2
qf1qa8HsQFeZE7yspX8rjBJu4b/pYLj2fEheHLIxDuUUcZhx8ElRWBM+yXwrcTL/UM2ypw5ghWu1
UI1ym2jFvmmXNhrEjddu0EnGC5Q76PFN+0tWNMkt869jG5+dSXjIQCtnnYzRi+9Yh7aeSA5PiEDm
bXsPi5IqN0iypanq08jxr6qGi5dBVAQpNa7GLvlgafqSLir3zkluTTHU64moySpa5IE7bOoRW6oR
ddNLgxhvKJ1HlbsceDKNjqsDHtLvg2iTYaEneqBV9bqDlHewJV5h9gw6mF0Z7YHuLDQG+7co/Btj
7CJic4eGHa5QTRqoL9/7kM4BRr1iXpZTijh87FPlE/zshPupJmoiZ+vv2z7dcka7GIny9jLCslqD
V6CrQD5o3qKWKtFn8lP5V+ESJ6E5zZZh18oLkZFGvp68KOtaRnF3gBsEesNoGKDhlGnCAU672y1H
xxIfwkEZFQXWZ+wmMFJxl0XZxleI2EQTA5FkprgwdFKsuqz6cCg8l5OhUF1E/MqlraPNlo22KQew
l4mhb0UHxCJ0SSLsaHoLHR8uaKqRYdUy64EztV7RrZnz0i+yvON8grAL+K+NL7X91P1NXNweRYj0
o+/sYziy8TogMJZRUsKcxPafpXtnHiVxmibc3v9jxTQwiX7IHvWIGBm7Jk/IxGoZECvoNLRlmJ6U
J99mvhOV6h0FY7oujBL7kxghF1XBb6BOLCUYBXwDq2ePa1e3U2CGiCBxPLl08MqphRYk8KLU3vtQ
+P2Fd/Po1RVUfYUWJrKBBGbVwYHyt2iKbO9BAtuPLpIxv7j6QY8gmlhpyx6qs3D1lTb7LFvpkX7c
IRTL4y8ZN9U1GspNmYySVkFds6MSiDLaRFoVbB2+Jj9NiP3rLqfFllLyuD7hJoPWPmqhpJeZOWSP
NnWywspu8vdsFNJzrg1OjG5RAl9krjG+zbVS1iA51hS5BkzOrrkMigfXA2wxQXjiVwf5wnu5rciT
8hCxr0osBdSpYu9ypq77Ue6C5A+4U+xaAWqvMfFXWWSddcEISyOvgeoAIG7nxO/QW0lixno6cETM
LBTtkjMlbma9PggA+cOYxQeT8MyFNNMQrRzi1snUyVLJEiaEzmutW98pHqSkhi2QFhmlOqHIkcYM
nf4EFgdGLcbswqyeYp9SUU+nvVGXrxoFEsnCBP/uHUP7DkfYCWbTsxbKEFeE3XwZY9WsSUOIDjpu
J2sO22GOTNNm8EnxtPrhqEwSfoASL+5cs/sF8I96CDxEXwJsV6Flr/enB+hn+2TqX6Les64WMb0b
24d5q+XMfe/PFXLrlA4AtpBUyLWmo3UmGX1Y6iPhRETRn5j1U69MIedWHpU6cmG+abLSmrQ43S9T
0r3rBe5uPcC5VciKG5jUzVsGMfzgoHn+eeiaw3S1GHEVkbpOOBFencnN1/Qv6GBBnqTqIi+c+D1n
QUwbA/UcLXGMYhI+b3fwJefsrOzp02msOCJGfpAWKnuYJsWgNdRl8JDNE56+HBLSIv1uTzIDxy+k
nkeQdwYP0eLFKPwNO0Th1RL6NE3FbL9iol0XkFVJNSVzZv52XouqIBmieo3Prn/FNdQSNEcMDf6o
PpbZVSRo6D3NMpdSzYT6oHeX9ZwKG/l/kf3mwMGZpwkxfZgZlEfPs8c18z97M/hV+U67W+PQA4zO
auASYHx6B9R+SzKvf6iUA5APZvKN9uajU9fW0UUVf5NTy3rlKpGcRB+P17Tu3suhtp+8Kaxupv93
lmc4rYvGQI31Y6DtHIzmG/Z0f+OqsnqvRyAJ+KG3QXgf/HQTpZ3V7IbRDK4U1ZiQS+wso+ahj4Vx
VnJeu1/CTj4EEDiauUcUmA7JPhbpOMXYvgV6kP1RIoQrZIoXvyUlDkD4rOFYREMu9j9t07ybt6sm
WFM8u6d4vsA/TR+qoNxVQ+k+mJMegSCwxZM2azUUjgp46PVxnCdgXiCWqQHEPVYRXu/5Lrx/CxOv
zcboOQPdGX8KmyzvnhyWqqems70a/oNv2w/YprOaakZiXKRm8cGiVMahaILq4X5JggnwPN0rsPBV
aNKYphWwErSoj4OFIgJVKRlVBlIGui4M0IskzncZCpNz3g7+eaxMh9Nkyco3awvGsUIf4YBzjQCf
SNoTbW4SHeb6YHOdSZyBc2X2yCIe4mjc5c2IMtMtvdX9O94vGm1PUghqCq3KSH2Ghp5+9LQs4ZaJ
HwZE8pkJ66GFYVM4mbUOSpmuQiKxnmK84suf7956nFztxtgUiW88Bb5PbwDflIAFw33kzBEP95/X
00Fl/XSXUkEg+P111+fXvdl0I8nxoQBepuNvc2ZdyETf0XH14ZC7iEg46LB1pf5GIfcjSwRwDemR
c2s64fc2iZYO7V00juqpwgZaQv+/QBzuF3ESiE0LvgF3VU96dabUpxcz5R51h09rgJlaDPSEO1n1
h6pOP4OuBj0z93OHbG4XV6OzAQlUP3YYJ3y0iKcm9Qm5u7+waQQxN+Tc/1Dqztv905C0drRumaYv
A68zHiyYyKyWfAUYfNx0HqQLrXERjIrP+78iOFGfAnefzyqjahYdcahJjkVf335Wy1bXAVtnCT8s
sQb3S4DLMC6M+EEbJ/4wSShVAmzoQxcUp6amUf3zVRxYpPKk6/t7cL9d7m9EgWZiqcfOaKz0hHNc
RWMuJwMEaw6dKY/cCfIowUXdP4WtbUNKYZpgXuoQ+0tVirOcL31FEUVcIxFh0nrUbE/tMich69Kk
SzWZ1qtUooUs1QlCOsVfU7eHLROCaNfFmctAL8GX7xEGLCwaSxOeny2N3BEUVH6UFva8nqSUFbB6
B92Du25SnfkZypnt/eagm8d0/xBzfOnSxrmkLY3AlokOr5GOp0R3dkZZDZs8zrasVPnv3JWE9yLc
wopP+3JMx2SDtK04SE3b/TRuKUePrWJGc192OdAlh58/kPXwN9FCGGxZ0K5S2G1PI1ia0CvEtWGj
sePmEWdXuUMU5/HZTKDeF1l3LA2SZ1Db6DtAixi8uSEXnps5VG3cviVyt31vAtOuWpmfu3n8H+Ud
oD1bI/qxKbeaiOQLsosb8ojss0S7+7PI9X71pgzBMQxkxR4iCf3an82kEVVwMMAVLHthCraazgS/
htoMeGv7FftPYeO3O0XS7MYANLDXC07YLVxiiq258zzOzW902th2hQN7eF85eneC/MXaWEXjj47t
roUq+0Gs+rpa9Qq1mBMyzLmLCEpXR4acsDwzjfwbWINGONbcUJZE4IVx/KWCYvzQMaBxBOCY8jPl
wQbeL++qJmueafWWdU3C/qjzhsaQql7Nu4SMJKQvzS03tqunN/PO0uVRoCjNcYcivWHw9uLDMggh
J1OtT/hU2+Fkk4q+SYm9eUCcuOpFb74ox73cd0tkLJv7X8PXNmyh8jKVmbvp9x1TzV9VGZ3YBDLD
Ih/IRReDZX54jruepLX9edGVRaV3XyLuHxhysceF1CqCXfRQUOCzu9wvUzBm2FLZNpyox41f6eUW
bL3xMpjZLUjK/jOwi1sw0Ikzp5zZmFh2BszSDDzZz/efvEzjzElqsNGoZOsL+O734mtsaIK3CYns
vIh/BHgiDIL+EhqGjTVa1L/ASW+jhGHh/FaYdXyF2cE+Dp4G7oQBvDD9+ZVDvKQ7sxt//6xlhj3u
2Syhx84bcpt27a7DXxULQqd8WabvRdQ/TmOnPjk2byzRDS93VdGwbmV5aJmifZLwMG+4NI14R/px
z1JG1lUDAksV/jcw0/aX7WoUKhlDZ7smfi3vOQVIr8erofpwjT4FDWeLnWPhNdnIktOPBxjyZDxW
GqmAMHVxXjRrQx5yBtZHEHngWdL6STMN5GqjPocs96y9rchDYuhOMZtSrIUbt7Xqg2bEHLkHjmws
/izAtkLoFFQbY769ogEpUex6eyODl4iB3ju0QhVbn1hrjgaTtg4sGxWlLfNLorRpWRCesJEVobWN
vqfTXvy5j5M6MPMrOyBaJio4WzUkPS1op5U72SfuU23Ffxqtrp4IfCPgsLY2atZb2ar8nUSOdbSM
/slMI2bEel8/JiO+g1ho9Qbn/1vVpmqX07tmMvWWqTnknltml88P01A9jXRfTvefIXGct2R0kodc
Ou/3QbcwJPbzfmS+XkS/CyHGN73LB1Ln/d/3SZ1DjY7pF2yrRR/pqmrlIvihyQAbqTrnRDmtmFUw
bwgM+9wjNWDYKemZLwwXJYRd2P/S0BkMImllYZPJxj+cxC00aB20XkuxTtbDCeN2j4pQ9zaT7Sje
n+6PowXTTrPpd9WVJdelBfOztDB1rvxgttjOJUEk0wG3qkqWbRU2CENKXBkQfO+LZYjEV6XPdCTo
os1VakE+DtN71jcAJuFGlX1x9v/wUxN01gANvyse45jo0IRJzzamYwWnhrxHNLHDWnPD4OIU4tOg
8/FKz4QkOKC17P3eodMcax+Z+i8l5M2YuvgLdA4pvk76K8vzbuPKFKKOQeSJZXo7Pc7Lf1VBuPDr
qz6++iqO3mzmRMasCcRtQ2DvaILJFnMDjKis+9ib1QS4u5sBsFCGhpgixT3HAnW/RPPryLc/YIv0
V0aRXp22w1DT+qz50fgSTtn0W0d7s+g0nTxPRA4bmo/5zenUczORYGmU6bmJKexJWCOtfp4BD13C
zDwB4BpG0ZPwJ+aXYRts6UVOD7F0miV0kfJaq/f7UQPxc3fNTaFfZTBlCzDmOFGNyjhmmv6p7kJp
Lyu27RjIE3I492S2pnuqiBdeOp3pgjjr+sPgdum6Gy55zVmYXAbOAhWtwy6bdZFBTOyBNC7Aa5dE
+n0HAWgdoUnz2vkpioQM5FbRMhlBeuPrGcFfboi7Fjgdx2t6wl73iKV8R8JMuG5qrUN72f9lzK7p
VQ5NiJTE3rf1tUaGZOCmVzu4OYZHY5bZji/V1QDW/QRl0tbgaVttsyrIdLo0KUsrIpoNnqt4nTUF
vQzaL5C6my2IBaYyjDKVsDlkMy1H6plGq5TogZXyvd8oo4mp8JyHLEvlzmEkqpWnnJxQzl/70VMm
/azklEc6NNvhjfpD3yTSO3GnWdvAbVvq0P8m7LyWI0eWbPtFMIMMBO5jaslMavECYwlCi4AGvn4W
knPtnKox637JJlnsKhIJRHi47702Onr0dayGotjNUVgHL7ymoLuXg0TAxRn1swmEvwpt83fdVl+q
ADetxz5RH/CyUNotQx9dEZODH2LStl3nuru4xo0ThfK9pXzdD1FyNEGj5+hFyaxPSqzq3ToMIBLa
TRksmxIQFCCjEMKcucLK/qjS8ED1fBld89ChRdSnaKCh9wlP2D4gnd4aqQTsqRPa2dB5nq3FJ4xG
C8R/v7F0SRTykwAfUnZrteZ3+y0NEzapYVwbb7xze87+jg06scf6sgzQytnqXD/apjnsea/elWOA
uOiqeC/Lft92jvZQgstFnw2vM9ZOTkm6Xt4EF6TPWlxNuIEZdPrtJ1ZPqBYC3Hut+mpfoban1S3n
ZZouSDn9DkiBWuomVkLaVTtmL9WqUvSuS4B5Y6Ib+9RVyzizHscdC3q3zHGa7TWr/kkkSbDDWwh0
ilReTvfJXdETnGHNM/0S6VZv6RvUnlQF2BQ2g6vZa3REpLaoiOca9qvDUzD25qrtdGdrIzDp6NfA
whg+J5iokQIZSX+gXvrc3QtdjnBVDXsdS97guKTtxzpKtxFZc8x1Jx65bXFkltduqlLeGswQ+nzT
TlwiKD5LM1ZAGL1HkdtqmbeASzh2rtMQIqHIzgOwNQJQNRIPYN9T+A6uuo76lj4WPJFF2TBoDFK0
mB5TjDvOHOEuy5RDs/G5x/ywzAB7EbAJyhIQH3PTRpzfyo4bKE7aD0Qr4EwwJSxwKYNWEnKf++EB
/rBU/o4obSZodnbPMX1t5yZywYQ08NCjJd2nsCnJ59EF2vcpIsJjxMLjz2oFxqxNXf9KA3FiUOGj
PIcioDeqP0RpBnbAW4OheUtouy2RyX+hiL4nXB6cTNAy7NZYC9jYqILiH8pRb8epE+8xfxLKCFau
G8/Ys2g8tvU9fKimFuOuhGAUQxYdO4GKGHxT3bfP3aSrlY4Uw5hY7zyVYMvEgkEop/O7p2LCFJk+
EM4RbHvXVOCH29fGsZ/bWPGUzdtGkiG1hXOxQ2W6JFPDvG9lsFRWO5vSLWTPjviUsVrR3mHaYmDa
t8D9hX0gtrAY+2raElxGo1FJY5Ekqb3I5YjldUpgto4r3v+y01d0gmliyJSM1ADmXm5sm6rSDmPh
/J5Dd82CuTKLzhTie7cn0q09B0407vuaEXn65NEbXEPrfGm5kdYKrbhLzOuKO/rFLlmekiJz+Uad
58F2twjH7hKQDmvN8YcNBFl0F7oDrInPkGNflGLCbhY1OqnEZoBp0nN3WoyQNdlJ9aeuM+ubedUM
LPG1LIrReprqJxEwwMqV3NCZbmZlLTDjSQBWtb1NlS6TH33QnH1EDLjsm7PXVw9Fp+cHKtwpujLG
fixDfOy6Ck+UMxWRrv4PHbpfDEFvOfZAyJE1wLdpaE5W0j5h78RSaWfDuhcmwDNM/NPQo0OTzAZa
4LzhRauTD0bT3OwZGEGoJEQApB8IX1k661AtCMt5jKaKkAjTu9qV8busyJT0vOjK/U18X1m8hSFq
P6RaB+kyVsg53b33A2EJUfbFvTMum4o+I0CkldMSkT7l5IKE07UgPXIDvatIa2LjOZBB5U0npkzN
USsBOUqNERSjLL5on6ZqhFPmG2IvW+1kRzhWFcebpRyCCUwfu1dBQCIDv3d+rWyV+kxyCi9/HH29
QATnLOvec9dZTJAgzXvtKPIXJJruWs2xWWYM10Rp0yqP4Sfk4bHj76lbBJwaychd8jCUkba0TBo5
tZlvSh/MDpIfPA0+0y0yaVHPLkhmm6OQ/ZEXZwc0ASpR2IllzLpJuEg5H4pJXedBekaJQFZ6ETyk
7Evskfq0KlgiBFyaQtU9Ha9JW7o01d0BgYRHuw4RGEnpEzqUGl6kh4CPQea9G6SfQ6d/Avs2Vr59
clRA1iaS473raYdGXxewGNaaJEpdGQwhNIIyKJELINkZgZMVqWtxN74zGVwQ8YiJvmMXltGmHFR3
rGTPlPSrcZiFYng2+FbJWRlSoD8kBw6ZkKei6ZdbBsmlLiq20ipdGGOkjoSX4KDz7wozeEoclTBQ
l3e6uWt05wsGSb+GQQmWbcrQgpmPdeeeZkHbLuNYGQPuYNAnq0XZkZPcIx+3KiYdsuC8Qwzs0pXo
RsqJUsi+Tnhr1zCs+IkKoC2ywdLga9qCWtXiNoH3Y9J8XqARrTduS5fGuIZJ3mDz0Td5Xc1g7nxf
991PO/CzrW2v7czcWGb8O5FmhLEKaTVr/53LJcplt5gGD/iXhsA2j0DMV00MbzfSKJ7MYtU8QAZ+
8vX+tclwB+o8wSsbvQJgFb7DJn3Ejp9yOF5EHZLH3pqPzHuMVV1TD6JDW4i+RQ6Em1cbszfMcL+y
ORbbRRzWagi2aCfNqeTQyWsfQtn0moJTZdCH1iuzmOkYrtxmrX9oyoQUhYisUyZ4RtUjQyEyA11G
04b1iqkmD6NHsyeopmhlmsZn4WQvVY5mfUTkVcXeVjqDu89axMheky5BUo0LRNS1Ne7RNoebUZ3F
4Ox4nxGQlP5p5nxRwxrXqSYbvYy6VV/n0y8fkxYK0OdEWCzS9amInW5pFaJHZ8dtIpThb7RZ352/
1D56sxgm1Rx05GcOeZD2TljOM4m62hJX3EfnQbjTwndDOvduaGnL0imhW4arLk0bHpaoYx/mx5BE
0Q8SOmrqIbKbAiTblE9hrH+ysFd0gZ49y8McMPQPouAcyF0zLoiBtSjXOKEZWWY9MPdIRu3eGEjA
Ev49kO4wgXRhqAYIr5Ey8Rmea1EHVymsS1vvmsEJYVMFcKgIgNEjia6Hqf9mhB4Y18Wv1jz1sTHR
d+WPI9X2MObSkeQF7YwZTrIiORsWpehICN6pNs1NpusBlvrh04X8WLlS8H9pyMyK5OKN76lnX1LT
I03V1CPAeF0EiVsRvUjhRxQCKRmJ/sHkol0VlQH7XdENGQFKF6St1uBPM4yw0umaU9qyotHZtVfo
DQVXk6aMzMR92nmngRm1qdvvll7KbTBNzK8cRHdI7lmUQojlXi0WkSnWBGmdfYk+Q2j9p5mFR1rS
AAJKKWch6NrCz7LH0HixAHEekrG773Wmq+irKUVpbyz8eSnKbDzziim8rq5lCvzUSYwcJXTH6ILQ
F2NQ5jmCW7kaDVdfFpp9V+YZdnsmvmxKUwi0cXCLX1CNxTpPHZDBAU3npBaHrGvjNQrBYWXULjTa
svi0Hb/msjFJDErrYdDDn75vVws9aaZdpNkZrZ99aSOpg2jCe4rddtFrxBOREvXhGarFogIyQFfO
liULz62Ny9DOtJ0kVhfgZsmUf9ZFT9pdzpFmNyrUn+brUA7c2j3JTbUXcSQD3ZBmkbkGTsTc1NuF
fneKJvVKAq1BxJu7aQObmnru8TC5u1qjPNpG6yF/sS5yKOON6EZEqO7X4EEYlVw0fFLEUYU4u4hw
MDbdhNw51xW1llfgQnXifufd1zB56KumyyK2eEDIcSSalpEGqiYTB/pGMe4MQh5/mwObN4jwqM0v
PXVSQ6UK1SD6FU0N40pjmFNUxBG5COHL3sianSGzRzaDHDDutwLlwjLMSGeFqEVtSek5qmHVsPKp
FuejjeAjahQ7NDGGwHNT2nOIhvac16KFxsi4bu18MUyHXpfV3jNblkR2h4wFJ8z7n4YXz4vOIW5y
qBkTk3IazQSOcCbiLNAZkJM6AxyDRZyWr+wAX6P3NQzeuh94UuXYL4VnPesWGLCxiZ7A+T/5BMbR
YtylNR7KnBoyD/aKiOmhB+5n9lO/AR+1sVBCQKm4BAJmbBV8gD9YtWV2ViHfEBWz0UWhXPLf2AiS
ZVpWNBu08mAADxmE313HpqQSHmqEPWyB3M9bWlcgUkwpdhV87ehV5prOaAhUR5p3iFeRJa9z32A1
os/J2LcVmET6H3HLsN+cyPomZGNtzgJ6P7cI59UeXQMf8TiE8XrQoNN1FOBGoB8EMa+cNKoA2QE3
uzCoZ91PAnLjBaZ04tLbg7QKFvtYvJH/S+tRYc1GpcB0ZgGBrtyMFlZ4Tg7BOs5ZCYMo3WcwkBeQ
xgDVN89u5s79vb4CxtG9+WXz5kaCQE/ZTlj9fKZLn50pWpRhDMzcpRqZC8ajyQre4fou6U1u8q6d
0eYOCHcLLbVZM/CXXyaFAxR+OzvOa/FxmGPVq/IxnA/nDUZ0ZQbT1bCG9ARNe2eOrX5sEbF+v5Tk
KCA4QlaRmebSzz79Gm8np8djLiBmweny111IFmQyiStejx+BJeQSxMql6ommzXRCEEJ2gKQatl1F
386QD549nWm3hnunCSBrpzYOXZJyyFnKxjM1zTpfdiG7ZNcl3opYNWtV5Amk8NDfABWHmxTSYEyH
jvKzkpQINZquqq7pdtY/vQStgKK9t6jNbodu/2c319KVVr75HskOERkroIHpLtlQFE0nb5jXBKtO
0fNk3rk06rqlPTX668bUKADr6dxJRrkWp1KnINKPtFQibB/j0b6v4/zZHQF1ZJASSKR2NtM4PHcx
xs+u0ceV7WT1suRYYjSixX0R/rZyMgRoifV3qBXuGVWldFM9+qSudWbwAkW8n/gniIKpfWhHQV5f
cm/4kXREWkDmGlbE+fxkLjpImW/aFjyvbTj0EAwi7cE17AMcSwtsRvAoo1+GFq6aORQVqq27Fvku
YWdYg4nnF9SS5AxWMBppbYxeeh91CMB0W6F0r57qRsmLZw3sQpxovKpb4+x8MBigIyrYZAx0yfak
R8hzRksA0ThIwqPjkyA18VRg+49QGkRIHg2b83L5lAwV89YUEE/DvJA8dqK0BTmJKSpKSjiIsnaS
/m7NqSbsKZ72HaRXMfOPyuixKodopUrjKWw2cHbvtfiOYbmiUFUPXpI+x/W1xEx5LVveU+6StWbk
yZuj0VqyXapruMShN8LoDQmFDaNUrQuftYWt22B6XgwLe+xftZE4PydLeQ+wPTHhIU8oyq11FDrB
hhjALyd8bKKzrmW/bdNZIUpV+CikQ1+vep6CFHClxDnVxiIFBlwSUUnh5NfyDUv2nLjELiP8TWv0
1SHWt02s1ThBjRalUf5pTR2V9ei159IstqAw6bC4gDD8qb3nnBIpgE81YfWL3KD88538a0pxcJP6
czK74g30BQLUQEMlyDdPNEO91t55JDExhwmMl5KD68YfnQmgVLGvMv9DsyYe0ITeZU7v3H/s+tw8
9Bajb/IanHHcDSFhNUKxXnrtg08e0LZy8nxtxEpt2BFwJ/2OxHqqDIzYGj8TUA9z3drIvTq89n04
FOt2nx7GUlwBmb+4lqN2hBV/EK49wWjD75kEUbt224AFqzvqLacH2vM/IoJIUcPnIK8Yu/qM4sZM
4XRlvVsXSWgjGUl+TVWACLTHuWu2PA9MRKsHfKABEQLxbhry8TkrBvx3+vAlIs04JxJ4l+ZLMEhB
QXJGyBFuiHtvRaq7sTMS73NgNkdpQkeViB/Ix6QOamalX9KDX3TufTeAOEhRAcUtHch2+K2VxiHs
OV3pGnEpgfseDe3P2vooGP12Ub8aMtr8bKLbvvTeG4/UtPC5N+R4GBp855lHnvBci9Q2woUXwmAY
bxu7geGbwf7lTuPdlFufKRSTZiJOrWbIJS1rmw147Aoi5sDTnBmFLgSS3xas4I68G7IcMlSJYPcr
GkKIIX8M+aMBUvuK9nBu+CL1KHMCHCLdOc7TaYbY4aU05dF37C/uR/UUFk2zdSzOXrE1nRmrFl6/
Cl3ns3KSl5jckX4a1lZupbs+nuOeS87EY5vvyr5xEQiZFZ1Veod6xZmSS/vC4c3Aag2+TqEDtmuE
cYlN7cJ0+dqYeIVMyzoIQj327eAtAMCuXFkCauj4i9ytavWnaUgfWIPJRVOEV3pWoB8ZM34NCEZN
F7kAhCXeKNbacKJX19dgtYg14fScQ2OaE0kzf97Qp27bocZX1LJGW0BVdBq0c6T/2GQ8cvjdmsKE
mM/OV6gJ0l1EqrrnuM02HPl1KGr3DWnUy9TT15k5rInxcZ/xAviIKFehj9O65Q98ntpZDHpn4p7b
BNdQ87y9WQprQ3B5vFHVtI8BOOJjWdBq+lHXnIIl8yxgl9YuVwV7S+ZyU3TmRtnY/ap60TqE29UO
VggnrdOdHsTjzhUjuQaRP9Ku4e0k9/kVyeaW4wuIyRhdq+3VM7a/LxglhSvdoxFI3PpW1+gxanP2
CViuNKSWaNNnfeT37qZHFXdbe9po2OiWRC0/myOgeQzpWPkB3PQhHYVOcCci3sWQ076i4p+Vy+oj
YvSB99O1945Qj0p7gs3wptn+C2gInCAO62CRPKZKQfIG2+tnHmZhXI7wAMipQe1zD0D4E9p/DVFG
3plWZiDrmNJVrpJmibMNM7uS7PvK2tZl9NlxrTS3RgWdXsPcXxsqvJNNjkKXPB13X/byUqZVj1uK
h1kWAU0tYW97KyU7yZTxkv7sVlFIgWLsPtsAdJ5T9FhqrKJY9lb4HCTjR4/ImHuUrzQcxWpNfjW/
q4yz/WB5b8xB33FJk7c6e+vEBxrhtfRoQVTstrs8udMCrgriPEiM6peY6V1OUT5hpn1hGkTrgpYt
N+VASk4PjHK0ObdJ3rkSucTNHurShMoB6+9vjlG2Ibiuqh3CXRK7LzWtAtqAUPZ3YS8ORuPWx6Ai
0vMbSaSxB2dFmKwz3MI4M0YmcLeXimmEh61tx5bA6bwfxVE58Plon59Z5eN7ZHGcDFCMoyXRsQtH
CMZnyoIF4/Qw4kPQODU+Ok7MdjEkd5ZjOWwa/Zz94FvcaPRPi57yIgjtZN90ShLFjl7j9qnNQIi+
SKI9BmTMtiYZ2XqtZWej0Ic5SisBZWoGrNncShV67z0TSR49VOWZVdofxWS1K2IQujMz4GAb+9jy
JrN+mBrWcpGTKutI31w5OMLpvJC9lPg2SbPs5nnVjvdDHf1AVhddSemsliCL3dPgAyoH6K4BDjtI
kA6X79GxXcZ3BNREx8hiW4knYsNas7mDAr9JXM94CG3cJvO6pW7D6sbhX0zKCC1PNeJsnMfPcFJf
wDIh855CsqOxqbAelWvWMngw4ASj3NnU6PhU2o0fhV3aKyuKmcNHMciPKeNTK/mit5c93WrToqxN
IFah5CgBalofYQGKbLIRBNI2EtlPEhOSDEJi6Hv5WbXS2c8Xibu72t8ASSHRFVmyGGd7eU48J/sf
bvv5I62YTu5Q0+zNonccq/2BkROC4WS6+NIfP3wEXivRf0EOnMPdwnwftkMGaTdwiVwhkIYeRLcy
FZrWScasSYVRt/tv6Ar1rL4SFsMgGLnRRc0GrC7mZDtBJX0YOx6KCiHaZ6pTD9qxHK9TcOjmSTvN
cqeL27MhNaZ8s9y0NbiV3RLx6/ffrXGapJd4igzzo+1GcfV0oib8sDHo7PIL/DMn0BSQ0v5Dwfwm
qTm24zjC1k3DFUDj/pukBrMSBoXl/TY8mxVyFIciNBjbEqLRx7bYd1P6HgPrKs3QeoqR7Kwd5FTA
Rcj2Zpmdpbm3FwIpDlgPh1MsGZ+Rfx7vlSIAnid9MUJKWUn/Hr9Dv5Yid1ekLGf7f/lFAM/99YsI
6ZmWcDxD6C45IH/+IlJ0bM7FhFZOCYAEZLSYmXoIG21dgqwD2ynVfpbr60XwJFUbzBiwr8GhbB4j
oC8UhBwyETzkDuWx31HkQyhgWxPmRYs0uNeBtvjnH9m1//6RBTRkR5e6Z6M1cPW/KHY9duaACHLS
fdJZemuDHd4m5KVu65R+PqkgiJEbcy9HzcJRngT7fDKSc9GTsMHc0sRjS7tmW4gSHQVV+CFw6Xfk
jvFYu/EhmyUxSP5QQ0rz6M3q69tLWYYr4QdqlUnfP7D1dXe4BuiKGpJWkEtPALYEMX3TJFbSTR5D
fTLXni2IUp6VKHbM7EX3QA01Nrjy+eX2kWisDwvIBewdm6YT6LAzreh2WTdEn48+cKucwnmiP31l
ooorQrr2NiCMbqHZrnwjVIiPtPCiXK16ndegsC6Lx6bWjn4aodcEgLxh9kueJEZwsvb6YTcM1LIl
kbBXBDU8ieYLXW3tiGAnfuiE2VwLyqDEsqp/eWa8//PMSFda3Gy2xX9scId/3mpUjCFdLw2mCFt8
VJBuXk7B49iI6hyV4wWjxcIMNZFtTa2MllbFEafUGbLdAHJgIpzHQPr0s4EoY7Ytt/1MbWocAo+Q
yw7726etKHEHljPMQW8eVJsmey3UMMbQD31QkQHJ2DXl1pYVW4Nt9BDd6fuqGnudGsLHupoexegm
5ypyULZOnF9niSbwznJveQzxiGx1TkJAH8XKfrkt16NLRIeYjPRog8CBZdpGR8e2g/Xoe3R8ZZ0d
EWUQqqi7LxJy3q6SKbdt1uELCiHFg32FgQTjBOrx7XNHWadYtUwEsL09ViJSu6mTr0Pm3d90qLcX
5MX34NdQ7di+u/YzSk1/DNvnQkPrbgl9eG4q4woql2P7kKHaIN2R7FgfLq+TM+xIcFOcAmj+qzB3
yg+mOSvSfZyfclbpdS0MMkHu44oMJ7YEnOmYJlK4rVH+g5I62f3v14pAnP/56Rb/Z0HyZhKm40lJ
Ke3ArfjzLtFCwYHIAFKDN9Xb1GisITKKeqM5dHk7O9R3zYRoJ3DhOsu+9s6elbSP1shiNHKHEWNp
SBCNXYn7ViL4c4l5MDTruWuj5r7VxvAyOW8u1sgHFdOUC8jY2EOGLrLYuNfrhqRSW0u/yj79Ij72
jDJTOzotR9mhYiJSTr22L2OrXpchGusbjGWqUXL2hrWNoy5d90E6XiRWoqiSxePtpWhbkCGon57M
kpplHAaJilR3lhbosnUzrwWDVaGbmuJs3zvG7yiN6netCFFoF81rAOAPBkNGRkGspy9gIcclJE/7
X0DT9gyS/mNL81j+Pd2xPI8tjWv/54W3rLF1cFZBDpcebhNBqDdYooLweGutZ/1HrCcTLL2Q0N68
ECe/9EFo5PVnZSfVXaWj6IoR2CHgKhjboLWgx+kG59pxrwExZQ9xTFagnXGutYl+QwdV3bO4ugfX
H95v4uvbi9/SVI+M4IccTVxDovPMZ0hAGwbw0Nrrdlj60CFpZGQVaiTEZr3dTyeDUy51MP2YsLgL
LEjL/3xTwv796+KAKXWYL0gw3KYtIGD/eXFqyHSlrwjPQMYfbjWoxTtANJTbYbm7EackfkHBkZtW
HyGHuW49897Wc6rTd31SGmQD0nt/zKyoR6LgVMepHfyT5favjggYroCAMo43QmDbiN8coAyopSR6
Z0b9rOV6cxgwKUE6C/YxyR5rIyksYBJ9timQMtI9jt5wPoWQnsx2RYsxO5u9pH9uF9k5an36nBP9
cMD84b4OoUWnuczWGvXJC+cObwVxaDXoSX/uyGvkTOyJe+aOqGm4oqyi5kmqftGi/6eu6/xp5aAf
Xd0IZakDnRKrALLtHCxRUhp0PjuCMuciwQLfdYkmjN1JqvqNMX96+5pk7rPTVATiEdtFMCOVKbam
dUtIEVJY+wd83TWn1SKACe6smTwFKBYGYzwqoeG0k2F/GGOOhU4j7KfKqu6isoai2bofaFG+cj8u
73WNU02RIAW+QUo1DPBMs2mDk02IkzJ5KGcfFNrHX8AZo+Pts6Bso395sgxr3tn++9HipmEhcyiz
TBjupj5Tp/+buxs7U+qFKgGh3dnbG95UzY4wNJvTkp9bMlFy+2PhtIw17KLJP5PO/hkU4UfnONU9
4x4fEkMD4SybgG03aCXZOIZtVentcWg69zAB39yVDYYDo7GJUG+SRVGp4ESQTsYEZlZTt7JgqvZ+
+4rLKn90iEAAuMk3jFFcXbTCJxQoaVd9Epeb2i77UzQYxkFyJ26t0ann2oU5jIGpWgqCE+K+2bdh
mP+se/Fgl+4dO/Z0vJGEOt1lX4s9KIyqn3ae34Hu1SAxJkRx0hs7MIQqf0Q2ja6QLtoLTuhiEenT
BZ+Ff7I77+nbB6OhWfy+6XoDCZ0HlAAIX56Mq54W90HPVf6oC+NH2LrhjwlqTzQOWwaG4xujmnxt
1YbYMeNbpbXL5DXUe3Od8gfLsG2IM9FHAItDHYN3URhWU6hmjAU1efe9Q0cFak7lGurioRSdbXk9
irDlqMCt3O782/JPMHJ95MA0Y1uGK3OKejkR57m5fdrN2GGEGveWzE43pa81y331VQEj8GzlpccV
tLGpRV5zAc06rrC0Fi/QyZnkQerEScy5XtTa+nbsrJVYjqk2gr1KV108cEVNDd0B2/xrTFN7hS7R
30LLZOlsY73eMn+bllPdT+9pOhBu3NtfMLeWBnvcv1Tlxl/odEdIw3bZm23dc6lVhfNXeTcFg5G5
yuAUECfkQZkqXcU8Ui8DIM+F747BL6A1GJxbN1i4oCKZpYPO9011bwrjMphG/NyOlwaI34Vsy10+
hUBIGNLSeg6EtU0KdBoN7AVg0EBIGOgijnSgszKxmMK1m+rmkTSrpZrITOEf6KDIRBGVJsOK2Kyd
a+e47XNZFIt6JvKlhuecm57bzkIdFOdPJaPZB3cga29+IppwaK7fp4XK05ZB1OOY1i370CorfBQG
0s8hrw5G33QNwbxxdsrf3SYMz7eXG4fTaaiSeKR0umZ4GXRSrch7fh3pqW8yl3vIdoPyNWnEE5GG
kDBteH0dwgyyFUU40+cQuM0mIX6uckWYPPaTWSl/e+kDx6UESqzvrwXGkCCVR3rnwK87MLVJV7qy
vHONZBWVjkwOdCHCxc1M4KU1yqqqg8PjMHOdMcBug898zDv3TotG5kXgw5jH3n+3J4yxO2fa52A7
487RE4mi3/QvVUYOXCpVCAEDPURhGOlWgqiEcxDPwFNEp27+GLW9Dn7JKrY91Ta1LAONeh55syBX
B4p1+wFIyQphmvlsWm5wVwkEcEn17fxEOvcmhyE9+j5sNH3U3yNQcnfdrPeMRgPqad577U5mCWcz
wY6FnprZnqO2rW9Oxtaked+hcEdjd4cgXNv9c1VgzmEA/1nWXVMXJjNJYc9LO9Ec+l9FQdgb42gn
PsoiHCCp6ezcBNVBMT2E7DklqNZdSW+Y7iYW2UHuDbuId01wtSymn374EqKcjuGpjQb5MH1rPflp
fucFcv29VRrorYwaOsOAxRRMAXi8kpqzpYe7F03+zfv/Ofy/4Hdx/f6p/ztnxPuTDc8vw1MrHPYn
yxMOF+uv5IOJqSptpDpeeJGGZBTtyatdMhi72UDMkuUymGFgkaUmSBXt1u6J4bgdmvRSIWqs+4PB
yBeHASfsICM8srlBDfHpRnuS4GbJ+fhKwKxapCGma0v8wq3A9DlWH9/fKbpGY8CnlYAU201q+BUE
EmVCNuym9c1tMA48OS1bSTTLnaLIOFkqnYPFZluji9rxWDnG1tG9+FRHEHhLMkYWZgRDMmDa+URH
xV03Q2Kf5PCYjgxz4pw7R2ucR+ws/dm4QbVV+oVrEz9XnxVgBhQODB51SodxOqCiKe60ftuRYIW9
GXaFEaxq00vOY402gPNms857x1yHNm3xxv8VJj6D4bLvdprn7CfQ38shLq1XDxTdEjV3fuizfHmr
T8j9cvx+N0gmqzdIukr1n2DXvCPmoQjKaXK9GeUqk455TNzI7vZpCT/tX25s+edJ3cUjZVmGlAYD
Ygsd1N+ZM04oYOOL5lcxszHHabasm7drU1ozaZrlZVHqgXaNZzqUL8lMxmb9YCMzXsYdYZY3irY2
0sWdqWu5OyADbzFqDJbmL3F9JmcrBKbdt81W0Q/cxETa7jEp+EQCVR2aeHtcwOzormM7i1SZShkU
V3vKPfA6PjnURYKm8HZLIB77jw2vytNg2434Fkxpl++zUM9hjTN7vV/zgE0H08voaPNFSP4AXXVX
IJQwTXJBHXFCTJ1z1LdWeTnU23TI6vt4AqacTArO8c0wLcqLYLQMv1QBhY56QDuxX5MicO+PJEkS
d0Q8Lr0atPojSa+kJOJ+OWhdwcxz/ijohb0SbVs8TJItJz+ZopbgnQLIL8FE9PG0lBGsj9T4Cmun
payLacaj8vJ88hKrp39ewCwCKf5YwHifpU5R6gJWNhyyT/6sS0GtualTpL8G86W33O77JMPhu1yx
p3a7KA2rSzZxsGiT8IWU4x3Ix/HDIFMecej1+5boI7wlcdNRO460pWxCqovOUu/Kp02QkZuMe9st
35FGwpa/rzKXhL+8+zkJmTwSOJwcyoF4HBgZy4BF6kcQ9MMysTgZcbIj9itfaZMVnG8vBL2HZ6Dj
/3wVOID9n8sgQeMbFsJiA2ae+1cPlJZfxNGY/mVfZajmDCpHAkqnTyeFxu4HH3muT5ssTl/HivcG
M5i9cU0csHCiyx1qyQJ2AaWLbqEKi5iFf6p8C4rvbMm6endCdqc0tYGShuVbGbIhj1k0Xm8vEiXo
wQ4nwFz+m5EVmAL5QK+pvxsRvM2fTP//q1R7NZbp1z6vEnQ1YK5wT6rlrSCJ5vpE2NoTw7niDlRJ
xoRuQrRFv3AzBSTV2IwMbzDkHDklah9gWmHcoliEKlx8jhkCEzyQ1TkQ3sKexzhNF721g5Ng/Ch/
9ipvL66lPTCsT0754L91E7EgKe/v2Y60dps27OyYRuvFrTsVZV5xrBPrl2VOQE4Exm3UlPTi42KH
/dZ+VUSwLzKBY6mqKij3fus8d6EN+I/wWY6W3c4UrzQcflWzCbW0mpI9JMdZHVUwlVAXHjoLcwgP
Odlwtz5Z11j29vbY22Nj7tK5Zcfg//ubHPzgh6CdTWFxfm3G/8UjEy+BcAlu584g+lMNvf97aLJd
neJIrUgdWuCKro/W/MLpvCaOcOH0enKk9Wruvk8opl+424w0zueIAGM/7jbfftugSvqHm6dzGpzL
/1B3XsuRI9vVfhWF7jFKmEwAEfrPRVkWPVm0fYMgm0147/H0/wfOSOoqTpA6Ct0o5kSf6WlTKJjE
zr3X+pY7mJdeGGcXXeV7F6SI0IdMGFL/+XfEg30l0qiCif9YoHV/RC9zgVxQ2yAwLdZQNIJXiBeF
W9NkHksUUX5GAdbeGfRr79MgwFrfOieFhVfZNbPuusjVCMQtsU4LpdqdYZGWN+9fcjEl26wN/KVW
2XdZPuY3ppk0m5z5/EmaG/t0zLUb2diIjcrmYp5RQf+N3VPNFExuBrO5zG0kidPUNmtQpNZKEkJ5
AuUnWZHiaaP9DvNTgmUoCBXpfOFs4NWkJi6KrBQP4Cn6E9nZyU81R8Z+TMY88bMFrgkjMW5O5gBg
w5TjBXlL3qXfw/+0pG9us9qaTi2hLSa/y382LFsYE8YHi/r4soZtdoLcZZv5I+aj0jUfE1jm67Iu
mWsqiBkjuwp9eByJt4WwSP1hdloEkpAOVGlW7xkJfJj7gIP4pgXPMd+gL331p+gSDG5zXkvRbGM8
uxuv9fuTWkbNCWnA6H7KeuereLjoQ9g0jZ7cmhD+wHPZt5Vl96sPYGskiSn9k3ZsOYKFwekvMoLI
/Ch0/6IdGzJZYifN73IP3mTcJ2u/d6eHms4+7Wi4hjobJhwtXjLADANAuBed1dx8LIL/dlD/1f/4
d37+My/GKsS0efTTf9zlKf/79/nP/OfvOfwT/7gIf1Z5nb83/wu/a/srv3xJf9XHf9XB53OMf32H
1UvzcvCT9Uec0037qyLGqaay+jhWqt35d/53f/Gv5Ke7b0KhJKX9v/3+9//15+Yv8P/+lR/D1/Dl
IEZq/hN/xkIZ8g90IsoRtFahWromlXX/q25I79P/sC1h0eQmTs90wBj/ZyqUpqs/XGXya0K3mJnI
32KhUCTwa/w9kPB1Bsykjv7rfxzbX5X+n5f27yv/w0A/jE2Ue9KkELDQ6Ct7Przfm1NMu6FUqvaH
jScgn+7oc5Op8fbb+fi73cXBG/bjM/gmtuIssFMCYH34GZ7syepIwxcnw84TO2qr/HDtQ/UV1mlG
2KLBGrbIVPXNpsY4jHPjc03TlPPGxhKcePZqh59LMYLSVervJezhxnxU4VNo16uwforING2cYOEV
9zONtFTgbFB+oZ2BPvajMM/M/EJap311Fjabps2/6ZYcVhwfx2UJh/mxoSsT+wI3y+/nvI3QEiFf
f/et9JwpebiI5Kx/LoKNL+xq0ZrZ6dcX4NNFNk0aMzoAEF1nY/xxon7rQA5BAmLTM98BOADocyDJ
igh/ohiGb77Z5w+SprAl96WU7pyHdvjN4KnGYVP5JPPK+FLl02JiB2v41v3X3+eodJ3PIP9Itqq6
Q99FF0dXtpmKrjcjwDq6/q4nBfOKclUMj8RsrCljVpNvrxlHrgMPcnYxvZRVP4dko3eMGQYG3UMn
aAVC75OMaQ32YnrUIoh8ARnG1oadYfYeAZRtshba0IU+54mgeqrksy2RWsgeT+W0auGzMrxjv5Nr
5/007UL0r5jZV19/1785pZZDqW6xHigGNEenlMQLEjdq4aNPIxcwyWlwAhOkKfTPfowt5k2ARR9P
Otwrh1eujQgiMyKeCWTeC1GKleFdzGCX/8Gn0BzUTYs3uZJHWw5VF03q6cCXxvLSIwHLKZ/Nrl9/
/SGmfjhF5PZgxOYSuKd0rEsusvbDL2PhY0u0AJIk1XqGZ8smdaqiBLMcrMR6YfYrqxeecem5NK8v
gNWK4swNiPdeEeyIG8d3A7x+uqX5BS0H10zOUo1C4ZzluuzJ9M7zsRPNXi8ni7Q53e4qd9xnpS4S
gaWfXU80YzOA9ng/a1WMXn/auC3SlkaFebuB7Kuw30agOdZNWjrZhVOD8NqaOb45+npl1y01y1Ej
ozAIQmAQAdCetwhkva3njYOzARcgHi0wLgVp9oaFIxMA2tvQIG7FUc8m5CZxzG5fCBF4XMzUyPdY
oHUkR2mM88AmqdlhhB0YLeiAwqnWOuGjZ2VcmDkOR6Xob2qlHe9ipVcTaF6IjqjAmJGpbSq8IMUw
rIE8D/2MUCJquz47qUBsQwElZXmCU+yxj/d7rTbPmkH3EOJBPZjwH5sdHXn8Afy77GOcSjUI3BKk
B5QonAj8JeuS5on5YIJEomMAF9t+MAZaEGtjihmT5T0UruykRGThACWt6L3awy+/DmocnRwl7XTs
AA1dwxKF5HaMhvx+mDTOiyfJOLlrLY3ETbbbUYZtUh9bXCWxzrg899FTIaJ2Xz3NR0NIxwjEms2C
6rxXdqmliKBaHe8tSW82LBFZ2GzposQ+TbkPtRsleid5tcOwIkmJ61hrsA98r7xjUqHbP6O4LH9N
cHkW7HrhD/jDVA+Kqg6blGgWTp6QARuva9n5yZWtxXxHYI6+viL5nDwF2io5EzFiiPWG+rIB31DC
8gweMIc22oZ/pbr1hMvujTDq4sSnHcalAQoYwGaV7YAFFoA/Hs+Vi00nuNOHLMPx4hqFdlvqXMHT
qNRBwYeQxWCvGrJ1f2UoMNsHBup+udSwnKTVknbHSIoaMaiSyOuoSxrjzhp6Te46E/nSsChS10YF
JfFf/ywJusIshLuzql/GWqT1NrbHftyTRtVHN5nEC7Zn8zAOO+4Xp0pPQpyMjUDYbXbVhg1NqZ5c
YFPOSYauLX+ZeGghOYY0B9+GjD51RCcbfhBqJNUb0VPdRDVBGB4+63yJ5dgL7x3R+8ZOUGWETyIJ
uNURyaPaNVtluGqpu1AU8PwOJPFdoVVUxq0ImQKfayXb+Udb14zZNTIhZD+BEuxuMTOEHnuXbh4L
IBLF5zlqz50hTXVSEEhxOllVz6MicGYw9lDEBvN81TJdAYjLMganOi4YHpMKJ4EvmjucPDz0Y+7o
N03hFfjHI63PzLMiFS77syEia7ADX6NIV6gy4q89NtIXjuSzwAXkJirX3PNVsRG6hkGZJn9BrHIb
WkxSO2eoiPSOe0GBE+BCJy6wCya06VJjd+hmpIKs/dgmKYkGcPTeDZHunzZSpsUVCONs7nvFIWxS
ZTvdnUM4brom/LsG6jtLJrdkb8zR2ySQ3TQ6Prk18UNWekG7VCL5t4yqvybYguiTJnPMSzrz+G3I
TgpdXKdWflEWISwdC4lnvsoGApEXDOyG2ypns40topsTb5XS1sC/nB9jmjnlmRinao2t21M4c/Mo
2KZdNKFKFTk8gqoV7kR550fbzkZJsfarKnxFlRMLhqixPz5OWtO3cGCSujwLsM9lVx7kcKy1Jg+v
i8VuwCEZmoWYCkbqpmGb2wDwFRUF+Z02luEqpb3TJ3BGjTY0unOcroM4JaoCexwjib7eDMxDugXw
ScBjNilx7W6MzeZnP474KT26a8zN/bEAVhDKSCFx8KeQx6qD2ThpDqwRi4ajvcY76L5ohOrYOzvo
/P6HxMfareHzhIDcqCxnhX7uGJBvJI5w2YWNecZNPqH1MiVWIQA302nTxkVyb09az7W1TQlE1zLf
oPiNyTnWpNF48ELZ1humRb11UfCIuncE2RIQkZdDp9+bdu2j/qsY/2FCBrJBlLfegVC8+nhj/2/v
P/8P7RnZlv1WtMx70oM948VLVQcvSfIvuzp5yd7q3zePH3/0z80jhso/dNuyILiyz6fWpTj8a/Oo
jD8wQlBn60pRuKn/2jyyr2Tcxd8yiw4o+Sl+/koUln/YaJ0dlze4dExD/lMbRzXX2P81/2LDqOsm
uEGdXaqii/wxH/ttU6GrgLBVEmFvu0jcG7Z8cpsd82eAvemJ0iOxwG+zg4S7C4rTgmHFdmTivsJp
9TNV7YAZQSewvkS3bVU/SzvfBJXXbsLRXdd+XW8HjBqbSJMlhJikuzGedzXj94vAA5dKFvAI+XLa
0mBatiK76flIp28vR7M9ias7inXy52U7bsJUX1XIqaIqB4FU1yGjyrCljRLTWrF+YJtucMZARcCO
SEoYVAoLsx1UAMtaKlWiskZO4QNtIecX3C9wNviCerNgmgzuDECN69armEVlAaoL5nTh37EVwXMo
iIUc0292V+ZRXTuf8nnQyIaH/Q+4xiN1HOjYKaijMb5lv3efPkzjjJDOzibfy3alVZLMXFdvnWVf
pX4+H7y78U3YcBMy3KXZX+MHAHsaDVBrqhsVGeepV+cXGfB5syUIrgPy2qvI2alhQshLKvUq0YtH
eopIJjzSCJrxzp/bqun1b/f+3/QHPmTGB7cS0iq26IpeBxtHdu2H9Xrq+6QghrZ1OwAihbL3Smn2
Gls+zFBk5ipnvqKdjK3zE7WmoWeXU2Oedza5axo1YDSiDQr0b/ZDxtG+iz4Fx8T1YxqKX9j6UPX8
dnvbZN50FkLQ2764xqdPhu8achoT0UDemZ14IPjpvLSKpZuOT1Ssd31XLE3hUhVkW0kEhgRj4fI6
tXUyhQBpvdZpxo5SPpnkJS7I+7qkkl+nhAp/fTLl4ViH55ID15Vl8FLW+ee424KUO7cqp1K3YYE5
N4J6EdsmRXFIjz8PEWuBMst7jfSTQTtPRUTTfkpf6/I9auaHMHjBsvFWtnPmAnHWBLL4NZH1UlUP
hadd5eYAEAfMycI2XqPsaUxH4CGtctZl+cMYGh7sGNsOldCYgUdF8dgiXhNDDRDaG3BjNi+xXQFP
8HElEpBF3sEIGr3trklKSVbGOJAx3LNdl3oOMbXXr/E94KDAsNQTsLZo3XDlU/J2o771G+OJjIOF
qm60QhAbKx40JFFfn8+PDtjBzcl7ngYetwG2VBPS1OHNWXVG5zmRCkBmuqSjG92T78bM9VUTnqWS
vAmCMXSLmsYdBzw2+bNStJdECJhGj7Kf3dxXnrrxF4Tin4qSjAWJnA4b7i44w9MuAa/jN/mVEctd
0SGJmlSICSiBKZeiurIT0CjWQ0VDBTcxaasWAQ4MXzyHkMp8uo5V+zy0ApeZ/81qY/AKOVzgaU3R
LdJRAzg0qY67RjTaEbcOQ4QhPIKcSz7j1LmXVd7fOjbWvaLW8VJHSGqMApgThmYZrtLJ2GCHPLcc
uDEtfuSifuYe7Jb2FCE3Y7eteYTnpd3zBAb1myv1aXmce2n4AmiccuTyQ6P02yObT12G/9IMSYjm
Hu8L4yqWN1MBmNzft1Ww1W0ic4W7spA7YoD3z6pUXMw4culOl0XfI+tOFXnxtAdsVkD2aRewxJqF
TlAjDE0cPeVtLcqdbponTnzjCXFdO8mlUxEQ5eB9qGNQaF9/p09P81zKEZaDhBCJhksD+fDuGwIv
kvQb/H3VJiRwBiOKUvVai+ZWi9AmMG+7mlTwHNm8drTEl8twQBvUmKh3XYD1NiQD182C9WQAUPI7
4yxirIsL3YzRk2DXdUvCPZseq4lxHuZkK0nfPRdh5TLL74H1RsVTF8mYfa/B+7HcaA7AIkPBu7Vx
S0cnQ6XUemDoBtvd6LeVyK992YLyyYx0oYh/ApBFGoJZNtVZ3FUnoKrlbk6liaXr8Z83PgO4rR5m
sw9MLYpKZUsMMjeGDUgNYVdpYIayVp5X3Hx9Zo3juwX7jsvyKIRCrobI7OilQ1emUnWqEyUg5Y/O
bq7dDJFNP6J0BWRiwdsx+zW/IYUHYTL/QSMPn2gzFD7ZDT2kH+3FSQck+LH96DeIZV2iidoRoDyy
v1lvW3zTxdWPV/bZbzR3/WmtClb2D/H8b/d3FQyeaxeTDp5y3A9g4CCkRQtfhuyrs+UQEBw4lOVK
dexZhzY7Db32Jtea88bWUE+IlTUBPvGxaLP9ht2B7gCParr8+rz+7VG6urJpA0sdldTRHeu0YEv6
0tBvc2TbixrdK1UNUSVe8Vqae630onPKsWbZhO25RHfDEa5Md7wYDRMc3thuBuU0mxTANKyq2dud
vCB//KdXt/lkEmdvS2FTCuM2OHyw6iTOQK4Wxu1EgmxcMsbHFJeQ36SfI0aUy8SivYzwfczYAMPG
Siy8pyFw6ZCaE9qBziuB6ICUEbLfYV0TDIxFijCorVBg29YPMt/7b1YDc37X/P4u+vOgHarteZbC
FOjwoBukuqGX2vptJd0A2oT6aUClCP2Cu69YJHrPa5huIQu14tju/CgipxiV8Zh30GGSjYOcHKNi
SxRLDJ9wkTf5bWbY0BsctrQYf7nr0W/FOPUE1E9M9Beqs6E6Ie2e09kNy2dyEoDkKAtaWYrEgtqr
v3vjHs1HBN8Ssb1NHeggyaCWOfyWLkEqKaHK1i1qGAZG9KcwR9/qZgEczAnROqbeXgvLZjMGQ7Cy
3RuZBsPGCnAuhT7Hpqpuq3vlSetZawqObYtmCAfbjP87DdoCbnB1xh78zYcsgf8GNB7huou4iLVF
bcYLCJA651a3VlPUbGu8ezOmdJU28bQ0fPqnU6nOKff6b54cY756h1eXvZ5l2aZQrErUwYffux7b
TokqMG/bvmQa3mzcoX0g/QAYYKrTs9LvowruWioDf9s2+Y7psrH0ySdeGt5w0WpcG8BVyVa/7kwH
KKBhvuQNgFFls+Whw3DG3/4edCffPPCfb0oOm5JTGBIILXfm4WFbsJh1ihbzlnCcrTCmy2DVajbJ
EkCNfRgoXQtDr37t7OItj+W9Gq1LLAxXlqd/t484rtmltC3KXjQ8DoombqPDIwkdGmsOM57byBuA
eFTb2jlPlSNxraMJIZqLIB7PWfYYV7EZhNd1C9wkw0O2Dq0r2zI2fm4a3zyzf3dV5yGrKw0moKw0
RwfltTBxPDc2sNcBE+xSchjyNdjZxynDnFRbbgM/7hm64CbRkAkLjePNIikXQeXcV33zOE7cauR/
Nsu+Kh9coyezncJtgUuMVR8DxbrobhJr9c1l/fx+tBnUzGJuChBGbPOv//a2YRvW1a2auKymcyti
TcJGS94Hv35z7AKYK334BS//LbIsLNo1kADbjP4HB8FWBlMe67TFzOPo3uq9YrAHIzNug1ysCVqc
Rn0xwmCFHhaRzNXiEon6G+lLsXAquurO+9dn4Ujl67AW2TY1MJcPD5DBm+LwLKTVpIZRmoiJ3SHC
Ke3fuGrcRRXKXqd1+rVpv3dpB1XU27rafWMUBJCjFXNjW+cNG197ZrnKrI4mmkttb0TiBFagtUSR
mq+EHSxEFGNiIw9DITbcTHb9MKWR2pgh9Pqg/67m+ZsHxOYx1ZkkIlpmXHX0bVxiCWOdlx5jLLl0
3RltkCxeoyF5LZOmwXY5XOqy25mGD1iDmCmwQNR3WQUBcOrJEs/j6tUQ6ZsbBrAgoop2S3Rdl9YD
JJ+NoVewvowLr7XkN0/Rp9KHTROXwLFchAqkJBuHBy7mrIq4oljzXbHU0+ohqsdz5hrnVhne4+GA
jQQSjByYry//fHsdrMgfH0sJLoVh6sicDj8Wr2OdpZ4St4Hr7cFw3SMzuy0qFIutQOQdtrdQRb7Z
xvzNZ1qCbh/3GuuGaxwVJp4fG4j3O3Fb2fZTcF1W8oY21hl5Gf4iqd1dQ+zi199Sn8/e0dc8+Mij
p0yzpa+7XiNutRSAdArhbKDLFhOBbdeX6AxXpX+Z+tCQC7BlwGXJDPjmED5XNvQkZ3WIOe+zJa+n
wzNN6KtHyhcpukYfr7PR2zWBglg8MdVS+HDradjqajvDXLZhaZHI3m1byBsWbCC6K+1lFCW7UezK
OU7CzIxtrIxfLeY6BzBtUjU4tT1uWCYWS0NNzOylvqsCpqM8IwP01eZicuxTfRjQbsb5r47WJXmo
0zfL2actteRbspejQTO/5nG5Hn7LMix5TuBY3jZJftomW6aGoEBKcshU5Z4DReb/o/c+5RWgbPxZ
6i5pHBMhIjnIeX+uTzYxXdI7GzSEgbD6VOvawORpQURbhPvG+psb47jH+3G8isUPwz3SkeMddYbN
uSYlbbploQSd798lKXDBBLa2Z86vKc1/sGsgwnaDyA7QZU0uJLDPnJAKeqSkbfpTeZtUyfbr4zL+
ZjlAACLYFCPtQQJydB4908gFqwF3SzILd4nik2fIOWLrZ6+15/BCHuqOTGnhv5BZsIVl9MMfdVKK
9Y6N2+4jkqksmTIVennSEQjDo3btDB1dT4yrBv7oUbsnTyVeanJ4cyGzS8u7C0x9/Kbk048XZIW+
S8dRimuKWTJvmsMbwipG3kCFOe1DkqqCelcVJDTV1g2Q4H2enTd5durEwZnQk02fiUcV5SvwXAI6
+9ScfH1SP3Vh52OhxYUsA6mJsI5lSQT38BLum3HflshoRHjmDOIcsNDJQOSVU0A47Hz93NbDs9qN
WAPakxpAF3KjXR4n66r5zohw5ClzKDlAPEDYwI9Ct9s+flrCDBSAAKK27+z0ZfSnNXh0FKXBeG4M
5i6xwCMUpMWwy8z87pIJ2NpsAClNtjwRgzyNNYsQBVhyiz6JTrEWI24xzTdwWIu6kRcqD7e0Rm+y
2twZDrVhyg7VmNzneW2QYjonohli15VX6I9Ear2Wqf4oGFEMdfsyZLRvU3gLqT3DVM+/vhJqvuq/
r8ds8amobTYC86P3+bHrgtxt+z7jlRNc5vpc7oBeElMkoQP5cuX3z348XOUzf8owMnSrA9s2K6HN
BleITVAAVTlCjx/06dbNwW5qKdoFtyZ02uLaGVj15tyMJV2Pqq77VVfSUmXCuizS5qEi78UZ0gut
ZYzi5US1yWqpc43BGUG0hhkFH8PWTyegG1klL72CzaQbA44EAhT5xbndl1DWX9GqvCkniVZT0EHU
QT3rVT/EHDive9l6lEz6iwZdSe+1MaAvZS0sZAmLaSD2qrfGnVVUd0OU7r8+ufMg7vjkzt1xOY9R
WD2OfVv0Y7UsaKd2Pz2lZvuSm/LXSF/Eyft9TR7toizIcCIMfcNM2t+Qjn4WRxBD4xGHMe5AAvIs
yKLhvrKyZDmwFUVT86toCfOVmb8VFRCtmJk+6CTqJd/lRg1huMWzFcWZB1NJ/9QV+rOQEfip0rsz
KPdIEMsXDNI9Zizi0WmGK78HBydomyTGo9FaHmnh031C9I7fJj/KODprEv2ySMnToHjfDOV6qtut
rdW7vuIzyowf2tR5BXNK9nFnXneNOpc1zpqQ6Hpq5gU6FYi9vEdXEQ9VkOdbH9QViHBjwTV8VM5p
n1hqMcWCH3yWRpFdaCHnp+aDmUk+Tob/6FXZTeHZ4ZI6qVu0uv1a+LNIgahSR3njSUncCzTYaO0l
LVoWMU3rdIhB82sr7rQ3M2+s9ZiUxMU1bGWSfRsle5w3u0m0u3K0zgPDuPz68lvHrzREs8xN570Y
hQMasaMVNzay1CIqMqXfSHJBxCMTFw1QA54iVd82DPVoPjzqniB90wl1pD7WPjLhwU5A+kwaQygj
bp3Sx11RnIYtt75pFsws8UMC0c/77iG0d9KD2jOWYQ+JV71arOWF45yw6Kpl796jyUmXjU3vIqm5
uzKL3pMZVMumUQt0La9WXm5Vf8Z/YvPcEM/b3gcdQkp/iol573EpQ1v/pgD7+N6Haw4CAMbDTOEY
OPM6OnwTuXGeDDjrsr1MnB3ahF2ZGMsyKJ94Z4Rb1fDOT9srklUR+9faObv7B6NBGYFbTzAGGE+w
epyZvQvLvizUeiRWnNBugIs9X6/vxSbSxeswh4pTg5EgABpf87B8QINzK/XS5DZ8foOgdZtmIVTu
O1kn2cadMtIs6F+gfPiZWsPjMDWLBp6h01EdusG2ttlEIS0hdMcrVmUeh0sZMUiyWLyW6tJujcfI
1ZyTcfTfJRYHp7135IAFtU+jVTnYJzLtLgPN3cj5kalxFy8NRFYLM1pnOTGwkzW8Mb9IF0TCd4Q3
LNCbIaUCJBajEVxG4WmiaYhP4YMSJhC9DFQTk2mSyYGXePSvQSrfaK34pgCyPi9i89UC3YSkF6ve
cYvMtIN+Rhhl+6FwfrHV1JKM72k92Jnx4qb9W9VUJwWWRQIcL+Ihvk3a6VSGzTLBF1kRXxS7xhP+
DH4uXixneOvS9j5Jm0uDiHJE0/mqm920Mm0IgggIeYirexCPzSIpt44ZnLEXIXqbbn43LHXdPVdu
fTY6guGUZBfoPBIedl+62qVnZWpx09Y2MLuEE95X1tbpi7cJcZ9PCBbu5PbH1w/4x4786Eam9Ywo
1GIChLb+6AH3ktmdpXXFPrRj2qJEgwvvtDXmQnt25oII4ovhH2cRyh2keh1uURrmTeu6eP8uO8cH
8OQ/FxN2ptKvKM1ne0+proKOAAwR1D/ayb0WRE5DvC1B/sOK/forfGqhz8J+YVhMsgSEaoqxw2dx
oi+t+aMs9sYYAf7wboq8f4x9gk40/yyywwtAiAu7cDGEdKhci9K7YWgbLyLeAThKL2UYnIo0fR1l
cIrc0ar7b2rFIwLaXJrNA0F8c3JuVdLuPzxCUQ5IBIco37taTPVUv8KwJse2I7UnIb5Fb9RNNJtZ
CqsGLWSBGCTaIxzgzDvzM+T1jMLNRQ3rmGCLFVougilCmxY2iYsLd6CuYcVhThUPtxNzmWWALkTG
43cN9Q9Z8+HN4nCSFfJqBoaoaY6+R4T5T9OgH+9pm5/1tLkXJfRSwAM2qdbtW+/poKq7ZGdM3dUQ
cdPAQfVnHGgWEVtPl+ebDcHfnlhkAqShI9RRPN6HJzbRjFRLnSrbd9I/Kyvzzk1JGYjrKwzIP7Kz
2DP2RRk/+679E40hsabmXhTRQxwLkK7NVVuQa4RatsgafGk0xxNtW5ArQOnmnuhV/VCVjrtRoti1
fvbNk/fxijg6mZxNhQHAZKb2yefh98gF7Xwo90VS7IVfXBZaeDPzTUZcz0tJjgcpaBzSsih+0D9/
VJnx3qLk87znvoPzLlNFFA3LeJH2z6Fe/fDDuFiyO+bVZzqgXIljDh3jvokgcKXCemJufpbIuJtt
atd2A1qwdyHXB1X/K+xpCeo2aLXWCipIqPqtkTUEDevOVVdX/hkthQc/sTmuOl05YR2tnMLq1zHZ
E8PsXusbQkYSTZ0jsdq0otg7dbwji4rEnGIP2PyictJLq/ZuMkPgPkt+qJ7ecdBeNRrwalex+UUP
KzUilbWegFQnBg0iAlrQMZ1KaKeLTMx6zUABP+1B2UwdZFaPJygI65tKmYDfMoLpAVUDbknxJfOW
WqVvcGzMFTP7ncrlsAzDbuti4FmVqX3DruHGdgSajHyB1SanbdJsGbwDY3H9V71fpUr/1Sf4Jb5e
rz6eksML786bFbhutLepr+b+0m+tYjCBsD7APe5LU61QeN5ApoVyrnCp9ipYSx+xRx+P5rpoOqqH
BsiBNosfg+Yqas1ua3r1deQ54Do6RfJ61j7nXldTSBDnQ7n1LD1mb3GTVqvSKe8bhwShJjnJkvIu
thka04eVqy4vaVtpa63oNnZjP2lVoS2xP8MkcvfeQOGeWxOotsg5hWnB/J/RFybZH6C16FW05QhC
/jFpS4KuAuZALvYH0nfoD4W7NvHDrQ7vEUbBuI6VNmdSc9VS+wITw3djoI+zdXw2XcOYx/1sUT6t
/piEU+E4dr2vwZgrf1Mp2SxbjzPTmnNmEHrxJurYcvn+r8ip91Lw65EJHe9W1Kyq7qAlSyuNrsG0
kbBBZCY092sfHTmiFRZnBF0BlBpiv4Y4XeoFjVMUzoRXjGym7WAla9rRAxzxRdabe9lG71/fLp8m
IkQook+k/Dbn4QKNzsPbxXfzpmdOU++buvYWgMSDBRj+TQy3Y9VY9kneTubaitulEyME0kqjWE7c
OBkpPhk4nykft0Xh3KT+eE2wAPlEwbhyc8rxsii2ke/v9KmxETkTMvLNkX/emLvMjMEi2LTvWOuO
imTcIdNAPGO1z2R3myrq9bhcOhOxJ0OSv/u196uZ46Y56pjTWg7s2zikIbJIAiQsrueqjaG5rBt2
tgY5EI4VvJPv810x/6mhi+OQyselazcPUHm5HZ5hjxZyajkBa97cH5vy8B4u2AVOImpU8ZjFrD5w
8i+HByztL350h9Him1P1uYbhECRjGxKFdByQx7Z6+vLSGbRRvx2oOxdIK2/QWZI8ldOHdRDZr7Ld
pKJhUwYV8Nty04USCBgx6VlT6+vQeaXVCEEs0K9jh4yjiFwtv42+GTV/GI4OnjWOEh0AwkrEldir
jiotlTYtDEwGIlEgtm4wAK2nw6FXoEYsYPwoVpbBpOerSunJKSEKc7dCA5tch+9jHL/y9J+6CYVi
qrcUa8NPXBncrA5xUAOlLsr204Y4c4zRZErVp37eXoQ1Q5OsfKhDA14JNPIIjDPvzYvRGas5GYdG
Dwp4rM/F2hPRdSYoQWvil04uu1b4uyLfTjnQauXi+8CZxhPw03Si+8DkRWIGHiUAav948HZf3/sf
ephPpwqhMbQEB2XB8b1PnjSPdcQcUy8Aesj4PnS8p3warqvI2JYkZNi2tzGSbtN32iqoqk3bMb/I
w83Xx/F5A0/vBjABDx88PkscjwRVMHl9oAJxO0JWipoBRnhE/J5d81y5FPXER5sYd7DA82rwh+66
b31nAR2PHBHjURvmrWLUvxGPRuPfvG4aNMClSPQlEZWn+UzyCPpQA35IzwPbFj0qZ02iBbF5V7X3
6jjDed8g9sI4em+68dJOC6IVVET4t8k9KokwJtYLDkZph2vVaE+Tw0UWXvojHoZ3K19Z8NOzb/Us
n98ahs1wbHbVudSO4mNJ+O0dbJMU2RbSKvZuTxVF6eeFtr5sRqAi7uhcM/e+NEHYL8N+7JZJQz6l
yxK89Ag2IyIhXCZ1QYa1a5PKLpFvNeEVXZLtoA0nOH92Y022zKDBX/aHN0fvdk5KkI+otLc+0mCF
uOGzXkE9LhP2xDZ0h/w7Vcjn9vT8BWe7LIKdeRJ7VBkDrgTfPn9B24JCacbTe207izJvVhJ3it6z
mna09P1cPItAvLO9XBqas+ksQGK2IGfIbM57f5y+Weg+7zfRts8UFd4JyLM+TYhJWkXgWNg5abTe
izvTDAazJvB1eoCU85yXrbMkCewlGIeVCJtga/rZzh6ayyyyyKohV9avLegb7iZTNENjsnL7nGCy
vOUmAx5WLAsVbS3seAtMXdlKD92Xb56o+a11+GQ7nD0Up/O7DZP60dsCZiBY94RMlYHQ8ozeXUpy
geNpLLq1B9HoAcB+iBgfYns8wNYg0stP7gOCWqpRe6KwWJWdjBZkSr/WlXNL5vGtI4utU9C/RPq1
17qRQJl0O4zVuefb5w0OKRFT1Q9JdDcirEyy4opgB2L8XicYK4B+Weagw9c3ikGkqdr3MSFHLfz/
1J3HkuNIuqXfZfboAdwhF3MXJKgZJEOLDSwktFYOPP18rHtt7FZmT6XNchZdVmVVHRkRBNx/cc53
QBvwgcdvIAD38cTIPrbDp6KrN1Md/Kcl5W9EhP9OxBK/bx8Qk1Ito6K+Ktl+e6HiORRmgsH3vpO4
uOzMdxssdYSyMhwiM6IwBTIrfxiZu3Q3hIedupgo8TjG9WxlAgMC4ooFmYU5TK3pJa9hu3kp6wmX
L0DP/1474W0iFiqwP7vaDhd6V/lTliSsAOFWBS7lmmK1kae0+dEUXPQ8esANeFKy2A2JuTdrdcZb
tlR9/WSq5N1Mw4dyTG/GTl+XDQEUXnPqzI7c4nAP+3A76QMhAzANbe80e9CEIzr2Ygr3Kuq2FcDo
xZxrX3WBswGaKkvU4UNl6ArnhL9otvVhZN4+YRWA2wx1JGGV/DLYhFvZx0zbgVDccQhhdbveV7he
ZpmDQyrRLc3TvJpx3c9tfSR/iY9wtF9D4ztQzqaIu0vg9Ot2Ml7KZs1D+DxV8Sk2rwfvZL+6xqMJ
RWOpRZq+9JL2C6fUtoZWuzQRCCKJOlZOWBOak5JjYawDRd5qUhU+QaOEVpj9T6zzB4ZQUC1zfDQJ
PGyyeUE8yWx9KMjQ5BvcCaJXdKW/mJRt1VAfhoRPIx61u7l2PwN1bJzs3NRqORrGyKYJeCJwDwGE
lJo5N+CExFg9m49ARe/B3K7HeDrSKESUOllI3h1XdY9PIIiQ4NngJUOjeXYbsu+CoIOMAgJa8b9h
rlu/cVri56IIZ59dGlcw1tpqaB6hzFigb0m2mGODML7eITGheEzSAkjahKElxMW67MMJRVwll3Qz
+2LSMuYrXrA3A8uPHdGvB7igS3JlsB6z/pnCIGVQf9HNpruVmb20RFkBKzGgAkWfqQztjSkrLoic
GBYxDD/x2H/0peuXmVwzodp7rGmc94pM9QHkIiPyu8xMCLKyLigqT0hGXsOExNkuvDPtfmmZ0/cE
i5+UaDNbasyOlh4G4vQ+Nptl3IJ9m1pXAodTpLYn/pSyQZ5axtxRxp4iIEJHDPODC6goK4sP4DOI
ukr7IYp78hNy/TMGesMdNq4QyPI7dHl+poLBWeCdmGYyWSLe+LkQ3h0xEqVP0BojYKvaYSgN0KaH
LqQgSGzNVYBlhE8G2e1G1n7l08c/n7V/ERD+ftZSlZu0D1fGMub0XzoIq+cl6QY13OlC2ziyf8oj
XnRG1EAIouC5nxgVhJTJreP/hdatbZwnCQluAn8me2ya40XTmC+WzfvX9BSs//wNur9tpPG9oj7R
r+t1tDa/ihBnFvu91rTqjmcOEKUXv5iluEkNV/ESD9Q7h1q4M02X/AKqSLEauHSfOZYGNxtutKg+
eBVtTjUQ3qoP5m1dlI9pGHQka41yY2YOTeh4xeeVhe/Azmm0htwmMznnUe6uYw9NW8xTW8xWiHh4
+uLSGNa9PPRx1C7tkS/UTvLDqhsWvZHz4loUAJ4DFLizwneFKGJdw2pA8iz3SNQ/YPucggjkk9cl
ELxLul4uLsQJ8suE1b7pqqu0Keq+zFBtTGJVV9YcbpzARhVqRya0ZI0jw2DIWrB4BZY+7XTrRncK
8O1Ck0svvrECKkASu1HsdcJe6W67C6nQ/cYFCJ9N+b0bhD+BJ59wwj9h7sWLO9sEaY0lrfuwgRW1
4QEsNzGcDmxX2dM/f6K/awz4RCE76vZ1V4Dq5JcZ5zBh0NWmjk90mu68Ql92rf2Sd+bLJJArx6TE
lpb3nU2VX4TiFeP4jWrbreypqIysWc8F/9UfviX5W8WBDRzqDXs44gB+E2omc5FqnjMOdzhmtQ5n
SWyJXQ6co5nmVy4vPuQwI0yLJ1AIVjpaS36pnr9U0x8WKb+5ABhTInMEfk67zEblVxdAZ9uNnqth
uIOLgYTG8z1MRl3tnjiOzprzgL9pxEpSdX5vyg8tf8ijaRNq1YYpV9Ial7LKrmEYIRxe59LnnGNG
nDKg+SNh9/cijW+UBpXJENXIbxP30oXNnw18o20SHh0SI0aUvUW8NkJ6kymu9rjXMbQPjNq8Jt3H
kX6YjZ7BROjCOrYcNtAk22YYsheTYX3+8wfqin/zgVK08B2i2KAB+aWPZvUkakYj413UCGzgzD/T
XcZAZwEiDGSK9LBQgkjV8vFOIYY0TfC9YBpI14y1b07zSzQr2BxzyO6PHcwRamdOjBUlMMXZFT1+
x1dEJWCm7wLSwKIb56eMX3oTFaQeO2ortNZbFbSFfm4+Ex+ZL80+3XomeY+uwvxZNpOfQptYifJo
UF5HxmsVmxu7pUdq5Bbe/HvBpb3QBvOgmb3rT7Lbay0uuIguZ2kI9RmqNFnHffXKub7LzwUPOPzo
9IdwpxpFbrrPw7ZGOUDUWJXcx1dCQmwTKq1KWAFJ92NYV/w1KXBLb64mAhdIL3ZYGUf9oRXEc+lV
/CO8rPODYjoWEET5Qaku8HjBGJHFH7Sgf/XJv9xEVy+wpJ23EUL82s/rAE+yvp/4zcYFqdzZtd2Q
09oL5BspKj+zVbwXcfRZkWKcUCouocf9jJqTkDS1E2r+zDAAYZDQL0aRs4vo9oJMWgDrlI+5Inma
eDkkOT6pKZOvQP0NOGtXaEtgjOV3Y9Ju7cA86QZfBOT5c3nlAmeBpwg1co5xp10AhhhYkxatHf9k
XoPSxTwyY8buZ5CmaHbRt8rwbjEadrGdWbuuBIRiuWPJghlkfDaeo7a9ES6rJgNGvRXwKYEoPs4p
jPlazUsp8elYmty2I4FXOaNI5IH3bVDtGoP+PGc/TcTTaPspssd/fl9+e5klbzH2bButIxs+85de
Ntcm6VhTld93MQk0uf2tO937WDePbtJBw0vDP3Qz5m+3On8g8lndpc9BSvXrnou2WtmVY2T3aNkS
tD3c169mhIdDtgRmzxO1vPZgatARNIEyUk3OmhIhXYZSfxODbI8ReYSmeG0Mb1wGjtYR50jKhYhx
+HjqvpTDp/UIwN5e0kOyROP1T5R7yPLqYrfRuszKQyeJMrU4kJwI+WCGNCAYHIKmNcxk49xrfutW
r4NNDqgoCc6adFJBr4EU0xztbUn7N5TuH07/36ux66+FsQn7TARGv82SQjtL3AIawr0o588RKT58
d36kzjXQMZqcN7L1GUsA8bjKH4JsnWqMIV3j2xy7Uz+qlUMVwzQV8UqOtTbVEP/885Py+xyVb9FG
Gsh4wfIID/jlUXHUbAyt02X3gVNe2sQ8IXz/SG+nvnxm2H8aquYdY2nUFmd9AqBN6hsA09TWT1XZ
ssSmH9T91B23ogz/5EdnHfHrsS+ZmsKQY1fNIYJZlH//34ZOCPY5q6Dg3INAfXejnSWA/TRR4ELd
TT5tkp27Yezo8/OlSJjWsIDFZ8RaB0fN9JDtwCV2xJnPta+/MwPtVippPlJwF22DOIDz9mQqAE00
qBlKOV5sEnnJFF7OIon8Gy9pHhNwnSuje0nlldE+RfCIHNr1piRUJ+xu+7p6xgZkse4xIJAkG60s
eNEwrvJSMqDHo1hWzzmqJdKhHKzHLdmQEwK45osQ3A4mUAZh00f73yyAmFuLxjJOXW0e6KpZvtor
tx1f047/Zy4lCYOgZBcNE0YpsdvBecNRWr3XKU9QIqaDPuLf1Lz6HfD3s01Y8aIPg2VvGB8TalNu
SOQETZI9TWaegvoW5JFbRKdritztCt6mUSXFokVv6Dr90czOxVj4kznf5xoPH15WfS9s1bJQDXs2
bPN9y543i8rnGUUMHWOjL/rZWTWRRlvluLdzll3iUN72ZIlY+qvFKm5huYwh8rA4qY5pR2DYHfF4
5Vc4Tm+mKIt1FIhHajPsNWl18gLvE9msseT1tpWFsbcuLvCWbd8uxkdK311hzPfQoIxlZPfJwmF0
rss/pZixTvh3j6HA0IAjjhTpX6+yRnVl6xLSep8G3ocpm3UxNq+Rjog81biOBvVZNsUKFCkczUQB
dHM3cUfkHRvXfpmE810l0VEDtTpe0zXgiTJrqke5HkK6jDwOCQMe2CwW4Y/Q8tc0i7xVWtunOGQo
gaYcRZQxrUfiOZbaAMEnKDVGU8J9KyCVrYQT3YPDiLd5Kzd8CDPx6h2JpDbyEnQAvts5KfERW7MY
L2lloQUTMTtjbwcnbVroEt6Sluvs/wUilWgD1egZsRSyhNnGv4tBIIVumLXveiRnoF6oxsO+uoAG
2pbCXAmXtKk0Alg9eMPVffkZNT+lV72SpJXjJc7uyK3m+Fho1I+ETfJRNfF4H3EnVUL/ZnU0MTjQ
tphwMr/pznPmlBtVUKFrU7kzMv5mSghZULx+IsMHQvE7wNm5hm2WC+RbIcmp5i3JAcxOtAJBo9e8
oy1aE8j4Xui8RK4WYlGzqvc23ol+KPA1TQzMM1I+JQn0xfXPagJebES73xHLc94ptTQPeldAqg3L
ae3aJL3QOOOITpZFjzjDWtdx5Icm+bvAYwmdT7cgi5Eb2arz//mA/ndnIGsuMC0c07T28pf2agZy
lSDpD+8tLRDrkTlaCmxyNnTc8Gb9PrkRp8bMP/Vg0qo6i5b0gd+WGX6HYXWpAnHOihdbtNzA5n7S
012Owta3FFEIM2kdjlFfPWxfo6sfwIKZi8FgNorpDvCAfisrUWwdO2eG4X788w8GVPH314r6EAnS
X1Nh+1cHWAKHAfeaiXne6M88chALyuGUJ8jiLLO7Yod1sithSGEwn/1ctHdRa7OJb6cHs7xSJqRL
W0Tk0cKDNexEbrBxWnsxaIwNyHO+99rQ3EtkGQsrcTZGUxzrWKR7cmSMA5nqsbZPrhHaJm69upyj
Qw8ZDxvScDDNwVmYMQM49IY7dHDugoSafNXJsV7WAAVLy8I7Yj84aMBI7mhAydhjD18sLfzQNhb5
o2ImsXF7+dQ03jc+H3T1zFSDom32+Vs3pLQFwPPIcGIMVswstYT5onqk44o2HQ1HlfN6Tc/kyfHI
UR/7XvSW9+HesFuy2Kx4S7NZIw9su/WclmvOw9s8+hmGd/jiw9rT04ZeF0+pwy9Ob8D26a2BUcXQ
/Fi6K6tT/bIJC2sVDOJDBuAYSfPpWN5ng7MaJ5yojFal7wT6xgIo7w9TkvGTa7i2gs6vEuuTNKgz
CxvNz4fgSS/VRwCjAO4G2pB+dm+aCXCD55U5sHO8v6SdEfHgMaIWqVjEIFEWIn3wiLRYNspbDTMa
rCzrvoMMt7BjEAgFFKZHk2mKMFqjTvWpAM5xEXi+jp5/kw292DaNr0voJwEWeUQgI1GJhpGsNG9+
42YlT33CnNHwAO7r4aJ/9HMWwc/GwJsO/XeptENbqH5vEm50iBkhmuXk+NrkWqvcmB96F7GbZhjc
y9JBJq3UH17sf1McXsFLOt6MqwT/N+8h2v9hZAMZ3fdu0JApUJ8DDJpYWrQnYiHY8hlt5Ttju0Om
4LtDsxo190EA7SforNhJs3yG0YTGu0l/6Mh/ksj4w/b6L0fG31q4v3brNscPg7rfhxfc9W0KCpEX
NIOZE7N5nCyUEAXXhjfgT5vMmgUMBzKxwiEHL/JNrocAbLzu3WrJe9ACKwwi+6ZrnRenAOTOO24U
sl8Mzo3uFh+urC5cZjO5Kvp3dXZIxqYiwStov9gAAxfa/Axvctv31a6TjLZ7kuGYsWqG81AxpfNE
QiAyX84mVyYp0m9iY1lUK1C79vihrPlDhZI8oPRQmC7lopRMUeaPKyx40cbQjNLvq5aTVKZrG0/s
yIimgwfyunzNUUatFJODzNKuEU6Zueo19VV6CsSFtw87niMd6YgfqO5dERBMORl8ksGMidzmVnI6
uv1ubqJ1UEePCNvP85iQKe4ptQwZUQtQczhaF42Z/kEn97vogI+N3FzLwduD5+fXc5WJE6kZGjeG
WwyHxCyurFp+BGfcDpA2nES+56reWElD6p77ShXbMvpIanDoMAXQ4tKYJDrXY66j36lryQxVjxls
APWEcXocNZYuFkWqP3TuZ3vl6kerKC/XdJ1+NpqnTMKyKoMSGWzj+aIrb3vJziivkVkE08fEEDy2
9EcaBz6vfJE4y7ITiH3ZgRvmgE056VeRFq1E3RFHXjZ08lOyzaP/bH3+5992cL9gyH/5x//4/wn5
diUH/d8x4cf3sv0b5u36n/8X5k13/sXwzGYgAEKVt/n/UN50/V+Aosm5BbOGwf66Ey/Kpov+1/8Q
4l+MdAlUBeppXO3l9IX/hXkz5L+8q1fPQyGh84CBv/1/AITDkvt7eU3Dz77CJRPml+4ujULq6F7L
SB3ntIdHqR7sEKQgXhmjfoO+lJ0GoMGfaSTGEwuzHq+HhjkmKeZ62M2dok6jsQUGCRZFvcVEe8P0
EEX5nSQlek7dLVPyvQoR7dRMFin1m7mLe3MmSKTLLY6QzHi02ahCripkOSyIT0OUGeYq4xQIy+yk
ROM86xUAHj1NbDAi2XCqk9oG7jaPTyAWUigZldc3TOKs7t5t3PDBG1L72HChrGpb0O3h2Ek5Fwq8
Pv1UZdvQGMWP5qCAWRbOpN/0TaidiHVx78hysMHxDp31ZIOGAPJf1e2TOUUD46Uen4iMHGA2JTQW
Mo5iFwJvVjt0fp3TsvAuWoKea3kroQFUSEpMfWuzXDvqUrnPZGayZ4tAydqLMQm0i50gKcpkGz+x
z6jfTDCeh8yr28Mw1c6hB83YE7FpjfcFCcLWso8JuyJsatQgQLrw1QfUfyt+HwLATz5HN5CHyw+J
LTaAyNN0GwjIXsbipiX4GavNqkyH6Ty4Rn7nBLO34WKs1oLW76T1HtOQsC6oo2kvx0VQVMZLrBpx
V7qN+UQoEC0HohsGy2qoHmdXU99Z05aHyNSj1VBRIaURqOJ8zMeFhlIZBGdAfqthjd7ZCjLONKKl
q7usIlLetPJ82+S4YTJjMG+KskrAA3fdLXP50nez3NzIypkPaFmKY5wTBO5jWpYDKUqFd9e0JDR1
Jl12bqshXtq5jlKenQu5jwx1DIS8g9q0Y+8W1/lWTqSTR1h6mOXHqIJuxC2SrWpNikvI3Ur4XjNY
1Gb2NalvTBkXB8p8imt8HWUv4jfZm92pJgf4NFh1QA/VJtEurVnUeujDWZKpzngSXZ5+8eFA4IWH
hN8pUVSQZm0H24AISJicbjXR+6dtspZS2RcTrdLBAqS7bO08+syipGwxAMbB0XH6cEv0rLG5vgJv
sTnLY2xn8Jg1D+lRK8JThVvHBwmi/DDrr+sTO9LAwDV9sJ5JfNt1sdJ+uJKM75q9/C5yPJRLloeu
FGqueSKYimU9Xf/awzkWId+Nk0Nmx/UeEVGOJS8nScYMIWr5ZQv5bfQsHghpIV2YY2A5qCZeSDId
ViCTvC9qK+1e5lcK8hCBy2sG/VHBF3gaNQ3ozpjN3yxwXZgI8whKQY79QStbBjBs1g4Jl82dNlX6
O2mhWLRCXW/9rKlTVAJc8GPqJNvUyozznOiFPwdtduJKjw9jNozOxk7GcFzMrRs9tkCQt2xIhm1n
CUVtY41tveQ3SHtteNAkFqVRjEx7RudGTO14Q2wA4aqiTc7OhBHK8WhDnaEBpRWPXgXyNyclwQJA
fUmUEOuutyOExaHbbie025cxStN3/nX93CcTLQ/LnMd86ppV4yBAz7OaUWqg4mylN64BFZMPjBRj
+yxkAa8mdJOXtMyjV5G6ybZNxhzfZZ5lxwGP4SqZDAKnSCs+TAY6jzx1SWlupmELdL09u4E7nQzR
I2ofx/AgRsX81AvA1TAwG7+R4Qf5fQDwZydzOT+0ZZpf5lhGiAjn8GbWG6fyo1FpS5Je2WQUVf+m
WluenMquLVSbjrp4rmYfhIncwNAJpe9kMF0YanDgBbJBazq2Eb0gWv920xm5ES8cHvw16v1oRjYT
ezt9dps7xxNsf/WpxnldZcfKNCTL+XbYt5XjbIDYxN/RSFPQVlPymFYJ7tcrznkRQ+3V7obcMN5Y
S7YVm8uG+e0q6219m7WljarAsh0fuwiFbjXWxpunYP8uu7qIdjYH3bnLZ554Emmq77zV4nWqoAeY
7tR1m3is7QPij+4IikTIqzypuSWnptk1jjLuySsft6nRJSfNmsZzRa7Bc6DcRltIZRYPJbkr4DXR
S2ynxijWVoo/tFQzkwtymaqPEdTvsSgy73bQzGHROLwlbRm+AAku752M8ZhSrME1BxC2CDL3TSVD
AvKhMMKbZi6szw7e76oWrESEqdU3RthYiAXIU9pUQ5N8klE/7gqtgwYf6CW6oqlbF2i28K9M4zaa
Mu/RMIJuZ8BH11eQu9wHC8D8HamhKRV8LNdaPXmMFTN93XQpA2QbMLRRMuYmsK8uiUJzSu8A8ZhF
qYNXIWyH5ItsjQYDnxs/Ez9Bo1g39b07m853yTqI9PY20B5zMkFXbKCa9yyyFbTytPWtwSiOcyaG
mzKMrXVLf70f0N+6izRz7ZtwmCTHLybpzchV/hpJLObkAqG7yWKhf9SRy1yMUzZmsJla07nIsYqO
QcNEt03L9ETan7kOVW9sJbrjpT1IP0V64ZtICIlTDdPtSCbmxei07LsrPQQxYTwDhnBq6TFC7plT
oPF2cB0ErnnFSk0PnqiGvaf31Q1jjmFnt4RkGpGh792xYXtthtGlEbW4t82Sn4U/aFmJFrdTh8p3
w9WdHFlBh8jJImNT6RHcZ3OmgWJvMzy3vMR3crwyH6aEknpBL2/chjCtrGslET1heRF7Q5bNe8w7
smmSbr6iAPOAfTNBZL5DPkG5TJoGBk9WB2KPYqo+RcUQ7BIt6o9pGmDKdrXiXA+E2PmeTiiV64US
bGOH0tVLc2NRu2WO30UFeyvRZ6zR8bwjqAodtF3KNymZSJN5NL7USWxd0Gs0OxD3015VY0zkh8pQ
tqX2YMDYaLQez90OIjV00a/sis45INGoSiJaJ8dcxQP3bqI5AqwY+ehGZGpPYZ44nxEYeqzQoMFO
VpAURwcJ+UpTzryTRdqj8+1rVbG/G9vnyHQ1EKyBvY0y3B6LIGwL1GmmgYS1KQO/ZGVxCLo+JwyL
+M9QS+QxLG3rs6Whv86cyvYCjyM/uG6uH7jZkte4E9NDR1jfuGiH2t3DPw1vMvIMtk5mMpRVrbwZ
2bHvmc0EkmsLeyp+C885zCmQRfY4AemD5eSe5iJJj3pnNw9ujzBPTPmwY6LUvwwojMl5r4Nn7rJi
BwQfzlw9ptAJJBIvhW6Y2Z5baxUmjFZ149JxA5PUhCR+pGJKnnIPi2mF65KzIbTHS9ORyoh/Ak2N
cDU0x5mLCSTOK+EHFXNC35jcZIEgO6N+bt+iDJFnloT60QJMDgIu7wOfuLHgbNtl9Nzm5fRcS0c9
6PMgH5h/MJXVmasvasm0eeNl8j1wh3SrzPa5BoA0V9g3Yj4wpk4zGmzI/8aDq6cct5XM1kWfv6Pc
yYuF6VJfdKEVrUl1q47QzmlHQSsO2zbjS0Q0kSQrytJddkNRfGaTMdw6ys0eJeiBDbNs90Zv8xqt
7JwGxzLU3bPUe+E3Q6A+MqXFT8Dx2D3qZTv0i9ScNCLAreSm6yz8b9TIwIKS6wq+nh3WkIMWo7UU
pDlsTCel1iuGJl7HoaGvQkh4q9hOmTt2V0cC0rLhUkojOFbDwHlqwc9jrSJWaKVIS6uL0c7Zeg1q
Hxq2OA0O78lkqr5amOZk7Vx6KyxeqDPyESvsctQkfztl1i1CDEo0mKXzLiiiZFeFabgaq7BGExlm
B7uIhkuS6MYJNA6RBpXBn4n8uzCu26bpiWmBc4gxpBwR+81fpBB6+JuyEF5TUh4kw9MVOxhxi58Q
2YQ+FPfX4Jd6IY1OoTbuCBTrQLZoK3yxxq1ZopVvp85eFmUutn0igyc12A0r2j7THhEPjjuHXdWN
IurxZUIn+j63Gtd8edU4VnPQbV2tL5HjJQMPk9db77PXEfnWpBr5AMxmYJMnZy61/ssd3WHVhEl5
dLNW37ioBPd2M3smcsPAW42BNbzhFKlIIBHdw0BMw4KIkgaKgUVK8Xz1mvJSABOg1t5YTUjgeYAv
e1sOlkWX56jPsQ2sH08Y0W3fGOVD1yH57w1Q0dLTwmNFCBLakdJ4tyveY0B63vMU8nKzUsXNYShU
gYmpXamf+XzWe2wECw0L/LiyrTC/iFmRNh860SN52uEtCmJvQxBdeTKSMH03LQb5udma56FDipop
kfpu6cy3teHWn31omk8kj0Rv/RhqX1bVtMPC7qkMAX3Q1no2elXmVisvnUiXhhYUUGXV40IJSm+o
dexQZCKStT0peTNNGms6NbGRHNHrX2qr4gHmd2OeZkMz3uG3A3B23fCzIm4CtkErCBHPXe2G+vFq
fLesdE00Md4yW/Dv9T73fHKeYR8GQnzWPUYqFZFasHAcoe8ZnBmIVjRt40328MDpBJzIQ5gXh3V2
RAjf1EurLFx8DlX0NYfzbPs6T3mzgOLt+rreZE+OXZWnCW7WOSiF47dG0k1LN6NiUjYrrZR5HZYq
XQU+3gV6+ni8Qo8KkZ2DXk3xSnfa4BA4xqQWBmL/o0Cp4mceFxKIGrkkkcl16LwAmYySeg60yShv
aLmQ1rpZpW9HDHbrScrkHNPEXsrIYjaY5b0LxU6Hq8Rvq1llThfflirXuqVI6ZZLXXN+JrOnMkkL
tRe0CPtJROVOhNL13bw0eMs08YGWqHup4iBY1all3wVun2Cz49Ak5bot93Blh3MX5/UWKwcBryo2
b8qYPPRFPM0SAAoBEc26SxWe8l4rqcGUbqzdcpYfYzroyH4L2yMupIGvaHd5vresof+JzLBzTkMd
MAgVTk4UJE8rKk02FOwUEhZKPT+ig/fvjTCKGZZBO2MrRNfxoEUWemgz6eczHIw63UHqdm8AuiDL
8Qotl4uaxNC7uRjKA0dWdiSXTriIvEHKqg5x3KLS2sE7m0rv116MyFGQDPQ8TmyfdauKaOAc+1FP
63E/gphid2eaFMxpX4dv9awnPzpNw0ds9vAygLyONOjYSdqsinZxrekvmhHld3E7YY2C7yCfBpm0
d26qGIbSG7NCtWbNuNcKB3693U0Re/YM0cOi7uTgLtlJM3e3Jn5xZdlWz4M02u+EtEeSmZOc1aOw
0q+eFeK5quZuzWa+uZ/LnIxLhtXMM8x8qA6IypzPabK1G8spRvZvzRWaPDlz9hlwmh4QfUbrqunG
Z3avfHi1nW2SpO9vBq7R79yDwruUICdZtxBnibo1H6VYOn2FDDVvkj5noGLr4TIidffVziJEQTIN
X6O07Paqxvdo9U5xx97H+3KQsaCDiqroaAtiQQgciOIPd55aHGmkVYpCuM/sRKovwqUgmWp23t+P
RT/SDzJGg2xS1z3z/yCI1xaZOw1inHr+SJmr2euKCPjHHtueYEhT9dMqYC/y1IE+GldCyfqrj1hX
+cRgjigfXBzoNMWW3PN+FGpTOpQguLd1b5vT6bwkuqZwSOplgWCbqdhC4C+61ay2XaVDR9WUtKER
A23t3Ze61oODF5SKsExPMp+vCCJZDprED96SuW0tx9jUj7JQyFtmlRs/VZxmz+CMw3qDhpxtcxMH
7Tc6wJAI+Kyqb0aVuRdSDSBsYm/I5y+GWtOlNIMRhLWR2tzaQY5nRTfS6i1oGamw8Y+RTOJ/29gs
NkGBxQPw6dCZg0e3CMu3RAERBXNjP4YB2wfD0ZyDZaTMkGoZrbtY91KMtPZ8mrQxPaIcMt/crGFw
OveDem6EWQscCa5+yQoVnYtGo2+lrcJgUweWsTAItHvI2KzPPvgJU9uL0Mg0HzhHcUTX623TQahl
b494IMSobWoVVyZKwlBs7LixVoYaxWNpzNrSKSnRg7lK34cggjqD3vtow7FGJtoN/cMoW3sjhiY6
NW1VXyjRMxLPKnb43pTPtxUjfghBpVjHEUSBpSv6Yq3n9hT5UHq0Oysr5z1YJhakDpZrWzksDG0Q
bGuT7DQfZn0Z7YvUYYfQztVDq1lX264mrq2sU1kAY+pBrlwi/HChifyBiShiAHYXP1mhaT+WE+tn
TXkphpigDNeZ0LuvPGVWSsMf+7GtgjctNeUGDGd3qEJ4gC7Z9ccmGOWOC5PrznVn5x1sSXXJOxuc
W97jUqtium29x/jayUrtiNe17o1eypc51urvtAyiV8nUZUusw2YKRPxpE+ywg+I3v9RNQXZC5WH+
bHQztNnApNNNN4/BnQMd821sNGgxDuC7/dBYwwf2bc//39Sd127DyJrnX2VfgAdMRRaBvRKVbcly
DjeEI3MORfLp90d3754+DezMHGBu5qaB7rZlSSSrvvrHoSAymKo0fA2ZmQGe0PVMGz1AwKbrk+In
9SqB8BDFDbO3+ZZaZNcSuS7rB3LEvS8R4WvBnRPodyBpxI4E1JBQEdkDlirkmdd5ppMiKlwiNrDz
buayzVZFXn2Umr2PDLDITObHCFQk1NRei2jWHQEPV81CzoZWVtw7y6e1VOjBzsdVZ6/MmN+D7FE5
+1DHjoBRnKPjakR394ISU/u251l7L6OhOwQmO3PH4oQ+oXSCXW7lyKlYYuJrNPsEY+OgdV6bgb+B
K0+4GyzlqkcFW8mT4Qbth2aUoG+FbMnTAl47WFUzXvcGErKJZswUK26YKD8qUsjefo44kmci2Mx2
p3Rf0wF8MZzE9d7AwnW01IyXDIRNXhGBrNpVoIfdtrLN7IVY/OYS6ktKUx4F2WkqR8F9RcHXVDva
oRyT8RAWstj1iUmmpe6N3ZdITXTSTYjiHGTCRJCszcw/GLzjrYUO7hiEk3bHe6j2AefIo3T64nGa
Zx3AAGFPAC60MzoKoRxT6y4p6WhMZWGxL5oCrFCEGhhfpG5ZWNUGsCc7qNC2aL03rE2vm/URJZN1
ygwzeTZbSHXm0I7ojhAXo9V23kMV4/wh1CG9DicwGbbq4b1SuIUCBok9BQa0Nvc9ox8pvdnetrxg
O4wFoRBiTjawNfTep0VIGI6TxdcerckbqyX00MbAALo6JIfUSDWM2HZ7n1dJf3aY4nyGVO47O8up
KqzavUcO6aZ0CaLBiYrXwzbZW+MgQr4H7b1CPpHvgiEOj7UynZus7Hh6tU47AeHBBeXWhNnWLalJ
c8bmobZhiLmVZci4Tbb1MUtc9BaxUV55FIXfl0aPwowOvwGW3WuLd/b5fFhBWeXUYIQeLp0Q4wYn
n35JJhRiPdZETztT6toHStp7ssgyEdc+x0aXPM0wvSlL19iHSmhXDi4ytU4bpVW3ijvzzu5jSkMb
QquyXcpJM9nRPWN9IORwbuq5Sl7yVlhEgGPbu3B0KTeUDbnOHiYV9ZUWz/1TPGn9E3EyzsPElFPS
Ztfad4GFXW/LRkhUpYzH7gVfBNJzV7SNvrGjEi+xIpkCKKfz1m7qxjhusY+xE+tatB6BoD+Z7ubZ
tw0I8TUeqGlZYLXgXYwOl6DumJg346DY5c2JcAIq6tzbyLMr9C9aEp5Lq6F0W5viQK5RfZndHvnv
SA0v/qrcdyLAynUXTKRmpjSSGNch2PEId94SGqUjyAUj0Kvpc4x0e/LNurJA6euyHrAeBJSx06hW
jHvYwmBHw7sXXk1DEyyVUDhx9WqW3r0yR+msuXLJY9tO1KYmkYa6jBUpU5w7AaTjz1Kobt4b3Kra
pkhkTorLbDVnI5yDadWBgqvPoggLtEJiYk4g1nH81seyyda9Bxq8ybiQ9OeSjVivvWBBXueumRhL
SioYR11T+ZauE4168BE3B3BX7+xDimaajVNqKad9nTQWAv4KM2aIdu2CGJUkNrelKatj2VERjvrD
dI+1rbSLNXfxNmsjJ2bZl53xEZRdfqenbrQ32YxpOfSqE7L6wSOfu2WL5WenozVY4q2psuRrbnpg
wWRuLnIOmALDeR94JSJ1N5ToYaeBLZDyue7AdkdsgNAp1GCtoY+kZUOiMzLXopdWS7zvlon2W9mD
TDZ9RzwmOvrFU+wkQ/0dqnBA9Zp7aNg9s26QLjnDaljUypMulmqFYYIGhCg494Enr8oMlZBWF9kP
lpnuppzN6sTxd95hg3AORcMztLUDRECtNqcvfDB7Y82NtVazad+ETSiuXD3pn2maIGvCnPUO3EfT
jiTepRC1I788lv17B3HarlxpJruCI807qCvjNoxH9tPref5aSgLie2nEm8Kw2s+JrohtVTnIKtNE
RacGznYdOcq57UU/bBuNXnbCbmoqGDiwm1cD6se73LT6+250rF1ry/4YVU7jrOxSxojt0hLOwQVV
Mqb2Jo8UbXomLuuAPo0rYvDMNX5rVFhSq1gTqQfFX+pcT+7UHHvVOZjCQg3TctyQrNLbfuOiGl+p
vpzOZoL9VXF8m0ilSaZ1VHnutOZ7se5Snur7wUUARSgx2sYmqTj84iCr6/ESulW9j6mkeOJ0KEH4
u9bapyn1igR3mG8M/96lyiNzR3tTuPeCVjkoPygi9NvYwliaUnHKztbO+PCQHzqPwSwwvaV6l5/Z
lt0bJ52jhmCCpLt0GszCNTQynX4Rq8wqNgheyUtmI2YPB6mZsk9mhRStgiAh31CM9muZL7ihO/bi
09MlX1rAFecA3hKnU0fYdpK8R6uX5+Pi5ZajLTY0dRmsPmGGdvZXOfFvKUP+C331/4PEI675H2lH
Ntn/un/PhvevsvmrhGT5pT8UJJpEQeLpOModIu+AtZasXPVbM48K9B9LoraFNoF/IApBXvKniMSw
/2Hbgvw2y7AWr+eiL/mniARdv0WkB8dyot68f0tDgiHgX7SkdDHA/hjo6HhRnZrpv4cLu/Y8Ttbs
iC3g4ENnZx8lVqFV+wydeC5ziYdONJTZueaZDfUwYA3KhzDxg5gQC32mBSTBQ1Dk2cYj2WYFeQE+
lnlQ+eRuRgphu1a3qyGBgciiEHDTKXZuw1IYKXKEsiYP0OAmPXbNHqOcq21Y1rUNiY+MGfTkJpD8
mfgSxiLU8NzzqFEqiyj8QZPBa+F8zXZL00mD+QjPysPyEazS+CwMGGG8H3mIf6pMj9Ko+QGOgysE
j4cwsijzKqyfqj8vFlYj+vj9f2YdPo7KPcTgGXS3uuiF05SMXeVxogKmIc4EfN7ZELs9+HVGZ2pI
MAKudoOMK5SemYcNGvIrsUiG6xreo+rR/afvy9sasZ6hshSHeZYP2VB7vmPWVANN0CeIE8v0IzEo
THX1Sq1IaPtitn7T0XtwSG3l2kCOXafE1lognUlEvpgdpx8RltxwBgpqPQONA4ANmWxvGCfRU7vR
R151fGrgNLMecEcCLOnQ66WYP4NivK7Gwe895JHrzmbWq8JnR6Hua7KB8IE8edNi++f3v9Re/KmV
rzWzI8Jh/aXmXiFz/o4N90i8Q7nDkHNgpScltCd8eSgAr6Mz2Ai8ZdLYfpfUB7thAEfNjKEIcztm
wJccVQMn4LtS4GhwOW1FZIcBGBNZiia19hzotSb4mgLtGvYo3eh6cHHLT27gedXk9oOc+xcjrw8m
4ZirJFGPTaokyRSvtWxGP2/pi7U89eF6/Mk+SldKssqaebBG+cN52xvvOJHo/hatVHOWfHeIUbpD
PO2NWmo7w1IHSzPHQxpkh2JIZ3DNMvRJmdNXJRjwakqbnKBpvrBAsy/NfIXhiugyzcAzr4V3CkOK
EqzDpDQj0NAHdoDqI1vu+5RmgxWwidyWJRl7bnrn0EpOtgGiY49YqhmP5KruzYwtgFhDmw1oCSE5
GCLcxkn1oydGDXITNhuOAq+DIM8t9IzXzDCKTV6U5jqBvsLlPdiXsiWDcCrILoeSggRKNtlsXIQ+
XgDkwO0Mx/B74u2bBith1CLLqKmzx0l6K9qa8x2PKGboZ+IQn8cupjBaT28TICwtHm8i4nyKvalH
X6jUijURboeuTV5HtOTICYJDDARIXXZ+MOzgbpy8z9zNtkOVcgvHHvot6DjO4IeABwhlLuXimbnW
s6Q8LIISI1InN3jV0WbTQBLdO4aaTm1lh7wdYqy57o1PFqW2a8PQ5u4fV3HgMe3NdX5VDNaBjRXJ
eBAzkFB9x1W3V02RpX4+jA9LTMhY6S/GnJV7KdPCD4b8S8Vq2OIqlWSBtRQBe+Gj6rAH9JGNWcAN
EYAO2Hds5VuimHduN7T7soY8s4DpPQWwiRjotRumHByufRidTB3zmrshdfxmuSAiNt37Ql+swfRw
V6FFwNZw7wxlteb89MxJ7821dlUP+G2RTuFpLLqEzJsrmOfXIsVSNb5NInv1JqrC65DEGgwTUM1b
hXWXwQaVeES8lFTBgzmWW3iStedt52huVtOjVbdildnDRxyWwJZE/KFyC42t10e+PtAcKhdLkUSt
z8iTA7DZdJBU495CEYIAMfetAbGvFlFULBNv31ums1baTPxSoAuSWuvbwgVi6hCn22b+pQ9YRguj
fuiQheESiLmVB4u8i+IxGZbKHNndypjjv+jWDFDuurQgYfvwe3DiAgfi1p6yDQjmGXN55+em/aO1
SA+NXNvaqkcZks2HqiVQxMj56xJaxujAyt3iyYnM4NoBclyndfzaFuINbwrBxmKsfQqXOEkxWK68
jPRLEeVrJ0I9X3lDv68yvUQMmUcXTon4TaeMRSLquTnZobbad5mPO/095e0AggAXUehOwC/gU7To
uyqv9GvbhATPuEdxF+fjkwsidVQTpU/l8nMYaHzLMS4RoWvr1uyJhq/CS4Ow30qso8IVs5od+eMO
bbe2IYqPZG7S7iqHChrNT3X9ZrKn+7ouPh21VybiQa2jxlMWzlFGRbBJ4wAJcTef7RlLWeOV7XmW
EPaGl96Ihq5oxhPSXHJ1HVYFDH8VXkUAy1sHVDclLN/0ymOmvirzrlNadxBRql9LmM+QeMj7svVe
klGTazcfol3fj0QCxpAPExEonGVK35mc8i4N9a1OiO8aqQ27YXeedPXoGDUpOZlGPR8i8phsb+gA
cOFMtIdB5NmTNwYbKXyXDY2moPoedduwinVANss1CS/u0zfMAMWeo8VPE1blwWFTFznlAe0857wZ
b2MOXrSv5ZjsUrkZEOBtA1m/klJ05TX+EOj31GNvtc4ojsoe963GItf3cjcINkrHia8fGicmjCS9
THly0mOgaiiM186VhLeb5U6QL3MEoDy0lXZrxu1u0pyvSiez5XdIaG3kB3PvL2KLTYmlAnMVXr/4
YdjYSSk4sciQ1BXq2XTw+RjES42T3xr2ZgiMo2HUNzpBKASv29GFRIib1GjO5DszuQigUYJz7lE4
LG5ecQ3dSHNnHx4mQUUfNgckZtFbGqkZYdh2SGJv71UEQ6D3mcooug6iYpeZpl+5oJm2X9qfY6uM
HZotHS9/Xt2ZTl2xHTvGLk66Q2kiUSqNcE1EHBKsbRxDxQTkBMMbXIXO8JzaSMhwGr9wsER7hKqz
ZhMe43VmTidK6+1VqCgtCAoKjETKEEcKdU4FwtpV4aYbBhJKJiz7R6k3OOKIMYFbKbtDReOjr4VR
tHU1syYiiOhOt7W1Nc7YgeP0q9khzMw6TefYpuMeaIKC1uE63Y2i3UA9bjEtuz8Fsl3IFt9TbX1R
Dl7RgLFxHachkR/DRBag5iCuSFz65x6lpsarXGd97cqTSlBoGS7u087amr38ShIuU9izqojzWNGu
XNgeslhxFQ/AJkA1ZJEjVCmSAGdSJG7y0Tj3yXzgQbvrq+AnKYdnLS9fZ7Jg2kTcjQr4g7IC148z
82sWxl5jOFsHDSOHaL5lTHNM31DokI3lxrBJcRI5fmbG2KEnarZLk4Wkmu7MwSZ9wSC0m81JxfmH
B4iLKIdi2toeNmlXX5Vu/Kwyopf01mNRr+RdU1KH0PD5W3pYbMTRmvWGmOyz0R8ab9hDWnwZknFd
BiUyYHJhIV/uEVheoih/oFRhN6BV9QHHUERkLfngRr5X9mNYwAdbOSpIap8SFE7oXBKtX/Vxww1B
FdM0eNuqm09paH576RNEZTm668oxnZWmceenttx4Ni8YkDCfwJ0R7VeikTATWFJEo7lTP+V0mc38
NJmq8rm/qfr41dWKcmVl8n4ekw9bptcqcAE+z1U43bieER+iN+E0Z00ON30O+1qV8pDI9LGR2SFD
xgWFghQt7O19EfDmw+DHDbq7Ru/2Ja0z5OMhqUFBlh9B8k9u7wznEdSIrgZSmIyuFuvEGK6NaAAa
netrM+tTWiqddwOCEDCoWfdOdjvkqnkILK/a6WJpInGqF+9SuA2ZAhJOWRTjxEtou4Hg5wqk6oRf
Bu2pU+q7NHqlZz1YW/agsY5ju9OG5sqJ+tvBNaHISMAYucZEMzFhEc1Nmod8AFzBOZJMHlmJ3oPX
MlXxjOFPHU4qUNshm/a9l0MUc57jQUt8W1nPZb4DhUdqo2K4GWv6hEJhPmeJERGnLBmOzOyh/mGE
EZct52HInIhRQ0kUe2QCm024CXDU+bmrkWCmWQ8Q3XInQRODkETxvMu9DQ/NY4mVcGeX3dnG2sIa
j3U3QRgOhgYbMpbtGs8i+6Byt43CCzpUtobK56hnGLzNPv0oA8B+wxnIjeg9Ntp45IPhy7Upw22y
3uNrYnXlgycGkjhSpa2V3smHFGXfyqjJKNVr74op9VueW8YhLbRB8er3MXr6/Vk8PTigl29iqKnJ
Ru8Qa/HHHDSvqlRXC5EbAtURf8IWDhBNHiPxZMvvDIT2M+7HH7kjyDeccva2mqpcYM4zLCtxSWgQ
ayU+K2jiAp1JYyDgSy3rGEPSyYGwXy2brpA60hyBimPjGOmHgHP3i2nAyTO0xClTuHIFCe9Hy5Eg
qMPuruflB53Q5kC3l94J7ZKhN9xAzTc7rT81eWr6+M8yLt78aBdS3sIcXecoe3e62XBZtHd8W9iq
yAc0RWc9VoDLi5RaT7Pp1Bfdph5KXqorjHXPZKuH2ifnBfSSU/bxe97spXuYl0OVZ/78v+/dmeQT
tm0kvUa0nzpdP7g298zQN92mMdAhu150X+GtrOpJHdupvq6KIuUcuuujfjxP4hijvTwgsryjpEVN
sjkR9hEVnXctsuZkoSs/JEXOcScIHN+ezPLYuOah6XlOJgP0M6sbZy2GmM1UWdOZyD3OGKTT7GYn
DPdhsHYhy3hKwhdnonnAda7FTJbiUJK76SRwpzMLZqXLgxfz5YTTbYB7w4MG5vSFSeiQoQkAFR83
UZZ8xO3I0xvdZUAWpec9hGF5Ks2W1M0vo1MOVag8aoNp3gjlvhEbi/Avqdr15OIWJU675OjOvj34
lc6tQyrp4AeKyl/IrzVSfTIduzWknbca+KrzkEd9+Z6lTqhaWpN923It1hFRf9chkiBwxA35/dhK
5YMV8FSEkfaQcfoAdkHwCPJgK6SHTch7MqTDPxIJIoq+s3siHyIwmmjlRf1FBEQDcjyAxAOyoEeA
nXt5LhKDfzNNItik2PKd9YQQyockds4aiAEVp7+Pg26yjvRt9uG2zsGs2UHjOjnEBUtTP1a8KVyl
K0Yg8geFv3yu5buW/Cx6kU/ifVa0aHq7FFPMVuY2Wagy+ozG8tAHLjYMw3wGv0Zjj4JqmpGSRq44
YOfMpuQ5Y3BZbs7lvtRNPmkXYgFI91AS22VB1JL5HJIRRETlvA0DDhkmp0BBhdoKKTFtTLxUEHYn
LecZ0/X0Q2fA+ePtoHTiGLKsSsA7FYBpvgxJrLAAFqQvTvg5YBJsvxfI0pGewAqCDlXLgtCQOrAk
EDdF4g89S3afZx+Ti8c6bOe9rDlzF6jyykjOexgMVnPSKI3S/f1uNIulDmtzneSur2esub+Xg24g
SPv4we6t91rytpYLUbcOMaua7yBSrEv6pEojs3CKkh3jui+/kBkgMBn8y/c7LYjZrGyAK5uijK4/
j2K8S6C0MmRLdmpD8Dx7dfoOe3CbxWO2JkR63mdyxFnikVIh1KivlE0uXkeAE6Tl4Kx0tEabWZuu
3ZGbGPJw3rae9pBP3GvLAvm7cI9hzUg2fDo4PDfNqMerYbtc/t8tYHQQ13qh2P7+qOVyVaRsL4yj
e9ts3cNkhch84QGOdsvBqNQTomzttF6nNrg7y3nLvgwuuTwmdLNvRdkI346AzEhycCyccnzvCMfJ
chy9Bz2Am61aHAzsQ38BgC9/mHz/mk9qgfX+JbR1AVSXihPXxRaoLxDu8v//Er3ikBVZhSSbbDWb
uwb/perzKzedV2mwER64X9F94g872KN7jhKerl/QMKuCh+WdaQXZJGn4siwCy7W1vexLdscSMXdR
X+pEHBCgb+Keu7LSlorzg1eRH7o4nEVonxM0YeZ/1nX/r502f34iIXXT8kyHTLa/xdDamuN5HWH2
2wUTxizG/A4yJuKPzsVUN/YvTgqYqHCv/Mdf5d/aBP/4wwTkUf9BhohBPdS/fpVmgb6DQxBfZVNv
yyBkSRDnBQbuElI/Oudssywvq0g1e2dj2fJ73Br5HH8I6XLg914txodJv3Li9ikizb038297GW56
nuYojPeyKdc9bxwJy8cyM2DhOySl8590W/1GTfzTD/7HB3EpdxUGNCZY+98+iJXYuh5N2ClwU4DU
8s6X9U+l422rbRyZfGAUueGeP9Qxj6+LqXJVM3c4Uwywx+hhszoQpHlugXVdfB1JeV6W+JQVuEc6
BwLuPUzG5yzYM8vSWrkTv2D930HIJpbBX+aY1pL3UzEDyWqb5VpGPJq/l+y/mwA6xYSJteVP97+X
V/4syQem+677dcP+89/+B9FExhLX+f/3GF/em/ewf5/+ShL9/sqfLJGw/2HCACFSYRel+swml+xP
lsgx/+HYBId7FGjT5WEv7uQ/WSLN8P5hevhz8CGbQlJKyP/7kybSTIgnXbp0mQraOAV5jv8OUcT6
9a+rABEqlkN1KH+PPC4D0/Hf4lQaFXsDLrpwI00XXKkiSbEeIROFBVRd6mQO9DkLHptdoyY/1ocr
r20uSnfPSQNsLiL7qtQmRIg60fnyzCn3Omv6U6TrVzJCO+tk2fMkquextLiBne6tN8JDAuyil+qt
A1oFN3GqHd0cR6WVT1Qx4nHvcM0WJjIU7McqUgCg+dpW5l0o7Q8r7u9ti7LkRBQcNqpv1NtPiQxu
lGZ/U8EV1u2rFqlnx844f1kvWTVtUMZdQst4i1X1bdIihDLPvu+HeDvOyXYs2pswHIHuAr1bz1kB
OpKDxI2lIIKnvOlL480ZDIZEktVwFadEA4NNDzZ+X02+SeyH9MsI9k365/KaSL1G1YQpZuQm5MR/
jG67bWMMfmiDeqI1xcpIKrZZswUBFHDoaSIZXy5Bi0w1pOjEshCik7DMLNPjY+aQooT56mnuibCO
l96t9x3SbzTVmCjV7JLLGl5s7OKrZhgITHbMTV/vkFMIitqqL0v7Rt9/CTQL+ZPz2k+y9/UC9lqG
ZDRZKEM5xqZh8666gI7eeqMi/TnMsTNWNrLLQVN+X2pf2hISao4Xm8kFooWtDMCf/NdTJ6KfsTLf
rV5/pXWDMJGYbjJUm653wtNxtIR2L4piDQa9cnPnidC2k914r0XcvtbalbWUoqBD2WIbPVK2M/hd
NNybzVK4UjqP5B+9SgRN6wAujtKRry4cWedVk+NlGZ5rN9cISR+vdQm/kiBd38Q1oPLcSPrDljNo
Urxg5l/LBLGvR2E2I81KyEqsDe5jkqXFtnJybDRCI/EYRELUXDL4g202zAdVQr7hz7qehEzRVDHc
iEG7LXD5TcHA9JSvYxwEPAV55NcEL608rb8d7fqMuJ9iJBoHOa8g2KpfS0+/6Mc+Nd4Cb3qew+iq
KdWngQt5VXPi5jD86hkEYfe12mYjj1zihd/i1zH+Po4hR9mw+ZwSlx56aR2jhRnFBi87qi9m27rj
IdobY/TYdfaTO6t9rYazatNbYaFCSKcDYqwnu6ge45hX8PLWLyVKxJ7uLQOtG8io+EoVD5XbFpzV
5u1ItWUzcpfMTvyCMvk0YVCV+tdo4BOMe7Sp8XWTWPM6gTPs5C3KJx6Qin7MIg79wbDuMn24ITkK
x2KR+7GzRZ39EzXiCafgHjHiI8wVaHdJykXoiatUAoM55k8yaydT4UkukPfKjAo2C6ujeBrR6Rqt
BQVajPdzGz2JrH8zCM3q59uuIZ7LbdyPIfbqdT46d7ik/WwEy1NGdweyujgcbOz05ovmBE/kLNEZ
GqVfiaHtS2P4tpZ+iMl2HtXsXI9SPJdzdSfM+jUezccZsBKj15Vh9XuV4MTXgGK7By13Pi18l62X
LxbnYU2U3VEjq2ytLPWja/dF4H6l5UQSjGCvT7voIS7Vzu7piWqwjqzpP5zhL2Xr4+4lII8jSrV4
1ik6IzzTII8og4yT3ZVJLlKpANSmWcYbj64Uyw6egZQ6CgKdMPkYTJSmbQbb6mVCXw+1vanziGVo
ChHiFzG2bfvSj8v1/iH0726au8ciMsi0tb+y2UGaSvUKrqLvmUc5aN+lY9+2ZXxOWQ+p5IseMyAF
EQRXaHd3bsFfoKIZR6N7nCevw2tT+5P0LmPcbjoxXKjyeZiEd6rGkhGdJ2UwHx1n+myC4NAayMQL
7WapUltKkbFC1DeD8tSqewFpI01sPNljddc5w2OHHJMksvwxqYetVVIKXVabWsndInMJq+A7DqZ3
xGTvIyFQpJQ2J0STMXM65U0N38wcPlavldufvS6vyF6yWz/RGd6NkfKUxHRijs+EjZrVuzFxq+D7
ZVE2unti1fbO7Zh3P+ncfSYVcRiZYY/QAueCdhiiA5D3FPNz2IlbF9XBAkYRQ6x6/LAt0DcWBZeF
3iBzHg43J2TAfSnTcdoK6LiY1E1Sg204Ocf1RShvc3uBweBywbM+0sT+dNvmerlidY8ev6/4HY8S
zhRiy7UXklsLWbt7uW3t/hn3xVvesFVrsWDvzS/xOD6Go0Njc/xlZgcjTZ5DAyU14Mxb0jeXKN4g
q7jNKqdf6zRHJmXxjDwK7mDUC3/QUSLlG6s33zOqD/VOewwntKYhfXjAzX2WYkZ02KFQhK/GfpMF
UGem1jfrWI9fWChXc5bfE0HyM0iIp9K7MyJ5arVu2yRpg/c0W7d59Vg1M4xzcXL16NoyrYQWmfYI
m0xqCIC1gTQRRC7FJbRYVR31ibKwQVmC51Qrso3RBhd6fjHigm8MiBJ9q64vcRmmEHWU2cmaVOnQ
fuyMZxbhSzMsjpuJmo3KFns3Mj+1IN31SHr9Lkdwj0/rRtSkZjYhfJpblkfRubWfhjlJWn336CiM
tO4HxE67OKyJUuFhcSq5dcLpjjA9lhLSwYyhZcVJYGNUTI53z/RTVo+Is/ZZRacI7U856DdiQgIP
XnJXQfZTEUOvz8pu4k85AHVGQQ5e435pmntjAytB7aoK3dppIiJ+6Um8q+PE8udCkysDcok5rfed
+Q0Y8UcPIXjrEuFCrLeoc4byUzOqjaOjnNC7i5lwi+imSXlXEvuJKt5UXI1+VeHthfHJMCnSkURf
gjn4bV0Csoi9ZdDVnbmXjloOVCgNDUqMN82nVb6GGhFGJEonCjamygzXHwsUP21kHuPW/shKBDJg
RNbIMyZFhpdOFJxf78kZec2r9uCW0XrO7U0X5DtTLclk43dMlARFt+PKXOBF9N0U5gQOTtmvoLa+
EH6gxzY76lvqx67Wtn0XnEML22iEjEW4d5mTPVHNjQduPI1ucAhbjlbDJ7zYmxbmr0MbP5aKyFSP
IgmgwVWnEMmM2hth+9xVwnuUEdUmgFujph50q97PzvQiE+vRm+qL7tb3Zvwz1vl76oHwE6jQty9u
i8+O4ekkxgibTJZssxjbu1Ee6hA+1lQAuxH+0rhHKSiJBseTsXE9UgqSQl4TIbkfOnUTeoh+hu8k
i16bdLyqo2GtY62gumQHQNYRh0l+ciyOfc4RkhNksXJjgeDdgIGaXmcPVUGWWBezOjv2tO9SKBK6
tGVlnkqdcRD3NiIs4zqr82d8kyat5hn+kTG/V3DTnstqrxPA17d0wtXaPZ/eT7IJF4KB/DunJtHL
og/ov1M+5bofUXvSWQ+NxZQaUCEp6uFWpQD3eOVuiQa/Vo173ef0MAoJZd3dZEN+kY44jUNwm1jd
OWidfZ0W+1aUBi0TGA1mq0P2lH7iYKC0sKiJP6ZVAh/yfnIpjej0+qnHvAWLco/1/IlUvUvemg/Y
q5njdB41NT8aBaNcWYx3QRK+OSNdFxZubmklj5NWfHDw+DTLYGsR18fskFOKE1Unj2eawmnEyp1N
PLY4RhmxOkZ7G9U9O4MuLuGQPRoqu4ltUoaTmOQDnGTP4SBIdA2/AuVS42Zvbf0NO9XZaavrfAow
+qcN+bb6IWphWZt0eE264S5wqI3MtbU3aPfhgCTUMr+yuLwrCXqRum6u6356FkPzoCIyJzBDYn/o
MAnEkVjnU3/oenJhpxA5kwmTKam0moIlDTn2qgtGkDmAcEdAQmjvGgb7ZUw5OJRdVa0aQ5yZkW8G
WDdKyqiP4Yr4pggPtoYduyC/GpUfwrM8YAr3GDOb2dtOQU+GHDkq7HnRCYUhTpwugCxMDroLXUty
AK+mogtetHEfhBqydDZDaEyDuS3U4XBEuhKd9NEoFrh4umLj1rlGuqrJGm1ka4Ny101LX7HN9+HZ
W92ovr04+T8snddy20i7RZ8IVY0M3JIAoyhSovINSpLHjYxGDk//L/icG9XYMx5RJtj9hb3XJo+B
bKRw8pHguEn1t0nZeFLFEE1osbLQFluxb2CSXEDK5aNaP8qy2ZN9wpfc5Rot1lIzv43L9DnTqaG4
whCncMQFJpZMRmnkUdT1W6JbH6VlUxC17IqtWHt1Z+2ndTz2RAlmOUWlgsbmIDv1NnK+Ht2ifM1w
fQdZWZXh2DEEVrXKd9OQoyGwtDNLBLFvetdm8NvjfNW9JRTQ8Ap4lCP0YNPKMECn9T63GeSUBgOq
yeGqHdGX7E2nPtqieU0aBNqGZhskp0XwIauZWwErErq/Gra3pBDl3cLS7s30vkvQug0ZHWWnh3ER
nZrR0JB5Rc22koR4G9OeUfvW9ynvmfTHLD6x1RjT2BH0UJN/2ud3RTHKfuWJGcazXk5/8DKWTLmN
vaEXH4lkfacv1NyZDhXUaoi06Zxb2kBkVmCahtZyOAWurc8509vJZ4peRqdwpFbRw8xWaRj3h7Rc
P0FVz1y6o98d5me2uQhwIIwEEdjKjZYLBFJ4rQHJZHRl+7Jtv1mP/4n8Gi55E09hDufALvnItMgo
ffJ2sVAlSWB3FZ/yRA6BZWE5JZP7SSsX4P2xwxEn7Kd8oqVeouFHLVTIs88NR2Yrwsp+Vd+xdUOr
kX0ajQgYStwcRWTYksPmiu8g1mz8GeOum9eNXwwCose/na9cQ7foLjYYmI1q9Xs2J8Ae3L2d1Z+2
n3xlqXrHAfvBHI4dlsXUpO5KtAvGLh2BrZgQ0LdWg6GzHv4uDO3ChYjvyUj2FtmIKBklqNbe+IPn
l8n2H12fuC20IcxH9vAw++2t6TbPaZGUAXbkn9JkRIGs6FlvjzZoU2KdQkNqp8lp796s46RIzGNa
XPDFwAU2PIq2ivunjNh5DsPEkEIP8NDf8ynbu5FBuhByTyu/Se4GQaJT5IVR0b0MBvLAplZUUMbL
xKVUlfqbqCO5izPrZck9n/LxuZOLvukmx7sKXfwl48XZykhGhxqXR8AEFDkfxqhgwRQhRI1qxGHF
JzOwJSlH9NZTzmNjLXg0ctN5UNUQxiZ/G7WjX0qLTgdxZRkeh15QIBOdN/lsp3tYSc3SbhldLWFr
of8ifWUbF/3EB6sIFx75HVUfrmzTc456HL/23gIpb1nO8G4PYGc5A1UkgwVg0RbuhgAFBB1sTnFy
y4eR7cQmN8aHomKwD2UPDjBDFWAkm6hzFtpCLoXhUWtbb5OupzP4wE9c1b+z5X40PnQU8qzZ+CEi
IIcpc2G/wL2ua/ddSPGcEifvVwoPbMGIRRi7yVuqbamX2OF98yg1YveSsrNQVC5/0tb/ZQcRSPgU
ZMhydrtT/uwZqJVaT+40x5iILiO8rrH+GLZ7i/OLT6TdRvcMFKilj4ul2M7g3Sg+xLc5VC5nMyVw
G9Wf0WRU2xnmEa3ass8rS6Pg7blw+sqDH01Tuv5cs4z/w9HDHh/RS60NgGXH36GsrAeXHGcrMZaT
Z7NKJd5rPI/0rb29wr8oXeyCbE3MJIe6jgX2PkqWzGopYAZ3Zw+kH0qLGMRx7j+8TEy7Iat/isIf
NhnEBV5S+tx1jGFANj6XCktWlwKnVZmGPa3TPzMOCRY2CxqlOj5M2JEaTwAqZTjSyjkUuQ/BXzxW
wt9gZOQAhIpBZ8x8r1iGV1/so8hH/Tuk7+Zo37nUqJn6Ig76uNrmkii2YXqL8uoxL2zqVKvv391e
Y8dXyTNeGXMLsvBPp2V20GRrle4gp2njEW2n+6D13meR9AR2+cMlGXF+NCuVfXms8+q7S/P+JNr5
2x5/hV++2hGuVOE9TU13Mk1jDveNV3+4ldq7Nqpdy0zazVRT5zgxCnoAZr/u4DXHLDNesw4klENs
j+Hn9wpD1chu1u+hI4xTd3a9XxLXPzEAYx0qpgubrlWfRc9uDA7L5p2p2QQNglBxGf6ZwvmDjs8h
jD0SLSAN3IpbQrXBpHKYMULmCtQaQJAJqi2brrlWVaAVWXSEqHyezfxx0SrCb8zs28tqTG/yqzfO
g2BxnTXgum3jqUSA0Kba2TDMX9m96pE/hMAxCM1pwe7UZ/pPH4ek7qMy1a1UDxuM8wpB144+ZYJH
lR171KFml2UvI8EZVCwRhrjktgx/lQW1LK/by5Kbn3p6dGYYCFgarGhWnDApU1PO8e2sNKqMhUtH
9lpJUGJtHStBczrKF+yhzkUQx4y+LiuAaybjQ45sI0NO4UR+EZjLRKR134QxqWO0NmGVUxg0bRu0
fZ4fe53mzihGQltHbQolZzzrKkAP+rk1s1sn/M9lsODoMCvaoDfnw1sV75YGuTLm3dY8zlkX6XZg
FdxSHNVvKrVOnte3p8Uz7ix5bn2P0YAawt2mL25kF2QRaC91ym7IYHA4E0PEsgl5auMXz+bcYHHr
ewbpGuWZJV9cs2UcklGGDDQcZj0yF8FBYPWCxn5yvrUZTkzTaLtOIEfvHO6KeP6FgANdrUB22uav
iUs69hIBFp6m34Q0AsyHv4CMz35c1uh+qj5YxIzIsImOR86hjDe4Cw1m2sfR0V1kIhfJW71LPcJe
Z1fwrnKVq7T+ZSANhMBKmsDUtWv1uBy6wVwFvhbxNDFFQd5eBRaCQ1nyO9r8CxeIjfoIp8h0/qKR
xkbNIUFuxOwe22Z+M0kwDDiT712P2Dl1rN0oCLVuM8j3RuzOZ7/jWULQFiQhi5pmD4D4zzzh/jYE
n4/exZMr+OwpfekPToOSoc3fI9PESK3pj5lcvE38qaaoPRepD6m/Dy3qtq3JOGmT9hotEm8EyWno
2hxn1wNQGT1KMH0kWDJqj1llnO2Sc1YaaOyml8mdiHRvliuBzhuGthVQkfasFfGbof2VsZKBPaQU
0WkhN4ZO0S7jWTAb9k/erK3sxCyMtHRkTE3Nhoajvlqj/QxtRf3pfHXOAEl6KrPeC2ySnobMHyc2
nvWZexmG1NbWC9JjaoYaY4Qepa7897YnIcnumFyuJ7kaGYOIryQyt2ikk50Rs4Bf4ke4+v3DkubT
fm7V2n+dfCwdpC+1x9JGmeG3gwxt23zFEs5MQ3QnLfr0UECsAhkLLY/2ETe5OKWAk/dIQCEw28yO
bozhQFO0vsGi/BBZ0xlsw1OnmnuEKToYlb0EnjcMW+3Ndxfrcay6HRQAlJaQrrlgPHtfWQCspz4K
+QyE/mg611R8zzFZhspCzTbkecCie2uZ/aUoiigcNIh/mgGeK44e+/7odyQGeMu0Zb2FmNw5iBTv
ZKKM5lROC3E0ZvlYVAhJCc4zSSHt1a6VKoOg1Xxm2L/HnogGwpu8ADc2o5AsDurVFuLX6peMvv9a
qie/GA3OjDw+L737ZSW12raQNv1eS3F1gp52WcWwLX6es1bHGgrtwWnaB7srT0IuSMsRd0PwzpJ1
phcF6KpXKAuntQp8k4h0L4pe3F6/xxaTUrv3z2RR2cGMRJFZrnrraggCC7MXzLRMhEdS3bPyWcT6
0a19smEaHmVnpqbW9EuccX0aaDNieZq9qnniO5vVMjCAruzdYE1hsWQhnpcXm59w79XJXw/tFbmp
Tr9pxzThs9xfm676tFBW4yM7xBNwd+z5z7rvBfix3yMjOxqzsyVppmGntsN9B308rf+zo4wSukv3
7oJgnc3mcUnUq54ABYvthqVEyRbch3CEychl1+7LA/r0ndNEn0vbXhzVUIr3iklgU3ykg9xlRT4H
aTfhzrAPES+Ord6jIJGunDlIXDJ8HoBuusBMkQbG0dacou9h6D4Vka4qZTi3AmY7mR9WeBmfJyDd
Yiy54vluXPwsPJv+KJSGujb3Lhg2KzSo1NV9rfpDn07qNKnpj9FqZ/KdCziy6mMuvn2VfMyQBAIr
WcotHLADyMU3v76t6X6odX467O+7Qbu1eE75WcbT0IJUz5VPFFi0a3HmX1TbvYqxRxo4vuTtM6PY
hDFX64TAX14hHf1nNdqTN9SfC8ScbdE3RyBFX56CdZ4UnJ+CnawzwFnz7SqcHXaZuufUYUda7FaD
SX2oB/HmwcbdZL4HDzTuqenY5CDFs6RONYaSyXAti5lv+4X1N1TGSK5IR0fKuIyE0Nr7ms0IpCL9
VSRxSLn89WaMDZxRvE01R68HXi3ThrdYxHvHYRGdZ3cGABdUXE+WhULLqqurP1g/DFef+pxSfKnb
BW/1cl7MQ7fSQx3d+wKk6wWd+4TGsod3mp4MQ4FkcjHWljGCdPdgToxMx9hOSX9gh2OnD6lPrEzP
hKkjqNUvJ6zqQICh6z6c8tpgiRIfWejin1zKp8QBxDOxZ1WscuuOQHA5YAV03/yF7g4JsZw5HAa/
ZYO0fLYFDz07ZkIDGS/QtfQMMOIhMtgcm3skOQDn/PPoCqAIU5sHqJLoUHqu56pkOV1RE2lGhVpk
7cay9M9IkJJj/0nNNRsD0C35Cm96Jx9dxlBpRgfOXmG26z8udGZjZmyn7OG7msVbOgjmxFV8xYTz
WxKPYWilTUlXk7/ZfWt+95JBCtllOnllznzXs+SLpmgnZXK1JE+LGoB4Wx8aeW6UFd0A2g0TxabD
HwTTCvnTulYkWRQoUnuCkUj6U5sGUT+KDYM4NmP+NxwRetr8Ouu4tFrD+dSR6QAB4vjQqYQam3TB
tE1Ry3sMC2WahJ5HAinAtiZKj31TLkGXEYVhY68CT0I8sZUflmJlOzHgZI3+ZY4cfjIkHeqBzEiT
KtL+HYn+M+LkZGfL7xTdB6GeONal/20o99vR5bW1Sy9ULWuPPLmZ03hpQPQgdBZ/3Rj7IodNOq72
ruKAMDMOhJPrYaVrd1fzn7x+mc6ZTD4Tm34LV6051ydiyLVwJp18O/X9BXZYiB5j743eg40ifBiW
r2IYf9IJcKZmPAwjNqi5iYPWYwYeV3aBA2j8hjPjTOlv3nqP9JHacCYnKeFlYiNaKgJqJJ5wGg+T
YjzftgWjfhpf4xCxhTtWkoqv/3UzH4xwjZLBBOhH9jzBFL3x4KHBnGXGsyO1SyaaB8OIPgdiHYn+
aIk6mq/GYjIAavoDTOZ83yfdtW7hQbAO2lDrTjza/yyAaarvU7PmbnLMtdbF0aSM49T4TywPHwi3
DtrImlnyoGZuu0fJs7IFNUBvnHhnBi4/TQ9Dp89esxoNBpgpxjHN8+SrF8dgg9u1L2Rt3HMy3w9O
711cT53Mhouxw1flCn4kTboB0R8/kNbOnrnsBE6pWNfDkSwOhmFoDq3ppbYZZButfOlbZvLuXLxA
UXSDVHA+2f3NrOWR0ekd73MdNLLg+mP315hIWUaqXvKRyu0aUzcmH1qroRcty/+ivvwdNLUzY4Zl
C0JpmCMgr+I0+owo0ZwVFkQaRrSJnaXfFXq0EybyAC0ptn2G8wjnLDO+hItjbpz/7Il15dBDLslv
tefVIdYpVMk2c+uON9CagCO60Dnn0R3xU3OeyBXgAhaHMQf7B9OPNxVTaQlIOMdzQOEyfOo2EL88
ZpsDJpW9om2qu0zWI4zpCAogTtMmdpAC+l8gFLa+0NYAmqUI8fls01ReB0f+VuV/Pd5E1/ivaBbG
4HrFQxM5T8YMUgF9cbfZTf4YMTPK/kM980oT1O8VaWpV7h9Lf2YOE0+P2uC9aKa4d4rEDzNCvOxQ
z+iuuxl8Pq59z2K0EoxtDbI5heEf+UHznd1Op7mLJT6iNMJq576IMn6pjfng0QgyBQHHCwm304EV
c64sjlMHquH2Lx3SgMs2rG2t2gkLr0NdW9+27NNtofcqHG0Lm8G8epoWMfBnkC/I8Y1e8zyA/WH6
ApfEBKQjRixsQLnvbSKegNCQBd6O+SlrUQZzeb7alBxMmj+WGVBOHaWvKJeYnSpx10336nXNRyzK
93wAJZSkBMHU03KZsEHueltbAuLNgbjUYzB5vGW2AX7Z2JsRuzfTsJHiegxkmkIdPL0Kq0bUB1sS
SFeXlyliCWe0xRFvABe0QJFTcG9bWa+tcQMv3NEw4PhT4ASNUI7pGKqkYjnXvleZw6xuDMVif9Ew
8vY5A9nXPtZ4+NTA0bvZpcZpGIlgwwwRXF3FGINZTbz3hNkjW2U1BQUDs6YoyHjt0KYXWWsw0mI/
5HQOMCr/GhGvh5PHvSUDaWe6fxhH5mX0MtVWKzi9TTDPinl4tZBghk6nOqCrVwEENB8pNatVBxuK
o0noGlmYr0Y7/KdHr7NucmlfZccnDTxa8rgs+E7qrGKmlaiwZGCFcTWNXDQeTEzwsNxbQPcfrUpk
yMoW7NeLOXruwd1VGjNJVlbWHlqPV/MYZea607D7s6ZImE/9D5oCIG4qBLT2Eo3V1cldA7qOCcGr
Ano3Q9yGmq4drRE9pmO8R1rXHOZo+iNG4zGD0RFVXBOZb7+2Q/QqmuTTUKC0C3R3Figr2eWPwhvu
ICGno953H0T5HFrumO/eOVvzkh3j5qL5WrrNbW6P5a/keBD0W1sr/7UaBnBaMqL6mcZgLss/oCRj
kGhNsTP49ovUHrjlGQ8n84fhdZc+XlJwYhajUjahmfZH96Of2ur/VoV1G8v+zeWzEthpLjD/ps95
AhACUEDYCHz3TTtMJCuigsdxxAgfy7kvXZxqrf3RIl9oMIxvipL+2befF6zn28Qtq7WsYUE93sDj
seGqwaIu3fBiV8Wtm6yjmaCYThbKnySZf2KIawHN69OI6KRFYrqZyupTm7yzmzPXcxFkqWx1XrEI
NjXqeeT3PZub6rdq+4O3CukSkxiG1o1OheldC7VOBea/2B9WxQyWlzI+ty6qing2/dCfFjaWhAxq
o5symiKF0meu3TU2BtbMeTIrYM/ckIAdEvCsDX1y7DeBn3hGoGXmTS1K2+Ymc7BRCBQrVFkF3d8G
ydcB9PLwQIpGaJj1vUr4vgbh7IHEJrTregBlWqmHiXC+yl5jm2/p4iwEGfRjJvV9RKsAs1vfTrb9
S6UVHeSXdIaGkSDUAO7PPRQZVD+dfsQ8nYUJqKrJq0UI+OPH0FixMs95kpwfz5k/7Ijc6HdLFX+7
7kWviBnKHeay/qoy6Wz3VGXWYzNjpetqwmL7iTxyaLkhcrV7hNIaKDsGLjFau3JCQemkCvWnjiwp
1wzMiusZnE+oDqAbqIp7UJqYs4bpkJJSoFn16+g+8jdDHVZlmwZfVOC5A1Htw0eL/BTjJVGbacJj
x1FGTifr1Gaq37ScnCltma+OXv2ta+LXFLvObl1kMElvSvPk98Rhuu4M76mjQgLCuPiwEXSoJcxA
oBXoVbDzYg0MRdn+rSg/HT998lcQg54Ol8bbCJdf6C0K7jhhrbUo00ehhROydf7qaCADkrzxaTr9
W9PF2xbQz6lhZsUVg4KqQgObxJRGwJS49W0O02z9v2rfTf7CNBhrhMCNJD2630lfznqMcdqBlkF9
qAU9xqdtlToETEUr8GRFv3Ggba3UC+sER50is2+XzfWh5HBk5De34eCYJzIDyL6o0BVU3olT18di
mmLRsuJj7rQF22PqvRhpKETWba+8PuxF9hzFg/9g5nGyt51TWZLkCDz2sVshIRTrIaHA5j0ayvxe
Ot4O/BnIBgvsglw+UuBKj/makOJbCAV8aTyKeGreAVEXc+u/9a3F5CYxHwZSUVMZxW8kztSPpuz3
jnmjXrRpsZ4xZ/LFXb5g15Ubu46zg0NG8oetoqciLxg31dIPRV2qjejxxxUmawGBmeJIOcyG14gY
y1vj/NBZoMjVxesQTQDa/5JRb209uzPCcvGbSxSxSAZqRswBxNzA53QA7zEnJwPqs8NC7sQckyFr
H+ev0JO1x8SJ76Mlstce5vQzWRxhPaUTJI5yJqKmz19JNy+/ldukL4xMlteh3hMPthqQquTGY/KY
+W+iN+sXw1zE6yRZLk7T/Mxzxo9tXMe8OeIrF2EzZ1lg6/50yOOO0LiCET4TqL46q8mszkuNWR7z
/BJW1qzO4yLVGdCjFgjJ0wMJjhcNZpQsC7/Vgnr9b1zHVed//9SjNdoXs3szNK09o01zMeC6Pae4
6s7/voBB1xUYfn4tU6vaSm6vbdO6KAyPSYZsjblld/73G/++KMshVnzGtW22FYv3xDH6M+TR//+S
k8gbVCXmHB/r2BlyeH9ODQLWow51z5LqV62y9WvF/yVwPW4fBfF1CzXM2P37t0iv9WtiW+JKOfAM
sGg4gWJH4ANGZ99mqbiSngGbdD7YTaw9yvW//Pc70nRuopbgOnz9pAHaSsMhd7ODKxIGN7W1XHVt
DWCxCedJlmvZOh0WTKY3GSCF64gl9tombv6QL+XB4kfmChXpjo23fPTp9B1CEC/mHHEUaBk2QBFZ
CEbSW0XEgHmqNV5QaCjnnii/u5Bvh78MmPFFOusKDjEwOmG9esLIXHV6e/G1iOl2DLj98u9Lw3qN
ZXH6g2jxwcAjdFxwiF/+fSnWPzCiZjgoZ+LpmcvHYYSNBr+AY4fFTt1O8SWqbBMmpyZCQpnFNvX1
MdBkqiPeS1kPm2a7MzjoN1PDXhOXNNCGLoomnjZ7QNzHF8ZANIx6nIaGVnsBwHT4F52Bpl2W+XAx
i2G4OIilw8niCDHmSu1AEtKhkNNxUeuXOIpJ7Jm0jBTS/CfFdL9fcwcQFxBKKz6dtEF/YmdXNmU3
zxoWkE1j/yJ7wWRxiR4GRoAwTbQYTQQgA7Sb0y6tE2tXQO58dkUnn5O02BXouR///YqxrnmZMCgL
aNvp4NxIPndutZs6NyUAlz+0XdpeVQQXvpvZjRDjRY0na/byok6f2XHs2ZnaAdnBxq5pButOyyce
XD36zg0kLIPfwF6xgOxmPlsVTFOkquWj/F2o0VJX/MD07YJscasHW15ilnEcryhqcFUlSGPcNaRg
/GGSa8EoTdJQB6rdK/3C1au/zWbibDpz6m8F8I8zBM0duNf1rereEkrp50S/JUAJJ4/LmK1FVo1X
pgx0QqtQ1RuQ17VeWT1J5UFLAeb8QyH9isLUthvtXkxIeNqWAR2ZvR6EAfZSiyg/DFzq2VgcFlxd
7yt3dIskGL0Mdf0pdrW942KvUCyrfibzMxlGptnS9//vS17Ph8Ga5cEzebHDrL3MWfHmGPyCTJeP
3nJFwNsa0EO1O2Z1H5Zi1euUgxFgZ0PdkKT6L1bmPpzid1IlAQJ5zxEqEhgPQ0Z9nsNZMSnv7eKR
rB55IuTGPClUB6fBvOC4xlnAHbQZYvbNeupcorlnzYJFkyeL0v+guCmCGoQYoskyCSo15mCWcv1J
cxwo2EyeLAvdiFk/ZggJ+OOw2QfkJ67l8gR2EQ9wG3rYGY6j98sAr1tVuP1TZleBKWmyNACdG0zw
zqYw4LF0ovggsS7fayJ6sGu6X0z+FPZy28f2XzXU0ynplXxc/Hlv6dn4BCn7dYptbYeZ88OC57eP
beuuKyCL9vTN7FGeSeoykmI4sGgbNqpo8I2VdATZ+jryds72EbyxbUYBtSwrcLgTDivwCdUph/qk
mccmJRC0HbpuNyciDUZf25Z5A0SFhcEunivjSe8n/WmcZ7TJ9nftM1MhbaSB4yFddIjSCAw3gUpZ
iUujLHRE7q0wxnFFJ/fhPJGTtCkiqo7GrsiA+xmU0QUF+6QqzS5Ks7eRgAWWuQYP4gqcKDoKQunW
R7OK+osthuZpyun2GsX0Y7A+2QBN+1iLiI7r8EzOhcRxAfq/B1t8LLz6gu0IyaaZHghLIXiXTQhJ
YSYzeSnifKutP9soon1mxuPDQjQ6pPQMWtVQY9xATUbs0EPBBHnzqJIlv4GIrCFsA+TCz61uKeFM
MQbzqVzFXNN/EQLwLSgYnkYkHeOMMMHVWeBbcsCbtxR7c84gbVbZrnY4THt4eCyRQDmpeTd38i8p
9c8lf0PILfRiPEr7gsse01/cNkc2SanTPCUusR740p+tqr7ZygTLwGcn/ZxT6Qd53/4B5iJDTY1a
AIDCIl8awVySj0jVtDk0q2Hcp5Z5wNR+jevhMEAj2bYaRPuCNMOFyzeuMty/RLLkY8XqPBokAqBN
eoxCGOHg3tBPsRRKlj0Ssi3xB66iq/ZT4HMl/Nt6NQc46scxnnW7+uknTikbmOfsWIexVs/kBn67
o3mGcPDXdFMviGs6IOE1ezYou6bQZuq1OUHG4zYYctJz4sm/vLUPbPcy4iyqQ4psYEUdYtKvIcFW
oNJb5jroJ9yD9L7kNDF18wICilBG0FIYAivtP+EHtiGqcmQCa7gRCoRDIZDWs0oPinVrXsbJR1ar
r27RAGnyivBFHRbTOTdzGqZjrgd2M39kY7MX6UdXzHIXRf2rZq9CZFTidsJizzBfvcHaF115zer6
B0fWR7Vq3NtOpxuQQLDsjEI/c/5DcoISZW9Hy7DPXcleSg3xkd78MXKLfVV1+aYqCOp1nSSs9e6n
Q7DBKNaT8LVCM+KQqtTwJ430/GwxPFGoVvewgyVml1J2Abx/mCgsiYdmek6kOEUdPA2rbn7tarq1
efkS1cm8R8xFlNF3X70XthcU3ybHcWi5/c/QANaT1aos17v3bCr35KK3AZRetIEeUUQ9o0tF3wN1
1Apzu/9QKtcwk5esK4D1Iwl88OSAoaM3ecmJ9pI4SF2Es8cYhTxPwDfwIe63ul+GgnXCoHns7Aqk
EU0ZJO7ETivreBsHg36xupk21i3oQk6BpKo0zegpau41elzWNfI2zlA06+RWdS8FFHfR2y8CJ683
APFIhwni7vQ2e7jSLC5hbjsUmbbL0NiNeJaI1OTUHraY1j0GOpi8DQlNdxBfRtnzLJW/ptOc42QB
SZVBYmZAwvXRm2dyQXBhdQGhbOemIAWjakkWqcw5QCt4zOq2IIAz+0itOA6tpfwCRHscB2FuLODK
qIKb8uDZ9OIN/A5noSJOx4XK3RQ/nNQnLvFxO6UI3MwcmkLnPozp8pqmJEIlA6Qb4nSIiTbG19n6
yhSRamlVvdogQnppfCgI3sw6yre6cELCzH/l3S2iYU9GKBKlZmDCUOc7t/dMcmTQO+emkSOf1sCa
N9Guvxt67jywzV3VFjSlrPY4RArUAbAiXzkmg2Kpu/NsvPpkmCGG1MptbY7Ec/LshVAmdv0gVn58
HLO7RrxBK5vEDlol4A8vnsvM1s/FFw/SuqO/6Yb50mXVrWBQRuwzLfPS5DsGkDKtd1GOda6WZBy7
Y4s/nvGu53vpRZPVOYuXN8Y1T5ajVjHTQCNjUM/RfCKwG758HQ+n3yNtY3cAqvopBtwLY55eFrRU
1spznUXjRekrj3/DnQkAYKKFwrlVbyoQ57xcZ97ixeYyBUsunqNO/55mXfEUo22PU1r4qHCswBmN
r9md0l00TAsz5uFp1PC9MQlOzpqlPvRkuAljdjdT5x0bR4I69LAnZbOh04iYdx2zEhzjFH31O9le
4P3m+wKinCFYHfIu7UAfkWXHtz8aqnyI+p2JfLyjDn9BL/NuVIw0DQXqRa6pZpUf1MX0Ybo8rUjG
nK256K/w7yC49WS8aTG9sNRhBmhAUBZvFquISQW1Y1wEPVngdE3AumDaLiS2+WL+EmJ5YcS3UkGS
wMJPyXYF3rbKQvQhz0K3P9Y9Ih/3PTGx0rN/nWF46gr8UnUzHzXpHEwURVhZkPEqpFFLXPApTsrs
GqsJP713Ir8KRh3rvJR0mtEyMb2x9MiHD8A+GIUbJMVzK2AmVy+gyxi8AvdkSU13VyLAkR4ZNn1x
qYbqbrks+Lymnw9tFn95QgbGygS5d16WniTjqAAks+SzNjHMXJRzjswIAJaa+Bka5koWXqHcP4Dr
Mn4mzQgT258PU4XupNOzIZhJOCir9LFR+dHCHVvNyYgMHVaO3eS8/lB3PNQwNfZcTZvepZfxEYDI
4Na8D7HlNYfa//STmZODRNYQXbfJk4gaWVgIBk3tA0U2FWBKHG9tmReeJ/yMXkNCFwhzu+u51HCs
4KhEr25kbHqzdgdHddnFRn3QAEdXnnmpqfU2g+a/OPOsdnQYD+i/5XYxEFh5M6uwBd51kuBUtWRP
Kq0NBJIJgA1fx5fJHTbIFZzAL/iGK2dPyypnAUcjvPlgDk+iRZtSUv8DSkcqc1UJrSMpnrCpmtCd
LaTvRaIdgFhejHy4RuXyik/FDxcmYngycAtGODxJjtQ3I7lIKPi1sE4tloLdQuQbcXk7naaezTxw
QqeMrgR44usks43XosCwa/Vp0iiOouygIkICasNUeJf8eusxqaFN8g6YkobL4lGJNhVFS7bMR7db
UMYVrX1UWnTqqm2GEo/dGRFVltMAonOewMzrWE+9cb907WGeWmASY/nUOf9j70yW21bWLvsuNccN
INEPakIS7CWqbzxByJaMHkggkeievhbOjYq6FRU1+Of/RGH72DwSCSAz97f32oFChWPzPgHrSZ0+
uRg2X/75lekWeDYTyrNY2s9DSzETyD5+2sn9O4devUelEJeKU6ivHq2yhlk+dd1tdLG12G56zPUh
NBIT80b/FsQd9lABSDiwQv9deVy3Gd/GnTIz/x3m16zc99BPb1RcN6e4wbdosKy+a6T0fTA6+YGO
b++9x8fJtLS17xuv7SILpD1mgE8xT0xfa71QIynWEzi/HYfB49JLzUPdGrxjDmQxX5p/Q/b0N7gY
/quAFdJTZlOkb2bqmpcsnT68uCKJkup310jlZfDMdjvwnNkSF0w3Vj+6UdySUtZlJU52Ghhv/gDs
SMX4b1ZTd5n5nCYR/y3n6Lb/WHLLc+yjxy9ibVKhTKFNjL92yqbIbshlI4fuQm4dnBTg0DMqLHd2
mc37ha0FE6bfpsPsTsZMX4oFCatzUUkwXyUi9zAmDxk2S0ZHvSbhUvBK01Q8ozay6ikcn67bwHAT
U46lHODK3J8dLFm7RPTGjn3GmVo6VL2lsQku8aCwdGXuKN/NuPOrS2uWwXawrWprDqaIkGB/N3P9
oUMZXBLjY4yDT8sEZkc04HHm4Llbp/444+SJir6J4gEG3wNOrLC/cV9aIEJnNo2MFJd2xohcnDll
XD1kXHy1zGW9kqWrqIZI9+0VwDDr6ZJjsx2tHwdEwK1fzKhHS+RZpF774sL64O0aN7/Zmb9Fbaf7
WgLdGlsQjS54xlIm1Gxybh4c3gRq6bxdXlD5XZKRgmGEtpjmb7kp7qdpCYg6zXrnWMu598MfTaHH
lipX+Jsy4aJZDNK22jBv9NIwv585ruOOphuXD6MaQZzlB9eiCHEUHFl8tJXmGGblRbpcdnWZcdQU
8rPOISPhwDCPkJ0uSnFQ8WJvOXKZnkphz5e8ZcvoYpvr5+C7mZnGThp8KEMHZwnejLmi7yhfWC94
tifWu8s8EPOKHg+ub96YN+wWPUYpMyoS9kgBSem/LI3T73MV4Bu1/I+6KAgvhAYP3UpElestq38T
tgEEb+CRPnZRVx9LuMpw7bL+aALH9tPPWRKYIo8IPAvbYS6vZRpkOAszyjFl8VmUTnEKRvXs9FUa
+SWQnjCTu8VT31Luqc6jSqd1Dtq8al1cOak+pBMTiJmqxY1y4F3GqIoQM5AXvJ46K0J7NQdfDgZE
IY8YcNhMh+26KigbyqB4oPDySFkS3paGiPpk1O8cvxUmXjK6S3GWlQtPQ7RRmo+3camSw1zVz9oS
Q0RGhGh9gz5fCdrESdMjkz/IGhGOaQFEvdjZ2XV3R0wfWM7ylHrOGYR6f8yW9lpl7H7oaeFwQk5h
Dw70Ao3khI4oSPfCLXMVeKukW1+LF7Rj+5vm0b1TGcs2pu/PclvC2lkB9QDPf1qGOKHD+QflCSgB
OGB2PKCfw/IJn+86JrGfO5HVhxELMUf52t3bUw5+mhFKo40vlIE8JyLj5Hepzx4Kd8Sun4Cf1hkU
jBpcFQpiDnh8vHoNRsQW0OK0Tj3jIfybGfbFrofTTObq6EX23APMaEs/0snybYRnqhSopvOaS01J
/WYeuSQBPgylrkFfG6CSl9i9jH1L1ZY1MULFAjwritdyh7vd91klau9ilzJDknnN1oEmBGLjTHJU
bbk33GSk9lanGx1gCzIyRhhDq44x2F97cLeGnNEQEP2RYSH4tfPVrTFx2RPFRBme9iUVxR4oQ8ya
QRYvS3Giy8Y6NwPAA5eYfKlx0YHFB3qV7cfmRI6QzZrDaoBtCjOneoOaZSHf6FeXTSP5ByZpqbnG
sLij88D9y6un7ACtvQGOC/gFugopLRipXnKYejj/tNUxouLhSVej4OYQwHySo1ePw5E9Etsp14P8
TsvhDI8bGL3E41z+FkC2vZJpo/bSGXcBS45r7dfJxrZnikWVCDd5PvIjWEG1QO439Il39q3D6YZV
PvjSFLnBFKEYQJLJfQpGwCVj/RWWzjdbvte0lC+6qlLiUXT92B3O1RHUatIYp8wci4gGGjdK+zjC
KEVAgAehWxr9lfKZDrdVC4mEpizQZjwu2y/QeETHfKBmwnKxlK6/pcn8c54JksflGhpggpmZMVBZ
2oYa98q6vm80s8CSvo6dN9VP3s2RrD9i77U8mgitHNmYVIAUdykm8vsyXb4tToBMgJevNOHAu5+l
7/EMZUKBC2VnjiTR65lYojUwre0MlAY3bHaE2py2zfa5jToCNZXTFMQDGrPiXUV17tnLzfZKVyL3
pIEESvp6i6cUwZW1AqMQAXQPd1+Mj2CbguBlHmMeU4qEdzLklmusFNkqO1Zovdt88dOIcT2mIJ6s
cuXPTbigVWI86wqLUCPIXDcGs3437Y8+yV5vCGAYe67YuUlP6or4kdMUPvLQz+gaf2qH9k+qWGgq
RliaqEucYy89hYM3spnOwf0xosJ0JjCEce1oDMhkcopDcN+uc8faB6GIDIeE0rP/cWx8/7n1i1J7
dYMTdsBp9xWOvrPHaXnKaWXH9Oj3UabaFmqYz+R8rn7S2nyefbbrZGDekhxWsO1OBkDCjN0urbcb
BfvojnYpF3MRWTHHOFXX2l4IELWMwFqyXovf13siXV+hIMblK+zF1WDcSleee4cHbReweM/5RPNS
TpH4Qospygi3xuxNv5ope1MOwR8c1sp2+QAG1DmYZduqTNwoDO1noVugw/mb1HiIYj8jzOA50yHJ
Aw79k/8UM/fWHHhqixUyV8tvK8RZY/vTSVBsSO1gXmBEL59yG1ybL/EkF6R725g8s28uWyFS3FjQ
hMfQp5tcrKzRovkpfYcyuuE3T0lxj4WZO38LoKHdViZvSPpl4X/VLB50BCigRS4GFYMZyJAP8DOz
IKpHRvEYBJ5YDN87igmhxlg/xRT2Jw8fxsj+kQM7WOkuufML5vzsx645onFU5NwYbdHdTRaofo5h
SDWefp3ytfWN6vZjBj14tGbKodWB8FAzIR5LgOSXlmFduD7+aVbaxHn7zUAvGtj57CyELvic5WFC
C3FiBuM5dgWASpx+E1gjwDH4Bnk6GLEBv6ELf1FWCwK+/ZhSw2Zg0WOgDRVHHP+353TjtjmNk8vW
qPhrg+DcEGrxsbuZhwRr6d7pqVFYDVxju6bg2IYI2z0PhBy3xhhTX4lSRWy7rXdLYu8nm0vYrftx
1Yz5tk0apdyEzAnTKdClGJAn1KQlyZ8pq8ZMYPDAzRn2sBtbN9IZFirpuvNBjCm5kn4vNInRnnsj
DFAtE+BLGwiQPyhPI+I1e25QrH61nVT4kIzxA/NMh3Q6pR/CwQBucOJmPq1OyfRgmez0w8DAvEOk
OMasyhJYfvtZfc3LJYsG2GVEC0TkOKu2l5DSZD0zPT+/jB4eJKcKN5Uc6mPuyHNhu+GeplO1D0De
tiw0igaDXTKuakEv3kDmg8hqJ6Q3WDa7tEKtXpcvZ7KabU7E/zBo8rJZH45nHhHHyrJx7a036zTU
8KPJZPp6qKJhqW5IoUeCYK/WhI5mpOq+S7zlGgz5rhHmE90vLTZY9RDE46f/nnaDijCqneEx/OFW
XE0K9GAOkpscyRr/+/jBw7dSBUHq+KNHkr9kIDy3mO3+Cj88T5O6b/ts2kMxuAeWxpDKx5ZmS4YE
sxn5Vgf6yW2A6oYkvieR0pHK5HrCw7Eo68lVf4KSUhHpsAyVFpIpfTfxPslvoW8aWLkl4NCJiJfP
TPqxKtgzBdZ0berVYQtEBuuyePKcwuXdA3oSy5EzHVRJ3xzkTuw86X/okuxxGmNhYZuQDOcmCVga
OZnbKXv0wKqpgyu+Jk7sJFE6NjxIdqU2cOATCtvS9v6dt+anVWh8FoH4G6Ambirtp9t6rF+0aJGY
12vXkQL2VFpnhwxoNNsGg+e7UA8qB+kOHh2R3RJHChE+Kx7ClyRWD76rW+6MNOREns7bcSmZki3J
T+xVxX4UbnA2ktd6ILky0HSCw8T+EI5PRIAKCV/giKpJo9rKPNDYxuy0nV6yAuMhMgo5tmptB/GX
O+mgM+Y194EXAwUXXGKj1te6plIGyZlt9fTQdo55aV0g9NalF5l+tK0xB8BYb00Sindzr1leDC65
wen0WU75LpT1hgJNdU0DVEsyyh/28rEMExjWeAd4xN7GsOhIE/G8ByPUMYJ/CkuR3KrAq3dkMjl9
KP/c1+h0YwoVlG0CP01EXUn76WeCO9oFTgtPjKOWy49pVRCTeF8g5UzDfOe7EwenEHxy4ZGusun4
dRJ5xEvDZ9My/IlLrKpkHWzju6ux1PROPuxD24bV4pj5tkilHUEbKh58k4lKUdrHnJHZvZSPrlmX
d3Y5/ZTDvOwR2RgfDMdx4iNBETxn4UOaiPEo2ulqmZM8+dmD4U3fiBbDMw/gMtIx3WnOzEUwr9Om
OpjC+95+H5XtX0ZHfnPiT3aOUCejGan4k43/MHkW7hSVsq+shb6rGyb8FcOTiNL66p5HHS1ILVYN
6XoXsiaKbIzcc6G/MDk1vzotn7mr+Tiy57Qh4wdKriWkSC7BnhCrOtMQZ4MOtA03eEjj4F71fcXB
zs/OnmCmJH3x7QE/S73g1JciONs+Xhy3X8a7QLb0t9qjuPTNtUhT+9qOFKL6TX22ZbVVc7CHtMLc
OGvZPQcruEbnpyGbsY50e2emD3LEoZxP6RetTiQS2r3t24+g6RDeu+BlaF5cUEcxYKhNr8iFzskS
ZYm+GcPwiev9j/AW/vlq3nHsNR+7nr0n+x2KPvcAl7YzfoSZKTl8BX8sVe3536GX1SgOc0e5SuDc
+nw+VB5aQDhSjDhrFl/WyEvt3heKFryu4Mka8ye7Sqev+E+Pjhp/dGKfFas6Oe4m5lRJrnYeKX2Z
0doCmlBAzG7rdnxoLRLBhuU+Za2+sl14/4vb6S3D+C0xFWqnxcnsxHe16CM1NGz5nYe0CF8r2ZKF
c5aXQZjH1qIQ1fNgYCFi12H6PfU+7Cj4PrSY5NRfbQACETqJ01993R7+G1EKnrafX2b58z//xx/Q
4YiaTz9J1tT/yRsVHtVv/39E6a+s+v31e/z5f/7JvxGltv0v0/VsiKKOZ9t+EFr/m1Aq3H8J2zeh
j4pQEHfy/0+NHZfBCiENgIZCNoV2/x89doYQ/3Lw6gMo9QL2sKYn/iuAUtteiav/AV4OLBxLwvKp
jzDXkR+v+n/TgpuwcZD9ORStW77IgzN46oIiuwdrv7aKHWf6Hi5TXVD+6KO5q2kl5cU6P1L4LTdw
qDZxWLRR0PX6FguSBATV25vgkL2fcru6xTTQMntR7/3QtUeypFTIrmg4HzJoOj8rb2IEEVeIlHn5
XmFWJi1sZ5FL1e0u7vNT7o64FJfbAID4CbcOU+tqKe9KaT+aC0t4qBV9O9mIl26dE1aKDRQ5vL7U
ZmSvyNDB/Z5HmaMC4lnFP+MRlnWM61inwBT8VN6Kpbo6bnU2+pQcpGcvZMyRN2Yh3+vSVM9T0f2h
vOmVtVqetKfFocqxu7o5WkxFYxpgMbb/vrWQwCaHOdWkTEm9aj2Zd2PF/Ihs1cZomTpAj/vMQWX5
8VdQ/Q2q+KslDf6LM7AnJxR6G6VLnPuumA9SqeHskDRNrKk7kv/TWI2q17gwJlyBhXOZJ//v6FHk
Lqx2/bYBpAFICi8No9ONOQC5WVXKk1uH5nZiAjq7z64Mup0csJw7ODMiREqSWcXg0HtV4mqbupas
tBllnWkeNP0Wd0XI2czT5g/hvfm8WNVP0uSSv15hyIUfcNW2oY48bKyDib2zbdD82t7vD2g1sC59
SiFGJX8aMZqnrllKTjwwjuKWK6vCl7MDx5o8hxYJ8oyh3LO9pPRthwimnrZfgI1CSOml/+pPPaaP
7nfb5O37XC4zO1nCqxBSmkOg7aiqfDa9ayS3SOj/c+Z3f7XDg3Mgd8QgaOiKl0zVH6lCyC1C9hqD
od5RQ6kktwDGKKy6fvaJ8mE9z0lWRTJRZBOdpaUkqfBOxNysbVg+Jk53EbgZo4G7Zte0flSNCDG5
zn4RGXEOqq7OOsnxsNOOl5lTzaSI2Fyf5r+8xeLMFzPDDwM/RmArT0yop4MoJ+LrukGnm/EyN3Nz
rQRHTz/TAHPHUe4rceglSabM5iObws6lqtb9mWhFJizdNG95QGgAE+V3vXCKmEhiUy7ug9Oh2owm
ygeH3xESNMBi8gzYLQCYOPy1wS32FVWV6aMnS3XP/ZO+MB55TEfnF6RJ+N4Vh7NpcRIsf9UOsgbV
77OlosovXnIcpojW5pkfobrvCMoM8XsbW7iq2WQT5nTyqGj6/lzFyNi+g6IJA+U6Mx85NpKzTibN
Ry/tdikidYTgdgjN7tz2vXvViXrmpou3eCoThmTwGYfavYY6pkuJq9FFC90usv87mh5T9utkVeY1
XwL3bqDjyHPJOud29xRm6YC9B+/K2AaXTGR0CZrhw2xkDEsblE+/6r/WDLt0sjfAJXo/5zESwkQY
ooWWWLthvjMWr+aqJ8QRhNVWUix3qZc0f3e8iu4iUBV+hkXLKnlSmQaJ/XjEbq74LDMG/58DCae2
7A7EM5wXjwAKJInzQsPSbpBBcvL6JcpbZC1n+J20MRUh5DyXTD31efwCSWXFXWa33LP+OFgIyCYh
UrWaNxINACIHOmEh24M5E7b17ZgxdljRt5exQRy07SBXiXeJC3nxiuYQzjuz7/I9qVVaQigsXXpn
W4Lp2fhjvlfmTLubbcMoAuOe4zVuDukcnkl6vjS9Ue3LGSOOKwtQVCnbrzTIH6zcVceAHXDBgxyY
I1ajeTqng/jTMumb8+4nzorn3H8YXDIFNYVxxYzrbDI8pCjd/p2J6BBK0A6oMj0zz7QyzFetCYka
TIbRNntC+q9GMzxmS4io2BY0S1Qup5awBBiVM2QoEudoYUDoc7gAlpE8m/464kY44jl+gEL9mFro
3lIQcKhP4QxnFsvSTgjCSFViM3Xxi/i+yWPOoA3QtgYzRzGXHCGH4mKV+pm5yXi0C8M702eyJ2zd
MNJZUky/eb1T90GevBEEuU+GAtgYLhOz7duHZpx3Y69omVlNt6aVb9PsszWIvNIlgTCGlXKTTJ3c
MSi5KFnQN4fXg4p5RfrTdw5GRc0gTo59SoVHx93jxMWXxTOHsvUDZrw9RULeq2zzxyyc9xWvRJtQ
zLhdkCfpOpxFxTh+pnPxVdUG4ldq3WVJXRBrv5GeQT1A9ObHJG9OSTXKUWBsMaJfA6hkuyqZ3jj2
YpfMrHPI7T+30tktQBSsCgNq4nXPKXnegz3qahfHQxr986vQ1vvQZ5qGt+NtMLBtxtxL2zEP/pKR
us9rQWkNNk/Bo2o7q/6Wgq6BueiEuHxhmtojVl+L3vUIIjWW0FJ+DwbwOEAQxiYGIMP+tsd0M1hn
b+TFK4x62Tx4+9i6CKanRWk0ET2mrIJmeN8Jg7MGSdZNZS7VPqERcFPQFYB/iPHMsx1iopmr5sel
xbGlPkUiiEZBhqSTNONf+GLk+r0D75n8dAzzIUA88CwlD7pbiHmMFe7q+gK+CXbDYH+k8G9Cp0XO
aO0oqFLQaS65dKfH04gFBXVPGjsfOBKXesJlxxgry7zqmCvd3WSLXVRPUFs9E/PnbDsGkwgbcc0b
LkvM03pu5ttYDeQOG/HQTRyVeiqWEmhd6wSum/wfpkpsnQI3oH6WwYDfPMuJWra2L/a+Ie8ED5wj
WcoPxz8M2LA3SLLhjgjZ2RyH/OxoaLpZF5zWHLsYGlJrihq9wOJ8dE4zPurZ8vYw7/ivfXGM82/m
zm1U9aubjyK6UMOtzuz60woLVgQ1GnfltzPNn4YuF24r8RVLy46sxryBHsfQnVA5Zvb+J65HBmVm
wjj+nrFD8UT29I6qI/SHPpwOipkHJbzc5HjfHlyj/SYZVtsdge0gH3d+0F+ygv1bnmTzMa5XXBfD
O3aiThlVHnMbQMf7IBfFrg1jHKUH00Zq9YtmfQMAcWSIa1FNS2mSsTYNdv3Dp9PkTGccmI2E/V6r
MU04jgH8ID0VYojetutqzEB0W8TCZh6MesheAYcbM4zcCKgGryoV0TESr4np+GTy1F/QPRMybicf
ztGVcLU0MYov4/zLr4c/LMXuNpXPVQH6wc/SL9nz+F8dp2Mhr6NbZJtsevQy5xF70vei+voQtz/1
g9GthtOSzMeyusTlcp8ntn1lHOX3brgTJlDykURJEoRfTCRIsAkZ6UV+40P8jl+BarDtdrc1RpG9
a8SPKV1bC3RmDTXwrvqixZOu1PTkYSpMwKsem8UCCkrHnFbFpZ4YthuOwuCV0jdaGRIkHuLi3ERy
dSz6kz3tYilehDI1lgv/hpuru93V8DwCmtkiekR73IVkZWhKM4IWObLHgIwb6mYAMWSlCv5UrhG5
sftbVkNDODXrcXpfC0OTzMaos3eabjmvruUhp/QVCg0RHlK0LoKjNWIR4ILI9lhfHVyHG9bn+DC6
5aH1Voeqx0ggLuFHM/AntcLUUdLc5NYo8UL/Lox2QPqxP00+42HJ2IFmFi2oA9GhGZ7aMjHP9zJM
04FPDXFqhVFq3WcLRrNgceEz0CxKRD99bjEJ7jGIJVuYcFURMPY1a2b7RfYcDp2G4LNAPAZM7rsm
ur0bHx0HO+iC6BbZ1oOTFn3Ud+OfpWb027IXpxGNEu21As3q42PZkIv02jvy2G9GY3ziL1o72lD5
e1V8qoyNvxXfcMRwllj2cVXdkgzKSmxN/iER3sFbuHvmAHefG9hP6yz24olxh9NBXGNR/nIb9a06
cB924YM8InUMXA1rd4F2bjUGdk5KDFrmelWAnJ7YKtLz+GBin3Lq/G06zgK4grR5yTTRKPOtIumV
fLkq/MkG4772icRQXNDSpbJJKlhwAYvx1snUvaXAHNakm/cikdYRUfp7SKBgIC4+uEyjbG/hB6JR
kVSOvqcsnNNOB9hv8Uibda2OxilLDoLN/MaQXLyiTb+zhpPAaKGnLetqkrUYK8vqC1URu5FkeMG1
5qL2j84Ou8KxpFru4KfNkzT58LALFKfBr95GDRMv7Krf8F9P+aAHXo2rQeP0w+/zN8Vava9dbaz2
gLMeYAXQNbmzw8R6Hrr6XqWUWUGDZKEpCFU4mNUNz0cXZJDQFsZhdjFgFa7qH5k5fpXWa9eB5ohd
BlpagsCuwieHo+hm8ktn13dc63mPLst57zl0x5kIhG9ewozHoKQuYy9Mix2c3xyoRwSqCbv6mLmg
2pLEcIhjkqU2YBRJ8J2Ptjf2L3ro34HX7MZG890HxHsT8u4UzFdHGOXbqoFIUY4+ycUiUAQL5ZGI
Vf+RDoocQ6A/zEBMR9ZHbLTDGQ9VebGmt8nryZ66LRPtGdMZld1fvZ89gvJYPTL2TRL5zkrH3Q1V
jzl6Sj4pkiRrYnQmTlzyb13DOyj8r1E7v52AdpIpwIk+TXs3TEe2ycA8CvgRafiEeZgwkcEhkFjP
cpFl/KZINM8J2zo38AgHj8eptWd6U10BuMFPdnEOLzdmKb0bpjmIMHlzMvSICgQ20LpC0mQd0/zs
T7xjQaP+mNo+1x1bYC+OH/oaIUTMUO8TNZLWosLcxYRSGt5wxTV7LoPAiaqG8XyRgvrqwTPOJIKs
HgdAYgdbxxf8JNjc/HV0ZSXmc8lYIbRq59QnHL9CB2ZEKE6O06NaerVziT3BPLi1jjmk8y1WvX67
Unjg3uoj/Nl4NR4whVKRU493cwO3lTAeTWo9YaY4vfgWRt0cT1CWq092fxbDJ+NTBthnS4DCB5N4
7GugbLwMWakO7B7YDJK16Ety7o1VXoU3vS+Deq7FlEaKLct+ZpN4w+p1CRKB9a0ATN9N7h83ZgOc
2c99ov3HvC4gTeWcSGeNOdwhrRdMoP5xCfgOM+A6N80r8eBD6+bTWVryj99EpTXCKuCDPJifbNrV
MQ/oSmDGQeBSOfdhi98cOsAxK036Cjwhzjm5ssppHxKccWCtEu/ce9VzTmB2j3veOsfESszwjATG
Oud1DpSl0Dn/+4tpw0/ym59uAKdDAcO27lHlHYObxR+famYXaxEIvaL2tES0flArOVn9Hi56Slcg
LsTAa12iJeAig9k50UzF5kXlz4Y5/AnHGmzU7PzQ1nuplUnOe6nYe0AjdSExdEj7c/g2OMKNLNwl
9rKsTSfNQ1fqBz+p/rKrMwG0QfHQAPLAyb2kAtN4pZ0H7Q33S2etB6NJbIZBb7C0JdjVWCaRLmav
eLLCRwyLq1MBbqMyw2vGeGAramc3CO+4DPIsuKgq+k+eQw6LGe4hp2JYnlW4DXHBMdHMOLsZ2WoU
7111TttqgVtR/8oMFUbM8AhzNG1+NWfxR5U46atqesH/AwMSkyRU4WMp8W7GFOLuXL/B1wc5MOLM
PtwVFmfVbCzaQ++WkACJRBK5WTtxbPMe2Edz1ipxNpAwuXYwuNS9rHcNvSKM/Z+0UZzZzZBE4SmF
3PW7kdBZWbWAYCt2edhpV7sHYDSWcNkP3y2OvsXmHFv0OMiy9jV09Nuqja5FieBsJcshNAWyAwVg
5wm/eKxxW+SzTbsrxmuZ5pS0WjhIcgPPsCCdRtwL0988Fvi/5+BvWFX3Jhm0U6VPhtG5ezbIF9tZ
/gbpvDfiCwNZfM3LShvQS7RyphkacPyexA2oC3gUkofUae+lPVEl4X17lmY5CBFZJusjJBGx76b8
h6P4/Dg3zRiVJR0IFb+u471Q4wuleQ74Pn/ajgRkmF6RvPWxG8QStrEyzRJiBHsBdwQs53jlCoRl
yuoCEJ/a5U9C3ph9usMZgkYFDi9Ff5DjW59k3ZX8NqAaNe9qxkKpN7A95Ci3wzu36y3sypmyv0np
9RcLRQA7ge7mi7Jik05Eil/Gqpbnf77Uy0iibiIxWzjBRgzyLUFp24Moas//fIF4QzLin18KIXmG
rv8+aWUQNcVP75HO164ieWVobuiuvRouTfFhaPXg+/ty385sglRFwFR638jOyZYNzp2CWfpWxM62
xSB0kUw9N7iXwg2WoQLewqanz3QTGBSqQ3h8cDOdQjyX1k4G1sEauNcGzjYMobwjUSAc2Wnz3AYl
P7AWr3GABh6jt+O3w4VkhuE9fiDOJqgyXY5tylIYjC2NsRtALW5U2o/O2nUPTtpE2RxYxGAAFsSW
00Ve87LA+twxEyBGQRoMwOkEUC4W5mmsPkueCpGbTA7UGRa5PAQUWLvLlZLYZE+JDiUcYYOsYKhq
x+J2yeLwl86G5ixhN11EboH3aZ5wdDVwSZLOAdc++ldNnWs9YAnBMxmXXnMwDQ3v1G30vofcoG3Y
+KCf3VkfukVe5UyJ1aSA0Q0u0bWqOi2ddvZ+TgQV3XdravPNEfjdkxY0ZM24YUOAiz0w7TJ1G0T4
DNKHlm35HvyBt2kls0eKipJtJxmXG7GnD/EDJKHkrGfzoEYc96ZaB14ITC4aBJ+sfZUqeC/zPmEm
mgl0QrjVdl1YTImbPwplm/gmglcSC0rNcL6x5jp4gkAPtT4xs0QsmybO8D7Otyk1B9p34QHp4bLW
bMyszl27cEjBl2Ad/RyHod1reE0YEG1PUrFtg2deHEhGuTBel1q/5HWMWIzwie//SjF6Sg8XQ417
Gkrt3aBjd1PgoGakyc8xBuDeJuSCSnv7tKyfLVHpyJ0Ra7OOqQewlQRTq0fkzrffsdpFOMfbN8ch
xE3WHJbF8lgEbXuENxLVBNEuXC1vGWHfDRTw+Jepw71dagpXZu/W2x3lnZNFWosTx0YYnr1f8Opu
dQVakXTEfT9Qts7sF9A3FSoB8AsGtruW2iZIr1zBc6gBc6gHexL4wZIm29Vz8VMo4xNMpckMttib
C26pMR+Lre7NNz8fP4TBzMVD4h8Gyzt6NlGghbcQuBJH34KTVwERv1tsdc36GmiRuukJ42jjKHJv
1nw0mrqO2Jr9UIgyowalb3mMbsU0O18PFTqtvuAwULIaZlHO+uO0N1lBDEvMhU8wv3BpQNOxaSKo
U2bEwfQD3yo84b63Ng3Tk2ByTV6qcTevyyrCepJrvwI3qty2Ow6jeW0sllEYduQhrP4+H/UOIore
llaDJYqgk21DYCzHLNlW31OV2ruZ+vEQctSx8tDgNTjuukHQSdWbJ1RLNmP+Qp1+ybDfdfXc7+im
oFWCCfkWQIDPYE39weLwJ+FAQLKCsmD4m5Eu/RubZm+T97LaS3GnGgjpgo3BLgspE+ITwkiOaJzR
9rQrxgI8hYXzXjEDvl9sG8XaLfxjPcec5IITvsbxnjT/U6Hq6dDq3N1XxbVfsABAQseVBpiUTDa9
MngSPjsTRMFSfIw1sc9wMiXDBN++dTXTmY5m2w3CXQ0CoODjxP9CvruzzrI2fnFo436XFd40m2jq
P/8xW/+GpuMGwubp33/hnz8nqEiKqATgtP6FDn/Ho+E0j8geHpmzfSahLadd5j7+8yVs3tgwHgHs
pR+xGrBPK+0+NYJk3FwgjpMLwzRFFuRQ4Bh8LHyMfbUu61NsjxTZWOU34ESFH91/HXgWH5vR/STA
LKNBZQZI+PsgzkMeIgriTJ9zWEgL7MV31ERWL/Xyvyg7k+XIkS3J/kpL7VENw2goqXoLn0cOzinI
DYRkMDCPBsAAfH0f5Ktu6axFS/UiUzKSEUHSCQfs6lU9asX3melcU171Z/J7ZAFMTTM7kveUQDUI
G1ztAfOXh/GgiPhOB/cg6NI4Z6Lrn2OQPmQl9uZs9HuXYN8Crftx/3AB6udClQ84IbEatbo9Fj7b
wnHg7WHYfbrxU7f7bLLkKGv7hya7ksZ0iY/cLQnWcM6MBI94DftjLyv/e2i8+b5KTYLg2rofTFav
xUCCnK55zAUkd+51iT47zFN/Clxbbmf8bPGYHguwVJemjgEqmWrtk6wiPJiTiCLFtPWaoLn6mpqQ
qML03lKSgtLpneasMVYElZtNVPnl3o17j36TDgchkQE+8VM8kYIHIVis24wFrTljHjF3eWX6h9mP
1ItXBnd17Pv4//MbYvc2bhHnlUCq7wv7F/OYfzWc4CtymPnLXogTtQIsIKborrN4GgxIfN+duxNt
oD8sCmZQFMet84stWId3mnA934R8yEJ4PWbFJ++zNj44KFGC7bHAZSYhid5RumqvafRKWHDM8blA
2BS1hpOOI7z1zeZml9MLzj9gPhECTG9Gv3FC8+Ry22RvOiJBUDfuTZc/i0v0KzeB6noGrP+CUf2u
MxWoD8OmHCrDQihwuq+ZDgDBDh7fcUJOPmp+lMMxrm7C35OCNGlasn/yjLnDKw8rowqWKi6q/IyK
9zubmoJ69Q6jnNVeUPwC6MLttO2bAREzxHmppH0/h3fNbC9Bq3EbuCF6Gv18x06wIPPt+ZNhyz4D
nt8FouYRxpMiBh64eRjIKl0p8NiEfvsje34SJLHRSbvqA/B8xOpJb5uK4ziLLDjONs9Fj7oDsEzZ
1a0obvQwEJ+8aP5j7rq2PrKU3xoTFYUtoWiiRH9I58POzLN6E7OmmXh61alBwULcb5Sjb9VClDcM
ViqJdTFdAJdYmOlYTEsqLCzeGnbWDkdEjIe2EebOR+0DxwKpkkeoay/ZkyTMd4D7LoBIAdw5Iaw+
w8dLqpmZy085deIw5xlJ9MWrVYU/fIXYhRMv26RcNWGJFtvgJEWYxbqTeI//JFfC4vdLNz7OPkqh
I7f1bHxWvrqVbm3sWSn5QMPcE3Fy6q66KDhmbc0cV9dbc9CUhlukYuNvmXkZ+Sjr2zKtBybtw5DL
+j6qQY/7GhoDgBG3msIdxpCHaYp/B3TVb03R3BXypYa4ST9b5ZFTZ2NkdXQytF1ybk3vkrU4j7vI
efen/nUkUF8ExZvRSez01fhs6aX1E4x7H5LqoxCKh1tK9WXYkf2TSKRrv8u20Vz+IWzLrMgwu6+i
o+CkEKLrQyFrfiDX1HxtBcWFIKjTxPkmsVvcT/hpcw5aBJ8DJAN870phVlQYjP3QDu50ofZacNwr
DEqwsDhE9sWMY8yJFRJ2hO6EEdq7dPRKSifYD6K4SIc0Tu741bpJU0AOeqH0TkyiHME4m0QTf/tq
dut+Swzqrqf3A8eUsSGF8k1hTUJTRnJZWolCLax9hRqDFRwINcUnsgUAAtb+WrPiwz88wKdT/c5X
f8ICN5lvi307cHHayr+RGp42qs16Zh52qbUH8LG9RkNNtr0fKXaqXxGBoqNTyB9rePOx6myY76xV
wnMw6Lp1P/gkUNnpC0yAfqNvNqvuVZfG25SYblez0CL3FAoCMnTywiwe2EuVpc0JnHj9PHNb0ydl
su8qXHytwug1J7iII0zOpRilONfb6GHyQho0SjdcsQ4HI1khoqrgEiVDuU6QO6sktQ4VJorVIBKI
rvKPCRGPHEaS7hW8gS6a4gcVimsvs1+l9m98soTjxUI7IEehnb7Cf00QqrO/xJTx1u8fe8RgqB0J
H/0ZAwYWmXozPyLDPc7TVjqY6ewWnFhnEcOBac9ESE8WEVjtFzsQxHe9UxAxIwG5KpEtM+SgTSpz
tSKvfLSIKQEv5DLtXevUWo9tYl6K2nrylNA7I5YvmI04z8phgwvfOhrNm5kYrMcbVskTIoeMFVrI
yOqNkgtQBnAeLQck4dQoeGtT9MN93uElp2arXubwYOSMyyLtanYDOSDB4WOU9dGkRQPufn0cPXLB
k3NzA/dDZhFH3X2IoZatLviFYojH88jM4EtsD4VnIWOAwzTJeM4JuoytkULn/jUPgM2ylw++u0qX
O7Pj1qktoCppwfKvpnTOqCGp+BFvMtnCeXWHEqeIk5NdtrtLnVbmRgw0iwVTfiWO+AXKxIeVMvLl
SVoUJ/9XDVAKt7vedM7k8C2/8Jyxdok38uTrkuFQ88BawfDhqUV7XiVborW+sG6971/yMVxXNoBf
RFjJZMY62Q8mgmbJ82iW6gEb4xDDskX6NDdNR6xgwPSJ9yn8pkfSweMYOWhHw2/u4oekzubX0s3c
7VhFH2XpL8WNwl3TNJUfY9H5e0aS06gwYowtbPKWpZulK8xOdcoTo/XOxTCyNMNGjQXp3cuxmnQS
n0ToLznIV+E0U7qGiPdKB0GINEXAKk+huwO2xoHpmMhYM/do2v4U+GxD86PHtDkHjBaNnGbctmrc
dMWyWo/U+DgXJNBzj6dLCEY9XwS51iGr6Bp7RnOxglsG2LOB0YGzeHTYi01NNwDmbNyV596bAevE
sonJIfXU1VkFJPWkcvNjYafVOoT5t7FyfNQZ+GC6mFkoYtKhd2LrYfkiQzP9dsfsjgt7002p+dyH
zWeZEgvE0bLvTEKbtiJvFc1cMVM2j/sutt9Gmyu+aZmVC2M7xFwXVahYlxZfc1ZKwE3dU98jizGs
lFwKa/wtVGOYksY7r044UlI1ZrcoZdIsHovAOtsDGZ3AFa8i59bVOeGlN3NcqGlWc2jpx4Ob5csg
2HOHwsdUo72sRUbXtK/ViWsfoGSGC7wgbEdYyR3YUy2NdCwgxi7EtaDMdS2rPyJCL8NNLVEfdzrx
vhSLg33vCuxg3viHGHFy6FRwjcA7NnWhd0G39GqRiVopXrHQ8PeKoo8hxnM1u9Udrvzd/NI8EBxi
/EShx+3RfigP0x9rXdZmCUwpxyKvHHMaH4sKp9hwQ1XhTsDzeVU3+tFiFttS9IYV25q3gAtyIu/0
E1mj8hZZ4C4aJaE4F+UQxuN3VaSHPscOXNc95wSvuBk2N1S/1+VWBbStp1DjlontufDn+TQ34mZw
TzvMwY0aqLNMMkr/2KvCxH7kYcOTro6ewbF7+8kpUW8mfR4Bs19FXpE2srzu6lc8A8b5ROfevMs1
b812pL8hi6lsJa4VzsZ56p/iEK9ELIlmFh310aZN/i4Z+71tVhndSFN2Rd2kW8uM32i9gFYxPAST
su6rpnmEDWttylY+es1bpMoPv+PEQgcfb6kU+I7TWABgq3HrIWgRpHjTpZPtSsTUddNjz2bRhYDS
KhbPY3IvxjA5ARApDvhPfruBzYIq+cVhtXnK+26HCwDIGRracTBusrTvI+eLjTI+u9j8pUp8Xxyw
Nj1DF9PrcIc3bTcJlKiwtV5N7qJgqq7uaIJVab9KzFEbMyw+IGIRVxDJA+2yjwFvh5gWwdVgTfm9
R4jD7gjce97Sj7sUgS9njjBs73DCHSkCuJi59+gQhtwxrhF091KPeKft74ypNdZeRnkTJ/xxL9em
D/8tYmEJQdvY6YXrm/K4mF1aJiP4ddpp3nrMtBti8PiaqGoDZ0jSYJDbsXcborUs1qXKf/KOTVDR
9fsq/0uy8I7GUGNPx9JnUTeuKfCStvVcTmZBcWQKwkXGX5qKkHXcL5QHHvq7JS3oWQVUKPAybv5Q
CJXsjKFpyWlZYHl5dMwm2waQ+MiD5g+ddjgiaAhbwYlrsdklD2hX5M9ZZHl30gvecju/kPMyDkb8
k9K5ECu4LbHr3ZCoHl0l99ksYAZCPZzHBEscJ9CVS9B1zQx7BQT6Wo9nP6hbXJ2VhwmhWqWqpsYm
U2QOQv+ubI8Naw56AqElIjbRP5x9jRxGYvPb8Tv/aLb6UFYhgQvTdNdykdUro0NG8kcSM+PPBP+d
Tl2DuzO5NGlHgBVgQmAqmw+AbE+w5gESlCiyjsJrAj4o2w+dxIscAfuYC2M9YlQOU4Q9r1vJ2kDr
y2xM/wSbdiL6U1rGe1e3197sCNDm9WdHiQRAAvRBoNbdVtAmFjcdZLiZk5t07E1i3qo6kFftzu+V
NcLINIwN3T1LEIyHxUThoRMCGOU8jB0r3aJuYz4aMG2IEuSRU+kXPDLYMfOU2yD7RpsqE0B68zlw
Xe5KRBB4Y6xHPeozw9Rp6JHdARrBPAolHwq7cyR7ANohHTRSUdlowQ92dPs4GaF7wI8LgtId9mYX
v6c+sn7kVMG2sYfv2MbMMCbXCA4+ISSLwHZxslzX38tRXNOajk3I+RCTEzSiJtrbkY0nytu2cL95
yByp72IKnY9QVQABlx5xn4hmTFaFB88Kv8nXYc6BlO1bM3ZSgCQmadxN6vYRRQHBHQF7ElpOUjOl
F7+aMgK1axvn0I3URiAoq37QC25Pb39rMiFbw2zfq6i7msM03Zf5TDqETRYYLPxCFO4e5ZgTIaet
xZtNmjir7NWFX7Dt7eGnNWNWlEVFZYv6ZrN+IyCyNh20tzIH2edMbHSGcms4lrov/CUdOj7zcK9h
2jwHeYYmVkH0HVLIFhQc3k0sWEgA4rMrVX1K/D00FBYD4Vc5R/gSbP0NHv0Rr+hVEL5d0Wh5HEEl
Jhqv9RCOoK1T/wCw/rXIUVjx9QF0Ko+2qu9I3gwUZRYA/BD+TMay1CJy0peP2uVsRvvyrqwLLJ8W
FVYWPHjKbAHhe9RpLYQ3WHJLQUMAJGumHsyr3nJieBsukre6pnKJOW+pZQl3Q8KKsc/jz0i12wA+
ES9ac1T2wJ+y7fdKchbJHVLFlpU+Z5Vqdx58/WqOvltujXAgon1SgS73NFBM1qI3cxySPZ2RMA7D
pWYqeqXsGVXRdNpjmdVfwpiuwo/Q7pmcVDI4nLXPduCf0bxGAnH5sClGlHzOhi+DOZpbMVXvJaGt
VaATl/e4eaZiwToqa37PTfZbgWzos6EOrG0LCrxSDXzLPvIG5AE3cEYn4x1goId0MvbZtG7oCBER
ZyrPwX7XpDaX3jSyh7Yx3IDOeIw7ihBpV6X8AC/NZgmOcZvf8jpxgfcEWYt2i2i0JZDXo6X4TwjE
BHqt8rEfQ3/H7eAwoSYciiZ5Bm/l0+V0oCk1Ofmjwjyh+9ugOQfY2jgIbmYscFiuJiq4WSp7MhgU
/voHOO+9mKyUhHa/TrO7mJlg46AvHBwrPlkJ1a1mTAmeaF6zhVWulrNlZG11EQevs84ejPQ1A2xE
Kj4gVot9JVSPzIY0zjb5r9o2wgMj3DWIp0NFA5jbMK3mVvmkIvG8yhLOLokyz2NMaZrvPlsLv27Q
6R8O/b/mun9qJbdh2HIvuoMZ104vmcu7voQbGDQko1kKHBIJGMsyyVQNIV6DnloaCl+hXoySHr0C
fAtRfJY8t9TcWmEUnHTPqdHofUw2EwcoOt32SYIHUMTWc+U3hNOk+jM7CPFN4/DkSCqOIgBzQHZn
O5uR9uz70PCgKw+ELvvfY07HKaDAs0PpqQeOz00jpkJsXTPO+47esAMzBZWuQ0qv2aPHmu7QOsph
LkfKdVjV6Nr4WSBEQ1vQn8sjA7Fy4dI3Df4hv7ikXvLass1e+4UkESOqW1cAZwJDhwloIh9DXB9y
2vASQd530vYwebEJTlN9OaPFzywqHmqnj4+ie/czsFMEFl7jZqRhAg/gLnO7Q5gb7O7D6T6FvYkd
8W6sg4ZgWrrWUYh32I6p2XO0fTcsZ+NFaTazdG1mDqJSR6o+fcfbXUA3W0/aenFaPjhGpNHYeR1c
dh+AFsufHq1IZog9cWiorQtnyWbnt2cLuKvB0OFbQ9GbfveWJY5DXj3ABj/lbAGPqRh2IdgOQoyt
jfplR93Zd/XrMAJh6YTlrHpz7tfKCfS1Mxr2vXDeFvUCIy73poKHPaBLah3gLXTUQFTWGozMrzZy
sE0N6R8KVYztDDW+nItvEcP/8ZhR7XoX+xpKRNe/pJ6+GbNrbVmNFBvtc98IXPoUowDvgQPuOf9u
ArzAY8kqOcv0Dnufxh7sI/5mp9yId34e7thGbnuH/pqRn+MO0OfGszAx1mXgE6t8KYnN9nZBdwFH
+Z0ErkVHHxjOaDmXzvUbgY0Iff4ZYxo98mn6qO1CbQo8MiFZmCT3YKiwcso6RIkZDIXt8aOz+/rI
ISs+jkl24nvsDiOfQKeXtqZ5wzU469hm6uNi7eZDvsS3TReFy/Q+qyozMBtG8YGCupjWWlpLx6g+
OTIgBS4UM3U000mVFesBgRjcpX/xfHQLyyRyT7se/JqLpJGZHxHZ7Zl7LPU7Pw2ghG0tm4dABOE1
eFJObt+YkU8Grpmmpm46S+B/pA0yFpfmxrOd8BDMouP2FLCn75N2T5PKhVNNtOqT/sF2kFxD8lkE
dE2W9SImgy0fbVX0+7wDBlv62DfCGKgQ/HtnNUzmbpip8KY1ptJ4ekJ0otHsnoIGA4mD0Zg9BP/I
rVPhEfRp36b6YU6OvjoFrRivgjqtIvY+iEXh4AfSNcbpBIWDArCC6z11x9+jpBlXc+xeVQ3KoTYU
z8K53GJDJOWZH3BfkZqlK3fjFMjHKnmjE2gP04YzvYdFMx/OAYCbeeg0AY/s96Chumsd8KhpToDP
aP8sgokN8YMloFxHNoscqeiD0cj7q7/+lRXMHLPPF5XkgCsjkASUAC+tG8UrBgr0zdGiipv9NIAJ
ar3HZUJkt3IKyxJkLufRTQFBcm3jdSSrpPkPo7oE7Tiv88Cgu0QiLQoSWiCRn1qDc23YQYhCM4fo
zakyA0pA2zeeaVnfRV2y82p9sdKeXq1h/kxkBdc9Yy2ZDu8DhlhO0KzdncS864zq5EkX0bEJHyfT
irgP0dkNhuzsBWdbBeGpmtWvQGH7Xe7dRqTp00S6yXI0nHgSd1yvT0XOm00Z/tqkz7JifhJGhgmO
QMVuLPsjFn4eyAOU1ElhqRTmvhoEYmeo003SGTXJJ1GCBWXuAaWQ9n54qLnkVkHpimM86Vdy1ATH
U15tDu2YlQyPV1uRn+9qNG6E34wD+UCGxlDAO1moT+tB5PDPYXyz8HQxYDnqPDkt9lfSHT0DhkMb
9crM3EfTRrSWaX9PEjPfYhBt1lUQBmwywmvrZntnPkpb+9ugcHHr+GhRBNfH0+izX2zz8cy690Jw
awCio6GvAb9younV8ilVkaYGI9C1C7cCqxTiNOUbEAI0dnRcLPBoVN7exyk1I2V40wZe3T41ftsB
+jv+eDDF+R2nRdZKZrVQGPLrnMBmk25LNYrbPRo+lVS43WTOOkIHxc6IgjvMJDClPrG0ZkcyBeRR
WkXEnguEcs6JYouSF8HyYdAAfestB4day9Da++vQrS9TuCi403DsOvHVhll/4c3DvS97hCwQA+ii
1nWurkNk/9K9Co74cx7ioq0PUbyrtU0aMEo+WLfsNNSPldeUbLBcYx0gIMIW5d2W1Tn5Jwx2eT99
IpOuNPxBZjPNABo9ZDlJ9GikbSaHEDKCnr0V840++wvdg/jvB1gaYV/tI7yAtjXcszDfg9c396YH
aLctJOx375PzTsdZgEG1b/wPt/WqFZXooDOX1u9JwQz7619hYt2mtjPWHcbElUdbBdmUvCPDg/G0
xE5GmqooDlKC68O9jfc83xheBGYlrnZNVfZX5koeuwFeTdvEQBWH7cqpQHuMFO5y9PBpxEQr50C8
KVKUgdr32Wl4XPVA9/7KJP/P7/Hfop/qgbAjLlb1j3/n198V5XVU9nT/5Zf/eGYxXRX/vvyZ//N7
/v4n/nFNvll1Vn+6/+fv2v9Ud5/Fj/qvv+lvfzOf/T+/us1n9/m3X2z/il0/9j8tcWsqm7u/vgq+
j+V3/nc/+D9+/jvhbeH6f71Q/3ydlr//P//c8g38x79cP/Pk/w5u//Xb/xncdv7VcqhKCqTjSCGF
cK3/Hdw2hMXHiEoGwMl8DkBLYrqs2i7+j3+xCFcrat/5T2H+q2AnYAaeKwlZO77//5PT9j0n+FtO
2/VdgNOwYpArA4Lkju39PadtlLzDKtLN4cDusqP9OAFggnAUg5ysVmZdhe9ZhUIKrqiu43PucRhN
I2D26Rx/EUS71tILt1YRHCFjGptAZP5ON2SHqCnfe9NzW3fJ2kADHVKKOdMYQI5FN2ltFl95EeCA
h5GWzhwxeWDOHOnhh7H2S9P2kUwqBZ6xuLWGs53nkjx3Y3YwXaZ0E5vQ+1qwL3JM76ZuyLdtCvFk
it+MBj8EXWA4ekTyPS/FGXhm8l09CHA15jgeRif4M3bOLncJPTgczMzZbJ9gcVEk1HxQxFSAo3Gw
07M66YOJp3gKDiifPcwVXozESx6DYUFvDUYJNlfhZ1Y8QQI+NhTHN5GNXc3rx/3Y/wrqiE4hbJIl
+t5aiSX1AQqvcE6LYDPoCFJFh/FAwGFZ7EUmQV8Sv3+Gyr9VUIEdIr1FRCCESQe/vRGBF+6eSrIG
qkSYsJzbVBjuSvwVEmx33NePBvfWMrUeqGuiy7jkNN3yOsNW8UvSJYUeH93GRwwa5boRzaez7BTn
pRm9znPq5torvKc3SkuwgVX2aXIb6vvgROeW+pBB+12GOPKq6djELAT6imNOjLu4rov3ApPmSpER
QuloL03RP49YXIfY+ZiM8WtyCPrRW7dJIuL3ATov53bIP/WxjlnqxmGNDVvHrFd7rPtTD+qThMqR
XxC0IVex6UOMYQGq84VN9hVVAL6aPT8LzvZgYx0PSFTU9hzBMERthkmtTaxGDju4OKQVS7pJCvxG
BoQ/yGRmGSljcSUduvE9xrTB8ykbr3O906RH1p6jUBaLZDdPkb3q/yhMnATLcSDXI42HjrEWph8c
4pn1Mh6ql0Fehxk/Zo7Iu/Fcjm4zcTS/x12HXXU+9VU342NcInpGvIfvQnsb8/Yei0/wmGXUTaju
RJg0QwVHfq/j4c50c5eNvgqoa3d+7IFdEtpwnmQM60mWbpgLH+Y0+t3F8eLzG95nrrXTRGZ2qMP3
Un62RiawKaJ50XRZ8L7jUcUt5hLo6nlk8RZb+BTj4agq980aX5nGq7UW5VkP1JNOmcdMzl5H2FN2
xobK8KkHvaGu9tVCkEO8jGAi8cyakC8qV+8R9s5zBjZ6phx3bYULjAjcTt5n9zIWl0kWZ85HqyCx
X2n+GiDOGkc3yD/sOSw28LsvERbvgQBF28udSS1DQt3HRs1QSe0fK8G9k8Fyxgp/aVNk3lr19309
vlVG8PmXq04HtGf6EnO0AlHkNxz+QWSk+6Ss0ITFPWytbWupOyvpomPAR/spxrTCTlcmJhJesCUK
sRdt824CwKQYufqI8u5c+cavLgOu7Qi4aBx6ptj7Tqmf5mBLFk6kgPakfB8Tl8Is3ABlkLBcwhox
N7dhLr+6mHVLbuCCMeMbwvIC/8Ncbo/aXwNEYqsyLy1ucwwE278kFrQ5MRyKqEAVjppppdOS5JWP
Jzz2gvsG1+0c53/cWJ3nfL6Zynvt+0CvM1mrg4EGb0mMNdVAu1Ucv3bDzKbe1vsprMs1QaQUCyeZ
vfasldqb3DlXnGiJkqszBOMjnWibOYYP57jNVaTh9yinazOHSBvyRRK0EpJ3EqejFxQwdji6wFk2
qX2PcbUbDHCPZM3K4RqbBYWOnLpWtlW9ttkTjUhkXdFd6A3Zx5R3Qioc9bazItxRmcuE5gMJRHie
CMtYc0QhEZ7yCgtF3A97vxlfQa8yHifH0WXwNbtjF6ryVI+u3BismHIbVkNgEJJJHLC/PooO2KJs
38pyLzt85JHZVjsKmujqsMdqy42KjmsaB7PCv6PSl/pPm0pcsxbHhqf3UZTzsTMkwLJOWWflmqyZ
JLDwkRxMIw3accKVWQgaKIO9KnIbtBXPM4QkzvHBN83BGHkqqoamShxqrxt20BBYcN4sm85FJ8YT
O4+koqep2hs9fswyeuFWSSZktgjaR2Czh2OSPBah+dMpnlGeQffWJB/Q7REzPNhlHFoRuJMIV8CT
I9S7LWKenBjn4SjSrusOoQ+HuWdQXzJiibWZU+vTZwon1Nm9V0nj7uqAYKaO5BsrYj7eVvChF2tt
+uzRP8YkG92bLQfXtHWfKY2Yd/UENGvUi4XDwxcRpA+lO3YEC51iq+PnTDHCuItNTjffpSADhXoy
dfXNsSkMTaY+RFgb1TYnmpNK6yGMojMv5h1BJvR2+hYITsJIICSAi2gq2PfzprEtl02cpVHxxfAp
umyGXp7TKZzpvaEdPFBEi2msXmrjoLhbxS+AdQnuKqawSoMoxo/0NjKvNPNGu0BEzax7pa/zTC4O
zi7WLsxE5DBSVAe/3YeUk7Wu/t0tnTtj2eLcnQnjquTQUpY+4HACeDF9jJN5NVI8P0idLI8pPaEN
26RLnOh1E1+bpgzXHbzNUGN/7TIBhiWzKaypprey6q+U3ui1aRZbdrHPPWYGDEnuRziebAHJAMgM
ah40kumE6RD6dl2wUO4iyrk4n7WF9pYNVXn+57/ceGQR3b95xM83I7lN00L8wyK4SSoPPmvuXkgO
oiMmMZF1kO8yDL4AHSaWuYmCgSzerK4zURgWkmTH1Ghvozi8ElzaM95RWJTqd+GJt262ngQ1G3si
qjsvcO6lUV7LLE93kpjwji9hg6LPTC/Ml3wo6AezIU4ZBL4348xYUolfadImB2vy7oLsWRNjKI2x
O1SI3p4hz/z/Dwq7bqp1eP7ZpGw6rJabPJUfnc6/XK6Pc6Zd9kYzc6Xbe29iJFmuDI/5x7q4i4/R
WrwyjOzIKWD/7jGY4LrN0wccGcinVvfbIsuxt7EyPQfNo4fMTzlsfWqdMEeS13AKbVrAWmsTG4iu
AdZRGn1oSZl9FwksMHdzHmHSiRS3IUWcPG4f8rFldVthNOWlSMkIU2fk2Ma+4ctJBIpDpp03ubxL
RsGqWE/V2S8aeQhtblgR/qc+cZjsM48uSmrOAHjOG0ugJrU5nT+EOqB3BcNJV15+pkEIbNsEcHoY
wSKRgjfaBPQqNQNeiYzm/DjET1ZNrh9oK0xBrsW1tZgoo1udOixS8Xdo9ziOMtlx1vtdeROCUEb5
EmOx37TtLnXR6kMJ6XcgFUEGIA6cgWl08jZBccVtyyJYNA++MR2VGF91xsqhZRHGBLzyNMqakyZP
kgFhRb3wDqa6cXZG81lO009r+WLbJPJhxNtKe4dx4UI6hBHoZK/gO3eJ7wWD/OXOpXUnhwYCAN1I
LHoxzAdpdXRofPBTzlOBl4EM9GDOav9R/vFbqIt4e5q1XyrARCLelq0JrYYs0fTjS2CWjMA1/nzn
YnoHWCjgAvv6OhkB+O5g6WAs7ocClqELlmWxMs5ks7xi35jeazRQnufGxVW3RLWXNYUfZb/jLCy2
afsGwfwZ58LiBxzQYd2v2K1vY2deXI8WIXzptXqprgoLVOz3r34cPqJN0AUW9v16j50brqvrHjFN
/ND9gIUZhlyVRb8Ua5skqi9zNLx60MSD0v+eqm9CAHzcszrS9f3Bt7MnRechNkn0qin4AennsHKy
h81IRku27k9cdX8Gwlo7Kwd91Qg2oSkvW0D1uTPEp7Qhu4tAiZ8H24R47lRFoNZx8DqKq5S0OsWO
uMNZQesWsO8ynvbjaD62VXyHE56V23TionwbQWJbvL2UEp8tQhYjYL6OBoyb03BPO/MBYMbvGX5P
6BK5NNBanaHmURJf2L6QjogFJrkcCIJFPpneAsybWjgP6UPrGgCNKYpMiimGkTexU7KnB92JD2J5
ZJGnnOmvjzP6eqI7a0rOM8yUlWuTeioJVmSeybYBHZzGreMUlE9dLm6uH76ZSE62y0a3LAAOu2V4
biWvxVyUEpJsOHPhZ0/WRIBeNOXbNH2meIpcjrH5QJZFVlA8klsUY8FYkNHgORTIWu9WkfjZkVU4
UqLGfZR3ImlXc2NW4jgnWBZgi340JSbQlPHQltw2Eu0+mfhzyoHRh9X5iWo3MoqMHwaVOazuSg5Q
tPmebHw6srbmPfhAwlVPfsuPWGE54KZR/Z5c74K7fGLFyHxLUF+szOAMKanC1MfgxnLpoEuJKDzS
rk7bQkuQftWDZdhOcXNvUorcCVzGfOKNnPzp4Hj6DlGYBlXb5ghpbPL2ZVJvZu3Q7VyQ0givuP+O
mlgWMBrWLHKYNh3KL6QJ8R1N6Tv6KEoVVyx5JYbD0Kzsbe3lJ/QuBzIMRk4CBUK1e2PmoEkZxVq1
mlKjpILO1BdH6KpczNl0LwIC0IUS7j5vN6phe0MO6PdsuTZ3DXowjAgDGT9KWnDzbbUkWiblnaz6
S2voaTFPp2rAXkKX58qfoj9Da//hDL/xXcxqg8/6BOtUuZprcztGon9svD7etfxEzwBF17G35E3m
DNKAy5hvT+mNBinqwssQJFwK37TArkFRYL5nW/Xdmh10AC0IJXdEwBnLiHN1wQ4MZY4h7Co6ngZs
/Fd1yju9GROxjTGmbO0gJuckvR+3nHmHu9gBmiQpOY2CS21vUx01h4LKsGbIf5lUtIIYIwI/SGy7
DiWuOxVDRCPBqrekBm2Ox8RF8YoIVV4CuJhRHr0SE+Ou3aLdtPigVAnvwUrnb8m5IE+S4r5Xy8kP
ZCXSD64Vuz07OSQDeBkznlWFXW3kpjukPNQMzdBgBMGT3c+0cuIaAQoHu2g4lF3g8EjiBENLDWTq
nFHOY0ivi+hsu/6HhzK+Z+GSxk3IeqQMN77MX/sMAoEVab31IuzjqvL/F03nsRw30i7RJ6qIgge2
bN9N2/TaIEhqVAXvC+bp7wH/uBuGNCO6bgD1mcyTrAFGhaxDMlfv3Pkypd0LDjGafbnJ/HNblVQD
PDrsQNrbOm/PhEh/zP6LJr6DpSr65xYECwDO8jJBI2J15++sZr0MPblXIMN2w7B6xVefwLQinG3/
VVlQOMxvfnHyItbsCoY9j2GHaKRa2n0V6GnjNlptUx//TpPqQ1DU6TZLV7lAEFWcN+NpdN3nuIrt
nYPhdgskPdu5Q0oxioB5m8V+cFNbXbZvVU4+NyjQ3ZrSuo4aSK2UXEhFgoxGpGzmh+JiVeNnWSQ2
NhyGBQmJ8CRilFdTeUgj4KlDsVIf6o8Ffu86lyDjp5UAN7nmJ9Duru/hvzD1m/D9LcRAEcxzTEcI
MU1tr2GqSG5BziJvA8YVrd5s9QeuKPsCEZDbQqJQS1nhZykyLayt29D4MwE/AYXKu171jxzi0xaM
8ABnjYoFo197yaPkqS+EewEMtLMkj1SJG3fH6snTKTTpERfYMuLTznmUZ3SQmzodWYw64cs89V80
3R08IPPiBwnpKMC8U5G+OIuXbzt2TUfsJu81C5ljLWW1ZqPtLBKQYtnlBy7xd50OKe5acnVxo3wZ
zAOBTaSmCP9zWsPyJ+++IpojnJueYZE6YFbazw1QrnJGl6AuNP7+FmQk/tMWmAL3c4Nm+lhXwd8u
gEOSSbh661zHCb4CCRjCifnANoqNpBu9dZLgK99h6e9/j4bGleWv3ob+B0ceTVoSTyecTJq5k3vP
rq85ITMKv9A+rt6SFO6lk070B8ShZY25iijc6D7WtyGjqiRCk2gTWSHqsdrYVtDfDDTo+1zNx9Au
rjwJUANFZBiXFt+YxIZ6S7X+ptsr1Fx0SF1zWhC9HjknQUkkTEsBtlULjMI5kavxoauYTNoP3QBo
0MeXWg12txt5kmhjIwZnU1gUY/UQrTpXDcdmWzXKHP2C2K1xrDiwcX/T0XJZOyk4stA+osw7N7Ir
rlMUnggmT4ANenRYxWyg9cJ5YoMPkcPeuV50sKTVnyrVkSqrCQwk6FadaFlOYePvnaUtL6vVwEqq
eUfOlUsfzZfzm3R8zNXSb53ozfKa+CUFWZ2M026R1lvvB84mWCEDFY3opAzKznl66Bbnlbny19A2
q4yGQ9mIdMHxOoMdceLvzIrJ+wXlrX3MX37zreH7kgHxToHa7Wr92JVE2xiveRoT8iwq0n42StD4
RZASYQesk8/h2dhlfJeF+UkW3D941Npj6xBbhOLadijC6rl441a+7/NZX0yOk8Df9tJ4+7bWZFeQ
veu3cLhituRwdMh/q1sLXUbWsvLzsAlkebNhxysuqjhoreMDJchH5hob6Xr/2HFTIaFl4u6zN3Pz
wNpzP7NlrxivwoTd21QTnKa7GEg8jAnMSW4ICjpa/psKqwDswuM8rSGWY+yGd59rwZezMtTa0tmV
Qbmv4frcGUpCJKNMVgzTHFen0FjrfeXIE9q78eJ33SnwNAkZNcVu2+pnpiP6UFvzBmgDw8gBSb7b
1RdpL9VRlxMJMVWw9WCWn3p3zYxFF5F2HU1i0nz2c/xPNdjzc7I+bkbwBjYD/Y2ywHLjHGOuF4xv
4+x9pyCgqTic5yjvdiBQJPnzaOWNObIxJgZNcIIGdYvTF5NGkCSvncMkx7ciBIR4Y/K0ID1qTt9N
hLi/oKrNbDI+lxTta1Q632RGF6g7u/AC2Q2PvJ5nMDfVlztaH8AtzCYN4+YQGyib2mOIymb1NgE1
TsmPXb1JxkMk8e8QZZm7EdBMxDkxLfs2UiNZ5D0bvBht6pZsIMROEztcalC1qpYJZWGoB0yB7aWx
Nqyr39gVo0yKXbVxeJwOVZjd9c2ZtAn2iV2PaybKrm6qsGFlPjIZlqFHipvDElbAGLI82YQobdPA
d3iJAFjQcq6uEufTt9h5NKo/G+uxl1b7WvZd87zMBBk7WQYHMJ5vOp+UJz2Qc6DCQzp4+jHvnipW
EwEmaGfpEkhpJKiCJuq2bmfVmzzHVNp5ILMyaHi4oJK9M0MLbLg48jn0HzRqYW8lf/quOJGxsFzd
3iFleEUuWL65EoDBtkYXzrZcmkta2c1DX7kI3yP3DruEvI3b9DuuQap3DoU3Ku64NcTmKLx9LpOW
kx2HUEYpS5wkO4zCoEFcCnmViTQMBCgye+n6964IYdkhXPetLsTxPf4QPRjd+EEYPWaBuyIBvGHf
jXxpDx3CxoIG89jJtjsTCPt3mVYJf3dr1wu2Av5ySC0m+tpKNO7jerzPI7OtJjSuXUvMpzTNePSW
6dm01GH2IsEaRDZ1WNrYO83mRFk8eX3S6w/J0t0j4IU+rscz+C3iI0MvvFRz/1nbqNtEMLzi0Hae
JdUsDe1tWxgscjxu4clE/nEy3ttCzTOS2LlXi321Z/rHGW0Li6qy3LoKDjiTlCelrI0wc31d8jWe
NcFTn4i6uSFPL3teHPHAhmQ854U8+DCHDmUFo40wMvck8+lxrhL3hvVxuykkpUw31g0HlzRY0Xmw
JYACYMXGu8whxNpv5KWPkTFW20z1xdPvBx42ANHmROynn6ngkreDNMcUI0YMK71GOpCe8lZiO+iQ
wivL3NulnT8VqYo5X3KcK1Ic6jbsLkMwUtEzFwenYO0Dj0/28D0cMqvDOTHcLy5M0hTecoT+F/GV
Cig9wv6J771aKrvyNNbVX79j7IpW4wKt2L0VNoLlcaKBccJHUZIXu4Rj+vz7oV8ekZfoPRqUcOX/
TIDRgj8Z4T3AB2rAdLNAhpAnYIoDEipytR/n8BlnVXkMbAvBGKnU1AZ2AN8KAL7rnf07aDz2bYrr
00V8yKkXqd1Y+gFTY5rrfKBAi+whZxge2vQZcCD8Knz/jXBIdBvettu5CPRd3EQ/cxZVhA9Oe2Ji
8RGGdkNG1rjvMMVMWbQciGxqM0zFfU351NsDUGeJZhc5H1MuXSEuSlzzMKqZFjhQZ70qjsU0HCNK
FNTdEek3yA+Oved9lgC0QNP176UzJNizgmzLA1CfOjzQG9uP8neMSze4qHAaRj4L1BXQUAvGum3r
hORR1rw8NAeEtG+HOu6PjicQKhFvjRa8xJGnzFMK33mxy39Dp/MHgAUUoZWLLnV2GiTs4EdWgcj/
Mh9sEG6JQ7oHMcj9UCZkKVXZGWdu52Mllh4dIKqPi1+r+uBZU3mkvN9DFCrPgYYagqHnrPP8BwsK
E8L+Xq2JsFMx2LtO2oROVcV7VFf2BZKfPDUE2t+IxXlOJwRB/hLd846vUWykqXnMiqvQIMqz3Dvb
CvMPR9Hiq3z27vp6mo/MzIjIDgHVKZZJ2UjOahMTIOcxSmcniqMXvmyaMBl3QMasBG2woHSRHnsN
g6P02gUquXOwBo9InVABYXRbgwztDFyFMw//guWpxwCM1SB7UR2lAsnJaAfnDTFKnpPs49K8JxJ9
0BDMISeHfCcF2lCAQhidHIMImhvv0IV7SnwBDmrAVuvbm2qiZDKl+NchMNyYbPlIPP+/yvQdzvXp
tIBlOevZ/86isqLzIdxuCVq0hH1JsWizEc5C72keZzx5TjyQ6oE9REj1Hdl4I/IyPFqK4WRhciYk
WQ3o3CLPQvETBOSUnyHVPGAgC/c5aSBlGxie7/wYTOrbaFekeHYlQqHNgALrhiiHihSsf4S/Qbu2
AIDMftHdylr+XXInORrrH11W8zB34Xblfp4Ynb+MUctQs6HqMSLw8LtSTy/6T1aw6SYGpiHvEDqk
QdjOOy+TrWUIqHPJDKabQ2gn1kaxoWUX4i/tTXt0jPiU0nqEpjUy+oXhawV48guU9rknDkjfcFQC
/ktWaKSyWR6sw/XQILXNbio1f/o9uXit334hr8puhQRgzI5g54fz30CJpw5w2BZCIsRiYrGSuPyh
9wThHhcA9BRDAWdlC7DvSliSXxoR/4kF6RbKh2E6+9axApF4EPK2s7Ge2nbF0mS15RCRHW9SD0MD
WlUcLKCyIZXnyZuzggEM/uaPEm8CviPmTB3QMrXuKCQjp/RViDB/wWBz73gOtpqOQXbf2+Ft0EQz
qVWMse24ozvKNOZ93RIImY3Tbbc8oFpSJ7Au0b6dwNaZARMTHFV4Ubp+4vEM3qxxmpNJfeJ8iGEK
CqgLuozGS9wP7xEsNNxNoEtQ0Z3z3vcR/+HyijNsoJwxG2BCFVhfxCi/tXWyzOGx84koaOQbOLJJ
q8fJ5Ewe2f/zoAS2ke+V0XcmZqZe1bBcbUk4Wp4OZ2ytzTFn63tpGMmmcClPZcOFkISChWOld7oc
KHWzvL6MxQWTGQTs1EHCV6v50uYUzUFIGT7N5cG1plcOyE8lMocUTvMnNox4pmZLr6FYEbewccJg
vvx+IMKtRbpX1O/2wtgkd34g+FCL6Fc7hWyQwe1a74QXlWHO0IxJ6Kv5gLH9NUNww2gHICa7rBcX
6c+hksnfkeYboMm8bXixLk7d+ECIl6peZ4vASJbpxLLOPxpvGWnzGBGBSfyKKJ32rc8jYcostaZm
viJ8EPtEhE+qXcyhqaTaTxFCjprlDTCQajjoPsICgnKxGLFB92MLhRB0I+OK+ZyNpcInGlsHZ2me
DBD+PZuGT7LApk1dWT9R775OObFtIg3++iVngyyRZxYs/Da/X6myNVSKNdsqYWB+mRMAVyYF+WTG
3AEakTIzT4riEvh2u0kNGzXPm+vLVEP3DczFYBpnpoWXoFOs1MeZ6RRG1h/sNmovaj84EL74MBhG
3x4rZkoW/fD79fIhEdwCpKJRzB4WOdzBrzIXn5EvY7IKKxV0y0vQEpHVNnRD4anoHHGu1g9dUZ4T
PwciQuV7ZpE1UJeey6ic0J0mmBlWQ3aXR2xmmaCdXeOi0s7IH+LJHiDNuPEE+LBgnNerFMM2k8qt
xy9+Tlm/kBRTpQyvNU24pWjjkTV+gca5aRs90a27B+2UT2Vp8HXGBN8jAybgAFgln/3/H4aaAjhj
PXIYlk9n7AgrqHl4LUOEyKLpENYDVTnEffxT9O2Bf7DtvVdnGQhfDu5yBJa3ocqvWsVyky9MvEX8
5Rf9J3rF6hHyAEh+kegTuU4h5/1yb7ec/sqOEEcldBQzrx+zEQjOXLokzzZErBKJhpIAhZlEHP8f
sJkd2vW/FuCjY5d0Djm7jAysabyGmmbJCc0u9XNxY/sWkzm+Bbm3rwWxTkfLXADkuBfEJOA8mEnc
DK3xzhbyzMAmcTy2IJutiNJN5DL96hr/GqCs3rveDO/2TzHbGzOVL7z98wXB3oruczyMgRswYPmx
KwBSEB99X8P0vHNFyVKgJ147xquQoDJr3Kq4W/gBmaOlLQZLfs6yYDAHG6d2XPUAtmY3ObjU4Q6g
4ioqxhprSpBbgtBghsnaUZe7tE7Z7uJygYXlqp0KkgeVmuCuhzaEmxfEC007KirwVFlytDJALgVv
opuaZ78RL2LV7jldh/mXmEcitCCdaS7ZpI4eJ54rGyA//ORJc60t7Flh6oJkmFmERyPo5tGun2J/
ajcm6thrJTgy5pDICZrDazla69Y17FkvMSwBtUIOoxS8zUVPK68cdgV+f2Ab/5YSlYSwZXx1+l0Y
2xlzxFHiVrbkOmtlWZ12zzqdmAentD1Rj4EqgpDnTR+FZTdnTAWvfTcmrP7zJzauHJ2FBeYlkgfL
3ri1Jo+qZlnXzuiW+M83TkI1WlcMRMDVHoDDkk2eslwJGHqdwdsSMZpwxbghGsCmQWDBT+01s8fs
g7dx6tV/MGn6nZlNfGgFncbv52GpP//+KWFgebADh4lxM8NtpfoZWPuneXhdQH6um7sRjcH/sIMq
EczDWDjvRJaj4NDbZqG9lWCMDqMG2OSGIYGJfuge8yCyj+BskZszeT326z4ELkLy4s0wldmBkB0X
67fggcsEAXHQIQYR+GCYKdI/Okw7XVALTYBrbmBiFoj0PF6JqsS7WuZfLjUU0m//SLHKqemmWPyD
7LHH23yoyKhO5qU8a2W9Fg1n0wD6MFu3HjNU95s2mOczKY7WrrX0t9P2PH+ifNn2tJH4DRjjewMm
NJiQRLtZDFFqwiU28wIk3e41S4CN3ToFki+USTr1j5b4faSDeQzDJxlIZFvCb86/72+cyD14lb2n
s2hTOiyKx/X/uU2ac6OjY7Usnqm/f1q8llsIWQ2MfwatxVQBuPVO2EVQiTF9anrrIep55gGSbM8+
DQmQRtRNGTFZJ6qdmzZxGc22zcqG1gpmWvKmJTerSfhqrrSPTi2a86itXZfk3oEYSnLP+h2mIzyU
EV8SksymdBWDOCqABB2o1QB+KzL51/eCV13azk0f9qjtK3zHTIr1sRP4I9PiJce3tif7bjlPsnuH
/xntMHKV58m0Ab6WqAUil6EwKHV27yEZ3vcCkkqPgmh9n1Yr0rkejh4q312+FH/zAo9UW1HZ9I9t
HRQnnxfDc5MJDcuw1pr6yfByEXLORkllGdPLinvDSWOwIALJDp58VnvASJqiwYpioTCouvbsFhNy
k8B7oxXkb+uHZEgJpGGkCdOEg+j37acySdjqGyKUMswZ0+xvRi0ZRa2/0u+HqktKkB3hsi94V37D
XhSpAnx2f2AFyA8/cBIqmVvH2Q23mIXxE/5CPaVDInOLHFMy7DhLUhJ2yEg/bdyMrb3cj1zFp1m/
zqWe7hhVBiQPLhY1pTD3ad2HB8sdTpn2kH8BU5xSLMBRT+WUREODj13NPC66ZW9q5j31XJ9j884C
LrubCmmd3cQ+1U1Q3fOM2wMXHS+D6AvGROl3KdTBAxdzzwShxF7FWDWNGyY9BaugdZu/KqOPpRHd
neXnf7raa45yURGohtQ/eGL+WzJouBASsOsyCBRyxhEiMfpna2Dg3CODWWQW7NZRzr1O0W4DaboP
A8yGDKzjLdu1/MLPt1/EoixEzVdXBNEt2oCNU8aIxmwGCkVK1kkhB3KtI1DscFUIKkxyotebnu2C
yO7ZkoMCSfqVE5Ffl34+LswWkpB9+xV5E7FUqvzJPKAGKz+6FOF8pPdmxK4ATUHmqCLUeuRScJuO
xXMGMHUUt1EITsLLQA0vIVGFkcKmnhAghcv8Nm0Bw0KqoDyEPBoYaCGuN31X7PGbMJV72alkw6+V
Fz6eK8xmwqv/juU1jKEtF4V1mUaNTjksu7vItx/4Jz+JiM8yrva9weWii23+iDnvRlE3Mj24qXgA
zyM7ZqWe8Q6usCRI91brbW2eXkPYppvWItA8iK6Zyzkr/eLc2VZ6QGx6mLBbYwGuYHiHQF0Coju9
jzZmeqGtuduntQt0PPQRMIlHh2p5y/upiUJM/wzYcbl7PZwkI4SqznxzFHLpiq7eWkyu2BwWjCka
davqFrJDA9UI/t6mdYMHT3+RIsCphXBrG9nowq3wVfsMmVAyMIomI7gfiv8y2e4nM301ZfjZJ/a3
LeSpJAhDdWRnZzEwP3YsKRmKmwTKI95rD7g4y2qQAYySbf8+nWt7gwh3OpzQ+JQsMbIfdyaDzK1I
ay1KxAI0Ixyl1t9MoVBY7L8cm0uHx6pFL5l0ZOcS7bRrUfgvosbh1afIz6XYmxTajdAP8eT+V/mM
u8qRfdQQ9l8IhLbs0z0GFGHCJiL9UPlWp9ZbMzYujzCXOIaKBTssWR7nkO+x0S894yObSb71QtDO
RQgg78Z79ZzxuPqxVIACLm7kUxaLkxNjU+WwjLehk24Cp/0pYnEuiGXC9b+1gYdsCfolERNTPoAL
B9TTeDXyVskzOQ7ffSDfw6L5UkP/UiNkBQZ78IPuLYbiRMNfMODw//NjGrF0RO7QqeqmguwiGQ4s
bX8nfejdFPeyFagxanKH6/GHnV4BnWE99JrmP7hsw8EW5tGPvFNRlWvAAwV8PIfyJKLmJbG1vxcc
4wek0sUuKLhfqlBSvgyAbwamG2OOCnFGeaGD9Fmzqtlh0140xu0+OytPglys3WSfTM2zyg4WW7kd
QRBiMzpo1b0OL/qYBNlhAi3VJNkLNIonm7uS/BXyXFkYp/syBry2hPrFCmJzXPQcMNcoOZJ69W/I
MNPW0xWr3ozTWUSbdv6uCFvBRfzJtl+DhebBaa23ev7G8pZwrCHboiD5p3HJB/H0NDPw7PzlZIMM
QGYj2duDhJHoGgJWS7jtGY7NLZhea4CpT67UNhBYOE2c3blLHe9bF9iz260+/c7aMwhZo6EhL0eQ
mjDFYG6UyXDjBEDhHbogCAeHxKv+SbdGFz6WsD6A3OJTTrAJTkiDGMIi0GCYGwwfns1InQAn0KtZ
D2RMwmI1+MgBnXiD+JhAV7mhe5tzBNS199HHHlg43j5SWzZFwzMKDeaOEGBG9iPE89xD6F1EKGBW
7k9JgcaO4ZpaOedJIYrdeoEbLHh38ZQd/XC4NH2wg2ow3Sw2H8qEpOZmlM42c+CiJFO9ZgePzim1
sLVX5XSyi3m+XWiTtm2+isr9fmIwAoNodmmNFU72TWIVxCvb7X3XIkApPVj1Cx7g3mneEQ5Upyq9
LJ73mC8ZVCvyjfYzdliyZ6dYfolmVTz7zY8b+3sWHzxxlH0ZGwIA6yncTkGE88G5BQwz791E4HmM
2iNqvzOFFDuZGPV9EX1pXT9ilLijycCtv77RpvBZhiMmYSFJLFAv4K8XhyVRD6gHZwi5P97qvY4I
4UBJZn/Mabfr6LwzeLNFeEekFtsdjAbSuHiiWWoDlGnTiXGofoxRzduxpD/iEdKO1bzxFK+WHAPU
dQciTY6jYVI5Rd7XvPhntx2OM5GvXvE6minbBkx59vdTyASeQUNLBDAXUwaGAaYCa4K0AhrjAgXv
4/CS/TFdj1aqrs9WwdhGFqF3E9vDHQIsc8hs/V0xcthbh97GFykRgmwAsG8bv7uSiP7RiOmSNare
qylbsZsPDLK2GS/qBjqJ3lWNrjdurj50GeeffhyiaFrzi3kP95U117dkCbcsEZZXk48ROPUZNGrl
Ia2Ir6RnXbBoxajd54Ni3HMa46C8NcQIcLzl23ZZwlvHzQj1yuHkuBlHZdDBlDJM4De+xJ3U+RCN
WhHrbWZh98VehFR4OOaCMIPKZ95QStlS0ebtJoRJjJQFcA4DM3evfB8CMGMfiH54dXyHjUuKKWOp
2+KZ+wz92Xm0rM92hPOhtf80CDLoyA3hZ8iQUOVl9ilDhy9kdt6ULzsSEQrIywgJRu2T7MSUfIyA
+o09bX3F3whNrbbIFS+dCc2Giw8VnSgPi2Z8ie77BoMowShxhVoMfHtprQqesmAabT3BG+vpYppT
3nfmaBv7S/O6IsRHdITsbz+gTT+O1l9pRhdnKr61Ook2/Jo8J4L0n9ANUFpFv2eRHaBLEq6K5CyH
adiBnQRh2bBeiBis7vhZ7sSE2pytEiN6ZrA3E0PGBy9cQxhrzHpjn4z3zVytMJzC7JboBw/YcrKy
5qCj0GGOHN16cMsZxIAlpQ/bmthnNGr8267GVmwJAMIGSHIMEZHQa36Jx6KOojsyN0bNS4XvoABT
5kE+KcwdGv5jivcX60AAgaCMiTFxcdqyw16eAUBfZlxBn5Y1gugtIIVYqPouseNT3cMP4GmSPKdh
7d3PIOSIvMj1p6m6EY+Al5/zkYf9UgDGAZWeLrzSxs8usgRDoBfMGwFooQ+HpTAKrZEiSQp3D3oh
fvE1Dut8nD+iyElPeBZIvcUy5Kewx2v5Q5yn/xgBP3gciANnSP/UlvX0OYVkB0Wo3c7LoA1ybNhj
WfoT0bh9sgjKT02EiTymygyJ7Ll4/NaUYD6hV/lUPuBvGS/Z0n0jarzGleV8kNt0XSa+g3L6kc6P
b8Gaf+tCWkSSOJaHBiECqSlckS2LyxubSfKdKkJ6PcUTIm2wpJfjFHzAy17JE5/t+lLQRNoxwsCF
fPhPsP25tP5D5+Q8aPcUBx5p2Mn4ZerxkiZxfaC1VdAPNXWm6J8WZIDbcUj6l7huT6ldHJBBU1Tn
yD9U2r8HOQEhkV6R4Ov3ixbySOx5IuMBxho+eZ89GAK739/OLRPvJMUkt+6yRsb5zMTKBVxhfAqa
zrpr2W/d/f4JEdC1sBK2CTEhLiuFq9CBuR/ENUEI/seO+wTmanMu3SE/ZhwQO4UUnQxPXBmY7Y8Y
brKvjqXTtu3QApUjmxVmmjTMLXb+SPytpjHZgD77vawMz99br+V6UDXVYTVSaQoe2Zo7a+G7kECC
DdJHooQ1A2vPIFFhuOUfp+btHJb8lmkGE84p3uNQo14w8iXyMCai1X8wQf7VoAnfkjSJb0uqaNdN
A3LxkfQaNv4yRf+ZyR+gytYlAZ2AbQ4LIXNiWObHLO3AShHitQszys7MHf4h0TInR7CFijBi7bKO
h3WFix8V6QNVtIKTXiS3nAHHaOyerSW5b3QKg97CZ2MTGUWBbc+HmMfrpMSPPfI6hAssIeT9Jb6q
CrRFyYE95FBBh+hN8AVE7qgDGH9y8Ib7xB7IvOczIKr8acupeqj79MJpsLfSl94fur2OuksYQRnt
VoTqYlwcb0agdx81/Kjp1keQDqiofZ5CpF9uel8aP4TbVzSPsCdZQlDJdpLvYidZd+rknJzjIqTe
n4fhDyNGhmmg/yK4YZdw7JzL3AUNT+IazgbAK3v2syc1+C+A0kLw4eE/VAT6XmJNJoOoD/dBEXI9
Si4ucT94zOyC2BcXvMq36Zzcj6AyTxXsCNyTOB+CTi4X+lkKbztvj6zMaOS74l+cV4DXKL8RKZLF
OvMqrspvoJ6L2IJtBJKyLkhxq9x1luyulV9/dDmtwMCa6wJ48oiBGIlsVJIzs744OsvK58Gy3jJZ
Rn/QRE8bX9flXYas7DEKnuiaKe3b0f/UHWntXl87NNbOaz9zwPsoPYEy8t5PABk8z9ohDmv/KARY
GI1KakhHG2wpwuyyZHrwza7ntA3sNr1lPGU4OTDCLbm7kbW6WiWQ+MJj8MAWFzLPTc4g8Zhjrlgn
sWWo7HfhpOyoR2iXZF9M78JGGuQEF9sZvFerUygp10IfxMAuDwf3Tsd5hnzSO3P9jS+p/dpYpC+o
idvacRiusIAmZ+hGKn9bzyGWAjL9GFiuLX5AqSPq76QDqt4H7mEqJZbAMT8njsGhnHz/Pmozi0/P
LZJLMq84IR+/T/1pPtkJZbA39vdxn8V/IndFdeTFQOqRRUwg70/US3rXmrEBhJRDy6rolCE1RPfH
frpXTnso2IdzSgMslg4dzuDS74dKPru63rKzevVBce6pjuytHdJQpOs1wHu3jj/EPzBdeyfTr85c
pUyFMsytkoYFYSwHb8s5PrjyXbgxJ0SJKqfykYxapViAdkXvvju9e/lwEP7wRnWT3dZLTziKurr+
9K3dAI0GxytwWjS8U0KZSj7dTUXduVl4q9I5uHo2bzrbJcPOO9pVjvKPiCKBxU9te9J9hsrdtjEW
e8821s8pYGfbygK8XRVR0LMcylT5KaL6yZoomsb1NY7yKL1vyq6/plnzCs4zuLiCZ7Gd6BAKX70t
vPglWcJ2J1c7H/Yz7BT9g2OxJCJyh6M+PbUWbspm1S+E8XeYsaLOQzv8BPd+bjvpvERVFF6Moagb
mnlL4FP0MQmkXk3rfqiIDmd0AS/mBlpN3FWEM0VJdxPmwKNEyvSukUXzUEYugdtN3x6zRA4H0n8b
zF7WmybOZZ65DeQ0MpNuS3b2VrP1SNf2YmTCPY8yHv8MGXPrOSUw8coc58ekbnDkSOpuSOxoPiM8
KoxE6m1qcSSQU9azASqm/TxWdDYxzkGdXxSHxGgaeUNJm90uKav0ZP7b5bxJs8AFnUBzXOKazEzq
BjaS30H4ovNGkF3mPTcK7m9AUhNhJurQ4bf8RB8NlACXVW+wOBrCmkHukxa0/suZh5E0u3hgIPFb
WKFGYBRXi/Y8YlX4aMc3zwzVG0rPfTotn2CoSLyBMola48tdT0LTdAt+7I77mzkBV/A5RmzLAoLI
uMAJjy6RzXD4bwnjw64TSvkxA6LaACUm8henNiVObH1M/zvm2/a50C5QIkClKoW9XnMLamwln24C
pjkdy+fMlNNdD6RvEzeGH0jxOBrYk90JJ0MhOMQPv/8+sTQxp3PlH9sO4tVcPUsF/3rwAkr8QtxO
3p0lqGkkHphjvVCyhK6wP4Hh+dishY+VbBhHRgGoeq9KLc+lO1WfMuOx2CqLi8MWMPx4N3nX0KCi
ZgJemHEgTkC7gyXnytAVsnLDsS6L/iFx9F85+NNjkvr1E2fUx1DP8YdgxLibrQDhR6bER63cPZxc
rLdN3B4I33so6MbQKNXD3q0I87VtOX1kA5h72QbMsBaAdNzq4k4qRrfR/AcORUxn6NHJU5YSwqk/
ixIkGSu4VxdFz62Y83ojc518Zm31paLyjgCFEN5QMzxbenj8vaOMhEjE5GnhZq/yj0z8+99/VrU8
uC6z1XrA8pdRYfdxBoC2jT6DRPmM7KPufmQsBQs89j99FxqWteT9XdaZ+Go1ySM6ijRrU+BGdLmz
O8z07vx83D4DA5JJv+ca1lRSeJ/j1P3NW3AKUsmnRJFIQys7PLUCVTJT7Ag1yQfsOnZcQqM1wvj3
nKTLcx3L++pAZ1ldgWbOR8LfY4RLw3PPsvnA5TJuafP2bckMpBwXMoszin+EVNFH/57VfvuqTHPg
BUc44cMSY4BB+vM8cggnobohpHa5N8sVrbUieo59ZqOW9N7O5adRFRuHlgUMsYvNOWo0HcfAsxmr
t2nRBzOWevs/vs5rR1Yl26JfhAQE9jW9L29fUFm8CUxgvv4OcrfubrVO90uqMsuTQMRaa84xZdqt
Pabg+IIU73CC5Gx0Ruj7mcfgwWZKcn3oG0ZW//Ta9bN/P3H9ur+v/X36X1+7fiL6/190ffpPr/39
Uf/1t12/7X9/3T/95P/62vVH/f1tf3/8/37t719w/Y7rF//HaziFaB22g7/FwAsbdyBgaecn2sEx
aGhosa+W9VQAUQ+L/kSvSbEq4OXXW1+dssoKMZHMH4Ixmj+c+v6EeQqrTZTvhvlb/u1r/u3D66fC
CvOmG5jG+vp9leH63LS3AwPtI0hY7wjUd46M99n9Qr2EvRA9QY+lATN3PxjBZQunCDFNq7E4XV/D
VF+crk+9qQr3LbyNhuYjekY9HE9eR2U/9HqwpiU6nAan+i165BhCNMGm9/svzyYugutjWI6VWx7p
LS+A8dDaD82fuK/hcwUTnRmD1mqkZT0AEusy9sGLkZZYypzpVKHNt5XLBaoRGztOuJ8o18LRZtlM
XhvlfDUIW+mf1Ml5GlNz1/nxPci/ajmMgDQ7GX0E4lNWOgbqiRAG04aqPk7HFrDBqoGdxuLsQJQe
ajwZHaLscm01yD+K+Zfzfjl4hWZhAUUXO5EZFeuvMCnOIeN2s8oIzp0CY0IrxLrOTBACrZ++2TE9
H5LBy8lusEWCDhFSI8R8SV7BtAblYoHR745GNQzrLAieduDZ+3UAsIcektyC6TpD8zUXxhB/N6X1
HtDFz+VXN2B/oJ9kHWRLPuhkhxBpkrNvceAMJ5j1pJQULhmzbaK/cjvUT57UseVHGvu+6XtMwB9T
j8tVStC9moJDJ6p86YTeN9KrdWIN/o5l9ORanU3MurZJKRAlo1JakdNOoK7vKoH2hsOo8x45HdZN
ppM02FUAbaaQqymGNJx0GvmdrXPrCuuIJq1eF2mbIKhDV6iqENkPHbyB0TeTVBA9SpMPJdSiZeDT
obVj58wOUKFadbeqx7igu9E20n02zqH7OGVAZzuBNohhKZ1dCsG5B4HCR9a/uIwv2TCGu8gRO0Mf
7gGZgGnokFARx3MZXMNeSC9+z+RI3gYS9dX1rG3bdjjFOoqhMsiRCQNrgGjZfXByIc12+CaDAb/e
SsJh4wSikUdhVpTO3p5s2nIpsYIdaXqk6tRiEzQzcIi/kKirlsj5kQNsx6gWRGPUK2xSGxNRx75W
Kw3VPs5XbMIWaeU0K+3wFBtqTYotOFWabVQK+An56ge6J6htmPTwySFmkpBupyT88AMNBEfv0i8g
k42Ggv4+6OzkjMY9QKAtYAC2/rKKZxqLZyyspDjqfuivkpw+cxhxwV7//6ies7Kvz7N21vT2NPQg
tDQOpiUvfMd8xjG33GZdmzp3JAIRNPIXTMv9kRIpuY6dvhm8fgkhhisOEjw0a2Qng6Tn1kos3Cyq
1mGsQUIoQswq4xu3oENsQRTvOSH2DaF3U0CtXAs6c8JqgZZ2w81Q+vvAsbHANAgD/Uwnbqwq2tOc
KgBI8Nth0EO0oyVO0OK4kKyCCAhbbxigzQcdufOJP01syqj49Zy+PWEdIaEbosCmp5WClIp4e2t6
DksZr0miO9p6gUYhlQJqH7AhDz4RW/OKu+Q8vXNfaPc9lJjPaS3yfhD35CyFIkvEUjoT1pSVe2JM
yCrLFL3tG5s+4IjECaRDHeMUQof3jri23Fm6dqIbYlYgoxWYL8rh4V6SAUY4cnmkt7m2vLxDGZcM
JwEjEtJDslKV/9BP6AnJ/2sWjh7/WRqut/3RcMRKs2PCXFUNbqcDV3Y0uOGEFDIrEJk2uvk0OVlO
fFtak0dZg9sUlj38c4SOJEQIZM7y4AH3pzaD6RJoYXpK8uC+rZiAs2ccl0Y1Hg0AaTv6XK99Ji8Z
u+21Iz5t8oiRe9NL6HV0dFnKLD2ykudxxFwXg/s2HS7syRu7JT2DNSxaavWS9NpMtC9jZZDtWabE
ecyiondEyiANau6yIFpeqrxr5v4WoMeuPV6XxetDWohZzRT8WTRdZ1KgA1ga/37F9SO3Gr9KI/6w
Sq5kk+njKRgx4mouiKDr05aC+3T9KCNw7lQOlbNFFf7kWy0ZW5ZFgEJk3vSB/aZLkNT2sDPdnMzz
BE5yX3LoPGAS267Gq8fFbj9p+vhZkw9BxIP2FUXeOk+sm0CmD6EGHsjkpom3YOFJX+ccih/Qgfn8
IdzNEmYSscVCrIfezs44nWvbuvOG6HlqIiZFwm9O3fww6hjJNR0l6sAPSjFDtOQDYOzr2afqj0Uk
EwKJWGUss4fTnxSPodBe3Lz9piP1VBn9mrlwePCbwDl66XLq1O88xIJjXL54Nko413E3Uz9+5jMF
pK4FmalyxVobktk0by5SWrZjMdCYyFnGYnFrJ+6ShDrzYM4LTmUpStMEPkUZ1xvDptdooNP26UwF
YRuvO2DCvsawE+M7cnKMug0tto1Cx57GxSMzagztWkXsdhtUp7YcgD8FzUo3M+c0zg85kkwSc0h9
nshvRs+bhxvCWfvCKFaMojVKPEHCE61Wh+J4acCBP0kAnw45DwvSzBhmws4F6Dulp1yrkr2TiYMc
2rOCQ8f4SdF0Y/53YiePJCQm+kAM57Gof+TsHr3+lK6nJ1L5j9cnFmKwpWJHtWNaekkalh+39uEV
+A9VCtTBsVw6WLPxNyKjcxT1aXbJn9Rgi4PtQHOZj7M5JiNtfR1PFRR/N8O+pjsBEIW02hPrymY+
rNa5oUH2+5qwjx+Vr1enGkkLcytjRWxPimuf66o3rEejgVBi+fExc9FuUjSMOUO2Gp3YKZl/dW5y
B1C9+SinYTWWdoiyhx2GPs3vfpLINeihaeGPwz1ZsmQeiBK2Hn/83MAlE+x0fXJ96Jq0XY2ahiUU
Gxx00/hOZQ0sjMGf0f/IQq53Z8U0ROqg6EzisufTMeLOjul9x1+piB3guGIfm+9W5JFpvNvXxWvs
tfwkyC89WaRPonPLMBXV1WPsTUSR5b7ch8BrHZ+3vHb8aUUjap2ZY3SYmfSncn4wC3nE7q2T3ZDN
3qiaBYjNC/aZ75p4hRzxHf0vZB8jLDI/sT6izt/pdk6iIfnYK3SqPdU+CszwQRHTsfRLlArD5BNC
YOanYYANYyBFmAH4qxRo/KGLTmk/MpUbqd4o0PC7okCz7Pcozja2pv+AUd+iQ6Cetbn7sXXub5nG
nxrVns2BfQpkl1U1Q5iyHPIVSr0uxaUQljeWo1XbKG6/I7YjopzT6L1w+Wf/74+QYtMMlgn5Lfe5
OdAws/lHkrmqlPqWdL3nnF94+vvgw3I4mew9twV3HkHC2YIdBRbpIGWjAJN4rRFgTHymhZu+Olex
dhjTjk4xHl9MBABnEu2pGTQ2bYEkf8q21vnU39d5jB6u8k5Ra92OOpellmQr2ZAT3iUHxLJM7pyb
HCP0jpVZP3XzpkrlzwkS1WUG4YSigQX/enbHrsc2BWM0EbDRCQANk3iCoucUJwgfnh1YDPusD7u3
s60Zwhfyu2bvx9MqRFlLqsG8IbeDPXMKco1G//v6Q535rnL96Lqy/33t+tQ0KSVS1/nztcN8jV2/
4u83/Mf3V/PpWW7MKFkVvpG9Fj2hzzIqiSjXY4MoDv1FwBm981Qm76bKeb6+bLWWvqks0BDXp6OX
3eFGLBFYpdVt3qbf15fx2gPmYC+3Bd9R7zyfo9fOE9DQafoLunaMwgJDop2L/nL9xN/Ptt5xCBvr
fP1SGBfUPGzybBKBo/e/X+U0SXqoLPcSj6V5GfF+LlutpgE/PzWGFvuV56hVkQTGReZ1cTG8P0/A
j5iX68vXBw0LVYJqchH545aZGojemjgJrRAXsxv/9dAxON85ERobbJ5TrdrL9QuuD3RmxKUBJrmS
CRiRosWaE1kelAPiBy54HJ5qT70mIdBm/0NhADvEaXHUyGld2an55Os4QPTaOuc21Q4O0ue/Nfy1
+YCejy1tC2LToXRbyBalcxFj0IhBH5qt2xwx6TOjJXNuBaC4PmC+qQ+dgS72z0eiQwg5EaN5/eUu
8yDoP5siuw9tJJJaXflEEenD4frQs4gthQM005e+f5iVCNTJ+rbF0sRMnN3VhPgsLOITIkoQcyIC
p15cH1MTfW0bufIwR+SkAP129fzs+pJXMO4i+ohITMdeReJdzH4I01XkdeqIkZHF3vm9+cQG+hQZ
CHBzmeNEmz+6PtSiSQ9DD/Jz2lcdLeGiqqdVN4tQvbz3MVvRo0RtwvIRmoN7AMZEBotSz6qxf6ga
IwzGxc9gULROfaTYn1rdIaUNvo5N8/X6Eu0pb84JKI45KoptFprlYehydwV8CO7K/NRlX40QNgf5
g4uHpvDcfAqGWN+FLYHiI0FMEmFw04GUjujvIbYDoiDZa7CogJUiLhiw2fxN3Bzw2/NG1GS/iFTZ
JOLQ0vqnxs4kndecifl6mPXBZieLCeUITbCwtM+2VjNFArdCEqecLyqdM6SL97HxSwWIyMmNqA/U
mPF7ZweeKAqyajz30zTFsM4LyVR9Ph5/joDzVLWAT0MxZRuGX0+qgnJ0fSA1eNhC+MHhiP8sTxCK
4qt8ur4B1weCr9tNmuvPAdGoNhxgZMg19W0kOfFIKLHPzpAlOyStaTkHltxlbAIRiYqXcFDPoFCb
zfVosuEvD9eDDc2TeBGCZJFLG8E61uzt6IvXwMMEOqRYQjiFbbEtm4Bbe4ejfz4mfw+gJPcODIjx
Ejj+L7EElKo+muwaCMXBY98xCLoz5AZ+G2n+eP3VTKCtfapt//wd89uh11kzkSqhul2ODOs/emUN
cUhzQAngKKOMjvp3a5LOhpi+AyNhi42jaeR9xB1R4fjILGOfzt4ctqPAtaL4hUl8ebi+1M4fgQqu
yJEQc0ZDkNpvEFPQDqZJEW3Iln++3gs63C347+Z/1E8AfzDAEXsuWaAaekj6ipp9vgxGYg/SZB9W
1jIYjOIy4qu/CKPFOT3l7tqsY6R30j4DRImRSuEX1b5bQf89FihX7cRE+p9UOwEx+ZfaE49Pe3Jr
J3xN9PYpiHz3AzP+T6ralBYJG3GMnKwc8NVRGsAJTFpqKA1N0DiMl4L4EAqrIva9ky4TEr4HNvjj
XFJwXa19F2iZEST/elDt+AmCnf16AQW1J9bvEI8h9AHN/gjH4NGzYYwE4xAdI51DbmXBW0//grRn
CPGT/tb4nbNHz7iNEkIfKrIwciSxPSUut9dDyE5mzg/EtkY0t95pGGu6XxonjGSCuVHxiPvW4fqe
AHWMgJ2ZRy64Sy4A2ix7NtY7w8TdT0/6g+jXcecSQ7NoBvAeExTNIG+xgJQjgYh9XdOmwqmVxd02
7PN+Pwb1bcVbsOlwzCxdQlrACU5Itif/YKYmcLxYI+qLINaMpjsZnAq7ctqC/YB2x/7yUAO12FP5
873zgjH7dIOKHxJk5wRo/9ZCGHupyaVzbM28RKnbXbhnbHrLAP2pOmBwiCMeKpB8dDQqbwGfQjB9
mLB9oiD3frMcrYzKv5pQQekhKIWpHctXrmL+dkDbSFdTWoC2zgjrPVcINNnSDgVDWatSB6EpVBrB
t8VInERGPMY1CxORKN4WLWZ0GMiPz9FjBhEZOl47sO1vqo/QG7ZMRO9aglt3bJ5e0BAOxB+C/igG
f+CeewZnnTA97m507xOLlsjw++fajHmhc7aKoZkv+lxfd/j6VgZNKsloadvH79QzCLmFLNZcLbjc
wONVDWSUSMy5qPWrMubhyFQa2A5N5paYWogXnd3UQc9auukbrqzBqG5qW99S191oniDfPpqbIwOn
5xj99sREVEq+A8zjjsi8s5+ijaW3ForVKjwRImpQQ3hAEaI9WcPEohWEGNPsJdJBQwFf092IkyNd
R+6lUXeP6zJm9A9AvZiDpTtxwN80bjKwarlGwWbZ4w3wZmIGe3GqGoLg0tx/dmujP2q+s8+6BvqI
gvkhfWTljm0l6x5LSzXgApSueEQY9EpL+y6VjrEN3UkuhYDlF1ok7JEaVkpPzXIXLgoNCKMVRAo7
S3kYNeuZJQCxeUYDddIggOTsKGgQsHkg6MUkedRBUh0YuX+sVHFQPhPiPvWOdRM9dHRXqZuR+IWp
dkxTbg+UH+NZuR3kGA2nh9sltMTARGy62N81Zn3XtujRtBazTk+sBzoG2LrhoahnAlc2djvdj45M
hppDmsJm0qxLpoMubhB9fJSh/yHInrmtashASYN8Ku+OfiPMRVQ44dlFPrEykKPipXRvggp7hSfb
nxo+zKJwAw8KHMp7lWfRhhTFdzV1hPC4dnFK06jatRUd0CGk1aPnvxO5DTQwTZrV858Rn/og+ooT
1g+oOTnxDT5wuyp8klAhEDWaAExC9CDk96xyoQIm+SBsucwr6lYBnGtA9TJTj7aAyvNlH8gKSG9A
6iwRPrgzmDCmKFf4JzYGBSr/sSTLxrvkjCm3BER5h1HhnyVnHhEpeOMjZoBAFCdqzWhnl8b7aHCL
hNMbrvRGf2oaZey8PKWSnOB8UeFuYEjZHot7odhmFp5H0VfSvIFt4+SxjkuiqJYe6amice77rv+0
UwcapQmoLaezMVbJLlTwsVPUbOhki2abFRfZkQjrp05wjm5aDrtTaHcugGcuWqRCCDxoxQzZpmHk
oXoaaYoQ7tbaWZTVKKrJGEaUQJZrEh08CzOb1396JSgK5gv+bAs+SHqsixb3BOpckqvsXJL2I8/a
VJqgWrps7fn9Sw7t3YDTg1rIgERr5oDEnP6m5lK8YZVKheUzguCva4q0WApGCZt0wN3hxdqbrTvj
bjSmX94L3Hs1dn2DYfaCn8kNb+aBS9R466hOjE3f1Qc3r+fsrGFP449RvdHBgenwO8f+zLLpdxqB
pyBvq3ab5sbKwXuNbBsYbTQckEyhCnAnBlCwyyo2T64m1CLtMwaic2RfMLh3WVzdj473jIa7HubI
0ZAGuUOg5BAgE58StRgkumlsis8YEM5tMlf+t72kiKL5++yHxQcSnHSlzSRMWuM+DvJ5fv3p1DPl
i0Yxqrd3q62ijYa7mGMLvbcXHJc2llAMpb8FMi7PuZ7vlC42RWcj1CuIGA65ITngHM5CRY+aflM7
mF9FCvt5DIEOkLpccmcD4EddwTtIHAN6evC15K9AYEYxC06aoZdEAnRLRNFd2vvFRRH9Szt+4E4/
6cvOfA4xo7B6d98RemvaGQOzcHyBcvqKezCu7tQ+aWRIXaxenilLX7WA8ZEjBG5awzwChUK8FkLh
9bX2BpM/pm+60oBC2cjlAuBOFI5LS+ue9BbybgAcJdOsb7pYt71vIh8pICR0ZAllVncsQO6/tGjy
wsw/j83Uv/SG89jKlwhF2pLQ9xyrWvmm0Doxxs52oQlVjwD5lj2aTupUi7iaAQyWysI5V0OfbDyC
UQ0hznRDBuy7KG/HUjubXn8oc+dbnxxMRqD9UKaoXafUDZFXYU8sntkaa6NNNyOIiWYWmPQDJUfl
aCegZF8IIwuCxroDcMtny5EvbjncyP3Y24956HFZZLGF0d1EL5Vj54m7H8cN80NIRDyt0LBrXlnC
kQC56MPzSKPINO76Prl1OakXrd59JIAUF1VCZKWT3lAGkIHUtmhkdUmOna/dyFqHlAxvA2G3xrAK
XX6lTPxl2tnXxoNFT9QSzbCw6iFbY0ZOneg2l+I2yBCvYXUhC0fH+G4cU45/rEfpGjfVA4I43BiK
01E8GNIwzm7tQY9043HXhsxAK5DP3Wi+KksnEAxTm6LYAYyptkHl3MR99YGR7zHgDKQdQ05Tov1K
/zh36o5DKrbQVdcqfXZJACJIWZ0s9zAU/k4Ov3Wf3ghK3IXbDp+NVm4d9Amjr5EKYIE7IiHNrCpI
YW2u4RfHCAVvEJkx6Oyu+IlzrtDOmWUTn7Sauqy7TRnPWn377dduuaI9mywq9IOtLyGCE6DtNFVz
d33Q21tpGUTFe94uMhNrVxdiH0d0oUa8zruhjfx7Rxf3aOgb3pjAXCmKQ3rBBEgWNoF00ZbgggTn
l36cgno61W36k7QTIikmHo3HGcCNEyaok3yOJDtfdGHXR6egysGES/BGaQM98piw1ZL+qtl3a4EN
D04h/bJSPnPCJc8C/3fsAZRO6IVNCJeXgx1gOQUyFzF/WAwuyjfH0l4LtIfQcfQEVSTLS23aJmhy
vVoL7LZLI9BXbU/AldtmL0wd+7XjRi8RwDxlvTki7gGhusaNcFsbeGJDgEjdVFvePRoDDvxNhKto
ZAWARFKIXbVjPh881Za77hyYfEHvfnM/K9emAf4E6hoSMwBkmyEZoSVUzjIOh4c6YkJatlawUoNI
b2UTensXv7Pek5mBXXsX+n4C/4eITasA3SMqunstc82VbeAcySJkEq1tnpj1grua9zvQsfR1BCyA
KIGwTraVEybLvLVo4k4rA7gUbRZyTNKW/3+WSHpaFx0d86kjkP3gh0IAO6vPVoRzoVexWkN/PnX9
eOsHuJrZahJMDXmkYOxNlh7QhQn7oXQmQgA6Wrhpkj5A2EpqAsjN/dgIODEBDsLGdwmPlSjTmYYr
BwUmW4VVG3JJAXzUjGyvhfOKZ8CcJ8RkK/PwJ9eHcUngVQfFG0mmIbiNNTOusog+NQtvudvQv43Z
kUI0THfQ/QiQuJnIJ+lbnY2LTL4zDGoHz6k+HMzUCA85hdwTI1BmjV355UoTT7zbAIi2CCwTNDah
zYybtsdW5hk/tmDMYnTEbFQ0BBZp5bt70n8oU3J1K7uPuoEI6HlspIFTwj977WxjWv+5JkEhI9zw
OadpoRQ3TouIIs9xwL0py94XJf7ngdVkwajlLrfSA4SIF9TnFtNB9il1b/H/gpMMNXnvpCR0pRl9
57Dckz45u2YFyPkA7SLVVe0W4EhAOiI4g2IMZW2HQWat0bEuJANisz4NQZPeKGp/q8pJV2NrV7E5
cBKLe5XOhVNkzQl4VsVb3/0KsEkwgt+SKKCcGckAdIp6pQ0hmsRaD7dKT549gJPrMLvrMuebmKuU
N5H6SzKhrugTQfHAJDqRoVuD9u6IOkDpFwcbcI8/0vIfum7qN0FAHObsVAT3YCA4WKFmObVzTmab
OMsWWcvGbdDs1i3dgtiBWz3U+1x1ajkw6wLCyD88hS90/We/e/iGrSBh7NU8jfpwyu2Qd6bqsJRm
ko3TeKB5cR8VMMriyV1bHcP7VH1ZMn40jOFFhA3RCtGyt/rfRBTaOnjWKZY6nNtFh+/Hs2CCx+PG
yD5hoh0CurukhkJuDWO02vEIGiNDv83So39imXtv4mrnNp9URPY5wJOdjOnPZLCoVn2EEFw/DGXP
tIPtFtkpm8jAPeMiY7c9ROQYSogKLH7DPobLHpMjH4zc5OmcMIWR/H4MTENqgkLuafiEl3WMnMdN
DDKH2YYVDKXgvfzgFryEYXYRRXTCF0WGK5nbTam9gJLGHTCFuzxlyOXYNuti95KnwAckIjrsUt4G
tt5DnnfaCoAOXZiMvnVBZ9mID5VRM1XuGf3OIukia7e+5SEZSHHx2mbtL0tQbSwbxZ7KWmjpCwUO
JKxMO5omP26sXvrIpALMWKj0cOY2qCdZI0hIos+s50/EwffYcqfuE/d56JFW6yn4fQchKClF27GO
6gt2q3wJUVpQHgqScSHhIR2EUEWD2qDAJBppNs/K0tsRUigH+WRHECByY9jmdbPlhn87mmW3get6
YlvuLgbbZyfEbJAA9HcfXnWPAwlJj3+ijfJpO9JZTyQr7+K2uAlqDKu26V+SDFRmFUdvVthvdVv9
4M76reL4La7qXaQNGiG9t4p6XkwYIOyqADFkBR+lH40kkKEiIO+c3DP6bFyuk/FORs3vOI6kI04w
jNRoQcwzN1XgskDLb6H19FYLEO2MpA6e/WvRaFjYOvv8+RywWHD1mR03+u0aTfyXo0q4g6N4zXqc
2GpCXpaRLBpHlVyZbOatItoxYMY/Gkz4kvN83VkJM1Pwmo3LrbZzEKvAtF3EHIVqslb2hAxh1MPz
UMnvXsRgQyClZJm5RS+2Tq32IXOqcUWlE5Izv6jG7oNl6cluUe72bM7wVmhzsEg3sLXWxTdan6co
DzZEXPHdlsfGgropYZoNPpkjq2v2JVpLB/eMh1Nq6brtk57n3yi5qBLb/HnE+2A2xD4TcvPY+HrN
9qFEa52wrg8FEXWiS35mupQ/DRZlSFedRFARUSuXtS4hfdXMDiO4A6EPvsVLONUgEX2yJm/GsG32
o222G72qtkWMTsXCTR92BkC3EscBiAEU9GmNeL1FbO6lzbTzDKxoQwLWTcz4XNXUUMCOorMwkKCf
XShjiA4OJysqhJpbl+rJjYz2TpfQWMSrcmc5B01o01eQDK+anb5HbaPtHadvnqEpz/lMPln10VyN
gZTR23Y+Q71l6mrNTvRRQ2nRkaJrBuCtdBFu7EqSl/dautWJWI8DCmqkBcKj0hk0RDXBuacHvkaD
tx/VSL3iey+JRLhc4kRtRItMy/yN7PhpcqwzEh+G0KDwHDMm+INqu4vGp7HuvqckfyrYRcz32s/K
5oQRSh61ybi4pEuBJtt4jjWDwhQpkxKqsnAvWTKhg3NqaiDXXHmuYLCviG2nkixnSmk4vBjMWzds
jDzOcNA6uIJsiXgh9FEf+d3GbGkuB9N0sClygOPb7MWMt9jMQaS60W9bnYVMtI3Ry02X08pm/Vw4
Q7qZUm82vne01EwUQp256kHOrBwjurNcPCXDwLpvqn3P8IcugY9T3im5BrUHQ/zkaZMuuwpIWcTi
XKaUCwzEI4RA+hfSnvvBgouvjxgp57xNL/vws7o+lnB0eLfS766PBtSQydMwlunO8u076ELeunIE
8QydgaMG3HexmUqZEaEBqL1HCkcPQt8pV4p1hKwuTWj7dcF2ysOTzIgOKokX6fX4AlKOk8iDgsht
GfRzx1lmy1koVbwNtUMQDgFipRfjOSjdeAWZjSjiIgpWoYgvU2/QFSCdcTT1b88X/BOl9ywlIAwq
fTkHhH8RjwX9SuMdqXv5lUuHfxuhqtKyt6aCcpeEXwzQuCckBMMENc4jMCOgun5VTl+tGJ/ByK7M
jMo7KQy6L3nxZMy9FGMmewK2352nsnwRuYFbIX6TygUjkGhr2jIH3RnQwxjee55xZaNNu9Vr99Fk
Emvb31BT+OVo1qAo3Ta51wEV4W7gldvJoU/OeobU3ixoPYI4DGviZ1y33rUWaN8UsiLj1CZpcdXk
4zGumr2KTGj0Lltvjf3HIsijRzHkNd6B5p5WIS0o9jbJ4NrEK9TuQuaHTKepqSX0K0dr3qJEC1M6
ZLLWFViWIDjZGYYjAixY3y36tpGPQqRn5zw52hLx2FFW2WXARnpxcM/AZXow+/C9Zuqy6aUPur+4
MSKm2jCCUOc6XCCp+kwZVy+BGplkYNzq+Ce0AFQ7fDEaKzdlg56iD2DR+h4kDyhRTaT87dhJ6Jg6
4EZiJ1q3m5E2RDmU5bmNafLUamvk+PqnDM2bSZpWSLlAk/q+HuVW87nplMVroFvhIUHFFc+5CPS5
bhH2ftrHXDcJ3oyHT9BYP/TG/NH5xKJVr0m5o+msNEIDEvceudWhRz66qKvyiQ4BAAj33LEQSpgD
W3w3DNy08eQrEt+Foa+dJz9sX9AuPDcaDFXBxqAkU4lgOv3TBvx+EXW6y/GnVwGh52y3UflvVI2Y
wsWxbif6c7tpDTKXezJhiRKD48e6u2ja6Mkl2yDS9fgQscNO9VXdciB78wbJUrzKi+RoXnwdoJrU
cHIW+SVWyJWpddEcyemIRmcd0uPfJhGqUObpuLdvcy1ptr0y3/VArNuwJrWuguapx85XYQeMp/1v
vUK55dolfN3SeYAoGDAY2mWqfGxi571MvJgtFK7UKKcAQEv4mbtnmjBnMA/xR4XoT4lkBU8EZaoa
N67GXcmjwzGTS7u6SKE/9uOeAJcH2pC0NKz0x2USQhNAE2sregsn8ou62KSIi4MTXY6RfmYanANk
d63bHhn5zr5jF4ZrWz6LkkZukbD5HVz2I3MKtBVN3z2dy5wAF+GFG0tgsaUreACHYoOiBPTgeKVF
XI9CgdsQDD8WwGwaqoyF34kcijx9OhPTF2cv9/UwssjJXIne+0nxbdm6ug+rsaTRZ/z2iXYxfRzZ
VUnaafljShdwp62dWn/2BoI71+wE5scQPYQ2e63en14UsTG1VTyCHWhWQVDnx8qw4ecK8DqdEcLT
xMbtZS9p2N0PWgHKu/DvGbveOMg5ljAPkjWgjZ+yoRE8DQVbUY/QndGdk4Cyte9AiMfIr49Bt+5d
egCujoUzkdh+4p6e/AvMlOdGAb3BW3xhkVX49Ik96hS55/W46ysYXhWBmrtQ+redYb9jaonPedB8
ucP02wTeg+UONx7qxHp6TsxWscVSd3HMhYGy5dDE9PNlYx4N7TBU9gkU36fVsMO3uYw6/7Wj28Qu
irp3piWrzlgo3hbmifuRSTtbaDaCccv+Kl9zxe08u/2oKEC5EChuIg/O8gQ6z/artde2Nw3BTMp9
DEm8XLbE/FkVjZgC4dKqd9qfrE5SFpzmvh682zokZK6tWvjZ1hayDfJAo3jIS3cHON00BN4g1kpT
hvQkgAUGDoA2o8QQSJASBrCLdOkiDKn1TnjosgjdAk+rYNk3i7sxVeGq0e/Juagn94VI2M8pVbes
5+cQj++anBqIdUrt0646gz9yn4JypRv0+H1zvACpfsm0xN7IHrUWlMGTaR+t9qcbJlZXUL/ZDG21
9NnRR6RhY4it35lg2YR8VEn5ARwcO4OqztIN2DEYy641Kw7cHVA+BpfBzQC1dWHJaas1oH4g1E7I
T0CRpAgQqFmfhV7f2egHJClc1cAdHgNguFTcx6E2q5VA00ogBd0HQ1o3yUhAJDOWZqMb8EWrLO1R
0FZbL9A1wFr+uSoIaNFBTcQF+SADgQ0VQ+s2bl+kcjYeOXn0hgkp0WiaFK1aJT7O5kD/7UuZ4L5k
VGSOD2Wg3pIutU7W/7F3Zs2NW1m2/iuOfL5wA+dgOLjRrgfOg0RK1JwvCKYGzPOMX38/pN3VdvWN
rur3dtgZVoqiSAI42Gfvtb6VMKlPmJJLjY8xYeH1KtR1tgMbSSB3hSzusuiGy8aRlAwWZ7LWF19O
YNA9Nlca8ZHr1IqdVUOOPVIopE3Gj6rQqOyKYinJUdYEyrVaP1q9ny6YUSlZvDAE7ham2XOzqpuz
V5Nh2KffDRnvSlVeCoDdjsup1SYW8GlQlQZWdqRFXOAWbDvN4Tw2+oM3kfak7h1hFVBr+omG7JVa
RNumlEuWIuLCt7h82mA49nb9yCgL78QkGRNb9kXVxm2ExoFdvTatfVe+ZesAWilEfrEgfnjrwq2B
nWCTItoYh7iDoO10TxDLom1OA2/hsrgr+9Ecwf93d27csh6mMQpYciN7lANjcweIwligkPHovUL7
po26MWng0HgtSKHV3D3WT25MPvxB3693kSfhaBHgBCHKYJmJybXSSDJkhuseu0q/Q3rOCTXUYuP5
qTXC6ySxKRpFw0wnRNU1/2EbRD74Tj1u9DFR6Ekz2F8elyaULaVWSGFboIU+MPkYcQAtao1j0K+4
K218KuUlifIMrmrC9hoOg1aP68SKj9Q5TF1k5jMVF8ymFAb1IZTlXVN6XwQluis2YuVyBM+ISjrA
5nDBrzWTw1xiaUJkssp954h8lE1d7hh++2AnGOq6dX0YzXJYoNeBeZeywyEpEtcPbUkwzv0RU1Gy
ZqRiIZckk1p0q9CjYu0K1K9t/WBJmoraBHQ9iO+ItcIQ0iEqLL2QZDLG04lZHrsMamyg6k+OASzB
CK9IazVYSlj3W6f5AI2x0VJ512VUkwwRnVPfdEdhg1P1u5TIr/Stn9iAkgqmEcfZAp4xaVxZQfiu
ZX229LEXw3W4jO3wKpQgeoScZw9pCk6YtaoLBaf+gY/u3qyRM2Je4uFV/CbHTj/6WrhzxQNSh37R
eMOJEdu46DaN6UOmkaC4JTWjXtLDa6IecnBxoQgpF81k3+XsCxqTZGEMWhvdCwGklwDo2JdZVKjt
gaup2jYTlyup5G75zKTc3RHiSztmU031nQ1LTqTTzrU6sscQXy08e3a/jRkDO3KR08y89eg3C2OU
ZysRZ/hVy5D746qE9YzoKIeYDdAr797ANPPhsq3PunQLauoL1cVjHDONVwoWnxoNKHkEtbL/xlWQ
+7SzayyY0pYbbuQEmwu5orUncW06VybmFbgIBGOEcAIFA5hhoSvRYx9wvvdaF+QKpFH1Ix+zT9Iw
iiXhdw/WqHd4kzHMTXXrbkWTP+Y6Dr5CWfNghHFrRD6T4Y7H0vfKld4SlBJDNbKC7oEY0ZSlg119
4eXxJrLcs03MZ6A568pgCtSG1ZOogndL+cNK7whJzjLYQr31OolKQVyD6BEYr5lp3qeTFkGgkrs4
dm+0CCPHoLcRDcp8a9WFuXXq0ltxKXbBc1ijsiPx4ctkVRmK9LVLPCIj6QRmd1ZwO9XJixsgXyO7
jpsvioGi+8QZ+64FxSaE2FMQURnV+ncD1dcSrR9ReFbxGAUEMA8e+5efKWnMGgyNWXZsgHzhtlQw
zCu5jzBES7mfgwJzvK++Z2veB+y/W8xGoTf+oPKgiemwJOQqQVuWcEI3jOP43Ot9HMHit+mcRB0Y
+IEZsluJ/E5fuwWBaX6fv/pWfJ39FSsJg7SBo7B02EGvuW85a1qrbFWiIWETPDEahgfleOlG9HTv
DJvdL1jIRy+nEwfUfB87vb402r0TvEecNlAgyhUGhha3OvGQXIFoivwSRTu+4Kbwvksy5ZAJrB2s
SufhrSdwaswra6tYnRBfxDCSPBftLDlpREE5pzS7RxcCBVhFbwK6DCqgmpjKkMRNy7YPcdp6N7Zk
qehpTBd2TQCLGDfgdy+gccwChHSNum4VOu+Oo7tLHeWuNoh87yB5g3lbxVubxbqK+oeSUNOqNs5a
MjJ4UfcRsp11YGlkNep495QVf8zrKYZ7h6QVBt6p65xFjLCoL/ZSL2ru6JT7uIQS9iNQOkMCKQiC
YbPN4IvfTBC00bvbggjUpa/ATTk2tKIOb5tZ3KZkwHK8XqDM5WjuKx09nD8s8E3JdUnHatuW5buh
u7dT4tEucrlec08+jU2wh75ikQ3SXOq6vSeC2Y/xKGWOcLcIDL8zz12h4A33lg5bioD3xur6uyJl
P+IwG2aiQfBDVuLQ0KYvo6BLrrPXXwscuunYLHubKzKKuvtKkszXGOHKY8u9Utq4thxKs8Apdr02
fDfR/0H94tTn+FYytDcBgifPoaZOi04eHPAp3PQgYTWUTluAviCJGIqxSyQyV/nTsU7g6QVe73LG
o5woKuClXbJ1R71gXsh8ayCTcNmz70aYUhZsVcsNKTbhLi0cExcZd+3c9AXDpmptejQBTFmYG1fK
FG1bdGqZKC50V0e6UA/ilLf6EZj52YMNGFbESJUAkGkL+vxfB2ZsCsh6mjoWu45dVe1Xr61JkA1J
6HA66+jsRMHOmPNYMvcKaLm6iX1gnbFFUJvfJreBu48qJqjw35NjNbmPRoMKa2RDE8fJV2d5NGsF
0hWze9L89rZIHGNVecEXyth4ESEViOpzSFrWVLjZknPfWqgOsQQAfjiJHuHZg7/D8KWts2Z4LUvx
5Ro2S2yTLYMR5HEZvNEttglaIhHe/E5BRZeI6MoKuVEylMesaXfa2OwrAQyt0h6isvFWdhWfEqLF
EDGtyVPfYlSlPSeuvec/wn9+8R3/1cu8z8y86qhSY63/DCVqptG/1S0Lw0IRHFOQR4kwTrkf3na9
xxARwW/SImUzQss8lYV7pmmEcoZIiCZLxnUUKxoLtoZVw2PwMA2CUg/3SJvm1gL+ezeHt1MqtFXw
ImcO2Fg+IEB9wdbocEY073HPdKpXkNTSsH0kkA37uTa+MQx5Kjw53RBS8K5vO5OPsKQMOulj8KoX
0QfvFmn75OubxuPUrcid3pjC+hBcH0wZ+SQdkJlpSoCKPjYK/1j+kk6Mrtv2Jm5Uf/r5h+Fbn+gk
+43QyoINdbbLpLNJOBkRWIfeUUPuVQNDWtI2spapCxL2zigj0L6xHq5JdqGxBVx4KbUK5he46ts4
QQwGjPVBkKFeG3dqjA8sgLOuadpXBZdkWoJz1LX9UKbaJi31jzCwr6Um2pPZFqtYs586A2+7bcK9
iRzSevJ7hQjgKAzttbJRkra9nm5sifWLSJkfDLDjdeiyFRvdtzEtOFWIDA1k2CyHqX/DOwMULja/
KiMHIWgmdBB4Sd3AvjVJYwj+en5ynezJQnp9sLp9CYvmVtbIcDWt5MH6RdKfW8EUAdWLU3c5OPIj
1kai6EIf3FPD6LD0gHKKAhDRt1/+7W///m/vw//1P/O7PMEvlNV/+3e+fs8Los58mu1//fJvj3nK
vz9/5u+P+YeH3IbvVV7nX81/+6jtZ366pp/1Pz5ofjV/f2Z++x+vbnVtrn/5gmsxbMb79rMaL581
vayfr4L3MT/yX/3mL58/n+VxLD5/+/aORqSZnw2HYfbtj2/tP377Zjo/P6ffP6b56f/43vz6f/u2
vI7pNftlXyfX7KP+x5/7vNbNb9/w2/3qCMM2WThcVxjKsb790n/+/JYyfjUNpXQEH6SvMY+1v/2S
5VUT/PbN4Kcsi8xUYdv0M0whvv3CvO+Pbwn6B6biaSU7T8f59h8fwF8O5H8e2F9oKN/lYdbUv30T
Dr+k+P2Az+/QYt4pXVt3JeF3wrURQvH99+slzHwebvwfuu6IwJD7bNwZSQ9pYVgHfc+W1NqQ1npT
NtOHNBnx4evGg6FIW4qJLyATfFvS55Juem318agTgQTQcYgXfkN2Qa4/kxGxdV3voQmya8K6iE9U
P9o9ukYXblcZA/+UFqZZUxT3rUG7UQ67MQ+WiaTnFlQHPaJT0hUfZvHQQCmZ/1qM9UHra7rfbk6n
6mzSOSNUtyRXYwwYFtdMSEteQltNC62cN+Hj9Ezv5zQm4xF8GMHFGvsGheHP7tmzVUTtGlXsMo4f
n4uYFBGwnReUYUcnn+Peogk6XL2xjG7VZR9WmVwUy+Simacl6dDduFxtfUMTqZM879Q4u7xpYYl1
z6BbrnFon/RYO7vOgy9TRoVVI2iqZhv0NAet7tYqGdiWgSnLoE+wwV0EQ3KVkt/corEVtnWaf3ud
tKuUB/RWdTN6T2P0vW6GTZBNR39iRuG0FyGLG8t4BoX2ovLxCU/xwi6nZ51lqGE7bQ/PbG6Pog6B
05q7zuguOZ+LNenPAHfIhO3VCqj5puxAkYj4mpbthmJ4xxyLMMQgvMKqIQAk280fTDOau9ZEnZT3
l5LPJ84t8sD6Sy56nMCZeI4D/Rn9WD5k10hVm5+nUtmS+Mezq2w4CjEcW4YjpdrPX9p1u/IHG2l9
M7MxTmXNB4ytGKxQz4JMOokMryg2dz7vcP4BluLT0F3rzD21ZBVO7fScae0l0NtLlXG5Yjm0a7zC
SXSoUWEuZu9FSLi3lrvf4zC5di1lASGl34UV7hF3o5FC4kRPAxmvG32NxXCBQHdC6AOgkMk15zY7
sw0KjqMZqxPmRXjV05tyaNgzaKKUfJvhqZaeXEd/eHb44OfDCEXpZKsvukiKXlImidRJHsfgAmn+
97ehjUfHAH893M4HZzTMUxToR72fDuOcxcevw3l+IibiS3BDYO/l7Ae8KV7lHrBf4tv00QSo6Ep8
OzF4xbE3wy8yP660tq56qi+Lut8OjDWtIeLr7uJo9inWumekdIu+Qz48TLfzwZ0PkjYi5TAHzgv5
Y9JIOuM3Z9FdizgeOtDR8QuNDJfslGhkYBCkqE/y9PM6DCyuaxOshlHxtrTkOhRcnXpI2pEWRc9G
R/UWfamQRvdM5VD6/QAvGUKIefrTwvvHsvbnZUzp/2UVswxWSvhTyIFMQ7Je/nkVC3o0cUREGFgF
hkucx1f23U8B4HWS4r7cWH/mlvJsC/Fcavm+I6o60KzdmCZfnjZcqGGuNA9ORax++Im9LDOHzyr+
St0OQS8DP+h43iIJODXJMHy1PLKHO/TdYe+e9VAcdEjQi46yc/7lk23tKwx2nkq+oMI9F/ynUlaQ
rr+wW/oCFLnqXNLd58VyXiMwn3gEo6aGcQPiIwdGC5h3Gtm2Il5AmdB80IxZ/1x0rHnpykv7QdHN
j+wGgQ+sHBavKtE+q44+YDXaNHcXfBZXECssU2H4NV+3+LfPpXhucBchD+ye2QyuEJn0TNEx4kCU
r+P+koZyp/Vc+Za5+yfHZ76L/PUuY3GrQxsjdSGktLkL/vn4OEHo57VWEj3O7aGxgxQ7bnehNX6v
7GqvgnkbzkKVGwctcZ9yJfewmZe9gdlecebON5Rew8XUmmsabVAkQ8nkknSnxVC9lqF3TUxYJNVL
bw4XyxnRHDfhJhmGkLD5+EokkG9rj/PxtzsnZWjqvrcjpBTu7TQMJUZtoqK4Tzn8TxOnXxgANwnl
ZjIan/MxyvvuGSTFVaAnJmXiBZA4eiLreV4viym+2m5wLdFBM8v6iiMd+fl8zePb2ScTaLjmCarC
w88HwEajazqJGMtUc6R8SGg1pXSd4377+7PMMZawYLWIJ4hq2lJc6XoRfqkkBN4Zfv08rrkutj69
K4PxVVl2l/+t9/6Ves+w1J/O6/9S8N1yCrznfy70fv7A75We86tpGVK5pOBaykA+wlP9XujxHd1E
UGm5ynalmiu2/6jzTPmrg07eovbDfm4Kw/17nTd/S1CVucIR5lygqf9RnWfNK+B/XoGO0JWgR0yR
J4Wrm4wA/noFDiSRRFEB1DsR5bGku6BFwAzYr1b2sKI3+KChmcoQCpfbtF8zZ3MnE4TAskSB7mxt
/0XoX8JfipKBGo9q7zusZgn68FdU6Wb9ENv3hr3Pw72O8QvW1ryPU0+jubXeUaI2ai+IrX13h2Nk
sVtd1sYuHotV8NADoTeJqA0D7ivZkjBIYazG4slxDjSxfXvOoOM2smnUKS/dDQDEFvf+dJMCREHH
A7G3NUHVHUARlEptJ/rq063NBo6fLNdUNMsy+mT4NEATtclRpq1EOm36He3yIgKF8pbQ4X7NtEN4
j6MShCQxPNaLHy5bFKk4J/wlW7qUpp2S6AWip4Cgj2KbvCnrqNFsvOZb+Bfb6ct7oKXfFStHkWKy
dau9thPRzvzejjeET2I3XYIZ3KBfG9olQS759tLtaPEsHfj3+Y39hfDNaLc6lnqCGik+l2h4fGQU
a9Kjd+HGfajkEl/kVSyrPbbe6EyW4g4HgdJ2FMTdFrmXiw8Ho+nKIUyGbg8sCpMJNztc97bj9dC3
qZ6cH3ZyEsOb1RzC5MHz7vrmEopH0zoSSqx5GxsKLbeGeGn+SMIFPeVkXWJTAAJJh9UlUwNXHdma
25jmOfhdukzwmfyVwajhqgULCgkrvjHK24zsOg9d+AbF4gBl8ZBU+2bc1OKgGKGJRTrRbWDUtbQe
qPG/RhgW7+nteEru8gDGgnl2J52Biul/qrpmiEqz0Mu7fBPVJuGdsXwe2wPVKwmDXy61DtTW9Pi/
i+C/tAiq/3bXe/dZtX9ZAueH/7HZtdWvtuOwx7QNSjBWwb9sdqWhTEtnPYPyJud98B+bXU3/VZ8X
TJ1/DIPcVUOX5t/XQc1Qv+IVo89qSce1pbL/RxveeQv/p3XQloSNuGypBTtfw5wLxr+ugyoQnta1
XMukhBgrKth09nS/QFBAhJ+VLzUI5UUFP2drlIL9AwMAMnerNaNexjYKMeZPK1t785O+nNTvmq/g
A1ftRdfoz07NXeu8iyr9MUCTQHrxkAnQ5wHxMm209opw6+egESTyjoA8X3r+zKkl3WrSsJxV2vSk
GrrPXekAPXLsYyOeU1wNa3im6yZG4ue+Ml/BEeBCoF/96Wb2/ymixT9+NDbV2XzHcS0aEobzj60A
eCX+QMomwRpESCA/Z1joHEOLKFBZ7yNFkksUFOYRNLU50W2qCnudh82nn2Hg8L0J3zlbz8bob7uY
ABuzt25IH3qvTN059OXBRyi4aYSi1VUY3iGKsAoLfH1apv2TN2L89V5nS1txnpD9zp2YN8Pd86/H
mEYHQBqn0JEtGcnKKOy7rBCIBcORchO8bQcRBxddBLnyUR+dlDTNjnwuZfyTshdN6j++FMeS5APO
zRWb8w1u5V9fSijrfErwJ61jF0EQTiKrf/F7uYbJ/0gTztnBG0bsiiOGoRxFHRJEIvY8STqz7Z5s
vKObFmlnOgcMEUCEB0iXrHthMLvIKpcUg4apj/FIR1Feug3tHGdVdaVYN2CMNTDDTlb9cAdIoXWJ
jCHI3AqtDS4Mt7rJRv2MNtXdtJUqcMgAHXBrd2WWRbv3ZgB5KjnUYVrsrTzQN4mf3U80iUPJ9got
7SDTZ1z0RBlU3uttJhp26sKAOMRdwyCy+XEgJnWVWQFhIrnxhDz0vSwqRSpAHe3zusKPE6New3iz
U3Hg3vgOF0XVOdhk9lPpQ07kLF2GjlntSR0Tm9hmaJkq8QSMlwxlnVuzq1neqfOmFYM7d6nGadpC
8cqxiUXXoTRB2FsPjaH3j9k58LTkmCYte1QnvLEV+rLcz+BQA3EmIoTRtQ1SM8qP4EKJsQqYBxCi
QNCBEd7XqCBaexadVAMRXRHy39GBW0ejeakZHeglPX4EtidXil45UpI6J0fAenURX1P6wT4xMc+k
JpGleo/wVFofdgPXGSnYFssBjZ05hFtrEm/d9YSONcVwy3yrXAbogUmNiZdlMZAkRHJfbpbduk1S
tRoTBpnlqI5qhPqp+QYeVJQD0uo9eJ0x/aXWRPImwqMscStpJVFocYEWE1D0ERZxq0f+o55wd8/1
CCpEtRrqrnjWQqNZTyTuLn3L9jZ+xf6z15q10z6wwGVYMG0SqCv6301BAgSjJy3yiyPgQC54UsZT
Bae1MEnoyN1NAHEb3Rhof/RVwR38mG6vm6einfULur51oKmftal+GHv7UaXeqSzr+mUWWmFRjhAK
kEjf5ug0oqArANgZt6PU3X3/3tBxDzL882Ks6qXqZzlTZ1/q1IFYVaTkWbrN15AjYByVd5No8uhR
gAlstwQlbkQ2AGxIjS+unu9kqeE9v/GqwNtoixAaKhNbBFClGPqtM5I7jYVrAcCOsWc2Npv5gmHG
hGPcBo+QeWeZpsmd36KG0YmrXwx5nZztUay0FlviVAFBhSz62ji9v3PVtJ1wp64lBPVDQLsQb4V5
G3aRcVOE8jrnK56KD/LcyKtvQdFKS/voAmAZkxsDkjXPQyZeC7c5Bj0FWV3EwVqvQTjM2TyLrJav
cFwea8umcyci1P+F+wO23nGo5QGfYcB5PfP+7DnIXGevO7XRo8yiVxnV6QYq931l87euyRtKsawl
eqg+0dQ8TjltpniYsru6tI4du/LKqsbHmMECJ5ZcVlpr3dO0hqlNEGCNvMTsBnE2mvGG3hICvDmZ
vEMFEbvOV9S/xuXYzjhjvBKNxeqWtRt/DBle1c6THMihw32eMmhqrQW7Y8LE2HJt/OxIeli9jIiI
3QzDBCq7ni/VsU73qXhs9PTenOStXqIkUbBybWw5qJfH18Eep4VnjiTwSbI5UHyDvmSeXKfXunbW
SezW63ZqX4RUxOVU/lMbZPGBueBLKdXZSaJNURlXL8ZuBHCRKMLqMwGnNq8+P3SdknequQri9sHr
hHHAyB0sB1rSW4NhvaOZgIWkA6pN+tN9xPnNqZi+qqhPDzKkleR6xk1Y9O66V0W5KdKOie44opNt
d8jMihtAji9O5NSM5VE4ROZHK3r92fby/A5y+oWsjQJyT11tI932aRRK59BGnb6McABH2LIXiaaQ
Pg3pylJwOoLm2PVsd8A7iF0RN3NHdT77USUFRW5cFSkiQM7XWuIlO2+wxVovuK1H9UMaqfhVi4p1
pu7HtHPfwSAxBdNGQgcmmKU9imDlK28NakVRHKzUmJ/92UAZlgWhE+45G96tQv+hYpB2ORaQJLSx
Y7onf5Qkqt27pXUO6FbRIXeJbUyq5ylxeUv1+B0II+TNhAthjieoNbr3ooaP33b+1rBz59TZgnQV
+xkNV7IpBrJ8EpfYF1HIB1lhD9CxOJaCyI9JGsM60jPcwieVgIrs8pTGOA5JYsGxV2rCWIjW4e6g
1Hs9Wx/6iLwvUYu3Efduh/vxKEczuYsN0LgM4JZgrJdliqCOxCSsmBSfPCfsYLOj6W8X/VkFenyJ
63S6Qe10MUwtvsj5jzY5BbLx1gEgylVW5X/8dd/QlZZWgXh3/kG903Db5rxAjYUQGE1x9/Ox5FXB
Q6mH57HWiet2npth3rWPbvhU2fBiYr1/pdCu9nrW2au84Y7tDJ7cESkwcztiAm5Giz3mqA4VVteV
684KeVI1KU3urT58cmoPoUBd93uEV8+ebZxLH7/WGHTNltnI66CHT15FzN0AxWY9agQiNc2LJ1gP
4iF6KwnpSrwuWou++o6G/DF3cvaKyAIXWUqXnqDTgL77EjTCRbQ5BnPzo/CqF4X6dOnKjPrCf4iQ
ry8ro8HOX4HTQo7FMEvnfBPcKUn0blWeHIlWWWihRfi3QqeXkeyQTrQPkrx5mGR3BuGIjdyKPrvQ
cldGnTmL8bNlHLV0o3n6Yus/uJei+1ZfnVPlG9qjnE3RmpEpbUHMOFscxv6SNfSLmESG7sShWKbE
caWDMkSPRiias/PtkNWsAh3qV9/JrAjZBww/3K5O7wKn+vKHOiV2uf5o23JL0gz28nFrhhERVJXC
MlX17b3o1X0c+9VqrDT9xpxxDxlWd+mGuLIm3qRIa867pCAkKW4vnUqe/IpggqKqv6za8jcOglTk
UE3IjKPItYe0HAze13vXOdwAgS7clnH8g+GUjWkh+ZxIOQWbEGN7xUxH6yVHsQuABDB3EYNEqu4Q
oKRLhtDo1ruTnaOnCoofbtD1K4RNBCaL5KP1p+wk+uLFAel9O5jxPuntEClV/hEhgTnhY8De5/Mj
TojFIFFQOn1d0oWmxo1R5CDaONvw8rbJYDwEjSHWqm/uoX4h0a9IxOMEndYaqbPkCKlDJwGUkl85
FWeia6ttQoIGXqc0XXbx3CxFshVViICQ2ChIQK5z28ux3lZ28qMmSYFY6rvONrnOM2/e000V6KEA
/KDvUDARVoZbWL/i4+hncz1vHfGNBfmvn6w1IbfZRTT6JyDMDQuutjLsIkOj0R+qqpa3yp4QIRbZ
y4TMus1bh/A6MtpMhqA1eGFKnK1lZsRjFKJYWAK+Ue4DBvBID1rKeX6Gqo+2D0yV0HKK+yibKaip
We78xELM4JbxKjTDG/Df5RbzDcK80d7Du7vhc04uFUmXeIQTIkDSQ2uX6RlNFYO72FUbDELWxva9
V/IDxCGmD47gP4ZUQPKyNgY3E9lzaJHQyySYDEovvoyhvQ0YJGATL++cMtp5RlgtespCgtLhrbmR
8W64pr9p8u5M2XlWThNeqhK7qnB9MlO0TVg05FHJuNuQYPUZOGNzGmJMVpJJcex16ocRNkde+nOR
oUUSExG3RpJdYp2uttlnu6jpn/KBbpEtHUSMxhhuMleGTLuYHObibsq8Z9oNhLRDrUI1qc32B7nK
U01bgWVVi9wbsK6WGQhlanbK1Absq68ISUHCzu0BDZOpji7wN2hmzrSVEts2OiKrWuiFqO8dCnsS
7YjKCNsbl7sbq3D2XY0uumaCXWLiEiVRK9QRxTZ3TCqcIgFeOyC1zlT4WoB0Y8IB6CZL7vtuwjsN
bjZu+FQJwnqPKAko0NnsyX3FPnVl2UBKPaTuZhsc/KkBxSfknVY33yEUF4PBOeKQGUouRNdHBFtj
K86hCMvE3ITpHEYpAhCQzYo1jIGVc9brYW93QbRE+/ZZd9r3OkqP6HlOiDIHCMAUawily3XUe1+e
vOeknBldsjggMcGnOujUs1jimjrcRzzXgkCf52FuS1DH3Na6dfW85IycluAXyFVpnH8a9UPiPQ4E
WbOzB2hL8tk8DdNL4J2NY1xddtws1GW7MIC0WRq2aqqHbSuL5zBjplOIvclLC3U0VnJGyNAjeMYm
6J8Vl1eW75UlXmgxrZmhcMwEK74ZInjxkVCPxhETJWUYlrQWOs30kwulaCimHU7JdkLAgxGjLKN0
oTn3QW89uLV9zWr/DLD3QcbxrS2SR8vC8my5J4cYoigo920iLpZWtzSl35J41iq7Nhng8cuoxJ60
6YfG8qCr68WyjWgrhxGOpMxnc2pO6N6zR3pa0Upz4bqm5qM2B6eNBu8OY+ktm3aJP5neanvOzeTR
q/17yB0bT5G95M60D3zLY2KffA+fSx5ePat8CDWcoHpdnnFc0Yq1m/uUt7GSVKVyvsCaeN8k5TFQ
9ra2kncR0v5AaqBrn3psufT8o3uQdeYylmG9HECPeZO+MIbikk53poHeGkD2ULd3mnIjMhPp04Yw
84NxH9mYuTC9kMVKKYmzbDdBkFIHGTnNGoPdtYXy4LvjpshytdUII1toqKXwmoMWKwZnORguXdyb
sszFKsq0WwSKyg8AN+Jrz8mdAykRZusy6ci00jGQ+0TGopX6jlbbZ5pNoUjuldGASDaUHi6Fwl4y
TW/kc5+jsADo1DOw753lxOChSaJ7i5NOd23aEe9xA5PRcx2qVnPaWI0xLuzEgSQWW0Q+DuFaGVZI
KkLFAiht9jHoU0Zmx/hp9rLhQkw0jVTzYlM34fuslMX44uCwIxOQI6sD0doUdLqTuGRbr4HjArLY
VhSOJvJKaEjM39Wqm7kn0jgEcubA0bNeWsHIlMKv14JkArTvCFJif1u1w3s/la8elZvTlOXapXOB
h9rEx+3tszK7Yo8uEWZ4CN9M7GVEr5bC/dC6fq/1xPQq5C+rvsjEslXjNqAfyueB8A5axjLO7dcA
l9UydcRTjXfK1Yl57sqXLiaw1k+dZ90xvqZoeMlFt/TZk22CTpv9DPfBYGDu0H/Ujj8SwBi3DKDp
EZR5t00n9ZKn1n1p+KTxOfr3rHCu4J1cyl8At6XNhCWzu+WIBgsLi7aAMLX1x/jkGMP3zk4+vWYe
s5jiaQAV4Sn9rgHvnU/me5LmyJ+nhnTZAQ2yzGyyrPMHG0s+m4ul25NaKjEY9tKON3o83vrl9GCm
FTBd683zDHWOiJfIZHYhM3XpMQZCUf4WNXjyLa0dV5mfwK/ERpIb/qZKcfrRk8tWyT4arbcZt7LN
OpKo8Xt2dVaxtcebanlJBO0x3Vd4Wk2hMZGPsfLnWjwuJ04ovaOAU5jHqzK7LUlvJ9M6eij9GLMW
Wt4ysK2HiPPsyahf7HYiCmLUmq2l8vrJ5Hdz1xwvaayqJx06UuxUxt0UkF5R5EVwSKT7lla5exu5
pPNx8Iiamxrr8PNLA/vhqiUlfvfzy9oZ002o5/twzkceUzU9gecwN7LGBx6QE8v4kfGVZKY3iw2E
ADxEvxFQgOVe2LHdyNzlOmtDczcZTvqGtXShcjd+8QqjOGLGAX5hNunbgLBXc6CqjqTf0thw4HGR
wffUhuGxCgQ9BTd8dUyvPjWkQqRtkr/FuuFtS3ClGzCN2VsR23dpGtiXIXe2kVE1xz4b+8Uw/1an
ABErw1w7xKE2veC58qcie8tq7tIoqMVSAXda9/+PqPPajZtJg+gTEWAzNm8nJ8WRRuGGsCyJqdnM
8en30LvA3ixs/17L1pAd6qs65crhQ6bJ1WoxSs5Gpu+divSY44juxYF5nOZBB7Gzby9J78qXYbZh
z9LmGbckXRmeNofZSp7F6F4N2XHsmJz3EDyisHt5HTwzOhO8OwxLisqtx/vE8Jorva/EBwdCEaJ0
UWCsLrpYFscAr0K80UW23Bf1oa254XUc2D8Gs3ntJxE8sbhzCLbkV5KxG/37rWHDsHPu5X1gJfMp
NuLxtc30sbKL5jNtMrEOS/Mx1npbz920zeYAShcJ/mNFzDknb3gT9uyddW+R9JvC5EPSGrWeYXri
LE+TA/nFclv5hKo5h7vces/4rBFbhRLnmYqeFUygahOXfweyAYSbCFjPQXHrkgkGf+H/cTzGnnyZ
F2pEIAzW7t1MoG+bjhkO8ya9NMYsdwnOmaBGpImtjC6iFDqH3UHg7+dT0kdXCWCAFa76FeG0LQK/
J25P9Dr28+vSQLnXumeMEv3q2Sh3AgecG/nlA+ANc9RPTlq4kOo4PzRORLluru1LylECiZDIUCgn
ez8VZbkbZQyfPuteUH/ru9Hsu6uIAuxosjirprmf9ABKKWCq+l4U0Bh8AkbotcRDy+7kjhyao6h+
dkCpQCNhJhn0n32KI91PicWNXbduXV/vBIbCdatAoXmNcwxi4yfqaI0TzJ5zhuMa9knhYPzNzMCh
28IExkUDxeT49naCek6+LNAHv5JvY1wlQGZTaEem+Uqp0LGf8hfHdmOwg16GvQPeIYmd7hiTItnY
ApgZ1KbnpvZumFnvDZtGVY+3cJtb5UMXiXERPsO9mpJPzsEfNC4ML33eP1i5+RnXgwTjCyCsqEE8
BSygghMZufz41Lay4SO/qoWmGRHgcSOBgcZAjCF/TiBLjCQ6RfgQae5bemSUEEWlosBEGZu0LItz
Q1+Hl1oBDBoJrsgvvJaejuV98XPQ1RnwCh5Pdj7U85KjZjKww2TKJTVt5DrHfaeW3h8EUYRyLivu
ux8k06aFP7NKo+zO1iF5RB5dxR8J69tMg3TnBN2L4f92zlknXnD492WKrJ1PCn066rR7GDmKg9ky
BHRwd2GDYyGK94NoH6zB5lsfZodCweOeyxByKHCANUguha6TuQwAwxMdGNMWBZh5UVCjc0bVkZOQ
RT1vap/IZNunVrPM2h31P4KRlr383RocjCfY6ZDB//3UYH6A/9vZ9MqTh44HwmireO8N04MPBa8d
cvrP6nRc97EuGIvwuhwkp/VxgvdvFuU9x8SOEdETWf3vfPiT8wyA+7KWIDztq6nYN2bSHkyTlHn6
nWmuGFLp6p5QOP/2BXBPZOKrVzPEwNa9hflAe8XCvBXM+sFT65UJyIsWjLyAnNB86Guvihp2hE8O
ZBiIuLjlLk+NPeU2rKVt6a9znciVa08QctmiMVK+RRD0VnkkwPaO3UPSfFvCe3WRJWltXMcsbZAI
6y3n4FdgWz+5JFBizBNdxHZLx3P11EmIiRBOTyg8XB7GnMN24SJkk8KmMxzuBO+2oisUB6M3cmwd
jOESzMG5Tj+muSUUG6ZvbUgZj7TgtFv5XY88vPIi9eNkLXlbm9tXRBwiAgC3gmJ/cHszoyKTUCa3
rGBjh/JFaSpP9CTvss4iKlNbRyYzgKTiKKUr3KfCg0bZHfQuiD2ovsBkG169idhdlL7MppNeZsK7
xgSDWUatWOVY/6Bvjj+QJaMzu1EAf2dfuUn+VPrZn2JKXyxTn53Zss4u37+0s9MHu95BwZv3EBh2
zdganBnCANQXwI0iIuyustze2W2/yF897V6gSQWwEoodoU10YFhX90Uyh08jc8ZZBMG6b8k118vp
2GmW5GBm2Gspah+1k27kcOAJDyjlYup4lKk8ZLIsNnMuSKu1k/3ssc8xCeCu3jm7WkJpcnPvR/fP
yWCQgizqegfZibl+tfMqKEesLjvNz337RIYszx3ID5PEWAcjfuCIVRqqepmT+Mls1LhqYsafGWJ3
6zvsqd1C+57d1VwB1/cVJAY63zccIyCCZdfMrD7c1HsOsojadpuWDEb17qcT3vWxEW3qAv1jooQr
zJR+49kP8vxdUHi3Qa7Ddkfm9N6W92651oUBbAbu1QqcSrd36+FXRQTbPApgorkDdJaV7qlCVsqo
tt3mvb0OB7i+khpf4vrEk+LO+AxrFnNgpe4W3lVILXulXmBS4rmR1vUj1ZA6rMUxvlSqQgHaaV0c
/Exf6oQ8F+tXs/EKSnxtyii4aKWvITffdbNYemHqoXtaPcfNfPil1vRCRzGLXhbuLV2be/qWWMv+
/do/zj1EppEY0kM5U7e9+vdL9cK///ejBA/5jn8sHAGkm3+/bhQwpf//UzY1JqpoMKAMcn0qcz8E
Mrf88N9vrATxPZNE48ZjMvi///LfH2ooW55MFp+l4jOGEA/hfRD56d+PWK7/OMS83IK2i8Ka72LD
0OC/YIr2dHrctWpAlG5ZfxB6dviNeR85PJR5JXY4jAdkyuwsHADhXkj+X9fGlwchfG07ZL+LVj31
Xt6DbXafO6PYqTJ8zKWcdnXE4QRh8oe2sH3VtVRim5S0Ri1F0Bgz+avEmEtNf7rK5FHiLN4adseW
5FUrnjCbsQmykha8Kr3tdg9epfCKV+JdYW6A+Gn+QDZhF2+9ZGsE4scia7/Na48wv9EcS86UPICP
9uA3lwGSMok3en2w1+96wb9orowjnGyfpIOJLg1wRmbja9P3K2+QeNZyTuMZ+gnz12TVhfaPp7sQ
zrVPMViu6Jqk5eTVysyjEVZ/IP0D5LcowERgCqQCX55Gj1YX0xCCHu/Ppr8tVH0OoLaTjQ4v3KIl
Rw/633hs0U7crl/1CWcaTm1M9Tg7ruC3NGugoO0mdOPvwITdXU6XgmPTeWrHv2RcliOg/goAACyO
mOek9kfWi97Z1OVblolTS4Rz1feAQyKZB3s8Ni9BozG7ULC9yUJuUvUYKLpnaPgaYghBAAolrP8h
RihaHtvSouXr34/4/3rHRu9ov/zfr/y/3OHfkzwH0bDzTCSL5ZGGkMbz/++3/PsfWM/hekBI46g2
B5ggxPSUS/MgKFDdNqWiRIchoUUH3NYSzoYRCCHXnBBZM/HuTSHXJMtYqMe2fYw7bIc9/G1qEf40
hmmc/I5dqQ8thBXHpLclTA/CZ/Hy8AufPYSde5m1CFgIFAtNBuyaMX0DHurvRukwHOqr36b6zjWM
l5xSYvwSGqmcW/2Eb85mUc2WDDtBYfa+0iay4WrARJbcKS3+Vo02IZRUf8fYWVUWJgHsGuEBduw2
H5LprmPQtK7z5rml+x0JoOO0RoZ0Z9TDjcIvbP442lfTgEcwEyaaaQmOoDWKcq2q+dHwhU84fSbD
nbTPbv/YpV+IfYqEXucw2jo4g3AYZPTdnVN3R8VivAntUq6izzjQ1TqFHboxO3Xp8owu0mbAGXlP
pjTeRrECDOwc/JxTD2/UdZCjcQoZiO2AXWabQMU3KtUBTw04c5y6X5wxjGspXng1NB7NMg6Zeg/A
eDrY1nBU5bo1cm8DWzU/cHv6Z/hg8FVvXeqOd1U8XMpJhLc8OoKo92oaxIPRX+H4p7VUk74mPmoK
bBbokdAJJgi1OzRBrmiB/lHsHiu26Rtrszw1BdNef2RP7Bfy6JjuNHLvzq5IJYIuIgZLOm8qsEnM
82iswRV+pVblM71JLIY2AHwjmI9ZIdmx2S7z2PeO49FarJ5LI67TlyMj//5oUDK4Svt0JNJHQplW
nDVj4n5bhRHPp5MP3AKsg5+E2Elp9WRV/W4H/OR9lL4nhrnwtj6599V8DBs50MbdWOENaaPaxQ1a
UOMW6brgQdjZZfxKseUiEgzuVrVZuiN8pQ+lk9lcboFG5u9WFuEPhfpIx8fF6EoKcAvc7UMIDI5c
IZ5MkxW8sCkR10tspgW8IyRZMmrjQ9WJHz/+sDsxrGpT1keqV35n7gaJIHlKuditlL4+T9w9Q1G1
+wRM6qanVGYTj3m8r2tm17MzfzDLUI+6KDZ5KfOTGdsljMn2XLbxcCQb9ifvwx8XvIHTi2entF7G
eGJ6hVLTetBYBzEzGOTzlS66I+/bi78QjSBvbxpOB3moni2JeQj3myJtxQbRUMJtsngaGdNVlUT2
PgfEjT4vQMYXNIklnNmgI4ZPanlWTQ/Nu5yvbIpclFLKEHsV0HinHgbDomXTlUcB0A2phcg9ddA3
iSPChtTFQHd+aur5XBaaxH9NA21Q5Rue7F3kt9nGigAzUC669THNrDgwZVx0xVbm19QRMP6TkCdm
QvCvCr5vlv3DweBscK9aDRSAG8xwV0kC8t+ByMUk/zKzqVlVSn1QqMSuCbJ3IOXDwZ1w7EUWeB81
Fu7B4GuNZkuahVqgvhlxcTjOXWz6OLsAJILJhVDEefm3MN/T1IieOANvR4JocEg4mYmA90HFYG2N
tmu2scGRdU4ob8JKIWtekbqqgRw7dg+rsBf8DY0M8cmk+8Ltp7MbzNFaJuMHPcY+j4CR8M512Xps
ITvUM7FaFzrTyinrc6oYY2EoXZUZBPsKa1JrVV8OtsXK/EMuZztlJVw1D/lfwvKHD7GOc+LmeSyJ
9MbTdaIyuSTOS6LEqw8shPYOvjx7A94nWvmq9ejFRK9ZSyTtzokfAF+b+nrN8FkeMe3H0A+SsxnO
4kDq3V9PRNV3Rshsz6OVYwzbdzkAymR8r0FqlyAE6+TgSfc7E1vmZ3fSD/+mEI23ysQqKoOfpqjM
rWlhzQrrswsYaoPU1WxbtzpndGeWMRY8inODbd9DchuBkDkll6F2xC6WmFxkqboBAjOcK0YTfIjc
551kOMxZ9ozxFUlGeCgryBVz/QEXcWd1wVeUcyFKlLlnTESLiYc1Pl7uEmFCsGxBSBr9dfRwQfEJ
VgxSrPfITxfvaoxmEJb7Bkge7wlhAccliW1axjrxCN8N7AwVeI11PHh/6my0zhbviQGbYq9YHW32
dSS1S24rWIRBvG+qWaAK5RLZvJrQ9IOtV9u06Cq+ofUMyWBii28Z5gmuy6sYSCODDO5bnBnDErYd
HTgsbknG0CPtj610fq3lPDLSDe6wz/fiXuYwqAXj5L2z/H6ew9MEFR3PA7TpgbZZJ3nsSdD7XvLa
8rYBDGiaTVakztbxcJmlJu4JCuUoVqiotYtg4TBHAIrnOuJaWuhlPIA7W81PxHiQHG0Q9X2t5Z63
9YXQ6FkQVGOmTeSBTrS4Tn7tEo4tw96G3DuHfqsKIbNmPcVY2FgZ/KWQPewXm/6ZfQyVh7kAp4GK
jcob4+cJ+hjdIPSvAXCjOGmJBCR0zcscEx6RydgSb2PNO09IUdLGTsZsGtDPovwdmoC4YEh7gBUX
0nIArUcpcO6DxqKSb8pkji5I72prUCGzWUyUncekeqDNc/bpW2Bcz1Q6yvlRnR/cLnkbywLroDTu
ELPO86Ch76XZhlb4eN1z490sxB2zqSlIbxv8zi0NUQzgiRunw1Pb5wcR4Q2ZzfnYBf9sP5cKZCIV
bmwghtqmdg4+ptr4QKldB1XIqAp0reitszoWAxpvOGk7rE2e+uYwkz73GYFbKx01lFBQhpY0bo3o
Qa75ATQNfwDoMb3Bkz3XWbMOQza6MnkB9DasCplTNZK+DB1HWs0i8drTPbilYhZ2iyGrPS0MdyFf
y2MLbbTDtsoLl41lB++wf4wD55WA5oYDGLDEKN+pzm3vRaVQUoTDxaHQV9tv3wvvBXTUV5513aG2
qZ0gawOn7aFFrjrFQKIr5JdYbBmOzI66jbXZn20rBEhdYXQYLO6bJN14zbexmhnZFhl2Xbc5WHY7
HHWT4HdzY7gL1bTrCkZzaC7fptNtFETOh2KwrF2QDxKBMkZRKdrvzAVnPEuarZXlgUZr78uZAxlN
e+8Tk6M1EKLHvAdUk0i8RGTq7zKqYByBeyKTXEfKvVW76Q6TKa9aLwHIsxji9FKXZBTDhhWRW7Th
X7nBAl8NnspcRvfVyCTSZCxl5j+hHsMTzsFlJ8QZ0WTAATMjoKpSRAYabOWv46A91VCvmAlwEdVk
+op068PM4H+MBwPZGT0cDiAskQP16E+hapmKG0995+NyHJDgnHrlZeNGy3JPbBWTI+TINVowbtsc
Z7SI6dxe3K/2KRscAuJDJzaKEiqiX5xrAKFnrOGE9ATo+siC91JcyRm+AqsA8qaf+rS7Rp1/4090
NlCgNs6IAlN5mmtJlOfHceTq2qXzS50b16VS7iToWFV6X7fAVuxFjIGCR8ze2LZ1Q/60hHpcwa6b
KvVkkJmJDOfd8cPTmAa/QZR9ErBfUZpC6Hv89IPswS3ZqBCBX9ou+s6o/VjZmGbMaHiv4iDfQmxB
AFGXii7dEuJPPbGSypYJJJaYXZ2l9xwOYbQnyDKefwzUCLyvOoyk+hWpCdPjZsPx9FD2OZx359es
lw9JufCWNMyNEg/LLq5KDosWT214ZNxFtUuOq9zGuhNUv3UwsHUM1ZeIxy+P6pvMJMvjm/HHiD2P
N91bjwZ+gxqdlCLNKt7yxx08X71obxL3mOPOzBgBuMasqhDnkr7Zli3nHNB2DQjPZf0GJxcO15g2
9RmHIhjydsQIyUXN2npN/NInHb1wtBeuSOJuYqdL7wyr+YMQvWbm9OtRaXRsJDrPC1M9kGPzXxkO
G1l3L9zkRnbJYq3t8WRx26T8rP3E68o/MIEKRHM1vQq63YZm/M1M637ILACHPUpoeYjs8E9XkNKd
+jhae03F9jUVuLJpq/HqN+77Fdkydu2ZY+gaPraaJL71iolFeqgB+RLt2/GlgDsH+B76kDZ6V5Rr
1yuR4apDViafPC0m1W6Vz2uNqSOc8DZl1nV5UIxkeowlDCU7Rlez0PCW+pGpfx3odC40830KOG5e
jis0DFdmB39hqHDGZurFLJlt1BXnl6AANpYunmU01QYF1o75hRHScAZ/pSxyRhzVv+lI+hkzAl43
lEtw0t2PCYew1ufvg+HsJ5wvdjt+FCaTM4gHR7LhZAJWnh/cDcvBgzMl2/EvoWi1biVjHxx6Fzzu
B1NyNZhtdcLwdmyduWQYJjdVXT6Dgj/AUDsu/zHp5a42XpOxQBAN86sZ+7/2ZNDSFldLQzsIFci2
m8xZhsgdtPNm2tcjG6NjwYpncwz64lgFTDxDM9too0Ic63/MgJbWLK4ep6rgnk2VdxR/dZ3y+dhT
zOFq2kVW2q9bR9y1mummX0VU+L67EZJpOF5zFf7VVSfpaUKBHqboVeOOCqjx0yX8gSTO9tT5rSer
putj7n/mcn7P2xEsPC0pdDabOB2RLqOKuTMYERrfzxMj2L3V559ybE5+bNPYFpbHnBQUBqeKk86M
w6H0b9LuoRwX3k8yhvfpZHwtS9ac1yfchPs8xS1txPPVJhBTlcwFFzVp6gx6bEZ81OYT5XmcDgwL
OLbH4UEHS5DnfvA9iEhu9uoNA4f44ls2Jt0tVP+t8o6agan/W0J1s7rxgRfu3uqfuQXw4dbCQVZ3
/kayfKyFrOHL5/cLA8QRnLzymODpEJt/7eUgLC3OKDUL4/Q3HR0gXm53bQMSKUkdwyNnQ/YpP4Dn
x+g+QJ5QXK2H4k3Mc3awOvnSd+4axAcX2uVoafSPEBjuYy7uacyllYkCDeeGQ4IySp+HZKAkodnj
f2lD56GeXL3J1YhXgGaJtQ4/Yws6bzzjlywX60UJr4ieFXwN3S0ULBRdziRaxCff+dYG4DYAjwy7
euU8IL9s/LT+G5jTexZnPCMeaBSeE6djcs7tBi4djH0rhZMUS2zgwn4YGDfGBZ3pgDXBjJP2pkAy
2sAgybf8wzPuKNrY+zagXoNyMl6QGZjXGhDx07RAdEdkX5h+PE/h99zTBaA6QgIDX45J8Mqhlm/M
77kbXJLY2dsVIFBKwdYwqa5hLfMtc9hNh0cskVSOZ5dYTayZHo3DlLZsspZEbFFLLGesySi0ZIB9
fUh8+5p2wdnIMSAb8YvGadiMxRFTAgo3f28ZB/vYNO4YadI6JYoFiw6uwKfYOcI2N+EV5d1HF8yL
79hqj7kaqLEH5Ov5V3+s7oLJf2BV2SJRrlxvdFe+qIkyq/YIzRReHdNpN5kfbTvGBltz/VcYmV2u
z3QCPueMpIuZAmRX4CqnXYXe3qMonYs/52AUNK3XCNANtbP81eZtkHGeSqncWxZPYeVv/76JtbkE
cYv5MlMUmobDuRw49eqipShgJIIUHgD13WdwQLRvP4UQ8QaNuSgbd9KI+YNzwTU05st42acOik++
+YfWApRdwIwLCxeXcBT+hYtNOV+9oTz55C3VRL4rqF6jiDQIxn3sH4jBrmc9feKjX+Zpj7nf0hlP
owvlGXhDk0jeky77a/h3ubLvsXRC3s3LA2CyUzmzyCQTZN0xMhHMS2pfKURzckxlLdvqMnRJIAiX
uMcAWbe7qADw3wy3YNLfvHZH3wCH7xq3IJ9+0pAnVlTeWiuX0K/3YVdkp6de3aIUnpCqwvsZVcEe
jY/JA1RjF+ZDIQPovyRrssy+AMp+LtV4s10+6sqlK9hnIDc3obEGYfjYStCGGN9PJOzpcw9uXfE7
pcxNuQ6ii7CncHHhPRmxtDEL12Z/sZbNygP1tEasBYxcXhkJf2mVbhOff8mMKONWAex38UpqL95w
pH12RZCtPXz42DGyw4BGsB5sFul59v9QrAH/0foUWUf3qB7eIQjpFWOtzwSrSlB55J2dN6HFe1r9
OAYtpIGBEzhlVL2pq3unoPR3TWNDk86cH7PgYYKaErSzBDIHWj0diW04S2+W6fuac60P3xV7iO8f
ZQJ1tQcFO7ZvxTz9mGO1XzzXvKOovbwWNImgLYTuU0eCJm+MiLYX6+pxokuGiYbO4qgib1MF9osO
QHpaJ5d0vmmZnG6Z1czlLx6SV8/pXZLWUMMAZjDCbY2f3jGeKt1+46zNWPe9jVOCh7YwckzsaFTG
13bobCmdbXIqMKsKC9RdO5UPmvjQcTJ9Hq1SQrfZlQbnrgbCTeoKUhKQVL2wpRhnDm615ttKyzek
weSQSNWsk/cxEmzNKj5m5EsDYT3GbfSd+xFIbz5JOwjx+aYP04CuU8D4IGCzaULNNdujrTaLv8DT
HcuR/CGQDhxkUp+7Ac0pnCjYk9HJCKpPJsSnJhSc4s33NmUA6UzZDbUD42zGsmD1ZMTaQDZbgDCW
1QPCQVij2uxWWIycqTs2KQCH2FseJri0vl+91lVfH3tWDqYQx27Qn47AzD1kzAZc37oZcozWuckE
l2IoAhwdYDmGVUFk8pROuBWF2VECYu3o3ljkQP3mxQQaTQCrg04fEt94paVinxdVi4r36y8QbaHp
XjHdu750HkHgIkZE/K20kgwq1AuepEftxRwBQ1yuCZzW7iOOLg6p2Ht4JA+aLVcR7S2D6KvPvJfW
Frc5y08jFbNu24m9V/Mjib2KQ6p9n5LJChIL9pN01/7IZC1B4CE5WOw8fJsFPYwrJZJhO/pLl1lG
g+zZrHwYEfdxgmm3Rpis0DjqCblTar9eLzTGwKqp0a30c+Tz/UHT/KTjhZyb271z2znEXhKvk46L
yFwRmcMOzg179PSxZTiRic+cSc7WDdqrcFvqVLLt3HMX7n2LaKB3w51xtNqaJqx5+Cymojhn7boo
m/eI+zCb0jbqrWc71U8+iVAsdA6j8OnV1vlHVzhXuwNaGSc3zgMFQ8PulvOwUL50LVXy0Hr0lSTm
JcSMPfKNNB37op3m3e3heEPA3FvVt/Ks9+UEUyctnrmxb3aO278tWY5w+R47OJdwEDofQrs3b4g/
SzvYZH15Lt3Z2EZjfuzSFmrn8JZMOR+2FPzJpXvI3OiPdO8YLLGoEPHxhf4qyuRdxgYkaJSgpESm
4v63Nxx6eJdCtD6omPyKa0SjmqD2CCdOcV6o8mVGeu8ux6yZx9MDwUXc/b3R7PvW3GOK4YWF0InD
Z22X6moXw4PoQ1whKJy+O6CKRik2dP9oj7CF6vyTQqXWMu5q5oN+ytBVfdZdhG1VPLsZzT81ZVPh
rA5sAXQ0gzQyi/nmdd6j9NrHXNWfsm8f/YKrt+dDstUDhl5rOoQZufyAYx42jKh61SoiziIouERl
AJdFySE64Z5BMbFp5AYa3Hl3BVl6XDeMIKovtMeT7Zo35Feqx3C7kJHsiHyQxVp/BsNUbZxs+iiA
Y+3CIn0gCYrAEzhvaBkgQNknMcaY29LPQaGgD2iEkkpdM84tCbXGvcrQYPhSRooi446cSAllPXJm
ZbsU7+FgThuPGt0w7OkTqvROu5jTCJ2tBEjQuXh1ZwxwXp28Gi03i4qGoDBB28x5PFxjBiivAtzY
RI8KpDJpZI+MBb4b5B2cVoQU4uA6wtncY+XjkqK6e/haEzB636gJ1eLvq7LoNZEhRDTDOpsIkyuj
pyVGN/DW9LmkEMoJDCJjnMWgOgTQKBch/da5/qdDZGVVQWsAd5Zf+ti18UxUKB38XgQ9tQoV54TE
m471LF7GRD+pODzFCcHZqOoUFAMSnkW1I3lRHJcdJ3WaTezpm23P1sExOY5SN3EfFUG5cm5BSwI7
HOyXHEskydz6s+IGm05tdQzafk9T2ptvtg+e7d47kmta3JAYTHsbdgqgT2T97OJYGXN1eCdzeRBd
+5mVHfZMj5cybnP2X9CmayCZfyQz1iijl8Zpq4sn8l+23n04iLuaMfqdXY6PqLD3YHixGhr9Zz3j
n7ZppgroZgT6ddSmN3Fno94nqbHuju/MjsnNzdONSjZwcFjAqgYLetU/zpJCRAzvB1QB7Forq9uE
ktCUeZooEdK28cEbzbKMM76srUuClJrqPqD/jjh6MZ48I9k1tXudJ/GaZ/EmyQDkOFLif6AMraUh
FOEnSXa5F7zisLkzdf08ZJhbaXTjEt1L461vGVS6y36EvR2F0gL77UWMmh37PGR6RwzggXMqe9cb
lSXjITHyo0aC4kXYKCd7aGL7xtrORayDq9j3Z79Ljo0Ro9c2F9tIGORmEbN1/1ZZBlOOabqMM34a
nt7J6LZBx6wF/xk8G3t4aH2FNzKpjlY1bqQiKK9B9/jRzCJDRK8uh+9J998xMRlqOQjZN55BN9TM
aB5nM90v1Giz1K3jtDsN5O8LLMugXHmpA6xWKp54pibrg7f0Z04rGoHBAvk5ZanGnPwEOfn9yK4N
1D+XwZ3+Wzd8ijNx25JWvrPRMj00LJvQ61C9etVw66q4XQcBKYyR4hL6E/kuhkX9KgKcZIlgspKE
VY39C75l9GgDCdh4qXEngWkfcko2XJPQqxLEav80XnUxZP2Aq+shKwKPzw0HWRQReY5MpjsojrfQ
L8+eUK/WyA4dIiOA3N3X2ECiiSpskb36znxXJ5wa8t5ItrnAewIl2WOXnmbVbk0cTsyEHgrWLpzq
3IfT4bXMurNhTI8WxmDCvl9tqQ9G6Vtbpey3LK0v6GorCklewVbHXOgY5PhY8LxKDrR+yvvQ69/p
az+4pns/gfsNXBhQPobodeCGhx6U5aGa82PZPvmSaqpO7U2/xGRKnVI8hm+FromTUd4+iZWdq4KP
FObwEnhsmcvgdZgfsOBDFsqwXNJehQqR/PZ1+9lQmtOHpL0CZ1yK1A3O1jaGhLACEK+8a2fRkxLE
d1HCPcikpCD3/fvYzx6E6ndeSB5YWry3qjyVhAEmARJ5bgz8riRdlhQxvdWP9cQFBUcPGo99N2tA
kWaBzWzg7tvLHpUrOXAFungtb1ZFozElCRseuWApM292tIxj8VNHuyPQPRKsJujjhv5jlwUfKUc5
qk3a84T9fVLzoTCw1IwmlPwQsrrTlFRDeo9mVgBYhjHIPBapxiuag1/MJBkJT6JmiC+lpbEp/EUn
5Lq6k2b8TKuL3ouxULsecVqR+DjgTtqVc3dSlAVWz7nJE1LjnV1bYfqK/mJC3vqWeJuQPl0+45zS
1IJPsZv76EhX/JksB8faTL1jNglWvqTIJxlScRCmoLCsADXedjTgdRrHdv87BhiRLZxuOOc+lu6A
i3aPKVTtw5AovSE47dgmJuBqW8fsY6nLLJd0BRq2j3bgzqrche54NhKesMR28Xn181lNBVHOISRv
AVEx2dTDwoIe2HNVIZJtiJtjTd3Hu9NrYKXcb0dr2d1asFqpCNDKbdYbj8WVs71I8fZTuVUO+hRN
J1Cu3bYgzaPMZjoYXqYJdLNvl34d4qVCPDIkgXMP87oTJQTDNCvY37i1xCNOwhdMXvEmW6K6S+0J
AbRDMAx3NU+MNuwPwzYfUw8AmgLpkdDqvVJ1MK58j8JhQ315DtYmVfkQr0wYKjSlsyZy8Q/2uIo/
lEXcZqg2vcltkQQXqkro31l02kiHG6LVx0Q8GyynQ7zpJRUyGmPiLmR6s4P+3CXkrqzkO46yPVdL
XpLIG9elLXe2iUJl0QmJepZ9jhLbA1nETVTk1UXRVKrK+iXGlNIHL0EulqYCMLNzSg8BFSMCM7vp
KiZOy5maQz7emuqTeddFCTQ96bIv1zPDgYp857oX43NoM4DIW/trjDw6cYMXPdeU2YgQPMNEsRcd
1RPONjQzrmxmHXCn5vS1aNY91BwAS/W2s7JXE0Qk9wR+RvAeboNO48epLh+rzjSvZjB0ADJquKad
Sj8dG16kyfj+jpTztvwPSWfW3CiSRtFfRARbAvmqXbJkS5btsv1CeKkCkp1k//Vz6HmZiJ7urrYl
yPyWe891nPJpkZmujNw0PtoZU7kDQ/zS+EnwHNTxC0UCp23uxk/NjJ7GhTl8SnVvv6bmU+qQyRgT
tRcmaX/O7XLfTJLNDc99TEhrMdgExUqr3czCN0/DmxCy+2gGozqmOdHMcccM1SnzT6foLr6c6hes
Hu5DNCBHlYOXfRq0pX6EMrwpRn2csqF5jDtuoJwoqQ/6omjddK4N5d2290gucCl54t004uFzkApH
YWkU59lPaiKryR0hMfclc/vyEzUJEZOtZZxmUVavoTSP7VzvVGeXby32BGwX/Ihk/MJq4FMklhnz
jpN8+lDw9+xQsPAvn2Rqfro2rBvgneqYm/m0TobgVHtV+JFn9sPYesMLamPjITeZ8fjjUL1F5OaJ
pCXPYajmx8kjJpy5hLNxnPGxlqxW0UcgrjQ+GnNJ06jD21Qx45M5/fM0HoPpBk9B4gYvoJsqkwG9
wbqrQ9pm29bNNUmkG568jH28SDtsrR3qETd577SnDuMcDUxeVrWQ4D9H71Isqu7Wj5/1NBJ5y41n
5bXLLJr0uITVSIPQbQ3R6102dIQSVUSjPvsoJx6nJW0hCI4NkgLF66GwV2KmpdGb470bkwkhnZ5b
1rqplEBmiqpTCNSO0bwxiYZhgfwAyrOr8YhS27APJDke7xC/J/uAmCd+NQYzLw1qUjO+ZR03YBBZ
jBWG8iptBR6mwt9jIPuU3levvDvFmcdJxv+BKz7DVCEWrxkgeHoi+jh0NGgqEMEUzdYZf8aEGJda
kDxXzvN11pSgoKExrr/gkg8PjCrftejrUxCEV6sD8qpM6ylwB73rkZ5OlgMuJquvRY3QLDMgGvAO
rJYlKWHEgPf/qJCzuuJKi5n8w9A/udKkimDFyTAys7DMAXyUnpcTDfGscMjzTkpa1f1IjmVi8K3Y
Dfo6QQIK/OV/gpGQRha0JhL9N1liyERirxBZ5mRyMrj1yMrwDS73qkq3mFE8rmGgLaM9MGCQubvx
WhIbdIQwvEvVJkgkYSgT88lmokBhirVk/vYrFN4eBniWKfXYbdMA46CoGFImVKBWoQ528e0VY39C
mjmuQuY27Ebpc9zqUhvjI3s/tuXO384LsbcWb5ZB10gK57TzOufgFPo9JBrXzEdza1cmAr0ARGE5
uuilbwjG3I3dCXtf02wiq8Qch9QlI8nRBaGGIBj7uE/Crg3LYQh5Q0S9a6Pkl5lrwlmPYEqUzTEl
GWPnZSgjR03qeOG/h/V0xWvBops3uB1eHMGwzhnvBiTf2SwOeeC+jagYwWgXW896843y7zz3hDK0
3Y7fjSxO3Bq2uNjNiN80fUBoqNjKEVzog9Ms2+8Gz9GhsvwbOnHnaJ0Lbb30KYc6aqA35HdZVN8K
eA+kf9VHLiz0Ekz46+hfF9o/QcInafcak+1wzbDpRtTRW0gINMxQuoil2Nqoh2JoEow8FuOFGT3z
U9XIOkcxvzgtIjB/KDzapvCYa30oJO2jlyCx0wk+DDpQsmchIVDp8Pb/LRh0O4xn2QY9FrJ+ydj9
squq9KZ0XITzqn1GvMg30DYh6kx9N7SEn4MKoP2PipRiOVBesmqb+DGMSVaYO2MEoMn4VL2mfYBT
B0YaERFHexTlI7M1N12iYkbvZpRUcEGsPzLDOriN/i1cdRfIvRfRLkOHSn1D3jn38yF0fgffjKB+
mxIxnbiFEbnbTMy42rOPHos28d6cf6BI4iVob1FaegY0HSftfUzw/4aMcVzbmLu4w6EVouB2J8qn
NKEt6hvoxZg/ojGzNkng/zpSrIGEEynE8trtUNqpW8D9sHJ4p4PM14vOkhYsM1iHqWiv7PBzJt1C
fGmnfqgQQaziDFWRQYDxGKMaLI5xH4XA/YZo2d9KeGqoZutarJHUFOvCrt5cz33LOxvzPolY+A89
c7wzSV3oq9bZ6nHmoDHmaK+7lXYwojPnzBimr3Rjsoz8N9kAqZIQawtrrQqiHWuy4rdlviIAmHZt
PW51Uli7rr2Dd6BudBihKHt88rDGCeeCnlShPVu2tWXAEgIJiViSYZASkTn2keRBsw9U+BJKeRqH
8H0KnNtgWy9iHk6JHkdeVR5Apf9YjcDtq2pg8x3toy5I6NsOU8kEhtXRoYF7bxgRe7jqh4jxddhP
2xkwtB5xYQbtclfJeo3T7C8yP04Ed76rCWVvapsPDsQY9EAGJjZwOGWOwa7J32PSVvbkdP64feeh
fwdS6Plf/menOEO7UlzQ2f8E8WPusZ/k+xlWPA/1ex/VyaaaOJzM+pAbEoukZMzQj5TSYFFFxOLV
n/Uj0Q2XgoxxtlgYj2q0d3OHI5cVFqPncGMOl7FeHLUBbKoxxYDgLOrJdOCfbghOITCt+NT9Bf/+
P8MdPyJjB2zjxN86xbLe24JoBdCA9loNI1GdaKen6FN69I5qC6SP/wYMKfAY6d21Kv9gTTG49P5C
sXNQqhiw4KIgbeh4bOdriAAbEfNQIW5HOUJsW7JWkLQqB5GgCpFdMnZeNfHUHOGxndktnnFwb0F7
bPAlxmA5EAnUSfaOGMLa8AP7XJzHAFWVwc9FLu1zyZhyjVDpwLD2L8P5QDgT71yaHFLnbgBmZNyt
8LLm7cVNDbZHuPhBryNhKOWmKP+kXbHOib4jyNi/OS2LPxgajB+a7DCyx9sPor0X/xmVUjwIWmxy
Qe0zpYlPPBDLRyHlK7SUP7pqmhP+V25OpOFkZ5Q0gYyFKBC3gypf03h8VnP+wnZl7Qz5ni67ZcX/
XkwUV63NZRqEDfpx5y9ENbxwJWwIC0rabMRAA4wBQQJu9OaYBOAf+nwfmOyEdUzYYejh4oAQAPfG
PCLTPlKMoGS5pjMtSqDKp5r3MYWixMbwsfPGfj1+Tb751icatwJEv0fSDx5E789PGMbewrn4Mv3m
O7U54EOrMo5c/cZm2DWNfArz6dxyJ2LnGh/5dA9e290TKyaCNMZ6R8/suPabznBrAIJudgJPGfku
SHMtPhXlGwy0q6cyLrxNlhfhZpixt4+NTzur+WC0Zmyvj2OYffqIlcNBH6KURZOnj8k0Zohe4tc5
8W6UNIuHFKbQu1RVCGlz1FsL4NIYWiTvWMlJ9cBUZ31sGL+4Ab7VuaLBRenRIsrY5+DNEjHQL+hT
bQURMexoMGtWm13w1orqm17sWsWY7hbLy9ZMhk3FNFaVWf8JSomBckeR4s07PyvUXljToRiSbdOj
3M4D3LJYSMmUwobZ1FwcssFfjs5EsdLjpk3Xllv8WmVwLyTzxQlzxkQNtUZVRYgYompN7ge6zqp1
35D6vfrLPKbQ9o+FTNbOkl9NCdAG7dUJ1BOC7H3p5RTJCDxZLZ/xD91LLIhdEB+FE908B4mVaXPV
J+V0gcT3OGcomlJl7wmc2HsWJaicwAZiHd36ATn36mz29nuQ80/17hVpn0/WwHDsbUzF6Ew32Nae
J3v4rt32TozYatDMM2TGm+8AjIvG8AVqGfUKT4dG6DRRy2kD8LRBBHQzCxZZtj4lofcDwecpJUAd
iBwCDpgPldtz11fbea7RmZQ36WOPGmxqraVM6R3Gs2FELeIL9QT39wxSDKuIFfDCi1dTNte8nY/2
JF+jgggIGVcPadN8Ux6v0qp9b1ROVYktbURPH/e7wp65mxwZrNmaXfthChjZ4X+L8wR/f2gc5gEv
sw2c1eUjDa0LUil7LWbvHCnjNiQFgo4wWxM/+uhEkMennPBCv9sNSD4cm72C7xnvc3bzp+ytTtAY
1eXIrNErcCZRCg7uVZgniOsSWx87VF4w3Hs+FbE5+NTk2XNtEA2j0UJ5xEVCfX1m/Q3wJKafLPo4
w462ScqnnjySNZoCqABRW63sGRIQ+SIg9YILdDdQ7ig+SgssW1/+Siv7lJb111p1SG64PNRThgp6
wDq2Chhhk67lD+jyy4OFFLsw0u+IaSKaBrC0OCBQ6gxG2h5biUQEtQKkAViEe693//mR1KBlm/da
xn9Gqz2XWXfXLo9uUy588H/ezNySKPOWbRauUoNwRkr3EpOBVslvWsWPPjKtWdbPcYPeoFTFwSPp
hIKnfeiVf64YOrOmYZ5ioAzgj4yXmAeZNp+5E4mtF0IKjcmy91I0cX2AVUBIfULs+Jv0bN+NCHWU
4RiPAR5s2zc+XLu92NB7SkyooTV9Ijh8yanT8AK4uxJH+5roD2cyk90QG7dEZZ/4SV9zn+cc1gw8
AvvNjv2BP9P56yjMk3NdUzsEP3iM5pXbUWXoOMGi3kTIQo3srFoCgEsCjEX5TmbYcwHuvgpqxn1j
tB+Nbm2VuKjByD6Umh+YRKQ/BirrfTdRVpvZh0d9Ey0knfo1MIp0y8KGzmy0b7Nt+fsh6N4D7zU2
2j+mDdasR1WxaePoYPNl7EXGgTR+2bF4LXO6EH7nxja+Qi9+8stTEHEWGigC151VvY5quvQZfP9Q
OVs7Nq9NQovFKhMvYIk9YqDTcbe2zfbQHaNvt4HHH0IGYk93xx9z9mLz3ZvbM6GNE5NjKg90WiEY
XDxj/Z6oVeQvg7lrqv4Hs8ry2iY5t2nuLnnTjv7pAxJLWGbwpq8lp1BUE3SqxLsymr1bc1VksyKr
kuXf8CNCbsGUOT2TCuPUw2TZSOHcXBQJYiIQtC2frGjZ4QMhYXfdmVvsjQyl/anZCLd8IiZn1wxo
5z2wpCsv8NxtlNkU4dD7Y/PeeIKQPyCtK7e2+o30/nXUBRSZh85nwYCFaR0ENR92wkRw6r1TY1cP
2cgcoGcQpub2YoTpT2yNNW4z/YJ7FrYgHfF2J0rrrBqupDgpjtE4TKtUbCK/e5dMRxjXMd1HTZ8M
bEnDCbVtwK6DPpjVTqc3jYsuqXSyf2KSn0iAsXuzVqYTobCN62Hb92tlcSj77U126MD6vJTbLux3
01h8lJHxgnmFM4v5xWAZVzQYp9pedC/YwcmU9t6Wkko3OBKRmxtbb3Ix/pDkwOrkubSmYXFPcdAQ
eGQoWG0RH4/t5L/KFacs7n/wIt3/o09omwSBYtmODAFfo19yKCVIk3H8IBS7GCRU899s7+QUyTWR
hMBecEkmAzNpoZHWh2AsNOzcnV1fMlm9uBnHX13g/tfENS2/h2c2x2UX3rb2kWgW5kaB+9PE+evU
006KSD+g7764cXkSQvwNeTJqrGIrzxseAAihrjLaM0v1ZTe3BBFgbu7y7CkcxB+MTfus8ue15VRP
qpmRINe3xAuPBND/BGo+uoa7H/PkXdYJIn+DBTN5mIr9UsqTMYWRxvYEACRonRMW8dhbWjzVn4IG
CZhrOCFFoOLp8UkHnbR7kcuwPYw+U6yf5wEPiK+9S1ORvGxS/SaJTfAtDqbSRNzaW9+dP325gbQ3
7VQvKJl+2zT/Jwgzp/WNPyF5cyvTeuuqxTkJ935TueyLqQttApvmbjhPQ76bLdwMncm6t2xckg/L
18nv87XN5h7xUvJK7nuH6NCEsDUn2yniOejwwBMZQoqmJJzGYMahITEHwkXV/Djm2OdjGwoCq/Mr
QJqr0xR7WUIJNQz7GubV1Xfb96hCkWnSkFvmJUVslCG/MMbkiR+Hwf34YFben9ZQx2UcAE+SEFyN
6NVDdpyYzftU5NjjgpiYIULA6pl23UPk1JMmzpRj3gaISThQ1gwWe/Do/Cq9E94YhPEliB9onA9D
Dr0tgHdpzlvL8MjIrYt3H+X02JDUDTGojIkWm0PzZ3Tpngqg3csq/NMMcSZB5gWiIXsol8Yj9Nc6
onc2FruAZRnPoSp+1CY66IYIUk1w8spPeOwl9oBmCD6BeFEPptMdy8oZW8s0JogwuZFWSV18ZIRa
I54Z34YYso/p8oCWVDlemvwObGE2me9sMpF/t/A8N5GJ3mK0SS5RjO5B9ytywZnGkx6KAqSH0D0H
1i1CswhsgF5Cj8fQNWHU+4nacCC9BaGGS5Ox5mzlOvPYCpYlM1zRoDJjH0JcrNrGUXu1q/buGcFX
yppdDlS/zgz3bFHvC1W27EAMtLJT9TGFxoePpHFqeEEnooTJcE4wRgs+MN1ZH3mhXwO3uHlDewct
u+hkWB3gr38fgm05cnY5pXfN0d9s5sT6kTaDYc9J30XCDCNi2YazlF1XjRPWf0sMVF0xsFLXofBJ
6JLdDP9EMKuDU/uKCU7EEWpvu1fgU9+wbZd9mXoKan8TasvdBbUAfByR67ac1UIUQDHePCb47Fvr
ba65VZwA+r7TXeUIQSQBDLoqWmfa5LgWcoY3xEwTAHf3yJvf6oEYdlhns13UB45SNBiGAVMDhme4
aClmF//czc/qjwwFZWU4FdbBbtoVhMS07YrpFvutmniApvplcAGwc4ZRMzPBqtGCrpoMN4WW4YOt
Geux8cawuOynKFFM7MT00cw0HRspmL8PvPSVOc934tHzusVTGek3qeLPKUUrZlZcCoZHNn0aP+Bq
SzcgMw61hr+p8sPUsh5lNw/B8BKyBkDDpPZGgh4BQ1x6HGq8Dx7WolENDZWvcWrKRZ5I99TK5jdy
5c0m06+PrZ8uLH5ZWdSQOYmdDv9GHmqxeEJi0l5dJz5T1fzNU9YLfljlWMpJIM/b/lpN8uYO94y/
s1FddEqle66wo5ou2umWBVYSTb/UcjtPIMzyMEGjzy6mvT9iVw0D4ziVX/ao0+/evXQRImgZsYB0
g45fC4lc7BFSTZr0moFdsw4t71q3jMZGQLWjywqgOgXa/2MyEHiERrr35PA8DQRyl47GWrNQMRN3
1+a6RETK/ef3Cx9M3WMLfD+BvyvPcJgGY+MIe5Qfyk+YOLYXumZFGL2zRl4ZUd9AuwkBGWPxYeXX
9QoqhD4Lv+fr69981OxVkcKRGqp3FVOU9QPiAMiW4dTibJZnveimBtv9kWHMXcTJ2jbTlyq4adPm
D0kZclsp+RUH8WvP5KLp4m87Y9UQeLspo+9pjKfcLCj0nOqPYlzVYJtYwVjnucuOOuVB6hGHuf0/
abhfFuETIs3T9QzFDtOzRe9VtfDVPUaUaYzNJHDprz1nepvSpT6mCJoJcTABYghGowReSpBYDvRF
t/ir0SRSn7CGaaerESHKE7X51Bl+sHJphoocJS87Nz42qa9xyigBE3SjIf9JH2ZIzMDX1lzrSdrs
ysWQr7rvuK6vbY9fAR+8kcsNpdor6JsPJB9vObvHY+6aMDappoO52qPp4yyau9/YQFln6E+DFmtN
bN2eAK8v3qWziKZbDwpx2STf3ZBCnm7pTmrBzyDKfVj1454n8tbk7rbz6/uErRcEpNQr3N9rEVQ/
OAcOQ19PRyeOzHUHDtezVxUs0w0IQ3eoFqsGX6eE7LgYLD0Uj0kbbzI75voKhLfRnXxBY7P1NRsU
k0opLLktg1Ltu9YBSq0bAqNqQpms6Fq+dss30S3iHr//bKfux5f9XwP7uoKWbkAFasq90yD7VRqa
CbVvwIvC2xTXYDNBDmCZjDOoYcydPV4nK2e9VB9x9O9kiymCqAKB4Uc85CkyQdsgQQyGIYVr/mhA
TlW2IV/qiG0zkOyuZrUhgW0HVoBE3X0A+Ueb6fSPmWqjXZBzwgfwFmx+jj52duiAN9xHZQVOTxcs
USP8nlERvTL7OtYaIaFQr8J1LrqDluLK8aRN4x44ZYSXvy8AYz6VdvhKhjxjTXr2Q5k6P5NvXQpQ
TWMcnse+vFQtqWJeCmmLl0xdRqNSaFZd2vDsgptinwrzKaEueZma+s6isLdAf9kk1coEMbJymfIz
8S04hKAEp7vW2nolWMg0wKF95WDI18UwPFVxRz+EzyiHnwpmmpFPyubWZKgnAGlkesS1jH3MHkxv
RfAEDp7ReGlZCCIKIdAFvSCTWZnAdGMcFgnnHqb9PXVht2aRKLc6ZSmp5QNMOZy4uUHMTYEpvaVs
ZEeKtxZ+8UjeAEjU3rjPSMHWSZIFsADsnZs2PxZ7d547hgI2BHSAEeEZFfVe2uNbYvINVhnLWRtr
isBdYBA1ikgfay95nsbywKrZWf/3jGEV/cq8CcrbI3jzr8DQT3SoydZ19XdfJy/TbJi7qnbUQ8mE
H7e3ec+j8QOHFqp4OeXbEXLLyU9vth+wE40mm9gAqhyvabJdELntNonHN5fh8aNIOGdp05nZTdww
URpTKyAYKsJYL45s7sGuQHmIMrOqkmDPc+qw2zvi+W9ZIrRkCEB6GajtKhZ4Zipf5UDUW9/1+Va7
klN2a2E/7/ui2Gh76ZXG/NOaEmbM8rGJk2eTeRi+W9LWzarcUWtjkEuoTyB2rBnQen4JlU8iqgh7
ez+BUmqYCeNwX2fhgv9uPlqMwSOYWJvbqO6tk8PEhdzw4qpqtoaWK495N70XDodynRf7gKlAxA/T
99VPVYEqBSyCsr3lz2I2Q1A6l3rMSG3iEI2K8EOMjN6KpVw3xBwcSou+k1XQ1IcfGeU4xMDvQvCB
REqYK92mj5bhx3uCoLcyzvdOmZ5cQTXhpeXr3HY9q0Tzx0azWlQOJqoiRIrC49L38ZEClg7X7i9K
I7NxFjtVUWbMIFCjLwcqJRRI9Th8NKtwP4Z8rt5X2FNzxhV1zaQAcKXN8L3wNdzZNNZ6qO+d8v71
+fzcURh2bbHPvBesM+d0Ktq9yzbXCtN5G2tqc2dZMbfQeE+pCl89PbF46cIXryyo+1zzGUN9tu5k
QcYLgnm3OGoTop0dwDbRgZoeTUS8Ifac1azcjAVgnZxIDPszOImJMrX/zSyAUTA5lnKue07RtmJB
2IcstI5VeKq6MSADpL3gj3n0FC90P7mXXEdMITziKszJewfsvK4nWpxZvxlFkp9d88cvxLYKXXjF
nXXvovRJANFa1E7OZuz6Q0sTWZlmswlK66NnSMRE5pPclJjftO1OYwYaai5fkpJRmZv+Avv089Dc
Bqw5zEreLOYoIRHCURE7AKPcnxEJeLfIfnosAtjuPkbmEUsdMDOAA8NlXl22gzsbOCvQs3E7QgJ1
0n0/IpVnzL+Ftvxk1CMQBJQyDm7W0QMPLHL2EORZO3AgZrw/28mLzkAUzm0a/FN8QJHPWsJj+MLN
PqyX7hLEzJn68Oq6GfAfi3xxoqdxCb4ir4kZt8+SOCNWOiYAtpUo5R9tg0peWhY/n7e16f9tx5LD
vjOW+KW/TQOdobT8iw9MO06Hw+CujYhVbeUZ6E6Q04s04pZjIdEk9bmYqcMt4nG5StZNEb6X0v42
g+W0qigeYv02V/Hn2BgPagT65KYIh+OYvbOb7oSRY5RkhR4TKpmpZNOPNw4oqAEBlkRACYz96PCJ
/EV8MMDwNynPy4jqKUsWZdGi1MPAbjv+D7MSejE7JcaBBUKrr5WkkOiHOj+JiE1QS+4zL+VIZiNC
cTQfUn12vffHSorTaCJ2H9U/kdobXfP+tCaXjG6qvVHznLSmvAAW5fazL6YgJaMLiqdOSJA8C4jn
lpEEtBGl4x9DjSu6rMKDoYz3STgcggZ2dottU9G8+Zbrn/zEhO8IA4qlLct0vyKwgqUqLK3+Kavx
VlbFOzIjl5mTS4ugnecYU5SS3X0Ww7lrq3vK0rKoPHR72YHq+F6hegyn/NZ0Adb+ihGov3b84RFs
+xNXL4Q82byHi+hLTigyOEopsKl8o/RNmdGnyMDDmGx/sbRuJ9eaWBgO8y62vkcxXOakKn7MkSQ0
/6H32pvrG9yxxGUtsA51DjCjbbNqJFMonz/t0UYhZwU5+LYJVzo6DzL+7PFxyrPNKMB28bo/1lyF
D7aDVCsdWVS7TYT4JQ38a6u6GesHF2mjc7mzvQKY0m9e+VSm+aCviFMY6k5hfvTabRxnyVUO7nQV
I+r0TAXt1uvYUtsYzu2EsqaOA3Wt2XJDIcRKLy3PPw8qO1p+N1+hRc9Xi7L0BADtHVH/p0CN1san
//5LLAFJhQHLwfvlHzAGE1PwmsULkUE1dwwS7mpqsm2bZS9RQggyn+xplkpu+bxXWIIJNOyHY2S6
l0FYPJqg3PsSAk0PEmnJRGYVaiGsz/8mSok30Yjb7E8PgaHeK1XKa5DaOTa6sTnT7OlLkXZY3psf
Mxuiz5ZX1vmnFBuyAP3LQ9ZHFO/RrZim8Y5F29sBxCzAfuE/TjW9IfXDBFKoUj9tfAFZbT97hERh
Dg/8VZoiLs/TMNimUMDtwbOOAxlV+0SI6iXFAsO4KOh/ERZu2SGH8LRO9RA45IQemQ4MmzCnD2PM
baBaMqtLrNnJ27Odf4atva2Wx55QgmY7BXJYi+UHVTgI1qz30Jd2wcks/WKPqvvS2Ta8jzHvrrTW
GdQDxHZWMl6Rb9F5IEly3WQkGyFemPrAa3LDxrGZjPlheUE3aip/MVEgWEuEd7Q9Hxp4xDoLmA63
ZVZ/y5T1Uo0RNe9S7/HcdSViIGv4NQ0htiiGcYFJF6he1NzcLDd/kbVcbR1PfyTdJJ9LjP8qbcmA
K7vkwTUJH2nAiLSkR12NpuQKrx+sOml+pdd9OSBoX8dsydXz5UtudskOKVL/pKqIiOsY3m2H9jRt
PXkTjCFxAru1VET2lOWjLBTJZoQJPacVIbeUG/Nhxlp6KUX9aFU46Er++aEP5u+QtFoPIhEywXnT
9GGz4/HMEIoNAfZ509zOkfjyR4Z7htVfaNWXkRDsFePgm511kxrZk+BAKzTLeg0OJvRmJGEVNXSD
kXpVK2XdnJ6UzoL3df/fXwIVZKYuLXI6nMWT40EQRZAJRbbI6yOiggVOGJms6aByEVt0+e+v4lKw
/JWgr1X4hzF0ubU9NW0YLmo3vwXWzN6NkLzaSRlz0HgzAguGCXt7IKebiGr6aEdAh5JEuuRN9cR5
sGZ3Nl9zBCNPBbToAdu5nbTqUbawY/CqvQVdX/KnGOFTyzdS4KFLtZg3uRzAyhLPhBnecNCxghdC
6tI0dn8DFjrc8CnoR37BHbZK5kWjNbHRVDhzG02IBzDxixyjk/2E1otxG9aLGZ3mDayMRjFvHP/7
K4sLGuJgchaTD+BZi8cZGHJH0OCGpjrc4h9LboV0xaNPYESFxPsshnE9L5w6v+5vrchaZI+wNgCr
RYgbN3bRm4dIlnyBoaS9quyzSCZ1A3XWGzMjhIIhumTLl+T58wjtgrCAbl4jVX4hmkw/mjIibQ0n
FHIJYt7q7NqMMRMVi3VJmTOnrfSDM3B0uVr3v1O2W74Pp5rMx3RgQIZC5rUjFYoGSqVnmKmEkhr9
ueNLHjDW2q4dfvQlbvapvthV31ymGMcVAKC1z+lZucuAeTamC4mgQGFGyn1mZtmM1Ma1PHOjidY7
Ccx/3u8cpJwsc4kfxR6v2Ce3IUSUhNnfxgXZvQqk92PP9yQFOTbuJSqch9xj46QT7KYmkKfc4ccE
5w7PxkdaLEsJcJNZR10gnrQS8WxVQJNCz99bEYqyZEqCM2ZXdHU2d6PPukVCHkYP1IwAmoODipLn
tOk+w7D4DLv8sYGctMp5+De5z7LZmFOAd9izUIDNCgD3uJgSbLEvbFzRBNNZF8NHxwRZETSLGUwb
pbvj0IPX92twulzdj2OvGKT66D5yMwnXEba0okPvOnXhPg0FUCd8hjj5McVLunAD/Dn6tObgMvAO
4gcDNdZq8LorUkdwrxyxpnvH+8MiV2CpMKYILY+RIbfp8G0MxlfUJN8CXdyKkxYwKf8Glulhq6Lp
K3WyCzMq9IBl5BzsPMFl1Y6bjp9ZE9yxho2xrgPwBUOTRTtdnl3IWIRW8yfXhb2NFQdbVdAYMxYG
zkIYVOOxr5cdh3w6HM2cZYpiRFhCSSQ2ZV7rOufvR0Jf/vufmqg/P44XCXmzBZ6KT5veeCrQRgnd
AqZt5iteeZZuAasZyK8XrBQnyx4WNLVjrbsYHkowizPhGSirKUoZdpIDUg3fyFGTtRsN06afvmqS
dS8koeLJ89vjWDpvkQ0ZCmA0y1/0ORia3LZPFgz5dykyCwflPx9YuEaS4wVGdLEJZDDq/FguTiZO
EfJykEWtxpw7VcdbbebsCzUE/GkGyEVpdIuAN+7GFrtE0noCch87CY+YQmSAFIgGrI1tgcQcF0ka
IPaR9yRHglxFljy4zPboEnp+vP0Ud5+gzkmomUu6/qFyXsP0NZa0hY4j5kOXMFRacqxqn3+FDuzI
DpWGv6W2A8m/zpXpHxUlbzIGR5Y6fEVWQCsx2JcEX9lyZRHmPqdnx7v3tOiHJk7B93e/JRmxa5ZW
f0IlPys+V1ExXatA1/mMF1aT6RKjTMdKMuuOACh+o5aCSnk42Jf/qQa+o2YwYJ+z1Fl33QA1eHkM
Kn+H7nexCpMxxPrrqeaO5+3BvxBA5WvJBTWLmb449vaYsTDZK2Njlg1FLjbjvZkhkCFig2R7l2Vd
VrooHKJfw/Q2Xl9CMA5MVkLIqtcgycHgZxQtmSYmzA/g4gxN8YW7EZzkHEDMm9BDljZFCJM1HxRj
dgWqz7LA5fuNq5zAlEUxBIKhY2CIMd4YNqnp6H1lhu++z82TxoQ0Fv1rSAsRyRltDjCddVuJvxBC
iq0PkcIr+uK2oBtBJ+5kyQ62nK9RzOsXvTo6KU++Lvdu23wnJtOVvIOsO+JVmiS9ngX92Uu+pP4f
Y2e23DpybdtfqdjPFz5I9Lhx7Aexb0X1zQtiq6lE3yX6r78DLB+7qnzCvhUVDFHUlkASRK5ca84x
y4sHshHtlTLWoRn2Z82INxkOj2zsevKPcGLatX4UiFZYFrLbQnDBGcfeuGnMAKEKJIXKmTC9YxPx
ik6uW5PZS69xLSgoepe+0oeFMzs65IBLIx6EA2PJhMTEdQjpGoX1pu7QhwU2JT0c/YVfsgx7XY9G
zZi+tHTas3crlgVPm74cUuMhQ183MCQSyR4va8kFJUTjgaMAXPfKxqiTJdPR6AfCyjI6tS0D4eKR
JsgFxgSZeQ7cFeXSZLVjzmQRMExEDDHnLOyM2uGkLR28PsR9LpKRrG+jKV8xMc51JcoFk2c49U9T
11jrLNKfdeJhIIEjAXVJtAN8HW5T0105DlGBk/+oihiEkWgvAhyaF7r+Lpl8dM69/pnpNpiqjHF8
k6Ex7nD4gRnAeo5MaYPfi10dycc9gmPd1y56bLAO2uGtL34S/5euQe0+m5RPsYEIIfdwS8J2Uq49
rWiXUx8xy8WTXBEjFWBc771bgi+jJU7NTRraN1wy1zPcn4vqp2jbucNUULXH6mzW0Z1fW9VJm29U
a5wI4EUEmxZnaDHTUmP2tMBw3+4Nej2RL2wy8QgiaOULPCVjz5TMWMhCovISRBey2nmrzLl0oB8W
g2lDZUvJQ/Bd8qMsvX4ftQq1bnAioWaV1uYd/DB8CxFNwse4nxLChptbVnX6NpP2WpfWW9OBHKK7
W+2SFFxK7y1hQSM9yLMdXAGmaXlszRm0W+izwuw+mgKHW+Ej5YvRhXSxnJkTxs4mS8k26yXx13NS
tMIshXCH8CLoIo7+hXEanvkUdrOC8snWGJoHfvzES6bYZ8Ceey9U8p5p9lIPDTJESoovIofx0IOR
MDHHtexqZdMv6bP+SujNR280DyomqZf9PfMFFiByW3YWkIY2YO10UuALloD9k2oXEEC8VognQokJ
QRuHYgnFlKuUc4xFJ5ixSqaAZsK2xfgy9P4LO8coelRkgk576DIqswm3KMuNyWmHbXyomKWGydbU
mLYnAxppu3HwjjjVpp8yOpRUb8lUfDN+Bg4tsGbUhLEv/ECbbkatfivg95RRP71MJF9EtiBFb5qn
KV7P4HEJlcxa+Q2+N6oo3KGw9QlWZHAesINjduZ3F0cbMA0auCD6qFtAuMeWLuN9EWgvJDZrA3o+
ykHRE+6KGRibRftty3DZgxY6ktKIyQT0EhthZNYNx81UUOGxY+xG1F/93TQ/S3PnfDV6Fd/4CrOH
bxNFrbcV0FfqsDAKnyjEP5quf3Ay3aA25nJPFX0zRfG2s9WO4Ov6p8a7i3LuoONQmweGd0B3Mbin
bPghFe+axnzU0XphAo0pKksIRCO4MruqqODwcHK6jK9ZIe9bxp7TnV7TlQiHpZnG6IPuBMyRPDCe
mXTHIDRxQ0RP1C/vgcgPBYOza+yAvZtHPaEVbFmFL4Y+7FuLa+jkxsG2nlLgvhnnTfFoZsEO49Yq
xuiOL9t9jFLXuIk0ZPcxaXwJi1LCBeNmMiCekNG1mqsdQFfPXoHfVZAh62gdOQGo4jP6eLzjjEBI
VsBWfJiiCRpFtJOt/lwWXb+aHBwhszpBaXTMvCj7MlPe2W7Cb21PGXrv6Vddj/X12DQP2kBdiboN
iQnN8qJFG3CUWf6Z0BBelmCcyibZ9xmfOTLolmbtfld2tvXc7Fkv5KkNk7sGfQ1uzHVdEX1sqgsa
PEg5lDfHiVg5YodSpJX7XlGLTn34ZLkx/j/tk+YHiuL0QWiUJn2j6zcGRhDQa9ssi/HmykgdnBZY
kxAKZSH+VUfeyWH6KJjFuiOrUOrmvza6Z90wGjLdULv32WpDT9AOqOOflYADz1B75evFrdU47SID
ljptU1YqVJzQER2mOqPXbZIJeLXbbfJqIJGzHTbNQPwOgdeLEjfZAP6fXftN0eGY7RY4YV8l+iVy
vT8qzwE9N2BGMm98t3weTV7vpGDKHwbx8+fIzvhWUWZ7+ChgEqUG6RV0yQXqAN4inYm4/jZiGG3s
LDoKxk1mtUkY6gWxvCdAkkZBNR7rYP4UD4DY05iyF2vNDJ0frAiotSlXSQwEnhWDxRwNqVYML06M
Zb3PsVhIXFGI+hmJcYnWMb+AsQMKtKKXFO8i/iqSNv/opeK1M1kDGuh1DoN4Qj3LG33uQdPNYgQ2
kTiped8TBQdEkWMYdmj/bZ5azmCi1KHwMc0agNhH1AHwYaKllt6SGQ9QzFW/QoXf+Le1Kz4cCN4L
ow7FwkJNz2ro4f/ZBBYWqyyGEJq5ojhC6Pmyx/C2wnOmte6LrLOebrnE6VYECKoaduBDs9SGeg/i
ZoYg0h7o4u6uzwxzJe9LDZlY1rO5N7yalHkTj+gAmZQZnnPTqfDgGd1DnmHKRY8FD7IqMlrmzdEZ
Q8iMmbmd4ulX5F0MsDvg663wb7WRjQwM9ig8jfSkVFF+tDnom5x4D7/rf0YVRmppU8p4URkyvDDo
LORcC2QenY2R4azvg0LTk33aVtgSZnU1Wlvp8wXzbA40qxe2Emz90KlMOhkz9WRRYJN+lDHUr3Rv
aSv/MQhsFNHhfePSmxtm7lpXUUIEnAZwLeUZUudrrcX3pgHSKTHewcNlTMKdnM8v1V8dPOshYn2j
bu7iAL1mIDsaRyWfaDlPbKYjAmNzZ2WfbPfRmbM0hNm0cYoCFllsPUNOYHgdF2A4msKlSRKftfIW
BhpUW3tyl2XO/jymjPCqXl/Y6a3rtc2SePt3ekB3c0XIhR6gKLCI0AXwN1RCbbXGQlxo6HSmhg6x
zrDt44GBnb4qdJie5Bmtgir/Uo0irRroHWIJi3OnJdLPCT7Yaj0FlandRJN2yZj0jbMpQtCmHcoM
uBArrNQxGrGVgWFJSgq/JMqjJSF+CIxS/Zl+iTw1Fdeb0bDcDebWbGVzKT8hf93ljP7v0myUeyKf
GPyHNRWo3o57iSxp36PwHDRp0OhOwvso7/ULJMjrndDJjhND7wcaXYnZvsNnbDcAOjk/uNxIuoYH
WdfPRPY4p0DtC2MsV/CHcMiYRfgQguZjYlr6K1QGLzkWj7NRuRqBxcw3ZV57d7bBKJPdz7Izrf7U
Cdc+pGbJ2S/6+Jhx0LicLCo2cAGkVmGEC7R3sjmDvUAWel/5AHA8tPQZDpA1J5fxVHqvDC6we7Ln
fknhwII9hmJ+vdupEsGWoXmM88tdndC87gADLYyRFumYwMZvKhSXVCOLzjT6Mz2vDY7N+N4xhxa7
mIjXeruRYUE/li/6SMOQpLf1nR/hH9doD7ZeYB0CIB4ZmbArB1rZkbiDEeY0nSiVRO2hlWhSc1FX
By0fccmNkuq+Ts+UBAJpQIHiWaNP0IUtcl7621pfjsupDspTPcH16QEfLhzDhoqqwcRXdasWbrK0
bI0NU2khUVbMDrIk65jAhCZ9/vYzICgBi3huPzhJsPcxsNCWrruShmEcIA8ew/fC15vjGCe3TtBp
Jy0pcKkqdSdRiTN2Hsq3BqYCSqwBbimKJoeCeBFW/QZI6rDVGzTeXuTWCCXLj0IV4S1pg/Gp8hrg
0ZPQn+IwWGoasyg5TozBhRXvQPuRIO2r6jRa6oEtOmJ9kgB/djr5zkkeFYxoxpnWQxncTkrtlKnr
O19ZXN9qU2461QcI1AJ36TGAWnZ6wDnEOn6rgB3d6A2O8BiU0JqdDrT4uNmF7OToRwKtg2iId8Jw
vzyC4b9r99VDVbkRrcdIKWmUIBp3Et3WC3OD0ataacRMHeJS90ir8dk4AzzgZKy9i4ZHd5U72GZz
jwA0zwB81XLi/ATzvh4oZb8TaVyI4aE5oKNgmNgFnciEQrWHLuYZJrLHNXqkdVR3K0nT/JY9hTqg
amBvUEbjO464i0b77bEiH2HRTAkWP1JkFxNEp9dJjMgu80btrG4iv6yco9jRMx1BzYkDhdH1Tm1U
YqWU5yLHx5dy05btqZFec7l+Why2Wdd7RoYqXIZBvcjZVO60Evp53wjtOdMbHRV38U6M3a913h86
pdmPuj3ajwOmcG3KH+nUaXuJieRm8C08V1ZIEkGvdnptPMjeij/d3noIewYcUrrdaf62J4aT8G0d
YLU27roW6bYFCILKNnLXfTyyjR/b/jmN1LRvCXU5O6WxrTM7uLveGNpb1KIm7bPWepxzuxE2OuUd
qmwSMXGSjijI3vqm8xbU/IgbDDs7pJPB8GYu1EzSxebjZ0Z10VGl0ltHfZ9UNObN7g1MmfxOUsWJ
P1nZWpfwAbFDkD9RJgDMpgHMJAO0BpInpLJofHUyxNPdWFu3TAStHY09XOrhl9kwf5ofJy7C37Qy
JCkndlZuV3BJj20bUXj0miiverh+S2jFr0aNpLom1WVVM8J7DAZXrZHrwdnIhXycqsQ6le4xrMyH
xBXOa4NAem1VnbmpQ3J7mbns9SFxHrTSHs6BEfG75u8zWyV8QXVLHIyk9EVF8uTZg0Eow4wRVC4Q
mAp+VV3hvr8+WhugcRTDDRgDNRKuwPFe9Zb9dNrk3rFm9/dkFNPy+n1CRF5oCgFmYwHf1FZuQD5L
70QTio8wQ8fRxll35yBpuqntYVqONBFh4MblexoTv1r24iN2cmcxTKFzMqaKEgI4ClKjJsAy72S7
gLRCRLO884zOylVn9VDrKwvmgBeam7Qawgeh9PcUStSqFmiPzciu3nCuYrIbOmyGeXU7Vrz4ve5X
D79CeYwXHePqt0wiEqohwxxFAZQkUnJ7/T5mK0r9KaWZ1o/vvRIPoqnbh0AnP1XL6B7HSFlrF5IS
ImnjCNVPsATmeLvGa9wFFXKCqTnQcuspQkukl333ig+z2qZ7eEPq1u9Ud7Bdd89Hd7Tps9bILfIp
WUejWR/dhHSZHBdMwGfzpkP9t/G5Hp9bUCAL7MNiW/EIcUAp6BPHcg9+Bs2+DdthDS7X2Wi08Edz
Rj7w0jwJxiNRV3cvVhebR8KuFl6DNDBl8PFcSc3cMC1RK78W4sTCkrCWlmpjyXg4yUG77QO/fkS0
9yg1j5gxdhGVmPfCRCDfZFqdnaZGYPmGX7ymRoSDx8KPRZ67pHYTY6OSS2sX1lMZUkqRq1b/LLAt
eW5lvbFJPjpmiL7Q7F7cGYvgpx58tLAZXibdXdtebf/MyZVbtGn4xIpcbmvbEGfbQsV2PbucIFji
xI/eQoYtqAySk+g792A2FW22UoQfyilPqPe1JysrYat3RFkqmqJ9AfAusWgSBM2kfxixvRzLSf1K
rx09KUkPsu7MPS6ZZiOHEeNRPfUvmWjXMSh+Y/CC26oiRDrW/Huax8apmO95Lul9QZjZ6C5KJEep
4+xCNvvXVTdAPDhq+nSYACcucc9WT3gEXDawsnwzk/wzk9P42U5iJu+wz2S7juynu6ebXvxMFCr7
UnnJizPx9hmyVQ/9QJpVczfIvD9O8831K73xu2PpdNFMeExXKlfhc4NFvSzoWfc69BIw3GjJQZi/
KhwBlu3yEoPfI3dGq4+NFRps+61F2ATv13OfSyzz1jbwz4IJ8W1TgkdsvDp4tGR18DKUSzVg5ePY
1mwMA9271VtiiMzKuohu3Ed2PgLi7Aw8WAPFKi75tcZAlwliZGNqCIz3JlWX1I/YF4B1Bh/dvTDW
Z5xZiztcNtFGRBWEI/YXcce7ntMXAs+IWsmqCC0QnWOgy6s92iWhxt4+TCDu+CaBDAUMN7fELuy6
j9dlzmrKnFk3mTKQe71VR7eE/pbnoR4QextU9d2ABBFFjm1vCgu7yhBmGA47wsEqM9qxMxrX7oTT
GWwwu4NpGF+bQffWUyK1lT4WW5UZxpNl4W8HTqwfEgx5Vtpl9U1mu+U+1L3h4lsQK4CnaBuS46hr
uLiMfX1r8ougVVflqskjgxYkaVCMt55hSVQbWKv3UQgYl9J/fIWRCqFMuNaeJs74OvWnyof6OaSW
AKJHiN1RlEGzbqOij8mCl4TjFHAtBnusGQVkJNGnhnkglamdy6XzdT5i83E5dh0buzhuuLClYy1W
ksSbbaDmLhya2nsSmz5UZjLyUZmHffoJZi8URr7o6QVcv9AAXLyFpnpCL3vf+c5wbrKue7Q6GiKG
HukkvbV32dQxtnCLjxAz803k++Nr5xMCkyUPhqcII74egR94uyhicmMK87VHgIRjJl2WZpdfGING
B6mL77G1dogvrQfPa+/lUCdrrY/KXRRr6eH6ldZhhowYSyMjkKfRhnYG+Tnchnmjn6LM/1WbZLht
K+aPKSdhQ/K1vAnbWz4c+r51Sn0jPONFmdhB7alob1PI0GBGalaWSILx08jn5HMEoaaN4+00sYr4
9DQ0XGMI7G6wNc2kMIxHDM6qfasIh4EzXW6uV8gu/xDpEICwVZ9M7DkNx8RRh9oxXnL8Q4XpfHUY
H4a8AZkFNAD5anG63mSaB2/BB0knEBrdlaW2mfwuPwd975JdYMQXD/OjaJDbEyW0bsniqhEmBcH2
t7MR8EO/9fQSWXvtDCu7Yd7cklBdkd/9IPx87hUN0dqGbI19cXIvznhfxI8pA88HBIbdQzcxHLNk
orbR0D6Fk9ve6356R4z3+GgVU7BLc9bhpPTj88AG5aZr9HXg5fkjPA/n1lMJ1nVTPutljaXQ7kA5
cyLD4CDDQ5fRrmkDtbRmVhxrk4Ofxqz31xMJYGBHT6HhfXbgV3iN2OTBKJdaQUmsFZoO0bZzyXvp
zX6LrG9PpKb9UCcCmfeQ4Jk2nyYb3wtbTXSejZGur3ddANSFA3qRNPvre9f7Fg0ZKbVtnmik+ADg
yxN17q0GlnFfI6Voa4t1NLSO169Q+VfLQfbRy1TH8a2t2QBuhgTkPxF8rdH4WxdhBB2Mm0ZAXnNc
emjzbqxu6+9Cw4YNUQ8mBoqgc810DuIppComxN3Q9BthlCCDmOmdC42m0YA3FM+lsh/SYlHqYtwW
wVQtg4GYqVwld/SR5YI3aJ1H5U9cuSSyYoZ0ZBneGy4JCc2Yy0+7dc6iw+cxRe5tgjj1AoThrcX1
+4p0dlrpTJ5NZKpcVTtPHgCrcoyBvWH67z6kFrPEoO5/2lMtLqUlnih58J/7qP+vZ7aVms6aattZ
zWPKF2csoVyZsDm8OKXjZjvRPjTwzBfJ0G7DRIhHHXf/mohfhqX0VoERQQ1wJ99f9yRCQVsz2j3i
TLxGtnW41kFkVBdn+s9YwDUGTBp4U7uKkEakpf81ZER2zRee6w15vYce09ym9Aeos2MKzlS11X1A
N2dR4M24QER7YHPCbH7w5UVZeXEIm6RdYe8Blh6fA7J/zpEZ+wurw26FEyc4TN5F97zkMKQVCkST
vaeBaJ09qp88tG77JnOu17DXwWZV/sLomLZI+N4Awta1DMt9NU8QisxGUyb1YuMpj1eGdf/QBtNj
hytyHfa9udPagk6zLuy9dE4NTvf7nCd3XWfKbHwhC8TYaLMKWBtK/V2G4UrkTv0VYsRkGFCX9374
FQxwu5qiLZ9yZwZO1pLY+pScPzELwUMCuR/aiGqNjbe555ObHJrBiRcRi2hfugUur6ZCas8nddUK
pt8DoLDDSPf1YODZPVzvApFG+zaqxymczGOhP/T42U5xi5eiKnVwKtf71Vde9YgdYdIs2ghrwU1W
Ofou0vMXsiuKrcxRCVxbLa2OCM1u0VybFFBPDpnji0GzrO0YG+Fen7sYQ9S/9a7h7bRx0o9hg55Y
BcArKoO2djhuXSvTaXKU8Vq5SJDNrNtFsyi45op0TBzIt4Ob6ShxhbMMSR0ejAVtD2DrnfBxGttf
mEE65mzeq4fIhEY1mhb1rCIJlz5CtJVx5bn3/Opoo7l8Qce/ywsFloyP8nLC5aOoLK2ICI55QS2s
TKyboinmZlmyFl0+LoehbzeFycXbDaLnPMwpeZR+rFTiHAuDQq2Xrv42IAADnvHYRF3yMGU8i0FD
OyRpvDIutA/1XG1HAnuEk0tv3RkWo2I13AVGQz2AEP1Rct6vI3ZLb579HjdG/ZNGVr9qGUCvNS28
1bRhPGoF3LzcCobfvsI6MR57fNd5BR/r+hOjOcZbdkt//9mIJ+iVvX0IURxCxGNLc71BKaBu9dRD
6xyAEIXutW/oaL6YcFpWkNDthV/ASzNJG3irw60am2IVSFs/9D0HJYLUW88Gyqc5Na9qkpU/KHcj
S1N/1jLMBr1ODvr1rkcWVR4H53Yq1Fn40nyq1PB+vYeHDTWo0IcjWe1l2o3vRdMa65bhzhYsR/rm
eQzjHTJ+WEcOGBXJykgzkJj8rbcqtJdpiYmEPvGDYQce7OEIIkytUgQSCULVpOs2dtIlR1lZPmUd
zaA8b59dJCA3XAXoZc13J+GcY7Z2l+s9D2NkxKqMEch81yW5lirUwXUF5sqvpHnfG9WxBqnyqvd5
uMPk64KDCp5KTLlPln2KtMD78EpoTK0dT0hRquDSRBSmkee/9El4y4ywuiUNQO5Mm1lm7Hq76/qd
U+GcQ0NiVMiSzW9FYuWaLi0X6KZ54GZ7cm2yfa6nOzc3i2U11PZDHoBQCZLwyS2LZlnPr+AU6rsB
g4+vm+VJNzV1b0Zhwfgy15e5TUtaDVN/V3rDtlGOhfwNB9z1XWkRxGzHyt0ZXDKglI71nVY2P0M9
iM41KHkHxfQHFjcYoMbknjEQMzCUZPqiax0X1/M1NaxbUntcDB62tWsr897IBw6lVvmrPzjYRPiP
MJVKPrukE2vz923sI2hLJ3fTwKBPx+G2nVx5ud6Qc2+ue8/KFk1iPvDy6cfri8XrQiU0pXJPvR8+
BHD1Zzj6G3B18qdxIYioe6V/bb23DMiqgg5gNhQO5J5O20aNEa+YrVGSW/Lce4HAKjm4e1kLGoht
3N4Jv39z6ZAyfg29gyAS7ABs/81FCIEBho7u1Hi3ExCqZR+jyRvHQjyKiFRvFVNqaTELpVIxGQXp
97UINXRCyGRR30r27FihUOSGkFGCREAowo9yTru+OKEbZXo6ExjuRGavx3xnN2n4pk26s3PdwgRb
a8q3uGdblWrTuyUsNhPKLZ4j/22IS/OltVv2FHkCbDHqv0fif55h0hmFmAkjvn6LjFJ7Mkj7mcjU
OenYX2JQnh6NXK3bYtcoqMeKLNs6DvRnQljoiOLls7UctqQWxXs+px8BPKRLXyVEctq+s6kl0xEF
AvcguZS+VEW4y9JJu0+kEmeCJLiyGc1kqzWbfXmSephfshckeHvTU1A+PEEv5EALWW5LQgDunSll
P8LLbDXVt+OU0R4mifFE7fhAkVzfGnZjPumVf7CneBmAnN6lmGXO1xvsle4a4hRkYLcFKOd0Zxm2
3UPG7HQdqLRkSBDQ0mnVp9btysquv3KBnz9SIc1rvPa7LBle6wQlbJiJmywwwqcxwnTj5oN5i1tu
YkiTPFUdAGNMmeEpNkfJm8aGpRjGu0GPRrC5xHH985AKMN64RsrjP79vV7m/qXsQTUYnCOWKmg4/
9P/8K6uvXiKXsa9NrPT1qbsFq0k1WL99RNNcofsqxq+0i5y1xhq3HSzVvA32+bpDVRVXeD9yV9Y0
EiA5b4D8YkABmRxd/CtnNL4Vp8Fn4dcSEHCJIDuGXNFEEqzhWIlL3QCzcHpVfSggJLHyyEYS9gji
ljYNoSrinM1tupA+FBk9+6FyGzT/nBKIjo1Td93K5syMGFU6d5mTOJ9tE707Cu+zjvBhQycPWFNg
XpSn0kMKrnqZEwX9qns0Pm0tgjCFprJjYD9o4s2HHO9HkmDD+eQwiGHHjjUcE9u+lHpiHKHjBncq
7JPtOHjwmGxvgoD6fj3NrDQrDp09KzeN7JIKlV+u33dyJGHI6sjZsSsA3q7qHns2OTtbZ6+EDmvY
wh/2NxGMFs9OnU8tRFNSG8q5kyC9d/iYq7Uav65rfiNxzEmbWjwadyRCgDrEVdInJaznTL5P7PLP
qelRBVBQb0bacnSWuNHnG3TLFwsA/jy93gVV+Na3iQH9L0ru0a0OuJNs+KqmKbfX8xg+cn1Utf4R
pWwoufhoR1RX0y5OC+CzRPtS/mCCQV2WIWm4zU1aIvHEdiXpfBqjTd7fLC3gXudJi8GuzVEm/gzB
9tPW/2igr8UloyCiGN6TluQrUYlxE2LfPo+9OZ5xclHAoX7vPXzLtj18pFZxbxssODofSvJLcaEP
FuO7Ehr8dTTkU9sJI3CeTbuXqL/eQOM791M67nXH8+6wrUN/bNCFQpVcXrc0sEvGRWr7BOn60R76
pDwSl12toqbxL9evchQ0R912XvsMXq6VNT3M5dku2kn3OOZJ/Zg21l5kWvcWpiDU5EAcmxZYjI/z
xH+Ev0aul+4Oq+vdfgD3mxVzm5V51I2q9Ig8SpajRBP6ye9Ecol9XtCuTvOfQcEik0qMq1NmRJuw
C2EjjUbyrlfakRb8+ccv//W3//6vz+H/yu/iUqSjLHL1t//m/meBsDuSYfOnu397LDL+v/6bf/zM
H//F307RZ82I7tfm3/7U5rs4/8y+1Z9/aD6af/xm/vrfj275s/n5hzurvIma8a79rsf7bxh+zfUo
eB7zT/7/PvgL81h+y+NYfv/1x2fR5tAK7r8lwV0//v7Q7uuvP4TjXV+o316n+ff//cH5Cfz1x6mY
fmYfTK2//+Ufff9UzV9/WPpfPJNPum84Jt4qXTg/fum/50dM/S/AsUzyXjy47jaP/vglJwIh/OsP
3s6/WK7uC9/Rfd3xPcP68Ysq2utjhvMXDxqU6+uW45i6Z/s//ufp/+Ft/Ofb+kveZpciYiDA83F/
/AI3b36356fnCcN0XZp+ju0bOIktd3788ydjejn/9P+RViQVWFLyk6AYAX2oj0TeTrdWXH5nWR/S
Ux9D/CyhcW4gAC06SLCw6uo7QspqqP1ViXSOJng4gzn0PtrTc/vt1PvDmff7QzR4If58iJ4FcI8X
xHWEsHkJf3+IFLWtVRgTkdRsKfe1snHFTSSm6iahknEN1OHFKl3I2ToiPCIeHJScxWcxKHVkoDU9
+ERCkkhhJcu0EfFBOoyIKqA76MNGVKj0c/dTP73/7jz4+wv9h6P2/5ej9g1X120fUdO/HHUYhAkM
EHbr7kBaoMl2Hu+FV7wrdOEmn/yPzDHp/jR7ZaPkUKgulrHp2He6yPD/NK64qzLlrz3MRrgHwQDp
4YMGLe0sMN0dxGgz+ZN0iIOVnhM8PCksr67BGNAhXKgLUVlbJu0DZ6R58++f2p+fmWl7hsDgBMhe
54n9+f0gOV4MUSnHm9HpwH6SRDrimDwzfAaK7dbh3m6RVclGm5B7bf793xbmn15W/rjjMXUXBkk2
NufEH0+GkpSXOKrx/LjKPNgzN0vaNM8dzdqHXmuuNeZYK5g50y6TK9PVV1Wga/dxjBYZQe5/eCUM
41+PxjVNz/Q8PkEG46M/HY10jdHubDASElq76qefqLnjE9cBc502xOi4NkIx2vgVTlOEanpuwxGr
lXOkN/QYO6P3Yjv+R4QofTLML3Sn1l1klHQqxy5GnYMYkDIE3Czqj8V/eCX/l2PnM2+DffEti+Cr
Px07qtq0DGgs3WgRtnx6A4ETC1BfDKBlr44F/kPEQO2wDA1UU+GAkK5zpbVrkHr/h9fR/pdj8R3D
4TAo5IXn+u78+O+uQlDXIZinLlpySPfsFyzr2CeEJ5uaxVpc0qEfreSo+XYBjr+AQmfwaSGsDwQA
OE8KKPrRENWK0/WGD9a2N1MNCZWHliHf49uKDtc7pHYaB9eJYDBEgGkJDAdVr5eQB5Xxilp7IbQK
Ulnl1UdscmgtClHvtTSdbicFFlxGRrqXAgIRh8cEeu4TexUisbHv927T0VaoY/vY+CaMSFmbGKLL
JQno/ZNXx8D2/TBf0SROMYPSWcXVGUwrh5zZw79/bx3LZ5n6w0XTM3xB5aHrlm56ju2wgvz+Fc1t
pxlsG+Rpksffdijb3az0j1LHJV21LBDkO1s0TDkrXLaHwvrRMTU/mCrH8dfMX0oxm/+qEd2t4TjN
4frVnx+RYw/DNSUk6/qwslKKSXfYcqHtjwrQ0G83lWAfy2eE+1kwoOdqOrJM5p8pro8Q5vb7H78+
wuRkOLaCxIpC0V/8xy+8fv/6q/75Y9e7cBXgQbmNtWgd9zwBKRicTB2zedWgmJIbmnfTPgNNZKex
cyq89s1vnPIgjXK8KxP/ITdOgj6IBvhMy2IUgwbp7pAoH4d+HDeU5u5GyXznOwH66R7DwBSRtTTO
Ohf0sdh/gmnjMqq4YxRnbzWwfZwEjXiI55vqUfRyWqfaiF6BWASFEqwWRAXQc+6r7DMh7cMP5Coo
pDgGtJEUsjKgEZ77BF70pXGm5CsOx0vUJPahgh/mddI/iBjqvFfY3s5UrrGllDAXAe34G2G37SYa
e4ZWAwy5DOb4TlItbtiFpY8J3D5EYlBZ4TqS8ANntczIVF1pBsgS5YbqYfI8TK6xuZcQaKQ11Ue9
n+o1ITpkdtMLZ/6SPRmhJOVvWI46W8Kx1LtH2uf4rLNWPVUJPHpV+cZF2VyJRyGPHUP1Rc9kdz2R
WLxJA9dgx/zp0xbIykSfXU3Oc4C9YP3/qDqz7UaVbIt+EWPQN6/qe9uSbKf9wrAz0/RdQBDA19+J
To1TdR+KMkjOY8sQzd5rzaXbUmwiKmSkQpenhlLT3lbaxQqj6YwCAONJH5MwDO96ZbbetKlqI18R
ygl0Zlb2+W30WtvlsKVTRuensjVIrd5bMvbVLbL19tj3aJ9rt4RE3PALhTo2CH6H9tL5Rn9REqBO
Uk7OV+oal6lx5SvZS/4uKAti8yzf+DBb4hDnN9iqc0iPsLuj7VbeC8ZlXw++y9R3IGqN2UGwkyAd
TjpvZRgMm0JLxeZxio3OY3OBR/hxag6wLCpf1ZfHadgl62ymWZKQ5iz7yOx2kc2sXwfjBfRIfGOS
ZziuPBrbU1zy0/Jq5I//+ypznpw5JfHtcYhzSGhIcxIv806BGWlXcr3Inei1lG2dHl4dqwqviTbd
EFQk58elMGj8PaFx4+Jx+viupJj+MExYx8clTbUZIpKRvKT53+APkm9aqdE3pkCy0slWWKetoZHd
wEENWbAxTJ7pKmm0Z3IXohfoVflBxuGfxzse15O2Li7j2JAQwLse1x//hiusBRUBnFz/Xu/j8p2m
nVjmwoaEwaruJTWL9CW3SFoJ0NHvmhiL8OMaMmLEmgPWvMcps1r6YpcSm4CNETsGPI4oO5z6rS78
bPnPeSFLd5+12BTHRieC21clHjukxZpfeJuyMsJl3ovs+rhWyQbAp2GPu8fp44Wk8zEgmtSKBOuS
ii31uh1niGsCAiDIKusm+kTcpmDRMCveHlfKkKw1C/IY8wXX0L0Ge7MgkuHx6uPaWPxUhVFeHyeD
F/2FIrYPa5Gd9ahPoUmSXBzkxvSFrPt3Qaz6NU7N4KC1dczga7lHt0MOmo3pB4JM/w17BEbdVnRn
3xzTo2y7aaMHhXMDJkj+naVnfzEc+aZu/6WeC5sl7Jy72xjJptEkVjwVrmtJxEc3B3HrSe99xQBn
mDz64EU4ScNkAlYfybr3ZUJECx03/tR6YODW1BV7gSzjXpXDyz/fWQOZhtyWPpV1mZxVGEdr2w8L
HMhojKN4YlWQwMZGNTESNJfl2Snv/b3pCMT1KL6f6vmAi6tYS+hSFBkYh2FiaAei2cwNQjNtF+Al
uEPFAkObdwRsWPBWn2OaBZeoiWx6VlNyY8Ddu3VDCzxJuY+iLARtZXJDzTphtxiHl65BN/nvmROr
Xd82E5GuIZOEPZl78PjBKkdy+SFG/W8HTO/ZKCYdWZkOC8AvRw82GX0vhlimHDMyd36rXzz8rJA2
OCS+bey6vPgQ838lahH5AyC+SU2aSx3T91C0L9l8aKbSQmXeUkJBRxtM75lyiudyiPe5KMezhatg
xcOAk7GojYtJc30lZebPJUj98jgM81co3cxtZRCX8RkSgfDyOEylH790nbbLU6M+D/PZ4zomyh/s
mR+GQp9TmAy/0N3hOmBKIgPFx83ntkS0pL5fvGL3BKuXqafH2dQh269kr50epxKj78I0HPMgCUi/
jpaz1l13zmX1m7MCAXuvo347ku7y0ULQXOMMVKdI4VU7quRmWBo18flg/fuV60C9nCwEbPMlPamZ
KP99MaBQmAwjbL+xQe8xxDmJMyXOGVO0TPdoHfEHG3vgxeFB1zuqi7HdXx5fhVGdnkyX+lbEpf9e
f7xogZUgWqG+FTnQ62BTOVNHO9Nrbw1LnqUDXGKsojc6Lz+WJzISAHQrOqelkxzjPF87rA1vJd5Q
yuFpvi1maSJpKmvwy/WXhgexBiKbAOwKUaIsSZ456o5xYvFRf5GyuqkL/8PMqpYtDzZ3MSsyAp/k
7KDHNdjgfiYW3h+SU9pXCdnyXnLK1HQJ3JztM2uAhdcp7fw4QEshoiQqsteAGuxzNhZAhcGN71I/
ASGNRX8tpsk/gR1Azjl/BdRxIt3ZI3NqZ3ad5OalCu1AIIdXO3/p4Wpl+Z0vwxphZeoR+fH4/WbW
dou0eWM5WbiB+mB9ZFLShtXzN5Y3tNhsVawe12E/xwuzxSacWcJ84i2wKAviCiY4gQvir5LnoI7f
2rSXhwAhnA9p2c0PdWmcSPZb6IVJ2bSoW+9sdaZ3htIk1sIsYBLWDSt6DDBh6TjHVjjrISmNdxkB
vcwDr8Z5ezTMMcNAqZpDrZvbKKzVj9+gIfFZGBRe9yZKmjApDq/D40FtelY+Bg9WAEjMiko+YaSZ
bHt++VPbvQS4h5eicKMzbkr7IokWrhrD3sY1HpbH5+LUeXzzsSi5Y1DMafLxrcuMP5psSjJAHMIC
hNYxa1fQd6qxsQBdRtdB5iHEDQ4lUR9B+EYK7XRvMv6L3O60lznTOnO652O50btio1XxhGyIUEl3
QKwDHv6nLuBoouNm1ZjbwS6qHZKa569omvNVZ+FXn9dHXlRfyc3y9gJYJfgmTku3khdK9evcGMNZ
Ck3QW8HYcaAgXiyUbOxtmRIz8DjgyMjWLhQUsAkpJDgTa1QBPfdFZnhDPYe4ecRfzbMIPrMI6hfV
yv8c0gEZDRDwcD2GoEI8k001ggW0dbEHIHZMRxxI84OVuLjBga78GGBEsdPGxD55qAY2fljhnoir
p8of8aCggN6lgKYMNTNvCy07FXhAzzSiQXp6zA0qlriSCGrdJHNIkz8if2JxsFVIf1ZBzT3vsS5f
JrHWX2QyBigFCb2tUHBQ1C0/DbN4Qygj/sYY5iM3MDZZbTmExZF7MYrUP4c1RR9KaF+pQZ5i2WgJ
ispiOmZuiby3t9Rh1Mk7qmT1SYk+W8tAC/flVNpvoSKEYL5uJQR21lo07TKMXZCFn1V3jSal/a2Q
3KS9Z3wSSQZEaKq7e6kioKiFrV1GwyVpJvbkIZ78/NToYJNi0/yC5Oaz3Jxg3kNRPeZZlh8mNpk7
elr9uTQJBBoc0bxYTlpg4o7NV+wfqkHW7ksjvg8Gm9xEDealldTxq2EoD7VWyNOYQWtoq7x9YW8E
dl0L8vccuTBlbAV7gvQOIiKPWSvpHLAy7PVEzPNEQppp6v5VrXl1EMl+FT0EIBpg4VtlY2YEWUI+
oPuWTThGIzeyf3dEuRg6ilE03PBNPRpUnmH/JLk+vCcC+mjLp0a/jFBbGAsvQkdnPWqjtjO8BvH5
fOgE6RVZZzZbSUGJNFPIlCtoXt66DwPymQTVngDX3yUck/ZCdUHtp2C6+vPZ49J/D4VfWetMmasM
V91iKOOBSZSDCPv8iDpkPwmCcxJBnpro7P5jsHDOZU3yLTRA4RGJJadaNfWz7gBACXLgbc4k9/Sx
AB7M01DqturClv7NxE5J2h8S7McolLR6uq7MpN22rCVYPXDazKfRHGHYI6q+JI2/iQdBgXfofpmi
8n7cIb66UumftR9ZC9ZZ0VULIXfjw1ghpR9uCOj/89Xjmu056vb4apjtTNLV2p0LZWRtpEZx8at6
2hVGkx0aZJYnW7OcTY0w5Zm4wXI1GVryllUQJRB6QGOR+jFRVhsv6n5huv3jzycvWkFAvBV1702a
7whphrjkas91Z8yOXsqATQc0gAnq0I3DRuKY/csUcm+Ybd6HBupWSIUCqc2kTq5PFDKxYcm7bXl3
6lDVoRPDsEmFfs0x/L02Mhq2LGMV6FXuY2nY3/hm49+153zYZqfu+mSVO7soIdsgKX8lE/z18Qa7
ppbjmFN96+uW1h3RgVvD7bJj4+KJJbaR1rZldUx6bvuauBjdGnP8jAadbHEqBP9cz4X853pWQ+3/
7/v/vR4jpfqf6/O/EzFebYlkAllCBMFBoZWk5NqHrw0S1n1MVXbJdhU5iNU6O8DoLNLmV9GBaduq
My3SfzjFH1WidjCb9eNVgozUJiiAeDxOuzB01wH8xQVBbEi7cjXdWckGu4ll8tLS04lyQqCdW8t8
++dsJDdvVmDNLz3eXuE0rUpTXuT8zaA8WrhIeb1/vEMkst9kaQSlZ3ZoiNi5VnXnXPEj5mw/X1gh
OddBI3cK4bS2/O8bisq7RPyK58fbgZ6VhzGZ4WDzdxfzoTZtucBkhgBPmyEbwupuKBemg9vgyH6c
Pg5WpR81SiloG1N5KyuvRw8FHuvxYpvFMeAuzcechXec3cQloaD7PASd9ywqDR8cEuK9wXr6n2uB
ywrR4Q7H4OMjHAOI0e0eb6T9Sq6XONdTJ+i8dmm/QoplbRllvx4vPA6JrZ57zU9ORLFYZztJTzZO
wKthR3Q4kaSRX6BsRN8iPXrzIUMMgSqkUCCXGAJtZewU/b3PKUwiMiBjxNjhpH9QOtXAA3ywUyx3
pkWKnJ4U2keUzxnJYfgaMUGGs13wcXMaJBf1sZ79avDz7AaA75vHdUBZ/3M9zI1iQx12+vz/7+90
5wMeIWXxbupeSd62NwOh1+tOLzitC2fr2JmxGopIvo7GhI9tgtL0eBVRSHJoIJbDBOJ7UUD2ay32
fxn8oCvJwIjt/cBQ13w5Pv0GBjPr4KkhfLFcfCWPN0ipfWIoMAlPnHrkTI3YaCIkGdgeqT/Gzpff
9fYlb60Wh4Ozc6w8ucKCzJ9sPKhhbCPK02q+WY+P8Qj+xZJa8QWQex2jLVh2dUDyHLqXu+3lV3do
z6A6/X1WZtMNy0u9wUUVr1HgTjd8iIIRnHuNxJNHK8c8JRn8D8Jx3H2D1umEix4AB+AZBPzVz2P7
phz75hBJz2oif/FHrPUgpr9GjflRvrl6UaIN93Gkp/HToA0tzMNCXAK0aOotLvrsQ1QCq0kG45pa
dv5hZCT96SrFn5JQegUO5OHRNwNmMrBfAoLFoQd1A9uyMJ+FDqQ5FD5ZF2H2bsFPBw9lLgbT1pEM
6V+2Ux+IkmnvPXj3FRuO5hBYXfSLYXDjZj7pwbKLnp22+H5c1sOi38YFivFuABqUyiY6OLiKqDUB
WhgC6XwTUHnjA8PUEjDPGuPwRVEsv/kmIDYXRtNvCHovzPbIP+wuwjU7iNsjdaAhlHPvhJm4oRcn
T5UFWoSmdBXC5nkbNWjDFc3PNVxHPMTUG1IKKH1Y9d92SGoVmm6qq1XEfkSOubZlbJ0ZOAmBTyWC
3cZJym0PnJV7FKmOrU39zrE1UGCdBRUqew/RIb6ncw2/IrPlOUKks2a7mxyE4b+B1QtWeGXnzbiF
OBB0XQpIei6izo2OJeqV7GgGtP80WmXn3Easnk3TKU7JcWKp0J5yzQPg3dT2xUxHtfFYyGKbHeMd
C6BTkM3xxZQ3ctJTvdC6ZLFjHmM0YWvhYDyV+hmburOGB0dY1CyHAQkkCZ1QuCejvdt0LJf7aDW4
gTxMbY5xOFsDYyeTRm0IdJCfMQziVdXlA1ppcZEK7RnbUPvSGdJYBzl1iyADP0L74IPnBfm9Sp4h
P65bdyJkoPRLdlOuA6A6mqkf+J1BV9g73cudJ2VJRNE9/ZDOPZZFfTOSCR+cKBgdpNYeK4LWtwIg
s2pMuBcumbGRBxMwcaoMXmGSn1RnvalEBlvGh/RujtvA86wXoCzHQRIBsZgmDMWyk/k6sdwV/Ada
VnPXRwypt2eEXKHzqc6PQ+i0J6HwXcGOqK8oPdwNduXrw+8usNaARWXYJM2S7NgE9gHcdPXqyPq1
QNmMeN85Z27aosYy+fB0uF6P0/nFhsjL85TuRUjtL8ms9gmAwrhgafvN4o9RuiZqvk49sIbsdOdp
1cSG5kXzapicn6WuAuswSfXkVA7fi7639Up5rAsin3BTIk4eU+dpoqizxOgV7dSA7fPhQxERvH7N
edZzohHI7DwWsWq3lc8ohGcc2b+f2OsslN6mZQaii8a8Z7XdHrP7q4Of7GjTtmxUPK1LvQo2baa7
M7jmTfYyPOain+FvbDkziWq182vzUEeKEpze3OO0aC4NVR5HSOcqMtKuDBWeKs2z7rCS2MzwBJE8
nHTX8S9alfYaGWl40kPdOVaKwNQJovl36ncrW5XeHsD1LolJxC5obz9K2I5OboEnuop9TrFWeGZO
aorP0QhNsXM6Pm2iKVY2JB13dkIYgEmbWt4R2DqHTu/kunACHma/LzdliQltls2Zgdkv6vFaSBEe
WvpFovTVeRiDrWer/I2Zgp9ZE0G0M6KLb0bjxe+vcUHCCD8tfHBE+cN+9Nw3ZzbRV249nOG48Hgy
Kq+njDK0pvvRmi5ucgzHl8x2uEX7uq8utRT3CcQN2lbdO+G48LdVg5+uEdnfWHneea7zUSUy6a9j
QOstJ7nXk/CoKfy4qOC2jkZmKkZRsnNFa8K5pS9FXdo4sXvIlznkNVrHBk7BmrLp3NbrpgGHJ6aE
oDL+FPaAMpf82IszInOSkf2cAGQejdA8gkr0j62BcH2Q7VOgsL2wocO2POnvLUzPVgXFPaIvsjPB
IAAactyT8IyvOi7bbZ9b2j7TTI/PaaD2ktRZvYSMy84Yas6xbK1f1NrHo45fbmWXdrMqERms4Vti
Gp/10BZ4I8vj6WcPx4Dglc81VaiDkcngqUixyntV6G81A0Sa52QO5SgqN1WRw2wqGgqN4tnGD83A
06r3KCPPnQ/hCZektTa8EsGt7w3naUIS5LKwc6Jsn2q1dxk89TdzBLUv0ksWrVabiEhzPpCxe01U
EG/NoBYwLsPxEk3wGAKLxzb0DbF1agJyBgNCR0vM+6ImdPToFfZn2DgsOjOdvfgYvaM0qi9m1C07
WVvP3GV0IAmWhWUvX3MsZJu8qJdtHpq3iU96UpAXARoV67g4Y4pPVpbegH6KaVGPuT0BRq48MBos
8TxF64gystpVykC65lghXuYeBmZbSkbW/AD/u0M/InGQ4evxgUsvrEKQdGO16JlTAz9uUmaHmAl2
1YfNve3zlUHDbKdNIx5Oge/EpX7fVbGCAUtgZR/uhtGSK1s4wNhEdEmArcOrq8dlgeobIpd1xe79
V9N0XP4FkamQs+cQtWKdjOUHywoDLhZ1RUHCbFVl5RqmXVjF2Tn2A9zPcPlmvtO41mysplHqkaTq
UFCK4gBSXM6nEc+/BIH10UnW9ewyJv1oEp+PKVcIAFORlR6YPap9GRjm1m7gmRYxHMXey2HDaaB2
BpSg36E/TC8lbeE88vckJukkx3jNddLNy0tfKHHvEQot1FwaJpYGKKEVxJ+AKMmmG7j/VKHpzOl2
cdJQW/o9f/5Qb9MrsQrhOojc3+1kNpdItw8DuT46nRpogDV7j6yzj5lFSBUVNP04Cv2tkYNLghvT
cS1ryD2JaW6nNAhuVUyixdRO3VKvQkrrhq5WFpvqbcGSaWvG/PlaY2ANHbZg3eCTGRjftrYXvup2
FO2N0PvyCcq+Qgv40OYOhtPmRKc3lKJGWPAYHTcdTeKtGWLHJcOTeEPd08hpoLQnBKu/UORiwwZj
WSsC5iaz91810PElioueVvNIeKPTjr+0IYFKnHATsx7ZGUapoQImqnCusPcpPd5OZelz73/XSCkp
BcNhM6b4d5YbX4jUfpgQrTuGLkQKaHzQE4Bsb/FCJAE/Am2TrQ3TfmkBD14AHYUDG+MV0QBK0nMS
z4CAo61PSpyQAevrycoIwSusTYUUfamjCGWdNG4k372GVmgsEWeBCLVtNBjCqTEMO/gRUcEE5EWy
ykDKc8S1AKTVTetfCF4BrnnmUzzE0anxZ6aj2bYkRR0H0WLT5Xc8NFLu2652X0vQhrUZIdsqQwll
zicoBJ0G1DoH4r5JW/ySCOxM0BJIahFZd5+wVW2RijOblPVrA8RuELK/Pu41CcJlExWjvxoMU1sb
vW9eAfyb164DdjQFCTZd2D95CB7ehtXhNxRpAMbVGItGHq1LnCVqheAz+dCy7OR32TNeihj+ih2C
R+jStwQJ+CAI7Sas65m5MrkOaGM2dGXWZeUzOjKlg8AMgl/F1KpFJ63uMiZptqW5D6c7wibYFIph
lyGH7KQrPgs8EO2G6LP4MrYkPnXaeUjE7I4ztVvTJdoaTC8GUpSyRog2h+UF95XnU/iiV8gN4UMa
JUY7ctzs0k1lvdNzagDQdBH1jFdpQ6Vr9ejqehrgHKtG51ybEGbSMvyiJlE0kfOpqgsrlGnBLdu+
wqWLzo1gS+EMUpy90Pzuhq3bp8YmLnXyh+vyOCnnHqIe3LWO/y6JztZJPDhQNi2gZtvIGzKYgc2Y
y31YCP/dyzXCivWWtqSORbKHAhrQWospTNtTtOezNl56hZipt43qjyojMrysjIEyq/CtquKJHYRx
1LN4H+o5jww2/abqrkRDbTpbqJWjXMp01hC8o0H4qpEAnEcfahQF8nDX2qgCfND43CgpBdqBf7hp
T+ZsCxJxTDdbM9K1VwfuyhE2onbDz+9j4i70yWH9bgP25NKyTcKrwZZrTxW95g8uq2/LBD3m5g6q
Tn04Mbi8+mYKRCsOPuVQitVAhiF53odhmNxNSNti4cTLpOpIMNPMZB1n8ba05V86xtrS8bNgTXRC
tomDHGYF3fGwjGHYsezbBmQa0Rl9mvxiM3gh5DlruDK7Yrrxc+auLqUsIoZ1nDNyE9UcrpXbv4Ho
9ZclEbFXp1DbaXao1NJrvxoXykLQNL9tyjZtT95I3N6VLv7mTR5sbNLYiDQgKCWk9YoSD51b16Yf
vU07PhirtSYMCwY7W1QHgC2APvCFKD6WTdK/pMLMjhPD1UpL2TeRZJ86ffmh5zQxXcaPoAyLW56y
EwQzoC3rxtRY0/8ty2HVdmn6bLGwLxroZrpb+kuNT4zV7ZwuIbD5gMOM4mtj+KT+tLZgXavZS52f
i/ye/BkZ/Ej0VAofY7I2cV+T7jfqe80Y71RssnNuAqbvq+zNxaO+Aanq4YtHxTsQx7PUSvZdqDCM
vdDIjJTt1L/WXbQW+I/OYXSNtVquMvbhqynKVhXxPNtImtvOG67lZNpbfEbgxDIKBd3EOqW1Km0d
j1zKLaAwMKD1oSSDMw8sGHgOzNQijy+689sq/+pmCQxXdLgdEpJis+g1rWsFJBPGqRySauP7VPKQ
JbvfzG+xVRVss71yI1gcEx7hbvtpQPUOimCT2fzBPEth9tZcWM6xkW/SSP2CIbtl5vR2VqnTJ9OK
l3SKqs8ctcCyHxpS4Vv2AUafE2I8b57Lxru0cehvKp6iVdUSKyyrkCZ8uAVT09MaLKHUw4PqIx59
yzF+kYRA4aoHzNXhCUreWs2LnkYyuY3S1zDaGPFWDjgd0b6eNZXaWEmlZB9H2FpKkndV2XtSO3km
4epOLjgw5LxsMJot/aQIG5Rad0UID2agYzVOhb4SFaUBLOTUrJu6OzvKhLIG1ulg1WqDvyM9annJ
D5VcjTZ6bw3jvQpcRK8kM5HS+Kb1NIeyznjv9b5azeCvGw4KFt4FlD0alAyUtjp7eG9X7M3dlefK
P6hsiVVu4xTFY751pZvs28SvjloTXmUXYKlMu13NMvHXlIHjZS2v3IG4Qb1ZJozoQNPhsnGXbulh
iWVqEcyRr5Rf4LcMgtnaR+KFyWc9xaSQ9ilt0b7H1pxSj1kA4kdvqqBiQXcfVYkqU3u1StZZnlC7
MWtIxHXheAdO+G2LABNomOFSnt4QdBC8Orl3QHLTxs3bj5BaNsXW+tMQgqGNjQBADkIhRmg9hgfE
v42SS24gSKkI/45cNvDhkKJKIDmIdfTW1rE+FslnNbj5CQZKufQ69LZ0m9m42DlYNK3FVa9rf4hS
ZvHlOiTfmbS4ezPalx4S2hJlD9QAkGgZ2J28Bv/dGlTMpgHFHO2onmL5osd9PLqEu4OpORiuB6vW
qY9sKbsllipIal597ep4Nge/KUv3VjL8QeyMh2Q4WSiNN2x2bxDRzN3Jg1wX87PcC6YTWHpPyRib
Bxa+i6mwihPOPOYXSnmVZMGfdRqIyuwI2be/qYbsTsIs5DJQqGRxxdBUik7KGwj3050nxydCxkvi
O6CZXeduaJJDUdGDFXTjl158NaH90Rs6EUFKHtjBRv0SAyNiydJyGBxRXzI0jUdo4H/8qPgNEOIn
Cr5DKN37PPRvJsFS51I3r8JzkmWQN9ZSaEjfW7qSq8GPfsV0hRcBT89yJAPAb3RifXQzhmrv9isi
PaI9ATJQiTpQ3VZt7rOQwodRUufXi3SXJ1p7q9n2nqzDaBUsTzAs7P1e5y8NOqQhKgk8wLAgxSa7
KjePlqCE6H6R7eFIZ13Y4k5Z8RXcKhp6gjul1ZJVJUldm6IPtlHNQncNSvqsiRZZgPze9QT5R8SF
BGbQv4/pyWk79UZ2Sb4oEW2v7GH4Yh0xQXty54xz/aDpcyhKzYzZ/2QRuGTCx19S1ekLn/9prnbB
smgeCHatnqaIDEAKExiS9+zCqGv08tjQ2l6XA/iQbKul/P3tCvspLQHINS8+sxX5LtI7TDWqNanT
L8v7MtjEcQHvWKTtypcVCrHOHIHz+0RveFmzctwBwQ3GtLHNQXb6bDcvovsxyD3CxDVJykTbUH60
Ld4oooUBAhpmtkz7+J2tq86AN6xmbcNSm6Zd0pIElgXqtYLde5ANQHMq8yGhEfhzNQfCsYiOBNgQ
vgejyvBafWVWLLDYlpAjjp7VoFawLMANAz6v91USktsHa9/Vb5Qxf402m6ih9u6lyweC2IC2NPlF
rU37isefteRArQNz9L7PUTMYkf1WSmmthAZi2ZXtVRuTC0Z2Z+GoEKVm/9Q6HTEuUVRg5K8OBn72
yXrPCXSjkkaxVK5rI+FeRdmPlC4jKxvJZzMVNBT6LF21I3EA4hyGtNVNL4gPZUHyU+Ab5MGlxLtr
E8kAMO7PwknrU8zSpVfGU09oyNIlzyZKIM9j4giJl1uNFgKKDu8eG6O15rO+o7KTg87GY57D3iiJ
0fFL76XIbfVUIXAfKtKWh6qbdnpG2oejfYGkXJQ8mztcImzyKAhg/K5W3pQ8G5NtsZVwTz5xIghO
QpU/RVJV7OX3KSPCkY2bRxQMIzzDwSVFnLokV5dq4ExYsZ+mqQ+Obh/e4Urs6yrjdwOeRp8PPbty
+HuZgAMcbzxQHsxtbzgS13TEqNoepTn+TOXE4qEkFcoQ34Yv17GHPj4MunLFNGlF8StmOjATRt7P
24AfXY2M7glYv4YA5tIOVq2wCN7rnposJ4rVzLexa+wdlNpbt6UY6Q80FIfqidEV4TXJIxEuxKeq
vHkDRH5PN/S9F+z9GiJuy6MCpq37BQH6OPqIjPxSISFJuAcCPT12TcDw4TsLWFEVadEdyrvZ4SeF
IDSnYjeYjM+4YKolmOmEUN6AuCBtgyF+E8IN2kXS2nlexHZ1HOx33Sk1Nn/mAaZDyDa7jtY0AErq
79l6COJuh4L5mbShftMWw7CyOW76ooV517ukROjzLiXIHnSWW4VcGToPtcJ+osdawiKJBf/ZJDiL
jiCiNGx3ZO2t+X9wrolzsHniadx2R5fNg2EHzxoFqcOkkZ7oVOGeOZJAucT/Bb45WPNA0+/xiye2
8dVblMe7AilIHLKgGGK/30sEfYlpfCflE4kzyV5JCHLpGfkUBLu4ddnTarsCYSdBTlQdMVe+as3J
ZDo5DduSZl885uMStT4pJFhdVtRbnqII3pTSkSglQXGmCBEvVBvEcHawjkbOj1DOS1Ai/ZTZl22P
PB/TsMfPjaeqvel6fxUOkt4uZutX28NaY4m4mOSPEZsvsWUimKv1H5GWMD8baCj8SjTSyLhyV0wP
f6ooP1HiPBdNcOqz4EDZHdnXVNwLU3zHzI6sqPwTy7tmkRfhSrmSSViAA1TOT9w33CSkvGL1PwSV
QBA7Zct+xF2myIkrFNGqAzKIVRsmd5TUh0as04wI9KCW31hLfvjrbgfZEQWmMxgrRlkYjSFL6gQE
+Hz3FWizF7ZxckJQIJHnpAt0vR+1I2BF+fllWxXKWNmh923LplmH4YGVnp/uAvwvkBPfeOZ/EX6A
YCJUT2X318khLHVBt1V4XBapTD5pLtJ9NIMt5AvKaZHtHBKi6+1BG1mzhnM073ztcZCGtsGmIVaj
H39YTb8KmckOgBuW3vSSIr7a15YHcVbOzKmmcA6aDOyDlimxyKCWrr051xYYPhoMcsWlxNzhD5hf
NNy6BndMGlvaMszHftkAOSOIDBdfHx5YWYcHEQNxT6J6zo4yU4AcM0LQhmUdI7wRnXDXA/EixlBQ
koPoUjPbjimFwn4pgmPXEZ3Bvp0ZxqKiTaW8K/jnvOARK11Zh6QerENqm4IuXM8qKW3WgiY1Jfwa
Mbuj1Fl6VrobLfx2lmZAtSdDcmNjVngx5wPyR5ixqpx9NFWwMiUriSEpumea5UtEP98pPPA58TMh
CFJLcAexB0317qWvjxZT+lU3tJpgzNFbm1bb3IKI72Wt92iIbe0Cp4MmdWrGqf0eC/0mKt9iO5EG
54yNjptTJshGeXscogYpoh65H6KlATzJpodyBjhYuBhUiALCc4AaY+PLhDRuLyZrROZ0AUaBOovs
7I5MU5g74fsEwftAzyJAoEk0jjWa94pGPX9L+9sXdbSXOdseU+hPj4Nvz1O5EwBJLMP3wI/R4btD
fyh9+5c+pAXeKPWMhS7DGm6ncx44LgOvOPbnwW38i7BIA82HAONHrrPLKqL/I+q8muNU1ij6i6gC
ukmvw+QozSjZL5QlWeQMTfj1d+E6VffhTFn2sSxpgP7C3ms/UtTaR2Tf1ZNbBggB07sGWGqvSxY6
g9lr6+o5GNl45liymBgyKUg9Qp9tyexXlkwk56kByQmj0EAbrZwrDl3uH32G9OyVN4CjLU1n+t6Y
c7+ACPRtz6BypbvNzhhI1wL6G/upDRqnl+2HM7vtrsu+I/aH+1yWjymO42saKMAVOjw8NsjK7G+D
x5SWz4r2WYVoS3WV7Gp15IdDqnc4HzwGVifSz5Yc3QzMR5Beg0Y2s6/SMISSzjhMtuc4L95GzZT7
2aAWDl2yGyVDs1v4hYluOGUkXXReShXfa9wxwtVX0s1e4/GnGgfG6VV3nQutuZK1DQX/AAG/einI
2q1QyV1C02+wjd3LzDgnaZrsQivem0pWx0YkpMtkkPRSe3pHplWRLNrIYxHE8kjJCEx1yijKc+OY
stbJV5RwzEuqnuHgOzFmaNVSzV2ruPqZdBxXEmEgkZdTtCVeZn7SfmVGAl09M+e7xXBvTWBSQ0wR
dBnVM1lr89B9yjS2O+xd0fQsqq4UCaMv0C4dh8bSjrrGfmJaQlFiZ5gIcTkUKGXZ012HLpTXaCSm
vnPbrd1weZRxz92Keu55Kpnq29icvwLo42BxrQ9LUEIPocnjJeVgpY80CD6CklO1SfknWTaFsU3w
DTQ6Abhhi4rb9gsDarcFAIuaNbR3aTdJqnSHiK2YhTjHZ/asVPsVJtrXnAFZGEICIvNyviPqftfx
RH274IWGz5DZ8G+nGl8HpItsNNaREZu/W4+4JHcynQeIAZ6WmRZfmZxEh8QxEcGBvxSdnOE/W5B/
kgofE6kuPo9Lbsy+fpXduNKSgJlkHP7Fplnd+4kflMjFIXHBZjq2xK/bNs5ZVOKLzcEazFJ6h6m0
BGRmPZJ4VKUI3I8cGBFDxHJ4a4n6GToj/yGuVPSp9105FXBdJ0bIOhiM30pL24zkzpxBbdqnQbeQ
YJTKZaXPo3XsyduQyCt7Rg0p2pbO+yC0q3ovEhINxgjIejRfqZaYQo0183UCWoHvgYAwHaAOAxTE
i83wcZPkSr45UfhbK1rrL++mP4vAOtatCfZNq5FGq2zXUCyfLBDviUYxH2GnXutGXoD8EiTbluq/
l/9/SE9UbCw1I+uK9U98PuF2DLBJWMxTVnk2Gi8h2SbkKWh3A6vlS9Dnn2WPI+HfR0aeCH8YRpbh
SfBSIo16Yd42b00x4PJZPgxg2x2p6W32W3xYZGQy4eS5RE1wQUMdorjX7J2NwkTnXLv9/4Vr1qCj
pUDV2Dz9+/1RzP/9H2XY1ddeeyEEFrjoiBut+vSq5diNCPGpBy5moreLA1ucX5ps8STOniBvIyzP
Zi6Kc7H8qmqw0IrMIrFnLsn5UQwwqlEXPNwT4Z1EvDAlYTyv/33Y9WGAuS3ij1kQeifkUpw7Y7H/
96fN8qcA9BCUKBw30kpAXRZ9AtoeoMBqYq4Kpoxtbdh/jV3vHd3J+00JGZ3wAfooNRCzj5bca4cK
tCJpCsJrHhIFi2IlSdCj/hPYxcnT56+M+3uVe2TI1kNzZlW2dIhs9rP1nEfzKrXwm5XjQP8O3p/m
2GiRYSAiqbZqTG7eNDyAPMaXsQVrn05vrtsgcg5LpIhueYaqonwHXCiWmPQT0tsVmh8sT8g/CqZv
yPh5lNOR5zt8ssSJNvoygAginVn+MujK4ldD05fGhac2EAhoOdlp8UsYev3hmszYGGWWxTMChHRN
FDcEWw1X5uhgQAlfhxAATx1pEAUvbcInToSRsNLlTJ276UgyJJmgEdPfoPDOlndia4rrVtQvzRDP
Bxf+xyor6u/SpC/SgfPtk45aB654mWp3MZqHjiPUYsvtV6zxsCPE39ZsjJtKGTc96Nib2zrD7pKu
tOrOhqP7Saq4BWHn655cM32l/2naC2RBkmN4rDQYWhq7Vr88eMH9wDoPx/O0aVONC0uWFwbbKUQV
44Y0Y+sa9WEarYNyyl9miB9T1OBSWVClfiZx34bemlVbSaxsFZNbbI47ZJv6JioEM1CsQZVBGAf3
yD3HGzD0Feo7vn2kwgJUXHa2wYdzzb9ZA9G0QSXvy3N8TiktA+0SZ/G0r4yQaRdLAKQY3s2s9XsD
8tjXAwvPO4KyAwqkDXpym8XzGG4wQnAeN4hGx67YTMq9eAMyNpcDHQwn5NbGJoWMfF7c1euBFOdk
gdP3M008tzMY+yqN2Mhar0MjZ5xnWbZuyNljpYWQpJNfszltkZtNa+bOFrNURLrA7JevJ1k5vZue
h77Zl5mzxKkHj5G1IklL/FWJji+dsiMkymCVF4bHUJthRB/tTXu5mNLszQwoFcASQgGHLFGMW03v
nxJ23ULpx86argXxunT9hCvRSSdZuJmpzWIy4ufyz0S/Ghvxt4yDm9BKZg9Jz8imWfxxBce9Lj/G
6sx829l0DfnyYxUgtec9abj1Ng3AIxa3q5ToS1KFnF1kKAA1PUPRODKHTRATkLWULniR2DD1OBDZ
L+ul9tnKAJxrHXHpmgfULHTIrE7A9m9QIQ2rvt4bosP838jJHw2mPPKsEPWuY2SI+WyPPOMogQYz
2jGBPyijoLNuybs0lqMCCAMeh7E9WbYIfJrWHBmv8e/y22SKUZ671CoIMXYY89bkbBCG1ZBQRDmZ
4sKsyZnY0uvNGo1iURkfsS6ehxAHa4WjZDWm08GokLz1GaHpjD+I3XpOm3IRFycJkYv1T+EQ+9e1
ZzueHkIyChKp9i8+i51TfCBncPWvdpZpmG+muGC6Fv0FdMhQMlHvqYqp3+aANzO5jaIcjopoj/Vi
pFghLX/OsQdv09ZGQr68tMhH1qKKoSiNNgE/offaDmB5zbih4zAxGBSkEVh8r0ni8MBJnwtHw6Dp
fJsYEseCjQm5WfOOqoH9zTyQ98ZGJNdNDOkCfcjCN59q0Ft5TjNhGM3W9rCkuQR9rHIzHDbSVrtm
Mj8mFzmI1Bm0Up2SSD5XDEDS4asHhHfESPtTshmXWd2fpnh+r4Puk4UrAcfeSNgrBgNu8yxj/IEy
x/zUtHprq4ybLyUzvOh46gduxgw7+y5Mqz253Xw2jKBYc+qw52qetIG1TeF0rE+cZD/kke3LVzqR
nsz2Wfn5BFJtQkzB2IeJYbdhdaGnjUmgYw3oPT5gRWw3oZb91dXU7ZISJYIKP5gxvzQeuBl+FAk9
0kgLrVzyuZY1Pl64iDVVBQvRxL4oPJOwSkQ3NEgs4SLJzrc29L070vMMbrnP9eY91y1oqQQqZS5T
tyo5oHlFIpIZm6RxXlDmrxUOMz8hTTUeDZ7oYyN9kJ8XbUT1V8ZqQc+baNMMPxcuxUmI2EVHazzC
eYu4+td6NLPOwHHWMdVp0moVa3p9MIkWyk0yRHu2hExpyinT91YeOCvbVH6omRuo0Nmm6Ih8C1q2
D9ZXFaNN0me2y2q6SwSiwBMav+9Js6ZDY5k13tH+nPoMIV7rBES8Ol/cZZyOes3QtkUYPzyykWp+
5hbg6cwzwjDN3yWiAHbuRLY0fPFNx5I3QIaXey23I++lqAgvzRCH2UQVkQUOGp/6Pu87UiBm3ScX
sdvIuKGy7UMGUxx71IEwBl3tPegG5BwFBXE6FPcZpfSKzQZY5LYk1zaBk2BG1U/Ml3xksc8IIn+A
byOQy4EejU+JQMKj7vXkeXUzTpOUXDknKg5SUWyhqND9OK73cYZYNOAkxV26DuvZOiTW3O5qrQBZ
6PQ7b1TofdYEcPxtegRUZrG2Aha/bdRqx9izCJqy0deMVn6agT+wm6gObtTgMSQjcaUfDHLNVxyX
876IeFvmdR1FF3vk+4yrZOJ2rreaY/4e0PNhG13CR/VwZ4zIAO38XlDs7kEirHlY8r7aQbdG64fa
Y9UP+rnKB2DeAyh1co/bbfbFKX4Pw5T+C93LuiA8xA69h9Db7Npmw0fsttnRaaqlQjp37nAUNvN0
0ypeYRTe02nK6Mra155g6IRYB5gOFocL2YKt6Msj5ynIS/OsZ218aZXlD3X7HOWEc+h9AQmfFGSh
LU2AHQ1rNej5Op/n3wU/UmpxHjaKBAXbzVClFDXi7CLeYaGNff7Fd2adLT14kEOlCZlt0ERREZTI
xVZ5PzM2pKtt5WNyuIVKyyDEutuatqw4P64j8s51hpYTL+AuKNp4l90Moy5QjNNfG676DtMY3wB5
Uzqx1Tp4ewR7pFgmw86Fh7Gh7XrSA9SAoTiSFl3vAtiVA9n1R4aRjP9MLFyZwOpQMAZ/CGc3DVSJ
En3VpiPuttQOhS3ZPcrGZQMwSkbozbaJs2zfG8WjisUf0VmUM9JM9ilMCMbAZNs0W7NxFdnX8gtd
9WbugnK15F+mjr2z2iA5VEPI7Tr81Dq2GjFU9GoVblPxlkj8VRhAtuyIh0PaEXTcWjXHrSAR2PZa
cu2Kr4FpCPWQw3x2Sp/QmwluambeIT+abaAwbCVWfUgAX89V+6cQ2UO3YcryzfrgkJ8pwL9NpdV7
Dutt7znejt6MeU38Jy/bC5lR9koSWrOqCwsbO1ntk0t85TyXTBCqick+LuvN4H6wcPxVtn/GvnbX
GDxfqso5daTsJoJjsp8ruWpCsNJh0z05A0G+WfrJdnurmWTFh5H85bRYKcmeJIkjVcVKhtm9SPG6
5YUw9q6N0m9S3HaWhlmfrg3l3SOOk/KALmBTg0MBt1oSaYvFalHaIw0rhl1Tz2/ghH/08UAp/0GL
jQqg19dVm85MhnnLCQPhe1HpOrU9hQ1IuzQEO61RcC7CBI4xi0LtmDDFxI10EHNAF2Zz1yTmK/t5
uYqs8I8YUYBHY8tGp6Ucxud8MNutRRt4NOKlSwgR0Xi/c0La1uiyXhyb8a/hsTBP6ruhzI+Zb21F
PUmVwLevIesn1a964LMjIYc52tbGtqpPkildNrs7E3vDpnQ31aBfiHp5I8g98ivIgm7AbEkujj+D
ZqqLyZoJdb/suuesydu9tKjumIgiYFCzQMCEIDR9nwaMueArOFkS4khV7XAB6JTukvSOKQCOHqU6
I3qoAYIvRIORadtHQg1z8lSh/schYOiey35VxJx4yZxSJWf2Ki+bBbdsMBZVOMYq40np/NPGovXF
2nfMpERESniO0u/M4aqTVQmPmxjX1sQ1KySbXi/mFGTmXvIIqFfR8GSOrEUmx6WAxTu4lrMOht/4
aw4IBUpheZsJ9u2YaChvwvQ2e6BlLdZ2vtaCyTGCnZb2o19WlrNmbSb8lJCtleJ9SmbtOxbeIl9L
Ea8ymPYtnsA7JyLSzm3FuUif4RbH+1ITT1OsnYos2zrC+qagpSxm/LzRo/HUacQrakJn/emF+EBm
40ebjHIblAUZusJY18PARaTNa3eRSMWG/J1p4Xszlmip04oJmLD3HZ3pFrbsl6nX17nTEG/0dbKd
U1GyFguzrTvNN7Ra4Ce0Pr9Y3oiYKDPrlTBR3w8qnddgGHy9mX9SN3Q2nhQHx/6oWp1xlucyxXBy
WPU2IQspRm7X7N29NaOurGYckJpzEgMTeC+ws80Tv8neLsT5mAB4MfQY2kI/NysxUzEGQvy2vAFo
M6Qhl5E9+zOKakNPHtIWw4bhAjhe+CTdTKCnXrP8QKEMLKRJX7K2vZQaYdixp2l73eJZUSfFda6I
Lgj7c4LE8jOs0LXNHRD5oQ+PI5wR18nYivVttbP1+aBSiBCSfxCwSYgXfq3ZEREJBGs7VPq+CQab
fGL7BQUPWPks2GhFdQpEo+1lwYwkw8VlFQPQhaJFK8GcF4ULePAh47NUsf3JCvHmqoHGLpEOSjGX
IixyN0NbSSi3nE9eahaofBZRERtvnWeQk7rWa6Dd+QJIgIWaxcqnWnfdX5JvyZarvWCnivpZTeo9
UkBCw2DaC/jQGCG2uVQcAza7HsOLS8bFJD9FVfE7zlV3GfIekr0Xez5wB8pTqMIH3qWugquuad68
LbIasvAyYnKw/QOdpiFGyheG2fRIiS8i4eBnRhaviKRdSdx9ftVr29n1JoSVtrs2XNxHacmYM8/F
UYL5WdXCsf2KrfBKwgAra5yn8x4NMYv3jNKoUQynI9qt9t2yWFR4zhn022WwyHGqNAr8cdgazDpN
YeoE1QKhioi7pOnAINbHl2kikHyZCiQ5cASnyj7brs4XSvLbVDf5PuLSjRun22RF9jDp+1ksVxfX
hQ6fwSokDFZrkL+lISMM9QLd2vElKiQyGtmml5pHsj2sgJyZC/C+6UnqkK/riTLD1vrEF2Z7dPMm
8I2efqJpTJSDBGYaXRYzQ0aEHBEmFfHzTSeGdhyVaNxZOJmpPCSMpKzF4tlI7dQtps9/H82eNl7y
2Doj4y7vzlQ0m0rMwzpBo1wzGSdO+ISm8oscho4q8Kkn9e3OJiQ5cJzREE/kR4dp2B1g4kXPZqUj
KZBEN2bs7HVjhB3famui4PKbhKbv22MOzl5Lg2djxEStCaqgbvg0KoM+t+0J6bLnq6i74dmzLFw9
UXE1A9i6Zew9NxgKH12OwkW3A7mbIlISkjEmWWTkaeN6MSuezrsFpt69xEbXgyfHVFhDOTJm/UQB
pq6uiBFNJbOOYqNxAZtgyleTIzF7IKtLW2dts1hbt+N2nlr8+jVFzYL7vv570aE3bFnBKfY+l8JR
7lMOvpzxH70WqkIQAWGaHchx60LxklrzM+5PbctM1+At0ezX4SsLcxLJatXyBTabyIOnxcAdXVyC
IhEzdQ2u5xoloJuaSP/rDcb0VMwHowjOjkyRScU17+bohW+zpB9pQO6c/31YKixdKkd6R3tK2q+d
AFTskOboIDJWNY4jrjJpX3WvKK7Se+1L0mOswINMqJwVm07vqg/yAk5jwucKJNma9IfVzdEByTN1
Lp2a9IbwTaPcpyHleWqlqOv6VrtlWam9DXb4yRQ0vxV9zTwmzuSh1CHFRcx4E7JDhhisAr4mBAh0
ouY98IL6EAmFQA+YqrKiq8lufpfmkDbtRInr6F6dMnYv/z7o9FRAZUsAc4V6vE1cmV/6BuVaMbpH
3l/ylvvb5BXurU8m5wan8U7tlxI5H2RoYdUxHCkHGa4US5HWPjt9frOHiSGkkbTPrZkhAaHkZ9/V
bRPb80gfJp0ZCFdcX1ysQMw9SXB3cIu5DeUDGYEXmzr3lpPot5cxTot/v0L2h+/FygrMVhnxz66A
XoFRZYeSd7m4mugWLy/VxMwT+QJQHAt1I5lAyePfS8GIPJ/rXwNurKPn1uH938vASl4LkF4M/MgL
AC7bqamnJ8y7JAP1yR5NP4c/RueaE3hsnGLNIsie72K5AKIZwIfT8aTjkCfKzIiwbbrBts+o8b3e
8VvRFS/eKNU9T3RfjIxoMeoPbds8GTKXL7NR7PXS0fYYzJnPtV7+6BR9DQc/+5DmYEixCez2r1nm
0FCdfRqHAApzRsthJfwQM+xFgNU+5w1+5Uqh4hwaJtNSmMc+iBWJxbhD4KFvEw8jZQ/ggOVCyKw5
gGWUGL/TeGTTPlqnEC8Bt+emwgW4L2T3TqwLJVsrbh3xRx3ImVqbYOOUh47/iFxmjaVYiUwKU3nM
rVBnn0Ug1EGR/IHJZAN3ZlinFoq/yDD98psdHHo761bbatjrTbpLRmW8junObMEI5l78i2gVw597
9nJNTmCOyXM77FtASflnF6TVJa/mN2cEbZpiOGMw52GKaoLD0iWai5Amy+WTiBCu9Qr9ca6YfE6x
a+yt8IDpIT7p6jhwqO6zYklGsNXRDnTqCbS0jlM9i7x8RRFmrPAOESkbeQzFiWlT0HP5DFVynGKz
8buwAzecq/Vy8q9wpJqJ9S7x1H44w7PwtD1eoKeA1ugpiM2/FrcpG9D6GKNV3crK/m6I8KkmRUGT
dxRtngHs3ppgRTFQdSiMj+aSh40tvt0U6V+tqrBRlIx++jiCXNSz49Va+Hwo5vnlvxcq3GYbZMWb
U+gu87YxX+PpWckJHdy/l2T5+w1rGEa+00mlFfl2GxAI3SlqxXdryHZNGBFGVtdDV0vXs2wWnRYD
gr0YosO4ObNINPWm20VNW64q25380m7DTRaaX0Pg0rPruFHqgOcBhNwjQzHQcybySTOgHBgU0y0w
EZ2vELIqgRO4Iarj1M8TqbZ9sPXKHDXcCfjQAPV3mp6LKv/rJsO8TUcDhr+nYzjv13Fvf5di/N2U
uA664tMdgtEfzBsyRQph3JZY4nWGSh1R9ylNTxCcHPCbTjD8FFbEjKqxtvV0mI1qYt+SX1GR/4wD
Q40mJ2EYwQBtqzYznlvYuCVqlZ1iwUkkp82dTChSylJgRXbquBvnWsf/SRZisHDfhTAPTCbfMMAn
OF0QmZBgQq24Ljv17cLG8DXbZZ9nbOeWkbwsW43F8qLZCj/paLmUiTxa05Qfg4H2NmI2S1rhuiNQ
IPBsZ9u1IYYDR5RHfaHbkSe06ha5WkuWANDutN4RD0KvmOvqUjbWtDGG1iDLpCH1tXImRJDAHyLL
b3Ow9Fk+vjQ4KjiCzS8dBcrZc+hoI631NmVX/A5rIAljZ0FRiEnARfCD6tvAi4pfFsVXncAwW5b0
svQzIusfhm1+Qck9gkHaG4VcRzUU70b3zqUX8PTFubTWvWdkcnd6hUbQgqKLZHMac4m63B2MYwTf
jrqyZngKCZhfkRXzAm1/37cEMORwonw7zH+4Up6qqnwyZ44PvUcWK5nSjt5b1gzLqMFiILvF/pVs
8palBLGQp2SSf0n1wLGiqy+ciQ+bkKxV4k7yEGUN7U9tMYNzoltgOZEPeABnYUtiQy3GGcIigj9k
Ox5zuOFOg8ybEiDQ4i7zaxUwcWv+Jr2XbZJFJ/XvJRgG6cMwyXy79hAf7tw8M48EZOqIQ8sHJif7
KDF+bAKzfSpylx8TAFqbznU35mLv1owQ0MBec9VytTN0XyVD0+7nX85ISGJqDHjQ2Ewb1VdlJeMR
swlLAF0/07QhBLKGbeiS+oGvbiTprT9BhnS2eELR6vUOOrqHDLp2U4/WV+JYP05IJ0mYOjFm3D+3
xtbNbW6OEcuyljd1fC+M7EzyaL4tQtFfGDa8lUigdiC7o83chPMrWThkZbqMPKl5f+lObeyjhJU1
j11lYaUJFBvirHtVLnLHOHR6Cp3+okyJeiwkPgGZbR31+5ZUbh94BvNQrU0Yo/F5PC4q0y7kSUhW
BUzi0WAsC6WwXKPJlQcroUTKzIfNxns1iQYNZyn3yPFdHxURF1WLxbTcJ5GCKlqyw0qBf28W+Fuq
2eocWQYyrsaXkQFqNwBlM6LgRWIXPpPhNrOwt45O2X4JkF4r8pzU0odzzguiKhdHl1Z01qqpWnfT
m0jhTYM9uxWb4doraHW7SE0H5E37TshHHDDoIoqEnsB580xU9WYAVTOpEUrH3l0HSJl6FKFZb6gX
KKLjFrTrfijNz9I2Ph2QYgPBnchMs3Xf0BHImsEuoe0fSY7vaNKxSmV9uYlG46Ype1hVTvgMj/iP
mGZMpBahooNNs6yPbzmG8NOYqyNDdbR1bBAyt/8IFVkAg2F3H5ZT7b3Ubffp4LjbrBQ4M6kNWIDn
ey2tN52LkFFRyB+rWl93qntHyNS9EPmonoPMWjNk1g4a0jDGX5zjdpnHe86/fpXpDi5R3TiWRWRt
XfzQ4N4d/eRaw7SjKHsQWNMiDEauPziZBPYZUYbHzt3rq9n/FxJZY4pIjde+D/8kiPOfR4s4v4p8
RjvGIhmMk3Mo53dEl/HaKti1EL0R48zKro6p6w+krYSoTGKdxN3RsWryREf0c05p/mB78MGG5Sso
FmqdsaQmS/FzSJeU0jF9YySYHjq2Lr7SsjseDIroyN0PLTQDiWOKVlATa4LmdD/M8j8RBj4oZEhO
jDLEPkTDY9SE8FVxD3kANYgiO3QnG7RBk529Ajpk9zL0iMzC/so4KESBDLXVs6F9q+qJ4Y7Yk8T8
necRLUujd1udXHqQXu3VcdLAx0Jf0G2zzA9t7dHEeFBm7+rN9l979n5PdUun34tVSSA96/nZXA1Y
rZI38hO33TQ8DTRJeWUBqq9w67mW/m5CPdkJGBiCvR0zWMzDrZFSN7Qswcv228yT3zgIzbPFZ+wS
+ivpinutdzWTYBrJsrV2QcmwEA8m+v08R+eNAtyiRDKCGyfhoW3TX6MGTAaJOBoJy/0VNRMp79XF
Ko2nysyCfV7yhK1me0OXftGxfq8is/uSqKE3c/0kxrLfCJnTGCZWsC/GieXFtDKrmXQ2iDas/eOH
qbOcylKXUNyKpYQMfbZf+dZcKIxtYR9drL88khKP9+dqk0m40RwHcy917DRyNcA327ak5nD8oVGG
JLuYlUwmysavFMccNNn2U5J+4+GrWulREO9A9uKEIXXMdu0NTioSXiyGZKIOdtI1KXzFehZuRH8b
JL7kUtcnPo+rXNKqkhBzFX30YrWwQxluE62HZ+GeMzvutlmA5YqL7TNDqUVK2FcARGddasVtLpFf
zKg9sVRtTMmoYLSDFqOYANjMM5FFnKxvUWTfTGxtGzzYL/YoRka6TbE2sg3vJl6j2qo2vXDSjcPA
zlFst5M+SU85g4VqNp7AwvREmHKmo2OrsemaH/jLzUuHysH3qi/PA++VLCQqXI91YDxMtK/qW83V
twUtWaUS21/l/CmZtAS13qyI6kD1YD3iUAgCB+frJBVfDYsxgNtANa+98y3qvNgFjf1txfI5Gp+V
tYxk0wpoRW/yntV3O47+ZKldI3d/6HGBD6VQX+Aypt9pxWY1R/tZxGeNuKiDNfMQQmdgdZp3qJUJ
/KpCWkAQQYrXefbw+2VMuDN4KNYgNlGs+XFIJkoEl8pP66DxHdIETEE4Ejq9xKRHSiKTac9qwCcZ
xSxdy0jSbTJm8OplR5lS5RmwRlcEZhVy2rbJmK6RaW2DpoM5k87ZRvEUxrDIXKEo7JGS0eu4VtsT
XhjWjeBRkV0RRVh+u7BjnswYRytQwQUxg+cZvwErzeiCCTW9h1Bs2Rjmztzt5875JUMvuwqE7fiK
p1uQKrEpzPlP4oWzD+Pw1/jHbeHE6gv9JwL+40KkxPuGBTjrsg+o6TXaxG+jS/dusNC0J8PehnG1
84ajQU+zjbL+arYkIlCHeWjvMPewvycx42i56bEN6CJmiydHmextu/kw5gHopFZdqi7FyQ99gny5
B2UdzBsoqLazyPtH56+aABRNASm37Wc9IktoS/NJ5areTM1wE6OhIy/FxKnPjL6dWfPrbuzW5uAS
G5ey0S+MBEiPmvJ9H9LRT7DqVwRd476sNE4r4r9E1/OQA33r5BArdCsVmzGsKdiWoU8kPqDsHho7
O0GEOfct+lF7yhBW1iFhnPNTDEXolwv1LHXyV2J+foCSuDxaEwMJFuV5HyEaLv82MoFaYjxEMvCU
YVyt4djO9DnfZl7JwWBLkPzSuSY4LGGuaOXGmHlSGlDKFOCifDR8i8VflCvjGAWsV3SUIHMitBU8
IIqWPv+uenN5VEnF7hGTQBeNAUeu9FAZY1wc2+7GCMLzs7jcK7Otz0lXXdlu/PRAJ9EeoISA0f3G
ajsFQNZvnZ4NFA9toOLLr7D8Vjvm0w+d7MYV8b1/R6hRa3fAiavVHOImQbvh+NZKzeTn6p7zNMLL
VQ+ECRKD1gZcv2HoRNuyfKpD3HOQ9C59n7FySIo/yTD8qhtuncpE5uwFVAs44KsNJfc2q6Pnblb2
a8PNJ0dzV8H/Crv4T4delrUw0CvGfTyzNjUzxV2r0nY/uQGLxYotcCVPGBsq7pkBBTSA1UOlFe4m
jH/FupHgCDIw5FD/FsO0boHPP8GRQZKflutCEyCyvFedAO8gX4cWVDSNGLNbb3pLkWAfEQMN+yhi
+VvlKZIchFp5UhAzx3DMshgL17Z3xexT7vuORCUXFxjeJUzmeX5QLLuyduCbsZ5RIGe7gAlDALnL
coJ7hR2KO7nc6bNJTqYuVxVvJ8s5pHwBxkH2L5a9ooF/jmOW9HmxJbYWBbxG/5maRkxdR7Wdz6WE
alDQnunFD2ZufgCTjlO2oHcbLJ1L9kmL08ecNH/xEGxjZX6JcDguUIm2xTCfDsll7MYWkOyYPKVN
QM9Ypbd0oo8tOrKBEL6/hJN3hAyAPPqk5sMohnTHdTStRBtvK1vNq8jD8AmC5cVOmzt0xIT1z3pC
NrwraRY9ab47ZCYxih/RdHYaxZsIqtU84dKww7jeCRsnfOfZ5wkakuAhf5ZODdghnb+GOLq5NsyK
yHVeNK1Cv6Ibi0Pnk+PlU6jqOjXTJqlwlipy19ZA44/2nFzt0hFwlKtdklUnuL3iVyt/GOGjHKps
4VsaU0KKEcEUWWIICtKbU+nxu9do+SllP6Rwpq6ccCqOjQU9te6bI4FfIWgt2PzImQlhlfHbxBvl
5t2fTpT1dko0h22X94RPuWduaJ9SiR8B94/aKb26Tzl/NUH2TSKDxa7Hm89I4wXPdszfP13Bsj8M
J9ePbBechTgPZc4kOAAUYrGg8gOnesBbts5RWh9NExLs/9g7k97IuTNL/5WGV91A8cPldEkuvIl5
VCgkhaYNofFynudfXw/T7oILaFSj9gUDcqZTmQ5FkJfvcM5zQraRdoAMPywEkxPGD0lT7jyV0Rfy
aEp8bh6uIJRliRVRmljxovChc6Sd/1ImfMgDkNdQHMJpwnvrxE/DqNMmYrBe1iNvCommRCnjnku0
NF95vv7OEvcacrc+SR+yXJ5q921Q3RW95lyyicCfruCwnoSLq7UOnAWzeefe1ylVfHuTTKW/cDSC
L+rM+IYTwOVrO9lzQgrPUqTmTxPnNnOYGFvdPF/2W0orzgOzpO9quxRwtJ3np2wU6IWwFxAOwsVK
xOu2GJK967Kvaxk64SBl4YQp/n0cseeWA6zapCruGjhEK1Dfh6wS1jbEPpX0qllDFli3aEZX+uwU
18zq6CZXA938Uu+oIGprIshC4eYbVJiyMdT0RxkCaQQ/qCfUcwKfQq/VL4mHii6sPYGeJXvtWWnG
FQLqkkZAc21vIaBZxb3/Vub0gG2KVg9tz9ole3eL3WNAZMcNJV29eEGC/dkRqsgDTmIMaEgByUPz
SaQSmYWvHSVBu482Q9eVqXDa+LOzujXRMletiPZdh52TjD+xR4bzY9bA0sjM4T5DW7aFAG1t3Tq8
2VS3AIiseue3bnLSB39OKHFz9NvRTxI4w6E0hp844mr0nTQ8y6ARGGimtd+CeCGHsdqkVW5tbPDM
LEDAgXtWET2AZeSu0kme0MGBWmKJKqTdCwYMsG46mp1Ux9DVVjW1BZpUckWz99K0fnvC1Y+ptAcw
WfGNTUe767Wi2lk0oKwSusMQoS1EIpl5hM0z7wgX8AHsOHp3J+cjNn+y/gMPzi0Lo+GN0QpTOz5u
2N/Ey2QCZrxKMEwkR2DGnEbwjYmc0O/aKFtAtOUmS1mYpuR8bBvNKPZGK25Nl39FtHGPYZW9pK0m
maxx9lWVD1SII4Ya6mQkZn5RDuXbMLXaqWGDxjOYek1KN7xF5TfKno75Qi7W4ZDKtZEAbed/ycFT
o8+Io72wLKIFMv0qyiI51yF+wKoawwcXLXdZo6BT4d7zOKkcGHnE3MCjAb71ojWzbNPmYEDj9Khi
nSHob1wyoCXBvdxNVvHiwzJdNG2dMh2CwyG8oLz4OfQNl47m4kMPWc/6aXbDbEGbLNrVBnKDxEZA
Cwt2WJVIHo6uu40HLqxMl8EdbOl23xeZQh8JjoSruGMWtfE/DXN6DkKo7LaNLTjxPJ/ZY1UtzbAI
t3Fbbxwosw3TQCa80JYMFU7A7xVlwsUjDXdD34vRP8b3yTREYS5LGEJaA768uFnwVCrIUamH6/x4
vHbR+BUMJUHTg9QO7HG/8swtWPOlwcYzq7OEuHP04EhhGtDvEG+b1yAoHqAtEt/ekSHAgFBjHdWV
u9Yz3ktqrOMIco9b570numdrdm57RcSjH6Yp+8Y9uMNV7LJ/6B7IcW65Cj5N6X45kTVtsBkrRJ7m
vnJiYg/8uaqq5VGrWJObdsAQeDT1e3BSIwOt+1hhvhS6JVYtvJnaxiw5X90ofYLxqcpi/WgnA+nw
EjN45WwwFyA7zYTP+PrIv8gUBho88zb2+we9bccDXDEW/13Yro187NbwYigB3aDdTM745gI3PWp2
ui4E7nOmbyeniQjLRpZdELB9FBYwzT4yDmOL4dVHibxs+oEQVBqQdVCp10ogFO+g+d45vlPv4A1N
KIiL1yhhl1c3A1yHCKUwmQZ4iAx7NbknirZuSZTwLQrDFKcMNf7MNG801zpU2VeQlClZGXzRndg4
eBNGVuBGEVnmc7jFwB6JVrm2aMI1HY9bkKMiqTrn0tQjXXQK25KTNH0MWrPdK3mZIuqp2C68uy4f
iZ5z9LcURP4G5Ka7BUOh1u58NBvGXjA5fOM3jahTFK+5dXTeYNvKQ0EkcJlP3t5rxm3b+fe9DxcB
WDYSsgT9a80iDcoZ8iBpc6oodUOC7G963AxObbjHVFgo0yKGCJRD2UmbDnFuzQInuvBBPdW+TaAa
UP0TORLLFmTIRUpaxhBcXuHk4nWqmVKS+roKA+scVxiDU6rPu7pIX5hMEMQRF6h/i1962UMD6Qnl
i6mDWhJsQSwiH5xykzu+dbID0uuB9bKZdarjICoXK4srF4VJfRzV+c1L1VxpsuZwPXtv9hc7sizY
J5vAKsutIPTTChi0OYYOusp0YTAxs40HYlUsGpmpjtYuiSqMn9InqzVxlWYJH0kSNXuNd6Cc+axq
hr7GVkQk1XghM0xtAJeuGceCGIC2u0zJcIeGC7xj5O1hM7SI4y7deaCrwA/6Rz0poyXDuwwgQgQt
TpN76eub1ETWyFj1U5fmY6hZ1bZq8Wnj78RDw5xl9PW9HBxKwLR40HI6XU9khEqEvToZJHiUDc/u
HN/jinlQ1TJw18jebgqLsinFDlRDGgjQyFMjlOvO9H8wiuy0tpo2A9Kwgpew6umeFh2VEJq5vHBe
sTSeEHXN8gcGipnKd8p3eBVJP/uYiTo7aQUyfzCIEmFO9hyGItz2cT5Pf+gdXFx7S5V7z6IEbCRm
XcCwH8DQ7HW1ga4cHvRALvPSd3YE3W1syLjgIGkMJV2kEQenLBGv42jXS5Tnv/3g3UWEaRxk6D/B
++HHUu4lEvlb5Blzkg8WhRhF+3pwXxNCoRDTLvUAfFMe99sWwHTUIFvUoZ+idFVrGQkYCm4BeR6T
IJhhiBm5yTonsvlpKsOhkUURfAqCl9pUBt1/3O5sOZ6nlruc5EeIIW21VUPyWEepTmOonNWAFyiG
D3LluTUvgobNiIUBp45cI1VsD5bwfw3C21Vrn7Cw+RsV8XYDzN04TfCuxvC5YIUYeE15iVu6rNyv
jL2uB86mt3qJObQlX5UhNvp5iIiiqUKWLczSAlKUWKsv/BaExlhwQ9tu86GQSDAjIjuOgLxzBS3e
AU3l4d29zkrBlaPtx9gNt1ITgliSHJc/+5JF7jzFiEMWWdX8DBkiKATDK2Oi4Oz7+DGdocTx/IXU
9HgNM4Lqt9DL7QyhBLZS7ms7ODBS1E/o+8HgFtSESCNOlXKcO422jcsIhXtwwEUH2UW/6MqI9ywZ
Cnw3kuKBwecFqgBRQ0miLY2OxUODO5/BW+0chF4WOyP0WRVx2sRfheDIpMFYxymfZzuwrsCUdo31
h5DFCZN7nv2DHLtTo1EsZ2nDCc8bhPUIrSIMOdRrQd8R9Q6TNs5CjL9xiB/DD9tDUon2UMnI2VIL
7Pkun4S+oSd1afK3wouO8FjG1UTly8qqwc3edSigGRoHZvGj5YDtoFOPBxD5kMvnL8zn4zXydTbb
g/WhNHHwRf/q9rwp9siyR/EUa6LiYOY5ovYwfBrskaGuT10MJAcnz8zI6ZXLcBPOkAse3y1+jBZa
IF0ET9cJr0NmD+KqBMOW0VDPbjOsy9rSD7aM062FU4bnXpxsBoGc0EHpRh60uVed4e6QCq7oZGZU
BONCoTBZtfUcSTpOGaJX7PZ6Q0acOfgeevGx7Q7/+GWrTORbWcRwkJtuU4BdwZZ4TT0m+ZUJjSsK
0MqK2BsO1dhSCg8wmljCNQegg9UKkv/EMNF3D3Yp9PW/qRG/PQZtWKF1fOe2k4b+vY/3nZYOr4hS
mW/X8ilH53vHsqdZtAjoX5vSZz5MmNTuz2+7cqKhyu80s8G9oGXmTsuMu6obp51yEwlCIdSAmf/f
L5GtVSBpZLaGc/avf/DnWwwmjKsRs8bUg41nQ32UettdxhmsD2ePTxxr2+7PH3q08P8Iv/2fOPOn
/zrO3HDEvyTJ/j/izMGAZD+qyv81zvzPX/r5mEPLDfEX8ZaEkuvS0l3LJi38H2nmuvuXZRsUMQKQ
jicsYpv/GWZumX/ZlpAORD7+kpCG/R9Z5pb+l2s5wvIcfJOm5Uj534syN/5zODTFhWualqc7nsUr
cUgU/s+ht37TscfTEwj7CLe0GqvzQOhlhuJGvHSDjbNcnnXN2TF8eAZTCSuf8iixl4ypQgMtSicL
gi9DDh5DXDhguctKAlFDnIexyG6iKLf4CNGsRDyyXfiIcXtzYw14NYBbhhzhixt0azyPDTPH6Na0
o7PsG8Bd5ogUWcMMXk7WI+tasHYlJkLDY72gaz306uLGFmGPQZGFgEPcchq9NmmBO70Tq96O7yX5
iF2d/ngkCy56f0pg5nineAIWC0h2G8r8I1HUVLPGjci9gzMwVWaAPVds+VtWvw1h/IDaH89OzTgk
g6oFnw0FYuy+0Xl8WFV9jLvqFfrdI5ZJtIpvir4iNzyIFn1XHkFzqhVov+4tUDYmlHLE8dSFp0ii
zUJOwr4+TF9Uk/nUJXPbmrXDRQ8GhDM8Hc7IXYqdX2SPo17466J+Ih7uXauyWwkNpYmrN+UpZP8Y
VqG/82ZKS9tO5ZOFNn7R2uTsehNr9jrSr2gKb+OAsG5ocMx2dR1dCJBCKUICJvDfxaT74KrmCbSt
ddGyJfBlAbP4bWwI52g9kKfFhNPIfDblpzPLMR0rMVessqgbEQx6JfTNKahRMIcPGt+lM3cIB7ve
MPBtydBCZ0nfjsYz2YBd1vATkp3KFCFE3SVsHP4uBixlxZvM9ZhTg3TahDaQq1HKeYbwFUwvMkzZ
+pb3uBFATzExXzbx8G32/pHQE5Zoib2tpd1uDPAI/IS6t2dQEKGzWCUkcDIfWU+p/8K4/pwFxI6n
MzQhiNeWOb16MjsoEqYh3rykEQbM3s/3OTrgfWD92jqMI1ZM2W4y5DKAmqhE0mxax/twZHpmsbzK
lP88gKNFydt8F7p58SClLuAzLS3P/+4kdUtUqATHZHODArBgOjFLJnn0l2ZGP4IXPRh4kMRLh8E2
ZIeXquaBKtBfj9PZG/wPMzFJmpxueLDOXqSXBzPKedTiDoms9thmGARrnMBjYx4psvfGpC5mQqqw
L/WvjoZioBdjLIiCrphgs/VoV2oF/co+FmWC2T7EjJqnH5Y8wydOAMmx8lS1Yy2ENrGTJjY3mR6L
IDpYfEBsKXAeZxnCslG+i4AIlBlBEVqFuWsK97Pn+qcfM16iBoFcTfPr9Uc93vSj/z3o3ia0SHiK
Qwzt1DA/LhMrJ7hNpXvyy1JfeoFzDPL2aIVLvZquBvg26HeLITVezJiVUuy/VYb2q+Z/JKTegUCz
7er+FjklKl1/ZcMF5DmN0SGT8Egoh9aTwYVdx/I7Hr9qCzdc2NSPWoqAeuweGcjSDU4fesdbNad1
NRmL9bY5WGg2l+ELb16TMlkrK1w8SbfXB+cT3hmK+OwjRd9NTo7xURPqDKOq05c9QxgczU9FgKy9
56qOPa7xAKWhneT8dPWlG5wXmR+Fl58JePOYjglDO9gC1z9Yu8bJ0Ez4s9QfjRycOeltXU/dWTEC
unJbgKxPEmtd0upZE/myTrSFXMkMlXgjZB0zXlpzWUqj+mgUiAc0hsa464t7Q7KIiRRcfnNdhN2J
YfNiNukZGrwb0lc7NFnGs4+YNh2aE7c120pxGCYb0sG40mElMgdYOjhobbSvRN5u+ymkAAEimy2h
RKAJv+jxTZpvFmm+cVZtnRYKsbeyMrkCCD4IsqYCQeaJtiUNzGhZ2jJTvCNEYRVk0yoLvQMCi10n
jIvo9pY77PwIfESWHyNWdYLAbavgfMusTUNY0PyetEgCFSMfx5jL2IbQlZoBtr+s9Go7/3MOHA/V
sgjXm4w0PvQFkUUuSHVkt3dKJoLQMnpMNOxe9+tH+G4ieDz3hQrW1qgeuM1ZMvc72oGZCr72TGef
QITJOcycjklQxjUgdlXUr6uYB0ihUEUmf94tCPn7lLTL+b87Lfho857guXVTv3alOKphljypm6Ai
Td2e+Xa4RUnwOBBDp1q5daOXPotIpOg38/saYbEcmhFTV7YcPdpdMml1gGGuVQMMxj4QVGsjuOSD
s/M7Z1fkxUU2EN9j3TgiFWE9VnwFOZgLJ87viUu5CzL9CCd9WwHt0rXvCbec9M+ljd5t1BKSE15F
Mu2CqjqXnEQGD0jXpjLO8/aWm8mr2fc3M2ne599XcQ6gZrzXhHlhnPxS5Nojn8rSBlNYNem5GdJ7
a4jvY8jjTZ3eo4Q8ejWWR/SKrrxTbfCEfXVZe6iyi/HmZN5dYZgHciI4ZJL7qhMHJvDLIMjuh6G7
ja56ijlEk1lV0TRbr/TfjJDvm7rbbOdA6nhSjruoZX6eVMQpA4KpRTsW6i9C98/G8FlJLjHm6m5Y
vzdj8ulh8R2MgcgpdWVjaUSvWaZd0QQ7TvfQSv2oCUIn4Wyb/BuEfj2ilVjWsXZnf4UjLIi23urD
uNShlEbg7SHys0uzqGeuGXGpkZXRulhM68e9V4jZg7IxlQctvD8Tz2G50SzHfugwcixzbunKBNWQ
bF1XbLMCp2HhHaaoe5iUxSGqntkyrWXTk5LADFgXayvOj5hr1qOCaT2vgIuLmGBJv7lF/JBE7l1W
OKxxRyCAPeESd4j7P7Q4eDGsGXaGra8PxX0qXgPsUXFDhEl2dspmqexVfsZXeuBR/ZA6w8voRtf5
npF6vZK59YPhfMlw6xgI/Z5V8m6qyN5cytB8hLDPu68TOG98JuXApISZTISlftaSV8FL7CWH1Grf
E0u/h03jKe2EquOMzBdiBpgmRLDkdjYLVNLLAL0auugd6LS1VWp4nWrSEcRr3h9D78NoCDM6+wYn
rKqXaDSwLu/zsocTmR+bkaj2YjzDLjtYgB9p9BWlzUBCRn4snezckqaKKFZdBqt9dgBILJNu+GUk
9o6u3jW7DRpqVz8O8+oS+f5otY+Yt+hmp9di8pEb4hOlgNlrTrLrA1ToxCdV5qc1qG0cGU9NAEdl
vuf8zputa33NWJAdQfsA2IMC2WUNrTQCOyyT+RTVgJmiMdGc+LMsbnN0jJ5nRHH0F47xSbZ4xik7
HIDNfkyygrdTdXHxXHNdF/Wp9h+s9MNEg7wKjPamV+FD2Mb3YyV3kYP2b84CD7y9qPUjCrdj7FV3
mu7ejVN83+dyrzWPPMZOaTjcArByrsXHzYCtth95AN6SWrvlsruBN7wWGWDr/LcOtMde11dEgOHr
cU5e5Nw4QB5RKVw7ZyAAXC2l4T9Gk/sYeOOL4Ub3LWsYK5j2vkHJFqX3Q8/ZgfY7HtVdQsTFMqtn
q1bxRbMi9mFpfPQhJaTdFHI5gaNfjPFWr58M34HxkyKBzaN8Vkgh2Zr4M/cK6MSFoeSQRBuf6/aK
/SzOg+9gZFTOoJrdgCzcVRRbm5yNzLIubZhp+KlAiR9J5d7rtYMjZeCdmvbIvM++qHaZsq/C57vy
HKZoCTh7couHwcarNARYPbkDh0VAtkzESp2aW3AJZHMew7SDMsCU36PWIeHjAPCYixR33li21DoO
U6KaiFatclmaMVJlAHbC5oxqQlbMJwI2ERXgfeT7Jwrr/pT10HH8YpgAleBfFVxK7C6WXZGdfN8+
6XAtVnMY1HKyL4Uq31pbPdTpiEMOeCrC29swgumjBfUQ4Zlrh2Hc0hYJXuT+VsuMRQu3SJOloG7I
k4gm6W7sINrlEatrEpkq0O8gjPzq1DB4C8zwbpjSYuNaSbqx9OqYIe1Y0nitO4cHcqPR2wQhmpNJ
7z58WW5CkxodT+US3SIbZI8MrAAGaxFLslYFgbL1V23bbIGs7eTjP2UlrRZB175VE+7LyaimrTcv
8cEJ7NycSdEkyg8CligrvOQ8tK6LuggJT43AiId6UmYBuWkE7uJpm2273RLAkErYmYUAIUayN7q2
4GZcdkb5HPnmr94FPyRqRStHaoAwSHgbeCwHc2Ll5OC7zrWJLaJnpKe4Yc8fVZWOAp5TKpqQ0eX4
gJZN8xtamLeqoJxAGuJo4CeBMM2CZFsUA0A/UkL4fOG9OH29jwZEaNUAX5KmJNz1ZepvDPAj1OcB
j1ufPpfEWQlJEz+vyRlaDYVxscZkV1RM5hw/pZ5xehbYWYGAtwNDO0ThsTSNp6STMc5KEx8/0jJR
dv0p1B9kUca3vI6on2FMYjWGgZBHyL7sdIw3o0YwkVOG6LjIFlnCmBBLTm3kUN6nVnApmqb88ev2
CEqkPrBvY1sEP4VLPWIlbHEtahkRADblAOl6TAQjNV5zfMIwHvB0JCocVqIHTsv0jA/BR5ZZ4z3h
tmErBT4+9Pu1mcffqgf1ZaMwcAmA3McjcBkiQvelgUjc1q9eKoaV7UKOUjj4GbzR6LGAnrDTQmvC
PtCnIEpglTOZ8MAUNUgRmP1thSRCio7QvI9IkA5MLdw1toWQudrH+BtukgMo9S7xoFIOXMBdriST
y3K2mAYwPqeRsYAJ9NF2+cGZ4n7h8Djls0/SVdkVZ+rKXwKSdR+EdueG3QsLj2dZmD9dFwUfFmnK
ru/tA4I5sOERDRYBh4ToxNPeGXKb9U04bhMv/OFMHS98GqTJzaS6di/byGVQKZ1DVdX//FXhui1T
ePSkuDX4+EWyafysexytms1zb4D4yf0TDFymJRHgzHTM7hG7mFwkuEjMea7iq6B7trNqwxbI4CJR
oJLruHuMknuZusae6xholJl/FgmaAse7swVIVi/lOSbjLw169rOqgRoQ0hdwbR66AYmLGoX9QHQn
lsFUCTxCrL1YQJWLwrOjByZa084dSdPGPHCqgzxaja34UlMqSQih+MiNFB0yW4YUJt8RLX2zxO6w
mfLAPEs97h/ouA5jlfp7zShRbGfl6+BZ6S5S5Q3tWHF1jZ8JleKVf9qk+TGqHZbHkqEPnQ1oX5Jo
sgfWJ72BUy1xgi+s0N6bbevPZjMMPyU2vbqbnqUZ7cdphlPPkRgeWGV454esjHfCNI5h4GEAxQ1U
5/W75OHATpEqfUsI+HuAhYpah+Fy+l6nyXNhhQdu701eT9vcaCDmefq1t6xtUwmIw+AAu+48BtUM
ibN3TqaRPOPUC+vgSpIu4Fo+1dpIpmaqNqlTUB/YmMC0vgbUk9s7QuzPsYi2dnNAcc4yxh8zItW0
L99hyiyLBy+qf/QpkUuB+4lUECyCadtzCiqAbRXiImI9WWybU0gxS8nZrrt0BJPHXcMKviA5AAv+
5O3ke9nP5oTwV/Pyd3cwibI7hzB1ku7bS8LvqqheeXCsrczeK7bbLCVhFu260X8ffVg3OsMkPWXu
oI34r8h/ePKn4YIv/RRMyUlFJITbef+kMV5YDo34I6RDzT+e0yH9TG1ja9jTOsy9+VTZyo0ZnhlG
rf3MP7B0einrbYKjvgLtazloH3r9oGXtd2tFZxFlewfKBjhE9cBpstOi5B1tPza12uXiZSbiVcFv
n+CV4aF6DR12Bfy36RMe0KiHJLlaefgpWYQS09CQPB4D84BHtci4x5dxKO98B8MOvvuRptRemAPi
JHpPWzDrLD4xEgJ3y6pXAvpcvbr1Ijs1rfPEIObR09ihwZKvGu/s2heWVeAP8Fks0kr9+i5dcxR9
5YiGEomN15qmZxtr9zILuXry5D3Jm52BBVoHXU+DMzZrVQWfBiClEPMvoK+YmOye7b5xB304XOaZ
g5vMJ+YrSPepyFm7iRvu0gkwmEsAK+9JlhLYWmXdkybcaCGMguyvMAhWHREeamBTBEyTyCK21pWD
UlLoVMVW8ji13r4T4WMQOrexC0hhBJ9b8WH0iHBJE/804T3MPykcmPs4rB6rtHrtk2qnKe8bsPIb
2jL8OJl2aBGYZiGDTsN9Girt0PFWtSV3hwt5yskZ7RFCywb1iCt8F+ndFYXVZHDNAeBAprqWPROp
Ok1PjAi+vJwfaSyCT4jj6wSMvsN3dD3vTWbLDdEt+5xck/nX7gRHyAV8cBkHtSlHZGryKkhXmnKi
0oOGYLjQtnfEl9PJuR8rlNznCaRhKGYaHpViGz30mDYhVK5r2Z6z1ryCp7pDlXqIgVdVGAnZQyMR
4bXCEb1DrBgyPr7GrrnTGzLC0yeT+9kFKdUi2nR5oRns7s7k/7nPsvvG5lX7zDsWRdHttEQ9RTan
ZX8uXUdb5CnwLAzFPE2CXZBVHdpJufRSFHSAd2e+Jc26sxLxCzKpR99KGHcPl6kqX5XgKsu09DHP
zSvyCYrZZp71u95jq3hzfF1LEJM5T1VEczIkbKC9Uu5GnYSFDDrbwOsrBrmPJT1YjknWHT4dSEBU
fzovlb8TFnqy7KwvhaESc8k8zoX8QDqORXCB3mPlrNCC67xXkkjfENURl+luDAymQoN9VxXN61jH
v1Lr1Br40jNrwgvztG3kL1wDX3H8a6CW6LXujHTyXAfJL85vc2Hi0wTig4mIlzy2nDOavcMGYa10
78ckHRqKVnZPbNpn/Ynxhc2GRsPoobIJPxU2/dCEDdBMz7rBJhEsTmW8CWx9EP6eG087KM0jtA4c
iDKupqutFZO6Erb8At3tZ11zuuIEOB/zhkOgD81DQoZVoWvrKJs/UHt8YNyw1Kzk1HXyjvjkx8qw
rjwP8XC4+7ZtN4kLmXPiTBP5h9tj9eOaHibWLFFTvvr4MLeijT9/cxjP8AxIKtYOY2zASJWIhtlU
2hnvvaqNq2tJgjyKNoIa9Oa4z+WLnnnY+mg5+pQwPsoV8IBx+J20w7azteXg2vvEV8dqRG809c9W
Rb4nacm1T58+kP8JYTXH7+3tkXk8OwwUSkjn85vRMAgdWBxX7OOXQ4S8nGt6TZTV41RngGnNHWxL
HiLc4iQ85rn21TVcveOQnEyieVvwpqUTnpsZq9nh58AW9MmUNzXpVxyzf+6CL8Jl4o0D75nZvHzy
0/7o6/W+M3mkSbblZDWWC9vkuWbr3Ul7Il/qLu/zxy6Qm5LcySSU2w9VRURcWDu8Ts9uPD3nebI2
fbmfL9ncUJ8jVq/I43E52N3SHXtgM84dMeP7Ao01VKXt/PgO/YZ4eXuHbvHKGU894HJiat0+heNu
q/xeJ+aWyDidTiu7HwNzO7owmXv0jlbFOT+o8YVymHtyjjxo69ehNL8zoVinlVy9ZYO2zXkIjem+
08DDdSnUxiGzN1nTskJb+RCit2DidrbGC7Xd+aC2whDFATw+MqILJlk0WPqaS/+iKQhSXRefqkg+
SRLA8Cj7xFBn2K9r0ifUFHvswOt0V5NMSLJFTUrpDuh3voyLAjvilKGbm+VhMwyRJG0EVgnyzt7I
jDVV2c+ften/7Jf/P/tly/qv1ss8nlX+v/736mH5f/51vzz/pX+sl039L1OQkygYMbLylyYL3n/u
l42/DIHdw3NsU9cNpt3/sWC2WUlLgVdMt1FOSnveCtcsNYK//03TTdbSNstn12MxbPKH/60NM0Gn
BivkPBlVnu2///43AtEcw9Kxh/MfwzYdwT69+Pp4CDNV//1v+r8FfYR7ynCZ0DUVhPyCXoX4QhrU
NKC6qkoYsMMUMomasAaV5oH9GEliCXJvDyfggEB+FbjGl8cFudBlxaTVYURWWmO2YnSSHWictREZ
qIW5OB92EqrnAT0MXmLNIRvNA+sC8wL+AalklkNCKehSTNMgpwiYV/FatpiDDMJzNnbo3+zEtQ9t
+icVDdJJGYvi8OcLOU8lcRXqUvT4BVlgAUgTxFNHSANRLn6olFCN3Jh+jHGEaqXa8tDPf0U62BMR
aHUrxuv+Li+hvDXtHMmMSYg9a4m0BVxAgo3rYBZaeUh1459fwoyytkWU1s3aP6QuM2AIRxURP3MP
X61bRpekCjR4UMYedUzOUqcOukMXsaSFN8RQsegrqsI0sjaWJu+s+c3xNCZJgbv/85uI3JrDn18R
HH6pYa9tck3PD+h0g1XjuPrCafRur7WPTYV2cIqbDab8gW15+ibwiRP3gg/fkubSjOW9oeSzniM2
FniHx3ksavCg1xv8G57DTDei+TU5XuhoNH9FjNpLX/vTtuMIJ5XnAZi/yaJWByVMJ4rW757+nZ2p
huu4OXawDrea3V7cBp868ggkBfUEn98Z7rP216Mkhl+LUQrPnnFfxiGeXbRWC08QkdVUzJ5DhPpT
Bmc4t1smdDVVRupcJ+XE9xGbTkHmRbpF/7s3ieVZVD1OP1ElHoYWOK+8P7NG+w0/hb31MOricHe2
emfdh63xg74gAhlak6b3uEPhZj0Xss+XskW2CyixWvdJsS6G+tuMDcZaeW9vu1S9ZkV83zWMQtqQ
baGv4dHxofvCXsxYTK5wsJE0ruzm6Gj5nQmVjP4oCLbVHIGqlWrdOvGjDAqM0B676TYQ+7psynWJ
Zn0V45Nsam/EFgG9JlXjd+HRx4D6IE1R1sNL4lzdcUBLH5CXahczn5YgJsJmWiLHMY/sdSY5e08V
ayGK16qzv7I50wnO2RvQzDnhrd/3+YjxzTGW3dQ6lP1kP4xIyOAhM8spX3DYDstaCsSAdXunaRWm
P6ZacYfHdUwIESSDGXdWlSbg7484gpmpDatWK6nBSD/FdIqheSATpAfqWZsjqS9LFv7jop9MguAi
kBwUBqhM76L5RSjc0o03jgunmkEpgQ3NqTZ3fWMe/JrSdYx9xNwUh7D2x52sqVlrk4yWrOy6JSGP
j4lNVC8fh0vw2k4AioOKgiI3sd+Lio2MuukC03wIYKsGCb7LXOCVSHH9Y2GLz8DXvpvImV6tWkc8
2Vknv+gUi0gNPFFCNSAL/70gDQIvaqydlUVFU0dsP0PA5xthBaA0RzIbVfTshcHNiP3smM1w9v7f
mTqv5Up5ruteEVWAiKc7R3s7tNMJ1Q5NFCCSgKv/B36q/vc7cXU77gCS1lpzjuk590Hvru2UHn1L
gVwOs0Mzgvc9DMb8ogrAirlX7fqEvKqEGAFr1gdLAK8sLWiORd28mlNHtW8G/r6ouBIRGwJKZiFt
CHRwqv7I2vhkB3UPyJBnp9wvmAwoW5O2WeNX3Bfkddp6QJ7nl3+CKcswbkDSmiJjccKoLYs5Y9kk
vLYBtSASuGNogIcED/rTkOzczhN4pJp8DxZkDoud++SSUMkrQ4ZHUZIRxlCPDCHY5APd6IEagS1s
ZGs4FYCgD4RUEOrmgzwPfe+8gNrc6lQy+r0IAre3QHf/meOSzT0gjGcEh1cPgQVYQpqnrfjTFvQ4
6rA7aJebWzMyj9zxTOJwsKY+IXLdSgNencD0z0VrQlOEh21mSIE1rT1qxUPInFj2wVeQw8CmxVxh
j4qfZwFQaxqcaI+VdhnFLoO4/iPvBN2tfZciGWE1f3WqmBAoQe0vbBSN6Kj2hu/xdrL5VLRiAxu8
ILOPdcHbW9VD8mZ56RXN2H7Opb/X1vjimUBMhrQ7alg7xM9O59nIHmUsgULN1pbNeDcrXWzwTQGH
CBCXprWQDEqcV/YUdWCiAZQKJ4kSLnIBbA+RhULEJAt+lQ7Im+yU16Lc2AURdmA6Sdmt5s/C+umr
L2xEHyLGHBigtCBfoTv2hX5Kg7naOvWjmRF9SGwx7nda3GkEGQGtPVOKLwRVGBYBpa9B9qenomwf
DdjN1ghKo8rd9djnaAcCAMOFevVDzWIx/JDSW290CEKvilAzDKivSdVZJPxT6uyWHVAKY58TtozI
C1Jz3ME8D6hoGEqsnQ58au3d85eDrZPBSc4QJatA0wkG/ydhoo7g29YL+RXV93Rwtf81iuFLW8aL
nVti1/Y4f3goesxfAsBXjIau8AVhfkhO26mP2yts3L2fTRvDg7RlFsLYjA7jjmB49wf/eyBx81C3
LQnQzc1MGxRablBuvBr7iK3B8tjtuTGIcyPnG40vG6hdFME1OtnCNPeZY31RCkxbzlEIXDz6HZSU
SMHr9zRHA8+7z3uM/qsm3x20FS4BW6A7JtySnJms/woLwrM6f0A2l3bbMyHYDByFqcDAMe6PU04/
YYdof67RTDGuSnvrbYjqmqOQyWdmZhOi2dXEtMxKfg5GRLoDimeL+HjR95ehV2hGONvQ8MD3LV0D
LENY02qqI/zNFTHg8Ldlog5MWKvFZHwvhrG7wZ9fzS0zkzzX4c42SIE2HYNgtwavX5dx72cVWeC1
Va6SsnyeujxYxyJgbKgpmUvjGe4C7eEIzLjl1S7GDgwHS/qZiTEMJBtvZ9Cyb7TIeWAa/svQiEDZ
NnaT7T4QiwoFyMDcFURc84pOmgkli2sdTM3vVbas8RYvxzbakCTq3NcRvqGaUo5WzyMnTfRgdfk1
NF2wgyfwFE1M+5Y2U1WxDafZUh+1UDZazAGEsNgrr8WzVkur21IQrlRcWYeK3tqamy1gUfGNGZ19
FMDWc4ErLrpmZd8raeuzC4iWWD+alGlttBgL4Nx4wyDXTRr+FH5H1Q4hAlnMNTMQAXdmsxxOCICY
36Dg6V2G1b+roJZo0ulMpqMdCrzZzKnke54PfEiGTj56d9l2Ny/FeyJouOCjFWjpwwC/pECNhhKJ
oeBxatHZ1cVjaMc1oTck1Zqw2LSqrHNWOR8WzTGWInr34TkK2G9hhxPYmJ4CSB24jAdaNwgQjPTY
JqeEd+yQCTsjfu0Tm2bSIhRXUW/DZAnftAq5vjA74mKBkDeRcFo0Qcy5sme4qNs3nFT4iHyi5AZr
RraTteYiydn41DJnZNkc1iZvA0pQb4PIBQAzcpMY2t4a2ifwAdX4OvmirxaxUEAwBxQjT9Dx6+DZ
KMirLEN7a40q3VjGQ+aaCdcdzv2mK9fC73etl4K5M8jSJHyX8djbKDX8LkP/NBPKKVIfRGOQDW8r
JEPTorvrI+b3JpQP03XxQpC91zjpBq0kRBlOG7j5gUnRuW0g/Q6fM8zYeaZC0hw717TYgk3BaVDQ
xcZsm+OoSjJQ2JKooo6wNlguX1zJI48edh5ukJ75380EAkK1BHzQ6hltD95fMh+2TOC6XdfW0cac
dhMgJZxS/ZtnYnHNXeeqQLtcJpRHCXO8talKk0Nm/ZzYAC1SwH9AKosG6RA8PeZp6c53Pzzdnzvj
IVd/LLBLp2o2ynVGUgbe2YehA92sYbGQ4dww+c3NM/bQi4xL99Aoy1oFM8qKMG8fF4UadOfxOpr6
awZnfo+g6LPvaLxh6LX+ROQZMUvejDiC7+D2kVI4E0xkhFiVI78R+zqKrIPyXXghjZGekLOQBpEF
mLyi6FpoTQKGwnUq+u44enHF3ZFdEk9uBIkSx7RL3lxNlg+BkgBvOm1vxNzKY0r5wCG6MFcK2S6M
XiH3EwO93ey15JSW+deABCHK6j+GlY2fXZi9JbyJO2QeHj6lELJRZuAjG9yHuJPHJjhE6LgPXRlS
MYzMI0mASR8JK+z23ONUYMF6RM1757jgEagx2scwT95lHm2zvuFUMyD1k/LMgKjetgZiA9IwiRo1
kuQ8GAyJUkRbsum/Y/JK7vuhuJZe8GMQU32HwCuavfkeccBPYlhfIfE8l5AIaVpm/bAHH4Z+qkGZ
EMbUUiRRVdvS/HEcZoLKjY2VlUDNkQ2qO4eDm+yH6WEq7rR0syddfvbzwFsETYY1fTgBqLZXQIEr
9m2Zn2T6o3wiwSJkaFu39ryLBbtK4bOUOYVn5a5/P/n7AUgbBAKNOXSD/8e5mMyx+Mz/+al20h7o
3Ny/DLOy15MGZRqKAbLd7yd/v/y/n+msODx75jOwHfrhv99RB64izBmM9pr8FPv//vB/f7jxrPQ8
GtX6v+/8/WWjZfPzqY9jSKUDLf7//6h+H/Hvf/97FAyF6lPkh/99i/n7d3+//N+TbgNEhqHfI9ZZ
nsjvV/73wP97mPbU4EbL5uN/j+f3y//9NMTYmlXMwmG5PID/vRa///UM7PWqhTgQ5kXy1BnvWZyg
FJ/bV6H8t6jX053D1zE+s31bdpAyN5uuiaUJGoCnZBtRcBfmgsA4M0n3gIoA9BXms888aBs7QO+V
4WW0BEv0CGFyT3DdQ983xV/C0ICs/JlHYd8nUKUBlkKgaYv6QWLqbZNOQVVIKFtMFT78foiAQmXx
GN5D+AgfxBAFV8ux8MvzDUZvLOosrVgLA0r/0CFO3WNkkXmaAUv96BIKJXTzNwxt6zi4VfgUt+bH
kBefGjsC5scM4HcJMXwOYphby38nkAcZVlpqeqPb17HRPINB7w+Y9iSV4xoYmHyJBUwzUoDABUSE
zvYRRVRsZNa5bEYa50rMj7q4q1mdHsh85nCrZnJGkpHw8TY/tijayVuSyJhS6umQiEyOEWena4Ob
SL1mM+A0P6R5a764KphWXRUMF6YUGXh0EG1O5fw1BnrCXQsEvIKr/JLn/gwPHyuCyei2jKJXzxz2
JT4hu/bD+8Aw2y1NPSiZFY3lEeevcHhF/CnrWDwgHTuBV91Gu5+vpiGJOc6im6rb9KUn+KMn2uaf
Ls0H4kYp+BzHuPpG8ZCN2v4Xgi8B6RljxrSM4+x5b4umFmed9ZccnXg7FsuQLtPGiYbQPzNssC/4
o/rqmuY+hHGxCVE173ipCQ+oJ3s5gCQEOfT5V7eckYDNStDrGineevI56ZhT1hxllDE6HS3rAVBk
tvZqR+OO9a2tG5l3Q5oNP+g29sK0PwIqu0MNlGCNnQT+RMRJkGHSQ9k69aFrDW/VOcJejCLDK68K
FBTD/rBUY2J35JcWKYqHUeX7xAzVA6HjX/UcpnsmnItKB17TWF5y0jPvpcGI1O4cVj9I0U8CPSBd
Oo8QFCf91NJ4rrs0h7qYUS32nFbLJnkIovRYOdhPJruMNrMvkOAHdB1l7wIBVwS45IbzlgdNvyvh
Sp1MnX7nILLgZib4PAsOErh6lxOgUfjTRptYL/xeeZvasHtUOBpN3vJhDv0GJU/MYKWYN25i8CrD
OLpYrTduW2vkUOHW5TmLADaNbU27ZSreMm67fQnS5WxX/nT+/Rd6PVoJBMT0irU+d3jeSWn/yCWm
1fRFcmeZXXJn4qqzOC9aMy+O6T4px8yYlq29OQHw6TJCAPpnQrumoGvxeG8IQHlWCy6gCy39MHrI
ZnGsv4wzVxW2O8r6hRKTgI26dAIhaDE75wkr9ipLrLsOISHbfQeFZ6oJd27bXZsHmIWn6qprN4aQ
2TZHEUOqITn0q7ez+kwKbvIoGhSUCub0PifZ+dJodWuwYtwy5h7EyLdvOf2qbTuS3aVBRR2meRA3
e2EzFxOn/cwJ082M1HDLNS9u2iHcJQjImxYLJ7zTOJDciXo7y2V5B3xrKyRN2r7M7C1C4g6BYlRf
KHsNIlTcV3t2RpKRfQyKMrb21STr0wixmzQJ63Uw4hIZBGbTGsvNU6GHkFu9MjgWlNETpShJt4m7
zc3G3hgjtZ3RduGusdvpWiWvPWDLs5GU2blRo4eEj+KwiLOPPlbpzlCTOs0Tsswsj8k24BvyhsCt
XBRgGkJAiAEN2HPpBxJb7UzSR22cjOXD778SDRPXUqLfdjX6kdL8Hhz0gmYRVHtFg+3aSyIv2RzA
MsrBJJuOFE6LupaBI+rDFgP8JKxbP0OOFTTiwym0SYp497UutlaC3zfKxZfrIJMugmK6+TVR67Qh
gdyoxxyuF4mPTMOIXCEFG180cq3k0HZMgpHQjXe4asktzyRa1OlfUH2GqrWuRVshFCPvWeXdN9Wd
vtPRYhjqh2yTjUZ46R28/CSiJYfSmh+S2iNfZPkgwR7RdFpcUHRy7YbxtEiH4twvdEXk9fGJ92/V
lDOo6RmWBsOyd+nVI66h4d1sEDNwUN4XvWovQnxOrqWvXI3rlJSyO5+DFYr6xFnXs+tes7e+dYNT
HbYD4r7yvcdHwxT9K+jqoxFnWL5DvU5TAfKoTpNbZFYj3Y4+XCXNsNNZet8IXqr8jwVpYONLbubE
3qHDZEkmt8MfMNkodO8FAaaIAp/NjNjyzqdxY7rqY87MU0F9M/n21+xyYWmMFSvImDCCe/dAkshG
qeFaM7pMinqxiz2k4E4r8k1SqReVGHohlaXfQOz/yIqOeRT255oSbLA+cOzOHYa/qV5XbkdQqI3x
uk92onaPOnBgCs+EFQUMSHCZHH3ZHOa+emJqWIYYqtA5edkLrr+GLvB4K/L5NtJHns2NAKxx8FO8
xU0dhExjEa54OT5o/bb89TwCb4YLBkuE3BBOsi7zhgo5veum8AbmTmyIlgngqrksJBMVgcNF4nh0
e/zgZGbmjSgbPBQV2zPx7ttmdpDctmdhpW+eQOqihsW3zc5kdp59toboaLtMl62C086Ek8IQgB8t
grw7REy4bTC0qw/KhKd4QFvdgy6ImTtAt3OPNh6gjchIjgsmZrpYHlxwrs1ypqQgjxjl0OcvBjLP
8PqadJaRE/Xnatl1Y0fR63KdF3qLDY63Z6+3LnSD+0tEOGCbCjQlvvOjS8DPcdEvDVHKlZiBxUqN
im6lGz7TfGu3lXySkbTXGEH+pa0+IaxhcS6P5gzpPR2zF9eJ5frZs7wQ8k0Zbi2yuLxxepzc8iqy
hjoak/QU0H1SXnCZM/9gTOKKNIoA+u2YaxDXNlH0vtT48cfqNTRTb+tEc48ORT7k5CEfdJDRsKtN
VmXwjMl85lgNdHIqUSQWZyMW42Wo1HQhsMrm5PThwWvXPUS+UI/NY5E3i2eUgUPuZnvDK+87l2wO
flVjx6jLIBjjg4j6bUog5KpgnCdYjVrF9YsykQUQffZofim2aJvl54KM48KjJSIi4FFpDuYotncM
JOkwVS4Jy0a+N9iUCb0fn8th3/NwTioet03pvmQzFr4B/veqCNFXzLzP46uTyeRg0V2nUeN8qs4h
NA3OXbKNpecd4T9yBeIsY6CugZz7NDW5r8qVn6EDAnTytcyitvIRW5fcR+wltZfTrSHwBn4EpQc1
OnI8FN4+xqIORFA2mO8Qwp7MoAcgWGvqVL8ojxG/b50DTtuknB1onC188PA1cy3SP5Za00jJPBOy
fE1czGy2RYyEDAJagNBaj3OdHEa+D/iIRII3gpBQTgz2uxrjo5WrLyNP+xuXjn1sI+eHsV4INsgo
DjYtrcfZFP+IXb5WqUnjyhiIO6vtc22HKQOzlLYDZ0o09ohkbKZPyLXqswV0aR3ldrwb/EFfY0XR
Xyx6Y+CE+o51d776pNLD4EqiXZ3P6d7VGIHd5hpES+aRhbaoRQK10rXsoLwjR1UpEDS2jEBP5EuG
rU+8c3lupfVIViM4C17I9yLSJLU6LrwcNLVx8+5pOqpNbyMddppug6Lm0sUGMCoXYWLPe4IWxfK5
y2yyKVuldgNYNd+r00NfAGQegKsT1Ovh8nzopXhxZBafSk8dkXvErF4IVWP8c2EUch8LZskwdbpd
YNSANCdFL8QvwEM7Ntk3fcAVJEJr3Rddeg+1iHQcVwKc8pP0UC8tTlZtRpEr8CMNKGBuuwCmImX4
qjYtex/Mosd54mc7aSxqaF44JuibJILM7SluqoxNjFSCEQ3JnH13SfVYGAEwfwUicG7cf6aX/e08
JO1Vax28gVdS1fWzE0xXK5F/W4LbbENeFGklXBYEecsoBxLXX0kwIJatKB99RaKPQ7QXqJ30iYuC
oZlLioSdpV9VYr8YxaI8uwO3jyDcioJtEOD8quYRU4LAKVOmAF/MMbyS3PsdzeIdb9AqMcUbDW17
A88PG5evISmrjt/MZOqEDo5u2xgcbamLy8QFv1YmYR6c4gG799Bni76joi3ABKKsUSfTiI/adYm/
KOunaugeM3qL8xiUJ9kVf2VDXDfGv61pD+B8+pvWQYP5uaPTa1IlhDCyCtdOcMda3iGZZ7XyhgTw
Zw1gq045aOdW+FDlosRYUCLLBhxmO+X3XDFj6xAiwFeGkRMsAXStcVNmDqqNbmPYOC9Gpz61n/Qr
z2I0abXGMYFrzNgpXZWa9ywgAzlxp5WboAA2q/yUGQMPhoN1S7tscQ6P7XFEe7WF5ZOCOA4RH8r+
SZQWqsIylRekvsYuQAc8sWuQfrGVE6MFX5AP209EfAWZAJKT/o0F/Mp+2gs7OUK/MFhxYl5v/PBW
AksrR0WxMqdoozTypLGS2Y5OImep5F+USrhKnAtpoTIUA3pEVCXsoD90F8eDVCabbSWnLcPb/E4D
M7lrln+xqhkbp3Uxd6NlgK+yfBIWCFc7crTV7zf+fvj9gk1m2drv9LyRxRyd9WS4UJ0XCFcWcnLM
wiekMP2hLEsS4YrF0l5vzHD6C7Yux7SqiZBsc1LrAagbEyhLw245aJPmINsb7yhQU/hf4Sg2XUPH
1xLRa7hkeIz410N98MrIhDyPoEHqT1uCRBkJ31iFFY383nFJjyVPNDIMwrmSHlvyWFLWJh5dW8kO
G0XopHFIiBjDGt2OLyoQnF4AJVdRCuS0wlh7hqbzkmbQULMyjveUiHJFigQMrQ+D0+QqTSdCUeBy
Icn1iA+rmumOduVw6j1xAcVs3gUK86sFCi8xxKFoKB+MybgX6ejss7R3Dj08uEeIkYCRQ7bJmhNR
64jkHjPICkxw8KMb+YapcH7sAudazymCyla865gTuyZtHMGFdXIi4g0kt26Y2bBapueyisNd0HOE
blHm9FV7z9q0YwgenacIv2MWfpYVAY6a2La+aNDJ4cZWy3inZlbNzPrsRm61Rc3EgU6QblL2yRlf
1ZdkFEZ5emvt9kU3JKahmgSCUqffTFg2A5hWEsswF3NoR3yenDqBE7AVp1xRyWVjcItH+eEQ71J7
1o5EBnrjSClamvyWRwTipamqt4QhVVKP+6gO67UygndcoH4k7u3M/icFHdaIjA5QTCnh8M6T8ZS2
pHZlCR5/MdjI+CAW6pRBSRnhxgjEB65TCVkVH2kncJ+r6YMRBB0ZFxRP+dhaPnZI8S2ZuDAZGD1c
JNlRO8mdRFS3C0a4sgHG9kGlf5IKJYg3pDsVVg+enl4mBzWlnn/afkrJKCkRJn8nUIWdzLz4kXKJ
Nk73vmOz+xA+lYccC+ifdJb54vl1ta1dyFRtog+5EaFxFz8Z99ymd50vz8L1SXQkQxQUtp4Dhqax
b0RkXzKXwrV25F2ehX9Ro3+2HYusqrE3MQXGdNp1CCBG+Eu+Xe2w8VWdN1/0fiymnyYgo84brWjL
DbiOwQyi+/mmUsRwS6DDEYI4yM34WOjR3tXLr+Ttu6fR8wY0l9m/zZzI9XDEFtRXa0uoTRf8U1QL
TFjoB3g8m6nswZZm8bzxbI5XZi+4+9o8POQT5FhbOpc0aghM5RRbQ9xYTqv9vpXzJnIsDNSR91pP
SITimoahUftoQSfrvoDBtNYYGz2pgp1kubJPqan9texr4yWdsvcqnPyfCalkvwiFEplP92mbjqgO
VIhQ2QyOKex/llIzRUQj4R8mHDPcOCHQdwD1QU/mZlTV/F13/kM0zOVrYPjz1mZTBAVYgSIucqyw
FgmV7eT30H5QzREL0JF5+Dw5cbQjKMc/Wj45LRY5LGtUC/X3sPEnR377oiAuRiKGiFlhSgihW2JR
UM+Db2DO7/6FkgJs2mnHK7PUswtw4LsdmydkVdVrZhUEwfdzd+mmxL2EqGwaDTKzGYfx7EUcQsFM
r7xkEt8+BCm8d0X2FJPPGuRLpwUJTucED4HPiFrr44AW7rsdom9n9txnMpxplZBBexRO0N+gWGNK
qq36e8FHmCMkYP+hXYLQq7y1XqZoph1qSuoYy0EG7rbxrZoSCKhOTwx35WLkHKthlwQi2cA9Fr38
LCqTuRIrKEHFRnloJqYo7iDnN8Oi5u+Tvr9n+uJtx4CoWBzK+tSaa0n9pgx4tVrU/WGAZLIzGB98
BGRFxHBx3mQb+4dS0N407PncL855I0ULl8XyQNJKdCL8YlwTWo4mR/LY0ro/xSprT41KD5aZPxjd
dAAZg5pRGX9B+x3T+Y4T3bnDHnWyO7JanA5odY4c3Rmaa6loAdAOWqmARJqxkXcNukgdpcFSXZI/
0VPrk19hTC7ICIt4nAEQpl8o8np0fMVuJTHC4wy385TrNbWxzZfQXPz0bNXBOYxb52SAH4gGx9oH
sn3urGyfSae9FDLFMKsFisQKKgGmtRTKmSnQsnsxYrEIXvGiFvcHzCutHKk+7a/KsuSKsfdzP+Nr
jWaYnZnA2j1mcABr6I1r+sHyEs6Rs22dkAzztliUUfsSKdy9amHrtD5WEvdGWsEPELbTPNZ/Z9JF
LfXRD85JjsgJekQzBUlLGLvFSk50ekJM766V8KxD52kQKCBc+vrbdunl9HRSt+yWmo4h6kjLb4m9
GcUbTdQQXVmn/QxWCscnXcYg80oOIMZMbk9XBrffDwFo2V2rmJ73VX12Gkc9zBYjBqfYBumg0ZQy
S5sde4/McCJKasZ5KumDxiF685GcC/GsCwgtjZvdVQPDZKOXbEMlgKJp/lvYpPU00wjpQ3o4U0b3
FfuAfQkddDxheo3gS2/8DKQHRjvrwYrqd+J1XjTvPOJxdDEaSvJlwl3feODbGUJuHFguSGyT76l7
B7fXbC3Gk+tHr+vVgr98wdlhXauCSA+SY7wcwxGRGIlNmPOQ6j/mXHDIyUuLuyJFvp/6030S6OZa
eeOaabt/Rne4sSg5N9gjx21eimgb2s20BsUX0N8I/B3agWYj7E2Knh6oR0jktEf/DbkGUmDjsIxd
+gaePQfSPRE67SnY1yS23uizg8azWrigAwmitUV6rnHnC/8bF9n0NHkMwUymvJsh6rbYkJI1OsLw
OZz6C+dpRvKWu8AxBKbSiVq/ToifR1hDXgyWblfrJ1kN1TZg18+JS8L7IJqjG3iHwJJ/kIC9+lio
twm+3nXJEK1/iXVB1ecByx58yYDGIZTEUdMhg9JHMr3B0oZGpaIM6ImfWWOHJmCFle4+HUtweZG+
x2jw3GtJwBXivQZswJELoHZEfxJee2+XcXeS9V5heSN896KCcdg/D4hC1k1LuCGEVi9vn6NSvGV1
EF2AN6ebai7gFmOH0XqihGJWUElKDJrv1Bmo5Zged2BVOMZFICJy8NKwSAQ0QmsTJtW30URAT3wD
S2jPC50P7pGgwkPqYSz0BP47GcEJTegcnRwbgYYtwIwUolgHeh+zqKyK3sTg5N10LnZ900B9wFSG
dKzA+qrtU9vlP0mMqLMca73VHOZKiUMnRfaxcRnuXf/3wR5bKDMOLZTGYG0YXaz1cRfF9x6+5xoa
AViZ+SsjdRltoq7BXIjVMOunTiblEgvnbxgmjdL/Vy0ywKJEiqHwNzPqqwiD6M1urcEzTlFGIl7d
8r8ShaWj3yN6QmsdcmTzc49VX0ZE8iX11o5xkjHronzltc8Y9ImRP1u2VXDwR9JSqpnhfJU+Zmn+
bWDn2w7YJVEvZA9mJhkZmrhjiGC9910yQKOMS6xPvYOdfXpWcaxbUkPKFL5DhLmHbIM1OLarZENn
xs59ECFWbdSQ7IlnNTZTpzBXpE12GFSLRIHOatOdo8mtgFpnLhDY8CmjJbeT4YTlFz67R8vdxHF0
NqMXHZjW1Ztt3tKBw556XJoBLY37aTZdwOFVsXaT6k1x2lmPJnqTGSVv4vXvThR7m1BB1pqGEpM8
l9lcFuvYLHtaSRiCZvckmbP5IdcoeM/8OuromNLPIPpjSbok4AgzYko31ssProPASlsEzZMOi+YK
WZXRIQeZdXF0Uj+4LKQLVGPfZpKQo0EzFGF+c+MYo7ZujzeoD17sFk2BRPWeJqjnINhfObkDsOof
siG4JqHkUJhHL7ge+lUzqRffLMv7NPnJGXUmcNuZi/vhlX7aZ+0CJpFtijkwY0RhxT42HNInYhrV
IjFInul+YFlP60E3A5rkYtWPAvR+g262qeSrBHeHj/ndne0CUVhZscjkj27dE0OLARSZjIUFiU3I
GBtYUxw03ZIyV1KQxkkaUr5Icivg8Je0yehDyaPKxB8v0W+5S/NEIc8xIFw1o2uc6pQujXuwIvdJ
+t0fRknfReKkB0HrB9EIAPGBLFILCObWah/qIT9yOMiZq1i3IiZhElvtSkNbZ6gVnOIKdEiWxfba
R75CN1QhucX3SbrLW5oPiikEhZZGUl7bsPQa0kGaJR+mFlD8pBzviUFbUFPMZEZoI8uZ7zAOVLgW
XkV2FYxPC+IrRho+FikstXokti8E5ZtlOz9r3GOYO8w0eEUchTkL0m+yyWwMGA1IYTdDuB4jBx+T
R3YFsakL6yNEDeirAH96am6GzH7QYdJQ9RK4UeSPuRpB3dv1sRZqXn3VUw1YIiJuccm3kYy+FlNz
jAHTbdgPEHoy9IKf5dYpsJgq+stOhZLRU/9GG/pYM/pkcUgu2jh95DgHbHgC7D68+KnYFoHCEiuA
OjvldYw92ggiA8SSBOuBNMv9ghNY/XGQSKKQ+OEgvJ3dB7wIqJ/o9INKxZbdcmpKihnuJ6EfMSBj
UNn4M5gao9SsIT4EiKoYZr9EjfviQzx5FEPPTkMPavzHdWruMpuZKEIchwm0S2VFIt3gdS/B7I7b
xFwWgFih/9HtXWzJT2ukBzqOrJZSqHNVIm+VNo8IGMSDapx/FgN4YNVANcqCTcG27yuoMdxgxNaN
qnxzdMCq4VQwHXBwIFKzrZULf4BBBUlRnFSrVePtwLIvzvG118DCT1ICfOdo9umciZvh0FIolcM5
n0gqlhTyhsJuM824D7RR3sUeoUNR4D+5ZQubOybMzZczQdB4WMmvwPqpUGz4JTQKcKYgZfXN8Gq2
trR8yZxyEa/k26ye4yWS6JhaeDXaLLxycEHCXaJYiR+NqAMWp8uW40COVrKAWzC3wWvr2LeKxPS1
ZWRk1VWbIcDqbVSS0CMSPaJlKGNn28bOrLVC7bYmfzzCwR16q2RCBs8WsPY56a0QZuPlQ0+dL623
lN8YJ96Slt5tE4X9NiqJH0tdFNCTQGDgd959NNp3ZobAMfBIsnRDn/0Fw7MdHzIdR5ugbq7Etpwk
IMgVwmG2UPrGKxHEH1Gk0WQ36tREYusNZLNZfRCuqqAu9nlx1yrWWHzFWF2d+Oga5nuVh18F+9zG
8K1d0zaA+7gxo9Ck1a/kqz+wpqWuuS17e1N2w5uyQDGPmT70wHXomWV2dlLT9Pb77FLXwZqZ5ijo
/eKtLlvCvmu1yjtaVJ0Fe67Dq8pzFPB18ZR4Owz33naoxM4ypq/SMxGgNqeK3hNU9aMT7kvjSTQR
T61lNQx/0wF7HALAuQ8BE8J1k6VXxVnt2mmCbMsZJA9AFu4eqM2acbCDKJGO02Pc5I+slrzRXUMr
usNBje/AgCpPwc8YocWXtFaFz4xGzl+R43N+G7IPCoyOgxOxBq3Id4SnhatbTBTarjVw58/Vywjk
Ph24YxDKH6iGEpxDbrwuGvsRAcBfE/XZzJSvnZyr7tAk1e5wDotbCfN8U0X42DIvpeCxjXM1jPuR
hsDKxLFx7yxnfhtsQnjPLL3eSVo7dpFt5nmAYxHK88ifalr7HjUzHgDD8plj2IfRcM6hRTdROfNt
YpS2dUy6THW5FQH5McROSwaxtnjj0xL1S4TN2myOlJhfuIjp7O8CJJ6YzBn0gCxz1sJL/x9J57Xk
qrIt0S8iorAFr0Jeam+Wdr8QbfFQQGG//g7OfTgmVmzTLUGZnJkjVxIEZ2gPJ5iRvg92FlBaCPHU
Iia0UebTHJXlZrS/QSQeMeg6G6b4UJbs0zjk8zZnS8aNYcg6Cos0gkZhMHFYoCUDCnqZjZM9987W
iMEoWh2QSUgLLmcFJ1teunri5I8CviS2cYxL+8dZAYY9Y39qwK9ZjR5q0Vxgd2urbeI8lIF+J/v3
qFvcYWZNYH0woNWnyXRZv39fuhmhZRNNVT0AeLwf+/nWUDifNR056kid+5S4t6C3kUzha8G1BPvZ
K3znX1epHY5Ma98O6rCARt84GuNHsW/A7t6ZAX/Q9FRDlMhFE4NJIDItBna4YoDD27Vy+mGczSOC
ASGLwP/mKhqOi0Uplr/jjPa+ZPP7YLKMzgE2d4N0nZdcHFWxONQWeBJYg6S/zH2PTrohTYPmyCof
sS4jnVjXTAyAy1kpEmH84lr3Dpq+90h/J1A5ugnzPOWtphblNuP0tOaT7sdHxiL6iAcMk5Hp7hwm
xebov0e4mvtBYwbihTo55XKf1/mzCHL86iajgZIY2V4doaf9xDzoXG8SohHixXZmD/ssUmLcjRAc
o9/IYrcxhc077QWnmLcVPzHhZK0ZiyiJ98x34lvqDYfUhbfi8mTBaBTHDpGNGXjH9QSTHTCtuaI2
dU7U3ZBa90FhzEf/t+gt+f8fgFvaD0kkNx13nENgY22Ih+kkY96fJIOZUFGTxNq1KTyfUUr2iIGf
KGaQnNBwibbU/PU5e4RrgmlpU+txHAjq+H3E0JJKIloar/JWxsNNNGN9XrTio23UFcPJfcAQaxMM
pNvYBg+2o5zjUEJvweRPQD8Jl4AMyLwsDJxLEJ0cDwA7lde5nM5mxZGEqTOlnn2Ay81jZRgpDa+s
0uRT1Izoc2L+Kpt2gJZfyoxOMUIGh2p1RkgXROAwjhgLMKzPuvrOo/7WeayruSY5NELv6EcM5LYu
KdgiWTeZ+X9DPn6OTh2cFNqqKILPuhif2GxlqFfZyOQJQU34l/sIwKln/yds5yVzWli8KPeReRu1
ZE1op4cAwmu4SA0srAzODlkNwmfcKCyNa3+mjWeTzRmdBGYb0azePSPWRPtcLbeyn6tjnrJt+uyz
TD6NjaHFt0FSbdN1/R8Hkm8udehg0zmrx/Ihng6o1rtc0oKZEODd6cLIj7RxEhzVM2WKo8moQU02
i4ofPzg4jZoMI2XDnY8b4zU2/iqjD/By4rY0ZOlcMoujm5L2aSmrbLcoGjIdDOUGnTKXsbcoEUnN
a9L4Z4fXBL2CEqDavfNa8bbgGCGxYdCbBeWmyWiErFxcsDL4hv/cbjx7/psz+R1U7UeRjkSVreGu
FoCgMpS30KBSIeNAbQWEXxBvN41ZRadh+tQBtWVdalAN6pKUon4BSXF6SZ2Uv7rnGY4uJa3ftFkj
1chsfJloAYOhvI6YcMXQ5iRV/ObO6jzHHLRhudWgrjkWkaz0p+o0l+JxNOvXqXeoe8BIYDn9C7jr
0CqWfNuZ/Y2dl8u3FxZB+RAF/rPnxIApKtD1mBIc49iY6RWT6Kdk8+9KfgnDKGDnzoDr8y7Mpm8J
YnumXW7kVSfr81tyJkQhfPC5l4fEYg7UbFwmt4HG7z7hTDwOdU05L5+E3/HhIts6zsDw9s6aD7HL
txkMFUenQ14WGJ367D/VQu4Z3WfNFZpb8d4J4p9+ZSGm6+6MOGPuWsXv66joVbpsngk9Zl7Lu+d9
57K/URF6Z1j10eMd3SCQ0X2QEZYRwJ+m4NvH4Y+ZGaOMFxPMXNKfLJsf6a8s0pjJpZheTMuG7ZEw
0tM5vLolbKP63ekLAFJi19KNwSBpeaRsKAQSSQEiCVG3mq6zaCDtJs9SjKFZEJNFKtnErVdvM5OU
gSbNPC+sb1woGyJM27gm0+UOjxn3NSfKaLUY2n2Ez9W3yyPZ6p1ldEiLI0X10sO4FXinfjDuIimu
GCmOviz5ylAY10XYBy6iVsChfGDWuEU1ZdxInD7hsSLPXmy8gLcuUv6vjNTzrOjidKsFnAyWFxfx
IYDWqvV1RVwzBnvpucLmFipzloOccvStjUaOyou8N2hh2s3C//TzatuarOoMMpNt5JLf9oLuW+2B
nDwv5cWT4g6HC63gR4TKG4V5l9JYGBvwtmrOxKSLY2Yq3dnWvB4IUtuaKobN4vUMDGKxc32Q7Gac
vE2wdewWs2bkqrPzMfviY3yPyOCxODhbnrWz68aA4WpQbeXWoxbK7YOAtnGCMw4Yrrwn3MKRz5Qi
4uasWKhbjESKBo9IgE8sHjNGS03svuPAfYEUcEwlAN/YgttVBfvK9t4WSj6KRnLNIEIClx/c3Zw9
yAW3kRUjkWjrNmsO/YlYdmX7Uc68HgNaOzBk/aMnkIvUqYID2IuIQzyX5LAtln8zS3S4HvBaK3+b
POdCkcQtof3ZgTquCuwwHmt5FbDZjX19itP6XBTRt2xRRQ19MdzbRFZau+WpIyQSVTSD4yApytUp
Y3yLkglhJxhlQrDfNp560Amb+lyxa0UFweHgDizeYdYiOPN0mYmmR3O4MLwltB0RpqHJBMjwuynK
V9Iz4botyCF7AGr3ocvIQxKk3Kjwv9kPmzTmNWGfYdH6rQr/VpMQRPCwD9OA8xpldUQtSwANmpnx
aQWAkaMm/QpclBnfHTj7N2cHNTtPl38lpZi04QRlyJJ+nPLg3V6qQ2PZO9VHJB2i4KnU6VtsVf+a
lPIbHECoY9Vf4nYXpmW4TZnNE9fGKcOCdOxU959bthzgOA01qlzzNVgVg7HjoszI9tKI+dHA3krO
4r2xWHTHddMvl/k9YVkw5xTVK7oCYmlCp+9fMC6ck3xCoBDFne7ep7Sk5BBKRTPJB27Gd3YbV2Ed
TC9Rb75jEI42jajem3pPuB7f8lwf5k6RdAru4iECQbryNNPmWMAx2iJ7s6cv//QMsGVQt0YZUGIi
ugLE+Njl9cO49g4W95XtcuyOo29hDo/0fH+0lD6FHt+Q0QTvvltT0advVpK82IEAUcdu0Wav44zz
gh6vt8ryfrPxxwc3BbYHG1H+A8k1CMuCRyYwCJdPIOHwF3LzZj+Z2f0LZJQ8pK/uJw/EX+/Ajakp
WobFTu7Qt9/7kXDMZHrEZXV0J3mQDE2i1sinxzmST2qsbQwr+6X12bOn8s33RpepnAjbxqV+VbLQ
eUa/N+zgCXvds9shysZ6vGAuwBpT2+8LKTOSy/meh+h/X5OhKu7jgi8MBCA1azwb6eS9E5r+dQWb
g8E5ug+Gp6qu96Mu7q2s+EtaVLTXzqeWrxiMTTNOL/oPFx3Nvsn4YndvVT6/moVmK03bxyj49GY2
dFGmiN0+qXV1lFTpcBgrXXy42NUQkMN1VfM2Q4oOsL5ETpXcz5PUPEK7ImEdtsI0ZxQPEeHE4JJF
/aBXNUSXeQFmDNSa86gEAUJ6ldpWofbb/j+6rc81SEzf5MsfFiKdmc1SCxTkJbNik8hf9S9PukNH
lA8/f+hGip8TQq2DoVQHjLX5zCu4+YwaD2bW/zjEfvDUdv2Op2AHX5/Kqh/DocstAzdtlOjVxp3h
TI9ThjXKSvn+iwkFx86fu6Q6Fw0hjZE6t67E30IpyZuhi71NyWbe5Fg7uHCWBlsNT2GyRF+lOWHN
s/h0A+adi1xBwYdcTIwoMrhLjg0KmLduUWhic/Hq6QTbh61xCF/nFMS5P7JcD+WHKrMvwMGvwYqn
AoAQOm9dwitSF9N5qXS0x8vI3I2cd5lw1DEXqiFqadCMG22TqTxaPa9f35R7XtYQzQOowlIw1pas
nozuCvHWc7wCWZc+t1yDR+w9q22RGTpeQEuJvbT4EbMs/ShHf+XVjWFhymfXWl6KUr6lwVtV44d0
OuvWQ9g4ZHREp335aMn6Q/ui3pvpCqD2GIvQpOvWHdvgAuBKWvcI+09Nmn5pJ7o3+NnrgS9IcwCq
OLWBqsXvqBXbQlul/B9/F836Yg3xelIF4BS9VIzQ7zKXb9oYyocZLSBC+wXR9q2EHMMpw+uKWmuT
zt74NjlAXEtWv1F58LJ4TCxp02N/0fUDuTvmFzQQMCV4lJZ96ljIYEbeOmIHlNXO16Sbfl3DuFIi
8a2a7CHv7N+O2LvX5BfMwCD4JAfYhhS5ga0jhgmTZBDpHSt4YyZDnbO9XjGiTt/xS95lvQgw1MZ3
YUaLsj2yGAvw/VQ5sL+WXoupa360NdPrjBw8+iZfYSn0vQNpPOC0ZFPEiomg3wtBFNqiurjtFsRm
DgJb7oZv9WI6m3w05b5yMPCUnXtyqErYFilqdJng4wjm8pJJrFGI7Cg11EcIM/nsvK4+WV7+ElXO
32yN1n4QtJLbKbdG/hY8PDkkclX8eMkHSssqiky/+BpSPd9iEyaZFi9Mw19GPNSzojara9o7a3hl
9sHc3c/zbVaCr1xifHDgzkeqdJ1qugMGSfiUr3FxBN4BKgHwkwouJtFtKIrx7CLgAGkkHaxPEm7A
tu+5pviz/estSMKep0+zykJAXS9FKq42d+wN6mi+nZhWiTG/l0UdkWnr5IHA5dHpIoETsP1zUpCs
Un0URvyHVrgOM0dUT9XtHQ1AuTC92+LWE26dvZM73v1o/uH1qNAt1+a6XPHUC3vE9aO4+vlu2GgC
HfQ2FkX+Jj08HoLWVAQaOjpI9dAhZ17N1H5XUios5DrkqBIBGq0/lmcqMiXmLt69uYBCQAHnza4N
fr983MYjB/MIygH/anS/nD0KVa0rsC6l4zpy/yVncbZbWAWkCa+QzkBsVEeStW/ke+Fm2/7eAxo1
SfXa5HzpqPf2JiftuKFEEwfgqntO2E43ukOoc17HyEZ/95hQT/AIDokKHlIv6EH4s3gwZMPGbn3T
FvHhFcxSZ0o3ffnuanrpK9jY/AYwjEHiqNBg8hbX6z7k31sFJx9oj8hA1Y5pgLnxWsqVG6SirG8e
52Z87FGJStol7wvHfnYaC71sSHEPROXJzp9i90v4OiAdRJ+Zg6Sb4fB0psy5i66y9Yyn0U5/3Yra
dp9bdrome3JlbIHk9kT/ie5Izp6lZT3muvtKc2JZM+5D4kH4UqXPoMVmblWBREGH3/Bb2ejOiHxd
pjclBqMLMBNCAoQhPItebDo4iZF7H6hN6J9JUx1ScpJvsk/elBT+1pX5L/XbdEXxAo52iNefSyH3
j0SxpgarYSJeMsxN2ZcfuwAtYnDtnBrBqt/oOJjxegSfgu7ZDcgdKgDtx9qw9UXNey1clLcMpL/u
iZrlWcOm2DJtVfSiezRGkaYcidBbZledKi4zSYQ7OnfUARPDnTaZ/hI5fndMxrEIx3lRvjOTQUvQ
lqyYWffI52udvUGrZo9n81jJ+jLyFD1aQ3Sw6+ApJu8EgEgsUPnxdtVp+WQk/mNDI1cYU8+yKewI
08W0T3r5PhZuA2b4WemFgQcfFoSiK25O7iEEEOGz+hGf6BVtzPyvI8CYova/DYAggR4QpE8740Gh
KcVgHLSC4CISpjOZwcylbZ7HfB7WM5/cLtTE9tkMHyC1ryUHHQoi2eSqkYGAQ2O2mzOjtxCtHTd4
R67mBTBlfM7itN3GiL6pel0i32QRcdRuzoM3q3H8+0ySIGWP3thRNFATOL5QxgcWkB2xrtGGcsGH
JF0MWIJI8AryfXGW9LPoKXY3wPD2nCqiSJ/dYUJrnrDQaDYgMWQUDh/VmHFvex7RDj3bXi/RlIUb
El8l4pFvr/JCQRwl0sDQkEDBjrbhKPur4RgXiqYe52AOeboy1Arrmrr9y+CBN0AqvtiFe86NbtqV
HAbknOeEO2mhJ86YbGm2ZhzeZc8jCHQSOyMXgRb/rM/ec8jwuY5N/9K6ibl3h7eGjMdjbo7/KoTG
lKlmaFX43hbU1pgj03MucxThutMH2T2bUVDtZnbrcOFevYH3gImaRPxGQDMbPfaPyqvIssadvc3b
9K9P4LF687SzmwjgwtQRhGqhX3lEEzzoKmZbPnTQ2SjLzu2zuxAACIaRRVq7u2FmHpvlBLijmUw4
1m5CN2xATXOV/uQfweK1NHgyJYLMSMH3f6YR7ERC+CnXYGlTse5AvRfG0OsnwN8dMxzSMRrQUAXS
pZIQ1LMTvQdt2Kmg2RNDXvtFSmRlGkrLdQI/1gI926MkXas7CJQkiXg0M9VFKBnpb+p1zt6M8v/y
crhD3h0rZGhJyzHCnWK2npuhTZwOB6PbXIiU7G3aQoLpx4yVexz66VYZOF95a7a4P/xL5qLHpJkX
7JSv9m2jqaJXHh6PZGfkkv9VVb7FfNUPlH63VWkd5aJmjKA2ziuOOQkGqV37j24G9zCWfbv3KOxI
05/BGMaT26cB3iQbh5xFfLiR2b+hiv9wpby6cMu5kzKj0PXUkOwhIYqdqq8D6orNbtczhXRaN3jW
Qtu7XF1nmdbHqj7RHcdBNI9/uuCw5hBcs27B9VfibuZgbFvLfd3xWxueeOm1/TlX+lYtkxO6OnZJ
wR7+/wTv0VBO9pa7isn7Ldx229mfHWWvhIERB3Q6vpgY+jl+UbqZfJIMH084+uhBMOcfrQm2I31E
3QpQYmnfQHfItg1DSrL6t8Iob7hGZoue3m5kKR3WJJkLDWZ0tj4VvOQpILRNPM9t/jYwqzhOozDD
enaeM4vTtWPiJK256oomPS9KD0fb4xxekQUE/E97Sl3wY9IH4rFE7gmb3bsgeLfZDAsJVhjH8ejg
SenAvGL4n5uUH8UO5XrILvuUxD7VmsiVqPEoz1yMoPi2DtG1qadKuIxdwL4mL/TECG4H2XKbFHHP
kWM9Q/cOl/9x+mv74n1eDcNA4eVWKYccgFn+J5cnpbA4jLRYbAbVQerRFyoFP71ivvnsLRvzj/ac
jFrp5GuGCh8O3XzwLKgJTczSHHlU56aR/xtP2WuCE3Eb6HHvJ6jxyYgSSOa3FpI2yKU+1Nwl2I15
s0yMuVj9wGjkFzknJrmDzt/QtmQCQHSIbBjDMO5NHzMO/P6r5XdIwIRT+WHqiRNPUkbgI5LmPCVP
QnImVCUet2WQetdicw8HKf8aN/6mSOTdK/EvpetoyhifDNJkoecXx3ZsmVwO1QleKwoQPWh5NKE2
VErvgoU35kktc7VTo9p2fSHvOLLus2Z+o1TqGBgklMe63VVzy+d99gckzpx0AOFJH7VxoV4vGD59
zj6KkivLtY6aAgbaTqI5lMH8PlEhuS96ep8XRssByjIDTgiF5iVJETtB3QKcbWHqMEKBqK3424gV
31tdS7ap8S/F2C8XoT5y3wDa1di8TaVvXIs8YI46EgQZui83shvOiOTfB7eU0P2mZRPPDTw3A8dT
0P4ncZAaAYZ0HOxLSHUzg51u63h1+WbgZsTREhNCp+1NnQXx1F3X8xpYGVH/VtuAKAHeBv5/0wjH
xuu5WjEfCwdMaTS70PuQsy4OGMJCM+tulW2xUCAxJRXXh6y1+alHFxmONWHVbHJvfANC055Hv/sF
BB/t7dG7qbXRNdESHyDgZKu9JV28y20IadZgHRVjRoU9hVP1Ym8HhLoD+8IMKsLAhlcTvOnqQ+KS
L4ldLv1dtRxn0R8sARpRqOYDk9N9ZDsQAygCTrXDuinWQOwomJ7hdx17qiI80/9gRG1v4VHnG9Ab
b6k33WxMHAcaIq9jfBTe9JWMCBheVf3LxuyrxZEixDJeqWFsAH99Zt4ECzTozhCpIQGMzj4erey4
RO5vxNU7bOFoJIZzCOg13RjE4E2XxB3RRzA7Uk/3RIxzQOKUO+O71RtpP3CU18eY0HyhwVB0RVFs
85x3XbnTA2rXiMGo+BKiIKLyFnT3ZiQ+DV7fKym/w5D5JYuIv9pexFl34gsmJqOILF/Af6RcrrAM
QkjIDpWDTJ5zskE1Fp4Ro2tl9EIsIDRhNTxmrfkCzGydN9KF1wHO5DZn56j7SwkEv3iLB0BesFjN
/TInH6IDw9THvrG1fF6vdWbEvajdLDmJhXz23rEKnxk5BQeH+UVoc0OojB+i+N+d86/POrLb+fKs
1mad2ak13/USVmYDKIk+x1RYXOsLsDmQawCpDLhWar8/uMJ7IKO8AmFqIF+l8563TNlXLby9GEvz
bDOdOwj3qedQ7fGYCA/hiCCICv2iPiVQ26nYi+8E5xo4YXxTnWE/Qe7/obcIfH+/TqnSytwEmABZ
O7gpKiv6AoJHf3TQc6nCr8donAe/t96ZeKP+pY9Y0Mn810RfIBKFfsweWEg6Wi2bPhsMYMdZci4Z
CNLg34m/bMnn6RgFFTo4DaXrY07G6cv1i5+1EerQcb4ARJH8gpaIt7URXSgrQIrU3E98JhtTug7c
hsW9Ig3rc9Tr8jqm+gZJAJanlfwhiJzpOpK7QXCo8rhTlQ5h8bYXNodh6LV5RPonra+0h/Aao3ut
liuI6bjMJyk+rax5oQvnLYkxmU0eahX7nrPlel2Lp0n61YNIpyBce1oExhJ/fJ8LxJjUfRS2mZGa
YGlC/NkOdMGHsGSPtVX327UJXQXSObkDoWaeQIzMkNWzvL03A0IKleTXsSbcMRxiEnQtckAewqkt
fOR8yF46z4qt5BGYRmnsgwCFsg3G4TgWxXLw8bnteq//S2oi9AXbbuhIf8A8TieFjUd4m680u8Wu
PmRcxDjYU3FILXEgXMQlOyMwnzvAv5s4DXnEzaFhRpOlz0OjpkvJRahmXsAt7hyhTtpf/tg4951q
T04ceHvEu5jsAs58P892ickrp7Lh2zGmL07n5odRe2EzmWcvm112GtDqpVk/s5HR+eaRNcxU1ezs
2bgVWfPQcKHfFkP6nNLkorFbbs31+xKYsyhzCXtzqo9DN7wOdgft1B6rQ9yYlxjL5Zn2A4IDVXJC
n5bcRtoemw/gYyds0RQ2C2kT7sncKav4Jx2N5ejW7baZGQ/EC3tSWfe7JAqCg2eAOk/cB50VdljZ
TnYohxg7Bmg6BgO5on+JhwIL4cQ2mf3ZFNhUc3d2k5kyprGa9nHEQJnPpEra18kp8+dhQZDBvHhP
YQG+AJPuKscvXvrAng4uvJshP0qGJ7ic8+QwjebCwMfhohvQwWHa/tEBu3hs25QapDy9IfQmB0IW
PaRbSH9W70xbxYu3qZdEbouR728BTZ9WREoc0rLl2gvSeBOpnWoGl5LerySDzcwxlRnJuO1WfB62
adoyxmaBzrZ8NTGgS/PAbTvd2Q7sA79LfmqLtIOgRcIxn7pMwO8UbQoG4iftsSwq2/fCNZZu6ucF
HXdftml1NVysQ3QSNP1U3kXkwYFsDS+4sjcYO5pXVrKdqCUhltQ6t5Aft22i8EKJimfL55QrmjvO
w5SO1DI5OQ9em4jVmkeUBydZGJAES9mbN4GqBRNhUtSzc43N+yJbl8DMurdhVxxyNx+2g75KQ+8H
zC+HLs7eKtJOG2vkF+RPyRFLME6gbrs82xa6o00Ul9dcdBW3QCPbgerES/yWBOLkWBUfg+I4a+oJ
E3duFoixmPOHT4x7+ki0O8VIu/aCyqndi3x+6TFmM/7Qfpho16Rwh4qBSSNnOVaNX2B8D4bCueCg
s2SpD9WyulPL9obRhaRli5dWjPimVm9Oyu0VAOT9xLR3nzE1DqWRm2fVUxuGgsVywckMGZt14Ua9
zic3aHuTuYXcxgkCW1YvFFK67xWCWFSNGamuwtqpe42AccKu1lZtfmf68dN67uRrEP6DZdxl3dIc
bRwFRctnJggAnmG13+hNREM2sV/GWGwJCXOcrnKnDIc4PiZODTmGCPwS/WB0sq+Z+dH72XAaPCSO
RP2OM5b9TnTVg5NbP9OCmlQhfs9M/Ps0BrPZ4BOx59dBjfdqkAkyfzoeCPM8OSTIDn2CkaETEziv
s6Ohnbe98xN1zUn1NAMvvkFVpUUQY8GcHQnmQTUHSJlhlk7mhWOreoSQxdQPZ1TYUqolhtnb9X3k
nERAAxKg2Ljj+a1TsMA2UnExd0+WlBMKV/CpV/wdsw1TU3y8tEa7TVbeFtoXZX21xaOfMaMel4PV
y+awZmO4JTcdgXP9oMCubqlTHHqy8g0IRcZRUwESJ9Ykr35j0lxZ6zOrefMtB57AOL0brpVt+7px
Q1QB9tLFnGnjfUtyzUpHjh+LPQ3QIp3905Lcuqbqj2ad+2js0xP09+CQ+s1/omnf06TyD2mhSeWM
9j7NxLE0ScktnPSYI2bXDnj6prH5HgtranZFL4Ez98lDGxnNMU4VZez2AnxVQrRocR3XpTVfzFnt
p7z9kzRmbVQrYUdDJ2Kys3NaMAvQNqDhiw5IAVM18hcroXP5Qa2ITm2fVhufksYt+iPBorR09ngB
+gItXXrLcHXLhXo6M0DKUT077mAxTsvyrQ7y17nKH2wpmhMwodWHw05bKi2OPailTWlx5S8usHfc
O+Dim6HKHPqxw6iDiECMLQ7rMr6fcwNIqKm2eJxA3OkX6PrYaMT4ai/DPW49lsC6ufgS4gVeOWfb
l2+QjMVOGRh9UC/URpa0DUPo6XaRTz+YtCLrbo6eHImvz6Dxajvp72FIjFPWF3//+w9YrTPdeN9Y
m/u73CF+NNa8OH5p79ma8Y96EUyYJqjCqKg+kxFVAOaNZxIr8WOveXNXea6m3baRGg5Ol3BxbgSZ
yZIzdmcXQII6Oh0hjEgXLDM5rRsnDOhfHOfLRH7LzLo49EiSHloecTmj2xTtU9C53A3VbOxxE+ya
ZHlsFOx/j4wYpxXMpqL9gEWvT3Xq/vG+yVDobAybobqDVP/VGBUxNOt5yUuYDym7doJtgSS3vfVm
euKjafZ3HBV89EeOxYQ+8GD7mJBVTmOLRyqMxDXnAbO8WjZLHu4dK8RJoA3xW09WjNmi/o5WfbqW
XooE4Ab3FtBNjioIKTVutdDzKDxLS5CWNrfbvqJ6j0g/trXGprW5sP0Do0is4kAUUOm4YNR4NXOW
eGpNpkerTCYOYUFCOHh2w6DIiTSOYENVXtPfE7/lHSyPdRgey+iDcMs+rkllTfiIGgnCQEwlcZLJ
JylOyUrLwGv1ddDQvdCiMDnDU1omDzlHGkbFx1ym/1LM7hgesPcGQU552GnQHB5LdW8lSL/RyO+M
MRvMOaWnNEeidO+0h2ZgjcDBsoJJi9l3d5kZfGkUMl5f4sbKwwPXZ8NjMLCFVAP/cJH09bGTjK97
82D5kF6RTQDu474O6Jk65dRlccPOnkYferi38EKMrlue//dfpRNfJIP0g902BGaGfp/E3r6vS+jQ
PRMYbIoUF7Bcum7w3eli4CTEmMgyoodsFtUhAMiIJs9gdhSv0B82acsdmNXUT7xhzztaYfMCKD1O
3V9Vt3+mXdxh1IrOik43KxcHAuDdVri1CjOThD1gu5Jb7EwqAxljS1aH7Jvh6a3dmoeuKk460/2l
7A08RRqRsiGn2wKvpNSCKtC0unSdWWNLE98VqfBjyfaz3lPwzbjinrNvuc2BYQkpKShM4nJPyo6u
kr54kiWMib6o0eTV9NN05DZFxSzD41wUuvGY7AezeCwZ3JB5BMpSc0Er7QIBEtC69HBY+BNWEGhI
LL/Gf/hdt5400i1e0Ifalvk+hfD0KMvkMHLoW70ODLAVaUrwc1cczfamGN0nl3M914aa6mH+xEL1
2sf/6WnhHtXG/1q7ZsTj6kPuu+NDSZdY3cSwz1ZmtefXu0l6eGniV9O3EctqVez9bhSPdAqxGBpT
w0gVFEMJcynyU55M+Let1ZDHyNlzpNUcA1nzhKI+YQo+NIPxzzgXPEOvLv318G1Ce9LXOGmKa9WA
wfK7ON2pzJuB92TDlanBUwJbiBQQjR6WDP7T9MTP3K0Fi7FlCLVtjWhfY4jcWtHsEE+YwiJhOD7I
bt7EqSlwm/V+mFkWLaPREGHXJlc/eCCse3JELOwrIisangjMpmGwyH+M3nBo2JBO8xU+zSJIQXwO
ZhTWGgva+twR4jLgVBFuZLwnIUaWJhUFEROvDR6risxI+a1R5oxieAGLWkJtr3EON97J6pUIM6YC
xGPwrVtLdt9YW9fDpYVCTHZZ7GIFcU54rTh39OAGVF2eRq7XSWbJR3ceuHfWgIGU+5RIjJLYm+LM
eTfTxvgSnXOVACr5R6wEE00sRnWzCVBVnnqn/Gsjn5xn/kCIgTJTjwqRFRBoM5m/2Etkwlanx9tq
+ous1Q+YGoOgLQnUPLa+Ub/cbdpKc8vop7xo4eF0Ugpr0HouE2Cb+deRfIO6dreY6tNVHuOLYDI+
2974UCOQhZk223Pji/d4KXZY40LmZ+O3cMkRGNN4n3KKwote7gqZDs+x/51WXrEtozY5xpYmG44Z
CFpEXT8tnxhrdrxXJETWwdkoHAs3GW3R6G8oQAHar7d41wD6qZFn/ovXL82rr8XIsB6/W9K4Li9c
QHtwzT5iLpyYhY/TNg441lDXUF+nDvLfoOdLQPe65UTdKTfN5Go2z2oSDSmP+miXmN2UA3UMVb+7
Q87qkX2Fsa0DtzhJUxIU8kL6gmZcnZR3TT4kZbeXhzhdgYw+xDDHUA4K7sJyL5K7cuAgZoA3sjxv
+T+uzqyncSba2r/Ikl3l8TaTEydAIEDT3FhAQ3me519/HvPqO0f6biyCuukmsat27b3Ws2iHtUc3
afog142KZErTC/KZPO+0zx6wdRX7mLFnYuWrnod5V1jGr4Uj+/tlqukq8bRw5vFwHQDjoQ/92NMm
80u2DL+UHDrocsL1zgdM6131PKX9v7aK06AYxtYHhE9d1BY/UACYfDFYCtVo3Dn0eWFJMEltPKro
VhpIA6DvMzPh0EHfrv8xwwelG8k3dkLo8I8mjvFEVk+ZXToP+oAgbmFVqdA5q2rmkWi9o1ywu65D
fZHO8CDgYnmk3G/izHKe0ZPktF4mCETRsCDW0O+rDBtOY9nvsxmtprZieFlbElQ569i+4HhU2DC+
NW8NVawhgdJfpcB8GCuVvqPtvSFNUaekg4rhusaKY7BNWno9Q4yG1r+JIiHJsuoM5pCmNdja6aFu
xEcT8UzAzBy3urXKK3F+k9Guv04gIU99m8f4j/XkxO5L3JJHxxOgwcghmZ5VWuBQwuDwUvZ24RPR
TF+ptPXAEEsKU48xEr0iqmVV7kIJjccJzStOjcw36XOuisjcb8pvN7ZBUo4LuVELrsBMP2XZ1N/y
Qif2uYt2VVl1z6k9kdNqWvMOwjL3sUyXXQKo/M4TiIsreswHrXTATFayOoHC9HaF3kxo9mMHmmPo
viiTYNfM7VeZHbNUV3bqDarRoW6Mu8jE7WRrAEvqKDsZUUzncURo0o1x+9JlHYMo+KP0aXhJUmO+
ZzAa+6oa2hciJDCVY5IdQKEfEoDmL9itpn3p8tH+vtSJleKkmtn+70ucc3hPwpdoSeMTq64Fj/Ug
Fv43fYg6S0O5WBXOdhIUWzZN18fYSO5bYgO3td2l52VpxEE5Yj4tBoflzK165OcKNo0+5h/Y+P2l
6dMfBHYY16y9h6/8PZow6Tl1txzcca3cqDp2cpb1jUctg8yXoySeMIQRO4VaNHHaD711j7GQgQV6
59WdDRpmE/YAlzdlp6HcfwJgfJ+fIqg+t7EPEb9oTH5VEf9Jurm676kNOJ3o8R/ZHoY8HSAiA6JY
iU7h2DaH9WgddCMnKStHxYRMM7podUv0coY4ssjkEFTrBZuWuwkXpNLzgudK08luhDA8+G7flPRP
cyYCxN3f/17KpEZwkgu4Jx5TCTT43ymNQiICbm1r9tffS6+SYQf4KmMInIGg1DxtO1eqOqH92SOu
CrdmLCLqKfho3tI9Ll79U4WCZAmSG0SmW2faXLoL8USpDh1VBanKgq8BAc8+OXlxiOjvkzwTnxII
iPT4ZXrRS3Wf97kZNHZ9rGU2B78XOla3cOSXETiLUMyXGba/eN6zGkI2LKmkEL/c9RJPUqbZryyp
zJyyTEPRwyrZebk6egVliDG0AoRjdacAx/kFbnUfrOVzURnTA8ZWah8LGw9qfAZ3HKux7pm13zdq
FTSUXZAkvFfVIo+ytKCd5ulpcNU9c53xESPrS2swkZhSRv59/EA38aFmmQ0GjhZxp+4Wq7ktMNUf
qim7S/JkPDge/R1yQb1gsgVDatU+CT2aX4B1YialtgGXVt7jCUHeFJrLyVuoGikRS/KJ9npK8SVR
I1C0b4Q1YtKXTXum9Vk9tNK+GdoQ2CRZqI1EC0slB6pk0pdLxv1ECeapE76VPzHH8G0yWtWeHcl9
WhrYsu0XBm4bdfB6qUc/m9Ep9rZ9z4AweTbb6cjZN2W+iMzPNMMomBy2fpZg6HVmfO5i9YoOb7zx
kJVIjZ603qiOmA2NBy/zbliGezbTlQxKAQv7taCOKZ51G+aQRg5rl2HDVBhTNmzz+k7rPHKAZ1pd
RUk6SQcgqh5vpk6aRyIyEUg6Y5ZU/X2rKHzlKKyD5on8krY1ug6rZ7qzDH7UVCZm4tjcEneogdLz
jjgu3kmNC4+T6J76obWOQjcuZU5aeBrW8k5F870iO29roM3Zmfk4YjtfZrIkEvp/NviMFD1oo80n
0quNmywb3wZPV8AMDvIifNaLTj+DajjVM06SHnG5Dx3losNi20Gs+Kd53sMs+CBnCzZVUYeorWa5
BxWVn7UBcGWNQ8RHIpDrgP5M1d05hcG+gYdbI/zYNzT9URhMWaeWKDn+kc8kC7OzETURS2Y47D24
Z3tVS/DNWmPdTRm6iq7S+eXBoSRGdO8y7rdQn5zjjkEUXaZv6XJWxKxeb8uxe+sL8TGIWTsKsGM0
WCBopviNCdKKKvm8gCs+OVG19tXT8WiAAt60IS4k6O4+3Qc8AhjS7Hp0UNAgXR2XmJF6xq9ZVvYf
c8bu2oPybdkNg8oWLx2abdo/9APsgulHWXEkLxMbtHQJaJAsMM5sU3aOiqnZTjgin0BSHcl0l6s5
EfmrptFHXBO6hWAC7naIGprloQs5G2NYMPYeiScAISg16FKRSC/kLoxYX708esZAklOKaOrvuBuJ
Fdp6Up4ajKa+Y6cs1mbWEZOi3Q9Kl4dRee8F5Lx9A7QswQn3TCzSnZMF5ai0u9ge4dpMTXb0ek7r
8LeY23dHZt3nsKN5nhOUIVlRdmUnTs7vp04UyCqUwzE/gNZq22crrgmALrHbtatQPYphNcclTTF3
zSjuvVxCZaOLQXwvC5PA6VashufI+It2+5ZqkXNqPJcm5DQyUiypv4uIrj5PS1or7Wq7p1y42rYX
CGo5e2T7OLImogLpecbkvsqJqfVMvjrYzj1cjkYrUibpqb0Bs76LzcUkiE2k65t01+TljacpZyTr
Lvht7CB2kGNkDcd4c9AcrN+cjPp+qc49kBoZGj5Zvy5pRFiJPdU/NBVyQUqSdz0ccCiVyt6D4nwT
luce0hxhMpldnl5f2ghIl1WvAcPGaY5hDRfIx5phGo71WD3OprADCR/frGOHkaH31ukGHBlZU5Kt
HZ+iyG4yLp4GZwmWARvo3OMxaI0duMbmBJknOudHHDTtXgJSRdDrXVek0bUVrsMkyAGKKkMspZLA
ozDiNpn7N2gfSnNwKNpfmJZwZ82f+pCKozl2m2GUHhEFAG30CvWlUAMabLYtrOWv5DDAcSgVOU9W
zTkKqFmlGLDajXZsJkE6Y275s7Gg8KkkbmbX/UhneHaugUgqfJQcdFE3Gnty4M4LbqhkwOiwmhz9
aPDe//OpzN5RM909wR7jro4Z42r1tSij5ajH7cnQiUBKcpDYpgcizdAomvW/ufk2uN8Mxyg8DHzk
hMSHmIELI8J5b4xPw+ccdtkd6zZa7Fa9tW023TvK+0ksVPHUGgg1NeDTsp3LT1GH8BqY/iP+urcK
hpP14v4JlXdl32Z6rmnLTvY83o3ufBJyhW8snfZjVQWMzVkiLFJKmZ+6xCxv1AjpHLfMBsWAZOO8
62s94GyF6YwT765LwyO28tURBVqzUNbAkXqo9wmIEykN/aAwhQPQi640nw9O59Lt7Qk1hSJyW2ux
cGIBTkeqYCHiYKyoeKewDUh0wN6Y6uHVzcUNbi4lsZY+ljl0PbfozQsDQY0SqPmXxAMZ8o18Dy3x
qCVE1bDEItNIX7w5PCxGMHod61VTToGWpx9Tw/hKROZ3TULVbpyCdNUPC7LSfBdSzqEBB6338YsN
9YUlrfiwwMBsK0RgeyrxLXqxvzKdcaMloesvGiaKqM3fqGqMnz69xNRE/wnXTav9ERbUkYTVyq8Y
fe5VBt0IUJOxW7AibRUj2MwzrnRz2l1emoSKmfG77ZDYU7n1UxIlq7GOaKoKNvRGb6zJ79BijX1c
nZMawIWJ0CFKSggxXs28oBlAG0PkRzpVlYe0PZU1Z73IqI/dgglMm3iEljF9SevVEN+9U+367VKg
6G+g6nLuw99nHaRZ3yxRDghUFX4I1R8Ti3ZFL+rPbkaVz4xpl/Q6XkkQ4SBExrtMN6YX08MzVv1p
3ISgHoQ6gQwgR36wulLkzcu/OitAwXCepxU/XEPJ7YyCb1i4k9xk2xELBl+xCWJ7Zufo0ufagNmX
EdUQkXAyND9VVtNuVJjEbC2DRmONb6iL5J2HCF6rv0BMFywUqGBjOkAjvsULYVqPSzWc6NTC2Olo
xjaG9i2ifav/5OZyrCmIJ9ymW1O6H2usJ6QtRhVRUzNz0iaelhXbZExXW2fUhnUywjhY/eGJWot3
elZAivNT2FmQ463W2XuFv5RxRtiqyYHRaGhpd+U2jJsXKxYVkbr4dWlTnzAn0Hp0yFTNOoEzc6Ak
SrR42VdrUGYVE9nL+Y4+Du+VpQlGCp59r3IUvVMzcnScX1t8cXRnJh/qBIflxT7lkGDGskugoAoe
KYOHNiFFbLRfG0vbp+3EA8WrDTSBb9nF+E+G+eINVZCHqBRy6x52QPfk2VgKUgnEgMRy32vbmxH/
dWqAJE1nP+Z28c+orRdlpa9xeT90Dh3x/EHPumpXOI0fL+XJcRAw008bQoK9gOicJs2kZw8OxIJg
6xkXuq1/saVBTgKB+0jPktk2wrKdmaCB1jP7NQ3CEh4GxcGj2yQfix1+Mc26Gr19N9Ex5kFlp1vk
dG2j6FMP8Zxij2ntV5Vgl22SF82Kn+C3vcZtBon77zLkP3ravamifSQHB3EqSJmIZjOhyukjfDrA
Y9Z4q7rohOE2EAiVXGwcdFKNS2NgH9H0q5A2rRRvl48luFHJ4Z5JPAkD95QHFAlE6RAwdGwUFpzx
y1yim9UiItGGottKiVHHjP9NKcgcQ2cZXjPYHQM+Eq5c2jNkF29UetY7NCmxgbPO1oh1NBiCCgIB
N06pt1c1ohpSMcNKV2YXkSBgjRtDbekjB4wNkUQ46WmVt7L7VZta8E+WHR3EkWM004L3WZbvVSft
fVg8Agu8uSr7p4HcTdzlDeUJg9XS12biQDN81TtgerILS98YvS2/9Rknr0mvhBjvpVg8klOyx0h2
nwYaIFsBCxyJQYjt99LIMZipFZSl4nedxRCgIqJt694bFUq+edPijfDg15uNjqCErSLfVSSFHsio
YDNgPu629Z29StJgu1HMymJPnbptjJz+baKdlyy8WCF5tPXs7ZcyaHqkx1il0D4VfPac2txVNdlm
+mvrzJdhsu8KjfVehv9GZD+keT9MEksYEmxMzQ47FnONK1m4V3tcThTQ4BVztM6oIKEjvUlsE3Wt
3SAofmhz+kr8JYDdiEVjcfEgjxgV8ADGP8OsH/TVRJjCQgjtOsis9MWVxj2Zdt1+jmbAFvT8Edec
co+Hngf/scjdfFfY6SH0OFBwWOJzbyiZUViyk+O+ydrwoyuQ8IaNBCtoL/RPUgXMg3W80RFW5IQH
SJ2ynFiqgRmU/CSwffHTgcaWVgHpoqV/b1kIC5Dvu6CO1FPee8/stWLzEkWM/h2Jxl9dNKfdiYGp
bpPob9yzTN0qJDDwvQfbAckeY4imWAkqKBcHS8uIjcQENxDHZ9WIKMuYdYmtibQkzMeqRmKWSGy3
kl7iMKL1GmP9Ne1hAdnWrpyJKAe0QLf3WsjY2lkZw9Lcil7Hyfjs04Xhc9PmW6ymV9tY32mk9g5i
DGaJM0UPoNw1OHiCBa1KflKCgPjOw4qxjfbWIuEQuk3D/4Zei04mO4U79TqZKmzjSPGYrO1sZAmQ
7gfSVE0NLymgsqsCGzOnkAsBeWfQUFuxJ9WaNWgKSRlFdEsV78bEyCM5R1a4fvl7accGTM16+b/v
/fdVaMlN0auIseKa7W5zBgjs7lmTCKy1CEichYs7sCvwfO56GUdt3Odl8U3KUXR2wyRdyzAcyQsk
KdKkGEwYSZwcpsnkiCl0zisZeLYalcamcxFE2Hk7b8tKzueSWaw1ztYeZNt73ZKaK1O8pnFPDkY0
ri1dm8M/YRPtIZe62GfU/NvZdOQdyzftfk2+DKh6/8KasneDGRd+0Q/3hQuXdnQdqCfrV+hSTX9W
yb7EN3DfpYBtCcHLv6aKcb+dvbgkY/+VHZURHvEHnGNgpIv0FMnSe2cOa50bjAdVsnwYzcS5Icrj
Qyhd3va0KK5YoYictzv98Psydc2Pbi4b2HUwxNBaPNdteKkXNb0htGlwdZmG2DCo0whrcwPuYNo7
dBY4/xT6EYwKTTCJmYMi4W0QRvhnGeI/ocxodOZMPBz+soxc7lix0Fd12kBzyIopVH/OYFvcTcg3
gTQY+7BpzTXfC5VNbjX3K41sk2kJmFzFWyO79mqQpnOIJPLrIp7Og5WiMWcrLFQi7kqNYDe5BALx
2Q4nHyTzueerGKLELPRj4rjM3eviOLvxkViRH3PFFeNnw1AQkbSKoHdr4VUmzcKbfeSFe9J9nmTR
Wb7WTYfQbBlLJAtxLlYSPhPUl8LxJZhrzvZrrR0vro2UlHpSzc2wY1a0JabwC2HaeJTiD6295bHG
TnmrmzQY2VzAq9TOwe4adVAg/uDGH2w3dTY6RfouN5wGjebVoQymNcY71GPm2cS0bQO2YXWyExtv
giILqaRoIqYK5/6akab6Bjt4izaugt5yZxnTUWtcYzcugMAK9VEtNlqyRXwNkC93RURJYFluFaAz
rQJamlwKuAFjzXAqVRxNfr/nZAIVPslpdD/S3jzUZe3u28ykr+rd1/mQbOpiITVb0H/yFLD/CYba
DgTt6xgJ5Zd9ZBAXgvCFfveubqvDTNAQypsQsgbuDk4sX25UCYworvOOJN6fG1H8HVhuhDSt+7gk
fS3M70EJbCwnWm3HYeDWnheUHh1T5C+0c0JgEV8pI6QdKrzX3On+yZljccJZ7VAJvESKga5O/XIz
3L4MJsJJsmj81Ob5KlR36QZV7CNYw5diMkEzNSMIBuUys9QUtdmowYbIxAnSx4UwDEhXjUuY3NCX
59+XXX/C1EaxX9pPs7RWnRl3vLFiAefxteeg45fdFN5nuBf+u9id+kADo+2xBW7i2amebEiWsIOF
ubNoiQBsg2NyaPIpvyo6yJTQy76U1XBo8+ypSEiu2HB+YVCre/NedTzvOkkgG6Y5M3zYOj/3pJq4
sqDaG4rAaFstpR7h9e8lm/R8n64cfYMnJLboxssENx1erDIY1svvV/93+f0eWEHMzEOIsFMvyUCb
xgRqlIayo4aDGFh94gZ4yUFkJ2TY5zKCN9lGTh1EIkHr5Kx6UhPdqobK+ZQQ+DB7Em9rtX6gvxc7
G8IAXvtptk3NT7BEnXpuddXS4tt4DA0uqah15M9MKSh/6D33NYOJNABdauESw/aRTBPLBmILPMhW
E3TGiNFAlU2AoxDTDepij4C68wLPmEzrwSoQb4h7KN5wlGYxbHOcj9sIUwCKYuZsbVfocJI11Ak1
SvWZkdIZOmP93wU2tUC9zml4iMwf7PndPrWcVWq70Bif0iUw4Pn4RIFfLHNKkRNqf+cJ399iIc8Z
tW1NOim2s/eRTYAmKapTxmTMExDp23rHt5riPC/GT+YRz4oyLQPzThZlQmUjVyBxNvM/QccLz5mG
CbK6uzmKgDbbj3qtjYe6+6mAiD20lvE2oN/Vkh4gUHRYxB8jcUBcLbyvDUKhrXTrW7zkKGvIUUxl
d8pS4yBRMNEq2HalCJIe4bykQLBk0NYI0IoJM0NzIDiSHr/3PY+UPIsqX0YJuaKhD8pQEuxsCLu9
ONc1H01eerQAjuPQI5pqQuaeVPceyUIpA+E4Af9NDX6bKvOKcMafUX05U0H7XJADbk4nfbQePJV/
ijB6ly2JO3OIOqI8OgnvW+eRxabZEhDq5AtJb5EK+AWEDvo5GiIZU4sQ34qaI1rB59yDWFqp8JuI
rYvrdkGKubl3euh4K3pxUS9M4TAbj8ve1HWEpkNgyfk6/cIwqoeUONlN1CcvcTL9GCX4tQbfqV1Z
Gh6z8Njo7peeWohTw6/CwG6jtyNsGuUd1YA81byigvYVsiDHxk5oVg9kFC5NdphE9eM4zQEOcXiM
Ot7CpLqXCByigUKwrxwGF0RwTLP+WIeH0Y6GI7yA91GHmCTiF+4TQujJIEkd6xnOCrtSLa6FQyoq
+5jvhcUnjlbmCzDULWm8VChMQQdUiNKo4GAqqI2JUitykiCroic3b1jhpvCg/zN13jprfZvX9ypO
OgKumbfY/J+VU/8Zx3vNs548zqQbNv9jk8cZ7AKfZCFuaIOPAbAhxwbx3gJ7i+0uOWiO911N6VPc
hI9KOkcWA/axmltyHDmVK1G+gyR4q2f5LtJ36twzSh9a6xa28AST2G6MKqTFwFetTNIkyfQrBhTc
F+QCRfnwYcTcHPUgcUkkP8wvXm2OqfPI3Q52/NlqNYVVkbOAjNE3A66oe5tBruJI3j1S19yj/Q/q
TLslmqEOdqLRMa3qMzoJXxYGd5vFp8oHhEsSXh7PEf6QqntIUA6NmXaxuPU3hmHdpVViMJenyJwN
c+FYiu+azhMnCPL2ODOUHUEp+YNdhjfN09nC9J7GZaj7oawQPOeE0FG7OIqeRhzpAIR4g3LSg/uO
G9CSAAtCLJ30M/k0MAKv3afwftRBW3oGzh2DfquMkCbXxEdjmQNoFm60nn+f2cVKq8VyqwPyus3P
aRF32xd0DjBZvcugQeubAN6wwL9L0b9pbe2Tz03zpvM2BribYXafUA3sStvC0K1Fn06l+a1GzqIw
DqAujnOLLaYWpcC8yn+WwNGDaKq9FJgSc/IBHDO6eml9dDEE4B+BCeySsYivmAx058m71sAkt2Ts
0KxZHu18+VG1doIsh+oQeZ0lXHBpoPHT4amzzYgEGP2iw6WSrSC4Obw0i/sRg3eYxZeW473S609W
tR4xf/inTtA2TSNO/Go96aPTCKySAXTI4I7QwY1mIT0mc5cFYGAEnSxfTgmISZ5c9K8bFRp/ScFy
xaUAO84WBkJ0Je2ljOVzx/228+ptCN9mxZ9lXB7tiDhdMzdIlWwNflfxAiQPqKCG/jJhA/YkCnG9
EaTfzMdlwDURNXRgtGTn9lif1XBtKcypoXlINZMWsV2tqsIp2kvUzIPgb08OjaPQuYGR5Tj0QIrx
l1CIBydZJ8c8tfklJvNcQiOToz4GoTm9uyV3y0S1T6Cde7DnHgyQiWy6Gx7yFcjDgoXa82ehf46C
IiINkh3QZCWm39gdrLy6TKX9k2PQ4w3RNrNF+9osincXr5Ffsvh5s/uVNoYHRoaxY/fkEpKHuQyk
XIo1jo4l/mQn4h8loWRkXILjOcy3S9wSNltH9r5N7a/1ziPSwY/otYEaGt57bMzougy2HhZsOzWu
Y1o/xC4T0wJBtZgxJTPP6Mw1uhIL9abwaX58ar26Ftkqg3BntM98SG2pIYokTQFI56ed84aaaGdn
Cwpxswzvg3UDePmmSUrOhIVvC0OPinv9idIcrmiv6cY36uj2uHWSzui2rmFzxAo55UyH5Cg1FybY
Ki/mSPCQAW/w6nHln9i7UCN+U06AsnvX87u+6yi1WR4jS37kkF3YoHU3S1e/fc00YLlp2FoBehas
MvDEJMyXxEwBPtgolrOH4s6aPGYsgqZY7V1iDocJAfSzpKITSx3IvvbbsCTgxgwYju36DgeenVt4
PwE371vjWjGu2TaLwAZtlGc6GivaaWx39Fqq4bF23zVu9bpDi+8+z3iNNAtmLJGLK1SuDELmwZth
xhthD7jB0ienVk8S00Sc9NC76e1m3quz1Oi8XJQ0VvcgvI49HjAgldLjAESk8AZIK/Zr7JFjGo63
xtb3nZr/IOiX+zDC+4I8t+oJ6KuhyNFXJU2spPVX5ESiKvmZuNE/yzDpi5F8n4DY1lbNHRXkxSMV
FS87QyTNV6l5A6Jrh6xwngN+JXEg/C23nhathskiiz6rBGyATJnsWcKvmVzldokjpTwVmnlpihyI
FODiTZ9Pl8bOj57ijprJfF1ZEDPsEb/X73+XlQWyriWdIIm/PZeGTTEar000kBspPtysPWQ1XJ9U
ea/Toj9CxUrSd+Tt9Nw075hMyb8EPUA2ITWyRo1kwPA7I1x3/FeFFHq1bbd0dLC/L+JbzdCfCuzw
DaEMTnaCGFNAGOdQBphMGwMEBg2DvElgGp15dDwDSEBaFkGdimt7m5FLjRaH/nr6B7if8rYuXpbW
A1ljAfASHnSO01oPV4oZbjfKY+tVL/FofQqtrk+1VNhAFlibY+4+FjZtMAtetkiMv0UDTmA0B5xR
wwrjt+xTpezvKMpmzOconR3T0mm06RMz8dofdTxdrsH2DAksgZlCfwfB5c5OXNjrBK0Gs2F8L6bh
+Z4xPNrTZB8qM2JqJkKy7mY+J1uCBqu6YOmhn6AU+NTS9Ez8hhPksUsEI/AR8qERm0vY42aLrMFz
jbtBaidlJtqJ7LNrHHKKsnVV7fn7G7EaeL2HzIIi0kZtSxOUUsAz4Bb39nByOJGmQ+J3xRT7lbsk
Bwr8Fdn5gDDBC8YoLA7DMH1i+oUSbtWg6zzrpXeaaNtZkYDGOe4MCuFOo/+YOAzlQb9G+4oTCVT0
HEnZFFX4SEDQHYSa8r2Kwh1DiuFlCfW/DfSrXd/gpc8TbRvPjKPRROJX4lyDYBSMpBWPzqXLCnoE
lk67IY3FGeFzsaOYj7dtk18I24sJNuW8XoPn0SrsK4M9lFsKxp1rmX9qPazo6WkIZNmu3PRGQGgK
ekBRJ0bZnVMBTJgUdUwJAEgVw79xQBVh2GB6E1BXlGRMbQbg0ROPKRtZ5CI2ySKEsHA1jaXb5iiV
QbQ/mUN6y3V0qO3iHuIK8Gmdd6+y+nX6Jx+8+UhfK0QCRd5cM4+I8AWqFMmv22IuiWA9xq6Rxhfb
pekwFX6XWZckahy/WhAtrOdmtx5+8OWmHM7IvZPtDertah/wvmnzRTtRFDQ+BrMKDIeJze9l+d+v
fl/+f3+kzhSM0IZtOS5d/Bn8xuWpZ+6ftOzofcVAOhULAEc0dF321GhAwh0KBmT5oHbN/RDxJlqC
+UOvT9MpQk+VuBw2G4hfqR8XDYUp3ZcuFYaPZVq7AtNOTisGanb+MjrzaGF1Zys1D21EUzyuymuo
6fuIYSNRTixUwrPv3GwqGOZ3w27qSQZxen+UEfHXcYHosB8fS1cKbLAmEEQSBR32dW4VrCzkhoBx
6mPcWRU2+pKyI7ZeMUu8qEncJbV5Z4rhRl0Pg9wguwiVXVEY1AwKYkYHgEJDeL6z9PKh1+pbyx3V
QCc3G48TNa5Auw3vBK3RbaihHMbcr2+jgvER7qhayqOODxl3afovdq49W+uh7BygztK6gej9wmj7
nFXAABYxflf6oECueV9hCTqmO4lYQB6fntSQGCdPtQzR10vTh/SAyvDvMh2w/3EwBca1Rdr+4Ap1
wloYQEq+12LAIFVHTAJCkLpkER4wKmDfS+CdRHeGUYDo9JIATfX9EHU/2TiavraOsL0HNSO/nFjI
9uWCUMXTxrNy56CH1YNA6QkBFaNFt2OhB1aN3wd7pAA2xFgy7khpVPGz3ltP1BmIUabkLSP8E+bP
dV4RuC0zJYIxUpLt+wuqiIdRb/truGBoDsvpr5cyGfCWyUejfg5TndlTCbhB1kfhilPZwkxbaKo3
Vn0y1tCQFftr6sW/vrEvUzwzSWsf0i55nfrlKGrrWob3Ls49YATlDdDBq62MgefnJ+0TRmQSAXmb
64yvG2Yc79A00EQsQ7VTCSXMsM7s4OEaFLNhUn0Cpz5gaaDtkUNrFlYDTaqsN5EX71yPiVsxiRvz
e5xoigYdEbzFnbAclG64tax1Px1ZfDd6mGgBze9yV3mfboTNpfB6IDThwHc6MGxhidWmifWnMDE/
qjksCHid5AnYBYjMGFtbmPh26q3IZBRKoe41gWYZtHV+v7TiDHhs00MFCz3Hzwzr1K+t1E6ri+C3
qfr71e/3vOOoXA9WCz6NUjjT2aqsO+FWsW+Dj+V5XZtNkTndW5r9b2RQSgwzPaj+fxtRk1aDtpwb
Gsz/7/uKtBI/HEefVMJsPFvtXAdGYgZ9kxa+Y8Atgvbb1vYbbi54M2InXOOFwhrpLqImpNogBBsL
uA3Yll2SFE9WNb/JzHgWBEew3jKSI2Y1xQSx+f3ZItU4/xXEt0C0Y8eMo2Y/WUC3yzK3SC+Oq78u
YeskIlQWn1BHOJ1yUYHXoEc5VALdHm2yaDwmK2s+MzXodCijCQM+bqY1w7yF9tFPewT27KEmKaxL
Q4e44OdtDRbHFjn9XGonIp6j4xSl9o6Z0oUcpFFPlqv0uhejsdvTmkW/sceETCWtBlbPE3acQO1N
qbnCqnFv4g3l9KXIjUf1t0raMOZzNHFCzY9ih8nTwEE9Qb1AXwQQW6QuC9K6WHPh4oIArSdZHax6
YnWayulI3+QuDJXLkJ9U8BWHjoTF2BPTXQVF13Vkgnhx7Hcu81qK1+D3wg+s/vvKXP+ch9FtC+0e
iN768vfyf3/u96XeTjYffulXKKMCKnu1qbUQA+9CkEnt3KLcxG39v23amnThoF0vv9/7ffn7FepP
UKHzdPp9JdkA/vtj8rfP24PVinOBRCpZvTnrpcZIFpTr5fdlgWmbaD9gRqU9OvDcJmBjHd6mso3w
gzXQvYaFhsVsjP/9EHPdHr31J+muLA+q926jqph0jW1uBMyt9f8ujjJeYnjQa5tirRM2RmFDpiC+
HH4JPnvMRzr0pvmPNrZf2aKVh9DlcLvM8WGeOOMLMrYamIWLInhqXG6LAZ+JwQs9HuzuNmBzE+oM
gYlADGl8PkeT9IkFQnO4i23RBzU1k8GiS/zY8qdKykf8y7qsD9HkOvtoyRk9/QCz5puR++YR1Kds
565u4yvvzauuOCo30/8wdl7bkWNnln6VWnk9UAMHODC9WroIgzAMMhhkBsnkDRZNEt67Azz9fEjV
9JRKPdJoSVWVoikEgOP+f+9vb+Osvp1T4oe0iR9wZH6KU332beunNeG1k8P8kZaGuzHm8D6jBmr1
XrzrFRmTbiV23ZgtaLrjr8/hdNVhKLs9feuPrlL3ZgClzxLymASTr2mYK0P5mZi84qY5kxaG83pj
4qan/jixeBvDuoteVEeMA1WONwSPVPUctlk1niG2SbR7M0RhjuTVJvvTrwhEuQQu462+8ybNA3dA
9kJvXkxQcKwOZteBOUjdtyZvWYsAb4xlc5kEdVKMCzNvb0MQRf1WNO2FQn67SXiYq2gedlAFjkGD
rN5woxfzCbfjgeLBmIJJ1mOn2YbOVw8K6A64sLvVZiFWcyQfFRxXn97yE/kp6VFrcNbEXvbB6o3u
+wIq8s1V+nPdg2DshXoto9zFHtbfNapqsXuL6BLlyQ7/zgdsfQCuTY1tvSEGzzU/IxtCBhFF/a52
L9r8IpwGGtk8D2uzzG4a+ciWDsi05MBr6bmzs1yHom9qHgqdszjB0tEeKZqfwxPbAZfJtiTerOlH
kGqSWhwg57g5VeEXBqKNYQteDHN8LZY4xry5lh6uBsy3hGIm5j535x9Jo910Ib74omSjObYInWK7
xyjABvFXIzsMIDdGtDXRTi7ZLClpmfGCt7dQlglvaZ93N4hNiPueo4M3zSe60z0tSqCcXiKwR5Go
7CGjbXFNwbhhm2TFA2elivgrhz1ohnB/8IiBoJNN9I/10kXUmzqBPqlx8MoZWmD63W3VubgMFYSJ
qX2uNY1DW47foaK0OJFZiSpq2W3DFRqxIq5gDVDoNZDfp6WVbzyr3BVt/2nWzXRgcabjAM3Mk/R4
TWhsakhQWY1e4afwg6vRxxdH28nLHizHY5+iifeO4rhRRXe23M9LGHsZ5j+iQdd3nj19V7WWESpH
iHmW7wfirnfA1M1VBR6FPdk0bT0KdqFe+/TsGWQQ8za5UwBXLQNysWHFY+TE3RRV9XYMget1zp75
mFJMnMR7c2AwY+Ct9nXi0vsvCNuyXMrEbsoJRV40iwEojPq2GBK5GSJ8By6HsxWK0hhwCRkQVuwL
JbG6hPwiu72a1DPoPFArNdjG+p0Z+1lihzdzQlxrX7IIAlHCC5NhHs36n7W3z9Klg8fnxQChH/Vy
Ds9mnkJwdu6rmlObihFlh534iM3mYyCDD0gAXaQ49XVBSCR06Q4bJ9Sni26NvLEQktdIlw8uCRNQ
uKKtXh1sMVNIJFCOiNo68zj1dNQcIi0iu3QM+n0QlyZLcHwoF1Aw0SIC7w69QiIVaBHlpoFqSi6T
si2osZ3hu+OHlV8jx4HjHII0gaR2jiwinCZX3VouXirlKm873JGRRxVGtlun7Z8T13gVVctLMVGM
aKj6FqP8clHixJ73PNAQXo8pdajRMx+c7NNVhFJxIho4yOKyU81Fxh7CJIpDpgNepy8WrujIeSOa
w0uQ3aLBaFaUrMjoC/BdRTddC8hZ9ai7mYUJIWt1GNG6CZZvdOBlPrfoP0j8sX32zhfKtv5oiMfC
K/Bpm+FTaYQ0tI0ppSe3jiwD4ySpWivDrJiRhJy2ClmtbJ8TmwgPR3uJPS3bauP0KTOiv6d5OXXv
7HhKfLFsLwoACQZcWm30Qlwg6oeBJhpFA4Azc605zn1QZW9mAraVBOhHuKO73ijfB9N5rhub2KCS
apeOabL/blkOkqrWevLy6ms04Qgpr90oqwUqR5V3RZwonJvsiAyfvZZoHgY9PQP7e5DoHpBXejqN
3tyhX1W+FUSbWEpSnQVnQ4dCI9dmXMucRBvAZ4gmWyfxk6He5DL9iiZ5NYYCj8uAvkSrZjIwDAma
YNw1KGpRWbiEMfUnU3ceAXFmN1YiLkNXne3Wsvej0ZVbR5T3RT28IHMhh4gOCn5wGsOVsaFBygIO
fmfHjv7sFYbmFy7u/GaEGZqTou0iYpCCNj2mmdRnr7tz6Di6pnmVPfGmDLdJi+ihRM5R7+FetUnH
2eeVhIYj5fNgKw2aQ2glUJ9KYg2rmUmr6hh3Si3eNxiSg0Fin9SMbpO9jvGko6eEcpmMY7XqFy7j
LAB0asV4H00LRrgfjoA5ifGRdGZK5fCSHHnhqoiDa+uZt1PIlD/bBr3NsKaFn6MvSo6K5OGAojDe
WWc4ZdnwWph+7udV0W0ryfHZhpLYWnN/yDuDonOxEUBylt9D3nzVAbiCIblGaJu6Y7UDjxuv5xH2
VU5bcxeX1Fc43erUjkAvhpb2wSjX9qlx15fBk9CNeGPiz2BQo4vUSYDK1IBibmt1pIjlmVdua1RA
ANd2qQ3ad8pfi4lVXXPjx9EU+4a0V5YJZz/mCuapwh4WOsAcLQetNWFPsHYr/V6Lg73bYiro0kxt
Rd9PnB7phNEgeEkiyJNWmiCsQwR+UxJngbSNamXVfg5s5W8aEr30mOOqm4GHCgr9e2iNnKfocdBv
KLvNPGQ3nVhwEU5yp+I23OQV3S6plVePBM9DMbYQXEv5NLM0UlfXCL2BPwh3+xy0UHCp66MsmUuc
yFaOU1kUGyvVH4DFqkcrhYgUzd1TgRrIlzSzO35joLENTqp6Y6J7hzRFKCdWu12Q1J+N2fmuNKaV
4cKzgXNLF1Bd6hJjfEu6NbUa72i29DHMNE1o+7IrdiZh0jkAsIBlgLwKYC59UP9sxuJHINOPKR1C
ynrl9yHwwtOY/dBdsB8lyisKZl605kwx7PpgUQZCZezLdKfT7PMpKOL/Vm626XTibDUKWitrcslG
ku6hMvJ1r9HYwxYTYZFoynsZUW+qvU/lNTMCABZJYn02pGyzK4f7PNOcBIzlbKYy+j7rsXeTtt1p
hOfngzkV+xyd9TxaDKgQ6VyQOSeHqmc+yhcbUZaPBH3N6XU4ABjPUcjB78JGQ5OmVsfeiZozieUj
e4R6UuYJRhJFQUfQw3Lh2DpuyIEM3xFmgU/Mq/O2WbK5i4CKsUGBrTMkQnGdcLwEWbhbfrHXPmdh
cXFHFrQCHQFmWO7uzLjZNqYAxdCzAgvB0ch5d9qy2jl9g5GnDR4D/rrqn7OcxRytcEiKjqGOEO5C
AmdOyst/wNIId1OrTlQQHl1rOnc5MfHgZxXDxb2b9EpSXNYfus7y/JZ90ZGqD/NYBjChAbTvllTt
E1HcjJb9EFihJISA3OxyMrnTTngztVy0V0kchMAygNRBIoJMO5OkhRdDY8qzbHD3ywSa028ZdZCX
nkD4nk6cX8OSXPrvcDPCvUmSOX2uAplEVjF1ggWqVYFNOQ65pazYoLCmfWa7n/AhkhvNpM5pC7Qa
GeoTWkZyLZANIrnSly0ku+/Whk0/zFDZZGv6lWNdK0pfZjVpa+HQExG9fPcIPyQLuzlorb4uVEbH
jcLfalwzLqDMeOI2Q8PgswFoyj65rZoqxo8DI8OieevbUtH9xpueEBn8nVCzdWF9Cs/MX6ySwBo7
5TKq1D1o+DKH/IetWcAhUIP1egPAXbtvc/dHknfeozAEdvKkuR+cZjjmblOeR5e2DgVzIriyd4fo
ztW8xEDl9AcoeUE21bw038UTc0SZ5PW+R4BINLaWPdqaWo8TeE0gOfxTAfbRyeIf4xT29+C0yQjY
IxSBeBNhDoswyeSDcI6dWgoEnQ5IQ4OerE8tbJd4gY0+uBiuFvRgxh1OnzONVcEjC3sn5I2DsBkG
nKnvq9OYetga2pEOAOLUVWyRDEnka+FPg20h7RovMDR14hEi7KyOO+1LOIZ1JqAcKbxvoVy6NBAC
Notdya5SjOhWmUOa6smHRkNIhjW7fQ1quJfQnrIwljr2OHEeYYsuXQ9NFukqljac2p5Tpt7CQyel
Ol3lmLiRnD7wPewKLPuZvB2iGXH6lY2iFRSwdC4H7AAM1arKFhaBBacZLuW6xMi6abufHOMrUNbJ
Op9bSa51jrEaaLzkNdllOUZGB9R1F3kaeHWkCd3Y+WXQkpZQ9muPGwvRiFjKILqt7ORIfC5m59gi
G2LEUzmkx6b2AHrCOOXyEFq0GYkD9jB4zCrZsKfHjBYizfaqoZUpOQMXE6lnBg6AVZRq2t4Blem5
+V04GHs2XPpOy0EN1Xp+HHCBuTM59Va85vQxH6QZ3WgaFDXOAHCYg2APgvBEKvYF7vF7ZdcJ+UjQ
7rq6uqGTNAlbHlpak3kVXFCpx76hozTpPZ5a0CKMVlmzLygN+0GsMR162bVt9X5txDaFx3RkySwX
co6Jwwk7IE7PvT64VAsl/DgjJBMAFCH7vwYVsHdRGGk2cT+8G14BHde2TAw66ZzuvKZ6KuvO8xtn
kCtBY8pDSemIc27FlEvjxoMPH354zfjS0sYd4M6yewme+gnzQGjr3wcdtEOv1ALCVNPOgNmhJRTx
xDJ1k835NCUPhEPRSKX4QEEA7Z3Xnanp4zPoDDRqc3FRFFFueuN7OEcliSMjBXnjCjql2cQLzVsz
DEqYBKnDgXOfQgs/aTerMxv3dF0N8OtGaMSFPh1azdrHVf0UBerTxqCQRRrAb8ztk0V5c1SAi9L0
bRgNMuV0sotNvSaVLYC2nGGriNExEEiGmT2pnYPTSqS5Gc0VDe1faF3mnF52SV/Kgz1CQ4dpAFDH
qzJ/Bi7ojDj8nsTVi9dxJ4pUP4t5ye7kKbKHqR6lm9PZRMm/Ulr4k6Cv87g1JjEdCADyfLTK16Yw
0j3l4QjqhuuXCB+2kD+2QY4qTgfy65cw+zETHGA6zD7W2NfaSC+0kDdO7Mi1qxhhRi4xU5TufTMQ
f0XExqma6IkqZ4KRyUTAl9WmijV8gqi1tiS9oFzlPAQxkCnBWZA8aIqEST89+5oaEhxNZzm3Dwga
h9Avc8T+o0cIWl2w8+ZDsFwUW2oY5prIsSdtpIanJTlILBpIarD7o0Vri9wpKOFyWZniPMapltxj
WiV1UAUPeZ0cVJ2z70VG3DBe0m4E4W/k3oJKDhCkWjv2ulVEW3cON5AFmx1y3vcC/OG21E5OaWEn
CyeDQA8Elbl3ZyZkaVuTjDcN7Q5mBJOIVKmtIpGHW1T+hDqFTBJTOvoTBbJR6glOMXreedOM+zli
z8f5Y+4ZqDaEcuTFN6j3bnsZpRuvoAdtIpRuBImdhKveqvK2jrV+ExasG7YNCqBtl2b/dNdr2SeM
OkAByNUt7VKJ4ZUkdM0fWE+JS6p/KXHamEyAgei0NszrTVSdFpFhyBw6uhDY7NR+Tu3w3esQTgW1
84YuEU64RQsujQxv1XJ+5dROd4/zWJzOhCozOczsp7WxO6FVW9TWWM2T5WV1OD9VHgEHBv3jASBK
ufRVJ9mGfjF4t6TZdntNpTh25x9o76D/gPSjLhBigOxDvw1UfhNG6S2ySELOzLrfDpX3wkbF3qsg
JsNSvAR0nBO2hH5tEcakFGsnAU8TymWlQ4HuJW/gVBDjplGai9nrqIIl1+IEhPv7Axs3tlYNwZjH
BMRZNUAdzvpnqY+5yEIfcxnogwB+ICcSyIM5bKGlmp8W4t7yGrQulNN3IGQ22FtoRNF6WbVjF66a
LHyQuUrOCafCSE5w+NX8ki/1MWsgP6FAo77QXRjnJMHvu8q+q6fxFs6AsdYQMsSuQ+/cXPAFATpz
OGb0v7UtplaOgJImk4nPkpgj+F4ZZAOd2PQGtzseqxSbYz7tIsyqU76de0Jj2iXIqRRTRFh5RVgM
pU2gRy6ktluF4n6V9z2UKgDnmxbKbGUvDJX6ez4DWxFd9tXI5hln+yGxqZY0SaStYUtvM6V0hJDT
82gyf7mWeYAc9B4B7fRixG/YWzM5QvskkDGhLHfHW3fte/uzxRq1oRC5HSWA9MzIKeu4wlhXIysf
B/1QR5udSPiBZqg4UWdujLQBzhPn3Sv6P/iVcmnxON7G0vLskJuvwIfvSzY7flgFby+eLYHJFFF9
UjjSygUAXiXxMUOChILiImr3GqfqJRoQO+K6k6umGtEwSOqKiZQPhjlSetKW1jm1gLrkWJtSEFlr
uYPgaZThbpRIHEVSyx0ZMd8ZeGxtCVqoAgQmSZyfTfPGXuISpNaLnQpnptB0Y2bEBivacLBwXZQO
fbsr5+xC0RT7D9KGXwp19HxsPiSIiszQ2I0LEd6oScl1OBJFINrxpOeyP1CRClQ9+FPERtMR6wHC
9ZbS4m2UctwYaRg6MYWihkLuPso7pKKa+YOd73yTVa9ttmw352LYWuklLKlEJepCQpvL6ybRauhv
GJE/MSE/5zHVFs7rKJam+LkHLrgPnWFP3EK4DtzZPlJwXHVms9eVkd2R6+YbruL4ZVX3YcgxfMQM
u4EGa29zkVebeJicjSGdG/7X7gPRq/1c47T0IjKyhuJhWoD5VqRpoDjRmCA42oUYXVaRyRTfhsN7
VrA/7IjwykNsjqZly0U1cHQtlHvwW2kg65u40Sp/kOpTQN+qI0pwpOJNwDzY288taloi5JLDQCwQ
jotNY+EAz9zRY7xSBfRQTJvYlwd6RuvxK9c4dffghU3GBycub9OOOa+lRuusPbZQRHiPCQRw9eop
o2vJgjTY24WBwZSzCBuzGEbhu0R8/d1NQVhI69oWbb43dfmV6rjjJR5/ZWBEJAfvQBy5GYaUfKLg
idRRekg4ztGYHZK+EetEAy9luMZ0oP5IlpI62Bbn3AByydaZILy3gJc117P3me7RrKZQmejoiewW
7ZuWodEr6RNhWgp8TAHXyNF/eLnzoXT3tqnNe2Me3+wsBamPLY5DofHTEGzqYBjQ4bWw/NR3ygFa
WnUQ1LQKx0fFCB0SMIU1vkAgyMeWpcq3wUysdFaCIs2or6VxsANS9BLp1kPYwoTTVegPtIZkD57D
CIAfUTB2t0aLxTI4EydLC8RCEN/qzW0YO68miG4YLPJMBtQnvrYTodYXnV6wX01099xR3PS8JbRT
5nI1ZdRIJ86mVo3F32roWmG1JlH4ABkuXpUeuxzEVo5FE7gU7OCKdqR+xGbS05pgT+4SMOPgrXFJ
InIm9RMZUb1Fs7bWh/YgRFqSRtZXq0hJLhCz7q4Pq+QcRsb7lDNIZTm/RQbdyiDrDsZEe9eglI6/
fRowuPBPv/6Ss685IgVCRV8wi6FR1zMFEQYhpKN2mp5hnKYZtRkcz5+o1dzm8ZmagrtzK8pkRkV3
nNiwaZ3VtdoF2nQeKmZNEkqcfdzo7wbL0k4vIUK0bXNG5J2Qqi1M3xkbWoUhxUC7z90lMMzah5WN
4HdgBolKePusBfiypuiMNvpeEqeM9gE2Xu26fjHj75JKlTtUqW+prZu7EoWrwDMZ9dzVqXN2NLzf
DA+ZUOKOJBHYwJhkPX0afQ60pjA/E5WdOYLeaOhDV06TqBtiLOrDaObPWjMbR91ieUF9dEU86a2p
CcPujJr4LsX6UncgQ6SapgftR2mZ4UbTJ7FXMXfvxoL7uOlyYovjrrqNeV5+Xc/5tvZyiDmYraK8
uEuyXWQCufQqjoaGsLSt9ORB7+IHT+uJ3VhMUSAgOG3M5VeUcLVFqdaFPaTbpjjjJX9QiRtsKvEs
ywlCYFjdhR4yC2nCMB1K8ZlnjbGOXBLLTUad1ntyU3fMHY3IjFVqTDvCDV0TcyqAG3wtVGzrOnwV
jvVJBxG2Ts5WutKSXR1x37yFEGCYKO+EMO6FJIMzFzYpG90HtN55O+GfGkdEBEKvH8gYURzhkWxO
SnsH4RHT3ElghdYiOVUSuRA8my2NTkLQMl1bc7/ZfBCiR/vKoIVtx9EJXBuybkDvc4IZe+gBfgw2
dWh8kiAL9HCfdvFd0zuPbRUs2CGwJC69n7gp/aIzfriqhp4L0ArTiruiyZbvvDIisCDkpeunmhJh
nuzbOhJnHMDxIO3zEnQAmc7emyY7oTQ/TG5w0otC8tYx/HQ9AX/iWmeJnJl9HnKKA/Un0JfODKce
gekaLd1D29O/Wx4ZLP6ZxG2OSkgFwD8m6g4z5VxSnGYT2VICszyi4WgrdskGKwZt6l9ZrcFz3hj7
dKpfEpoeM6IZVK7ZVjZwQUaL/j7yhxWVfYrKGqcNVbgHB3a0XSKMkuO4HTp9PlOuX/wVfXVFmPza
xOYhBo//YFnmbd0UL2ilonVAMRjxLEGcNWfirUToJtRLP3fuHq8b0MEEgXKp2G6GhD0L7YEoK/1+
YrPiSVn5GOjeTZFCDgS4cYSwaK3RFuFziIwz7JSv4U4323hL55Khg30BDKWO4g3AC7AjOGrcNKwa
iPkZaLUkgLqxdzIXSNnozLNkPbqmhevd2NgeltPAyBBszmmyk03j+AACUTAVJW37sXZuxaL7NwcL
6tsQFLxD8c8RFAEHAIuwuCKeiH4iHRQnOvp1U6NuR8O4a7x9STADJzft0NkRGZ1ne1Ghc1tEp37J
pcHkeKA9ZJEd29BiAcvVTVMai2ovXRsRzAe97fbwdtUGDh0pGwmIXWGCQXVr+2EAoNYiT94T9Ia2
iAgUTPScyEhWIN+NGbaMGyYEs/eVbUYc+Mw12qhP08bKQBul2dkm4WWj/SriNvdnYCQbURt3VKy8
beyPHUYnAszBedkVEGUUxJBrTn1HKzUk0m+DmeEHwnT+ZVNPlO7CzmS+duuc+BalTIpHO7B44LJY
3/ZaEbAh7qZ9yNPdNbSYSjXvuqgIdgTW7qM+QIlkz/UG6cMeG8cj9dSJAxiIchwIOAFGTg80N1Zj
R3uWMXshdTMnYICCxWgn58ZNxbolCpmiA/UwclClH1omjoGaddCiOI9T6RUbKkz6vHyNEGiyc/JH
uuvUI75sO4bkN9qPut7/VJIjcqlQW2kP1Dphu1XRExwW9qyF8zLBK9zMS5vTSWu2yuxFfLPCkT/T
Ft3pJFEQNH3D6as4eKN9WiII2NnY8NHcrT554hhg1l6ZVXnHHohAFRxga73P30SNt71xiOIcxXg0
ivFZ3ILHGHbgo2nypUi3LQd4vKduM9xpWyATGm4GMk2rjEA7xDgmKOD1jDqT7T+8pXkuHnRpBbtp
red2vOkVm2cwJ85xnHGrkSztJ/JTgd8AroE/Rg8QuNBnXufteHRayt5S2g71SR1pMW4LXAmaGSbf
i0x8n7DDEx+fHrQ0YAgJ/SOdTITOe9VNtwlRCesiWeSFHoWqHECZaVMjqbBJ9BUctExXP0lrId2E
1kHI1oVywzzCgtDHbdYzLENDrDJOrFrBKX02Mm3jaCNiAiYTI8WDavqDldzOGaMd+TkLTTU/GeSE
FmMKvNscj03KVOEI64n5LVxHrb51igBYZvFY01uFZd0gim4sYJjM45OXvYzwLzdpeOsZ9oengwe0
ymkj5XDmwF+TisPrOQ/OJvfKJyHJz3M1nY6AoNgedTD0GmIFLdFuQg9FHRPfQ9N4iOXhwpUUCtKY
SCnsFhzOXHnuBz5d1VG0qruGDmxxNwb4bzjSAOcBGNUnpCzb5VansIOCTyewYgvegyhaKDQdqo0m
TBAMuwgom5jFfVi0tjY7fVP7lLUWg0jvP9kwbqYOb/hEsX4D738vjsvnzDIBCSd7MmGGrrwF/55H
6JXT5hklJWfrMv4QKJaMtvzA1+DDFghJc4lOfRvIzQyapTHmUzs08kDDeR7JMyNQWEwEv+NQOJSY
Z03UIn5Uc0coeT4CrzS28Qh/xA3bs9LMDxMkMWyX7MPIAC7EdvGySFU9y2I0tpKyP7JKYY3oBZqe
oLMAN4UHbtIPJQWCmKxjeOdMOlGq25tuQPWjGdl7kdB9GQNHY0KlLTd6nJDgT3HWcjx8+iX6t2+/
/cff/us/PtR/hj9LMNlTWBbt3/6LP3+U1dTEYdT96Y9/u40/kL6UX92vH/vvb/vHH/rb9zLnv//y
W/6fv2i5nP/+vfzrf7+8zVv39g9/2BYdM9ql/9lMDz8hyXe/roEPsnzn/+8Xf/v567d8n6qff/32
UfZFt/y2MC6Lb79/6fD5129swn7dqb/fqOX3//7Fu7ecn7uJm/j9rYv/6Ud+vrXdX79phtT/YjDF
G7prW4iHXePbb+PP5UuG7f1FCkPaum27noXh9dtvMPS76K/frL84Ov/xXCFcS1rS+/ZbW/bLV6hK
/8Xi3Ot5Hltw4RiW++3/fPZ/eIj/96H+VpB5XhIm1P71m7S+/Vb9/Vkvn03quq0bpo0SgZQiz4Da
wdc/3h4gyfDdxv+qlgOqm3fAWqryxYnp3IvuYxLVBslDi3S1hEraFv44cBrl8D3VPlEbN50znTVZ
XV1m1Cb9YYb1vdtcO+YBVh3Nj0d5Gw0Un/0O/RPy3Di0HmYQT+wq5EhZOzFx4lF9tJ2ZMnR8jAzz
EezDJkUtRp/Syi8YCtFjVftqAJvSIuWr+V01sg9M8jjPUewCPvXbVn3xM7FRffINM4Ng+4dn+fv9
+uP9Mdx/uj+EEtHflJ6weIbOcv/+cH/Y0EddWDjpvWjKH9SinPkK84Dqyw9lnEaOZXzOgEywLKfF
hXyxCPWTs4SzufUNJ2GMbvSt+9O/uSpL/+fLkrp0HGmZDu+UxSv6x8uKXNWELjTv+2YG5l+shKYO
pFxzqFjrNsBvrkT3vhAVGWo84PtmguDhze29tN4AN/FkjCG+07OnhpYjT7HP0AI35TNfGHi2/C1r
3G0FcthyHuAUICCCUiqyOxNXS243r7I1lleEH9XLqxm9F0VxCUYmOgOoCe1BEm26zzZtb0wHV0er
0HRwgrzjXQDPT3eKCRD1vKH1x7g8CnokcXSx1Il/I+MUTut8kzt3JeJIDSU4vQfaDuw3PmLFDjJ8
n0AW1ZZ+6jFTYvVdzfhYSvvaG1dFsdNGRcfr4JBlJeAScl9KzhBdPDwVoaA2HzxR9sJo6vMVG3MJ
6kMOlu5aT3tEe82nww6bn7c4b8DkviumK8qq1aImHji5BfqJZ87/CfX9kfrk8h6avzoL9rbJxbGu
3X0tyxeN1oYE4b68DYygpM4uXR9y9oiWAdXk9VtTdu/t0N2mqD5rffik/P9SuPel7J9ooqMkDLdG
cFoGBCTgYxOMZ66q6Ntr6732U7exJH1E5X3965dLGMw7f5oTbGkIGyKQKwVnhj+9XPTEGsSoUXpP
KRaJhnXCZh1u9bogNi6Nk20amwaCifK9HVmDk+ZTVPrPVCBMUskdHVyqY43fUpIg65KnR+OW2Buo
z6OIH2I5rePa2Q3GlQem44D20ohYM7QPV97lKF0OqBxndIVAEKKeHR+n8M2Fscjbxq33nKtFRq1r
9wDqIrIN6FWkF3RfpJEyWV01/bS8CJgMy+m6PN8Iklb2xMMAy3Gox9pv51PeaBulsfHgcfb211ST
jwigjm+3OnoO/DCP1+bRBm2G8UzIHTe+jbADkMtknRhAXEk+WWjPpXEshb6p6O4E/ApNtFutyd5m
PhjPTs8xJi/etTC/LL9WuV8OYgTB2KLUnZcaZv2r3bxpBSZ9rdhMktIU+1HrZPcFTAG8Lom2woBH
ssaEeUFwtkUI5jo+rxDna3ZyX7x+cXEVNHqyVK35l3ILemgfwqbUdOLPS5umn9nqyHuFjZyPws3n
p3R9+nIVV7Nca1dc/j5jL4PaaG7AzO36OaHLXO/5sEJdK2Lc27DaRTWtBoLLljHH79JDxPe0t6o6
fR+CcJuH86l0uYsMGVRD58iunmwl2Qf3QG2uy/Nndvn9b8vIM4bqlrHY2Hx/Q1wIv6PotPciNfGV
1D7fTCbaskcXZyZf/ujK5GJYV41Uy9hK73i0/PiymixyAe6LGRPNMp4EtiERmcdowIpYofsIhxsr
byh1W/dF8TSSAYWYf+064fLqKFEMmyTPdCxS9ZNugdLHbZUikMcmTFgR2Sz/bmmx/6dhZtrsCAha
1oW3zPF/WFq0jsI5qzx9y6gjpxkAhnXPq8qlYzrZoUralpaHY6BYjg9rFFr4gxoAtFdLsXJCZP43
4950/ocLYt+BfYeaL0IB8Y8XVIbNWLlSSwgnKgHGeRc7QC1B1WkOrgjydlNxqdmvLot3w2BILLBi
5nnOnkqH8GxJ5dvXMJcQF7aNYrk8FVN7FeU7wfbLA+GZ8aL2AAaXz8ZXy7q9gs7Zi+q0PNNMA1PJ
27OM/8q+LkOudfYcNj3GQIgxXarvwXiKGS7OdxaSytRP+LsKB5tPRHkL6/WAAIuLQNkVygabwd9X
tN4kYaHz8/ytWnCf2L1GZI1219xU+F256p7exfI5WX0GEl8MunseC81oxieoOMsUntCWwHI7O/pJ
TvYygCTl998XzzYxsEPY1Y2eUmM16l1XXQ2C4BGTTsktMxaDMOYtjJeY1RCmK9sb78vQKQeTRVMH
gA7IeWANZKC5LWGVrDSRvJcUF5aXfLnfy0dwmn7Ld8DBp7B0v0TTzOLEXeLtBUeO36LfWqzKQ8U0
RAm+vF0+EhfAG1Mn3PT5OsP+RDyx86osJnDN+7VPWBZYQWBTr1s1UVC2vzz9gYW1w4ymoU6f7Xsw
3jvL4GxVXAryOUO6/swtqXbFk7HJzS9TkcOHTp0FVIegGebQFIwRsL9T+bm3dyJkqGW7L8f7uaRm
HuBDrTD64FFlhHnBDVYImrL5R2C+jQTz8bC4wzMJcctvXO5BpwifM9t9DN2YtnvfvelE/1JFXy8b
rMU24fIVVollQhvwNNFm2ZY87YB3gaWF2yQT4xiTx5K7eFaZRZord0TKU5O7W6ci7UG98u7wFdm8
9fN9yavBQyi9vVxS27zsYsfEsROPLubHzkkuosR6uEwsWf4G8XMri+QuappbvsWQ7hadNz7zaht6
MdCBp7Y5FQ0QVfZq8fDG9/y7wfunsWsajuGabAh1ZMWG+LWP/cNkAms/CwU1dPQrJSdSSo5shHqH
6tVbFr8tU3xVemRjucvsOzMEMBwSSMeGh3l5WXqWtyzgTrNZLVV125YXHTjkXOqbf32lxp9PHL+u
1DIMjkOuB/l3mYX+cKUT2qk6zdIehbgGryE6juqtt7UDD92lUlZTq3aZlxPy0XTT9nUGo+WQPQ1e
4d9cyZ/39n++kuXrf7gStLcK4ELRn0m7Ql3zv0k7r+02kiQNP1GdU97cEgRBAzpIZEu8qcNuNct7
X0+/X0DqHbCEBfb07M4MRYpCVmVGhv3jDwwsa7nhM0WWS/ljrpR3Fhg50RIIORJjGu1ay6J11PDY
DRaS8Abcx+3pB9OXDtj+wSCMIAegaSYq+fODkcJNGA3TdI8xVpgrYjGfwjRIztJvxHW4Ek1KelwP
xK+ZS/ISCWSzSb8WQ4zrUmToIWIT2cOQtEWuuqvTj6gtA5D9I9oAq3TDYKKDt4iLYKsa4zHKukfx
3WtXx8sj0YcqUXmcInqBimqT4Y/4s3t9Zukju6NrtqnRTW+otuYsjo0ODWtyGA772Ktg2Xg1JBod
KAu3nvXc19W1Sh0oIqd+9p5JOHwYLvPaOjdNhebKcXWayz+fTF/iVTiR3krD9RoVSJsnbPr3YAsv
BV1kK60ojdMvvDTLyzUX75sVGrSGMCo+TrTfF0TJhhE9DJ5z7flvRR+eET75tN/f0PE0jSQTQArZ
/YNLofmJo8MD2D4Sk9/aSYlLi3GLhkddf8KUuezq6dfTJJw4teJClEoX8EUAJ81jCSUtOm7dV5hW
lGuIdUTUBXGaA//GIfzGgapzIYXPM1J19GABtlO+FMKBfZ7k4LXp0LcoKxvtYzWDY0D/WLj/Bk61
+NYULKv8Dvt7RgNZR24RK2rAVVjZoCj5ebNd6H9nn8k+jEnVtlU8f/WacO07X3lNPKBSof3buBEE
DH3zVvYcDDTYj2KEuPcS+ggHM1WKvgdXpX0QmtAaADUNPTXUEoj+5WVsm9mlg3vndcxDYySbXW4n
7UP3XVhAMngeAUYpJL1tH9ACDlj2zgz5tQs7dNF4d7y6+M8sN2QkEUCLEncQjpwRgSM2QddVzbNB
/sEKoC9E3HdGiEYbREAlqEhd/tuAzc5koCChWbNtgmDFM1jlVqIoiYskPtJ8a3P6QY5JweFzLLJh
AMDoA9KQAlgNXyV421tx802MIyomm2ksVc8lc0RnLOX/YFFjoe0bzYEDDhLbR7N9daxtCRDAGrdZ
gGdB5gL4smNA2RySDMCKc/Zo19jfjqlyRhr3u/z7g7iuwUwa1fRsCVgO7kDs+VVIE0z7WNfhWkxN
pnwU5ocSPoqzy/v3TOCL/PhWa0Fbv1rRjWK/BYyZQOVhdTggYmvX2mYpATz+vkujCb3YeL1ykwnL
SfCcPi/zmG7UaUj555EXB9b7tldUCheo1T9Gnq62KGLPIRCdJyR1BL5neclKfKFaa9YzEbvrQEjB
DcmB34uj3bb3/CZZAOFXjqLmeoBxTZ5ZfsoV8/03lfDTJUshmR32n5n2KxcGk6AqVl1YAOxMmbb9
RHnqYp6eGlrs5uK9h3CV7yY13k7mm9yuAuy4Vmhn1LUmQdmJQ3MW0qOpgRNOrYp14G57DE60VHdN
evAu6NsbiVx5Qmhi1xE4ZV5Jnc5e3qNnoJPA1izDsLTlE7hhnUDSi9ikZgBxF20m+7wgsiC+gXjx
SAZPEiCxA43BQvTNNk7NfAnb4woKmNNCoRE8/74p+MKoFMNxbd1UF/pEpR+T8y5p+zGLO81L/zQM
DAge5qQQ2OCAt1b4PWqNBxP3rhhJaDAh4GuiM0WirLu7oRsfDbcAft1BHQArHhg8hgUYMLUwMekJ
Egmqw1fEDpLGUIA/QsvyjBfiEdfyZYBPA7vVRjTW8bXMw1t+Co8RFXZ8XCZNyLfkRngg8S/5jrln
l/yqV0ff+CE4PDp2nOExU+YnpfyC54lerrpaEiVuDPkv/z63rnIiZu5inrV3CflFRj8413rS/r3/
LfuaL1xDfncgc87Yw82vrIsstvdtfWaGF4F3MZYT4A5SKph6ZmVdpFDM8o/F1+CL/DofIsfHdyhq
rMacv3GofhrfSnQm0aJevMgXUZrydEF9NaTuZjLcmzCpnuAa4NWTER2Hq22SRB/cdYsVtymeEacw
OdWmtka+J5rfPZuKeo4aNLvqbdK3VWBvxCewSwjORvrIApnxaN0OjI+EN2S+atz4Fms3QvAB7t+G
Hz9Kh2/QNTyTBMRRfaOwXAfCyMALkmWRZEs/FjQ9fUQGOK19AZ+3C591H8ofksRTpT8qpfq1iBnG
4iXNjbTmqBVbzl+2QQ0C4cqLxjfofahbRvCagpcK1OTb2EXkHSBadQk32S5u5/fKtDZpB4UI++L6
d7qev/pl8xenakfKHU0sssuhB6ucjn7gt5K++cHf0m/4LDmtltSCqCIvs9dK91Cq8IeGJDO66s+R
LJZIgk4APcO5y6RWyeEznw0VxU5TnOFbBo58GfATWEYSCTZfPLLytcvwXv66iHwaGtLiR1nFf5YR
41TGbWNV9xrUgDSo+8+RBWJEad3+i3w3tpCwEH/8rbUgKrKH2tKvu5bpoM4G6OZFaVR3ZdWCYvCu
+6b5Y3BcCGO5ZtWL6FtJ1PXqlcRXoos4Ap4KjYFGiCkT+zZ49nElcXUTk6kgirbM+K5iZqRhEM77
bxGDS4Nw3ZUOTK5N82SqGkJ41fvpaxb7V46bgQYgIeh517qJ62JCKjY4l4pvP0/5TMMTC886APHp
DyDjJGT6LTcZWu8rpoN89eo3k5/myUPtSuWJuiuEtwkdH41NjkVVL9KARrkIAwl7cznPdzVKLnGj
h5xJDekcf7TDRobppK59NVrjOhmNrzVZ7dH4ozLITdGJ1GqARoHDx+19Old0WRJeSpdEUL8m8H7q
4CMG37rVirc+yNaqOV12zFxJLf1SA8iY0JIxJ82tr8OM7/Vr4qSvNUO4Glr6R3oW64jRe51FzeDa
cWE6sY1VS+YiDZ8VQIhTma7EmxJPUNInuDNlX991/hf5SUTiPs4cCOHB2eL3JTT0xEkrWRH5I9O9
NxwVV41/xtUSMHeb790i0Q5OMz76oIwr4mUSXLNHUv8bnQBrEl7cOkwA4xEvca3u6X2q4X51hnvF
LS9mD8pXEg2uSh0GHHxQMklkeHLL7xYzihKG6ZVZcdeRGOIjxMTGJmgpH4qT8ofpoCFoJ040KN5e
6XCroZF0ynkbzeqlyZhMr7qB1+Cia7iDcAx2tLsH76Eb3OIwR0P1NA2gfCQN133X21e4Mq5jRcJ/
91F0v0hRxoTH0S2vyfOIH4SsSe7EtAg3k+ElrtjM+O+ohfhPInHeo+VGm/F7S6FLsm3iSNgfWvEi
xa1JNhVnMoJVOmJ67fSkmLQP8ABR4u10anf8rqTFdRrYBugULCYHkka56tkc3SbYBWOBvCrNllyg
5HN6E8ed4gVeM49GMJozNTPxyg3f1QmN5ekLl2yGyq7thC7S+5mIxIvUSvWjyZmDzgs6ygMRBz4a
2UKHhJfCA0p5U+yTmHFTV7e98yRXlEMAHXkr2TXHQYvAPYn7Q5hACowXV944kxGcSCCZwhwqZ4o7
sCg1ULAxZwxFVz7EdI3/MiuUKU1rm5oGTi+agX9XRVKdwGuaO1xgCirijYl0anVy30e3it/w4iga
8odFQRiDN6dg3i20rmYFdOJMb4Pzd2S8eLa2iplIDmYLxiZVEvlsRaHtssm5ieP+xiS8CEiwh81H
NajXo6HvqyqiE4UGCI9O01lAWiEgKY63UmUh6UpjwBUMy6u4jG/xcC0HYjVVhWZcuYDmasMUuudw
bqDa8K9lBSlYcWGYO7D2DfMKb5kMKCMNJD/HIUqlAR1oQcgXgczOfEqKTHzVE9xnZyvn2tYmTTYE
ahRyJUI0jTdxaRl6RIxKmaOnh0y0Zj5Tfym24ghzjIlTgJdEg9tvdshWkaDV7OChIg/o88t2XG10
BMfmLQNZl4ADfJ+4NY7v0RkrTxlBwIJc8JQqDAzuvFUTqI/IJnO19lFhQArazNauRuV/9lfN/NRW
9Ubxp1sph/HZtw6Y0xzfGqaK1UifpOs9lRO1oL5+VUyGPdb+HQ+rdtamgGrZ65srsRiS5ZXotbKC
ndTmuESt9xaj+MHEUbTBaif4NcgyWUQKhwms0JLqEsLvesTN562M9INXEFsE2RQcZdq2cUgpY3Hi
F41aNn/iZQE3s3GwEGv6o9TPrR5yGi6bPIHjwgVc7EsR9VZWU5CkgLYCMW5S65PlWqjLLMLRaWiZ
KY+NokYQq5eD5awhvdmLtG9nF3ID5amkKziAVN4diyuDHLw7fpOjRwLovrAt62oG+jBwDxAZfljz
yHzpQWZJxB8B4B/bNzDYYGWhlW1uMJzyilxdqaaKnwToYy1cVSqsUeMTJRN3pnxNHn5K3uXiQHgP
o4Z7Lfrfp+maCzrwDoH7IY6ROHQs2Ln5RiqT9HGZW7mrYkwTBrln9Mgl5UzDIsiCvTEgLeTE7ka3
nyRRmZj7BKA8TNd7GxXSeiZbePYmip31wHC7ThDDBXmK9kXMPKDi2xn/IA8ZT+uRt+O2F7q9Nory
Ts5rcEhuCJ6doWVROlPepFDDGGID0mHW16k7B6m1KSdEGAXAtGy9Q9rtF3nrnExoA49uUUP03FpX
UnOQRSNeqI/3FVJSHBKpMgaQKgtjxwN2nkahJkcAAxoGuZ1SwhUxTiioAIpfAf1ARWiMq/4VGPOd
QT0CaaJukRXWJmrnLY0uXDgwndzDIKTaTKUZ6xvv5YlLJZs9+8zbAfAw1hSJhzc+QOJU0oi0Er6L
Dsbo9MgdWgblVRBJSDFYA9XAvJyX1nmSGbvhsw/rJsE1j9Fp3Y0kf1ARFZGoLRw7TxpcWBxpgw9r
kdGTHZZyK5+om98osOVO8DzG92bn4VH1xHBPYYZGIeMuaU5RvWYFMxfVLYRtplpOfdQ1qztpR+OR
xcTPqETN7R+xP2MU3RLLDOHVABWnZbyxDs8vEslFlxRpGt6ISeq2PcEp1wWLLMp8khYrRJlFRP1S
BY+wiyLNEkQyXGcjh1HSQLn3VbxtwyziyPnSY79s7UlSQ62Ys+xd7kVJvO2380qS052GYYLKQdZz
Z5gCyXyJqQm5n2T2GWMiLiQ5DAlfeEjBlYijypMzgOjahd23NkZJQaFQ+AeinzF09QS1UVB8BRO6
zyVIrZYz0NkocRHQWaIzRCcwGfC2xDPlqilRDAqTSUQcf+RtBWGyT9HZxodcTthfbujAw7fNmaeg
b2kUeYjM+k9uCxU+0blydYnmVjqFiJbOmjqMKYJzlSfsoLqF+2UFuIQ/4RAhjl4XrGRrJIskokSM
pTcQV4JIz8ln+VT4RGnwwTw6i8JT+GjQ0StqjrctEg6Wcri+lRCIXxEHZP+bJAt/nhCiJbdPwj+5
OfLqvGeqvEidycY4loPxEIdU5aljSwzQjc9WTSfyaF7By7Oxw3lr0PrKp1qOLV/i9mk0a9oBJKlE
TVyuBmoZR0H8ETknd96VFDrI/jN/gsuOCcCjaSYXArLiDgny5heat/eFZMKMOjZuZ8cTG6719bWl
Mzgb5SEJLbEjtiEYAM0C9ild3JO9E4spLi9cCBvxzgRAISlhj4uRx5RUuvgh0esrd36RX+cWSOWR
HRdVpVVQUIzbwa7uLLSmbIFgN2b7Zy2pj7I/Ofn9NeVemZ29YwsdbALqWg4YrYpwIbczZXTuGhLJ
z3hCqXAKsKKm9y7mFvPP8Cv5X5vFma+jrAobCmIgaHW+MZ1q0zfP8ib8hqBVpPzJH9EUwpc2gBad
4mxn4NrCb4RpmrqtJNsrqt1D3a8C039qSKb1cN+4N2LPa2sCozs8jiZes1wghw9nPCYpLxRDXlYQ
TOV/iBWdbOVe3BFAanJtHIypHCVHkZQ+TLL6bVjbQCsi3ZR8tuwYTd2MTgMtQpeqhlYfrOxSKoC4
uiALV77lrcISYcyqt9aHuFZQaUr5Df3B4yOKEth7eSvnyieKrq4U/bY1YGbh4ZLuJuqda2eo7ipX
MMceOUriFDwSvSt+aLDOr9Thna7vbVu+o3YjvAlxrEXXxAptg3IHJANskVAfmxvRTZkWkR6AGqyl
+YLLyyVtwRLIP2mJqmbGsXBw/Zy/gpJQ2w9YsDZo5qSlYbvHPW6riqlYE5Ja38nF4NEjdE3cVm9h
kLjQ/uTfzUlYBoB5qxlRuNPbD0IXIAyJNETKahJCh/NjUBg7FhMq7B40H3+EZBh4OVJTv8iDOU/A
DdY2ylrcuZ/oHS/cGuNFxEgARhZ9SH0HMZDIr/fCP2Xb5j0ZTP8lr16gYwAMYJI4YMUo3YInaqbk
zz3CsbqqYCLSZxQ+C8uFcaiWclf5jK4Kb/u2kSikSW6Y7rsPLQkm4GSRoDAC0eLjaxFL8F0+l9eZ
U/4pexcZ9jejNX5kY/9Vkt92zoBaSsX8muwKH+FbQJyIithU2HhuezIm8olYd0L2vZnIwFrxI7F9
baIwqsh+MDq6dXkwQR4AZbhrTIkjBYitX+j0KxQ6Paluz/9IPgP/T76gNlUL0nXHemkhuqPeyBh6
+RD/LTESauoAVD0numDw57kUr7EoSzg2ICHDpkSkkWiR//+cmC8YPQc7TlgwHwmEg4POqrLnrKje
IBLYZ695vgnLxah5atjhbRplz6aVJpJ9bOJ5C1jGUvoW3kTvjh8JbMVBEgWG0zFnYoJijyEIsGzx
l73BfGBtvo8bD/IRhjfrnKJC0AHR4jrjtXVonx1iPYJEH1csG6OHFofdz+K1xDSSYlPDegMsV++I
h8arPoJtiTBodNUd30LuIuesmAkB3lbtniy4k8TgCt5R/oJ7IZ7p7JNT5cUEkjIDpWs/OmgRrJmm
LWdnaXxmgwuL+rVc2Kdg8QA4NxvwZ8Jr1jlPRgVMh0/1ma8l+J4Eruu+z7/p8PgEIGvwxrDPYiKy
1L8rRkrJ5hazFeJWxJIAYtaCfU0i7cI2JNUgKDiApWQPGPWp4WHOWQc6ubu1sco/FXRd2JvYyS8h
4b0QTQ1/i0B0RLSG+FkiJuheV63KmAWsaRyt0TLyl4YWyI541vSlMPz7yfQfnJIrmHjZCsd6uNRL
6Lv5DR2hV2Dm1PL7MynzRQ3KoZZugfmyqOWDcjb3NdqD0k8F38KgG4O/G4N3u2ppbsBWsmsREb1H
U7p4x22S3KJNBFjAF4CqIIX3TuLpZ/lN2MHDURQ1LBVuZpDzC2FnZJWm91FY7RBGZiKSW8ANxacR
fSsRkIGzbpbnKkm6uagZsAUU2lTNFTi8qzPf9fMl82K1HsLZLndxSRZaoQffDbeVW99pRfYM0dpz
k1XfQq97EYSiCq25OU4/5riBrDhiMqfm+dC1xd/yVPshUDEDAh4XycabcSZR6QnGUY/3sRWpy2e8
GvnSBtoeJapHDdeVGAIHWjK3mOKo1omEKg7Az20x4b/gZr/S8mSinYvOCw2CmfZvlvlVYJDVBNAT
heW1oG5zOj02Zl2/BLa3ilMmIs8A2aorycnuz5LEyNA4G4kKWrq1KQ7D5L4SyyJQl6qDFNB56XTn
gWadR4mKA1r0UIeS8otVQCdk6uOWKdX4MiHZVYHPiG9K59V9roLfTd4Zj+SRJ4vIfBFc/EKn80Y9
Vpj7sErb+VFsHyEClzJyDQhrYS9zyicJjSV1wwNLXIwR06bxi5TiodxYVaTTKvBbDVhw+ZmAwsQ8
l6rxpQ27G+6s/Jpol1B2k+YE8Q3FPvBXAsaCmXgnej/PmWiACo2Gfi0QXNi3LlLsQ2Fd41YJZE08
hcKhHMC09impKRCNX1OfNvBsvJnQabTXMJJjV7WQ29hx9gxGj02K52qTQ/Ed1syeJXnOj9hC8H/6
NrGAe6fKHT9qCnCpEivOyFXuUvsGK6aHKAq+RykJpBVXPgY47VTlfauaDwP6Q1CT4m2DI72mWfxV
FLoeMSHA0cdLP/iQYgXR5ZvEFwhIoQYPbDq99X8A5hV3f24h2Sl8R4pXtu3fdaO9xxDB2vdMSk1g
zyUZUxEu6gaqR6+tCGxe1tc8DjzeW71CJe0RuIKi5tMlZHdc58GmYNbBTEbXgfkg4kbcvqqG4hXq
ABk4eNWHqDeUWp7ChaziHvPnNlMFz+y61ftkmM1lnmbZtctbcVpZJQNdrGCbjPsPPK11NHMBx+X+
m6YrSpCaoQe6aHH/A7r8Ui1IzZ1BurqzAFyU2xyKN8vvX8hZmQnFDv5LxrYz2te4ulGTv51UKEm3
0tJQqCRWEB5JqEjE15jctuyGwAD/1baLb5IOnhirJdFyD/hcrUl74/u1uYwggx+Qsg3ZJSnM/dpK
BxAGQOu06V66qnllyKoUc/bVOwy84DbNrnnKKVgKVEJiXJooSnlkLo1u4I4m3yVPyIv483ukuhst
/BN+bbgbfxajIBoRRS+x+0iqWacQgTAK5iLEqMpbSaJWpe5iEAyXjgbDHDGeuo1Nci9edSUgAa3p
1gLXMAN4+gCmgW4E44k/LlDWWU2vZvOL5V9bGY3DyYonxOpJUhMREJT8vmjYvBdQD0v2h9qUuKZl
+bN3g7wBWfmBjMK+tYVeAzHDvJ42hSJVVGSNK6jqPiBcltq87CBRI0zOcOZzCGn9KoE7CUfyqu1a
IR9QUDZrTPMhUNJnhp//I14C9JarLI5llTNJi7naDg9DmwyfGzlJzECV8s8zUrfAPv0UOtu1BU6n
ArhaoK3qOUqstDKNnZwTWE2huWR/QziCTVKKDVQlULoBKi7J1JFDHL85wxn30vzd9iP4jg6ckyvg
0Lq6MHyukKplo7ELp4oyGcliAi3vSXSbVB+lCwCxK2mQ53CUxH3QSrgkQqv7QfqEuq2MFYRUSLKv
SI/kFnBvRo1YIc+A52rbbGzuKtpFKnJiVDYIJYBerok3YA77wl7L1ouKFv3LXjuzTy+k5Jf9N8Ic
cSh70pMSYPC3pw9gCbX8eQCOBQuzbbl01S1ufTFgsRKQtTuKuj/qLL1VVWcdSRY2H75SHL/QHHaD
mkhL8Wq6DGN9ByX/hRhZZsPCTFL/EJsnCCzsnA/zvOV+nH7GI56JHJDrGeCjdJOOgc8HxGh4NQsb
A0M1vXOXzUC7tKriW9gMNzHpCKkplZlJ9Q/WuL19SR8g2BJ+eYm5pTQiu2v0QhNFI0X2jppGKYVm
A/MIZgnBstWUPhsA6fPLvh7VvxhY88JkVDc1ZzjQop8pMm4fih+tlWnoDepdAgc//br67w6gZRu4
oDQhWJRNtAWmpyoUSwkhcNgZDFqSJK7mVD/0sYSnW72U7H+dBfREkBDJqoGpQe09b8mcS3FOi5kp
gHFg3Eq+JTCZNjdYD5A1Xuf6m7j7WOLEMve+gjKp3QP0QXem2d/8P9DFv/uTeK+40oCcYRZztcXV
bqEcphXKaHfeLGNigpXDHsdE90y0/C4aXlp5pD3JtroX28jfSNSf3klNBOMAG4RwI9SsD7DONE0m
g30WHMYpN3Vl9+UOWpdLimHMVHevFBggxZfmTuPqiS7l0EkRCA6+MTH4zXhDpvFm334Q1mcunPH7
tgDhBC0E8lu1OOSFMA9eb6ZxP4+SMksz+yGFPRqYef062qTpaXgBG/7sG7ACNFDfkGR6AdryLWtq
Ab3EDAxks9dwyj87bUnwTa96U09bwEY/YzBxP8YkgJAfZ1Rj+mFWvQZF/1dRMdDYDe2dGJnT22zL
Nh5sMxhowQOrnLVDSy5Qvs/bbHqzn2WWXkMKzKx2nSl7WpigEOk/hNf1QogewbJE1TUSmMDO0UdU
+0bJWlEL/8EPxSnD7uIqBFdi+cyGsaTUVLu8f1f9p8TGZFcMMHOkCZO2kXbu/24A6kGgWDJ2wIye
baWmXu3UzAug/YNuzr/amokE0lSSqOaVqCxWrGNmDlGlfJY8cOV46TWpi2DdBIqMO6CmxFOIPm6M
61CLJEhQCeHF/OEwR9wqKumQCNHj4J1DdVsLS4gwAPwEVE2ag9uvLxuRoziOIeLV7Ed8pW5lqiQX
067HHwJ4etGnIcALzNdFRUtonIGK16xdTmoHRtcP1WEO3IQrhn1yvAwCWT0gm9OjHmsIQc2s+QuE
aSKTJGgllZourpGZ/mgj9YsSVx8KdU3oeZj61zAYuOtJRzJKgxmYz+J69vhdTBhtt46br8uMCTJs
SGbjPPBFheYzzJS7mN4cqTNJ5m/UMH+Qq5akmrDl/JpuVe+znp4x3PoCNeuq+Kmg7+n3UD3Qbp5s
6UHQ3mRDoHtKP0nRBWFqoe1Py3vVh6AogoDoDR+JwWz7MjMHa9DjI22KY/5cjldjEYNuSWEani5I
pNclUyuhi6XNTnkiWXH6hiw0+q8H9VTDUE2Lo1todKYfkyHrVHrGHYa0MWJSWqjz8iaqqo3FWPHQ
jn90lX8G0q0tPPqfy1q2rgHUN8W6f94fg7KNFw/+9IhjBVfsLa/dTN/rubvWwuKigH68plmGTLzf
eZJikptYZt8HXblUYKg9vQf/x9OgiV3+zyTK+Pw0BSMCTcOluZrbzugGqf1wKqTmoGvfhKBoVfup
6I3LZoRLmDpgMG4ZrcycBG9dUKw78zQLp+/X3vznaRZ7E9b91EDOMj2m9cCkYajcgeB5lXI9Ks0d
D+U7Ly1Op/gHZMoMf+uSYmvVV6T59JP8fvFFiq3/fZJ9q/uBFGd+rdlKb3FKqoxa27KWMFZOAMQM
nMC5uEcx8kPqSaxvqqpoKWfgb0dmrTNrLaye+WfWNK96NYS5ZEtxrmHwRKwzQid9tct03YT3Rhpe
Ca+BfKb8KC+c65CYDY+Gc6/zZO2ZdMwwbbzm3+qjLFkAlGI6wgrHdQQ6RhKgdsic9+Rguyunfy/K
G80LzwiKcfRaH2zIwpzEWtSozIH6eTSh6kqupYGAs/XeubtG/g4I9xJZdvAdyEh3NGEr9nRj5u9J
9k703Ggv3OjUVFf9gHdI+112X5PONNg6F5XgaxA3pi9pyayYqb+GoE2cI53Q9tzZ7qHrnyyjnK1N
J6lK/lr17IWUzUWSNV1McaJmsGDUUPSpnsss/1uxh7XKeLWiJC36ajT9utUZeoWumjl2D1GTrxyl
pFL3SHgadj2xZfyUYmRxTy6YYzOF3SB/LSd3k1mQik5K+3RaPJcEED8vCp6U7kK0YKvO4jSgEzYV
YH/TI6qDKfWMp4NOk7cQDEzdX89esJKNRVoERWCqjLHKniet3rTJTUaCiQMZ/PLyzFPJqr9t7MFT
iZd1cGmIwGavqjWoARH5vUhbW9k2HXpsnaExFWNLKvudEIVU3Bltbh3VqweLiwAfLD5GtDrOycTi
RXfvMtRDU2cY61r/qvSHryozdK1u03Vhs9JDyA+iwHqEtuevkSPNmpfJHP8I+/fKZ8J27Inj00Yl
IzHHbmPSGAosf2S8xAwaNgUzmP2wXNp7yQOHKVz0FB90erscUnKpBnoZ0mq/9ARIRdfmlIBcTPbc
ZJfp6N+nJNIGpgdExrslJAwKeYXpRa45l0L+0inBpnNG2I61zrWOmOB9+qB+uwG66uF+ODC10KtG
Mnuh9e0RUjUrsJMnHZLaJJxXtMrCIok73jBoPjLSTVIGz5WXbgdXuWbwJe548SpNFdEUPMZh98q8
MNi9YI7Gjwg7aKCTterDIxxjKmybWb/PXAc+o9aClZc1z6EJdaddnZO4z1rJhaPG0xh2QJRguFjx
vRN8cOiZBeGQYabzjkklt1IJn8LpqyA2dLu+o/SO8nCqWsBtPysrtNKscPTP7Oc+GfEfwf/9MRaC
Hzq+S1wbz7sEBFZkBmu5iFJAkdyxJCnJ/uht8xrr/VdpJxXuEhRFKxiJhjkv5m2iFfq64vvGp6BA
qvf0iX82rD8fUFM1lAX5HNvy5O8P9onpNySe9GLeDVgM6sbSkglu4b9bRG7owSIhxcAhGct5F9J8
StAgBUrNP2eJjh25ZngWnrlqEkouEkMMXWKqkx/MO314FzSM5Mv/xXscrLBQrsxeqOMoUqZ9MDgI
GBKH+fQSn2PgX+dxsMRCYHyjh5FbC+edoJZ/Jqp1WYga5pmXkaaSpWgebtfCHa9DO9fslJVw8Gqw
61KPoYYFrE5wvGdf7KigHbzYQgu7XTM1wCqmHTRDa8HdoAET++307i36fH/fvoU49yo0LlPFKgbg
Lgmgcqqi0pzJm7GdbCRxd0OF9/S6R0/NhDCLVkyqks7CcQD5lsZ65k3UgJisWVf3UjqamdoUlNEf
Iu2nlzuqVigJ/LOeuxD1Li3tlHE3065ndByUzdr4l5XDVds565KaDy8rLfSSq5YeH0lfCwwH3FFH
MTCIoIKy9VtpCutI/Uu27fTzHT8GxyEnJg1W9rLdOrd8VWsZ1rfTaUqi/wCU1XvursJ3S8JQfnJ6
vaOifLDc4tTzAewiQ23mXQtNMlDV9moApwIGkxrdubWOyvHBWgtdRqAfDrGao8tUuAGpZknCIua4
T7/SuWUWhjjLFRiKM15JjAW9C4LZO+vwnltk0XfW1r4yVxWLBEwBCOq/66Fj2vjmX7wJ9WnqVQR/
qr2Q1VTvJ1qr2DBfLS+5fYLDap0zavOzj/fr3h8son+2MFMPmZBtskiTdn9SgWzi+BkvKwNV89+9
zVKN2VPWlSZbNoCwkyqI4BSJtE6vclSgXce2bGJsy/EWQpYnY4waw2DSeoRAc4uEymkv0DSwnF7r
qBAcrLUQgiEME4JX1qIMIhBMa5+sPr3G8eP5533cJUNEXuRzlkWs0UAphvclEHnZOBvYyemVjmpi
CB7YOBtGwn2r5YGrUcMuOzO+cG/VSDJpvcI0IeDmoyJx6em1jp7SwVoLC5oFNDRUYbNfCzTfvggr
daDCuLLpaj1rQs+920L24DdV4cFnFwvD2IpyF5AqnZ1SJuRdT7/c0SM7eDkRm4ONHFzLz42wQs91
yrX0DdjwmQOSZnzEv3FBD1aSJzlYKRgzZjAVHJlcqZ6+fTzfhsaZ0+9zTMzJdZNwMQwDyujFYTlD
A9f42LMKWRW9pduONhfPqM5ou2NO6OEyizMq+2asvaadd6lubYVzzCuTMwGtOBNLx+1wicXJGBBs
dGrJEklDl8ief6Ck5giLUFOAGxEL+N9t3eKA/M4dg2To5h3AGlM4l/El6HHfnV7l3M6J9B+IgT2Y
cd12HFBPI642vEi/w+kVjon04cYtNF3oOI4dJ8O8s8wPIzEfx+FHmdzaQ37mgI7d04N1fvPOWqdW
lQa9oFPDdLPpRoD29DVIaTgPz9HvHF1Nw81ydcuCX3MRlMBI7HuhZk07mifgEZApDwP1M9zrsxW6
o3foYCn98xF5QZUqta1PO4leKXXNlFtAlJ8+JV0+ZSnfhkER0OGiOpRXPq8Cw5GeMBJL29lM5bMn
ZjKHAc3s2iU928K2WdBZii8vChCtJ60fLukS6ZUoaDobDOtrBqdwkaqPeBtjC69y/izI9NOPeUxc
DZNMPVAEF8dmcSlyPYjKlKHjO0ZY7PA4XCV+OL3CvuT620YcLLGQ1xYo4aRVI3LkP9W8GqZfgRUF
9fgLny5uJ1sgBBanlz520Icvt4hnoC4bZwwbd1EG6dHT3lXWx78yMf9ZRVt6BRGTqCzbZZXCTB8q
hel3cGDE92ft5umjItvxWaAm5mBOmq+iv+gtQXKktee/2S9t6XVYDIBVJgfNUofvQzXcwyqSQgB5
epFj7sbhdi1MS6EYWU3abt4pwGvb+du+p9LYluF32/wAynR6tWPKEkADCDPgpQ7Q1s+bFtjaVFLN
2zs3smcMCvFXzNg7vcrRSPFwmYVKMf2B4bFyNvi4ZvOPMYuy7RBd0h83fynWp1c8KtoH77XQLnGs
dK7p8l7hAC3o/8teHpW3gyUWB8Xn637is0QV3EunoTU1Z8gvj65g61Bgg37WiRI+Hw5sB1UUTybO
DMg8l5p4ARfVv9ingyVkHw/McTPbft3Bib+THjVcdnfUheXx9CJHRfpgkYUSZTrKEGWogD2ejHsv
6c+x26LoBREUQLpxer2jh28DSyLH7aqesRDq0ndCRioHqiTwOHzSQWfzA8df6T9LLAS6cieA4hZL
INB8OAOx+Q/+GTHiv3LMTHAcuu4Q6XhLRyNzYjstnHj/OmSNeZ2zMc4xSTtcYvE6TVqaDYPs1B2s
lE0D7SXe8+kzWVAC/YzdD5dYCLPv2i1cGSzB7EH8WQCURLqSLaLKUsNeAtxYrunZk1ogt/5ZGDQd
0a8AuBYeZ2E0bjQbtbor0vZp1j6kZzbois3A6ArvQ8Ci+yZ32osQl4DWMcheJHmWBOGNrwffaeVj
y4UaRNCevxowEze5cY2/yNVowrDnXzPH80I6YE/v2rEgwFT/8+wL32AMotZv2krdzV5/A7pXoAFc
oH1Cqpi2gopyAMWeXvSoMIDe8ODadjxnD+A60An+5Pkjk72Z5p3F921j3BNVn17hmNUxD1ZYvFZX
TBnD6VghLrx1DghGdW/sqr4+6xMc0wSHCy08nKTOksTVBnWnlPMjbaSlae3OOjhn9msJVU07D/gT
s4wkcJKQs1XPGYJF9f2XDEPGp0rxxqRD47OaNuqhpedi5kjAwgsAdBq1W3SBEAIrg//MHzvyz3u6
2+mJ2ZHXwsKkh8ytY9r6xeS+YdwR1rygLUn5SDV7Q6sMvLXSMyzN/CCgGTS+by5lfwR3zVmkZfom
4PsELOZpAVighH69kAnLoEtHDf9ZmISOBjCjsVv2jJ5Pr1JvBdPNyvAAqqCUepDuPLFUR/Z8A5Qr
gHfyE9lf26c6m9yQi6HtaI4NSvP2ZrJp2zXOPecCH/PPc7ooXtOifmYvFGOu1TqTdxp1p5ok3dtn
QgC2SuGBu/IuYxKdfueCZBDeFdEMNcMpOmbdDVDUC93C6V07Img6+CBQm4bKoyw77kAfqMxQmhhG
R2M1WW/paDy9wpH78mmFhZy1ZcCI336edlJUQaioJfybO6kbHp2DdHZZgOsWrtnQR5pvDsOEV0Nr
CbkTpDOlYej0m+yN/CKs+rTMQu3PpW+4ZsgyUu2qvyXAgsXbmPKXeaZQhDoHuinUDWh9+a6LtVVq
vwlRhDTwSGO+EEpE2Q0DpfbMJXQBAumlyiJEEAJgpnQDB314q/cjQztpFYi6m9Nvcew8AHA69J3R
fmYZi/NwOmZEWz0vITeSzK3wqYhtOr3KkdwCCG4JQWkxMaikf9YudUt3I2Zy2oldIeCXuyh3TUDz
cBucXkxXj4kxBSPgxwbmWF9SS1qNXTLtNJ12taHc27UlEGkmCjEwxdoMZv0mcEUOhegKVOgvwpEp
aWE00z/C/yHszJaj1rZm/USKKPXSrfsGjG0wsHyjgLU36vu29PTnS5l9flwmylfG2C5NzWbM0eTI
pLfsxPUWIGgYDlX81QOfGbQ7Grl7aVXZBwVMfGLRQ8rDvV2AOFrbjwNNZ9Qj8uTBH907lt4pxlat
QQMFUYdujiJ8SGCyIb2CnSw7NYlbZ7uM4h7DEf3NQPdjA9liWYbpCaZe5Zrsq5OtkDeQKRuSu2WE
4zFHQx19zkt13vNJUGosPm1oPn0S+3v5HkJ161vPMFWUHU04+cCNdcM1sPVzdUqriTerzJsh/FgU
IDtL99EdaXnm49T2xZfB2X9eR9hUM/duRXh0H+0UuPNx4hrSVSCWAx0w7VdZJlFF5jvzetd+8dMB
UYGK3nVwKo4FKUF74wwOnFa705YerSUcz2n4uV8zSCYgfOu9FEIbekXR2VH/R5Msv9QvtJV36ZEW
s0QP9b5IQLKlukIpNfX7/7oVsKM+HM4BH161ofnBTZufYThtvVR2SVVgB9Txhd8E454Z9S09+2os
Q0TwRo2APigeYOCT3V0MHLcqMU92BpQ25i/wFBtryb67lWyGT2YohMsOc7UxHcxPL+0h4reD8ypx
ja9q6sNkcgHe2iYfTS+iu8wfxsRnyjuEHuLnuoBfZ2ov0wVKFngOtWXE1wFpg2t8oUvlAtqQlF/I
+6+9Ae98/qPJlifoHq/oA0eScTzfQwkiq7xJPNBct1TJndruWBsReFHRxdeBPWBwEAhPgQvSAn/8
eP3tLAuqTA4cS05u7fVZnhwvD82ULC7A308c4nAIT3u6vphWtfIdf5i13dOHVvbPxx1Y2WznpLPT
8LgJKiAOraoiW8aCbit0JNW0ry1jlJwSurnT/sllt5L9ARpAN+k60aiHNNmO35PxWWCkKemRZqUY
8J4WVj+0b37Td3YL+ZYcVGT3j5jKfG8UHN2u/Av+V1ELXxYu3jBo/+GsmWX1wyrK72200RfODn32
nfU5yLv4bEESes1+iqZJFFIipWk7lB1h8LbPVPLFn0NeFey5Baar/jCV3b29JATgXnCyj4LPRGBT
3F9ZpO5O8774vhrV911yFfW7+xVIoMcm2KiFzAUef3oDdHSZGvgHcFsS3hTWPzT34EcMoO/YrxAZ
+eeCEKCQKm4r8S6oGBxbT+362QH9TV1NLFGEIvTVnc0WjG7m5xIh3GzwN1EWxTTqwsmj9E4tCUYE
V0nbXIpRQySREaox2D11osJWOC3u+SRkEs3z5HctOCUcWEEIy198LaYf/vZT8duo6YadtJE3YXoY
mewubpDY7KRbrSbCwL0X/9qOOIWMBXlwutU3j01lq8zJkJ3NLrSgFlpNSmyiZqDEZkyPrn5l4x+D
aSt5EGMKrb5q2x9EBlLk90qviAa0mf1TnG2k6hHOwL47zf6DzUW9pOOjU1njqd5ZLcMp2GHxAMkk
4cbgR0ZpdS9SLTXkFvizsi8m6Dd9rNBQ+93uhs6iKRyv5UVHXCbiFqmrEpJI/sMvxi+8EBvqp5EG
8K9C/FwivzBg86rmlm9TxLVoLnsWuTxWS/CTyRRJGVPJusN7panjv1gEGF9eUqCyXGp8dDMAtNCA
JdGDvJTjx3TrF3t1SmHrpxrm2TvCX1q1DrzttI9oZ/X25uM8G7dF1FPLBli4m0TexmHi2HBnJi1X
K86S0H7FKPdaJ1KuER0MMmq6rKgJwd6C6sOpQo/O/iBeJbFL9CEMC9w9ugtFcLQ9AJ+LExoEg+gG
sQ7MAXNIxZ7YOxPckMZIEQQlXIsBHO6QiuvOGvLuSg5oBnmnVnPliGox1CBEcK62bu5fplENb9Zu
YD9fiIKHQ0ZuefLvGbv2lniTcJqIKZh1NjqLNK9IWtJ3ogWC9Y5hCSDLl6Jovm5KWARJMVpFrncO
SZjFlQdhmx7O74glCulSGsSzG/UGN836OZuXT90MXUkcTO84fwedUgQfLJsXBDCw00pBrUTe4R+B
+LR2bu9mM24CE2A1EaxvdIyu/cdd8sI8sBVHKEqwPtNTAo6TQW58cymKNsVns3knIXnAiv92RAcb
qYjyBg3g0XwcMkhcMMJtDxlZveiaZhSwV6q5P+ECVYg5uk9QoBzfy1uQc7iXgRpJaZCQ7A3QxCmb
GGaSynw0YOZJCoaBpQoDhfVi3A1Cwlr3wimj8ynb/4C6XNd4G9y/jFBbqMGrFOmT+IowNn7SpafT
sIaww3BbVc22d9lLxwd+0NGqufNx4EUeYZOT5NJ8vZpeZfh9NQXdo9zETZUuQMYKm3RbueNV6t7T
wM32RVZuOw7hvWi06py9LtEWHTxKYVPi0XghHTGuEK4OtUK8LH+84O9ipaH6YEZMMKVQ31HTMdr4
g+H152yNAU5KzK7MkD3SgUO/VQg6jLCW7bOvuitt7mX3LlpdPsfrJdOb0ycKL6WNeT5wEkZ37fJ2
SvpHGA1vhKXGT6uNX78DL4ZPrUvBxsB9JKq3d0POt8nHbe7/bwQHcdQcpWHjZ4xAEYVauWHmEjee
pjTAFxXlBJMnbijRUTmwtRxf/QPE/svqE2ORvqX5gLT0wRxYAHDiOMr6R/VJ4D0ozlQfgSyvmB8d
2MMK2CrXG0UDMkqiYivaH1szLMS2a/KAZXtnVDqvhyvz56gO5mXJEUiJXebFo3jBtKt0JlKo7Fp+
CUdKoEJx0mKF1dpvEQp7RXzHNc0Pjw/mLdyRRYKsPXQsJD/tN7WoPhlG14nj7nGlCUPcYdv1AN0Z
tAgi1Th3w+hEXK+Z/SQSiRWiaFHAxLa4yCq0vikl0cevrfT+CmoqDqfqz9EdZILqtphLSvDdI/cO
Ts/lrsafB3PkwkeO8oEPAfrx+fiLsX09HwcGoyuWtjfHtAMe9gIb9xf3UcBPTsxkSmH5lyg+sFTi
BlE3ug9Hy/FBvElAa03QeqUvFjCN5x0Y/KHJG79PWZMAYlo5dTxbbcK06kh4YPDv309C/fXFPZ80
J5y+yJAgJvvq3utpF7Wbpu1UEXd8BWf+1QhjGtRKYoqcfPg+UQQhFJTHTBJfx+X4e+tqPVxt+K1A
+e4CV5mR10Mwx7oyPHPsHmtI0H6bVRPZx+NP+dvx800uMhKMvo/G3eunpEntTYbXdI/IdqsVtiw+
pQ6B5HtlhM1TOHydPx90kAfvm96u6qTrHgfcNMXqEp3A/nL9rUQoZMbl3fOeEYmOKYFu8aem1oV9
5fgb2++88mHyx6r6bJmNmlsQw5cFyTMbChKMaw9GaQoP1+3OEh3MktMtCokV9PBcyiL0C+cuPl0Q
B8CZR6VYzrp8PK0Nd3pHfkH8td6+OnVXkjWecQZjSutGZ2HxtfLSH4rz5Lfy4ZUHXRxULuVpCDXf
5fE3lCE/MtWHxceKeMSeQ9YUz7eGiS8Nze2kYk/VQHP8YdqGxx52aJSaIC3aiXUtDP9qgOO4gq34
+CP+Zvf+2DqHCYW6a+Mx7nkf2AWhdSR2jyuiv0FEax9Mwvzjj3sLh8Hi/PG8QxHhErHF0TN5Ja7E
NSYDM3y2oUTUNlhieBeTTwrHWHZx9h1/9t/3JvUVx/dJth42fbZhGPtN12NwoR6FzxsSHZCGZxHh
4vEHWX8zL8I8uZ6PohVtTK8Pfh01+yi3eZKymJw+UQyIxZnNKSIvBT+8obwTBTT4aURO2HkV6HHY
yEmr3Ki0gUhgiYUMxCKsvaWNJqqY46P9+5JQO3XJEpuIvx2Mtumsdi2moXssq+4ywD/Ce5JDCvuk
hGhimiAwJ2KHEl3iOw//61T98fADG9nvd/6+67DEnPuy4sH9RsclUlUh7SQ/Nifw+Dn1eYlrySzJ
vyOPQRbl+FD+dhcG4Am4ESHQAM/wetH6po7GDPVnTvaHIOshvmouVQpoWvOGZm4CTIoBD8efeUAF
s/mN0lCkY8+zBHU+eOgULqWR5lP7OOK1K+sUQDpKNk2OO+mgGoYwxTRyFpWGEadChVCKKEHFyjmi
dQmFILAE/LV19zx21nsL9NYGUcMzqRQDuoWHxj+oHhThbrLpJZoecfJh93RubOe7v5d08lLdiyd7
Lf/xgmflc1gSGWk29DuhMoClN5aQJhRINWlqNOFmPLxXsnQIO8t0xq1CmlbZP4HkCUBIyrOde8py
PJQ5QFBGungByVmrWdT7Tx5kl5+ZCFWe9N6d8h0YNjH9pDZ6ITi+e/LgL2UBqcEzlRw4qD3I4ejm
kUscrt1H1mbtoU2E6eyF1kWwSRyYihvVaL9brFuMmtlKuXJ9UosiFxiERmIJr/fRN50gDwbIjHVd
x3mj3xMxDt5malQQ8FIrI573SKYGE0Kn5E/DaNO6F6+XCPmI+lDFxovAex+aVcoTE7QJOBNBFYhF
VS59OQ1XNRQQ+hzFkDI4eFbyqkXtK/zl2ODYLj+kYG4V43/Eau8YzmfJlOx4QfFcBLQ5OrxJQLc5
F07vdR+JNEnqjMPTlIaPwirtjOzGGSFYB7VAZ5bOqiIbFZtJyMzGfZQaz/SwKxs2/IBH6axqcC+T
B9GoG7sX9QxepezMs7mZPgVBNpzRlFPCUf+fwKO9lkwc6U/KRBYJLbcvbkfjQeYxss3PrLSWji/K
h7A2GATimwQpkWHcEUsv/rndQicJuXrJeSFNhOWA2ymitWvArVdeVFuBVBY8YWvNIvYf9o155g1b
AD3Z9xCGY6RJaCnLrYNIY6XkIuAEyKsPBftClUOWBWeZBJQiGFyrvU0yHiWJ7CP4J4XgrBgbToXQ
Ji7SDeUq5rJNYoE+CtN37qbYvZNpZbUYRbo8+tNpunwboATYGelFPGXxpU3UQ8WmgfvUMk+0vhP0
Tw2Uel5UfjRLuhgR4iA9zoQJSko+QGT2E2T/zS4C97dDGiAFj4Ek2EPb3fRkJdU72zbN95A9IDWG
pYQtA6QOsH19u9lgwFXwsFiSKPFH78QxgLCCZ/uVO8SIOHZMK4IgqCnQcz3cB0P+jf9JDES3p/I2
LLdf6Hd19M6lRS35rUWgsrQLiR9IO5D9fG2uQ7er9x73Oc41vNAWmilsAIt8PuvZFNGpWq6qcPlv
l5X/sEEk0OYWvJjTfEPDMp79OyufrkVib9vzl3XwoMqM7hsAx65vXe7b7PNvtC6tCF9Y0Y6kdVL6
ywmsm/FZY7ZnZXLN6otdSUUKmkofTGQiZXa41WMc7g52W6ogagnWlS8ieTtJH/T9WrdfJZUsLn9x
nMv/kRCLhAa2cjXuub5v0YCRn+CJE5WU7ABRI0lm6JARrFaKQz2KrDVs+nBQ2U8zwBEGWyfXIjvH
oXBLqzqXedEIphJwKwJhcZxCWTmc9cl3O25O6qR5HOZRfC52zL4QF+gOGhu01OFD3vVf18kKL8Z5
PjNQ2sEO6IELZa5uUXJSDJC0OElcTJ4VxPqi19SFZg/pcxN337A3iqW7XfU9gftYBUy9vJjeLDqI
qUICuTV22QlyH915FTkncxhuzKQt506prThFerHh9otg386rTY1MwlVz0Uvpml+ZC4jUJwBnJDnI
t2/snWQLggp2SRpfKMBc6cSrWCbJYXFtQuaLZgV0/vMI2fg+xbAlkI7R896GyLaTB4/vGhaghvl4
N1QPWVP907JYXtldkXa8NePshxtbaA05zlXijx+xKr+JI6WgI8S6EVEabKBZTXZQBuxgdd212Jwc
FiGS+XcS/exK35N+h9g67Tl4mEv7Bh/lMiz4s7huRVn9r5jU0Wv6NtTVcqbYTT2g8B1OjX+uy2xX
B815ZuI2iiLU7BoTnRyogKA/L3cF3KA0VcbtWp8s8wAHwktenJ9GhpGemWNzwU5WekyJ0z2hGzuH
lnp9J+IifqgYXLaBY8Rfi69taaxHrOPqxhsr0VI+TUX63U7zf9kT6orH9LdBelOhxC77aLWXdgKd
E9WYcLIelWZoi/4KqoILiT9jNjS3SbepbGeUUs/SGl2z4w4XntVbu0EobgfkakOHDi7rtd3AWW+C
yQ2bx7FqKNSAhx0fNsslVoiGW3HYedsqBpLuQEVN5Ji4YlJV4M1lt7css/fU5ijxsK01NaSfJebM
NclbqzivMiHTxvXoQS0vv035LH6YVcHVHCaPKcst/IFkIeDvVRlJj3CpuBObSIJTOI00PysqrmBI
vCjjNJBj2tNVF33ZzTnUe1wJwXAeVZnY9WQ22sxFrgwqzYl8PYTzjI5kLIPjr/k/8RbgpPl9ey8m
haX3L5K5uNHdYpIxVnFGdMAcZvHsyjZVHTSRISSoLdC60I/R6Uahyh6s0zXzbgrIFuMxPZnLGwwY
bN3J+VDaj7qZJD6JO0i8Ptro/MVfeQX1jkphSKCFFpEUqcOuu/6aJmPES4wTXcwyGzjgDFZqffxR
6ChKckkDUHnI21vS3kRU6IuTXdJvRhmGdv6FN3zOVZuY9wBqv471dC3pHmqnqga6Jap6uEMcGC4J
+WG7nJOCsBJKhmKUlSwCvTnn0CHJZXAyWFLd8socTmd3PHPy8lNByZVy8OmueXF2eqP/Ws4ATqht
hsgAfCjzEKAw1KF4iNbeOIMQblN8WbNPvvdUxl9NuNEENFGOK4w6lauk9GpnxqTjZtJRT222D5/F
icgPf5+4DXM23av4vmHlJGeWoGqz76Yv/LJsWmbBZrvE8Yq0C4TDO6v8Nk75dp6h1H+UYWmH9qts
hWogHUUduRtABFWW7UG+7Z9ari+wKqyZYo0q9a6iyjybXClKbbK/Kk5VOGPMw4BLCTcl4xGVMMS8
qtBnMXnkhaaGpKUImV+o9EkkcB6P3ZViecEmh6n6OTrOHSetKq5dEg2ZYcGWfC+sBacp7mK6B1Bu
gU8O8XoZtiaPLqxdAatL+9ANxeXMj8TxX7R1S3X3e2A5gkzzR1spEQL/l7QR/jQOunQoqsAELgPH
HzTibEU/SdEfwa4hGopuFTtzU1KpO86/dYK8uepehBHDxGLrfPbehS5ZVmSEjafcgk/wB0IVix1a
ztZ2KTBt0C+rOr7nbs727p0zoapFXZJY2gw25tj1iRyLXCZsAlNNNUs5XRVX8e2RYpJah+qXx43e
X+ojuPF/2Dz5Un9UGkuz9XaV6cPJiPaICtFbQXj0LvBONBTEObaCKgPjEDCXx5//thmMgsifzz/w
1TD5VryveT5xVoGZZC4B1mvrptAlYvm4KhVAOrjX4jxghmSJ1RG2otjKTFnUgJnd/7nurNTxIf4l
Kf1qiIe8dpVT7kdzz7XgDOV3ZkCRAbcbJuV3GlKtmUtjX0AFpRqXpD6OD8F6W0d7PQRF4n+sEmx4
CbTLupkEj6X8SRChYmcG56rlbNeJBFMwjdrqlG1ArqjYyWyKroq6O5ut6u0LXdnYSI6FbOTxUW6p
8dc5SUaJQ0PVwAalukXqf4zSbOY5GLSXwNrxEEFjGYAmSSuXYg+DNr1cG1rcqMfvp/Pa8q8a5z16
v5e01JuBoNsNvNgJuc4PUidO6Hdx1UfNY7QAdzZ+UXSSGeBAY16MiDCW7cNkMQ2MU6WvqJo/CeIg
RZgIp7L7h4QahpWq7RWKD5f8aRg2gtntSb3AFSW/uWmuPZrc5Xzr3lcBVlEgH6xEJXsX8Ee85teC
Ewl8Iz9buiE6YgOMLHy+9krjXgHyg/D8Sr4Thp5CsFwAgkqFg7rrsx5cYIdntHcE5iaBMMbXGFk+
QR+0+s3HsOpPhYjjncbq02rHZ2QOIfVTzddbyq/bPhieZDh5C2aDLWwPzsUMXYOyGVJh46NNbj/P
rvVPQcY7WOv5J78ulfMhvpZq2oLsjQNFv9iKkE64SpmAggA6/SHxQlkNGVgCa21GEBlDuAKra84N
pEIbOdVEkLKRx7ffgSyJEmZsv4COQgDSFKyCg+YfN6ory2oNtl8grVX/3CjNL6QVUij38a6YWA4B
7tqWTzN/qSFRb8OECYGIoSNaZ+2AhOocIe3HDGni9RZsWH5vQEmzM4dzORy7/kfmZ3fyHfiJMo+G
QaEyW28EupyS4J184CY08XpTQ3rgkuMS6wFsG7IRf5yutIdUsrDX+nE3P2Xm5RLVm6CKoiZsNQPE
JqiWsuyTG4llBQTaL28eNDj/eGEnRgawLJq9L9Iks83rpN2dOPW/K7HRnutx7ZqvOIQZmel2gZ15
U5GxZldyukRSLxg02goumUcBLOtw/xmEEB4KjlVK8d7ZWPNVR8+t/U0QA6UjoDaNyL5ljsSnHdpV
c6K8EwD+KLua8PDf2QVvrRDcrVA1+4T/aIcEh3wkme+1NX2N9aMOK+Bh1ZTxbDUA7CL+5dCM50bA
OaV/JknmswwUK44aZ2lGq0tXD+/nFK22C38IXyCx9wfpLyEC6iPXRt0xR15Un6WODCkO9SMeETBh
bjFpe7UlmGJSZcp92SRI5BqSxTwBPxoM94r+rA9cXSqrKigA3JcQ5WzbNIU5fooj7djMXT7L1/Cs
K74L/PpWFomfJRZys+xsQ9q1uPeSmOac7S38sNbVnzJggUi2nCbXlQ64rI98O/AIMoa7sTsd/PEU
WJWBH+wvzRWUzaeuaSjeWgc2mEmQiag802Dke2XJ7Fbcu9bGgsS3wke3+x+lET/bomOSzADIGuZs
Qpp1QnxkU9l17P3NVnOLnPCjWykgsVpEBorwtgRgGCWfyBjva4bIkyy/gZJvvRGX2mplD22c4LGq
NWuDUjatezUr4AWmXbrJXevBx/SCA1VHETkyCZBK+kNYXuHF5MX1ykXwzhSWOCeaCAHEpNKzY9vr
e048v8IPpTYgiC9uHh47rhdmXMkINj+TrwM10Si3cSRjUFg2/SVHCwjkZb6LbljYkFQBKiAPqlM2
+NPcNRLZlP5iVrALceQQIOmt5hvurbCDorZmdPuIDCJYJuCD/ID9Gpr23YrvD33GDwEv+a+RLngl
U0NkHQZc1hfbDCCd3B0iWZ7852D0SWCAZoqyZxDZDn8ZuPe6dCS8ITvu2vsz9dP/BufWqXmTWM4d
KLfrFVb5BSFzqV3Tdqw7Ueu/qfExFVqhMftWOem/7LIQ8Y8tKiwspOXBajCH+oDUjr5lWSM1LVyP
AcUDmz3A8MRP+Zx0xgCqo1cw+WJj1no9kyy9BFhXM74JJ/fcm3Y38lZk2MBWk8VuQD+xr5ucWiBF
QK6v4lcDX8B+7p7ytkvPdcWZUfpvFXbmuReAbyKhYDStdeG11X93UASM7Y8xe9G7X71box3k+pcG
gZ4AVoA+2yfufd7st6vJG/eizq7ak9zbk6N+2TmklIccwxZ+NffVVw6yA0KY3D+rd9yaUXvEqr+y
+rJmdIHQCUzPKTwEr63+wiIv3sClhgjZaeMnHyAJ2BUdWcP2m7i/FH/YBBPNfF+782k1TGeTZ91O
GO063KCabvOi1utFqG4bT830Kxy+RjhgBpAzAPCyEbyx6OG0+UUajmOTkevCsMuUbN1YHAYWN8WG
bZtoqj10d2TU6LD1FZ2m3Xi9BPsb+RMslrYbi1XTnkHHlusTxtTCY+4qEuMSVX+ZSTGaMcnsNB7A
RHKauHW9Am265KF3kjs3cS/b7qtrrzc8f5yJEBJRFjMqPV9+lwJtJU5fDqsEJPkgwTg7Abv5t1xj
EbEXcK0TXEo4VJ4Wv88IIRjXxcTd7y/3jTJR4JoFGRAzuwqwGDGFxlMy/JcDqDYMIkEdRxI4UOg8
2hFyeiMFcUysWz0PafGdLE1Kx0Wy+y7fQcb3d3e1CCzSYnpa8ubU5YR6g/dxjT4CAaSqoMYj3b0J
RQXMiBw3PHml3gS4UcqeyzSDN0M1G/at8onavujPmKQf0sR5B6TyprIG4RYbz6WVOjC9cHfgRuMs
mNGcOOVjUZMLr1b3SxEnHxwqHG4Dg/Xyc2q8dwrxb+NBnukhe8W9DXk9JPav9/se9pGx5EJ6bEPr
yxLuYV9dPuT9le8SGCZQP/47D99sXJ8cJEfroOBCfjC2zue4PNuLsDfYXezNuygwLvzslysZ2GH4
8c6pfJMoZEKoeELiHcLE6+8Og2anbPeVZxWPsDifb2UxboiswALZv1Rc4PpjZ0nH5viD/7Igr557
ECwXi+Xvw9gs4HOjUsZOpBqqah+ycKcICd3t03ce+DY9sL0pEOQd+yBEtOH1cvSz4691w5vuUQTe
gere+SofPtW1eq9AL9xbRnfFjY+C8ge4XN6p5ejjD6wfL/x/jz/YgaXvR/Eu3xWPEe6mWqB1RjgU
SRC/s9dpdjv+rM0S/+Ff+8QOdRKvxaO5v1fKkUKvtAGxgJSNbLok7AbVQbVhW8M5OAheGu3QTvZh
0x8iz8VdPgY1rU74K3byyHXgjf12t6sWzbd2S7tjWFs/+bdUXjHmcz/cC9Wtn2IRVLyGscg/5SKv
kQeZC+DJ+kC+nwx1xNwr7OA7F3+CP1qdvqFccg8QV+UdnBR+hSrF6c5PTVKkgXOWLe1p2KMkZVHr
/V10xfDBusMf7FaE/17aZ/jQwvGLE6OJ76IFzU+PfFz4S/Uc3cLjprvNB/jt9OUFobKc9qQhkBZI
UF8Bd7Cfvqixkt8J20X36BZ64EsVqYsYBGZ0K+7wlVYu/RYmjP07F/Vthaim3CuFLx66aKog8Uvc
awL463Eqw9K5T6RlcbJ2cX3v4nnzwpIuL5B4V8G4Mmu1HLQR5iD8RfJQbSZV+8OMglMyNi/+koLg
2U5Pd7lLze6JqPLSmhXA5JfJGCMUa3zYE5GHdXvW8HdL0/zynfW75/cI2t4znbehkZx6Y3rVZdMp
6dnLDlCvhZrBmBXqpHi5yZDqlEvSNwQhe5rqENwagi1FmtF+hIVQ4NzM2bfNCYlSpCEe3GLrZlAe
E4ilID0lWTGVmzKysV2o2BoajexHFzgYwHLSLlOlW5kE9DXOU96XmSKDy2s9mE7xsUF+Wf0XXCRm
O34hkludmpTCfDdQ5yBs/qpkuDodkjx5VnPEkM+YzvlXMdidXExOnG5CNoHaarQXyuyBL2rf4Ys8
WubcNrLspKceeJumQX5WTSXFdKASi92egm2SEqpyA2PoX6p6tKIlJ8CemtPkg8z+L6husC1yNWDE
5oOFbCf2xNCIslYxknHVJz/Is/ULpRHUlgnWCfdO5W04hnFr0tgSk+evPzhkK8kTB0NwKqHBzeMl
jFD9RUq9CzHEXNVKplhALqbptHLYIK5Ue0Ej3E7UUbnm2/QpZwXBcZ3L635xgmojulYpUA0PajpM
ZnBbTnWJd0D0XDNDw+7JWPA5pA6/lW6YHVmutOxP1uKTNYZnnWTAEM6tfNQPweqD+aJBZbEptTDT
WZ4+7+z6ox9v8sgqt+DsyiPoJ+ditxhqSpGmpwI6LVC5YSBRB7RmEAn2LzJPTm6eye0YquGLVi9K
uqtu+uxDwn/8VnrLs/H6knAP7mx/34RBadjFY0OVR/cfCSzUzJg837zHNCnAku2xIiRycKGS6/38
vJWwKsHflX+TaaATVaUsVaY2udKuup3BzuRLqMZPjpROwfGhb7nb1xeMCRJPRLsuhGTBBp/9w+hn
JTQIFFHzR1XXA7raGDoHSsE+RzajLXhK1l9cAJ1R/JNP2c/G3TfnOp1b0d/Jf0pUk5fYQph+88uU
hCloCpdV8x1q6jJeTUs1MNI6o8aRbKZQCDLWznU28SPp6MlgkvTn7vhJiEECB796qIforPtEYRnJ
GZfVxV5KKXqtNMEqKW1gARKBhq3UeW5W8Sl2UuqcW9VwN11X+2cRppYw2a6Lf4fULeE+MQ59WJ3j
nM5jcoO96Pvpi3Z5gOvNuPqSagN7uhn7p100PiUBF1Hb33e1RrJU46lPc5nuLRWdVceRo7tv2nt/
ApPECbdo+ON0Xhpu9Q7U1n4D8WCpUJIiyxygauVvW/KPdctXt82TZClk/bbIFiOg3MMMqEUNFuI8
5vireZ7WlFPHf1bZtMH9Dp32lh1yrXMtE0MQocO3K591lh1za120m/WLZsR9ge5ae1PpXC59xbKE
RRsshurV8d3oKkN5sBs9E0UaC1EWYCmHBykCxVa7aVI84kU8Of6MvG/3s4I2i41RpzYaQsl/DORv
TWO4d5b8HlDTlewNktUNyiMqWddQHDR1eJvQlKaJKByKgERoSmv5bk2wS0RDgZWDtpL7kN4Wb8ZW
E0ZDdeqaH9qUaHemcc1jK4eDu9vvylMjLe4zd/oMOdVHoamUpSnt/Keg1XX+KXfzTaBTuEPBoo5P
zRsEJgGIOEOsnQswFjTkaz+UNDytdk5ZPEq31et+rEF+XweB0jLEi71FTdcy3uuR+YtLaJJLhh3N
IQDHCz3IKKPEVqb5GhePC7VTEmUumV0lrqkf98uzauLgxtT3mJe4hJQNSIjnUJL4KsKCmitoZ09s
8hgGyFnXldeWls1P9qz6oXD+erNT0qCnAMoXN7NE8NSRmOZL4G7+nSSh+U7RIo7d7//UZQLKPESA
i7+zzOL7aIzjTbsPNh1O8jKXS4/w529EsQua5XfBn2RHtSPLghe1SVT8UBIviZ5KrFCBUz8501m9
7slYAVkYP9jIVGeI55L5lFidOGGIlMmV42IIjIok+lUbxRr27JHAQTDM2c6VvI1dA9JlgwYyN6pG
EKgTMeCxnudLdLv3Q9zd5oJ0qGLsKv3H3PVXUdbeOmn93Szab3ycHA6uc6/IRWSjqnhbT7io8cWS
IAzJp0L6dY6DokQZ/6vsmWwtdWvlBpS6+90gSmoBsdqfag52y+ZrOlX0enMYYJTIiwdx0278nWCZ
dYcSwh3fwX8zWR6Ouk43Eni+exBKLcVctZPlVo/ciMwKY9W9QA+o0pIZ8zB2pg46W7qz0XIf4hsw
DMqzCzRRsxCWRR6/MRIQtc0FqtvgOf2HzNidUTmOSGb6VXWGCznmKI8remg+pvvyEmFw51RNHopm
/JJU1vEXM723URr9Oi7hMHbYpfBy0OGGZbLhrHVq+BddEWzgsmnZlZ4kGShohwdpxJbWCH8xuefK
cuBrKblIKidP6osMtJNNxs5C7nJlX2QGDpqSRKiAF4o0JWrNnxhm9Z2ZE3pyW16uSOAo8h5evmXh
zCf5G0pLbv8dL5+wbr+1qlujp+BOOIKzLKiZhe+pAIKJE5YnKIYv/wtS/neDM0Bd6PqCa/5/35GL
e+BPFe5ok22fqMuT+5uX1+O3vPI4gRDkBIe/9KcRXmIVSL/UheuAL/pzY81OsrpLzqSkrTJcDBdC
264oS8WMdgxuMdagN2yy3rNQmOIY4otyWCHC4AnbRPqCy9puTnPTf2Gvq0te7e1pTVxYEupxf+Fe
0PKodmGWKEehWVDdNoAOxQgAH5KXH1uE5Zsz13/WksH8752adoMv7LkabhOSzxKE0i/Sb44ZgS5d
ghMnfJBmNfGKH3ngcimdicwAiN3UVGfg1GAVyYcv8ilwMeQmM9+87A6Py78KZuxGCdTYzTwUjpdP
XLzWPJnnpOoQKJaZrLi7oas+DWfIS8JEgGLkwJXOo0nlPgIxd3xLvyWpwmuzbXdT/6Nj1znwaEnV
V3FZhdXjvqEM4f7Q6kr4vVyessDHPafjuX5iWdjMpocqWPFVeCbFr4k8EWIoFcBJp8aUB6iwEAZM
7X9553d877/4QQG9pT5WRWqPbyD4k2E5QxxVMLY1z2Sfyqj9qO7g4/Nhvm1b0YSQiuYetLBhh3KI
01RSNwgQQQ2y4o5E/m1W4ufv02i7f/L2Bx2aDwVkpVPytdw/K88pcoO1QENBXbbENtJhxyVj+Sug
c/K3OaooLF42c3DbsH8S83tp/Wrn9ROXlM4+e1zVHKq+m11oKHEkTaDrX8g4tiPTKjAtVyB7V5BN
bqWFMenuzRvR8nBxbIeWBwvhhsesKr2UWHGjY08K7vtb6wtw+dCrAZn2z8h8nshGlcnwb7QW0k1Y
/iOOsd91mRrEtfE1dZ98yn3rBFXaV3s5z5nzFDNtdHdu7gHZsS8V+tMk45oMIDNv2P1DUtxTID4r
LTjMciCzpIlDpSR0YYW4EaEf/mB+FKyDnqQokjhEv0N+ZUQoLU01Z6nZCDZUk/QI9BX+UXYFlNB9
nIJLe1KtQkwB8ycz9q42z5gciTnDyUKwCd/wh7XegNfHN8hfyhTsDzLEkjMgabxdfn/4407rLvvc
nrgCMO2mV1+hDWzN/tUc2R9m4OU1in0Nl1eqAhyL1eyHLSxi6ZDDRWX0Ggsp9N0MPN+i7DO4FNKt
HH6B0fys96iJz7MJFp2gc6/MKgKlVV+p2GCaX/YNwH7ohs+0a5QqVFILJ/ScmRRmkw6R64xdBDrl
hBRcep3qeumcrlD4EuAt0dn20HLr0h8muN/y1Q7mdw7RoVFBco4jCnQXZUzaqcIt9f3HHLnDvHqN
Vc8ytLk/nicrXfleb3mbdtWamR86ayA9OOUZ6unxz2XI/gEY/rz49uddzZtnSf4g1o1xoRklH/4r
uXC5f/QaCDCnDk64Fd9psDnoamTUGBgbTA9tuS51gIMUrJF262B4U/eo4tDvdIZ8yaGy8K6ai+Mb
6RBs9ftxPqgdZde57l87+qGBXZ77lbbjkLPyo6s2Li/F4+RWOCoWcATcTyUIlFQhMXJ8AAcG9c3z
D163nJc1p6BEszeZXu53JXfINx1/yCEr8uFTDnkRvNAo3TxYaHjH1xHpCcEFJGdbjV5R+qBYiqqU
EnrHH/335fz/8/tmObNmDcKY98spHJIQZZrj8lpeh5KIx5+1QS3+iGffvOZh1DYPVHBLkw5SoTar
C7Xp4RwJspSn3kXSbLHcyMvayKLORnynvBsl4gHVYbnEKmqQ+MFm3OSQp9nICyuwIC1C8AKSghJe
7b7E9GozwcrL6fpNwCaHn2BsaJb/gAFbrfsZ1IRPBTNeEzAo/qk6kgSlNa36wtpHV2nmnRN5I//8
Y+ghNmKPiYAGtDuNC2rTUjWPA6dcstKsx2frryvj0GUJTYTl02n4eucHA15aa7IyCguIp/ZGclfZ
FMMHUhrvCWkdRiMvS0N/DBgC1NSgB3r9NMi1Wq8o3O4xiwao6zaCqHDdGo3klutNf3vSBbFtHZHW
jrjdiX1BuqTAGHSdR7OzaTmXIBJ1zzkRWc/Ie1aMBSQzC3eXPtV6ufukq4STCSjFulYlBJEaHMb4
PStrHuRQXl7MdamW2+SG6MB5/WLZasTOGnm82AJgheRF5VYfwSecKeE4r9k3NQE24/iJza+06PFF
/Lv9krhvaO9YSfMgyjMbJ2RWIrb8QgcifW1cQVuq036C508hjgQcCEE2ZXCzuVd2+p0xaKe8OXZ/
jOHAhla2twT5aDAF5C99iiMpvkWM3Cl7V2kwkdmRF/cqKEZ+iA+vGozbMXnP1Gw6yofjIFlD1RC+
xx2gtddLMdelWdi7vn/UNc0Z3qpq3Ydy6W8XYlEsgSIebkMcWKopInXY0JPafEa9MZQJKuYF+T/H
Z2jjtTwyssOe0TiM6qnqWlhhQKjbCZKNxjPGXl1TiLJfCthtRTip1FEI3gidWDB5owBIic5xPGnC
VNT3+4joxPDnitFx30pAm83woJKhXNYyp28GRWw+ZCqfMV0b9gEcqgs+Yzdfb7gT8KJJfRMlt1k1
XYsvju7+symr7tfhwTkbqhtyskt/E9L1Iui4CiPY05j0fovv2JfDlSYN+6fqDjhyrpUwBQFEUWfs
a7zce+2DZPXuAJspOarh9OP571xBQtuUsXIJqPN14maXF3l8zg9T7dvBpLV+S9d6cI6qqP6H+2Pb
FajGxO4fO5+wnu56nwgTppMNXM+0RSSs/x9p59EcR5Yk4b8y1vecTS3WduZQAoVCQRZBNpuXNJAE
Umudv36/SHBmiCINtWZ76CZUpXgynoe7x4RQwYJ/AeCOy5wQyuQYrlnphq1f5KmCfAvyLsR8+sGI
q4+iguXLvMDtwbxuLehHbf5J5+gMl+ADFybon/Rwuyxr5N2Cyt/Sl34KXUyqVTXejnmxTFX4gZxH
mLHL8pffO/ol1CvkBZ0Zbd1JR9oCoCHIMdeU8wB9wA34uIjcwu4OeOJGZxBBTtwJ30uz74GmOGyX
OEmaO77tMyQdHHZkkRec6fXjoFW8cu42L2wMO6Fmi10ROOiG09iVqeYr7LSW6AfEBFVhk2b3bEuF
eS7+wo3qdPHgnGcbEuzZnlRSOsE81ZIK5qFrd0dyNFrZr7SKsmST+UHQYt1O/hSdAC88V/VfErnD
75LlfUiyR0PVhcsDPij7BF1SJd4aSaALZVJxHh3lNiLlJ7PNJUHA+RnWTyiyDnpjahUcEb0XDgKz
+WXZAbNrlQKLAKxcKW5eEqO+ieZFcRu1F9gLY0c0YnLafOLjYLDbYJ6NrRPCAWns9pmZWdmgtlM9
krZI4d/x0ML85a9ju9xCkOIHMgexJPmLL9vMMdZuk8VbOUxBFc0R0gsNTDa8eSKpx5mzjYa9x74l
nHsuJErLDgEST8igYSGzTWUPLf1IhIoiZGiv6X1Z9WgWIwzxSkPFNHtboVEZEB1l2OKzIyshf8jn
Lc+Qi+VQevRmciDqjS+M8U8zFl3C9yQDPjYfhxkckFOwYE3kq0QAKmHPINYQLEMEDAcO3ihuYV0r
8o/oxUer+nMYHkXCw2X4oXxaHYeNM0D3zB+QO5F2F0eqxrhVU3JMLHEwvlgI5KwuSlTpFt66oWAE
gK0EXLQbnYhX28K9c8v4T/HmqQJcrtTqsczaZzZ6tTSOYDpyWNBN7cKK6iWfHcbRX0qjLGdY4UiK
KWoO+SzTyu9mkacsrvWN4EiSrpDgI82/EfVJr4WI3RReun0KoaJnpFBFlSSpDaaaKISiumUxwd9G
8ESgXBF9yit796FWXjKRnNY5CF83GjUKgUuTKFhGYiTOpA2iPbcTyz+06ktOS4TbhJ+YEKz5EU3A
4pRWIC2cS9UYX1oAuYSNwiwNgcBrUSUVGayLDhullRT37VL36LS+tg67clxp/UBlkgCpETY0X5ni
iBute8m9cS5+5uZOXUAxcDYFL42B78LsqPK0QPMU3kYsANIKoAdkodXOj9cy6vmR/EZMQDPbXPt6
Lc+CX26hZ5JZZA5Ro2qRbNMohoZyBHCFMI2/EtOITmkeaSMBOwm5xfCAdiqK4tI1PvYoWRUyeoJG
Y7UV1h9lbZ5rfyu8CzVpFudhCQcF9WC0C9jLFOQKTAxhMHATrspvpLgCy+acOZvKA08ymku0d4Qk
IoTk9yQdJEn/YwSKs4TsFZL0hHRuhtvRe5HnEmQzFUa3YAOC7pAfiaJqLVBKgvVwUqxs7Z6cxa6T
pIw23pYes4WtAPI1LAEtIQKExOck3iVtIPMUWgDnCa7FzWw8KYdqvtBb/8Awswrnwi22kvHg5pL+
ZVwLY6DXhMh33QLjQAo/R//EuPeX1RjzFU9iOWB3qGYnq7FveFlWmNTOEML64DD+PHLU3ZPOESQn
zvBrMl+2TApZomhkelDG8ZKb4iOiuhay2BwilZzv6xL+K8dMtjNVz/dKXe7CvoW9EG3pLZnfVXCz
rL7DxyqQRJa789P4Ssaady2muUNs85GPZtfB7SdgEH66GxdXel19UUNnbQd4a3v3DDs5hf1Iw4J6
bIS/uPjvoVe1vzDG61F2NCFVybJMXCSV1ACe+UpMIBgKylg/NC0MEdAegbKlqyWqAh58PRQ2/vgo
2Z2q4GlEkS6hFU9nVXcYxpH9Fn8rqUead8nWt74jIFnnebqRnFcKgxqZPn9Ak9F+y1tP97J+SWZA
lvXGbr6HAPhMHi5K73JjfCtoZeA5NNSXLL6aGt+y5uokmS0c6cRpQ0a3jHsuwowWaX9eZn/aWP6C
hK/6rpIZxzXlySW8EdRvdKNbpDG3OkCWxDk/8A32Uq5G+uP1nq85vPjK4+DKU/NDu3YehMuCT89K
3C0iwp5h/ixpcFg/A+QzDXRoOU1CwXVH8Mp0vpPsRIF8XppM/qXvuRybFtx2vmb8o/eEK1wP3qGi
jRNRkfoGqkotwGCTxubWQYQfDe5lJf6EIc70JUoYWe19fSfXlPdvSvExlh1dliHzvsi6vciv+ppN
GttmWlUaH6cEwAguKfUumaJEQ8Imk+2fHIIEE3Ju4vNjS4QKxl52IF7mTsaNCO4E7dN66xYTWVpL
xi3XEgkWF0ddiZhrZonvRRIBmk8uFeUeh0FMtBFIX6RWJaNA8JBFmERRAHTMgs/yYIFlXkihGDb1
HZ/kGSw8vdkaw3TYDkX+jRuKtlkyrQwD7ivHAv5hS5cNVkAzCSJkPmJhcnDHG79v4IreCY0ah3L+
FHXO2ku0z6LuXHqYQ4OUqo8HluiIkjzcuDarS/FQxuYYAf1AGhVwmfnNPXlKUUWD3kC7lqoeHTSb
rMO646MYM5EbrEe8oCkkRSVgcoQMQTDWwa+/wu3cyHLfkUzBkkQtyamwdNM0sk4iNZYNQsk4biAO
YMYyS7w0/SK8Yydlt7b5r8qjL5wubCiBEeMi9ppjF/Z3PLLwkiWSlU2pxVZYJQAaougLY0QWUP6i
N4LbliO4WbbpSozxxY+an+O38HmgESQfm5GWK21R7whPDEBfYDHEzd3Mtme4qInswrW3o9V8z6sv
HOi3ZZA8CCQq8ogM6iKSHKIPuyEIQSxQpdXHyXoqMqwOOOVxQXkKYmlZmxyCo9ok2UpczXP8WOdl
y+T+wp/ClP9LUtpXSXANupyPF6kbbxqgavGO6JXkS0nuaso/6yrJLZuBxwj3iZ68zFirQ3aTY9MQ
2Czk0XaA58i8JMklSmmlzBKmiwFFy99OE6k7gcr4l/EhMmL+MTmfaovN1fsHs18RExeYwkE9BrdC
0xEZvD2YUdRg1q2wVI/lkB98vMgcI76tsYme4YLKWH9dbOvmU5GQHHn/7qeqPU4blLlQySktHtV4
jL29exfapZrYjXps4QXituD7YBHino3cKjgWXrPxAv0Os1zZcoXYh6oUwpzYD+dzd6mQJTGLbl2t
0Vm63dbmSEwAl2TOBVYrwpjTjEtjHPaiK+ms6pA42UadidVCIcjEVwJDCclg0aozA4EK339D/RdE
6uQN9bdvqFXw2cO6V48SyAiVFxRd19NbqV+x2C6wcAqlz2fXizl/M82AGyT3S6En0U1yVBJ6D0uN
hKks0+8/4EJye4OGnDzgCWTW1f2I1xgPuFCKlZcSS8UkLm+q+jGIbw1vsfdgy2NxsEtQkVeWBTDD
//M5ThBQtbf0NrFHapHhkyzwJ0uYrPHEO0s5jvn1mCH35whCtlOODZ7f4TtzphTjL1istIimE3Hp
jiPVEd92GdYs09CaVF2KUv2F+0HouWQqE5JvifPOvLb0/y/N/9PNTmCyZkz7wbcn9ZjF9c5LvIUe
IVQ1bqwBk8uYkLOBgMGiTz7rrP0raLm8rgfmrENOMX+pdVrHVVB3KsXGeqgjOUY0JOjqT74Vr/Q6
vZSJZNo7ul+GqKjD0nOTZIFlf22Efz0Cwu23LZ4mWKE1nU4j1PiUBcSozA51bG4gPUnIQIKkp0aI
aOvEgOpHwCA6Y9gd8lg8HbFrxEEIdhbfLDGuAaYIkm83YNaOvXVgS7CuyzLKYsIqQ1gi2p4zHXqi
JHhd0vB7tnWNQkCoWd6+SzEMVesGLnXn8JOfdHxrNYopwTgJaiggl0J6biyOKMpHPWnuhD+HANIE
HZdnYW2Tf3i4/+dTnbRwFGvhZLm+enTq+pNou+UMITpziVK1wFxHviXOQJcRohLwy6zgSIygnGhs
hK5L04lcdSzJt7z/ZL895EAd+nd7naw/Ld7QQe9Z0vceFlhCy7kXu3PJ+qVih5SJ7pD5JxaCdec9
WLH/WUhRHBXkUMmDcu6Peg+XE2w3bKLDpXSP4Z4jaP5upkJ0csifUSPPO12gMn1KyFJpR7EnzcOB
SBU1f989nmmQE33R6wD66T7W2wHEiGqo8sJ94PhJ9DnYSIlxATeIiYi42SA4Psh0DG/ktOSF4uYk
yI4gMaI5lZIE7DI2Gaz3H+1UEPTj0YAFDTzVDc05yY9OYZBSPjDTjiOVSZaiRqRWcOAIMobuK5NB
7Gp4OE7VgBrv3/63M8v6z91PQpXUCKgtmCOBq1HEOXbxWdYCgrcqrb+/zuj37/f7ofmfG54WyCJ3
WelUq+aG7vhBgGvBiUfYLFKAoo0nAnco4t2LaeBiOEH1qbczxxaCZfpG4leNbZyeiIZ+KwqN2IMt
DlerU88xgU5176c9456sOp4fOb0+R9pxoJKJRqQjHoQC3xG7yiiJIM0SYlf5E+EwQIfwos/7EksP
nK7j8EAsUpiAFjBn3w7detSzydcG7QjxG7sP6m4i3oW+L4VdIiWFKVuuhR30fj/9ms5kB/vpttZJ
ciGndGXg6jXDsou3Yfowp+FBa3aq9c2h4E9ESgFhFfyXzzYH5bnsdo2i3HhVRIyZblT4Kr3vbjlk
XfSJD9JLxpOSUHIKwq5zrgzOaIBDqZDvGGZS+kW2HI/UWVRXX6dQ/wKR76OdWOem2+9WAqS/SBMc
i/qv7smAb5q0KCg+qi3pepn/Mt6KTt0IHiL8MkkjlsTCRd+fYQrIIvO2J/FPhOnlmORRLf20asWo
6WWmNr1ztG1IgshOJCXF0vN+z0kkdXIXIQzh+2/prjA+TsaLhjmWXvvOsZ0qKmQt4B41fvSh/vT+
jX7lXKAB/vlOJ7uMkRiu72aBe+w7tLaYy7PTSusJh4QIJ1LnfR+Qak9v3r/xb9rxzX1PZkTRxZZb
079HERULhFVx07w45xH0+4ZkD1UJnkz91Hyn7YsZT/0QmFnFr7LOX9S+vmz6+l5WofffCJ/63/Qa
K61lmrptA0+etKWujmTplNY9al71rSrU6wSBcEqYVsUfMzeB+wdgJGCcJE0EWbNTiyQDp9t2v+B0
VdTjmaYtla5KC/02jNAl49ra5NL6R3HnTUz1BeAxAwpxg7LdVEm0TiOvk82OKliiGDeyGUdNSmSD
W3MHg6O3oC58K5nlxNCRLGJMAc9Kbi53lkwsIQW4iduoLyhMoEa7B5DotRADAYeJfUVsxj1E5Bap
RryeXYqo9PXTcphfsn2gOYAS0DWuBYgWMEZUPGJQwASR91a07JtYVnVOdJH305M4Uthe+yjyPrMg
oWQ3wodNyQ0rVoULy2RfCI5QVZ3oj9wUZCAuN1FjH4Ysc3GbaQ92ey8BkBgn8Scl1ru9n6Dhw4yH
IdxklaANC4dfs29B6eV1KWC6MVr/QewVlbm7J6yc6uRBhH/ivc9ihgG54GSiK6tY/yRUpglC9qk8
pqIt4LmJXegySeKc84B/H5jOLQ/gBV+JusK6+8Y/rxClxNwSeRWBeWVn+6BbnFPkkory0ulUYLTi
hxwQkFeXyhUehLbFgRNoyESn5HjBLb61l0gchwxM6P1hu6wlJ2uNa6oaOR+durPaKR+hgiA3jYmm
HEkqqu33efiQl+nGygTGGdgdYjx0KTxwNQExudGzGkyHAXCIWEs8K2kkV9NvxcpAMEgP2rJguwIW
C0jS9xjcDVFp7IoxQAuNXdFSOMUlmBd5o0TZs+l+0h4VxrgU6bWMZu+Obs9kvUgzqh4UQ4rjyhjg
xxm2L0uBE71/zAMfyxIT4DL/SruJfSj/9KX7kKgzNSI9ZU97tTHiJB6ljeh4MmCG0lLHzt2Jt0gL
oCwfG+L5LqS6ZK9EV9L8c4BgvIs4a4MgMxQsd7iTjpb8tIvZcwQxcrDTp1APjuWsvoytdkcNpp3T
Fg/iyScZPYKL3EHQxiPZIClT+VnTPudVAi8VBsf7Hfib4FOazdNxJLAwhv+lNoepGBkEZYKLCVWZ
HPokhUtQ0ZsIKahLYNurOTJEWwFnb07OmY3/Bip7+wAngXmjR66ZjhoHAH1hmk3TuM6rEn7u136e
sXgxhSalk6OYAVPPvP2vG8nbm8sO8BOBImUX6cxJ1Y6EpOtB/4sjMd64FaBmwLzHA9xBQWi8HgLE
PrXPh13YQmrO1HOPIuv725nEoxAx2ZbDWQjM8O2juG6RKmrqvkZ5U9gvqk9BjwDSCXzxOv1BIBNM
W1KC50O+06paxLtvn+FkD+qTuYW3ZmvHDJkbS5bQxIVgKCckoDJJVgmnSOqQSg4SiI82+qGfEskp
jSZGYS35sNaSBAWzpYF8jdEPLwL0NHByJwSUXL9WYSRUUdTyR0aTU6dBgUmL/IaeeQfHqHY4fkrS
Uwx6MJMSL5+zR/hTc4xfXvkklBgL7MGwYeQ0kmOKY+zY5bFkkxz3QHJTXnwmo5IsRSNy6qZCP+c9
KsWTwptyVp3dL+wyG9TBOjxa6aMzY/RX4IxO8Twca/i/iW3E24GRzL5m5X6kHwO3e85JdzEUZAlS
kHDxaJwHxE9VUjTtFFyBvkvtC0m6U93gRvoIZ6T3H+k38OvbRzo5F5XaqNZRyiNFQBhJot+VLqu3
X1+KikPMwWX8CGMxwleBlcNso6sf9j9814O4xoGF87GJ70H2hR+FsDfef8bfAHBvn/FkPs2uk8d4
COnHRAmPg1lfDE5660Hekt0jSJS9E7C2lza0GagVJHu1Fxa4Mw8hN/llUv/UdycTSqmjgeUj0I9i
rGnH/n5w4iWIY/pgpAAwLswwCT2kIheUvffvf2q/vIxuKqISUEqlEQbQ27EzakNLvrnQj+J6KNMX
Fc5BAD+oWuthSlz2RgQ17otAahK5s/fQHcIESZr6XswLfsCCUgtHpILvP6DxK5Bv40Xy7wc8Fds0
fQHpQ8n0I5Q61FaYaZDXzqj0I2wbUbAwLXkg0WWRKNS6+5lVAHlCygLICUOqDkoUAE5Q2F+rkvdB
GypbyDzvIvcKmADubIKLblGy8XJ9Ovv9V1iA69M+BtFW4f1SQlFdAvuf9pC4DUjLAQMfJVktzCTh
FYiaVCpgCx9NrAZYxKUhxXUo6ISribE3zQ0DwBzcS1bRoMUjKr8bqjuU5QUW6sRGjAshaxjz8Ci8
CuhJatHtJVcpvSbAlCRjJCyX8IRmImLgM8SpJlG7ClaB9QMvjHsw/IG2PLd3L/VS3nv1k71b9zK9
RmShH2VOsUFIB9r4VbowuXEokY6LngpXe3HQGHE+6PN7a8Q6q7O2kouBwSalQ0RvJJyFEZf+efiS
x0O1JP21gZyZwnYwuheiY+FysnEI/jJ107UYd0pG2leoZ8H9hZhc2OXTGF1ACcdcc9iKJ1TBZo4j
fotT2jTbu2aML0oSQIOVbUgJMfG57A/eoTA7SGTLhi9KS2v+IkZvI/R1gU7pEBFGCu9RHmFJmsGq
4SKcEfqsf5YMKRfraIQ53sufw5iQkfvqQsxYJDiUZIe4XFQVOqgxgybbxl/6ONp20PSF2wGlJBrv
5+neQwi4GtTxxYzcEDt67bpLyt2Zwfu7BcqVyg5QikWQfYI9AnDGY1aQyOUoD7to9S8+iIxZoRsk
jX4nPgRQiBbBCLVlecUJFDnv5rupuWqzXR5F1AStKHLxAtNHznyMOYbiGO39TluJTlYqXEEqxRIG
cNchXed/ETUxMVaMwkypV2G9mr4TAohtyoS7pOmfy4riU/mbxfindz31oi+iCevVpMJeDPKLAHfM
FZeiHGltRUsJSRlgiccpeUi/Cxd/JF/f9AsxSYrQU5Z6Pc0IvYdBPmqO08dwMtZVue5K5UiwItVp
SDtAYYH7RIUSoRIw8S0F2an1LIOGSSFjSDjMVJheiy270FV8L/kSk17lqkKRbPXF2WWeaiEwEkax
0kmU9aPap3QAVIjiDvqFGPIswmchQks4Ar1FmBkcvqTSXmpi19ZS+UapnlgCxBxHTNVk1KvX/dR8
sv3yO/cQJqrIna0o34m2TBL9ogJJVGMnFSDnAW3XXItO+Aeh3IXlh5MZpE/05QG5XsJEDnofZkWn
q6EZyrkasNqD6iQ5PqmaKlY1UqnZNYX4YQXe5ZnR/LvdxKXEIBYDrm1rS+nmn5biJmkVR50ZzcHs
rpJAu/MnRP3lkw1JdDkRLlQtDG6EdCf4CHU3LkTNxnuJrwXtzyIbTt6tGM7Se0vQol9PQfmEMehF
psHg42DnUWt2WXrR3iXTHX0scaokFLlCCzRSWZQNj8s/83D+ULbJJnTHb++/67Iznqy9NqCUSkzo
ISE7fVc1LAq/zyrvWIZwXbCkIDaeh488QJNkX6DURFpxIUuZnK6tCA7tZ8SkwoOH9TrlT6QGRTsI
4w/iKWPD0RZYa0GMUAFHtFzQSQUkwl3Jnintx6Km1O51Ixn++SmvlkQysQMxgxlOC1cXAo5FuVdI
43xQAvax9aElPfcm7CIYKiCyYujGRBfaAQzAKNAR7gEEc9wXxiQ3Y2iAVlbIlUA4xKOUDgw1a8fp
CV7QuZqcv8nU27Qj+TDkeIJhnOxhdm8muTHTjlEyIYfKbqzw0ajjvR0VW55TWBLUrmaOsL/NNhZS
CPVE5HI2X4vk99cF6s2jnERr8dRFBZQY7yhG+rJXMEnFdgyACJ+USquh+bFcLTb69LOkiqgaF/tf
1dkGlkJQNKc5SniEDEYQyVjEDF/MMLQpvXIRMhi2LDHie9FRqUAQWnK7sknK+Le1jeObEq73pSo/
EV6ih1zDNOUfqH+YlgCXoVEKb1pU54kzPmaDdawMZS/sCu9lIfwtrG3J5SxqW9YixgfhLvMvI0Na
Dvd9i0IdGhl1X6tIqOi6GLHwE9lwyKKIbU+o2xeoE2VH7slay7bkWnj2h7caEliqpgugkqLHZ0Xl
PDSGbCPBhWdjEEJaE7qVgPkScYUarGco0n7+MbdrECccv5Lxs+xvfCDiL2RBHjV/GxRWuJJC6iEu
NDS5pdVPYvfCiq6B+/ITIZpweVn4g657xGc2Fb6d1CAqFFcMhVNit0JDlAuBzzDLh1DRLqFELCp2
HyTO7cdH7J3VGCwXNvPVCC9ezvKD4S/1olWUARx1qYYmDGqaxJPghqI/+CpDa5Ltk0MKdbhZ9AEq
hLDeP0Hw5Bk7ppiU2YFttPVnc2+M+jqCdddnn3zNuTbN+TAoLlmy8kacpMXqkG2gx7FUpSN04MJG
FY+P4Ngb9UFIKYk5SE0uFML3P750yZQIK46xP7iz0EX0IOspeOaKwwBN46WKsVGN6Ca1HRwInpwS
Kwc8RaYeFiI9xlBoguxPtO/jSqjszHUhqMkK8spf+xdHOvYfOqV6rEdWAeImipMAD0WBcWXJOyUY
MLDc6WHztfOMl7QaFvrkD++0wfRC6VyRNfZsZmyJafNSoSBbN1V4kPwm99WK+C8JpWvri+yZS8my
QluMBs4EWcavJ3hXtz2b6EoWmF/yCNHQtnVRavGHXvUE5nUy7drDpqFujRchw4ZzLodgJ2bRJkiQ
sZkP5k5mU2uXB+ZWnlWjsDKimI3VaLdlgQ8sxUOEhAFhXVBGXqmtrSN9WjUMk8n34vVUQETmKuK8
7iHCckf/Urh5iqueS2CYv3lJCAcqSTXsfcQ+4e1R05/0WNX1rPogyrhI54wTTfRKQgQNAXgHo1px
MovepGQda4hwZgW1Nef+Vg1tPDVKOcGUGjNSNoMhrD6LZkwNKdGMfc+mTrsEuxawXZnWhaJfOVof
rMsIUFiIjnGJ9HwieuP4o7l+CMBEboCFRZ/MazGeFU0DjS/lQqiusjcSFAVYL8QrG4vFjip8q7Jk
Koo32rJV/9e38b+D5+L+dVNu/vk/fP+tgMRDa7Yn3/5z91zcPmXPzf/Ip/79V/98+y0f+nHRzVP7
9Oabbd5G7fTQPdfT8bnp0na5HbeXv/y//vJvz8tV0O4//+OPbxx8WrkapOL8jx+/2n//xx9Cwfiv
ny//43fy/P/4Y/dcZ0/5dPqB56em/ccfmvV31QCpgl7tui78+j/+NjzLL6y/uzYiJ892DE4anJO5
R17Ubciv+AyxGn+vwfgVWv4ff2uKTn5lOn9HtQuD3GB3xlQOC41/PdebVv9PL/wt77L7Isrb5h9/
6ALm/idiclSNyedqpF+hZnKf0+zr7PhZabRztO5M0e+kenjRUzkbb86u3zRouN21ETebtJvwv/W6
eRenrrnC6z6/hyOxNzLjoor1JmKVs2+Myo8uTY1qRpqiVWRZS327fOtEfrLr6uE7LlcNs1KQsMFu
t8ps7H9q+B8v+PMLLZDwyQsJzRMPEQuPIFwQ3k45Z2iSWAnCCKKl86TMpn/w5H9W6W1cr6NYDwHC
PDnJYdIVOJ+t31/7QQHHZU5U3JgkCZhGlxFKi7gJ+ke1KKY7v2qu2zBPV1NKVYJSs6JNO/cOjOvQ
RcVRuxhLq+519S0rL6vQLnDKD4abLCoq5DEZOoZ8vn//NZ23Z1TpN47u4J4sKxpH1VOMqGCwmH1N
PVav5FRTlZVSgxVk3+umj3dR1PYoiZI1qjflEGWGubOqqVxTNtDAgM2p79o+vTbybLxpx/BSK73p
NjLV8EPQoSK25ju31LVL/JFHTGCzemOXdgoVfcyzferPNKbve+uqqvedK7m/SA3xK6Qy9N7W/eCu
zyzlMil86+BNtYWPlvoMt177q43tDnPbPr8cxoDif3l+29zGjm2sewoiYGaixJedg8lJr7f9ATzg
UA51cqmGubUxO9M+jL4X4R0eBJ+b3iZqa2INH32+HfMpXZV+at2GUe4e3CEzV+ncrXWjVPaJYf/Z
RSpBHSIbY890vFUmqDFKmyoIC8zk2kooVbX8L4LL8X5HLTV7345HQ6eeBgpH3cHb+hSpbrHNbUob
T9bRaDPOHmqClUvK7aM+vXSVS7VLoftksX5DEfp0q8XxfFAVPFeTKDYuw2l8yihQvGLcFrccnyH+
91A4Vb8ybvrGvlFipVm5MgYiBfe3ACu4fa53OKm5VUF2sdEOTmLMF07qppszr/b2ZLmMQcY1PiOm
bZkGDnZvp1o5lMPcK028TlUI5SZ1HCuC0ux2iBx/F1aadXDG2tmN7EToSPzJ3QQZMY4WGjZKnxaf
+dKf16YZVXBNPMxS2Sp3cGU/Z1Po36qDZVyPepNee8p0jor8m0d3dCmxrNI1yMZPIB5gFyDWSYnX
pZdtlGq0970Zp5+GgnNqLj5B7YSc09IiijKWwcEa2VSzMDkHRb9NtS0t6LDAm2LXplFL5CQ+aMZh
pFhsnKyHuvJ2bdpjcjWl7UEbTFCfIL8GXc6uQ/lqUnOAl5xiDlHp0OXOB88ilO69q8I1vavlq9EK
/devAtvpNlpvg18pHYecOkLmbdM/XTPMu4xN8Nyr/K5FTRvKoIqgF0XvyZGxyW0HvFxL1p1STtt2
TPpDaxyblJoPyzedTOrlq7koIGgUzXQZyRj5z//mmTVjQtqB7DlyL5a9IqUAhzLUh9wEx86b5Mw6
epJpXXqAGS96cdjXWGGeDISyo5IcjkIZ5TMMvNlQCWeWliCJH5Nt0GvEZEH8HcNnb5/5iimlKlQl
ObNnnVCGXh+C9KYs5IwB83QxH2e1s1OjynCA9uGvVME3y8VVV89tC8apSYWOQGpHR3q48qvo3gmr
/kz3LX4sb5cpU8V2C3YsRSkx6jhph36KkFslRIsJbh2HUGsNbKPS4iYSo+lU9Q9u0Xy1YyPZTZ4S
HKKmwtpkeDCr3FiNUflhzMPxxrb8tV4F/UEdimQi6OySMySn3zSVKbkRSgWDUEhx+7drTm40usvZ
Ml2HGFFuNMVwbmpNn6/0RsZIV11XTu9tzLYzKcX8oS608JyBu7TE25ZinHBrWOwqIdrpgu4oWpKT
GRdZ6iXk2ejDGFKW11Q/JWlS/WXHuc6JCrS+6JqPE6DF1p4UfW9ZoEUuZxynSVAmutRB9XMPqZjb
MOcN8HPVH4stNdoByi2rWcWtfVQbHFWFH7zXrQbVNpbt8PU/U2gSeHQqx+2yoWc91EMlKf7UE3Ne
qfaMqLt2wJfHJtkuyzCVPZrD+4v/iemGjFm8GA2yZ+TQNKKtk6ULjfFIzBlwvo4UY9085V3sXgRl
5IANRJxF7FoF3qC+pTlRXw9iC25odnzA0oUzGz70RtZkV4kVzZuxQTlDsPuhOfRpXZ9Z6k/SfcuD
EiW5GNcRM7lQ5d+OmMTFwb31gV7c+CqsHBIRqjeot2HjqLeG09548Ar2VpdedX3TbCdbfdTq3Pio
aRPq9jq9cnqtIPse9BfsVsGN2hpXSTQ6+7ZNVaTAoXcmYiC0PxlfGOxBe2ZrElLk6fPOk2qGI/v4
a2TXVmq0swc9IANTdbyD93lobfwYk+I2rfuX93v17Xn1ta1YCglW2ZAk9/G2rezMN+MYc2A6tfOo
UDIo0Wo2FGp5G132yCMz69VkOLP4nKTOX8cSU9rkNMFuDO749rZt3gTtKGLLEDTy61Bihkfuo9I7
ch9GmF0AQh2TMWswIW279YDXy7pW+l3XV/G0Qr5prfXMIjUYzV9Lu0puxq7O7rqElHrj++0HdR7n
1RimZx77N43lgFfqDhsIPKHTpajSXIz9fJuSGJmaIlPtOTVH6U3TVtam1rPwck4H91zM9UvEYKtE
+5gjynKNf7M81E9ofufEczzThKukAsRLtL+6qmuvEn188MJgE7mOw5m+oHoOogs3DZKNGWVXvquW
IkPFbtdN71s1/jA1wVcvaciuteFmzvzPRhKg/qmUXedH6zpO6lXih+pKwSbk/SEGT+SXswuCFRW7
SwqnkYFXnZNRFtM9OOWF7io2iRsn13yowVt3bqSQJ4zZ793Qp1xXuEuNSL9B7khBNCU+9oCMQbMJ
5krftCbFq7N8a1pzurEVylTPQInbvgzdTTX512Fo2etQy2aMJdL7soVdadlutRncnsLTQf0wzxxj
rd67wFLWuyGu3vdanl40pvKM8K/PybYrtmKCiiQHdP7HHATr2Jguzai7q9q1+k2+L2LlKtEia9/4
IamOiYIdOhXp13P/qVaybZXP7aGzdIpfq024Y+NYUbvgNvOj5qB1n3sbMW9fmPoWSYm7GcqZvJkR
rwaznVdpWCI/HZDWohMlEfyMaBO0kDrzOTH3Rg2catsq3Ys9EJU4cX6XZhQT96at5ymHoVSuSUW4
ftN8eOAoV26LocyxNIioJtyk9sYNYF+Oc7Y39JxyU5zMcTl9CtQxWhFu2FTMsq0r1U8uQ3MwkG4r
iEYH+7Mepcq2aRl9pBwyLc73Kbetk2A8mLN2Pypm+YHiTzeDYcQPjh8768AwGgqZNH8aKrhUN5Hw
SmrlIhyzi66I7ovYAZDVigI6W2WRF1aiXaOVVz048DruHhp76NalZpartPY7PG01LGB0FUls3GOg
UVJhT/MyTo0tAmJv/DPOpq9jOGLAlXU+peLjga5l8XKe6snY1mOqk/5G3jX1lHkKc9IBo2VcNFez
J2WddeV2xMEFxtZIbUoIC1Ne6BhsK9+SYbz222K8oyjORJZRW9fV9LXJ9WijaAO1zlJn5XQxEpFw
nXG6wzc2ifBJV8p1mz+1PoHbpMz+psy67Ui9+X0zRncdpSYx3SAyJyYEbCGsWTV1417BSZhrzBWS
KmdchyF1LrBqdOrPSWiMF43ife/sKrsby1YqSJcJ/lFJt4kRKa87/aoOtKvOh8USesazhx9INnmQ
pJP80B1cDP/w0JkeirrXbgKPC7T5+KC3VgG5r/oalhbJfn+4mtVn25qQHeiJeFeGCR5QDPEsNf+s
gtxCHeWHaxP1v87Y2w+WtU6yzTim7UbNreYC6Vm9ygwI0+RTL60oWgdmb69Cg6N8lpff4JxG+O/N
1UpPU2pikLhcxaonSZlcuYosY42Evt6aHZeJ0g6sfFSE4JF/y6bq0gtiQHkt03cWZuSlzizXiVcu
lDmZV0razztK55rrKm+idVUn5rZts+Ey6h6GOjo0DeuJN2nZFnJRE+qXVdPuqlmbd6WTfOiyWd2G
YWZs0n2mA1MpyLB33ZjtSZC0mwmolTKkdrFRy4EEXWhARB48ykx3eH00lDuZteE7VSq1FTmUOCy2
Gof/1UTCrk8YaaMekmb13RWaonpDnEfVcsebqGJgjWAApbmKh6Zb172yrW3Ug5OnfjBy1WLfV7T1
jIHgBoNcbadkw2NofvNbDwq+/R2sUFsj63isWJHWqQU1IskS+9LFvUqJcCPsU3rGL+oPZPrjHYUo
1b07/6VqyNaNOP9q82p6SSVESjONm4zS6nHtw0Q2G39LsPkY5tP/knRey3EjSRT9IkTAm1cA7Wmb
FI1eEBQpwRZMwRQKX7+nZx+WsZwZzZCNQlbmzWuKC0FYqV9aJmfUwuVCn5yuyIg0HdgwsdZeid7b
K3MkJ9ut+l3pDgNON1mRZtb0E4FA9ELkaIvDFqj7SUb1eS6bV7sj4iQnBDdTcbsEHccMTnRrkn9q
GF0c9WlRuk1aMfLuqkgN6GD0mExu85ZB/a2K3vmQyFZ50TzGjQVWZVgeu276nm6VouP13HLo56sk
dWdVdUoX4u1KTaxYX7Eo7NV8507+b2+cBTn02++i+FdUNSLvGhOEYfThK4ulfNKj8YQpdhgP6JqS
IaqwE1qNzzAiXrLr3Se/x9u6arhA2AboO1nYp97eqjPD/Qrrs5q5F8rraMG8asNo50vvA1FX8Mjz
pQ5ua7oWwJKBV3+YqrX2lfpswPmf+6ZrMLIqo73RubFcAe7nMCxTtZjvm41vE478TA8L4ZYeEe5N
c0UBnh2qArxlM+oXc5JLEprNb1G2eh8CZw7FY/FKk/dXBOGI0xtxHjAUR48Ip2AZ7J09Nyzh5MZx
aqYizkUnkq6VEkYPs2i5Rmzzu8BOfbLQoMm5guUhwrzRbd4X79mJ1oPwTIFiyD2pIhhPEmLFMvcj
3t3FmpbYaLFbql/WrvGTAHFGXGW1vRNz/l04UsXGIuZDF/z2YJWEbCxBCe/ETaFb2NgMjZ3HRrJ6
NL320fVrG1Sw+XGj3nkG3wNUNPwUK4Ov/nY0hhnvM6vtYm82vc8ih37g2OUpsmYWiRAcHC9/4Ko8
ycyN+8mF5aHyj8KSVdp0jmJZXzx6bnsvfIXRVRB+MQV46TzXMh1WdW7k6N+NnvlAmRLXkdXMYPNz
yb5NLBuTIGG8F2H2yrB96sHE+ceCvRM56VRH7rFerWON3W0iXYUpq8Ij2ll9eAf0vN3iHtu+L08g
hvdW44m9fzMxrw3/rp6z7mDBzU63LiAo2vxupQjQpZdAi8UUizJwMPer3lE4GYkM+evUii+rMx8J
T153xTIeCrQDm0SZ52r8fDpjJsQeRY2FpxfCl6rtd/U4ql1mzXIvhBXu3K2sUoi/eytYx8e86AqO
ubYP7mAsO9e3v/UsN8yUIzsROgjY61Lu2sX+5YllObq8SjjXd1Ec3M6oqW2iBLovG9vtaQkTgews
bvTiYIDVhOkqmxHsN7zSoGKMlnGvTlPirrioRrefspkhcBiQBB38v0vb+eTGa3btUtFGDEsKi5R3
wWfOpBVMp469+dzyZ0H6dr2jzqy0xZ7pI7i8qkq0f+TSvbQMnLEZziELjgCUeRgwfT13ffPROtZL
XZsq7rpDjjcGgdmbQ66Rf/Ls6m/p2kevMb7y8ddqkhhYOEfNljgddWilInJ3eGlA7qNqxzbZq2WW
ToX0uAOElw7AxLsip8yb9cU3bTNZbpE8xpp4eZBdMbjUsVthyuFPx2HlBOs2Kp7soX5tK87/YLXL
rvUU5pEE5cz0JKhbcDi1bH20pSvpevPvCY/o1KnEMc/hTjYmRLIwwxJr/V0p4cA56u+dXH0ucmbp
mjenXA5zunT0ptLLk3XhmY6T2pulT985pcTnvs+uPqreN2Nrnf7N7vYnqoqAFtW4eMopYvWVibo+
rLWqd6uLpdk4Y3LrqKfWMFg13piMffAYDQS8eKp4wQXgGPZN4ldmlgoPsasxRM47Dh6vtmbfOK/O
pXf8PNWmD0V1VwXNp4gKuqvWaWMDtz9W+QdhBvN9MGaf3u2VaGzrgWKK6WtJGFLv5TZz0fS0zCIn
osu/tkg3yewm8aa0B9xQlsS2zSfEKmE6e2EqkapczH6jT4oHSaOt+vJIkTV2Xe3oq2WDAOjSVKnu
ngSb0VNlO8xOkKLOgUv32RWHynJSoZ3pxVgRBJTGeMwbz2a1hiW8Uxmfdb2aj5119Gdh0mVuzZ0v
/Qw+IVUOFDKpTPFvBlJZGyKCGCC7gTS2ZkkLb9FxgMPSizW2h27q9/IJ0BdBQWnkO21Ne8X/4J+L
NDC2V+W6f1bLeCRhNPYteRmm+YSrUpiMStDfUeatEd3PkPhm9XekWpvjQ1t7jDX0g/bsHhpJ6LaN
2s5SR6aSJzfs43549aq8iH0Xot9YHtrbzrpCuSSs32Bitw7tKyJYKK7fnCV41jW9z9LCsAIlwZ6O
Dt4xrros7h1206Epm1T7PTkt1vbQ47J4iNplid26JuvUf6bTKZ8H+ir0y9Z5zKZ3hpJ66SDvMErF
TQ5/dVXZeXGi7bII69xGFfNaVN8a+u6givE3XhMO50gH+9pBKE0Xo7xzQ7L5zml8kTpjZbyOrbpk
o8epykIbdsB20zD1vPJbfop4pxe7SNVcm8S+Zvy8Wfdeymzva/tKMjYZEgezLZE42xYUEUi1k/lT
dA4sHCtP6xB5omtt+bG1rHQGseOO/mTZ6ib1jChz8Ypfakltv+xRhuI3PQ83pqz7l6zAP6a5wv40
M1y1KgeSt7HChmzvmXygQA/RcNt9PwuvvKtM9I2ovUaIxu9Nnf3izSCi2zc/yyD8485eWkNxc/lk
BZ1YIYwR377ql59nD8qYMGcryZ7qYvDv7li0rjrgfZTn78yWGp+1edOfZd8/T5PfxLOUUJjd4VyH
+ZQyGN3Mb0heKLe3JnLfRW3fD32Ai6ItSwqpl+9c5xzIwbrXWQB32bVOlskA3M91Ikxm4tYaR27L
xxLHDLI+jAJws5SQIOtbPE3fxMKGF9s15tmwM9ix1o0LbLyNbGI8nIZlfpoX8zVr3XNnKVw6c1HE
pl38a8tMp9j1vGk7WtCXVQfcqa+9Iw7aymE4Fv2dYLo7c+fuXXu0H+y2ZkI3cj9tafp8zKvMJcLX
tm++htH4tHCA2onJ/VsZDjw9zg51Luvc9zoqvgODz5X7+kEHw82tE+7TisXFkDEKGDV2jmvX81Mb
AItReRDOix3Y45ER/MWpq9OM6V7iF8hjZodHE+TlmpgNCvZ2o9ERo3kqyvKqx+mrXO65uv1FdZhf
Z/mp79bfdmUBA1XVkBRddG6lcVdLqJjk9hiGGI6wxard4sAZVjU0tXmUp871r4PAKrih1e+PWE/g
XNnD7fBrdQzyS1aMLOXygtBrKMcbrlpJ05bXsAZQyu3gRbNTPvol2wcdYEU8jGWNG10fC12XcVav
xbvryuIghubGl4N+RhCNZGO73Yez2yeDrkl5sh2TSQkt7hbEzlyGB10JwmIG/Ekhbz7Xvq2Odl0H
ZKyVsGVt9G5juNWxxsk+btqMUpTdMHNjeXKXY+EVcJJFuV0ISwzc8ewsGauSZRc4XI/IS+3EILUL
2enZALVlX1z+HmwiliXdkpuZj7NyOabFu1wxhabjJ+Q05Evk4oTkNcHfrh52xnUDLD30mV3FA6jG
TIJBHDmlin2oN1NEcE2ogi5em/m57pZz0fnzYZi6k9JzWnu6o1WyGsK2hCQvhGNE7IsfGxUEt3nr
MAOW67nw/RQvlzXWYxHs1sL9dCu2wBuugkOTvQ0g20kwc9OomgCRorl3LQ6Kn7ukUQzbcTJ9N56X
ZsZvdQrOmR5hVKno5Mzqvp7H71U5SdVXPlOEpfjcbR+e4fiEk3qcGwFUQB5OXBr2e1kr82D0lZPO
mMnt/J9Qwugb1C1KvnawhVqq6SSFgW88KeGsFD+wT4xS0y37NPTyazi44etAHk/msVQT8g9mMFSF
sqvIiS8Fbmi46ywBl9u6Ms5Iu4zRHQ03DKmdFIlvAjwjnOvYA2VRMmRAxUywrPaLa1xHSFIDlZ0s
Qhdc4jZ2RvInygH75iD77TjFYWnskXnX/2lHOAuq5deaq/x5qHD2xP0wMd1bMVu5qERQm7txnX+T
ekIhsk7a14cNgywqyFuxTfdz1xzCJbiwy/pDT5OTAV2/9e1wmUTD05l5hE7xHlpsJgtvuFO/WSgz
/nptdyiMbtfLGutB3xppsns7WSlSQdThrxWEpyrs/4AZnPKpBUcJxJrCM+ESNSKL5sOodxiPZInj
8YFkaiYPHeC9mUP6PYoirLIqzjpgcjgPDHr9LOhOodM09a9xEzunZhL2+vakh9vsIIFI7bLfW8II
klJt59X3xmRTFhjvNtp7PBeOZB8eWouCVay9sSvcnsY3gy9uyVQ4oH8NWpujqR0Z93SkS2ayF8D8
Ja49OZAUu8amY+yC1nppIvzPSttv2Z7OEj0ODd+6bG8qKP5NvvsOPnKYPPt3dKNt4hA1xc7C67NY
RsJyNOI+ET9NvhxCH+AuUFolaihIXMDIdrQL+FvuX2oqjreahwZbx340mVgbbUax49mMPMPbrLrn
tmVfy/GIIrOCQ00ymWi9q13ymxTjeGqz5TAU7rVss7+GVl0smxYXZBu/TGOGbWpP51aTzNLkdDkm
uEXjiCaWaJoAIgMyxibQrtvzGNyZPSmWT+s6X5U1FIfIGl4do2zPjHr5ZdENPuLeDU2fskS782Up
2wphtV0nmNYDQZTGo7/el3YAiNQIsasyfHhm/Aarydh2nqaBUTqIOGoczEmNp84AnlRYsccSmMeI
rmu7pYPurkYY9Ke1/JRtURDTirRgwlpxFRkFQqGctkguro33qMYj9HXWsJ2azX0OLAXIYsYb0oYT
sSTvEHxa/F51d+oGI5Wrcyqdhr+Syw9myirxMZJnUyB/DdLBTBlNZV1MpMsbf5wRuyKpqt02mSox
VSVJ/806mJa4YGCRe2wCp4vH4ggmPjCPT78GprHeU+MZ2ragLCz7oEVWOtgm+MlgJ9HyDtPfPMsK
tDDH5z4A+atm8ySmiKEyykj49QksdOEzhFl1zzqmTrqCd6oJ7IepJ8JdFj+2Zy+J7xgep8PxT2Xj
pd6qyjsHachmYWokxpcu8xMjgt9Ubb8cr7uP7IbHnznbw9aNQ5J3a7FXytqHo/swBta6c0S2gdb5
EVoCGAuIrL5brYsjGot9gKMZxg2NF2s8mIc69UzsgpuBSPt5pdUzwXVba4E447EsaJdy36DQOFgL
OVL25+oOJkm02xS3PKB9026PU3tDJCPje6JXGASEvA3eeCxmglH75dYwDW0UN1HDXTwsH+Z91pAY
7uWsUUQNKmBC/q37dcaZproYsn6cCGbEKJRCxFDOgj8yY6dyTdIb5qtRA/V4Q7OjujB6i9ZgicTK
sR55zekU4qJoVjjpyy+wLBVn0tMH07QCSOni2yj4Tw3t9Gy4rN86vF3gdDdj7OOykRiPvIr0SRp4
nfMbqik84Poidu5oRUn5R4vtp+MJJIOlNfIpkNrSLaPY9daTvalDp7bXoDOAg5bp5Ga2FzcLp8LO
sxyvxooRjrlgmrLq0JlYF7cbmCAkdjVXF2BMeqSWCxjOcWpowmtnB7x17Zdr3uu9qSzMeWqsvHUX
9SCwlmQFpXhlx+ZQN6CJgdqaQ+VPRWKwcYeAM94DW3SHwFR/jGjMD8ROnh2bM6UDd0hW3DrIbAt/
GKyo1q5zL5vKOFTR+sP2V7zo3EvzgrtqJM34RoKqWaR49hukfr2gu5+aCXexbN2B5oYnbfXXeZj4
Z5rmLCP/xZuCby4RkISl0JfAzn8iJZGWh96ptI0zzMAYLE2wVfrrhwGwZPfuhvTFRfY2yuoHW6Lf
jlYjRq9ZhxnHRa/BfMj5NfggYT25k7ftixA6DPfcQGlm9O5bgL8OD7U4swC6ck0L18OEZ8k45y0O
H2bDRs0VF2srktVecVGMZiQxTAl2fr/6nDg1l0lWdu6rAxUbbyvxMFvQgMIezbx79ZlFkp6TuhDi
Vy37oqijM1XtYJTFv1wRdD/cVtMtY2CY2RYbj/GvNKz7McMIXhnOr3KYzuQZYtLNA2rsQSUhNKis
2H4a/RBIMXDSZ64+YeFWbYpd7vfvvEj0A83f/DawrTZScnETShXQDlMrvHFy9o3XT8lCcGgsI+2n
lnR/TetMl9lSkbiqpyW7J8Tv7zZWU5LN/o8Gjcj66gaGOvfbXD/1jiRkqDAOKNng01SAjmRvynjq
vLt+XfemzBG9Lm2UWgM/eru+L9PAAnFCfmbP8MMEr0rizOPeXNBq6OmnMfo3kfXHOqryV3/Nz86j
aZ/W6IfsUX6P7BVo5wVORrfPMMnKZveD4N1qR0Z7DNp4xtci8HhelXbMuGpNO9EKO/71dxB0TuJb
hhurKEsxe4pufjfF+tWyKLakmTiRYYKuTofS0t+unpiHwe770H2bbHyls80/s8g4ZbcQ1qqD6FhX
xzWo8rtSijHWt1ZVQoYX/kTBEONjXah/IaZJsNetkaSf6eo5u8ZokT5Vy/skeb99iDGqKF6LcObl
4GvSWlOYbhorDoW5vRlUY1JuVEWx1nVKbYlSVqUSb3yZp9Fo7lYfqDMsHiN/8BKeasVWQuF+isrF
9EY3HarwBaMbgJZI7QqUXcg3miYtsyGKlwLDB5U7V1NP9p3iPusL7stBtebOE+N7hhiQOHvLUAe3
nOj/6kXtq7LAMysTL8OKY5sL3JWoW0Deiu0Xnu9vDvawSeQLroDOwA3GCFRc/7ElVH23p9gYGopM
M68HRkUdl4MYTkPFMh/mE+fTn2+m3tYuA7uioZFPrT226BPNLJG+eAdxdQ92kAOOekG9sxjAk6z7
wdXOPI6AxrFiQIvtHvPhiSULWkviveW+6jh6E9qawCcSQAeAlwLSM2ODyfFv7a+Alo7gV8mFG9Gu
UNwwY9HLh6eo+UtgeKlpVD/+xvbA69GDjr24gAXRKqIXawKG4y1nW8pa7uRP9qUX7Kmam0DQVkuy
5DOBvMTasW6sc3bVIZHag7lgvuyeeejfemxw+ObjbytGoblKi7xCyIfww2uyikBqwOJJQb1o2ie2
0djDC4/t0+j+U9iR7ppm4E/5R7uLTvOq5E6iQ0qqVI+MszMzbWyfhUIVqhfFH1MNSwzkjq4RkHNN
gg05GfuhNs55JsEudJFqRJykSbP4depHykFaR16QmN0m+Ow4lSPUgIBwGKCAY+WCA+fRQXrGuztO
3x5oMyBBtLHiND5yxhIRhm+zkT2GbTZDLTLRhY3dDhokHRUi+92w5n7S9DP7ogi2QxdMdwXXbWn0
3ZG58lK27gNgoo4jOvyEz3Tz+yot9fy9sk1uwbCU/rEmqoi0GRzW1WPhxmgrHee2y763m1whrG5E
MmzDR7fNb1nlXEJZ/qsi+z3QKB9nu3vzo0Gdhq62EM+2qVotkQ6b94LLN66iRcbUVgbY5BcnczGi
mG0kPUpwgrh9jx1Am9i+eealK5NpqXhdumbc59X4DgT97Ej7cQUbj031lrn5mmYU48SU8AiHlT5B
ZNEOGDQ6hKNiS9h9+151hhDAqx6QDQO7B+BJH+ZwelloPNuGW3xb0GYBfHx+maFBzPTqHsJadLHZ
E+2szeoVaeGz9ocv7EnpK7N2ibEFCmAfzbD1XPuZ1Z0fQ/JnbmrXlf9Xu7dY2w9PC0alLvxeWoZx
tEmndYl+hmVKPWt8l2Nm7ZrS/eipIju8hus0G7LHIbPTijE6t54bvMFwa1VxZXWMh8uRvjgvm/ds
FP057P5JZn+cy19NsUEdrNpf5jJA6EPtZ1r+qxUZH7DPzv1iR7H0KMztCMC+rD7tp1ifdYedrTT9
Yz0D1S3Nei84MsvwujR0J+x4b4pHxAp8nEkHnF67z4Bc/jnLRRnr/CayW2Sa2boAstniGouVSSuo
DFV0tStQMzxpTtZMCCjuWYct5w1XhnipbPk3zHNioldSygP3ULSADuOI8F3UHLcOuBca2TEafXnI
V88HkKy4ou2NUNLtOdAY8HNSffwhvrzaFjvT6C5WY403M0Iz7nT12dXT85J1hPzxrPZG5h5VFzbJ
qP8bbXLCHzJN2XGxFpfubRUHaUDLF8u8DnXz28ObbRrbX6OoU6YOh3JMOjjM6SSSfH5hSe8hO1Cd
204qnq0gOvVieUOvd9PeC1znW0U5ZBxYYQLGFean6GDK1840D6bQsAvb52xk5WRZw5ffAyR2LQQ1
z5NoyB25aztLx8revu3iZ2HVcaxZc+aC1Oy5f6n8ZddX0DwEg0DGBGBYV/wKjxVYL52GT9u3si4M
kagz5nmaW2M2yp+6tZcYVIFroS4BB3XztI3P/coE5Af3Xiue4MHB6iHAy5U6ZgY4FHNwiApz2M2T
f9xMdiWahgs3nY+qH5kYwa0itwF/C4J21zindgh+zxbzmbSIpg8wdJPfYQRS1VsTrvS1voMes6ZM
nXliVeDZjYEWVGqTcJ4AdAHpZjb13NRwXvGOeKjX4OLk3Us1ss+PAB3iKavvPeCSo+uXZ+GWjAu9
0+w7traV00OGkofK4UfDfHJKxhpmD/+9vs0v7pKjyARf88bhbSl9uSsMrjMzqTcuCA9fmSVfgvPY
/5Suxj/vFiU0em90hcWuDbABwqr4tM5YT4y9ifM7JJK6tooY1xksVak0abkst0w7eaih8e+7TD77
7mpiT2fvDWj4fMiPYyeBZmdQu7H70lNlsfWhjjVV8Wv2F+PMHVynEnGMBZC2gHzLUTj32uA980BG
+iaE1x++2uX3WFtXS3UTpWXiyNnAn93qHNge/y0KcggMX31MBIvwWzW7kXly77fV1xXjPlq1wLn2
2kj8zJEgY+PHYs5o3ytoEG/QNjsRMUQs6G2MPXZu5a4b23Y394zDM05iGZgZ+cmBDN1jE2l6HMdI
ymEM4iLUOCSTBkO+O8nPfQubhQZlmKY/uYKOBC2M4/oTLEBCcgrch41xpxyrO79QZxpxk/tr8vBK
Ld/qyvzKoxrlvWH9VbXJcl4RSbSF+b/J6De0LxDi3KiliHGdVlpne9LkPrRV/TVnWDHB5BIy08JR
bOQ/sB5/aa6DWZ3rlf7PDbnHI2wLOnJHcatrAVjYfsbm3H7OQfvsWsve/89TZGB9UDe8jp6b7RYM
AsIw9QdnRt/bHLwFRoWVR6xrbCh4M5O6LVSDgsL+a2Z6+iDC0te7MXNHgFP3pdTUn7LL08Wb3+aq
+Rhq2gf2Bq99vRlwkCAer8jgwGNAbGkvCj/ID1716QS62Yd+/TtYoZSUIHpgDG9m2LP0oXindkDZ
xBc7Gau2S1qE1/w7gBU6NvE0W02d9HZzlE757bVPfzvYm3M1DOnkQYWbnep9cRr9NO/gCK+XbLJI
0SmCKl2i4V1uWNkBbzep4Qv4hBAJbJxk6NodggQNfJ8xLelLHPZqRFNbNT/lWJYhmdsO9bC8rIOy
0tVZlhQe0UiOwchzHJ/Ntb85WVLAjLpJw27+m0UB+0cIPacxdA5mOVIhoZKlttaf0WZezCa4C/lh
7tdS2GleBUiP7f4w9yQ9hd7BWn/CzvUusIz+DJs7H9qoG4hUcB5y4YQ7tQThLU5rThYprraWdH/6
O0LuA6bOg1sAJdfQobdekIrTwydrMbiJ6jNJ7lQ0kfGBTTCA+x+ryG4bD/2lTN/HI2kxEmC1Pfem
Tiqb/gq5y84gyeVJL8+diUulk2FThArj25qGN7P5U/rrmDj+MlPxNBQGNYHfsJcSHRy7CsoATpx+
OW9IgNngAcSVFyvImgOKHJjyg3PQHg+18rr2tkD3d5HTn/LI/mNYU30ezXB7apEHPy1O8dxZ1hv+
vcWdblT7snrb6yy8hhWY6cLaVGcxSuNkRWgTiIF5tCJvBAmGoYOlTZQIMZ4HCWK7Zs7jXKiX2qwO
TrsZ5D9Pz11THDZv61Nnq9l0oXbKvGJ42Gp5V9rc34sXfYaZXyD466HlMdTspUWnJ4cCZNzZi8Gb
T4idWeNGMIux2EjX0JvZTC3DITfbFghc+I+r6wRxaT1bBtiom2vcLPuBzA8eLLLD8W6r9AN85fp5
7LBbEN7FZK18KaJRJqVZ0b9u78YAZGYWOueRQ9HKfHDZbN3+BrTla2W8FF1N5mpBvx6C6oalcza9
ClJPENy3mzIwXIaCUXvetVkrLI0hO+sZNB9tuTxtwdhDmttEAnDjc3kvAFXu+rgG+nczW/erjWBx
rrb3UUXDXcgqP1F5dZpK+48k56aXmX30Q+PSDSCsTtU4CRKmL89EJhdAbEsGlV9nQGFpYMVUCuiA
7d2wdWVCAS0ubv29LBT4IWgeA3Q61ODKJKBGTykhWNJ+gvmZ7QAIT5tTF4l8XGmJz1ZYTmevXxZy
CsNHGPw3zLV00soD4yR6sKuopCp7tIwKHvgQTuAgRdptzXzfrtM9TG/4Li6ZJEF06ArdQbhvkfK5
x7Fe7s2wrR/nbTh6KnieZoLmVO3UZ1PKvTVtj9KQ5qXUYo4DEHn6yuws+jVIs5K9ej/sHGAvAAWf
IuGJ6KXKfpPgPp3FUUh5Msv8dZiiq3NzGO2mCHyVtYect+Ow5bAFtPfUOuLS29PJgn+lK/0Yuss+
y0Z9QJM3nCID3GyqvXcB+B/Xfgfnzmjq4xDd1g7cfYKsFtHjCGLZBGOpoC3+1f3e9ecPYEvcjpAk
XNRKq7Yo8U9FZY79DcJJG95J7ArCIttpeJLrYB8tA4vdADZpqQZ4KbRWqXCZ+Aow2t7wcvZlEJMj
L/tet+08a1E8dcWK8xiK4OOsDwGf7N9QWtdQunGZbePVYul7nfG64oDZzvm/bx3u+GQVUMW9rDMu
dm5C9u5yHnWNOrQXmYmntD/e92ZxUGNvPc23L///607w1AezvkhirCBvLh5L536+q7rqmG9dCzS8
Fi/eEBUv0WSgOcXy/zAEAUHnuiusOLBF99B3jD4kOEREX/JtsJr4lS2gfxQgA68KJsw1jOp76rbz
8N+XKQAsCt0c2JtF0F0//2pVRtubF+MjKfIrXEGnv8JB712FVmIN84uRhdsbUrQvXI2zh/++ayDv
LZnIn9VkEqmE2qTO1CMXuPtQgpW8hqqvqdszho63v1m6eXuqvHu7dbEoWKX3Mvlb9zK7LCz4Ju+5
msVQP9RVmbboSq+Ok1lXs28ubu51D6ZVNKds7MhDFKN7aOFnQFb11if5IiTbUFVqLLoCOmtdtJ/A
4K+LGgIc5bJoPxvsLdm2FolN+T9x7wNv/6dyh65W4Rqlyxiv1vUy3naa/32plWa7OfTeqRpt8ptQ
ZJrKlXf69uW/b//7Imb33gw2Vl7mDDZI4KOPDS3B3GiZ4//EY8NgsIYOsu9eaflsf/q+Vz/PWSSf
sTyPDpVC9mV/att83LDl7OHzf6y9a1Cvhvmsirr8KE06x3C6ecGMxZOmc9zxe497Hyfti+ewL3SK
/o9q3fphQNnxa7Tkn/n2XaC3CFvxaEncTTE1B8WbYK9wWbowg04e+s/wtW9/578vwzi6l6aZ32Hn
/piw2F41+ZG01L7zNjRlm2I9Nz01vRoP/mj+yvINR5oQuh0CsA6f6Wq8gRZvXZjDMUNEl6zkQOhY
7tS2RY8tgMIj6IH76BJr0kWPiOWw0m9ZU8nBdC6IppwLWUjOZfXnH8KAgZA9gIvAHl5LXXQPFsGX
D+NM/Fo0RxchT9OYw87URbEPWI5e//sy1t25XXswarOZruuYoeoJyx1+1h7SKMP9bNoDSsD/cXVe
u5Ej27b9IgJ0QfOamUzv5M0LIZWq6D0ZQfLr76AaF+fgPGxBqlb3VimTEcvMOeb0iUlQ25Z4Wf/7
44z6zkUxBuLsoTVy855MS1bhOJdwZ5C7zT7PFPqsfm01Nm8YjBhrjaHji1e5QMky0b8Sv4l4IUMu
M2fg1dzo3JRF9u6HRw+D1kGvmvw1rcv2IDHOPGpzcsIkqBhsayxU3LE+5I7aNr5IHzU3dLfxYI2s
CGuqR5ak3AlIadCEqnUWd2+AVP1/zGlbhYFJ6QVXgOHK01IWrDAPzYyJHHXLGucvwwp749tdt1JG
qaEk4Emj3hJPDE9y2xie3LSob1U9AvkbDLLG+H2vfj/9/WBlNmb0Kcf0kGb+bgzftNgzn+jy4xdw
hti89fAGKQgmUk+MRe7hXlaqtQ52eYtj9WM3ZnQCFjQELmmNx7rq/+g6u56sozoEMwCFfRqeC98Z
Fo8KpbzbE+rZVtPRViI9m2O/K1z73nGj3rPRsXb897q9PajhCWXgSotN0HB+dPn9kE1l/N9nZaV+
Kh3bAWCZlBzPJvnGm4WulLP1sbBS4yj7saM4t6J7zgSR7fiXQj/zQ4IIRyljnSeSYuadY+hyhyM2
3f+ew+RaFMcI19iq1XN7W2L+DrQkukatFI+4PaM7Cv6/I+KVq4p7P4j8eKsh4Du5HSe07kuHfsLd
UakWO41Mo3UyShSvlR7ufg8HtZwKs+JFZPW+NVDkCOJeNrgz2gdXtNlajn53BBeAvjRtX80SOtvk
U9BXVZK8EzuRbJu4UTvNkcm7m3gfIq+Kreig/It66k5RUXcna/ksbpJtiCfgHtHus6uuP1w37nfI
7e2t76I97CYoIpnHHnHolY5e0Soefz9Yrv2moY49/X6Fj4jHOYo3KUfff9+Ai2HeedqfLrTYpHJr
XzWIpb3b3eww724ECXv7MLP/1k0JWan6U9Qx8UG4x1/6eFwYCPKx1aJxZfKvnDQs+IBu05HqgMGQ
qnXrW4cRh5bJ+BERAvoyyRCxN/Z4t7N6vsqJzYzuV58intqNn48yaFL7X276+SaWLBTXYkTdEfY5
la7bOmu8YPGlrUMm7Cztth33O7Nc61rrUr+UyweCmNhs/n5tqzIGwM+M4/dLvwA9xl7TQZQBI0XO
dcxKu8yPUiymK7d+xJSWosFpwp1m0d2WrYdiZ6F2jDgxnkyE0CuPHFfQSJiS5WQmp99vkYObnxMH
lQpvh8p5Y3b6Vnlm91151XNlnFKWABfHGuIny26MveVq+ZrgT2dFSj2rfMFU5/eUQzOBnqLd+oRa
Z3X8aPZlvreQ0+yT1l9wDVa2cru7ivPpxKBc9YxNVHf+71M1ym1mjBaeyBj92ZAZr4U7Gfs57kai
I6nJjdDQgrJAU1znwnjNNY+TlnMzsyixSj0Dt+Y+sphIcYGxOywLxqWd77IrgtqbJCINqPecp4kx
zRX13wXyMgQvL7HXkZkNdzGmR6VzI8he7XMpKpJ7tTiw9A9wh8P13vNgXMG0Zhuvbr/T3tR22twR
+ep5wzlWeOZI/ZhZEA0H1x9fLb8p91mOwdow8xcEIRqBzak22fAop5lR7IDaj4YzsEps2j6P330Y
jFetE8x3ezbYkzsgkeni5liw0lcGJXGlzL82nuAgJsLwhBpeP+WsOzrDLq5SG6E5zVQmWdoezBG9
naM5xq6KhuT8+8EEYizjZNylHDEsd8JuO8n03chbbjm0cExvmftTPxqnsmawrrOr1GI7yLE+rTma
/rY4a3azSm6pyLhAhLjNVsP22dROtdS9VZfnYdDqqNNNiCQPk1fuLF1dqFfHneWoIEWbfMlcm5eO
c85CnasGI31ps36vkMV/5JFQkK5AoCWsed0RLaJK+jDAWV1f8Ajoh2qsxZ4U9+7aEFzNWmfKnmO1
jNJyQ1zLAZ2tpo1vJaOR79I2//tk+ROtYgiaRFg1MPYZ2xkN4B51l/+cx+PjgP0MsTpayX5WOXAU
nHmuJDujK0zzxXf4OzRZ+IRIfju9t6Ku3+ukNE4d3fTaqevpfbT1g8QuGqNCmjF1euoCcvEN+mm1
pwsYL9S3425O2mGVEkV/KIzlIe5z8TQaIzekcbRFpz1mnftqYxujg3SfLCcpGNiwiyiMpgYI6n10
KbPPREbPvWP2t7rHB8e78On3A26VB5Vp9glek4e+MEKQ/X+Kx98K8vfPkEy6CA7+NtKoH3Bz4kZM
suJPJr29kyWwOFvVb62RvtURyWu8KIt9g98yl0h4BkrrWtvYBDrhLA2A5Li4Znr/bRoVL+uCLPj9
EE7s2Sf4dJa01G2cWvIDbZogf2rEXYPAE/iVeTIMNz61kyv3kZO2ayI5GvZLRb+fliPL0MoBcttK
YGA4xnp/VoOkD2GPdo2j2Lj4aHQIn50+07kjC5yXBdCe1+1zYhk3CQL0z8YwDk6e+S9Fl86Hcki+
S1FdTBJtV7qUxs30NJbXMQOMtJ+ueGD93TTOrL9KUw9yZyBfyQPUi3g3OvxWlrUWj7cUlgAPm+L/
eGAG6KCPvwN56K+e6ggaNqgEC2RHh15n1GoOU08jhMlnamtKsAWGlPH+k0Zs7wsN5WxX6dWlb5vq
IhrQfnYzHX+/MrLh6Ot5dpmaJ0Y07j0dzPBBc7WnEfG2mZAZoxkzi0SRGve2gPnmZ4OzaZYvf//M
l1wZSi6m5GnhbeV1Y5yGtOdT2pWv2pzKnc1C6/z7oXKc6qj4CeLYa85df9NiMqoQZtqnaegNVE/C
QMvqjSe/ZgHbwM7aeOFgHdAM8d6vw7Fb1cNUvvHrYR9eTZ9JGgue0rw8hFKxDHVYJitncYc5lUAE
27vPqaPOFRO9TxofEz2FZLaSIxUC/EWIop6lCqBjHF9cCGRFp5KPssVdoRslYk292PUGIPDWdLqn
Wjd5YrPB3IgagZBWecU5qe3jiOeOnaRHNrGTuUQ0W/E26UbMNKUqbnN3CnFOvloN1u5cTp+dhbkr
qp3pEIvRfnBq/yXBtgp5YPYxMw/O9a3wfUQThmDxOAtHXZgZX6c+wa4+OCrfZ6H7F0XiktUSmScM
be8IkZBs5DLdImKjXZUJw69u1leTHTaHbsAq3no5TlbDAuBZiCupEPNfO4esmY9RcuW30rMeb/Q9
Ftg7KSfRxWgIjCbjoAwqdBnb2MndJTsoZlRD+CCap+nT6tnW+5M13DI2UjdXpo+2Goavqg6vxpTV
n8KQXOSeZz+Odg5yJJ8mYMyMJkJPmLtoQsASk9iyi+CWbCvlD7ffz6DzyFvsz8/Y0NSxahh3uk4K
E2A597rZVOeifQ+TzL42jAD3wpEkyPDV7yzg98+l0sUujoEsszVu2MkhZ9Ir9tK8hwBooPIpO4x6
//8faUr6gQ4yBWe7ax5thHi/ZBRtOWF+P7MSS+4gMbx2dTSd/ufDLOv//WWXCZrIAXrPf9+SoI6q
/aYD0sys4vdH+/1JnWVNEseIbX7/wZBQDBrGlJ5UE57IrpafhsU5lWGwYtmTJbvImeNT2PbTeXBa
Vvy4eVBATYS/heNDMTcb8tbjW9jLOlnPX1XTNw+RyT8fLcGvUivWv98oYiV4B5twXFwzO3pA6NZW
fG9Y1J+r5UNSuoji/ufrAgWg7xAGhxn+y/DAOQLm7h56n+nmKLsaZS4KrDmeA3B8P7phP8cJ9lvJ
NbpNTHUgdO0DnQxmfRttCrRzd53aWOOtdMvbmVPaF9mqMZNky/DgoDnWUzo+iCh6GMxYPnfa+Jmw
ogBtjUqQ4EUutAuo4nfW7douHiEQu/bFd9JoB9TIW9vmZmBdva7tTNsXhNc8T6bE98YCuSlslHFj
7mxVXZ3pb5ZSLKUty8r5YCh+855dfapyhBtF37GP+h5BudNCXo/67yrM1WOZDmKNt+Wgm7kXrEnr
5j0lugQfjzacdEizge8hhtaTOTxbcMXO/tjSbhcZ5D++Qki1x3D7GrpITeCHiI1KKFyVqo9ZG93r
Dqt4bcTaxmTuFzfDfIJf6xc6uUUNokp9hMLQunEX2LV3a5wZiEy1hLfMb55gHSgs9oNpe2TM9s/S
WWjbObFIoo9eaxj1nPnjZuoHNJQu3GsrGhsW/+1IS+Fse3v0MeC41gaE0rpnHrfG+Gquc7Q47Zbq
Bil6jLdcY6Gd5sc8TipGYAsSt6yI2SpOcceUsjCLLqjNZl9G2bc7dPcCl7SW+rfIat4SHMIPeldc
el9ePNG4a+kws+IKww+hVYeG4QMgAbRKoPvbCcc+snSJaktXL8OyQrE7ZEAmddSmy1V9TmdxZHs6
k4sadUuzvtabST3TON4BNM/L9IyJuq6e7Io9SmskmHk0X+/3I9VHNJ5FiooJC6p3SmZuLKExSmvz
PpjbBdc75NYlS97aqnhtZoC6lJzmutFF0CVkQDlR9Ng0LHZLtjeMk07MoW9DiF+gMjx19Aquc1wy
0B0nO+DoXt6d1iqMe7kJnb7Y08XoQVMZfxuxcwRSsrHrrTNxEWSFlay04V0Frl7fuwJJtBb1l7Br
/1Rd8qVhb1wPkSr3IhY2DXjkIVgek3XXOt9jmmBWkG0byEm1+M9Sc5MlWxTADY1N8Sea/dNQJyj6
0UWihgyxNcTIAoqMd+NsenvP++fI6S8XPCMDU/ytv5rCex+ZkuGFYvbeTs4l11WyyUJkVJhfuY3s
GbNWQ5ZM7fBT6h9RBD0Dp8B9YGGCdr74BP05ofBUwWjMFPlRO64RFIUHBCuB1gw/DeDjB5an/Aen
6YTyY02Z5GEGaNgTNXN3XN5BpZYetaZ1D0OOerOU4tTy+KO2jQS4BTUVBHl5Md7tgXWJ0UDSzIwJ
zTiikMWp/OIp82HM9HI3Jc2HLKd0bRlAR+w+HIjiQ0IZDtvS9Lwr7ER2j4ODp8v0t2at//F7Rhqs
humvVA5VM5N7rPfFdo6yYGiNa8wLGWhFnK6h4W5xW8BTGET3lTXgCJGxo3mZ3whP2XXF4n18laXI
9+gMfURGtR34Q/kklOgORRpdM9lAVJH1uOlsVuRuxiqQeeqmzm3ORflkmKG11pSzqcLx3e6Hky+L
nWqrg+wKrv++MNCAyHY1phhTQzQEqY/6S/fUBI9A0x6ig93HxS7RUg5dOc7A0uJ/IXYp6M2kQwwd
hmFPlYGMdeuQ6cg7aNoCBnTWNlIkRQw9tt7ceo7HWWM/6gAIb1HQxOYQOKPE/Er4q5OIbW37Fym1
nQO7f6P3KmEwFN6b2oDjPpgC2RsbE7rV6+Q9ayFV8ROkDRzrfofzz3+d1FCsohKvl6ecteMPnz5w
7LzzT7Zj9/uowwBcsQPnyeYST7QenaizrvNoPhpRfMgV0gLDgDsxupQfY1vqAANiFEoTCm/hi5MX
qi9EMxnqXfuhtup1pCKfXVOPC8FkZ4erhMSd3rvlrZYEeUHmaI8tYEB+NY0mMimrSfe5aeU4zzgQ
UXkhAMS3nCIb4BjjxKC6dBKQtQVvCJeehIdkwj8wRf2p78VlAuJ6MQe5TScjiMzhVfoW80CNv61d
g4loqmuYKXtjuGLcmiDT4TslOB6Xkb6s2A3lgOQ3nWKT6+Q9HTKLuzXHBR4P6gm0lXjlBhRKTpQd
Y1k3Z5Z37/0kT1MZalD86y+PXUxTctYtd+ImY8RNtDIU1LaNkPgpmuePIksfshgf2jB7GjXBN8Ho
LHBqr9q49fAdKpTXxVSe2JrvJtU9WV5ytLWo2EhBuOLUH3GaoiidmDzDCPFPfjs8Z4X7Xk0xKFH5
XAP9RuoiUBLlLmuivn7w5tkMZo1tlCzqf3mYB2mqhUFmSJODbtNoE27DFqMFI6F9UUIcYFlMTTct
yxHanCpxb71yJe7JRt962aKjSB2gDqZh3AXy2JWNUWVOCEdz0nELMhsXg53u/MrAB8uxTHOvcSvh
9IwimoGyCcwmzE9G8jNZKHE0HB2y1MgCdU028Ng+qlnnK+decPJuEmVYJx+KMRIRTP34MreTmBDC
UTCXPj1Oi6i16Fmp2ijqkee3VlA70Vseo6GNvJdEoyodmZ3xmITjgeQOJqv9qhvZllax9tnmlJOp
jzPYzqy/iWDudK3jMbykJ0pdZ63HMeJvqLdcf49d09LRJngmChEAD0MEBqtVZyDDIgC9OZT8BkFw
PASJ0RyySkU8iwaD8RyEj6beKtG0b51ZPueD/RQPGutsCeC31Cw8o9EtLoyZm2w6DSUKZpGyQ/em
/lLaRX2hHhX4GP3uoGGn0rAtotVdlqXflkopOSDsAO4YQkr+6rvW5/qhMTDo9amE+RElrABKBpl5
WQRy6Y+tsIev4JC/YqCPF+b47SfGY9b3Vyk64xBZ42cL63jIfGvvxsan82SCRbu7o4/qwYFlRE/K
zWM8zMjNN24jHrSMeIViFqxlQVQkZ7Oes2MT8Z7q2iSwGJ2t81AsjnrslfGg32Gz7Ouv3mm1G5cx
7ksBCyCeV2z0aAvq1tmhOkf5dgfpam6QLXNShK91r05T49pHONHNujC6PzxKPzJ7z7y+DXISWfaR
AqAA8/qaI+LEKrdOQznwMJCfpZsMe4uqZWudkU7k5hsDbfPG9gadp3AUuNZISFX+P7PU3ooO739r
kyY22uGCfWIdJAUjWryO/mYwB+w0XXdOhmTYtM5AiJAlyTgLtVOOlqm2JAAB2POlitCzax0Kq8E6
Vr25m0v9SQmOKScMvQUG5AYJpnj8/NRrltfivTHWVoasDGW2tdMQ5vnOiCIZwhiKtHJbZaV9qu30
y9C4PsH2zBMtiq2/k6ZzrFL7FqbxK47odCsWOI9ud5u4y/Yc/QjJHJZCNmY1TWD0mrZ24YOTrLwj
Q0wDY6Ba23nUbpPJSVBCxcfJ517tMUasaX7/1LOH9KJlw5x4JjE7urGS5XDTp9jFgAVC0IEAThqV
l7KL1HS0waN8VDlPplNMxorqyINdkPgvxGlzU9UUx4gC4y+ZC6TMqXxVYb4vi2o85JX89Lp+3ULz
jVjprGmvGn4QNOdhYR+Q/hANOQLHQyb+UQ8fkCIX4yR/Z3cOmYhI81R28Ilas0aYhrgTbBqJGXVl
7Qo5hweZzE/oXxDdJf576mn/+nKutmnigZ+Beh2mCD7q1PuYnIyWq3h0wnhR0SaYv7L80Fr5Tfrd
P4a7ZNj2ULEIa9s2p7autHPjgJ7I6w9g2Xsp5r0vffgdYjDWRU3loY+Psp4JWSmqY54UE6bHZAdL
2thiASDvGN7QKkMP5MbOV4LKcJOHMYMP+ULaFtvfyGrRJDDbGKKYmBBErFHdYoFpcxjHU/WVWxg4
FXZ/BQOljiFov8zI8ssJYeKkHb3yoDWesbPdysQnUr1NrvHQ4BmRaCtP/Zy9w94z6DxYZPrT3K7M
RvBSErDj0SVANw3njfk5Q+7jLkSU7GW8RrF36WR5a0g+2tJ/kJ7jbEOtZ/Pmejy2vHJBOb5AzlIL
r+8LnYD5aCfyO9Jw8OouMsrE4gDnhDzkkugSzQ67jb7UxKaorQe39D68rkCZ2N2Somd8X/ThrtJc
dhi5/umMPzpz5dRw3lID+6vle9+EUGzA7v6yrZ5VMyxa2ejZIyTwgNuQ5QExG2SkLY/Cks5Mi6oV
1sHTpycACitgt3fifut1uqgOVW8RLxI9CRzEyLkACRoZImo6lbpHojiFRbpRlhLbiqI5d6Ge2BE6
11a2uyHnAZwn/A5IT/EUpjhJeoxLMoqRbvfuP2P2jtOQPw21iZWlE9cBdYHBVBELdAQmDsg34B3n
7Jz4fW0Htk2rlEsOBAbdoSao8X2UvmY1YJ2v7K00aGKGrGqCSNQBXvInzcNhh72M7TuKvpbZLJWb
Dp/AQMJkWlBLqgQJFrNDJ5Vq4xVI/jH8Fj7UES3EyqrGE9aVDa/+R+LDnxmH9Esbml0YQRd0MaSx
WHhhKRi4BQ2dTFBQ1/M3HW6/CsOZf7/Njw6D3mET8YKsPXT6BN3pIvlSPb6TLDnGXfvZN/QrrtYh
Ss2zPxB+vFUNca5u4qvfn3m4d+5QfZgDzi22qPfEy7/83KBX7FHLDvN2bhG5s6v4LsbmGGUD0U1D
vxo7eYGCQY1sNk+zZge2VqEdN+RbhBtlNaUhqUvjPos5mzyTNws+Y+jiK9et35RvX0KTgj02bA7K
8TxIm3hP1S1n8x83TgJZk9LzpLeMikyzpKhHVD5mj7Xyz7kVHmcJrFMM1XMn3NeiQ+wzj5Suy0/d
5P2LAxChYJyU/GE87iBNMqE+adVrPdLWNCQKDj2ew4pxiamrneHLjk2H3IEOYWUU9RUCmFU/sv/w
zPIxniZFpFFyhBweNPbBp06KeHU3OiKG/dTPr0ZBZo/OPYl3zyoeJvZ1PPlB3chiNS0HCGSYlFLB
XlmtXsLuQ8NQ46yHaQeDTc+x1pXiRYtxfjJCIxbMhOfNiX0ewFpaJVxDV6dKmxomk8XiCcuxdl5s
re9XlLbtuo9qBs9ufR99tKhNM3zVsfbGVKDZhtWos3O1fhz3GcU+wIGBVwnjhREsp0UJewx0eNSu
B7xzi42qRKUb292eceoNPdHPoreJIEpsS4ssM01D4ujKKKDeMBFPYGRsR+d1HoZn9B0A09zy2TWK
cx6Ht6jhPnL1byv+50ZdShw3w/O4iK8Za2AgJO9sr9W6SK/KHM5wLF4sXVvNanTWpsvjhOFomc/4
f7QWE2fa4ndrcRfDrTVZUHrQ59jJuYbD295IHiw8QMwW1M6b9G/b6Z9H3A4zvUnKzFizq8c4gp2S
xTGq3RLCht4W357W+XtVCmIOhPGtJaxmMjbOGzHxN/WV/cMYpl6FFi6iMG1XQ0Hj6LKn4a3k82uo
FPcNFWipPcYllyAanSqwaAdWhjGD8k4wI8p10WsJGuHw3dRxKEQthpnaFUQr+aR0ls4xL+VFNvZe
K0i9yP2D5zI7r9VH0eo3E5nkBrnkFZzF3RqmDZOlZ9vHGZfAEaFdLoNaSKyOjkZtaMABNL2Csw90
yLpzWFI6JVKt3jK3PyYsxsCzoMI0BJqvhkk0O8pMc0Z+4hrtNXFAirnRsJ9yqndqyAkvc+2vjelz
QcxYDrNpZ0TJSPH4PEflD0YVhqOpxHyWGxQ47Pd7AF02rC+KsfyvmMWXkffPNHWwGFS6gVt6Dgla
5WjFyePQ/OHVbSGE8K7XGNOuioLHTAe3NHWhuOY0RRX7CwBrtWHx23c1ZmbuDneej7fjnuvav7l8
zCBY7pSNuNhTCfPUni6v1tKHFAnB5PUMCRxJjN5kb7rSurt1+YdlQb0RMn6KkC9GgMk5hJKgn+No
5XuRdSCFGcOK+9YO2WeNfm9iobkpXPNiTCybB1Q26pJg2VUKkBB8JT9oK9A3HjIlfUQPnGDHBjEH
EXKqQyqe+Lnzhb3WSx7ESrpUM86jaYo4aAcoDbGXvCZhmZ36StRbP4EPqiuXaWJzS/xQrqyomIJs
5g1JBuNJhTg6JgAkZaP9YQNa85/fa7HYl34fXxpR8JKE3MdJqMgKDNnYTPnaVmEwzjxzFAyH2Y/Y
J2keO8NseNOLKjqjpgJhRfUCadBYeD9iNO1Vw6q8dbW7g/LgiMx6QVN2nOJD4q8t/zVhIhWAMylX
1cLrafyPuEV2S+PAKHsUf1HxzyuX23XD006ULN3erNdbra67tUMiJXYDjOWSbRLACYNvbf0vW0cd
kVR32OsNZnEU08BtIVpi3ws44+HlIDrNwyKBg8Zdjw9rbxpy3+BCWmduiMlaP8+e+VgCTVhFjr+L
0VTwY7sKTZEllziCVQmdAYIERTNiH44+x7MvolNvhUUhPxRo3jGDYMrOmAVMCaOtxvN/ED2BhWna
E91oeSyq6ZnBX81M1DyD3v2oy4n1dnuojUneq1Y7KuPS8OzknSfW/azDtlse127wx6M+WIEwBu6b
IX6N9GNo9y9q5N3f5s3y7r3GZvEqYjBpfee2yJF12JVZ4l3w+MiVgTMpoPh6rXqlw6GdtsKZ3yPb
ZLLghFs5iEfXiND2kX4hC1Cgni6Ps6afNK+9lpoUK19nf5xOtFw6U+pEYcmYKLEnrM0E9MT3wtG/
Q0lPzXF15BFAC2oPF2OoHk3drM6FjPb05sWKEcDNaNIvYTVsxrR+weI8YE+ol5+2Z9B5zJAqBL0f
6bxZ3U3FQu4K/zjG3Kx9tyW1je8FiJF8LtxkNbak3dEjRGJ6Ua7XH/AjhKjU1ik0mE1nUuQNecRB
7aT2Rgzi4uAuAK5ZMUd2ntsXLS0XP483Aq8uzvqAEkgbJG+1aAxaX7DdJaF9HbmAT4os36d5v13+
13bZNW0885Jh0t/MGalnBTIVzO3mA+IwD6H7+ElMgmD/uAUBFpSxPVJK8mybgkXlyNCSkQnnaSby
QPUtIxcNclfT0ZyE2ZbebYee9i5m7V+ZEgRpgvTksknx37nLEiE+Fd5HX2rJoe1AfoHyWZlaBB3U
RWFvxf4FNXzMYplXmpHo1nTwSehOieWz0PnNeXr5MNsyXuueN1PB4ueuY4YRbtTQdA/o2TFUWFtJ
vlI491dy3Fjy6jVose6tgi0fkAfP92nHvndP5jgGUctfUtexIKSGNh+bzkJfau48t48ePI92sUko
sVLu+i9bWLcxGmhy5QM46vYQW95JW6pewOjzVmIxJ+xT3f0xyYO5swkmtIdrwlsrbZisyx6Sd6TH
B8M2/k0z8hpDyPWo6T23an2O9J4hkQNN2GfSYPZk9UU/TueEMPBAptg875uqb7+RgzCcS1lgzSfb
9sRxwErtReXd8K23BShNwJNtcOtYtkvo5jUmYmot+LCbe2Mvu+y18yL9nQowwoNBQKZjDlfaeFJ4
fSrzvM1eWerql8wbvaO/AIRs9WSJ+qtQ2D/H9gdSjUAa0N1gCLPt0MFeEuwWne3h3cwNjUjT5gIw
2tmlXcxWoa45vM0s0DOOYH/CheHOWMayBOlMCnd9eq8ky5u4I54pRdm7MWq27KVVXcpHve+zQ5nJ
Tc9Oh84W7BCq2Xk3TmYV6AR1ca6s44jgnW4EygDF81Tl7V+rlCW2EhUvLCUckxD9Ak/3nxNYJ11T
cAfZWrvXPZwTqEoCX1HZSdt+qhN7l9iuv23GZOczdqynStxySB1PPFuAY7v3lozyh5yBqRGYKCX9
6u/IsW/qjC6EYbAJVPQHgzYgjCxHzteQNXITCTahoAZA7n5nQ/NaS/9iyW+31q8dZudoaop3B3Qb
7Ziif7UryZ67mb+siMmCnWxBKk1rs5cj4xB5NGEInzLxGvdOehRR5awbsCvrHn/ZmDIRAe+a4xAF
5DHBiJqwxvSMmrzaCJKuDcaJY0SfIndjxPGDSNMnMOTOrnUQeo4YIvKegaYb4a1u2vbNUV284ddJ
3ZnVJ61ZtK31qUtj+0kR+acvzhpbTwNCzv5p1HIOTV1gzueO7dCuMt1b1fpXFTEQNuRknRJpzweA
JsyHQdtAXYhAlfXt89jb1J99lu7UzZ+t8iCr6kPlemAYyrxiYTY3+i/qUlDbSfAsGJU2HFegYPE0
7eoOZ0lUNHcyqKtXKJWf0cawAGfSBiGAZcgc1TM3w/ASuz42Q95R9NnfTgR3ql+a65ijMjZI03HM
+GIAOF/3rlqbR/KwaC5It0UF5fKtyKSUkdwSQeEgWiNac3n/zRz3M2zSe2ZU5XZiGQFHtXk2mLwh
csjXcA8Okc6OjRqAtscywbv4gUbFzlxmPLIgcdpnN1ygAhM2BQgA0GU6JPnTRvQkMC6AcKWZ2Xa0
22cn/+s1yr4xVxuQWSZzzj2IAPCidO+OcPYsrKQhcPen1n2x7YZFSsNRUlDmYeTjNBNVxTYlr5kD
h/dU9Z9jZLyUwmEESeubZy5Bx5coAmjadOxLx4hRNfUQiEh2FJyNG9F9IlnBIY4af6OU/BmA+QRm
kb8itB3B/vB4mTJ7mUmBgpK3DnNcnmOd75tKERIvqZijKd/3Q35LHU8P2nqRWiErAfE8ZBwoVsdv
KEG3QnVcb/UyPSjwUoXoQtwxznOthg37/U8akT/RQAk7d0surDnt2q4BfTPCm7DYW7i9uI5dAk5i
fLMXfWPX+H9Cp/prL2IL14Ze2zID0VtdMtqBTUH986+a2yc5lxjTGa/UOfxpeDgJhMB/6PSxCg7e
vDK4HV1d21ZsHB3bvhOZ9v8YO7PlxpVzS7+KY9/DB4nE2HG2L8R5piRqqLpBSFUqzPOQAJ6+P3D7
tL3tDndHVCAIElKRIpDI/P+1vlXoVbSxTKbobvk9Q1u1gORUctGMWfmBTv4HktV1PYIi1fmwei3c
ByNXaCQ19zaY4lvWaz9FZe4jz2pP/bDJy+DJcYYtR180Vh3L3I9hoBnRsEKneyrhv3PWWBrcCBoX
gdBuIGe8xaQNa7fGpKJ6stxKfY1F54gGBaMzDS407hmlMIjMPUoE2ea/MjWXfVqkAq785ffyZ6+/
1PDmepofxHmD9g4bz1zmCrN3rYmfXoKAVnfR5ldyGpbppKtdjBjA+4qzJ3wJ3xOZNpR3DoWiSeum
Y7ytMApSRQIFNrA4MJnjDbp9AnzbI3at6mkPyUKnzUMOR568+6lNqYkh+wFAzq9BQ8IrM5UskLTf
nEh/N2m9IHgwL3Yac/OmSx6HoEyxpYTkR4zDBiTMQxEs0M9cQpkQMP+rcLZwsaO1qJMf5DXSUq46
pBSTU6+81qpoALLAdqHoUxwPF2MjgaInrIE7QCGabaKvyMcXPdEPPRrmicL8JvSwpBlAWQLk3Yjq
op80vQ7YQ7HIa7q2ICv4R0U+FQBNfGZByzNMNcG+PAs4HeUAfaju5pKu6azjTDE/Dd9q230iHmI9
jW64M9rykqMw6Tlu4cxR4AHAAruouALj8Dv3/YGTcEIewhodGqBiMIgBo7neKxDh5uiHjOCiFv7a
98yrqJhkGHV/MDxCGNyoukxYRdaRQgjnYa23tXKp9yHDL4k0MnU+dOsRVes+c4a3MULOV2C9eIho
rdA3r2oQ2Wg/NqFTLYMgBjpoQ6VATg2MMoH0NzfCOmf2xpGWaLjxActxm8e/GE572sErq+UciDsl
N6GJ1TSPgGs1KQt7ifu5C6elpSBX+yyEoPHPOrj+swFcm+OQ4Tbuf09yPBYOGmGDhKF9HyxZ/nur
tuUt2j1WGJ9MYz0gC6AaX7WOP2KFdBzA0IsnBvytRZ3TAyr4he64bVVydVKmjT2Kk0GNSBIDmrYo
upcBtpTjOKRbp9uWwkvoDciHpkzAKyWdvmKlRzSwIb6hIcVCGLXtMkkJtQqJ4jkUvnm1UQpFCldQ
K+VPv6TChZ/3JIWvbdWE/0w6mb50xlw9UsYi4vjgoiG0Y+Mn2dJVFwRbqjbDg0MFcjdKyIX0d/Ze
IKyFdEKLdUHBZxLPfpyeuxLFbMl7zwWhwVYnv0uzehw7ZaxyPKXXidg/mBm7kKj2fTpZ+sococ7h
vm6Ffiv9oGO6Hqr1OFQfVdBk2wh5oV1xnjOt/pQ+OQX6rNVv8gst22o/RcWHB8gYd3q+IaD6C9v8
+wTuNI7lj1GX49YZYSkJzgPVJy4tgGkp7PGxNnrQYZQIispKDo2V7fxzo6fuo6GI166t4GRh7Vph
dE2XdZl2h7K0nuBDN0/mDPkZnZrb4dRTJlf2vGRGXMCk81hYHqwfYZprV+TGShd6fqgLstY0jIN5
zkiC9yDbFJZpbQamKWWmLaYADcsEDm5dhrNXnsnTZqhwfHuumpaq6a1laWge6+nmYBm5s+lxMROS
HsQPUptnTOZ+RtqR62AcAPkCm8DsuGgjNPmtXm6A6nsPCI/zs2rwATZ7/m7eQtMMXqcWtmBSh8Re
9tsss54Z9enA0+OwzFrf5aiXH1xbQM8D55X49KkKMukryRJMR/D1YMIA7ULje82bXPU6RVxNROIg
NHRWxpRY5xItsx+V/XJi3sh3cg6Txj/YUfIaN8M+zhIKThlIWMAORGtEt9SlcTjE2Scks/XQ95tk
zJ4iJOtuqG29lFpEZw3Fxa2gK3nhQtlc2jCmcFJ7alwDWQMLPFDDzk34Lvbwq0nNU1zD2e6RDdZ+
Hm18P31UBQg7netgKSL3SwTlUZmhhEmd7ixZfBTgwRculWrceTS/HdQPRit+OL6hQGYllEPadSRK
B2l4b6yGzgHfWAa/3CR/Tie6ZPXcVJdMdazBe/XC6NO3iMKRAnWdN3BV5HpMvk8XoXRhvCG+AWBZ
zLcJcZ2eOENjogkMlKxVNPQ1GAm3BBYAm+pji4FCPzWSoY3JNkiXWqcobRPqhAPzqILxWZkRLqHw
wwvQ7E5JBlMzXIUEJm0cJvAE2dlLH9VtawvE+KNr71WCa7wRw0kvqgOkRNQ56FM7Wsb/OULL/LeI
OCIaHce15RxESAjYHOr8TyFgVGV67d4oz5lN3TzO49H0po8RpfUDtvhDQdLRWY9t70Cvql6Jyf5g
mtBvRy7+R5Yhz20pivdWQ6mUGC5N6VlmRfLNwYQvw90EM4rWUr7XSp2rPHq2ak1/AktrMybXxUnq
JkAqokQw++fISDPKxmNiXvOAem1eQAyC3vJqxbKgk4M0u0TA+BDmw0Uzu3xR6KLa0tFqLqWz+iMb
NmoxRQUG4dgP5pg8Kh9FXOWNzsnHG7n6z388+W+xbY7OnNcB8S0N05b/GhAtObFR42ho58zKnoN1
nJVfdN6+cWnWg/oB969DzJnq5Vg2SB5K6a1zpLRMMMd9nYAokTT00MIF60QLWYmRlbcwqmhb1wmB
GQFEIz0yd3FJOEc8UDSVDUK1RVeU5bICmPRodRWGaTFsvMw0D7JICQFWDn3VLPBu7qgt0fS6j1U3
VGsXQPb/I39NeP8W+e1QQNF1aRhzkKVt/svZg2YRRItEqkuaF46awhbXwg8PcauFbxZtb+qFAX29
jJ58iWXmvU7DL9UMiIMilut6GlWUrnKWSRpg5BVq6pGxKR/PCegWXEABrqrOQptK7fAeIT3BF0Op
ug+JnNlilG8eQ5uN0YB/MwsQIwnpNkdmFh+yzj+bWr0DZZ7BgI2xHGpV4d2lk9MZ8YvyBJq+lhy3
rLWXnt50m2ksxK3VhL2e5YmrAA37gym5ucrSKJ7TOHhm1c7ijyLPUYY6QCmGvofIKYM9bKuUNQww
fg2i4tlWD05FSIeYf7BTsMzKONV3iP7nBBtMPGXSwLwDT5O1QI5Gv9Uv1JOn3dBbTEaKXC0q1slz
NHNP9wFy4NQF1KhLJn+Za3zC/fUuFjJXj0yEkx+O+4zwh20lyG625OChBA6+F2b4y+h7dz240LKa
FJFdMBPec4P88nsga5qYCcTlHtSLpglsd0Kca525WA2hCb7K7Ffa3uMbKwkgdXSIIPC7LgL4714H
H5gPyIPiHFo0cIC5fo5Ego1re2bQhzBw8BuI430z5LY4Zp7+NKZO+I03B6K8Y1SV6sVvSnupUlhA
94D1quj9Q9F+EMlzNlBAbQn9ija0cbwPYKtMyUfkqmWNHGFq1kbJxbkKHEP/7ECXLMzKOUliWs90
gdDDG82FDrm7VKG1R05nHUQ5oci2m/wa9gYan878dArlMLGnFzPODT3K6j/lOIhN2+vDsodO9jjV
PyCmHjk/M0IL8ulkGEG58irEAuAEQb0VVfiY9fpbVEQJbBfwRuEsWqjnqTP9PeiWkDJPro3uTR9o
YDayviVTNUMny4Y6JPRxsCHVN50hJImHczV7oacRKXSiEaJIyeXBCHXjxW5gzo9orpdTCHPRklOz
g2iWX5seaHSJo3hZO7HOIre3UO5jGPRNRWslUAl+gCpZ3we///ox/K/gq7j+EVPb/O2/2f9RlGPN
PKn9l92/3YqMf/89/8z/OebPP/G3U/SjBi/4q/2PR22+ivNH9tX860F/+s38739/d8uP9uNPO3NK
RTs+dl/1+PTVdGl7fxd8jvnI/98X//J1/y23sfz6/bcfRZe3828LoiL/7e8v7X7+/pswSfH9r3/+
/X9/cf4Av/92jD7Hj387/uujaX//zbD+KiRiCB0ehWkLpNO//UV9za94fyUyUzd0QYYlxlrsFL/9
hVtUG/7+m5R/ZSRgSipsY46uFYyxTdHNLwnvr5bu6tIzHUq4jtSt3/7nff3p+/vH9/mXvMuuZOm2
Db/Y1uf82j++6PmTObw3XHTMBBz+N+5s/L4/TQZcMlNipO0RvrmpKXA30a8N9ecJaEpqFAPk5a+k
aLmje6LdR9I7GaXjXVSwa1g+bl1/YLnrWdkzFYrsuYdp1w6RWgoGoBXXe/IWzxhrEwPmMBTP1Kvx
iETVOZMKjwb9p3VKxg0gTFZRrXUZkzG9iIg2ZQZh76gs91OXSj7PnhWz6eu10ssvg4NudpK13CmT
18HqczhW2bR/91lWwANMz6GeBPA7zeU4gAOZ3ErcrL4WJxbp34ra128xHEJSW/xgQ8LFqmgTscWw
Xy1FFrpXLRZY3vL8iPH3g/BWEmTw7RVliHw4nKb00JioWaiI7+3RG9dMVuYceBN4o4rcVddN/eNE
z3MHL7+aW8TEy9oFvDdamI96W6lH3RIZwNkB7N80UIUwR7HUamQZbWwU75Ng3UzO7fQ9MKH4ANc6
I65MN3YvSKy2k2Fp+UGz62qbZLqM2jNt0XVQacFr7tGwDz2mzBV+LkSDFMQSAGPrvraRuZrKoDTp
bmF6WWd4IEDP4lr/bLO5mFp8J0ejejd7Ig5gSzF5cVKEbV6yG4igTJT/E+Jafk2MHj9oQ+boIPwf
BchIFkMkyc4Owr0kSOtCxsciQEX8mNT6sbU1F+qNv83NwVpGhHSgCY+1FYVDa+mTJUh9u3wyvCDf
twiI52QRVP9dqpYVnLKtSORHnhooCudcVb/ob6pkXp5CrW/N4hIXEauvbqa7k9rxCKynXqfFoLG6
qb+KCBBYmFoRTRkXPIPWaeC+WVuYY2OuYkvDbaDyIwj2/sMOgJIG311lTUd9nFE3rZFtY7drd2OU
vOlpXa70UIyrorDlU4P5+Vwr95xfWssY31ywoSSFXQbLeu4EVwHR1HhLnPaEnpg2jknMJ/c/FHk1
ipQ4kdYxcQL7aBZjtI17/+qq2tzHSqKoyKzpoVMN8EK/pFw+uOggMC2ancvkEvPQthkDauKh2oUl
mXUzBh3Vh9gKI6P7NKtSux6PpWbYq9rNnO/BUxKUlMC6Ir/C8LmCx9DXxYgPNFSq+gaOISCKMO2u
pHGJK0q0Ly0HkzblwGsGslHWqOufi+HD0cZ2Z5u0XhrtzH3S3Ph6YCxrltFyjlyLUMkUwvQhVGjL
MtOfuioJn1zIxrQXwr3qiv7s2GN/FmEXc6IQtRWYP23ZRE9TSe04dn3nPDhkKyRUR7e6M5fskbd6
vfrouQ88GabQr0XyZWShho7eu5lyqNEXYDVJAv2xd+p4HzdBf0PQkq21EcR+BEMG94yzdSX55feN
dIyGnBDw4yR19isCc1pyVF9DKxmv/gTARzN5VCf05KsEkJUOTS3oc4pV88anqXhAJgBUD3EakHc/
OmQ2CViqI3LUnCcfd/hCFNZ0mgs+GKRHqDlUz1vvWKbK9LFd4CMQ2JTvz5ELdS2IPTzaM0ABMEFO
48Sz9vfd2kqoWWbUSPGLiy3xuKyWLFwJRcSfQg/NW1EZOlZED6W4zLStW5XmmRAF8k71/IUKOHrg
ocC5AaMlOcgmu3X3Xd/s5cn0imVnedk66tyf5KUVs+sXSIjjwenc9pGCzsFE022b9HR/xMT2748a
JJux22I7jBwGW2f0kcQ1ftQeMH9uDYSlR28uCT0MSRqvY0QKH8UofxbEsS5kZ8dAQaR/CB02zTg9
k1vaXNB4q0WE4+4oBbPDYUxRPclaHCuyBqg7dxg1KES/BFVhPtjxa8GK/oYdXdH41u3PBqxXLbsX
B9XqNqLrdSxR/+6kU51NXVCEmzrrKUgq9Iglhi1kEFjFzIoEOdvqz5S2+3OABmY3TcHrfQ/Zaocj
xAnIZuGU0FrKgqZF8V5nTFw6UUtBvScRNZ1wXdCVg2g76fWzp8IJgJaDTYJ1+yT4vc2M8rrzvOTo
vSnQMvt0yN2TQaIHk+e5pkrQ6GBLWg6Da0JCZKN69KWYAHFCebDMG9zqG+AWc4xozrfaedW2E0Pw
eH8OOmxHem47roRkJj/1Y4ZD0hmf64EGiqeCp/seUsiCPwSMRNPIQM1pcFV3kwG32iVtm4xFGPei
fnSs0l4PGb+SApy7bv02QdOcRODPIvleue5qdvE9EVTqLatOjavBjW3yC81fLf7SP66AJAcbDTDq
5jL5P5pDIdXanUGUHEvDlVwnRAPwIJIK/z8l/dE5a03o70a0FVAgZxH1/B+apIosmh5tZEa8G0AT
msirQpdL3wTz04eJcw2GZKI3Vyc3L+LbNdNYvkU5YuVkMMePGfuCwN9zXO963xSs165hcdV7YNn3
Z4zyBPUhP8qgdo/V0Hebtiw/1GANTEKU36OytkO4JFPsMVmQzjkSrQF4xPzRZa1z9gzZ0dFQ4lP2
Lj4lTkm8mkJ7DWxWt4Ia0Oa+y9IHbGHjRcf7bmqMB2+0VoF0vaPDyv15jCHGu0jGN/fdgjN5jxOT
gl9WECbRGfiziDAyuVkurNQe9n5h3aKuHS4pEeevRL5DaUvtx/tePYOaKzu/xSLrX2JrfX82zWLt
oEXjE9kqT20QWJ9RAdC/IRPjsSE8Zs8aCs6PdJJvaR+tungwP01cETSYZXAROC2ODO/d8v6j1VG3
g/Gzp3G1jOGCHjWcwnUZHINY09YI+dMrzSpjie5ouOk9lc8CQ+i31LDeJ+ZaX7Y7LIcq4kqJkFlF
UTxsnb5RO1T9T6bymltLtXRXgL5fARro0c/tAx1zdaFKAN417OHOp9IWMSjgHxiWJsjgd4EYaifS
xKZS7A3vjWAEdt3APIWVaF9KopJxi6zMtpj2UTVkx8JUIIvuD++bDMfDsRYaM4dgWpCMY0QropbN
hSWsafXH/iRIBmyHgaBIX1eXIsmAfKs0+MpNGIuqQBNtQ6J7n5T72Frd+JiZ/fA05fbRaiztDaAq
2dDeTAIHjvceW6glDWcwDhNJu2jxf7kY7zTd064+5+Cz0RTOkqRZ/GZNOzzLgbnHNCZXyZdNrsyQ
fjkwFY/QYstFFnn9pigV56iHaNb3uut9U1P2vVY9ueLBIOm8zS/IzDI3sUbKgqabP2SQTheLdf4L
VzWAlkS+2YYfHQMMsYhM2e1ILl/lsvGwCg7ybSqnH7rd/19/yMHpy/3h3YlL/5sdiJsD+++HWeKO
77z0l46zllRmeohkBBCPAOUFq2dcpQqxpI3g1hvJjRFGjU4i9L+cQR61IKRJnfbOqQaN2RPQ+9qG
nruBHUiYddVbr0U37IXZZZ9J2YDDbSz77I0JnZOWTu39Ba9PVoz49VtJQ6F15D4cqbGgKq1eYk/0
x9ikpH3fLZqkPvuqeL/veUrW1zIBADYfSnNMYV+igjQnldYTCp0wEjjt/9hi3uBxiQeSMyc5AORo
jk4i/r7545h/2hf5sLe9iYub4zS02jECKloV+UvRjmW6SnQ6ydo4a8gywwJaVduX+yPMiT8zlOy7
OgrtC9G/9kWM2GqSiQAwvq+cMRpcBSlEWypgwas+dgGCkCpfCScYv5Ndv1Xoo1/6SPI8QROrtPfG
7wnmHQnrhDg929iip4l2E3kI69Kpqo9ha3d1+qG1eb1uLeltXRJFX8kkxejAy6wEU7QAU0ZfWYjH
PNYAOs8v1CMGV3/Kw6tjttMJpuy10vzXuIvGdxg9xqItvfLAZT++Jy9A+PvnUgZHVxL4hDgg2iZl
5D6D9gkeyLQRP0SgIdzIirdG85noUU+dVB2suY5ZHdhixCdctMumoxZiizhfmbC0roVrKgK6wxoB
KLsx2YDX+yO9L5483FEw3nj+vqlrXdtZSfT9H0+R5rKxaxXua1GV3CiF9YqqnlD3EJZ8VRbWaySE
vSpUHG/ur+rcoCnqhs6exfIVd+KcCFXObkmT6CNZ4wVvZIOhMBSCumgRPuXh0FwQIC3Hgr6jrrXh
ts25bT10us7MQ6OhE+NMqFd6ZS1s7gaNJuo9pUQ8DrWHJUcqgQfuvq8JDYSDQPisJjqoQuaMOGPJ
KkhAi4lITeEDURCbN0hbcBRoY4MmuPYPBCTuNOV26qErh/jUJw6pWKlY1K2XYkHnqX88f3+kzdS/
oC7PXlwhdtLKszSLitL1bHMZbfN7ZIbOxZ7P3J7kswwHbPMNryUeAe4nuKCD6XB/RAd+OsQ+tW1E
chLL6J9euB9y31gCh6wZO8NqHFwgK1FSN9synF7vhBFzBirdH9nzo/tu2sXN1qjFH0fcj6+R+T+k
kRyeA0pz0BEisc3nXaOwsgNrKdx5IPtp64z0u2krXRq3Gp51BLlBMowP0GTKbekU6ZuOx2UWfth0
KePsjcSIB5uc85uGwuIRzOj5fpQkqvqAjZiJDSXLvHHfkgoNWojk8GZM8/laOwkRBnWCZlP5J8HC
CGkws3snpWs0Jl3+Pnidg68GyFJtifZNhVs1P03Skn0AFYIhdN61O4qUQ+TbO8ek/wrLbs0ASWAB
U9bNlPXmrWm/N3GfvUb6lDw1k7u574kkNC52Gdzue71rt6d6xCCGCAiU5BgZa1ZArLFSfJ7aMBHb
c18nNL1awSOY3lrAfUAxfPcc4y6sKzKlCR2gOE6sR3ypGeNjKx+vFuufq50/9V0HLdww088aomWZ
2p8RTKelxXr0ZHDfO4+2hoEGscNnJejtKgIlpzam2OFXQNvywl3FhuJEnjd3mJ+UzQhdZw6fmtl+
YTnRy+8LuWoDxA5bJ+39vU6GFK7j+JphaSLsPjYRZlBSLZPafsoD1Z8n09jf9xD6YznEH82qOknI
zjWTUyn7Dwej3YYrMcFy8j/Ph106rZp76Crc3T5CF1QGMRPVsf/qtPBZuW75IU00xoFWTTdTD6DD
jxIvve5sOjkG7+R0vNVjoV9xEgzPldC32SS1N9IZUMb2QQVGIA3eG0WXXEBj3ncd6ZZhCCyjnvtc
BV2PNRRnqnVm4cDp4Ln7C/dH9+fG2tmrssz2wrEBEA3lnu9IPPUm/dA2bEeiqvWYZNvp8f657p/Q
Yk2xdYrm+f7p//H8/VHmkk0SEBF/VLoYZjZHtBBYybY59yt8yjKEKeh3+wQRqMqG8Wlsy+ic2cMB
ldHwdN+UBVBiwl+mVVAhnTY7rPwY7WFn5OVc367g0XaNHp7vm9Qge4hQNW2dcbqf7hsSNInsCWfT
r4jrU+pZiMgqc1jR10Jo0/vgIgMGVqQCWDtAvXZFp20a8uMR3c9HOB7MG0hXWLZYs5ysEx6t8pSU
XntqC/hiLn5o/E/zQyOwdrkkK+t+JP4gxvKq3QQO1QW0j+6hgi/4x+a+q2cx1kjWOh9qCuX6Xw65
H9x0AUBcxZ3AFCq8ROYQ7Q3WQPe9IXMy8+H+sBtKMETmyJ2PwyghqE1sGGgZOrgDLbjMveX20xuO
/4PTGQpPhRJPdiEovETTm+8zik2Kbsl914hNZ9mJscUU573fecjOMPjrqNeQnMiO+j+hJic3Ct7v
7GTCdLNbq5A/dV38hNRva2aOdkFZgM++cvUdIdvBDSNevB0Csm7cHunKOCAchBGqjQ90zOWpHz8Z
/6Zjq34gIM9uQ9jYu7LGB2L4fvxK7CqUkpp+qPSRGY8NCbE60dkr1WjBLo/gcxgGkYQtpIAOYN66
zvZYY/Rz7iazntZ7d5x3dwizh7IEj57l9jf+XtUayQkm18moDoFtQZvLDPuhc2na43VlAd/OWtbG
XlsRtV2tGolxx51I8TkAI+YgpBJDbOxIGvF3iaFmYwHxFYyK7ajB+wVC9GB5Zf3o0rp+SFKl9j5v
UhsL+xRv26QxT1XMVFDpNmhf4xXed0RsbOlsDQldpCKLfuWl0O8HzTtOIwRRfO2kTJnju276v+ya
QC6rTL+jCKIUDaI1cMW26vPmIEOsQTkW49KmTmD0ZbfKmdThaccBR6Ym04tUxoeBNOEVX9+mJYx1
ndjpSxSX6c5h8YHWAchRK7+VhpW9C4u2+4Rk8KS8zxwI2otVfhHwm70PUVMdWIyPC6dhfV35erNv
TVet9dYUG+xtzqLMsuGQUfeLk7dWMv+tjaTe1NjhVBHbh9A9J3nnnJmI/mrMibtQR4dzClnCNgrI
PNYbW5gvDuDrXUoN1OoapOnFT4zf/jn0UNv1jd5jK3VSMHpZdg3aQF9P1dxO5ebh2FjPmhqLEHj/
p9gzgT3bxqsSqGpaNOPYZPuzJ91031KKRMC/R2ozW+3HejV7tNBonUE/IwgJmLsg0RUVcrqyMJ8t
qHobkIp4ZFKcVkaLZLTKcbo27SsupuhaWzj1vcpheEKyFmDP3VLJTTZtQqBfQs4AIYZHeJRUATvh
bvQKDlcQW48WEOaFU6aPEZdkmnlvVUrxSyX9sXYrEw6o96ki9aonhU5xzB/3Seuy2NCJG2JR86us
hpRIYxhSDT7tLiY63CfSggAQ76yjTV+5Khk46e2rIlp6H/lfUhG3jlRx6bdEMGtA3hfuxMquaLhR
OuCkM6RAZN3uRC/bndJTRljE6iYY7GLqBzj8xRw08c107J9kuJR7bF1biGjDRiF8BeLjLTMkOWuc
73S2q1utOJ0iW8/OKpWPGH6yzYQFgiiDlhQXwCcGRDDDxgxoNygXJmYbO24PAOU8Ca/sqxoad+uY
xStVROIdTAfFGG2FIa+bh95zvmVtq197PPIQgnwI8fCsz6xVoMHIMhQbqMr0WBadN4lLY6bJpdf3
kY2dpBWTWtbEZ8TMP6DYhPDJUmJyJsJrmMHk+dZuwxXLyGZppLZ/AFBFIW9cN7Omsk/iS5sHPUUa
ZIJeGRUvylSwVEJAejGOC6TUdIR8TM4xQXne1B6nMMczF9nfgpFVqQixloocj23XIK0KbfjcmQOb
S5GTK1F5Fy7zHoq+J6ov2ySPmSkG1UNnR+FV4NqHMXuIimapDIJmiR7mvyXdOyeZbkdRgZ5PoLZ9
yF/Mq5JHen1AxZmFgfFGzkZZAqR/tRd+TzRjXH02PZPCOm+mW6GmF6rhwO5Nc7ppEU6wOjeXhh4l
20SoASWQcYXe8MAoUxxTnE2O2kgi7fDORyR/FeECnrDYgmPDVE8XyG9pfaMPuFoZFNjBQw9AW8xq
ObNoa1JvaLWdExeneGi+aZMVcSlk3hoUlhe5zjWzcByLErIFSWqRbWt7JppP7bDTS9DXXVus6xr/
A+91LQYbTafeX3SdKRUQjBqCQrvs69klY3OxIcDyk0ps+mDd6Hh1BnAFTJtEgsgP+V3GpJjLvXEf
rIn8EVPJFYS7Q0js0hMOem6GmdPt3AzpXtHAjcMK+Dw0yXCZPKSSYeK5u8Ijwc6GpOx3wqDwGzya
zksaBvaKouGtRqy5pEm41gpfrNNyDL61AWgMg5oE88WPcNCYpMpqfM4Iq/PA+K7bYnA2CgiZJXuM
vAqSKNMLpCRvHraYg4YQdQneFjuF059imqCEEdX+pUNLECn5YE+VfB7MW2WC0LRygZGtDwT+png7
JdtGAg5wEgNKcarwJlXBiwqIFTUmjGVKVCMm2VLfJ403rhC0o1E0/G9MizDYVz/HuOV6HaNHo661
g2odGqdjvdXRhBFaCEwkzaadNoIhwNXCNFjPdtIVB/6qF93Uh42LHWDpagA3uaX4J7/11nFef0+n
+Y7RNR4KmVJg2MAQpdZdktsX5UwXw6JhX+IUgMzmw2MQxqbTOxKrBwRywtIfbUjHu86zITLf9Dz7
JPMGQ2HPyBxXzDdb69tEQQOtDH3LoPQ38z0nwD+SJmW2VUFG/nQunIUzgVPgzCDOlCHWnGEkPkBl
bAy8O8+1cSsH9QNRsd88v6mBE/TbvB6iXRSLT9+nmegW6qUfTVLex1+93ZLX6qVEAaZyqyMQP2LO
XEZWkB0sN92FOkT2yi9JSKEZfqJ7qNb9MIzX0ZQ6ID+R30w6G3WjvdJUcYOxupBMStqeRQ6qJpJf
mFxWrWN2h6TybKh64bC2NYbxlFwOEAHv9WAGb20nP3GJP3nhVzNZINTL4Rnlzb4ypHvNSTRYGT4A
T2KYjNcRG8nCGIjVcoqd0mLjRorwTCzGdixsmHSEZUavUmOpqk2F2kbzLtg8wXBvrypu65wI+SX1
o+w6OjrsdFCVG4Q2/a1HYkmEAfQFcahCT8LpJM9IamTBh2HyWpfwZqPxFVqve2hCPX61qJ3RfouJ
oc5qa1NUAZOPpCvPUGXANxIPQJmMFm0nzpBmJSPslJYrJ5Q6BnOehFkyX9ZetC3mXeHH4owMb4ed
PTp0jJaaaT3mDflDAEy5uRbiSIHVPbMqqo5Zka98NeBSSDXrFAXDyO2cMh1csWF/f4Tlf9hHNOJR
H4JIQNqWbwsn3GeyMHZp1i1QiD27JNrsKydzMXrQ5zG6+NFty2wx1jR4HaATetJY3Gms13jCJ0Xb
j2F6l5rY8r34kBbPNBKNrWoKd1P28pXWe3So3DJdG0GRPTDhxj/ltr9guIOULiw6fEZ5sKtqNvn1
M7IlIvOh6LWDHiCRhd/3AyG4W7rvZlddDWD6G9Jecf6PWrdAjgkBqDC6w31jNSAxcTUWuJnLZuuF
2gIIrn0Zj4Y0ppUKoLaMXurv88Dz9kXD1yub/83emS23rWRZ9ItQAWQCSOCV8yxKJCXbLwjb18Y8
z/j6XqC7q3xvRdeNfu8XhiVroEgg8+Q5e689pKTdqvHsVOZsVo1fqBLo/UuN6Ie5S/78V0PjlIts
yjZegTrEruWLWSTBrSinS9mye+P4aVe18pqXXH7T4tR9iQFC4kWdR+/CedCRG09+gsuKVkJO64rB
iwx21bAXCPwIt4rrVWhY0XanHHC1jp3f6Mh+mCbJ8KNr4+HFsOV2OopDVZDbkhJ0UwV2j4IeGACG
NG3lDJQwlGst+K8IiaZUP/xaW0NniC447gcx/cjpeTJrrdVSaIa5rhJBgAHOh6YzvtS1tY3DAV9n
jH4haU+AkaKdpZsrHWQEE+qK1R+HMgCQ8pYm8VGN+Ssz+WTffyrg+GUD+Vd9IaNFEzAYCzVEeXTM
8CG9thVwfvSRl8iS14mUNHwGwZ6EkznPMMT26n2LYqsl74Bs4DLyagKrNLwELXYyYX+PwjQ9lw7D
6y4A5NhozXfZ68QP+OUZhtwtn/s2YI3ASAx0Hf0Jgxb7xZFgiVXvjeI6horKX3P3vqjAfuMtAeFS
rHAP6Jth0PiU+SnVW38XKu1VTsSVtUH0URvNGQDvCeX9uCydvlgbcX4u0/YmMaOji9bex5Co9yww
nLVlJ3sJ8uhYqPitq1hZPBzIM8R4aQzk6gwMo1lSw/SCL2oXAuVfFb6GlzkoqjmTY9MV2ed8JKMm
6uSd4Mz0IhN7S4TBsGcqugq0MWNHASkAScGXanjgkbFOUYhuHKucu+05OK7Ssjn2lsV5RsAmSXv1
YxBz+tWQogfoVsD/h6UZl9NLT1akKeJF67EImTl8ilqEjzHW0yuDzSsaHnsPvVvXF8RPg8DO6Vwq
7LYL23XGmWG9s3Wn3tSCDSr3FGkR9r5P+w9Xa29YK0BkBgz7Bl/oqzxu1c4axvc+7QilsKY/OMCd
uH4Jqumpj5URIvOxom9uIo5WbhpvbvvGEwCw5xbdou5MzlV5ceboK+lTk9WoTSOmYl+e0Z9t7DTI
3xLct0vlgM9oxuSoO1u0mONjEoTIJ9L6oQSctzrm2AAN7jWna74MU8S/MjK/Q4UDXchyvTIwaV/A
WOx6Ot879LS07auQ4Y2zUSkAUi3sFSchpW5KiHcyFya6kiYJHaa2d5uaqFuEDHGRH3xL19/mEdnW
cY2T0eKU6NP6IzY0Y53ZrKAg67JtY/sHkXcupbL2kXPhYcDUN3VLAEJj+KsZFQa4d+4EyVZtdGLP
D1XwBDFQG7oe6WtMaCH0kfm9GCAOjH6G9D3mgiw9lBZR4GI9zspq1UHZ2xO+Nhc2zsZx6+FuqfGr
21bt97ZszkPwA+ib9mLnsAC7i2YyZyzNrF+UApemJODpBMhv67WwBhNUgo8hzz7XYdhQqQ8OzYOY
AZCoPo2KYQxtzOpkGHp1VhHRu9KJPgwsacc0CMjabCjzKpybxCetAyIy95rep6uYqJgLHVIXpYtd
rxtibj9RRB3xmgV3kB1fygaYJvgwcKuFugitHw/eWOkbzc7lfYxQU/uwu97xrpybEDdc0r7q0PPf
BA3NteUPD2uI1bJ3jB9TXfSvpDzqcDd9/buQ03rsDHm3S7kSwMiFL5DFZSNLIVlBN94nOiZBnPzR
wRUi/c841SCsl0GoxRusWdWepKsSCzTAEUOZL8IxSA/wEL8ovfkBG/c2uRGS3skrtjMdfYv82tyP
KWBaMeA3HbTiU2hmmDGZdeSl87lsa5oqnPqrjN1NBic9HA6EyrlrqFHvnUJ1LhN5rMMOyTUYp6lv
erBdVbsiwGZV9ZyQWHqwkcH4HWG8Uflx9EftTqDT/NAE95LMVysrLgBK8ddl4Y22qwp20lbN3hsz
TCtaivXc7ooDarGU0NbW/J9/0tsMKWLjOT2yXJSG37z1DHv04ljQralswr57/Y+oG6PzJHEBmgG2
c2srOnvYSNWPd22E+KVbiMy0QK2Swhh3gUFF6Y3eC1vstChk229zs1vVY6mhsfmfh0b5pFcKwB41
Dpdla29ZuEm/xcG0N0IQRTUeu9e5gffZzrrhWhhJu60xLSymlPgsr+wZYiTNzS9JXIFuSF2WM74G
RT68Nzl2jKItvxiW5a5rO3N3eYihvY3ya69pl5xDjcW4bm9yOKoMiiInCxnA4iDmWE9C6qQ6mjU2
XUk6myeOF7QzxbSPiKxYGJ0tHuMS3jEhL5VXrJH0iVcntiiVqJk0/LY9EV5W6+Z7kyj3hbK74dXR
5AhBJhWQthnJghna9pYLvryXf7ijvlOVpV7dCCd1wFue0PTaezhwr6MjU/YaEuMiIpt3HDV5AUqI
Ww7jtDdWGkTbTIC2rWeWyw6L1yaYxfl4uJCsoCVeAtkEs0Ja5fX5AK7tjhgUpYPlXk1tfKsDjcDc
cHjDZz7tMcCcaosxXBifUxXuOr2EWsog1+GsuawD1Kh6DwuYliEi33TpZkhJSuje5JxXOO6XpknH
nKKjPycYz0VcPiwooK9ZlyDT40AFuYC/PB5K3FoxoZ+4ERcRuo0dXX5kCowSQhqgK0K59EPkxF+8
TK8uZoEKbH4/A0nmQaTrW9quZI66uvlIDaZiZIZ/1SKQxVWGp3bMxDE0dIEU0PqS57PkCyU9PY+C
plZz9F0Y8q76FkWEHQQEjG5hgYEXZCiT+bTr8Qj/lLF76TyIxqEdmKuicCpgcBXzdbJ9g6Y8dmOF
Y8snCtCvq2BJdzxiKht9y1SjtobmgUibjK9AGZ1TbozabaJJsEa9KtehdHSKMX+OdfC0k6+GL52H
F2nZ/QimCFri8Cm2YwlPMybWZKgh1xN2W3ostLA11qbJy1/RznTJq+fuHZGJ2e/CKeUuG+AL5AVW
tAgQ/RbpPykXqf9FTLh6oAtayzQtX1XdZB9NKb/XmCxMvezP/pidCiWLt+oc6fPNKjJOhAVKvr7F
cpV8MRKd35k0Hr1eUAGDpBQJJr7S1CRwJcOWO7gUgGS7AIqvcSqEiB9aYrLBOquhhi4/iI7ziN+6
61Agq2hGABA6B3V0M+wPug6Z1E6BWA1ti3/OjNuzDggdF3T5jbk2E89aA8NpD2BqkWMMr57P+YWG
/mdm4O2OVOOjK+KA4S2O8KlojpPMK2DiLCpZDdw4m20KvVbSs2GJrOpuq2X23ZoHwVHVr+noPxIn
FRtbFuUlC/XyYmhJucmPcBssnPB+Y9NdtD/hKmEAMPnGJZbMfxSMrwUjRUwdWOleWAsYWFsWSZ4G
dYlqLoOdNheGTs1FS6tzzWHw4IeiooJvO4CDEbA9ihOSLZFm5jqYBtaCsh3PKh1XbhvhasH3tyLy
gjPkoH0OJUT9kFhlqGCaC3o2JoGbPB0MQ+07pr9NPUyzhdBwlzh40N5+A5QEqr4wF9VIpFzCGnax
jbTatOj6F7PEnpOGp38NcbntOlHpSMimLx0r3K+Pqp4noxe3Ui/MJeaucD1PgXsRHKdYreMPgrnG
i7AnkrJLz7yoWfM5tBwR9DgAlMiNT3oYyurUim4cp+hw9xX3qEVUgeaRwKrZlHMp6Fr6hvQE7AZS
xuymC0e33evS/DDyNL6oeihOGYuNAOK4hVaL02sGAjGkRe8XROwF7WciOn/qadFtA4nHJa7IakN+
x7pcGe0aRU6/Nol/1xick+pQrTkC+GxbBZFhLCZx/QBv3+xQfzbvDiAu6oXyk+Whfq1GnllZM/Kl
N9Yc2qJJGAOW2asmEnmo83Jppvhukg4TfkRVciRkoYKaxbiVotSsU2Pr+EDGAy0kXLsJv8RaXN4k
K6IKqm2aWd2hA6JwprbK1hzLnUfheAE86qj4CW8avSE/hFG8K5i8NqH9U1Vl9d42moN9DT9S46fL
yIBFlJiZs85T8drostlSprWMgoZLbWhfR6tNvySGoAeMXMxskMSw9H0NJCWkn8XjpSyHYqXcqD3n
UbSRlW5uA48DgEUU0QVD07hqhGZ+aN4AESPlkE4ueuK16giUn+Floa9igqb7PFzz1poHzQn+IBF5
z+pR7XvXh35RdcUxYJ+YBSB9vVyZsCLuMhQZIYwswCiJgSc6aXbU1BDdB8sdNoFDqFlSCJq9IMng
HSTaKm2NAsak8wYo+DqxOJmclF6isPJBPDSIiwe5QoFqvhaqNe5mD1Yq78dsbZnNF49DRui5w8Ue
xp1ftNC/RuJP6lY2tzY7Fnpu7D2LiZIlvxjlK6yq8WY1kfEa6MZKhMlwRwiD1ZIIwA0e+0Xm2VdB
d0dWTXRpzFDdDCrqlbTIdeMkGB6w1psM3215bEmgRvw6yyk171pkYf/q+0iZBLwVJCmXnMbwqvTT
ban3V1YbkynjohstQAxg9CMZpketJkCL4oSrFvnb0gIy3Uzw+tIy8beKbu566DJiVSjIR73C8wn0
LUqi5M3P8+aOksEO8u6GSiXetUX/ZczgKiU2EzEzjE8KhK3RtZfY8fIrI4dToSefh1C99vOLJ4EN
3YFvxFgLyJfH+qLurtL6gzDVWteST6NB+iIl+Iul6ei60eb1tXUfXc28W21wGhLdRXCTbFRljtAe
QAzl5AovKyLjtkmcbwqkpTfpjO6WewDHLPVbz8LKNXdLzSo91qiqIDGNn8tIyFVgcD6iATw+kOXp
TkfGcNvpu+eX07YtQclxsaUOR82E7eTgWqG2mQTYHNP6xHwQ8YZu1yuK1JVd2fKShuqh+mPR0wpx
isjbURnmZ9sb0UdzZp281j+OVOT3pmaMl3oEzVVaAeSmSIsjgBZObBP9ZdZejk5M5Ps0b/aVGfmL
PNor9NfN0tc1zlidoFVH5kbqyH3o12crAWUsRs4oubrHgjNcjlZ0BCqKhnWjmWO3jNxiIm42yi5T
EaEN5COkkMy2Jf1vb+16oX5/Pky0cDim9JcRIXftGgwMHX+VdEi1hWaxxSroaXFLbrSO6RJMew3R
2HJvmTv2JA/34jgm8ZZF6BxbwbguW+p7RSF0a7Q/kLkT8IxTe2krGe3HruQOf5+q0b24Q5Hc6Tgk
K3aen0nuSIZKX2t69nfh2v7aLPEMBvPTDmPIJAOnqSVZtKtR5dZOzM/J6959zmibSTcPFTO8TIml
yijuej1MVm4zNLcp/C76jFdDlc2mt4r6tXaEfgm1+mxi3EZhwRSJfNRgQGRdhiQqEzxL7cGLWHpG
cnf8Wf4ek3JslDHqSJdmK7tG6Ns+AL2CqYcXWPtUJ1+0C6Cczg6KXeNm4jwm3R++XYav0P5gAKTT
VdPSXWPAsOqSoUd8PF0QN6b3Tmk7I5lOk923F/a3z+wd6hyE3UFK6V7tfhofFUl4FX8ketyXvsna
e1xSBaB35rzjTO09G3BQKhfDlumKVTj7R6yEwzPv5sowOXNppraCmD29kXe8Ah+n7ayR9g8OLMDN
2bRL+7y+jKFxw9Iw3A2UFssgL34SroMbFa0LTLHqhd7uwWwDpu8juCQN94lQ8DRgWfCpJL2iTGhf
bMV4XmcPWeSxY+IW4T+rGshyAxa7dkZvP8BivRtSNuhusDs4WKzvNhSi3RigurD1QF+xzLEbG+Vw
QvAYsaPxHYQjvyV99i3XiAxiPgQMoY60uzXU9kvNvosgdBORdHfX/Fi7BThIkNjcnw8I+9daVhiv
vlW3qwhNzVaZ1ERh7py9svAfCZsnAyreFj8fBqiwzfQQzAWXzGMaSvxp+/zUJGvqqoGxFZHvn0yY
2KfaDm3WrGRvNgzBUYSnD9MO8If3rKZWhh3w+bk4s+it5OEPQhJuJL3RHJ3TXQpHsbN3uNvTzLkg
/NevZFfuRe3rNxOG9/zcnk/QJjMixqzz9vwLTTt5TQBTByUBmFMa6/zhIPur1gi31Zx1Ek9YJygl
/QeQLWPlTAPJjAmsYt2Hn6sbvrdyQof6caDWslqOQlXd+zu9deQCB/cxCxz9blKT0YvnCFhhK14C
U1U7joDlcdSLsz/LAlPunKYg3L0Lcxc8a8lEHFSsW5hgYTtpv5RCvIiBPOJ4vOcZvZdcyoUboo0t
qTRXGdfuNvTkWnVV+BZ1U/2og/YktaHiqvSbB364RxIb8qL8pnkExQxscvX0/PzSNnXwpJeDeUS3
0jxshGMke6nm8Pzf2PLNZZnkyETm7/Xnv5TIN43cVL64dL1yTXvO3Tz/l4Z6vpEjB/7n93Z9Xmzb
Mg3Wz58cZaqGCV1kGAR4islYTvuUhBKAx/yo0GicQz2AYHt+6OBBPGl2UHE05YtLtomzcsT3X0/K
UMWLbZS//la3aL1r4on9r6eUcuoc3GD1/AjnZX9nQKMlkT4sqwhJR1ETCcQvbLiFPfqqb8+PAho7
pLjZ1+cvSL3oZg4K8tj8y2UJm6cN9F+vF9YIaCptkxAnx48xK2iTUJ6sw/MlwLyLQKLIAF7N3+oZ
KT1x+oy750vQhUm0TiWgmef/oh2CnZnjUHv+bx8poCytma+fP7n0pnCnF8Q8PH8ytCe6GWYOW7qo
35GXNC+9K/1dVabeipWxxy0Auo/aISYtue7eB8ZlALVHa4/+M6NzoFUHtAJQCvCaI5ea2ofTcU5K
HIfkDSXIcZPYnQbKfDsk2e/54cAJe4Gexjl6HnrPQB+YEfCX4fr0oYlqdfcw2EUX7Ryu8vxQlsAB
dag/h4IIthHN4Vvea18bNRyDOooOv5YyAxZBr3J/N8z3ekNZg8HkDqWTAVbR3XOSzl4KDR2jJ8mp
yFHkPfoEjFQ2cXVVPmBpfKGrSdL3SPMZkG76+SsBODvXqYK10VTHPudkHNA8WAVTjNigQVwYEK6x
1SvUtD0RR2B9u2KdkWy2jWH6PhD6QpYRwXai006n1v2Q864QBLxpSD6goTidoGs1giOxabX5fqVt
nx/y9WClkSzTn4peSZ0cXyJyEDuHzqk7IQ3/dTH03DwGYrFtMF8beRWyt+jJCeAExFxjMNcGqV2a
zcuJWJdjTTUwUTOlOpqq+6EPbJhonpdAuNLDkwdg0Dwg2i2JDxNRSRe9wbfdxv0PmEKM62bJq2Wk
NEmKLD36PbB59Nvg4BuzPIJ5Gd5pyXyFL42HdkYb9apdqLDW9yk81mVf8vVd+QUyPypCBY6O/ol7
HDW6lw0sIiTuOmpGM9/QfbEeZSMWhWMO+7AnGKDlAl6A5vMu7dEg3ItrsqCyc+6ZJc113Jkstf0M
hld0tRK24Lgx9mJSu9RpEWWWtBPZ1N6JzLMu42R9dxzgMqNPUsqQjIeJXJRzWPP7U0GAcFOY5WkE
87x3E674piy8R2hzTh0TjjWVdUbgdIYa4X8Og2w9KEBw9PV0ylnk+kE+FvtiEmBrTUR7LcVS4Zf+
Ws03FJXjAMfaQzSdMGat+x0ABlSfxtAvfAu1WWYX8bIYo59O1srlQKLWoR1qF443a36syfDdMIld
8jy2uKCLfrodl/3Ukf/Qa26LwVu2HKLFYbRx1uVW/8mpfGQZlXca9ele8LtGtBqv4EXgoRcPbij3
UovxpR7oixoNEGiyzRUS2X2EigLxGLK9MGiOUQx/MGtNc0ml220Hos4kg7mHjW7l1XDDbZGptTbY
3S0Jq/AMTa9ndtrvDHcMr1o+jKvJdpkpIKkKXOsnTpP4HTRBvscE4jEoMeN3xy6jdRAbx1g22qrU
kuTdLubUY9J+NnK+R6qxj9Ztbk/bmLL0jGEU3MeAIsShQ7kn4Ch9ZxLdLkT1MXFFNxhodwpszGtq
NbuizdCOtWl+Ti1yCKoplIvBGf7Acgvgz1lqBnke1cAQcf7NnHLPJal21+cvBiSwSiOsJAF61G3t
++l7TipENKG38lBPZsqKIAjBEu9tsn565t3OpaqM4j1PnQhzWHiKuMyirivfy9ocL+h1v9lQinTX
/Qiwt56blDYDjEMa19NCB/H03g/mMot7fRbPRCsxf6oxxbRpWvb1GqHiYZJ6A5GNPO+qIb/cydB2
hPMCjvDNJm+SEDafwf47sH3ywYyYTKYkyN+lW30GN3aMIGZtIey/pVPaP+QwfJ9qwz5X4RRgCB61
S8ww0quDg02m84vra/195AphYmAjxX23pWJG3ngv3bw1APMOz1EJkCBstPYdyDpBPvjRZ0GnpHVj
dfepj8wrGqrtSNrQL+TU/4ND/g4cosBH/e/gkEte9V/HP5FD5m/4RQ6Rxj90m1kd402mXtKw/0kO
Mf+h4Ca6uu5KIQ2hG+Kf5BBl/MPgG3QQ+wI8FXLPf5JDLPUPV7lYlk1luEI6wvm/kEOcP3OwgOzY
pis5jziOawGQdPQ/c0NMEWTcQCLYCLMlIdHVc29ZmQSMtOU0EqNVr6BIxcdwTIkiVanVndWiLrtg
6xa23LjMiQ9V3Tgr0U7w8BPp3l0JEBNExJsxlO498tQn1hfv/Py/LBiJ1Ru3iW7s3XCaLSyjsRzL
PD0OmDEIyGGg+LSUkY2w8z1GkhBbbeLR5y401G1qGEUI1WwNiTTSL7wapuAQl45NSLFp31qRnmis
BQeO6u0e1AYuzADxyCUeC7kQ9ewawOD5Ouq0LGIfOU+mt0fm6tjcflHIEJmIQ0THdWGS33lWqKz3
rgFR1iqsI76Ubp9FUb/twY+YFrS3qfjD6NlgpZND+A6yqxVepHdtfCJsRQ5MzUJYYdlm9JmEWoud
sE6FeKQ3aFfNWtOC7jqiqVzNp4cnPsgwgmxbmHSCY93/+dtl+d/cmN85Mcr4EyVmfrctBR8GapxQ
lmPqM0XmN2RcbA0FDSIt2sTUPGgIk1h/iQaAvtFg0wMnUvrwrwfyHlaAnKA39d7J6uhkkXm+RYtN
YQD2Xn0yXcS+RkuXWmUYHcHwPYaOHDOdBL9jb0q0d/Pb00W2sYOOmO2egDBhO9EuU5hDn9Cwntf0
MFaY1mzY8PGECWVytItV06wo+rF6LaFwaxkXjAhMGsqFGNSsLmAnx9awFwUZuFq8w42Tv3RxB+iy
qCeaIUnxnc7TtGG3ZLoRtgjGaYrMH0RQOJbkoJgrKu2zT3D8SZda/dZ7xcSWTxij6lV0alJ1ap4X
Ru4Y5gYAeLVE7PAdDC0U6JrTViU8E8deTaP9P79PBjfx7zgf27V0yDMMb2w1rw/qSW/77Y1SrUS5
DRVtlbrdF3tKKkbyW2HqC1nU3QvC3up1qKroZfIdlKBQ+kAccBoh+vkUlGR2Dfb0oleZfNijja+d
/Jzjc/j6/HBKIDHCFE0PzxcYqnK8iYGhEsRoXSVNoatrZxd2QR/tEnh6fKnOhkTwTyKuzcOUyiVk
SeMUGIgqMUtPV2dOsuizst0/vxvyHWMUFAvvkpZ3Z2bmIvZqvjYM62OM32I/e0u2YUon0OEUNopa
3/16qVOcSDhno/rV8YxDFOYQAUNJBIKpBzedCZdw4dW3JbYkDvDj0opjjxYPI74ABd73Smu3HuPO
j0R+LaYqRciGYiPXB1omEd60IL9kEVMNQRVEjGGaX1CXvw2VL+Ekm6e+sGg8pNrJMabNM6b8+aDh
upVRzxLB0pPZLQS6ZxIid1CS5c3mX26tybLM40BCEt29z2ZQL8vGyS4V8Pw14qbdkEWgeuchOOR+
tYdo2i0bd3ip8r66uPi5ybCefmYTYA5Mud6qnN/nqBVL2VXxDM0NmNlnZwcU7bLo2uycGfm0Tdo3
qFVqR5+zXyM2nVZNhJ5ZCKFdyxz4S9SX4kSFLPag6IJ9rjX+8m8uWEP+2wWruF51G4+HFErqf9lH
SEJxh27ExVVomXWmW5ovvSaoj1Fq5x+J4x4CsrMNxyw+/3qjyc7QN56YhrMVQvIzYxON8fww1YE4
GrEQOCXGceeOjGyAo52SNIxmnhOSG/r0CEog6dH/ICAUqSwB1JERBmfPITe+CRKzBRflKnypmrPA
qY/1i7mDB0cmobDEK/TSfS+S2jh1NPwIB6xejWByr7XoyzWvToYlpSMLY/4wB9+xZ0QWL3w/b1d5
WnnMjecQgNCP3MPzAvF0IgI8xICfVTppNP3KfNdyoN0VXiVbiG4VwA78a3BVaEhK3AuuS/h4q0iV
M+a7FBdI4BT52okLLqoqzkgHnt/7nNysndUy+UtFHrCBISncKJ7RdQTb3zamTk4DDxpi7VXRJfp2
oFuEsNFnqKmpbRwXaktgW/Ce28bFp62bNGhTubjiVe44B4yVJ0IxaBVQt5OJOtbuyh9t4LqRdQl4
Vj5YDLSjfnynXwfDvQ7XhTkO1187ZoGR4mjAPb97VoCqO3rjfiN7qwjXgWeUl5YYIZzohIiOA6IM
U7/9zWWn/9tlJ1yYZ4DPAGzoruHM6+hv62SDzTopBpKdclZByMyTf05M1+fYmAVnAJ7T2mCywrhm
bJuFi+t05UZk+WbhKMqF6ifjCK00pwknPLRKgMRmxmC8qUJEXjHDm5PN2DoOJn9bZVa0r6eMTj4K
S7jWd1AbOrMPtijNnd2kVWcvkLmTzk0wI1l3Hu9EiH99oIX52ckn5ygIWj3aHvI3Jz/wEp/E/OYn
Y3Mrfe8yYtvZYPLulkHZmtdBSXlte7c9TZ51VDNRar5YgQXOXRvCW56kIjnaydaPh4oFhohzPy6K
bZGQEIuYp1sRdiN3XpCkGyYG0x6MNDkP87KHr+XteTfq6sQnopfCcMD42ogcbKt+ez5UA2laifdR
2syvemOwbhSG+UGrT1hn8APi/XoYedAfkYGx/vok6k3CuMdqDnka9UE7aZAdTrbSXYBnBgBwgL80
Fu3yTfOiYU0rLr6HFo1ioUbnK9kETBKawxAjQleTeQ9zYua0KBre+hbI9/NfmSN+wRD/xEL8vSZy
ZjLev8h5bLWUv1g1QPehSLD1v9ZEiqN7lWopHbhaE2gAwpLUxnnV8ozXYjSj9zCW1r6dBMfmUKte
G0fTWOBxiJtO0G+fdKNmvgmnVM95luSxPz9nx1a1fL72VtLHZycoOxAWebVlDBOsiqqMj3kk3W9C
rxyGTEa3Ke1KW4GAanepFhXLsU/TkxZ7y8CqmcDNaKm+wfVvQ5zL4J2djNy8WGE7Hnsc9L89aIiB
Fk1bKKI7tWkPApgmeBd8snKAqr82Mq7f71ipfjARr1+a+UGbE8xQ8r+M1KX6vEeRTzcrTtn2HDER
gxq3/Y1NZ+FXzZE/PzwaSRNvx6haO2GozfuUh/edVlI2DWiVVd2eleujd8iyq98CS22n1MAd2uzh
0KQvMf2Saz2NG3Th4YrcEBwaOT4qLZmaVz3L4IIgJP2bjUr8GZr8fLcpqkAvCks6pjufxn5fMFyf
zgEp2sbaGasRdsAiNguL8PTMvHVjUmEs8OJzOGTm3jJoaTlN9JPBszxF89k6cwVn9YLxRUkPEc9E
dIEYlx91Rhgci0SB21jPVlxS9lqF7MuSUB0j0D4BnTsbaDUB6TfyQaPdRFghvvzn1fAvQGiqe5cm
v6UjZdEV88S//m0GVSsGJTiiQBfV3vbgpupdSDLgMJn5oi6qOUKYT3YYL1YR83+4t7RIMM+fXGMs
jxoNuqPQAu2IaEBPXfHrMzVD2qMf73Uh7ZtukqELpnvTmi6OGhzqT3N6DIv/iMsijzZ5W1aXYGY5
03blBzl6yeTTHOjBOSR8yb6PL3mBtMiLWA30NrLWaCMxCOqmJIRWVqfAttrzc7EbmCMYKQpgwzPJ
O09wlJMX9mWQBEez8/d/Q0WeeaB/WgtcC8qnQnSoc2lYjsuJ/PerI2g8cv7MsCFrJ4I/A0H7nE02
J1+Ch4ezS+bx1vL971Dl2+U4YcRjMbD2sCqzbdYF62hW0neJg3tON9sDlwg8iFXLG/aAt16ea4+k
ATfpGWlTMx7j2FGfm6RY5ZGgMeqQhoggCFZfPn5RQdesifJhwecoCZc78M9aQTSjRRrNPi7MWU8/
AO3OnHkKDZNLcG1wruqTa5tUf6A0W3SiZ/0svTvHn4YAeoDVzw8ZZoi/eeUEKNM/vXKWpCPqSDmz
UYUpngea3zZi8rZVEJekQD7LAyxfFtUur9lIDUjxrbzyxxS+8VebPy2TBmIhX4OIkIH5mGdHklwb
Z7hKlMPWCB0LMfuNqI6dXcY9KTIKz449fSPHUT9VaMHXVYUGn2jj7O+Y6n/dDCgh4CFzDcADlcL4
6y1kCSOLbTSVy6lqMV1kjTo8H6x//uv5IYrwJgMnkBLBMZhXr/PwUs4HJ+ETwBsa47ihHqYs0kGc
FnYyq7UhQdd2vg8iLeFOCYv9pGcvZO0hxp0PCb9OCtM57OlM/FqkAxScb12akHdI52b965O5kMWu
KynlhpqAERBhK15QzOeeQviLIj3zD6l0P56DhiChHJxK9SGx9a3+Zrn5t5uFkstyWHJYa3TaCn+5
WWhgcgeAMl/JeNKYiOIpZVnEcl6Mn5zZUz1tgiiYtgW6yg9uONQzsnu1s+StsgtUuSKFIRFuqqad
bqRShsdUQvIrRfX5uaQ8T1VuB5DBhRndkm34mlB1cb23OzIutx3I0FMdNeFBlvFa6lWMf2tkB+8J
7QW6l1g3ARnyXGrxLZ9rVkrULm8iDHWMCZpi+nAr71xiXHoerAaSGBddIS242UVqICLBA/afXzHx
77uPQS+Q1out2wKFrZy7cb/dJfBOMk3lmUZhZn5/nuJtdhjuesIZ/EK3dj3l6oJiNbpGRvzyLA9H
g+B12aR6t8ibDOTlfPaWqnSwndinZ+Xx/BRjEXObuqSJWJkuH5P7klHx3J/HfosYaXT4IOz/i7Dz
Wm4b27boF6EKObwSzEmkou0XlCXbyGEjbQBffwcg9+1zfKq6X9iSbKslEtxYYc4xHWHdFxJn6/bx
7vMJ411t4Np16ruRxdYm8SzUgwQYGB65zaAPTkUG2B42aDVbyNtHG07oOkc/eC5rdgNowaYLJFQO
KYXOAIkWWe1i3LJ5pU9RpkeOPSJAR+/eNzrlLutN4pHmVtCpdJseRWT45kLjpU2jGEzRhdJ1Yj9g
4rwOA+0xmOzZLLUKIzf7iBT5NKGR9j9/9NIigV6CIsssc9LWS989NIIErOEX+eHe6zQ4FezBuYpR
Qhn6Yd/Vx1Fa0ZHZ27Zio9gnbn5rbEwvVCvVhmHK6+9mPyPhDzRqcKrmBydpnW1jVfrerHR1k8TJ
A3lw6j3sitvCVquz6ooe0TEPuKHpGuaOb8yy/mQk02M8oBM36ohNSRRdlgeRy/1nJzl/r+VbKLFS
bHK7Fvu0Lq6ADn7YLntT5qCQFXsDAEUygDhXzanahb2jXtQCRGBrU3WnrEldtyYFzVJATapOAflV
hWKRwqcCozAbD/SXLiK+odDY2sAY8wsrYyBZUqQJXQ7bse4z7rR69IA1AUZ+/LpMJKkOCdI1HVre
aMRP5hWeeg7GST1nroVhxWFeOjffWZfqGAFyjEcEkl9sU0CymUbJbnbAMhQmpAGngf0D9/67CsRY
tH33JdJHEMfqqN+qxLO3aYw75HM4iYLhGasRth6uoZ5ZgSuIj9SbByc+B+zJrjX+QTSK5ognmhLT
tMmyzjzxalUO+GKawKJO2Gsiof98H0kTRiDryzMmwGgTDI6zNaY6YGkuHYpy4nM+RxPLRRRiWEH1
EjACQ+j9g7hCdzsqmDVqpzfejDBJdxNdZ8YEJ4ZVMlsVGPcoio3RQBP1VscMvDeSokDzTmgo/15e
6D9GZEHOnPKT7VpEihHWjvqtr1joAN0xXvDZvHY0Q9elTrT4LNWAgoAQDOpNobUFEmJ61uUBKSnd
K7ihf7mVm/Mh9F8NEQNi11BdNgMQQ/+nCDL1boxqcwjWdg5ytTPKEv6KmiBz5AJSivj3p8uT6uh0
+RknLwX+WRmks83IGQpcB23Y8jVudHw4tEZ8Zp0fn5s8H49do64wtJHC1YedOLX17MxQKITa+VOb
FZaftUJZh2Cjiiy+gDvg6EYxOVPvumE65WltPIwiQqpQt49un730VdpyKhKlhpTH8/U6U/GnjpB4
8VHqDIUDdmZulO1Upy6vwdRp/5Iowubmf583z3I419FcmLZpz3/+H4e7CwqlsLzeWbPTHTaGYjiX
WCjqxgH07FPTikuIfNyVjK1sS8eak1r7nPSeq03rhYesn9X/Ae96BBK5NHAu1KCrSQhuAVM2pCEo
Q2sd+kqsP6t63QOr2NMX+gnz8SccKylXoak9hWXs7KqRyc2klg+qXnpQw/Nzahf6TZLWCjEDbE3t
fBsoWQ5lTBzZGIGoQOvfrMEyQtgY6BTN1rGOoVFZn688kR4IRabgtrzw82dm40HFI/oi6tObpVTN
iVoHbY9noMbhQaucHwnwrm3imOiltVH9ury3jEjeGI+5KMJ6e/dZ6HNGAhLj11+ekeUhYh+ax4xO
3U4gbVLT6Vtnf0H2XZ00mzDQ5RnW5qeZ9BI27bV7kob4IphS3+0qq3dlnll7DzPH05R+S8voxpOt
Pi4PALoH/NC5teuxcz6CwPDVro4fMm+8u+SlnAa34048NsAluUFYzFQgzrI6eu+qKtn2SauuypIN
B54dvOcF+jzLKp88N6ueDLMvZphfeFq+pjVZjNeM9LjlTztgW6RHAZtXyuS1mJulCduRfQSMASbL
zRiqxwIfAvi/r3SZ8xHHiElNWRIJ+uaIWE9szR1ul1Xr1hsgPSS+zQcg9o0jF9d1KUR7EXcPxoKS
mXrQnayTvKI5SEyufjgJ5baURJ9lBQOC6UFgaV1Lw4pvXU8KtTeVD7Iix7Prp3s9Xw4RZJuHwvOG
G35RuSE5lfR1R5nzjYzo5sXR7wdcj0chpvhMpjKopwSXdTrkzV2UDMYNLLbL9RMFKYWr5Zb75ViZ
3Oh7rSgXmeTeI/N/YkjbkmQyV39pOkvfhh5Bz1VHNIkCnMoXJJVscdXnN0V7XdYFreNCXpHcwGnd
bIZsc5/7/x8tX2udXtkC73z7/MPGIOvWLNaqHtjEDklu1gnWB2UceH0mzXzMrA8pouIZh312LPvk
I4u8YI+JcSUA7Vwr+90NlGiFdi98iOyyMdYS6h58TnRhU0M8vMUsh00RggxF6/ptm2tEIUnIwlXA
zLFGKPk0Gm9YP1dSvELocS7LS5e44VMCyB0jJHdLla2qqa20wPrhVK1zYJj1LufOitPM3Vo9gAJY
Kx3fcx41w6H6XlVgrBI9LW5dUVPqqvIn0ysaRDYQXdwVzw3cDDeiA4uz8rZsW2nPeuJpnGldzwzt
GkXENQiJpMOVfPybrW2ambUtujY5Ie+2UNEXlFwkCEqr0W+wdHPEhkq9rmblwYIbk6IaD2o9h7Ap
sjh81lU4zkZKj4YtbM8Ys0fqtEEDbz1XXrbOAmrIrq299WdGkO4ho3P6O+RhylMH45UWePE2SdXk
mGrIbJfV3fIR6Cz9qBe8lRsRUVi2dtv7qpuMhPNNis7mkiXKpE7DhhPRGf2amIIXN1TuVflhzKuH
0Ot+P+gwo44dke3TvIpafla2D5o+yvkMqO/BrDVRnQYYV/owmFX+Y/4A2H+9j3JJpZ7UbcT6Jug2
Q9nm66HtWra/JYZ6GdwLaFU7CEKGL0vChmuvUO5tRbQ3/6ZGKnYOYoQjLsjmbaj0JWwtSARjHo+c
mrV+ThX7kEyOegZ+w6XKannvJtajMldkuC8JOnUbsTJVsjSkJ+3D/KMFeVb6KYovxm5/PUQWHRHp
kPV2+Vqfajsg1WdjMJq9bWMXZ+MwfslCEoCJa5rpj8J+Ashz6IVTQXYcAqynHROSr9KgY+6zOD2O
oSUg/QDrwTUQ3Aj+SOKv1N1AqsTUvX5+ZGuQQtKc/fkE2E8k7dar2+ZAQs+EdJeqeXnoHFpHeG56
1hSHZc1iA4f0PyvmZcS9LEKsCTaL1Az7Zlk8S0YZPXnRVGNzHCOfmOjq0E6uw8CWVyWznfSGp5Qs
vSg3r2aZHc0JVrbUM/0h5cBl+ZOg87ereyJ78xHcpToCqYUQQcNTV0zDJ/bUlQdhdf6oHAPV/+w8
pJTctR2lwBTBxoTz6USUWLxqAKJdyzn4EqUukvWeZpRZCYmoTrQ2MTVAa2gGxpGUJdiBUDVbo+e8
COxy547S0Q+Z9G6arvK2ZV1XZKojxIpiS25hTFAJzItrUlieWkeCtlQVcONtQQjSVJv3weDbubie
wdvU/dEsJUAhCIo6O4bT5/M4g8A3STRqu6ICLpB3rnYjFS7beYB09yid76E51WdLWBcnCJ/N+fJd
HnKu2TFs+rM+f6nvWfTqRgi935ObiNTMxxZlPnHA3cC30RPnos83ailYPU4xnEfHHh4cgZzeR0Rg
bXPyq4qufGegIK2VrVZoPiwA0sRu2qn/ufyqHYesPfrWAMiT6qFzpRHWQrcCyQRgvfpsZkLrrCjh
PI1xT9bU6i+YX39F3ynKlb05lkQ2dKEWcPNlzI2H/UmmZnm0W4MIdbXniAnFMXZjtM7M1C6QkSwi
nrx67xSo2vPKY+SAyPikDQzyQojIvXyHAMFsbn5wVOOZJGLzUEXg0ZZFi6lNvMKmap2ZW8ZejJix
lQ63xTmEm2nBPvHS4m7E9RdFa2mt8wiv/4QzDaO1+i8TG8P4c2RjMZrT5tGWSXmPAuSPErVhMDW4
beTOgtqdPS+CEJrWa0stoVTM0845PtgwIxaro8si0uzvYh4wsrsIfbXIVd9qw3jTN0F7h5geb1Ln
y9TB/io7s9gNeLa3vG/GS+Ndl7t8H4nqRuYlTsfE3oXs3mAXi/Kqx8VPQczkASMHV3zX/94KL1Ii
dSTflVAHmO+1xi1FJ/yzSkdkD7X1GCOxAoY19/NGMuhba+4IdRDy11YLdt3oIUUyRb4LrADDiLPH
cVXtK6KP1sGAIqSxTRQu87+2WVKaouXmYERTv0/JjDGyfI+WoD5obU8VxtqE2iskq7c187t5J//1
swCT2EW+VHiYViTNGuvPvZEW5jbIBCN4VEL7VyNF/qFyn1OCaO3U8IPi0nipEi3bQpCN1jmrE4ax
fXNP41zHf6xvGraG58Fzz2rhBmfsJeRsAk1wigGPZLKOZvHCyOGwiSQbwL/nPqAL7o6Ar6ONbJ1L
5TR5iA+QDnd+brrbv6tHvIAMBgCMX0DZh5t+RnVHurLpFC+9hDg5/LCtokvoqYgL2IeVwlM3pc37
r6TT3moaqCMnb7GnM29i/zeCBnD74jg4NhUZOUhrNdf12/JgwA7D3O9e//5SpCd44Xsj3bdAcT7/
mpugqDQFdt2EKmOdNf1PAheGiytMbRsNBfxDtZ/I/iAr142iLSa18UvXzhGwRvBsWdMcJYgpyRTj
Womn+EljsevHhAAeMNgtzUZkoe6GCOatWtQoz21bWvf4stw6lhJYR4f3+2CgCExh9odXKaA3tHPF
wbS4X9dYgDc4HOq9N+hgHZoJa4WtmhtRp96RNQYecU3iMkpxBSTwj11D0syNQebXMmU2Ezs33F72
XhB2vheS8U6AF8bJh+GijnRG0xBstKI1jsE8Won7pN82xEecUC3/KkLLvRrw6jbLLSco7QbLeHKO
Mzs+Tea3Bf8N2AdgVzuCbwd+Cqam2y2Dq+XBGBmNoga5aRahVZKZSNcG/MjMs3ZFnNHJ5IOCX2PW
2PN2Ct+VZHjh9hm/cxNYoU8av7qOvChAM/ywnOzV8n/7mz2uq/yyUxnuPo982RfKgdL7YIydea1i
QpKn1DavQVYBZ+2l+GpnET7nEERS2Cvh0UEy/lCye1ylyNHt5sIAHiSro0/FydAVBiXO8MXRu58W
/9rX0TMeuiE4lkoGP8wqFM9Pu2LcQEg4hjp+58YDTwGawVx7Njr/WM9e5t+oh/j1FHjhdzVM4/c6
6S9KVMkjz+y7jBDxVnPankJqwaq3PG+3SA7VSe+2YqaBWVLbluaQXHBBTmcUvgQyD3qEArxkNNPC
JzoWjhlejNxlx7WIhfA8NUQYUZXBDHaOQMxmr3/0Rh8O5TMFCjxWEHTt3JJrQpogVWU4INR6PDZt
HYDdwCEb1H1HzAQN9F4DuuSg/kdB2GIbjqQx+SP1A0tlALOmEeLfVPtqPFUEgvCGQftRbUl3Eptk
IAywxi50NiB+4yqQr4nXDxt1esyJ2ybD5a/78/KR03uHxDSTI4KfLxrqsI2ZGO450e1HBHPjU190
9gpXfrNHhlWc/nlGbv0pUbR0y3VMy2EGxSuJCva/pygM3Bq9EGG/4QWk/OrIUDTCMf8I8ch0Tiy+
gmQn41pVlSM+MErHJO03SUtd4eJx2mqOACxWQBdjRJ49pKmZbQICYBBU8enyNa0Ku81SQLIdN1GV
87IRTqxSr9fsIH6lSj1hb4jSS4Shc50MsbYeMCSSqSfYUc/3w6C1OLCX+4jEv+a3Ez7O3gNKUpcD
2NWldMmbvPKlQeWWNxwWsRJi0YVItcmVcN/VWulHI1n28dypkT6Qf55X//x0GrPu6j+HeZ5haDg6
VPgNFvGE5h+6rLA3plmwYvpTouOasDr2cvaIUwjLNMGAwa0n+6tvY7GzU6VBPPeXvNYjagG4Y3uv
dRXTIKma72kXhEeFbvOiAs45a0HZQGHQzWvaQOiKCZ6BG3AmHowBZ+/ZV6XYxnNf7Xrt2YUwexAD
sv1//gX1PxVAHjs5nZJGZfDmmpr9R/AhABdC6zqkFqmIWJ3MCsi6qQs2LCzhSs9FCCdD0jcHeB9x
k3IE5DXcFazgO2tkHggr/aBqPauXoWg2sWuAWx6DY4wVfOXmaX7v8PuKPkCbr8G+wTyq/4va0/3z
kmfMys7RNFyGrbZm23+ImMJ2Vv1XZHrDd7ROeur0+6DX9H0bhx9NNz4PEmXsMibJX82E1FONsNn7
5Oh7t7KxTKa66WeDejQUEb2a8LwPpkJV3Htlg2mKWU3nJorfOky00VLJx5DQuEd6uBWpO+5t+SwZ
3fzQq/NJFr0mMjAuYipJ+p4/InBE9YeU7TTnpDjL6aK2g0JPnfwuvxoNZQHAdYgl0pyIwU00lloJ
PJdLH2NC99yOjTVosiKsTmU16LemG75bbiw3koHQxXBRqYQMR/paeLsh4yCDr3EY56HWQMQvbArt
9Hk0EbDtT1773Zt0VErtNyCAAQbqRrmGpflREE5w8tQhrHwyX6eDm8ZH2evpQ1epr8u3s4yMfYKI
qUVhDAHHFDdiurPXf74ol4vuv991aCGgRFkorg1Whn+86xyvFVaKus+fW3XX6Y+e9qOoowyjRt87
vlAbUEez0GqoOb2GnG3+ECu/NbCmVRMpHoc3wx5+mog1br1uVUfTbTzWnAl6+aB7yjWSLVWrKB9a
OR68FJJTr2J1DivFfMpTPIYoWQ7RXNPrmOU+b1OyQ8dTd6Q7fW7PqlH9FBEuSkK9Jexdjo7GYjv5
ugi+UJuWZ8003wjF4E1d4zrv6wHNx/zQ1GAtx2L29mj1JtIJxOtmOxmVTLIJ6EfhnhTTNZuG6Rob
xm5psqZYPEIScn1tmhOSSEXsLsB5jCt+VdIoOqSO//xa/M8NhROQrsfjaMB7iuNiPkD+YyyfCrgy
gYlzmTkNYrx5dMbpra4wzIU4Lx+wtxXbpjCqBwzyHPdJ/SITNUDlnpPtUUoPpWjKtHnwqjWB2pTQ
hW6pDPKQgcVhf5RznVhZeJfSme7jsbXbzOaNvcoy6EvsqHtqlGmTsLMgscBCcOnEJoMaHuAjQzjo
QV9o4HNOeTv6y5ZuGqBvFJr5VFfEX5WBfRxZ+PuWo/y/fLbVkPjZaAVDFbukYqqbIpNPxH/w1+Y+
VsTUbv/8TGranxsO8uM0DivsUqw5HM2aRSD/8VQKs/LUtEsgBhKocpqkCd5OBwDRtJmfJ9UraWz2
j9Y0jo6SgLJbPAaJVB2/D4fyuvSbbAiw1AtPWTG1uH8KARLv8rnHsOJvxtKiu2zJzklZrchBeawQ
8OLQnzeBdpPsAnRWZ1sDXlIQw+MXYZRiyuqb/cAWgPt2DHFp1FB2TXag7vWRu4KaWSPO3b/2EhJp
+CYIiVFt8bcsCk6jpozMQensMmN6tgcnfwDYxPBZDs9gJZHWG1CrGKXKnTDAsi+6uWVMpbKi3hRo
zUmGMKFW2JDQON7Uc+rJcucZMfcSM3j+HLcoaf+Msrhc4alL91hb2bKQs+h/FgyFHEI/nX/MoU3c
VdePBqQ8PjUHphqfb9nabn8U85J/qlEELVdLNn+KS/yB6ZN9iDK7eeGevV7K5gYs3cECvPNZm9Ov
rW1ivHDD9u5IREp2I1ZNPQAkk+yOOJB63ILrRbGqOaSaR0x7mVppdPFaVm6j3rpEU/G6NJVdUBrb
5Zr8dM5odm8ceqYp+AxpnxvUKzstiN5Jl3zrSMUm+A17TGK8/dtl6ej/U+UgebNV17WQXDgUjX/c
QfV8tInNCTuwu7OvpceyxDYyHE9dAMGN1Gk04lP8Ftmwx/EvXMl0Cv12vij7zHtJDPJ82phjU1hb
1Y2pLAWGhkjayn5ZJCdeBmp1UZDz6n3V3HC/XNF5671XVpHcTZMA1mZqqueha/tdAFv20FgJ3t+g
3addGW+JTv0A0GE94Nn7IDg1uiIz38PpSe5WTWBNrEbv5IREIDTSo552zw53BpwNYfxErBBaxi2/
WHTXy07xh0iv3lBNzhiatjhgaEX0zjCB2Dolh6jWhM6ptLITogZAdWIO93W7+lr231NHtV5YZckb
4oHnzgnvWl/iTzWFDiSzaI9ZACgtpTSQhBp8+kwsyDa+ZHawoRd+WcY6c2ST79boVWjp8m5oHxkJ
mw+8RxF9cLbbZVqd5di6j2YWvnErrp6oem6h6KiNCSvcLt+llG68cUVNngBvodpoi+fc0pSTINwP
MBUA8a4M8hOmpPEbIM7RB//Xb8mggrgjIvdYwEpbFR7JBeOYmRPIZO9BHUpQWeDC1+ksABocQEhq
z0azmCcaIU/cDb2vtqkUADpuirTK6B19Tayj9Uyah0WCoVd+C2z3aYK29ssoHxgxaKTuvGv8Zj7B
lYwg+1jsESI3+7JUGAMuPdmouzcPvs5pyIqbJzzjrTAp9asab44kDg1bd1QFyy5xL1IH8narbYSS
GxhrHPVhcFUTwFO0ErO8oIrz4WxNNspN80NMXPiryGSGOc/EVF4FUPx2tp/a7qgkzRG5E3N8YKBa
ATI4M4j2WIrF5VOeZHh4GXvvWWq+fEm2xG20UJY8R4inIm6el92qQ49DBEeB0qUhiyLRHOihwziH
EjvB7E1rH+sE5ESUuT+9WSm6yEWXB5JHv7NsOUmdY3hRH6UZb6DSocfGEXtx4tbaC4dngZKUif78
o9gVxtyincmXKEuufz+kSvSMjhTIg8vCMK8C3AkITVzCaEO21u68Eq8Dts6LIqVIXI4lU44bM2uw
45osWgqMsJuqJR3TGT081bJ6ixVb3+DgcR8QrT0oUWhcQTvnzy4e4jHoZbANG0zTui1gdVWGHxcO
VOuyxKkh3fBiYXLemWaVMB2zlHePTe7qcwiZ6PXrhKHsvqjpPXfI/DIognOaTbHPe4i9eGk/LMIn
wlhvHiRA7G14oYQXPUU4fInSJVUcacRTwJ3zDYs6c2r78ntICUDvYfGr4IKcQ2fKca+JRDkPBONt
YWTnN2LIkn1c2EwIYEPeG4jtD8gLWYJN5pPC4OaVXfnD4o4SOaDzdJwMjH9YSFwzsK+Ww92onQQz
6CTsyT+oyleSEpi7p+JrIrpoXQqlYVvMDi+C4fhbMpalY7SLGXOfk2HaLF6HeHJ/KGliPAWMkFkF
QGJTQSy6VveBGPAH0xrnC/KmEMqGo5wY1OTc4RNllw0YMrC4pY9pJeBFee0zyPPfl9eiRs4GUoTL
ssv29NrpXfuKaKb+LYmLFA8dMjfvpSJoJ2Rvy0fpZGB6L4wVHci4ZXrUnvI+IR7JSuFCe6Hsr3pp
EQtS4PhhavatNhKN0TdEpC4UBqWBVPBXC5KLHO9YTB4mEk1oZ5x46lkE4ilxwpA0tAYiVZamp3Fe
FI4Zsv24t9udTRbdqXXzryXBOEfRpcZKGi3OMR1ed+01mywOwu3nTBdlBLu+C9N4eR7dbuXhtzkp
VUJpWDXbIizks2JyTaJfU1YGNcjarNPwB4MPsW9zF2ov/IQrJAl33SWh5jemxVYbHxXUMI0RpiO7
TaoyEVoq1ZS3jikBV4Bh/CZNJfDVqUsu1BXdw9ACVq+c/AhC2nkGYfJrGN1g6w1dtVkWHIWdEHFg
h6wqA2G8oXsFeY8O6RxYlCCqNUtQAbOGyovWZejFasw3Hz3znFNaCA7XysLROOguZgIA6BQne0Wi
MUI3XIOSxLXkJsZPM01ZARUcXGGpMouetZv2ICCSz5MSSm4ypPk/2K5LLB2UmktmZMlRQSUI6iC5
5zgzq9FpTp/TfTGOH+Egq6/LtFfyEpE86qDj8trwOvOA1l7gHuxGt3+4Q/9GUBTvHNLtpqJP7oRq
nzgS2FIRAKdAo5HhMZT52+fMhn0cGnfYjIuxEEIlQ7iLboLKjtP8Y6IOVQMPJ4TpPX2qu5TynHfB
A3Et8tJPbnutdY+KKzsv//sYApwidO33lc1257ocPqkxhpcBJsRyxMhI+1WQ0IM/Ge08pS0ve5Xh
omac/BqonfmceL8sBfz9srkhEjHbtLIhKqgaozOC2BL+o9IAvMsrMgmTwHyQkkUz4r2twN4UQavz
s/K5sFv3ROiun0/VWS31YSuH+IMqX9k2sDA1Zq77gKGZgx3ioBEyQXCbszFb9tWVu3MLJjI9SFgf
XhHTzeZXR8DuelLqrzITK9IRzFVpAwHp3Jb0rXT6Oan8xJO5Q9WHar1VyYOoU4DyJNSgI538LI2w
CQ7FWXiZ6zeao21gR1erVNbxdpxzKHQ0zqw7gbhKoUXrYaYqh32JiY3hf2xdWJ3uqk4mexUAKGq9
iEE9STI7QTKGr4UlqIb62sZQsCwo5oHt+IYZvE49jA3Wtt5K+VGnRFpQoEfE3EDzitLvWV4+FDL/
qXQd/fB3uGi3ItaJBhr25Ecclcp8YMoqFPHdzhV4oPJn5RR+EqY3zQlPnrNDLHLo8PXCOzp1dvQM
CMzayKl9n1Jk//lEoaW32XNeTOCWoBeOsupXhWBTB8Q2bwxW6QyMM48/EQhzeb7tHbqGOWv3nWwh
LlArGmg3oIogtCwHh9uBvMLvqHZOjearzszVYP8I6CCxogbRBlKoj7pynr+X2Vbp2RMCW9qOTkzj
W6ors7GOeVCHa2cIiPI2DXCLZsQOAQlalPt5Z4YbvdWSnWmUP4ZGP7B2wi8zWf1jlk0EDYlLZUdn
OsivSiFY+oe7xIbRDluD8WTtw/yZOH27W4SXVxlU4PLlw4AuAa3Oweu9NbAyjLgl4V5jd44haxlt
eghV7Qjk9+toCPpwfv8gsHxAJsC7KNzQ+Ho/0Yf6nFUkq3TcmxIDl2dd8K3a7JupKvOrSUJGNaPr
B56xYNLXEGHrCMuKEOa+l8XbwK85kvHmqOLHhE7Jw6a1siS9d9VHr0IrxdY00z1438Y3xib0x8Lh
ZUEjpGadZABXoVQb7yjE3xKjvYokdJ+tKP9eF9mcNm6ydccrt4qa/DsL1zs96cYESphk+r5py4Na
Fms5OwttjIa1MYV0bPQSLtDUKvPWVW4SIH0zzOrJCVAedNxOpsh7Nsu+XkGdY1ntmteEAcwlb4md
MLKsXvNOOYUs2natbkYHOVaQD6EvwxZaAwsS60iHJYw3MPSxq3PcSu9X39ns7DuuPqnd+0L/gWf5
LeuART7q+MBWukUZXaFVopUV+Uohk56NENoHorqaWRhZXWQPzLuno2bdgZBPV6t0o8V1tW/C9hwp
yrgrFfVbvyADPPbnGTkLomDnVV3pvnkrVa9Y4u9dkXzoRKb4vdZUq2SE3INmj0OBsU1UkupIzQLg
8qVqQrCfug22GrZeoJ7wNAjWu8YRcrAEtJROwdVIOp7QHDiysKsHx+x4/UcmeFXLuDJoH0NP/4oP
NgUPal0CEHJcCpjQGyAZQQfKEDUMLrx4q0LXL+wBAHUwnAJHr4+mN6hbLwK/r8mJYUQvX5BAq37X
xj9jYpu02l5p8I/DcDi0DsQvkARztEj1aidkkDYWcsIQwi+vA7YydhHVeCbaBnyMJfSN2iTniOHR
fC3Uue860TWfI77TXVWr9L0ifXdE8tZX+VZj9e9rfZBtsjK5pdkY7Tu7ejbSGPXE8KTx627GrrBX
JdhPj8NupagGv3CEkd9SAJYlv6zI+xIOsMjMGj1ZWq89SBDrjByt3GZ3W+LIKUzvF2m2OlFLk4bX
mJGul1RP/BegEDFjKww8zxPqu8yKdyrYR9B6rEvZ6JxzizD0ftwKN3PXGRULVQRojIBR7qS3fjBm
jzTh5dEtSUwLjCDZtC642zB7Upm1RDrQ8Za/q1rZyIHuuH6Sj+c+4oMxwbxgjOKK5HCDDQUNjREx
iI2ql3IqN2UO9ZncBGXlWR+6meobC2rtKs8T5ah9iJqJdGs5ySHQLMfvaOOJaHQB0ArVAWJrPRP0
TjlOA7Uvg2xdKEcVe/uudkjMK7B9loHMuYBjgySA+M0e4YdQgRb73o67XQdBbAbaEUv9nFrZcyH0
4sVWxuck4mQRNgjKgYLIACC548aPLzH9aDw5XrJR/kSgB9sYRZ4fa/zFPrfWJikqXCqFvZGWvR5H
rz6iYkNt0vYTfDe7842EBAtaFT9J8PG6Ec2CY+suaWJuidcTnD9MDpgZRcA9xyDrxyOg2WirZD3w
y8CV5XBg1kT+SeLXqAQ2ShI9mKb4pZEbhVAtY1TcAY7hpfJdtXUAZffmkfUmlsCkJGNWIchDar6H
t3fu2pl1qgDXmz6rN5Sajj8F5j7UMPHnxPNhw1d3NrkTpzikWCMcaJ/bKDUCEEmg9asLC3jkN+p7
pCIMz0jIY1T0y7LCj8lToIN1z1KoZ0vJcXBAG2ijlzEj3bQYHvNGfzazmMPPjHZunGR+pOePOL4z
zJOoeaRpHOjORj+BOvddxxfp6onyIm0OYdQvR90NimODyci37R6se2FBnG/zTRRBWNHT8N4QrPGG
2otZSDXDNJMJaqD4lvPDbAPLeGcEuqn58dcTs2ks/kjB9bHxk+iMF/A9avENpMMT+QTBtq/gTENy
5Q03fKFtLM+iiHjmvWcP8wVBSIWzHnOkeJWG8sLUFL/QIRAaaUUnXHyRU+E+9n2fkH1OtKTaR4Tf
8Ntc9fkhZREO2pd3Baejd/EqNzr2Ijovn02jDcIllgdygJy9ymUb0n6vcwpLcuZYUwWyR/DDc+o5
HED0O5uWi/ugxHF2whAw5iyJXae5QH3GR8JRj/BdXcsK4ehQae/9zH/oMERoEntF27Gc7CL7W2tl
760nWedUxNpHzhbRmC7Kjykhi4ZVXLoyvVkWrrTfJg/S9ZCq+zGUe5kX8Xowu73pFUgYLXohLbfi
LTuX5lJHzfPiT8PqG++KQtG3xiwpmaZqgzyaJO/KeqH10y5mG9GXGYn90rWjuNRuDnps/tPaapgH
hF2+sm3depnJc3R7hkG0GARJqPPWd1sPjmEAhExhMbLvnZB1E1yGLzWgrnawre/1OBN/0E+dvUmN
7gN1z6qe/6Cwwl9Flo+PZpq5zI0L8kLnr0/djXngAC4JK7+NImpFytlPF8XYSQZKy4zM/j+2zmu5
VW3bol9EFTm8SigHS872C2WvQI6TMOHrb4O1z1m7Tt0XtkBY3suSYI4xem/dXFsZ0wRA9e3JAJ/B
DRFit5+QZINCiUUevfaXopvEza7FKyEt/VsbV8Uh9fIB0mLVv5luU/kdd5dDOT+bi/qpGRTn1tat
+Uwi1nr5oQn95Fl3uGctP4Tasdu2EAT80W7IMPCG6N5PeXNNVMXHUR3dA5dDy/Ep+VL0iRbof4/E
BmEWbZeePT1I6Qy4GpeBKkcwHWnaKjLC6b5s7Db73RuRPNrUTn8O6Xr94GBBPP85YT4eM7Uh28O5
/j2klCuSYcuTAh+CVXD3gQzVgI/HZUifsvZgYwfhf3/EsjZGOdU98QOOWnzrCPF8OxPxpXfdAmX4
rHHj4kVKRXjOsAa+qi3yGcT65I8NwfSqKYw25xMU2aXrNq82upEql7xW1X2gIwnte1Xcol6Z1ooe
Op+lZ+1wIHW7scxVqgB0aN0wWZdJTOpbSxuPVeAb6KOe4boJ+NDL1Ddo/t0cAOJtQluVvlVp8R5n
EDL8iaBCqpiW+jErjhaJaGjn0vbZE7ZxC9WMjBN1uPAJxz5oEBhFSOwnV0Oy24m8P0JK0Z51T78s
x4FWcTFIZHYqBi1/9lrlgZcWFOkpGvEAyqis4ok4xuZZlATUrTISICPDAxw5jXzJw/QrHIknNSu3
xXlcphs4TMY1c4ceu0sfslCcw40x9BkKfZuEayRtjLy9AGFQttgjvatrwVdNumS4OeWcENC4hAvR
cD2bBZ6hJJ/qnyKxV5NuKL/11rnWqj6eW3W01sFAp6XNgobeDdFmGajyJ6uxO1+r9YhWgknYsYc9
K24U2pKA6tEkuMNhKC3nTPyi3JZgdO+WIvVVZzf6gwR5fQ2Nrl5ZplO8y8whKQC8/K6E6vreafWT
pYvPpuv2CzZ/UjVlldVjejTF/DclDmjjNE6+XZ6Nc3drMiOlPZHCxvf6znf7yHviFi/XoRtXr5ba
mjihkJGLEX9egIJuZ3d0zbu62o5DGbxR3dVO+92I2pkvoQZpLdNwM1KUlcsTQEPAzGjWC/Wa5Rfh
dNM9w9z1Wu++9Glz43ntO1WGnpzsuLk3NKmPNHQkeTxW+wkhc7WcQTPMWae45S+DYpsoeqdpm74G
YZvfx9EWCFYzEGs0utCLUfrBZEr1kDgxDE83hTHqJZ+gvJGgcBNpG6DLKF9NaRsP7XZM8iaipkyq
/WQ2z/qQe+O1s8JsW01ElE6uqxB6waVqdpQRdApZnLAq/iXsBmqEXh60NF6zMU52pDO/L08UEDrG
0cDtg/PyrMwbs7WU07Jp+dBBKnfdeW2Z974yttGeGe7LMDNKCqf4Z7PQSpQYadSq19L0aCCDXk5Z
WCZ/z1uOdS3BAsQGvEKdn2XT0Byd4EtkGbxuRWw8fTTpdscw24uS2ZCn1gcgQfrP1ige+0Ktv92p
/Km4VnMlo6b202D0yVyEE2/T5uBT25+HHQVfe14ex6Xdcx+bD5MhG3arJCRXrgZFuV4Ogkqnr8yY
tE8ccnUG1Ua7VCFjWh42aWScI/PTqpGhRd3A3MKpb0421De3nXkdevO7ng9NnoXfqUqNx9ElqWQ5
YzkXBWO6K6gt5vBypdoApGRRVEdXjFAuwJ9G90tNwfKrmfqx4o56laUo/Epros+ed1pnsfLLKO03
uqbDK20VZh+ks58zFZWV2esKRZQXvyveBJSeU20FUFeVtYiL+ZzbsdVcmAg7vmFIqkmLbmEOF+i9
4KVTbkg/JOZBzO+e90i9gd+ohX0kZBI+VyFTsuUU5NTnzImZywDL2jAXZC6b9+rDWDViPb8QMrDg
FdnSSRWO+UI8O+rkuC+2beIUX9UZR3v7lVkRIZF90RzEQDe3j4qLPR+XRWGsjcnFu6wYzc0SKhYQ
lKSMTfir4BAiYsts5SaFqUOmaskfeN50NIJTxrfEbKrGY1yTNRl+BWrcY6/lQ1MIpXymN10+twYW
BM96WnakANiHRfPTrbT6MGb2nCmTxFAMyxIPwfxw2diJiE8VoARL2sxmQi27LJvWDf55tOzi4tuZ
hZces8oGGFHnI/c1gzlG4nTeajCL/oUiwluXYe1ulSIt1plHXiF3N2cdsoT+oBYoVyFpWw/KXOsk
inlnqiBXtO2wetI8OapaSQk7tNnNqTcUqnxBWsapCEkzcQiF0G7LZkgCFMYacZCI4nWkylkcnYua
vlmP5Ne0vK8JqCwAOjZMTun4zBvDklMOBp6DmMDk1mrDp7+nLI+W85af0P6evOz/z9PL7rLBJJBu
Kh0fQo8S6kb5jH2zjbelIOeDZNmE5J3USNZ1CBsKO1h5W56pQbafNKs7L3vL8eXnO5T30OHjCHQD
L5fgIrzZHU0rOL4vy6G/P5AlCB/rFnX8ckwx5BPGA2TIJF2FudrcppLGcx4ZGxXp6KHx6AQpYf+S
xzT/e9n/7FKnfjc7c+UpqMAMz3upWsTEFSsf8oHHK3ouw++qccRga/xsegGoyh2/BC7CvTVZ9Tqu
ze9hajKu7IF+ytIseIJMbqAln83kiG+fMrPnli4gUVHKeG3cPNW1Xj9RfXS0yyQjj3k3nogtBuK3
rRqdVm9Q9E+2IJkbED1VYKb5qUlqddMpZ/y5P4dQP+lBmfzwGIKuCkuhqJ20ci8yZwBiFTd7CATJ
I4Q0hinUzy9AJD/iik6lbIJ3E73wrg0CiPrkWBPBUqy8PM2+WqtVN+iJwxV4NOq2XI9egnK4qkyl
vxxdIOU2UFI4mAtuSkFAfBdMXygbtadU6I9tM7JeJVPAb9NPLantzzjQSmxfFavVsmrx1yv9syUj
QkWNmvSPBLflVJMR24j5nzyoqt+Qjb3t1ax9VLPpZ16Z1WnZSwmbebBouy9KsOVQ2IsJX2P9QDZ4
vqJbVt6H0S7u2Au1rTs0xjoytG5dkBwPYzHaxkaqntoymoeB80P6bPhDTajv+Hx+dmMR/uic6r1h
xv2cUTPtR80hZC2JsxcvJy9+PsFVybuLSZZ/GvmewOI2QiIf8FW6uXeRUg9/JI0tVrSN3Huoo9fu
mxFaRQQPsiO1d3kNOyVX0La2rqBd0GSWDZ9OhzxmIH9QhqC8R32VrUWWpC+YfjZxUnWnZRPpxrjV
2uyjkNKqVnIuZhp6fNgNgO+vIkvzNk49s0V1fBwiHl+4r6VPXia+wsyriEwZ8Unpz4nSkcbWxgVf
/xEMZTRf9lNuS0LWyssYDXwayLr+2RUecucJb7CLtCACi4C4MH8ZSjwEHi2y1PDmqAfqRsP7oU85
tykB20yY9ilGpc+SIUeFPLUfkQ3ZJEMjtIUFLT5STTlOCJwI+6myC+xsPrvzcSrSJw81wjhp1UOO
/vHPRoaxvYqzOVI+IS0dlH23suN2fFg2dUgfRiSxsuEeexDAXx4Ta/Ae6xJORV9gbs0++9ry7oNj
6Ec1d36neuvdlw0D8mELPyXx/x7DTnWERPcM2ooJUGkz5rdldwhgKGC7pMDTUSo4aeFsPSb9ii7z
W0Sse2xUyjONiV2jEu0XGqQkUpWOe6vp3huhRtcow0m66jLWAUaeXvqWqr+PfnDLELRTR3FdHmnz
I8RbZK66UvNDqTyGTiuvXpvIa8DI4rrsxn3X0K4AFgl3dxUp+fBgMRN4EDk2cLvETjv2fcb7we5y
TDbKb6JMUB3T0rIK9E8u7ee7I4V1Kdv6KKw6uOdGYx+YrJprPoaYYRSXoC6cgfvUbLwZXFcdwgnT
7ggR/ejhBTgozpCc1a5jhjVZGq3qCPdRRZ2q6InBSm8C616Ulj+Y7Q8vDfNrM8pfWZLELzTHqIGK
FofqVH9rWD/WUGerhvDyKrCeWGm7vHo5BfT6LRMRXIh7O8Im4kuPoZAamKafyQ5RV6bsIdAVl44M
q39tmpqEOcTvtaY12U4xa2ejdy5pvmOIOI1wXwhTy8NxCtwz1t+qU3kCC8YTDg/rxP/8SeQK71Zv
yUeCUfNTp7q/SYIv8jUiTAQ3fTPtisgsaePh2W1p8LUgRDc6TSCskmwUg+h5UrqHlcmw3V+eWI61
FKL8leenlxPbUK2AL8z7gZEhHKX1cEeEI/dVWOgXHV8cc0hD8rmX+mU5Rp6y9s+j+diQQeQXuWls
ppFIpz8n/j2npJZTG009/n2BP68y/6wohDxqOcOYvz+6PLts0hH8g9cbwb9++d9nl9djcDusAhl3
2+U3/s/vWE7W4Uw0AdyzZW85TQVMBiwMWNWhKMc//xY0WQN6Zko8qxbe1hS1eWnb+eoRRw8Wyu9j
zrhkyq/KYJycALFVSOm714yAZB3ZDZjOzPbQ6DTzGWNFK0D16VGGQiW7twRdCVxqmmb7Q8m1JlCc
7uKkzStFlROV9DcXC2R9z1Xvu/OUt96MkTIkGWlEksSu7eL3dmL3amoyPk6BFmirAZsSY5w83vFl
GCmirZHwrl890OwHFUPbfdmYQKvauqvPdm0x3In8UQ/7RwZwxTnSvdfGVbtHz8EuZnjtRUuGH+R8
fyogPPaVZWu3GVtQmYCJtNywT05nDjsJrntrJGeudfF711XuUc/NxHfHtN4QdRfPakQfVxlSCmkd
hSibDVc7crN0kT0oJkOxKrKoTXqH39ffm6au12XT6azCO/uakxsVQH3oOs18zaae96lptTeHcDAc
Vir/bq9M22MFzepAYb/TxVgyZaVFaqqj305hCfbBXUPzCHyUxGLlCL6/0FJoitTr3Bj7R6wPclNn
9EnSOYnJEaEHndcUvjcnGaFwN4/oamxqZZ6tmhJ8YF28x/NekzbBPfPCzfJcFxNA1Elr7iPIMlsJ
Y/qlG0a1+bOrLwdTrrzHZfOvfUyfXOznZ/q4q49/d20ncbBXz88Epsx9o+u8de+10WM5WdFjBRyH
Zou45fNeBiL6THn757nlrKjxJ9fqrwF6tz+bMNA7n3wdkIj/PbY8whkwnIuGwKH/Hve60bmS58FG
CVDgl3rDCOI/rxTLMGdlZiGWx2nNFDas72GP8iQeCg0ftVqeijcjE8Fm+eT1Nbli+K0fyAd9QKMU
fEXibTLM/oed0j6fDMfyLclwG0JHuaEHwggTTiow2+oxpit6GGXyy3C6O0MF+x5gybknMgSbaGfb
gEXWKhTjeGe0N9K37KIdzoF0lQ/jTrhVAZGT7ySM05mWgX0iH2P3UlV4EzusDnVZPExxUJ6duEE5
n0iBIA/jjUOUYOYvB9VR/edpO0tiVpBRZAH5CzbLs383y8uAIU3SIn5WgW0k1YQTjzveDspZvHOr
aPpAcEA96tDLsIHRApp20XlwPEkY+ioBtFDDjFEgwt07J+Y1BvX7kmNM3HUKfsuhhHSoZ6CNa6a/
+kAipVplA1QJBhNeUU9HhyEf5t5bpxf6ZiSbfFeG2vgmacatpnYwGEIVI+6A3UzFedWd0gEMQETy
cpZlIUZACi83+fxDceiVay3tBzAywbeW6mLrBYp4VSTNx9bdUuTJi/iWhirfITyGJ2sAfpo7mv3e
2ka4RlwFqBKy4svskCgQqOzpmFQ7xLnePvASuSpb14iYZbliP5QOCpO0hx2fIKMuWo0BxLzJCYkR
qQGcpVH+OeQOmnZuirNn5ZW6IqA8utbT8NSi+jh0AJaQfnkeqesjjuN1Rm2NQINz/m6ymlzUNOGT
U1m1dnQCVc1RdMxbVeYa1/f58FJwLhtLY4kJJ4VBugETyAKLsDPSTn/DrYcrJ84z6OtJ88aEazkc
hKwg2yy/LMa22FaIrc1nsersc0OimT4s7jaLaSljCHH7n+NFbtpYh/91eorihHZpcyySbDqhy51O
yyNvjIBedBlapzE/BdV/jg+JIU+w9KtY+aYdibTeCH+ZxfQdhXy46jx9tfu08qPKNTZJkgTcOJK9
7nbJm8iG90SoMGSrqb1wHWyxGvOHXx6pdinpK0taCn1XnnLZxjNfk8GcoRxbPQb32Zlc+6M6v4QD
F36T9RE9PgIN65iwvC70OBaVEbpl3rmEiOWTlgM8+vNwSuwr2Nmcy8V+ZOlBa7MkiWACwploXMn7
qj8B6ut8LvUHoVRy5dp29qCDlGMV797BQnwFMbj4zBOYsDRSyF2T6T5t8WNu51sWdNoBQJE892ol
z8ujZSPn3T/HyoGk7wCbIQYRmkLwB70ztf0/G9xI3jkz0J95Sbat+xrMOc66EZisHTi3KKndG57H
4FDW8ncy7y3HixyYM1HZpyDh1jqSNgr376I6k7fpOmLey7oM9qx8HXrlTAbUtBmOKVgb7hMrAzLZ
rai631GtWSdp8kc2mskDETE+12PunjDAfLAUNIkopNb/wkaQHhJLfx9imZ0tqyUFSx/5OHn9IUdd
X6uKemiyeJeW+otGC/1Y4sQ5Vmbwps5Fz+Aa2iYWLrPnwS7XVGcM4L1WW0mMGRpS9pVkEFiYDCub
pkDnEeuIRsIgO0TQo7TwKWpUechJYqPHPe4dYpfha/lJpMVrq9O/hz55GhIXCDYQPYxgB0OUBP9W
6pnPBfg+/Zq73NvyK1atWdLDRxGfG5Icx9W2k+1uYg179mRAQNIUzU8USeJ0Eq+awCNbytY1JHvf
JetAPG/3toCcUQD0SAiaGFpspdwffD1lgVC4GNYa4cvyeagUeZlsUbLSCX+lDaGm8HwI9RId+Wsh
Zl1dEoUMk2OVuMUXuBR/RIU/8n1KQidfRZH9rIbS2XThsOs8nbJgdqaT9nyIBu7aCvbjdciCeEzp
PQ8MUVzpvmZWKdZqnt8AsbYrNRY2qdhJ7AtWR6sMccMmmAExCTgiz024JQbeaaxHWnwaVi16FA/k
L06+FxcXMputlV6+4tgetjqsgLyg+ZrkYDHsSntv04rRe0OiSWyH61rLHkt0yj4b/o0WWCXZK7tw
DG3iBD3rtUhfXHXugaPivuTEB99l2F08cCOpAWHcxZRCUvK7O6erV0wdWanlKaN9dtvReGzRxl+i
n17skoM+ge+IzAPGhifpAR4aiCCvve4tEaReMfZc5zmiyNxRJfNi9WJ5RXioAPAYcPPtiYaBLHSW
ygQF78PIwakoWLoSIdLBitx4k4BKDHOKwQIK14zWzFjg0PUckKx5R+AHHph1NphEDhRIXR3Nfczi
7qwmdP/7JvfbmrLeBTjYteLFCMt6XacSHnzKLICJF1pWRhEnWMbrEW92HovsWEfmTydMYbhl0Ayx
BinUdO1ORGs97X7RAj/IckWCmnopyuC3ypBmVTL+B24kN0KjqwNJfZ1WDIrjEa5NQ1zkGrG0VIle
SIkdrXEGDPQsBlTfVYkMXzXH51YaDVDLamXaYm2zmF3xpwF5Qk4Pi+DhtYk8BRNQQiSpoVwTg86b
tUrtNS6PEXcthliSMnEuKwIVaq8kyIvDe+N6ypY8Wyau8x2pM8gua1vGYa4rNsgaykf+P2LvqRw9
e13V/ej3MfWQ46IJS8ReD6fmYbQhvsNIkIwZDlrv4fsyoyfaZMx+zW0ZIYXBYESYHVNIpYqyVUI6
dcf6zpDJ1Z5s60S4+/uAaO9cFDO0bUCXUqEIDCxiZaBwERikBD4LwWfK32tgjaCph647d2o9HgNi
S0RZUIEn+Fyxrqxw1XgHrMtfUpmtUnLcWiYixySm0gdWAR8k6Iptpjr9zjK174LhysUb+AdNhhpt
U7xdz6xsYxUZlwfSIalXUS2UkzNpVwys8iFmDBhkK6+jm9oqWXnPkqZ4YAq41qW1KRhEPGQl3hyt
gbAbMGUrKrKXQ9lZvtuywmtafYIQlHwxLmwvVi3F1lRmN1g0vrQ2XR0jh6snnww+FrNgczzHeTmd
ZRI1ZAb+d3951E+p4kOyU/48MSjol1sjqck+azUfLhUUjUkcNCPeiQbOKNoPkK8CNBnC22vApeLs
ekSg0uo6Kp2NRcozdxotnEOOWADd7YrwtZ6GMeNQPdSeSRD/XXVuvOIaj/POpPkAxzjPnEOQqozn
uddvRm5GkDHrbydnsCqNbFvG3jygsRErYVwQztbtB+9o2tV2cRQUjfujFmRc2ODRVgEpfzbyRj+r
AoVrALHybTkiwhjm/lhaM7Vq4mQdtOWmKZLiUrhNc/P0zPAJzTR9JWwc2CfZrUTkhJxCiOukTQ9N
3FirEOfuulAU86y78C+UkDZvEx1EzDVQtb34g8v7DrwoNh6Nrzpcwl7l+8GcCmF6x6QMHffOjNo9
5PXqkvXOA9HLKkYtZFki55tcz1D+wNGahyARl5Gz9ums7ciz2MBV0fsV1/2JPjjSdJHtJrxZkAY9
LpEhF1+UkZkJSgaHKaZa612gHURb05X4U5H5dEwQ/vRq5NT3m4boZ27kbX0G11efdTX4gWkKnYQR
UqtF5nMEW2nHKAkFKHdT5no2FxOuISnybYV10IQIqM2PitQIH+H62aNHz5XiB1guFciqXW7GEB0o
fXKEvhh+8ewfS++zYtS4pUPBn4xYz1VNuXTslOpnEOQONQnJkCMr7+tkFb86bbiMNPbvdOvngGSE
2B34CD8PZPbZttYjxOGEqBSXt8ZojEcuas26IMN6H8EivxvUbaFn32KruptRo2EM1BVo6ch4MDbS
b1dj6zgKeCXznt0M9UNLijuSEb4FTUi2SK8IdOGRg3qpnsK145ifRRtSDmXRribasSsz47JsmqY3
LkpTVetO8/IN1qF/nrAZtTETmE8czWobOKxyl5P//uzyyKhppCbGdPt/fzSCMIVwvSj9jrRt7JhI
xv+86PJaTq9fa7vtD8sP/+tX8m3XQVvZvqjDX3FRDBsWDJuw66YvkFXpSkeg8d56JT03PNJ0K3p3
LfXBfMTgGG+0yMxveq+3225S6a+Ek7IDcT7LssQLknh5UoENZxzF5/M2xI47I2zo6YwqwcDM+vBJ
XNEDsfjQouYh4mvQkul0rE0i6dUsyz/ywkT4jQbxpNcJDSx88iLbalY0PY1qRnemHaxjXaknXHDe
QzWo+jNDWrJM80Y5LruV7Xk+Dshot+zWNonjiA1AD3ex3Kuz4DPEPHq2m/wX8/nhmS68/mjluzJ6
HFM3ex7mTWWnv12h9OflkDDUdpNqarZ1rPBegzTIbZHT4ut/G1Fy6ByLjJQ6zIiu+wlFkZEaoAPS
pQttw/pQ9Qkcvol6cI4EJ62NstHuSqKcMtIfNlAcs5Vdi/yWXAicK3zXi+UOipB7j0LQ7nWhcMst
sEhFsFamrPiGUOOt0qTqd2XP4qxvdjPwMqz1z0FrSup0vjZDa16zqt1mDil4cNTEKsyrHYENWt4d
XGF/udgFV7YTvjoBa0owbMgZA8bTaCXrCnBW7lgfpUfqSOPuDT3qHrKwHV6sEMGywxATfX+0y5xp
P3Up6UXloPt1hXmgGVj6Byx638BG3UxQySReIEMvL4WZPzIpesi7Zienmrq53ydd7Sc4lMoU6rIW
vdki+NQ0VkBaqRzKEg6BGK6psiFmDg3zmIpVgzckN8otrt5bAtKOee+dxL+X2itvTfg40TwVcDDX
E2TVzonLFZ/uBzfM7rp+7Pg6i9H5DR3wwNv33bFAzhujWZUe1xIBj5CE64IOUDYYmBtu2Ha3aqUc
swYH9PSokT7ONOrgBACK5VbNJe6zkeF4GqCUivo7yhHWA7TqW97EST8rjyheUezhPUlzgEliyM7G
SGmgXuI8qlalW+0T3f6qgbKHvfpUQpxfMVZCjNvbuzohiNXVrlL0t5qOpJdNn2EbnKcf+VBRLVgf
lvEIa3hvxzoi99LmK6dRWGlrU6IjctqtMtgkRvXeD3W6IFc/1Jn+gtT4rYuhG2Ju2ZY54rku+wgt
86b18sh4+9XkgjkXJ4h8znE8z+3qbdEWmxpbrauIG3xCG65n5T1ixAd6fq4U505+3c3RlQO9lJXV
YMIU1oMKP6gHD0sfWTKFs9sHfB6urO4FKT/eIJ8gyd9YE+HNC1jK19tsVG4Dl35T3dGXxhvpTDgX
suMQVy8Day7snhsY9OYvsvyOfMmPcAY2BCM9qAlTqqhcqTifGFTH+XvJwhlx1VMPsX6FW4Trjsat
ZlBnFggSEcX6rE1GC2YP34uaSpJSNc3jyln6DBQPJqH66hSMjNu5GTj/vegCiVXG12pVquZPDM+w
Y74KAutRdCN6s7n6MFjeKAUFgmxR5LPMHVr89FksvkbVO+RavLFYAQ4xUIlZpLqWNmotVjYJ18TU
FscKq21O3R5m2o5LKQR+QM36uLGc8UA+IkkTKe6TMDi6n4O0DwwBFHt6nLz8W5jyFTjAARXcOg3y
rRzNC4bFTcUIPOwYfYG14830PavbId/dxqPNZMJk7tP4mPj3+YiDeVAvZSLvqkN3fYhomRjYuLtn
biKSVc/FHT6Z0E5roVK1xrpWIqjZu33yjQVwAz3x6giedSoLwQqNVyxPXM4nv4zsTdMRxS6iH3nH
hStjnBZHjOqSS6bGd4ePi2N7PmCghyb03ntJQlBM+VqUt32nriyjOUijP3e1edA0ZV/qydlxYYET
zTO0JdnTaIHG9quwc4Ow6p+V8mmhFNxXGtfGhqA1XQe+rf1ode27dlNqJ7yVU7ZFIfpoWRBSnRHT
Zd+fPDv7YFqByNIIEe5HF2mrz6yzt7am7GoBi3jQUPzHivyYOrxdOlojmsbvCI/gTfTFN3L0Q2Xz
pa0btJcOs3EDQXSwHWehISbQlWO9OjpKjRDu9hBPz51bfqMM0/CoTKwIwLV8QPYDVxieSq88WT+w
EZEHMVw1bkw4v/IswknB91IqLcqjc1lIRgqKb7ZkVujp8D7WE5rQcmcU3hUfzc2CUc2ndZacJDtd
xifkLFsXIGwYbvNhupL/HWMlS3kjomPRWme1xo3ghNwkwB7EADR6+QxYj8qTaeXg/oimaIbeXyeP
zqv8XbBSmgJn3TZvyCq6UxGGv/Qg2KYyBW6uhTuvlleLkCBATIW00UbweWtpbfQ1wTlIaUzKV1fR
MPLnm+laQW/f2KgkkAfDVuOrQsAOrkDwpxSCJ60fvihZEJpo7aadgtJvo+RmlspxMLqDhCE9323U
NHjXlNZ3c6wxjvo6mjiOHDp3dmaUK+4tO5hX11BPscEpzXsvMn90npFr3VWpedvaeEh769sAh2f1
wBKA4ayqKMX30XyUWXBPbJYQiDg2hiC7yEP0P+nomMxcfMbklVYo4vD1Zxsdj7TC3Q5yy4rGwaGA
MDYZXyb8ZntosFMK55HQgjWx8fKgtvG7nklYxNze10VL48q0btIcPhAD0C2kdRbp4nE0tXerOFME
uyss3cRxB/neIDRk1dMUiRl2E+h3NW3rhjBiUxbDCeEa9vUWVhKdXr2kMQj66jvZwVbYNaxsWVdV
n4qbvt8JQirWlqJRdiE/dHrV9IXJjct1s68Ufye9siv21NemKH5PQXxzY9g0FBmsBAz7xWywORcd
oX/CbEih38C8vcYqU8OeOrEpvU1DYMWeiAmyORJiFshfpEwJfIINrzopWzKwUnqN6a8iEi+qs4XO
EdGpYUGFk+aqxkaMk2La2bb6pVYhkBt9g9pwHWOXsViMh0wrgpSobN0PWX+2HxYp8RYKRWOgkZIi
jYawMPb1RoO82Q/9GkOCEaqbIK1A86kbEr53IhbbLmHYijEqdUKSPdIt0mEz26a8bMILTfB7jIYk
YZFtOp2w1CY5pFbg5yYt8XEtItT8GsNw2LeCsXtqOUw8oP2IHBV4i5Sl2NGtTieoZCY3WFH5qP/g
eGo+Ft6dYQoYg+2+c4yN6HPeKfKH9R1a161WBrvI+S6onWI00DayaAkZSy/Uc2sQrxO/8LvPKTQp
Bj5bVRk3owzvXBmPI2yWscxmfPAu0IxdS9PFoaElhnErXcS2sbOtknIbUvtW7c7UuZ0J1zfKcZOW
8qBnzj7DudvTxsgT7d7x2zXD3EboA3CygenGvd4oe2Eh3xHPBb3ckdtHgDadpvAhJLi+CmnutAQg
cwcvDWczpBS8Mt4zS9iopYlgNN6E1bVnChIMyaFVSTSatEMwNxrwDoS4NyjztmSHIqMY0FuoaMB5
Axk3hrwCTH4tjw+FPWxjPT5UrnUa7AqJWL/TnNY3k3FLPvu6gCUSFela8gEfaUQ1dA2c+sHjeyDr
aUuncIO9aTuivbColUdawEI4NIWJVqrsjWzkHnzGttERVIC7KnVzrwQuNKd1ZU1zMPTGtG0gCE+G
k1zjXGwmQCmlbqMydvZKN22cROe/GJOhyRZIpGhPY2ieNqZKAZaluzCMWavPTN0BqYf65EISmp8v
HcV/VOLSV4s11pxDpmB4zka/UrJLGjgHCrhdaTt4q6fnsPNnK7dmnNTW2M8m3Fk11fvz/48TJXuG
iiBORz/qzF1alQcTqEnaIsyfrH3omT4F+rF3Mlj1MQS8dWHAnkvqbdmXVAziFM7hEb0Jui3ehzhX
wsL4UVJbaXx4I3X8P67Oa7ltYNu2X4QqpEZ4Zc6kgiXbLygHbeSc8fV3dHPvcp37giIpW2IAG6vX
mnPMfS/E3smmDTXjvGxhCOzc1tummr6Jw+jW0quF7nDUEv1A3sim1o45IRm6+JOm8yat6p3QxIl0
Arp+3pHv72bUD63WnGKCOFPeHW+irPNWqfV3kpqWrN8VVJ3l6GxSjLqmKD/bsr3gbg7rn5PT0yNz
4KQZW6JY4cobOKY0cqwFn6nf7KVhgx75Ilo+9B6ft14iflAHXJQHrcwYdA3oZmWGZtLl0VFxQWGV
hXtmXD9ldt+q0Sp9CynGJeSmhIbGDPXaIclTrPkcDPyBYfu1EfPr2A4/GBrhsJEkNpUCow6NIZ45
rp22RJcMp0ibp9X3cTw0PV3+DLV/7zAX6ZjUnBeBzqOvMnfbBkZ6jnBU4Q8oaK0atcZed25ewAJS
mwWNcWosmGtTcTbzX+j2/psbO8xBehLZ8htz4fyTZr129yK/3Bg6EAQtlH4TegDHPNLY6HTj7xIo
RhJO8M38WyQ5fgrmpxB8eE2wvkrEsF8GNeu9r190AAMXmMKf9VhZ3wRtbYTK3sYww2Q32b1+UXw5
xetWd22kjLJQhMesQZuTfNfMmN+JcGoYW8nkFqe7Mgptz6N6F4qqSSFIzsuOgvFvzoDjEk5Oyjnk
x+ieWNYwNOQXO470k2EvPpeLno5MHu0pNqcdsX3zRmFpLNzwBxaoLXjw6VEUZKWBdKAAL+Nizepj
rQhk8/YqX96FU0JrX2ZnIljikkPOm3yxmpcbvKB23brZ5kn1aSM9RasapHu24PdKY3+DG6HfY0a0
WSoY4ge07J+/KzMTWPJ+vWaLj/Ggm0iSkAccx+iwB4bxLNUZIBu7W1d0q6//DsVI1mfgZlP6mY1s
4kkWUObs9C3MYcjM/UHl59jWkMmLXcuw2gcEpgW9t860iGIlyNq7oo4VOlf95xOaB0rxqDsFxvwV
5ZW4JRgvB5VDQs8mOnY2oDAZrJvKTCV1Sx26mlwaplwTPAjXoPEwEG6rZ83R9Jv+/nxjpsb7Eu43
j7gzIiC1hEqGg/3Crn64mll4gEYSnNVhmuvgXLjxrylexK4zJP0olj81bzrNvJtwEJ+oQ2ezTDB7
Oal7dU9gRVU4NxvP6UHxYjRJJ6rQdcKKC391mVlbm5cn+SKajR+175KpIBOrjEXXGIalNnsn/lKj
/ui/p/S87/W6RHVP4U79RD0nwvZephGB1AT2HXX4TNURVq1H4F03E5wcfw0A/Q/zaMlJqY5a3moF
Cklf17aOxK4rfFhdZ68N4TlHdc8J7T9RXY84+roJw6BVbxrJxBps+1vDm3MAuu1fBqf+m5tzsVf3
1EEYXd1s1E0s5WQClKS2eDPWgKSyPmd7IEB4MveeCIcX23wZm8m8+YJRKzCi4YJKnw2FWdU4LcNV
ENLGV4/z3I96gFVwom1tzMl8j4YGCer/IfNwbrKLNREi4m7AxuuYzW4OfMfG726jIJKH0Q6ZUXSJ
QOmFDAbXcNBtotq0VgkZW2d1qEesCibq0k2eZBDbDEumN9X0wvNF5uMBeIF5BYs/5B++lmn4nhbR
u9ZFcPlM8zDQC98jv8V/WUmmj1x8mhTxlTvQhwMVzBdVm+yD/N0odIZj4A8MfvzpQIsh/tbkrME2
2qdnVCMo+AbrDu2hnjfnwVQ02dmQv1aNfPFxgJbeI0xeftILvPEbCNzyhmF7X5VG/losiAaqIdRw
N5TtxgoMWGF9tu5lG9icEvvK9Ma62vr0Vzrw6ZuN71GHEdWhVD/0IxyBxnRpLFfqrPxGeKS5Y0BE
Cx+e3dxa477S+qA7WlwppI/KO5XRRxDZHsL35NUwh1NvLPMptnJO+7rI0c+TUx4M6T1mw34U0vBr
ycNYh2yzk9pcViIq801m0B+2ZWXj6wWsghLX97TwR6wUnrjKGOzo2V7G3Gbaj5iotaKzKWPLiN5B
lhNNe8Pv2byRuIekzj0/CVmOmREH3vTsOZqCvpo+Bu9tD86AyceEmDiG/SZzZPt5cA5dnH/6CJR1
ycOzTMawsM6zDyvybnSYGmeJr9ik62vBSX5tsV2d0w5pSlvq5ZWeCzB+Gqqr3K8udQQujyg8fS91
dJeqJ1uuM2mtIDl1I76qttV09IjMKdriN/CxV5BMyKaGjqRTw89lj1//aTe9hf7BVQwgL0Xw7zX2
f+oZfMrckomSdCHoqWYhca6feOk5b9teL+ziXLWV/633JKrS8t9dtkihpQ9707X0Q4cAcjP6wKII
FEs3zZBZaE0db68bRrcuJryqCriMd+PB25XQe0MZrKWPGMKhDEjx7fYl1EV/QrJF7mxqo5eTdwsu
0VeTFplLBaRXj3mc3KN8xkm1jeYmQowG/8CsbfqSVvLG5Qa1XdtpJTOn1t17m9Is3SOp4d41lpd9
S4Z25NRmKKI9vO5ZF55SqDwqcLopmKuzPZKdLc6SzPvlueXX3PrtXn0efZaVhwFeFq3NJDqCWOwP
SctHYCJvaQOUyepTjIyGIYxsTs3Jb2PsqOPlrwsTYIhWFQ1Xzkaw23ZZnUwdtweCh+zy/LAgqRan
OgjJUg3G3TSmpzD1gqNojR6WbKUP2xkoxMqZ5Ox6qZE7Y/I9q1ut3zEWZOBomsO40luNlPgmzetT
2VknVa6oQyXHdCSbf9q9PLP92N+bQ/dWIjHDuV/QAK095yXOA2sl8r47EMYAQw3Idp0W89HVmSKq
csXOfNyYjDQyisG1wnYag2EzUp33buYmaMsIrjFqJ8UwCaSycp2vBJciljZwWoIJoqwRRifwTvYY
ggmbX4PK+JynJrnrlb5rvZlkk9DyBT3c2WWLNBwU8MorXeOnTh/0Bia3/kn8KKmXHZ2kpk5PfQ8d
3nbLcYulFwWjR0pUGgXxa2dTVzKjQL+Nu25JD4Ytxa/5Qx0USVlKFjqg4L4Z/8kMAy2BNfR7rJ/z
rc6ASatF+Lmg6qBQ10aGXkStpxOwPs0ckdWNzfw8n0fh5/u28PF8myNMVFmnACf80jocU1qrW1df
HhAgFhd30IbHaCAyU0vDk8NWOQjLUJtYD3KSeDkl3JDaLO1nEB2Zg+YxJaG08uqHwh60yJdgGcll
UKvEcDWcg9426c1ohEVADZYlYnedV992gRSQfnEiStJ5DQLEAaxxj4gJ2wZDaXYwsty8hVin8NMC
fQznPmK6/b3my/E2AJLI/bTZZRlSf8G8Z9snwDlSuqybBRnf3pjTH6Sm9Ed+Nl1T5tIHiLaz/xtN
WPimF2NMOHKJ/JB8YUhj4arPO2tehVpkXgEFOud5RGMimQ3uSIsS8UC8E4nmX9VjPpDB65SQj1RG
4l2VbxHsczbjFNaACg4Jy0jtoWdSH1sTZ2jRHdqCbOvL5qRC+BzLcm/Y9SQrNfLM78QbEMssS5gQ
RI9OhN5R0KK665SVOztpEGfbwxhtxVK0WMAZUAxEuf/vwYYOjwnTNgUAolYuIR9pNMElCGPHiyHj
jGDfOhsRIc1iJIh0JSvDzbPyllkKU0Dspeu8/8u872PHX081A7B4hoS/hphw7BzTPTVEBTzzriqX
RoqbN0hH8Gy+N+IPjp5uOxC0s4lJ37tD9NOvQ5quRUyNDTE2XVnLaG+FNEYd1d9SP4GCnSNnPPXm
7JChCB2PC20dnIyY0dtUpfCfNf1Nr4hPNePEfrid8RXFjBAOoy0DVNliPNAQ49AnmFgmCVDagGP0
gnYvOvMV6Hawt2cE9SrsA05TT1hH65DpkROSQhSnfaQv9KKKj1hgpRrEsGyjmqBGfHGEHGo906+x
eMlpeOyWGVWlvgSC2s5iKiGXr24cmx3xpTaev7pHtgSfZ5kR8nh+SP54mtUbwhEbWk9g0Ulvsi5k
E7gPU6A1Mye/4DrZO8BO4LF4wQYmbQSzhcQJGU/TMVo4YhO9IwSOb2p5sKvoj/rwoobWbxfZ4Y5C
1H9o6fcmLRl8OhTDXdadmcp/ALNhBxHWD2Fq9sM0/xMvgFRk7OhMS15kAxdo9YQLMzPONcAQEIH0
4ZyxoMs1fCjKnptIWPyY4eGKm3OhB++WfLeB+64rTlsnDg0ZlfhbBVs5uk8iT4Ryl5MDYg4IJ74a
HMqO6PmuTeJjlzo9ES7WyxJV/d5WG0fS8szSeLgJTtrn5zM1CKRJ7n1JSZLYCSOC9SoDqqMYIJ7Z
oR0tXHImBq4iVOXZR9njGBrrZVml2vDROEHybugj/1yf1uaIjaBIyw1uEu0ljP5EMoOrZtBxIjP9
jANCv9lLpm1IggyuqCzBQhIqqSKvJ7fEWWWE13JoE8YdwvsI0/EFBcvyGiVik4d+/ItFoy/1N7UJ
jqzEo8sjo50qNIqojeafjm5kNObi4tz2cNMtO92Q4Jl9hPaMTv+D6tb4YWGgwqTCpEwjF8dJSQmt
veYyOc033fJLUsfn+YAj7NOq808r9knwrq1PDQHmKkkWcQ5CZuqtrCfVhdarDa6eVvsSy7VNLXC4
McgjoJuwNtCQXsPCNw/TONH01kjbyCmFQXrmOxLQD63Bt8BNyc9DQ37ikidGjCLDzwUdwsE0jOQO
3hWlX1BiPOJe0TfRycJ6m8EguHlJR6tMuI/J71wucQEW/jLQf+eRjftjzC8tde9b9z5kUwhMpi4e
bpWs0w5Sjfk29WEJ+q8urwOY/ud/bHMXrqtcFnMnAuhg8lHU0aLfgtpFQOgNaPQgP2xCU/uh6QPU
kvB7pBOAYBn4cnJwPIcI+f/RqQLjSDZNwauNiEaVB6NgKlfMWUisdeGi2g/St7wQ4hX1jPPaljlY
pwlsRCGvXyhaT4HnMCPw6j9lHcffPD/1HlViHxBFx98SY5RVHSUaF0Fme5H4AM8ph+Xih7pXeJUF
DdRriSnhh8KA3k6mY7Ly7QL3C6KjsMbB9G+l1THCY1SeiL+uvY3fLL970F6Z9ZVF/WvZozoihsuW
/GvqDhg6DFMuwwK9hq0r1jDM3IdqBmxMn44+PlVzNGMj0+UasDAOIizuWMejibSwJ2Bz6PpdKCLt
1efbquqdLmx++rNvvbaAMbY+M7atupuZpJ/aI1M+gE7+Pvbzz0z3HnVez1e+F+J9WvzfyZw21z6t
ou0MeXrvNB4fHk6K84xa+GB3SbEOBhL2xDC/IynJmVqzM8L7KjFCMQPwMLu08dRunbDALrMMpHwO
35opqy7gC87wZJp9KttBs/jDksC1J8PxlIdadovRVwyTNtwawz8IkRsHrt4M/QTNdxFH70Ei8pc0
s76LsQpQ8rrhUdfc+dOLmDt5TJ0Dc27WQrYjA7szL/TIwK1qw4HsHnO1BDNqODHzn5JDY3ZbZjLo
9KP9OA7ZylvaL56w94KBMt/XUVpuY4HkVS3goWvqv5nQunCpHejQdIWRAuuguzMzr498MDQZ5zy9
LNiE9lbSoVYm4ROFvVnuTPpvh9zUSvrTbYtaBNUsQOD4xGJYA4rIyeeA1EnL4J6IJGd3hi21R7Hj
NLH1id4YN6osFAcvdu5Niw6YsctXWQ2HrO2Gx5LmAI175ilsq9x1o2X10RwTJjuZdeuj6Gwt1Njq
vDAcsMSBbN0Bud02C0ErBu1shM4ReShfiZOY+1IPir3Jm4d/DzwNhOp4nZviP205l+dqKZrDEuji
bBbzh03i00sBJmZnQOcBv2Ofp3AYqN2oekKTy0MATrIPctQtlv1iVW6KHgq6XWzZvygsmguRAe1F
3dKchAyQRjfXbsRpk2QYG31pK0d0ix9av/N/F4NdXxSAvo2qhUC07mJrn1D2tt5SmVdVCDvugAWP
vrMpN22W3I56U5pAAqYfpLvF8q01Kc+eS4cteFND6HPMTsJPjy7CqghNZmm5/qUalk5bH3r8vfST
a+aNXefdiS2cOtLKssDhI2mFth8nuBDNuCSbKgYENCUaYUKZ1XonLDw9WeyfQFutE3yuh0WwzBP8
PUpIeG6YDar2yVtTJ/orDwnRbQSkvh30PHiGwzZlP26NLurXI/uadjeao75TuwqrdMsdsYMJSsox
OWt9kbDdZrJIZxSlMMvulBKrwnfkq5/9P4oEb7VAxnKdQnJxb7YffJSeDRdfd5N9gw0tBvW91X0y
mQLyfwkZBqqhDrHsUdEl/10UhICY0N4eBX4VvAhDCjuS+iDO6WEXDIw2okZlq2pjNjH0GypQ+LDo
D+mIi9E3iDFViX9xl73GkQM6GMS+ut5OefMXqf5wtyYDjXRrB/s+hPAumh5tdQO7ICEnZZ0HFHSb
USsjFtbSW5uF1dwz0CAMMm5Z6vkXBKhc58wqSdqtV6JcIM+IYNWUBbtpy+EQ9tOl08SFEQJltzW8
hrX73iAah4/nXQb8l9GG7bFAzukc7PpPartAMv0STyirpoEcnoSKKWcvqzsCDsFgTiA9XqJxYk7X
DC/Ufp+qZ+Dguz3Y4/DmIQYa+XQfVuWNrylxbovr6x8U8e2my0b2rP7/QncxynqQBx0st561t7PE
eBd0p062LN+aojwQWF9u6wXzhmHGbyY1+7HucKFiU+qe3wHOHtZ23XLW6teqVF9vNr+e7QJzKr9n
8UAdPRUTYN+lAKiIzMbsnPGjqKNHxWD3ZJYpLEjKvG2Q6Ewyqhhv4VKeMzf7NbgScFnncpLZB8dY
tECzzOY16br4ETaYn+QWtMpo+nV0GFba2MCm9bAD15rGFNVhIx5oYXyi32C8GJ3OY1VzJRVKP8Ga
W6tCbyi97uhA+W+mRrzh7UWxGVuriZC7ndm0v/2C/IAG+0U76OM6AVzBALUar63l0R4iW+0ArZNx
Q95smY0EP4FY/o6ofAyDEYkflp9sNr8yLrWreVms0xxP1i1MrIfdxS2Zyom3rW12BjDeEOfKcnep
+wutYutbHWjOLcleUBz3q7zLtEe20K9pNIS4RoWVp6hmsIj9pN2cNNx4jvjWqRhYPyvejNwkK9wd
4u+pyyYbYKB38jqcvjMI0MityvWzmRTlaMGFR7PKbLSApEQfYnOWhEcSmyA0Dr10ceDKWEbjD8PV
/N3QtPLah8LbE1c0HkWBSCRdMvgzUfEAioNUJMY13Rm4pm2uqwGqPc8of5pFHr8+/yZCvK1e+nBQ
4fueI1gTd+rv9JtEJZplcVWVspFm4CKnIt0M2SaeEC9oOlZOtbspi6bbapbuMb2hl+nGZCXabMs2
6m7b2/e0T/86OaBOz9Wca7e03QtSyv/4x3qjDV1JhZ11H2aXYxKDUIS9wf4ELA0KQd4ABU3gxHLp
Uku7GqXlL8gjmA11kQN5jh1j+NuVe3L1dQjzOoO/IBtzVllgs0gJFCa79Sd2WOcv+hcoUcJ7d+dW
7JBNzrfnblL2sxsw2DAl3XH1TKTpweB+LoUerReQFa95RnZkSHUmgvG7OjuNKGXKVHjTXoVkp13b
UNrO1fOuSs8OK/DY5cQLqjDs8O68W0mwtXtM6qk3fvI7k1NCv2QXsF6eojj5RTZFtybsgghQuTcn
csi/U/h3K+GLcg9vc2lvth2zpyYdwS+ia8Oe9F5bMR00Z/qbVKY4Iw2N3lKfgEcu5TRntNe4j5o/
sMNeSZFs/szcGJO4WbeErCVFFUL5CPGZaw6Rgs5C12JaVpborG8MbtHLOTqPad0EuGncGD37MiRZ
ql0hOnZ+C777tTcuxtmw6U+oW7yFpLbExW8SPxHZ2ShC/s2Mx7SosGBBANJrMW1mkWP5b8jFiEKF
9oses9BKMjZAyjcpSqwixSErW3Cq+5ZMqHJWrb1M2F7yATM5cSle0ToHDczree70Asy9oPk80zkv
yQQjtinfNthREblqNQ0vcuDkF6QShBr2iMoPyVxhsTTIk1qlrnW2gyk/zNgFIKkzm3XYvquvZlU1
hdSq+PjoxHCBGQWPjEvweKkggxNvd24tE+uabpAQ9b+zSw1KlpYirvJiUJEyNBOFDac5rPE1PrB4
E1cV0R5xMn2NDiuP2j1TK3or9lb1vk+NYqdj8dlE/htALetP/I5gSfz1MEvFpBgIM3H2XirsNwe+
x9msOrjRMgMGCnFJTDA4vWzBzI1dA6mqmsGBYzoaSfWF9bN513VjzSzJe1H3uNwsQBuA46m7S0tb
D4CVvkUERy6yRfMHGFH7gnVEHIRDWzoUyUD2jm04EGF6CyCVQ1jI/65t6hYzduwAakGcdMhfLUns
audERdldevI91UPPAyKqddcP5DE4mnv+d3DSCoV8W39SVke8YO6pH/b6L7H8UDWLXoTg0X2NTOfJ
Dk5qh4o/Oj43KEHVVhUkHh5Z6vSNCYX5UgR5vUuHtHiryoFmPCeCfbSMeFirkde/Q5y2mywC/C90
6jUovKteN+PvVQ3yoNUxpaedad+n1hT4F2IyO8k8pdYGFUX+W9DJ6G4NgyE7E/lZA22OYHtE5jZy
dELfTetTH732CEBxg1x7RjftQbvqpuaRRFN3H+LHv0fUw8uIVaqcuDDS2R82VswcrTHYcjARQdRs
CfvgjL2+syvfPvhoszap6EBEuAgCLHw8Gzg/UB7LBKJcPxr53Xhhlto+A+gbeatx6/zuvKWF7V4L
JIEjUI1NgfEYxQvKY5pk9jXSgNskjrP8LB3q41C0wcnSAgN6MnoBpZAgbyblkpDlNf0bt6sPBjvv
gx+7zQsO6WI35WGy4VRDxJKE3X7JPPoifUjdEAVgleRp3ZSRvXEix9rRJRRvrc05U9vhb/+b+qrY
RJEYOxbxEJ36EBG+mZcvnqjWpYCIrq6YnceEt3TByxEzgi9zTK7aSMKnoZX1B1nrM5zO1dTSCbCF
Jd4qQTcPSA+QL0cXDOLLqWJ8OHgXM809YIxk8vy7G1fQY4kLMNawlwjVeebiklVzVN38mld9giF1
A2XWXNpkqi6I/Jcx2ZcJCMlnmK828qFHUWbQT+3bu9q4uf40/HJLnVK+82+T1eMMl4tNLxef3kEN
O7QV47PAAblaO3hVRekywhTJKx4uCKIdaWvynlMH4DzDs1qqWvUr5CGjBYiXDc6k+sHM5ATzrB59
TcSBr+ktdJuuLBJ+rYyjLzBFsmrzTR+8AMO7KLCPed2HZ/Y5sxNsW01pvcIEphGULOjBmyDdTi2Q
WGfpL6mg6ZO5TOcWulaUFgwsjYFtftv2ya1kdom7E28wbCDKLkATEdHmOVu+qIWCje7zXxs8i5cf
ZfejtnkHVSStPlc/USlN5ywR3TXoA9pwKVIymgNkazU6hcTcfYQRraRwuKlIYN3UEULEkMrZ7cH9
F8Y9jvXktUYp4ufzS5/M2YHwJ8bfsYmqjW3XtXRbgoFDp976YWvebXP4JI8cx0s+VNc+T98c11rQ
AL4mcpBDH7G+F3fE0T4vmR4ACu/zUzMly6QS7jVJiD86EzGX6Mh8itQqKqz6l4vjvYlMh+4sOXxT
gjzeMluc5lX5TbYTSzec3hkPDuu5NX6jEEEvohaqCYkQCeIjsU18d6Nr3b9RX8FqXOxjMgRfpLvG
zx1mQJgOEDtU+SEXF6X4ChPUxxB27OvSDYDfUsYJ2uxhImMaWjjIF7yOGFV7qUOeiv3234KLuRnp
2SA65D/jctvtiobpOQhOwibVgl8YbvoyJUt1NEmQXQVZmR1tyTBQPesKk/U6L9J4rR4z5UueF8ae
oyG8nergazmGskibqaGlcZ9E2WPTOfo+afpnGJ3aeFLr59imKm3r64jjRvT+r0ZIUwIcC8QOF7R7
bea/s1KDkN/T7ArQiQ4ywXJZQmiGedxt7dTm0t1G5lndyrJ+YVpVkI/MdOUy0LaIre7QEfdHmoCI
jcOANLrIqnsg5zOqx8K/9JjCJ4RSQQMNmJWb6S0vqzd13pmA2VdhOParTEZ/sbE88E0Y2WFxL4h6
oj0qIKhKBBIGXrlP4+VDd5vyplst7p6yqhCTpxk4spSBhsHYIgEDuwqUnsXFjqluVRZ+4cDy9ySH
OLhLK/vgFTpV4yBuZe0ur2gSQDzOV8jGZFLacfXZ4O/fBXaOWD7IASe4xUwgH3INdYgdw4But1ib
f49FOJFde96oKUV61F2WWH2BJ28EenKGY5yT6qvR4QiahCC2OMH+zQ/UXT+gSUJNpBR8PuRi1gE8
HIM44eiEPSQPHqOk5y1117HyHyAU/P2/x4PISdfJomX7ucPEjmM52FPdnajFg5MNUOoM95ldAOkE
hAhn1XoW6U+99bqb+mbJe4LAvLNr9c+p0yyVWE7ls+JrAGy1KUrhwiMAww4VHqBBvnezKKJNECFY
XnCnxAO6fIdB2YUxTX1Wy3ZLxMzaAEWIF0augYM50sAdqkPIEBXpJX9xP2Kz3ynhYVvzTd+Deqm3
dWE3L5NxaoOYAFmZ/RSkTJ/DNnWvsxve3YmIET7PeM76D0wB1dkrvIPafbjem50MFfF74g3qsHUW
bhY+nK6PLkie7VVV2QM0oSDBv0bibGUhPGibHkZNmv4dEhDKAG4EDFgYz3IMEodYVIB3jMeetvq5
MvC/RrDNV7OoxwO0zIIOJIei9I3TQDs996ZXtYwAonlN0DzH8DqvXh0w+Qst0nXR84Y7V4XINl5M
hJCJmrVi99LRVeve49SPL6poDWcwColvrFUUp+bjg6k4L2YUqdfKGvZhVHlgnK+h2fjvKhfKTvX/
9PKL3JGUcgyaAbG2XXSHxLHTvTBj77VzRzu9Ljal7DRV1dW0tQrMheH+nKrwEy70XZ3EWuffkQyl
q2m8BlE6f/eKwjwmCybQMXT1HzyrD/Q7f5vYw+H+fySBz7MkccgSJc7QKyIayX08f5/j7Et9lE5d
0lfN7Pagx4Fz14SewfyrvRPob7GmcTCfmcHgRtyAoChfirKRHCIDL+XYE4VGXUNkR/3bDJbi1zC+
0x00fmOSZ/OcOik9omS5iTwCQst27Ea2SnBQ3y3dwjrgtSRhqbtCVu6QxV7mwAQiQyLKyjbG6D7l
JHCuBlJkzhmX7Fpr3H0ES3wFIYsrZlb9lTdaEBMPVpN45fZpfWiJDV+TLbTgwCN6r4zjY6uH2pf3
x7MT9C6j9iUfEyhvVo4t4je0zIeUa8SLDUiTRb+SsQakNAQNX0D1UfYWMQ2Jbf+HCq8A1/IVggla
FY8goje+zuKJkgS0waZ0oj8k1YofQVFwjQMRADlj2FuqidCK/F47Bu7ljnfaq3rmR166i+sUHoyF
o8qIWPNHzkxwxhiitPFqBlKCFI6wBJnUnNDxxUA9Jho2eYSSXivFKRnd/lT5BIK3gGV8kydZi+QU
FXX9EZgdIgW8pMxC0mvL9+4uqiBgLG59sS70h7h0sXjJMWBmGi6W8IivE5m57KS8G2Y6fSO0tHgd
cDH2Um+gLq6qr1FBMNoa4If4+LXmuNjji0bmT//czUB0qrNE/xmYlnZvNeuuGam/Nb2GmRw7s6yc
h19VPhcm/ZCu+DXmQmb+6KJ8ZX0wn1W4CzTiYjiCDLngb1glHyHOlFNk0SOkBOtekCEW8su//CIj
qVjlNqO3OA7+E2FifgsmOaNwuCQrGQ/7CiWQXvDBXXVtwoLXkn02o/aj5W19lp4/b0cHVt0iddTU
y3hAuPrYolyTLOG8B3S9H8/tksr/9pgzh0igZnsFn9TZLyGjWS+yrC2ZYCxCZYDgqISx2BnYZcOK
EZJmmP69X9aJz9aqZg1bjd4wfw5dWO0hreKN7yZzrS5DJKr+94L07yLlIiPTo/aq1bRotT4ad4YG
O2xleqF/fi7hMIbipzAYnjC+uRmMflqH13mKyYoLSZZR7QoAYu7Vs7CSyOaFmpohBv3pp5XYP1XG
Tl4efQ0IsBGBZWECmO6dOI7QLNh/h7nvTjkJpysfMF7FOIa8ETsWu6CkqKFp3T/gDmE1ZVB2e57O
IAzi/ZKibCoST3w0I1o7V4/mg9r05Kz6q7LHpl2QolGSRvuBAyNdR3FqvaQaOTlIcEkIIhfLkBVH
3QFzc1B7y8xbdqRQnDZFTQh74rX9kW2Ds/I9HWJ24WPpDF+e2wSeEvl6dPwf6FvCR/RLraxJk1Yn
GioIEFGYPMYlCjaZJJsN+eKekK+x8GkoBZwBP1qjFF11Dtx5KXDO6T4te9cR7Ss+Uu8ekLhhoZka
bNp8jEEX0m0rZgQegBEYSon1jRSER8RuF36ES7JJPtJZfGZIpxEdJ/VxYHS29yUhJU8p+FAPW00v
u12ztPprIl8uc+28QZ/MHJRIbrPe1B7OU+wZZ9HV6UWHgAWwNTgIw/rTLVGNJW/C200HYLjoEXu0
Vy9KH1VsNIRNRJhiScqxqtK7JHOfXYO409mDp9XPmMSMzCvIIo3Gn+plSiP/nQSdXdrV8/r52TIO
sasFmXU00AqW7atuZu/tVaRVBLH33e/s/HuiFwfXJi+qDnp983yHnupv28/Aj3kaRkW7R+an0Yua
lC7HLJq1GiaZcqKkbv1/d/2OZ05g6U8AkaB+PJHgXzatYqtmeFlEfpJr0636p5DWpAydrMljOIz1
dWLbSJ6fWQPv8DROAz5TLY7E3XSIdZYFv5MSRzb4M1aXIqi2OdCNjZA55648VEn/2dY19nCLcGv8
CsWJIc2aNiI+AXwczxLt/7sgTxWgim3f6c3ONbJ+PxSxOD7fkedVYmqpJeT7SK3w0osmO+NFv2ra
lL6Hc/wK7Hr+HMfqT8402I+Gt1KOJOoxkO5cwmZsLHhKHgRW3X0EC/5lSDWkBUvJUGgHIUbS7IcS
ePxzfzDFTvc1cWxF0jfPanGRDq3RchAOWQ8lKdaRn8DvwYQz+lm/rhZhozV+VRvgxK8ProCdAXvi
noK5v9ud8NdF6bJrqOoXM0iSC/l7xCLHVUkcDcCG1saioso+wyKxFuA9wCizjCwmzBiSK6/5baZ1
CQa1ZzJn++2mXNKFYqx3Ob00D2VFcxyXLN8PAgeX64EhzkxkxnIAZToITB2L6jUpLQ3XGxAd0MSE
g5X2K5Tk7jb39AZaareCiLgkzTEK6ymQXbn+P1v1VehthT5QvxHad5lFS2ZE9Uurgvw1sHVxGSWb
fGSe+9/eWfz/uDqv5caVptk+ESLgzS29laG8bhAz0gy893j6s7ox39aJ/4ZBcqxIoLu6KnNlzRCo
K2cQKFVEBC5r11pqtM3Md/asS8ZxHPnaZie3nrB1eJssNYbdWnFHMpxHK/uKycauQZe2RaPeGTjK
QcoFdMyUumo3si8Ju2DrsysxrEb0vZKNyX6+uqgDkitdRlRTlYdOf0g5vgvlJ4O4NZ3ybd6z/2pV
eSsqQ79WdvpBrE35wRwNRY+N+q9p0I8mKcWr47Y3jr/qpzdf0boL2RbgW7mP2nHX3FjkknT4Knx8
u0HelW/Z2HBXa7l3SHLNPy8rF4LF9yiZH2yF0ot2B1gpXTm3HUxp4Aco08ZsP1Jo2idjIDuEc6q0
8fQ9Zpxx0rN1n7CC7xqDCbtZqDqRqXgGGNz+dZTu6lnt9EjiKKF+U/gSDpN2Qt+eXHNF+D60GtSm
aLFXvW1yvhg/zHzEf+4VtOEydMurGaI5+jQLZLadNNsBS9TaFje1Yo/Tfqa7gmmal0mTXQAj40IH
T3MZMcyvTWaVDJaZRtqgNh9UH4IAkd38neLk0Yk99d2pZ2JRHRfGTUVQZjdHX8woAYj89xaopvMA
XxOVW52RD+IP9K8qIlPJ3Tou548QklDcMwVOHf26zBTiGQ0Ck7bcpLVe9h6COAbADQSSHMwexr9S
qd1LE0Z/PRb459knU60GR1ygdn8ukpRM3iA4ybs/HgQ1pCdSQKud5wZt8Wm5QRD1oLTn2AUG8DQX
qfMsGyIwKQhmi56GkLVSI9mFSLuG7rmlwsAfo2E/t2b0oDiqf79MrUcztg7SIjFT8wExNE2CeFTm
krka7Gyljpf2gCt6BP+nUcAx5HHpV4aG4x6RIdyb8+A/ygd+v7OvCIECMzxgT5NztZ7rfiUtfdw7
0SoDfHPysr9ykNz0bM819vCq53oZ8vYEBJ7p0jjUW1LUOZpG2lOoFsnBjeMc7iixtHk7HWW5YeJJ
gLOLEtOPicnJPdaBnGN2ShUFXm6oly1ZtvTlA1daRX40RaEsNyxSzrgpmbQtne1RGR76AGoXlmRr
EEYEFZU6Dv1xK213656jH+OX7jfh0K8qic+zmfSXdMwa8keHPWTF1SL9sXN24h6P/lQSggnF4JUp
HV4nMTbEq2YAJCuY7IiJTzA77apR8XzhAnvPQ7u/DhWyW6UgddhsFMoUwNoAB8ZpRDYehVtVfGfy
oUmoNemlQ8YR17uvGNEDcNqQThhTKwBRjJ18I16l4uSp9Up5UfwjS5RzwgjqnOQz+eBp47+XmqfA
JBe/Kt8rCwJ9nbLxNnkdpljeYVifll6V04P2NdWclCxxYyEjw9yd42kmntM+xWV4nksTv8fAvDNu
EewYk6PtG82NIWejsFpmQFaWIq13NCg7sfqF93A5JChpWt3laXuRa1vqbBDDkZyik4yat5R/vQ99
MErQLS9P25hDRQtrZtOHysHqAAn9PECn4YCuYk0xsr5ie3HwJ3ISGQ33Ex4/y0GgRZ8ITLpj06ZE
+/qWtoGrMxb73Dla+rOn99NvVsc4iNkJ6Mhx5NJIifPUZFc4bXx1SCbZULxOv41hYzfjr4Ct9SAV
FT9jrdlBGhJ5yP39FnCz6nFfo9Xq3xoiNWZ0a7eGsvOpDjMCZmPvsNSfNjlDmOb74Co1sUbRPBUB
e3oiPHkZAIblgEHQEa4DIaL1AkfZVh3cjUHvHmt9wB+ncqLxChSxPs3C1dwb8b4EZi9Hsr3JN9Il
pHbNRUxrlp71dtb14ByZmLfks1G8nGinHkLPOMj38f77xHWy+ZNRbmh7lFIDTRDoL2WhNxdZwhcZ
PWw7bzZLbRsXc0WoDsZ4/oSDB8/7nyVYtLe17Khk/bZ0swQpJ/00KerOTQYO8Yy9j2+H2h06KxgS
9I1xYX8ud0fqYSclJ0HeXPI2i02DDOc0YlTCR36gSKe5TSdnnSeDcaFCvmaRXTMlHenEkeNnXe34
XUPCgXkb7XAAD9YFEP1zBtNBQaa+1R+jqf6DuWHaSZMtVgfADqJ46I0iXsv5exlZ3n1EngfDbD1Z
q6X1BGE+wlGL1lTGlrTQdi7kzN/R4+oCgDdgtxGnKgeVY/M26ZEH6eSAY9rjDEInkRw5cE2yZ2e7
6W/sVuXRZA6yJ96JGaqctDQOwYWGP67GdJjeWZPfPJeJZqrMZMGlpNiofWZvZifkp9aEOmrZB9BP
P8lSU247eEMpuilIbIPkXTlhlPNGf7J6wjXqgbE6LHS71urHMtJfMZInx2au9OMwYlgLgia/ly0Z
hGIV1ft0NcDJfRomKisld8OnniniLq6tHgSC0HZkI0ZXp+mfMw8wvGdyCuyb6iGwiKrku2muvhuS
kJNUMJQSp9iiCGrWltIXRJgD5iQQFoEelhOoep07Tu8x+Zzim1mxPDMq7FyCM5uQcE+tPzZpP30G
evjlxV52MfJkaRv/dIattqepZvsVUax4tjhwz7C/nxGGHaqxD68wrJD9M8Fd12NevgHxBFyJ62c/
OpB6cUSh6lJNfCDwmdxmJk09idnvC/cYKFX5kJgjfOwcT75XtzNqH/xW/46/NAJ2iqr1+9lCA0f1
wWTQrVd5FrfPeaZvtFgrT/g8soci5Xi+1HBTNvMlMtrMDa/a25NZbvwm+VUQeAsHUMkeTNvgW4ta
CkVXIV+4oRp3QAvcLHgSFCS0KuSNZMZFtRmNnJg0DBDPbdYQkM5gBowHLYygGr4rAxyE7AWWqv1e
xZyCUAjM+Q7d4FqBXnBpNGS8gd71O8tG6SFfFq1mIoaKV21EaS+HsnNaOI8ij16ew9H5YJbUtTu5
z88JHGeGpugWOLlrBEWkQifbhtm4YdWFOIZ0hPCIftdWHSSHyiKRugniiyn0fJnZdAdtZqS30YKN
FNUNldXhFyiMSzONCANEczzSS6KA8k/FU4pDJVYdGIPOVQqBQ7EcKR0MRPydv+T73gXeUA3jFt2g
jWVAuP45C6Tr3LVORoYySX6gJIk1eJTrg4kc51+FPQVPegAaO0zxc1bhpFynqEWI1JIWenWc0YHL
1HBygLe/LUlWu8j5uRynV8XUrh3OGmA28bw0LtBppIz9US9NDIhWaoHp0kByif+6HA/KlTRxmjc1
d57tMGouataFDDcKjObe2O4K2x5vxaSW5IoF5cdoGf+eLe+NZrgLdd0CtDtP55yiyok9HGYIRpgo
fXLTBxugl855GBHPBGrwvhR2Y5E3Ivtt3IRsFReyEPptFDJ/aMRYwiWjZR+z2K1HyJ9029yZnoqX
GWvZsXD7YKaoCQNUeP4bOVHpS48m3zEz9x2bDQAWCwzyUDfG1SL1b6VVWfAk5NDQ5Mpf8HzCe8Yk
6muAbxgtpI7Ecaye3STGo14ChaHBeG49xnSAsld+QbiXJwQGfVj7J76/vUKT/qrQhACM0YJoKREt
/vdQRu6/lwH6nB2SB32j0lcmRI1IpN6BgSc3FKyT45aGYb72sJ9tqwRSFn7z2Tk4AVpJaZhxAXGy
CDjgdmv7hl+2ztQnObeIA0z3qEc2nQYZVmQmXpuic9QNPW4RRm5i9DK68GnWA2+1mOIbHQ3lONFc
iw0AtZn7hPB3oOsaUVBlHrbGoXa6K9Ty0YmNvZKSupbmvRgFwPDbV3iE1pMWN49D5XkLt6Oo6ycM
94StlRWHbMEc4OyR3LIRsRESB28ewHLS2pIPjTAPT7qNXUC4cenXVrhx22C7tIaoYU9gzSmEx9jC
sWIgs5UvXauZDq9GhFJTytWRpK0qE1THcpZwwqHeuxxb+ZaG4lx1+adX2Ve5Bfe9R1As/eKWYxHW
zmTH54qucAwH1AbEHMnCSNZD8pmTsa8Po9uvjKZdtfqHS2f/06OVtZ2Uzjp2akaeSwRakMSVesdN
Q6+HhK/NjM8RwS7Ek2l4kxuuvJCd0Mm2ZMhEq4QQSWaauvmrdDmUxvPjYOhnThvZcznNzsVysi+7
bsMrM/FwW7kWzEij7QFAp2tGRwEhkT2LUiFQNj5htDUKKYtBsrjP87L5rSguLSvxqnYrFPFp3O06
UJ7Y+X0OLsI9zlq2LUrrKJUPzEuiV4Nm1TpQ4HY3LrpKThDnmYSYpTOU8gq7rQ7L77DAQugA2mR3
kObj1iSxiLZrYrvuXdv9kT1C+VBYwTUmcQ1NYZkdCzUqz3E/1yAy+l+yaPRsozmXg/XlcxOulxKU
9ZchNc6UNYHM9h3t/y3JiMJHGhRgK7jB5LOfBx27OMlIWJuUfDIeWuhhazIB3V0khMGNxsAeB+5I
s+t/ZaU1t/qLMXMKHv8Ofj49KnBjDpGrkrrU5G9q38MO5Xx8MSwAMHOmFec2cl6GutdPaUZ0u69z
ukH6+4HpiFOmqn2HIR3xqGFMYRBEdnSIjr8FRLspgs6JfZsUjiqiBQeEYRUkM1+ImLYEKi1Y6dqx
HRBrTAvUWz8VxYPrmWv5KqPTdPE1vTzIdcfOaYObFUAlfMl3fOD7uSr1o2xCjUatXSQtQL7sTsu1
oaFxk3bRioCFTTvRgRonbuVt73XpJnAtjKNRWJHBrJQfhDuYG4+d8dhnRBIHHuadZZ9BDf/6c9Yn
4qeoVpFZffdIzfa1gSEt04M/lXC2yocwHtWTHEBitUeaBEEzrpWXMe3DXacDg22tcTtojfuoIgqm
K1Km/4TLhaqsFM/2PkozotUTlf7H4KhHrWjA4TXRpYYW/9KNv5bpnYoIoZjt9m8DfFz1aFsrZalc
ieRBrqxN9n0TvcpCDtJ4eHDIZFpVg+3h2E8OtYlgtaJ1BcMClluWrWXnjtWTBpUI1eaM7g2szR0Q
ulueBaAUYnaxrEu36oCGUhBMLHHKkCSVeYQbOJtgD9oErWFgJkgS5N1WuVtT8z6iZCjh9A7adhzr
cT+gPbsGfuZdiZpmUgnuyan0CsNNHZxThCAcytGjBHo2HKVbg0WTjBODxoNBCeIN2Xs9lMaLU5VH
JdDtt8hxLoFvWN/YmS9505HLpDubPojrzZi9QZ3emPjIrqr4P4UOiBUrcRk6iZeJ2gvN00YOJb22
RcqHvfLiKnMLdyKdjvTfrcouXmqDCV8zdA86iWT4xmx3acq0CaqjSKOrhmwVig7aBfkgu+NySEVP
eBuG6pFYrhKUuAZGQPHK/XKGsHWutIh09UOl6wbqN2HL5sizkiZX4i10olT4ZLMQYfy/wQRtC/xz
Sf7Qm169DS2yNpdLvijmPcpROD5ChBZZRn5n18ylJ4+YRdH+ZQ/mxy0wLQ31PQRBUDrEwd2latke
HKEozs6B4cBXFsJiO1HYQSOMMr5Qh1hky5NaMtHRTgdX3wIjpeSsdfS3fcX8ZjYgsIYekDsSlqqe
4zB0gxFAsanX9kWr25NG++kg5co/6uWkUunLuGbEJmnEAZ+1726Wj0YZBkTWTkymfDh0Z69std1S
BtkTmBSmUumhsERA0jjluOi8VnmilGnW/98sl+Rs0vhosqArDs76qJn38qGyJhTfGsx2+bLH25XZ
dnmZJImEKo88jdh58+cSu3OLePSQmw+lqpv7n4aEfFZikVtpE5oy2emVMwOVE1A18u9JOebI2Wa7
VHyKrcbrn9+XJrAufCc7ymslTPivNxoRMDUYncZH9m0aSfJcKfamjagxGzZ5aHc0x1U6cW/yWdL2
NZ5CAowGYQifVA2lo2MYD/LB6EG1prnvW++RlgYbJbVTpoflG2pgUDemFoeXPmrDy5CYf1OQWNqm
S9X6rOJrWHvUW49kWBrPcuzhVuhzWErOlZsWu8LK9XPciogG+nG0SvQ3KwzblySJOLKMkf6cNONz
JzSItKH6bRIMHGMIoQ/XrgKMr2iC6uxWoeeus8SFQO4ivNXK4Cb84HeM/7LnOL/lDej1XPf798FA
KTpB3lqeyffo1ParQby3PFOTzaCBL4btGpMee1mmqIhaidqkQ8YhOvY5hug9wfeRf617y1yRW0aG
uRJ0l2Z0nxtIP8dWDzVI4/9z2spnFkGtlJUAZXXSl4Kw658awlEfrKhaXtlGXq05KU0TMhf2OsQf
CXhS2TmsG2zjk44ERx6Bqpb7hhGKv5HXqTkVlJ3i91wKbcyVFJm6cufFFTjMFoUQwvE/auvkrw2q
as5I3cQ0dPqj5RXcLeEe73yYHO1MZV/1GB/hecS0guZyUybz2+yhZ0cgV97UEHlEGBNT6tDtYOqK
UpqpcLCrR9RtjhEwPxNLhNMYn628PNj1wcXNkIpXURs0OBGo2mpSCIyGgaCUAMYBgiW5jzeGmZ9y
0P2QeeciO2C8w0rLFmwCyDkaZmY7CxYFyxdsFEN/bwerZHYu6NyQKPmNE+UMS9JBd0fjtHwsQcek
gAp42mUVbEKtrfTdHJiVu4ot07qryy/8QBGTmCZ6KMWzxiNYws5WVqDpOznCmYDErIQO7mJovrFp
YwQXf6u6R/5oVcSnioMtekfCaKRUSpthXcdOv08z8mObCCT/D1WuVkYHvwVOQ/I2mXoEx17kDNdT
nJxzZKs0jjv+V838m7krHaU6HN8TohHCMT4uK8BCZtBxkFPU9i2x07C+og4AJlO+F7awaVOUrXLX
j5q1Txx3yzYpeFsoZeVDFuMXaeC4H836vSk48Zmi2eUGNvnB8ohIncPJJCwJ4S6mT8Hhq4kkXKeT
m230/yYNYRIW6zkJnX1Z6RhjK8uE3F2NTG66l9DQPpTYGR/swf5mDVvxy+MTx0KGcyGhMA3RLYES
jE9qMJsnwiluJX2Lc+/0j3IYW4k8KfksqfbMBnBGYTfvXRWRX6ic5aw6mqxwHZNWtHQzyGE9FPFg
wUMBxjTkDQXHMMNTTyqoYcyMhTpLN7r2Kl95ZAuijRYqJkyfxnrw8hw2mEP5Kk58eesSXhFMO+ay
D8PklB+RGdhkJxGcZJmsk1LzHGg9TCRi5pIsIb1EDltcx/MuuuFegMEUn7Zqks0TgJ6uTB3cOv3N
YyDgmLZav+k2NuqFshgrn7Jz19DTB2ulrGWhrU9W/FB09BuG7i7vwua71Js7lQHbu+Yi0HXjtZxU
lmpSHiqmeuyz9IPHWBs3vlDrx05krrTcuFZGQGvGNOMSEK3e3BuZexhdiyNfEH8vyhMwXDAH4ua0
yO296qsjffNurI+RooSXH9YaWJzhwi3k7b15fKLObYjmI1S9sAqGS42Gz04PAopTSDWT5pA3zls/
7yf6ZYq8akezaNxaOhG3Cm3zjYuE8rts1eTIhHc4aHH6VgSzfYtIGtrqXYr0i/rB53ajtG103/2g
5wp3t4/cD3y8yL9qytMpfmqSYd5rLXBdneE2kBn3WMwoDrRYPTPMBzXfje1NdoJjOGDMn9YR853r
7IISiByKX8XmSyhTakNHE/B4Z3zNQ8g3AonSaWXPPBcOKAaHAPdZOz/1fMkPoWZvCW2Yn0Kft0oh
AgpmzOeAgWq22zq6BKznh//zbBhJERhKQRprQ5VxI56qDjP6OQ4JK05tGm2N2jsXUaI3ld39Zdq7
p5VIChxWw505OngqQfm9qTrSmwoPxNfguTsjjpRPJ4+nO3k1exP95K7gUDV1gFlszTZPA1amFUqn
6r6zVGtdDQXp63KsPKsmRkSh1Gk1OkChn1gH2TIIR+e5RL237vW6O86WPVwdQHJD6/42cvp63Hdm
4PmbBGb2Oazh0JYKDrzKR2GvZq8kLbw3g3Pn9uOXPD90BfnWWT4JOSFFLyILweCuGa5y+92lEzzy
/5atzubiIq2iWrsayRht7JdPTd0361hBv64gV5eDP/wR2XFwflvYaoks0c1TUNEFdvTcAv5pG+Bm
QFHI4WXGLs/A5YyB/OZScC2SFChZFprttt8rIcyp0ivVTTAM1YdJzcJQ4kV10/osl0w0SjGxam6/
DX95Djpu2cRPQKhsyxAxLD4jZiWmciUM3k/WE82BXR+31cZAwH/TTKNFt15oL/nUIRVHegw/rgx0
0sPj0bw3a5rWeW8lq2RIMR3Qf8agQROrTp+4JKwj3uDmYdqQMOMBbwBnneL2Z17q7YGFL9zGIICr
wJ36Xk+JgUk7wprEtorMrn8djNl4cDsDmkaRYN/hzyxVLylzpBTyo8mXnVv1JyRnZ8WMfIzw9odc
PmXbwhApSVW1n4F8Y8CDguVXnBMMUy93LZGDK9O0j8lUEkShefQA//MXWQ6nw45mkpyXZZr2PXqF
tet8904qiKNiesfo4TyGEd5cAVfop5bzRzgt83lYs4hssvalSwLR344E4hQ2S19r/4rQqIdvHGTj
W3GR1wUg9fvSdfKNgy37WVfqWxj0f5LYEhBJajGKoRbMQ/ZFK7gbP+dsAAn8Nxv8XWt3Dmt5cVeH
JATR4Vl5TQKOodMqSPBiUe08+2nQi0dL1mEQFohRCsWqD/slyv07prMRngIDo0zkJPvUVA7u0+wk
CmD2sfkeqwFLS6sxsy0SIwEZpbxYffccpbp/dNsOGJgVw8yWdYaZcKbmrOGfOZHh34u1q3zQusan
C5wSHpoE83fJ33c1U2c4hl3wPXWTRYIdx28jmLIv0OdWnRF3EDFB0XBkACMNECC7WX6oDf0PYqbu
7ud9+RJz70uuJMBEhHRKPpjJ/DoVprK85dutsS5b8qmCIU9JtM7TnRm0dMkHxYr2wABQ/dPxDJ0C
iDsFhxyxhb+IvT9lkUsvS1Z+VPXWxUwsGqWQGYPi3SABbC/6bYNttaDMTcGV49kADuJI8YnZGvMZ
gRhoZOq2x9UaQabIu996lnDZFFpw0KfpfTn3yk27MI1iEwTTW6E71W8yHmXRo5Um8RHzBANdHOqb
ELiG3QD0IjtE33H5tYtJ/+fwFseOv2ua/FrNY3m2c+eMQf3Yd0AgNYUmEbwApmi9QvTiwDKP5Y4e
R12lxcYrwxvq/vqqisa7iWZLS2ic9G5gsMzo5APk9nebjB/sHdhlPNi68qZTrWi+auS6QGFGAyf9
sNCyEjR5fPVC++4Bbkq8vw3jNzHVaW8e5BMU6eHBcGNFhMzEz0oVPahhPWJra5AOqMp06UntXMmK
o+/R3oKKo0PVUfXiD8uOjNuKNd1ubZfrmrqxPdpP4HLitTop1j52sumCFGtjw024Q0HyykkTsWwg
gjI5/CKcwtZxgNRWrVWbsrhrrA+zGgaxzBMp4ai0zyUmUh309q5QMbG3GunhLGxPCMQZi5UZXUqB
VXCxPq843r+jFsWI399PAkSX9mBkweG5WwJ0xqei95bBGkaFY0xA5xHvebSBamcLRUsBXQSl7Gwq
GK4nJiKWF9z1tA6PBGKwtw6OdsBXHhwWuS9Nq0M3kasnt6ho5hSoAWU9pLB0YaYm6a3L50ej0zH6
pZj64ly/1+mOnxkV40uxSBRLNPt3E+kRDjp2LjmIG3xVP7dmeh5qc7somoaSDk4fWeNdrtX2xrdR
x5bEc8gCL6rddWWP7aufpic9LJ29N5TTRhbonD/Xg4EFnevr29XGa54b8zdt3+J3Exh/WwZvZznF
QNJhnMrRLlYK0WCrJhq+vE4wbvTysaJdf5WCQx9sM3KKdnyINZLc5QBgzAETaQgmN6YBWzVsi4PP
FSjNLy7GjxNsAugdhj2A546NXSCe5Sr3sJSMp2hs153neIfRSqPH3KaTJQ5NKLufJSupZnyRW3l6
Bi9nrdQkMgl2stJjVJvlIS0dYn9qolSXBg1lxrrQTAJwCjXbyXV/ilFs4+ExIQQEKgtSbG/UBu+p
GyEcCDJgmYRXP3AQCfFnq/1J+rFQOaIzi6DIm66zh2Mc/u5jdUb1PjT7ye9Z/B29+8OacO+UBWKx
MM+3mQKJ82cRQHqK7GWe/U2BmWfrkoxxiAxI8VgSps+J3ptp4TlCm6FvE67Wa+7V5crqaXlzncZH
tTfalY+47aBjL2KmJDC4A+LyiuKZ2jzkVAFgSMrnCjtozosQdkIz37WEj9E8Mm8NRxBOiO3nPLEm
rFUf6XkN4X/P1cqZRglpfKDcuaQiADAkN+5iVykTjJGsLvHK8GFV2Q7p9piJHgqjCX9Pbe+usJK1
J6+Yr4szPcg+AV3gpyXT6J80u070+6wmi3B0ppOeEAJnSMGUMozVkxIbOmq8untY0Lqyd6EhKq/x
Mu+NPuto6mvpE3buxyLXyF6q9afObCmGhHViALIcC54N5xWVO7fgZ5EvxYN81oGp2kYKGrsw15JH
JTfcFT9B/J21v/WmCs9sHggqBI59Sv3k4tRdjX1DKLqIx3m10AtvI0MNlo/XyIP18ulWnj/eBf5d
1TOeiItyAByOUEXrR9SKRfyShyq4DIg3WtCjKRHjCEmcRHNI8RmQRSQM+3XI+DkqR2fRQjILLk59
3r7L71LTKhEGjfBx5XD/HwJ2ZzwPgm7ozvawiRF8c7nhhGZfXC/vmegRa6Qo9zYQDQmIT4+0Wf1d
X5bh85Aa2Wry4z9k5EXPfafSfVYR7m+rIPxcjn9E+Ppb/q6DWSQa/iNmxH0w4OiRpyvFvmBtAbE5
EMvj9Nzp61it9mVL2l5j6f6ZNkz+DHSVaHUfC2IexZewI8NMx7rLMKWazsQw3KOnmplCgcP+56ru
iGidS8840a7AY2zS3nfb5J+OONGSfSNmmwFOtY1F/NdatsuWnhl0LgAgjJF1PISdEmSrto5bggZ5
UOLMvyDiO9hCaybfmuP5GyiChjQruZfbGdPW+EG+SiHJLmM3VD7DMtcsg4DBs4jAkEaPqmAamqdT
wW2AddDq6KbGja/e5DhJtYM/RqhEh9ov7Ls0C3QMX/ygmd0/eQ5ic71/dRPDu5PaWJYE7z7th7ey
xG2LyddbLXo2ukfWpVEuvl/Oi6D6X0vem7tzgVqCHuWcfrWltmf0lV6V0e8ufW/dRtJV/phQcvy2
f+YORyZR9R+Qi/L9PEDoCpN8r9QjmwLf7kof9ORxKu2JLC37ILdX+TBEMYqaEtdnUvyaWq1eyTIC
wRGqS6mnjrnKpChVTbHDk7frDuu6RXsn5Q58h8xPKf1WYaRBERNNTvkgv0RNowdYqlpFXhx+6j7S
AM5IjkLaoYmTQF35oI8edvS4+BjMBOaqkNY4iCjuQgxQDqLZjaJmWJ3iCO6/EkW7Mac7JA27UOrI
OZFHcUeNqw09uiiZTsukjRYxcTHIrAuIQIsQJGxTvMOA5jlVCfS2wJLLB4d4KyjmtAP7sv0bCNJP
HMYKCW3TtPME6aeY26/Q2FiF1eDsQLxvATTeOuyFINfccOtWdISyFpwHzET+o7XnXCKL7Lm2zDnK
B0n0e27ml2ofJE36q+iaL4YQ5a/ZL+8674/UlgxtlJ7NLBKgQU+7xE7AeUbxMBEvAp9yyjcGHpVz
oGTWVXmREgX5ICUtBJ4ibnWIvivA627iKXAfadZjNSbnG0sYezuq6CeiKmd2ionbvfDOxZhGpFyr
F7JVzNcqDb4GO7g3Ire9qLSxj9E8fku5uTyvhcSlrXS0DEcpGmmMwsZU0/WbGla91C8hWPD3MVCl
VeQE8e+AoFkkvQJiA2esSpFGWN0msUmyNJT5MsSJ8RD06owRJ/tCqWidiyC7SlfHnN1kAzlhrKf6
byyu074R5zrNYVcsjSxf+piaT1JNYtETl/0BD80M8oHcX1GpgqJi7W0g/WxktW8kpbov9rTzpydd
d8ChRc6ty/pDV3rBTas0/zR0YQYNqYi2hjfVXFxEgGQDp7hgGn4h9gczo1S/xiQ4x0MFWkFM7IvJ
0oiDpMKXRVNOt3aFir5FPEVc1KIr00v3JucyponxBkIQw1mrXGmovS9BN6d4wYUip8FZkSemeSnp
lOzduMKpIgcpgdqe9banxwsmg4yoNDrkQ2WvaRlpxJWN1mmcySPD7ABsIGPZqiaE9yjoRBDQFD/O
DNlwejfOsQm66lx5mNtX8mkggmay3qSTkxFPtFKz+DcbC70eYotqn1Qhlgbl1TQ7ju4DvUX5MnL5
hB2iFG1Ri1MxoB2/yB8QodN36k/xtkfttVjvTEGXWzqiZFf3m8Ei5spRp3vfN8VPFMY+YchAx2Rt
kWrAqacKbR8UMoE9DJQGBKQeGjs0vMlW1qMtUak+6KKVR3v9IC/HYqTZsvwrs1NrW5e8XNGhjpXE
f9RmJNC2bX9lZEg8hsrcCOuGtyFpz9v2TTLzuRvo/aryfkoLrDLmfIgQfx0aTy3A+hF4Fegozrwe
F6F8cNHFLs9+3nPEryYDpowSktTm5xfAVx3IaTy341TgFbBvg9QORCl1gHgp12OgmHh6UpvFEev8
HdC+wsVPzlJfu8av3siVmwY3apVrKsNGK3uALAUCNKNWUWyLWnXEf1yQtHrJYxUhRlS9zOL8ilhJ
FfhRhPripcZhoXbjmm5uNdFRJnQHeug66EhT0Ofyi3J82AVZk7yilEuAIiZABwpdYbAFUnzaDQd7
qqvvRGhcNHQ0K/SbO0hx1nuuw0+UU0qny+rdnCJSKScTRS2VxSFs2/klxU371bctrRTfw9qK0SkO
teY29xFDZdDoJx1l/DrUGat7ZCBgyLJRRFJcXavxJDuFwKn1S5HZr7Kd6TfNd+E7jkijYnpW9v5D
4bKV9TUnC3OsnWM2ZYQY0b8L3QDIw2yND5Ahq1MTJelKMaDQ04p5TDI+XvA3R63VVwzV+g9LBZnt
T3WPchbAnVxBKBiNi49W6LGDp7iqu9blIM0YVC5NbcGoKk3C28+MpxzYcgYlGXeBnYxXK0Tx0+vJ
ImgSCSr3KhRSsx07ZMveuJ8756VylW6/2P7wuF97BLz3g1me07L2n+QDeJ0b0uPwTr5SYAmAmwSE
1Hqx8lSBW/mn6rTjuFtpreM8lljfldQrPzI8Nv/uxQJsaENcV8U2FQxoH7l0FPKSxL5TM4CMXVBc
GsC8TYq373OsQDa2hFpnnbOTevAf3ELdIsRcxGNgFT5j8F7POkHAjalO/1aljJTXHz2DfEYnoCq8
i2URs6LGkOuDLqqfGg3GXj0hyqkrvXqKPazIpac8q67p3jJYkkIPV1VkOJqYaJa2MILPZtdTnW4I
IBNE2Vbbz1F8mBvd+wwUsIgct/NVqdcDwE/h6KyjaN7VFZoE4gqxV6uVg5Fb1Q5ZnnecmPycgXYe
7r3OG+9cGpSovyPqLOEVm3MRtUUOVmoO7byKuBdXRt2k+zxEcJtRGyMQEnYjWncDWotwWoGGLu+R
slBTAjeWwOPRYQrcNTi+UJoW+Xr6Mst6uqX+eCO45mkRsnWkAZfVcAPgQETawIiaROabTaPrUWnp
XS29+cRsSZn2rfasBvmrrrh0ViwnX2cDejcnC8xtyHnxETZyAIlMIYTVbTMytPj3/h9hZ7YcN5Jt
2V8pq+eGNeahre99iHkOMkiKol5gGjIxzzO+vpc7VK2srGuZDwmLCCklCgE4jp+z99qX0Km/WlOd
7+U71VPp4GQpHVj5vic4cdNBy1zTo5su8pdNbOWWkMVPF2d2rH3EbDPOskMZmYd+PhIRCV5a83R3
N/t1spFlc9comzC3dqC94WrpU7AJwcseE4+op8m4Oz1jD3a8aXXu8LzJ3bGcdv86yM8G6AigueuH
/LwQk4KmnJWT3rDvSjtGLJXbJ9vGZBKwCjsbW78H7XR5n8XD97FJfvdz0tqWioif8tV2Ov0UFnZ9
yqsqvJDswX6mK00c4ka0aYzuE8ud/mLZyZca/9kqwzZ3kYJ8w0BZH/+LOGiFdLHsGYCtsMTqlvuj
0GcSuhlibELfgLBLkfi6FKd9yVU6+/ZetTOA37iyT4ZvNLcUc8gGKFFIPJPakbEYWJsZWes56lKC
dxOyUJfGR6DUbNj1xF7xKP/eef3HVKXJ1jJ8D2BtewuI8npx5sjdDyoZA4QAnwJNs98J8jjGZmZc
B3Asv4wsqgJXesweg8jymBnp8V95Y+SID0XWFH6MldXFMGUJo6engCLVNeQYUlcUEEY3RsbaTEtC
ulznnUemsjAFf+lzEB/zmOjmDBmDuGucjrQVM4DvajvVD2hwlD+mMutrCSxafk8L0hAzWbkdKpDY
DBSMd8MJ8VkEzq51DeOeVheoDysY7jHFMclq7ao3yu6yvFTBSay0Y+Cy41oUALqd+XyvYtKr4gaX
81a/V5wT7RgQsTQQHUPxdp5LJ0eGpHjQ9A5NEtnLW1tkpsCyxfGNVXfrZPFH2qKN3BuQeA4SGomg
lZ66zHGxKuPFVSblMkJreMB/+FZL44NINcfOcHTGfr2IUMlJmIn3RYTHmAH1E4Fu5S5W2Q8xWqVK
acdwLU1muhHgGZIv41LZdIR73aYe9Dh4cyCmUlzsf1kaVnVNlAjMn7s/9gB0zKB4IG0rbvQMj/Ld
LD6KA662wC/OhdX/FvIMbk1afmJnVzpluqq0UefHsZlWlmShZH1oQdnCr0GoiTz4LtZxYqys7a/P
6EknpFPgDeldq9h0CMQODT2C7bIPqwKmioOFVLPSQE8VyRfp6Buq1F43DvjuHKHQNc9mHA1Iit9y
xB+xHT6N2n15iqIT2Sd6Mt7msWPqXmXpLYkBznOaTtrUurt8nrOThdrvaJD4LH20yCLIZwQwD+1E
rM1TrER7ArKZlJqee/cMBJihF3BhCj9rnsIf8SzfPJmzxTKtNjQBhN41DJR5YyUEwHFl/DB9skjk
VYT055x2jb0t/JEcWuEZ1gqRwW2nHW7nBNlvrnsnXWODZtZeQ2Zrom4FHpXWmIYuSbwqZvMSZ6W2
TUuoGfSm9SfEv2AJgTWuJmazH1GePWXOuJf3VRFNOkpkoa5TfXYKyDx4XMKFiZXh1bAz9TkK6D1x
Kc9a8oVASmcTTjYYeuOHFFQj4tp1FSa80ggM+GiTsDeaw1PsYDmRQG7Pw6gbK5e0wfm83KN8Gd1K
Vvo+MdRneyILuxozkrPpxfZWFH2LxxYVaLIjl+Ie9DExQVKeX6eYyvLhNrq1d2WQX9wA1d4AfxZP
Cg3v7a9XytAioDchWC2yFk9nTut1FSHgpaHuR5tsUSnqqnR0vMsClaYig94OrYvbOXAuPcM+Teya
nix0aUxkrEfsFe0TLeH2yYdmdUxZ61YOxZ5UdDjAuw7obZxtXrTjUuzR0AQjPHsRMS8qEb2W9QN8
HE+cofOfOqN4VeLKYkOfTYdCnT8DNqh2FUItEnTzYOv6LCmKBoRCmsL8JkMY50FOKbN8F6Q44sns
u3lz/B4MkfKMsTnbh6U63QwN2jAWgm8OttcVAmcuVpwa+CVZznoszFP4pFbJDx5UCBWsyXoFuT6s
af6mMLQV63VYGV/tIn+TQ3lLdds9a6W/b6uGlRK++CFjirRbOjzI0JndpN4B3ub4oUXmS2OXZUKu
KvqUKqIxiP49yWfylLRR2UI5HM9Aq+H6zM09C77QjKn3cqLg6S/4xaCj6ew7ZHvXITGmNXumanVv
XGvqFXJcuT3POnKA6ufWJnCC33M3y+4FRj970Ag4xOCFZ9ocosUk4nKLenWwyzrPuragEZ5LE9ok
DOBPy3ISBSScCBuFvKiHCtEAQ6vqULkEFKJYNfjfw+FMbEm2TkSGwcD2iizl6VEaCrMSMYHUmIyf
Ws4hYTLsxhlCpHvPbhL8MF57joYKeUPv0EqfYTRxAcT7AdojOlBilUMRaM/GKlTIg+7qpyBSPlyh
uMkZjO2cOSgPSZyxsx7m/iy3YNW3EgzZ2hMrMeuO9aIkyFa02vTIPanIcp515pV2V6/1FMNMU8wd
Zt8Uz7HbDs2VUXMDpSindWAc5Rv5MbtBbVf1QP4c0feQI3tNU5DfYhOWH0VG9TzOGJxG0iOOrQ8l
wrbOeQ570i5Rzg5CAfjroAMqWzF6y/amKeQ8UCuOsmWXgQXbNdVgrANCJVZIw8gv80v/TlnWXcI2
2zEW18gm1a2N5ZMYqooGWCLyJ1pwqghXQQn0MyGnJGLtFrWxqSGCmtwvqh0Nh+VpTW4P5lz/boUq
pEP2yRv5txOTg9ZA3lWyRaRYqN4kxiDXCfap2kmDBVq8Fl01BJxfEpulL/SnMaKOg7VmzyblfgDE
1SNilD0GDq3eUO1/YWlMMBA4YHTM7NZrXrDMyouL1pYgCyNsJDZpWrNKp8/m6D7oViivorakJF2V
gmFDnGhJP5V/u9KP5V2+qmaER+awbxOtXrw90uDTQu6ArV19XrCvFOUxRX85fdYTNGW0PHYgBrWn
AMLFiv9z+h5ixFz69Hwp1Ri+lHOn7EjCXGENnxWD+5eZzksQ9JTT4wXzw/jcBpqPtXrmmi9EaDZx
SPKUeS6ZdxLGwUyaTEe4KHA++2A/Ci+og6flyKpAuTT52UrwJk4qxXufNsptqTZG2osjPou+JehT
ivHkQYNPv4OHhRumUe1Tp2igACY7/KjqEjFA5f0UmWdNWN+zVJ02au47W1rFRzTDMPo64AfAAVK2
LgqBJ+Ijx4s65g1iGKeMRv9UZNwcKHCjI8gh6CO02cuQ5GT6WFfZeQ8t4AfL5RUp9iRAxflmHlWb
FFYoBrSqwCx4tLavpDqLAC+K/Ppk2/3vSy9MU0xvl16g1agrkKcTqRZd/JuV1/qqbV3zhgvSvBl+
SWzbSCyiNDk6Zvot0doY3efgs/UfvmmQgR85ESnBCivOhESW/nFekcWgRTOMmwLBvdbhR5KPSUPp
fxqCGaHBvzK8n/wpv+fxAgRqLbu3BKNSjSGt3Usm3GTbHu25vKAXy4oNPjhCaNbnezkrp94Cainv
GIW6afkTEhH31FcMbVw8yuxddPdJU8AvSvVOy1k5wnh8C0X3XiUHZWGnZDXSwNElZK3up9fKcAQh
MXFJhZP7BKHRnWYDVZSc6k+07W/xTPk2QAAuCvcu5yd2jeQ0smOEEGKmEjn9I2fzddZaV99Xnqmv
+DjaxJTryS4m43ededqrUVn+tTW67JVwRcDj3vDo4aXhNmGGL2VcM9ssUoPmpyZuKS6bbDz46hTf
gsR8yOVQd3FV0CUBdyNqnE5RySwlb3fjs0G/khrYcc89U/s5u7C0tXOKQ+dMlwCzijx7eJQOuohR
8tg0sEBoUFBL/ewqVblCMliLaDsm/cXwdWwIhOd2eZIt4gYwMK5MADSVsk1Gq8BqUFenSOupq4ln
ICCpBxXoNsZjDNIB6Vd/dUKcvr6pY6oeMgwsi8rUK8Y7UQFKoDlPuo9woiPU/RTFBbTwPr2pDvye
WjdmZtBjsVGU3xWEX8TAWd+WFaOFkiS+9WTXdmVwYb95mAIzOA4WgzCZokGqeL8ouBKhUuEMm0v8
sq9875jtv9W1c0X23D0H7qy+Vd4nnz7Scfn+ifr290tbtx/Sg1x3NUCdZ6KRw03tOPZGrr0y4Lsv
h7NsBNn4Vlf98FHoabjzIrs5zWoAhwRc31qh6f+AfAQKJcudjXzrjaSzMzKvOJcxAGvxXcptI1yS
aZ9RFF3TdYl/9gO9cHQs0eBsLd/IXtR5BqPj6QR4WO5GDhowAh9RUGM3LnO4TZDh17ZwZtezOR4l
40ybVUA+Sf3ajTZUjZEhXuTW73OlGdeJKggp6M1CB7KHpDyu5Ft5UEzgezFiCD2dpqMD7mofVu60
A8MLQqOaslVRavEPm+1gMLXDh0r6EVOMez4RIz2KQrUXB8eOx5Ne9u+RKGDnPPQvPf4N6/8bpqR/
ynQiZpWIGqMyT58ZXnyV7T5tbgW43bvQJLQPuTo4h4gx4S4vyP2uJ5wlEThZxyh5zoAlkQ4ju3Tu
kcYed/bYBsveumqORHfK516b0OO0J7ifbcVTAsrHKvigz+rZKztUI5G/AusPZeV7NoIrqyBn7/QI
QT6hoIFpm7eCfsauoWMtlMzlOqqVS0F//EfXFS9j6AEZKyPo/yYRN5kOhyrCcxD5eXlrw4CWluHa
F0/X/QcEzAfJUdl3bS7eo80yyyc0Bkdm8eEhnX9GuWfc9MieVqXIfZtVq1+DyfkSB1O1kVN6V8E+
3xrBo2248FJt/oqpsNyMoUtQ65jqm+WRrGuRv5WTyaQnoaKL0HWJOaU3GeMdeuyqJolnXQlHHfng
2bGVb4Px3QjpEk9ifUoBIGOB7ZR9YMYD5rH6KK2/CT7fVZV5802Zyy0ZyB9ZgUuUtKAvM8rnqI0e
atffAdboyPwoPGzGtiKEKrhmDdNGErebnQxW6I2EVPIgAzblAe9nVqKdwy4uD45ZnHs70I9mhQ9W
UL+qFMgTqSz6yZrmlW2bxu9JXD9LjSycELiWueMdc8cG5ZXq6h1jNjlz2EgT1tqDjHrJa4DnbZir
O+TF2sogEHWlSe0Aye3lvnACMhHLisf9NG/rprd3Q2RsZJ1cmTSoQZZbqJfolIHDffOgbaxsJauY
7nRUJgESLIBVcMUCayIrL6H1b/G5RRfTrrX6eWgg6TRWDEEHfPaGrKv2aFCpx0mCNiSjGVxYtNo9
JXv2DIXULsNl9KuGpDQ6ZN3pQls99j2x7+Lt5PsJAWAUO7Qe6vpYx0WxsSIbgbz7WkcpXUQNTZ5I
blU6F91E6YcMTJzwm02gR+kDA+5aOubSLWwRJbQu8P4LJ6hh+sWDHFC08wGAS40QtveUYvqg+vSP
EIIF73ZIJSkYnUEDdzSfyMwabTClcGPjQ2Ja+HkgRirrvug0nlPsmcuoPYqrv4gTpj6Tod1SpSas
LsAYHweDt4Ok3O4mpfwxaObN70k+gqeBFciHfLnSHLJhcgdTQtaPlF4dlLb6pW5ad7PMGhfgIg6r
FDn3mJ9A2Ew70ykfymBG/ERzTO85bNfJRN6HzQ+8MTGGbPtqnLkLUY14hMpulseNo+Xlm1v7l9xi
XmSnM1QKAWzFbB6uzDlRPsKs2MWz6bwCFxqP/ogIrjO5BjRXJ2Y3Fm3I+KXuHOOIf2vfCH2va/qg
LAsj3FQq+wMaOORDIeq5hnh3T0GQfZa4oTHnd9ROThaqkIVUk0U3YGQhYxm6qDUEkZ6iY6Ehp06b
7HLPG59QpCHfG958yxSztq66YznJviTgL+SINjTjaSdJhioDMWBmyPJtr6QVr0e4S7SyW3s2f77g
4mB1W81koXg5dDI5n26quj9lqSk2MGN9Kvoy3uXVTG+/yJDwopO2kXs90c5OL+yyvkriErpRc2VH
NbVobgzESQ7fwjjbz3PsXmtAMee+4BKa1KF7mBXMI2iA/qGJyKvs08BfybvMCgNj3VpRuVIL+x1f
oP2DUu6oKPNXJvWoLQgoP9aV4W5zAZBWkmRj1fO1tFTCgtxRP4aIlNeVk/3Wm73+hvgEu0rNRLQP
iJGz65TiUQjUs5wlHkP+l0XJ2HdspMiOuDfteF2GnmhEu60/epsm88NTHk3dGjHFTq6eWap/c+bw
VgyN9QpTLd+3AJs38m3cDWBtwQ+tWpf5ixe7nA+BJZEjT/ybAXBzk82cFcV7fWSAWNSBCQwmbM80
FEkHItH1OTCycz4oSEnEu6hsC/7BpFSCrjN0VcQLCoyL6w83u3AQfnnWy2QE6rO0pSUKu90onrPv
CtLvHqAHye9XGUkLbne+MjvHVs6t4aZd8yZfNaM5P4Uza5fpTN1KyVtlHdnfY2MO9rY9laRkiZn9
lJPwLgtZZuoyuqoF4XMA3kb4G2r7rZ40pCmbOo2Uxhm2QdI6B0+L5xcEsg8jHMbboKd4VDLz5DAc
v5aqq1EYiVneiOP+sMQ0M9+IihVXK4o3UvM2+ghR3udS2Yf0cYY4JExKXLjIJ0tabATAKhZGBDFn
yRuC4YK+S85oCXB669bFUb17gLHlKYjnigkbbP3Ygi4ir9KYrIste/m3ijyBU5qiESaHuLk6qvHK
PcnYpB2+kfCnPcoQrT9yWZu4ZDAA8B0jvoOxVtU3EAfdVmoX4JcEO6PNh01UlO7Vp36GgNTHZ4d8
rbhhEC6fC6Xin6wZ6GswYKJ2CBxb56nxZMBD/9w5ZzUc4E4AUzn5UfUtE5TEAbWl1Z+Yy/VQ+G6u
M7DPNXSdq3tWNg5t2t0iWazrhgdjHx+TBjK2eBGoBWOTaXiijjOpoE0SFDvnlozwttvKuxW4CjdK
OFJsl4z4zjjtGDCwIVg1klqkuBUty3ncFCmZPdKFBH2sBXzjXgCSithjvEpSI1jVzBhk/0/Rsuxk
2mq4chR1ftOalFBI5ap2d9fui1NFl+NWTEjvgWSsYz0f3uQrFGdIZEaARImmRZehHp8XnYwSq9kl
z0IMNqob3xUl3wet0bO+5sldzHnUWZB8JseudikmoHWvZKgqy01t5cN3twgJ/vAFC70ZueHc8Tme
MS/5RmCvadMl+6ia/BfgANtlVOmjOO/7a1Jp3QdLqbJnjJPC/nVvrLKouoe8PEDeYGwZBEdZwjYq
jSKfZ/0+mrwz2F+diSFjKiOnMUjhqFDW1jgEBsLepQ91BG5K/aIvzDCo2C+93gr9s/akJxTwIg9O
hZiJTsXrW7btAP7KjiTTzoleaBwmW7PAVNW15Qsx3sbvCr0v/suJUEsZMCuJ+aSQMr7SXbP8KEMn
3bqwi4+yyc/DB5KJBQHHaSlFTat6tokY3mRyMsMSMLLlDZ58O/g0CjoYlOR6XYOHHcDKHBubDCKl
0rVViYRKIswmESFmmHaDdkDfNFPtb8o+R97eOY+lYikAyynkhCRIka+u+9HF/JF9PUVwKulKzh1g
Bh6o0SrK2F05OAdfJupISrr5K50hC08RiR6i6XrxPSdaNUo2nSph+Rc1wUltpq9WaeOeI91CtgaG
1mnuacOGp29MqPOiEnbjIr/BKN5ABKMXbUX6WXHmEkEmauyYBEbuxfmltc36njMS2xCEO2+rng5a
UX5YFtqlTNfMTdS26ZPVvGLUBOtRNRNuMIYSnl6/KYzd9jVJOInbIwHv84szqf4pJAVtpZtuzZUB
ZFwaNnI3bZa38fyIyTR5WtAVeeBtOz9GWNRo207A78WyEPYFRezkfkST2yCq1YaN0mcBeu/6TGdC
uaZ51z4KByWd3QcX/Cfqvp+nH7RU1BTLgJgKLaYJUfAlbZ6dxsTw70Ndn1xjzawpS1YIPJuu1b9W
UfWpEwSsqh/OjaU5L5Vfola2D8NUMowXY/pUS/c+jsJ1Y/TVJXHr8szE1N0Rb6BuW2g8yBPG5uJ3
Q7vuhR1VgwsNrmujTXn8rtnaJ4/x0/du9JBwgA/MU+sSiS5OIA7uRGKjkuubIkRDW7qNea9D/tY5
Cb5AJbL3y2qH2b7dVwPkAtoQqaAwxg8KgKxr1EOGPgFPOc1dJ4uMN9On+4Fi/NIL+p5T0miUV55j
vM9O/uy7aQX5XPQxMFvSUc9KCAbCIRbUqnWKHOWWaG+0MZwnCZoYVCwqTUY9NCp1s6ebiJxOjsnV
DOp1n6/JaEn2idCkxL85OMV3Y48lePkr7IhIrXHOaaGKROE+N7tD4tefJWCspyEMjTUft+VgVIg0
e6Bkdon0TTDqqihU4SoZB/SB9bMCm3arlM2EBgjo7sKrKlJk6lV6xlrfHYIaIIln1u/I0ZHUYbwH
udnRaagGHlqmmRway/sUdNlv0nam6QbJDG5h0YDyaPEHiEhD/VH5RCs7Cgp1JlUdUFF0cK5FmoZf
Jvk11dx3XbG/SXVlnbm7CvVfhRjuWDEJodVseXe5TqCWbTco1DImKzntYzQjrKX5q2GSRB1XDKfF
5nFGnLFwFVM7KOm3wYtqFdwX6EekFXYYRORchqCobtuvsPpI/iPtfsEdoTph5ICFNTNGppBiCyoO
mhKube7FT77prNJr0GjOV0fhCdolNTJAPO0rHUeqsUoDFi5Vhwdbhcb0uW6195mfLlcwomk7XDTz
dWlFO5YbPLhEsp+Mc+blrsDkmN9U5KZsZoQhVW+cdUDE4VWvKya5RndRI21f4fRpkSbqEWOuxluH
VIvj9FmzRmP1z3/87//+v9/H/xP8VkDvm4Ii/0feAfKL8rb5r39quvnPf5TL58cf//VPvE0oJixD
dSzVMU3Ntl1+/fvXR5QH4rf/LyXEMJP3wN2ypp5O8vylmBePoa0/dV35W0Xz9dH4ZXbIDErjsOrB
WlE5nxsu4KPr9LAxGMqSiGNfIwPVYGg1PZAvOnC3WRzOqhY5y0szmzE+SOe2FVufiMTx97olgGdO
b7yH+XjQaXuoWTBAjA6qJ58Ch4w3SvlMf54nmrZJrMHZE2RkfeBKNDKyiDocIXvDwkEpqwy7q9hB
YnJh2qoj2Z3HisqlYPXzCd5A64Pjyi6+F7VhQgxwNdKK873nC76n6B75Ckr0SMSLWnFpPUdW93ti
h7RTEoGvngwQdEMElRfP3lMK8PN5GM4uqArQH+lDTvAaFDO3pChOjku2GDO54cYOEGau3GlMnb9j
7ghaqdDSZcZYTuE1rEoFeym6WlmoRirbUC22ka4JaGIT9OgpWKI+DPc29BqsaKtluyGG/vLgam6z
hejwQFug7/DXdidoW+lhJBp3lcY1an3h38E3Wa6KAEmESsz3C8W53CiFvb23BnwGmQf5F4MC++XU
K3bhXN3r0hs/9/l2jBDeFXqUf6L8Dx5+8lb320Zpzj7B2nd8aNZLAw7hb65P0/vT5ekZpqo5qm1b
rm2rhmX/++XpQqQkvRaR8DC037k6/RfTbLyjbznOaooq5YU6r33JnM2IRqheD0Qio9Kms4FRzQCZ
4bt701VpbhVN84yitn6mVYEmWneOWAGzR11E2s5G/kirZCb/2MW5JEkDBB0UyylHFOBumN2sSs1q
3rXG3svSDVRLdvCYg0AWHVOYOrl7sso8PxQFYFgCj+aTGwc2LSAccT17KtFVsEd4XZ6Sj8cFVlx5
Q4H8yp+3lFo/EpzBT399g4vz88fbW5w/ajiVWxwRpqWq/37+dASWCqARGwAWRczs46uecKbRrZss
BhLf//pv08Vq8R9/nad6uulZqqEb4uv8w2piz4POoBFX4DKwomn0PZpKkc1nEhpimPN9mGgPKfYr
czAe13YgSNvpvsACtGs2S1YTKBrgcHF5SYrsN/Bn8UHOg+CCvs4DvCT5TkfZb7nhvJpCFvI5i6an
Wg+abVoRBfvX/ypH/49/FRcLZAtEKIZGM02soX/4V83QmucmM/w1yDDzJIVLBIVMZ/nKRfCwsS1g
l9KA5KYb3XO9p7RHye2OYb2BB+XfKHbAsYZli36Tt4VGhFWWwgD9n0D0Hkmhq6qslHo7jVQBv4j5
o6n/jkqnOStpXuNgyM01LFt8UormgZbmQYb6mTRUQzkugxCj2GuiDh0U40xk8AwcxH6zEM2IthR+
dMVLV2aAuFO2yOUhCb4WUkbjee9QvdM1+NB4v8RmDVVE32WsDoH9jZFCou6rPI3I3PseJkwYakup
dszpNNgvQtbjwp5dawkpoVKm3wUIjGjIV2f5Vr6amr+54i3tT9+WpemQMz1NpfK0Hb6yf/+2TIVZ
VNVYCaza6DQqCSWQwymgSKMfx26nqb38jC7t26y643kKjPBqNeFnLAveTReAi7i6y0VYHhhbr80+
cy8u/oq9O/Ksl2lV8oBxNbxPlRHv8B6w+5UgnynMzuVcYkslFTU7F76e7OFV6PAKhAzGNvQeaiAE
qMnRTwLx/aUMB28TOn5HLokWbOvCZDhMt2dNQEceDepWloGSIAsvr7+EnFpVTP+5UCK6KpMDJIbd
w19f9uafb2ZOpGbYmqN7bPYc1fnT2tsy4bbUoEi3U+s/lB4XfIURGOM9r6Km+y3VgmovP5K/aHnk
BjMjZVM/zNr516EBvHlMLB8nvdjhAd86yk5tF/o3yX6UBytrt64apTi4XfOEJUO5Qnc29o3GtFiz
iOGzyl3j+ykI+rw2V1buTacEM/7R7TR/LR0dnR9Y26pJmy27zSOEaPUZwYm7sdvYe07K3NxobG0e
eYf+bXDa/jFAx99oM83/vzl3Yl3940LI/W6YjmtYnDtqK/NPS0Yygj6OeiBsqW/j2ey96tkKjGHl
Cf0nmO7jGE+w/yq8sHLvHjHGmvQhPudz3VzM60AwAEmJ0bdm9j87VlztrDQEDcQ7l+zaNbQHQoEQ
aOCjblPKDEQwK3rKtC8EjlHvinhTdqW/jceOVovOgqL640so+v3zlNJtI2wWWO1npXfb04Boj/rE
9i+BF9QULsXzX58P989lpqwzHdXUHc/V2SSIJfYPS2hCR7U1NcJylgaQjUtmnVVKcvHDmNJajDIq
k/FLCDUbyXlYPZnN5KMoBBU7p/kJsvdzJDaWybynceLBTRblkGU6w6GoNZP0IjjQxMfG66hyo7s+
G93VUhysbPTsw7QOPs3RmK2ZotO1EK/IvbVpTzRo/IT8xASoQiz0cSbf6Qn9L7KgUvX2etMwZy0j
VD5YnPsUn/JUtNUu7Pxo18TlNphynI0tAyY7e+4jR300qPB8XbNvJJ1tUgVrROA/yLcqr40b0sKB
rk34l7UL44CcEy97ncrcWuctXSmxg7N0MqhKu1c2VdH7Zx6G9NEwPrlFdZV4Ed9XvkGQG48J+aor
2e9XhqyDbpU9jwYiSwJC/IOsNushF/EUdkEu28bR/C9RFbg3QGzu5q+/3/+s0yxdtWwB2tFNi57p
n75fZaIgM0KCzdi1evYJ33h1RR3tH/y5gWf7VapM5CECHwqjBosfl1qPVM05zVEdnUJCIFZpqox3
LnCB6rGMrUFi5mGY6fopDezYoCYGtbOwzqR4NW4KVHSEsMTZ+ONVEvnatsgYoHjHRGnG7ejb6ptX
I2CNtYFQHtDp28hVxjXX3HzO5vmTw1VyI8vsVmp8NTkWa76H6aMFRr4x2PhyzwTxNgxC7WIF781c
BE8d4/m/uTmWKvZPqwXrhe2p6CJtDL1/OntFGxY4v2iWLncHg8cvi3gn4S4tah3RjFFCHzYH8JRx
7KmUHsOlsnCnQoxJNuagdKfOzrnuCfZR23QF0yDd+oGdAspQy/dxpEgYUBqfZqUT7tPxKg9aAV9B
0eBm4YpZuWCsVhKp0mbRyS5d+z1mUrstSDnWQtTrC2RqLIznZfsaKEr0bs2zgfGUeSAbnuIDFlXG
afsweLzzY0Y5uTWaUp2C9ucGTaUp01eud0mq5M0mAHj/SwYQmWQXGFUKTj5ct25wNoAIGRubPIk+
t84SRZ7FYXH2YYQqoYN2BORVte2SmYxZw3Bu8jAbI0qUUni5E8V24YuArh5blz5SN9O9/ypLJWkd
SJ3gTen8u5JmDelbXfiaxA3BJ8QMyFb1rGkO3edsS3riIWXwEfIk+81w8aARenhzS8de+WqO8Jl8
1TebJEHyTP14lQ8YDdfeOPE1dO33ZbJPVVyv5XRmisv50o/GuXHd7Avgs2CNWd7baX6rQaBHM0cM
LomMZT4s/cAxfqVvOtyswfwBE085zBg6dp4C12hUfXXVNaPyDfrdJouU7Iaidtx0dvfVYIv7jL15
vtuOM6+M0tYO3ZIdXEADV/CF7lVf2Y2F8zYMhv1p6cdqqT69EOX900kVdtpR0S02opBejy0J6NsA
O/kmtMe7bJ3K4T3Pwm2FWxlzmJ4vSvNaxwGijEhSgzS6ayaTKhaQdO9k+lMEO46HeuPTyBqYrkiP
aOURCK2g9b6w8fyhx2P2mgZFsQ24wFZF1s43fsjPaaWlsEiG9Cz/Aj/qyZzL3AJp8JicS8xWbsWm
ry0hbqZmgL25FGQeHo+QeYyzG8WfgL8bt9SgxBUNZvmOL+FzGRXm2ZuxETrKTL4CAXKgsJvyhD2/
OypxxMTG9KIP9M5fHOzyRugqiAQQiUz6GO5QzymfWHTN9RRUn5oM3UDppIzt2fGfcx+tidmp0JcY
AEc5H9u03/b0SvxjRZ47Nhnk8Swfn2H0Y+ejpARU0F60DsGs+ZTVpKaRgartfroKzfHHUql33fwB
Wqb/5gyrjvTGbw0w/G1rVv15RnmDAtXt/V1ZIx8cHVCoZA4KgyYiSPnWNQkb6aco39dRdpJClmQM
3x1t7oCBl+SBqejJF5O6OzoXKQZRE5cKooFLGE5hcZvIYKMwXId9WZ0ly1Tp/vVKfubEkOh+bkqy
HsZxVIZbzL3NDmhG91h+xQJZdfAFVyubQ/2wCNYwhsUPN+lzEDCEVyBJFckKv2ripp2xOsu7FR3H
OXE71M1V9l2v/eeWdlrtW+5JASJgIasl0EnwMzInxGIqXtUVXgAlUUmRUHULMt/c7KX0x68EQckw
KMw4ruGQop108uS6nIjWsh7laLG56AvCBAwhdoDjtTK+BD6knC6sT4ZVOoCtuqFaS9FIEil0EqxC
3ctxdkxOKn2LUN27Ov39RWxAyVutPPp4Bz8b97UoAZZ0dWSg310uSSvrs61UQksZDIqZ/Kfsg2wV
Fk1sz+ehy0mAV8ZrlXXXxocah5NNuznJFLAiEntbIbrIBk09ki2Qcp8kLvTqiQuyigKevVHgnuRa
bwxAWETT1XZLtGYmeDGpXymG8bNE3vxNGfHnLYcHno3ywbJM9AUq1cS/l4mxC5jTdkl0WMqIBiaY
7MolAjUjX8lDPvFbYqWbVjose9lA/fVMM2BGrhw60lsJSRkIdtzQcrl7IpN+/n+MndeO3MqWbX/l
4rzzXPpgAN39kN5Xlpf0QpQcvff8+jvIVPeWSg3pAhu5lSqpVJlJRqxYa84xASYRXOoTXB55GzeI
GPRbtnG4LXvGWD/MQ2bogaukMsVZaixbZGEfayboFFsw4/yRgZ87EPPQ2tELa691dPIOgpoT3Wt9
UFA+wCmwMKouocmKZcaKd9/YsKBs1A/zs8HWkru/vHXvK2xLtzVdUoappkEN8f7EEccTwdt1Oq5H
E2tYORkH6giRRtNIdFCO/VkgKjw6zYDHqEFkV3YYwiShlzHd0r2f8saoltnt5BAER4LEvlm5s9ZE
QJxaZiEopNe7llFIrn3vORhNcihxA/tsbIf1k9112AywslvWGkxbexRBclOs02swN+8T4rG+qjtT
C6wDRoxm4WBp2pJcaNqLus9B8AzJNuUjOcW6Jf5yNNOs/+WdoihQAQBppmVozruWt02qp62YxOX8
0Iwr/LNJ8+bFsMUQD5t38wPSIevOkPoH/OoIDtWPfqtlpMFEwkb4FDzCfOa0UE2nOIeE4lCCG9ZV
bDepn34MHXPYcDjxGYcK0M55c+9rNcFNBRaCFIZpE5u7WQwbuqa9gWfOaCGt4Tub3VJaLX69oqzu
ygYwnq1k9xxp86VriOpej6Wz9SNpovwctTOuS/+iK+RG2JUgixLvwKwiBkOybBhoPMyRWcQEHRj2
D1dIhtaqTTrzMD9UvmUeUA1/cq1i2CdV3i8V5EiLtK+NrUEDYlZByJFBLhT8lFhK+aVTy+6id2V+
LfOwWHj219u9E/QEgxht81AKc5cBett4fewcMgoMEn5Ix2Q+i2vqBNxJW4059IKLFTjRspmAGPO2
6EXqkZYJ4uaB5tZQB1wEk5qpo0/gQjxd/tMsiMi+uv2zmajFaSa23K7NoOpe6zoCXKDazSZ0RPTs
oMV2XApgVwmg/ad6crTVNDo6khOYJBVmxTk+39+kUWWMamh+Cz2OUkENRUjDsUWWFoqAXtFB9iRG
8QhKKdrZpV3sct+JdqnBMNJ3OpjvOgw5Vyd7tWvYy5LcpX8v2ZNWQUVCn9Jt/YCj4D+7V1q5yyjX
9Auv1VrGEAw28zlQTfCkNOGDlKRclviRD3KK+FY8mO9pF5E0I5wPvqVvnJKDrMM3pLVGKTM/Lcz8
65/XF/t9J571xbAs2rpCkyb3zrtu0FAMQzu0kvVFRTXdiKY+2SKFIgsRjoACdOall65bnyiU+akv
cnXZGzDW0bpMh5ccRVkFFv7Uqwg2RxRbMGUaLBilgf1GADFwIq9ZZhrWDivPIOyq+dKWjJSyIVV3
/aSX6JjFXFSOvYREMDlMgj0QlaU16TNrRLr45cdnGZX2OZp46VWJ1f4GSeotyI2D6D8YddHvFHed
qnzj+fJuQduuFId0HU/AvZX5eJ7n4Z2wj4U1NLBY9HKvlsnLvF10dEzhvRjP+tjbU+PVOUW94rxq
h6DlqKCTVFO7sKOycnKCMsT+WKBAWdRK7hP0M15rxBx/WdLmbfHn86MQgAodR7dMw3Jou7/7bJyk
ZNpaaFBAclwTu6Jhkjc1NVrzGeUAgvMitQ8Vu8PSRTH/3MWZvwQrIl5TlX0R0kqcF9oxnB6asNYw
TD8kOtvcnGRt4FBbhsn6poii2Xi8OYOFPcilR04qn73qtDiGW5+mVOJy1rqlZNSY9bxSBD960Y2n
V7ewACUXtDBjj9sfN0LMJUX8Th4P+g4NrPFc9fYdQA65ynOJzsgZ7MsAxcdZhS5tg1qd0F0hJ+P5
K25CqetJACcmqZh1y3jbSakv0NEYKQ7B6ts84A3ndMOpQ453CEhILKAnOs3nP98l2nwbvP8oDEOq
zjQuMDV16k7/1Ogygs4BaWy664hEiIWcQmjdKXrWmR6E4d3hVNP38+/7UI0vcVQRQQmydRPJEoIJ
Mqr9gNX1aFhutJut6ZqXfPdZx3ee10MBUZHTzdVOOchyKeyoXoVpHHnYpD11PeD9cLHGLewEI9oc
4VyZn27Fa86gd90nGuiLjPKU9dvaqEn3va3V5OgYUFINjz6gjOIVOK1x67el86L72AUISGi0IVl5
VicJrVGO89415pj5yNK6YFldVy6IkkgxnH0xDsp2FhYxQWfy6Hxoy4ZULs11V36QZwcTBTkR4jtZ
N622S22CBOHWqO3X1uqGk0TcbTRxi1C7cCDtTkyhpP6Y4qRYQd1kMk7F9m3+Ip2s7obxmFkeYZ8m
t75gkwzRqbWw6Em7nlZwguXcvATAGSVMOJX+YtKJOSY+nrlZaljYiQ1d0c3wZrkqlD/N3riTBLhi
XL1O51VcdFG2rauIQNLarWARmIxTKtDQTqzbG9OAos5cjBlzQq1c5XaDsLaRd0kdR+eqHdYBrbE7
f0DSXbSUFGRjdmst6zZVpXY3Pjri7BLW9aThlk67k1grsFugPUtbtNVV02/bsouvjEq9A1V5/jEm
u/A0zykU6UU0HQaO29MhlSBm7cOtSVONhKOP/dCvE+ywd4MQ3SEsKh1vNrMHvW9oLk0w9WoQD4rW
xXtTodlq+xGK+KBSvsRZv8SGjwegHDJ+HM2ioVd2G/rZX2/eZlWV4/rPN5JuiHcddOHYjilY0HTV
ESxf79a0po1xJmX1sPHdFngOasoEmczSzUZ/n/rGB10x7L1LGAOaDObOCqTeFOXkde4lo7PaaBbB
qNY0euV82J9bgxuNqth+07+7SbRihml+R7p5LoFlfBq5RBdjGx2tbKJYihTroaY0a78VJodF3DG4
X2mt0nHa3owxFYKhzAbQNsOCMEZ1h9u1ytCv3w3zWTDH+b6MSktSCybhNgvieDUPjxv0iPubRr3y
HZA5kFs3WYN5K6mweriepz1YeY0EhwDlo2YI8wjAB+FU7R/beYzkRPaFMdjK984KFP99UwXVVUOu
J2q13doVE4N8EqiYHea9OKqvuDUYPIwI1aecHLW3qF8s9WnOmlZ74ss16jxODHbzVDSIzkM1bS5+
FkTrkdiOKXRVCfNmOxPdlRaQJ/JHczN34duIPOa5qTEXc2pqXeb1QYGAeSinQpZJqXeYJcF5OeVg
52aKAiuhnB0H50rg1Tonqns3t+X+yV2rSSbdcJoa2Ig6Z3G7MeqGrt6k7y3jkmxYHT666JOTIrTo
kWDBcOGM5nfpaQWSBpVpUtFkUErEK/Qy5aKX4Ajo26xDvY9Xvkztsxu8VQxmn1JMBJDxSSiJum9z
uKebh/VySAlcmcdVrVfXq6bMoAiTdMXbiBBt1hIGOX2Z22dvt329CLrY2bS9BPI7KcRUid7i9rNb
NlPtxm2umgKCx5xM22aYXkVancJASxZNilatm+nKVWQ4O8Q3vHUVltawNmB1htSGhg+jZ5YsdaSn
I5QqFhWuK3DpGbv9PLglgZOzp1un+w7oxb1j1IQmjE34NWTxNC17DWVm0dRA3NdsEuGiFZ65C5Hh
HW5dFPKngdsZNuxNM/+s53m6QCE+hwEmXk73fVKy9HaJXAK02awqQ/hIUnIxQLKYujcUcS10gmDP
BGYbeM15VmSzpStnkKWVDSWvnoYdcTCYJ7z65xBA/a2vYgXl3qrVrTn43LUhFlmakfU2bJvsyFL6
4wHDDHF7RHVPR1h6W2MCBn6OjS4qcHRhWe2IC4LHUxn+vUrG01EMwT7x+vBooZ9eFXb/cFv2zF6/
GzMzPpAaaVwSPzNPf17KjN+aGiZwFsNkLsInanOv/loSNInZ52SKAtwODfOkMidFtPBdxZG8yXMC
TYIo9I5ZwqC5HCN3IVO3vTN6rHXgmLFatWW9aCb9F91vuH4yc3bz04lN5dOdXlt15x4NoZ99M9jM
0/5EKOmF+2MBLexHdwJCSvY0hnGwsYz4NKbEDAlDtCzlwwbxWX31QztY53ZVPwDwATbIDO4vZarm
/LamwwWVjsbRWyW8hX7Fr++EY7Q18Qh2vrl91CF6gI2vfjFyROgS2t9aa+x7OUVMzloKr6fFLbS+
JZsO8Uw+5A5Bs6VQN0iLmyUeUX09V0JOQS7jXBEQxhpt5tC7wimS4+3fKRSiNH3ROEfTQmUtFTc7
Z0yEb8khU3zIQFZcRpxOncn8olb6cM5rhdlVsuAIvlCDBMUMrZ3NjEj758Q6/yp3q10lgEFXVBIU
YRw76fj0q5t5JI+JscaUQIEwLwa4ji+p/uZgRd+ADOlRAeBRjxryqlrsrou2lOMmiTV9NYfOBhxv
z9lIAyrJA46QD7c71FNwCqWOaK6O1MCqWFTDBE6Cupkg6b2YUm/jnhFAD0PqxjRDtZbdMC96sSqY
Gp1nVlAzlrtZFpHBdrvesELWyDF3Fnf6HD3NoFxO87QTGEHnhw6EQzRB1Z0aLGyI9Mt/1v7ASs5a
GHxMcDvdu4rCGT8yXwst2dpahPNZ27hwpQkPxUyZoblzu0rZ9ulEO5iXvbzSvt3WSoIZaFgjpmdU
6HcI5m/t1TKMYC3PjdW6DJZzt6502vQwKAw9J2sR8qB+P3EMCNwoSJ77TiesoH+nq/i+UPgJxzeW
1qRzBhZdbfN41HYWwKKllxqnOTRRUXKMLMgtuX+GYOlL6tDVLUlx6tzPf2aOWOxE3q5vKcGCNeCQ
K95WdQJsyVZ0YmR5yeL8cZ6NaBKHZYFrd5ck4ar3QnGZYQy5Rjw8gzsiKvfFj6Wf1NBgQ2H3NkhC
x7ppWF2GXbL3ph1nKJQ3H1bN5taWbXFecMaePn3Scma4skdfeD2QMOmBozvRA9O32lhBWxhWf17Y
nPdKG4b6DnezAcJAs7TfRA52nsjaz/Nq6ZDL9ZgnLqyPyk/v2KiUYyi0z7TMlY3ujkBdG7TfYzYe
zWAIdn0rPpRGnbMoi+yo54QRCKPXd0U1oZrpd9RjykmcMrh10FnNb73l1eW6du7swknu8sIot1mM
Tz1zfVQ++CN3da8kZ8gALZdLAOy0iK7+gLwcI07ypYbI1EH0+oTj7gumOG/HkZNBhUP6KdpweLlu
doiF2NHrCnC/dPqTDvN5qThMUOssv7fd6JF9sVlD+/T3M5ZG7619mrXmGyEBnyi96zuR5HQ1koTO
qhfYDPWJpzm2eWYvHUQDK81NjcVUBR0zVX4mwgTiRBgpaylpGHeF611yZNiX+Vc645i1bqnNcgZp
6oV7Hcy2PIytbFfs1aRjczUYSfH45w/V+m23sjTJR6nqqFdsVX0vCDYqKYaQpMJloI9icZMiD2YM
yaAz11zwhAnbhfk6jDXRVJoJj9uv2qOl1NZjlA3biPLt2hk+BrSYWHIoXC0DaXJxwpgJfjnNx/yW
cQogHXQp0/SscbqPjjP0d/MXK+/Q+Er4EpojSFB/pN+ucOtEPlFocjKOGv0y9tUPcfJtnn809UTf
qhp18h2HCyltaAjkZkPqa6xFZvoDCFqF7K/MIHlBKObKlL34YCXa0cmwj5sGRnFjB+TbuWQGtMyB
UutT2uLX7sPmWybGp5xUm+2f32X7/U6IBFCTNtpWxDASjt77NkGaWAjQx3Z1K0L8vCFKlm4Rhyyz
fZgflF5TFiVI0938lCSr8ZrqL924D0yVGEjT456bUE3g7s8okdNFWtF7qlT/Mj90sjS3wGaSlWko
xSnr4T85iZDrDu/o+fZgyRbVGs6+PmFYdhu3gR8db+kQ+CFYeiJauVpVy3Wlmx0RmOwJUQDlPyvC
YAH0pPwUqcWZKM9jmpnVBWZx/qplF6GOyYs9XpMh7a5NOr2+Kb97LDrsQRrFXJrL8tRniPl13PoM
ffWSRbZPrpXnI5Mby5z6F4EzCOqNT8V5GqKqgpDONmU11U6rs/2fPxRhvTtyStMxUMtqlkp5Amzk
XXlC8LeDmwI+OPsvaZd5hWZkbJ+hTIFVJdoMMQOFkd4HW3VCNYUlUX+tQDKNWIGWUPJEB9i9V2x3
IUZt2SlaeDfCLTi7pYnxOqoPCYaEw/yr+cEEjbptmzCBXgJqw6PeIASWh9yWP34V2Hhi1GjUnryQ
7HN/H8YiP1l1Zu69VlIC90lx1ZKm2dvCN3fon70FtC8H+DDRhJUDeWXeyGvVPys1TH6dmeem1umr
eab/Yk2QpXmYCCW3keOD1zLrJjGZLmbae4eE5LJRjC7htcEbsBUaAE5ZImCa3Quw2iau3hhicSek
WRechlV8ysu4CuV60DMSp4lBowM0QN5thntS2uQhcKP8b5Xl++a0tIUmJH01E7EdPep3Ix2ZhIxj
g7pizsqw0hJdR+GmZpc2xww2gBB/qTsrXrimSO5G4t7WhYp62+ur4UR4uqCnH8CCrrE6sTAWO0cp
SPWuCu1MzhMpGMbuz1ea/tuVxs/rCFtjnZUMzt7/vCUpLKhx2N2TlPNUUNPw5Drpel25zE/6LrHv
yqHO92WKBrouhrVaOdaRDjS6F4mrt0mMLXbIiK3Idw/zg6Ma8cFHijIfj60gQZnSDvZaCVIbl3FA
NJjqan8RR+u/FQG8FEmPhpOGZXPCeXfTSNfIheLZ1TKOjHuBLm4xG2OMVn+zIo/4hPzgupM0IXdz
0E9q9+xpU2SXFyZfGmePVSH5PHoFmeYNTdAwkto+rKV9mZu7iq2dg4KwsT+//8Zv7//ULGe0w+XC
mNl8rxGOlWLQaKmSJoBXcEIZESxGqoluDrt57q3G41e9jcx9UlsHK3XNnQyUcdsQBbHOir5dCNNN
L4EVfr6d+5ntxAsnBy+O08RfdWTVYvGWqGWr+U7pk3HZJfRL4gpu74wIR4HwFrXOi/SAWg/+OOVD
/XdKLS6+8ko1RdzBX174e12q5IULm9OojVyHo9i7T4vNGZFUC/MgtMtv80u1Qv0xyZzxVMSk2pSW
Wm/5qLqjVT6ZAuxKFG9sg3ozs5E+t5E6Hlm7pii8Mtnofh/fJ17RrcPO2xCp1J2awN+lPhAIJuf2
QUCZw30TiZc26O9NF5JF7m11GE8+J0yvvG2r//cXP1M1+5u+ZPlAoJdfv3v6X09Zwn//Mf2d//kz
v/6N/zoHX/B7ZN/rP/6p7bfs8pZ8q97/oV++M//6j59u9Va//fJkndYQTe6bbwCPv1VNXP+3L2v6
k/+/X/w/3+bvggb023/+6wsg83r6bl6Qpf/68aXJxgXo/6frYPr+P744vYD//NeT/xbEbykTv9t3
+5+/8u2tqnF5qda/bUManPdxFLMesXrS4uIrUvzboB+k2zT/mf3PX0mzsvb5J9V/m7ZBqchWKSa+
H1cSaejTl/humkrPl1M+43mLNu6//vulX2+jkttn9r9b1MxJr//PRIWNWDJ5hJc1nTToYszS4p8m
KioyZjn2Sk0hGEtSWrjSxnZQlzNGxDPbSy0L0kTS8M6q4+YAsVFfMI0KOcG69gt4jrNHRk8W5eqn
WQKo6nITIDHedwqWU9WqAJk07fM/Z1hnKHtwoyHsJpFte/jX20KRxaeI8aNon/R6Qlg6pakeRr13
diVakbkLEeJeOwBzOkDMqe7GeDjBbg8fo7K2NpyCvV2gdYefPscfb9bP/j39141venNQzAhOYCY6
fcayU53505tjRbmP6sqv8XuGwQnFH3FZFAW1qpwLn6wxb9Ta2+g/wBRfAyDEhqBVD1ENVAO1R7OR
ZZ1syyIyF2Yoh0dsCOHGmqy6t9cZhp65cibpTFlh1LktZykhOwO9tFXnKt0jEIZwNcy/qmCz/PkV
ar9WylxclqrjTcTMwSTAcN7rWkTWNoLeX7+1Rh6E3eYnIqSozlxlO6rYUSZPxxgTu0FbZ0mGQLuz
QnDLpQuqUBkN78wcoNyic0fD1dn6MZDe9z//jL99CsKyDN1RkQlw5dPqfFd+RFIOelr4gjIpQgIt
Enqy066SeXF7mmdwRV3f2W2QnLE6Ntg/NP9hSOq30kglhyIdBZqBtJdIDWMvYaM6diGfW5DvFb2N
TTXE8TqMVHct4xa1gJUO17pXi302ySPskOaJMmKnHySKBzs27//88oxfN43pI5g2SpOBDGAqnY/j
14ssjzSmfOi/tzfYoBpWxrZONDh9cIUeKxDlPygdmlICweuNi5qO1tlKVCZpGrNBUYUAytRJ1t23
X4dQS44ML9l69QQ0Ts0VK2oZPShxhRDVjo6apWPCRm+zmDs2Q4sT8sag6OnQHYNpguEFrvmXskCb
PqeflxphcxozgPJolpxsh+9OZV5hWnqG0nDrKPkhh6PcTKF9YRkGj02mjSsCVEg/dC3AFGj8CwIK
p5DfZhR3jV4kr6OK4aJ00DlqimscQ6jcBwae4V9+TH0afb37MfGXcMdLC/CC/f6WoCY1bESBzZbg
1W6da1j5Sq9v17ESFZt5DbB9nRxRPwZ66Sph/YnIhh2xG+DpIXlevd757Pm4o263eDqkcktDjhK7
x+A7oKyfGFWNhQkt6cZHZGcU9wgDN/M6UFH1/3Xa99srMjQbZx0dJaxbv1mN9AJhHZgmkP9VnZ4I
u2Xk00OpbUY7+TIe+2HJoXNym6s5acljgYQcXzKojdF/LJsNSV0SQoRdqcl9HXs+RnEPm6Y2HmjC
lmSt4U4VeVD85cBo/Fr7cmNMOyBtbDR3Etfj+1N8Z/mlzgm72ab4sC+KUWmkgLeEawhG1UXTHBSn
KZ99eJQ6FeV9ptsvHI+xxVvpZ1JpilVIL5rQMYq/bBjyT9nEy+c8aU54qczs/CORhJsZqOAL2uZ0
LchY7ewXfWLGxa21ZDfcMafUnrVizKDL/628136/1tjAMYFxLpam4bzfYIYgGWEQNvRc520PPthE
huV4qneD9sDfqpAcpGQnQqTZtyiel7XMF+FAchO7NP6wCeUJifz57971X4v46d3n8tcRJWErokx5
721N6c2YnaGWWzZ70DVJHO29rq4Ovt7QX0oj45gCCjcUBou4dJqVbeQfgPxh6+1jd4nar1jTb5kO
jH9ZL99XLPxgVFK2zrvF/+XsJ/1pU0arDpuqDustbcTs1itAQmEtprwkAlQIzMpOw4xMynQN8DYV
FzYG6BdC3GdKpx7jKBhXgynhWmkRoFpdrobUTUlKGsqTWjjlKdcnL2eSEfXWJvZRjfTLbIQNpZ7u
IYc2q1ABhpyKWHw1TeYbIelDY38m5U/d/PnlOlwM729fsi6FBabCZKsmw/tdFeLTsWTrztptWcPz
7wDtDIcgK0FzqCFhmi7ppxbms7zJpi6+WLhieEkiH5ZskexRGhBtkFxtCeLJVDsMlj7+h5wexbpW
03WWqXggipA5TDu8YKz64JuQ9jSPjaUrnE1VWmhPEzXdqlXrA4PEXxn4aFGTLHhMupoEqNz7ZsaO
vegGRywUHYhdpOfJChOp2LS4z1cV4DhT0cNz1iQPtDBDQgCbbmHJLFkEbfHqB9cBWwpQRQV8Pzu1
lYcEWOFn68z0q5Xln0LR7DJd3nFE7Bb4+k4g+P21W6rW2sXJu0hpO51A1PakLgxEQXH+XOCCCiGi
QAoP/ADfsGjol8YW9FDvCtElWVhJ9VXWyp2bjge0P/CczK82OriV7F+ZIHunNlF2gaCjZo1XLWuX
2oTx86to4Pyh5As7tI2t42vXXjkAo0gVgC71Ui8qrKUDpoMAKWRDZNvK6t2l0YJmCRiArW3dXcQH
0opBPcBjWiZTtp+fBNuyZD5OCE1OVIx+TIl6qjKbWsdjEBT6Y81go6CfmOq8aQH9Mmq1VAmfg6r9
zCTaXTcyoaNv8XI1ibQ+aLdp2GVLv3xzS20VBHGGeV/kGyPl0wtVdHjtZsiUZ9WSHLTDTZN9o0ve
EGOFRq0HgKlrzSupCuqSNjwxfrn8EsPyZGAsFyXbFpkOXHJQx3ahSJ8dwmrQjzTeSi8VgiYs9Xtv
VC9qXhJR7BHzFFV0THTU+lAUfJRNIbmu3Dj+kL6EgOji3Dy2avek+mLH7nulsVMQAWIWVM7NGx7e
gx0Z69E6YYOoIDy4HLaXRO/ma93jEkZddBYp0Q1up2/MYbroYwYMXvNJr9QGXzAz6pggQpVMHruR
2JvsdMH9Wi1LoujCMN0wgFuomvJUmQ3KoTyYFK3GR9ek2RhUxkLzC2bM/v0wWGgikUBjGMs+DR4c
XcwdC7/y+l0WtfpaKyNoJ5B+GVO+IpY3++qLybx9aVjla8Fi5Dblp8Cs8UYgjq2D9LnQvE9ZK14Q
Wu45iq2lZiWbPIOKktf7IstJyWvgCfTNqxerZOnVzs4e7GCVFg1O3RhfEL175l9KRzMTt22U1M6y
E1zqRjkuXNmQnEDlXKf9ETqvv2gAgPn8BIe+PwKYtohIUzECgeluXa9eKo0JtVBjvp3JZeLULYFu
/PjSJ6zP5bbc9fVaDfILGaXpttJZHxp7/OAgg3myk5cQwT+zmJIPL04XgfyQTi4204qWDie4hZ1z
MqrsL1Sk/WZsvLPM0iuIRnjLnRwehBbvCoQ9L2bAmJHJ2jbIPJh7McSY5KyS5vu5SSD1NdUoYBpX
xskQ4yHsbWWpdJ5+x/QQHHmpwt5wFfWKEAucV6paTxXIeSpdddl4dbnDrM9ApbSftGkhYt1QHs0g
SBemnoivKth+ZPfBZ6Dobsmww+5IDcFian+w1IcUTtFrFuhMOMxsXMrJMUX7pVj6YUR+pdaaL43V
gXSV9karA8i9nt3smIMqay/IYcwy41Sa0H8qBl+cmH4VS8Cf6ke1KLjhS72Ahq3Ex8qlyxxrxp0j
ysUMp2I+38KRrl6rtI6hU44faP1oD14D/Vj4mKL6rmq2vYs5wNMvM5RbsdSBkDX/mWNCyaCdd2/Q
hjcJau9umpRdZUouYBYFL3Nnl0knjesO0LBQ6Dq3Iv7SCXDReRWcoiFiNqWB8be6iFFC7en3lROv
CUJzyVauh7Xdl8o+crXPuZUAbfSJmWBcPR8xbLKBN63HpLIS7cp2y/wwm22HjihSAhJuM2ndfJjl
WxWIm3XSk+GIt8TKoJHPeuPCqML7MirXpSQnqBk1e92ZjvKkQKqZKLGZ4+wbG0LooJCIbVSqfK27
4IF9vv6maAJLReUeA3IKFnNL3uNku2DSaJxHrLVbR+uzHSah8qC7XPodwoJlY7r2FcJNtmtBsiE3
FmxyfpQ8RY724uSa/9kKNDJFUD5fHVNEeGVkswJWBH8rEdkZSflhqFgZCHZIlsgRxCvH5lMsWE2D
ROT3dZpmBznA75epqdL3H7tNQyo7HIL0bah0uHGUnwdJufOUKsrD/Pv4clsUw40OI8lrFp3qopSa
c5WCeFLB+ebCl2RvKBHALaEQhesb+J/0gmwKOEIo/soa1T+/V1APHNTAeHVG5DFxnsl1OFmY4+lh
/lW+kcxRf/oNiIfJmvXBXgZAERaZn+ubOnPDu0IdfzyMMunW3CQaeg++QFYJkR9ZDIfIGQcmTMVw
0s2SyNVMWgvwxd5x/j3M2j+++s9TKylWMu7yM4lLXlVpVxGz3ZbwbK95Dd6X0rneh5Gp4orsSmoB
okND7NdzFZ2EGkeHPPXXxP1Zl8gqHkWR1udKr06ZH4iQQVSQ09rpvGXheTBmsj6763xw3NBMg3uZ
gc8qksTfRpkGvxS6Ta6wJ801bS/DW99GYBM/V7VynrV6ON3O0ZhCmYu4EFU3ChnquqA7nNywl1as
rbBurNtIjJ9EA/SmGRPxxOBvobVDs8PKqUNBcdJncyoh2vSqmc8zW8cEgHchcHZFhTiFPymrzFHD
8+1Z2Dno/agEanL3EKfaBte5o9t7pWbbZ4RWLgykkge/JaPQJ5GHuyaON8IB9hDkZbly3AyZ7fQw
f1mb/oxTkuHkYVnhKLvw24QAopH3g05+8CWb47HoJVzDxnrtYKUeuzAU1DTlt8TvoCYReZ9ltvXo
DqiLZy5+l/PWzW5Q3SkXkTd4j9FgVkttvK1Es9/N7bxhc5PfCWpTDmQQyyY1oqrYm1Sp4rUt/Qg1
g5GjwS2MLyPqpZwT0kMaOgRmpJS4EnB3RFAxTryTHlUPjaWHD7rgBJDBltt7siT9r+j1FXqDCksZ
zlzbS7EeggO5KVya5xtxtVJiTr1GA0iSqGUsq1gkEyX31vNy42bBN+pfemU4frdZWDxm08jVGS2k
Exzw/UJ3D67FFhEiuVrf5KjRoNSrYeS00mVFu1er+tks6/GK7P6bqRXf28aI7oY2INx6MN2L02Fz
6yvp3zWRlUz+A/WQySxmPK1/8sIw25k0uHd2azzWpM18UHLYvmapPYx0lFf9lBFqQW+6/dvA6EtY
FFm29FQbNmLfNa8APLHGA7aNzZai3AkfCBdTF3nMyWF+2nrJ8+2vGykRvkhAq/tKMKfpPeSxZWO3
1JfhsI79PANbEnyl29Vu52eqg31zZn1lCpl1IBio0+tYHgynVzZ1GRkwL+Emhm7yoCJNO6G/hXs2
CdIDR0v2scmEpg8+pPZXS3XHbZbF9o6yMbj6DkHqRg0gq/GvLbOgMQqCM6N9Moazpn3S+BkWgxlg
fMld50Lz5kcHDYr6Wz6R5EnlgskTU/TNwSYlu8Xlvg+QLVa1t59DgUMDKOftpaPih4eK9nCpo3e/
0wYm0mOGCkrqr6OtE+puAVue+Qtz6Ief0laZTr43fioX6lPbO8E+tRgzw93LX8y4v1aJSnhUm4Yn
D9RbNWIm5Bdmqlk011FTBf00Ue2eWyWsziU35cTlrpYdHOtdEKn1Q5WmG6f15amjyp919vODZYbX
WztBaPge+Ckp1Ln5LF+9C8rE25oNAPqhsN5CafGXbSfaEuZGTkWjlUcf+HN0joJWPTQTYLUq5Fel
Lg9+86HsjOBj5UI9sPywI26o/BoXg3U39qHLjNrx9qk7PFLTx5hJ4wjXkXqaP/9IV7/r3TkXtf5S
Smu4GBNEwR3i1dxepooj+qhBYxhHxUehBcNO83NzHdYJ7ogy7Q6W2RMn2ROvPZa6u/FY5Jktkp9E
3RFTnnTWfn46X57z70GdQcyICn1ZEJe5dwmTXvljVFF39O1rN4ITynv5IU82fZfWh6FoE1hPufGc
cU/fnpZZHd9XXgyDrhMwYbv/x9Z5LMeNdNv6iRABJPwUpjy9EzlBkBQFlwAS3jz9+Yr9R9zJnSjU
ajWbrEJl7r2sfP7//Q5o8cWmd+L8ewebo2cc/KwlXZSXXeTZQ0rBl53i1krLJcUk7WdP6u5XwF3O
dnq2OknWGtPpeatY9tK6Mm6qdn0pECjeL37S7kExnEAXhQpJE7deFq1WIcud9TLjfAz7Kv/f737/
7c1/ZzNNiv7eMKeE0cqsTv+lPJeqXGJRI1LPSO7d0wOgiB22bEaQKwOxTq0XtGOZx3JOcHKXVaXH
8z6vGDJkZ/JeXpM6ar16m4upQ7cl3JtK9SRoDiWdnqa8cTMkqAF1KoQe1+O3xV0BZMcqfCPyUF0V
Awbxmtg4co0Lktys3z8TY+edSoEDY22J1Fvb9wryiY/TkMIMNdUONoVgkiv5slGTHmJdzdHIqC0w
rj0rtleyMkxsIYq1Oewtk2Z0baKpx2s+WInnE0p2OAwE40Npp7cy2S2es94Sjvq/X/ClAA9ccXLm
CetGt9efX5ycsKCCKjkZ+kzcT+R5DriWy2KvU69QbvP6USudjvGFNMOSnfGhHuYhAqnxIsJzqDmm
u+baJdbInPzSVvuh9rHHC+/pNysy7AP9A3VMhlW3X3S32qWFZaD6ySQPRw+jstCD/tuyPePtP2hQ
XEhJiGGcG2eIRZe5giK1tt8VOilH5Itsz0h7H9qSbP3+L41zztm+Xl0lYeynpl7p4Oj0r3lhPSxW
pZ9ahJo3tZMYACiVeVC67QSScJ14mt3mIi1yvv/jI8rG5LTeaE6Sid3t14x0gRbA9XaDLPEsZ9lh
51aHYtTcP9b0M1V1/kw21N1mtGJflehhyhXRrSRR19kbXIW7/0BLDQvmf0KXGWc1Dr6h5mLKeEMF
kSO2cd3lUzpbJ6mfvcKv76Qx1Ccd2B3d2QrM7jYutVfFfWdLj3twTiNjnmay8km0lHUa9BWq86Gx
X4puyWPsahFB6MNFZlN/o37oK0q/gA8QDkzDZUa6wl6aTMX9aGfsW0P2xSW4RV5PSHeLWJDIiI5S
Aw3zlrzKj3keB3wbE6NbwwcS2wiltMv09B+FJ7Lo2pkWJl5Z3G9W03EMQT5VohF7VtQ1noF2g15p
8W9WPm/nj5baqPrw8zKGUgXU6az1Zk7+4UiFReb1XHe/Ygc64uZLRzdCaZMi8jt1/pe/vRWII8vG
ORkdE+3glsUjHPIUdkJuu4Jqiuj3gUjq+uP3BZzR5V/qwTeC2ShqEoKaPv7v+qXGuI9Lf3lU7oqd
pGonXCpXFFoU8pi3k5Ocy6yJShxElHgu/bEQjn8D7/FKNWIJD7p86deuLEPiP6Da8zHzUnpVOqJi
f30JtqE1p2rz/v1acTdgSBSIvYh8IAh8uLzzY9Idp44GsUWXfxMDHG7LjOX0n+D8l/L779FJGoR5
qSKw7PdLdVf3Z0b/Bj0y5vqx2QMREP7QhBZp/++Do+3WNNVPcsrGO2TAJ8NxyzcjgU4oyvopaczH
ac66vT4m2e63YY9svnO2eswemv9cJdtJzLQhLiOxpJY5a+TZ1iRTJfJhcqix9t3OCfq+Kc9WrWbw
jgJT0L//l67QlMVXmyXFiTRlK06byguXK/L6u1sAQSGPkSMdT5JTtNaQICnx1jgsi7PhtI9+3xUH
WaWUzeEz0CDKTqsL45x2/Fg9FtR53bbj7+/Qrm/H+fpnv78jnUMGLulmsdTBv9py7R7x8sgw4a3d
T/rYXtFW9K7X+4eVrYIkmddcvuRkSgbM5HO8KgX92+dAaenWn+aBsBN/nKnbSakMQmZz7VZ1MEA6
4jNP9O3RTnCayMWiKZkjKGhqqR9/f06nGvLQlKWN2W15+eVYTTu//72Cfn/BBxg6Q6VuNkImSMY3
L+nmLHus56jU65EVHKyc7kJDI8cOAfTv7u/a935TSLYY1hUPJcGucykwydHoHeWmgqTu7TsSHamw
6eoPXkWT5Hq6kVeBcC3NCuddszzEX4WfXdBXN/GMsaC4HvImT8TOtYGzkCH8t/ONU0Zx1SJ/vFyg
opYn6qWTguRl369DKgNBepDKvy5YBkuo6LpSJlV6bvG/36WGjSc9gVt0xXKqCo0YGy6jD5/Ns4GX
+ypK8U5NqnfIPbLlxw1HRpH1F12hfQKLuq1kMTwAwmvovJaQJkTWCZov8jypAuoDGavW6k1Z5O7n
njeFHhrIQHd9upgt49SQRBeX3VIFPontVReBd7qkIrDcWZ0oLtb8nM7dmeyuVw65T7egs3I2sT8i
fT3Ybf7oJTzlFAHtrHqyAHONIbRp/KGCzZx1P7i2rNJc4hyIykkPPld0ZJgsolmavkM6rwi3aIGt
zE+t7pY4o+S4vAIa5gxaaKbye7Pqk0FNuydkEZewd4HM5bWPfIuFpA5Badl07tCdNNmB/jrs/71D
5ynEemC5E1B1tnf9vgpq/ikg0PBu0VYRukCi3N4pBTtzwRmu0izkOit2RmYAuOVr3KrkR/HdIl6c
M4zTBINq8kCbohd2MsvPtb6if84yWIHlaTbVXSe14kTbgZZMCbuWJyJ7iFcNvSPOExupGmYFjyJc
6fM1iaAHjLseTmXKEgl4u/oryYm9xKkqP0mCLENBZVs0/DVwyBxHG59D37tnadArDaPAENhRKtbG
RjLuxwQFLShCuVv1fdGqKnZ0n6oDC0t4nYOsFC5xqtcAOK0cA57u7Lj8latu7CbYkSUXdex2b6vI
4K144oNOw89XHEBYXnOQ9U1vQ4SmwLjl9jimLjOX8F7YE8hWJ6o18qSzXxpKaseJHChv6l9cVBK6
v2i3c+7CP2CFt2RlxvVGg13p0mTZQsDlXyy9H3SJdPvJ/KwQ8EaY3y/4u/pgkQ5yTf471q4pTq63
Faza25QLXs5+gcipj51fydcWYiHQO/8PRRLcpWvyZQ85lC69j3W9pUHeGcuB2uqLsu3vZe1h+vJh
T0QEFetTbxykUFRiAvVTS3uLNWrYq1XsBLFx/CAUkjponzLfTXd6ql77Xu3SdLjtsRwdtyPp5q9V
bhswR9Se6oWl7Ul3w43ADOfbEneD/XfN6sO6NH0EPXuxVfVmOtt5Fes7QFxjZPe1TzGhYdEYla7l
a1KNX0Y+rZHm9p+Flb2YV+A8d+1k52kibshkDtyqkjRvGKfWyN8LOgz25rrB1PHSV33S7yttusEx
+gWn9bRmP9fPysiF6OEPCkqz/MORSa9Hg+ZYm6ivA67djOFfKl2oob49ZtP6OefqB4ttGWr+AC/n
4TwfUc2Gggi6KKn9m8abzd3m5TB4SxELlwMNB/y+mDFBTbn1PKF1oh5yjO1OveN6OA4bvZxsnW9F
R8upUXaPVuUfyc0qntZaRa7tv7fJQAGPrj/gTc1DY/rnNDtXuSmYJ9z+YpMxywRaRJT8vOsrI5FX
mDtMlYqkhZvUqJ+ca6fHxqyTy3qLEhYXo0mebG2Epki5qNa51GnSuWIxWUXJDC1EXmN8aIW3T+d6
CXqZn50iSw6m2I6+VX96aYsr24Tpa1IMhewTFDdlyVF4qt0LWSFTL+p4kAnD18p6voDk7Hh5IDxd
O40ty4q4oIa9MVTffLxTzK4DG/pAZn/iOKF0Qd3dRR4J1Xk/DiL9JD+XeP0ViZuGB5cX44iGHYut
ht+ivUIrEFShm3wWOa025KSBdOC2mci1j/pG/zPMDu5Zavjw6nB3QaRlWp2GWV0erMW9CFCcqM+L
d1E6JdLl+rPXj5kpya4pyh607O8oCEVYZrUytbgQZUJhNktk7A/LqRO0GFr91KPZBQ8fTfqQYcBA
iywW1PzApPeinyZpGnuRVsexLtu4hzEKNnJsCMrqMJiM5OsNWnFHUyZF5lhEMDxPO4Q0sHPgklhO
5qcEWimSyG22hQjtqn9cbG5Rha+q1Es7xHteNGZQCAvgdn1eWwzc29J44fQ95UXC00mnTtW2VEXQ
udeDI0XqWlyoazWlmHN36YvFCqrMpgAAkWZsEn7AgLA6d8QFGJ31jyyjQI2jzStDxpA2ag2vTPtc
9eax6XFoUMFDkRl0lyceYP36Q+k2f22v+KhxQ74vWYrzbCwDudJhVKd0nffFpIX2zL5RZPYLWh/M
YXTpVrwdsY90fhJgx63vxomjvXCRrFFnkOmvDWwwGGtVo+j67iBgvFLXIdrQ/peS7hHk61GbLnGj
wQy7bRu5bfExZzifrBJ9/aQrYz9k1oc06lCQWcigv0WL43DbAcQ66HYaoiMCe54KckLgJKEu567b
Z6KG6pz4PpjsbpXWVqSXMFFgYQqQTzuMFNU3/WVh37rAKZu1hvRUHZYxf+0qync9sdHg6753haAc
hRpxny1yAxKHwsZjo88l6Jv5Q+pL7C1kaqraKXfmhkuRWBgge3WfovYMyYfO5axfMimw2hVoJen6
2LduMhx4YI4bka1d3vVn3aZTYxiWvT4QD7Tq/lniTHOUNO/WZdhvXIHAxv09ONuR734McTmJXU9e
eEEdw45UjZ/R6ONpwoRdzvWRpTEjWQPpPt7JC/K1h2L0I0ZdzCPptJGRo8xTT5FICoW8pd6Nz7eu
TzQpdnIKNXP2AuITWL1W/B+zrTAwNtsus5cDaXZ+JLP1pNrho+KATGz2TdMlUHjwF7D0SpzyVCqC
2Ul2mdMHyytp1SAYh6yCbDeo7jJDKsYLoquA1z1sFjyoGzH9kVbOfwsRzZkGokMgRVE742W2ixAS
+wNGdNh3nUMg5UiJEcEzgelLEqh0eKaUSMutLe4X4a+BbtFfSNHqIfUnYA39qyFjKpoV6NwmYVnF
hBKPGohg6v3XfuOFyLuCJFfwCSwrQanVEflZYreSCs2+PWMQaR+u1R9knqVnP3EgjbUiKqu04v11
13icjb+zEDRpUjFO9BLDc5//4Ju4LzWdnokGvjorGPwsChi02UCt0upvCzVmkbXyqGpWjI3LQr3I
yNdB3XoLQoutRYODgwA6pb/ts9KJipHACUutXLB6TuoWJtSZG3BfVdwqnWO8WzXhYZZIDm2+7ch2
A0VkFSYQXj2jlr40m2+EHtNgoKeMNmPPddoEmWeuwTRopE7A1EWa+Juq8tMTJpZKFGwErYEQrSxK
U9FYAcbMZOdONJ2z9QdZpb+qGRN0TnFLOupm6E9uFy1TjzNCJ2XQUZQd+P7LpozlsX4GoXtdl+3G
2A3p1fOQ2A9DZu4phHvMrFVwg1pTgFzj0/M4H/SyPxcrwJ47knfYgfpXy6UiPycsPbIcsAXQgFQw
YgqOXrSoMqD2j50EfbJ90sbqj9Cq5zSnAmQotaOdfaMfemOmRzAVk59MqxPaNyu35INRE2QX1m7y
JggKx9+7RoDU9IpbA7KwKn9fnckJbPxfp0ZbHlKb1cOZuFKSnoqwDrcSVw5lmfQUsXZFSUeD3EQP
cV0un6th7HKfsi+Rb31QWDgfrJF/pGEtHBAHh0NG7ePIplHMJOVwRR4YShlf9f5RkgqppdW7VHf6
MLxr4HDRiI2S9WDxQmkLABaWUfM61jSct/veaIaddHOic/0pTHGih5U7MGB0mLOGBYB57pEtETSf
ljwHRdrnMXxeexD9l7eJCVtkI883bUOQdmGQtlnRZAmSK64kmXkSxNfYbUGFn5uwtKiM89MtjqbZ
PwOoYFkteu9Ixe27gLENS9ggYljo/vL1P7pJWPswLXeK7kIsaIvNq0fTrO1YPCCTF2c510huphEx
Xc+CS/Z63YCY2o81j9KhnXkggUX/OE1p7bCNOJTuNY9dZs1gSBQUO412muzHRdhTuI1YtbhDd6mo
o0Zf7wos/po9NzeLM10WI9HvbBI9bJaTcDUECM4myIkh6fwKfMEAK3c6ZFg1qIEeRFgPhGVo5XRj
VuD0U/dmkPjDdAPWlZ19dNRBu84mlLmGdnkhzNXlQoAx2gYtI+6VeP5+eBssCkN67ysX/nuVIidx
C0pJEMKHmfQ76Nz5QNKACv2cXgiDiM16Mr/GzT+X20D/6rKybWrylFZ/QNfMG7OfeAZTKCjygxgF
jL3JaXpjD+2N7d9pXaJOg7D+2e1zydR66AyLQo/ZQd+XgAOR87drhd0f53bLw7Y65Z5O9ZyHjkkI
Dfx+3mnF4gaUzekEYqUX3Jh/rQlBDp4+qokDjqCZqGHjVeBdt5Zq5fGqAsK2SBUh9xY188J1SL01
mCDV9NeKtPpor+VMeQc8VstHjwlj0wIE7givfGITpuxzSUnrGkkKDFo1fmkCVnND3Je3JgIwyyO6
W7f/aQa6UHtaSBNYaMa+/hFS5oOv/yhzm7C8p0NkOAStsYMeuN+Wi22mX/ApgZM04pJZ3z2V7HgZ
+XpiJT6uNgw81okZOtkWbtRKhXpPdpLuV1clkXlfeXSmzghK4F6m9yTtsvM82CoelgyGSOcRQMAB
ukcgbt8674vkL/YVgoX2faW7L7Yv3SAFXSamCAngDvGU/6OYuQkpOeAM1YvuNM3lH32Bz6KQhEll
2O6IHv6bq8XY6SNgc5tlh3IwK5K2qp+lYH7xyAcJ/WQm+bAiv478CwRIX5rtfuSz8WonZFb5urKv
n3OC6wot8mr614aZVG59DWf+/1xF6SG7Qs+Z4Jy3Fr+K9JGhN5fXTEJbj92UPEWThjZYcsHHtX5c
i7WL/VqL2BA59dv+0g8tfztfvg2bSXNOszTyUTcz970jJG3DAjSD4rmZ0jiN2X+BnucEJB9qVPOw
001d2+XCBIhRzTE3/ozT1AViy/t9S5wbYnou5A0Lfj8RcduSlPP7C/G8KOv1YojRj/GWySWwc5w+
pCrz6Cl1mOaK8HJp2EgP4RAUsLbtTD8IxvXAMTaTlcblYXLRtKjuQBrKfDDRtFwnqqsN/8JMxmEF
tOGOtQn94UQONCFlagBP2/IGGg+uI469zmXe9IykM/VronfmHaBeOafMsUbVEbpYAAsZJOgYmRcg
K4F/AGAX5tO4Kli5Q5V7rygINdfRwZRvhyujTwvZtSdgOG1+x5corG6XEDllmlF9PbzrwkRHQU49
Hwt9JZCI+Je+MmKM10PUX+WSHRHLQWPaBiLqj2ac29jqOjIViQLqXT53hGNe9EpRc9a41BkonX5m
BLYmAi9dA449zplx13iWTwpnHlOcQak8nzZ91ve6TdskbSmPulAbmmOaFRS5I3PGBWrpLR/p7K9p
tKQuZO0LicIbOPEOFA5HbaVOhS1f8xE/flKSiir8F1u/Rouu/iO6BhaeuTiuFC7vaMJKQDhwCncN
3bSdw0zh4fZ6cMx1P8edNNmKzWza1VXzr2gXLLhycZF4fiiLts6EF6jtNDrhW5PxqWIGI3XFDSUi
bzSneJrq52IgOYJSqk0mr1eTMAH/qAFHN7LLBDTPIQLMMImBymuXsgA2QLq15A39NS9wodNedAOq
rdTaL3KiOmyAaJ7KMIdHZAAkfCOvG4YKB2mXs8ULFFdYjel+bpY1arXR2Tu+9wkhXRJfWBh0VFKq
c09pFavaRodpl5YX9J1wO4WKnI18trI7LDVTrJjGaLW1p071Kq4sca916o0wT87RRZRR0xQftAu/
oLrzjsUmDypJvvvilqTsIVgyj58MywQlHvt84rGTcjxLcY3G9IwX4n3++bNP/rznBZWcILIaI6q5
OyxTXNaqGi4Td5SXFjYBI8oPlO9+aMRwZGX6pGXzcBE0F/VjLh7SCTDYMtYbzVutndYhnUomupfI
y6dgwJUHVlU3nmk6SVt3rzgXY3J1vqgdeCe2HKU0TuuwrJdLppfjXuCjm7osLlyMwovNBaPah67f
HjcxBHTL9gfSLdlJril5pNM+qrnBBJUw4M8mzTJLM8FINObE1LiYse1J7k7QYr9NDmopKcdF4rlJ
utu78c8KYjamcxG3BI+2togRPy8BKfrqsOIbKaVr7DOdQi7b7funH3fTuyeIlRdf0fWdVh7pFZpx
EO4Ai5jfjgi7zq1hv/Qdusme8TsiJcvvhwKoPG9PPYujXfl5hAz3XHQ24fHwRldjjoqpdXRiYx6p
u0M4g1ihCQRRGgHjr9ybXMR9ClncbIULuenFZS7ErilBzs3e/LeNthd6KYIYxaBflO0SlCq9Jx9k
2WkW/+T6g8emI3aSitVYt91yv7gPBDyQG8Ziesq5cDkdtF2JJ2VnZ+8lOnPNr5+Ej/YnSU156Efv
oSHClhJ0ph2fWKahmN90qViIhvqv0ZIB5CQbObp2RoJNy96FtWh06a3le9mTqMXMisjnaHnwF1P5
mJAciDyi474fCGCclXNYPC74YnAr+EUDKVLZHTd6FsIMqG5zkSIpRGyNBKRfpXcLG7HTVz73pofY
1RWyvMiquvrDTdRp/Rw2Pc4PVvvPPmW4Rxwx1FNDzvV4sNokZk6so7mxSYlyEWjnhVr3rQ8WPmqp
ApMmR3MefUqPqV3BS8FRbh+sFYjMkV4NzLCaZ/ShT5ou4iLB2M7YcIZAHndTZ781lbshC/NepEBV
qzkbmwQQ74KB/ZSOxp+pql6kw+XY9dxJjkddX7OkOPj5dhobeMjKp5+sJRNzq+Y7TB32WWIqiKj8
WiPPRo3pwd/t9A7L2ZYV41HxyAfWYH9uRdKfbe7E1qWAdlTGPTIq4NJy3Q7V6PzopiAwmHeIXEwX
FfiSa/1Z0ubLEH1HLve3gwwfKad5bqcRLSxvDfms5n7DKRYMUptjx/RoqyrvE8t+HNyasBV9oX5h
ZHNw22xmiGRJpnwa/YSCjc06VlZYoYTYeKfPthfZtShXUh+8ONuiTq8GjKiC/d+5ap18Bynlej+q
ITkvGz24vtgZbk9Qrl+Lc9Y4D9s4h2gT5j17Qr7ziZhthawxJ6y0o6BzRbvxxgQ13fsusgHF4Yqn
HZOGr7bnIamq68nyOk+mv7d6pAKjqUd0q9vUKhoHfUZL7xO1nxbfpWQlc6ZDobJjVk7FCyL0G2WD
47cFxW2YUfcjeZfHftzQqTkcO03Hg9pih37aBmdXUhYcFOROAVWLe6YTD4ZyerQAc7F3bvNb7ojL
5ntMt3WizlN10yxmeimsaq/0xD3SUYiEX/8qkW5FBeM7N6NJXoqf4XNOX+cCbjs3l6jOVHmcO32K
C77G/JNKOL60zPyDqxhSS3/OoB1GPWgpuNpu+aDqd63Hh5MQ8fws/Ydeb58wQrMtdZwjfXnrweqC
A6Xrudb8p7XrBcE31K6DmuaD/o8R4mZVUGZeTpmxYLMNrDU1cHp0ZJcoByPI7B198r8q3zXC0SuN
w5LZQDlG5jx7XvKS1sT0bMPypwRh3vHQw9APeqTpDd1J8wMNJ22ouInHTiMgBCtxkx71fO7PuA0f
ahvMxC31jZBPhLF94b4Tk8qJrz0sa3ayGAh2VWMkpFvx2bb6DeFJxieHik4km22IJeofY4EfUd/z
TD0aFJDjv3qiTvlaI6Fq7Z9E1ICCg7krTXQR69YS9eGW0YIEFuR3CZ1FXqRWwzDVjNpD6Wk7DUl8
l2LDsprHVWUE1hbKZXDTIpb0/IzNJ7Qih/xBQGymxLWyGdEEBlXH34CKR5eIzx6RMEK5MGumL8+Z
NOYE4FBTtW88zh/99A4jYH1u473ZWWR/C1uclfh0S2PdYWKCe3LtC2BiFzEqfLuO2QawNX8ndA5o
UVgQ6lR/8gx1QAjDAuU6ZaBzQ5JDufNH+48hrGDoqva4lM1fVVpPNQjeWbO93eDKB6tv+vt+vLGQ
c0Vw1g9VB2D4TYfwepGUyniBqpYuzJJehrkpMd/k2X23OC698ilNp9ZpnvygylGtOZbNl8ofF4hT
eBxI6qWYhutkBI+g6BFY+k+nb8x7bWYv20rBfyrZmewdeelM+MqInUx+rW25L3LCvYF7iRnN8rDq
2Oj7xCzpgZru8Fjy2DE8b/Db6dq/ISa4d6o+C2wbmUnL+niiGpt9f/OQgk+YAfNZO+IffaPvaVRN
cl9ZhAgSPfSZCInAOv9oEucB0w4H0IJ3iI17DU1VFKFbb89Qqekp96v9qlHZhrLl2GhfZHyVe6q1
eYxhGahl0TEnePK5LT+v5qirit5U+yvrlA7yG6f7UQ7XiYgYsWu3Xejkvc2KwCM3K/NCdeWlnwbz
SBhDkPSTAvrosx2mtdvCuXaMeLUIrdULeZhtCpuGe3RLkaeaHd+lsTO9OT8ws+9WY/lJkXtEZpbr
54AXCLyocCwknOWhIAEcQToxPA12bLzjZzJ4zdhRClzFelfO0Ia+oizFHKs9o0EampZmRKtw92M+
NTtLtWgxymZ6Wtoy0GRKpAnYMHrLryaHFvEHtR5wkZG8PGSPllltR4JA4PlT7sKVCy6czPyOWInI
yqG/J+2JFsniudc+NaTHQVnjt5ndbEfPjBmJTbILNXMS6uNIB2zD/6Bade5HORIPvV4j9XI3rHU9
O9pi5Bpa2hOnIk6EKC+mhViI6qnLnzYPwkVU0BfbAMvo++c6rbRQza4IDV17BMrKdqY+vpgl0z1u
qRurl9qd8xfQNNvVE5d7OR8gTOB66qNmQd9lcBMtzYbBYvrNH614NDfBQ3TbeTdFPgKVHU1PPfmA
FHuLGukaQaFtLhjncqQrDAc/pBqEyVVG4VYsbjLnMq2MU9Y7f7bJgmWuptgl8Y1NnSkZO1haehTa
wdTphZdGdnH1RNd0MjTup6avzSlNaE/o3Ce/XJvIUsNnIo0TyrMt9rRuiKfiWXgF0c0YWEgQcmlk
bZPnbs1vtqK67TY8LP1c8fYik6GIQqMKGhU8D/g/gtP6s9HKl8rL7D2ZGB8CgUakGQS0GdW2S0i3
9/320xWQc01hIaslDh4oB647m+s/zHYle/zUx4XSLlfiW5joT0Dx7pQLQeE628nugb7NFVLPKl4h
xliBNhrOwNhvR815BaGROwh05nbjxZ1/FIpSR1YnL+toQGOr3496ekuon70O+PQozpLQOwHOMMQN
UkMgZq1BVhKImiMU29iJWDD4EUy6i4SHlicjP8unuWrxty623eEVWjHflYpdf+0iJyV9QPZgQMOw
5xR5MtOd56SHwVpe2KkiemZmjIMWJ5Zt/BtK9wKLdmt264stpL43GkgTLII88RLzjZWMccKnMPTR
ZdPlEloZVcPdwP5Pvr9+6AGOpzYF7bAUiTuL/kRqxaczrbeyoXsJR3RAtPg1zjgcc/vZLOyTO6af
BnKikys5DTU1xPMm7/xS7YeCyYXwXcwBoIdOIZFxtuAmetPu8SFaeDEoMfRji+R/Ajn3rRgvpmW+
5dK48UuO5vWiWnW/jdN67DrrYBH2lWzkszGH3Ss5prEU8jYbRxlLi4FIuhe7xEC1AE6OmoYud0U0
aojso0ff3BKtgqSeHR8m6Cbfpvtxseo9GR/odDsBd2xyJi1LHzMB8rNvCHvzBbzYbx4JtoA8rR9Q
6j8MhfFBRKDO39bT7cHN3ZfSWdb9otoD+Q3VSd+IcPHRVUeuXpwUBeGT8vclvi4ssrhxRep9boNQ
AUtdCZgn+Ba9J+FuD6tf/JvIhoh7IOI802Mis2MHQWumefeicLeo8KBrE6p7awSM2Mt1GdXd69W3
3BKFE4A58AlorefSkmaQ92S6krH7NhrLZcDXM5p0KKWuQGrBBT7l4G1NDqBHsxNhARFnIB/PpTg2
Nk1+uT/EhGulgVWRMZsV/xCIWBFjthYiVp3CVn9tcSRnZnfWaiyeiOEYnor01WlTEOV+RJQ4ffcE
r3mo/6GzR3jgknhejg4nLjKaTsCn05LMsLHJ3J1TRdexFQ/sSyamLeheSbu784VxVw9CBL2RroFq
scr6VzHPhKoJ2Onl21n4MfSt5QdbOxxJrQ0ptoYi+5t7OIcyrMHgczwLik1U7/33zPLS/WaggGt6
Hv/xYbYSNCkjUT7rSYA6Dgi+Em/b92r4U0jg2XwsyWzs/unpvevRf2pS3xQKtTNKOjYttEt+6Tz0
/fRSLsabnSOunTvJ+pafadEMtZzaVDf9qe2WGuphpNuQhi4XQWLnvzRJLg8ZqAvVVFeiPqGywEQ1
K+50MX/XOd5hYEzKSt+ahetQT4C/ETriz89RvRukAKUbLlpeGtMjFp1K7zDP3fPEpYxe17ju2qWL
zqV7W7fvLKfFgv4D5mY1wJSi+OAapkzCwR/RmafPjS2WTSy5tJ37tyMEIbL05TzbDuGZWfFde/oP
wNVH4csjbHEW1zPqBrXcJDua6/41Kcpz6Hfo1OSRu1eh6lUtMCMSoK7eW419U+E3HWxx4kAOSofc
NvZzCGKMX1oKReIL9mQ3LtYirmHbrOvyvJW4bAegfYJT9/38XuY1Gs2NOmQE92G6DrsOfji6vgXm
/3F0HsuNK1kQ/SJEwJstCHpSlHcbhKSWUPBV8MDXv4O3mMXMdLcMycKtm5knlfmSmMMLtMovu0x+
8CHthqy5gZ8OVjPywQ3YGUjrL+4S9oCJdYTA+rS+SzPl3g/zH4AGbGJdcF2YhefBDNXEPVAN3duk
kVxvmDlYL/HU45AsJj4rTs5iXhVbEr4PbsKeDShQHrqBevUycU92ABsNseMKq8+L3UDY99g+e7Ti
sZYl9V4xYmGTmTcBqRVEpPRZ+ZgrUSt6DhA/bKnr3tYu24OlMLfVUBIQZjccjvTRRRoOGpbgmPEM
8ZJClAsZ3R+HdHSp2Ujnoyl+Waa8Lq77r634sybrNEK6mxh7JjoKuIT50nvZL8baz8pklTNNpMj6
/N/Ck22ji+BWp57Yuopcajq4BKc6umeEuPGP3/zR3ZtaXGyobOChYPATJCCii622BjgHliaqmkPH
bn9VJk5Ln1aYMx5SjzvAGCSfcey+2A92oMePevPtkTOlPQdgj20HQCanNnLTsryUgjC/GuhZt13T
XK84IbMfaxAj/lsQkXdSc7totMuLYkiRbwOGzagFZr+PYQqg4WImbOlibmfOykG7NnPuhMtiIGab
d3AIauQG563vENQDbX0k4tvoiV/xpqvPOSrEobh3HYLnsRwRuaoPpLVwlIaDWLCWlU4s0VOLw7h0
2YrHNdNsP+y9GdS1NRshwo0U+XEYKfyRCT9TNQEKCfqwhBATjfijJz3/pxQXYlPVGsevs/PMR4wE
9LmJ/g6i5ZX/Q6HfteDuh0RDBtZvccDWKCtnBumhiJZcnDuXYkGMdqZZvkPQYTXWfht+Y4cuk/gO
oESk+v5cO1yvRj4++8nHroM6SLFYFpUdz+dyLpyQwduOisD9lbH+ZGjFV81hjT5mPI3EpELLrUsI
BvWXkvZ7UB1kA+Ys7ccyypzpE9IJ0J8Ob8gc47kBEHWlJ4/dXx4z5i5lc3YWD54EOlKqv3veeKBS
fFckmGK4eR6MRGYPwLm/sop4sRWL33jJnurMslFdrSOczI59+ICNCyt2qJdg/OL6XnN+PKP48TuL
hg0t0kvmJCPH+GuYC82LrXcaH7lvX0eZOwfekCIqYZfv46Tc1zG3AMPjSaGAf+8kmpw39KfS1OWh
EyLd4n1/MUboDi1VH9ZA7RT+x5mlTGWpS98rCtDx9+akvSlENHYSzWxJqrNBgopjOj6p4MJOM6hl
esjN8tZYfPNlu0Jym/aLNyB5imIHrO3HcZqZXRmX187Mj7Vk167kYcxZwwbu8E/VPI1yLmAodAT/
hpM3G1eW4+ivc4oI2tTEh4Il7GzSwMlSPBdmBipeeylpCcOJMZCX1ng0lF2wEYSeEXW85GiZ6dus
H9NVXW+E7kBxxycj0wT5Riv0MFPcXv0WRytE2Qi4XBIatPXaHP+40aavVCQXgw0JRREbrcXko7gS
hsJK441LvVFkTvVZiVNpj8le9qRcZkuurzQdyq7unue2r3iR6I7PYJBunN4NpTXp8I+JZPoYc9ka
SArWr+Vcv+mupp+w2N4B3Ul5o8snt83q4whSuGIXRdhofhUewikG1HHbp5RBQPulbrtJIJdNlBM1
+KrxqJ6DxAkOqVMfqRaJIwK7cVT36Ueq42K2Ek2g4joPc4csE9fyVCh1T+8PS3X+3bBz7AM8pwTR
AANfSg2Rkxc4rdRrr77cyrn1JPt2fSttXqb2ZINpwB+WXuylAyVFbxaw/fLGhkljRtHxqrHuiCS+
8EMPQIBLGPLA0m6hzU8UttYumukPDoG97zdyz8UYt2FJkqlyh53dNnyQyWiSvxBhYC4ZJ6/2QiSO
Ey0R48YgHbn1gu+igyKBiZLGJDKZTgwmM6cxvEzoP6dVhttjtou9cuKQrcPCXAMqdbyHO3ZGm+5C
I5g+zKwmlXUCqqmimfclwTu1cS1DbMq0+yqM4VevKrHj0ON6Oc/PWZNvcWh80X0X8QrxmLfVgxHb
p6XRr03H/BnU+Z6Ue8ecbvFNUf5DvZ0brV7aSSJoDC6kCcMarxbZCY7idp0zXBrlE0lqNTepPXM/
chYILKV0rO7Z2SYeg8EvuEkgRjgo1IPmTGJv5U/eRF+pzSp1iz/i3pQDRBFXfTZL9zgCL0S/m3Ae
LvN2mHV+Xuvq+lzwrT6TGEjYDxjd1Zqo9pU1vKBGPwxlWr/0zVJsYXYvV56kb6MPOXZwx5QoTXF2
RsIaMx/sRYh9nfvQWeiwSni8YHGyIVCP9EL7Gv+4yPNbUWOwiwuOH0yCkyStQpXefJoNK6EB/mXW
yhyrV3BJPVySk79rtMq4zL740BocrbbOj0MkrmY5w9TNR8svy1eO1ScP0Gs481JODoXsi9wLriSo
b4yL/LUcqt8SZCw20+0U4wj1JuvOauns9VJsC55Fp9dS4htkAIpLHx8+bbAhS9ZGeck5Cz7gmnF/
DTqL2YWvUMz9q+6jq0G5pA48Qetp73MPbpsn0DRZ3u3aJl6TGHx6YA6epjSJN46As7PMyjv5CZmy
2qeaDzjm4KBdjsJ99KsOxGOhmIrj+tkZe4nxPNmxjeZXEVh+OBjjMXB/yBcRZ4fOFHlp8MpSfM2L
jjjSGtIjyhbw/n0WDkX7YKYEPfxgoZIIi7JSTcD7qc03SwrODNUfIostLnVi3KtXjnKqI4GRcLo9
sO2tb5NHc6TOHsngARWzW+BEdvV9OvPBy9IXAzCUGs/+jGvb7BoiqIySle2e4v671YLxMhu+RA7+
Y/RBuLcq2FHSPfqSX8wsCQr1Zv7aCPptfI2V75qQ05vTLJ6B1iV3+Kf53JDjnQShBMzteJ5UZQCl
4L927ULKa+ADCsnYvA61DwiOms+a5As3xyzUm9w8gnDaJRVZUrAOdxyxwVH6XsompSAnw8wUujmL
3CGlV3pAk8DY6z23pfDCxq9QJvOr6S7oAFqyrQIzg2jQAu/gCGvj/q+VPj3PmftCwX0XFthm+eIU
FucONBxgShqdUMtTDLswsA0myeIuxfAWMQWUGDm4AFNL/ONjcaJG4QtAcI+u26iIqCPDrfEFO0rR
9WFe3YpQtKzWMAX6uCg0JuBYHtEV2txhJs9WDal4dYul5F7NB0PO7IEm1hkY4XgeLRQzuNlGOrXH
3uQ8VLQbqXrBSZ+ob62EkuOP0w880n/spDFFWfbG72hkWwBknmb4H8Gi30ti8KlevxuG4khfdsr2
/lHqxjsKpzqUwpFtOA4Asy5bhqtTX/aclbGijw8D95D+K6bYYKSLv3346MtAatvuOyqRvPLK2US9
RBNHnbQBN+XVHb4G7hPIkYlPsm7hl9Y2zDcaZuJdHPcbuZjU1g5VvBknOFi6kTy5szAP1prHafxW
I07KSif2Yqw6YEJDBXLJyPVkQ3wf4TfmRg7HrSU+y2512S5UVw8UWo+ue/Da7hrHubNNdWbiXHWP
rqYYKWbO4NG+Bzy0yZT49f3sTVIyNo1wK0LPAwOV/2v0+ikTXcGqoPjNxnYKtVi/c52MvL5z4u25
D2rzvq/br44Vx1x95ihR9Kdvu7q7G4bheZrtPXmCC7PDfZWM7zne0L6njky5N38wj7O5TqzKuyYD
TnaVPq1hnLrgsqzRyMYa1cXgKWHb9++uRWCn1MqPaTLYZnj+j6mpCCcdRSXJKcF9o6liJ3IVlfqC
n4XUnNFoF2F202b0jSdj+FYjH7FU7FFj3/NWe8hxCJpsoe36hdLRI6ZI5kjvWM21dUKKjsY0qaO0
cbywKCuq2TABcZHWyoUbFlQ+Ydb5rqAHLmERy+V4AkZSgvmPg5vt6ydHD/4Zk45ff3nTVumDDobl
6HTeHevwfdyzJDAUM4BXsIzA8rTvtJ4vBy0+1FVZHIjuMRb0pToM1vJrqN3Uo0ogyXF3Q/4yp+pY
eonaz4ksuEETUqT7D3qtodOTyKHbLm1UGUVz8L2tZwXVuqgyoim3vwOrffDm1iAhxiNsSpQE2n+Y
187nms0db3EmJavGX4ipi42WHfG22S2T6KkthngOJN9vqDFpmqOX18UxjtnbLFM7RLrdeZtyIY+z
mCefYip3BS77NiyXbLhosXO1enOCe/pk5X1wqe3gSfXMW4GfPxmlezEHxt/c4KUfjAo4aWN+TGDR
IQ13dAEnLcv6RK19NtRcyvmh0NlaeRR/Dj6MFLvM9yWdGVFgO6GT4XSW9XLnFfLkVdpLbKsrHfbY
XojzsHYMq77W9jw6OM8VK5bG5aWyzOAhF9S8D26yNRJtvff+9slwSfRmPPf6BAEqYKv2E7CqigCR
JtuhoZnPvbgJ5FkpMdjq01osNYv3yjFJGCwmuaZZ7ahY/O1BDyN+dVXEfzB2tMVziZLOo67sd6ZD
hU8jjJ1npTSbsmSJYsleJCCuuK6zp2Ak4mlPSD3DoXPULyuFr4Z1/tXz0i3C4Q9Wor9cQdMs62Dv
tL9V3b+27pxv57Z5hNVDMFjKfQypqFJX2m3vOZu46jjcxfvx0KvmnHYMzTKhgs0jgtvi8Jm/mU7H
M8WgJzGj0pBuQAdBJYVgCad/MS5iIBNQOM5vu7i4TMoMJL7uIqthtnHBTjHf6s9i8gQYuGTZNSb7
IV/DbY5YyoK2/WGc1KNxFaC9BqBEXnyw2ASWyP8gRsFGlgkmcVZ0X99e4tjMw+EzFpyTpLTl1S+m
LCw8UoV6rYtdCWvHdPn2OuO9FwypRIJpwqTxptJP5kD0MeGQdwnFHDGM3MFcA/qYFMdOMQsEdEHd
aam6aIvSdr7EOOZnY2RiPiAH42+ktN/cGNQQX9zSX0j/0ZNY7VjUoPDBBUA6/04H0oy2n6ah4WCg
HvEGVXl7oZW53o2FfepoUsCOvIVgpKMlhZbW6LukRPMozOFYGpzz1dIvlzFpTz3i4DWXSLlMphs9
hd9KEQ53zplsMAmYuk6uPfMBd5u3dhooT23pY02JiYMATJEfl+yoZnOfCfbUNff6TaLZc9RGgPMZ
J7Xk08GUM5bofEQ4opxvcWgxihMXQSZcimJvS94hVfxOPIkdIB+W/diZ+6IRJLDKfGZZwUMvjcl8
UsNasuTeQRcjSogjXoPjoMb2UTbz0Xc1aCx5u6e79JE8L/S/EUvb5F41EbwF3NegIFeYvzv7uUaV
X3KsmK5GZittRvILeHNWmyM9Z8aWZiFSCrN844K9c7v0ZQjIarNP2ecEZuJemUcT7Zb8E389Sznm
+tIRaOmYyHAH9EFDQKyIOWX5FAzLRLDN8YZ9aj4JemcOdma8FL7JJsgFBzVR75hqsoYF51q7ICii
3MVN2Q0WH2s+AGkP3tBocUA32bE1WHAOOrL5WpWHQx5ne5uQo8sxQCxDs7HzbKVmDV+xMx/8rnvL
1lZllsNMa3F8qXtaICeb6Fxm7uOmZNLw2NYEOa6BCfwPHqbyOasstlFGx6BsHoK2aNeGmZXK/G4V
43BtnZ9yZFwml51hwPUK82FC0sQ16z1VylIHfhnbIqVGouazgFlz2jVGAgeM15+b2KNu4Ckql2o/
x9NXVswet48PI+FN6yzjJ8aL6ywkaNWlvfds88VOUAmIBv3rzZh9AaGwumFj0AVAxyofctBAtxfG
6201+5GPmWKHXvHS2vOnR0UgvqnusS2of7NM4axVg5j0ymIf62LeiIGtRjXaSRin2VvG9xP2NgAL
8BGPA5tMDKr8EoR3F7sK3i0K63mhyF2ZlwrXxVYso402tgq6Fc0ZA6NeK+77sb6VVEg6plqt/mwR
a9wKReJt+VFXtKdxcaem2UrL/u24neMZBWYvPJ/TBnx6FNAoGcZqvLlxH1CFXSKXOwfMJGSLFyML
JyPzuQngTJSghyMPh2Url0OeftUTLe29zTHm84d1XBXYkpInKFqIuDYCqO55v1meeAeGtbDIOHNc
P8DoFvgnrk2hkVDuhuNoz8sLLH1CfMPetBqFitDMluxAINZjId08ZhN6gCi566Y55hSacfe2Pd25
ROfxMBFiKuNpp5LiifNy2WftRLKiZ82hC3M1IJ3cEZNuU3IriPOKFiwDsLfSB6YAzEgoOBQ3ZRL2
rBMjHoilv6kqkcj3/bLVzSxf09bgzztcb4Q6yiawwwDGAq7MoiaHafLT+lsARe8qj1+mzPfwKwus
Y1Z1GI0Z+1xjlXQdtae81m795HJnKgt1gNUdGqyNIgnKPpSHdIXemi6mM8OA9yJZ21TUsvLRFMj8
FcG3xgUpkiaRDolTug3LH0+eUGn2eeK6e0y+aHdOcG0Turs096kLlMk6nmevM+CmjS1UX1/kj4Fr
PrLyJtCTgQ+w0pqDB18kZtM6i+8FAyCZdNU+xJIjV9bmEIqkUJfJn5+0NfzVT4PJXN2ztNb0/dzD
jdVwzhDIOmouVrWmNHa+28aRkfCnufzJlQxShQ137+tS0gOtUxsT2KhAVvAgMw2CTEXAycoQ/RUr
ufg262n9zEXaL7mSq3yCp4YnyJ4ppGMryMYOBnvkUr7da9Wnq48O6M8ZiFFzcqzA5fIgi91aTknw
sb/TB+cDUeuRgHe2qQMlyHbxOzGLz8yvu2NDACbNk3/UAhF4GqtdQSk3S37/OMx5sclabNo05M2b
OLu0yfKXV2xnHTb/odKOaPhomVX8rStgUX0GwkV3Hy2aDjZyGK4ixkcsYDfuUh7nHh7XujW5r5Uu
XpUcU5Z6jhuuZp4UPAd0JA3XgQqQPcdmd0RxvRkAmzGW1kjAhL3QQrJbNXqwnanxAwkUcy1Duukc
I2Zuy75xiNI+70ZCAaYvWhdBjrg+xKV9n6UExd1Pg0DvVtrZsq6sD4yaQdi6TQWdS3tNklkPJ1Tb
IzvQiAZf/PLYDMLRAwmtj79AQ8XWx+syptbd5KZXKyMBCXA0tLmaMJZmPpEGM8Anam1l4nDrnbJg
0zjztWxBDHNS/oOn/mq7iw9/l4yf0SyXSgJJFo6N08Cz3zUsI1tP5H++h0UIuJvaKnViO9BCJTVg
QljJMXFlg27HG8hiTZm4LFZtydZMn69jGt9bkOOanHw3gj91F055qR0H8LNvnYIcyKC+6hYDjQ0c
v17GLpyzoi0G+dUVdqQTbyIhvpV5+ZSY5EuKEfuvl/6aXbubgdKz1T61VYZzo6HYI6/yj9JGgOis
O07JcYud+Hnpxh8zNXauj43ZtoAVLE58J+vBOrQl7xvhd++NDj5NUouxEglyDmuMMgoSiE9AGWGR
7KF0NJhkODa0Od7MLpnraQTza7Bn8JsW8GV/MwbWoU0Fsc/Ju29LwUCy5VNH/iNcSgN7Mdc4oAyY
prT7AAfupmlgImdFdbKBVJSc6IzsNDHWPG+t5I/zHrd701f3AE+j3iqfCc9sSlObTt5Qw94TK74q
N0Iw2ITm+JYGBYJ08DtWJAKcYuBA8CWrWSU4yGXmPUqf6EPVP9gjK40gZ5VCmbpJwj7nsp2hARnQ
+QZE2EY7lL7xJrGC97mCYkgODxxVIPhwlE2J5keSM5jdu6LEN6Bc8Le33iWoHhRZ/MaSCqwq+L4Z
SkWBmSunTnXAwRZmDRsJ1gYvNmUgVB6D4e0JoWoOFE824UbQwAfhL7mwJrdK037w4945YvkZFZdQ
PKtmlOMKDgvMDRjfzlXg/eHN4nFkV/3Wt19bgi/0KjrfdR5jnXb0XdwQNmk5yMxBv5Z5TAO3+nY8
SVSNCr+0fGmcOxDJ+MYlHx/C07chhz3aGWmw6+XJrsmjIkhtxAxPIi3VnTfjntCH+DZUGp6aIjsb
GXi/wr9PF4nrxRcPGT8se9B5X61mKO6ZUCmtlIeQ5a6GjoMSfhYNdfKczPWMRfSNFXodj6ee5vh9
7PN4rK1lk0rCepAEXko6QvdjQFNAM7Ads9kaR06cf9I9jPydsbcaCDt63opMFbShTyAiNjaeiTu7
I+zT6xsHnfpGRilnkcZwQHq0r9S/qZMtAznShnudaGojIJt+dlOHvDkcNa6afWt/+MNfx9YQ8S8o
KdLceeksN/Ya9RIW7J9BGrfc0L7hcociIOYH3v1zJDm5rNCLboG47TiHpB/PPNDsYVRRa85wD4Uk
eTnjIuxq2ke49GGpTJfzwvWyW9qNx/Zo0oaTaTW/5AqeHbwL/Zz/SM9c/zKnk/DjHNRFcM17c2Yh
bG0GFX+2FgFdLiJ/fUJdkOZb98ohp1EbmI68dmWkKKiqEizEUj55pdsdHRhjYfIeO/wJP6hwZ/v1
c5wSwSubYoe4eXNQFSywGa6EiOOZ2Sv4CO6CtxaMW2THdiTwabAHhPVi1RCBkoPH/xMSlHMwALBd
6O1fVoMDqguBjX9zru57BmukCuNW5pIg15ifCiGupVWeR51EbdsozETqrioZ9MAg7eTQAfXHd6PS
QGc5Ml/aWnxr7NZKIrI4gc+5+SztEkAdRqNBEnxAmQyTJP4o59gMsXNfEiluMd9ojKFDaybM3pTX
ZDz/BbHSCB/lhh6MISrpJcFJnT24KwHCwRybA3kpbA6Vvsg5pCfjBq/hDdQ5QlPSfVc8BbpFRoPQ
r+3Y/C5c4DN3JD1rqIAXxf0N5uxfkJGIIi4PPylgjezE37XV3s2BvsN6eRqoqwrK4X3JphQKMc85
Y2e6fkmigKByN3tWaLUzDseqgZAy3Te6vNay4lffNOx7y0e8AcBhFKOqiPc578PtlI33xHnuleCE
bBpDo4DBIUFPbwIRUk/HzMw+CzWH9yULb2fvxB3HZmdzAUACdPeavYbQhvSdaehWFWwteaw9x73/
kslJ30p9jrfkKShr8k9Dqh/t5dWY+2MR+IKLCjOJbrKBXcLZYK8iChhCLg5FEPv3jDAPTjqx0fW4
lMzjsQWwN6kGqL53Ng3zlhIASOcVvW81z+XcXaVWfbM9fjC7cxkUL7FqTnERoMOz6oHkhpf4baQF
PNWsQ6emXaeQLjpztzQ0P/BtYNC8NqX7R08iEyb5/zQdvxY5XIMeu0tnbwtrea7gX9gz5jHdgPDg
ONvKzNkDiZ9Am95iIPO6ofHFHC5qeL7N6nHibJvzB4IfR7aXY1lHsl41msF/bkV61fqOK0aMKwZV
S5t3lMOe+sJ54Tf+krHznTS5YkcreMpl9upi6oDSwvnhyY9Js4maxCW0qsWGl9tNbx1bDwih3F+z
BVMleUjltxOVrM1uDI5u20Y4d6MyAf9W8THVJ9zbCzEVB+gqEvv6zekNodU+uKrY2yQLK387YcXp
k3nLfP/dnbzPOEiYWtPxtyqqb4MK+yhL0puuPibYB5SHbMrWP+RtSTk3vYIQa9+9wSVgCkXOpiXH
qOwz6JcIteEtGJqoMVOEj8PoLrs5Hl/isr5Ps+kwELRxO6fG/yXfSTnifrXewUtdaz35IcG5nrvO
HhmSiRZ1AFtSEyGEWvX0KRc+j3p71VF+eJ/xJ0aBpuIlX+t1CsnOgQFGNHLBCTBzWBnaZ6CAwI4m
lIe+rsnLqYZnm7tNi2ar46biTDy2PpgLDEBCaI9lBtsdX/kpK5e1Wdd407Tx4/9f+IBQjR8Li2sO
fcPO0AnM9bhocPCYrKHICiLqvzQUaVUE4jz9kPZ/CzSWJKufbFXA3AuzkdTmJGDt2h5rt5EjoCdD
zUkcaeNyaUTHboYssSWyYzag+q2v9Fimn/kkXgYuWKHsCCD1d6L7MaEmEb8Zoy6rXw17OOiUfG9s
LCI6ImnUj1TEV0qezLJ67OtsCwbrkAzjxposnt3qyeYaz43cN3elrn/HmKpw4Vrurpm6nYOKeVXW
dMGxhEdYOSML6PKhrmFxkybFxGBrWyAkSOlkeCQuLaXm+7gvibsWyVV0424OgMDIQHvRMgRTz7aR
qvC5Zg/5MM/HpZE3G/AkU1y/c22cE/9vOMau/NDteCuEdefEWMnY613Rer77gA/AWL+3qE106XpQ
gIIMbr0B3KCYn5G0Mr99TZwBlL6XvPqrENRYcDAp3sMweO+l7p5A4hQO1rwVcU/W4H+6nI0ldDqq
xH3IxJxTArixnOA3afnA1Ir2et+3f7QGxgE7gpecq8umRWvNgTVa/VWYPpUaDe5vy8ru3HbXNGRl
Ji9+kuBk2CFzgRLxP6rVMIGfuRXTs2JuGjUdkJ+uqoRyl4qHsWiKSKumt+q5dd3jioJqe4gWstXP
HNkwlesS9h9lEsgy+ZdWVA+V66qDlz16dfUw6hQrLHsns6/25H+PPji7ySbgb3/qlM9tqQbgzWnh
F+QNW03Vc2FMfWQ0wFpyKgF0oSLZGS/KKZFhJeQJunJOjobyKSowvviG8e8Yz1IZVEu7iPqQFOfI
Khna+HhjTKhT62SVVs+WdfgYenn0cfpChKVeBqUnOJrwCRZzWautR+wDA4NVqdt/ZsevB2KnccEQ
GlbBfKZNFzd4Sto+c6wDvKKLaY1f2K+YN0XzK+fnYMrY5rPMwlzR/bl5ckcSekCCfurY6myELtoz
NhFdmf8cbTri0UYTnFqFhU3+KgySqxv2biQohdMVej3fBwZ5A6GkXPv92Mn7/6+axRV7vjqki/Fs
tlOyG0hlms2NYxlnvWBabL4FanrU8jjbdmy/NyTzPtuFyBVpzsBOgsPgM5ySYY2HadgUfXyhohV3
r89xwb0ceoTYFwXsZYquMo5DfFlF/Cds3hJYDsN5YqeZjOhjcc6K2m1OedM4QJiAx8ym9jR3zd3g
KG3Pw/whm9Ot8Jybpppha2ja5zIUZ2i+7w6DNulK5XFd965wZNfSLSh6cm/743W0HNJIZXuOx/4S
+Dgm26YlA0GUNCyQ0xe6oukqYKYozO9ZJDw4MD5h3SjClMliU1X9dPQq61or+n5QVg+8ArnOVdE2
slOHrI5rBs+dAX7R71IzWtKD5w57TswiVF5DkBE4U6rHf54su9BETNsbGnenZjYOju4Bbmk1Ats2
Kyxbee4dxbZBj+VdzGlkWRAjeFfxNfA0MSHpRDnxjTH/flSZ8SstsziX1kjPjMg2Ftv8sHaJXqOV
nWadomCmPspXdEnkGluP7TWYnzOb7R9IJGzZCA7Gcpl4ZlC41JO43TRaWl6xQWIoQvEChsBKg+cM
hS2b1u/cK2P6Sfm0KARuxzvcGb+Ebj53HbkoqylWU/zKprxZZNFPnsnArzsjkow/LmT2unt9nCbW
Ml4bQcD/a+dpVyfcDS1qxBG6boNnPvHGN4AJGySky/IJLsh3beh7yBAslkpv2vY8SMM289MD0VD0
ge4OGg/DqA7jjhTXzdduuh7DB52NS78k31Zb3LVyzLCNUdSJsL2Zc6QN0KU/No4JWzv0LQVHZFxY
LWf3Xc/ba2lEu0md4JzqXPrluNZ5ufafpU8vboo+z/UEy3Rz1Ajohm5R63vpi/MwF0diEZvW1Nq7
KR52DVtgBtGyZUmFB63ArFMxndatYltLmTNbAYLJ9lS/QRkd9i2VU+hZSIuJhsGgkX5kVc2NtMBz
62vMJCNyamaLdluLe+KUaAM6Pn/NGnjVJdBe3tL4wUI6vHAg2c57rzt33nIbSNjR46GyqBePpreC
o9h+M7sMWxuBkE4aA24BfGunV7e4oCJaBtORsEiNU1DTNss511gVxPm4yTrgB13hzGi82g+mcorr
3E8BwmZrrxZB18ahXiIbpE5XHH2of7RPIInOsCA3WiEfe8hecEBoYsvaij/PM5yIGYPO4HpvmQX2
o5paezfE4sbu5MlRnrWZ97ryX1JMcpsBTCXlowpbM7EFZgMcPqPyIj0o4N8AvI+VhcUBD0QTtODL
CSTIaSTO5RZiBwSQFo0V0qppHI3AioPSyLa6QQa4qO+KdsR963mfbNRNsqA5c4/dVSyfkYic2gdL
BFFndC5W24tDhm8tFNhoxUwkjg4s2uwz9eiaAOrotzQyglay8i5SGqR3AnYGAUrGmJcPpk+qrXaG
rxrX7JpFOs/j8uJ35kO/KBgZ8a5r/XZPZ+DfPCS3cR44sPt3ZPQHY+xAtzndJp6tau+bFPpCN4aA
z2c3SLLTgP9pJEwbi+axHoM3nLQwGQdhb+QGzc5jMQyVBnYFppx6+EeWgMUY6r0b0JGHScrmfaBt
GOpy/rkg2KHT0gVG3Hh24XaSWbB9uJ4eon7waCss+YKTFqO4g8i6aH+mr74sj4E6jRvMl9bBMNuX
gWdUNNjdbRAxSzSW/2M7EuhtDJJpyS+JcZxG6VdnwWvh2QjvJ+meGfP/oWjtHZWdpna8V7R1QSnL
f1Do+G3Yv15R3srOUyhByxfewmSncUsHbJalaRRAFH1wYpS7JjkU/vTPMZJxb+vizUj57QrtVZcK
PrcTbJYB/lgD8Sy0lDbs3KDiokjiN1wdnMpJf1q9e6g06+LzlMezxaoHx5WHV9QjWFIHxOFd83PQ
4nPT8u5K0Dyx4FnvPVG9pICvaeW4ZhS6YZiyLsJZOz3hC4Kouw+4aSP/tQsvDQ+8FpldzgFPHYz5
6C2nP+58r9oaoVbax5JPjxw5VKLFSDWzRV5zYodj8sULbDFuEjOZ+OrXdbUvHp2QTc2fZnHGXWfY
fCpMsf+Ps/PqjRzJ0vZfadT1cpYm6Bbbc6FMppFS3tcNIVNF7z1//fdQPd+umqPMXAgYDLpKqiAZ
ESfMOa8BbvqUkkBIFCBZqdSglcEaV+jok+rNvahH9EMoc7res+JWd63gymayMkCMBtodxL+qIkay
no4qI4TBuPHflyjBuFbw8z5D3fzENkHaAU14LgOjQZ8hcOpkSvr0iEB5RrLNxVWRE1xlb61ThFJJ
ENXkRkOWAziBlGPu5KA40+3aXDY2x4Yi8VaGlngL03JfRM6UwTPqt0HhnmFJTjkXaza6rWrHjQ7C
C9cZ9namxBXKCSW5egF+FpmpJuUmIUX9ItHGrWeBYG2Tzl7FSH0N0y2oIA9n6vlPw+ywvDNdVgjX
XbcjtGMAj5x52VxQfyavMY5A7H3/Ig3NZEmOBW1FBRfDXkRPGDIxMgPl4LzpL2uZOrxusT9imX2v
uJSbBvaRE/ivvxWBtYseQBKHH7Dw16U53Bpev/YbwAXDaFGZuva5hK7weQNAIcIXVaZgNObB8zhp
6pH5Y5KiQZAE0U43GzLrhEoKkjGx2i2Fqtuyw0hPtNlVaBagP7MLWwNES/ELxrT87rKGdQpSN6MR
Ad61MOvCiXgXVTnzNtg0iPacJm9QSJ61BhpsaE4lAmqCSDCO7ool0AguMAfZlipJXJLxJFOz9mnS
dafQf8KScGciR83hgQSdxxEicilztLkxoSbsFbi6Sy5+6yIxruIYQQOXWdaNLlLpArJeC7bv48Jr
pVx4P1JOEllCtXlNen9b5DUqnbm9KY2ud9BPnIQUSeRQQWGo23SBVdZbE6uoZpEhQDpMfY5aTYD4
+BlEyriyKlhURf2cBeWbPe1AvjZqCMeOZ0X8M6ZGhUcXe6NJZtgBCXUJ0bbXmiXIXUQ+CtxlVPHu
aQrYDCu+cL0zLGcwqRpHKvJqtQ7RzldohbKIvlXIcq4QVP+lBdsyBp+hRqTCZVVHl6TuTpX6ZmBy
knPjZcMTk5jmum4mZJpGbiZ+dQVc/cwY0eBuVAXGA2fLAAoFGW71NePiRdA0NfmbxNtVKWbJcaXD
8EgSxPIk4MNm0l/nGtoisRAIuNQctzyYvwWHIrR/EW2dCrLAJ33WkgWCLSEkMQYN/K0WMnaS2QHz
Cna97Rurrn+TNQjvUjilPzUOhrYhUVfXWYsGEd/nWvdcjj0IaWtYWH4HjKrHhj0GawIGkKMjxEC0
7wJcMnodyFJV79Io8JxBTR+hjC8NoDWL5hHM+2OKAgj6f72/bLzybDAo1qD8hfxh0SDHTdGZuU6t
vTDhCqCWCUsmBryAtMd6NNG1aaebE9dC2UUJ27LJuTch6r+RKTZZOTjgV+PF0KvJktWKR5cAczNo
RLXINyVJG46mTCo0y7oycJIuv9FRwVEi78r3s5ewiDi3lfkbClmjsHVHl8MHKNTjDrLZMla5gWCh
jI4Kdg1DCKSl0WttIUtk20WGxWfuPZX4bV724MtVQ7qpyvYdnvi4otZXL2txgVl3suwG74WcyINu
v48tWqudCzjOk0WL5Qncg96VrkyZ4pzCQUrT6ntZLm863ee+N3HJVLd9nhYNkaASOPjmbRyGl4aX
vEm+/D4ivHiiRRS0KCfVJjV1t1EbcnGPSkuiLEYm2A26exUi/rIvhk0RF+8xUmZOqmU3Zhn/bKxA
J2kaoVmI19Yy0tOnqtcMBMuqV52kLgg6j/2Rk5ZO9sBKHxXTr5aWAYepBeo9DPcYiPUcoaKt378o
rMNB2l7D+3sCGnjqTjn5Us1e3ISQKIXx0Oo925NkYZDJjSTUzVOvelQnRPiQ9SZylOSZpjIbpc96
gThJuIuAdMtj+pjaqDdyJHlN1OI0TCnqqi5FK4sxkmVLXRCKeM8yTXHqTeTwIsK1hcwnyZYW3pKe
IWXPLbsbgxSoOJIuQgtuNJs0XKXEL70/XPRVEp7gOcfddTQn4lbkuDUsVS0CxlQYrImZV61EaLxj
VJSufShxQ1JvBguV16GCKUKeH+7HXaChvthmbyJBFyxTYGQU4MDMRl5iAYHSRdre6miNUIe0btyu
fqrI3CODYwIMXOh5YHLpYCYC+A8WRS0nDjB1t6/tE1Kmv3NMPKO0zbEjIbI5WNcnLRVtdMo1eit4
SzkVApXPaL0sN5WJeCrFRDlMX9SqvDZa/D0C6b2KUdUhQ+IoBqW4LG+hEGaoCJnQLauue9NR0fv4
Q+fr4ERLROH6VCdvii+AJ/IrAXoFMWZwoEG+yzSu/NHAbuaO7SNmjI7RKnBciwKUL68WIbS+5jxO
sT5e5ynYfkmzXoF0LcOKFJNmch0h4dSjFwBFiUoh1w5qUNr4imflApwWqhx2+VAik6xW1a+xpro/
vajIYaJ5Uf5T54iwHAXrrJS6jp1p52VF9R6UvmTJpLRhMSsmOo8Rub0Y3D4KcaDTpxeWhbXJkOOH
/qDwr6P8KqJEH6unvls/DNOTPaVIHFWXzKXZLlEhOGnV8TaD0oN6HXVRJsVpgrTWAEXcKQLlxucO
ASF5q2vom8GYteH/aGtNx8XHy38Z3BxPjI53CE0YWHp+Fg9wC81uqfTsypzCQZXY8ULOxUMHPJ4U
YXdpldRNyou6937C8UQhTmhvLf4oY4p8k5vooFr65hEhGAdNMTZckniSW2lrFZtJt5xUFSlNyx73
SqnIwY4K6Kuu6p6R2YKZ2iETmUoe5QyKx+xdHSld4K7VQp4oDq6VXmJAQ64XP4c4wl2ynYx3Apig
K6D9J+bI1ZZzkcTmo+8KbaHKIqeAD5Lb9TIKlSFZWgqJ2kry1N+2NmzIN6Eg0PhiRc0SXjb6OTaF
RB3RW9IJCkq+8BEqETyQFwp2RbvuUuVu1FrwTXV/q2fGsnFjbW2XdsLui25bj7Cel8IUNXKUU/To
VE77eKFzoBWs6MuAZObaHi8NScc3nCs7kuQIjUIfOOlx9EEihVG2Aw7DQqSPZCOGC6SC+pNy/Flm
Xb6COlmSs50yyNNIJfGj3QHud+upQglXB65dLxaQpH6jvcvNONScsqe2k2XPmpVtXRkTYfaTpVfz
dh6GE+TMwA14KKugu0o6HmkjkJDcPoFyrm3lFIc79DgwIEIbPtQWo1wuZRTtTuoAhqvKMoAqzbMm
3HbRknfWG/peMevHzIplRLw5upQqiQB1fMWE9nIIx2IpNxoK0ZQ7pWJgke5/g1V69dOCtHfvYwdB
gqoueFMb8zGMjrBCWgiIcn3vbYtC3EQh/rTkMjHjgskFSkOH9e3jXVWm4wtyNPpK6TBHEd2vXO7y
jQeKKJNHdGdEsSXJlDLXIYmmgIrAFJWvFXWsE2W00xVreiuBq9O8+hzMEIpEVNqoOQcD/qNxV5/x
H+dkqUChoXzN3nOR504Zwf73RSMQs2DTRogUmE/icWA7KywSYiKDYeAWiUR5bQIbxQqjTfY+ALB7
Yk8FCeyJ7rT0d92kOtVq3Il8rPzAAqIM3jvQLMeVWdpUXZGnQiXJWDT9CKeCSFpgc9U5gcZVxWYX
Y4cy14V735EZ1RokQoJ7rbEqCrHiVgXspbW+06QAesjKPsZFesu9BDQsvYC3VD+Yk9bF6oO3FmJ1
MuRoHEBrACfbKLvABx+t96zluc552CDrzllr1Y8eM9M2rxJFcXDlJd0G7X4hqaRwZeV+TORVaCT5
JtE01Kxa/aTO8VynTjucePUZVrtg/YLHJuBmMbq/UrXi/FAvNPh+O5Ivj8Yk5a/AyzkZ6+yNDOlr
1k4IUhW5aywCE7gAKwDcTQwGPJj4bm1PwZ7rOAyn6mSIqXBRn7A64tPjOgDUHhduZArg/VAfVCaq
1RhJpKrC4DIO0VRWYSgvTG4PXNe6FA32SrkpOvU9EUSglQx44IxBcaUZsbmRRwhhRg6DXKn0+syy
teIKityNFMKcNTLqVWnoUqHFwKEpUDxPBhadgRXHGCgqQ+2+J5XeLduotdaNZyNM5wYv2F89lK3V
3Hkj5YraUi9VN2vv6iaKCC8QvCAYt9wE20cqe2dNLdVkuozgNgSiq8ZDS1926L6NFpWEEsHIQlXX
sJP7n1jY5k5ckSLBhPfZnazTOrMRWx3RACYtarDQHM8iI6wu9aEi2dhOBIsRIYVT2Qh/KmMTvpeh
fGHjHfWYDuO73VNRcnSd25gJvuHeM9op6VXf2FaPXGIcoImat3npaFKtL1MXIVdsu7RTaAn5zUg5
wTSp9CqW/+pGLYctZBtu+LCXycPWVmV3S12KklSIiS2l03CXgf7d+cPwnLUjzgdFbW2HNLSNU0k7
syazxI//U4T3VH2YskHHBepq1N55oKJW1g0cyP3Ro2ZiCx2ROlMikyk3I2W2J6WzKpgwiB64CWkd
EOkkbBR8Od2c2mYYZI6vJ8naartfLdmEjTRq3rkiIStSCmjEcYEc8fRXkSpJayQubwvMiM/KPonO
Up0ENRDRmEi8dq1y4yojPI5GrIWCbZSeZadugUXVYKC7JQm0GlUZC0OzkMQ1C6B+rZqqvfCCQF1h
wxohEJ+UjjCG9iJO7fYiRHwTITeXs303GQn62nTi+BgaThj5mqlkrhrQ+1uhYHlbVIankXtEG9iN
M/csR7cFEh53/Q8L5dRDAS/l361wa8wv3AEp5xG+ySIy6+lXYpDZBnV0qKHBEn+k4DU1KJULdFL/
6vRRFcPZB0ZGM83owsYIRB/8YZPX0ubDCbRMcd2O1BaetRlyzbT98043kH6f/kuIEfG0qE5h1Q3I
TyuoIuGj8RD5fr0sNNk7Uzpj2pBihHdNFTsAM4BXjTPqRokniYXJhFCbTNQZGm3nMwBrHU0ecva6
yQ4dPbExhdvekMZrGV3ITSAkkEIkNz3F4oJaAsgdUEOkvhOmd4Nue3fJTTFtaJWKXRZUqeZx1CGt
mdjSG82j4vWFxh1ypWBcDgCEtfDDLs1T/eisqgBHTgabHnpmy6QMxVZGSBUdDYDiNQevU61OAKpI
lVdciWh4qEXqntZ/zd1k4qZMkzqC0bfJbXHrGVF/LgIc6Ixp5gJbCXeDHkoXcV8+AI0ersKkCs5N
K6I6oQ3Ba0eF5STIwe0AAsw2bVCVZykqdjANaHdokYxNoJV0HFMRitaQ1SD1x8Ej9Fd/xT7qKEja
K+CQyAyHLGsyZVOvPf/rFVF1cp0P20hF9fKTELDAyssAAiHp/57E6vA4oB0h5z38Wxs8TAVf5Pxj
IpZ6CThIKMmGaG5BefbhljoUySRjRNZFNFAjs/RdCmtWedkXd//7X6kXAVqZeo2AwKnMm4RP1Kze
dFXxbvqa4STYMy0UvtKGQrBjr01xIy2LxQgBcuOXnnWqK28UMfrzQcuTswR5LC3Tq0tfVW8/xgiR
m4l1TeYB14psN8qyfhcZANj8XHluzaxexjLXyAAIoKjPmBEZ5EzT3Yb3YVsKBwcJxkuEGJ4DIjxR
5VS/62ts/gRKs4DWXVJRNXJTfqIuDFjRl5gtkBRBedXSitMStdPLpOH0YdnFNSSVGw7qxlVmmPV9
wRXUT/LlqJTUm3UqdOioljvdkuMd5lDIFw0roMkIf/ZDcWvgZlpI+Wtg28NTIRsypZYOtwuzcYLK
I9Ef99GZrhUkYEQVXpt2caG2tu0osptdk/+EG4At7dKrpt6wR3iRsoecN7fdBeCo7hweqQTnAZ9i
OMr+TdlZ12WLV1dedTcoAxpbruyAs6Iuf0z6364/OgKtkh7uxa3n2vqtISwuLHr4E/EreRFKXIG9
uriwFOj3QqD5JOodSq/SZcqaOZlOUdMPVURvhJLu3NwFUIuixgVaofKVB3Gag/+onSCb1borrIcu
SHdwI1EKM0eg/a1LNX/bl5CVcgOuYuvh3WTA5+Y+ig6ebHrDTxglHG39cp1ZaMG1pemoQ5m8dTGq
tkheKeeakuIo0xePUP0QgAzRGPR04PkhKdlbJD6wAJCS8J3awXro/dOyzo37AnTtokZt66qLmusJ
nepEbZej8gRd38wyHDUT9Gs+wqJTo2DnDqO86yS5p1yDTSBi/UyaVtg3wVKCe4QkuxVdkKvCXrLU
g53ux/g2WigOlgOOhLEmuH105lkmOEPDv09Oa5Itp9oAmMa/k0mTIYlslIux6IqtqZvlOs1RvNVT
kbFQgi5DUnpNrVDfjJFlObqHMRMEsvNG4XIT+grLPOTB0ApRim5RVEzUHiNYEgIdQn9+2l72IBuR
UAUqE4QpyXlh48vKog54UbrQIPboWrRAN/s8wpB7E2MDArAoQ0RD3rWsF+u67mT0PMdLTc46whDc
ZkCx1AHDTDB1KAF0/YiEim0uilJDaQdHYqdX4W8ZsM1CqbwyIyTlLSC4SBCj1FA3Gx9cO7KKNyXy
EuitdMsOEY0dGC57E7GP4jGHaQlYddwvA/ge7KgBaqLdzkKlFMHwOFomlLBEXGKGoybkRFBcJYXj
42SbmxsVB9KsLznUJhZXoda9b6zEsVx32p3cV6lMxklKi2RZUzljod+Umu2tVcPWT+xcXZtpZW7q
WH5OVfHAOSLh6Jpbi9ECIGirKPVqhAbMFARk22iTMBnT0FPOgx5HlwG0PsU0C0CnfMbalnEvA16U
SsFLwg6lV+CiLIVjfVsla4NJ6YRNrayzOAMfEzxTBwtOWNThKEG4RHn6tkmkn8G0/g2VdtWyiJNY
LS6HyDj3Bwr6si+PS62VHzSyVQvQ6RP2y4xQWtyBPO4feB2qgqB1MpwvBrQ7cVcSV2Y6oLZgnHKr
oQIjaLRH8WMix5ApAjAIq0es4BwsPV9E25glN4V5YybS70xCt1DRC0RAurh2MmQA+hokqBbE+Ja0
3mnfBs85B3XA0SgaQGa47/MM3fkRw8Bo/N0riYldJY9ld1qhZ+EuAe2eyypUskniA/swfxvIHZzC
cZWZHdd2yk4LWfSU8ApzysgshBuWZza+z70KsdGSi5tC08458GZETflekq43Y52sGkik3JCgUvNr
uu5bOFsn5nZULOCtxZPI3Mta6d7dDhJpVRk/bS5ukaWfMaL12hXRRuk14N/m8IAQFpahUXcppW2x
DWrMK9upWlknCvlaEMElieBax20jbGEfIFvuc9uv7pU6sxx0mzPsXzl2GUq+syzLX7e6jJ0q5RF0
Y8DCahQoKi0iy5knSy70WEtMjdZF/9BrEpfkWBF0QZlhO4cJOZ6bpdA2Y5rDmMnCtRbX7zUSWQvP
u0mMvt71gciXlHF2IktxgOgoGEnGWRuh1t2Ol0kCxL9UhtOcsuvajqqHQVVPP14kGtGZwZ7h5JqD
i3zupkqyFDomj7iBskycBDHkflKy+IBX7bUZ0cuSVaJECSYgKdpryPjxEnr2KTZFDwpiECdai9w5
LFJMFAf5NtSG54pJvKwn3ooZAmS0SIgBMYyei4az0WSjokcCtL9/PWRy92yEAF7St1AnC9hGKG6Z
I0RlQ95GUvuAg9iDMbBfBucWAtgIgefocg34tLEST7vvE5UA8sITZnsMEPqW07O6CN8qE5WxQVmJ
DrqGkOyHBo+yTc6iBnieUkgBYMNv/OtwbF5FSVILN794CUv4OdVNSGKJcmUM8r0hAUPlIkXGJ4t/
AnY0HOwB9bLZppwOToqMhFCmkrtykXCzdB0AtEVSHT1HRNtCkrfhVB3eSG75VsEk8Qb9Bcd5FFOq
j/6zdAVkdlCsbA3mWcW3RnlBQspE/ou6y0eQZWVxTQ0FHY8xwVmC97F9eZum4Jr1ZDglF+veeOSO
aiP4lQvuEHbr3eVo5WBdzh1EZDJgP4xef/zxn//87/986//L+5VdZXBjsrT653/z57csH0oE9urZ
H/95lyX87+Pf/M/v/P1f/PM8eCtxf/pdH/yt9a/s4iX5Vc1/aXqb/2mZp//r7ZYv9cvf/uCkNbZK
182vcrj5VTVx/fEWfMf0m//XH/7x66MVoAe//vzxljVpPbXmBVn6418/2r7/+UOx5Y+O+qufpvb/
9cPpA/78cfUSBVX98u//5NdLVf/5wzT/YXEDMw1uJpQiZE358Uf3a/qJIf8DpQNDtkxZMwBPW/wk
Renc//OHZv5DJuOJWIVlAS3QbfHjjyprph+p2j/4fXYtW2dPN2R+9P8//W9D+L9D+kfaJFdZkNbV
nz/0H3/kfw309GWSyiMEVtAa7edvLzeIV/JLyn8o4YhR3IhQZxvgYGJD7fWKAOIivIpPffGvB35+
wNTQVw/Q/v4AjBebnpXQANaXPDRRdpqNYve9ptW/N10jRRGF9gdbmSWPw7J9YoejsT7c+r6eYVA+
90w0iXTDZDMcy8CDTNhw8DgsIzh3uHljT78wtT43PwyWAfzbMxy93PS2e6Wy4blk64PCXB1+wp4P
UO2/P8HvKK24jYTov1yc9aRNuX+8VF1zpPk9A6taf2/eE2img6hGwAxJRwC2rs4pL05Ovvfy5t9b
11r0NIXKtEHhAvESM9sWKH5amVEcecDU0BfzUp3G5dPE13LdHNrMhSThGmdRVDySkTlLCz6n1nYZ
fg+Lwx8ydcdXz5lG59NzDLUn01UyCj3yq1haLZK0e2qxppwUyDwJiF7axkcCYt83zYLZVMumQMhI
AF6hiJBRKaJQEK2bGN0VNQGgwD13ONJ/yhQHX33YLLCRLTAQVWl0B51aWFIFV4sVl4dVnSFNdVFl
5wiOrNClMyX1SMjsm3GzeM86qAhJzhNBYuUngI3Op/LC4WFSprj76nNm4Q6CPQW0UrFjq/G6FtK2
twEZpzK7aLTpk/QWo+YNGo7bsqx/HX7mvu+ZLQFuiIdp6YIy9pT0PYQRDjnx6ltNK7PYj2LJ1rhA
UtzA3kNPBHgw9+xw03uWFWUW96PIDYoBnG8G9MsXKFMMEK/KjnO35x15xJ6OUWbB72uomSnASh0U
0LZ+bW6yzjgybfc1PQv7UZBZ6WQfXTUTUlbcPuZe/b3pqcwiHVBHoXuxR9OJjGRdQlnEmqh0h7t9
34tPf/95HRnCwo1lt3eEL0iAWKtG++Y+qswieew6Hc4iywYZ4BUgIyynu83ht5669YuoUmYhq7hN
IKuSpTsNwLQlEmKkEU2p+p3naKCoFInODz9nX+/MolcgpCPnIc+pwuE5Se2doQvncNP7PmEWpaqR
NIMrB4NTeM3K160LzCtB7qPtbMb16vAz9ry+PAtXtNtT9B/AuhUh2kdu28AtVbXqe3NenkVsauUG
Uu0Vntluf6OEwimT8unwi38M5BcDLM9CVaKuX2hDLxyzY3uTHiVoWq52TTXxKtUfSpST+wKwCiKA
snTGZfB7sSbPwjgWkeY1QUOtttDPqE1cUNI7PfxJe9Y3eRbGaLc1Uhx0gxNhYVzkFBbdOryIO/v9
cPv7xnr6+0+BPGiJ3XL1FUife1QGWoDQWvPyvbZnkazKhl8YQd87gFog/IfoXyBGd6Rjpuny1VDP
YrkCSZ1ndTvg+1BshsJaqBMcO2s2hV0+M3uvORIsD3/HnpiTZ+GciB5wQMgYlEpygarXBT4HwI+M
m6JojuyQ+4Z5FtYKktO5DTXDgfJEwZFcHS5wVvwY97H1rag27VlUG+UAFwjMo9NpFsqj4pbM05Ed
cgqvfx8L056FdJnpxRB1zQQ4BDPU4voaMlt1Ia5N3MUQT707PBBfT1ZyvH+frO2Ina3SZpDhmm6t
VOpNhZLu4aanXvjqE2YhHLk9Gm825n+G4PoAU6CfENkWihZoSVTapCfarrCiPvy0j83sq8fNwjrG
ALYovaJ3VFW6Q23yxKzWaPkZLZoOkb8jR3dBUoDCLMUQfddjPpMa3rf2bnO6xH8O+dArXUNH5czJ
A4QPjfhMSQLn8HftG6BZxHsWlgLWNMeiVJrAFgXif+Bqj+wcX8ehac9C3kW2tqIYwRgZVnMSKvDU
Om3RgNA5CcP25+FP2DeXZ8GuUbqwooI5Bi6EJFfmpPqTROkftNhJP2ZHJsDXq5c5pXI+j4GHG7eQ
FCKmUoYNDI/TMFB3ihH8pIwEfrjGmiOOjqwtewbFmgU+eb+0kPBYd+K8fkpUoZ6IMrg43Fv72p5F
flyMfgnXj94aoITLrr0dAYUtDze+Z7ytWbgj4yylcsG22rbmZenpZxhgL5rIQELpyHz9yD58EYfW
9OhP2x9zCP5XmfKIhHJqha2vpm70FHStMeQvFL0BAT638opJIFNTHlgUUjjl2KydZtzIkq5YiEZb
fJTxKW9mXD6n3wE9d9GwaEi+fmrZeJPA3O/rG4lSOMW1I6vuvr6frSGUISIw/slEv07vdLYjjKSP
LBF77p+mNT3zU7/0YWZWppdwolGle1P+res7q9XAYj+o2c8IGVnWdxamw+O8Z+21ZquGSHujrqqY
xRDfUNcA/p69osd+kkms9AOUFFyljy+9+2bVbBUBI2DJKAr1ziA92rK0rct2UY6wUKX2Y+xg/QI6
Akx0KtexY6igayhex/G2SFeqEh9Zy/YN3myZ8RCplnDx7J0k9HMHQ7BFHGfJkdVlX+Oz1YXjtbB0
XNEc6DS/w75WTmLUmr/XuDlbTiirm5GnAb7QVOD2hpe+4HFxfXgm7Hlxc7ac+Cp+qxDwetJT7R0E
yXUHg+Fw0x8X3y9C3ZytJui1IhpqhX+NO0TO2n1l0508pKaRn8aYOZbB06l162QYHnoSz0l9LSm3
h19gzyw3Z0uND8gEoaFqcGJh3/sNSFk41yvF7q51KVp12B6pdesYynAkqvbMc3O2PLTKkFMtYhJY
6XAju/JdaQeL0C23yIlfHv6kfcM1/f2nVaJE9DcPFPZK3yjtVQRY4bQbu2PL/77WZ8uCKddlaGEC
gBm7bJNl4xo6ULb+3q5ozpYBjMwkcKCIj0tizJ87zOifCzsJNod7Zt9gz8I7NCg9W5XeO3pNsXIA
zg9KtCufJE13LGr5zLyjK9q+gZ5Fe60pTdh7COwIqV51Pjj5vL+ROVuUGrZYh79nz1gYs6CvyriQ
y5He0rBeCLT0vEmCu+81PYt5OGGs9XIxOEpQ3ch195oo3bfyMKYxC3lKwlVNVXx0Ot9fK5SWkV9f
fu+tZ9GMmDTVKdDrjqfmMM/z5h639iORu6+zZ5Hr9apnwlYfHLPJJUdEIyoruvTr8ItP3frFMmhM
D/0Us5FcDkaUlcCxeix2ME3SjYfpqjHd2BodJdnwyNFwz7Q0ZuHrmjE1cVVjn+jid2PwLmyr2JZR
NykjfLOjZjHsy5Zehv1IgiHJnsdw3AB0PhLA+8ZgFsADymGyPbpsoWF9VYXpI8jhxeER+MhNfzUE
s4BFBT4o0pGFzZAUnABeM/QZjNK8gFsAibbRknMNNZFujTq1Ft52Bjpa+s4cUVHP3jmBDeWxfOg0
ob54EX0W1ZBS4yHsJgOGYLj15PDcUKqlXFvO4Q/d04f6LLJNv7BafIsGjMiSDSzv20rkq8NN7+tD
fRbaAnVLiyVJdYIIcUsd7k6L5Dz4MuF2zljFwO+mLpTjB47uiC4uEg6TA38fAjNWcsghOiZJ45Eh
3fels9WgRbvC1VtWg6JQT1sNGIRtLA9/6b6mZ4uBD7nMLnV5cHSobFxXTtFXO/LWeyJUnx75aSnI
oP51NkRXxFy1F7xMHqRQevU7xREC3djDr79vis1WASMgHYtWFBuhpF5jyn6KeyNsLV/cH25/X/fM
lgBovyJCD1h19Lw/QwDgesTU/ntNz5eAoERySTB9EeufuMqphPOKkX9zXGeLQJgBvM97dXCGbAIU
qRvUF28Ov/iePhezsDZqK8hk5FYcJVWfAtHfVn571yb295ZGMQvrwLchiuiEXq+CAjRIR5tW8/i9
V5+FdStXmiGGgeJAMLzF+ficxSaieNX74eb3zHgxi1Pbxn4cazaORm5zrUUAsg0KAgoaBBZ+t4ef
sWdGimlUPkVVLCsCn71MdVT0uWujOsWJaHW46akXvlivxfTIT01jJ5SOuQGxWw5jDXUAvDxLZYNc
L9djQb7VOhZV+2bQLGpRXIilKiPjLbXJg4gRmlbH1Zgdy93v+45Z0LpYDsojmW5HJmOR19ZtN96g
JrtUZeiK9vpwZ+0bh1n4mnIFow39Lwc82U3Uw0nL7KfvNT2LXc9oWsu2SBZrfryLbeUqTosjTe+5
OGiz2A0FrKkq4K05JcCciV+kBAsivUI9f2co9UYU4yZPsu3hD9kTD9oslEv0GiA5hCMUpxxxynjo
t00zUf+UQtvqXZgeiYl9XzUL6xjCgRWbJUtpit4gUsDDWpv0o8K+rM5zq6rxAersRa92P5W40Jff
+7pZtPcDoEbT48adGsqb1Vq70QqAh2pr0Rov33vELNgRQOhgNrHx64j7BJa9co3KwXfrDfXFt8OP
2BOLc0xcL2yzN2xK7RY+uAAtYeuF1PFTMhWHHzAN9herijYL9qqG2JOx3jpWvQKTt7Ig0mbB2q1A
tYh4ESOGfvhB+75kFvZarCKzDZ3Z6TB7HlojB6JagWSujkT8vg+ZRXwXG2OHoA9n9vi2GZ56vC0R
hV2O8NHDHkXG/Mhz9qws2iz8OXKgRqrBe08jU7kCtT7eYwIafy+pMgfKqaJLZQ3qrVMHfpUBio/7
S8SpRHTk7aeY+2K450i5AYC8WSPc4CD5cxV3yWlSh/i0G1to9qtmCI4sZHsGW50e/2mvqmV4NkVH
1UGV63WoWKvpSJwE+pFJu6/5WWynvi4rY8ZO3teTjHUY++dWOFQrxOW0790u1enRn76gyUoDDmtI
fj2LbktR37TkVE8Oh8KeKaROf/+pbaiRvSL8lA3WTdwzu5OMVZLmR0pY+xqfBXQju7BIUdJ3Yr/6
leHuwSENZ+jvvfksiEUHhdhFwpm9G+kGd0zvp4vj4bb3lR3UWQSjtagN8cDcFGZ2UQ5IrtQPSXYa
AmmXy8uxQCu6eTmaONs3h2Zx3Etemg0G65EW9b9KpYMHlj13RnIMbLkn0uawNxW6GmY2fE1lYRfo
Rr+r5NGjIG7F5TvFhMN9tmcLnwPg6qZBz2UIRqdIogfZ9k5DrOvLXF4Uk2TV4WfsmVD/hoDDdRV3
TiaUWgR4YPj2uMaLN/1m67NQDju8/Vqd5VS3ijPZaq4j7dhBc1/nzELYz1EKlSpS+2EFy1pNH7Cw
vfA9fY0/0PJw3+yZRMoskquKBGNrsM51Mh5ZYbmE+L8Q1bE9bV/zs1iGflMMickcVWUo73Zzato4
gWnDkc1mXwfNotmIW2AzLQfAUaqR3cFiBd1AHLA8D6mofnO4i/Y9ZBbVdaQhbwbCwikbQLl5jrht
8qBI4wKxYefwI/bN0FkoI3iqxwhC9A5Oq69TLceOiiNAoz0jMEfDAS+1Aht6mZNWgIyydtMz0Pjl
HjmC73nzORxOibDvhHpGDaWRnwNN2oDT+eabz7Zgw2h7E2d7zr9iXNlpuMp1LL1Ce/WtPp+j3iaV
osYaUupmEuLBZHrO8Ao68ur7emUajE/7o1Sid6kEOts7MmNV698mrnd/+LX3rMryLGDdpFKErDBF
shrLHLNQzn3uQChgNPhyDIOPXIxyZFbumzqz4M3Qt6vzSTMc8utaDVEet1pI2d43m58FL17vvV2i
/+fg3p5foFXZbqv/x9mZ7UiKc1v4hX4kM9jgW4KYcs6suW6srqENmMGYmac/K/rcZLuLQArVTVZK
acD29rj2+rLglA3ZuDE0r0SurXxLFz93AwjD97lid6i2TxpH1RdHfJy9frneHGstbUUu9jZOk4YR
toZoCWKqe1Gbjfr5c9FITfp3J5pS3PMjSRgbG3+C6QdS5XgXbAyca2Vf9iDvOmiU+wyXJ+igGlKP
LmvvOaMblf7PtPrfFTr7t8zN+59WcxuY7nJmGj5nQu8GgLf/t6ilQdolrhRF373JpZ0AFeJCwMik
WShYg9wDdDsNvPG+6SUs2mGNnsOp1Tg9XDBxCWZ2EYXBu0H3KDeueP7cv5mtJNMaZywXR9n9kDov
AQy8CgKs37BR+spqEOn4/65juAwyAADqYS+Lvw37K0iL+8ylx3ngYLSCyed+wIpQI/n9lp7IbHkZ
OJEVEuhLeHLzH7phr3Bi+nhbydYEOLq4gsc2Re/HpnsYh+AQVltrzLV+aIUPvD/GXrkTJCSVetCN
j3Nw9vn6W6+0rq0bc4asgpkczr8JbIxhhf4Lqz84bYbjh+vlr7x6ZIVQGnbEqdsF6MKwhYxKRAV8
YcethLm10q3JL0tH2QGwekFBluVhEeAqRuq23B/GL+Plu+gvvUp7sIuC8x1IquMQJQXdEnyvvDe/
tMa7oqF/0bBYxMDCfW1+jnC0hZdqEM3Txuiy0qrh5bnvypdhMA1hhFycoZyfgLp6pD2M87LotkYN
rZhtAr9RKlqQReQ4sH8qc4B1oJjbePk/z0fMlut5hYCFeolAmpB/8gavjy8R9BXKCw9lYfhN+34W
WS3QhqKpIZSGoeXYZQS2pEDtFnmpnOP1fr/SAra2TswcudMeIKUuqf4uxno+yBkmjJzOMrn+hJU+
ZAvqYN4CLy9q9F41Csa+Myi3xW1yDRZ5/+4/8zJT11N4+4vhcWVwv5o3G+cWa61rDZPLMLrZ1IBl
ugDZUmhyVPmvSf/Wpt0a4S+j4h9m1sgaLUtHZm6j+LCHk9bJm71kcn5B2qiiD5c7eFgf4WiVHqPa
2UH6ifn2IFJ4Q0qQr3MfXMgW7pR1BR8RmciwP9PykUlz7rrHLHU/cfwVVx2sGMwB+LiPHIaAmrb7
qr7D1Woj3F+dAHY2c74Tbi4HG1FVQQ263EMLtk/5y01Nb6vzhKFOjSpEVk0VBsmIuw/cfHv+4Xrp
a1OyLdBrMgkYB0O6CAEUOIRCGjlavD0i2TKPGAy+Dg1yqnxYaV9/3kqo2Jo9rHmqosUh+x6ekw+Q
6P+FDPTzENR/Xy9+pcPZkrxZahpVEXwRWMlg8tPIJxjhkF0Z1Ydiohu9eiUYbR1eQFQDugycHVMK
TWuXLY+Gbt3frNWPFYxhCZfsrMVom3mwMQthDpfDARZe/NfrZ614KyBB5VzCvJ+RQ5gOL0Pf7UIz
3Hv91kn0Ws1Y0ei2YTjBFIqh9/ctKMT8NwA3W3uvlcJtxVqOVFY3Mnh30ssz4/rEfLqxMF3pNsxa
uBjhtspXyAYHHfJHs3ya3LTFETRsPELgD69X/UpCM7O1a0HRdH0JO/u9HFQLQ5FPGeZpIAgwvgyf
ejE9uSb4EeK/odhNvfh6/bErLc4un/xudaAWb4JiJ4fNAAWHs+InmqUfx4pvbOvXau7y2HfFD42X
a/j2IpW28ABPhd1x1iYB9ifOljBo7QmX7vDuCVnGBgLmNdvrjn0osuxvvwbcCNWGsy29sQq5tPMf
ZhFb2RYsIfNA7kPX4pIi6YGeVR6BQlI9RVjX+5V+hCd7vjEErvVjK8QpcnYlEyEeJslTK6Zjnt0Y
3swK7xGDOcXmEV2MZu59p2AMKxdRH+A62fy63p/WmsMKcbQ3GQKJtwek6LOzkDMTzmnxiqeGbAX6
yiNsEVs60NmjzINZTyi+9SA9hLBHDmEBaxb+ev0rVqLCFrIhEQ+WepBB7OHKBWSldyRzc1804f56
8StNbGvZ4A6Z520+sn0fuhKgb/XaFd5t9zWMXqrtXUBINRWA36F6WNo+AsgyxJ6/palfqxcrnC+s
9mLq8eIelYmopwU2oew5CzZ9N9Zq5vL7dy8fZhI82mxCdj+I6yysnijwCbdVurVR6XrKSpkNdO+M
9YNYnL0Ks7frRa9VixWyqaMEWyC+34scflotPDfiGVwsSUy50WNWRiBqRW4ngbpLA9RLewePbdzb
i5y+eAvgnuWbZ8obu70VvEz38xz4I8VJKRgm3mPn7KYBWO2baslWqQE+4KlxQC1Fsw5eoW0oDt6c
zXcDPC5vm81spZoY2ygtQrSxmQokY5Hio5T+cWi6j7d9gnXGELlwaJsULECcJnqkhbqD5WjC0Zdu
K94KXYJE3bosB3ia9vVx8oKdYhGcndXGZLy2xLCVak6GLHikCCC6lD5zA1SXNwtzRM7273J2vy/h
+FQgKBSB863LODLb63Tj2Zca+sMUaivZpEz7Lr+EyBwAjgo/fyQW5N/6iv3wmXiCoZvc6GWXs94/
PcgKczgiA0w04xsD53NdPmOj4tYCLh5fpuWb73x2uyrdeNLaJ1lR7yKZJOvgnLmXAYicC5hzO5N1
et/JBuDrIOh2sFPYOvZbmfQCawAA8omM/NLzemBuP4LeUj3PTab3rZzAKJO3iVSR+vzv8Rez6kSo
AxuasnTeihBmik55U/Yi0JT/LtqdINVBgLL9xH3AamogGvTpetyszBq2qq1tSI2Vec/28Jp8HDwJ
YGCQ3Fa0FfEEF6ZZtKCR+3KpT4tLwbsrwEC7XvpKq/pWwNeTB27IksKdbEl3l/1WOpVvdRYd1Vxs
1M3aI6wpm84R2GHgpu3/kQyAezfgiCLroMVqTF1urFlXJkBbsuZeEqgF8Ap7JuWnCbmIuwgZFGaG
2/71ilp7gBXVQx1OjqfRDBWbil2ZCwfXHfn8c84c/vO2R1jhnNZwCwGU+TL56SFZZvBggq4VuzbA
adD1R6z1UyuIde1OSI5HW7j5TA8Ch5vPsKSjP24r3Ypd0Q/B2LvoTOBeVztSPsBqfr6t/m2NmoCV
7ASsDNurWvwMAP6ErfhdOd6WTsFsiZr2wIXIJHahXj1OIM4AkxaOdNgIgZVqt5VpU+CExKQYO1M/
gB1oPukFtLkskIfrFb/SOW0vt0YHDV4faeocCaxa5nDnV7FbBsfrxa+9vhXBLFclphnUPeYaF7Rs
kC9GNi/766Wvvfzlqe9W3J4HUAoQgAz+QinbVXnQJ41pzKmexZZ31NojrOAFb2lBUgvDGFqThzSa
nxtB7uDavvEFa/VjBa4qZQhD1ku/99PmmbcF+dSpMf1wvX7WSrdiNkeCIi8Uuubijz9r5YAn4982
I3pWwIJpgxVRBQ/GzsBcuMi8CTgmQINuenFbjBZOOpSBj2qhMHfCZKv6eGTLt+uFr6yybBGaqYuh
A7aD7v0MoGM9d3e4zfsImth5wcaHsvktG8lbXgFNcf2BK33IVqQ5pvLCzMFBkvDAD87Luyjsjw4Y
iteLX2ll15qIizFzRr/A98CeA8x6gAgOYT/0Gy+/Vvrlo97F2DhJ03KNU23GIBoPFg/yZIB8b3v1
y0PfFR4Ui1AV3H33XAZgECn5m3Lnts5vW7Pl4E0tbMJZgpiHexcumGKuNjYEaw1qRW3q0P7/e1DP
SxBJw7eo946lL27byv6zBXpXK8XEpSM8vLkZOnBbNByunQbwM+HdWO1W8DbS1wMtkN1Nu+XMs3SK
3c1rin9mpj9sYmwJGnXAJ4d0HvtMf3o08wjcmxOLnhwH3bxi0xHzJnoVsCVGn7oEXeaCEejWDBsQ
usMO63EcyG/4OeOMg5y1V74gEI+dweBVg0MIVFIWY9kZxrTodNLlwQt4Y1s7lZXObuvbJq+RLIJu
Zd8GFQUfLezuOIzjb5vLbcO3iE8sqyroY1QvYMvVAO0Sna8H0kqPtOVtaaNwULagaKz4jgLWmyyr
j3k5bGid1+rFGgTcELrLLES9UHifD6z4EgqQbK+/+lrZ1hhAgKCo+hDXQj4IoQ9YGYsdVdWWydPK
FoJY83cKM6EUDtC4lIvUGQw0KI/5CV3/d57Bk/76F6xVvjUcVJKWFIluqJ06BLmCBiqZYB4fQ7Et
N9p3rZKsmXwisN7wRzQAWCK/pBrNPhtTdWO/tIaDMQBZOetQeBp1SdYBUKXqjUH4z1VDbVWbznoJ
BhwPLoQtUFE9FhVZXJACJrSeACdpow+tPSb69zwyT6IRXovHwLNXQkFaQ4LvAksHoM68v97Ifz4x
of/Wubn/q+vcNLmHbtqV5hdzxuegCes4DwAUI2z8Dfrey/UHrX2LNZ1LHmQNEIe4QxFDBSDyzzBn
iTYsuLH8y3Pfzy6hxi2HwIe4fbGXDTsz3ZzRvzZWV3/uqf+4rr8vPgBtvpQDzmHHQYHfMI9PTe3+
dVvVWMFspAvGlysxyjH1uKReAogoOLLRTfMutTV1uU9LPTG8Om+8AwD0QdxnKRDPTbShw1zrQ1YU
NzXktXOFk3CQL4udYewCrwPkJUu6wdDELfhN4zW1Hdtyt+m6sUYbL5V/X4OPzAoQnK83wspH2Eo7
4gWDgyk9wCw2Pow8BKqNHAYi/5nrS75l1rYSBrbgbinahXTgYML4rwHor7zroWCJKgDCrn/GWvmX
z3sXBp4roxY8eLTFMD1Oefgh4yGgj4D4XS9/JQ5s9dfkGANfDlTTMM4fYIad4Ajx7+tFr7WAFcE0
cEC4cPDquIxmDag4hfvghk9Atd9l46/rz1h7/cvv31WP6wZw6RkxooaVd9FsLwcH5q4bw/Va4VYc
g75aySFkwZ5ywFJnL9qHODy8seI9683TZopEhY5jRPpKM/EYDtOX65WyVvFW/OIsIKipudzwyWAH
oeW5pdGQSJ59ckl6qlS6odlY65vWhKxUCY0JRD04MPe+8CrJ3e5QmmVjul/5Clt1hYyCdDAGJs+k
dnEemablGcb9y53I4Rzp4xALjp7t1spx7WHWzNw1DTigHZq6K4D1bSUglBXp20M3AwaNHFgGBC+t
k+vts9KvbAWWw0ilyKXeStW8tUo+OtHWMf3ad1izslO1Y6MEYs7HafciSTIj1yYuIKUoPe/Ub/uG
rn2DFdxcYiWfjTgs6FP9iCzqpyXdkiyufcPlke9i2pkguFccDc8a9eXiv1Vq/aEpBjCsgAN2nY3+
tfYFVnRXwVAY11zWqqOTQMx/P2MSuq2BrdhmTo2tK3DIe0FgZFV2hsXO3G/l9q3VjxXeRS5Cwn28
+ETBTHXOFxKWJPei+x3etIynoR3YjAxLftlfkro8+7CzBTo0WzYGvj9vdagtIiORD3w1Tmn2SIRP
hrZJyuqzcbrnRWxojVeGJVtKhhGbMGBwg73m7Aedl6OLS9c+3DK5Wyv+0izvuufgFsFo4C29RwYn
jz2kZmD0Bke4zTaWpmsPsGK4iICZlnUAooMM33Cld/BBrV8K+f1651yrfyty+2FgKcBqGFe5Awqf
Fvue0CVGpt8p6tltEWA7oqV8GCYGfgFkUMjcrLrnqme3xa2tFOu8zEhvdvH+BELspZ+f26nbODFb
GROYFbgkTY0PglKwL6v8yDPwzGagxzaWEytxa0vDgqhXYFRdxjXVmFe/G4YPgIBHTx5Smo8RTPZ3
wrTNbXMzs0LYAWoN0mjUUl76u1SWpwqaxpJvXWlc5sX/np5RWyBmBtmXLpQsWBHl9RtBnvTdxCpx
LlItknmYxE5QI569vt1cqa5IK6itGGu5A7vKgAAH2x4NAUbdB+G5AgvicyB/zcDMzeovLG5iDU76
TaFii8igBgWx0zfYJHbkg5eWT9GYPTSLesbYvhEofKUirWBfKDfAHaOdStqcjGzv/Db9a668fdRn
P6sS+wgC4k+iOvTF6x+10sepFf9D4xJOJnxUz8In2BHf5/W0MW+s9HDb/IwWwiOmh5J96NRA4rZC
XnLXdMibSwU9jnnvJqjO5sdtH2JN4LgBASpWQDGoBvobDuNTEgJ/dGMtWSPBwiCTL1NoXicR7Rtf
PonxNitKagvNzCSdKmhwk6+bwbtjvQDrPii3rpHXmtcK/M5hqhs1oMktPAyASwsovOF4l6b7m2rd
lpilMNZXRLYBHDxG0IbDEYTesN4IuJWXt8VlAG4v2DpDwEKKJnisHbjQI+XstuRqGlgzdx3NsBbq
UTXVABuHAfdqOOSHFdT1ilmZV20ftNZleZa1uKIuAvPDh69rTFQEkKQ65VV6200UteVlBJfUJS+w
7J5bloyQXcWpm5mNPr8yFtkCMppJE6UEeS51y498gadjtLQwtkfmEKLr4JQmu9NAdv8IArmVfbbW
4lYQly1ooo3XBPsAUnwKFW0wbcXZyjoqsEJYD66Dw2dcKzNYoJvU/Syzso4Bg94Yutde3VqHq7KQ
bunh9tfPYEQcmdrd9aS68fDhPzKxiUzDGALZxEK5YwCkhGzLG36lp/5HJtbgJF1dUKxR0yUdlw+0
LRNHZ3EDmtVGX1p7hrWhLptRKTlC6lPm2EEHGQeGq/yslPfoDGQrH3WlhX0roGfJGj5FIToP6Z6H
sj/2FQVuGFTr6yG90sK2dqwqVDhLl7A9Arh6CirZ7w2y0zYGjLXSrYnY9drep5OL0j1An0k2PNWN
ebvtzS/PfLdJWaop1/CnB/SznKe7Qvg6Fl6wtbpfmedtd7OGpiCSg3qxZ+YnXF8ORDwE3E+wg0tv
vBenvhW9zQQ4S9NABx8Vw19hT3EqM6Xt4Xr1rHUcK3Sxfy6bpS6CvYsXPs10Dr+E2WweHDbxT7c9
wpqHuXZKZXDhth8F4Ae+Xz+Go3eXZvq2rYotF9MMXNRKNJcAC0/gxyb9Zib2P5KMP6zuba0YWOlV
gRtJ3FMN1cMAOzOPlIcS9RU7fPhSav8gSn4IFYuLKvgrJ9WnYAIGLHWO4ZAfmYn2piS3JVdTW1rW
YT2j3B4rZOEPE9jVBTn42B0n0SDH2yLxP+qyoZWdMCrY9z3P9jlrcoh5btQVU9vzTDWTMjxC6VXZ
JpwERwNn86mu9yLoXm/qbLb1mdel9Yx/SEBf3O6fdUchxVvGt45UVoYqz5ql67pXnCEGkQFG7tPZ
/8L1VrrlWtFWnAOdOnF6OXl1hXi5FB1GWx5Ja0VbUc4lr0jXYHroJp5EOn+Ugb5tp2PryrD1ZA4d
IxwC1cupLZAkMuqvcM6YzVepm36jX66Ms7a+rG7LvlmaDqco83xficd+OnNkIKd9th/nz9e7zkol
2TIzKVvOYPOODWgasu+U9vIbKdi8lZGyVrw9RdeCOM6UQ1VM/PuyJ0WcVcXGq6+sV21FmUPGUqsy
vYRt/8xn5e5agVRprf14aaPzNBa/wQGtj5DSVcn12lprEWvOrsqG+tCtBHB3H4NvhStJuZt03cwx
L7zwgedll8aNKtuX689bmahsJ7SuFEPeDBLHOJF8LrgJ4jatPw6QE10vf+Ucx1afGeYDapphJkeC
O/k4delIEqNDeFBzA0+FfTNO1Ikrs7T1TlWVcxv+j9qGUQSLNdpmjr9nOTQWk9//hLvzjpbuKypz
f/3b1rqeNbLUc8nbDB4re8oqE/fo2SCTRrd5yFNb/UYypNADcIUh0WNfgHpXO9cVWxm3a69uLR78
3gBoI4W/b8yQxxVMO7DZq7Z8Plca3Za+QVfhZDDlQsgT/wGG3c8ur85OgV3SyJC84Dd7aFS2JEEr
PdjWqsELfxK8u3zKbM5poMH1mneZcE83NbItVpumKqicC/G0K+BZqupgesN1sNwQKKyMMLZejXEa
cZ23EdyuJGan7tIQVbY0FLK+AkT6kOVOE2fccbsE1jjsZerLyGwc4a50AhtTStp6EkWE8y24XlDg
pgKHPwi3am9LlaC25mzhbUdCUYR7X5fex55S/TxFarotyZoSK/ywKZbKydDwIUt3rYyWuNVuFN/W
7NbU7unOG6VEbKMV8mRO/Tst0+HGwq3oY8zhRTSjcJfnzYE45V/dMm+d4KxQNgJba4Y9n2MGB6Ub
zFWiW3ZyWZ6x8XglJXkNW1xrZ/K3I5q7piheOyTx+xnu3rQDMxXTkZjiOMAAkadS52df6W/X6/PP
Q0Jg00aRvtnoFHKBfd2bwz+Zx6Y756Ihh7GcW0xxw9lFzuJGWP25Z8Ns+9+703aEm0kmC7pHJvsM
yXz0/ZJRdv1L1sq+HEi82/lOtTsXinDkGNUC+DsJnk2WuIF2N2rqUs5/90aB7SXVKp0q4qCmiDTf
ByEeU+YlrY6e3cp9u+0TLp/27hNIi5S4ecD4PE0i2zlTk8Frq9o6Y137AGstz0jJ66nFiNk7eRLl
7ou7DB8mrbrEeGV+YytYwQ+7CBl4DvY8+fDB972jJ9TG7a6PoXalCazglzxaiBxwNu8E0aR2WRTo
InZ85kJoR8i9MjBs6UZiEieV1XmGbBTOR8F8zqdGH7y+mU/gVkV3hTMvn7IgVCe5kBYONeHygkTv
NMlk6O0lG9inWrffZrKYY9t22fMyT929HH3kn2fDcN/5EXsuPF6/qhxml7mM3DgA1v6ZtinkTjwg
812oouKRDrr8GpgyP7pRKp/rfsD80WXerovK6Yh7uvrREcVyB7WyTtiUt69mUjiXrnKgHHB5er8M
C/y5cKifjw893hpOR8hmiYpy2tVMVV/cdqmeJOgMsWo5dulDiLS6WGIBnO4i6QF8qkj6taovWZU+
KxWonEhCjoMQNqwgQYq/RNbX94qC/BqGrfNcBJkDl9BuOI2iA9SdcXNH81bFmWf+dgm0pP2sfooK
V4tjPjnJ1DpkDzWTOurcpTvtND+ZsyxfFzhx7bVuzY6nizn71CwxdxeHJ2mji53bjM+dq8uzwyv3
IXfd+WA6oHIaR2UvrsfbPYdQJvFG5PkaP8yxu6VngC6eJw/sHmSb5bt6GPN4kvUdp5V7nCO2HAiu
nr4Ho+6PfsPqeCh0vusqqHrNhfxLFkaeJ6gZcIJO7nOkaifeXIcJTm5fvNz5QKcAbpyD/JGG+odR
ef0wUTXsvGpYjiGfqz2bInnC5eScNLPwingsO4Bse+wwBaEVcJuhODWNO+BaV7WJ1w75PppqGdNh
1lXSLKY4FPn8tzsv/MUrsTmFT9KCEw3ugbjt6weYQKnnEoaGiM+Snk3YeDtCCV4fJ1Rx185QMXIk
BPlu4SRpGpmjx3qdBHW9xIoix9vXLa7c+zRNpiX/vAQgYn5vsqF+rqpJJ+nov7p07qBnyyMg9EDh
3vnFdNTL0k+x8brmfukrMeOgpWZxWg8SVpmqT0ibFQc91wb0ZqzeD3qI/H0VZgpZVUPdRXHqZNgF
QXahPmMltMiHhbIuuldOlcoXNSszJn5NUG3RnDEvDkfVLXd5WPEhiaJs7j6ppegmZCb6GW+TpSSE
PGjqZmh/CLCPJPU8kqimKwTqGLb6O6VDz0+KUVXloXA7XFBImTU/o1Y28dT7MPH0xqb8giOAfDoU
COyP0u3y8TAERW72ah6r8m5Uy/IddRg9VksflXAimz0ZA+boPbZpEeT3g3GJGw9e1LzMfiG+aDjF
PCO8ehMHKagicTvDHoLKMf8E8tXCk4D0IXi1HnPdfdeW5ps78vwLoIvVqcqN6+8GtzdRvOh+hL3H
6HlnVaTAkw8Alc8HHrg9OUmhPQxKvM5xvQOrKwokqBsM0X6QYkxfkKJlwlgaE/m7eXLGEmmuqX+5
rfHMUfteFeyEx1q+n3GG9Qw4yPiC+163jcueTSmA22GrnzIsL9Wxr8fC7CQVgxs7kFGUsFUHkibh
fuOrD1POc5WofKzVoQ96qR+LQHP/kIlWYbO26MJNwOcwn7y888oDW6g7JgaR1J6xMZJRXE511H7O
TTEvBzlWlD8FNRf1F7q0YbaHQKBooeKAMXEeKwP4390UuXN1Rq69970WNBo/Bsz3UNdQ2GrxsSiZ
UY9pqlp8vq/asY5h097+EjgiGT/KfGnCB+k7UIMWfIg+IdFVhI8NF5ncBXUDPKku6Fg9+0pnHna2
/iCfWhzCg9284Fbrvu9G9pBHgxI9yFR+PTyySkf6C9hwbRfDf2ReijhH2jh34o711fRlDklUnfkM
ciEisBmXSUPt5dbdA+nZPOCso4mUyE8KKW/61GEGcF64O9ZsjNkS1vK5JZjoqxg/a1z5d03l19+b
ccA9XBwaYNkxFKl5Ngk84gr3YyFS30tkhq3s3llKV10gbYTCY88PffTHQoZJJurgSxN6zRNLPQUz
PFxf/PTm1vdPi0ipec1l0JF9K6RZdkHj5Jhhph45c2NX6McujFyezG5WyKSFvXgRtxA/4tTSJeTZ
DwOMSmnY6DE2bdWbJMqYnyZFB1Owo99OMNqBOKKaYtW7Zbt33aGrYuLVGu7qQ4HCplLUIQwsW3Q6
qCDH8K7Wi8kejR79r6NhM0VLU6+NZwwa4lRKnbrHi5lxnuR9Opmfedbq/qTzZaniIcPrPLB0qMlf
U0202VXCSx1cGOPs+QXBqrKzQYJC91oBqtXuTDcrmiAHJgpjh7L+a6qYIU9dBSjzMQo8/rnNCYkQ
wZPvxGqa6Ie0mQf/lI9eCGZIP5P7OQRFMpn8cDS4Dq1mLCcIT8Nd4HjhvKOh18nzUhS9/7Z0XTnF
suwzHde96Mczk0vnnXys5FA1tT+3j0JPFbKYF1nXRyDd+zSWTBdhrBxYZd43BZ/dvdR16b4R3U2Q
Z8m8pQfwGGu5K5wpKl7moNJqr5nKwzOdQkziTTOP0BPkjdRnDac/8VFwTvo9UX7Qv4UayTkxxnIO
65+6b4qPfGEF2U048ItgGTcNdYlJ4HLdiMO1fsRgHUQlYijF7RQVKWiTae9qGvdgbRTPo6TRZW03
dPrVd+n0o6aYXxLYr/c0Ib1Z3gLcwjuYT7lW33re4dqd4MTHT7IqHR9F2qXBjkfdVOA80/PnnU9G
DajUgKzIw1RxPjdxqgT8Pjh3/g4E/D/gOEPR6WIzIy5eYPFEavSxsHTaJx+2xuUrHCb79tSQln/N
GHG9L3nkwBRlpxrfjN+j3ucc3AhIS8V9tCxlme3BmjH9Y55rWh6GvMVVGceY7Z2MAoMNZoypO75W
F/Dms0/z2t8pKeUES7K5yQ8KuaHhnGA2cfWYXM4LYHrYjBk0HXMjTJMAJBvmu2JsR/oL01wjDmFu
HHmHVTgvYwHHBReqorrMv9GgNo+jqADnFqwsox8FH40+MuQw1G/QPaXLQUxd452WiAkTsyoi5nV2
DXIM/REpwXsc2yEtMZp80u+oo9sIifJIgXgbZRO62K60MDnTaSDKxMiognY06oPmskrEaiLT0fy7
xO3/cu+XIYQdPjGwJqFpngV3fja4ut+ZycwdQp9gNHmekP/NHrgq5CsrvYImGnmDfbzAxL/EMSwb
ddJHxs8enZyH/c7x8AePJARC4LTQDnmVQafd7AOrR/eTybBCOirQ9dwj135TPpUVvFzj0gRS7oDV
cVtgDgY6wtOuLUNgxd25d46+mTqwKv3cm+MoHwXbddBKQXBLIr5AWnpx+3vEWqcdvpWFbtsHZDo0
4px7jZ9+DeuI+ZCKia5M+gBYQljMOFNxxPCvHRlXi4k0shV68EKxqeiq3zro5mjH+xlHZPWiHB33
bueSu1mkBPPQMDf190BirjkUPdiMeHxbjEkrxqhImkZ6gIcsztjkMeFT0J48AZTJAeCXjMQCfSf8
NPMUVxTMqWrx1c8wEZ5xsjXnwEuP8/LXuCDHZyeBt2G7AVHZPUQsDPw4XGTWHoY+cIY7LBWwruuV
ZtVZAPDXHDzhO8XJTfVsdiPuQvhHLDMW+SPw2xxjM3U79P+q1GkDJ7AxSndFOaoQqxp/yOdj2LdO
dh7GwUsf6eiKi80T1revWdbJ+Siw2h5PntFMP8MWTvkP0SWL8YR9iKxOPDQEzqy07NUvHRY1+eJ1
kck+5ciC5Y9L1eOWbYf84XL4Hhhd5Kclw40pfPAdfz7WCvDZn13uF+Uh6+q+fhtKOKAdMqyG/Z0z
M9PeN5OucgwHsvWxeg1bFnWwu4Qm/cBl6FDoHcHhfGwJpsad688qPw4RbPfPZcjK5h7RrKYPc6p6
shMEdyzoFhUum0PalHTn8tb0iYlgPXvIfJFDo8yx4ztwd4aV6ajbkVys/fL0XPduyGM5ZIbsZQjt
3rNYzBLIuKAKK1U9DlP7taeRFjGWCWX2trQD5291uPR8rycZuNhLminYmTpoPzHlRf2vpYkyFyqi
RmAhVtV9f/JpFvUJfCT+j6MrWY4Uh4JfpAixCq5A7avLuy+E3e6WWCQWIRB8/SRzmomesbsKCem9
zHyZWh9JyOflHqh51ClvtDXPksMc7dTAYtKkzqjsmWox9NuQxd2dL40iSTTSeHpv3EKE+2EJWpi8
t8Ib/iLFxTjIHcCVcYkrQJ2pq1n0JIpgUHsrILDNciuCX3+Oc3dInbp3AXdCPOVXFxKbhhyIY1qR
4kxtRCb9gCuoCocyvHhQbcUo7ws9bWIcjuPdBPjOhwBT4/42gBts/ZMvE07HzIuUPyeeWjhJvZzQ
IoOzmPLQcVRD1Ca6a6x9a5Etbg55Id1gi2HJUu4AAszBCVeccd7hcQVn0t92YF7hgb+dOOpeJyoh
XG8WIuXXQnQcbyVClppUV6t3i+8BvI837kJhdv9uhBv4UNBjVsye3Liv3P0EVbQuvysz9rXB8Nvo
YnwbluQ0zPpRzRP63cVUKQ1hE5dCZcSbDStG1z3XkaZ+nKAQUu2cavzmaMP7cVxkgoiz1qNYjnr2
P1Cp8Q5lW1cV4ldiloZkU9xqux0R8sX3Srn6MJaVCJNoxs3xGcS2jz9j0bv6YUSh2EM1DF20pAMa
rLh1xozRku4Yio461SoImhTNebTHKrBbb7p8hNzNXe6xlM10QANGnZOP8Kf8EpOhe0So4UXaMokE
X0fPHqbtR2/sbkR7Dkydx8VsXBeC3tSHRwrS7Jpueg4dZdxNqFVcZ40exoS5ymMXkYs6z3wmB4U/
7lx2cVRBwoTXbvWOF62ukqEW6j4HuL03ge1ruDV3Sp9nwSDeaUMifmC1jTfRB94Gg98QJEIKU8Tx
c3aJ/sA9j1uvxgF8Y6aHjA8CmokmUwOnrmEu+2YbepZXWcg6ItJ4klAK49aZ+6tjvFHvRgRUdYlU
E3NlYugUSphQM957z90It6iEVL3g6WC91Sg+gu9V+ac3vYvOneO+T4nKnacyyluodgL3X+HqkCfG
nYBFuUHn3nu/ZXZjLJjOpB2RGgurwq4K8PVV0EMuWaPlEL3GlYDEWvRTbgc/3U3oF16B6hNw05OE
5yOSKDhLe9cnGWpfcRaEuregCscEKRn+OymGvkTUqt+hm5wnH9eCKcpNgbebJxQxEsBFgjq4eX4Z
yjTQCq4ERLYDaoN2jtC1B4YecS4sr8Zvg3RBQ1Fn80SqPZrpmm87NCFn3Pd6F4vc/h308A3UrNj7
Y1NuOkbbTUSH17gLboOu820JS7ijKpDGVdalg5oXOSpJzosejzGcWUIFLN8zlMPs5qlhATwGVYc6
oDnt4UsuvFDfltEFRUeiCib3ovLKtJ1yoA+2+0A7cLeKRod1A77wxc7PzlI/i3Ae0Gr74h4KQGGV
qyX/tNh1R+BAJkp1XxdZ5Bf64RWBfAVXLN0NkE+jkewRkB/ajzI1orrmFL23rBndObpdUtlh9pgk
3cCddI5n9wCjF14nDMjBw85O0yQUVgBZUzrsG8Y1U4ZpqOCBpemvpMktZnIb79moUfyCb2yTXiH9
LIQUMUFL2D47RhUeksuiT8Q10qSSo4R2zRXIm8WV7IixwwEhSxiiChNlSIRDnxWL5lp7Oboaa964
lW0WV36eVj0814/NMA/vRYN5y6xACEaero1mOi0Vy+zgA87vgHvFSIIJzbTJef1McF/sR1kh7AQZ
DrD6ajCMbsd/XpR3QFPHo4iCJ9uA31KCollq9ItUzYnW8kTD5YN7HRJmXaTQl7o4hkCbFuL+tdx0
KTbmrmf8eYjtgzJx63N79AM0S2UOF3dnbJ7Lrr6gxnv18/nGlfjMB4gnPNQCxf9Vp0H/UU/Ds7HB
9/rDpGyidFbxA9VM/YTz7sgCNAGLO33UAfxLcd81WTj3sHar+90EP9+0QR5Ip9HpkaHMPCnXuUQR
HoELzaciouxgSz+G/0wQfHqRBJjbB4PNSN7uqsY5wUTxzRP8uUDOcxIp8lbS+NDo4LeJWgdKgrHJ
dLzMKeKxdaJGB1EGIMjtwM+FV3NQXKgno2baVwPetNawczEvF7SHT6h0AKXkIvWFd4inPAtrguoF
OS9eXmwGx/llc/GG7vBPYQsEmmiTuK24AA/9yCNyXBwsL+YS/w0NqFTh7YlH07Cov4AjngDCvlHH
O5EZrJHSL4KDy8W9B0v+4gnQEa7EcJ9X9F8r2hSu+3na9+RO9SxSQOhXTuO91cszWoYLwImPPIx/
TDF8eVS+lgF9BfwBt+/ofSiA35LB21fBKl4q783YvsTajqkX1mDxc9Yj1MHB7IcvNyoC7mBFkRZ1
s5sG8gXLZS+Jy9bZhr7L95aMie8VJ1+C/Sp7FFHIsoTHxuq3Gq5p5mSb975MlpK+Nu4M/5UOQ1zt
oYEvNAbew/sSDZum8rc4/1+aOj4ZKTayAVEal+QAuBb3SrmXIt+1BikowA0MDl2SJ03Up9B6eYn1
G2dr4RSkpkXj9Og/pcATqcPuWE5in+vuOVjkPgDAiwsmDhM7NzrVTB+XgG9n02xGZ/huYVtM2YTj
A3ETiEOidgqSETE3fu0/OyivcYpcOOKvWuBbuWnfgfd/Ma8RG2+g34W/3kCes+eqe0OPFCbdbLYN
fhcFQ+NEDDaoy062JlufO2wjTwpsDZn8hLfTC0LsTha66RLsQLkgvChCFtMUsZ3Oi3IfiPq519UL
km77FLJ9lbh1/e0gaNCEUKeHbbizpLsyt8CE6JwfC+48aW0+o8h7h7bmqKLi1YtBrawxZ8SynY96
X0z5mXdFlYhIniouM87krpn4dhLFH5hUbULP2QAIPcXxUIJhKHD0eW0a5Govc/tAUkSUAi7LRBNl
bosmL0D7PBXOV0G7LlEyRA8AZVXSoPhK4NBTAueZmoy2+tVRZYXjuhZZvwQfuAQegTdugarKhEOb
drDzcuM8+AV8s4PL/kHY6BrP5l9cOp99URxtoa++tTfWLEvCBDoYqbY98iciOj6PgcKfiT2Z7LXk
9GxY82u1yGDkkHFcUsAIx/fK57Akl1tQzzfE4z2TUO2KWr21S3gsyyWrYwRR9gyhphNJSoGLOOjD
N9oMexLGZ/hCvKzhvCVSkzFTeXKQe0c9uApRFf7rnHJfELJ3a74HIHpuiHiRrjnGc5mFbvO8eOG2
Bu0L0m5jNXtCmO0fFg9480B7N6DYE0u9u4O7MZmF2PJ6jFKEKP9r4uXQtctTLUY3xb32qIy8Et5d
6dzv2erpbpYK8n5ycHv0tDjMHqFvt8BkLkUYlcnk08/Kme7oKj/ykT/7S75Bp7YvSvnRdEvGSIFa
FzeDbf0XwCoXlFFDUpbj3x77PZpIWvj22Yr2Xc38WPNma1h1qEu24VF7dFFrVu5wmCJ66GLvYlyc
HsKNc+Cscuu6RRa4zW6pEDREpjtE2G9lpQHK07PrtJDFK7TqDeKVcQkhkNU4SIRrh6eJ5AUwEaCk
kN36qYfTd101qJYPsEzfoEO7dBJwZBmYj4Hap55731NbtclsJ+Bb9EiRhGWLeucAo5dBBelK/YAV
wEeDA9LGw2Ekfeb3Od5/dWcDNipT84OJ8RRUmDCgiyhx+kb72uYnTERlgML3irPnmbMd0/lXZ6Yb
ceWY6L47k2688L4+Ut+5xTa+YqDpusz997pjtXJTtx/FRi31jgwAWTr3GA3eqyoHoCzEOdRN+QyJ
0GWeRJ0EykVsr0ORZgbOr3Pcg4rVm2e9zyEiU1LR4C4ageu3eIsZf0Ppf41xK1nrZaU7XnOXv3RQ
vSqgKkGrN9E47isUYuscV5QVKEQQO6RuAR9+i2j4woo8o9CB0emwRXDT79QAoJjkeGup2ede/TTJ
eLcYf7/AdQy+n+ncqDPyWf7YLkot8+F9gxcjbvyTO3OdTgYieGRyvwRTTjMe0ds4sG/p8UMv8moD
pd0eQ1J7kUefTYilj4ifMGBOmwYEI9o8rJbqf2ZXfK4/O0tM1Y/zyWX+P7hJI+8QjxIRA/fZdfay
lPeGqT3cTB4ayIgYlreuIRfTrjYPVB4QZ5jAG9NL5r5os4BC/2PmF5eVfxFnBg/E8Mw4QDPXb99Y
HJ7gSB4mMUEaHEdohB3JJYjHVxLOr5qpf3BXunYR+fRj8Du4IGRd/gRK7fvIXqu+PfGlO4Zuvw0U
f4x183f2pocW8kc09oVJ+N4Exfv/G10W7W7Jw+PohNdhZLdqwmZzfH6fQjfcwbRYpK5c3sBPA35o
+K4D8pUBC8flh1XFZOtJI8IW+3UX6+raufwQBHmedNT9wpjDdqJ5mCwqvoT92CcNsLggBk5fCZ6J
qnnHAXAhgfszKXYaiPOjdH1YTzBjy684j4MEoMyNmuhNKjgP5OCiQzy3GOGbeojO3hIkqm7SwIiH
ECix4/WMN1WFv2jYiDDOWtzUIXN2BfJLmeMmdK6aBNv6LRZ2TiAm2g/z+AqDGOzCCtHzVe0CpATl
D2Qg6RqkUVQdWJCS9E+FRd80ITAH3dkDtqenuevCVIbtBg+D4liMv4gucXLUztXBxTIYyjLQ23ei
2LHks0kg+uIoQdBrwav5JFASD2H4pxqCMymD4SDRVWJM+wjWcaP7hiaL70bQ8TjxJeqXF/DE/4yv
TuvjUjrY0aL6JpMbI+etO+lhirbWyb8nhMGmzkS/DTCPKlHGl++i4/LHNMsrBzKCxehQGDIUseQb
wKn3jXIcEeOGAsNH512AFqyKYjs2jj42US53VQuVJkDXoxyxak7MXioi5r03OWGUFqNWP6RoEXg/
TngeQxyAem2brRp8kSgtv3gQsJSQ9hwiZmnGM8kjN4Y/nox2s7d8rgdQKOe/HSO4Mdryc5Dz0SsB
pw9t+KxE+NojIjt1LYoLUAAx7tP4Y4CmYGyBQZVYdeGpy1zai69wYuG+KFpw/Ew49cZW/sGbimpt
RmVS0i7FyAHZzgGb/ixQvkXpSGL6Fx564dYLlQL6CPddf1R5wma8fbDGJJjVJmyP6h7bAZLjBASn
uwEYTm6lGM3XFE15CvIBbGJRA3dpQ0gr/RLda+IaM39wxspsVCzaDi6wNSeI5YU2QJuXuXGcBDLA
OSMxRBwc+hykM7bRc2uqDeZ3MTzVmaI5j1aVcdLjRcxGmDW/WjszL5tlEWYBrE2XpI4LtNokklGc
TEvJr9XUNOhoaLnz1UzeddFM2wE18sGrGQQFQLLQAvmMbyuY+sMhJuo28YIZrXJeEIxVe+VXBKb2
BfU2YpA6P2hAlAnwOlDs+nKC8U5Hp7RwRBekgaU9pBW+3zWvpJzNAq7DRiop+BA9oN2Alz9SIVSG
NN7liM/VQi8iZy/tehue57zzwEU33gTVRhXSIO187n7Bwblsk9qG+VeNHXdGT6VPuYyCg4aHNOiN
cHnjoTMeaw1CKC5LMA/ucJlpT5/EWHH3Uk6Kw24R+S48aQPdf4rS5+pcyk6TjRwGfixAYm8CjoJh
7EYcIL7Kr44oepPIMWq3a4xw9KG09cKMQeVSZDXma6OrX41yU5aef0dd5NVpnc/hocI63/zY7zeT
pm4Hy6zGPKrZ847GdOELbFjKiwUlfMkDhTphiskx6Cqxxc6vsi6m0c5D/E3CSrwRpYvxE68KQpDl
km3cSbhH4MMiLeJ5THkY4RcMVbXtOqhJkpV/3wI9nreI5SGfzeiGn4Om6imonfIIoKaft7nbN2h3
7HgrmYl2HQ8Gk7QLUN259vj7YghjiZObeDcMbbuX2jdAM6ATmqSNgGSWw2HwZDllHQAm2HYw4JUS
TRXcqF5MredUAi4U52WcA4RO2Xobz2hdF8+GiY83PglNGaWkwnuKIc/qWLhRm4bQq+yjJswAKpaA
F7o97c0m6KbD5KvUWgogBwGzKKW6JquqAKyIdN/QLHQpPhRPqsg5FYbsfRZvPMue/HhxsC2id0TM
vDJavcvGoEADUN2D04IvyB3F5RV+S1VSa2TKeQbAThTBJant8Ec9++O07Hf29ZgC7ZXpVA8PUk1v
WsZOqiJSphZ6GRLRC1ipXSvjswmLMhWFvZkJhDwt7T+PLRcZ9EVCO7rD+l6JQ9tLnxfnEmeorfKL
blBNzKRKkRPkZiY2bOu28yFU3mddunDz5Luhpds59M4ufJzB31xDX/0UpDlY6W/zRt1UD5UTr9kT
EfYcDn2QwJe83Od+nUYVQAe2OLvJ414i6rrfIgIAkhgXBJppKoZuoUWjtyq5nMCgmNBqA8VLlYG7
R3XZZcpTTcIqXA2Ke29Nvvxdv/U40V3bTz8ULl6twa2MfZrF0YQ9hFitQe0WbfZEO5vJnXfC8Y/w
08ZZOUhQGpDNLR3ILLn8qyl9KXFCZzWFN8DSSdAhFNeT/TORqEtmbd4qbBnMRTb3AQK1RnZDqmFT
YkMwR84aZmI4LugJAegDDtJZ8SZxObmMY3ANZ7tlxN3VFYKdnAhHJLu1w4ziJ3iBtvmLivBr9pAP
2DAKRAUgY+dt188eE7tTXYhlL7xD7XpXwtAlzAJgkG3KNoUT7dnDJtPQM0VBeWnxtHckYmrrRvSI
KVGArVI/xni5LVycNbS1eYmOufGdMJncKrpgmV8K2HH0cNdLDMLmERXS7pcxRxTfEN8n/GRQx88L
D164511ZRB+5Ks+dGDK/AK0IrRoUCHYHzO9O8NQ9rhJCMMquoxM8jbYDFd+uJHdR5Ej0s8f1G40M
nlwy/qh8c9Od8+m5ZGto/AqdHaBjAdlNPWahcNAJ07Q2VZkxoC1+3u/gbJ8oa9+BcnFQzdAStv4O
Re5tfaLu0N6jsNq3eXf1i+oXXv4QOC2Z0+unIVxoYqAagPn4Lyx2sz4u3kFv7Jqy2FMfQrPR8K2i
5bESNkX/vDf5k/X5e7NKHyihf5gTPfzJz2jfJ6po39alAhlmMmhyMj9qM0f+8Qpydbk6Oa5791lO
0SE5f3xQFOt/UMBVbQywNQIPQNo9VJaghFoUXGxJcDmcIb/OhtzuwYDhcmbdnOZQ7EiKO8LTaZt/
4SM+Sdg2OeSNMHEwFNIJCwAZaW7ezwQIzlNeynECUIJtrsan9XOosL9ANbNpo/qGTuneUew72EtV
MTIkdQACAVz/zwy/hyEqMxesLjy60tKYE4ccoYpJyrV+JizKUTbpZWcV3IBdao/Y7qBGxq0zmBsu
87Qf0dzHAFYBvaFAJ7u4+UFONH4/UMxEll7ax+raFvKfZ92HU5vUj20mSvW9Rg2SWeHYBcYpxkPn
5n+aAayw7Y7K/RpIefd7s68o3VfLt8+mA3Lu8RwxDQmlcB98EMSksMHZUifa5yE6tqhrn+NI7mFm
hnww5GnzoE7Xp7Duj2Ky2SI8CX2o89WrZddOq9FZjvuqkb+jqV9JJ28mX1M4nWaPlvXv/18BXmxb
D4mIITXo9vixn6pdMUefOLxOGFn6ibhB40AMNlpdmmQo6ySKql9obNpT4Nhyt5Th3vrmA2Itcy40
mX+JK/h4BCoju6QdCihcct+r8dZpuTWhMx+pzc2HVHiidYEjxomhpwBZDqpjBCXYS4IKDeSvP5TL
CcVPfKNjJ98iy8ND1M7F3xySyCzQo3N3RxwjlJEBr/koJvBKZgv5RowTeo7vvkcVMGzIPZ0wFAjJ
dOw75eiTKl7dTD3MqAdBeVYTGJqyg03QjHY/EXGVL7BKoHgoLkpRP+zDywLy9AK137JVOvIOuhcq
ba0XJY7W4OPBXO0mV2H+QogAKqPSP3Zo+j5nJ+xTZ1nGw2zychNHhT5EhegmtEPmOwDXvae0L5Z9
I3P+EPn4osBFZoZXzCSBR4DYrVFD4IzHjdAQAs+1fxy8JjyUS/XeOG6OMdqleRNAVREbh/u4zN+j
vn2lDSYX1VhtXcRIJrPv3EVpqiSqyy7p4qlKQeb7UBM0TgLvb5qAcucJK7oQnZxU+xp/4xlZn7dh
EnQzDF63i+3ipa4HjS4P3L8d0t0TbwTwgYM8OKjFI9h+trrHaqEAVmFzxY2Vl0FFL6XnnE0A9WcE
E3ogAtvJ7Z3EwydMbNmctEf+DsEyAUuUZG8b0uCSrdTz2GmxNSMKb0hldfgTovrLonp4Cr1++OxN
GaeQDK56UHDDtdb/gCR/5VRdzSBXKGmMUzr774zRr7gdQbOEBgh22/Y7GHmg63K7jwl8IATF0Qv2
JztZORRHvwjudp72jpJ4ChOEGNMuYuMhIPQtYtwkCoLKk/aBXDNtVApZyUmXwTMPZb2fDUrXJg5b
HFpjnYGNhIF9h/+Vyu63pprh4lqGXaeC/MFZ8AH2zmSTrlc6j3gHWTXLTuAISsJw+facETgv5A4T
9hdEiWiTi5OccMcpF+PaNuRH2yOTsDUObs8F4E4HbDpdLFWpW1t8aTRvfPaXZLReg7mPmb76YX1D
84wcWsq/YZdbpwaMzKZHtmsC5RdI9Eo/aWvL7cAttG26iTGmGqHPmodHy4IaF/gsE8b88zK7z6DO
ugS+PV/cxcz46mSKXifYFoF3JKL4hML3yZXhjxhUC3W7kwawqwB2hJ5zmRdg+IhNnVX3Uwj3T8/M
s6oHAooNLQlemTDz4xZeZlP0IbzuWhVznQ5+jAVQkGfNanLO8HQgKUX8NLI4AC4z0G1hJ00aAXJZ
oybnHtcNNFvVmeWox0U1fjhoyNi660GOX8d8vKNwfSlB90LcqD8kBtEhVljucDa/xj3/hK1wBfVk
9OGsI0kLage3nI9Os1wgsR2ToupfoN2sAHatAa0UTDRXXGDq1rIPiFDUsZwBQ8goBB5ZH+u5OFE1
bmfRHTC48ai65SkgCmOnU+9DjaXCs46dv7CM65NcezG8lyB9rgEQZmytlwYvB+pp972Y3Y31QaKJ
PMa6GUCzsAPFsrbUSihKWLFEyVTL1k2mfrEPINHiw4lmcWl5dZ1wSDZexZMoNgOa1ybF+XmqXHFt
QA1jjikMIBTnl2AZ3lm9HHQNEriV9Z/AK3cqxpMsKxwj4UQ//HkeIRePwK+x5T3n1mSNz4ItRX+Z
rGbwU1R6CaDbg+tghsMnx9D3IqB/7d4doGyy81n35b71o7Mrqt1Coe9dND/XAX8oJ/xxxm5XRwbe
fMz22FwMhzh5w4l+UVG0i1Hd6FgetCaYdPWfhJ7sFpFmI3YNQIOxh7iwy+v9wEDwcQPhqBZx5nJ2
x9zPKx7pl1vgwG/bJZOyfco7s2kDCH5iB1KJycPDWhlJMx4tCRl0QybfrG7DPJ/fFgWay0LghSPM
NUlTBA8eMYoe1sOcRqEAIY32L+Q8P8j4vC4gH6XgBc5f1N8a4GbkAodQJWALHtpfFurjjIGBUjkn
uPg+Q8q9hftnWoV8t5oFD0u8N7X3E+YU6s8J5exUoyidPhvbvMdNc40MRX1A67eqXb7iAZQFOA2d
MPjMtHa4B7bG9sLEWaMoymCWIq4TqNyj79i+A2+p5u8RFztOHFwg/rlEWIAPH5l4fpIdhab8LDV0
71hpVWyt/DtU/nVgSK3Cr28AskwL1sZuixZlqkEFMsdnlHAc+d1wfUoh2M3W/3s1tgjCEqHbeVrA
7hpWwj40vvhHXY7AXjqeIpo0q0dgryNE5jhs+rjf8rA8czltiYE2Z54ygUT70ZR7ByluFAM1nus8
UR9IZPTC52telTjk8TFdYk/rh8erkuWk3+j5A/HbtWtB9WI7j8GjRuDD4irAPzDGxrNZPLVdYAxc
B2+VPx0QWAdpAf/V/Tu+coTq36nUdlqzouAFNQ36h9s662V0NVWEvd6n+BRU5Wm0eoQU/TGHnYAf
+Oiq5ydr0O6LL/yb66N2dzQYDnAtHkPxcg0RlRw31YaVxcUDlu7U1Q/IaaBAjn2uUISZFIrL6Kag
r3hpdRi6aIvAwYNi/BxM8DCYhyjxZPoB+DsoISfMk9ERewyo4JxDqB+olgKksftT1P+ALn2sWczV
BOwpxqD2AB5ZA1WxgwftaA+WUirwqcu2V1tHVddgmSHKRfG7yByT1/WXpfI3MO6Z4pbEL4TUddNj
r65D3zr4kPRt6XPcc32at2I7TfIEeDlZ3wIMaDxwk+9CDa5L0CHpTdzi9JDJEAxptExPI6fbyhKI
SDTQ+HaPvUF9uYfYMmsCiInBPtaqvOmqvIx++KD4iwDL2NrZgfc9Y1gsixm9u4rseTnuyqreLgwM
LiLciFfdfbd8MDsBk8TIMm583FNL1kQGYB7ke9uc1G1WEpIp39xDv36HVPwQ9P0ZDwJ66TVUGhVV
h+kANiObCbeHziq6iwyGOOcPB7YgiYQYg6JhA54EwXg4n7Dgc6gevJ420xRni9Peg3pnYv21biLi
FJsKeDH3gNH2H8WaASTcxJrx7+r3QRUM2RYKam94wTKWULjk9EwrJ2PwLrSsf0KO3Op528r/BwA5
4JYYlDDANRzt+qnQb9SL7qPur+GoMPbgn2noniZogyGLbv5/9Rw/+omd4WXdAbWF7VJoR8x0tF8t
jiAXfverZVXtkofSeOXmx1DlOwbrDR8HM2az90MLu/qxm7/9crxVgdnX83sdowCZYM6OjVagWgRR
oeaLxOsmR9yTTjzAhEbsYfYYEij9m+Xmo8Jw+yGr8O3RxKQ14EXb6I3fiWSBZZnj+tuoGKD4b6C0
nw+2lfsG9pBdgFm8NhXoJmV+UdN1gRBGrKNsaAPXjYSpvEflFQf80uNE5K2q2CvX8x5VR0KHPNEY
a4Ro59iE9DRa/8ZCYlM/0i8r+geDcyx96Qb3SuQZGU1SzXovDUoExA/DKAlw1PcwLmeJjwuAHyVt
ftBw0fPFslF6FU7NL/naWg/Uefn/hVsdPPug+mB45aX/RC0i6bncRjikkLb2/9UUAYYlIE1GKMUl
5EQxdOOYJMbhZQr7D6IggE7Qx1Uxanaeolzed4Dy5m67/lA5VNDGxqdm9jaVdS/4Ci3qLiyc6efd
hHVaqSVIOe7OgFcu/s3jEd2Bhqp9OqzFRlECCXUAgSCTY4ZRRDCPW/jnpJhE+8indtu58jiQarce
6FR8ddzHzMDvuk44GS/rmiC7NGWAxkNboBf2Muzc9fhYlzho7L5Yvh0g6+vfy0J0JOuP+EghsEG+
0cJuY9wpttuuJwqesILQrMLIdIP4MyWrc9ENm3ZGrJt6EzhmJ/jlrcd2IYtrOYhXfF2m/+PszJbj
RtIs/SpteT3ohmNxAGNdfRERiIU7QxRF6gZGihR2OPbt6ecDq6Y7GUqRM2lWpjIlxQhs7nD//3O+
o9MRhsRaG+sxjq/DTmyZI/K8WelYKG1eEKjxaITaD64XoO/K2bcopDDDunG9Q+g5a69ytjM5Ocbo
bpPa2SB6YkdmbpABHTibDl3YenldJnPy1R4cPAY5UwCg6JVU5mVGeZzd1H505Jdlfi0BTnZJ9VLN
4rx2kFPRigyOOjJt5pCEB4s5lGLFrp7wZDb3aRFcpwlJwt24WS68og/k5cpfDiC1yg2PvNGJNTOj
zf/N9YMs5qNZxoeEjir/dbndvHwRc26WkVOjTFzmsRlG0RQNlGLMFbaZc/4lAnbKNWoNOftSOcbR
YpPYJj0FreJi5srNPORR9gMFIO2FbMUaIVNneOm3HEKX1RtKiGwZEUtP2C9MloreDXlsqD0qbpm8
9tBxrssiOBtKb2TtDVE2p224wnJiUvCtKQAV2VOcDU/EFnx1G+8ncx/mMc1K18ncXidwTdc4vsiw
lAxmKwDk1EmaTyJwqQbaO9UnEQiVhprd8vykzlNnBA+GLu+qFuPHcgHp3GyyoNf3BY20bPnAKGKL
yzbrrl54rIiIby1zvjIyyiszuzjbytr1XE0MskV9t8zAy8+J0/yq98VrHQzFDz3Tbxw10uGxvuNg
YJ9Qf+lFupmd/qiG6RpEyY2yjB+yF2dSa3gqTGJbtKI7z7oBW834sjwm9G9/pvb8BF2Vaxu5z32h
3/aFRe3OprbtqC8AItVWzAW5NSY7psTTbpenkUbuLVL/iz4vHtNkfoytmpVBeQ2m3KeosOUiHkJt
8O3cQxgsHmVlXOHSuKi95Itup5eObO80Wt8WfREEZNpdqnr8w2V8KwJvOi+Jwdvi/zxry+ohTMz7
ITW+h5Z5tDMWArHt7XQDlGduiWhjWANTjlfdBn11kw/W1SybC4elAfsJoMiVwZf0bxzfxGn9NMc+
5OYNK/xsYttq5C9FF3xHTHfBdiVZYWBwAI7Zi2KUbm2asTFaxn2r5Lgys/J6lP1udprrksIAiT7G
LeI8BGjeK5UP8lkoaMMkydc1zpQV9qQnocfNqlYTdZ2yvUKMZa5CS31nar8z4Pb73I6HxpkqegzG
Q2OYX1nA30jbPg6ueg7VBGgmK7b57Picsq9TlDWkc5dE5rVU7rZxY793Wd4OxvdKt5lhmM14g1LL
LbOXGo0y4p/G3AiDeKyhpQwEVX8es5+9jlCjagLvHIzKcoAZFiiJGbeI2xlfKK0au3EHX7BpGNvE
15yqucjG4qnkYqRNe1S4v9oB5R86zZtlBDuSts3QV+usMr8NrBjKlG3NMhEtEzBNu1WQM3IGe1Br
09J+mOXiuqLtmFbZU4mgoB7a77E9qnWcN99HO36mslPw5rZpQHSbprF/FAWilNbFZFRbYtfI4Cuu
kHs6/1tl0dnWmVXtsXhQQwULo9FWYlJnqvZumeIxLTXMt5p3bOfkksXZvSyDpzB0cbxo85nr9giR
7S/UVs7HLHtoUAUVWbE3W+ccpgSHzqEE1M31KT5z9ceOvlV0n0beNtDTrypDz4VUNFkDDsG7lx1i
fcYVNbPAKI3oKEwmKWhYX4j6Qjjeoj+wEia2uU99rEAPbWvQK0y+TNn86sb9VibztNeifthil0Ks
g7qwWs1uWRHNxhs+idjqao0bHFpo2YyvzsG7H15LXem7GU/0tm3wKwWCTF+7D+M1MuacBn93hByX
3lDIQBWNAwvCQDHsPSo8e7yx8dHJYqRg1SvWZk4HkNM3fvmysmX4YtZOftYgf6CNPc/bsUKKJkv9
WgJIvkiDCeH4ZKIbC+1+ZQxFt8pcNrleIlJ8z7gahUrjnZ7I19Fst71dPVelexTxeKgS+xhEnb1L
KOr6iNjzeGUkzL6hlGA+x0wC/oYR51auvs3bUFvbdh//xEbpIQ4Oisv/JWWH+zewaOl5hlqH5e5H
OQ/UimS9CivtYs6jW4zBuzFLD2VFLzC/Mqz69e+RNU7ILnY1t01px8A74tw9ozvDNsXwhk+gF78h
a5xGDmV6m0vuOJ8OsXuBqOi8PM2exfqgp88fn8FfA8is07yhMCZnqE/Qhs4IBoWk3W7Iq5LxvHBh
FibMx1/zG4qKe0JowdJp0jwbIXmPYk1/5FLPs08AHr/76BNAi4OLCPvrcgZUbvAuhwZ0k8bZ/L0D
t2GG/Imd0lqNclQGNjdDcbFyYXqKKfh72Br3hMuiZh1ET4K9XGubu8ZwrxXqx7/FHLLcEypLPtOd
qrrc8l0CcHfpGLUr2YrPWExi4a78BbXGPeGxzIj0krhn0KV5TTfIq42SFWbvwEqIJrsqfFwnxTfN
yo0eFavBfndo5wFrpByATYM6zjErligU/uZtOkG4VL0Vq2aCfoGEAGFeWWLkRODwCZl5udl/dbYn
w1yYaooCJyUMtqrzlupXMH2JB2O8MBAsJtuPn7TfjPbTfKK2qxKqaIArc/dLwe6DYirWAP3O1O4/
/oLfYG6chdX0p0d5mhLKdtEMYc5aejiP7F+oA4Tlsx69LKM9o+zw8TctD/BfXC/nZLRXBZseIj/h
TIbBcznkj6J2PyMm/oYs5ZwM965woA9HfDabuEEdZyrHEhE0nAmsJuWmoeP48Un85qY7JyM/BlBi
J8gv/Egrvlu4Qe2qPNRh/0lsyu+u0fLf/3Q3TE+fTHKuSJ/EJQjtEdxK3/09nJnlnIx+SCzNmGLZ
898Wdss1igb7syS83x35ydifZiEwHi8uEEd7RtrabkSYWX+Lv2c5JwMZud6YmzZBIA35Hxuos/W3
pizk34IcW87JQO6nzhHduLxRSxFdCSjEwErLT2aJ31yX0yCiqDS7ge4ZD0wwnC9BBuxNbz9+Fn/z
0J9GEHXjrAexhKQvCByPrJrundxQaBgwClY2hn0sPh9/02/WA/Jk6LqtqkpNwM/nBZ1fJnWsaOD3
CEvZM67oQOCmpFt38/GX/WbKk6dj2RaSWIAIbhucQLJXxONQaQdLF/F62cl9/CW/uy0n4xgdhu5J
vbT9zHSqtYMEvyOP6u9NEqe5RH2ISWkmCRfmoXevgQgrwvky8uzD3zv2k3GcjzEmQYc0RRUPay3u
ry2cFh9/9G+mN3kyinsJu8BxOXJXxFsdVRz+vaOWNH9vwSdPxnFdqkTaSxw25NFxDVQoPESZMjYf
H/zv7unJOHYnQZBlQJJ2QhnbXwpBoprl9uMP/80QOM0iIpxIYvCDhJ4NnSopjAd2cFbrSFhWZlmg
z8eqlqKXlGIM/3k+//Fj/N/hq7r557ux+a//5O8/VInaP4zak7/+153K+d9/Lr/z3//m/W/81+5V
XT3lr83pP3r3O3zuv75389Q+vfuLTy5US9T4az0dXxtEJm+fzxEu//L/9Yf/9vr2KXdT+fqPP36o
rmiXTwtjVfzxrx8dXv7xh1jiZP/jz5//rx8uJ/CPP26eiqf86ZdfeH1q2n/8gf7034VjeK7rekLq
wl4e0uH17Ueu+e9QykxTCGE7hsGz9Me/FWBxo3/84f27tBxARbpHAoFrSMGNbVS3/IjP8xzD9TzL
hJ2iS5bc//fQ3t2c/7lZ/1Z0mDfiom3+8cdbfMz/rG9ssuYEwW/LH9IzTGmfjKHCdrwGqRV5EZJ8
5yl00SbZbEIMqzyrPGfYDxgsLa1hWz7LatPYUwR6Cd2X2SCE7txrz0EFJgf52ndmcl6D5MoSvICe
Fwx+Y1pnml0+ShPVtHD6zE8RJW4bGXW7ZAIAMQU9Tf9QfWMXeklsIjnTXWOxLY4rWk2rdkS1az27
YzX6sWYWmOFi+tGWQiTjGocMIvCKGkO0VhYVRlKpjRXcJ3BsFsH1YEHuNFUMn4xX8QZiPrlkrsAl
YxlkWi0X7f2yB8gcadmBZ/qhydjKvfI4xQlI4tZ+JPtz5db21jPbKw3ruYsKfQuLJYgq9vXs6XaN
NsK9aId5PxrDInUdQjzhIDTs4pAULSpAs7J3Yi6HdcWWrS7P8g60wNTg6Ilc96ZCz06U4mtIK0S5
+bifTHEvlPFqsDzlmdpB3FVar/B+6pvELW9VXYA5y1GuoMCkADyFFIDHJNlVsv1RSeeLSGwURfN2
yrYqFND7ZPfdsrVurcISGxNEPKw6D001XlGHKHZJ4u1RJFjrsnf1TVbLV/CFz4Crkx3gs43uXjRp
9d0oe22vxu4cIOSwbmOT2M3E+BbA0oUlSS3HBAHXeriYMGGBoKBSiwYKxNhZrD3b9yBbdNCAGHPw
invWZdq4iEC1O52qcxFq1oYq3RHmXryH82b7VXVn10m7bUY8VePUvkr9JpHoMJxD2FCTyZGkW2H0
lIraW9viy5+G+7/G1J/H0FtawfsHwjBJCJM6km3PcE8fCLsGzdJlKQ+EilFnxLKnOR/dArYMqdxX
FmL19JuMZoSSJSbQ2xExznrScG0KLV08/aaicpmsrZbV/6hSRD6Ux4IRdd7QxiRx6ilGtrD1e7SO
BD9cULFbfXIOyzh/fw6S+UkazAhSOuj23z/UVApzxj5KaFezIx43ume9tHBkVU+eMo8BCQRxHtqb
lvL1JhnC23KY6BhXP2OEsJtxurVLQEjpRMslk3hETfsM70fjq+I1GPpvQ/FZTsnJvn2ZuZi4XEcS
PshVF+bJwkJFJTX/0W39aUq3gdS/a8n8s3Fondgxw1IvnmlCInMSiL905VdqMTFFaNw/vnLvFx9v
h+HaFhkVywSu28tM/edNUI9JqyNRofXdQUf7Kt2HnMiahr7HJ1/09knvb5Hj8v6Ax27bwvROa2lF
2YeFPcvWx9sM3LWgbVm0RDFW9ffIji+HrJg2sz2rnQvqLlbgLwzRUjo1osOE3nCjgmCT0hb1vSGZ
1hoyqfXHl+INvX96hB5vDMO0uRzmKUU94AEKy7Jr/TlaeryPqJdYlJVVSXu+ztdWSiZUEzp+ptcM
2PkngrZjI+b7wpxetfiTPYxYVlC/HA2XzPRMrtsvd6bRQknub43/eor9jp2vHqinsZIPM32f1SQB
PmR+63rrMlG83/97BfAXU8L7Tc7bQwFCznCFNC0HffPJaIq1YaDiH9OsMWdvBa+J5qMh5rUZGuyR
vRbFTGAfcml+UoZ7Q+y/P2dohCwMhOHanuB9/v5p7OBoNYXj1b5rNHu6CLu+q+6RX107tB+DSF1H
UHyHs77JruGL3H181ifhOMtp8+3SYt1Cu8hlTnz/7Y4chhTORO2LRGEu6e7KwQU8EfqT5964lvUS
xfMxwIArNONyMC5yGdwkUXlfJeLSKevtrKpPDukt8+fkghiGtUDmLMflopzcicaaXZioHNIodHg+
06ppTN+kegT/87ujQ3QIu33U5hcGfhipdZfwxfBc3+Ip2y9PMQa5LsFIAtYBchss1IOXtfxC9zw1
w7Gwsmuwg8+zqrHINXvCyyEYV5+s4n+dYtx357BUw/5UZ2mbPOqDkHNwbO/MKLwbz2qfF2LaJ7fv
/W7h7fYZhqMbuoHYy+Rl8P57JAZtVHhz7Xthfe+q6ehCYEbZZLV7ohbu7cpDXSdeLFAsqEQ3ujmB
tVxZ5Dwo0T9ns3eWhvpnT/RfHhTvI8FgskzjtJoSJ5RpaV/WvuUNiKy73ayZl5PK1inDqzXGY5Ki
lomKhyl1bqxeok3s7qaen6FQrnpwsMWN1pcPH1+rZY33y2PlsWbWhTDg7p6sAXWVgIXT+9qHxUE/
Tj0ArLhsIArXyH0//qq/GtMsMj3X4g4ZtnP6oktoy+uV3dV+nNI/w7ByV9qFuyqzRf+7GEmG2Nln
VY+EHfMKOns4x7HLqvOT4/h1PnUN0HDMarYpLXGaXuDVQiwk7tqHlnIDmDoEbDfeeZKs9ukoo/q5
tZyzPjJfPv5e46+/F6OzY/Olv1S8Kk3ORjDVNZE/9otTFt9zrRrXTqRfkgX0oKn8ehrLazLFNsiH
QGdYVvKdWZl4CBDrKJldsSLFeF4hx/7ZxDZWgxquCG2+j4/zLXro9JkwXfZ4iAst3TVPhmk3QGoj
NKAGKOTdCKt/DkX5QCgU5OdglTe1QGBlvHQY+kJA+atg0L/WYPM3UguxhTU/ptHAxpbuTM+5EWn3
HPe19tkxLkP49BhRBvM61Hktkon+foinXqgqIypqxCbqa1FvTFM/Uom4nNCulaK8Nyyem05T3+t8
2gQxMgkZfTLNmH81nVm06dgW43dn9Lw/BmYPtF9NyIjW1Y96kZgNJaKdYAGwVM3t0IuKTNwqXqui
OW/tYhvM+XVogMrwoEYBHQE9GtorgFRoEhOxrZDyZ1aD9FITPyHnKVRFtyyE5BqY2uJqDq41Vesg
zBBGlzsDKTuaVN0D414vODF4v6Mxg66xA/OTzeKvk5fn6rppszbkPMVpYh8oZCeabR2D1WB9leBg
DyqckHq4O8edBrrn2md5bWK5g+/vMG/eJcyd2CvGzGlIZjMYsqMRDWpbyWwdLV0k5DGhOW21gvYf
RZVwZaARBRs4boy88baugQOWvjIipGr38Zh4S04+PZplKaBLh5Q3cRojlyARTTGy6z6wlQtHwUFK
46u0YcMXL/STq6lo2Kmh1expenBrFwPfVXqVwyIyjIalkx4/TKF3i3P22u5foxJhosIhvRoz+xu5
kzEMeNr3urkdFwdqUz9nlW2vBrxuVBmMNVZ74rB+5P2MX6h9iLrxpvfc8yLFkucgjBz7YxsyN+gz
ZjHpeV8JIygbLlGKgWs1Dm6/hot7H2GHXGHK3IDBu5zDdNU57QY+OWqx5B404c3Hl+2Xm+jovINZ
xLFqXfaVpy+9OTEMcEjV7EcZQvAM24cY9fuwk+kaYT3URhcpcIlSR6bhS06hb69r2S3ee6yKg/f/
+wL659G4wnR0ClXuaTJVlCNn08t69sMKKhSVrqeyLOBRqbZbxXFyNojWWM8ljA1h2mozD2Dze7d9
/fiiLCu1Pz9Ky1FYQrguSSXGsg16P20QwAA6Ss9n38ACuYHW+Uy29S4cEdCa6h6ojV0D3/n4O08S
aWybLzUp9EiHxazJxngZ4H9aeo3lAPhNpJMvsuKrU/c8JLB8zJEqR+7eB+2wkyLeT9L5oeXTkXvG
IPohWvfOHD24AJk9rb1Su3NC8zYVbvzJhustZPDkmixbLXPZZ6BBOg2HthO3TVrXHf08n67hqvux
Fx6z8YtTw/hKKSkMuoukR6sTaKoIHz13nU8tEm2YdDq6vA5j/WTjIq+e5Zw/aXr7rVUYFAyBhDCx
4AOX5id9gOUteHLI7GCZ9h047JY8raqP1DGaIqwnv0k1cz2mqHxgvh5Aly7a729ufJ024wbk82cR
17+sI7iXrq2/bdQ9YZnO8m78071MJ60jEStGCWeHWBXoeawHI38oXwhuvZ1y5mOynuq9nMVT61U7
txqR68TPMDEfrB7amAQN0UDtWlHyYH/tXkGzohw2ffJ+/GWf/3achrMcI/YV8zR+sMPcBfAnBWti
sg9p+muIrNtkiG/Djg20gmkX62dzCCOwakoWoFRcRxMhZLfJNHlg32+RpRABvOA9+8n64S018/3d
I9yB1YO0ebEtO9v315CKdK0I0h38qUl/jpMurjrZ40y29Ptx8VQOSHRXYZBuJTgX3ocD+m48ncQ2
xjumKSxKDpNyAZW9Bp0Mf9AXeSnWWpSV4K/FOhFJeG6DTw7KgFTVKPvs4pq/TiMsIrH/MhXpvJhO
n4IObV8fdlrv03TB+roNGltjS14UW8sp451hpj+ziLGRBXWyc6dJ38TAsURdiTsM5tveSDN/Nk3e
L3FZ73VSv1mHD+cq6jYYI6ZN0ffD3vai27hIIeHAzuzrnLAQcV3wVjv0ZvlSRKN3wNT3TaaTswO4
jlMjBYcXhQMLhSry4xHGv5WNF1amasZIqa3rOj7oaiTNIKdurleTyUuOy5hkUOP0Sr+Z9MhbKW/o
fC8u5rUT4iaPTSNeJZQCcA4rb9dFHTEOeB6qwkg2VhohXQ9j3xuDPcXVs2wmEAPh6FG3Z/hdUxuv
Sit91FtxiUp0DX7tp62p+9mDym9nxYttg4yCHCgIunCM5Jl4jwSa0La05rsoULeO0z/kJSTExbja
CoI+5iSjFg5nvxuGVWPyTLSxd1OOiwDZxlFNJ2WTTSRmkJKzhOcOuF9L78rDUrKGDTRv7L7YUPXz
/HysQCMPFl4WPTjzzDFhRas/m/p4HK2c3814JdnWeN55hnaAjn+WG+5V2fOsQpTWV0ag6mtUeauS
hQQoBqqsAbZm39IiDg/drK+sFlh4Ex1CAERrOzGALOXg8Cl+qHUnVUwje3rqZi5/MFnq/O3paTtA
J1kf4iaM8Tx0EYDkXtjQpVB4OmHRPXzyflp6kO/HIw8ymw4qG2SG/fICgG45JXaHXC8szDs7tL5i
ZX2GCfrd1kciDCxsV/PRSUiwxMo2fSaF+6UG6+isMS1Puny1IT3rZMsz48m10qzufQC+NLyhA9N2
sau9AyTOucmTJaOHuNHzDPrjamoBXZbCwucN8vbjC/FWxzm5EBK+BBkyQl+aaSeTex7PhRvJrPdt
b4p3+QTcvzwEfY+SallpNyExFvZc0y4qkluZDd+JSypMLOhi4t+nOY+VdrBJPD72/Ktseby6AXyX
auNtVTbqKq7TN8s3OLkRN4WrBA+Pp4HYsUsN5H5q4yrSXhu5tILePtgd2yuje4ys0di9jdUhb5ma
TRgSRBQonOB+l2bdxRDZa+JEoTiRZFP0Znclu90S3LPuwn6Hm2ncxTWwDuVm0tdkd8CabN56Wggq
yz2vVAU23SsrKBuMX6vp4k8W8X/xQrKY2A1Lp5fn6VKeTPosYiavHgboPaIKfAuDUeHYV0oqHn8b
pJDhApSM0r2p2jXJID+BcTm+1Un3Ip2RfeKHy1xrPMCRbHGUdsMnhV6Tgv+vw4AiLysxjtIzWaS+
fy1FImjhEVAQqrQKmXgziB3xYcayCiv2qB6xlcjbMhuiK7OGwx8aZ60nh10/TcNXO04h6nf6NckA
kDBZTFmQgC6x6TuYJNId6Wik/aGGPodJuGIDzRKBNaAYiQ4A4kosrFk3O6LOapi3vBKU3W6l15Vb
ndXEynAtcz/l6VMMvWBH8RGKRafs9fL/Ip8ORmPW2KewSbXEYpWt8PwiaplT4K2t2dM8T/MZuxyS
ELqrpqTiQ/xYtgXyiP1urnFRFfTKllcwXs58HSIm8JMJpVc+M+l0i0F3V8IlvzRGlnV5lE1bikfB
NkhnHppU20CtHq4WZ0hEXtKNnK1hbYBjoo1pgbePi2GbLfdQaOBXDYVv2CMiL1KsjwYP7wyxHlcV
BITQMXdV4GE/Js0FZd7AkE/8vI5wJpExd6lUrwN6ODdavVwHfe6su9K9jySrsXSCdxQ0ORafsm/P
7dh4IV6HvD9xUeTuyxSM5hZS/GauCs7XSCia/KhqL7+zjaz44vV0/FJvI6dEXDWefTmWsXVtd2Xs
h7n6Wi7v3Jz9p1O3RLRFLkRaXnGHxq4x6oVZ5odGAqunyAaayGF+mIKg36YDJvXl6xJ065AK9JfI
rrVd1OoEqoXx4xw9tqk93aJ9+1E0QNAcOLibrsVRBUi1XxdV7Pq8XRqIHiF77pDkKWvZJKkqma9C
K/km4uqZQl3xNevlVs+am0if2u9pmd70e2TeGkhEkhqB2zWXgM2KdR132SYnKSi05ukiml7KqWxe
gK7yFAU+cJGB6BbjB1nz1jaKwvPZtYab3BhB02vDtUFgEQ1+jMSuE6tDDE/stmU34joLeRa7szi3
TdTMNBTqTVN7+LiRJk7LcpNgSvuJHOceY1rS+gRFOVgeIuNCQEtc9OvnTRN6Fw5Cz1gmZ1hS/JAe
6ToxuJdsmngCo+h8tr37gabsbFvaIdIxaWRa5cCgCrx7MgAmclNkJo8Jfp9dGig/8eriwAcuLAY5
LNSzcZc7G2Fa4DxSO77LB7c7B3FwTCrnVhHe9ljMFd/nXbky5nuUOxwpZrO+gO7cSfNOS0PrNlXZ
ZRQuJGEzDy40wPxoxYGmBlUw3tVlsmmrdNw0+BwuAyhb5/UytyIwKnl8Fm5ATnxJ4dbjimYCqN9K
Y720I8hNe5zd4AZVOzdKNiVtAOGwyJkexQzapO60eR+h9riWlXZmdZBx9YmmZGJGF5UyCOeNLWi8
uA48illBmh8ic8L8JQnTKCRJLVo57W2jKM5HXL8zS5LAlLjKq3mbQ0FYSOu3FQAPsezcuEvRLdQ2
4P0RToGBPr+WfokN1ACT15OGqOYHGvfGsQPuk1jWXTWq/jAEOCTnJva1wThEDVMc29mLKEugG+vi
whoE7EBOYyPV5C37pxqQR/7PvwkA900yiTOzofKiFjcYGLjCobziDfT/2oD3IwNknc4T9BqBy5/Z
+Igk4OASMuAIdzhP2EngULHlQTeYofLuEBE2iAiaSRVYtrspGy9aqWi80ZRzQ+S42skpq/etyR0o
p+kqIwMGOH2D3kBBVmMhP7HxHUBGbDDbuH5N5WBlWr3YG8Vusgx2I1FU70Mz+l5rESWW9swZSS4N
myRHkKArOPBjTSZjVF07Zv6VyEkM/5yIPmdqTyZ4tY31AB1e9+RNk3HR6lPHqzgGMNGUF/byBwSs
i94bi31UCfscENcWauIYYnbKoaKEsHCWP4i8sS9fWGjYujFfhk47XgWSP0JaAmfwyS+bVhnQMIQ4
VEwYX2QqzAuYZPd1kEc3loeAotezY1i65HGh9tq+/bUjAAN0U15uRwfnUZGG5WOtxnWsNYeh8bor
1pP5Wo6NvrV4v21DsNrrpj1vh8s2ZIGWsKzczaT+EBpqkRAJhdcnd0Nba3zIECAX6kosOEan2Rsi
cb0td8fMKK4SdXZDWgYg076RFNTK2wqsrktKwi6rE+ugaVB3wxm1Diufct25ibONZrQjlt42m94g
fcwotSfeY7uRHeYsMWYPbouBLQsux+TckeyFXAiHK23o1ZZ9+WPgDrSWk+6iMihrlMSEripw1Sus
jbpR91stCebzIodtQxOJEuej3ZbOxqqKMyW+5pMD+rx3M1AKLPMn2/vCG8raKBqViZmMPrV78sjM
YjyMMTn2YVfBWBIkmrFBMfr+NiOubhXUXn+di+yrsndv2xPwQF/RmJIF6FHbKFuqknm/ayVXsI3x
YIHLvM2qaeearNbiprFWxCmwDdaQtkwRvq9QmMQ5otXfz8oiwS5VF2kTnI8tFn6LmuqumVnQdM0F
Bbf0wuvjC8OrjsQYiu1gE1mQiZcqD89Fje1xtLW9RG/4JbaBxxNa0u6ywcDc3Y60jBJXosGJh9Y8
etiopp7dVV2SrMwMjc0X/KwXdz00wxSEZ2R2vpsOF7h4fhpNQ/JebhGZR+hMIImArZ1ol9DwNslp
acE2lLF8Kc2WF3OZpyvDq7XtUIXRRo/Zuc3NDPXNmdK1AywF6+hliZyfGKUnJ8uBno2KEDlgodB7
SN0qFhiVJYJdYntExRZUO8olonFyrWDTkC/InDxfZDXSIC33GKY61v6+gsgWE/7a69VFbdXfsiA8
X9iq1IRvXYFWxdKp54g8aCgBzOtOa6DZKvYDmVtsS2VAJy4jXyqxS2vWRMSf+Yn1zcZ9ef22l3S3
cdqyKMprVG2kXW5d66XL4e3r0iNvCiPa3BF4I/N+y/qDBlb3FPVhBIOZpaQ+CibNdgGtNdO5Y2N6
j1oMBxGLnSZPNxlwvxVCs26XxpA5u8lMDiDVL/rMWduQDI+Y6L7VugMgf4nvqSrl7nMNQ/ughw9w
2cRNaafGTgRy9Gsxng9NKv00rdFcB48qrSzYMULsOvMrFMfi/EtBffmuSomi71KWo+WU8+TO9bUF
w87LW823jOfGWmaZcM/yg9c3WVgrbWHJwdZvt0mmX3aOpr5MrriLNGlvyCLgfFIc1WqyXhsjzg9G
WvdrbU7jtT105jrqwSC97bYcbE8rIQ1vPdYYnYWMoS8si+28Sue1PloXURLQMypus4Jhpd8PBLr5
k1zidFkOrlQZLFQ50qNoV6c4by/eRqIx2RBDj1PawDzu4100LJViM4GpMiQJJ7hIQ6LmCxGRCeg0
ChzR2Vstwmn5NyofyIAeuuMYzl9UZKXbgoy/KogLZn4DGjuETehKsK8ryGlurR1GEljO3VoyeNPg
rOiyXUvKLZVWmrKlm/Zbs/UeZBBAgu2ahOhiaR6MbCF/1zK6oP1GhxMW+qhK9ks5GDEzkjfG1PHm
LiKCwYdp2lH78y57GXsXVV1e43s0z4WjvZZ1y/nl6M3qGJ1AaXXbZkocGBZRszfpGNdhGu8TBA1B
eh3qgbnn/eticQR7X9iPRJLRVE/tmtwCPVzHg/eoYVpGKGTloBO/V1bnrJSembvZC8+6tDs3Km+J
2yE2oE3V/Ui+6cWsgRmzwxkdogvrzumnMwJ0ciIyBwD2BrrErNKCvefWj0UM54rRxq6jLP3GsKxr
pWX7Ki98rh2A3TJwL70mfhwr4PGREchd4tjHiA7XQevpdLCV5DWgUSiuKZKvmBGn7TzHghI8NHQs
KVA2mMwqq9gHUwsko30WeF+KOKq35rJEyCz8rPGxIzZzpVrk+8pJ5vUQutOKBiPwTHnD3q+mpJpF
Wy9/Ds1Q3k4Y1eDSjL4owdu1Y3pvxtDXIDFFnu59ibDFrtTQXRNCEGznxjiIMfhaJUqR9dsTL7Mc
kkcK4YZG7Es6cwULcjwO/4ew89qNHIm27BcRYJAMmtdMJtPK29ILIZWkoLdB+/Wzsu4McA1w56GB
7kJ1lTJp4pi99/KkfXht0l7eJLYm2GdhajJdM8KIE1bILDk7/aoQR5v4mHBo9yvExCOZKO12ajt1
xin2x6htEowrxhlmVb4p+F4bd8TuDwpbRV6SluSBjF1Ud96+ARDVU86h25BIhLInQ/BdJsqeD7VZ
nbxlnM5G7KUHFerE7k7EEQ3nIGEcZzrkbpFqeuGLJzxLm1G8TM07AYpL3F0mNjShnPFHI2F7LUrv
nGR+8LBMJTbZROwkkUJEcyZ7Dm3vJmNU81B11c1q0DZMxAJvRtIAHnLXsh/6CplHsVThZMMlAKZ2
4KkyH5Sp5Mk34velAcQ7JPYrYlaqyDXrji3Ws80YkaomT0aj/sYG/ZHV2SV1T6ZYvc67dgzaM5qt
z7jMSd+Q06eDM5Us4j6PPN/j00sGkkZGvPdyjcmTt6PU2aUH2pSTL/5sWOv52c/8LmoC0GBrNW46
cvUdtE66COqImIGPsSPzcFOZ/d7yryVzkD4x+PnKRg14i3u67K0P174znZq4+FIQf0kkJNOm/K+L
Ovg0N9x6VTq/FOTAb1w1eQ/9lBy5B+eoj22GoOSZPs4vTFWtU5VQr3ouCRMAM9gl6hOrSuCHmsj4
XM0R2PCtR1bSjSfLKTTgEgz2Z59xlTJ7uR8HCzByat7GgX7s1o6Kk5jprd/8tCz9to56H3KRHQNw
UX7XJgwalBe1hb5f3WY/Ndl4jXCbNyuTDqyZ3bvClrfT18S1vH+tYPXsVcyO0FlJllInjgbYTsrC
tW3CeskKchOSnniR9cmuAtJhPRSaS22S1ryMzcYUEDw0qie/7Ze9bQ0HASd2o1n+k7xiHT3DpOd2
0++m1J+Qp5O9xdpkK4R+onPtSeGSOiQAjcPW/PCr3GPwIm8DwH/kIkGWa8fxoxBUUa4rTsLMEVqX
qAo6kmCggD6MgXRPxAc5m6Gpb2cYNkc1f5VZ/9SPuYiyP+lSyw2iJGp+oGrbmETFMeWUEYuGFdCK
vZcZBy7SV6F9vpWyPGTMDyicsz/uNXRl9gixCYTgCI2tTdPyaThG/U2x3DN2naLKYRAZOD7Qex28
LkSzAqvxYY62EijJSmJh1xNscU0z9hpjOPqj3NaWmjetV7jRWgzvQAFnCnG7DjOzeIGjSCw9Mprh
Gnc1v/v4Ie6zyG4IXAnUMOy9ofskcXfZ5TTUW8ScwTEf1Us5T1FjlPmWKnMN/Vmc1sZMIQAk4OLs
esfWHDi56X0oBp6b2mqZs8hOhJnu/nixgehRmwbphnlxBut4zLP+j65pcFSfHuxmbonWMxFFzpa3
sRjakQbX7SzYyNtroLkNc3Rn1CGR4O6lq2FZjQ71eGe723raZSkDnNE5cOaCrWEgGbmNFV6DAOxR
6L2tGGNl0jvFyfJMMAFa8fRBW3k4I2rn+awjxKi8i2IOah9hEJpbEjyp0kMgpATox+QwxYXBsCIL
wkrrm5z45X18DVY0vOVxHbp9mjiPtMMflbteJO0f7o7bdjZJr0Ir4NK3mPW+EfmdhKdOn39XWP6l
sNMXC9sVdSEDtgZxv92T/zAzxLMCyft8nF5B0z0qi7UtElqeolYzcE7VPYvTK3OApOu0+XAL2zqI
YC/qiX0P2NmQAPHMjtm5OfrbcPQ5WXkTttSEG/qc1y6nTsgg31mIMRhAToxvmW/EC7k+XdreT4kO
dvWE2KA3splNlUtC7NKcu7PEffBQl857kXMv9UDIYn/17mMKczfI0Qu2ib+rybyPoPFuyd+gUGVj
ttHKJM5NyXjLOuRSJ/C5LO0iwajJhSYxyEZ18qZnt9270/NCss+ha6kajDbWu5Qj/ljOaIFqZ5nv
c1Y7HF3rxYAuvSsZsx+gudwaTa52DQHX1mJQaBPiHEIexPE0nzwRn83SIyuUZfM1a6NNjuCD4m1N
unhFYoaMa3ObO521H4M0nDxz2Dv4hyEosC4Rxjfo2h9HVGM4rGaw1YX33VQzcYxe/rSMSzirF9NX
70VBp1b0bAVFV/86ifjo4/sZTOnYEt9H/j4h77oHa+h+MJohI23IX3TsHJxAMysu22tehc2/LEXo
Y9LeW0t+cDpOhUSP5bOl7L9eH5yF7C1yqulBymsh6+bm1zGb+fV6uMthgScJuWIu22Q8FNN+nahu
vLx5LWAhbficN8Mg6OZytAq1APtp51mEFWkXF/UEYC2BJxm0b8y4grukKX5mFzxMoDmMtHB4hcR+
t+Nk9PcqJ6hDO5naKrPM75y5jGgTIVZ1QfIyEiu469rpR1LjnD2PLOnEqZhQusyPU5YgrGjesJ2N
odMMjOGN9Dd20/3QLDdehfMj9+pfY0RGse6LkU5LOwXcycIiHTAdiMOI5ZlhXXKbSbEDANG80aY+
FD5eCKDArFMIa66J97yV+HGqdC8W82uw85RsIyooeLvOeZy+mczXZ1VvLcenMOIEHgkg34565k4m
lD/FjEc7tatlk29j7aET6Dx/x4qSrJ7a2PtOo0++IDHyutE2CBE6BAnEJmI6wn8VecPUfc/cCjtS
Ht8GNKqncszMyHSnD9shgitI3qAKlcSrkY5UeH2zVTyAcNjkQ7CshFoau67igggI2CE5OHtZjF+z
0ZD6xJuPMF8aXwYR4B2J80Ksu7GveOnkMfAil2V0U6cF3y85BWlugowh+ylRbJ3QQbPNbfnlCbAQ
k6gdIjgu7YffqC5cU+vkdWwimrKp0WqpF9HxtTp0qfVyzVrjhmEKlBM5NEfd8JR1GrJix/huTAUE
JedbMbO2kHPbIKWoox0UWt7Ws132ny2fRuVts/UXxiOx/MSjUNKYT3+s4MAz2JHUuFxDomafyrkg
b1ARrkvoQoJM2zAdct80uUaJ27w4LEdPtol2k5SgZ06L+y4zU9ZpOUsH29jxxp53KPHoJMHOy3h2
9yNkrJ72FoAn/aT+rfqWb7ArGaWn9TmXI+KZiVUPMqwI+E69E8z7WLC7B0oO0iZLf4M0t+dohS7J
ThgFlmCXqZbrYJdRcpFadFT6wyD7MkxMyQWpB4ODy/sSdg/TSz3ncQVqKxgJ33Dl2amhUBeSgscc
MKrYpKvuioa5Sqovrrkn+KdEWJ3VeU9GtsTRVhSHfsWXl8CV7QvrusYpESvyA1jKoZwmqH5M5ncX
w/wuK4vH0puzzRpnZJ/yGhHI2UjTS15cxHN7w3KK81A/g9mqb5BRefpzkZZxqdP87EzjeLKc+0IS
VHaEWda/dDMlw5AmpzaW4RQH3cPYVegwyRUdC58tt8fVob9tjqvd8Yxppn8VxarPe20guP+6Hw5H
W5BIZHyI1JQHpJ6f2apKNgWs1u3kyUsz82jLYatttRy7gSC0qeb/BhSrG/tCmBAp+pP/XU7pQmcZ
J8RI1/LTknZ+IHsz2Xn1e5tPDkccgx0jLSia6piUn0kQ/AkUo1vVa1w2dySnudFMwUvi6RlSl4/w
IQOcrgP76K73hoe2TdVFEZLBoyAFri+zzWYDZb7YDqM+ptNgHVQdZCHQVJvhn/omNInKlFfcRGfK
7LyD7KBvk5qcuevQYCE16bKK94GBepQXLq8QAf4SwPqmx6V+Hn/NiWMDDeRTWfMsBQ30hdyyrRtI
fyybHfXt8HMD7z27Jhw8TrB9PrYWtJ7SRn7Nn+PUq9qRHfMMSpHVyYQG2uYragcniTovJpuz/8iD
/KwktKd04pDGXjkAPBV6arckVIut5w1Hm7vCR5PRLajWDM00q3GzF8tFFFPiJaK+JCD/m+BEn2IU
XdRFmcSKrhoEa0JoouF9O2X9O5tYwDQdb0kS8EDw5FYypd4Qm+fzHg6XdqoiO6kf6yKjU1fX6Xn8
pTsepzGPp5BASWbSbJCOwUOZXbc0aT3eQLyzqCFMVlECbb1Z0SQYUIN3U3/FO12xKkwgyOhtKsRI
7PuYHKbTpkyH6ji79AF4BDhoBReWvPImbOog2DqYYbeNBywgQ8R4SJqp2ubBp7NO8UNiwZhoQJxq
w6NcTZK72jTAdaTaZpbMaCrwawMidZUzuAMZAvmr2VTEzNpBfSsgEl8jdc2rnGTYJrml7vFlkXFu
+2fXAH8+psYZqcqNjMVuNEj5bPkBuhlbrczwdlWd1+4SHzVzOxjpfrzyL4niruJ6vid+/LUJEuM0
ow4gjSsedmWWI4I23IO5WuYzxIVXOvwe9uPDwN0el4IbsGYcH7cTXKZkibENxCDm9HCNR8gcYA02
KFpJicj7S4CUYufGFi6AwU7EoU4qk2LByUK4xRxFKTlRWYOUBU/GuaFa9qc5uS1GynZHOFEthvpl
mRjGdX21xfPKuyYtntjHZxd/wf+PPTJxzOSplerPv7cFofP0T7Gfb40hPZgefldV/ul7r3tSJWgx
ERyLrpnv0wQd3OzDGXZzIh/HpVs2iS2jyUssdpeK5TirIEZZ6a5USCF6r45MUQITzXq6F7yKfOTP
AM7FKe2Hg8wm527okh3J0xhrA+ya+9Xljvyn0yDxjXA9bp2qLSDF2Z6OzCV7GM3P0YmaRdpMERUL
V28+WLIK9hAE32AsvCaE3xwp3T4dMSWU/OLYLDEabBzDW+bRN9VYJUevy8RGiE5fZ49RIVLvflnK
F66oe6PkQMdtcUab+R/YDdfrDn+gtgTwDTzUO3etddgvhrmtYEqf4/8Yoa2gZcfEuUOQpjnxtSRw
by6OhvvRcATe2UrRZMtWArlMq6t+d0OPs3wXS/mbL3Q8dgugYG78G+lDwqGUZbETxOG/fiAhfdKb
dULguvPpOzB0M3jnoqLw6aHYYXQdRViRyF8o6iiwqsb2Lrem9uC463sPqGjxSHqbe3GLOyzdV9p7
0As3h0gqY8spCrWMD2dCedhknXMB18b7O/NfKqZye+AEKwnujP/s2CYHlvNuM7gaIhsxo/gIKEPh
i20E7K5dkasotQnebReTCTbHkqrXUO9Nt9KR6Pw924nqzmgy7t6quR3iMabxdkMyIX+qFp2WP6Vv
cdo9Aq18WmBgAl2d/hR9ep9X43UnaKDS6xgex0P21jb5m3bkeal8OPBWGqXjjIXbXbbuAhwrUa3Y
uSn72WnZrCng2xHvPM7b37m5BggO1cnushfltB+t7Cmq0jeTKSAHKL71UrFwdfm4vZqfRO1Q2air
t0U5n2PjvDutdzO39pcuivPaoE/PBuBqWc+6IxP0dk0Cb9eVEW9yG76g/dR4q4ySsv/LOY0shJxY
NJDmHu46u1N4SrTu5zjwHstS/nZe6m8SSSC/TC6In8nDYjFbIBbR9CQ7o+kI+KIyZJYtivTAuRuE
ieyPOai+rc3EbGNYx6kUj+TjP/1jCJuV961Ze1cjMkvLK4NtkSMj0IgsYIFsbJfuqUFcTkYFi0rH
Sg4tNC1iTmq+8upZkdGjZ++3dZM3s+P3jvac8Nua4VT41wxy7m+TazW5/d4mNz9c+/IuKV3yRmXx
BZPmEliYDZL+bFp6OPUThxIDKLZeBTDM5jEdBI86YQIkZr7bQ+FC2qAL1YkI5xxhtBsUQ2Q2gRki
i9rPlDY2u7gNuuB2hy1+2jDFujOQ5GyCvnOgTyvEZcteFenWbq5BN5qYbSt4TNLaRVIDtcjmWpYZ
xIvFgLtXrQc71W1IfvS8aZrszsH/FP5zz5vGCi6gtYlrNhp2Fqz7GX3dzfIlAfNBxgGKBGmb5xRM
fVhgxGttHlJJfeOgA1+X9BBUy0WI0G+zIwmcqEDEzEFVhlOG9dfuUPMkhBHABjjB9dCRUTO4Uoy4
Bev8bWlQjJhw1ELi6bbYi68pBCXYEqfjLW737H8aRlKF8pg4NXkLYbV4Gzrq1MBixsTfRwMcBjFh
/8PAk2rGqKHU0r9PVF69S4apTLBYqBFEqqj+8U35lKvvRoPJ4lfwqFPFiHCI+anZNMhNZuPIyLcL
cL+8AGYCnJdtHISvZAouKQ27kUD3sJntOPNK1rtiDJ2sHWmNumDKNBqMbSZ9FFb12AkHcRf8Wp4A
wwy9FB4XhiPvdpz0sisqgRzlVdrky5MSWefub9oZjy1WDSSdC/PjVkdVV/wEtu1u7MdZVx4rjeKd
OF0OTjLrgAroW+VSaymt7Gi55LRdERDjP5WYt4m0nwz3GsG+z9Ww69PViswAU25zFmzVmwKqo4XB
Ag02wOcW8E9Vjo/p6v54gCFmVR1G4UGG9fu/rgVgtjs2dOJMqXilzpI3x4qoCNAh0yMXIjl/ldOw
7xpL1C7TC8asJ5m0txXms40ykZnpJb3pXJcybKlOa1VbO5l39+lQo+UpJ6bE10nNut57tOUbn6m4
cD4WnW2R0DaZvu2G5jbDgAUJkxYppg0Ta447NDkkZXNTxTQsI5fKX2ovXIHt+lB2jzPDyKwVtNaS
VY5X8TLz3+sBZVYt871T0HZZjDwG4tBS1hg1wEqXyLcqaXnTT/BAipsMTt9maezPvB/VcchwPNgI
8hsM8i5LMJFVwAhMK982cmEZ2B+MwuGRqbjVi2r87psXv2S/RZJJevBSE1Q4oV0gxa7clzVZjkmO
OxyJXGCA1cqD9TYXBjHTVHrLSM/M8YMMHigwuQqEF085IDm2gE0jaY2H9Mmiytv1JaEARYsTy0mr
KLco0vEPeoxYF0AG1Kodn6HLeHuyQd1Si30UPUHGvHA4qKfuvWzHz3/1Q8O6tmZv15qotoMCk09N
dgwPb+Htbe1aB9nQ+cC/W4+WZgeXesv07XN2L2P+gB6NUsJuf1xD2O/elTwsdTI+Y+6D0O0t632D
JdDuKU+6OcjgDrWYqur2T9V6zVUJ3kRdrm9lIu9lCjOkp22JUUlt0aagWpCU/dZkIAJ2/vqu/kB9
/0Vb320LCZltIfF2WuiGvYGHjCWnjrMvYLxr5JJTkJntzlPsbZoBXTV74QPvkkdzmg++2z/rPKNY
FXytI9DGVe9Uz+X12EJPRDXDz/ioSN/W83oOyLO1/PmkYk9ujEDee059aNCFXzv4PoIQS/XZMBpL
P6E4/k1sDpgAKZXZC4QL16B1ovz3sTL1eemmnpsPUWNT7iunZbQSu3QLCxkPg36zSL9pPBHGeX9S
PLmIcVgUZx9jHjxMbfXazjAizfdeuM/ddfuvnP7RDpBGESdzxeOU1/gzOroArndfLxeX1fJA8DDT
fHQbpfsw9d1NN0jOCsUquYm/HAXUwkvDseTNOVzjwBfeIpxrIRT2l8ykV1xb89YAZ3SYWYAi1UeP
w+r3ZPQF6h1reCmd6r41lvd+HCI3iTK+x41vNN+1Y9LmuZ8Gw8JpCSI5+gSQ0htujMa6iWFmbFhM
mfiuqecbwm4N0NDxJ4inQzqW4dI8CeAghq0/kl68pCp4bZYrWI+t7WJfVgjCBz9Qh7LHGkDjQkcP
c007w4Vva5v5NkjFwrw0JuQJu0cnOFu/bTH1OxvS4Lp1SpBM8xTgqmAKqIm0OYzaYtnkpXF5cqvi
//0rpX71f/+bsV9NFgdh0NZSZtGMsmRj1YI0HYH4rDwtbkPBJcpnU5ECkbv1j71id+j8QId2YL1Z
yWiHEFW9MLGvlen0jSS7/TPOCXqJ1KA5Sw4B0o1HOuMN1Tt9uoDwXTEQZD9m+GQrF2iK0a5IBOOj
35UnYyRSZaSw33aJW57toA29Bm7Aqlq4NWIItp1Zf9lkdQSa91qwDMa2Z9ztt+tDEHP6dl1L3eSg
VPToZHwhySId+3Evry4g0Dspu3CCjbOkeCgdxQLeRgcjEkQjwqFl+vdr/I+2JKy0bPR4yQArEHu1
wbmxMP2cuVy60XtUvnoT5NVdXBBdTJIrbEtl1FwopuaplyPA1Jz9Y8l/zkgxodLf13Vwq416ZUMv
z5mFaIIA8j0r426w72f1u8w9w05tCeg4eXNT7GvH3kDBjIkHyv96JcpRyQdY/fES15ASSMFMQ2tI
3tAz59sBTGmoMhoYrHo72uI8jF0Y3ymCcuLty51JRBXoT2oI9CNkDM3PrZi56dJ0TyjE3qx7sF99
sOzsQtzbzY+FyhQTyRo0PWYlFxLrmkUFHHL0X+3JidDNPCdo2y66HBDWJKMZWQihVw1M1etWpMjd
V9K5e5hzCUQWdcIl9ydXVCsNYjTskIBGDcwwFcYfzPJHu3YoeSSuasuaf2wp4rsusBUxbDh047x9
Zmf9MkAR2aFJwYg3x48MLGizhvpvkne/2bx8eSPJV3rI9yZP57YMujXsfVLSGzTVY4+5vNeJfsAI
yCLPcn7GzGUUK895zdPnyCZS1eLfVuu728frzg/S9yTHNzDPMswl+7l0lZt8tVq8MukvvTiZ8Usf
70RuWzyBwUk6E8tbzKYTUlhMW8V7mwI9ZjM3HozK9G/qhlMNAcNpmqz7dgyCQ59MS4htJNsG7GzC
LidhfnTEN3egH/6HuYLR+d5hM8Fk62StCxLPIEHoGLOaMlTNgTIS3uBJOCImkSIhmUkb9oTYtbEb
IYBQp4Vtzx4eKP0gy6o5g1k6FMNuHcV2AeF3MsVR+jO8P/YSe9tkTx3oudyj3GU+oW7K2nVDo5O3
qRTWIUn9n8Wq1g1voTQsGYA7/PCZEH8pBSa++NC0PHkng5u07uPbsbGYUVdnq6CclknNnUdpBYKP
jYVNHBRVUPHAfEbSvInCOi6Z89ywoGumsXrKMDw+zJrfNFGrUpW7UdZnv1ZT5Uc5pCXck3iBe8j3
ql9RBC5hk6HtL2XxWzAdlYu5knaYHiRIe25cp252Tbf8jb3my+p9d1uJBDmA8NFnofqtJKpxv0cV
WQQDVXE7cwUwFzaj/OwRjKSpXEI0zT66Tgx4q7ncuOkAxg6V7qb000+grR9FEz9aAtdaYMAtz+Mu
e+oC3o6ztj6FR0G/tA5iOQe2XOYlP2i2YZOuyYOAFRIOlL3AYw/jGmi2jVqzyGeRlaouiRyjiySm
HvQp44X+I/RIUqpmdWD5fdNqu9qWgpf36gRbT7dfi+RjGbmMBDoy0rJZY7qPzdR91/FUME6mmE2Z
uHWsP+bxrKhDt1mOq79muTxJ/xUCtt51nemj0x4ug43qukoZOIJ/OqYzJ2zWtKFNoP3enD9ZhTOV
riksF8EwKHP/TnzLwuZiT1LsWYFodgjY0GFoo3JbyZVRyVW//oxyNt/Vnh62EG0fExnhhqTTWcOG
SLAwW5Ju71lcEVnUGaN3bDNT73LOONY21cO6R0mPowh9bOPwW5ckmU5E1kIoHtn/Mw7B8TcVdjh7
oC5MtLDrtR9KpXWNtX9DCYF6D0QwBgpzrW6lav56JpBIxzlrd8p2g1gD/MzdTb5WPDQYSKbZM3jN
TTcFo+2wXguMrj6fIFAv7Pk2WZZkm5oLMqv2WFfXgVnp/fg999lVa6k50JmoQtIqRHs71hYAlhaU
T666z3hITpjoCrjr/D0Mf6k3iWiAABzsgRR/NGrXReZqpDuYhXfLgHhA1WrXkty6TWV/z+fEsSjP
ZU4NaJJORzk+MCuaHaYQLECh86hvMwhou3ywwGb664rmCPT94lE6Y6xZIfP1sA3wFH1q5mvMyDEn
MK9qJ1wIamATZ7r5z+ADm6xKiEvFtCIhbO+XHOCSVaoC4tR818fL36aWxrENgB6OA0KUTJpO1GXg
nMfE33iIlzx2pFuodi9GUbQ3/tSmEePe4txNHmevmk6TnO+zGoOJo7rLsH4nqh43Zi0VZz5wt0Hm
lylfUBGUKx1HLEys9bSAoto61w18rMANC/Blu5Vp6TEoee8ttOWMete9bPlzyyTtKX66Xzl6Zz1D
TkGJvFs6ZT4Z9oBNJWcHZfpw62UwP3YuOfy6NIOHocepq1Zbnaql7iNAnOE/oVoax9NTW1fjCQFE
yVsjbSp1M/EGXSWb56XDPx4TTOek/QgGzPmT4cGP7Bjd9FJ8j8jKtzkTWiQeCR7KQT9YEh1Jh7pH
dww8LBNpvxitW2gdD6tBPO/sIAGOq+90fGJVQ3Ah0Tqawd0mWVF5DXMgNj7FZL8UX3Y/HwvWIMal
d+Y/lveEDu2Nqd4YJqW45rbT8rg9SjAHtPjVtnDVSP7TbTvLiN5yPgufsDgmix1xdSzxELuQ0Yh3
YbGc/GjUV/dQC1iEI7fHIOVm9sNUXeXCRX8ZB4Yu9C/bXhngAHuJVIbnPst/e6M9yI61cxKjpEhm
9Xdguem15Z9SqNNKxRpP3+DV7qaTcMub3O2wk7bjwxzUl5bkf7Rq6VeazY9Yvs64JV9d33iD3fRJ
tJIyXVwA4zkvZWQo8dwZ3U/YtBiLpnb9rjktt/2ZiMUuMsqW6d/cf820Sk7+q/y137BBUl+GYDgm
JyQuKOV643kI/qRJ++UJ/XdR3V9zNk+OSLaOPXNviJr4NjIDxpr39WjtpYVN619WRok0bl2Z/Ywp
F9KtjRewqpvKFxs0ZfuxgAOWwNSI4/yvY8WIXYcfci52eYafAgoMcdsnNa3PlqPfCUFlpcP+qHaa
yLeccmte1fXUEbR0S7KEUt778jtlGOSVzYtpNXqDLeFBKI8vxvwiToR3Q9O9z9AjHUYPevXXMOEs
DJMrWblnHHgbMFSn3Undcp/Y2bQZyjbbe9z2zInmdSvn8XEtyKi7fvvGyMGiuNK4UjLAapncVzH2
X6J9SMLQodUxLsbxlkaVy3FEzXKgllAd9blClbhPq+WVzIhbsG3dwXYR97mo/ul9UZZPRXa3moNz
lt30mBMaezv31Wm00D+knnEcO+u77MYkklPDLs2uKdSn2dq0kiWWRKtUqjUEkQ0e0XcfOXjwJ1X+
U7uA2U0KhlWJ7u8se2hZtTSoldd+/8+8YWTX0MxaPvWV7x4xcDH766p5k4+rFxolkXx61k+OsreH
zPFTBky6YYL9KGKGmP8EOLMR/IjWAIqOEQFbFtILvHK7eaoU5xVDluuqIwO3uPdZQNaiF4cqD3Ce
V9jbU9NM9i8iTfwDDNuAOzPlNy9eEVrI/KLAVxAkgvTLYl637bM442UCzXdeGaE4NfrvOWbx4Vvp
I6Dp8QDrjjGkGeyMMTNAXvLtN4hNwxaT/L9XzdT468HlWm4GSaOf0jaBYRssKrvUik7SYimRdb0X
eYOBc8WYeu4FP2oNb5vm9ENL+xeeVORn5WdsEDmiFZWEOa/GrmesvvUFR/bgpNAtAXPaUwfsrgsW
nvKcuUyuOCCTINu1lWPt9GQ/FyztNv6Q1rSjRJ42MDWljc3N8gZ77xnVLsBjyNu5f4ltZngp29Cd
mJ3zqpDO/O9Gacf5H1bZa4QY8hbXc81rCNR/tcpOho2Rx7Ta3eRmML8r62RP9VPB8byZPPURjwS7
SO8CeucJYlASArr8ASGALbXDxciE8CUr8lvGJtH1n9jgbVKsb43RuTfdhGBTjXRtafzIyOnYJczN
Ebzvxt68zinTr6FrsPnA88B9QhunXeXumH+4192Q4wAO8q17NBRyQ3TSi5iy+tSz4d7kaZXsB17e
/ElAdS0Ua//71/IvnOu/+sel5+B7Y2JrY7US/+1rcVBpx5N91bKNvnEo6goObNDQ/9T7HtlDCWZs
lZMKJWqAYC1vGXpT/5a6jEaveGvcmjujZtRfE9PrwptOZ3ig5URiePrQedbHZNRkFSO6Y4ZJxhfS
CwL9iNdC121XHjypzv3NG+evI00UPVlBf/btX3MPKmyWRt1X57ghIHfs/j/m7muAzX//3CSookQI
HD72v1Cz/xSKYptVq1bsC7vBcW/FWrPz9dXnUPiYq1Awbdqen+F//65x5P/Pv5Q0ISKsr3591//v
LABProblX1coangsu+ZnNDFNLu0Lb/VpCwQwJWkBPNT42MVWxWDYOhcFRctcgVyZS0wGDAUMQog3
juXzaizT0JApm8/yNJoaoZIZ1p31Y7RuH3pVdkOCE84Gp4vpIMcL1eLKjN2+Swu1K2JvjLRnz491
su71yivYbNEQqvxL5c1eBuyIqY77yFve8Uz9sUq2iQuV3cb0rIo7gY7a1LpkoNu1RP/idY87gYFo
FnMILu41LprL7AflRbUvhJp5m9a3n8gTxEwVRKRZrRs5JgMr/OaRXVOwyfNLXtkPre+dB3LKtt0b
+ph+FwdompaZoQclSMIN8Z2xw8WNgu0atxUVqVZhMhsfTAMyq2FBWTMbceO7trTPQUZkCOOUcYf5
686bjNur1Iqo1vxYW7NETuJ6l9t49YJXt7thpTDgq+lhQtfZoUwFHUxd/TEkruxqMP2z4bzNRU9/
zfAy8Gd3mxR88c5CpsuiPxGQ9i/QXv/3e+Z/ZCx7ktA6pheBYE2KO/Ea6/Kf7tNgqQmBnNqaYwIZ
/Vw5N6rO3/ypr9nw/R/mzms5cizLsr8yP4AyaPEK14qaDAZfYCQzCK01vr4XIqc7GUjCfZpPY1ZW
VhWRieu4uPKcs9f2KtuUEYNhNYCZXn9LLCfccVqWYeDkj32wDHSFog4sv4OCap24RF8UldVPI1Te
Gz9eDW2n7nQyyAtPGKJFP3QrMfPSCxytf5FngObIsiUDkpLJL019qhr+JvOJcq+08ZoiUsmYq/mh
zTgeIdC+14QceoeX/s1b+l/x+E/+e0Hs7KP6jdN//29s//8jkv8Pij9cf/4zfc7/h9R+Dg6fhtjo
CvAntd/zIz/L/ORX+Rnd//vf+hvdD33tPzobAsAjuCI6a9V/k/tZs/5D2liBwk8qg8AjmwXVsiOd
Xxb/YwHHtMDNQsI1wPD9D7hf/Y8O55+rqAjz3GIMW/8bcP+fg0kYB5Cqs19NiCsAJ5ys1uLh2Ont
Tm27dxNZPjUAFFpK7CVaH5nwEsW3T31z8/d+8H8+2QT8uUv809pk1pltQF0KdpZHlAns7USOEwOx
AviJW61j2/P0C/N8gpD+p6XxF3ya35gSei54ke7octrkwKWY6r3Q+vIpFM3h0bK85iola38AtS89
p5oif0iS2h/rUeJNHAwSgIkrJyWeksaF7Pzb/wms/Oc3TSCvIHWAJRVef2wlAkWUNFUruYjCrW4E
5YVj2VwHj01/eu1ORcXtgl3dqVziGlN5VisWoCTQbqhM8uxCIvJy/mXGH/3Phv/Py4znwk8tgVpI
Q4K4zVHW8uCd/d3Y4qAoU3OSeVdEHC85/k1wa/80xAz43JDhYqeGPKE9yqHXPVMEoC0HwAtYOFK0
56UECrRODVe+GafrjGKd1yF1qS8LdJUETNQ3V22UDQ+Oha0Rin+N03adRk+yllKjTSaOlAlcI2uj
YjP8cL5rJueSf37yBB+TqrESK9TbU+xZWT8dlaCPlrniQ83PwU0iFEEbmqZgvVSFg6akAoazUKmd
/Djfvjy289W3GSlPn76NIxXgwIW0OUaw/03Tu8mV8j0V+20VtxxVcuTt/kklr0im0zaoHKa4HgKm
uayTFHiqST2ZuWm1dgGsGC2CekuB7UpOSLdD/Dz/G+fmwoQBVOE2Dv+fLsI0Ne/2vXhVCNtvPXp6
BJWbxmmFfux9aW+5x0Y7VMbN+Uf/een5nw87RemRog1FSs8JLcf3XvTsahc47zOT6Tcx6dMHs5I6
jEMOqFAgPQQh17qJsa0Q2DXhxvO/fK6F8c8/tUBMAUlSwi9HoDoMf5W+v+jKd5gTFw4lcz0zWXiM
LnZM1lsW9P4+pVw1Bw/5vV8+tvjpl2uRX2a5khkHRe9voka+ByOccQ9XHwWzuQRdnuueySLTUbGp
153HYVTgQjZ41ONgjsqU+Ak1JbnwDWYW59/0s09vAolLNKzaoZFBx4b2uY4J2Rc+Qp9fGqGi8901
s6FLk7k/BJIpGMjCDmFirl3yvGQ77aB+VZ16I+QDkfz78w3NffHJDNaVoU4o1TAPRqZX6yFEgmii
w7nQVzNPn1o/VFZdQpHi6a1B+IdAT0mg/5IT18ziM7VTCGpFHobCMA5aXex7NX9COLZSw+TC4WPu
8ZOzR9NG2AH6jgHDL0eh1+861boVsvQCp2zu8ZOpbFlKKyc9j09S1dvKTRnaatdmi1509W84oXEq
FCezGaWUSRkAAqmoAb9JOl3BUiYrL+E/Z2bbFABclkGLyTePB5wwZh0xOndMcIxhjna7FD/OD9C5
ViZzWiA1iAH72ArwM8KpNTir7E5OxB4YhXvBPnFmTovyn6tTOSAAV0IaSdP4kAiYxqWtdEQsAuBI
w2U8w2Dq/OvMzYjJxJbgf2KATkvVWE6PsxYIBy1cfu/hk8nMJaPyCthYB521do9rA2bnoHUuPP33
4vOvA8l4Z/mzl0AHtES/eDx9r9VUIrGaN3amU4/2AJu0eWp3/gWC45dfnaYmVwyiwy7OehYfRO6T
DVkNMg0a1Y3cloNNYZrfWWZpZjLHKTPD1Jt85wGhvLSkEPkZvdW15zh3pSff98gzbM8sLhw7vpzx
NDa+66eNA/kC/nq1pqP1aq/KUtg0Qgew28rW57/+XJ9NprsFm1YhlmAc3Oo90SmFJVczeM+l0V5o
4MuxywuMf/7pBUSrVRrWKONgOcNGN2FKEw+5MC/mOmcyzUHqkVf2c+OAvesyTZIUUZW8kgBkbc73
zlwDkykuU3hANMQ1Dlx5bltfecyFEThXxheWkLnOmUxsAzVGL6eOfqAShWL+IvMRFgYXfE/mfvxk
YvfA7d2a8MIBNeCgMWioq1Wb4cJR+8vDhvEvCylPUIOW3LJ+CGCeyXVz8vRi0/UOyvHmKnNcW+1/
fesjTINdAvigQUgM/TCI2pNT5M9drb0OJXvf+efPTAFzMp8pbXEzjVDhAVm2HvjXbS0CBXZtLogX
VoyZL2GOLX+aA0PdKsnQ8Aap51gLJKTOMoVSsOw4Nn+zibHpT02EoZni48rHNqTiVYY/+lNKc/9B
Fyn9ON9NX253fPDJRMa3rKS6kRai4A4sE8q53C5k6tMTdSkH6fJ8K3MfYzKlm4BqNr3FVrQoUd5l
2dPQoYgwCoRxjXDphDn3KpNp3XpWk1JjqB+wm1GXSC+DjRtgPlCvMugDteAI3zlM0WeT+V2AYutV
mERHX+gp89EdBZKEqWws1IR/B2eJmH5tvzkBKP/fiyltTKa5q1SVUCNROToe13sDYg7oGHh9FIwn
3s90cNqfvVjmp8iJm3xlWWiigYr1NV4ppo/pptVd4vJ/HXwwrKlpe+mI5ghWSY9FogwrckHIXpDJ
kHTNs79VCBlJLYPaEWqohkJOgRknFMJkqnXqGkG9yR0Ufw6xJaiy6oji8Sx3KRh1fiMqbXxI24wa
ZB12l5MbJSWpriEcM4Tsl6xPZtZjdTKLavRwhp6mPYff7F5zm4euLx/PD+yZNeB3MvXzBIW/alCH
AAm0P7Rqbmfmc+deOiDOzBp1MmsyEVZsBW/4EOvYBL2gA13lFFH6QbE6/+vnOmYyY/BFVEpqpLpD
Tun9fZk35a5AFnBh0ivjfPjikDi9lbVGnhiNqwOWu4XetIHZv2+Ow1JaegusRBfNwVppd/JO3gFE
tV+zBRXk++qUXmd7ShS2yQIxwYWf8jtL+9VPmewGEWXVouCCe+dSS/3RMlhDEt25OwwsbMbF4tIp
Up7p0qnvV9OnCrKzFq68UlBdUJSyAbsY/GKkBM4OwBCVEEqn+j8KKlfXTVMbu84tkZD1qrVUtbyl
zthpToqvZjvscEL+V6Qt9EhuNzEowqPsKUQA4jhbWhSxHtReiSk3aYTYLrTMv7SUzhwDplYqidXA
2DPN4lh5qNcXGTwixTbh1D5rOIChskoSiz9oK7x01SLW0835Afl1oNWw1MnS2iY6ioTO7w81Ccuf
bK4I/3JfNU6KXDVXVI90a0M0wl2B6HOTeyElHVnhXVjXla8/HrjwP7dbxSPTHaLKO6DdW1FisBDs
ctOeShv71eXLg8egjdbaW7oJT+YyOZRL/ChsgvC/olVwSFb898q6iU7KhSPMzC3LnG7OA+DSZpCG
7pBQDxIh+NSfe+c9kysqbNVFLr9FHvUz1ns53J3v/6+XM9OcrDhanYBC8ZTu4PonQXot9HXh/XX+
0ePN8N8z0DQna00u1DVeLvRt498l6asq3Ph4TFSttgqBjtbJL7391uXKnG7PvWh6SZ7Tkkb1nodk
sVNuqdi7cGCaGyOTjblzs2gAMNMhic0Wrcy9IbzQQzOdP91ngyHS416u6SG+AcJS5pkMWb6Fa3j+
E3ydeWEnn6yCIedfK9eS6IheBE2/cq10ua3k8pY0wJJaN8gFcCPZnEMv2OOiSFWT3csj5HTYFO17
ZfWbkCuHrwt3XYI+z9Qgt5z/bV+/PMaJf049P7B8s6n86IhcvNlXIGN3HZZGxyAWsgt3m7lNwJhO
b6TXYihkERUeiACBnAbwi/3IEHd6ooXBMrE0aq7VdvTmDrx6pIeAFWroIOrC3eFkRAD1WqGpP86/
88xQmq6y8WAmCejYjstW/RzH7pUTeqvzj/66O83pl8aQwdSBRXF0kDey+0CZrt1IF8KVcz978qla
RfQC9M+sShq+Ht6bH0cXLs5zv3rygfwenHfeMXNb3QTs8xgLr5SQfKdH8L77c4B5SGmaKs3Co5bU
0sKnDHIzIP1a1WndXOj0uc1/zO1/vq7FVSY0imIlRw+S6gu4XFj4FjypX7KRRy/8VQ2qAxy/l1LI
1jgFcG1rSDYwcqBUamTNVGUof+lphCV1LwoeiIFodIx3a0X7UQEGjGwYPdrBxbfoFgGl85zohbr3
sgYhsoc27MJGOHGs/O/bhzntrL7svcyTqYAmjbmXV5BR1sFSuAP1tkqP8S7Y+uvgZOzylbm6lG+a
+/aTvtNIPVhpyIgtvROSXU06De3D+U//9WnGnJp/5F3buo7KsHKLKxmhhpNfpTGkAPm1C3qONd+c
F5OzS+nptQPAi3mhBOuqu+bYd2nPGTeXLzZPY7LpGLHstJQNdYdnefEi2cHy4eUU2k+GfXrz9+u3
1F779p23/IXXlN0trI2+ztei/eHZIPztj8PTbbR4Ot+XX9dhYNQ2ifyKgzXImUVnosQQnrOb9hQ+
ol+6DnfGPvwJPeW++VZKefSE+3M6CbE3yqfGOnzVtR3lRyxcp8rjhfeY6VJ9shcqbQklzOlGxxF/
6SBaahqCOEGx0CRII4KwVUMw3d5rZUgXtrhxffz3R7Smw9DVzAI4MitQVFwrVbwUmg8vvbHaSzme
r9dly5iMv9oUS9FX4/BojhQSrgwU3Ap9diEMP/f0yRBEqWENNdCxY1Og5kmNaJUpCCDPf42vD4fW
dFBBE2izSkoo1QPvoMQiTLN4VRrFqlDAVz876EEs69Ll5uuVBpHhn8NKdTtCyRSXHEdVuRzlq0SA
K1fLF95lHEBffObpwCIzYvSCnhEuKfDGOFZwV9QtqEYbBcb53po7yOiTHThp/a6q6K9jrA7aazto
2LjrmQSEbRC2miDnz5FhOUeplyijNtWI9IWpHCqp558rnHST5EX8cv63fL22itOVafDg8CRBMRyw
7ADp2pnPgdBbtqr7ezk0DnLpbkOxvrAvfd21IPL//HIt+YtSj6LhEI92c3j9KuBJHLZz7DRsqgku
LLdfT1RxOkDSJNaTIQjMveApz4GZ52iHsROQcmMrZdnH+Y6bifDhf/vny4Q93i9J3xl7fQgfU1V4
MEsZfatUbiMViyTL0cGOaSYuHfUeQeCrIgkPVZk/n2/+6+lM+eKfrftaJpl630IAQP9p9/qwE/Lo
9vyzv55goj7++aegWJ3omaK3hravB8qZSdUVzZsuZMvzT5/7OuMbfXp66JqoslxD3YthD0+vC9eW
GEBK81xUS5lwoZW5d5gcR3CarwOUJ9o+b6FL+a17FRj+MRGp6T7/GnMNyH++RoL1ldwbeQo7Fxa4
DphTSZYmvMfvPX6yGUQ+ch3NVNV9qSI+KfoA0bOJ0D5D4/zNJiY7QuHD1fatQd07ErmChl0TFK4r
3p1/gZnPrE3melRliWrpGnGVljo/YF9IAuX8wRzBKITDb863MrOiTKvGdacBQKTIzWHokeMI3iqJ
ifZ4b6HUc1T/db6RmbmmTWa6KvUabvCJtU9Qbarl3hgu+fzOPXkyi/O+VqEYVdY+6rrRsmClqt87
NIvaZBKTck3TommdvQfdoKO+0dUwK1zp8EKa6t0v78/3zcw00CazORJDQBdtWx3iUa4Q1pr1IApl
JeMuU7x/r4nJVK4kR03MsIJ2balPrtkQsqtGQWDQX0jJzn2FyVQ2OzeKCZ47+1QHJCB1N04fP5z/
7XPjczKN08aUxMDsnL023ETW3tABeySPqvUSIVo938TMDj517LUE5JrQOh2Mx96KAnZa/aZWDbi1
cl1rT23zdL6ZmTf57dD4adlWVc3sM8u19oOCerztgquRNFcBeJFzfwUI6ns9NnW81lWvHopAZrIp
AvKbQ6DWCwRL6fDLiC+EEqSZQatOJrQpwwSKfNHcS4UlLAxBkBHRh8pSwcdxOQTGK2Cy4ohKDSNM
V4fiExJ/wXdFXjqC42+gzzrbUM1xQtc7cXm+f2c+ozpZCgRZ9Dzwc/HBz/N2iUGjSQV+mr2XtUbl
EtaM12BZZBejnouFnHOfdDKxMiWNZQRTw0GXojuA0ciMukh9DAX9XZf18sL4nOvsyexqxbbFXMg0
911HWTFQlSrMfhnNpbj03EtMZpjkQIpx/cbAFwOIsyq366KUCvgchDgEA8a35XTr732iyYYZwyP1
Bij2Bz9t92La4xNXgYXPM/dKHjGHwyCcRMFQN+ebm3mz34rGTzOOzGvswCfV92HmvMQFdelYZ9iR
5kuoo/1foS9ceK+ZL/TbUftTQz76GCxvpfSQq6G8cmJVXVe+4dOZsAnPv4vKqejflypRGd/xUxNh
gJDNMgYCUKpy8DIBafylsPDcr59MnCGkAgFPUrw8vKC+ciMH/YASj4SWIr0whL++3orK2PSnX98G
SoN7dV0eMvWXWwI/Ap8QOz12o5D73HCB+AwMzOP5rpp7n7ELPzVmdJ3nBkjl9thx/HC0pFulsvZT
6bnofq+BybQ31aAB2eYVh65wF3X0lDkl7hLfq9sRlcl0BycCpQ024QHNzk2TS3t8NleqmD0PnXTh
fjKzVP7OV3/qoVb3fddNNQvGKugCSIC9Tr0I52JZ/mgkaRuDYjzfVeMY+mrYTma828R6VblhcbAq
zDlhmOOJChsF+KHxrdJb4196L/CVSpiaboF3QbJq+1vcdBc+dnXqpfrLmfEkj734qbc016obvKSL
vYTDjRAJayH/EAXzQg/NPX0ysTMhNTGPUNJDjT8UxVnxzqwUsNEFJ85vfYPfwtFPv5/qXaiTHfiE
KsKlUAePnN3i/Qm7uVucb2Emryb+zgd8aqLNAT9yIAOQtcdgEpYnAQlbOxpbDJdXyVYmOOpcq1QD
XCHwP8XX9YWI81znTWZiWfR+pw5Kfqg00JcdnHU4xCQ8z7/WzP7xux7o01u57FSxJzbKPkuF27wI
9zJRlzgMXjvwFaJ7qWRiZnGUJxtw7zUeDsZpeqAt7Sr2qvwg5P1z5iXZxuTqtFR8K1pn1PMBO08v
5fpnNpTfn/LTy1VU3LccjfLDyAjVgxfHurC4zDx4KlZqm8ysBqlLDoWfHAyMoAQoaOc/yMy6NRUr
gTksyiEePzcO8ZparCKwoSlQkUBo7MTrlnJ3Kcs9U4ghTgVMpgbuIu51c99XcnPU9ECAgOhhxq0l
Mq634EtVbFtssxHw7k1h4oppkl94z5mBJ012ZEoSNRNNqbRP0FkAjfW1BcHsjKAiBg4psOCrXAfX
c75TZ+bQ7zP+p4EQdjHZoagUDwVzCIx5QMgNjOr3Hj7Zi6OgUgR9ULKDV8db13QekkDeN0r2fP7x
M1Pnd3z402+vc6mWCMdz/ZcxgsTitOnbraW8pMZjB4EgHCAiJe2FxWZ2SEx2ZqcL/V4k8HzA6OKH
a0AoyIzytU/9t1ABlxVUDxJkSHxVNp4oqhfuWnOfZ7I6NI7hSJppyXtRF8MdRiLJySlGbho8zQsf
6W/Vwhfb9O83/tSPCQQZo9NiEeMTScE0LK9uxV6xnOuh8YyfKSV45HFJ2QDYlrJu7Qk1KBvD0zt0
NABSI1up0FsGSSL7dpYk/KWeZjWUigRYThiudLO4H/IOlpocCockSOu9FlXhQfd0rsCGCYJMKaD6
WwNg7NC7aS1HWxgmbngwNX/VUaGvMgtERBZFuJVLSbAiff2gYEEMOf1njV362smzG82s/7IKTV7m
dYHzZCBiWNuCMupMaLS5qD3LODYCv9CiZU6xciL3e720GlvrYuCp6pAs4R+esLR+wIrxifCqAIgW
WQfkVmwuQnGhaPpfbtFRrRkiN5VVbI5HQSMmoUCwBWIqNd5J2LDcQqrwV77QHOQkNLdqY6Sb8Y4Y
qDIwtGrYOVlZAVxt3pNkwJil6e9Qdo9qXtRJbd81a09pzZ0a5v3JrJsSryNK0PWhU2BV5e5ObLF4
KAYVk8viJq2Nv2rYiXaogtIKrI92qMFn1vELxiEYsBkQWCNpKLYSREe7aNNmHUVUH5dqONLw636F
Wj7GcjbaS1ii1WajY8Lpqtsc9/ckw55DHGqsuYfUVssAfCPgN9huoN3FEARn1uLIQIi14lK3wlym
WySteVJCXQEt0v+KJUs9xX5wEPXmhIYXIPqATyNqeQw+m5jIB0arvHMpkYKKMB2sVOyRYyNfRiUc
D6tL70NoR8T5dCBA5CJzgQ+RyE1vpxz1l0qY4ak+mFRsq4TCpQaQqF5Hz6WW/SUN7Y9YqejMAbBu
gImj/EOCU2tXWr4Lcv+u68f6JbH5cKnhg/uG1WAW6PdiU71ZDdr5CChVYJovvVrdkia4ljv2tMDB
XzGtQfmbZYC0BIhdLQgbNVP8JRTzO8XVPtKYnEVMXU3o3bUNGKEWh0nIcfdW2zw32N1Qwuj2o78O
3GQ/ftLR99oULy97t4a/rr8VfnCrNuJWK0OsATXgsNT5oWEJhWfw+YFtNa6480vXBR8FZkfJenlt
YBhEevoxcstiaY3QRE8pr2ve3I4tBY7KIFVw7dxrWbCO1O0ims4MjKClTUblFVTaIgO5LT3WfnHI
BWGwu4b+NkzhPi57cS/6MojERKFGXoaPiEMBrr0V5/kqENZ+UgY7AGfNhgxv+mBkWHQrUaTZMUwP
9CsQuvAvsBbkBdNVkiPz4gYCowtW4hJdHtZcqhusVF3o7MCq3tR4eG8LSMtyGiWrtMIUyrd+9mm1
Fc3KsJ0RegZ44q8u0tKVquHKlIc/PKO/TQJn7xK/sP04BvOFVxcbubUwoZX7o7dvOty5gnJUzfYn
DiPotkznWJZ6sZCb4DqVy5Oj1DADMa1QYYetKSMSKWUoTLuucgNCfN2t6c9DEnY3ZNAjVH64HqRe
+eT4bQtZDgckhIBbQaSr43KE3LXtuhNzESMi8VprlN0gYZqVjXZVQBA92/Rc2TYNz7MdLYA6HhkK
uoDuuuhcKnM7FgW96zeNDFAtUsyTKVHpojeSYoOVhvMV608MRUp5MoOISmItS0vCcdZpKZb03XzR
U+JFRbwq7ztTpXgWB2MAhOmVMGjBM/kjYOIduzIe97boEvpRJWHVRJW2MlWslNIGO74CWzi0/cuY
RM2DHko72Hw3lV7eg8eGyA7FylArcyRF/nA60kO822MvmXeWDFEvhVS7oHYM1ajEPV/TTrGiv0ix
fC9FyV+d4MHLACXoYvBeVaw+vqi/YYUerVjrGHKtWe+0wHkm75rjytzAu8sayGwu5N0KVcPW0hHf
lTlOIphzjQbr5ZXsZclS9dI3yIOFLVThPexedC84gtplHXzkjqLajLb7IKpTsO0NFrix/KTExSP2
IvBoTePn0KjPtQrSLiiKa6NsRbsuuo8YTfuCQr1fuKsa67jnRkPEG8Jjg9Fx0CKyAEdIDXxhXcum
h0AJcFnZDeEq8X0SH2YC6EHAksmog7WjY01f9MCDS03doqEmZgmm1/G9YyClTwOsLDydavjb/a+w
7H4JavM2dOW9JsKAlapgX5nBW+cL2UbyiD+0jrmSBxeYuqfcCG302oTxS6a7r0i7ONaJ7QZbt5Uf
yH81Q3XliO4P8M0PEog7uPLdQRFryxYHpVoAk4XEZmASKpCErUktLpvGeOoCDSO13t9rvoCXrtAl
XEsGKraT9NnDxNfWSpYZzspXFtvXChQI7tEe22oTdHtSAvgQSFmD82Wt2rhKI+B29QfdVW/TFFgv
5mp43ouqbveD05/Cnt1MG4I7Qcgec1kPxrBBzRkhQJGNYWds4K7aD09+nrFd6vJj2KlEe4bbVjLu
O1fHgTGN8fXDEHwph2IJNdyFFdgQz2pyvFKp3aOkvDX3WSdIC9wwKbx3hrEY9E72xdF4RbY2AqYT
C8WM/hJCgCOdyf/L3cSw8Y6Vdp3hNifRUmAv1+xXPquHnbMogM41hYPXslf6+JWSM0o5eZjJTT7y
4Ud7BLu1EkxGRTbM2Nv5PAYWLyRkzVqXOYbRVLHFW6XpG2rM9Xc25R+KFN8YvoCTELhs2/MtW066
H5CqH72amHsDaXBpNDJ40ALJ2hDeSG323ottAmMwTU7kl/pFbdRowz1FgU+K+t/wW/MmjooK5DAu
BIWpiDdhgfF5bKbZXsbHzi6q4sT6JQKH9a9kt73zwxx3QS/cQyHFHwZ91N5kai5dpYDwzM1rJeHY
iDWy/uSYo1VaFEniQaQS8KYwshTJuNPf+C3m30Y2ghWjur+NLKe8i0WcZUPRS3ZDotbvYSJsk7Ir
cbNPZU4qWbMuQb78SgwVK/BKCGDKyrg1pJirvcueCBrYa4qTUJb9D4ox8gMBRek6awXjxm1c64cu
CU+N0A435DpHn1WYpBsR546d4vXsnnr2VBspxlp1v0660FoHnSxfpSE8bopM+oXcisPRGh1bHFDe
67SsZZilWntfA7XnGKmLoNJZCMyuu417bcQrl08dBnfoTbt+h4TMWvaCL23xpMEw0jDrVRCoI0A3
9Rcp5+Iuq9STlGjStm3MX1RbaKuiHl4Lv4U7ZkWcxfLSxSJYqteAjB710Y8kxFp9reMNulJz0Rx/
lL5whFbfeYA9KQjBGyPh9Lx2zEpbJ5iILAS/qPapl1trgYjZUkhcbemkhF4ld3CWvaFpm6Dt2fUa
ndmb6ZiCCoK/LD2p2CZCKr1kOR4yugxQXRVSGeNKNzomeis9auUIo/Z6EzMLSbuCm4GZpSF6y1w2
o9c4ssJqE+KA8kPK8X7BvYeSiKyxPpKReF+oes+8lj4iJcEnIHQyBLVUVVWxW2Iom/kYBsXBUjJU
B/BhDIq9xdjBMaJfXpvjTJLgmo14700NWwx/PEwVda2Hop6IyrVqhO9E/n27S3tFQ3+VFem6L4qS
ZbDRV7mPtVOMNR2H1i5aADINt4HvhEsr7V6AgQJ9LvpuV0YGW43SIGvscSlTIzTw4HjykxWgZBlh
rNuOLDSWXEOLNaFn2A1+77ajYoTQxIW0kPOeVVnEpltO9QDD+/JZs/zbLAbJ3zK6FknUcLviIL5O
K8aEp7avRi3kS3fobgruOnZcVTdqzgxggdqFXSHh+FXdV7XrsaHG8SqK0nrpB/l9KHKZcVMBwnHa
+kdFIwoHm/FO94305HaEkgZZe1cD7MeFyuiWiYk7ZIVlNoic1rdVR3gW4+K9t/jFeqM+SEEDtzmI
ufENeY1FCD4XESbWSw0i7dJvnF+pZyoctw3++Ujq12XPabvGNXYlOrTtheVPrq5YFpTuR9zU2ppX
CWxBi3boj4UVoeHADqk6WHpRKd0GYY95UcnhNZaN8GA0ZiUuKtFPRteC1HZwBsHJjNuQKXcBvg8t
TkBhrzNcfTxJhsBfDIKZXxegMpcmy+ipczI8xywiAWmqVKtqyLWtapJrkGS1uGG5dhA9t1iJsFBZ
uoqnqJs/wXLAkKfugnCVp6K4Dik8XZMzPIpuHa5IYyijl9lHopCABtoKLX00Bkrq4gcnlmKjW268
Tsn0XhkJK62p4QLhVzHOyGm0HZxQsV0dJpHTVPdd3poEdcQKQKClvpD46q4bTeJyO3AT0HjBH3UT
3ecq5qtB1mVLQ8IAIYkhOepW7I0Q4J3QO/Ei0br7QMTDN1K8krz+gJ9MpraYn1TNxrUAl6aJC5a5
KeUbz2VbKk3jRpNZkw2uqXKHkxI+wBz1/eopt5zbdnDulaAfUYrBg2For3rMbc9oJEzDEjG9SwaZ
Rtvet7WcvIefNW9WlKaLDlNIVqo0ts3IMhYMYn3XWIp3EyiCuM9CPV+E8I3tthY+8jp/GbOBm8rg
ct564qmsinhdJMVHJ9YnX4zeEgVzlVzCOyBQ9PIv9BzN0qTH7aIO4ytkSgM1cAHftajSRc/pfyGI
YrWWUThCEFTVhVBk+MCqyM+TgvMD3BVp3dRZeZ0YObj5Xn6BtppDhUwwac8UdZGI7jiIgiexNDFt
9ttcoYTY014xBPW3vhwF6xLiJjFmLq7C0AmYZivtibp2YVtEGChkofREKtP8UYRtMEYIRcDHFUaq
ptlz9qvwl0ViZUdk6U9x11GOKLOBSexY60wRy8dEdyUD/jcyjEQqorWTYYYjioZzSgmmvCg4UmL2
21gm9OLUwYDO697Utm4etcjCyiiiIIzEAfj3tku756IQ5LVMN95LZZIsw67BMVf0/Ge3DPxjKBb6
XS745qEscGkVnUG7C5zCO0aaGG4HrEA/iqT2Aex0JIa1wYr3+Gz4sNewrJVKcJr4R0Vbs7SyTS7X
5mog9L7xYqIXjRtn+zr0m0PUetg7YWylbD3g5DhKa/I+8MoEa9wy5PjWQFPFHjtwBgq0LKDV5yOD
M1HoqfRy/MCFIhMqbkp8BRvG0TcDcuIkYUO6oU6y2icdr6nHSLawc+s79Nzax/lfPhPwEyfB31hM
yZBaFLOamAJmUfdsBsZari4BDsbHfBHqm4Jw8BiK+DpVcag40rCKHBzpPk/EFfWJm++9wCTmW2Bf
apixDlm/pcClUONdloVXoFd/fu/5YzD4U7BStzyuspZEFUHLLRiHPaXDtYPV+HuPn+SUQkmUS2CO
9SEpiD+qvftcedqhtDBtON/A3BeYhJH7QPGdXMwryFwdJkPCMVTxC9eEF1nIX883MTf6J0HjYMic
iloEwu6BdlI5qfeO8Nf5R89oMkVxktJNC8dhMzWsfZGI244jLvaYd1rMLHcZUPDM+1QF8SueJA3o
iqvUF5KMX84L/V/EnVKt1L60SmNP0D3YCRYuojKiSq5o7bcqIWhizDt9GlkhCx26OzC9vZrd1Xr7
s42zreC1F9ak3/mbf809nj9ZOoou8AW5wT/AsJpkq2FltlTiLl+7TaGu9E4NrlKtw7ZX6DjJl2q0
k50YO6hGyjFjoH5YjYRgHzVJfErwwnoqo8J8OP9V5zp3suhkiYX6CKeifeU0141ZPrP9u7Y+6Bde
/cuMFm8+tvu5ZwOMIpT/4uy6dhvnue0TCSBF1VsVNzl2epkbIZlMqC6RourTn+U5N/Ppj20gNwOM
gahQ5Obm3qs0QErNmdBRX9OqLeJc/GK1kHxv7Qoa0bBTe7j8Mt92hXCzRQDSgecrGn12diBUGauh
SYddOrcn7EGCbLufjjZvVimyLa8eq2J7+abfLjncdBE2nEzRwR3TJhqRy21TB/6R9kiyH47fImaU
yDGZZmZkh+wP8vL1cR5gBTw3vyizbuZm/nP5Jc59pkXcMCUc0ztVk12qipe06HdwfYmgdLXCGW87
9fPT5ducG6tFCIFcBHTKWw00hmQUv5QDf5OuVvN0JcCeeQvICP9nsp2K+vXAOFpmOkMB1kCClk13
Gur0EnBzwN3eLr/GmUWzVPCBhWVOYA4DD5qC/krt9pD0Q0Rh0fmziLdU8IFnron0NgdBov91ki9f
o8VibXCEuwafODdQi1VfpCg0Q1WW7cwedqt/LNOBScWvHPY+dXqNw3Yu6C01BeD6VaAqQ6dISzma
LLZWVi8wmJzfS2bC0wF2G+KjxtKZ4GYL3BN8VTJUGGdg3eTJwNw+ojep/8mh9xya4Iy8OF2LYls6
k/gK6fb7UaBLcJqVwOWS8LaPatiD+5rQ3s2k0n0K/lBiBWNNny9Pl+9nPf0ruvBPDGwhZJDbXKpo
5IAuKFKWt3AcZVf6xN8HPcoW8WeI9SnXtUJFdrbXsz+k1gOteeDgIsYCZuLkdep+RFW36BKhBsfY
FLIdSGAkGsB3vIaTEmw+dTjZN84VBMS5sVoEIhd87bhLVR91KOXRpxhZ3s8+wjL0SAkklIULG2J4
kH0aEl1eaaN/Hw7oUnh8GmQfn6R0o1btuxz4KqU8kGeuPPi5qy9yE8LmZnChDR25Wp5vuhOaVTfH
bhsL+efy0Hybl1pUP62Pf+ZnwXD0bzOmIoBYn2MK642RbKlB1nruXoFQnFlq+iLgwFO26ou5UtHg
DgHPvlT/NTR3TNdA/uFXouaZhbCEu6GojbZvm2N25l3rwcvz3s3SLSwTNiyHga6pWtvjUtwWEKy/
8m3OvdZpFv8zcl1hoh0L58/IQb9M1neV1gXw5AGJ89Ep1Q/fa7HAZztz22ImdYSKwTNEcCIRxzBc
JoiFAj0YcOiYkX3qPUyOL8+HM2twiUurVTdV6LYBR9u8jdmDMl8uX/fcTF4swdrJh7zusAS1vNtJ
S6zquLzN4FV2+fJnpvH/4M9ig1CzRiCEHxQ0Xz0JL1gxvhRkCi/f4My4LFFoIAVpaWdxFQnndUJZ
TYu/Ll/4zFZJl5gz5HMovFe1ilxUvvxEh9JnDqPijV33Wwkbd1ur4UGsPm3YKVZSQ5XaDZjDj6kR
o3iKepM7Pci6ub/8OOfec7FYHe5MEwrdfXQy54VVG8phVyLN90gqiy4xZxCr1WNH19qojzuxrdDh
WEOvY/YzVHfXdO60FZ1m9O4QfQ5A2KCrnXbX1LfPTL+/vP5/F6vSxsRqZx6xRL7VfNrkyEY9wxWP
Pxu2xTrV5jQpoEyuonyK32eaHg1zvhI+z01t/b9xRhun1IkhdhXlLnmtx+ZezeXkycot4ZvaXcHU
nRufxdar6zr62qxUke48WNphMD/c6cop5tyMWqx8KsByhx2vihow3E+SrDT7vDzoZx56Ka49JDOM
mTVsLJVeB2K6a0bb13568cXWm1oWqqtFgq23eRPDtkafw7nCHv9eTcKiy2oinHCBG6yR0fOYj36p
ATvipK7aw+y73VaJBYdfkXFfptyBLKXdHAnr2ApteRFMXdGHxKnNR+HCEvDyQJ6ZYsvqo2VU0xQj
+kQjhM8HFJuN9Lcw0SQf++DyHc5MgmUB0p76HOiNREVM6ZtSyhtijtf06P8CP/+3wkKXOtywK9Lc
mWHPGnB4+IQkJFq8+Z/2LQWf8pC/sdqPSy/9+NmbLFZ6awgBh2e8iQDKcJMIAohe0dg/S4GXOtwW
gd3fjJoCsK23jv0co9B8+bHPrZXFAp8q120ykXTRDJhU1tAgh8Bez6+dDs7NoMUit6dJp+UYq8iy
UD7tY59KFsBqYyVIt7r8Bn95Bf/7meFH9t9AqOcFNCw63EPb9KvJj9ckTPwyZBs0yYYb8PGC2d8P
++agDsWmutNf8iNfXXVp+5uufnf7RUDIsVUhHCRFxPHRGawXU6+fBTi7Wd53vcdgNvKYWEB96KMA
E6VvXeAdgEjRDpk1iFcgVUzLn/NsOtIkF/sSzvEsrC0NXTXUIIckiBtt2vX4P0oLDfrpzuDCt6vU
4k+TAlnRSaUD11ZCPDa1nFVuKXM9FoAjwBK5CkobwmxlJkg4w80OOanT7irhkkNJY1heG1p1O9qt
/cWqZIrgNMteJyfJVgYrjFtugF9oMiDBMt4zr4DF6h3oHiJsuTSgXAuuykYao/ZUNarbCosmK6Bs
zEBziuJo0Sr5msdecQ/CsLARzUyAfaY8fWxZjRb5TFQOfO7JMpHKZOtkI+oBsjWH29xkGnwkpb3X
BVzKuFnyABuRep7bqgwHx8o+08rQPFOv+qduhBRzBpKXl7UnxBAbXB940fwBHt6Jl1e9imjB1S7v
J46N0ZJZYA9FvYFTlYu2VqP2GvQlmpCPPF4XIu3vRa3FoS5q69hh2G7IDIgFDOj0e2MwZcS6iUCU
FYacEB+EAZ1opxwQFKqts7YA2KckHNBLpUdk1AmwIZq7TTXgimDRB2gZbOmNcIY/IfPmUsYvSQen
TE8A2bEBihFIms48mec0zjSCOVgPN5rO8scGDcPsBKAsItaKlzhrmk3TKPeDuHwqo6QwmAdwHuQG
5kG7pmmunwLXd/N6cQIEmbWAIJALovieHZ212pqrZgXPa7hYH9KbJmpX5ZbfDvuT1qMeJbs4dB+v
eUB8f4YiS0V4UWeA22RIO4icPyBP89gJBfEtmr73k7xLqfZ+OXZ8v/2QZSXaHjjmdIvQYcNuQG9f
hXq4fOHvwypZVp1rllbx0Eq2M9yqiDJAKpXXztkEOKfByvXlm5wizHdfaLHlSEeVutZpKuqDHHqb
gATcQBNNVUGd+ZfvcO41FjmmyUeAkoaa7USG1VnM+UebnhwHWvvK+ezcDRbbj92Uc5XMOORk+Kzp
AzA+nlbfX374M5NoWTFN8Mi2mZRZpHf7kc0+gHIAWmubTM/X2VRe2X7OvMFS9zwDKkSNNdQIEsf+
JJo8AbWfJtf8UVpBlgVT4DpFzbUTzYS2h1SKbQIf38vjc2byO6ff/zn7DI2pRF+1Kpo74U3aHZA9
ly/89/D7zcRcCqcinYBbq4uRZ5RBz2UqRyMPsC8hiqUWrx5OYmOzN0BO1wx7AtGmkrk7JQXUiFX6
UnbZhmk2/0hJTuENXE2PYCcMm64AX4I6YKZefswzX26p6UGLglmz0gQE1faTBuThwRk+L1/6zNAu
taoz7FRZPlvzTljlUdnq3tHyK1/tzKw2Fkuyq5sSeImC73SDKwjMABY0dhGJ5aZ2klVTdNc0c75P
3chSfLhs7Q70iTHdARC/tZI/QKCu0FwHu+daS+P74hwxFsmhm2J2mHCU3tkSDTmLzNZeg9rxDvQP
nGR1aqdvQO9YTzjqIPpoeYrU6vL3+X8ZuO+m6GIYsbPbtOwGHol5xJbWuXU1rRs01kx/4HnSbUFH
6TEVu9L1apADABnP4+oVFofqNqvBXuEVRcYpWAYrXN1c16UCvtOcyTNUrclX2mLTatymeK75CRVl
jdBK8kyauM8aGhfYTjuS31UOOuQjpfmhto0SdAxev426DWXzuKmNddHm1U0XP2rGO/BZEIGvwh4A
0nT8VZYGvNPnnTFnW9oOIWMS5AMd6MEnZWtAFNVB1f8ZuVjXfCdd6jOcfiSauNiSbpwGt9N9DZ4W
6MXAhF563P3tMhbk3SuaQAE+whrg93B2aFAj72pENq15bjzwpgYiN/Oy8qPPDG/KjnG2jfs3fe68
xsYd1LhCPgbPh2w9n86k4Lw0ta/XKRDQmY2yjty6IwcnR0+hYmSxVaacoz68EaZFvQ5nMjvZSu6G
diKfWjat7SF9smD3WEptZ2cwdQbyrDZsZIJa4M7DB/Ds+U2fv9lAK5sZ4IXFzoRNutcV82+YM9/Z
8wDA0rApGnNnp8WtK/R7ZQBwD/B8KFoals2LS+tA6xyYZo9Q10aSZsFJx6jeSYFjInCoNM4hanKo
9TvRVp7Ar6oxfSebw3q8yY13PpbeCYzIms2oR3oOQFiyqwotnNlBTpVPxtuuzDxpvRFXeIAoemk+
ef24gtlNjuzNWY/C9Rxhb2eoCeWd4Renl89XcAYIhvyhHu0gTmCJpM17YYuN7PUwQ0ps0N6vrXjV
EA4rTFQI4QmeWuDpyMSXXQViQaqFctpJ9pVCpNaLn0Xz3mT7ZuS+Alsxh8HWUc8P0PG9mT66wqMv
I5wJCGh2B6Y8KJ3e0E3DnqdIN/HI3qw7mt8biU8/4TT+RWUXxfNjTdYqhgc7Zpyp4Yywc9M9ydcJ
EHEiJOylmtGZ8ONnmR7MLGzijTgm1ZrC5dnFmcZvHq1qU96DESYb4D59XB6vRwEL3xriMCJZT/xG
e1DJzhLrrMcM8+cHCFON1R1oWAGYHLHt1+KAFp0Y7lDDPzGIDBJ28L2MSbGd3cprn+0X29U2mPMw
mQoy21kZ64yPz1Ad4EZysC1wKF47/JuYx+Q2rTeO+6yDP74zjQC+RCga+4XxMn1pfHwl7fhLmZgZ
BWzDSjFuGVD7nk2NVV7uKu0uzU8qbAolUuaZCotrZXPLo9UzGR6S+SY+Ukt4c0VDlWdhVgxrUPCr
t9ZCU27y6e8E7Ly82cxJsmJW7YvaDrE82nmXC7hKbcv6HpxFF9VXwGRB+kVkMDoME/zfDxW57cat
4A+k2s/GyoUbdqE/xuyAnlY6PNjlpquPykkx530w49vioERQgz9E1kX5Ohb7GmBMmd7NM5xhdA8z
LtOOmE9gV7sukL7BlK6Jtpo3husnvSf0Ndy78ylU910Nk7M9mjjFrqKrjKwyATO+8aPv18CvZp9Z
E7AH04Dwz4a8J/NG0rB6H2v0fHxpeca7/IoR3ST8wD0b68U5uPYnni0fVxN4U9qt6sB3feXaAaY1
jnWHPQh9lP4ZDJuq38tur0Y/4avM8Z12q1kvUM6isCXrjXuL+LFxMwO3bM0A9m7qeTskEhDlWz6H
fbMj4CoAo21j4VumZzr4AUZ5qT/YXvXIwH9TlQc6D8Lqugbiy04PwIZnDO6mau+A7gHgOFx7sDKC
HLzvcsC3CgFxAg/HS6aXJvslrLt4kAHQ5js7R8htaw+WB8eG6FuHAAQJT3bStH4FigUOclP5R5OP
dfPe2iBAxffFiGOi/oeAhdp9kpF6YwItBcp8F1WAtk+OGgMCyH5phmKdI6Eas4gmfwYA1QZHBr3+
NrJNhXJ9qb+wWIUD4MZEgq0JYpAsVeAMtyZgFk7ypIDhp/NbkYrAaW4qADwL+mQ7z8owvL4S+864
HyDRGhvPsgLPZqvImqNokUEzwqwPss596H2hgtTgyUogII+GBEgZILxi5l4B83QLUOUimzxX+yg4
ZDM+UVigbuoTEF9RI6vyxqtV4nNJAjN97EgJaoezqU1QS/DghraPTcw9Ak2gFEzjAcQaFVjdvd3v
S5KHaO0FgLgHMfFR/fATU/n1eAQcNZiwCl3t3ZLxNo9BC67WTGGalisAiUH1yQA1vUdNIgAaO3Wd
AIpcYQvnLrT8wdIKe9ARTnxbYwR+TcH1gLJ7lmW+o27HZAiG1MAJP2t8ayr8Jl5X3F6lJt/NFj7z
PEmPGGLdug+gukRwwPIN+0E4Jhh3JCpafa14f6csyxcj1FCHfG/3w00NTL1eksA1QXgw4doLoJQH
/a4NtJI80IAerAQ+MHYGh7F4CrT2y4bQVIdaT2W8pvkph5p8NoMYw4ivt87aQrkBKQyGBK0v8joT
sZ0whQuj9mvyywG/0nS+Uuc1KfiamAO2v3vW35nuR9ZoXjcBtW0O8Ap6UgP83noeKprhD3MEXRuC
tHcEWxMn+5iUe1ZXESvNzWghSZcx+yK0DDkg2137XFRblDUC6fRAxmp3sQFK+Ngci2rvohzDEd+A
gZdo+yHlQV6AwjYc6/c1jX1Jg9h5BtYbtcPJANMlNJxpDfE0T7nQRZlHfWtkyJMcMDbfeGZA0kTK
+0xNDyQD5dw1YB2gbN3wMZ32hR2HQH6t4/zECTfubB1fWYKPXA21l5fNnUlfNCyBBHzKTn51uXPb
6ZlPq8bn+U073IG0CDaOhGUP+NZl92ugPFB9snMTeRuP9W3eGK+VgzK5VOltCoE1pauQz6Aj9Ooz
b5vXDmw9sN8PTlxEkozhXOifEOHfWCDVe2aMgC8T+gr9rZus4mtQtYOqjb+6sZd+6sidK2PNMxp3
YybT767oMFrVLRP0QMGN7rM0QyApIttwtqRUcHUpHOWZ3Gjgj9Gg4unMb65hoJ5YWV/cBLN0RoK/
chKMLkUfftVY9m/8YbIeiWausqZq1848dQdoQIFG5GIJN2IWnnKgOZkRoNVhA426GlebPIXzwfDF
OjAiiOZPnJJN7yDpyWk8epT2twWD75gL8qGBRwnSKg0qEISQw8IrrMjkp9R7Zwc0kBbmAttCLusa
38AaVujkfBmI3rlpgO3Q1psUZE4/L1vg7Buyxe3+jAPXffDzoQyfgtMFB+MT1FU5AalNIyzblgXg
TT8TWrUI/c4djMM6kItd+DbNmLlNV1drQcsKm1kSOY3eBDUDTqChdui4cb9mls1uMIuea6PmYSPK
cVdT9ifhoNXKJGmfJPgEATy7u0DLkQhyq4hfy57pXm8nBPIZYPQAbf+bUX4YxxZtiBxYZVNaCD8j
+IjoGrSBW+BZnaxEDpx1OeJSG40l3UIwAWdzGyx1MZl7UfIjpPY2jEEpoSwFeI+9sZowYoHTga6O
U8Jn7MxhhsAkxBygrhhxk+E4XRrwxqO08jvRrsBk8Muqr7cZLe8mrPlej1cd3LWGbNyM4N1vjM61
o6YlEAvIdLvz5xphLweXYqXmbMfsBGYcBjFCdzjt/nGzzUUq/BYt6yCVOE7FroUcLNfzu6EBFaEX
przNSXXPZLziYPz4ae4gFWynbuNqfbI3aYMZlExmsZFmDqPumbdbYy7tF1PRciO11tnLUZ6oBdzZ
ghrCo2xscHBRFgzhsSZseQcXgLYLO3RcI8j9GbvGcZM1GOHJG/AR/DEfCKwNHQ1bbj3kHLLx3Wit
VGEYlQd/ggISMiCEMK2ybuAyr0BWFiWiT5VoH6iCNr81bQJtCq7rB1MR8J+HrMP2VfRBopnD+6Ta
KozNFFw4mpkfjWjTm1ToZCOKdnxLpFkcsUPNt45bTmsJajnUQ3l9EK5jPxTogt6P4B+V730N4iyO
GiNIpnVj6S+Xj7tnKh1LOxFOZk5sIEUiRE2wy7pOQwTHOQ1kmCuF1DNViaWZCD9ZsqOUok5mDMeG
F9scJ5R+LI/Y3W6L1v5ZWXXpxACneT6kAnXh4YRILuc5mEUL4ZArsLlz47QoqNYFrNXh7gS0UNps
0hZsSSToc2VeKd2cqQrZi5oDy7MSEqbYD3jaHBJN26U2v/LkZ4o19qKOamQGckw+AiwyHQys2gFD
0+TYv7vnn02hRa0m09rRnbQOjVpsthW0t2sXXZErYLkzhaClkrlu1pj3g6h3Ywnn4oJrzValJlm7
VQt7tAxHYoNXzCd9Xe9gzF1fEVA/M2jOYtBikJjdoWBppGbroWjZl1E7m0SitZHTKxP23C0WwzYi
ya01WYldilwEe5GivttL/RFizvrTbFNxBbZ6bmoteqDNMFrJ0LIswvtMYV7MDOeY/qcTd9HiHEox
5YmF2dWnkG81oPpCr9T/z8WN0+//1KBZq9IJbQUsCW2QKwe+6EHnymZXFxyyDRkqwdmEXP9Hc3ip
ZG/2RdEXldvCoF5Ek7jnFOJh4goc5y8u65uKorV4lbgEQRy1qSIqeWFscrtgH1XdGx4KemwFjW77
ieqmHdpczMyf+tbWNk0Bf4STtrP9CMdg952ntY4CACwEGqh9ZC7zgeMdKh8SJOQakI+dpt53z3ma
qv8MeWIRJrmseOTABiZB2aqZ/oChlTzGODXUXgUngShp235Fszg5aJAfSz0FyBWEgVptB5cme50L
nAHwIuVvMsKGPGhBgXi3LVIDnKZQ8Zmhbrwz2Zy+qKrv39G1bt6KCtucJ7QyvTEZPnOt1RpETOz+
qc0UTtZoroqtIWn6evljf7/y0M7972uywuQVZDJ6ID9/6eVzCvZ+aiNnvb98+e97b3TZ4jDjdOqs
Cfoy5Zyt+wRSDkS2u7EX+xkqTl41jgZol/nb5budg7I4i62jzgxYDM4A/MocSqm2AOhdMfeFkeLB
agBm7Gv7jabsmbv2BvDrm7RM0KZD6YaAv375Gb4P0nRpyCZzBrp7O2Bz5HW2AjN1DBTt2RtnaX1Q
yk13gisgnFOcIUAgiLUrI33mQy59weAekkCNCyNdpdVa4oCrU3JMMnuTu+mVjfn7fZ/ai6U7Qr91
ZrqZR12XAIgmcUhZO2ZX3gwIdleG79xrLJYdnbIUJgdjH5GTOcBQjXuIdzyjaIsks+2vmW6du8vp
Df9Z3NXUgZEsZsA0W/0BllUDinjuDQ4pB8SQK7neudFarCxQ00yrLHEPQ/FwassVt3VAtq9RLs+9
wmJX1qsayYuOrvZYOQSltmKE5lNjdjueyeSh7Brz7vKE/ktR+N9ISO3F5uygFtRkOJtHcROjnWG2
benbU8f9Vh9MP7GlE/SVsoMBHH0IqlVpuwbGh4c5F1mQ6A3duLxuI901Z9gXuXGIrcqEw7IWPwoU
TgBGgTBbTnSUFPSSb52ksP+MsnAA1GlKaP4wdzvHpn1DCOZbi0Tk2IEyji7QpEPvRXCUbdw/l9/1
+/yALjMsqcgkrFYNkGB5sMgfN9GvIATOXXiRGsRKjhB7wIVLcW90jy5kwH72xIs1CXG3FHUf6DUS
cSj5F3OuGU+dmb7WYiHGjVtUVuKAstrAcdOBJX3cB5K2weXnPnf50+//rECpMSflDL1BYcHBBDVQ
NBM9aM1fGZYzq8NaLD4xFFIYiZNHZTHvemj1IYMZ2y/TKbobs0yu2cqcewv237fQ05yjTzL0UcPl
HUUlsqmSR1FY4eVBOrefWYv9rJ+syUqBnIiagUBA0MABPxx41ezQ1bPXtGQkkF2frLjTVQeb9tmt
3tvz2o0hvgu9cOfGgszJ8+WHOfeui4CDBUngCBW3kem08OTub+y0eQY190dHM2otokyZ5qqDcJ2K
6hyWavJ5nN31SI8mul2Xn//MElx6wwjodZsWQQ5tT0Xrd1ICl6WnycPlq/9Vtv4mSi5NYSDwiDpN
DwRKG84rue23aVTvWGQBClZ55ZMTiMDy+rDd9ofpYXzqn4wPAv+eP/yobePw+cpHOi37755iEQ4G
3YTLBHQmYIgIIJL2UTpoYbaQCk0/TPhzXH5X88zq+vv7P4vXcQSkeiywHLRxgE+QkaMJnlLiD4zV
FCuZof7d5zSB+pyqUAurUfEHrfQj1SnflsmQrKuxQc17Ngs0y2M30JgNBfUqhhLH0PO7cTaHJ5rN
aMZYPcy9O9T7dLQig94SbKvsFmeCiaE4QDp51AvKnmMOIwuIktDqy2xVfGwhgLZR9dDflLObg/bl
aCm+ud0EMWjBK1qnKC0m6IyWLxlxBzfgCoU+NJ/Eis2s3QPRMWz7uEa5raiYJb2KzOVzlrHkCHUO
dI1VBVk1q3DDkvPCp6hI3fKUdEcnTsU1kevvVxxxF0tCA73DdCzA7gz3ILrAgiy49aPwS5Z036qY
mrE/YeJwhvLhIxZyTYM2zpVDxRmuClmyfGelQygM2Nwd4D0ph2NJjzJyFavYm9OUbOaqnt8NxvLX
pNO1AAI8aITporw2cOeW+mlA/5mfNboOVFeof+nGW2dSj87xlSByjntgLjaWrJCuXZg2FhjrBBo9
DnkdeVcepsqwAg1081BBrCIQIOGGRSKmoI5jLaggVA9wyzA/jTRL1xB7yq8UZ84t+MUOVGaVmkSM
HWKqrBhugdDIcVupHeHYXK4sDiUcPYFkwuWFf25cF9tRKhkyjQI3Y6rZZKb1asblfCWo0L+Iqe9i
12KDKVG0prmRAi8Bd/ZIa3i8Z5DWeVAjN1/ngc9RhZLzVpkc51SU1Z8rKdsPp7DTOAB0runBvSgL
5bkm7yBJ6vBggI/OXgATG4oEsrdoE+ZrG5tY1Lk5CYY2QTvPnilkA0ns7Hslp84bedvcWin0hzIl
xO+MTsjVNNIP2zEGKoAg3fUGoo17tM+0fTVJtuJ5zW/pKNXd1JX27QnZ9KuChCWk7iAkDON7CiFC
U9XTW1K78lY1qRm2oh6ewVYDDGmStfNSZwRE8nkk63kepPC0NpEbPvCMQ4nZLUOj1ceDSABpTqBS
9J7EpHtos8SNKiKS2wk5fzCUEFPCqSOLiphXR1QcHK8y0x7XmqCFpMvY56IfW59UKG83XY72PfB3
61JApjKZ5HvFm/YurQYKcXaneTd6IcI4Y90KNOw0LHSF5i1251unUVo0OkKh9dwa265nDYxPHLTD
Cc1Xo5qNF+hB83fXrRzglKQdQJjV8EgNAb62R/+NDrGEqhyp1yZL6gCmgsOKp9g0LE0Ojynkif1a
zi5ivoHvOehuFg76PIXxkMoAfU8zzOKmeCANHFdgk4aOuGWXuLGWbbsMbfm4hkAjksn0KYlpHUJO
S791Uxtqv/HowF0JyIpCa5qQkf41c/t6zWpWByPywhXoQ+0tGctsB7R8doQPhBs6sOoKYnhBB06G
dqYzqKMawVGgomaf8E0tXlUei8+GDCJsiqljkA7urqUtZyooxiKWaUIKG+y7PrKQQnjdEAJ4Mofp
Mb/mzHLuBouIhrhRgoWNzTwhJIKq9jpNxaZsdLWeetsMMmLBznC8kuWdKf/RJeQTivxTq9tOFzGj
g3IvRNSBNGqTLRMCqmFm36xoO5JQQX30UdldvJ47o4KU56iHzDTsTUyRcRQDWB8zNYBO6RJoTmq8
+rgc4b7fcqm+iHANdUWmU/BsSQeogp3lI/pthTBNb3Y7QPp+dJele1rVuwl323aIYCvroa9HG7Qy
88/LFz+TnBmLGjdYIhLQrnqA0zo6y5iHQ3rgYxI4+ZU2xJndnS7d0hCJXGLiEA89AD0Om3R+6zq1
lVg9CbW3tJvDOB8CraS7Uquu3PTMPrd0T6sTObFYw5bO6ny8sWmRw6cthSCsDSRZjt03BJq4eP/Z
EJ6G9p/8wUyEk9ZGhk2+Q8gH5DR+gEAcXQ2T9kYBxgkv3+bMZFtilDmE/ScBsjs8Bk9lHHs3K/M1
zsorb3FuyBb7qcWSTOqsASYeoDFsHase2tt0hIy6ASXQKzaG56LHIkdtITU5AuLbRygIdf4AmVao
aadr0zRuUwbogmEN742tfV0esTMJyNKdjCW6IwkOMtGkfo/0zhmfL1/3zJpZmpF1Grf0GDLzUTuf
LEn1HsI9ItLn8Z13/ZUezpmvzRZHM8p5Drir1UcjVBIhSuVB4Nc3ACG8/Ar63+jxTf7EFrMWEqUC
ymETSiqlsWEggLvFvtPLlQmRTgENwrKC2vC+Em8sDePidwMAVJqOISTzPDaLTR1vjBQpQfkIZVQ4
qayZ85hnxbocX/K0DkengWzyS/YXyNNumLFupbkf+ocYwrxWHpyoQbJ4T8QO8HBPxuuGQI8T4qOJ
Whk9v42BgqvAvmuV8GJaoeoHJNyhNzYpdrUeWnrAC/agNuTAwTXyBXwRH5s14LgWtEuNoBZfGTk0
hOLSd4p4bVmuAN+cq92oz5shD21zEyf2rdM/DvzLrOc7m86+Ca3/nG9mYEvndvRydx8rrIPhq3FW
cKZaZVMF+NlnbUBpFQYTQxaSogjcCekaCoziqSyH5woA8MEOxvENyjuwsEjFBOY7yONIp5qwctZD
sRsnAMSNZzID4/OY1wLg+DfxDLcGjDEH2AO4PdZ6mgSuydL8sQC/MdNxIOg2Wowe1lQGVr8uYXoB
oPkMVApQ0x15KPTCn2IFHPmnYEEzEU/8H2dX1ts2r0R/kQCK2qhXSZYXOXESN22SFyJNW+37rl9/
j/OUj9e0gKAvRVGIJjkcDmfmnMN9NT+HUCBDmwsaHgtkr9UfhoL/A8p6S9nGKA929R0vIXpngWh+
eqeJ6iMT6yjVI0SGGge9wHliYdf8yNxlcAajo1EUDCYwdQexuS9jdG+DIRvsuKUXW2gD7DamVTpq
dWeNeEygmzp8mAE4zNGE1wDl2KDDrM9yt9Y3UYREOjrW1d+tcXd5ZythivaDFD2AhtfnYAxviR+i
+KEmz1X1o2oGNzfA4R5lnroUbh3HTm8ht/yq5xBHUBD0Dm5DDll9rJvGyccjn96UUnOi4qmmm/LS
77b404z9yZ7HKLCMM03QhF0AdEnwYkb5wEE7Y4NCvzK9Xfo4CXotddVl6Fyl2ggJp9EB1zykMO46
KFNkd9UfPdtmqRO9aL1T2P8q5a8a/yWJOxoBrwcvibQV33/V41jQJP7vFQMN78isDb04kq7e9Xr2
kJfJu1EguB5RSFxxCRdP/38eAYMIoR2r6tqI+qY8ju7kZT5aw73C1zeWD8CCyzyQQjvIcmyHbXNX
bBUv9G6Pe712inGFRylXG67TqS2PnQehFP+36vTbGqpmpft3cH4dj/ea+/58Hp1oAxNyqHP+8+db
jIcYWgjgQFaGgl+ZlEc6ase4GNDq3qePKh3823O7egPh+8KlyqeKa2SakiOysNU7jVXkt4DTXYly
ZFYh3KaoUXLaDXl6rMxnTg8Nmn2jOr1AQFZM4uolZNliEjTDYVWRrkiPvYKCeab34PUp0BLHwLO9
MoRkDmIiFKzXVgl6+/Q4GrM3xKBhn/JN1zyM/cPtLZANIFykAzNMs2VZemzDux69kgx4E05Vt4PI
2PdGuIz8Jf4jREnLjmIKBkngcJFAQuSEPArgCvXKKknsSETVNUhFt2bSF0fGykd0uOwUvDFv//qr
FWjs8WXIL7++7fQ6Uc04QUKj3le6tc0zxDNgOVbRH5mAzqms6GbUkCy4Pd719wAGFI57CEbCKFWz
5Kg32hGJCpD7Uxd9wZ7aJ9sU93eHJL6iQ+LLSFbmKLNj+t85drwfCkT9c2AU831uEEB9ul1RKtuV
KV0NazEl4ZirDcgeyhDfZ3fWCf2oXlIDKeAiRHE+kvvZo37oWpOrbaLdWuPA9dQixhQO/9ynPEtj
jJlnjv2SvaYHqAywB7SQf2j/IC7QhS5Ui8Lft6f4SVF25XIQ34nWbBVhiD7LoPMWL91kPiAvm2GP
Evgp85bdR+YQ2L7XvcOFut3fYouEvZu4fJO5a95Iooltiy/J3EqGkiqXbXQMH4AmL948PUAg0Gn3
6BRxsu0aQls6kuA01BjPRkoxUr1Jn0zwXgBR6KRu4Wiu5qob1NFctnK1Xz55bWEF71GotGHGiIWl
k3LfVRayc6nPu+7FZNVmhAjQyrmTnAFdsBc0f88mt9M5QNx/0uvqeRia83BpTrptIRIXJT62UpZT
jfXWFKRscDr6W0vWaNlkX76cui8eimvoLVmYOQXAbUNy6S3X32//ZMnSi2+sAYjpOVnwk9VK2aOK
hKi0ao9NWv1BonaT1ePa2ssGEvYY4i8ZmJMyO6gARkQpytF4MKfQqQM81eK727ORXHQiyWZdWQlT
CJSGSHqYlCBuGRAIwViuOW7ZNlz+/cs2pBb68Oq2xff5sRk+aLW2v7IfLlwIQ9sW0PoZpkBHbM6q
6jC2pa/z2E3XYgDZ+gv+Hzo2WksAEA0gL+rY9kfOKvcC8EF2AOiyciVb+cl/eOUoa8I1gGR/QcwG
K9T4wN7MkUsfjX29C+8hNxTUz7VHPzLD10+tb2+63+md7gAJ5xR30V/t9bYNfFLwXfsJ4invk4hV
rT4F0b6jDtK/R+i+uYVXeICMbC1AJaHt9If5tV9s85UmzU+6wiuDirScedorrDWNCVxB7QZIZ8fY
4aXoKO5fmPdd63UbhrA99SAE6DKXrNSyJPYoikZrqJ7rQBpNAQANdfc64IV9exGvl5YsW6TpXEhE
O7vGfFKn84BFcBXnJdvnTumcfmye9rHzO/OL0+Rsj6/vs6e6R6DSnPeHyw1xeSQleKnEvuKhJrTy
iyQn5JMl6cvRm2s1rgi57CrwL1Bp1IyXqUKVOVrjbL3eOoIpX26NLyOA0gvMpANGWE7WuXhAK8Cd
5Vab2TcO9Eh3xUr+T3axftJNfRmngmCnks10CgZfOUH0N4gf0e1wnA71Q+0nh/hkeWsSv5IL75OC
58tQKh17yN1gF+3QcI3Br9Fmregrxne9zQ0LJriUZigsQJzwdQA+3BckDxxAJV22jf4kD+HOGJz5
XgumIH6GqtKpPQ7vup97pW8G0SbZqJthQx3FW7MP2bH/PJlf5koHfYRmGq7I8VAdIYV2P27LrfWE
sc/WdkHYabgQj91kW2M/b2+fEokiuS3KW0d62Ey0hMkAFeupxzAo/NK13GYz4sDHx3BbbZDZcwAd
3YTAG6yES5JdFblHtaXrIBtwOQqqBqwzUFHQvMuh+7UyK8lRE6lHE44WgyW97OtH+BOwHufizzSv
v493fPtWO1De2gzO4Pbe9A+s3rOD3sRj4lR37co1rl4s6Io3/ayFfdlLRDo97WNEJZUBCa2Q7zpl
AZEVND6S3oNYQWi2PqUTxE+NvVEkZ43/XJm7bOTLmnwZGXhiY2h1rO2F8a3YV3u2DXcARHrpAdH+
NnVbb/QmWG+/Z7tiU23XdJ9lHldkKyVFPyvKZeTRXfx+kzrKETU0X8OfeTO7ozvjT7LvvBI7Ao3J
DRKEDvi5HJRVnQzvgNKtdt2h/7DfknvzA8jvy87A8tbuBNlz6/Pfv6zNBMUnUN1e7A5kSqfuRwWE
+i/zwXoGUcF4hN7R3/a3upKyuN4dZtmfXvrLYKyxipQzGKEB8+Nbukl3F/I9QIV3/MiPUML2IARy
B04AbEOyUTy+YRu0Ovm9iw6llUtHcr9+2ueXH9EpkOtCgDSBReqVd1s6rs3uEtddM3AhTKrRVZC0
kDgMAMWdcLGGT5aPHhhk/LpdtUuxxW/KG0DO0T30ihww0wbKj3pneLetXDYtIUICG3+rmg1GTy/g
ypi4aJBYWTHZLSpypA7RADHnCkaib/k/CMUBe47wZ9jY/9ofLCjPa0xuskhTZPjUNYiNLcungRR7
9ji98Mf83jywbelEbu1GAJafrPvBWVwUIV47QHR95dD+QNS74iclqyiygPZ1mkyQVZ0gbJV6qHmg
Ue58e39kJ41czOaL3cUjDaEhjBBBOxkvzQ/USe6ycxNwv/sZ/7F+zqgHrETLsklc/OCXkSgltmpz
jMST1BtAT4AGmjVTkKTViGDkA1pTmNVo+PZbA3KR2EHh5Vf+WD7z1wuu2Z02tT+bWx7QIyTFd9p+
ZfUk95eoHTSxlkGxbMEr7TF/WhCT/Mte9Wf6WkMQD0yz6IMHyTSoNhxlr6yMef11xf6PKhQKOuaS
YBkbHntxWEHBEVmo8M0CdU0e2StgPEnekInSQfYI2c92nnEvVgOSlfe0RvEGdAYQatirC545cbRL
inxng7Pv9mJetw8mignF2sSY3RNEcWWSg2Ok3oz6Gkni9TiGiWSMobLkZdphn+r5fZwOhH1Eydp7
7LoNsP8jYNTzYTBDbAjKaWBAOEFQ2wO9x17zLndI6o7+6EX31b90j6Di3T4UTxQJrUt4GK0Eh5KA
lNmXJf1ytDhPTENdVJj/8+wCtX4XH8BrtedHxcYbadgoW3KkXoF4NEPV5+n2fn2G9v9/szBRISgr
DbOwEhy63m03ykn1jKDypz0UZ0/TzvQq3JnqYcZci7t5l5/MXXO3xrko8f3Q3PzvjKGczY2mxNjm
Nt4NP8hdcjb3wKe8gHLlhELA2tLKjFJwLACsAc9o4BhMzEL/3qOR/b69epLAk4kNxFlSDegeg9lM
J+00H6q97UCbHLEuOUGa92NllOu5chyg/64TMUG8aF6cbuMtL/F7eE8P8a7w1UC5tzbKXQn60+ip
uS8OfOWpdp3z32Jie/EIgXbQ72LE6Dj55tZ4SXfaLjywY7wnfr2H/LmbnuwVnyFJhjCRIDMGEcMS
z3Aa5ab8p4GTBSxtYKd4rs7Wk/1W3Ld7PHSRQTYepwNENF0zSFYOncQPi6SZUQQCNy3EmctsgIlR
P29b0E2lDwl6UKeFOLc3UGJ/ItKnYAp0WSzYX1xGiaun3blVspXQUOIUxTL3NBZjwoZpCmamgaUs
T5b9TCAw1tfVuHIxy4YQHJONB1U9Qd02gAzqswmdl2KMfSNbqwXKVkcIXqpcAat42F1Wh71Ojemp
PFm5ACXbK9aqTTRZFuB3wWUH0W4yxa7NX02GUrkyukb1fHt3JVfH/xWsW95C49zS9kkNnqhRbT/Q
iIzmlnGCMzDWtNZkmyDE4ChkdnzsGUYpQY9ETLCw3WVTv3IEJV8Xq9YpdNURm9raPmTEmfJhE3P8
la18XbJCYsE6JJC2X2IO+sTJeGxsc5vQ2ee1tYXwzub2JkgEIJlxMYEvt2eN1mT0WSnafmyonm3m
pMVRM8yuPoXaCCp/tS/Ck523xoU/E0URxSpLUNsZxZnGPF/5FRJ7E+u0XdwwpBtja980tHpZsrnb
g0Cz9zK7CT/KRe22eZmtxSzXw2VmCLcnZW051C1EGSfDZDtlRB3a5qbudVGkgjdNT/eYef3Cs0YH
i0XVf/M2ErFJMfrQAXxL9b1JKzTaRU1WKj5LWJK6ej/ReZOZhYq0S9Rle2MK4wfwwaqqb4d92jkD
BaMMoTavvAqCRKj7Q5MqBA+OEypFBiaxxvD7uQ1/3jYLiW8RmwBCEFsUkD1h+zGxH6CGfSL1sPJp
2ZG5DPnF4Mo2NttMjYy9BiUSsG5BkRhMPo6STCueXRYeiSVysyckpg14hpIF7bcuWLQaNGbPya4P
UameIfB9tAoye3VDVF/tY9OHDLWGpK26QP6nTT2dmdqf2wspO8KC+ylxgTWFQqw98nxP0dy9qCz2
o+5Cp2evEf1KNkusl4dj1o0chMt7UNiewNe/KemaxJck98zEOnhh0HiO1A7cpkPu2fw3GKaccAn3
EVopwxGMSeiNV/8ZleqOkeJS+11NRhdcccQqtgt4N2dUB5s7Zp9pvc2B6Kr7nxyUdsUeso6ObpwS
FZytxY8q+2VxNGNZUNNeXm4vvcTQxMbscdAKFiaKvi8n0p1TMIf7fZcUHoDedIUTQOK39Muuf7Hl
BIgdYrAIllaCsy0+zxaY6qrZycOfxvAtERcLiOP/DqKyNJvy3rD2FVOPF36y3gRdYhqBNomtlBMl
VqoLZ1JXjFpXmKXv2WChV55DVqWeOx1CDNrigUtkZRjZZSNiLJLYnGNiqOaeTkA0AlgXmR/aQLTO
gTbVBEoRE8WDalT9Zuk7T9Pi+lyBfSVyLApQ/UpUKbELMb3aqXyZraFpAqgRzH0FiORRA+PHbaOT
PDk+fdIXi8CH6qFUbRX0ZvXjFHYX8mnAuLIFJS7FzD2Nmh/gc17xpZKT/39505LEBZoKwGONx8Gf
pCyipyyr05XtklmFcFH2nTGAIWK2wLnaPTaAqWrT22yrx6x9v71Ykp34TNF/Waw5H4y6G5i1HzoS
2FmSXqhNwYyqh/9uDyCbgeB9I1B/8bDP2H5Jl0fDRAHVMk8x730OXZaVHZeMITajkE43AVLK2T61
ErdK7+xeOQ4NulnR8Ht7FrJjI4IAImaWil6NCI9mYOtBO5hq2oam3TapHprsowsfS3RFJ335Udfp
yhNAsjdiw4ramOiVtQt7z8zYfpnMsn0ymd6HDsXr4O/ticnGuCzpl/2fTE3pk8lk+1AtxgMPM+Sx
DdTaHT2sTbayepIzIvaqQBySJzEF3s+oQG+cTy8g3V2xX9nWC27zItI6EoattzrmhkAJZvEpq+7j
Pt3eXiDZbxeeeNwkY56lAHzkfRtkDfkVxvO/25+W/XbhcCNp3PEa6KighcQiaLt1+wU6BCmYo6ps
o7bkW3QaFhMbVUBYGPekBtYHQVlgDsSvqvG+btZa2iTB/Gej9xcTUtTE7hZWzUHPMtPRisFfVLyR
imIHtgEE2Yz84SF/BWBwrWZ6SX5dSfyJHSgQ8ioyrrdqMJS9dQwHXvzItagCAzyEhZ5s1TJQQuy7
CpWyRFEcVHgrsCDbGdtEvWmtGIbk5IgNKZGOJ2w3tVrQW+RFq5r3dJpfclKev2UcYleKPYDcII1H
LUBn3T8VinV9qgatTl6jhHu3h5DNQDj7UA1J9YjbFFJ59T+VgiVVnfsTOi7XyuuSsyO2mQD6S3oG
YadgNLUB4grT/DDRfq0jSHLPi80l2qSDLNU066DImIKQcvRBr2e5JLYORbrrCvZjqctf31sqwQsM
MygNGaV1EFovUNByhiqYx5+3vy1bJcENGHpL+gs/SBD3+Umz821VGSveURIci40iaR9GSgh572M1
j795Nj1lea6hV3h+HQnfqxaerd+bg3DLc9b2vI90bZ9O1c+IMOCWjP7p9rclkxB7QCCgXGQqhG2C
PgvhTdJtVkZe3RpbezQ25vL79igSZyx2grAsahZaNFpQ1Y/RcK7AwEusj35Yw9tIdlns87iAYoc+
KXp83+QHiPG0m1gL1xoWJEf5Mxn+xQfbg4oNZYsaGGHyoBLrqbXR0tWYKx5X9uMvw375fKdokwlA
Wh+Ui70PS/toG8rm9rpf/eUmEzkGrTBpY5DbLihwXFgVTLdJsl2urbkg2eeFgwuqlkbRJ30JmNJo
7hK3oZ8XYJnmpFlTr7q6OJiBcH67mbXQv+EN6LsGsN2h9BVx//biXDVKfPpyAX5Z93LhTaFD9jwY
IekE8RvKDI/FPSiz19bns4Pt/+5SDCGc3M4yeGT0LQXvYv64xFbyAu0oaxNHaeEqal6BUqGeS2dQ
q3hnJdBCKYY58/sE+PEJmVE0J87TtqsrNCH0WqYF+pKVqEeEIBkE2qeDQ7BZQKDA9d6Hin6kKrT5
bi/O9ZY0k4k3cA8Yvq2AkeIApwlpF6jQAI1ggI//Qnyet06dmpsc+X7Spg5EUh1z3Oe6Df6FE63K
A+tJgJjBrbJ9dHGM3crPut70iJ918WNfNq1FbrBTqpwfxtn4W1eKDw0QDSlVaBmaDLSlU7JvarYJ
W+Kps74jECjqUn1b4TGRQiHi9uJIjFJkmqwJC5HHBddT0RTPxLpoNHXZygwlVimySY4WGOqLeFIP
IxDCxpL+qfvsNEz2aZqjNQyP7PcLi8gHOx/bjlVo54yH+yYuF0jX8LV8ztUrxWQimXffWxBip3i0
x1AV0asmd5RQO9g57Ag6pKCPJWR7ex9kayV4ThUcV+CzNZfAoDUY3lnsaBCBmtLYQ5Vy7XUqG+Sy
iF8sLk108Ma29gLdXCBV4maEhA891Za1y5YodW/P5GqYjzUTPCmjGQhEwxJZgpKRMypHheKqVQ5B
5RgaqvuGsPkMHax2gRrHCEVOiIA0K0PLjEHwsCEKDyDOVslh6Hnosqr5Xdt8BVUpMwXBxablTEK6
mCpg2iZch2a/RnYJbmG+RYwXZRNfOTSyOQh+VldzKIYkWR/o0JmPVfoBKb+VKUg+LRJTVriAymFO
yKEctZ91Y7VORAvVu73tV6Nsk4kw4bCfqiJvCVie2x7p56z7qSXlIxiQvR4UVgC2j5CtaNcE2SXX
tQgO1kg36/lckUAH/AvgzXoza+HraPUrgcz1wgSmI5hSEw69lVHKDjpKq2VubotecXPTfC2M7kjA
zmYm9ibB9aoUyfs4Llsj7/xx+nN7MSXGJtZblzIdOJ9mdrCHc5n/ykPTM0zEytDuyadvJVcxRcHS
FiC9Ur40+qFOwfPQ5rpyZ6ZWByhyF68YhWQeYs1VHcaxhFaxeRhNe19lqN6h9D3GG0vDZboWdEps
QSy9jmY/10pmmAdtyjZhqH1kLHszlGTtEpB4TbHsilydnsYs5gfQBIH2Ch4L/NYgs3fybwGRTECP
/+uXScyorRYhh3zgqaiYA9aY7QRMEpjLPdKu1Y9l6yRcMbSGqt2g9fqh6F40E5Dzy9mk9orvlW31
xel8uVu6pid6krXmwdIbEhBlRjsjj+gr9mHaJQ3k0izwj25un4/rTUlYMeGSqe0YZF3VXAaqBdYQ
SPNuhrGBGo6tFzvIP7IMrOARIFV5An3pnJsOJW2+aRYdskedhhbB279DsqQiAsdYTMhKNAkugKbY
jgt4LcyCftTdGpG15C4V699dhwpBjyv2gJ5aurh2YbDdSKLCSxu93NpVq23iIdOB8be0D3SZDNtv
zUssyw5Jkxbgri8Dk1igrYDkE7QBh3KN20GybCJImQ0R1NnTlgTaYEMJaI/smJNYK41dko+LJdYo
wyW9FPi4mr2py1PRfrRr51T26cvd98XGLZRvIXRjqYcLeYDToqfK1hhU59D8f3vdJa5GrIMmfUSA
MIY4HpChkPca93pfAGdm5S80NtbC8suJvPKSEyuhHUfvTt8XMKpUiZB/GffdwldKEbJvX1buywoR
o1e1ASZ70LvumKegKMzpSolL4mDEwicPTWXMiaEdhqgvO2dKQQ+GxFT6NJt56Q7ZgGo37deYhGVb
LTgYI2IWI6y3D1yDYBlYc9KcAJ+7pgwh22ghvEBfNFUj9IgcqMJrF+L24XEJGQBgQzNv04pmKwdZ
tmhC1Fq2ZZgBoksA+EWvefjGhnobsXMEzp5OL/3vWa0QSICLt+h1rdcOUczJ/RLatadCDmynD8rk
DzponG6PI9kTsXxnNYtVRL1+keLqzhYPj8gm+FAQXkEhyj4vnG4jBiWrBR3BwI7eB+29q8FoEq+E
3rJvX/bny7mgcaW3TWWUQaQnw97MY3ZUNagfKvW4dgFLjp7I3NWyDvfO0JZB0tOzedHLneKH2wsv
sVaxLrdofYOEj9IEEa1f8xEyuiyz7yj6yT0KIrKVAy5bIyGCoIyzgoSI6TUDOuGhjXd2j3afZMVK
ZZ8XTrQGLWI7YiHuhSld3mYyDqDUxj3nzqwOf31voYRjjSdJOnRLrx6qEqLG2gC1WjYcqoj8KU26
0scv2wzhSIM118gp1K+DulncoVi8Gik2o34302ZzexaylRLOM2oxuVKxT5HA5QRBwMRZqu6hMquV
VhzJ98VyTxFnRTrWxXxIde0X7fAwRG/EHdi7f97+/ZKnqFjwAfq7ZVZsxkGBQgypZ39SLO5MA+RW
lxoZQD3ZXBReVlZLcu5EQPEC/q84NoC8XLh6jLUMekp05dxd7xpHilCwJx62acUWuw4YUestCDmT
Q9lmU7KhRZ7c9eGUZM6S25AwwpSzxjUWfQhq1qkbDnWgHAS4iZKCPy61flZ6B42NOTEXaGYOaTY6
INhOHruuqQYPXf9h7lX9AjKTLpu/Z6mf+dgvTq8Lw1GtKFQ7IJimbJIyfploDvqBBSQt0RrLjsSY
xKoPaJZK1pXqhBi4eK6a0W0gu86RELxtS5LTJpZ7IKzLqFpp0yFRh9aPSNztatXUNuFF8zRlerQS
OMmmIVwQRqwtZORTizws5J0ZuWfgnp+MZiUo/vy9V4I+sfCzdD3nFYKOwzgm+3G0NkVtgGDzXdVS
N5uPhZafgGSFtIrlpgt0vSE6O9Gf0QSZqOEpGWvQ+b0pZC2Wuw4EMpmI7B2mkqeQ6ZoOSl80Xlhl
zW5kBX1oQKe9g8/sPVLw/qe9cLTQ6F1cgPaRTr5q8WzPkeV7zDu922hZxb3RAi16o5DctyxIUY8d
pfsCVf+X2wZw2YArCyeWRut0ThlY9qYDHzU9IHmW30POsd0pLQdHFQDAG1BjNishiGQwIpx33WIJ
53MyBCyPtumFxxtiOApmZSo/FrpySckGES6QBDFmx/MY4lJNca/mbeni6cycpQE7iamGhxz68rfX
TmbUwo1ehnOrNZExHbLqlS+Vy5TZScNvUQvBhoQL3UiXPM9qQg686j7QAXWqhm++IcVmPSVHi25U
WsiU0vZx4l3sDFnokz5/vb0w11GL+O3CHlhad4maKTl0ULjNrWmfj+M2SwzkeyBVqpa9G1VqMIE6
09FTaM7fHlbmzISLve7UvofkKyiVUyNIR+jKtQ9Mb31FWQO4Si5DEepsKiorl7SPA1UJ/aVjQUOV
lctQcqsTITynaK7P1ck2DxnV/da2Qdf3K9WfNITpdhw5kRq631olcjk3X66tghh2MY0gniZlAfKa
NBzRk9ib4KkHqzukRKOVCUlOB7ns0pdxlsVKqx5yBYc4zUvPjvNuY1QNSGgV9j0VRjQ4/3eItCJN
FLaICQzaOGbDtpQgENLXJDJkMxDO97gMFc8TkAWb5pmHzy33YxR0bu+C7NvC6dYWyChDu6sPEjsm
Xl2GoAnKtHvCY3Nln68bFBWV6FS6jEo/oWIRMwbgxPgam6B2jcPkZVZsbzIg44xX88oFfN3pUrGS
CGbMqe0nRO35nG/yVHE7e8HzIzvUpeEU6kq0IhtF2G9txvGeGFkCK3lWrQ5E3R/a8rZA/6GJ1pzI
9Y2hoi4wr9SCZJ2SI+dZHmaTAcXYqpnTG93KUsn2Rdh5pYYsDyu1JYj5faXb/tBNjmX9sO3Z6yDg
XvTfumypKBFsFGUd2zQn6P8OQRpilds0gSiPVQdLmgRo2vvW25+KesFktpt6Riv9YQKsyEl1/rOz
9ENoALF1+6jIFkxw60Wd2unUQiinAS94pc/vepENL3y8wMjLtvDUDFqIzpyla9Re1708FQuJahor
C+E1CdJy+aUZ5c+Zqv7tuUisS9SNHeM003QSQTO2tNEpahX53VBHy3nG5bX73hCCf18MyCstVswO
WdIPfpNlv82Ft36jQ17keyMInt0qkh6apcoSmA2qk1Gu/zSW6kcESYCVASQ7LiJimQECal6b1qFM
jPeE9PdFSR/z6iKyp+VHanW/88pc8SnXaxBULOxCXtbUa5AiHiinhsPD/D62i7sw6UGd3u2gU/tY
t0PoGEDF3V492eSE8z8UwLOYkKA72AzU0tE+bd442YWG7SBZ6syk+Kap0f9ejnTu63KpkKtGFcdJ
MIWq+lvP33STYgk3jyPGy1Qjhzhb7kh5YRWcT1xZ622WeHqxeGtDPw8pmowEMSUeOlwjbACkehSD
7EsQqoMcHe0pt/dDciTFIi5qbdEQLjVy1ZOme7bKWqDXQMYbj2a7suWS2Ygl3KagBVSmxjZIq4fU
0lzUojcE5GGQ1+GG+s1BhHMfsY6UjdG1waTjtdmNj3pJ72jY7EEm/9rnzZo7vo4BMalYzuVQ77GJ
FtJD1CYPacJ3Sg/dPv0cK5mr5xCkrardnAGtXQNtZFTfc2siDlQFuLkZUx4HQDof20L7FY9Z4dph
tsZaLtskIdqDrJYCJot5OsTRnbbwU6FuoQcFLpcBInxrPBaSPkMqVnYhQazkIPwuA/rWvYCY4QCm
jn6rBnx0ut/mD/1snsIHcgRDzu6c3UXP8e/bVn6dyhi7JriDarFzpdMxMHms9qeyck8QxtybpXtS
dxGCzyDfm4PT9s4BXEOu+vds/jqn53Oy5Sv2KfF7YtGVpGVqRGUzHcpqCAqbvo8hOuwhSvZoVqPX
piz1aKeuETbIRhOChkrrF2r2KF2DZM1dlr86O9Zgas74OR07d+LRSpQtsRqxHAtt9lyzlLwPCuuj
TRp3ponHjcRHmsMZlLVRJBGJiH2dsq4aUgAiITUPecDZdoFj2d42DIn7E2uyShIldluQHMHI7JmV
CtBAtSfmvBIdSvZBrMayoggHSJvk4PX70xYZ2v4gf9z/NtlRGdRdSsOV205yjYvQ1DRWJzPKLtOA
3/bHhXm8AsvCNGTHcMEdPkD4Aw0b5SaC//jezSGWbMsapSioXeSBqWvbvqs3yUCfmdV9z+OJEFVU
48O+5loVkKV6sgvt1C3JgTP96fbGy2xKcAgF+IbjUJmqoEdOUi+oD8HLlc2Q2ZSQ/lG0ttfzeK5Q
5loiQKwhzxAp6RMls7Vy7GQ/Xjje+qhAjEhXcCDK2deyxgFLyMqnJckrKtZhszHV4iJq+yCL+0c7
0lEjJ7Vjd8zLxmafa/1+1ic/1fKngY/725shMV8RVxmWkL62O6QauhQ9Ix2k+QgB/HnRfKtV900O
+RHehF5nlPmK8V6C9f9P/FIRVdnOpm3OKaSWMNnGQRYF8pH8fRhAIbUKCbgucmJSsWirgEyMdAUM
YVFB4wmlJCiSRRoUf9E37Ta9oh67shh3ljVrB6u2tF06GvUOPBThnhDoONd2021HNPChgT1Ufkc9
oU5oG/GdPva9m/V5dyYF7X8NSpLsLozpTmNxsofUYLYpTTTo1wmE8owIUPIF1GBOM8Xmk2GR4vH2
tkkMXSz1jYVZ2XlaFUHYaReo4s6azH0UayupAtnnhZBkQil0tiI1D6AJ7DUL3zU8uquUeuWYSg6R
WNpT4kapJ85Blw6VyTFvZ3cgUCi+vTQS+xJreyqELYHatrtgKJpHOnReQZIImk/FE7pBVlIcsgkI
fgaA/BmLDfHfdta2Y2VBSmV6vv3zZUsvOBjU5vMhX9QxWJQf1I6cBQ81uqbpIPm4WNSL20kJl3nK
Ecsm545YxyEZz80q0ZBkWcR+hrlQssawI+hH1gs762pPMwR2JV9ZdUnIowlWqVN1NstqyUCJD06T
jhjnMEwCTtOzEkf3RTt8i24T3kP77wuWpeZcNTMAuwN9qLN60zb9StAjWSGx7IlWK0bgWLNAWWpt
12jKDGEtY637Sfb1y8J9yXynU1bY7H+cXceSnTgU/SKqkAQS2gIvd+52B28oR0QGIeLXz2mvbKZ5
r6o3UzX2DPAQurrhBMiDntK43cOv6s1t+0thm/2pSz8K3Itz29Jtk0HYQZ902hWPmnF+M0QpZHya
aJoe5qIfep9qw3ZtQ7rM19XQbktK5Rv2On00ECisr1IIBRwNyrjbymHJwyBhVh6SbGLfYlAo6rBz
Zij8KsD1nD8l1n5oGvqlcjO7DDziQWl7bqCWU+rxEbr7kwllHzfal7BHaIO6tRV/dxro9jlYfsqX
hds/MLeI72spyiAV707PAC7YcDEpJCREjCKgnDRwKwAnu1BbyynrgMG/+GuOdtbXRHbFc1+67QsY
6NXPSNbVM+yrrWc9szzUBi7dfl/IdjtDLz4c7GHcqNgqjsy1mitvRNpsT6l7I+bauUqqoYAuPwXb
H4bIvfA2k3FLv9RUmtB1JXOCFohQPA10B343LssATq3yoARY+Qpa4w2sFMoCikeJBEqvLzT74kXK
fkg6NT3lgpIQzibJXnrylYm+AQ8/63+VRNXXlXHkTgNJcVdk8yPIMC8Dm/qjYNBtHrWcIGwPLIEd
MyukcXewJdD33YwpbITTMojwIvCvueU3Grb1WjK2zWSSw+ETTPMirW5y232t3Dn2kRzdv3M4N1wO
D7YSCnJgtt6CYsiuSeaiYSph496UNWSHNAlrSCoGqideiOBfBB6NvnIOaTgYJL17IELO1MugnDq1
RbWZFbhlFnzRN0hNXqwSnncQNrxWfLaQz3t5aBx2MzvetCvTJPKLQjdhDHUl2Pmlk99qLQL8P71v
x0MXWiQeIHLXALhseTAfqaH73Ll/fqD1azYlEH0WVGwGmRyT0RGvelSun7auQTMbUOSyh/IkjKFb
EC8yN7mhCgJuPPHu8qY3m6iyoh33LHDdE/ITjaniaypUfJR5ku/qYoyHoNGjd5tYZH6kLZZmrLgF
gItb3MylU+3LxOl3th3/SgvH3sUmvRkj57aoAeeppHWvDKyhEyfOAntyyh2NXY3sLM52cYNmFdDb
Yte2du97Jb4bj7oyD4gcwHuCJTggU52dbxwJ5/EhKx5Yy6+xHG1QeVN1Peua5++XfqmI9cgzNu6n
wmrvRGbD80jFztGquloH8OP+kTVFvJ2kXfgZhs/fent8bS1VH6bco1+SuUiBBsJkBFoTckNYA5Ak
Np8TpB2pkYg1+t6CuXRga9MFBv7zYdvD2rHp5LxXDhQDcgnfyo44bTg5Zj604+jC4ou/lFmOKjfp
mT/38zOrYhf+LlP8MBUAwjDZzEfG4dfI4iLbaVmBjtvMBECu/KXtB2tHS7CKVVLljylCUFD0HP/w
lAmA+Iah0ZD8qprowZJVu6e1lwQdJse+AL0HCPG4CohbP09R88azhu8jTeBHjqZKoGlLfdetxfU0
ReWBZWOMtWnGjdZOcuRcNPbOzEUTyMwVgYth9NXYEOcZh2Sz5VWXh+VoQas4RhfQ1QA+lJGQR1FM
8DUhBC7hU3wHY6K08YsaISSrHNigxharjlnTJ9cewEgbzjzn+6Cg5j01PcTUCAEGklV6g+O+vO5Y
MnyDJd6MUivLj0r0DFKjDp2vyVSk9zAw6ShIODkIWCYmHfY8ZbsS3bawezcftcTwW40phfgafjNy
5CJAGBcBdSBTBOQrfMR7bf2YPJlD+6PMNpOGDOOgUwPFSmBtsiCdEvfRGXRe7t3I628SyNvFcHas
61sod6WPI6FwWS5kVu1g7h6FrJ7VswG8bKOq3IANhpCHaGR2xsF6Mj5av9reIlXQzYMC0bSm9lMx
U2jF25Tte1dY31quRhN0E2VPhXZr7sNuw1FBCTznnnGS1xsFMTp47lZWeVW13N46yF3Q2HPgQSmd
uL9jhsepzwQXcVDRtEZfJRqgzTO0stSBSGN2q1Qhv9piJN/PJ38ruStb5JVS4QMVIy1PHn2a6isb
gpk9OsLufGmyvHaDRXbZcZkTq8PBVDdPefpWpDfKqXy7IheS75UEc6kMErktDk5oDmHj2XsLzMsN
QeyFdJ/+3PwaTLF/cxxVvtOr5rmAcfIcUDTwJvYrj6vN+QVY6Rr9jztcuSJFw7A7RVk+Qb1bbRsX
lvXO8Ja75FvHYs9nPTTyzt9tZTWWNJdU28pLrWI45p073PZijh+w5FM4Esv7EsnkUzKpnC5BatKN
snQi7/XWZK5UZJ68qv/5qZ+wBJwpyC+Ssinqk6HDD1Brn4daHwXGpLP6ZFNnKVY2DYLgRPPgLu5W
zfUwTtkTWC7Rqa95dqHjtVJZLCFPqQbScW6z4TTEBtaBRagU/H7IV8gb+bXzcv5VreyN/4GfIhwn
bSz608x/YhPC/TYPQf4Pz199pZGzRD55VWqhK8hydATk7eCat5zFvzU8fRHonRD+1oe2gd5zHl3o
QKzVGotIQjqMY6ZGDad0GPwYaELKvpz/JStXXmKdUpQxNQPk/lTCuFlGL8Z6/tyFF6Gjy3uv1blE
6MjHkJfDZkT2+rlLLyovwPGceQLe6DQ0NzNgbTa7VLKvxIglmimebZw9bjuAiP8VWhqBM901gwqA
e/9cyF5imSiUObs+HopTbzu/OWYVvsPFT1B+H86/mpUPc+ldEUsnMvOQDKei/R4lv2nHnrQDWfp8
uv0DkbZL37SfA43TpZsFzYDi7jx8lfCO8TkMu1v7ws9Y2b1LCCmNIIYwNS5g4ObK5XCbhfQ8+3b+
Fa2t8eLYJ8LWXoneK+BFtKp9UU5T7SdR7Th+IkD9LOpKb8/fauWAWxpWJB1pE4pq+TSS9tGkUGT3
+oc2nnczCiiLiKPnxpcIcX+IAf/vGKDz9u9ZnVkDz4ZZt6e6kObabazpmjgYrgc9itgXoDDtoOvu
Rzups3DqeVn7qfT0bdwYOEzZqNlJYJUxXnaW5WYXl6DVjRiz0LDuh+xbgnbHbW8b+Nj3Nq9UkLIZ
tQNveHJ0irYQKPLdS1ysj4MSWdphJFblqKwZ+hOZIScP34Eq5nfnl+TjDUKWvhe5ZEOmYopLKxug
r37aOQQsaMqSWyAOMLXMQI2WyM3rRucXNv3HXxxZ+mEkDAQpHQMQrcYaSOiO3VHHBuiEw1ssdi8k
U2vv7H0r/dWO8npozTRk6hEUf430rRUXMP1r133/87+u246EDT0eFWJLN6I8qvTn+YVYu+6i7eeI
WKIj1/WnbPxW9z/b6ZIh6dqF6b8P3Oh4SkeGC9fWdVplgVLVhXX8OCpBVPXfK9M4igWaTfLIZ9Qn
TtVuqkx8n9vPaQCQpUlFAs5SPMaxOQn9pKIZ3dwp0FUZnn/hK1/h0pyi6Xrg6CS+wrx3u6uSqo1V
QoC9pmkfsJldSO5W3tHSkEIldePIWfcn2cnoi8wKcZrq1tr3CXUvRNWP80eydKEoHWUNqKz6E5qB
xxar2wO5qYZvbe6GffQpGU9OvPfX+Nd3b2pliS5BoMiHJjTkzY6+n1+HP1CIDwK1t9ipuO6YVBrz
jMG0yROK3OQKCGRyqKPa2nvoq8Q+I9hwnUfgH9KV9GEmrXxtUzKiQ6PBDnGbNEizyNz2OtVh3rqw
C4yjYmdDiWmfzTY0BJqcb0ljzUFdTNWTShwL8thDcjAqFts68dpdr6UJqtkd/Bxiq5tOJt7WOGhN
xbAw8MshowfaR7At7/PyOnESc98OWNc6UnEQNU61KdsxvmGicd9pRRiboicNVklrbSfacN+TEEoY
mqrZU9uz75OSjRu7HDP0Jc0lUNfKVl8qhpUq0VmTxOaoi8YEOaR69pY9V4fzC7XC7yFLtbCEyZL3
GpGEFJ3Y917R7ZKiyTazTd6bwvEIKzJWDJsElu8whtLNtp76JHSdoj4QMqPHSesynDF+9x3ov5fw
cyysQI0WjGIFd24gwTFdeNaVN7HUK6pkN9t2NGLb0eEpkdNVRfqn869h7dKLeAql3KJ2ACg/5W00
72020GNWm0vg/g+vLv7HIaGOwOTQ7shJMxZyJBO88y6UCR/GCVx6UTRpSjKYKzjkZFeJfS+7WIa5
p746ciB7OBnDRlRDlez8S1q517KMKmZLmqxDD9RQowInKQEN6neF0jCS6GAvwtNL0QPh53/B4529
/29Y6rIkKuGgSE5Vzb8SlV2zDG0ZRZ3kwiG39kve//yvuGeLOpEm8iBjOkdhZW7zTCEFS8PYxZDI
zj63NstCq4JoT0zmCeygYbyOWjT6KMkPGR93elAP0ubC/9zCLILtDCZBagpmg3x6KyIdKpKhuX0z
u2+tvESvXPmGl0VXaqwq54PUp4qkV1Xn7ZXuLuzrDysILPciS1KRXeA5XfvUIWv13dRqwsS4aPiR
byxNMA1UFuxBc+czfQbcbrHXTZ301FGG4G3R68jOMfFoXz63EIvkqS/E3JYzNPoa0pgQTb5gjjLl
VwPd1wm5szR9+9yNFtue8UxV5Qy5u6KPWTgwmm6JJZOgHlW9aVT61cvLS92yj5dHLGsufFnS63Wu
T2xyfldmqjaCjHdSjgdTwcGsHalvksq68C1/mFsJsSyLKtZA11NA9zRlXbWHgsF8EBb6TDL6nP4C
brHY/WOr8OoKaZ8iPdk3WSSKg6wuanN/mILi6oucakQ31M0lgr0s68e+bjG64cm9XahH6U6/zi//
2ktabPjSG0ZgnVxycuzpFHvdY1HQn1JNnymH8BPeY8Bf4TFuy7pT+UDeWSObQcGiESZon3vyxV63
04lZ2kVMTBsotWAmR4bvZX8pn11794utTRPSpDPDx1NW15aThDl6T3bxa+p+n3/6j4MgjH3/fTF9
BzHEMdbAOLf0yxilV7JzL5A31pZ0saP7aSo6JSmW1NCATs2jydSuS+IL4NWVN7MsjOpeRbVogcpL
ABsgSOzSbj9A6vGUF5W9VyIpLgTztRstzu6K566UjYY0fdLA2AB9lD6AJLkIrWyMjqCLXLQhfl/U
/2cJYlkiJcAEmLgBI68f2uIQ66kfgwnA2ABD0XLjgli+xdR8+t0Wk3WTzt0clFo3mM8NRt0x3jt3
E4ULb5Clqj6aAWrjlmNRv0aOf1txOXVBLEc79Q2GkjLQLVym/Hgi9JLa7cqbWhINSUZljtTanDBL
9AJRtP0WOLY4dPMBNtCtji98WWv3WQQL3aNDxvVonwo3vrdBAMMEcoz9nHg/YD164SYrh8SSayhE
PNnzzCBonx4mwEDmtvYxedqqYkQxBLGK/EJStfZrFgHEMZkra0yHT2DpfDVec3yH5/lJO/1O8ZGd
3+Zr91iEEdlTr47HTuMYf9MYRoBz75HfcXmJdbb2shZhhJV1pBvpNSc988CaY8hTvBbO4JdQvovY
b31JlG4lpizL+1TH7SRm7MXM5mHhGkAejLplbfn9/Hv6ow/80RZcfFom17HjOeV8isQwQdWrTQT3
TdYmUxi1SKb9lOrf8ILMvvMYSGofg7d6W0odXbnD1O/prEefDna/GXPRHb16/OVJLa4HocegZZbj
V1w5QVIQgykdT75hXJF965Tpbyzhjl9jjiUBQ7CcwM7p/mCjJMAwLQwWfcLm0bexf488ipqDqEi3
Ke2I3w+dKZ4BRiquGioh2Fyb7MWxi/e5OEZbWdcMoZOnyaZPLSqCRObFriDFi6Gle6qQO2xpXdPd
KEf3qLvc3lDbqQOAaeRuwA/fohkeBdOMlkXZmixgAOQE7x3l0KlM+dDMLGU+hXLstph7cV12Um4H
YAwOLpSidxq4tQD8VszAIAh2n2STt9HVPAAuoFJYGNfKzacAwLKyPjRQibyehza5b1SWlD70DF1g
O8Ze/zi/uiuHnVicSFnPmWNVSGb7EkPLSpI32G5cAv+tXHxJTM1jp9B9/w6IbG7d/hnB2z//1B+X
dmJJS3VzAZMoLOopbo1feO6hli+gpfop/4HttT1/k7WnX2SQdjwmTd015uRkFtx1aI0kz7s03lrZ
tUuDVgMJ9KYbe3RI3Z6GwKdGfly7GFwSO9187vkX+zZvITkEpCg7eSJ+MqCk+ty9NGxd8X9Hj+ff
JKnIXcjIt+/C8TQvrqwmYRsN+kcIiXFYVNN+3OuUmH0dQ7Omau3hTslChDqpi69uZzWvnibTUUrJ
LizWSrRd+hFAlyxtBYQBT0nm7DVoYvPY4sQok95PU2SgbjNqf0wuufj+GfF/FBQXJ1QL78+29Sz7
NHJ0RVLaAQ9Desq/8dp0G+iD9rs+Arozb6bpZ54oexND6XFjF326nSsXSoxczs/nF3rtty9OsnrS
JbJK5EiVVR8pjDf9zjLP3mhvPcabYKgs2zfiklzYyrZYtipbS9gK2kiQ/UtKQFIbf5ovDTxWjuRl
m5Khg+zoETtuGK2vc/w2pZ6fQIDdoxfOspVnX8rr94Z4U+3grBym6MZp2yfhyPD8Iqxd+n1x/iqn
KsVSuCDDFQrmUG+ZoA/5uyDc+WuvBIulNAZ3uCqGBkF6ssRTmXHiR+n4ArfcS+zDlRss9bv7yqlT
jUPrZJURGq8gk6bVDy7YJQ6u/DiL54sv1CV2a1LCp1PlDZt2+oaC+ZTnPMjYc5ekG7TzgzxrLsS9
1di0yLySxJieqZ6dALy+qjsMxUlSRZALbbJDUjm/rCa/iZzyF6TJtr3nfq/HFlgUamaf5anyiWwe
z6/byve8ZIXrOQZJYsCDwDziF6T3N1HmvDb98EMY50IVv7JySza4zMuKaVa5p7kDfXCw/XoqfNVc
ojSsHLRLJnjKHTtW3NBTbkf3vTPf56X1vZT8MDX1O/D8Upm0EsKWot5m1EPDqdOdTG8O1LADqwe4
dDqvELR8aIboZYQu6/lFWdmoSzp4X3ArQQfNOSWkvlKoLv2uv2SQvLLgS9I30H9pZWLuYMzf/7Kq
KrRHCCQZQEen6QKbZe0W7z/rrzhTiqjzBku577ZTmypu/LHptu6MtPFid+5jRqEQS9K3TVtjZmDZ
TzWIBSavfG3vavH+ourAqQANS5+5oD783C6sydqPWsQHQXiVitqCoNucsMCbmA7qyHuk3rDVzDyd
X/i1myzCwrvdJ6QGsFXSenokOcaPFUv2rkkICoBLXtVrG2aRT8ekAYp8BttlJCTBGEiCStqiFwPk
QZiP1QuIIxe6wyvf8ZLJXQ9z4XmjQ1FfpneYuH4vuXWJKbzyK5b8bdATGq/KM3ib5e6JRgNKmvQb
n0zg6eixqbwvn1qRJZfbCHhqubBdOqLGFCEseQDubuS48XRjwWZLFLvz9/lYAkKIJavbpUUNHU0M
tVrZ1rvChkyr5tp+oSBRwJs5L1FEanpIc1aHA49i39iTF4DAwR7OP8HaYr2H7792bYJSESo06FlO
1AvjsntNBwDYzl97JXYuad18GiZWZ8I+wef03m7k3kmTYxnph0EkO5N7vyf70nB25bRZUrwtOJ9p
HOPzyeT2LUxot0AbHVDOXnhLK2mCswgDFVD4umToG0degh6TjTFRE0E7QG2ySsFvw7bL0EwROg6S
hZ97eYugAOD5SIEVmE9TR6LrxEjvKkbD6TUZ4xRKjAxsH656VQYQA+WXJpMfI9yEWLrKQcsfGput
bk5AJPUbnQtyl+huvqOKqGcOAN/XDGKmm0Gq4i5H0hfYqu5vbC8t9wBBzglIVQLcIiA7oEZv0dMs
uePD0cu+0aTWISeRs4+Gxr3xwNQ8aAX3ByfFDwU6sLQu9OjWvoVFpFOdHEDHnRAjGqsL3c6j0HqN
+BvKPqBYzq/Oyj2W1PaCORDF5LQ7qRgdOhiW3qRRkgZZ0lzoaK7syyWPnVcJ6UWns1PBIEClyE2R
g8z0uYd/D65/7XkwnKieOmEBivfTwru3YXROP8VnEOJ/TPVsgH8QTaHjkYF6iAZ2XHRhX3w//+hr
r2URrjoIXfaA8w6nJO5+JYl1StvIXDjr1679/ud/vZYavau4tWR0JHj0m7kd5o1lm0v2rmuhnrF/
L99ypvKidZOTK7xo53WUhhht2mjvQjZAJyRBtQ7K1hdAu9TVyNp+Z2FyEcLVfHg4//JWDk9G/30C
0xSuUjO1jk333XDjx8TaFEmBsULsk7rbnL/LStRfcn7YULpwsnezE8u6G5YWP8UgHSgxVB0wGt37
4WVebMykL3zMa7db7PZplLOjZRcdZ/lNGjAQvXvK6UZy6ZM8vi/bS23zlS2/pAK5qaiYV+NGumav
Uwu8Fed3nrEuVRorWeCSCGT1riccByl6mVuHlHdfEhi2DIUV2ma+kJmt3WKx8WltD472THbKvQl6
4A701BO/SMFUzC/VZSubaEkBot5oRURQ56SbkQWDKaqXKCXez/Pf1trVF9u/IK2JOOYjR0EN+LMd
ee2Z+XX+2itn/J8j8a/tr2GaM0YttATA/lYgskTqEcZe6se7ovDOzu3xQYLtfQeSn3c9VwMAfOfv
+7HkthBL9Qgx1NkMhcHxRLs22bVEywOk9ECCdlsF/rXRAWaz7TZrvPLKA21rCzCKBYnrTvgNzuGd
RFq/5a7HBh8+kO2esaLYlABgw4SqjC/FdSrfw8QHnUV78fXUKS+jqo3SE+k4oJTl1IaVF7EAUSu+
H1P3wZvgf6LG8kvkNFVQITXYtDkFp5fW0U5KMlzZ7bt4tOXW6R5AlRc1xSxQzHoeMYhEZY3xTZ7Z
V045ER9OgwWIzlA6itjkhnHk/G5StA9cR79TSytskVydIjV5ITpQFK0FOHXGLfumII4CykH/3Rli
KN2n0n1lxq7DrDF5MKSM+yJ18xDeuRXs5gzE7gdq28pvHMo3+I9EUBunhNCf92uGKomN2AzKYuXJ
GtoVpAzaGVxsOskxGJWcNk4Dix8QHFI/r3RyzJNq3MEC43dhdxA77T211W0ZbV3WFkEsINRFbcnB
ueZ9EcCkJAJEoB+HBwBt3YfRssC/7b2o7P0hm0QeTNbA9m4BxS/fneX0BW5IRRt0LTJr0K5nq0UV
3ACx1PSWe6sji4HTTd022WieDk/AFEoI/zNXvGVTiZ5l5ybitRKGBCrN5CusuZsXeAPwr9oYSBxI
kBFC9t6ZNrI9ZFZm+w6ox9uKMrGNcNKGwNN2YNvZ3Jd1g04r0FNBURjANIEnA83Y9lAdhV0bD29Z
12IVUyj+mKJwxgAlVfLaJq4NzoThJ52rCB3wKQcjPiY6nMG9+tGJQe+sVo57x+XuTjWTOhQAMO7T
fNabXgImY7nWeECDHyxqpcUt51V0Myc1mAZdk/L2ym0JdBAcNmE3sN7aFpFd+5mYpnud5GhAe8m4
laqttr3bsoC27IXZKgncwpNB7jZxKGOk9mycoQ3WRfoKnjtNCLlcGlhj0Q6bKunRRifMsndu0sMR
OfE4+Eu6cKYphPVV2m4kISLdlnUqsy2hliyCrozyq2hi82EGJKEJJ1LxFzGUCiY7RfUALSp42kJG
YlPXGcfaKMzg84Sz7y0X5V4qnt+7c1Xh72dWHyAJTnu/wWJtWtVC2X4s42OEPukj70Zzj1Di3XRz
UQfQK4EoB6xPQf6jfQkeumGEPYMk7dxLZmgeCuKqU4OtsxVpGkRoAuwhD+j5HLoLD24k6h+k6bo+
5JOIgsK4P3g5p1fCwOQW/mIdIAm062+jSOtdBGeJjRJUbjJaqE0NwYZnIvpsRhgCfRoc7XQ7oIx5
GuuMPGtMXN5EP82O32LWt1FoF5oNeGf1gUVQAVOW12E6G+Xzs1cAT+M0Fuacea6c0LLhSuRMNAsQ
sCuMZrt7OFXD3IywYktduJANwDDgewAgJ94McCh/1laZ7+dZJUdFeB1MCsoWaZZ9jREu3dq7GQdb
+wP0RDdWglGF51gGxO0h9TUF4KIaVXugmPkGbiO8AD0hN8Q5VOOlQq01EwlWwBJ+OmXX0eBEO+gO
wGsyKr/ARwZmR5HbBKoq0C3szI7YFg9FnyAnTvIXvJThS2ZV7pFg74ajmF5VXDE4Bg6Vn4zeC6Bc
JThCqf29qxr7WVJgBnnVo7iqktCMNYbMKR/8ESF1O5RZcXRtGfuAUBPoT0ABu0+b5h762/q3l034
W5HFV2JOOSJll72eP8DWEqNFWtkpt3BlPDknZP3f7AJusbNx7yIlu88l5ktrhW6OIdtg8ujoAP5y
19d0DkeZDNsLj7+SFi/tR0ZWpbTQyXgiw8yg4M9HiNjkRIR5PrJXF0iV0MzJuMsTDUMSd5jzwDMT
21tzFG8aBs0nP3qG4q3jo08MzxQon+S/08mhAYmyaQOWXVn6rpcouLFoL+iB09zmcT7uqOT2g26Z
OXWx7jZjtOmBL78Z4rncKZOb71kE2FAx9WVoays/6MzM+6GzoNhVNnX9GicOeeuSLL2PPde94pnl
HHQ6ZAjpML1ScFLWfl5qvqMeLLTHEenFBloV9hVvRykAkuHdfWFb5aEncQ+MK7ejV0wo5NaknnU7
V1F90Ydx5RtZCjUxNgNTK+oJjKFmQjjUhzn3/DxiYU3dEDpiz6wrMSqI7keveGRs0j5rIFAyx+yJ
w2EVr7V6Ob/eK0nwUrKoGC1qTdkUHXOxr+2rwsoCQm6p4ZfyufeC7oM8aclOfzcrJt7oWcdiak9W
2277GYJdNqMBDqAwTZrjCBSGoP2OYa8SxdEHuWut+vv537fyOS8Z7B3JuG3GJj/NTXTKu44Eud3t
BQQiXe51PlpV7oV9ufYmFwWzVrM3jim68WNkv42muJtK6JUPbuXDPOKSBtTaTRZlc20hnR3iJD4J
8ovxnxC3C1J6W16iXqx9mIvgRdzenmbmDSdkB/2Gd/CubCs4WUFt4/H8eqzdYdHIE31RtsM4yGOP
7y26z8bH2f3kp7yofSPQXATICdExzukxz0jQoJZL+/uGPJx/9pVvacm5iEvpjoKhU1TS6jG21E+r
7B8i8ZwkwG929FLLYKWs+x/jQiQNoAK4jQPMyTWRyRxUMRmezv+ItasvviBeIoeSXiqPliBITfOD
NyYX3s/aQGqJ5m9jbSB5hKbASK1t32Q7FpVXlg1t3ml+jamCe1/+LCvk4zi/Prft7MUH1XkMY3F7
to72fNvar07T7Pr0F3R4LhyIf5QFPwhg/+NU56hOFNqZJ8h1Rtcgd3SR39fwtaxmNe9Yx6cQbr3R
lxnFQB6yzkYNYCTYvZbbH3TZzxtT8uK1TKLiWFVId1OPWbvKLebO7+y6OMDONX0Y26rewcBcBUZy
+qlchC9RY/E099D+GbxjjCDBcnnLouRgi2xz/lP6eC9jSPZvB0035eyhQIcgYAepKMfDqKRxC4w4
U+/uM3cQS9ZOxq2mnxJglcGWh6DTsMmrR35Ro3glmC61EUpH9lVe5OjNqREWxA+1wPACTi/DJR/R
j1+QWPJ0pDS20yXcOpJW70syQuSNtD9qd7ywlz8OSHzJBmmjJKMibZ2Txahvm59ZDxDjt1K9ZvyS
QMUfkuj/P39UOv8ucsxISS2WlycpRnaTtEP9xUAibWOqyqC8nof8GMmp2UcOjZ8SMnjbPLK6QEcU
iV9XsUPWwQDB4uOwKaHfcOtmVn4dE0BLw3igdWjbtrD90RuGN1TsdJvVoDdB5AzeNb4wI7mxvMl6
cpSer2pJ9I2n0HqQgNNCfU/M29Zw0N9GM26dRmc3dI6mx2KoMoh6wSlop4Rtb5xueDFTRh/7Di7q
rWt3J8wpmtfZaywJIq/npf5Yl0g/KhSAVzRuxtvIHbINxJftzTha8tjOcvw+8gmst/84u5LdSnUt
+kVIYIwxU+D06SpJpakJSqoxYPrW9te/dWpUlxdypEyudCMVHNxsb++9msD1nKsGfq2AxaD3JSz6
Cjcotg9Avnv2RpsdAwNfQ38s/E2douAKkrW9KXt09wINQuzsQgRiLuoE4NJ+iFNbi71xRLVrnbk5
ZL2x9tD2yqEm7o/NhrsVu6LMHfZoqEEwC/vtikIRqQwz5yz/6HYzxqN0PbOjBU+2gkpyzbXn9/Hn
W/Dj84L5i/gqhlHZXt7xY5kEG0anb0GuDl969JL7M1bKz4iPjo6BGXGU1B75Zg8k23/+9I83H2SH
/7tw2zGtqGkteeIT8SJd9RbcBLw/0iTWl0A9LDi/+d8aaeYOCRgcZ5F2FcOYO8qb325+qcS4Ugll
S+YPocIMOfExPLe4j6d385N+I7AUvM6+q2/WD/LCX+bH4dtwDYzchRP844jIgkVy4JYKbf66CHBg
DPfaItfU0leJXz3nTnqhlbc2LYsUs25pP9XM5kf4yUBAboKKH0nGzTiWF4Li2gsWC3aSfeCoDIde
kjzb3hTlpomFnMPPV9XKdlhKJtSQtpRzq/gxbxQLazrPsR20l+xPVp6+ZAZBftBLmqYOjrNDIiFB
90YN+fMfvjK1S52EeoQLApgB/KgRNXh2fWbkc1wls9S78IaV9I8tSUBQCZhnMc24ufoFjbMs++PP
MIbo/J+iFi9FZUPRF5rWQr+OAjC4r33XYpszgTBoIJB45HrEIUism9pAhtJN2yku57m/kGauHLVL
KLtuglYO6cCPpKl/oqQXZuyhtNOIOSXsSPx+9/nXrC2ARUiZbDHxFjYDEOqB8CJKsfoh9az0QsBd
2RpL9DWkC3rtCXc8oZ+uYtQzRViS4ldlXeJCri2yRfzIeww9znN1Gol8Q9H9VA3AbPottBvc6unz
IVr7CPLfqOvD8bWYNBYyhSux111ZxY09//z82Wu/fxE7XDl0UFmgEFyBHjJA8rqJ0BCAWWnpCpRF
m+JSWrWynJYQapHbGbx0GnpKIOYKNYdvPdfX9Zl/oueDNsX28+9ZGaslkBrS6D4fBmyOGvws/eSW
6JDQh689e5EYBh386zkaA8eSl1GjzSZXNGzb58+fvrIRlljqSumpqSzCj21ZXI+MvEM47gL9cm1Q
zpP/z7FdZUMl7Lrkx/6vVQg4eH5SBXGph0uxdu0N57//84ZJCci7uA49QatsT1i6oem0G/xLGPa1
x5/H7J/HD43jpo6LscnyQ16/VMVvY30N4gns+H+fTexMOTLN+dGmdnIPn0JzbP3EvRp6SH7yfE7i
z+d3Zaf5i12Me0IN6BbSADKehYcytL+g3eeFqL3+TjLvwltWRoqdt98/I5USP/WGEVFbkGFngvyh
rpt9r+cLIN+VXbxkB8lhgBK1gxSmcP9YuPRM8PEkEJsZ2ZubXOIHrb1ksZikL9vC5yUwiRA1D6Hf
/Wu2aR1ljrfPLbQapzn5/vmcrI3WYl3BK7qczvrUp8n/1fHHvvqRXqo6/YXMfXCNXFIXHDY7XY1a
zWl6QRW/ew2eUc+2ypBduTpMwubGflQ/HppvXITmQoA6/+yPXrlYYj74xHM54ZXlIIHv+NNeUihb
m5HFKaFzu4OKPMr30hl2gZWMYVkJK0QRCAZEQP3ViXUJnHYOph99w6KmqZlnWFcwmMb0wJBLcBzD
+Ywg9/0GFnlVDx05WHzBj+jChlkZsyVPwUq6uiUOPo3BmfQubRu2A6+g+PP5AlsZuCVNoRNWB2Wf
VJx09cfnAupPUFrsPVjUPqEz8LV735KjUGRzMucWysAUEsJO2sYOcumhefv8E9YGaHF4CJePdebT
/MQEmqY1u3On9Nvnj14bncVGt4wZpHW2HcmGPA/HyuwUQmPXg/rg+vU3A4vrz1+09g3nv/8TFS1W
uuixC3Uy3Jt2eedVBzSCu19fe/riBDFpB2OpimD8Cbq1WTndIIHN488fvhKilnZzyrWKntNGnlJ4
6HUViJjdT5AcL9wl1gZmsbGTJkgYKk3BcSSwIKkF3xAInG2+9tMXW7kg2cSVDNrT2AAY7Lfwluqj
SlwIdivn6ZJmgEEHTwZskGMZ3OjgapJtWGTfquL9Sz9+yTQogMqh2L78OCXv2mmABIDE/CVtppVh
X/IL1DS5WZAjk4QSOlAwDXQCfRl9/sPXxmWxX71AaU8ndnCk0/ccVQDw2KKC3dQo4n/tBctdOzfe
QB0vOY6Fs018cNITG2IXff8cJPKS1ubKMfB/3IGBWqlTnq+FQzJFBTcGZdX0pGT7A/poj5U13ZG+
e/78i9amY7GBAdHx0hmB+uQwui1UuXMM+1rkWTIHcjM0sgoqgCNIFfNzJQLX0UuQ0ZXYQBe7txm5
yRvWJ8dghOOGrtJQwMY9hK7H7msDs9jBEI4fOy9NkiN4SC+wgDg1ilwYmBU8NFtC6AsGLwupA34E
pOJx6p03O3X3o+I/LRt2JCSzMsjiNgdeOX/OlZw4879YJ11i63M1dZPkHu5xrbMVvLoBym83jMXX
ag7u+bT757Cx1ejMvgvykPQngO8gnIm+V8ODr22/JcDedW0u5gkVepT6QP4vIrf4beNckM73zyd9
5VReul41CYXLjmj5kTXTgZLqd/Fce1ZUqXaXpSS98BkrZFioOfx3mHxIW3RO7wTHhDTpySWTfK6D
Kn2s0w6C42mKktZYNPDx4BaQaRmjcZ3kAME4REdi8L3XCq2yDZhyyYU67eqKXIQBbawBliMUtQNe
3mYiu3U6GJBUmX4dwIYJHdrGNq837VBvBpofeJtcSOBWQvYSmI/8qgsc/3wcTM+6KUKaEDRc38nX
EFq4h/93qC2raXx4YpiT54x3xgDKlNiAXRJ2IY9biUN/XQv/XfFeYWa3hMkLunOhA33rmmbAXPoX
lsrK45fI+74Ge9WbkN9m5TM0XsKufErp10L/EnXvyTyze7DUwOoa1KGyGrFXgJxcuC6v/fJFKKgB
9SJ8xC83wa0NUHFhB/ChoRcW7Lnr/MFVaYm1ZyxPgRCrUDvPZyg4WEpt5sLpYdYDeyjENrqzPT0f
e6tjx8Fu+0uasGtfdf77P9NNAr/pO8qCY+d2uP0XsTBPxpku5C9rT1/EhUTiri9m9BsG+T1z0r3B
jV8GlwT+VoLbEmzPhUzqmrf6lEx2/i2Dt8EeSpnZPZ36IPJm5e/8hKmnzyPpyr7+C7D4Z6CSNlF2
bSOgeOY5hU6217GwBTaUZeUXF9hiZ3Mgwbt5PPcq4aMV+X57Hxj3FZru+ot7b5EB6Lw0TDqovIHN
E8PhI3K6ZtupS02GlcxriQts8jYN1LmXUVXtdmYA9HPr15cGf4nz63RakNqq0UzkBQ2ZVDg/2q3D
4F46XRSlXZnhJV8ydWY6ug7Gf4A8W1m/zfxNeFc8dy4M/9rzz3//ZwW1ZMzMDN7RMZnevBJMw7aM
+6GKIBZ9YbutBJElXNCyhJQGkpQnS35v4P3byVdBHoh9J+0bZ7zV2SUC3Mq+/psH/PMpqSJaD53J
wAmdo0kRaGzV4t4kMEz+fMLXXrA4vgkBc753pTkJmLZHfWAODclOI53fPn/+2lol/50LkoosbwVO
6bQZ9KPsfGtvN0n7tdb636Tkn+GRrgzyGVf946DJvtBAzpSi3ZnikmDhyoVqKdWclUUPIaIhPwXt
vnah+idBi0h2gtRgEAfwwFRfW1BLzODsw6IOcLAcLbfZzcOzpsVLBtMMdEysoQkTLv3rqa/0yfKq
9p14erhwo1gJ7UsU4RC0RQM6NtI3CeFpKLeZctgAenRAWYBlj58vgpVFtiRB6bqC8FmFl8A6JRyc
FDpr2b5Iv3ijW8K/eNfDCM/jCrxWshmIgT0kDCQN3X3+61fCyRL/VeteUUtNuHPZ3TMH10Kk6Ym0
+Xfo/11IStZecd49/6xjkHVsPvcctwfyWLOboYIyO8I7udT9XpuAxS4H1wsOeVluTnMKt1I2qfeB
i5c89zdfG6LFLi+wt2HShoiOK1zYTLDJvvbmtxGQ4M+fv3bvWcI3ja/nboCw/0lUuXNMiTfcFC7o
atVgDzcer8UVH2UQU5F7V4E04ggL9SAictRXYkwg0oAzc8NEQy9cPlYUw7xlj5yO0DvOtQbAowDT
EZfL4TDkuBFbRVkBvlfx66Ho+9jWs7vtAtBU7AzG5iqZoC+dYXoFOj+X0N4rMXYJPS3Ss7MeQ5Sa
iuknlDyjLO8upa0fPxs6sP9dmc6cC2jUMHLSkGqANCwgDXUqXj+f1o+XpbcEDXay9VKXpuY0SevV
S6d3cIyeS51diG1rj19cJGgxqqCFkTuKJXD8bAGOSl9K+yLw6pwu/v9Nwlsix4wHa6IZQiAnWs7J
e03s8pWBa/O9YKWst03NCQqgo1c/2HP5lnLON0Nq/BDtTPb9a+N3/vB/wgZNutQaLIVtHVgyBK9A
bcoaRuQWRCcfPn/Fx5EJLPv/vkKCYS+bxvOP4xkUADMcH961ibli/oWzYeUFS/ha0lJorg/cP0KF
PZLNTgMt4/AX0X8ptMJC+b8fUM0ppAFSC60quxkObLbKeLQKQIBc8C5GztILqcjaRlmEwIBZEO+C
Q+GxJN6pdIJHoP2eP5+Dv/esj1ba4sJSt153XkioTsPGeg8cThl7xociYkc9fcuZza7kqKr7pEjZ
JsvKZgs7oOG6UZ4JZ247e+43EkTaHhTBmSc/R5rpqHKaqQtlCeotXHvzq0l59t6vK8eKOktjmAjt
u0sp+ceJFGjV/52FRIMZPg+YBRXccuWGuXpy7SCEnslx6t9FdamOv7Ll+WIWqq7HLGAXnlAp1XCY
LjT6+CWkPsfUxJ/PxtqnLCYj61lZWYBdHUGXFtAoHdEzgGzOmL12dnFG/zz3dnlh8a59zuIimZvC
nWTQmxNTwX5SoHsnY0wc9wLEZWXvLXE/wqqHaawKc4KRbxFqYAVQF1UCRNb21Gblt88HbOUtSywk
xDVJDbYgP3Z2CxPgp6D/0/SQ/zXNheyA0LVxWpxSbVJqz+FwASJB2sWem6EpauwKksag+/zuemY9
2EC1QVEZ1NQqQtUHbHToeh2KSTY/AmpQS80ORhmyK73ihykDct37lrsLUCtmUcL78ZRVPTBAVgHc
WmjNXuZA06oZYDBY9LgViNatb1htqas6scUOkHX+GtgjiT1HykfJMrFlQS+2Gbx3tqAbig0PJg4m
duskYNFnrQy7xsZv8ZIyqguhHhNUIN+B33k1kJx7chV1cc/kCXrh0zSbP20VZFeqy+ybRAZTRDlM
SzWMva9GSpstMmIe9kTJvVBevZOucF672m2izOZpnIxWvkfC0Ox93f10yp5v/UGSnUtMv1c2+SUN
BFBRFavDydTyMFbWj9Gn6ttU+2rrQjXqAYooz8nU0o2wZPWnrhIBar1Vb9wuULduneH/Sw2D3kRD
q5GNGMReCIi9p9p6c4sCjWvou26yru4g6AI1cMMS6DL7qY5LkF0Aqbd5BDWD+WEsyA8gGyDvQPz+
moLFvQcbuIytaqwOuBmDgK6HLPIzW0PDmenIacpf0FwWsXJGyLVMfg60kJGgSZ/xHbaB6MBcU4g9
eKQ6Fq1fo29S9SgwBRNgj1FpdHCb6hpHhNePdtT0eQCHe1h5omwBwapypiASFG8UGVfsej0FrnOG
jXaEqii6SNAj3ad1q59zARy+O7negbmjFdKGtFuUyl0rrKu03BrbC+4pLS0n5Cntb6WF+j3t2uR2
KpSznbtx3Bjo2t8AA/syQKr7oLKmerKS2tnWUK2+b4d53jUthDBCyynUu5yp6kPwst2QUzpuCHHl
JlGF+ZFb8x8XXlp3XifmGFPTqxDAZ3fDoFa8yTi00RLTqc2kE7Ol0NUOW+71KWQUlH8n2jG/sdFT
emgrD/L8HtQdMBIpdDZpDxHeRCYl+Kne9ApRHHcL4b85TOve2dd591IolLeHpk7uoMcPTQvjpvOt
thodizPbO1ADVslU9Fdz7mRbSwws4nbSR8jl+fcpA2d4SkC5h3CYBmljNjmwJrwsXmfB54P0ZtDM
u5H0kd+qct/UGd+4ef+GHtlrM49VlJdgT1QDcOqAenSww6LODk5LM4+spKebmvRpGzYjDco4yAPn
ccD6qaDFofz7LEMNMiIzKebYMdN9jiN4y0TZQdUgKePGf2hGx9pBFj2H23pdFkAk1f4WJPvmCaJW
j2VjD3M45KKRmyqA6SGWLGDsTBSRgALDnaznZ0OYYTFPe3EL3QF4xKUWQqJlwETFXkpc74oGbRr3
PS3TmEoxltGXAvISNImdAkS3qwAMHPywR+tk8OzI8x7z4OlrLzifBP/kpYwH0oVUAT9CAD5MQJ6Z
hBe6SseV9edrb1hkvprmNhQWkG1Z+Q8PCHuHviTNrRTiwhCtHCj+Ocv75wsGsJFHU5v6ZGjVwwga
+gglgV9a4ufWhTxiJWFcQiiDcczhKdWwY5f7d7UjH12AJr42OossCIehZVVNxQDDKBMYmOs/MBN9
zAtczEGVu3AFXvv9izzIaDcFrJFWJzm7oapgd9xfyHdXEoYlHzFQMKh2m4IdM6eCzsmz6bLY0d+y
4e7z4VmZ3CUhEeZBImtk0Z4A6OXQZEn8sAzcbJO76YXEau0Ni1vTDPel1M5d7+iz9FAR/9BDMH/I
9IWK1EoKusSrQlDI8Twv1aeJtdsqa/I4r9ibmrM+cgP5baiKHfRMrr42WovNDAtdYfv9NJ7ygdk4
nbPm1MMtKdJJTi58z9pwnf/+z25zPCsb6IAJB+0YrgV/7OAniusXssOVdbrUtp+kRnpo1d2JusWU
hynuPldtWsqHz4dnZS6WhBmvbQdCgbSB6+ezNOqWdTo2UO6BdkDUIuMpe+dCwPAxGh/cApe8mWw4
p+o1ruIzRKFHtA6z9KmHjhL30Hd3L7xkhZ3jLQ1IwMxJwZXEWwD9i4rUi4TVbzqbQFbmydXtxi+K
b6J+SepL1auVyV/ajiLIiqK10XKyxuTEyfA2kfIFejoXmn1/ezL/N2wgNy/2YuCBM0ZYkRy049C9
X6VMhrQo3XvbSYsbUP/I0U0mK2rBUz5YdTtH6PFP27poFQR3bLvbwCdieoYLrvmeGEUuDPSHn42f
dZ7lf9Z8Cl9JJFkTLlokOCM3+lM56ysbB+Xn65Ke74gfffdy37rVOHW09w8NbJxCn05Q1RGJuoJn
a3EngeL+lpY52sQQ0c32FVKYmBFsjalvZ2cL5gy9tf0ZCiip5ewBynYOsqwCGFzMMq66Wl15FVMP
lSjnmyGtxW+wXrjE5p3LG/AmoL+WNKy5dhsybwnAKGdY0tRFMw9qAxat5HsvyUfYKAwURh/Ey3eq
mppwGhtxCyCEC0o8SaetgwvaISgokuMeEOqXz8fm47H/P84ncXJbyWJ0j/1YRz4STNCGo0Z+ibUD
vvsinEH3VnVQ8yTH3Dc7ZtwtrhS7vhoONbS0NPsSTgKvOQe8f1aQtAWiZg8ZJICMQqp5WPk8hJnK
V1IgPN797+Nn8LMLhwbQyMj0ps8esHFC3XzJ9g3LfzFG8FafOIg18FPCvSKem+6AKr6GAXyL+wPk
0C58xIcxE69ZjFGJeySMHErssuRhEHlMk991fk8Bk6us+68sJn9phWn6SVQJS9uT5+Y3uOPvZJ8/
Mq6+kqzgCxa5nPQhr8ryvD1Z4n7Cze2s0j+pC0XLDzMtPHyRw8nBZ6jxkeAAIzB7RyGg+6hIB3rK
RFvyXWt3uLDj1uZhUchqHIflwsrIsYG2Xi8e4dEANQLsfBDYU4DAP5+Kv2pB/x/z/k/pQPcartXc
8EPmyqqIMqa9rVUIiKDBzhc39KGBZ3KlXkYF67PQKZPxV+Z6WWjpTgPIndbXlc94DK01FCg6UUMF
wLqEGfh4rP9PIaGFoGMAvXDnKEQ9HDpvtsPKZs5mOgtXgIp/qdS69p7FgqElwCasdsmx73925Ib4
Oy3tSFzq2Xw8k2zppzhoqmgpEnJ0+LAxtAgr+mNSTdyNPwFV+NLhyJYlQyErM/ChxrZV2TaDGklm
sRNYwocL68T5e8x+sFKWFOpubGcYHOkEgo0WeYHcoAMQfwANWTWJnUD/JEbDsd7kHcp10DMOFIzD
PUTwqi239tzrU+cE+sYK6NRG2YDDVJ79sOYJzZjJC/I7pH321nLkEANTAWcyJvxXT/rjjTcqaFiW
ln2d1hyCLkQaNGTdOmolmY/Ey+i2G0gfQnzvVrqA8FIyadR1tNnlOklRzg6KKG9RXGL+WZFCzgXM
G9qJOr/LQOqfo/EzdBz7LBwMLJ91NrS3TcmbuOLcd2HMYkY7xvhOj1DTJHcW4JqPic1b0Bsp6J80
Uex2KPkI3Q0whw7J7PvHTLX6bSipjJqU2+8VyeyQkHraJq7yf9vEyF2gWYGCiaqafeAPYh+wztmS
gpQHuypArNFpGdGmNyQc4VB6M8PhaKPzuXvgQzCiTUrbyPR+jQSs63cjs9QNy43/Dn3ILmrNMG5b
l/UbbiBODmeEFgXDybUfLWz3XxZL841ks7wO8sa8Ur/oDtyqOhH2VWZfDcRPALl3UYzBOU/qXT12
LThLfhJ3pBrH2E9EcpPqLMAAO/m9Llz7XHTJWIj6SH7ro6P2o29Ldu17RfejdZsugj3ivA8CZI3I
h/p3w9PpJ6whyx2RXQrogSoedRBolI5g7j0Y1l6rGvJ+EkrSEcYf8rPB7H5Pi84gtR5gJuGV+GFQ
yRNYTYBWOrFsCGTHRj/ZKOtcS825iXquGrgaBs0Wuo4YFp7Z310Nbda5zZKbpEL1o3MstvF8mF/a
dlm95AwGw6Sz/Cfgg0ms9JjdKO52dQzrumk306E7jh0doSzvqt3UuBSyNr6904Mgp6FyNCR9IUHN
B9LtIX/nQUiEUSuJy5amb5AwCqJKjvylgUw3/Bx7voOmIU5yKNBu2ix/qgKbPKkK/4xXI06WrLyj
SV7h8f6Aa4u2QpBF3Gsko+BOj+p26nId8wySs1YnzQTNW9FeNU4nvgUdTCnNEPyYKb8L5PiOURgg
9AzvTawdd18S19rObWk9eWRQt7WPdAjixAnalU36HSswvULbDNc/dJpL5HwZDBtiUvYyynp/DCkr
vYcGemM3GZQIT72Q4kTZlG4GKJyF0KgJQqioBDC16Aj43mO6GUmJAiNe8ZQDtw7fMIjbQNfTmn9U
fCyvYAs7PidtgLK1qDnSjizf8mR2n4emD24m101QnYRTbD9X7YbNI0AZYgxASWCokgZ1emXDPycO
jEJeLDVkLY0zh9BE9OF77uZFaKmmfHJSYT34Fi1gVxgkYIN7Lme38+TTEM6N6gVC7B3gjZ17ozpn
Ouqhhmg1lhd8MyAorCqn3tKRptEIoY2Y9wrGlmqS2ynP+k0xjQJOS4kpIznn2a6evWGnW643o57J
rUjL8o9bwbnVDRLvKAAuQdjC0QkMarUlUqWbHIiWW5MC3EzbVKCaXDU71jh6wz3ZRTA4m3doaRSb
Mmizre0hoMmE2xs4RzdRZTHvoH1v2BplA72hhLVz297E/jxbaO20QLgOdveOJFvGhpT6te+H+nXm
+XhvQ9sm9vu8ugpAR7pzZimPGaR+NmnhPE+mHe78oFe7xKIJlHorbceDK7JTk8EsijpTEiVk4JHp
HB4msNuAvyN/g+PUEPqNk25T2lWhD5GsHVH5HiLt8HP2hhNAveZWlS7b+R4E4tOxVWFBaw413r7b
oZDeoT0vNdqF1XNqVS6KchCoLC1ceXiZVCFsjNQvQQ1kSPMUgl8+8a9G+F/C+LXh+ruhuniz/NSO
tWtDSbNtoegKc+BtxZoMXZCuPeAo6vc0aQWkT9ukbcEIZPwe5CL+u3a9OeI6JW92La1dVcwGPTKL
boVrqoNfuVOYQbBkBwaxAWmA28Dp1RBDhaVavqdWU8cpVLwRVqiHRqqXwIUYCkyJW9Cz8mW+HZvB
ex1nQjfNNEzfJbgvT9Xk1IckxTDknXS3HqrlPWrtNWJONUSQEWaxmaZ872RuHpMZZykIpfD5M8rZ
qdkp47SoZJiTXsQzzQyOQ2gTS1ldJTb+Dk3pW5hrVnsxoUfVTuDuoCaGQAVITphW4if4rmMMfFaz
0T0ESDs7yE5QkcW/HCEp4jiOfYd9A4tMzztzQZryQYyaYZ+Wzx1PX4jFsz3t83JXDWl3cjCVEEa2
HPSUTPGr0+W8G2yQhvLC/9XOALLxolZR48CNNEFN7irt8CPTHLwPbUOFGgJcCOG1GsMqzZx7UtOf
SOXvRNPuRwNesGdQwrM9FCbSSU1hxzWBS16Q7SzQVeKuRu7KGrQMdU2qDemcOuRzB/Ure0L2POJC
rceiu89hTbulAo0zFDBmiNkoMKgdaFJrX4wxysFwQCX2NesQFTK33zHduCe04R4AHjE3He7Xm7xE
W4ZIKSC9Ctem2hpe5hJ9h0Gh85KgMyRrNIoDlz+KpGw2AXffgql8yutuR1v6XimRQQ+b4eR1xYwU
wfxGPo3LqcWfcz0g+qbocLBhYqD39MOmlH6wVTiqD66EcOuQ/vImVYZzj43mZIRsBKx1pTt/gyH8
A4FZ8J4W/gF6YNfcITiFJFiwXYlfhHzmqe5svk+KFq2nACMUBKQCF6YACoBY2DJSFOhrk+x7gc5l
a/1V0G7RUUWDMpKsN1Fqpjo0LYoxk+l/zIN+SbrGjQYckhs2BFDQZNmtsNgLJIJfAQd8VqR5cSDs
sk+8Ca3MUiMEapPBObK1f0PgPI2Zyx6hVzVsA4Tem4aq4E0yYm0cWDtu/YndZRD4ilPa3jOWvMgU
fkVUSBxH1ojXIUptE0r7qJu998Cz0cb1+S89jllo6qYMSd/fBgSkkSqf5rD3g18oySPHaXvQpRH7
kdDNIKxUCo0o6eizli0aGLL1Qw5F8dCrvLuszH4Dg1GFli/R+W2VE3emuWkgShy7Vj4BfM8VhNqh
J5WlWX3AjpC3qdU4O0dmYxQ46Z9CJ394LlhYBQ4OtWmecHMy8Edx/e/pXO15A2oLNckznYoHRpE5
osHcHjycPhFxYBOIJffWjEUSMx8iiDRw7lOnL+IZMkRR0KOFOwfj79ZwiN4LjUy3tliUNcxCQykY
wfiZaaw6CYBXPT011J43ztjnUZ4hZbFS2e4RL5AL5+SPlwXmCE7Ua6mEvZUKvG/KVY2SYPJU2vBG
g4662gDb/V3bePeI2gHaJegtT7wcwEKx53hiSR47ZBojOI79YCPBHa4F+9rP/WuIE487UOQmGP3A
ZQBNYJT1MvdNuckdZESGsDPqgbr+u9VxL6S+V29GG0kyBIlgTQRnnFAVzp0jyHhsOruHlHkwgPSQ
s2gOYDSja2XBo828W6YcN87sDGHjNS3S6+xPAXk3cCTEW00sD68nSUignxsxRBJYCPZq4ydlHRsW
5GGeeK+uZ5eRBeMB1FsUnJx73CDQFfS2idPWv9MsEBuLePYVYjCESXBwbBsn99EkJQ9oZLRxNpos
Hskw/4YlCdIEvw+mOKnxAAHE9OOcdVd100DWuezsuPaAk4f84zPPzE1eCNgWtZm8bkfXeij9tH6Y
LWk9gK7dQ+qXQt/D4Q8+JemNXwxlbBydbdPeOhjhkavEdb/lss62zcyhVV5UBmgEVmznYMC3j9Y+
M2jUA7P93qZAFhTt8AAHBrahTv7NAKEawTLhWpRId9q5JwfhT32UTNMTlKudUOXTj2zSIywyULMv
2iQ42f6YR57ufoBMfjPXA/q28tbkxsW1a0D4hzt7VfVjPAaqPEigAHnqM5wDrItbkeM8xE0pkr31
nZPqgcgUB86I/Qcp53qjxsoLGVwK8J/+HWlOcXB85Z/RBO9N09+o0kJGmdgpSEpdtc0GuEC51iBi
i9cPoHed1KSCuAloFaWw5o4BzkOK2IHTmvJkY+X2D7D8rG3TqVvdyxE9bxg5eRUEFILWEdseqV44
OTPCbaXyqKN2E3lDed1Nk9lW8DYbXTc9eLJC7cAT44b2/+PsSprj5LXoL6KKQUiwhR7sxlPs2E6y
oZI4ATEIMQrx69/prPzpmabKm6TKC6mRdDXce4b6LVwkhEdxn4+bsnCxKzriMGUpTNdC7CGqA9QD
WvxTLFCh2E0CMvWM4Ni3XBuijKLeQ6Z63ofeIq9Zmp5lX0e+y2G5CxFGkPd67n2zFqzkbPLxAS6E
FpkAVJa2uL7UAdTTcJfDe5ikP+dUPCxDI/cpmKiwLdP3BVEwG+gHHROrsiLg/PiDO8GCWUA58Cob
ChxMyv/R1xyFLNrreEAF5Sgn/KB6ytkph9r2we/rNq7qMThqVgwoKnvVzrLY9yxvPZhi1N+GZg6j
sXGxHeCtOubEP85+CwgLEuJwA8IDrK8biN0TJzsy4UCcsQ1uR95Q4FuqLArLEBXYHJtmKbzDyGUV
w/5xwD+op/UhTDpI00Pgv+vvRQNAWcXr4uinEBnIy6Z+QM5iilOvqZ6aCaLpHu550dRY3c6Fbcxe
Am+zqxzKj1oycj2Bxn6sXAXfhSKd92OgocuoO3Da+qcaPIw49MX3dNEP1RAs0TBOuEXgznHN7Omb
WponoPTCvZo6+wFuex0OdIlF0lkA0ULhfS/6wrryhZwevRyWI7K3cEgGYo6rFFe+kiDvQSBRedSN
bCMqe/U9dRcbyBU4J7m4zSPY6iKyfXbWx5XD0XNgRKJTfRjgfwdN/OxNjErth/P0inQobws4ebzA
tn64lnh/RU7B5V4Vc7cLK7gWlHpIQkL5zq+GF6B7QKiEmeYXS8kC6FvYD8jRftKLKnapxOXbKy2J
K29gRdzS81WRA4rNNYjHgcTBKPhSw3St/FXMxXfqeWPUDw57njr1ABjmEMvZc/aItpd6dCBf7yIZ
Ab8LAtsOKK4gJZ9eK+2/LoFcdgAw5ZHNeH3orMC9cZTNIk8A1IGKichiBZhUc1UFvgVXoaJCkUPy
FPRnALKyOJOBg7cmcZ74PHgPytPLTQUq+X1hq+GW5g0OWbxgQWJOXYZFZw8NyU+zN9vTbpyt+ZlP
jH+zqa6vCjEJmNc7/M7uujwScj8UR27Zr8yGGQItxXgzB5UHtjKtjoGHZ4suLRVX81Deh5krb8Tc
pwcLbhqJA+oimLB1cyjmkh55AHRZmKvm6NmuvwfYutpNBevuwrAY8G6rzvxNXRUoidLg4FioU45U
YafDJeIQdOeDDSUhqBPxnAHN1Lhf1GB7O1r0AjkAmQFctbhFYtXCu4eNUX/obHbmdfnpNTxs7RjP
5PNZbA1wSxvKK2bBvSakC54xgH0mhZblq1WVKWKfiwPNOYX2AkEpGGt+J/0mv4LRhTz6elwgOF9N
RxLmSKwVWYWyakCm2M0qb4cDatyV3JaPAVQ/YDQ6BOJlZoIjD8OXm8CpAjifFfU+k1MJOfE+P6GW
GD4Gg/ZOVtW0eN5mzSvOHxUDtAS4yhmS/HN2Kwe1rqC4T8NWHWft8tMkzkUcqXoaDX3tXrUeB2jZ
h6ULqMFTe7uISnwhImx2wg3oo4OL3Q335zKCvZCvcLHzIW5ruQCrjcVwmqCvt4OUn/OnmHTzpbCQ
sKLBOdkyB+TgIyz33A7h0xlCOOAAQGDwPeWpPmIjB8CuRLKKyCDHLWwRJ+3xCnisgkhg5KYh3ZEm
LLby9h/XKqlZRGdexsIpDWTCoEuS5svJZncWrm1BMT8I9ZaF+m8WTC+ieLmcAF4pAJql9GmEl4zF
xjahCjCttoWjolMVMiJ1lR8vd7GShjfr6IAd0DCrUhQcODsIpAEBO9lhY0QW5/VyD2sfYZTQeg6Z
p972ZLLwx5Y9qAyuSONG1elcH/soPW7UzTx4VTbdGMpE5PZ97nbH2i03MM1rA2PUFcc2H+YxQ9Nz
d+8BunCWfe5meAHVG5XvtXExCiBl3+GZCYXJpJF3FhSuCUUKavrzuUE3KmasJZ3FQ6xUB3i+oimP
DL46jrXR+kpxxdR7LOzM8VEVDa9LyCa+dm1o7bTNg6d+CqQV1Ugm4LU3MLGBjVgZqf/Df4umQg2A
t4myXotx3pECgqX696dGymSOLHoJ4dZeLaclrWDsI2M1PXWq26gQrSxQE8M4hRXcWNqsBfqseIJ2
+q3vLhu1yrVROS/cd3X1ZkLGLfUsmRBYzO3hc+FEEgSr+44il/m5sTl3/a6LjPDaDSHhkVjA7xS4
kOE/wd8uN742NOe/v288kKkmgbPANfhnrShul1s6AGsjY4QugzGtGu3cgQbM4MctRLnPD6ovaUM+
gzWjcB3/709nruVA0l0vcFlXkY+HtaWWiLMtYMba7zeClytf1MBhuycFTfrReiHZT2ANN+Z0bdiN
EneQCcgvTcBLhKhURazz7x0xhxs4hpVN04Qsqh5py0B488kLfkE+cufConDpYHLYhBvb8srYmMrF
oeP2QVtm6hTA3quGcAwdyC00fvaXF+U/36kPThQTs1i2Y2qVwEtfD4zYe4pH3aM3S1Dk0iVG1b4F
F2AZEjJbDbY4v/oL5kbU+fRq1MsDmR5byHVfUYfSZ9RO7K+MADygKrt+HnTY3YHylO7hHbdsbIwf
M64o9Y09wJlw/nkpJAjTc3IvzpYWtpIKOPS/QbvUYMDRQfwddJCd+XxO+b1bxPkEbuTXEeWHK5o7
wRHeTTZSAxrZelz6SfeHD3CACQKv+qJ4qG5dUvTfXV2jrBm05PdI2fK7aSmyGJeHPEDQfDTixjco
IZ3AwpUUpOImj1jFElEsd9VovUKs5blY8OJLJagJl3tbWz/nv7/bdVBccloWFhPqiTBMgu/hjywv
v8ks2LgjrhyNJowTpCslmFzmE4jkN1Me9NHi88fFhlSUM9t/ejlszP3ahxibXDZJcCiaxj4VgZdA
NvMpDzOIFG7pzq/NirHFDfWIbNlQ2Cei9EHi7awUjkbnqSUw0rSfUm8D4/BPEuqj6Tc2O7vBQxmG
68sJa7OMUXxiyCG1Hso4LF12RW5RFPGHcX7UuP/uwxKO0+E4WV8Xq68P0HJL8ZpCon8B1H6XLyTX
MRsaFPHJ0h3PiKcXFjTObTPk5LpBoP6lrSivOJwnbq0607d1Z+VV5NXWcD/ALPMX+D3s2YGy+E+J
CvQcl0UQPquATcfG5eHvbPHcLbb4ymZpqhDao1dlxJ7JidU/eqBYe+ePDvsINr67y2t9Zas3lQir
AqqkI0cHgz3nUdqWV8WgNzjRaz/eiNp5sDymHRfwHYDfZfG953cBexu9n5d/+trqNk4pPRaTKH1r
OXn5ZO9meOChZAQPUlQbmo2Xz0oXpjhsGIxjX8/1dGrCUccUIkGQSRlKpFTabuM4XOviHFzvNxt3
aUHw7MZTysJ9m2btPq3ZsQVdcmM3W4lSUx22n5j0Mxj6nfqBqx8BdP2PPg3UL7CRxi/jDJiIn1uh
jCc55N8uz8zKovLP3/rum2aP1jYd2/FULT49dIKJe8epP+WngQPt3Ou71sVAyzDPiX0KCjHuG1zM
93lonWhVbNwfPlZEQA/mvplBfhqGp/o06+IOOnA9Mn5RD+KdSLHGOrInwOU47nLrws/RHWEdGv60
QUu+PHorx4Op+NrXEmkelH9OahlQmh8iSBRDb7kB8a7ALH0uenxjT/UdDT9ZGEicBggidQo62/gf
Dmkbq25tCRjBCS+g2gdAwT0xB6ZrFhIzvbel7LTSNjEosgWMiJVUuFoDkABzLCQj5RbIdq1pY+Wq
AVRA2Iq7p660j3C4/c0raNhcnteVSDclTUvsJopPaFtUwANpOK/TX3C93Gh9bbM11iygcuDSg+N7
sp10OJQQT4U/kzvdO5Py9zWs2D77Ge5/w2/OkaKXkKeBmWwRCfFl9P5UfEsVcm38jVUZzgxcZmCc
ThrVHKQkoyF/+tzoGwsyhbVChZPBOSmg/fZWT3/6wC0wi23pW31MN6H/J2g6BaTseuD/4XmHclSa
9T+AMMluLKYoGOldJh5D3+p3SwX96fMlJX9UFOiLy5/3sXcSejfOESS5q8rym+kUZH15W+ka0r9U
T/QAIZLx7+S1zW5wxfAoSul9S8EufoXHFd3PZCohiMGCqxFemIfcDskeOQhoyeUouGYMblJgpHpv
l3/lyiI1pVF5AdzRxEbc4ylKiih14KRzoOwAeR0V54DpP1/u58NlxHxTez+sFBAyQdVBVhRwHlv/
qMcte9e1po3lv7hVykMKsouiJW69yDbv7XRYNvb+DwcIP9xY/wHrnDRVlgBC+CkAiqvkQE9ohhqT
u9HDh7sQejDiwK98UaJi3yZIzwN+7/tDPFjqptFTubs8+B8HAvPNWxMFNALyuh0qkROoLpCjBOQu
wltYo1JPY9DG8eK53NXKZJjy+rQLARQSzD8BHl9GVgYGORSJNjR31ho/n8/v7hn1rCnk3lSR5KVk
v4c0W+ooHD4HDMcoGbdjpJwI9D0GDR2oP830o8ShAPzD5XFZmWTzAkbHTlutl9OTHCiqgLkMD1Xh
gYvtzHRjlte6OI/au9EpWDWhgmSDMwsPO/Grkneufrn869cG3jjKuG3VONVRPLWde7Hc1svvy+2u
BJd5sRrb1spbgQq5bBzUxGGhLW5D1YaRyKR8LTXo95c7WhsbI4pR5q64O7M5qVh2Narsq26cHsk/
e2NlrrVvxPAi20q5QQnDAdYDecV1C1czK09j5Hr8jSW0MljmJavXtqWDsNOJ8uljmA1fILbwSBd+
Gsf2MylS5puPW6uaatosfpGM6Sug8kv/6HzO9wuI2/+uzqXnpKmlaJOcgaiWhsF1Hc53pSc2fvra
HkfOw/Zu+cMHauwhuNIknfsX/oFXOeDnbT3teONFeHFFHT+r07EhFv7r5UV1/un/lwTBaJ0Xw7se
swGeu6NXNInlut9SCsSzylzUFUceHESd6GbrIrM280ZkT9BEUaHXOclQ5VekbL44E3NjOnqxTK3m
cPlrVmKcGDHeKpGlS+vOCWiq16ltXZUeEMOX2177APOI1mUZph1vcMTxl3lOr0ZguiAe/mg1n7M+
903lfQCYikLm560ETg5gRAgVF/bSHEUNLZTUF83u8qesRPo/Ruy7SW+crpoqP6jB0ekih/0ATClq
7Y39cKVxU4EfnJsyHHMmkjSbo6H5kecq7j55BJn3UZ2RAh5goU4k/T2CT5SStwD44MvDsrJ6zHsk
8cbZZ7miJ6fM7kRYveai3xLDW4kzU1+/qJA+tEBUSur5GZj8aJ7eKjxGKv5kg3p0+fevjbwRy3UK
aEhfOiKpyIs3PTT6qeieP9f0ecjerRjejmG2EDQdhHeh/5xmP3v/5+eaNmLWgre2b/eQyeghxWFB
KaoJ590oNpJGK1FriuB3EggQLYc26cE63rUyp2AkpRlwYELsIPq2sfE4513gg33UFMO3We7AQSRo
kqCpbuvSvj7DSwrVXkPFJAGuVAOCbqURIKUH6L5c9W3Y7QLL2+h+beaNoxvWWXavshCAnjaLSzCc
F7h2OPVW/uLDZB/zTan8wpEdqSTDcQDkZgRa0pWX5a+6LE5O2OzDHIlyqub9p9aDqZ0P+g8fQQTS
yQBRSg4Vh57+Hastuc6VkXKNI1wR5rZj2zuYp/FnKfKjCFwXGPAtpY6V9Waq55cOh5yC7RJIs3zl
4APMASzR+699sJWRWZuL84e9i8RA+TMcw8smGdsihT3H0sWy8TnHRbDtrwbkX+OxsLwvdZhuycGv
7IuuEfxOOVd+NqX0BFaYAqiaZNFMssfL073WuBH+aa4Dx6n6JqEa3IjUU69nIsfltlc2XVMpv9Rc
lYL6sPthYFP6y1Rd0WKyTqJE+nDmgNlWkCveiMG1zozrueBZ5/YMQuEp4DUPJRnkde8K/zD4yGNB
mDy86kXZff3clxkBH1hM27oBRigcKuyaRHdviBu2g6Ulf+GpmG4put3YQ1dixpTTz+yFeGHlk1PG
v3X9XwcqZsC0X/6QlXgx9fSBR/Zh0F01ydR986qbTodxAR7MnP653P7abzfiXdJKcKuH0BAYIfHs
PIdBEGV0i7K+1vr5q94FI6KPghEFGnaasRtS62PbyCGa/fnt8q9fCY5/ki3v2/d0GoB8KxPgZ59G
0t55ut94a6w1ff77u6bl2MPJwEeSY/GbuBKnDtF3+UevTakR0bNSYWHlWC65gCybdm9ycad8dRrT
LaultR7Oh/C736701BBZQ94pYODXK+DiI9GNDdK6dkwLvbXVrg2REdEDmBsdWBXkVAAFPuBivlsK
+1MJb3AejQgO/SaYUc0gpwoScHn6nYPVKMnr5SlYWZemWn4ejGEJWc30pLHcNXw1ZvXL3rwnrxxB
pmBQsPRVurgiPaU2UP3BWSoyLZ5UPRzHM8XLBXbCA/75c59iBLAzeNa4zCGBYHn3JZ+959Hq9l69
5UW2spRMafw+xI2Jn5MejgOqbtnueg0OmIL+ePn1cx9wnqN3ixXKrmmqbckSllf39eKBcl0XyKcD
Nv+5DoxInrnfwlkLRFsfbG2nvm5rP+L+Bthj5VQzxVs4rAP6cATbxZUvQt35Awhm2SO3X2X+yWeL
KeBiF8pRfdrYifSgQEA9+w9s7t88uPRsDNDaHBtx3GcgyHIYkCVed4JqaeXcteWvTv26PPxrrRuB
DAvQqc5qKBrP5K0hT94Yxkv+d7E+BYVkxBSYtxfh6nQsJVxy2ymSC893VRGMB2lvOT55H28XxJSZ
HyBMCqx/Wyeh7zX3jJD8CD3i4boENWznQ/Yj9vuCX6eW134NmwEqRH1VlpEchvRYlwHb4dJb7YLJ
rhyQPHp95YGXEjVd570pXaE4xUK+r0huP4nAsV+WvB5+UccCeVS5dvc8iTB7BHHV+caLMk2qsCCv
fSjtY1Clzr0F7vOh1L2VxWFe2V/TgiJEZxGwrX3+4xkkobHFaNXqcnBgX0L7R+5e0TYAzfVxFs+X
F8ja6J67fbcBVGDDCdSqaQLaGbwf3lJoQQzi8XLjH8cn+T8pLdTYrc7t/CR0wEMVViRDpArdOh4Z
3FHJp97oxFTSkrrKwNtzacL9Wlz3jVcdOk/Bj72q8/3lD/kYUYh1blwb6nEGhFPKOTmTqK6nfpoP
beHDHa8M8uxYhGH+LBmb9CN4istjWeThGFM6z2RXIrEIlDDW9c7pz1rmogJVTwmQ2DrIYTR45zvj
NR3y8Bj0XvejDs6oBA3Pj+8AKsFGcSlJ2mx8x8eHIzF9LwTTfiFU5icoZHwRI1DA0DwYi/DO5s59
Xut7S9ONk+Xj+wkJjBGb7JnPYyn8JAV5X2TiOnDIRtMra9aUiQcvtZgrD1smn6A1UoCUFPwsIQR4
ea5XFm1gbMhkGK0mJS0e4RAjL1X+jfv8OhPi6Lqg9Nd044q7EtcmWaDLUqEav7QTFLEZ8i9s+eLn
JahWQQexkbLeEnpdGSyTJSAcAXaWldIk5dVDHeR30zKBdJa3G0jFlXk2iQJQ1C55NSualBOPK19G
rn67PBErI2SSBAK/LpTnoGUNWs8IoRl9V7CnFvIel9tfmWhmbH2D30PmyNUggwjI2CigJzU4z0H1
bcm491CRDuomEIvZylOtDFTo/nenzefCHxF22Ayznws7lXTrBrEyw6amF3QUkMxWiiRVccN0FtnK
u4Kh7MYda2XLMMW8wM0uBTxCSZLl045BXM6B4lrYv6rZv0Ka1Un/Xp6NleExJb1A4KSsnjKS1F54
DY21H0DjbxxDKwNk8tOCqYGnUIZPgKDgFajBSK+E060FZvf+8m9f68A4o9MZonuQxXGSInguA/Cm
xQs01qLLjTtrI2Os0wKiTSnJB5ZkA4Sz2K/A+SmhBa3Tp2W48/rfdvAg+Kvd3s8g7XvWK1Vbttf/
PP3+P3FMTHXXSsylCxiRTsjU7aDFGHdD/QJtp7ixm7d2KA8L75OqmqCs1v+eg0XtQJP8Kqf8umFA
ZPXlsVy8l8AaN0J2ZaBNkAvoizhH68lLilQDKPKnHEHCVxsrcG0/OHf67irU4KHCOg1REl53Ucsh
qtB4Ty7V17W6mdPPCeYSdp7ld724HVEMuhx+0vdjXMOiIIRsl73FKoTkDdr5YMpMYXKIXTkMRFo/
aQcn22Xaog8p1G5ONGAQVgyIflP1bH9PQQCuUM2AoUakuJ8+wDkGGhaT5d25+UKPekLmZXYXNyZd
uGTxQPR8lGAd7KDGoApslO5yVfAMT3gbokAHnueQS6KKnLQV5rcMBPFd5YE/PC519hPkaL13QtEf
eblAaFY1oL/60Hg5TCFEoy1ptU8QRPAPsMSZIbhK2JFPS7pTKDDuwdcdDukox+tp5vq6x3046vJu
3MFPY06aWbE7B5pl125RQ7AZUmunrp2rE+2Ic4X5BH2wlOOuqgd9b3eF9acqhhegxtT3WQ7Z0ZKp
F2u/gSQSsGknogG1hedkK28gKznvcn+aDkgEevsgc6Y97EPGOzaM7RTLomR3gyP7J9J5Zwovwc+v
a7Ef/AZXEzHdZfaPcLGvoZyZ7mzl+8c+rCF4BZ0mGXk+TcE9zv6OeOPfkQWWJNChUP1uHhdvP9C2
jwnzUojXj+QJMm3Nl7xU3DlDlscy9lxFf/ZZAKWPYuJf27ICXtbrKNdR6kMGxatzae8mWzoxyEDz
Tg3UiqeBQDILKLyHIK8KukvJAn0mi0F3cGOrWokgauxUpb3whU/YaCW8HYrmmwVxPbh2dpBO0rAB
vrwfniGvHyxwaoRpLitbDBnEj7B009jJhfKjGUyqPUQqliMGDYiEKQfvGU6iUTpQPWx83drmY0Su
SokWPB3cxHOg+Qe1wfY5BFrkemqhbXL521a6MBl0kgVI+HBvhBPOYF8vTRc+9Dr39p0TLK+f68K4
3i4lg+wns1XSAK8eVyMfIL5T4iV89gbbOjjWvsNIO0APaYJ2Ye4mrJhvc+re+xI3rGH+cfkbVk5E
k0/Xei11FURdEiUdiIJkbw4nu8tNr/xyk0g3sKUNHGqphMjx0ernXZ/VB1XzL59r/hw573Z/Rw8h
iPL2kthcgdqZ76T7w1Vvn2vc/W/jvOKkrILBQ4mdVU/wfituGzxlk7xrF7lxAq9cB020prabLmhI
A31JXx7DyX+V0obqDzxuh3L8DXGYH0DS/vrc9xiraLGxyQOLTpJQTHFJvNhp7vxui/K2sohMyGYL
BUEKCUQfZmMjIJq04hFN2w242nnH+2CTMlGaEwRZmgqGrEnefs3tm0LVRxvVAM9vN9bp2q83FlIf
dDYkVnwIGE7V7TwvX1O4R14e9rXfbuzibjALCyo8BAWM8XpkOSSOlvHpbOPh+pBNutzJ+Xd+NEDn
+HsXCLKFZLIMZg21ziEDQzsIX1ubWz+UJyDWA2Oov7De2lq0a4N1/vu7zrK5gH6cVzoJxckRaY/c
Dufbz+Uv+ZiqBxVF77+th5Laeea1dgIphAhquf0t8A3Vof7iv7Y/KIFo2z7skaSMnV9DQq/Jrr5p
r90DbhRXZzHE5lFAnwRogicB8cWoe+bqYEdb3rFrk2nsCeByeS2gN1Bqn55aYHoGxuIeIuThltjz
ynFskmpshylHV7WT9NWVMwoUGXFlFG40jXfW9FzX41Mpry6P9Mre7Bv7gZiwzWRcOAnJ8xTKM9ND
N+vHLOu2nhcrg2UCQIuWOxW4Cm7SFPbTBF/aaBKQFSxAGwBPULUbe+jKd5ggUIDbJkgR9W0S+GLn
E+g52u5R11sWh2vNG1uDziC3x0qBe8ro3PlteuJZeBtw8XJ5FlaCyYSBZm7nQQsTg9ST7imv3cfW
VhsTvLIpmHhPmg5BL/uyTRzLi4ZvdvBt8e7nFHKCb5d/+9oEGxtBUNsM+oJnyQybQ+pHQHfooUmb
yAZz5HIP/3AnH2xsJsozK3XpIR66BAr284HfuScSQw5wZ0P/LyYRlOr7nXWLl8QhjU5P2S69q1/p
/rMr2Aj3tCvO8OLUTiA528Z4j10FkBmF7jODaH+3QRZcWwHGFbIIxcioHbbJFJYEKq/IAqns4fL4
rbVtxHgNQVKV0UyDgjO6ca7TNzfH0F1ufGV9mehPmc0pVEcsL5nsMi4yKGJmLLEsFTELkqM92cgg
r2yJJg6UToOQkFgmYOwTqMNP0WyNUZFDiGSGuulDeYbfN/XGN61Eu4kLra1CZq7T+/86E3A+6Mc2
ysMtUuNKxJjQUA3NhjkjSC62VltHeFLbEUgFXzyu4Vw7/708LyuT/q/09+58HvzWpTY8MhO7Wva6
mq+LJtxIT68NjxHxUDqvgYsYkQ4Bj5U5vywAfiWMIi//8LXWjaPf9VATyDlmOi+eW/mLEArNz++X
214beSOUawprUr+Gz9my3A1035HlayPdKyfdMotaG3UjjJ0K0ix+gNJ84Kbet0DO7feFp1uoz7XW
jUCuFLdpXw8iKcr+1QETsCXK3ljzK22bkE8xVk3jLbi6h4FzQ4b+ZvT5xv6zMqMmwHNo0nEqRkoS
JieYPfKdPv/Pt67ta80bZzPU60K+tBNNrFFF3XTwcTPMiq+XV8zasJxX0rswYiCh81HjWdw0eRNB
IWIXqOBzIeqeP+hd28hC5dLrqUzaUUNzPoP+XxlsVWJWlrqJ4QyoFeqSQ/NrKbqHYqjf+jGAHYc/
HwvRbokCrA29EasWNOVJIVmTzN7kxF0/FHEGd9G4GPUWjX3tO4yQDcnIFCAIYwLRag25uCpMSDcM
jz085m4GpYdfn5toI3KpXhpqLdCOGzPgt53sOoCHxueaNsJ2SFPSLbjrJlkGRb0Ayu/PE9P16+XW
VwbIBGtaM8wN+wJwETgJv1jQDod+OP27THkRQ/x668xaiQMTtsmhruzAFwhOh7ie7uFI0R3Y2Lsb
T/uV0/1freRdJOhKt9C/r8bEIQgARkUBXQTH27NCujsuyTEdMmfvhdrZDd38cnng1tL6/zyT3vWa
IXGkwl66SeqX4V029HRP59FD5ruyr6eshbup1yO7YGPBxayZYAdh+1O+tbJXgsfE7FEB4UgGDdPE
d/NYQf0WMVOqjT13JadkQvaI07tQ4UfjTT7vywJq5XMFaxKIugd23PQgXcxbaYe17zD236AqM6tY
Ath9WZDmB3QgYHlsqY0NeK3187J/N0m93TbgYOM6EDpqel2AJ4IEfJ9CF9TPPhlB567fd5Gj/JLa
FUK/nJ4otIGj0RXQWU2tE8k2+cxrEXT++7teapGNNe98mfi2+Np59EqP08aVaXUlG/swPOv7SvbI
3+d0ChLs++wmgwL2t7rA5WNnIS2koL5ckS+tZUMmHE644XPhhMzdXw6l81R/8ED7R5J5921h54l8
UtXZwczJUEnxXzqo2TawvIgb7X4r2vGTHRm7NB6zqqtDppJa/GXd9wliwjCmjjSHtHrub3RynveP
vsbYr2U9WdOSBwou3n31opAhOYwdTKoiG8DIz1UlTLc/AN1aHoQMmuU1TXcw+M2ubWco9mLWW7Ki
K59hGwsO+7W0gzmfkhDaPHqJaXh1Vne/POMrp44JEw3zuW89kISSxqr9Q9U7y77qYYRqDXV5CKts
K+m7EjUmVnSRszNPXagSPgOr64e0ek4tLOWNW+/aGBnrKcz6pZOVH57y+rljT52951t5kZWYsI1V
5ELSK2OVbZ1mUsANBbxLPIgtR1zx4LS09sY8rCAZPBMt2qe00aNHrZM3iX0ty10z1HsUfw+En2zL
f2bpa8bn0yQTzgDThgtOwXeBv/Es/3j8PBNIugS940HKZUpaSFb3bbbzaULJePjMIvNMnGbXOw5O
6FYnHLKLOfClvNozolF4B+j/CIhqtdHRPzbY/4e8FxqnjOrbBfbdWQdE6KAgBgXB9L2DoxI5BgYz
xobN3QuDvcbfqklhCTc3OFStiT0CgeRi5+nHQyGWZd+2kJSCa0aJIrHF2/ZvO4tzhbz0/sAyC/k3
1TZDHKpyuK9TjtJxD1N4O4HXng+/tXAsIMTOpglGZhOsmC4P4scyVMwz0Ubca8ueQOMoyTNOnxms
2KA0BfZSHgdFiEJH3RMUty29r6DecQxmEu7KElLqPcz1IJUP8XSX9N8u/5i19XL++7uDgrJMyK6f
0lNHg5t0gtdKWR+xgpqNj/14W/JM3KojZ90TOw1OdT08SKe+zYv5BxTKHl3h/Lz8CWtdGGctwAmB
dNMFZQfnu9PeE1wQRf+yqK2ddeUw90xQG14LBVxGpuBEIQggeyguhcNZwgg8tlq3x8w/X0OLJMO9
C14regOTtjYzxk7YpBTrAhr/+KywgzMLjDQKFFq6oHi+PG4rHZhgND/UTSCgYZosOt9xu7qGFUuC
GNoI4Y8PCs8EpHXa6Rxf+nNie6DE0g7GsFU9bRTHV+bcVEf3ckudfVScpK3bn3R2nFvcruTBn+fg
dzZD1fHyEK11c/77u+gYdAtyJCyGE8aC8Yj94KtXTONNDXDMzg1nupFr/vhk8kwEmjtYKfywUF4q
5YOt7agsjk5oR3z6s5UyX+vBuHrQwm+go8igLOK78uQ28iltZiceOU33ma2+NpsU+LUhM6KxtHhZ
DrABPTH7Req/YUnjYXjJcYe/PCVrq9b975RMwhrrMUdePs8eaQpHFTBL8YCiG0Hx8cMXwtn/bb60
UbZqhcL9QxaPuQ8mv8K+KJdvTLVXvOEwhZzKAqoKw5fL37PWoXErGXlP8rlWwQmF9Bb6paW+Hv7H
2ZUt14lr0S+iCiQkoVfgzB5jJ479QmVqZiRAjF9/1+mnNNeYKlf1U5KGg6S9Je29hjhKez+3qHUc
7Do/wLbJ9TvJfzcVRJY+fu3KMC4R0xmcexihCXbSIQp7VNSTfN5ZNN44Ba2styVgeipSq5hQeMXj
6Z4QaMJP8C/PSR3gfV/hCrPlUb+SZZb4aVfGKOl6tnfW2t3JKf0t2upzJRa6xE5nNjyGoKXoncc4
OqjZuSuVu1H3XvvZ12n5K7HM4AskDcSgL05rqSAV7T9wr3z53NQuYt2yRseowcgzLOdeeFU+ubO6
d2T39PHj17bDJfgyTXRnohnyADCP6ODWOV3NWO0xNJYrTh1rnEC6Kaxakzg6AkmmH0sE7UZdaiW7
LLFjHc+EE3cWO4saPoY5rFXzm4S/tNYWFW7tBYv4h68tqDV9EZ1h/lf7w2ieRc5wbq8h7MC2qrRr
0bGIeelknS6uQjZ1A6NSAoc5Fo9uoJSAnGaqrwqSxUa3eSXOlyiyjDqeBzfCHlpMT9V0U0f3Q3b/
8UJYe/S10vXXGm4K1fR1aoHMH0+dD0mEIvElqDdfhJvwLULBylDx65//9RJ4P5oIas8AZ6tY7Dks
yPZRGmdPqijnc6mH/Oil8fTJwVps9+nogU/XXhWSoO0PqK4/YYEX2e/Pjdci5uEhL5MmxtP7uQoc
SAnZ7reebWXctdlYRP0UoUjLHRtniF4UByL7blfb7nBoSG/2n/uAxdZOdFIxaYn6UsKOCt7LefSI
Snd7teRlGzOwkhf5YndPKIyhh2vTy+S9vStqogNtQeXkcx+wCO5UdBghatcXXcCweBQetGBT8VLD
EXDjDSvpY6nCGOGE0HEt54vLphdnEI9eJWr4iVsPqXI+lwOXmL52bhlLZzSSq9GFh/UcxLYTZrUb
OOkWNX6FE4GN+r9hlxgY3DWxcAFS6dyT08D/OPGa+K1KVfKz6qPu0Wocfp4aWMONeePtIHkDPBQo
gpBvxg5xUSyCrY3dzl+jGoyOmuewWR/G8XOXo2WPpbfyBgZxtLq49NmLvkT6fhQbhcCVjLPU1S6U
A4erGIfx2sQvULhyTrDwlkGhhA5TK+4ec2tT0WztXYuEUzUabsg4iF+o/TCN8BhTgGyM8CPzXsAr
2ViTKzG1FI20rCkuXJAaLnw+UTP6cM763CFyqdhdE9cSXnql93XdTvTYwaw0HMUWIXUlpS0xh7SP
nTaPsXfButpvyNc+P+HA/8nfvsg0vYyyGuSH7nIV7Rp8mD0OQQuBqNsZKiIbR6VrtLxTxFrCBkGd
5ZXdcdSUZyKBv0GVFAa7N6KJgaKk48+0iSIf9rmnj9PbSvJZQgcdyqUWGlg4bZ3nDgba6TPN+9Ay
cvfxC1YmZAkd5LDPdOi19lsDmmhQqaKVL+Eo+PHTV9bpEjHIa1d1ck5xnkidVxBWiM8ya6v7vnLN
WgpHGhRpMmmNuO/AgzGwlWiDbhLtvQ2CZBOKTI23lgTVomzrFsaQ5bxVAFsZs2WflnU5nNw8yM4Z
wn0PWFgxxuEYyY1BW8kgy0ZtzFUyCYUm1gi2QOa7HowMe5sMe9m58Qly99OdY+um33jd2tcsEhYE
SUnnpjh/01hNMMEZ5D0hpr/PmDNupKuVVbyEXiY1h0lk6nlnB1fwsC16eLXwfLbwcaIAKiPJnY1L
6tqauH7kX2fLlNpwG54hZRiJ7qWLGJyHRT371VDexJJBO47CCdQbH1yOxvPHa3xl/JZa8aqHOGPa
JegCwwo+EWkwy97Pyk/Wq5a4TK5bHGEhoXiGfapfoKFsQF0rHZi2b623lZTmkv+OmWkhYi2AALnk
BZlfea/SR/A9bDj+NgCyWm31g1TW1c9nrrcIV2t5YXFqS1jUZXHSeYD4TvdStEevM7uPp2NtBSwu
YkC0t07foP/jJfNzjS5BqAZ91yXpPo5BbevBX5mq6Skn+a+PX7gy/0tw5gBNX0+M2ItLBqfzMmH7
PnVOdlaJjQW2kg+WsEynNlmkqry6VPlb3H61IkD1RePHuJ97ttoInBWlCLrEY9pidkhZjx4uxnoM
+24cgzSbxiCJhnIPSYHk4Nrwac2IFT/2VVLh6OGmN3F9ZUUCeXaEiVrxfYxJEcARugt6e+4AiXSl
b3Ne3TTwntoV6PkeekhGB+ME4A+UrLqXj+dgbYgWOaxvZsgDMpTzY2z5UOjmKCNU8qmvWx8m74eP
X7KyspZozwI9j8bRU3dRrg13Vhvex0XI6JHm1T6DbfEEacXJ+fLxy9ZW1TVy/kpk9TTGg6gnfp4B
woW7tDVCZkPzO4Bp0vDjV6zEPaX/fUVZR2Vhw/YHxsdnbn6ZFj63yQjb4ecGVhdW+sn4WKSXBMBE
8JUgMS/GJyNue/RKrdePv2BtRhZpxLDMGHinNhcYf2VPkxB8J62c7RWTfjxnI7x3a3Mes1Ec4Azv
bNwm1t66yDBtq7SY0JK6tPw77Ix9TyW3jN4nPTzB5imstNo1W1SylXctEaOKUQ/WafF80bI5ameE
O6R1KCv7pgKGqoYH/DA1OyvfqpasbNRLFGkxc2XohJ4R6YogSsGzNCoY3B+MbATqyrJeKoXGhUyH
ceqmizJfpuF+SiufsY1L9NqzF0mgdmXL827sLyloAydwQ9WDZGwKClh2/vh4wa3sW0s0KfX6FP8l
MAJI9F3usq9OZj1//Oi1X78IeFnLrASpHE0Qzv0YCB8Ykvi5vbXjrmTIf9P+X/nEadBPbVIL+oEm
bc4JyaCUqzA4tdWroMJFb0eyNnv63LcsQp560VCVpuRnkopjR6ufzlzc5Wp6/Pjx/5aO3rmE/ev2
+NfHtLoTQuSoIILRwV4LGx5utLX4Y14OaSB0nIUZKmf3DFaHAMvpKIxncT/3dhyIcR5xsGH9TvLU
OcB+lkEu3bL8fiQo2fYsD50uje9pY/SPvozwF3BO37G0oUHkkfRNcc89zTxv9hnjw0UqVQUtsayw
bIjxsz6Pg2i2IS4wp+TMq4IFllIcuki5t4vbpn0cZIyLdar1mVsJfNkhdB+IqcGe3s3JAf9CfqVW
gnqBbfixgQROgggx1c5N3NZPIOxS+7rpEjjA03H2paceXNo8FuX0C0Lzw1sV2eNvDSenwZ/cjO4A
OXfgJaFhWu62zSfPvGSRAh0BgEFEODvXM/f8xnJvq6osd5nOtg49K+GwFOmEMgkbMqeB9HP+MrjM
1973dtqqha0Ew784n7/WjzQcTaYK8riOU93Q0ftSzt6b1Vi7VnpvpaPZxsltRcCa/gsX+etFHWG1
0844jI7Uifap7PdlkR5UzL7nedb6XPbPbdHdZt5wz4bmVOTjQxLBuPjjOFnJVkvEYN+7kPQsCcw5
oB8D8EGQRc1Grl179GLnpfB0U0JiU6fi12jD4/3bxz95bdoXCyuJlWxwxJoA4JR+CuaOBuYpKbak
ZVd+9hIOPDWVlgRqE0DsTt8gL/51ZltWs2uPXpRXy2p0ILun+dmo9hlzeGYyefh4UNYefV3Gf62i
SRLo9Fzdv+O+jqBHp+DCRMzGTK6M+FKrc5Bl080zJFP5HJ+7yT7ynvlJ735uDS4xmLr2MIulAyli
uI7eQxN0BNMrcuafHw/N2q+/DtlfQ1Pn0Vzk1EUpJnsTuByDtONf1UM+fvrawC9OyHHaMd70rjhH
U1neOmU6n3LgVPYfP33tt5P//nZHqHgobVghRtr8tLQTnVvCrJB2rN597g2LKG3JCElrDUuKoaU7
WcnQo2jbdzGkHj/3gkW4Nk3cO3A1mSEGx/22mv0kMfDe3CpGvz/+ZIm7FB5aAug5k4vl1WbfUm7g
UDWlG83O9w+7ZImr5DkiyWjLwYnLCuaMBgZbtsepL7KN1bn2+xeBq0oHLjAS2SyFft1gQ1ymyJ0t
ke/3r29kCadEGXp2atcotO6I2seT0+4V5B7PttuPv8fOgjHDJNITEMPi98ez/f5lhCxlMRWc2cic
Zhypbb6nY3Znj+VzWYODbHvurtOu7/R1ErB82qgbvr9PkyXScPKiWuBd7rmmjwDOBbriu0i9NdMP
ZW85I78fhUQuYlwnTgYnYO6eO6X34MfcNMBw82kLXrv2CcsgRw1XFxwUsXqwf7QF/TlBuQ9qv31A
U/D/3CrdCMW1tbaIdV06Q5KwKwEq6+5V2t96s9g4b6/N+zLKFYrCps3QhMiglQvHD9sL2/4V3hXQ
ejolyS3Ntr5iJSaXAMYhmbI5btsrGnnyVUL3XvZGYxOojIUfL+KV+V5iGEH+FVkT1frC4xI2i8PR
nWoY248bSX3lyEeWMMYyTcessiWg4HNtPbACnHofglXqwJMuPiAuq73pGxwPELoHu4SGxth60V71
nvVLybbb6KauDeT1z//aGKXHElguj1CbsknYlt+65LfjZUEUbblRr73gOr5/v4DyBuplpkFuZqMP
pMKZd+zZmgiDQu4Wkm4lev5P9xX6P3ZesOHipTOJd2Iw5rlts+Zb6cj2ZhyT5iBNVR4+XhrvhhC3
/0+ha4SIpq289pKztse1kGM/c/Ljxw9/d7zw8OtL/xovWJfTrJ4oOdfRizd8ETj+t/ZTmn8mRvH4
RRrrVTt72NfbSzxM6OLU0WXOmxti6ycnk2cdawgF8Ag18E/FEV64SGw9jayJ4ch1Sdif2ih/Si7D
FiH43RjFsxe5jPZTp9NuxkQARt8D0584b2bYonO8u6jw9EU6g87FqLiKGlj+laHM7wGTvIrbwbD9
pyuijTSzMt1LRMfUjpEZK8j5J814cNT8NpWgNkIQ71dUbOq+rCzYJaRDKWIbtwdwdmLWWfDk1pVb
xisrU7CETEAzUBqRRvVlJDeD9U1HO929fRwJa796kZoqN4EOOri6lyR5cPj3yvry8XPFv8qx/1cX
4vYSvACuVDnnpgTSt0gdzx9tI59UXg89wL2kfugMwL8z4eqAf2k7/jxOlj8Z0kV+7ZD4UqaGvHp2
TbtbN+s5XLxtnbfHUuq28tE9quA3BbHG3zbj9ehzlFvwvxB2pxybFb7NquncpvCNhoZQUx1zlZlL
y6DDK8AVhLYquFXlbOiTY6VweBgGuGLD3N06aAl4ICvn7uTVnX0HgWj3NJRR7Cu3avcTh/RK5tBD
UTfsEaK5KdQ3yfhCbSb3E2Sn7hqZmecchgvfgTyJi0AzLYujKOMhyDlTYQO7pBeR5UPY2k4Ni1F6
z93kC8oDY4Cr9hdkjiLoU4ryh0iSHT7T2o9aQgtKDZ5fR2oKZ6eJQJMAYVONZQXJ+LLd13AF9Ke+
mPw6ofPBy4m9B4vU3c8WK32LWcmurEoZwpPDO1pC76upOCddUXxJve4PNPEhJx5Pd8aiOD9OSLgj
d64eWxXqPdk3axhRu0ubOhgaqz2QInmTnEA9SXbfUyfyTnkZjQHOPCWYljBtprAqCYqaPzkFvFGu
dDCWqPGmIeKW1XkTgPXf+aLz4r2OnFM/OSrsaVPuEmN/9Sr7DXLcg19NXXlAZfEwEDcBogAfmNqe
2JVoF/sJXOv3pK2fszH+3en8H9moG8L4s5051cGDWlrXx1/LYTqUaKdDfAnnPOqONCCeuckixiHF
1NihGa/9uyzaz0ZX56woeOvDmmt+hooYVgWLbqqrlJiT1KGS5U72IFmAE/lMMr7DfSiUiXWyUvmb
kfSxrNz+Sjpu/TiNrbADa8afmRdIG1bBPdMxtuJkP0T6WMYiCpKKns2UARkjhwczeeVhKKqnena7
O9J3nV9acgygz/YqM5UdPaEOjM5ny87gWpnHEK4VxbTvUJYsYvk2iPyW5gqMtLb4jk344kr+BhnN
17iAAVw9Q35NUZgVCtNWYachhhSR4q4cnZfci77ZcOswDCwwj7a7TEYH7rYDJGC8ZM+Kag5o2cUh
NnoeCgLHNZPW+9SxotCCzpLPCS5RfMhIyHr6I78yxkr2ygYKx5ok/okuxr1Gedfvs+bWGHUDGugt
KqnXbgP3S8i06Gq89D390qbyMhf0z9gUP4kXxyeqa+0X3HzxavumcLN74ha/wdl5ZdK+wRielXR1
IBKXgblD51MXdU8y76k/xjA1hnvLDdPqB1fijs48DlWqfmWD5xyFC96758nqWNIGjuNF9IJCMhC2
M2l8mxgR5KJSKHa5r2lFzhmkin1aUM+HbRcO2VocSWrvoo6ZnRWTn3bJn5p8PCRQrG07fodbzU2U
RdWvsh/sHdclQNR0+NWkld5noNP4mW3fZrGF7S4B7oqMFO9ybI5+lfdcVlYTVmn2qgssJJUy4s9R
Q8PUtDWsFEUoe/qWOMOz7PQhasd9lHmX1BZF4HlM7mhnDafCVelOdnmGlW0UShhoIccl26XeEODm
ADS899K6lnoprYr6smERHG7kVzbLGZEbZT86gBCDYib2oe8z5FaF1Z3nKof4LorpFDzqANfnHUSC
AUMcCp/g1oYVAaFmGcXfOreL/bnif/qGPIAiDYekqIx3LeR7fRbz+0nA0MDKyxddtrcgGSf+TJI4
0IP4yhL3F67pVVhGkgQ0FmLvoGYaTEK64dAXMJYYTixp+t0MP8DA5ezozPrZWKoJIDghH+C4Me2G
2L7PpuGHXeZVKGHR4Ztcw5Binq3QicTZuOU9UuCTyDJILLBW+WxAlQTpHltTXOzyMu98C74dQZ5N
t6MetV+1Vu7TWSq/6M13y2q+2Vn9Jefdgyaz5VdSNwHEirMA3MIYJYv6mXc1O9iC/gJB71ssroZf
MST6SeqBnW7eAEkJ4fDkhoxpx28a78nQZt+0XXNJk/aGut3tOMVf8krdeBK9J8gKTyGAO69uN75U
EB8MB03PNfO6QBrndbZJAb1h/EPczZ6nSL5V9fAWCXNyI9RujUUAJEvJaxpZ+jBOw9scO3oXDVm7
G03bnyha9FMLW9CqDuK531Henhu7BRZ8siH3B4lfXzF+r+CdAkRUHfBkSnyrlvemxONtlp/03HiB
DcuBcKJWia252AGMI/w0roadN45/PKn1juBo7M/2COycF5/hWvkGR/XB78b0H2w4FRwMBuiBoXaR
yd4ORlmXse9lmt1OuovC1rgx9JrJfICuF0j/XsCgHG5hsw3Q9r23rJzvhcdyPybdfo7yfxiADU03
lWFViyMqJilEIWUQVe2FUfuZA5+GYwc5Y2O4qZrG9Uuqvk/znOzB6M2DPhLVjjdMHe3JKgK4uFk7
gLLrQ1JWWWBZYLOaEXu4aioTzJb10xR2v4MidxmUI7okQCdquNmMaEIlRu8psx+rmNphqRrhQ7H6
MaquXFq7CXEgig/o0VGsa6DjsFGnb1Bzxr7VDGNIDXsqTEn8kZcjXpdfF0Yx53fjYLoHcN7di2Uw
+uDs5vcZBHuwTbXHLGvv5mZMsCzS8Xnsp1twpBO/RBE1nDvyj2mjL27cQQYx1bf2oO7ruVR+p8yJ
AUKFDRYWCeBa/6woH08Eggq3+HsHa4GKAFQBjgPR1O6sKM3DxnGwNxNwguXgkkfwRbP7TDv5jgx2
FGiu1EvXlP9uYHFY9+dBab90i7Cy0vImsWAybKaEIB6+1uafsgTluYaScGVmmOTpY8+zx04x3xat
48cNNCqGPD7A2gSbOVVveQeKv6wxpYaEc94+wtTjuWVFkMdjYCLzu/Oon+bjXaVrIPbHA2mM45dd
jV66gDVzZ+7SPA3NnOyYzp7j5mbAEbWwh4NtVTyY4RCiPXqoHBXU2oEUdXUsZucA5Z8HCggxJBJ3
GkCdCSCcCE0rhww3hWkOmWt8m0YBlIC/u0bfABrwllP0UMw8gVKHXi8RII/byLnYrpKg4dZBihle
Zn18S6AlAV3uoLCal2rI9uBmHHFACeGH+YBiG4Cn4w6NzNd04I+l9wsgCF846UMxWeipahtwi/y2
j7ubGSVswJHzgHX8UWU5epvYlmECjHsc/9p1RO6YzUOezf2pKNIQN9PbXMtwsuibk+FXWWlLccr8
k8RZFbAKR1RiX9JUA10rz5XThjXF7pUZ+63BWbfE1tSSXaqJCTuIsZOU7+O0PLp1VIcuWsE+q3vI
LU9nK79yWaL5OYE48gCKg9tVF4PDFaP0MQNtzmeewo6ELmtkQUg/d7H99qk6uv0La15Ib9+4fRKi
JiV3pihsH401mOIVUVGfFXNQy6kZvHXqYq9rKUKvJqex0+zAa9s7dG3rHGRr3XRVnvwTxR7sbDkt
zqqH4xMa/7ddJuI9c7p530f9kROCNNHXx6aI2jCZezf2437Ig8ixnB0ulu2u0gXEFPp9nwGDiib0
j1wOp76tXT/NvNsZrPIB1lA+NRg50zvnDvlexzb1YZD3CnsSEUYl+UELFThT2oQwvYegl0trpBsM
GIGPzB7a8Ur2QQOD8RMTcfo42BNqf7QsgsQwgU0dSbimbrMjrQL1JTGur7XCsUq78aunhva5ppMI
OIuBWGy0+VFZVX5v28T7iXWpTtrDJ6FKFp+SrkRFOa+yG7is2jcpyCiHWHotUupcUz9PDE2DdtTx
o0xwooWeR7tnGQza/IbrmB4dJtguifMG9zQ4f6Q+rZiOTt3Y6h+5htGdT9oqu2udqdp3NSkY6N5O
epMX9mwecgPdod1gg4+9UetZueEuIYEThDT1qIw4Saje75zKa++YQ8uNdqBzLYO8c81dAgJj9HUa
dzLJRevuiOq/X0BraCp5aChOF5m4y0p5KKZTEf8TE7PxTatvvZZT/ipgTabJUctAmafCwZHM/ITL
Hg6QkV+K4hzbUDrQLa5BuGWKe89lWx+7Uq1ZCjkC75A3Ks+TyygqacGKL3GiY0Ymx0YsWvULenR1
OJSlnYZ5OjcZgpO7rzGUjH7HLWzTggHUxf6Y2tZwVsaxXukU92YHLbvhzkvH8dfHxYe1esmi/gab
aNvOrhzprIXXhDMCBzLx+I8oibtRUXq334PixqLgBqULkYIe5J37JP06xNNpVOShrbvC7zxyVCga
uKW30RReWcBLlsPUgm3quijRtM03UA6GLcHMtVFalN7ENWXYypHnYSp3rdXCYfRPqT/TLeL2ksqQ
jCPrBsnrSwUFMw01Lv5gwV+mfGbup+jDeMV1bv6KgXluXTlaMLaM2uxmjsyLZ1vfP15A7zcO8OxF
fHUWz62m7+qLQUjtwPLLgyQsv/JXXH8hwB7yaQO/uDIJSzT+pHo1tQmRZ/hQFH6MzQQKjLcFnTdC
YaX0uVRDZqxk05ALec5qOJT0aRjrOqTCxlX+6eOxWskJS8g9lbHIYd/onqWD2yov6re57J8VxBuG
CG6XE4w2go/f9O5YCegJ/XfCYyi6O0Y7NQCR/B/d5L+cxJybuZKffP4iqAEjhdFx3pBLAgUZvxc9
Qg7HzF0FedaNsHg3lvEJi2K6m0wjKQrIantymL5ClCI9FpyS2v94hNYevwjpK5QK13ZOL3Us1Z3X
8REZt3M3dp2V8V9qGqRuhrMA4fBInKZjUk1ibyxxBnfkc2RkslQ1UBZ1W6MnguaFhaKN97ssTO4b
6cg9PioLgMD9XEduKWtg+jIhaQf5I2JlgYviYIZCR8FfyvL08Uy8GxWCLLUN8jZCRmLqqkHkiEdr
HJoHsLnSE7QDIuOjMRmhFosL5efedp2xv1JhXaTeVHUJvdil86ZZfWPQTSFm4EGt6p814/nGAltb
AteF99eLHIAySccYvZRDdpbC++Ox+rct5IZQy9rjFxHeuFVdTXkLYxCL3hsudl4Jcl1TUH34eKDW
XrAIcQ2mEQpFiXtpbdxHUfONaB3Y/RbA4F8o+P+dBjHti/jWpHEqmMhChDpwA+/bcMsw2V+N/wA/
qV0eNEfyatCCfrL3ZYjS8Wv3gjLcT/sLgFgiFKciKDZy2dr6W2SCLrXmEcQ0dkmKN4WiLcrhh6T6
5chkr+jPTw3mUvvAY0ASZ5mAEvpAjjC7QnWhzmDgnr1+7vmLDR4G31ApK3sYAFX3hNPAaidfu585
VQmyFD6Yeu1YIL1BuBpucCeB4v0zd6bok9iJpYtVLEUjHWiOXIZ49r5NMENH+QZXVm8qirChXbX7
eIxW5nnZJs9ahzAb/hk4kTPQHVJYp6X2gyIo/FhqrIJcWRsnlZW9ZdkzryuntKDxTS9Txn43Nj9B
WmcjKtcevQj7jsfwy4jgaunmFBX2BnWMvo63Li3Xp7wTk8vmeNGUdpRAMePCION+ymsz78q8BDul
otkRFwV+ig3vjnlWkltVaCcUNGuPxNM9bOg6+jV2gNb9eLbWPnSRHpiX2TOqdP1lzIZwgHx/IuPw
c49eBDxpdZ8WHsQvG2+8KyGCCnPYz62xZft8LgCJlyLrAV3mYSJQUpyGgyesIPP+Edmvj3//SmZe
ts89j+dwB8BLFHoyVvTalP8YSAt+/PCVKFk20PmYz2XlwcWqZzi1JKJXezD280M9OeXbNNr5geD6
uRUo7565BbqO/90kgZrSJEtS95JLuKPhjJecgOEl6H1a8zFOxihADwXVvBb0IdWCqcSi7FuUOygE
N33+GLFr1ba/WrpwWfn4s8GvM/AWwA+fvvVZXZ1i1tinJlJdKLvS7Dwq1G5yjbfXaGX4jJdw9xOQ
0UKXF/Uhbn2D6Kd9ar3qbmgNPaW1/VoK+y3Tk70XbnQzOykWTJ7bR7AO/8yxnoNS1t/Q+K59qKrG
INFH4NURPYRjz7ckAlZmZUngqdzaFpBvNBcieo2zZHmqqFMEnRUBhQuXdKt6/Hj6V8JuKQ3fcTPE
bQ7BfOn9LMXXgW2AVt8vwwiwPP4700nWFlDLEeXFkYLuCY2dW9MK+UUrmEUI3BvKHRpgRe53PfpV
md22aGZF6AfHY9fEG4t75euW+hOk1NHQt4j86trXzuYBpVr5yaFbojgsZUBrhdbIJea6C+ZeA39t
df3TxxPzL/findy8lKAYlD0kg4bRqF2AxeNWngHS0PLagFowz+wSuw3AGZdfEm7HD+aq8hqb1Apt
rs1Xb+ytoM0d9eXjH/M+stJZfmoWOcp26ABhktnuwq6L0WacUrKPa8kvsdtUIU3z5tmb4ADspzAF
/f2Z95JlLUlzFwL5DSw0iiga/LwUOxH1J2ZRbN7Fje5RmQHQnfmkdPcfv3Et1y62Idh1wIohguyi
jD0LcV/Km66I4h2z0vFzJ/mlVoZSkcMaefUFGVt44tm4J1riN8xVNyZrZdEv60tWBHpTS2EgVSQ9
LqOzEXs92mwjYVxPmO8sy2VpqSqqpGyaGdK+g2gPQ6ZejJG3UvYQGk4gJT+1f/igf348GyvbxbLW
VJk8MxFP+0vfFbtG3faTHTbNb0lfPvf8xXakmqQCFil3LzCtAu6BBURXfm7k3syflNwlyzLTmNQw
DTduBzHS3AQDm82jKpPyS256cptxCVd0lk3xrVdQcShL4e1TnuZQmWvr29oq0ENP0a3fuDesrY3r
n/91SYWyXM9RTIaq6ETvi7y7GXq1sbevbFlLAQhJPSiApGV5mb0UuSjW/c61c1gVAwx7hKwvsMPC
ww3v45lbidOlGMTUiEKXxq4A64WiNqoFthWhHTdunOvWsq+7yAMG6IwOErLuZTL1vbCsH3UxfEfr
ukd/FHPVRZ6fc+e7cOQJEIJ9JMsnOcJi+MqG/fgL19b+4tQqcgIwT4kea5W3aGDfgcsY2vKYbM3X
yggumz8aFpqjcEZxiWCn2Cp+hDAk0Byfs24iy+YPhJ3ryEQeGvBuAirPn7h4A9V9Y2xWktD/i0Cw
sYVWPvYFyDp0LfRZtAjc7M1xgH2AF5zYoiauDdIiQVSSQOecWi6K3cZPqhoQg95v2Cbx8noaeieb
LrUaJuznrSzQIJ/KvA+kk0ALyJUqVMAnwAXIA8VtzA0ggBbcW2BF1j8U3GM3sQaOgAOxtGscRPHG
qL6fHKDZ9N/k4EBEk4PH1FxMPP1p3PofWeX7jxfzygFi+Z3ArBHTRSPYDHJK/sfZmS1HinNb+ImI
kMQkbhlydA4uz74hanAzCYEQINDTn5V91b9PVTui7zo6omwnKaStvdf61k5V5TnQEPmF7cWdgl1r
yWM+D4dqRCTkv//CP32WTxsdSpgK7OooOniebb7ZAbrOGlyM9L/8dPZ3VOk/ttGyhiVOziAeYpL5
Y0DeCZyI4Rd98D/so+6nwnmFBzokBdY2L4Z4qu77oI1n1ia89WMNbMm/f4I/LWz2v9+108gcaQ0j
PUL2BG0RxBXGxML5b3k2zP20feZRpH3ojoPjBO3BgveGuGWsxi9q499/ucz9tDWOZmar367j0enl
ezeXd02gv3rj//D4P5MsdIQAy0XiLw+giaIUhgFoHP3bZa97IPXwxfnyh8f/GWAxYb8kFThGRyqr
Fref0d9YTMcTBDZ8pYz/AyyXfWZYjB5Cmaap7Y+iU/Ovoeu8zdiPdtdP5sM6CnkGDsRvCsIJQi5G
I1sDY3Jo8774iH/4ktin3aT159zafB6PkIa+B1H5AyyEL16R24/4za7JPi1eb85hWIScDYEjiP6k
4E9AazYixpKWX/yGv7+I3/2KTwt4Uf0iIOHwj33qPoCQkLQH/RT+iI79Xmf+dU28rMnEQ3XP38hD
dIJw5a7eiXvxLt8Dljlf7DN/WoyfFnoExFHA0cw4AuOW0VA8Q+eGIlU5VcKWfB82Ufvf9oPPVMum
o+MMAfV0DK0hO8RQciSENmyzdiq8/qct5zOOjhnetR7kmEdbMC8TwChnUds2V3gDhu1/+xW35/iP
fbkfl9EGZsRrVXoXUq+bQJToXn6FP/17VvGbVfE5JUxO0ey0BIYfZ1Fn32fCJLDM0RKoC+7u25E5
92MRTH8FA7AfMSKx9QnXV0jA8j68E1B/bhEcXGd8atakoGOzBTkCivCxLk83BfWmH0r3IKM139Ae
81aolHHnHpnXvo22btOboiZxB7VcSCmnRE3jeGxpZba2WPvU6SbbxA08AUnFeJDmXdtnwTjLPfeh
txo7ASyPAtHWQ9bglZOyfm6awT1KsxaXCtKlPa8CmlLkNx1GPtsnSKZqSD0ZzAC5r2I+gu3D16HZ
B2UhT03N853wvSkhpGn2nYvamEWV/9yoCtr30BSZqFslt9GgHciW1sXEnZ5WAaFVFL5400A4rvHt
VO+XkYcjAmInxeOx7KKYVuSZLu5/HM19hnS0AqBA2wUDbDDkoxdIJuTteiYj+fnvy+4PW91nTgdq
NUgXaamPkI3IBIPmCDFyrNz/+0//wybw9xXlH4taUrhayMrpMXTJQTfBt4CWP5EV+WpMccH//+L1
/Pv0/N3i/rSrDuwWrtRadlxwzsEV0Y/eS4df/rG43O7UZN3zssr54iNtLcmV+mmZG6aFp8m9U1kv
1XJkHxC/KUyjOv9hKGvgbtxwfuyJE6SeqZbTQAzYdrIhHxGbQiwSlO6a1GQ/DdCsOmtoky7HDDUZ
mcUIQK/+vLFF0bz8+5P8065OPu0PiG+A5ELhUY7F0KX4dfLWVy6/TULbxGNd4CXDyFVaOaq71lD7
3enAVGceieXkN56FOB+gPsomoInKArHSFW/f8S8MrC61SEhvFbTfuoOCk3OaQKs+vjdeZzaOrWWG
2JO5jL2V+smEgiUjozJfVES/ryfo53mjXguAnn1sFtb/1voGatJnC8nmvz+23y9vGnwaNrqudJhr
FnUUghWJE+p7aLy+WHV/v4P/f9XRz8PGgkRFpyKFFkwY8L2u/PaVEllfOK30wa/t+kSH4G2Nhuqo
1Dq3MYVq8CzLcjiJJgrv62VluxUhTPEAbusXf9XvHyf7u6n9j1cO5DTMvUYcVQhxulgSPTi3qIry
K4nc7x8o+7ti+8eP73z0AP2asmM0lu0mCK3a1h2Jvrhr/aE6+gyPMQtR85zn9IiOSMQw/FBpv7yV
y1cJg3/6+Z+WA+cLK7iN8HAMMHxwMn3g/Hrttf+LgC75X5YcdDn/e5BXvZAtLSd9nPX8c2b65Od8
9+8/+g/b6WfSC5OsKOy4miPFuZtFBfBuvqq6x7xefq4d/JVx74j5i737Dwvpc+5e3fp+17sICxr6
6Aw4lxer2X8O/Oqre+6fvgz3fx+U6IDNoDNui0vlXYaVn+uw+WipJzHgCr5oGv7pQ3w6GLgXoMXS
KXp7YtV+moy3xDaI2Kt2p68Sof70rXyqt11ZAN56Wz/Mt+YY1AM/6LVBDEKNmZpuvTUOpo580ar8
Q/vocxxfTSu2sqHCiWqHYDMCl7cBIqBMZ7PSbGTt9MgLZABYl9gvxmG/f4T0MyEGr4wDDhX255Lb
tFzC/QyTu6LhF2v69x+IfkbESN6L2h8mNNuC9eqNI83qYU4bFAxxXoU/Fa22s/OVo/4PvZzPSXzS
+PVQNC6g7uNA4jnvYEiBN6T1i1NDyZuPtRJH5OZMib7KkPr9KqefGTKhU3lr1N/6LaOY0bsepiZt
uO9ntIOZOcJL8NU43PX+DpP5zYn0GR8j7ey7ve0BC6JBmYmVFs8KENm99Flzs/2tyNBtxDFoTPE2
VtBx9mvYvs3OEGU5TAlDDBYTTnwk+j5KW8FB1lrYvnw7Le/ImKz3sAsOFxCbRI/YhIFefBssd9bA
VlU4uYO8r3Y9CcgKduHit5uZNPmjW87TFmr6atsiBCOdiw4McdvyxyDqik3Nh/4u9xEvyWE0zjxW
mjikgp9h4lj2a0jgWSRm6lFStzlNagx8T2hvw025wGtXNet67ddRD/AjRaNKSs+jh9IbzGGG+Wg3
cw1qf6uYPXsrn8+5K2dY1gr6jLZRt59hYf82UaN4okwBvJJtxQyVf5PvlKDhtS3Hadc3os7gEKev
o5v3W1hlETHmQehhOx198xcgq5Ic/N0lQSatU2SVBpwUAPEqrl0M7L28vNGPjEqpxgShi8p+jysD
T03E1qccWMinEo962+Rj9a2Cn6qJ4axmae+53T31ADdsTZgK2T3gTfgQzCu2kgzPN6LOWfjiyIYB
xRs6kvGCzLVMwL17NpZ3aa5lUuXlvivK/VSCviTmeS+nqn9CsbhmZT8hWNtz3QTu6DwVorGbUDk/
nMZxssh2Kpv87tF1sNsjFvebjcIMtA4WO303bgD+/PD18BfCbOwDQCzNDr/SwqFASDzBLrjlNTs5
y/TdzwVPpn5+YJYfu8V7IlFjYVUM4BqHGRnUHgkLcX/SlQu+r9iGXN8v1YqOFeZOsYgwIGla8d7D
jJHkA0DzBVkwr3b7cNtE+jyHEYCwPdE7GKXKmyUAWeqz7qYE9Ef2ssrFP8yo+xMtWDKsZMal2pcJ
o0sVh1UTPtJuhVhDRJelJv67G/aw0FsxpnkTiaO6gfGQqOzcnhMAwZFoEzlHwVaIwSRl6I4Sfs1y
riHwHiedLg5Ev7f6G+WxL+cNX7vyYJacbiWQOHt1c7h6NzMhwgiXHSksS/MSyCWdK4GUj0btiqVv
D0R2w97F/pctXo4iETaKZ6SWz2s8rszZaj2YeOhctsvzKofJtO+gJumU/oadmqdt20ZHXwqeuQMT
p4ZX85XL6HW+JXY6DRytFIqUtXLBVW3cFD60R6qazKENotTo07LArmSa5q8O4OJHVwHxgPQgFJBu
8NfayYOj83cOvATCQgNcgma4rG6xrI1bbApUUx2SYi/MykcoJybkcort1K1y57kEf2OYZ3BK70gv
3zB2P+nZTdcy34pSneW6HkvATAPFwYUovsEB9n0JqoeRRNemXKGtM+uuLz20GdbFZrO77txBl2cE
i5zWvNv0pIcxeMkWqR9oGMIiV7yaad5WNkxBkysx/5CHnsDVumpyN+Z0tyzdnVeJI4Ip95Pr74de
wsoF897gNy9FseAiz4IkL3A1ckrnmygcWHfZnuf2G3XHSzgGzy7jmwnQJNHSe1KuGxnWf5nZua/c
ZedU7sULnYcOLtSEkvw06/Dq2HyT0+I6UdgrTVjW8UDLU8vdQyPkriu6Tb4UcLTm28GuGhfQvI/B
qhx3YYCkgj7/Vd/w5LR5qkZ+bqy4Yn1n1uCfdGxv5+qx6tEIrbFZxYEPfcFKsLjbfNPO6jwJ9ssP
9bFqQ1hOTblZSRMA3zGUSRjqPK5hDUWbZC3SsYlSspofPVnuHG85dXI4AKQF6AVQ5XgGj7Dxn7Sl
FSDv4XXB2dza9sXx0C2XzfASrM5T6zuvtO9PoGJgzbmQZvnveS/PtY9mJwRNHzD2PdQLfeyZQN6N
h3Ubjjzru+EKieVL4a8bJ/LvYEMnmS7oGwalUeLe7LrK8RGpE6VVtO64o4+yAMJilt94G25rCB3Q
Fw52cE3tUZKdR1Jdme1fwDfDOU/MT0ysZTIH6uxU47Ek60vXwhTb98tVGH0Fxee+Wb6XHGeGUvxq
JN2UDFbVWtxZ6Z+btrgLgG8oSnyKtSVNzIvgqfXUyRf8CVT8E0fyGUzyeQJOH+CwjfcSMcTggkPw
K4TE0oTsLNHeSzvuPxA1/bUswWOBnaNqgybpeP4G9MEdSKV5HHjm0nn8G9o/UBzJByNh76y1v62N
OlZ0ukBS+VQ69BopvrER1jDPX9HFuLNtcwkcqJBKIl+Byf2IAnsNjDy5Vu4VTmBM5WSmvH5D8JeV
HbArsJ1dcjbvloLAI1GdIoQwYebFkqjiIKfkDCdo9XOa1YVKCRHiLO5YKbFNdFN+oCAUnX03HA+B
X6qNV7rzUbtWbYIiJ8k0iAdMU5/HCgS7ZbFnipBl7F79EbCFY+mJlzlqVKyqaEwZXL4+Xp9VNzKT
P/o5cO85rCE7SN7YzhScbTSStHZLGJ5hThRxHszwt4v6mVqki47NuO7WxrTbesRUuA3WGqdA2Cez
G9qbMxYzg3w99bZ68FfU5K4kH0GLlUduXAlk2kOwF7ILcceHXhc76ijwIRQi7kW9xtoMB0SAnpao
ToFET0w7vsxBf8i9xott75MYI+4K6jx/C14XcsoGPGhH1NuytvfOvNikIuOzJfIQGXEZ2uLRcd2X
da0fJ9zm1nDMPOSNjxLJFm775ssOvSXTvq6tutrQuQPJpdpWc3/qLOKUurEs0jpCp3Kk9ckvVFZP
IfyYwbRdvGrf2EbcqNY7o+Uu8vlHqPwU+zrbuMxr4rpvoJckJeweuEf2dg/PG7zSNGvGwGxZTUgS
NcsFRhCN0M4SqAF5XKjFw/Tdb54Ms8FxPlDstUm+qqe+qV6jwj4WLnMuE/FDLK91jBGmfvXCdle4
6i4C52NUA0o/Xtd30IbYTAJRfkDdhYO9fmrMeh0swjdEuzdL9aQrLhNS0HOAxVAsdFOZ+faSqndM
lp9CZDtbKnazct5606eoWVAH4g4Gcks/HWiodq7S27I3R6AZgFEJTiBOAFUTDQfDzJHR6BHm8vuZ
tCg5SAmgwcQqxL+BHwSrxQb0jWNHYPyt1aGW4wr2Xp+/C+OYXwPX8q0fis0E+ABw07NOWeScmzra
Sj/YAIdxzJV5WWDNjg2wqYkN8XIOMkKEZxDuwmKq4Iwm7Z73oFJHkbm1yqWLUAOOHSOq/TNoSsBW
SAMgBelZWjMdxg6PAhQg/NBo+uAsPt0rGXgxMAfsWhR6uFIEYiaI5UY6Ro01P0OQnlaaLIkoC5Lk
RjmxsewnxiLTbhEQCQkX4wt/0mViJ/OcExXG8JW+MQBqqwhAgikYRFoLg1CqyhkT1uFdF0CfpHQY
UcHA5R17tcUR2osz8fIduVGyyy6IYJIFz82thj6G33xfdN2bdc2Q8XL4DkP2B5nZgkcGXyKXjo3H
kfEYHHNs/oAd9CHyjlW43A8ltjpI2V58t3meXCyZGS9TVACAOLnlFa0ts2nboMSLPYd3PbFYWX3w
5kTtowQrKcHtIALPOLi6kL8e84K6r7ju9BMKRQwtZoykQWQ6AIHzBEiWjYXH8MlU8Tb1Omv6eV8L
nSjVYWZlkQdVZj3lu4Dbu6iNMtLgu67zMkatl9lepIHWQB7pTWPwrqE3AvYNRQmpU7dwk9nxYhm0
fxlqZTZ208Gf+22wrs++sduImRc/AHeRO+sTUFh30eRupi44OxE9TY1NsPVvo5KekBX2FLa5n6Le
O3J3GCHiwKdZRbfFCDRPzYRNDhP2GyRKVHBrk5cxL3Xs3wqYZhQ7GmCA7QrEKOgBFu7SXozVmLbg
+0lUIYqYmvmlyjEhdMV3ZhR2VrNmk+npW4e0grhTVZ0aUwebBWKElAZzsM+b2ftYdOnEtkRiUq+c
cbdCarkN9TLuV6cI00ED8wcRCs5e4KHkleTr+LEQr0R8Cb6jDW9JsPE4KZ6qQPsABjgTbob9NOwc
Pqq7PGyH49wAqDN2csQNLLLbiYCVgxKeIUEcH7rHHpgY7kFIbdZ6i7rZf6jDrjtD+TJtNWZcQHQ5
684hBTbZue6Aay3anVXjuqU3GyuSnLsgjXg0PNpJFPsWkIyHZlnbh2JswJkwuUmFMzkp16IDzJ+R
G72gfMg9o7Mglx1wYDaEnFD4NimFYe8hNYBAjWzdWB/iReLQGdCneWR7qAGHx5AAVAV9IzmFIdzV
PaLs8H4hAKL3p/lUsQV6GXTWT1CWlEgoaNxHhfL+jEqn3yhkAb/hdhVccOqApTCrmZzoXNkDn6wC
IX9a41kTluA6rXcjoEF3qGdl6g9miq1gPAmoBxaSM0V+NqIO3M9wkD5MeF7eUiyHSeJ7LRAR+LB6
E/A8kNOjDY9b63inory5VMDc72pZd3cjHyXuSHykG4pFdEVZUUAoRfmaUFaWeyS4jVfMldx9iQkf
IOOCVY9Oife+wm3piLsZLni9Dk8rKQElK6CiBm0BFKGtmHM3g4awPdSzn6eL1zTbtme3DOTeHIQJ
RFosfp4MeYQOhEZkZ+CwYMN7h+8s7kgbz6z6ucor2LIiNT9Gnvzud5OJuamcB90CrAarWHQFw2a9
Q0VtU9UhC0LPtQt2zeJ9A863fPILV8QOMlS32Lfz2IWdNyt4X5xhODKZuqVdhTM4YJy1/Bt4SNND
0Y0M9RMAZRgaSbiDluqHmFwnAaWg39JWNtBFUY6Edbx1wTUiLrNxXRgUJSFk+XFYdiyZlrJKJgnY
BBiJbrbcVAjYV0sJD/donKQViNJ1y4U+GDH6ryjdWg/vwISyoOy7V9/V7anEPqHtyvD65pfIzxHw
WPxQnvNcYRSVRax5B+bGbIKuBREOoU0Ycz65JtyymSa2WhJ8KzsjA5bcAEI4NFt5cbRRiQckDjoY
nkkx11AJAkd30l++gwTHY2cMT6Ezqm0gJ7rv+uFEhJs54ApjQjXwY+EABjFCg/09GCo8ppUPSQs8
5Fk6IUtYYW3KNFINItKPt+CFZOjIY1dF3y3UukBd+0WGNMARfZEBzBCDDDr0VAAVkfVrNINeuRbm
MPH1O+AJD/mKkCBtOhha0HKBK/AayQUAWq1/QidbguqzBJt5tUDhCHEuyfJeMdzmcDVMct3iPZnG
KqlnkNiUREboyp23dl4NjBvdDBrHfGakGNMqH+6hC9vBl0nTirIm9tr8UnhlOlZ8P2KXRWv7EeUd
UnPctED1kKBme5LQ+sRycS3iivN37VYb2bWAsYlsnc3LMDmPZGreVm1xU+p9NN4q+Eh2WpLXoOhS
rYKbhj216MHG0ssvQWDHOHRR3NjR3k2B++qK9XsTrjtlq+OimntMsu/Fitt679yKcWBRvQEYxWDh
Vz8fbMzJND9OiHK8DLiXgEwjh/FYwGqQuRxj9wi3dKfgJzQp+UYEtTzTkP3CLQRQpFybVNaiuROD
Z5PIBfXDRCu5x/mnDhjnzftuDsJLL7oJAfAlXm181tiRLALeKZ/vA1EFKbb9nzNdtje+WemhPIHo
2y5lojuyqZ32w0hyH5BgC5xNE8vJotYO6tPgAEfRV9Fjr8sXMoszehGH1Q67xQUzcp2nFvwb+mGI
2HpLtVn75lr13GYESItEVMWZemULYpE+SQ9LcaZqT27OWtdr0WycaxKLYYxi3gChlk+5h6tCR7e0
0PhC6HinUYmA4IgT2ta4OFMlgo0aGpJUipsU/SCWBBVKGCDEqN1Ebt89rXnrncCiDxHIpZ51uEbx
wsPTEPL3osL77uaDimdHdvfGgPriNZUf04lCNNdrkvqReQefo4o7NN7Re8paUiP8rH/UQf+9z4vv
bRD9IAs6h92ASPqi75+dVv0ESic/jYZ1ied7O39uNfAhfAMt1b0jnYeIelMMQhqYMEViIwQrY17c
go6o8DUga2zADlEKaMt7Ve3J6r1OItwJU5gertPV/VXz1eyZFwToC1YAR/XKA4Imb7C3+8oNEQLu
jToGAbO7c3CVO8wLDDJ4++SzT2AgGIo2B+JuRaNSLOOLrNw5hVewR/9ldE7d1DZnHH9yF+aUQHRS
NRPaKLMzYdfi9ZzYwAE3ykzE85O8QSFT8xI1FoJoLsHEkAEyMO+ZQmUAVyCu4GhV8bLDzNL6j0hi
hALaapaf/b6xXhIV3vqzbsX01sJT+xdy0uvvJJrkkIQRoCgK4rbHvMklYhuQcyNdEVy0EgpYvNl7
9CH8PKHbJU6zWzsp8rHynTsjuDeeh5EgmBxX1jAeFbGPdu0ncLBnVmW0cqo1gX1RFZuFNE6Kot17
WpiPJmblr38NxojUc8PltZmUeHBn2eYJSkl2Abq7BDCrcpq7zpnUE+oN9ByQPIT1UZL2O3E7Ckg8
a5uftpr6ZEXnfe8ug0I3xFWXAGTuHUEc4YfEdT8Z/DZicQfR5p4ZZ4Cmhy/vZYcdivTglklMHh5E
7ei9M7h8jBWDoTad8wJgPYwHQ7IDr3Kq08p3/PWsYd/IcjKixlhEPTw4gdpNKMKe0XZRQMdo1W5X
v6ofJeOaxB3H/Y5pPrdpN4ggxWnobfAZSRrQwbnzAJ0yQFVFIIsS1F/4k0aRP4cYJWyoHIJz6fRq
BHirBAWv7b3lfhmaFbMiln/oBnFUwCGVaHGjDkp9CkSsJ9i6RWUKUlIA3liyyL4+gtqGtpVucR2p
lhGhDahdqmLjCpg2GCQla9wSADqnyldHCM38naF5noRaUQjph+auxxH1o0Pi0ZGVnXfRCELLlC/l
Cewgu3McPeOrHfl2EOOE2LIJY6BmWNMGR12mFne+IigxSDzEXB9JWKmkKQO+ZRBWnzzjrN8NHXC9
aWrZVjFfnWHjtFV3rzhm454J5yCBmL+5N9GAE3ZtkGyltGRXpdo8LbHdxUJJ1sVBHoz7ZgoHkBZl
v1+nwXlAoWdhHUfBaVppn1Dj89fZrZxvqypRxUd1saTT2PJUlU6xhc6eHEY7ya0S/vKIxRu9ak3K
b7bue2i98BdsGrYUISITOcx+tK6R4VdS5xWexvB1tu6SVl5vMHDSTGIfZWbKnMEvrz1m17+YMhUe
YNl/M9yNcPlbwqTUFaq7SsPbG9bLWdBBIrDLRPw17OHKs6BVHGihQCfScvjZ96TadYhr3oZ5C8hb
D9mOREdhYzrkNwvcY3+QcJVeIoaO73M6lDvfFPNdWVJvBx7ompCKoGjExXlbustyt4Qw/Mdg5rEn
SibzfVxH+T1HAYP/GiAiqgM9P0z4Zdu5gflUjtAMxUL4/MW7BTlqDowaIxKmB+Sav4iqbA7wvtnH
BhIHGk+DHiEiamBiyPcaJdm3zsV8CxT5upKxx3SkUmfu6wkg0RyyNMz839twfeLWRTBD17gvsEV9
KEzK0rF0eJi4zETQ+PIIXS6FKwJQG4ZvjO85RyAQl6zxWw08rNHFL+PU1RvJl+GiaDM+riCLi7g0
4w/WFmrDu7rOfN2IjR4BMCFBzVPAzW4lYxS+i9VgaKjB46wyLanrX3hQzSOYcLiQv5WDU5XA/Uo0
dpd2fohU1aOtdOuJiAYNuyUC3zBeBicJ0OzM6rrk2dI7E5BvkaT7nNERSxYPAl0qxPscPXErDTGZ
ijGUcp4iTmEsIFCra6WGNnGNVFiKIsI9qnYveY8dI3FykNEyZKZbHBginFxQ3arlB7bB9cRxr9zM
0fSDU+AS28Edsp50JnZKZFqnfhNq4BYLF6ZZ/J8Yz7W5AkPYvoJb7J2JGJ0j2Fvu7UVjFycXqFEA
t7uWLagZ8Wz9NrjNjjGEdJziGyK454SMA8vwfj0uOIx3fs5+gQoIk1H7qqDOSasZDb+oB7NwEHTb
jN110ZgJze7OD+e7wrXoZFcVikXzNi/OtmlRY+XtDjuzTi13H+3SzWgwNGeH99MJNFS7bdBGgRpM
3gPj2abNHL5i0JbpyjkSfIrYelOVlmYCX1p0796iPzzvxn/PgRKGJMmm65T/NUWAPfM+3HDZhxkr
JC75HlCnbUBQbIuoxU0/8LHnAsQqiSzQWxA7/HSNwLTyjgwg+dzEVq5vh6wOzDVfSo59YV7SkjKI
FHxcVPuZA34XIEIwREexkCwuJu89b3wZV5IOMdfhkaKbi0ueg8bcQn6JYMbNAOEVSWujdxAjI1w8
cmylSJcHKXLGAdI5ebIWFAhaELO72YNduixRFKvnmXsHW8J7WWAqlOLd/IFpHMBMEUYdLd/NrJax
4jgZih5pIdZOOq6QqonN35Qx6YafCw5U6F8QVjdgk0ETDFDscZgQtt0AJgigwFMUduWWeEWD1py3
b4vmG5fjySvYyVXFj2FsZEwpSkXc+WEWBqHTm0kZB1YPG1EQusO3W1ytKaOrW9T+nkJuugsGhYnG
isJJufJeFyUcnah5MlY6zTYs0aH1qHet6jDVVJCkGJYhZS2781p0uXKvKGJZ4Sd4QfSTLCB/I82h
SiFj3kyRHWIImgELxxGJ0zXTa9SBoYp4T+JrnbYOJrN+K3/hno6r/QxPYQmxLcYeaIuvaImB3zOn
mvg8FmHwqyvZJR8hwQ6WOnoskBWaAfIOP6I3PocKAkQBbUEtqp9r5ASbGhnV+05XFNBk0MAZ+Ex7
UC7rpHcwXZVtxy+jFdMe2W0Hq0JkPXeF+sA/BcixB3Y8wt08xgeaMr3gGSpvqje0GSpsmdYHT5mG
G019J+nL1U/c0dQZDvgDgp2D3WrJw8SbMKv9OjppWOx3EL5eiil4kms97ki3uHspl5dcOfNtujul
GIX4KRj0PQoA9GMrRmfI2IlJEUg/JlXUtxld+kfWAB8N6iSwy1jBWQlyairLTmaaKZkKV3DcmIdT
yOZog1jLAhRU7d3jAEu9qo2gJg6cfcfKOcMcEzOPnoNJ7su72iL9EAdJFbOJ5SDi5nrfDo6AfadD
FjaFLqH2bLgLyvq9L4fDiknHtnc7+aT6sNwFbcEwLkUkRT8YBrcG3rQxWqLElCBNe//H2XnsyI1E
WfSHhgBtBLlN78obqWpDyNKTQR/k18/JXmlylFWAFg2o1Y2kC/PiXReOS12VbzUc7MXgzNNiDhR4
5TTqdd/0tImUx/EhyX+YSY0RpNU++HHirJlJ5VMwAwyKtvnOJzIWrfQtOjfmm8bsiSYWJqz4Cv8Q
6JExOMV2HQ/zRzvrX6auwkAT1Gw5xbJaCUVybBb39jIPe3rpGpfgyMsILI+ZZp7D+8BbY62pTV44
F2VH1wirHxxUT95cfp1H93wCdXq6AYF/r1LQ6S5bK8c3dqHndvieK5o/LXg/2Pq8GgqwARs787X2
5zdfmcVpxjloH9lR992QPRuPJMKFpTA9mKHLkd/MxZJBTQIlDv/U4tVysDt8k6U3rqq0vbOqEJu9
EqPddI5pMzGvwjkGuyficGu73U1oWsnKMTHZ9QoK3kJZkqlrfqMaqm4mI+vvEw4XJGPAfKHx9FoY
THBXtN0x9MefCprXbVWm05YIThjGfXAamnjm/5S/Bx25d0NEmeTYqcN5M+GUPoFW1Q1+xFrzqVWL
D3XUDd3K63DT1iYtEI9zJuvOeYUQEYe1yhy2E6SX9SzL70WY4C6l5LsdyO7UBcVwm9MYTbBWWaVG
/1vaipEiGFhl33AeaPeqGW5iJhpbR92tcxYUoCu7fC0rQObCteLV3EUvOGXc9PZUoTmIaE277q9R
EBThcnujLp+drt/4eXEsS3hXZsiOTzPlpYihpE9zZiwyz/vBq/gucma073P2TpLihyrnbRhlS8vN
fqWloC1YE6MxN+1iLAYwPW3/DKxpnXRqXDuDjreZq269IeeaZr8xeu8BsdoxH4timecq2Qit7RV5
xsaxqgpAF4tJ7lrT78npfsd6PtUzNdTZzQCmgHJg+NVdYv0CgO84qZtBSmJo1dgQ8MKIcOfRs9b8
gn1Xea3YTJC3F6SdcpyfKcmNYI62poisamPFKfuq08J4Yv3A/hO3Wkq0lcxm60SFWR0TXAs2Asz6
Oa6K+ZREldy1jRtvpWliwR646d7K4vYbVhbDyZxHMt+9vHuasqI/1BVVGPVT6CA1qkd5aJLeV8u2
9vN37fTuL6Nvug4TcvgChjWym081bvKeoA/WKsY7G2FXcurufpYB4a/LQbrRO3OjIRkjL8KnlI4+
fa40yXed9ub3rgyBGwav7feBZdf5qkibfhsoe1oApXYbWDQ/0tiTx9H2ipUiVPxG5oV5EkVr//Sx
QXmg69WufZFCAGqc4jsI77jrp0qvm8yvUYVM1s6iy7O305DABKrCFb0ydO9uFfKFW6eEZRXKr5FR
6x0YJf63QxVt3arrNnLqZoT/yvmpm2E+JE0a381G229pU+A42SXO28xe8APjtfh33zhgLd2o1no0
7F2v/WqXGKX7pGPWdlMW9PFK+C2LoLYHOGA9mXCR1UbLopWxWvliNgDnwnpXohAA9IATkC1UQc5C
LCV/DL0k2eTnRhvPZGxkkGBSjHJyWqS6SlJUDH502xhBvApl0m6wD7bf6lKFA2KawFkGTY16JlXz
I5hxjo6YxZIOW+3ZW8domv7BBIcKF/oc7gOvv0DSPkGUI4vSmRampTACr5OSkiefooNTWt67Ecop
WZqeMd3AbbGWuLTFT0EC+pa17m8SSbrfjNIJ93cOh3lEbySsXfNsQU9XNx8JOY5DoDvMyilFBnPj
+EX/VRQhsQNOO246Wm7PQRaVG5k6MPjiJL0JBj970lTZN36QuV85g7u7tGkJYPFkuc1H3zhNxZBu
oSMQTxCTe8CG6Si3jVfKm6bVBOfrjk6UAfTtCXc3jJX9KmoBItk2gE030AuCc/9cFyw7NDaKc1On
nhAkJwn9zjbcDwG+maKd87WX6mEbORRKqBSM1WgjByJlIJb7KBwDvF9b9cNo3HY9pT0LRW7Wr2eP
m4fOju195Qb9q6tHfZ9JGupyICywDxsamxmNNVJglLvFqqqizh/itVB1TfvtnLk29mLYm2zsCFOc
9GePU95xcEzrlFlW+1z4RC1oxug6nSo8aHXZrNp+sBbB3O3aoVKrUaQFgYAQJY281GuIRtMTVSK0
RCWbbtekCX3lKcIkmubArcrYYBa1dPDILop4N0N10otIQlrEPZ+nSgr7XjTapgsRRZvASo2Tj7kN
fUWjS5+FJ/qzO26z9Sn493roxmUSQThKnHq8FSiVts4U2tukx97eJmFnPUxZsxbneOUmUs07/FuL
bSEobj3c4decTvINgW32wneGlJ0Hm/0SyhBpQUSRQEaeAfjqfBckM+ZOsCq+JayUN/iCyw1TPTqW
tDU2Lte8h+Z1zvvykWqNbHN9ZTfoXbpArHyZDMtimDEhamL93tlRvQz0SOIxPd1V7JM34hCwvCkj
b2hWWeQSz8oMpXyeXZNljXPGN79OcbUPaOqoKS6iZcfJEV4fnmZWZLC2+nbTr3UQY9aUa7Usi5QD
QhYk+5lZdyrrKH10OtelkKnmY5IOPthyl6OJSiYSQ7R7x/GmhQXQFBs38bO3AIbFkRgXsRzUTIN9
7BJgbu9MwgcvmvsBUWpSs9LGUxM/cHImOKAo0mAlJHEmcdbpdUqq216nfbPkxfNax7Hc0lmD15Nl
/VayXh0DtyKVMdZq68mmei8KsEermcaT5cKPXMguTu4SyTHdDLxub2eBfpnayFE45RbFTRKa/Xfi
mrxlN9XWEknhOTEAyxlyYeiKQxKkX3ymspr+cZqoNeycoOwhWDkD7u1uwxwOgweD/zAmJcnJuEW5
Fm1uStyoys6dUednUuTwRTpjW4fpA/kRW4bIihWbU0A9wBfNyY8Qh8Yw1xnYHM2eTRWpdeGLg4T/
N0fZysmGQ5SBYOdYauUefEN1yIdkE5AVGE7ZqY7Nemumxpr6N9r4DaWMTp1bLM7rjTSNfpUnVHay
yB4CSMNrSqG94TpQ7GRyZxM05IH9A+s5yHsM5zZT+X1MjpplDE9ZrB5Coik81d3XDicVr1G3gdF0
EJMSd+8VUb5C14VrShrcFtD6j5JFbD02Xb/PQY6XoRG/0vXcZklyk9XeuAxhxTlOfIOs0lpUZvhl
GLuN6fjNCivSeAeMSMa8dwObN9qHLnzzGWAwgAIHiuvsBHUvrM+lcqsXdJXmaXQM69BEbbQxs8Fi
OQkyzo+Z/5K3xBdF1jAcrNoYmVp2/IrJixWu/GGqfyoaV0cvTx3vFJdKa3olkICBPTL/XpbIsCEs
WpgGA5ypLuqXHdxlUAPl/wgqEuJDZ1YrLVHQLjxCXFbQ8+TWkTJH5B25h8JFz2nbUi4L0uG3Kfey
ijwwSdyk2AsLeCyxBRyZ4/MGCCt8vRtCPHHpa7hk8Wh1alI4rg6Hl9NUFyN7bObQkE2zZ7ub3pVH
Ald85s7BVhcvIUk6T75n69t6hoXQVE2wTyjXD8MgCBsrYjiUtL3XlkWhPRQe8UHAO/vIl9DaDZl/
B1M/qyfPLRSSeYisQQi7t+C30T10p01Lr+zOxfuqKDgDLiKWmxc3Vf665jxN8oY19ds5yfFVhsID
7orsdzkl9rC1lUmJKbQ976x6qCBVciZagC00w0MeNtbPgEn3kCZWA54silPS21BPxJB9yxMtH4vK
7o9BUORHEmoIDLKrqCAyI+0kJZ5vkFpTNK27Ek3E/JPlbKASdCRsl0gfJ1whwWUwiwFnWBATOB8C
7LEepCTbRhlttw7n4tW2wLPBRe8DP3tUsgXt8INhJqrUg7xdCkX0DSxn1vh+ZhEYqoORgB8t9Dzp
Rzpb2XZK5vwlrKcSmlJFpwy2/2oMWVPzEhSuDbR/x56G772w3eqmTCj+WzvLjn4d0L4Ypn6ZYP6Y
0Yqy7FVcdcZt6bTNL5+tGeJPH25dlas99sOpWPTwapZMmeS2yf1yA8O4Wox+F753iF+zORRbmvdB
shjLdHyBnJn+tO05I1+qQxcwA/pmTh8d4lL+buL2kXtLd4lbvidBhSevmQeniQFyVyNu5TU4cFtW
Bq/9R9JL3P3s9D5x5Xgogp5TQNtXu7kx6oM/Z8XeFD7HopjYNPD1fh1lY77W2ag3UxhHO0I8Jtzm
cNtORZDvZ78nNijsHDhdc8xuDWvXtqP4mXWkhgww1XuriqxD0HGznJLrdTKW6rUvW3M9WpM+hCT9
7I1Jv8oh8DY4SkbbysWaA3rlMx16GPY+FSy2CsVtkZ25HrMXPsD8Hu7qTJe/JxsKF85WYjnW87hq
pOdvyXgm9jpGYVJSfS5FW8DPiSNvkzpq3DrJ5C5nk6QUgHrxZOAvCrHfgxXrgfC3HDP6PuVUXSnE
UtmU3VaZhYi2beulN/QezUzXob0w490Nmuve6YicnQoXvvWIgOR8hg1+1EktaXFnv6haqR0a22v2
WkzDyW0VTATaLU+ggHBE1dnubc6LneH2YmEMY3gIvCK+l/nsL1PdyOVAn+y1if3+UTauuTNJdL1R
P+gFi42tmAx+Q7NDxLZzaoAVH72e/LVOqaPXANeWLQk3bQqgbzgxOIZJDkonPW61ltlxrKBsZRYp
5yRLPHXpCBtAjdZjdC7IPVy46UUyw73JeoERuKns+tGY27cknh5EKR9UIbZzoGlR5Pkhgy5NSNZL
bUDgpj1020phoglzqp0WprkuLRfE6IzAcsqw1qINDk5r3Xv9aNHBCn+PdbApeE3YGzGgpHnuZHbO
lsH3mBvxM2s7WBEo35ARzxJb1PZ963g3ZDDM686FASgK8o8dTUXjuPOu9A24jcrbUfEVK6DeeEeS
+FM06BAqI4t4WKQo5qV+lsr5FRXl02BkxwhBvSkASmYAvvNKB3o/dw/C8sSqz3W8s+DGr8Afy7Ns
CJQz0eiWmexwreyHCHq2heGrl5O/Y+PNuZpF/mZ2NGoTg2aHBNZbTAkQQZQCVtk286Z/MgApF2Ha
xZveIc2qnlKQgNLHptm3nIXlRN+wJuhpYeB7PKZlSFjLGf5m2tY9tp2j4+u145AwDOVmXIxDRw/X
G+iJQhv72pddt9aJTSxZOL2ZZTkdoQQXy6E542xNXG5JJ1XLrPXCzeAFER1FCT2qRNNiiUidZzKc
fDavmzE2xp1sYSXUiK92nASqnSyd+86SMJAhFvAy/RtsEs4E04jQmzhMNkXkw1wHl1wkSfbF7rqa
BoTzarQJrhhtfwh9+0uaQHWprelna3ffPLNOF1SzaA1g9ZCU1Im9VCW7tl0MD6ksnsNKfI3axCX/
ZoA5asu9a0e3szGxBZR2fNvpplxnuvbA8vkMXmwOC0EcyHo6l1wRdjQLkcKTbCh2DirujAVEhN9h
7jLyICmuoHbOFAppuOhaSLVjltyGiNcXRQdpyxyw8QYpN4lVpGHaqoQ0FN08lG70lIzhrWF47zE2
Q3OGZnRIw5OtsEnKWbt5QvifZ/mQh8zh5JOlc0cZf6tcY1mJ7Ouc1W+sSTW9pMbdVKFuT4kgorMs
RgT1kD7tLNQ726FY4ait7xiRb2mfruNJPLfxDHFEPDuNdxvMrBtMUEig2XRspnKPh8YessaTXcoT
DBJup6Xb2mcAuLZu01Wm0zcYaTtIjc7KHr2SiJXhNm1rYAAqhU0QmPRKk3E/O7MNh0DDcMsazjW0
UAmQotTmK64BjDlj+826cfSPWocp5AgdvzNP222KiQf078044lAdw2QKzPjOcL1xA8slXdic3ohE
c18YCC++YJjlpn6ywKVCGQMbt+LRqOZniMbhGuRiJXqMhHLL74nVbFZj4L02ZnkTdrCfFdmKi9DK
CZRsG8a8LH+dMbxlnUUzDxqxL4Z3ZK6li3HEuCKw4ydS/A6RJbax1a+EbbzYHXx9UW0wAt279L6W
ci6+kWi2Hmd3zfGYhS1DmNNV8iWeoPXnPht2CDsHvj7/Vvt3BfI02DSauiJX9+Sb3hOQd5g6klJ7
nDhMPS5Ty/saaJzSg3aHHAvI1N1De2QdMKevlRVCMR0UaZ5zRPacCm+aPoCaOFfbCgDvAJ5M2dHC
/pWQQI7wY18AImnD6oe2Sd5ngSHKgDKHiZ//NnvoBoPp0IKs81eQ2jtQ53BpOjQdo7pFepPHB6b5
z8YattrS5w0dZjKbHLof4ixLD3ZjDgN1TegUyHfN2VmpiE3VtpY+/OZFWlHb5pPTLGES+HDlNM3t
vjBu0lSxd2Z8LNe/g4nf0RsTX5oBVpukgLwxcQ6/C0cP6AV1+pq8TGMf+zadhCIwoYj03aYkrW5V
F37wHWKMtUvCDqJVDTVfTsVhGHnHbSDVGgH9F0yd6f2GfXUIJjDKjA7uvlC0XazJmTdtYoLaqfqX
sAqsi4sgD++MOWG+R7QuWieHDk3Z1jHle8+4axu6aFaquxtEFY9jQX4q+XEI/UT6in939d6AZe1t
Jy8PTWi9I0anQphDe4UTDPMKd2Okz1TEfWVAQlJADRtdm/WGxvmX1Mk2WCRztJhvZsVho4ZzZMvp
wdHql0MCpWswwMy5qRf09Z4nw9r4sJq2E7ZSB3or5qmcJ+8wW1Sk5UC/yBYAIzQJnWUZTkRPQfO1
VbuFe/VUy2pfF9PD2Wh00YbUdY5GvJYY/W1hOQeDU9EaJuEv4nY5CEbRc9+4322Djl/WISfqpZ42
dsZqYhrdW2yl4coGB1/GTW1DyEnSpfBRdsZe+20C2FlkCe3VNgycLbYTIOn6mc57tpwkawUIEGWc
Bo5W0N02dBdWfTyPyyLLifYTIEuoKSL4upE6YJm+B1KaEFWQrufPtth2YE8bA1VDElp3rZd8J8YU
ZFPOlGtmY9AegVkXqNj6Havx3N1G7xoFI4GfadSsI41IttY+3bOe5nEEHLl0TQuyZ5kbD2PCH/p2
m5X9/ZRrcT8i51kUsWsuz/Ls1QALfxugLniu3N45nL3c15XNiduzjVOEtmuiojHEaK8m0jRXovam
hazDLTX3bTUkuFuJ+aZy9INJe5cgk/arjymCIfHrnoIza2ofwEfWYb4WUXpUFfGTJlgVi5gBE8EX
z6yVj3ngPsZm5R34JuUCH4Rfve19nVSdruii32nLeS3oiWxAXX6X0UwRWzCvYdwnVfXEweo+8y1C
PunsVyyJi2rqN1GTUeXQE1/YaYdjom7eEMTxDRSMKT+zlqbFGXI25/s0q2hCqOTEkeIGpfq0al17
D0/ntxzHG6GqX4CnMPEHtrM6aZ7ioCN7saJOtsZkB8uvw3cA9+V++EkH/awGilx6LNGjNEDnpdIv
0TlnL622k3BvhMeIJWTTdIybWfhvsgV5tvBvtPPWAJeHiBoZ5ik19UNZUO6adnWaek3c31ACPNNv
t2RwSGLKo9IAdyEgiOZ1R9CqKX9aSf9Wnr+gHQJCoUe2J/chIQlpMZKbZjFJyHg1nuzKvOuk9Qzp
5Fnjs0iDeoJy2h3OrEj86+rjPNuniZTFJkoOjspOpS4tNE9y19PjQdl+Y4kztT8/WPhQTSy+zTmP
+Rw9atYDHbOygJBG28jFrWph18lT2s0/UUU+t26FfKvUt30ofrQieMFLiDqfpJ1ImNVShuT65hGN
E3kWzdw20s5W03nfKqSMlpkDUG6XYE5+7x2y2YBD2Y0llHsrTbzHGjrEZtDuuDNSaS2I3WxfRSbV
nYpStF2QqWC7RTDcJhlzIvKKNVHInG0Jmll1kABfgTPakxCpdSdCs/xtNFX/hAVLkaJRPl9aKys/
5bPM7m12/x9GMdeP1kix5enC+NkO/bCJ1AiUVzDA3KoUa2MIwUW7koZwi8dt7yBmJhQT/bRAxr4f
aq/ft5C3NzJxvAKcXRqbeUiTgyDMu1zTii5jxL6L9lZXZ30x9QrN5uRxBlk7k7KjzVArZ4kSUN+2
pgSaTV2EWrPZEBqYZpPHJabfRCJSy7hWcawIFT38j+PgBpbyhY5UsvSTND295CHy6n01Da8f26dc
s2I4e9r84V1DvHeUDDZcvTTojmm89YGRVgJgaOmW0z+Z0VnBhalJzc5CzutkHTPI1oJ9bO6xC3j5
+AGuWPtawYWdSZR1ruHPszr2Q+Jhd+YV+2D2aESTtUzXi7CDmCSA31nTjrdA9uZWpMV4jAqIkj5Y
ISydYvrEt8MyeWt/85q4sD0ByzOz3gk1oVfJE614GnIy2SmAJ9v2tuTqrosmP2+LP2PbsD8xpblm
4HG+mT8+IYhFp3RszEfFljGi2YOxCB9q40zPGqIQ9P4Vlgkfv+0rxif++R7+uJapTA/ampiPaI9O
lHL3ldUdyNR9+vjn/+6kZPlnQ5Q/ft4XiCdc3DmPdmYfyt7B+3fW6erjH78y1P0LtzARUPIlAAdH
c4hQgZkuSwx9ffQRKkBqY+Kc+vGFrrykS8tX1zR739AmIdNI92WXv6ac9qch+8TM8j/bqr+MMv/8
gH+8JcrelJMZ6XBIqeT7TOYnwddRJm9BIFDpIOMvX+YYTQiy6TO9y8NiIchYqbXxSaTQlSf0z3//
xx1oQpmjzi/NY9TFZH8Sfkq+eSAPsdDWJ1/r2lA4//0flyjsKBMd9urHrIQFD/DSoD/8p+9zma7X
9tQ3o8CciJDvsfpm2CiQn//tpy8WI2HaU2SkiMYpIJ7hla+nsn1u4ct8/PPXhvDF+lI7Ti+hISBr
TeJ3NoFbPy4QxpfAcIDZH1/j2re9WE4suoKBUcXm0WkebAi8FlprduN/+vHLYL2oLCPRVgG+UOwB
Wfs+dB075dePf/zKQngZqjePViUU0qBjWiWHqCUgOUtp4xDfqj0Hv2273fm18W70+hMbqCufQ16s
KJwk9FAGZoZ1mkXLuN04qfzqzAMhKXb7yWJyZR5cxutB6K/wVcSeyRoh7Q9ymdef2GbJaz99MYtZ
MhQ8SjEegzCZflodSOsSoxLCa6OOdGutXf9tdtuAVG0lUFT0oFPuErudGDsDDTHM6Rvh0ySNvU0Y
Ig2eRIoWEBH3TVSxty4kxMt1KaHfBjNctbT3dbHNIUXeuha9kshEblH35bRDP+vDfbbdmzwZ/W+Q
8MI3t27CRz8+h06j/8OYiF5aZIzBDtpSuVSmQ/dFtgEUvG6GXq9hRwCkVpwNfasbX3M3NnZg29WD
kbXNTqVDuDKgdZN0VanHYOgIJu/UsyqCaI3Cb8K9vApf0U83ewwMIfoEvG+VBvGpRgm3smE/7NDG
ZD9lavcbUeTBoROB+D37MOwAB+gy+ZVSO0nUEMcRmd6Fc1UdVaadb1rm5HtD4p4POdYu08ItZKvo
lCblJxvntZF4sVpCMvAGzuD6OJekF0zPZ9IBZgbL8bOg4b8buln/uWv9sRzPZe/JWRn6GI4OBjbJ
ttPodrrqWyuwzuDinwz3aw9ysYC2pmtD6nIxMvdh79q1AsNSYqeb0Fs7nf7EEPLaVS7WUcu0avxL
qTPyJs/WHEHpPtSHQdGzdQ07/WQlvXaVi5U0wrnHHJRN3ZuOyygD97IWMB1iFtWPF7wrS7U4X/iP
j4KjCqbIeR0eXPOsW/OXcCfxGkj+bbG+TNyrvcSPJuRjh5wju3I5sUPqwLfrk7u/8nouY/Z0XZex
FMN0LKYmoWfKVFYIshawGr62g/ykOr7ipSec//uOcJ6ApF0154fQvyyzXqV9wvHP25Z1/+xiUGLA
9fn4c1y71MXYhRoAj6Ev5+PcCsSwgdDbptUWXmP4Ib/Tj5jvFWoGa6FoR/z6t2tejGQ7yt2i0SxG
Nq21RdGXejW05reJ02UHnVKk3kvRQXn7+GrXBtzFiEZ3TeqD4/iH2oAHinPgmbUJJ8jE/ueTSXPl
EpcRfKmm0zlrJzzYnXOyI2vntP7K8+Z/isO1LsP3rFrA6Dyfd//DFCBG+e0byP/CLJzVP70j76Io
KGBpGX7knb0hAZLg/wqAvIDu7Mc/f2XT9i7mfA41tqoRwpIcLB06xU1/wjpF/1thf5mwFjcjbtS1
RpIH4KQT9ij8O5QT/cvNC8+9uHnPJuUhtkdj78bZL1gVX+GSl5+Mzb++GH77PKD+WAwn9MnlnFXR
AcVAvPT8If0RiVG8/sNr59cvNliXBmdaJ3l0aKPGBkZJ3ZvZzJtPjnR/XQr59YtFKhm7OQlt29/7
Eql0aqfPKaeUFSQ6vArrT1bCv84sLnKxPJkjVHBTlSFUrUdL3JjqufM+GTbX7v9iFeJtmCabp7Ev
zeK73ZX+Tlc4aCWhyN4pg+S/TC2e4GL58dXkI9niCYrq1sufc+tBjm8ff98rL+cyPknAZ9JtPfl7
MSS7oP1CctxSIKP7+Nf/3qQS3mV8knaNGfFmxZ1nuePDvQ2Mh4ZmeYrvnK/u2yp0UfsL+aUqfayO
GisTR4GxQZ/5wRfs6cSTS5G1/fhurnyt//oKf8wUlTvDHI9NclBYe6YZHFITUbGAXG18Ms+vvM3/
+mN/XCFRY4qV+gzSkOpVANfdGh5TXE0/vv8rv37piI2iZvC63IwPAYqZoiIO6GcuP8tw+usmLjzz
/Pd/3LqPBClBaRkfXFucysQkw7qr3/F0+QGJ857d/LYHzfr4Qa4sWZf+9WOI9gbXleRg6m9d82U0
Pzs0XnlDzsUelGR25UzQlPd9/mX2H+zwhrDTj+/52k+fB9Uf7yccNHbkaFX3oSbUdw4XKrcXhIx8
sopfGZuXyVIC0NHDgFTurRB707RZBNawMHGUU8brvz3AxUqeF2U3z5z19ulo4FE5vOeNR8yH/Y8L
ycVSTsZsXE0IJenRC3hskGSiwfmlfO+TyXvt/V+s4rKLJAzByMCHOEW8lAJ+AzXjp/Dx27n2/i9W
8q51jKHAIWpfA34vQxb1RwIPrEMZ1f1XCeXsk8e4dp2LpdyWo2dGMkfpXWFdkVfgzU0YfS3B6uqs
UP+2Dl2mP3kqraqgC8N9JyHCe1ZKXUPV5Lvy/Z9e12XwUxiFqosDO9yPHrizOQ+3c2lYcEPgcJ9l
X/92lYvpHFVBZqc9mjzhzmjPnLs2N19Lf9hWcbP7+BJXhpV9/k5/TGsZxIXwI76HwsB4WWoNVAl4
gjNW9PXjK1xZ7C4zkJ0xKdJeg8KBvK6C1IIa/VnD/dpPX0zpoWvC0Rzd5NCK5NiOxSYyk08qs4Dn
/3+9duFd5h7bFo2aqB/SQ4ZpL7y2xjK5Qiuf8sgJX1SfTKfctIrXDh7MQ9z6xSetxWuPdDnNMQbv
k5RHQnpxy2KOjffwSbF27VNfTHHDd3CWyma2f/s+gReGEx2mt9Xm48987dcvJrZnsafagZMcEHAA
iTb8c85H+aegUOFZ5+/0xzjFIbgZwp4tE9IfjrDGLq/vSwxpP77584T6y9e+zLRqLGnWXTNGh64B
ER9y5+zuG50gHqJYN3AwbMb4k6XpysCyLua0QRgYZiAUYShIiicLQw9vWcIuaNehmJJ7lPnaXjRl
Xn8JHFn8cnIT5/R/e8qLuR6XTRaUsmZsBU8JNOCq2jv9t8T+3lTOJy/yyvJ+GdEU5UmuUqmSQx+q
U5yX+2Csvzkx5ZrG2/bjx7gy0i5jmoLAcNQ0UgYW9U+M7pZW/11a6T++I+dinCWEtIuaByih29ZY
TxDlNy9UNoLe5unS7K1PlsVrQ+5iomeZbpxeQ+AQ/dBuXQiaL2fHnKPKLecZiRoEM1GW1uPH78z/
+wC/DGKJTCjfeC0yfcY+XPQYUTnwG9pi+m7gZ30e7LhMy89SKa+MgstsFrN3fLxbWtZlt/vpzN/j
AYZWzsXNz3qIV8bAZSBL5ft1IbSbH9zRvYfjcxqjZt8n9cvHr+vKKmxejALVd3ZaQ6k/ZJglIiVy
DQKyun/CIYV7mSICbRc7yTJMDp56czwcgvIWvpu1/vje//5q3P8XIsIirOOYTx23uJNgW3k2FLCs
zwr1az9/sX4pxFOh37DOl4Oxs6p5U5jeKp6i+3+7+4s1ypGBRKxMtQCzZoFr88Kt3uLy+8c//vdx
6V5GgiT+mBXSYZmH5fwSoaO9bRCGL5w5wcitKT8jHPx9iXeDi7KEGPCwFHMdHzwz+RIWCs8NrgxN
1zhGjv+Ir8oqdiVyLfezb37twS7Gq4Y2nLtdnx9KMyrzRRV3UJ2E+Dn52jqlnp1+UhX9fV64l5yb
mDNrNqR2fvC8pNrM6Ry+E49RfPv481zplrjBRYWisFaxsV1LDmHDkM3f09yGON4vUxjjoZO9F92z
bSCnQlTaQTdFuHIU+We749+XSDe4KGD8LGn80qbysqmLIkgheWMtE/e+mu8rE60d/k0fP+aVC11y
aZrC6iaHRIdD69gKDiayCaKp8XNsmmzVEZxCW/2MuprsNx9f8e/8JOFe8muUbzggUqw4Ks6CQ4zX
NaJgOajV4AQRthymt8YgJrUA/b30rFqoId7JORX7T27Asc772l9KLPNiv5NEZKL1mJ0DlwjeglZP
j+Y4Jo+5PYoZoX1W/JAIPxr4iG6KE3Te+Hs7qIZmSZNRYVFRYh6yc5uufqm6ssFj2ErnFUvd/EBJ
7uEOi9YOQ0o72xOip06+xtpoUbiJh4Iiku1T0rTCWEBULH4U/8vZmTW5yXNr9BdRBQiQuPU8dLvn
KTdUOsnLPM/8+rOcq3ycuF2V21TKtA0S0tZ+1jJjsimJPGtufIfAft554OnN6TNtivSODAxbuNoI
s41FX2+9bJDAkLb3gn7F6fBQwz0Rr41gYKdoyF564XeM6K7cmHakb8qafGaWBc22biClSmXSe5aA
gaQFudpMlYkBoQRswk3JVqOt9cD1pRfe0Ko9HV05QgcgK1wvq7ESy6LtTdCSdvc8FWlKn7AP4vTM
Y1Sesg+hEtmPKijSG7+a9G+/Ax4hzZ6PrVc7vzzL8Y8lm5j/0q7odlK15ncV0nc9gRpYVnDp1lmR
9sZSljhuROBBLDfc2rszeTvBQiJPJhYJqajbSpXkCRwZBxye9+4vqzNMelC0//JSwyhaD5zGW0pb
0VbIJhXpxnIqzkGgciIYpBzpvHkqEj9awgIkec1kuKezuvuVW1Id2sQd95UoIX4HA3yjhs3DlnNZ
cPuWHRAi9vvVqOe0wEM+of2/B9Dy4EkVL02NgEZIxfkBOmbxzbLz7OwUke9DT54cknoUr2SZpbvI
q+NPVwXkACJEl2SCYtrmV0ZM02jc2Ppadwpz2Yg+xVTQF+mD6SDKKRoSKU4fZ/WyIOfIP45FSHs5
mIbF6E3ti1b17Uue8VRUYkz2PKU1DY5GLkra+Y1pXVfl+NBkUXqPqjX4GcaOvtdzl0S06eXwHElb
GiurCQMYnjzT7+F4Pi+G9BUvtcxw7ozEG/aNkdcHBWj+ZPc5+cugzXhgZBByz9OQIyZBfIaOZxbE
QBwgq3+vQSGQ74hcyNJOTRktGevoDtV5yLqyjFcqhMi/UHR0A5NqSVgv1Rkk7JrJGdFe9beeG9gB
KgzcNutW84Bfgi0Dg47fSdBkQZRu0dYxtKgib58xLAyfhB2mNUnX6lfFhpze54qfbeHmtk9fRC4W
jS3QZKHgIjiV6Z1HKz0GHL/N+2Mw2dFz6ip548dJdU+y0yH7n2YVtNo0KL43heT0OY2b9j/OvPRw
YSipb+zYsQ4c2dtrF6zIk6lP/j4GNfMt9PsOMrfxEdVZdtd0abeLYS4T29Ss+8r3Aux6mo4xZ4Aq
TdVrX4Az3wQMq1XWULS2YmHvutzMycvW5l2YBvo+1mAmmGkTbBPUQ6vOyZzT0NnbrtcA33kpPpRQ
76qfKs761WDY3hMx/5FygemtTVpUt/yddNR4vDLtOg1vU5NWkCkjEmHB+3MbKGyiOrisyg8Gwd1u
YbVus/UgnR49R2YB/MfhNymAdjtgrMUaZf1TWfjJIvEo46tQ9hDk034FVd6Sy8IzsXhUTaGB+YUt
qULak8Ow/QV12975ZvFf6Tpi7Y912u888qJrTZmCwh+d2b3MbEDnXaYeglaZRDU067/SG+ItBxl4
myqzbJdjDQ+pb/3ilwv66VWNAoRbEKVHFCNAJ+0yWjfs+1ZuMsYHrOXFDcIZ4zYrIL+Qc9SJYbj4
GRvLMe8yKLkbjfXLznYc9SisUSdzIHBXR+nE/yma9B3KFWdiXqttih4Cgu6zeqLxyLVX+JhokO6I
+inBaj3C6oHVB09xW9i+uQCSkUaboa+KCNmRo32QIdBf3GGIb2GSBdtBdd6bwaMKtak1Dz0K01Mx
jvAoSkryLdyzlWrZGjW+DkcBBNOp0DCtl7W01tzh8L1QkU73k2g3IG/KmwluO4CYaHCWjYLBNram
syJok9zQWBXSXq4z9+ieIR461A87Jw7KreYEchMCdNprDTHB1qB1bfRF/p1rypIAjxvfZkFif3MB
3T3Yli95bAh7rCujjJ4tNBNkUXDXLNuoxBxHd8NTHoFxDkCykWnW4w1mBbmkS8199TsrfSyZNh40
knhbjQ/fSGfQbkd4l8cQFC65nwD+XyJl89YFU0Sp+VwqAoFR/8CyoR0MO1JvbOdAc7SR/0ZbPkdZ
tg7Mwx+iW+gu3pGaRr7rgUfvBgqjLy5QqRP9os4h0/LylyeK8ESEPfywihwQaNebvEV9YzvGtrFP
+oBGENSHOwfO76kNovF7ZpfDpnLiElpjlG6VdtaTlREII9ibA9SuAqcUwL32W1BqxVbB+8xXk+/J
X1Eoq10owE6A4o5OQ5wRzSsKB5vc0LinKp9ocyxy/1VXgaHtANOqx4Hs0JEQgf2ttbrptU+pWxjh
QAUjcNxXM7TsaRXqQd+vCFpHB99MondJJ9ras4N+Y4oBHXqWos/oQnOtE8vctwSgtx7o2GChDZa+
cZ14WvUKengH5bZKqelXyi0P8A+1H17F666XI86koQ5jku5tupF+CGYEatYq0HJYRUHBtF/AEO9x
GTxNWi7gtQwNtUq/oMclC94sThsPqZ42e7pgotVYW+UGpU9FoUEQniMmtokwfqzp7KrvpoHfUuGh
WGZVnt/Snja0m6C2YYUj+lkp5mlChIE4tqSviNF2kwaatGOJUMIdQCiEjmfhBp5B7j+v131Yj0fu
cJGDDDfqY45RJ4Pr7Yx3ECyZIQUMoEEO/uPgK9wJrUuP5lCBMYDlM+6KNtYhVMT9DxiWNLcbQXU0
fYCdQ+UUt03oG4+mzhLSNk3vHp+6S+Ob09fmjxRA7lZFBTHRmtaxMSidO2LnLT+aqne4iGAXjVbC
9OJ3u5xUD1Fc0EQ/Cc3Ud6meMDbN3nLXWk12lYhZ+17azXlWsGOYkCyfIZnoCVVB3ZEbFhzRo+yC
FEDBUOXWpgSZShYmhDqik5KaPN486SBsnCF2QFlnDCHudqpoeqxJffEOkpOzD4/JKwDplov7emSR
adsVE+zUN7w0wzKffnpt6Z8Ab/RL2RQwM3or4s1aK9jKSRKGJxeabrFWnpFuWWJVKcdCzpnUpI29
eywsQEhtuCwT8oFNAJAgqWO1Q3zj50uQFWa6SuNODBsv7G1/UxSsqhZT3uJUmgBsQxOX8VYMXXjy
S8elUqh7P1NkK/DYNG2VmqJ9gAqkY5OH7p5Pv50FYjxT3ozwVsD/hKMXdef0tcHtMyaIAJoT66eQ
B8ZakoTK3yFMqCdDr9wDRdDq2Y+aHPysTSIFlHC4alqrvOePlsdW791sxTpZvuqmNuXrIuvC93P7
BMQqoGdrNy6wrchqulPJVPyyWh24cmwUxq+m7ZzT6HX5+fujAjFExAq9iqyzga2usQAkAbDgSBJz
tUcKi2WnCbL8mb4lL5wdJSGsVcB0uCI5FBxYCzcpEh6ibIAu8zsHVh7QdaNnXYQVguPRJJg4+kub
+CYJ42dX+GjOfMO400QNDU+owmbN3FovfkBG8ajTQMYKMGmtFS6M9G5QAs5KxU4isAzicHhJozWb
U+ulYUdaZu0hoB9iVzaa+66lfgFIDeDiA1BH+Z6A+yI7J8W26hK6ZfMsfJRQjY86YKUPDsKmHHwP
XPHSCocPVD6kxcNhnH6yMsKXp7Mb+GYB8fkYtAhQiOAtDHZEiBsdOMtjWoNNCpDpPHLoAjA1tSOI
3I438hcFrJ2t0EHhqGL4KV4ZnUQHI6iohp2w4fOJOj9phqZOrhvXW621PGqCNT7NCAzLKnDM5rGs
tRwCXje98TBYa59xskG72eymthwP7LLQJFRlBru/qjcFfLF1zYbtph2wdlrDKF/7rh3vExXrIEas
bp+QwlxVAMtXGtYRLEK9edAk1oPcxJia6q6/rNhOLN3cxKATJ+MmnXRRLKQLPs1nkn+p+sRHdjel
j5zHuCtzsMiGu367ZuINNmU25osp9qbXsEjNIw+7d4yd1n1nJ+9D03DcFauLkn6FqHoQSUcRGWHw
IXJza6XhBKWnu5z2QT35HzLQ6qeSjmdgTuS/ds3ErrguEEK4dmV8AtGjZ1p3zUYuVZ1Xz7QQ90cB
5PCO1RC6KREQTkdKXzc4YtmJot8sl91YaYoArWR1OwQxYj28YN0WZFl6h7DCuNEK0LTLaEqNO9Wf
14uMn1d7CKyNVvb1jyYT/iepVXYDLdTB10KF/kHXIrvneoNs1zwUwQ3ixPwuHKJsJwINXnVluH26
9jrKbWeAHrsVoyuDbVrzFIRuN4wrfYAWm0Hc4/+K9jPyi/wVVUHBik21LOYyhLoR668s0NYV27Kf
CDiHRyvNsMjBgcCol3q5eOX5m14HaZNeF241wKJnIi7ZcLfeEglTc6w6dJcqCyCguHbL7NsXW23g
P5otJFyEDFN+oGV73JcZMOQFRnrtph6LcTXiN8KF4BVvaQGPzSR7LoAI6zBlM2heMMWi/DvwTAMt
HATJ0PGw+EnHxtfcEH9snHa6T6zJuE906IRtGslNi4VxSf2sw68aVsOywqSx5n06fffyNiIuFFk7
PVTWnW4Y6nvN7En1rm1PCVwNqpNAgTYuNHVnUWFsMdcqxZq3IkmNctX0I4NFH83NS8j22qcI4yHf
9ADI9xQteCObuD/VOdcJu7V1h+mbkyjYmp1RdRvbrad4iTtGkfx2OqLfJjoa8spy2U8q2Xd+aaNB
K+JDLwJ92+UR1O3YAr0eNChhnbMljZh7srTogN+oDqAMhJ3xhxgwLi2GvJBHvzIACg6xD7xPlZuq
NdytYBLYkFUa3/F8alDpY4rgvluaN0nDgxUaNV4vwiLOWQ4LPo1ER41SADBz4AA4gkzL7xoQ9cyc
VkGJquFyLUXtie8BT+mSVW2+bHqLbg9LQlQGBI9kSI+Dm8RLup0Rg+iEIts+irEcDqJHzlxOkMKW
vUVfuw7pQw1n9n9aRxvRS2MlsXdtKa0bAAy0tEaFV3W8nuLYeuKowOBpBqOWeX51b2Z0yethEr5G
dorLLY4jfKZ+++paLTxMiP3v+Uj9CRKtXHd9Px6wiyawIm0rBHofhjd+gU2VLXcJL7Sxlz30rv9c
aaIfRmMSbuLWI9Vi1OwyBt+LqRB0JJGLYhS3FrCBh6HoxAlOKnWqIBnLD5bP3YM5TMCAkiZIl1XY
JbdFAvw7DU133bJt37u8HA9hk/n7KqzjVag6C2axaUHHdvPPtj03p6XAtZ9Lzxb3Yd5bLzKSBO0N
+P9VnfvLIIXfmFnt9AtLYqctdXQQNykW6B3LKxPCnBbvGN3Dilbo7hhCkHoL4tB5ygKRskaKhOS4
jc43RR7jGDZDAAhEOksbuNiTDadgT3VKvTmjXZ6c2PcPRluF4HFk/k3ze+NtsiVpAcCGv6jDKQjP
lga4UJnTps3Oa99AD9aitbuSPfPov8oKHmyhYXwKYjN9rnqr+JzwaexlN8S7KQzCdRlZ9rGdpPFo
JxNm215V+6wckfYiJFp2bW7cCNu2TlXmBADW2uAOBQMBp3Rg0nLL5KT6gXVDnvjJN4a0dxqpba8A
xxPiLp2K7bgLCCkVk2T8JPXG8wMMAS6EG6mmdtMVrBoTO//lFHC0NcqGJx9f0taKpbVCIlZ+uOyl
N4Sg6/9im/duCUUL914UsmlX7SEiIXAnIgQbZRu2n6BT24cEy84Rxta4CzDQJYtptKid2K7eQBzK
9Uc3a9WdSLTwUBmjJB3hVgFEdk2+htMZdS9H55HcztnDnVr4ePXfdtFhAsASRK33lLOt+i8MsvQR
6U5yz5Y7WPaxVbxKaMs7KpTmsk+NDrVEXG28rqm3aRl5xgIJjn2wwio22H8WHrKDvNujp2P/E3ZT
eQsbONrK0gl3ph3zww3KfcqGtFhB+QHtWabs+pLMw33iNzh4Ilt/mTqrMpgZKXItZSoUBsQ4u9Pz
wjimOvwJXRc9UkpaVwNuy0YYhbtDrc2ZTWKzXTVG7vHkVNneCYcOr7J0WPMMfke+XdMh40HUSIsS
8FTAaqcqVbrvepqyekfoH/kIO8wOS4R5iZ/+LHHKFMhZYutFlY5aZ6JjD1A32X02Tv49RSg9Bmld
+AezbjR6jB1U1iwyifQPbZstIrOfVrodGas+iOQbnJHi1hgibUv7cAMfDvT1wvAhoJmmG4w3RLNw
k1MFQaWllL7Vy7DbFl3Py7fU0NIVtHevGYnTwuxU/U3gsnrrB5bFQ2n637w0aJ8R1flU4rTitm2N
8/Tue+uOkO4taar2ibdbwE5fJvueUsyNZHOMiywvM4LVCHVZmGXmrrHzYo9ziJ27SdXbFa63sZXB
7m+Iq09MVSx+WkQKHjqXo9bH7qMni+DJ6RrMAwo4+lM2Aq09iaoot43LCRZIgg6fg2PkcNUlHgmN
cZ03ZXqjjMw/4H/W74m6Bs8ah7d3hWa5e1tq4YYMYLdOQwjUU4alIUmyDEoSNLayVgFdVYWxLdze
eKwo4r7CpNIRSJrtGxocbrkG0Qu4QQdODSzAI3tetaNWU9/UGesriSX1JbKn8YEqdbvITAo4EwTz
W/Zy4dZU3bRBCdZuq9gzPwGYYm1sK4quoyr2Q115K3Zc0WMEagSWB8tSek0wYcSD9hr15nAfQlje
DNzvYAs+2Ek2rgWeVxFjZclKi5tza+OsPkSVETprFrjyE3JumyztpnU+Ul1K/R4XWwbu1My8V4DW
8C5yK36nAjPCc83Yh2wTXoAO+cXGfreRUBQM5I4WaCNW3bvhxc4z4APahBssRp9UHO3v3D7/RelZ
ANovSOSd6bbtOWVnvUSGZXEYUATiVbeG7liUdM2AedBfvQkac1w4Cwdex6voCujRddQFx7jXp1vI
5toGjIW5h5ab/tcmunPMYisJV2YI/rSeBJB5xrHYuTHMKYTRw1M+VP6BR0l761o9fYGQhwYBVI14
UE7c75xxiH+i2cDbVUxqYs1a41qm9o7KyMdOfA8Kv/2wcjPexWFv/GfDa1namPw2V867/n5QimLt
f9tIQBimpUXF99CiHMlReRWV81MqJIRx6RzbvnwMTaQ37JhvUtN5F43HQy1+Wh7r3tKd3r7+My70
mOjzI83QofQNleVgVvI5zqK7xIOf1U7WbWGLJ2DmV8I1f7+ONU/YF0CYrUnxbXMrXbryB3Mk+P+S
AxoIKLJdfP1tLh0Pz/Pv1JL0Zsg0ymW9aA8Di2fwy2ZyV+XZwKmb0WySVCX0UbnAX3KQulGU0y9b
BsVu5K2/cDB87b7+Wy5943N3xB/taMSZ07gPAvpPGvIaslTlNrNGdzWUwxlRDnqt8sW4/fpiF073
1ayfoJgSbczHKDnoFiAWj3qwO75RvtiC9btyJn2hq2Meje+nXMEPpPSh0jrcto4EE0MlNNxYxuBc
a9e80BehZkfAqvAGT+8FRV+zekOcto8K/VaVI2Ks+JVndQ+x5YcqYZx+/bv9fRBaajYIdeDmqsNR
d+BMkGbB6XsXdFcaIS7dktnIots7UzRhxyyzhLHh9OnMCZXNXZKLZt/EAKG+/gqXTu7nwXnTb5m5
qIofKD9QSfZ+6oYCspPKG0NByLVyFpN2dErDASQX1vivL3vhcZgn6jlaZkSnyj+kHF0t/L5+GFX3
WhpUM7++wIXxM0/Qm6UobWFp0bm6ShWuKeuCbFiLsxJSS7qLOw6oDNA5b/92ufNt/GO4ImVJQrPr
/IM/0G7VdRSxvzf1BAEsW3P+duVLXfrVzv/+x1Umyh5lYp773Gr90A79gx7Wv+BNXJlzLjzOv+P8
f3w8b2CNtoGapU6X37iOxz4fvfzXP9ClP33WQCSNJrQzqsps8kUFf9IH2S4dBSEW7v/7v11jNvyT
gt5/4fDeBldJeifVT250pWvswnCUs5HOaXhWuwkf7UJbqqeX1LK3LLwWklrPv/3xswFvRVpsBDU/
fmoW3xV1VcTg3gceIePKHbjwFZzzpPnH3VW5HvlaJv3DCDTGd3y6NNvhU9dhcVX1tPr6W1yYgZ1z
S9IfF0lkHo2NoMdppEqecpk3I32vsW5w5UWP3QCMzNdXujRxOeeR/8elKtuqJRVQ2hBRmVCjd2lm
4Yx6aTBfBn56SzXkOUhbJHMfX1/xwvCYh+KlNGU4KkZfp4bpqZ1YLFCQnvT91x9/YYTMQ/FRANav
DytKVd4BzalvsVdFivT1h1+6+efv9MePBVthLHMKzgewR0s3FPR/sIKYPjT/WkvupT9/NsCLFvKG
FY3E2wqfJhhFFfm5hdb59d9/6dNnQzvssQWBbgTn6eqL1HBOqnmP2FP926fPRnd/NnTTChMcihRH
cLYrE+rT+vHrD7/wJnJmA9vMoqCPKGMf6mhnUotpQXnbxotHra50g+3XF/kdJPj/3W/WPN3uQFw0
2OKIA/j97G5EbLI3c5tTQ8YIgrdQ29fUDiFuj+lqGhJBR/YoP/SSFqCFcW4JMRCB7AZzxEmdm/q+
d6jkxANnFovIDZwr6/gLQ2geknejCVP8ZGh7dGZ02qimi+7IE15bzFyYfeYJ+alpRTqhCNlDNd8b
vq6dK0j07tPJ44oPzjx3YLm2JmWwr3/1C0+lPXvr18HgQCikBpxZ1O/AuXJGxMZZXLmpF54c+3zZ
PwYtqLUoMjzHw2rTPgW+D2GbRMoKwMinHlJh8spu829fZDY9yE5Rf8vJgRnjU8mx2ZTsA+3K4Low
9dizicE0OIfpUuXtJXZzP2s3VjzFay13n7SUFr5/+wKz+aHR9fxs/kIwhLCG/jOfNjLzoUus+MoF
/novpPH/voWsas5DBCYO8ej4736MuylC8q3BK82uxI//+ktxjdmXGDPS/6IJ9WPjfFcW1c1hy0k/
7Ml/WR/x+bNpTioXVLUPaofWAuwM/tL0P2NEd1/fgkt//Wyec1NLc5k+wNAkrbaA50dtNRYc98c0
+fhO+Pj1Zf46hTB0z2P/j0Fx1oOkts6NUFTYMDE9efa1zOWlj54tXlqFLiijH+IYpfWbmcg3JK3+
lefnr1MFf/b5ufrjz+4VUjavhK7BOWq+rgt13zoA2r0haa/sGC9d4Xxf/rhCGgrl07BoHJE+LrPc
OZYOOdvxGu7m0sfPJ6Mma2OQZMZRCrvB1GH/0nGKb6gauFd+oks//2wSQn5hICytrKNmTRTtnArN
CgLx7//23MymoTq3qBp3rTr0XffEbvDZS4J/Wvtwc2cDl1pfg68cnhGp+JRGIlmezO7ak3N++v7f
m50Pn41aOGmdGU/0DDoIbnp5IyMAEpzVNLdJly/M4Eou9MLwnSMwcg57Ut/o3QNUmaUnte1kBHji
5AK2/td34MIV5iSMMoqJW+i6e7DB4iDzxhz4KLynMrhGsDHOP8lffqo5DKMTgo93UDIGnNK0kMrG
1loO2NBq7obhaXS7qTBdhUnkbM6V/GDhQ7n5+ttdGB9zMgLIOxHivpmOvbSQkT3nraAf+eXrD78w
NMTsAYuZpRtHxN4BEcypdIp10/5TXl6yOfrfacNqu8ENe+keRo5/c34ieq4/SiqPaMWsKyP70m8z
ezUgoR6qqSYYkuS1z8q3sW9tkVFAL5Di/dMvNA/kO8LFEUKenWOaaUUyidZAGzz71x/+G7D6lwdr
nsaXgWNPejxGpIE4xVSAqm597NGLCB/Djd1CleDgTGCPhvvEH+IAHiDvuwgsb1oHnUF+zZQYCTUa
w6MISxKNBelpdGvrWGW0GzUmiq8xbV9UZY+ryMT51mlltghCX1t09K7ubFuflgnup5XdWs4Kc0t8
KtFo7vLQc7/FrQ+hN6xT1tRff2PjN93ob1959sJCC6szXBF1TgVtfTTmt3d9N3LMDmNTZmmHis81
T71dDawWx+kt7rrmqLWJt6HjSbzkk5VuOVgpP93ewhck+gpEsTQBz1jNDX1c3jbquuoG0EEQLzJ/
dB5ckXuL0szqQ64EJinHabe9HFIa2Atr30kKRYuoCt1dHvfdM2GjGGeEpj/gnDPXRqM7vyxz8k56
EaUbozursSeaKdw8F9syNujYncbumJkVbTs1s48A64QpPSiWlsKXo3u0F0s8B1hIOIw6DvRIwJls
tbMY09uKppeI5+ro4PGpW9Qrwz5KnOcmMs5N0dJdMQPAA+WIdGX5g/VdDAOLhziyii1RLO/dBAl/
lIFuvxhektwNiUI92hfjyRB6tTNaJ7iZMAUkCLdLsc1Rkz31k1Gd+ugsVeYkDFGeMbzBprfetdit
To4fJDBAci3bqWCMl0Hr4I3KCGWYY2mfNLfNH2XScGZclM30rCxrYi1Z6ZDJJzPbeqWYHq0xrA5m
SdYmNTzzIMfkUysLDsyhdRUnU2hEWzCxvpqERG6drEgo2nGyuW67OuBw0kgWRkqDWWLij6w9LVpp
nNbdylxza7Zevbup8aGdDXHpkjiythq0AdI9+fQVvSgxhsCzsEIb/HQnIqMA/hlFK44OKyI8XrLS
bB4fYSQAXXEp0yw6uvumxQc5tm5xbBp6hd00N5Y2udyTlnn6DXTQ19DTIKkTIqEVR6J5RGRaLpCJ
q8MoW4R/U0H3alKLa3nVC6+1OeAiyIK6dDvDPaiJRArUsVDHYq2f/OjKm/nC5D/nW/gaRkKWRerg
TkiLzerBqdwrJa0LE7M5W3IF4ZTlpuKFGZJlWoQOogIXo2BG6OPreeTS3z5bdQmZGTX9nNOR9rdm
axfauCkrK/yXkpk0zNlrUZ80fZgsKY5BKv0tbZLYNjqaLLtouramuHR3Z6/H0TOy1qKz+Oi46yKw
FvTP7rS0+Oij6NrW8tJNmL0dbd+g+wkn2oHzxhVtGbQPi1eNyOCVufzCV5iTLThrI19jFhGmwWKf
NNZzaGtIbhyH2Cmaxa9v9IVV6hxwUaM/rUikjEeJpvHeMXvXpOvcEzAGpmYVYZN8rbzMfguTHkzZ
19e88MPNSReO1bLgIpt5nLouhLSarsnwpNiMjeDKFS79dOd//2NPxQSfccoawArXQzqsaTYonojg
LA03WP/bdzh/tz+uQM+y704dYH/fEuXWTiNjDchi2mkTgpGvL3HpS8wGedhlRsmgY5ALudQH70AD
6nc/GE8N+OPV19e4MM5/n6j/8TVGVFFNN0I+7+lAp5/H+HQNeWVje6H08jvw+8dnkyWrDUn7KEd5
yJPD91RWC1puWTTcwY3+xx9pNs4njZSDpfEsOfzya56g7kbZEdETnwhVqtfelfv91xKlhIrwv/e7
k8FED2EXHunxu4FXHpM7W02InUX4YKbhS+Rq3gLD6jV45YUfb4606yp3yGmMxU1gQv/LbkWbbarw
tqRxxv1HVOycbGfbyRCnmaEOppF/Wiq5rV3iPynE9EVsCXo9nXEZZf9EGZLGnG1njbEKhBbzqOFd
68ZhA7kRP+Hz1w/yhTllzjEJaPqSfq2Nx9A9ecnetx6n5P7rj74wDufQErLJie3USnJ623Nw9CQK
6vHilkDb159/6U+fjXN/qgpa5x15MKW6Z1eNUU6tqCdc2WFd+vjZq1wamadomJWHxJHffNW/5qG8
m+jCvzICL32++b8jo2nNyiLZDAJYIsjM/fqUCPMlNOxrAMZLF5gN8TArNIegBEPcnk5jlRx1L/k0
hHmlAPD3A0kezNnQNhU56bxSI021MDjb8BinuveeW45FWB/Po+sU3tYpzQqtZmyuIn+wr9yavz9Z
+pz34oZQF+q8ZmNm/RjrlwILZmPuQ/ufJmB9DnxxgABMecEcEoGS6pOjSJ4m527qzibdX18/u39/
f+jubLfpS12PKs8D2S2iA64P+ijqfxrR1H/+97lK0SJNRiHkARNStEiKEJxek77VenEFe3bp1z8/
b3+8nzKkpRWN2hKwJ+FF7SPXMWN7N2185dDs0ufPxrUBbMKL9J4pvDhNEK8mz6Lsd5Rkzr7+8S9d
YDayRRjUsWlF2bGKb9IEGrv5ViiyPuXTv33+bGRHjRuxa8vUQeI2rcTnaBN0sj6tMl19fYG/sz+k
Pue65INRRZ0ZZjw+w50fB6fQB+hRFHe0fuL21Z59ZhfElekeHfq4bLXyo2qbK/uzv88r+pzrYmKp
aJFEj8dB/gg50WIGGINrLW0XZhV9DnOptYEeImKrxzqJH7TR2Jftg1TvjUhuzMjHS7rpTQKJ14rw
F56FOcgFIqdyRTOogygfOv0n2V50teAR/m3Hqc87OZuQdJQVF/IwNVNFSz6GUDxy+YoSgXVlvFy4
H/MuTqgSBiGOKj+WoXNnOuK7m5c3tWX/+Pph+02M/f+VMX3uKJra3B49Ok2OGPaIwOoR4YaCUpzK
eqKSMnOTRVkaxmqAxHeaAqtvFno7yCc5GvqbqyuOfVTmnHu/LWtDtpPM9Ah3fZ03hmi2Mhqy70E4
0q0oh1xbhF4W3XpK+msU4dF6cGv54WIDuKmpI217Jd3/CsusflEOgUqAxwWahOh+NDRYrdH6uDeB
l+jUBnV5ZTT/fUWpz5tFiZ/lyvOVcYTPsO8azLCTSLfo+b7VDXtiAAZXpqVL93E2LY1JygPe9uPR
L87OyXJZG9myND+/vo2XPn02Kel0RbtF7YzH3rtvk5NrvYfZ+9cffWkMzRYahUX9maIKC4H8wzCC
VWUP+2S8DaNrgELjNyX0b8/gbK2Bn8Op9SiQh3SEexAZWb1y3HpcibQRp0EfLaLurb+eSgNlueZ4
+VGNqEujtrV3usimbSwD8R6hIkT9Q1KpM2JzgTmUVBKd91TUOoMyRxuvourcvBXawFQa2nUXNZDg
O1Q6MET6zAPvNDhHqypC+kks4ksDPeeBDLOb2oGyIirXe5481d2lY1nuIEQ1z20rvcfRrPGvRMpe
Ny6q0LTI3W3IHmytQ49cOp3ZgyQBi4mW8NOTZkNVKov2E9ntxVi5ilFg9Ovm/zg7kyU5dS2KfhER
AtFOSbKDcvVV9vWEcHONBKKR6Pn6t9OjerpFEpHTHKBESEfNOXvtrCoSAZfBw6za/i2ojWVfWG2F
SlavODCoHHaQ1szv4LQwaNnBeIA4J4PkrkedA3YbZzf1irORlXiqqrziPgdw9ytoQdnPbvHzAJX9
TvBvV5jF2YbO9ziU+Psd9aCnhzqUHXhtDwfLK6fdyBbxTvJlOJR9TyBpc6u7XpkQhKmCvEJqmkUe
tKTAuFrtcwZ/ecAbIAcSo6q+9m7wxzBh5GwZuGc3wIDEzhB6W1Yu1cmlpgc41EgS267oDmTj8gxt
h/uVQ0f7Q6aEvXv+4ERDDmpTMJMHJmoU7EyiOAint059m/8rfeQPBBvLU2UH0xnoCPB4qF89Fhaf
T7zq5ki11NwTFP+8dHOH723OcFDmUETu7RJR+vqsWJlweqExXMzdAS67ZWIsiJs7iL6NHTUWcFCq
pTGfrjfy91L0k4mhFxab4yXdUl+m9dTlB7AMWCg9INxAPSje4XWb/YEX5r+Bci9bTJiXSl9QuHTC
w6kuPPjxNp19mhs3iFPowu+drAG432E84jDq/Q0tfAtRq4Cgzi/nR2fm8F30U4CifFjptoMIbtuz
/k3KfNhSyoGiesN3/JgU8Ce2vg0WSA6jFV7vpJX4pFtOgMXiAHCAk1zaGM1Fwy+HpyVn8kcDZ17U
tShW7W5qSb8bz/2KuxhRbcLr1koq5QABjZnsvnluVf/xPGB/bmpIL/cWmRyg0OnmpG/uW9TiXy6h
/O/Mf7/++LWxe+nJj99jVMpzx1wlI2zPWZE+ZoN6LzJ5uP74lQ/iXZr98PjBI0vRDQEuTzNrDqXZ
SNTcTy9Nbtf7Tjr1xtdYewvtIIEMnWNXJQ5ZkIiGLryiBw4v5C1+/+Upn808bbnuOlc1nlNho0rV
QUInPQn++7b+0dZqA0Ry+EK2sIFcFObBT5bRCEqrXe/w6HoLa9tsvcC7ZbnA0wBfqJTXRQ0Cx8FB
ARZUP2iHg4ESignSH1Tgg27cmuxgQki9ERk/P764vn5z4EGDXNlp0CZOXyLrC8O7ugSKEPgzCBfy
3xMPDnWAkFmWBybs4+AFC/geRnvLuHA9/fqgFR5qMOdK4M5ryU7M4GYkDUZ+jj0MQW+JOWjjkjf4
MMSroIN3Sd52ieNXYP4F7UvbtK8XrNEwNRvpoE93pmhDu0QQczCViz3WSS6+9zNSjkhXwm9ylzdG
iKVvo7c+HedoRYsFKTAtxIeaOenKfI9M66l0gpfro/DTCYpHa3GgaUFqAfOvTkZO3+HUDZhi/42X
3f7649f++eX3D98AyguqZBMMycgIv0sn1zhNznibNYinmzEXwiyralDwqFTeI5nrEiJ06OccaHCv
//2/eZ3/RBh0jxYGcqTf4QXOO0DrKFA209Lf17MDWh1wkrG1jOoORpOQfHtLCY9viOZHnP4OOalQ
8k6tPqTgQn0t/IUkE/ri2AG+9IDc87xxC/d5DHE93VGzXaCfgRUw/t8YNW2EdHD34taH9q5rDzW7
y8yNEbgyTPTloi84AjeyoTHU0CEX1m7pujDDtu56P69MI10GVE52NkoQcOKuYfu8dVCoUR0DbHXE
/GwqMW98zrW3oP8/Ggkc1bHNzFTs0eDdAYQUNjgAUDhbKalLZPlktHjaaOkzKGRBipNxN4MVHgKk
ZDzOc2P84RaFlt0xAfHBAbtODyjBUX+u993KS+l+W9IxM5sRq4rbrmOPM04DsQf30bNsl3kjyq00
od91zf6cgeU5od7AeuroW+d9M+iN8Uc7VYJ94UyQgPfJBGwkMaYTGCnR5tXPSvjRb7J64jmU+00Q
l+qxUWWU9f7+eq+vfGr90opC1I8KcIQejz3LsoNLSoE6oyWk2YPvq6ji1sbU+FtZ8Mmg0q+v7G42
g7wzuqTftfvmXDxnyfBqRlD9H9gBXONoPNTnIG5f7Ts/UUdsrqPrr7jy1fVLLVFY4IOhgjLxxgDA
vO44UrVPJdsYVGvf5tLsh6Whr/IWheFYnif1pWTv1vzr+t9ee+7l9w/PFQqwGj9Pu6Qb+XsJwpQ/
ZBvXrmuP1uIHpEZlQ01AmPrMPJuXCqcBFYzX//anG3IoXbTY0QDdRxzL7JJKPvlYzdyfMj0XdKOz
176ldj80pGU31S7+uaUOsLTD7WG2S4ONE/DaXNDm8LhY4DnZUweX7bmJ8nYu9syxfi/MonfZkDm/
ad1We+Bp6MbudaWv9HO9ZbiLWfpY9Zr54C0H8GBGtgcV9fqXWOkr/TxvAasE3hJq9gJ3idr5SFUN
cPv79Yev/XVtwzhYsEY0LWwoMpC6QkPUr2aavTZtcRhHtlVZsDJO9ZOF5HNN2tL0zjX8zFL1kLOv
t/177UvPomtV59gy7ge+w5gKhbB3CHlLsNE9K32vK0ZVCwJTWYMcLNRZLm9LCQpcsxXQVrpFV4r2
g+U6QWDJuO3lAwier8qtn693zMoU0JWhs4AVlynwvwFgSS5w4nQMyl09BAdwVc+ymF46m20k3Vc2
S7oodGANJygAVjHzgABG+Sb4rSEFjWRYMJi2DJ/XOksLzznLjWpZgHBVPfvHy4uzN2Y3lZ+BlH5p
80OIbhri9nZj4isvrXliAbBNQZ61kac431//IGud9J9QTbM8Zy12lB5w7aTyH43AfDRN964bxoNq
1VbcXusnLW6b4yRrCzwZlEr2J7jCkxCY9C0H8bXpoIVtW7hFipOyd1bA3DezeEuV+hm42S1pK3wH
bTqP7lSATLd4Z5Cf5PCTL0CuZS/XP8Dfof/JvkWXhxqEZyg8sFHs69LqVMnRP8nFAtuKTqovDrM9
WsCVz9zfNSjp+GWCrbjPWDredUhtfSfABsEvrBZGWOU55NaOT54krAFQ71yB6Q2yzJNdgvDsF0b9
ywE0OUOioEE1uoSZC1wc2wnX4nXGUXsM5m6Y+y5Ehko06gv17HlHF7M6FaYFGaoCnvo0toT/a9sc
NxK1nX+rGc/HsK+APgjlVIKV5yzBaUYK5MhTZS+hm8/Bq1mM8y8vmIAfBuEKMjTfdM9u7RRH+IBA
cdIAP/1WZvYSVe4FjAeN/csI/uVjRmbAXUGnjNysVLvCAx6fNu0CnLTs/slYftHrpj5ci4WDmm3V
Nm+g+bPIbk04N6AQJLFN196IJyuDTJcS0WZQNpFLEy+jc4TNQLHr+6UJp8JXG3ubleioa3DNuZRG
jTxLXNO22JUc6GTXyb4s7fwOKvU/y7Dclbna2KStzHxdkZv6JcjADmljPtptaFjGgyiXIjRMeVd6
oNo35UaycO1yQNfiDnNBlqrpvHMpJhyH08HlP+GwZJ1GV7lPjQK6pPdEGedOMz2V5aXe2YeoPMlK
ez5PtVOBQYV80CEflTgOhYJHK5wVdgA9jBt/cSU46XJeu8wWIYb5AhqzMGYzcI2bhvmn61N8rae1
MI7n4pTb0CYOZlyqWengP5Zgx4GPRGQDCnlXklNpu1uyobXmtJDuehcWFlIsMMXOmj1mpni1KjrF
SEcuzx3xqic2TGprzK61psV1JA5FBsBkHvvwbsft63ckyHF93bLnCcJlFItBTHG9G9c+khbkuwVU
eBQolLGbwemepf10ByTg1hBYew8txktoxee5sptYZgR5Jqr4sUrn+mcj5u5bWYOSPgQN2Zh7K6+i
K2XVQAERAuAx9kUDhw0Y1exQ5LNsbPvXAtUlvHzYNlC7LRwK5njsk2Lf8uy80Pzc4uB9/TusPf7S
gx8ej9u7DqVITh6Xwew+TPVI/wwOWO8e8fyNgr21Ji6ngg9NFIwtFanhNQXxET96nWUkEGz1Rzez
vN1tb3Fp+kMTPJjHSrmuANXXgjPANFownalz/97H0rKxYqx95svvH9oAeR8l9+5QxmDzVXtwG9Q+
94ytDN7a07X5MKbAdrWA9509afEdB6Rw34xWvbHnWTmA6aLTHiNocHD1EKMiK6yqg+uocLRRPLAx
SFeer0tOsfkQKlUAXxIHkOA7a2h3M8iE9bhxQlp7vjYJkD0de7QAMzkDVKmwmBf11cVEO2JvUN3B
5YSN++sjaSVy6PLStmkCYzFxXIInbIxNzWOKYnF7UOeim45mWm/Vf61MCnp50w+jqS/TPu9sXP7O
ldcc83K298HAzQPlMCa4/iprTWiTohsl9UZLdLGBbZvAxXU17oMM5sZzraxv19v469X5yYaXarOi
HQcLleIuTt2lf5g4ZJSmRPYW2PBFngBjgdnMo8J21/Xe4ILxPKbLgfcvPRR11//A2vfS1keUQ410
GnGqyutC/KyruXtIgYSMHCPvIhZI992vYUKw0draONTWRyAzF7dKR9R+zXB9AbGeMPrkNOneHavD
9RcKMAA+61AtEPjFkI6DT2U8SxG6yG2MvIP9Zvu7yP1HJ+iwcRr+yMx+v97cStyh2kppAipbkh7Z
AXdm1T1tXPaMsm3/+frTV/pLVwuXE9I0PUJzTFT/ID2Q/M06S6raRLqIZVtr2EqX6aphkyy8TQun
ip08zfbDXJp75SgjHEEABlm1k/cDPCHhUuWhamrs8mBj1THXXk9bPAfSd6YNIWeMu77pYWn9Aa5A
+QA+qjNYE5CsafkimNnfjxLV9SUf6i88Zdlvg/W+t2sJxMbHPOPiqTPq8Qe27tAJIRnsbi0qK6BN
T68LAU625TBVreOptoZvdQanAAcC6gzyngXGiJ2F4gSXDG4M94zx3iCqiojd+QeMgOrJN0CpgRHU
uLFIXIL1f0e2q6eN02qBwjpNzXgM+jOn7n2fGa+06OC/ne6a0f3CZuMmLZbr6VrOEuYmAfC0WezI
s5QJU1/zQUCq/v22ca1FPa5IM+MeDZg6b9rby+swsaM5v2Xmz+vPX5mVf8sRP6wOqvPgzjkChjwV
3x0CwD+s2K4/eWVR0KWc0smURcehjjlP90aj9oMDu4fSiq4/fu2Pa9ELWeLAXlhaxg1sCL7kQ26c
gOTdup5bCfaWFqya3M2AB5RZ7Na/AZGPjECciH+kQKVXxeP1N1jpIF3F2bgKLmQ9Pq2JaVIwbwfs
FCc3XgLq8s3KLzyXjVBVqzE/oCwxRL4AUf7ltv+uxSNJS9XKfCTxki3fBezLQkBYjzBf2ioNWOuc
SyD8MC5t4JgBnvasuKTusczz0FncY6+2qIYr31c3HbdR62OAPCwTNezmL7CO5cBwA6M/7G/rH23a
pktgwY8C9GzXK3c8dUCKIKASqNsGvy7O9AGP5cDVy2TB0FnqNGI+u/HR2sajyA3DKEZsrRwTJaND
BlexYZk3Tgcrk/Yv5uXDV/WrBbhItTQJ2AXwTmngd7lFblv7otqM7ZdpQRkPbcArf2josjOyA3Rz
7g8bl1PXv+nfifnfZQWilP8fkxXwbGPrI2+IG0MF373CzE4TtWvwseHT2qCfpPfoQA4Azy3Fiy/1
Yg3nYgzG59mGb1LUzR5K61lpwPoQlc2+21e/bTObQ4W6ybDqXBKydkw3/u7nWwbqaftVUMSzOWim
KZZT9tZ6LJFN84Lb9PvJrp6u98jnfU71ggy+gFAoJ6tHeYz9s5zpsWxYHfpmzcNawPNhrtKbEqxU
T7l1hFmG4UEjlbvyCfSEU9FRbL/TjVD8+b6OetrgAVjdLg0iWSJgDCO6NPZp8TjiHFbL4omjKqzK
1FGm7o/r/fZ5cKN6Gk6gnH1RwH5D8Gr/GGFlNRJfhKRrt04Pn2+AqJ6KE9OIS+ACVqmgT53ZkEN9
aWXPpGxhq1m8VQO5E8q4jeRJ9eTc4DnIS5N+jpVrHEYmkgAmxXBMPFzvrLV30VYC2iv4LckZxqZC
Po9D8WAXxjteD/CZAq6bYHsS+Xy9qbXvcvn9Q3iiPTIUraynWAnnHYYjAvk//g/ALVsp0pU5qWfm
+DK7MC8xhtgqR2+XpdKCSewQD8H05mfTdNvM1/NOsKKDj1bFx1jW0IQ7bxTyQjGKnYXEyvWOWpn4
evKJDfBP4ZmY40A1oInGHk7ZTZPtp/4XV+npeiMrRbRUz2vUrOdNTlSTBP6Pnj81/BEinItGLjQJ
7i/sBdkGEdcmnG/cn4TyjUVqZRToGY5KunAng2NvYphT6HlxU92Xm9TJtYdro3kGesJsg2qKrRpS
nOyuMYZdJer9RpetPf7y+4cRDBED7Z2MVkkHn8mD5H4RSwa5WhnAzUv51PzTG6BR7ZY595FSwcFr
Qunu7JKonC3rWwcp35nSGlBMT9rfLNuGudf1v7YyZOzL9P7wz5AwXHi+QJJqIXNf1d2ekvpJ0eaV
wMUPpkK/rjfz+Q6D6lTGJTCwNkshE1lNTwuVd+48b6x2K4HI1j4dh+VdM5lznwRV14QpiuLDrGe/
ymCIqoYPMHuzvxQVf73tRbQvSVLbKvwOAthmgCcbN/esrb9ef/RKFNLVImnm+U0FGVgyUZpwFA5b
MLGTBTvAWHjjCnutCW3zoTrYH3V10ydOPr+MwnxoLevApPhT+cY/199iZajreVVWpzIIymxMgknB
no9W8x6OrOQwFuS2gjTqXAbZhzFrwOHJAnQQs0mNcGpVSxYZwvYP119ghfBMdQJtMAWeAL2juRQv
R9CvPdYTx05jgtOtjUMDuIDlBP6W2s1uH48tkzu4NkPz7OwgCAWILNt5QFNip7kjHt34Uys7IZ1Y
m3ata8M+D//J7vZwbtuBPn0/juUhcOZ9NXRPcz+Gi7txcbwyW3V+rTVBnbXQqUqIkA+oqH3JOigS
r3fv2nTVLgjski3jYLZl4uP+Cax8GOX9sG0o1II7p4u502wM9bV2tL3jbJidgE5YJqi2zEOWAs4G
Z1b4R0Fh0ixhlo8be+CVOaWnPlg905w1DYxZC1n/8b3av+8y3j3YNewoyt7Ywv6ufBSduen3dAGz
wa+SoChQFAvrP9AJt8CqK1l9qqc9Om+AZhRmkwmUnClI/6qEtzTxYfY8snsPOL0wDVwjUhDnRHOX
w7k6Nw59IbN94NbzyUiJiOqlLneg2AV3RSnse5vZbXR90KwEFT1ZkqFQ3m77pU/+lgoArvk2l/C/
vZzZrjew9hG1sN43cH2tMsx5UxbODwNCsZPDS/cP7gvyyFrKrfLfleVWz5ZUKLJkAW4gEqRcI9I0
v4FWK0Imht+WafQ75buv119obbRokT4jmSeMsp5jD8qNXdp5B+BGt3SNa5/D+v8AbMO0GJyxrE4U
fMnEI4etabtM++v/fO3hWoBwRBEMdMHDiegimj/Dfesgb9LOucDU/v8/d+dmKW04IcWjSZ5Qvos7
LOhib/rjeq6jMZfUm3pETarM+ndQCPaVzqTl4cxG/7Zgo2c6+OR2g5oxfuzG+1MxjpKvon80cGEZ
yrT89/qLrAxS6/L7h/XVzKhls2B0Y86+wdey/V7VWdiIpO1uO9frWQkV0NxSJmmTKRUO3Nyo7QDd
QIgFlbSXH2ZQdo7UCCDRExQJzL1EWdvGbnFlXuh5Ab/mE0ehDvT8FDkIl55QmfzjeretPfry+4du
m3C5KDtGCdjB7H7p5ucMtLHbHq3NZqtFHV9eqiWGE2EMyeTJmbby3Wv/WpvLNGWwU4JxdeyUKQ7A
A+pGgZfvout/fGUyW9pkFm3emhTbotiUo3pra0fA+np2weV16Om2JrQpTebOatscdcbTUH2Vi3Gq
DeskmbXx+JWVQU8HuBUiaVE7LLF6eL7230V1nxfjrmm2ZI5rDVw2MB+GTZrDt9CayRSnXEWgDYTI
PQCmC09XlF1e76KVCf130f/QRMad3DZ7bK1k8JJxDktRI1QtSqjJ3SC8jbi99h6X3z82IinnNStk
Eoi8uncnBtlFucCGO52eLIFEzfV3uXTLf297Ic/XmvGgNTP8ZYrtngzRXIEtPPIKJT+m+b0hNrLm
87faGTbi7Vpr2py2aw9OC07ZJLlp7uCvOaN4huNeGX7odDks1E/ccSMorn0kbY5XDhlhZo3cR20C
Wggp2+yNz1NfPgTwzzSUvWUQ9jm83aU65jErCo7jBBbYvgfeL8oMkOI7VVV7MJrnqPaJhIFURe9k
O7Bdg3ryh76pqt9l54iNq5y1XtWiQpEDCT9QA7sgZh1ANwnry4BkbDfV5rle7pah34g/ay1pwcG3
rLFmDMRjVO6gQJWEsMMdTfqYzqilXEQ4zuXGHPuL8v1kYOppCOzhAti1olvdJ3XHT23o7g5teM6j
9B/4LsqIPi2xFxvHav/C4pOTh8XXaaMAcSXK/ocLmQ6qGKH4S9KcT5jZYOBN5QQ2c+FswZdXlgkd
BrlwV5jUA9e7yDlyIn9cY0uzsBI3dBCkzyANAkylTqbqnyEw7mnXhn3xfZzl1+sRY60BLWL0vAw6
yXifzKr3juVojK+SB83eLHp24nV/E1wC7tBarCjHgeMAJM0kE1+t/vvksaNTWeGgbrMpokSLEHMp
CuZ0KoizMa0S6fhH5EciWFvDGmci8HdS9kYsX5k2RNsUSFT7L5AZ0NhzeI5KroZFzVL8cVPyarRD
bAwodCYAL23snNe+kBYPOI7qXdmmFBIlkFiwY/bds7XYe0vlt22gdPADqJAyTaFeSHDypV9K5A52
tXKqjVXi88lh6VwHiJ3hiIpzcGKP9NX2yqdFWBuh8vNVwdJxDrnktO3mliRONSwRbnmAPvcLEvYz
fB1rWxR7VXqbvryX7/vfGGbpFTpqFL65CJnGgfULUpG9S7vXdC5OrPxWph4QTsExEOmXkvJHW3Z7
O59uqqexdNYDoAHI8HiTSlJeHVLe1yH3+kckYH45nbdxxv88Slo69IGIqeZqUgTzszwTP4vqjsSB
STaG2Nrjtem/wLE+wEBYEiAKw8a6b2D4NvCt1OHa07W53wCG1BtWS+PGZ+9Z1js73lfvdMy2Vspg
5dNrU94x7M7OfR+lUihfH7xvaf4TPm4h0N9QkygUHZoRqFLR9ZC8Nqq1Ca8m6NQQ52nce7QNOy/d
DUDuVYX4A1zc0RCbGpy1hrT1f5hE1bUXpynYNTxyMJeomUPXOqXPciD7C9pkI4SthABdc08ycLPH
CWoomatjbqLAwMpON3WWLrqXJZQSsEKvkkV8TzN6roovs4QDxPw0KbERwT4P+JYut2f9kmcWPAqQ
d7Ai1ZW7Fghwc2hCISG0z0nYCn+jp1boHZausJ+x3JPKHEhiMP42UcHvWin+7Ry5H7Lh1EjQ5Rtx
Dub+xLl1vN6Hn68wlo6S5PCsGA2YmcVwJPpHESc7cZ+Br0vbA5CfW4NgJTVq6cjGxS24M8vCitNu
fpB0hPvk4A7RZJF8J2buvmZwpg+t1ml+ZpxNLKQ477VApElibi11K0Pe1yIFA4jadXJqoSZVRmVZ
kwPt01eYw5y7tH5ymRhvHJdaxMAVb0B9u60Tkas6EnzKXv10ofeya/m5akxwGwpn2viAawNUixjL
lJYLnGMABgNX+KCEYJE/u+6uCVAqhoOnsSMuvKfKanNfunIlbvla7MBNno3zCZZeDhctgA37ff+W
7SFHjMohzH77PGzu68fpXuwhBd84BK6MU13jn6WZwyZoGuJJeQsIZa5rvbte4cNwdwC/IEvtrcKs
tbH6H8G/6AphzxgnBrz44mww2WmgvXiaPWo/+PmgXugknS+NhyvwEBRL7xU1xOQdJEvx2E+k2tjg
fL6wBfqUqQqbN8QMSFzArmo3M9RGlBYsgBYLXjbXJ/9aE9qMMLNaup650HhEHvof1hGcYhx3SCxW
DP/e1oQ2F4yigwcs+BixPaa/QXC/cxoJb8aOHK4///NJHfja8AcvMyN1trRJ6jk7YX5FsUpoGSgV
YD9Rqb3RT58PvkAf8JzUKbDquMAUthX66t4aJXzpwUL+dtNL6IN7KKVymoGQuGvt59wffs/c+4lq
1cPSBk+gQ2yMqJXX0Ac2Chp6g5Ahh/vmQ5Vbx9mEAXCv9oDp7m97kctX+nDV1SjLtZocIsxK1YfR
MfYeZBp191SjJK01buyty+t9aKQSomcmSLAwlHjynRejkZBEC5hxwIuq2yqIXRlX/yFcBULKKsVt
mmn8cAFUYM2LaX+rwfCWYtkI3WttaBtjYgAPXVVooyi/lvJO9f96ixEG/HcAwOv1D/L57ivQiyqD
vPJNf2nseLDdl5ryY2EXG6KFtX+vzeys5YJbwp3ivsJOqPvdzCgQcpvIb4cdkqYbfbT2Atr8tgzS
EqAuGZJebntA+a0dwZ5skzu/9hLaUoY6QKj/25lADuspd5/WyIAPaQAPwnQZH9p0Fn8c1lZHr8KC
neNi9TTPpXMnxn56nY0ygCMe9KwuTr6hB557VBmDcyqmIfsxYlO1XyrDPOfI3zy1HB7TsmuMky9A
OQrbqgBIsh9gHOI5DGYJhX8sFmEeTJAOItd2jX1HTTeyhOk9jiq19rUv81Pj8X3nVL9mFkwHR/jZ
IwSwE+4FAhdFJfg1P8KovPwGrTI55lY37GQnzDpc5JQm9jBmX4nfgvsrAzPqe7EcUKmYRp5H5shc
YFcZpNJ9roAY/moRF2pLinoqOY50x7tcHk3i53uPm/65ET7umK2lbZC2MI09zOm6LwZp6JcUlUAb
0WRledLLTi2m/MbzUBc42q/Lxe6NPAQ5vy2m6yWnGe7h/XpE+sI04KAsjKbfw25wCZecOLHbuePP
m2agXm3ajLJoU1nxpE55YowebPC2aJNr/aMFQqedy443KMtNBxscbPtotmJn9Fl0/Z+vzA330uyH
OFvD2ixwU6SE08pKVErpDoPKCbvSr0MXNx2HknVbos+Vaa4XmrbUNVhqCZ5wM3hQHnkkm5F87dHa
Joc0SDpn0KomPXh4gCpVu2qws41RtHJmC1wtCvowWc1EBmBdw8aI52V3V2ezvQuK4OC15nnpxL3L
+z+5yWRkImBuTI3PLyUCVwuLC+l8yJRaOLwshnccelM9U/h1PjV9NiSiQawxrNqK6mHuz2oKtvSE
ayNOD5cQEpQLQzVoP1nPLe2/+SpNBMpBro+4lcfrZbpTHlQ+JItOPHbstePDM0wXf9vDlsLg86NS
oNfnDmnBZNF3WAw9a3jxmQsdFpwaHqgCzFPSDLAIVgEZQ+hW4fzfev//3hsGem0uUaTw0wBvVAx+
D9YpK6NhqO1DbUMAOYyoAW4hxjsGoxCnog/ETlwOvVDuyu+EcfpsgQW8Sw3cx7lTCoi66VUP8LL1
Tkhj5A/dBMk3jibTvVMgEnf9PO2MPF0easNtzgri493isebkT2X2HJSKnFJvrh8gQvbvbBykUCPh
+KEB1/ovQWlCZy2n4m6YBnVYmn48+NwP3mAPUe76Nhj2AlrzI8+UE1bl7IC4UHW7dhTuTnF4ou+y
gdsojcKB0PP9FkHDtF/AThujluPGwnB9L7IlcSKHjvxgd2Of5EaZhjNMEMLBLrtzkNn9LmAoD0xH
Wb2hIFx9TUfTO9UVYdEA86IDfBynyApsdajAo4mWHiYrIM3NG7NqbTbrCJfWU0sFEYqFOv30tUM7
8BhAiWPfDuGYzvdlkb4bNT33QYq7GNm+Xx/2K4FWx7J4XoNsHOjEoKnaj6ghvx/bQoS95/ZRQ3CI
FuZWsmolxRnoFaINzLKmnM1uPE0y6oyj7dUXTtJuUO2BwzY6gCuCxbxHUQ5R1xYb3JnLgvTZLNBC
sJqDwJixT4jbYu53/iKHnZMHj61ZvwxWu6V3WmtFC8XGMjQAUUiSTDXZ8+YnGV6WuQyDQm0E+5WV
RK/+nNpqpq7dkITBDPuuC3j+hTLD2Fhu1/6+Flu535aC1GOdzATeATw9t7P/23KmH2bpPF8faCvx
Veex4JbEg+ttTZIm++GzOQwUoOIoe7jt6Zew+2G/4Kup7K0RIr+aj39cWAEHsMwdvY3D69p/v0ye
D09vW6+1cBloxs2ivIiQPH/2uzGNJEDBG9nilUVVL5jPzS5ouxppRMhq3KiGCxELHVyNxK1n5OOu
Fm8F7kcJMXH/ZBfBRk3x2otdfv/wYoU1MXgHVAQUUWnduXaq4Dkt5ijILPPGvrsM6A9NQJHdlj48
wuPeYvepPz74M9tPU3a8/uFX4peOHA7g6pGp3KoSs6iKKeKGL6KeNDAe96vp0byA3XC8GbdQTCsT
RS9VhJH7IBo3g1ttod4mmHw71nQGZDHq7I2puDLR9YLFAGbmUzPbJlBdEuVN2asjoIS83lkr14uB
XqmIHY7qWuzYYliYP8Ow79Xqpv3smsYJ63r+TPkAn6G66Q5iGPpDwKn1SBfPx16OqxuHnBYp6bh4
fT7BRn1ynkf5Q9T/TsWv66+3Nha0jelMpFv5/uXy1Kz8YxkwJwoo1Ll2Bwsi12X81UjdYONSeK0x
LWSCl8QQAxgifm/v8/mry1+mEsZh9uu2N/JKG3oV+8Ramrq8NONuzEhYomh+lxfOizLbu7Ismj2X
4uf1rlsJBHode2MRkyrhQb1RtztHfEs9Y9dVWxDYtfe4/P4hBsDyxw0KBwL1ecibZyEvFbKW3e36
IRu/SJXVEcu6/uX6q6zstPWy9D4LCFzblYX0zRdZPjLXPBfevoPsXuACZ9gsEVx7KS12zvBUMtxJ
WPGQPgTjEvHqAe5l4fA/zq6jyVacWf4iRQhkgC1wbHtz7Ya4FiM8CKNf//LcVQ9fc3jRq4npmUBH
pkqlqqzMQvk630g3rm3LwnkmPId6Ug49Hu6CgzJpdfbs1G4ZklJvIdxW/A1bxEej1JYA2Yh9tsD0
9iBj5u3QRrDVH7i2SAtrR1eQPZTSpucJpcWs9kCueq6ibq9j0OjkT9d3fM0pL+0+B5XcqHCLuaI7
96o8OTGEg1LVnEYmfn9ojCX82nHBGV12o3UWbffqAVdP7Hmf1M5tb1sb3nllJ5YAbBthcSFHG+VQ
i1Qn7WblXZz1xfFjE1gc11jJIW2qwTrbkEKerF9dMaEdVPlm3sIPrBzWfxi8N1ZuUE8lyWyZc9an
Bxi1b2vLdwnZiIBXdnnJvuI20ov6SWQ3BsSUtUp2FiIww2q/2KoXrY2wOKx6VKD/b3h2416YMG0F
9OPkF0r/P5ho4fDeeYwskdepLAg0xiKImeIZSa3ad9wucJ2/UbHVOrq2CYtrSY9EZFM6zTc8F/nO
ttMntJrYvpi3kuIr7nUJvW6GESIzqRIo2jtPdVSeLIdMSBPEN4zzXyVPb1FY3wiKVyaz5GWZiBMT
J03qm3ISqOVY5CUFar1q8v11m3hfL01ClP2/F1NhepDR17S/4YfokB6nl+rcP4x31hFIjsAJhsAE
9n6+lfv8CD7tB3osD/ood3J3ffy1+V0O4huLKWaP1pODYnZDv4PdMaPfp2Ej7F5LJywh2bVEip12
jEPKNA5yjaqO4+IoT5Ozb6mJQREL2BLAJGFT6lvwEmxgVlac2D9GujdT6gYQI1G3AbVImt/WMf0y
NajJf2y5FleVapNeFjmoI9sJbBMzklP0i3K2gpS1zVhYv2JdTcHKW95MEwkLlrg+dEY+VU60sSNr
K7O4pZAKGIdRovfRDI29o1CU9oWDN+XH1mZh92h2HJVdQBUnT+ZdN84PUOpo/QFMSde/v+Ibl0Dq
mhhUPslsbnpou9oaWoHuQ8fqXYMmoesj/OOLesc5LgHT8ySHwbWUe45k/TqkLPKx4+LOamL2xyNU
fTHUax/AVeYFs/aanc4I0GJe4wVjbk9nalDYb3ilH6mjHMtHkcUcSU7lE+dmGvyelF8IQxHh+s9d
W5CF6wCBcSy8jpkzrfswa/i+IH/AFnpUWfIx77DEYDeDG9vSKul5MHkczNME8viBfaXGfHCAiyW8
sdVmmMHOWLjOedZOuVeiy46WLDOc+ana8OD/3M17m3qxhjdjZFZBWFOk9Kb9yr429+ZVncdspypf
f51+dA9n7xsvfPohwKr3P1hsoUjciNQ+x12R7tHS/JoMneujvPq3MuTXxzZ+4SfimoGqOAadFyiN
QtElJ9QFjymytEawjbfliiuiC1dhxYjJ0UJFz3YMnJo17cSQ7rOq2dj3taO78BUCDX7EaTp6TjkE
qBt0BvmtiPq9EQD7JBa1NrC973s8d4nArnrXmBnX63nmgKY3Q/YMdNrGHN5fIncJwe6g2GtpY2GJ
QA7jDiBtoXGIbuwNd/f+u8VdYq7joe5ICaL4M+TAfEiqBlb2tcvqINHfXXtLdvH9fUCZ/L+2wakm
Euza8lzbkAbIfwNTHlDy0M2/r5/UtTW6/P2N7c02wI6NNvJsl/MrBHX/2BA69uMm2jDutUVa2PbY
otaieNvdcMruI0UOXSU/N70+qhp08nH1MXZEKLD/dx5KVbFXepl1brN+XwonCVCC/NR1ZGOd1uax
sGiEzGNF4tg5W70VlO2rBEqMeUAwgskmG7qNxNfaKAujrtLB0GqygabP0d/l9N6ursVL2XovyRSh
Va7Mtjo31vZ9Yd9ty8SE3nl+jluZ+JaVfxF2dZimD5aq3CWueoiTvmJ4jd0QDfIyH2IsatyRaVft
pesLvGo2NuZykP738nCXIOvOptS0E/TGeH5ux1Cqj1n3ElgdTUNPRojZ3nD1t0m+jvLR7V9L3xq3
ykFrP3xh2b0tKS+GCr34REifO8O3TquNc/TvsfjeqizMWshOQ2xSAj5v52BBA3nR/NORovyc5YO4
qSYk29AtPHMTGPd33NPmV2IKyMDV3S1ntd5nmUvrsB7cl9q1m+8irYElJSOkcX2hIxnqKSMhEIfF
TZ3X3f66L1rxdUvIC+3lnOYjqA/aotq3ZREkw+exs0+8ePrYABeze+Ps0FlSN4Oaupsh9e5BdYZ2
CZX5oPU7G3uLXm3FsJZyR71pK9GDsu+mrauz1hrk4PKOjN2HUjTuEvSirMROIcdiQX2BFqE1i+GX
Lql7BpK728uMl4frS7UyjWWJQYOgL1E0hz8lLorgHbY/86jtlyJJNqqu72cJ5DIJK1rXqHwch/MU
4caxv6YWCfCPPv4G6R8I2Hvh9amsjbOwhSbyQF0zVd15sDjd1e74NdLzc++BJmsEyS1BtTc1Yksb
9H2zlkuiEJbEUhtqt+eYM/bQDyRHQTmvPxRYggfjvyd4kIntzYTqs9MJP4Nwk5U+ZJMMW2urnej9
K0iyxUVXtOBfVlHUnBNZJ4fGMPvFAqXxEdeSCWZ7Un7BpuHb9a15/5Shpfm/06mgp2Rx3fawv+zR
Sfq7bvb2aED4ff3z7zsUdHb+9/Mdgdg27YQ+KzBrvoJYrA5NbZP7uenjo0T3/sY7b2UaS2OZ6FCI
NJftuewzfZhbVoUxJ2moncrZsPsVZIRcluUSiStbZxA44zn/ldRRMDbg5hpKNImg5S+qtU9NPfmq
LxK/Kex+lw3pFs3iyplYJrYFtJwGGrcgVszY0wxBgHqq6qMGpxAy6PN3DhLtjStgJSUllwnuxpTc
1boekKOfM19HwkGUOP2+dKsQl+2hTyGOkyFnsBv+6ln5+fpBeb+yLpfkIlaTgrifgq7f7c14D1Wj
5LGvjBOAcXa+BRylOZSybv+ynrevkcO9jU1d8UzLbPjQxFp3PSj8U6LrsCoUEpglf2zKCjXCFMpp
qQpBqrORdls7pQvfkXlDbnUWhWBASWYPHPs8DYt2jEOmGMC+11dybUoL9zHqRqXAK+szYJinFpTE
AXo3e7+O8udI0J+T8J6Nqz+U0JLLVPlcIICyMsgYgsHrx5SQuwrKcOiE2KqFr/jyJWt51o+ZC1Lc
9qxpeqw882hQir6+TiubsUyRk3lweOsN0HYeyifbyaFClZXPIv0YVFEu0+J1nrt5qfDTO+upkV88
61uRv17/6StedZkQZ6UBUHvucY5kLh4mB20mtUWKX+D27Y/g6LE2QpAVr/NPu+FNtAYSnoGVHaSB
ssGt9vGcqV9zKXIaeOD63MnMnW6M1Y8bo61tyOXvb0ZjcxwlaUOdU5/RfW+sPbIdB5TTN54TK7AK
uUx6Q5qPu6qDbFbWwJHGipsDsI59UBjUhqH/mz7gLSDOuuLucRyG6aYjXosWGDvZN+7khNf3bm1N
Fz5gptbICxviNXKm5YGPptpROY2f0kxnt3Eb8TMl87jlzC9f/d9XiPy3Fm/WFLpFFrqFanGavOY+
y8owa+0dSEwCVjToAqxOMVqgSAV6noo9xi1zfVtZ4VxsMd6u7ekivPBMbJfIU0ISyOX2HogfcQAP
gwrsLLE2nhRrQyxCjLQf8awyND8XEpQsVQvmPeRjoXTtAbV4fc9Whlim1Z0YnBeWGQuo4kWDb8km
O1SAUfuuU2yVZdeu3WVenbv94MRD5pxYO/1G6USAJWK8V0X6U+flDzqZvVLD62C83xnh48ZdsTrq
5ZS+OR9gzo3xflflOS2zn8i734+1eLB15qOnuAhxHr5VXhTaszw4UbJx5654r2XGfDACBKROmeFM
CDBvJLnfRx5SzVXt+BObtgQR1oZZuBNOaZmm8F7gq5+PKdM/p6b/7LHihbcfawFDtuC/q0eTrAAd
p1Odu8m5h3DBX8uKkrCH4gBo75UToMY2bzjHlYvwf5LmGvkA0IqU58kqrNMQNe2Z5bzccEprX1/E
DFMTGWhgkuo8zsrcTy44PyuW1J+um8/a1xdOIG5icDHNA6jLPO+hntHo0jSP1z+9tskL46+TBKIs
tQOxQgJSj2w0ApoEEVLxsv4RuVu8tu+PAsnn/+5z2mXSSdsRwi+NhdY1GqsgJmoIh8mz/cTatMb3
F0os0+UaRbSRuHYJOGkvG1C5KOcJ72Y3tEa8LilNG39WbNp5lZ4OsQIyAe3/VVhPsgnFgOaVeRIm
GLxMb1RD1ya+cA8A4ks1EAi65JHcMyQJEjqdKvIAoaUND/S+axXL7Ppgjfk4zVDr8aw/efTkVZ8t
vhGbvh8IiyVpid1GRTY6XXnOVROhuUFHuwH34Y3SEznMTm56vyGTdzJuNfy4fhzXZnPZ2DfudIg4
mr1VlJ+TERlFt3KV7wixg9pw+LEBFtFD2Q5VZzhHboC30PAZ6O+WWSyY862k69oMlp6g7zy7QDby
3OdDHDoIv4OWTcwXibdxptZGWHgDane9tirE3b3Xfo4d9iMusqciirZmsGZEC5eQplNiJ3UGVbuk
TR+V7aqdLjt741C9H76JZVJdjpGyCINMOAck2680+Tw4xZ4btN1nlfSnzt0o26yY3jKrnoCgpPV0
W5xtUTyQye1uW+kitBmLH3E/kQ3/+f6zWyxz7EYOWZrmjjonlIrbCGl80BADUPWFUm2AIHC7v5DO
yYMmNUb7rZ7djahtbXqXv7+xFDl0NBlbqAEK9txYD6nbAM7+ZNRW8+bKKVuyllj2MFGAw5yTrD8n
5MnTU4hbbn/dCleO2JJ4gYjO0aNbiVNJrX4XR3I8dGOXbRyxtaVZ2DiiZZ1ohkgwL10oKTxEQEMQ
t4bU1fP1n7+2Ngsbp7NdF1PvOKe0ATmtPHvV33Irn7hmHwvrHnrbhXnHxTk2jfXChBdd7uJp1zZZ
fidbxnyIGg6frk9kRaMPiu7/PUXK5WXZug0kIfDGYb5diVoEnTPGB1c2bbO3HWdog3woapS7xAS2
rwqQxzSIca/9UcmodgTdt8dJ6ppvvBVWFmBZHpCgGOuxAt4pgoL7vpFJd6RNlh1A7q0DFrFpnxTt
FrXL2mCL+2ay0jlN+iY9j+ACjvvCh+6tL/rY5wiESLaVJVs570v2iQLiMbIjbnNmMWnRzg0Ozy62
N1zQymlcck5oPQ+eJYEET9L8EOs8dMmD3aiNlNuKMTmXlXvjZ+LedganTYAIdvPfNnhbfJkUv2fi
HLNNab0V+IxwFs5sQJabW0BNnOrBiY7KLa0wGXOGXGLtiYeo0tZBOQ6qdcA7exNB1CaaY0kzNN8T
B4A/PwUFFhiNCmu6A9uD3Hhora3s5e9v5i6ZwOseb5BTAbmk3vmD7q6ggrTwdeNbOxSLs4c+qAzt
qI53mge1Q4fKSbHsg0di4QHBeJuhytW6p5jKU95a6GyZ7hpmbbjvlcBwKfJVugkrS1G5J9vpnsDM
YAXoODlWTf/FNOZuJhCRbifz9foyrQ22cIi5kXHTKNc7ud3YeH6J1/utlY0VBGwqEgKXYUc+a9Rw
rsYy2Tj0K6UKIRcLKBFOUQYCSpAR/vYsFfB5QI9sHaax2kEwDRpA6S4f0pAT+pOZ9mOR3VJzTKqo
jIfCQ9YZfcsPQubtI4M8gO9m1ZYnWnN4i5fYVHc2mRrunCCVGRZZHhT6G8Ss/Uy8GrXV3LXiM5ZV
cEsadFdNOY5fziZ/4uJGle3TUOtgrJONS/7fFfW/mTmxZH2IXCOQOreR7WTEup0JOpsdKyOBgSaE
nzRu8kejI3bv8gm0Hz0wtAXaG/c6rwmiQSt+jVEiwesCi3Gyky7edTzqHgxhVtATnuBfLbWnZGBI
2+IAFI5izx14QL5muoye+8hyLnpC5MSTpL5XeN3uqNdZYS7jFieVUjSvxMV+7kaIPWZluot0pL70
vXsB1HnesWsainxhE79OatC7Pk8dUGB5KdgxTNP7FYXc+AVT1qXgIy1SRb+g8G8Sn+oRWIasSKqA
D7H3nHdsvpddnh0GVTh3s2lQhWyp/UpyqH/MtIhBGV4YFVqJK32QRnMe8A7Ih7YcSTiapjli/eqg
BI/vsE/bWjK/KHT6ODu6bHzmzmM49A3qH6JIxu+95eERW0DHYF9NnmUHVp6b29kBAVHqDtP92A5q
n0y03TD+tQBliUUAXwvI10jhnJLKgoguwFgy7MUwPYA7JTrJsbVval0CmZ/OyYMzTOAo7Zqx1H7R
udHntMVbzx9cdwuVsuKzl1wUVKDrPwMxKviEkOHJahYIkMFsRD4r182ScSID/aAX05Sc2lSclGnD
KfaevNTbcGprv30R66Wc5zSRdoR2Ifu5QPFD0Pxw3Uev/PIlqwQrPOax2XXRJXGCTkzQFRUIB4aN
dVlxJ0tSiT4HKYDhNEKunQZ2+8NTfajsezt7vf7r176/CHEsXbAG6ovRiWtyEB1Y8PljlY87Ta2N
pV8b4fL3N4HEwBPjtnyOTtXQKwDuI9AFGXMPfZufxiS/PjaNRbQyYQOSWGTkFEEwqSpgLMNL3X0q
IfR7fYB/hZ53XO6S2kCWkKydtYlONIJUGBkZu7XTJA5sp846SIzPNIRYTvZLF6PZl3mR7GZAJ09N
QponM4xil0Ix7eAQXm9cmGvrurimVWGVdmljysWQBmjoD5P+Z5NWPsk21nQlvy+W4ldNB4C+rTXB
ziE/2nOAFLKku/O88pSMsvM7l9/NU0khmRfXvm2arWfQ5UJ+b60XYU9ajVymZU1ObtF+TWznJ9Sr
GqiCFuinKPuQRGT2x3GqQ6/erHyvmfHCQ0wNES1sIDpF/c/cw1sPvUBmYyVXtup/iBFMHXtzV2Eh
5TA+S95AlyNLndQHtMkOwcq6RQ26NtAljnxja8B4WKNgLDrN7c9W/oki27etx2rcqqivLNJSTrBC
kxGpJnijgRgaxJU7vDRZxR+onrbSI++HvHzJghExqx31CDuzvUFANsD5RJn4oS/eorIfLYdbvvLq
jbfC++vFxWLTDRrn0EBlRae+6hG5NDhshgdl6mY+j4aPpan5cvs7Tw6RJUV0yhVuiaxQAUiOzp2X
/7jum943F77UkkT1lbSRm8dnZrfPaeHmwWCzJzq3j9TOfiACeozZ+APqS1sdiCt7tDwGDrhW6mmE
PrtSWeWjivVaqOFuMtmNNSTPJfJCfbWFRH4/aOdL1oySTH2D5l9yssYbpf6krQgkSyGxACb8fgiv
r+DKm4fzxf0BFV+uLzxAZ1oW7jEBRfY92I7IjS7iOqQCJMGep0zAiDOHThLVX/LKgzChcNvd9V/w
foDClyKUVZMJmQLDcK4K/jPOe0jReOXGKWfvmy1fMmhMFctrDe7vc9UW9tlz0782EfW+jOr6PCLn
FqL0cBAZ2itmG63ng2Y/5oo0OygcAJI21g+EOoHFvGfItY5BC75VdJvK57Rrb8EKvKtsKAi09Qlp
Zw4kNAOtEThllJt9FWYA65AzIQXMb5ss/VPIKZyt8jAPTOw8Q43vQuYluL6Ga0dlkZpMoQMvkF+J
TgWf5FmMrHoiw9gc44rHx1FDDSRvBrYR1qwNtrij6jlGgWtscC6RCwqJ0vUTUbM6u8Rtb/hc6JcY
OrLH6zNbOx0LP8UqlxtjY2a1h8S6sm5mWTxf//TK2VgSUPBUJS4VTnRyWPY9k9GvkWX3E0TaP/b5
xY1U8rJynBZFwKz7mhcWeq2723xyXq5/fWUTluqJ8Hdl5saxdyrALnEs3CyUmbyXWf7Sea32S2l9
uj7Qisdbgp2VlZpUccc9Re1tV8c+K5swQbTs0SmAVnrY1h/rUeX/bPjNFT45dSXnEleSXc356ySI
G8asLb5ERpGNo7ty6y0xzkjseXLmAjSbMBObzIcR/G0oRz+Jbos3ee1Usf8GIo6aZAUkHyKeWH5v
hJ4DB9z5QVuhS+xjO7IwdlSehChr3EF9m90nrP2l8v7BKtgd9I0OdjR+UWyLmGttvRambkrRC9Qa
8XjMxwDk5L4KZqsJqnFLZm5ttRbmnfMB6oi0RoBQ2O2nZDTmSyxy0ExnTuptBAkrLmQJcgbhMB09
aMWfTGQfaCb2seV9u74VK+uzxDaPoJfO0TYRnab2CC1GX9ffWfEFoe6GX19ZniV+eUSN1wgLL0hn
evEoeMWa36n18/pvX/EgS8ByOpatqMBQeMpZEmiG7vnxlyj/xKrwub3hPNbW5zKvNyaNjrwpUx58
oOu+JNXXqdf7Ur6wKN9dn8Pa1l7+/ub7s5Epq+0OtwMt7+ciuQGvyIarWFv6hR1nEXPrxsKnIwhc
QcAsyCGcnqbzxs6u/fKlEUORDN2LsKxS2yehh12abQE41jZ2YbQ5UmaCoRPilNAerJXaj8cMaM3J
53WFRPpWqXhtmIXpxrpOFelj5K3sv/GgfZ7/bAUG8jrkybfoWFd2YYk25tRcQm4sU2HsgJbIk140
nHH9XD8/a59f3NG9C+k5W3JkEnT7gszFZ9Hg6dXO06+Pff+ydm/Op64t8OMaSU7e4N0LgpaaXBUA
yLbJxjFaMbAl1NhzjSVdXUXYhD+O82yL2c/iB3vaaMdbW5/L39/8/ime515mXnyORpWFgwv4yURr
JHMszjYy+iuG8D/wYgHunspF+lMr0Z7SiEVB6eRboAD7Yk//m1Dh/zLMb2aA8DEbjJmgxJDPFFKg
EXf90tKz9rWIm6M7mDkAgXR2G82geym8trhLnVgcrSLpPik6ioBI3ZwrmutHyH2CJBUE//4k4yHo
ZF9CqSj9WfeR2kMpO7mZx17trh+dtZ1dOIh6irx+6IHw6iIwtfRHHPr7TkAJsuYf83D/XoRvlsaL
dd+mNTLDZZ6eJCgyUeNFC1vzsS52/i+59ub7yjFZz0bcuyjWAmFsJXXYm476FkQYNhZp5XwuEcYJ
rUo0egnn1MxzHDADySDXhmyJXcmtqtbaEAsXAUZjkXbWhPgXgIzDFNeX3ZfsMNBNyai1IRZeInei
oktB43tyPHfXWpFvT/pogdXj+klasbAlcNjzGgiFKQ85+r7/mg592BfzlgL12rcvU3qzx6DTbx2S
e96JVeVjEQvEnx+MPZco4b6KaakJXJsuvfRp1Kr6nGsp71q7ps+Ooc5GjuAfpuEdF7HECDMkc4EB
SYpz66oavDu963TBUJfit0wbGaRF6+4bGsWHMs6FHWQeOB1BvYgDl1ipe5cSQg6qA701r1h1ZITz
Y1uz9otoM1xUddnmNy5xcpRF5wEUzk3+XeUyv+07oJ7vc1dZX/iYjL7KCUhh+tLde5PFTg3L5pCh
yLl38P/t0rLqvtVdN7xALjUxfpXMKHpVshUIawmaM9KOPXDZdz9hbBDuyFvanpw5y8IpYRCur8a2
CEVLpjCHIN33eihYgXTiUD06Wnv7obqtVGvZ5xa02uqA9twc3Elgvc4AFvL7ebIPSqYEPEsVxFNT
qCp/7uESg6ochpuBwRTwf0c3uizKh1qZ9KC7qMz80UNpNpMjf2490KlndkFeZzbNgUnb+MRio0Me
y/m2IgWw87zXN7Rs7Y3L998l+N7GLlyokTyO6jiJzzWL5R/XG+lt67m2RDcHMpwmAlJCijkNG47u
cI86XpAKaEuQtEQdo+ACMg0qzTOfmVk/e0k3nAZEmxtFjPfDJ+YtwidR5sTSlvLOFEwrk3T8TlWB
Lf+mo+dDOnl/3fbXXMsiFuzcvIgjMWVn3tvDUzc43yiK3SdVMb4xwso9tdS5lMQqUFev8vPcpmHk
faVecdRJBsWqrdT7SjWGLXHkBY9Gt3Sz/Fxq5GwCq7Xyg1U40WNZmCx0LZa7ga2y+WyYk/5Eg5B+
aGnqbjwf319CtkSXczBEIFyw+hujhimACm15qmZnCKNGiw3Q6tpZWFwAJkZS0GsneoO+FdR/LUDk
UbzoM+fTXJu/sds/feQ0sCVqXDGU+6UHHmas8auk0SeeObEf862+qbWlWtwGJm9JSYucnUH+doSi
cxWQProDXdHrx37/5RZ6c9uUxOhxyg3E6yI7hkvrno2VnVBP3dKjWtsIthgAiPcU6U2wkQp4y/hn
z9PAQd1tUsAGkmL3sWks/NJgEdowMF3dQL8g6NGJMCPpPWX2xpvg/TuZeQubT9LWEaaElK7Oo9aP
LXWADu3z9Z++Ek+zJZBbNG7VxIlob2J0ciVhU7XWrrB61vtWr1LEw6mM/lZycv90CRBTEFEpzuU4
Js8CGXVoSalx3EcdXBD3wNQ8Vpy+omw8Nv5kVPndcbR6iL0oz4JZEn4ArqS+safB+Xv957/vrNgS
Hd62uNppVrKzNLj+EtnxQw4Mte823vfZG7bYPFfsYAkP9xhqGsIF47xp0MLfTuh9kSegacPrs1j7
/GV2b8wgb+qauBrszJAE8z1xtJPSp3LDF62cniUC3FUSdQkvKW/GrvkBy/pBCD5//YevLf/Cfr0+
j8e8KSiY+Gk4tp3vAVo8RC9Iq2wszfvZaraUomziPI/1hf2r1t63vrQPVaVLiDSBZLiQfZDzbg+h
zC1S27WNWBhyqrW0kwQKOFX1t6jUfvYOaFDf8BJr195SgQ+CgQVEEMV4jifW+iwbDl7J/hqnKFHa
Lu97ikxdXHvUh1HuSUI2iM3WJrUITGZwgEhmYtQcgdZ/zZMGPEhSpEPhl2muN96eK/u0hEYjGsxR
eAaIHvKSAXpCgrnqduUw+wbSBixFCklupZCcFTQZW0KlE1WhLRNAv7O05hoN2LQlj0PnRcceKnGP
0ASpwFvpJGo/uaz5m49E0xOamKffpq6H0gdtAurHk63rP2ycp69J2fUduBwqDp6HuU+/ztodv19c
GQTlXaWA/ANTVNbERQjxKwDMhagGiLJT/ggSYWc/V7Z9dJqmhth1a9/Gpp8eS3TBPIJ9J73JSWJ/
qpma9p1i8aPD3Xg/ouiFKJWSr46g1Q81QJVP9vSC1cjn+BHVzGyHzuv+c5IXfQ22LZ7lfpeq7h7M
5ICrzk5xSK123nlJQvZc2ApyUGn2Dc8ZuUOTYbSP6mGqINYly0Nqm0sZT80Pbq6mAwRG8j9jBHR5
M1jzI+367JxrAB9Zk3tIx0Xkppw5f7KIZhbAcUNxrrK425u+Ge8zmtuZD+S+2YPQuNjLuVcPBGoW
uzHmxa2cdfVt6kl9oEWR/LXnzr5lefs5A9bv0CXzyVbd3TCrGKD8kYYZMXUI/31pLI/jwPKsIjSV
ex873a2M6tKPqPlqT0KG4FF9qWoN+ZWmSo8jncAW6orhbNmq2iOnhTycpGYv4uo2LyBl0sbF0UrM
aQbAPBf6VAgQX2tjfkPI7C6Zmk9dm6d7JkULHJAuQgCFczBeAJPutPZLgYe1D8wo9VvFk0OReI9A
KSsUhL2vkhe/qCXKfdnVHPeMDX63OX0iucN8C3I/QRaXn0H9lvoJBD6ocrKAl94couaWgkJ1xjDQ
rvYr6F4FRT3/sor6YOz2Tx+Lb4BIPzpxPfvY9RMUTdHvEqcn2+Z2KD2qA3sgP3pk31HIbkwYXao2
tZEsMBbk2Ai/KEokzYMoDA9jUtMHMURI485QlahSsZ/Bk4k3ZntL3Rw8Leq50eVj2dRRCF0k/OfM
/gGFpVvI9rzyjlfPkHf7gRdk41tN3gSDKMFfSsFaOpfM+Uvb/IHJOPWZDbmKlLZQaSA1wRqn3jl2
OICDCQmiGRBOOaAts9L6pTGQCanm8oRYiRzHfHAgkeb9nWZIaPO4enZK8r2S9hTUdX8rRfzDE/nz
xOqg4/2nxI0/Ky1+Q3kk98Glc2uVzu+JxpkvaOsFSdrjaxTo4VnTg9Su8Us3ygLB89uoSuLQQiF7
B0QmmtWk9UvNVdBzKKCKgmZQF2zuk3I+Ca6eyZgdJ5V/we2eBZZu93Hj3RW5eaRz/Q3vk7uOk8mv
4uFcMmyyy9UtS4DgcBW1dx4ohEL0r7MwL0UbsoTfI7j66QrxPEn7tY75qRPOI57JVVBSdgc0Ddis
UJL1UbM8aahIt331YJfN/3H2ZcuN41q2v9JR7zxNAgSHjq7zwEGzLA/ykPmCcA7FESRAgATJr79L
ec7trnRHnby3IyoU5bQtSxQI7L32Gh6JWc8BUFPJQeDB0HFXrdGZhvNVKXo0XZxzM5yjenkmNSLa
XMxMEuEXBz/oHgo975wSgYXc37Rr880gGDJlut8QqSCu0CjQjPuHrr23YdYCl6OhKRp+LN+pOQ9h
P+zcEJ6CIbM8KQQIiGqop3Qk5OIWMRi69XoaeDxuAhDBMnekmR8GTzBmzYAVDInFesKe5uUgfqx5
7YpvQGJOhLt3WKpdsliBqC3ffy0Ez2COu4mbQsEsW275UCBngdxHy/AGXS9sGSJky2hJs9Av4DhI
onzx+2/w9niHMG/bDIBudFVkLZs30G27u3UIEqDbx8BdcoQmxYkxFia0rcgJkIN7UKZ4ChuYh64o
g6xDQF8a1stOsv6rou2X1UCFYuVYpjCJfAd367mmLXQqA7zAFm9+rz0OEEYU4e3gLjbhLa81cjlS
HYvlEnvlXmKn8MuapUqtyB/jgCB4z8+VjHcUiPV+tmI5h13XJi0x91wuF4fGIP+5wYt0sIBEF9t7
tbBkIcu948Zn6Itw1Ze84+bJUPK5UQ590gjJfhcdxecD97VEkxowlVVHNZVf52Z+5AHZ1iiMJNIN
9+PA30YskKRa1HnGBomTZP7DcaFAK8iz9bwhZYRvlxi5lzZ08iFgR8mDR1/MYuNN4MZ4Qf9cLSA7
NGp1E6NasYms98kbnPNYecceAZ7AWLxNgDCgE/GbNfcq7NumCHO5ImfRjsNFeeBAM1HsCx1DedHr
o1BYiAC1sPmOOP2QGxStzqdx8E6TH31bveJ+Xv09NpwvjZJYYwgOicbhJR6BdvgIeff5uC39+jlG
TDpiYcnWR25bogETsGZ206ZmeyrRJrFh2RmczkkHp5NtCBuahC4KH8BC74guj8hyLqExWN+5b5+U
C/IL+Fn7YdD3ca9Iwiv9RqxC8geJAUaL4A0EtD1KCqBmk3uCvzPM79zRBQzX2I2p2+9UgzUdSAtj
WiQVJwDivnsDxZQ9cM6Qzm+baD1FDod1xYICwtVdNtbR08TKB/iCPQwMr63gcB2USEO/OfemddXS
49DKOF1nYzLQ6C8FVgtmQgUFD6H8wiZfJavGCb9Ejk1x8X2QhtcHW3tdMo3dG6n8+uosvkj70l7g
swkmk9w4ZNr3WFczuYXILSpItFdhVUuknU5uU6cV6aJErPzVDDhcAaQKrFTxTOLhrrD9uQWWWQ39
Yynb3JsQkzqBmCmrdVeXLNw1AtI7eEm+hxW7hjDGEQJWENqvm9QgLhwxeAVPIunlnuCPIg4OFjdw
6ruVB/Fef2eCVmV6WCHjG1ybUk/DG0aOPeadBLxdfov9ieW6weJBgslSvM6Oj9gchMVPsZvysH9Y
UFxI5X8LpvmxLR2STNYxaQOJAT7u4bpishMNuPlk2dOknXxEUeIgKdcQoGUktop5QdKv9EWW3pfe
D45S90/dhOXTlTSbAeaTJkA8bQybUszahxjZr9XMaFog4NWKaU14gdQEtymTlvvfS21QNI70XMAt
JQkGiVKnGUU+yX6GzCpo7yqFFqYCUJ1rxpABNVZ3HVdfyRJXoK+HKgljIb+DYWpZpiwipLDGZfXE
62ET2gBppkYnna3uWBhCVjm+0jJ4U5AzZ5ArnydjX+VInlSAt+86/NHzRZROvn0GEvapppWFNX2b
9dB0ZzbS+KBqAUtZAtaRq+L3ddbnDkRPTPJOdQCWzWBQbFSGpRzTgk0Ad88p4ZJ1sADsOvXQca85
Bk2HxREJvS0cJS8k9AILLxBsl6Yp8BkpeJAnpg6crx2NEPVYKzFwiFlw3csFiDWchf0erOXJtOBJ
DzVso2Z+Q4i8FcEsru+meqzcNYXDTSjSASX+azSGEDfDohj1ARCkfrvUq3ho2STOxKfVI5D44two
2j+VClFYjcOqR99DimpSweiep8IJ0cD6jRvft2ukXidSyJNLa20SioIFDkx0vK/92H4LmiKWWdmT
UaUlKrEdAMxhj4CdAlfMW3lwDJG6bRPp8vBCkcd7LFrYYO1Xb7HsiWpHdmmPw/Ol4mWcqjWCuqpd
nclLzIA1Afa7VzZZ5wegqkdw2vnq6XW842qdcX4idOV+xSt9ZcrEvwDW/6KN/yiT8zR8g5A6P4P6
iEwofIYDYSg2+wPr1//V4Jl+VNx0lRjrpfbnQ0i9TDY2GaIxH5H/+q+BiL/ocT9qbohbSIuwWnvg
6+oeoposW+TxIolTjfUv2ui/uEgfCdaeQcPYz0oeTXyuZ7Q/frqwU89+xZb7C6jyo0LXoE2EHV48
If64eJgndeprTPVkK547UfVboOD/O8dl+lGmi60DxlvFWh7rrpzeFarfJ4yN21zp9VfuiX/xeXwM
hW+qyMaym7ujbKo/ZvS5cu6eSDD8AhX68Tz/cxJEww/AEwZXbUwqUx6HuWifKtDnBKo5Um7hv0d3
AgX2RiNIeLPWFfseuaD0I7qk2MZNA9Kvx5yr9qdhVwjp7dxBKwit1fQce1F0X49mjiBQj8b7eCpH
L4l5UU6JKn242nv9rQpdmjAJIlYjkbUZs5pOdWaLprkvRrLm4YBxIXMpxSZJJ7JtF6jWqgp6Oiji
w4M/W5oAZ4JXRrACCqXSPYtgGEUaK9hSR4Hdr6OfRaGTQVou7mrHK44rC6tdtM5NNlbrlLTQze4W
UsybUZg6b2dYWreNnuEdE/T39VT6iHptofqvpk8I6q52PuX9G6/bfmspFIfAS/39MA9dJmwnYBBK
+0OMxPbMdbwooQXm7WYei0tZtEPuq0hDd0xxoM9cbsYY7Kl/fc/+xYL/qCWowoi25dr1xxHWGg8E
eHE+MYd+7YRmh7UunNTrlP7HBvHvX+f/KL730HMtcGrXf/9PfP21R1xjBXfvD1/+/doL/Peft9/5
r5/5+Tf+vv3e372L7/rjD/30O3jef/7d7N28//RF3pnKLA/j92F5/K7H1vx4frzC20/+v37z377/
eJbrIr///ttX4Jrm9mxF1Xe//fNb+2+//0ZuPOd///Pz//Obtzfw+2/X92597yrMxv7xbP/1K9/f
tfn9N9/9m++7URDRMMSaZTcBhP1++w6J/0Zv53LsexGl/o/k7K4fTPn7b477txjjU1iHuR6y9iAN
v8WQ6x654Pim5/0t9FkQx1FEmBtSmIn+31f30+fz35/Xv3WjuO+Rgqx//+0DyBd5Xhh6eBIPYIwb
eP/DnDl2ywguj0CdMGBJvDhUzxDfYZw/9XeOxSBdaRPs3AAllhHuu4GYIet6krYtby58+f6na/fP
V/fTq/l59//Hq4lIRH1cL7h2+B/AVNVDBOf3QZ0EEr1nw0CaLqDueZROzR5JHF6dqGKYSteAHyAZ
LlDI06kTjzMqmXzBNchG60so3Q2s9eEvu/3Xr++HKfJ/b4h4fTHx3dh1kRwZIqI2/oBgy0A2DnaA
NpHR6OauV45JuPgkkZS8KfCwtwy63zqkWWfhosN7D8TvOBo3PRrbwQflAM7nKp9LptKwaZdz1MRv
E2rXtHZiL7ERnVL0euFp0kW5K4LxohY0L7Rus3ri33szxdtJY7/U2E8ww4Vz7UALlGkALP/1OwXK
hanIx7dKkU2Od+vD8PujzsQC+/FF2bZJDZPzF0Pm8xoLCLg8B3OIdhlgpKNt2jIQJV3lTPee0uCH
FdGcz3p9WSpLLlPgfemIfh9Xz97/eBBLJHKEQPmJW8AYZgmlBxQyUnfFADSgqapwA/NGQFSEhGhm
u27JZi3bZB5DeV9pFGhUm7PQEjFmXc29u6KmN6n2FdJ1kkeVB4H+6JwKq+RDPyL0jCp/vicaCrc1
neHSfuf3ADFXkOV3uhfwtxeU7jrHRscWKG9PUU3+eCgHb0pqoBjwTuBzWsogh6azz+cq5ltSLjKl
heueeKkOXbjOO1hjLaAjAC0tef9tEs4XRJUFb562Rx5GO8AZwc4QVMAFmI2wzAjuw1be3TI9T11Q
eAen+t7BazUrwzbaRLNv7zEpLDcacABc/G8OyW2kLwgOgJsojCFz1vTZ2DfqEENckrUDImeZKvjB
pakKSQSFPVm3jg3RkrcL7Aum5UHzqrwTS9BjAIL099HfskqAYtbJvWrC93btkLY08nu4JofbAI6r
p2aCHesYuliFwSubGdkggtLfI85AAaKLvYfFtXszB/PRCYIlKQIKI3HT+Xdk59mZn+sI6KnE3CXT
3K8v2GXqi+yhZnSlX8EL0n+dGqc6Sdg03UkQiA+Q0COMbGnrDfcrsfXw0pYFU6mmAUaLsKnqQVYv
QVHnnqzN1WOEQijZNOiX/O6pFNN73YBo6ZYAyljRODs0P2fqsy2YpM25DeYm4a3eaAWxkQNyVPpS
T0bCTR+xJaYM3URCIIvqdquw5nc++sqs0wOuKBwq74TGLxhOYRIQDG/NuoZ3cHSucxUrCaj7htb7
YWKDbjoBO6pxuxtzDPtTPDjiISpjnsZ+BlLRsFTzpxGslY4WSz4NKgZA3eQSesXT4lb7mgz1FRIy
YL84oDdzyM6yLecrcjjVnV8P/gV61zkxo9GH0jNROnqdyf3KFqeWYCm443NgPCDwpHgOJz9zZTTl
WldmWw3VtdSL2KghDhApMKyPJoi+wKThrEvPP7prDaFsOaIpLiXFe4IxVFWEa05HpTLgW8BQfhnn
98Og+M/7DMFJ5wdR7IEDhjiXj2M7q9QCrBp+CXHcVmnZtethKGSU+jD/KT0A1Hbd0gIvWJVzuHMi
xnNfrvJzpcO83bTgMswIGzy6RcWOgTGQ+UpLaf6vt8MPnKjII9ggA2CYJIxc7IrsdnD9aYYsgw7S
uB7oIu604sJxph/IhFJzAUgoMFxpVrt8FrBKdDDLKtS8A5Gf7/ji2bQJQlhpVuRTNWt+Wuf6+Vev
7cZQ+OkSEur5JAx8TEZCkB5Rsfz5xdWVE4tmHSFE8J3i4qD7QA0MblEPG0fg94t58Rw7pZgilFfi
9jn8RMF2gIow7QVnOdwOgO1CLdqcnGHYOXZ9FKXv3UVlNDwvzdblgJjXqXmb684/1NZf9lEI6Ley
7XmAS9yxxk2hVRwca6RhATKi1XMYV2/orYGbNIs4RIOHEeVsVd60ut67xbTBra4v5QToDT2Mu4P5
hz11xrOnOXDC1AqYGXUyok+ho17H1vfeQW0HejHqPr3Jr7O6X4dHS8p2XxsgUFDPQ9FK4/7CQ4DW
NY2PPx7GseDHgos+q2ZnyIqggBcPe5KBkPcd/sENTf2wSE9Ar9BGL+VUgq8aS5bA6P95ZYE9T8E4
n3sfmxhBBTRhvBl8ZoCgZdNG52Vh3bleMMDpyR8zd8NHdAt1Jt0FgbAuErSA/bF86VR1t3TVl6Hn
5GnNp5L2R1Cf1T8eRlGWQNPLZl/d3hTRCHWLwJXM3aic2rSWzhXmkeqwmFqAqTWmyhvnC1814k7j
cdogAn7FGSZ10sM5ZcfNes+B1J79wLrAZrvlaKYqOE8WI5e62daDq9+RLgvJqnujBXlfQHmFbVNn
30ULpMs0QQAm4uzfeTOt0lsS375scMkZaD0wbY5FwlV7x9aIvQTa242MLQ8MFriZ1+pPA3HEBjeu
eMBPX13gloNAyZIQ3W4QMM/uHDODHISxYxYCas1L0e1kQeULpmxm38n11hGqe92AcWg+M39aNuDs
V/lgY3Fl2NBuWA7m3hRdDBWD2XXx8MucTPo/bii4rxIWuCjQXeJ9NHzralYSykuJKbRXJEOg42tk
5D13y3If4fTAdNLr9qxth20cB30K86jhbGhZXxt7H67x2y/u8B/CpZ/v8MC7NRJ4PT92og+s6too
iMCRBY/VF265gHyKLrHaoIEWnyVCGM0AdsvQyXenQqmIMSKGoe1GgJlfJmLwtq1e1NWl/hOFxyOS
aio3R2R1eV1jazLMZOsLYuaSZWiAPzfBczHXJq2H0jzPjaPTfoyDDeDn4lQtQKpjdL3XBbcKPgVx
LibEWKo1OMG/DYUpYiefcW595r6zRQ/6NGvWfxIzpoesfqzKTl2L2wO7kVrnJn748RXnDmYgnX0L
Y9vnvOSYE4lWfuF89A++qpbzPDp5TTyAKreH9vYQCxuk0TiJ7SzGMTGecNNu9KZr3E6ZaWaUJxRO
43Po4+4QK+BoJ7afK1M9V+VA9rQ1ErpljLmYacOTJ6L5gUDTArZuc5TI3IDsSl8QaYlCEiXGTFye
zc5rqBXZ1Ch6Lh14rjA3Z25GyqG+CH96RGGCeKUNpYPK1AjT99nB6ugXWx8Kb4yTqIIEYnU7cliF
qh/LFvPqtbcKZQkrdwxb62UQrtgv3VQkYG+C5RYBhJlssLFj3D163lurzfwE1HR+Am8YXBDKO/RJ
c3UUXxCXye8aGBTOE2SaRYFtcYUnzLmwTfWsxIa/hQvpnpYVSlEJUt3mF6v0ZzTqdkYifoDGkKTD
4ZMiKfznYwhw40iVRyGe5omeaf2FQdic0JFXp0D2A0ZqwUM/Le8hG783BCtW0dLNSTh/rhiPANa4
X4dfhW79UGX8dOdQGsShi9Prx+H9sY1RYT1g8FMC4w9Qtc5AhJA7E8g9XP+dzFOCIY2LkssMy6hU
EOrsClCY0xk2Tf/fJQQFazmCuoL4Hv679fR/PqWDUMjCUkwbMA4qJm33/uoPacOX/oxZz7zpy1KB
pGHduz6iQToNoAf2U4DjaXmRAMUuha+nPJjiJ1702S8+u1uJ8PNlCl04QQNNgOif+R8RXhTt3I1L
zH9sFYF8UesrLkseLUvOATV+cUe1DawNX/saxH55u3YwkBYJEWMWiMLbKRbKPOxAEGhEr0/QWDXP
RK3bjtlfGh948cfelNLQhaMxBYKC10o/WuvpQfUMTDWV2KXYCygOL66MH4al3gwo4+4qL9rIQYOa
EIHJ4g6szFmwVx7RuVioytp242uvgEpB362jF6ahoRevjx4naeSJld558CqMFTscdayAzimMhioX
IOYesOHCpcw7R7F8RZZLnS03u715hBHmCOctSayPuBpRYUy5jnnfdfWWgfXDXuWwY7w/LEWBgQoD
U0PU0wVTgS9ktgw9D6ZLo35UjsKoesTU3y38l7FFoY/B975FUwIXbj6uIBj4KmdIVsEq5rtVqyS2
8XX2UfWUcnwLAvdpwvkN8tMBLkNyP3IQnBw/TsOWYxgHHo7Xw93MBbEzYxhuuvjzacSG4tgVDjtg
1rbApwMzZrWegFchwD22z6VWOgH2jz5Wm7Syc9aY0N1VU/mK4IoGVUVcngbtwF13/DSF2xKkoAy8
ry5R5g9y53dRlaGQb9NyuTc+ZkJ92GCHhJIktYbAKGPs63sB/UdWlMg6aKYu3nA7lknXo5MaFQ0P
jVu0d1aVjz7PKUJpE14jOLbeihkDaFmB/hYF03hUOLRjKL35fFoKSpLBtv0F7msEQcLOXWhcjKPw
AMLOA9AGODBWUHV4EjH1C9kIbMyT73B0IZWb9o37vrpAhWEtg6tmA/tSmRN8hOxrFMgJLXY45BD7
IdAFdlU6YKDnoJtJluLTOJolMVQ3WwC6m4pMXWpgMkW4ucZzkLeR5dvZ2MQPMKzEqL19pGO5JEuP
dzwNXzCdu81lrd6jspyS4YT/1acZ1c5T1I71rqswPNTgf9hqIfvFB0UINsfpVETFngCLybBTl6me
GAK96xJkBe2n7YrcgyUq3owtqkw7fpjxVlHY2EK3AS4BBsVzdYYx1hMmvBpkgq8Y5f8B6OdrPJTf
AW6vCF7EQAkXgyVgPWBgvaacXvGHD9ZzSYZMkU92eMcR8zDXQZx1tMsRLNYVekf7+gpdgMmnJbz4
swc3+7A8+WOLMzkadqE1UMbcPKGRijk9IQnmiLBnWNGAaSxakGKWtbpQr+hOCn1KuZTkULH5IkgP
Nq9vr13J0zcMp8luWssnUoRk05j51NQVYKE/rAzgidqZl3moHz0F8g/glw0xxKSKyaMbhIi9K818
QOOxGzv2NK4gCk5ck5wVK3x0O/+PgUxqo+oGVn9OIlAPHERo18THEHNvSHEmAdNAwbTNRtf5Njua
YDrRuvnQ44gOQPROvdLt0gJi8dNoP1MXbnjLioGBgPQ9RkfosFE+y95xsgaprEQX1Z0bgtaxFHVq
JyWTul0ydxjWrIRmPu4NXhyKbYvjfROuwZX203jT+77AODynQ9zn6JO/3PiaMH3F6izd1e6Gdsy6
BgBKLY+W8SID7GPhNpZ2XlyCgDmBBjGAOgXUhKejWFNdVnMKELhMfexLKUhD2M8+e6DJpzWAuK1c
XjEFxi0EuBUuigqmrxFLOgerjTXmbZ3G3SibeBOOxZPbIGJT2areg++2LTUkL6FH+iwIxm/r4ASZ
00Y0G/xqPkcawmsfrG20IjKtIR17qn23zzSjr3UPN2UARi+eZ1fk50RAe/xXRqtXd3wMGzOCKdk0
KJnmTTyi7DIuJohcrgbdEB9y1cMAfl6Fi3ZwGeDAx3Xq9RZRB+iZB4H4LyX0YQnsHQ7raqddeSr6
3t9PMIclU7VDDQ5/8s74p2AIzgIDrsSdonILkmNxt0TuZnDC4rJWL5yZ8RjGSG+hY06Y9zbCDBpc
ozBrZWf3lRwwaIr41sQT3xa41j1sKjIN2uImbOM7MhuG7Vm7W6vBmhgsxomI1ipSLJT+syrkA6j5
clcuUbibO7alZnmzU9huCmgXwRRDnxoN0I66cY+ETZzrabiGWzo6ZQ4yVb+JfSNA4UDQiwq/4LqC
S1jIfsPoIoGsL/ZkdPUso+6PefbBzXMGCaD5e9R/o2YqMSuP58SWrb9rCj2l4Cg6oEKwN68vsGYm
B/d9S7LKRHHORAsuFY/97czXRwAz226qgUxGQAwCYJhtN40Z0Y8ImnLO6IFzpI/Y52kEa6JdmLcP
O1D4vBXIEEiQNAltHyI8uuCbehEvJeMV5HJ9ewZqc60rAm8GHIi1CejG9cFP7r3lELfdvXajBoVJ
A9fuCvvRMvT1o68f6QwhSbm6Q+r3fYo6ESQnHYGu0WGB42JiOeFYgojZi74jJdvJQrY4qOkHkHGU
6p4ULAR1rW8szbj75C9JOALnmNS0ZtPgNEdVzw98AWcpov0MFjDCdhgIqwMv/IfSlTl4ECQH4vtp
Vsrbkh9i3wZGvX0go4MUOkaZMn7HfnPVLpiSSwBKH1NflVhfQQI27100I9J3mrcD+pHHQYVAzZrl
RY+S52YQGtv8POfURc8f9PCQi+oGJDR8DCHQ8A7LgBX6IqN2ExYRTtKl0QkO7jhpbXekE2aqBuEA
eWgl/GLt/B3y5y2GN1VeRTgx4zYda4Z2XAfBpq9aefDmo0BmQaZQHkJg76cQWjj3dQu+cq0icFwX
Vu0CrwafRRMGpjTUaNU4gc8BlkfSomvaRiNWyCLI/AZfV/BD0dzUAT62ugG3Xq+bEc1oXWYLpg7v
NYdP07qaR4VU2wKGKFt3XoI5oXzUyGA3Tm6keOcQxe49v40By7nFnI4GfrPKqa6WY3OEQyMMPUqQ
wECf3nqWiGePFzwHAZ3CIB9NokOOK/fFbgmtOPdmVQkBe3Grg+lRtDa+tWhruXfb4mvBw7xwbfDW
TWbORT/zNJqKK7hPAUJ01N59vnkyFRQUVNmU7Nj2vMUBABphqO6NUtXDdHtYQ3YwM41P4BKVD0uo
APiiQ7LGnlm8Hoy/tgkFgPTWC6fZOCAtbXUXO/fAiMGx0k8xsPIakREZhKkonibHQQrzCC47/Ecz
hDCER9HxTytu0cNqfLrxbuLOhTAYM84+obeYrmprexaeUenI1GJslXoLelkfAcCXOl71hY3LA5ao
uF8Klz4YSORSYiq7RZB8f0S2MMuWFWg6bGX1lqKTuvjD3G8r7FYJ6YYSJriYpPRuc79UABYqhIRt
RrbQHHbYXSqngpxLpIGk0jhvVsYgawmXHwaDKUjp0O7MgWZfKoymUNMCgiK48fBjQx6jFs9mr+G5
O7V0L3poMDSHvC5cpiiNuwLHt2lo3mh40RUmfmdAoki/Tg+OjPkjSIce7FbMmP3jS9eZL3FfpjWC
inIY/ENJqV/bsXEezA3ksF4BJpvPHxruX0g0YHpK/W8LLdkLWHVuiKo8uNEIcavRnulL48IPyIQv
QSMjQG+13rWLrmGNadtrTwK4PpvWvEBXsIWk4Yf+xoIQVs8nKHHsnx5+/Ftbup+cPlJb4nZf18Z1
Tr0tbvkW+ttQ19hRsZI3EpLoIyFqRwSOFN15b7GIbhqEsHyuGVjhs2TeofL66tkdp20ztjVsExxy
gAs/gSLI2XZdXHyGkR6YvyuO23AA918EK0k8vlZXJDK6OWoElnaOcM+l6pqsLaIIBGfkv0+sj5/K
OHBSjPJRGNXlAVZoBPvGQg6qrF2YZMzivjRhcbVeyOAebsXO0fhyPeiX0R3ZYwi+ZWbLSD8YhQgM
PrPqHjVkkxHErvYJgdEojCSeYD46ZAaT/TNAsj5rROvtgrAdz2sUmjMq6msrfMhdb0fROi5npwzR
c8EcMGMe9xMehOEnM7fbeaEGEgZglg1G8gkUn+s+IKK/YxiSJ0QStSmaJ0We4OlRoOXEAx9Il8IU
Bczskpr7WdtpDxyvSEo+mHtws4tTFKB2QXPIn1TMnws6jocO7J0rR/G6AS4SY7JhhlM9Agu3juvk
67zajSbe82BJ+1gKSu4cOmPMyprpk6tAZKMzZq09/C7upJb1xlI4OVIwQi/tPOJeUvGugET/Rh2u
3kVZ5bKnwbfaX4sbxDfmLWtpagAFXPRSs4v+7GiBrhli4Uvz48FX84E1lO7B38O0ZTPplj7QplGP
XSPpvmPvGvAdr5zTEEq1AzT7NLaMnwKw707WvMNaEn0Q9OmJNg0//XgIV/Fawg3ruLbFnddofm71
GkMGMcm9hSqrGzwfXZTkn+iKXihiprhEncZYcbjZfFtMK6pRQYC4yvqhggfJg+HRkPkO9BcGcnVm
xxwqKZsxC0YzEl3lHyZWM1pI9OWNYN/Uqsy1InV3FY+IUYDMxqJMauPr0Jfec0BrGI/z+CuwhSdA
RcMLqrxpI6yCWYDnY4zL+GEaLQi5Hi3upp54+3Xt1A7ofZ2uS1AehgplyioDtv0xZlimWe5WVpMk
nLS8jyC1uKfN6IPHCUSWcdKcAxrB5HAURziuxIj4mtUmbnE0sKZ79oLRfYicpynGH8ZJG560wHFp
lmMJHOfomYcFjmxZ0Yfrxke6wBWT8XAH3pWXThF5h1ObeZqW+hH0guod1kZT4sfsO26+5UDL1twZ
mI1mi79cp/9D1Hk1t6qsYfoXUQVNvhWgbEtykpdvKO8VyNDQ5F8/j3ymZm5U0j4+XrIE3f29kQr4
rZ83eHs0ewyrIR3gPqW6FcVN0dF8yrs8e3Vi+CyOj3OeW9cSd1CkFujnJouri2hG9jo5DYG2aFvl
p/Lc91aDhHtozpJdYduWWQ7sMleBrRX1ix+vnCuafEs1fRp1po6Z6/Fg5XO8dwmUxBRRbcZ6STln
N85z7y3Oc/d4YFwYSfT16105mdOJ3OF3rZi8A1a/KZztAb471cX7KGARJz+56UjQDXPWAi3LH+1/
elwFjkWoGb5Kl6BJD/2B7XjnPK7ATWvjuSQU5ZIJx/3fQ+q5dVBD8MVdNh0RKZcX39ecoCPB4ttu
jaBRSvzxVrS/S2N/cRrsXzTHTTccsLGapHY0ENC2tdOm/FhasFlO2NYp88+9KIZjhibuPdeQJJtx
d2MQvDjWnD+Xc50/5xma5SmfCEHkVSfVGnA2To9jNVzNpDXeWmnuppEdplKT+4LQqIoKLcaG1ipo
eOcqS6MOzXRpT8bjIakAu9Ss71Hz/W9Hsh/bkpoHdeH8FaWjsR71TiA+yRPvTOBC1KfzuKemOYt6
or+/HAxI5tJVv6u0eITaLd0FctY5rdO/1NNurd/vRs8dzjBJYre6otiMSpjvefyjIRbQ1YsibbOE
7bJVYpxYVPQToXzd0eUcXg/rLUO5f1pWy77aXc8DIylaky9XS7vjaI5EPCenBNXPLwIGStxnIPiW
JPiFNzrtC+RqJ1UAn2L2+iq8kRQPHy4sI7b3ya+dMrDTxfpSqfi31A4DZ9q1aGja5nmcS9D0x303
axkOp7rZx2NWvNTW1J9QTbBnls14SQWx+tmqf+r6cioyTb1SZdq/yu6weAsDR2wTfyqdy88zauc/
tdJ+752s2gsqEd7jeUxJ/RdaZFgqPQitJ6naTcpQZG556gQewYQWgm0yxcm+a6xuO+kltQtiNnY9
8uqdBS4QSnxXDKiGDDKnZ4jx/auRpCc7M55UsVr7dalCIrEtfIBtcXI7p9/JSq6hSUh36Gdud6vV
kxXEozlfHHbmyyAXPzQkKvN5zpFqQkJsB6JKNxZYJ9hlXxQowVry2PGpYHsYn0THGrPM+AoLp5vO
2eNB8yChfKGfDThdpqxi2k2O9qXhV9pOmjc/TO1TaIzcvTg2liMa8ED4H5wzte9GA85LnXK52sVU
n1NhqXCq0Bjb2P/2sf8xYhLxem2MJrLb97I2TDionKW9PmDcb7eas8RfjrbBwDZ+VSaiq6EnE5FD
6HpoibNFo9V1h3SZ/9XSHr/jHIzTnpLymnle/dT6QgSFC/1p5MM5n5v1NbVoeTKz9jA5th9V6Fq+
2+a774yBzYm64Kbk3aG3L39JDqXGNKKmGN33uLdObkY/m5qclUvLx9LHhxM5XqMCUgauvqefqa9w
vmbPBfsq5XoxNd16TgVJTI5HRYrGyIbjUf0h21GDTCZ317da2Lq47r6tMfK7Mv0vLd4WO3FCxj7/
YI2N8y4tdZgtZX4tee+GrA7Lnk81FOAbH77eh1Ztzr883IWAf3+WET7Nr5fzYkrj5tsGuFx9yaxV
/paavPWcKT/qeMqR1dR0spmLttN1VjNtwHIyt0dq9eZnKMKWZSS+mXH7zVBVPNnDXFy8rC1AvLLm
vzgFxltt8ZE9Okr91Poo10ocjFJgJ2zVqzN5a0hQ+zl5kJRp3+svsTtqG86xxsXLrf6sy2XAp5MN
/5XDswkz+G3RYBT1LEHbPC3/U/G/RBZvYE3DsSkAfnNPVN+z5vablWH6qvGXOY9rIIsN5NfxWEeJ
YBw4VK43fLVG+zhqO9UuVlw2cR6hPXwbcAte01SJ18fqkMhyuP28GmRZh6XQAb3s3DyPSf4JvpoS
g5MVUTLtB3ibyKy1s6/7feR7TfKm8NbjaRV3C6400NqiCDVjek3LeA0Jyni1+qS9+Nq5yKQMgYaL
bT2FWO+7Te23f7EB0uEuNrTLpQAk3RelJU2EACzeI2rmijb/6n3z3s0ijyxUvfGaPMFseKDhfesc
i/rRRQLtahUerL9HXpCefC5GWR04EKR4g2vyiL9Lz/ivzGkzS7AHnfvawbBoTllI5nzDF8PF4BP4
ls9TcV17Dxp16P6mSAFjjlihQyDRdoEZHrzkqbe76an1kFPP7LaVH2GRLc4JnS5tLTBRa/V/HYbc
hdymQX8yciUBwYzLzyuZtsZx7tO7NdRjKPP5c7Hd6m3Ek/qzQGTa8BCKG9cEpvbw4saLcyqYPfy8
NwAvZ/GrlA7YhVN1lwRt97Ve27+VqYlfMcpvFGcyjFWChKlzPlK3cvEPdTrqNvUHJD19Xqt83uVp
1UeludLvXNsvo8LSohb7acqleTcSzdmMVaai0ctfWcY5NfrL5+hx8Ygp/0d/KcfJIU7vbaXVQTHb
1Sku5vQ+y+w6SJHdIAXLcBocRckOfsGZEyOxU1fbkM+eevgmeRuNsl9wuA53iu1Y9q26DHWn+MJ8
Y1xWC8atjTu1j+vW26EVoLwiS97IZ3oo1qLBzdMnDXTyXsehxRkGbIyvsvKnS866gyWz3/fsfJtB
s9/9tK/2tcQ23DcgVXSD340CRaqvVHkaHau+I9+nK0jEN6HkxdVrlhR2EqZs77cquKV9ym+PnbkO
wc/LdpzzXZyPI/xXivKg6qdfRd++qtQcD44PzuJTTcU3r19jQY/PiLZkyYnn8/xtPqVriIyGYK2l
fPfMag7XntW6SMxp75qwirYZV58/PkO5GMbB5GgntGT+SNJ4W0xrd5hEA2Y1WvltsuWnFO9qieXb
4Pl/6wHcDK9EG9TCX14GW78sWon4UZkJmcZe+1E3vLF2XvtTbQS+nczvYOxLPu57z7qvNmR2jnnh
4OrjdHAfXyKNJNil4pH3NSX+Lmur/F457bTxUu7yrGiTqHmY7N05+V6TXyhscMricjxpkPJX/snv
ooRHbR3fQR8Bjv/zMqkQN5ENd89WP93ncWvi5x3e4TyiObGzu5PSBmLq3NQ/l1lDFm1gqvpL2L65
xd9QB3Y9qeOLP06sWiyjSCllcs+06UUWy3ol5iA7aQ1ExOgcR413X05Oi8RhvjZOY4ZGJm6rjoXb
zlyLyYdvvFxNuXcfL9EAcuFg0juvqGk3JJhrT6a3TUWTRUuCIqeTTKd5nZu31HTPjdlld+QK6wnv
AAxbUbqnjBqmYLDjcdtY8xgqo3jpFT7vatFv2grv8LDoAjTMz+7w15QtiKzSkmOhPRiFeroUSfLm
NZb2hLEf9kjvsfijlGfr1bIoneN0SzQCWE7Wb+eqHD5W5tSNXJyLyan0kCE9u8vCePVq3b22II3H
KuHnS7Y99owjAdDtU4ZCt5sM8yxcaSLI8Ib76JTGtiH9ctuMnK6BqBKuS+d9yjFlx/qxttyzlgA0
I8/Sd95VVra6L21CJYBvpehhO0XXG+a3OLU5l1j1Fi37aw36/ATTHNR+nsB48AZs1kU5xTcp53NZ
xMbJo8CkMXTrXa1zesF8BU35uGyUnEpQZr5kM/fTyOIaB1JG9FbqXlD6tXFkoXik6WN8K+v2PXek
/fDeVzgTp5dpWBAfu5E3LRnBpNhAdWG2b9PqbvkrJlqDUpcUpKq59w4LU12sHAbE+qYyEQjGkINd
4ZCkgEkc3AxeWXT8pLb2d69vDGIFBN6womP2VpiXB9YQMZCk5JHI8Npws/4sbnKdxImiXPB4lQ73
JFmSbZFMNckz6jem0PH6+K6VO8YXU3ByU7zLfNGKvVQBDuX0084GZiJr1Uh6WFUoyi7diq7YE13n
YEq0QLPz3vsca/0+SvOlG/11SzXWE3/OXqeNa1+P75yh/UtqLSFZadZOyzMsA+YekaVC4hOmcf21
uJ22bdao7+0GI5KELHPE7ypDbT9oLf3oy1ofi3VBt5rPL2RdzQcHjdWRT7ClcjhTe7+JwxKz76ml
YC2QXq4CTZ/dcKwE360gwdCpavLg84XqIa+loLjEGTWsLh6p3EAk4nMuM5yz7L3+gPfukwiEeGv3
70neLIdVG9RRs0W2Xbrla7SEtQMa+C78DphrbhEBpli2ivhmFQ2w4wL06q43veBet/4YlZEdY5yl
R60Za4pZefh5ltrYO0qjgP4XEmHx1B3hI8k3GFu7Oy5aqo6JowBNdFOFmWEq0EMe1jbp//fs5yUJ
stoB4qHu+h5uuPi/DwLJZiRt/0+dGGKfrNTMJcl0bJGObHQ3H8OpAOPHLb3VHRtpDr9TJbI//jyT
fYp4Q0//AcsvRzGly7FJfU6LLolspm/+noYc0M3Q52ihM/L48zD9v2fE4bk7L892EoznoKh7SC69
NMcjl8h4pK5pPKLJgLtkeQ9lZ1+KyhK7rqbw2ksam2HXqI4pIMHRe3xsPy8TJsNwtW9dnfmY2cU3
HWzneU5wyRq40GzaD8P/XROWRLzpYu/f/Lz+eVgAk01rkFsSmnsk5RjalFpoo2sfBzmrzva5dl5s
4CI/eyTj6HyzDv13oIC3SU1F+GhBI6o65tCXiOaIOVji80diQmNWJdXJyqf/JmrnUCQZ4WIuN0Z4
iHEvgz/Ifh7hhF9SyjUDzUOHlooWf7gkve3nGu4eb/rnnVYwVGHrDuZGW5v0VLuKz6NtiK4m0ff4
81Bn+fC/Z6YltV2lLP4hsz52Y9Icf55ZSuGrh1so9mJptjmug2M/yBB339868a0IuCRwWx/gW1sx
HXXNTjPmQ0dYITeY1CON/3b0Hw+FADH4/w8//61lSwjaxCCMmC3j59Je8mKfFNOy76pVP2nYNU6m
laqgpanU6sTdS+ydois1UGufRcLKGduWnG4uSzrHn4fY5Jmk1L3DZH8G2XgiXnUNJgRJG9tafndp
kT6EI288CWsNQj0bpze9grtUlrhiWWq3seehr7bXkEQYeYxi6ZFernDxVHMWphrJo35HYHGSI2+M
1zlsZyHQUT2TVUN2cdqsQSF8qgwzAeXUPyEg4LJM/F/FLL9sWTb7stAhaRTuHES0aE+gftwzmp32
MgojIhl1eZ7Hv73/GIqQDXPFgPZpjK7B3DRwFtEquwwmzzrVrdBxC+TFZhmfl3J9we74VntYIsyl
PDhDt+c0BpBAF8xm7pqai5uTfuLXn7Os0R6nl0b3y13DsgFAfYP0cLdjkb3OJlcswd4PlEZtiDz8
m1L3aLH4Rbp7XFAqozGoQYIa8spF1d0rS1EqufongPk96w+rdJdtS8H9U+vDneBUrtZBnqCmoZGc
8RCbA3mwqz3uJq+8JrH3q6dWRtkTLYida+zSxv1Ve+K5bvSBa3860jUp4Z06hYZX4f30sLyZtG3B
1BPIQjbSFBjZc+ugFEqGCr/TJOZ9Udh3akf7U5my6o8xSbKoni/TmuwbOnA3pqxgTBnSdN8et+Qs
Q+6wWJ1Nw+VbVP26jydZHea4s7ZZ5jMXWu5eot88YaRKmE+RxDqJSZSI7s5XBpo/Y/XRDQ6nXK1+
GbzlSlfmrur7gyBfKponfm06rq+i6TCgLECr6fLb1mLryU+mm9I4uyRN8Zrq1qkR2oP/bhEvTwoY
3Qt6Y+wjMS0BbD8KJhpjog5bcZAh6w2V5W81YssZTJtd17LKm/ZvKNf/1BhHAwGiFCtocITxsfAp
gvZQQTzrOsL+Uib4X80nhsb3Uk0iSPO8CCW5eOPZ1yqxUci7iJdDdKvlyHdKyjaH9T4UKN+w8hW6
SXOGejIluvTCz4kzkvV2bciwN5f+Sys+krxk+Cpc8dG6WXV8lOkFWUfsluX12JEF+sMxU8O5sb7H
dO0vU3cHR53B7yK98biHfbIdCqfZpwWzdRaP90oHlCaW9wyjdInJl1mENA5AtQNhOs599qoaf459
qrIMNtGdAicnDB0VpRtN7JPkvGm49f5oiL3Coh2GYO79HWm4O6K837OupMNwqT5R7V2VasjFIXKC
sDiqw6pmZ3gtwScqk2COCeEISVORUFF+VMPGSEluHmEMYxv2vXpwz2aONr7/hW/iVc8gjZKV+xDl
CJjcHlXGl+iqd8kgWmW6fNU8E3pCRzqoHtJqu/gc/DkaG/PcNfqClL/9J30vDeMK6LOOv5m5yH1K
FeIB69OrHtJ3oYlI5ua/bvy7tNWrO3Lxmm6vQtjbNzO2jFNbdkfp2n9nFxHRqIr5gu+C3TXGewE1
YeJzCDmHfNnzeiRzodl0wkxCVy5A6qmMag12p0oYZYpSbM2WWGanjtPAz+eCaBswSgSEQzo+x07k
FWP5yd0HM1/YfHFZfe4Al4AFBf50uMDK8eL96PTe2ZXlHYE3+1gNXtpU7nb2Xfs2aD3iB6+4NiK0
kTTVwpsIaYnnrUakUNjaGmZ1gpde3dnEX0Za9NB5qB6dhXitOP+augsMe8a7GvRNhVCfDL4w1p2a
w5HOBMDpU6JlsVZxynJ32s+WxmbdXDkMxu/k/XZzUu+XGW8LV2gAa/CeIMFbwWsSuz5aNtlPxpDw
E/abb8s7w2C5GZXjHmL6logHec/0Fu/k8miTz/2Lu1Qveu/tHoHrCEqR5ZPlwZQMPsUNDSAXb9L6
n89pc+/0sPpVu4Sl5Y30ns9f+XgmnISe3MosCEuhuXcx439t7CLfY1/OfIwGrfygRfwzr45Igr/j
khtPDemlr1IncKpBe65X8skWeCDBprMkNWApPnPza0pRpVS21m0MW7uzjkDbFyukhnucJmALG/S5
baZNrpALcSL/lygZ9Xx1e61r3ugFgEZs8UmVOwo/9I2PpV6cCAOrkFI5z0QyebuMlOagsr6Taf01
6Ua/7XLvNjWPtrfV8Hbd2Z4xZ/Wya1/Tof9nlOOWXDf3zRTNpSNfny702UdtRu2QWOrPtLPSJ6d2
onWSA86KXMdXIH9NXpO+IKpfN9Vs24HsHn0a8eBsfDJlbGKM4DPOvVV8VXF592vUBnbe/PW6EvAu
2YGoXXlHp4Q5HPyOGmndD2xHTjtSkJ6LujhKe64vHiN+Fmsb3fL+rTN89oye0MSuOICm77GGYibC
MbkAOYSxsZz0UUNUah11KCfwdyr0tCGyKP0KTDkj5DDYY5uCe57e9DFoOdl3cTZFRVq/tzYUgzUQ
aeUYGoYoRNbgprYTyLnKCHWpI7PkK3WckhR3f7mOIzpB58lFifhuqubk1i1Jd24SWQ75ZD73vEKr
iff5Mxews67BXDN0OHoINtSnZ0y68asruhNgLm5CKwbkR1eV291lcsTOLLl1IBH6MFlfVWdmEWa0
j6qsNxPZMcSA/cu0Dq2eyp4sfzkQ+BiWYEUBugTcsv3wbhpH4qh+jaUinmvOdkg6d/44ikuXrSid
y6HfYGJCBPW7T/2bO1Rf5EAQt5Y+G8pzHz8g8BIV95whdWu6/hggdnMieKJuJXuQhDEWQdO7Qwp1
0QL4FsjJIN18LIqDY6CTJEZwUzsThucZtqGB/9zAosKzduqLlIViU3gIUlQ2v8mWE+xYlv+yiiva
88cXTa1PFZvxH1zWG43B89lbnd8TnAtI8YqvJclvnvKeysLSMYLbCC1CyNFxs8RLv6uL9Drzz4k4
+c8jZWKfdyaycvAbH8l5KKzpIy7EEiz5bw9ltC9gG5DpkHBX4gtxftHr9Wwp9rHEjZvDKAEFEBv3
MEOdNy/ksuYnSyWvY27M28XNrvlEX3XWOgd0cy1uqG1pjJ8YEo/JCoUeZ4hHgDofU20bYH9PNrrj
JBsFnr0s6a/Kq96939TQpz6693iod1x4rAsXIbp3EvhI+cM5VCRpvptxIPSd1+80C4G21RH+N6GZ
b8rndJLq2A2UAaxJHcZIODbVJCJLVXJDutQzgMF37pREdKszqlgq3fbtSlr8FP8tfC4tqncTg+BM
e/jUy4LNPUeZnpd5JD39OsbWH1eTb6VW7kybad1BUILvbQ3KxJmCFIlfnsQH6Ow5KofpOQPpdDXc
2or/0Lf9voDsOiQoupNm1JGKmsdMH+QhrrT93BfLVqs5NNMkEBit727x4NJvJ6w0NGbd2Y/CeSm1
HDwIVZwBqzz8MWxCqKQ7pTvQL471eWJuFxGf2Pje3S6xokm6gETOL01Tcte61j8fL7StSRPdBmFt
TkXruIDneKkY1DDL8ZXM9UtutgReedalgF/cmoVouCQ0PVw9JFeJpt9xXQd6v0DQlBPT93jWG0zN
liMQkXWs2zrCc6MFfHa1hnffWSEDH5/FTB5n2e91W/9w+vYP3c3YcLOevWXaI1YjNM5vT4NuvMpk
vg2ec7LlCq+GYFqr56tWZj7HRqIiSzPfYal6Gzqxdc3lY80rMBWj3wl7MoPZHcqtPrHdlPjgkYVs
pT1w0+X9yTcTi/Vx2HmN0YTWdpVlcdJzzgqU8lz0aXobsxVBej5bAXHcMpjRtW0RwpyIlRIbQTwn
insJlDFcGnS9m7KvLponPlBX0xFkw/npI10skE1c5pq5WQkWVVVxQ2lcBaKtNsNQQiyV/5VThjmG
IZ4A0TCLoancxzGmTLBJ4IDo3Oo8u6ba5KNtI38NC9d6SQn07IgReCea9qVbSVT0/P0o81fNSj5r
VMG7spO3PBZPyql8vsrkv7X/Rlsio8Sd791oNptWOh942rJNplYnXJ25CSpNY8ImpcFpGy59mRaB
vbLeDJxewhxZ2ZEEtPn488xNEysgHZVk9aTp8LmA/WSE/CJwMbRq07b4FuK0zk891+CpTu+jkRG4
OFVA+EnGgFNVIqSBmUtzneihd/3Xoki13cwVHxgcWF/drEyPK1FrG0ltnV8P436K/eZYJkxo0i0r
Nm9rPsbCvpttA2XUx/LcEq8N9ZyLSFR2chxWL8qKivIye4nRDPVT/Sy4El0PfclIgCw56I6JrnDk
5yw/C4ulTiOs5044r6N5hSRo9t2cuxs80F6Eh5aGl7GAAVDFtZ3aa95U01m6Rb4TnWUy6+M46QWC
+TJbfqM6c1jaVMeSaScEDmDd6gokPEptGXmAdIe+DxT4yVOWGs+zGolgLFfrpMz0nhh5d57hEY+J
hq2HTymJIHA/JkfHq+Eb0w2Ma75RP//WkSkaxuPDvxcLHVqCxA97RYaga4G09PxptV914sq4O0kn
BLvS9R4ayzXpR7FtYI9a/M2RNF8gAQTmmqrYgH9dqrFYT0bjLqefZ1lsJUjeys8JvX2oreT+uWZS
E903dAz4IGmzsTZnQzncGmmyAvhpMCcLCbdL6T2Lx0M/L4h+/MJBpUf+5eoYS1g88FGZIPHeVNXk
sw3qw8DRKvtTkZZ4zPn921yzPiewjrNXDUxaDc2yi2uap1nAXwGro5mKswNCqfSmZ8Mj5iOPmj4r
9oxbb7VFa0VDCqcoynirS9G8Gr2lEcecVpwT+LsrPhufHKYoRWvSrH6285Psd6L77W1qi13BlPtR
+9Z00NtOjzB+iK9phXlcrRHuC9sQaJWzAcaS+7JdPDjubrNKVAONQcGvq8/2Xujiy0763ZDl41/M
c8+V6xqRLfmlNjsZ+gjDuJVxru3WJe8Os9uSh0LaU1A+krsbP/uFPB+2r/itqHoCd1kE0JTmoxme
3a3HIEdGY3fpINx/rz6+SOV6//p80o5TWWvHdDaSCMm+8e0IBjfH+RxMQzssKVeVpxdQjJP452jl
zbRgTbo6JpKw1m89XTj/Hn4UKVXGNB1fV+Klg0kMK5QO8VaF4FjhsDlyiEDhNnPXBGlj7jzE4yz6
umI0cv1LVSLk0cfdWsfxneNKvnrI5KiwQsZTGR9KDdo2JtsCFbX17Ttuw+mszkNFD/iZD2FhIlD6
x0AD9l6gHwnNXpENNjcnw8fCn2cUQ0+VheeAdmj0Awf4PvOG81rs+gmpfkOo320sn5fWJKuA+3mj
xblx6mMj3sWgfyGyFzfUBDJUwnWrj3JazcBfjgM1gvsm0bo3PmoCMcZCQ/RV78WY2++Yo6a9X9Mf
//MSW4fcD0X5n0b/z/AQs3o+n4jA48Rxm4Skl8yZ8hfH6avXHD8FaIpnRBZSmVM8AEKOeuvfdIv/
xxh7T04j/FuWzP7FJ1D453/7edA0BFwYrdsAWvyrVqW8qZWjCq6F52XGmFro6zua1n7oyu+pdm6l
n5IcVg+B1Jx8TwbasnWwSkdEhepvdd7hk0iR6RcmXmQt9p4no+ZUYkwoEZcnHfX+sekrK0IOZMOn
TMuzaN1PDNt3or7iSGm/vKJMX6VCqlZ6yM1ck9QAx3G9LeKzraF7+cvPQ4y+pq6+fbJvb0ltOjuE
MTzYXvNBAvnTlHXdfxm6400qU5+02oZ5PMkuZUsw4Qq1uFsd3TvpU4ftHLo6p4X3yjDvB3VBV0Zf
XU3XYKdolq3xiBZoiWY7JpVjEBI8MPYnRH12LplJmoyL30SBhjMptOHiNTDuijjJhXTl1ZwfizQW
xpbxLV5IckmLV9dDCIKhrtoNwmDqTolMxOThnAi8A6FG41hBowadXM7xsDQ3PCFAgR5UA8ovOdhh
n6HprJFRM2gda7CLsCwISJlL5xndFPq6PIsKp5oQMOpbXQn0axVJqkNDwpMW+r6PmikbP0aNPhBV
V5FVZT3uUvkyk8n83pAsS2BbCYMaJANgfe9TuddwRS2dR+cckVhaoQITGQDqZpPv297qmFFw5724
2npZS+tk5nJf5NyxCaI5BjQSbeZsjwSO/Aa9uvqu+lhp2KL6yn8c4FRgTTlpyI2oo3J8m9saF3xp
vMaTXW4EQ/GGJO1xX7nFHu9TEpQxMi5+2mHFUu3OGnsIAfE3Vrn+PKGVhJP79nXySNhaGZ5X6yrz
tdhPZnnLW/XHydFUxjPtjtUyQqiDreZlifzFqu2tmraC3LZbbmIbqzEvretv211INtIBJeGnAoT/
3ZYzQLTw68N5Ml7WfMwiy4aEnpam2z18RT2/jww/PAV2wwUrUaZnHWMe2HmkOGxEgowEsEK3YNpr
EbzmSJDj2ixDbr1rDRRHKOzAWbHis1gKlEr9nO7VaD0rHA4JtlxTnJdUPrOQbIp0jpC2LaF0umhs
43ZLk9aKkgkQqepGYjrQODGlaHq0Fr22Ab4geElfXjs2GzoJvpnPuqDXOdxobNTBZK0p6jgwf0Ie
M/7W1g/LtOowY8jmMKBSf8lEe62qKogH6Tz01Y/zvYyPFbJ8xdH16TGxdYpRDoPVJsncFWoUPTX3
ox/PKpgahz0ERz7VArF1IFkc+l043jZu4d6X+Rwb+cUu7TfAPHJ3Sw5tvolHUHrf0AWU+/Xms/Bm
cbAa/6JhLZOll+5Bk8gvq/T/VrP7xee7bEi5zXaW7QZN0q/n1LqawkOv91gSBnO8c1JEMYKJWvrL
XqDL3ZUJdittmn+PZq4OSk8XotSgn2CUucP9s89ojje6jmLfMCCsOf73Nd5j19WOrchNEvKlH2qu
eSsWd97pftHsx7S+pmNDUo9vW5HngkqPLZMgiS1MZTlJa+s4L7tmrvdDHOKeiLtxuK3N8u2PZKpr
bsUfHOXyHcPScPOlUYZpO7RoYhpvv6TpP4/AqoS03guFl/TWwRbvjGZp9qvRYFZU4o3EHJcAnYB8
cw78WrsjJHQOU2oqAlt+zTVh6Y2Qf3QFfKuzSW0tMiLAR/X2GfWirbtXE26fUF7PD+bRZ7LppREq
VyAaketJUPN08Lz88H+oO48luZFs234R2iDcIaahdWpBTmBMJgmt4YADX38Xstpu36rud8ve4A3e
gGGpSEZGAO7Hz9l7bfr0n2CrOFG7aNf7eDq44odOjPKk1HCZhVrl8LxpLtOTm9KTuwhCpJmhpOJ0
vSlDjp9qXiD2AN1NZE5JNKUHJP4MD2rOCo5/sJUBRNvQj0bbtDtRQL5p6YrvEMiu7Y/RpAmpSNxb
uWNDqzGYnjmzvaM/IN+iKs5+ReWLI/jVZua2z0O6R4SLumsnT99q9vhtljkMYTPccIh2viPX+JjS
agNT7I5KGGWVLamxzeTRpwPEzSHuqaLvBS05w0zkUePTIBcOUZgRTec6YtqTxhaC4u69N9V7LGVw
ZEK2NU3vkT8Xn8GtaptfXQw5gDWUGG1ClhJT7MHPHQwDNWKQJZ+20t+HzsRYSBGquRcDYNDsjg2D
k6g42mQF01H2GJoXiC1mznIiGvKDctWjgLRGT2NYGUGgd8JLzqHuv+mcvgdmEDon8T5X+pc74aky
mctO/QvdlE+LPqKVzb+aAhCAN3WU6Yw/mH3iFOlXySMKzpVdmp9x9n1kv17PEA4CvahEZ7hY8S2l
5su08e7qT0hit7rG9NErCsWwbu+mKlsiDSSqDZeuC3d+6qKtdWe6Giod6fxmvBB5/t0yuxeNNXjt
uVisYjP9YaS+3jZOvwlTmhHBPMabIaJZaMccIAJ11qkx7OI+uUQORVg0ZafUnSegrSph6oPBxjHD
S6XUbqz8rQzjY2Pjmk8Ux3/Utlzw9gfLx6fK5zfTifCndY8OggbLfsrpCmC+tu9hRbvbiACKbWbi
npv8g/D0cRatv9ECY2YyBk8usHVG7dHZTdErpXLod65qLoMKT8SHESaRdr+pu96J2iAawtKSrY+t
gtw1JiZ3Kirnfa+pnAQYKEUCTWzQ19JgK7faK4+qkC4tWxmiqOyOY48qfqZNtS6n7IiqL9xzX677
eOxoCTCjkoJxKAgtTjQ0xkQbdMeySpdsAQFOjpCdrmSKSgYIzx9xT+e7v1h+NgQbogtpkf4jsReb
Krbf67CgiouurtV9p9NyowrAiN9DxzU/UCntkOpwP7Ue5SPvAZW4eKhb56khjMMMiu9p0IPNrA2x
Glv9PvIkDZOLmnw+l1+b4fs8PFrRqfBD/yMOMUdlMu+vY8QBPE2m+kK3Uw3D9GTErv8kSxHgpkOo
GBPF+hQO4XhAI0znaPlUS1+g68Jcu3xmxp73GGGVhHG0rmWlXmyutWe/uNaMJkj7mvYqs53nhP/q
JU5orJYyffr6DAsIUN0qZsOpOdTYWXn/9RDZJfrNLDwj3yjvBZ7N++5Jt9F08Upau7OsboGRVbel
mLU4zPKNefZXX18Lm545O6EseEK0d3ac1D9/fRSlMyffpne9c7U8eN1Mz6ZsOZ44OXXU1w99fefr
Z74+9TA6ueGESXShoZlxbZ7jEE8JwR7Xry99fSQtn6H41+f+aDFWqyZ2qlD+82f++Pa//o7pA5qr
hSV3Xz/TwBH959+2lv+lr+L0mm//9fNfP+WWHK6dkLV8+cWJyRE48nZfn6iF5kpbR+6MmX5CbxAo
LMkqABCJKNjkavB0ru9jNJJPMEYOTZrE7w6F5TGyhpbtmJ8SbmWujdlPcDXzXQ9SaSY83q8ovnFF
tOwnrnOKa6KjS9XqlU5IOGBUvBcoW3ROKdUB51s3wdlE70DcHvEvNkFWOhPU+X3i/ypNWkxF3YxH
BRIknIiSgumQ7uKoJvUlKHwkBrFxGlKSqTjkDCeUJpgJ8Z8HHiNSbC8bGdCZs8Npa8RCX4p4jZev
4xMiwLJAc/BQMx0ZoD+nLh/kqTWgkAUZgV0DHYEjyprK1+vAMNuTzfaF7/NblNMJtn2sngz4Tl8P
jh4ryDxMgw6JHKGZ8g3ZByN9QRILQIMwYE++D0aDJgEXyF7kxLH3v2SIFjeH8MFC+96nrz5TLhAz
+QHxEBKAFjieE3ofYgbnBbs2v1X0gPeNO38zXGDYzJxijg+XfDBwHDhwFvAVQazMRAg2Q1HX86L1
nu5BmixiuvG3DMaPLKMv1rZbI2hOXZY/k1tRMEbxGS1a3llNqKZlw1WORu+5zqKTdnqM5kNzGkb5
W8/gKrWLxZIwGW+BfnaY+aIR4WFYq49sLp5nrH9rlQWnvKE2K9SVN/NiF8OnYchNqMMtw87D7Lun
MlZwg2rzN1AWDA6x/TCp33OeWysb4cOWpKGPoYFoZjr60e6ejNZq1hDH0PaKbhtOPyS+gY2hvQfl
er+ZMK4EfAaGs7yeGFivdNyn7ZiaKT0h+26ksbDp0jRd51g91nM1vhSIV5L4ErUXNMEvVhUiuYdY
iy8zOlKruVgH8xIl9XVQvC7elBxdfdc04kMNyYa1ZzxaMY3lQgZAJzhK0Tp/tchQcHjVVunsBNtM
h++MXkFykcE8Gea4CjOzPwHXvW8oJHRo9OeKaVfXJPKUhB0aeG/rMG/k7bUIDwaBC6Or8BUaQOSe
iPh8aBQ0itWcPUXk+CCqR7qDNgLjfYEIz+kKvWsLrTdpnA07+sf3vDX9YXQpOrOs3FhIIrdJ2odU
4PYJsYpBn1uLN9ej1Wv0zoERnjg4/K9NZuxATm/KYUTtE1gV9+l9XiEX6qEiYCMBXB5otg+nAR+r
l6uvIyPQN9PFjoXQEPHxSvtjsQmVPsMNf2/HavHj2Fyc1tE1LfNoBDS8KjaCipctYvAS9Rr/lUls
Fhu47KqK7rqf4520jvhh9vAVEfT1d36wyGe8INhM7crVOXdVKeed9rvfCYPddd3EKH+j+CWg5xf0
5SZgDdowKqOv99Fw6KdPgVhUjdbvFobuOS/aMysXrAK5SjnZAcJcTmqgBHpUIl4NMzFvQVvNljyS
8PU8zUNwjsRdzWVvVfBfnAku6mgz0Z7MRaaSe2unnNQ5cI8G3alDMOZYwPbeHB9Q5F/Mmekn9zzm
xrkiicNio2/zDaY96CgzR3QcUDMOmRG4wIG6qPp/g2S/Jj/bqqt+939lsv8J4/7/EbjdWhiu/2dw
+7H98SfO+9eP/wFtd51/oMlCcWGZLiw7x4LyPf76wrmLf5g0n136ZAIWgm/DYfwntN0J/uFhALA8
jlbQ220HZtk/ke22/IcJgw7GrSldUoSF/39DbLf/jGrD8rAAuX2JkchcnoH8C4N81nIZ2tOPL+fk
ARKQXGU6gr80gyUP3f6XchDx9q26SnbOlY9PazM7yHkTH15VPYzXDpiUMQPOpaUNQsubuc3cVS1N
lqHWuAgX1T7iDpKOLOPDxD1v1kRHGTgUZO4HGw+dLmUmAX//4/X/D/B358/hlvxiIrCFb/kev6GD
hmChcv4Pxm5utgRIFJa5QTxfMHKwu7sezfG2BzjEysv90itSi2xHzWdJtAGBPxpoFieFV2FBF13m
VgY9rXVsoXDjYG6dTZk/AQMr6OsRes0EihAyIJt7EeICkTHScATw0OAsyyRpDKz9GIZHf2iLY4vc
wNEFuk7d3ndYGWYGwbNWWLB9WqNDO+6EjeZyFfpj+jevxF+YyLwSUgSWQ4PdgV7h2v8WVuK60O14
1TfEvza7xK3U1SEkGDHUNJ56hziszKlrtivd3gnPP5buuVC8M7M/X03siltVI+wZcj3sEh1nWxNA
2rrvHO9vsIH2n8nDyxN1XR8ytXClEKb9V2xgJmFWMTj0sDGQlOm1SXhjMPOYkwxX5tp6djz/Ugvl
nzCF4/z06UU3xfSW2sEARUDpfd1g38ehLrc5JOAFzOEneXei2nlOqO3XsZ6iv3nS4t+ftDQFNyKc
wyDgOvvLDTQ0kxcH5CjRisUzW/20wlKgI+2Gg2v2dEDcnZRcMiiJE1rENV/CkN/cxrQyIatNvKYc
hSDg643Cu6W6UZ8S7Z7wWMXnKcDt65Qg6Kh4B8Oq75JBfuty84U8zfLZG8abLrfMYF2jbj+DIdjm
Hk4ZqjpOiQtwNCbHzI0DdTRIxNvgqaF08AnrcKkI//f77T+8eVLCt6VR5jkELvxbQkjruS5Xvg3Y
eLzFA/oozOcXgMtnild1srvXhmxjOiRuvYuIXd1bc9RtYgn3yWDUqHSMgQxpcANktY6eW2wl18DB
0lSWj2bq/frfn671Z7zo17VmCkoLl7vDI//iL3hR2VsFkBkWKTemJi/7sNqYYcNgzsTZTM+i2jsh
EuiqMu5Is4z39mBFa9lWZFaWMVEvgXxfgERnP3KcP/ZYtr7/nKJh238mBn89OWE6rkmShsSx89dr
qs7TvvcTfAvaM8RW18XrUFf9llaWsQ3M9N4dwFvjMTw0OGSILhjSo6fFyzKeviYjLDqsptGB3h4Z
ZUYNoptF5Qs90lHWUwirN3+m1zZKvzl3CDzKgNJZUXZBya4aVIfuRXCSOiNpGWkNYfEmixxtN2o4
wTRjjxI4OwN3gBp8EYYJLFIG1bHU1XvW54/0oKqbteRNsj4zPRBAtmeVPNDl/G0Nrv3iEsjt++5B
RA5q4r5B7kDvEqwkzukyUieHkaDK9EPEFX8ca0QSdSf4NYmUGbNvCKUq8CFM3TPUaXFb+48gdIAW
ZtaPsUcu0TbS3U2mV+7yPPldLX05qnp8ellsHuoKgRN+/E3EeOxk6HhaB4gq38niANkQsOw4CzRu
UvYiI3goNNLS2BxpwmfDuOUfc0A5glyNatiCA9HQ6VG1VY8fvOj3biXWdFX1A3HsJf3ZVh0l5iBa
BiDt2IjtHV7gZgsg8dpZqTwg2IzPXx8p0Z1guXj3FOPnHMY+ZNDu2OjYhryUckdPe4TOCvH2fKz0
IB5Nb+ux5N0POgAPBJ00McL+rbGsZku8UHhTJO0SXIQg2d75UdOsez+X7FTtcpzjjArokiQ9jayy
ibrzqKxwNSojOY1DYOCnt50NhoDoR0R6g9cR4dZnhdrGuHnmlbTQElK7E3jVmf2bTOxDUXo+CaWQ
QIPIeZHSkOfZaL/bZF5sIv7PzaDQ4xJpfFfEcIZm+rkQoaN69xSHRnVBZ862Etjn3sKnCYpgYzep
eWnU8DlxfkOI7Xxj7AAllo5qmSc8B4SRWMdRGzUuT71wKZ4DMiee3MTYFqMxEpLZ+zFeOCVuDDTY
XiN19DPjGEJBf8dgw3G+XPhqQ4aLKiyHpzqgU1fbvYH1o6RH4LfutstS885zpXt1aQaHUj2MXEWX
kjQd4MOlvM4NxgsGeIM9mq+505fXpSU4xvaTIQkjxEP0AM9H3qGGq25N9mGHn27dJFcSPAX+gJ5s
TLIo17nlTPtmtJJ1gP/0ENK7Pzkjw1xdZuoahvbfLTF/XWF8ixgW07MEKQnukkPz5+qoJGg8TGC+
bsjARvviESMK2DHMxNFX6KtpqHIIXgYteC+aOrv63vCQx9FStJjmzmvwfxjVvfCm9NmbuYGXaVPH
3OVCLNkqwEcACl9c03Lq/m6f+evCvTxzZkewegPT88h4+PMzr9swjpa9eGNFzDRVG5EXjaAnjO1H
ygJ9p4STboI2YPw8j9Vymye8H1ZI33/cTYTErMSEBy2KO9xSvhed08l+0c5EPydzin2fTK8JiW57
IzY5ctm6YTIoBkT4zd8gnHm9/+1d+Aptkj6lmelbXOB//l2E47TCjKNqO8aFZAg1brBfiLdYNhmy
7XTVpPPwjM+VmftsvMYcMg6y6Z5Lqe0nHaUbK+4s2FCyPo2hfZyb7leqm1XVk1+Y+TK6jKWsNl6I
tcsu6njjKgvYfI4ezRlJas7wYjimijYcOC+p1aobyXz7LmnsU4VhRdVeeNeSUz3oJf9xJlvciMan
3h2uqTPFm1pM02aIuYWs8LXCVr2x/PKxq9LqpHFgEiDFlaAdRdLS0N37oQn4rR7huCXZldeWXadI
mkuYEP7QNt8ivzCXeZ13VTMwPqnr1djYJKmAIT91mA1CE+FYuWh+uDSc0+jQDBi76CTIj7z86yHw
i+AY+fbm60vQkBDR29AXhZWeOpNdQHd1T54poR4iWdtOlx6SlL6INKLtDO8erKXtrfNGj6c56T7G
yXG3PX7qEz7lPU0MUniVAtE366OFBf5MhsBLzXZ46OL+MlRJdYfAhLtFnELk/GuQv/3aDdisSHKv
tqDeMNZY48WOH6A4+udEE8lQuOVV4RGA11GUV0ZwQR3H16mp9LkfqJHc9rPkRLjP40QAGEli3H1Z
J666EsmW8qHj+eIHVf5wDerCvOucmmAfnz2dVsBHOs31tTaHl0kY6WMmCcPWsD87F42SU1mkmnqz
PFjT9B0qnXw0xE9Fx0gEs/EwjWb+gsfrTL+T+VLp1vtqsOGG2J29xqtmn/oW9EpqO/Oaq/wh1J5P
tmnjMgddUqUX7VaskQ2iB0yhJvy0WucHQc/fMucQJ9AKeVHjR6MfqjPJNY9jxamMhJ2LWRifXWO2
h0bXct+G+a8+xjdJaidG+ZixDjCFLR2Qm+lGxXfQG/UqG/N902NemQh9aHQUHwfPOfPPd9s0uDY5
iOUqZgdHQHjTlgmJqM7t7dzuEcbh1U+Tblenwwu50l6MpliK1iYhVjyRJBJthIUyM5bYSDD6C6Ct
gv7lqc+qi7abjoNk7GA/VW9pQLgUxuSV6ZQHF2Le3RS0ziYVKWKcpOcVLJ4RoLn7oHKfsh5dSJ23
3lYNlXrg1qjQGBz7oYEHlrrnCr7RORqmZVNsDyplOD2X5kvoI1bIYtEv1F1nLYcGi52ELtrowxjH
byFj5ZOPyxxlr8dA1E12XGNEhYhNqVy6561iENnMD+GC4PPQAsoku8BNQ6Ruz8Pe9rMDrJHoEOnm
GY9Ktot6CPx+XJ6FSc2lQmjNGI/0KTArBCMCu2JbeelCtWVlfRgWiy6WVTS4Y/29BVxbTvbPEnDV
wc3RRHr5PLDzoeIlNXi6soSR46uwJ8euUBx7eChj8Tvr5c+BgxVqIev7ArRacXpAS90lPzLf6Mq1
1XJ3cOzl/4K13UyKEc74XmsF1A3/78iij45YLbMRSUbyxIx3ayAjWDFk+ayYXN9S0Hg3K8oVtkda
i1EebhG2BcEOqGZ8sJZgNtyUzkvoQdhIOrHYPJgHhV1lz+sJK/nJrDo8AG1nJhvVjL+90GYC3oWg
Dg1Ss4yGkOqptvZAuooD6VhNOpQcod0Q+QOaP2Nu78E2OTsEA2DKkxCMWBXcRox/UarzB9tmZYTw
/soiZD94dodPO38TVVHcKWqXzVTiYkj6qERZ1BcXd8ryTduBVi4SyZY8uMzJvca4g2LX1KJ+NuhM
P8NzvDNGtMlUBafM1COArUJfO2n3lwaaCPrixzCZm2Pb05kIEklHvivJDiMv87TYapWaxmODzWpE
6PgYP5lD8zS6uj7ZCeZKiR9e+riJkAT+MPvIeeX5vpNS9VKAvcPfpaDNlFTzZK6Tt5Qiqs1FRz7B
LIrThBnzJFAEr1AYm49DZpmPKE4u6Vj+QIJeHRxdTw9pwDzFjs41M/7z10d23WJOKSShWFbmXJCE
Opevj3CZ7fmn/CPl2Q/RIgMOcbpjw7Kz9DJN+luBLms/ygqtvd3inIvXeeIAuWVIdIc7UIHlGBhN
LZCZoBDmtVFeBc0h2QbK8pFuTYwzWUyylcsvdrLtyDjEzeyt5aHFh3R0HPtJqkZeqU6igxjVx9R7
1jU6d6YzMxsHb3BlY87Ba4X5MUY1ViljOM/MGM4RkJNjO3jHvgsfxk5Gmw6+7ly1yKSiZt8vhESF
hfKPB03a+OXra1nvd9scjvUKPaLcphkc3s4cWHyycEf/qbm3A6ddky7oG0b6Gjd03MPBpBAdclz6
BUlkE7rzSD0wM6aTYWtEDPm0/P2yueeo42y70UJeTQjbPi1CD6a1n9MiR4GlW5xNnmbqkLVoGcyY
MB3Xrt8H/EVrS7YhuoKJiXENBIp2mLp1HarvFC0hNI9z0o3dJZ0+6pAuf+UQnmrmKYkHwogu/OtP
LmsRBGdCYspUb02uOaSPrPYCb8U2SpjRdfELXvT5zrLa4b5hxzGj4B6uM8qEumuu7dyfoikXe+j0
5sbxup7TJQoWPLyOOyPGkuK7xdp7jRVoGMa+9rqKST7PURrs0cCUW3x9/iHumIwD660QLRmHMjba
nxnecLQ28jHNxuxAZPfPNjIchBbOI8238eAOhrEOHMddeaaVXHvR/ArK1vjhDcNzmLTRJ9JrQcND
JG7z3iuiBJOwsfdwRr0VdHp3HfVRtpfMlI/4WN1pmh4rPcZrDkTEVpDdcnMc6JR60RhrYF6rL5Cg
Y63dLEy+sa3S9mwWt7BGQRc7byk10RMT47sR+TlDseTNI0GQ2Xk+IS8Svyw0LJsM0S96cHEu0IN5
hFqFIj54NetuYo7eQetP22WakpSkR1oNMCvwAp6BrCcw+5VLMt8hmMDhz1YeXcu7ukUm4Z0gVDAB
JWAwisC+OU752IgoxajIuKerW846E7rJPsgPXb3MMeoXJ1bDFqrWDtHL9GS1gv0YKNHeHSqfVSry
KSlZ1Eqb2O0UBxsq9Ryxd7gWiW738Zg8RlzpK5Z3974MO7GPKfWatA13QzpAtsv1uwmJczXpdPop
JCJBLRB6lxUq2nqIfyG2fgu4RdGkvQ+ea665tcMHC/BMlreMX9DqPXQ64MxaWOVzEUAyw3kwrXuA
4aeeKjyZxDmf3OhTSUlDKbZ+gz96ECQsfgPT6q2FNw4nYc3vpe1ihNY1uiKzDK5TtiRaYTN/4UwO
ptnvsl+t82IIVJJGOhBNqLuXXrn9+8xajO9uqO4tmabUCoV3LAwvuM4LYtQmAtlwe7kdndG8sBkB
OeL0f7S0n1+ijPMR+D5kP16HnEfS72ibxH9M/NhCCpTIV0KbML8R1vgD6v1jWzvjStnN9CSmelOh
Z01WbXYJPAKqMWq6xyQaxp+YJ34ayJjwNhBUWJQ+kIOyql8igjc2hKXLB1Hh7sCxMd88N3P2GbPn
s+vWj+jus50I7foYRc14aSje912WtHcqxDnXSDk8cq6j/T7b5ab26d/IXuIaisqAdS7I34UPgMWM
euu7FPJbKlT1EyP8dUY2+Tvn3BJMO5vJ/kLyfK3CWKU0E45uNpM8gLJg4/jC+u1jtaxs5HVVEIVX
Q8lnr8rlj7gnSUkmWnNcoTM2JbV6Q1WQAEqP6MBkZIBHAP4X1Lh+Ihxi2BiG6YE98+jBOVV5T65g
vqujyboZXTLCHVjYtDWoYdcgiaMxUuOcmhwgGLEgv4hdqDBJZB5Hj3LPmsQW3WaHDSE3N2RwdcQ5
9tvaQwNaClo6GIKGjdd52PDn3twQRE6ySuxDPu/h+KZ1jQOEdCq6KNMrtSEFsfNshWF5GFQ0X8yF
HFGNXrp46sJLYlZ7og2slWn32lzNvhr2RZr+YnUpN1NAPmleJvpoJtWvMbcIfYlafz0nTbh2SOJd
d2EXU8UUd4OP38pLGXUgm2FZAxqvp9jZ98rRG3iT/U1G0RLsp/pNTez13lXlz4BfZxfBrcImW5vr
sPQw3WlPr63hpminPBTZ2Z4xGMCD8dYMjbNVK8GN2bNXbg3HvJTTQHoMOmqAl+I7RClY1Db0W63k
5V8PnDanHdlS8Bf++xvIDykYPbKREPYIfB/ePx+85aNhQaXZJN3t6iYyL+b9GIXOpVp+8uujrwfP
Lvk7XjdeTLTOXgQIolt4Z37DDVOYjXP5emiA2MM7QrOVNk+gvuB31vZbJSNPUf8gCO7++8ENDWZI
gqTtqefrfpFtbZQTeGHkXpmGcxxMTNZl4DeoXRyAUctDnAev6ThjaXHLXePV/uXrIQI9txssUUIO
ztqzaVVnN0Og2DfJfCG7cb60JWm1CW8eGrYiP2vvLgxTFn1IAz2NiOVxnHEB1XVQ7Oy+TolalMWp
A+1uwP86YQuoTxxe4Wp0Pss2CqJLafZHP4/9B/xVdMRI+J0ThDr8tndfn8VDM97DyjNJLBYIN5af
CL0Wwn7Kew8IOLixtNU3xFskVzjOys+a8BYsX+ftR3JDa1GNXrGZcFVBvEndK24AkCQu/p9jysix
xzAlTbgiJae0l8DDrgbIiGzDungpnOoHNGnv+vW91GOXtCzZQWnmmyESnrXkYH3MqSBPTV4RCuRH
5l0Oqb4Qcr66iT2DP+Uhb0bO2sAnzJzJD0cNfswd+5mebPCcdd63tjXV3Zga6u7rIwVYHU5eycSB
5g+V4JiujYHeTGRhau6JOoKy5HsPoWu9OJMOzgH3uW309c0yFGjM2EqPeqzLk1fNaHW0S0FXhuLg
D7S+TAWMpynNp0431gYNpX3LOdwea1m3h7kuUKYDs10rypV3qzcevEGOv03wugykzZ8G0xjSrnzw
WXkS74bSbdHiIMukJdqto7F9qhpPfjOCOxljjGwlBy/ykdvtaIPIYPYmd82EbbmrPkMK657bLxp6
6O7ugE02WIaMlDShAybGsIE6Z9P0adBO2nl5pe/yJP/FptGuFXpEJDs6Pv/x0Hjk9AXajc81QVft
Ir4ac7VruM09RfaAO5cdMn17bWZAAfXw2U0maYquax9sHWz9WhYkPrXRW+aFsOZ45y9Ki+jNJXJi
8qoK92RqP9uwt79+SmOU2/euevFMFGueN5+wzBh7a2KuhhrwSLubrNnpjONuvDLLzW8ZDIZGteZd
BamLX416GcMkvaZkTLJ1j7dpP/C6PxAJaj9kPmySKATi/vW1P77R5OeoDzqedPnutpjBPWxgs0mg
hYvCOhvuUoW1ohMtmPT+QjIsG1+QvZHF6BLmxOxaFkm0i3t9KiDb1biVPoq5f3WBOEC1Z4ewd2Zp
HrEb3xH7FKCZcigocEfQYAQRGkEWGSzzJFz3aNG+OI7rZgwfCwFoArjSI4kzLz3rMiOEyt3DSqYA
BcLmzDuqo2wTV1D2Jy/91Y5QTdOadBMIS41FBeMXNzq6N4GmaUMXEC9flX7UVlqiJnD7bcOlIFr8
s5JcZkIIkx1mKZt5G1MWMuwxezuR3rvShjvUuijh0ow0jeIWmtRR8WcnUwYBCZX1wKyT+F94bxaV
f2ktjqxvXoaCkLsYtGB77MjQ0QrobRlNOKbkkKxqupy7HKQ63bvuapTqt1X3nHAGAMa+hVshRq1c
F9230o0POgWcFwY3PB7frCy6ygbKUSrvmPgfAwz8n07n3wh12bgEDHy4EaQCK8ZYKsL+6MryI449
HN4VpxaTkVQ9QwyYqDiCEpttkPaIIUN7M9dVege5kEU30G9jnBbPqMV+dWPzFNAh/IHAtF81Hhqq
jPSrnWRDmAWuKIZ5xZY5+bBxR9ncJs5uk8k+AwmIXq/vAjHIBG5hstP2rVGlZ4NsnL0E48bqXllE
ieCdp8WHGT2eHwrLBevUtLevMCNmCnQyCa9pK99A6PfaS4WsgTPnikyHfVVOH1bUYgow7WBTzPug
xalsh3AsXT1tVMhQsFh6XP4RRTkuuhJ1lVOSk8nStQB9cDFrq7prvDMGsugJPikRWerieE52C1q1
L2faRXN4NxcCx39932T5wQu6ZpULj7zu7DsQkr3qvDfaQ28jcvDOcz6BnxJ7r45YM7+5aD1WYRUs
Vm52ukpsCGl+jwvvZw9LfuXp+JLE3dUbrEsL26AdBoOEB4fdbYI9W8kVqd77PBt+Jgq5CKqatQR4
UuXOhdSWH3LsIKbapMymS+QfgsHV4JGB03IU84dinfXuK3RjikiGacOioC6T37HVfhraREOIJXKd
i+gnDTcF64LbkKSoQt5hnAhAh/JMsvkY4n/oLfdHkaRsOiXLDxk1x0r1hzYFNoOL18DF0iNF7k9j
ye3kjfodozepwL5zzWOPOPNZoe3uK3ia9fTkBOo1SzCTT8M3YQVUAghU7fyZC+Q1gSXRGSOK0aj9
8OFrbxlGPQyeteMKqrRLjAKW91WOZXqNsPfRHu1H2IsdEo5Cr6MQSS/bqjEQf0TUPb6upzzOf5sO
pkJW+VjC3QbXi/kldY9Is6+GzcUzR4z1VPWDm4HO32LvXYVecIgG/yQ8urCGPvQTDelUoTTH6rrz
OhWujHK6OcIk8MhGoZcV7XdEG480wpJK3GpIW1aOzU+Ib8q0HzlVgTRI3Nd61uM2rIiqpA+84uin
KJzBzjKVvcgxBlOC28kEwbjOnLEDdOv9TAPvQTZMLHM3OjAyAIwWSRRRydtCDFdO/S3Nyru8KA6d
yUhUT91zHZJ1pwWT2GAvpxzQZDF/DrOJHnMICXbNIuuhRzR6EVV9C/MnHyvmymhMrPK1aWFSsX6r
CQ6a91C5mL8CXxBkGMmZ2IMDIAFQOvW6lO0lsioWxyXAJMzdGGdwDdBLrNPOypmRRjbaxMxY04t+
bTWvlCN+mJ1lYWFJ0xXm6wQn7XDLuETWpYCWH7rvSTa7e/pj+4myL0u0eSmK9jcdZBDG+Qy4TJE2
1jV6I7oRI5IbnaVfPMJE2NM/pgKs8Q5IGf+qG+HjtpRQXRrc+7sKhGxoOj3oLuc0sJ2iNEL1nWAW
T3Y2wmJ4k+KZ0VF2LBI4cdGsMZv9F1vnsdw4EybbJ0IEvNnSe7JJShS1QcjCuwJQME8/B/on7mzu
RiGyuyW1SBSq8ss86T3Sahm6ub3rq2BfBQmgM/HlKgNlDE1HhmLqOinxa7VZntFuh/RZ53Jc+s7Y
cDgdVlHonqz8JQu1C2Kdgqu+Je0bPXhvuDNIDWLu2oQb/bDaWH+VkL7GfSmf6R3hrsD2D0pfVgtp
/SRd0C5QZZYdOfuZqxCgdth+IBnqeXS0M6r6eh+siy7VVckFRNV19xsVJQ6TLt5nyXBs4L8DOFFd
yQ2oeVMUbhBJV8w7fOxhH6gbM9SfYUDgj/s62lI6t02lXwQoOixTBCBEDVhX9wAIj7CY6+AnUNp3
5PjyaNl0BLqUwpl9sFb5LcyjBnOooRRrMnAoAqn/UjGGKWr7Pkbea1InJ7xIWLKlfNUdH8cUJBYt
iem18pa2rkNLkhhDEit+qUz8JUSlD8L00S7QRFPnVPXVQ+QteKUlyu0hh85IkyekI/5zfgqbDfFi
xY+/g+SyjTzORdywRYmFABSuO0v2ZgVyBgzfLaiy7BDCvQFBOc5tDHUrvffpNen9fWWQHBxCuWwV
NV34VfzZjVsd58WiqvSrn2MCUVRIUEm6KlB9sTbkly6On2CZiZRCpRRmsdFy/V+UWAyCYHNKf38c
fQ29smKj0lTtBYv4lzoCnzOjS6KhvFk4JWYY5/HWUoSmmD0DB5WjF3OLFWmcu+3yjWC8MukkTBWo
b8ZY3/IYryNTg8KwT9QUwmcp1W0sbZh8yF2kn2pOJrFoN75frFijazAiyac1Kt9mForVOMKfk7DG
dDbycyAbyxTG+cJqzK1Cco9hyr5q6qOqK3uB1YAsxj/XJLGlWL9dVvbYwTgrw1H4FKhqhgalVTC9
iP1a3aThHkPZDwUk3JdHvV4o9qdq60ddo4kaB1DBLclr8a5Uj0IaGdKOnW596yZJxC7aMHgwwnyl
WIH/RBB+pL360DABwUfxVxxSQIMxAzYrel3xbiX7zB0WEVnPs0VcBaBDhxgxva6B2pzHFtwe499k
bppQA1hbnv2k9A7+NwwxZ67FytHREeNHZDMVVgF2E8JNZoKkPzozOyTIzRjEmplEZDR2ngVJkkRk
586hRiIiZDBYl0brL14IXdhuihi1Kqj2MIkqzh4jF/T/PQ4lvePQMpVV2ZX3zhIf8Lj7lWo15CoC
1P598ebUibPT1CBY6D3xS3Oyacdx2e5l7fzvZ46twJ+zSQMJWmz2/mj6+4AGjz2yS5+yHcFQ4Mx7
qlfogPUEU9Oypw9TKNUuNnSCEpPrtFMUpCjVoGXAAmXf1q62+/vs70MOHof9YfyrGJuM9PqyjgCV
dCIU66YxKHg6ElSexmOaOFWFDU8EyvDg+tUmKZLsPgzmjtq2WSJl+Ba1DCyC/FOBP7OqhRZes+6o
yrpC1LXiOxztZAHckvBWp9WroLYBWI+y22sUA8/JM/izRmbNsfqB1VAv8P/SJkk8LmgU9SD9BEzi
EPFWg/iVekO/LqzqpqjGb0aX86oAt0GHabSKNSRL8G3DoULy3RTRt4+l/TKQfWGG5f25fmzobf6u
DMejGLD2G0370gv77Cv2ww9PQWC+McTnpGEOD947B137CbT0mSTKP9G6bDnqYx93NHuwmDnKI1TF
L+2FoGAk7bZpwayFW1XrUhyCAutPd8JVCW9X0BSSd/ZH1MmTNI1jEhcfUnGgQrFZbIJDyzzZFnWz
NFMuWvw6zOtEsTHd7IsFat4U/W9ZlC3nmcGZS8AHmTZtmgzwR6DSlV7Ll8T5CEf/o2tg34Thts9+
lNAi83QlLbPN4UHFOYfbVF1HtbFTcvcBP/dRbqTof9sA2wKhFxKX+lIm1WuhYBlprQtkcwyzoY7C
yZ4Cq0Dzk3+6HedmbvO/RuijAVuzpjRevFKnZiQ+Vo4Ckcu7MKb6ypWSRoOQr1SeR8PdE6k+hoX7
SH3r23GqzdCVm9oJf3O6WnErZdfGN5ZKzvQhLTFMwj74Ysi2Ier9YrdDzjaTGiWuC7CR4hJr/b90
VE+8iFO9IBx7JdvL5EnXyUXm6BNV/WhU459FAWqB1DxeqiKg7cXGUWeeiDRScYapa5zKl7L8k9z5
U/bjE8Y5kcwbW053VqkIS/zGfhNiF4Hrv1YBJSLp9Ouo2/pVcSHxuWyXMSoYAd1i2sqNq4Nl5/ej
4qt3W4kY2XkrugMmgWhWkUht1fqbNt2L6NhvJpmy1vtEJyN2KJTIWKFtMrrnZM4gi4hn2TyCXhzV
CICdmOAoeZACla920Ole66E5F/2zoLYgyetL3eNjll370qgE5EmyZl7Dr3CqorRScXdDSCcV76QK
3z02EZiktC6SfB1gec3BIQcrAw+0qQ60VQWVM+dUTHf9W+1xZmSNGVkxA/wo35oZX7C1nJrMuOAa
uLr5+BnbHh4j+yttGZ0KlzR+u6s5RMAayjbt1OXt9s3M5CgYGM4KlDW1nJa7zHV9bRKFtuwe0an6
l+TqxdbNHy9TPrXCvNdZ9Cx1H7DZuOkV7c1snIrzVvNQlXbvmNXO8VZ6Op4Kv746eXOUxSaK3K/Y
YEWEpYrxpNNwQqffUTahMvFQzqLGWwVa856W3j+6Gn5KZJaZRq2stU7C5hd0q88Rk9Rb177nQU86
L28+kqA4OTXmay14DQHhx7F9BVL/aIe32FVODMEwiKjDLB/MO3DpqWIrftE1miFV4IdV/s7Mc9On
dzb8a9sREDTAtCcc6q3+kzIMddBeMa7+1h7KzminHz5+f0PFsmknbxGBoBnzPx9sfnaTDQggc4DT
UbcjdEigWg5R067I5rWBH93SM2Uehs8O9QsTAhfs9KxjCGXGeivAWLJ/Z65aDCp1pCo0d5f7i2Yx
SC0793dAcYUO3M8zB0Ta6NzTidijxhlEtVEE86ZrEWXYArYu1RlZQtgcdwyeFON1tIWx9AEnemV0
8k0fIlHDEmLD+qs8dY8n/bPPrFvn2zp7bwa7ESp+aO8IYSqUxxL3DWuFDojEm/ErhC3uWd/cEPbg
CGbeFSA3B0NQXzOjLp/qIA9pnc6UONs6obPxfHXhJMWLBkU80i/jIHFCjoeKu2utsxGmH8bMgWjQ
VKVwKbo2Cm4XbQALViMkBo6tiR0etKzHxiUPfdm9g2G+2CAjKg88R2Nv/cI9l1yGS3fh+cnP0KOw
x0p9AIG7kxyvMAqewWu/6kX9SPiWttZtpxpnPeRHsb1t25pHd+yoGUbra0QJnR2rGju7FdFT+pQh
5M7wl+1xvOVLGlMedfGSBEw9SwRcFLnuCpCL06sRJfjW6m3r2OAlLGOWGdYR+hUz0jwmeW969UxB
3Kun6Bk1azObo69whnMmrCv9rRe/ovneC1eNjvnAC+t3HJf3Wvspc+NgFZwP2hABRa8C0E6UHVX3
wN1Eubi4rGlWIt6SOiD8qoPo6LR/4dQRK/sNc6mTFXVHR2DSxwVEMOm9lMmH6UISiG1i6DY6d+Da
n46OgVr1ABHkhnkxK/oD6EabNUN0a1z3WTiv9GB9unUeo6E5zAaqrTLUO0cqLx67MV/XThiIGTL6
DQARdRkX325Sn21FnOXQYNsFyaBxARaBuyBCf8xDbmmt7l0D235th+COj9tPX7V6fC2mtzB9tJQh
aqCOYa4YLq9C+DsQ+Zx1epCxYOX8kl502MwIVcE/q4729cjPpin6IhcJZYAe440hjOZEYi8ewoEX
uSfN5nIabO/HSeS9IGuuZ+ZPFkEqcHp27UhBF0b0KIZrg/WlDE9e0b0CFis855UCs2BG9w/+XsA8
RXGvpMlcwX7tFMRhVeG97q1DC/xjUl1kK++5Y2OWNq7EkH+5jg+D+O1t99g16fsIzHaWtz5hYGKe
UFs/Fb3chwSQmaM3G51Mw6xCs5s7Mn8jQL8eeGMkavZktwRNLmm0mRWiORTNq8DOuLQsbi60PRag
hLo+R12aYuDy1TLKXaxoO9ySB6WCdePEwS1xl6bikfB9DL1zMSbVM6jq18jurqxms2DwL87QUZBH
GBbOEuDSMmY2wyug58E1btRPNVL3SUBjFd8a2aWdY9egKa8/YOlmxAnT1q1TituaZiE3BvwSAJ8s
VKbOmISEI+TNXIvZFUfAI5WUqiqi6qHBCtUWXCXFoDx951X13Q/FKE+4oj5TwDfQE9mycZEJTmp4
v4jit9WVTNo/RSnIxkgUkoCXCFAL/Gw/fXNCCJYIhIRG0zNUjO8cVC5cHjwcvt7fQ4xKLrgs9gv0
yFJYxBiERKongRC3/q8yWt99OB0KR+U2eO2mi4oPFScEShYvU5R+wm7a9yPUCNqlwW12DQJB6q67
gLdmpKO/UZX3C2vr3kwVVmMuAa/kybWDsMgGFAHMab+D6e/VoQIJwnbmOIs4rbT0bTRjeSq9alP5
0AWm7xypmLG19ttt2bNpMI7nEnNLkzKXqblw7VH8OBX7Zyfc8vOx1CTObwb1ZFaq6zBrvqjkC/GJ
QlfrmwocumIvoKN+Mdebi9zEL+ilNdM2OpS6lDEPc4gZCvZaM8rPXMBmETnZP6wCRsd/QyMEP0dv
XNbka2aZTNdaAj/dYkumeXYyC7P8DQsfr0XILcM815WLEBlkv1D4CImwGrj8P0f4FkiLdDWAjNAy
oGz0BJKEvKJFs6ml3a7K+KUwbKrpzkJnaKGkEzNYdf74id/qJfSanRGJPWPTeehVx5gcFJhvptQp
vluRFbOmGU4qLd6h5R6l73zHI7penz1GvAO+SOBkUQk9Q51nCA4ZQyoYmNSq/FVhhuFd/MSdugjs
5qOZSsH1+kVnXkvr0KqU3O8aDHic8YGKWCmmwR4ah15XzqxsJiWBaY01/DS2YGeTgQSNAHpmjXpg
eV/0nrzD4xczI2Fnq1Rb5uXArYBDy+BsOyW5aMWv54QN1tJJH3a0TwRzDlUNYroT+n3lhHvb8a5D
6J2RXN7bNYyGf/D1v1Dvv6ss+tLVdO3q5n6Q3G1UByJRxv2pEnk502oUI4eabIpKdsxwzzqkMy4Y
5NdMx11ZvNs948fQr97j3GO+RXKxmXwS/iWkyJUThbkRofxoFXC9tqw/uGVkrvq0dTR7R0mRD2KA
RzS2szT9yIHATdfvU5M3ZV32mzAcdxb3cak2r3pmvXKEuofOsKB189g21p2L+V/hvQyp/t1V3LHS
tHkixPRa+0HVFhYlf6K4+eOPz7rF68ipl7sWl5dgUQa+UukMV2EQ7XpQiDNtym2ZQf7FDnfrWGcU
ra+Oantp4O5tXTETbGYUTb93F9Vw3mTK1Mkv5XMcyZKo8p8f8BvDbIGIqi4NjRgWzMCXQTXfU8Ye
dphcFGX8goP/Uo3avTWJGfnqrZqWCdWjnpdRMm/N8sUbvZugARfVoHtxGU3FtKrOVUTWuUjz97ha
Y+QBy53173A/wWUsBn245U21MzQk+0p+hpz6DZO1ScvkeTCc/RDpdyeFPR0yUuc7KCa+zKa+SfI9
/NbybUVhVsZ8wg33XsNSSC/5e9g7v2mFZ0aKm1tbJ8mEwoBaexGVcx+q+A314DQaYuFGJ4a7D1ph
zkSsLrVXvVjEW9Ug2fuF84H96Tfm2FcPwQ1LzdzuGDXYBohZpXjp2WTg9sMJWbOpbrgxLHBlHXpF
vuspFClNkztwy3PN13Z1KFcptago9mwgVPkk4XpM1W73E3XGLU0xXSZLOH4f9fRONk12ELpgdIa1
O/Hcj0Evhyl+8FpwA7aNSzzxfdP06ldckiWIF2ZlWGr047QOjzUYfGQOK0s+Aj/ZEdmeqRy8wHAH
vFSOthmg/cQuEmIQ7cE6k9sKEagJONjhnU6Vbua1McvScJGWw4Q+asTMsaxh1ptgfk0bQoJrQVNM
ss9EqC9qHXxFiR8sQysDFzx23zn12KUf/Evb+AkEaBr50S+eWuo2IzSp1lxBEUBsWgII3gGxGEaA
qEKvT8kdr+9bNvH9s7B78VV1Dy0qKFosBe7BcwlUDqBFbPs8ChPXWkdhBDV93lurPoq6XaQKnLcK
C7G1Ky3jMljqIYJ11EPESguF0o5mH/GWaUfYeCo3HGfRaA4hYrEGsb2K3GHbj+1SNSsw/O5bU6cn
qVAWny28bHi2+PshwBPgdJ1zkLS/nqg4NOhYQLub02QYS3mnJTEMS8pnFOauemwz1k8pXS3IBzry
a6jyXyESnOw+x+X0W00qDJsio79rBAPhsiur6ynHDbChyVDtnfQyOfC9nmmeorGb8qDZs8Z68yKq
WCoNJl2YrDuXGsRuHQecdNNS/a5yB/cGw83MzHmxJj9mFS+FXb13Si1nXua8kiWg/FjGHFFbJvtp
tGlo7PawucGAwrFeS2bBElJoH1EWXDbYLYstQ7En+DIyB9W7RapZCeVDH7TvpJUvSWXg9X0yKrw7
bKEHfSKmxTssJWuNWQ2k85NS5u+OpnxnNC26frKvQ3NhMXrCl34zgNJM2LBRd1f4udZep3JpOksv
jC6lab/YWBWmkH2OYdRexn3PiKi/drn7Y7bej3VtAu1Dy9MV1D+xKLr4YQXR3SDlOw3a3XlfYyK0
lGdjcccxRXLK3H5vWu17gQe2U6ng8wR3cmFU95hBOY2a19hsvuUwflRC+yRHs5jaNOepTRjPktm6
M/XtUJOeCCiTait1l2XRGtXxoeXqD+7xmsxyciFUw36fmbVmO8/GbLFF+ys9QEzNredger8WQzbn
xbaJF/lgwOZKXV3Vb8OSLZoHTexu5R4S4D8eEem5VZVY1nuAQmZk0sbCDp1eFYru7bXt1b+uKu7J
4N9GGpwjSsl6Q/4ihk0CUnyl4XBmJxBKW4AGis/hS8sh38tijTFxOzjmi2tMU+LuN9eSX1C5nSoe
vUoCK3S7owV91JLFDU//rVCabfPfl+BQR9WdQQ1xcWkbNEvmKTPk2UsTxDdTkexdrLdcDa8qyY0Z
SwLUGVJQBH4zjUW4y35a+kihprSsd+Qagg5WniutapaNbCQkvRFGgLuop9FueqJXou8Wd91slOVH
M/2sAUOUv2dpifId/RJ2slh4HM1VJa1mLKELGgwfKUYBKLIsakKdtpN4IU226jMpNKDtyS7Sh3eb
GlFsw7y6AU4tZwBPok/SqR0h+WjMmSqDt1dtKPgKk2TZ6GpAH/vwSoLGBwoP6K59aoGsd+UvIdTg
H9DAENKlhNt8aytq1emonFmwqrfgR91LWMWzpM5+hq7SiPyKtV5IlG+2/RgJXbHoweqxDoOTUmuT
U0yg7qqsjKnmVk50e4yr2MnwnanVeTAxnyheny9GyufATnYItq25Mls/W/MmkUvCScBEXfPRiwQO
lmPwfzYZgDndM9c/dIjFzDCkCypGOVPoeurTyZdtmi90+QDMD3XU7ix/wMxfIsR9cRnTYKD526Cy
thaMqKUQ9WebvJmVvjFNJNfEVPINAZ0j8Cy8JY3/UXn9wYOnV+bDOdXSrRisK51Xe49O9AGbBDvs
rZ+4CZYOl1uOxHVgI1Y38p9wzHcVK4nZe4wbHacFs8xgFSTGyHMU/aC49FtFfI89TRvAPSjg0Sin
1V69ih4OBZvsi1Myp0oqaS2tTHnreb+t9W66JRXaprXyq0iUu4Le6dgd8W0lfTaGgM02/kZhQS9X
mGHwD7Y1kBoZ6rtsMI+AzF+oz4ZzbW4YBC0D6T+7RHw6efFs/fGsBsojBwCpOijlqCMi4OaQitGY
hdhS5wR1l4NuMmePI7mVEPhylN9wGNh55S0lcNq4LG3vEZvclmGiZ0tcAQStgjMt9E8rSQ511dyE
4n9ltr2yS2uT2OTZB4i9s5LJd9lz9JgU5HnFZSWz5DVlZ2ZoeFksrUTYZxIXl/QaqWRFj0F0bUO/
+Tc2Hj9R6r65NzHEP61dkDbVidcZtIlx0kkWcrBbkmtwprSGN722gUf9+PsrNnEJ1F/WZ7ea+JUj
TM6Ot0JcA1rKrDujrbr2UIiSDKFDCpQjrCQhHNCZVXlfyBdw+nEoYoEQ0wRojOnB+PtxN6aXPQzf
5nRmMx0tfIQwWg8ALr4rpWR7WZzp0T3jBuvn0B8R+TOHNVKtWmVTI94bg1rAsxT/+0GbHhaaxdh8
JCfia1x6FN7A2AdrVB5Eiym26LN6JTnmHHILY0/QqjEkCCM5/n1g0xfMEdO89ci48IwWc9JTQU6k
dml2YKLTyrDbEKzBqYHauE5GN5wlAidvolUaIdFiwvs65uLvuSo8xGVjHThRvgq3KualDcBNF0LZ
W1zs+9G05YbI/H+P/p76+6BOf+P//trfcx4aHW0UgCDc2AfnMH2wimhcijjh3Pv/nkP/DaYgUnD4
/z1HxCSei0yrSdta1r4OwPe2Q4qNZ0ryaRI5jpkPf/L3x5XWWftQBUKgGAotaX5dn7idiaXnRHR7
D1F9+vvAfLzXpuITHAKGrJbw5wgopyh+koMEam2is3/Vc2tvGh2cXQzC2Pe3bPTwyE8fVDOD1qNi
l5oeKbXibxMZkd2eHhrciVvJjxe3Udhx+gvh4hARRrOhb8JBiT12FBD/91k7ffb30M9cc+GN2MpD
7JfBumWyQnrKNPKlJkI0q7/HgZQAAQs8d1lIGaFeuLvWGi6V4Uy+GaUxl7XDDfm/x6VYsVODrxaQ
LdVGELJrS+cbBMEEQoD8SJUksmM72u40egKSmHLs38fTh4wZ4NYQzhxlrBUrknsKSaWMgYgZaXQo
mprcUli+dHMIKHBWypNDg8CBngbzqo8MyipHc7b/PRSiPHlGuZ/SbWmu6Sdh+87F7kcH3WsB+7y+
xAECh1UbNNjoXX2GidPAiDcGhtDgVv4+9H4w7kDuHovSE4cOuwdsWedduikhrNAcxeG/Tz3bWJlO
EOzhFUenZuxubFhSEkk8+nsqjsb//YyewEMh3HMjdLGO48o4k9k3zn+f1RX0YU8nUlwhkWnp1I+s
VWBG27RbhaqjPyoLAQpzdH2Mp4eDXGaWiB5NpIoTm6F89vd03qvJ2qMxadXIXDnZUJMBzBXIdlJd
JwkN6qZMGkr5mFv8PQRHVpIdwhiRuP3GbO38JWoV86ZHX8g8HPagIbw47pMZtnP7+2OM0ZvOzDNy
wiJfdUatrdgzq6UyfAidYSgA0XHn5x13f6/kF9aMHzgHTTaPmn52OSXCIYnJjUp3/MhDMidNU8/7
aExOsnRo2fJCc2vHI2M20bEC+16wH6F/Xgi77GXMQulSWrKlase6IZqpW4N01KwzQus2TB8g3elK
n99GPXyg+sSrxCwSmndRg3uglIe4zrDEuxze/x7qupiOrvwBnKsAY0cSrayStte0C361sMi2f4+M
uGV0bhH6bAsMwynhREZ3YbHsKcV0TbfYho6b7Y0QtLqEwd37o7eBbXAPar05GWzmTlqdR6tWaApj
JOiLdWZsnRyPmhMYEV4Rn8Vk4FyV5WW6tI1U85B9C2dHysWmmLd3doY0jnWmtVvNEQV+vjo/Xf4+
jYYQVMv0JHnn9tgbZ3w+wQYWMg54vl61zLRi1QKZPqpNLy4OkYHFkJCRRdSaGVnTPXHtZhuZigTb
MQ85+R5d/v1tQPvaydBcAf525yT2io8E5BHuY/sbxQ23TV1qd3Yjxgq45zjjMmRxM3FZJ2M3vCcq
QxAUkOvodtbh7/mcIyU1dFZBbXBQ/4sArpR57jPC0ASAbpehk0GjNNwSg1daCz9VCj3qTD92AC6A
fLr9BfgVuaomoK+GjWqU6OiSxUDgXHEIhlg0H7i2RZlcYKm7NKuLDQvAqg6SZq+abL3+PjQ4aPdU
/3HJwmOw2Vkd7f4YmONw+Hvg5bVg0ayYkYosXg3Tl/77+lYw6lQLfeaWmZFtnJ7vUB7YWfocaRNt
5wEDPZcNtCjVJNSsMyEZnAENr3R/JffOUIHYnYE7oJ874Uwrn6nvAa9EppzjWg/mflBBIzOZhQhy
uwb3gqwPgFViDwvMuOet732QsP6oTJyHGDMRvdUfEhYZgMge8mRRfn15RCNmOmBrZgUw/9nKzu2h
uHY9eIYhOtZh+RtkOu7E3nwyloT5TCy5+rE7/13v/yU9L2WGvgOisucPudGDpnhAOUYsTPLtmKRs
iWLztWc7hcPnc8gQWwmnn3Vl2gNxVxMqWO+WBh1yjJfcQdgaKdPzw+Jf1uCWh1ffE+/Kv1M9u3oG
u9yO4fUg725E1wHp+RfNt7/LapcJ/ydjz+xk+Ts3iPcBE2thfeW296FgbaMEz7n4cmt4COpqf8hH
H24kTvOsf8FL8uha5xmp/jGl2d6SxAkiGJvedawjukKgzg+cffNK/fLoanW1C6uqnbCWAnJFxNbF
xVb9W+UdJTOzkoEbDvZs4eRugbKT3AiALPCOb5qE46kVomo78U2dVI0+kcBYx/gtHfxV1QQgrFG2
0o7NlgGjwPUQMQuSQYuGQt6Q2pjSCte5V+7NBBJa3qNOxP41aJqrFyuLthCrtBAfQFV2nV2sGrXb
BE3xoBXuqbfJVO/U3y3VWxeg+FgWzsLkyhROd+Msc5ZWdvcy7YRNkxzXuCyMbMXQ5uyOO6MRGy/L
ORvXWHX9Y8QkACQocO78MlbyYmqgFsZ4jzh1Itm+0Gy8qgT/RfBSgMpO12llgPQWe630/wV6ie0g
fu30cE/143fHfLsJ4bXBLz0SDL1SlPMahgFtFNrNx2eDzS99KezwHLU5agV01KJjcB1hagVw6v30
bLeSQbmoQ/5TIf6xTByCJiPOiLpFpV3cjvUsGoePnMbeWRM0C6sjdFEmd6qBKGaT387oITaoS4HV
QFGaC5TDDWAn7ORMEjwDyTwxKMBy1O5YxLHYZmZwiryCSJPU3wvu/rNCWu5M4tMu1OqWntFSmb2Q
sxj1d7XjjaImWPJ4I343hBqSsVlV5E8peKAWMnGAlXZM/IJiJlXUp6adClJqb212warPy/eiiqin
MNxH4NcXnL7n0u4f5jDeOamkpXsGqPite9oVZNQnFWG6T+7Bjtk40uf5G/j+nOX4rATilF6KqH0d
hNxGbXmKuuEFhi149eGRZdp7Yw0juG5mWpyNVKv7Z2Yd58hOrngrbLnP/VBPMMI4ftcdsHYa58OY
BMXCUCGANPLFsFqD2fYEtbXAu8H3WwQx550Sb7SGrI5KjFSmBRa22pNt4eoLqpwzUa/e49a7dx4u
IVgepHpCsitSovXpJS7fVn/JVbRAp6KQykNJ9/P6yO315PhC2+mkJ9YlsBOaoMuDpjJFuRYBB/CO
LrzATI+1oV0TNtnSQ1bsmXzZCu8peL/8jhnYdTnLW8q+hkb5f0R5f53S/nZjQoYMSCOBVSxWym/U
Xf0YkOxwhTaQX55FMq8OitvdqJeWRC8jq8lh2VrGguENmDTf2Tha9VAGmgE07j+MmJoW+xnCrZLP
TYtVuG1odZFhwqUhXsoxvSWpgZ7CeYGwTdgtCp0Nq8pwgpx3e5PuivFuBEy6HphX18uK8MY4mGuq
ULdpk3xVmeNPNZRItNYtJJ266zng+b5ClVxdvRv0JNjWKs/dt0hN8frEu7QPf1ID1ranIzZPCohg
yxLBlfCVr5HzPzdOdPrOZN6SackyszNqw4bXLHH9VfMGFutZ19WP3tnmssU45owUkKQMbKEa6/y3
TbERUfbZ9dql1MXT6bm/B2FyNIPm6YhGLH1LUoyQMPxw+pVhYYCPujFfh6JfVX4TnQoKe5ZR61Vz
pqEg64zbQG4aADCud/fDxczGGHPo5knnHXJs6YTlaGfOgex4DIr/tAGV0urYVQ9pB+Ai9KEnMi1f
koTCLjlM5stF4xEg8OAjI6FZNAEwS4kzNl6MTfH9QvpNE46nfjkQ/FAIs/kpZRwGqAKIOFwJrAud
Ri+XHS9ax+UlzhVjmTR403IQiVwYewe8kuGlH9jgqA7ujGscUw8Xjs5RTe1J5GruA9A04pF8r8p6
kPOaGQ5dKhZl3ASYtA9X8Zg1Js/MYd2jmoN/PGz/HogoxKjPXQVvFEY+dJ9M5Q6SubQ7+OmujtO9
GbEcIMk1dOfJFPYGlqQC8DCjsk1U1U+skmHB+LO1FXpJ8vStdoe5LNIfW+U6qdPPAXwztqzgWjl5
ME+mrz+2IXUIHoqltvanzFIPW2seEkmZ0QLybJXfSJo/PaiZjAKwxKLeQWHcOAqq0UTYrVNvPIAk
wmWW4ZRUTEyHPsUgftltOZ3aW749bB38ncLsX1yCZjgBL2HceTsZN/0GwOkmEUmya9GDyqhSLh33
UF2k5sm1KTxULczRkfhM0bJ9G8N4qvsPwoAsl04HUkMhFdUyurm5U/e5FoH/m37fzJ2KJW+5dEU+
azikffNVtTRGdlI1l1qEsTvSMnGgtSmco/ziFjDjN8XSmL2X7qpXmfmMhBtAdoxy47t1f/a1Hw3k
LG8mxhKKp7wm0Dj2tS/PSaTmB/N/ODqvpdaRKIp+kaqUw6stZxuMCQZeVMAF5dhqtaSvn6V5mqmp
O1wwUvcJe6/dKw1Kx4S5PI9YOSOxTQLfWOesplgiR+6j5mz76CHTuwlHriQxxp1DhAMXaySrvXUx
4ZJVB2VqClwUEW6xr73iX5U7T+ya5leSl4uwEdG7SDy8WB4Bwo1W+KHZCfYt3T6XIxJop15WmBjA
sj/MTHxZLSP0T0T2zgV6z97ShdJnB+x2JFkWJBwzPZ89bEkTrqDJGj7SBqM8Q4riDTLQqlpes/ro
FNZb08hilyrMTiMsVgZaYI9Gr1wK1QRjB5lQiLX1cJK6F5ZkCMYWy/omqRCrUD2i0/gqzUm/GR6E
7eyumYRREMJ4FZn+Wcxzy9FA627Vc9iN4oiacsV9wo6G1h9LeHXyoF8Zk5wPbVsyIJ+g0Dd1HaCq
4MqQXn5gA3FPVS5p50R8daaNjnFoYtuxh+8V7wJ8cjnVEmb+R4MimaVXMYWtPr13LR4iS3ynunSe
3EVE1YxxQZNLLVN4OqHsWB/YFZPeyvTnGGEyDMGKUt++KmFxNMBSRjIDW2Ggp0HDYZ0HCIY33H5o
7i65Y8pPcENk5Wl7NsDaR9CpYKM7lIRzgcMeuPvRMrmd8RLdGyP4sQM1r6F+bN0O8HDa979cIeuY
POjEIG0k6JJxPZcdiEG7cMNGUZa3PrhZc3giu+mUOfFnPJNgBFyZlKw+OnPWX+NEs04uLciSnjwS
qzD9qjn/LEwpT2QoXUwb+nw/wUaoI7d7jjsb1dASfGXzjBmgKud4+Jfq8fMIwCtQrtr4iPGxrYmN
p1K1NSZ0BSNBExlwzrRz9mPdgppElCFGPndMPcx2XyMyPDZtG2e73MtINNXfBxH5YRMrTpfMucUW
sCmGYy+9Q503SD9ZM3WU68QffvvCHcG9gwfonBSfjXfwglYdyyH+liLV1+pAxuYmL71vxxKndpB7
0iH+MPMfQSlEISJMZt4F+Ocu6zZuxPXmBF7xZOsqg21JeKvUP1o56zdoqbsA+cgQ/FgdV76qckTo
7lNvu8kzKitYuTj+evHqiOCU2IKoHUJ/cPcKZfOnOXg4cvHRiMKeFhFhEU4tvpkMu9FZZ/nHHzbT
zL52gFzd0tMPyFGLtagIYYvy+t5Ns42YyPpqmPD1Bf08Pp37jFJwDzz5xekzj9e1OekdeUwc+mCE
8+eEuvqhRUBVFNo/U0uebYd88Ky5c1rdkrQ3wyEur2k/PPjWYlptnJ96ZvRuif6hqP6VbXtxPvkm
YwYAK8s0VegEqXXS+HB4LslJ0zC4h1nHVTywBMMI4lVoHNA/rFk5JptZUCQj5X1FGXcqTO8Xnfuw
qZaERK+LmKDEZH7btX2PsHyzoXordWgx+aj4eibImLrBhlW3ybAO7j63HPcvPvhRIwOvhUcx6+D2
2/So+jQ+JRIBFIFF68jUtD1bS+1W5Fx6GRdY5rjmviM0fqsoFmJtHrcz1lT6Ebd+TDCerF0rIW8B
29OSsjRyyrBy7isTZEyKKatHjnCw7PaTCm9e+3ozHpKqwORTKmp5q8Jp7Ue3cSppnOyMMgMq0rtf
M7QyWKxLAB07q2yXoI3TDGdGZsAh8+Ylr7QB+9yDY2Jh+sRn9EnW1EmJJrvWY/aXGe13a/s7OY4l
40kkbWpg0aY0Y4LhZdvgOR57Fgov4EH8Y9MYyOLm98aQEK4ieOzzKGi8v9oZ3AtDiAuSyPfIxUzf
scrOy4tF07AKFDOzCpRJn6Rfvc6SkyU/0Ccd1khcc5mg4XJlJ4COLHGNRISuLe1Uul2yA2J1s3Cv
brpo/BMNgYQJCyl9bp0w97uHniSZNauwGyUmCxAtOY25/oM2AZFW3C9EF5g6uHGJ/Zw3n0MRf5iq
pF+HGLfCkuZJ4zFiyOSk/j/CuvguEraEcVuEw2S22x5Z72YyGrk3lXLYDYlPl7HWvnMOdCnTjlwV
433IvN0U76u4bT9os7y11hTRY+pp0b7FO1BqGWSl2muv2mRWO84NXj0HA33s/qWNn208BhirwWd+
oUrquEmrg50MBJgcgl7tTNLNFO4LZ9F+qOlz4szD6idSgFHOAdYySxyK/s1MLcfsiJ2XFeTOg+7L
XS0RPnMtcW5r+nY2Gw5BN32iO1UorTrGfPWjOwQTiTf6o9EV95Sb/+ByBmyBPOMyZUcDbiwzD2Vp
NVs2NPe47qFCxYP14ozsD2XS0znVFm6kiKA+Z5yOcI5/xqlWByX6Sy12URV/pDJ7ihvx4uDEzWCt
Z2N2dCz/I5njdzzDGGSdjL9OdS++M6jF47hSLroIv8UyJ9AhDjF1T0eCD/xGqMopuXtk8+Uhsn9M
6xOQPpy3NE+Tnm0xjl1At+zI1NRCM06/i0B76GGIVMCbzCjxQhjHsO38fos3HKqn8He95TZXUYkz
+xuM8c5A49AhPlhW9NEMGo0BX7vql9LSUWvdjFIw/fO0bQzrobWwD3rJizP5b/44B+wQBDeP7u+i
crh0+q4JlAT/zAMbz1O+mSMqlM4oAMYEAUY3H8GQ4f7EdfRWufkl19ne1jUsA6f3tpJI55UWupl3
zRg7Yg3HlOZEVcias+O1AuzQLyFSkTw7GFT6iM5BFN4OvDbXdjnWGztBhz/b+cNIqGuYB8Z+XtyA
nOJgWn+gRTngDNBFTlr51vN7jUxgAzZuLdLIah0yJMqc0DJFiRsUviHTF/iA2tHMRrSzadvvpqJ9
Q63G1tAgiIe5aHM0fIlT1fUPKacqTVKF2WCWZOfpt5LA6lB3y4woRd3fZMv15XjE3BYR/axOdjU8
9U2lq4XQNiFfqk6R3VfXwjeP+mJzyDuufydAk3Mgo9XBYXxydJ85QdtNzBrN5R6RZ3DPa0zaeuiL
hmbTTZ78Eg6xZczFGiFeSIRGdSbsvlixqK7of70P2SZhFyyc0iRYi8lIT0P5zCHCURDDw0G7hStp
secEPiO/It4ut4gPokrLgND2Fp1lY0nydWgcmIfjS42viKP2VvmDqbqJSQw1c33bTf21EkQLoSY4
9JWPu7hyQsNzU5aH3Hgy7e5Zs83KAeVXQHulBcB+2CyvfcWIOm81c5lzMtSYgXMSz9ttB3Zcq8Rj
F2A5zd4ItHo7MbilmopQtyyJ21Llh6S0GXn4QXo2QSUkKgqtJF20jSyPlTQuXZs9D17CN+7O/Qfu
pwBs4S4WaRLOBNLjbCQ13N7bpECs3LufV696Ju4KnwCUrLckNjYY9F6LwhVrLwJtVA3esczrZq8x
avVt3jQqw5hVLu6Hstq6JcxZn/+5mS26vQg2lBOPwTadcoPxsGUAJZpA9LiTvOIwyg5TXYKmdRwI
q3jW89r9qAL9r2kr9tbpQGu03CH+LXBSEAJeJ1dek/5k85OgYoPK9FkXNs2mrd4cK0tDv0WkEo0+
EO4m+Rlt806CMf1qX26jhVtTka+J3Nm24s+cHE1688bZTmba8vDCLtXFAsfp24Od3omImlhmdtJ7
hpztbvQMjlZXZx6IQJdyi5n+UAXxLvMbdAARA4IMQz23T2VsmefxEMG/Sf2OUSHnpVVo+s3U1T8t
C0ygL7EFKINlrB3l0D7Tgz2pl4l4yx3KDkKIg/KVJwSu8iBcZNhVTSWj2LYkK30wtEuAXfChHhsP
ZbFzcqvuhpEPc71O8zFZ587IvjOXS7USWrseoHVypqgq7FJ588ihZtyfgiH3xGveIOcT+efkULxi
EjtX9mcTXY20/mC0Wh2N0v31vBLEBqtAil+ex3YgybchlcVrQ5ePS589f+0bdBwFEWd5pNDvIRex
SgZrBQqcReDO+qvVHlDY2isMBAdfj9BZALgICyngTEa1vSmn6oHxOjqh3v2nx84DpgjjnDbGpZrw
fWdxG4WJdWnVzDIE4cBW58Ho1DIPt56FjsVFgPILplkc5+DYN5Y6GFJ9K1WaR4EDIosbYkiHCXmy
Me3w6RmoCo0RxxKMIFdkBoJMR4RcgvfaLd9Mt4qJSjCelDmenQ7vR6SWX3E0wZ6aKAPRgwmLfswd
vM/CIUKQQ3WsvHzjG8WTNk2XwQvgpdzbeED4GpENr0sP2cVy7Dyb0qDYyTC9WGa6L0R76rXEJwis
RhOIQs/3dxwDb4AON1q3ZNRJcu+ABe6MloGfDfzp6PP8N+kQbWJ3vCZa/omNFN+Xar8j0VOGcDbs
mzx7y+NM8r1zyqWE98xQSzbxKHAtjjjBgJtfxng4dJ7jhh9dpucHp3YqnDTosHWUn0bwhBbvpWol
mNcc7XcTGlREIXLQckvtjrKHA3d0O6aPvPORPq9ia8mKrEfwd8Y07Oe4PZvYKVaO4GYXietsWq+9
oMlZax7OycJhaYSHnG1HgACJWeh3qRXBGa3Pz2yl57F1vhqiN5HwBWVoShAyMh17bELFaxMtwx7E
kcxsAbrkJwOTMgSu+YOjQ4Ko1CjO22Y3MG4zeiQ3fZYvFsb5DeHXvGUXeVDteI5jae3qAHYXpLE9
JcRDp90wVL4M+C5eraaH4Rzw9DmR8VYk2rRueJgYNbHsR5lTe9alZ6sRGEl5sIXHcAT+iT94MS2X
82Kj6kLXh36P0xMH7+KyD4r+xMvLnDJNfuE5shIh1z1kob2lvnzUk2RLcnnFuwInRUnUMB4fi+WZ
Wzjg/r7r/Ke5Gz/wYT7P7G3oaVHNQ/fR/GZ8qG3Si+WgwkAxvI9z56/381uQ/vpZ9zWLbHiOmr1C
4BXajcHWwRM35nQfeJVOU86wffS1Q2U/cGANO5JXB6oxdh0I4bbQeMfN/30Atqs6aL80eAtbCCqn
tPGSR4Jot2RooEMq7bcmdn5Rm9JJmv59MrLtHIOt6eByHIRyiA+t0QEO+g/iMIjuEXrfzn7Q4YFO
Q016Xz8dE6sCwx/VGXUBAEXVP4+u3Wxa8hn2zqjNoZtCaoosPAx2ZUDPNrphk3R2yaF+64u63vRS
s8LJwUlgw8XwGBPEfntM5vmaJZ126I1zIGElK798rj10TB3mRzIXH1Ua4c1xSfuMMGqWGcJe6WTn
oCZilnSNRwZrDFItGF9OoDb4Uu6jpqzDSCzUJeULrJt6fMsjJzhjJhYNQ6GpimrkTT6Lm3b0EHXJ
f5PX4YVBYRbJ7BYk/ksD92Y1KgqTiMK07Ka14WGkmEfrp47NXTEzxK47c6cq+7ErORJLmshxLlOq
YZhEM6EhQVb8uQWXseM9UGTXoXLlW8NEBDpBaMcCyXgCKa4XNdhkKMGrTgQXzdVJ6DU91k0zV6Qe
/UZ22t4KeHkgrN9dOzc2wEfx2mjQpWALgoKqPEDqWfCoJRIvu9gQDFZuzAxpbFbThhlRxmCE/eI6
sHu2JGUVRppmhKbebmRhDOcB6g1PibFJAS2hhcUo1vQPfaRRZfcA7SUB9l05EDQosreBan8dlD5m
ytghMbaZn2tl0T5FLdkfrbzFlTxZtUcSB5t92HShn7Pc4gNbJark/qvaO836MlYIPmKz2CsM9/Qy
X1Y5ZhtYnyW8OWb1SfnlW4zBye8kTBfdJzmQwBIjOKik5hYs5Djj1qKmJtZ9AMeIS/qtFjHXoe0X
AFmcHzZ4rjDnk6vmvdU0wa5wK7WubWhYVcxyDPD4e9oGcpf/pAGQesx6L72HOhAn8dkcqK5m5g+6
tQerZVA2NzhUbeczKWG/z6Sc5zNYeXAnQuHKnT3C1OP6ALI92U/WjMZOh4Wu9G4pR33OhfisaUA/
1MSCqcTZuJaodFL2FWsTetMq8zCSJWPJ201EDRx4JOLkBxOf2iNSxFeYTdRKWS5xQFZq5xXdzwhf
D/sv+Q3kBMAykM9eDihcr2M01slrb7Y/CcSLsHLTI2vfDEkjhAP2uyQZ+8UmVwrHck/iolnf6xh7
NnG+CV5LSw9FHPx1Y3wTZXJvPeFvhrm6dHXw7kYiXscMZkUj8JEpnjnDrIlxdPCJQUPNQ9kRUD0V
l4lJ6hrFPTd+wFIVAamCVLvrWhvSXaDeatl8EHnRnnJTTpsgu+apdikLcDRT1eSHdij9NboeKsia
f4vMJn8NcvFkoy9G+sPNOy7MeMxg1xRh6namLWfWNKEoKOOwG9L2wFQ8qrRtaUzR0vEwUIU9R1Bl
+8PufDk0DNp3YSwTeageaX6M/exI6ofkv1xtvqt13aUPaoBpkLMe9Jx+P8ssuSjp/cW26XNn2n/s
BcAIJRFI4mCDl4qeqtOCTUIWUAhtmaOS/qcjzNVqzfOs40Oxiu9hWnIeNsOghVBsHptl3YEi+Rm7
3NM4kk6amAfYGGsvKK922VHzol41WvNLG7Otkv5SC7yQlm4G+tbmtBOkEKWj2pPA9KgJF3p34YQ2
eOA1G9J9Nees3GiNY3lXaQLr1jnqPT8qcaCyeMFJviFId1eBgygROoAoPQqG60yryPUWe8IWDpUf
9xvokm7+Mg7pufPrlzn2r57y7sTqvEEVpK+RR+I+s6mBfsKykEwIamf76PvRQ2G2T+DpT/rUHIZR
fOc0hT3aNGrMH6iE9q7Wu2e3YC5rYjGqzsufW77DvkzOwoPkj6cm19N/Hkq4xCMhl+K9JLT9U7r8
RWJ6bxuLXGli5WIoEdKaXkZcT4I5u8wpUar5zQmMlyBL2tVUtb9ke+wrY3pGYfikB/ErqQQPw/ye
W+3ZN6pHoX10VnB23fKmF9WfZRqEL5G8OhUk2p7gWm1cdseZSq6aN53cBkecrYcZ6mp0eE/jHL2D
Wulx0qYy//9TJIv003IE4T3uqcPkrufbPIGPanYv5gizsEv3fCqXCP98hXlCq+7oIUKOlEdo1aAY
b1Dh9lWnjjYO+qjGuEQCkBkM37nXHpbvA2XTJcACMZIPgkwN0H79LnqHUVm7T4r6Z7RY5vs1wqge
rASuvYn17lxfyrImFlcD9508+jUDMBcraKX8F2CtTyNB6IORQiPHXazDulPxT5HQWdvm2rOdUxy4
ACO49h2+WZE7OZgF1Aia3tyCkhA5fkNO0D9aLiLk3Kueytk8I5dL3Oy5iLWzsl2TaL6CMXZ2LVuW
1xBZHoK0uI6mCUEJX7ox4R9Ijm3KWJtfUdLz4w3SALirngsTV2uT2S8LEkJZ40n75VQ4Ja5/VbxS
GEFyerUAHjw4ocby8T35Khwq9cBF8+mN2rFsqsvMbCudSXylHZ9L66Hxr3wupzxxH4wquApT/Qw0
S9U8nBSohR5nkb9Yu+XN7Rj0OjEj32HtIoOqbJ6SeESVFLZ0UI0uSX5rXs1hvtoeKWROuhWYPZK+
OdQvhVW8qFjsZ9t4k/bBKpu/fCkrJmufMTRl5RkErJZy55CgWRD+Y1SNl8SaQBDYD5FR6svGcU1p
zsKzgdi4zNFZiOP2pdJOJw2wQjOuW+bYK6uKKlaQPcMAVKS5CZ9aP7QZKs750MwRzoQiWbeCDUAZ
FWuz/ZgLZmdVkLuHXg2ckrxah3GYjONShFh1+tE3X1IO6MN8hM5AXqil9R+iOD6dFH0KK9A8twnD
o/ZMPH0vF29jGbU3p77BaH6os3FLt3/ttOJcOuUtRkHaZyHx7GxW4+EGbNbprF0jgQibzmWyDNbp
3j21zePgD9fRqZ7gWnxGSNBQo6yI49jRk+5hmGcrk3EpCX0r3cY0wx4soxlBXeIS+RJTnix/ne81
Hxjlq8A6dLOx86b6Omntix1Yl0XWirchODR+sAKHM/kgAXXxI23nOdbUxfI3Hj9QZ4nXrmIuaQ/r
UYrr0DWscUq0QyYppYZxL4x236MoluKJ1VmIO+jT7LmXoyr6a5b52lgCxa9nKlPay8p6YtC/Ul31
0BfGNdWqg8aLMQ39xdbSc8SLB12NHgHBRWHeSqKl0W1uoZts08645AbKa2gqFeeJVwbs/OufhAUk
o/4ImieNb3JqNOetURYo3G4PJelCz4w0a+33fByRwnRCpkbAhHb5ELLB2heAyieWLbS+a0SP3OQG
ZC+0EHwGuUJQx7fmWycVYCDt0hmjuseMyP3USPbC0t1lH4jgkTHiZ0deyJaAz5mt2TJ8fo35+fRs
3KnMe+TYfTYd4+BD6jJMNwSfhxoxdCaLsxY7Rm5dSIk7lAP4Uj29dNWt1v0/Xwo6/zFfG4lOEUXd
6hZyR07LlJlXv5vOPekrB4ZvxKom3RNhQhiou7za5elrxkpwkwSDuRZ2sbXyxeFhdvXOcYmP7llL
DUHnrSQrpPUctO9+3GDnIcUsdIz67mYsq5sMkRNTUvXWlO6tHrVHiHh5TluRgyVcddMIsvSdgcdl
CBRRRnwhIX9NE95EW/L+M7ARHtAaTd4IotXWkCy52Q1PraFyRt5hnh5z1eubRutw+Ujz3s/mo26A
nKB4abZRKduVoegWagm5XQj5nBjz19SQ2qUPmArKiPp5LB+Wf2aAuVSNPk8vt1iMuBo06SBXEf7a
ZBKt+9af8OgC+OE08Ae8p44VOJsh1d6THO6ZYycnkw1D0Z0JlEREUjxJ13F5fmcox7OuDgiW+D2Y
KXkxcsbFaxesr/Mvo8XgguwV8ELq2Vh9ouFmmuKmj5ZcE+7pQeHeWmL4ZWx9IxFLmyfrYspnxRMS
NpbGxL5H2m0xBk+mdIVxLz5ONWOq2PtWIFdXaQsf3mzhj3vCwU0OZrZOx5Os3ezOFG032P1r53Un
AN9qbVt0ICKdDRafhH3Umf+V4GVaOcRyI6WtYwBr3bUosTcTtgt8FUi+WbF1h1y/0u9e43z2nvFB
3woaNs/aoy+vBVmyK7dpr2OeNNtG1E9WsPBRfcitpRF8+Nbwb6GtPunOQSeqjTqQySrpA78mrrFL
1JcPMIdeUaPdqnam/XajvwlIfDY34OMaeskx+0eqF95BMkPR91O7qvc56gHv0LK1MKqWfm8XNUG1
A8GKdLD3zql9HfvFGymhVzWxv7UMusC2g6gKQYCABaNbj1lan8t0OEYpYgHFsmbVYaHCpdURGsav
dkNOEkvNBARDFt+9FrKu6cKuhh4F9zSMAoS5lPC1Uf45Rvrbu1G88+0KDJIcbsLJpyOpCn+Kr7TO
elKehZ1dYlLpoWExBXfJL+FeiD/LmluMwfaNfUu1Fpn4F9cF+mHN/TEzjQT1UjwQSuxsVcvN24mG
xJP8mtKn7HuajXXXx/ZGw4S0xX1d8kC5R2F4ORz2/Ibt4SxoIthuWg/s2uIjXlBoxumfo9nuyv/0
NVMcllodvyOY49bbDNStxxYP/mrMkPpVzK6vegqZv0B6xYbiJv8Xzkl9Zwh4btYxmmlPYzCLewuF
/tksjBeFq4y5DB7VvuUo8aVGAkJpb5xJ3+pDpDaJ4IMrqR+FU20QaUoiAGJ6x6E7kChB/1z/Y663
hhzzJXo3Dvu0qCki2YRhZS62ExuNpLTA6nTlJ7/4cQP64bGZg4zw1AjTORbBGCkKekGE4haEOXxu
xIhxflMKXVsR7Ty4qGDyX8lDNnZpuXYK40kZ8BT7Rm1hF8DeQXW04Rbnri9nf+VonHmpm197/TK2
ycKqNCEErh27fgncriIezhM7SGE5FJ0R/zEHMs1p5a5Ng8PGNvKtVQzVk5BfOU3LWiZdt/FanNm1
y5rIUtob4v6jZY3O3jbRxlf5D4kLyRfKuhMH0FKCxzrmb2INYslyhqkue1bkcaiJQHE7hosKmh8V
Jlb5CEgGxE7FmD5yWam5bjptMjmu0S2G6Nnac9JwABE+/ukU7qs/VGeCqZs305Fv2Mh4VpWfXfSq
JBSRbbycbDNkmFatpAdlJLXdR4u94M7uUV7Llpzx6XHKyOvOcjuGs66Y+aEdwtUfTAK2OOI9Rvtn
SwprW8VfXL1WODBGeNeL8t3Wa/IIVLm3E5KjJtMtNmVufrZtj+872GB+G87Jzkp6tgyJ+e724l7a
bIjjqbw0GmArOdQmSxxc8qmZmTvdMJJQa/JtPfE6/G/JI4BYz/6R/2iuVR4MG6+JznpFpMvUG9rb
6LGYMWTTn/NDwyp6XTbeVXb2SwnDcbolA1eW0HzWwappD9i3NlK6+X7U7F1s6GCCbDa2qJodp4C9
MTqPfL2nGEMDHe8rSJfvdsngIriekULvo7pyp2fE6LAY4ohrdwKTVfjccflLMvhPDMD7sr+1gk2O
PY/vmT6h6Ke29noiwGjXHzmkXyALPEVF0Gyqgodnmp7yBku4GMsrkKJ7WhJXBEdU4K5bxaXHtW7C
MYrQKLgD6r7ZfqQnPo92vW187SMOgmxt5gXUk36E9uPSuLrNpSkbsq7gffeLnr218w8cBb9Lt4HO
auchvEyl/1ChP1mNY0p+RncpTP/bN8a/Qn/3SsHuQ23dgBnicFFVxZU4gC+QYJOYVx2lQr044tmI
R8Q2xSL17wbUVEQwltGDA0E7tSbw/skVmQrzxU8vtV47GgXmINpztUSnp+UrCrQrE/9z4bSP3XDu
c0ZGKisOoLXsdu8rsSXh7WGZXrRsEid5M1rnUgrO7ojkMLSec11fli/YRmOYeBrhot0TY85zW7l4
fTFDyF4/zUO8QTH11gXGX+resF+9pxqHeAMRkarRfB50/47wjN1Pk8IIiGC3DegLET3B6S7mJ889
YR97MfTgW5awHS37Arzhklkz5pPPYMI5QgRh4OlfepJ9tZa5tavoNUoQwNYQdikhnzKn+SbECfVR
0/+ienrWOj8U6CWmtrs2BGG1TNDQ3bBgreWnPZeXcXIfuoWfk+vge/Alpb/Q7xc3wjKsyqrvXopb
GfhPGEHiVYii7YdpGk9iWfyC5S/DLP3x+ZZMsQTxjCjjVcAuf/yX4+jibm1v5VzsYUGszK46I1U5
oH6D9WaGMsA3HMgFV8Lz2et5FhIvBeqhag7kbNwIQyMNXtXaE0tZwBbuPQa6FWRzCGr1GQbEK36r
M+t9lm/TSzNJRhbaWmhIMV39rhuYJ/R8/tS6XzR+6ymVe9so3ibGYdGnETNkrBx6ntjMGAKCtHPd
jlvB7j66BDZZn3LuyN2w1Jmje/a64tFMGE55XGGGIAPyc9L9a5WVv37u/Mgaq2uGhL3KTkMydDsY
Sz9KMkkrEufmJDFpAM5rXDZ3L2Xt1wTs+0v7Vgvnt8zzVxQX71V78Pv8XuP8Yf2qf1Vtsy6G6AXt
nE8w5vxbN+KhaJDzT3X8B0t3PwQ2/BSgFJ0/v1q9S3rES8GNsaLdqNFgMjxl2O/zOLedwUZjeBqR
fjp9fsMdKMMpTV5V5ePRnNEKTL8CWlZZmeCUtXQfm+ajGBacDyLthG5koGpfIY3cuUXyWueU1E0Z
vSa5/WvBWjb8aOeD8pM6Wmh7wDqUp/IamEAL+LDHOpAEZRg4QbrgPYirD1BfadZsJoLBEDXdkwSl
xfK1EijFAXV07XOAZLY7rtXI6jINoosT/wtMtkzO/zA7d9xPcEY2AAzIGzIXekZgrNo7aPln6SDY
M0D8l0yle+RBuABaXjjWNREiwUan36tKTpCYtjSlQ1hUXTQe9R2k83ksaOO9FPW6xj2J5ZQ49dp6
tuPktUSlUqS8bWXvy3UXCJZr/J9x/kL7YWDeQvQgM4oi20YwarTxOy/IbZT5xXIKm0eBT6Bwg5uG
DD3V8V0lXX3y6nyrQdodbN5BEHEPadFvSrEoLR2AcUnG5071rPdMJ4C53rplmWLY3nbw8k/Ixms/
4W+0Ijgm8zxtBgeynsxYpcbdV0Ug55rswD/pBTsjMz+m3Hy36/a1zZNw4AdcWwozU5HtoFyckSgb
SJrSj4RxG9+b4jPTzIMZsxfM9OBMV3kbE4k0QqugMTmvY3x0svSj8qpfT09++mI6GqJ5jD31HLZi
UY9R0eIk47OpIvT9UiDG6ZFeAJ9aKQ9/oLCArgVRivYq2XOZ4wnTmqcS7DshUM7KaOyE5QR3JSDS
ycXA6lncAKpnXOG+ca68MXq6xjEL2SBAwZ/xsA1K7MuqfQ1GsU49kKRmuziWAuqSQIMyY1kPWbxP
au+uBeVHOpQek1F+VMWny1reaBEYSkN713Mq9h6IoV39Bt2CreCG55J7rdoJgyJaYK/bu9rGMDQQ
4NVFpdIjdyFlWABaJ9HH+1yZd29snzJGiy3pCnrmMmxpG2OlOUvetbXm1nhvcsJs3QndS4HGy7SM
P4Q2NEvw1Wx2hSs/NU8DMs4hY/Q51e8pOTAo769u7OAf6+IbrAsMDWyCAuUdpwZZSapoTVdDKq51
rH0nk86Kxbh6znwNnPykuRu7Lh+zJruMIn8clA42o9o2sKIma7r1BmiQ3v+eMwRwSRofc9U9dg49
dlfMZzuGzCBV/RzrwPHMTVy7/+ZYKlBu2CQTjx5MwLaCZoDe5AYL7DKU/zF2ZstxI1m2/ZW0fG5U
A3AHHGjrqgfGPDI4U/kCoyQK8zzj6+9CKG9VarBUm8loDE6KCACO4+fsvbb9xZXmOc7ks+l3z06v
HRFWrpBfrbSieLQYlpuyf+wkBC9avEnRXNhsIWDr27de7WSf3o16f69r/pbpNLdMztqS2xEZsq3J
ERs54UPJaOwQT8x4XRTOjEpjLaV/Nz3WUbnT8wrNU7c18z0L/b3bUfBXNcOEtjoWUXFbzhitMITi
X8OAzonjwJ+VPJmu86WJrD+qUHt0849xgORXJvd+3l2C0Nt6g7ijz79Oh2mJkmdliXYZ1DMnt6aq
I8cgeTeq8B08gg9p0vqDyetGmtOKVvdjQaC2PDhFejFxCd30kJGsDjNklY9L0gbRDnfvgebOTi37
tXDUwVPZ2kGWiAhzn1j5pmffFKDQH+riLirG2zLNIS70AbeRhcc4vdR8xh2czdMppuFvu9FrQET7
TVrrqwmHHOdPA8aSscs9V3x5Y5mgOC25T/PxTtjq0Md09RpiEOrJeZSjPCeG/RjZ+sYJ5BPRLB8j
ITERdc8MmijUJETATrO2lNUbsynvW178ULB0Skc/2+zizGa2PLunCkoKvKWUlD8tfm0BqDQCkS6X
VlqkJ9USO6EUe/CJwYx7QeWL1q0pWaG0p7GTj2UePHkRA1ZVCLARHKih29GOQh2s7nSCnJ5Q9GCa
qCSYX/SMkGNof3gNA72kfFBBswkyZF0sbcXSCtv3CaL5Vhvq5yAX5qLoEPRYJRy8NtI2dhQ+ThX0
wHZyyGayp03de7em8qsdmXLbMkvo3ntJumaieh+NmKgGJldE40TiUCGyMIve+Chzw7mRRbDz9MZb
MkKUPG2t3JTdRmgyWoZJGTzKoA1uUWmfro8c0AcP6YVu81FYk3USxZe+G/xHu1YNmCKyL64PGw+n
dQ2GiOUr8R9Vg4sjU4QsArPXQ5csY6k9INjU2UFYzT7qax6W9bipAuDCzfTB9ttyL//9wWVNW40p
ZEDNffVS5Dv/+d71R7G+ohbr5rxomBJ//qo/hnzxP4+v324D8DYDzPoIhwG94arYW5bDBwZ/RH6r
Z6/KuKtpBchnlHIFuJcZ/jz/XOM1bBQSpBulOeT76weHwLHdQLLu3DOhiRpAjNmTy1btcdj/+eHr
14AboyPpt9evX7/09Teuj6kGkiXIY96QwcGe/9dvXf+uCNHSTTlwfaqRQVLF9UxHH5IIvFJF6oth
iM800dcqz8hSGE1nqwNCgNfpMoy9bbsKqXmJZ69jW7bo3KEDnYQNxm6qIxQZpFgJA2bnU83G61CZ
UXFI0PYvYBqDKn9QI1c0c8uIO9/cDab2iCBq0V2SOzrN0bLJtLvU8celF7iI/8gPWKoWzX1U5/W6
pdt6TyzGJ60Y96LvY0QndKlcgtMOIbEqxzRwGTVr2gqlbHToySw9NFGBZI5fDsnjo99Ixstkr7m+
KxxhrKvl+EKOYbcc50bTyFhxE2JI2wRtjeVzYp30acbUkOCKiQ2RycwNDSzxRcbB7Ggu6LPTUCc6
LkE/uil65rOFssuVr2YJaCtCCFFoDpUP7Se2svVYmEjwZu4qGodxl7RDv6RFg/LCxbwxhOlDWOPO
aQpaUEatkmXJonOkopacMZVZmmfQsBiijPI1VkZxVKQwHJ2RSEKNPYVPstAFsZ5xHpizKmtUr3VJ
t8x6GcD7XqihtI2Lpo4dce6cssxmw1/DMJ0Dn8lQk/U6HhhsO8Lwz0MTfIZfyBRSDlvOS3L9QoY9
SdPoF3Bf7qrAxYyZSgcqQzNjaZtR9qi91pkRBpgeUTfB7eKIhMQk8Rasahk4C2umeVQj2ai9pQ56
09kbjXjZfSEN7+D6ylmXvZXsGYZsQXqEh0iY6dKpyPp2e8cn+YAJ1hghBEPST3mb2M5bhFhjbI4c
sGPhGsUzeUPsUII82tUES2hGyqky017slNEHSgqvsJIjzEH0SP1oYGzDGmPFU7Z1KCNebfMtZd7c
ERd2X2mV/Vh7xXKs8+C+rTXrUSk0gA0RVKmu31KVNU++p93oxUqP6ZsMIVPoXAY+phtsABVdHOrC
ukI7A5rVM+x8GxhWetGK/El8hqmvnYxcuNNNEws+DeWrza5ypKVvCYZyhOIU3Y0obPs4uAivTTdW
G71PQMjJwkFvOmiL0IwzZAlMOry8jtdpxdDZmnwKNt2J7m1xTTKJvqRKkursgD1gv06kiTFYD14+
cT8SqYFwgIcThu1NEMy5QSSTP7QyMS+T6lbXb0ZN+MK55R/h2H4Is8l6U0zmOa3tiMksLdHEIGDO
Y6R6R+f6I+0VriwimE+9H/lPpBxkC7su1O76kAG1hqFK2quRezJbj5zcNSceD6XTn50pJ5SWtesG
n9H4R0Chzpox3ndm9IJMn0PjDONrX4B9tAnGMn0Cbh0L8Qt+jiop7rwu1w+90E/0C7pDrEXd4foZ
U3BWMuTRRRiJp5pcnKfIfkmpkeLJFNRYRIxSun5OOobMIbqNc6ysnEic0iJYT6hd1bONq7xxIc0k
e7j+lQiO3vWRVhALprEdWmk9EB4N39XD9bOszpOvn2maJpdKIaIfrdxejzYKUeEwNQPvmnArzvpn
xT7dDfo7zU+jz7NocSQH4wVPNqYLoW87IzdP3TwOHvMpZTnRCGG3phzxA4IZXBmPEqYxYCnD+KAN
7P4AaFqkZJgujRz32a6M6q6VwUuV2+VBs2CyBDOYZYrir18qzMpa9pTw4BxQGy+lGo3D9YMlxuwg
u43j99QBPhp7N2vLW7Rx/VbziRPuNbNYEIklnjJz5DNfDy90oFuGS0BU6GRjAjKegkDRCk9UsjYi
RkTWEOmrPsA5FNCXXnUaKgcraSCcT0E5ew6YjWfH3m2iR8/pgkNbYVGq5qOnFJvnpmX7JpDdLIZE
wn3DRvoJ84C3YMdeHtwumW/Ad16QxCfd6rk0GhVhpqvkVtQzeri2V22KdKLXMgR3dndKVa3fJXMU
+Ww/7nT7MSfh7Ebr6FnFpJ1aWgjRlu2C7071rYlTZ5tbHIuQBlLqh3e6NO1NRVDHTnT2WUptuNjR
LgyHi6om87VNqRD9pu4WbQkgNZGuD56FhGuJpmOte8znfatLtmFh6c+6wLfFFGU6lIPUNzUZGgRB
W/qahFKdMaSuabx2zaBgwKbkAL69i8oqWVlOTEoTlSIMytY71GkLl9w1aWT5blCucR9iqHa9YhNQ
47+4fbOOlWgfDIfI0GLAznv9MtJqYosFTUJZJi9VP0abKUv9dRlNXHYRcUHMH+60Phk+ZbXz9RP/
r1/JbPOcdl531zZztIOHAwQP3ceuG2w0vQhWbtK5+JnJX6sqy4YtystpW3aDdvEb7vtVWowfEc4u
8gllDjr0L02tVWeZir0VZvI0OMwGO9KYFiX2iGWfl7DgCCXbYMMelpUOgDxkfo7DFOWyBBdTV4z7
dGELaDCJs/cSrVxJGtRvOeVD7xYfNWDHbCfnvpNNp9ahR/toN4MkxYg2cDQDtfKiot2ZvWFRWaeE
Y+2VkBPiDQhzC4bKhCh2qY7/q2m2fkug6vyoCyLCU6uclsBsdx2Sql97qkPOU5TV0QjxnFrOscVz
C5tXwA9n6j11IbmuaS+Wk0GQbqetsZOYWDacaQHtA8HPnBc3dQwB0CIunTxtP7vh+HlstfQ1d+jZ
ZJov7qnSBUtirJ3mnjMtXW+dOVJbZZ5Gh4QNlF353cfW6jfjrMLqO1xdpegPTFD0U2rofLBy43R9
OCqB88jwEVNO0bHxGHN0efVg1ThaR7r010f6hF4rjTWKYsujRYdYRGeSQLRtGu+LJogWhbAfPbtE
7ImFAL8bDOfrQzgWwYrJGHA2pkg1ST845rUCYG81Jw6yGshY7QbT8zZw65M5mKYni0x/hKY6owvi
ChymVq8LF0eFWZTByouAvA2gm454T9M1dVQhhh2wKKKoOQgLrzMcRraUENTWN67locsjuWvZd1a2
M6ciW1p26fyBWByiTW0/KrNsMNXoeIVcK9p2/FXUD9twiNp3zxQg/hxpHnFdvQx92R3MzEKgOQnt
Bc3/nO2OJIvmo/86AOU1dc4j4dvFHTL/B0AJ/qv00nJrDA416RxdV3NrBxIY6LwNwZa4yPI+YA53
nxHnsq6lFyyvX7t+wODCuEWXyT6af8RHSLCThkPPn+ZcObuX2bEHDyYiCPRBuKmpucuDXzMNYfvK
FpgpKCoUv3myIe2fIondqi/dQ+kDcveylCXRpF2QTem0TGQtLm1mjXQtsbVwlTjc7AxfsjkdXgRI
+5WiN3oxgUVcYkUrD8vojeyl85mqrHnp9Nxk8x/aJ7sdlroFRGCICvHCUkojkhdx9nqtfUbbOPrz
brT334LGYcxqUpRWYa3tLIHTa/DBZIxISlaR1iTHkZ73slfk5hQuzYueWc26Idd4DZVTXXzskDxb
xnUUF6WVpSAIHOOg+ono3LStSDAHAs0sABVuhwK6Qoe8jkw8yt446RAeeN/cTIXrBkXxx9AM/FMz
jl+MTCUnWbGbRQ20thzUO1EejQ9ejZpYG9M70RJoPaZqh4OPNbhSnc6KQ+M36FH2RYKGWQ9jxQ6F
tu78IT8zeJh2dIMeABM1F2AIAoAMs4Wpla8upeAHTxtvAy8GvdNgb6r7ttm5jYKs0I3jkv0Zwcmt
yrbGJIoN++dHQjhboMZZygzZgD4DuSg/X/8rmGgwslUg1tfC03Tbj1GLf4ISNzk0Jbuepi7DV1Om
h1Z0xZ3yaCzX+G63JXImvRzFxa25m6hUHJjV0GCxAWM2Qf9JV6O3RefwJrJ0OOEGIHE4Ndd+QsBo
IfRnren9bex5p3hgvknG6rn4nEJe8phl3wuKI3LStUtgrSD9xu8t6KM2wlRS97AwR1XVt8INdk2w
9BzCAG9CPdpojUOKHGE1fo7VSbYUSlZTOc9+S4YoY896Y02wyMfePjJSSlcaKaCb3rBW7A6flFT5
QzH0+QqPa7Ybkrkzwih+pHgwRYKrPALW0vuptXXKoYN9ockVVhL2o70nTuxsybqCc7dIXGK0wcxv
tbCAldga46mv7M1UleOlNfZAdNFZ08QxW+JEkxItV56MuHjmjQmUGDpU1fA4BD0ip0AG66pq1pPs
iH7TqZBtPZ5dzvl4nqcsmS6ezFnaWXSMCgMg+ZBCLoUMaTairMGxrtWHqkLmWieZs5zG3thSntDA
d8LbKqhYovTZyhvjc1GVG4IARgyp6NUeh4oonkyQmBbW9cpwjXAJIp1WBKiXZTnGajVkwXASeQw2
gowZ7iWWunNj95TmlMlmURCaPaEQzYZhwxA8OgqvrxE9zFJ98CcvAi6aWZjJSTV1gm6MeVSpErWv
LQeDwCT2bijvG+Acp+sHpdz4ACpcHga2pm3LBkKiZlzYLvx5HdnNUs/x0zSpw6VIeFGqimNhh9VD
xTnXzbqfvNKQOcBvWnJXjVYJdpA37mxdmq/7rGPb1mCUabKoR9ORrPEdGav+8TNh8+Lstc91TIto
lcs6+AAz8oMBwGEBailc9WWQPYoJpIoZmdNmtEm0K5zyMBrNx87D/5bX3DDT+YNk6dC6mIOjkcDh
6wGW2tiuN4xkQRS4qf4cqkadGPk6J1sl6aJJO3cJn7A6sgmpjppInVVgEzZG1lF2P7iMTnTuIta8
quYdro/r37x+kIX5BzPggtARll4g1wRhJIckmjQE62xN+yG0D+TgrCekBStfq/tl1dZcdJ0+HDCv
QiUpNlpvx6fMXBNb9FyJ9JmqJ3zUc+XcqBxDdo8yrnUF3fWpDe/cPjA3Vmj2hzHN95i5oZuXhsIH
mExo6wSVteFMuygavBMU0Q9+JwYIS029owWiXgJzPBGgMYtAJySiRnYs8UBQOU131w+FbG1618G5
6WV4l+PHZrp0Ccc2vQhrmfq22InW/6MbRXq6fkDkhCWBTDE84Kjjid0Z1lnELhqLZbq1G++ZdzE+
UiWBhKVEucmR4fZTmZ3jJB82AaSjxWQUwSWU+rSzK866zr4zOLufI2TBC0g3zNDw6azjDEtDOQBW
lmkD8t1J+e9wL23Qo8gzlkW0xWQ9+qM8hD56VDMfGC8iM74tP+Y0Ak9VTby6LQAgxZbwN4Uyml07
kGbBW0onPW5WbqM/tDjZ1sIb+o0g8XJdZNVrqtIAJ2iFRjKIzlZTUlfGN56M/bPfy2edFKKVMWi0
rwajPKMNivfBuIkNYe5kRkcW7US1ycLOXOV2/IlzLN1L+sT0kJ88jWDYdsDVq3cTq6OM93JCHV0H
wl6QA4dEQ5XRBoertTd1M1qB+EiXANxMhpfu+Cqq6AniY7cbBm3mRvTYPHEutIBfTlYyvQ4yLqhp
xnrpqZQYTAeAAdr3Ertse6BvZ9xNynL3fVXc+x0Rr+Y42BvXd064aPqjNmj1jqAeTHPC0yBms3gW
Tudv0ZPEixLPtpZr/V1al09mCKErwVq/VoJbwGgihsZbgs3SAEmRRWI/dnEB4U0fnpvOvem4XS8b
iprVwD31osmiXBSBy2BXVe84svp7zx5RMoRhMd3WQ7tuJyqmLJHsDHFVNMRrrUxHfbCRx95iKCPt
qF21ETQT+j978KLqRlVdtQ6xQvtFUO8RVkxuuOshk97o2gnC+yHtqcbMPodoKF81D9MoIq85kimC
V4yUZYEWQL8r3XTOQ/Tq27BKaO/GOaScnvCTLnfuSUchdIjZN2wNExGardwjoexM8phFIIwTwXFC
jVuN5yyLjDvByBMCQ3I0SPkRpWYcrTJ/BS4abvw23yABI0i1M06lXvMWgSO9w8t3a9W3rQ8Yv25g
2I91d+vbt6mNAHaIJC4ND+oJqshmpc1xumBptINBNylPj9dFzW3aQ19O4HznCqHM5uwF9mtbsCcP
TTqmR+V+BvMYHa4PhrYggUqXa32A6soe8BByPu9Cq1a7JBWfOg+3WOkYq9ZGDx0xflj0jhZsqFnL
E5pf9yZJUe3PUbhBZTRIuAAgGDRYdlmKJKNPo+kmHET4qknKJC3iDMefkd13mb+klNY+SX2RTZm7
T8Aqf+3VaW7m7uypO5kguhA2Q9ZFhcRxKphozdibyWzsjxXUMrMVx2GGP4lY3JVd/4dd0lnIA+mv
aAWjdhE0HaJd3pI6UMyVGxnqC4aG09LpymyZIoDGmrD0Ig2WUjAEa63nDE4JrG/7bMHwsMeG7iLa
rHcqGsNVhvM2io4pnbs79h4BgBOVr5AocGdjGkPk/ege+7wgTbGZhXpxsx/0KT3oLsq76/2ZqOxN
r4SgY1Fxcw3jYdN0BWTGse93ymEgUHuqQGVmZ6/cOY6CeTbTv+Sgzzd1wTR7YSsylUOzEwdURYyI
YlQAWmKhmqlMa0dj7mJEVXsWjYYzKyl8tmpkUGJ/rleu3ZBjmkLVDswOO5G2jGm/7fM0B3v2pCZ/
A76rvDRtE9KSTe8HtlUQ/ggvLmO66F4Wr8e0wA4bNCP6rRJGauTl/qLt4pdmiOkGVsDjQgCVSc7o
JsFNRo8Wd1ufos6jY7TzK+q7kD0oRnmmkgCDbl2tu2P+nO9CJ3j0fdTYtefR9ivlrvNCsFgj/Qot
SXNsSkEDbKo8oB42oKEbF8csnH2L0nHdJY5YllEWrRoS3PeISbBVdI0EikmWQmuhJxmC6UyTMLr0
TE8Hk73U4APbA6Zzm2dDu+vm+0czdHunqGiwewCUS0cnKWQ+hE402VvildZT4jcHI327ljC9epx6
YNLmkG7I9Nm29qjWqs/EhiE88m8v/RwVwHpH3X0A0AHJTuW7guLOUCPWhAmHPiOUmvWY/EUvm4H4
2yF0iJPCjb8GKx6sZOmixUaws7SN3L31qXyPMvTXVWcGxx5yCYbJ0WKD4AKknRveymU31BuJd9K6
na2z3W7x+C5RKoyH8TgEhXvRx3eujxEPRnFyVGAfaC/iQLMINW2ASqwY+WG6ogHtA2Bpd1HF6P/a
R/QLBjV11n4QaIVtb8hOgUkcx9cPhhqWQ4NeaLLGc1q57c52HePku/pb2uPOkIzGIVE1iiOTezuj
AhFmMpy4LdiJc7+laWtgeQdgQ8j1tdyiAmt2kY2gxfGJZA59xjgMRpqdxlTnRgsJrYO7jd5MsUGe
b9NCvbRlMR5Ne7gzNdJc0cZXC1UW8szgVZ5bARechFc6H/BZNvVEuI+d9OUlmylGU3qP7m04Xtc2
THWWUOHN77/997/+978/Df/jv+cQH5jrZPW//pfHn3JyJkI/aL57+K/HnFZWev2df//Mt7/xr1P4
iZZV/qX525/avOfnt/S9/v6H5mfz77/M//7ns1u+NW/fPFhlIFXHu/a9Gu/fa6S912fB65h/8v/6
zd/er3/lcSze//n7p7zN2K/fvxOVkf3+57d2n//5uyHk9Y36+j7Nf//Pb84v4J+/P+RtE/x2yKv3
tx9+6x3V9fwH9H+4JuecwVxFuI7k7/Xv1++Y8h+cxhIxG5eY4+r277/hAm+Cf/4unH/YBlELjqkb
Lt1hV/3+Wz3/V3xL/MPUdaG7yhLSUK7t/v7/X/03R/E/R/W3jKI3Dymd5z/8+2/F14M9vzrlCJ6a
y7OTSrg2bWKd7396uw8zn582/suKDdtn/+FfBsRmN1YVRavSUywzeQ22hzunn9cnMzN1fCgY84qB
ZqmNp5jQvhviPzHxRgDHB6s5x+wh1qZTQAhqbsd+lqq44y2vKtxXEDI29IRplQz+Fw0owymAYSOq
4T71cJzmbhivAlWgTqCpXogl0614r3cXj1bEpokZS2ouUs1AnP9ysP58O/768o2fvHxHN6XEkEiy
p26Y3778qggohJrKv+hMy3atUY2kLlEqYIdiEnPKu8rB7EdwYhCHqA3mOLNsqMFVNdUHyu69iMwD
9RRmRzUP+1D8Ih4cvl5731x63zxLToTvDpLhKpMjxD9OF/O7g9Sg+mgkUoJLPM/HFa6nNZ1yagpc
2vusDJ+sHFVS4o+kOYND0l1w9XE3fpmo+FdBP73ZLi7ooMoQqZR2tP/7N1FaPzw9Thwo1LyH8yfz
Gf7XcwgSSV36zM8vKPbHM3f0fKWG/qOh28ay1nKSVjTPJ/HFm3PWh1ub6RshYzTQpwxoN7AE1RJK
YqWMBkYzhx4Pdxl77HEqCv+xmHkhffYu67HDzjAASUiHJac0XkaCPjdu5+yryGVu5a0svfnINNw5
6fjgDlkeF/eVBcwkJB1+4Ti6WhiWGu6q1h9g4SvyNiRiKsP1Z3QT9zCGAtnKnfxi6wvny9+/S4b7
47vk6oZjKt2WLpOM70611BP12BZZcsmqzgBwHbwxYM8RvNXxtgNnuIhNFHyU7unWKiKxDHOVP7t2
3mA8I8xjcMklaxsy4FTsnXvIuIuoNYetY2v3Pqmd279/uub8dL5dGJB3KWXaknVLobD49qDWMM+E
cuvskqci33HlMA6zj4zWOnoEY7ghr4X3m6CFdKzRWMgb2oSPaex9MRIj37bOU19ozsvQJIdJsbpE
PpEWdh9uwJpmK7tzX6QwotXfP2nJsvjtkxa6krptKaVsU+jXM/UvqxkDUbdAsxhelMhgXSJXDbvI
uauFfCcB0H9MEYAkk+Yc4lVm3OuoRojurR4F+RTnDsKEBbJqdf0Vhy+tLB9WVunB94SYYi5kVj0H
dLvfejwGYiShvSjCDSLjI5zfJfTz4JDOx5aRLWAtFPMR/ENvqtWxUZxx1TROS4upD9YPhNZFlD7W
YUZfsz7qpT3elQpk5Iy/wiu8SOtJ7JyBDGXsq9Uv3qfrsvbNwRXM0IUrdNMGh2Y7312xlhaB5Gob
57Ys9HzHHN84N120qjFMrPrRV2sCPDnEGVvONDK7s1/YL7k+Wgez5H34+4P2kyfDblNwJ9SlEKb5
/YXRQZ4PIrc3bt2itw5GI5MLNgvsh9hyD60HBzWHy8B2zX0YNYHoTvfDczLLZelZ/eK5/HA/EDwX
RxoWZ5Htyu+XMrc12qTSMvNW2dq6MiiuB91KFkZs7bzURbEj/XVg1ADPZDxtY5O9UBBi9RrrCUfl
VLtb3HvGzTBl3ibK2dqnciALUk9+9UTny+/bI8jBM5HbWK5jM+P/7paQmqlWjwQ63voFHia/75d4
BaZdq2PXDgEQWx5uzvngYnM1dr3mk/6tIYbH8b1Wmvr0i/ftJ09nPpWoIkzKEoqZb1cLDI+wtTWr
v4WnycrlaidPI4aKqcEMIQzHhV2QIAmOCpWGx5WV+ZzjWsq40+WzTaO1vzqtzPkc/u4d4myS0rEM
NZdR81rxl7XAQygCR88ZmMeP90Wr52dM3XukpUkX0GMNSgT7GslgLZlsVadABDXsn+flglQAdDcl
xQkYGmO0fGZCcbas2f3N0G7ivpJCSQzRAP0abcIPEcCS/8U7+sP6KyjvbMvlbq9zfM35TP3L00+5
DAtu/DpnIqumdLSVRmazIrx7iyYuBV2E+87wGDMV8SDWuM1NvalRYnWPf/9MzB9u7zwT2xIOt3bH
MczvFwvDan0nl428jSv69pbsgPnZKJap/6JzXMRqG9b6tCww8B4IXd3IoEvXeeFpm8LG5kmIzG3c
QoOM+jNmN/o5EZZZh9ks/ENsGozRd1o073ADOMqhJbZixiEngfjVW/rj3YFTk0m+IWxbN3FJf/uW
zr2qoC+JqFGNTc5p6M7OxfjzpA0s+i7bXj/ucFUwvhbisSzt6ux7KZnSqCqnMUufMsT6N70Py9+C
urUzHZIcfvFe/1DpCbIQuKyVIXmibAy+fYq6zQQAqYq85VmQ1eDDzGncZtuV1jmLU7mvvI8KsdiO
bUS4mQIMv3mRnfwxua2K6QOy3xEgTLgC9ipWVd2n2CEyd4PwqjgGs+MnLZ3V9WKTIYwZmWQeqYRm
sGIW+ouX8pPL75tXYnz7SlqnBHPZB/I2Te1XPwj3hhv9oqQSP323HE5PKndKle/PTBazqHJ8x7w1
ATJd8gCQEfhZKuEIa3tsECTfMT+/QTT0sc/819iJ3q9fxQdBdmsWJZCLo5T5G+EbYMDqrU6SSuhB
ja/B+KyNtCBXeFj6Kd7dzvXwY/QWbRBVvM0X7rYL9XNJmOpBRlW1ptLcDr772tAkM/RcO5YKVwHh
WzbkDfGLi9L42dvLtahzH6fW0e3vlocaT5zb2ZG4laZonnCnPBghXpMOTORNN4VsAvQGlJQSxKz5
1Ue/8NS5sftolSO+vDHVPD7OKnn79+ev+MlaYbHLxeHNP8f8vgDTsAuZmdPJ20w5x7IvxBMGc5Aa
kWkdCuduLGzzIFIMnSFpDpcyrrBU6iq9mTtPUkPTXmB83Put1NFB4Ehj6RPx9DGx2+ji1VW4jAsC
Yh3SjldOZ9wU82XQh9xVdIP0tK4q8R3MlXykQANIhlRYJkaKNTonDHR89xni57Zs0ssvXvdPDgcb
fGkI17B/UlARIGb1llkbt2Yy0MsfCY3I9f7YACzdiDmpsU1xjtVTD/c3cNbKD3RQkJ27MnLrHGoA
slrbNVEAWNDIzfoWIRaQSbJ5QX/jpDUN82DICQlLCEFvDhHCn0Ea9nw/jbBsXon5RlZ8ur5jUUWc
otKys11Gd7alFWuIw84vasif3RZoGDiSnoHturz2by/wCd0eGZC85LR4jjo8Qa6rE2OhAu3sTTMh
QkPU3Hm5YF44/IEJ9tNENu+RLsANriZxCiP1KdQU2P48OPhJ/5SgMQccRgyoPlefnd4jxcuxDY3l
W4jCqC0K5xdllJjX0++KBNhukvrJgi9sGPMK85e7LHPUSWqlgddvPms4WhLKn5YeBniwK98fadHN
RbCBbWPheeRDVfo9TV7AbfcaQV2XpkocPHCesVVAB3fM9lI0nmjKDWHcdy2W9rStae3GYXRkSXxD
oEFWJtGWSWQ2aK2Zrowdm7ckgE2b0Qr5+/PyZ8uE7QjLZuzKTM615+v1L68PY9dA0GVkMIl5xcwe
rnUzLNaEw6Ngh0R5LWXnQuSgtz1+rfi5Qu5x19YmwQ9pexeUvy5sftgHU2Jf215Cmop3/ruVi0mV
MPGOUO6raeNHU3+gXdsvtdT8hBYFHK2tlmHBuOd68Vgp9I8m+WNErYDXhYzpnPY2hJAXjHQBQAYr
OBGUqO60XFi/ODuMH1czOmy4GuTcpXMN67uzQ0FbV2Iwp1uh1cQZJSLelCA0NpXeXUmh5doIsKkx
BUoZpkg2UXpqnK9dBIPJBjLbqVr4U2huTCY6678/ts6Pdz+enTTZoVPRSEkj8Jtjq3qjaFQmdaJE
vHYFPVZDjqQXH7BUIyJl2AyjHNSk5bY2PLv8U0M3bdH07EkJpFf7pPbQS5nEPbVNQQ5Y5q5SVLi9
yGC69ANgHXS368gDSerEL0Izig/DqBvnsD6GeTWcdDGAGsJCKSuGRKLuSaSzOhugAMERee0UH66f
+YPBHRZU7k6gQ135caWosz4FtF7Wc7woaW32VqWGvZaI9QwbGdbXfUtgXrSewT6TD3CHvq3doJsh
fi9uEfs7CJSs/Th5j2H96LVGt8WogAaWYt43rGF5vWpLowcBEkR3btcba4X66wMZK8Gxy8RjbvRi
0RVNgspUnxYGTv+F4RMih3s62mplDfQfirTfWRoGEOONjCCFJQcdKciR9fUQ4xRJcXGZBAh5Li5w
VSxqq/J/cZhN63qafbtIoQ+mA/P/CDuT5baVrOs+ESLQJZopSbAVKUqyLNsThGzJ6IFM9MDT/wvQ
P6i69UXVxHGv7bBIIJHIc87eazsGVanl/LP9l5dMsaJu+P+b1CzH+Kb0o+3SfBDqVyP0bNO5UpIl
6vAqaCdsdOR8bBlj//CIz3bSXD6PimlOGrm3yBKICnk/dUvNpevssjluIGyhkbezxhF1T+FaAVBF
2CZA17YKS3ownZE9xC+ebxZcNcxaif9pkmQVcJQiLqdU7pZxHtaVzqhOjQQva7cVI15Wggm3Qg33
ThOP4CJoKIRFcZrMsb9EbX6MMnVr05lJWhIF7oDn2/C9nPYmXIA87cmg0ophr/kN9UaGoJcAou6a
TUqe7BScmVpK3BwaNU7NUNsVY+VCXXZalkOWolqSQVZXZN/0cuL8oX6jwcq3QzNKHHT5R4zifHEq
WCRm5dBZkdFsUjdDaUPk5PpGMPVp+INtA0Ski8Yag9S0K/3fwkerA6AYxBajo8wPypphckk5WwvQ
U+yeRsdgqFA3y+RBikR20Bov2pddeY9E1QQV+obg68MXPQ8YPtdaTH/loM1HTFF/2rIfrqPwPjVP
209hWb7mrX5uHf7lJoV9vjbl8hyzlISw5Duu2OL0QMk1DmiFNB5VM/9AjSvutoLKo5Nwb7mucV/L
cFR98abT/f5u2pAZhlj/VvTkMeCeMNE2DcjpcTZ2n57P6YoEWTp/059iTqOTM9gfWKnBSdFMDiau
LWk1brVx7HA6RIkmSQ8gSA2577j3kMnIEVnGIlgqMtIQK45oXpYaTN3pDdAIIh++mPm9kYDLnkSg
DrvhnXjNUo3t60BSJ+JyttZ+hqCCHdMEZvLHBcDUV/1utMueO0YzcX3W9TzBn+jjdobnfWD+pm9J
BfaD3ODcu6x0DXwA/3COKQuViEMtcCM7zDyN5fjugHa5AHkdOVGxf7aoHJw8fIIRMx5IxBUbDbcZ
vkUsYhGUOTjGe+TaxAB2aJ8s0q0P+JkihvOGbJ5IstzCgaQ9YCxqaV5No+ohQuTMEHHy2UFM9HEJ
DuFiPdJf1JZsZ4R0RYhuBqCubOlFdIhs6JsU35UgZSO2w+pk4VO3fb8GwjsgGaOncnN1H2rDCMRO
4JgzQlKLqGftnYkO/9CSarJdTlTWjFZS5D1s39ZAi3sHUB/T0G1ReGTxb2sJWhrbJj5pCI4x3ot9
AcLuIqR+pYSmX6PT86ryDFlUZjc7rlAUbKAWw5xf2p++To/ShXVa8x7ZaGAkL0mun1ilBkTmdN5r
dpcFhtDfytSuLyNAxGBdhRJs/h7Ixh8z5KNkJaZM6YdInHFQPc9t+mzF482i13GYHYMspOWEFIV9
eKy9FkxlygxVDvkDEwXj1vuP/Cjsaob9MTYIZwZn/qZ8BAn+qZ/zJtB81vjyteKm1TawoMA1q5Fx
wE2EfveWUctjLaK36Scpju/2aMUy2Uej88OtU3SeS7oxj9RjGGnX9aRh8+M2zmwRDz/7lzLT9WM0
G6d1qaUGIWRVo1+ScG7JILLtXZISN2UZyj1Fxa+q++Ezso+8KD+uB3Z03/o+a+MT6u72lbxlzI9r
n9w1EMWRN/7XUypoDSd5AO1L9B+Zq/My4lg7pjgJeAhIyT0QxDzSLDW/x2xNHnppUDkQXnS6G8ye
R2FWu5x9j6q3C/epDdaeACXkrtiAluPveuAqcO1JPcFF1BQ36M+oVd1XEEsSubvDDHokijKOkp7B
xROOkjHPTdbK9HVP10dxnuWtsBLtoFzLfVJYvJ6arnxb/2wgTYb9ty9g5sT6zimST2Vm8zXtANZL
/fco5JMuq+QFsjq22iyrX4gKI9pwsOxHKyXFYf2kZbdITNGP+HNf7MK+ma/rZqo3AHuhK57XvxVi
ElplRG4o5m02deJim/JNt1LxlGX+hxpCWlNp9Ukrfk+7bd6UJclhvVknz8REBestyPXoN/4cKDZ+
IW/+iMLXXvpva1uO+rMOvCjmCQivtadPLB3E1qykfZE5n3j7yqteQecQ0M918q2/DocLbDyqsuxe
du1ivShwmXP9/XiWh7Ympq0ujO/rch2q5i4XFFzVqh9idpsr6WK0yWaTF+k0vepA3wI8kVdT8CE8
mFMvyJSdc2/RraVT/pbH+vcCWBneEdOEdLk4KZCQ7DpTEycakItU+l65jb+NNcO4eAqlyrg6vUCh
TGd8Y5t51qdj2hIjT3rRxkqLeR+T/Ukbj6d/adnbCnM7NL9wvy7FeSH6efVDGduXqW+fXTJ2zhjS
CVbNkrMbNei7Z1hPzFXLQ9NhJuJJnSDllDWZuDrjwEx7qX2wzJHdNDuzGK6zvZiJNKSoqO6PXCJe
niMjYtHDOKuM+M2pFsNwzKW8i7S6lq742xTCQGPLFhUO6PhR3o8HM6/Kx1H7bpv4jJatmYe7Qj3X
1LCHwGsOjmuiX37KcrQlU2Xb1zDkTFXASjqbRDGd+34KIlsQxkeaPB42rTo2Wa4FUmSo+hqw7cs/
jTcbpTauQFikxAsBA3oryUV7zuriZIBTzGj9QQEC1B5FFkmdLEvlbQveHjR4699hXftXuwTQJ8hz
6DFtBkXS7RFL80LUm/Rk/mVNkVEQjVjCsY/3dYaAJRwPTeZhuaNyO1ZSnKQxVzsLmtDXfXHTqkML
/2L5RMy2tI14o2EXnqJb7UuShBuUOpYGeUslwz1J6+FPO7mH2tLx6lrD01whLqUDPEF25XHqjHCn
6d7R7q6oAZNLXMDdizL8F7S87jU0BpWHaA/XzcnsnkpZo0atnMNaXKJ46FLcal3xZBfJ+/qa15W8
rcJ/r/3DXmDi46nYP5YTHtXPKcIGsVu7z+ujh0/Eu2vzLSJVryeQ0F40n/7XNsRLb/m/jt+WodKv
Al8l7VA4u4aeDI9aGZNOPoyfa6GxPnqzG+PXaiSpL02eHE0dlsWALC+m2vHWX0RqbQwZxKWBYhx4
zXHdLeOkx8dR60++osiyFIpCYOSZ3udXLwIHOeBsRjA5nUkw9nhXI42wlRFQFbvHmaj426SMj9yv
jJ02oO4vuZkJWiyWUs1ObtVh4Pit2HNk2fXyfcIjffHiCiSeTF6x5jxgVCr364tL9XZ0GMHedRJt
Nck7KdmonAqpAFFXbLDwzud18qy37TmB7rzknBqIPbAdQBA5dMkyDFkeZ+CcSDZmiOl8rhOOVQSb
tHM8aR/Xa2XYA6+QRYSb+9DDWrt4bRn8b3S20IMTYd3BdEigUNPDrytm8Pu1sRDF0yAyhvGaRD8F
WB2QL/6wY3sC7SO6n5wn/9gjbzuwPTyx4EUmAjqOrfYYNvG3zMMciVZlvGcyJ+GGLNFQSu0a5WdZ
1ETBZdHnLEZ5auyiCEZAbrvM4aGQXtxus6KJ4FBihQHDVJ7XBTXH7EL5DCgzSlWLnuPYDoNxi1p5
YUJLRopDKyuP++ch0rlTw8BTUbXPvndsQ4jtknDR1OiJLJIheIuB2bAtn4veKa6lHSb7Mqw5q8zZ
b6W9zQY4m5BZ9G3QeCgSzaMA9Y5xh/A48yNUv4P9pFuETUm47CS3cIBeD0i0stGsOe5+XuaznEWQ
ZSekYqx/qEddy5ZNMW95xgeJ7RbWQmVvJNkQZOycHd2CfNy+qF7XELMOnyFr6BArQq8rwdvdL/yP
islgjALgpA+QidbSjYGXkzHMaZl6BzaKkl0vzBdOVGRPVT5seDV2QFxoOZOMDJjSmP19A2ekZxYQ
yLILDxw59KPUC6SPFSlTQytwJKC6z1u8NGlKfzPJ9PZ5drtqO9sz8KlOjouUIz5kNRxmaZn+Y+r5
r+uIw7DydudheTyvvQdnToKmqe07RN1tapH6ismo3zQKKBM7xsucz7+KNuEALshIrRrnYbiuFcec
PJN4NxyyOIJ+qZuHKMIACsXzU5tIyp4K/5SNBccovKF65DHD1MLq0JNUMrm6+TVu8VK/RpiagmXL
arUj3/i8UOMbuoFc5Z9Rar6kkf2m+ES3zh4/Xdv9ljAGO4PbqxEf+jfbB5mSWrp+CQvnTY2Fd2Di
jCjHQmbfi8oKlDXdpbdiKOPkht6U6OfwU7dlt7d08nRLUX03xI/a38+ZcI7ITzH6W+azG0b9Pgtn
+aolr3F/KDEdvMVWU+6GsMxfWiZFsw+Laz01NkyBNoPtPxjLcSDKinI7Q/hFh0u9J5g/geT2dkpV
2VfFHlvpXbTkyujxU+L36UVjWh9IOxOgx4ncw2WH0D2Pf/uelx7KDEUPSGkGk5Fhbhm+yL0CfxHg
xR5O69pxwxzgZ0XcpKhNmxBNJPl9qFDx6tafUMv7fYRzaVNF2dOcV5hfK56EtjR/cG7tOEYwox09
90NMMTDncSZ6vL65tlHdE9ZHDX6NmnxRmYjsnZgDtNAawW5r8wEXXbuTIMxo6rASisJNtpNdlg9W
7OU3LtoWSvRNw/D8xDQl9jREyTKLkKoRDDFNFgVdYwcoUDg1xFm+MzybPlfcklahuGZtIvuzWcjf
pqgJwBXhR2YLeoNL5TsU+kuVJrjOlB3dKM2tTep19FiBvoyju89LozkWpGAcwjR5kVr0LgR61I66
akPkOxleJQ3P9QZ2g/iF+L96ip6HicB2TWvbU0LP4LbewgjIcTuV04Pb3xlcE29ku2JvdNnP3hNN
QEcMLTzq5kvUJWZguksjTrrcH6B2lJnVsZ2rB7srGWypsX5MMmhK3keeetmL2ZU/BYFK0DTb5sCc
7aqmBLxp4r+j5sNJaVS/YpEfZyd6p32effMGv4fCFAiSxKgFiF/hAt60lizbZTYS42lNO1CkMQjv
F6gJTN5z/9yWjUmjxPiOw+o3sL3oyaSVgXAsvPVFMQW2GNiLckJxosxI3rGZnOE2TFuk3PKpASni
YNL/PdgQOSOgoCJs+1dEJtyvfpifvDGCC6LXO9TtyZVwa/eExws5R6SmE1/7JTJBLmlD2L74BY3/
PfjE8JHY3Y3IeiLb5uYj8QK3MZ0P4ebvBITtbDvLf+n6j2buD7KynI92dt7rEGokBsjAwyZ51FMt
2Rc8VMEs457GV/6D1qcPAAHl2vJ/KC6zI3s9FpKeRZbgFbPHjHUDYqlN225XaAX58wYocp/o5os1
QcZZtuKm0fr92EQAcE1/DwIbS56LdyeD8o5/8ElmIv6oDGhUcbhvjJiQQ3QTj+RqMhDWyQPRYT5t
bOqbb7pefsypOM7siA8tuQxlwRWFz0QaJfkAm9lLajod7edESGHgoQ+nO9W+q0Uj1nrNiaGkeggT
5FBqaBEpxL57zgj+G/oxv0HT+BtOI8GSLYNtL4dtFefRo0ueVZB0Xf7gJhijQGDCIesAaOqSYPLR
JbCvr/3jMJiHkIN8zuCeSQDRcG1J2pS8T6l4TYjytEFbbcOiDbczEi0FUktzkiJQpvabC8NbgpbG
RpaclqffbmHxp+ZOiyrYcPgSnSQ8axBJqZvLlNwHCxut/dwyqiduoMMRNvzoqtw6MPcEaaRaEHFp
ucGrpF95Pc1bDC+iShBlw57dNllLpzKdA17CIFHDBqJlSvGMx+s6GfUzpLcx6BXB7qrKz7Uwv6eF
v03sEKh9MTzOkYkLtE5elVm81oVN/6HLpp0V3lVLM6qzqFZymn16cut1SK5IBjAx19gJrdo7NwQ7
BghCEQAMhEhhz0pLBk54f7cd4R74gqCjWq79Nokc8q+RQxNjRCtQE+FWwLY95dRNthZvU0C1UJp/
NTOP9tDKngubXGF5/PUrxl7ObiGtb+zQ3/e4bTaSh49whflbOfp3t9I+60aRVmSAx1RRAYDGIA6d
F9hOm1F31UiiT4XOAJuV5vfiZaRbTACQaSxJS6xdgqMKuq1JNBnn3vTfcmglJIZaG0b4EDGX0nXC
auylukGVASTTmPSbP1G+Ws6nTQJLAMh6N1pxuAlJEtp5YKvJiRQckQxkJxzKUs84L4PhnKKLkXhN
YZNZmLviBal01GvmJhpbj9/VEmRsVe50d2HYCx+D0fhXxQSXSlAWO611t3Ka3Mus7JdMDjTx3LIk
LZ5Jlq4VgHPpSCHqKw69IEAaNlTkneo4RqUIe7EFNt1WHpLOaA7KAaYpzEpAUh78huFb4QFrp/vQ
Rs0Px8NFkxOzCRUPk9VoMkscQL/l8LQqBZndB7mJATp84/ZUe9zf38iXegci4m/gmUSbTsOSxcGe
anVfsnS2xNcRNOCTjqDrWA5F9tI09t/Mrd8JD32JepKuW/iisZ78SAk23KT+3eRvbiovMoPEMr71
KFo3jUNcalHH8DLED6cVuKR1kzRYWXtHLyY+MNbwboLOL3fPEV5BXjnlXYXEf6QQvIeMFLjWJEhv
+sFJoifB180PzQgXKMxeohk28BRPP6AO8eYmi+1ggfAKzBaA5C3hYArZJBx2ibBfq1En0HYhswx1
85mnzQlTDAEMTfvX6fvyOLr9lehWC816dR6d6lUvcC/PBV/KbbvtYGL9bCfjySuyR9dKJF5Fkt9K
uJkZ5/nRRBzu2dkpTLSENaymgLfXIbT5gAYN4nMFi94AKX5mKbzbHRHq9SaXRnpwGRQdMGYdhN/j
y+uhMLbmPqMLDpYLOIjgcUc23h22qLpJBvLHk0kBG0Sm0+5aBxvf7Ih66+MluQClPEl5azPTPhG9
2RyZlG7ose0djahsqUvaLCOstkLEP0cerV1oOxet1ArA1l15TP0XAECUPg3J96p2d0h/OSs0J81M
Hnudgp2LuW0JInnoY/HoRMgo8pLUIixnk3+a3fS3ikEw5wQ5E/12aBpiko34k9iU3NHoyheR/03l
lbcxBTHYPpDOTZom+VOuvPNk9D8zy8xuAzmVaKhS41xVAyJJvMGG3fmXTlTnlA6F35n1IcGTezeT
drgT8FBWdPaaKjGPbdONt1kLrym5dgeIV2xYklXMtRj2fQGhOFRLeDwxsVsSfg1e3tZHPPbhiYg0
TggyfaDOas6NCQ5waPVvlcnuWWWmeYVffXZAax41O0ESNeXeQ1gOv0etKm6G/lOFzp9WU9m1mfYG
k5+za/TA1wupdj79rGPOVb5IKn8cVi9zpeenCajSoREiPg52jcuhWhirDBeAolRoQEh7SRcQRezF
SFlgfM9O/dOwZnImeJzzxTGhIzr2vKf1FzlW0Q60oL733dL/+j2jtD+dWRfn9bfqsCRFqp+BPphS
PKy/uNTsD60kFIBkLXc/+EqdIQz9ApuHDcsjD1XSFNk5I5M9orXIPRCtRhUH1yFxB6Z905TS8o7o
C9Umg7mRiCQAgMHa+UuImDik1MlMNvrfsd3135i2ES3/HOWVdlmlnpkxDcGo+c9ROxH2CqEuMom+
ihwPtGyFNLX4G8HrusQRe5o/3cXcmq9eNb7XNfIqSfSrNVKQTVD9rpr5Are+PGCWgHi8dP5XwXWj
t/7RomTRaMxmHdHrykreag7VVrk1leUdy0TIrcpQ2HhN+9tIVGDUlTx4NTyXNnXHq83bnB4zflTQ
NcROBIVfwmqdkHXb+NOGCUIWpt31J9BqfPElakVPaAjoHNDeomEZN9m0r1Iwf5WH7LvlZGsO4KDq
BpZO3Z97MLx5a6IDF9YNqtepkLRWbFF9W2VMMvSPTm4yZV6+xThon66n1YHek+xHMm95iEPv26r4
QepkXXUdooNJj+KCu5CusfNeaACBUns6h7p5t2EIXtqBlIh1RlZ2cXX1kC9+SaoYpbSxkC8TKvQN
/1Ly1e+LEqbBUzb+wgzu7/A3Rucyb2OGenDYIp9UsBCK9oPj889mtHW3DRXqLpvm8Sg0k3RArXlJ
s7k68R/5QRkATCi4GMszIOtm9yIIoaEO7cjlrlt8jmgQ0c3bljoP/sAkv5pPOjM7a2naOpK80LJ+
81VBP8DI7p3bzVtnwYw4Xsu6WUd/rZBkjhsOUev+bfARvyUliRHSrjinO4BfEIkAh+51sVWsCYSm
ugWS237iVJ3v12mN9LIfDUq2jSUs8YJPnHd4c7G9kHNna+tnWIgaDRlPHLqJOfkQ47kppv0QOtUj
TaOz00beZck1m5PlJFPih156ntHogbHKwXxGhZfdatVNGzNxQhAgcmsZXX/CN8E8xhleCq/nxNX0
GpKwpVG5OJ8jSnizuYQQCi7w3mDf7S3DVWdIb8OOMjjeo+SorrGrvhE7ROMWko8xlhiBXfvBtaZH
riicNxIBt0Y8m6TjZJ+4X2tYL9WS70B5HLlQZmYilw4jxuOnr6sXZ94jbPC7PlOKrSg7AfyLbKyS
pqV9w2nM7IEXjVAPSenKn8ze44uG5XUQnbyMGd2M1h6GQ2E39jFsEQDY1rx3cXQHSehQP+dfHV0J
KJTk7VdFNBJkH59ZHvXwsnbKunq05Pg59dC5TIXEOoX9vzQm57n0LsmkENqHoDfDtKKx4GLO6wwM
JwRgeOCH93CvH5jNF1e9lpyuovZJyAhlZxs/AngK/FTR3yDlkhRHPy7mX141vaYZtw021niWEw6D
tVUAKCB8ao0w4Oy7bHjRnJv0zvzsNtkUtDx6NMGTaki3XW6PARocBIe6C1cOzxXQU3LatV2uP5Dm
Oe3XUdjkVtbFSPO3cXE5sQ2IS8MlAmdIkLanQ9pf9aWJSBACAh5dn1UjVXxzUe/jELGKasz94CXe
KaYGD11UdyOSs5e4RWhdDtkVYWe0JY+KGyscFATgFslywZDVtK7Hwzxbh3V10koojnS8NutQSin9
jZFFs19laANng81clQRiLcuEZo+3C2m8kLvUmszfxvSQ6OMfUne+O4X1w8HmHUDton5ygf7S5h0N
b/yahLpVxfAhVGDEu8QIopwvT5G9YbUGnCHmdyuHiJAhu/Ed5RxMd6oP67dOiwZh5/Lj87IkQjkK
f2kaloplgXQGISbZ7MsHCscC4PUof7o56o9o9g8dR5aXSSAyBPtvUW0esxRL/BjXboBt6Td83fwi
zZnbNuqNQ4O6778Z1GariMxNjHoHpwpfdRgH6wyEdeog7rKo/1NmNDZ2MiCdy1HXubt9/bFW4ORI
kCseVuMmsiGhmlIHFYgFeysWLYZCx3/SrcKi2rq79LHApxPXC7ubucDyHafUWtqo3wCCip0JeYcA
eoX0dVb13l30q2T5FXtRLKC9tmKozfJYbGtkDffjeAHWkQJdB7QY0liDn8mw16AXTbdwrI5aPzBJ
DeOLaIwjQ2NSDWVBt4gURrZUYPSh4dPIBWt2Dz30WH40mN80Uk1C0Z/Wjx4lC7i+BxWCC6oK+iJB
J1BjdDIFvmZXvfL+Ml5ExMSc6KMTyC6fI9RUAm4cArnMb6IZ/19vEtJm+gsh90ukixzhj1OTvtjS
WF2HOolh/tJoL5BBCxeDxy4/JQYcfTWVHPMS7+t173vp26xMDsi0jdFplf0Zs9mDiVJhQU32G2wG
4Z6m9kTMQR2eShqNGE42XSlfssjLmdRaBv0O1b6GAOCbBQDgN156dLXq3sX6eM9t++4R45riaO/k
/NfAln9qC4d4x3L803Yie2BEtFkfYTKI0exk6s/oZISXMYa4p2hOH4RkRGvkVKrhno0rO/lO8h4r
dB+aXHAJcGsOYA7N7deES6bsX5BYewXXtXbQCQMPVG43ndXgOY9Jk3DwWhZLb9r6U8PjgadTfau7
O8o745aX0N+j5hE1W7Kvg5D6yKQ9UZH5wmsTsKPazKqAPCs6Z99lZA1hHPCOjtY0287suf28FbGf
pcMf7hGVmTeHR6KUblqmfjlZQ6hG0xxwMB4roBgXr6kZLc7uzQzddlvFXX9IJnvvhk5+qPKBKDGt
mfcophvAKkw+lWn8gevS7Ph3o1PO3G+bZI17LGLacd70N4WVdddr+q8CVOZYJNN9kObvwcuTB7NB
WFKqUH9wso6TxiplqYr8GaFahSwnFYhMBms+zv6g34zlFwu45CZ+jnRa8V4WX4aUF0YUEWrULWLx
MVTy5zQzPjBr8O4zla3hdekbQwwr6EbEIQaPLFk2tXqJa3hknk/Z1/D0pvEPkxjlXeMU1MurnxG4
JvGHSb5zNS5QSyJuOarpgANaHqEDHSzZOXhzneaEXj5AEVudkI0cx5afBVj0S2BMqEwxdNVRdUxJ
ckYWJzc/KzRjRxGlhAp6jRG4FjqZqGoJ0qhkQXCUR1pkSFiyF9viYBILpwlQlaN0fSJbOIuiBLx4
Zv9ixDj3LDO1trr0aH3OAPk1u75pffN9fRVB289hF+XOyUgn8n9H75rJwPVH5iX698QmGg0k0WmQ
LTP55UxrtOJapQZ0sr5Pt3HVk2dTme+lw/HWgtp07gDJjHMP8CK3v/Y4hGEMOa3kQ0vIb3LKDmB0
rBHaFnrvYigf+4hAUmZnb1NsjXdUqJfJsi8EWtz5ohmKKPCtXWPcaC7aG5cjH5N2ep8Uu0FKGS5d
ZsUt3387ZwZHJeGcSg2dQ1ZA5l9PzQ1r8OYrKS61akgNiWiIRPhbu8qg2SoqPGpldmLch2xKc19Z
rNmBgWQEPgdySJhzhMRyxZS4aCAUxirjMGq9tJamw26DyOekt6LUtIPT0iDpSZo7ILj5M6sQ5Tog
dwhkzDHU93UGG1vkekjXTiGUYxZNSwCGIyD5rUK0eXY47kIC76grV3kFKICLQrCgxvjFjoWPufQA
Ptinhp3PnuG/WXqvX9YXWF/qnK2rGoSm9/Wj1sO0X6Xk2VvqIIs42tSLSnm5s8zsUdZoLWTAjiGJ
eSpDx77kOmIQJEI399dawFVA5fPCPjC2S5fihQ2s1NLl2L+NtDk8905N2bxM6Xvzew9wdYvhgWIs
hCwXg3o85gtAndyDpTh5UlUfXpxI+2X4UJMso+xfhUlAiurs8KgGg2pD6s62K3hYEuGQSLtUAwU5
sA8UQF/a4NAjiGGEvLnNUW8dtcq1DoOwXexc1VZVWr53irze4axueSKpSHPRdFtnwZBw93YTdrfL
OjRPPS05OYjQF5WUto/0/q1Zqq/1kKzcGVAS+QN4LhBrtSZCDgA5nW+DlySQOuLQ5btuAjsOdm4a
kdRrKYvjSf9cK7M8weJBz9IvaXt0zIbvrRE5x8aLp8Bl+xuqtn0YOiq5XBEkK+OwILswj64sIRv6
PKox8QCa9cSEbHiYR6RKvcfmxAZNDCbhta0gVd2Nt6QWp2fpm1gvOVXaBjBCCSJqM+ik5syJnT4l
urVlA2wP3N4DyIOzSFR0idP0I0ubcUN4xfiIRCXKluAhJ/4TSS/fVZTNZ9BCKFIs/ZyqhiavrK/R
aD5oPRAd7N4/Q8OgMzJOOHX68t2Jx4/Z7KH4+8M5n1wesZAevWhuoavXm0ZXzWFS0U/HJWC8cbJd
5LvFsVhQ4x38c1Dwmy/7dITMmvqMfrVCOqhgGwXMZFF6ICTV5aHAJ3SjsYkqwr6XBXCrtY7zG4wy
DjNcWywSm1h+j/LYvYxkxpwcD97YaDwDyhy2Vj8IlG+xwSkDWyUYpvKYmMxXUKc8rAqIcNSKYH3Z
GojJjv4Q1ju4VhOfKnU4FaPwtCqDgZxFLydLfHAR3QvvHCTKGOVpTOT2MU9PKVk41hj+Ki2AUqTu
YfaXUYVUft7OdTBEFc/NvEQtm3m6r035SO3q0+0gBLGu4sOIXg0/769QxeHuv3sH/g/zDs4L1/OE
Z1gC8Mc/fIYEDVH2VK3xuCoOszQKSY1NcQSe+xyxadtTuHk6DQllUAGDUj+uqgOCcd2Dl9N4HsIC
IioTMZLiL9zQje1G8s2ZzLeuj7XnVk8MbFAljRgmZimH9Mz6H+6M/+s74O7VXUvYjmG5//S2dGNN
p0dm86Nuzi7idhJinKSS14hwrRnEJ/1mCE8xatlQ9tW1SdMu6Ou4olgZ7aMVRuZ+aq3xZ2MNm9PR
mxg9uVpIVFT6GMLheNc0wnxI2IvfJsjxW4Jq/oe031gsUv8u7Ie9AhHGBG1kYJpeXNX/4s5Jan+A
xa3BhVt21dIKq10IG29XwvvipeD7VMioPPEszGgEQDCENcHQmS3/p1n6P/3bLkgjx/R1C5sWETP/
/kn6pulTWUTa41odaqVdfy8ZDE1WSRBJWSokHEBJ9bEl8iXjFFCQC7DFX4EcyR2ZWowITo3lFRoh
1a7rXzn5Ml7mjIsyqN32i58I5gBhjq59FLpoXv77erb+z88vbH3xcBmmZS7+vH+5ktTq9HnaWXuU
Fqlq7J+PoVQQnU1yQtcDB72dXYx8mC4Em6cfa1qwVvkGXsYNjfCzJsRHJKH8lY39ptccYcxd7Jfy
rYSjvi/dN7+G0jcN4bRx4zAJ/GbOdqFklyrTqkRNaJTBgHL3FFVphIbU7Xd1CvF/ImHuv3/Z/0Rz
WJ5OswUjBN4uT1iLdfxfvmyYi9IZXGU/MgGi5kNlfBvS+TwvhfB61ltvYghVh8aBccqU1wR+Isc9
aqFVaVcyPw66YT5ZVZxeSh/TRYZydCjjT0d8rPWI3nrV6b9/7vVz/fty9/jUumtYHg1a3/7HpkMn
08xbz7QeawzvgUqSnQvBLUBn+mIxu9mELWpqYfmHyFTdPi1SmKIaE7McPms0Od9X4cfEXz2VJnNK
YYM4tTFanaLDWszVAoVPs2hLRKhvvzwja1nZEPVBpJ3J9McIHzjw8LAt9atway2g5vyfNu7/NO/z
TSEPwMcD9Ov/E4dQ2Yze44IBSsMmvxUJYipSBj/MVIFg6GeLygiHI6TgwPPrs67Zwz4yxnzXiAoM
rqPigz4OtFnY9NDFumq7HoJWMStdXnvnLwT1nDllxwzkf9yl/9yU+OwCpz+GFodv8I/VZZmGdEoQ
4Y/Yjx/0KqHJCMcPZCYYlC5fWjXdUDxkFqVom7RVEKXu1rcbCvX/x96ZLMetZFv2i5CGxtENC4ie
EQwGe3ICI0UKfefo8fW1EHpl9q6UlrKc10RmecVUBNG4Hz9n77U5WYVh2a0SVcYbpDPmMWky38mp
awPmbigTlxDAzLifc/FWVfVPpFUmszo4GQV24g1+dYInl35BLfCLlThvmsE9XIvQ//xL/gnj4RUy
dRgfpmqYJpb5f75CC6xiCJVYR/7d0m2Z6+5Ny9JwjYMKrvyCpxT9Sg8PUaM7d+HiHScbpWR8ty1n
IhTzLpUH2ZqkYqjxU5hM6arIUTgXnTP+Zav+N5uEw31YFjVeHsNWf3trFLXXmITg/oozXuG045Jh
huvRVpCSy6pNepRgt9PrqWO9YxjumkVGCKla+n+5aH/aIfkmjmm6mO1BUTm/OX4HvdZnMi/woWmI
56Ix/tm6jXEyNlVjkC1D0As+tLnZGzFNbEZLNykbcp3vr8u/1TiKx2Ur/2Jx1f9c+h0VcyZPq666
rrB+uz44snB4FKwqvU3DN19kxgiVSdyZd0jvLe/6qgFlX6HZF1SeQw2dQvB2mcx8p0h+lR0WR/x9
6apUOigCNVE6jjGeyMaIt6Xq/MR9jV2EOuQvFcy/8Zc6pCWY3NWFsGGpv+1aFHmlqQ6NdV70/sh2
D72K/N6t8Lld3yan52RQYx5m7ux+l0yDtSoWv1qrWdM9XJMjslL97+sSvpdt48BaChPj9w0GWzLQ
0zE1z9eXUbcr7Cy29nOchesbLb4NsRA6oPMyGl/kutcen1Zw+P/PT9y/2+nYz02VQlV1Dd7Zf76m
itRUdxm9nLM5mbaGwo6bGPuEooyRO2QHTmhEmDK+HueUKn9hzJRUcy6Tcx+lnL12cj1gv64AzoVK
v00CU8dPXp2unQqzHthESvskGjv821f/Ny8L35yjuaXh3Nes3+6tAQ6QWsSyziSl6Dd2PbxkQGfh
2asSExA1BoAmRlFR/qMY1egmcDDnNINODwG/uYKm4VIMkeb/ctRMQkDAywZY0Z3Ypd1rrpcCUxYh
8U2tPRQuh1cl6dTD4m377+/BslgKnk+dtfL30grGZU5oiO2cIxWquTsp/WPXWPfX6qmI8pfBic7R
AFVFTPqW8YO9SVWmReWpHDCUXE/Sv5A/Zb8jI0Z02EwtsgoGkl+bu2FMg/v//I2vi/dvdQanYxvw
D+ifRfP2z6emJdGMFnpnnq9iyd5EGylS+kXNFG/QlDDYni0wlvQhzCo/Xx9eNRSEmtAXc4zO8F2V
hAYRp3tmnOn6P387408KDVg1jVVU6MJ1UPr/89t1XVWS5CHiu6tWswwYSKIeMNZKxse7E+et0Uaa
Y9klEaLx8FAX0e66GgT29MwEcTh1EAQeKkt70dH6HKR1QV5KqJrolGNTmaOv0gFXAyruFtoeH/Vr
3Ece57pJzemi2ArufnN7NcCkbvuDUrbw5pQELa7OeojtLRE5zt5eRHX/+Zf/N6yvhXS52Jkdjjt/
8LUycxDKWLUJTWv2B9UJHwuclnQMdAEZHs1DpHZPjgyjG2fWA8DCDD+yVLh3YfIXVAkLLRf6t8fE
cS0LqJHN96HA+OeNQAU7iLnRo7trXRXSHd8TwRknZekDegapRLNZAniN0tk+/wqvy6uISi4+jZWD
MQkrTG9p8PnUxReZ4Kdp3wLeRbSzl6qrY6Qf46qr1eessoa1hbBwc/1jJjljq7V5tKa8YFzWxveF
oJlr9/181BRCp6fYTv1rFV9OTkdvFdlwWhmPxiLOhhDs1bM1wffCstPFPb35YCRx125x1dFxUBnK
jCx5SgqcEsucbs7PeWS8X9cSktI+srigISGJ8GkIBIzCfGXUnUJ0V2PgVskaP+1ubK386HpOcx0T
AO/aRSFKxouS+tW1Jjy4MSraGUQanOXcuoyD/Uw7Bflkcg7bMf8qRHZWUOJyWGrosZJ8DufqEhbO
5qrkT1qctomoVyamz5uZES4tsjk85rYD4L2nhOfOMcZAkpxjUt5X+EkxCVfxAZHdT1OVMBoDDqJu
9BUXg3n8759TEJKLbxq6mip+35lxcqT48HhOrx1YLXdvc2EtCdb6l6OOqJvSiSaNNk376zz5uoY4
XSP3PWKBv3yXf7NguNSoOkhD3WIF/q1WDV2mtozU47sRpL6nFRPxZIujuRrUAz6ifnf9ClcqybeO
P3HLgbX2Zart3Xx+HGnnrmTTbsiHoTWspfNfDgx/MlQNdIc6SndrYWr90cXozcYoBmmC86H7SgfI
D/NGf5M5tsWOLKtnbQ7W0YicPocIuTNm1OER+20lYhA3jCn9yjE+oxYLR1RWGrEu0d7uk78WNVcg
zT/fd3dB1eiAtQAnGc5vC+/UB25fDmF2F1nKEVlJeVSWP2xtumtUC70bu1ZtlnxZIZWbCPkGVo7a
1wWpdtKd7BNGP/yv2rRWibr03Q5447VAuj7Q14MmIVilR1Sb6akoOs2pATuRdfqLPQ/iZGDRu5jA
FFNXXZU6eO3QmgzPWqIO3SJ+zt3cubEb+eUWxrfGvr5VDZmuqzurfzCQoqyrYA5PmaU/jgbH36Hi
rCGUBtF2n1IKNTwcE83MjDwkBVunFM4eDrTra8it97zwWdxVe6trn6/K+0rgWCUPHHFOj3igTp60
kmFkisMa+bOsTtIst7bhDntKPM0vk6ynB9hiyaqq4IYG/DfUh4hUu7HcMPNmqhJZ8hTVwy1Oey7C
2Jb3JeELgGMTiJcV/uMaK4TpjMZpaOhvKYBa7zqmPkQSTdVmZoleLWbGMWt3RXUnVWs8OOjcV0lN
1l+JHDhLMCzObk2Q+jDNZL6lN7Jtu10f9clG8BFeMtray7WJXPWpOFXmXR8X8Lftptlr5vSeNags
x4X6kFdN68k8pZ0cY7LUxsg4ONIlabs4TAlt5ymrL9dhxzgYb6reMQglZXiaX2Y1gE2Zujdt0GM+
pSQemb3v6Wptr2bjEnHOqmbUOOjlsA7NecJmTla0hU6HqUtwcOLQ+tJj9HDz30jB+p+HdxqKGpBZ
BwLf0hb9554WDqVgdp2Vd2Gk0Ak3UnGj6hPnRHEcmXMc2qg2PYfkEYYR+rkMaxW1motxQ1jhJi4t
xsIy1bfF6FHaKQ/uHPhMxOZtzOR5BXWLUHKmi39Z4P4slaFmqRwsdUBm8BN+6zhYbVbPmZLUd3R0
Wxrt1bEGzklkzoSaUYO5bCK982uCSfYAdUiTVnGusEuhSQXKJp90szWepjh6+s/fy/iDVMSIBViR
Qw3p6lQKvy0YEZrQLGcufIHYh0zNaYgld+XGapQDs2w0XW53p6Sld32fCPJh4qljlFz6IFewkp1V
O4KuXjLWkY26kFY4pmqM38Lm5vpTaLnyHUCwCIHAghAK7GDdpYyfsxwzYCg2CCti5rU6AI1Y3ltE
bviVhQwpyOpNC60HUcp0la5rt9ZsUi8GtCc1kKV/OQRo9rLJ/O/FUzA+s2FP04mgXPqjWLKZ81fE
fHXna+PsWvxXk7njPE+m39CvnXpyN0pbvnYtmhGftpdzDCvmXFezfJGjvGjs+NJJr9YuLauuG1vP
UZT9asTNtFAPkRuer6WYKl5LQVbidXEl1yzEQMQ6ECSNWA3FEmZsm+OhpQpe4cHJT+XHECg313K2
NyOGc7ZEa+0olC1LKJUTIgI3EV8Rrp2foOFtO0ZmD5RyeCETYIpTS0o39in7nHEIE0W7Q81q3faD
Fa6KOfwxEDbzMOn285W6MqnvQ98e0QK6fm52zLiz8k03xA/DxOsHha9cqem81suw21yNX4nd0ggx
RgwbPbVa3pkFjc9yRehYuY8M51GGSBYN5IP+5BC3mDjGtikG360OmqL7nAfVp+vzkbt1seHo/ZQw
5k97VyNCVNTo33hIroMCSyh7AsDM07XSm0aJAqeTR5suXVqRhDxE9oUhYbbjF4g3dRczrKlPqo1y
vJETidZZ/K3Yj6FhHBqEJHCWDCzyy7S4bHJmi2JNkGDMnNxOV2adRhsbRxwz/wZApYus3xgHT48q
YtEG49w0IXgvC5EcuUobZ+G7XP+VWq9axsiyPl9/qSmgagyLQcGRUMJy4envW71+iOHvLkc0DV0a
9ehcYXoYP/A2VeuwRU2jy9z1gEH7yO7j/VVWIRzCzPAVOSrft2avoXhDo4uYZZyImgZnvVPj6GG0
I20P3RrQjX6na53Y2rK97zq5hDcW68i0HnXI4o99/I1iQ904uSX2WERx0xS8z2F3VEQJ/m0szgWY
ZwAn2bHA63ZT6H9rEP1+RKEPK2wNWrhhwSH7o2NOJlkxJZpUz0E3EPdoQ/CcU9SMjRmlvHd4iskw
upUauD22qGHnZI34Vd79/+CHvwQ/sACSj/GL0f9H7MP/yT4/ivjjf0c+8PO/Ah907V90SblzS19Z
/xXr8D+BD+6/KODZSribtHQFm/P/5D0I/V+0oiFmciBlkTVstsj/l/fg/ov/ZJiUWoxqF97bf5P3
8PvQlDLd4iRscajRNdvQfp9MTBkBJJaJGspAOa6L+Fst2mM2OSccf9jobYJ7SCEnP8g0cy9tA7ju
afwd1M2xj63PVhD3JKdjYoUXgfXMh4fi+DZzczd+HgzrtQAH43OIqf12nN//1yW++7XZ/CMGgcyD
f+5COmEYYPopbJYdCFz4b0ehOR1HVwYZgVdR/iZC4wi/MfRQuwp0SzBET+EAlmII+84rlgVHxpwa
lSzEq4LRO0sP6GsiBPvFamRWWHfhxSZ4p1Cxx1fuLkCzgMKUhIuQqOe2NNEPg8f30yZ9dupAHFo7
8Ew7ZPlqoSuoDraU4slNgAHaDg1mZOY/IsWqt83CxJo0+3ZSrRPzoU+h2aVvCJKbqxTx6rC4K9qs
fY8A4DComiqPiDPe7QfJEQProrYCUs8RI0vvrbEp127K7LQKim0Z0h1oa2v0o+muc8j4rKPRWTHb
/qo1nTpuGPHh48CayUfy8yBJgGmW+0QtcctVuHost3pXy2M+Yddqw8JCAwqurwJ44gn2vCnk2tSp
O7Pblqd+pkfBetOuUfmha/gkJEP6fVc0XFQymHp+zagnpEoJgwe2wVuqkeq+LEqALfJ+BERXqSSX
a70O2GRK0I6lKm6fXKxI7mW3M+EYpZl8QApJPqapHcPciDH74X1KncWZ0GlblLi0KbTGiwrHAzy4
TRqyoFyLHEOZdvyxL8KCzFKLyN5kBMyiv1UB3gJlSAq/URAIzpRIoFhcc75v69Bl2FMgwsCuF9Qj
INpU0sXm7ypd7mCBbqXVFB7Of2ob9PehQdStSupQc0lwufNw4kBqPtU0t/j9xWKA2rSxThlNtDYK
U+dZFd1XizmPLjRS8lDDYN/VJJoqj06JwqIfXoIMggg7dcBTVAaZsdPdPPDjTsc2sjhhLNpxrf1Z
GC2ixd5MPbMEPW45+atC7NZo6JeqJtZtwepYgqPf8KGo9pcmMbbFwQ/SBT7gPUGuiL3Cdl9ykjWW
Z0sqnyJ0z1nTvIQdkvceLgGABm1GcmekmzGInm2lxxgy4hVSWvWmFMmB5BEwfBSVZonvo+FgZw/Y
eWugxyWAbyfUznqu3S+aFW5OyalOu+tGFB9D/UzE1cjHGp2nzKgB2/6IPf6dGIweNJv4WU014XYT
/ntpPEbzi4UvxGto5nvo1zNPLW5Q4XyYMjpOovcU07rpNeyrAmigXg3HwHKPqZat3Om5b4Kf0YCo
eEkZvf4zhbxMmJfwF65RBr+jqnxXKqi5RFOnCIZJ6wOG7ccW+kcnvyHH7FJptwXBY/h41QcziyR+
zbshPCsDxgCZm8dclj/wBzTryTYnj6rJIZGNVht8NIsh/Ki13ToDltQbg8rFWlrL6Q3b930ZhC9Z
GaAmzS0/0vuLkQOHM+L2dSo5gjIh6PEFk36KiYVKDCGNG2boqUySKYfGt3X6ePPw5KQ8BxayOlqA
P62oib3OcPeRo3+0soJOkvKEDBURj9C+C6iyBc1Fc1w7k0amXnNhfsgjsLgY8niT9MXJ0TNYxCiW
iMFyEd/xZOop7b8Kr6goA/BD+qGf8gCJpEGKr5tOXjcxYgtelKm9YSS9zUwK86ydyRPtxM8CR0wZ
Pk2IbvxkSC5RXgOHYlUhEvlOdvLQg4xqlPwQ9NGjmdUkwQWSFzo+FVJ5qQv9bU4Nvp6oOFsn8yqx
YbxUkTiA88jJsHEkq5l9E1nYURnacdWh5ppa/1JBodxPyr6ZnUX4LUAN4Icq8EM5KWNbERteHOlP
dYVQlhTHVaRzY5W88zsLIQguZL+bp4/KUG/hzeDhrnYDfkArDTdW6/7g6vDEE1bX4zuqm7z1jBxj
F8e7bRBFh1lXs506ivRGsQMocwbqE9BbX7jkCROT5jZzR6Q7cFQOEcaZVZak+6ypq/tYuU+MROwV
o/N1NW79UWHPgif4jpr9EaeYsR5N7WKgN5za4r5NNJoe9Wh5VriobpXDKAVmxLvABF2fYw7H3pbG
2aEX5aWkrQCJpVtFUwgbkJbWSoXDDMWV470ezByidM6jOsZDS/5Eaf8BCZ3gv8Iy8H4jPJrBhmHj
dLteHoA5oYRT5hsYX1/24FA4QPRnyxRHJclMZDPWB9Jbsa8wantFY/kyglzgEALgF03GalsmWNtB
UXlQ0FfArntgZ86XMbCc0ORTAvsJ/Fq9o2HUwO8khU2HDOXUM49OAsmgcewb2UEcAlPMVlLrD8Ls
HxKr2UyQkLyiDehqSJbHKLJ3aYpXGWnP7OFBJBO1DKlGiv497M+J2NCAoHtgVPTcUOJ6GHGheAhY
2jaRqKXufLphMa+HBDem7jarCOJikmRvggxZL6oJmqtS7Exz8YV8/JjX9SOyb+FxXvaqXr+kRXw2
dMwvWbNrp+Fbca1iX8OSNwb+b4UKjrEwbRCN7ra1wl1tfCQGFq0mgNkSkHnZ/WSinmFbad+q0v7R
6cOtqZbvdhN+EWWK105DYJt80guWm1Dy5s6lfBt4JP3B3NSleUB/6fWqfRbqdBpsSWZcT0snLdYy
BOzIZ8P6t9etsDmIaWaCiqBsCFIyfhrTmPslac2DcRjm5CMyatzrJd9VG/VXkXDqIC0mZikwTylA
b1+T2abpJG1DB+lTmlkg1YFalnUs8S3Y95Jib438tAHH77xprbwTMJx9abi0M2cN03Furkn0LCAy
qRfGWeuyVci1ZmRCDrOyLSdM0w4sJMcqwT4pu6rG4BzqT5EGvsyAkFEIeGj0cy9T0lw6RLrdTJ5p
a97TLvjqDfk11OEFATLrIHxaKfJ7ZTJeY2E/aR3tyHa4x4IQ+okaq8AJXnq9gICbh/j4l583OVyp
ar0OOxvqqI46V/TDqiQxx+9nkEXW0D3aIv6JuHJTGxjKyTAckJpnj/IVfCzvUhSRU4PVgh3IXNSx
6akd1NOkNr6aLG78smpXso/wDS62NwsLMbiQju0YUOWTpWg/ybps/amSq8pUNvqAnUHvyi/wB7XX
mjHGorraYt/B3tpMX1VdcwjE915MDzUeeX+ykcBOMsBfHNNIGOQCfo6fmjrAqjpMPiiLhjIY25n+
ZDfklJIkQyCqM2zDaHzKSvlBgbNOYS2v1QgSfTEQK+/q1WokpL2wxp+yaxQP0P9+gHrpFwqCYCGH
mLT22h8TidlklPkmCZuQObwUnlGnW3QMOXrRCjdSg4XcgBNbdrg53Zm0ckGDSMtfR8ohX44W9hzS
GVIzWXVMUOmWwUSgueasIgVyLFZOH8P/jcT17JsjiFyzXketYa5RYgeYucGVjC73sXDbsyqnlRIj
OMNIvYlsJd012F9rLVfIqVQgWLbmw+gGJxxoOc2MtwR54pr28Qur8KuSqy/mhNygxRDhzKnlxYkC
meDORAl1w8XaR9lr3iQ/Y2F8jR08mjJIV9k8KyzSzg7lR4chA/d92pm30plv00IXPtNDn0HtPozd
U6UxBUx2Mc58o4zfCaDxVFX/LPROJZe9/kJXi9drKhHUC3WXLZQ9REaJL9Z9HJCHEAw/g2o6T4H9
yAwm9FOVYFjK3pVF3bnG37NVGhOhgZs2fguhsQr5HOXBqpJ6NzjuRYVxIKhiYUpG9doK3O9U4Ejm
160LDh20rpHgp+jdA6dRubQ35L6zR5BA7fV6dUrGcd1FxgsIiJbW1qJO7W6MhONGn9efGfrlX6fI
NO0Psc14zxpPVR6/h8OoHbWmfwkJOPIzLacPn47rqMy+laK+m0zl5zDaxImerawkxivXDhmoDJZ3
2MUuaIGuMh/DuaakqsF9hXSkpDl/6MM8A5BIP0YVnporPoXe7kUK1XNqyYB7w+OTBSlOkvYA0Qqd
cNs/6L32A+rOhyoGblP7wHHiNmmbh5ZMbGRvP9rU+uoritPRids1c4o7S19i7h3AcQPDNUYw+yTt
nlwz2dYG4DeLtRK8wM8seBMp9KYp11/oUyPRijZQZy8IxfCI3DBMucmNTGNNsY6F9ugEYETBLqdF
xfhm+UeYwm9C2/6qgjX0lZtlGpS2jmda4iUwjHbdVc5nIioDBiWWag1i+my9l4U9+nNVRzz+DqVd
lByGbH5oGmKEldmLyHHkBRSsP+TaMmY9FWX+4RK84wGHe1WQzA8JVKRh2AyF0uEStmvOssXbwGhL
H8QPkkcmX+/js5YjrIiZ4kcE3hYKlhVufcpDKpISP2Ki1QdbVKe5np9EZtxGAMIw5qEmrHbLl8nG
+sWxMP7ClovHR7WhQpVG8ToQ/YvXr6TyUXKvceqnInUobi0AxnaHSBeDjtlxOnQN7ewkjMuiUPpS
s59JbuFNz05daX8MeIs27YJaBI2tjmGxA4LlQHj5WYaOspMNANWuH7xaPIsJgaJjFQfDmF+hI61l
ztUkVnkzNO2JGvhFyUjSGcvvIlDBcwS3CavlPqgDBMbwDTc99hO1Afti2w4D9+6rD1hZkxSTVlTf
ta4DXx7Tb5X8GOkrrxKO2CbPwUa6JtKHOVl86JEHE/tEQMvKDc2PrnPuI81Q/CXUMMsmbzLgZOhG
2jHqn/jFTGpnu36OjAt9DmdV5ShGBjYVjzffL+rQWBnAbVe2/Oz5KbMfYRFYYJ7dagPA5q3T5tlr
HdJXwhxL/gQ7ek1OD67ETqeS61cMJRJcXoQsWk6mecyJntJ4vpiQi7weQ4GnQ5Wm3H6YQP7xHxFA
Gz0VpxtaPgjGNwunfO3ET6jq3l3loW6SYE1m6INZqcxEiqQ5mUVNllaXjGfVhgmsNEXwzAbxIjl9
3cTWcpSs+viIlW4Vhrw8dp5ADwFhvxpon9xAeen80qJWnpM3x91OMntwoorBAdnwTfMhU+dNiTnp
2eRD6mrOFpQNCaad+F4Gr3Wbv7lkoHLEAlHUNNkhYhIL1hhWjVWijyi3yVwyNlPdY8g8109GZ/Zm
Nfm28v7CkfwuHIFszRwYwzx5LSKb0CEuX5UZ+zLIn8A93NCKwSzmDp3fanDllVJ96LNiMXZmt/0C
5Gs6+k1KkTxxEEL1F/XrSA1fYsnFbAJhrpvoKXQXu2xc8uaSJcxLvU3U4qkmZTqu0XcWQwxCT1dR
vceN11nVKaYp7M0hgyPhN1FxQTuxmyr3WVXIeI7NU+IIz81fnKpbtUF8I4382NfJF4jf0Juz8duJ
5LDH2b3rBuvdwL8DpVIe9MFNNlN0Jhy7OOaa2MVOnRzjoYjvUk4x3mja00bowzZxIhOpRtPy1ZT+
FNHr0gSS5jGfKibB2jtsgOcoCCET5Pq3wSpIJ2ifSYmk2a4Dz5VfMn3hp5/jdHqt4Eo45vxus8Z7
s55ucDPtZjIt2FLVBF6W2Muu32V6PW+aniNMGYxkNAFyXxMKv89CUfs2ElV/7lvopDfC7OS6KCmd
ZSRutUD5Fpkzbw1V7nGbwbZWJIz0EUNeZVZsrQo2wVF5qk1g7Bi8Vc8pzRfNrQW9P1izZf4aWV6R
MFofo9xeM05CHfHDaTFfdRpJ18rcAHypDOqY8AG/Z71cglsYmBecK4CUF7BP0gJwpPwLwkqspLRP
KF09Qw7cALwWo8kvKzO+WxcM4GQmHKOYWuwyBk2lcvwJ58TyoW7h2PKl2p4DzJlYoy4NpnuwaYAE
MuOTaHKfhlO4V60LgSWMU5B1r2RVkuStRi8t/Th34Dm1tGTwZ04r/mxb9yhcCr8WTPCHoLxp0Fv6
aoAtKApf88mh4tZ0hFKZss/bAvmB2b/OJfeJYkSuAn6FpPTEovGvq/hSWPEF/JpXc1VEr5xl2t4l
CCMwl7Gg2LnBQzsaz7hkmWH2lDh46Y+dbWIc79apNTz3wAk0zHV90hImN8LZCz9anaUkcx8tjD+G
PjzX8fiaMgSJ+cQVTKxvFbZkJfSnQcft5sTfbg+cpTSY6U2SSjEEiDWmD2MtTwZHmK4ZdmPDNY1n
fa8M7XkszXvpYtiCldYlZ8Qc0UpXu3XrILLW1OGH1bRbl6Gma6xUPaH7R49r7WKQcwG+l8LZVQ2O
6ziWdDK0blWjn9lfP1ux8RQHtcz9zKbxYuRs7KV2R/RIvlYsA1GUC6ehhLsupvdu3pjRAGdZfaQV
C0vNBRwbdsWtXbAnMfSteoOBq5SHSN21RiIR6PPcpcJe+n/zQ2rkq0ouKDDwaNn4LDQo3nPVPibD
mypfJmVG1RB9u4kGqgnEkB8z9XTG+IjoepO6jAUKQ+Expr+RWgXpAjRmiHO5qbSRNvz8SOyQ401m
q+FYQm5dBGS/KxVdSZsogsyGG8XkwB/jsF4ljEPAcY2vGcZMZgv1Kh25VubPpDAPIqjR5roKDV3l
rlZMXhupPlGjFFsYJftIzePVhFzIa7JsFQte5Qjr9apKux+S2HvSMgPfMpPHuABnZgX8fQIMq3Hp
sA/W8jaOJu08cGUlI1Gl+8RV/0DyKE+p0BLO0BL3G/i3KesZmxoDPeY2VPEoBjroQxrMzZBtEPqd
zXIY1u5MQz+NxxdUKulqGGm1TXpym8ErOjr2vJGdwEwQOHdSgXOkJ9YtKCdVPyyvma4+64HYN0Ie
ZzjNLBqYgSOF85cSnmpaJqpot05sn3q3OZIn9upYsXEMzzFH38a6WIng/rs4XRCcrXQR6Rss9blI
1FuM4E9dGGHq7cpvGuKQgLh7S8cl2PbatFpWiLzs7phpEN1b+LIx9suKoWKLxrKsbJOEj7aj/qQb
wH60OLnkEnN8XQFpz2b7QW9vA4u3ywldApd4YOw0jHwoQ/eNNu3ZnLHVQpMdxbKYFcUqN0KQDBpj
4YVbnFCTKtnnWBR0kgD1aQNLsZ1UN5Xbn4LsqUfbDAKL3u/UnAc8b3XunGQXXRjdeJ1kcFHzTKcN
XA3BxyXm7VxEF2s2sKDPVKm6wd1pp3NFd1RfbDKBOb72bgwjwFZOZVZuer1/nWxI3UN5bulvDFEz
0zZ26w1csrvZiUEc5lD7lhl3/N2J5hipzQbSOFnmHWgxOfCojGN0M/PWlK6x1/TpVRbhTVzZtJLC
mwykKp3crYv9ElNutovm+S2TQbtOh5Qef2G+A5pa/uEu5tHzLLV7VYuRFvawqxV+AuFxkQ7AY5Y4
ykh5TLToghpro2nxDUifZ6vCkVfi92aL4YgX44pHpWAseZaFdarwC6Bq3wk+MCzqh7x/LGbxOYzD
zsiKVUWENpabT0yFn1qmvvdx5ZCxdg6LM4j7V7t/sxTzbuybnVDtd2ZaqPQStip3aQFZdnSJspUU
hNYlqec6VEBB12xsiw9dnqSQ5W1os+9AsoAXHOELp3jueCPYU1iQcKZxyzNi1VJ3M+jDa2CH37jt
dw0Fv1+k0aWpmq02hhe8Oc+E4B0ZouyR/wB38EibposIrZNzxfzeNur/fDu8vWoUrUcHPI9Cw89u
Jl9ZAqjcCL5uuulTU8CB5q+UIn6ji/pTsSzUaSrPrpU71rp3Rs7eZuyZ4Q5/drRFx4sYpLAOpcmI
pWDrTZaVlFMmAkbNeMIaJOmWb6NKfbcGzvmjmf+YUt7WghtqU66MKeOy7AkhodTry+Qse21CFWBN
Ged3M9qWifojcGOIsPzrGqos0s4Vz87mVwvnzNAZGbE+Q84iV7TMYe8KjXnESPPTjb5zAuL9yNQ3
itXj2V8eyt5G74MJ+8HR9VPm8j/61IBQ2J7cEod6M327AVjsjovXz4IWsjYdithgj+NzavN+BoLY
tiND1EaxgFd9w6XZaJbBIMfYG0H93C4sI3/BmbNvnQxyUZc70w/4vpr6XCTjPdujabzZvwRaRw2y
XI7vLXW7NcyGY6QMO2ay657nFxOL1xfTD+gBq0qLv7VqfkR3/Fw6wQlQxmcQ8KiF+AtaMIVr1D6f
shWvPQ0PHtqHJI5OTSDPyvzWImpBdXOPyfLFkuFuYLEkgHhnB9wthO+7rpueB40opV6czI5+vm2F
p9gyUiBgtDs4KN0tVBwVacWxSMnnVvVi06n1AZUjldyYUe+wvfo9+Gpij70UpU5mZEeSc7jmIGm9
sgDdw0Ig9KTd0XG7RGbzueS30l+NvhNtfJaqeR+Kdp3zRItAJbhKoxc/7GlT9Pvl0lgh+QI1D049
988q9wh1W36X9OE9ZHxYGsDhZI89U1EfizhY2hHqo10SNVFo7xbA117Rt13YrUs0TFiUuHbLKpSk
8Rtd+B5aNE4oyNZeNFmnzORFjeGzjv+XvTPZbt3Ytuyv5Mg+PFAXXZJgJUoiVR0ddjCkIwlloArU
X58zZN98tvO+65H9554tiwKBQBR7rzWX4d9ydPhMe+sQtM4DzcR1IoiKZK6kv82lBhYdmPYZ4S+g
doMGSlGhqxlfArpcMUfEwSTLSqMeoNNSUJPAXJiHwHmqcMQFEWxvBJEyq+d1p4sGLIm58UUHm2Z8
VRNF5rDpy6wZ7X/8BBkZEOalYSGsu/4r5ZNltGBPzewH9c2KRb8uk/MuCehqlZBKyHu+CccV3rnA
GfaTxQylPh5YBDuEeLkC1DxNDi12sWCWK0nrILth0fZsDB4cGgeJo+LJVs6UXoD9XTgMP3mOdpx9
6j/x+EKxazM377ID9VQNNkGkznvXCng3wOETfbmNhuHFnCkfY5AINiOOR7U1bRoGbd3tKL9frWl6
UXe4l9xR2gssVOucA3g+8caz36Yrn8Q3UQSaIodVQFY8VERxO8T+sgFd323b1AnCzN7IlE3nIILX
pImbu2I6jh1QuzL1442e9btuNvutpF+/WqQrbw1kS1sn/s5TldqWHdW9V/4uBfwfPdA/6IFIg/mT
XOX/UQRd3rq39s96oO///3dFkGP8hsvENvAToCX93//rdzWQo//mIaZkqTHx2lq+Svj+Qw5kur8Z
WK4wWjo+geoIwP6vHMi0f7N9FESEzLo2Hmrsuf9SKf0hoZF/+/e/Smr+KqgB8xzwV/iH4pey/SrB
zZ+s5GbdZL0bRJKV3EQLUYLECJDNBG+5jpxg6uKjMWiv9tlE5Ef1bUHQkPPqjLMeciCEf0yDLaqG
sJhKJjiLBJGyP//pPv472c/fRD8U6HTH9V2cnRAYPTywf73GfGF/ruc2sb+z9qSSOqzkK0uIYnJo
QEX+IVvsu5RsX5bnGF7plMFU+gffklL6/kn9+n0JEBosHqISV3+rqv50m6jiDlNaQoxvDDo4msu2
zH+SQ18gd4ye2hHzejVRPPrP3/zbWvfXP8uoUCZM03aRbH3Lof70Z+uM3tuCmoW2bLvBX7wNCKrq
Ee20E1IUJJO5pmxTNqnvxIQxUeOApPzygjlwbQMIXyotnCgREYXyY44bOiDpfrK1qx9kt6knuk3m
Jv/0tGxdPY+/XbWDaVS3UV/i5v+7wW0pp6mzu4gip9+0T37dnYD1xdfOQmy+6LZ7JmeAzVaAPmcu
KbHgVoHoG8EgmwGZ/+CF+DmYmfM5OAhS90npGMQO0TkZmOVi85iK4rAUQ7gUIPAl6l8fn3k63qFL
2GVzCUFgeRBpBTW42tVOeucib6e6faXyeKjcYGtL+AEg9X2CmokM0AWba1KYosA8uO5zN8xb+Fdr
JeZZqjDxsm0N0bO3t7Rx9h2plL7sD6ZT0QiYQhspGlLek4FSw4VL6zbZPtKWWzlZJ9vuD0sbHbNc
3wPg2sxfMl22LHn3tTlDzTlWmbdbZh1jF24DAjWiMtkZfbNtBqRWj7FMHqagPEWRfUMhbutixitS
0P/FeAG7u3L8e0wGxMiQCOmPJQ1qd2001dNiLIcAjoW1JBtPL5+WSNvW9AqytiWwCsb4yqD/s5KP
ZDQ+pp1AOeAevC669oY8SA6FvZ1utb4LcaPDW/c3njndCN079KPBeTlfd2Zy9IqG5CL/LhYOFff6
qfaXfdPM7xDs95UpWN1VOXwmAGrD6rTS4qNWkYSk3Kn10K47Yhei0ebQW4SZtqw7cniWbDqwEdmm
RgAaudiWzs+CVLKhje5kWWzHtA/pQO5cz3pwCGwNFIxT78Iumvfp6LBGJusAMdLELgEQdLBTm9Fs
Btifzs/CIDsRtTN9Q1inwzORJPRjU9IqvTPQlW5DUITA6CDgvaRA9Sf5XNAVoF3e/YrNDExwe02q
Pt/OABA3EyEEwbiAkLWw/aUUN7oqBeWj+eWqiOgf4S7B1SJr7c4nXlcazhbrCAAssW35gm7RImZz
jWe9C+6Ken6WfFbSFr/olYV0+/HRslEopkvr0wdSd3nUBQ4iynYlZf2UUvbipLeey72y3VvNueop
b4oOgG6yb8uZD85/jpC/rXg5F5zJYVctwaZb+g7QyWchgRZU5VbKFz+bbxx63W437t3uS9PzXUKW
pdOKG3XOFV4fWilVLJAcIbrnlNdAw+Lv2HRwkfBHrvc0BN5b7FD20xaSxyy9DksOPNsKoL7fLzgA
rB2CrGMvo61vTIfeGS+aDEIalbsYFxRdes6xJ0dFbrnJIbUUSj0/S+eJwufWzwErSn/byYJAounY
6N7enedVYiZhb+EMdWZETVawrsR0cKH7OBlORoOtKlPjMk4HOfPqFf0lnpyHfgKM3BVnPRnRstg7
Yiv3XMLap0Hua+fCO8nurq3ADdKRrzVzbwdsXx0iKjqbiQkblBxuliTYNsRWiMUlS7S/9MV80Irp
htraXj1fETeQJivaYj8gwa8ZZ0dS19Y1oER2w7iVBhR7yC3n6kdc6EQVuN591JWonehJui+d/2FX
Lps+Ll0IpOt92Cbs6HhGtGi2eWqswGpTC+/alVWLO7kbqA52oLT8bLpE03RQWnTw3bNHORqLrz1y
AvOIAqZEWaRnAKWbLKcoymvbcToCRFx1B5OyyxhED0y6DwRzfxUpj7K37I/Rry5GR1Zang2bGJHM
1hKMvtjxf0R2C/DKuuj0NtZGJX1Et/nnQgC86QaMuBhrvVx6bV0aDtlbKVT6vO45UPGnSv20+NMx
KSFkiXTv1c4rrBQ2wkSK9gg7aY1rbwOK0qiUZxwwA0jycSBFl27LzELgTOWXZwD+J3XkVqvvfaRQ
LvkbcBv3Rprcz4sFmpPwXbqs5SPB0tUEvC4uHg2N0gWN5AzSbmpJRCTxBU/TzvOyo01oKQolcr10
87nuzIPuyXCg0hRn5YtE7YpfrbirRU/0abUaDXmx8ukmH5UYEjlsafWviZ4z8cd7PxuvDTWknvmg
MaMdLR72LnWeHuZAIrDxu9DEd7wiMZqaIJqUtYc5l8BDlChPGSRBaHm+8aoLcdQHug7Et0erkbvX
FRKBYtPtczfBBUHfXCZE/Xy/epql06ZseYjYlKRmkuCblKfCPtH2fhq89CsSxbVCaLrOqsOEQ6dp
qxdP1leLBC86OY+lyF+hMynloVw1eqYWvUysI+Bk7Pmo58aJ+RO8S7OqKO0EM3XKWTHc1WfA3SFQ
XqtIaRdXfyiubf42k2xWCGSqpuqcZAOhLsT0EJfrpPegeRBeM+UmBXgmXZxJv1bq2K+oyTjKUs2d
0/KWqhnFimE8z2iCm+TLa5pP2RWHIvfAKGjpV292dFrqmbnNAd7h4gwCLNOiUUhRim7MMQ1WPBgl
OS6vJUnuHL2oKVY4qMHQVF9Io0ZCd2DFlSfEtryvyGNiGFc0vRnWhTCwjqA6zgI73win+LIy16G2
ym0ZWr7/ZEXQWKedVhHYV+EKHEh6rz0vJnKbMtdCqp/h8C2pSD+zxUB6Sxw8OXsvNKyGdUZjmbfn
vZnIY4k61ckDC5uyVTM06lF0Bx/cIfvldfaCejhbZw42GhMIMOvAr3JAWjnNKVJQPqrTeOighhXG
FBfRgGh21TIqo2ohncakQI28hLrPRGmFSuMKkP/CmRhVMq/Aqo+3iURC3Y3l2Sv5zougFcRePiZq
iJSc6ooJBTZ50KxT0/8wUu0U5/y4b/lQsgK/1P2rag4ISHmeKfr9RJQG18ew1iUsgcib9tD+HkDb
fwQp/SQRiWuJE6v1A8jGnjgn3vTaJwlNcXNvBdNrGUdwpm33w66Hc03eZdmorLjkicI4xGobU60L
HXkKgCVGX81kUTFuxFWI4DHl3YktHfGVEFdYFeCNkce3k3ZpleS4p0eXeQ1PoXm2zGjPi0cbEZCX
3hanKsvZBAXoXMu7dqChhgbrZA+w/5CoU/XC3F14Oxtv1cZjeM19AiSQbfWmIPU+mwgW0lzV1mOt
T4RNj2Ue3x0UKlkNslVMBDkDyWQw5mYIcfauiAf6tNZAl9lJFf79xrHSt7F2SS+O2m1jcwW1SdXR
rh+8cXwz7GdEvl/f72c2RE8LilR9rFBcMAK0CWtg7Fp7MfBvpToIfd+GtOdefI/mYUzWyCAekqU8
JQk3xoy4b41hEdLdPep2dR6N/Ktqq7M90DWvxpvJUWV3GtAMJTTZcCUF6Z87dfTpxg+PFIBN05Jb
qrXO4+BdkH0lGwNg+tH0ToOucGjZDfE1jGvP2PNWMqMYqbupA4odaSV3bt/QLohDXRvIRdTY3rvl
9GQ4Vztj+XILqrhmi5Md7qS/IS43hGuK9w8i49rwrYdA2vQ/E50vb8ZfHXk5I3A8f7ARbFfiHJkR
G5Ka9iiHgiMitarqzdDUW3/nDvOGqDp1Liq+pO+/E5fDDM7YoAPAlCepnI31W2AAanTZoDcBdfPv
F80aK1IypB/aVXwm/eOZ6BFnvbQ4DAIvIH5uIliHF3HVF8YNd+jRoPlFalWpQEKgDBZuc6AmYkV9
ldTzrNJ/8uAXoXWtCOBL9dBVr/HoWKTItO/NiHoFmO3AMKYCaowstqP/FNlEfQuZX/UyImQ0c9Gv
6CX4bqI0OKESNsU5pQuHplibrlOwWcYVYs9q8KdANTr9rvAGauSDR5D7QOibZD0x6+xcpUp5jwBT
986axtBpWXizRPtFEtntgJJi1I6Yc/aGCiWs06/KT75ig5Q1lwPQVFpsREheW3mwzNi5XsgBVaHj
89OC9wQHrcm+IrjvC/4rFANcdu55YpeVu7CfDZaQPOaXUfHQ45zhvaengre4m7ynahKQPpGcqdOD
bk5vA2GkYC3pyLQsVziGnmXbEwBxT3iVXJGJ57MeFWdNsK5Y9VnP3k2LSgGvDcD5swavjEyNBoba
GBLT9KQnLFQQy6+2Sy/byA9jS1MzZ24TAQ/H9YaPtkQoB0L7mhm8FmJGylURV4kn0wxFkX7JNnjC
SLDSO+SVSXxrVs5eZ7niLNCcNAC0aCwdxlZ25cXXV0XB3TUL50nQqpFN+vI9PgrJZ4Op/6KOtK/N
5Dpp1DUMN/tSLyfbt2vTQOpkFEUWC6rXPtexvKsz/8lMi1PtUIdQv20F6SMSJulmV/WUuqAgCrC4
YvBZdy0qvta4TYP3kkxhI/n9Bscd1yV9fBiAOmbriSi875k/zgZSRxFMNXotV9M7fE3yDipm/7zm
7lcEqWTkyaG2yhRf/Crp3BEvf/m+w/i9WZEGcUD8vBczcUcif4N7kNNGT68pYORmXPYw65+/p9vv
3/Hq4N5BMf491iOvPJG6fs65v1bJrVHvj80z9Jkb2l576iMWZGOozoVenSmAyBXpEWdbMp7y6tpO
XKd6LlqGE0XTKAs0d27iviPX4QdFiTGkvGoZ/1fZXEvqBFaG4sWiR9z19T1fjEpXWbxEpXZTUmlI
y/rWjPo3AhfYPZkrCnXLKmqzEzeVY3WDwMEf3gIrdjdFRynejgiBC36AKP2RmDpZNHyD769SBLtl
bPalkx29nCqaGnm1y2XAN/sAI90wLAaGcLO8OrTrUiXoUdPH90yhxeW1BwItLPu4ZLDdjQ+9mK8N
+0vb6F6rxTq3MVwSJJjoKq5lyvbr+4UYHeYa9WZWJVaMJGSSGSig5Sen4xrg/u39cjjRXJclnWlt
3reLFWZsDsimk7jRmG/5XjZQYIH0aqCHXJHwp+uHQrPBv7rr0etuFsjeK01o6NmW+nZMrS+824+0
KUIcWp8qHc5K3LDr3csSGKFB0aKTpyXlbSOP5+rUzTkL4i/Wh7PBtsiYzZD6QujT8FJLdBzl19gp
TmqvaMLuBfWLmB+sBCWC7x3ukM5fizEcHXGj3v/vjREa+C83Tbi+5qUa4iehd1tk5j/mDlMCw/oy
TWywVSRf7cI7TgL0mWO7IHsYmAPY2yTMlaJl9lFL31hlV6FlX44L2DFvLh3DyBHxF2UUdAa0h7L8
C9TYfXpQgzWDa0QsBU+uuMpCTcCtehwe78BMXXhV3PV9f6xM8y1ia7eJB44mrfwV5Uuz8QxxSBDQ
5AgmhElUs9G8jSjwVgX9b9jZ3tYPljd/kRdcv9vEHMOhWMhQCc1BXtWcWvH4Fy7HanWMIowUNWfo
TfSk6dpnzS1W74Z6a3PRmmEs+e2Jug4jIJrkvVdMD377I2K4tULQrw6e1OtSBv2NEMh5mFzKxdq7
iuzy/clpVp7VrNe2BZ1lFrnc2VO8sbVX8t6uuXar5/Uen8sOwfbL9/gOyHpFuSLQwxP9nvT7LCX1
Bw1I6MRMyOoJLn15+t6MVjQNiYaET1Gd1f1HavhVgRSrhHOdaiNgWZ5pQlKhrggXQTn/7kSMdYRz
/grNlfupWWwRE3Qg6n1PZ40EajQc3sRJFZDJVT2tHHDi3JjJNtJrbzUpaEgRFHTQyGIRnCeLzqW5
Od+oCVjdj0nmX07r3bE0oQSOwrlKnsck+ar14tqrWskyLo8RGa/flell5P13R/cmroZndYO+B4ha
TaYYT+DUbBpzBqE7NR+4AvJN73MPkJOutHnGXYfldU1gaQ7bOGJBqcZNNxhYFwNJ1IHOqNKD+jEx
jIsdM7omiHhb9TPCn5M3ztv5gRmFfq+7EFQ2hZoTFzskHRxRK1Rsla/Pq6koiYAXiYnSmVQRi8CP
IYGjTxlxpfXuSysGfwNxFGIPHptEco0ODf+dkQc7kZ8GjUNTL5ktBAq+UGMtWNNbe8ktVsGOcM57
D8kpDgeDQ6MvkWxq+OBY7QtMOMyhYwI4obp2eTXDCee7BzVNcksj9aBLirc61zjr4umHu99RQ5xY
mUwiGtMoaI6w7y6N06EmMbW13TZJGGEnouPfuM2xU1GdWYN7gzBgZNg4mm9wRTXYWzhdN97wPDfN
sxNP7a8k836mSj5UTq96qyfMTqbxhIhIW+fDGVFJDsCe5ChQMf6toAy8xw5FEznFDrGM5WcPv/ZW
eMLdJaX8sKbMvh3Vf5rck9kCd//+L42PaHp0jM3g1eB6ypJaxH/uHPydLEnDgh0C6CqLZoXn6X+H
YsKU9kgMCaqNqswWxNTVFQGppE8h1gbgTQzqcGJtP7o65PEg2nr2zz5pdtpo3jrkd39fzf+0DP+p
ZWjSGvnvIQLHT1Io57/0DNUv/N4z1MzfdBpO0LjhCEMb9/6rcciPTIg0YIU9kIwosZSJ/18gAYUY
MOgnBqzX9I50HPJ/gATs4DcD3zzEd5tMCAvs+/9P5/CvHTFgMKj6dHAFipphcnl/c+L3PZFTwZgB
Eiw/jeKe6sUCqE4iH4yojNgoT/90a/5NF/Df/T2S4AKuHJYH/uC/NQEnSRAWoCUAdKfF/Bj1ewQT
s/kxYd91xn/4Y8ZfkWu/fztQZnTeoIl7HB/++tc8t200Q/ewIOARKZaXeE+dMUP4GGEWH9zPBucu
MghpP2I3EmV1JLx76+oPlh7vPMzW//m70/D9S0uN63F0cMU+RGnT8NDDq5//qRFoxm05axk26NiF
EaCf2K5zacR04OKvofFH5S92QkRulGTinoyAo2SUE/Y0ntuufBFedJsv76lm9viN/YOB2c2brSO6
p2OZp0yc7p2lYZML3Puidd/nuDwtQRs2lXlDdeqClXPI25d8mPfG8CT7L4NaV7M0YWPBWy37NUFw
W4tTr/5J5AaWZaQxw7tlGesENRzSa4O6tUrUlC/KtxF19zNLsLDQamNDySJqqwMFZkOsAd7iQqMi
3ZNAAoIBkSOuNodR1WBYGBF6lGThVuTtqu+Q8Juz3m+IK8vYjWWUrrCuhT1uxgisXKpSsVThyvpw
KdnVDuoXBKNi7qndQKk2uk1CArY2EetqkAPBlwocjSDOj3hiN4q1jo6J5+3JxMQpunKS+x43UkZu
zQzlSbIap/c+xywPPJpsFlwULw5CZh4VghnslU5HwQe5vWLlKIEsAm16F9RS8uAjXToC7IDdGej1
XhZE++r+xagSu2vqz4hbWEX5U4qWh1s0xAALqWHm/G7RBjdChzvu5y/pggVF35pZv9b8K7YysBfc
8eqF7xzl55F64iDWHau8GX/a02Ga0Vgj7OSrayOSvgnGhORkyhaiHiR9iQ5nvL1quXsLeoC2ReTv
rAiLpWgXrE2NyujOGD/MAcFSfZ2dD3Tnm8q3NjaCgJhHoS7BrnlUuDN8/DH1yBbb7NYCc0jZDxsD
tEGKmCigCaFMKjIOfVvbmz5KU77uwngh2w/nYQ9Q01yLtFslw7watY9iOVXyCsEiGB7YdutUeTxE
aTl71sSiDdeEqF1qyirgG9YoTAeY2BwfSGViZaYSH4z3lnZnVlfsfFSFeVFwCy3yRVuuBnHUA8mp
GbF+Rvxp8NihgHfZoxwZJjwX0HpATXicBkMVo1QwB2tSW9aZZX//bETJrf4/9RwIVlsNaI+s/kGW
9xpvpBs9MCSihuRuimmTaaN9MkBmJKErGvq0xBUxTDyDFwURnucA6aeEXKbkVvj5TTXtcFDtgzra
Ozk6P3SBjUCPzY3Wgwf1DY3sM+EpY+lai4RUwEELddhLbEL3BCHsKLp0BWKgivAc3tkWRBko2I2K
55U5EA4gE3XGq5B9tgxigV9wBHPIt0yHT6PaOc3HxINFr7ROGXwRw4Zb2SQ4fgpyDkpuJorDiCOg
hPNYeSqbOA91qqYZvajG8V+Y0UK3Xp5rbfpl0C+penHbtdOzVdkbAaWvi+1dY/LRprlzUrHBSQwH
ZoO6f3EAfHK96qe6UYc1L37r/Rxrhx6gcmlY68H8zBd0W8U1RYrS1tPGsuYNpicDeXrdt9ui+qjo
4Afc0Y6wJCNUa9M0XTz70eBxwd/dJtjkq/HTBOoINGLNNnedFowpnlIi7VWF6wYzQ0w2oUzd1WRw
8mVcBtRYub7ezS90TQ86NkQ1Lw6CPhLDa0AZV3KHSjyRTc1Y9Oh9N9XKbT7zlsdsP0TmNcvfEiWy
rZptUfrvZWsfHSgsNM5WNRNeVLNjl9ei43D0WlTwDQUzIB+uXlTeA8I81jptxJZLUquT4kDZ5Pha
Bk57gwnMzfctY1jLXjgfSGnwVjvwKZkymw9vIr9+emlQKfISpcylpviceQE975BxsfQO11JpEJnH
9UTQ9mYGg0DQ4HmdImAXhCyDDPZjgA8uMyCZsB7SoH6ERT8TqNQC0m8UY2dLiWyLRIbyD4cAEidB
aoHXlWjy22L61Ur0vSDntoVbHEcb45dfSBiz2qaPsbqg5Z48Hgr+8VQhikrYmlxrKj71od0RQwMs
111Z3BjhPVQasg1TaULVIK1cWpcoL+oGC3Qcqjko5xmP3bLvYhcRZrEn2obprdkAW1irBahM+u8n
lzOHucee4CYkJEzhSMiDeNel7WGyp72ugWeAsTm3wc/akRu9s0+9iIAD5Gpox/+D4PosyYaY/2n/
7IO3/O/3z499m5Zv4vMvO2j1K3/soB3rN+K3bPaoHjtHh13Uv6R34NNhdLmWHehm4NiGbrB9/WMH
7bLvtnQYWaaDP8g2FEb2jx208Ru5kAY7bwsar2k5RDX8TWv3n7R3pmmobeR/KaXgfcF2UwIvB1yn
UrepbeiftnVpq9vkJ1GgaOAlrgeDM68PIXtlxXiVHfQkIE/nMEqMc5qLQzwjp4HfcUeN07oZKMNL
E3aL18M0FTGvIQbEZsy8o9B0VlRctDJCZU1qICfieDi1Nghhyy6BkpA7ogPqCgwWMYljqE4EbEoO
xH7KeRQ+7dZtxa4jnQ2/lDUi0Urvs0AsoZWllxQnDV298qUB573Cvv1l9bJiOyLPnrkEgB1aANl2
fIiJch4zguIBOu2Ry07DCNbcnx97ULMrK6UOZdU0DaOnmUyvvWkxvUPgm7YSGWtmsrX2kUIA1KQ1
ngbANDNreg2INCUXbIQkH7/EOdUsoJe/6v6zIwf7kJX4VrrKGnZzqY1r3Z0/Ue1uzaW5gioSkIW2
qQTcqBuNdrs4zl3BSt/S1ny0skV1aqI3a+bmJ65LlKsTI02iQTcnwWr00fe1UWwfzNkkMwcKy+hl
LKF4WCbDdbeWMgEtJkqV4nGshXXnxnHP/BXG0dyHEd3KFUEhQH2n56ZjJ25q1nBQvfG459vohe+u
45zsQT8lbWHKtLC666e3JQLsw7b4R4TWnnYRZmHV2V3YZYCJT0KWHXPljD8g2WYEHRAzT8XrBym3
h9RFNoNlHnWJhQwmkOVrP0b3iZS/LEEdZjFjcdCYtja8ItW66t78IqfQWfEIbSr3YPzfNWPkbpvN
0+gNwW2EYg8Yso6AD2t3zSpmSkI2ZtgKBqStsCcx0WeTuDadGf4AovmNiMvHutGytQthAxmcPbMg
K/RXY23TF2eem5ug7ZK1aXn+xoUCsamjkX51y9axsd27Pns0UOzQ155igOvGuiY79Ih9ispYwodJ
D04oOrB3eMona6JrkpyIniWJOqLYSiLFrqNnz40n27izWGlVEJVAZe3L7GbEynbTQwlYV7lLq7Ld
TIX5lNlJffDhLYxJBHo2zh/a4Jo2bHDihk1w0s+viSXYxma8cik9KGIKu3qrOxwDohwiQt0Zxxgm
Gy8E5w8L1WFCtgj0DEYa9eeN8Ly1u0BhIbA12PkRtmQn6wSCQlJdHAsyCx/61rkcZ0aPtUkig3SW
e7XI26VzkSW+SVzSXDFK8r29eB3R3JCaaq+MAL5wXuMhha189cjmCL2YvUjjmhvoc5cum34Wzo/C
uRtH+yUqDGNr91SMaQwnG95zoCZiVesdCDwulOb0vVFAVihAM6CBqqn4EytANPNwP3Jyajg0ySJn
UtHLdTI2JstwM+7GxlIqk56aujvemQko09azn93YRUOguVtB2OtalxaaCzmcFilQ7Sxncmv7exL7
nvW0eG8DIsQm580sxccQG5C4rdLbAsE4VORevTpeExLj8hNz77KpYvZrg1OlgHY42qW1k4fYusmj
New7thO7OdHLDQx/mNI5oiwt1s9xNwVwYcnQrjTnV7Y0/R6lJ1xV4trBkYRZ9SBIN+N6nWlbO+Z7
4i/YIOJ8Fw+8xyMtafzeyUs9xGxLzOFxDCj/Dxh1tsQYEteCs9vlpJf5+8a2fOYGF+NjJm8Gu/3R
JySjU56B49EGa+/DTdpyP+aA07vRwjUzWPoujoJHKpYrsm3OU0JAiaAVPUbOBhnbefJhhzfeyFAb
X3GQHkY5DRssDefAnM4k1rCF0jH1tFr2XED999MjWJUvbALH2u0fi+rB6EwDJU6VIBMOPq3Ah95t
9htiOR6TCt+7WUD9iBygKLjGJuCm27Ja4FsBj6SV0d9Mo5/hemznlZGZW5Qp8WZq82FDxV5twFBA
1jQhaP0Ol6VO2tBwZlWDz9fVWLaoIS9OhkExjc54TNutZT1iZuL40xvXZrqP9ZoCgpJXpVa9FmM9
701BlqjFZNFX47aNvWEtZ/pMMYkoo+uFXkmUT28Smd542qc/uF9xHW2t9OLPWEH6oboUlHnUQvrZ
ot4+Lr77w7Yx3QpTPU3gQxvb+5kw/8D4alDwpibRH1DvxCBvvclM1oOdE4AJVQkxRU1rfrgpm4tU
h6I+SOTNLP2f7hQzExQPYx8tt6BqqPEa9mUiYZDgqPFkG02A7Za2BDriLA+uIp/am4UwUYLnXX2z
zMEz/vMXcG96SoptG9+74A+xfxQTgcOMXxAaykMd5+2rxHrEmTdH3mK3czj61l1A+VZMpiAtjWxz
x4hadEdY6htOV06dfDp0/KwONhEvs7hB+5un0W0l9Der3ZedPa0pGT7oiI4G6d8j/TzopnatNO2Z
HJRPjXYNBAPWDPsBiBopKhy0KmNB5yGTtTs88H37VQcbnzOux8YgeVpi7WLCNBsicGosE3Opv8Xa
jDMcyfgq9VZGXYRdBfmAKvqJrcbO0rWPMofJwY7jsMQzGcRtdxpGzsDwSDgMrIT/g5BCMNxTcgbK
QE/2JX3BS+8A08RT00aq5znWW5KbnnUJHJNxwYl7RGYwszQtyy3nn8e8nY+yvwWN/1O4WoxguZw3
lUei7SihvcWy5MAUgQWD8jXqhU4EfV1tKoUFcwygn7YLLsxDgm2TSZsm3RG70n0eZBh2Ju1eOmJL
dgTRiU27yZ0qA9t/MSqO77E6tdlz8AqBIEV1pZ+T2PuyUkpXszM8OMJ+8gRuU9RiI2pYFN7P7N8C
SJakdUOlEPGw73iZOoae4Uc/tWjYzH73jrEUGkDmOWFEOXPjdzXMxoXnkiT9TVQnZ9bNfWD0iB5N
6840k4dkRHXhutWtMQRb2S+/0G0zr4Nwg/U2GVuze9cjSpymTeQpWt7tiFcqJCkNYTrFNlNYHdvB
5hyVMLHt9hVg/n01AxRk6B0AfVIHqKAi9AB9xBglt5nW18SlERTQBWs/8cB8lV25criPXXXR5Sj3
NTt1ni/CnEiqOAQa6nMsm5uOXVlZjFTE2gXbtWfvrF5obIPRSifzZ+7ZAso0R+Jx9L1NM7FfTCS5
BFoePICrjNaDji+8RY8aapHtsv/0wrTDvbwgFmriqd5mAbBus/shiXbfF94SJvjZ8g7V9jTE7EVt
LRwklTvCQtb5HH9YHGVv0TedXX18caRiK/n0VTNdeTSS+AmMkrXvXWtdk/l8E5ucMHNj3MpqoOOY
CW8zghrps7F4rpEL+mIobo053sfF8OVjkbgHzFQeJqmBKrDte23wDmhAMIyNbO2swcAMz90a2VvN
Gqo2qHAdvAsBYnIl4sVbRQOiaOJcNnQBHKx15ufcQsHUUDw0I3UpetQtiJaHrK6W+86mfki6nedp
NokutXHMsTxUSK7A+UQL5ZMM16MOpyMU6L9odbFl1BErNAguZyD9YcrGvSzLAw5799jpdFXB4TrH
ASQL2zCgXS24bPB8wyJpL5ndys+p0ZnC/hx8oPo5cayDzZpAx/BcUgWdoku2UNCRi03yUQz30oWq
apYHqAvuhtccDK5BBHHrPPsNadOGdynSN0MjNh3barnSc4dOaIdyI2nN6xxRREyyPFnPNpHVmWvC
PEZzngblnd+OTujTbw/qXG4Ke/kSbsV8pU9iNyq1e1qMx+H/UHZmu5Ej2xX9Ff8AL4JTkAT8lBNz
VmpW6YWQSirOZHAevt6L1Rdwd8O+1wYaiRK6SkoxyYgT5+y9drFozR8cMXanz4YMctGW+R19QUqE
ke155NEbyUsEGmHS/zCz764O79NOIxY7rnbhQrsrFlcn1Iw0hWlYc0MTRHq2QqPZBqmQK0fDxl86
pMhnnvdDcL8y9PUUqdJBifyArksxBi9JVPBUT3q8x+EoNnU4R9s4cppjWfO4EwpJwjYE+10adZ+6
yTI/6TmuEu5ZO0EwOaJlg6Fao1g0L+y1BQ7vBu7gyFBbN9qdYSYAxlhim8Jzj4LDWzDkb0xGHlIL
p2tQRpd+6s4Wej5YT3A7G/WsF/azoI5qkZXKpE6gyjfPeh0/zAqBuJA3t6fX2YZNvBscpVYtirxL
PWiHXpCeVPeYyBW5Qid+7C7H1XOah2wkPFmxuwcVoElnQp3lOWzQnXagJXiMy/wUxWoRanffnsfQ
gA4BrFPE8oi61/xzUKV6+QMC8bitZXF25hHyYa7YyesKe5Qgcq0K9YOTxwedrqAgUuWSNPXPam5/
MGk2d8HsdLsKINN2IiFjE7tcqRZGh45T6dDNa9g4SJoVulZ7WlqwGUxVPnZEM1lylk543zAUavWx
86eY88E8kvGJqwHAQuQHQC33US3rrSiXncYzeKndfjfkrdxin9PWqkft65hxfT+IEZVq91rlMCYN
4ynSa21f1vLdrbzxkJfy3ZhHDuxazrGqxQASjbfJmEpYWlP84BltD+Wy9l27fzS1Hgss8/yNE/bV
gUo5kvFrQBDUkNL9x/DegajBVGOSlb6jt8yat9P6Cb2oJ5HZueEViIbu1fHGLIXxNolyS+ziwvAx
LxzRix0+rtUsI+vRquApLUf13kjLrayUBQ6wsI6/X6Qh831o6anaVBFbe+Hxy7aj0YKpk+9h8GZp
rfUYlMyQ6pylY1LpytTmmOhW/SwQQPzQ96PkaEuUMCCzWnPOcMtutg2EpgyWenNOAeNFjGagU53t
zmkOQ1EeTKRqFyNvCIDsAWx1jlY+lpaxK+MU7b3e01jWY/O+ZL64sbJxAID9qeWcgI0azL5RD8md
UdCVNmD57oJBZ1O0LZRtdXvtYtDpSd6hpWGao8swwI7I2jMUDphTFrQkmIOTkLrnx2gqu5JQ937s
eNEiwsbJie2R9y2HDJkfSFa8eFNIA7nPqoj+gc4fuSbrAU2rRazMoc4blg7uzPPvP/1+SW1SIdoi
+Q7VyExveammMN5RATA6Sw1xRRsY+JMsgwULviTYo7c6/n5p0Tn+8Se9jq5163knO9SLh94B6dkU
gssHcGUUZXYqQ02HPpRhrShyc2vk40jHddZWrUK4ERL7NVGt3FBIXDU48muwSLVvsLc2eB32diRa
KgCvpF/9ZoWD84DBamHOpsIfqNtQPiVUuqLBk5WYIXA94MuWFoYnt7ROwRgfpFvYD3IcrVNRpOMC
t+reMAuG8ByngQ6yiqS6/X7JHFC/0swnHxBOhRepQhOUhTd3mgN/tIaJaVzMIa9kqafV5iZXcxjS
q+0WCrWhy2jBjuD8yr48h9i+YcwXPyPTIaLX6/QTJ5xwU6H9RjjeAvzQdPgihU03jQzmRAL7I+wX
b5minFwCLbI2PzhRvAyHhvDJJUcWFBuYuEJ2LxT5r7nb6mf0jChRCO5ZVZKJdpiHTDcXXkZVIm6p
Db3ZIfVl6NY7pHCDMGpmr3jg6e3xcVXGHffwj5G7/EaKbip5W2UTVqccqBGEowePGhPKcYBjIEe/
jDA/f4ihrN+7NYSRUJ+QVp/MDAt9MLjDHQEa9YkomhOn0fBaIH1tbMZBbR2/RW0AGS22iXWhUcGj
6pFNGKFrrcdFBB7itYgLAwR1MIybtjPJ7yn0bJvPNejQMAIxAE7yKupha9KAWQt7bk9l7207HbVj
CrLIH+DD/U4Xta94IuOTVvfVdk4nEueHpHsgfWabch4CsDIoJkytcx9Yt8aoSx9KFvSpPsvv7K7P
tpqr6jUrYMnzZl5U2Y77wVTdWYEA4kkeOXHZjgdAi4Q/yv3zjB1JJkZ+nJbMGKeBPFslOODmwcSt
qZwHylZxgA4yXX+/oEUAmV+VxU1K0nfqaHqtU2TWeoJAjmbDmt1kuCgwiETOMM6hBmEPd86O0346
5tTuYiOyX0aW7nUfsuJx6EwvNX6ltO7uC3aUQ1lxAmU40V1alfuErnLvPHFNf43Z4OwoSZZuKcT7
duRxlAluYJdbJEOOp7nJB9Yy4k+rPGUKQ0hJkNXF9kOPs/4otOrUa5gQ59p4IU6L7kkctLt2MLJ1
17bxwZWYN2czm3YugndOFc30xAb/w2s6iIQkOO60zKvfPB0TrCuDNafD6N7mIN+3Rf8s0+gTtvtd
NzHInRViPvOl7RD+jyPze56q7JpTvLlyumvafVZ53R6Km3Nxck6yWbMLuqC4mWiThUOSd+66RLEv
+fEya1iZuehz2wNt0wUtxiT4Wi7jaqarvBud7oml9RZhCArr4czRm5iXCtsfKJFNU1JNBOi8Yo0k
+2pQ6mAuAcpZGG/HDNtHNg/fFWrCVWiEDYHodkQJLU18NQy9OMXMO88MjqiVq3tXAS9p+Yzd7D7Q
8mFZY7AoLHKwoFliIUZBEiLzKRQZacVZkQibFvoYtgqHw4iDwdeE0+jCBEKXxplNSuWDAom33iSB
JmXwhxSaTkGqwyzsA2Kxd9nMj3wmwaUo5IcGFX0lLRNHHkD7JOxnehIDNEsuoeq76YiXDwGhBAw+
js8OxPtXnXt1q5vKPQxJrQ6D2noD3rxZydIHlEcVQ06bAICG1aLDi6NoUGqq7TahorRTrn4zM/Eq
9eA1kdjyxJ3D8kO0kERLMhD+40J3AbBeRhyH+uNocokEURkHimO2HQQdYccVdbgBSQuHNeexB02h
UTK6KD9m3SZaJzDTVQoA5L1CZWMCBiT8ACSYG3674VaLvMivTHCpaO8D/OKQdRG3xTt2J6wMqYWR
pS2Ota4I0WtJ+ZgT4srAkm5tMd6j4lvnrXaPOv6VPIdkF4xQo1DRiv3CF/Cbzsf9n4FAes4W/3JN
wDwH4qTfylFRTkwDsYYVc8hyWaMGY59qSjtKA2RIT8aCk8LMhHb8i4cYUUJPOEaQ0nrgdp7pZDy4
CQLb2Kql3yIPZ0ZbPLBuIwFhoIAJCwss+/9dSCeCJmeBo8ygno8tTBkdKlI6HA46dpkcyrrZSYoh
9FHOJujr2ddz1088vDNTUjrbBPdCH3xL9sHT7zAjI9QGbP+ShPXKSuBfIblnke5wKf0IGH3EdndN
6picAZMMPRvlTNQt8OTGE1iKZ2Md17y5INSrJTLkc3Q90ibt9qMwaWnnKbrQGBM6J+d6peeNPNGV
rI4lBuqNmzkVaMZLZ2MrBffEOSibX0vXGnx2HeOU4LUsJoxdUVeqxzmCX9cTgrpCE8ywvyMQN0do
uQ0rIrnaSrirMB86fzabowuQ3Vc9St/sJcZas87GmWUV21UajX7rpkT3TO4mk+BasHkOr42lI0yx
KTGbnkDWnK5ZgsF3itL4jTCZuyFfnK/YAxNTEtra05NSGuGKZTxFlCOTj8XqRxO3M1JsSROD5/am
w2VkhkhSYbFjKNRfC324Bh6BBW1V7OclbgFsV7iRKofEPWDyaNOkgKOUrjPbebVCnjhhxhM0rA59
SxC+TKUl78aIXlSOtXeUE7N7ZlkjlMXRsXDKDco7ckWF/mqYxW7O4mlnVMXgRyXN/cAhg4CGMq1n
+3Gy8V5HCbPxecgtv3AhuGY8nl5Vc9Kakl2VmORyWQiNojSRO8Yuvz/sXDMYcCwHPgslzn0flS9F
4X0Fydj6TW6lB6JB/GpROJDwvJ6mku6RNR+lnU5PfXKieMuLFj4xwTJbq3os6rg62gv2v2WqhfTd
2ARz9BxPFqVeAsPbakHk24bJUbYJ7tkmo1dZooNJq/mB7ALKErOS6MFR2tO7XResaRYa9K3No7Sp
WT02cMEPlsRtC2fIwb2OryaCjW78ajnm8UiH/qCZ1AZ2+w2v7sHqFa2K7tanrbyzvek7Ec15ULO2
bW2O8+1o9xvH9Y06NTF0meKAl/daZdl1GjNO6k7+FVXvFlkmQn6WqVoEEG8NWxHHQ/3CMdVBvSTY
9D/6NvwSObIjAVybILiwsE9z0a8XstKKk4BOAZTvhzhGoA8eLKV85G6vWbLVTzaEG20Z05KsyYv4
LAxO8TTsAyt8TqPo3e7oAs8ZEsBQ2rv4Y9IrACx6zCzWXtRpKtoHeY9htT+qWn/wCq9fEaTL+HEA
PA0ubg3d8T0AWcrZZvZDpciLyR+noEA0pKALdEW6LjJrU0wkn3Iv3aUI9nWu0MayvU+8C/2mT6BE
LdZKO6qyVcOlSMv5OTWKo5zQTFTDhdnWAvKDAdnH9pf9i7HKMRngtHtIAdEX7ayofEsi5PWz2zDn
w3VvUNg6i3V5bsV70kwP8S1uY29TFzPHeZ32nNUezKi9Tkn9jXbNxM3aXosIFXwPc8/szvMIiiDT
2s80qBHucI4MjedZS45ZfSNWgkmgJQwiHgjnWz7NmuERNnAZ+HpY/Aw4SybDdISlhaSxwVFMLumK
3YKwvZm0o2D4nILhCNLwI0Ov1g05x3fdeJOBO/o0I1AhUg/DYKHdVQPtYgKG4wwaTSxQqMy2yaVA
uC4d4I9JA9R5xhceD6SCTBr3fLMAfTEfMzTilEyw4xpJEG2I+GlMm2czRfACkprj5MEMm3aDPfBp
qOXJDWX7EHkzDlpvRz/7fjBuqbB+9RF3H8xSgFw02gbN+WSFuyRRyDOUWk9u/+KYCrIYEUFrSLeg
kXOCLAhI3UwFwlc+2wcOPS+c428y0BlW2heIIW/5MB9ysqUN71NWdBKxmoRmfB2n5kGgzzy43hii
1yq/yyz92WSM5rq+8NHB6+exp5PBMPkwx/wkDKaa14NHsZmlGRXVea9dzOec3y9jFFXKjBJadeWG
IN5dXDQ96rjA9D3Mz4OcDiroToNbnYY0fg5rwMX2eMlzimzkX2s7MtUFEtyLKGjru139XDne0QZB
LZ07uzBgkONqLCOiNZEkuJQWUMh3XvmbMI5YcmroToci/HLb5i7tTFTOOUbeNuTAUGMnzhKMjBOg
CY0sZjohbH46ZPiOMQ49VrbL6mCylTozQAPGTWOOo5JHShUYxFjE4BFPFzwxd8Z8ll51ohTpj2go
UCtxTucWS6xQrYYRegRS4W3b2w/NmJW+S8YJ2F5r4+otJkeKuZWa+J5eWX4T6rZ3le1sNYl8rw1Q
3Ha5tZYpu72mZYRFpIxK4QrHFW6Momj2ccgNWX8HZsGvV+Q/Cxd2/dCZf2zIxlRtisB7C+SMyi+G
fe6aP3Sdrl9iXpGsP3tygpUaUZJn3Vli23EH49401Zsajq3dPHllt7TYSJudl2yolnAt3ZwOs0E6
ChSOnBIvhqDRyOoAxj9fC+7nFsWgi3WVYf5hSAede5Ini8wwxsxPqRSPTddvWwCtazMpNgMptYNW
3hulQyCddg/Mctc5w3XuOc3WxkUVXKjO3nqhinggxY0RPXVCtS/j8EkldNIT9Wa4xTvxwGIT5/OD
AY5lLWYEbwYJzZ7+kLh3tarPEHGQ1ald6nT5Jq1acpeWgy4ZvwWeWKsSvscsr65soOf91VlsMhhc
jE2FbbDjXWi/8218L2+2beSmfl5grQl6udBmsHcSnslw1z20ZMpg6nct/G4mYj/TVjulu+vaDtU6
mEqOB1FzG7s+PGAHXjKZh45AIMiQKm8f5l7uBXF266A1oRFNtMgKqydatnkeG3EQprMIKPvjMPb0
1np1qsPHpLbuM3qUzMjQ5zbyhWEJC5CicOF9UsJ03keQ5T9NQ15Te/ylZ5pvEfb1NstbENUdeorp
o7f59qlqdrhxpi0QaTAcMxOuNFdIdhp7l3cM4L0h/pTLgEz2u5A5PyO7kj6odYHcY/gOXC2jt18h
H7APjIW3m7ovAcX6SKzzo23KHxipW5Sw3qVj0JBp0badtJuBoGUqa/K0ZJZvhleYp8+FrWba4P24
z1vdXGWpuBVL1NPgZL9mx1j6LHrBUJXy3OVRGEP3zaN6oCYcV6k0d+HYjBuHG7fQKnPFpMzaVg01
GjEDVO7h/JlLse5JrDhZXrvrbfe9iiVgJ5CJgcY/o1mNGCgXsIT66UMYtUC8a73F6HxFZ2lHVoDT
gMh55enkXOmD84X9SaDwZqTa6tCxxrsoKsYNCrpzYYvAd0RmHs22D9dpa/9s4xeKy3aTLWbfLquN
Y16RCagsxUZ0svTQ3ZKQ/dAKbK+ZjRRWXygLVniHkkmt1cisohyk2OvG8OyUS2eWd9rzC7J5xMne
i5J2jR8wOde6+SFEVKMOJuRH6dFdbXTvmTfNd0g9qI5H7PGNZe3RzKmH0hLX1APyWeCXMjSptr+l
ff8vD9El/lmXTfmr/c/ln/0sIYnHYdT+1uD991dPZc5///Kv/K/f6C/fFzHfP9/eQvv7yxdohZEv
3nff9fTw3XTZH+8h/C6Xv/l//Z//8X8SQRr6vzQRPcbfdf3xH+dvfDZ/FkL+/mf/FELq4h94RwzT
c6TrLd4fdIh/MAg13fwH4nLhkj7tWRKjy39biXTCaP8pfJT/8AzOFZ5HHK0nBfTB/4/wcRFX/ln2
6CzWIdSOEBKlh5zSWrw+f5I9VoHNbE7H5oGv7rEv046xX/EkA/qQcyBJnkROlQczXc5AO5DxuB9p
mWWV2PSNLvwlX8p18uMfJrU/Alz/B4PRcln//q4MLoPtWA4WKsuCufjnd4Xas0nrfDg4Y5MfTKa2
BtjTrau1d9mIm+F3fnfsjgS/BExYDbTWa+AfLnXh9OYEYE7/pGX9H97P36LcbcfmrcA7FAhN7UW+
+jeHFZOdPpgzdehobk92WN9CQagT+ZyPKE12Ft0MTnekSEYOMTYNeCjNOLcOqC4rTMbLAi61ugFw
FKehtV7hk56s4hfJnnd9iAQxpiHyb97wX8OKlzdMx4n62dYdWyeq9W9q1gChnunO1j4VjCxyaV/i
rMOV0ZLgAfaZMOmI3M9s/Ggl8ZxI71AKtczX407s2hoKES2co9fPlzj3aEykpdrFKv0JMpvULUf7
N5zCvzmqfr9Zb8Fv2tz4OBCMv37abamVtRMYezfFgpwg7ktTeErUHkdTpw8axmFA6+ztX18iffmu
fxL8/vFTwfxLFMYwLcXf7jG2RR5PG6N959inkJIOnEMFvkwRPiLQl4ZV+6FEMG7JEir2yeDeOcir
ROZt/s0bMf9+t9u4yHTDMwT8T9eBbfnX33+eTEOr52JfZY7D5H8eDkhaUUv06cGmHvaNBu50IbXz
75fesjeiSRi1JvQGm1D0PsiQK9+Ybvyo+9BqRz8SCYEOnktxokFd0Tlnkh7qQLb0hZ6CNdPA/mYh
VlpiRGLfbeV1mMbymi9EIq84aJOOSMNERdsNteHPABtS5FtNM7kvnma+NLqOf98ZfCuK52ut3XIP
+29eFs3Oy92tq+dHI4vis3Cjr97Q8S5BrWoUyqW8H9CdzDKldee+BzaSp7ILr4NVg6YzCpobrvsO
fqz3oVLS4nbbnWirnc7Pcnrxs0/70q/b8JAJQtw5C5IIIE6eMWPEiyeqmA7L0WBA62M6CnstoUNh
WgZsLz3AwmS7Z9MV5ho0ynhfmm50RAfxlTo/Gy8bHmQu4p1uSHgHya+EVHST3VSL0XiqsusPYF+8
GCUikeoPQVrSF7DwnYRtRNSRaby1BHOyAQ/RnRubJi6tCLUoq++lQ62Vh2lwl9FPv8taHUndaJV7
jDgcSHVn5iDQWbcpDU1/MmD8k+lR33R44ST80a8bLeJLWpJNwFRtZEX8Rh+m832X1ltldhQFei+P
Rq3lG8MG659Xih4m2XqrbBjveoa0NHc8ymEe7OO/uXd5u39/jJDn8wwh66cJIz35t8cItZJlkQPr
6wTXEpFUnOwh7U5GQBaiY9AtYuh2q0B6+8wyV3oAva41vrSahTSwaXCU9mTuI9M7JXX/wNyFTKSo
wvXmqkcwCRdIdr491yDSiuSrQRjCwUtjJgdnsP8IkAkxyqsCv+KoSo2+6bK4O46RuVcODYnsxLKO
IgwGpSjJqVTzLycisoheZD8ysZiNF+KAi73Rcc3ZcIJtjIhzmbeAhbz2qAm6QZwNDRJBr5o32m8d
Fr3xWhQob6MxuoMHoBwFLlC0p0LLCa0oUvwtnvt9SUDvbd0ChuJgy7ULrI8Jm7WavOanIVDeeQUi
Vqm0VWbF17jyZhyO2XNQaj8paR87872Nq/e4BmuA4L7X4jvknnsNlIeptyeh+A5DZsE4bYGXdSgc
sifeiI3HT+dYmz4TJ9isBs7gBCXJR3qJFx5f7HkDbqB81JCZ4ml0vK/SyhafA7YEWlwnYwlFjuLy
bE/0d0XImXWYP6AjPrpQYwhLx9ooL81AqmGgUYh6FUfpnmPOqJcElg9g9/rnqhKIk2UaE3NRrS2D
OC3UA9sascYWlNVDboeHuJUJ2RyLjwgRC2laKNJ3U1uKvU08rV5f6lqLOWZxuEnFsJXzAQ5Ns2Vi
a21G8qmT2aCZiMovmmnru8oC7qVvaoOhRhv9gKQKIp6sanMmbyVw5mu7pKgTw2vWvXOGzoHhiGBB
Oi1P5Ky99w5rl1dOb6keFFvTKX4FLkaQ0o6TNQuLs0qFOlZducc7AhOP8auRPjpJlm5JFvpKuuGp
LYwDFteK4gmJdlxhDql6PJWxnKTf9R8RZ+MVwQTOZrLCpfHFLTijzG1C9wUvY5EGmBURFO2gmjA+
r5BHuSTLDAafcwlUFRGBP03adzOLR5MwDq0UrNkJjkBTYHRdOkaemq6Z1UFchVobRWsVyOqZEu6o
RfWPppPBElcb75j1cVw7A6DmhxsQjNsYx7T7aRMexrGsNnYGkhd0BQY/WYz4YFl1D7VwrRVWnSPe
rE2LPyt2+zdzoHGNBatDFMR9MzCc8zH5IEjK8NZlXd9kd42VlkevNvldK4B7pCg4h6Ar8E3KIPVr
xpeYfr6afjGxVtHNZl5F+BmItriZfFUU9ttiiamxH7y4dV2d3XDcEE4IqLhjaPrbwxBgpHSBup5E
WLvnzLtEZvnLFIE4z+E+IrSQTiCJhhmNHyOdCD0gi61bUsDyDrV/3u9aI3mNSlwENgK6bTSMH7qg
6Bl0xgtMcP2uE4+6U/0I4glJdlBwcjPPCNIM39PdPTJjUl11msfT11Jh72VDBcOpeRMbs35oGujd
K7ZGr1+Sah5HCZcOdNudaWXxSSSkaqp0+IFzxTgkAS2VccbAas7leKYHP5wzcJGJZYU+E/JD7kjH
TzXcs+ytlxFDz4o580tm9zx5Lt0pZzw46cAqF0P6nGyioHoNV5AT+DS9u1XK0X5BXFxkLbZwtpRf
j8Tp1CWqfkvvxWac5YWQEXj8g3vS0sZcd3XgbvW5exWhNvuZaTa0t6OrlZj3+FHGlbC0zi9go62H
roD12D4OiOh8hqLUxwRnwgoMUcIFDr5kEfxI5m6V20X8LgWsVyPE6ySZeJEnu0b68OkxSoW/Sih5
STBRaAsfAfYljDGnsnUjcNfUbhYmNEsdiV5V23cx++/42mRlwyw3QaKe9966JiQQsA+/39Bo90Fp
PJISEqwb2u8s0Ta56uaFhq63pc34YJVqXAW4pegs4yzNIeZpgFC0YPZuiLDOHplauDY6bMGG8eXi
oaTKLJgTYEj0GhAelTveKUJ7TN3D/hmOYAwh/WAkXWX19KYViJXi5BRn7i+EMDkzw6MN2RFtFBwt
xcBsWRcN02TS4jLFFtnVMexNXYUGE/j66Mns0xClPwadbw7I/vTpmV4Mtlp1B+L2uav0mx0yHVT2
hxSk3GajGfmOJccVFS6ecqN/kXr7ifL0TeHvIHYdBrM1HBmUKeRH72JtZthFKpk9OGVt7qztCGuN
nIhbKCtsqZRzU49MTO+npZBw2Tyj+RYk2MVJ8OAvMAEBWscMyHvOLGR0PZAlP69+jgKx/mwP5gaf
GJ1PfVxlTr3Pa/VJksl3UuPSQDmJQPJsa/XeFWF2zkhMpU60gbpUPwosB4TDq7Wlo2UuIHIqdtkN
GXpoXiaqsrCzgnXUvBq9Ibj/KpzUhnPpFSnbtgvpDcO3sHvAznbLdKoat8400valY8KYlHlUw1R5
DYBpXqfImCwePOLOwY6GTEVkVxwIRnmrZzzKXkwWtxqNxwCSwBZJ+2Y0zDeCYWIfCDJ07SgxaEWQ
aJeiFq26kSjcGiUfjaJ4Y+TTU9mDFipxZK+qtnz24hicT4z3A22RjfIc8g2jNPQypq9FCY2w6aS8
afn9HnMve9BaCTu4vnNU9DkxZgX4xmhy8IAKF3Bj5KA/xGTjLH1IVuqNJ3A1lYmxQfahbUyKi13t
qHuR5WrL9O8kjcm6wL1ClTgl/S7PqRXCgBfSaEiQsvK3tHCzU67ox4tMW7cpOedFTASd7vQ/CtFK
vzZvSNyGa4i/nMppVVs8Qxh5toVjvJWCqBaAggORjtkPetvjrnW6Y99sxxpBVl6O90y+nzBBoZko
5FaK0N0XwJ/WI2N61aPcUIzmZGw1Z3b6+7jpf8UJjVzMYtWOJGUvbFiLBivlAYbH2EnZrVioLhqw
cTNX614mrj+Njo4cxnjrawzHYNCYlI1EzeqMCIACHkMxXRxw3oAzA4aGWr5jtLXm3r8kbfgLC5S2
aS3sABlLKFO4fEN3ZNMMzs2z0OZ0d/pC+Aij9FeF4nnTu6hMFfKyov6yOmqEWqFo8cLhQw44sa2Q
xDskKXGd/KrFfKS7E6yR6UC3gx6DwTz/akNW2pBFBU/GI6vucKzar6KN9m7PrW5ErrWjeb3DJqPW
Iz+vuJOt9baYKpj75ZdQiR0myeoajnAGPJyIpTdHB1OvXoj2tgyDwsHa6Rwc8G9386V0vF2n1S9V
TmbTdIG3wFSo8jzc5y6A5/lnkY8XPOanzpkRywsDSWe/+GFnqvM8Iye4JgJ6grMcQcCerJJYtrCr
fFYAKhhB8HrapDsAws6uIJenrwXezcZUD7zzFh8/y4imvkan7x8tB+R048Xq4M3zyZ5C61hPTgzF
XaUbSsYIt5emnuahvT7NbrZnlmM9xLNWodFKf2ZNetQane5UWzEnLLWTZaRiTTw5J5Ck21PwxAeH
QmxTGgtOysYdaS6hzAii9XnStiTIWj566HgbFfpjsJu0qAFybNfHciDr1COrQAzRdNSq2Nu79EMS
cklBVKpawby0FClF9qAOdvPdKhNJ19T1R+7AnxlOg2wOwRKIQhyb5SXQxKtbQjBtRP2EHeOGY0nb
Oa3qNvzaLMK0Eo8IGwoa46O3wXc4HOvlpYK/v/HwsjBqstGfdNVRF3awHquY0oIBRYv09yhsOz/2
HiJ0o0Mr//vLrMoZy8fdCRdIvAknG3ZIEM4Xq47RNfZm5RvO7LcZyenaiAGA8fMqE/NHwM0G/0WN
+8pOdPYCsg8ar8dTw1c54z7KXJdQnHDJFNDtEfJ/weNW/bLcKqZnb928nmBB4i9uLCLzzsiGr5yr
rWlE9pUJ7hK3BxRgFnwSjYcwcUwaWgR6N5xsogwBgORPWhMZ+FgKdt0B/YGIMeSF14bpKj7Zxr3+
fgkn7ykixlehgtbadvRHrUSzsbzMRkzOKwNGyt3F8ftMXp9z6RiGm4u0KzdPuQZbsc9QxGvwQ0yE
wzTBHhzmKjjj6q8OWg6H0vGo0n0a4PHg6E40+iUa3R/9UB9azbwplT4QvHpjTb8QN9iuwTV+FTO7
qYWFIa5i6nsQ9X1uI0ByomuA/2kzup3aaCMxfXhTZvAjNSkqmp3fkZroYV0B+0e8gw3thbLC3MdT
ikcwHGu/ttWmF1uCac86DYqsTzcmt0s7Nu+wX09KOSBPp36nUiSDs/T27FjrwJmyrRcQLeUWNazM
OPOlIIkwxxUhnYNFGSI8/TWMqV3Qbm8cSQz88u3NgkVMUlY7kX6jTESJrt+nlXEbx/wRcPIdZnaB
vrdCZRi9RwLuUdv+FFrJqHloNion5FrPyKbw6NN4o7NvNTRqLhCaegk8zkvD2c0T5bxt2OyieXhx
OGC2Sp1zs0MM4N6NRfUE7LpTEW2Revgk3Mbe0swkJKc8V7p4dkgyoWK9SvRQK7PseDq6cgcy4M1s
Z+4TltYlALS5ayf57BlvrlMcuniAJkqmjiMvgJbCtT5zvA3ZeCdtsS+p6tAFmsOHNz4CLnjzouFN
JPqL7pYcueujO+MTUC6twWFcI2k7uBp/2yGOFqyGubcmdgo6Lo80aQceJn3HkbzjgMjdk9hiwHOi
ftRm9GRJ6KpdXkL6SfSvQFSfkal9a5Z4072C3L7WAvPt0cxRqAHG5t6qeHprVGlr3RKcqskWn5GN
JRdY70h9KnHGmw0ifkS/ncfuIZr1hKBc/cK46cFNXbi/Qf2u5FvJcAwYgfMwYmrb9njeVer4k8vI
1WZitaJrfHG1Xdv/F3vnsRtJkm7pV7mYvRdcmKvFbEIrqqBK5sZBMpmulZkLc3/6+zm7gOq6uI1B
YxYzA8wmi2QWyUgywsR/zvmOte34GkdiXhTd2NFVRf5DHeidKZpDEET4kifJyzDFSJNztCd6rrd2
Olxw3J0n2lge0gxFQeTGAfICg4DELi+RrMc9zq93W/I81TGVH1ku12q0CFfgPyI+dxy9ajjHi4Ja
WpPYcKqiH5qrGXUSPbA/EvfcmHK2EfnBEChYMRSd1vUsfmKm5QkWZZLzYHoqSyoA6e06gg11tjF4
AIJnD3HiyB2NogBSkjreuDX2eaA5P+eKzL0x1+K5bp+ttjBP/mhD/pG8gkSNRUrAvG5l/BnWZKhV
TzlKLuAawGw0E9p/4s5/jEf7tkPBWzvci/vqLSsSon228dzlLKw4ffN1NlOhjh/Xb+iQ6OViVJir
ayFjSmXUcvRn1x4lntDG3bbVALjTkfKQJ9z0C459dJnAdZCiZoVq2mXktF5W6HXtc+ydQ14nppzI
3njtVfpGdt8M2fNc8eRxDJ4VTGW3TmePl/IMLjndu5nksDwSTJ8dn9nV4kZQvUs2V1VHlbvnhHzO
PiS9vs/oJz9A+k7XVM/D4IpIysHnPSXSSYln8AoQ1QwEtJIPKoI35XT9XZvKcFvH+S+lblX2DKg3
dHFIWQQg4P33iLutR0Y0aq9R1uz55zt7j5/UPskGa5XULOklZS9cuM2SfHsIwTrw8iPzJH0/16gF
lsj9LUIrXqoFc2CSWE20++nHsbMdYJFvYoNERsHVwREwdnQ6f4b5vM0sasbDeag329CWapuNDM5z
M9c7Z8myjv1d1ulrUczlTsvmErcDl4Fs2sBAT29S5W3xZtfnYLzvOa3eGlwX9Ghgy9x0Y+/v65DE
djfSTZ0X0YgbF2k743K5a6NIo8djVh49/5B1NaZtiqUOgwRd5uRxdhOSxc6B8ZIH7yhNYOmQ+ByY
CJEc6LgrjOOwb6VXb3xYOk7tPIxYWunT6V8xCqk1UXU2MC/axHpwN26HeZkyJ2IFQbkNlf2jLAaX
HHl3U7bqEwMC4kqEwFdxIWc0wzy9AlGRdH3IRU8IfKraPQRjBHHPuk7KLB67qPzIBwWlAFzEpsFT
dprt4hG4vz5JpV+TIcWAMznFQdrgybLpmOv8PAnUiLm0IDx4wU+7kC/2GBhsRkJvc+lP2HGxOngk
O3f+oF+7kRIHM8CIY3N/WvVmcJ+YdYbYV7zFOX3wvkGYemBz3hmq4eG3MDOMOqBfyHFOGMoesH9P
K8ULezsVY7k2+vzdcEjbOHnuHxwcvbAL8FSD5t9Ogd/fuqKiBzivHsDYMTWUl2Cc3YM7nsKkGG5j
vB+me3I7vjrbzYSzJSSlV4RnDzcI6IAkvGEoQvS8Cm8BOL0Njb6IDFRDQ6LGc+s7B9scV1EuDIOj
66NtI6g57PKrejlcOxm5B5G1p8DDmlOYCZj/3n5pBf6mAIoyOdFkM2m+e+Xa8U34e2hvdRrwrt/O
dFpt3X55thgkXvjy1W4wyNcNItvryTqUjWjvmTobDq8UjYIaxAs/2huC3WDKZs045MXgjL0Ps4jD
RmXbB0/wwmw7Oexz6e3MWMMq0LK74m2AV15EtDZCc5J5uYiJIfsUA/Yswe1XBfNXrPqIDnTyMsA0
bIzY+bwnlclxP4aKgrQNrbZERoSYQnFtmrQ7HQjvIcHOgnzQPMgMq/5c0qFV6TuLbklhOvPOT4L2
iFPWxrKX/MoFxvQ5Kwiz62GHhTxaATnLdr7iJpL19omZYj+01fkraqnD8bGpnPPBYBjVO5hVS+te
UBLpiSjEBgJsLkCpcST7UwB5ZqcHTE0p/AlAum9TYjjHijCrdgafzdigDZOdZS/UeoSLxU9t9HYU
uy+uHXyjg2xRyevHlIj92ZU0tLRzcEsMmA18EX9SPJJZN9NAHM07K+CeMsSQG3RGvesBezBsigbA
GKKtStENMl1wsYtAeyc9/qN4XjM8Ow2jwR+pc2uGujxgsF9eqN2zMO6nohZr5mfJ1aQ+aVcSS2FK
Z2x9AxtSRwrnEArjpu0m7lvvQ1U7l74dzs6UjHdKXdMxurZZ9TOg43ojO872kJBUmdxT6zmshGCT
Vzk6aeAdafTRGxun50HH45vT16T2E9PZmxMnK2ImeWTlByokGrRHunHNCtt3FMf6kfzwvAZxdArw
kZMKL75iVgcABzRjt7XT7TwwQ5uQRN6hT9puk5smFwmyLlnzOxvn7spxnkiAoUxiGSEyoKG2faCn
UxD4dLzrY8It5tyYvr7tijDfs9jVm1EU795QxveJG4unGE+RKfHp0GXFSlyMzKbbOT6XFe4bc+YX
UOgLdOf5SDZoMTgyb+8QgtrB2BBva4/aa5g0dalxNuyRpHxSG7eQERkrqvC9dFLzEaY01MygIGhb
QliYQx+HW8ARuFT3oknVW8e3ClAbmNJWzcYbm54RUOwfeiPsHvMyPrsG+bjAV3dC6YuvO6ZDbhtu
vXSmTYEpFS/GZy5H9bB/N1sGfrGYxos5tDeuZW5cjxhgP3i/Ihu7eeP2LciEcTy6uUZWpfbURO1g
itI5FwXUvbbhLXh+ccdGDXM+POC2CvbFgChRzSWB0+FL2aV6jl3JMCsrLkAQ3V0Pnq6sjV+BmNOb
Ws8nc8Sprb2l5m9P/iC6EAsCLVHI9qEPxS8tMXb11thujdlncqNHan1mNgaZmdmT4e8Rkq6ce0Ai
OostOG7ZDJxHqaJjp/SEzUtypjDj7jCUr3HonHl+kDqS2Z7O82ylo4UlWWAfr8zq1PVBs2VARsA5
oXyPK7l/akuvo/8K7ncNlSVWih084vbaVw4RiEM1+/xL7WAPSmXaUMHEdIOv2hJnjvKO/j5qvE2z
Pmf1kBJXhS809euJyCAlDW5xVvy671vpx6cp0+eiiIK94ACCrdXa4Wfs9nZMRJLr3aohaYlkbm5F
GrFvRQQ0ndb8qaLBeZbMDjlGtb8BgyBaB2C9bcZws+7Y8CrspnqgxjABS58qMez6SHCimjECRmaI
EzJvdr1n2XtDV6gdYjQ2vljmpDZtE0zRyNGnc3kP/9tez6CLbowYrZUjZkvvwPiRUV+Quj4NwrkD
P5gQxyA7dpEm5YIyOQCqmrvcxsqpajfaOAmiT5ub7WVEveTiZBzT0t03Weld29p8AXqW3+XRqS+P
UeIae0fW12K2u4s9cACbovriybG9myjh2ijLxrFXQCUKTRHsc+ia93VuOLe2GtdlwzjAUrLaBSSL
rzprxyspjm0TjvKukQ6hmgHl302oNhyFvwyXcuvaLn8YuXZgTKXsHcu7iGQ21Fi5dcPZBEwbT0Ri
E5bXhNPOTTLLW1Cy46M6zL1iBhfk1qO1aEFhas7/+FhvA36dJjqo0P95tJ6jn/I8re7NcTqKVuon
4WbGESxCsw43RewMr47rDbeDr3nKzc3warmht9czj/r7b8vFUhPQyHMGnWishyi1D3EYPkYG/eiK
e5xqzVdBheDeXoajhOIeiHxkU9M/ShzxzlSIB7wT3BxExsq2MNCN9DFTLSutOZ+/5f5/y/j3v2Pp
+5tTcP9V30IMVP/VHfh/o+/PxKX3r+GH1/G9+vX+N8ff8gn/cPw55h/B4tMLzRC3gWf5+JD+Yfiz
gz8IOtH16zmMN5xvPvif4EPD+sN0GdJiFXD468AxcZz9aQAEOY6BkKdJGHgwr9g6/H/LAWh+WzT+
ckIF1vLgHBs+42JKXB7K3/1HRIRgfQv/McolW+GCYWqj5NYPPzqJ1Dumc0VwfPbWJke5gSsIduzw
Jgyjx6B3LiTQ6qOSEwSXGjAeQV9pinIrPUp5hhjHTCKIxONnSTh7reO4BJ0iQjjHvX0BF0mgPs3e
lDFtB1keAuIVIJnJ4Y5tTXyG4oBbmytUmORn3xg+3XY2dpHX/8q9qiVLBX9IURa70Mt2vjGeRROI
tUVFMSARpIdFHbKjU2OiMNlMtRMKRtddt6/iyuHqCCSqsg1/k2h/45rMfMgx70aVPGmf7IgeCnuX
q/rZZUumTPzRks6ZNM1T3XvjwQ3Ul2k/GwZ2sZ7uucpSn6PFNk7mgl0/c0A5EF2dfCY0pqRaBYbV
uYbdYgl5TRLYE85Ab25ofCifCTgv95UqMWUUU8da5T5waUQopQexmOr41kn9DuPDgkDGlsYcPS0e
Gk10KwEJtIFggW7ZPeRTdmwm5ysYEm5TIraIxWlK243kFGMSZCTUUhikmImmGju8s4oieEcWJMa9
RHTgak4YqM4UG1dtouR4BE6Z34XNnhR4sqJ0iQw0PpYE0mqGBaZFu19Fpjondf4TFxA9dhXH+3DO
QY20JLtnDao26bN1rttuj4rEiX/q7928fB/l0hTjUD9Gh4dfQmfogyxgOm8/L0ncoGm9I+TFY9WV
CXZvY1oDdiZLvIhtLvVvRsWkKP4YZWHC9clAYvA0nAj37roy30WlN90UBexow/Q5VDP5MgWEWpb0
x76H4zUduEIU90WqXwrQghdn3E9W9lgE7Q7rCnqMeHZBtuGtaZr7qEyBzTOg7DX8OK8nwNzHxib0
SbO5jrUxDHfcTLMZbXrNM99fniLJHvN9vVd18VqFEY7C9hiY9g2NLw+yh7UEdbe4VDPMcdwS5jbo
l2GGm59x/XqchAjzpc54SkNmv0TS91bg/4gyKgQtRqxe/uUD2V0X/Q/CZfbexAC271uvX2d0iYEM
yX+TtgsOWZLuioQOOowpSQVeaBZg/1zrt9XHzOKG4pdo4QgE8w+BxSn2SGMNyngRkAdX5M3Wvhnc
NfVawVTZDA5mDvqqN5H5HMwlCfI8foK+OW3mwdyZzAio/Uk4WCYVWepmD0xmK9C/V6M5PuQZV101
lHurHxBdxHTbtn6MAUl5nM+4vxbvIUVEyXDbm6ibXHOaXOR7r0mZXzCSOil06SJmDlfSZMKBuwFi
vSTHbfAUZgIRWHD+dDU1U1EJbnnJ16iQ43lpLPXU3CNDoCmFGXy1tjrNZWqf/bl+olJYbbwB1U63
5WM7fNWZ87u36UdCkFpKrcQPnaiXYekW77z4g5wMRpAkJULZ/XZmDP3SEPjDYBS6+Q8XDXgFTgcy
iHKPFKu1j9bgruy5ftYG/Txxc+hik4Sx3aysJUkn1WPUvTVcOVfVWNJgwi0H/9DSY+7dQNSj8PbF
jel1mnvWOaHSZp2EfYxFtcabNYq1xHaz7VS9EUrcI2n9yCQ491mUz/7g7i0n2gcOZ1S0WWQ0/1db
j8aFWDP+RQPwlsaDFAC2ifIC4Kz0z4BKq30aBq+pQORPk8k6ooqtYzu5H4HmVcCY1lk0vKY5WKQi
9+oDPXsZjbPBxSy2FOLqlZavYzJ3d414H1PVX0wby5gb4N/MADLsyQKb2DTS8lTmvv2C0k2HYPGS
pfKngc6/IJtJiySwHBo833XX3gS5fZRMKMuqvzqe9cpoJKMuBhRNaK/VMlFwLcwLwhkv4WfBnX2T
JJa91oH5XCW3ZRPz9LXN7PjT0p21ok0NP5NxilpjPwQEUrohwlymP4j3fKpWnSY5Ml3S1V4Z4DsN
bg4qT4O1tr1oSxSJfs52XmM167Ztg4vVNtW6KNtjY4PoSk2xLISPcBctYsgjgM/GvfGS6VNMnDUF
eLN0mB+nkQ7g0s3DrQ3YjzgH+htxqKS9Liat3Vi+tJ76NXGBvfdjB4kTvQiPAxJ26yzuSsHgMA3t
14lU5c4AbnssFBBtfNXwexiYXuTsgEgKXW4HUAZEw3LYOG680tihTBDHd6Arj8DpmRqEQXcucvc1
wmN6SICZ0TbAlNFOb/2IW4fjlsicniAnGuAQBPqQgv2V6phlFaw2FOq6NsG1B/ZtWvtvveSW27mj
t+lL95pEwZvmSlTM7rA3HKrRG284ToIid8B5Z3i5JbAE/VrahFYr1MhdYeGjZS5qzeG5EojHTilf
+5rJmSb4eaZXFsaST4i5MrYpUz1lVF99oqnCsyKkStd/IID4KGrX3wn90HDVRIcOi32T3BUG0c8k
rH74Shusm9Q8E9oluVsNM+Mh8nATjA9mbWDaqW0v5us8ABqBipWRCthACF3gJ+na3eFggS02UU1Z
VxkpIov72phA1LPCZFfS1ZGCDnA4gIfrpm1uU5NMIPfeMioeY85RCZsc+6z5Y0qnr7Qp9oGgsCWg
L5ISKp6f5jYxicEyw/SBS34wynlaEljrjnCDbTKlHzuqjEIyoKmUHr2hFaC7UT5EzObpSPReY9pg
1lrq+9IdP9PCeIviQm1cI6Q2wMKvVwwhaTB2I7xQ6BGYqV09m1uN345CCxZRlye9bfrpbc8RamW5
86UlvLgi7/BFgH9XR/WP3H0etbEraYZcWwEhUjq95baAfjEnPMtN6BJbGLhZHmGxDJwfZRjdo7Hj
qIyym1pF2Sb22w8EDFzQ/q6eB6quifn2EtN/Ul5zWpnh2c4rl5PGapTGfdJO16bhfi9rP11XZf/Z
oucj1fiYhdDuVnLKPnRdf4wDM5vm18ipjpvkfBMGnLyWMT5+IOPZaetPTriR7M9cRKnvNO3fkihh
GIsCUeSd1CtseRRrNiTEbDvPntwof5jQVZCMDvlUvvMoMD/K6jmrTpHlPhUtS2VGVA2EdHCc+phJ
pOkcONV/gA+5K5VzBlj/5ovqIJvqMTUgBdup+wJV4xV7LOK98D7t0ki5U9PV7lNku4WL9WUE84Uj
lITlx0Ct9yNCySmObjHGCUuOi8+h3XaWkVKW7pB4T7urmJ+07KOtSV/HZKZvBI+DU2WYJzPPmi3X
yGxFQfAVTxiuwcp8G2zQJOhxz5h+yo3XUzCjne5kVfNucOavkYTyOD1SLtb7itC95ByWDEYGnxjj
Fo6/H0MfP0OcvHr2cLWVA3uGEltVLgLA4Jd4srtwC5e68sL8FDJjWmVgeplQ23JDtOE9kdhh5Zxz
sm+6eTf6ejN1AtPD2Jy6NGGMTUiQ+ENxLmrAc8bMjhdRcVsCUAMGwTCWclj2APjbAZ4G4brbZanf
BWgw+7DpORf1M6ch486V/IwSm++raIixGFJAeuVM4SWHuUkxfqklqanT9M5LufAwFiX8L2y5Dn0Q
PaBuLWyOjIACurJ3DBeY1c2upMCsc6mqnXaxin5nCra043H1982XNJ+iB101RMtX9MN2r1WbsnRG
oLf9rCW/OkJLaPBMUn9YMhMDUKV9crZNZJyjkQI7p+fJ3hqdAphUvwFHBC04u+um6n9l85uh19RX
/mSOfY2S6hwkyMNq7oEYYzJebJxVgDMzdgxIVb3wV/2oUf4HoARhghZZ4hFkKafzzQuJm5jwqCZj
utF5Mt429OysRTpz+vGL8ab06EV2e2mtJ6c62w5DXeVI6kUHxzqjCUZ4asJ0HQ6NfU4MRvEpODoJ
cWAyKZtEwrkGlVFgX6CHSkbiCwemfYx4JtMJ2n5ico2PwOmho+aJtTEHBHgeWbepDGNP4BO8u4m5
MMLnf0LKws0F0PXVcwNnm6uy2w9Ip4buw9e6P3GjaTF4wotFgQfZ44TQMS0FHYPx0RY78NUxNBZe
wAmsrcWmmCGMpRwOoA1VHakXq0uwpjb4PS0IT+U9MZV0q4T/OeDQxxKwpND7qQdqyVthwo8kNloW
Bld7R3QaL1psBvajJ60Posty42Zlcogn/RqykPnmA/wddtwe6dcJ0HaiYdtHoXfijmBVVC0vU/zQ
yZaMi7eOAmwkEV5RyWhzxSyzop5mZFA3X7i1TpcmSllzzc9Mr2xa7FaKlB40W8z4SbWZskVH5+C1
bUahADqz4JPuh9GnjpFX3ZW5m+0NBBViVhJ1T8vr0I/x2oVB4XQ/2Wls0M4cJCKMexenONMz4Gzw
YlNt1emzw5eSjXk/BERrCO6PBy8uHxwApZwmU2/LE/aVB8tY1zaI7OajS6ifXxh0psm5GcbgMOno
onk6rvwIadNmHKfd6ib09HQ1W+4xVbh1LS+8e8T2DANHZy9JN2LCR5SBT7gZvGFGnixuse0B1Wsg
AsCoIGuBHYInz3Z2cbCmvub82NxGLvmGTDMpH3FbNlxDaLI/gWmjCaXnzAOObVvyJAD/yV3XXevB
Fxvwbje4fu4AVu0jEmurac6fx4Hkem0zg6bZOcphECXeFSYKc9Le3jkZI/TBBzcFgmpj+cahKv1y
JcrhrE3ygPxrzTaBamP2Ej5p8DSz41EZbjMg9+jnEfjXXQUssSj9LVdZrjUWV21HIqoNtn0/mP55
1q5zjqz5fbSHL43rgKUOv7Tu1S/gev7elsjOs1fdz5xODPKBdFgNT65967PC4J1s35FWHh0EhNEg
806KA9uY3d6pPJEr1hCN0fNMOwPH76hDow/w4TtsLHiM9NZq45993p7ZWe8Y3JfHBq/NTelCjZyJ
QNbOO9TZOyQNNl7L6faGlZOgKX7mHMt8GrnAkQ87y2Wr9idMz/gf9+aof8g82lih+Pz/c8rvlPPT
1Hz9z//xWSNKLmnnOK2rfx47OmboER7815PKx7Tq/uPm/V12X//dJ/6ZUfYceldMUsi+53o2ga5/
zCsNPm4JlykhwS0R2lZAWPjPgaVFiYtv8qoEN/E9QiTj+ee8cvkrk4Ax9YS245Nw/rfGlXzK3wNn
NGm6wbKbeyQaHCH+a24zSqIU6tRAYZn/kQraiIjva24zP2B0B3JJA7+ZSb+juW3LFr8SVBxNKOMo
+RiFCQHgQWmGezt6LHHJRMVXie9yhh1WZ+fSdVctTeqcDZPqGZWK3YPZjY+uPoqtFAjEuN5jMht4
HcB9PWPOoAdqWrVTxPQG/w7ddC1RqZSv/i59TlLm16SPIbcfogWrsHjI47ueklsABQWzNaxvK7t5
RvJeLZgTu6I+Fks6pJ213+iDMsJ1i9epq9G1oSK0y4mdgq0EO6H5lUKySTq2TdA3FCBx+1rRLoiY
8Dqar0XyZeMLDKEPsyyv4f1u5yE8h1H8PEzYuK70FdPWRFmE7L07qWm2HqwXVQAFUiHowk9rVnh5
um7YZzhBEitkBhQZtItZ+hwyO0ChY2iXmG+cd8FjD0hw/PJXUWw/UAJ0Juyxapqvtnz2GPilA33y
GCrohAhltE5bbCOexYjUXTvWy7DzqCvzMlRK76Pjsiw4XY1sIcJ7Cgm6usMyNlk18avyrqMt1ssH
ffPLAw9j87/OJZ0tCf9QIiVYLaleoYuQ2FCafTXQJ9tyHxrRQVrzru2+JqSrsJtoz2FmS5KMMZzG
wNedJOONVPHkwDRjjB9S4f1W+KvoZRu816p4bYJ7Q6SnzmAI5iANGiHs7K/K9eDxUD/GKXfqvlRH
23adHG2Kpnt6uSlr5LZ/UiP+JWwF5WJSxVW81Jnktt6S39u2BQh5Mr0dKpt1o/r2MFN2K8piF9bP
E12R/CTaZgM2qQcRnep7hxkby+hKFONBqlczPQks1QmtkWGlYPz2AEMMjrHQ2l1vNy0z0Uie7HE+
9/prDpniSLHeHhcWtjeA0iPD6lyr+jVrv9JWXAKIOuOoXtPqq4u//g+uzP8voSM8FsR/vS4TCXnn
RZy+F/+x7/m5/k1MWj71HyuzZf3hLH1XpunZtusGS/foP9Zm9w+Pm7YVsvaKpaE0/Gtpdv7wlxU5
DD3bJNFuhghQfy7NyEwsf6R2adEy+cImYIN/o0XLCv5Ok+D1zdchM2+6znffrc3j+2duA0PdPvTr
idBXcCmVBcfJ55noOCAWB1dcULDX4hQFEHFXYO03WX7JOqt5czt9GszusS9N/zDApuXY1ZywjxLl
SDhmyntVl8WRLYtYF+LMEdt8DcYVd23bY2JUXc7Jh0KanFgpzhMOkIo2EDySx5Yy+oQj/Cl3yBhK
m75OzcGPWXC5s3imX21ifJSu3Bs0pRYFfuRgHK0dikSw94RJI2q7yEoWbYgy3xcRo9QBcFXgRM5V
l4gg9DjoXQVzbitLA/GrnsOAS6ZX40SBpV/QYl97jHUsLquIRUxYwR2TGS9ZfqwKsnmIA18lW6uo
3XMju3Rvl+Hz7NCvDXL5FLuY5BPwEjUOOdtpU8R0jpzllzFW1Trs/eugvbuq5SCYLt9iSPpXw+zJ
nDmghOoShcWX8bjq86VlpmDER+cq4Rmrfphn/6WBSgRozkQ7oasEr/lUMbMpCax4VnXRonv2x/7V
BkK79fmcs02MjhlWcnCbIj4I37gZW4FPuI/OhelxMZyfvr8aJgGvLwAruTM79Oy6Zwor+g0/sZhx
Cct/thiVszgGR9s0r/if+N3Y7jmj0GjfXPk9KkqWlsLD/DcF7LcibLtnbzTnVeaZICGXn5PhRR+m
IcadzWDWo3DhAJcdT4q4ytxOfgj5QHOr4JwPQB6YFY4M57Zpw3soos55YGLB6Dsj8jXEN005P1Wu
erbnXu+G5LHUVfCAc1Vipz3I3v2ZI1WiSRa0qGc5zGm7EfifSbpULn6FdNFBGJe558pjHN8XyyJq
IdPXubnlDr0IYxyaA7/9mTnwGMtk/OrKEEL31Bwar4g2vITVGkQBl6Km3IURJsEweLGltP8XrA2L
yrx/wl4s5y/PgmDie8t/LXsRqv/5Jcq2a1W9wxByebipL5N9ZwawO7MAXD7f1sgDwi8NQ4TFU+a0
LbDVbEj3/7S8/TdEFdf/O/Ti+xxo+cL2eTD0KFNP8ffHEei+qC0fI3SDgcatP4KcBjehu+sYceGL
YXYCKi5WVsv9rknsLQ5diSYb0m7lw+aHBzLkPg32hfk5zelHRriqdAF45CJYoqDpFebmqahphavt
k1ekd7VS3KJvCf/VJwPS7omaqPrUmXG5GnV5J0oSWToRX7GH1c5LGCmVIgKl6ONkQRHE73mCkWKv
KUaD2401jpnvKE/d8gcuNDy+UU4HSuKgVEqsGiAmsOJD6j8RwVEosLylclqSAlWekVLfTWt4THxc
frFLSNopguqULm/99e44+9lJ331/tKIyrVh9v/n9vw7obrxUm5/N9198f8yhAhTw+zobCZ34Re+d
GOTu6jLIDo402lO/POrvt/5618Zzx5E63AfrEO4BlIIHSqt4ByLrKlH6U6OyrQqrM/ZTUZ3CDsl1
lSnwwEUk3O1g5ntEAFLsHeiMvJ+Zv+Cijzh9dwXWdJJCTzlVMHRPyOaQNyPM2qQ9iUE0J9KEzemv
dwt9KxhaHny/0uuxrOh2Wv74fit0oXoYOjkuoeBTWo1LAQUZfXiK1LJOkGhFFXen77f++gOKzdZu
SvMw5tlXNdA7EwS9wirIH3gYHrLcRh5A+rIXfp3XjxORFO9H5JbpLmTYdur9MjTXcQJTeRyG98qY
iD9DU+SaDduWef1cnSaC6yhwiWCwPFunysuszSAmylfGH3VsimOZd/OpayKgCalPCK6KnJOdr74/
7GIXPskwhZpmTReycx0UX/KgyYzsENb5dI6NgSdfMh5b6oOqVWWn9NKG6kdaslh4Wf5bSkB9y78I
6V+dXBniZ/x+H9CpMfA9kVWiihVYFQGZjMLDiUbDU2SV/DbroSLNUoX5ajUO/e/Cc5ujT7mudtNg
T8wMRzDxRyxMyW1nvzVxdEFWkSc/iHlyf7+pl+dUSFx5Y+MBw8Q9tacu8QnFLW/Bksb3/CCo9T0O
mChPk2GbR4O2XbPmQoZuWkOd5I9RdX++VbiW3jAW5+i9vCT++ou46Bjq4H3djIUfbWOD1jz2/WSe
XQy/Y7TJZq5f8dw3mFb6DDutnvc9/v/TsPyewtjgV/b9vnD1njuZvws1+1Qs6MhxRXGIgI86vq0Y
SEMZr9Noq6L0+fszSKJxxRRJXh5UYZMf4BvZlvGC2yKsIrEFGKNXYdjc6nljtD6gRW5hGGm4qO6C
5AVTmVeEz+BtjHPRXfPefp9zkAHBooJn3lNQ85IhvLcasyrZWby2GUIxDSI1TMGm6Swc0FWV0Eka
a1SZbHp3Y8INIqURIus+EhG1WzunMI9WE/CgHAcOdEJQm5WrLUxPZKOR04CVws5iLkmTWVxyxu/4
WDwFFG2w2wUdI6Icr2Cgb+PUeIxAb5MbDY6grjZWyV24FHhWXY/v1DLXdqr5OeqDfegTFWUGnCvC
lTE05jAVNH0jaawSHK9+z8QRbs12BOKxCCzb5nGQLKiBV/TXCb4quTZWdsNhaunmxluvF9duQByl
gWirsQNMyEtnHORI1jNe2WzZKDnpwIn3H2Cu5qxCU+m4p4Tp9Gwpcet3JgrTpE49ySRuoZxuFHzJ
vREDcjUH1CmaNLpdVUprk1Myu6WXbCbgYsTe2m4D3CBBtu/8gvCLCa63SMUtNXAXTn5TYt3YMxTC
LDZsHJCluJc/yaVw8PHt6SClCUfSN5q3UdLYAnCWH1r7YKHdo9iXn6PNkJqwvbGBXME1egZDUqS4
AY1nQ1XDbpb1r++Hyz/NOqsWcEKVvAVpFvJIPArb7fpYJPEzjhKSDZgUV21InfkQMoaQaGjnIO6y
Iw5ZCyPUrq3Isne9gcJJc+SWYTAjbIXCUhoFn9OgaXIGM1J8V+j4b1FZ+Tdxmf9sDRyRLVwnEs/k
Ksnnez+qlsvwwaH3hfglsdcoCTxQ3IwvPMAamwTM+F6ZGo9tkV+qMny0UxD2loaBgjRJI0/lgJh3
voxaESmjVWZjd/ByAhSsV+9HAyWlpHnkLCgcXeTh/6TuzJYkRdbt/ETIGBwcbmOeI3LOrBusRmYc
cOanPx8l2dHpbdKW6Uqmm7DdtbsrIyMA/4e1vjVDlSmJbfQw2NeWN27gVZ//flZ//8gEuLjVfftH
xN89x+Y6ilp5SNJLrsf0XGXUryP4iYJo3jSKuw2i7e7U5PGTGw8H4NssPYfFXwc97cAsA9crZ7/F
9dkU44dFuNPofLjSbQ8RmT+jlidNlRFO9CuIyAzFNnjIKOP0OQrIqgkB6jtlEJ+QxJRbXxT2qWKN
F87VQOhcw3XnN69/677EYF5cm7Z9rA2+MoyVHz5vBwTuNys6kHXBiCTI50MW1T9d8cI7ixHrEgrT
WnzszcMs0hr/Rv1Wudixk9TDgmMDDB29F6uykk0zfsh4ID8+mmiKurfYTXvK1BrqhXK+RBymh2mi
BdC9dzXFeBxncXXHqj5M9I8MkQSnt1It6OZmKzX7XMyjcGgNaewO9RLt2SEkfJXpWZHkuo1yL2PH
AFO1ga8wD5hYkKT96FIz2nUcKmBjLdjibflIzGIf1yNrB4tddl55f5QLMMBAnxS7mLY1txCAMgS1
xq+AxzIKsOFmtv6Wm7U5eZn8nWt90XV7qqNm++8rUfufhahvMsz0iZ2Glcez3We2+c9CNHNGMVf1
L+0aGvH8H3c0xp1IrrE23XPfPyDZdtu/kKaQpE8l1R8yDjTOwe8DWPqhZkDYGlg/3MT8ZFHibjJH
HeqYGgGnIB5fVQ7EgeaX/4dzlP+flLgLL/N/P0d57cpEJ/+YntjLf/Gf4xMAezZDaqbavvsXsPnf
xyfyvzE38bkQPOHC1kS095+TbYf/T5gSwJlrI5T1TBqV/zE+QdprC1MsqeGCcbT7fzfZtpbO63/K
cCXWfseXjm2BbASjxjT9nxdiA/woTmo4RDjhS2Lv/InUUu8zTiIgNxPG2tJFvN5H1K/Ns5qyDkqS
618IcHh3k8w56sUC+V8+vf9Fm7ZwRv/lPfEL2wAKbcbtdIz/cnPYOmEW2Tkc/GX7ZhmOvBp2nC4x
HvleMene+xUCGGqG8Yk1kL3vPCNc//v3wOTqn29BQLL3UElbpmDB4f/LxzIj7wvNllFvtEQ3O4Kg
N98SZ9IKgz12q5jYb03Al5C//v3Ptf5+4P/4QoTH786Pp3tlroXO+h+tsicR7ygfw4ifOa+qUuxP
OYd2BCQ5axoryCtt/ScP++KqgH2eSgfVSYt+ekXTYJ20F6k3Q4lgHSpZbEXtXe2GTmI1LPCaewRR
BH9UeB1tPd67LL/pME53Zew85qlmhAZ44p34TKbgefqNx1Z90uJXpltxyP0x3tUG430e6dlK+pVz
8PwCPHpk4NrCMZU1KemCSRfsQaOy9h/a+uD1TsPktymw1Vju+8QIa13jPzxa7w0F9QrHfXUySr7O
UuKZiivzWwgasotNwuwCRLwQ+ijD0KUlsAsLaz6Qx2jAF/hmQW4JugoDe5juwdmcxeyl8Loddr20
cvb0ngAPRMwqns3UwF2uHOD0975G5ABxdN6xes93cDqj1aznn7qz9AuwCkWGGwtVKaKrjhnS2EbU
s0ANHm0J3yxuObYBShzE0OdLl+Rv64UpJeY0fqodBZUC6ytipKmCzZ91p9liIxoERXT/99dJsBAO
/+tlAqge2Ty/DRJnHiH/OvTMETCoyY3xdyTevepMdZOGfyFLSG2wII4kXl8w0n9YRvNBytH0RLwi
HAkHn0oSTTcZo962yINbazS2T1a5kOIK45vBMOiU00OhZcBa2uuhWmdVDFTBIY+v6slPMCMn3Riw
uy9+MSNp0CAT8qgDhNmB+Uw1iwkwK0xOPRIWfH8n0q2Tew7KFKgpKXNTs3/1sXkdcOOwNwuD9CyV
HR8tEvKcyPlDXeqeO5ItT1ab/fDNicSsEqhHk4EVaLVn0BmqBHKPS+5VzC0Zpc/99AQWLj2oEGiM
gUlalgVwn15fcV3OoVF/NXyF63FS+cFwI/3kWNS0mF/XraWGJ1NlX8qqntgQaaQA1YYtVLgXZnqi
fka4ljv+FiwgKW+pG56r0nyCUJFRJrcOmO2uXKYz/leSdUCDqP0FxrONvwhhiMOh8b5KjuTAfsE+
r/8Pj0qmkf+sJKB/SYnkkwUlj3F2nQzT//G8UK6exg49VyxhFk0GoU+ROWPu83kuBgUVppddCsuZ
noWw7piPvLvYtyFBlsM8WDzLLHy2SyyrgwyDe2nnjWZ4NVvuDT+GJwcscNwDuLhjFkXA5hdHYjvd
lYQC2/XEPQz4O1emHJ6wVxyUExtbRP3GOZmzpzEFH2pb7a8561FcIAvsEtLpunTeetFkntApgA1h
6rYhJ8/YN1PyZkbCgowCzlDn9ZLreYCPcajClivZRHgzIUc45fnbBLvsxXdnbBDiK0ns8O7YGhsn
gLxrEo7HuUKRPZK6fba6JSOwQ3ptsvqr0uGJScWI8WRfkZizszum54E9vbQ+frPRQOjg4V9dVllu
FsVfMsKP4bmwlXv+xlp1r25ZENWp3nvSxQsntJluGNyFHkR5BEfHsl/0iYv8m0X3izIbf5vVstq7
bdofW7q4jaWK4dloRlAItrPNPbGLy4FM5ZLbgZxbxHC5C7V5iKI1SuZ8JQveJaSAmHVx0ZrfBxTY
KzwsG1+YzZEak27eNPu7PXp//vohdDN/LzvCltGSHjpwLw05Bp5nnGjZMFCPxr6w0X41pf+w0Gzk
bbCLTJdmetRffqquEWO34+gwe+7dlvyuyd9OwcVjT32Ho2A+EGrU16K3Tm5WgnHJrANyc0J3Qp08
Cd1tLai5xfg0kN1xcQviDVL7AZZovMHSQcpVwqxIGzwmeDdeofFkt2qY3zSBz68tEj2As/UPO0Sy
H4j6VA/EpDWBi9gjU+tqiiJCVLOnIe4XUUc0HDIfKV0JO6Wq+lWNf5avIi9ZLNCQ+N7ZrTg63RYx
eY8fARXomoicA1uB8sp5cHNCdtGLzLlhSLBGIM/MdVq2NcO4r0CMrRU927qeAO84HIq6D1ocudah
DuEHQnyKT7Ewz0VClsug5x9V3Ks3PS6QyCHvN8A27/gvaoZRu0hgZunG1Dgrq9GbpEvQe/blofSy
8oM0ZVAYYZnvSkbUGEqzc8WOYZMEAIwJ6GxEnt3bYLbuqIVyJ31qZmXt024t8RiOwPtYhOOJGEp3
U8zCfDRt+JVPdOqKqSq5QqStZCgknaR5n3rTP8zit6WUuMO6WvVp2h1rssKYBWUpM5+63vnmwvvv
33syk0kERJoGyRGqilGAnSBHOHFeCxNHQTgFA7StBZTd+TT1qO2rHFOrUxFcIj1Ar1+503TkpCP5
V/T+Hfwy0kTznd07hGi0Nprw6BLkMiIpmZghG3EqAcnTOmgdYwWGdWOTdXCMw9+MDtqTP/kPSrAR
/W2YbkVq3OxU+jDgDEbwbL/WsYMzVXj5pdLlH4NdzdnMk3zbx+WM9NI0X4Se3p05+umktngIb7gk
ljus3cn48JjDlHX5FCz8l3Hu3CdQ6d+B9Pr7PuhBEHTSuzTD4gYwrpE2mED3zPu6Ev/UWARknobG
bnTT9JE6wA+b5oVgb9g+QZRvO3jDACoC0tpa76WSc32ZXVKSZH0bgE4CTdPtzee5gU9r6wh+/9g4
xQ7fTlXnwLXsari5Sm+GEHxknrvv5YQTYUm0fg4SxFSGGLmfjQ3J3Hg28EPt2mQsHkNcFI85kj1z
5YmsuS42bq3zq/Xs9ha7JDVIj1jV0HtD3/Ghe9KJ3GQ6ld3Qb3EXIqeq2j+ZEPJmFaS7E+7m+Msi
smFSm1JJAM0ougheZI9Ar2vk2nQMa1+16Yi0ItAnNoJqzcR3Wre5VZ9r2y0+W/f3rLLkbdA/y0iZ
10pzObV1WX6OgfsF6SS8MFvbpGmVH3Mvf+vC2d/lCyYoU0vyi5NS2+B7ECEPbsUJxai46ra1xzRP
KWcvwDysmr7UzGB86+BknV6X5gbv/DcJDA52NxFhRWF9diVxvex5iZWsKqKCfRJiSgcQL34HatFK
HkqxnOWp/V7yJAddVazc0hbX/pg6E1U17bgmy+4UlOxyPCyIT52ZTitUrc5mnkkeBDueJawNEcWF
x9Fv7KOdMomx60Y9SkXs70zMAuN2jCVePnu7oG8ZQYfxrvc5L5vYQ0ZUh+M6s4nrdExG331m1Dvc
9V95gvfFNJlDOxXHnxF8zlGxS6SybkZ3CtOQXVKr4PzwJmcD1Tz0wHjXEBpno9XIqzPhMOZRCn/Y
cugFafVIYr+7T6w8ZTShAHGbjZGa5XtlOW8uj6Q7IbxyZ+UzQvt0X4g0/xbyQNyPgpBkYczf/Kmp
r72lfW4Bskm6uiHJWAQvk13Jq63MP6C0jbekEfbFb5flhvWc4ex+kONdPeLe/DWqBF3l5Nq4C+Nq
X9X9axcYX1Mng6tBO7yRdfw7akW96XNdvAyW/jE3w7xzIWXu8YxYuyjTBik/9jH3obGj4U7I01k8
MdVO1nm/xcq8aanW92HmfESOvw+NDPb87KqbanEkzXNwyypBKExqeT+mAcKXrsLf0eC9z5n+o4bA
OjA7n85/X6ZZY4TpWYDEHtDArr5arLhPYvCSldb+Ef0/OvvBu+se2RJUybe8HuMXKwWi2jslhPIY
K+Q0sMwdfPWWuSRGVTZ2ijliCV03+u7acDhIYNynNxY2za5Z3Pt165c3CnjYdKBUkjzYNdQrW7MM
iAC0G+9S8ThJHdO8cBH8iPl25klG58YIL3W9gMwRWvZ230MFKsEB9P2BChOFfxWV50zDpKXoDmjq
TaLjRBCRArfD7e8epvmbNdXIQZOQQG9hzsc28n8NiyUUZ4w+ORlfH6fYeCD2UR8Is38PBEXPd7+m
iIO/Ul1mPDqhoXFe1foKaIDBnaaAbIyguHV9e6STpQpYkF9+hhzcUxzoNrm/+Bq6p7wkSxf9YMlp
HiGD4q1hOZu2Zej2/Ko5JX/SEfdX1beSzmnTtQ0rDa/wTpWFng1gSv+pY92uUfXjhvBSxmu9jLa2
52ULsLF/s0MMvDhJqovMEMhKp/7AuTB9dlKIXZYM0T6NRc+PKAaSWk+0A+Fvw4V1XurYerPCagQw
CBAgquc7s0lzRVJG9osHNjI2c/yuSsS+ZRKm3KFwDgaBebGuxruw/PJNxF7x3MDgC4MMNQXBobBM
JnXN40pdO5AJiMumgw1WYVdUzZ+sbyeCfqqHk2tjb6GBXfVtS2y815CW0WeHIcbOE8Z84ODL0HiF
wcaRneJ37L67UHGDPDJepiwon0TfbKYmsjYBy8S7J6Zz6E7lBxLrE5EB+mqH6jiqNjmZHgG+0yyc
Pca6z4A8xRM8/EGfCSDGvJW7yYe/SI3D0noTSDd4Ryba/W4+K65oQM/YYXRopk9xx2YnYIJUpYxm
Wemt08BKnoh9XaHtd5+8+aphtRpYKA89NGj6CR9xuil+tN4ExxvnLBHsGfuIovmJsxuc5zTikELh
bZUv3OQEfM4VvmNus4vttrtx8PwDQqbiDLHpPH56UWBcBZuCF/TcbO7zZ9eQGAQgzKDTZu6OnZhn
sJMcXIOcUZpMHrNwqzEOVfMB7gmkoAgSD/h0caNhAMrcIJ+Wnt4Am6oIxvMfTl+GZ78h2jAHooD6
gaJuerEJar64ivoy9EHnmrnl7lPGt4wUooxfQepV77G+FsUIPG5G0R4S1OwfCmqjfWqE9s6QmDkb
/Ep7o8t/hDj/TmZiYiSesEyGeE0SLuhNE7XA+joaUN4Li6um7p7jKX/RZbdzYxbSjLfmlS1dVsKL
eqGdh3wT1IGxqaqCLDdC5ESwYOS4iziIhmiTDlqsSXW371WVzysti3u8BO/NYBvbOL7Cb4w2lp+j
Z++wV5R29HMws/g4W37D3xz/dvrJe64kmDJNBZhOXrHzsyw6VEnvsENOnzMAc6daT9MuAYli+m31
Cu7EMOsb4/P4yobnHQ9OuZ1ZH1wqR3J5O9HONPCSD65xqIe+fIkd5wrX6cPvDRhD0G7OYZ2nECdF
dig609/2VnJz5QDLJ6vfDBhFKHLIB0RgkT5G8BqNCl/I+3l341Bsap40W1Jug/0YVF/smsy9Hli1
jT1CWX8mLbePp+zh5/SLbjpstWo98ra95FGTory2HJ1v2rS4ZuwUb3ZfdAgbYBD6aVpcPAZNK2Qd
fAAqRobmTnpH5hY3lNVV27ST7jGK5pcCJmyMGeBktBNZoX50r2c7uhQlhGjwLzfbKn5aJmEStZRs
UcQMdHR05B3NRLadQDuuPTv+aeuy+GEYZPWmGomnV4jjX+VN1LSXQYri0gTOG1UfeX+aeoZiHOIA
QS4MjS/QOu1t7WOZxbdx+ns4Fct+snHy6DQ38UlGdv5okB48KdvYupn3K5fEvCM5latKGzgyjG7a
drNv7dlPrB2erUsGjL1vW/6cRQb+9RD+oDu47r5s2u1IQ/oj5bTDKesXXf9qJyrbpkkyXkYXCsEk
kqe8jSQCod/1XAFiClh3c2yl56C99eRYHT0G1ns7qaZtQUcBxSVzHlZaESdNhGEyq+FU+gV3NR0g
G0yrugYZkJlGh9MWRKC1NkHgD5KtoznFoOXF/KuPjeTCFAt4regA5kn1Sew3ibWhu7OFU+xb0Ufn
rrTcA4vAdaeIaDa62jhFTveVl9EIg0KifJqvlVunx7CyvrXR8Cxcnd282P+CeNRcVM9js5vAZFki
5WKdcvPq6e73LEaI34qFWQoPwxnQEveIQC7tXIIjwvA1LG+l0OOTVfc7I6KMa4bO4PCc8eGZprUO
FjOTQnf9MdDXOCXGEC6r4exkqjw3og2Y5Zjud4aewDTto8W584omTu5bg0QN4kqrzy5D4vzJ2WX+
tA2ieN2ilzdW+O5ZuoKsEQTEeSrCW5v17rEfoDpSDX8pX1bvGjgPNrzBOudYzDaqxObsPKo48A8W
fP9XjyHUOiDR71bKeD9r7Ccmq/Nz3GvBf+d6F9H23kWlf7zKg5hqx7dqESunAnYN33X9d4C1GyzX
REtdETKALoogsWBBaLcsK8lKhZX6XOVQwDxjSk5+FEIHL6MQYyhCdoQuGJSy5BzzW5I5BeIGeFJw
JsQuONd06CwMs6tdkIHoCdb8wnc47JN+T28VoP1g4sNi2b7Fqv0KTae7z1PLKqVrrprJ/MoBD/7p
NPADtIW2G1N2A0YdnL2Wiz6vxONoe5NxbTq28WAOa0hB0icklblS4Uombra8eEOfHANdRbDDInUH
wqfuGClXvWHj8547vOWtd3X9yriCZD8CeJwuNSNYFXvzIzHQr9u1le/zephPkO5NwAlbY4AeYaNo
QTXGxTOG6jGP36KGgSou8rOU3ttEg31NZSuvEA/OgVmbBGYN4twW8tjD9Xw0vjchsSVApJiH+oWM
oHsyoAkhBIQle8lYaVJkces4JzshYDqENv0BzstHluVOryRQEV0D4i1Pf9NdzoD3iju8dm8dY/r4
MDsyYAGdOEQGb2LGTDCMmadSdoG/y+qXxrSHjeNbM/q8DmlUPsiPLuHHyzBBK9ZY5HGEvX/s7Dza
kXQ0rQmke9PWYoOyMkyelW+sMsKedzGezy07AGet7OWtdqO9a9yqIN6q+FZYhves4s/Cc8JLZeTv
BVHMW8dj+quCS5Tif5XTxpma+COS6o0gDRc5XAaigav5NIwOSL4s9NaZE4sjrkD4hEDxO+z3nWYI
bYQqOni2Jn8Bu8EQNE8BPxoDBz7LCby9OcH9K3XybrbDn57IlSl28428VoaTPJrlZUzUz94JLTwH
RnyxiuNcZOE1ib2ACg4q7mjFe4FqGYGOMaxru/p0upYJWuq6BxgMMLuvpMN712r+jaJjRTbafCIF
zAJUOk0rlF+P1KyDM7mhJVXDdUargTeUYYCa0gOeuxmPSmAfJFqEe02SiyRU4DjrwjoVtv6oe/Qf
2ch77jOl3qVR76sSNTaJ89mZJ9n4rFzvoaY6uVGKfmPTVZ070ZDG6kTPkrG1olG4N3J8gznaPuw5
JxaDWT2BJ+rFnd2fAs8/pVMSXOTcpjwJVLwllJYjeDp1jYn0SfoHpqoETGTBs5TjHaqQ9erlcQ2o
QmVPWGE6ZI97xxCQ/TN/PscBO6TcJ4BiZvRm9OPFmoW+FcyRwTQyARc+Tt5USyJtEgQ2CaLVF8em
Lq+C5HmIcrTfaXIzeje+iYlYad8mQCeWezCU5mMQcG57QlmsCV2OMIZpyyo/obCBO4vhk8AUyaRb
TODi2qrqACpWxLKGormaQZtug7xLzn5nyidNrg3jMCBzveuIi6rsl6xMPAjVxGPhKTxjkhw5UArx
Wk5TQKQZXp5iIhR5mK0z3QowDEueYdoLfLu1SwGXUkG3wrwkRNhuaQewbhCDMg9m/ma1dQ9wLX7P
J1glvhi9TUxLtyI5YaJ56fa0vtfShf0++IizK5OpYDmUO3JL972FkSftspvrEQIRZBrHv+6uakae
2BvuMQBPuZpsdJxzvTiq4gjZCqzKwCRGW+gelkBDDoop35BGMkZPmhE4VPg10PFsowYnMtrRttDl
JZzFti9njZOxeibjr9tYVvTN9/ErDUvqSBIOx7gubr1BftsimXDuqpzghLYRaR3maciJ0WLsYq5g
eezn2QRmIQh+I5O7PydJ/LvfLq921EPz9vkscmh8mnyGSv2EjHsJ9J6A23Ils+qS+wGB095GBObP
HMPx1SjwxGcOAyJ3EAboR3Uqw/i58tKvVFXJrouee3iBm4BiCANse4DTTEsSUB4Uv8J8oN5h0RUn
PvrilFzEPAK4UjIITfJz457tPsdiZcli7c0JhWmdsEV33+dlnZLbGXhxkM1rd6D/iNAEH4dSnTxz
EAC6HWj1MXorSRaiHIo9+1PcA2l37+BynGP1GNRwzDMsYjjqhzqa3sBWLvmyQ7NrJ8yjuAW2sFW5
0O27ZPmwH7m81qyTOptPN1RElTgLW7dwrWMwGs2mBk99IPMISNAksKhBepVKFzTR+omHAMw//BqR
/+V2GH0ZUfHvpcN00UGLWBWH/y4YTnnC1171yRLqFH4YtX3hcf7LsNSI7wl0szBqQifTW43ujmB4
5stQOot6CM/QAFcDoYbsBcvhaJFSmZkXsla7YICvGwXtFquBtcs97j+OEz4djnzUxruEPnbn97o6
xLZ+J1ZHHV2f+bpWVzNVmKpIij9Dq6mMeJ/xoF25pom53yavPslzZunLGlYzWneBia5Y1a5sfGLb
vG3ZxUnrT80aIq5s69pGH0WfvSxG9R3uA/zEc3erTJM1jmZgb3kmpUOVshwp+a6n8E5EBiIhMl5i
PeGYnVFJGdfRK6rXiATr1n3p4vk5J35s1fflT8ZbAE1r76sl7tlXOLSDifly2jJQm0kiA/q12MZF
kDLMLeRb73A8FiX7ItYK/N1T6+x0bpV8gMO3qavInWsCSQwTEEvZi0vc/PbatDmlNbegAY1hk/bY
0Vwa2Etgfis0loisMO8jm70E//C9jocvt2z2sDHNnTUnX1Abse7o6KY6QxxG+N2QeM2DgyMSAJof
7fo0RsvKylaZ8WZGUY26b0p342iu8wShV5P45wgVGQLIvNnymYePQPkcRH3PV6BYBjgkcuRkIXNP
OArW10saYJMhEObqjR1UAK9QAOylWrqCcDvCHJiRDxwtLohzHaUbl7LkoIzpE1guAzdr3HXwFPdm
A8eFqTiadoa2VdOcWxAie1Y+JKfk49YdTQq7wgt4ZBnzMenEn3TSAyTFHLMko18THaVlTURrlmsz
StyzC1mC+W39ZSAxPE1Z6K/iwZWbKq7z01xFjwCQLGE7wi2eoRc3N1wM9hOy3LXrVAc40+29b4OL
IRoTKhgPXRjtDLxs/C6pbyIEiK9dDQFjyMJLb3eLCynf0g6wukZKqajtvZLdneYM35IjiH/SgmxR
N69TK4Onpey3FAJS9M5vneO+ujnqII4zj9wrO9uadfMgQbA74nSSiAjmJz3H5QUdKAZ3TKkIt29B
ZYfXScvkJQlxLDGt0MBZE8inHhQNPUYsICKkCJGJyJObcgyc6tiM6mcVRRfhwZsgqz56ruunoAZs
Jkv/BY/WZyHaFw53cwX1gXUngRTJlDtkXA9fU9otBizqq0gYJEXxrefkfkMY1tVA2oxQM8vcZDM7
Avk9T8e1t/S0Karg5A93H4gBw7013BfcsFPAfrZ4pBMM05YTZ8cKVWLLN2noyffwUoOpwODdFAYb
pLAp+zMkM4gfY+a6XeSsXNUSb+W27nZEg0rBgp/Ibbvt7CEdT62MPr+uH5PFKqKK26055FvyqTKA
SFyoY46XTCWNpEQm6g4FagATmbN/8MzXwPMuba45xQP6OOLTnvy441NG9G825GXSgzR0/+XJjmG5
daLYKItwex7owy6u259Z4SEolOv0XQ7W9FBG/WvIWSGk/bDzg36pDnoecIQ5BSFS/rI6DKQ6VCGf
mtCzy8OlsDe+aRzjjzAU70PkzKdoqr9m6aOLkOQlIu/+zjqcyR7IR8ADa0RBxBUW+ZUDHL+U1X7j
ex+5m6L2qokXscdivNCT8UAP2+Rm0eOuXJtErLH3QR8F482IwVuYkPfJR0IXMXDmAfOY6yu7V/aQ
P4j1Mw+KLMsqqtw7YUuCRtMmyw56Xm86D69rrRNpWz+cnGFnD7jA47EHU3H+EWGxAq7ZbYPWfvet
tuXKVOxmzPzHEBrtOQuzU5KHy3bWBn+2vKAqndcK6PK6BXF3MNjnKHpi8BIjQbO11iT8JDn4YjFt
Y1Rtm2SsXiK7YuRR2POTh3HMnned0xPcagsEAlKYx5ggyym0JDdIwHg2A6Ucd+YN1dlTTfzdGT2x
jUK4/cUZjSe5p9UKTO8NW5G16VAGrvCWLDt0Vp5pjyvcTtOnkXglgrbTaD+45U6lM9BYmf6KcjyA
vs2QJ8vnB0FmG9iZIArt9DVxfDSn5Et19UthpBCRw9y9dFP1k2zefIVDkdzNmgJwfE8NYi0i9+pb
iYkAGnqGywSMk5MFS5OLHRKFF6nEcJGB92qzOixsmwhheLi7gOcMTvQIfbNyurUfOac+Mw2mvSJ8
xQ9ysJPiey2L+klW5nivgUax2wtJoooTYhxkSWHtlo8u0OnJyhQOqCR8eI0yF0P9J3m6+S+Zj3fc
9MOxaGM0FipkNokSAccK/+vvC1YJAWs5ZvFYDQXMvhEpBZK39uz1FpDRycuuea3jfd0Gxm3ylNw6
TALoJwNG4gxI2EcUOPa9+FipIjz1CbKTsCnjY1e08xv/Br2fmu5//2lI4jfoRJgh/PY8+AW5M6P9
QdiXfYuUiHYk2bTruBig9/mkuqxKZWTbvrWKA3sDbJBB1L/naXw1R2/8ocjMxZox1Q8ZGEh5MJ5X
deiv2Ur1P9TykqCI2Yh5tM+VLYAV1FjATdsTR4V2n71jeY/0IN/GKooPiCCsvddn8Us4jedqyYEa
+ga/Bm0q4RyQIzPWusW2l7RWM0pLDCr5wn/GweBlqYQeYIf21XaVc5VEVxnoSE6jk1xIix8epc7l
sQqaaoMGMPzo6KLW7Zg7pxhHzIfBwhd1gnfqsWWt2KO599p0f6o8jz6J20UeqtEbts4UffJ4Yc3e
kR1ZtVjQhcKeN7nf/E7Gn+0winPocz7+/cdEAtV0J6jNntl4z1niYQygBWua9MXxUvEwvPHDaY30
UwQEoTJRMbCXjOmnsfwMQjx/xPRPB6NlzykZXAEWKqBnWuFJ+RF8fOwQn56fRpvcybNTMW8cs1T8
ib0eZDG8jbJsb20j6XnQEn2CXvW3GsbThhBoIAfpNMKo8p8C024+syx8pL4VP8OBQrzXpu+06vYp
LSnqR66Js4ubuAIQkKDRIDD7s5wyPCg2JwbBSYUXN7d+lPZWjTzOWIS7D/gaFQ6bdt6QI+U+YoPY
EHeyz3XnuyxQFCyGNnBXcVRN+2wcCd/JH2Io9B61GHRQzfYBVxCfr3DYF6p63ZNOEpqVAQbGbB7B
8lJkoqeYn/Eg4yuSPeOGZKhJsaysERwMrIVyocRoNp6lqWMs0Uu2cxTcR2s0z3GBjSowjQuJzwRZ
2+a9t5sR7X7VGUcEMx+G3Zj3xvPkaq7aeB/byWVKDKq/HkN1FTNnTuwMV8DfFy39++SvmqYBYoUG
aIOQi0Gsc6pT3z6wVmVpUQT3uA6Ss6PkxRGcKPK5I0jq3Idxv0YOUO7EwGzAEeDGtDl/+R7LSRoL
ED0l43eVM3luOJOjRvc7ifvt/vfFlrF9N7z6BWVotzBAsTos8S/0fvsmmoZbHbAfbNL/YO88diNH
2iz6RByQDNptMr1S3msTkKU3QTLonn4Oe8ziB2aA2c+mga7uqpJSZMRn7j0X1gc+6UMeipqASvRd
AQ0TSNHyZqw995hUCiPOKscaDq1EeFDVoHDNSdi3xQJKXlr0uHN9h2T4oc8ccfvPPxbtPY+ZWVLO
ZwCJX/kcihs3k/Vt0C/1bdFY7bb3IcVCdRr9/JtTur8dn2Jf/i0Zi53AzPqztywPgqHexkHAvG/B
stp1zxvWsBwx6tg6VJy4p3/0rv8PAX/63+E6to/y/H+2Hjz+tl//4jxYf8N/OA9siDrwccLQci1W
jNAR/gvcAB0nsMAy8F84d4jQxhXwn0wdx/s3i5xGB3sKkzUbTPd/Ow8c+99s4eFHCDyUKQ726f8L
t4Fw738BN8DyscyAMAjLDuH+WP8qXdW9rhYuaBWh8dAOd5mjUUAEgXXVUk1t+yIhBxIfoV2SBIv8
CwjccITEeRgWLL82TRcR9aAOShtDZTlRxjbtD2VlGpl4YujqsDUM9NILS0cSxr3XYCYid8ni6ugF
1m0+dkPUUpjnwHdDuODeQdnDdEqbY9XH7E9CghBUi4jLaL3HMCuwC1UFjC1JNkK/GFHXw8F0AoA0
+ccyFQgIl7iJPBSJRix/UXw+u1R9O1j/x9Jvx21gEQBfSaLEsmA5uot5MLEfyylnEmvNP6P220g1
A+hRs30IKYsj3Usy2qW9NcaJYm3InwoA+8hnHZdfguBXMT+fMmmfAuJo8LuvueqNRW4qMBzWVVF9
NFpYCT58xg0ramiflfR3hhTJVk7wS/NY74yEiY5l7fIlPKTQf3aoaYDGVL91o25bw2e1biN3XLw2
BXiWfEgXnT9qbzDJemJW2BTgC0cBIsiJL0RwlEgwR70fZyPFj6Z+23xGpRDqY0r2EzPJs7euGZvs
NZxejBSTWczqbh5/mMMDNSryT2mwoaUR+CgUw83awTDY5/S4inRyfJ5/1OL4dEt2hT2copHONECY
B9SXBowoGwI+xMdoPI4umEyNDRJ5C0ZpkGdHFjqMdlZwRwjQEU7Fl5pBbLeXJB4BAagJYl3YWfzh
GfJSgDVeL+NtOtQ7u5SfLPtUXz0SZAoLuMODRYp0TnzstUZJHRR6H7vzdTP8Scs8FkPyAnd6VVVm
J8HOE7bstkKYRgtIXdQZy+eKeZoToowamZ9SOSCWgoVYliUxSnhui+ywuMt7lgFlZ0SGNqCybsb0
r0u9i0lwnNEbP9jf4DvDQR47FcX1WEczEVibwhAvJ67/mZEooMOmZKWmupisSRfGXHDdD0DbJCZk
7vRRa8U03ftk5v8yw/5HlhOAzWQYu5aw4I0uXhXfV25w41vBm4uoEBdyeZsCautG5zFpV4EnAgl2
LgPkk+EPwtFp0nkUNOCI/vmWnVI/tIw9a5DhrdXfeMJ/bC3/1Nt/fVx+efl8WxXucwyjrxm6W2F8
eh6suBhrvHCTVy8Z7+fp7IIOit3ugdHidxuv6eL9UWfFNdk2pBc9O4S88OGRh6UeepAleriwpuHi
XrhjQdba2870rtvUeoo974R6Q0VJzIaMteAbrrkHftSR/e57zZedIbstAmQ11HvfIkjf4g6iboMI
tLvSMcNwc5AfgZOT7NezUmfoUaXDtu+Wba1RQgs1ftadOPWzvksz6yRagFgmRC2v/STLEpfl8D72
PLHSh0TBkRSy/mhq+0S/jtidSYDFLUuaGroTfUlK475llkfEEswAM3/JmLi1Ho6NBI0vc3K6pNqe
3ksFHz1eEsa82omCKf86egtsL9H1b2lWvIaBROON2RoUybYenMe08OSm0/iF04RlynjPyn3eCHtI
tlNon9rV7lnyGDIkml5b+OmDuRLzzfjFm1WzKVLxNSXzvugYrdA+PSlvZd/X2c8K8+2zb102J8Nx
rsMyv/FXVBcuhrtUtczxCXv3kuRBL0xai849hvnqkufgt3v/CXHka0rOFRbT8ZZkhW6LEomP33OH
yPWDDwEIdON3GXL54Bh3CKGplvZ+HV9DZjt3dno1UnzDZi5IWOzF9SoYDz3r1Gn9Qx4MhMIBPxdY
7hSbCk8BgIHIUCx9O4wLccgIQaB9Rs3ylVIqb60xThlfYT5p/fsp+IrXXySB7K0L1Zu0xes8dYx4
+euBHuHi7d2LbzQHvX4NQcpCweC17VUYzb11z2yCpUvqklfJzCidigflM4MdvK3p4mnK2BkavEm1
JSFf44+aSjSiRK3sVQdxRJTMtMcJMJwdQwR/HRoXPLuBeFzkBp60TL3Oi89grJv4TgcG1vazcoyP
dnlF81QU04+MvWsnFzuDuZyxWCdfMZ4OK+8zLYnHkJ06eP3yxtpeAyutUfnDetdplNbpc5DPn6Mz
W1snce5TDmZ7wovTegGHTp2jIxXhK6gCksQ60P1Cbt0OIYkfPKHqZA+dVT9Q1kPWAGs/0+jLOAac
zL13xB+B9mvCAS0FMl7NyMAIqnSzQKqkZ0acsIRvQy/+0IrvOqrfqJLmvM6GACffKw0Qh+XFCyKa
21527r5y0c+CabuXmfEyeP3MVEpjRY+Du7kZkwgoEEsdCw6l6xc7jI7vii3BrvOgEdTxT2CcLNJx
YfeuQta5uuft3WVw7bZJzt0mdMFkjnFNrnXFi2p82+X07C8Sea/cJoxHOb4Nb1MOtRUVbNnwA50y
Hvk9WfR3WcWPxewTN2pH+PgDeBQvm6MgU29IF2CJhv6HbdEcDMXzJNPjAiwCzp0dbIL2PFVEh+mM
hA9TcNSPMOOCuTiUklvQSRUBkSoD/xkHVybznsNEopURMz72WVgSEqAJHB9sfDsAwBvJ6cPNGRHY
0RDmRCSXLzje4Fw4u9ydrP28tnDN2OOMB3+M9GEoDbbYk/0Hzvxo+s3rRPq2HYc1sALvYtj+Q2W4
ztZOv4ugTSLVmfspI4cqJo1sBwsPbFLDCzxZIWTwdOdXdYC3H0fGJDVMQsJLAsQ4OywuW5G3D2Q8
U3PMmuSFbLhitzQRRGB91uzDWT0x4VioCuLc2iTZemPKJ2MAVkUz9gpgAHJhnRrQFadwo0RxQBjv
c+LYIhIli5wMDeRQoU5fasbPmTbZyJt7wxRv1EPQBRSb72oozpY1UPO1CLwCjBeEA4JS58jlxsN8
X8OxsFnsw7Yjc32tNSfhXDNf3vgp5pWiYhwb98jcK+j9NghDA9Z0Ib+dTv5y7SMJtxAcAFrJF1KT
06G7UQtafzIkEw/K1WSm9FYJdw7Ec3xyfrizkABfEbdAp26Ko8l4xDdLOCs9h1jAxd0O4Q0WFJgI
81fi8sMvRsoO+QtyA8ozHqR0Hk6BtB7motkHwidONTYRoS0xpht51S5A2xVWHnQU7WO/aHRGRftO
CJhfJH95nN4urXyZQErEiXvrM7+uw+nJXR8uA4JyhB3xw7fuoNmKvTGxDfLr9p6q+oRjrozmyf0h
Q2AHIPeOeD+ETIDIsiY0ovUmrABcbSwTs1cpvNOcM+mFe8OuhDUXYi0HeGVBvGTlfYeJ9cKgFNi2
+8yTn28styWgsWnukak9NSVZZ+OqrlNWe90X5afJHnVTMwHeBFpGQ21TrM6cWUk6PKk4v6OB4vFT
wG/z4EVN3jeRjCEFfLsbuE3PmWMhIMyW6yQdPxuTr7klET7slEBLgWPVzo2nSYHun2c6/2UmWgW5
A5SH8g8F9jVAD8wuLgDGzCKvd2iPGYWhpWe1MfL+g8QDShdW4U41Q+BqbU6Afpo2Rsm1W8YulOHM
zqJ2tgD9mCNnrmOJXRX7+6FKcDN0GB5BtiyrcdbBrIAnYQSkOPtBGFkJeuZ8YavhFc0BytZ3tkjq
F+vktT+zJGnOnCkAkHhtvNkqorbBaTZixTh2A9LrvinENq5lHmFzlBEr4uxQM7dnJNfchxlqSgJO
qy0k5eo4x+8YNuQuEHG86dZk2o6I2GMHoKyn0D5YqXyS1PH7kqxmchnTKxeW9rXCL78h1YGasC7Y
CLfndHbBlVvpesxSMicOCaQpT1NMMARsuN/JQlU4ovLsRQ3Jwfx2J+Z3VkmkSpL7D/Sgxk6WF7Mm
sUmX4gcr9TGErIdD/GhkYXkJgOIzgLSxOgsC3mxX/1mpS2ljoIK32Rl7KndevRFlMz7B1iOJGUXh
tKVUQk7gi/yEyLEZdu7Mv5NhyDe4cdM11CR1eoT3fHBVPcpIHJYs9KKhbH57tzvn82AcRDHDAkeJ
VQjUWjMZTRU6tp2IiQFqffcIkhuwq8OSs9m5Yzgx3mmPqDRk1GRwSYhSZ/tBd0jS1A1L/HcTk+fO
rapHI08+mhbA51wA4pnG7HHurKfFzKp1rRZEa/SP8N/MEe50ZrfzLtDdYbCt5Gwj1QcxuLOhGN3E
ycgS4iEfs/qx7sW95+TdGTv6CNSEyMoxFKcW4xHL6nHjGoyWGsHRMPU/Xejs5irxt6pnn0Xa6u3E
HbttUN9FmY0p2svgAE4FqqEuabayDoKL76M84ZH2zk4xvZsdgUHejMekjOHJy7X7sKRBgBBnO8V3
gPdEA7iI2+OSkDTi1RbUPvZpZIH45zFwbgkzfpSTT3J0XZ9iDJ2zWRcHIrF4uS1j5xE1cIX0lNAe
la655upTxxiW+8F4YAyRXfsM7vIF67TlZheVhLR68i/EfHuu5/ElCXD4uQ2zCNPnwYRaxa47jOuD
M5LMUTr8uRiPAMmzCPGNzj/pGGLRRCmB5vzs8XSB0W/ZIYttXXILhq7NMj8FplRxMHl2iuIsFyhP
XSbahF4m4QeAfbkWEUieexql8qhd9LLmaCBKKTjImNWqabG3Shq8mA4CKCcx7+Yhf2D5gouX2EZF
kLMCqWWVsBTQ1RJ+HDRBlOjx2mDOuYODtEs9UZyh5FNTxtNWOohemklcB5VGzcXpkrvdU1VaIXli
XhMFVv03a8K4B5sQHqM1gJYAMdPuCCDBEuhSGham4eCB8jFeYnvfpC7cWZO6ZU5Zy/UFx7NWLDO8
JNJFHnC4Y+VQPplNFs0PPa2G/8KRJP35h3BM3gUD7FM/G9tiSDuwwoik1VSPURc0oP/L+q306SwD
y57hpFgMEoZnZB5ECZcFlWdJ4nmSOZjY6Z8seibXRnNASx25HqRHEOJOvaWNNSAoeW/t5Bwqfi/a
I650IsYh2+ESE3wy5oJToRixyvgNhHljAP3DyCALyaAj2BSFNkUnad/3U279jjrMt80MOJfWNJdF
Fc0e4IQiFja3UHvVSXFnx0cWJm/l1PyZitejrMifXrWqDsrFjmnSHp6BFZWhh4AYv9Dsnkv14oXD
mzfI8qotRnBWeJeyZiqONS5+ttc2FlmD4K8i+aQsw3KCn8hmwJA38jtzbcyZ47N0BDV2gdow1skd
EJKnf4YSYNIIekwrrHQ0MX0LS143jxN6X0ZGuzLzn4MyQ1XHLnpTFhNcSgK6oH/iL+A83HuNfUZ6
d2+39a+/XHyzPnLUOrhtFYKPYYgJHsivAOu0G4ZcIRTVTTEGjAf8/mj33YuAZhmJQuc4189JmP8m
yWjQdhi0uqZ/rLuEIUWyQBMN408zuAwym6LmtQfkx60UPlt5/z1bVgLBAhybiod9m3QfnUYvEI4k
fCZbhXcCCISFBKBOechcY+t6hcffRwT5xNbN5pW3WDbZJQ2q9W3OxVdQGGY0meZPHiY7Rxg8FBTx
nGkjgCje6Vbnq2kAPRTH14KkdmM1XuQY/C7fdbkKMs4qwoTeYYIdBvKXiJRCESIX+RES4zB69kMA
rl4o513k9/3iIHhl9T3G7c+Ytc8WwgSiYdJndBatcDkoyuk3Lfs3n5oQDVlGC6MeE1DaaMr+etv8
GmFjuevfTJTJtz0nxwoDlxCCyAYbm+KSo/nu0UvGNpWS+bTM4kGnaA5qSvmskkfoKlEDORZGnrFq
LJ1DWHePBFS/YmSP0Y7x/8FH/God683kfP+H8FCZghNNIwHOdHyciHWKbAN7ZhGAK81ouGoDUUVR
VOVOZI2PquLEuJO4wj7cCEArEW6EPmozHodpzUZ1WNesOY0MUyReypRjXsZcrP64J8aaLMUxJCO4
QXyqXlTaH+qlV7vFYn2H9Z85L0lYfby8p3NAtzC4O79+VbJD5+hAFSwJhrNzGfmm3qtFPWZF/GX2
3kfjituRXN6m0+gI6rHbmpx3REhBC8ga2F21vQ5Y56uy+zYrm7driBG6uTmOKx9aXPAITuExrDEm
DAP9rhGkpNYxlZs0ZkpUeVvTXIKrINsF0v4euu5D5dyj7cp7TyQdPIrO8xqKg1EooYxz47PtJfF2
1l+dx+iQPTN6NNUwHBCkbSXbuBN4w7n6NwOfrhrbU0NqckdKG9PJZSS8NkQ0tv531zC/pGz39qyf
mh7RmlnhA0S5rieCtCzt4mSGb+eHUASREVJzO38jPweXuz4cyUiq7GxkiPicdM5z2ROIFzIujUiU
fjMY7G9g1ACCH4mMCbJ3f/5c+vEN3J2uNG9Sib0VsSTDaybQY+I91WZmbslBO08GK2u2lczLYq5O
x9ynOaAuUbe85Un4V9Ss8/EtxIwr5MIKEsowfmqht/YkvlSCu8q2OIIH+zhai2CvSkSNlfvbMNZH
OaJ3tHv2n25b4R6c3hyEh4XJUaAD87axwp7Qpt7GjTCfEQWfF9HRpoWji1C7fO/ZrgeSHltkIgI7
iqDNYDUbm81t3/bXVqnFVvsXZK3pruJ6j/yyx7fnuBsS7/soTy8Bd9be08nPHKYvuuOLHfrAj1ru
trWFT05uDazeaUZSLrorQw/iIAtMMoh6I0Kl2oOBN27TT87dsqLNGMIwa2Rw0QxsC1TffxqFd4/V
BlyEFLtxQSAZIMUD9Elaz8TQqPFIA+7bPMV4b344NZLgWutt2XY7XhGOeBuuEeJ2ao4gvS1aMlHH
/NqUwtmlQ9DuAEWARyBioJPWUwm3h3ZO3psDP/5F6pt5yt0IdVSbdq+eGT8gMqFLVRYMaJgCg2sR
iFzVUY1LjHKpqjcBNRTdwsF0cWY62daZDeMYdEZMZXRj+rFCY0lMEQ/UdloCMsOs+dVLrXKTVprE
cqzP6CzKveFyB3e+A/MGezZ4FYA8WfJaNKgqpPNZhEiH8WcwVRiz997KPxH9w3NYjOfeZR/SgIwl
6cZH5r+M1HBgpfRUvdeleT8R9swb7to7jVCKujo/cXK+MK5QgQPJR7sogDMHIM4q/vDNIUpZvR/w
+lCduukjQdlfcwF5yVVDswcOMDLfMTiUFkz5Xov6PRHhsffcXxFLjIddkUR2Sa8YJH5k23N1zCaE
9EhZmVRDdYD0WKOjpJOpEDsgx5zK/RCrF7NFTEpE7BJJqZYrz/hJVXyAHEJdypI+sjPW2QHez5Ag
vD7sv1I2a4qlVlIwP5yTymeuULdRoz30Geb8OuceyPAeaAW6AaDVFauU2dgVIZ2kazVnu0S8lSuM
5vo6H0fnIGUZUJVbG4/ZzpY5qxkNXv0jjc82v0v3alCoR50cMVMmngvfBkkjbRZKDpJcD59nGyzp
Xlx3ASOwcJE/MMFviF4bTkn+2iNOpQSamHSHtFaiFRzZyaViSk97SfYOQCbUA7PaWZ6wNq5WE+eH
9VGyFpxXLXyVJjVK7PwpM8I7aYzPIwbuvDfXHRvJgsxmorRCLk/Q2rR3y0OeivLMuTJBSECvt5sI
o9oJQSI8Tq1vSTqtKd/Br76ZbfIsQL1FZQulSPZfFnIvnqV6K+qFwI6YE98MuGcSDyMSdgkkiRW0
i3l4dSh1KR2c+1HxTRnr442lG92+7KlLaK68hNj7sGNUkvUoX9At2y4zQod8okgVMI47fR8INlly
hkmmVM1SFOtbmZwr7PtRZ9FAwJX3NrM8V6kVb+MWGX07IegzjD1SwJCk4++wmd+DqQHf1PgOe1Cm
sZltHgInTLeATk5D7fXYQssbjuY/u8mNrSk/5ooCvbPXjE+tf6nfrGZNIJvxgMVx97k0A71FqeEt
J7/5Mh6nvHoPfSgMFMzJDhM5wWVkZw1lKS8QkmY9vjeKlKq5nf3ztAzHNI6Jp08s6+yFnz4JswE+
66ts9C9ZnH7kBEbQthCEpjxo0G5BkRWE6Tn1eQuRudv0DeUEQgdHigM9pgvOlugvuvQfk+IKm9Sm
Nfm0qrG3AUnmsCsppua8FIBeUkZ283vrO6SrVziNA3hHs7btlQj6BCniNwzJ/5rTjrK64aVrPZY4
bhl8ZQ57j47AE27EcUcsNHGplXmHN/toLItzXIzsU3Kr7cma+lsEk217sRjodIHHyC6GqSIIA63m
9safk2/d0QrXA3/L4Ib3voeD38ljbkzgrlrFxoEueeFKv21keGmqlE0EnTDTChsKa2Y/hDnrjEm5
uN5zDIrdt2eET/gh7ooB3RVwq4vNmsvL4wM8M8MEtq/Z5e6SYrieFu8lVoYVSbr3sAvNHZY2vcHS
h+Rd8GSBV2CS28mdzo0+sr2eGeACFNYOPqSdvyo9pAg/2pcMVbaHcCAKUlT6VBrvuWv9OjV3CLUX
NzH3m88IuxhJqpq5funI1JnYx1vtY9LnbjxUCV2YLlceGxsOvCFRbq4ButU67nR2vWjJfMPlGRRd
e5RBTlMnGoJxgoUXQRU/ZRB84BFpgL/hP2aJvYiLEHxQbq7LXVYMH6QXdrhfkt6pf4ELbxSKYpMJ
biHu8bqBKjaGFtFQsOmx4OwyOT0QWfxVi5RF/BLuQ9/5TiqB6NK9dsK9FN2Ae86iOgWguOGizLs3
Qk54l/ziWeCCiTo1ZPjpCkp+01V7OF0F/Iz41svF1iZ++2bK091EmYiejZmXPc3lzrPqFLRTc0rT
cH5QUNGSvlnOtQPTwzKrK9N3tmXP6xss9l4hXkcMel/Lyr/PTvOcF/vadC/uMj/4nlUe6FeLZW3D
7C+XA3+PsR8v6tzw4c100p1B3TJ6WbHXff+ThhVvjzsG57nAS5iClE6LIQDCO12cFJDdgG7pDBWP
FDxZ30xyuYlNZMZlMfTbULrMJydfAsHo4q+gmsZt6RvvY6CIxzWSret2agtv/wMxt6nQs6aTkezK
KWNPM+CWSedxpl7kQs8W1p/EEMZVBSeA7QD57/2B1oFoYLve+vywtgV5ZDsT9yWOyMr2nvH3kvKD
zLoxPA/K9KaoH0scdNuxYbXYTuM+DmO2l3EcMDC/HuKJDNcgsRqIstAjQXFXsAZFsx0zfSziGTGs
dAWYOTOgDWUaq7UPu2lCUZ8OwA01Gn47xazPtzUiAw5jEt0p6EcLO2dlX6fNiDQLuy1nJyq70dPP
tPmE8HYX4cI1rGtO86VxD2ao+BnyhrHDirolsPc2my3UudVnYRClRzCjJ510h3SL7HHxAuIfdF0L
0cwYc/AB2JlGrrOgZArsgbvO6+ylsjvkrTj8cLAA1AW0OG5BAeDxCcYLF/ym6FeBiJ7xxxTKv877
9MOzXZcVdxOh2PS2eag+qjJreQcpdFyXFJLSPbXJAqcqGLNznEHHdm00OYX3mprtPvYFSOnEPw0F
0IAavThQ4jncLpoEZNudD0RQ8Geju59oZw7h0lEHMBCDcmZjKjsAVKedcrq/nI3ZomtAfEj12PyW
z1bY0XWqnlYezy41E1kAScgPwZoQ/9hqkhvR6jfCArfQypdHPyCAAaXPS6hGjkmzuRlkdce594ZM
ihsyYCGIDpthGnwxy31sOn4UYlF/oFCIVKr842iOn301H6sF/9IcIgaJ6/nX5c/cSlrtLXZQ5qy+
2RxNgRlUs6fsPOvbVozcPWXeOq16yal/twIuhaEXPIJTcLFTHkcCP8jGBDBIfiJpMGXQHtsWhpUq
dbYzXByHquc6G/yXKuDENaTxXJvTEOGeszbjFrVAd5nyttiujNDTGisIVIIKRGbo6K2L6Rm3qgh/
g7mcT0MIg0a47RtYvG+JWdpNZXFuzONQ0rZI81AkDFu7aTxLr78HCXlubNqmibCOUz9Cx/bnemMi
1QYRwhIY8wHR0XrBos/N6Rvoeeemuh+mNI6oBkfeExDqVt69+0GHMbC2wYlxjvRFc03Z9eO+WHLs
z9LxT0HTvvYeux2Xu34DYwGpNIdB6JB6y17qOuvlp+0FHBSjcUQ6raGWpl9oeH9yghBT16DxUMtj
bZDQ7k6vmugUNgZcV0XNSprjZjsCX4nZfxnp8guYbjlpjm0iEgY2gM5dbXqQI8V4R8DHKghyGbUW
y1dCn4oPCvJY3N2pMeMeylFEGj0r6zkAOEWOMC9tkkd2wC/lUxXvC+ouHBVLehlE+S1Vb2xba4i3
cLavWkYQAFE+S5hmkdDw9s1XlFzzpjnIWDWnqeUjWreVOs6PvM/rMjM5y5Yl+nEZ8/2icCwHacHI
acwfCi2OGKXh1ZTeTWly8UALlIfQ3A+KUCI/QbUSWNYnpRHLd7g/m/k42TPL15ndvu8n7y0noKIX
ZW1LmJks/GqbY9AzpUm6fPgGvWTb13ZUDRkDzQ4NDK5O0qCPnUlPAuc1ZWQQWJdFTIJpc/ukajeI
THbkuDEyZ9M0o3N05YNGVBe3IMnAkqIF0wsEqNW5PZmbWt8MsYOEx0PmT0RGS1zFWHHh2eEPWc5H
runjIhcEem66neT8CFPhz6RKDGR2OwiWv7GC/9DWzyrFjyBaunrAm9fjYPXEimYY8LBQ4KOvxUQG
qOkw8G9SgB5QKi0SJdnls+O/yWL9M2fo5+aQ/6OBbL8tM1FHRKqMG8YzitWJlQ/TJtXzylOCg2u8
mO5IrlHd/0d2xOCWMyJz8ZK11q/fJQA3bHXvNb5BdSQ9+rhpl00YR8Z1lGv0OOek8LcywzpCw3MR
nqBbDzF3abrjUEmoB0xi96B51rDOkuwjh7ZiVSUleOuuFfl7YMMfHRaVWfzt2dlHY84xQ9NKbmMJ
JjhmEEUmEoEuOV3ipEHnDKl6cLPqaFbFrwir8ssplwe/0uaPW+uTX1TvHXf0fUEtSeU8VheYCRO2
mF3fxXfsEepjStfBo+vTgHZN89Kn4uQQ3WOXPL4zkvi9OVZndMvZpzIKIK807PglfdrVDg355ArA
+yu2crnri7sqNKFkKPWFVG2Lu9olkYmJtzcnv+nknlLLb29WeZkUHzJfcOgttFOTHj6DZnqtfCs/
8UoHm5zT9NB50AHr3nmOvZlmo2Gyg6Ms2IBON0+cyK/u0AA+y/QTZo9lM3B4nyRv4CQ7EAVs6LOe
8Vo7twxeFjlHjER8f7B2MQgmZocYcOtYf8LD3St2vUE4HUwgXxiluivfMXreubKISq0N/Imd2nlj
guGJPe0pqlsx3ARDdVd4HrlMIGyxDDKxg5/z2fn4fkjO+Eml+NO2ellPsqyGkG9ae0ukRA7FxRcS
AK0GRuwUXwy097mqEjaB8yYm23uHFGGES7hJw+I6GBlhz6b69HE1blIzmI8BzcJst8tBLZ6D1km/
d3kdc+9luIQH59ACWmEk8V3Z5o7sMlZygY5YYRBoq+JNwFABjKK8Cj21J9f5E7HSutNli6dR7RC1
3exKrHWs71s+iIKV8cJxFYv0phvItDRke1F1B+ajbHds9Tkn4G0ugMhKcH0RKJqbolHBofWqa+GO
z45ZHNEh8pDHgnqOim6cE+bo7bPDJbBpS8iJvRs/1LF6n3FpjYMTmbA31nrzopvqoqjBlkYc7YYB
cNgQhVKODD0b1HkX7aoLKZkkxLf+PvBag1EUpVxqKCh0iMNa6A8GV9vWSxjD4o3RUcYA1yXiKTGm
9DyFIYEWyj4H6XLscelEU7puBFZ9YAyzxDLZriPChzQBRqQy2geVI3jRjHcC0wKhk/j3Ou6PheFf
O6N5QrsFnMS/Jrf8xO0yX3UTVZBCsiQRC6VY8G2PAJJq9infZuQmWZ38DJowsPsiy69LRo6GiRZo
yoP7nB+zipmMZIw7yMAjsdqhj46fpvwwUwKgQNH8KQY6fS9wPhGCWqfe+c4aXNhEHbC6mmMUJyxy
Rv1sZ+VdaE8/6xcpYTN5fn6HGeBVOPJxDuKnGRUpF+6pSZb7Ok6ecIM8D8TteXN8qk3uhip5Kpy/
cNZHZ0kenHR+nqzkRRTyuezcx8nY+M70Gqvgpkin56LyLrJ/ZNxAGER+J63gJgvbmzkXV0tnXTH8
PZFCt0t9+onWO0JluTPXK8XmCx07i3CQz1Y+tE1HBBFStra5xSZyhEr+Znj2DqT+bvZY+wJs9MZb
uv8znngup2eAv192meBqbtljGILQLPgzUapoWZNkBWrqh1ocgTl16IO5MxPMuJsuAamS2U9iig99
y+SZPJchOUq/4Hul3rWRPzIAOtH5v7UG/jlHPy5cS+uBwEJSWZEvhn1TfGWF/OBO+fNyLl1MYS9r
eDECEZYOfoVwiCQSJth5zMsqeEOUuZynZr7uZtA1eX1VAe5S88kNseE5RMKhkJvCa6o4r/0iVc2I
xRtmmBtHxTtSo3fkaqBTWw4k8oAzRuSXduDQxA5mWLqBQHgdxMaFji13rLvC0R9ZWJy9Nnmtm+Ul
zBYy4DVDv39n70yWJDey7vwqbb0WaIADjkGm1iLmOSIjIqfawLIyszDPM55eH5JU/yy2mlTvtFCb
NcmqrKiYAPfr957znf4HEPjvpUlEaM1JOtBvlNbluM/1fuOpPNLL9lO4qsyMTzkpNRVJzHZIZ7p/
7mzlqmQARY+KsTCLmtlkeqyieg8OO1ZfCIG/FBW4B80wX93If/bz+i2qT7rRXRHMvCWc96IQ1XEe
XcdXkJqfeGTOjb/qiSaIy24JvWjPLbi0vXAla84bBKFkjvc0eMgRwvYa5M4uyYMHy1bXoxGvi0k5
462s2s2R3VbXTAvWgbst6uY45hB26nYlnWHjiW7r9voc4RaurWLpVg8WRVTdW5SYJTqTEegvPYak
XMPbXsRvMGBO7IRLtV3gcetnufDfBpoBgP/MpSpB3pTaMyP+S+bWdNLHm4QnHsVQhIf2FmriUhVE
8ZAS1zP54OfPthyebQ5hCl9j37ePznBxhuKUDfozjIPbdAOiVTs3olqaAnCc216FNTyn2Jt689ef
O4il3F1TJ4deFK/y3Bjeg5OmFzAX1zbsnqooOGHk3gqnuXEamXcCAY5tHUqtuqHHuwLMfYxr9wGg
+LwCczcwgUL4m6rNoxKpzyr0XbM5qp56UVME8vE0pjEPcR9cB58XP7QndFyngEmW3lSrtlRuje5f
/dI5qbH9Oi0jdmsyzNAIdGuvPQbJPHgMOv86rSQOGSeaPsc8bZsvXX7xyuipk8kOqGFjzysSAqsf
I76weph73BrUwXF3wutUae0Rbb1dXWT6yCHm2AXZoqTrFJn9iGSHlkO56oPhoOKqBRh26ZvwWigD
XOHJcRU8YV66+Fpzwvb2WtIzs/NqqxncU4wg/YuCs2pFtODCbqCps8xNf5TZ1p0J0KPeto+YuJlq
yyPukWtR4QRnLmKqwdVEMea13lNevnRBd9JMVsY6eGaCfGmgaMVx8BQ6xtEoPuKmOeEtvbTWgMVW
+XpjVeVf4dI8wp83E+U0vR5n+jxb+pRUZWl3q4jI01vGTF186bIbRt2DHr75Q7mrB+fkAw7SQ++U
VKzRPJXkHYADX2b5aRzDo2sSO9Q3p9pXbtMXMP39iV4dlXYNEeSKkmiPDu2x0/vnIggOPRudW4cv
+uA99SZaY3a9b4FpvkrZ3aYrSmvtY2+9D3l84dB8rRPjbAze1UZhj3mNKrC9cvjn8IHqiIsvUOHa
0Ke23P5Bt5uravNcjXmafhYbMDLLN7hYaJeDpyEYn+NsfJje1GgEF45vlSjW+jA+MHK8h00DKcN9
/dp0VOtViI4SlsGw/4Q09BZY1msR+FdZ4txuLkOTfU/LfocN9VZ2Aro64fN0run+AbVeqkrxzR8b
tMkfetiuEoAsbujfp5eQRPHGrg+t5r5OdxSf1UlrtOe27e4xmMY2BMs3QNB7qPT21pXGdytIMe23
N2YDV0lKQeMSDo5+6uuyUdvH6er1ZA81EfkCHVzbUPbQrm9oel7Gsb2GivqMpOY1k1SvVnIpYuMV
uQYQZgl7t2KDiCAquo8iSy4JN+i0T3ZGsp78CRF35AS9d+v23tTBVXqfMJt2hu49GYrc2Sr2Ih7G
4PNre00j796o9akrk6OWGWS9eOu+iL4bevStfLbH8gH4Zug+lsmPwW3PFLo3o1cefLc6BR3PLptH
hoenSdzHYKvKB+TZ6dGy25sqwpeGW04xoGjjb3baRxj4V467GYM2n+xFypDpZX19jQ5q0ApLEgSF
Jcpanp8fOO7T1+s0xU5p796ofviFd6WBQJ33bXoXZp2+sAI/GObOsWGGdKxlnncPjehF+OozOb+v
WEZRezePdeNiGBn3HZIZhxCL6tGwxLlk3SqmAWM0OLfehuwONRl6qF3yCIsaSzdRjaQrlR/D+SKD
43HavISYTllLvUy/13n1rpFhBw/zYnKiYnjkPemJXDWsoJ6uXKs+XVVozTKyTySrDh7aJBuP2N1X
uqJC4Wqgv3kbvLzrkJrU4sQeyuYQWcodYcU2sbI944+DJFfcUSBZ+AlVZfQw7ewlMB1QLe+ASOYZ
8L7O9J6IOqtmimacXSLLvTw56tbkZKmB+aQvXah9NLFCnSRYFvN7b6TfZdk/Jbr1WXXtOYnP5I1f
Tddfqya0YqO9h4LVNrIBVdlrA8K0w9BC865yUGdmSuyaaW2ALb80Q7YZi3472N0uQFkJ/NJDcI7/
THPyja0urJ6WVzMCkwO5DXDGrY1Dm/AApE5WOiwKKeaLAXll4A6sDcY8dZrDGKcX8khpfZkHK9SO
HqlhQ7gtrWaNPvusMsjr45V/YZMITjRQN7FLLgnoi96CHU6julb3GFrJkZMIVD/ycDIKttdYPnPX
B+cCRA71cIU2xTYBinjFvvZahNDdsiR0SBXDllikpUpbcjA5+w1PnhccuiyZ06k7TfI/F8hXUbt3
DTaLFFBkoKzSyy2LT2aolJdy0XmUMGg9VTXbFYG669Fb5Cg8swhoOp/zVFFOOSqOd0DXvstwzYjW
YTkYdrKNTh41hy2/h051NZvg2oTDA2YDJK/52pGsaQzC2/wM/fNiI0LEH8YwZ0TV6fNKPEYJ6CQA
gCIkat89riIRsiI17SMQjNuUIxSHJL041SRoBnKihw9ezHLD00UvhN4kfBn4uBSykvvhCFOfHAEU
YmfrlfBQ1NP5vqC11ZvOpwFJRNKbMKW2HmigZRiSHOfDOkyFqwevqEzstWA5a9XPsLIPk7qyttYh
tDqJNAc4Qt1H85ghJToNWgnu3OFOFFW2VKZXye8XDRmUcTIrSHUQeQ/P56FJItAa/YZJ8Fyrubx4
MR4+kUg8prD1cc8j1GT6ylnfSuiMed2Kv3VurqJWrHTX3Abk1yE92OlKuvG18UgOycYF5Y1Jqh/m
1SCWwiJ2esASFNGZcYnFKSc0zjkPAeYHw6Ikrc9gRONO+UjelBdsk6tLyI4BBDJq4SioZwxiu7FL
tnrhr8nZWWgSsqsfbwmiWRrDqkG9h8KUzBDBXBHZYbUkW2hVCnw5Ok4lAmnVD5szuOQGanlLLtQA
/0NH4opSgOsUqaujL+3hahvH6RPgv6Z6efoWEg/ASYzBexih6bhX2+qfACyvyXw6Oo67zJa96uyC
Ua7oKkDpioNr2/kbhfhwTv2vqT8d1fwHfPyvIQxDpExtZuysRjz3Z5eEJpT9ry4Nc05ZOYEJjb2y
1L3k1h+z4VhW/R0t2cH2kkuLuiAvVUaAz2CZtmFYraerIFZhVSnEWrrZe2fSqpECXY4xPCCQZ0jN
kWeajJqTdWRYTNc3LJtDlDm7acOr0WB6AwGtvbUtIxr2nbLq3BJLPcP18mpHpH9yyiXchJ2vE2e1
Ck4W4Rhh0b+7qsNgedhpvOqMXA+dKFUHNFooFyXWFo3jqtOCEE5neG7PhdvdGJhctEhhCVSPMu8Q
qRpzNLizlNVJx7EzlaaFR4ODEG6POlTK1fRjdvSFDO2t1bCtYX9JLFbTxFsNODCGzsBByEGBXwek
pbolX2PardraWJrhJjeUIyeSWXiAQpVAW0MVcerNcY2Oelnm/Yosjg070JLo3CU+qcklhHuYdIZ4
oSTAKfntkQ9bsdw1t+aJWXrLYjBJzs3h+6SpGBAy4gteTxthH0QPQ5tchso49BkICMffK/T7/Ac6
AjtYbR4BTlmGhL+yT4lhbUItPwehfhZ2uVZdB1b6LWeCC6KZ6BYcdMuahpVSkbMNHJXToMzXgzKu
zbF4hef0kLPtBeU28uUBgScdtIFzsL1NFW9d8qMqPwo+VdPq5orJ0hrguQRcjnNq0SIM1cNyUSnl
2u3bpZ6YB5PBeJcYdLe6pVAiqAUoWHv/EPIROB2e6WFjdnKBbe8JTiouoXYVIJGfTnOcWBYhDBpG
+s9kGO0acnbE9+misgv41AiihdzafXIc/GBtIEcBZf0ZxttOZTjXQ9gAfaT1+urrdAh3ivSkBflR
L0Wu7uvAXyvaq+v64BHTZS7p44nDwKWScki0cTjL9i2RyrEiDx552zE2IT5t1Ui/SIED2ZAbXWGF
adoVD0w2XY1pjWXHcpNJzbQlNnqdFPZ2+pjqH+EpVpYEfi4ZtDl4Db8+cp6rIm/TZShHb3FBPi3W
UaAcOJOIZ41DZ03HYca18q3h9/TIJ+Eh2dGgXrmlwBJFEcC/Q0KKRdev7Ix4FxKjMnvbK96DMPRz
pRrkRrUPgdIcAIof6ZDNWVuZIBirAJC+6T4qI0oMf1j0fgZNHRXiZMlrVFoJBDWwMLdNu/GDDWdI
PpNi/7VWw5GUjkqq0MggSBL53S4bHw1t/vVpQPFCsgm5zPQPMucKJhJCsUwiCggPsFEoBc3KaFVC
kK1TlELmFO1jzhguIi7UEs024qiMSZ/tWuwn8rfTOSRVI7bRSFMp+tWQylPMaByt4qEK2pVfjR91
Cdi8I7J2CJ6nK5kk4sljcx7z+NjlyoPpUGsZCGlRrlSlfxhbLroUYJBlblCMzTQv34vqRXSMqtpq
nWo5GebfLc51kAdiuLyhvU/zdIV+ek0naTF90YWFdCNINmCMdvHDSE0SxXcP1n0qjbOq6EsEUDur
tNd51sJSjgFL2ptyUNdugFfNtRewAfZFUZ6Rdp/d+Fhm2SUI0m0YJLvE6295xKEnBz8QONvSiLfo
ZQ9EKi+ILVlHiGxGfJ0x0gqVr6Gf0nTHKWuPkSkltw2Pesi2w4jxu4pRbRmF8RGLUF+jMMrCvECq
omKLupRh2qLldx91QSqfnevVau/2tr/Ux5wBccJJwEVT///xIWkd1MNf4UN0mBv/Hh9yZ3QSN/BC
vv6u7cc//i6mB/wWXGo5v9gWU1bVNA2V8f8/6SGW+YsqHUMVhiltoeoQR36jhyjyF9MQloYURpqT
GM4krq4CP+f/4++K8ws7J9AR6QhuVl0X/wk+5CsE9L8CEG3bEHi2DRIEBfWJ6uhTLt772zVIveof
f9f+WxobluJbunFLY2uH+KyY0XODt5vsMyM9loN+FL51JjDayQOdKbbxXNZm9ut19d7/d+8zu/z6
dH9Dp3zJgrTm753eav7HV8Ety/9UVQjsQD+/CtfuQDANjbzVCdafBFmZbZ40238e2DqXKAuS2dCF
bymgvxlwEYoRNhqS0hclMFo9puBV9WM0qO9BDhoEquBcTZy70MON2wzVQRtAJlXbFtOBRN+JYm0r
OZveAezsNZ26DpL8XPeZRf/uMvg/vK+f40+/PlwHQYhpqRYgGN0GAvP7D9dyrNAOmAvf4LB0nFtR
edNLy5lGmndDcwr4AYkxI76+WP/5Exs/M2F4Zl04mmlokiYoX6wx5V7+7msNG7/VoEMWd8YiJyNU
D1H3Zon8BpVm5oJEVryJZBKiFc+vY4gYs0eyrWhA4iIRPmSSgA1DXySTnwzg/T4r86eG/NBZ1CKv
GXU+T4XWYhA3aO9j+662xRVn4rHPiuuoiYObipWVfrdKcffB3wGvFTsNhK+mK5tM0Dhj2l4M4hmG
3ZaulzUzDNy5ZhC/5k0FvILuUWMHfxFGq/3rh2KoquFAPZWMd2zzD19HWOWJ40PAwuMM5qMKkA8N
yUGapJyUCXzNENQyQLmheOnx3lZq8m4MxlGzwx3g7LVZNOvOHr2/eFXTpf3Tpa9bIIQwpHGJ8kWp
MIR+/03VoTCrTDb63XYwSqTYnVMHTzZpM8WqGvaWk17+/NoQ/3Kz8YzCVC1bSi4y/Ysn9Ltro4xU
iCB0Ou4NNaHuHNXKfjab8EcmioK6GntNqkZY4ZWciXRlrhm9PZOqIZajIGkyPfWq8o1RN7DyUJ1y
FaNNOyIV6piMIy3K/+rzmT6AP35AOi4LBwsxggb5hxhjhodpMZilcQ9cmjepUcxHGr4IM/AFme28
TzncU15tbJK81+G4wouVze2kZXRV9jYjkhzDntNuvCbYRA72zoSuySIb+Efl3qDI4GlonOUYUOa3
gc2kvA9eQu5dCmS7IgaLWMPJyKBCj5trvbcrbH8blOKG8z5dBTpKuFJHm6REyV7t7JdhaK5QGL47
4F8Sq36ik1GudKTPC49mtZUn81Ki3tRgg3RVgmGvnpJ6S/sx6T69ECc+BqgcdmWfgJVkautXwzou
40tcBoQMxfrnWBOYKEkf5lt6tCq8LGoL2qIzTA7yAUK12Ary2TCqGF05BQQ1Zi2mLEpNkrvU+/uf
X07Gv15OtmC/E6rFjkUA9h92kDbQx5hAVHHvmvA7G9y7XgQ7Jba30PU3XpQ9iYBVJMjkVrXwyyb6
MfSxnWbK3VO0Q6WitiItSsEbrxbafsjBME/IB1qmAYeHbuOTC4J/84H+Hn3bDMVopq0qQ7yndvTg
NcMtHcXBNMZXgZW+7Sr6imT24CrgzPWoVuArke5l+fufv20g0H+8Lg2TnZON3dZNaVnswz/duAni
CxF1vv8Yg4jaV90j+Npdn3To8AnYNprgdYybl45uWqfaz6XJLBmxUjMfe0rPLKVVFsxQZ8KtyZoE
HwEZcLM00duF6n+IqBF4xd2Icm6hxUm3JJvrZFtYoOPxOWpxNddDeLeKhOO9im27KIubgWGVfBDs
0ozdkJSpC4RpzqouyIEFbDJLfCxdrc4OkLbgtVs2xNEmv9h9d/UYXlHJT/yxzBYeuqTAxZ/JGkog
IyYuTM5YtUycDH1ZLMg8y43pkKPWGWoPd18DuVuQhElqLjfhfEjgVXQJiUjWARUMDZ9IWhxSVNpX
fO1V2rZzr0X9VTQc5BtsuGqKaxfOT7ORvYbrKFz6JgY2gtZb5Oaai0qbeS1Do5NdBd6q8hBQaoTy
nGulJZohefSSiJNbVL8AcQDJkgpMzyPnygbH+dyojHe6NgZNtAp+yNlDH0zbDO3KZFArzQC5ft1Q
7yfyEE+JahaT21Xl1x+x1ngLq9JsOq0GUGySDud1XVcz0mqZcwAuLkOG9VGi8ck0DQN/xMFOhSTY
8fDMZ4TGgDaBu5/XOHBUhKBahTaRiF64qy+D1+9R4+AHtvRuUduwafvJAg3lZ5v0LQruDEW0mfe7
SLHGa6zfpYY1j95rzxAPyW0X0Mrm+Gqo+oODnGwWEiezpMowYgvlM1kRc11kZJ0QKzEfvBJ9PBxa
jFP9CiUKmVMFLSzRbCpJWmOgD+ekK57/4j6ZNtWflm8Id5MPmwWCWtb4uo1+t9sYqNAsEbXlYzSQ
duiXDIPj/BKNWIsmZTwuBYQllVBRY8hiHiZOimjgO2QNeJIJEvtyTU34PZbGZHt8T9Mh3Wp2P/7F
LvNVEP3Ly6Q6Nx3HYmc0/1gw1ZnEei9L6FkT7Eo4xFjnTFeVdElKpzlPFFCX2XgL3UGsnVI9trAl
4IKpw7K3xhle02A25NEzcucrn3GxIJIkBeOvrz2dpIAuokeqTFaRTmXj0b3ysYOmjIaJ+A+Rm/hf
HRKPnATOq2kBt4lG1F+Bmfk77DpMFt3PODVASWvdsyDTg8voKahzpM6GM6NBCoRTpU2JC/0JQDbN
rabbfH2R/xE6cv2Znd6Sz+p/TI96z/KhhHtW/8+ff1n9+msq/8Vb/fbTL5ZfB6QH/C3D9bNqYh76
6xlh+pP/tz/87Zj1F0c2bTpo/fsj2+4t/dvxbfhMf39q+3rMr6c2xfqFyl2jMKNMNAyJzuh/n9s4
gKmI/m3HcQz88Cpb3j8Pbpb2CxsFE35bUmpSz1GC/nZus9RfqLo0vE8YqmwOdcZ/cm7jGvnpvvr6
68HJCl3XCLA32YN+3n7SHkoErgIAuLL4UJCpYPHt9LlThseKbK5F4wicUfSNABfiAcGMnLqYROOh
e9aRUk4ZrCXmAjT97p0Ei29uXq7jplgVEFaLiJZE4I1Lu7QXsh3xVKQseL5xdT0DV20OmKiZ9HjD
KYnjEz7aH5ETX5BOfjOLdeyGD2xdp8K07sJjOKmgViY1BpXuKSknJ8lw00xS+sK82YGB/eE6A0RF
m/vOQxHYVNBojK+KqhPdTJb1S1a8G2utdu6e3l9tpdqNIs5nZZAdjCZbj46BhAjxjGCAqxxlqiLw
b666RnXqG9DOgia+KqFAkVEfE0Pq6xDYGsegMdq2SasvA131ILWbMKCIjdZsRnlabElcnH63zFAB
IWIZ8qPN0e0Y5x4e1NR30L/W4JQjbm5PDM8JYCGViIilZfcvVm7UK+kCOCDahU2hOtYVOba473J+
K/rue58CdLhpej/asnuOJIsHnbdrZ3vzXjZrpYespFB6zEcC1tYyTZ5SDXGSQ4yY8O1+O8IyOyQ2
PalA7x9ZHYYDcNDhYJbXfCRg1S4zziultpSEOaCfYwwyTDNxvLPKfLAplMo03Xeulm5knTyOxJGs
2fNeMl1+CBO4eK6Li0lg8KIjomZh2EiKa8AS+CBnugs6ojU+BJ/EoiDWSZRNsYibGyGORNPC+IV6
wqnWheTQ76uamabvEL4qsoMfyE0v2/uIJ448GEyuqgNLpX+Oa2Y4fkGeRcseWdhw5vE9X4MgeM+H
7FD7zULLcZuYzzTTCizx3nuZZwdnHPDnYX/3GsJWnCebtlfifXRZtNG79llEYsrIxUHUM/IYLY4O
rYyQxvdLsC3RQmOUSGWcisVYEijR9vE+qEKMVYF3rWHjQCVt4V01GqH0lrsKp7JaZHKShpLDhEBd
HYjZHd71Vsh5q6oXHS/jwmKY09N6M5iTYGZGiu+12gniRLss9PZpyLj2QI4HtBmNY2okKpU76mmB
AG8G3MNeYCladr6USwCY1exQhzkspsK89VXOsTvhrYQGWTFWRj5VpSLb1ELQDn24Mj31WnumhbGl
30qs3ZtBdZ4M6T5nLRFpo4rBfAzzJ0avh2B0mEJzaRewN5aei87C5M/k6XujtmeLBYHGEcBUv4Re
6IaM0V3sVbH2oujJt3AkDyepYVNphrfL8V24/pur8fgI2S8xl9lyBFmLOAi0vRI0V89XaD1rcjX9
HxQRWKHRvegB0Ne4IWpKsLQYbe4sSUA65Eksdl3GSHbU6MMO3d4IEQ8AZV63KsgdEH97gnLrpdSS
b03t/bDcdGl59ZlGysVovHcHbwEy8Wki39k3xXLieZHgOE6B+2Ar5hsZVeOSFsA2ZQW+UJr0z1V7
C1tTmSPZ6ucVM/6lC5h95rY+9nmpr4JD4FUOdjbnrRUxPEjIgDhd83vXUttlE0BXsdQLDW3aZL76
WCiMwXrJyoYe8sB9fM1BkkP5UD5T9P0+uT+aq+3Jd7A16rRoACsZhu6b4/XBMqn4vNK+vAWGhXTY
mA2th3fCTTFeWlg0M3y4RqJTz+XQJdWQg3sUY2LrQfLHGU4nJudRqDGLaO1dkuQbA3B3Jx6NYQIC
GrwPUqw/+/QtKjV1NtQ0HPzpXlPjb07GDSvS5J756Qsjr5bmmP7YBPkrAk/71wbZf1RUHIP3koyY
H/XPZcRXafBfNcY94xmTP/0j//Yv+qla+X+jPBF/Xp7cyyANPt4+/vaWfvztnn1/87LfFypfj/6t
UDHVXwyHU7c1nUIpsyf8c/dZ1XSKTe0XR4cXpNL1olSgWPlnoaJpv1CCSDi0nN2pZFR+9Fuhoqm/
qHSFbcfSVVvHG639J4XKz+W/lLCdeF3O1GayVcrrP9TVmucZUiVafW7abouEw57boIxMPXiKk+Qb
qmLAG5WxEZasfr22/m1TeSrDfnfy+PWpmdLr7JPUSHSPfq6QONdVvWLozryuNuUkyyOxDrObBApY
3CAP3dMRoG8cDU8E1ED5JAyd9LsYqA2HlJWXt9skmaSkzV804Czt55aWNOnaaxZZEjYIBdom6h8+
lLIIrbhwOPdWTWksQmV48CDnrRxWi42TqEuN9tI8Y7BJkHoFncR6kY14g4p90wixImRa1CCRMntu
YASF/FosTL390UXEYNVmSEqohVCjAL60KSQJI47IGgh81crH9Lco82Omb8PEu5Zava/x0vp96FGc
sAA5dXwOwPkCBNhW2Xste3b20bxYtnckGKKchQEMcEwKjQO2JSd9CT4FY+mY7CWSbZeydtBglSed
XVIX7s4twu+ak916mBAZsvXIr14IlXqyHPHgRmTxBbQRiH/RSFtT1eh7a2UKieQGYj7qTYKMDsU4
nO0CZ3dEYAywUIbeSvo+isxYdGl9LHITnVrwESVsJSAFYaISqKtj4vAVtlJddZ9cpJYkrPZbog0g
IOmHDobXHOMCe0SXbnSJwFdCOjQ1EEKV9p6TRZ20dJ9pJD8AvXpo5bhJXNpRHtMHy/U5pmkN5sw9
HLRqkeQY3drRWtce8hgQXVD7Wv/k1Pq+DgMSqMJ46ZlAOEPMAvg7yH4ElKuhWuOhNB4q7wcwTkAE
KOKLjyQpzm6J2H0cdWXm5rxx060pBstaoEfAV5R6jdgkNVNnAtE59QGToEM6iwoEHdJDzkOcKCBX
5265A39r1sQrAFxJiO1VBsGubri0gPxFKLH3stSrtZGXkHMBNQBVWYqqRB711OP9QOiiYm0mGA1c
WEE2oJ674Hjhlauq8hiGhEz4/oSBgl+ENWhhwztlw8W0UYBooEkyT6P6jcTSH06AibjIiDbyAraT
ijuszaDXVKa+zZpq11QAHYmkOYq2AljUuUe6OTaZb7BU61Dl6pZWsJA10UGK1PneTYglsr7JOtuB
1BLEGi09NrvK3OcGGBtzeKpKZvU4ZX5Ivv2mjM96H/ooYtICyWxQoDQZ77GGAIrT0SIyBrlObKRT
nUmgWUp1amW5x/DZYPjkezx3noR7CAanUIzW3HQqhPgkFboWgrISQcvQl+Pci28SCawHX5f2JXIx
w4q/xe6nVvfvfS8PGLOv+Kv0LSRJzvcWOIV4wG5N6YwCNpxJO6e5ObzmZjouywpKl2p6FZZO/lEL
+2TqqBX0BdKNCggTLUA4/NQtgX4sR+WcSnNlifi9HnGBcF3KHAhyrCCfGjUovC0PEn7ybbqgaUPu
XMQ9uF256OQD84dqoqp9Bpqpo5PM5qSDbz06N+s4GAnSrgEraYEyq1v5WCXlC7ZnTm+xtUJ0sm+d
elHn2LUVTcsYGUH3803rxaMJi6snAfeDmBcSwVAv3Sa/lNEoZyRZfYg2I7RNPIA0htxBHOcsqmGd
+K+JGapzPdK4VDSWZFJUb55R8ybpc8Jie8LcvpCd8uKW3A65zmu39SkVqN4j8z0mU/2iBrxiEGY3
/Ktrn4AQySYxOQoqzg7QDVqXyEj14rXKA9mJ6NxNqqgmmXtatLYT9DxKfS+lftIs7UEdKaZU/Ueh
p/faAMpZELg0LzplGQKj82hcz/TUvtNh5YxR6CuLApBl6a6gVhIdf8Serk0/JZIECZqo9AcXnEHV
sXZ2QXsBbrLvgGloX+OHFlAwbS+T7FGUYx6K4mDVpmW10H3gf1qYziORveRG/zTkqLtrMHIhQVce
e0UchB/IwPWZI3ewJ+vlINnveus1VfM9jlubc5kHc0NAj7CfaqNUqe7txxrrIq3hhmlII68YAPeq
8mlHbIhmzfsM1HdNt3apVr649LCYy6LRxQ/duyxpHPTOCUYA9haSDAZGQMWOKCbUumdcIc8p8WHY
6tniPVwMA3bbfpI48HW7trFu5DQ9qssX2x53lZ6e4VYZi3aUF0t0K+YvCu0L665Ax2a55Xnoa0Zc
CzmYTkuEQIKKBcvV0ppAqXQS08J+jGrcScgGI4hRWF3Nmdf733NyFyCsHQaLk1c5AlpJCQ6Pic1L
IzZKy3YZdhUQJtyd1NJvX89sZlNsXsERPkwW9O38RdDr1Yb25NwyaM91ZfhNk9TDWOzPjodB0RZP
0pMzBFa8Xqu/DsTolXCEoJwR49zoQCpQcWVyx3ZVI1o2V6qbXHq8VUsp7uwq/izwcqgsbUCKEVt6
W2frokCR2BZE4pUuHHW8oHZjTmpetid4/N++dvtcIiAe8HYr/g8S1tmNaOkIuj+jAPxK+g9kmke7
xZ7TxxwNs3uUc2+NshBzY+R7rmGIQG7h4AmUqQw/GB5/uB0hQqweKyNF3BSK4DsK9G9FIB86vERD
SImg6jRzA6/eF1G9aYvjUFOqBCevD88gZpYpqpjEJ9+56/ofboL7sWkYMJS9cm8tHxRgdmGqswic
4i3EI7csYd3PxnayiBvej0S2sGjDU1UAF+umB3ZMIEINdwrHxFXbaDuK5FvgPNAVtemgYkHEsbrW
8gEpPnDTJcb+Vz0gKUQDwu7F7WFUYabmzZFKOcCaCTGhsstD1YgVluWLosWciX3S2dPwliVALQMf
KhoT7J0bNPucFXo5RJ0zf83ijDox48MqyJCYGewiEEXaOQCdQ0fDqLZBDKBp/6hq/0duNtDfy6Xh
aqtIB3JuTzc2B0kGKfb3LCTve1KoAiObSqOupg/PKshaGgz3Hsh86rXHYOQqNQfWOCtN1kqKLbOb
ZjVWRUO9QcsttaevGqBIH4x8Y6Xa2TOrN/rqsnWrdYlDRSjplfE91Ans7UsPha4ZtOsev0440C4j
YnVYDc65q/V6Jypi8ZrwAIjxlmmFsik7onDHrsezxRoU4hy1fX/6DyTbYb5zCNAIe6YJzSiWPCHG
UAvAj+bSFEmd6BLWYIu6+EqU76MtDD6K7iiK9BsW6tCFDjyOnJFT0HjVlLoHW8tmkrSqMqJrbL+6
E3+xJcjY3nZgNhAFDGtWhl1AiPM8JW+8U3ZUoE+RIG+qgMLdjB4uRFljCE2sdpOrwbsOdjp2SBnU
3PYEg7faUyv2gn/kIRd3Q6wbzBrnrfEciNTMbvoquO0qwJVy0DB140VrKcZi6X4k2yqOG1SzZvq/
qDuPJemR84o+ERgAEi63VShv2tsNom3Ce//0OhhRETOkJIaklRZDcobTf1WXyfzMvefu5lpsVcqA
1ECfgmFJwGW1qQW7jJiK4VaCglkzNANjXxyyKKXeATAP9WxA8EZYStlbn40k894ZKZWy2n13RPUv
drP/2AI5ukUyoS0wFwo0RP8kAzGDBiVRV2tLPkbMMNG5tilXtyP4rtX2jTkn7UqtkqVkNKr01gUD
vWrqcpfY7fHOBfm6ovV8DANwFn+att/++2Llz4qfJTTpz83Z358ZvQ+Ta92wjH/YGkvHqVvM8xof
o5e6GF7qWX077iQ3i5S2qN1NQslOvPVjF8a/cdK9RgERMngxPibYQ4AQ5NYi24avTX4uXdDSXtfs
55Z7PKKK6Lr43bYqwaiac7UBFryWHuPGAWqXgQrof/HLWDr5UJIJv/lPwhKt0z3bgJmxNllOzgOF
QMk4yeBM95fZqMN3fg7sByeybwwru80zPMd1eOToONWVc9LR0pcoURZ/OlYjbim7OTs2CKcqY7wT
ecXrGFw7C+5uKbvbThcHFqBngLr/Smxh/HWpTWfKB4a8MRYYDAUc5gN/7ZmHfop0MkYgMY4ga1up
P88GFz0pgQsokUAOMmMXm79s+BgL7e2/fyH/qS/+49GlMCyGD0w1lg/Nn3aFXtQQ8NGF2nrU2gtz
y2Opiet//xD/sDb54xckglAgVlhGG3IZGvzpIUBATO1g4SqwRxtZhUUai3YkbSL8Vx9w8Q/jh+WR
eAjkfUgDeDm9RTfx50fKjIzDMMaSX9MzA8Z7NuwnZCdvSd9f5lQ75uBSrI57mv0oR7pJWhGZl8hL
IxjalVyWEHwe0tZDeg+Wr3EZH7qV8Qzl7iGdiBipOTjSOvzWUuuuXIBJRWGfQjCFyyM4VL/hRNVf
BdkRL8haQFoDPpD8ps1Np5NOiD3QbfXCZ91+kzvBqeABGC0zBnBqZzt39DVcSGQoRnIVNQOxkxwd
OWp/7OToqWW/JjNl7xBqywYyJglLGL/aA4iu9VLdLK2/o8fP+EfxST3gygHUPmqI/1WBXLrPbprO
o3nIz0KvHgBu/yoV/i7rXSsNzrnVvhLNfEh+Bq+//DGowQXw3FIYcWEEj64o+VSKlKJueoJDa0Td
a9jl61LS3o4TmAIuiSqMoTNVDyqgLUi0oyPELhMxqVOl+nVQS6gANXxLUkNNShD2/2yjD9U7SOxb
BseHDNC9RtBwafHStmHx0HQ0lUuTYqftcmEnt3PgYKnQmLYYcwItGLccMFxZIAcKPZY6HXZI0bXH
ZDxWbeoPgJQ0cp8HYeEY773HJKMG5sJA26Dqm2Z8lR16BR1gtvs8xMnj8h1oAcJBWpqukZecJKL9
VYAYa51H+UPQ02OGP3GVn+eKNwiqEoZ5AEcJ0/YYWqFWWHeTlW7sTP0GRbYJoYasZFC9qqq7hMso
elwSeZhFWxYJ90Z3Ma341Cfp2rYQfsfzczlH36EGo7p1EYB7VyyEnwFlfB85BwFxaiU95uCi+KWR
/wCdQXg8ICeduJDuEixT7Bp47qJzUWV+SxrodYzjM24e5tOzJFmhbwmvYQoRdu5j0hevc2zciR4h
UUQlSJg8ndPSUEVQveewOoqKGxt7yG2qxb/kNjzmnrNPwYatlOICsZFJG+w02TzGBj8WpnyzzIwT
VbfpIGldsx4xklRMTGC6f3e0Jl7+jlfzPcrqZxjZAJDqamdXBXJ2upeicq+Tij/Ncdh5sBjgGiXf
tQ4VPgmvWgKXk/17ZaL2/uOY+h8Nxv8vI++/7Of/H63tBef1f721R66jPuq/JjUuP/H3oEbvb47O
ot7zXNsw0aP9xyDcNP8mkKYRgyGlZ1MOMyL/j5xG62+m4TrcO7ZpMQUXXEl/n4Nbxt9My9QdaVpI
d1nb/49yGv9677j8ScirBXpuJNum5f6hovvTbZANZZebfUdJ7Ih3T5ck44p25bnt+U8vyH9SWCHX
+qeHYriMIGAp95AHkFb414uH0dhUdsMwAByEtQD3thu+FU4SJIdWycboK8rG325J3kj1/Ads1CoD
5c/yCbZuK6tbDQkBMY+sGUPDZVJpvKhZ24HlwyMbHZYVMMJKBn9k4WyMm4kcU59A4HQ96S3xJ869
07BOc8h9HRQBZbaboGQzXpsogSq79L4xbKUgrlgiIyNIXHSOmLSIQbqbAx0Wd+F9zUzo5rElEkJ/
TIR+N7X2qST/K22m9uAIr+QZd98RmVvMYiygIABrUVo/MlBkGTuClBEp7QGMRtZtzl4ZFiEqKQhc
xm/kQDoLTZf9WkdJmDrGIzFg06ESw2te9RhDDXc1BPYpqexs3abjoS3xmnTJW6nbv0lg3zQyYBCe
tNvKDl5zj50+oHNGWOTcrEeDGF3CR9ZOoZ/xld6De/oQCg2gdmo8wLlBxlmVONGNbiRP0ANL0/0e
QOvNw6fJFmUtdBCx0vAJvAhRe2bYbJefGOvpQsz5c7Y8KXbsNM5G9B4W22Km+89IbFuFNTINvcYY
Vh8cJT4GFxeukx+IEidbQaTvZcq8zLkkttntonRBcxXZj7S4UQONxWWfAY6PelYg4+uQFWqnovmt
DlFH0/F+1X323HgTRR8poX0dgfcB0cfcTuwuThbi1EysccMugEBN5qcaPe26CQecpV6zHksj9kvj
LB1yqEI0gGtEcS91TDJfZsOQXlqlLCvWPAhZBnbCCn560mT7WmczaCDumlWWyWHLwCIq42NZM9mu
AjL6rHn4RWDHHjxzaKP7FVasGQMpgkeUS6tOaz/rWq6KDDypKBDZuZB3BUgl0xj4xyInP2HCRpmT
ikTejIWY3d3JZn6q6AzJ9CnbNfNU6nf25IE66iHXZ9S5JLk1ovYrWR5jYwYBZ8CtnKKj6SQu+Mvk
u9H1ZnVrZXAWQ/7WJG5tZdtPZVlFvjTaCGUkdY8FYzVJ8RaX9g1GhwoYTb5YyJgMsgSGK9YM3GBw
upwHrc5fe6meGt4cs8V/qJunFD1yhtTUDrFaA4RhBtXpvxiXrpTsv7bbPIxRBdNrglQZl6paGURr
VBDcZDgyBAhpQPiHpkW8Z2kVD5bTfhcjX2w6r6Pe8D/MjAp1xKdsMgkJcmQ5hbZIbO3nlpU4NKsE
LkF100zgLgO9/Tbb5pr31WmEtczUA+BoXKTMk2me5wXMOmq2z2Z9JQlF2mmq4ZOcr6vQ83BpEXwO
rwZ2jBg8xgaoavoeLdxUDx/11ADUq8vpQKh2tBnc8knE+q/h5eS8JdleJxiBbXdILRcEP2YyEtA5
lFQE2kafogd4DRfcDuthhOOljZUL4ilHaWf4LPw+vd54KnCwT/FQ7zrS7jjz7tD8HHCdnYT8ykzq
xTnpo1URBvvSETeD7WAAp84d3mWH7xzi/d0AMqTvUHHLO1gLl6kk2aKUjL7BX2E3CQiOcBq2Ncjk
F1gpS1FcbsS6Zug7G5CNqyGXXxhsBeZcJ1/bqnowBrfdmiBlnQoxSRp3tO2E0JUZNWRq1OOGGXVD
yh8bsWEsT60meyzIIPvzwfMh5gt/qpCIGwzEHQ0XNzoOMkwwm5OzCs/DU3IdB++26I5Rat/GYErC
8a4bqxerE+fS6p9y7HKkJewGg0AViV2t706B3m9bkrxcxBLzuHGAiQ7C8e2gu02KAGRieUyltZ0Y
PJbwvu1K34xM/nKdaac+flYtprU4I6NpjE96LPdsoV+qMPJbC+ogHxWP/gAxDyWbp21aFsdEq1El
sril7aw4bZyW8Q9Pxqqqm5yzn6OXdOMwOw0eF17cu1vhoIAP55K6MT1qsfjMtUH3w2kXSm0vOjqq
EIP8VOc3TQFbrA2OTbZpFdoSQ13slMlYEJ0DvpSJmB+LmlyMIvBNHddO0Y4pwbr61+hpfpsYaEUa
Zqjiu9EoU4dK+/ZmDkLm3DctX5Mqvmp6vJ8AseqNAPdvG9dCj0gsI17ZRJcRJvI9az9ISDkxTjO9
YU+QwE2XZ7xTOYoMO/9gi4ZZVfXEvpVXJ8i/uwG1P0T2pijfnNp8rrTxntCKV7OfX1RZHriHcI+9
9a0U+z8uEiLLYI6V5ot5DVoIdTCyWIhFgJTGijHD8D0QfoR/w3dc86mGqGTw1N0ZcGl8iRLtfm6L
G8bln4YBPC18GmtxjGR3w2T7jP/hLpTQcUL+YsSuZ+ltaFWXxsxZsqHzg4p+zK30O3Qyn0yoS+KA
G5uvZpVeG0vewy/buJP9HNbzbdX5RYnuprS39Jsn5zcayqPtxGT2RvLN6NqH3rzGbrVNwJOz2Wlf
zdk+9ZA/cf2SHaFOYdTsZkByNZ5oxPcMhdRH5dofpq3ztusbV4w7xgv7KYy3DRy9usH/ZVaXOVE1
FqzhmV5th6n2o+nUOfZakqM4SMbZeM7RxeXmuzbmP2LErbBQUquAhLn63q51ztZoes1qq+KQTXDt
MuGME0I+nMd22MvauBddc6uFeFcsBMXutRDqUQ3y04u7lqCNhm1Feuei1s8q6xDk88nSFlp+bpC2
2u3Sxtoqyz2bQfmFd80is0t+GlDxv6WV3YVCYwKti32MlUub31tTvzjmANsQYVxK6qhdT++Qer9D
YEa6rf2AzF7ya2KfDcydSRHUk7niq2TKVtlk7Yow3Uye+wTaX6fnx3Gh4gNA1H2aY6BJw23RPJKD
AQtct3x9ZHahSobUhnqVyvrAMXSHkm43kVQBwhCol5ajzFdvgc4xyJL7lBoE9SX5sWLqhZwKpE14
04S2z1r5pYaJoN576JugBM/9FDxIVyHI8xg1O3tbL1/Lyd2Fanwbku4c1UHuU++9Wm23c5dyRJhX
HMF7Z0SXreZm53DGoEql6qu7U50kd554UtXw1BD35hh0tET4gGaL3vmYwzfO9RcjYxQAC58IRcZb
RosMYCFqeRe8mm8wP/amOWDRN06W3h8Ga34uaiBzJoQBBXWgcEEOdnh/uulS2AZeouiICnit9+po
TZ6fiQH4dnSW7J+SXRvjfzG9iwpqP54Vtwq5B9zdIMjURss+rI4kVGu8sTH2Dp7Yzqo5Ll9PMhdg
pgFagqVRaij10Hemhr4nCGkDZeEpK4l6UsG1z8c3GPk7TNRfQWjA7i6sW2sgUBfAyvJXQkUBAody
ZLqQ2+gbNM8w9SEA2HdYji7lnFwqTtp6fJ3KHWDak2nPxzyBbwtDoDfF7SDKra4M9HwDmsXktgPi
bzFHQdzxaLC9E1q3drzYj5sCvKJ2ULq76NfvtNNsolY2vogl3UpSRdjgR+Z0LVSxCXaQhzg9xFua
cZe5BRJ8JgRhtMXf4HvvFiSPVE7XWpibYi4wJfLrB/1xECTXkD0QNVBfhH1Tj/x0Gp9TpmGMVq4m
rJAIlAyKErvVjwX4ixn6ZG1f58HdCD2B9FCts2IJkQ43nWStzwEYmPLQ6cD2hl2k2xu9Ds5YaVcC
Hu3y36Yz3Qxj7pfzABfA3CYEq0QciIgbLtncracJnY1XnL3avSxPjqgGXv4Wl3q+7qBhwwY+Lv98
ItYNWv2YpccsMm5BJ59qlKLLu7AwuAkf2kmyO0s8pKne0HbIvYv+Ngsfm1Jsvb4nCxD2jTnu6tjy
Q9Td2Gn3AKKvQUhm1xjdoXjZ6ibB3Ioqoryv1bDRnGRXPUeNOvYs153KfWbdd8tHcltRmSgHf0tZ
7ga7PkqzxvJOHFhv+d4YfXM87YE94ZkzSDp1wvi8/ClN2rxPg0LsQdVg7dIKWwlwiV64YAjmlQOl
Ow1AAyum8lgdP11WHxXiI1E7F8TWyNQ/kq1i8zvNB1buJHqxI4HcR5m3MVV/w2rtNOj1WnOkX/Oi
k40FBhX/ilVtrTa6msnRgMuwvMmiJ9uYenN5TGQWPewedyORKaE44YiknWrUwhLn48ICsUlnJAJQ
Vk3ewWHeNSXuUz42Ysy2oBqwVrGRbDaFRUhy2ZJMQaJ2KwlUiM51zVavCA5t8O2OxcEW4YKXpNhd
FbyGImKOd9vy84EAPsuGdom+nWDody2J5dzw3dIFF941mNLn0B1PstP3YTidmRP4RZRuh6YEuE2I
jz6eW+otesOLqwxmT9GzrhowPuVBHy0Qhs7FlJNvgIbI0+hgkEthDSynxXjSBAPRGVaAhwqktXc1
fixbC3fcDGdiighX2JaVuQ1bSbXZXAoYsimZbAyYfY0vfhhlG0DM+F8o4oV2sKNni8hNY3xtpbk1
2rccwxGk5aH0CdfdZGN06ux8b5FHprva7ZIHwApp16Xy1IbDefk8ux1zVp6hBK3cFGovCtTFEQ7M
mkAUlFm12k5o1wTiFna8gJumixwZx5r1tm9CLpWt6ot9whoxUWAySvfem5yLw4HZ6vHarF0UwgNp
Le4NIEFs9H4VJYdGY1WcA+1Ko8B3US53EOyqKLuDC44xvDiQG3ic0mSXN/baSMWBgdE2UO4u6MTB
gVJBK4FCwiR0z+FzhGIAMPUMrsTks7WcZwYtLuZuwmggEMc1pI9PyNikZuLZc93N8kIwrdmaKUl9
euZn0tvmOFvxA6UvZWFcpvnd6bNjHob7EKDO8keFLnwl7uApbDgn3Z1I9F05JOsl2NgRJYaw5zTU
d8tZWFnRCTnfcWKxt8CfIiuCS+HdiXJ+xZ9OK9ycgkUd0WLSHTIXiUG6aZR3NRvtvtXMnSV2oki9
Der0M5CZbm1agiShVNJdRHwhphLuRn1iY/Je5vI+KJ3nnEHOSp+Kn1qSb2VHxtnuHNi39borq8fC
ghKFm67352mpaAG4w+qXoMlIEFn+P9cgq3DSSMEsBiBG4yPfLlSPs+jWPTcCOLZoC6mx8QPlvdgG
eYRQAp6V9lsu6xJS8RgPGeigTYJh1mOWD6uo1u7zYX5OdcRNJgDZdSPvGdD8zg7EmPwcFTGiJ4+0
XGN221VEK0UsjcFGgWda72w5P+cFBu/CaHdGFTV4OeRLbAMSR7+O5Bz0fyaZ2lVtx9J+4s8Ze+h9
mrcZyP5ZuToZvojod2AW3nFb1NuuMWYkeg8G8mdLWx58Dmgk4YusRWoiDKM9n/DPrjrLnNH4sb+u
Go42gJcq5GRqjF/2gj8zczo2G5DD8DFwrbjiUGntR61BOzKeI4OfjXKCnUgNyXwPRCap6D2zkpz9
rYP3wHW9XeGYPWcJ+Z0o7LO0QjDHQRYUU3pjZ+1peU9dM+QuE+lPCJZ/bQ/uPZaYnyLW+A7OzIxS
J/uFaUMkJL8J+TWo3IrwUIPirarupk94QwrNQZm6kLA5LyIeXD51PYbLDPW6xcvLkF5u2ip6dSsM
O0jk8Sa24tkKA548/dsg3kkevQGncO9ayU8nx5tKSBvpCOFf7pT7KiSlVW8/WskLqTFfYTAUPKpF
EFtwxquuZ3sC6902omuWXHWB9mlMTIXf8SMPmvtyUQYs4PfWmettrWf3OXIVCqaV6nS2srzajdbC
lUu+pOQScOLoyEQ3349YO9fTwHMhjQDAWdfuoDsHa1alkRl7/kiHUI70ei6/HFNCENn6ata754iB
GS8UBnJjpiOzuzLaaEO4dSaI2vbwWve864YDvN4sYb3dBUSL0bClzaaK1e+gwDDonOds/siI0J6m
RJMHHFLPtQa+RqsuBd+gXSEmJgt9znqK5QwyNudVU1XK4EtWp7nT/Dj8mAT2lSjgN8DnimPDLcnL
q3ZjW3/C5f4SDe++ZPcxKBDi8c6oCWfCtnhpHZ62UpOxVBiPhXNrIWdlZ61tolQYp5qcGIahuT8F
styKKfqd5tIXrXunZdQ4jbQOFpLgLY59Imm7aKd7A/i1Iv6uItrmXtnkj/f8yiPjt0rFG0bDn5Ot
vXvN1jP4V+cl1MtbXlI91+6jEKZenVLat7xkLXWSH7nbMGqRv7bwrmzl6n5AlBCh6wxSa7zvjo59
SEPN5d63Nn+f6mhp5yUuYFCghNRAQgmRyKvZMaa1yEzJWL56dczSPRo3+Yj7OBzJ1AGbyBcO4Sia
w5g71bN7v88ppCrmapmmDn+8tU0wZL6tuwcnpK+pqvJHK/Of0uxvSrjFpH7xMrSxeosECeKixqPS
60lwaqp668wL/hGEBk3XcDTr+EtPoFFR54zoH1fLqZSZJVE2Kv4RFjwGAvVeyYdyr6gEWARb7yNh
Plodtmu9AXuF5wxNFNTuer4J0MkezW68L+z4I8uNajdP3KXKa7P12C/uWx3Jk2Zi9XPuwtB6t22G
rjUbR8H3WFkRrVJaFRyTFpYbToRict7juoTsWl61gedoUWCRcEAieJRfHFmeS/D366wiKDH4DeJy
JN3D6P2miB/sZUlbtsSPRrK/SbOFz/W1bFBZwRqnLKWUiPjDYpujb2DdkC/Xhazd3sdKA2gtr99L
4iBWusFBZCo+XJaxfDyKcCTdkZHjnHOwgARnAolQJ/OYZaZtt+/79EvVnFCAr3Z9P556Tz9qoKbW
JkTqNsx+Or38CSw2qVrXFQRZb9Kcb/EEXQHbHZGphb7uIivfF21NxPwyFQQUzZiDi6ylKxq7ZDdI
70ZPMvuKPEvs7FbcQZ90fM9r74tlbTIxjhkmIBaJtJAZ8yrjT+KT2hTHuJNXtKHQIvLxJ/RIqNJ0
fQ/jlSNLQG2ewAnabdxz+Tv7Xgq8ncvh4XjRearsH6PiZaoMp1tXBCpaff/Qpx4nHl8fa9avY5pc
QHndEHFwby/Ye5QejEwd/iMT4x3vB0kpkUv4naXIveBSmXLe+2CKSfsZFSKy/DDJKdx1rUnSWdW/
RMz2DzWpJqsB2H8otnpmk4OVuD8yMKnVpmTr1KNLAzN+LmuvGVQoIea63Nc2GFE5RkQNWc4mcC0m
s4JeRXHPI2uut4TbrwC0WG8EFD02UwhHwQvw/UOPtK0QmgR4a4Wgrw/76Ji5OLk6G71xPzUfSQDI
Mq4fDTK1fRdFtz8748Wr5q/W5PIOnPwHA+sSeil2k7WwhIqWicTkvswZ+5+x1+Jt6VKyFIy/XCuD
H6F5L4Ui9cuwicTgkF4+JtY43dimY9G28UE2F1xh2+pE+JThtdOSR2dy8RTo6MFIBIDWUEebfmx2
KgELyBZzn8XZ/ax92gW5rIY1St+2rPFo26RwD1FWbNIOu6I+EIHTGtDq5jTeD92jZqj67IXFi9Um
ZFDMix8vBZEeOMOabO2YpVr3mnrBiIajcACdNp+BOWo7g5XpvtPcu7ZUwICCUj9HkftiKfEwDExX
UUFHuzlDuSRFRpz5RJBdpBjqxWHjbYFuTgxHkBE0jFIHKuESXemWaDMSn4dMbhoWc360jEVLw7x2
RDTdGX1W+hqyTAFCbWOGYIh7ScqGhki2qrNurWaWJRDRv6FUQOARyQWvwqs+9wKB1KM7jwkTJ60G
5yT9HMYI/AmslbX+hRmgg2/Y8rGzyHKHNQgkMoSs7rU+m8psWw3EjZDYQc/TwB3siRBlbolhMY/v
EHCf2hG2hHKTmVK5G32rGx6l5gx76rGPLJku1hLZhq6OpU+VQX0F8DkWXJ5hW/d7Q2/vw4k2WeuR
A4RjThsb0cEXAUj9nhfQUcNdnBfEf8werFzX/vIEfcc8k6jaO/u6Z9oUkLHOhTSuSVYmQy4jF6Ii
/wIJeb8lbsTZ64O6NcHROZX1OiYISmPIRWskDRBwkM8MFEv1DCk/qQIXveW+xD546i0WZ+hZjhwD
DdkDhH2+KxO0YNrB45gRUvbJzFtEKzakT23PbGwq20OWYiT05NTuRPsRz4ZxFh2rREubt0HUX2dy
OjCIktip57Sc6cg+pM7Fcy23IRNIN432PT6l/dhwYZi2dtKeQ8Y9a/VUjCLy75GqGX5HzbEauUHX
Jr1CEUzJulfF8k3YKHN8ow6aUN5oaXQ7lSAsJK6LjTEinizaJ2jVxiHsn7xiNDaJpr+IZrFeUlyv
ibd5laMB9LmzdkEzkGigje1mYJqq2emHYbIZIhYaiLf7EdgLMREEMMre9lXUA4YaRnOkwCcc8V61
cghuRxXCB6IJsq1edfW6R34vk5qOcUAqguibJg6kzSaz5h1dz7LLpiidmaMONVdnpCVHCsxqPSHb
6xmBYz3TDfD7VAq6y+qTVFQ/av0y6OHz5oCw6hxPbmDq4VbXxteAAAV/0Ahssbr4orFLLwpU58qo
3vQQyEy2WHrsnE+vVqpgS0gks9xaXuLmjFp8PjM4JYiipbvoEts3uu/EQf6dlYizUN2v+DDV+8YJ
P2xeWcdKkn0hLWfl2dkH7gmiMurxwtUT7svs0AEQ3RpOj3xm1MRBZD1YW0UOYNzAdo7MQ0lA9kkj
TRUjMvu/CXTY5JAe5bjja2nHTIYV3505btkTKJZRJdVAyRgVs+oGsGGxCuTPjO9rg/ec14kwI+JF
YGEuey6lHYQ5WOvOoVpy+pNZUqM1entKzeaOzUtxGLNfI27f2E4ny5uBtDM3H8rOQGLf0vrItvic
5KUe2NiM0hCbqopvjbiHY31IGi88wsOGQUnpCtVXosmINm1JPnSg2S+tBwoyxoFcd/pWwGZbqy5O
sNZ7636TlQlUPHq7jRujGp7QmVP3oIymVjDz6CCt8B5LUcygjiohzNo7gmI/8zmZgDlh64odsStU
MvruLMiL8+g7Rqde1YhkCWbnX1CFKdlOgwciTqtf2eB+oukhQMbgVwWprnnlkjUDmZN96L1W5eNG
4kbeasnejJhqWC4Zn9NEll1c6ewog5jqSR1dmxwNfpd2yy+e0bEQQhoGayct3VPn9BuXm2/DUU8V
RE6VVla6H9vERQtlXYI5vleuuJHuFK27htwbMUjs5eiCQ4bOQzJihJLaGfQexBKL74I31htEB8jt
U73CQZYeddLZ1rOJVUdXX3Ey63hn8N/J4plr1NmY3m7UK4+BRFWt3fhlag15iLTBfa50eCcqA2Ef
G7i+iJfdqoHMwgz68tYxs7e+y7T9NHOoQzn1JWcikdAcl6TaM7qB1cB87CKr/tQpio/Rq8EOhfrG
0ZMzX0D7QM989Tz2dI2G46BMazJ2yOJYpaY771FAnAMHSEbmuf0681Tlt473WOUOOZy9y6o8bG8I
+hn2lSqwE8L0dqMa6EHcrQ2jqte1yw6RhQK2pm0sCa20xoZRe8msvy4joNcxtrpM9wc3v0pmGLBh
LR9c35PZOCSytbQYOj7WFV7+JyLR1c5lWFCNaPFZsfD6eaHmlx1/WlJxZVl1cgmxvG4l4KjaIxB2
nBvJpJ+NBvMkQtHicUbHzgXfoofDmKRvaq0GyMEmZ2cajGenxp79EuVgM3oT+I+KtZJFHlURg0d2
CGtqW3V0Au4KvufLnCvwQ9ivS/eMoj23TlVtwvjK7RUZEoMfjFDke/gC7nDI3WgfaO0hHivlB31W
r7wWPFkNshv2T/lmG+NtaqtHppEIiprUhjtghhsXB1U4oBSqSQBeUcKBgc7vpMJRmrjE1JlmCV68
mllLCpSp8JmW6riI9RKod4iJJZTddlhivezW0RjDlu8J8PIVU4zPgFlynhOj4WnmdzGsuMtzSf9F
xU7TJRuaHgwkOK4A+LQTqGPGq5E1XGxZPAEDPg+G6q9oBdeDVYgHG6ekgclHLX1vEbC30GfdhcR1
icx5vO+l9mg6bsDkiHWqtQX0sZKqIFo4TQhLys+O0zxSNIut/e4SWxOb89ULZ56SnrykGGTH1CzP
Frm2dKqIj3IChMuy+4mURiZyPH70SI16y6i2yqazy0C8ywQJkOBQlOy/fF1G5FVO93XflxvR2F+h
MG7jWe6ozO301XUbkrw7E5GMkbdLL/M2witbuSV+J9dtk3VNrhLfjXucvQhyrKpdOQ7fOVRbcEBC
VviYJ0eK9V064k/iwnswJcWOgSlk3QOhCYwM4m5Uasw9+Jm8yG9KhTVcqgQNFVV7RuQv4a1pjt+E
8YJFEeTWp0SNh0y35Y1aEhmQZW6bHiQwfL0vq2tcX07mTQTVEVaUtpk0Hbo5+Ku1w2QN7TzcFeHZ
p9xCo0kEAKQx1xda4pFEi5MX3zyK1Oqmj8GK6Mo+VKn7XcBT2Nc5W52wT+rdLKKvyhzWfbno4nk1
OT6XqCYTGZGIJl4JWe9KydBE4zFCYiMPVusiyGpqFlBB8Nmk8lXNaLZMt7+LI6866mn7o7wy3cjQ
Iu2pnQ5MT64kCN0r3AV+1R8at8sJXZle9C7d1IboKemwDJO4enJs2NJ6RqXowbuARE5uKfXjYn7O
cPl6beluDdAkEmHHwUn5iuH6LqBGLVX40zyEO+YOga+l6FsJnP9pZNgfWi90jsZEpIjaSNFXm75G
tzspcZdmauUuBmlKQLGH8skhgBqc9EW5R84Xb5w6/x1MeSy86qsZ49e+ZWWwKFs4vYhHxbOWEgJE
Tlq9RwO4DzUiA+r8uYxqtpfdcChz6zBLdmMDgHuNICqbNb2FVIqaecAOVKfBrl/StR0t8zaT5YFH
xhSsSXehF50HBy18wGqD3p9UT8FZvRYTYV9Vu0mKhD2v523TcVryRtgtsjhmlBiK9zGLe98q1XPa
h6e0NW1ivJIfUmaUn06B7UeFehJthLsYXs4WyuuDWf2gvMyPHJ77Zqj2JMLcg1/k1AwhkDAVXYeW
FW8yF8kQTaGfcj6vDERmm5RFV5mobvNv7J3JcutWlq7fJedwANgANjCowWVPihRFSVQ3QahF3/d4
+vr2cd1MO+M6M2pSUYM7sNPhkxZFEsBe62/rxLsirSYpJkWUV3MgJ169z7OWat4g67d1q19b92PM
pX4IDF1f27Chjvzp4pDVmYDzZTqHe721CQtJu2knjPnGhh0TDqxS7ShnJROfLHJKZ6rAVf/vS5iq
Uu6a+uwBRTwQqiSXZKaM3SPYh+MIpq3f1MFrpoWvOmNgGpYWgYq0bvFZO5upajex+Q4+OK1rqWPJ
TmtyGmPvpRxM5auZal61fu1pEBQ+AjnTGeo19hUK07zXhP0UsxnlgL43Jgs3ouqIEw97GKKrSNg/
EKZ3DnJ7/FqztkiWpK0RyxRDzhAlao/RSUsMICCDl5qjyMD1FpLw3wLygFwoDGNk9uMcRx2/mwuV
LiWRLoCWLxM9Xeuday8tZZKDnKoc88sLuKRwusL3lBfwXyJsTF1sRMXiob36aYptO6JvMffGRwcN
IOvq2QCKI+bzKQ6is9343w4Holm8jhrKIJ1QBs1RruAZMtTA0lBQOOXVDKFMHiAAQbHRJeF9kjwJ
UlO3dtTvBT/Ep1U3sDF66xOnAbvXLG8lftGYNQQVKPus3uHNwHKAuTJRlJ12YxJYts4t7n9t8mYe
c120MXoNlpbijyk+THp1q9PCukE/hQfNhVunBFC92tTLz6ymCYMGE7YE5sig/bTdGDVkKxYzY0Hr
myerpRpB9zIfLzfHoMmRKDwiK70OMV8AeZnZFuxTLtmJK5ywPi/Jlbqm5onordx4yZ1po1XTfZ/T
LVBrZQHbMC/ihq+FMA7yDXXkHVAM2zweUZsWEc40RkM09+0zOxEdwoD5cYYoLiAINSjZ+ssAeFYV
1nrGO7FqwG5xf0PGKid4gDPJTOr7tCV1idCE9ZjEZG7RdG5Gfoz2lW4IS4sQJRg0aGtlT8OM/wHr
LtYDe+6mbPRN4jJaGNFnptnWyjflPRjFkb0DqNNAAzbkzzyudmjBfhg0SQsxnVuaPqGs2vXY87Xr
IRxwvq4aLV+5voDbno8iQETlDRY7Xukb3C+0B47hqnMJbLCjgFChACXfIGYe8KgOubRu2oqNSUSV
s05xCUJ1pNs+xeMrBlDHmBKKgVBYghfIfcTIPnmgTYAcO71PrwyaD4kn38IGAZWMqxdMwbgKe1q5
h2Q1t6G9jHKOcJ/5CivxzK68T1yYirQnZxVXGbAbBijSoP2VQwGjkY1XvdU+Y0iXRWI3fMadCnL1
kW/bvMuKVbCd8gvoULvSy5nTAc1z8FU74C9la6nejOi1sUF9pplbl2WROgTaCfrAvWtSQ65lUU04
trUnG71lZieUePsN3U72dC4c8VR2E6PYZcqARTNf54seCodi2WDdteKnnb2XLvZoa6Uu3HfBCds8
BbUyampFUPfpszDZROWuH1wemWV3NEtyOzI/QVoc519kPQRwRe6j1QQ3JqlIDXH8QUL56iA8VOg4
IisHrBf0gQxRhOUiJALEmoyVTKZ3IqGuCIyWZp+sy5oiWxd3sd3OLyYJamhm0bs77jvZIwCNs7H3
O4KiAPgyh3b4dPyyDQoqn53Me9NC5HYqg5stfUrhPAGJntExkdDnoJ+LuYSWbfYse+BG9iZ89O2c
LSvvY5gplM2Eu/J6z1nk7QAH9VMiMV3rpf86Ucjxqz6dSj6zLuCDDMNaD251UyFTDebUI1lBv3UR
gGQGthghiq1PDC9BbCHTg3tkJSSUpDKek4GcgV5/GXSXep32wy7ti2tTs+QwY0zqX5ZstnPdPgU2
Ih749Ru/QnVmltwdblktXZW/ym3MaUv3Bgr0+st1jL1XJRcfWWpYRthr1O+gx+HNRJ8EtnVkXXGz
sSJIberVe+o/Zxfkrq3QbdSY1scOSh3xR7A09I5Dj50wK/Jn2KbHkDxCFV69AK7YsaYyUYbhva4x
hmNIQMDi3Lk4G5HTJ7dSM0+dle99K/gULjodrEMdzoQuTB4xC5GIBfeVReJDThVySD14GvQ8XzQW
JqxxfMZ/FC8bG4xnIsTZMvtw1RhiwvTrKIFN0vOmcG6y21fmg4PDrqGgMXRITiH36LnWqhc5k2Gy
50D8yExKnaYALbtf2asg719NeiqWnoDo0Ga34CDKllkdPeXk/1VDP0NASJwSzXGaGBrC9GDknrkg
DnuX2rTO8jbDSLIQ0MpqsQgbZUsH4/RZFuW7y+npofCP9HnfTN1d3oi9WQ3vecf82DQUmuQ0Aus3
fotmFP4VJUvvv7UBbGHV3KhIwhoUyXQjJOjaZ+JGzPaqw9dxyg/jlXyWZUk9YZGaL0HAxJfobPND
Ze97OT22unNybUKwa0LhFqQfWqi8jqEX7KO0uM/m5GZgK/H0RwuVIdzXaZA1W7W/dYzyU7Oae4Ld
SOY+2OFwAZkl0Q6yzxnHLYuPMVVnIjyPtWtenXw4h238AUBUGRJJjnyojPY2N/ptBbQeJA1593HD
2+29xUDLRmYQ+Z73P47f7wNJilvq40BmZ36g03qpGdkZRQlDZO68QJveosG8yGg4Np5GV5+/GBpi
vl2VvwEY/+RUznvfdShrA3hWj1PJyGAmfAq5TtwzYvHrD2O8CbBbrA47xqMnRKzYAnOe9PGACaAJ
0nXUBrs5jb5nzXqrI+fYRz80uN/2hsAOHHNJT/b8qiXxtsM0WmQcmNDTdO61yMbjfVQzNTYDPGYz
vpciyda/3vIwxAQdksPQRKQGk0kiU+2aReau6H80azrpQbvJcn3b6ieS5sgV7CLk/wXWhahMH7J5
Y87yPWIt4ZsOQM0ji+TLaJEWJY5Dl4vRcOt4KQ7VSBCnGWcfYV1uzIomclkiehxbmpXK0GI+BKgK
2GYYGfix4g1BLbJlnhuuyRWrVrKp5RBElwAe4qOrtcwfqCxwAD0+FJxGizLnIkIqQr85Qn/gn3fX
DsBX3fZLb8MbPzJu3fFJpjpbSwmfPvXWPu/se09yQhQZsV9YjiDdxuK+T7eG2GSh+2bHwVrW2A7z
cP4WrYVO2iKZJMqep9D5aiwDrmGGo5aAynMYcDmmnJRlvY4ziFtXgH4VZBSU2vgBM+IuGlSVA1AB
2wh7hxV4jymmyWFUNFV59jzjcTLLDwLbuVsBOXSSDOmePmcuvZTwQAscW03eYRHBuMNDyD6FXXAn
goemC5d+HdXLlkBDXEyaj+8mPwuKm6eYPvmk6depofXrsktgB2lVzMzq2AYGVyRDFkr1GLGk5S4p
9ymXDLslqS7pj09kDlZJ7Iz2yYwi/B3z1C94f+duDMdV0xDPnFITYNGCI6OnoUq+SkS5mRU/dN78
CS23GfQS1MYZ2WLbr5LTJC+zjZfrbMwz0nPUW2sSRrOludOMFwmM6xozqdv13m2dveX1B2MOkWzq
2dJJALFpb9tqdfHsZfUpGD3gSof40SJiJ5QVkiKTyTVuz7HbIQXGU7eQI3eS0CVixGTb42LG7QZf
n7sw79GzH8oru9JF8GOpPUGIIymdRZjvtyvFEdkOyZ3h/NiH4qkN5p0xXwc00cjvyQzJ7rOamdLN
zO+2H3HFR/inNExUxSgvg3YO3flkV8ERvwgubX5KQIhqNt+49vjWSR1DWANgjEr0rNftuioopbR0
OrTJiCeCxisIo2hQ6qU2QIPFXJZH6Q0aWgP8RPPcLw/Gdj96JdcOFDk++WXpDCEddJAXXWqdJJFn
yyJokg1horcEG7N9W/3GKNrHyBIlt9t8pU/mPXRtmu34xuHzuL6doVyw0d5avZTYwXDlTpIIjQLx
kOB3tknpsgGBlrlsvrqGvu0o7HZhMz65tXrmINfEGJ1eyWbZWwme6NjC5eJoyVELx7UIqmPWhht6
IVBc1QSj+bHkGszjL9fKH6MqXrWww3XleUuWDj7KJmRunJ+a5tWL45u86B5BoZ5LUaIRK4o3K4sZ
+aZ4rSX2HZ6ylzw4Cz36BraJzeazkeN7nssjQ9SxERaoMursrEqOovdvkyoh4YzeLHukELnuUsZ1
zndPOmRjsEwk7nwGmD5IgIdF0acPjMPNoiTvmFD+dtHnVBXq7Uva4blubECVUqMkOHyVtk+TeqU9
dti4FyPWbBJ8/WJN8L5wQoQh3nDIwIfaetiOHE5oLC5VwNnVjhMf8Fxgs2zGq0VxJ0F7xkaazVPo
IBKw4ZP4lAuAHdZRY2pM0Oto78z9l/r1xjK4Tt34bRDBBYvX3UZqcOtIHScmFD4h7ABVm3JTV2+o
kOhENzmE6hZ7i65z/wLMo26ftb2b7QsJeYx4gAoyI10GFfaGQLmUtLS/pezV3Vr0TB10wLl9DOXZ
OyK/CVJV6T2S8Ro54zUgT4KPEzsAkK270bvY2NrJNR+J5R1VoWTnYA0Jk9teWM5SE8tQd7m/6w49
yHg2tZH2uIjCSvc+wNG3Aku/b/rio5fAp04DWtCzV0F8riq1pXmWvYi4WRfaKymwqF5p0VtaYf2u
1cldDdwfO90FNa3tk3OPQIJgZuJk43A/Nj3bfTjIpZ7wCYtqpiPEG2j10Bp7HVjuuAxRYq0ZHypr
zEgu8j+I4UczOtJpF5qkMxmtPq9JfVu6FUwBALTHbcPvXjI96uVwE/Pher1rgLL4Ry/BYDon1CUV
rn4sfYs7INfyDX5HhYdxVJTxPQqmc2KiZmswQi06fXBW82ATJ2TJi4hZiYUzEu5Mayt5yQZhYb3J
fKiTJ7GBBgUkACbBPIAQRqY/dt6B4xJXbyX2C4VyKEQ0ztWKOpvQsMxtlmdHhz8aUesw6LQ/oZBn
9dds8PSfPaiGoNDzrTuxHYb6Mleakdo8ptIjMLBy7zlXTuwkbKgu1FyDGtEcnbfUYDi03LJb9RSM
Gi0FdS0xBHmgBhsTu4VoDsKbt7EJ0W9OG9RaqIlNnvEEpe3reLqF/TkMjf5isaWFdn9EMat3yddU
wjZ3ZZit2ixAQcTmza60SuDSx8wYCc3gW7BHEa4dDoNkKD/JKt6HZvDh+tZXkJkHVqpPB8g8LePH
rCe0MAoRyAT2SzneFBqcemHMxy6RxzjsN6afXtTLotP+KFpWt6w9YzJDHdUM6yHj+xlgPmxCTBtj
O8xdBr+Z03wxWZ9BDlJVph9FdECHly6tmlHNTPWXNrBooFuYtfmjzeFVRtWnF8CoEbnpoxdVv2Ot
md9RmWhQZZcSAHvXxldpwbOCMO0iu4e+61O8veivTJHgkIvaswa6ji+hW5DsOy+tADREv8YgsEE5
PYbUF5vUFcVEW6eFCwJj4BqsQoynVdvCGJrHeRR3FYq7xig+uIWptqW5ftBP0KfngAxNrSkfzExN
WTV6+W6cTyOIEl3Wcdlf/Iw1LORyGPCDcLz2K2HWWK/c6rYMip+hGI6dQXoIkvsc0oE8tHQzG3mP
gGp6w2DxARO5bjvjieloo83WgwcgULfAByVHa2bgnupe1P/WZk3lu79rCnDD2UepTR9H4ZMgKOcJ
Z6VoKLYnAxHFy2I2tIcAthXJt9wWjUVIIlbApW5FXEbUF8Ja3ecyG1HjU+IKJGwEt+o91PXJ1tl3
i/qlkeiCprQ7t7J/oouPmSCCOCqjTyZPzLaphVeuptHPy4YFY0cHCGvfs6F8VJlzbxYcfox2Ovtv
sAo0ktWC8Kxn7iFm/ig47tE82zvpxsjndJ6ktSdWxYzaVH3OHjlUi7TDjT002dEPzXsxGcfINR9R
7FwFllXNqG+7qj6nI/0sPSH76h31Tr+hw/SmD+fPzpy3vn0lT/EI/fPRxM4Dqn/6crVT31+sbtr3
rvbaTJ+VXp9bzXppXNh2u7LuipCAbQqmG4D+RTO5yJg8NNid/2p51APbFh5z36FZqEvuHVXsDif0
FjfeduoC+jXR46HOX0xgNRPFCYtGtKvKYScKOg4Tt3BOBBNuOuFshf8uJa6CYjracIIEiyJz1/Ln
saZ0uw3Xs3TuDAM3eNzs7dk79F53GlgnfMYoR2/O8C37sk1R7sH7yPEWXt3AB5c0IJmhUT8OcEot
4D1xLXeBE3F6RpywalWPREgJsMOwPeOrpAWM0UA7GiO6lKIHM0ekcM74q6lMyYyvH3MXhpUcxHrl
R+Zd2RqHdI6f+6baEpCPTzLS76IBERLMFnt7drJdBgBC+BGw1dQp93n5whNtPyb3czPAc8evA+od
i6+6r+iSiW38ZRcXeSRioUeT3uDRPpcUzPBoHSlC0QYUD+OATMR5iqvivWRgTyOukcFMef4Lb2fC
KNNB7mABQuGIA/wH19WHnsM7V3WdraaPCFHJkszVTx2VUYoB3UuBsPxia6pMWSp19FVkVs8ZsGVn
C9BNiZY9Bp/daB3WeHh28C6bM+ZppPkJ2BJA2mhAGYU2LJFVP+aZXRFhfrByQitLbAu5yVwdpaFG
ZizudSG+YxZ0n+f0WlWGLT00X11CAG6arCzNspfd6JKDWTaMBRFaHYG9YMAVkYv8MtPUzeOkRNJC
AF1gcDIURJnFwYEQHxjMLoV7cuptcqaxIThEBU8aQjUQOsJ8SvHhJyFAPY1zepuIZayWgFDA/kaJ
tWHpuhYUJfxNpZH8/9SWx6n8/o+/fRLli4b6/juIij8Xp3iOyur66+CWW4zSIYUrn99fRf7n/Bbj
9//2vyJcxG+6cA3hCYvYbtJVyS75Pczc1H+zEL4xkBtEvEhb8nq5+qn/8TdLxbuYpGOQXyJINRf8
UcMMpf5I/811dEOFmVsOtgtp/3eyzIly40f9IbZOmjy9IL50ErwtIGWpkmT+GOrVGbHoTYuwk9qj
RMIBcwgGBgXpRuZCVanXd5jrCfiL73TLvbHL+jppJBkXoHld3KCy9g5kgBKC1Q6QYUV37rTwzTYp
3IyvCkbuZYJWQ9MOEg9nO8oN+d71NI6rSBmME3T97lwdyVppedaaGRxSPoW0g/vblLSxTRJSmwsv
6w0UoBdJ7K17NkLdmdednNBCeOMthGy777WQnJ3mcYjNZK37RrExKcRcBGY5rLQ5e2pH8DsYPG2h
xSiMM+Uccrx3XAYRhr/EIpFV7EphS8zsaM7m0XuUGATCyfjUq/Kk2+ZP6clLGcbjIRsx3gC21P69
L7DdkDlKgrYNvWtBry7CaeKnEPxDHxrkUGb58JevQ6nW01nFNHVMb/ZDN4KbeKP/Gg2AolMxVBzL
84VTZyiHjHRQppT5MyBrmIV2PEXRckD3j1YmRQ1fa8ZKq3ZDaz6JVOK6rptzoqVgkfElNxgxg9q9
EzZQUjG7N7IdSPmaT4Chd7FWzLgEy4JETmqi2cwBrZCWCNG9ObJ/1wea0QlLZY5EZZK4iHvG9Ohb
1WPcVTdtn5xT7c1ovSe1MjJjUccHAlzWH1UUHPVwOIxufp9pZL2w3zzY5gpg72TERP+NdXDum+6o
6drRZE7N4vTHKu2bQYTggDLYuW6iA3Z4jwS5erChn7bfP0USoRddWZhLxxvdIHjZ061xmQUQ63yb
utXcZamxg6d+omvyMrTppR2Q7tmTBRBPR6hTwZ41zspwyRL3aviPtibvlISda9knD45k+rFxNbXN
ls7QuyjkK1JqYtwz+DXH9oGQZQTfaK3KTpAgGK5psMFoRBEHmu7dsIyotlvEc9ItGjDIJbF3i2zA
XZzpLLKm3lOrGG2xwb7lGK6WJa5nUu2WAv57NXkPBsTrMvcn+JCMIN+grFdaPzyLwXiuCJ2Q5LsS
SIEUNNsmWffYRcZaJx0tSeud7F+bQJAyTYakFoo9KAfeZNP9yHPjminXdczpqkf9ow09xzAzUCQO
Ix84q5TnEN4UNrZgRq2Ukx0Rku6BnvITuSkfERHNq5C0nYGch6gp7wqI3DQYrr/+1G5JTWno2jQb
mkgQzyGMI4muG7ODNqQ0KeX6VzcRWuH6pBgAO1rNcCh1d1ma6ccgm1fd7X9ci+Oc219EJmJtpm5k
2/XeLA65w5jCVEGYdQMh4WIZx9szHWKJvYhkERiaDSGhOG0c3gRxeMRVJ9xtxHlsJjt9RtK/znr/
CCO6Nu3hYsnmhJEVBUl4Ew76gfS7d7uPmsVTMaN4C+mOod3mNAfBqQ/dvdJHsh2t6DJ5wp3BkT+W
y8zKq2Xeh4hHJ8JL3CDSqEuC5+hM0gbFM3phlIC8uGsxZOb+jpgf7u6y1de+IlmtDN85CW+oM5uz
OcL5kla5sMZg5cbZXtmoPd+CzY2Jru4KenU8lIWzPVxLO4QGnLH2+Np4N/f1fSxDZMlqKkvbQ5GG
iIA6/SkJ3H5HLshhbH1t6823ODvprEFSsZSJPND2dHWJlPaj9If9lv0PA9CiaUaIPPQgBbhSmOBj
LvN8J2frEDvAokRx8ICujl3pgooR7EfhTkzAAzkhNUHcbTN9Uy9P7buo74EczOo268kVmslqoPGS
CEazreEVyWGeUHU6TZ5v+1LfJjNaJUcEz3lZvs0W0LnpNY3CCAjIV0HcgU/G+2uXEY89Vq+5L+l1
YVaqHzT01vzS/XvQmCUXlagXhHno1nyLJ5KgUbe4wX0FojbG362t2h/Y6hD9I3oQ3GAMuE9xbBCq
joFN0my0HGLvMlWEe8FY4DZ0dnM9mtRPoDWYCv1jst78OBhwtGJGazWVvdgDMJVwET3jpsany0a9
bBVG5QwNog5tvNUVfhXlOrYbACOALQnAhcNubyrECxM+x+SMwq7lvRg4FBVH8JQppMwGMkuAznDQ
jyARoGlapCv70T0w6bAs9XGbA7zlAHCWQuLQjU0KmZsURodsNFvwlT26Cr/jsfBqVBedEwBVTEQU
sXyJM8ERCvRH8BOchUIDpSgfXIUPUi12aGzjzOE3oZwHQ/TEB313+cpR6GIDzJgqvNECeMwVAKmQ
yMaxwenjY+27R7fV3zHofXZkMAFgyurcCvGCIeKumxPo2gy+wKreDJuN3bOhgbEoUG920zhQA/NT
XWavhkJM0Qj43H4gPFmySrTysfTTL9PDDBUCpi6kWYPHj9FmNmuKRjFLGERa1sQzBi0HKIzbvizz
q1Q4rqcQXUQaTzEQb6+w3gLQ11Hor6NgYIUHkxOjCIWlDde/CIi7gzjIb3uFIs8KTwYlAizTnLVd
QoIDOccKezYBoR3AaNL8QUiBp0uFU7sKse6BrjuFYVcKzY6BtdFA36Qz7huwF4cOAvfLBAJ3tQV+
+BsbYDxTCHmlsHJXoea6ws9thaTXClM3ANd52lFgBdoOfljw8Y1vraPfGGpymYl8AZ/3tPDot+Kk
rKmzdwmKiovL5grrgPY9IP5cYf0eoH8Q9iced9sxeBobfRc39pMojEcHqmCAMtCCdsXpVEIkZIpR
qENj62nNxbesa/xcqJWjVAzEoLgI1GlbyokPrmIpWsVXJIq50KEwBOhVMyqPa6SC9GzsrCGEB1fq
KWgw+ygmRAKXZYobGX2NxoDu0PjWvoI88SBRXMiUwHz5NZQhE1BMC/rRjtQufVNAwqSxPBZp/UW/
7P2oWBoHusbPx8/GTR8qaJwROseNnmzInQySp1VsT694HwMCqFVMkFCcUG2fhOKIMJ8uPEijWLFH
aBbVM99dEiYqMF/CMXWKbSJe5yihnyrFQ2WKkUqhpmbFUTHlvdSQViRA++tO8VjaL0YLassKHiKI
rgHCK1XMV6s4sIDyEMWJ5ZBjGiSZAVnGybcgbI2FHhrNh04boNXUmJgpms12HseCZ8+oGLgWKs5R
nBwP6Y9YsXTsCotE8Xa8v/WkiDzF6NWK26sVy9dC9xEH/9VC/1FEdgCgn4gAm79dxRA6UIU5lKEp
NkO69aERtZoRFyoLZvEXxwjZOEM6aop9dH/nIeNnycFu5IcY683WJKurSSaNzKHqG3w5ovJ26Dat
g84mtYJjMQgeYnhnljqzLykUpNabgUruEv6rFmfRGiUjD7JQlzurKc6m+DIk3vsYJcY6RdVLIibX
QL8bYc3WHdMcBToIFTQh16VN/E2fI3AKmsralLshx0Ixk7KYpJmxqCwKSvTWW0yxb+5rmS1lk5Sr
akACjf9nxjKbPAbjSBKKDyDWAkCWyNiX3ljeT2ZNTXMnayDS6UsbSbY30vHWmXU0X+68g2M6eYzc
q1zWA0UG2c5hEiFJLL4CmX+DfRDfH5RLmGLuXeM1m7nSEvpUIRM4SJlQlokX76A/PPLMrQe4ZMh5
pN8r2i20RVzuarMf94Rbb/2jTDRzLcyLHhZEaGnzuR8sisI7JgvDYAwJeJbXBDBRgMSLlMCKVp+h
upqKL0obyTGws1UtcP6YkzVt5pxsQc9P0abIbmckBzPSKDwRPIftSTv0Iq5WeqHfBGo87eqJCBFQ
U18NQPQSWnNJv/vohuutLgZELqaGKqn3r/TE9jxEiGDDP08v1AJr+YiUAYDZ+Go6PN3zjE6hmwqQ
vOk4QW4k3NgTinCJxmYlkURsu8Z+tQWAJfbfUaFfq9KqUNB1eB3i2byahGuwZcFFZfdTRVlii9Gz
SNB9WJ31Mhf+BZfehQBjJNO1ubamnG2lfmujKltxWTF0NA8oAR4mxHWzBeFhVXwvZosMl2qhJYdl
rd5WsPCI0Elwz5LmAXCIgpWAeYff17WZ+F3Do304KW3SFCfi07RppHwT0qGOgxb8jwPBQ+g8RZIN
1TmKTt5WXYbxHJkn+CSSEsM6DWn+5NNqNMruxqZsg9tGgUuejh+92icDT+5eQzBWCu1KAUS9TGq+
SoKzPC5qtLBrXSQvGj0aa69HzUrNobGdSrDB2fqeqz7dETI4L8PWZ7bsh2ivJ0CFA03EvjxRCaHk
WGO593tv7UV2vahQdyLIra2NMFB2Fr13TpXevIXBbENvi4E03EZoWNGzO+uICy33umE9oipfYCOm
CymProhLyilHpDhl5xDDztqiV/5cszTlWjndVHBwuHRCRngoHLaUUikwkqw3VqWrX8ZYRdqknbOs
prtYGv2xwfCYXI2hQJDR1Fy7YRdv3ZxVJUBxdfvrb3NsVgDScbjz8cMnvod2rYUW61OKrPNseBEk
4tEXoqfHMn/GmT+QKQ1qXYH9YYfgaMu8uNh0hvKUZObJShPnLStOvckdVcrbVsH1E1t23h9N0aZP
jRg++GqV4HEsN4ioIDym6uS2FVguHisKURxsm/ZuoEGWTUsRRs000fEe1AfW4lyAKNZ2XH3RVmk6
eXk1h+qW9DXvKFv7O0SFANuEvkm7JkH8GOkc0LUg4qYvjY3QtO+qah7jWg0+SQUI0JGnhBSW4E/B
OqXr1ZriC+ooO2BuRrqOSDDUp88NtZrENkTo6KvufsT8GlGDFFOFKZzivtUzbBwIQfsquDRV9iUo
9rMGeY8M/dgK+zTGzaXzvf6SWd3GFGO3CYziwQ7Ma8GjFyhsl+jstKJg76uirV2a2jZwSe1t6cLF
1bYO3OlStxAYUmb2mjtq1QjYOIa3dBn25V0QOq9uOWHNxL6LZFve51UEt0hzFvSEs8tdxqS6q6mi
qdNN7BeomjjGo34ku5LU3AVe75cx5PkdiIpkrzl+d5NBHPKLOY1ILag+0mwKpXLDhiAgb5w5HCEw
62UVpOk6LBIYU9FvelnfCn06SdM+RyyClSnIPdsEQcSD0C5eLUlWl5Zi7qbm9iNp92lFaZYwvc82
oW0U/VILjzZp1SuSZtQRefeDD7D1y2vCzgyl/U7ZxzY3t0mDEpLgT2ogBqaPUj0NPYJum2n4Hoik
IqYNTD06Fz1PfpcC10wTSA+KR68qj2LOv3pWHM8bG2TahA+PevQazP3aoNWrJ/KYdZX+rRxggGlA
uTtYVPoCrj5CEi1EKRC9YdnTfEDys63SbIqAYXRI5AYETdfohUpWaA/lji61ZdYikuapD4BEIExg
tA9jqj/EloFEsBvAEV2JXSyaVySi8Ml2LJ0qogfBaUOqclbtfB/VCprEjTkc69n9Cvu1dZtqYhVS
VMfeFXvLDIPJQlphT5hqZG4ywPQiApp0CkmioO28+9BUh0y3jmaRWWtH1QyX7fTVJ9p8Q5vW2u36
+pAgUIpm/ZmcgEWDXX8F4oR+wane4dF+ZlPe0Wa4MfwZBp4AYy6FqFyGnQ/k5ccdU6PfrVo5QWyw
SU0km+FVcLsJIy5NrdWlDeVnUfAoY9/zATKJ4QRyigbSyJj+Btu4dFkj1n7ePzqdfDMayHmiN3EN
IY4Net3aJ/VD0lTlfRIn+7ym+XpuxXhIPJ4/k13bynq3gmP6krNXrnO/fuotTGs4xxF5O1trICOt
iWzFF2eX1J3sjezNT39CRJ7bzWMUjm+9PWTQ1/jImtGviaQZX9Ig7tb/syzB/8I6U1sHCP9r+P//
5KQRfbbR5/sfW0x//Ue/4/5g+v8X6Nd+/fN/Qfuao/9mG7bNISxMlNOg+3/H9jXX+w3Yh1h1Erld
aej/vUb1P9d1aCZ6CurcDVd1kvwhmH2wTIetXHTb3nzCywt4ei2AaQ2AFgq1//Cu/x/h7Cp5/fcu
nP0Xfax/f41/KrsZbegMWfAaxrgJ8JJUl8qtCdx8KKZ7t9sG6cu/fh3jzzUu/3gh889vxoqbvIwG
q9sKEkZkr636Qe4Gk2nb3HRyn6DZGMS9oH/mX7/gn4tb/vF6/9RxUpc6y4nJ6+U80xp8RZ3+b37y
X30t6h3+4WuJC3OqoC+7LU5Rnr+3Y/cd8Pl1a5F8/evf/c9x+X//3eU/xeSHE9R53AY92RjbiAMz
YQAy/c2//uF/8cEotuqPv/5Qt1ilSn74xErGlUt1n/lvWof+6kerT+wPn4weOBjXTT6ZofPCdy/p
reem0rt/89P/THT941P5p8+dKaZK6MtrtqOfS2ef+4R5MM4JOZUccjxidUDz3in1xyl2KuIXqWTy
k8N/cnZeu5Xj2hb9IgFKVHj1ztvZLrvCi1CplUWKlKjw9Xfsc4GLPr5tF9AvBzhAtXcSycW15hzz
42/Nvzw3/7BQ4jfjNYHI1+8avrax+FL4164+Ft33lCb8eMrUg64EqGJ0Sv6dT0Oh+pHoY0Bd6zya
4TqIvmqug7Tnnerw8dt55xlkePhf37SJaNcGEe/GaO6YHnz2+LVEzAodecy2/+41Lr/y337NFIlx
YEbVs4Jg31MrtbvZ6OSp0JHzxThhexrMaMM/rKr3np03G5F1e7eZmqk/oOH6EniYgFSJuv/jj/Le
gvL/+6NUw5iG2Tj0B5e0OOjAVEehM14b2XT/clW92W5wb1lBQd8fTA+qIBzFN6qR+H+PZxJR8t/y
HzbpyzP2D8/e29iMsK2LcRVGHySmj0c3Q0zT5QRQej60k2MQUz/8IYvqnV8herM5YAAOYCdyl3M0
A/dNNRsUc0DsK/nvHqrozRZRd4Nn/KkcD8IWZPYio+T+rqC45Ja5KBDrndup+Q/f2zurhJiU/3qC
hQ0JQ+gVnfaSmXbpVOPdNAzuXdrWwanOMbyP5ZL8YUm+sz1Fb5Zk7vQRhloHU/Yc/5jozN6MfoQd
K5izHU7GZEO2d/xKlRv84dO994Jv1qdd6kKZlvVJSlWBbQOWZ45LO+ICfOSiG6tTY0O0Ml5fpd5L
gJZ5oQj6v1LpH57Hd54S8eYpwWFgB9/a8NhLWXinaYW//ezlXoIh4+NXuHxp//TEv9kN0m5wcRc1
THIdBwuHBT40a4bo6yr/8HO98xmiN1tCgL2Y/ly0kO6s5alXXXZekih4/vj9v/fbvNkOmgUCvo+w
8qigYTOrcjIfQO2KfKOCV1WakbuzsP0LuASsr1fR0HGf+vil39ss3hyTQzEEE0zk5RjkaT/fe8k8
eUePHnjz2qzdlH9Z+aX8h49f7J1v8VID//2MIGO1EANzi2MOsDfbIlRG7i0EKtx/9/ffbBdeOYCk
MW50jAPX/VlOgYPTt1aB/ENN8d77f7NDGJ6s0rgiOoI/h1PjC3H2q8Bcf/zu33mKxZstIarAS3YZ
MT/SbSFdhE5x3S8wsc0cpz8+fol3tjhx+WB/O6RFTPRYSOD3ycX1t8HUSj57LpvPhUN1N/X2R0GK
zJ8SBL33Xu3NslxNONcAcNSJLw2O2NUcDGTfDHJYo0fQmxILVTaiyA1o30wTCs52Jrb3m8wEupON
SJZR3thkuEw4W1Mk7d3kzWFhTnAEwjqCoO8lSJVyudbfvQkizr871cI3vwOtXfymi11OCMFpO0YC
/xPdJId+28e/wns/9JvNZHWAEBqdm1ONvoQGhIOUv/kN/38R3lWkh4zhy797pTcbiweBJ/WLEeyI
KIedbJm/2LwadmFY/KnOfm9NvNlAwkk0PumM88mIi3LJwi2SSdv8YcW981W9jfFch2bVCtzkCXAe
WoMQljrsJHerSCz5ly/x5niSQzwWkQLNEk/dN9HCUUQG3+9k7pg/vMI7X1H4Zltye5MKoLXzSSYj
duIM3rhOrfrDDv7eV/RmUwLLm6TwnUayeXvVfncusrQMfk/SxMCoqbwfP36W3vsUb/YO7n4iKBNY
2mFcl7g6yyhGf07ykhfI3ccv8d5HebNhJCGsx3Wq+KIymGz8FOpHsdrmCcdO9vTxS7z3Kd6svb6w
1D0cCadIDYm/cyBjz+dEphihP34B770P8WbNrZ11HNmP6ymLWx30x1zFZf6bXFWb9wxKZu1Cy5Oi
Hn6sUbbq7w0ZIgjx+kIFRN9UhCEhxcmI85hF0ar2lkBWTz8pUqsYCpczMMOP3+g77zN483sGMUlT
2BWzU0KUNgRFaUSUbnrIE7JFN47M6Q+n/jslhn95A387dFKoo20mm/rUek2i0DzEq8HmsMShNXgY
zJgy7EWPhMDx40/2zguGb7Yk8G7MqxS8ZgRUSpI8Y3XGQE8Xef/kAwgHv9Ur8hv+cF6883LBm6om
TMe28OHrnFpmqpY0gLKeAcPW+XTuhrl3Xwh8Fv+ySLhIhP/+ZTKSn+tCJs6JhjV6p02W07UAuddV
Uc5qLMsk+/bxt/jOSvlPa+NvP1ubVJ7Tm5it14rwMczr6Qnen/OHh8L/x2+NzuebhUjOremB+Yk7
VPRM3H4uPBWhubbCqPTeY1MJHC5CiWebsx/rdDyRdRs54P6aKJZ2y+VFonPAcS3FPSD1oNI3I6vG
rY80BuaVrO3AtXbYrsjk0aO0CDTWp4lBJfQUZAxax4dai3V+jOjVjPKBOXw+k8k+OjkNf40dO/1c
k/3VR1+EwE7S7z7+Wt/73G+2hyl0BHUj3U0MTzkV0RVR8mmJf28he1ORB6bSGrwilOZVHT5+ycuz
8f+uR3zVb9aD8Uo5FAEC7asy9Tq3OYT9AKgPmcMMi3+nCyI9kAiIJbojMs8MGHMqH0vGx6/+n9Dr
f3h59836QE3WuahZFmJ0q7H8YoZuqpKvq+ukhX528GaFJMEEo4of4U2SYspEppRcVGO5GlTjOVLC
cL6dCtfNirNxnQlRHNRgwu23bJEUgwx34gS9L8xUV8fyZk0DgYOSoddUISD++GP4l2/rnz7Gm5Vn
xxCiHt8bIi7AQ9NE5Iw3F9k2WWHFf20JrwLSNy5rz/sCf9o2651ckPRnp2zqdJfvjexWdJZqsqZc
n6AZpF55k4MUcM3WlIlbFkcY1EP7A32SH3oQpUXmOHeqDcOpI+DNlPnc4Slec2H/8DD6of+Py9xN
LmGzf99QFulJp9PFiPpJuqNfU7GTU9Vo0/jTc+A7ghQENMSqr2Owb0tZMnOs1nWtzCH0utniHxzJ
O2bCLKZwZnYlAK5tw1TFF4ygaQuBz3kONMrmk7X9TOh9KdoiJFHHHT14IkhGcyQyWSl1s1PAOKbr
BnYzXVp0TmI+VgXIfhIwQkL/aqjU2L/0fpmGefzBHGTtFTGZMivZA0FkEWg6ZPxzOKoNVWm8yWPj
hd6pGcizRfjpFIuijVOP5tGLIhF7Z7BHBa7cqRUDkhx+hAR18dANNgH/CCSLcS8wFFClqTf5X+ex
0Hm5EWK02S7neJ6XbRaygkDNwiLSm2hFncbahpHflseg49kAAkXeJoRVRkAMorezM1dJdcynlfEM
LI0q/WsuzOQCNJp1XO/beIIaJkHSZmpDHmgQkwTEk76UGJJLAbKQlVOAl0G+fsmVKDzu0LdtAkO9
vwUJXbnLORIkNaDVlZgtr/0g6eQ3RHAivpcTugO0lEUqmpMJ/Xx8aNxLamXgzHFCSh1yS+GdfOWM
zuMc2QEHHC/Q4ZpavNg2y2MzrcCx4YcTHPJzcTP2lk1pnSF/RSzdBGgSGxIv76SZLva+7DLA/UzE
UxuhbAqcRuGRdDDz4bmYR/BzVbgo6BxrQRfAGYdq+p4t6Coh+kjInEQgEELngZaevaS4dXJ/KRBP
6yheHhwIxmF4RSYHjxG09iaPbwred3NNRTFkr93StyUB4MQklMcQ42POSDzMFoEobiYzFxYbENqX
JsLdfSPNMCrC3kft9UBFy4u3I6AOA1A6pF7O/NspDH9Heq2CFUqqm2ov7sZ6GjYStSjRlES0eSTW
EaxYt9vcTKNvT5qvCTQaLsgOlKaHGB6UXzj6P0LTZM3RIcAn/1YplaSfyJmHjXwV1qXj3k9x69oH
B3FfzJWwgkN0H9GDqp9Cwtztfebxyz4loCbj72wK03/QV12R/bQimTK9XwerFvzeCPYnIG8jME2S
0wIwouJxRpbkLqAt15K5tZ5JkKwOpjWywOGIY2JNTpU74kO6TrPCqb6P7YKO+zgjiGr70+TI1N1a
opXh/jlMoQnxKHQ10WwTJjc/21L0MxyOoi/tvikEGsRtGzcQ8Qqio0mzbEdsoYBSFfFUPTRHpyxv
58FXbroLPC2JLGi9WLlQgscV2tNYlyyofcP8pnrk/j9RPTeBdZJuH8cYL/SVHSLyg9J5AKi3iVqW
/bAXvQfKAfJZT4JXK5YWEo5qaoEHr0y4XzdYD5xEke9JVQGBLM7Kac924SCcqZzRzGCl17pbtknN
lhXvzFR1sB/KCS3P7dBIV96Z2u94SpM0m/SnOmxCnO9Y/Jv8IWyxO+9VmUxscm5FID2x98uyTHeq
yrMIhUGLSh/tZemGy4tjMjvidMjNuBzUnAf186AJdaku+bQVfVqHlJ2XcEnaZR8F8zTuqpHd00cb
hpSHULjZs8knsAoNjZsuqR1Y3gOLGGLNSE7qr7iYahKEoyWIRzZHFVuB06GN1Bz8lQ/u2NtN3lys
osPgE8pDZTyJER3ZKHowwn6B9v1QYZ7K/DMt8DKha5TY8NewWEVyp8hHGMNdMI0gkqpgbtYHOooK
1dHSwS6zGz+uPCQZWVimqARz/JoIllA9k2XpL07+mBZ+2N8L9PdNsaOVkHe/FEmreBli3ErYvCM1
YonNXIIHnlihGapMAl0jIg+LaUgEto+iie+mqG/VqTJrBeh7xp3sfjGidMtH8D0OrA6VdWBL8y52
9CM4UQ2oo5cjD9lSCswCybr09c9GlW7/UgHJlhnm62IOfhGb0xWQiZLe775XXpwV/Z79FT0JfDHS
dBogZ97WLRuSqHqd4YAQbr6ke3w2F3RllMH2JDmx1JpcMPTtAyK1UnrhXR3LuEwOTuBmybc1DkIA
jqluXOc7ZGBgcYdokklFkE2Xw2FFFENHEyn0yAG6T4fe936aNTHkaOQW7AZunxXBZeZh0COdZtE6
OEJONF19LYYiqsnKRib+Gd5BRHZhlsCmxGqAMr++KEXx1EMujNU8X0fIf5drNVJD40UiO+Q3Sa8L
53KytP1toBRkeomA2n1VTmGzZQeaAfvzKqNUQZ/zh3o4KElajXtFahonWy9nGAUlDZYJ+BOl/mNV
yTB9pswNwFAEGjQymdshsoka9tMSoZucbW9ptqlgrItrB9dURzQyi+lZ+l65vAyDgQwEymWMa731
pkGxDgWmILilZc3j62+Fn+hLrNa0pOWO4D10MTzfVYxdyLHQn+B/9xbnFCjEYBcbs5iXPJ8rEosJ
DVLkXShMGfkLZyi+fXyCbDw4t5d8ys8Em4rJ24dZ5EeHvuLlzitMFyfeuuvUPK6ghJqrjlA9qAnF
aClEMuKGXjuHIYuhIOASjL9lXToR7AYBaVuh4lvFXF+kUrqIgWrARkivHSGCmgtkM/KwtnVDoslW
G4jGv0qf4eQrJ8tQNjtY1z4ACFwL1Q8nry6Cw4rgi77Zd7U/kFK01qplbfqo/eOUkS9mhydY+wFf
xVSKpv4LY7IpzlieGJ04UUd5vkGG5dNka1v07l89Hmue9xDx6Xg9eL0W435uOJ13cc95/2sugXs9
KptkaKGqJhXi5PU2TQlvbpcu2HUYZdPr0QCc/tT0wul/L7EYK9gQfptG+xaDTfiC74kIp2lOMeX4
Tb3kNyM/S7eP2KfN115BJHqwqIcd9GF5tQQYq90oXKYrqm6pbzVXYnPNavtrMtoRD5mnqrTfr6Go
gdYj4L5Zc1R1RxS2Xr6Tg8r9WzMjad55WMu6a0Bz3Dg2Sxa0ctjC5DTjvlWh76nHjFXEAzHyG6s7
QubJZTtizDcL+AoYzB6WmhhxKMD7TAXDU+CCKUKiLnHTf229HIylhpeJXSAh3byh7RGmncQ9V7SZ
9wuFd+tFOAupT106m8uApNidFptHmyByVB3tIrcMpNzOnkntz2j2Y/lb1WxD0QHLAlaYazHWqyV2
ucbYWZIhgJXGu20FAsUcz9AcwjUgwYliQ3GGIc0eXLda+4PnGVIcjtrT1oE6NxI92G9RL0uFGUHN
zvJaL9oiWoBaABRnXBAvTZtJL06kdq3JUJxcIZl1yXFuJ7Znbpd5KLoKAJor457jlP8NfqeYB6rx
TJhQuN7MqxO7n9Zw0BVpDYRPmacKwuowPVUe5zKsoKRNUnN0isxzX4t57cdr2VJsNLuxR8oJh9LU
qSd3ZSL9MiJBHSTEup8WHcy/Jlg4A5yEQGGVfR517iHFDjl3q4wcMXxd6wNp72UUAulqGqGe0j7U
Pf+1Va3V1O8XMxSK+h4PkdO0rkmOsFSlu7fpMPO4ltVC99wEZW0ZmrgdRMzQFiLMdi2fmhkK3qTg
G46AARBtyKwTd6qMfHe6Gn0nnBZC0gft4ehfSZshqr3DA3OOAwyp5X4Io47gVxlx/ym2nSosXOCp
WkRARg+qiTTaJRHyT1Ca2J8FRHRFMnZKwkfSBti2q2RyE+cGGGoIBkKYrlnaLWjyDs1Rm4JHhAJZ
hQ6h5Gum/SE/jfQ/uqu4xXKcQ5sMmGJth2Up83UzKY5fsGoVMLtDk1G0kdpE9Ig7XFOtNSa/0TJa
6BLIOhz116VarcHrSHkVaz65rUHHi2scaoAfslA20bc8SPLhLvHJZhCb2QdygmOoTUkM/sI1chTF
J7Y3n9rQ1SNg8WEZgUFsJaLPobkvWbcRl6zGb5z4JMliihG8r7Erxq9Vai3qVR0vgB0GtwjPRYVN
7hFzrzvvkj6n8r/CIgxOAogXvoWe8o94+PogOHGybyryVrxWc1Yo7EVeQFMEKwh0unR9TvWobLTN
GGuAtZcG+T7OeI9qAwwMbVr/Rz+AA//pUEFH3+uOvcndUJaY8NyvHj8yDLHZFg9tIgqBzcNv0hdu
zTwpZK0I9N5g0PvwE5VMmx749BfWpQx5hNmr82IW8nqucmc6R07uIe82JXqlQaXDEvxGJRVT3Jd1
UQz7YJW9/yDGQhKC2fg9P/O1Qhhs9BMIKU/6WNIa5HQb2Li9394WcWbSLayBpC9x5KgOP5lKR1wZ
t6saYlIpR3dZwDRP2t2G0eobrCUg5PG9TDaz8hHcagq/PlSRe9Gd55wleBSaMIzNht5M2HDfJPKJ
FoCXr/eBNnb83Iu45ssfYe9NwWakGos/UwXVI+dKtDahILDE77uz9BWRSIk7D+Nt1K0W/pmfuB0u
FB6J2D12ZDh4rCfVejA9nSCw5XaKS9X/kiKd9a0KMbhit6nyZemvXDMP2W/yfee8wbpZ9vlVCKI2
8m7px+gFnzm59gUswYSTK7qgIrGs2Lkn5alPOpRotKtksmyVK1p9jtnC7LDLa5cStlRBMUc7De8Q
64lqASy4R3TMyVphKaB19yMn5Nuge8eJcUfrYcIXHRjSN3A0tpRHm8jVEEhu9FRUxJFwduStuK+w
nnT9p8mnGeGRYYENq77nnM/dkk5GJmF6jZ4HGPzcSt05497zfb49/He2XdpLytCy0jlqAOEXuJ6E
TcCAz1E7Ltw+0yEMysMwJUWQ7px1HLN6O/oj9LCrTvsjJeOocYj9hzdNv2ZjKimWX6k3ZCmOVuU6
KsZv02QQL+7ZlPKsumW4eGGDQ7pu8muoUcDZ4FLNbZvgYlqU5xMp1M7xs3QrouPKJpXOLyhuCRsZ
PuWm3VkMNySLkGMR0QTwJ1bplRhx+jebWWNBuVM4ksh9m8iUJzZ5tPH01dHe+iq6kNalk3N04mOn
ihwPpXFk8LTk3QStLTdMxfDjeqn7tfeb0nwV7gLAbFZOCbyuhjaDly9fhrXrb3pJrt9TUbsCogSG
Iv3qx8TppQ+GinH4iuSRiKktPFVDImQSswXtOq912+ZAggKTN3qrGLaP6xilCzYMP3LIjNFKEDkK
lmvgGjtxp3FJJyuitQvOEvQDO6WJ/aqBoxCN/rEbfVyQcy+b/pxPyEG4skF1GAhYX7K4b86NIbaw
f4gWx8bPZZW04wvBWQPFsx3jrP8qRjnj7NPwbQjWEWya5i6p25n0sCRgKe4dtxfLj6DrOUo3csB4
yLW1UiPBbyEEaMCYmj2PPl7lzgghu2Ry7D4GukO/Cy/HsvxOYp46ZAMaTDtRfD7uOuppYqva+Lgq
b8xJcQKGNv0ouL9HC0+j58ZABT0nWS9odJA71YkpcdhlO2sJPuy4DLBoBhryXca69Qe6Re5uicIp
YnwWD7j91apHeHz+WsUdHjvGUwWZpHNVKKKkVHxJ0liVFj+mBMsjNG4no12IgV2nfnsz+H7l5N9G
D4dtdcrbum/W71OVeaBBUhk1Zj26JZY/Urg4D9jporjtAzgDIVaaAmSCm9Q7RP6GhBwuWpN/xW3c
uZ97Af/70OfCmtcyb4PFbGTTNLEkwyPuQrRB07TcQSSHVOn4NflHeRhYdd2qsrNfEtbJepiXwmXS
Bl2hIScmXTyfUDCkURr6PhOJ+RkvYAjlqvFtay+GsURfV93UYDJ0bLuGt2DxIgnwBEk5eIysg1W8
4VLQk8XtNPTyvhD8HQ3rFej1Xj4Rapc1vwkEW8zXZMZ486mpSqyYnZaVITgGDfH6qaD/nJLpns+t
ei1qR5KfpqaemgRSe7xSopKZDtG/0zl+XYKzw7o7Y1ID8rZbqJNTsUcWP6zDPhf8de+A0bS7UH0t
yZ9e89Ir24CCY99FN3OYk77y5p2x1SjDT+Azk3XY6TlNzY9FKDbkvcu2Hr/41LmArVZsEvV17wq8
PnuOOa/8SzZzkD8SFVEBCMQLCjIklWn7mDe5Hw6wR2PP/77MLtT4FFBJlV1hVC4zLuZ1bUhcNdyU
+WMWQRfG4HwhMMLeQtlM2m9hAsAZmxJXyeCms/z74tDXI7SCPBxnFV/RmavS8RCnCNUNje4lxeJP
y4ON3ob8CHRrOX/IDLo8buld7wJhOIelhw34CraQLtTOT1lSL6OxXAwu8YvMgwHycimgwYe25dM8
j2AKlaSUBX084Oq/zeVYOjA5HO5b6X4VXsePnsChQEadU6rEu4mu4MVxitQnR1uM0oPEwBazQnIe
hmxU+4qbnv4smIIDeGnQ1zS7IGpohW191Dp+/MwT0WU/Jkvm6Er4BFwLCJ5ZRJ9+T5CGdMmhz90l
vBC8AodE0iYPCQVouFYRsgMhMz30QZvyTBYd5GXuTj4grfsF3tEF1hXma7pZ6v4yt4lqz/ZEgY8y
Oa0Dh+UXaUyKyrwtuoW09KrDTn9F7GYt7scOJfeJ6JZ0Cbal4quBACwwpH3lyIxJWRCLp0W4M4le
Ad+kVqYdvq2KVj40SqmWX15fGAfUYRGV3npcV9pZw15nWe9i5ozyhrBJJi2ijcgDnFC+H8uVGwaG
W9WOfXtA7+fh368YOsz6qusn3dlDMKd+Ts5FbRZiEiK872t10glw2/VB8H3LDjhP34XeV6tL5Ukg
bWCmXXUsvXG5tAIWRRJV/b0ORPhU9EEl5sOAzb9Wp7RaI92e8iY0g/NQxqln66eSx06H1zmM+TE5
8fj7Mw1WEYnUXqeNt8QWcjXVRuADFyLufc1vRJH6UxUSNpzGKY6ztojjGmZb72jCU+ScXLqzzpJH
Demv1vdzAnlnqoV6H7qep6IvFXukQ/tuqOW6alrprU3XM7Ag3xkOLvPVOjn4i09Qwo0l9ht9rltO
zMRBu0hBA5ZWST8x6sqSNS5uFzOFBRgjOw9Rf5f5kztkX3SXLKb8VAZIroor5fZZUG3HyPakewEh
pqDYuQUt3r8aG7XQHoss95pf3J55jElDaJuU7DlrJJbOiNxT/kZNRHd572UOnG0cpk0slotBMFuv
rUYImx9yqyNzG+tkDLPrxZm1Y3Z+eelsnBcxuHAK1oAy6mrhenspKKakIVQkiEMSVOkE505BXFwS
zXYBGwW6tQKcXoWA4fs0ZsoM4QWw/SWXrWvGZhMT791PFIx1yFpmhkd4FfGlnk9Ul/Uzbi+8AgFT
dORzbbj9ZQVtuhCcXUvcVqYH4T8FaZZVmPeHAj8hfaRqQg4NYqZPbtfKtVlNcMGQYlp1yhbb7Aaq
i2p/Mn8Zo88DKRFC77E6yOh+YKrEfgcfajLkWiyRN5h9H5kIe3q90haYaZ3T1MBkozrRndTSmBhj
iVf3gn/BJuGZu8Bx+TkRowam/oysM5DqwBmxcmUtwz4logXKRVo/qaIJgoEmmbYCDnxD+uXWW9aZ
qp604yZX57pyzPrJld1ggkORQLW/cWwoubOuhIxzEV7QYidHG9jZBW5TelP5TMzwOH6XSGyajCty
Zw1eY+t0UXyOh8Jky8WMyXnxxR3bYvLPJLcEyrsd8oZ+1lOL/dlbF56c0nfrb9rNlJYPPqHvdrr1
84Xi52FIqV/re2wTgaGBTrw4Pb6kYFQqT/RWcDtvJHc4gISmqCjV2HhRpq03jWEUlz3obIrN+Bt9
nx7tPslDujY7bqKt5M7UddHDOueVul0CCLdkDSAmdbeIhIqyemE79MYbbgx0zuAKdo5U7J6TCItn
V9N4wtilSYfGaxuqUZISqvzuEioAOEroHcfw7CY48vM5O/eV1gMuKZ9BoNO/JG4o/e5aM/pJg6ui
yNFU3HToHYGWBBFIhTv6bVwatswvg3W+LiNw4F9MR27DS86sgBFD3kdr2mDGtbVbnKfBKD98criT
gPSyCcpJ42CqzfrOXjcORNtfyvZrf/b6iI94ix+5lM9r389lS5PcBMExIQagDbkogLl8CMa+JHQK
d5v0gyOMpoZTUncL/Vk9lzSX3MITanrugU34X6PRjs2PGLAa7DZa7aV+mSZ8y0xP0yosrQVIHtYz
OpGBOtYnYb1iBwifbEDuUveNp3CZy9+gX8PWeV1T7OxM8xqGKEnPgcYc8kJ9qMNo7NZT7Aizkg1s
YDBlj/SQtUd16oiFR3C9JGsaRNSY44p4+pS5U2KQ6AAMTZmBpIAjppI4ZKpyle4mEMCDszUNyN2c
Sa1SWOvpGNadq2F++pfbqhr1Op9mB1QvjvgEEG/MG9NBN+2n0SE25gFZNqvH3VE15WXzNZ1KM3Ue
M74xqqqYerMPoTtbZln94G5CFmmwEOVWrPQMD+U6MJXaXJwNQJn8aa4b7LYgSMrmdynmdFzUNsdg
XfU3ctaci2jECsT04E5JSNqDZc+ccOs7cJ0LiALoxd3oIWKkm8knTKvOEB8Z7vvgg5Ss1+mRrmmo
7EMxxhNJYeFgA2mOM6tNcSefijBmpELpVsLmOedrRKG3KdoeDOwVDXr6zdj1TTg+WUuDJobbjLe7
PwZRT3zQk0cbxquuPXqHU/JTu5xyy6fCoXkQ3EH4c0I85hfhEv08fLKGUOxmcNx22RVtJS6kb8J2
nHbrun6Rw3B1rRv/tmhzDETUrI1BMldxWTg+QiVOFkYxDO4hgTLK471TylOhQdCZ0poTFQHSyQwW
33JpqLkI+oRsGLt3DXjvAQR4WZZrcBRxi1jrJeao08E2LdaagyWbhCTFhISGAl7S4gQrCRpMSrlY
lxEd2w5yvBfTByg6xsjfA6QyTkEiyeC7YM7ROOTyCIBcqfpcTL0M+z1XeUAfP7Fqj0wT23n1yoeV
ONwEBjnEbXBq2Rh1DT27IZpVPT2LmA4uOhBW/Xo/Vd5Qv+KAgvFyVqwN5rkZVXUSbHBx1M60623X
y+kbMdpF0H31dbGKfKvFImswNx73NLaYy/+b1s9lLmkbE0HkrwOMdtHC5IKNSwe/zXZU4Mi8gCkU
l+CKSItIOt9ylTGifFFmyruEktXgpQaoRvOiXU6l2xYob4ZJcbhstc079zXQPvOwLXGijp/eLzk8
GPZEj7SRZv7pjVlk4gsamOQX/8LjsIwdduZygyGcbLZZ6cQ13LBVa/9XEzM+ql/CICjRV9R0SfPr
TqBd3wQIa4DBlQtRfOLgwc5gRiwD2OzLp94bU9OfrT/RTwLvUEKuBDeEaonRUczhdYudg13tiRSW
JMRUj8fsIhhy3DE9p3Mr6/i1AkxZ55u4gfGRkbtdUPNc1XNJdXpgDMXA5ERsVo1psI64kH5iRDgs
xEACRpP7rkPFU9P8qacU2qK/NFAJR9tlJUdiBYh257LtLueB44lBL0lQEc/Y1APiADzTiuSz6BIM
zIhDvNS7o7bpS6Apq23Ns8sNS5Wv1exW6XWBc40BXxkwjbhljO86YispprgEUk2m89Hxx0TliJrI
wVW0FxJbALBngm+ffCvzOAHA0SEMuhKsTz8hpHYNMzJ/JGJm9JotGwuhQYY0m59xSFkX7OrYK3oQ
xC2ZfnQLVi2PnE/90q47A0MFIMaOWdvaKsJF3Tl5rDONwgI6WOHMLV59eDT6OOVp7bt3sPYhTD5n
XJspBzZEdhWOfQwCX2FH4cmwmtfzaXSDE1olI7djQU/JB2OYOl7HnSqi+XxvB9q47iYZG6NpboQy
8j61uEq9Zrs2/FDyjB4kjKGGZBHTObr5bWCTOwcjUQ4gYgAjBcsXKlNQbGXKIK37hiaiqdybLPAC
DvAIVaBLhbdmDED8R9LF6uSGrlNs79cyYDf/xjDjImwoAhd5x0ZzqXHzr2WDSjuBP7Os9XODLCeR
vDto7GRuQpu7APXqyl9eKrRLfbP1uWXMPvoPivtzVSWJ+e53YRX8GBvdL796HYMJBwaX1c21Mzja
Ca/K2SNOed/USM2h67hlCsrdo71UPrtUzlyGJb235jWOnNjcMIdzzIlVmZtvBcCR+lXP/RiR0kF5
SNLnCjEquJ3ofqiD9DOXeh52Vx/Slea4MDvVyUrdFev/cHZmvXHj3Bb9RQSoWXqtya6yYzuJnelF
6CSOKImaZ/36u9S4D259KRdQD40GDEQqDaTIc/ZeuzZgacjCCpJvtkFKAVVHSxfJfVGRBTNsdeV2
4S3ZHSV52Li361NfAV7Ex2fYnfUdKLpLoBv4OTkGmySNS5u0wXjk/qI3rwBz5cgMF88t5QdrL4De
dK99PEbVa5KNvJg3qW3SnUZtEmaaGN5GEP9isJZPXgR2QdaSmmQq97FyDAJttwkuY9ntRmLAsjvD
BMt0Qhiu/G9GGWj7czOAwaxvIuqhM8iaGXD1J7bRIGH3auzrHjlcw3r9RY9uan0aYz0bt/SAbf8x
wIoKGQyKn0dIrrQla3WQseR2UzdFTl7AZyK4ZlMqb4yegj5GSb+thB6GHd0gkXg7TAKBs1Swexnt
aUQIy8c3xxrtBrK9GX+bYypKvygvU52ETkJ6KokQXdzZC1NLBnjRkrjOTr4X1sGhYEs83dNubYOP
rCXszKDTaqB+YA9QEtuohLJlcizpf6g/o6C+ReQABCn1qkQ4x1hUF3HRVrBrtPoNC5fJ+VyMVNqO
nSOkA2jKDEpAY9pKJbTVqFdLsBKZjc09aakBK5LQJIUAcOmY6X5rd3EZersyZljt7LRpOzLIUexN
R5Y6Sf6hyfpxfta6A2GAsXQc2yMaw2Y6Ua5yi3ybeGULMynoRzf45mmrij6NpDOZ7QmcbwVENWXy
hUZlRE37gPRlivcExDisVJfFDvycaNLtfeqZs7WVkwFxlt5A3fZIM/oZKEyk6H17O8f33fTnoOeh
fGL1Iniv4KcWKWZdQUz3tlkWsXeNSouh2TfjEABZ6Upb568YIYb+B/nJPVl2aeX52cG2AgrffAVr
M6PUTU4VZ3NovC1t/MxBO+hGqn1pMaD0B8GcDTwpnUc5HhoR1+RXUFFBKb3BAAgGZ0P1i+IHYR1+
Yz96dP7J3I2JvEJkojtZpnd9AN7wtqnalJSjgmzjDU4Cx2WlGCZCPgWiosmZVdJ0WWBS+x1elvTm
4AXNfx6qLQ+6oU5ENxe1/JLV2E0f+0XdhHirsqjEbRguUQcI2IZuvGuZKnFfTR4iuWOhRBAndJYp
7XSb1phSuNHUMZz+MUf8uHxI/Doms6A0WK8cTYCX1niA3dziFKaBTHIDUDzNV3sD1Ssm7xIIpcX+
fbIG/aj4kjXsQHoHR26R8zHHRTPW/ROV0Ur+9uq84Ta5fmWzoC5gRWbmnvlkCA4VDfgEjCur0/SF
f9E3d5PlsgwG4Uq15MBmiuKCxYctJqNSAIR0dtoXYlT7fiJggmWnl9niwVYUyRTAOXjRHwIhFYvP
NKNk7x26qpvGr4ZLwcfbqLay0pCIbyLLKDy7PnGyiD+K7gdVTl+Bmc3Jfr2VtkPT0XRV2R6L1Ger
thfSx5nCKmiE1FymqZ6cW5KszPbZNGk27YXQLXRBgq6F+4mPXjwZ5KynrAU3LC5tMHCBrcPnkBTK
6qVlV9scp5ZR3wKsLKrwtl0+9ZJAEBg4xSHyyIeOyKgIG+SyATwG0LXLHgxYGO6YZD95lZF/lQE9
0s+qUoU+BKaIGDwTBS7WZ043IEyefEQAoMApSm2VKhEKOZFr1J89lciKb6/UeVodq6Cr7a9RqVx/
nzfxwnf2UWMc0f0T8rPxiVCW0S0TZWbBHZubzPtQx4Wg0WL2iRnRZ0lz9dPAAQ4xsso9awk0cEwQ
YpPZQeBeWpulgvefprydPiEeIdDyOaH7QFo7rTJ2bVTBpg+ojqLuYNV60o9mz229o+PWVF8dn0jx
B3/S2XTroJ4VD1E85emDCefI/FrEYW79s6y25qck9b32zg5RUH+A4xVZP3XpDQRJun0vn3tRFmrZ
FTv216HLB/fnCBSKi6JfDHgsH3wXEnmYVD6NHrnEdUFCHMbe/WMak+MQ55QHwVNnzSr9IcKEaWPj
soKHmMcoABA396SCAIcC9tSfqCA6kLmV6xFVGofplMFDbqY5QV6AJfp5mKc4+DjMdZA8Tx5xBmI/
W17iQbg0dT28jkNL/nowWmn3OcyqdrqFxJc4pK8SgQvPK+soHPT4HeZBLp8JYUG+zZOiOJoEXVS/
4rmeQqpMbmwCDUOvlCKpGuYsddyDVYyifkLaERDC5No4l+l8oKDuOxiJwhwfdJ+MCCEKFlcweIe6
TuWXWYvOeGwrx9yz/TC/Oogeihe3jNkOossyC0BirTAdekilhXEJHSZ9AELeabJ9S71wAvtUaGPW
r0Wf5fMvV3nk8AzTRH97zDMBVoMlpLvL0QmP/5RdOOyKuO1uZFu2nxMk8ua3Glxg+9gN7pMctD+e
REanZomADsXrsrUZDrNVk9Pq0iwiNJNda0+Y0kBMhrpxQsX3OintwmB14TUOQqkAV9sGdL5v/K7g
vgekjGikrmyGXDbMAAPreQqPTPJF7uxH33LNUwnRrfmcy4ZQYkFdewaLNkdUlGkm+u5jsDRxvnuD
QVV7h4jCjIqtTzTo2G47bkn+VFvKAPo1sd4jNxeFIaobJJFV9jVikv1Sdr71s1aZoz70VCKH+jaC
nAydWncUaXcs9kRjAhpvEvVcx1NcR7uEMR3SBbEqf3yq5Ujp9SB7NtPOXdLVFEl2rRN52Sc7Z9EG
75PVUuXv2jnGI0GoMGrPeos0fR5+FQ1N0q2Jd+QJJWzMwji/8XwfaCwqS+RdmZOwe98qi5rMIrqK
MIwjF3Ls+UangDx/+5MSpJcnjXK/5RRvwL7TcUO1SJc2NdAL6zKvjtTju+I7K2bdTDtK+MjTDpai
ePvUGJGQ4RefBvcwfmpQ4WJkRp9oECNZSkR35BvEhk7LfZuPhfWllzEdmX1oTQO57UPMLnSj4piO
Cusa6ijtNtVGyEcnRwUdoWQ0M9e4baOWnczJMEmlLz/amoBZwn7ReugPBi4f+chVBrPBOZxePvVF
3Ex3iedk8QyXUPDhBQs1BsiRoxRztg2urSoa/Yg61iXhybYUmgEUmzHy2KZMvUR9SFkPW3QHzSzs
k0dyFIADbbDoBvlTUCf0qgkwDwb1gFlBkLJlo1so98D9kZQSPJVaugSXrbzkxilnx32QDBdyLXOk
ZOKLGVCyu3NEA1DaT8ekgWXnzk44HU2XcSY+TZ2NQM2LdDl+cDuU0c1LjzfCD770Jk0BTAGadhQ9
ZJIMcAPUJstXkqrTsPs4z2EG2A3PjlVWu3gSgF6PKJmquLnDJNSmr8FAxvp4qIy4bPfZZFjhfFui
CbdJh8rZzVlPU+UM7a61pQBGFTidAbBPwS0vv7AzbolIgpyp3BOIb0RYO5tY8+x3Seuw2WX1OEoy
yNO09r7FXpzPnz3bhpu4ddp06Kt/4iLUtOUcPxHZjJklEuXDQJ1BP1iWsuId6h3QOVuci9nXRoEW
+w58MizvtSiD8ZWtRNuQdY1hs9h5qP7VfVYhnfwV+3zdvE3vuNHwZNDSYyi4yIxr4ny7KMrFrq51
hKne9k0lf0+snC3Jejocc6CAvXS4jsWxwlcsDahH0FOJQtMa7RsMzSki2ygO3Dn7HKKgYI3jh+jv
vxGrVgfFZnaALan7OU2a4cX2OS0p8H6AWSB1Q3Lkdi6mhZQsT8pWSfsLvnJukP7XJRExSpApC+uP
mddolXdBAuNX3QtP+f2XZmqblpRJheMAnWROKzX+JajE9sGubOv4txWXOUR4/Aj2iAiUAtVH5FGd
zE9dnxgugO0m95lqrSxthuaGZWSlv2vCirSDhBrtTXlfmTOyTtQnqB5/WAWbXNCctWU1yc2gdIDG
oUFeRN2a9ryexMtojOmLnyitPtWg2ayvYiDg2mXBngxQeje2on5ffQTMRvEELmNG7x0POI1PjABW
lbURGyK/ZkqzS9eN/gQsYLAfDOwqgSfTxNKmtSe02bEAk2rRdHfMvL1pHdEfeZTFLTnOHylchQQ1
moEmNymonPgnafBVeD86xuT/SGsKHHLb29zR7wBMYnNvNJTwEDAqdn+kuSjTJFTDcDsx/nCc0nJ2
mYEGw9+FHXFS+bZ2jam8a/1mXuieTVD0dyOoCjPdxfDBNNGjWDldk8pml3Vfk6CeZMzVyRFcPCRi
+iPAH9xW3jZqcMBDuggMCpiTZeF9mMpZG8+GMcbVxzRB6mJsaTiwh2ZnRCcMRzJSZ6wyQaeidEei
iIAxnrrJkG2dahwfqmhZGXRopUikGivRwloenLr9UNRRQZVX9eb4wjxRoHczI9p8L0O2GDyKDkXV
4giKx/iEeK0N080kGB+P/BY50Hdg+nR/jDarhAqPBAj95B7CaTnBhELbFKPtqameEuYILxpjf56C
3H9N4bkyqapysmeKOOy4C9LKpDU2OxYKaXJre8xy3A+HEPPpgKsoRjPEK+C3N/3sxLD1vZFdsE3f
xqnYZpe4xz50bRPFrPlcO0BR3hY+g5liFu3cmwntrd3eJBr/SrLV/dTgEKb3S3V12DVGGBIaD4yy
4Vrd0kuSZ+ETpnYycV8l8hEcSGd5J7DaWURMSYRa11TfAobZnB9mjNQuAjJJM4KWek5Ttpy3VNkU
VZjYjgszuJuk6yy+3Un7yG9YOPlquI0zsWz/gHuYvgvnpctdcsHscUaOJmZnlq9URpM0vZlcNJg/
ZQqZKNsKQaH9iywUfWWmHsxXLORqypPABiar+4zCvNf7XhVZ81qa6P2IL3Zg0D9LuxbYffDO06Gi
vUBwqtzKRM8QhqVunHnHlmwcbmfPceGi98bImnPD57aGD55XImmPPvk3RDVq2+I74EcRwfIHumkF
Kz+zHsPhOQ69jo2PXWn7WYboBumxcD+zY0xP1lDbyC1K+vJD4cpx65hDwwhQ2YjobkNYpZc0e5zI
MX1bQl80X5fJDKk4U/Ovs0cMXBBdnXrm8EvLKi5QnhU57qcE+weB6KjqjZ9pg3T24Ipgir+m1J9Q
e1sFSUjeZz5blrptqy4vvkYZDec/meU49vRZenoM6CrYKqYzrshqpPArC8TcrBGFoyeaN7VWodjX
NamnOy/vTXi4jaK5qj8hQqL883s0qiFNjmxofMn3vkQFTFJMRo0t2RjAdMfhpiZ3WdAFo6Ue/W5R
5o0nblQ351/jbLKK+SZtCcL1PnFHwxmQd9D6lJbH0s7n8QOe2qA7RRHaGpPFaDW7xUdBscU8daQM
yH9aHKDSuqcAnFv3wFnEPG9i06F0W0eQn27totAleYFzYb4Qh4p6fmM6tah/BBq1KY3BLJBod5eS
qyLEYbAaj+ZFwfQEyLsriLbDO2QQ2SRFMFsskGesA5iwi/Ym7iZzZmM1+ab5T1immT/fBS02kD0d
M4RSft/VtCtFWkeWf+iIrmUV6lap645H9LZuMWwm5nEe9Jh5IwXpAvNUqn9pTcEegar2VJBuYy1G
8b2mm6YfytkoNZuryBCIQwwyoqvPQIebmuxVfKE59apkhg9TAJh3aMf6vizJm8YdaxnOIaBRT2rW
kAuid3cE5LX5HW0BiDpbZ8ZlciiTqkNFb7MwZry1Y6bcncIAVHdogdtk+l6bQVt8i7OAmLKNMTES
4Q4T/amLR+XaoKBxbZKatxnQGSIOIzwmj2ly21ZHTEWDm7GlEjUlKKcyxxlbYmpRIPJRj5uqLrwb
TKwtYwavux/eBLrJI2JIY3yWNwnBlCJATOSqVu/DIdRNe++wlnM6jJhU21kYpGC9DxQ2syi405QK
Wb67NeqA26TROREZCgrd2P4q2q7Ox2dVeyaphHyExGQjfDRzPBbdwD11Hgh7xhewK4seX85DOLNo
w2Fd+mG4HSg5TAYCdloU/RYmfQbF32gHon0eOvRu5vDHpjoCILzsMyQU+6otYwFgGXEYS/2Du2hn
QjRgYWPey3CSdrebhj7qI/HEityquwZTH4V860taCh0MHyyPEOLxDmOn03lbu2G7F+xoB7NtvBsC
Kt7xlhdvtj6Olgj5TcRDpLk+CUPWY37IKEyL+Kav644skax2qpmwU6a+jHSvyS9RiPIlZPv+hBZy
quyXaJY+IV1bwUoMruFeYUPUvr9puyjxy08j22qLfjr6WHqEi4OXsj3mXMtUXuRgghSyH8F2DzgP
/iQD/SNUz7e4GGXtoEpPB5nE3wE0TeSTUcDJ7R/g6dm6YVJC2JBu5niYKDlEo9D5nZGU4OF2hjPQ
XkyEb6di31rSJFwYUapflyD5qXOq3NvT1qWFmGObzMOG3fLc0T2+gUcfsSbYIGgXU42Qmg3k9EzR
Wp1CdMuDItzAdMInMRnenGPRTGgkvtZB5TevXZVrNjif3wcE/BXsYBjWykivyApgxrOSY2UabC13
/Jf5T1lEwFOzVZ4/WS9IX1Nj2r1/vnP8luV3vOFz0Bbr6RDRneHQCxGpS2syLAJpt3dZbQ3yAkzl
3GmWv785jdXUTWO7XndMe+WRgORLyGHeQLmFoOlQTBdIBP8GD/4PXoHbZ/33PKhxJuQvZXCbyZJO
gFIHMptwbAYY3LtDWQWnVugPkU1xt1sqz1O+r9vgds5aNor1jjrPx842L/Bbz6HLrBWdxO6U8Ond
BreyKX5bLF46Lz64jtiXsvuos/F2LLI/Hf7SMvepMKDzQCCEYIPWN11hol9oE07iWxC3/7z/tP+K
aeD2rLAho5lgWzGB7PemfME7jgdrGi+ReI1zD3lFCKGb5rQYPfVRG/HQkvFbUU8Qu7aR6QgIXcRV
0FNrMY3kIWAUT8+S5OvxkFh2kHxEOjUHCHKz0PkmZS1Fd/JU7FX1rmqY/z4YBXjDCwBqY3kAf3lN
zBVMZMwDShgMKrQOE2GqBnhdio0I+YtPk4I64M3UcswDYuOfxBM8CouSvem3/YXRcOYxmCsISK4d
a+l7ZcdZ1sNvWQqCqStHNvaFQX1mEjFXk0jvlkgApkofVarm2woj0p1SQ3xruAv7umuDC8Pt3HWs
J48OxayGSXBMA6tFot4lycbWjXEBiXTu8Mvf30waqWHR1TC1cSxpz5FE7ZVGe1OFkl7S+8PhzAtr
rmYLW6RVyxcxOw4qk8aWl82fD92Q21RawkoUxofrzrOaBxyRKNPqk+roFu5iKNaIVPZlPBLi6MD+
n658rVbjr3drlj3dXBMhr+b7MFSUyti6dfkFeM2Z57Gk0b59HlFBI2eUoj76E2l8huuTTExLhgbV
+7fp3PFXwyIuuzatK10fOzkN4UMcdob7aaQBIi5MyOdOsBoXg1W1NYstMsLqnDq9qmE60b1jK3nd
C/XvZ+nNGwsTokhchvaxsUbFco+OllaSDVpqNVfepOVdfnMKwu5rdAVGeBxKZTxXjq1/zZGIDtc9
guXOvTl6pZJIx4lqjwhWnS9JUJa/mffkp/eP/i8r6i/zrrEacE5gtov3tjs2FZQbp3KTpwzOWUKw
TDj9zA1mWD0UKVWJKlMEY4wLkmUJTX///Oeev/nfqwM2sCiPWlhKrtO9+nki0ydBvGlz1TiHZfjf
41dpRemRruEpj13fvnWwl6X3hZE3W+j32ffrLmL1DZcmyavK6b0jVhQyNiWim39AVSQX3oAz3441
5isVlY83v+3p4STYDFLSj0bL0I+lS4GyICrv/atY5oy/vAlrnFdaj40cO4Zi2GQ2JpuQ/Ub326cG
A0Tfd3zMTh0imL2kzAYGpRi09QAppWdJdN0PWE02YH4MPXQZZmDXxWmBDzbO0pseaRfW3C6mQUTg
byNE+UhfwJ9fJoDK8nMbZW1xfP8XnHkb18yswnEGqkpUs9l8e80xH3qZk0YWtZcgkn8/gVwj3C1q
driH3eLkox+sAeh0WYT0hxbHhStY5s2/PcTV97/JEBUOgwqPRqjqvdcYaucEuBV7C0hM4SFdpDZ9
Cc/996sx5GriKwUKF00n9Ih8i6wwgDAI/8zd+89ieep/u5LlpG/mvbaHPaaGJjzaGUKjIK4xuhSW
B0+vae7bACOGHdkUXMjUev+EZ5YecjUTwvFpyxn/4anSyej/glic5zuyAZL0aRrAlFygQZ+7aasZ
D6FHh2beVqeyrj0fD5Kobms9jMaF+3buMlaTUZ75Jer7Sp2MEn8Cv59oNl0mO6Bu9c37d+rcJaxW
NXQGUUvZSXSiO7XEZLGsqW/A3dnywgn+fg0yWKaoN89ezQJjFf3HI2YAOg1B25gfR6fMCN0Slfx6
zVWgRfnvSRIfqXA/EcUY+jo+dTz0T8ghiqtWyjJYBujbS0BiMNNyq45hmkTPc207r+YwyOf3f/u5
G7Qa5s6QUznOyvGoTWWZVKApgpegjMZtifDj5/sn+ft3RwbLyd9cghk2NEOGOD7NAbbhyAG9pymm
+cXPSgRP75/j3IWsBl3A5lrqdMhOGUFl9QaE0PiZ1R/Z5UHvJN/fP8nf31fI2P+9EMqhbaOx+h+1
gr3yxaS/qr/SeavEpY32uctYDTrOAPPAMLMTgWDYKAEF1z8dZU+/Le1bF67i76BKQ65TOSA4JgVb
8uZEh04MNH8wgOhv9OqhBt67fqCrD8IqqnLY6UovQa9p1UTmY4ICo3z0EJbJPQD2cf5cQ28zDm6N
4+hPPadO+zvIUToRHo86xH1tUX1qdepSJo8vAZbX2rihK2aoq9b8MlhNH4jUkoo5IzkVKTilrYgQ
DkIwTbLrju+vZo+sw7TmljI61cmI/7Z0SkfceS1ql6umWIqq/32fSPmuaDK4vLQV22sgdNhyU+9l
QGN24Vt05o31V7MHzsIkgqCWneDG1P0uM71x2NtQa6/bs0h/NYGMkNqqBiDaCeGgfBjygNofALn9
+wPuzMzhr2YOjaoTATE/P/dnnAGwn6wZpD8aK9LdrQtP4d/ayf+uEOQ6GA18pJT5MA54h+PZe+py
J9HDIUrVlH8IC7n04/FEVdlnbHlO4+4yKbL+iLEYpjIZrmqIMKxTZf8Asr/Vx6RGUvELBa+aN5gu
hScOg2e63SdDFLH7D508KZ4Z525NNKA7TvIxXzi/X+EojPZjmYT0Ceg64zm79+jlfDSl8IwXwyVl
4MJm5txbsZosIVVGFbTYHr0snqWDnPrKuiUQZbpE5T9ThZP+aqbMkbenfcJIDIbKCIOtF3t0fHd+
ZSbms0lXyXoV89D71g4xvO7/9PQq+qe5CTz815hdDXVMUO13KYLdFiPf+6/TmdnVX82uU1nnCLD7
5ARvC7dGBw+ygANxS7/k/6MPz2Yrnbu1qzmprOKAqv6UnEiRvU0VPUgDxsSFjc2Zg6+D3ITTdYlW
VXqS5Igf3Qwbv1uo6rpP6DrJDSONlrIvCSCjzo6nyjHR6Oy9sQgrG1KV1wL+ev85nLkOd/3+jUAP
gesGxzqzgwMgBeNQoaz49v7RzzxlbzXnzYYJjMoE44VZyNSfkAQN4puLTCJ5IlAeFe91V7GOcAuS
yg2QYumTl1r2Nu9AyCsAhBemvnNXsfz9zaLJY1/sTDCzTuBwomcGvx/fQlwxnAfa4P2X92/VmQfh
LX9/cxJjdBpLk098wkQxf0BZHPwg4inTF+7QuWtYPWcLDy0SFZWeQFc4FYGTff9HQFb7EUL5uDTX
nLuG1VQDjyCxS+DBJ7KJM2jpfmXojcbP8nzdPVpNGpjwaoTWRXli1USCnC5S55ns5UuJmefu0WrC
wOdKioU75Kcx5H83tTXmzY48bBHec+bR3l91FeugNHPGkpuUU3mSs2rFFqddVp1a7clL35Qz17EO
RxvFgquYs+bUNG7TnxQOdrvZQQ3xYiCM3LqsvvBWnXng62S0BnZX3LpFeCQSIvnZAnL8NNlyenz/
Rp27jtWQgC7iIJeKLQw9cf6sba9eCpde+mSQOm9cN5Gv08JqFRJFgPrzKM1Z/+N2uH2345w785XH
X72zQYgICO9+c/JdWdyWsb3gmECdXpeuKN3VS2sXAyAwQJVH1EsGMjuEquomiBFFXfe6roPAhJlQ
QFRFf8IeQtLLGJT4LMikx+z+/mM+8xKtM+dIt46dAEX8kbJJcudVtvrhuYa+riTgrD5BvUrA7Lm2
y1qwiUb2JNAF0CVg9Npd9/NXy24BWxw3q+D+TNXcbMFel1+lQSbVheOfGQXO8vc3H4YQ/bgDmGQ4
xV5u/NRYib9MbAh/g/v3Xt+/hHOnWA00RJWjn2uLDJSqLFDPFfKLgY3w0bDbS7F55x7y6vuTABwY
k0FNJ5TlstrifgRziG6p//j+JZw7/urTk4w2URP5PJ9qE78HS4CpPQHtQuTy/vHP3aLVMMZMX444
L7xjnsaNfe9FmL9yYsbDtr9FrT06Vy7InNV4ZlWczCSyL6K8OH8kdwdyAdaP8NKFnLlR65SuQFI9
bNtuPI2osh48qAmPQnkXE0TOHX61j1ZQKnLEO+NpAAUZb+10Ji8lEJE6vv8czh1/NZytpoC+W8f2
qU0N8yMEOhyUkGXAll13/NVojgNcm9BFrFPg5rLcWrFScuNnEVan90+w/NC/7HDt1XCWWKl70JvZ
R1xeef1Qp9qBQF+705irbeX0afVR1hT0h5uUThcYkOtOu9zPN7MIQg/DLrGYnkx8KXs374e9oRoT
BVszbXVi1c9a6uzw/snODBZ7NdjxaZKllEBXNVpqAwAE0uo1xOX3lNuluqAuOXeO1YBnNVPBe0+c
k4cNyDh4SN3QjDdJO74AOiHN4v1LOfe+rcY9LBBIOraaT43ArL/LrFgEN0I4+XXxwtTTVw/GhNap
w1qeVDukAqldhZ4A36vWu6uuYB15FaJVSKRsrVNqkX1yQrICfDSCzl7cXneC1ZC3LOmV2kvkqZhh
mmCuyYyX2iOM5MKIWY7zlxGzFusFbVx6LZbypwBYgAPyYkCKPBwCaJdWvXEXhGe4ZT+uyuIWJ2oM
vs4XycVozDMvmrWaESDVjG2B3fnUWKV4Vfh3440PBwfHT4tn5/17eO4ky9/fDE+XAAVyUA33pJ2o
eLQ85LAbrC3loUU2+Ou6c6ymgKwdhYP/qHj0rclzP1sZNS4fq2CmiuOE14tQgvdPdGbM/I88MNBD
a3uze4IskkX7IIKGjR+VtObrjr8a+obnhWbRCutpHuGsPqppTMpTCbihuDB/nVFQyLWCr54yP7Zm
HZwgLna13Gqvz8TXwnbhO27qDMLPfirdYjzkox+P974IyHqjjZliFNyx57K7C3Xvc+/FanaAG6kB
qTn2qXER3259he/0xgIT4x/wQKXpdUN4rdRLCygNiTa9E3EWDaEObuV+QkOaf7nqga2VeFFZJtB0
tXUaZguKhzFkRQ3NpCpe3z/+mbu0VuIx66CEN/gW4JRs9mScom3JtDXezA3+jeve6n/D8d4M0a4k
iaQjbPk0z06rT+SvJN/6Rqfq6f2LODNqzNUUoNLOr9yqZmXTjMnnwm8DguZyA1DCdcdfDf8wY+OT
FaF3QoOhsRAXkMP29Nojd3fdCVZf/WHsUBmBO3+KBNzRXZP4kd6rrvEuDPtzT3k17MtxILOnRhsP
I6B4Nm2JccgwhZ9sZYQo4sJtOrM+W0cpDvToqsE0gqcUI5SBtGJqt3PqT+EujHLwZgMxGXBxw5/X
3bTVAMfNacEUCxCf15VhwfNSqXEccYddl9Mq13LCZhiisCUq8CTGmC121hl/mtYCt9UCOnMv3LTl
W/iXT/S/cYJvxgaO7k4QER08wXfgSQB2vq+moGFNWcsbOafTdd2SfyXgb85Tl6KfLYjcTz1mItAV
BdkZNxKTVXzhHT7z9NfSQqAMKra8ST3NfeHYLwmoK5DXFbnVwzc8AxG4qSBFu7DQNucIkM9Vb8G/
Wu8310U3pGR9qVISNBZkc4r27AEyHbDa646/Gvt+ihPaE0Vyl88FLp7Gm53+BytPWlrvn+DcC7Aa
+71B1kbgWt03tIzljgjE5xQP2e85TDC/RkV+aXSemQP+bXK9uVGWSy2NxMD5hIqrwWUUTuMNAQ4e
cFXpmc/XXcxqzU8E5ORAlI/vhtCIyB+DmVxXD/4C68o2U+8U/l7D6W0vtMKWh/C3wbOaAsiSr+em
LJxPspi9O4lts9norC8upWGeuWdrEWBG2oArCjs8FR5++y0YN/8f1U5xsu1IDrn0ZM68AXK1C4jy
OoD8OqR3nkX0QJcOdvJh8EfgXvGgRzjiPZrs95/PmRu2lvQBCUTY2MGRTHIGp01e950w4/rbdUdf
LvDNK2Zn1H7lJAD0dgE2484fNXUAN5kufYjP3anVh96vOqfUrWt/wm9JhBD8ZvcOOxmCSCxp6CH7
Ic+73fsXc+5cyy18czGLrDtLEH08ZQXe0xDUvHdbuI7RPoOdqqHzQMnMuks7tXNnW80CZhrAQp8t
51M1WOolGtz41rHs9hirWO1U1gXX7f2l+d+rAnGQjfSWnN9DTYP3S5FY8E83IiRr8pvdp3Z7pSpE
rmaCmDJx6kO7OdUD4sVNasaAEEFbZ9Bq7QZwwPtPaVGx/GUGkKsZYKhqg9TtyftNSzy4yeYy3Cdt
XtibcbDb10Ck+F3xfnwnrMQC29i0F4ppf50ZkOQtv+fN29H3hiVymD8P8NCC/hnc0VB/L6Rw+7sZ
mPOlCvm/pYb/uT7Os5obNPGiVEuj5MWM0ToYCynFCR5JbAqmR8eChfcL3VYe3yaB0O6uVsrwTYRL
qQM8nsouFtMGiNS+InkQoBCRkNMuYAaAsxnUTnNjDouL98ZpDLyeJIUOBAQpp/TnDQQHY9rbsjdo
RMJFVfilTDIwh1NRg7PYoopyi9uYsGN5JJGrbYh16mV7KhPIZERWGXL6bGdO3z+MXSm6z6AiycAC
iRD28X3lTV6cYIEEsnIE/xkX+y4DvtGBNEvi7vX9d2O5R3+5d2uhhNO5QE9QuJ+QGw5fgMy+VvBx
I8Jd2uZnOHu/TD01T2qqwitfimVp9OalkOkwlqQCNg85gV04ytD6AF8kg7F042dQFKP56/0r++ts
wVux/P3NiUavT6OsJ9Yj8zyiZGID9NrjglQcm5vMnm3yYue2At1+YZT99bPB+VbzLgxTMhrsRN+V
xmA8a96PLy1Mrz/vX825o69mWlJZ+iKsHUIcqRw3u8ALO3IP8fle0Bifu1uruRW7ZUZmfRq/gntz
wiNxmml56DD1Nb9Gcj3HZ3RPXv/1uotZTbBzPLqui637jlTK7FdJ/qy3naqm/Pn+4f9eX+FRrOZV
e1DxlMmhuFMT7Cdv00XY0LINgAt2W9mMYffGg8YtdlEQJlvgGyL/J8//j7wz641cV7b0Xzk479qX
ojhIwD0XaCkzPWTaTtvlcrleBJft0jxR1ED9+l5ZZ3e3S7dkdfu1gY0NlIeUJZFBMiLW+hxm38D4
ZvxMOy/+iFnUjUqop1NLNXtolmGH28KHDny1yFJrB+KlqTsLr8KFQfikXIATLABUt3mP/SSwCZ1h
rR/Db1WLnWdZ2jlmsswqfZ4T0U0rj3hhOM77GXWKQzIrHetCNSbyrmBDPqHQA9nxWp1q6eZmYSIz
CbggCTTADjDGgWPCEwMNuL2+5mB9aFAoMyGzL2ryks+9r3l/I9UaFiCmkedwNYx/0KEHVRB2Qq4+
/3hULj2yWXzAWg83055Hl1hh+LApG40tH2kG71PKOzSnz0JE7BZFSWPd7JuwH90bDsTGeJNMZV2u
hO6lO5jFCMlcoLBtrvYd/BxgLENRzLp2Qyulzx8/oj83E+IWZoHBKmB3SU+wU1SMwCJzYRgRlKhR
wuu6q6c7K4ajNBzuWg5LQQc4Jq+BQb6tuvDGqwoC9koDapb/8R+zdLez+duC/lqHbUjPo6hK0fUF
19dqA+efcfepz5+3+AE7hxfE4nZfdK2qvyLtDESvHbZDHHzuAqep9W4BhGsTPKMLo/cenVA4qXox
7BzA3ejnHtC8+64FlL7q63A8z7VRUMdlCqlsOOXFKxNyYUmad92RIrHgodDrvWAQXYDsJpozWnN2
n7Zq3AGXuSZjW3jTcjYz+6ybtN0mzd7LU9tpgybN4IYPP+9YdcfPvYvZ3NQptogGMWWfA2u+6bDn
28Bt5jNpK+hG5vPSyhgaZuph30QhqkeDBwZ7j3TcytZg6fHMJuVoAYOJfES/h80jyOdwtBzgdgP/
pZVxdFqv/rAFlbPVGj7nHBYCEX1rMl3Aoc8Q75aizwUWhh2m2zOc3j0ATXU4Fjeo0BXsesTJYvj2
8Zv5Y0oOD282zVkTwY7FS8ZzwMpzmu5CZrtfXZo7KFRI1WFU1DiWAR6ahB7zVm75NLL+cMtzUR+H
z7yL6RNeklqX6mlwkJ2zfSDLPXJuGexJ3z6+uaXrzEIAoBbhVCvH3jPpOXdVOpEH+EDpuxT+GF8/
vsTC6Ji3GyY53FCLCc62Horx9Q8XdOXikEe2N2w+vsDSPZzCw7swVnGY+rtRMe7BuWih/YAE5zxO
HdsOGBCAK4szPQ3mP72R09XfXQUZucrAXHHahwbkdMDjigbbeL/pnXR6asuY0IdY11xfgRrbNI8g
3pewu4Zla6ubs4KTWuy9FtQWmIm22h4fEHntXPnAlw4NXKPQcc1gB4il34F1bweewQ41Mao5YIIV
0FjwlO0T0DuKzO74BUCAUe9uP35+S7thMYs9asjqukpyvYc96PQzioEeG7fcTk13mXCuBt9mTgmE
hQyZuojgCa53xUlhX8BDHcx5tfIelwbKLEqhLQvOIYnT7GEIHgP80WVesymAvF3L2y0NlFmccsEi
6MBsMXu70AiDVdR0L2QEaBQOinB/+uTUnUUrBmDaBNLXtOdK9bXP86H/VoYcvIAMoWTtXpYe1iwq
5aoEorap433fglaLzWI4aeQ1qvpTAgMI9eaHB0jZwWgOm32IZGR4LtKGT99Vm3TtyoxaeBvztssR
YLs40aTd11kukHyMszwxVxOBseW2z23ar5SwF57UvAHTlAnJmh6j+wSRhpeUlcGisdONev14+ix9
/iz8MGnVsMHJbLzvynwbJ17EMIId288trvP2y4hEXu6egNowHov0RVH1Q70HZ4mIlV3g0ns43de7
wAbGMznxb5x9I23vi0BSGFbCk9XdDspJVtaA07P4Q/Dks6kNSR4Mp3Uf/yhPvvabbGg0u4EfXM3P
0i4FTAFom2LtXL10Q7NpDjYOQCvjZPYAUfWp39guNrcaduV3yDxn3co0X3rts2ne2k3NprasDoMb
xfYZ1mTcjMfs7OFzw2o2wQWEYyGPerIvvQbHWuVl4qUA63lNK7HwSuZ9mEPSiKKQUX8zVl1sP+Ug
vOabEV9w39wkYcV9BzsevZLPWdjBsdk2I8/yMQkTSs9gwFs6qGHT+CGzPHWA0yHscWzIZu4m4Jlv
TOwyhOdY7D5+igtjgc2yBG7XZwqGfeN+iqV9RCaCT36WdP1Z0gPZujIUli5yesTvZpCCJSF8iyOC
0pNFvsLuE7gXQe32Ep1uAEd/fCcL423etxnqNgZpmLD9VKk6CWCsqLxNK2HrvXIXSxeYxYGBx5BT
TBHIfDX8xiGbESYNLJDJmrOP72BhIz3vypSw7DRNnOD9wl1+C5PkDuS2ygV1JUQhCH7R+hZMGvr6
8dWWXsosCgwC06ZNiA3BQOa8oSsYwDbR1fIu7EZ3+OQzmwWB4gQXCsuiOdiDo+5h5qm4zyYJZ8bP
3cQsCKQWWifA9GwPdeGCt9J2ZRfUtRU9Sxnr7cfXOM3BP8TmeX9mMWgCQOOoD1bHh/pQg68Cd3bR
gepy5ZoqHq8lBzQiDozT5OTbBIPiKloZEn928kMNaRYYXCAC26mT5AzbzK9tWMs3gOFjv8tLWIFR
uyI/ktxGubsaxCEdVe2CzJClj+MY2sIf88S5IPCpxwaOuMVZTYsp2QjtFM5K+FiIW/PWz7hwATEq
0bMkQ09Vt4xMIcx4tICROsg+Tt02uQ9VRGu8QEG2mjcbSD0SBhdSJwXHcGWULQzleQdoVGMvVtSu
3E99ykowvBp0A3AP5084VLP7j4fB0kVOX38XxMCYylCdkOwSTAWWMV9CAJo6PsTiYB/5KSl7d23p
XMriObNQwwQHTWli7qGnmvYwux5AJZcbuBYasLzCET5K1LejaGAwfG1x2Ln2nKTEMSmvNVU3kzBT
7oLOE8HyZodGhTBxVibD0lOYbVRSPSQSWuD+IKIOAN0AhVHiXZysTyuAHTpQG1dSMksXmoUnPnmx
rBGjDpKyPvIxyKofkJAkzyBtO59cmOZtpEAMdW1pGnWQonVfWlCbkl3s2MUTSG0hXZnDC+uGM4tR
GZCqnd2J6VAx9BH5zoiFMHPL1Ya4hc+f94ZOtazhdsynt7TOC+wU01qBieFJt1x550sXmMUgUSSs
n6x0OHRgKLjXJAIKigKUBuCg3Hxqcs0bROHJFCJ/JYZDUp980AZgul95GPIRrC8w71fixNKNzPYh
Eqd0AADc+KfTAZV1o5KkTH4o24ER+udu4zSY38UIgY4z2BAkWQT+TIN6mdWZqT8nJBkv9DS24uJz
lznd37vLoHubpjncFSAHUzD/Bme1jcDsjm34x8ESAN6vQ7TyYpYWoLk5ZFxZJ+qtk12F2ISQ/Gtt
A7bQnANfaHkb0YGX228bZ4iBASt0D0eRIMrc8E2M2oAP5IG6eB2CPal/hgySrF2ueqiz/arNbJYE
rutKwK+LKFpt1ViIG7/SU++eDcwNvZbUcOGPOFDdcaBxcrNlkKWMA43kdmPDPqUchcPNbHMzOR3s
f7JRHNwUAvSga2GVcN0bEa2956XxOoschQdGBWeNdQSpgp2rWhUx3GSyovjccJ23nrotcFjo1QjR
PdNE6bEHiyA+Knh/ac8fIjyo4XPbtHn7aQT2LnqNlTqIMkSLnj1qfoSnXiLBY43XbNgWnta893Sg
UZ2jiQEXkaDVYxiqyN2ACKFWK6oLu5158+lgeFSGXqFuR9O4jDz2ADVV59GU1mGxBc206c9B9S2r
53JI3eYMamuQ3QAkrae0B5UCoPp6SzKwjv2CKEGbM5cYQBYPeDQmif0aJyMrBnBe1dWjxTIiMuAO
DHq2DkaAmepi82Q5UXKw8wS8sI0yqQe2o8ysbECoidyuBCu4nrApCZWYYMhPcwrjubKuXUHht1r0
oRO4noblOMpMKHpsKRzYZOW7tg1YhU9RIOCXztjw9EroWuAPtZJMDd8TD3ablzRsGrlF33BsoRgW
ossqDgago8pDpvkJLDZEhKHpszhtlS5ToUYraN0EMRF7fhAuvkQ5HJO6s5rRnHVnbl5VpDsDIKhQ
54y2xAK517PME/wISnPwkrY9VvCSR/VaxlQnr92ojG4CEmLpeY37vhmvhYMOFBWQSqN90XdaGL2B
Lg+3kvwBsOLQxQBjZdkeKpHw+ByQMRqf92DcoA6RhMK1xyAMiSMuFTx7yytqeuxcwbSAc5WY4J+j
wvoFhk8nbge0q51BEU20HBDNAA1JTfFkFQKdc0HHqjEFEhbmeSBK4V1aQHrCcbZ/ES3alVs/MX0b
8wvSpmAu3mcoT4RrDdH2r3X+D+eTeWOnl3gcyofKPuQCNvI/TlYwaFVlhYujPKjmUW8BN8gLCTRj
3NcOshfMtbbYH5fmO3RaLo4TChgc7EeqDACTLSqGEwwuwaxKPBaMGEPyu+PAmuArhTcge9RAnrh+
CL8WB4MKYx82qTV2BgkauCAwAOMwS/rxuVF17cD9etA2/QpZwDRedjVPi2dATiDy3hiHx3V4Bt8G
PiYAKHdord9oUGCRXqtrKcGaG/sBVkJ+00wR0JppS3rnQkBHVnzTCXbbre+F3FHZVgHJKszWCXmm
w/OimNrE8Ue7bS1743YhxK2BGRsQJAKA+uDVCHWdUw4/MYvT8V6xriCAz4embYZz2qoEcCaw2Mf4
Om9JCUdHcDsYIxtT/DpeWhQ87ltlnJ69plY9juDDoAImiqshDymsOnokOzj4qg0MT1hg4d0jgzOA
Md1B1ufZIHUGAHvhFzYVIN3mOXK8aaouhiJPRhOEKUGXA54orYYvaaRFUwSg1NW1t3HB+QGJsW0h
dggvRqAoLRC4EgUbty3YhRhiOwBqk/iWRQgy5WUBnEt6J5qReIfCRqpHXudNOTIncAaFKmpAOYAN
YE8bwL8eQJwU2bAD2rWvDmFMmu4Bbk4K0zGyJ86DiLawLIc+HzRSgN4FIjoKbribyN7ZMfDeMHnr
JCAKvhoTlDi3qZtN01fwKstiDEScS3vYKlRIumGncTyP3hiEewPZuGpo68NEJllREF5Bv9gNdCrJ
Wwhn2vKe1jGXx8YDmwUDIxOwTjjPmo4x4EcBC6KPghE7O47tWGYcQ9CCxDCAaWXskm3cAmXkbqi2
oUANdazBbo8AbmLgjjeADLTh1rboxFBmgv+pxyGF46MXb6Ekz5MBfwxy/M63z2za3Hl3G467nVOS
rj+WozgRyASYLn6eeu3r2PXDSsX/z2ugO7fe9VDGRgp3so9hXg/jpmtUj1iV6eb8Mzfh2bMNrlfA
Dy2CxvOI9KjEq1HkgUaRdTCRWWuMWsiC2adbe7eBg36AEm/qxREkR3HMEQE3ghTdQwMO6y50efHq
kZCuPK+F3eLciXkyujSIRtkeij2mdkUVSwv9bca1fyQehsZKmmTpMrPDLB0HJx14RqBZisovtlAt
uO65ZDZ4v0Al5i8fv53TgewPK4E925D2E1ooIUqRt0xnnf5SO+BzbI2b9lj1sPamsL2fCo+5O6BA
8kxt6wg9G+qTm8nZZhUonKiyQQ+59dgAUuT15FjUFH4i+tPwTrUg8crT/PMg9+Z6idExiphyMrfa
kym9cHLYe0xgxGQ2oEAfP8mFFzZXMHgotdm0HfgR3QUEDHadky2raPsVpONP1vfI7DQ6sKEqZNvz
Yx96iQueJhNovUYCHrzHMUPv1JrGYOlmTl9/N6OM3YXuKFl+i6XcYrskc2iOjk5ISS8K+DivlBEX
5i2ZzdtsrAswZCRFESEPkSuV8hUdKOxBxA3bTdiq4jHSMVuxHlpKkc2dg0uU+ZHnj8mN50rr0qXw
G0JgIlDgTvwp9CogpJGELMDybnmdBbqya3hTVsUNLG7rb12L8LsSQ5ZufDa5e3T/k6hqgLUsG/t7
AkzyDk0LxRYGhvnRVEBv8RpL88cDc2nsz6Z4h6U6x97BPEY5mMI+hY1nhuU8Ej8//vylsTKbxbnX
jJnlhOXtSaj/xULCGR2qEbjIQUcpaT6jDwGr8nTAejciQ3AHwOcS3VEUOLWAndnbP4zV9fE2UXB5
WpnEp4n038MhjPh+vwoW9J7DeqI/CsogpB9M2V/EoOw+jO6Je53K+FOCd9zPaWi8ux9ZiDGSIx0f
yWgx8NgFwN+bU3LgU67fuMAsVvQgMSnYKEzHSsYy3pTAf0NWQXEyWXlWfx5XrjfP62YS/DCvd46N
muSwSfHw9FlHM95+KgXgzv2AkWvglsNLcmToRfrappi7fhuy7gFSV/r948H75/XPnXety4LWOWCy
5ph7IvmJ/WmP3Jjs0YCG9o9DDPvKR7S4eNed09CVDdFCHHLnTepsAHWWgOh7TBIuxmdHZkZHvlNa
A498tBCioWnrcaB7LpyhR4LWhzVw2j0YSdJ2z7AAszwAMzDk99i6qYePH8TC25y78fYiHdH0W9lH
S+HYbaNFwgk8Coj2ymhZmFnz5nWRhA7guMYcQ1iD3UZ9k3mgBnUwpC+a3ropUL1Ya/RbupXZ1EIe
BfBWkxZHsPoSJ7AY0v9Ihxi+1t3154gHq9nf525bhiqZspYdecolMH1RgqxBSdKu3DJQ+vKzz72S
2SIMC7IROEFOjl3atV8goRJPkMl+LsHmzjvXRejVhVcibAOTTUHjnJSn4a7gOd0AJizIiHzz8W38
2kv+Iai6s0BBdNZOBnZ5xymEpMnbojkupjBGOu1x36DMLtDzlzsst/NN7TSoB57Di3dM0l1vIguI
DoHOSWRMHBvF9JXR+Ov08ae/if7+ChESCXoPk/QaELExzg51aZAHH1Oe9Zu+h+ZMbgFeU3LwkwT+
u6BJorJk9tiuglruQ4FZ9zfNAPAl3SZ9hm2/z7qsi7sAdbhMFEECFku1NqCXxttsBWcpcXs+Vs1j
61QOWHsqqh8dS/AXY0X1ypZk6RqzVdxLRd26oo2u6hrWK5Ff245ynrkFzBPoJaNNV3ZhC5Nz3oE/
TLJgnE7J9cgNw3mZm4ie8S6CRP7j4bYQaOY+u7YLoivtuvCOVKiDXkB+Sbj0kdW02nzTlaNGfx+o
8k6/0ky2dL1ZtKGdFVYNkpBXPc2aKgUkeOCDBAiyjIc8iLgy6juNM3QCrIzdhTfFZkO3TZGy1AUp
fhgvAyUVmVunNT+yCvPo2HLwj1fe1MLSOJcCNGGU92k1qavcjeP8J/oZR2Jv0skR6sbl2AxzP3Yz
ZJ3g/JfQ9CpvvcZaKVctjZJZ6KMj2nUrkI3uiNe73ylJzDNxKuvbx0Nk4QnOfXmRo0Wi0aumuw46
8Ms8z6T2pbSrC5zUujUlyNK4mEW9pKlD1uqY3BWsYbdhWVX3Ijb1Nra7eGdaI44f38zSa5oNB3SC
t8bEE0EG0klM+QLstczvXXQe8KfE1UZf06J3cy/ASZuJ74zVxlk5v/0ZdUDcuYrA1pZbQDnQX8Ea
zM6/WX3n5LfAsjpodiphvj98Rzq21dzv4kbyPAh7t3BB7OtTF6VI/DAMyf0m9QyvA2ijS7lrnCQL
td8VueXsYDeTDF1g59j7YYkotEh/pGVl3GmbRAlU6Y9eLpCPWIkcC03b8MX+fVFoIyWbSNUwUhkS
/gxQ7IgyR/dFQ4/QMXXZNdYtmsqjjWj6OxVa9x+/wIXROHeLsxwYizZiwhYQGkrWoxgbp+XN4AwD
vF1Kp512H19naU7NInzZcyXE1HiRD+VQVl1Cp5lYX1xW8XxlPCwM+bnCAszEXoLpmj3WkFz+aLqc
3yJh2irouCzPDSA5seT2Uzczh2yQkzt4ryfnLtaD215kcch/8thh3crDWngpc4UFaG5qyHVc3hvS
hQ/ulGY/hVLDfQw+x9omZOkap8f47ghYgI9r4mhkd3WSILGLVqHmropGemtn6Bn6+DktXeP09XfX
gMKFV0hX1vfEayZ7A152Vfp1HrMBvmB9/yluJjAVpzH37jKmq9FJGVcOmOXFdAESYfsIfIh3bru1
va2HLv3cujC3tmdK8qlFEf0+ZRYKci0N49rvQ5GvLObO0vOaRVM4g7ZlTVnxSLGah3touyqcCMGH
t+ImsIE7ijbYihV1timMS8geGGUBqPmkSjvZIJ3F2BmyOcxOwekACMYJtDW68ZM3tHEmgl5hG/I0
pS0czwP00Ubdl6Q7YQJ3YW9Z8hWTPh/5Jiakowy1RS/Wna8kDLmV3/Xoq+D+WPae8xYayCuuJcxY
+HVNex1OQcoGlI4DoxzSu5uSQGEVf6/HkKo66BOoR7WPj+VNA4S9CFGy/HiAnbY5f9hIz1sdaZs3
BdI/7AeEwyS7BoojnuIATXw6TDfhFKlG+0kxtm66KSDfmdZOFQvXFbNYDeWpcDsVO3fEHvTT0DRm
Y/I4PKTuIG7crIq2YVGsJSoXQufckLszQGInAG3cxckw3rXeSNygqEW05se9EDjnwpB0UCrWcebd
odo0jb7lEvtIW4a9vqnosItbr3z9+HUt3MlcISKEqWzPM9nTUNmJ3gwN2lR/8oSQ6ZMXmG2HmzYU
XZNO4Z0zwjnIbwgo1WCWe2YlYbO0SPNZ1Awz4sETeuAPXlJx6Z5BtYENgV/LInGAMO9kF597Nsty
FPKzERK8W+DVMV3Oxi7pQhJQq6GDtZLLWQgXcyUJxGklCZVl3cHBjH4rOQoaF44Dt40bMY3Vykac
Lr2009ffRdeussM6zhvna8lEQ8kRNahCsy1KXlw5xxoOL1RfQtoOQ1PZ6eok0Kgj1em9pKV+QkXH
rceANg3KtBszjUbmABYZntYHUJyTsr6XeUFiFXRhxyxzBtdSaS459H+qDDwhp+GaCDRFRT6QSmJ4
RMcGbTdhD9J758u2Gyw4aH48PP/cLuPOO/LRBkcoR/D4Vgr8DUHeq35UQdKi/eGOeSCy2BeMFNXE
NlGrjXuPEMsmdT642D7dfvwnLA0wNnvasVVwnoFI8Yx+Nf0yeVydlbHFcigDXOs7seLyp4cYB+1Z
ZJs9tE8R91vtreZLFt72vKcfvdZSZa2l8LjjUlTfuCXi7Fx2Xve59lJ3Lh0ypVONgG/Ju7yNYUwm
sXz0/tT3aw6nS+Fstoh6biTRAOiJBxVCxUWCUmd1dalkDkjoBogsFJDQq5Kt0eIXlgI+Wwo6t6Vj
jnbZOxWjobuKS2RolHLcmxJ8tSso4azWd0zNVqbjwvuZu7kbGIykYy/5HWPACe9cm7sMTS1wXV/J
ey9cYC4jsq2IVFDS8Du0M+f1ZnQJ2hBlodovH4/wpc8/nSTfhRP03eSpNAO/U1nCXp0KtjOBHQ1d
vzKJF17/XCDkKAK3exOqpxIxA/0sgsoITVinrh2IDWr0Ndc720Cy/OPj+1mcsbMlQZUgyFWGRU9I
YVtu5svJS8sHpCaY/DrB5d9c9rlTu+ktjYqhhqbTHQBGqrXW8gDjNmnXdx//JQtPdi69gCZSpEOI
bjPfhtVNuRcZLbyvxiaOevr4Cgtjfa6e4EMYeaNd1S/DmCXikfaKpZfoGbag63WzPEL7FYmT2rnM
ZYYm4s+dIuZqCVJMFUUz7PDikcmrrsyUTMNbZqJkgzoEKhIrA39h4PzalL8bmJEYPDCZiXmB02Cf
bbMar+mtA/SJeD6xsHrt4QmHhMLm42e5dLnTW3x3OVRbJgBWjHiJeFOkZ9CYRZbtk4JF8kYgSS0P
OVqfppfPXc35/WpoLItbe5z0CxKfpPmS9FPGoo1FkbQ5ubqMcPWAB7kHlNPKNFwaKvT3C8a5KSBD
VOq1lQ6z4iAukuLUazZAN5hu4Qc2UAP7gyLLnmloW2xNVbd03Vk49oCLsHlivJfSCbO+OStLOKjd
aQDC3PG8yMou8oI+wt2flPrj6ISfvN9ZfiPUZoqnSaGDEpYOXrtTZeWgXxZKBJtvexujCN4BWaOz
15Hga2cfv9aFu51LKUaRwO2nU9FrDcXSaG3AxkjkNbMSG1CgwXFPQiw88LbYQQXD0zVh/8LGc26/
TdHMIEgyOS9pjtLZRQ+bxCiDDLOd+s1oobq4Zvy+dKHTfb+bJIY52OERCGVhUIfsNgPliO1Ugt45
v1TcrAkZF7KYcyduiK8hF5mS/HUSLUVvsi5KiYI49dB87+0i4kDrfGjCJMuvHCoZ2pJOwiZjPXz8
FhdCwdyoO9d9OCCnrt4yzxLePQB6XSJ8l7icPKCs3WPZSgsvdVeG6sI68Wuj/+6hytattXTH5DUd
I136TI7odAL7AATwj+9n6a3Ngo0bFxZzkDp8kYlR0Y57DtV+y2NNd5l2rWTlPpYe2yzEZG2RjzZM
O16gH0kqdCLZjFcXEbYU4ltWoJfhLJEaRrgrl1t6bLPIgtU9gulHmb1NCZporzwe24CClDJn9Zpr
89KDmwURL1VWSdMofxMR6vCP2WBNsZ95cdddibrR4fbj97MQNeYyiixtm76v0/y18JzSJTA9dkFd
DQgBdGPYmNLNv7MqJ6CTKLS8rkkvl6462/iRnBUQ8Mr+Ne0VwAa+KLGqe/veNlZq7RLgG1mDprhW
R9YODEzb/vbx3S68t7nMQg22QjFE5G/YpA3DrapE1UKDXxdroX9pBziXWfSjQUtu24QvrleqOD+r
wjCBqNFGxSPbwE+FtfwqElEvIY9I0bH52MiJ6APO7pzwDYutUPYrU2/pZk8j693cjgwtvTBps9fT
TrA4MpLBJM0PU6GjlYrP0hVOX393BctWlqGF1K+ylqY7iwdCB5yVnVxFZGWmLaUc5l2uyDakshqA
svVlnBFrOtk5NoJc6dhE2bexoJTzq8RzvHS8hmQLSx7YnzK9ZLITnbVVDZruzQ5Qs1QruKqedhvb
eMShJvb7HGKrr9AKFEz7A4QfMtogO9lBi1oL3dpb5UZR2flTja3KGMSDsXN0cVS6S8XGgxKiOas8
RMx/J5T+4zembPtf/4l/v1S1gZI11rN//tdV8qKqtvqp//P0a//7x37/pf/6UhX4b/4jv/0GPvjv
C2+e9fNv/9iWGoSh2+5Nmbu3tsv1r0+P3qrTT/7ffvMfb78+5Yup3/71z5eqK/Xp06KkKv/597cu
Xv/1T/vkovwf7z//729ePxf4vbPn6fkf91ol9X/7pbfnVv/rnw77iwtJpYczrJCOe9plDG9/f4fa
rsTJ05ZIstmnBbOslI7xS/ZfWE44OtpcKm3QZTE826r7+1uU2hTGDVRItKSh5+R//XHHf+eS//1C
8DD+/vc/UC84VkmpW9zNr7jxf3LOyDV5toTixnEdKhxsRGYTQceOiGoVQRquaL2bkCbZuYUIfaKZ
uhLekGwzo8AJdsN8w6FUO8tRprynsvbRaLdtwbZAiiVV27HzxscxLcKjNVkXIEU+MoG2UMBm0YgS
8LjwieB+M6QXzjiep9TzcwFvl6qF2QJSZHn+UNgYm0gwnskq29OyRckAJkV+2UMiZ8Yrq8/gMVAe
tWp2RWu+ZlYYbRxtDnDmOTRI4wHe6mxguTYFfZE8lFQcyxB1M0DdD7qJyvNmhKl7qppiK7V3jd3D
U5dnsBVHxw6rHbON6qS67E31bSC9t21tuJHWXuttsuokhnG4uqolELGhp3de0QaZMQ+9Ne0s71x6
ZDiLYbQfeCjRbhy0WKrtxEZS+yXP7au2hp95ByfIQxdJCMOnU1PzTsbA5FwU6bZqzxADgjHqN5rY
uzJtLxsqgjSmqNdeF7ApTUdspGr3CX/mmdH0wubhQ6Zze4M2+tDsnMJ1gC+R8RPEDdCQlfnYIZ0G
wz5DMuvgVHwIPDyKTKuHrFKxtU2YLKDMOJGGRzHd1iFEJQQ4h2T3azL8/xwQIIP4KCDcn6bpP/7H
T5W8PL8PCb9+7e+Q4P5FiAPtFtCmNsFGGxHm3yHBFn8hBcARFRD7YduLWPF3RLAo/cumQsBblFCK
qXPSmPwdEiwm/kK7tcfhfUCkQ08f+P8QExCUft+5uUhBM4czpFQkjnTcmfNrWdJylwNb7Cf22F2G
6XBW5mF4r4sk2hlP3VdRpm9AzOAHDsmqNd4wNy6/jJA37acURt9VQ833Dl8XQzOe2yElyD109nEi
o7qMMoEMMP41xGkI09peB0mZW+dNnb11sQjPQAGkl22Bwo3dDw1sjkF4yqFuuChVQe41LG0uTZ45
PtwZ8O0mGoKQ8aCNbPmE+h4QR0U4XY+hNwSsxI8RWPs8WDndWVbn7l2n/pKAkXOft04MqVtVnUH8
ltyXxLZuGqywkQq/aWvI+2u0AylIx+LwwnWr6EsW6fDMHmIrgBeJdY/qYralsL45VG1OfIDgm2f0
+wdcZTAFL3wxxeKORCm/6TyeoOfHwH0nN+Vxysry6II/cMjz4hysBnOp+sfCyca9UGbY96Mc9olF
m8sQii/d8exQRUN2KHFS3HkDdIOT5aB4Sk1e7Tkq6RDccbQ26sdGW/H1xA3/kiYKWYqIygsF3+Yv
rh5/9mFfXHlEFA/llAWFRcI7V5XlA3bnh7Dh/Fqpb22j2hsnpu0NMbAr1nhGu97r8g3M/cQuATTn
TqL9hvNKnqkyZ4FMeu/cRfeDn5sa8sTcbstjMYlvoklLNHtU/LxP6LMHzd9env43YLWpcSiUzT6O
I74Vdn8fE3ZVdGN4/+t/WDJuKBrorpWMnEvG2j5I+vxoDYrBI0cnN0ObvtbTawz5JUAAKrk0U1OD
1ZiorYpYcv4/ubqy5UhxbftFREhMEq9MOadnl+0XwlWuBgRIgJAYvv6uzD5xz43bD0SSWdVlkyDt
vfYaED1a7WxVcKzvcKa3XdaykmS2bIIt5ShqYhcjyJ3neOxiVPTgiKp5YPUUpUXv1Ht3kct7r8gb
X9SztpmZVzBV/LB6aQy91bkXRbS9blCpgXGuxYeG8qDtB1TFpTu8A7OIclRWftbcTjsP/35IQx9D
5fpCR4lW1cXlO6LJY0fNOrZ3pC+cfU/n+kki8QRXIdzhJ15/GcC7J7dEYKDrme+5rd1dpQZ5uh/W
fpOntavkiYxukZabizkS1gawnsGDsNQBq5/NXpEY8J8B3fzvub6de3MzHoPZvGzTMj7eD5AfJzWb
mysfuvGxtVmp2/AyOiHfT3R+Xgt3PkEB9p9DFUwzHPLK5XR/df/gv++ZXpijw/8a7MSHdq4QJbAV
p+Z26Ac5xCvjWw4zUc9NQT7ataJdEiGDOverzn+EZc0cz4XTXBAq8A3OanFBCFsUg2bzpGro8rvb
IWiX7nFEesvtxPpF8Sg0dR5XbznoTpIMC7K8R2yetfbeaOUvu2EL+/MtdfPfw0Cm/7zCXdju2DZ+
blysOuYgDeSs4Te5zrLof5/BoPfUmmN09VWjfMe6NYvUnV2bMu1310KY7iqY+M+roC0hZ4SXYDJo
GSCR6fYxvx0MonpyiVr+3/cw4vcyqHRbcA88uMuIAOPVaBEyE84t9MGz1rv4wwuUzqhv5PwUQGqN
b20b8tb0fkpW2qlkKkXM/vdTeNj859NVOfyoOvUT9ut6baQTXdz6MNfRU+vwjygIZVatlbp29wKg
b128ZI5NjENkRtiI02V73UDNPiFa/jzQtroOIRsyt5FY19m8E0HFf0M8fIIKjn6qPhowJprLV1wt
mgt4/h8NWcurqSVLINOZ4d7EY7LxNq8oIYnTLsMuVFbvMeRaM+iKRUrpEPHYCA7yOcJ+qkGEV15X
Zbox0CGqwivChBWjOLXwloSIft7ori+dXRSJbIGy67UeA/saRCAcOz0Uqre3eldCBez51bGENdk+
6nD9N1iwX4yRAqXlOCUk0jA4vp3+9wPeDHSvCnstIPs9CWhzYALHlIr/z0tMUmkSlNAy+22vH0Sl
3IPh7BcK5iiFS5R3pWa6hmqSj81NUOlhUjSuTdSn/krZKSQLyHlVkDmb0p8gpqRztxW/CXG6BJ7O
04PlAzI1/CBMJ91P37xP1JpRXvciqeHNfK7Y+tiBeSwS+JPQ/egSHyJbsqWr4zPsOLY4TnZiMoZJ
U4H05JYGyf0ldbxnhuy4fV9KF6U+p5dqKeujou6xUlMHAejtvbBe3IsqfJth1ayTf9+7fdBI6PJZ
hE1JzHBJjPsKqKZDJZygHLe/NEGlzhqpID627QcPIZRY3qdnS2DjC7UWyadwlOlUgbKeWKf6B+4D
7en+qY6ITVZazGlRjV+MtuErgTj+eWngciKC4PX+Fm0IbtG62SHrksX3nSu47Vz+wGTueZMCgQa7
GTdmwp5uWB4wLePabORljoIVGSlNd4CVZPcEYN+JC71dmmYmF8qG9snv+iGu2kkd7qf3Q7eIBnKs
YYXjLP5IvXXIpu3I2Xbje7+0wUdHpc1rCAh399OtlJcOprwvZUhg71m21873f9ASth8lku5zKXua
O5VtP0QDb07tVtMDbEznV2Lrf98HLFgeB4nszPvfiuw4J4P0pxPMyQBUy9q56hEVvOiH97XwBO4y
jGlLOPJ+INahyufWLLtoiuqPidrPzWXmEVY8ywttnD0BqfpYwr8tDbkH1RTp3CvcQttj6FRqh5hF
/sxnjHLQhdof4x4jNzTHkm9LKh0NLY9LDs3aY+2h87YmqnSd3b2sWqc6us74FCkS1UswhDQtyyBI
66Av0tZX3qkrVfdIuGbx4gEU5nBZPZURNlH8yOawlksBt8/psQBl/zskCJtmalXXEaGs1xpkv4Tf
Pmh68xqVM4GlKdmuHsqgDH6z1W4MdfQ6qu2Rud4XiCXeW4uLkiEqXufUhu5b11gnmyW8mu514X9P
3VuZeP/D90+HbQqesU7kcnBUsoZu8Ohz1KsDi8S+KMbymRD8Cq3R9sfHndqN7d6ulO+ArPdpiSHj
SUxe+WxgsxOzmvbfa2vcGJYd24MDN+WDK8W5sWWb1nwLPpwifDR0av5ZvDGrwrr9rb21ThC302Ak
Pw+7VsG4Uer9iOb8CLU53B8KJNO7TaGPnqHLodw6OM5PiuyXsZzP7tz7u3CItsvGZZHDviu4uh5r
c9Vtvwrm3Aogt34oiqpC+b0F3/0snrelVCkdBD9oB0YQyC3TT3Vg2nwhwr0sMBrZr83Nfhl6/VOg
pbtDfFYCaYU6elVgTwi5WPOAd/UzKvhmdb20HLQ+gmnjvROXoIwcuo/WDxNPex4MS/z1g4SUpqRd
yMErx/WjQ6JKCTLAmzJtUncTuN5INv/k/XsAdsA3ga1hNunDKAfvaSJwC6GwhPjjbmjqu7n8GlTp
wDFigbUY8r2u9QquIVYtP0Yy7oaEr20+mULCXmMZpguKxQZqmT5DTlL5C3YJ+tAhaKQHDxNgslFv
/YokQ+aUzl/HSxrrDqBiqy/q/SA52sKIVNqXHua3SQREb38/XenonqoughvK7Y/UoIy33O3SmYVb
XsGxzeAfaFwjUi9o2aXhY3CGg+I/DQmamEptn3BH2KzxFHvAcE/nXsT6a9T1emdYy86yae1ezp09
SbcI8rpYVNKP7IGK0Vzvh+32ijR4nHAj+jE0q18gM/Z/LRkwSqNDFZfAdOqtHn+wDP69oda/ysmu
SW2Efg4ILzJ0UuuFWd0cuMXagzBxeNoAzz7g8WenwFTbzhaGXd1VbNmiNhjY9rJIELwbvUVlR6ED
sOWX62FFhE3hj8ebnR9YVcdLugSwQo+Nt+ZhQehP7Xi/AJb0B2RIFyl26yptopVcm6AUJ29WcLVv
Rf8eUfKum3D50UV1saJWH3DH6bKOCXu2nDaXyhZByrGGfcp5Poz+sPwMrvgdLEa/WVIsOSg69ghv
fItVYrBpu40mFpDqfc0zVhQhveiiRjs/6Tr4UUulvtzWBGg6FTw5EBvwQkfvCcaw6su6IUnJGLhH
rNzkTZeAxm7vD8hDy6po/pkrLHZiKoo3OKkfEcHWfMO5pk8tryMsfXR4bmn58+/7oN7GNVwHr77w
q4d29lks1rb9donzFwZB1fPM5L7SHnq/Qnz5o3TfJ9XVpxXygAQTYfo+bhPZTWocsvunskAX4ztY
iu6fIhYWVXPouKf7aUWC1wJZYA/3s3Bq4omw6qml49kCHd2jsPJOYz91uE07hsht7D5VGDiHTVT8
iLuiPQyB658YYoHgrja4Z9jH0d3gBvSikFaW2wibiH7H/BQWG0QiKNIsKJbsMA5J0Eqg0hDDPAPI
IIdqKG0MouN0NpWPTt9l6EcKQ/JlpfJtXMs/s2bzD6bfh8Bdhk8VeX6qpOwuxRJN57VgXdYg7PLD
oeKyRlOQjoy35yXqbFyWGj1CObmnspz8lEHzjIf6AcSI4suHu3NWrKVEKnsXPS8w5rl/7sP0K0am
WP0cVogbN6ubYEzrZJUg5lRJ4Z4cRVlOmKVPg/XXpAmD4iNAN11wpRF+fUZcOFb6cat/hTBg+ahA
d00qkAufKldVO10M5lRb7YJbBcjT7ctfoxOM12XmYheW7XzpGu3tJjLRs++Ues/sAB6WINXBWbz6
FI3aOxTMH461wgJc+d52cOCxdOKqifaN7cuzv3Zqr0dhEc676UQBIHxBtL2/W5Tj/3t6f0+vblph
0vMougAiF1bNOSoubNPfMoiKl5rJ7Wqi+XH0JvnqRaR7pavIJfqhRzMA5vG2yIlXnrghLR7kWAw7
6ODhZ+tAcg8762bvAIy9Go21eyTu+gLQp03Cvmw+aWA/G1yJvx0UKRFTFuZbdkjpWIQ/sBv8XULJ
/1HrCCWu7roXH9kd2bBhZWz8me2ksgi1XdATB70KjjVfhz1ZLSwvrCiySHfhUzFDWRL00bUeKDpA
VvU65Wiv5xix1G3GIlhnsabzdluPNU1OPMKyX/1uF895EFs1v9JowngBbxswEo+Qf+flgl07RG7T
Vx+Rz0D747MjPH5eZxTuk181XxraA9UdfR3tqFtosatq1+7R5z1FC490vIbmNaT+tnO3rQIDEpf1
fD+UfvsI8XFzxJdb7ek4DTGxjX2YEP334N5eheDm70LPC+L7e//9AOtpm/O1HJP/98EwRkM2TAzL
sefALcwvH72ZdM9yHcFbxQ+W30/vh7VfH0JkRl2UKuWzGwE1qwJ3pwOFFf32VkNRUcHWHd849gc9
LM+tdJdngRY2xoDOOd7fk85krp3jHe5npq7XZzhd2AzgeJ/d/8L9oER3cma/ud7PEGwQFzQKToTx
4gxuoTNGZ1Ciin8PchDrmEJz7GQTwixPWgf7pm1VUm+EpQG0tkjVnQ6tFH9BWqRZ1BRIckb2MFIo
/THFTzkdIbWDE/VqYHzXRMuxqRwnxlqKRKSITLnvOHiQi1dQobscD7ifWhjnxnCGs8f7wQWC2P57
jogtnk7Q+MZ23eTR6loeYQPrJxuuTDxVbDjarksr6/J9FLnewY5tPLlVEQeqafNgm0Uchk23G7VP
j5AIZ5tbvlckoieFnxKthAFBt0A2GJuFiHX4U6hZ7meNUI4iZGkUKrhd+VB7tyQwyRqsAN7qV+xO
Oofv6DEsA4BMq4bBlQNLLTJ/uGTmsacy4klEPQwFFuHZNkfAcwgiqVQ6LNJF7wVfOiwxMSLzlitB
orraivcRiMelS9xKZYVi3xx35XQjNqFif5gxF4oE1he95n7ILr41TxMSOQ9iLOA/tcrbQAdYQfAU
KBnsYRC/g3HflhQYXadwnfTOGgG+iU+uiwsQmIIOfZvHdA4DJ1kAuemMRYEqw9OGFjqtAVLGy8Xb
Nu8kmescl/pFD0N1FJWEi1ZfnFrd/47KSeTM0SkeVbYHqabaYQLzAD2pOPnCovjC1CsOoJ3boZ+6
0gagHqx657hYzBPolE/3uwXPEuxZuBS/lJBV3m4V4B8Qn9B+WDUnllfBkWn8mhwwbEwC+QiL6PH4
74FE4xFmm+lt8JbCSCyMPTgwwzGnOSwNXFBcv46D8oab6H7MBfDRasy9oVnjug2jdIPC67gM9QaD
wmVIEeJU5kPkfQTErEefs9/A6WGFxwuY9/UPLUQw6Aa+teu1OV3qEj5z/5CiLMGjLjC1t+0h5MAA
1222T16v9h70MefVXCjA8QzsgbdZYNxTjewAUzU3HqbNZrCHeAIMWe6rbjkHC1zpvH5CRJke4b2n
trhoxtzBbcxXYFD3A7SDQR500R9AO5lTIVl0QqSo7w9ZDzwLEDjM8sGVnwE67W/m3HEorkHtRolc
HDzVzOSYhT4MfEATBUfnFxjGeJknGccN0ODizWibWk72EzE6Dfz6YwyA/1GUiOZGNNiE34CHo2A2
Hc0dosIgPxVrlcMTon+C4GhM62K1D72pUA/SPGqBKUWwTYgjeC9iV6nPfgDYWPmLm6kQe6hjjs3W
DQlDxxraUqL7iGzSFPVvGELSvcxxlxFMxPcuXaDJqMIK6A5Q9m1t0mBw1flmB7nRcsgLd50eyFKf
W6X/iQL90jQ9z/jgfvq8gY80FQ3uVaZSApJ+0NTAGkMgwA5L0TSIbFuw40nooXOlCgFpMsKpp9Db
hYCCkSBoKRhd/MKc7TLzuQHWZF68zogjk3q8SHyxwmMx5bDht165HzDhPUDvGZ2k9yhB7zjy+qPg
XotKL0ixGds9VtgeOzcOHdD8RjRTPtUN2gyLsOc2xje+gdm+Ovns8y5bQPNKOlmeezJDAMer+VyC
cMDr4bXTbMLAAZvF6m8h7K5AYiiXX0OFX3hBj5lqjSungT4EYYtxcrTlGKC4D5RO/0guD7RHti4k
XdXeExJfrEFxGwqUh7LjMcXa94stEZKn+2c6B30MbNY7wXX+05uAvhufuy8db1iq2LrbVMd/VTYp
SZhWYjlB8N088lqW4K5srxADgVFff0dNiYGuGdgbjKjzSQd0p0LqJfnQlvy9Rh0Vu2z4B8llaie7
lqQB7DUzbxpx03vv3HOWtNYIgS0o2glae0hW0F4ccP539upxD+VFHVsCcMdMb3JQw6UVz0Nlbnbs
5Zb3jVNmHIYkyVIcgCB2wPH6C2znH+ng5h1rIZqYzb4huDna1vvwLUFKtRcexnmCEbou6p+RLrG1
0v8Wo2xS5MUu2Qz9UxL5BVo4B52Oqt1k7lEuLQM7oN8aH8atzXrZKbRhqKWEGxYQywVpOemTCRHs
pMiK0OjSe2pVsKYwtuBpPfBf87D6sQ8MOjFEHAMgCZGzhBnzpksfbW/jOP+MAUb8s7+9RNo7NpCW
XpU77txusZ8C2VQ5JvlNJfjOSI2HpLSvgz/vnDLaY18sEoypr77nN+kaTg72foCNLVXPoBUmNJI7
KFdgnSZcc1DL6IMcvgoM+UJ+JmgKTBD8gcAr5miVUy2754DTPhsYc/MNRu23pSuZxjn89Is685tF
v9dRFx7rnr8Ru5WY8o3Dh65BWXMB4+BmvyABFwOwmiCwbzMpgCCJ9eUUhL15wY4WV7f/q9pWOKSL
EMioyqJ+bj+xR8do0yA40AXNJNAdu7wMGgMpTDx/zw1XcdUL+tRjQwBPTaatW247T+j2UG8amm3j
JoKFTQ6HtV0VFcML0lK/tx6kJMdsKp2iLpZ1Ix+B4GQUtJSjIhgvOAHrD6w2WDb9GQEEs2K56omL
vnoYY7r5w0PLp2RmzbsTiS+D/3JKlh069iIvgStAAJaiHL9ZVgzmOJc8C+HllVm9LDlIolnTwseM
lsGFeC1LyTzSVFGYRBo67mYSHInh/lHUy4XDaHIP3Ms91dWv2TOAgF1gz00QgpnkFeB0lAiPLyvY
lRTQtSbD4HdJ78FgGTOgtJlmQBZD++kB6tz1kZOg5kF/KONp+GwQ1J01PrTXzhRC4FePn2EUPTDw
lNJhKN/sILejmhzUFsU/sGZBC4RcCK+pznWIby+wHYKtNwQR97g4WB72bhXe8OT6WMl8ZvN28Jz1
gLv/SAfoR1X0jsQJ7BBGydSXWiRDxeqdP8Nwsy3CmC2dSZEAAHr4IZQLKB2NexjHfi/ozXHUJ23i
e0jI6NkH2la9D/bLcrOGxSKTrmZJSjtueVTyPYZ0fzt08HVHUJO1IhMdDGoWG42pGMlOGwj0VI+h
s+7ScdKwmYm2DL6wJb41WaVlX25J0/XPbGFrthX0UKDSGQjSEbTBpFc4Pp7B0Hup7fobQIfOWUHz
oHHCA2Q4O4CAqKVAVUtE0xYnaIHztrHdfrFj3K3WzTyxgqYc+AcfJUmyaczy61lnU1CWOdPkAciv
2CsiwMEx7onB+JiM43QgUjUxevgoxrzklcAJIwYII7J5/g0jPIxtvBvdxYtSr4TxFezIQhRV7ZUy
DIREvYtsGRz8+UHA0fNA8YQWgI13jVZvA2bf1wJpdvFKRp4MbDw5HbhBYQX1WI8suHMfMVCEJv9R
eYhhAOiVGLouaPzCYzH1/xTIlXuqaXSe+u6XrI26wiL7Jl3wL5vbpBjujvi/KvLRw1A4ZiEDiMaK
h9rD7WNodZ5wfS/NUr4ag8vTKj8ryVHYVWKqSKNMEmRhQE7FT0pj0uHrIq/KNxYQ+AFvAUMOSCt2
9U1uuSEvPYO4uEmsLR7Bvd8BuI4OAzzlaYHViX86nfJPhuguwV1POZWfC4gi8GNBfBsrs1AFfCdr
SIEQyQ416opS6tb9ElGgDAgxTfDMoYyC7qWFZuBkNOg+XIXsQYghL90gfJ4AGsR0aLy058sC7juP
QH2HpqJAu8qgLqshTT7dD1r+MQ6echcsKkzYOP5wDfPdOnyDVNWiPTiv0g3SzQwyQ7LuxzQtfdq0
YEvVTv+hKN+OvGB6PzdOfcXMnMF0rvxwR6zq1UR57HS6SjYT6jichXukPjsMRq2nVrYZn0R17a05
D4RyVEsyww3fn5yBflKrTA4X6SE2CjMqf1Immwrsbi7Ik8fhaoM+65GzFmsWDllwHjfgUh3AfRXr
FXv+WJN9iKXHcUJyqtdXmFHHTmu6fSc0BmUvlMKDGFEfY7q5oXzEDQLvDzBZBhmmG95KmA5PTmGa
RLPGYLLgHQz8IVIOUSV6JP5ncX670Wwy2dvnui75ZQrmPdnkTx2U9OhbbuBrzg2ec/K1dfQMjkt9
spH7ZSI7oPrVaOOt2eJpFU5aV3jOTes9zYug18Jfsf8u0anwxos3dFXeS96nXb3+6ZcQ7TmI/8dZ
rDDTrpanMdLLU41h0UEVzRSvk788KZjag+RW5qRBjmeLTiAumFzy/mEsqxxjJv4E4Jc/CThQwICk
qTNOO0yede7Xfb1r+3FMuigq0jDgJqtrNZw8b3t3fqPkEHgGMabSPIlU6uFLTbEf4zqIFnRiXdsU
sZJ4KHu2jxYP1SAKhLoYY3Bz7j+TQJ0BzBhR2tOF8i7fJAIXMTJs07DYgw5Vxbzpur0aajBT5tdu
ipxDyLDNsMzASR0JmMqBUHl7rgGUPt4PCnb78GMHMBKO4Q2XZF9ItBzTqaRT3KrwG4QLfqChwQxb
3XDVbceC6aGEDWPRyR0GMlEMN4EGOQr6LLfnlQrz3BU0qRYgD23L6mOoy0e3nJ8gUsLAaSrizqzf
RjRInu1gCs03Pytmp0wsTKATGH0clxkrZlBvOUavX8Psybyq0NWJfs/C+RFEq+iAYNkPDyCJj9Yb
ZQcMw736ibjmSaLePmPk8rsSgz3A9xI20up8i3liA7ygrOvvOyKddHEZcupbmQJkW+PRx1ftFhL0
RgCxBgZvh/DDrDPG0i27lgEKO2jgDg42sJKDsBFMT9DvQmhUKy/F9BIkIjWn8wyDq86KK1CeMNnY
nFnh/CzOPAB1eq6FosnUjg9TB5/4xXoyRhIkHrm+3ZGyCqBnlB4ojSAlGt46MXgU79MgDqQd62wc
C5Ph5jjPLZ9PmE3stXDmY0MruIsVqMb0DEP8eQSTFGCbW6D+LKIEpQNQZhK2WSPBXwpMHTfCwx3e
bPFgHD/FVCYtIboOA6vxxA5BJgvIi2jb5V3nrkk5wZFgtuTGAk/g2YWSHxhmQvQnW90p4Te3vXB0
URtj0JKOfH2/GQEccI9STODguIZsARe6yRgZr6BvTE6feAXu+t6CzgIi4C5atU0ju5y9rUd7LjHs
xIgmdxHGBqwGghJa55PDEtnKIYM33gvyr6+EjBitAx7HRo5hA6flrtAy7Tf9AcSxOLLoZIyqTxIh
2Rtxy10/FE+MBzQ2DiTCfk2uau01+DT1rrGfCj6JaY1EqNjn87cnDM1cY89lX+WC91dIIKdT22Ip
IPCibwoh0yKYT9Ac4DcrqldXrABeKzxFkdMcinHZEh//znlSK9h2hseSjlWiblgIpjMmJl50XBW8
UpeoFxmBUW0cwNoeDcfWpiBsvJeMQxtSAtAT7faGjF9QgRH9lZQ+LvT9gCx1BVNXjJVgKXJDdx8l
Bf6OxhKtW6GOIKWBgzgXiTM3P8ROSGgdWAIr2JOyYGEVa3jEEHnX0HdlQI3gYQ9ArYGOrS52dRCC
fozhob9B0lqCrR8vHG7G4PepfRMsP/Cn3jcbfij4Ca2Jx9hbV8CZDrr9L6BqKZa/5SKbI6a/9QFm
cgUq20gm0nM5SHIkRa2Cvh98mrF/KTi59GAJggddAdFjn6NT7kqxWsR2r37a/uLbUMbcmcb98MY1
+QdKkp1bQ1+4dR5ujLG+qsl68VioR48ho8GUOwkk3h/5zpZgKg4zeXfYBJt5zG2Rk8U2xDsEO4OW
DaBVvyamxta2mSoDBlflHrnUolS/Jhs9tCC1JgBOPnux7aJ6ep8pKtQJNq64zjxfXzDnqAcVZuMa
fKgFq2gNPv1+WzEJd9APSQbYIFuBEaTgx+D6BtG+bQo8pG3zVanWAeZKbR4Gf1tu46pYgQGOHKI+
dMzoA/MysCR2OxqmrWNfAP6iGuWjzUJSQP8L6zkwzQ7wadGpxBj43Fd0P7PiiYDalNgKS/MMZ17t
1VnhRNBokQpe/70oH2/cwaF+WwKOjSsgwykM1Re8XJbIR5Igk0PSg9eUGG+Z4gKJwTlqqZ0AcmDh
ZH8MGvfZdbpLazyyB+3qq6l2nTl10Tykq/8280DGM/IEAgUYuydgunhVmc/Dph4NW8FHxwLOBwrA
thHLoXJaUFVWwCJ21OkZXrA0aVpgwTBj+GuZ+j0Tb94tBOixB97n0vtO3iMEpIIFTbRJ/rL1KpE8
+ikE91MYESUYVq5pJARWWoCMgLBhDDADLDIuYi5k1x+CASDSSLsHwdrgAPTjCtcHiu1Y4iLBTDIp
GYpaWFi2+5mEEtkTus1E+Yn8gu+WLFGO6X54FCM48jM5evDSSRpeDrD5JxGKOZvStv+r4fWVABJJ
GDIfciCsWOqrNIyIeSbYhllA10dfPWhwjhKwPFDjhc6cdoEjkmoaX6a5WfMFwvys2WSfONqV+5ar
It1sXSegj5y5hZ0LunUnlhqQiFvMOtXTR1U7JgtGkPCNc+rUYM9gnERAL3os/CVSFcdGYnITgWg1
Aal6Bo3mEHEkqAjw5itPNDvQV6AaXsWzHhcvLSauclKB94lcg+s29enWHH3jfnMfpIjOAdega82H
oTEVct2TvvvTzdeJer8nR0MWQcyvqXS7w1CD/L+gGrIKzXoAbP1Ybevr1oXssCKXPRmb4GhLGz3J
dX0FxfbUUXpGUeAmy2jewYDer1BWeLX3Wnfub+my6OjVVMaFM+6WrjywEaCgsN8CO2OCzR4IkwuQ
PwiqvGT+wRqMPWY2fUgaYh3Evp4VsDqPPUbgxNbVCUTSejdEpsxHF8SnMBz+4NL7OdxAqlTz8bUU
oX9dzZMfobR2SbAPkOmcBMcNB9mNGax1PtR4YfjOfT07KSMDz8A+/FOUyx4odwBfJ7Lvbztau/2B
z8OlbswXJjEklr56RhwxmCBTfXYBr6SBV59HApjxf9g6r93IsWXbfhEBevNKk17e64WQpfdc5CK/
/gyq70VvbGygUWhVpZSpTJqImGPO4OpOSKZT7KShvmqZ3lwlQ72P9SkPwICovrnxu8sZWJdbsrhS
B9iKjuURYVaMr+pGK+sUYfMi9KhT2jaYY3kA5cWCURaMYtS48611ecl792GW6ptcNdabqzMNWZId
9eK9SEyH6bnk3mMkKD19RhlIsmlQFAzhW5PCKZOviyXuwPPpXfCEy+x56FQaj1dbaV1QEuNQdtw+
BpI6zDW/aiHu4DZsgolN7wiwmgW6Orw0JCST2Ne+z4OdR8JCHi0c9Y1C8mj2VrMhCnejdkTLXK9q
w32RM1fnjgRA1Z4ZRw2gD60FYe7V1XEU7Nd2GaIHg6K+pAbU+JKJ7lTETcCKlSQSgFc8PUBl2xEb
az0asumOFpK+r8zZwV2nt8Qq9p2Zfbg2Wo90Map5JIJ5k/KSjp51aMzmy1Ju1lLuBgI5/UVRvlzy
BmlSJexExU+KeWwNILCTLqVJ3sGRFB/JnEZKMzn7LPeuWJx9M6nDQ9cnd2SkaG01hkU+fotppZFf
uiw0uh2hOKwxcbx0j/J0mzYMyTY1PrT79d3TOZtnHVGl+d52ix+0darB6tagO+ZwXjszMX5mrmV0
61p2Kk33wVv0J/IBvoyJb1Wt8WEAweKQRDFp09gJtSH5MPPRROlPP9Q07gPNNb/iMSrS9FIn0/ts
d49oMxPv3fTtjewedsALakV8sNwo8btefRaWWLbx28hqFvGqmdU+K/VHyO2PtV8DRjZJQALOm+JZ
X8VU3EKlG8xB1O+xsV7rRHw643Kf6XTjsynIdHTo3mIScIUWZMl60w/KGUxj/RgsroH6TOJvulg3
5qjRWo/hirkwIK4UC8Bcu35T7tBuX9tJBbzO60tyK4X9Xhn6K2jBjcx66vSyRS7vAFYdQbQLy4NS
J7l1K33vpMSpTayhj9TVEOxbAiC1tY8yLWo/n3TIyRTgXW3qW2MzS8XWMO1b9vAcJjKbOcBMJ1q6
JCyy9lEb4kOeTWw/zZgV5Wl2NPLqZbtpFXnoeBn1L+tvEIke3cQ4jCsmf7KAHom6zEAJkGEW+yEn
duZi508syXH9TqkYFdXxHdeqqxw3CfqEcWVl0m+8tDzRbLyzjefbyrRbT7B8bh6zk7Esb7QwUCJZ
fd869rPZMY/QxHCXK5wyS3/EuOtc47M4TO4rT3leMsKS7UdVKMgz2RC29J+7vGWg3y+m5hdrCgnu
GX1oqem7kk3c+Zg8uq56Qkj6JOkwQw7LGuY0NSOIOnmxdPTV3so/lW3DYuelgWJlbzmDA6F5XFfG
4rVpqbC8+WKwijFgJJZFs94PcCvcjbcBmk4cWzC0g+XHBtl5zS9IJ/BFWpW3iVFTgDu7GsPxXs7q
Q+pCKoBWx4zg2+vCZVy/NkwjGhZKo1wyQNJayOWk17CW5Q8NNjf0KpdDYET6XR2U4l6XXrBq7MNg
5hT7DPzecwsfXDXEj/gdKDS84opghI9h6Tt+6MSvUqp7lenosRfGdYXprqukFqmacd6urYT95X5j
sZ0Mi48IgfBjn6jn3FdaT4/AHCXPueUmOVw+bZeELdzFrTeduhzvSmFOd3r77iQ2F9+ihRR3l1+Y
qCDdjlw2lRqInA8FZtgw9uSDijhaTwwXLEVlK1UquVNzbLHQpsGeKHz0rEutoy16Y/2Q0+yGZvuG
n+dAY0Xony7PSzKifJgHG+M4DXsVKIJzRR0AjJm8KIEopwULIdc2Ex/HoGVPAmACDTbdITw8lYOp
74bhbmAx1d5xPJqP/qfrFQb02urXRvG02jAvHHd7feBai8q1Y884l4jBhssjN/yQdI8O6+5OyjS/
L6qRHzhkzlBdXRjrbOV0nXqvFlZ/ry5je6gqtfKJWD2P+r6ydPWLepHBTCF8CzSZo6GVI3+MTVQW
3r5Yc7FnAj+xEsbXi/7JcY03mXVB3A/CF322j+NuDrhPt2e4rXDIjfTSVYSPNBtDtNonZ7SYKXJy
ZVi/EY7XCiKqL86ttryg+O3dMaX02J4/rozOYRA1Ggdokt9WQrfVByeTdQi6TBcPtyjtUrvOBke9
Ngd5haWBGpx7ZGCOFKGtPUdj7lzXTvNTqMWFBlvbz2lhnHqye/w0gxti0uRTUNPGd0ZIBOxvXc97
8qqJzy1QcfQK5UuzZsS2PGbQX+9brUIUldlOqLZgmwMrvmz2IagkKiXpxQHFC91DrpT5CSWAjz2p
w6VVvD1B5fKwsHHMYKddNxKynwr9kbUm094ztxlcXw74FBp5LsqW1XYL6HiD+ZqJyIEdfrhHnfaB
4vVuHcBlR1aw+V2FjS6NG+9Wz60AE/LcBtawPCk16nVpaocSdx73tLEO1zZX7+Zpb6lOwARrvVul
654Sr4EeEMPPPOYd8iZwjmzL/LqkrjM6GMu0K59697W1nHxn6O1Lo4GbF+uk4T+nuS3qn6Sy6yuy
ghsupfyxJbr4bBagJ1vlSdFV9gf2QgTqaO0LOx9ucNECjxqwdc10a01xflBLl1o8bV/TpKj3y9zZ
O3tySj9NKkxQhsT324tQAc55inVd38tl9f75EoghgzTSNtwK6QDec2/So4iF9XIbBxuw9Z17nz3G
zy1Fu5LigiIM8QLZWu458UZYAoxkGazG67i8j4JaGJXF2ytrbIHACDt0nOZcA1nnBl8shh2NSrL1
nfUasADoRi+V+bpoCdZwusq+Wnu73WepFgdVh4jNaQkfAuGw0A7jTrbHaJn7+wxwfD/0bk2KUm/7
5kw0wmo/5r3EDGCdbTfGIlhk9+WEs8hrb2nnkkM2qhxo6XQasuUyT/rg17GNk6VzfkYbYMcYVPXi
SPFczf1mkLtdjcQM7YX+GB4hA5I/4MOG82+erZKzpBJpHSoUh73GUhLh6bcldsBFors30P1pLDOO
VG5Za13fmGl8kqX6kYhlDIgufmuTamTEVL1WIHPRamyHAqKi6t3ZU9KzVM9l9Ljxn9Lx6rDpy2gr
MNJB/Yhr55YVWiZZpJYdKCw8Z2ZmODs0uXeu4j8yWbFrF5gGiqqfTnJwH+2+DNmMwD7C5B5mm++S
3qfgjgKOQ8DXOq27XKntnSSxEKEouzbkzPsLRdN0glCXvIl9MpYqbnALWmuBO11k6YF9f763rSqc
2/EhlyMPF3xwbt8f2vWTxXx3SsodXaux1WUI2ewedOeJDJy0ivdk6PWH1BuNkBFTt7ra0UnS0DBh
Bqb1Tica8Z5wxuJk6V7jx9+WJ8eoXXnIOAT5VHzPOo4nPmemSg4dFfMPBoah1GikUy8YVnJm06xX
WMduPDfIXoY23s+us8epvXUgvPJuvExDd2/bKY7J6lgxHzdzZhatpPEnpAtFFC0nzGN0cNaQ3iqm
Yr+v2ucwZp9p/Vqr4A4sgfh0J29iYtTT/KkXA+jJ7zULLil+JaopjDsckXOO1Z3CzCcK8mexbvGu
7YliuUqkG5Jg7PhUit+6tq1NKl54+ntFivuSq1Q363VoreolZeIaWEbFGD/ND4alLhQHxWFOM/K7
7SRqknzwWXV1jE0CcUmYOGLGGhjz57gGUpPOnVJB6xS+Wo4siqRkWgZAMQ5ovSh2CptD9eamE2V6
6UfvZZhWl/G1uFizQmJQl1xxd7p0yvwUz6nDNiHj3bQqumHGE3C4RQAMj4mk2vryiWYgxjw7FJCC
DsuZg2m89GV3Q00NiHSvJHW0YEsJ2o6R7Fq1X+6EqGpPr7mFca1K+utEdFeLxcTGygPia0awrO3t
tV+VEj8rxWKfzTTbTYVMsLB3RUeZlMt7b1q3SaL9kjzs16n7ndQtb5qmPbh6eTN6dr3TERFcI9cD
FmK84DHVfNkpQeMlZ2l7nw1CksQvjjN2biKN2QhbVx7zwcPKWSubX6IS17Oh/vJ2BUzGsGR6BoNm
tENv8Zywp/OcM3iFiUSa/HvOyvpQac4DxcBM5PLJmalbUkRcrbRANJLFZ2vcTttWvNs04INR7pPk
F8if8kzXIY+kEtVcJ/LVZHVOgTMz629zlm0BRSbR+goC+dsK7aHIRDBojQxqeNocBG2GSYflZzc2
onkzSt47/dzhWKDj57pnwZsZufKZIF0hmLhJoDcJa4+Uz4VtVHinUfDc+o7IoOSw2FKGSxkPYTdY
12st61O8690BB4BnA3amXyyDZf11Cg0Wc7vtq+rWFct35yb051ZyrwN/9PpdbTC4wFO9m2M0AUsr
b2USsD/zwWna29LthghoN2in9TT29nezFYgxkijxz7y7FNcfkKOUnDZ+RnbVDnDidet81u3Ngnlq
kNp5Gb1XvMEs3Wt1jtTpPm1UL/AqbQ97vxOr9YRXlwFYHYeGglcxq4+pnvwu0NjUurAWAAswPSkd
9eDs2/6hsEyIZYfwPuQocqazYMTh5ToAXKnyw8rXekeCwOhb8ZbfMBSnaRS3JGkY4dS2tFxSEKxq
khoez48soeFOVpcrpSVlAYPiH9Cyq1HIy+ro7yQNhDnfSL2P33AawHF0PKDxyUs1Frpg321ranTm
E35S4aFPWm06QLoz7KQCS0ymRSOlIFiawNXYBB3c3x7+/3lxgf43sYO479g3FNcOmWFaqbSuhIdh
SuKJ9huN9cGr8ybnNeoz4DL6g7feSx+VGeOghUdowRi197avUobvoy4+KtN77mQ8RaXSnPWBPa3t
dpp0LpPlRZPkQJEBtotb99JMZXWamXfjkMl9qYDbWB36lOOa33Grvg3AAgE1S3dIkNsUxbjQ8dEc
WcYY1h2EicQv2zYrDdja+at5l5i8IuZUWSCqhdGmtj6kPZR/XPwUJL8isZEfZ7dVhFB6jO1s3rXb
2DAR8Y/eP+Hkf6ik+ljN2UvGHMHmkqmm9TPeZfR88z1nudjNohTcGypS9pr4i2CC+wZeIByKXufl
8FuMz/z8ZQ/ZdweQNywQ21TzLVzvXsldHNkjdqS1A6LM0GmVbolyWBco4ayCcNBPrumyGpvW79Bh
LIcdUx/sRGinxf0aWuXFsE0HKkoyNzcs5vs5gydva89XTu90ekja+d7EMMEoNmeaXeU3FccaE9LB
zzN1DpWKUaTbToxhazRO+9lgPY3az5HH1mnfy+JPbl4e9t0lAb10f1CE96279vuiU9uwbfv9lIIT
2+R+qjZdV92NbyzH/tatBPTGkfHONlI++nbC6pUXyBDKi3lT2f0PrSt0eK/v1VjcpnZy16aJ2GVs
xaAUzm06XTucc2MIkLsFtwqHOKSy2Fn9k9cm78YccXvKIictn2Alr3WiAIKEN2OfdsxZLJxY44xM
2ch9uubfQmOmB/dSRIMwGNt4YTVRRCWFJKwe40uo66I6mrX1JGhrgrwHDeaKObH8OVLT4bHDjJ7j
9iY7C6aONcCnRcZFkHBEgo5Uv056qE0uMOaTpgJdD9mx6OYvsxuInoFItsnxYX/S2HLiy/t0VOnF
aKXD2KQZHc0HxULcYFivd8k3yW73FFiaDmBjCht5gsXs2artKq3Kw5nbpa+DElXbVKywzcfSzN+k
CRskEZr1OlvONsZkmKPJLwgjP9WjQC0joV/XQGxTMHPk9cBEiWHEpm/LR6qDzYFDP2Rwfs/WOYXA
n43S3RWyeGWHFiTTcq4LmyMgVm5aFdCIOvdVJQmEOqJSGCbN9Y65cAx8+SVjYqzwvsUc5GgewIuz
b8fTFLoqN69GTc56V7yqg/aYLznby22wSlvsbJVJO3EeFIMUS8vAuTaND2IVrFufvVd2uvecHwar
3ot4y+rpV1SlxyWvzZNWuY/tTI1kWlpgYDdscVHpnWCl16Tu4XU5W+X0MtRmvasMgkQqwIWpuNfV
5F7LTQoxQMR6MeMrS9FDrPVvQlm3nKGvuaFurnAbMrekSmnTatcMjKpJrqdhU5WrQsghoj/3Nas6
VeWsn+KkoTmlaIqLWYvMvM6A/AknN/DuibwGb6lEJNkGx5CIDYhteWyYt61r8rLI6hrcE9oyh1fO
+QwbEh+XxqQFbiodTHF0dmY743V0RL2b9JScsJ7eGIoGSgQAIMdFllkhEpcdqPUc1eV2JWkm8HMb
05JCA0pgsO+uXON4jDgZY3ZgUhnalXYFRjIAkWlx6AknkiiR4bxkDqzfss9H7SDN3ggdUYxRZ6Sn
dOAczGW7YwlGR37ThpYVH0WiPKSmd4evY4xAcFl+gCXWbMtLjpmRiq+0LTQJKoAz3TCyj2491pkM
U51jpskG8kmabTptXDxTWUOdofO+7nsCHvTkyrZRrEcyNEqGKOkQt1fbU5WrG1Y2hbOljsBlFRGd
CiGTvuzXNUjizt4vi0ftaKxxKHqF8F4Nmbecv1YGfRcnblofTjULWTBLD1v91JvHYnFkEqJbTWHO
Vpdg0oy94lTF0el6GZJZYiJTOWaod4BepUbXodRevrPq5IN8N+IBaqAEQSmQeNnAUSlBO9LkkjcP
C9Cpr7M3lGkqp6yYz53H1HBQ2juuLDCuiRO1g+r6OltjwsHurWiouUaRVbW19Zeiyl/rQbXwiWiX
UWUYYH04narCgiac09ZjmrbPnN/0Vj032gqBMYen6rNFPkiiof2c6A1kjYh7Wxcq73VB7kCsLXdb
crKveB6egxIKNTZCuqZ3cghQSwq5+La1uueEsb8PcHuTRGU5MB1sdItyTh9P6sqsbYuLd617Gzcp
umz1o2Xqp7FA9BK1SHZF9eDE7ZkJyOe6ur/x6pRBw4EcWZHh1toJG0gRuFL39mAJ+KemL0eo4gSC
+eKNnvQra4JFqMvtyDbC1ZSgfuA6bvaMjn+bdtpvyp5S7lrA9wxBBMrH65K1h1gMnV+ABwhJyFa6
Zlfu8uqUinM7aL+ZJ7pr18agYcauzoJYxfTZbI8ZqNY7XzGzB0LL6pvUht41tJVZ10ZQl/0Dn4wI
R0xBLgsROZXv5tjr7/q8ECczL+4Ha4bvzTvfFg5v/PTRWuXZWG4YB+3rRXxJHbDdwEt37lB2GG7n
H/jOAW9cRfrLpLCxQWdQWWjxs1oxjzKQq6K0dt5lqh9wJr3nFF67KscBo8WdetCs5aWrZopXyHYO
hPF38h4kMf17zU3eh16JbzzGpGRaj9iJKN4m/s4npbCx4VNj3R5D3dW+vfY7q9YqYBKcn9lFhmtM
3TIUqgp2sfeeyxrcPFO6L6XHYGFbwZw0HJO6vDVoT1Pin9CyzYFGDOovBUoKp3kwuZ/HB+ko5lF3
nFNr9Pt7JctRZ/X6z8pzqJeETlhvv7QCziX1DoLUpr1XxnNUqiPgdZa7IY4V2xJE0dAe4INNQ4yU
YZfNuQ9+W+5U/dVkyy+MKdrRkiQfjtSu9Lw6jUs8X+Xsx8PajotxHLVHLHe2P1t8wn2Ffrlq5KLT
Q2loWI5D62TUeNYWm6kfk10IX/ur68T9OLZqINVvbppDlFHVwLtNZqCsHmNEmxzYcYxU08EfrWt7
VRQNnhHX8XF27Qasd+gvjHIz6zc119/Z1O2TrL2Iank9V3qOClambpg7FGa1YTOndIoL23gfcMb2
egbEUIpPtxyYqWDbDBCuUOAmr7tDLoedUOaYm/x6xRNpmwh6H6vYb5V2HHclfU3Q9kZAZ7ky+dX3
ScGkkkQ6OgS9QpFWKoB4QH1/qcZLZmU3xGgQ7Ne5V2qn/sQIUL1NRZCYVtAzT0PVLHYEmT7I1urP
ufm84BBT6mm6cWa32NELsxdyPcERfLCs71cW/aOIVztIa+7/CwTt2F3VucfR2OB3gDETzZqGq1eF
jVsuO0QCgpFwDeVL9aupDZ4BjfNo6riIEyoEtETjNmjjozJ513FahfrqPCPor/uGnRE+8upuIdg8
yWV5VKke1CL7NsYJZKE8Igm8jLrL8Nm2I2jyK5aMpv7owC/hpXYjo8jm0B3SKx0if1/Gy3tCmlTQ
kjRWqtwyOhv7UGoATM1bh1mxWwp9hBcyHnWX8xWuJrArx5+JSzqqsvmRY3WnWmp2tLbgwS2/LIMd
6yZmaVW7vDQuTtcka0PHrTFsTu1vJbohnBtIa2uer8opuSLrwfGJMX+0cwat+lOJk/Q+6+/M2MJ7
g3+G2tj6AtcC3rKu83lvWVsEGxPYWTt0LZqbYolr2F/s2EURuVjbAq4MbbA0T/1YhdUKE6ZxaecG
PFEIV6qBophZoALDbZXik53m9IlYxIOndGhDQ2KSPswo0UvWNTI41BZYbWLwGOdNqC6jFjGgdM8r
roC4iJppiwSa47t6lDX1pbg0q37rlRX4+Cy/F0P5tZSU02SdtsGKeVhERkdiuA+INNNOOOHEDS5Y
e++96Zw3Vi3bvq4Z+kOPmTmjuw0w12cXpLh+N4pUhi0akZa9jY76giH87CLW4d0KnLo8AVblgcuw
LCyqRkb9yPLjEQUpLzaVgEv83Gn7uFjuqdsPbp5dZUNzbaAnrEWRQDJ1j5O6MJEi0Y07YYzJi0+/
dOOfyXMCYU0KPWeCTZG+biVjZbXEoU5SGdXD8GKKbvG9tTwMNJ4hhuFv5brvcOwtvHPNop1aSLDj
LK/iIr2Ol1w7oCCjX1ZrHy01V5XZ9fx26XCSxwexYmFQQFYq9tdSEy5TuFjz4HtqzbRycQ9DY92W
ffpmG9P17D7HWobewdXXN1EZsOLq73Yj74vsh2oHPFVn34xwCdzoausu601GmYb1k2iJQUrfycXI
Bv6UMUdUiBVbjXDs5WsW02FoF51wREzs8nkwaJLdJEy2BE5jvSHL9YrC6UmtKjR2wMdkna7rvLsu
dB0vF29JLhgElmlk2CkFtIPa0QsFiBB0fFWN3yHtOeWZzadENbHqJI0Wqf/Ms/3ItI0kvnI3s7M2
KGdY8WKuv8q+uEC7YnFnIrIQtqENLseiFULO2pB/9UWf7CEYuLqHuk2HBjLHm1JjoDLNcmd4Bpk8
XPfz4SkHoA/Teu0RLqnVGPHbeznSh+lVhw1SIdsYBDA9uc0SjjL5KHVDhMAbMyFFCZFLljiX07Ts
Z+RsrsZeZMOxETK93IgOgLQq4l1sNqdNQXOar+0/Q3JtdL330mHm1AGna1JuwHslQOnUl9IUn5CH
LF2zR6IuqOiXmEAZB2NXra1ROalpYBW4/vMtritJyZayehPYRN/SQywmvEu8czM+sWFWgRc0676c
h+4oaRBle8oAaW+XXtUihDaYuflQTpgUbALIfIej0LXy31VwbAneuKgatHu9Qp9WM9idFHf82hpW
FPdNhiDDWVAocNLkwdan2aIvkkN3MdltuRtNNjBWMn5OWWcf/f1bSrQmtpPtYX9/eD+ZK9ITjjIu
bKUOD+MuGQGAWrX9xKTccS48pJupmzKkPuXb//37pdN197qx3sMIi+DfV/H30G46l4RBHGOCuE8s
S7hhsfKy67eXZPZjcypKtz79fTnE5YzyXfG6miu2BeF/+vsJDakG/gKoEzKBwUHOFrh//kjIgDC0
DfRt581Irtj8g6pjKta58vx979+78ffHvy/rv/7un9/5fz3m77f899H/6yF/f9dD/uNE3d74/3rM
32v4r2f+j0f/89T/9e9/P+Lfp/6Ph/+vZ/hff4euwOuxtdHed4q5+++H4DGuDn9/CVEBVvfvv+u5
i0fq7+u/F0WeuLpyGf3/v9jf/1XV7P2/3xbvLFvi/32j/+P7//nW//rV/r5U/57kn58/y7U6/H3/
P7/mYkQkjfhlYhOkMc0H5mo36qz1RFDQvld59pSQfbWvdIB0a4R+1zN2aKfxrasQTo5r4RnlvKTP
dA+idRVCmN4FJqqghxhCooai0H4LJqA08FBHax+Xp5zeajXdIUgZYKYaC16LFSUTwtkyps3c6+IZ
x2SLwnJ2VMsiqNABV1RBY+gVD4baULU0oTcKd1+Yo3loaqQHUGUwASlB6PhJw+aP6ooPtqH8GmTB
MNp3ftJRFtdoCC8U1Ndan1FizWnvj3MSsg/mpRioGqpx/i50Rbs4s31sknWEWmcNVPI9LKOxY1oz
EKI8uJGOr3lvem7k1YbzQvIU7b/an7jLGFeLE//KYR5PH8kWNVN6DVkD2hdtqpjmT+g/BnNLc9N7
5nBMpzrfexgOsTg0XxN6sCGW9ECgJBLMNHXXljbvAGCsKOH8JWnsFkd1Sx4oWlThzskO5xa1yjh8
2j0n7YhpNzAMMZPIMl71LYFzbn8UNizkVG/YxZQI+HfroA0bFZHOeIItx4xGBwejZuEM49n93rbb
XZfD006DLTfjPj5Gh7qr6OG359V7Yaq2ELShfyZFSaRpg8JA5pnv6YzfbZnPQVK+ey0CldBRNpBp
mIxSVwca3sRwysnpJQStJ45155bGj2TjWzY6zcMqyusynX/RA7KnEjwlXIhNo/jTvmIDqn+cJ9wO
6nO/3CSePQZpihU01siQNtrbTqYY8grGscijeRBnt4JUsSBvnOmSSRK/82xL2UY6zhzUZIH5c9Lo
VOvLVOAZVlXvHQ/jd2cqv5Xd6iEhc+fOgQi1HIlEYMzkZ8fa3sShxRsxKWD4+q4DD1dFgujWUQ6P
5A+Fwm4MZkAcWZquArjI7EtFczy1OeG3RREqDrSlZTGQnwuUZIB2DQxD+lnCEI/j6loq7YS50fwk
Nu64qvEnibdT1JoQ3Gn2qTWWfuhzhZXPWcu3t4K+nqnrKhjheu6DkrpuOENYRjFTScuhFcxKAnG7
lehO/CtusHTFxr92rGoeabmbvFcOZOnSX5aeflYKfuqY90NgrZvyImgTleKgztUzDfDLSBTW0Ylf
kDOJK4LM8OM5uR5apwzrmIATVTHuspTCxVxrvHdSwZ2Mk+xsVfsqRehnFVIVtmPuXZS2uvfmMd2R
4IZ7h4yJpH/HMyYxjYl9I4R2Y9nZN8sdxgMWR8JybTJNnDjGTrIg6KS8uaQFfSU2115ndh4TzWzQ
LlcSQY3GN6vaC6RVYvC7rDbdT8eUKaqa/tmRjLqkqj/jCeKd779wwRLFkcGJKAdiA2AIY7cKnH45
tGmqnCbPPK3UKkG5xFHTwtUr5JC96MeiQnxYSCiOMjiwUQACoCuJA4qBnxWcsjIxfzV3PEAlCB8z
TX3m4+T9UJxdPMAFlCNjFPSK3NFehbkOoUPXHtJvXC2JWAEusXaUeNHYuOl3ujkfB48hitJXj+jQ
L9y+W1+TXN0AYfneDOU3+2YfxkdVdNhrjfXSD+oY9hgjg4VZj1W4GXbIpGW0NzP2NZtjBcoUaHTI
qirPSfOmN+qTAIobu80uC9isx5TgRabsCUW+KUT6PRGCS3qt2keFWC7L5PEOMFQnQ/8JkjxiPN0B
daWj37viptP7l2HwEN0XgghUlO89meFNkAMpVbq6N+R0pAGUV5ZcuJhHXCPiIC2JG/YIrpl3BM1a
+1VUH8pYNhca0ifbtu7F3NIiMIT2kwgIpiRvgRPeSkCc3KHgllNYd5PdQtTIg8Fm3nBW8X+gDnln
8MmoZ268tyw2VLUfahKfrJbx/BZYajQrGbRK9ti3844sECtqZZMADjEZKss1YHT/MHnlsx6PqW8T
cbfvCtCVaoQOVZ0nNhWvIF3QcLOYPrJOTw5S65/qsrzYJuSrhSa6yvnDdG5zW1+BQdFjVuIY7aoq
/Umx8FkJZkflNh8rey3S2KHu523uRanagwbMh15Bxh9UJt41zIJVyV3XV/LUAdhwqENpW0pUsLZh
P9Xzj6PZNxDiyeLBp2eI2HwQz61G3JKZu3nAYW6Db6PoDkdsjBXm0nY403/cxZ55y/FAMpqpPPSq
OFjVjo1+8jqz2ZhAGkAWuMg7i6buCqXamGBa5c7FKz90BbdNU4kUxXWCon5WkuyFsAaWEDijX4fO
Yj7X+mwxp6E1IPCEub+S30nbsg5sa9nVqbkQE4cTjEFW2Gk02ve9rtZnJRnPVa38omFZQFy8jMYx
3t9SgafHrgT6ntuugTuZa5RgIdK14gif3V0j6N4iNvpW376JvnRPjthyrKlYRn1juOWT53ADw9JO
1kf9yqzim/93QldyI62AQ+gZY4b0+EQQb51juyQ3NaPtjr11RNOQcFDWCgAOaoRuC1IQxzBBSkW+
9AIXk/GUHGNS6v24Awgh6uv/GDuv5ciRLNv+Sls9D2YAd4e6Nt0PoTVFUCTzBUaV0Frj6+8CW9zK
7Laqa1YWVkwyMxgRgLufc/ZeGzV5H1h3DMikKR974TIuiCZzHzals3UKOh2WzxS3wJRC748+bKLb
5k2WIFzVtR0SrZFmcLK0hWnti7BnUDWQxZAl9zAS3y3JOm8FHwMD/Z3q00ekkcMimkod9XP9MBoi
WDe7anSco931gHU1cBDKQySj0k87KE/VaN1jTTQ2wThWnAdPpIu4ZzViNNbrMN74Et0B3CSC5YqC
QcmiHExUcJO5jpDamD56lgKssOzqBdcWRyspDmaGA6LXaV+8p0y1/Wy8Mm1hsBBab1NIS6ia6AIr
aQSrUh/v4jA5JeohsJDOONpGs6S+7BmZVyGhGgLCKsYR51XL2xsuyCtshHmTocq3COjuZLMNByzj
2tCcBjtJ9q2ZJ4xijWfMi2YVMh9StYHFhxGrpsWH1uxvkCrIhesxBB4qaPnSAp1CPyXjpzxW99j9
ATWoXijDg1BqSEL9QOXQxKRXV3TUn+A8HCYLiDI5jhCH6nHGWkdmVm5G9l8uaMZLdRHuckuhD2He
6put2Lki+CbUE4mST6K5IsOmldbnt4GKAfiZDPVzw3zxquAkfHTt/kgHyBw4qk/t2nffoBNWi8QN
+2PkcpD20fqEY/kSuNNJa6VB+4SU7obFQ6b5yvQQJ5UhDcchIyGg15ZTb39vhHgp8+6FyMdiZZkJ
OuhQ2zH9Rn1VcsLkAt/EJY0pVWDD1WdMllgJOXKGNBGagO020bbgx8y059ksaw3swjqphLelm2wA
CDZbWwx3NJtMquoEiHkSPyUTNknWQ9qmDL5lG8F7iSVRBkV2thI0xaI2MUsBsZ9z9xbuXZdDHkmc
5eQJj6QH3FbdW+Yjiql8a58mozpYVkfbanDKmxiWEXPfVj1MAD8x3dTmoQ3cYI0e5DMwagv5glOt
OzdEKK+G7Ci8FLugz6C454i34cI/xCX93qVHT4FrtzEPleEXm6xFoIdsKGDh8b27tnKdY5fryMXc
uH5NtHrrOoH2lJr9tmhMicql7641Y5IbziD7QjjdFeNqeOvI8Gyw3ebeHAqZdz36DL3+LGAyMp0t
X/yZgZZCndnWIlErQ9Je+3qgBaLvgJUcdEvRA49QPhNEIR5ViCfIVo3GUhDJx7zI//FlGxjdEXQf
zXbsr5jOIv2sWap7Lh0uFMt5JmDNP2fWQOUXM6P3SQjfIwMu7pzAZaTc2RoWY76k2VbcAUgqMKCE
QH/mPyvmB6QKYsmVISl2+fLroUH9t0K1RNP8X38GynLErmaMTPv++XNVWtYYAPRbgxtu08HnvdZx
pKNx6d4MOhqYt8xxP1TleKO0xrxKK7RXIgxeK6MzFqjmemRzen/z9X/ukL3wUen7X/68LawDCQsI
Zk17M4HRe4K6oNYjc4+NB8b4qWoNtcpQT+4IYo6e6rB3loWp02/07XKF24PK2JbBJUcEc2xnh9v8
1ZDbzK487VHQA2Q3p5LE627fFUn5vVCh99IjQwcmK50DJ0v/Kesb/POaBx7DqDd+NcS7rx8b4nUf
VuXLxIh45/qlhWEwdDc8l0edXcYnr1CAmTjGjXg49q5R2mef9uVaA+txbZXOsYtcgu9zLEJFl+AJ
GPSDaWMW1+YPxfRccgjmh7BJ1VpOHOBbnB1db9dXMwv8q1f//QtLz5prgdgL/0ucYpecVUW5rY69
5yXHngSmbRsX+q3UgmiVBfWdaYRqV9pG+eiX6qkGLHep569I90ZO7jkGgWB8CYgY4EFF84w9SO2a
1A/hAA0M1AfdOSbV0G0z3Ylvyk4r13anyHdOUCOHNZNAcEFUjiHTxDgUt7ZrDfcZ9jWqW9vCw19Y
lPwOqpRy+qhw2pTD9GOw7GPR4PSTVJ7Qd8vvdPobBK2yxN+Dk3YEOscOyIFjKgv3roloKmNg7GhU
xjbisQytubSaHSthepRWicrBsMu9pw3xaYqpFbWS8tHre/sOq4l9BxxhpUx2wS7jli8ru3vKQ5gx
YWu/gEO3NwRojduvLzMDJTdr5SHFwIMGStT3bcwYglSD6PD1JbpXd9uO3UceVM9+EgOflpLRSK5R
OxDC+JAEREVjBikWtcd0IeZ6MTKdFSS9EfTtH3SkpvzC9Q98s95x8hVpTLa8B5vrHcOqbVd+g82a
5aq62PNDagXVZXJ6WO82Lpevb1g9eyOaGb4DieKoAma1fTdsO7MYVzGYjbXny+HUdZJ8mGFNvvJw
So2JY0uX3YnEwYZZpKUC2cP/hn1wUxW4colRuER5WdwFQfeZm1BJwZQ7HC2ldgQhORdgTg7MVzy2
ch4OlyUacE5fZ7qe5j6votsEqt6a2r445iS/XVxCd1YuvkzOtG7GOCr01mWusrXfhhgX2CcR20FC
WSQh+3dq6MF9nnYpH51bvFEpv4rQaG6FdFkJk5FdsYQg4RBre+u4d2mVx/dfD4OMzL3nMJStI+Sf
blgcvh6YIBQHwoKKg8MwgLbHhsLbmrOHgks9yozGcNidPU1S3DAdO0Uk+Nix7+1HkIGnmhcEGNch
nNHVz8IpPMQ0hMfC6xpxyWUUd7QHVsTDT48e83fGYNQTwbrDcnwzJARUlJJJpdW8W4h8n4yEUCFO
U4wdONbowJ23huvLR7PLDK5O00D5qigPhmbaankC4yoaxEkNxbf4K9PDrZ0nZ0BWn+NIvE25thML
yBxkECQC4cjxHqjSedLcYEdrShx7peu0WCpvb8GTO3pKznMWXEltPW0Nn3Uws5En80Hmb0as0KUX
3icv/pqF4LErpuPSm4KbrweodC/c8VSZraXdIWcxF52XWh/9czEOA05KxJklwJi7MceNwEF/SafZ
3ivXbM54+qiOqsG66tAGF3KIDYB0TXks5gf++rEZxLNTFv5j4TruxtRGBHFBrz1g+7zYnE0X3bwo
u0G4KaSePFVuoQ5BZRyrMXuvOy264KQOxQqL+MBhgWOLPw0XTS/6OxZIsSNoWGJ19fuXNCnvBujl
KwZsQMFCrT46NEQnLPZnjOj6BsZyf5g64V8aN7rqmeE/1HWyZere3kAdyhacFsynMcz3lJjeUQQw
KcSEiYv5MkW8ZaMdSBnSwqbWDmluVSfWgnwD/ES75xSESz5EflF38Us0Fu01DZneJFGUHFUW9sTQ
WHBgtUp7yDTD3OHPgyymK+2hQKGS1P7VGHif/R6bsc2VqqX+3P2CzG/Wh8q1YOhMunmEYUoJn3JT
NShvLyASFfkGRr+qr1WuhksQNeg95we9l+MFi/01E0TIucX3lPI7RbOVpAXYUKi/u7q3XJhk3F5o
WdCocune837SMOhavEREK0ksIQsUh86lUnp6h6bto89DbYlj08cXnFKC+fYhzmIsdvNDjmjI0fXo
buxTUAg0Uec87htJhPkN/fT8mEssLvMffT1gsIazn8YGUu3eOn09JBNrX2hY0/rry8Cv3E2KXhzl
ZKwffK94/AqQohme3X49yACJRp+7w46Aeu9o6ua0vnrc5DdTRX+PDkC0zdGdby2cUssxSvZ+FXAg
x1JDtIvVnCV4GXgn0YCXBAOSIiVn7RDmhFKEJIGv/6Orw4nXxwvdO/55KLmBLVe6G7DGlJQWzqK1
TGJnbUhrurcZR44axaKYUv0+LYt23w7A7L6+OcaoJKyhw5TLROcoxERL/ut/p3k1ytuogVKvQG0r
3br0tor39VDKnVVZmL4Q+dXgT12Yw0G3ip2oWBtwAm6TKUHB6AMZM2XR08bOHGAPJ06P3LqxZxyB
7HvPRofwBvLDo93FHi13QUyYX1XXCArAArxEvw+9Ij6OqOoXSWmnJG4xJmfzGL4NjVmskPECQpTf
WMhhQ7ZEOQoNCm/SLGNVXvwx25HFKs95F+NWL8lUAQehzvWU/+MhrvWUg5UYKQ6m7Kw1KTABrEv7
zKMc0CgkQhQyuwrp0WrEo3XkMERd3HLAn7r60XWd6FObxnVL8x+ZOpNcRQGIajY/DXFo3w3kOG5C
GWIb76wbaBwFWFUAyRKw+G1fwn8RhVLgUMbe2NodZr1ublpwZqUlWeUbtiP4bqxHI1I06AX6SFEu
FfPxLN4rLJW8XYV7QCarbXsUZRc/FjuOSW+9n5awSEu6mP8VVs3om+QQwTKkz94HHG5RzJhUgP6R
6/gjlQb6oinaMT1+5a6qFrDdxapqPHonGDfZTbf2aFX7aMQo39fkiYH/o9DHVtbK9jzp9V46abXp
3dEi+hJ9KmdJA8XkhfYuE43MYpjRbh2DOzOf6lM1UJ1K5PEMx1Z1xZJLvjOxc260wj4A2lMOKR0u
rlBpjY+1mKIT9et7xhB+oxJ1GMY83zv6aJ9GAnCJIx+G7cz5rS0CrDimXgdDG5Y9Fstlk3Oqq3P+
h2GS9DPrYJjFOxfm9zQfn2NtAiuf1tEpb1dW/BYXlXcl2dQ95jRhKXurjdPPvWIp9MNAc7KNiocI
72MSunTdFaq1ifyb0N1nZuMsgsA5+SnhmMxvUDNn7nvQcsBLRvO9zVqgDsQHdFGpjrnoLoF0Huuw
YAk71v15krZ25IZN1h1AT4mhsPEifC16Q+xdUF61ODgkOpIWkElMwMlgauNuF9vA+NF8bozSk1uy
XT7ifheM8r5MApTEiICXjW+BD6npaE1TrK0j2w7OjS2czTCgh4oM+TzZKQLEtgFdbAH6CASn38q5
E5naNj6EoSZ1mEI00UfW9K+he8InChg5ZraVldW6NK1tJdCUYoO9xbJlB/a3yjJslG0uK4xCFEYr
++SYPg0rmwIoVxT8sQ9BKDXipSqKi0L3vcXB+sF06D62kPpooOzyyt3bDZ8cyKE3wDO7vi8eLL/e
cxwCAhHTd/ePmtU+OqZDT7ROF23avIams+b9tiDLhTgasFXSpkJbNOlqX5L4hXXxpj/HPhw4JGXV
khZmd1sua7i0N06Z52uKvkaOWJgtWsaD5XD5qGDcR9kw7DN+/1OfT6ey1tmEObQGGm2TXGFzQS8y
SOQONkPGhRu1R4DZG87e2a2TczCK0AE2NrDogvaMaaTjg7KT4ixU9hZo5anp+/aIAII2mxY/hH3S
LzMLXVcd2vmi9AGp9O6kbWWrndxILzbukPbrME6mc6SQdtPmKtaE1LdEtJ41VxxASuTQdPwbmcDm
8HUIMHa2zgOwTqnmfpbEci6Ab2OSiUyykYRB5hZQVQJ/t4jM1O0QJG8dovWpsyDuov9DZbHJxtzf
i87/5ur3uNL7lMOF31RXVpmLnaEFbARdg/gmNOoR3L32kufNO75J1NahIpQNjn8p578DuMiq7UfU
GflStPpZDZEFUaA95NjugepMerzthvFHN0Tnvkq/O4hf905F9m1J8InuhO/DNypuhh+im7a+ZCrl
WbxHMRo7OtmM2QzmTqn+ZocQE0uTwNyq0p4HtDMLvwYxmAbfhRofME/Q2jXgQMOHi5y3QlMgRBQt
q7yhvWsP4tpq19GL7YXrVuzXpM3HUYBaeKrrRVIMWzRLmSF2PUemnjSttdmMtyoU4YYMDFywkf9o
pJXNtIF3qe/KRVkyfjL06dbWQZurZobuZOxokJ0CvWw2tARfOL753POs7fNgxm6wDbgM8zek6UXY
U7DKdB0cpRqDe+fFyLhwEWv6becZl9QMvkczd7omCGDFrGvFzJOjyPhR1OPEcjvdZaS2ZR3btuap
cD2494md++vUy9FTFzrAcz25iBDnlMWp7KsMpvVhv6aktLnJScX1y4Q4mPS04TuHjEOLO4bcjbWA
ChkWn1lbx7jZgdqxoR+7GfqW+v13z0iNndUB0AhRl1nkp13Q1Yhlmr/p3fiBPPk9Gg3WWSd5DTZj
VAAscbiP8tE5DlXnHPug/YhC7Hq0rcOV2ZgEaIRqEajsh6uTMcWq8Y7g7qkRiYFRmtMxU08bKqeR
xQu2NHQ0cVsvm6paJxUWnJKZku7CDE91KthSeyZa8ofQcWTlzW3UUzc2c+KGkRXf/Ty/4xD/LHoc
wTICEVF7J18vTmLuPhp4/8vS/AzwLkOOb8+edxlUhAa52E09dRzRuKsx0Os1kzDE9wx0zZLx+xi/
96n5Khw6EVqtLwkPw8EXoU4vtfJbE2q3tI3OtlNRpzmHwI5IR7iLWhexdyXuOY+Yu2ooN7DcDgjn
Ao6CzUPtRieHJg/neCPwz0FpPoyef2gCCL6Ri3WENIRDWqVIQhvAxnDYeT3MW+rwLrQdrhNw1fYm
ZSfj+o/weo11vyCtHSlYd6EmgrKREJ1p/9AClo/SzdyVs2WF2oc2iuUQByzyfdPCBIyWLJt5CWdS
Be4NtI6tg1TeNtmKgkEb16HwX/2q73ZF/xDDRoHQr+AedTgX6ZVkUh0jsm/KCIRVjCgZFeej6hjW
5nY+i5+xrAKm3DGtvDjcZoxA8STq9y4KXSJm+oOdut/RL5VLywNZ7DC+ZmKHf6rPTxLQGYhgaOMi
/0gaEZMC7J0y5dNWH1ruxEAmOxWVd6p2X5K2vJYRDuq0YeaSYZLsMvS2gKIXk17s6il5bUPJuhem
aOp868avlrU3b7VVyLjPhn1muy1yYoLzfIfhHxWnSQW3NSuDyxnEhg7+rGrVD2zbxlpjUyLCdt0Z
ydp3sNXLBmQ6kYLLDJXPHhl24VsdenODkxZ5YNUUIBCxkw8ijJeBLdbCg0VXNXtTImllxrutgvQF
1y4ijqrcJ+H3tvBek6KX69HvXnNtjJaZ0JDYJWZGaADBHW25x8UB8qp0P+qc/GfOkm0zPoxW8r0w
43ZVFegUo8g7GsaTFqNbMR3OfLoOsqnhLh2BVbPHqCEmzrBHuTDp1acadW9VCyITQ9XhwY5ONAGO
ug81V2Pqm5KHyGKq5VjBCCPKZboXElglej6drWvvT+Qh9/RC2FZ1cL8VEz5Cd/J1YTifCCkLAAwC
CHXOMaURZMI44omAR5CU/mSiqezWdpbKEyq/2CKsyA6qtSgZPMVvnVT9JmbajC0OzcVQ6HtNRs81
WnEPepaGdmDWa9caFo9ay2+nQioyAx7yHr+YMPorJgtY3SAGgxDDQFhqVzEKRghj/k13r26uFYiA
nKUcWnw4sCs3Js+bWtM1nEpAkI0DytNP1qArWjgjJrPAgZanYVAp6oqEHZrmQfLeFfCtA6KZF2Q+
+BevLAHK1THehUcn1c6FVZO/DvyPzAAM0clX87GaD1uQ/YPiknD5at9KYS/yPHMhfR+nzAAH6ZrQ
dWr3tSpZHgMLP61biJcKv8gqDwj006L3EAHNQXM0nxbZyPS9yt5Gjgg9TAHe0zc3oJw24zdOCN0N
il62534NLACRNf1rraE3mO8RFaeE2Dbtthvjc1pb+QYJRb0QQt7rWlATGgJvdOrlR3K2SlI2TGJ8
lplCptrX4YXNYmHFfMgNh0aAPN3aCZJwJ+nsLsGspd9yIpTKorsxWufO7rpPnfWMmeZ8vmswPyNX
Uk37ZA2okrzI3uom1VgB8iZ0AJ+mARO5psZvDmXh1i6iilOiozHNGXcV7auVxIGx8ttuVRPmfVtL
95aJFdxueotsG/oHcpANR2zyBZpp1XjOsPKDAAt3SOfXido7kRvDyVGgH2zfecNvMat+432O3Q+f
V7qTU5ivqth47p3hDssRQp6B5tKUQIew7dMwH9ybQjVb3HHIpkS6rCNyD8hlAQgQD/oWyineegUg
i7zilem4nxY1G0tceZgmdSTC7six5VT72rsXNUdskWuTTDAv7z7QNBR7ZYXfEfDoBwIvuEjiYImB
N9iTnktbuyt3k4493OmTrcmEDKkwB03EZWeCn54R8CApJsOrmIpFRC1DSAFd6AZWVOX63LITnzJR
wSggoGZk5mYwr36cPll4HxL9WiB42JZR+qKFVEulcnaA/Q8NkPDdQIpNnT37KcJxw6sIVpDgF9tA
4jCvQMqpsdhCY66Jw8CyXJFPkDbvGXliFAIIiuxOPNJNq5ZkbZKkAb60zTACxNBnk2okpsCER1/b
l94oCRgZH3B4XQ3Zo9DkxEaLOPHJGnzCG2gHzcFORHDQNON7Etv7pJ6ZhsJG0uN0ZFAyEViGzfQ0
0u5M++m+FHQO4wn5sQkkK5uJnX0zp5g62aK1JpTuYlY4JEa0Jsf80SgZDRt68zGBi2Wwv9fD5mas
Jmul2/4ObOV4xIn+wnK4qUHXxto4sV4xMnAi5+yqFovYiHc6j/ON5Y4MImpQlSLvNnKSD3lsvlgN
F1IXDtSdnuuuSsc9+AZq98EDLjrQaFjKUV9CADW2YmSyEpDpk0EkSAgVIexOg6JWceNq9SXzITRa
Nji+aaqp2wz/3S3pBwSex+cKi8sSnGAqAABR0VMoVwxhgLFQfOs/bDKoEZB5+6KzfshYQ2OMQMBJ
cAzkdPfIXLnAQXzuvYroEkKz9FDFvK0jLhCLIWjfodzoufvjOc8lFM0aKf8xI/1naUmHiXFYYwsB
XDB58rYkro9/NaBInPQG1HvLr0A+VZNiUteBVgYEFUAUcU691xxnWnnt5Tr8QdcDYmXQc363jTw4
I2HmRn8aSIskz/StKVwX5hRiycFTr6pgw6cjjXhmtjzxIRvRJa1M79CiY+jitjqKETCqaLCPhUCz
cde1KwBm1sqszXXsJsjo9Uhngk5XH1vbkLMe9DpTbrv1EL1CiBz7K0dLATWHAYO3FtabSQbthkhU
f1kNZGuhW8l3iCwX+OH6VVQ6CDDM/NFitLmv9RnLy329B4ixTppFEAfFtqI4xe5FTefyia99sQrz
7DkwmnZXOfBtgiABIq0YEY7PnqnBskSuwlh0JWGOdql753pxeorBjaaGdTtUtIZqyjyzb+O7GHMt
Y749k/37juicoiYHT3q3o5bP8KHqLfAn/2CR+CwKuz3VXUL2D5bpjpiujeQlkiqVy4Vhklmb6d+Z
04BpE4Rpth1CQqOYzwhC1qugKKjM7JCx87QfC48xQ1fdp6RNJHAmabegyDUCJJ2cbUsS9gTXvh7A
7GhdEnoZXmDBsjZ15iU7HJfXQLokxiVyqWs8u8jcgxaGZBtAB13aL8wRCO7I0CeKZu87tJ64nOks
1RMOxQbwEHqDmh1Bg6IQ9gul2ZJ7RM82RWbb1ABjuSxNdS58SOPYOh2cXu2z4UJ6q+J9Fw3goYu5
CZEzJmqt6KbSOqLnpTh9PXGfcqCtLEV9igCEQU+xp27hTsSF6yB6KIDJAUlg8YUlfj8WkbbJdA4t
UqpXURJL2XIqYkHwiDbcB2b0Qlv4FhQGGEbREAGvh9UitAWEgAnqKRIvfjyijfbbX/7nb//7Pvwf
/zO/ncPB8uwvWZve5mHW1H/9TZi//aX4+x/vP/76m2M4UtcdQRmtK7xLwrb4/vsr1Cmfnzb+C8VE
H9voKZZxUJZHFyDHJQJI6pq0/hnxDucAoKIHjGsddObJ02i8icmgqSuJVZMVzUwX4G/Yo4HsK9jR
SHflnjS8e3vcDW1U3XSxY982luJFVhkeeznLJDrv5k9eh/3z61D8+oa0DWVKQzdh8ju/vA5n7KMi
zUC9A2/Z6EVX77B1dwsRpN0t7NoIGK3KV4Ip/F0Zxc8QJJAZp/XZFbZ2KR3P3Q2yeCvjQbsEzsas
cv+UWOE1cpzxQJxBBiZCL9cY37CeYAB1jF672lbmXYwxg4EYNPbqj1+S6f77SxKuK4UU1F62tNTP
L6lnP8AK4oZrwGYRbyyT9pQKgxlOePS9RH/WfbXtOb4SBxTIFezPiYqrvoMhmXyGfbk1OpulIY0v
VAVyMNTN/3sg9Ze2QBg9lnZytZLGPX09TGAoTrTra1x6yaC6G5CHNIFR2j/MpdOyzAsTMj+wpq4j
gahP8ZgN9VDv8qJeVnXa3Fb66C8UJ/j5bkoekalSZtn2dGCUlzwVNtcPDQim0eGwb0Rb0GqOwktr
cHZKArKmvr60Mxb9yUwQgiTpjZlKZ5/66uHrq8Rs/f3XO/0/P90F9ddd8Z7z6kM/aH758m8Pecp/
/zv/nX/9zM9/42/n8L3K6/xH84c/tf3ML6/pZ/3rD/30L/Ps//jtVq/N609fQKdj87xrP6vx/rNm
GvLPu3n+yf/fb/7l8+tfeRiLz7/+9g44vZn/NZ8N47d/fGu++4XOXfKv1WL+9//xzfkF/PW36+f4
HnwmyWf9b3/p87Vu/vqbaf333CGREF6EZVm6weJB1cl3FN/RhdQdy1RzMoDJdzLC94K//qbJ/7YN
vuc6AIWkbSqHX6KGBj9/z9D/W1gmngWTAoPwJV389s+X/4/F7O+f239e3H5ZE4QBgN2Yfw+Fo19X
cv7+79a2iDqfszOJyJnVgFFz1BvoqHaJ33NvFOShyaCSf7Kezi/59+vp13MqaUGnFbauC1f8/Jxe
ZWjK6CCmVs6ragjNnRMgYuA9ht5rt6UHZjrVHcZ/IygyxpSkuzCZM0geaOr8Y6oIOHd18ExV6l1+
9+H9h6X+l5We38yWum26tglAlrdj/v7v3o0RzZnHAJslmhpqjoZCbmk6T6MdT5s/fqZ5rf3dnjI/
E88hDSTduilt3fj5meyyDNpGVIQbRVZ17LL8Bzkx5c4TeAIfmNfSNdSjP3l1vyyWPKerAJShH9Ad
5o+2/Pk58yF2qy5gK5ItOcYq2odVrD0MDvp+9jeQFuHGLep1zYHmT9Zp499fLhsnFysDLlu3DEf/
+akrY4IMg41myUyXPlpooU9nEkPNjrumUdXeZ6CV+8q/+oO7ln1k7IFr3vuEvm2EzWhET9pdz1QM
mLsEdBoN1wxv8p9dmfO7/vOnwtzAUVJYruUYhvnL3dDOA6eSXLRlkbIrmGFwpDXsrLLIR/ihAUuE
W31J8R+XubmFOCPW6ILrP3mz3H+/CvHumlwXKOm4+3/9nDLYO1HCvrEcXG8XBLa20s3C3frWkq3Q
QPOaFUSqyDel5y4YtHRvmvBkItePtnpe3LeTbx24uDgkxdpBDuZewBDcxxCM5vhMjCb3RZtg1lYI
gc3RBGg8HBCFFQ/E83CEdHsFqjW6GvjZtzqesTpT1Z1uhYL2DRQ1vyz6ver0Ww0+6V4MzSsGZdBo
YbkXtkPPkloqzYpmjge+j4gz3GR9/KkKma6dVjMhajwPxO5iJCCFI7Y82DpCGPegsD8cVpxybPOl
7JhPaV4BBrOjC849clcq41skOeRbkBor5u6GLW/jDlNSOTMxxylZ1gYqWfB2/i7XgodkxPzXYgMR
gzh6aVquGA/80PFgs3zYy7SjcOvD4En3xNFsjHTXw0dZ4J2b1qoUbzoJbJukRoOtydbcTw1evtrn
xTB9Xzs1DBB6LMgLDI+efjv8yb1qznfEL5ciBxoWeZszp83J7ec7BpWlEBXYLQAFst5KMwENIxIi
Y9xviA7o2xuo8IfJx9kERg1x1qq2Z2r+NN0mXfaA6CEGAqm6JaXYmwEdSPfTa4TAiPYdqz2qMi4H
11jZno0eqjKueJzAfl8k6KpFoaEAxKUPeCotKEf46C1T85aAVhltzjAdrpcb5NswosJ7w51zfDIj
XBsBOO84oOsuTROtE4zAWAV3sYGHG4j3hxJttXKdVF/J7myliDD+eFX9DyucZSOUlLADUJEYv6xw
ppd7sMS0YIm1jzZk9YL4DHoOPp81BCtnhf+fbPsNDrxq+cfPbPynm5aMCu5XtmVHd37ZOorM8jvT
56mpattD5KnH0gJ407oO2gyUvuhpdQxmiDJLj4wvq/IPXqBu7NLS1k5k0KkVwwPDX+tPVpP/sPLO
l5HN0su2Zqv5+7/b0urJtSx7DvXAPqHSa8k5eu8XJLQLkY37cTpm4d0fvxX/fqSYDyWGbrCO8lYY
v2zvhq1TyHlEOECqqsux2XAImI62K5ZeWYGAIZvv8MfPaP365gtdCpd33eUzZ0v99SmHvhqa0O4V
w03qxYWZ0h0VdwUDzW89WuaVT3GD4EUezbZtbvVo+hjM0jqUSF/OAYnnKa7RqVk1WH6FVg9Lq0ws
+JgxUio3L1a96lyC1TdMFTsGInGzrcKq2oiSUjqhspkJIEeaJguiNegVwDuGGQMZIqYVUQH5YSQL
M7ujksp9usGtYeZb0GDtOejxhSkXuo4LPubsa3IgWaAnkpOi+EjHnq6s0mm/xtcgwHUHWr2ISFAr
9FUG6HBNs4B5fYs4pMfpY3kEkUyyIpnRXkjSRW58q6JSH9CkaS2aYN0tT32YDwiT1faPP4J/2+EF
kx6X46xUpmMoXfyyw+uBZLgwkr9DRBfQQNrbG+p9IrhCDWQsa4ofGtUe781DnCI7icaG9NFh/3Vb
FqlW72yz4noJkiuMqHqVpwFkBc9b//Gv+XWC+/2yyq9pI+TkBKRY5OnF/Hw7JHUo45gcqAUjdDgE
RlTftbUbAipOgK5Q/GGBicwNUwj4++N0BgWi1nlPjJaVF/4qMLs9yczd2wz6a0d7Y1Qpc5K0BxVh
FQc/EmfAFTCWg9I+cdqPllpljggyrD3h5+iVzVPdM7CqjMK9qeiukYwlb6vBG1EWZPWS1eBmBB1e
EzFaGRU5k8O+Z5R+jAmU2tMMLleoac8I/6Y975XJtGzS/mTFMH5dRYVucf6xXdtV7tdC+vN7FPoW
mHFqFvy3ur9qVfcdJveHo7X/l7oz3W0cy7b0q/QDXAY4Dz+bg2bJkmzLdvwhPIQ5zzOf/n6MqFsV
EdmdeRONBm4lCoVERsi0JPKcs/de61vyetCknPssGmAgzkxZNHVl0s+3dUSda6DXi/mXwHUkjI9W
YALr7ElYINDNcIUepgb5xupfndn+8OxLmmhpCoHslgkcaqnXfl7ggH8GfkNf026Rr9EtxhU9Ra+c
ArrjNArwEy3SFUhbR76ndW91w8E+mUrZ7lpzcAa5wcsW6e+CGUh/8Zv9XubItPrQMVkyjCn0Qspv
62CjzC3WHfo9ygQR2jJwyTYSihiFSMaAo8mf39m/r7rL1UyRUtIwmfuwBv76MQz8AiHAJdqEHSoL
KNkoGi0R+mj8TtvnpDdq/leP/B8vycUoXmRjaWqy/P56SY6/mar0AVueTO51YYh20zRHIZo/fdzS
22bwBaZ/zaqIG2QrGCV34ApG9JSpRbiR48ehfoomZnOR4QuMXhin/vlnIv/hTpYMCuXvW4JI7f17
lRUExqzoeRkyR4msE3+TmXA5uvTGtN10Y+LlsQrou3zuzw1jErvHq0lSBrb+GkPNJcM+VYZUHyHd
1pdUfOMsPrE2LEl3aURY+FIzw9Y1dvoYJHhbCJ6LGn030/XfGjMHePoYK1EYz3/+vr6fY35ZxSTT
pJtAw4tCjuPhcuv9tKnDBSbGBHYo8xvQf1k3+vdhWj+m0wxzLuQR9a0UmAOMVSfv68CtfL0EVe0K
s7nc+Awg/vwX+sOtzrIqarqqU9VL1h8OGSIqJbNOCj4CJNxyphCCLGGUNQmpXEmKdfjzq/3xa5UV
TdVVzg0s5hIX/fXtc08PTO4z0qYUDnViQPhT1ZHUooG2306oj7iZmMHB1wIzGD2W43dcMEO7olDd
sDFEt0xKYr2Zd+l6Si5RU4heJZG9oktzvfMNP6CLWV9k8nhsYemYmq1QLf1zDuFmfwsjbd4oQbyP
ElH/i4/yDw8VSEDeHoQfg8fK/L0FkSQ13pcIEpBYWZAK+3ibwZ/Ny0xnZ7LMNU78/i/OrqbK5/XL
7SRrqmpS8ho6B1d+gV8/z0xtUxrwSuQ0pVJvjYzJH3wFRKLSAH9uIcSKhpRtMesAq22SpWisD2WS
KGtLx8qvw0AEH6GHCErafgNktTNgWsNw34mAvb0q7/NVHY04Xn35HMLwCkc9u/hxNbk56gXPz2kd
A0bFOtlTnFUKbuzpRaI3fWjV/q2f6vI6KxEQOeBjlp5+oxQphbRFfcg0tw56ilmkga6UsK4rZEph
xJSSHYXoQBZWvpUKP3dFghecaCaSpY2gdZKaEh7JerlgqqnXUWGQCKCBncUQuYnb4ZkWue5GWIXd
ZkiyS21qC+YmQOPko400OnH0Kh39sjEW2qFQ0hglYUsseyZu+ALDFUH2stflZvXYgwcurLVPw+kw
yEBnJstibC6RXpCmkTuZ0ExiefCCGptwombaX3y92h+/XoNd1yKVTWTdEH9/XAyqjlIy0OGiR5mg
E/rI64Q6cUKzr49ZXZ77TN4yIZvPkWCuoYsHBLnKbiyf57AVNnLpp85Uy+mpPQgGOpEB0M4Vle/W
1HgOiDWkGS6km5b5wsr0ETALpFeB1Wamjgp511sz01G13Ic5lvyWHLVcK5Jd02wkaYjIW/CHNT5z
KGU9MgWiWODEN5WrprHiqeabjOLwLuKUU/lJs5MHC5e+UqXXopuv2RKkXYnvjZZiPfKF6AzFD7HU
/DxaxP1+X3b+Vgv836hzLS3Dkv975/pY1MX7e/Fz2/r7K360rQXxC806UbVYzFV1OVosx5cfjWtB
Mr4wCiNNdDlzcfpSuNA/OteK9oVmDYcxUSaPT6Qm+2fjWha/sKLxE2nq4acQ9b/Vt/4x2vnXosUC
yZ7DT1GoO5aa31z2/p/2wGHSgDsgw4sFGYVkVk/SPqsB8Rw0xMnd64xOv3r1Gemi4Bz4bQuw42Fg
ERPq61lTm9txkhLjrTP9CDlAx2gs4V4OcvmjMdsCC0E3s5Mh2GnRcS6HzE7fygIjIlJCxdFE2VpN
SqWgOvSFWNU1lGXiWA37aER6Anom7OOuHl9EJesDEYjykFn9Da+IQRhPnxqCWK+nrNBA8WdB39co
dRrsmpA8JbORThg5FetVFFtj2uqT5cvEYPRCu0u6YGweO8ISx1s6dMawycgZJsAEJbFUXQaFhtsH
OvtWXsWmIINLDHnsnEhDCEZ4F+KS4pSIIMXXExrvnsytOF1VQVMsMYOlOrImDe24otRGX2HFemSu
RTHCIB/IhdmALEhZDcmhG6w3lKaFuJkLiHUwVZKMqHdSY/AW1h44ZNPKVjlCYlDVaYlT8S6dqgZ8
5fKNDo5QxJxSK6tRbqWgAEMB39vlWza45HkYA03fZELZiBCsWyWwR3ku7hNUL+HGoPG5kKnx/+uZ
Dva2zbUeS5JSw8P1ceecGc2C+YdeSdzLrOUPspHFr8lQpm8VnwSwrUySkJ/FGiHqZSmCOA9QFR6g
ihaPptQibEH+2hwjsVi4jmOqB2tyZRd1a4YsZ7QwFPtVvqFUzNMTau85oZ5II8xbQ6wSniKhXAbh
FygRXIRK4/VO0msyDTYhb1MiRn2yejyrlxdRS6s10nzKZ2nk/pmHNNpyg6ggusemMnaqbxXhnnV1
7L2C3Gbhw0QUar7HbauT9xnRYAJRYyLMixDhxJFup9nYsCNiaB7hk8e+fjJKwwc2NBSGsGubziie
+ylD3KkodVcdKr2jG4gJGZ2mFsrU5GOFUNzpQq2D+EXEFjoU4Mm1ejWIL4DZXkedcC5UJTAearNt
DUDiKpDNmdwXoPSqFs9YcVSV1i9lcqw/CcmACmfoB2RoU8cWdTbyeMUDuUB6lCqGTNrS/TJN/KAb
q1WS6Sy0ETbECt4I8ycGBuqBe3ICwUAMjqgfYTLpBzhkROII0jA/wWL3+50p5jyn9RBUTwJWOiJQ
wsibmsSLuTesJ1LeIqwUEM/bdVHKAZ23bgYJP9d1qWw1CkLujLwWc0j1caCPT0pKgKUdBA1TexPl
LOb8gPSnGtqJRsiThuESxTYlTAoqUs8U7aEIxE5+R9EuSZdqTrFqkNcLoGJCaj817Vx6gTSURE1a
MQmvehJ38A4kQqT26tCzMfe5mZDwk9cSsmghF8Q9pX4UoUwfsTbIpWwlDlqxrnb6LpINt7Ui/MR4
RDOTMNJcrtGWjsjiyGJGwFXHk13OwkjnidVlgHYewMEJ+Gr9mKLHtoj0RGyLPwd2HQHFQsfLRKPq
SR0QUr/YxyYGm3UrZ8mjJoz9kwAdL8S5k84SVJ+Aeva1kTTBND1THOfhLtc4uni+bKbTGcQYAk1W
GdrTIwFhOPSJVw1DR8F+r3M9sa4LVMHGlLQ6stWuRBuGbVx0AYhXWPzJZdHXISjgeFOX8DLujEQX
i3UYQ5KaXVSdpkDaT16BWCaL0kAohzXJ3AiTqhF4o4yC+tnhl+08DpNh+6CQP4YASGnzhD9VkTvu
0SyI0V2udkp8VfSSQLqoKmsdlXTOjzzORVHNKLODgHm/J+e5KnP279ETHfE5hKz+kjDlZNN3Wj7q
SLdg1IwPaVmamGZM3Si8OAxV1UuKOpoeGGyh87FQqGBQaoNhyTGNEK+1oyMMPbF1aMLrUtomTWlK
80oTiUTJXY5H2KyKMp2x9CwcIrcYQyW+VJNEfDsn0g58XqOr8k6VEyXHsmL5HWaTok1e6yQs3lKi
emBDjXIxkAUm5GJ9ILBPwJYZo4xqkEr1URGSNDrUKBJEfRSCLYHjfbib0E3w0cfJrG5SRBM6Z19D
r/aoOctO5VGg6Gb+Oqf1mxwBUOU/FXNMl6+bzaT7kNj08BEaeqgFu75Xpv6qD/30klY+EX/CkGoV
1iOa4VczM/P8Qqi0sKQEYT2Hep8MbUn+oF82wmfllxP4JjkYUK5FytSegLoMgLfqwufMnchq/Njo
jFhtaeg4OgMrAcscVXml2I016GPp9MQxyffIf3HBpCEIuK2Z+4Z4bHpmIg9o3KXyFWmkHkM5NKgn
5twHDAS9DV8NSbxDAv8mm2XxAYsTHqq4mILwPMudUhBeEbPClFU+C7fBgKo7UyDNEYQqq0Por4IG
xmMQYQ4gEGEAPBcgP5ZN8xk/UPEhDAIku79/SP1v6DT+rc6xtLL+5Bz7+v5a/K/7/3399STLa36c
ZCVJ+aJDlBA5d0rMvnWaBT/OscufEGZkLMIHUaKFyGv+cYyV5S8yTezlmEo/w6SM/NcxVubwq5sq
ox6FFoyFeuFvyC9+6+R8vwDNQZXqjMoMYf9vbTuya8yyssDaggnxfOuUFMrjqByHIGrt4exrnjz4
T12/GvYQehNLefnpszr/OC7/rG373oT81yn6H9dfeja6oTI9MX67PlFxDTChot/3E7CHXSrdE4WG
Qu9RCs2NWMnOndbWr8D4YHehlTfGjVHskP916rVqNyl/gTRKEg6/YVGHZgSlcSqdQr8bwPcNKKIN
AKFm8gILOcmDPas3R6q3P38Pv40evr8H+mAMuSTeA0qw396DPBnpPJDDu5fuxJ2/02/ztlqHd8lR
P5h32i49iQd9Iz+ZJ+Xh//HK3CY/1yAxDlTQtFa3zw/drTrV5/G++BreB2ugYSdQIy/TPVzKo3kq
9n9x5V87bn98z8qvV2bLycLW5MrCfXr2d9VO2gAFOGlHZZefxhPs4KN0zv7qqtL3Sdpv98tSeZmy
wjiRx2bpNfxUdWGp7KRRAo2t3FWLJ9mmAOJ8Iz1Zp2g3bvVd+sAxLOzt7DbtpG210T0U3xttpe7q
FX6OHXxwV9ki0j5Y78oKCtu5vStX0T4/M6PUUibum9A/EvZKswlTLtpQ2peSjc+FXLhABhVLTAEr
NQ0GxyAni9gvHNDM4MmyP1rETr1JuTNcyKOhn7sklE1uR66fJ3mkUS2cDedwKlYXg/4UqZZwBqEE
PuOFWwdY1sdD21/AEULXLts1VQjOvOBkDXu/OQAoMACvYN/6RDWO3rS5JUTxfI6ZAymTEkj/xF8d
IiZcExdAXjPnSdt8ra6A+vYPjPCXNjLOWeTtTnJsobsDWrO7ZyhCEyJjmyQQAam1g4A92HKBO3xe
5FF4hO6Q0qyt1dgViHyiXExBaW4InDXlNSifrvqGqtkuyk/y8Jr3tHxplZucf2I8qg0A+JvxXT4O
e+ElERwtdvHOx2uir8pg0xEH/k18i4/KNvpsNJvkl/o9eJtfUJP0sTsKdvY2nsXLjbTioNiPyde+
c4KM2ENH0Df8S4de3rcRIoND4l+QfCxImU8mHfN7dMIltwk21U2pLpbqkZekEJRqW5tmP+1pEA1P
+lW8ihcCHR6U586Dz70KuW3TIykvTs0D1boftSO7+opk8DvrzKePmQcAotU6C76Xe0V2CT1ketdu
FTddJet8ox2pUWzVQTZ0wVk/OOjI7MpLTviwRac8ECGxsu7Ez/C8JwHRrh2sNjbZjFw+drBHPFee
dYfbJuXmsyVIjTbgziMA863h+SvmhDveIswqG+ooR8nIFb+xtZdP0510IqMlWbfWJcAiO92apW3w
AI6KWxNRPrD3/E38Zu2ra/lSwyJFQ+RUiafG63p262Zjgmz2uD01r6YUcYJPcZXnHqhgLN/Cyuw5
tazbB43iLLyTiCEoHvEw8lJ+wOLeGWzpKk73Jgz8i3g2ByqCq2ausChthUv9Gp+0S/UsXaY784CJ
fgXS/iB7lQODyyU7wZ3tB+Apm+IqPBsr7bB8mIKD8nr3td1CC+EVlZO7+SpcJUfipOwXDNer7kFf
tWuQ/ptq9TI676NnrqZD8hE3NtkNr9E5Pfn33XMP8pO3hMPinOyQ9S8/DUX8jngRx3cJjodA+Eoz
uaUZuKSMuzJTcIbbb9KC1RTR9tqqvu/hhJdQzgSk7hUEXsdAlDJdue/G6Uqth5+QiAHLBvu06vc8
bepHXNuLjw0T3N4kd4ptjlSnGfeKjYD+vjwCasDwnvDIusK6OCw8r3V2yIguJMU8OWiecAo4m96K
r8aKbgJ5VJ2TgdP9xJlZWlCPNiJu9X7dKCuUAJGyIh1VNj2tcZKvqhds1J2yil3qw630JD0pG2yM
W5xC5jptttKqO83b7lSd9F12A/pxHi79Oz69sd40IYxxjGk2STEhd3LFQd2O32NqR2YSFKU2I+Q8
XFcoG9JtJDo1qIfeRVBnJvsF3dJRR100ZUOo/bzwoHAx4sQAyaDZsIzl+exPp3Hy5jWh8cO4K5/y
+2Qf7NsDqZZFeZOlF7I2reSrLjwZz9gXXxrR2FQkhX8fTOC3fAimT4FaKfbix/SSjnh38/QNTbKH
9Rvoigw7lN9jEx9HMIT47GxIBB7gA2YJA0nVH8Jz/9Cfraee5hBul+prITcHw1otcGpgwhlvhi8e
n/O37Jv5Ylzls3ie7og5QdHFlNf239vX4KW99pfguQKDOrRrUe89eaycsSQezJ60zsuHe4bOVeDA
CCZMqL7vBZegHnIfRFphLL+n+prTJ27vzW/th0r7iuyTmnbNoTsVu5xdSSQ55cYWs9K8zo3o/ms7
GgRbPlH/0HokMHnMMQ9qQ0fd8Ghze6N8lG7mHQ/tR8avc8NzFH/40ZooOoydrAUfuojcc0OhWd6b
N6iASfMxSVvhObu1z+pF5FbsMZMRHDelTDAc600maQTrIx8czz52LcaZZX+bu5XPbwgkuaIWJFYW
IijEUvQW9rgTt2PyHJsvSExMdJPdVpX5WJwl4Dl3zO7BR0cZAwFHSGm3T6prHLUBYYEdsbKzDoOl
j9a6dc2wZfqYeM+VBErqrhPWi/FjD4W4IRHgoG5A3N2TggE88qaFWKbAawLYcojBwZQOl6wtPTkm
wtvGNQNnPGAw1+9FGIqZh6xi7KEqcxPCbX5hA+RN8lG61sV/Dz5CkKu4uW5lfp6yFwo1nF2rlNpx
2vb4e4gdJ/8lhKm8FhW8XLjhcE7b2bfFCdqsNek6Wxet3RuNw7vEEhJ/9qhcz/KhvSDak8tNWL8q
yj71D5n6ZgH6XkCh28bccXaV6kdAU2hAYewNGyjIsDmz0o1HoKCuJu2VeD+mb1IYYxljB8fjkhOM
lNzovQGI/4j8B3ZWgzNOu0LNcWP5vAAIBqyvCXulOy1BPhfVi67Jq3ZXPivF1/S5B3HyFN0Xd8qj
P+NqbW8x8PJt445X6euZZctrnfIxIp+balOg+5Qyd3bEYpNTfrKBBY6e02QC7kobEj8d92c+uJP0
RFrhPpAkW+xhyW6xWs7r2UsIFAfqspneguIi32uWR7lOZAE2MJSD94gIdDpKT9JRfKjO+DehD8MI
Kgg+ChFX2OMFFCGsXuizpQ2lpE+3zLoJn1lxaybvhacd4s5Rn4wHc9WcU82BFuW7vu+ACkju268o
vyNxJchrq9wb6kMNrUt1LEZpGQ9Z0mziTeZWb/TZ00eDDXzf3ecXZn6oqo7c66g8Co5qeInfos/4
ML6E5EeA3H0MD8mTfyrQjSr2qJGGtLFie/6oniyObQEJQ8vZR6axSBtAcRAPCzw4K/HK12wyNhed
/8BUh2XfT/p9tHCNBdYrsQMUZcYX4Zl0ucfQpPVhJ9/IkSefVRJPNIppUtn+rtaxWTc3GaIaB6HV
IJBD2OeeULmiCDqVnDZVeJGq1y5NPRoVx1SdgLbZlvQ8gHQYi88/rw+Qv3EQ/8NBXZd/iIiZzv9W
mmDb77M4CPs9uvqRQ4r2hn1eYqI2IZDJXzTo2uU7IAJjPPXvkr4BPIitENErncGTNZ0Hq3aM9CS8
sHpP5wxvJslCM8Yu+XBshV1FEGDymLBggmWQlV0PBxmxQRN44674Wn0msK5j4oO3xabZ5Mf8K282
ttUVsY0rBh8b39Pc0m2WY6E7u9zRh9kGQOVx0mLDFJzYTbz8TrDf4PDYZEXzWB/iAzrTFjmW/8Rs
iv1/JacPEPDkg3FTvvHMcU2AaYbb6Xsl8OTP6XU6io+a/yiv00f/ysF60xxDdlFariUQdJcDQ3mO
aaLZhPjQMj5UrxZEIE7qkUebMVi1ygbZNasI2XbShpCb0bSTV2t2g3UBTqfbV4RnPta0vCk7CduM
mWRgHazcSeen8nkxDsDfWX3Mby1L1bVeZw8DzH9rIy5cABvBqm1YazKQn8PmvcqvyjMm8OkcmG7t
PwqWnc1b3nvXvGHWGk4ZSXEr2tJtLblAf3H5r+J6p6Lqy05qeyNLJ5kIi99I5YZpvASSoj9X3Z0Z
7KRqLfZbpf/QSTvCMcfoJytW2G7RQtkaB6iBgzS+U4zXG1H1yrfQ7R4bheDVazgftWNKBUd730st
V7s2uM0LuwTZ7LQ3QT1+n8PANq/vrHrF//CGNp5EFEqFZyN6sRTQhPurRhrrq3XJbfG9A7YHugHy
qG6ymcSCTU4wP5J7U7qStuMvPAyU5O+Ff2e+qWH6kq8b8kAbfSuMm+E+eh7xxlcWrnOeOxFWjr+e
mocmq5x5wegMFSgG1iLuMOGIgVYq9sQ1QZN81flGsJ+ukc7xYTHuQJmmoS9n90GrtFGMfZ67ym3m
/yz2rlVGJtc2QitE0KmSnHR911q3Bg7QSl71HtgwL92lj9ZG3mkrWIwr0cNk7Duiuk7e8uiHKPxv
TaD/ew6r02sf5Z/Fv4HBClGWuGgNf1rf/uiyes2DX9p7/3zNjx6fYX1BfqQtBkemhyYP/3/1+Azz
C55nBi00174PpPmT/xpVS19UUxf5R5dE5Yf/6h8eK0X6IqKFYQIOe0ehKWb9rR6f9qsGG/gUMiUE
GN814z81SwY/UJGIRf46qMHa9UFbrduamJUkCCuetkoD+ham62QwewcGXOt1ASBqVM6dUwYkK8Q9
LW6kD7eW7C7KoPBrruRfS9koHmYGlU9FL8tOZBFvHAl+tpI0AntHNFPMBhodhH3HyVdILSgt4VSs
K+YkqzSQyxNRPQRp+uiwJW1UPkkdyhyisOGFVgl5mkatD2/T0Iq7Lo/BFtO5xMsxh+u6I7WS0Z21
qwyAw2YMBC5VK7fFCU8nX8XKLhZxzklKhNM+EDVMuhEkQaPQb1WEraxNppoQ0ZFTiqaT12kRwqLn
MzBNgSpeVDglC7HV3hfk44FqqCbCdMfJnqNw+obKvWNxMdjJzZzZkZiyMHc0FTTFwrvBdG4joIxG
qgS2zSLjnSyeqfgkIWfdq6nHuIcpP/54VjzB8IqJFdAP24z8PykHbFPNPgk+UefIdXBNVS30ICId
BwC4DRhC3CEEw6UbQa5Hx2rnAPROmX1N48C4Mk2Y1noxzMdcsUR3tLT8kEcNYBajoHA3+2Y3WdEm
1+Vnc2TJkRooM5oKzalsCVOxfHLrJkIYdqlQjyClhClcdaPxLA3jQ1jFa3Ocajsrknwd69YhI0zQ
oQsQOrqq6pteSY98nSPhDQQa5mJy9KVyVQfFsVP9eaUSL0QnA9dHU5MV3jGwsTtcach00wme6kCf
haHYRa9bzQGEmvPmUutro7Q0a8pO2QUjHRYV3uSm98Xy1htDed/3GTFZQWfsqwT5MqcpInzB5qQO
DnaM/AjvAJI33dqYh8ZTBT3bIG9Pn74vAf8fFsP/8zxkudA/baz/M8ymOCb+dBlMi4UK/vrLUri8
5McqyNBC03ls8NgpGERlmTX1H5MO/YuJMJiZhaHgSjPVf62CqrVMR5DlqMw7cJ39c86hGl+AKEoi
Kxc2Uxlb3N9ZAxVV4uo/H0hFll+FpdYCzWxiCpF/O5CWM2Lcvi57R15CmGq/xknmV2uYcPqplMSH
uIjhhCfysGMO6xiLyz7TBxdxH7VVa50U3OSr1ETsgeQk2+gEaURJrB+Grn+uSfL0Cp1IkWiczU0n
5PgtgqY9NQpQy3Fq9zmQCofEMhl/mF7cIQpJ7bmXgIFkmrgzZ+CTbRs9SAkdhqzC2JeqKXU2Wp7t
d+JWWPbFdmVUs0mVPRxIrtzo9TTsNYHCChoZC1KlkG43KRRRo8DrdeakrTyJmywZ7g3xNGeVuI5U
wHVlr+SIwl2zg5A9Wd/ajLo9WXj4rXRNQQjTA+KRj2jmTDO6XTG4JX5+QRB3C5qIH5ISJCTzwNYV
TeuE+mUeJQ6MsjTR0xADT0tack0J5yhaEEG16afHqKwOQUBc+BBAIMxY7UGKSfcaUFVm8C9B3KEa
mj5pXXI4y7wqKY8+ZOwcfsWQFUc5ba8ESO/TcFzCzsHd0kVJTfMWxMVj2Rhb5ADvSkvHewqXVkSr
eRPoCQg/K6QNZ3midRJBH7Hj8dmPInj4cDkr7J12UL2PrXnNBphGEmGqTNZRUNHjY98EHdYTgQaH
Y5xWuNXQEiRXU+3uYB8+djmoofLWCmgyOgJDe7PAwAhJMzCgRetokauaShgpr6FRiXVpQb8wF74m
PtPsPivv0RXsIsWgtRKFuTOX6jetkPRjJQg7qQ/vkzC1Vs3EqdMa2ZdMXZBWZgYHqdMpo5OuXWea
rJJjldKkgxXjZzkgUXDkTB383VDpxFrk7EdBpCKD7+he1h2btEGhVQndgzZP7U2t2xdSUgHL1ehQ
kQgFJaWIQCezJgenb3uQIVhqJhOSrN9kngpEfTbmjP75KNAHtABb9nhWJnWs8ZRwguY0QFhM2Tym
pH04sdZGqz4Y3n0g6rug6mcm4FAHA4vc+K58LhKCDAcS/8zWUQcguoFEo0OJwoyPakkYgEMyoZPy
tWg/mWzRBBRAn2t6Bi/SMRIAbC5p32xX2UFNSZgZRF9x2J7hlhfmVzM2iI9hP3M7wqrzvKW/V6B6
imT9igscgx7wKWCaGEuT5DGbgnIdZTS5RhMKdtvx+0MhspUgylZaVgpOJm51MqV2qPG/hYZ+iZUl
u6sJP0yIW5sBkgYc7wX4gnBrliw7Bg68VhL1uSkpRISB75XA7dGCxp17Ibrmo1KOq1jtaGbzVzyR
JDVtyVfV0Ld4sShQtbflSxXLZNVO1SaNpNIB4L1qAsyXQsrYo6AFYpC0NMzJR2+RLa6RHrIw5XgS
THhbQc93kvivpgHwJvFxBE6y/m1qUNsM8msempXLo0DcyJjeiXJdI75RwlUhG8guannNUg4nPXuq
i1Z1F4OUnD2PIy3erqNVXBMj7WBY20jJNG6ChRqpN28daE5mXtmws2TjVRqa0TMwmjlRFK5nGcBL
a/B+uji8TqkeepFAnk7fVONawvlM6i/JC7lMqA0I7zIi7hUKRhsmB0XOz+jriX8S+juFVBpnUlpz
rRvAeaKQmAGr1fdNom5UxlFHw9AZ+DAitOojIjPGvoyz1GnakXWiubQT7mO4ZUbMgC6Q+fijIiBk
jlu2kupqrWOMGoCJwdsjYroxw8T1I/JXij716hyBE9/niSMp4JgJfQUuLmeU0FwiKDQ57hAsZubm
KZdY9ofpEPr5KRmAhAF+Rq3GnMoaHNFILhnG1m3m8xVhxaTNpZjXZIrCu6oxiTIxrX43KULnEtnH
qFMUd0WelLuei1VBjeZQ6uwAVZsqRi9xhRTRsC7zjOkxSDdDk1gbeIPvyqwespJnMpJDIlmS5iFs
EEYrBS17Mcv7s3+xgqsMkBBQGau5QhJJZfQw62o0LrUbq9JhbFMAIx2BauRkMqsiGgt52Ukr8jNx
t1BvO8ZUxkwfMC9IHlM2ijTjKJRsk/014KtycWkSyGPZZHqBI66TU+wPgG5D+W4CHY1g8TDC6/Nq
lfxCvZjrU1ki3mZXBZwuJS4xJruKfw6DWWwXhOUqyeK7UDSB9w4fTGnJUk1dMq9rR+KnE3lksu0G
4Z1ZZNt57hrArZm8xmq81cTcWGuj9FHgFfTEQQG4mHIv5bOewAwLWfhDTOANCaQV+iwkjJ1Xmnll
m33CXFldAhxEWm9B0rHNwY6qzfEt5P3XvjG7YzCAhA76VZTlItnE0XubAoNu6smtsb7nEyZYaBje
2GIZAWgNenvOwWWW0QOQbk+ymOkR50BTPU1mu9WZFIWR+i3HDGDHrao7PHVOadSv85wSBa9GlHL6
a9BKdHtQKRHSojt+K6QIS6k6FPiYMGgSxq05jLwWKVIBpZ7D+2jjMWEpmQKMWWa1r4cnVW7Uy2w+
stRaVCNcKyWOj2MIzyrqYsoGRL3OrOe1K3H76gmrMbk+yRpRK0ojy4Tb4zOpINDLjbLJcCx/oLGW
IcNCJKXDb4+IY2jnTzBpRwGaa4QW1UwMy9ZaFqFYCp0xQhCp1p1OqdkELk0mWpklCLe+ovHdRMTN
l/TdtATuqimhGCONLnWz1kR8Sdk4itJDHTcfkUz+TpAxkQTQy5jWr0+Q4R98PUY2WQcUFiYOWR3x
YUW8d2x9dCOQ6jzrKcDq6K1Nxa8FGlW7TsrmDGdyCZ6lLdxxRGvK9y4iNdcA00aK7/CWD6RxChOQ
+pAnHwXkh1hp1qaTCD/NNI1bt+1r4OwGQe7YQtCxiGs1zUxa+gkP0HwKamj2QipnmzkpSlslMcDt
kA4e47ZAjxChIsuDk1CqjlLKjkTgZFHn+zCgc0+sI8nmi0FoGo5lTLq7NdXbWdRC3hm2v7DRHhZf
viB1mF7QIMMKdW+TlcV8tHQqZR1UuhxvSqklN6b+6HvKL5JHCWALWCIiuIoaJJB1FsWI7ICvDhaB
onIutESy8VDPGFxdbWg6r10SjKEUsADCKLMxkS761HcxxSzMHrAffe1z7uggRMJp1tXHMcAKQxwG
QrlmppdeNWxpROhYSbVOqLhtpOdyYeQupuvC041LldKuo1ueWvTKcqKEYcXatYIKA2XRRcX9Rjjl
W8Pj95UViElDePOt67SM0JWvo/mUws1VzTuOuTEsNDn8WnUPBAOE03uZHTXtrkjPb2TCxumrGdIQ
P5PyAKSEKXK8bsmZY0cimhX1AhqF6rXnmFMA2ovl9zIAlwTwkWjO9KP6T+7Oa8dxLc3Sr9IvwAH9
Jm9FI1E2QuHjhgiTSe89n74/nu4BCoPui7odoHBQx2SmQhL3/s1a31KDCQWQhcDW0ZiGoBcZs032
SmQVrfF6nofpJAO+KLfdyjazZbQ7twKXi7WXtMavUBVoGRvlf+IJg6rWLnneXjtrOYgJNlc27if7
nQBbSq1ranoyv0cGKlCOe55swJbQTnOiRXvmLtGpK/ETLqonj5ZvqI3fN4BP0q+ecCRqE3dkMZaY
7HAA95rKpzbu53Avou904OBSPjHa7OwOxljuqAl1V/VtyZfGHg+NcmvukwbitJ8fBswuY3MDA+7A
7nB1bMQ9nmtRvIB9xe5PkB7tCUr8VX4bQTm2KCRNKb7zSfk90NIyyi5DTrRL1jv+ah9a9TqxGkqH
IM24mbfrgXVi8SJI1lWg8FrivZzYp8UzzysLhL/4kCnX1XtiZ75GBK1dItHnoqe8ycsB3Fl3KqTx
UBnpMe/UoOzXIFkpKjYVA4GimLCYWShOGi47kzwvFvba8tTcCRDtH/S/1eaad0PAgz91ivQ48/pp
v2XpDmeUKHnsEZREfE1ZOiZDbeHXwutTdrTuOgQ1W8lx4mR6CUl/braqT1PO0DRbGzGGy9V1ZkIc
fpL1kNwRaFCq5MOe/TcqeiA4c+cROefAo34s39UF4vhukjw7vEXKxcwOkIKQ7O4rdmnyYZS+lNaN
5SscI0s9puQRd34aTOYpM0YiiIORM7vzkLr6koCaxwLrFfVKF11Gqk+qlV7a036wjMWiNd+r+DYt
F22d8MU+V+mxmM4N75NeHsfGZfCPoaUEWyxdKAg6c9fPpwR1xPxWfPFlIe9hfDHqZ47WNvexuIew
a7OD1hL36yIR4H5/DLNjHodbqRj1dLJo7J0yOw8dnR6hcb613uT8uEb7tMP1sW+5pmHcNr+s0oX+
B/iKpnIZenxk7OpjiaAfegknyoLkTv3IRI0BFZKFCOZG7LXmnSUIEd8zbmsjO7esWNSj1e423dp4
y4dd+8HBijYfqyUkUMThhIhwSESLE1rozJlUHRr03YJkGA6zXSNjHtlllcfJa68+x3VseuE+VXm3
XP1xwBSKUGFYHB0HhH0R4DFj6Gp7Mz2g+u7WA876zADRHlSLt2QI9I8pJgq+SSSYhMpRFhxV9C/N
eiian6n6TT/qW8X4jk1esxsfkDrrL1BwtfKZZ8ST2sMIkFb3yvCSLxw6hKufQALIOTSt9RBhoM/U
I1+rpvsmyGliKVv91tzYnB3WY5I/aaw6svLvxOe1bK9q7d5zJnmFeuRbl/VnHWVJuB6y/ElV9kja
+CL2D6bO47UbPlHeZQ29ERgCl0c07t/5nrWI79Jg9kMWWpGrF6ewfMDDult0X+LVlKdpDYS1H9BY
rA7SLlhKxbVDKkPXlD2tAzFsD93kWsZpMGgI99niFfyv3JNaa9+MH3R6KHKsI5F4BgUO+bM+PW0v
uZTwZesJxTVHNGJ3a/srB/xHFHryFpTJYtapvsLoYiiuVXikSlj9XfrJCtcuPjK2/ZpD/CvKF+0h
n6/RKzPO9sdm2Gw57JMj4QqCrkmpBu8SehFpEEBNrMMsHRdkErljDl885xBhrdmLu6NW3pQIv8oB
OdqSBEQmm7NXak62XhKW1xbURR9+JPSb8qcv7haBmKmnxrdWIfiZyJcHfNOY6Gm/G+qed0YnyV/O
juoVDnPE3pjClbTVxYvSoGHoOfBYMEF1JY31o4uYq0uCqDub5RVZE4tIdc8iEFM2iTuQizhVSRu0
9wD8s8hH67JbIaOyBUdnAjjlyo/GZ2tiuDI8hSxz0wcKMgxncyC+AwPLySSHqeZrL71o9p6hGoXr
2KJNg/HhLQY4fD+Gc5Pve+2h4MeO3KI8YtCZZb/44oPL6hNWWeFXm/LtHs0uzxHW9nLcr90hpDxa
fbg0PP2R9EQS5m4JrwtAoVG6iNhja4pAh/Um2iREaaZ6zLTjau+X9tW2Ah53sz+rysUi3mVfZZjB
XFSRVnqapLvCWR2jfDB3DTs3nER5SlU6P9lIFtVnS7hzsnhxZAXda897qbpadtbVvcx9EO+70sMv
mxF3N5y3iGmcLeQkoX7qndQ+6pnbfsjmNfvEQJIvr1nuVdR/mTPt4QXLiPVkwoCeigZ09B6jaYj+
CW8ZRsBG8vhAxFtVQaTnSOUsQ7tM5LtrHLTuxN/lTyK+geU1S5/JWscdk6Qu6piicgBPhNMxo7jC
Wl65cukwOMn1A4/Gop5wabGu5cwYTJYfrAV306f616R4YkdKlMx4KfpbfLMxUzDUouR1FAlMzo5K
AsbL5mKisxV+Yf/CIs/TpzZ1bECqLXGHu0xiY4J8JxNUuMC6S0rAA6QncnyWywj2CFww7F/YaWDq
pRvrJaqiTgGo6y+dr5i/ZLuniNc6n7e3mF3F2vncuvFjGj+0so/dhgCJiewBnYA2ld1s0D9kamDN
DnJc87oYLoYkrfGQ8/FDb7ZqPCZvzerV4U2VD2I+rdIxjk6p/nfsAnYJRX5Y2JISTaaQ4uFVyiMV
OsWuW0c/ib7nMSOQEnXvjQ86BJQRPnH3dNzLvccgmB6c2U3s2jHy16MsH+TqxOUrcf2Jkx1epvGr
6XjrgzR2pfTcvaXZGcmCBIemDWzrhjhEfnT7gYfQG0iEDWzNq6rr1laabLhNzGd76oBxPvFjS9JF
RpQ1HNuF43OvpS8LhzcKIrqkHx7FepxwojvEG5rpVYp9wA/zm2mdyA1RnnkvZvAXKBTTF2Xxq85X
pe0HUnovGr+rYqfxdJmM0XZDduC0Jq4x2mjXQch8qwW3tVdDjxub23saXxS4Q9FFLyg3YQ37/EhD
68/WnoKGOFPRui1BCr0Xp1CPOUhJrHAYoNQ+KQ29EZAx1iu7WVyGDCO71+svSud8M/LTVvp+J//h
zpVthwUOHyJHDwtHhflX4czn/JkpDKcTzw0XLU8IFYKi/CAMd8qJbLJLrd6pYuGJPUm4bvl/zCKG
fF+iP0j9eXgzo+C7tWg2nfEWT/jlGf0R/8o4/5ZXwWjcTOtck7f6KUdPhMHBwDabF4QZSgfN4rnP
bqv2ohrXiHEDhxeTU2/RjhbaDq7PpvlRmsssDqZ9pbyiNsFwwAVtTgcenGS81dwDf7AsWM0foKyV
EgwXQPqflCfklCokPAzESeMWaKNTi15pReZ2iLQL+QKDGujStaArZ6hJMKd+3IxcdJU1Iy2It1g8
eZdzL1WeSFVjsEmSA98RY3kbt4zZ4yJ5hekzYEcejdp1InWEXJ0CcBQrWYfcsfWfEqpdsG4Kt8B5
Rp4lE7hDsXpx8Rn3m5RV4z7BxTq73JzJF0oaCV0TcVTKq2FftMYdNYfvMb6QFn43Fz+r2n2RHXQ0
fK+6fKEgoY5VC09071S2/Fe8mOLODd0iJpPdnEAKJDVsHyWGWdvnXYNy5lcg2ryqrzoz2DPMzcnl
69b+UHTOyvK3ScjOTtDLlTwzk3KkdLQZm+XMxNdOvsk4Sl3IW0B0Zd0l9COefCN/Lv+pSKzunnwt
C+8Pn909DIa7XrpJ6U6v8Tu/GStNVtcktnwJNBvrTs4Q6eyWF/mVwfPRqsikZtRKn3BrruIHi2lx
D8GrMP2EMz64ubu8FKxbOGqvlIw0GdW+rtPtApmRwlQnqWUxIHA3G3eFM2RVUDNnZJogXRMEZFTD
5BZo6yy9CjIqBSzhgbYzBBv5PqHWatVgliw04nFsON1gP2rMu0qFJKyly8kCqDnuH9S0C6IihGw5
gn3b5sLdGtSG6UkSccfM1ldHCRD1pvbOvOBMQPo3PYVrkK0OHx4S+fs8+8pv/l4i+yk89YLoMXkl
oGnNfIqn0tojf9Jrhz6OE6OQPAp82nC13Y3vaXJPP0LLpRFEFs2LmxBOa74EMXggDM+JXcNENhnn
gTYgoeVZDOlMoD5gbs2QunDWOCXr+safwVE3F/uJ7FtekhV6iOyX+mEieC9FQaxoaCnHJzG+VZvu
cFUPQv07ANWAJnmajdlthhdlTP1XTfuxSfAmG8CLrkm5HiZJOSytuYuV01J7k36zljtWuVgKH9fu
o2U9IV/wonO8z+FNYpAyMvSLHQKSLMAsNdOrBt1ZZYUEiyHWF6iiDHYZUV4ErjwPu6ElP08ayXpo
ryFRzDphBRFqARmZveUN80dKjpGxA7W8KCQ+XUk7fm7W8QR2dxfKlJG3Nj83FBqmt1CoJpryCMfj
UTN5fOTEfUquYY2CwcpwXKzPcwg6ESOssZ7sZPCYTBPikp6jJkU+au1GYzjjZrxrudMMaWBwWM9F
vYXA7hhtFIwuafz96oqUW+Hzme/E5Ilgtl1biD7ol2DqSlSM5Zp6DRWlQZY3xUFWexrUgp2sDn9D
pUPNMd97QOI+vsp7UmC5UZmEGYb0bscffQ70JFxs6Qz5Ec1cdGlN9gtsO9D7b3i+tCwh1uWjcZx7
0AYme9hIKi71OmXnRqeimVQZ8H+q1vspSf+qtSbgw0pf5q/NWVunKqKCMaFtUuB8JfNvbRWnsR0e
qqE7YMF+6Rd8CRDWWvTAn5HOpZ6VMixrhNIcPNUQceI0n3nPaoazkCpWBQ/P/JIx/1b+mMWpmnHZ
aqQ31ephjVckwva4+qydPAZ8xmnFvO5pC/DPaqnZ8SR/RiPj0DTSl8wky0xLY+4SNXF1tXgy1eiB
/Nc2bV5EioZaO5X1cOmHd0MrHoZhdpZq1RyVyaQ8Nup+sMWDUgFi0FV5T52I6j4uJX/I0ALqa6rR
8rBt7cHtQ+ZhuIgj2ZHNAa53SPuZkFSNhpsiKgMPaIxm7jXxQzj2tgeLceAc61KnsKmFYfw01lwe
1C1Oy7RcWA/bkmz4G1e/cZsYj12sJK5WoinrLcYjXfaSa1RMMGycvpkI8TOyw9qIP3izNYLAEbMP
pH/My4QYowFmpWAaynrgqFUeV7s1t17SmglqU0JpjSmRdEEFq9itvgXLAH9x5da+i8kOWCIs9NYF
emthUnXFb/aGwppZHtEnLgudVltQjY/HQU3fFIF0cJFkQBSgLlzbZG0APgNPrS4/Gx3YViCqOtul
9rraH7Vm/BQ9fnVitjSHLIH0jD/f3kks5nZ2zQi0TCdHD7VPJTP+5CUZaC1jd5Y29SexaVwhdjSy
2614vNTh0NTjo6ZjL9/CK6ScpatEUGG81Wua+m1EBI2nMAeHhfouU8ydiXwClCLz7DJOVxYBaXjE
JcwMs/BzhNyKVr0k+BUmgHNQAMW8s+YVwE880MqFDFgrm2lf1b1aWUHUXsWNwbC0Jnz12JgIXRWJ
r/NkvU4W3YLd8pg1g/ExWXEQavI34SCegd69qSspyPqJNgju7MqCxy9zaXVjK0U+biov0QNhj8qu
nIEYKCM7A5WJbZyqXI+pfCK0AUFlstZ+2M/PRgZVVC2W37zNUy7T7JjCFvczRSzQL4vfLFdKX8xI
W9Uu9sdxQSRU5dQE0Fzd0pKAPeX9SzgB6OwVTDmV8g77DbgWCxhfEd6yBaIPQIU7LM0+BKAzoYTI
NOb2cy1I824JElerjuaDay4bi1cxGE9zofkRqSkD3OCdOqWJO0DRVWOhXkNr+Ts0dO82ybYzJmwq
txLxvyCvIuLNClEqSOwfFg4UM+5hzK3FZye9qFV24JD7ayZtAGSRxq4iw6uxOdmVkQ4syjW2Dem+
W6LnuaVMbtObXqgjy3JcOKzOPb1DIm4j1UdAVvv5NBIWs9zmkSET0DAxcXEnuSDL51FJ8lepNG95
bsf7cGFEEy68pLGdPc1OA5M0k1OvLN9LmgBGJHlXZQZojKRqVEt2Fd38F4RZ4vZ65HVDdzfW9NQK
0SHLTxq/lIp3kgAtm5V+uJivveoRhJlT8lHq12BedjEL/V02MWriKdyZYP7dWGVaLAS2ruEhRHnn
EXjyD4P3pG9bzGIh9kSXHqSmeAeR3YEUIUVVrqis7UsVyiH1WEcuGTyVndmqCVPz5Ax1gvmOglmD
gGFnbLvK2Zi/Zgzqwm3wamQ1cC42Q7ERvxtiO7WVrtnJdfuyoirsZYLb5+xJ0hbcjwmDXW3YIAuG
xamar07acAeq5nRbQ5Nx7FS+rr0BKXMpXzvSSkmPJPhKr/w05nLTTcBrC4MjEOZXy2ShQbKv5uoV
k3cUkHKz0ja3S+8msfok2dJnT/Gq0nXD+dmRZHfMGgvjSKa/Atq/TZryEffDlyGKYyp3B2OmHkLD
PGqGA7A/PUN/OUzaW2swAW5jDbW+QW7TbGGQLD800XILzeXngKXfQbJxnIhKaUsmVCR6u+T7vcSZ
8fsFeORTaRe2VMpHGcPks8Gs76AJvc1A+pyyztwSAeJOp1DLI8ZTckazbVYIspfROMyP4aLZrtKg
vkYFlchlDqO1f+cKWfG6Vd/FaL9EaiMdh/YS96C4YKoxuC4IBgWJsex0A0eEZceBYpkWHFnBhz2W
IMkSgRn7E54MhgyNIa5htIdhKnrXsIrbAFBLq5QsmE37Gy6NcWB5WyVzBey0/VlCTCRk3dFDp0/s
IR+nJfoRWbQp5pnvEerjgRTBLtcL8pK19YcYMvJqqtYFLTIEBHC9tkqmBMpINKKpl5KbZvO1Tlcy
18dbxoWBeWdT1a/cAYtlnG2j/pmnMGgrhE9qwxwLKNJVFIgIiTb0dD2GS6ez4Uva5kEpe/gLqquq
/KFwsqV9VNHtDEOIv3eLtFnAolTKIaFPKlpr3FmrgSIC7/oYxsYuLLBxTCFqF56vRX8g8kqmkzc/
w1J6HDV8iG39BvfjD5IKlQULCwt0VRZA2KXJyMPRkICurHlMBeVP3rP1aPIn1DOMSDIETaNN2Ois
A86LJsZ6i98a+FWsnnaDpfs5l8XvRFb8ruYnwcUKnciVwdK5pmJMux59JaMuDQuMEWJ9teZnG94k
6y/1e4qVeCeG8qtBXOQBUiGqjLg6a+1omTpmuV0RskLndEPKa3p1uYysT8rXXMjaQTXaZ70ZI1wP
Fcmj0L+l5kcus9Hjmp8cNINvequfCHhiVaKkUEoIVToVhX1uuNIOoHGA+Ezobickg1u9xt4mwdu2
4tAh+mbXSOHLYJ2qyPobRvl9xUotWgKdEhFjPetrl6C8E/79FjbNsC16+9UZY7HXmTTnLF40I/rM
y1+SP4t8LmDMv8RdFQdS08yeCp1wP0ivYsP7yWq5ctVybbcG3m3UNNY+K7i/0m6fDoz+ovlQEU9F
TDiJMNU0oSspN33zEkf7/FvHruVOSXmIkkRySF51VVn7suh7VQmA+bzy7GrZppMiwJIVyuRDa6kd
O363FYxX1Rz91hohW2akIauO4HeUDPtIVzstZ8DImGgyqiWttx9Ca3gQdoTfu3nHdKN4LEbpLPXw
zarNa7NJf+UUL5L9YpWMW9u+/zYe7WGgk0m61zU2JNaHNwszSJ6qlbciDSZfBLIU6EnD4Bs59x+Z
XvIqQnHQUtZ/XaOMYJQbb6mZN2ntyzh357YqP0hyv01mfEaa9NtIvYfXo8pLiBJMYxudSUlkjK/9
UCU+6oPdHDXvmkU1uZKy5OTme22M6HlYmjaMb9GfESAfh8IztlB6KY38BczXLtLFlp3dIMrm7ep4
9NJ2Ql2ta5eqHEpHkxkVGERGUSWqQR1/TOu7ko6114WIversNS5JFS8eo0VmwScM9v892XK9pQWN
sV3xlZz7UkaYOHpKwAOm7IxUrllJ2LEaIdKW1vV5bedzNtu9q0Au3qWJ/jmbpmds0nM5rk9lVbNc
1xQZvRnxuYP2BExzX6zgoLuCWf+QNE/L3L3AAz/GKi1br7MsKtTOx/iikd9mEbqDoLl+s3D9q0ir
+EIUZAZEy2MYyWZQW4NryCxX2sY6NU0esmhZQFAyDKpnOuhpoplAC66as7bXlBKJeppex87mriLV
Eww22drachyloT2DpFbYXEnEBCH0JrAsg1ia9G7Xzj99I8I9MuCSvZPNlqaou5MR4SJE2yQ8Sax/
YNyVkEyNQCEh9SC1+dc61rarTZjhpTDALItZRSkZphegzMuS97ppQwmIs9GeACd3/tqG52GMm9vG
SHV6bYgZQ8TDaRciNKQ/m9MTwLsAaJQ4ZX1516s1MCTwYzqpYbI0YXKdQH3q6wXGGRNWElsRHtYO
Gtb5EA9gHrVJ6kH1V7VPW7ulRIhzFDOgQ2HwoONcvExM6QDJXbNE7o52mSDIMidmKqRv9KhwpSaO
js3Aqs0yf0j7iY751GI6JnRZUehCYsNOD8YSUhKs60bptv05ouCOOdKdGtY6ytsOCX1jOxGkuWM1
MGhT9Sy/xza9Vhon8hFJGhlNUT24ESnftHbGmuMIHD0icuJDxCgDOrh+N/VlOiA7xj81kjMlSumi
Afr0LZuxRJ7Q/xA/iTlMJhxQQ9dZqcim0jXbTLsqcDdxCwEsX1iE70U2Lbd6+343HEttRUok53Xj
dSOlohymNFuqtv/njyhn3FZGwjqS5lHziwy+k74yfk3xOGdK5qPon3GbK59TrWbXumv+9uGMY4Fa
Npq4llKjGH2lhoxEeJ3pEiuMtqrJE55KDivVVPBx8ivZ6KAmk1v4BB2hAcWMz0y2iZNvA87K5mQO
Nhmji+GUFtrDWtSUOrnISMwGgBGSej3OKfSEGi3gFHVOlWIxXkGScjNP41moIy47GLAC1q47Tc0F
ZbbKUKavcKxlX1bB+DZTisiTBxSmZCxI8rQEVRVeI2NlFZm1qU/SHioMTOd6zKlHqFcwpVMeVFs/
Nm4S3KXXELI2n9KM8GGZ0hJ94kI9oobKoZhit5pI6806uXKTzp59o4a+IC0WAt4cc3A5s0YzE108
G4wPCgHZTej9Vzck+2YK9+YgmcSgMI4oVf1LQ45QtGjGOiD9N6tOi1MdtT1vUbkflUw/jXmHYk0b
2F8zXsoLXDGjTVEqGPGO/A6HvCsqd1ot/lmiPS+zPD4l5XxAp0/VmiN54Tn+Kxa25534q6JIP+j9
QS4mYmrS/tuU7DeyP7bAQdInal17HhvthyQEP5vKfa3L4mTM0ZEzUkdWnRx5E9EXNPj2CUp9bomC
2iPAug2IBOQII6zop/eWrExPFWCJCl30TjjwtlOroDUCB9BmZ7h3y06ZWeeRYP3XtErbi/s5Y95I
4VQN1d84pEVcOPRImQv0RHrTOz2lli5SL5otb+15vY3QQQ+r6P9Hezj00PyCpD5q1P6OZlZHEE8r
wwIGYsnMpKHUj7AYqz3Qz+aQULrHphidghcMiGu6pTr6JCHany7m3422xpwj3YJZ4xJrYDpsjYxM
bAq55yJjp41nD5S0erQlJs3RJNl7KRQnGmSC7DWMysni41eaD73NhiSdFfojJWa30zV4UVe2vOoG
iSSSOu8z5BtsrU27GjFfzqxQWKy2ZOsR0slsowSMvhj5Wwc6ZQC/Jg+pmxdT5ebw+hwi3B7IMwQ9
2hpvJrMKSi3zYC2Zq2wuTZO9WNh34SExvwx5e9Mw6uyqKDzLxfDHTOQ86LypKQB4hPgp27C72VO4
3PJ9UXR+KBd7XTA3BVkpeSbDQ4QrKjGm1GkM+y3EL2E2nPOm8ZtBu9s2iklpCptDI9VBZPXYQCXB
tw/pWVai6e7MOOgZ7QnWg6s1NAejIbmnkfPVMwuLmPHQUhH82eiMO8B2UYsGZYICJU9l4/Ug9lgb
QnMw5/VYRn+GLipeucz2SjNbYDvMTXsoQ3WhTyWW0CBWkH2kKOlKU5PvrICZoczPZbJGj7Y1PvJb
oxJW1IgFXvfGvR89D0zJQ0GTMbilHYV7/AKlI+csK/OZ3agVzyu7DLk8yXKY7+uOQ6KXk6BdxvJp
rnxsCOWDqCW+7Qg8JTG8222esVyPYm/EjoggATaHondvU8y8nEQkhTau1t017VvYk8wLwnYDetZI
4DAOUBuCzGKZQExpxDgdCcmoxR+JMFF0tdJXPPA1lUdMV7mmv3AcLPXa02rImteoFJNWZaMkUPYG
OdTIRbglwoTCwQCDYiY4XUcx3dM40nelkO91Q6PeJ/MJluoe2Tji1nzu/ISXkmMXIjiW/N2KSF61
Ku6tgPJqLohXjWV+E4Wy7FkdyC/SCHNTj3nDSM1Z96ZWLOeVLcCawMsGRNL4OTnJAWRZZBc2phf0
36H/73u9/mcX17+auP4/TB/cyP7/O/vuaYsE/I+n4fer/FdPmLr9qj9fW8jgxmPG+QXdDnskKVIy
mID/8oSp+v9RDD5kWwH6ruKRhJr2385YBfqdyoAG+ysIekNAav6P/+uMxTOrG7hmFbxhQoNV+O+4
wvTtj/9XUxhmNMUACQ0QGnYrr+X/MYUxU080dRleZxXjyNOqrRh56jlDl5PNoudbtkQcQUGnpjJD
GJsYeu1tTTqcJsmUjPlr0rfWRzrGS8jkoVlMSOAqaaCL1bJPrbUurXwlztr4kibEeTInmhH9LXUe
laNDS0+m1S6RjKb/2+VpL33AuU22CVubD1rn2OTopDU781L0xucqsQMDOGKQo8ekb62a7qKGokRQ
n40jY0sbCjSv21rqEhM5F7Qfbtm2rGVb/Ywvx1afsQFbzUc/MvVDltSsGGb6mAnf0OSIn6pOl6fH
ymzTCnPUItVTzHh7MuS9pAKC3UlRj3usl7G+7I1KTaRvpljlVgprSqDbFWaMKEFxr6tSjAeFXU38
NY8Ki9SxytXpmhnhhHoyr0UFJSaUrDq5661h9gc1gqbt1qlSo1etZFa2HcteGoSFHPQrys0J4XPe
l5SVtiIbxTG36s0Bhuda+m2HqJL2ijmyy1DTPlRfpZwy8FwZQ7eeh8oaoiPjB8sm/q3WmvtgaWSu
005t4Cy4wOYtIQwzvzD5tL/nkuQZpyunKL4rZo0DoWHUJUPJWRebaeFoRgchVLs/lAX5fDdbLfPq
EoNC5qVpEhXJuIjnDNe1pxIzjH9QrZaXRR2YzMjrKNJjNsZp4Y4wPhEPhXn2Ulljnjld3MZonFOV
taOWLTr2jMaskDmKeN0WbB3SSbGkYiJZqhRsoaxeexrHqEaIbMHxvOjNZNcPeagW860nBRGmnBKL
iZ1k2oJFKqdtfDAVdeJFiWE+T2qTIBq1QphMTUQptetJScL/YhedfTJZKOrXqBOlcHqJQmBXdlVr
XobI0senCh8SwlxLn6LqbqelsjxYYbpo31ImJcu+DcesDGRiFwCBtaaRP2ahqYuCy9gmglEfprB0
jNCqJ5XZSD/RsISVJfBjVkw0yV+Pu1I5Y9m1qXkpjRXYUqPSiuRRCcOOXZaalWQUFW3G8HpPDkZx
j/jEi++6lCqFZmVL/TosvBg98c0ExKW3CjKPoXbhWidXKRpUNnHFnDCHxisGJZWZ1xi21GZSqpi0
IOYS4y0bJmlSXyqJVMZw38QabuVIxxtkO9XIT+1n0DnjcxfFVF6uhHslqa9ZXPAzKkkvZeG+VAFD
JlyfeEnwMw16PrtSVStXxqAl5g+L5GNMdeDMaSpXATgmKlc2pv1g1gJ5RJWnJtl68sCYYq7pip2Y
/0pPzsxhC/VE7ZCkjIJNqc5+JY3Thc0CjhC+aykI4OSzVSm6HyGJivFnHMOmepT7Mq6+BF4ZPcCc
wa0/hNJA5Ww2OggrTUJKb2raNDLPCDe+RssEVarR5OPdkY9GxaPsdhqDBLfKemQKUQ/QeWcvOnLz
MlX6O0OeiNjEKpYqFyPTZEDMsjtSt+2MtmTKEqt2EnyNX8OYjZFHXF7xo9A93o1BN8gU1+ORMzbP
UvVdVQYU9XGpxWhBGXlI+x5MV//RmU1IUzgves0/Yk+jcyp1FqwUiVkdrLWxkw+mPs7ma9nNLS9B
sB7kiTKk+pNaL+2/2G0wxGTTZRt+Vs994Q9aK5QHeZh17aoaJjOZMW1azqBQntj+TYbtN6TRkzSd
t9YfCwI00lStCtcXwrrIpY+WtsIXF6pjQWSFKpD/dlNhoKnHyPK7DGoHXXVMwvkaLlH3GVayCXA+
VRZxSLumVAJ4PVgpQ4koEDzK5SaVZH1eeczXamSNpW6mXpc0lvoZLXMP/6TkR8S5j2cT7X5HN8uI
CuW3HG9+NNjOqG5abBeotNfSXlhSR9p4bHSWZ/SUPbCasYUZ71iCs95tG3udCFWJZMS/Zg26iGCC
trs1qT0OO6G1wEhGszfNmxTVoXSasQLVngIeYXIGadFwEzH7pZGeWnaG4TiQwNSr7IgCu+sL/Uhi
ieLhrIU80RUYsXe6aN/FpI/vRNArWC3UidxbuezBWiVTDlczX6Ow8gsz27rKrGyaw2xyN3tRmFYY
TEYVWXiIj+Y3D4nPvNWCpSxeRQYp7qBIcxpgmUV1VlhYYjz+eHX8Nk2+C4rUfPcjvpVfwQlApSxK
AoPgxmIbzMIsTZ7ZEqsZ2lZ5SVHhD3q3x4qm6/4kp8rdTqoku6hGXLxls4GNTsHb/Z/snceS60qW
Zb8IZdBiSq0ZDIaewK6IBw2HdgBfXwvgrcyXWW1V3fOe0MiIKyJIwP34OXuvre0HqhWHFJowyXcu
VGuO1XoOcLMqGNTv1Y68vYudJUaBBt8EGSUBA4OCj92MuLJEz8R2wK4a4h5k2We+VCpgnMWQN+dK
sVFyquaY+F9VrzjqD1PznWA/YS0alB69j2E7LdEtEz0Asn6ADF+sbca+8mpVtV+uq1qO2A9GR89X
wilFCv09zaxL6w3ZeI1SE2ZaMYbMOCpq6WoXux1rnKqoZbXOQ6VVsce5NF2kSFQOTIEj5A6Da+gs
g1BrwhUwk4aubl3X+AR7D3U4HQ9aWaSuG/53GdATRNhPY3UdVoDwj7bDbbkDKF7+tnLG21tr7HJE
FdApnM3A9m9uh5AdButwkFv/S8DRXNP9jUxFQCBZ2GyArmsSImJM1eXfEbLQ/TsIHvAFfe634j1O
3RRUEGcjNqrIt0R6txTHavZdRozYonNG3CoLY660lFInE3Cb9VJxJ6qKhSni/580/q9yzify9P9w
0pDfv7//9ZAx/YXHIWM6SnCy4FCgWVOa6ATz+QOemEE6kCVU1zA0gtAh4/w5ZNjef/wLb8Ky/sMw
LFNzycLWyDhxrP+Xk4XOiefvBwugPo5uuGhRLcsiJcb+t2y6uEAqYhA8uLJ6mXBjpsbJMdJ2w02O
bSH2y70MAOqFg/tVOz1dTNd9LTVD3XkJw2A5BRiNenPKw6Y51V3cnJg8IniaX88PkWpHO5nb7jsY
Khyig/YcRXSPFLMEelhkySN9iPPr/zmoff6J/3bbTL+RyRtM2o0xgTmMfyM+5xhde26timnhxKmC
iDE02JdjUTjbwSAT3W8pYLM89YEEZ8OuF8616wSZb6Z//OdD0blfcaEox9IVJr3Asl1YnPldwBLY
mdnotXgIz/RQu2cXs7wug+CpGmFmadM+FNbmcBbkc5ytKrpUDotVOrbPZjiM29Qf+Y/I8traXfGR
aFF4zh0zOHv5odHckZ53Iw2cxQMGxdj98qbJhhs11k4KccAK658z5Fsrb9Dyfa5U4q1OmTI2ebdq
BbSBIbIiZiJtvU76UnkvIv08Kkb92/D6d83vd3+7vJ8e7+vfwei6/W9HU95vF2KKTm2mkYKkTZfu
vyxTOPKdPCSwkdE/m3cKnVDtSSZYjp3scHe4cq/mon+OekY9DjVTKtDzlJmeYNQwvJfW1NJ1A/t3
yxgtPQmffu+y79UekWj7PuCkPzEnj+4F8a97BFraAqlUeCe058W05GuBN/doT5O1qq+sO+fOtVkF
CPY9g7FiiAmvQuusRQzlMXtGh0RD/G5WxbDTq9x49RL2mrDQaHC7Lr4lAmbuECvlvlapMFGjqrmu
21vEkpA5E3B3XuRUN5HS5IYytKeb6uxVr46IF3LLJ8lYwKZpxpwnte65BClQ44wa62QfeORPULYb
+95Kf3VDOu5T0wvOmmVnS9fodroRoyLUhHedH7pxJPkUlVlB6ZS3X+RnpyvR4oDoZPBTsfBOcZAq
l60KrdRNCq4b1UHiqpI0Avra/DDq7FxGsfEqfcGEPGY2zEbZUprZ46ZBNYpl1ElQy/MuZIaOA97T
MA6iaprcyzg8iQP8C9TRPcxItGFWXhafkeWH27iyXtsY+aX0evOSxu7vugkVtOBVdoHQTyUUfvgF
1iM9DkgwCvPhYDQZ/0SRQ5KIsq46FX4NI+Ret0XxrnMiv3AGBRjSMshVh4zOwmjZn4nvCngP+gA0
HLxFFsp6a5hGtQ6awn5y9LXtJtx4bYrstfXgduBFv6Wtj96/c0ckvl71jOTsQ/Ru9kWDIV8FRTfZ
VGzzhTr5SOs0+8ptp1h3Nols8FD8dhuiHl1GAIIwig7twTVk8Wbiiy4pyjldloGvLSSkqQ/beqfM
Q3xX2+0OV2z9DCaAsSHC8iEUyOKR//+5nTX8AhaDR7/0VWR5jkA0awTPlTiqzUieUVcSzhOGN8z0
gCkKm6ilvmDqlReBQeaIgW8oFma1kUn3pJed+Tp2IWN9P4tfCOpx1ia2A4uKbR95bnApPQt0MS2M
H3STFp6KBTGL24hWREpzPUElone2/jq/nAjHRCustOkiyP/xB9rcaK+WOryMjFXXxEY222K6c9tc
p/IaYYQN+RftL2y9Ywa2uTO5ZVEGJfBWwvTQxO49RvyzB8DUbdksri5e+IvkaA3FMYhSnHspk9HI
iK+NCVE6kbjVIp9lSyXDsUYhNphOciycwVlIQXeLkSe+l9yVZw3fa9UWo4bWM2fWOejZU6To6qru
TGzUvRr/otoMzgpa1LO94e5sQgdIyHSr9R4KEZewhs28gvQhCQzm0D+56FxKyACIfbjnRk1Wy4oV
cyMQxazmPxEWKSYQEluqb2VocXQSCrNipfMvWdP7l/lZS77Lyo6Q/umVtv+fV1n7v23TcKUs1VY1
FzSaqtnwp/6+yNq57vV9U/ZMYdgvsDkrxY44DFwTjBMvZugqb4QgLbKeMURj6jnvulI/Fw5CdQVh
Y1b5mySu7dtQIUZEw2dtGeTCTwExAIVi7L/ihHzZvlb1dagxiXDLLCRAiqwXPjSuD1NU23j0Yf37
mbpohnxAEMvZLq8142QQ6Po6hnDc55fMSnG4OO8qeFGTDs9Znx4STUWG1ybFUtMUl/yXWDwLryxf
LNXSj2zC5cJv9PGlKv3qhvJxPb/yu059ob1IKyUtbwyF1JeOBs8i46x6dKaXtDSNVTj2tCF7souo
Rox3qeMWCumSnueX9TvHu+Z/2fgAH0610d8rDc2mGzsxv2yN/GLL/LfaqfWb1lFCHfHBfAOEiQ0r
XlbeVi1Zq8t47F7S0S7PDoRcEM5MBp9cVc0JUmNf8XvLr1huP9Qynj7F5C/PyFZiKNf62HXnMcnz
pyItAHP3JPKpsoHtMBUO/VD6x4ZEwSNRCmNkmRclSsyLZvkdyyo2Ot+rbppUM5g95mFILGMnTLqZ
mAKsY2Hmr1VTAzsKdHpJFuK/Ub4/fpSkDLj1WmUJssa5Iw5WlrJLgGdpXrkZe7ZE30obuAqd/UEC
21qOHFTDCHCq1/zO/cY8DVZSPOuN8kXHbNND2bloMaBkk1E8wYAts09isJWxCeAlBMarbghjVWr6
pbYNKPCVHD5qSDW179nbzst4n/wG94jkz9uIKu5ZDJoA0c0m9rxmT/c13T22piZWXVYCRewxoYRI
yUa6oUiL1wXRe89ZicsIOXtMUqZcVlGGrdId9H3kZi0WzfZqR117mt9vokehHoxYrLo6/T1QPpwf
O5czTJhrIj1jNRm/LIjBC68qwvVYCFC9FcYmgQLkFtA2WWRaYSN6RocsUFRfTUd3DkYcv+lBn11d
xf9lOEHxLtpc2fW5eyuGwjX3rituDKH63VwhxVn+ngwCAVbBZxizl666RtcvpKgQMGVX1d4G1BF7
arQrCXa6D27/K7Qt46m2x99Gqbn7rMUWK1nQMfopnoHva7qKtMD4mJc+5upYmmrrwkztPvi9XM6X
TTNdO42OJv/xa+ckPC9VnQjJBVTI91Bvyl02lapBrcF1ioWqreDRdMfH8iqdmg2S/rXWdPzHVTV8
pVVs7nNpSr4hhiV4D+9aRJZ3je2iO+aadsnzroPRmOLgSBI0makR/hBW2oOwiDGIDMwvdglr91SY
VWMw7qKqsxdOWZgXa3qoSg1P4by1DEUZkXVBjTfdKPODzUK0eXxXlJDpGIfqXAN6tImJmyOFDdZK
HrUIVNSOPDwgu7lo8o88iwnN6+AUxF3FTJch5ZrKnxodNf5WT0ixGFwD328TftpGtUEdn/3KKMor
6Z46CsDnx4M+kO6GbKeN2mmroLM7Fn14YRygLlVo4bYpzL8Cy7g0MXXGWMI1Qk0rF7bYOk57cWzp
HueLuOcUcmr2iiUiDF6t/hxauvOahJa25kC5Qvjd7FVaa09101dLy/xWtQYBZPm7Hh37XGhOtwma
n6nl1l9BGIXQDpp0jcwdkz8rVr1wSK1bxvQjfxoh8dfSjHbRgLkqcXzj4omBYg4V9zKWgbcIE13b
sOLSaxjMc8HneoGc5wHaqLlQJiYdwaHlJ4qeaUOePxnELHud/EEiOwBwMaOotrnA8knx/ebFskN8
VLxgcZDnzLEFct52L7JdAiesZZBS0ZWxXANIT4SztWycXSkL47Uaotd4gAeTRUyPoXh6q4IG56Jm
gHsl9Ufu0C9aawL8Vo7SG89Uyj1JhxYmXNcTDOBxmyZpUn6mnXOjuQa4r9uFjhjeusQ7dFYU/VSU
9hcVBptkm6xD25U/wRhW9Kbqn5XKKlPkX30GryNhGgE8NgKshqtonzUNaNqc1mu0MGsFVV0ui+Em
tKpDc9jcNNcsPh+3mBXXw5M1FZ55mv5APo7vDSvitHeMNU7IqjZxvsxbieRtj50gwEnqBi5mq/Y+
r6NZwtEvc8ChSfB681KpkXugksGGmsi91dHEcZGhcUGpQOxDQvK65C6fsBOPBbRVneCkIJfeKnbA
hzSB9YAcfQ5WeFYKzOBTKuQuLsyXuOu0NSua+Rb4OYcnZ5sWrOByWjja7kUM4gcmIuc3SpyFqQFs
hds4HutgYnNzyVzRO8pnw7WeHFN4H55AJxFyTt8SvO5+DIF+tmmiVhk6/kK40d7oS2fDeLa8doKx
57Rr+IGlHofQgYrjjfU1EnnGicSMX3oHQWQOrelUWohgFZzPeRdW29G2ulVQCUTUdvXpeQLgrAd2
PPENQF66B2uSO0ifapis7HDnj8Avq8p65m1tT40+iS0CcBbG1vb7XwmphGsFtea7CKmOUpaLZVgg
9bDb3H5+vJ0Smcym6XUJMr+4aub4Qh18r/u8IOUTdlHicUJkXKacW62l2G0ypdy6I+cCkRliX9SW
v85YAFz/F2pqpm+ZbnBBpzA5FKZiLrslMxzlSxUnorv1G8co6mEntt/8McyfoCtZxMdELxPkrXGJ
6+iQ3wF0qLBsCJNKKTIUYouMKD96lZ29GUqyHltL/exH2I9R2dn+MdOCp/n0aATGdRDYv2ROsAHi
lHrtkagFVUjWVyQM3i6Im++qcr5qSOYwJeLoKRi57/75TOaYOz3b+eY01pNFHmibSku7YxhGJMSE
+YuCzPM5sLSFasbKi46E8qwRarmYLxKYi8AMjM4+6FqkfSSvTlBbd1EnT2MtyQq1wDPnaeRfrGEQ
Cwch5pH2Mu0II+C9VeISkrlim9fQgELjDrVLJLoVI+Qbsnw9BtkvKi10kMEkqVY5ceYtyaFzWS/+
UdtrGelSdYiy87EbBm8CR2XP8UTA3Hufn8FvwxSK9sbtCmqXaCR/nuEtKSD8P48dbVo0y2JIoluR
KsZeltrIVWnmHgqVGhktyFVQY2H1in70dy8MevbTSlH4zq1pYsA0ld/760Iq9sq06rXiYaJZFGa1
rkuimROXUWg8UTHjDC+z7cti5UVv+BuaF1WMpII2BKoP06Fd9ZVv11SaXaO4J9M1hg/Txs1e2u+C
yFcof3Z6UKPh2I6WgtsdfkfuusfQbw/A1YhvCa36rnKjwhRdFSoxSEQK4oiOXe04P4joVlmddUT9
o50saHXrx2pX57lch6WXnGxnTE4w9XVCSBFaJgACJoNx5ig5y5QqLhwV7EPmK88YHJRzYtBgigqv
/SGIZpUNsbl4cZh3lS5KZUb8b26cxxDlO/MJaVGyrRKKPXx1zqUrmW4zlJz4/1X1rNn+k4fRaFDT
V4Eq64IPcWcCh6UcdoM9qarZS6M0wa7osp++ijS/JJTywPTV+cDVoNcx3BPCO5k4mhXRtW69TC07
fysYQU0H1ERJaC3Y1oa8++w2powX5qKRMdAUx0bfqTG7Txck77mhv7qqU4fTdcrZkZ3C2RUWqVZV
ZirM35NrTWkJzQrwdyeHY4+A4Dw/FGT0MX8vGvQGQZfZ3Dw4cjXOrIj90fhNDTLH15uLbSpH3mX4
G0Gb8UlAilJEXuwrD0xkMx+ZBytgClMMwyW27J9VL/kJDXe4iBFB8ajWNIboYZ6FwE+Q+j0grRZS
lzoMv0ZpVqcRFcYavjehY3PVlzkJx2BZdjCo5PTAPHLuMZWER1eaPFP0vto+dSC+PuutLF4llzHa
/iJ9JvZ434Y4QaokuAR2UN98iU5qDE6lwlZTTg0+eh/kI3YKZCShmHdTD8vz41YvEq199lM7f6kY
Ezmt9mLWjvaCUe1JxRHtIht7ipJCbChU9KOp2Mjbg5Da2EULzcEsOgltolhWlnONVMTxVFacrlI3
WNZlSBMQFD62bA8g21ABKJn2PNe2XpsEd/T8yuw9dPWBOERFgXs4h6W+rSrMdzH/+rmwtY+5RxkU
/ODW9FuRU3sN0LQtEApCvZn7gcKLJEAicXj0CL3yzXQgmiT1dLbw7PoZ8HG4AMxoL22mb5v56grr
XesWp0Gv/YtqhOMdkKSPI3KUewUM+102KWXxmOkgeHmZCmJ22xFMnkZ7Jt/EYJoD5WTbnwxplY0M
lfAYU9lBHJiepvPT3ibZS4YZsXN2j+PEM94jbHX7EOBU35cDMF66SCa11ZbR81oTOnSHwAnhXxEn
i9d0Av8yFAmXoYUUaTkgVcbE6vxoHCfb+2G2l2LwNESmrjndDJRNVWuBOIljhDF2YFFwwgKbG5Fd
bb7ZVgNqxmisd6n16tGTmOIlWOmoEc5SLTmhJGLsT4xR610d9xMlgs8wBLjnChc9v5KIiz/rLNAs
r8IqJd1jTLzFyBW6M5lXPqu4LG9JxASf00u2TArmjyj8tkkZlhfcggiovLx9bRyDbBBpRL9bzGF5
LWNMiXmLI8jMnsqy+3Ixbx7Rb7JEIhG4UyCR2yYCdPfT+1Ck/NtpA3AmpxxCB2K+Y4R4VWtk2YX0
7qpi4I1LmlUZ1QSMsHBuewcMVJnq4tJYybcJwP/pUQQYpdk/JRmxvLX9o0674UsX0E9wdyO3hJG7
MorWvXtqcY5krn02fuatYYkz5FRwBqZZZpzdYKKFWlywIik5X4XKz8ALr3WgFC+MHMBkBf11sOnT
r9OsdRYtiqZwybSZnEnNu1NoAr9InOwFoVN+KD3AHOQmBwD+scrTnIwxQIB4qtwSWOr0smTqqtkj
elJFpQawItdh4Ud7LFNaAs4EvaxGQxxG0oqXte4nKzPodLx6XF/NhI8wpPnXQLuLf1G9JrHhkGOW
UVv5tGMCE85O7wMRH315MWivOKXZ4gtkt1m1Q29yZBNAu6ZD6PxHppcJqoOFnkf+2p+GQrabku5F
hboPgxwVr9LtI8eHql0p4gfQp85txh/KkL14qv4joOnqFilUvekZRXqOHytP9hn+e+Q9NZyi1jLO
eh+b57bqjHOUO9pWy4sfpSato+Vb1nF+1g5gTYNRJUJPDtVtfoObVCHJpmuIyJLwafzcU0/zg3Dc
nR+V4wEU9UGTaQo4VEK4scxtbocAKqdbs3KVbIcWpYOToBqvtk7Iw+NAkZu9WDXOoq8SiHqu3eDV
ccAIGAapVbVOr2bgIoOk0rNiNE8qE8MnpBzo2HqPzn9MP6/wW/KQolE8Z3X92jtl/DkXL8Po9B+o
wlaRZYRvCY33U1Zjga09VfngDLa2cdKFOnz1JHerXZ6nlNV+Hp1GvczOuPAc2FkIE50m/POQgDTw
UxFco6T7UmLL/2bLJVTKH58ewxq/B3MjpVzLLlB/9SnWX3SV1RuzOihA1nSTeURsZcEILyWxuITm
p4j3nvtdbACOMBDh/4QwsWspNumL9h0p8kmyGtE+H/s6bjfIBJpdMYI0eDT5gyBI6KneBLJGul39
DRY2jb0+vcVShAfV8owln43nYgUfyiNylPI4PMrABH2gk0NXHYP0Sdfj9FiT6w6hsXUPIx8cnsEk
Pvi1BYtmWj4sUnkS2KJgC+BFG4rhnIO3/N0frf4Ju+q6cOvxHFrJ8KTK8PfjSBJoxps3Xy1uRkWm
tyBkJCOTZqAF10lOKDobhACb4yA028wrh6P/8ERAoFcyosKcvpz4cEkGv5PAkwfLOxo0wKM+br9N
LTuGmiM/U4ltEMRmv0dC5ixL/IYqO93FMFvziAuzQzcVjfss0BAlyajET8zuB205+K0pz5HrbrQ2
LP/WwOlDQlWyUoOGJB3nHI0tV0utxqv5pTYIItQmArulUHN3aTiubIV8NySFAOXT6oiFdJFM+6oo
7PujqyhHBgZ4CtOdKK1lOJ1jBi6YXlK95boPF7Vzq41Do/ZcaSiyKFQZW+PEzWACRVPx6gbOy1CA
EFPQ3gAhpsvIFC49x21zt6SPLs8JBTO28c8sL+sgVj4Gm0YYGgs7LZVzlljmYu4/1C7toIrDrqxv
CP/DtYsH7PGsSSZrC9PUE9Ai6n7zNUsz49kFUa73ef/WVLl6aXz7V+/TBKYHqO3mWfL8YI94ZWzN
Iiox8nBCwQRYzO0BA8kjXXvtw9MH5TlYp2qVQULjcDl0YfFeZOVrPH2sMZ9HJNG9zntu0Wh05add
cyhPRVMld2xLn1RQlKh91T6HpbYMCl17ESbqxr8963t3Uau4xP1aNc54CAj0SjIjOHa8S/PXFO8Q
kW4AW6uVT0Yf0+CsqquoRXrVuwtQovaG3r/dP9qY1uAcx4bNLyJfUgxxObn70OKmAO1Xo+EXOycY
YfdNh49oesgV9Zfj1QA+pn2pxGa5GCuJLlGNnY3ptArGabPZVxNFv8rN6papRBQ/JosuaRrWkEGa
oljbl4FZUzxjgEbkPCArsgHng9qH09bE58diig/sFE2HPo3SelWXiNPmB5Xg+106oH1Wqqm358GJ
nyZxZiYvdqj510yONRAX/Za4vnqdezvTq6FNxtPj0nXNu223xyQO6TWExU7SJl/PiznToWzFRO42
f8kxNIxXCVLCua/tpeazP1TpwWnOcWZlFSsalsiuxgLUD360z0hcVC0c3X0YPs2t1sTzCW8zJ/YT
xsm7NzCcqJqQBEJfXDBA/tdwc649hiqs6CdAhNSn9DGjbdQNGj4AA/WBitf+NpOXvg5ZSfkkrm6K
y75DlrWdJxe1boebmMSKZdbG35qCn922pbLPe4jERRdonwBmPws3N450XD7qIPdPuQcnUEJj+dHA
fUfF278CtCj3KRP+jZAO0NxsO0YVoJzUS94p+la6nmCOzWJ152RFqm6JGNhUOn6yqVurJqE4j353
1TlPrjvZoHi0oZH5RlyfZgvJ4/2PJkL66NI7xpHnpX92z8eKmHvKsB1SH3aroSanoAEAyNmT1so0
ysFKRLbGgI8aNbvrLkxwQ7OyIFbwzDIDcLkk3WtmK/XdlfRHueczfPg0FQZ3JJg7scKTQIMPEV1a
b+g+w53VauEaeExy15C90ZzxLoATPiI3UrBj9c2zUDvK6abvqrUhrJraSPi3Yhp52n3wI2rAfljT
ZIU2dXiloQNbuF8aQ56uAnounaXQfY0pwwfd7K/kU5i0p5ld1C7UvEyM9zGwmPbOp8jHpY+NDkTP
1Kajcic4UjaH3Mxi/ONxfcuG1ACthc0rCtU9I+nhAx8Zgc5uDsuyZ2dVnKJYOS1EUHpvTCc9r39C
RdxsctECYxcKCv/YJgIxa6EXldoinsQzlq91eycaRiinADNtpaHEVoZ+qwNSWGhD861Yuf1b6T0o
8f1LHdJ9s5FZyDAxGVFnDOtNjF5JAmqizZT+qZTxtxoUzr5qKxt7b+jtJRoqGAQC87pKbm7hsRuy
5Hwy2HagvDbQGyblxizayHp8wqQinOJC/+FLnTUs55KstFIeE/R4N8aTG3PMTgrIhu/pSV83GiQF
cfdrRPrzg0OOzuNZ/6mVhyiOo0Ml6ppUVpIG7RprF8Nyrgvh63u77fYZAvZ9hrF9vvqyMv6WToVd
froWPQzNjzMyioweyqKhUdwf5ks/9AU+QEWCXJOFtbHA66wcWflHjK2/TJF/WEOAdqgBwYa2Bj2B
YOqXg+4LytPjQx/CUH9oWXyjxukegItBJNUsAmVCcpYIO+fPqYXoRKhY4eOI0/yzKRHF//OZGde0
KBNDEmv0Np/e54coQ1yGBuKaaSa8fRf6SVgDMUYvCRNYYu5q/O4VQr29RlpqPsdj81dOKfiSEWbD
5UqlDD/psaYBroQalSLsjwjmnNqxoJ/ONJO0K+i5c9CEZJf2GthBU3HfrYKRi+2qwV6RfOkxclBd
/TXKagBQNgwDq1LfBKEHtJBpuAypHl9lZO5yurD0ERE3P7peY5exAmrqRpT68MVi5hCy8EnAHMQ8
y/wr1iEgGH3GHDlzq3sLKQC1NtBrZs+Y58nEsIVykLqoDrGRlcZKG7psG0zcty7oxaUaLeKzfakg
J4Zao5ZMIosQvUiUNvXZGWqHyqHNcJgb9rGNgnZVtfp2rk7m6zVMcI9glIdAy0R9pTFVPxfezRZI
9UpV2vhtnDvoo3bnThelMl2jbjqaW1OT2qbXNfKXk9JY1+T43YuufLWmO5D+dnkVvXaQkHZt2Bln
f9JqZFqdP+k+gRGxr/twTiuxBXlNFH2e9edC0aCEuMD/+JKG+TahrUhYybeXk8VWC2+KUe3657wO
deKU8+EYxQHnwblZIGTzLSI9PQZ9VOznZ/ALp2dNtOtD48PM0DMrXQRQBXpKKABDitbX9vBHCBDx
dPXQVPIUTIyARnQlUnuUfij/PsVgfjcd94Zu/7aBQaWK4h463WCLn3tej7ZYLWn5+Fl/GstKX/cA
fW6pTnHrlcWVDN/cYabZFUN49AnfWSVq4Ow4gOY00fFcFiTqbj1s6ssMEtw5M6pmK1vrG1djda5L
AfezHEMOilNDOPVNgZcSUVzuFuXSkbmxnQe49JmI6JsWeFyWKMWmvc0cC2VDvAv0+tb6mFuebcq2
RhoBZnsqhrkXrSb6cFZilSGr9C62NVKlzkqkuaPQ2Fm1wjYmllZOiLvrM9P2YrfcD1pP9q0TyEWY
JsNH1w8hNSSq+QDISQXK4mImNAun5V8LQYjDNICGM20QQv6Wbpu9aH9eeF2UvejTFIbvmAznd7Lh
kDZ3AXuWCYCuyHW4BA65ZEoxbzKSzJbj/LLIaQa3HSz4+aSb8Gur8TbAv/8bttgp4XwLdiQTxxLG
3yib8XUcUa6QgkYY32AEn7qho+UyRgLiXQLqq7DXj06tkBw+Uo02KRTOKuyCs1rSiHzc1mVHDLap
RgXIOV2Xeywn62jWbDFaqQ8PUchcH6XV+BH7fxVTt8PGMvJcjWa/x+HSgWguwFJETQOxoFDODRSj
ZRhkGzPwkldLckk5pums4xDLtNoF1q7RmOz35Nc9mVFsPpmVzK9BUwcnvBwpp2Q4m/MzdXr5eOZV
KpmtYbdJ6qBnkBOugDqpP9pWHVe+0zvr2grSrZngOY5pJi87OkOZowUHfzosZna0zp2hhCsxdRuG
UT05iMf4FPviU9pY63UfrLLpTkFFFV2tWQ0luuIsSxg7sRL8hVvK/xb9LauGHjVk2WPaGbQ7Mo5+
g5uN9KBh9bhGEHugPRqrdTg48XXuluoWBHExtd9Kpz+ECAJgqBjD1yTN9+2wJTRjBAvb+bswSoaD
BuNs6UkNxUmcUqAbOu7QK7498numJgjBOn/9qdM7N7zRDP/JwRkDkcZ4EPZ1dSNt09jy99ZJNma3
Oh/NO8qMxXyhEkqA/zBjpJwYb4Of5h+tocLDL0htT6IyOxUQbIAlKfFz31L7aSh71vPLwrVTbMJe
deZk3q6G3G/3ptn320QrWuZDWCoYdNd0PEZ3Pd/l3nE+bNpNSUkJ2+/ZKkK8+2NuHyhE+nOucGBr
k4GOp4I/Smm959KK42OUKM1TxGwVPXKO7z7uh+XjJV3rQgW23FoRg4ymek11hRCrqcyCJ443cbqi
5HRthdGAxacYMoB2dJucCBq1AR3r3odEaOqDPGDKOjepznYEjGEpBZeNdNyPoqMgqvJ+eMJlrbBm
JNXWTof8iaRP3OYF786fNjef9LzDUR1nS7VN+a+Y4ywAZkRr/Jvj0dIcZx3wli0yjCsrJwzxgaew
LmBl1jc3BJEnXOgBQsUWEYRd+RVICVt7GIrHs/lrj+/i+diJwqxXcav7t7ZhfBAkmrZ3oRvdaqv0
b7ZL/km8xh1W9qJ9l1bLnFfE4pK3A62+kTwRhnTBJm817Ypg3lnZjlJ8Pia4OozXZtqLswKyP5qT
HqpVq9x6HUAq2WYvOBO7F2VMT4P/pyhI9d+t5aUgkCatjIzhqExe/YtlNfdQHcoXFm8Y3IhQiS3E
Zb4SNqH1ifk6CxIf3d6qILWvEQbdr6aCtlJp41Gz47+SPnqK+ta7Ik7ID3XHmSzIvBCCKqa2c5Dc
57rBrklOIG3M7QFaphbj6BxryUpJ7V2kpdrGQ/2zFqhwXsyoMyDcx94aJEPzXLSIeQelc5DS0wQp
5U/NsPtV1HpTrq2xL/hFF6XeNcDTvfdGDjrwGmzJkc4HaiL0VblwWKjh3tfgYRuUIIyTe+YraFvU
ooClVNwKRlcrpbHRy4vdEMNOZJlhnp2Juzl6/0nXmS03CmxZ9Isygnl41TxbtuXxhbCrXMyQQDJ+
fS9U3V03OqJfCAnJtiwJyHPO3mvTD4+Lip5y9exPerpA/osfsCgwwOjkV5mgkYNcB5/gxN9RSpRb
D/jIhdPdoLI+20yxaOkHaxEnu8aPaGtU+pNofOPA/xMV1bQoa0oJLv7RJqz5rPWwETSaI0ifPqlI
Q6wghlcF42CJXHsAO2FWBMgQuNZAK00bjF94FH4ZRChtOoLcpILHC68jWfka7PzJmWivi4WcvQJh
6Jubsq463v+zmWAFS5v2j57Z8JbnEZkHmQf5zbiJBNVnNn+ThpFGbEjloggtxOQQ4wR19XXQxidb
WHeAGGK+qaEJPHUPTht/cM1c1bLoj2YEd9VAO7PuY/vLm+SXFdGICl0SAtPsd9BNl6mIif5Cx8qJ
64iTZZFqSbi1bN6RWnP3oymCdeKoFvDyT2OXm6gbqFJFT9p58UaNS3hjXvbrtkID12I2RRtPH4To
5RWif21BP3lr+QQK5hZqQ8vUfsypfu3I98hGzzkMtvHDlCm/0v23V/eNUIyPzEFkO2Py99NgRqdB
Sx/MAadWEE7fzAvjizfaD0SDNB2F25R308o18m5RtN2JpnR/aC34E3XYw6gywerG9ZeuhktVssaw
x+anC+j9KFP96QsXoohHlNJg0cnTcA6uu7R/GiaoFaNPxdyTNKYSVmqTzfkg7uzPAUOlm6YkHSXY
diFqDGGIfqw0vkxYwotQ83eIGqEZN2W1asRbO+i7rmhishUlpaCuXSOljQCPYODyG26jg+wSwE4k
yX201aAfB+IbxjLGbEgP9SKhghWI04ArZ0/lkAFZJDBHVB2LGc17rateLCvVemDuCbhzhPc7zCf3
Muhr9CTNtm9C64ibVNyigY80C8Eqat0vv4fbmeMIcKFsu3TLgkzX12Of3nwUDdu9S0t9X6vmGQGD
S/gBcOpk1crC2Aw2Gk3OV3JGBtRrrJz2slQKh1+qbWiUqbUhWL/W6VWpiYh4fdzFiJuWhonqtwi9
4KH1Bc9sDRDrAAy2aaerfVAKYB520q4rzX0OKfypkWNzpwbxFdBH5USdkEVZTPA786ZnSDvDgogA
30oXSFiTjIwrDaPc9w7nnb6Fdt9Jvotuvy1Mh3rX2ExRa4BchPwIlmc75lgWLetXT5ADPcaMvmF9
CzWGuENlfmp6+tgPKllNQdQvjYrEmnKqfNI2oqex0GafMUHeUviE9FTNvgyHTwND7Kaqsz95L5qF
6odDRz41DCoQNgMOCqBK6R89DrnguS1BBQbxH4r/SZesNxhE5GuAb4wWcVavXLrPHPLxb6/lu5DZ
4CUzHS1s6OWYrXV3ZXRdwuCCpZuAlNWEFQJs+PI4PNem6CIcv5Gxg5yaHvzIPQO9NgjvYKpoc/Ss
ao3PO85NecaBjTTcgFBIwuJk6/oSwbGxN4oTassD3Y/gYrgQnb06JXEg2GYdWkWImoeC5BRRozRO
Mmo1nKnYc43pUkbMMlp4fcsOYc9dGAtxWJ4bq0F+5jP8qJ3A3OqoBnRkg7um1C7oA/VlZHGIOSZB
giCNMF4lvGBBJAvjyqMwTefqLnCqIzE3blwLyCCxbSCNQWouZawR/EjFxJVM71yEQ0HwqatWJ7cr
MDZkMQQriGk/5K5x3EYhdFmD00AyvmUJ6W8yJpWhJlgR+eDGg6LV61VxDPqPkuE6rRcCZiK9uozu
Kc6/taARsJsaSAlOQ1DOaGjLagqvTIqIFiB4HjCZcRp4pfyR8lda6levQYChKgxlHvj7nUxB/aMA
GzYtRvZDEO7ALD+1MDtX2AgxOQP+b+vhAgVqO7l6ec1k8SaAFxeWjF5UYv6UVfA7pJxZDZ538Srf
P3AkrUpZ5w9lpLkgMny188TwodkZ5GzWAyRIHfwyKtYI1NQ+79NNZqH/b+QIdq1pYbBO7daw71ly
GYKpZtzbSRif3Xljxc3LpMWfyh67j4xWaKuF29putKdUy07oxPJ9Cwr4SAAgOGLQIksPJTI8ZdN5
mvU0BARmZ7tJKfxj4z1ywy8viuGpU6wt00K9ZanvkcM8ZivbvxH/uHckAsxCh/lRvUg19Wu78j/G
svlV1MGjEVNM445bcsrADpGjKQjhga0xkF2TvkIk05Cgqwq3PynHP2d6Wx9LvefNaoCo6WS4hMj1
yYMxOI4oSjpQE9fGUOV28pg3p3UhrjUtp7XJmngRIBGCNxjsUncSG4V7kfTs8eIq3iUahXIbpgXa
EtjXcNvtVZj5/Tas7Ok0CdzsCiXjwUu7y8Ck+JKmpN64DijfGCbNmeTCHb4tsqMHEtuEtS2tBrZd
wyK/yUjPU2P6XTiFdoV1cZ7UFQuXuYVQjFaTMypRidVLaafoXSMWs0ZRnGNQHAvNjTxk/UF51vZZ
m1WHWmEk6jSx8YOWVlifnRzTq3ad2+Ela6lEWOEBeI752liwAXRGP/MV4QKn8MDaGStCjJjTIXrI
HFv0ZhnRNDp9h00tDS5WJjICDQ3ylRg9a433xljaTmlfvISVuq570KBcHbc6LGhShhr3AYIFkn0R
Y1BRSKmCSaemNq6YZFkMeRTxoEVWOvBQwunGcpVz8ULNCQYkcNNxx6T8pc5MbeMmfgIZsXsHplyf
nHjqdq0ZHKcszA+p2HYxObaLHvVZSBzltujNszmAJIkGKKS96290c+5XJ7jW1BRuJl4eik6w/uZk
tDMCxl6lYTsHOMF8V0Qg0udftCaLWhsivW+JaSnG1FowWoDwh9+R1lz1TcGxD43WfonAhiwHpFnb
nnCRukRE3aMjmTBUoSu3CakZ+GLo3pKqn6i11NAunQ0w2q51sbL6LjsWM7SSsU63zh0FPxZ0b2oC
diuw0i1bFmAkGWvAXT3gWjorTFRtbyYzlhmVBqUmrv+4lHoBhGvoDFmv26859o4C4VMHR9tIctS1
iQYnziOpgOTdTdx4W1/LsyU5vpuhhfyS4xfcuwZTUdMsj5F8FlSzh9pN9nJENk76Yxm6C5sv4ZGm
u3HKDCYkqQMf26/yFbVTd2Me8ptQxAhpVaCDV+TbiiZpNRmg+vWR7AZKki+XPNddTNMs6skG77s3
r2rkiYQAexW7BQmO1AkrSUthnaWgzO34gQt4ugsr9dMH2QPaI2tZmixYYQ+tQZZ8KMOJD4QtU2H1
E0F5yqi3DQ0vsH9VeBRWD8ciB72a1VTK0iEAqhW6zcSopoHnD+SdCVZLerartOKR6p3cODguB+ZZ
O6fJ0jP5HSHxkpRMA0SAoEgJetWjh0kBj3dtAhkDB+FL4RxlZGDG0sCn4J/IN4y2P6NBfbfz9a1w
pbYdxU+fXIFnuGczSwYAE6k6hQQHlh7iBs4ZfTG+yqwgmGGsiy0ymJnW07JwkwXNReRYy7pxBmxw
OcUx5pt1XUcAoQXpk52RAb0g0FumnrNixD2u3AybpG4oajuFa9e3T3lLDq6XkBqJDslAsVAmZ8u2
X1RJ/hbd/La0l2HlavsmGoZlw4UPCUgtD/eNbqrNNElQp9AZGCGhWgpaSjVXR3ZjCcJYUFBDyuja
ZzsNOarz7o1hTwbJkOsnFH15IDuXY+p+08w0eUjmU9a/u/dbOQo7CDjz0//jfnnfS+UtCWPpf/7e
pb2REvbmaTea7OKWIvysUi4a0Xwvr4p3jsXkcn8syShvhEaKkVfJ8CVtaRaQ7utv749KvmqMgbsB
vu3YPWUB+VWW0W6chtEa+LgF35qAQ9AjzDAsN63qxlXiRRcdqctZ6dW2NNNp74GiORCBARyV1G3z
hkFAexuiBuNeWVqvrcO6MmxuDhbVS6kjXO6ivFrasXq08FWfu8RF+Y3DIYrj7MHMGZhoHVS70ivt
Q55THEu16r063nt02EnSmpIVWhi8UTRX32vniFo935jF0G9tjxByfdShpLflgz92+jXJtHCnR9Gn
bNWvOmvOADwRRMSynUUarxXLhVMFr+pJUM3ZKCeaqq1OpldcJhFEj/dNO2rGQxb8INEZIUL1dO7s
HD6IBpF1DHT+c1Mf4gNtiEvVdt2llzPulHR26sQ53E/54s0QDsiLa2iFxgtzM/1GW0U45WsbjlSc
CYTPYoKJC0p1QUMMsD4in8cgIqIS38Ackwq6cqRxCokGtO3QMzayhjzZFQbt6wmFModlfnlT0ugP
MheXiB7LtpehddYh5G4ay6f0E/nsWCoMZK/jeaQLsdfNCZi063v6+f5AE7Ta0ewBUc1P+7dxiXk9
358mBuZdqC/hgs77/j3lfuu+L+jwWmVjq6//PXp/QBsFEVUGog9Fn/Pwf37B/a5e65yvLX3799fN
L+w/fhSUjbkeMlTl/37234u/7ysEOBnSS+rN/TewdBp2xlg9tqEm4cF4oXOIZMzN0JLO4X4fXIMi
RW1+KDDZaUUtzQwiH/4+/f7E+wODFkdrqWD1M7suI4v2LVMBejlugORdw7TBcML7o6d9frxLLfFA
RLTapmMx4FP0/fxZjWHN63NWnG68k2bMPVgI29X5783csqBmDqkLnFNV2TYR47qz+8+AZR2D0//Z
dLIvzgCNg51tNWevnaxV77vFUo8kLDzO//V6ULaFHrCcAlqctrcvA+wFdatfDHWQBcJ6FGTV9ygJ
7eiQMHD5iF6E3f5IT88uZVL/yszYXgVxmTzCezeQfTTVQ2/AGdaGTj+nEYlUdVskJ0Dg6b4qXe3Q
ew5SeqOV5JrE/jFE4LazcBafE930Nm1PNG5B62Cv5s6kVJwCB6Sf/tysdArdxD3XLg06CoexFn9U
7nUP9byZug5XV0lZft/nMPl/iPkqPzDgJp4wLd84swNTQxLAIcUmoNq83O9Gg3iCoq+vElrwCwOF
w2WwiuZi/e+tPvrVq77YWzR+u6yKLnE28wWbRosuTt2+ZxkrgMiEHIA2bkD4DSkIjOttboElBv2c
AV+7kATURj3SCggV7pXD9pJNEmGPJL1nGLAhNV7wHKflgZrAp8nLxvYpukdD7zf/9jWN9aePOkKE
DeWjkEk+PSsvjpX/IOzUf0rt3n8SkdxrthusY2x2+C7iEck5mwk6KUUnwzSnrFn55dA980EvH+4b
XNXywW5BfLrqOYZj8GEZSB9t4Flnoar8xvr3cN+Ptnna0Psbt7mXqQ9ytNaOlgYvWdw5R8yGJnkl
2GTH0v8lXAgeNm3yLsk3AJg37RjnLxzB29BFOleNTb3NcaZEHoq92G+KhTf6wUtqECqGZY7wq7zC
Ehe4+UYEKaNUeZNuGZ5615IkvsgvnaCVZw8d/RRpEso9i0USW0ALw+RaFNaYFJvMMRSeYWHJRSTi
jwzTymYMhDreN6JggEtl/OLLLCOQcSof84ioP6dvzV3hK+dK+ALJkjNpoKL8H4vwlzKjnUAk/t7W
Y7ERSHcObZCR1ls7mE8HgygMlMgDQ91XND/hdnBEtI+gmDwjrov+/g4vn140sp1fBrr9zEL6dFd1
rnFTrny//xHT935rVuUdk0hD4tK701E2nmCBOt9MTSPa5H6+z+TQLhs3N0HaxfrGyrrisRFZ+Rg3
CnptXT5YFukBrmM3T1XUNk96QOoUXsiH+y5ahfKotf3v+z0BkJG5SadR1OOqF0y2Dw49xVuK9XOt
J26GoXjquH5noLltqO9czUqKH9f+lMYHhIsY5VJhP3il9kTqg/4c1MPXJJjYF2loXx3fFCfi2Snd
Yqv8ytv2Eg4U8zWW+RXWYRSnRqHRHdTTL78n06bK8g8JZGGe+k9QLn3/PdYHspCSDyZ5HTCHGnEo
RM8nA+bcjhyrfhcLVe5q3WWtCF5kERBZ8KtstGM8ur/bMRUnBqMgQAQhh5Fu72JbkWPsts+U9fAN
KPk2Vec90ZKpnmOtbEmUIzzufldWRvUcOBlx7RbrfZKE8jQLnq0gIP/KRORD795/DgKNSnhgqebo
+rc12QBAkUIB7Rq/GJ2aF7Knfit8JyshNag8vLWXWpItVioMHqZP3gOfstkSV5i61Xs7dL+zGLJv
EHYvWGIYI+fgCOGBrseyxl2AiPEKpoV8S5855tQ999VUXqu5PhkSotfAiJbX+z63LMtr5JQvFUfg
AbVIeb3vcnI33PGxc5mfn/HvBwDxnZwhD473H7/vR4vPFzrk6tYqpmOL+yOhjDZuzYjl/vMMSQkv
Lbt03aleO9w3GozOwzhv/t2935KIIlnL/38P+zLAXGgMm/uT6/uT77/m/hP3nfeNlbtfU6eKY47C
VMviCKBqasA8hji+6pLAXou60a/3jT9mzb5hlb5wnFQ0a6dai07B1NYZ29KfskgaHMaD5XLhLZCp
PbocYr0xmA8gIpjUpAT51LXjLm1NGByeYUHkYuJtRtMiJ0A47YvpVyzSBrCVlV25FLk5GrPQ0NID
A/554Jyd75sh1P/71v2u3gzEDSLvwhxLrCWku7+buuNjITyG+0PmREdX6tUeY/unKsGpa0Ne3nIT
mzgD4/sdNxjZY+HGaGNyBvv3apiG3dSU5hM+LJNA9hqxgmc83TdeW/MGsDpeT86cNuda48ZMOPeq
AMqk4zX11TXHjPRyHM5jKdXXJDOMaWH70lai2g/KxR4479cBxTfFVzqVBckoXPPTvrVe3NI+oiTy
XxOLxAfopUunTrWHICwDdJkmQqVaN97CZjzRCHF++Sl/2stNAenIdLeaRxgERg3/ybcQrN+fMv+i
Nu7999pjYl5zkmb4SSd4TLv6LOAizb6J5n3MigurkfDHDccHUffxe+giFopsMznHDoQrV7N06NpT
91p75tv9qTW/WvV++ElCTEHaGDTI1uVyy+Vj3EAtN6h1lEd9yjqgILwtCjlY17mHuSeJ3RR3t1td
HeRV18EzomNJ32T0adth6+WB3KAdoZBA3J9xf27YguavpHsIrc8qjcwT7nvnjCC3xrE234Q4JNfj
wAiI3gHgHB/cRWFqyzhEml0mWQg2c94ZlU5Hpud8k/dfnbrt/baNV4r8tlQsaYSuHOqjVTJ29aXx
M8C8rO8iRikU88ZvO5d7D0ANHh4c+jKKyWMhBCGtYCPSQPhqo2YiKqHDPUxe4Wun8iO9RnEqybL4
u5nmu/d9lG3bXqelEybgKRHFuP/5vL8/ZtgvIU6sXT/mHXW+RxsO3ijSHIUo974JnTg8cfoOT9No
2rvStJkuMOor0+k9hKy6HZQZn4RG5/Lx/kDfe0Tl5h0g3fl5hS1fCs70W/w6NLNqJ92gUXTHS4Hr
fgy9kpN/IKMtER1GZz447kvPufyaNrq4yrgS17watoktBnJG/md/Xs4MDN4kbZwU2MnkgBujeTS0
KH/0ntGoTBvL1hiZGbV5nir0jyZRU9/oaihIavXp2g7zdairB4RX1aPXK/Kd52e4meQ4i72XfOyt
bRIN1wLi4arHWfvSOToi6UZ9J91MfO/L/hpGpXmk6UhA8PzAuEEL4b/BwEdkCj8y73QPWmxLFDMY
4Z3uobnrkWq+coViYpTrsxmqalc+rvJHq8Y2Wwln48tYJ51ayzdBRdhFOXsJB0umB8Eni2WNR80Y
16jRfFLbPxdKlu9FN9rbnkA8tORu8Y57DbcXnPeLcmrjQZetsSirIX6MqGM2tPSYHkith43B143y
mzV1k9YbxWhwS2kSMWHU29WA9vS5ReMDcHmoX3MHmyUGRGIpQzWe8tG+mEYh/hA3wHQ7qX6HUT6n
O6vmlNYeInoIoOu4TfqryyIFvH+JQljkgoZwrs7xYHG5EwysmFCTi25z7eSbd0g9bBoNn9ucf5XS
3vDUTQwdzU1YUV/RNJ7jyPSJ3POJRgxjssGQCPQyntClNQQku7RKIq1usGhAU0pkfhNxmR2DgPBg
pIvap5Hq56bp9Jvexw7vKWOz+/42GQjnKQtStrUeglO29RrHvELEUDfkgd4iqLLioDm9urmTkhu8
HWptUTnQJOyGFRcqfy1YKJNab02kR+nEz8u4u9hGkMHBWwo/096MRtrnMuxIKRPBtMVUQnSab28J
jXQ/sRoTMkx4y9U3mDRmFRAB3UzFmdijdYCiZ1loSfmtCXnM+2B6TTtlbSelWLnCJn1l/XC6P2FI
UNi0CJsfCBKMzwy2Il6eVnynDLbQyOUnGp09F0633uhTpvZZnJQ7dAesfoz2IyhpVuthWh5d/gUz
nB4VMQOPaeISiKX5q3+7cP/wPXDKh/sT7vuT0O4PiGioC/mZ+8ZtBmJpUMws1cC8JuJjRWZFSNQJ
Sd9DP2bRI5mf0SPsDfuhIATnf/ckpRM+FlqwcpHaXO77HTeOjo1BHFsWm+0mnGT3pqNoXYyu050Q
oHdvdTN3h5R1YxDtXrOGQ2TerXBh702vlqv7DyUEDSELkMX+/kMMTV/zdmqufe3IF7OxFrFTemCo
kxHnQYnFcpirFUAx+ELNwFqGicQKMVc1yBV/bJfFaI2RdcNldfgc22s1OPYXsnu+wintWowz41Nu
h3/u+/uIuBKIu9FjnObxqULmBBKWH6hqQZCHbr5j/Yq3QaLXO+F31StfooPt1faXcB18dY1JiGLE
ooZS0H4BkUQEo4jDsyLd4qXzIR4ZXVmdbYfTO52FP3qd638flB2pLWO5rgHKvrutBQg3T+Otmu+i
47o5etycWdbFG1giMOv8aFiDJt6FJfQTR2vxj48EqZEsRy3/2bsA2KSuELaWEYW7nv3KYHzM/nM3
ydcDlJ0oT77z3vyMypYRl6JlbGAhnU+7K6WP31agmkVtThp4vGSd2CRoMP0/T3lUHOn4hhRnxzak
8MdOQk+vRqwF/nbZWuo8NsrYGczDiKC1JjIP813Ad3Q3uXa37zq6+1blY6KCwmxP0eF+rzOrcKWZ
Sb8K0K9fQp2NxoVgafpQjGeo3aGbCu9pxvAYBDnnBmkdmaWLZSd18DIkTnKlpZ5GU34J/JssIp9D
MylPXj685yMUTIlCXxEgt0nT4TmE+Ou24zdLYdsYmTAZwQXbpySQJDHId+/Xvm1CxhH5xi6rT89J
pg2pr0AyhHuqOUW+6Wn4GEYi2UQjXfKZbfFpOx3mEUxjuhcUhyLND/D2nRWRv+IFcsUx7jPjy2ix
xDq9Ze5tQqVtaOMMg/InN0aX2FjR1sziYps1xs0thicgmktLRS9OMpwtkR+RHZzisbmJSJA4G3xP
jvYHVyc+fm06BpP2jTHj7DapPPvIvzKHt97T02Y3T7NthDzH2tBgs8TlXmiwaMbA2vWtRJrXIdDI
NT5yRfofrf6EcXZPZ4J/F/xGvqtKxpykPlkHzZbuAlp5uUSHuRoRn2InJVezFCgoS3EBIuKvR9wd
DP4KyA15uFJUCHWbIgtpsH0bPgFnDTZasoaiowdJf6EJWjHQQL2VJ3zSmQbCkHJWgrCHzK1W4zVB
EjJxsQ7VYkQqdSgde4Ul0GH8SlhWm9urSCd2qGkVQHAwA6t07H9qvx/PFMu/8gDOkLJJQYWjI7n8
LePI0tax3d8SAJAv6ZTciqeAOcCBOJph5WrAF2CUF+hRvG5Le++NKZ5xDl2aBgn/DHjIbIvmYdrW
Bt3ObDWGGG/cxASJlpq3Es3jIuGAJNtxsheGpzHmM6dkX4HgWERfBPoGB31k0UNuh762q1990YpF
aMY9mPMCdUv+ogLPQfHGUQEmb0340YU8cImG0vCWZtefKJqIzC6jkd887P0MGAX9U6AMT1FhIqIK
58BXSrOF3k/lweiTJ9PHeaAF434oQrWSIXMksFwrrjVtB+/b1rSTFpEnhuIVRgbiP9QwB9IAb56R
RUBSjWlLA/w5Bda1Dc2WK1baGUvXdwjbNotF4XQ/+fwvo1RfmaSGrFg5RAOjQify3xtChy1b7LQo
ecV1mrLeZNImY7Fh2gkAvCJkPsueXT1gjKYVN0+rol1E6vdgWNlauhK9hcw3XpW8mVX6TV8HqTFB
xTk82zi8MP+jWv0VyurYIAMr9JQ8YG2IFhlU+I6MzBH+qwmBGHdMgdESZEHs569c60hhdwlaF6Lf
a5JgP65YUQSWX8U/2tSjGOn6F60nPJ0u47iGlqttfNeoD10wHHOqf2Ie3SUz53jjySZYFqm6MLlZ
DSJ69vUQ82llnn0RMmVW2gcXds5gxnUce+KtLOQY5Bo9OLlk1JiQWQxL8UIS3sLqlkVpHNAv4HMI
NJx92krF1reiVCHvTL3EcULmXkqotZdFy4YmGyf649RKuSDmyFgaBM6KVD7O/yRRVV9OcIY/ShVE
VMLU1yy2jWJXtuOnbljjFh/iSbaJ5KSdpBgHSdyeDFi2FhFQMMBOSUOSBer9qXdo85MVC64oXzAX
IchMELCFciZYRC1nq4Pm9W91P/0O2ok1rcxXLZY8p/f/eLpGbKYONSM0SD9rLA5Sl293OulfnFhR
AhpWtBfhQMZbpR+NLKtXJIGx0MHgf3atS2/n42JnlryOMfJvquxPDoZwtIfFs7pkFiDBkim74WX1
3Ln4VZk0g1IHKlzHOZiib14u7AFB7UzUthik1hnMrbDJvzwXMfGgLHhTRYZtJMq/JAKqW2yqi+0Z
b0E5PjauPE9ZywyoEtFiIFeEq0a4RNHPQWWlO6mT5FR20avVc2aht5+AwnefHK36PQj/RDgeAqjs
zfGNXacabUHuTa6jpY4CvAmySAG+iAAzMEmX5ocJVBDgIPCwfCR/b7IQuphOR2yu8yOmigC/mPER
TuFl2gdH8j+GFYazD4FIwlDpPkpHkFvtycEGPXT8Ktl7K4wre5qGp2zKHybGxYr5rqXa60hXkADT
ekl3ZRU7KaEyocDEBqY1wridhafBJSEmHR4dS3VPHHMd8zhtX0b5b0iXyZYvUIi6ZJnH43OCUANx
LfE4onPYFRXhynLMgztNnLdB8JJzO2ymAs6bjLNNU8HF1YESNH6AZbHRULDVv1Fh0A/10V2OjdzG
fXshh4JAdOpsFMEcpD0iuFn2oIIvltvkZWwRQ/LBPEHQWkZkSQfGpMOqwPU7dICv0Xu28ZDRkhuX
RpHc2tZCblRSq1ii+u6NBt+pE92iujsGZMeXPrHOGuUWsJ0wvVbzWEj2P24uyDKovvTpKaysBxsj
hB33uzw2tsIOr3X9NRnNGeTYjy3zB62LvjJUvKQ/R5smnRNefxDB+7g1Ko5vK3gVtMgQM+95aT3S
3hrYcXmsdc69wCHCLdL8mGTuEYCOIM+4aUZqbT4HNCIdRpdRRC7QO5QcZOSmC5NAlcVkol8nwjPe
THnA2wcnnvYPEiR7KDCK0+mItWHCLdOuJ2IA6TtoxqLhKkjOhrXVSNTF0/8DtgI0i6MRzuwnFqgC
GMei/uhIGlz5Qv6RVrZyu2lYaiRaLn1tW1YVwgv6SmuZz2GRdruHmEv2d17sGpdpElF5G8sT383U
oWbzi1Oah2ilaftkSUc0JFUgxDcW8l0+Li1ISw+OVtQrv2h98tjz16ipmz9pXy3stmw//xpLW3e8
MqqJ8BRny3GogyUf4Y73Qmx4bTlheohtBPmkS3N2kFl5LlcOFl8cr5SZHTSj0POYH81ulaKnKCfx
oSRUznNfwvkWqa/a4e5lyYX5GevG1nEs889UkPaEAOqLNdaCiGWGjVqAvnYUR5EMzkdvoBeiAzvy
aWY/xuxbMiusnEXOd0/03jeBXTU8P1rmHuMIW/TnURravmngVpCacr1v+rBbGvrTfyMkpN0+KCcY
D3Ikdbwe3Gano1h5DT2ATSCtv8qug0j54jdhtopG2/0e/iRhkv8KhM8YGSzfp7SC91H3zFViOljJ
ZppWF+ZPf82fRixRGqagvtO8K/mv4KXd3QR/7cOwG4qTL4rXZOrHz8S2z3+ZynU31idbL7qtNdAs
tpxpOIOXLDdNTRLmQEPhShIkVPqZ9ZlrwxqFy/jucY5eZDgSwJD2ib8qQPxtnZqwz6Ghe6zrrfNb
WhR5fvfqVS6LGZBQ/zZ19ziZoGOczC2PhQM3rhs/IqZN82wfI50cND7KMe2Za41YJDyknEIUx1YY
zA7vNAipwPqMtKxVYG/ithk/ChafXqZPX6EC3toxmVzJlkhExRgbE00rzoDevvy5mB0Sab5he+Li
AaAMW2j8kMs6PVFIGZtG+r/uxlor/z3gXRQN9R7g0fHESNi5De3kcAonJKHsG/uGIKnZuEVnc1VE
WJ+4scXLdetH20B5ZWv5ipiPGCoSy9yraYOkgffebFjXwaQhvvxcq+EGATp/qe3pvQ+L8TpUEy6R
pt3H5ti84oSAkunRmCW27KAFtTyadi8WGZ4VFTpALWcIQqb5Z7ugN6A88KsqY/KBKm1PfPBTyj9z
uj+pRk+6wBe1KmfmjEUy5UFq3UZz5aWeaUIsJzSE8U6zHccECSrf08p23WsTJdpja8ENX3YmssM7
d3mo0BF1ls80AtDAhDJmM0B/2Gl1OuIWwTNoljWXbg3BHtkCn02BsfevbQ700MLriKS6v44uHsgn
iiOoen3dn/+LszNrjhvJzvZf+cLXH8aJxB5hz0XtxSqS4iJS0g2CEiXs+45f7wfUhC2C5Sp3x0ww
1JK6E0hknjx5zrsgW/yE/yyew0aFVrQN8fpNZ9bt5Dcots0n1clL1GGRnTCvkeIUR+Q36T6FDcMa
3DKDQb9Hp9mAwFCKZefW/vexUrcWjU3DvX/TFav8QHuA2Ecyz8ansEQngHqcJquVF7YBjF+ekMtM
SlDxp6X3Kxup75Q8sp4p46sn7odQf0qbuvtOO/9JafUvcPPKe+QWTCS68Tz4vbtSXJ1QOrLFri7y
7k5SvgqrtllHWQLU6m0NRJ4OvFIBcoMtZX3r0vx/I6M57s9Uy+PH33zK9if1C3AA3N2LSSitKYhu
Xurv49pUrj1zQicmjY1yKxLcwg7v337QBvb3jWr9jJHpF/iIPQyVKRFWzmvKYkF2kwGZIzupr/CL
y7+OvmOCtYwLiKh4Av4m3iaRo1zrnvECWM7F5Y3is1n/ktlgA6EwckAUIlo3nXK0Css4Npabwo5K
Cr7KrsO54fH3RHhdosN0So2HJCaboOcZbJVkXA41vNE3yXqQ+F+tuO4/6ToF+d/iWSXwavQKsZuN
BgvBxbBDcxUaqneVo2dEY2N4GFWaoxq340OISzERSHvGSiLZ1aOzFl0/IKiD8oVb0PqQ5kuS6/Th
JvX0ohwpt2UjCqItWmpumN8NdYfzkd58SU2zvwcO4S9IXYYnzYfilE/inGY6bCAUJI+IBGlXUPdu
UJ+yH/s86FDgtaO9CQpq7QaeQ2FVoHc0qWK8Kd+2GZSYpkHLtQ4g9TRmq+z8IVOPv0+HAUKim6X6
ooq0el3UPXrbFdXNBWZJ+lG8/bI38dHjAl2s3jarC/jeKL+phdJupWMtU6/3dqnXhAdF2SHw4nzK
cSZZwrVJNmn8Y4wKm0tmaPZbr2ENjIhkohNtvuRV4y4do5Q32KQlhw7FzXXRdeaT0hj3bYZWq88K
a+qgvrcJm7Blb5zWmch14ADephLlvAbuPUewUIOYJnFWPnQTtM0GZ674un3VZJW6G8hKlw0k85ui
cJ9/Swd7SRLdw7ENQaSiYTnEkb7ixcXSmiTq6zEwd1JNUdrqsJC0xw6lJJHVm0TbCZhI2bLFEHid
oan7m7Rrowem9YV/p1SDiUyETcm9sSCYJihHCBQdKYfRS0PXTArd+jKqIPcq/3tHPXJp42YOaHrY
01T3nlrRA/mOMaRylWck13TYqJCsqSqhGosKy2Oukgz6SQvC2o849DlePAovaAHr1NdbnYVq0vva
Tvz9G9AVQPy/wKT4HNrq1kYf88rozX6T09fYIWRIB39omkd0F9W1Eob5xqPzGcH7R17aCwAglSou
jGyaClsbLVs3Xg+/266Q61dc46mVHCaoP0AHeDtkbU9/1PY262j3puj9Pz+QszG2IjRf/BBke6pp
KNSlCNoiH4Bap02FbnHe3ECfjKz+1NEX0jR0G2i4YU9ORM5kfvDj5T5Iveo//039/2pfZLpJm3Bd
g5w+vklwOH3cHNPCvgbv3vh++iPJMW+HTlnf8DuqEzirptD8Bw+H0vtxOIwTU4KutNyOhNKjHeLz
O6i8MgWr6ratBnevZPF9Oukq+JUxbqj0U031FHWH65e+o0/gLlHG7FbA92GyaXtptflWN0nDBw6v
MKyxXfCAqGh4vwM0afOnDI+BKERx30uMne8X7cP5eZHq3PUB51idGoOGlyz/U+dWRg47MhqkpWBC
6eRXWA5vxQAH5Y3WL6DDHgACvHJ0wlXoBwWuSjFC0VApYPqyQnIpLHeOoEKVOHgcAexRUdMHd4QG
EXoLnVu+2FG5Ffrj21S+/dAM6nalNJV9WIbBA96U1bEahq//8zdE5vaLVi29qw5HGdKS9hi1jjxa
FsGjcvX8W+8Kb2HK/H7oQ/XG0d31mETiRkmxqKnjERcC4+eb7pUbSX1Xuvm4RsCw+KpayVOpDtBz
NS29xYawIAvj920szVYjMs5XhVJdaeEEzb5PgjimGCSKG8Loxm7VdmOKXtLegtJmYWSN+Aq69NOP
SO8VOJLNJojqduoVrjwjOORZizUBIW8DUim/wu8RSC1dwWVRJd6Lo7TrDAzFq92Prygfl5+xiUX1
xmiCgxmK9EaFALUSKMh8jaS3R4rQfU265tno/e7JC1DDiEarg6qGqXZsyE85LcEGmsYVpKbgxhP4
STp9cdPYAXL4wzrRvewnpP5vDWKNtW46O0R7wYBP2m4+vkKNR4LaVilXjsFMfsKLMXQjg6ojxp1l
gc3XJlmdlhVeTelOplvdQfTP4NBq0SYvLgfY2vYQYXdMKPBofPESbvLSYJ2IGspDGiQxYlwiOugw
sn7/ePs90/ERIICsekOv/f43hF8rQ9BZKiPjBCPNOHhKOkDInm4G163jJgeL5gQhCaOW1o/JqBqv
fu21x9qg8gt2+LXruVU5hv3U9MJc5ZWMqeNXPpfsUN1i1NDcjWidLKmK0M9IIec2CHK37UCdoe2R
h3FG47m3EtDn7vA9wtYVBc0muVPwCd/Zo23uHDXIDkHWH6JGUeiixMau10X7OErrKYzM5nvP9qVC
kZh3Q1CIq75RwCsSbabEvlwheMByjgzEw1xq66Nf30QjilB9pqk7o28DqF+c4ShpGPdaptVLc8x0
9K3xrQWGgMVFY1FXrOIGcVoqdEh5rChbtLfwqeQur3526AkfoCj7h3z6oaAowsxMvxS6xi/f/hyN
ff+gOd2v8zFFn4cUYeAjg+yN0E3gaJY2MxX0+xD2RGw0K7PcyHx8baXKSdua4A9RCtokWag8GzXN
+MSBgOOXZvjchHtFFv5TDOxVHYaDrlF9pbyRD4dqKgxz961X7vGN09Q0hfzNbmonipOW1VwQvHRC
SSs2DPwKXCJwdUBArnvt53X97I03qmLlT5Ew5a2rwbMcpPnk+SsfYZBrMWq3g5b5D42Mv/p99X1M
CNC5aWGESWfnc2QZ3nVTbM/P0tssvDuRTBPCtAbYTxWOZYqZ3U5VRfS7VaVaiXIChwcixBYnRey4
qrTrunRIsNBz2WiTd2wd+tYe1T9riRWW8eRZeQEIAXBlYNrJp9F2XUpoMfuXqpC3M3IL4lcAQqiW
n2VZxndepOxdAKA0BWtEzCVoVMTZqgdYqOlGjYiCKdSwK1Je5aopq3HVJr1zwTTv7SR5/8Jg9aSu
Ss3QeWV9ZuLWezK0IoeVWtp4KaiTLF0th3Zfm2S2b7q+pgMP/3cdwdep9iK1xx8G1ZqMAAo/QOAu
1z43mKvTbrBKjJPDTr/FfkaF84SHl2wbOGVo2jd0HW2OAt8pOWqs+JD3II+MJvZ2rtA7zqNXEiT1
WmBGsxuHWIfNXffX4J+U1dtn/vd3XoHVP/+Df/6RQYhB66+e/eM/H7OE///H9O/89995/2/8c/sz
u3lJflZn/9J18AP5rexXPf9b7/7LjP6vp1u91C/v/mH95j551/wsh/ufFRX1t6fwfmbT3/y//uH/
+/l/8bB8s4/63z0sr1/i14DbIraVb/+1/StZmMkW+O1iaWn/YEeoGlUkREstfv+3h6Ul/0FR27Es
R+A9oukaa+hfHpbWP1RhGo5D+8ua/JIs/qjKmtr/z39TxD8wsjSE4xiSM0s1TSH/iqGlOjNl0hlf
Z3geRdome3eWTFb+WFCRCsRKs0dsmO/SCmpc9gAMBY8bDH+yhYjynYHF5fmYMU/W3gZG60VFKdyy
UFuYuUGl0WSn0tZi1ehfnN5fC4Hgum8saDYuBF2cplJoAhnL2g6W06VPAZeoWjjr9ILzwdtGzm+L
1ner+09rxpNToRHoMR2d3KumWf8zr4aTLseyKsSKr0Ofp0bphbqUr13hHY/AlrKSlBiq3r9KPp2f
C3nqI2hTPFEtU7PUN9fRPzJ6JyDQ6yNzITN0XuVVk1i7vlbWEn+QuLM/u2CWVOMaZ11arS2iK/qV
aca7Jq8PufS+AL28HmJQnPTxMR+znd8b/3+dmZll5dunIrEWFBBtUzPt2RqBidamPkXxlQ06vn/Q
RL+iuo+2k0I7mRsIF/nRKS9cc05+DnqrumkaLHIUf99/jjyyQKy7jBqhDFkmXHdakszhE16N2eRX
5rSbytg6tBvPf41LA889Xk1HcYJWgGbPAY+PMqcmHde3sfXFBKUUB1RI8/5G6FQpHH99fuxZuqFb
3FqYZBWHNIKCKXG8/XMJyjCLW+Er44qqO400hDPwS3HHmrqmcmEDXhpqttqRSaKpWTNUCRoOXNpa
UmV0SwTykQY7/1bT8f/Hafn2VuwZaeq2bU6r6f1btbkYJ4KTWPW4MUUtJK0kAUoSH88Po+IUfG4c
exZS7LbRnMDwxGrU8flwcGgyYMaOzWGcRLAksOwYiIJXLptxoNXkXLiAftgmfDwyAh3AomGQEc1m
1ND1vOckZ5tQkJikhFFUxJwd7cOecj5MKEZPbH134a1n5YDfs/vHsLPZ9VvMpNQwI3hcxZAcFGtc
ZWgMGCiVGItaoMyeZwtd1dF5AIZ0abNML/Xh22pCI/8T6Jsbszk3Q03pUCoXKKN98Xz8lCSKI0N/
0+EWRdNpDevNVdIXG0vRnx7SyEM1bm2t2ltsX4wadoraHGrvUig/+Sl0S3dMcGyG6syfSlNFHlAe
WVXV97bMuEf7a0vRdxXGLxTbUbPc03ZvFooWLMcx2jm6ftUAvhix1cWH5FNrG9chervqIdE+X/he
J5+NE1zjADdhyM2+l+MPnkepXqymL6V9TbJnQK0rMx+2UN+XE4HQyLeupS8Ve+J51ssRyvqQdYg2
tWTKOsBBbz2+llJeCD7y1EqStu7wUJL0Y34kNwoa5LbGMTToNKrcFpzMsG1pqOVymdnNIZPO0dBs
eujePbJh10C+JfgWmqtOaOKaaewGdE9YsJ/lYajh1yHglfzVs4hNpgmJGpTmGJz3sy9rF+7YpWMi
KNkqa2tye7LbTQ1RucxB1jJLViSvNf3SgtJPLHOdZEzVBagHsoP3Icw06GcMAVPjlc6+oquAi+5D
1jXrBlHZMkuP0mlxfvWvGqvaq8V403Y8huM+4cVxfv2cWj7ctaQQBi7kujM96R+5ggmK16CxSR/Z
LXd9W20D27s33foQ2OqPIHiJYA0y7vlBP56JTDs0K04mLj2GRdL5btREaFHpjPW4UsE/00HWcvdx
Ml5JOBldDws8yn2qApC5qm8vDH1qVVoCgDv5h+Wo1uyF27hV1FB1xpU++l/apj9UGO2GqL4PRBfL
2bcQ/81qbyJrPj2BTg/y7zyBSi3ZlshoyHliWJgIjFs+At922h4su0bRcIBVFtzT26UhuJA9+IT2
7f2j28FRvlwY/9Tis+ie6wJSnyrU2QxAS4rzxGb8caANsx+eJOp14BEXfZav8Zu9cWz0pinG9ikN
xCw/0ptdFGl56UtMi3we6y1s7x1iA7FrvvR0arYqtlFihWDLFiHsK8TTdgi70Mb1aQO6xyqOjw5o
7b70Ls2BdmpsW1PZ85rUpDXbgLklkBjMOeWUzF4WA340gIz0diV1QM35sHLccg8db40zxhoBMGnm
+7BXLqyEU3vPcjQdETfinDZfijYtbbRK+BBh56+7JFjnNHzRiFpplD1UnsSWCPP2q/Pff0r65tPO
VVAKig30pXXj/d4TqdF3jkKmVqS4mZGTSqGsyyTeTXcR+ncXEkN1+u99GI+tzrVQ5TZiTEf+HxHG
D1Vf4rdGEurVywCwM80/qz6gdLMxFPsRpXFbGNtU3XXgLjnfcI1xHvE5+KTllx7lVEaHKIWl8+EJ
evPbaarRfMgcRAbpoYOoTBZB8qnK5bVdeffoDt/Sj7xposeoSVGKDPfn5109teZsFrzkwOGnmFLo
PyZCjUeljzNzXCUAcH262BS893byY8ySu0L2P9D7P7rlgObUeBS28jKE7XccsS48xYldx9a3uemj
30NjZ3rKP54itMOmHw29XynFKsQuxHCazaQQE9Up+i9gjkg1sercpuJSp+njHd1W3w09CzwQSYZq
AMy5qqnvTyltmCFCRm8SUzgd7yM5Gldt6l0HKmrr/fe8bh5rZ9jiVH5dhs6Drl6sGpzYgUzF1Esk
EKAePjuHIlumnuiif12Q+vCqcqJdWerXKZ/JhZ5UJea1CV7ZiuplG1T70Yp2lQ5wb4iWrtFs9TG8
S/Fd0lvu9t3FZPzUx7ItiimWxmOa5uz5QiVsRyzdRnwsOpwIjEWDJzMLaRU5/i+kq8wWJBP6M83F
Q+LkyDZDouUmVM7K98vEGzQPXQRM55LSvzeRpYlqd0NNFj87BHAdzHsR0PvVl9WP8+vzVNaocyLw
WaDkGMZbu/KP9Sn9wAz0WIeXnHC7wxcX4edNh6U1aIypPb7DPhJRgnFlFHQCPXPptbdY29ABCXcB
YJnK+JUX3Y0i6+9jq9xryDyhb8q14PxzqifyCIM6HJuZzqnDr95PkOJ03Hgxo2eCFloJTzJ10N4q
1G+OiL7SfgIxazG4Ojx2mI7qFpIR6HSef4gTy3dqJ0hbqracjtL3zzBW+RjFOmlUDf8DKNOux9yy
Td0dzeqdPSQr15VXqR1cyBlPvzt7htcWuvxwcqsIqye5SdJYTE44vrkRL5WqX8UouALfA7YzIF5l
AMKCrgcIuE8vZnEnYikltSl9dEjeP5zfWoUogAFDlBKDtymaeNcl0Z1TKMe4i3dDdwDkzFkCJcnU
kJ5xjkMf3KMJfCGky5OP4ZA5a7QrHPut3/PnYs1GFVMpgwMFfTUdxylTNbBbKBu0g4weS7Phs1WI
Reuwf0LvpdK8ZWxZCxVekK2G3xrP26rARIMAM2P/CozYq5LWYiGlki0HOEYoN51fMadO46ncq1Iq
plgq58kfRJsgjTSkxw3Neyic7lgZBiYNICXzDnl9DMiU8XMYIeXb+xDr1Xjre+MSft0h1GjvmssL
zzMderPsABVLU0PeCmi6MGZnQmhEQac6LCUQjsuOnoRtJrewtlFfUmG+1yCBvaY5qKl2nTgIG9t9
+s1HtQBuAdJF+nUNWKlH7/3CY53a3awunQ3OmfXhrO7Cgiuj55Ga0YVcSH0UIFej3YglE5Bg+BHs
+pqHHL38DljYAts+TMyTXxce40TuRLnBIAY7nALGvAYUZaIbioFl7hdwg7TkaGvwc1PnEavVTfwQ
jqClELa4aZ38JYzsh7Aaj06k7ePW+9Ibl2LeieKMISnsc3cAJ6LPT6O4CVyJlyLavkGJzytieKP9
6tdg9BEGncJNkYkf52fg1JAad+SpmE21eD5kXdlWF8lxQDGUYrkFPYOqLXqubLKtDk+XJ7r06U8k
iYZGf1Z17Ikx9FYW/GNPl7mTa8B3OIBU64sPAVntDWAq/rbKuad75a1bKHee6oa0ihMYWt6lLTot
+fmWAHnioHYkqDVZs6ptYdujWiOGt6rwl8AYx3sGyrlUp9syuiGWEe1o9t9lOug3XaEmCOO295fC
VO/6r+dn/9T5QlvIFiYVLtoYs82ZZapsh14ZVilAqxwXG9EeUiu+G+0bZ9j1wl5RVLpwpp0quxoU
PFUU3Nh8H+4LMsAVDaEqwKITPRyTcbXW98oSO5nC+mUbwYIeO27v2QLfjwud51MZKoUBGs9cxxzT
/HA1d0DRmSO8otAGp/KrM+yHDNRKVXeH1gJmpBg7i04JHRMyMTDMdXHr1/ouU9Bs0exDrnw6/wFO
ToZpGJZhUS7ioWYnvOeYZdo5KqX0NryC7HAP+eFWl4ifxOWtGVa3ae4sMQrYpzLaqcF4c378jwuA
ayKdpKlpaIIhmuefYYffksd8ZEWz9FgHY3xleC5mRP7XlwimUZDvzo94IrdgSFtI4q5jOx/eGGUR
G3lSlBrrrHqR9DEXlbd3kG8sB42L2pWRexv0AxFJ1Q5UhY+BvJj7fgz+3AjYfRySyFk48/6ZTQkI
JaV4oDChQY5Ldlr/3CU1KBg8mEGk2sx7r0foV0dL3XgKu3h1YRI+5hXTncTUJdBMchxttvFGTytj
O6cOQTVuOyW7Fop6v+u60W66oenYk41Xaf5ayBClZ3QJQI6df4iPdQIpyGrgSPPhSfRm3z4VsImE
k/UgHpJdBFI88yKIbhD58gH0dHsh7H1MBKQgKeSUo8xOOj0txT/CbhN1akWqDcWK17VRVS+qflt0
5kKlPHH+zS4Mpc82VStQ1y5RGl1JjCF1PDvD/FMNtVEY3aVgdupDOjpVD4tki+vMbKhM0xMD3yLa
qG7Dsi3v7MHatCVS82nB6UFJRCwFsBwF4AouDPi3ZMa3sDRvFM/9dv6tT+1lx2CGKX4YNpWf9xNM
NQFQkYo3RhpkWPhV+3K0H31bXvv3efvN8ry1iC7W+E5sJZIngN6k6Fyx5wGkwrwKk5+8R2mg29Qt
C0nz1lqlHAu9XY+Nuylxh2qV55zli+7hMh3cz+df+2MGQSihOQLRZ4qjYraukBNs1Dox4FmvzT7b
huSMfvSlk881x5c9XHzjE19ccmqTr1FbBQFhvJ9mHZInjJCgh3OYrFLLv7IyxLnQNW9/+rQ0FF3b
DKh7obL9WJo2do3pvSwudbtPfGvemvsIL0wrbd56sarW1LpM6aB+Kmuhefdx2x30OFypub+oCrwh
h+ArvbXr83N9ImQQMFV76kSRPM3zBfhWda+FRbcyKIdo9AmLHCsFrVmnExsYZcPzw516S+oinBHM
uGnNSwVt5oDccqD1DXYM585YYlKzbqCsRyorKTng5b5Ui+jSCfUxQZRTBgwoh6YRpcTZnh7hVJpB
iHpGS8+ogRzUTzqb0ZZkLYX0IEAqi/s0oJBf/Y0gCSWJSpVD2cEx5/Uqx0r0GjZctzIDsm0ZH2HP
LBoMtXU/utD+PjW5BmF4wg5wP5v3FVMQwPqQuN2KEv0y0yZnGv1aiGBfjf1movX6nblr/P5CxnGi
SioBKwibdeTwlvOuAMi+EC9Hq1s5+k+3hQiArn9RFGvfz74FNAMy60ULWmyuvK2fOA+dCp5FtR/P
r6xTQQPExBSzaEx8SEJGHLM9fNI7JOT9rZ8h7mxgFW7X0OmhBzvKukbT+vyQJ+dbB9Iw7dhpz76P
GzLU8URMeO+O1NejN5sb1TJq7kIdvV+L5iTuFnFz4SQ8kV/CqqG6qNuabbO0Zod8Z/paRyMeaSAH
DejWhT+rVjtXNitk26OpNh/lSyxyjnFLBhDIan/+rU9NtEmGSc7HEpMTau3dqd9alRlJJhoX151Y
5hxLQ+pvUhxNzEPfaRf27qkARV3RIbMCW/EhLo6aUdWljRKSUfhrhCiX0aTjIT77CUUZGi7nX+5E
m5PZhVyhmRx9NP2nROSPnMY00BhvDMF2RfUemuWu+Inqwws1XKwHN0NEkuPcdaa8cNJ/mFRn2q/o
e3FLF9Bl55MaZLStMhBHJf4hBYQ3LDy5K6LU400QoG5N3+uvvunbkNAk0L1lEc97G0bnBY1W4AUB
LAJthKTcKiDAnSy+Segx5LZ5dPGVWxU9/JWhvwSVUT98V4YnGnJvnyBPnD3vJxoLMuGbHeUBRRSI
JIZfixvHqctFwWG8zM3k1wB42bHtT7YN+1Z5dkX0qmOYbWlYYTmDcQji/lnCMzs/LW/Xs3dX+em5
SD0csJUg3ubli0oxI4DEEgyPdF79WHlQIGI19c7wXYHNaYmJkKyHlRrk5sKxs6UKqRMb09Qy7cWz
H2+d+CmGwYQu7Z10cNEWLlaoKjbSlobCKNVPwUk3OgiMVpEOOWPcIjmLFwxKAbCwL7zNqUl2hOAj
U4dRVWcWoRovxK+iBrSAcTUqeaBGknGVVt2mF5iF5N2l2HR6PGuqvk3p1PwaVuugv4XAPRGJl+ui
7DCDfAGLPnXLpyZpqlZ7re1v0vgR/a51bzvrDuhAiQlu3HuPpmk/xaZ6IcP5WD/li5I7C7Ib2plC
TmH8jy3toQpkNT2TEIlHNGaEg1JtcuTpMf6DhNxta6/Z6Jl2ha3ONYYXfdGssY1Il+dX1sdjcnoO
jQY+l3MgjfPArbQGmlnIKKyQwzuqHRovVXLtutV3gil+avhkm+3BMYKvVWN/biuQNrFYoU1x/jHk
lM3OFzgYBjQIOEJAus4inFY3bacaE5ZTiw829BksC47GsMmFly6k6n1uOu8+wKii9hCTyhWM5Ti3
KcS7Q7uue/o0XECaXCAa4Ny33Pohpdx33nD9gkYLjGvaKK19IbOR0+159tAT9oEzlun7iD4x+iSH
LcrcUUc4II3WL4wAlxA9eC4rdPOKKF16FsySlibt0qQzHoTIZKBgvvfJ6WsFWEBvH1EP+Wbwh2XW
fI+bPsDrAwGh0Y0Xbqx8cloOT6rq5+f7Y3UEqICtUplgUwDtnBcGPA2LED2mIahjPJUU9le0JxQ1
vzZQH9Xq6GuWyn2OXY2DYk4QiMcSBYy//AgokrIfuV5QnuCC8X4HDEXkGOjRTfU55bOsObAT9HGa
cp903fcqtrGIOnbasU+DA62PqPYvJEofT1Ui6QRXJ5yqVKHnGaLZ4qCdaHQIIZI/2KDtxvRouN1N
1D3bAmJ3Rq6KHmFovp5/84/HKuOy+UnQ1Gmxz9Z67VsVPCZe3Jf6dVXTifSVY2R+rw2Pi2SyQp72
wko9/aqAsijBaphtzWEqdRcVbaqHNPh8+aOW/dEuEMp0009Qk7/Cws3G7rYzdKi7qn9hqX2MvlAf
p9OLij8213Nwit4baRvEQ491OcJzIyZpzbhVQ+MqxzAzAJZ2fnJPrGxml9dkdXPGoPfzflm5Xu4O
QBHHlfTc15qjUhfVMiuiAnWuydWtWTaN3Id+dKch74aF1it375cLDzGt3feRYXoInsGyLFbWfG0X
YdR0duIMq7wvsEux1oWLaWjt3BvXrt+sq6jeZweMue7PjzutnPmwnKlgcVQLSNi8KTegK2VorjWs
GrRxpi7mpEWGljTIg835kU6uKKAv4B25WjHeLDccMJSKxdS27lywq1YF3MRy8u+pfpuZCMujA9Uq
Kzvzv/L1v54f+8SKEqZDok+OyMqaA4E8N6r7emTfekgGDUj/eTVZjPpLAIFTC3N3frTpIP4wp9B3
iVUqB/U8SiiGdBTd4UTRAVNN7IeCCnlSNQdUEo5T55BM8rq5hGk7FSMIj7QQWMIfL45aGvYjei40
ENyMVq/6I1XkC/ZrhPWnHLdVrJ3Crvrio6RswqjyehyvOtBvfUs+dydV2NK1QARVOH99O9P2NSkl
M/Oq+rYu/shbUBhPkWPqgCvQz+i6+rbrJAqrNwbpetNcqoKdmnxAHJytJrUKkvL3m9lvtSHoMaJA
uLTDGXO6FVznbr7JHGUHNgrREX9fALM5/8lPxRB6yFxA5ISYp4Pwftie1SzQOKQ7rIdXIy6xqHKu
cGsNsfyZuCb2cx+6Oz2oqUyNxSdRR7QPggub+dQWAzBDdkZONO202cvjJIEzYy3oYJT+g5F4P0vv
GyqEd8kQbixsSVJ/HYUmbGxT/rgwASfmnaIjki8WjQN4prMgOoTUhVDDYdEHGF223gb1nG0P6aqy
bvC53cVm/x2zgOcJWu8mMXot9c9e1AiGOHyj8YjT3t7rDOT2P01soAtP96FwNmEOqCWBllAdLARm
mUMGzGlMEYtcgTfbYRrQtdFPNJWGxQBApLfyqwQHatjvtPhSfLWFE1y4pp6IQIBFoIOzOsAAz28U
opTITiDHt0KX4Sax7FesFwcFrWzRwhhXLiyEE1GdRIG6CihTAUB/thoLpAt1jQi78nTzs2EgMxxh
/BKq3yTE/AtTO33YWbSjW0XtaAqvEBVmY/ngqbsKuyvYnZ9ylBknXKcng6scFneGLxMxaaUhcuqX
n0F52tGlpOzUwoN+5xDX4RqCVXu/80KkTpMKVWyAajq6KeVtXyLNDDXeHRAJrfobBKuw1Lnw2idG
lSDoqRRSvALPOttpGG4GCN/DH+uTCqW4VWc8aIq3cbzu0MuvLoLR/ej8jZzsjVpHE4X/f1hEiofl
JOZb/coPIT+r7tHzlUel7a7L5KpW9zjrmTHQyjRIF+c/8sm3hS1ApZv4jaPU+zk28VdsS59ekoZR
3th86fOrMVVXvafvkOFd+JAm/l4KSrUbNg48DtL9ecLg6o02Khpf1sOhERc1t/If2wavV73cR/vS
fW5GZQmXYX/+ZU8cpJI6EiAzFjSHyCzZ7tSy1vI0I5SjKeMj96xRTM9HxO3HZoFNIzpAxoX5PRW4
pQ7gwp64NBQ4Zq0bdMKToOzxjovkpGPjbRnvMUi1pQb0sKwh7oX6RgteI82/+xtv+8fIs7ftNZFg
vUdkDLmAhqin06HLUO+NjW0/IJWI0fz5AU9EQqq9rCI4onR45/EC86TENTta3EbbUUVproys2hiY
kYUmJ4V2Ia8+EQmp6duACABVAJmc7dNgKJFesyZEi4E1dQ9iD0xnr3xyq2Z7/r3eluMsEFIGtGEG
2jYfct4TCnrfSCVsolUtgq3wh3EJ121c6yE+DWXQISmAbqU6OV3H/dGw+qWpyKsC8+IFupQ7tcl/
TcakRp7Z+I3nNibTf7lJRlIKYhC0G3cr7lezUN0aKl6aA5MRSu2KhBiZfW/rUi6BG7yBK/o3rsty
QhLRlgNFbM2DZBuOiLVMcCIvxC/dSI6jSL9hTvlNLY89hkcBwpnj09hzqTr/LU5tYbrNHAZcpSRA
2ffxStpJYWWo+a4SC8sEytA9YSNAstLC6yZQuk0Fz+r8kKdCpMH8AsXEud5wZgutHW2EdfBuWSHd
vJADkJh8a6X0YYdvfZ9TMBl3CWTN84Oeek8T2jlUTZVS77wu4BV+MRiAVlYa+oiYUu0iPb/FFRcx
I3dpN/2NxQc+P+TJUDUBlagCmfrHElZZ1KVbGOzfOgIVHUFHpM6CcdZ+6J9Vr5qke7atVbKQ7QtD
n5piwFngfqmzc9GZfdUxbUJPR7GTMBVtzRqcqjG1x/SFryOSE35BN3fhGhc6GqcCCD0U+HLIClBs
nMfHvGqtMGDQNg+upsIv6c4iyrTV32ixsny4OkA9fSMtzuse/diETYz+9KrLwDaDqEqNceFRa5GV
eyHqn5xKBuLGD0USxOH7DRKXXRf2AxtkggoIeKN50x2mq+Eg6iWTz9fzvgzapbz01DVJcgv873Hl
+3G9PBFjrHBL0MJjnH3Fi3AxYHeshbeDzrZJgJamhwG6b3I78Q/PL92Tu0Wjei5IWD+yz1C4FKEt
KFAXbXJ0wm5d1c4xwkAAYWs50lig03p+xNObBfDHxDQ7AUto28gd24bTdRLAXuBYslUiD02K8jbu
vL1vaXsY+uvKTb9p+d9KFylegxeY7gFEpfeTPUaVVKy2pGrYwaEON5lvbvN03EZ7fAuR20Pd7Bqi
6YW71kcaxbSM6dYAHIbn9KFQrCmoIvspCLJcQzau5TY6jNa4drV0pRXXiqvQWW/ktZHIHwbdCs9v
9n2crKbOxdCk5QLNtm3bxdcddtF2h3E1l5cSdxm9wrTU3ejNJSbuqXUBL4nCKssCzstsnvyiGGQM
8WhlWeM298TWGJNVO3bboEw/GdZKyktEzJMj0jWccNXW1AZ//2U80OyO08h+JRoPHxh3ncKmr8kE
jPabzuBpcIm2cCrromLu8GFotnNgvB+x0vrK9c2K2AnzUi8FBsXJyhqsRz9Qd+7FRXDyBRFkEaC+
QBHOe0S2jphgp3fUwgPjqqmbvVOmR8xDb42tgS+LZxYX8ryT78cOYyxaY/B33r9fWY+OhS9pjz7T
dek6k6/3chJnSMfbeLwEkjwVPUko0TeZVG8+QPQp5IZQgVgw+Ais/4uz81iOG1na9hUhAt5s0WhL
L5Iy3CCk4Qjee1z99xTP/P9RozuIOKMFQwwuCihUZWVlvqZW2mNNHEM4sWlUoDgPcmbtEA//F6ef
WJyi0U0DaXk6+H6bxkFX8wUNaOlq8CXEbFJOZBdDy22RO25Wq08SNKTPQ9i1d7Up3/EVaXsQxM4n
1vBpOzYhw2ZTtI2q5EkC8hIO016w5PMkfYNYYmb+Sqi+elAAZSOU0Guhybc4ducJN6NEYdioUzdl
s42DX+n8rOC87cBSh7xI16NPLRzWa7yN/kVa5ZBQ6TrFE+73i3fOqzyJc5mDuPwLx9rdoAeEAoei
MdjJZNjk4xor/9okO4BCaNXT2r3oN5dZqqut7vO2gG5riVwjPlDcuatk7ZRJr5gdu6Pxr9JzakMy
tyLWlbnMHoFvwIMOgGUqU3uMVSguoIyzAgoofiez3B3xM3hT7L+zOf3fe8hkyn8MLbbznzXhrGml
qWeGZ/hAWMHgS+ZN0z4k0qZWwtfGuxudHPIgLTgmUoA9UbySAl0CkES2TrIOahD2z4VglG30Kj6w
Gq8vzwyjnQw/O3Ldtt4SwbAgs61f2zl4lFbZ11fTAirign4kpKqWSeWk1y00MZChBaJwRYe6yfi1
7uRvVY2vJUIjOZBgp8A4kPD57fP9/FGJXl5THTD1dBO1a8igUiExmAOgH5P/nE8I0sMuEqlfIPuv
SokIoPkQhxtfex/naMP2fJ+iBj5CvbIGrhwRRGqBvfqooS2zE2wvjMRvR6DQBm0BzA9wE7jNA/9Q
4fEQ0aMvqzUM1pVcniFJiUSzC+qkeKQ/Vp2M81UFdoUEm3xjTPxbp8Pw9D7Om8PKJIvjZjHJVCOh
kIgWkHwhtIApJU7mNZU6GRvexk+5/KO82kjoXAfbQCr36lh5JuIGaRevzOsVfIbF2OBERCOIot3i
qI8cCXJWqfCWur+pMuME9Azzk9NQyn+Po/3iTO9FFBxTO/wCWuqp7cudb//6fAKuzjRFEIGKEhon
i/3tmIjRUuUCfK2E3xHUcdI7/HDvdUn7/flAV1eRaJqiq6FzNi7OCezOFYRfiWGFjq8QNo2e3GNv
pUz4reAUZZIAu5oJgPDzYcXz//l9yTREZxrKgErP40KWp5dzNejVofMKBXUGn0vv9wbJuQwZ9jXs
0/INxVBoDxAtKRdR0FiUBpFk8aF5Oi1nvbOxxncto1mKyL/dHSK8pkBerbzbtQHpCJO50zOBgr2Y
0mLQ1GZOGHBM3uzgAc8LRDkD8yBynPjr5/N4EQnF29G15LW49/IVFxdRzZl1kn+7Rbzr+1vtPznd
e9aeEoC3VNA7L+9+fD7g8qT9GI9WkODcUzXRFgszhN+lG6nVenr1Ho1fuiCi2QNu5oAfjtuGvxt/
5Tp0ZaXAIjQEKh1pKeLBecyJDZyVse/EBSXGWi5HJh917qnz99p8TOYvn7/dxd7n9QRfTkBUQBFc
VNyqSUKtuE56tPMmQQvf5yYmtl19MNH4cOKdj11KCO12NuybLOrucdfQH//NMxB8uMKAdLooSrWZ
bGcqXgleGKGUf9uPPnBpGRsHf4/xhTs7yU4urZ08JTe1C+xXTVZu3WKBLjanhr6NQ+zV4FEuF7Au
UZWq47jz6jx3q/RXW34Nqy8oxK9E2muflqSN9AHkCJCkxdrN9VpTUHHCpRA0JTZTx1p7VYTHbl7s
iuZ5ZVqvrFzRXxMAbRLEi1uqD6ppNDKt86oa2msDKQ7WJZLcc/Nk4qw8YyPk/wActamDH4b+hrTU
dgAFqNp/qXwBHBecH7q61ta8SKLEglMR16DkrdMGW57iyWDkXcKF3xuNd6UYvkyOhTPdO15BN74z
umXXoFlXQ9b8OinRyvxfCVRnYy/mH6xeUyoTQTjNpYMpt3urb7xUfVWwiB3r+i3A2Ojzj3B9RLAb
8Kp05Ce1883sW3NZdX7deVTRXaGX4miaGwFrxnTaaOirr8Kbr48IjJsTXRzpi3il1bqNtjZSpno4
7PnAc/dKZ2HfSyhWxQ77+e/P3/DqKhNq/P+MJ57njxQJb5e6Meuu8+aUSNFrGwoKrgMuRFbibfEe
Jt1uzH9+Pua1QwBkDkVW7iAKRftFjGydLp1r/MwoW3On1H5leEnIfrIx6r8kTdsN5taQZ3ys1MPK
wOLsXEYKQoWA6lCWBE16/rZ53dtWruYdF64Hpw42g0S2pryF2jYtjtm493P0sJEfV/vvQpVtryX3
k3ZceYhrU87rCw4Ce+iC+TskWiwXZdZ51vhYqwpCRRENmcI1vyaqzw1B9+Tyi2luQ1KZ1JfFA7nZ
qLg5+BnzgHu9G1QFTi0rK+FaFAVKQiGPZ6N/tpiblDJt4JeczJhep5h9JtjvkvFugmxNVfNqEEE3
GK0BoehxoUmHcWqQ96nfUvj+K/oNfset1Ic4GVw6kkXsGkXrZfKXcXj5fOY/AvTF5+eYpASHNSSX
7/PP70AqicaAgyLsN11B2Y/95CEar2LPbZ66H91fBkZpxV6S36b+voh2HN3Oi5NtdPkUmp69Es8+
QCAXz0P1nxKdyE+WyWwdJYaZ69jeNvEp7xWcoB8pWuIx9DL4XxsV02bVTbUfc4zD4Os8vGHj11Xf
/eKOumUnP5Xd01fhyjKOOzPby2XrahFmk81KELxodIqYT6gXGhWUaMg1zqdNQjwU0AGuSGp2M0IR
kl3hXlAq4W2ayxgYPKro6jXOL9PBkKJFada+afpN4lM5kbZOuQOj9vmHvLjTfjyREDsGZWaTKy+q
f23BCZX6JSd+FWwaIMDmWN2ORDAuu42bx9lRlnEcfq2HiPIZDq9SdkrT1DXnNUH1qxkYS5jcg2uB
A2zhfHKaEGcEsngmB82xMUBJPhhOEVZbYYb/bePSwfIMKdnYnB6dgoDPqQxWdu5FXkKDg7orxxNw
ZaQeFzGcNnQ2Dzg3eRS4XGHbkoPRyHBEhCPTreRal+8rBqPDSoOXYAEl4Px9p6BtgiqdWy8P0fWi
GonH0t+Vf3KE7+O2iTzsLS06ZsJcSV7ZMB+n39mGWQy+OI9Veu5BiyW8ZyunLnp6wT1dptlbe0P4
PFt3c7ipjH5TM9vSDnJCJN8N9rZMXS19ku3NjMpnTAn+RwurxAowVOLOgRsMncX8l4ojUWTHW3or
B6ApOzV8LOeHqn1JnKdOTtEz7cAIoxVTvMgaGiRysaG3tcnDdKMJo63pScEz2tqm9g+9k92K7NNo
e2/Q3IAbuIu5h2uGu1o+Bf171Kou9p7b3j8ks9vFp4JuQPbQJMnKhF0cNcwXMVZAcA3izBIcGStp
JkU5judt/GpTXkoLaZsD2XP0DRIrG4s4l5nblc0pVsDiI3G+shOoBwihz8UKSSWpi2NpaDzccl34
sa6AAFpQckusBPTOLZK3GEn0KfgRGit3kSvvi5IAbyykBPBwWQydY1A2OYXdCMqMogVuY77ozm9J
013smrE/S9ZAuMu6jyAE/zngYkFiasldNnIaryCTiGROzNbYEC3RlsXOFwvfiG1BpxOqzsqnvYyB
YmiHLBHVILIIeREDHQyROEd51xKhEiu4yQoEDBAqM+wMlhe6JervlMk3TGTchhyDWxy7x2FbreUz
V+f8j+dYZOU1sh1OofEc/pzjsmi4AhBRDv12kg23gR6RTEi+roS8C+F5MfEKkjki6HF4LmPe1Ghy
lUcmShnVj7Z5rp1Dm7zgWQ5PQ7L3dvc3ftDiQoKdk2fsG9/1K9R1dkm1H5DHz3/Kq5y1y9NcPBIq
r7RBheTskv6vOuXsDCmPxHms1AfLOjjTDe4rtvK9PMCgo7OZ4AaQe3CSkPjQ7HsIZ0Xk2t8K7Rbb
w2GDb271bgwbx/+ipcfPt+XHzWy5Lf94vI+k/I9Mv6h1DaA9lZA49Kp5a2S7JHPrRzzq64d62tjc
oaptbLMvb7NbGdhbo7Njb+biMOfH27xxEw0/V6/FC1nBfHlzUNQbZ3hSrJX48QEuvHhQYhXMGw16
trw4zrJYeA4rzKMy6VubWQspzzvYD81J9o6zGcJd2ME6cridLcWr7Xo7DuoxdbpiMwz19yTASEWJ
3M7/XUOVn8tvSdJsq55M35AeEvM36nXfE+uQwgYz78qownwdSr99sIcCuwiEyP0ElFSebTrV2eV+
fgDhcrSMJ3KAjaS+tf2MOOD3Ov3ZlK9JpT9Gsryr6LJT8Y2Qh2sl5Se1YFfOX3A6m1uciLxqMm/C
7jXO4QpCLCGNMzCw3Q8B+HTpNpSqbYeVli8/BvLvTnuMWMhO7yV0GFPxItWp4GJSWPNriBNcqtVH
LU2xrAdltIakMkUydzH7FB4F/hLS1TJ6G46Pn1yhcmSIp9w1P4Ob6gm1krL0MNRUbmK8WsJ9r3mB
elDMfa553bQdME4NvCHYIBxfqSel2Tjd49FQT3KMqa7SunP+zgLfGvizknTXR3af9qTctW/ZbmqJ
TVuH4/k31N1bSbqnsBtjnKB7FASpf6jGvoxvUMTy7Z0pbdIvyn21cx5D9MbN7utUeJjGf75XTLHE
LifBphwq1FsvKAx6JQ2BVuktrrLFFkOv/NFO3OJX8CD9aNglHUV+86dPsWVkUT1l9o1SHxV9q6eH
qibNu7fao2F+DYvvqbOrotYt/Q1oS30s3TLahtVeyrdToG4Qvdz37b2iH53wQTW3aPx55DOzvsPh
Fk7j19DYWQ2KO9EmeAY0ZzxY8fsw3OQdEPtN9pqVP1Rn2CRKtauCe+S1N2FCCPTdBqeRB80Hh1ii
mIbSS/cOze02CoqVTPzaRAnwLL1DCHIXN5hJVgvfVgeyQSMDIYUNNf0OdOoDN2/eJG6Qn3+Ya8NR
NSbXRi6NS9PiJpJkmhJLVk41Nxy3HO5FZx6Eknti/dZimv+JujKgcWUhGDZNDQdnBJ3SP3//I2g6
fRJKg5y2XjnDay/fnCHYttnafWZtlEXEG8HOYj/KKGpI9NGd23l8m5Q1psyF5Jg4M8mM4PjRxbss
PGQAU4IyDeksdK9lGsPcJD4RRkeqtUoy3mTzixM89PDYRYtSwQQeG7b7sg22es1FDrXIz7/mRdOf
B6LESYYIc4rG6BLw7UzBEIOhbTxu4QSXQbVPUkhVyP6Vxt/DXvW4VAZQmSpH2fjt08roV3I3RkcF
40P+lVh3/m19kmYzjDVqDhiRi9ytRRF/mgtX9X/7IKjScPaEtigWpp+PfCVjov4D1BymJR275aLq
8Azt45japR0J5f/AVWG1J1q+MbVqU7w7ntH1a1N97WUFmZZGKPCji6lOpi4jj4obr6nRnwhfkf3A
WI2vTK4qRXipUO5iC7h+366EiGtfWcBVYeMARBZQwPN5juBqy1nG0HbyrTTeUwkr3Vcxz1b8IrcP
NuCDXEo9IaEjJWtyEVfuxlS0aPnzj5LfEkVjToY5UrOucZnzcXBB75MqUzUI4JVhVWuvemWWwZFw
eEKyg3q4VFYpp1aykxhrQQG4tursoFYggxA1zR98S9o16IyRgW2EF8bnS+qypArvkJck9QQBTQNx
kYWnieUMeLLVnlb0G7N/6xsDQ4mU2zh46ze9lLxUeQuQl1kZV70MkGfjir//ESALvVY7WcEic3BS
b6jfWx2JgL1jvHUKi0n4/zDvEVISYDyDdE3T9UrghPtG1g1UlyPoog4Ed2PA36OmLWse2wl2yvDD
H6O1lxQrdJEOEDRx71B0YTCypMNgipsTRVoihf516r4YVETR2IUGk3u9DkIppgDXuZraPpij4eZB
sGuFJbn8ZWWytYvnwKqbPUQ7k1snldPzyU4l8EvKZJYwVTRqWlh6Ysxj1N8KsnW7eRJFtx7kp6PD
P+QeZkjeYK3MxWXs4hEQXgGVDbGN+Th/BMMvCiu19RL5k9HVwO8KpdQKbYI+Iu+TDGCm0WlOV9hX
l7v4fNRFizoxlTqJKl4cO4kDzohI8noRaphgPG+rMn9cmefLbSxITxDRhRYlrZ/FPCt2kmVh4lee
H4UbC5f7ulY2faO6QnMgRie8EfhzeFCkVytDX/nEgsEnULyCX2eL+f9jPxnd2BCt6KDNzsk0aMAb
lKhwYVSz2xxxXqvuMYnotjpLMEYQ1YF+YgIg/fwpLtMsUt7/PsRyWyVlVIaxEeJ7Kwe4euJEGRkH
OSQlnUMI+hLckbWlfbmTITDSogdLicoa2db5e1d91eaaAoOvUoptEmTeYKLGorVHISun6rlbIixU
SoZLmuYWquR1Q/7YpukhhDylxSsTcOUuz+Mw+3x+/sNN6PxxyHuGpA7B7PRGSD8CH6Y+9n6lObs7
I5A1yGJyPQ7QZjXwI0YzS5yjPUe5aeHNjUp3lj0MpbnpzJzbKsYeprZRjYcC1D3s4DDPPepEn3+0
D4u18yjFo2pUZMH3EaWWigLZYNsTyL4KK70YFpLpIhfjzRQeCr6gYwvp9sCtTWQP7G4bzGCR5EeL
e0Z0zLuf+nzfcWTY7QuGqJuqO8VBsknQtxDVmzoMT8gLbQO1Okr2moLgZTtI48FpxgkAAfeI5Rld
dU2t9lZSkb+/+WTz5qi7A6IoXfQm/JHMZj9jxT3wXOkqi/7KVqd2DmcJIVhy0OW5qbRjZ0paxboj
jokkUBhTJLOBCPFeuCbGiEhCRNmZzUpIu1JIBy72x8iLJWb1c0eHs67QFrFYUWSBSIQK7pIY3dJP
GI+1Dlkov0VNv1MjmDfvny+ZKzNP94R9R0eUkw382Pky70ytltq6Lz1twKVLXAdiVrgz7IouOcgU
E3Vq6W0y7RPMvY2XldEv557RhRyc0L0Tuvbno/dJkRdWrBLVJRNi2MF4lGbFFVl4nNx1/sGmDtOU
awDny+B2Pqp+PmrazHFkTkpJD4Gv3N01f7NFFKM5pkWC2+0KnehK9ns+3GKKByx9NYgRpTeroQuC
xJ3CnTxEmwk/iV7H267c5wEOXAmfGRkioDwrsywOq/OwwAN8pC1gjU3AQufvW8X5LLEQSy/g7trE
L2qwkxNcDFNsBLRdiECGLVQHYRfLVI1XBheT+dngiztWG02xj6gMC4xuiwLAINoL+xXHp7edSVRJ
iObiMweSdkob+NyZerJrtL6qtfB4JUNmHkBIIW8NqoZ0+XwerCBKor6dSi+ck42KTev8WuBOPOX5
YcDdMWhfwqwhFK6hhi766oKWKJQAdBsuBlXN83FF4IMWmhfeHFT7ev57Dh0kIRzX1Kbj57N9ZWVz
tRPXaQ3wPvnq+UihVRRtF7eFV1vYMEf1Zqp05JLoepV7CpunZP71+YDX4oe47QgVWqG1oi3Wllla
QVWmYwHjaITTm2GpLu/H/n5EKMic4ASO1MFopIe7ordfPx/8ytsiPCHot0LpgVPv/G2z2lcyQAuQ
jPzggF7lXejDHNqEzuwORYRfzN+fj3dlKQuZbOAjwPsQdlyOp6tpoGV27slkv/JkeC1+nJ8PsXTn
FrEQBB0wddDpAOqW/bqBIyG287rwJB3RRnRr2ti4C3PjziqL3ZR+azVkjZUBoWr7tZ0G18zs52hE
Xacofjl6/14lAe4wkql7foKvoWM99/Z9YOMSY7Ru1s27KXRe/KH/1RlZsmmq+AAduXZtPcghWdq7
KJaCTaSqT3341+evdqVdBelA0Fksg7rdhWBvKMV5Zw1Z7kWhia5+v8UqpSwp43OqUzcV+VODZSRc
auruKfSHR8Bv7qD+XHmOK9sR12ZxnRPNEGCT58sGOa/eyfD88qQSaYM2O4R+8FxX0ckc+ps6fZiG
3rWVbiON2W0XGLiu9lthntKYWBZzz7HUZuWrX50aMCk28QG3FEqb548Uw9EDM1cW3oS+gvBeTUcy
/gkbgoFsALOsBNl3eaabFueuiFUhValsUveBnKwF7CtnMo3b/z7L4urj66EaKmVReOKSi2G75yDQ
1NQkZWF6K8waA6JzBG/EDlZhQdd2GBcuk0gidB/1xachfYZBkkbFB9N4yoKdng+7oW/I+w+ic13o
0lb/UQQG2TZq+RwV+VjuZjlY+yBiKy9OLSq+lFIAmpMWGYuQXYyWrc/TlIPQajeZcUOrlRI+CPPR
oMVE1oCkzmzi05LJyKmT3Y+HlVV67QmIqToWEQLTsWTSB3OqzGNT5N4gP1jUFIRmrlBHnozclSij
+Em/M8YA8kywVw+GtFbXv7ZLICghAA2mFlCj+FR/XEOVDCKKlhhEhZAmtja5VWccYu4sbVx6n7/r
5VCUcICv6Ohh6PhlL+LqUEtlK/tV7vmqfLTscO8Uw05rAk6xle96WbvAupbKiUZPB6/YZbl5LuXY
amMdrypddtPJvodecOdY76l/02S5K2vx49Bn/ztghlGFEBD0H5goSyUgjmuUslolAxM7eo4+7uew
uqGJlEm4pUcnJ6+xa+/3cZ5t/Ta60yTjGHXDyqtfqf3zFUGl4zZDZQFm6PkHLZLAyntcONErVLwu
f48b48h1yNNoRuZwfWAWlNL0xVbSozYnW3SnJUXed/bs2ul8KKLs2+df/Uo6hsoLKxtKFg0k8APn
D5QjqSBhXJ95TtOdSDK8Ki7QLtM/KtJNrbPqcirSgztP8v7zsa+tOOEQwI1DNzkBFjEOjZDCKmcV
mAQHzqCQpTiPltASCKLHz0e6vJOTMAgVdYW7LXCp5dU2b+oukaYyxgC1vp3C8WnypZt6yBP66Km9
ncv50VYre1fV8k89cB40cJea4SZpsuuK8eBo5RctJOfIUVDcVpP1FFpVhPIpnr1yoe7rpvhan3rQ
TLGXDq4Gh+7zFzhPskQdWcM7Fqw7YpRi0yy+UpFP01S1UuRFANCfI+m5A0WnIGdM1NzYsbUSCwzt
LPJejrdI0jGUM8rR9iNvyBqawPOrkLwdgrJ2R/I6FX23WZ1v5BnFI8en3JIX/RezBNrhA+tAs90L
5OALRvRPWqWVm7HZx8HrgArXCOJztv2tsKHsQhIn5PsL1Ntw5LXmHq46LmmlcbLQv8xmlUPefg7G
b5NVfzPH8Ed83yLD20kwxIP0x6C3SE23iofjREKVt3/pYV65SgTrqMnrnx3Fsq42N0CrkBmrbvqG
p+27NSqNfvFthO2BUL5DBEthD4ll/keMngHigZ5AuczJnV1ZhTsL0RlKYkCIN7n1wERtx7kHe1Df
lKFyG2r6/UtLZOmG8mGQLVASVvdqyJPrZNnTGPTgD+CPxRQjQnzIFPO5DKaHGJJoVLv6zgJe0SmC
kp9tpvE3dnFGJt2EUn4XtvWN4ud3Gv7VOMndtBQOlQrt5tLaV8Wxt4odfbbDMCm7ST2M2rQS2863
M2sG7hK8t49IQixdcs/0MdY7R2LNBDPXnQBexPSUye929/75XlgIHfxnIE5jwSXEq5Ji1fmEa3av
99hEspkbyqAnXUHkbADtmDeIEEdfnOl2Uu2HFr+a2naeTSl5c2j/v432vYSLQJZuhkg7Vb6tuYUG
fHBQSC6Tp88fcpFM/r+HpNUHcwSA1PK4qZJWN+cxib2Qyokct9/MpnrO0jmEEji5OhbAhZm6eneP
Fl7HRTtPdr5c3vtStYKNW6Ct/3kSdLW48mLNftH3qws1o6yVx5iL+W7XDXdZXj/PUv2tioe7Adqx
2lmnMXBOkl0+9kP1xVDUB01F5kV7DntusIO6k/0c8YryLtbVWxU5OUWhGr8yY+cp7z/PKRSx0LTj
grfULjAN1JQTvYgpdd5F+kmxf9X1qbKOnfF3R1rgh8DFXz4fcyFmfTmmiIN/7F2tDKSxE2PKeexW
UXmfF8be+Sstip0s9XdUCMzyVKr5TUpIj9JKKC/fh/OXWbkbJ1K+NERERNnh2rdXojsI8ljF/jYS
FfLN+EjB9PPHta5MEQBD7kxo4MHx+vj7n4/b4NBa+HzKqhofJb3aNQrmqOXzoJd/Z7JxUzr6vZ4H
R4v63TRpriii0l7Za4N9zDrtrmvf0vlrMdSgfax7bVK+TdWmm9SNgh5Yr7dg2tUbcB+bum6Bv3Sg
cxMPwLtcGD9UrXuUE0QHgmyjjQ7l0WBvB9NBReNPj1J37plBySvsH/WwaSTayoq0NTr9VCblyZiw
GeZ3LgtbJfsq2dJ2DpWtOsSehWRlXQKo7zwFwkGp0Udokie5rr9UXfUk+jvzYP1Q5/4xwIMsmNLn
Iga2pA1vTr9SuVkUgz/WA9b0iLbgeAjaZHnxt/UEO2aT9VANsxuHt460mbnwDd1Wq24jwAjF/Bgj
sOi/yAUw1jWN94vMGJVvod7BT2EltGx3pLWi2v6k9p4UyXsh3uWbyLqn/Va3EjD18X6idSCjIPL5
urosjn6MS5+NqhwZ+UXLQjY6W49lzNDbaBsIO2gabkEVuXrFAjIbKlgv0r5pSmSg201I22XlAfSz
fAMRGB6AsiBID5xJLvOzWh6w/ewBAJoZbkXFfRGM0C8iGvYgqOIX85hXCfkOPQBKppNCmzV9MkkS
Pn+M85P8n6fgCShi8fEvlOTqSFYlO8ITvjKHrcQ1L0UBoZabY9MMR6UydhXCYp8PeZl/izenoEXu
QM8FEPF5BBq0uHGK2u69OIlO4no5AVxOght0SzepfLDjV74Le2mt/H5tqVEJQqWN+gvIgMV1jzwY
UVyVGR/xadfoJ84tgkia4lq+f28PKEJrzREpoJUQdp4k/DPFVNRY5FwmkCBYvK5fBbmFIYmn1sbJ
CLG3zpuHtvkVduqaaufF3Z2ZpTcvqLDcZy8UxNQ4KrQqnQZv5IrhKDCAu3KPq/iLjaNqob4Xg3yT
Jd0N2IkHbWhuk2pVmvA8Xv/nbT98rRXWtgBYnb+t1CZ1rU3D4OXvQTIcxMC1iqiIIr+o3bNamo1b
6Hda+HVlUZ2n7/+MiwIfsV0DQWosUlKWqR7lNaY3AUjnGHzxkFYIw6a3cguLydlDytrIarsx0Gs2
RSs7VTfI36zs6mtLDOGj//8U1vnbJ6rdh7HaDB+e0R9mXcBzi2Q4FgTYAAnwppB2whli5e2vzjrq
WxTCYdpcJOQJlsalNtaDJ6Jngs+K2uFJNlLgNNtdkSU3SLi6oTTu5TRfWXRXXlkTcDJISPjLX0h/
yaXUDImBJ4kBLKNuT7kfbUAgawfHfDE4ydDlWKlriEk8q5GhbowSITYFHFoUdhc3w9lqQGUY4QBy
j87yrN/By80mjlfL2QKZWAlXV0dT0BcjpQXFtszRABNpkl9yv6lbwx0HsDc6jeH8tpK/ls6aN+vV
yaSPLgA/mC8sNUS7SC3DICA0dmp3FAo9FRDI0aJnhyf8CJFF8avvNvftz9ePKMFczCi0FYQd0Zi6
oLErBThUo+KqIAxoEsU4NoXCh1vD0F6L/OAuuRwAusSBYFkKiiUFCpVs9p6eBLsP1zG6cpUVnZIY
3SUDJwKj3dSSxCtLK5/x6sxS1dTRqAYet4xL/hTPRZkAbRfB3+/eElTj0iK7xZIx42UTG5usSNp9
Pq9XTlcKjJzy1DMRuViW/SQnkHq8LQZPQJWw3T210Ytldkds+4Q1jPOvsgoIcnxEBqX1qi0uihli
LYVfJ9zGtX4r0CNBqx2qqHiMx9tW33Mb36soh0ac9FbSkWBVSGcf8spaEWS9+uZ/PMfiGBjtMEqQ
uvuPKVief9fGr6ES7OL260hlmVb/5xO9yGI/wj/aF+LMo0F2KXMX5zU6NCa71IjHGyFz16OLLZyK
kg0t6MdCCjdtmO1jHduUpHj06/Q1Mdcg29eSSooAyCpTFxHIAhGm/7is9OUQGJ1BUtnG0T43qO7Y
AONzc6sWkjdTQPdjaRsBewXCV+Gz1wUr83BtlVNetBH7A9KE2tH5A5DSgg+lVsAVQ5DABprraEs1
G1n5FoGITOl95/Za9Lg2qHCK4nIm2ofLNr9dBnqVz13vaQpFTfSOQgRx7D2XsV7J8Ma5S4Z5Jae6
JAZzBsDjhugnbvhkkucvOqtVI8c9pw7qu49TgdRQfahiFUDxAJD4ZayfaQlu0nJrpdZRdPhkc9yX
mLyElu0G9Z3o9OPBt7LqL7vS4rEoi5FN4/JCpeb8sewsw/YjMpBg6fDNso+Qy7v4Ru97tyxxZuVG
I78JtDG1nJXM49qG+2Pkpd2vXMC4NCOSW8GBEx7OVfC3H/0K1bdAlN7r1fvLlZSDDyBkZrgzok+0
WGohRKckGqBlmZF+0IYbcfHuBq5PSFS04Rd/+pZRN+2yNXfQa+cxajr0LkBVCzO88ynW0yAa6qxH
86XDoKgaqCGhmUdKVfvtFyXxV0L41eEo1WucjoTxi3Oji0d1GKHTRmxlTYKJq9NLUZ+MPEVyZE3u
8epoONoa2JeQyi9vpUlQZ2pX8HJZHO6lFkIOTKYZZ3QBlBmVNezjtZ0r1ip0VfFj+Q2tqSrUiba0
l/dAvChMC6nOqf1Bd86VsAULDH9blmvykld3iQAzE6YIksSN808Yg7qTjEGBomzsAu3FDzdy+O6E
BtdcacupNKbFXtb3Y+Os9BSuJiAGOSpeckgWwUU5H7nznVpXAE7S3ERWUtEPsd8cRbVhjv1b7W1s
ak9vASHaax7ZV7YnaTlNOCos4HGWUBzyGziQjdTBXaOpbtDjasJTI1fodwvcmX4awK18fiZeWUt8
U9FDZUGBPBI3pj8OI7tqIxo8uMgaChUvjPHUOt6G7W0imbQh186+K0sJaBMnL+xrPFmWATkP9LFp
cwMKjYTGbAhiU6QXsblRyv5G26MFSw0/XXnFq4Oa8L+EGj4n7+IVrS7JJgczA+/OAvyqRhRL0hm0
meTV9Mtjqdq9fz6n1xYQnOcPqU4ax1QSzie1Bjs5ktn0SOYfe/OX4JeHHCVaCGxBe4nlF5Ame8wM
/s2weBmAssfX6iLY+oHea2PAjpF7IhAiz0Kz2x/S2zH+JqU3aLG6QlnXMv9n6UrKVDrdtw+KB/eS
ZRvRie1Wam0ikqICxq4LVB48deipryLDHt/aDjolP9q+2rfJmrnVtTghMDt4FHPKozK2SCInNbfn
XObzFhVkA5LZPjG4lnxzpGxL65NO0Si4rjEmGWq6lrtf2z4CEUXHGozqBfNCarVRrXVAkVmdbBUt
P3HC3kTRz14FgZ/Ma5jcK8epwHwI4qcAXiyPNZCIcDlonCCFl3pl4IBywSEIwz9lRp/mHUCWEk37
eVi17xUrdnH3E4LUljhxQG7ri5BoTOirYGFLmwici+BliSp3gkMDyt2uYeEDSMMT1I8IUla3OvzV
9wbpwuUaBhHR8XxDUbMYTamuWdmagR6GuYkGDA1I4I3wGxLqsF2gIcTBFi/QlTLCtTsDaLD/Dr3I
YNScBmuJ44qXg0wPKf879o+hK1wDmsfcVqdRPpqYSNjFriPD0bobHUvKlY0tspWL2TeAn2jA04SW
yvnrT05XVbqescpUHQQ/SCMp3/fRTk/bBz2KkK33wuwkBNTN2DyZlf3aFf7RLtZ0iK9FUhh63I8F
DoZK5flzKNgN9qVeIHAW90+F1e9s7o3jdLCdeeNgSB5V7caX1gA4V8OpwGELvQ6qdssL8qhpSZo7
bQetBsb2h4xFOv4umtzTHcQS2PZy2B7nZC2Mi8ixmHaWOsV/gUuh77ZYdbAYEsDpaI/FgIsEtLHG
H7UynwPEJ6PIbVnzP2m008ZPD5m8VhG+9tpnwy9WntYWyGWYSK1NiXGSS7x/sC0Dcd/L9c4ZHkR3
NOgaFzbH2kFyZb0xMvJu2NhyQ7nk1zhWOTQUzCJ0tcscL1MOyhkocrW1TDxgAXcNkrTDk2EblS/D
cyY9SfOa6bFYTMvZF70eiuEIf7LqzxdbGvXRXMc+Sn7xT9v+HYIqg6W5WY8uYh4vBlLpG1IsJCVZ
Li87GlAypd3pSXxmmxKh70enpgg81YIrz6Yy2GYrO/ra0lIw5wPISCUAuOf5y0l5LZORoEnplOHW
AEBnjryaqh/6yX4Zvo8bC55+Ds0kjg/kb88rw1+Jp+B9oDGJOwvYpsVGtpNk+j/Ozms5bmVZ00+E
GHgzcWJfoNGGTU+RlMQbhCy893j68xX3zNlqdA8xWstELAW1VEChKisr8zdmmrKRE2nY5vV9MDlP
RdFg4FuVSJLACar5D3B1m8FcHfxCFEG/nWwB1BHX8uV9ok6hkic9g1d9+CWEOtJJ8dcxyh+tynkS
BJM2ybf97LuylD/4TnudZc6NAi04mBXK1cZmKtrr0NHrjdY9FVy6Vibn/EynBgcKDwK0uNGdrYcq
0Ie+9hvP5DPY+gZg2iZpwr1vB09dSNdVNz71bf7m+3i5mfanZMr52Y8yne/aQHoV4ZcWy8ql5HyR
kjaTO4sWEaJiyyNAxsk4GxHC9eria0cQGMJh143PQfamWskxzlaBthcHxBoFoLcoSi4dwIaJNeoo
47tUUaR8BakN/UoYdxj5Y69u8iETyYc3u1hJuUgcAwETesdIY0SHDrCOzvm48mHOw5K4OvznkRar
VkGtOfIHhJvKRseE1nR1tePuC+2vghlm9dusqa64+j8BBnDNLzGyFEKzOzWzw8qTnO8f1Kog9iIy
RlEDFeTT7Rsks1KCsKo9o4QDmaEuV3abGPad3QzbIup3ZVFeNX60JYjuVsY+T8XE2BARuRWTCi2L
t20+m1LbqjUqo/eG/ND1NxhuIwhWRwq5weTK4U0e/ZKcNRfk821rAPjlBMYFQeB+F7MfTHBh0FWr
PceJXcHLqwuqYzXv398L9rSQkCqHx5W3PV+GjEq7juOItgMgmMVMt4WpNHpWo0VgujOtOaFuUeJ6
NGi7RDsY/uxaevS+Cv6vp5ag5mlOs7F7wnmFz1YQbrV27Xi6UMalPCBcmiF2QwpdYk50WYIu6gdo
yZJ8VhnFZHB7rQy3uQ+O4uIjuNZiXKtIDu9dGuvryuScbwguMAgKv1P5z/vysPmNSY0cTGVxLYha
bMSOaLCqxZt4lAxX915J3rW2gMa850nCuUDKk7XtIG7QpycoREGQyyIwkZwvBSOcpG6HptKQFUAl
KG6e0R6CkkCDFQlrfzPmgSuYgp/iZKs7X1k9H0/DebxmdCIiN20AQOfmanKH1GICxT808U2gsNl8
U8f6zgKfGwGV+HiwBX5N9BAYzYRKxMlF9/r9OvpHwSQF6lNOUdSw9Ot3uzGB+he2Y2B+9uLzO8pR
ukW7tYzrTSKYI1Z6o6TqWjAU220x53hvCpACRTl6nIsag21MelFM2Gu+hcn8IGEjK2i0tYVSHwC/
ZmzvBYpA8K9FCmPFPWp+0rZPaWZ13u+VSTlvDRo8BfUjoe0AIHeRKduo6ySoUlXIIVWgkvgEdzBX
3Sx9tYNfVgn/p6rclNtieRUgRFB3rurG5VpkPE+qTp9iESuGXuL8nbh/NN3NlCYY0Lz10xMr81Md
H+X8sbZxMpEMyEuxl0Hb+HgSLsRHAfUEwKHRXaLkfRqpptxX5l6xED9o640o+ejh9N5GyyJjo7Z8
m7Hf+erLPxgV4R/DVPD+gcl3Omo2BXFetAaswWifjv1WfPwcKvq7nB7+nRLUnNpc6eZfuBRTbqGw
xYCij7Ws99hlL4FPIPbZ1pfqEHyPEmhTRwdQJDyhTVv8nEqUI58SdEQ6xVqZ6EtbEDQYpQjOI4x2
l9cTzh8DPmbJ6QtNC6u9aXxGYFwkAuI+ODV078rMwwpooBE/mdFGpt5ncWn7eOovzgJrHWwvUfj8
BBjgcUZanNbvQBrRxGv7Tc4pXKIsTpK7FyAxcUCKRp5dZV5ZUm6s1wrlCxzre0RCMEc0knROJJKD
0yUQO2luOiOSDIUCK8EBltlu8OnJH8r43sI82vQP1vCjSCTX4Fvk1St6c9Cz7to31MoGzQLf+QxJ
EuDL2pcSG24Ro0ilhUQFpjYEqUXdYtSzVLJxCIakBTlsflP3sw24sXgjba2VNSLrO5B6ORwJIuGQ
Sgl54iIK0UKXhlIpKm/oq/vEmWlPyEjzpbX1XZ30HwKwGKj/PqNFjpBxEjVqznVj3EqJdZMVE0mV
T9UE5PPKUrmQMIr7BFdqZMEAwiweLbfbUs5GtfJqbd4PQ7cRe1QUvoW2kdBl0Nt9P/TugB7DytAX
YrNogoIJRwVYZrGeLg+lq6x5VOeKyj46d89xgT9lyUlAlXZC10lcPEcdciPumQ4VDbFYY/TZ2OBX
efm08jAX5kGUaUWeANjhjBQ7OhNIS7DDUAnH7ZB+mpvRTRU41fp0J9iMEuijqMpvTGPND3WBjn/f
JqLjgDsKlWo63It5QM+9Qbib+Kwi84qCPQLixzR3mzDALYXa8BRvZHC6Fe06Ad7BYGFjFeBqxifN
TLYmSaY10rz8LgWml6VwMavBpXq0FlQunOtEFGH7R0rpoPBx+rlIbxsVH8jSc/Byo8flas3ghgGI
APuh7aTtpKNpA59Oju56s74CzXzkVrQ1UNqJ6RhNurZWAb2QZZ48kTj4/sh4zGjss2yyBTEduiW1
H6nY2Okxd95Mbj+tQduagCfmim09mW8NyadS/JN1DOkRvCB4Lq7dy3Vcy3Gm+RGne1t/mctHqfWS
/k1FRbkhkox9uxErWXw1AcWtpPQgwDNNSBlDWUs0Ln0jqlLwulnHQJUWS0ke/CyJ5RAlEz3h1HVe
apLeOM3viu4+V50reYw+iyeZevSGojeBo7F9CHyI6AtL0WC1Pi5C/CLyQYTkLCbQkp0uRb4nIxrC
uUChRA03OgrnmY1JW6r69EH2te4/lRiMFubv3nQitww26cot7UKcp0TO7YzQyzVkWc3qSL8VlGXL
dwqoEI0IUGqrcDKL9WqrJ5oXrtoAXjp8OViEmC2LAWkWcSf5Y1U2yD9Js6aVXqQTuKxvVtBsBGpr
QLeihN1klykW4jdDWCBwW10xm4D318QzLrw41mUipLBVz2Nrn831oMZO4ZVC5jvehx0IeXdCDcYB
focAZI2BHE2BTWKSlundVgCIhYW5H+e0an7isnCl+O3aaXNhx/JYwlAN8iA2DosY0tDbhLMdsGPz
9qq1Xqg2HqvB9CSF09ChukeVoi0j9Etfel19d/UTkpjrQffSVxK4GxalQBA4S0u/ugnaUUpqxD2m
aKO17Uaysn2zn+rkUOjttuyeSqA2+TRsE0c9RvTanbWL0oW9wSPQnmSxQItaqk6oczGS7Kelp6u9
W+fZQWRqsw+4F5eKCgtFM4K27Ui7qO7ucpBuJT5dHx97F+IFZU5MRsnTRT9B/PyPteoUlDvLPEKW
Aeqwj4hPiJzOKDUbdVrDuF1akX8OtUg0UNezfCtlKKf7XAfBrQDcVGG3EcKgQiqgmT//7buZMj1B
Ae8BUkhN7PTdEkhSeOwohSfKYMLlVFWkXaGlh9Xddj6LYiQR/0UPFKDN6UhRr8tZbxno6WZ8xO5N
9P8wM95I8doGujgSdXHR40KCc4kYUKUySZAqKbycIBKq6nGawf1TndeHteLFhS4PbyUqSPS3UHJb
CtaleqmnTY5K8IC0KvlYM0IfMtJjCRzN59AQDV16+agrS+7HX2516MWyNMdonORuKLymqd8NaueC
4nsNPk7+ZqBx1WipWyjOJiBkrAwtluHpgcVbCysItDYQR3nn2f6xI6rSiJW+QlKCLdjshFRIBuEz
G4EzX1uxg8vB3dDuk7q/M9CbELgmO8oOGdpmcRFuV46vC6U8+pkCts0ZBkTdFCn0H08jS+CbBhkJ
HMAa7Vhthja7kaJ9N2gHcaN8V6c0Jk/IU45V7uar7SBRrFlOB8VkgVSDTsB2On0AdMxa2+98NtH4
yaF4XU3sWE6QOHmGQgYUluYQgqgl0WroViW1Lw0OD5KjVCzDJSjHCHXcfhwbWZ6EHYyUXcM9lWqi
K7PBVr67OJWXLwpqncRJgOVp5y9eNAmdQQWN6fkCLMCql5qj4DM16vVEVUYkkn5AxUIhWtkbhRvR
GK8Y4J1tbhjvtHMBUVCt4nq6CCMTRwCkKqA4SR9sQyZZFA5o4StcAD5+27OblxhJaCpx7wLRvizR
mSmcZC02c68xoEG22YMetFdYSq0k6GeFJ4ZBC9AEFSKcT5YXG3mkWTdmDDOO9CrD/Coy7U2qhY+9
7NwIUEyVK/jbr2Ee3xuwJ99SjEsdSAgrCaeHRfgYmqAMq8bKvUzSj4iDl/gIYuIQmdAZSb0lyu6q
LG0rlJwVNTgOYXdNBr8N1e66mda65WfnnngYTKEtUX3kqF+UQ6UQGpmJKrmXBw8OLLGcYB3k3wqM
ZrLH/48U69K3/XO8xbHXZ1xUAsfn5ZsnYRAl3Es4TbzKn/ZywluzVa2mhbuOOg/3WtEYC7E8TLZa
sbLMzpMs3p3yN+gI+AOsgsWZX2lFkbQjcdyIdVcrMYXOGV1r40dFyBh3LapAU3pAwJvkplcepj68
TmUhox07K4H90uYS+kkUYln3rIzT/V3HdU45ipMz5sba5NGWwcn+jU1f6CuvvTLUEkYP9mXSu7ov
WNrSVojydTSgRK07Xs0HztVJxAyD1uaVqG+fteur3O7GuEH3SkVZv86kbcfCaoVNx4Tft55/ipLq
icDiSZn2ipunvfG/JNP0JQPdP4fSxjLDlbT27AAVT+RwhlJfo/i7VEYMFd8x5pwjS0bTVkCTui7+
OnXWzxmutRWsVU8urzG6HqLSSYnbWJxQXdjkcdfHHBKqsAuNtmXbXhVlsMOye1txcAwFVW7WnuN8
yjuU2c3BVdfgo+cHNW9tyoCguG0BBVuGuggCjumbpA2S9CaYVn69a8bZFVHcrqDsyeCPoMQHxo0x
IgyhfPo4oJ9nTCozoHLhJ4kHv7Cs8TdJVBjWgDjXpHRXpdJejY3lu7PwhIMdqvv3HU2w2sd8Ipxf
Px77vMwLrlLlL6YfnOMZe0+ljSIVPVq7Tf1DqKO/Z/agJRCp36lSv4sFV0judikkJcGQohgD9H4r
qIx534EGoxvERqT6deirtyww3WL49fEznmMx358RCX/g02JhiovpH4lUQoF6zGXE2kSJ05+jrezA
NARPInHhmSR9gzDyTvB2dQP11m4tJFxaHwjNqNTigb+K/XE6fjoXld20zNEYvQhnJ1HkFLKl8dzt
EtgN6rtQFqBuP9zL9qNUZ7uPZ+DCsUBfBE4tCthoKena6QO0YTIlpWHxAEjl05N81GXf1dR0rQEj
jpfF2XsyzmKi1SkK5FaMQ41BWD9oglSD8lc8oPaFymDjxAKihivN5r3coKydtxc/tSh90AJFYJG4
ePqmGoiHMCwRq0po71XbIt122k7I4bY26RzF5DD7OZgzEoBrouoXAj+dLijSEEmF0Lj4+R+LrGoN
vTcqRq5CZScP4SFNEDskD8nrNefeC1kF/XVk+Q2ZBssZ7FVXDSwONYO4Hsn3omQfUDnhhsZ257in
nBHlK8nceRODLYTUry2gb6hkqosvO/vzZIUVMkBqVWx6/B+FHKjVa8fM4vMCfVUprYo+s67MnLI+
hZPoKCDloJ4FFDJCCbddk++/kGKePNQi+s96WKTGxHLzqSI1IyrE0/N7DSPj4OHINZ1g56yZ216K
tiejLj60lpSZMYupKGR8wrANEzW9+bOCPZKPDyaFe5RbkYT+a5S1+ARkkjInvVAkW+R2SZ4oXTAi
OVDJb7livEseCrqAPhgHi8aEr7/2dgjnZQ1TcjHGw3cR7q9Ce0BbzLNZ650ZSIw800MXmss4uKcR
oZRcWrjVhQTxFiUpawq3rcxlolZQvLsyoVS9X5vgAfehfjCAPjRRvymQBxSNi49jnCqC2DL4/PmU
i++i6m2c6JqEn431ja5eIR/UUaVK0LsGItA2TSTfUL32Sp2wgU1kep6vmwDxZrFahc0E4NVR+l1k
12LNCp7yHK9kR5cSNoKTkCqhRkyPeBGdygnaY2dEGL7VCGsxmTNoWRsBKHOWtuI6HYFUQSvME0Ch
EF0ugWCaRnaWxs6jQZRH0sq98/8xbdTpUT7i4Zb3pUzPwrCwk9yzXzA33OsmbQuglxgxCiSVeECx
tWWt3+Fqi+Ig1tEAm2SOazPcCyFiwdELKnNTG3eVkXxtbYqVg+xv1favs3jcXrndAPSiaHtGM5BL
rbISU8Mrs76hvOzperHTtZ+6s0bNOY+vDGTpdLtUjKzO9GQrKR9Hw5kjz0pl3Ao6T0bYL4zTw1TT
NJg3g7+msXhhZVBlU2gfUWrh7ZbkSyM27Y5OSeQBC7yNgO1Fqun1eF4F1YQln+W/xqV+Z0fdp6TO
Hx3KIW0+oDUebqTnKVe29bxG57sQ8kXhD5FiiiKozCztO9S8CccwyXgki2beJG+TMtxPc/mKoNdj
Ogov8eSQhvkN1cBJweVBqb/5YfAJebUfger6EyU6ey3XvvBpKCcI1XOamNAMF0GwQnKnGDT8aTW8
6kIfmzc52yjjU1u1aK9udWltwItfhoqruMTyecCen57rXW+NXdzHkUdwgfE3u5kth6LuF29HMwZN
FPuUOPB2A+fUWsZWF+VR0+h/giCn8BFoOyW4tYZ+Ldc6z+ksKnIGSTcdPyFUvngurhKSakghshnl
UW70z7Ei/+irz22Qb4u4fY6qaidnxbHh4jENv8DjfnWE+8jQ/yimvw9s0IxkkW8hiSOe5/RhQAI1
GgKrIXq7rMywvsukZs+CRj55o89hudFLm3MRp1ZT+fyCZuXVrMYyyrx0GxBq3HNxXAOGXghsPBMi
4RRgDGqI716YfyRkHR2WARnLEP5pf5XKrTvVzjao1M91gpBLmwTs7awGNNqqbjjd6P38RXewGy6U
fIsH29VQ+/eNftVo9qvJdbqWAVNLGvdq2A/UPBMVtPMaAP/C8gaPwZVe5S4LaHExj30vj3If2Dxz
qd10zsSdaH6ZFP84qADSI+0HYpZHJdN+O3r4mFbpQXsMI+W6rXOa8dPPtqnTTTGhrlf7xv7j8/VC
YQ32JwoUlA1pP1BOOf3GUde2WYI4gtf7yk0RqbdPlazeJcH4Aknls+ZAfUINKsLGSR31PXYBXzP9
apCrX73198w+6ntCksgRfAENdNvps2CCnkZSM46obTkvURM+oYL2auhC+uneqrUbOcaOAjMpQ/af
BNRqZSrEH3+aajC8oBtx74cEsuSdqUbqyHkZj56GEiuiREgixZteDW9KmodJ9NtCOSfC+EVW4t0k
vLad5Ka22++dEa6x9sXd8exRqCJaBvcOLiCLgEhxFQZJG4zvqgk+bKfebq8aM3yK5/xB1ikBOOGd
HVJ5yyfpdWUexB9+NrhDj0hgXEkgFvfKACiVTIdifJeHsgYKDyBOGxWF8KTbkYmFlc6Z+RwZGF5q
Kx/hwlYB9Y23OmIInFPLJSBXUWxKmdXDB+ZWF6Q3c4EZR95vkxhnTeHhBeZw5X3PGiIsOwBCQiWJ
mq6+rCNS5S7lIpLQqKJoIHRRknzaRyPyWAFazw48VmsnqhmsykMmrbzwhTICowNQEkkuYuzLu22n
YxPQGfIAO0fjBPLLGpaDhYFOlx30DmnAtDM9PcLVSpGrb3ImxCJy+v/TSiQ4v3aJOoZCGVVYxKGI
c7r5+iYeJSMzB8/2iwegLo+DMEf0821g10eV6hswTwD/Rr1yypxjpZh+Ghe0EwTEhSvu6cBUcLRa
luzhHegkdGnVpNiW2W1CVTfQNPzj499NGH1SO7JS03lq5xkaKM2bsP2Vl+pGCrB/bdSIrdDvpSJ+
rdL+u6GNd0JU6+Olcml1OkIpjoKPkAtaBHJFqrrZlpzBU2ruRESHIYqPPYISqckijTZGvCZhel56
ZXL+GHGRp3B11GpgF8ho6QB8qbxhirAJzB82oHCRjv/1+3F2AuSgnCaE7xejma0pjei4g6XB7KhQ
dbzYnace8/q+26PqfKMTiz8e8dLyf0eW09HmsgKk5/Trt3E2D0o7j17QfNcQQ+oThaM9gt7ZH7M3
JSDtStV7LB+ue714om/2++MHEK+0CHaAyWkNo9qC8rYsPsAf+YQtwedWc4Uzp4iO5GbXgQF4xyoP
KVK9Hw91YfVwSQQ5BeMLTPGy059VeTOnk0pQL1C2Bj9X4BaM45KX1NVDPbDt11DDF+74EGjxNyV3
o0pIrnv6drI6zmE/MrsOjKWUlpBVXeWJnW/6AE3HQjsqgXEoMPNNkpYUQ3odkWbDA7pzWeHuSLV3
LvHajfBn8ZLO9TPd2NZF0LqB/evvJwfBHhIRUVI9a/CF+dSVKLsMntWNmADrB6XXbitKD0GTHC1q
7ZmjrCWTFzYX5z2cBqRcLfWsQRwI8wvJJPKU+rznynxTtSiljomb+Oku1PW1U12Eh+VaQ2NEqBeQ
uYIsPP0aodyOrZz3JBjaax5bu1xtrwa13WkoQxVTfxddGcOLmW2KXN6kM8LRkuxOERdvGOgrUfdC
SRXjH4jVVM6F6OfSVKEtbTnHSmP0pik+ZlJxl2qvTZA+jvaV2vigU9VtpVt7R2q/J3DNPv7YlzYd
0oDo/78XO5dFr76vjaCwyDAKJT4KWY5ZwoC8vtKbNaLEu5blcs7xkAEoiBYXyfeiSViOfVQ0LTml
leQPTjVe16aOJHX9IoodEq6BqhM/xUp00MbwSi36Wyx+7w1OWD3ZFWnxbDX+XQMBrY1/lnK6gum7
tAD/eLil2QnQTtzv/GH0mgErbLvb+VEEqlYCMZ95Vh6vLMBL60+Yi1FfhtR3xuvEyYQ6VYXWTCbh
ngFe1Lf0DaTzleLTpa9LuQPMBSKyUIYWIT2u07JqRiQDqbpNlk4vBvs6+tIt7dm/X0d/jrT4uMg3
hFncki0KrqhggTlmt1WNaKMaK1N3KXb/MdKyAZwE3AmGkpH6Aj46imKDgiiv1gPmoLIGJ39CufXj
l7vQBgVILgpV4voN724RvPWspDOZoN0m8Cuiglfg1GUo3S5WnX0Fh8D+PU7v+pL5BIiGs7lak3m5
uGKojwgpXsqbS10kDNsUxYmRYxIROACSPuK3KdEE+PhVL+0DyAL/M8xixXRdkbeZhkicqDt34a8u
eQUPRQ11F602ky7kuUJbBGop6qQAqhd5bp0FYd9a6OWIHocA41s0jdIKH0/ttkUVXihMOf9ADxWk
CEkj2jUKfNoz7pTToTEw9qjWRFl/rZu0BQXAf+qutSh/k6LWc4J8I/X6Ue3t549n91LND+g48Q+g
BH8vswAo8H7tRyavLEQl4BLQpBQU1z6tS7d7QSfpKS5/10n62DjD58zSO2g6mCuNvyRpuqYi9Rrq
yZdQtVfuPhc+BWkm1SUBhXNIw07PQ3SurSofuXCnNNhyZ3q0pZsU2YUqNp6T4bMV+9hTr7l/ny9p
AZ4mpcYXDMuVJXEn8TuqMDEiVKrT73TrVSXWT/nf9w3pq8FW414IYw0dk9NXM2J59CVd74A7PnXD
k9MiOyh/TvSVDt75xmEYkLCsJ3F/XZb5J0kD7asqnQciwW2k2i2LH7Riy/G2wnB1ZRmdFyVEGZCY
Y4prKqC203cqbKUc7LlCJXuK7+QUG5KguxkdH1HDn51F4axw3DZ6VQFufDzy+YHCwFTuEQegVIti
2enAuWZVo98jCNSVvmtKwKywDNTTXbpaXryQFiH/JjapkLYSCJzTofQU0KCEvpSnsvhkmo9jKQPa
/p0O1OsxSUOUhlJxhLqT5flwXj9+0fNTRowubiIi3p51m9UmbXCeE6OXsWumr7nyEjqfAcC06V2s
rfU8z7YfqQCXbg5qyqhQahdFpgaVfyQLaDhHYXPFxfZzbk2/0b7xuqaX3Nayo+0wF2sI0PNO62LY
xX1focgpJ6KZnyW0cQO9PGZqcjfYdeIiA+H1TnODgOL1YCPKLY27j2f4PBa+j856Esmn0Bc6/cCx
ocaqUdN4K9urqi2vsqn4nkfjTvLzHxhtHAxcp+LbRA2/KlBrcdq+rov6ZjbxcnDT8q0rsqePn+js
m4sHoj1EqY2KJxotiwdKm1qZItqw4Vgflena6ajzptBa8Irv5QKvNWNlO1387n+MKH7+x5W3GBrD
rEpa3Gp1B8znWbLSV6n+Mfis+DS+DepPdWV9/vgtL3/1/wy6RMt0k5JmxcxrNqYXca+Jsmk/JYFX
4OAhWeWmj6JdG4e3thOsvO7lT85CRzmNfcWN4/R9+yQxLL8P6c+m494ssu3QtDdVNm+NyIawZR6T
LN+lar1pygJ1Cdu1rMnTylenK34iQ3aHjegnrVhD0r6DK05uJnx4as0iFaGvqS6dt2xjTHzJJ1iO
hnQTRH3oJlB5ffMhKJ1yU+ZNvp8j+mEFMGVw6VHlXFX+TR2EiH0G3lwHn6PARKfKL1r8ZIuXZu5M
aHnpFW2bn3MsbSa1uY+6NcCC2CDnjy3yesRaBJz+dDbtCnsYKQ8Kz/Fbb7Rfys5FWjdAn9PK+o05
fC/H9s5SaL5fJ6gUxMAE0tD5vrKczmq275P3n6dYpA5h0hbkFEBwTXgmfC/3S/Poo/XYJJObAxKy
onmLtPKdHMRrEeTsNBJDYx1MQkXPBGDe6QQk1minVQGmu8Iko96ngfG7k6fAtYLiPujSq0FzdoNs
b+WgwUV4/OzLzi7EIqZ5UQjhbb4SPy7uLIEcQUFIYDPPegVK3kRNBCSpTlGrYbA0gZWnZuG+Cohe
Tvmc1s7D0Nmhqxnhyl3vLAFhMsikcGvhkkJEXUSvSY8cM+zwRgyQL61tWXL1sjnORrtzkuZOs4tw
JQu5FC757KgaU7cgXi42syoPllbbWu71o3YP43JXmN0n3zBuIX8fpGl6wmXp6uPFdvkd/zPkokUG
W02zJrgKAGXYe3G467D9wkFjS0lqR/l6ZUrPS6JiTukJCFV4BWLQ4ohC8XAsG0fJMdU1rkBnujNI
LLlXrkMcLt0cJaCkKVxoPr9rtGqSKY3dMBzqlYl+12debHTRjBMkZlb6mdxki2dGpkJB8QzAC6nW
7S0pvu2LBj86MzqkGkT7LsMoMX3t2ugQl+HXSes+I2eCEAAsi1BSflQyzJ6IxM2v9cpLqrRB7Ht+
tdJqZ2mtDUA8+hIbX0bV2Fllt+un4UuOaYQ7ZvZA+Wm6KS0921tN+JymsbZpmjzwqrG+iWN9n2bD
RivTA6pID8DTRvfjj37eltDI3wWylFcHIrC8nPjQuodhTIVHb/h2G83Wqx1ne7NxwLLKdodFS6W6
9vQ17ttrJRgOSaduezW4asJ0dpnXZhM/lW1GNY+sykfw9pANwUEeh/3HD3p2nyEvpppDPALMcX7T
6IGmVVEFqklTX3WEMsOudaWi2X48ynmUEcOgAkWFXnAL33/+R9LQoI6MjniZeJPVHJO2hSPWeOOE
B17aP+VCt1jtBHzwtlGUTytjn0VcQdvCalq0hIk0y1plHbZylU1x4oUaSifxdB2ryXFMrS9Rrtwb
RnZrc9HCxfIa2fWNZKaeoiW31djf4y56CC0fYZBw1Vbm7BzkoWSa+Tir8ERnOpl+NJeqlCixN2nT
vpEbujLJ0xxq92leV64mN1/y75JS4baV/A6m6rupBd8mqIpztEaOOQuJ4kmoLHAa08FAV+P0QIrS
rtVtjKk8a3Dwy+iuWk29B1foyl21qebk2Pj+3947xZA2UCqLcj2Q3MXxq/p+2Pc5Rpv+GHj4ovpF
vcv6dpfY8cF01pb4pRdEa4MjRgcWgA3J6QvGKqK7US9jSqe8ZabgxbWuOr867X3/bWh//ZPVBiiS
zgBsB7Kz09HUPgtqtLAThEfTY9TcTYhUyD2wks7exr5xUGfsMvzqZtId18HQIHUgOE/jQyrjK2hN
5cYZ17wrzq+lYgdQP2Kuuaxx3p4+k9VkaQjjCCkhGVsSs76R1HFva+1zGJoPczjsLV+GjK8AwJ6v
aSWsKfSdBxn8O2hdcSumj8T5ezp+XioGV0WsW0dYkcVcbiX/wRjklSBzvs+hdsF4wCoK0W6Asaej
jJNjlCpKlZ5cvnblU2lzC51vYTbtVj7xWSUDAByS2URh6LBIqi2yFrmW9JD2cgRnHfloqvuZ9FoP
vmvDKaldv91aD60frox6vooZVKDcDM50QUk8fbtC6WOjkK0Icd8JVnwj4AyuLGUHWjzXmW65OI5+
/J5ivk5OcPGalEyomKDSfcaQmHItkosAj06QK1dC7FJSy0fVn3eZGd1mvb9yZF44IygHk3f8G8x5
xphpaEoXRurHHqgYriRAhk3cvQb5oRqs7cQWap1q6+hYwxaq8frxu55nTbwsoBiBZiYkcWKfTu8M
jKBLahNTq8anwYEWhC/fywlKntV8E9rqvWo2AEvn60hN3LlCVVntkpU69tnNWjwD5UXs61hbZ9Uj
OerzIJd5hnCq3JrIO9ndJzs176zI3kLb+p4442NSrySMl0a1QR4jDEjn9Ky0nNb8QK4JxhQJvRKF
3mpUP8Pq/dSGtleG8kOWza+9//vjCb84qqDeCBm+c7WFolO1kJghHE1/G369jfLxVVHHxzizEW4Z
n9C1uQutlQhxaQ9RLiY0kIgIfaPTjxyaWmXYPhPc1fZOSR1v7OdXm4toJvFh9e7Fir9//JrnXRgy
DwFHgiNhqkIKYDGkk5B2V1rswQ45Jp1zC0AvFgnFiDjrldb2z5Pc7Afn0AbJ717mMFTC4TGv/8EZ
ADBW4eURgsSmYlm5ApOQhW2scgYIT0h5fKxn86dZJLeSNjyGvYwmjX7HYn8Zlfjb6KyxLS+cQYwv
rA0o1CO/sKzCqnbDAT2QZsxJuTGMGf37Q+7bu96tfH9flkgHgBMzoXnCcVkLLefZFmKLmhB+QJoT
jfTFnShDh60uFbLchPRzSMbHMrlxYPNHZnqrBNq9Etm7TA29trO27Mtb2UesurZ2Uhh5/2BBgBME
foqKgqjwny4IA69XKywmEj95OtA8zsvwQNnpTgU1VuPXmHTyRuz3MK9ugsJ5naHFltwWP36Mc2gH
6xJ7O3IB+guQMxcz0oTAgINQADfnequl0wN8Z6+kuS1EV5JoOjTZ/Cnxza8a3iFu01e72rwu7Y1W
BZ5ewJeQfxip/KarOZBrQ9sk/BHdPK/EpouPCa6Onhc3SZEun86WKoVpPcIL8ZpoOEql/xuk10Zv
si99ZtZbY5jeOtDX6mgeazvbtf6IK5a5zQAXB213EP9qCYphaaWa6FbrN2UJ6ayA6rVmx6aJjbw4
LVXyWYTLBDuAc/r0SacqymgX4nBsVs59FRmPUTY8NKp51wfjXdiobjKogZuGoWfkiow2hIGSmtXG
buHUP+xGdvW6uOb+grRE2dz3Unk3ROVTnOW3udNAHQ2208i6vHda/0lSil9651sYBGfXiolAmG12
bhbqzybZwVbqkrtcpZtrFTA4ImeNxX0hjBI7gboKmvG5npFCBRhJYdDvaYmU55BtqgALc2iUdb3z
R9TmlbXOxoVUBMgT3T4akGhHLjkyASD1PLepHXTFr6lIHk1iaFXHT1xoH4bZWqnYnMP7xeYQzoE0
qijWLYN2qg9JAicTrkegPfZp881yRowZu0Oh4ZDMhtrEnb5voaUHsKaLKX8eW7WixqqkuHNDF2UP
1dAzPt6zF45M6vs8jUPfEXDE4vSKCr+IbQsGSqJIrJ+3JCuPUlZvhe1y0dd4s5W7Ot5/PKgmdthy
XVOxFMInCDmjkHi6roe8bUIKh5HXT3eyNTzYMKOc2K83/qTI11r6RgXzBW+e5ratfM0da+dlskA2
1IYcbjvHGd1AAhCUlJ7lPI9zF27DTvI99NH4PTJ80MJKZjfShlaYeh1zWyAWANMnvpYdnTmOXaed
f1rZtJty9VBUnz9+v0trGVVsR+DGaHHLi3BcRUmtAHJjZfFuIUeDZyTzZz3LXpOuuJaGhsNyMHcf
D3op1QWQ8Z9RF1dSdLgqrSkQw6b/C0vyAQTxUcLGcSw3gzCggaJvlSux9NIZ+OeYi1AaS3MM2wuW
DFKKt1EiUUoIVhLYSzGQXcpdmzSWjGdxqAAMbio7EBrftOEDVXkr2kzIyT35bf3vA+x//Rj/d/Cr
ePj3Cmz+9V/8+kdRTjXK1+3il/+6jX7URVP8bv9L/G//89tO/6d/7X8Vd9+yX82Hv+m5yPhn+VtO
/lhG/z9P531rv538Ypu3UfvfjJ3JkuM41qVf5bfcs4zzsMgNKWqWXD5H+IYWIwgSBEkMBIin/488
q60rsxfVG1m4SyGXOAB3OPc766P+JdanX1Iz9fkR8D3ur/z/ffJ/fn2+y8s6/frzjx+j5ur+boSO
/I9/P3X4+ecfyG7/41q7v/+/n7x/xz//eBi+/b8v//VNqj//SIp/3X1JEIqi6Q8Gto8dyvz6fCb8
190jFa35O7QQKlasPHwUqv3zjzD9F7jxWOOh/ry7a9y1dnLU96eC9F/IlYqwAEPj3hfDeNr/+dp/
O33/93T+D9fDbaRYMf78A4qkvy800NDD4gFwOuCNAAhBg/XvC42QrrAhTZNN6CLIaVoG2FKT16Ql
/KiRn8BPwUcTLsD4gESKAgE1fc1pYh8GivF57c3I17z4p/Dm6JvmZof8eD8kEapqorPbPGuvCH+H
k0fvzmELg48jp4+GCf3YyYsff+Ve6n8f4xlF6RRsfoj6DkStT0534rHxXVT6tIi34ZJ0FYAWhxF/
cePP1p38UL9PxbyFUlBf3FzUqCmrvQu60yLz5Rz04S8ytuZC+LrB8Xe1t0ICO/CcfoP+rBpUePRI
vFzHeFAgwBaYRI0a/6LlADeoaCJIwpaoWgxonxQTspy05hj27CXDCC6ocD30fjZH/6ZwXjW56KHx
RkQgcMuwcbiXpPthYfEH2X9/sWToX9eWwaiEs1uku+8ybH9OTNTx3PyIV9y5iZpbHAA6lVFuDy2f
bsovNKIpRFY5fepWOMpN4IcYjp538qjpigpe6tBkTKnYc18VJdEA9E4zK4WK4s0y6XcGNWQ6mwdP
QpyYEB5WjqP2a0H/KzkGSjGGtrbhcFZTsily1R6k+jmtQbDDGJtGLzX+rScgl6y47yQmPxbBQray
w76n3RCW9kuTQPPaifNK+SlN2yMHsmvrclRIRM4bDP9OfhWNTVMVfMaEAp3hXV2warVnGlnk/G6m
Ny8bQQIqYFGI5fckiZ5PpAuB7RyGbYOLYKeKdBevATmveTqXXhph+k8VpyS3S9XM2YswvEoVCaBB
PsKKk2+Xubj0IDsMcV8CeGpAuJ62vO/r3qaPxI9n0MJoi75EHxwLjJRWZDE31FyKyvT6pwhAI8Ip
LbQikHfpaDPJpgAONspLZ9snkU7LLiy4V8Lh4auPe/gB99Be0WI5y4GeCmCeHv3GPuT+kFWi64uj
iVDLlktzLOxc7Bs/PIU2iB+SRr7kXSd3OAesEuCC5DR/5LOIbhl8bMp+Kb5rjHCcoT75QT3gSnTj
unJRCllBVMznxU+bqo3bGExiK/Yra/cFcRUuLFh+mXptQaX1/PHSjtM2Eu8UbpjbyTc7yCK9imuz
7NfRAUIdtj9G2mXgAeXHdYI0sh+iHAAV74p69FvMoLFfNLJmk0dlrLzuC1AmFxaP8S71tlpThnbC
+BVEyWmDjnu4lWnYINfE9aaDviitaoLSAQ5YujBtt12D7i4X9jYDloKy651dl1VBQaJXlZ29CfRh
2SzRay6rpc/zTVNAS53A/lX0c7IjrejROVP+uvHzgw0fRxGx473kXXrr3Oz6KZpwCWZia/HX6t4v
DtnoxSc3jNvEx0dVuvfOXLGgbBCDXkd5VgCA4nO+qiV6UHSuIwM0uxJFUC7ZFG6ihG71kC8lYSkS
rhctDK3U4rcwQ7S/bNZcGVatC0tg62bz4uz6BcVu1sZAefovBMVDvPBtaNN4O5uFAxQhnmAohGtj
Eb+9ifwO7/pmFK/RpvK8so2SWxEZt+00ONDIIctRF282jP2jM1eEZ+tu4SDadBMYQgaQap41/Nwh
n8XkZA+arJI7q7Km6samxvhHhGiOQSBpim6X6ZBVXeBcFUSj2xOXbNJ17nekf/UWNhxY3k0Vi8Px
0GbJQztGAw4Xj576vqkoEV+5vvuZfCzRQnCltQMGi6Ei4AqjrAFBB7cbqCij3nZ1Z/TB0/507kxQ
z9SxE49NTYPR7DRwDFOK4A5mDGvpTD5clsnwCwYah/Pg9WXkJdsoo+02mydcIJDsdmseXdEtiW6A
cwZjAD9zkX94Pgux8uKvCUA4npOBPjcEWvDsTeeZPsskfE5aL0WFgcZHv0vDzQjSaNXZKlmlqjmj
HZhAE3oDoxuOkoj81M/Zr9lDwz/P++zkNfRb+t/mSv85C4sOOCb00HZH2RMJdpj/I1pDNMhi7pFk
AzwadCJ3u/Skj93RknR+gDB5KKXPk3MOmUg5yUydrPw9r9bgdHlV32P0XXsgAjAs8+VfP4pw3BD2
hNkX+mJmTGGJbtNl3XB14Hj9l1jz0zzmPxMTVGnRVkVhGs5UdyPHfyTcJGkHF88Y5Z0s7iFKQ4ip
Y1YWGUx+xrB4zEf1a03aQ5axL4gfpmqI7pdHb6dyZt+L3n2dzAN6yWmVzN1SRby5wO0Ykh4Po2D+
VEKsWGKrmqCbXqYyidqvqqUnbPuVgmgk78wm7h7jvlX/JeP6lMD844vdB+jQIIPtFQKs5O+BECI1
HbFwRKPcD/ZBw75HU1EDauVtzNiSTcO6vJIzZnoT3DrRnUbAwrBOYjpsg2h90uEQYDyf1jOaYei+
5/6eM3shkKttMJCN9m47IxRy7Z7TRiF/x2CxBRZ4bAP4FUIIwBrZl+GovBJGDpAVRf2ZeUl6EYa8
YzlgHrrSnfV/UxFktbZxgpIl3lavww7mws0WWqoXEMXiksEguoz+W+kKXY+/R4ooGkPOCe0G6kGo
BUDc/vcDVCh02FaG8dY1ovSGInnyZrtzQL4tWmBWu0lPIlMY9xn9cWfuTTd4K3RYoFQ6rj/DFild
0GU/ciXUmcgxvA3+QEsCa2+D9HoLpoLaI1LGWm/s/J7J8Gc3KvbQEpFt8lVjZVugr8z7Y5Pr4iPR
mDn0MAV/CNTYvgA//pb3Iv+mujEqDYLrBw+YwU0TMYrwgA21b/rsgTbDsFF2jY/W/C7azgMcDaMB
cQhKCoUCaWswql+6Np+3o1j7gx/ggy2ZO+cZheKyW5IaWvqHNVPruYmm2k8NuXssJ9sYc6al8+Km
WnxylF1Hy35IxDXqYv/R8abucMuXXDfhbpYEPlhS5WfGiaz9xYhDMsn8oIfMlmsKFDNDlbz2Rh6W
vI13Q6OwNoepqWEkupZYZQ20SQJDn0jdL7GlsgS6ntww/Ojha/S4lsAJ28+sWGGA5nnvKF79lB0H
+YuH/ibvyHTK2nhqD0kTeseMHPk8dD8Rvf/6jyTo39nGf2YX93bvPy4alE4weAljpjurCJMl/0wv
4qF3ibNxlSdeXk3NcIWmLzlOvSgwQsdzOHIgqtr/9bOIf6RC67IHSmjnNfPYoCvCxj2oKCsswD17
s2Jeb1z3ay2MP4nz2Hgvbp1PkK/RG7aK9MV18I6ZINs/wSJ540Ol+S7zKptF+4H9Otilfdfvxjlc
P0ZoKZ2/HKcJFBU5C/kQ2WB8aA9iou8otQwHJ3w/KFFRUdd+7PlhIuJ1JlJdWQgNj7vjJrqliG7R
GK9bT7q1ChpMH3Oe+ecZ2+5Z9zEtfeI9QXQDNADJ8psEPveEM/OYjSDNwBMLv8NpKlR287ENHq31
X3D/M/DY+mk7zcV0WMYuPQ2SSBh6FaSCRl0hRp70aXbTOTW92EuvIWeFCezK5esKIycnj9RfUdOG
6w6wNhEgIOPsR2cMv9yEP6JGyyEDB0qhz5roStqgQPuWYlHnE4GaMtsEsQv3LLEeYBqCb0XbbNLA
A0ZRc7fh87xuA5XJUwj/yT1UHhiA8PrHwUtfvSSk+9Sy7oxAbbMmY3/8/KkQgNDABrQ/fJ6mpXig
UqpdTIqimiOwAZYIfJtR8GXLiemxPYfdPpuRevRF7s7F0hnEF/DpUAtGPVeavI3YP8pUjT9WkBnO
lji7DyhcLLzWPM0hgiIG5vScgva+dqnaNTgmAK8l+yYB+8Ii7agaGoUb5rz5APejZpPEmr+MnvXK
ptDFYzEioimcfIgZSsNDjCZODrxSPfDkhIgv2Y2e9zLA7ekw5rM+BKjIwWUA1iBr87Jw7xnLPMrE
aw/N9Mz8bbt6+kAnAJRdL8H6RAn0HCS9KE1o3kAwGaRHqt6My34RxYmTJNiMU2Af+nz8NqnF/JRS
es+2wUx3IjN6CYzDx56LM9TnBXbjoH9cDD+1ngfrWYBA6yyXw4Fq70MjjHyaIb/BXQ9dsm0YPGLX
djwyOa9AfPLjpBP0mkMGY2DTnkI94VoksCfOxXNhWokJ7ki89K79mDzTYw1m7WEFD7hcc1zM4CHj
rajSAIrw8Q07h9gHCjRk7RR/K2gfIutYGrQHmosFpvSY6hambK4b1F7MzVeBI3P563dF0oAk0xoY
5mKkf0+WIj5u/GVaT16wrqd29L96k/K3eXwS/ZQ9wcGrfWnC6D3iobwUK+YfmxEt8z6ApRpUNam/
T3l0try1F8SN9vL5r1z3/g5DA19bMLzpdsB2GduQXRBvxlerudyu1C8Qhkl3aYH4wVBpnSgeX9nQ
w0UPEppttKgvTMn0RxCo5xEzem99NPHSBvLhr1fmqj+sMylgAPaRx53/Le05r9EO848dXYdnys0H
p3330freJhr8XUEz8TjYQT6aRBUXYBF3hDByYNNdr6f98SruD7MNijMnrhxZdsarzVUNhXgOht7b
wuMalpQZm/ZeADmbY7l/HoBJ0AC8qk2gobHqAGrb9GkTbPVaWCD2A+wlPXe2XkjXXwFGTfexZfFh
wMZxhlhu3DZKkidlhqBiqN6/N9hLMl9MH5maN44st7xd1dOYIyTIJvU7StfwSzAMac0lQlUDGeaX
vp8Oc5aRF00Ld6WFhf7s/jLeAAYYoK10SAYs2s0aJgfKi/jC7FRTt5pbEBXmhnDN3DADBYV9TM3h
84k+jIHWmP0vM8S6M8b48WyI9QSbI+yUVJSv13Ra1yuYPxD8kTQfYCITYfW//3K5Py1Wgfp3DpYS
gq/4lHgK1fF7uoUOnH/q0rtLtgtvGu2dmo4Rbjrcu8fPB8BNkUjOoR2Pf/3z87efP4tgCmtsgz/Q
nfBhQ8pgC6xj8xAuSAo9CisBrDGnPvKrydrlEFP4yXhgUddgo500IxpHDOhAQYEJZqpqMecK78qQ
YDMjfZmI7KJWqGvkMJxgHJFc1jHst4IxzLvAvCc4gM+uXruFH/2Iw5w39N1u9l33MKhAXiU7ff4A
Uq09JZqCXjPzWyuTopqQ8CFPQy6W9abWwmaX1Gf5Bb3K3yamyJNxFnahGSDsjKj7yuNvdmqWh4Co
jz5ayaUwObnwNed7Oc5PHTSJMGDFQzI7dcjz4diZOH0LeE/KII1OadFuZgVppZU820xe80PShoN4
Nsw7dKshzoRdC9XTuUi6bcjW5riOc7zTLXiyqJo+NCKcP4oGG7fOmuFZTeDEgYOOINGkyKFXyH8r
uN0Fh3Rd3wRIm/NoxueGAsS7hv4vVB6y0+dPgynMIRjXFPq0jp8pT+GPVyhcFFpfxf0hQtVm6wcs
Kz9//HwiEe1DOut81xmZ7T8fCol1MoRN8EXXDKXA19xkwYssnnPrTY8UnKVSon6DKa+M7HjIxXbK
1T4Hv7wp6PhdtaweXAYaXqHhg5dhK5zZTWu+vOKibGvUT8U1RXf6ILqhxbbetaXM+u4ZILn2CI9b
0K+Uh/IrShX7uViG2jH/KRMcbeVFrafPh0V3dCsIPjKbLwQOvK+w38g3hMBgRGLgF05C/nIyMxqJ
0cxZRQWZbmmTm0PBObSSKxl3zazhUJHCWKePZSk6jakLFLpSv3nsmUovM3aWbQ4iTDW3aXJKloNF
ffwt9/o6JIn4gNkx/OGRwcRTc4KLLjujGil7jfDayPGSJJpfXIIa49SG+huEAyVqonPiXYlvt3qJ
3buWpEKPP0ABiCUb7ovLDLnoxS5FuOkAOaqo86atslP4sMoA5X9/+WJssXcmFudQoAoJctopx0aP
fVK3z5ErcsyUUpT1EHw+BiEk96CjPjqaIUJmE6pYSQou95mOY4bT7slyiRz5Fi6Bxj09VdY35oLe
pb5KaFqvmQ1QlxiHCtA2QA8zLzwnQzFsnZiysuj88HHCNgDrLL+044L40LbsbXVJeMw6MVTtinJR
G+ftwSug3eNtYMAbELaSWhfHIJkPzThdYxk2N96JBpV/bz7zwl5iHSBfbQjYv/awgHL7fWTDveI9
Za+QhKNbuYKGjC01qBrViy1Mn+erL4zcqcRAEdIiLbEFgwNi3Jpvq34CT2oT+fRmlIy3whjs+c22
aJeuTp1foOi6NJgo7MAbyMDg4VCgVC6N25vCdbBvMh7sWy6mW5KbCGMtPf/wC3lkRWyrnhTJQ+qN
b/HEzJdYmQx1HpHcXCRo3ZPlQDHMf0bQGe3l5MsT2oXLQXXBeoyl5cdmGdODnw4Exs8+hWAtSk+m
IXKfe9rU7G7HvLIAqnMn+bckQyLdc/sKKIs5tL7Iauy1/Fvn3yT66VCVieWYJHZ4WtK032Jo0Wz8
AUFitQpUIHiC+ysv2vTor53EopJbiBvW53svA4kZ/xauYq3ZWtwTfK+e5lE9efoeik5yP0CHVXFg
wb4iAhVlMbHntmDtOWxwirDPs52wMn8Mi+IQje3ediMoXkuwW/W8PEtYVG2Swsy7McLpD3Bx/VbO
Wx/N+NtNi/gy8uARh+ijwdL/4eFGgDmciN+REMLWOITgoXXnRYbR69gU+06F4MxP9GsQYEd0LV/e
LEUMDH9vpDhOJfuERQVwdUOzp1n8A9ghH2ZrThxRnnmDRLB9YJGkgHcKb+OwmzmWTF8aH0V0f5xe
BzJ99xuff+k6G1U8hKteJFZy5nAsKSO3YMhnwErrcbluJ4XEFDXiL4hj8hdoj3ZoUu2mzrB3OQc3
pPaHdaDr7fOBOOOOsbFPwrn8/PmwTgxTfdiwiE0AQY0bFHSzYIMJweKBQNqREzXt8pxjR3PHtUmL
02rVy5DQ8DENunHvNd5USfRCQCDI3K6TCTys5xxdcNG4CgJdeUIFYC/zVUG0buTDBLNIxdxer6k7
NHrNrjAk57DiiDMHrw93yolJbqIFgtBHcXRfSF+cU0JecD7QGQElZSPZsn7YWTx0I2xLDDG8DjPY
fZKUh6deB915SLITFU248fuUn2FTCMgG78L9NORTzTUGBPwunx+CiOrSakiERAiOd7YOCcrAk9qh
FwNUZdRM373I1a7Y+tDkPEVAjb1KW1H7VWSZfR8NvIcHXfibyWS/4rmD5Spr+ofQSndQ8cEqCxNv
yYvnmFi/huLms6UMwWCwFK9OtBWTjr60KCyCzmO2CcWO4RW+PU8LyvkpVnRMSw3jrk0GwPomilTL
RWwzGAitTAuDpc4hXge3j21iSJwCTI1WlAV22y95/zgOUYnOV15iisPWkk7vlsM8q1nzrvaWEW4w
YaBuik8Cgy3FdBJd0u08vGU1CHZq4XV6w9Aivbm8bBishjQbp13XTsU2i8Ezl4sNjm5pQsx6OLf3
Q4vqAcBUak7dF27w1UGEZW+ky2xlAKYCcs7tgLYMC5zmNd1wr8e4pZ++REwHPxb/yePgLi+T325G
yC2Pw/2hU3zrR2tfQSasT0ZnQ+llIcCKSbtsmIwIqoNmODViiUGli4d6zBtojWa6ZudhgAennOTj
kkyPsAbpbvOc75OMdtexlw9dxPLNQOCiijJzdyWB7K7oAZijpS2WfLaoMvDR6oTl2AqkeRIfQodm
RpNG9mVeB/kQNsFlEvFQrj0aV93S5jVkvu5AOjOeMI8YVmFXg24vnmWwFs868vB9W93gQCJVKXh+
ZH2YHTtv9GF2E3fxPd+AqF1z8Giz9pjMC1x6UpB5wKBUtTdF/obNsDxoHQT3DYrDO+aeSN9GTyMd
c1sWIt0VC5urpFjFji/kQBdPHgQ49ic7oMvYY9eqBag3VxKTAWU0A81kmizXJUadfpp5dEidmC/5
KF852orPw9itz8OUvQOKBXcrb2LQFsJlDqUKe0sPRk7BTd8fPv/lLEjIE4vofzwBHXK7nZcUDcH7
65LVD24jsfJsm+SUMVxHIif93jSFgIQz766QpW0ns4pHHaEFHcdozi7JjOp1Fponb01QORoistO4
1N5AZnqUmZ1/iAlSNF/n63NmsF/AH7skTY92XN+N19jrbO1sz5/Hho8VyDveF2vc14BR8ENHNB9d
wt8R+IPyP1bp7LIffB5nbFmS3XgckSPkBinS1KJ9XQf+A41y8dP689FMU/qljYu2Rr/EnhGPAuFw
60PVlunYRl+tB1bgYlh3ggHa+CY6Vs/TlACHgH4YhTrYkoS+8yhXJxU0fcVo5F9VHNqqkOA2R3P7
TU4h1ASdGnd9Fj+sJqKIDBO0DielfiQBlIA+lV+ZhmK/UfNSIVkoysiEw2vfzXkpItxSHJ61r7FF
F75fA4eSzTS82pZUa9BDih+reEfZxN8gXU8hBpvXw8y78Q2palr6SjrwwHxxcLB6rcZJebWLOQxF
0fduK9M+985hCBaE7G0rWPNUeEX8BAkBbAiRdni7VBWi4iODBVz0I2rRgiSeQBMP6nAcoT1Vy6PF
cA5E23IfjXDuQ5MXTf8Y6jCgt/iSqDKetcB4QvShxt8o9F4g0VzR6owBrYj1ucei4vwV7IewHSqW
xN9brzhoTLbL96iBNguQ2B9xPAAWF7c4bOKt98nz0g8Hmzqz0VYXKKeSr0NrWRWFYKbGwXO7zGdI
Cx5SEqsSudYP3j8TN6Btuca1jZAf2D5YNoZqwMIt3yE8k2jOo/6UoV2cFwemyWug1q9euGSVFBrZ
DCLhdfbfAhI+6CX/wuXb4KdIC3qvxaRgHn6+glOU+rDzQsIB/ykCSHGQaJCyi6SKzATz3GSCTxgZ
SpuIAbjyCGUjtI8Gqn7FxS/4wMUVEBl+lQ8mRosIi3EXYWIlR0vJbfoEw/1+f4z7eqBzXyHbSTek
YA9SJC2ahxLj9n1czyvoDtEU3nIcH9aYF8nDoUxJ8CsJiyqB3jkO8HcaDVQ8UfSc0KwHKwH7QDd8
gdgThUpLsw1Tz5kIkGe/Q5mAHnruvyXZfE1RqIL5lqsFS0npsHNBe44BakBgt8YOv5uE7TsUdOCu
s5kElkKXwQgAQ0Ul5ImXWEXfp+Ex7d9igSa7kandMfgHI+iGTMOkS9k7QJN9mGD2in0oN1xRVLR1
OsM0hMjgFLjsIiEMxVDaklfiPr48ETT/pgRKyHYgzaYAjSbBHdzZD7MGMPco5ldoxVA36jyNr4ZP
DVJkV0JNldb5SlVJu+QtGm/QVQx1yrN+E3B1ZgbucpxCuFsstIKDPWYCROmmBteIiVbQ2R8DPqjt
EGU/56H9lQwG09TQ6SiBBElSL6tsupVtBtdc1L1tgIHD0GO48lJ3sRT+UyHuX/Tpcepa8g5AvIQx
zfQbJepTmPdowRCF7WZ4aZQfV1MPWwMsTJcxtXU/tKLkBg4uTfMdDuKIKUWEYS/XfATSPQPKynfW
768JtUUJzQVCu/twX2I/gh4b7CgFtm0XlxBCfaEJPxUR3frJ2gHUgG74AN+CKHZpBY+ua8Ozx0BC
3sM1e1cLA6JS4uKd7FghIhzQ8oxPGGZATZPU6OV+tX4C9Bgk3R5G61BlRxkgAaanC9e3UU9lKryo
lIEON/fGjAnbo6MuQFE7GRB7I2RqdKRrEdg3FA/olg8nu8CcR8XAbCxQMKMeNM4OeFGwm8tsDjce
I1BIIPqp9AzOf+yRfTvpQ4cWUhkMhFRJf7XeLDZQ7BgT2aqJsQxC7Q3+7J22NRM+l8ZL69ZDOWIh
80tm3M/ZiLcc+TGml0MIwNCEgVnWWFZQRb+MoSJ7ImlYJZ4PfnQK0ClStteo8D5ijQwWmguyBaMZ
M4voWFFUqqAOwPanANIRaFjEgET5oGLEcU/g7Elhdq6Dw4AQsUqRSVcqogOmoRG5pxNECBJSKINu
gSf21Fc/oNCG1lzqeGsz8e6t3lQCzQq0sSuQBzTQB3v+fc6Zb2UGGro5oDyHI82GAYoueGmFa167
vr3SqH2nOvqts2PWaqiMbXFxHAtvhsEn9NCLyh8iCXd4CKloVuwwiMnrPmE4aRkUMNZHEclhkRA9
HMJRO/UiPZdsNRs14b5mGGJApSD63UteSRp8p7kN8UFhrvMexUI/eHkU1Gm7fnGZe14Cml3t/SFW
S3fuSYv0K6UIytFcXu5KqY527Z5otJgk7iVU0EDWbdyzhTCqJNME1sSMwwczt3pexlLhA539qA+r
uIUSPA7R3BiRdOWQ5K8KbzKOAOWjBr0TGW6reO2GqkHrxq7JWk+wnK9iMtJT6G8DN477iQKenE9d
PXqYTAqV+gBVr911YQTCFLzhycCOyYKdcUERqRLEPgapPXSrhjQsNFgpEvI45+3bILNin3P7jQiU
5vP7dmSX9MkQkCjiENmVXp67cPk9zyytY+8xGjm6td5Ma7viOk6RKKHRZhJ+7k3a1KaRrvIF20Ic
BrwuPBrWVe1DMqh6DOezRBjmqAUCcAZ2OxrAQHVol9Q86bHNdvmmgx6jArK7RM18LJsOpSuW/w7t
FGMOVl8wG6nrPr6TKztZ4j8ARp7wn+ne778K6adl5ibAkhiaBP3wBLYyVmNEj/mcTJVnu0OT+Qz4
hjDetk9mobi/jTPnVC8El1eCilfrw1+IJLuV+TuGAvTeFQnWw5ai9aD2faano23VfVR03UdC7Jy2
vKIjxW0+2BpBG/Q4IxZ9m6OXHDmHzQz5uQJKviJ++JOxJNnomQXw0rWgEkZwOst9ukXyJI+5rDNY
oS6k6aBOxCAqLfqdnbDLFUNYAaYz11oNXz0NStPshR5e3QO2kic4IVljYCMBlX3XG/hxaOo9xAMU
csGKrQoF1XC4Jm+YpMaeaqx/GLK2mgc4IcgUXbUwac9oK6LPcu+JJd1lBHUKhelkQzjr68V5v9h9
vSE+1Eh6ATSXmryMRvbYGOxAi0R5xe+aCi2DUxPR4pJH5qUfg37vB+0KeDx7dxh73qtuibfZb89H
tQxdLoWyTg380oMeu0eD8eAqcHSs2gwhyByXPMTEKg3HfdSoX1mST6Uvxx6hzfh7QGW+nhPwwl3s
fkawy60iVnzPkuYXyYeg1NH8ti7Ne2a7/2XvTJbjVrJs+yv1A7gPfTMFIhAdGexFUhM3URLR950D
X18LwZuXSuW1LEt7kxrURKboEEF07n7O2nsblCazd83bjlklgqkE8avHn42dBQ2l02D00tlXLPPk
9vPtKOdNURG8iHnOjSEqlr2VmmwKU3lzuEEE3hI9Ws1EIa3W8R+gZ4cdPiedlSTn2XWa/VRpr2jX
ZdBQCkYhyGncJ9OZoYFcii2LDmJJWasEOtYeoSzlfeFm2UPcy+i6j0SDN2avvNqMyn5E8/MGiKy9
Nccy9xOHUiip5NENYxvIq0vFzOU9j9FkXqFDEq9Lx4QkN2Vx0ExFe8EmAU97va+jr1OR6TuNqzO8
PIwMD3DHTp7lnKUI72gbm92iX0eaG3PaVvd6ouUPTaQqV5O+YOC//iZDJ5xg8pbpZpqV/GTU6l0u
XJgit/eQ39jGnlFODZjBtFdlmtzkVBDOSUs4R+E6rwmh81tPRslBz6vsFXPQXq2+Ecdh38m8ddGL
VDqBMl36dQA68swhvx7K6t1d+22DKnYTtb7ryyNLHT+eWhLVoglFL+7yVPePd10eXZ6nL//xwc+n
qAzu6ITav2xrfZdK0ej68i6daLaDN0HgxpO2y9TUu55ZEHNyajRe9WgA22hDi8gxZpxZe5d7GUsg
RT15XretZnWh/2iNlLCyiQpyQkPrq/QW9axqSnUnoW7uJCQxSbHuL09hbLGbpEMix7zEm8+/abD0
3RA5zsdPuzy/PuU4k3PdCHVkgs+PnNZ3/LJveEeZ0xa6/D2X521al5enPjf91wdjwRWJskQLhoNY
d3ca2yH3kuR8+byz7u6IpQhzbBrAlz95guNVnZ7ZL9vNmtG99mIxEFn/j4cfv02jO3p59fIbLttW
VUjSdZ9+vINaL50vHn58fn318vDzj1nfIddW68cHonT8ePi5SbQyOyEM7zrJ3SZoh6LdwRT1d3Xk
bhVl6M+XR2rkRYdCg0GZaXFPw46OYRd4bYKEt34s2ri9Az4pQiaPqEDXh9n6D5WYOpx0C35ofZhb
XXtHuZDZtRUL0m6XLg6spZZhl7H4vLyn9rTmrrErjf5KZ7Jw5CMfG1QTK5xbCvuf2xrwBQlNNWd2
+9d3ck1Eu46cgI/nLi+wMMqpyeD2enl4+Qexdb3LejKfL99x+V4hMmgNbOZ/+Y5qKuROqHPxy3NZ
U1O/ptEXXD522d6cudaOFQx9q/W3XP5xl1jsGgnu1s5NzxFuq2QvxsLzL5+7fHGqGMW+RBzlf35u
Uqp2nw+m+ctzhteOeyFM/eOzlzcbfanulxSF3+d+snTV3HPbmz8+e3nBrR0aZs44/fLZJqXz49Bv
+eU7+lYtyCFhWfzLb9FEc6iNkWngX8ciXeyRCF8NOcFfx1VbRvVABBVo5+W4ZvAWBybUdBD+2h9G
O4iDXnTpL89R3UqPsM50vi/7qJdAG10k3j83rep5f6Rb8vNzS1xg87GcvO+fT2ExYxyZW759/k7E
Ce5xWIyvn08Zso5PS9y/fm6+ntriVNni+XNbJY2W00BZ4POpds7lSbGrp8u2LsePspB+Uk3x8Ln5
TjjOyS7M+8/NL7ED3i7Uj1Pi8kE9I8aIzK3bz81HTdddFW1187mtMhvlVWpXZ8RzY8CkmFU6Kg4u
5UfYOeVRm7Sj4q0DXD0rj2qVYg9OqgxIEC9W2TgGfZl3h8urgqnWFupOCy+v1ggHdm2Oq/3lVRND
2iPjlc39ls8uvZedY0V/vrw4Nm6KvT01Ga33RhqklGuKsXu4vFVvhtuk98qby1vpz+DP3kn1dHkx
11dUsDLk/vJqnFClovsXffyG0iglXehECS6vtoIVMjULOsPrb0gQL914pXp7eeTZTftApdj/+A0Z
qy51ULJ7ff3LrWJ+boXMz5ftTPWED1Iq9BUwVB7buBo3tZdau8urYx6xC0av3V5exYa3PdixOQaX
h9TL5qulhlG9PDRYn95Ohf2xJXIClkdX/fMn0H7fL26hfPy+UqTvvV5m15cvSXujDGLklofLZhod
s3iPFd/u8lBEZouogLbu5aFa5+WRyRFNhz+P23I9CeXb5VEaN9NdlzTh5Q+9POXUVz3QATO9xfAb
G6uQgZbtV2CoG1vHZUgWLF+lx2pgLImetVr9apqK+GDorX015zpSES6SIx16jCOzLjrhRmw/mlGq
bVKrGHayGuzHy/+UvtI2l4eX910+cXnYy6q70Xoao1psPzaqOj2SB395cNmY4+VXlWO7N5d3o10i
Ek+1htNy2fQiuk2vzdbu8gFJx5FqpA6bt25Mq+352CLn+tgcNoPOWdGi+8uWFEUFNQAWX7djjX/m
z/9Hur+/F+v9kwTw/08a+L9Q97cq4//fP/R1/yL783/mUTIUvwoF1w98CP/sP8h0xzjNxvEOAR84
+YfsT/+D1EGEFyjumPpY2mqY86fsz9L+4GBj1MWCw1AJ9GBjf8r+TO8P8gfW/InVcJvivfmfyP5+
0zSrqLnXBF6siUgZJDT4Nw0CWUSSroxNPDJahKCInXPWWdupzR+FUR291HywcgtrTWn9Dxrv3+UD
H9+MKRQadtX8V1frpIqqKXWB15PJxFJgyR5TJX204m6nLe90iw4gC1dWHhNmYn4Rk/GsjvO3wVxu
ZETCHB22I5JV4TvaeEQlc+sY082pu3WH6NrtzoNOpnszHaIBjZNIAqMj+Elxy1tZlK+/HOi/QZsx
0Ph9J5Lfi/MrWLxtWRzq3601hjkSUC9UvBayygKN9WIpnSIY7OU5HVstNAfvbSyZqHXO6G2JTDl0
dqnsusp4jWT/Nuku2GELR7HQdgvWvhKL0eyFphwFc0e+j/3QUruuNbabLYGnJNfKImL889x9jIAB
mtr5Rk5xRmtd25pGfkoM+2fkURftJEbIA/kTtMS7DWvUJHRljky8pyo/q9NX+kKGHwNyuNG3qbRy
ypSY7iiFfqU445Mo340Xq7wjT+o7flt+ErfUPcg72kR62zKS8oP7nq6g2SaZXzj+qHjvs0rMUh8r
p0FMt5WtnJbBTL8kRpvdmOlwM3Rvslf1FcyA7OryPFCKJUKn8EDzECVTy1hee+9cbocmxxGvXJ2e
ssZ79sb2tRms9Ki4oCj3psFssyvKjagpCy5uc+zUYQq6EX5zMILepEhi1SryUHCgqNCsTVZM+U3a
leDHI2tmBMCBSjIfp73YL/0KQ6wivQTA5WwAlxhOBNyHzyFV5sL3cNoIc9x9IzODP1uIzsvFuAAZ
o1/UAfezAeaySa6gkpQ9JNdwjnQGGCUR884sTAxXEKRFtVT9JgVbz/QB+msRYT4vqG3XZGQbhVOV
5i/zgCakxhCAgWnW/aZZHuvkzWpWcMSIHrxG4F+YMpPBr+M2i6dA7Rw6pZEgb34NF+vxZY7is94a
BCqpz/hYgKvgP74Bg31Ihp6yaTu6dMW2yxyGhpwQbxTw1YsLCRnF3onQooV95K4aqVoJBlHvTbUY
qMoKnKA8K1TNnvmD1qQITelJBhSnH0sJcUGl4c7Lq6s8it6yzH2dI+WrsNRAHc16a6WdE1Bn3NfW
O8Oru7GUZNiMtnao2urObLuj5dQ7RQ57VcmMM66JREKUiJ2GHgJOygNRbSkmUPG5q2EXaNWiPwQu
pp4i7OYBPkLzY3LgCACa3xucawGwGL9VlgjOTS6qF7kaQXfyQPOnNlASeJGYAmt0sKwcVHujyRM1
ZdoLUNa+lEu2Tzv4vqixr2fwWRo5FfV4bSBq1dSPYgaqIYDGT8pEC1tVhzadx30k1LAv5XgrBwKt
qWRb2tFth1e89TrScCTCjpTyM4C6jz/lN6szzcAcFB+i8grhBKJYR32J+hZzs5Js14m5aTXqUM54
Iuqlvp2M6qXSnBvp2F0gLbfBMYZzCoc5JNXSottH38mm+MjyuXzNVSJZ7dPSU6kvvZZ8ZO3BYwZN
LZjMMjCSK7RibRBLRdszQgUZ1QPiuIBwp4JqMl24UNBK21V2+1DZzVrearbp4Jm+VZkhTU/XTz0F
9kWxKJRydWSywoJNw4CiqqbQOVWjjWyVcG+CKDJfbZuKdND51FWgM4YNKT6XD3Ehjk4p3hdyjHxp
aj9yJGVBkRPeNsbWGAzgh5tmbHdGZOShtFkqmhZ8vTSscBFFuvFMoMS09ms8hALDE/XGywvhJyJ5
gE0IFCNClQSBFqDKvhV9QvdnfuiUwji047w1ym7LmbHgvqe7Wzj9AHl8f6hdRHQVdip2bWAagEtV
V9Ub03PfMk1rfTvV7Get5hzDZVr9WitOxOXXix00u8QiZ7jpIKEMQ7yKVjPu1GjO13AKXDdtzDvM
o5kvzyxNDZTBqrOJlTsrGd8Ud9Hvcdf7Fqdc1ql4SkwOcOHARyhKDz7f2qFm10+tghtaP5Y3Smlf
J1O0aqvknQossClecBxC6eHFtI+htkEm6cayfFuD8PogV2IKl0v2MiGsP7UwWYuj3WVz9Ww5FYB0
62o7rzzM1antKVcrsXmihVhzclUVigbvC4pgju1cfZNJzchRt3Sn8lUy31hXoJxV0BduuxGOXQXa
ai9dyMC2onxjx/a3VNO+DDmFRpF6ha/JRgsF2E69oD4Am8dDCOdhXGcxZaK9kjca0Dyzj7af93kl
9mNev7a2u8HoW7lqT+UiRKjFDbRbqWId1rx3Rn4D3XJYooRgEEEDxDOL+6ZCNLWI10HJjb011NYu
S9wN8pUKw0vlfUq8F0zlc39KlodyXMShqCtj560tBlvpGkowtV91xhJKrkN3EdWxEXVKpqCOCc7w
6mnO66AiuHLjFfAhX3PoWzfoM0TqJqoTGvMZTARllWpEalTJgyfjOwor7m5xk6tZ6M5WXWzaB9OR
UqYSOyolJsSpSUP1VI3XOwFBuvUkQrCCwMmyAkl7fq9OcuKCKkLdbaUfK8ZbQs88rSLUd0PAsDUq
7iNDZRDVJmAVtYgspgZL0h7uIG7g1iaSzBnwppycXdRCLXSucZtyBM3Gte/MrqdxPpiu33fgVnkG
JaGZKb7k4PwMvBCY1UXOzimER26+pYtsSeiCRNPK0LBJ/kgbce86Ckizl6Avlm4gXOelk84DfDiN
/6I8jeRoe+MX5mv8LfWM8ibmdKGfpE+5Fy5Nt0FwfRb0iQ5NJe/wM1nldNVTTFPc7+fvMEjLAQ8J
LiNbPQ/NOF8nRANDaGfurorpAFovWuZ8A6urRrW/RrT1NYLiaSX3lQxPiqUiLsvTMSCuU/17hEXu
kX0eTA3in84YxFkv0iulmw66wBUjpkgWGmX/rgi6kgO4JOr4LNpOE4OFOxWtP9LqpUAd99djtNMp
rc7TuXGH9iGR+pNQY6KKtXXiomfU8YE/g3kxJYVTeGKrZo4bz9epUVRIa9BGdKRUuNGjbngPSlvD
wsX1l7pycp97GTRW/8UZXIIthfU2UVFR6i7US+umANuYZP9dc6TYRjryG2RdQUzzKzBgby3pOT4C
jCKYJvqm3oI4CmXNfVO3UHtdvSU1AdG48s0dCi5LB/OE5aBGeDl0Zl4GacLt3p2yewtngVrO5W7U
k/P6Y3RX7OJObqWlfhktSBFPPrc9vt5N5TS3LRIrv1lcXFgZsJi6GHo44djQznV0chghd/AQKoYb
D+Bgy6krxbib4+6pQzV87GS397Ix2eVzTLtHuAd0GLPEdFpMOHvvUqP1NmQW537delE4DhmQVGY/
tM0uUZj4WLg/hLVsrQdTQxuXyFS/5k7ykLpo6SRaPbJJpoPVIxJnsv3c5eoQtkvPuKA1j7Gp1/uh
liml6SrazGJBGeX9qFzPwFNpNRKc4vGY2OZwVOVgbFt+jd/hpkx50WMhonboX2M3RL0WBY5m1D6o
mbkxev2HnkzF0yzeu9HudmUF1ZEPQ75nhjoqS3Q9N9ZwXGS3VXqYCZw3U9qL3WHq83rzyIxXe2S4
PuhjwqlmSaoyeUZDy1oeB5CKZ0oWWwDe7gWCyN20KWjhbA/tnl0maODZ7cZhrhengqWUFSiZB2qx
4jY5nuAQfq9lDTypyuc+Tr1zsvTGVuPbkOq8eQOC/Vk034EuvX1pYGEXgV2/GkX9k2p8f5uTDXJS
MvtayUBtRbu8NB1C7oVccAtfie1IhHCAsN2GHdfPRUVRXkozP1HO57pS426bVR32hHIK5lg7qYNG
CZsZ28ZcQ1RBUFjhAQfnFW16aUwPGjKVWq/mEGGBFkSDuwQGcAROLDbrMbomihFUDE3OtEtLf0kG
GqLC1vdRYjwsA+oua5iOqaZ/rVw9TJYh8Rs1crBgcHEVYwm+b5QZUVc+efiS5r6y0CaMBv37PFHh
r1M6NlXmvhgmd6e66YnZjVHaVPGJRV6uRNdFv1plWNYJq4G9bnRMU1VCik2FSd3lH3s2p5DutuGL
iRiISbVvxwz1dI+aZWoQFXdzdW3LV7PviAyLZlbNyd5TqbPOQF+F3bsny04yFiHLbpy1F3Je55AY
RP7WhfJe3ehha1ohOIy3U8iBrYfU9efOLO5mzY6OUSSbQON7qjZjmEsZCyaVaZKbkgiQVW1Dn0Y8
ySqy7+eqfepK+1iNyncS1vWDQ/pFmS+nabG/Q3qSb4t9OfRzTo3S1Bfu8hjGjrQZiQz5oXiWRpeS
CumwJN4RwbN3jBbnxSA+C3ByQVs6tc80o28KlgCByhxTloWfDlZxyjz8Prh46nJxQz2dOIToILZK
Vu3qhq7mRG8FQgNrc+HdVm2s+1oyMM7r9ckcMiOou0TdderyOoj4vZqZJVdT8pN1XM9tnKlC1Xbe
NqeaXKN38lG4NcHYTRYN7BxoQDZKYJj1Oc0dAMJeEOXaS40J5TKcMtchulbV60M8cOlHToncCWl1
lpTKC6KOBiZl1MLRMNpDH8cLaSkgfElL2X9IWbCZ9rASEGm8rZfWDhodM7mipMHAArM+D1q9i7gb
wwKEg53BByMJRMuDsH9kZdKiyPO1WXN8PC/O1jg+Qz/c6lyTvjbGtyMGwuFUMLNX7RFgi8I0i4uz
4rmPRqNUgRO9adGJyLUUgkVsR9N7Rin93VzUVRNohsvsfCFBBd3e94YuxGlUZvXAMMglXNpQFf2t
4iFYcNGhsSYu8Y5FPDI1Do5QOCn2mg2VcshVlftmOdq7wUDUpkM35f33jAOvDzEzvvHRMDvnhile
YuvDaZiVNuh1WKWcmKpsNm5tt/zWe9AE0LRDYGKq8ZCNh0mtOtbXnj+RIIKl6ZkGyYuFKw5TNg1/
0Wo/9bG6K4b8CqOKH8baizEKZh5Wk2Hwq0G8mMgwo3E5yNHJAgUbVlQXGAtViZqHVTIba2LAI+Lc
iKp77QVaD8dYpnZAfkkNNDFgxlnkpyJP8Y/ECahLkvogynJ4LXa02MJxdMsHjSHLbuLbTE4PYzxt
TSwMlhiH2dqx1esqgu/CjMBAgRToa8F50l5cSvAQBXBqLPDM/WhVqCzEhaqEcs8RTDilcr1Mg18p
aXKu0z6jNgNio2nEdziKjaZtAw4S74kC/olVzuoOxNqmbYwAoy6SD2if7/rZZA/V7X5wmEoygW73
bo+awS1vMnIasIUSlAO0awFcmVf6Q6ORIUeKIYbBNFZkxmJ0veYsr1W4VLvxKjmoGJv6/OUOCdxe
fWya9NyugvoCWYm6YL3UaypoEP5RT3FuTMeigajXY0ryagQALkWv3481eqGmsk4U7nHKqc371KCV
ZhWKxjIjZeqfD49VMkaPiP1pEoRtMw23bqsQt9GYWTAUXe0v/dKdLm8iF5cymjJgG2aARMZjXZy7
stuNmq6cKxioSJu6TTQWQ1gDSTp4GNxmEcytSDN3W/fOo9N63mnonY3alVxaheYdOjNDsd5+GRJZ
3H78I8wvPSYeQQ3MrysS+Yjp7hNQ4nKa3JtFrxhA9HyksaLtSL8Z8Vw044MYm59TZj6SV4Eg0rO6
nXCRTaI489Umi+iQyEdv8iknzURjYvjReMk10xdj6yrVS21w8VsFMR0zZCOthP5qTocrnNxYeJtN
sHT6qz3111acqcC1o71ZNIbxDHeedb5TnSiIgL4S3RsozqYhFe6MjU656SI/yprbvrXfqyF+smQ3
ha0NKoe3HNNBA6vZZtm1kXrflae0Hqo1i/RHViNBQbepGsl1pFLTq+Yp9VVFFrhmzXtEPtmmpYkS
4EcEmeGgu/TXKxyXhD3GPeisEMf4Vd+o27ljQSaqJYywHwndrk62UcIeKiYt1BTN2JE1TKSljZCu
iJEhUSdE5UEdOU/EKUHMzZDjaMyiky6YRkfZln2pcYmi9LPUvTfU+L6NGYoXlq9w1SVOU/NrjSdf
EBft6n4Og6jOb7xSB8nU5Vunibf6LDXCObhEkmJ4U2amCVhlYBNSPOqJNZOwbgH6NdmAXGBF/HTR
EVBlWQRSoguT36jzc+ExN6nbOAs9vb23xua7iUkxNVXExbK0D/R3v+N6tWv1ejzhuLfPFQVnnQo7
nwRtRCdKgDBWbo4SF6ekWMLMMKhMWPqPsv5W8rVnx4b/xN0Oa7eVPs4WFl/UPG7zKD1S4FRDsXVW
YDHqcwwXkFpuT5rsqw2GVzmOrFs5cBmbnDytpiphCr3oowP51sKa53lmc/MX90teUuVS0XYCrYPE
DjcevLqfqzgFiyG5jZf52krJi6knelh66sAu9r5tof9wpffueuNbGRiK/ZoaDdOyQXydpIZdS41g
Mp65G+rUcwq0ZXEpZx+3O27XhNsHXV0EST0OdxUFuL6vyHsuwJ2b1HWvM63f17IxQ6+mIlmiTiYC
Ymz9iqA8GL56T8PxMHVQwEnNmIHEb2vZKVJXNa04uXTkrlC7QkOfw1i0sKCovcLY2EoadGbTXJGv
ypx+UI6yeprjuDgCAXaMgOiXXfLPsUzlSCr3bk8Qm1HCWEoCEJa0T3fd2O/6Bd4/NiDR0kplktgc
0JnKoMrFVUKLJHAA65ak2/bplwKBjy+7BmFmMu0KtBkWOrgq2htJlEAqoU8E2/JZdx492x1Pdr3r
pXwD8SXAK53XkB/Wjlkx7w1T26uT+dWmNpbHFjewKLs3y5J5FMJcbkAEmhKNSGGF31t32sKiJHoc
SCtT6rdYclfwUnnjRFMUuAmeFPBWgZks8W49kIvtMx0hyTGLnzLSs7a49Z/JCMoDJpJpYV2RCruN
vQ5YNIY27eznuvA2i9kxpTQwaMvzKyOkg62GuGORmN1mSGdb0E7HPVRV8pLnmnOw8R3JC/L+5i4+
2cNcbTRuOmlz4/TQY0lnHrsluzNtN0cxJs9Kq2KVaH3XmgELgxKPlewIjb3tYi9MIpQjlTns0dZc
16vVRFX+0HsMZuBRZKAv6bFF1MDyB/Md6Dpl1RGwgIoH8JuKO4iOW0ZHCTqYIy8LmDE6PWR/wa6a
ui4KEzF8J1pq5yo6dwHPCz0WP4zoQLuxPd5OSwfHZ2TOKrRs1nrdxpOcWxV2HAFOaWvZNbJ3dkMn
YMzh0NWorygnkZcJKH2qNDKC0UbrvXsuDeN70sPRKYCRlGKgSi273tcdVuWOw5y7sm0NUtRJqMfb
SZAC2Pmqk2rIVvzKLidQT7sODEF0LqXecBTDCJJ9bTcsAVuXygAmHhnKl5h+g7D8eoRFtmVvXnlM
BNM8ua7LmLt7Vbwl+CSFDHTPXoUWSUwAFDgvzgHxMhnuXdYOCIhxjWxahrw3Et5EO9l+tJwL1GzZ
opZkrLFblXi4b40lDTxGptZ8VhMWsqrRcRcozffWXnZKkiU7zn2KTRFDg4tANhhN90B01HNfTDid
4CnlyzWytaGaTggu1tsRkipn3g4CLycom/t56RIMBqk1lcVibFWz2juUAxAWSvZL5gWeM47XRdQ9
l1Z9ZBLJ4UP+Q+9WC+Zm3yrOAsob0WKxMFxMNa0IVVwSkXrczDUoZi3jIDKXV1sv3lGOf2lb+jj2
lG41h8WBTiTkEhUNaoTx2Zu0L5gYbOn5WLspaW86lmZl3z/PGY3EmXxAHO3o1kTykRLS3h6cg0aT
I9AFhGgBMpLlox54sf5gW9VTNliIjowfbqx1RMKTKJNZ6m26Li6qDpm+gXZnKeajVCAkSRAvU05q
5IVhH7NMjlBcUOBUjsibvmoQxn4y58g1C33LjIc5pjkOIaHL2rUbRCErpwnhThITdV6dl6J/QV41
HwZVPYjFmvZlqb6CHNdXA0/oBNuBu6GsE0rjN3p/W0mcwZJJy7b46Ly1fVJuNMfwNiYl4lm/Juxx
PhpY/CypVwau01mcS9Q37WROAjzyvs4ohGI2dEzEdlb7nNEjvplS5uV15tgghNOb7UzjSeK52pvG
QD0kGphexE8gs/FWlKgak3fSCBAqlebeIHTJLGR0VpBbM4vVqdNm5h7m5TFLuSuaFMILxfMZC7tw
cCW6YvoiQgztyZ3NepNUXGDGxI5OqNv5AxFbjKnUh7huaW85mIMCsDaujm+F65566jwMLznF2G1c
p19GuZzrBRqyzqIXpalJXyvxyBot2otRml4PppJvKVkz81F1RAPyMZ3r+7TVlyBxqvsyie8TVAIb
HfMYL10eddmizstK+hOj/SYAARXqIvyI6qlKpe3jMEK+Szm9Y29xOwuWcFEp2VGs7KeIBUgsMEjC
Z2nLXCTBwjeLA7VZ7urZ2AqP5YbEVgQ3LBijrrrqJ8rBE/03H3OELJyLfIPjybBNMO/YmhDSx5nZ
RRpxwQAfT5u2Nd70pnmatLW2UCYDLgGSEwp4aCnqDVnEx2VOEdbVxm2sQM1HJWu7FC+bIsqnTTeM
+t7yqsPYJyfiGfdqlRMmHEWoJZqrupgIUnAox03G6hnj7tq2PqE8sjYqGoKs7Z29SPIHClrI7rYW
Cqcii9VNRRaTD5p0cnqBtN6Kd7Yjb72pfPKyMvYVYcitKOZVcx325Aszwd4Xcr6nlUe8sDvcYUHQ
BX3yhL35m7r6w0BWg33aKYVQW2LCKrLNYiA6qK9FYSj7xlgE3RzIhnFQF/zfynvOY1Qi0TsmI17F
X5DGCzZdBlWlRuCyx4LOR9R5wtPXvJ6Bm5HOqMh/rfaHkyOl64Eahp6MkxauGmNY1e1v9WGMt0s5
PauLrDftaAWMPZMvr9tiQo7mTV/GxhJUr527IWfnO3H7o9L1R9wFfTen9pLN9gtukzHN1Hy7WJgL
zjW5eV7OnKHI6PBrWfolX8b4UJKi7cu2OuC1ooeCVnuIiOBIaZ5KCWN74OCyuoOdogEW08/Gyvrg
SCzHIidzQjfVzrmm3HgvYabT8UECgDA0oXPqZFz3rKhmZGxI7fqu++IWw0815QdlWOQh8JRfcSJ8
KChABbM3iGfM9yjdaEzJFPferOLkLFXzaEuarawVESIh6gtbw/b8pC5f7paIPK5+1OilzfKLWmFP
sSTtzkJgClXQhFarPI0d3g9mTc6A2jrtwYvq+172N0OpfWvWUftCk/wfXvU/2KrrFiaS/4avapM+
6eL/+kKnNyn/69Dl38of3T/hVusGPngrxTb/IMEJ4JMMJwLPzTUg7AO5Wl/CX1i3cK40LMPSLCz0
/2SuNPcPB7IKFEsDyjJpSv/FXPGSAbmlu7ax4lIkjP8nzJX2z1aIlkUKDgFp64YMWzeN36Er0x57
VpFoseZC+9rl1U85OYfMNjEEMzaJ1L4blY5BWblXxhplc3P/y677G2IJrKz+9Df98+tdkDRv/X7S
i3+z7xQWQuchQ5CRRU/MAQ84g5D74G1F6x6mStz8+69bWbV/+T7P0DzwNw6Frv1mFBv3ZJU409qF
yc37TjsO9A8pqRzBDO51yuClWf5swKSof+/TQrtaizPOLPbuYl0vo3FSNf0qzr1zrYvHxO3v89FA
7qSfWOdtJxvDZfp867zJPri9dW7bq65lMW2DEjTmxsmdgwsktIhkP4MBjCUVZ629itw9pQL8EZQ9
dMkmSY5eBlOxfBe54rvKYUS41uGSmB4n7AfT2Dmsb9cz8+g4asiqc4cfCx4oyN/KYzeme43w0DTv
maM29452NfW4AWr5HT4tN1Za7JtaYC9MSMhYbDKk7/rQ7xrHPGbxyyqpIWDltG60c/STuZhndXbf
5/jP0AbIy783+f+7Iw+qphs4+nDy/Z4DqLnW0OEj6m308lybcjMiNU67K4Ew1aZv8u+P+99/GcYY
eK96ZFv+hhYqrAAqe7Q8hPvExnntrloMPOKx8Gk2oog3//7bVrzyX88y29YRAXCOub+f1U6a4BgF
oLABp6CxPh74+4MJFL0WRwXjOH8uRDjqW9pqpHTvCQs69UmOBczyHIHTr/TV1X+zdybLcSNbtv2V
a2+ONMABR2P2qgbRdwwy2CgpTWCikkLf9/j6t5zK+64UqUtVWk1qUGkmKSWSEQjAm+Pn7LM26Ikv
w2zeTDS1UaLCGPpXk+FHh45vcw/JJecrDF9tvB5+nHsgDQsJZ8FbEQ1uMoZLWjuPuQzPcs5+IUwU
b8aq1xMdUwkdaxXlD2FfgYwts7V8ByDRKrWzO3uctmUjdx6Ne9ncLUUyrSpKAgE4DpLBhyQYzp2+
NYGLmEzKaaJURguV3s60hBd3ZsiPl8Oa08wBEX5FQ5605C7pp63f98eAX73SGhUUAIPNWCc7r5AA
jOWyGEFC0HXn8kbdzLc1ctHXBVbC0cFNQzBytFsHxKhQPwWklsCg7dwPQYkMWM5wzBz6tST3nQfR
2mjo5x7DtRJ3gbxdQrDd0Fq/0JPnjkK3HMyDScdjXUWHGqcbffxcWR99zhClLTl3j9uSF0sA0Jiz
SudN29yQO7qudlOOiE2kZEPwQCuHo4vLxCiyXc0dSp1+w1TdzQA84evslbtQqBNQ0Z3dcDwOot89
7TKWn6QB7bj95AfhuoBn6zTB1oc+iMqRDlVJAjEmTUnhct03UG506lrRWpvR6nScajn4dqZ/L/Jw
6xf+yXbo5BZyF0D4Vh8ngIfVZtNqKO1lDp5pMmm0ruganHfCOHYi3DVt8BxM3r3NqwI03kwcp0Uf
8pGzndbxStyreNTWOJyQHepBYbTHyJlWyfBZdIa+wDVAnA2rq3YRrKNzYw8nX8TbImiB5gGF0arW
2Y9OejdPNBWPAz4VxoRaTErqT6QpjigTag6NGbUwN15aHh0YSG/LitMQeWE9LBYp0rmS+6H1dMyP
8W5sM+C52iaj/qyeQMy/pzmNpUFEnqmDAQlzqOuOfREePDhghjac02Q8uyVPitiLfgFsrOl2X7L6
Htjnb1vyaS1ZoaBi0OBpV6NUg4OxV2t8VzAA7QgmQf9S89xsKq2RKyiR+KdEjqQJNmVA8qRHttSi
/yLx01MFmwJz183cP/erF6S7Mug5uaVLlySOZwUczoZFF/QbuxvPVUDdpTtqAPdHi8qhR4ctzy6Z
7QdC8XMW5ZQpboURHZrSeRgoLk48hKaVC1AM+7wL1uqTuRikNBopRZJkjh8smRNTOJ2x5V6HVHSA
GhX5vI0CeRAOIE9UMwE/FXXmoY44ufrthhbuRVgH2/eXWLVc/LCcEKzYusMWrtuER29OVd95SIPJ
s6oMuvXKF58mq0c4Ci1ZpLtfvMuPamqWSPU2IMZNrKqpzSsznPK7twGoEQMliLyVYeAH4lj0slq7
LsT+1ObO18E9vJpDy/tCnVggraDJG/qV2y5nLb8Dj79Rd8XDGbaM9dXQWcuAr6k+aTnInRbYT0FI
rmD66igRQJjt2jI8QDzeWoa2ccKPSJU7y/8wReOmyDWGaXIi4XQaE38dDqBYB+uAgdNpMiB4cTFd
1gO86OGRpKtS+pusa/cFJ9tRR3vD9+L5vq0GyuAMcTU4x6K4M2owjgkAB636u3uuuncWZSD+Y4d3
r8jsnLhsp6EiCsOZ6kGQr0D5ngLMIEx4W2o+vP+sDKlixasxQdcA7yYc7DWNa1b+EGpkegG6rbq6
P9K9CWht2OhlfMj9jYAN3UacWGdAtcO85bmcQtbGcgoPImtv49F9MpF7xNmlKdtbj3Z1ztOLmghJ
WN0xHkjwsCjIUC7oKV3FFXPTcR5Idax7Fnuye1v1byOt+AGO9Em7fPu0rLqUKZZdgyJLRAdhRYcK
6x666taWfEktnaW4uhXSPKRlu2tdHWnouNVC7ZRR3vSQs9FAeRAJyXuxA9W8qaHWrrUMLCsLiPSX
4PlvxhYcmBVe7LEnX1QDZR+2tVLuMIe91NpBM9y6JSmykXJ2w+rvMSvdfo0/zdas521XsHmF6Sq0
2dDCbEXfgHBJMqCoTiyikhpGFt1ZhR+sddlAzkxPDpY6gYkItl97g71rxvDgiOBBE9ZNF1rsYPx9
TOE0qoiaHjJmzuxBkfKDbVyEawg5IA24wmlYq62Z4H8z5yb1JWc1kxSiG1o68SXiPrhJeIiS8J60
KIKagQ+KVhMsoBNSxsItqEAYnfOLV6VF6UZjpbGUMBspSlGP5xGcRCviC+0tvxdB/Rm48p00+qW2
N/vu6PQfwRXCDOMSyNjHOqoE5Jxx3Z/xVfnVfPhLvKUmhOrmBDhvMUBVkPrdYoL/C7uarpF8kfqX
uBFfvLr+3A3pZYLQFIWQHNgEAOiuZ726xfN2bY8ekmhKPqa2Rnx6yMG/mNaZ3rrPhUGNJ68ktXSC
A6NbS3JdWjTjzCcOoZt8tIidSiNauuzpvvJnYGsn5zJET20x32iGtav1Zq8h2Wt1C3xGuM5Zuswm
2/l8TQUHvWMeioyK6rTq2VcCny5VLQcmri+N/FOLgi8Ox+OofQ1LuAwjFRRQm2VJL2+BtJelJynD
ZdLe0XKzjFHPT6HchZCdsp6BLZf+0L+Ms4VxgvEFZuoO7uNCjRm1ghoAxN9fHcRPFgduPqG4YTuY
y8rrg1+D1VUacfPVjS5jNsZx3tLZWPjtk0eFA3TZQpTjttVSAM/Oo+mmN8FWGSxU6VvsuKrpgkWS
ScFIX9S1daM383Y0g18ciH+242CKrrY0AS5WvzJ2LBL0TxPwsdVQ+X8YxCkizlhe7J16PCVcJjzi
FzEJ6vfvz5XRyLedDu2mY74lFjDu+3Fw9hYUSbjJFBqr4uTM2Q6q0CkRMWn6dkm9ZjlkYDYpJzcl
v0g3asseyKqKiiyvXQqz34SeeaO2nSaezgikPvlhdnJCjB/h+879ucq6vdMO58iBHMJiiOBzV2Qg
3yJ0Yqm5FuW+IE9oU5Mf42kL6m8LTBWjAlLCyXxOLA6qOrvuQBikp7hy/Gq3t3/0f/zzHkidFjDa
vkmyXO9Y7aAPeV56qz6kncNcBlSzEErSB0P3gN4ubTUafAAvOtEYarjUC7d8zzYxweBwlFHhYu/I
HUJ+OpGe1RaUoK2QgbwBabObHUJlmLRdBISCokdPxw7aL+4j8uGU9Tnt1k7+imZ55Sf9RiDNgZa/
LEy2qXFYa0O6GnptU1oEWZD+1K1XoWOD90H7JLC70ThUtPTt6BQOcovcN7OOXnsSkBSvyc2W5pFm
Hh3nCfLdm2Di9N8MFMp4uPW4FWG7t4J2nwEaQUP0iwEm1AC62p0tNjI6kx0JbV9chVKp48d65RTe
CkjpXdmyqgF5l2xB6LIWfr/y3I6bPK+8KtvZdO44ExDUMTsViGWQt9+k7gOyzoUUJmpHfAACxqK6
+W5DJB2AG1Uc8/yTWkLU535/evws3DQJ/wzpGNiJWFezspxJ30o3JlkRBeusGtaCMjt9a7+Y/CoN
cX2PmIMkBDmSkz1QX/9uh6gr7CIaXFZWxkhEAKbd9+JP73+SKz/bb4Pc0l3d438NSr8qd/Hde2gw
F5MxTzxFeLiPGYa6RlQ4mWQiOEIn0aFgV3GJ72vmpl4RQRJ5uswELcakmMpsS+vw+9f0s6Hx/SWJ
Hy8pL7nYzueSOr/b17rcDUFxN9v2Scwpmbd+/f7bvSX5rm8zqU6cg8jIYnR/dZslHUnA3AJPeSjd
Wz1eA0Gy7FtWKuTzajOtyvwO85ON3uP70dnkKZDoTNYvAoJ/cx0YbntsjegKrtYbMlVGn/U+QDvS
CD2Iy7EJ1yoAiCq2nplFgW0R8F0OqjbRCOZUtUTbv383hHqXv9wNS1hSmkJnd7y6+4VWK8g2O07b
tPs+y3ahP54LEhyeN5zVYJhyNUj4k+OCRZ+kHnd7NSvVjqQV3T5vPjV9v1YBglq8rTr5xY362Z5o
fXeFV3t33ZSla0RcoQ9q1UpuJ9oZiuZ5KumF6cggIS1WZ+z37wt59L/eF9JGLFkk58nhXy1Y4VRp
jk1Aj10TRMAMsS/5Gqs6duqoDIxIPRGfVd9vYQlW5B/kzftXIEz1wa4fjSN00vOCHmXLudqUBylA
y1d88LckjSRZQ9W40eODOrUB7VyGcXCv5m9XKsk2xjPQtWA4FYG57sIdBJMVbORkTS/vnQoyvSz7
CNtyZXc8Kic71R5PnHHXYSM5lBEUyvD+Lap22WaGYxvQ8eqmHw0tPGi9vHGnvYXiNmX9c1u1+oJ2
5pdKnqkATyMObJN2HzCaE6JGbeq5CnxPwn5f4X/ozfARNTrIkJxiHqAGe0zebMiIWgkwRxDV9IjF
tGHbKmrgEKfyZxgoQNFS7X88aaPZq5jEZBSWHZ1h9YkOMJ6CvavbcdOWBCHsLn6rPY0y+VRl8vCW
PxT+vQr31WFdI/qwYnuhDuYccmjMWMS9OiajyyL9ydlh6Qf99lyHluroZVs5+90ntRAUMS6JxmoK
OMfx/rG3FNhASM049FGzD9DQVOzSKk+m8YKo9wblvaD0tca0UrmVZGLudM5qaNYqaofDttVj2Jbd
aWr2vkEOUGnKLbCiza39GM6I1ErUuoN7cll/QCXuDM3cTT0Hv45IS+C5SCjq1muDDjO3fSxZsLtw
JAtEog3ttqH1oOI4uFbjNnD6tQoJoDkeBIlLO/kjHbVloflridtmE/abmPHVInej02ZFCgMltEZm
76uOYZn6KZt1eC7qfWbdqlC9o25A58hOnRzgNK/R7awDK975NRrYHF4+gjkxaZSVMAjD/7Oiybrt
4XySt3SnldpUcnKZMqVBQXceUcxeMBzfJcYGEtm2joZFX1q7JO43NXI0dYz1KWyoxwSSbVm12oqC
hcnYAA332HXlx6B+6O3uKNCCpA1HlcK8iVtMIWZiIeMjwvmVDZqOibLAY2YVTtMqukshZ6qAQbIH
4PvNtpetUv3GycFrzuXCz5rNL6b0zwIJhxXFMCEd06p/tagYPm2jmeew2PYKIoScOpK71IAXTH8U
uNZVaDEgCSl1E/hycKga80AbwqlpxoNpE/mGzSvRp/85MvpXNYvgjK08PdiqlVel4lTi6f1r/llU
7AB5IEnq6AZggR9358attBYpBScn8WkeaQiRULsZWeQfVWawpeHk/Tc0fxYGubpNb6lELWdfL3uN
UVReGLDs1U20zWvOA2G+4vz2ySKn3hA6pq55o0Z5R0Fdd8k/sFGqXGwSax9Mst0JKf/UpGmAWZD5
7gnV70kdOYKCIQRMU29XtdMdbVxlTL3imHFJnfvBz5ZmRW3fDzej9hrU2bcb+b/19F/V01W4/O/r
6Q8tpfT8C5Yn/6CQ/o82fP3Htn7NP/8R5a/ND2V19Tr/LKsbvxmGxHnRMuxvZuT/Kqsbv5EaNjnH
mZTgjDfn+X+W1U0czIUrqHjZHOKpev+rrA4BxQWYgUqVTC8//rfK6sK73ro9iumGTfEeX3TDMK9j
zIiKLBqvLiGFn50io12J0kYIly31CWEY3gvZ5O17T1V9e4Cl/rol6tbEytPgPNFOVrL60ky9SdAe
ZSF/AqBSP+rUcms29HDTwCKGfDFRCKkLdw+7Xv2YcDBYwlyyqOVF/QhuUesc6bdIk5fElpc+BIww
YIYn6js5FKdoAsyUOBz65CWX8px18pJBekRleuqA/PrTTl0FcrIVwmGQxCc5Sswp/EeBb4C6yAE3
MYpTTltQiGOacX3uHL8AeznnnfVBVocST2RPR6c1uj1BZvril/Z+oJ8PiuZuQidXuLQ4lxH+Abyu
QzPtbJkXCpPoI+lWV29IQ9NFs/KTKJKXsBEXIDLbBDJjgv6ss7bhkJ9GdRjnNdQLKg1DCF5QXVQO
vLWlSgaanl5Hf62uRt3QPvIe1c/mVv08OtZZXfxUwdey5daWyamU5hbq1illPRnpNR1dV1FhoFME
u6Kl89K8VIHcR47c2023sgPzgqPxVNM8K5KTHatHRMaIdt2zm24m8mNaB0fCsfclmRW9SE8Gz8qn
mxftwbJznT3OvOfc4g7DoVJfz1NrizSgMKtjZNPL4Wpb0ZuXzJWU5M1LXdbPdW1cbIi6ViLRQa85
ZuyLhgvq5JbqGQ271nbgs6k/EWCco/jJsMEbe7dqc3fjfif8V4rYePLyTR2PyAifjTLbFqVkBPI0
e3tfVdkSVfkWDpdUsgO00kPS347WWdFv4wkWsHxVP5BrJkmEbahKkzyfybDOBiMUNO7bR8mNDEaF
frHc5O2jq5+2GjIqFcEcIyDFulvdEgN9Q1emL9UcftWFuZobY51NoOlMC1yffY7G6Guqbk1fbDxG
89uHS4oThND9xINX90S9hhpt0Whttdk+q8ub837V8Z56SBrUuhmEo3LAb3NPzc++G1Zq5HfMRZWz
Vk+k1r1Hk7mq7iXgsnU7mHSng7TgCVupidje4JicnTTuLwTjk5p9NjSJifw+CrWzmpxtgIF0L/fq
o6lLKDQXrpukvci82JO9byN3rzHp54/k4B4QlEf6vXo/9ZpqbcADbT/wsQJP+zwZTHp1izS5mgcM
bbZ6gaUoNwafMqZ1u/puIb77dtL4wSr1OmXNKsbBi7VSsiTqzrWQoasxzDCCLFlpTn7KjGk3m/Va
3eRIi17UlYcqD12j1XEbujGYmTgNnYhxbZNVora2DWzqXuvWZVM/s9lzfhBbn0+7cLld3mieUdG9
PaX3L/w6zLq+brU6f5fkKMu+F5TIk5VIq2c1PQNaLKNR+/z+27jXmYu396E6aKicvrCvy5BDHOBw
QDZl5ZniMsafI6daq9VY6Q6maN8aLfJBWBUMO/X81R3LmOEiZtFjFbDpXSvRCbW5d+5a65LE5vm2
KjmYNZg2TQPNvfk2moONhnLFDTeDSfcgQikQfbCV+4cmq5+RlSBXSOm37p4BjTyqb1cL7JzTscA4
baX/2S3k2/Tq7epZaIxTO3ipBkmWdo+4/tjG9bOgIBnMNKz0zmPcsOb9cxqp6+b88WKngN0Yk603
72MMGPlfH/cxTK0G8aDWokQUz2q9SNVONQSveg06maesljujcvZqyRENS6I+Ji+1E76MoXUpDe0O
Cz0dj0udC47AzERGuP3FY7o6Rl8/pavRUJjOn6NY3Vp1f6hjoNFnaWNOF0KeQ0v+Iqvys4kDxEw6
li5tSaDy4wC03ByKRuGAg2Gwq+0mCHnUrHIVh+T3P5310/fyDN02XIvK0ltd9LvBXsdlbTY2ZbOC
FVZt5P+MEQJkaGq7U0NNbW1q+1ZLTTL4K1QNhAzq6tQmqTZMbNXPMQthN1gXtQ3B3i4YIOr+qAtv
Ygqq3C/8pbahzodiG6oYpuo+vu0JM+I2ZoFXnh2gklZmXtSGNvDPb8tp4T0Kn+WWIRyxnfrs5u/f
h7+k09Rjlp7FVER0paMM+PGeo4oP8tw1cIVqNlSJP+sJH9lnIrGTR1StuuDV1ukAYwOj9L7H7eo0
MRDev4qfPQyXjBG1FKXdvE7hGnSzmS1gsFXL/VJjTe38ajtCEvWLYf0X7ab6wC4BK+PMcMkTXeUx
KUTFIZKrGMW9c1ZRnw9jot1ZBq56Ayh9tYMQ8agZPHG8fP+DOtd5Q/XunnRVkYrMFEH1j7c7MfrY
DunAXc1QWGjyY5XiDdPMo6pIDIuSamjyh9Rt1+agwf0glW/Uz2q0qbAxrvKTGpdqY1HbpNo/VEgM
LQIpDu7IjNegs88OS5cUBaLL5DTk1kVtIOboIK00LjOryoy2QQ1Htcir95gHQjiWuNCGvFLiRzeG
JpyFYjvevC1ZkoAg1h5VVKR2eoA5j6VgWhLkBD7hnFs804y9CaAucJWY8WjVY0NPpnovFS6aSk+D
5iJic9Piu6k7az3KCoaZGlMjD/v922xcH4a5zTYmDBwmHNd10aFc3WYt5/idsZKog4Qw4u0c60t/
TtY05qnxpS5TrfN1wG7bErqw2hI+RFzr+1cifnKk4UpcqqfI4ORf9BVW5Ue6Y9jxqsohJgljm7a3
tQeZMcRbodn5wsYZRFzUlFMXpC4u8YkhCUbVwlETYMvYOquASQVFJlepgpm4qE51Hvzivv1kZ8Zy
VTehWrqO7l4vivDt6SAbudiJVcBD5SCGRxV848iBrOsXccBb9fj7RC1GJSZ1BKlDw2TFv07rJGFq
4fbJ0lMQA/O0LkEpD01Y0kJx2wbsexz+cjp/G2ld1JPBKveUlmzWnK06kopZgZE5sWDi0cTknlEy
3WoaOVwjfFHrbZnKCzZqFKlxpqf8EufNs0OZSNAHyW5rxO5ZBVcplgtmi+sHkbQKvtT5xDeaZzVe
6SU9pexDkvDUw1BGLdsD+BCvsbehaW7c3FokePVqUtvTEskuHbjnvz2A1I7oUgVE6W3pb7LZ7zaq
YsBWULbcpbdzJM5VaZzRE7xOBuesoncvYnVWkTt7RsRkzIboRU1hzcQfIdFODmsE/rZ/HpS0tfo8
TabRacNzbcvn9y9XTazrZ8p+4FjsrGTfrxWrfc3Kja4nJn7lQBLUz1HtUeTwH6tY7t9OAlqweXvL
v5Uh+q/Rav872Ft1OV+KcsLSJmyb//y/f16eAsn+8Bf60PFeunSv9XT/2nRp+z1y9r/6xX+Q1+FV
fpUiUrX2f58iWjfDZ5rvoh+yQepHvmWDTPEb2Rxh6xZ9FuhqDLaibz0Wpv4biUtyQKwDFnhXJQv5
MxekCfkb30n2SJBnVIlGBkBTdG34H/9HE85vKNKxdLQNhwoQe9zfabKQb9Kzf40llkzBLw6nHBJ4
VZaJHxdxZ5AzfUwAbJrGxSQnmOnDG7iUjZPHv2dibA9jUIt0YY3lBebkRbcJ/suEAooPUoOKeorU
xLEWVoqiqhqzBI9J9zatLaSCnXB2rgYiApdRyhH1SwZg7ki2ZNlWVXiYoodaatpBgJ8+trcTiWZl
8OesgmGwjwKJ3EAad++Xidg3VbY2jE6RLr1PhXbWu7lYJnNmnUDjyZXf1xBfjXFrFzlanvR+AvVy
1CYHFEuoQansi72kIR4dPpwOeJ56l6A4Ws5uczvqsGGbAPKf431G17KmNXscmxvAeR/g3iy8cR7P
FvWM0YwU+ykXK/TptCfQJdsN4BHYfjjomHm5EAXIhgFO7SAO1Wh9HhM0y6TjknVtptPh7bem76bD
HDgxFB0y5kC0jb6n+6toCzJwVbNoZTut4EAefRiI6L6NAbZC7y+rPNjnee1sx9DrDqStuoPIQa42
MndXbkyntREOCPqNAtgmHBu4EvgBFlnb7DrNgEhnT/2pnGW0iEGIwX2/72PTuPSjS/8qUv4QI8xK
nwCWf0kNIzyZkb81jKrc1X7jHLpkqJe+J8gDhkB+HIOOS7+JYSs2gbPuNMBVMLKSfdMYt6zkq6TF
uqusyx1N9T3L1bn06pNbAnGY0pYalVEZHACROIJ42+dD/diVRrU1ZO4od9GEFbQsbnL1G4gyPKd7
zAoCkxQ4CnAAFK/pbEHncB6xJwc+5RQp9CBdX8yJG9Fbvp9ijf4Jw7curt2sIApvNG7pjYlv3CbD
YaOCXoquNUnBmdHbrkeCBluKKwbF8EvhW8XC0LoXu8XFqU4fnBjHtwKcDz555UrSzu+XQ/qRtvx1
D+cGING0iJqU4202g0wouweXx5fBMnFngr8IK+45BxMzzJD3HES59FS8hl5dPRs9AJC4dJ9ij/5O
mYzNB+lHlBgH+2MwAo5Vr1ojLMV+GowmVrH3nkcjosob9pIW/jy7wbLXPQlvis+w2/AEjAX+IdlY
r4WXbztGTmYU9xUEAxpJqU5RVgYw0prnpqFBGpDtrraGrSaC/hH88iYNY3c7xHcJbLGNieTmYynq
LXv8fA4d4zDM44PJCrbo9fYPQx+feq2+CWVtr1uTW6tUGpOeL8dqgrbiyd/HeaAHwsXWaybDFnig
jcIGqS3r/9HTLSJpPI9a1H3HAhtcxmy8BkxS36LPd/aDaR7k7NGeS0oXXdR0QzWd8r5jIzqqIj6G
Y5mf+xD2Bti7P3ILqoyVk5Cb8GyHjv0MNBxocdLuMtOvtjg6btD4Y5WQ33hakd2lLCwlFCWjk0jt
E3vaVG5RrUbzMjd+eRPlT7WFcbzb4/vUm1G982L7dSLHsdCQUx4E1sIRDRtoCamxTtgfzlbxxcj0
eu1IbUZNORTbLCq+RvM8w1mdnA/LIcHveYwmYxtlzkaMnv1UenDSnPmTYaG67dwBt6aEYmLjxHdB
PB6J6lZGtTQRMP1eTKihKs1e+YPKbbTgA7zBfx6KwjyWJQROX+b3JgCVCeLI7xmYuqqALNCm+ME4
RtwvOs3F/w5VxQp/lj22zV+Flwq4JNPGe+OPNq6/450XU47jVBtyXOz17nczRfrhNzikMlswt53b
ve7mj0OJ5XFp9acUPOYhm/wj+T/wMr7I1vlEvdVGirgARB4PbAzSjHbwmFtlmrDzsDIHUGDAAi5p
QMOGID02xu8OFkiHGDeLYvKOZRua+84MUNTBGQligi38pGyy0je0wMSH1u0eendI9rY23+AXchOw
CYMdSxhjpJ3b0qiXZYG19jSZ48acXNY2R8Zrulp6fAZ3Hh0TG93Mn7XBwTTZ8GMqwBimYhv4MYY8
unZl88A0+DqP0ckTE3uUgYbaR61qVZz8pilZhWmdLsvQDhHij0B/CG12TbzBvt5OjF3sRy9hBsgt
Kt0MOQItCyWAmjo7wAl3d4Fei7UpKzbeOTq5dBPR2qBK5imWzpVFxbkL96E/9bd60der2InLC+yS
cOMK5QCFKzK2sT2oZCvBhBBGgw68tJIWmGgrem50xdpOXX03gFbMM9iUInfcTdVIkyp4bD6UbkX8
Wre3jdNtMrxs11aEAWjSnXMOE3QBat6uK1YzRjhA72JwgRBv1gEb1JpSZAgyxHO1L6Exy40z5QPK
OH5DtbfwEpyZ4I3rTd0jXm1V/ADQIADTApoKRkvqXsqWur0vAoXTdfZ9DNNrtIYnvdCws+tumFzi
JMoCA5qhv0gXUh6wy3Sv+f529oOAofa1ZHVcdMWYbjA4+5ygZ3fS8raHsImCFbtW13mxMJQ6lJ75
nMgg3EjfqdB9+5RDtK45hCn9loC8JpTbAA3t54xAYtN6Qb1uUMSjwYBJK+1kHxMVmR4FcK2Cbelx
opdoFmAvVU19oH5zh9sjPs5NDUbeDeXB7oth+fcj8P9ObP19aP2f/zaU/x8YgVvoAP99AL4MP//x
ffCtvvtb7C2s33QiaDC4SOgJtdVXvsXehvkbAjuLogEhL+VYSdD7Z+wt+BJVW0Ju6HhCaRL/f+jt
/MaJXadsCgrftk2q938n8uYI8OMxzkHG61gOSVheFVEv6YsfQ+9iRuxUGfbBMNojhmz488bdIROk
gAb3AyWXu8KVr7qFjV9fkKOobnzUwVtIx6LtYBMW/hZYuLidQIb4fp2snhPf5evsogPwu1NV/G53
eneIh0PnYNbKWdtf1El+42hztijyEhm8gaFfnfYrUsLZovZvaFpIFnnIEhUJDTKo3z9rubemX+bL
VE+309RR3nEx2TNSKLo1wNS5YVW1UK7XFLqiprWPkK/urLaP6ByG3IhL8cEqh12TePiDZzE+V/7O
CZsM7U3brdWcgiBdBcG8sTsPLIRXGIsAgpsdzQ0NX12yxHD3vmmGbhcH5UHPjG3bm86Wi+83Uzgf
4OufvSDU14BnnrNwwi01q0C3agMZY2tczsnUQSqqVyMNnRzqqXDoiiEWaelXUFd5i5vCmO8IRv9w
4AQuTUiSNCQch3L+Y7Shl2HR9YdfvvQW1rx1luBbXMgP2TS/pCy4WXpx0/hLw+YKnJvbPGvmrQDf
Ap0muU/9aT0bSrspxxIaCAYiKIX9rNy7Mv0kKv0hLOgu5kxxl89TTjvfa0j1z/WiY+K4x6gGg9lJ
Zx0FMnmMRQ0gl9s9xjVcf2Wlqe6RE8PNSuxVWeQspZr2OcdmPqNDuvPK6ujaFEJcBLXEp18DpWSb
tI1iu2AKEEHfaitQQMalnuZqUbi9s0F1tCYA3wROe8sax8ahpS9Fq8WQaPoDRMQFSdCOvQGqU2QQ
HXXKTJqWyZVrZwfggceMU8yymSZ7Q5p0WLjwLqOJXA+eve0wfZiH4He9KeljHAksMIReYE/xak2w
QcDEAKYajiGmpFGOyxnxw7AaYnnGbBwkIzXbAZtTZFTmPg7wGlAn7zPqxYWfJE+RjVhbDsF5BqRB
+1EBIWrcO1YmN4Pr0EI1uvXO7vtba6g+uE1oozD09hPnmU0VF3sDPGtbgE9zGm50EeHMLGvMHMoP
bT3gE6iTY2lo56w9VJ3F8KnwCsXqiU9dGNC4MXO1pv1Um/HXDJrtYtQJ//uo+sRjoJ8qDOmXcJ6n
Mdh1yfhMbhQQXKR9aGRhb9qYY1cTajzIRpF2RvuPsQR5U8GvZ3O9hyh566YVnA8hTohaZTeXSrD3
GpYgO3q6HMISqrbM9cOQgxIJ/ewJvOQL5zzCN5TUU3GGJfDUWdktXRyBitDmhWO/pHArocg/ZElb
MOPqW8spF3GTvQYpcVwYHCH83eJTe6eF40MwaP7CLYsjLBlOQhEOwQK5GmLMrt8aWfeptBRNqAX1
2HqfE5feurm4rfvgDHWxOphO/iRb8AG0WouU+dhmsmPghKdaQDGVaAu7Kgb7LgqOG/bHwdkgW0x2
9MruQFUj2hvtfRySVAO3tUjCOV57PFUU2fXBJuWxpD/r3inxshAivXn7S+7emIGgbhfZa/XWbdHw
8YaahojJ/jK1uIC1XjMuoDWaNHxs3K561pzilucfeOKmCMP9NBXLUeOcgJEhxq6En7J8aaUD5Z3v
EChsswQSuozJkSTFAdDdk+2CZUghzvfRSuvEOq3Eq6sz6Iti3k52uHOosq77KNvpyoeMQ3u1DRv1
xvqhaOXrYOh3selyfur7h0yvbsu4f+pEYwN5Zb7RY85ts7qzHlSHyde2iTA61fHxVNe4MuDg8Yj/
6amYm5FzQ/MSRPopjTl1IHNF3Be+ZoP2iAWEt5bYrbRRcd+D/At9/Ri8zMqDIgk17kfAPEJ1uKiN
L8VknjR8txdW4wJFTdKvjUkWKC/yp7TSUfBw8EgsrEWnRWh0HKJATfhtdV+QzUUZnPks4WOD3qPG
R6GimdqhBXkOvnjGkLDozKcqh+4mhX3nQBXehEZWL6P+LGt5Y3vHagQPVeY3hhN9iovuEzn+cDWV
NKu4G2PYd4kFRdeDxNiFuBjoQLSj8hDL8RS20VdPT+Btlf4iQzXc505D/5e7pVZRN8kt1+bzstoN
dazTGAcNG2cJtmxEuwHe/WmYMBGIZ06cKd3XorkQ6T1BJsSatTEfBodAV7fy6SRDc1iWDsYdQbnP
o0KcGy849EFx0J3/x9J5LDeus1v0iVjFHKbKwZJt2ZLDhOV2YA4ASDA8/b907p10tU/otiUR+MLe
a/e3iKfFy0MECuF6YiXu6o5YVlmvRkH2AVS9dyAKwzK27dsMxHcehitBt5cWADAz8PkhjyfiYAbq
c/tWa2NFNsExi19yroSt27TsOzlCAyiqMvy1AHLWvuGuRAdiycUgDDvxEAQjkZD/dZklwcOjZyBz
vruCi6saZLcqk1qt6tQeGL+117xpHlSff8AgZJeOfnkIHr2BcCShHcTL4EWjvv4naYnCAaKQTYSr
Z2dvNJXnkZ6xNS2+5chZd+FvPZCCYSdZhIh0Xk52K/bGbOzs3PEpS2BzRRAL3NL+rAhAooVwTQ7c
HqC8rgwSjvtrPwTgKAZWYNbQRrAS0WaRAyne9SpPeDMJw7YencTcpdnFdCsg38CioNSOICcn8jZ6
ayKrkDCPw1x5JqPM3N70Q3cJesmg0kTKM7ZcqhGghdiN3MPcYjIPg+k4J9yzFdGk62DW3iac3Tds
9RZHfPTt1IAw4EwPR/pc9GzE08dlm7A4tl8RXUPca7uXqq41rIJ7zGEetOESQ0Ji03ZM1WMrkm7Z
o1dfW6V77BPzQRMkE8SUMo3YZKL/TQiBXufGZ1XBVPWMkmNqLPQRKPwrB3FG/xOv/akycakRfa6N
6YncyWSRlcNGR/533wpzJZvxZbrCvAAmkCQCi5UC4molB9NEY2dNH8CWjV1ngAwvUEEn1BPLymlh
KcLym+bhz2nUr7pTDm1Poled/W1cJteyMy/hPeujFHDYaTHhz2aKzBn4Y4gxDm6VXvyW9U2sSHGY
tWhWbTvPmzSz4mUKuncjW9TkOf2yz1zDKV/i4ZJ6nb0z+6sG5rdswqZFX65wcap3D67ZvVJkOsuM
2gB8tgBsv678Ch1Zwf3R1DyjQUCMDVXkAMfW7nxj0ffppfdEwQNHcIZ5kaA3OTPxD8fZXRQ1MrC1
mQbIDOwkV3LnV5cAPr8bvrhtRyZUXG6Spv1uCXei5HtoUnJavHh/f+ea8WsIwzeQWk+8yaDsbbHP
xMTJEsldEiAqN2uWwfMrO+9DJth6V85ZkCxEhO1je8dj2uCiF+HovqgBcn6ZfTLZ/DWZgljjk+sM
a4TEKSk90zLvTQaLZbxxBzIzs2EJ0/do5+WbLu1tEtX/ptnDOGc9xXyvZtPtmih5ykSJfIt504RN
PNP+BUn6Zz9J76GD7Wh3P1EF/lmmw1U2ZbYUsv83AyPvgte4yO9FYHOsIvO5K7E4Mbf6qGXMpRkH
DwBhsFm3B1DjAH5JVfvvDegwnnTt9DWhes48sHhm8WtEhA9VrOrqiMeoNAh8twfCxCVQncrltjVp
ZRZyvrcqMPPXYW1cPRmCqMggkxLVua5l81Cp4c9QqbVLWg32bvozBqwDQfUWxVaA7ksT7WXVF8t6
yr3kZ0S06td/8ZDWGznkp0gkPzrFV96Pj9ZdTo+RgIHSMm7vWMjcDZYYuZ8MEKqEQj6YwDapputd
mgTQW/N/DnQI+CT5ndPnbSvNg2CMU72JO2SFlB2FlwYPxGPZfCjnV+1ZT5OdMpH2NKMdOTDj+tVz
ne8ZmMlVCHgkZCpFm8WZ7kVwQs3yEYHTyQNayvx2U3T5Gio3JFeFa8OM3siwI9oyxEgTqxfh+mfD
t+HsVVwGhCbrxRxpBFXcvr2VP891uC4C703MtFw824ge3PRQSJjQnThnqC+KM/H0NFaZ3umUwIu8
2Tpltncki1or1bfZVq/gf36GxD6Evvs01i5jM7JLBOXz1rr3gBD3omK+jon1YDFAMSasJIiprPDm
a4N1rZBHm+OeylKQPcIxLONiO7IsyfOfxEoaHiTi/uqiPHRtdNHS+UHY+jom5SEVIFkx0bfFjay4
fxMpGtAG7AUt6D+dtfyMMQaJMMmP+Z2CqmNqj45CJcrtLyOD7xkW77a4k7pCKCLc4JXCc0rKzUed
ckQkpvUnYBJuQ5PSt8nBs/hMclpaWEuah6n1N5PVnt1qfm2L+teZw2ZnQaZlOLeQ49CvZ4SOo361
qyZbkQ3IBF4/gUA+OlonS0/Lh6lHNBCgX+3UoffhVYzaOSTMF5ZaMZGzscDkESgdN+JKiqhskhBt
SOdOG1dljNJA7kF5Lox8b4BHCWq51MJkJlz2fyZ19jRO6BYHhuKsqMF/H8loeBuavF0jdtxwEFPy
zvMh8NNf4jBOCca8aigI5hB+fygwYPWV5+7dYHj56VKQH0Ug221UXgoGE4vM5wZkndGsXPtRS1Pg
cyX3b06nQxZNFzYmO9V49tIIr2Z/nl1zx17zs6yz33yEaTMpX9PAkWRWJt17oUYakt45elMAh9tI
N7kfLsnl2AGHv7VZCc7Qqti0KdwSzptXUOPAnRfxs5nnjCHM4uL0zhfZ8ClfpMtwJJPHGokmKYb7
aWaD0S5CqG8SJkElfzpVvz4PlvU71gNAsmDh5TB4qGCOanaStUgmyQ8Yj6xAOBaKqjz7aU0UeD0y
Is6chcyHV02ltYPt9NDY0kEOygTEKM3LIIMSTVz+QupbtKjSmSZkEqvJYoUFjfaDOK4z2QyvVkM+
RCrFpvaLl7DJmWL2fCzu2VBh/T1D/VhoShFi08bHOq2qTRp6J5hWKN8D88GQ4sNk99EZI2Eu8aIN
SwT5LmOSdBbLWtPVsSUZFsIZLyOhD6Nn3SPjLK4uu91o0oHCuh/PAODepyl+UHlBb2rXLx46FzaX
w7/SsXcDXi+O3PizE+QZUDJRhM4Y5RlZlJ41AToQwImswT/Uw3hoHUJDrIYkFxlvyHN8csFRAVd6
m0CklsRX8LxFf8xZftAu5lznr8Zc/jTpfMMFvSbxYSP62dqwByXiqU1I4zSthaZbi2sxrfKpLu/n
6h4wkyV+GUgDbQjpjikMkUX585M/249BBPLECYhNKDOuS9psZ9Fzxo6En2xjAAWLwobmMwzZRnQP
JONkD1iW+NF192Pa7Ld6yxGENhHooYiB9NLZWrmBwLqeWy8zDOxVH/h/DlI7OVYHgi0ldcbGIzeD
wm4hG4KHqqp8tVSj1jU/lNf8StuKWOqaJjBbbmfBdSJ7GrZEbpNyDnZ3inHQGeLAuCFvhmKd+/rD
tcO3MmBk1MRqbdZEPIYDg72on+Ktn9e0pjLikDFSuhelkG0XSfSacfFn8YfdOuNO12KV1wbErXv+
VF2hKGvfK7abi9zB/EnX9zUnOINssggpNreGO25KDgNeYmjNtqc+mtSk+4HGN/jQq4zibwoSvTOF
+e7WN3oeGsoEBPac0++xUiZPltOwvKZjt5GsfBasn4NETIvSsts7+h6Nzxy869yNgYo316jq7mMO
+70u1WdhROcpqq+V0VwGMb818lYX9VvG8QGIGWujPXA0Ocav17sZCzei4SBDAw51eqAN+Mu3ahJ/
ucy9BZUZNr6c7cbopiD8xweLJPX1PIZfWUFGQeLolfLGS55G5rKWWAcyYjBq6wUgzmt0T+8xnOZT
3do2Z4LXjffMMbtaMVmkEIcmM+XDylF4RdNZmyu3dv/B0X2f0EUvPM/vdrFnkE4HHn/JBUtiqxPj
Aa1sPnII8PJyuIR67jZQ1wC0ZP0b3Jh9BxgGpB1e11n8uWq8mugE0B7wziUtxbBpnkwHpRzl1OgW
P5F5CZiXgHyGOILvIR+Grc/R7ZfD2e5kBrCWtEXwuudJA92IGI5Sax2mMfsYJjI5WHoBLiKj3fHe
IpcgR9sfH6UT/TKf+jDJI14QyGoxFZkRELqKkCmestw0Wlw8Ax1i3B4cyqepzX/D/D0gz2k7NFye
jhhoY4rHxmgPVUceVF7F+6KSLQge+91O2gtl/FURtst5+lpN4U2I4JQW88LLxEtrh59zuEN/8UkD
8Rc52HxFRvyV6T8Cm3tstHg0/2JXlYfMTsBNFXegT/IXgTGgdVX3uSduN7v410X2p2rHp4LPrj+4
rLL8ctvZBjyjcXonU5eBl5qeJ0n9LjyGbXH211jhvEZB6ewJU7uoko1tlOEPHONvux3XRqxNQGcN
3Ob6OZxAp/VR+mAAi0tT61wFc4oTyLz1qjw3VNVJJEG4RZUJXPiSGc3diN6/0+pgB2HvM0qkDVP1
bE4aarkBPoTKNmMdmNgfE7Eo+9ivgUp0ybLPOY2SrFvKGQGpgh2/QPVz7DCRrWriZnaesH8s3RCO
oVT9mJf84C7y1ULw/sj5X4QzA1XvWcVI7DDD8NNxQzCnJNk5UztjmJ+n/jNPqh37NkkAYvtZQWUW
02dvVAO9ZvylZh9IjBvcKkn6YOnrS+vRzARj9mYTVsdSXj8Afu2YCvjb3HtwxzFbDXHzj48vWLqO
Qpd7QW/tzhlXTSKeIvepj49Voq+1Q1axkz13zFsyba2HIsaTYydfWe2+YkSgpJ9HNBjWuhUtOQnJ
t8uajkg7tfR1eS0hlsG656J3GE6ZPorwMEQJ4DQ/IPwwK7f1o8X32wl54HjIwPVJBV6q/Z11aK8s
iZKDDzETm+BohhyziHoX5aCfHFthiOGh8+6jQi/5cNt4r4uAiwEGEGaIL50DWna69FhGBz+AkOXn
VYcWaLrGvxAfiC3I3O1I3lyUgBHo2HvzdJ79MjuyoT3lLWn0rQ6+zdYgSsJFNNKN3PYVO2+mTEza
wdLpXl9U1jzbAmZXjtSRJC2Y/yI+la1+0mG+KUfUexOt5DKfadHDoX/U/m9vfvKBMF8a2Kpjn9Z4
pa3PJAzIPNTjZw6bYekO4bn0p2UTVJzss0VQm3ZXaezdNHxE6CkZOisWxY4LOctn4ITCZwvvtzpM
eLHDJrxNBhkYYPJPodWcC9/cBzOTqB5/8KaPGMXymjlJ9RPlAvOQOhRYYvgwJSe0pKtyTt/u/xJT
NvmmSKiGYP7y8zcnc56AIFpsq+ejrKcXSm9iudqblxTdwrRSMuaC9lX472YSfzuFhdVrtv7sSVO3
FxmzODxotI5OZf9M9wVs7qqIUVG4VOW0IRCYzrd2zr5i+ifgig1q2CErm5ZjWcmVlXunYQxilFk+
MhsjOljt7BxsIi2WU5bvVQxLOwErX9zzOYvAmFYxeWqJhwGR2mKZlNMWc/T3xNssgg8Ry3wVVF21
a5vkkfQz14xeSAFb2Xb+1TaDvatQwTUdwxEnH//FVrhyNeZ2Qj1IpsK9xLgYf3DBLn30Aa433Y+Y
vRYLFeVZ6/4jOzAk3DV5YzZh7AgVOgsrPs1uOGyRAPwQDMq7hCeTMV4cg9owo2/TMxeNgHpiVvF3
y8p5CSSCS0j8QR9vlo6Y/tzeJ+csT0/kqmzyKH4pHf/NiEowkeXe9Ot4CYSe27hprjkBoovCd0is
aryn7P56yLTvAfV8mr7zgX/jHQVxvijquVjY2Uw6tjFfuFHMcrQ2eUWQIjf7muF0syJIh7YquPUh
tzlh5siVSgDlhltuIpI0V4LY1dTc2SRTFz1bTaj3cijBeg3t62jyJpmS6EWT/M2GsboTZvW2A5Hv
9QNGLtbu2mv+jGo8ZnO7CqOeIB6X2JQ4Ys1n1psgcfa2TS/TepKqgIx0goVI1e38TZUTEWYLhQub
8qhypktsu9ymWfDtVVGzU2u3Ti+Gk6Efy8kos5mj0VdiWYW0jhbHBShyCgaZ4eCrmZAw6k9a8gBk
LOwtBAsUk83BmZu/nlDURT01FyLtvhKMBrvOUhdFUGtfkbjlvw8lnnFCYpyVssKnit3poXLtVegJ
rHdt9GyWlc1sNsJTydxx4QeFuZ2ZpydvmosBpkn5DfReLXRPT9Bbhbu3SF8xJG1CmHNjOLP5YRsM
JMdMPskubvYJ2Wkzbn1Ynbs45ogD3m9SL94JS5SeYctODcA/EVqqeHINyu1i+gwp/LagDPOl5jXp
DerW3iE7I0T/xscmW5gNts+mLZ+cjBVT0m9s0oAXHjDQ9ZRATSKZftAq3joD2xXAnvsODx+VFA8/
ypTlJKvoZQSLuFQEFq3c2Dhj5F8NU3UUyMmS3HzIwxmVC2COZowvo3mPX6SLTkXAmy3S80hkkw3u
nqWYt41MhCtknu6JREgWg+oRrgmXBIsNsk5BVUHUe97FxHQ2PkLUmO6fA3jPh1atc+1dnNgMgQYm
D/7UMs+k1GbwzgeOyR5prnV+nksRLkVBAFHcRSgNy+g9BgJgIxdZOQIBYtFKmmgSkzajm3ynErGK
X8O7Ir2UvBeSB/bEIFPKpgDHAjPHO2KuM7exzrN6tvshegYIEj6n81htndjlVWn5tqvmT6povphM
GQ8DcRkD2b4Rwcx6nPwThNjk1DXJqW6MN2aU72Rhh2TIBF8yhdHU3n+pIxT9E0IXVXq/Pdkmm6mQ
q0lanJ9l+FSkYh0nbrSYlXEyBdHVZW1F64F4j2MzNj1/Ib8bSggLqui+KB6Sqge3KMdy56Y9fdPE
tIugFGUwLcj7DP9q6WK3sZzhyWj3/wlHdcrNE5bjo1lMVKMOVNSiSZ/6oReLvghLDp5KbExG3HlT
AFovngIE9TDVbn7s2WBBWsZrtoMTYbTfZCf1Jixld3BCFpghF5+O2aT21ZyfjNJ3djy79boerJcJ
wG9kM3XRI5vKEDEzuS3suqfqXRcfIzyNIXFZXRRZcKKfksc0MVdtZzwZgdyFqSW3da7rvU5A0PoD
1xsN1zqwhvnRjTlBG06utYgqDy95bZF9oQFr3r8Mc78FJgJdpuLCe/TYNO7hIN/++4pIse7xv9+V
dT3tLVF9MLT3mAmCcfE0rVRDWcBzry5Rro4uoqtHQPBkl9rzGV/4XbbELNRpZzxUCLVqXsSqR6MQ
JjF1dkh7n7p9T7MfHRJHbUwrebnrdXlYyn7nFwwVKy69FeZlttDfwrf13i2DYOPYUKuTIeD1HCq1
zur21JUkKzkmyN8yCS+tYj3mxAx5iSP6CufB3dQkx+8tDKRRGsanYiJyx7YzGJn2dELkRYxKJBkC
0ox25I2xmXGxloY9U5kGt33Zc/K3JP15SB655IevGtPFYQxJPZFDCpgxMLaDms/keXG5dxO9Aswr
4ozpksMXPs0p9Be2BLFFj2KpHuDM/eNk2+oHaI84tlKlS0ral5D1tJs5xn8vq6SnX/p9uuXtfDZl
GzzWntNs+5hQw47Spa4GuS966klk/4tSM7o2/DhahGk37KmCg2dUkNU4J2eERYesibPnlu/70Uex
N92n2uwLHz0oIHYXcBv2+N7MPKH06vSeZJY3J/Tri7TWgS0t8mLFQ4zVdknH2O2yrE9fo+Sj0LO6
Cq9vWGuPjyJkhFVE70pNp5DtxWujmq/K5fz3Ummw/AuKNzwg3YKsHs7hFrphDESySkW6UV39ZqTl
m0FG24qzAJ1R2BqsSrhjKx8XuYCmmaC4Y0sokyfL6/eGytuH/74ycjt5Ejb4pMwyxKZPPffw3y8l
zLVVqUsShgYiwUqhS4T0wJrQZBcbVr35uncL0gl7ckNITTG3bg1gMKXbr9h3O+E9gU0bzgMn4VE1
BJK24EH5GZrlTLotyZSC4FTN1itkIPMQDSVT9+ir7dSfsHJSZKg6CMjaslbTp6RxbsrCqmOK4WCV
cU4Ai3itC+9vyAToRr/50UN4kswybqLp/7GsNg6Ey+1SLaMHwVgmTZQ6hoz8MRqk62i23aVtpGB3
kKxmTYPUpfCuDPmH5aawAHuZViMX7uDs4sn7zGpgnIN9lSrcBW5DsvZ/bSWGMhT4JZ5Dkpcn2JVw
o9SuKJ1qGRn0oGG+Q4TCcQj4aaklddMMGnCN6NSkdUgfbLe7hFlmb6MMGlRnu9c69P+5sflc5oz4
43JCEIDbwEnkt7gZrfmRdMGnrUJkXp544sVjvODbVBnuQtt0oM2EprciinBTozhCj+OtKb9ZFkRd
vzMy6OBjW5/LWJztonY2diyGBwbaannPpC2r8uCSxfoeOdkiCSdMhTyNZZAVj8WZ+FFYVA0XeC6X
pV+vzYisvDvtSaksXfb3LHpFlvlWRf5dl4uQg4eYgW0XL+rWSI75SO0Wv034KtoifFBpKs6IoAci
BSlxuIFL0PiK43bDM85jKRgNG8W8rOrx0U27Cxrpx9Ejo8k6ck4TNtllLK3da6YAWyfheJhkeTQC
wQScjXJm2PEpmas9Mh619IQu8OE119RuwFZOu7Sqc6yD0ctcOZexRuVqz85L5wO9n1sC8sYr4c8r
jD6kamp7n3rFs/LUW5baH0kBClLUS1OwKfGrrNojYSuWCFflpvDyt0aHz7ByF51yrL0rx2erU69z
HBpARY2PSqqScy98Hzvrq+6bl6Eb3ln6XpNkzyzB2IZdc3HGEOuBQ0hkbokDq7N+G3QF7O8EpbuS
l65Sbz0KZI4A9laO88YaZMgGUChOG69SFukHZfCeusihXekFD6wa2EyNuQapMsqd3TU5MOaYrgpp
/wrtzPjUm9G/IuZSMkyPQBCNNmQkF/BYKcB2oXecKvynkWOwBIV9vq40fVzLG5x7RnDwreIPvcZ3
AwN4slmMaBdprReLVz0htIfOfOEvqlEHFt6qVs37fZdd93o8apuHyTcahkuQPww5vQc2mpRF8N03
8z+pS3mEodRtzYmBswVwVFh1iOTZEXCc7XBrBB5oLc0M3WpwIdXViznJ/kH6FKQo5Vnvajva+kaH
2aJ0q7VRFz/eXBBJb5k0C2DURrcnB9BmJFzHrcX6lUJ1AMoWu6P7bpUcT1Osugt/P/U4WDjJ/Wb7
qUapP6hlWk5rX/mEXFKw+V4jtkMfkvBqpqdeDNtJq+M8jNO9pkPCLCCmpSylx8ZDKuAXT6jeWY7a
iXwJLGSHRiMv7jy/jYmnThpvC6eTh27JNjcucJMjbm+H7EIGxVhLd4Aib6wlNkNRR0tsTHoVBuke
DtrFMWZ5GCrxMMs0eUhF3uEiuX+wzX6PU3iZk0b6BBmdcEX3W7v+sR7prKue5773mhMHPMVViD+6
ElDTZ8tcCSLRFQoZ5rEE4gUEeHuZd8O4dZ+j4PPw4/nBnyVrR/KjUlaYEtgPdwAYV5fszNN/vxgU
TidqLopvDp7dFD+lxZA9V8aQXVJ0BkcMZwi4HXWGrfdm0/8FMr1FTsTiZKjPhcjdXV0Sc+ZGZXsi
9uI1M5FLWVoku0LWxhPajt+gKupjYzLjM12v3qjA+PQosZXjUa7J/hgyQh3KxNgjGh6Wjq/cfTOw
iwk+Zlxxm9yUi2nwT0H1YdSVXsi7ZWySBV1F65SLDnW59hN1qK35UCbFufOGfeqrdzRO8drgleh7
QlxR7dTrwLyzJgpGT3XLHrZqO1gPNH7uRG3TO+I5j9g0KYEQn9txkGy+dFMfsXOIdSfxM4QtAbHB
311qtK0j/9DlfrfptY8VqCiXemyIzwPJnlSk+XQzvY/kdQ9vOGI81H1UkSF2OBPmrmyCR1W8GQ0J
rvPAEWd8hDEHjp4eh4wBYjQ3G6KX+JiaCsF9fumTGclAFX7ULoSaqg9uhafbjde2L1FpPNp+D5LH
o28KIh95A+ObbAKxblUVggDWikZIq0oMMA5x+sjtMFPpeYH50wnngBOItt+SxdaxjXip+v61GmnY
QzASAJgEVw62yBX3Jqb3ND8V6FC2TO1pz1GvrlSWSzg2TQXZyHsrk7Gl/awXjkfYmXa973ygLzXj
XW/X4UOBidd2zHibb9gE8HD4HbipdNw7SHHDRHnAQkN0ig5GFouxNQ/Ikk1HjFK6aZdDaH1GGCfZ
DDOaySWnepwSjjASVrtC79xYvLd3Zkj0XbZBxRlcooMN6g82C5TpNZP7yEVDhGgdpEDorGv/XnRM
xxYKsirNaWUG5KkRSAOkqK7c/aCr/ZQ4xUrbwQ+9i8SMeC8jCFpf1DXSXcm5mXYW+9ZWD4fMRT9c
Ee9IfkwM1LLxmBsGLYaFeXSR5drzKyvOVd/WYl2lSGsn5eTY5sr3TOlqPQbetbAEIrxxpEF26rUm
QYISJRCP2eBcXQHkeUa3+JBXX4Mxsh5AwVQKCPexUTxVHpLj1AhgwuP5cAvXOhZNJDcytdQibYgC
N6g8IoQWZE7JZIU7Nb4FtvXgDKggygENUGKGL3Vee4e48axHMlqsx2BEIqhLtTLRUS4cbWVHNajs
GFMi7epJb1ThBLsycp4TwjxPmT0Rc2I0mzH3X1VjzUsFt3k5kA90CLh60tgl17PTN+TjvHtN1K1n
FslnrpJ+zbSQkwJvZWeNybOZyfhBszQrGRScLLPuVgmNumlhcROG6lYiaM99xQRgMg1r08bi+t8g
KiuqVzKjORyo23FsRqPYaj7n1JJ3Zbw1Noey9/O9vHN45mA6NEU3Y7Djd54s/v93Kf9DOGB/qVHj
eIxrPVNuzSF3n0rp6VcZmxz8LdHyXGB8FDujvxWCETd71ezE0EDf2i5+hKI4PQXGmN/oG2Z2XHFi
DK9BHGr8m+mBafkKNrpxVsQWY9qx/BPz/+96roYrLqNLoaBaRcN8dCP5QZxkc2souXdJzuyN4WZ9
w3jgbwIDmW0e4deKagenUzfqjQbaugbg1C1Jj6oOiHGKTe/a88YJ5uGGXh4wQTGY25E4T+v+j5TF
gUUqZF+NlN9TnGHsit6wwkPHcv5J5UJw11rcCvy0mcgItAzzk5JWe4vOI9mJeGYJ/ayHYNdg9UJz
xfbGyGeMYB1ndFLdskqEtPaTvbQkD6sxlTd0s/6TK+VJGmV5MyRBmIkdfoWZyVg0P07h+KNm1ALs
b4ft3FfNSfS4fWuv24WdkT73Usc7kx/PkW+ThckgS7vqBg+m2rvjlADYY4Vdlk1I6DQhvYq89/V/
f/FclAwuW+ae//3NpYM9k+3mMfIF6/LYLW5+4MQUFB7nNSKeWxZ5nPpkdfosRphBTit8n9lTNAy7
yhcD+wpJqPzk6xeBOcuOsm2gsFq5zAWv4Cbgejp62/SuuywKBigm3yjXCpLfjNsmnJJq7wFBv3h8
Qrqxo/GYHgV67TN+ifYqksPcuPmzQA4zm/Nr5/BcRBJBe+MN77Mf0p3b5NY5PRijiCGEZn8Z60it
Mp3/kcIc0tf4HGtMWm81Ma5HdJpcRl3pHKK6d5Ziyv8ayLJLhPfxqrEY8nWcRXuLEX9ScYzSbW+U
E7C8cKrhJhJBEFI/BpvZrRZitlmn43kmgq5pVoa0WIoEzE6YBRPI4SQfYT+d4Jud5hJ+u9+Y2564
uWvMc7Sc64j0o9YVD7WN5C6nCKRK4MM38TGbUcxC2x+Z9c7eNx8osEN24t40Pug67KNHh/V/WICo
iBSWECtY4JWuUYC55qbBbbuO2vBVVwV2BZg0+pjrKT7rmNCufGB2JUJ3BMprL7ilvWuA93iTQ7ZZ
3Ee8s0GUMwCB6BgGRJZGbGGPg/jEXWtx7pPtFNLloGcicTQqFJJAAYfeKb/iOhhv5l2aVwY5ebUD
/33T1tXRt8gtRpCpFo2JEkgXwy/hrwx0y6E8V+QZH2zXxGyamvbV0nykc9NuUeCgig70bwvm4OjJ
MTp4QU1CcwD52NbTr7RGFw84BuXeLB9aSUJ7dh9i2N1kbI0hxT5x/zKeh2o/hMjEi7LAUNhMjwU7
8y6a5n2akqrt35/GNGGs4fspkqf7l1aI9bubBW6TtOS5wVH9Ku3ozcS5jPYypX7qGTMI37reXSrb
CLfuekSocLCAtC6zSkHY6QhDpRnr9hm8whUE3hgTlTzGGGPWU+nvPNR+z3XjJthBOwkdoFyppDYu
zexF/GF5v2mn2r0aTLHXTKiHTdtW5aNs9WuTq3mt89e+R4M3TTXp6QEh9MriYy/KvqQNzfNDH4zc
7cbXzM964YlaW15eH1wGhkvLUPqqRVwebY+X878vewWFxuAlW2AdVwSYS8yuUoRHkt6sRZ85yY19
/XxQowILeP8yhUKxqUJwltpgrKDm/moUd9NFVJH9nBrykLONRlsLrpDyAU74/WrwWEtsw7S11v79
gQKyECO05ADHQNI9mi1mdPbskFvaZs/esrtabdbfR3rZzqiT7mr09116Hhib6P5l0Mh71DeO9f/e
7trxK0K7edP++7dNabQ7w8K8/n8DrrYe9qBlRlKn+JOdKve49sxo8d+f/D+izmO5cSXIol+EiIIt
YEsDeoqSKLtBSK1uoOC9+/o50JuJ2TDkDUhUZWXee27Yt+mZ8VGz+v1irYvExarMn9/37FGmD4QR
P/++p6LcuamgOP73J4l0euqMZvP7npWVzb2Jr2EWQ6BB3CS8YLj/fgrfz6bOhPH0+14WGIAmuuD2
+yOlXj2luiwfft9zXeNPXTvm5fe9UCLzhLBVnH+/sR0pL4GTuf/9+jwtB4D81UxJxCt+pkDbJNgO
2BK5QH0FCHtAZbH7/aw18epquqlgJMklSMvC82svqDiMLhfXtbUdMX4Dykc+W6dFekhthlG/34vf
oj2SJ6PWvz95qEbr1GcuY5Hl9ypPZBeF3JXGMN+bJXT8gz54+f3BljbWtzbqzr9f6va1eooDE8UQ
CpC6IxsyUKp/LnFVlXk4vsxdMt3NcXHpPGi96TygoDWAFtPOS5A1kG7hPXYl+zqzc86l0fQ4i/JS
cvY+CdS0+2Ya9bWsQhqWkjW/AAx257k/6Z2LgJzCco9N0XoZl/8UsUa21/Uw2OgcNFiVyF335nGk
qTeRPYJS9yWdpwzxIMPtptMV5pe+2wo8OAjnEwXsC7WXkz4mhqvd07GLnyQhJOw14Yu3PNjuh9mE
JMar8RBXhbjBZbvGfad2lSvTNUY8j05n1KMajJ6nQv0lOaW9iOW+prFpooZqTX4BOILfj9l4mJZR
wKF1FouRsWxx7fwux344CLMR6z5r55e5nHeBU7Q70wqa/z5EGcxgbIn7ztrSxVbM3xYrKgTX0j4S
4DC7yF7gkEWpPwId2LYRpp3fB2VdwyjRnn//QyhAfhsilx8b58EBhHeXy0pZUsNssiH/1kLGR/Zk
3z0Ls4piYH6uctXvpIjEZo5cSYPcnfbQ9+27iW7Ux0vXbqflO1pcTGSI26g7G+rcZSmjPWeddc7u
CO6d9EXaY4dWJbv9ftKUJDRxiyNjwBZvd1H6gtr/2FYZrjKHqW1esBoX5T8joKUQSnO8z0p/zoei
uWo5imjg9jdnKsZ1XpD/XXALy1ifaVlYzCsse9c1nr5xUkZ2DagKgf2KKXD/iNWScfyyK7iFFh7S
qkOz0+bdvQmy8KEipKxpH+QwTy8WMcg3XtpH+vny0tjDh3CG7mqk83mQWCHSPrtzvr0OKU9LpzMA
DMN8z8qIJlEoDvOVepzT/qfzcuMydra5p/1NzqSYNXDEEQfKjlZQHDrhReHD0c3WN6pF85BYEQoS
BhR1oKf3MO49P6YjsLEq2vlqnL7GmDuHkSUR8dFDrDWXFobgdbTL5tGtWp9j7ITVVP0JKMqeR6EI
CMhLwDs5WvVm3JEbdIww0vta/2pKJEIzbLp9mxQwKXSxjhPL2atljmbjpfIBTYfbtvGmu5F/ZRCO
cXt0/zSTFmcwluld1BR8ofeKdwPnkBkfjILjRVQVzVOn/SDNkc915yAztKGrJU1CPcWJPR+MU+FN
w8W0vee0aMhDTdCzp90SgLn8TaZmN3QHOXI7pRtulmfzGcGFhKZwFVX1jB1V3H8fFrh/qzZmoOL9
7/iPpDxWoZhGz/JPhDYXA0Kw52u16XtV7GxEeWcycTfLrl17nXl2mNencjbxZbCcdJmxbLUvdJwd
7Btyb3o0EsOQRCGsbgdX9O4qHBqKda1HSpR7BW0vr7oHmMjZ3QaPLb+s73mYhRyAcEmBQHrTlV5c
wCd44N2Rq5u0Z2zrpXJ78xp1LoNfvcHdwqA/bN77UhMwULAyRVMqjxlpiCtZZOXJijLiOVSlPbci
F/sEo+k6S31VokCi1+6tKswuG3fqP9wSC0xmquz0++V2voiIhHglqWLuam/nFeHwPGqZr1FA70Kt
o/Ke0IZo+jj5MWQWj/SoB93W8BTP1n0Gr3lfyia0sHduY/HAYPgopvi9053tmJgDYp/AuRvCcDcR
iI0dujJ556bMt15oP+pp/FGAom6cubhxrL/StkGIbsfnMaUljOwX7FH76VVkezqu7J5hOdCEaO6U
+clT3nPEW2QErmWgR8DAU7sG7De7J4lK8Ksr7daIt4KBFtrTlr4r6KJr3xX99fetPEdD7xb1W2nQ
aKVxg3KaVaNjCpXglcMTJWi7Nur6+xBzG22nvrtlZf0WS5ldk2nMgNn831sFZ96S4+mhGbOLRW6L
QAPBV2TLQ9djryZl4ikZ2m1NCf3fh3PTXgAZir54THLeJrTQh9qVdcy79DRhKFuPHf2jkY7gtSJB
iy60R8xGNPplGlKtW+i8XOb3Cqt0PGMpaQNinyczBrt0dNGJXWhTMVSl1bKLlAJxlA0NJ+ecc8Hy
CQ896H9fMizvarT9gnEBFy8fb1t27bxDv1r379C9OJSlrn5kzfnft34/htQ42xlTeInmYjj+PmSY
Inw2qc/IDt8jU69819NbDC0JTQzj91HOQXv8/ajXzyhfft/vkYI5yRf1HqjNlqrFmdKDDOrHttNf
nKrLPvsSMjkjLkVfJS9e+kgcprJPHs0C62SfTXCESQ0B6jkg8YSxNE4QI7t2MFao40BOo83a2iO0
DwdLzvdQp3+7pp33QecVbGGBfugrerpWPBcfPFkbF+zVN4UhnCEE1peC+sxvaTSgKqQ+MzgYYXmo
m8fILUkGahHtKfeUO3F9ILlRjWnq2wNurol2XuVM+nPpQhODmrhKat17bEZDrpxhjm5anIbnuC1N
Gnbu8J3ARuzVJ6ylVZ46CERiTT8xYuhv4yz+TXO+ZVC119P2JkLTedUj5jP5XIxPHs31TobuBo09
58XRJNJt6ud1fcWOZh7KAfEmBxJ0UE2UHLIw/IbJVLQucxvGtPeqZ4zVunW8F003+h5z2P1c2r7B
dvlVZe8q05bBnbRe9dqh6/I+t1X3p04b4hATt3jIkFxvZWxhGagJdkmm0jrHBi0ORoBkHorAPsoh
fIrQ2x+iylIbK+uNbzN4NSdG2q6Sm6omsFml9L8xnZS+Vo0folyevak+sUI7d+RRXzqtO87Ao3Zz
TdM5Oy0Dh74L8IlUxoM5hrsp5MqbUUpriavyYGB/ahi0YKbQuw+m4290X4O/GiKdye5Zw5lcbwfD
6t95eWpDQISG9CZS4qv+veOlgDakd64JNqm7bba7afnK1BkQIpWEJmFIxCEC5uhkavgGzbjCW+Qq
gGOVYb06MM1Tu3yvAUudamZ2BJF2qznHL9nltIDTpPZ48bcjwhlLe5as5ogpi4/QjW1yBtt6BxYg
PUWGThmBistNAtrGPJfwqZA/G2xyLiO8JniLvLwnonXqznMQI3NqwUeWUXpxkjql/zB+zwHaKkbH
FbQJNDnD5KJqQ95duNZTU4cUq0lturs5nxT8pxqIcTGsJKgwZpRI9rsi3kliCscq+GZ1J4CX7gUC
P/cSp3LaNwjLWtrJtMpnzoj0fOtHM/Rif9ajcFW3qGcoiiMWKAQXDuw+yGzG0Y5LlKWGxwDCGV3U
UEvknzFKhJr/VGLaZ85Azvn3rTEK/w11twRjlcj5oyxaQy5bJFoODD45YFXV7YL8UN+wovmcdGIb
uzYGvkw3/Uanp4euKL7QfwOokp84t63TUJanqB/hCleNRD5PvSin+Pz74HA+2dbWRAqpq8qtPZAx
SAy1iRHMFS+2WSFYEfoJRPKLS8jhzggD55wjUTh3NKvQnaB2a6qgQv38PbUuprkaXSAXGjbz3UWv
tu4RQq4HyGAnpM/R6fctUaaVX7rBDwpSmL+y+5jyhiF7aeIjxsR1UoYenSI9iE72IBZhHS5sg/nC
SSwPjOyy06Rn3lHjRGeG+X8f+f/PVWr6EiPyscnki0zkJsdZ9P/7ll08O3g2j8WoDfjleZh0BHzx
1OwxXpvWXijqwD7Vm/9+Nuo3uZexu5XLbwo8EiCBxm0ANv7JBj07QhJbV9L0DrIZyMg20GNIdakV
3e085yDBQY61UPOS4uRqbXGqWvypTczgNC0Z0DhjfZAhCBVveRDS6U8iIHshbtJsbeSrspiDhcnU
yTVBIRe7rDgfjVFKk4v9Z8rNr9/3+qlKgSDy8f9/+P1Y6qTXwRPRThhrwB7iVBW9doKkSShxgQYt
qhOGs61p8rdPeIUcO7tjAidhvtt7SFxPvw860tdtaUFFsYr5OGsanT6KfQwbLUysxthksTEcbDKx
GqysAFvMjTe39WZJcl5FcXz6vXi/z1CswvaY0AiwSm249VoUbkP6q09aXCJSGkZq3iJAtGpjZE+n
onyz9JYJYifkRy+9P26qTd88bQ+01/QbmluMAguQDRgJUKDqNffgyriT8dw1cN6mtjtKY7b/5oRc
KfCG/0yB6gVryVHl5o1RNw1wRLa0wnXtfe5mYimbIvYrLOsgfYt+XWldfo/L+BzJRStmFtXTYKp4
S2evu8U96JO+xrPs4FLZmeagLqUJJoaX+aeR18Mpo9d2qGwZ4kWB0c98SN8DbzTOs4lsVDDoPYqy
IHJCz6FkzPmNKWa61YMAPMMMZ7FMUSfG8FqoExkKpu2fdDC3boqsZ4xc66VcuUXCeJ1W3DqMLdb5
SM3H3sRxVtWPGrvngG3uccacAKQLGBHnrwHiNzLwJN7kNPjhM9TaM3nv+gaPEtdE4EYE98HZobAv
sciKPaiMhCWkHI+GTfJpqlPEd4tUvGoNRON90O5rYbo+fi2sBXXKsE0bKbJ0RpSlme9nrrlq6erV
dX/orcAvUgbEcCitQx6P9A8gkhDAzX9Pf9He5hZ2LMJhkz3Jl9/BDG4pcrzgUYddyKpLolumXyCI
T4fCMR9gz9UbtAbuE7yO5r+3GtiRq6YMoOJNzjnFPY45sN3oYhLXwhiJpcZBEQUVbI/ggbNvwxCN
CXLkem9Ls8SaipiyHYGfaQ859u9E3IwS/94I/UfZ48VwLG+dlQ8ezjm/aJCSp4V9ag3gHftY4hhz
SNksqSzutsV8N8WekRrxLiFTgru/5GiTeMidK43u9WBd+zl478P0UWWfrVnZftRZHWFuClOJY6xU
rKKlHK5uhEcIMAJDsq5ovz7YlryPbSGewNat5AJK8gqV+jJx4i9vWuXd8Om4Dtg7NI2jDhnSGMtn
AlCQOLBF22FFQwrcJcOn9zDGvDVpbb9rGTjwavLkF9UGa4SIB5ol424eSiLvyj3jTHNrmdnf1NA/
a/0Q50JApuvlsVwgsiHM01Iyu6/gYEr0L17QjZiQLNb5aBZvNGv9NmqQ78DavevmfciiU0Y7Yc/k
utkpXsYku7ygsc2kFd1GEjjyGAY/FX9iwuMqHW88lEmi7ZPektu+duS6NLRPdidkFU+aJaMn9B2b
BjAX2xnHJTMwDyLInzJl/MFFbpyMUNfxeSCFieb2I2h0Xg4qfZCVXtwj/FDMruWfMrb/DEOz05eL
VwwSHZmAEGnpV7xz8SqUovRhQazNnMFmmFXGOjZwNEH7+0GqpK2txbmGbmeVxMpEhJzOl5JlspdV
u2uK4h/xSlpLuo7Xb/s0pVbjoFNVALB6mnJ1HvwMxMNl6FSBKD7N6Fx3THf2tDrxxI+GxpxNlvs8
M8qjM3HanaYyXdfaYkGfEJl4tQnYS0+PWjD5clabaJFyKK+d9nS5/jbujxN7T+5gWn7bANkq62AJ
k7fDPcnJJniVcz8X3QUAVw1AFB0e38jtCeCFu5nI1YJNMvvOSqyYQ2qCp7Dq7iFCPwU6bKUUrmU9
HHMwr1wqEMLlZkJsuKqm2oP6GqnNpAKIalMhVqriGI+JHPWQg1/daqfzNLf62QED2+UhDkgrIfOl
RFmJt8hAm6a+0Q9z4wAWFSHOhabP3opSvg+9IOqiqS2avO2OXUL5Lb4IBJzVS1Fm3bGPDqkV1vhJ
KMpLWbmcbSv30tFWqkL3KtOrh27niklMXmB+TWpK9q5CLyxamnoWFYjT8OJtu8BcTV3u0KWw803f
QyR4rmRiQXNySJDudSYWtXvLHQdJomnuYyyA198HsWp7cxdNs3Wqw8EiqkD1W7gw2CTKJN0JLV3A
yomx6x3prRsrPmW4x5jw6fL6+5BQiuhj0x7JuvMqzjkYJll2vzv3M+Wlx56dFGsIMI+i7e1T2CQE
w6w9B4hDVj+VoZtv6fZ8G1T+r2XILL7aFIJJOK+nMbN5Cga3PuAr/I6xG26HOkFZrKY30cHAJJ2y
WAPiutlKrqNyeuPvZm0W/CFgmoBU1fIMlo3Zh9PRvR7dVdk4r7JRdL+997LQ5GXmlhwIFhnBUIOR
wlZB/zVGzwt9zBOjB1wB19CQx5tIIXWXYvzS0NxCJi/fkGyOvgHAhfj3ybddsDm1BVQ5IwVbN96m
aKLVr62VxpHVzZW6OF78wD8NeBuJND0Cdr0CBT/+pOdgFH9spbffhcYvnALXxyGWrqIKHGki3AEa
UWNtS2k9mFqSbzQLvoGXr21H28dH5t8wvTmqPQywwoEdMQaaQ+Tc0JhmdjrrrxYFMMaiYqfGKEB/
zfM5WOWHk6Y1B2TxrWvas6dFPwJiKwserntTJcBci4ORZRd8rNq5I9pQomU20vhku54g2thA4Zy7
cCeQ4xmoS/xZEfiVdf9oLdT4m+K/IcDoHYsTh5voh39N36YtM+aMxudx9owfsPnoh2zxVKSEFUc8
vauFnRuVmB9aAd1EOM3HCKaCF/JG9Eo7KFFwU09Z9zK4gQeRJnzIE/TIfIkQc/xq0VWY3IEle2rI
rAzbbxTj+8ar2J49rV7RDsj9zEmRcKroddRFeIpma1r1jfqehPjW6GzAu6FSMAHWeOQvMZrZtGUW
b9usZYKb4J1qIRp7yELZoc59IdehHTzGIfcNy0VtYbSpoQWscFWgZUTsEsWVu4okLHLSr5eBIXby
aNrBUlg7tXmDI4DizDixhGy00EQqgHVzinVSy4NeR6/I5lhEnNYUzZKytV4GLbzJ1Pw2rXhaGWUv
aV9qCTqr4rnTwpdkrpjKZzMDOBtkUTVrDBqNl8Cp3qKpXdWT8S8qOa5h0l+ns/dlMnlBtZx8WiAJ
Ej2B5Q2jLxLFEwSeO0A2fTXo1hfeTHttuLSmSo09hJa4Wf1EGrO1aAigeuQj4fLZYwfImt/uB7I+
I2cwDvhj+bOni2joGA5KuZDnQZy3moVuGDTXwJEjTOGLuQAszSAy1k5GXT8fGE8TBtLA5TKd9ksz
2C7ABs1sRfZDGjpUFR4jcJEfdLfC0Md9k6BB94OqvDBFiQ5EhDxLRBXLz6ryQ2fE0n9OwFNRphrU
k95n2GH4S2uRrj3p3KUzLUkzPMF07/+g+cGx0E60oeqTZSOEc6BIOxGnCy0JNo6ZHKNQ0aPLJEHF
3nBu7K8EZjoJeTGKh/AtLer30aEstb0alf3Q3Lh1tgiSLPY29d0Y2JQaTZAhYv80IS76ZvL2ZVTQ
h+VZry8EYdPKCfKHOTLFOqWduwtjHCFoYTD/AHlscF4nQ3hyxw4GmKQ0TJNgH6Pa2GdKZWx6Fbus
MWA7Hr9Ycyzf6l0M4K3fNDMFZwpaPCbHfFPQKEps/WxAYjBH1kM0tnn+jOjKgRPovTIBLFaKMnBf
OcWnruN8XuxiTtRd4gmdWxM7rGWcslhLKDrc+jZBbg4bp/1IqIhziM8PdPTuXhJcG5P5FhqCjaGa
EFcaea9j3luredZfgWgs1u7hwUoRspTagxvV/6gLbQaVR77SXMVVk+NwBuEbtjt7dn90u+WPt8rP
umvO+aTr9Przh04Sxis1euyITxHstVm1z2Xhl5em0P5oimSgyLjkHT0GclPQpAfubRT1Oo4Yl9HI
PGlFAzGm/BdWMMD6BPN3M78MwUeLwBpBCvuS7YL1Dpse04R2m2yFc9ypKaOyt4ZOUGmRTBfEkr4h
8k2eULBoxUZ58xoHCuK6Bmmy0IJnNx1eRA9tEhdks55rj8jlUTZr17a2TlAdOuGMyGB1hFDeCGRs
MHaYjClR1DZy5h+Uhi/Jcv8HafZYCj1by8i5aA03dts3W60zLjwjkmUnm4kTnAnyS79ADbyb5Ovh
oBSMdJpGcKZwiRUIQ7bLOIhoPSIwaGh8WKm1FSrE9dVgEqbx0xTp1kIMumIyTFQQSdZKDLMvtIig
yc7xq9Bcg0B5sEPtffQQYXrxJ2eWCBPAkyrnA+eGf9w9XGQS3ruclcJ12Ca73PoMHZh5kwtvsj7V
kSbgzP5znOpJCJZKnHFx7t2yyH0Hm32YOzSjaWduEKLew7z9NwLK9wS7Kv4wOAMN55DjbKjvkfqw
CTAA4h2mAd7ewvba2TZd28miiap/ml36OQBbAvwtlpVqWyocTjSdLZ+UVQ4dOZaQgry5ukGCGQkd
LNBIe11D0DS/cqXfp4Tfa0wR60N2M7wMuRiAE0Qe9luFNbVCVtXYTOyqVKu2/WQ/Iej84/21tZxF
PkIkH+N5H4jWrL3ER1lqHEpPHgFXnEPX/MT66u0gZVVbL5MwDo1uJWunW4+Vh67Aehq87lEDXLEe
E3BQFseVYHwOHAj+UMuSdRKE3zG+cBfFQMTKO9QtLeew+faihKHJEgSowr7ZdGnwjPYJBBwOYcxT
66ZJeIICMIU5qzeTn2Q9Oj6vFImDoWWGnXD+ywElYnPCho0aTxvvofibhxxCta8I5zujJcgYZfsv
kflTGHUNvIl8W2Y0K1rC0bjetdY+KcM+22HxYkX9E4uSEUW+ic+GSi0B1nOnMMaw81R246sXT0cj
aztKxOnGKnvOCSSySxbQIRZrI5I3M5uOUcY2YdQVurCGe948zLX9GNY5AIVoE8qcUcpjJzTMvyls
5MafQ84aYprpKTHHD9yYyD6Dz+JxKscM5mH+5nosAI3eHVlMqBadP4hwrmJuHlp0FAPzPiPM/rWo
Z7fwje6Wh/AfIce31dV/nMF8bENuybjchI5oV/rM685pYYzCIMSb+pSz3+N8+Lad+V0E3BChqWEF
rTfFMFJ0GuWqneYzfUo2cvgyAWxh30R0O43WJ40CANKscS3+2JyVKUGrHLjHEhA+ZN2jHVWIqAh3
ypWf6/0u6h9MWx0AsoDvl8/pZxnRGg3sQd/m0XAjVw4j2RJMUerZftbzj84gGQUuWrCdTX484Usu
3GaqVyMjXd3WKL/rDmc+5+6UAvyWymKHiBlzjZsfaDVVQFxgZXggolKkWHvVPRMn+h7XPaexqjj1
ohV4xrg2PDHCKmG6Zbnmd4yHqsh7Dbva3lG6cDNBGWpKpzh0nj963XvVjMmejTZFb3/qEF6taglG
xNbf+67fywFSaonheZsY+dFB+7nJi5YTX2vNG1a4cW3Uw+uktOq/fgBpK/swaBkgEm7QNfOw9czk
thCGwWrgDIk1zIcqaU8ysreFcnCGDChOguyQGkF/UQOmifZD1v0uwyOyT4asBbk9OytLGtV+ykPE
iFL8kXUbbVnq/DSBQQVhtGA7PUyjC9QOyNAqDMpT7kIKncf8x1VLoYEecN2ywK+nJHsdDDQnkTDr
tewP5eJSagKYHI0HSoSZXDZGCdMATsoDssoaFCC9YJpMzn0YScvJkwHzOOQO5ALzdtQ4zkwU7VtN
EZWFovRaBdp74CYjBSp6J43ZFHUIAoAo3OuN4BAW7R0HPIjNTImIXDy+EoEbApNH6zrB9TlLrTgO
XsqqYwaI+FsPi8hQo3rUWt2vnVxskJL77VTtqsZCdWqmJGlkrGOljRwm7lAadtEewfspKE3YUy37
TCSSm4l+ty4AHSHkZtK/YFsjtBJOZW9wGqqLGCSvIDxWK6Qxn8ZYAxGkIELNtFWeFjCQCjVmIwz5
i+I9oJEMhdujRLcexQD0KWtR50pjfDMt2I0oRTRAOW22ldJjYqPiS0eezHqhdBNlQqdfI/7GMtqt
rlGnho23kSmUz9olIJ46ehR994wWvbTKjcXuAtEiOANTU5umt/DHiFRfxznEGuA2IGRtgxGnITI/
NWGeBuF0JVrrlCbAQLLpFgOhPoToIXl5ACFKircMZTlSZDvkeF47gAnR4+q0qh4r5nC11tsboAep
b409dlk7+phtSi0PmEWX00TE28VdgO2eveoD7cTOm8uLbiuTOAS+rjBMufAvBmoTbjQ3Tvze1h0f
oaeOBzrPt8nohnucc9RN2p8hcJq9JVpEj4QVM0ueCku8eV6wKRvwhS56N8Z5H+5cQbxbjJcC5Lg2
Qh5Q8FrjCYStyhBQ0Hv4bJj/LqMbulQ1QLHZumWzbm/MRH5yP3tJzK6Cv8kchLHlGGWY6S7G98F2
FECgk9abGPBTZQbPsstrHux65eac+xpE02nSEDwS0X51u+ElCKlNgUclrh6uwykPfKbeOaNADk1O
K8WuZzvF0dWvuzEl7rKvDlPEEEvgk+PabTViPkDkZRjiVH1prXDa2uEMrrBAcFQHmGDJa16hvjg5
hvc3t6Zol5fJzxyTMqfqjl1FuKuB5hm4rMqfC/EzVPzHBcG4AnYrvSlkcHYHkRFiCHFQKeaW3B1Z
e4AIQmkCzzY8pio3tiVJfCuHq2hVSLOgl8KDt4NXG/fIuZvqq0EmwZVAlxMHiE1NP+oso3zgTGuY
vkok5aEZ+oadPJMVKFcDJMc1CKP7LxVgasttqKlp58yGb4+g2knVSLYCwfs6K6J8E3Md19AK0Vo4
3aPDFbS7F+gz13psTRBJOkiy0o2RGiRHu/I9i3Nj645L6ftXD7GcmpWeQPrtcYXUeFSZIBGkbGX4
aS3aV9tM0yo2osykEYKvbCoY5NVe+YZvGeqEVm/jEnOgSwOJ1N/5MWA6cYAr8Fh75AHQY2gQwlJ3
yniAQRvAGlCxOGV6fMUSUr8Go9btkqHnvmB4vMmm/FRqFJ5F+K2p4A9Ms5PZFONrMr2FqGcwMjKn
8CbqcJJ4knWYzEi9vIhJJrpA5jFucgiN+DJl8SPDYvu57RghmLMnfSvYCbvtj2qafTVkse+E6U8L
Daupi+4uPejFjkNGwlJP94n5rAyBDry/WTNKRpRNnGNmkAkl7qnK1n4oCk6zh1kwp/qB+RyHu06r
nlwDYpyh1X9aJN99LElNyIPgSKrvqoyMaW3O07ZSVbct7CW/AK9xZsZwRUHbt5OihxxWH+wzFxNo
7KYZ2qvWZb4bZRrQT/bqAtDY1mmNEUvCKNZ2xEyHU2Kw6TT5aZkOMVDeSEJoyyIwSwinlTnsqfY+
Pa+DDYVZFv6Q/YD8q90UhaeoVjNrXVsSyTMaMrvOf6zTTDtvzXGs3yHCPQtC0NMYNUeWivmkPDBk
lCcHRYN7I+bK2iOgAAtIgwisJg7K2eiz9RhET2mabfouqh4Jz4FYwY3Z2DXMiXtaeFCnA9EcqiLB
EznQ4inqnaoKZ5dwT3eOja5h2OcqPKBAcHa0WIO1y1Ffz99VeDaqtjlYXfYPNcE305pnh2/ydIjg
QB2Zzk7Oa8+8dNEYTOuyau8xWROrKKweAlv0+2yZkwzYNUyvepQ50Z21iF967naexux5GM+zO5bL
AW6fj4t8rkaYrszhojSaGhOyFNdyLGYq7JF0+CpfdtY728GaXlPwMRTRC2xf07cTaDvGBF1vVtlR
RsghSk3sQi4IxE58d2CiXZDnqbZrBi0CFop8En8w5jwN5wsU6e6hJnGgwXXh4JR9HOfGoLHQcIvB
qsIb3kJgKSBpd9lGeJU66twhOwuHAQSb514FKHlbjFzkX3J+TNaaCBGN9BEiBxTvXVT8lORrVbr5
Jj1FfHvc0w+nTi967CmJtp1rxDdLq3PrVVCwLHrmyiyxSwxshfn4nibglyj4iRnY9Fqxt8zyJ2PP
ATbDKr6wg8uHEeLVoUjTAzP7rR2kD82grgGd6lWc0X7XBHthkeqXYXaeY4SJq3GG/JAVsGzChuZn
2THjctiEOeqILebgpSsgOX2ALO5bNPv57Lm0AJsHZWjST8oGeuhtLqtPw2pobGNCX+XVyYyTYatY
XFZajFQi19FBmfsCud7ilIBWT/dLb/Lb6BrfJTHea11nRjfD/JBBjnzKLA9xxi0FnCeHawn5oQeH
rhm0/mUHoEHkSACFzf/So+P3gr8ZHXckFQ5OBo+ORGpJudOz4OppSPfdbM62SaXe6Y3RyItnX9Zo
zVT4r+hA32pxfxqknfm2Pb8TNved5BWI94qAFxELJr4Te2bGKlSF+UZQcZeIbVgE3WQHm724jhnV
0GClN9w5DI3FyjJgJkUl/c9AZ4pTLiyAoam/KiPDadN3B0S7kZ9IGrvV/GAnVXB1DMFDZNpHVXaP
es86Rv74PilUsjd0/QBQF8ytoIVdZAXlsSi+hlhnSjjU/GzIVvzfJM7KLEW1r2LUArXqX6bZO00a
GyrxNuvqf6g7k+W4sTRLv0pbrhthGO8FFtULn0c66Zy5gbkoCvM84+nrgyIrUvJQUZbWtei2NGOG
FAME4OIO/3/Odwqpc3Ko4/04CEkdwgRLDph657IU31k5wnDPQ0EP/CwbaUDSJMHMpnypqtJa+qCw
51mh38ZK+hHDHbmpynIZmVM5MyjeVD2r2V1Tvzcfm5RsxtAK9LsmqJMjhOUDQop0G42KmKVeJB+9
wdu4GqXD3Jgj6xk3hd33W62D6GEjeBVNTTid0rOY9fSfwx5DAUVuG4+LnhsNEJlMLCMUXWSLSfId
63rnGIuo8emZ89kvx069zdP2QhlzHjksqxyCH4HqpPN0ksoE+UsdRTWsLtZ203kTPYoTbvhDdVa+
OkTrVoX6aUWuttIjPPn6IDFztZvSim57Ufp7nPF6dDH7FP1ynlPGqIkP9NUdZnL4hA4tz9H7WjXF
qjSrHeLmL1YbIBBo2z3CGzpAuDXWXQrT27foY5Byt0jd+E1paHamXnEZAuPF1nG8QoDyZ47023vN
kreNjT0QzhI5GUa2CypAHJM4YO+XNUWT8S4s8Su0SKE4U/Nf7R+0gi5wkZiL2NcvdJRU+grErOhi
DNecTk4lfujW13oEPRKMM4W1MVbhalmltY398d5pMPW46oUZ5S14dyQhbMJk+XbNeiWmFBZf1Veo
jcyZ1shgU7HUWRO5TzgAVf4xBWP9MyT39s9UV1Jzf0z6uvrl//kfSxBbf2Q3l+Sj+n75vzJ7//zT
/PXL/zcifAUJ3P99gNjSG/L6xwSx6R//Z3qv+MN2dFvYqonJVCde/L8SxMgWEw5aBNruTAiaall/
JYgZ2h9CaqR78S/hoQez8leCmK794ZA3Bh7ZkA6uIfvfyu6dknn/fMfbr//xD4keQ6PNqGqmkOAd
bMl18vcLaDmv+o9/aP/bil0WQuBzc0B4t/UeI+Eimg/P9W/C1a9SynQcptR6ptAz6UhJmNrPlwla
y068hnyWKh++WKFhHLTIf8SXdpd78SOFTudcEes1++Ed/HOo/q+0SW4zcpz48/7uqjzfH29OFQmu
QSIa5p3n2IcgB0Cctc0dMdt1ROZEnppflSRQ/szY44PwPrJfXHX6r/70SK/u9eqRisIVnd1x1RLE
AU4O31i6SjUsGh136uc3OD22v11K2hr576bNmJhS4n94e32QV6OqFhQ7xlTSnkxcEl4y2z1/fplf
3ZHUGHLEhKuWMK+eo4Uz1g1M1DWWl8gvvo79lwRjqnNQwy6fX+pXrwzXFzfkqBygHUKwf7wjCk8Q
sVLOY91YTrWIEK9TD4j0OW2abpm7fX8QIHyPeTgMb59f+lcPU5qqauhSSlPXr5L0RmprlmKUEcjH
Dv46viYgdYOz+/wq0yu5emWMf6npmmUDDJHGzzcopGfG/HY4H4d7JXpQxAu0sbvBePz8Mr94ZRTB
mVKkhSfENq9uxqu7ymhbLuP6R9AJ6P/04v7/7hJkj//4qhJiRLwKpTL8KbZgAkERrVUM8L/5iH93
J1cPLG9y0NgOd0IxYeCkOu2dnT7/zVWuX740mIHBpglLNYWqyatxFwKT1AVCqjkkzhcxOCuyWH7z
vKbv/sc3P12Cz1RobCBt4g2u5oU+HrSUbikH98pfk0KurLS4B+uQUmEMnew34+x6Yv9+NSQQuqkZ
oBGs6UP7YWrQo6iJkKDxzVped/BR3C6T3HO/ddg4DyAZdJgcyAzbETz6zG+84O7z0fGr61vC1oQm
pcWPqweaIOpSh4aODQXKxcAeWbNxxyfdcNFo4N0lHp0RIcNq8fllr+eP6bataa7iE3ZM63rc12qO
ygw12zwvYwd4YN0gvIoJs7pouJtIsyJvYluY5IzbJkEcn1/8eqhOF2eCdCz8jtJmqf/5mctYrdw2
1NgWtnTGCYtAxaWudds9fH6dX40khxmSKdIk89OZBvMP71ZzxtYhAZqZSiK+JIfGyDEuZ1X7Xkmt
JL8xjPxg9fk1f/FgLYP3aKq01k1dTO/7h2vWkSII9qFkZsNMl5SBXexofenX6bo0FcLQvcKneNlb
ZpCTlkma3/LzP8D1xMnDhZlvmkLn8bKLuHq4ljQSGZs4Qx1CAhCx+n4AD6MmDRg5SpudqyYJAL1C
8Evnn1/5F3ODbdvcPLHtGjulq1sPNUVHWM8MlA+ecvKwWsMEzavtv38VAqp1SyB95aO9uj8R+sQm
FtBy9UlOHVx8/9vnF/jF6LRBGwlHp1yuW+rVbTSqHcRqYzBfE1gMA5uzayz6YCb1wfzNE/vFAHU4
SKq65LGpqrzalyid1uRqP8WgEvd4rA2lirC5NtWFsx05y7DVqt9sUX59RSZVg02KbV5vUVDKuQa0
enZCnIwXPmkUKI9Hsddbg51tUja/+Rx+MSb4+sQ02fA/jU34T59DpMvScBXuMNRzSoWZgZAQ5Onn
b+zvQ95UdU1IyahzbF7ZzxfR3Mg2x2aAi9Y2c2AgI3l2unN2keXXqfWbi/39jkzVZgW0GXwmG7Cr
4SGVVNOsPAvZLFv3hinO2J5+89D+/pK4hGnhoeBjIqHqat6iqFb1TYHJp7ZJE9GjZQ/AHCvfHvLw
v72eswToAvoW07HGO/r50RWarRTR4IVgCscspdCkZe9aVHjmb27pb9MiuwXD/L4Bt9iHO1dfrdq3
hcwC6CjwsUnt6TQdziEFMbePth2RLYazMykxvX8+MLTpzf+0lzAFs6Chq2wpIF5eP8koYkEfFJIB
0Bm19Z2fGrtMi260FhRY6x70GBm1eCPD5TerujaN679d2OKTttgls2O6GpK+lzcDREtvLvNXvzrF
SH59ke9dD7DPzaT2pEaLxmTuIKn6zT1PA/D60tRPNZXTJGPo+p6BF9ctwGxvni9CxDf0+xfim7sL
NsHs1M8+MMNSPX8vZ7t87vxmbv7bh8jjnqZmPg8TIKC8+tpbV7U8ln4P+UlNnJSxId6Qgg4aD8i+
jlOtP7/Vv32KV5fTfx68OQojvxwlyrRcx/wXrjl+/WaG1mzj6qYMnVYyRxEDx6Y9LQpXQ7eLfRM4
gD9ZIIAWClJgtEURqAN6PFNt5alXeeKUN0OKcTUSMhVHIS2omaaDY5nZqjY5QCjng+EbtQLyeuuB
X8AwJKIR0abypcHJDNWhWKJ58r5mBtjLwJPNpkw0eRQubd6WcUZsTlgsTQewXm2KaG/YMA7A3n9N
FHIXMzFcUjN/bPr+PsrUBZd9Fa29zs2v7viQwPYehm45mOkxRtUamMzDeTBXcv0u6g6Ksi6dL6Iq
lj0uApAd9M2jpamTVBSSppDTvCFGobAw82bNkkL0egw3nvFY0KyygNoADl76khiwFhVPqTwm5r3W
ppvOLXcmbAaLUFs6BHq8hcODwTXdTeVWvyxJDFdWdm3PhFCPkSIXFZJuYERLjFOrrDfMedbU5H35
3d4sxE1m+xtXPjXpeBis7NARaZLTKhCDRBprQSeXDZ4By6Lg3BLXxHTzAA0ekBy/iYtVJZuowu3B
rmLtIXkeqvaGrjPcrp3lPtTiPaDCjXj8UVGk2GZV/+701jvy3pnZg8e0+zXRiqS66BuLFCgefUmL
Fs9WINehAI8T1M+agEvh5nNTEI3ZvhpQW5CSLyVsb9PpF7IrVkqPG7oz1kJtcWAHYDfoJ6ruzsWf
2Zvdwci/0TpDC5GzIU4RBzjJXTdhQrAtqeiKzTJFJPzo+vWu0Bsa5+HC1Yaj1mC464jl2MakypCU
YsPTC5ZmPRudR98CJ3im1UQ8jVUcYVg2xsbgHkIkTCjbMSCOVIibaD2ENwQI68XFh9Nnd0t/OGDx
o7OcOZBJ6DptMDE1irmszAKgD5bVDGUNIiRcV7X3nAZf+xif9po4hZyETTnlJoQPQ6LuzIQQbRoN
toygrRCpGDwrUfssCU3KJ90m/XgbzaLtHEp3rtIOAS7lzjyawua2p9lUPZQlyZgwXtVJ73qAq+Ap
8T4XPmrwF7oB9PUWPFfN/NYhWaRZOleqnclYQDRMJnPjbo3Qf0xqF2jzERmoiYEqP7s+1gNxZ7UE
KpS3sjnH46mhfQsleBUTpet7/gBRDQplfzSERSla2Rr6Y9h/GwXB0DgvNO3LCAbNHUmrW+s+pogx
m8N3yq37qH1p8RqIJdrnZR88hiS+m9HR1B9H8zHrQCD0DzBI+nELak3IhSGX4/CAKXxS0iyEfky8
bcep1ymfq4bODOgM3W3o4bUnbZJb16KCFIXGNQSdn6w6eN/JAJHt1e3kTB23abtVaerXtwGl+dJ9
7NW9b3+R+n1nXBRtlvHPky/NydrcM1dz/qyc5wz6FuEj9ry3T1pIEFx5EFDwfdYpi1+pBx+re8Ob
sbGTA1+ztnShkAPRLA9NCvgz6yHWsS1fULdYzjGpb3p9R3FqktsUqGL5wnsCj1AGK+2HOuUSYI+N
cRy57xAoToU1fEyCG6naT4CeZrVKYntsIluNQc1QqlladtXeDpSglmWVp2tX7YdZbdQDwopxafBB
92VzMyAAqgwxK5AWYFT82sKqt+glIbcgD6wd+nWRiHUn/Q1Z50/NaM5Nz0WCZ/NEevfOUbDpx8VJ
j/niMlXcjXq5QuQGSE4hWjbAqDX9gYUv1gWtDIgxJJKYh8gXjwKxMCFwNDb0yS+nUYPx1rhpoF4q
K+SyFzPvXaarHRPKFlEbOKs3NHFLzmdb5NubsLrJXPUUgwi2x50RrnTePJbZoDmRiIEUkmIYBQIP
1bDCN6GdJf6d5tD5G4mK3HQ5S5RLtV3FzmMewK7cQ9VG9YjcnTDgO3Km4G0iIES5dacnTNMo2ep3
DZMt5lJyvwnrYZ0IrDu7fEL/otSb6IKddUhw1M01aqdUKgYkEJMlBHmrz1qFzTjsN2Y/h66RkmvX
7RlqpHrinFDknnY4UeHIxqf8YvJpvHWYDGsPXI9tv4og/uJ59b3VtTde+0GzdpbTx209nBJVcadB
uIEpue6c4WTUcADKEeJepzuwrC3gK5N4wQ5e8qQCfaneE/G5GAQNakTrVsHYVImhfWwiKFHD0gxx
CAIiUItj1r0Y0VMUvbraXWUeRY+zZR2JtdNu6mDdTpPdbUs7n8lRaU9t99gPDHLg1maE/wdbhP1c
WRtCgZz4a0K5CI+8EgEqujPbdxeLqRo+lP6ud5aBt4+Ct0DbxyTk+UE3UwKQBS8GqTPIJOkegy5k
eH5DGTHY3wS9WVrpXTAr2pouFY3HZ04BmDfO6rgyjRulus8JIbMITrJW2ABIpYq7b+y0kLUssrK4
dbxnBEu4EhEvjE+ddgNBdOHp3p7q/SIK7UOaaUvEPXx7VfuQolyY5xZDvpXRlxgHS9WlixIjhR4S
+owtfQrSoYVsHDviPbT2ycNQ2gTVq/DOFn96r5FHacdb5Ilru3g1Q3zHHXCV6E4Ph43Eocu4zTp0
m9kJ4WwU7jyH8FSECVWtzers3iKwSKVcTdvn0c2VJ93ybrpeOwttrzoXVTsZ5nFAOVP31kZzsJeB
xbTZvaaICsRwcjp/VxUhqKHgNtSdfejA7R3u6pp5/F4j2FGJHh1Z35SZXEM0uzfpPbIeISHPF0FN
+7mEDVOKbT9KZlpM38Ul0TcG2qXevSFLq8ejK41TgZHfDJJlm+2QHUPfRwjg8f4GG7nL19bqIeQj
dyywE6bHynuNCW1VZlYMmxZZegG3mV1Rcm8q+kwlQlMWb+RsaPljZxxFesGLiBgdDoouVnlnL1SF
eSTMbkot2CDghL3xRarE7BGLarkYCTrsHC9u86W02gO733VcIEWBcHWP4cGhcQMVcdb0KJKzcTZM
2HTVPCUTO6ZFcjva2hYA/x1imF2o9SsFo62fEJhZMQmNxrrzj6hLFmorZpVRnbK431ChItUr3xB4
w3zuoG2N1oTpTNQIHPLuShmRN3ImXqg1+nSvdN9K0RULNC8LO48W+IMnX8SCVFSIo7hX2CJU5q7W
t4O2M2tUpt3F6PoZ+QtEM1trH9O+lTNBDNpSI4ARo/O9MbLbpU5WJvE26dNXMdL8lUl70C3r7JtP
dnGvELesNdFK68KF2gSHQHrnEqVLJ8yPxn+JGYf5foyJB1OcA5EWqyHQj0BS4YaoW695RycM8/Wo
wCKrM3/RV9VbmN15nXyO/X0zFvcxp29keiwC9bIqlw1xEmwnZp31AkFl7jdkfAgIe6PI7/rKXmoQ
HET/6LfjKlOqR2jSK11VL2n3AQ+VlAKkuID09AviPl8WZ99Gjs521EK2TCFmF6ugaB5iTMNGgzWq
9zA3OAh+EmZRHRg8EIkQvU77ZtsAfL1WOw/dpS2bbWMeSPg2WO2UwdQWqRWUbKbGnj0NB4qRZENN
z51V3rrDsq598dB0rOrI2d0VCiZCe83M4TXXbG/70r6nKtWusqAEGxGhixYqOuXOjZ1TK5Nsp0Xu
sMbrvE9DY69mgb4cHadbjpFFSLyVLCyg1sQ/EYZS6vfqqB7tcMJL+QGJGCZJ30my5tSw0kvvKR9i
rEjxUk/Sp4iHIX31lCGcBg1Bhg6AqjqGeoWON3OE/WQHDoo1igl6U83UrJun+qHXGCBSOTEM+RBr
fSd7+9jmWHBA/vtKf1uY3ry0w0NpY9ZPH7zmq5ODdwxNxOKrOoCiv0v7Y9jrHHJWgZov6nE7SYhy
8wiG7KBolGFSelBhtjcxp0a5+exq/oONRZv2waI0bnsiGkddQAB9HIlxVIZmEZAWPeaS81x21uL0
vqwulvWR5RvUogev91AFIXulVjvJRXE9N5zXW/nYI0XOoxwDN6mNdbdQK9YO+9ZW7IXLKMtRVBle
jtiE4wdG/YTxhB3NEC1LDqfFXH/x4ND0HlHMg/7AJ/ucxOXKD1Uc1o5z5zjpKSZAoWBb4njZl9Jv
l4JMTzXt56W7njKQMhcTpOKhlM5OODBgEfCVi7cUwXuFdFJr5y2MHZC/TLL2gqwHu3tLKDeTZDXL
lFtDlgvp5MfQegqZRdsWWElmLaDFzFROJi7ng8C5z9QdlpNDIsQmVwHcF2JHZuMQseyd+gjnX4lL
RKEXEZ04gM8m3xKqybIr905FnGhA97P2lj5JzqjGtyYeqSSI1qHncpyhoSPEPYCodJ6H6O/aeNcE
UXnpR+ULKANSEwVY8AKzvlmsM/7rwKIQUJOpETECXIx9/XjrQvDFxjg+lOnwzQMkYz4iwMmivW7f
OgCAVNZIC29L6LH5+Zqzj9XZijEiMEqdNM+aSd/ZOfkyY6qIonKVk37lcYYI1tMyP3j3aXxGhr3h
PXQk1ocNWTfI6JgnO86vEPTjk/BeTP1l7CBn3bbenU5pM4QpOTbeuwuhK2D7l3g+qVH40nF6l8fe
Yq/MYbggOi1HrphuPQjMBh7VeEMrmQyIepHaUDsa6ouY2azu2KNITrybqNxOtqHijrOYmWxwfgsk
zsiw7P4Zrdq68A9TDFY5rxAUBrO0OljaVo8fOjlvna3GBtXAqMkmj2QjYFDLWtsg5sW10V/w+WjL
EeIZp0XixRV9rSQvnBoyZWHVu9ZcV8DpQatX8PqPw0TdR9aNnxeqWYuhRbd5TN/ycpxrVYDBFGAO
Bmv8yvOSuCqnb4n82fngVBTsH8QLcCrj2Jry+7EqVvDhGmwKtEGY62yCF1DvDo8jdgzf/4optNBo
Vty47suofNXaEy5c21/LYdXFN0TnoTS8wNeZEW8YBl+JH5fBjcHRVBmfSZ+tOH9KtrY9Bqtg6yCk
L2+RxdVhg0OU/Xh7rpvnSRNKM34P5H5PJ/CMGnpGHHXKiTWlwlPnRB4+dXiAFHLCQVIvlOBDQWVK
MSZ2hl0EHaW5DBRiBjwJ6Or1h5JEO9z7wD2xlbwNGMvBICygSnLKodII6kWi/quYvqxhhYTdw7k9
8aBqIOHB+EghZRydeR5xtkf/SoviSDLurlZ2AeJ4CF4V5GMymKZGoH8P226MLhaHdw9EMOqTCMtS
6lYrBTcm8jA2UajSNBZbGJ4rq7sLh1ts+uyT94jP5lm/rOHEIsrv8NCxd7d2faJToGc/H0JRB36D
tGaftuxGs3NGWMmsr1Q2hVQFIk6lj9CHuGr5MKrFwrVQ8COSg1OKxeohxzeV4TYa7BmUxqU0a3J0
0kVgWxQ68O5gaoqDQ+9BCNRIySVggVEdNqzGFQcdA0OOvjczMoh2npEfde09wtVcVEuRszHCLNtG
5JwI5I85zO0oJQNUwb/oaNuMUCMF+jLnY4vJ8bWXNmErwd5s0iVdJWZuQJmklSpU8FW1mRMGh7IS
2LkgfSrlqI/+1bG3rXohe4V83ZumRAtePNf6nWPgHiOIKM6KVRh8kABbldUt2zVucVj242S08O5L
woNGUeyTeFLzxzlGPL4WNNl2LOFo4gyyJpxH4IJ1azT2/w7yylXgC8LFbBEeahXhpmcE4zIJqgY9
7QT4MJOa2ljn0pHtDdf60jjsvZb6ICbvLQe1OxJwjVcrpy8yr4JgtGcZ8J4HqOFyE3rYtDvXLt46
nUKawm+uuvbS6b72pcbOGqDD7U0miMJTz3mqWIivhwkjiZuESDN3VN7KtE7KeRdN6xL3DM3Hw+0w
8/sAgBt/RR/TaNVtZfikFdghnCaw4YRFxoVZrlw8n1ToamMhe4yapUB6g/1Si/F1BjqVSFGGb5YT
jns7knKPzqxHs6l6xcZA0PmoBD2Cz8o38/ukF9kt1VnEsF0alPB9RLNpaTSfVeRtu4acPGh3IKqW
RMN2awXR47Jo9OHJ1CFi0ps0Hquk0R8ILmnek0SmH42DLQLnBtPJHCvGQGLSmEZfbC/Id6Wf+2e6
fS7BuEoZX7S0CUif8Bv2NYUF/VxtFILhs0Rb1wHvFbs+u9VF20fa0ih4iwuEZHSUsZQUrwL4yBoN
eDgjtTxBQFCnL6JtVayf3JOXZu3GNWz7vmxN9j2glZdlFtnUAEqLuJDYwm0HbLO+y9DCzlJFISIZ
c6t4DSmiHnyhU3ysgyS9sZyKHOWaTADsmGSasDUE7ztr08nmQ3uac10KJsgwze49LSFxzrrGcIGz
1QGV8TbusqegNVtjqQ4dllXSzJqdijuIHVts3MVDUdyQHdnfJoaevdmu3mN2DTBm10SOfCQWqnx8
Edhpj201WuEqH7uQoZ9GFU4SnWUUOU/fYEvJ2BmB68EbinC8vcGYwsQm61o7F1C6jw3YcX2mmHa+
0HuO/DmgKuwxGQx5oSjg4Y3opCq4byJCb0LQIppHtbEz5kKyio6Iu9+8WlPvVb0rLnbl+ge/DCV1
fnwT1AtitXuqirEEKmplpFMTd45qt20ps5pMzUmnNg+u7ONlp5blG5m35C93sAPYDNj9Oa/I+GUR
9MsbJY/Mrz2J7zMnK6D+wmSdBCOZyZTZbEID27mVzUZgRaFMicr0B1UjdLIsOEgUqV4EIA9NNo9F
gKZsbeo+B/2m1lDFqnU+pts6jjUfHXXYJERUea27jAmZQT5f+jLfIsLWFkMiS3sOKmS6pgydELAz
YMfXhODs6t5qlSTdkYIDNCBlw67fw37BAutaiS5XGSoM3PzUpKNvaRG2xUPmD+BrO6usqmPvj3b/
gh7BMWZF0zTuUtCTtPcCQEf2oInEKDdCjVJOFdkQRuLQd/UoV008hP1rQO54t41QR+ZLSYw8gYVI
inqCOU15LpJUHw6ycdlJFGPKKqQGql7vvIjd+4Ewo1GszDy2601IaSi+0cLRL1aAh5gzXZ0lArJV
LAiNKvHvYwvtezNBiV4G9slpY79bokrFfqx0keqwStdleNt5CrZNdkAmaW8zh2aGTkk0CrJNZPmq
s3di8xx20+7G9NCHzNwk67oCHpsq9H2hmOTCtYXnALql6PHiWUEMASsIpIa8HNXJomnAlc4KNAUl
K53PMTDIRCJucIbFeBjIBKa/V7YkUGD2topd4Psjday6NIKbCvlodpsM0iXxOwKjVlzCPJXpsm6R
pFLSa4d4gXY8tG5w8LhAYxMIlyfNBIS2tTwV8xTfUxwfo1D01Lx6eOsvSa92NFd0C5zFm86/7OIB
N6yR/WMfNNQhlTpn3R8gC07HgKzuqQBlKYVMQ1PSjt00vKD2ya+RtucUtgypU323GqB1M63MeyIh
URNp9Tvwml5sNdB++HtRjHvhexcFrGmZjrCe8BJRBuVyJCnpMQ5EehyF22+H2JYlC7hm13OtkbhF
UJgSBFcqaeFjU2mtFgYYtLt91Xg6/nnQ97R3ospYWtPkcQ8so8keNUhvMSZY0lwPpuKML+BoYM1v
PUQw5Z2nq423zfQ86N+7BiLrUYYZEYBW50g2TSxMyaXJO9CAKDl7+n+OXSE4U/gy63GuJDxM9K94
J9qPLurLYJMlCQdtLeoteTdmfZyudas1LLDe4yjlIR/txrrERMVUb7neJwTYQX2FFUqBQt17WdI4
Wze1GmffcyJOXnyn0cSTqMcWG7siCeuaG0FFIBLpjlV71Ishd3ZF4TTBuxz6CoedI1udoEiSJ0Ff
EUdTruEbKRhf1TS3sZgFjPtkkfhCi8EI2aF/CB2balrruqWKF7PGpvvuNgXVh9FtouZVGxpG3Yw/
lQPkIfPNkDIlk7nyTHBzz2EK7Kd1M7itF667WNTazlBTM4HC1TrBDZJoeHbQscjmQCistM9kX1T5
qkwsiJpO4A6cEmnj+jlHxzTrGt1eemOvi4IGYq6r9audNZ6VvNd0+n1lss7m3/ABliPnPRFEtGtn
WhwpiSXnoYY3UDHWeHV7I1FXmiytPyWH/9PWgP+PRP+6iQjhv1f9P32kH2PzEV9+VP5//3f+lP4r
lvOHrRp4tJFCqZaKUvu/tP+KNP4wUHBgQJukWFJYiGXSDPM9snvrD4miRBIsrSOYN4Txl/hf/QM4
GvpRBBiOA+RxklZ992r8S5r+p1njX7/+USCv/6zIYcMikABg+zeJ1jItYUx//wdVnxpETQcYbyR9
vbAPptwj7gNOXmc3SexGp6YZY7jO+TlVv9SqMADfUZTw4QHNjNDqbq3CxWpKAb7kFKfWZvASDGIl
Ijd+0N0pYlZrjQ1e8q+OM9XKKUOcZXPsCv83aoafpQwonB1hWRo2Cv4P0bi8Eky4hecW1BrHhRE2
47oF7reMMhIiyXCbopskvdSRIs4P7/r2T+XJTw/vZ5kGChQVnRnmjEmHKSyUtj8/PBul6eR5GBZj
ZwbA20S+GUZ/nLmCtbHME/0UDQHn2SA5uIHTLDvbeCnzBgMCEBEnzOkHh/5HQagwIOjQJj4W2IsN
aXhh9+1dZg72kt3bAnSaOQ/pYZyJHPqN0kSbxtIPqprvNyEQdpk0HjW0q9rVCCi8Ki1Nv+jQJ4A5
RSxu6+HN9x9F0bFBsfAxDYgDyCOkteoImpCE+x4y4SRHVozkONpjePDyd6EnGRE5DstPq5UfnstB
fMC3u9OyINl0QxCBAClSztG40r//QE7qz9PGKXatbPsbZypw4fLPvvj9R6ck4VcFDAOuTWNcOV0p
lmleRofvP+rEOHQqeV2kOTmYMgPlSQl9Z+YNekFnBaM7XuTVOKQkog4olVIbnQiVxiJ4VAuzO8Mt
A4JybsasfW8jqp8hw/2UysbfM3ZOXtkYF63PL+xe6KCWuvLArv4bK+t4Uns9XwaNpc66unNvikhB
l+CTViRE+Uoel3yxa9jxWt4pFLAj9EmRGy3HYLBvPNW2b9yU0qnnNs3cpsS68VowTpTbyLLArLe3
synU0xiHfUTa8X3T2meSG/d1Q0wChGOolMtKS0ogU2n03Pn5RlW1hT/6+7ZVBoojRl1BFOZHnHEK
TAaiKDyk2PvvP+g/VHtMoPyDfjT9tAqD2FOak+zVF0Mup3aES5pGU0b77z+CVv3nX33/paIYZ1AO
AwGNYXJIe0FMV5WVm9Gzj2kSdFTkBA17oTF4Y/1OqzOgcHWfbU2RjveorvdxQDe0OQRqFT2wrM+U
RK8YDOCpSAwHqS8IZItpq6IBqrcm9JxTNbgZnCxnk0TggdgM1kdAyc9TDV5pZXfwNJKZdCm8m5Ze
bSXRCFDOzPryOYJrtPMQQPTFY1xkyjk2FAoVlpV+pHPZ2dHHsP98RjB+Vsd9/5gc9P0SU9bkvFCv
JFVDxsynqCUh8LnSYBXHXOimxmvV0vAwY3dXZ/GULODtrJgIFT2uVhE5nCvpk1hZZ+5mrGGn6T50
zzEn9pqEgHrN0cM5wLaBPpql1ZxOZLLgvFqnlMO6XTFQ/sNGPt4pPiRsVO3J2cWeiQiiPGV+pG2T
Ieh/M2t8n9n+JcXjPjVVdXDUs0NF5u5Ma9ePy0apSjMizgTgXdo6SxMTK9He/CiaYeWQqj43otq7
TSKH9lwd1GcCleozdsnSflV727xjHs+OEoc2NRCIu0aKiCSuAcoCbWE3WQEuxmW0KSU23iHO4XeW
KLs+f1na9aLhaCRsM/epaOO4Betq0agUj3R7kyNUz3FwS5wmBb9pf9+PGKfbLv4w/JDE5jJ+wfwJ
IBoond8q8tCllbLzKkrpXuvRawxzODOxWR20qi/+LVHu9KAne54mhD0p/f+2Pouyl5hfBYwK6Lpz
EDP+srWZNT9/FD+LWP+8isHkg2tBwzNxbQIkaKBHFMdVqDa80FALiMmMYctSLuemJ6XC6GRsgv7a
Kf1i9TSvHj87Ir6TSd6sojW2TDF9Sz9sPUTWdDnH2HzRokvfpZ7vncJmbgE/uXH7U2AynJqaygE6
RfIZLOOLbg54lKd4T6+YsdjHT07VNmdKPmvbQJikhQTUOT4ffJm17r4qU7J0S4e+OshRtfeNMySB
4FTnzjolnHrTFa26TiV1SFaol9Cj0T0YIwRIv1I3FNDGA7yrBhxA/I3vaNeZaXVjqf49xxBs49Ov
hFRmVdMlJ0VzgVVnw6J2OTeBCH74/GFdyW4tHpb8rsrWbT48TJ9XsltGsEfodpEsaiPR/5Oy89pt
XFu29hMRYA63tixZztmWbwjJtJhz5tOfr9i7Fw7WAf6N/6Lb3bJEkTPUrDBqDKgaYhPagPgSXl3z
okgsJItBql9OUUL/n6MMe9Je2E/kM///7wM/i93ikuLi8JMeg/81aYUDPwaHZr4ZXbW+gXWtqbzm
MTTd5ENh/wyTaj3TBPrZLeajSTn7sRTdxv9yE/9yWgFcq7Z0BzomyG48rH8h1YcumWBCr2B+cGpY
tCatuhmzGLZer1geooX6DVUXdWNUMNO0Y/MyctpdWaqFs0Ed9lpZomo7lOmbNQzNTtOM4fq/3KD5
L6fqzx069Ku4q99v/2u6PKeZavpzcni+mptMDqdZS8n/AzBA/UV7Q+ApekybGAHxIVuu6sId79e/
jCKf4A2F+KFP3WqHcm13P36MMyzhY442NDzyHbzY6XKRe7Nyo2TDcj3mhnKThtpTH3XLNk9bNIAz
hApzaywv297/tnyreMLimq82j++iQPalg1Xqe5X64YhYCmw55q6o6+iqG+tqW8Geel0msKINauW+
e63mXjiOGz2Gjm1sG7dpt64D3b9ioniSx05/M/sABvNWU54cSBjmcul2E6Rbl5iNZacXxWVaT2z0
cXSuKT17lyEcyfewmikXGUV6+KYMTeOvCK2OmFpbVRrLBZ5FfWNqWn01t55+XZr6r18tcOwNcFS0
tvEUmnFBKTmFDnhuRu1matIb6BfKl7D0v2PXTX4LX0d6Fy02pCWu0eW4iA3KU+tqpZF12EIzPe7J
xkHlpR5iyEtv179M2wZalng3EG/HD2ORSmkmJKNvzpTX436HMEKzg774yUXmtYBj3mZ7PjVh2155
UpohURVuF1IUl/NUD9vVKCy5TvBt+fSkKTvVaRgm+StPXXsfVt0DzZP9PaUM7ZrU8etQ6P19URCi
w3/+Msdki4gH+p9ZwVFP8900W2iTOekDgBDtHQG/y8Zxg0mpWjh5Nf0mNRsNfdT4qa4RvYuKxHu0
1PQ79D0TU9F/TnlW/Zdtqcve/19OgSx6agU2YHI6IWh0/Fc41LUdylJALDYhe+qYzdbbQB9laLMe
EeyaIMwp0GacRxf2QPglPB8ULTT81MCTBtmyRjkn2ntkGnunKZb3ELO2nTtqdXAcb5JhqD+g7cYB
rotTOEGC48BPl7Pt/5uJ+7+PgWgLrc66rnIoqf8+l2ooR/t4iDBx1jZtJv/NG4oKoic9umyQdUOk
Ymlul1wzg3BWij06hfomRWnolsBi46Kv5RWWdcuE/b+NCo1a/8eqkAll6Gzsnm6SBfiXd5n36C3W
hj5cmm15glDm5BvWll7VfbLkv3NM6oy0Y1f3r9XkvSXjq7xl1MqTV6OjYbewiuqB2icneAwBPXvP
oVOelCj/88ebz6XbbfP8zIqhmWkJrEE/GnV+spfqtxmWMwQlVNyyh6zSAxfqelWDUpKP2+14VtBp
G+yX3La+chQ15I+pWNvYs/cLJPKIHZARTk8LhenO1QO9Ka+MtoA/0D719XJ0Jj2YwbcgEfSyzMu5
M3O4aIyjq8MDvgRarwdySadazlnkvxXe3hAAfAFmmRuE0yeQ53QAHtn9EigoJywRZXTvcnGGd3mL
l+mB/CxjCpNd9YTU2aY2klOS3Q1p+qXxq1gB9i2/b/PXtlw+ewLQqOB1JJa1unpF9jumgBsGhpWd
CPRu7SUE68lvoYE8QX/0g0+CBipSHEhYAUGfj2atBt4cvTahxIjTGdoSQTY4B4F7ezlSLV4cSMDr
Z8kJw7Gv4mGrRNNRnibXvZMJgHZejDu59RDVdlc9VCnBRB5bgasrN5BgX5HhP3lmGMg0LW4YAMbo
zova/i5K/AllXtoYH33zS0/sBl4/VXmwlSVwjSQYUc0N1epJBlwmxq2Wt8EFjZipASdQoJvj2Smo
ejrv8ha/qU4oD75afXhJ+eusLXog80Yn7iPJ7QuZnGpmnJRXkxUhq2RdYNAW+nX9KCMri49iuRcX
xy7k0yywxMlOtrHcxTPV7UINojIKTGsOUHQMgWiqATWKAK3wGwiJEaAqIFLvz0NZnCCTAPFNib84
yIius5cPSdAYelCTkp7U5VlGQVanCv88WHNldu+yKNtQtngf58fC0wKv9N5hbzHjJOjH8iQ7RMvy
U6GFwaCZL41P2egso2tW43dZjOea2RoKFoEGNrfprysWAyJuR9mSU11dWpn72CbxyzAUvw1bUXHv
bW3+lO9yZu/CN+wXGRlZj6Ni35mE2/L/gYWmNj91ZRwoGP/KfMuaRB3uZVaAH5sTiRlLALEnebvc
Z6x5P8nsvqTFOamaU1RMx8iyTzJGNWCpejEfYhv8qwcWhJ+xPp3x507R+FybBnJ9X1bNMkXk9CR/
KA2dc2O89wsboe8p6PPp7IfmyRziranZe2OZAsW0T7Jijam+ldL1X9uRtfpR/p3nm95qb9ys28g2
lJuUl2UjrYOKghGy85e+M2/IR0SbdVXDe7juOr3X3/OS7VIfIHncZ96ysyd2BjtBdUlX29G+NspT
kU1HGcxe7FoGRK1wnilHBq2DuEyU7+QLwf8HQ0PzQT1C0On+ykgqNaMGqU/SHKKOpZWyVLolPxly
PofWvfzbVNt7Srgbq2UJedYjqseXI+ZHPltgghy4hEKPZCjQYnkt8gQLaCGGO55lAuW7ZSog+Nkb
ZnNtPuM6fMno6JV5yhqYiMoILw1oOf+OfCaLHaD1Y6AzbHl3lyGrJHvEZjkWY/ftqUhgKlr90JIh
WS25LBueXCiJrHB+lW+cYvUSgqlned1KWDMyMm6GqWt29bRcaD8D4nc65RcvtXZVR7+CmDVZ7nGo
3yj04Kx2KWX3VWN/NmqIi3L3mfMx8HPlx6TyPWrzngwvrVH6lP3O4/BTZvZp9qwHFJY3FgZlDKfA
Z5/oinWYsNrOGMCmFFisg04a2FTKubb30w3JwbJBnrJY5yWY3CVQMT0eJUktAdE8OwfPL05Lq92m
S7RvdBXi1OVoI6kBS31Q6Pwur+kD8G4zUHMIQj7J6l0fQI47xQgfaQm/lIEpxjC4BysYiIUMx/Fs
YLEs2oCQDHyQPf0fA4kWKvugAAu6iOphGKzrhZGWi3gWU0DMTBuBj6od+HHOoZgnUWQqmiRIrfLU
W/6LTAkkcss8/nips365bAIZajczfxJW9PRaD0Blw3UKl94/yMHlzwUoJu/5727RlOgDjk/EIEak
04w23oXd8qlpT+sXyxklt06T2YfT3YgtkF0k5kQDVB1X1nPcVL+ltwBNo+JHhVx2CnW+Zzi/LuSJ
5HeD3WBjJkCD3avenmSj9d70rvdH2d9ya006kHRVAYX88RHcBaJ3vq2ow/veRNaM/VNTZS7Gr7T+
c1CORnrsUDniXsTomqgspWV3jSDmNYq75wopK2AvN5nsJHaYPEZvuAfN38XaeJZJsgtOU19tvj0Z
yOU8jvw/SmDERBMBDe1LfdSeuqI+cGrgRscvvQuQOXucmuwEK8CJnpUDFDYfsXpjaGzypmFm/Rp8
sjruM7Rxcw8FivArdcz1yBQjYFSP86x9q716hJssvJg19TjmUKYvR6vPTsWQnYglyNoVp6zTArkt
wxVcy6caY4x5yY9Bx/XRrmbxyrlqylPoNJFQgn8OZcacqX8YgAa7c/SlVw/ip3QotSyTsoE6OwjD
6iQ2pC/cAyHVXkEYSmbHZ9mhSvUMA9hZ5/yZ2dEK/PV5NW5dBPbE1siixx0PzA527a6/BugMIlXn
CMYD850D3WPMU7/vqmgrdlPOSjmz0Op4HEwcOtwScRnXHdSp52Hyn3QfzUZxaobZeLIArrewUZJb
9n6dkSMTrKTpN7dy2MjJJ1e0/O+x0N+novuWi6P+RogLVTdndycH+aj5P3Xaoy8HeSWHeu2Vv7PF
vlbcnWoau4qnSPMlECdBcfynrBuRC5ivJzLcsvJkk8nG0Qiu6MyhV/dRNpcOQ6VTlncWol0QE4VY
lPUKrEAZM1ntdMsU9Gk078Cy4VllL8g7BrwPen1vh97byH3IO0cwTCCDH2XFZ8B2EmfZii3N2S8y
wvKcbUI5oKwf24gjzc8OqnspJ5sY/9buf50f8A7H1RVJcus9zj/FKZONK9PZwFgU0bHEs8ogjeqf
7y0KlFhQ7IrDiUxVEshYyE+5J2WZLmrbfJLvBiwQ0MP1U/q3eut8N8N/xrbxdaSyobJ3ljPiXi9k
Z9B/WoJ1NegpMcyy+jYN1517n+2KFIW7iY3hXh4d8btA5s3Xmg1o4HuZnrRVg77tj922UJmYqlxv
NnOGl1k3L+RZ5OZWu1la7b3u6gSVC5VnI0CIiw4DC+Lt5XHdvlUWBVquvZlAkTuiCDloxQSI1QCr
TaYR9sejC8xHhwqT07aPqhMwA+CwrnVQqvhmwID0IQuDI9eMlzcHaGoZchjQ9TSlDgT4yk8W+weD
dk21fnJdePLZvcuYnXK2KGwEl10WIQODkeP1SVk+UMDuEzVITDazGIq5vi0zZA7Z3OL9qn5yk4LG
kG8S0zW1uN9yXJn60dU0qCCH/bjgPfkhO2zBa1WLraeHd7lZ/MZJ+zPi/dl5e60N7b6ZofJVMQl9
pDyrbnbRhckJGcWfIk5Ow9BDaBg+1/54VEJcLgupS2pOUxS/JE1Ezxf+8JygdG22bxSB2IZJfdmX
7mOGdid4PaRypoAL2WXyWTgDWmbjpTOoQSfbFx/OHsJXoFUXFX6yfIHF9DpWTytN+4JFDFq5JlDF
vZKW13/f5JkznaCwtXNhudP1TbbzQSP2B2qSQSf2gG6swONNbpy+yYsmHmKXUSfut503B3VjHfoY
hwCWgGEE1Mr/Yx07TaiDfBspAYuC6HhE4P0kT09fBqkU81nuoc7y3xh/1pqvVT//lI8gyBS0av1j
9EhWduFHmVtwBbu3cw8Knd2UdfFtWCdXvt1cjEvx7iN2pJfeS8PzmibU7d10HsstRNBfcuMyPLlw
XJtFf7Vo+q2MGXC8QMYMICDrWb2DYPluoniX1dNZfo9Uy57yuPShBeXEhzVlOFZj/eu7H5kkPbmo
vM8d+nNdvEgTbaOgJxuyUkDt/AzY2qo+ITL13MVLEMYEeoQSSvzMFe8qlZokxUCnl2au4cWMwnvh
pE6wi8YM5AdMOXWUs0fggwNyUSJ3D+Dv2CIJE/2UeEalGZ/iRgHTou5oHj9oOZ5VnX5P9tV6JpmI
tci5PU3NR2keFNjpyKA9ZyMOBKs8wmebsjyIjZvaADTeOSdFvKRRfUeVbnU7aBJExONb9q/E5OJU
jU7+uNA6BkNlkMA8TSWDjiXCec/5WNwfxQPNndQvvZytclqWmv8NRLkPv1swgFkg9qHvsutO0/ew
aPTWesTKOVpDsN8EMy6iPSdBkrpkJC5ky8ruHlItgKT6A+XsDscwTpNdu9S7dVea+q1t++/yupyw
g/4lDoI4B6A5vxvjaiK61TBYSkdAM1vQHSf3MoDAXANDdHTTZOuP7o/h21/LrU6h7gIhxJOCNyw/
5a3Jo5Ii5VrlD5Ain1KCrL+/sYvpQ1NfMqdFdIYdPb319DG15Yy7OL20LRveb7/LdjlW+NB14r6a
CM02JSeCVZxadBLlSuac7cIGwmY6crXiuw3jQFPSU9izluT7p2u1LY9yRxldw+H8CeY2QJF9fYY6
5uyl/SrL61PSDUEUgXlNTzZvWSL7NL6TvX0ef22SZ6FCKO3EJxgivuqbpMRbYJzkVbmTmY4QT/sQ
bJHrD3fyxXn95wY95HajFqW6fETVBLaGsnvUPP2yTuagSZQfuEsCNDyvpyrdTZECM5Vzq0fuJhzV
s9ynDEg7aDdt31/JY6hzcXLdnt0JQ312Wrr4WSx5Ly6gnBsAPAm6I7RhUKFq7iQ5If68ZCAAOl4a
ZvIky04jmpgw41h0v8iOqwcolt+EewAN3b0/Dt9i4v0pO2t3svjmPg7syQrqlDRjnDzIohAfk0LU
j3Wt985BzrVqGI9wQB3Y21eJfjkW1Q3VwUC8zijnQG+HlwYJnmQaj/J2WaZ2Ee498oGSS5HDCMqg
b5Cpkv+yhjmiUZbshvUe+cvHwCUW1qhaOYeUxgXopB9J9hA5MGM8DXC7HQQ99G0l6xNLusZUkOqF
4ULOTHl9zWFxSHk4ROkDwNWNeEwDvpC4JxKES5owb5I7G0+TM/Fuhj7Z0I9rPPyP4xqqdHek3qu+
qEf56qqwD3YOtBQnpsKDKJdjO1SocqgbJ0Wrj0jNJ2IDmXhCsIvM9zdwp8PSoa4KLaDM7DCz3AcO
Q7Pdyxr2LI6gglMsbZ/QwAlGKyKRO3OeexemG0KH0Z/LEpy/aj+G1nycTPa3rPuENAZw1aHVjhPE
6VqRA0WZg4yXJ9lpHMZGXl3pc3snqxSFw0todh9ldcpult3QTL8cnG9iGmQRdgmdkyBvZcXZs4aM
1VHeCQ30uo90z8VPQQS6OMHNfoTxkAPDMJ5Sb7qwfQ91OX2fSrKvIvsn1r+0k+dRNy6LYTq7VXGa
l/4sr1eQtId29CqngDK/aF11kI/Evv/mcEqAzznJ/6OeEJyfKvTyXmc+2JKh0ThZ0vLO7Yz1SUuF
RkZ42mX/ALYJ4to4NTrA5qK7rTXIUlzca/fO9Sv6sbkcWxGk40kf7p2++CJqRXJyb7szTATdg5iV
eClORjkEhahmW6iLx9GnnpyUTg1GNSKZqvyI0dBq5cdznZdoPqPhd9FM9rOsTtUxVnulxPXW9mLQ
osWpirRANoWMag69frX41xxqMuDgMNd5SshGybz6KPfluzK8qcb0IF83RujEct8y5ob5yLL8lDUi
71WV67H0vmTKU0FIw8/CykJm4CxjAZuUqbUfcmHAxaciDF/7Xys+aIPyM3W3ZvpTlP3TYHkHeRJw
bL86iYUwPheR9ybnwxDP64W0qL8e23TrVfOTVheXYjUno/1e10yt3M0UYOXJ/NkIxPZrXf5U0UwW
D8Whs3fg1Fc3czUjWseop5ewM/5EXX1av2auP+aarDMJQa4iV8WZfWra6DI1IywDgxIZYIO9V5dU
3oKqoeo2zy1pT/E7xI/xa+ezT3byX6AiAWWBAMTQPh7qXZXl93pob8QC01J8ilBIkdEJDXdHc9JO
TKHcGauOHFj7pPTNAeqds4S52lLsyrbdryYXJHcQmcWn46wnsKQ16grnPG3oNbmQ6FLiFzysH9/O
7vtkQXCMqHEN7nC5QLvFlRKg4wZuENFNnCQKnXxj+6qz2GueIsyGwFWbnauVl0WM9AePU3PbGT60
ZNOzdL5R+b3kd9ZUpWQxlwk8iPo5N9oRbFdNK0/ObOasebpRDzTddgpFDNOOdpSpqpt0YxntT8pR
3DCLkrtq7eV2mKzLjtOttNINXSJ3DuuYWPsA3wtNi2SWuTHWSc8UkWK8ryPjcnDc9ZskCVVhEab4
uzWqg28c/8miOnh9MZSSprncrWORDN5vOiu3vUYLBx7xkOhHCf5QcNwalXUtA5io2lpPSNCWrgzO
EDxhw+0uHFJAgMS3TaF+WPVeAjQYINZADVmuG+H99mp/jeQTnOrWgL6oM27tylvnZQ3CKTVXnv4s
UT/A+JP8pKZGl5Fz1dPNJJkBLi3fsPTFHjWLq6lyfyUBP+GXI15Nq+pJJlTywPag7Jxy2uYSyYCC
+QFJHyQjDb7qFeijK9q4Ah+TUZBBhO8IT9doNZx97rGjV7mk+/ZvASRR59dCsVF75MT37V/841+1
cF58GgtmEgVo3IYIFxgB+K5XA5oYisd4vdMalioxqHCEj231HQG4r9zyf0ZsA7HVjzt8wF3wYeDt
w1G/foI+MGrNaL0V9W/K8hksCIloJNcdXENA3GY7IW8cI+zE9Hjeixe+4uxJuQqviCUwYhcmC9SH
8xmyk7JpePARjNGwHKXuHfDXIrN9d1hLqvvn3ayvK3sab6MJN4nDcKrx4FA5uVBKE1oF5IF83ztk
RX7VQFBFZ/UD24bGE7x3vEFZXkOyHAs4rBJlvk/xx+QeMtm249Votl9Gzq9x9O2+Jl/2ZQzJR04X
G2KpT36Z/U6h/6uywxTGi7BuB9HUTTn37yVrjyBNsjqGXYKizHbr1Pbeq6xNUxmQC9YoJ5MeklDL
oRdTw/NyaSVHoluKVE2tHyWZIAnHHN4Yw7ZvJEAoTON2guGjnU0WX/cjacJl9g9Ls5dci3ghS+vv
bF3ZTYQ7PcseGgcuKFkVybZI6UJBRKOc5uuKtLfUVyQdOkXFvTGwCegcspzlUTIjM8kIsBuIv9GM
CL7rXkyFXUX7yoj3KSfMwmnh9+YOvOmeloizWA15j5ggSvIbVHJuy4oeyZQQU2WNje86ql7hsBxl
nSeGfVsNxkYx3Ku0D28kAeJqy3HsvJNFiNpo/pNkYuSejcg5TdRCEIK8kh0X6n9ya7nF7gx1iBeU
HxlQuUYcbS2PnDRBsiTard7ZQvK+75v+fTUWUm/Rm1v6ob5kPf9j9KbKf4hD6PY6eusc5Rqkwx+T
IxQzHkdQPi4EQXvJ1ueCJG2/NQ5IsYjy0zaHz7C6liJQ7aUnaBjihK5rfO3J7M8am2xU0l/3gT79
bZfb17KfbI6gPxk/c7qFy21bWaesJOfJfcuj6CpoKuMzJi6VnJKYMbfz6dZTtgvMlJKvE59UQkmJ
OKfO2qedu5VALq2sP+nROS5uaiTY5Q3+AiMIGRdxQe3e3So0Hcu/xT9ec0zIhUdF86fEp7floZjI
yedT9jLR4SfmT+6sk0SG7ZXgXRGxIU6Wx5BzJs333tQcpJa4ljcwKo0Ag9gJOW6ahRVSEbgGw3Hd
Idw16NnjevxEtPXJm2CmemR1btYhMet0raatVj/yrF2OBhAUHrLqHKjqgAMFQK2Dqo1PkQKXG2K5
7mg/LrDUygFXcsDJ72kUPM703RDEKuExfZTZXA0RpmQteEzh7TD2sCdxXvA7cA5B65LM9OzHHon4
2hl36+tMrMyzrBdZN4V7pQzpm2J+JsnwjVX9/WclyebwqMTM/UHP7Vsv9DdS3pFPuYV2lCcYyq0W
Gfjy6WkOSxnO+Mr1LKSzsIk0f3vVt2/Wv/FISUi+3de7Bxdpwo7ASOl4j62+DJnyJr+bR+0onEFZ
faoXhteS0dEKxIshsEHJ80m+1C80dH+7exkSixO66oz1g44wprTFxoU/h3uEy+F35lnASK5PGbf2
lgaKddG79Mcl1rdizscMp18qROISDOF+8pxbKMov133AHcmekLsSY184ZBfa8dmotVs3Nq8GvoxY
7tY2uVV99A4FHaxKMu/+eiuT71DnKh4cvPq44U3i1sjYCkcOkMmXTLJJ48U8pH8mg8n2NrVe/ci0
W/Wf9agiEzP17YuszfWYG9rqy9M+JT8u1kPsI5AFqFfpV+TfksFfV7vkW+ex/0zUB6koTf2OVO+3
mFaxthLgyU+fBvAJUESWxDcqqV/J7a75dw8CjE5Xr7XlS47Hv6nnaWs49s88OJeOloLuKk+CiShy
UiyhFaThvG+GeLdemaMeqNrDP2V26ttPUh+VumjTk0DiIACPxeChc2VO7o1XjO9467LBJYzUS1go
WqILKb7KCyvsI3/3/fRjzRO3JKyS3iPtXmzFTzaS+pBx/PWmcb0k3razcPk2Jqff6llnEcpxvLuw
sYKczLh4qjnfOz7kixzLNcvAkbksOKbpAcW4zFc0XN6DrqSMRy5G8grIPu26JNtDB+fo4Eh6Ay8F
gWtSFC37oMzyV8/6Fv+5IKSRFICEO9tFQ8oHHzLV2aw9HkKFM10STdfL/I4Q5nvh/LFyEpZ30HQX
ufPkddQJFAyXJJLXOL7dx7715TXt72BGd4NeXEkyAzdg21DygtLyIEGCp6UXJEPe1HF4aFJLiBXG
X0gcP+JpevFrnsKgzgqOxY20L5UFYOUK6mFU6qgxhyoKFz1p9Lzd1OVyLxX8rK4PjWaf9OZlcfJP
OY3ETWs6967Lkk0SvUyh9SEevlRkjIwar490uk/6hcPLlxyysRk6Et1yHvBSNOECTizMcVrRGrS1
I9gJmVTrrp7iakoErpFibgHnt7EN+QXxeYcdxFCbdFbqWXojq1mqAjJA4ku4+SYK8x8pDM5m/+mb
h3UhRXuz1D+QO72tcjauYh6imuCF72K0Qmv5lFUz6uFnPv4pKMoFut6FQKSB04yYLxq/rWk40IYn
Z5igBgQ9ICe4/Jnp5+uq7rV1xisrQt6HE1zNyKtQM2qN7sUtP8QVl7fKrpT5DXPvCd24NVFkqPHH
RJtqAzOOmVtHWDdkHMVbl2gJfhOyAO9SrHGFwFzOfTCaHGPN80x2YMUOiXmgofByoQWyrJNbfSZG
xocJMSUoCN7TGgbVMIZ7UdX1F4vrf2j+r3xO9reakmiuUJFNtE0CDam8Jt7fanKmiUyGSs93vYZZ
chnF4TMQ52l8Z5lor339KVGYXnEZ/Hk12tpZ8bVaEiPDzAu2adFgpEqmBzli/36v49PZY9HYEl7J
S+uzyENpuvKkQyspjvz6oiybOc4f6I3dONhGGQUJj2zfoitYeZQxlxUog7wk35phvkthWjARUhoL
0+q99V97uIVi5+Tn7uFPdY8clxSNKhcWFy1rL50fu7ZuoXJb19RasQdAI6XWMmx2Y1Nfr16DLH9x
gq1HeMZiTf+QCpcAlMQJzarua/iS4IkI4JuwbJ30JiPljBq10TzpFntQZqeSoUGtBkz08CDjJ9Hs
Ol4Q/fxEOyi74b3wrtfjQ8Ks2VSPeb6Xh5e9NFAtKY32Zs61q7lKTiM4/KHrH+QQkMOgLT90tXsx
C1AxEpHZ5rOvliueTLaOLtZXHG5gaDdI0u4snO4G91ncVRlIAaLY2fg9glmlOir5wnoMSRw/KwVG
GS/7IAn91cTP7vzmxC/a9u/x8veokZ9S4Z9S90KBV6ed72Z8/rozT/I9fZEek7uakpf8T6YR8dN3
EnDi14daTMqK3D1DGxfmxeJGG8N40KkyyQqVavE0Q0s2d9ehzsOIFwfn4adhXwtMLJOSixy5suSa
OLv1M/tKYp3RM8m8SoIu7T6EJfI/u3WFuciawE83jfKii7JXCTZlK4ijpmTJkchXnDzxa6UaKgVi
A8MzeIBuWGlSVq7cPfbnuDj1QZ7caZF09CMap3BX0+EIRkyqvP8cgLmaBLHfXul2frdWPSQdLZUO
jxaxeLURUqix4uJtyB7l8NKJ7sRwGdZ0oyOtOtRSZ8FqSVVmUZDrWJKrrhouxz56GlsNiWJ/BTpZ
RhZIROZZ9XMNI4TgONrJva2jYVNP1LuhID1MWbsxITGW0ZclJpMyhcWFKWuJPSaPXkzpN4k62bRi
kf+AARA5Tyrrfo22xF5NfvuYKdql1v5xZrLMwKE3d42ibWR9iV0V6FVR2PTC5+GnHtH6L0kjBtVu
2nstHDdmZX+XH5IG+d9RVJK5+yJ0tpLkX7pyMw8o45Eyl3pElJDwXKIb9KhvSmIPSSNKZlMSn5Lt
0zr1szQvrBNcVEtZv7fmq2QMgdAeZntk5J0VEDaKS5Urz17lXqp5e7+uT1wuLzTQhi6e6BR9H6Fd
k5NJfLsC6oOwK9fAToasS1h9OXsnMcbVfxOfTQbMU28H0lzyT/mzWoG0gxMx0p8bvIg0M9+SQllN
BNqpk0mGiH6NqNoAyHGJUNfRlo9Ct/XjfosfKDcn2INlMR4h5+sb2FrtL5rz3zqqo20H8zE5PIHK
Wct1lsW7NcTkLmMmWZz10Czf85TzRU78GjqLMd/LV+RirOQ86nD8viT4lpmLiKFo23v1ou9F+xPH
xhLL0r4VRzp8o+3NmphiH4GDJtSyherkUYfpVTWLawE4CBxDnMYVrQEtbpUuz3oJYtbs7mBt/xBc
lbxPDncj+86n/nPNI/BSxmpOs+pWyjewM17W9vCQtygqi2+VevWjEaobD0kRfMs/5Q/TgeQl816n
bjkLPnjx9KOfJK8xaoUa3mvvqfsqzLdyQwIAS/riaOiUnkCt8iX/bNUa8sRkAhgjVEmZihAztUaP
CgaBu0wDDMdErGuEKztFdozb5xeSCJEDIVKtg+E9+qbxaVTwQnCeiKmRUoscEjLM8aDcTEt1JbBF
Afy5lUufQrSVyVWN8CY3YJrkvbphAuj1fuRnOht7v0mvynQJxCaRpFuogldkHkYDtmL2jhxOcgnB
Eepe+VBHI1Kof9Bmo0unsaKD8PyDhh6oL5u2S5tQ++t1UJZ5ZjAuj0NdfMrzioWz3cvZV7/kVBD0
mIF4cVL0dKQAywLQ0lr6uw5AQ7xWSxvf0ul9dfX/zud6Yvi8MZ0BKozpVVWoVzLhgtiQA0QGfEgj
xji/XN+8HjhUmq50K74VQyprAZ4rxRxPMkOCJZaro1ccmHV8EVFFjtP6ToBi4iRLeY0CVOyZX1Kq
FCNqNuNzGp9J6Hd18yZ1OUmtJ7p2pCn1I6lvpJ4pFVYITKiuxqe+tCCNdPbZFJN97xCUHr4xnGep
YKA2tx0roKxk8KQ+KM6dMUJI66b3UsQ2/Oog1+uQbXYa+zacnM/S/5DCR+gTiBKVaMt0NcbzLTIY
h7AezuaUfSU1JQURHia+kfsOdUwYNRWta0ibqNtsjPaAPdbCsE28DADvVEE1QjxOkzKQC1e/pG3g
SUAGUieSn6XjXs/I9YaFsQIdkpwYG9YJGkL6R8M23jQbIKXawnxV5g3CBW32ZJj0npeUGL7mQn1u
63g8RxCadYYOeLGrF9CQg/tqRHOytYyxgIMyXm69wpm2QC6iV9OFhLjw/OEEocHV+vF2me97EAOH
qVeWSy9P/acuNuydWXTKvtCN8IGWWSgN6yiHBxPuK8db6vNy3fXzcI5V8zfRw+GjGFQXIsi+eNCH
1N6nxaLs0FLVn5Y8M+ghMqcDZv2hlht2KcNYdWmRjiJ+GJAxf3UGfN7aTa1bLYkiSPyUYpsTZbyq
ow42srXzH5ulvn6cCvhTDS3XodVSB5F1pX3Kkzy/pg1y3ofTOD7YmWJs0O6sLSgPUPRzLgAtWBdR
nmyyvnixNPpZtaiEd652r+gb3JLI7TcZKeSugjU+zcbiohjhNVYaQ/loFm9bp9m1U3fznQ7EsVcG
iGC6Tt01wIiBtpybfko3TmvDd5fRuET7GHTKSIg4c0x2odjbtYdL27xp5DImJX+PQxTly6WHkQ/e
wMI7Fc3/EHUey40jXbd9IkQgASTMlAS9lZdqgqiuViW8t/n0d1H93/gGjSBIRTUlAJnH7LO2ybau
gz9xkQBIxNsah/mqs+ywtPkDQMJ6i0T+NhrTqUMFnPbxV2Eu7xCKvx1ZamCeIAvn5T53lb1qiyFE
4LsdsJfDOXjQfKGSaUdTboIKv4CFHucqLZOdG9dy1ZpBF6b+b5VJAJb1QjiZTs+CPCjSxMkwWEoY
Zw8P1UcTtitwGy5vWSM++9EC6wQa0IOyVmPusysYggZCaI5oIrJbJ+AgQ1RZ1dwaWenvJ4utNQcm
KTDY4s813BseaGYahtW3WwXFOoosAGOFeupNYR7c6Wmw8LaFL7XSuC6t1ASeTizUSufBBy/qeNDA
R4+5DBC44ejrd6v9rbXjrUQEFWwaEKKYk1gxE3eE23AjpSbvmQCVlvNLH/vnuWn3re9ctaBsjEAQ
uwNsh0fDwGxb6xCIMQZvdxWX+0iNJ/qi08FKLjTgprU5NdAD+4L5OMpLKbNQ9P3mEox0+T21ONH7
43yjofseJYtimG7PkPK7TWliF1SQESJPvAs3R2CIQX0Jn0BgONb52duAYjhX7pc9Eof6DTBlG/yT
UNCuokWAlds3Bf8gw6zpruaqFoP+J7ZR0yOIhXqt/ulp6fMzOJXHIBF1XEB+mKtH7ANewyrv9vxZ
ODvLoQrTA3zbuFa88yMG06cFUxDYw/+6zfTi6uREqfaPUjBohXWFcOPuR8/dkrTLDTspN3kD74Bh
cWvjBKBsGx1s5oi+gx4ubQ7bsQ+sOMRZ40CNaY8tO/DkvrpZo/FtlQ97txY2r3xuShP1a+IqKN/G
Xyfu//EbWBQ1o/U/B5mn+y7b5Zq1qQ28LjTXQmKElbWPf49HrGhMHqGaqXMTRugC1YtbXv2a7P5o
WdPR7MEOtr02QqeUSD7TZZuJgL+jodZLHIt17PwJh4zVYZqB901dXK1niXe2BfuxDzrs0jyTWjDT
4oWjX2vTK9iOMRnpRqvZD+N0qQKoq0axHBN7eFdS3IVjfGQRZD6MtQOlPztfox6Ps9XCxIiRVN0K
jF+5BgAIla1r3JUrVR6iFrTDOCtH2k26xtWg8MOx0iWnCvzvKFkE+nQDNJbGS5k+oIsqTDBhudWA
xmm65RUOzbQfzfF9khXIO905+8ZlkrNtsl3dUAfPy1tf+HvfHpb1oOEsArA5OQCNN63zsDdhqoVJ
UBU20F5u3NajLjdB3QXbFp3Rds7ql2WKr6ll/4LFRl04q7alAWizZ6LGsyByGakHN3Tg2xjGehkc
zc9EkDIHsP9+sS5K/crUo3vujPgTwQ6IcSFPgR9ND+sZvfKapqGx56MGhS6MjxGqUAfSuZ//6msx
7me/SEG8N7cx/g2oiiegKh3oesEWmAGdfXPrmxDQJAqclEGCm3adbCfGlXpEi00X3GfEN8AumI6t
rLNfQ8HPp1VOmVomVVh7FJsy+OQaBin2OQpHQkYV0m2vWSbrURziwp1WHX/OlROjVyrTw9hEYcyj
tbLH66z8X0w2zuvFtrmyLsYo3pLu5PLYsSO6K6lNelLuk8Bivi+mTeh161Sy0CQOazQKXnwdonft
+FXoL+7V8+aGsrx/k9yw2Ti6W0/W/1CH/5yG11GPLLyRJfaFML+YewT6H0E5EP6LB/eI2kW9Twop
1rjxwesvpue+KOSeTLMAZL3uNUYbUBtvdjDiqJDOCLWqhmGU3l1nU9fgveVjcsMTg6UYwkZr9rai
dA2wiEQWEEIuXhkkYVdn25xh4LXl4q3SjvisJFM4R4//Y+zv7ap9bVzsPDomopmEenCPnQCjea61
AWNw1tiK68QgyJaTs5OCe4VYg60b3KGeHgu9zXUx0me8V+O1IVjV7YrfO1gqANSY5zZFcey77i+0
c712msnd9S7Jb28EXlh3zrmjGLFGj3Og6pnjK+MCixQa54tS3mDPTCFW5+jb4j9OAcGtNf/pus5c
B22/c9NxrVy2Jlhe9coVKZ4thXmxid0kwtJsruK1mDV6Mtvcdn0CTTzKwpZ8nl9yemw0RGXIrGC8
jWu/jjapO70aMsO9YOLBp+pCIpToP/mUbqC/3h9CSdRwGyHSy7gMvyA+gWsSqCuyvFybSZ7DwiRI
D/Lkb+EFh1LW/SqtYbllBcLkCIvfYnlEOk6zSZoE1H9pGuse4WzXsU86DDXoUf3rGdETdqag3swW
mCLcAytjrDRhjaMIjdveBzXfGcsP+mn1vdX5iFWwHTBF/cx3uTdqbNb2Qozis8tXVn8jfgYW5PmM
UPbPDd3M/NghELDbM+DEfl3VQbm1g3/6saHjALU/LK2wa43vag6grunqa7S9COUSWld8T+gvAI4O
vAKisHmsh88sATLi1eRKIBRWi242Unb1OWgwNKitjVGWPCOzvPuFUxwqRuThRV670f/bdO3fiCSA
hlV6mRCsQfXjEETJbxIkmsbdFKYDsTUjcpRUja6lhtpv1F6WzM2h4iXqjrN5O1vmu19jMa/j/hOI
JtTZGrSpJ86LYdJ89qFOAmSNGF5ZZ8P4Yg3md072uSwQDYeEAzXuYz3DMq0l5qUlk4x2XRLW+Nmw
EmCRVdoLnK2GepW33UdUY2Sj6qduJJaShRxD0fn/Ls9Tar4UdBzg/4zbFhhwaCnrpLdy6Nqd7AO1
iSYmzatxYkxh5gpgLVP3PEKxtcib5875mklnNAyTpxnmYd2Ty/RRL/YxL4JzMPDMl3ZFvElSsBrr
2ocy39yLCclMNhTFWgkmeltfXCsP3K1fFBc1BMHGt449dD06Y7fCcUIpaJPFCjBpNIK4nrpTMdb3
WiTBpTOyLYrWNSy7QzoOigLKLhIliYnSZImlvxtcu1/n/zJJDTCnV6TX0thGunJ2qQXyvaBNM2f2
AALa2/O9qLwL4zLy9iap2vkimnmbiwcJYHSgi/otBVZh8zSPGjZ0kB0Yu2SZHZJjanv1vmLqK68p
tgLaDBththtp0aSyrGOBA+usmiuA4O8lztlreyALXs+zzKPwawxSO5wGwzy77TDt4kdsPMeyC2OA
Il/eDMqgN+LvLKpe+7zJP9KubRG6t/O5eBx+TjvPzwgSqte4kDR208I++kZJ6q5NijzLuDPhq4Y6
tc2dEzTuE54gJvBWB+kYDMGnn/egEX6DHqB162YOksq4ROntevXJxzahXjXOwvaFi3Tr0gmBN+xs
psK7lQIvvH5GoBmZtXuzzShM2/RQGtP8Uj8OVQ6Bn4TltCzZuWJgiX6z+r8DbKbs5CJtFrbxkTN+
GbXWp3C4CaQyYhAqnMZNlqy5d8C0p1VHQ2yw33BjCId6iT6ZNEi2RoLnWmREsJkzBr1RWY6nGdTn
6eeVBwURI5lB1ZtgnLCwWiL/kA0lEvoAf6rKts5i6S1UlLzKBo1dG+FbKBBT6AoXGlsuw4GC5rGL
bP0eLG68N0az3yHgtD/UbG8LvxGhj1aXBEfOd6zd021bY2djFlGo2ZnfhwwVthlN83eCxMzwsDDx
yuoWtTQd7WLXpLP7PAcNynkxiL0ci1sy+Cn+NFN6qOE9X9LaybbToCKM6uQXXhPMRwozOGgoZF3T
9KGhtLhqx/bZDZpiT5lu3VpJRkDGnYa9q3320oKdy18k87qJuYlnr/roivmJsMxT7d5vhpHtVLJN
jzMId38GWTeaL7MxXyds5J/apLxPANpe6hRuiuGbr85Q/25Lp30yRYrTY1yubm7VSYF/m/U3nXlS
IItFWHt5GJ1xEZaQhHkI63z0j9YIrMxp5/yydKyeTvUMhsLZZlID1AdN8db7zVl59rRHRGnuuqSw
Q0cFzt5wu+qDuRd3qcybVZOVBXNw74Jb3ucSYvi/fhf7h84sTcbEI/3fIWqdSyvVV+LA7EkBqem0
rS7qcVYUeXXwwfNSN6C5JSwpsSLFq49Mr1i5qhXvic+gaKPje67y9j0anv1sWj7S4tekqBykVlOf
HVshuZLDhcLEk5mr6dLRKibfEuVropV4iAn7fyxyLMoJj9aQMW27HJchO4dgyh/7VqXLfPNlfjQ7
XKobPMKOsm0Sxi96sStiq3tKIV0QWpnJnu7IGOqh0xen0/6Gh1OSy1r60oyTc+oS0nK+1HOcMKMQ
q+x341Nz9uLWviLXTfdR2xiHpSlpNCc4LTqpNq4tt81JLqa18RLX/3DT+lj5mwru7neUuucqtft/
R8u9oWMz/2RV8dICdGUmxH9vXWaY2HNhO1ftbxadb2rC+pdb+Xiza9v/mqfv3OspCVBR25DkNcna
mS1oLEn6O6IyZkVe/Va3Nm2MWnyB3mcUMWYU9qKWdHiyNPn97HT2L8iE2Tru2/gaZ3K6z01GVtNH
1q8UvuNqgm1JwAhdAcBwfO7HHshFMfXbZY6cjWXL8Vib2nwy67hftSCLn+A7A4XS8m6UafbuICXY
oZmMaCUb1GoPchA4iKm09Vd5N/lnMpbdMi7JXbYnG2ftU4lsbZLZ/JISXT77JdFEPi2fsDp6bJGs
dqfLZeK39Lv97BBfkg54V5w41RHTmw4/jsR8jlKbceK6Uw8jppc0zdiDGimOS6CrNxlUHsHzGOx/
TrtpjsgsmWyxoSltOstTIWwYs0ZTWPcn+ThY4MxPVgZrF0OBXVA45sWtEnGBh+tuWgrJne7bi/Ts
YV7FYzPt9VK/Io1bZVqOX7jRmGE8G9YD/WmtaZRTGPAGe+1bkzokwejfVBePJOlPi5W471E7q7vf
pG8UZd6XOAFo7jnRUwadG1/Y+E0FQBajaZ8MwcV10uTPQ3grAEIOSUvZL209KhhDF9r8GztVu0zR
JJV0sG5j+l7P2t9lEWN3LEHdEyxq9+BFZIAQh+WH1JNcK3swjx4lto+yJaXPaFuw/BBUZiHjw1/5
POu/Gby0plJ/E4CWVJH67J3pmM20+L/6GSHMFGGdlsXY5XZtdoUlfpJNY0DgMzdw5Ytz3tllKCEj
nahMOozICONklzVjg4n9WgnjLUpLkjsg2CtLk6+YpjleyjndzkM53bPGH+8T1o4QmfU5ryXRYyLr
be91LE9KPFeYFdwc1vQbHWl5kwDFN4PqLzF9Adyt/jXb0n6z9V0gen+WnR6Jjzx3Y831AJm+0Myf
wVU0g0KcmgJTBK6Kv6mNwXuWzCUkvo6fKlBIibYsWFdCb6Jk1q+5kkR2qr4qP9AXwd5xznXUIqSd
8mfsrL+g2Rcne6LztjRJcoiqKIQU7ayiBW2o6YDagKh++t+hbv3yZKUteP+i5oZum+oSNJCYwWRk
u64yK8KqngdEIAD2yOOdlcFN5+mWFKrK37IZA3mjiW/dI+6TDJJC5Gg3U4dRR1aWdwkscaVMVW+l
CrZeSbDXkxNfq8xcEae7t0V15tO4pEcEXdVxGbU8BzNuZvyPvaSqaVzyysyj6mIhIDp0ebRTTq9O
TCIZR4Fc8L9XP+9VapFhlmFC8/OBfnxqwjVAFFl/WZ5dbjGWRxw4lOklMUw5HK3OFet5Yo0b6pls
6/GJNhzMQQLzWHleJw4l/ClkXDrZ0JdMz5HhCtTsLTXRVqdXzJeOftKCsWquQafaT7PFySbzpbkx
bdi1XJhlH4w2FUBVz6G1TJSj62S5waIu3ZUh4Zk5Vn/KHOMFd1wmnNy83+FLzytRUdWo+jPl5+6c
uTOvBiLPUcVmOLqef/o5eLaDctHKcPeRjf8EkJaQuYmMrcwN78l8vNeb44tLISJnWz00TuDfWjfH
yA+bp4NdefIujGrVUDq8BYDW0VOegza42VkitvNCWKYyM3sq4iY5u3F5b50qe+qbJMzJ0m9jWuzK
1D+6rS7PqQQ7P8fFwk3CMCSDs/O26Q1SgDIgRh5HMncbI77SrNpLYUUNmy1LEa1bg3yvwOk1D5rf
+WKrr6akKO8p5Z4SaXvvtD1XOakvtyTTqrpyvWMEbfdoOd13UeHgDlGooT2A981lXtZzKZurNCzy
haRPVkNnxoyEcQ1Lqz5MZib/lTV1gTSo+rsDosoQUFM6Nx4PaSbggpTMzEM3TU6Jp58GpogZalbQ
4C0IGA4l55PyLXWZkhg4EcXVzThh0rJIHz8hE3aW7PxlNdj0o6Q5BTCMfBtGgIhAg8nNABf/ZIlx
2euZCkNi93vsRIqdUGWLvjrPzkK6O13Z8TWy8bbLOlyifOEdNEZlzuAsz75Nz8DtoJOhPXs3pHdz
owxRsTPCmc2mZ9sU5yHIXWIaypojqNKd29t/BwtPz8XNd4LneoXQJL/l0vucuAPKPTOu89Ej9lvZ
S2zvm4h8jSDoZP/gW/u7imLIp5mvT1lsi1Bb4zZ2AHslQ7J8FjlbTTGP/oF7AmshT765prePfGsJ
scBotq0ZDRY5bGSE6kEMs/oiOgV4HNwatylvbOPLFkS/hCD7DH/eOLdIxalwlP1bkGYdWLt6Pv3v
QBSHqNl/OICVVPWT1BnORdWO559XzsRgReyC0Qr4hoCME91eDeZWptblqsDf9ajs3yrbRaOUjPu4
aDsAkXRCRhsc34StwHVy4rVCT/lBnPMSxQ5qZIOdr2oiaysinbPE0BTDaQNdhqhi4/pz4JE/+Y4T
QUvmrZGC13FOrOchmYs7y805yuLgZHZ2gZuF6HeJO/8OvGTaw3WpVyVdup2nqvwcR8nOMIJ2R+Xg
YaWU+e9wTT/GFPigWefTpsZh71kq+g7BkLbU5DzmIl1GQvCNtV8HExNtVCbLix76s5zrb8uexM2N
Q3da6o1DMebeenlo5bk8F14RXQ1ShjhV7IQMYTaTiLm/E3P185j2AlscE2zAtsJ/B7VlauyNOf0e
TLOmTuLflfJdwAx/WqMOTnj9jNTj4lNEwfVmVga3UrJ8t2p472JveJsDflPF9Xsv6datRjenfITn
PbD97DqRIxPPjuOl8Q6mUN8QFYEKw1dfOTwwbDuT317Iy2rUafGwK+FlnPrIFis/Zjgjw8/iUBB9
kK5z6CokCfGycfvGwrMkdj8pNFZMEjvRTqLoHupy2sceFVXfTvJ1ZaHCwMH0r+fbR8emC0Cg/PF4
oUwDm9i8WMgsq2xh2hy8Y4FtdChmzMbmgjAzVtdkienh51b13yvx0CRUdhmtWAzAaadKYg88C71u
HjceKyU1iaC9/pz9HLqk83aogBdKSrm6/++DmshmJcak3zc+ttmYYDL6IIX1Erdz6M52cP85s6u+
D826xyj78WEwe/W5Xsx/4bdGT2ZiP8bk4VqBGMyipP7MXWXxJMzRNnmc1jFDS8bU3EXnVhcmI65T
kb6ngZj+tNPwJXHIee0qOe+MtLH3FFLiF7Z15DhNrXaLomxBW6F2Fqz4ymy4x3qyfo0e+Y0bWBvf
dq3zWI/VNRYVt5iRFedAl84W7GO6eKSJtfSuOLCptUo6dU1n0zjMGUu3AwYsrHIk5uBKGCUtCLZa
l31lGYlnR8FQjEvLkloozrB2PJ9UGW+H3jHPBjV3Kp0dO6NcqvfM7VGExbMCHSX20X4xjGWHOv87
zypNgTz21z/5PbTv7FUhP6qC4YhPK9Eqe1ux1xOTPpOO7pJWBsUnAJGTFqd4WoINjLCYZY/Qa56d
/OQ84q+fVz/v6bE+RgqNXWpn7jZuaC65KXhroSrWdH1KaOJYK/zy7sFIDGQsrbrF7A3cMti603VL
83aZ9rm2g2uUVfaLRE2ki7i90wazXib43uGkSg9UujHfVZNYap328DrzosKM3p1h4Hpesikes7nx
6BEzPj5wbCfYjsL6ikxvPAZMMh2Nx+Hn9OdVXuHEE5D4rfGisK8zK8yZK70mQD54hYYU3fuI6R/I
+J9XaqHkVg8ObWDeSjCy4a6lJi6Xsj5TO7YPBVleNZ2Ef8206m6IPLrbz6slHs39ODh0tBr871L3
VDqpuBRBhvRWwn+lnpdnNICj8bmq4YRiVUb9HOHB85wWVzfyXdy5sf3taKBVDMfSNvE2eVrpWxMs
/WlqTCjic3yhfTrqpjhx1YvdGDMfYSEee/MFpVQ9pM8qQWJm+IAWbVEn97iwMd02TAYsk2UOgwx/
07GdLLye6AGO0EPZAQhZHGte+wN+JX2WWFffYRDLZHTCKpqX9HEgdoQ0hp6BfCwDuG0GoWiYgJ/t
hdmFwbqlUMXODVI9CAgsjG7fhtK3hl8tfgMo/1oAZclM+z8d4wujTMYOuoMVjk7jv3Ft+52o8nwD
ndRHHdB6iO8Nvfn5NBMAYkuquqG7NDslrPYzpZCDq4ORXL1eLG/RCHTYqNpPUPT5cfKQ7jFhmEHD
vnutaJ8C4mNCH4o+ObGgOyRbZ8Dm3nUq7+JXY0mV6m0x/TmcWl2f0eZnt0w8ishl63xVqtpQ0aOg
lLPbln3znKV2fKqd9m+bZ38oM7bPFMzndTXP9a0Wtr2uzIHRZHb8W1qgs6GKgWmjHwTYUi7oqwfs
KN2UgapFBZuBWZp3Nkjw46pLUWU13nvevvgiP9hLW/yxUib36iGjeLRkfxhSZ/hrbuVLUNjqMCxl
tS64kuvRjtoNRggG7kVUYk06cTOOKzgLzuQB0XzsMvV/AUj+CEW6plogPOGSYTwrECAMeC/9NTLH
5RcCEjreyxkLI6rkDyZwzvIfSsvz1nCXFyzI7eVaW/KeJ3TFUb9dElvGu1HzA2Y+uLuK0ZyVW9fL
pyDLQ/CatKHreHI9WpP5niqBtUwePMsZel9mY5GQos54tUmtrL6Zd4U10rhWBYZkWacCahsV1oe4
7JwoH0V7T6T/KNxrwlL72ZeOGCmHPH+rp7gkWvXbV6OMPwpPLIT9Y7NXk79gshvb1/9eOSOBYWRd
+X7c8Z008JlMMJmu1XTAV8L4CLDrSV0/el5wsCLZs8pjrxFPeg6UTreJn5umdu+++Mww33v+eaf0
f6GcFee2ZmQvKuo7lgAV8/ledR/9gGZ2Ytjbnw/i3oGRFPX5wdWpeoqO8agykPoPW88OU+dGtKc8
MmAQ9c78lGrZriQy3oNHs/KJWQAerFFHVMqCYd0jd/qzWKcpqQOEunFy6M2BpN9VWDV4mjkQH0an
2To3ePbt09gmvyhq4NpnUPZuZhKSrp2dg6nK5q0wDjIZllPtJvuuZAaN4nM0uNe+C5pTi0Jsk3GR
3ufpDdXVU+KX+nui25fpCqJCh/RWx511qTLLukSOY62qwU22qQvDI8KXxQjkbrRrOn1tFYTaTTHz
S6LXajK9W2dZ83vlgrVNRfUK3AFVvOEcmiH5W8k4+yWK8nFb0QMfcXRbW1TiCqZY9oVrxqxpX7S7
L27XyCcEQAROyvpWOZaeQ5Qv29iE0GaiwqFBQ5CFHtFbdaIxnVVBmdxePut3212n0MPZqmr/POXZ
ZxBJ9WQhw+wG0b30FSzzJja8g+Xp19kV9hXsTI8JPSPu2A9YIQp/B5izSw28ZXuSsY1Zos3pz3s/
hwFSEU7eONdF0biuLXycw1KOw2722nwbzAS2SHfK00+NOBc+OoAUU91HH4emjn6iH5IdB70fU/k5
LHTsBiQOKHaCdD/PLkWY6mDWTvTWJL79lILCaGvrNdLW9Jw56m/rW0xJ+lhSVO7m8V/jCO8CTSh+
4SFJtr4zGOHPaYu5XzgUk9oSZ4lbiSorrWhgDBEU05+D/zLbLXYWaYw5RiadF1ow/aaROB/TgEBD
s2jGjDQNf/wun+qMngmARAw0KV3kDiFRRSV9ZSfTyhyZDvNZw7caCcl1UpB/7BR55MyQ6WRcAkxb
gJxpKCR+YZ+W1HjBzStyuvKGH6raZSQUW82jANeErmoGhMmK5miDop+/j2dULw/fzU2H7dlmBBr7
AmfIp2gdZC+jdKprMPQfnfXPw1cRG4w+OJv0qw7kUNXKxc051EEs9wYc3TUPlnMBanUCANqRqvz/
YMEjlsLTdJWXpN5G/j1WnaK6F/eHMbPR95Gs/VoW59npH/1AWyLLbXHWGRyfejAF0VuVdZsBCdjd
hT0OpNjDoGWh+27E5tk0ezQAZfNsPQ5+Ch6IQed8xybzmG3tnXM5pNGeQVUDpziSzymOPQavInvf
+fshndEQBsn0RKSF+RkeTs/LYt2DJgiONSUcEANVEVHhH2ZQOXW//vnk571parGuBIxeLHF0/Tkk
Ds1wFgwATNSKBnn932FKUxaJmRC1acPcFdVBTgvjfdoKk6jo35hzFhdWdXLnx/tpQ7+qSGvx3481
GQbcThO/O1aVX2or9f/vx3rVh0JayTE35LxXpt+E6A6ooNjedBhQ0zwPI04NQ8NA/+NsjnrrOYMr
Fza1FWy6n594HKoYUpwCxKuZhNo0pjkfF//vf+Hvf8cCbzXaya6iMvOV1bnD7+x+oYg2L6WsxEWm
1HFNJAuMoMY71if/vXBHsnWTXywvK0iRQBSRAcidDWVj1Tu3JnL9z7JMooNddzqsHqejlxHtk/te
jbixXgxdnDzc4D+FWY8732Q+tHCivUKHu6sNX95jrtc6runCFkt9Q+iy/NV+EpqNn/+ZfftNy/Jm
9NNwgrJkv80aTWFXlwPZ5Gi/FT5lEHORnBYWrMlG/t+nQgjC9bn6jkxM3VVQlefa3vyczM1snY2p
dIYVSj620tyKt/ZkPjpcDgjABAuBpIoOuY7xAZxRG3g4Wh3ws/pf3SaiapolAemcVVebdmAlK4dB
3HBDfq/Zl46qluLmQZu8/bzS3dEsu+j6804T0SQEqH22IFJdauk324W1ciX70b3MwssPxPp3XHey
C091dml+Do4fnGLBPBdvtxG4oWoarMtUbtCG42vk1v6GYVj/FHWWpMcJsYyBQKYzx0zfck8Me5f5
t03nOicCpHg9jc2wq1ndX4w8abgvrOe2nOHW2RkqRN/YqOhWj3gnK1UiJPaqa8tk7SYiYV/Z+cBY
VG+Gpp0xdcY4PkK2CJMSDh+t/ARbTbTd2cY6HesG49kF+JE17yuTgd/5BXMpe533cBiImJfbrPR0
Grvi7OHJcaoSUidBWopxX5hHJFiOeKRUhUalSt0jFlnypNN5OLa0y+q0G24TIdKSWay72JcYUhhh
MBhykxfUV428DXaTRwof+LHYDt0jsepdYsbaOi+jKG6oTMTZ7CUE58aA9IEIx39xH04E8mLnfXfn
nn2RJBYHesrMY+R/Uzh5xpRfLZx6Lolqr0tH80TFoA2W4B8Tx4XtwzFki1I9ueshXxsLLWZTth8e
adehbxkIGxGnjLQS3wO/zzexyTdKjXY7taD6HExq8DusWrR3zXCsRk8+0/g8JA5yh8mje1UVz57n
TW9B8TKU4hENJmiMxb2t/Zwp5CgmHB6eTUCqkLMcaFJq+rIFsc3Umgt7C3aLQwEv3iwCDOpxb4Ek
4MkntO0kziS8Wa4YypwLmjgSM0x/EUlopY8CF8FObk13uuofhaXvGRMzYT1T9ECeuyqXBE9427TX
MFzSdeI4yXqq8bWYS4LYhZ9SKRmw42AHDESwD5u0gF7oQDquXxudt+diFmETGNMxAHC0ysndt3Ua
PERmMPqwamf0rEYc5DCFkxrXZvAeJrImaaiaXqVj7Nqif+r67ORPzhnwxbRdAH+Z/dghW1WfpccN
spQkq1mNzkuXhDjjI3VIb+X8PFJcQnhTCxRLrkYYot6cfHqjMZ8cACT/Iq9SbpVvi44L3Cpq2DjX
JMxKldM6S5AQYhIGxFpDGPmdNsX05SBJDcZE0D7hqrULmr7YpgZl4lEVtkYB2QylkTNU2bp2nZVn
M/4fOajrhFE/d4XNeuS2m1xmv6n40OPoX2poCeuJaBIDdFWHQeHWANr+H03ntRwp0m7RJyICSCDh
FlNWJW9auiG61Wq8Nwk8/VnMH+diYqanFVKpCpLP7L22ccOKTZA2yCNfxgqjdv8Cj8kMGx2ZEWp4
ToIFx4NViuNmEkGfp/toz90ylnU5ght43kQEF0HJvY6Ixw3cbKzDAgqcqLsPQpNshpyodsHdH1iQ
30ayPahWkKKRM3HoVm9Enp6/GjZ3Eeajs1GIgknLxhSnt6+t+s28j59lZcuDTZBbjjiCE786mqgt
AlIKTdRn5m+FFjeSicu8sSP7Na5fyReOCAJhLqwE0cQuW+0tZos1TsYXcTkqYAF3FihrA62V8sBy
MBrr8ZRpv+N0vkOwnF9s6zKRW3rpDgvfyZeeak/5lBLsIn7kFpeIyJqUnbPfTxTsoxQiJDNEBnNf
5QjVWhr3mbILhdL9rI1vKyGm0cCqwV/bsQlyK8OOGeOxjkHtsQB/b81yOJue/SLL9g2t6BM5QTSB
6RROLtAjrz1Z+48g8PTcrEiGS4I2+LyHHEnf52A66pqzxqFp54v62TxmsS8rJIoMC+lcAwJ8PwbF
TVtjxVmRDIZS0D0asflGrNNw1Fzy46X5SbljHNt7mXXWcXCotvL0gE4C8YvWjhFZmGNIxNmprlQf
GBsPwbpE10+2H2sTzuYkS4KqqHYKt8fbDV5YMSAMOSlm/19iTObBK/uS1Ir2aKvsTxd3Z7Zel7XV
TlM/4H2Mu/t2wOogdY45bImInIc7VMcHsSTmcVm7hxzDpK9bdnpX5uNFkHONXHFkoYaAGLXEXgMk
T7lpWUc0P4YztEfLyBx/qMb8LAWX/Zxbx0b0LKzwYiOrHtt4vXaou3xDl2hbdXWIrQU7+ShuRSaQ
u7r6m9X/GqsOdFlhswaZu3sEZ2wUFxaR+ZaEukweBBtzEjrFpebCmMVMErsoeJLJWbIIQ8LaY82q
kZoc+j7Q95dbNx5x7CvKehVnBDG0t0R4h2XLjGDqil/FPOC9s9DBkTx+TrgKJ9TMRFuU0P+36rlf
ta/Wcm56sTo3d0D917B88pWtXvE7jMd0/kMHMpyGirj4tKyzp5JdJ0xwhqA8cToLSOMQdwfPmK/k
8ZxrikWEELxwYVo6ughOUvoyViws+qy/fc322JvxAK/YRjbT4e01i+40t+29hlo1QOeehIh/fxvW
Ghlb8WzK5i0hPfHSuc5dP/Q39nw3i83W2ViMT6cXRDNQS481y4G1qu8GTvs8TqDtsEedR+S45ehA
f0gW+zCjWA69XCUh+S4k7f3uveeki92QfoCQpcrRDqunvcY2Gc6mdyLnq+BeTIZzmcEdrxTMVkrp
WG7MNsT0MSu0nZJVcCvK+kqKcmSXKgs6HlHaVrBtH5ujhLJVrsMDdexxNBtkG7udfe14CcixfNWA
TXHcngnCRluDFFMfB8wB4/DTWTuMvb/U3nJFWsUOC65DS/cnN+81XeVLVzjkwqviPGPn06rtJZ1c
m+zT/jwledhy8m6On/Xbo1zwO23P2rYRE997t81x/uVmjGbJxBQzanYf9OiE5ZHpBBqMfGX5nZYW
HCZ9pkzqklNTeE1o1IzIkNBe7Z91Y3LZSkLvK8M+Cd15Js/vR0nZXBBzPWKQqqIpJqGQL860a+6p
9IUPvtgmoCnj9LlYAmEZ0JXEq31b5G9Gv7CN5iRE0N9GsWCplNuv6wLoz5NzCJKHYQD3SO7yeF6s
NAtHUjNddYdj6Yi6ekMTSG3ojd5rUs1/FWsY3x3/aoNYLxoxJ4lZkEjtgGrKN4KRoOeX5WfmDRcz
Z4ZmTu8mSkx/WfO3YUAhPbXWewFXO0j+uWYarXBnqGvuUuaHcz3fCnM8Ca93w8nEN1IVzDw6OgN4
ln+0vj+Mqn2Yym3P5Dptgx4Wi/sLofbiL1TXLNKDAU4qA6faupVUxE3qmWBGmCfrGE5Orcc5Vxfd
eN/YJ6+Ps4f+knTa50xHGxiNnPxsI3eknb4KLZWswFrt3k7L/qza+KNbEhmMc19GpdnTMoqEdcmi
Ueb0KRqv6ZQJIa71/+J+xy3M87ENrVSrccV4wo8X7W7TmyaYt6E8EOpLnmbuyeOoxyOS7eROr3aN
8LoE7aI/kC1hdTy23tbJ+CdiJg6yeLZt7yuzIb4NZXVfEpDJMUV2gS4vbMubczXq/dXLASPk2ni0
MuUdV7Bf91ztRLoJBsVo52fFWJhELTata0yGyIY+tHFT633mQecV6snzSkxcZIDUzWWpDRJnG/Op
75Nfs7sQftC3WYgUG4+vnjtRNgF2TAx1apf+z2TtBGMz4TJMS98plj9bjy7fHUkSzunfDLx9a9G/
0I6KQ5JJ0tWwoWidsUYpW+mRoWTUTt6jvgeoaQXNuMs8tRhsf1oxKvMO3DyHZWBtckVvDWPpYrmh
9+184MjzcbGUd+Cjwymi+coErYT5rfWtpD72OlLtKsdNUmuwH/grC4nsXc/3QeDCyjb/NTvOsyTR
sBOkbrYxI4fMQbQybldNdryKVj0igvyYrYvucjkTtP7LFS7yeDu71BDwerd5Vm5xsWsLIodgcmdb
08FeyK+KC3bVaFZ5PrvWmQv12QMETh4D+aNpeSQCybnoBPDN1mYcXDofTtTuqum06aPe+WTdr8F4
QYDjhCRL5YxzinvOh4mjzNKCucqQfEMKcHX71Jb9MWMtyMrN16utQpDifNsyZ5+SGme9nt/B6x+8
Jf7VUTjWHjy0hnPENd6cmEtRLDJAcYztPdWjtWl+raV7QycdVbYLZiIx00ti0WwlbrBI/aRk/kDy
5+toVwueQvtDtPNp7Yz7VIwfGa0Lz1T9tObjoSyPlVa+G4Y1oovcDN/ExtgiclW12AKjTSxaQrfx
c7elQ0B9xWCyP5Di9DO71WVNGdpqyxqtUDCr/l/rJWcnm4tI9PnD4o2feqWX6Ir/sBTHxkDBF6GX
wXOv4+gHGpG7u4a7Lh8mEyh17rep1p/yWIsw8THOSsi4Kr34TRepdwZmngSNsURitcgINUdqy8EL
dFeoXa2/t0H5p6fHvwnFeVgGzz3WS/qaOPi0G8x941aGlvld9h0LwBWqCG9HHSHU83kYLfhzy1Kf
IxUn6pRf6mXVr7WoJz7SGckQxYqHG3dwtV+rxK6GXPA4xlYWGYucgwUrJDSW+qM2rbchiWGfMxRK
Xdw7lvG6SajJsicapC/grVQvWpxQvlb1OYmTO0PfmG8t7A6t9sA9WzOr3iB3keHLyZxGeDG6cfqg
AfpwlbmESWudHWk8LYZ4HAvb3V1ER0/DldHUrwhvXDxUzVWfG1Yd6zEpOyakK82frN3ndfOOKG1P
WUrSUM97l7jjo1tqd5pMHzIIu04Sf9BN4BQfd50+6Ean5cAqcE5nZscmqGzvJpE2ETKrPmhwa6p1
9xm4AwrH5N7oiNwTbd9G9MGBtxjoFxzGT2N7KJkkncZ49wkJziGikH3XzNPXLIEgsk0PssS9OsTj
eDYYZEYDvPQQpZN3MfUKGlNdPcj0x7A1EWWGPpxMe1nO5HM7IQCMS8ds8CX23Hf00Rdz7dQN+JG1
C6QUYjnjms+QeZI2ZlQh1sBd9HPFoc9sAsfPX6ks16ej+K678Ww24o4Y63YrU7/q9REpyonRKPrm
gmGroTDoEn0eZENdXLnWGUy/jfyUy7IlN90AZ+JSzVbrL8GID1INDwoTrhY/bP7ihtvtad5DrZUv
PF5+me36TP8SCQBkYF0eEy6usRZPHkYXSo6KBon9mmGYiDeE/l3G9g2O4L1u30r3lJGZRe5LBQY/
5VE0/DOGFYBK8cGjl3NoLO4yFADDpB3S2YL8Dt7AGLuQ7/jZJr9x2L+2WftKQuSrZpqwjNwcudNE
3BDFNc9002AbqtP4Lt7Zy+DPI9lq4wWTlVuPfv1Wpal3NF2XY0SQkq3pfkEzi5bD4NgyXl1PsBYZ
AWjiDqMY7H2sB0gf7HyhE/oqs9020wCjlZ0i3zKmXF41bCsiJyEkMVd+cDEezEG0VA3qqOnzgBPJ
HdDu0tVycVHQp+2Pyzww0Br3aKKd4rwnGaOUHcfYwLq1xgBnmI51rzfvSZl/jrr73aIuRHy7RuaG
xB6tzGNdKBdHw5hwkOqP1Rp5XbiM9hTGsZtjiQF7ZnvbGQr+xjgEs/e6frfzri0at19TiRMqsy8J
S4MrnIR2zmdEI6byp+XLnNGhtZOZRV3PNpXA8XAUeRp6JihTKlYM5/7qmc4d+6Uq6JiC+ZWTiHDU
iyAXM2faSG7qoqMHq/oFv1j5bPS9PMEG99HDplEnig902q9859rfLXaoTTZm5NV4wNv80k3eR9rh
YLMnfaYnwF5Y6FZyKNRPJln7IBqhf6IAHZUV5Q3Wvv90G1jFG1nAHcBxNYPjDJlCr3uvUZTpR7v1
dpDnVhIU4o3Ky/S9VD7ZaZUGns2gf0CAS2jRekJnimrJBK4kqZDUKg5Y641wKeN3t6R1w05UyeQJ
MeMv0jOZ/0nmNpJjKjUtxy/iLzxodyvueH+W2YobXr+R+P0m7TxSqTztCaTooq1L4vVzaLKB72Wd
BYWO1GvbJ1cbCtq+Z1yiCYdefX6pM9abkJU6/3RQosXTprqDyPDApxspVStL6tKxzxqmnEPexThz
srGP0t6d6aTaL12Zc1Sp6tmKRZQ25vLkbea9RQEKNDIpWBli/uJW0j5jOchDNpjvJtO3SCJZjzWq
V7pqYoyF7HFEOeHA492atzUcU+3q6QubVhbMQ7aMx6S2qRJRsiJHU0HZQDppmyxyYvNijQbwFzTs
OJ+wb4tmezGH+ZVih7OGVHbmOoyAFifQrJI+ue8HkoPxaecOUT9j/q/bEJh4a3tq4/bLMEcZlgWy
PdPtPvQmvxa8JYE+Jed2lFdWWw/1hH/LZXhVwi/773SYFoc5q2xQhnvP1VC+L5/N+E+WpYM4un6H
qtLzJhPs5ThVizCJVxnzviQIRVhPGkvgQLPwFFNNb/f1DmrGJvEItAAmhtd9lXZ7RAVxZ5GLNBqF
d9FSnu2qqmmjCD3hgXbQqAIPQ415L8s+JjZf4d4gOA1mGyQw9422Z5fEH0kjIohEkH3dFsjDJj50
rVz9rUPOYD1P+NT9Cf1OwML75vYpsyX74FZKAc3udSTfgw8P5BwvK3MuQ/Cqsorxpbpl6KxuhUVr
2xu4ltw90d60nzqrzyO9ORmt+JN4+UNLFPf9YG7XZMPgNPYbihcPI9HI6VJoC8vgNHviMiN/BlgT
p8VaAONQTCGe0qoiww8F2Y2zsUY7C15sptuvtnsLnd7L5i7fLtPA30ZM5LKT3UNOhBwzpeZBeQld
mPJOCAtvczHXob7q1VOn8F17CTgJnuqXeBAq7IehPnTetp3NKc2uauHC0ifrtUaRHgouwbs0o8/b
8MRgpA/wZbAG1ZpXlFxUEJX2nnakHGrmOoUp6IQ7YWtRT//zARLnWGh2HI1FZM6ueXBd+ztvLPsh
/eoEhsohow6SsxUKyTM5r3NuwBTlses5h62Ofybb0+4FQRHU3MbwrGsEBEGluzPrzHizsPCHNIlf
RpuLQ2/nFHR98t6XZlDHzkCcu6ruCwY3IcuX8q5oIaWV+JRCTcefBYHa1/eWXiVmf7dl7uNWlyoQ
TSXPjp5TLjIliNHqhMJwzPe0Xy8IkLI/Wmt0QVmgsxllf2+XXbRh3xdIQvzGqG3fQDxeN+o1ydo3
jBjVmc3apdG36qyJCiLYGi1ifivd1qBsRjNQN59gGqDBy4yWV9X/GvTdZWo9x2vxtIDvikUYa2AV
ct6lkT6Jmhb4F+zcgzc4/+yeGcVSVBESSqpj7X3Bq3uP9uO6Jd5pVOVy4uMNktx+ic2kCSx9h5pY
X2aPwpu7AUBJPQeIrJKTRkLR0ZbtMVbdw9pVX0s2GkQuMZSX2YT5LvstszY7JRKOxcJENVqy7REL
akWXnO/n+gAHROMzn7I6DmyTYbAaYQ5l6dVQIAYyDJfOUJhIO12dHG3uOD5VxFJ1SgQn4Fo9Jv41
KTPs7wmM9ulFefzi7tjexhwN1fKcNc4tUcaB255OScmXPIUZOO6aoDImFkrP44PQJsJAmBNuZeNR
OZ1Xvc2P0wYtS9T1UU+Xx7mYQoOKSrWrw8YCE3iPsbddXj3QXLuAg2TD3HlHDsYtyVQXkVt9lBom
2nhds1A4C7d/q1+Nb4fVRiB7YtlQL9GLkmwT6bE46AvelcTivWaT8Yi7IJQKJaBh8JVt/E/r0/ZM
YOvjABNn8uiS80ZDqAsjVIe0aeZLqG3iy1HeN5J1jb2d89zG9b+isy+qtFVg9S23+YoH2GrWV9cW
80FUeJ5qqDSo+1mKxJdeZvFbPSzH2VsxXYzkUljbg00Ncs0V4zMe5+jwFjMo5+xsrsYQwP4yfEN2
PLFGdUfQ8r566C/oq+/rrDYPQzN9ZgYszdm19AhzC3tOq9f9dhcitgtsEBz1IZlyJ4TZvbQeHG7t
/3yV+7SH0PTHFX2J70zAR1piJg5Az+6UYax3VBQVlKVrpyjttTHMNecJMP3fwZ2/eIZmgKmTlHkG
J48wqMLylKF002gIuimJBjnOZzzAtwY6H04U1tk8NAM9wWkGhRtUitYw3qtB+uQeyxgqK99teAe9
BQGRw2wNrXCQdpiUEVwCZtftiiF4OT0UxUeFAPU2xcZli4kcRMGWRHWuo4HuospttC/TXq+L801A
tAHqGS/2BjI2qmaW3V5P46faLfJUzI5xOHm7/tSptd96DP5EGpoZAEP3gtR9MDtF2FO7KL/SzH+p
Sr8ZX0wnW6++heyQA5SwjtDk7gOPjktrfOwGiCAjYY6B9BApMg7lMYaRvMf+GNaZoHxXWMoXNreh
RLC91KQVeQ33Gf6ik4hFcQI3m4bJbH+zfBnRDMqD5Rkn6U1Mccx4PrgR1R3m85U3mofoFlp59aFp
yxxaTbMeVjRFkJEKjaPJdrwgqypORImNfrKfDUslJ7zR87FqL9aQnMAugZ6Q1ZEx4odnljg+pMSV
ADCqXNt7Rxkcj7Z9sJ30i+UPNLz0hqSLSfcH+j1+75peK5/Hj7ZOvhpb+43tRYCiRVNk67BUoFkB
DOsftQ5uzaj1KoI8NAGWypouOXZmVQTTWCBnNPqwk9oT5/FdjqsY3dhXtcVg99MJlut0HPuJO0OL
24vYaQS5eKyq2QtaZeX38jgt+bNkb8Idb25HxTvggEAdDIYC46buNI3Lt4HFaq66dbPG/LWqmYMX
Xf8uGKeeu7p8UU59RujH8vyD0btxQTwG8GDqzXDBysSBkOGet1bUYCYkHcPCf+8v2/qZxXnyUOMq
zQ1R0R5l7Kgwwo/OeCQNhw0nEBwfqBJDjH1WvnhPMdbRIOnsIYhGq9Gj1m3hoM7nqoJjkTXF11rs
JKjNPWuxl4aqJLy6YkBhtPXKmm6IHPKcpsHU8W+29KcLr3P3Z2Avhfhun0bUJCNgUmmcNavDcqRh
au/nHqUAAxlroBYn3r2GawAzqMofKqcoIs11HQDcr9ugXQROMF9ACgywIAwRqTBHi1HdSXL6UAl5
B8G6s0eq8NhbiOtmVb6uzGXP7oxOqR8L4dc9W8eqJemJYN9OqeVJMW0bhs48j2lO/5ZJjp4RkG2l
XTxdvrYGkh+eRdsF2dPHBvIrq5wyiJHnYMUA9eiMnHkZ/Tl9reC0wnnpDh6/W/VjtOXH4FGGFqjV
Qiqoj82yn3OtMQ+VUXMw5l52Mrrhac4XDwDduoIjok4d4x+ObHFGZ09B0POtc3o6wmQVSkAZ6jEc
AKO1GIsP0x1FSvmAahYpudmFAAuwbTM8XW0uwt7qjp5h4HHILt7KRLoo6udkhVcFY+8DOWvMXRm/
T3F/J7jQKTbIfsdAx+MNoYdlTCFmadPPZxuh93QRxaCBilFmgEQoP/Zb8+NN2YsUzHrj0mPoMid3
TZOGhdT6W82+xNHqL2PFvNflcYBrzbwDwkHxgJqsaWfywPOERgYq1mEGpegbyr6ITXeCGf9mWM6j
B3Eif2FIap+o5gq60IOVlWm4LVnLOThTW5m2LzhamTgzSnHUeGGQ9OWNTXfOeoyqxeq6NFgXnKKQ
9l2c+LZVBs4yPTotY8LBzW7tTKFUZcy0moXQGtd7zAslzkVHD9Nig7YmCdPE2VEXgHnMvPvUhXtv
Let0MNErGOV6mnUSSmT6lKn3fJt+NRJTbjxy/bcDQoPBwLqzx9nOt2ZCPtgYlP5cslebHVST1s/x
kunhNkxnZtheTLc5juTRG2p6MCE6EVi/CguK1Do7oG4cmPNDLoJNXyEg91h4LVragcYz9BBHUrf4
pcb3gECIWcsl2Ckx7mQyv+SxG5+ZjJtUxUMPHUw9pRqZUsvsBij3/KyNn5KyPfYexsKlIahHLDrs
A873vocnLuEvrGtZhOCZGDum/T3JzlEpxA5JoMws3K9K2uRpkm62cnVmTk/keZaiYpLsNevuOpdM
NFKkrU1p32AP7mMLhOFpd+O4RMcFKL1zTiiAn9y8jh8WhyDddhpfG1ps3Vzu0PjZpyFJCKkm+mDL
5hB1GIf6hnpncKjCJZsJyxL/2kQyqdWs7+7B8zRMEfGh04EpjYJ7T2MVR7DRdCScFiJXW7FuyEBc
p/O1GUbhL8byh4mPIhuHQ0QO6d1SmNu5SDh8MEyU+wrxbdLiL2Rdx9TA5+w6WnxY8OmTB/LmOelV
5da7Jxbn5LTOJTW1Phx2YlNd67TzrMpMsgcOgxeXB8eRuEaQqdLDRV08XrbJdFAI8LwEMAUazLNB
8RXLc1DWtCo0Qazqt3vPtbUbFhoCwGvWh+5e5ePLJnAo049ZIS4pC+lz3w2PRIc9arybYe7AW+lF
HmreXhryayxjG3C0vfaLIuI7+9aZLtN+D1hopuJ71gi796yOz8hqT7VINN/yhi8Wzwp5L61LaaLN
YtKl3AE2HjYZTTLWXDaRP8yKqAWrtqOhm/WDGiO23AgOt3Gidpc+ZF0KMrt+zRce7FObeaHDBZ1X
DPQrwtw8tjU1NXI0zvmL08R00hXVtXzfoN1M2EHOXbL8bGoc+fB5zL4VEheahCefNB4R07Ql/obB
iaIOtQ4daH3amIHIk2PX/wTRc6wfKxhAjkJ8VkWa7X1TGDzNnQYKKOX8Q4vyw9iLgVVSm092sTEX
cx1x1/AM4AEe+0WFFL4iaKMn4sRykFqbFAK+I/vnPiMcip3bdnXi8i/pcldsCsi9IaN+kDr/jUVo
Po+mI46iXX23tt8rt3QCiAdnCS5YZtp9Xrfn1WRcWZBevyK/U9Xo/GHZ9M9KxCNZPg04gurdcJoq
1Bt3eixbNRwNVNu+bfJUh4NVcVuxyxlZgXOZPkgkuIz2HCI/HOXnGn1VAsAtdHnBm3RuhaIhkbqN
7h9dVtYb7TEnTXxF4A7a9CPTjIuTjp/piuKVSXsZuY2jUWTFDDA5Ns3koCsxcHMXGNdQlO619Wya
KBHrxxVWDgqF7LmwCcAkBDcYFPgQVqW1kTPNjOkM2lG9CixSw3ouRf4PUV4glXY1Te5lN/1ee4Jl
OVwNa/mTHuN5YhbmOj8IrrKT3mh/bdJLIjFiQ8XAMyTTh1OkX0S606Dg1/BJOyKyqMIDoa5bXT97
1fAX2TNTMLwYSDLrinGnyRpd37DwW8QCsPzjkvZracAi7JyzxoeS4/TfYhcBY/1l1/qXvrzPdZsH
aU1Xbc76TgDbTknXXVOHnnjaJ2dkchQojyq1sLzU53NKjs6su7hwWLYChOB8hLqY5Jirl5mKmTbX
3wgjb/4JUdwVAP+wxhY5G+rIIZRWejOUD8YVzp5+bOh4MijwyPBCEiQIPO0GqN4xC4sMEkaVdfSr
UC/Tih9WYAffKmCtddu9OHpDXbjFgBS0OMK0/kDhMB+M/B7+zsUbyNbpHGoKp1opBgY+LAwSENpQ
fgxVcU4UPlhN6FG/Gs8lukzeq7U89AMDqZxlfFYzXKcVJUIszXFEACrKbDyUc73PO4jAQXB5rWoW
JS4uFupfy59qSfu8dMdszRy4cRBR0yJ5hQnHDrS3xtBzSf6cBo3FdAHEDyCUymwySTskHLZBETCB
obOdtkQwgsyDsT06kc36bE15qWKVk7pm8nRtsUDFDuosPCa7A/UZPS0eFwb8Vm29o+dz4Ys8oq9H
mZw2RCAU3tnej1fH0XlmpjZo02Z8QrnpoaqqOPstFnlw01SKSkj06I6znLEzM/77eNuOHFRwIrvS
DnQgGiQWbwei/9BaoJMGOftNdWuFrrb1cGy+ssn8yeF7hNpgfubUtVjC0cRuCaCjuPFbY53vEnWg
ecMdu/FGJ+a8J7q4TpSn6nHKvM+suWyivIhhRUi7gx2ZTjJxRT1Rc15zN9xlqoLk0zCnzxhdlPME
2rZz7KOlhR2XqWsMtJbleDGQGyPCL4+y5JCfcFz6GY4738WYZlOxsxeQ6B7S6b0SDkux/a2b8gQn
tagfQNIlD9oi/k7leG3RkR5lLspTJb8Wnf2ppWxxttvmXkKmPPOT9pzvz3We2hcE3F4xpscuE5D2
YKISSjve4LBSEBZFFg1C/8gnV6LCHb7Tnn0C5wyaOXt4zxeah6qyPR673Fhx/bBpHvPmtnpKCDfM
yjVQFJwXIsSxa1mrZD2KwlRJ/A5m90dDGYPSAddxBvkhy/5UjQA568VDuGoYCfmQa9iTcKEIo0Fc
OUaqJp1Rr+Svgkc1wkqFMm496pZWPOe4g1aU0UfDgfozF00wcEYfGPV/ZmPrMtGQ9wUswd5WPIkh
ughagFHay7nTcwOIMCqJeOK/DGQIm0xbPnDyhmOIro79vEE/Ok8pt5VZpYfNlAzLU/u+4ol0XAee
eRbtRVmUuOXKB9E23TUvk6dhBdBopqQathXVz1T/BZJ/HCis0slk+xov1hUp+kNctzJYenbAjAow
EdmD52uS/WvbT+oxYxGhU18aqk2fSI2dyfYES9oPWtRhl+DT5JDppnvdyGDyL/jArstQuQdPBzQJ
XAbVi5M25zptL0DaZdRYZRtYraGdE2H8LLqmXlMTuBqpTQI2xIURTXvQFGfaGhiZeizFQmpUnZBV
gAoj7jVfq4CC9QpFh7a/6FThMyv06ojiKA8d18mxdsCHcxhAbBLyPiflzG6VBdQ+l1XpZWbDHS3a
4hMwMocA6Lz7NNfPtoFuNrXrR8Y3PyjwrWBtOK3Z0k+HQiDpM2LtMU4wYcXrdu1rUVz2/puJ+vxq
UAHc6ULAttCQVhVr0UaOScGrFX86EjomEn8S71VnCRPmJJu67h49YE9/7Qy58p7Ct82/U0gOPrXy
L1hdhoO4bfnNigpgf/OLvQ8xO9W2snLCIOj+L6DDYnauAanIpPwUpCTsuQQbnx5v+6Ojrx8jySyc
5M/AS/xqInl3D2XZQ0Nyj/TDzuB300IHRcL+5z2n7L9wsv0L9n90Z3n0EmZf+8sSPQSwZrxPTJJF
kZ1Uw3PZLJeETKUd7d+JXYxX/bHbm1kU71I3f+95MXvgxTanfJ6KhZn5t7UCz1x+75D7/Y9pox6M
OP6PpU8T/mcPdkEK4pvx+PBftuZCImgz5Q9uBgqSVBipyFFJli/g1HtyU22s/5bS+ECBZSXDrSJw
1Ji7T66z/17MsrxYZYK/SjtOHrBlLrH9r/ZIgkLP/+yBCMJKaWTsA8KW0PK8782WvBHA5Kvhx610
GDq7wfh/gWIOsOGyqG/7K58S/bdqrdOgstOeg1KTBGO16osjBxKncgBj8ZOY/R4Lcz3t2QHww160
5WX/wv2FlMQL7F8GVM7X5ficmuKhRDypzfHn/kbu2SFD1v7Mc35voWU1yULY8w9mE2UOU3kgcFCq
HbYB4kkjTun/A9LmeLwZHoknZNA4GW8z32vPYRhX89hYw3+DxsT8739PRCzsf7V/WGqOQ24Y1kTj
9zAc9le5p+fMoKrg/UFqmsL94tqTNdyy+eNmT6nCtUBITQ8dyK9RhZVzftojEPcwyz1Hoze8i5za
aDPIAN4DHXH0+iVWHNzYew7SHkMal6z8EuXvaRB7lMN+vezhUDiCEPiIl/3rTOJN9suxGe0XkfDw
3iM9RkJJ0qq5tihM9i+IIQ5T5BZb+Z4Rg5J2AjTb+ttEWIMl/nkPwpvgtr3s/wEh6b9vyBCQaeav
/Y979uB+/e9ZpmkUj9pBy+GKELgyEH6+x5c2zlkxmlzJYYld47eVWddyNaKmJfJrz2HgTaE+97VM
vYCCCnWw/TFBD7hmv9uOsRPOUmeQ36lGj2m59qdLIkTvtR+stjsTSnaaPoBD+411/o8j1N+e/IqY
62qzyP1jYGjw7841/o+7s1mO21ru+KtMaZUsZjz4BlLXqhIpWpYlKrJIO5W7uQVyYBJXwwGNmaFN
pVKV18g6qyyyyxv4TfIk+fUBQOFgKFKaRkUnN3XLKUrUGUyju09//PvfZz7rzZbvtwuInM6CawT6
4YpOpLd8k6z+cn51AxPTLWB6toCwhPnHGIy4v/HPbmS92/LDnG0O4etf2fMrX2z+F2AKbHVm5sgs
9739/i83THan0VnKugjy3jNZI3sTT6loZy/jaEnKUr2VZZnyO7LiyfiwDQySN79Pac7yME8m3zz9
0zfnv//DRVExcATv7Wr99E/8fF5d37In8HIz+PHpcXkOxrv6ZWP+2d2v2f/o6Wl1xf+GvyIfdPcv
OLj94Of5Jrd+OFptys3tj9uivn1XsNlm8/DfNo/IN5CD3lZ0mU+rnSM+65fMt/jkQZPCPNfp7XXx
7ZPzarti9OhdcVFWqyftX71cfPskMDJtRHr3QOa7PPTvlzlfebvg4CCYpey2CGMfhL0PyVX4ZLIE
Q97+dRzPQMkHMdsBQKN4aRL13+HdB94jgYe/XCfowYNb5zz0BRrZiADAPWlFkM4yeMiyAIJEyPGi
JLVEEEQzpj780E8g9ia1iH3nRBDGShFMA3+WZOA/o3ngJQHYP8+SwTRCD7wsmyOnaO5nfpY4JwSl
CLxkNofBOcrm0K/482SOZfUMYRp7SIivHwIxycKIgTzXJNA+0cCkvsAXTP1olvDqodcCU5E137En
Ay8IZ2E290BiZJS/jJJ8dOguOAMP78UT7S+CMJlFacLbD2OKAEma2XbghTMvhHklhdMn88Io4q/d
kkDQGKZCArzi2PMzdD1mAom40rID0N2z2M+4CLw08OZR6JwjyJQqMPX8WUDjMfEz7rs547xYet8K
UBGGndEPWGKTYO6eBNoban8d8PB1aHjAftDAC7NQzKongdBHAlyXqEc8h1YgakTei68+FRbtmKZ1
4Y8YFGiVIApmUehlCCHGF3hzjxu2JwE/nc2RCz6QqyILE985K/C0fsDnxo9iLvxw7vlhhBlYEojm
CAiqYu7DwPMi4yYc84TNBb2/FUy9+QxyDn9OeMzVF/kekWZPCaYoyTz1PKJG4oZ5lsRNGOaSHWhj
45ALL04jJoyIDufzZBAXEjQlzGXM5UIEPJzGztmBr40I+Iqwb2YeMW/MDEAc2tkBeJRZQqQQExDC
jI8vbD7QJSVQZwdePEuIdggGMIPW3fUNISYmiFB/LwyIkZvswS1ngJFqwwIcnp9GjGemjFpEJg2w
3AGd/xkXxjzFYbAkwbXA0Pe0EiDyC6KM3Ifszw89nL/1/af8fUjonMLgH8Shb/Jo17RAeycQG0I8
HMAy6PtenGQxgUbfEtJoxtvP2B82D3EYLtZL8F+8lf2vxQxb91kNmqEHTS5siUCC54i8IYujKIww
lKZC5ZA/9LTBIXNuM1IDKRVF80RKQ3aG4FNT86DaSygWZWnz124ZQqSNC2IygJR5c2ICeduESLYS
zGehVAgIkokhI6gdnHOHsbZyyjTPLIy4+7MQbwgtwNz2hz6xEY4Aa6CkZNTANRlIaq9yBXxFdrml
uMEoyGCxiO08MUMLgjCJSRISSkoO1otGKJxGhIcS/aW8Z2i4LDOYJt6MazKOMwYYHbwLyGqUGhDE
vOKU3gF7CKBZompgCcBDQ4gHKKOQHgQZV6drNuCpb4OEelgSI4M5pdFQgkNLBNNoRtAozZV5SmmR
DMK50BAfpVQDj6goo1SCt6cqQNwzSJK8KCF2pK+ZihIYM3HrQgy1MUE0i8kPKZsCzc586aBYWkDc
CD9iGtM/SqkZzNsL2KGoqC1l7x8XBjPuuYS+AR0ikiTyRUsC00SqJdQIiI1xCB5lM9d8Qeud9hfB
lOwgIeqjXkjUN2+C3156QGDInxE5EztJqiQ9JrfswAu1GRIXAqEfSVAUcC0kaIKtBtmM7JiiMb+V
ZB79RudCw7acvb8a0DHGBmgUER5TEBpGBbTcgSgigoxsOqbv3GRkDvmCtpC5vwSmnmgBiIE5OQDm
AKrV1oIkndFilODZyeuAgQzljYip4wgTwp6YHhEWb33/iFIKsELRDkY3gkjaC245ghbosb8KhBk9
JLkJ+e+cMYNhFy1CAlTlaLRyH7pYJZA4TpUdBQT/NImgAOA+EPiMXSUgdKZ2zmVx1053TQfaG3p/
HYi8Ge6N2Ddht5TJAC0roL+ChwRNQtBMqcjBoIj+llIJKI1nBL1c+FTQW1/XiwimXiqVFFxBFpBG
uAisibQimNJOjsEScBGKR6QmYhtCGEhuQBKCBuAoCR1cMwR1rcgTDFlIM5mYB/AA8BrLEARcFBAx
EBt2l6JzImheisIX0E+mSThnANnnew4TJAkLyR+AGkj9XIqmzklAWzPF1CXcScANNCUh2wymCeUy
8iacJfcFMEPn6gTqmCidUQigiZoYzATj8pYV+DM6zYRClGQoKEPD7VxmwCWmvA7CeJaSHEZwQIgb
GEZF6cwHVEU5CSMwuBvnXKGEcaqoiKo5LZOYmih1EsolA2SN9NOBEQA48GLwdQ3iwK3QmC63Ugah
YAaSMEnuYBWWIXgZ3RNxlaTPxlM6pwWe4CJVahDRQvPJjiLuxPku6BoRkB8RFWXQSYQCtzWf51CO
nGglQEwg9YGEipDnGbytpQQBdkCPmV4z7TMHewe+pDMqFZAyCY0D/B2NZGmQ2JUiBED3jKWqcCJ0
yYNbjsBXg+xCMiCyY17zx1JQPzsAhUhqjCHA00uCQK/VOTNoEF/7x4UkSFSEKZMYxIgBzvQkAArR
J1RkWLQJCttujUN+INWWCaSNHAIjzDx4zz1qIoNSmeQOhMMUVUHkJwHVItd0oAN/7q8EDBaQFoAr
oioqoPIBrCYjRwaMzI3YwnGdSw7U8DLiQqZvBEWJBKSHZmeItI0IDYkaQSTjLhxsnvBMyvuA2QsP
aJFg7imXUCK30wOJivjqaSTYIycHcLqkdX87AFEs7YKECQtAxzsDOPSXBFnGdAY1NdrNjKW55gvk
EldFBQwXUBamlRz4njh+GWboXQgUi6J5DNqCgpIfN8N6bkUFLQZ6fyXgzqODSgYkxkAAJLFvTwJ+
RpMRqC2Yk+YXXFMB7jGlDhAZpqkg6xPAJRmQa/tKFKApCEPm8KgkkSsnTWHCoaDAy9RRgc+ESTin
nQ6aNEIXbBEI2JaaOhZCyz2IU5Jl19SAp1OqQUw7PRC4LXkyQ4mmS9YzBEGlhwEiAoHJ/LKZ1XPL
FYTa0rnARpiuIUFM6JjTTyf260tgjhbwVzE5AvAiiouuKUEL/NzfGXozc98zcciQEe3EyE4SaSGF
rKCQiV2aLJJGuiYBP9aaAQmAmSugMiyI43jgDWVkNQBZBOKm0QHnlCDTRoZIgOQH/tUo8wVjKIiJ
nhlMAZoGNI6MmyRgcC9BUsPLCI2phHgkSSFvmfaBLQBGT6ish8xeBD4RooPlMm+uvhFDKYjBFQ04
w8ydolV9JUgJm3ABgkV3UQdanNP+npDbkOYJhULeMGDTHYKCjO9PmYiAoU2PHDSDxjXtL4OASgCB
QEQrHYDZTpY8zTJoKtIATIEH9AZsiXMtpFibH5EiArQGYQeEjBzQDJ1aZgBDAYgS2ieIAbaGtmXl
UHBMGKMMDKU0DCsN04hURHans0HdA7gJyBFdBRRQ71eKgBYScGKmL3AHKIFhpempQQzeOpZymj+H
t6UpJLgVG0daX5DNxNsHMpkLMw39tMF1QEkRqIkHsISbsekuuCUBYJFaJWD4hESYCvm94CISpJCh
GykZpqaY0kSiDrkCQQDwUva/EHygRVB0gLJLGbcjDB5oAThTeFq4K7EGROVgbIiSKmXAEJbMF1EH
yUgW+Zp2vUhYexjLoItEbNC22RwzhJZNSqEGEW0iaZ5wHYRURBIqUD1vCA4RuQjUsGXwci80Evel
sgR4CrgOqQgyYNSMoFsimBI+EivgCROswAzpmw90yBl4c3W5RAYOM7JkagJNGGzLgGpBRjkJEgeg
lhIhOieCQO0QAU7IgIUXER+FDTNNzxKkWCDmQaWAIjpVQ+euBC5zrSUIZyGjRgzgeMApDQ9BTwTU
z4XLhGqZz9BaQ2PgmD9Ug+9Jk1JIKgQ5APw6NgN+PRHAXiTkRVgK0YGQ3TlnB20db/8bQcAjQlNB
UxVaGlqnuPyeBKbpnGm0FFvAHxqUmXOFQzXEiuKxCX9JEomO2MaGu+uLANBxDDQdCzGdRNNncswQ
Wm61/dVAplBkOBeEFbBTZk3sohGegpqy4G1h9XPTF7QzgvuLANgxTgC2DvAT90yjTRNwt5SNCA5c
TZRADCuvhCngAaol8DPdz2hneqo+SET6bE4mCZ62pQplCQ00Lj1wZPcwFSSEDbTQoHIThDZXRxOH
OBQdJtrgEAQN7k4GUcgSWmBxzx3CfZoGiaRQMVGBZErOXYp6xGUs88cQFeANmVbfYTcNEmoqAs1u
Kf2c6yRRxlF6AtB2GIGADQmOIHwW5saeFkxjUgSyJEZVgB+QTbUMGQ4ZgqfuJDCA3PbRBnwl4C6g
NCWTBl7SzWy6FRGoBzBkLpeqKa0B2qWkBoNZNDqJxMsEz8THhs7EOROAnltrAsLaA+KUTkl731km
AMwOokfMg1E94ymdy5JTba1kCpcfkGPD5CyB8Q6PmxDgUkSRPweFBdtbI3OXvAAkzVpfGErxlKCI
FsodQVHPF1JbBYoJd1NKAuEmuae6gj6FuRLGjhh1gKZA+gR2ghABviY6prEutZSmzeKWR8SSlf4A
jqa5kDgJ0g7qRhh6LH9A/iCLIbgrab+LX3CuZISXUopAoMeAizuWqiFjB+UU0qdYGB8BIAmFkfk8
l9yBehQlgOyYyJB+ET0CaaTYuFuaCOROwmSFDAyVl3MiaGuZ+2fKGLsQvwuqtmGzsxsphtJDptgT
yF+dTBNp8mkNASAR3bRPEdqBOsUJQNrBmApQFFNVc8sd+i0kfn8toHLIbSc0ttJel0lsyx2SHwDB
ETQWY3mpk8VTPash9RD8HHwN1NFJhoZLIKC/59szjsYowpwiegtxdMgfgpFSWoKMZZFuwvlNg13C
HztRpHk/I3+gXmCokF0cyFGjj1n6kwq5K0XyZmDftgRfIOgyrEN1tWmuO3clCEU1/ml/Z0CmQGwM
URUwGqoGsgjKDhBlHwowLCkbOVovaIOV/WUAZwENFCBnUFv6Zi2Q5RB9WHD5P3JJUikzru2cGugZ
3YTgEmYG+OoYvKGpRADYy5SmTKka7ktmVpr6qXPlU6pZSlOQySs2HLAWyQwiDO9F6TaRTYK7Q1Vc
JO+AUEMpAeki8OVgLcQYGD0xQzc9NRBDkbqRQC+7Totj0ZG+oUbNwANGRYjcVMntNCGGy0kIG8Rd
ECW5eC2KA1fdCRSPGDYAVCZNdLjN6K9b3oAqOg6Cv6XC3CQKrjlEEjylDAiSUXX8Pfx1EPYAMrBE
IJRf1Fal6cimKINKc04G6roJESJhJjBzGCwoi9A3tGVAf52GG8bQLA8yU4yOuQN1U41pXfSfedQ4
SckIeNeWDHCYiAggsmyEMLOsrqmBLPtUeYMpwDtBmuPzmj1Yg+EkwPp0lBhMk6zZzHS7JgII6pUy
YHsoHpGLz1B5wv9tx8jCdsq3l9VA2AMptXPRUUvBu3+MPOXeo5Astz77Q6EzlGCjFxoIwIDRJDoJ
mRlYcK+/zh4HpRaIJVAzYe6CyGi+uxSE7qJhs2GUFXVoWm9u+UNGTJUyoJBMZQhiIO6EBldmq0FK
OyGSETXqq2aZsHPOQA3Jl70oBBg01UDb8P/gerdkQCWZulHKGBfuAJ/RMka4VDxSU5lMqZBRNmD5
CUjjbjy/7w6gvkIuQDC5Hg0Ltmt6QFVLawoyi4fbp8vaTGUO1ADKU2mvcmtmMHpwhbomAnRYKwKq
R7SVgBNINx3woV02kO0ouF1CJ2IjmU9pPs8hS1D31cxgdgOzJh8awE1wljTXCZy5OaknO5gsqhFX
1Eh5wdQL2BRmOCwGOQLzSVwTLFqFD9TRwW11hCzdAl4uZg7vq3BY2DJIhfNIdkdC90ijwSiJY2GB
mtKHvR/0i2SDqownN+tfeteBFJGpKDCtixxM2cQ5X9huLVJEyHMKR0J6CtSE/4EvG0CvZD+MILHx
h2Zoo+1lOuQNmSZRXgiwnlJBZx3cXZHQCo2guUAViBwJHKBCNwuH3TIFNfgMEK5MpNxVDOy6EfP9
wuZDX40cop3vd0sAPJVSB4QCmpFc6O1IB821Z+kABfQZqTR1dkBJLTLNLRF0arm/LxC2e4D2c8B1
9NRkG9SOCEAbQW7Frxm4umvukJl7pRZIlhSDMITTEvZPuOwGwDOSaRprEFiwer3ZJdt8okPuUIvC
hPwWmG2AywPAZVgKLC1g9TirkWTXMPg7SZadSxAS4S9Xz+dMIQNnFhEqu7ZEOrgXyR+ALMN1B9YC
YZlSu2MOQYbreKT9HQJhskdzmSyIPTAynUx/ohcfoQoQobNiFEITKB3gQnbNIVDlVYqA+WwSwHYE
a5AocStSNGXDLNUS01NyLlHkzlZ+f/rHGLlcCKRLhufLUgE2irFAEV5FbMBQAUu3xS0z6DgYFWZA
a5Hwn/sQg9+9E8DjUDVi/zxNx4Yb1TkRqFdGAaUgVZLFCAl1MZhuB6zwtNNoKREYzWW/oIuDarw+
pSlMMyie+G5SHpVAkYK5bQsJJdQIkAG6YKC47m0QhIBAKQRhPaR8iiBwBoKosBsqzO0LPu/j2Kp7
V0KgnVhkPgOwEVCKLgy2y4doAbciI+6wnbm5MIhZU6UWSEJIbCRkz7JOdUiLPpXeKt0kNqUQiRl6
F9dcIjMTShlgCdJOESJcNkZKndjyBrx7Q3rH3tmG96W5iR1KFNQ7ZWXFNnsRgKVTPASULYSivfAQ
LgeQyi1GlQvUOQG0Kxv2DwwEZgHBKw0likIASQYYAzIEiDEhu/tI9OBYaJRpfSENdOBUlM1oIcuS
cTtBiFmWQwGZwAnaE/ID93qKELdq3YBsgBDOx6aRMMRfTsGZEBqzT5YswsAPm36+Q36ALoBSBlPh
xic/AFGGtxc4ha0HrFwNhf/JwxyYSjCu0i1LoBOolQFgY7Ik/CBtVSRhcGU9byiTWgaFSzMBrIGD
83osBVbKgLCAFMkXbAF9E25AakM9EUQSQDPdz6YQw3vYcg+7ZApqrrNQ+CoYRUrM5lyZRbJEIMMZ
cB9hK+yUkZK7eyUDbVxEBkDZhWUpRIaArlinZ0lA+JAJFYgO20TRuYKBtptEfgAZhMBwWZMgUBo7
LPKhuEIyQn9E45GNMsboXDICdS9lCq0Nw6r4OLZl0mLH91s6IIg0AkNKzC2rjXM6oF6SEdFXxQMK
Ey7QQ6EvsiQA/oC2K4JhepcswkWYjbpUQPPc3ISGtoI8aUh0BvMPigEJbNdrcU4LeC/KG3HKeA4c
BoIkIkw2maClB9yTLBVFD9iy1lDku+YNwIxqZYDH4/uDuKJpSIt1yPYWCfklrJcRQAs3Sa7wZUoZ
wNaAKwRdAYcTc8qM69lqQHeZnUKMMQr5YdN1dCtA1o9sgjOGw4ByEBZvviTm3gsOp7GwZpMcsFaW
e9FFHDIdT6UaSJW8vy5wWDCgYsL3p+8q+1WbNdRuqQG9TqUIhN6SwV3cQcvnZquBrIqgYMA8JzeD
k3umU22maAZPGFGH85DKILpupwi01MCok0YJ3AjENpmEEblLEaIacUUACPEpVM9CXkL51FYCSE9I
DkBoQ3IAHs1BPgvggEo7kEsRzBn9IpoyQEnsiskUTmxm2kkfQGKwRQ0QgnNKEGhdARIgRRDGP2Jh
/gPqyroSpOcI7g4aLIprGIOsV3LLHbL2VKkGU+hrqBkxpccAN1YPrMaSwZQomRQCoHK7Xcg9/KWv
BuRPTc2ApZH9UbR+bMAyPYIHQgegyhI/tvGYQy4ROgqlJkD3BYURpB3AbGRQTUDuPRlQPscjNAMJ
LnLhUgRXCoCuIeov7gDyko7MypIAKNUEFn1WjcmeLfcswSyAw0Pt31ESMivG9ADc38+PTn2dVVu9
RcTOxQaRtn5IX5UtARBhUhuB+xoAnmUH4jC5KXCZDPAIKa57jMAQ1mlNwWNODUfHOB5hIphz+1Kg
68aEGgIAeQUynxDKfJ5D7lANsgBsg5lTP5VqugBKhiPsMAJDbBPJXK9ZRdyI3CERAB1VaoFsUQXV
TWEEknxZJsWBPX84JZUSQlzJEpAP4H3n1EA9rYgzYLUiMGRcApmQWZvXEwFlFZpJzPEJKs/B70/c
rtUBKIyYyyC8wCUSFQww+Yz4gz6hZNLOcLmHxhbaUtWVSFNRAGdsUAVyJd3VgS/kQmwZUJ0Mi9o3
sn9IAL8TrSKKxPAX0D+ngW55ARqOzGu4af4UdZUvHwB6kM5lwSo3nSwVt4PiKdygGV0kgPrdmmHz
gQ5dA2qCLyZSiP3pJNMyxg5IEKz3P6WrzoZlGG8SImczq+maCNQg9ICeMRQed/jrQVNdZrNgQKa1
QG1VOLOdq5XQ51QaguyRk4VRNBAYz4fz2vYCEJ0wtUYjSUZW+A+0Lq5pAZqrlAELEigJ4wwZxANi
Mpzbp9UGQS7NNiguyMQc5LNht51SBFMCIspF3IVALokHDGanHxCxchz2W3heYIn9wpGcz3Ca6y63
Pbwsl4uj1abclMX6x21R374r1tvl5tFf+PQBk0KOu325+PYJIQ0UWNavnt5eF83hza/Jz0/PK/7J
ij/4kzx77y8kA+/9WJ0X+eqR3zmvtquNfI2Lslqtd365FY753u2z9P/oqC8K68G7v+n+8PuyqPP6
/PLW/MVt+63f5FfFt0+e/VKX5/mTniQoCHU/yqd+++TuK/cU6cEjVxs+bTM4tsHqFkbge567Lq0H
BdBFAUxz4tG2rq6L7gxRAwbyJYHQHPqmqjeXk2dXxVCwRFISnGjOPqm2958dAP/BPWvORhj5QMKw
/UoQTPFTVkKBOJX6u/0Z254G992/Za1PjW5fFJX1pz0b7jT1y/++fRzz7gQNbp3UWo1tmZbV7Rjd
A7/7tSz0XnPiUnrgVXzlNyEu5G/wRSwvsGnLBXG3ftIcPttbXlRL69Adp9azsc889KDarH/LV9ax
ggnUPuxBsSpX3TFic8L2qT50W29Xi7I7yNzGIxx7eJkv+mfu+vUvl+u74np7tizPJ9Uvk81lMTms
VheV9SEPOcjPfHnm0MnfPX93+PfW0SMo2yF3fl1V1isUfkLtKzysrqq6WncHySuMKEOpj+WAOl9O
miBlNenE351sPocKpPpz8uti8nNRL6xYQBIo7cnP/1qecWdbyi0FBe25Rxe315vuGBGDEBOpD/11
m28qXNxy8mJLkGu5D2HyVH9AXW5q+1gpLqqP3VyW1bXtmWUcRHvuKRb+Ir86s09OH714iSGIdR4K
kV/kZ7YRyqSw9nFfXA48vsCG1IfuKIJZzq499vCP/94Uk8X//Nu/v7ypytqyOzpM+ud+VaxuLf29
J1nYfoxdP9M1vy7PhiEAywP1T/u6WFebS+smofw2wrnl2UAKwnWtfXnH+SK/yNfned2dJR4IcF33
Y5fffbmAj/PbarOx1SEawZSP82X+W9k9n3lcoTfVS2I5OHQEOz7mKj0/t5VBWIb0D7vF/+Yr250Z
WJn66OqD+Mlft/abEyJh7dFvSqLu7hjz4sZw7ebUgSCkl6l92ubenB6U63W+7Y4zT72bnm+/2P28
I6ZfWF7N9P21D91WFXYqQcxRd19hf4s+KVbFRb7sDhJZsA2i+1FxLkWtOp+8LqqVpXRmo4FeIlf5
0lYPGt4jPPR2kVvBtyH70j7taWUnIWbzmfbQkz/+o5qcVld//OcEpZu8rf/4r9V5aVfL2Iall8np
dlUO6k5my5j2C5zmqw9DZ2dmbrUH/3SxY4XSc9cee7Ct35erfPJdvrZ8vyFU0h5OsbccxLEG5aQ9
94gyA/Vw6xI0w93ag/+8E3cznaAX8p/Lq7P87DfbY8QjZNaNDz3ZsW+BrWtlcVDWk1PCF8uJRgJ+
fPjk+7oF/zelWIDT9Iy1JcD+87el3P4fHY3SADnIL+vcLmrJBtWHJft4hnd4e11v1905cuuNEcK9
yD/kk5NNXV73Twah2f24/336srZvJrMLRCuFl+s6Lyy1pUE4yrP+2p1igivp82qf9YeqHlzOwH71
x77a/paXVqnGe9xyH9ev18VZvrJrCLSA9I/7j1cDNRjDOf6Y0xHsnq2JhkfQgpN8uygnz+p8eLEJ
CaVWG05uqYN1x5igVSAe2lN/WpWbYmGeeXJ0Vdb5prB8BCzA+g/5p2K9mRzkq/fdUebxBbCrffx/
Lq4KO3yVhWfaU1/Q/1hNvi/Ki8uNJQ3m0cZwmgSYZ5OXaz5kYR3vCRtAIkvMtd/g2dl2crxdW/rS
nj6C0vzLu6OTo3c/Hz3/14m82qJeTXa0E/wFYDVgq8KHIwQYQn/w8Ne67yr9v4kOGMdl+u7/R3RQ
LMsPdrQ4goUeVutNPnk3QEjI1MHDr+zxa+FoOTnJlzf5orL8raxw1x79guZAQVpsabmMIGkP/r5a
LQR70J1kLojH29uPC+MNAq7zi631xAxxdB+0f7D0lkr7lX2szIQ8LImvZ3ANqkVrcAj84xcECLX9
WL/6WtCIJUGQfU2PELE9W2E9tfV2R6hjPtuuidutU4W+8aNEBWjVE+lndiQOiuVFub3qDjJXvdf9
tL+CH1RrBGsqP98X9YfiorqhNtGd2wQU3U+KTymW+SBL2oV07SGT7fIiH8haiBe1sn5erK7y2gqr
xoh/XtaIYbXonk+EO0bh/Gi9qQbGIUs+tUI4/FCcX9p6PEbh/LtyNRTC4yHM41fAd3ldFfcFf7tI
vC/Xs+9Imc+t4EA2rGsF/KI8A/MwSJiENVN9MJjZ1bq47U4SRXv81npcxi+KmqTRPnYMOdRFYUtX
5nq0QjisKwqWlidj0Et/7vfbFT7HEgJocf25L893nAMR/gjnbvKl/bQyNaKV7g9FPVAwqDRGOJb8
kM6wnXuCSNef/Drf3Ay0YYxa/utyc7kdhiZmq59WwifL6iZ/P3zkEWT8usSvb4oVCeagGiqzNNrH
fr39vbgCCVVfdGeJ92GAqPtx/yDiuFoukEl3kDlXFstpH/m4WuXDLvwIJgISYWM/7Bh9jTcFcMR6
t8QxRvsBQPtvue0rxria30rZx4p6YOnVv7a3wO+3g4azYZ/X6sO7ilvONjw2eesfWCwaWK2lE4w2
jHCw8Zp1ubLbiWNkHSfXg5YJe45HeOCbnISutnQC3o0RDv6tWNiXB4uZxzi23HxorK47TLwPHALd
j/t7tZ/eS1fKCi4Zwhrh3KYC/apcXSwqO20cA8j2M8HVOXp3yFhV97BGJqOAuJi9EjRJbSv0GFnN
SVEPuwhjIFOpOheCFT8eNFVgVhqhUNFMGh3n58VimOmxHmmMeO5Vta5uLGlnEOzGjwNLv16ty0yF
/Q2Wun65AN5bUje2GjAjeJpnuLCzvPyrffAIMd+zmm6Rfa+NcEnQ2LpY5otifWn5lxEEcXybS33H
OnaMB77cDl/aCNnxATMzRdl/1mCEZ2U+5Kxa2O9sjHzopC4nr+lIWkHOGPcNA4N2WXKMZIWGxMXk
lfzn5Nm7vog9YVnSxpEvKS+vigHijc2Xo5xsvzrPG8EsfsivbdcAK6D+WV/d1he3H4bujH0l+qOb
a/FVNZg0gfNcf3YD87rn7BEU4xXgnveXuyIZwa5f5/ZwlmGX1ioygUde7ZhINIKUSb0Zihzo8hjt
UZLvRXljYy48WWiul8Uyvx3a9BgzWW+Kaxs8DUed/nHf0helsHhfYdxsTNKK4y0lqh1FHqOG/RYS
iPL6msxo3UnBpBeyOUD70CfkRPk1bqM7ypwsDGjak08v83JY7DDb4NQH538tdyUNK8sIz5yXTBt0
5xhRjBFhnIJylrBwqB2GVUQrjp8+nBX3iGOMKuPPZbGh52/JYwxX93LD9PN1a4j90z0I2Ufw/K+2
q3x9CYC4AUBZn5CEY5QeT66BsS1v7/Ml0IqOEdccl4sFefRRvt70n78BGX/aOPEQdyxwDw1jnlyW
7ytC9HtEBKNEAsdV96n7l3O4ePLbfPKKCawlQ4/r9/LTu3JxYTkbcFGQTo9QGTgtmceeMlVoj9Ld
rSnXGhpDPe/z99vunX/zvMyrW9KccvIjo/y5XTFgMZPZzqb90OfV+0U1+QYo/Huyv9LG37D/KoSw
S/+mXuXbsi6tJj9bxaB/koXG2q/wNp8uy+k5/fPper3tzhPn2n7GCO/+hAT5npNH8CWv8+vN5SAa
aUTz6H3z9epBjCtDaJt+HrfT9iOkaYcZpv8VxBFADdX/o6NRphGe1duz3Hp73Q/7+55nPBkgOAPm
OcjrM2ZUukPNtd79oPmEi225tJGBY8RN8rRAGa1Qb4yypgz2M/cBhM86eoy89k1+kzP7ec9dMkb6
eZjf0oTq3G734uQtjhHjHA50b4wJ6efVFeNhNsPYGFFHd+79pCBjpHQv6mLFoHtfyGP0J7/j2PPL
KWjaRbGstvZA5RhDwt8zbmIVBgGEd19ifxP/AWMZvEazyFZ7I7biOM5rGSMcDpCPQSJDMWGzlllh
K3hke7BeKG9BVG0qAXJbEQ+blPRnn2wmr8rNZm3c9pviprRd1Ri5wQkdxs3k9fbcrrRAa61//FP6
zuUiX5jHP63O8sGI8hjgHcklG/kcopvV+j6/CDWp/svwLn4ugfohLSALhvmp8Q47dYgx6DUOYGko
15d8ZH1R3uvsoeTTf6mfTh78hBFU+AAEzYDbxR9jEuGQaQFKj50ITBCTjODjTnI79vKFO1Xr4Boj
OwL9TWt8axvxGMDZ5nwiJQBAy+LqtntikUo0BlKQstiGBjYfYEMo2KE5RoET22qcf//B2Vj4+ADI
fdH3AzF5wxZrdYatmP2xv281QeTasG1aR7UZwQMzEjsJxQO/+7XmKeoLUXe7ozZGBeeAav4AZzkG
AOKgzj/YU/HBCG7rkBqzVZYZoyJzWC2rIZPYGPXDo3MCSXvYS3i6tV6rCcuEBm7AKTYGoPC7fPle
yuH33dfJCNf1iy2dfCtwp7qil8kJxTtKwJZqmHUDWmFLN4YE3XLdZs2b+uCitotMY9DM/VRvhw9r
tuhpH/ZnoF0ftqDduzdl7vXHScW+3jXQEDr/7V0Dh1iPnfiOUQInYi52ZnxkFb1WcY6L3wcJmFmK
pj22CazeCs1UYcL+Y0lPIb7vntjo5+NhyuMDNC0rwAkR4qCtGY4QgB4iCEOieg8juRnE/vQLIFr9
rA7KIdN2Z2cQ3vdFc1d4fez8r2fA9/Gba825/23aoLD/R0ejlIlfFBW5oeUpZUGJVuXfbdcDDINZ
vqw9VvJ0e+wMz/nY094ntM+I7u/7Zz2i+bZof74s8vrp/wIAAP//</cx:binary>
              </cx:geoCache>
            </cx:geography>
          </cx:layoutPr>
          <cx:valueColors>
            <cx:minColor>
              <a:srgbClr val="F2CAC4"/>
            </cx:minColor>
            <cx:maxColor>
              <a:srgbClr val="E35A3A"/>
            </cx:maxColor>
          </cx:valueColors>
          <cx:valueColorPositions>
            <cx:minPosition>
              <cx:number val="0"/>
            </cx:minPosition>
            <cx:maxPosition>
              <cx:number val="6"/>
            </cx:maxPosition>
          </cx:valueColorPositions>
        </cx:series>
      </cx:plotAreaRegion>
    </cx:plotArea>
    <cx:legend pos="l" align="ctr" overlay="1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10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Arial" panose="020B0604020202020204" pitchFamily="34" charset="0"/>
            <a:cs typeface="Arial" panose="020B0604020202020204" pitchFamily="34" charset="0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_xlchart.v5.11</cx:f>
        <cx:nf>_xlchart.v5.10</cx:nf>
      </cx:numDim>
    </cx:data>
  </cx:chartData>
  <cx:chart>
    <cx:plotArea>
      <cx:plotAreaRegion>
        <cx:series layoutId="regionMap" uniqueId="{4D8F2A46-714B-ED4D-8734-A9FDEAA014B2}">
          <cx:tx>
            <cx:txData>
              <cx:f/>
              <cx:v>Underyling Vulnerability Flags</cx:v>
            </cx:txData>
          </cx:tx>
          <cx:dataPt idx="26"/>
          <cx:dataPt idx="188"/>
          <cx:dataId val="0"/>
          <cx:layoutPr>
            <cx:geography cultureLanguage="en-US" cultureRegion="US" attribution="Powered by Bing">
              <cx:geoCache provider="{E9337A44-BEBE-4D9F-B70C-5C5E7DAFC167}">
                <cx:binary>7J1JciNJlqavQvFNd4s0GDYPKRklQgAc3El6MEi6R0ZsKOYkAgAxGImRwKqu0eta1aJ2fYO4SZ+k
P4XBQLMHpcM8aS2wFsnMrMgsVSj48P86vvHv9y9/u++3otHBy6A/HP/t/uXnD53J5OlvP/00vu+0
BtH4cNC9H8Xj+M/J4X08+Cn+88/ufeunh1E07w7bP1mG6fx034lGk9bLh3/7O9/WbsUX8X006cbD
X6et0eK6NZ72J+Pv9Gm7Du7j6XCihrf5pp8/3HZaB6fR4Fs3+nDQGk66k8Xt4qn184fcxz4c/CS/
bOsPH/SRbTJ9YKxpHzpOYJqh6dmuaZuB8+GgHw/b6+6a6R46Fv8OvNC1fdu13fRvf44GjC8m00qi
6OFh1BqPD9b/nR+b+w35ru44biRANGIl8unl6jf+lAf63/4uGvjVoiXDhYRoV5ek4iaeTjoH5/Go
VSIXtnfo2IFlBZ7hm77v23kuTMs/DGwr8A0nsO0wcOhOpkFCRUGZ9FzkBt/n512uT7Jxfr1/Nq6n
43GZi8IzDz3PN2zHdFgXYWhZuUURhodGCA2m4/uGa/iBmSditzh6DtJxAv60WSJ//WX/yDeip9bB
19booZVCUMKW5B4agc2m5AcBm5Ll5pdBzbIPPctxzMByA89T9KR/O1kHxWTSU5AdK2jIdkkqGl/3
T8VJ66E1iiath4ObCf81Poj/PLhU59awVe7iOAwCx4Uf2w1M17FCP7c4TDc4tGxDfSI0LdMIxS71
z4upZ2zX9wkWd31cMntShcNmcnDenUw4OYcPB59bs+44nfAlLDb/0HYMz7Uczw0swzbzW13Nsw59
9kLH8g3PCoPACtK/vT50fkg2PYU3mu8QtOk+Iqk6/7z/RXgRxWWSExw6oeMYZmibvmdxBcsvNcOG
nNDmThC4UGSGeW52CaNnIxkl8E8aJeIXRxVAvDvpTKNhmce/6x7atuezKILQNjzP4XzP3Ik5f0LD
CW3f5xBi7VjiSnxRRKI3sH8dKgl47dli4Xb/LHzttibDaJDOvxL2Jd4llhkw6Q3Lsu0gEKeMwSnj
+n7oW47ulCkgj56BzUCB/6Zdov+1ArvO761Ba1gi9u5hyKEQmIbvu77riTeh4x+6dsBxYTqWEWy/
Q3ZKo0d+PUzgvm6VqP9+vP85fxMN4hJffzWe4p7Fa4IrkxPw5lbbeWbbqZm+xVvdCx3XZP+xQk9s
9zvl0eO+HiZwX7dK3H+72T/uX1vD1nLa6peIvX9oWoZlmibvCtQ5npdH3vMOTQ5Yn2e3BfiuzYGQ
fXkXkkiPfmaoYCDTI1n4WonZ3x1ODr52h/cgsbqZTpR6atQaRg9dnhwpQqUcBaDuBIZpWK4dcuAK
dsxDMwhNDmPbcS0+KF4c3B3/OTH1jO34OsHijk9vMdvY//qqj6bDVrc8/hwusZ5phWEQ8m43LKnW
Mh32PfQprhnYpuE6nPTZxbVbHD1P6ThBSNoska9X4Bw/nnS68VOZV9ng0ON14AXqDRc4nsfrLXOk
2KHqdrhH2Xb6lM9CX0QePfivIwX8rx2SgOMKXGPPpsN2NFqkE/D9exd3JVO9I1AW+mh2LXGymOGh
ur4GLsxwrq9e31kCCsijx38zUMC/aZfon33Z/8bzZdjNq6+OBq1R977Ec54J7xq2q06TzYTPrIea
0uyyCxlWaPocOFy20qmQaDtyEqZdulmiZ0UMF9yIXsnQlwpcvb6Mpu1pVOL6qNnol0IXhSKqJx/j
h9KlZxlxPRgJQ94ZaNqtcKVtzK6QAhK9wUX6UyQLafsW/r9XYIX0RhGXq+/NvB8z/zlqwhsGOqbQ
Dw3DDvPw2+ahzTvDszEQuoYX2FyMc+jvlucN9NOBEv20fQv9owqg30YBW+JuZB5aPmcz0xttuuOE
vgDfAnyocX0DC1TgmhL8neK8gf16nIR+3byF/On+kb+dzqL+NJ17ug33x6Z9zT90fPWYCDmX7ZUx
NbftcFgfej7HsWfxIk+04tl5v1sePfTpOAF92iyhv62AWWll4z64bj1Nv/W79xiVymPhX/bubSeR
1byR/iPS++Bzt83FqMSdiGtRYHlqPYTquWDadm45BNi7Hc8OfUzdts+KSOdAcisqII5+OWwGivWw
aZcL4nMl9qJRr1XiFcgODnkZG9gTAsM1UbiKNxoOOKidMMCFPmeAq7Qf+a1olzh67G+nyTgBfdos
kb+9rsApgF9SiZO+ZqE48tE3YNZEf+Sh98vNehSu7iGqVgsvjzD0YEjYPm93yfMG8skwCXzSuoX7
LxXAnamCgaE7nkQlWhl4i5kh0zrA18lwTIm+S7ea8ryMLRNDnCFuP2qiFhHqDQ5yoyUVuc4tRqrg
ERAPon6ZB4B9iJkHLz/DxuGGB3KYXwoOFiE0SCGKJDe//dzslkTPwGagAH/TLnG/qcBKuFmUeuza
eDqp4xYTZ+iE6IHE1h8c4pKJYQLoLVsp8gT2u6R5A/lkmMQ9ad1CvQKv3tvosdsre/cBWx4ANnZO
x93efXxTvYttHryGG/IAkxafYiLp8c+OFSRkuyQTt5/2fxLctBZ4RPf7ZZp3aqj/fR8tacj1xli7
sWRUQHhjOB5nBC6BvNm8rQtQMZn0VGTHCiqyXZKKmwpYaW6i+OA2HrRWprerEXa47lOJiiEDJ77Q
VC8Ctif+gX9Y7nLkHXJfYu1wPzI828G+IPamv/5jJd9f/7kW8K//2inhGxy9+U2SsTc/uMVfBUwN
N/14xp2qxPusg5WaG5WPtg7fTN4THNWZdYSZDQsEuj66LVz5DXmSFxDoDYY2IyUjm44tBj5WYDND
uqhXKgPBoc8OhtcMrnqBgS9HngGsPQF3LGXrdJQrJfq+7FNOTYldAr3NQDJSw0DSscXA+f4Z+KPk
YBblQqPUpdjScAvjcDdAOLMECKDA2ECHy3MiVD42eQJ2y6OHPx0nwE+bJfR/VOAFcdw/uIn6s+gh
HqUYvF+tCvy+zW0ViwGWGpxW82dGLQgOA66yrmd6jqsJnCgolJ6E3GDBRK5P0nHzdf8r4abbGo2i
g4sW3vrl8cEdV7mLhRzkpmfylMjvRzXTPESjF2KfdnlqqyCw9G+vnbsLSqUnJP+bBCP5zi1KLqpA
CdqmJyK8UkxKWB+Htus5hsFb2sPRDM1HbnviwXEY4HZpcXwrt243TP90SkcBid7iYjN0i4hNzxYL
FdC23uDs1476KRAlcOBAQsiqwJS88h3Oc1DjmuRwiBNohw+4g4+xfHTvFugNCtKBkoC0fQv+Cngk
fRzhZzl8KA9+10ath1YPpYbBQli9GzIndC04xDcDfxjCUQ3LQfmKJSJ7RyogkB7+zUAB/6Zdwv/x
uAJ70PShTJWriTMFLtuolDziSbZMDVZ4qK6tuHRbwSp4Sx4Hu6TRI3+TDBO4r1sl6jfN/aN+1en2
u09PJXuxokJ1fAcnbhdNH7ObzT0z8fECUwEPHgvC1sXyFJRJz0BusOAh1yfZuDrbPxs30fShe3A0
ikqNe7ccXL49TlpuoqvAtrzF03EOeaLZWEMdHgymL0Origql5yM/WhCS75SM3Bztn5FrdP7lai5c
Ats5C3y4wAHYE3pwuCLKxPVcIuKJCN56NxeQR8/DZqCgYNMu0b+ugA3i12gSlfhms9xD5Vtkm6jB
0bPiCpzbl1xspKEZ4Hq3tj4LrdFOafTIr4cJ3NetEvVfKzDnj5at0beo+1jmcewYXEVxy07ipKW+
DtdhD0Mc8Yc+F1XMz07+JlRMIj382bGCg2yXJOLoj/1vPlfxaDIt9UWgvODRjKLi5l60HdCOrxh2
T87rwCcadLUO8kQUkUhPw+tIQcJrh6TgqgKq68u4/4CmMkXh/W8ypjpWTotjluvpWi+UuRtZhEF7
rvJORXm08oFJ/3TyLi4gjx7/zUAB/6Zdon9ZgdtpY9m675SqtQ7R2oWWHfBPwyTwGa1oBn0yABEd
gjabPUglfBAPsgLi6MHfDBTgb9ol+I1K7D4lP4ctrqEqlQZbDK6o0vmL+BDlk4cBDmdUPIGlGfoq
3iWOHvt0nIA+bZbIX1VAHXd8Py1XWV3jweUE2JsN3sNYngOPAzYz72v4ANvcSVchzqvDOauHKCCO
HvrNQIH9pl2Cf9yowKEbDaNBiRu+cmxR6jdu9eT4IV0Mt8os9IFBCiCU0j5pR1bngTDUXO2URw9+
Ok5gnzZL6K8qcPH8hbdWety9/6S1DEwCOBrxoNXFmKtoG645aIDIQKZxutsljB71ZJTAPGmUiP9S
AdPY59b84I9WtGtn/cGIA4esIQFe1jx0wyTVTm7K4wOJcRiFKK5g6qYj3R0LCqUnIDdY8JDrk3R8
rsCR+zmajqblrYAaK4BLJC+rIMSbSOURE5o4ov1X6S9W2ZDEc3enMG8QkPwGCX3SugX69f43/EYn
eigPc3WFJJ0OHnVkUPBVCHh+7hNsg87HUl7ubE0C8l2i6BFPRgnAk0aJ920FLvWfW09lGrl4MWFf
CTHtrmPH8lf6gL3I9jyyGyoDi7N1udkpjR7z9TAB+rpVov75av+zvD7tE+5d6luKcFYS4+ARl2Si
UCEDmYuNUrbZLi6lhLqaLnq1dI0lD9ki8uihfx0p0H/tkATUK2Dd/dwiachInbTjFIn333Fci8mv
HHzwGsXOEigzeoYD9xBXCPYg0nv6+PZapthvCsqk5yE3WFCR65NsfK7AE4tJ2C3VyFKzeN7iRE1y
FmxfLrcbIscyVJjofXBJhA+Xe8+2a28Bgd6gIf0lkoK0fQv+Ctz0651pqQE2eLs5JhEbXDcxZKk8
djnwQy6cynHXNBx/FVxgpktwvRntFEePffozBPRps0S+frv/c+CSy/68m/789+9Ayg/RwqSiMhuQ
aEKFOOWgt/FBIc8EmSiIPGOXUvaurHJhtzx66NNxAvq0WUJ/+VsFoI+Xygn0edpKISgDfvYVj1Ta
6C09A38rO38CEHbjoscMOalt5aSrcp7m4C8k0xsUZMZKGjJdW1RU4KF1SxBB9yF6WDns38bfonac
4vJ+Tkx2G45a9MceedQsX526mZOgRsptYqDoUz4QmjizHxROT472SwRL2s9Ium6rsGkRMBqXGgRI
AAFBNryKMcJbK5NjjiPlnmjgNUQiEK6ukMSqyi+b3QLpebnc/BRBxmuHZOCyAs5xSDdRznujEteJ
wwMik68Lt9w8ByFpT0lJTwABkYMoroU1pphIb7Kw+TnbPGy6tpg43v8pUo+G7X700Bp30in5/h1L
pfnl/oTZizynGGZEZmyuT4RuotBj11rVauB2lV0NxUTSM5EdK5jIdkkm6s0KMDGKlt0S3XVrHBw+
uxFn+Dq/ozg4cCjFLMlliieEemHIQLT6ToHe4GA9TuK/bt7CvgJKu8tFNByU6hukEiRglPTY8VdR
fvnNKPQw4xBHY2NB0z3fCsijx34zUIC/aZfoX1bAbPBHd/At+jYv9R5Ldi7DcHklYPnlCW2yx2Qu
TfjrBkTEBuppt52GvIg8evhfRwr8XzskAX9U4SlBSoR0D37/9o9uwlaJcMi9z00HmEUsExkTSMqF
ZR7XIf7BIzr928nzmUfXd6XRQ5+MErAnjRLyywpojE47GGLT3/1+zJWnFdGT2MnIBGjgcpLXnmKx
x1JPbJ9S3fG+xl00/dsJ5jvF0YO+HiZQX7dK2E/P9n/IfsYHrnNwGd23HuJyHXEpfKQ2HDIiUFYn
scVkNxzixTDi8IBDgU1Ofk/M+R+QS8/E1hcITrb6JTuXFYhqvWy9dO9LfBKoiyiKDAw1emcJnObI
akp9EHaqVQ5ZsSp2y6MnIx0nOEibt6D/x/4XxtdoOI0m03RXeP+OpOrfqSgxNiSsxsTsCYMOqeJX
ZzBR9ayM7TiBAgLpwd8MFOhv2iX8X7/sH/7LeBTflzn1yT8akK/AMLEdoxxalbzL7Ec1jwyaIYEB
PAASE4LIQlFAID38m4EC/k27hP+yAgaEi2gyK9OYiTdQgJ6BKiAW3udbVyAVloF/FhFNKnJY3UDT
dZecxrvF0WOfjhPQp80S+YsqhG+vykGuQ9oSLcD79x6U2FiIyUO98lYxgrwN3yZ4wLKw3OBPQd2K
7XQexUTSU3CTHSx4yPVJMm5u9r8LXUxfWoNv8XTUTufj+7kgT7Lvq0x0+EcTxYdvRe4lhtscDtQh
GxWJlFU4h7ClFRNJz0V2rKAi2yWZuKjCeYCDUxebZpmbEh6MyrrvEgdGYnDO3RwRSl1kqzp1mH88
Z1VuIp0E6bOsiEh6Ji4zP0cwke2STFxWQDV00RrHk06Jl9IaygfMZ9x6eKitXLqEbgIPJOpNGNg5
+YAqAJLnoYBAehI2AwUDm3YJ/0UFtqRmPMC2dh8NN4mUUzTevzWZJFUhPNJHD81tdKtYbU05loaq
lpfannD+Fa+DHxNNz4nuOwQ9uo9Ippq/7P/wuCG//uTgYnpf5p6FOwAUqWwSOP+S5tfi3Zy7xhoo
PlhEFBym5B0JOIUtoaBQenJygwUruT5Jx0Vj/3Qc9UvOdI1npHopcIgnV1o3r9azCAWkPAgeScoL
2wplCpYC8uhZ2AwUDGzaJfrNCngEXHS/LUpU7+GQxHmNCzxaPrKrUMI8twzYyFgZKg02KlWfpSKP
jF3S6JFf/wiB+7pVon7x+/7n/FU0ikqusoIKCS0GBaA4ilGgElaTQ75GzWZcxFQJLn29gyIi6dF/
HSkIeO2QHFxVgIOL1rdoGJcYeGOjxCOR+NrZOrP544zEnCciATNzGn2ZtSMXkESP/GagAH7TLnG/
qO9/7lNn+OCqyYW5rEc0m8q/Sii34otspQlZTuJ8Oo+6k/Iw52mA3YznmUuCZZW0N7/bqPqxymOC
d4Fn4iuvyitnZ/xucfQTPh0n5nvaLKf7+W/7n+7H43k04WWQAvD+10DNwihPphSy+ZGrAD8ukc8D
jSqFhtRGr2KOld4u/dvJ+7iIRHr4X0cKAl47JAU3Fbjj3KxUXUd/lltorsY9kzg/7JRUOLCp8SSc
rwkE4dlMeEKIO9cqxDhPQ1Gp9FTkRws68p2Skj+O9r8q0rdiCsn7VwVWHHzd0ULgDc/a8Oz8jqS8
TwnLwTmVQplJwHf6t5NVUUQiPRWvIwUNrx2SgmYFnFmu8Igv0YxGJIKyJ3soIVZpRtWWn7kDUbhX
bVo8jnEnWtdByJ4IO6XRY78eJoBft0rUrypwHPAoKbeuk6dSHKCEI5E7ziqEO+VfXDUOas5pyi8y
8UkSu3KUzwJfQCA99JuBAvxNu4T/ogJK0i/Lb62y60w4eFRgu8d4vJ7cVm7me7a6KjlYjyl0Y5Fp
XxzHxUTSc5AdK2jIdkkmvlTgUG6MYu5FUboJv/8AoICNivmzVOQBZmSZa4vEmKTjZRvC4LaqNiSu
pAXk0XOwGSgI2LRL9M8qsA4SreB5dzIZr2JBPrdm3XF5XCjPOqzFLvYB3KeT4oqZw6Dm4QJP0jMu
TpiUMeVslb2ZHPyAbHpeKMu+9R2CIt1HJFvnFYhCOO+Out9YLSUShNMFl9eVZ4VjcWkSpwYKVK5L
DtksUOFtR48XEUjPyutIwcVrxxYDH/d/X20QwRY/lLldmSwBPFowBxCj5qjir7lTAxe8QyJwyCXO
+2GVnyglP7muFhFIz8DrSMHAa8cWA2f7Z2BVMDLF4P2nBTsUvtbYzAgrSHyrc/BTxgOnGK6rPueF
KmTA+sjemnZKo8d+PUwAv26VqH8+3j/q561hmeYBErOQrgLDDLcgnNq5EeVfCbbPvqSy5/NOgJ4t
f6Od4uhhXw8TsK9bJeznFYAdd/BJiVcjFNBEIWN49LHNYJkJuIJmjmOVD5+bE1lyLEpl8oITN9Sd
0uhRXw8TqK9bJeqXt/uf7M2Wiq3ppSv9/ZuMyrVFPmOytOBeuioHlMNdPc1IYqEmOv9ju1ZNAXn0
yG8GCuw37RL9ZgV8qj9FT2WmQaPytMr0CvY2aUJ4m+V3GkILDlUkGUU4OIUxx4s5v1MaPfLrYQL3
datE/VMF8uN87bYmB1wpypv0qkATe4lHdiILE3AQ5BVxJIgivpUIkKQ0x9ZzWAk0/L48eug3AwX4
m3YJ/9cK3OzrUWeEO0p56GMbwHFOlcfCK8tRee1zW47LCQw73C7xuV7N+/RPJ9fKAvLo0d8MFOhv
2iX69QrcKT9Oov4iBeD92z35/yg4qi6Lq/s8nlg57Lnxox5VNUdRBW37newURg/8epiAfd0qQf9Y
gVOWC8BDd1ZqeVEDBZwqyodimf+snKVzyPsEECvXOKKZViVRtrKBFBBJj/7rjxEEvHZIDi4r4Mx+
NGqr10yZgX01LpkmHtL491BUV9U3yatBa57Sz2GOJMfxqm6iJKGQTHoWMkMFDZkeycNRBdRwH8ej
qFViKD0RAyqQAz0nJhZbFeLLrQNsMKtIA9fyCO5Tmp1080t2/93i6PFPxwnw02aJ/McKhLV+vC+5
6pWnKpigL3hD/VzDS4UMEyrRt+0R0USRAYH9boHeAD8dKNFP27fgr4C3dEOlgzn4783rxv9IYXj/
+VuzCNQj7RA7/brQg52b/rjI8SQIMA/z1qIAnMysUlAoPQ25wYKKXN9P//b3n+5f/tZ+9djZahhv
tfw6bY0W163xtD9Z/fnM6F1d0hXoeDwpN6IYz0KKZ2Db4iGblvzMaBfwgwhsdd/HQSIx/qaMJ5tO
AXn0iG8GCrQ37XLiH1dAs3MWDx+mo6hMW8uq6DPlJMnnZKjQ7jA36WsB3kKhv844LUMDioijR/91
pID/tUPif1aBB9cpwcOtAa4P6SR8/7aD5wm1oEPUxWv3T2FLIY0QNYAIudfm8CgkkJ6CzFDBQaZH
knBagSfAzah7cBENeyWSQCUllA54IuLcz0aEj0luFVBtgDCmdYzrdoRMIYH0JGSGChIyPZKEiwro
246J2xu1SqRApQDHsZ8s4Bi1SAYe5i1aNkFMFABybFJP4KRFZ9agUkAaPf6bgQL9TbvE/rgC9/7j
Z7ahmLTU/YPTKUUoy2QBNysPTT7xYNS/xQU0vxupJI3Un8QdHU8gAspCXgg5Hn5EsjcY2f4Kyc32
JyRLp7/u3x6QUFOrd8fjMj3l0AOhfiObh0revjoVcluVKk8cslBIPYcH9dqvNEtRYbH09IjhghrR
u0VLBVzo6vEEn+pSdRcqiTW+uuRBI8uKqlGQfzfzcAiU7oK3BbnQku4sI0Uk0pPxOlLw8NohKahX
gIJTldC3zE0LmwHGeHzVKY1LVmVhoFQpWhxgx9ExdG3fdm1xetx2Wge7ZdJTkB0rSMh2SRpOK+DC
S66keVSiAhu3LJMUjKvixKsTOvOMo4KiATs2VYPQYvDUM/MHx25Z9PCn4wT0abOE/XMFAogbcT8u
d/4TOUbaXU4ESmHhwcs7On8kKAV2gCmNklr4+G77kBaRSA//60hBwGuHpKBRAQrOF6P2YjkuNZk+
frwkIMI2w1s6tImdQTuaWQD+ql40exApW3RR9sVE0rOQHSt4yHZJJs5Pq3JJSveCEl7TqmaBCl/i
moqrLunOciyo7B+YEGyYQotqkjon/dOJNim5v6RtOnH0DKTjBPpps0T+tAKqjKM+AaxlnsIsAFM5
XrEDrTL/qYromQVAWhaVJFblyMGAQyq6FOUE+QLi6KHfDBTYb9ol+EcVsB+cRt/KjB1WJctAndRC
+GltUq9nwDfJy4gntUrJ7lEzehXzl72C7pRHj/16mEB+3SpxPz3a/3bDvYC8mOdxqZoLqnRzn7Fw
VVcOn0kd7iz2ZDWgyooHAei58QfdvvoUkUnPQO4HCR5yfZKN8wp4DzUWT6NpibpsbMjcgJQ/HIok
N5QxHETYk4SaYCbUrSE0qUyN2UWwWxw9B+k4AX/aLJFv/L7/dXDSfeymP153yv1g6UrcoZnar15B
Mgemv8rbiyc62T1WGUjTv53s/buk0cOejBKgJ40S8pNP+4dcvQZxZ6JKbokzngyL7CxYJNE84MRi
u3nNg6pQzIrApctBN4G+SJaHLiiUnoDcYMFDrk/SUb/ZPx036hUWDw8+jksuLkfIJLY0bkDKnL+q
VYOpPnsceBwXlJWj3hZ5w5OMpdld6AcE09Oy9QWCmq1+Sc9NvQL0tEalqogch7qKBsmPMSKrKEqx
Q3E5RZutLNCWYXlJhfscKTvFeYOL9ThJwbpZIn9dgYXxrz0qfmj9/KEKe9THIdnbW+MyH2m8FEjc
TgoDPEnJN+fYpDDLb0/YD4igUf4W2kxzhWTSL4bMULEeMj1ySXxs7n8zWr0XDppX1+m15f1Xpn+9
GbL5hr7jmiT9j85IRFTi1RW/ulBl8bMC7ZOh5pPvj6VAqMdary3eDDvF0S+F9TCxDNatcgmcVcDn
ot7qd5et8uY/LwZiljBhEj1MrkXuQbldqBYEeFzgDED2CXziecyhTc0eyLvl0QOfjhPIp80S+noF
Uh0ctxdPk/TXv3/nUemfyPqEmZ9Jr+rDoY7IXE9XJYPINAfyyQfSv7x2t9sljB729W8QqK9bJejH
ldBLUyorSn/7+1F3uF+SJt9chQX7AakWc6ir/IporfEpJaIJG8HKhJyd76fTXfLogU/HCeTTZgn9
aQV0E40Yw8zBNcmQy4M/BN0QlxXl2M7dxsg/yWqBw25EtNPGeil2+WIi6RnIjhUsZLskEw0uG/v2
9T0dtVr3JW76NnHxPhiT5VgtAVm6EjcKdKirxK7bxcp2y6KHPx0noE+bJeynFYD9EzqiUmc/lxwL
9Rz/WumIZGRZDfUc9b2pUQY3K8WpmP4FBNKDvxko0N+0S/g/VcAtooFeaBSXqKSrYX1R/u0opKlB
6bDRWLnNn8A/kqVQSQ7dNNEFqxM5u/cXEEgP/2aggH/TLuE/rwD8X4bdSevh4GaCp3WJJLD3kL2M
zN0O9dYJYhVlc2shlRRNClVinscqTE1XnsVZEgqLpadCDBeEiF5Jy5cKqIXWIp53h+2HuMR4b6qz
KkNNpjhZbm0QlIPemogcPFdQSxD8ytrR8FJAru8SsxmvZ2bTLak5re//mEZ7UqaKiGMYLzrKEVDY
EjcWaUXzyTtBQgTiv5OCWipMOUvITmn0PKyHCfjXrRL1jxXwn1hFZaU//f0PhP9/o8/y0WgHfTKN
TaZKhYqukVB2h9ghtlSssiG7a25x45dpcQvEG8RH2eisClhlp9J162n6rd+9P4j/PJhgPtsJuX5q
vfE1Yqq98Sk59RoVeJxexv2HeMYb6RWf8iYiybexgcAL6aGxHVLWPMcZaYvJykfpC5TIZB1b3SWz
nK1l+548epY2AwUvm3bJxGUFNMONv/73pHXw8N8+zuLuqMSXkopHUp5ShBzhz0A8Rj4XRM0lExbq
G1VayUVLBiMp4ImaZi3X//n3/7VbMj0d298geNn+gCSo8XH/Z+PNX/8RH9zGg7/+c5Wo8mr0138N
77tPJVJFtTH0Cio1MY8r/kHSytyCIZGQckmhXi7PL9J9y/Lz/4yEesre/iZB3dsflBTeVED13Oh0
+yXylWSaUJplPHW3bjc1nxLSZlImK6lunN3cdoqiJ2Y9TLCwbpWQNyrgnngzbz20SkwrRGQAPqEq
iTFFTHiFmfklQnJdUsvhGkrsDCX5Vsm2srDvFkePezpOAJ82S+Rvjve/X2GIiEr1ieN9pWp14/eA
0dfB9TwPPce5QfkTkF+XcEUzmoW+gDx67DcDBfibdol+vQKq5yPSSpQZ210jWA+1DuVxVZ1WVf5Z
XIBXhU7UfcqlxA/+KQL93fLowU/HCezTZgn9UQVCMhqYWx5K1Piz5VDFjThiymckJatyp3ItVFVQ
sOwmQQKYGeUNaqc8eujT3yGgT5sl9I2j/e856MLLxV6lKlO2FCP07ZU/ujB2UUyDlB9sSKQ9QKGz
pfAsIJAe/M1Agf6mXcJ/WoE3RFIZtlumI3RN1cAlHgC1GYma2PpFNWLSc7sE4qEHxSiJT7TU4RQS
SU9BZqggIdMjabj8sv9V0ODYGxFRnxT6+X9Rh5UdhxgAXA95Pauq6TYq5qzlndClQBUtxkKAJWBL
A/3PCKjn6O1vEpS9/UHJYOOkAgxOv5V4gFhsUpzYITmP0YWobGg5tpRrNbEcWGtWMR3bBsvGDmne
oGY1StKwatyCvAKLZm0VOBpF3w6OB91RuTYbAucJacUcwxWKw8TNM+A63K3IiIZzUBgQ061uttmr
64/KpidE/y2CIP2HJGFHFXhfHE3HExKHpEi9X2+tavVxteVtwS02IEWdmVsmeJMqzS/O8BSMUAm+
6M6SVEAePS+bgYKKTfsW+lVQZazy1u2uXikyvO3K0fYD7pO3nairAh5SFt4/AVDik3IBfw5Ce6jX
CMn5CWCYK8MqyS+SUi7inl1EIP0MeB0ppsBrh5wDt2f7P6VupiMypw5a5THAEuNOoV476BiVGiX/
yKy5LicVISfgv84ilv7tRFlcRCI9Ba8jBQWvHZKCm+v9U3DVGk1TCN6/AAj4MdUlOuCKQEIkXjXi
uUPoPzkBIIYQ3VU9HOFes0scPfbJKIF70igxv6rAwXPJ674dje+jUYnIm9ii1ZHDvRrs8VjN7z0O
und0W7zyE7cmmTWsmEx6+LNjBQnZLknF5en+p399NB22ugdNpWgck8uwRG8OSoFgBiGNNnVCyCdJ
YYT8YcB1QFXsIhYRBwLeOELflUj2vQmiJyMdJ4hImyUJ9Qq4D9xGw2W5+Rdq3qFFjkjSFyauxrJO
i0rfvMoeT8Ui7moYrVKgk2OgiER6+F9HCgJeOyQFtxVwrL/t4uhXu2iNJyUexjUCFzhpKdhirN3r
86cxikYykGDRpaym7eELKw6DgkK9QUT2F0kusn1bdFTA6PQpHj1EJRqdKGSN84k6FbB6kN9fZGWj
wosqIMVOxANS6V0EEbvF0XOQjhPwp80S+U9V0L0nXgyFvAV+LDPAv/wYSkq7ffNUap0Xwg95rREJ
TbaeNBVGRhVZw2jo8p5TkaLYDqkP7ObPip3i6NfGephYGutWuTKOK+D1Wo9G36KHMp3BqW+EOlGl
sFWl32Egry+pufgpU+kazaKCP7lBZRUmRSTSg/86UuD/2iEpqNf3f1ulyurX7vAeDFYePMoPMDHn
kPi2RP9weMFSiOc3bm8486xqB2ZXBDYrfGIpxEwNYJd1I4tf/NNi6sna8XWCwR2flrR+beyf1qvo
aRodfG7NS09hzD2Y2mF4mhBQZwQ8RkR1WjiEatz8DVXzfNv49SOS6cnb/gbB1/YHJEVXFXgnnrbi
UbtUXbHKk0umSiKuyU+8tcZUASwilND2E/+4qrSUP3QKyKPnYzNQ0LBpl+ifVkBhctIdlquopcQM
oRSg61BAj3XBkZ7Z4AgLpvY5pKxrSarsfdlzp4A4evA3AwX4m3YJ/kkF3EaP/mx3eJ2XmyGU/GNK
AYiHm/Lc5fzPK0c8au9x9GB0VI+VbefDgjLpWcgNFkzk+iQbRxUw7F5270dlJ0LxqGWl0gHhBKr8
IGQ8GNaKfMIguMotBxwklbUzDVRTIQrFxNTzc7Lj+wRluz4uWTypQGBf87H7LZ6WmryDrJbYFakS
SmIznvrC9OQoFzA8fNeFbXjm5zksIpCerdeRgpfXDslAswIp6K7Je1+mj13NPFRPRCNAmRi4KnY1
f6QQda+yYhJYz1uTD4hH5G5x9Oin4wT2abNE/vq3/d92b+bdybI1KvdAx7zBc8VySWtG8u8kaVnm
RFcbGI8ZKnKvF4fQ9xaUSc9BbrAgItcn2Wic7Z+NI4pXtnl9sBpIyTj6Ni1zUZDZhkQfPDCI9sCn
elUmLsNKjYckCuKQZJmr9NR4nuZ3pR8UTk+P9ksETdrPSLqOKvAOIVCizFQsKH7Zq2wUW6tEK+h/
c7sWJpJD31Vek/hjkyxEqY2zJ/9OafSMrIcJDtatEvVGBQxU9XhMevDVGjlrjZatdjwrlQZe4WRF
VomIwnVF1zwNvlLPG4byHEryiedp+HHx9Ly89T2CqLc+JpmrH+1/ezsZRejLUrje7+CgzOh40uPb
Y5GrK0kim9nRrEPcusjRxdMdZbLPYZP+6cSuuFscPTPpOMFE2iyRP7neP/L11rDMauxkkqXWLuW4
KMWVnBa5JaJiS5SZMSSju4PO2LHzwO+URo/7epiAfd0qUa9X4Fp7O+WlXqaeCku5SdAIeaJ4G649
sTMTHg099Y9JGKjMIyqmSpwQBeTRI78ZKLDftEv0bytwTjQoZXDwtTV6KHHHwaeQgjWUdPJxqiKp
tZvXlNRUKV5CBU3eFgHODBzS+ZnfiJ5au2XSk5AdK3jIdkkqGl/3v/2cR8uo1ylXaeUE6Gw9SmIS
SBVSnFE4F3oqdZRaKOR2X+UXF0wUE0nPRHasYCLbJZk4r4JrSdyO0yn5/gOY2t/sN1QWIlOmiX5Q
hetk9iNK2uDziT8JoedBoN4c6Z9eO/bsEEaP/u1qlMA9aZSI31bgkXAV9UpW15IJUwX147i8OV0z
oHvUI0XnRDmtwFKl/dQrIvtMKCKPHvjXkQL81w5JwFUFCsI2lq37ziYlSQrG+ye/E6LkoxIpBnO0
SFtaDo4Km1B+Kkugh0KRK+5AK6m+fzfQs7AZKEjYtEsOGhXYdupxvzv7/q/9Mf+dmgrNx0kEPwTM
3qHjW+wtmVVQw6hE+QmPhLE2Wg0MSELJVEAiPf6bgQL/TbvEv14BR6qPo+i5vJmPvYgEPGSBwWSa
lu3LYI+5FK2fyv9CRkGPY0HEP+0SRo97MkqAnjRKxD/+uv8rT3066qGWODiJxiUeuAQwk9uImyVB
TUld9vysR4VHkWo036TNVA8BdSnKbv5FpdJTkB8tqMh3SkrqFbDWIeGUjHQpIu8/AfBGUzkUsN+o
mik8eR0MOZmFoFJWk1yHqmYhqS6S65FgY5dAbxKRDNzmIGnfgr8CpmsSbLS70xJ9+l3jkGunyr2o
8PccI3/75ADAwZZQf1VfVCXVEdtQAXneQD/9IRL9tH0L/eP970cNIrtGcZm1/VxiWPAYCEnhggLO
5ojNTX62KvYiakBhseYCRIRXuvCSy38RgfT4v44UBLx2SAYaFTAzrwJAo36ptyB89kl2h2UAk85K
Acp+n9mAcAkk7gUTZ+pJLi5BhUTSk5AZKljI9Egajr7sfyFcEli0KFcrp9z6HGUrUIl6k5meJYHY
IrRx8MB+xHNYpbzIngJFBNJz8DpSUPDaIRm4/L0KDIzGnajfL7/E2crCiYsSE351GovICl7Dh4RT
vJEX4TIqLtZbfMhv2OJFfmCLnwpYoS+6PJgnrSHhR2UaDQjIV9VIDaxmq2BTFfSYWSbKvdwKWB+k
VHBJwiP9mAtLpedGDBfEiF7JykUFrk+nrdEgGi7SveP9t1eX+HccXgPCfykLmMQZZfigIDXB2yq9
dcjmRt4XcX4XkEfPxGag4GDTLtFvHu9/zzoaDTChReWhT6ALtjMC7UhIRWlYjJe51YARmnw8WHos
nxhuLrDi8lpAHj36m4EC/U27RP+oAlena+KBu9HwYO1d2C3zGqtyfmEtIycVFRiVxSZ/hVLp91Gm
kikVp/111uHs6Z2I9r15oechHSdoSJslC9cVuDmhbCkzClI5QaJAMlfaUWzFXIsy249KooPuVOnu
iG7RKpG+K4we9eQnCMyTRon4x+v97zqfqbYyivAI+978+jHFKc8ylREFnQSptIl4ELDXAiyceNqr
2gb4HhMNJrb9QiLpwc8MFQxkeiQNn0s5et/OWzNeydpuxc1oEh3jfzdZZLLafL/3jaHr2732hE62
jo8PP3/w2dGpo5QkqVd/PPcoOBm1hlgtTqdsexv202GtaDwhiz0HuCqOQyb09Eb74WBO0LjqIqSC
aAqDw2OdY+LDwVCVmP/5Ay9GXF9ZV6wucx1tP8b9mS6iYCwik/CV8THokRra/pAKeBX3F+14uMFj
/f8fDKeDq7g7nIx//qDca56SjylBSahLhLPNZY/QASI4+D/676NrCnWoT//POz+2e0GwbDde3Mn8
Ioyd31/68aLxFLxctaedk9jsNXqjcdSZd3r1ml27Ggyci2ltajWmcadbH1hLMzHvJRDqJKI+n5RJ
uQHxw7Dcu5yvjurPyPRIthrf67+49efa6Nzp9/8cmsNeczixO6fWpH1idRteZzg8tR9HVj3uBOHp
zHjqHBszUlZMPy8f7Xn9qe2MG4O7x2cMAk2r9myccHx061bY/0fP/DSYLYentXjSPnuxB1973cXv
XnvROfPm07o5cGdNZxy3T7xx/DBsT0aN5+fl5CScLycNZ2B/DtqPtYYbDDr1x+n8F1J2N8NONA/b
XgPj97zuP4aTuhm/fHx+mtjH7edPzuP4H8+dxZeFfTerh+3ZxcQw705GaOZP44550h6fjPujxafx
wrjoDrz5p87SOlnUlnfNsVcbNIKF060/2fVa/DJpGp3g1u9Ztbo1mX+ex8N5w/OewkZn/GkWer/2
n515fbC8Wx7fzZ8/DQd3rcfjSW3Zu547Z7PHWdDkWn/uvdju5cIeh/VuOD/pmoPz8bxm/jJ+fmmG
Ly9GfWCPwsbMmV05vc51320vzrqzQe20PXq+tvvB8FPbX3YbA3vePW73g+5xdzkbHE+erGPDaE/r
o/7CbS79+fno5a7beBzMps2lvfzFXwwXv/bn3d/inj84ngbzq8HT4MLvPw4btf6y1+wZYSNeNpex
M208d3rjZjia9k79xeDEawdWoz1ahJ/mL1+frGHceOwGL83edNprtp+W55Y9bXjmvHPy6E6vOv35
rHH3MuydLB/74+N2uzZtThafB741Pl4sFvfd4V3Uq9v8xbPai/GL0wn4c74xP3V6vz4tgn7drYWj
ZnvR+xZPXo7d8cA9CeypX7ed3vUidr4OX+Ll1fxp9Fg37bjWDHuLT24Qjxu+2Xskud3keOYF42a8
DJlm7cHVo738o/fkhfU4fjYbvUV92TWe6kbYXta9J3tWfwnNm5eR+9joBLOwbjjt46Bn2w2v532K
B9bwk7tcGM3w904YP516He+h/dRphC/+vOmO/Ze64c1PnvvW43H/xZzVp/bz9eh50bSCTu947tnt
46c5DHSN+aw+7AYtaxx+vJsy/8aDZ6/R7pnDOhmHOvV4Mr4h2cSw7r8snpDaHDSn/snMG17N5/7X
wI3vX7xep/nkLqYfl8158A9/arfai8WwSaL6uDFYHht2L+p2p8uTtj/5NugZfn06Gd0MZp0/4nB+
YXjusHk3W14uO7FRd1+ef+WvD5+un6edW2fi+3V3NvmH2X45e4r9X5znwfR4Npkt6o/z6ZnpzBug
H3nW4OnjzO5d1O6er+ZTb1JfeO0/Jp5xuwxGLWc5NX55eR6dz92TQTA36zNz6jWWxuLCfBl9Wtgz
tz67W571jHjaWCyNTv156jw1u+xeA8uYNGvG4Ne7cDypezN2t8nd5Hx+5/tNo3t2N3se141JL6i3
wy4cD2dhw172Wwvb+TaZuXF9tvBe6o+hd1Kzg4fak3HtDl9a4/4irC98a1ifefZ1zYheFp3Tfmz/
ObWWlwtjaZ/0Z7NOw+hAuMdaeH66q9+xLzTGd8bsdNS7cEadZd0w+8+389BuM0deLseGeRZOnGF9
6rgXz8b5LJx8mt0Fi3rXOutMxr89h427u3hwshwt2k3j2TUaptP16sbzE792zA/AQHv79PL8NVz0
HsZPwwezO3lszO3apL58ntVnz9Om3WsH9anXu+rZw8XpPHaay6HbHHecETv+oNUZxIv6kzF/bNyF
7eas12lh/LoMRp7x69IfXTwuJ/ZJ17d6TcO8dMK754vBaPDH4v+y911NjhtLl39lY9+xAW8iNvah
qgAQ9K7ZbL4gph1QAAoeBfPr93AkXUn3Svr2e98xMcMmCZRJc/JkVsLGmPTk7sSlHpaqVUOPhEGE
qYmglmuYMt+UsmSV5fR+ZSyfnuAzjXuP+7pd5YFrZXWQ5lYeZnm8tvqmp+ns9q+DHL+bpQozI+VM
W5IvrmoZaWfrxTCKi5TTrnQhy61b1rRKYTwnJ1sN5rxLlvzIi27r6tqeF3LFzSqyMm8kirAH31JM
mjrWwrJYCeSEBTTMIWXdNHQHocULyS238RVlCUTurJo2JVMc63ScjSawqnrFlUYQqbs8mtzs0Xej
4XezYlA97X1NJJLyZOSRK30EmlQXytVIqkfbLg1trPaStArhahXVCozo1AzULU3WzWZBGukd6sG7
1o5JuUyPYlC/zfGqtOaWu/W5xOJAnEuHjoUcSB3ns9+U36KrTdLMLXzSZG0dM47ihFekXZKOQPhr
MmQptISXt1i6DqnzBuNo0vrAZ3djllnUJucy52/2JCyq6iJqc0eSvq7J6M6sNXqPSUXPt45WCjJP
wxx5WtpQjNeL88pXzDijOTfDrHSOvKpPXsabgznwlunLcE10ZfBVK4ly6Z2cvh/2aet2sJM5q/Uk
2WpN6r3GsyBFLt6GvKlPYxeUk1RZOqpFWFtw7d3wvrheSsZZlFEcW7QzrJoJbrq+x19cvTWIposv
cxyiKlkqClr+3qVZ9VK4Uj1ysaxttVBJOvV3xens1bL098oySeXG8nWGATCnOQ/zMZ5IbeXUSO10
WxpsSg091GWe01blxpp7bUFQhL5ZdGkQ140TVqt2QWo9G6iVt3PgKcrWKuaL5a2sNPGItSyLP05E
aafan+vKt/LRd+LxmrcwBblTMt4WZVRUQ0WH1oVRNsrW19ssEmLgF1cYFimd3AvnxcxY7jCheLtx
Uh5e1g8+N5IhyPTxKoE4iCgcl1ii81auval5rgRJnO7rfqmIrUi+0bQydLO58SVAGDH4QNAlrY0k
Vw/94Jx0DkvVSuOK1YQguvmpKloeChF/OnWP+RnUyhLuG9nAZOM1wVAaLTGLxV1VE4yX16s6ndv5
BjDX46MjiwvphpZ4cesWPkfT5pylsZ7QZarkpsqm7VKq8AVau0Zdf7tuC+WtK2Sxxfc1xjPh4OPV
oUg1nbTCNohuNXxv15NOZWoG0Pg+bGxpknoy7NDm/JLNQ04z1QZgc+zY1+fJI4M71YHQ5mYHOClI
n00bbdBzssQyCTqX9UkFzGGdxVTdTa88dWaqho61M92x2ilW8cNtOQygoZBMDCIaPZe0dhNp6RRk
hatsNBMuSq2rS6e4tLPNhFqKW/ijjAVdpJv4ds3bXdfMHs0GRfjw78mJj8tWhXhG+tT/aC05b2QD
Bei0JfcX15m3tV2sWmBU3zTGdO31NuFap9NW0yem2GpOhqTie2cs0nVuZ93BktrCmljO7OdLR8kD
qTtmyZpCMSLPXTgrBs6BB5dtPIzzXnXNu64X4QQv6sftnFGtsOPj4qnbqEuTalNOkwLYbXHmNiLd
lYnOV0uiKiR1C5csIo8WSMN+QAxDZJmHFoSZtlWdnoWiRGrS0tip+V6M5qbpEnfFU9323UzbCNnG
l7JpiczSFyvulZ0SuywenCWaJnm1ZqXxq3Rtm10dJIqdUxk7SlDNyXEStcumOflObBkTVWbeofH0
FdKdnPHF4P5sNTpF5LKuVLXzvUb1NcNSo4ZPJdW1OaVpm/UsyYs8qEx1lYyzy3iellEq6lCf7IWW
AuC7mksvLPoejntVDv2CB/OKJchMfSKVY21zoQOiue5KARbJ1J40S/qtLHIzpwan2CE8UBNXsZoi
UNphJFk5GFQUar1JlzJQZvM6ckc99576XsVTHiSpZlGeuQnJi2WBwvTjm1qVbGhjk+gQ9Shxlaff
Wl5krTYvueKxynQXNhVlcUjG6kdcY60W56QOjUr01ul2mj3kJBVCj0SibGJ1TJkz68YGYSGCouyb
69PC3DpXg8YsNTIKaT7FE8ur1HVQLix12gVIuUtDONEawQInuWHqpya7WaU0mZ2L4Yl7BeOq9Fa5
N9eAenNHMw2ATnXLS4Tl6EjipF6wxJkeKglAzVL0m1aUdTB7zkXrTX7P1I/KKKJ6GJujMpXKRtRV
RkpvWfdjpl9Ho2towhtAibwrN50pg6JQJmqJMV8VzpQFE5cfy9Jpe9G1dVBnYx0ay0ziubb9Niuc
MBNlG5Raa20EyESCQlZf1SeVzSNwoaZAwhOteBtV4YWlls+7blkygMO69MtWFtRqRoW2g7ps3Ldm
TCW2e5JbT+W7prKmvWM0FclV7VaOnrZx3DIhRTPbm3ZUPjPd/Y6rwgxznIWJlj7v6FQuBXGLwWVZ
L9X3uHaO7ZR9aGVfB9nUjKtSKA013NLxjUkzD9IpyVTo47nNK6ZaKU5TOlqoF/CodZysZTPSdp7E
utfkD7tslqholoSosWpthlnWq0J1trm0dpnWt+seMN5HztoKZJ1/wGt3kWynR9rY6VUd6eLV7+6S
2dEy8x3CVve4FCX1sDA+bEPjp22TwkG18doZzJx5KhRsUutdrBlF2AMMhZVwHF9ZUuCqxntr6sq6
LUr8kfEg6Rdn7xVDvctT96PgY0NdNytZV8ugnxDg4yFzG1gsPayltIk+eG2oW/MlXqphNaUaUUaj
Jlqhq+t+sg+5pwh4LsQhAKChxm1nPyjmd+6cDZWPAFj8JoZsOIh4pOUwcdgYeycWrEpueCxvkh47
YfizfrTTrloZevnRzkL320RZiGU5qa8kdUljMX02DSJwUYGLcABufcsuV2MtUmrMmnGx1ZbksSMC
nnXGDlpF5qX0s1Ho91QRnIkYSHpO9kWm2asWpqGTkxK0JJvSOHDFuFBDSQaa2FVHRM1/eEPyWsXE
cEQTKfUMrR3qJsi1/jLbdWhVQPDcERwRFQBDxeXRa0vLn2pTrEAm0Fg3HjnXpiixjUevZcpKNNd5
iKH0cfuaOCNVaqM5wR/AqPFFoSbQsI+KWQlTBaXJDUB/OHJAELtNV1PHMevvsmpiHyVXgk4IH8K8
1C+2Ex/zMd0qelIwFS2Mfa20OhLj/EUovaIg8UCnIs+jRCYZ4ZNY2aUDpz5Ygz8kGlBLWRpBk7dv
il595JW67NTaIxIosZmWyC5mgw260IijFjOxl6nwG7vcjoJP/ijEW4WaJqKkFOV4xVqqmSSp1kgW
i+6rHwD0uJZv0m5Zy2pQotxziO7Mo5/HAuhDzSWdx2KiBRfFpk6SoJqmedPIDKigNzomkziaZhUY
QBU16ZKOB47UYYtV91jq8Svme5aye7GyNlt1sIzL5O2sWH/hefmyTKAQhOtFwzyAXkt3mSnh6yb9
HGf5vWuVFdTGXeO24BUyl+Wa3gdxPDXEULsXuNNyJefdAssKZFsvpOgmLWjQUhsqUvhWjamiZ/u7
MidOoA/dRBIJbipNnW7dJEvqT8misnzW+ErJ85SYrXfrVERTuRVXZOy92l+kqpPc895Kpy2orQxg
YHIVEVAC5gR4vOmBFrJ8SYmRJncxJGCjFo0NvAngIuJ13yYn2yi+eKIuREMMSTh6lFFeTYhmxsFf
+kocWjWmL7Y6DZsBBm5MfXsZ1pUDCJ8tjQiHvniGL+M3fFDHHDFRpx0tP/XKvWY2CeHgriZTyViS
5Smd4D9o0uoPmFCEsbmlYldmkBp5C0S9PBy1dk6u95JlxotWdfq2Hg1St9JmAOZl1IEWsBXvmg/6
hS/LSPUpPokSXm8+Diacg5qnFYgql2nC/HLyoSSx3pNh6ZowbnOA2mFrzHVGB1CPXObWulMVnVg8
sdeiBHpQ6tWEc0d+1Vg5i9XyUYpURMUkIU8AItxwr94ytMEglZwmDmgtf+C1trYdxQycMrl3pkF4
XS0HQ5ylXbS0HhtOEHN1BJyRr3b6V5IM1irrexZPkpMiWRxSFDAVXVL7TadFk6KcqtHQWS86GExD
C3O3W8WJhzBeOlFpmoexUzpaZU0ZwWmpByWX37BNK0fIYldxPeyzsXgZPR2hZOIgHgXb2vIxwGOr
ElI1wtn0tkHntDFWRZpcuVq0DArfEbOzDGap421QteMyO+quq7JP9GCmQ6fOpDUVwOEEeLnXrCAZ
uiB3Fr+V5bSC7L9yb/HhDurAcZ5RbOucZtP2F6HatEye0ZI5xTQfspi2qXPW+iwNmxR4aIx1h1Xx
UhLVmkQoa/klvNZv7URhrmOGc7uMPoDBTFKgGNvjzabWKlh3vW5I7E1M08HeqHrVrQx+0toZG9rg
YlzlIYAhNaoyKFtRr2NNTXcDH32z5pwZtef5M+dRlfGR2KI71GZ7F555k3F1jIeuP2Tjk0X0NGri
ICLIDsRKupxC8BQ9ieMfSd9ogVBdhSUS1LVrjh9W5QY2L3d9bM5UV5UTipb2U9FMdDCWVdwqh77v
NvnSIUSboO7DOGoMWN3ykw6qZ1fte5ZKUIXuW1c2py5t/SKRKwvQcOzB2puDRz35MlogAftyesGw
A1OY19mdztkQt7S3ve8+UY9lP3JizN5dqeaeqFUdr6r45KZZ5k9G07KsNVlrCSBE74AqT9fXjfzA
x3Y99nJrL/BctjIT1Ie6rMzgtfOyrphE6O23Tb1dDPB5ZSxKpsZwNKWTsVIvZ1bYSrKyuffWDrsM
5PisW5fcmXZek4XeaB6doYnJ0jk1QGB8HdoqaOIqIVaqZlRRn9p9WXh+a1OqL8qhEqA9Cve1HmBj
R3MLhnbTGWm/Vcpxl9UyErkcYcyVzw5aolnVtqtcTLYu/MJ60rYqGRMEGPCjP9R25VgSZBw+YMTu
aVbiiz5bNxhlBNyzNRCenwcV+1Jqy3ZW84mVzozl0c9OQZYKUX7Spl+J7r3khffQuz4aO/egtuMZ
OZrz4i4TzfKVueBWlbsri0udOsXGUbgkWpf4xRx/otwzBLsWk76xW2rFLTS6RyhqWRVSCvq+M4rZ
5wKcnltwULV6dddykD5qNhn7uk4GZrl0LlRoRHKIVY7d3mW8vsnaeWlnTWWKB0otTqp2Y8z2A30o
VopWvY+m8EhSyu3YGxNdNPOE5I+1SXr4alvPzvakMJzYf4sts910qqcQYAIbnGrVVOtFgExcRAzg
PSLuivVmZww2lgztdyOeApdybhLLeZuqXmGDbSfETETul6P5KtHubT3U8xdco+P3sjo5s6Vv++qk
VDE8sf3dcO9r6KVkpQ2itzJsv3KHUC3yAebQQVaAy6BVqo1exAmyF+m8suOKjmDTN2CdWzKLg+rN
D+5mHVPt8pF55cod9I9alZxN4C5TW4DsgXOf+bfSNw/0JLAIAPseMVALwVAkHZBLydvXcaUrRVQo
g0mcEmkC3WrDvOmCKu7jcLHd/GAcS9HnYS0qj9R2+t4jNg4RQXLFNFaul92yTsQBNvmajKNJFKUr
17WWIHyz+XZRbpme7+LJ8FZG/qQzHKuhOryT3ropLXrprEYXpEHRDWujL2+mmWjUmOxjvqxMFL8f
By0FjomdcIzVk1EP2q5Lx7CU5dmFrvutOsJlumEfZ6dSOg2puTY+yV5a5Uh9KGZrBo1XuqBG1b0W
OwnTuBnD5AvkB/qE/DFd/6d05UdVzy1PQFn/zGb+6+X/weN38ed/P5PDv//wmZH9/dXP1lld9d3/
46fQr+9Z1Nz9+4f+dGXc/dc09DPb+6cX/5F3/i3t+pdJ6b958/8t7Qz49qyT//vMM1p2ohKy/73y
75nM/fVbvyae8QhDnKzFgyHR3wf9LH82bP818WyjiyzOhKKOBq15kUN+ljX9mnjWcGAXLZeeR+bs
X0qe/uf/+DXxjLdwSgJlgRb4QAN1H+5/J/H8bzlenLxGG0G0Q0XrBxT0oHLtzzleFOhOTt44BoM1
IYVVsKkciDH8ckwLu49igL9IJj8fivbH9PYvt0EnEP357GR0Anm+/4dUMq+Nrh1Rms203mFjiZBm
OSVxH2gaXOeSQwOLQFYl6SuQodyjdTrQXKyWPmr6gpqGErYlYrvhkk4ZmJuoArmQbW0jD/J+ZAkn
ZVUh6gCtJyoCnaZzc0pBxXeL6Sdau9INJXAm8PNgPPVGXf2S7LPpHzb/L6b5F4uJ46RoGY/Dps8n
uKh/nqXSOvk0g89hbpeT0dih7xmJp69/vgmadvznYuKQpIqTNM8uhOhS9OfbJFqc6ioHuNN0Lpjs
LWIuSFzVrSpXOXHhRJADtkAMSO3WTNZ7M9gHDkKJuoZK2/g8zGdw5C+ucGgPGsP+GqrvzAUMSZgh
BXPciaZSx6q/Ngm2QiKO4YFeWUHR2r43GrRu483Qvy/NVTo5iR24W/N9GU+9bQaDZ0QTUqnj0LIe
0ZloXeoOBUtsjVhPoJTrrFMQSuQKCjrEuov1vaqObFkshNofUhq0NBdqzwP16p0uBmrEDp2HEZz+
BdiWaDC3ri2oNU+kB79eeTaLWy0E9ZkvFu11RGTgCEFom/wbRQXESQriIIo1xLDqdMtXxKmZewoa
hkq9i0alR/hf+GXqEQXZOlv90gBZyt6hiVGsl1wwG1k61/TjeaZlrTOkK0dQ1Z2VgMtDpIjvIxec
K3g3bZgcXhbkMlWlDDvvq2vzVQtCq9CNIENM2wAWgcEuULTRNAqCvp25fD19Nq8qUmT9yUjrjdUL
Xzs1aecbXex7Mo5GDLYEJqhh6XvsjXyCOLB3xlDQscFqI405Zc6pNvvQtZVg9Iqg9OpNpX/lSIK4
vUZi5R3E90YmC3XMzpdyIWmBzKJLtKwllSh9e76579UiWdX4c9aujAxutyxWqOaPhNlTe2p2Kb8v
AuvZPhxssLbYrOwMH5nArrWA6JV1AwUHlUnKBdlXYB832Sy8RKB2BnEWWHmDSFNGpjKe4xT8+qyT
wu4p8oj0Wfchhg8OQak6ZEHUh0hB42iQLvc1H06WBn4Rt59tNmKKS1kgx9oGFu4yLMZ6sjuQCC/W
lIMK1PdGW97LytxmlR2A5qfKoh0MI2HAy6SeK8CCBZF87PcV0leZ4meii3g8kDLEckSTQXru7WSn
kVKCd3QTtwMx8ZB6WRJ30gbf06bNECvWL672by3lX5oQFw+PxCMkVRzTetYJ/cFQLqKtaw35TOYp
Be34dw3jWCFx8882RPtLE+I8zxrpaEuDwsI/3yZLdI17FSyVCjSr84vaBZkIAFQh5ybpRpiF7I72
a6TvJeuVTYssVAekZHrXbPRTe/ovBvQX/uHZJ+Rf40Fd6R+nLRvOJ72EfwDRO40uHatv4W16xFQK
+N/a00gy/GJHf4UN/x/UVAMehYoHFyCl/K/iz5+1Zhrc0j9AGjyioH821EOP9uJLzL9VU/7rq7/j
Gjy0CZ3xno+n9YBdIEK/4RpAHnTkxknz33uz/YZrHKAhE3lDNERydTwpHhv9G65x/tfzEYRIAauA
S3hH/+/gGvQDh8j8oaLuCTlQDPscGRTpiZf+LFKjgVKdso91dq/IYfd4XK9nctyGh+h8dYhDEIsy
GAwSJeRQkfdz9Dgs5LyQHSeR/xZerwcE6GG4PZ6PFT52PU/kfAzX+AfEIl5+4b23r5g5fr3q12OQ
7ScfxEw4kjyoQyUqQn5I/ZqqZMXZSCz2eVnfTtvX7fpyu60uF0EEOa1uGT1dBsLuA7HI4/mzT0Fu
E6vI9+5zdTmtVpfb5vTLOZi/tTHof/fPa2P+G1AxRF/OpUwNtqlIQzZ3yWZa4eYCo3CIur7fN5+7
+ye77x6HzUOnHYmO58f9ECTkPTgXZLun6/1bTxTK8fmPr6hnu/PxHHFyuO9OJ3aPwokcztevY0ne
9iV5deg5ujbkSsKPhjzuG0HeyVml95tBNgtJ/K+jTWyC4i0SHo/I/pLj8fh1jt4P57AgEw23LypZ
49fl9Bzi5uTb5LVhHwn9/t5s7t812b+55IdGEdfTl/UmJZfLZ042Nyzt6XO/B4IhIzm5PjwMuSUB
WZ1abMrn5vRLT46/X9rns+D/U+zQGxqV2Kga/Rk//NGSAYlNilZ6OttVxCOPx+OTYRSnC/3+3GT0
JsgOfzfYVpScoUQtvD9uA1Xp7rEwThJyvrP7HXlkUkejb5Hvp3ysvgUkJCeYO6TjsfOwZxZZMY9A
ZJ8bAAxGb6fvgm52B5QukGtCCDISBEKskOtXGij0SI7R9Xw+h1+QYI+GAjt3PnO6X9vk/DGRo81M
wiOTTbQkFe0Jp8iKsOQq/YnOQeuLSGXFefKROSEteXlZn07fCVt9YjM3I8Eeb7f4cUx+/FfC+rPD
7F8sKdrjqJ7uOOZPTf+DT3SUBTVxzyXVQxXDTgLUpNDNU1IrYgSS6BTlfeTubBui0ok55HaIooaY
EOmFSfZ4v4bHQ9BGHpQea7bZPHJyb7CIORT7YNIwwf+xVw2Jcnp+PxyuYg1bcE5Iu8JSPiwCE7KD
lTi9jORyOh0gyLgOJ+8enU4JgWBj926b/QudyWeFTdfpfcMeDxie80IXuo1wra8z9Pu2gQrtDHJ/
JKQLPkA5swnmZCENPXRk9t8PNm2ek+HMghBYmJDqvyfEB21Djwp1qEv2W5gpDQN+Tvb8hY3CKx0y
VEINe3zPop8G3tYCLfDwL2pKyRKMvmSdn+OSOj3z9XuFlbwLiI7HZoLCMpoRbGaFJdIwIVzz54gn
dqvp5+kB+3i/3TmueX9uwWP07RD6xQySUeAU/xvkJxbxMGIYIDxxl0+o11tLLt+n24jrj5hURTau
X+EbBsGNNjM5DQRLxclnQV1669ZP3b69fCaBSj9vd50eHp+ndUvu4MAZcCPL2AL95WxejaTDlXrm
sRfkQ0jj94G6fmChBCZ8vSqko8jbY2MPBsTEwiRd/3lfgUEEPRMQDoS65PhVBMYqXx9UqmDCbx2m
v7CDwFR0agTLVm4Xpvoo6ThMgfiRHlVUFV2rPXTnipQ1PpTSr46MIUhx9tzMJJQrN5qphQslBPUT
WzUyMfL0udrOc8IwuDR6f+6EGn6eJszoK3pXIAGJj3gGu6zRH+H1vXl+fPBR3sKuiu+y13ZX09cs
uBbsGpYb9Tgea/JmM49ue/LBqZ8GBZkDNZD01T705BWmBPvxFcaY5uv5qQkwDRgIA+flS98kXwq9
Phf0FQOVqw+PVjR4P29DDvWP2fFLUEnOJtkKGj09Y4h6GrbeI6MHjXvuJeQ8OG+3MM4K/dGSH+sP
QX/4COxOBfvqqLGKmdzk4UdOv5qf6354ytQ9prH/vTlBltKDQuUqZcdyFUfP4b+U9DOmwyqma3gW
fPVjCDpWY1oOdvL1K3muEjlrJA1PGXR+9lFsgTUbgvB9pLdPB2pIJpLCfTT4Glb2KGHNBvx/dbr4
JTHJsScjrobSOxam7IxkLSQ92r6Jn/tf0fPxaRcOV5u8HQ4NrOTxDNyPGSs0OMCqthtJYpYQ45wy
+CoP871WNA1cJunzJzm+IsIKS/KKtCym7VJz78KQDxD7EWarDRSYL4j//RCej8ePx+6KenTfZltJ
XntYZszSYgMVENuejXR4Gjo4jfO5C75gnSYY9rBhV9glLMU5DI/79X693ftvE3UZ9gM1jts5UHZP
S5Hue38O1vF+JD9s0rGPLkDF9674dg82yzG+Clry2MEkhVcIfc/ejybrfZcUZP8yB/ZBUgvL5he4
13M6B4mpY1aQjOLn75IcHudl7+xMkkQ/UszvOebNqab0FflDGsqf3zu/P1yoRryq/Td8KoYb9sE9
kASyq0ddwDF0CW0Jjy6BCU3hLi8JQ/Ei3Pj6LXxdwlebfGxLAjQBjohIuv3Oyefl+3PAwg7ks6aG
PzIvNADEYvK60P3rOiY6ealJpMERPl3Wvibbp/P6coEREnpM2RYVlXjjgqtkFPaqDrP1Dy/MYAwv
e9wx3fwo/JSUdCC3zwts/ykjT5jxTb+hq8+VkOTrNbw89xU+kKHiCos+Mid0CdICFGclaPL0/rBY
+AiqBMkNf2aygbuYaQt7DPoapu8JThzG2edMd1cY1BAagEJo9qjZvfNhHZ8iMNJmBVKMZNFTMuoo
3/dRv4UrGzHChG5ROQ+5XvyMpL4L+YGP29xgew2YkZE8l/PpZ557Dl/zmTBo4tPe3ncFhebAYQAQ
3XT4TC04bG45BvQ5wrJLZq+f1jFfwVTP/h3F4YFkyKdEqA7ajmvnMq6rVQXLjoptOLXVKSUrh9yx
iUB5Bb2/n4GEbrcTrojf/5ew81pyHNnB9LvsvSLkzW0mk16kaOR4o5Cq5L03T78f1BOxs+dMnKnu
quqWyGQmEuYHEoDePCDIgDUAv7vKOPG2ssXNCtoQuTta2uw7dBZSbaDd78CYyEdwnipgPSU7OI1u
9kGHa00MwoSRv7Sw8Ek27Ps7rg9gnIQJrJy2bkEzQQhfcyr0FTqhYWAw3UcVj03o/wY7zSYdHN8Z
rlTwS2ZIXA+agb737l7JWffeVtmG6zh5VhU0MxifEy80rDJopF7Uhp+mwlzgO388DtEGwCUkkdfH
DzOu6QWrSUANftkWNSb49O2dvkxeVhd6VSo/26jp3spWKsoWB2dpP1VZ9Q12HSmcblQQDFy4Dju3
OOmGZuDwZ4cnA+MmPDaaKLPl0h9Rb8yGYcKeE0VVm7Rnm8xVnni3mMlERc8QyagwxNVjYDjbAKt3
Juv3ozaPhYFxOaDhk/dk5l/ZSvQaEu10x0uCUeD3fxcYaR1lsE1y0OMpVIepEcI2UtM/6QUZnt1O
BuMCvXaO62406GAKWLz/S9CAAME/gW3yYKjM49CkLR/D9newTdC38uT0Eh8vGHVHoLTCS+OCfwZA
+yT5DdzfAdw34qWipbqoXWDeF8nxtjUA8c3Q6t48TT30bpp7uHjhUE1FsTrpPEXIe8oJUa9h+kXP
8jqOnziNHi6lnc9FBQ+jMEydYSheI8Nwg2Y7YcUsW5QBP0D4bIEqE8XGD9efimu3ABstkmSiExcs
nfyf/+e0/xXc+HtBWV1aF/43av4bbf4jpLJdlXa1K8VG1mBUdBNok3eZRzIIRsVa2aMs+WV+Cd7T
aFTE/ACsgnLx/IQFAoy1N8uFVF2hZBJkAZcGo8SP+jgvDFnkUMEruL+AAbp71E2A6YwXSdCFsEKu
FGIUOH5xXvCAkexEtxixCwW3CzxGDEHjYOE87WFeAnYsYDDcXzx2ZiyPYG+cdDSK8zzHYrIz7MQf
V8aTR7yU80XXTuikTi5P7KX5zGNbMIY9vsM5z+Vv7DnhnBF4I4oiM8zjIo9nRTf4LQoZXJ6Vp7if
8XzMWKz/O3+exz14/mEIEzBsaMaRmZoo8vuMo/si3shKluDgscgk6/smmkY6Gkc+/+r7sELCFqPC
kmAQjOGmKEv6hBPSUKQ/42Vo7HIPrNSDjUKuGXN3lo2CRTLlMRu1QGlmWeZuFA/1+wv2bjHAmqAd
IJj47ujHwVimxQVR6DhjY2BV+BmFEY1Dw82DIvGzAPD8v3mNrMh/9HqplKVhRbWGm/Yfgnh8dpqX
86tatQLxB3FUCzaS4EI3ZqvhLtYvjALP/ALFkmQg/PBnW7rwAksI2G9hDGEhNoRfxYzfwQjvI49h
ryDLoBtjjhKYB9bLGVq47mtVGU7ewl3SwljiEPJmgYfDfPCdmVSQDJJf+B9m5Up+yT2MK4QjpgAx
eWnLD34N4PgBNwphCy4vCkSniBNfE4IIig4qBeQGfdO0KNi8RMaKmflR/brTjB12EbRYbo25mmth
Yr48+G0gKqlAfYwWUIW1cGswKMCbapYjLDI72Ii3RCaRVd5CDpFbEeTAkgu5RiS3gEixPDfFkWXF
I6QUIsf4kkWXq7pc1MUeAhH7GrIzMrcwXTje5rlM1z4qFCECnRf4sUJEVsGIzARCMX43R3qTLjKM
m5vHXP/VtCye55yZXT5DfFg/Oy9bmCC9BYIlE4hj2WR8ZUZnWCbDDbPuDA8ynvEYhmT9syLuMlL6
XRj3cYtwCdEe3+Wnn8HWRiI/X5YQYWUsHsfYjOrNiFXJjHkDcc8LRkdoHR4HSZiWRPLyOLASobvH
f+Lvt7AIy/zzF3Ziy9FOwnnoAi4ighCLOpmHzliFzhBZinGEZkS4YBp2FzOzVOh9NII4miMW46E1
RMHAGD+pJ3NC98XdedpPo7dyQx+l1EMzflUWlw2R89AYkGnIUwxPMfwM0+HPMGwrg9lHFZjheBoS
OAzHEY9Jc9k11PMc0R6DBrib+YlSCZ3ZTHQjwhHP+Gb5LBg1w4hA/BTb9OIPaxIrhcITgo39PjOO
8u+0017kxKi7IRqQIRnUN0N0YhhtFfhm3AtDNeTKsbB3FCKR2EW5cBxNDSorFFaTHwB1P8NqDkWH
QrsdcT10EqvsCXGGDib1oJzCc1ggig5F6EtoFMXMAL4vS4XD+MFMU5Y6Zw0pS0SdczNegGg50XPM
Ua5DHuMU4g153l+BN0jBzTwNGy1z8s10nHrwDPOIMAW9cGySX8ywPwUbRfgHTBuPJQ2ZGtvisy2R
vASNxg5K/6TgwkXUM0yY8cS++75MlMcQLVEpOlusQbJwo/GQSTlEPkO5LZxj4Jg3ung85sFDthqa
QQ2eQfRSSDOO+hgYDuEV+j/KfELPIftgpmwCooFIs2tCEa5cZEyI7YB7ZJPQ+VkiwpsR6Zz64ykv
9xF5359O+/4Csw8DReOpn7iEUwg+Jy5kH4Z9NpCH9xdoBzz4qZgqHB5EbgFMiaakNWnCqQyKFUMj
9omzhhEk4Ktv0jD35pASQoD8Fi6GJ3Tgqxj+RuH4YZ+XoBjPywaQnYFcQUVcjy0CJohs++wZ7OeC
kOQJ8rXAVKE/ZVHsTcZQKN0ssYKROwK2IPW26DoEjgUvrNEgKDLfoEiTLPLRkmJss2jMcOBA9CQ3
u2KQfCxIgLJGiYtyHfh/LDLmR7Qt05GZJaM4yXgSyldMKy8SueXFvMvjBlg1MHcUyfX/ZkPr/3Qm
12lXOK5o0HLi22zi72CW1PnO81qtYEMJTgKjMAwChsS6Q72vHh0RFBI9E1e/UcIvhsIWYdmwsF/N
Df2+QEusgEi4mFx0IatB/SEj8l3kAq7sIiji0IgV/fP6H2AmChu1KUpYnvl9ciGP5fsvpYuuL2t5
Bev651JBcqhDILbE30ZvXXxNgZjnLv+zxAxj5UbYYHfBTrNlRdBNXCYLhdl2/60yF2wi+8NVvAxe
kKmOkoVsFxhzoTOfewOxpWho1HvBfjJBTNWI7UvQtoDSnP3L2L+vGRHfD3whP9i5BTfb2FMhilyL
5UGuYqzwl1iiL5muzHOAJ4lJ5t9AFYEN7gLOktUyFozAb7gDsAqrIS9YKXeBcRaqsUiIzaHN1/SC
t34FWTBmIIwEWRha8AIT/po4kP9XHDBURSwKi2OWL3bGMolZ87oWbCnYTwxiH1bEArMrsL8AYjAv
k9lDPfSOK5Dgi0Z4j0Hkb3eQuBh9+S/r+zL713ax8DyNZ7zlyesxZzc551rEgoApzg+uLBYaMgHf
8J7EAwDaQTLWzgO/hM2dsQAgLEmeo53YMw5jmDM6Kh/I8KJ8w7lgcUCzgGcUuYOG7Tne0ACohAam
J0NgH2QtYQRAB8MavLC/0DtRHwxd5IyHKFJMJlFaiO2iwFB7vkHdiLEG/sgsZPKwA/YdqwfZMjmm
64V+hFsom1N0BwCZtCdXinygV0WaPG/o53+W7vu4GzxE7NbXVBL6HKONYZJMfqPSsA9jHRqZLdYq
E35eZH3N1LkHHxIg5XncJIYwc8eOFxOjc1lqgkXBeYBgMc930I0wDspVMATz6Y4gN8oTU8yOAGEA
E9/dmIvN/6Ir3ucVbI2DcYzGfhJhU1DtTCOKxg6q+MuscDpWdCzYZo6dEBPiOkMfdZ9h6VBzhBe8
HLDxXUEfGwAKECdB7JDzcecYPzyc8RwwhBcmAGKMQVj0I3YLHMErgnCxc+zfEBtmcHS4XQ6BUPgC
zOQv4TI8HDEW8q7xcq+HYQnn6XAosBkPiMUMuQmoIxu+CH6J6wYJpospcZugIxnhrSLYwQjaYdOF
aj7eEjZp6nPwNO4RhvNkR2ezLzKSvQWrinO/0kIwsCWOPKFKcK5genmNZcyOGgLLZp+VhFMlEiBe
P7beZ48ESLAKdkFQE6hoatgczofBIr0h58I9x9zEXAt5zCL7TQiUDuE39Q3/QA941fThPzg362Oc
MMUoFJ84EuafXZC/LAJqgBQYwxDkGY9FnlIJIMEagEaWPEZCWB8OeYyMClOAf8YZShP2g8mm0dR3
+2NINQUaTKMsE4y2wDH6dRnyi6immHdGYtIOsIFB2T+CmnBlRigs4+AqCcpEnhgORgE89MUF7bOb
6B4eIhs6quGvj4EnYz31NxKvXyyyA8GsX5hDNNSCeMYvwrAg7jL6FwtZa8qp9H+d6LfrrVqzUe6Q
svgfEQ1OXJ/lU7mMgUQndYuZB46MJOaGFGMqiRGg50QPsEtiQlBe4hcgBbwqylAAIbYDiJyjgtHF
2AC0E/6NhDdkgahDSM2ABJCwo+QCwCggSJELtJJD4AHzKdpc/El0IqiC/4xG9vcJOHXoP+yu6LJQ
oCHpBiB7gvsyBoIErJNZE//BNCQReoZLU8cIXMEuoFV4gXd+B8BaB00nj4d7vRCEBV4krsCGIptE
L0WoInSKwCgeMjXIJ4DcEQUJOkNsRAvI0OKR43xhTQGFsGIirAgwk2fi9ySsFqwjBm2ALSlAUlru
CAJyEHw/CdyB+y+7SZrpv+xm7f+P3a3WzxWd7NjNET4NlIKk2UBsNef5uGJYMGQTagBWxI0SVECY
DHgA4JPNRozFhLPnMwx1HM8BO3IPrCHqlYgepBbZ/PonxETTb0xJDDj3WiyVIUcBmAULAA0KFPdf
xou7869JgX3gBRhiToxQwkx7nc5RBzlzGQGfcg+TWYwIQCM2IH8/IsxdAFkANcQavl/d0czDROVe
MbPPcijviaZnbbjEX/zx1UZygkNQyuFdHFCW/QcMsAQxYUY2HSTBloHL2X5R3ORbOD04OvdCwy/C
U7g3wuVfjhJO/6pzPAtUJwOhYgHbaFT+KQxKkBibJaZH/qLOesTLvuz6jSKhkrFwoI4wQy8TFRbY
QlzY5yAkIHaJIWRqGCkT6cUY4QcxEcf6BckJ+mcPOXMTzYVjiyRAvD9/JEZHGA8HFqUKhOFSRkJO
ABMYJVJLosyJAFU6CRZMWexHtkDtW1qQeXcAoF+gvEajvs9M8CyEZziiAboRXBH4A7AiYoBP5BIL
VyC37l0cRCwCMPAXpoaOiEbEQSRfMnNYoLBHiyjrkJ+BK/P9wjEUyeAbBEi2DtFJoQGXi0cQx5aA
AmbydV3+Je2BBOz/ko9muVJp0JSsQ0PFuuRX/d0deG/q63udFCrJ0SFWI8IaICtwt5eDjWFVbGia
g2ZRPQUURGhGhJlgharugkFHRGV4HYmAsXkHfiUIBcZI8Tej1EGAQBUSoWOIOJUYNxoyDOW/xHZE
CBxeT9Mh+QvzngTHeYAwF+bPYQ4oFMSTECOcQuRU4gRhgpJC6iD9wochI7AbBgcvGDcPzusR3YB3
eZZwoTi9cP3YCDRBH4KIcAxZKdwGqJZ41R+5D3x5CLAAZYT5B+rKxmFLxaEMoyBDDwaJ/v2i6mAB
nUTGQa2jJMLPyPzvfiWQQfR2ELjBgsyCEBFlFSN8TAyecPDifzt1ZPn/0yY2OrTo/bZ461BN8PdN
bDwupzaNHVByqBxMCl4kMi8wmh8lYDdxMvyKP3/A5QQHRc2hmiSeLCIkjpF4Ofz940YMRBHKiRie
w+LrRn91OApJQmr8+zcT5mQUls99fI/Ak92YE97BCOcBVw2txzWWeHisX/SpGMNA9JbvfuOjEkTt
vkkokitE3QZE/oFdkRsgIl/DmjPWqAsU5zyUNYxGEvjrFsxJlDQrkIglkYY/m7YYJKQ28T7hxK/L
ORPVKpZZOFh4x8A+goOEgb4eq+wNO4Yh6nIm6TnzvJvP5CYxkphxdCm3o7ZFLL/oA4H8ZSWYbTH7
8QxayxWoNwNAB2tF3MdDYT2CUKLf0GIzuF98L9wI/AYZXzxmCeX+cRFxGb/oEmDBmEQ6WSaRD+5G
XMC0KRFQmZK88LXVmIuvMhcmR/fB5N8vxhdHi9EJ2oitghDi8YmGB6eD2KBvaABPrAZIkBI96S3Z
LEEUchnA4au/xfo7JNhxL9LJMwHdcqs8bCz4DmjwjQsRPiKIJIcgYGnmh9gRyjMS8+HK6Tee96OI
MhEVl/gH+hpcIegQrcsShvgtEovDVH0Dk2P23xDighXAGlyE5JghETsk+JcZCFTdYAShNMEefnKF
K3gU0CHhKGbJ4REii4r3seX/W9rqrX/WmVJeUuGTTiut/0xr/jR2q+1hh7iROOXQoILTbg6TVVLV
QcdrqFJWGqWXuOXSqs7aR3KSXsnfZjN+DLfRI7t27+aa1PWZbkLmTCrDklN6TPfKOYw+VkW9MBMk
9ai9XyL5qByViP9urIr9djbaLWx73S0avaQzpjOCTSM7dvDeb+oK6Vf0bCRthBIEVeHo/OpsXXp1
kdyzN/OjrpqL9WHGGz8grNNtMubHPuXv6LDXV7KpyGgbVuxNWMmv3aNPTeGOg+ydaZpysOtvmPPO
KkkyKyfmF4++XWZp7s7GXgctm1nTkYWyf6oD2jRuoBB8uKNZ46ISn2k9Naa4liSF/oNMYBILdKUX
PfTNHMwkbVjP4TF4WU9H0hfGVc7Pz25Z1btVnxZLpKPV7T1pDh+zjQ9kua4cPAe+mxyTZ+eAWj5O
9F0SSdJXsScTIjvau4ScCKdMOsudDAWyH+dHdxc2W2rln/zmbKdPTmfccuh9pzaGEnkGjZjJTV36
pRKPXKZl9eLB5NCcVcsjo40YFL1trAk7VYaKLwoN1JoEJJ/fe7eh3m6LTb95dHdRwUEXS7dxU7M6
mQLHmF4takeZiE52/trm9My9Fjf3HDWgWs3a+1sdk6L0HNAmcEBKerg1S/cdvbwTox3XpFJsTSs+
vs3l50kVSF3tkrt7I8XjCHtYZXWysqVH8oC7tTteWy/qyXVYJuusOLpPv+Nu/E2XxI3u/qyuDL53
Ow9FX8z2gC6C5W7NvQ2aNg0krWf6HpBeRqGhVR6sTupF5yG96dHshkyN6tTemz0AtOakNasW0o/p
QcYxycgXVb6oxs1p7fSrbujHc7l4h1MXxqG8995QW6gNQe1zsCueJJrZVF3Hpbx0Um1ImnzoWjOn
pDx4mZuztqESYrSa762XU3eXmo+M8E5JtayW8cMmX4t8ww5n++V0GQA6zx9ynMhEhPIrpxa3Uzbj
vHhZdb/mVU6q9Ht4kXdA9yGvSRLWhY2lEcX41F9zBnDs1UevqGlT73uOD84xK1k3Z5819MWZRPUC
FrF2/Ud/ad9paJPc7hYdjYJlVqXnhFfKH7DsxtSH5bAcHvTeorCj29Y7/0D6zLNkqn6T/em4JxGz
U1jXdf8yqthtOAhBQclf7OeO7KWqaXIqtSYnJ6nFb9IvWx11s0vIJH0UrHs0sYo2Qn0jTy54WFTY
q3hrRkuLRMZvohQiSyJzLRC++5Cr0rDic/fK6MXa1P19EDe9rX9GCBqqkq2qpNvcF+dB079qmmQB
xf1HcNby3JWFrKul8yS3bIKIl0g3KpmmJgMnv1kfDwx3sCr53jRc8rFI9Xx5e11H9n8+apK4O9TK
k+y1vVP2t+auyTMjbZMeM2pWC2p2G/p3HAexISeHB+mrc9Qfu6lZq4e6y186pj2fd7A23tsEv2e9
DZfmkjXUDh0Qk2yI/iIOsdYxvUOciVPJz8XJPkeb8dLw0pvUt0u4t49D8g73/Rm5TZT5gdhb1o40
3qs6hXc6K5HEenU+KKqloYOiL2mAD39ntzekRq+Lq4/2teOWRedXJO5FDtveXBU+RmV8T08e7STN
3t/r03Df716DYBdfAuoXG3v9HlR+SH8d1tbqvreWVb9KIVi8POtVvllZ7eR1NfVjb/W2Jwnq/kO5
MpmdZLJ+PJqcPc7WeW+axRvrQGoZb1b9995MyOwzNUmKeTguHOOiqdi+tbm6ZNiSaLQl15aExIdq
uNu2tUKLVy3KeBrWK/78nKflLk1TzWg7aORXU1mrzqdXoSyRbnVW66A2E78GW92c2sW08oYU+VqH
uqqXVeepYcf1Vu9JXbNWhrZeL6q0BzQpUFW7XGYWN2eSoXVUdrPfqmpdBhupIiAvu2IkPrMy24Hf
VtnDGhy8t3viDpgZrwi8lT31yUO1S4ZuxRoBriezBXnDw4HYlbt59SoaPazf1tp+Gwa7eHu7HIwk
Uxbl0t+QL1iW4fqUo61Mhaac6uM0R7VulzZUL7Kkdyp9midJfxRpn2y4IBRrCAb9qNKStFkirXa+
RAAO4Ts6Rmd9d2rDhrsnUe0lVofMyrolk0FPluDRuKXj+ktv/ZI6WNedeXlIbHte7t96H5ceR3Zn
q19hlTrkipqX7bTEyn43vbVb7j6Jb48O3tqtuG2re7Oq03L/54wKKJtbTH9CkqUOmgrEuGXTFEqd
nZI6xXsSe0fFxi4Pdg/dTMjfo4OobnZpvgL7xmvnbtecSTKRZL61fXcxkE5aN/BVRSWjpi8oYaJH
ecN2t2oWFDtrOyihaTbkpNM3KZx0j3Z1GFA+SBrhDj6vWE/yg+FDK31p+5C//aW7TT+kpb8MBknv
I3rpsqiJ/8k3diOg+bCeOG3yp0ukap09v2JOTlBGHbV9+lw6pMp2q/p3EbBfJAhfMdPkhpPTZ5bW
3oKPUF8TZzBDE6qVrrBFHI7zOz+SV7DJ6fKkj9EADEJi9s6a+KTFtd2Dym+/G7tlkF7S8Pf66FAs
J0m56mfZfRLBLtbRxDn6LXJmb+QnWlWSa5duvkXer/rjoTzSXW/vn52yba96JapQqtSecHp9sHsf
vSelGo0f0mfGJceXpsFYbNJEK/zuhKOjnqHNQtp/cBS2YAPhFhKyzdN9OcEer/fmjU7wT9GKvfnJ
vYTpVhc19fRnhCGciiVVBOv45F11ZRR/Qhoo+h5lmpysI5h22v5ZWcfoZu16Him1T+ttx9W2rg5q
VtWTdMiPffRvKt9GG/sMJks+cHYvAgS58xKZxS3n0LsPyiYFDuiK+x6wkUdNGqFd188DWcOdJZTK
nTNpmy20WLe37u9iGhR7VZK9yb9fhuNnSLfe6brX0a2k89HrnlMx1eBDguFW19X05myuPG7tPa2D
8xh0LvZjuoq2+dW70aNALaVrtb2ZNu80l9J7etMs7j+HaY0c2dNgj6hHpIEPb9iTnxJJy9RhUn7d
6dGserpTfudpwA722rpnTYqr1Wd6MM/Ar9I6c2edKaQYv8v2YaLr4xqIYW1ftz+XA6nxHRI608lg
05t0YaRw4tDiCkxbUuSLbmnl69dJbG0v2s4x3bur8WXcHFQHVC/01y7tPDYn1Rpuk4NVqqDYMcRt
U7OOyZpOiyq4olf27pFqjJKab2JU03wyPgw2yMpVbbvV36VZzl+6HFMNvqzSqowePWQlr6tk5N78
TVSPD2m56dRIZUSZxlWXfhnBOq6nG5hlhyI9mHtYr6p9Xna5aLoZbHsH56JuAzCxfgwqqNGDs8/N
bUHV50cvzb5gysXTqldUnWLml19r+q9SsAY+kWR5cU4Y9Bj+d1v24e431jS/01WMjVc+2Wiscs0B
vdGt9WJ1BBo93enEvOLjYFIchxRPhxX05NZ/dxuz65n+LNYkL1GSrI9hC8meWPV4Oom2o8nsEG0p
h77YE9pdFbXoFbzr6hE0zD68/zzOWm/Satuh7Hry89CvIJ2wza8BzVJy2mjBQ3U72jod5+k+cyxb
2sG9MOd8b92m7buCmKXBZfgInmR2j6u9/ei8obu6Lm30+e3sVurYfVN5P2vO36aCH1PTNY8OvXVT
+yFzmKqHFmL8QpNV5xMf20BBubTqaNg3Lg7bzt49XK112sFwXY6q9LOPLij60Z0c+q05lUm0z0HK
cSnqUGdHjn22NltnZVNXRkl5sDadaEURAVnQJXMz/RCAT5ujtEE30F4xoTW2EieoSUkriKtLu5uw
ajZi1txgj9ktJ/AS6Aot2tSbrNorJR+/pstu3aYnkIJUd7ULsymNrayVTTKtSzeErNVb/tSmHfgh
qgLxqYl4BOVxzWmhXdsrtdxYtKzClqwsymhNC/t4tD9Paz1RbXs3LcGVv5uoQlfnfjNcyYMxIeFZ
xyVQ2No0w000yY4h5l7fcTN7LRRitg3eA4hoHmgqiprwHM/ziQegd8izd5YIcXSYVan/R00CQTIa
VmX3wUo/uw2s9sHaRnuz4TjsQVNp9fAqPPat6xjTM2IF9OGQkrpwf1haWTXgZHN0xbHd2Zsewoi5
OKUn1QiphFFY9jGVLuOWPdt7VSnZC/K1+8rphqbn9K/Vao2+r5PNT91LtKs6D8NHpVyV86G4IaqG
FHvEVVwCb4PUUdSwsn4uUcuRooX3z2lQ9VpO2SvbjcXTfVtzGgWQwkTbpOho9dJz2GjadRqKYt9B
WzVa7NtP6rHLVmtw9x7dm76lzwn91A096D5U3vyU+pfpJdp7FYDfy9q1rZa/iup3fagle1b5iV6D
0mKXtuhDkNNy73332z+1jVdK6vF7p+kQt71YSD3d1xsrGNdtkIk/Kk2XTrl335jH3W5d1W2TnVCC
s8nLuTzs69M7ajo8bjYYxarTstpvdTU77xKezbWpJt2nf8dAVPDXd3FH59sEXtcrVBIc07ZCbBaQ
/eykNDejUuejbu5j8KKnp0mb+D8dilLTIxbg9lZzkMmFEv6kXVFTOX0YdjT9NCo7xdqWzt269qrW
Z0EzBdj2bdd/j92KS1lU2FQ01rG2FDpEE6BL2S5bbXLdOMUru7R7wxY0g1JyWuyrirr8CUBE0WLX
WjuHQYfcqJseQztsD32NsWv0Sv85NdUlpU3NjlK6rS7fVGPpd347Y7rwPrqXtEldFI2pa7ToUM+L
965YtYpf/rkvrfJJNXtPkt0Pat/dmq17E39jp24xU+13tPKkJutn6l+tT/q0Vy7d43FyaeYJuXaL
+t0cghNaoKJOJ7MHLr8c2iqWN04by/NyGgdXLSk/wvbSl+5KrwS64qrlSXeu+v5StOi5FssLDQPo
MqYmOEdWhbqGXW90AxOWRhf0F5jopJ+mDRR8WMGbko179/D7CK/mRKHX3UnpH+RtTXrKVtlZ90b4
KynVRTFVmpjpyvCqJ/Rt9ncEHC5faTrr0hpEeI3wuhVvSxEtws5WX5E1ICsuEJUkqJWddYPGewqQ
1mi+m2lQeHZnG/hEBeVPQEXwul2n+qs8utsHBlnmfJrCJzosXsmGMqWnu6YJn3pSejFr1WnhqF/D
Rt2D2Yk7bK13v0FfWtoh2JuJ/eyeTqAzmjzSg1IBQ9dTZHfc8ZY2msrGk9dJd2eNCFSgFD/4Fvuo
jksHLFyadbp2wfFey77k2y5lTFKJRQVi0OgShiPKhhTfeWEnuojsLVAhys4cfUyHOhZ8TIcSbCmm
Pb1iBVo2BUq0X1ATKEt9EGGtq0NYJODAXW6Jq79rDRbHAXoock+oAbW31mICCl0eOazHA9HjnZoe
AV3Gh3fuXkcfoTqisbLO+BzhBmwwibcslR5/8yaFaDTq14/Axuh4FfXD1uGXzFode++uE3FbQIe2
VAauwMpPygVAkxiVgv61KMwqaAk4ZqX5GyC67R81XuvWeDUUXIWqOwHzTb30cX1j4KF9BZRvQZDc
N6vrhf6dDVb+zqH/uq5RU46U8ueeClUqLsD64p2pxaLMB/Bu5UuXeFaZGpqTEOrqlMxbJ6MXBWRL
inU2zhVSgvsQKWGqtrc0E3fD+pId4+GCKz7MAKxJUZZZ++bosCgg+Yp4xdVdJW9ntDZrpxJcZrXI
B1CbklnpYhW/aZ+Mm35x2i7tOJnqz767dHB/V2eVgSkfeKB0mRFdv/Tu1nQdLntrtuAKH3MafUDt
NPhgA9VIeDWkiaby1w7uGXVLNWen/Y64XJzb0m/DOun5k51aSbm5eNXL8G39VPSaYmTCIN2lfvm3
4OV/tFMjSaLeXXV0Y74KqB2l3K/qblzaDdqNQWVxtTvO3vskFR55Q+nQESx59iiOG9DCFDUf7wQO
86kNx59J2brfVXsfrupFheqhlCppSHOAcEdiLU0fq2JtOaN2Ye8YNkxb7jJZvtmfVUyLChMCetjC
raqbyhCIVBsGEiDz3hugShNxf6E397rTp32/bv748wrEPEQ3/Rk09HL8pH9AZ7wnKrYiT7OpSj6f
hEMUSIp0Tz6mK90NToDTvbd2fnYUy/8sLTQqfV3vAHMhG2uDZgAT2YoJ6IIGg+kVLhjZBYVzomwk
+ASuLMQvEUePgKlKOV/+Oc4pmgVL71T+8FbxiBzjbswm3AKcFfG8Nm3KZmkkjJdEkaKLNQna3tlH
jpN7dJesGpxWhSdFaCvfd7v18QgZUHmzR7xj1uNEfWvKUoVG1LD4uG+zi+/6FtwR6NOM5oPaaxLo
gkj2g1JukiBfCmDH8h0CV/RRh/jE0QzddwhN8SSMHKyMdfCHH5+KNIL6dzsWnOY07BIaI1xZ9JN2
T3pcMsXG4qYNimFjd0FUoiPYimZ4sidWba9qSR8M9kMbV5XqLPxZmoeuQIuHW0UdrMCDvLE2J/sn
r0LFJmyOSiHOdJzuwjL3qxhHmla1LocNJTvGyUed0i0WiRMVWLORA8i9MngylO1z74v4AQ4rRwwm
qKYfqaO6OsjOqE35eUflUhn+ojqUkYj+meKIs3Z2qFxWNep2j87aqaNEt/oQrP0DRxVUEEMEwgK6
C2rTMSEXku3YRUJ6MCddg1Q8scJNEtUZuSPRu5xPdXFbXT4CiGjelirqpi7143qC7lZlD4eDiRIO
gdDgdn0iJI1nGTSpxl5RCR4RvNN0ccTOpWSN3RHpLfH9B+p6hPLGBMZ0qLNo4Eh6sZNPcjbQqUUg
Vs4Z6NqjooszfABFPv7WqeYV506izMNIwe5DnwkIV/MXKrBNODesW6RivwUuorW86/hOSOWgFm81
rhUvn64crK7OqgEiECjDQ7oRvbZu+qRpU0Vcp20dvf7dWtJe4h5ew+zjL3tEcQg4wi/AQ/5BNaip
WzXnWlWLqrqHvKlXCdKYANHCg7OaH8ItQsPyJgRgaP6ewZDIW4BjS/sFXCQ1bREJrpIvT9dLp86R
jFPqEXpLzgaaxp2Q9uW62yL84l6saIWsTFRCCPnjEt5e+RuHT9+Al3yaLYD26v7d3w85wxgfukJF
CsutJyYQh3x+9d6g7RLdC6AEcWxTo6w7AlERUq9Q7l+ly2awtQnQ+Uu9z17zz3w7foc0ab/TGL5m
0eV7x8dDYd55WHNEI8sPAQ7K6tmrm2p1T8GHhL474/G5KsQJV9aSU6UDjHi10uIiZtnB27kMoyV6
pgLofwtw1R09pJ0AJzTs8F7P/RCdDonCl0vXXOp32ae3heOif7KwjYe0tLA1/MHAvalVpsAyaZoq
OYGcJtmgHd16YxbWXiOts4cTu2NNd11TKd6W9xDD5l2xFRtYOMWkOy9dsl5sIp+wgjf1pkqcyAfM
v+azdlCR/XEHMXnD6EeqX1u8MbGphKTomSAyuW97kPWELhvQFv2p3KN52ScvyMprVSb+SfcjNId/
o78LFZlISdJxdwTod7r7JvbGJR5tx7wJqJHzpjY1yczG4uyxnu4wjxwZELm7y3P9n7JeutnO+7/k
ndlu49iStV+lX4AJzgPQ6AtRpCZLlixbdvqG8Mh5nvn0/TGrsyvtzMo69QMNHOC/qKosp21S5N6x
I1asWIsxV/v96UzzzFXYD3RlxJXkblR7eLGWJWPFjZ2QrXESAGS42SEAPQs25+IAzKgwmknJzmgv
g3pryb0ATcZsZGT2TxbBtMyX1E3ZHRU0IOpqfr6+W1xZSzoDDfKz69zNTh3NK2dwhic2ypqV+iIx
pUrXBwhRs3eivSP9W44rbTmyLBpSkHwTLWp2gTqvvPtsUR2CrblOaF4Mduc0trCh5GOqWV6wzUy6
JshWc6Axusqj7Q7CinxhcZXYdzMGigEcCx6g5F2y6fXQS4rP0nViH7SVcXx4OqM0u4n28orU8Dj3
mbbpUogWBKivVIDWWXKNTXofnoV1ve5cczV8zVajvZsyW2e7kFe80yW8fcfEISMtCtCwDV0dNHHz
1pBXkKZLgEGHgSOE9OQRjIFPbrGBx11DnvR4Mnm0oUvRsvAe50qAt2B7VAM7S+Isoe21TNbd3g8W
rwLtvggMp3S26Znenh27CZV/aJdsefAkh47jDjTZvqv2wR27fNWuA2dkpJtEgmbJKjgxvY3cONft
nVPGOzutK1I8xqfqxSlbRXtpQZejcSEpcVZyZlyjb7h+pcJceLvOeTKJH/oh25AZrhVnZGsi6g/S
ERI3gQgf2JoL/dAR06o9QYimKeHTPg2uuH4VERpAr4ico96o9+OqWj0w/ssb6d7EZc7NAoosSmZ+
kQ/Z5xtaFnd8wuVlXD/QX7B36LSDHsIJFe2zAA49Ov1pck/GlU8yQ4+OG/bX3lHaobF3vg42Ksnt
vQjvDPOmXb81md3W0AUgOSXfNImeM25IMrcXaNYZiKIkqLfsoqt6ZGBctNdzm2NwucWRVn3Ky22W
ErnSsV5cyl2EHsisnDCrLmlf087N+dBIuC599jjLZqQ3VndAafQs+rOM3R5HJuIFwPCYuC3zWwit
wJThcgdktYnWx0O2ooO3i5f6YSQaIy10iObwUSz2pCj5WqbVyapM2fSMma8H+zyrC0Wrnt4NHIPw
XDreYTIc1VjE5iLb3yHiPCBGpG2swk225uCqgt03jnwNSItEy65cdghozOWRuvjqSNYVzdbl/KEi
J69WDdu+emSTLnErWyV7fRX4Njubf7Ot6fCukzs0jxdYJiMXazdvlOTZ5fZKGU5ESoJQ39sVnQpU
8AoKr/ISuQgBSzdVQhWWX4CQsIGTd1eNvo+fMDTQaCbntGEuIf3QJCauwywlj1o2c2TVKZ9jJ9Jv
dPJKJ6bYkojTqp0xlb4EkaIvmt0AFTMmz8tCmvAhuAE3ocW7EdF/ELa0l7gZoNRDdZDe2jNDaOO6
iZcJSiXfSorwOtqqta2v1PuKPGTb3idOvDS/xZPq1JzS61dafC6vI9hmW/g/Bu34mCDHwrhrVrDI
RKp2jxUssrmZ4Yd6QOdIRasrdZEK1kAst/ltYyMKBd0qRDPG26NBQO6OEA2eE5tkTVi42tb3wXYt
+NvwOlmpu9D1bfH5QLayv1wwouHlENeAcJJtTyonudkVvc6NQZcy2aDp8TxAlCgRzkHpyck2lcvK
XvPAF/rJv+iQBZBGKZxyV0s2AcW86fNNQIRWnjz8CF8GxzqiyE53h26TA78AH66F/9AzEUxzsL72
s0X9LCzvJDQ/etriFbaSUCoIZHeS016n10a/oGvY7monyl0QmsS3pzfcYmb9w2W0gnNx3e/499m8
SYksE1Evumvu5kSGA4iBnyvfJabdqXtx7S0yBEC2AWoFOv37fn0XuwbxEKjQKWhE94g0CVfJXSsu
sm2wVXfJSToBKxHdRXZpRl8+uGK7L6T3qQIjbWl+NdSeEflQsp+7Yxwe1aUivgEyr8z78FW9Sq/L
WfpjchbJeg46ijtH5lmoImbThUfJkaCmatfmtr2xZiYD6B2p8+DwVZGwoq+0r9VbwPt6q0497UdS
sq/jbnrs6OTeTmBsy/JquuSc2dXJOlIuL2uEJuYjTzgSJehfru4InlendPkKu4FMNdsJnP76zgAJ
GlkD2d3MwZk4lES+f+PRLWzXvBnOvhvaqPIyOyCXIbwKaxz8XsgHBDKeuQpZbItlvQvm0x9ugU5S
8Epbd9ssz54trM2T5whLmvLt267d3RHQSfA5cB2a6i3FhnCdc1AnoDFkc8tS/Jv5bvPn6W6oqCai
fAake8ioPwnO1hUGqA1SAhKj0Q+dC+TF6ZGRUxRLGC28DArHlbLLQCSTHUkV9QlOMqgTAdzsh7V1
UJF5aUGqC6Dh0NZuAPDnPCJ1KZpCl9a0gWIeiTDdVbYbYXTmLFqsy8S+TxZoSlhL6kfU1F7X0OTI
tX/PHcMkGybmx+GCj5/xE1NzRBNcVRM+I9QKqhQcSaCI2cJBevaOlckRPJOMRIfG5X2772HBzMAO
dVl5o97N8yHTOqTckpBYInwD3dPC46sxDay5CwLktpqT2BVsWRh6K3i4MNxRPWpA8Qye2RuQCSO9
5uI4Ivp+1bqTLayELVC7eeyXNRGoWdXndEk6z2ueA2YKE4Dt6mb7fu0dPE70q3vIXqQqPcQERNAI
2O+Bg+btWr4J9kjKCDxOC1LbHXox/DC7Z5OSkKiu7KquuKDPCeCsEw1GoBvi68zTSpeafcfhvATi
GfNljqvudfps3nx7/P9Ii/NfUw//tQz5fKH/1SH/99AOR+v7hyX4k2f1+ZvMptPWzVMTtvWPKpvf
fvJPlU0ULE0DYUxcxhHZZGt+V9lUvjDrYhlo4mH0+VE93PiiYUqtiPMwKZIMJrMVf6psqiiKa6iH
oyCtGJL0T1Q2zZmE/mnXqJifa7Im6VhXKzP/+QdpPlT5ilQeJWkpRsZB7fVl5CunoAVP8M1NODpq
eyMLBWBLe996qOr57XlSqWSnfF1FOCjTpZYScqYapO3Uka+07BY9cSS/3MgVdVrBwempqzLU7S4L
bwu5vWkrVL08GCHiZA/tcGV02eM4NK5pJLeSv2snzVZirOAMzopYeNP5dSF/tpLuZkoN1yrCpTVi
ykQjYLBSd9Ahnk1QLfvEGbFhVQWcUDrhnHnJlW8SoosaBweYVUWE52a+ahV/pwjFw9R0e1FvtmEr
uJ4quaIPfS6a7rIpeo/yepv1+p2vq4duapd6OF2Ti6cKpVDSbQW9XqkGSYDc/yG0/n+wkf5yu/1b
7iXEXX8nWfv89HED8e3fN5DyRZZU2cK+nHRXEiXi+p8bSJ5V7/Fv103U+UV2yZ8ytcyYKaaJJ7yO
DL/Ouv5zA+n8Qo0DUUEdX9Wtf7KB1J8HBJgOEGVJnBVqLUv9NOXR+HWupgHalgay+1WPnap8rJTu
xlPrrZAlS6t70PB6srHA25oantnYjWTYtcoLNRBwQ5SvlcA/KEK/apJ4HYTPanZf+drarDgJxOrG
0inMNAGGzhRtBcm/SsZmK5nxOizCrS/qFXanlRtj7RPJD6IAVD42Gz0SrwMlXotD9Wx5+kEMzFWR
bMJYW6tKe8OOme2DevOPPOP/+8XLuvrrxWu31dPLU/5x/fIT39ev+UVXLMYdMSbCKEKWkPL9vn6t
L5Iu6awdS5kPm+9rV/6iWIqo4Doxe0tI85L6vnYl1JchxiPMjGefxZr7J2tX/klGWNcVZMp1/uE2
VFGfJah+iP7ZoA+R7hny0gqahwT/tkCfboRAwDQXRmnjQ23wbhSfZqKfGbcKe3CRlqu46/bwB8Zw
VRXNg9yb4HQD5RsDTzcDemQKDBNMvuxAVfSrYZgqu4+LZWD6TwWeSHv2MwbHSdQuvIRmZ6OjmxqP
kEfVvpsdwoGHTXgp0SjAbNVBKUz9OJjmrRjph0afv2eIX+W6fzQx0wIYwMo5r+5VbbgMEdyIQYSW
JxWWa3CIOM19V+8SCT+wUK/DNeY4amRZrjl4d0nVRwvEpwdnVFqs5Kppl06K4KTwAMKhKpaRlBR2
O8WP2K6fUeEHecQtEJsanTKw9DAnHLatCFOg7YbDUAQynuWdb48ZGGxkNW5Y+/BBZuN5Td9mYVI4
YoecNfSHov7qBzzJNC4filKgKZmi3N4lZul6mj/QDcLHQFWAseMMqEHa4YjZrWSxxVzNmvRF2Ufv
WhhshKGpHXnEzw0HTegJRvFYCNHZb5pg0RhRvRywqNvlvnyryU+VtK+aqtvoFmafdZ4vxyQCbE/V
fBl1/eOoSnZStRBiM+8Fe2We84jCYZSjOygEhR0H4kWPoF1UoCLGUJmrSKYYmChE9exQy9HkKj0E
KUHV9mmNM0Ght3u1ny61HMPG0XjpQwLJyr8u9HzTetFraahr0yzORedtUw+peHOsaHvNq042t1oi
UHVl47aLtMc8Tq6UGuJ0SLWsaO4eehYmf741oOngDXYSBDvBCHvblE+Cml0lnQchWpOOlQgXPSzr
h64NDSeMMrrlSX5se9dq5FsLM9mFphaoJjd4PPgaorqGf2WG2btlYZELwJkZROxcuDUk+eB1ir+U
G2+dWdmjaDmeZD31vPhFn1UsJbXdj8bAcILxkpLHFF31UNZ4YGMlybSEqs7vhIXWGAgyhu1zVHu3
Q8yvlwM4ZKz0S17lx1IEow7ah6LWbzFzRONP1g5mkzxPag0ulhg0y4sBJla6Jnq4Uihe5LLbj7Xh
5pkOdQYHilrIFkps3qYWBOcO74uuVtdVH78aAhzXQGZ3cXDCy8hYRqO+8bXkKqrA8qd9E1ocN1J6
FebTyRoAAkY/vLWaqdq0TfgYevKw9NRpa5EeVoJUOFpTQgJrSqDzQXjKQ6COMAbMs9gyVV3bTeTv
cGJ6nFTlFJrBeQzlDsKhggAwBYoBVXuBgdSboOePpaTTKSjklzxIXE+ediEuY0HcnboWvh58nCzz
3DE2HjQVL+42cPIifhyLTFym0IrCktWcl9OqCkoaKyY0nlZ/iITyjNVzYRtheQ6blI575FRqNtn9
/ZjE0h8nINXJr31ypM9V6BxRVfTVqLF10vRvvg0/RFSlU9UecXaq0BLEVfK302gyoRPBbATQDQ3v
tpbiK9zbHM3DgOKfV2G/rq9+LK/+6y8zx3/tu/4d80uZU/Wvj2is6+L6P56y1/+wn8KXvP6PTZ3w
f/WHM3v+Ff9zZhvSF4wsTFXUGN8ld/zhzDbkL+ShOBMoKC8q4pw9fj+3ZQ5nfVay5DDXJRyhKPX+
59zmryQT8MWSMWvCseOfnNrS57lizTJY4JjlilgxyYrBZX48tAcR9+WuHjlwNZl2dYvkaKKGtqyU
51ZnD4xa/GhMw0VXh81E78Gn3NF8OLqydz14yikujM0PT/P4R7n4o1blDK38WETOd6SJMkkJ88zk
6J/SCGxBxkbm6HOtUFvpDSe4KXQXYzQgXij9/vcXU+fP9/PVqKkZyjUMnsHHz19aQlc1vcTn96XG
idoKGBW+sIi5eFTX2NkUeL8MDULX5nSj5uEy8NVT2BFjzX64sD3xKdDUuzIIbkfB2oQ1YFelvoux
MDhdTZU3jOn7VEPwK0e3HL0tkaYQlPtai9alLkDRECumchC5wJmvdcysehFamhWaAiMV58dVokVb
ucN9kumiIbz2g0rGHyc//v45/PqhW4qkAgJouLp8fAxyl3Rhhym1m6clvAifg0QRo/equfbyv7Ob
+VzkfHvBuAJSUqmaioTVx2uVgdeUHQ7xrpc5TV3RZB0VyEkBPLymBq7sh5fffzi2xE8vWcd9gfRL
M0BIPi+pKk5axCq5ohgWe6sW1kGUHetuBMDm2BTTwM5NJJELE86WQFWjTuMuDJLrIlVDzr5uH8j1
PhXLY6SFuzbub0q6dn7uDv6wNukerbEJLO15b/z+xqXPriU8qg83Tnz4cXf2tTV2cchr0VrtEJj9
JRXC12hqISl782nehDvPlzdYyq6j0oDF1BXQftIBHm6puRLkqv+XG5qDkimJOmX0p83plWkudlXi
u52f3xIo+sWEtUQpbJssfc0yDbd3E7b1OFzkAY38FoZBa62SUripWuH29zej/+q1Ii9qWjqLCcu6
TzeTj0Poq63GFFxZ3BmycI2p+ZWVSfuxxMvUULv7IVSRfPZIfYsgtFZt48YxaUwTNQ+53u9bw7vx
mivgmqYtK7tLk2cAtIeGGkRu2PhegpVA0vcbxUrPuQHiaegR2ZAtWaA65XhR/JxZI4/sp83Yxhg8
QoKtXodaP4R58Cz1FBpC8yDJOeTFNH40lcTxW/PQGvF74mEPkzU3eSs/ChmTD/RLBPGQNBKW5lbK
O7eQvR4hxviB5ygR9UU5ZveFLkIYiIL31ugueqWtmkB7MFvd0WTituQlwfL3j3l+ip8ipK5ICrWd
rOLto32OkF4bTmJCKROO6WMr1GjCR9NFljWIlTLLbQjUUyNid/b7y/6U/MxrX5kND0V8Fy1R/4SF
GG2r1BGRwaHyiKYK121zWIBxnpQQO01L33bqaAfY1I48md9fW/lFOGRcnO6GpRkqS/3TtfGsL8pM
DQN3HLRkV5OCtpEJrRL3cq2iLZ/F7V5L2mQjae3aqG9xOcyvvOFpbGESA//FGOTRTJ2i/KqoaaQW
VUwWqRaHNJKXERPpynCdwGOcJrrOEWdIEplwaeqUNkksXochlNxAogfcTrvIr2NnbKoc9Ge8aFLH
V7Pm7z4ygkk/vWccamSDpMPCBhug62OsCbBklMdM8138IaEo10y+qPtW7Rjtht5QKMZGb6oHQ+Is
VAqqh1b0njthVZpz0TFpG1XKHgWdujasqrNE/qAYz4VXWW47FJCx4vRYqdqqFJPHMfb4sCFDzfwf
3O0IO96KAsR/LmPjkPbNsFFMY9U0jHoFVrSSsxxTwz5cB7l+sBrse41cdsdK2AqqeMGKFYL5uNQN
RjomGUZsGJ8EsdyWffhaGZYTJ563oFi1JQOa2ItVGY0TN7W5VATdXOiFQX0RftVwlws6I4Ekbrwn
quZBlAZ/sLS4W/R6sCt6XmgX+TqYgAHdIFFuukY5JD6fJew8aDOFeltPo+MBHmxI2xq7zHKmVM1p
G4nCkwI44pSy21mjZ0+GTid15EdTWcGcdjKZCQq2okSPU6OeSrujUSePbeptRd87yj1ZSazto1be
wr/xCvrAmIw3HYNg2U1QK/FyKBLLHQYOhcBahmZmLaqB/VLpxm1VdMtkVPCFCTjghJDRDzCXoDTo
vAnqGuvuZKF2Lc1ShSYXMbyNQsgNIQPbuv7SxAybaD6nXCw+x7q3jAs8bX0xvcEw95m4sdZidRen
cH06ky6krpx+vxnnM+5j/CHJlXWSMxMRMFLij+tSFVUvSSSFlpbOrG7tx/pCL6nBlDx+JkQ8JN67
Fw1AmuQr//TKhB3FwNZMIlkBc/t4ZdMyeGkjnotazRRFlZ2Utr3CIhsCljEsMf3ctIa6knpOit9f
WP5c+GmWJUmzp6uFEhC91k+NFL7aN/jKW47Qa1iUCqKIkaT3HkfFwahy1dUY7Oh7ph5qEVhEK09t
A/k8BfXQg6Gz1ckEOqnv5FxFAWCCvVYe+9h/leXp8vs7VX9xp4pChWqBmSskK58SR08ZpI5tYzh1
TmCyYny6Cw8rRgTAYavavqfRF051xTGKpR+I4EA+eILXCodE027J1qC+mqT2nqivjU7fJHV2ns9Y
Q2JViilRT8+w9jGFN7kvT43i2XIw7EUAgS6n49IBlcgA4rGuMcQ42VitMhzPR6/7YWGMJSOeqbUV
Irx+Ju7ISpPH3z+An5NZC2RE1pUZROXI+pTM1qyAUvQ0wwH4OU8Fjkm4R8Jt8MgaBDW5+v3Vft4L
rAt9rtWABLDM+/S0i9A3c6ubLKca5GcC2c7ItRV+4udKiJ1KU086ScjA0NPvL/vz0fDxsp+OBnFK
Mh70aDmB5SEuUjORowTJ0ZRA2P7mSuIvHqgkUdyiczUv/s/phiQ1Q11VEl46weD0VfNV0G60kbnE
bHSrljaiwCAc8M0QTLDLu+irFeOd3g/uJDO/E0iEOK9kTrEENx4EgDs/k76GSep2VX4fBNBTxuo8
JQziJ52Pa5bG6atXrBZgq04mIo9AuyvFly5+G6eLQNG+TkINEbkYCtu3DGQRIhEidzVdy2XI4KcB
fq3no91V0rm0zIGMUYPb6qvreJX3DdQHOXj3C/XkB+1+8k3XaPHEDfIEDCw7+kxC6WN5kpMWSrLQ
BbYVGiujfY91WYO5yA1Z6irS6pYkyPoqlpaIoTriHiaoVjWnjPHRG2Om6+pOcCyDM1Hrmb4OJJjX
avraRM9hBQhKSY1uAG65tob1uOaIgboqfMvtTBVGbqZAJWpJHbU+uxbHEpPeoIYmqlWC7U01tq5h
uUnEfhc2SebE7Sgu5qoEADyou9thBiyrKnsE/YXOi8iC52f3STxesoG3UPoFLjb+eGrZIrEnwnvv
o+cuiF/pMwmNDiGpJ58J94lqFatAppSaGMqLBU4/i2o3j0aIUAnaC6kPwlpWauog/njTBd5x9Dgy
uwKAftLmwrVW+e1TsasYe2z77Kj3Hn3YNHIVYV1MwwC45z/X/gg3X8X+qhTwnE14MC3mwKYjhslD
2MJcKzNmg/QoPzaWsNVwiGc/M1TS8NGqhLOgHsa1l4iYhpni1qqVYxJnV2bR73s5fQQoXZphfcZo
GWLZJF8zi2blN4J3CWvIc77mHaNeXZqFdRukPLlC93gFtRi7Qs4smNS5bUnmYfQNRLqkPNJVVzdq
+lz3+biygpb3Zz7KAiMp4cCLqOXiGKopcMmwspoB5QxNPse5cOMXxdHk1y57q31udd8x4njVDJOK
X3BT2wa05oRAKTL8MeT1Uh14Msohbiz9UFuCshAGjcxObaE2WuVaECrfyaQWhvGUXjcBp6DVG4fS
ZLqGdKKJiPqV1sqLMBOvawH2o2RsVclHT4JNsWgN1I9q/lsR18OGkfQgIHqYJcOJaRFvijjYF4N0
qpMpIfVNHyNBvSSatfViUq5OLx8Ab27Ji/fyqFNoCdtOsEhpGvPW18h6hkzR7DqLX309fC+MCJvY
FKGEHlzahB8cSPC85+aQGpG66t1bJg0v+N4vSbzX4dyaGTRAiCqAHikbC6NuoOPV5BtqqW3oicBZ
CHTXLExn7E0RnSTIW6ka2NWEGlHq045I+vJJb/ZBXz5Ec/reTuTFQg/mnY/CjdwgKqKpPIjAqxpb
a79qMdScTpbwPhcYa4m8vRch7SNEr7UCrGtidOZHz3mGHVswwpbqE8RNEnGHP/v1MJhQK7TXpvaa
NRXboUuE0B4S8myh59p9qw+s2NcoQVJFLUSgvBEGBMx0pbsUavFQ+8gwhBNT3b23ZF8s6jrpERfR
XbGsGemiPpanZt9aR12ZzmlLk0bSjoZOQ0oXdNgP11EG3IBXPTM+SgVwKFeFGxg+GioqCTi69dWt
qGkPUsK7MQJ4EV62EbTsLNTGrZ9rl8bI94qM+pRo7CdGsWqxdgSdF+SXDFEIOkoTlnLK8ilc4eO9
E2iL23mp2pSLSFZUiCXR/+YUQpmgywo7ifpl0WbHVGAO3YwnZRX6zP6Z103Uv1Pt4GMYypdG9p48
A/vpBC2k8AnEhJsWG98BoT0qCd2hRFiXsfk1lxqfWvNOD1PL7f1GXApNeNZKZm5ato42RQejoOug
lla5bUtks/qsZHrVuhSpv++M/j5tmCZp2BNmM1M9Uo7MWiOYE2Sf1QlKy+T5S9/zyWhlDSp753SZ
ehonqYP0kuiL2ECkIaiuNZ+ppqrwl5mGFbuKxItJoNDH8DxY3loP+C39kBzGnFsYk92QG096O/G6
wmBnCmVJuyk51cFqSBBXERqKKBAVzZ57HKNC6yYV0qc6YX6KKX5dpm3TVmxLVWIX0jGjuKO3r/jq
YmD0Iz4bKKq5lvqiC8q0NgLPXMSNtKoLyy6LaZ3n+VnM0YHR5iopBBJgsz8Gg+EWVrot0uIgFoMA
/4Dh0F6JXV8rHwYpO9e+nqFL1n6VR+vc9uq7VQhvYVKzn6KAw6peyXG+bTXUy6QhfM6q/tmnwVZP
7bobplcrCV8VLFgXuiZTCQrVJu7nT9bCspd1Sm7vVgtYI4VF6NEtOLLNXdlBdJ1xbSuKbqxAfmpj
HtrcGdOKTlnUYhaTZCv1IjNBQUepxDB9+ptcR6eP/6mysSQZ7N8QZY1OjzL//Q/tncxTJk2QKsvp
/cHxC9MdMvEmicVLDrWinZKnpre1l0QO8V8NjJUuPcWjh6yTYTC3e5fKyTu19zhjl5gQ+6g/zUl3
ZPI2k8B8Agu9BGUAa3HeVv0ASNV3ph3HHX+og+ckhYssBpvOPE4dGzNXVrlAjaBVD61YP0yl/pZI
Bk+NJLrT2e1iRphLi26vq3xJU3hgiTJdqVn3NQwCa2HMy12KsnNm6fxmBng6YWmEzWEYGQAxhkct
Y5p8ohHvmSqpUX4OzAxhI+/GGIu/ScvlnxEci+6BopvwaWigWJ8qKDVXUiyxc8tJRxK8+j0fqKEy
hQWSNAxM9Jwd8gDYQO6AekBie351hHMQL9WIYNcVCGqIxgP8Nc0Wlf4yZBHY/lgsekk9VJNyhBxw
8szgJIcT8hq0gxfCKDq/T4aVXxRXECkMVVEMUZxRmY8LJJois+ngAzmlqG+CLr+qUoJaijIbLvTH
Oqoeiqo8Jo3BrJVU7+TqKPv6KsGdfkHVRDoUR+sh6588kcgzNclxhmXiftrIAdNbNBGMklfWCsZG
FvOzlpfnWg22YcrAgcLcRkHa+/tPNPe6Pi951jkqtiK9Tf75BKyVgaWEHnCuM43W6OiZeC6V+pBr
VY0AgSisW2kV18HDZMZM4Q+yM6/tpSgHl1ErZbuSCCxxmit25d9GUSytdCV8V8JK/BvM85e3aSrw
umQ8myVzfjE/7Eyj5yJWzm2GfnEsJ1b6BKKnB7Yop0+ELcMeKwv5FvbK7x/Qry7MG1dEmhQkNNrn
ZdvIVRhaDIc0JMwLK4vVpZpGl6iLt+pg3vkZs54pPWq5hyv5+0v/ovBSNDqNs+cIncXPO2bSIiHq
osZwusEiruvaqWr1zdSCOQ41NAQp+5vlDbn058VA85MYiDinpn9DQX54ynkQlSqudOjXlMTrzOJP
XeevwyQXgPuCr5PKoKpE8PoWftrEutWj9PjtU/8fsMxWKIQ9pW/1f35oWf/Xf37oc/+6Yf7hJ/5d
CMnyD8vjJ0IyQ6NPYfX2oac9Yxt/8tCgjdEyVXlxENJ0/uo7D838oso4nUNSBhX5o939AxdNgl45
t5xFDj5+6DsVTf5CxxemA8LW8L5odn97rn/SJHhof0mb+GYv9yNiONMmaKhrJrcIUfozi3IYZAqo
Cfm8vJEvut68jkK3lSd9P3f7kqp+j60YZSctfZGl5DmbBmri7pzKMxg9YxuCRRXpjYlbJJWdWdNN
U4gqIprM+5sQgH54rsc/buvHdrekfY7y3C7kbFIRXeSu8fz5GGza3vcUzUilpWnEa68KGYqTPMNu
OwtyVxDu/fTeyhr4Sf10lUuR7WnoqqRKwFiIlKsLsjhHjGk8NSRWqJaQ/3o148JiSzfTmq4ruYRL
ljJCqhaC4yXRdSnvsaXXbNObZOA1r7QllJLK3ESqc4osO40KRrfl+Kmu/WUSDCtNGq9oba0zQ3kU
ARcXUlvflwzhSdOlFNpuUWpmRyGatK5Q2WUPgbWN1dxO2jdYuNTMCtmezoMMmtRfsKYS5m9Hx2y0
R6NtUMTp5XtOhtupN+iP5fHRz5lDpYW8jqu5yIrqYTkGlTsIVGN+gtIJSeW65ntipXGTOEQ+ASpd
kzMz2okL0lxE/HL1nIpBaRdI/XicoepYXU1DGi6hfytQBmHCllPwrovRUZTEF4EyWm0jKG8Y5JbC
uteHAkhVZ+p/UH27VpaWOL20if+W0oRdpD26DhVDVBWT1SMvFmZ41C+sKmSiNWboSPyalVHrxOhG
mtZ5nPxToR19v5HsrhdvQ+iTTlHXL3IohlC/kOqYouqqqLp17/luUiovokY2HUxgHbH/FqeMj1aU
/oFYpmQAkm9b8WYUmd/rFOO2G4ObbjLu+l5hLql/TzLIZ3IXT+4Aki+0TIbXMYmOmhwCugFWPTIJ
FXQMwssiI9UR1asf2LFR0tMzC4T/AmZa/nmg/XV0/BBA/zU60V/F4n/DQPttv/81m8it3rKXQNg/
VU0IiNZ+CLnffvZ7yBW/GHNXwBRVOnSyNHe7v4dc6YtMfaNYpAw0SmAF/S+NSFK/mLT1sOhUad+a
2tz1+x5z1S9Q2mlxKhDiNV1T/xH9V/ocxSAks8oti6gLlQkk/GMUs7QmEdrEy5Yy1f+jsQ49SEJJ
/N/snUlz3UiaZf9L7REGwDEuqs3qPQBv5EyKFDcwSRQxOub51/cBwzKToqKDldWbXrRZmmVGRIaA
5wDcv+He822G6bmcY9/FAlcO8yeb529Ny/Wq9Gc4UCwkUpbxoTmUVanUFMWBxuI+9jMigFsNUaaR
kTtnzzEfUx9oUb4VxUOVn2Or2ZbKy0Uqq52KuRAfLgpQPcbca/xs5YMGACW5c4dvRrgHD1Tb+7m9
77EOmvVDPc2bpfnpxF8tLfkk8npT17w/sN5+haZR8ubX0G3+kAg2Qp3j0bULryjhuVZPswtix4HJ
qZ6zmbvUVBjHoCpaktiR+fHIYN/EjduZNmWHKKmmrl3By6YcRCc6UAq2BTqxulH5sTxCQQ/QKdTW
dz39ZiYgWTIYS7Z5ykXi1xWOwS72YoB7JjDnGKlTeJt9T0vKJ+Fj6XREoAD8+vGT8O9jqPv2ox0S
R12lg6Sp6z9/F/0lbW5GsrYKr+9gLiXFtnTTmyiiymW/jglpDmegEpnB3x+3+scwl8uywqpDiIAA
yXI+vDGxOSVh0ovCM2cIVAkCN5Ucd2+E5cGdAC50SaCA2ZD2vqsBXNTRwa01X9GpLrrACShIOO7L
2N8XfbI3znYcbyWYVetStyEYtd9MTkcXi9Pf3/VfvefcNV/3al3R1VUN+H6xmnGYF34XIBfKJm3k
d1rphflhcsLNZL22LlBqGEx2fNNOR1nIjRUacMUeRflkEEw36rehoHhi3SUDteJ9g1HebR+6yBOC
lkm2XbRui/Jroyj4+izptc29Le4TBH9K1ZxEE37yxv+WB749BZ1Qj7auaWsfvQJDF0+TnWuFFyd6
EFlNMNcA9guDItayWdv91GSo4wGA061Dkg7nHoiH8jIVjxrcsk4PGlPdLxUY1Wnc//1a/9VOhgHn
X/f24cUcUQZRAFl4MfX7Jcbe2ij+ompI4xyaIZggm4sOoLM6xJ885d8Sog+rYn9IO1tui4IeT1nw
DJDqeQ249E5tICMYZMQNayMksvSI+e229UnO+6a7+7ALvf/d9oc4VE0RdlGHhQ5ZQdJsXXwE13px
pzaCvu43fBr0No1Nk4S+XSe+1D4TGv1Ws3n7+SQAxip7ZWzDh22wa9tYqhULLzpq4y1gJWegRlrT
78e8TQRXSi9ruk3R5l4VSvQbUExjVsh+LpUcQgAtryuNr4P7WwtPnkiegEtWkbJF80G3alnz5s8e
GifoLyWNP+8aWyUabRuhwoeHNvSKqyrmABk9h4GQukGdlrsLBCiIR4cg7Za9lLof2/NeOhh522c7
A/ERYvxmP/nk1V1X6OMjpFiE/xLdlINk/NdtgpRBz525K7ykFkBlE68fHwoYfdi/FosOQRvk6ZNS
dB6qJC+8Cqf4sw/7r7ZXPKoGogUsbIh1f70D4XbFGM0FLxFfbJhZu6FcWadQYYb4UC1nalrXTZzd
uWZ5UYTyrMTHpVFWsRPEg3inySZAX/Ljk3VZt8eP60LbS+eAxeKHd/bXu6qVIqtGkYOeN1u/i8dD
08UHvWoCRKMXVE2DSitPNJY2IR8cpfwbI7U+03J+rHas78m7e/hY7YiGsW0wpxIg6dGxwr+hsypZ
lj22UbEf5v5KWJCZZI3A9F4phs92NZRcvy8CEZJO7EgsSKvgw8sR1vYcuQN14mpyvSJs/AYKKPnY
PPAYJnGyYo0mOb1jgzRqBqibSW/t8kaTONdzt+uluHDt/GsyarSe75KJrmRDfUqHcIUKtLyJptzr
IxxGBE+W+zPE9mXZ3U6vo0CA3V//kZk2O5oqXjfDali0c5EOO/qJYFENz2Xb1+jTIrSemL1gZtGh
0pS9Ust9H0nPJszb0vv1VLv2+yHbaw60HRse9WgSoTmHgvSoccTRWOJrd7YPpY0TJ9eD9Vr10HiN
CuwRvGdShuepl3ucQpCv1CCp2HGM0G90GBRRuilbNZg1fdupct+ukhrnLlwgfI3a1g6haCTKXusg
v+bSqzXDU1W4OAAcgUINKEldt75NLMOraMd3tn4yk8aHJuDNys/BIDnWjKOmSeS6jE/RDpqD5HrG
9G9CBmCt4visdY9q9lJZ+V6O6Y1Fnc/gj1cWnDUjbNZK32aO3OrIIMKR2FB/njqAQjON44Xnoj9r
akOHvvSlcraijTamW53FH3B0OVGBSPlxni6a+HlB3CAzKO6z3Nv6Qx81W9W1vTDFOQMc0WCigYp9
jWS7c11fqzVoMmSpM30XQU8h5tjOGj+dCr9V5SlaIs+JIbI6WMJMeKsc5RTgN/Msv4bjhUtSXoH/
H+ytmz7O4wFH92VWIiUdi63LHh3iNrIqEBwc7RYrps/9ZgwB2q73wt5OU95fV3VweADAWSX92cmE
gUUzeZDbIQN0z+UQIaORgoJuf6kmwOd6eZEh4BjL9p5qwmbSIxLi6XRRleY5VBGSaC1OcIzjanUM
iUQW3OflzNpZT5Ma0cO1KEeDXfph3va57cfxk9Yn/OjbMEm2BsKTUNTbQqVKpBNMpmulBLCRNhxl
Dwi1h0JHKKg78GIdEM/oemdeb+1kD/a+BJxti8CWEEhQ/DbKFNTltZtdW9a9o9f0g+7cCL48XnhZ
cBQm4J2yzJODl6SAQnHxUQZWxCEuxdthiJiWTvN1sSybsWpZuPu6ltuJV6Uhxo7p2Gh0/B093kf1
fSXdrdIvtEAwIFi3zfhk2pDZXQY25LAjUaFkDTlDDtmlGv24Tb3J1beGPvpdUfmCKLGLU9/sEE7T
kEgpINQdLXIBYLt4quebZNm5CsAIhBvZ2k82dRjM32y12E6IqCvhbG3noXVgdHXimE9hsJRQWYZv
DcpTiwbRtqx032icbSeIOAwebMy0ovwb+e92wJhX2oTh6D2y+drM/fVJRrwsYX6s+AqTCnmSSVLE
89Fb5Gc1bTQJjGkpfTXVec3PsppYeea/9AbDhUQQjlGgQSvHlUJPF2qxcmizl6ZG3s6/kOtglJ2X
yoSxtrwQLs+sKj2sTSeeeR+8XHvoRPOGDaipSRVUhASylKmxvT5u/D66Ujvjba3DXTdkvp4OQdER
C1QlOIMfmsIfQXwZa2JnEi64q5GNG5us8ShjZhNE/HVW7qYUmkhbBjWgaXdI/RTLajPYXmKxftNx
hCeF6mxrCrSJPQyGaNmKGScKWO4ejp0OtJMdTemWwCmyvQnZX22PwhG7aNF9QjvfgRBHI4oXDE6m
2Xsx+0dLuxu/HmZOegAU+Uzi0BnEEGWkk6ONW7rbWzNDbdoOfibBwJkOPdOLuLQPhQuFBpOpklwO
vepp9n0bAbtsbhPjixne2TqK3HitWKKdRf0cT4C7Q7HTKMDlpTyUjfuw6DaVwu+u6UUIiRNJCVKz
z2W6orWVJrmeFiUwJ3OXTXK7jAxkoRY5xlAZ+GqcprxI7NEvJsx7TXWoepRIFDdnbT8tME6i4mBU
mldlXu0AX8BASH3FsyqGWY0JeUh/oje3N+vKN5YEkbk8jySpbp3vughReq7u81xQZm32PZAjlV8S
ow4HNy16Z1tPD1H4GFjZfqz49X6NFRYHEIzxh5lKmyXkoRtLb+iwLYLidWW7rfV7FcZyIoNZ773Z
yPwiqfy2SXa1C3k+N4OyBXLWq1T+bkSFnmUMkVXt8AZ6haI9yrZmFgyzd5QQyJCy18vcW5IGIQTm
ypSRN2G412jOt5DpBj2o9HPNVtQqHNB9txlT9a7SuEnYF9Yy3SkodPTluhosT+Shv8Sc0bl2itXw
kIiT2dA75ph0M3FSzHA/jOLYNMZFSxee5vtu3bmW2j60zIVYj2GKT8d8ENA0HhH4+IIDbT2VW8U4
aUXPXkd8n5knxzWPRQk8kjJLEcL6aIxDo2X7OjGOow07U+OmVl2EKo7oOXci6RCx1T5fnSd1bpzI
QiMiWP9ehPJsPTFU7nzdI0tHeBnvvYE0lmUg9kR5YR3e/vU+gtAkzpgp96muBetBVKj6yerVoJnx
YXHg0P86qewSea5unVed7Lt2/DVaIojCO+IJxggVu7p+lAKH+npKVcvd4Ch7g/FDg67s1+hmxNVW
K+fOERdFrp3r565S9rNk5lPJDi+a3dQ1PkSHLS06sOlq4MyKX2EXsAaOQAwIjntBgSYoK/MQu2qQ
mu4V7eyrfrCv+k650prQj5JntSIgItCKhgQeVUzvWNe1s1Qyr+yzvVOx6EZ2M6dk1yOK2yy+sUZx
Wv860YQ3juppNNx7XYvPCXPy6nyfzuYxbjC56MD7YoXAUVzYDSdzUx2zCdec4ptz6FNbec5Ghhkp
xqWMUBaoeASnl1X7WBcohKO90/KexAycSpkGMjBObC37cE9rkKQ5jH7pjVOYz4/dQEt6Uvgq7xR9
8bGFR1n5xcgNitnmIY/ljeYyU8FE86C1O0frdhbvbbzop9Ct/HI0L4fWuS+dEnFYfp47cdGEzj3q
fsTqUaDXxnF9JWhUb2OX+UpzuJ9aQiE+19moOTzsMxXVLYndeTCGu6jRHilixBtNWeUwRUNYuFwa
VCdq4lM1DO/rMtuvgR8VCyzgvUAiwS7KMVzi5FkPYIsKF65J2bWsef2op+wFqPk3+fAzIfLV0v5Y
G8tOo1R6EFWyR0eIHUHkw4762UU3psp+kiMAOdMidnoKrQE9hiNOjtPcWoN2UURcPDCW8pio4auo
iEEV9ZFs8JBUDDKoafy44ZWT5j/Jv0+9pf7o4Ajq0RSkyFqzZrpsk+mZXuttm013OZGZLsNys0zG
k1LiZomv0oV5D7P6o1CW5zFubg1DeaLRtxnZDvS1UiaZUFPNdxjBOH6JyzkytpFknpWy0ExoZ+NM
JfCHCAvQ55bzBUPLidPuXNlYm/WJ6Vo0euN4eK5V7S5kLSe79ub+NRXRtd0y8K072c7yrKfqY66h
eEuqW7WuHyJEq04lzqWjH+30e4onaAnnO6GSu9j6kbT7TgtRl7ax8cVAzSpkdhOHxRdV5Una/ZNo
ljurwck9FvBw1a9GNWob9huMEiho29y4KE3SDb7PeEz3tAk7PkPW1avJFOOG7KNRA8vMboALIY9k
sFxKJsUL1eni2Ekb/wazMJoEni9OuPuUp6M52tksk0PFa+qGGLmRO0NrXB4n1TjNDjVfi/dYiJNU
1AsHD3yrqhc1TJeVTbDu1euPK1PmEprhlTs0fjlYh4Evtl9jP7xHBiUQk5fF5ZYo6KAv9qw49kcU
QJOkk2Y92CxkfWzxudkaSGnl0QqptGSBVj8biGRzCyKYaE5hmu/2fS5vrE5+nRoVRMRuSYq91lKk
w/LSMDRE6TzEREnELMLudYiwrk4KJbPEC5nAI7YsEUfNzP5YBbOZ3IxVtl+3kHBOUMQVjJlbP/8Z
SkfsDRN9w46lxeA/WYd1A1TKfrdeyUIDpZMbrptUvPwoVyefYESl6o1VFHRPvc1hJ8TRLBtfhOK4
bt1SgiDhk4n1kyPNQ5WSI6TmYYB2vKYVawa1HkJrJWnGQvSWpPHfdCy3WUWAl+Yezid0H7nXKPrF
Ivtdj7h/PQ5T5hqWPYw7diC3bnb6YlxkWnjfKQSFY+gPWnRQsmZnhoyiHCqfSmqATzERDIFT3aup
BARKjN8qZFkczygdhWpflsAZ6JTuLYJWx8Af3DEb1CqCuOoCkwakqOQeMVkARWIfqsYlSA/vONT6
cewrIFqExqYaRNT8HREFnK0brQYRtFyO5euauK4n6Np/bGS3KwvtjKiWniIP2vRHm7/kX27ITiHF
nNcUfynJOknzkkR4+aQGVaXc60lz20w3/VjuY+gDLiKofKarU8purzi3Vm0elwWvFo3YYuB/1AVT
YWyoDG5Y4v+AtRVl4dli3oiBtB5qLLdk8kLZDQczJwjOua8S17lMqPpyNky6tl0E/00a31fs+Db6
LUoTS1n7ecwBRJa82KySEUR1EmBa83gMfhIyK4NHuxYkVD7+ygai2ZBB4udcM0yTt2lN6csKDvC6
1zXh3oVYsv5/ooRJiMI56A72TB3Tmy0ulEzZIBnbFkbjr7FH1FGopkKwNmciDhKNJKGM2t26ylqm
neaCDLbvdrM8GRX001k/Ygy/ynJxrnSObguhk1S2XfFAfYVhT+LU4AxzQqIcU1zUDNXKbT5dV78s
IuswfucNI0TyIx07qSUuZEUo0xAp8K3goEQS7BzEzFNaazr8QVaonTgOe9Xx+NztVLmes/wmNefn
9S3SBmZt2ebBNHVvvSMwHv4UcxbXnr5AFXmtwBwXau+NxkGhDhO3yZpNhgsdcBn6WXbVIQ9YlzAh
vVu/ppQn1ROBlwrS3aLZxRSOFEVdX7RNR9FnPU5UDBfrFyhNvoZaDdao1XYjkn3quXzgmsV2ElIU
4suLYnGcO1iDGZIv/oy3SJa6x0COl4eX1SLPRgwgmw+xKRnHq2OjG0zmyMzP69/j8/CxqR7x6t4I
+zpNAM/EJlkc0yrkOgeMO+NK6x2u69BGja+G+nF9l0jbOT5cv+PXGFb1pUB7mq0lOcWrCQS7Odq9
VSbXPvRH8coPTr+GfbD7U8vyz7/8X/+9lvf/Te98vZ1/Xu//Df2RS3Xy0674rv/28jMv++rneyHS
+q/+oykOW0Nd287481bL6nsdkvaHgwwJJCLCopWKhVfqHzok6w9TQ3Xmmq4F+cJauSotR0b8n/+h
mX+gS8LzB3cFjyZV/X9HifTWfv617kwZliYXSERqv1jkfq07Z8s4WGoStl4zufdDV19g3eToTJgd
XBTXqkr8gGkv3ioqL3vzXeEevUyX9tbWxZVuLMreFLCqQ8Kj1NiaLm4RS4tzv2skBsgZN4nJ9hMq
yWvayIMb9fjb6T92LSUMNmG/iGgZZ65D/7LKjlX9JV4cBgro5tVQsZWaEhzrWqarkuI81vkVXrYT
TsyXJq/wHzDtyZBoQNd0o4/Ny3dP9C+ET8Zbh/fD6rwxTlA9OSuh7EO/B4XWkCMu6zylVztfKTtq
JiHlIHa0aADh1Q9/usuFpn3PWuFjQocTK4laCp3qHOjGR6pLE4XC7tZZ8GFM5k3ZmDd9og9b+c3S
QSUn/FacJuOpTeVuxoCxk2PCaN8U9ZRTPToFdU+3MK5KTR7MEdtDaCGwxj1UYUBWEnebj09FvhY+
9OLcCGwWwqauklh32gDbsuKJJILkvjNRGeDsTwmLJ6Ct8aDfDBlnTygwuFg0mtN5NYMPhCU/onG+
SNT4aoivTJEwELRxEEgkoIfUdGu0zHlzQ0LSN+G23plHu6EMnurcsoIL3I2N7ZsPjbIDrpONNdFz
jhHCToZxSbmT0aPAmlXja7nkr2GF7kcdyq9t3uyGwT3Hrn3dNS7jnXvsfONXu2O4XNw+ue1aIoRr
sPpl1pqK6Gsv7OPbeCnOaYxPBeZRO4w3vdmehwVBsTPxfLQSYURmu4+JS/zeUg00V3OuaQtKPfPo
evNw7eY039LhEYIG61Fh+YxxT2zgK8Co2hbV+r/bYadFBpFES6idFMpzEnf7fMZhoA7Ra28lLzT6
+rLlHmeLMijIAsoH1oPs8AIumnxYMQRKWJw7zfDNmEnDc05BVB30rTbqeyvNHpSaQWFLw41HOn+C
oQrAa8LX7PhLiZZ601tLtu2LS+xmyNtnPCOFSicj0ZIfb9dE3fJSVuE5zeeM+Np4ZehzBmoK9dzA
BEZC1U2nKXfzHH4PY9hejpWep8xglM3EcLXFiANTr56oZEsvRGVgdeZNNwbDZKt7u+AtmWrBPHkE
t0G5aF+sPsdi1A+YtEpqaJjwtspUMlSnHBIfD/ywtyp4vfaztvZMzKJ2V0eZcrA5gzZD1Oxlp1Ky
MJvruDY47eqK8prFzjJJ5TJynb2ul62fOYUGxxQPoD43YVDAtaExi7djKPArQnefBEZ5g0YVAvlt
xNe0LerCb2TB0EodkryVUBvpSoqGbXbZWhmjIihhKm56NUykKFhnT2rjXBXRIje5HK4GR71BSO1N
Ci6bHH1craBEQ4aX1bdKwxBfqTzFI26DgqaEzRJRyTMcfClxkjEeA6tMk9N4F6Q64QobWIqVeFJo
RA/2fDIj/JklNP8inoeLqNVvTPOykkzLbLIK8Gp+lUs5HdVCxaQzPSZlw7DOAVxKAcFc6+ktW+7K
5Imj1zAS34w6vrImJHT5AM92YSJKrQClNX7kHVrwkGx/U8v4Z2qmX0T6Kmq3CKzB6r1Fc06aqjAZ
M3pVnFH3VVNNGN88XRkOxewmZwYc3coMW6A8tHh/xji7NAvgen3KUEyzf0qgLIwixkEjk33V4Hgb
htuVTSMoQnk1H++O9cDCupyquH6Ytfg1n7dOr/O9zJgH56LHsmLgzIKLMm2r2VS2rfzmZAV/lLR/
LhP1/ujBaQb1BDvsxpobsBJS4NaD5VeZ2J/iBsv2Us3xrgpP08gyyyR55QNYN5v2WFkEjGkvD3W7
ZoOWqD3RMm8TtuD2Mq5JlNh23W1bAVXMzZd66CBBRM4udygkpQ5vDJYjekYdk0wrutW5FhHGs7c7
i/VCG7ahXj8GQqdnNbQYJI2C+t784mbWwZX21ylGIhQryfeYm9lYexNPqh9ObMdrJJlqE2/rzI40
rw7aOuHgiBfeKtNmlysg/fEGQZb6E1GY3C0i/NlgnyYTv5mm+ilmxgJi5W1MrgH/roEP49wouYbh
MMN5lGgtDLllM+VJtVW6lg00yfx6zplukSuMV3ALRDdUIzeAhxg5MnT3LcoeXhadXZF4FBrmFdJ3
Bmio8Sd95t+IVniK1nBIN/E8rR3ntUP/TlfVVdNQmrDLvax80a3yMif9Gtw80Kv5apbiXhMMAYkx
2kWI9PLlqpPFbgFzqbBtcejU9bDvwuKurh4qBARtCBkPVElKNtym43aJPWWk8TlZXxWqswkGRpX9
KWaQYNVeq4V2X4biqjV/qmlxkRjqfcTBZKr0auCGXklVfTFC5VI4+mctfjSOH1r8/GzgqK5N/QSs
1IcWvzb1dQazCWkDQPyUGR8gD7N08EYGKdjS2tqC+cdpG+it7dWV7dv4rR0aXY7L5+EwVQt595pU
CTr0fx/ovMUxH+McvHkWVVtkRRAlfn0iYFEbRMsptzYxR8a1wA2OgTk+9fV11rw4C6Oi2sLr0PLN
pvAzd+Sm8y1OmQBBeFc3YFGmKyH1S4m6t7Dyr7Jhys/C+O50OvEfPa8uBnK/MFX32LQHZoTipjQE
X16sXk1EiU1dHnWVkM6AgIo8RURfHL3dtWI+p2p+3STVIU7FcXAs8CWM6ErTQIuLY0QvtaT/oDLP
IGe498R048rw9VG9rSFQmIxm4Yihc9kxpmJidPW8a4MytG4aCvHFkt/GtrOrY3XnKIk/EsEVGGAd
mi7GrLz07fDZQv8uscBTpOIoQRGqmShRf11oOJ1uG0m8zNAbc7LxZdu087int8pgiwK9Y91DyqfW
tcmN4WurmjTKpwS8OAlrqMVPXY+8IJXPhjojjOQgKX7YVd95oaR1qNULTaOW2VDG49TpHSvEFCfD
ZPBkwZG8aAKKxXCDikN6mJjZawTzntvsog4JHyHRJrSb4++lpoPRZJAgnQd3O2GVazMYZHWFURip
TlQRQvVCY/9QjG+i/WJI7auSYnpNTJlsGQo0hk92Wf0cVVTskZifanu1uHeEB6F5MY6xEgx00Nm+
S9qfVX9WuXCeh0Gm4HLOcQ1uDL0h2oFGVIwN7B1eGz/Tqk/2oTc9y29vvWuAW3MNmFQfXRip0eW0
NiKi+8E8tzR1swzuQbPsBqCgNfVrBRKXNC8LcSyb5BjHcteZhldExH0TU3rRDw3S2ouQXEbPt63W
fSaJWV+HX+9Q6ODvUW2RAiKc/vBd6pSuNBPjnOcK/UZKDoVKFK+ZWmwMzhFdLxDJ5+FjrTLPIUNo
2ekP8UynMgtNfs0yveTjvJknZsUNTGub9bOoym//vz7wEyxdN9/P1c///A8qtUXXzLc/o6Qs3if5
Gqny/7k+8F8F4ok8ZzH//MMOL2vq/q+ygP4Hgndw13jLVGgiq97rH1p5gT2J5+m4IDmhXgr2kH+U
BZw/1kEIFjkph/v6z/5VFnD+QIu/nqYIyMDdiH+rLPAbj3BNeC1nrS7YBmnGR3AdGkfViI3a8kLM
H4tW0yNlEmbI3HX9Vr0wo2+RIpBN8XlQ7a+NO4XEYHSR50KEaDHxGIwotcdnN8n3Y7Iw4rDJGvr+
KBUceTUk9vbd2v5Fpr5+B++/E8fCTgUlHCct+6tYfWDvIwpFHera1kPUVNbL4HyNtHGjhZelw+zO
KPtETvnX17IRy5mqYdjGB/2gUq4Ii96hfUaDBMFDUxZbgWkcPYSpHv7+d338/tff5a7cfh24nat/
FMRNnTviPqT/tkp+AFjAF7nLYHhC+VDSxwK1bWLLT37fRxEe11yZcup6Ya74UR+p5nbhxGlkeGwf
gjFUdrahDDzF13//035fRi7CrsbLrFMr+viGxY0061QqhpcaZ7cmZCNlmi/s4SwhNnxyqfXx//p6
rNcClmdaCOt/86zOCx2iuuORCYpGXC8zr9Py2UWhPurV2UouRfbQNZR2jXt9PMv+JCFRFPDR2ua7
3Tw6IMpLY9d237vxPoa4IRfycmKy7+A8yCfWjiss9Wsx8jx0ejUoUJx1KhItD2/6Voff6+iYy1fT
YtQhWjASihRlWB/ddDYuuoQGZPtKic7rOPU6nQRjSoN4hGM9fi/kSRkeBj+0EcOPOxmfSpLLurtH
GwrDPUK190P7OaZMgSoC+LkHhCy7NGVwcfs9oT/69yv55vP4uJKMTlnLhRQ1/1Rwvgvda9CiNqwx
Y20o3HV1uG8LM1iRCcIGy6dEHIah507fIne+MoZxX4IWLHrjk9v4TYftULLkDoij4QzzZD9+g7Fb
ZcWEItMs6Tcw01XCwS6Z6pmYgTpUt05c/qA2cMocSl4IWQk1nsLWBcBlvBptCybcmb70A//EUWgp
xrdymp9HV14vmuaTEweq0x8T5/sAnPN/soLvbn2NEN+tYJUqS9e6i4Hko9g5MvTKsNnYg7JpoU20
FGDERWTfksQdCkAlshv3XfdJFPr7rvLr6q2fy7tbELXiUHvlFpoJ7o9Ve3XzTa3QlamLFyX9oVIU
Mqni396juSqKayzr60wHbd133l01H4wFkDA6mDWk2RgGQjopH2vFIOhPIDtL+edsmV8aF+99q2vp
+rd31YIACx+TjeZtGsS7C85qpNZmUvMzM6Zvz1+YCrJR5HD8+wf6V/uY+c+r4GT79WfFo2HGYYLK
GE2iF/00AHKHV1KcrfSTn/NXF8I2zLUENiz7Y+pgzZY1A9Rjw3QepEbzC+do0rukBd8p1wR//6to
Pfy2dpyjsGQ5dlxsz7/+qs6VY94PdMXG5gfCK0oCX/7+AuINafzx8by7xEdXQj1KCRaS35OB64kq
RkeiqNW6OAC9R4s6pRoU7+IqDpze2KYxbLXM8hCqbFf5hq4A1J830digM6CbHVpBYU37ShjHXOuP
lAT3aTrfjeoczHZytnX7qGQo+RApgYJx0urQazujz+/tji2+LJl5gcY3S+/z7BXGyQFcZSpPQ9pv
49imKiR3epTtInxWLT7nqmWUMlF/FZv+In6W4Z1Bjz/Wne2IyjiCClNu8Tag6XQuDFs92Ggie6u9
lLQ9WzqUNRKk2C62lZ7t+7C90Z3Z09YKUscYYOM5MqJj2tuB6jLSJk3PCFa2KfNDsE8yIKMI1NQJ
KtCLYmYGbTbulbE45TpD3fL+WM5OkEhuu572mcS6IPtjyCXSvL3qxOI15oQm/MaVcr9QZ4jMIdBz
ubOUGOPul5K50BUiF/FTopJMynLrjs5+ncNhzmhdKLRWMQ8KE27f2RcTc3+UBYjy/BwC5yl7Optl
iw6HGVcaAyMbtD1qepYo1heqkVhnAnyNUVydKlWnxsUgBa3fTrLBZ536zuhcLa69byzqBK21S5YM
NZlKRXW41ZVsX9C7LRM0Krp/0QuGKzruXqGmZzW4gbUiYB4GZf7ay+BY9Qib06lZZ1ttXP3e7G61
5D4bruz4ai5Vf5Q3aPHy6aqd72aSUDleug4/jzCE4Yz2D5Wia8PMBLPR9mhlvWG+QH/LegyoKB8G
+2to7QegIMZdZ6IgbzWKsi+Z0VJs78/FlO56OBG0wyDKQFvaKChq1Yy5qSt+r8ahx1Bsx2O2rmHB
N73Ck96tfJfker2ubYXbth4PpswvKkhBrtPeCG06qHXyVSjR1hx7KkLNzzmM9rrVn0ENI+/2YDTv
YiV77Urrdmrja3N4TgbkJK5633u1wZTjItmTaYKZZXqsoBKb7Oaz3prnYnEPtRlve/z9QzIHRWFh
XKfZ3zJryULRgN5QUOmpUd0Jjenp5bTPWQA3No9pkX41rO88qnNSpddxycuqNdQdXhSVSdACZoZk
SHzO/FNjPo+iuB3Q0M3T9D2douNY9peO2iFwcI5WTIXUaJjKA39OQ0QJGAdXu+/I5qjXDUogRNol
dSNQYxtBBl44amCgiOBMuWpj317me8sJr033rl6YdaYzG2PemuEjAEdYgx1L7BxLOpULFF3VbgOn
RgtvrhqdIE+OZf+SIqH4+z1OW/f+37Y4Dh/SO1O3qTT8uotCUQGcV69lgpqRsphJGloc0f9m77yW
60iubfsr+oFSlK+sl/uwvYcHSbxUADTlvc36+jMSTR2RIEVEn/t049wIdUshkKi9y+XKteYcs+ap
UudW63c1C3Anq/ta3P750L8W8UyN/33ktwXSYCU60hpI2LKy6RJ11Ba3YaitYNi/s6z/bpX98Uhv
6hnPLMMOqjhbFKQrkB7obA3oCaP/yYL0wxd6U7NILbYZ26FqCevnYDr64p316HcnjMvhQrRhsE7R
8POl0sLetSsnYRn3ripUXfq6Dw7MD965LL9bxFWsAIEpWNqtt9XC1FflWLtsrvRZblwwSewJNhnP
iWF3Tz2dusSDpuZOq14BJTAathO5rxT+kumG7xC4GhtrwdPnFSiwO8Qw2ucB+5GYm80IjDcwDnTw
AaGhwbNmNPP62oSVaZbmCs7dBgz0snc+yaE5DQPsdgAcRQPIjmGKwHumFWTY25cpkGvfvw/jG91n
Wx9Px8HDojd2m8l2Ng21qtGctOpDy24qTF8KpNs2oxPBzqedLuHYnwA0hsG0moVPNwBYFVLtatA3
NSP+1xP6t9Qp/ze6kx9lJ//n/yFmAylmP9x5v8Bx/krrvI6/Ns3X1yCYswI3MIb9sR31+ju+y1Qc
lwgYam4lLfHZKyslxPd+FD8CqyhcHQs88hWe/+/dKNv7J05YQhZ4v4HKEqpI/C5Ssd1/cpeDh3IF
CC3+zN/D5bzNUQDsT9uLxjmFL80y+A0/P502fJAoLoZom5S4e8xyvHhj/IHjKkHdCSMtRAVFe2vg
2s4lo6MKkm0u42RZDajlvEYHNTbVZ71qaZG72dE15P2s+eFaq5hjOiN/qNfrtV0Iyqw4P86xeZkN
xZAvsyeglqAhwuGs8qGgcK5CSkSsKszL4in50ifmfvTtRzadzJDwuDDjVL6rmCZteeVH86NvUHSW
NkJfnA0hLEa4neTYgjPtqgpgKtlazvwFswt51IrAOVjeC0f/mqdgFsI5u4APxxgHVzxwTLKm05h2
k9+vAQvdcGoull08pROKf/NLE3n6YgJdmQSAF1snVtUcen8pPjMov8uKmU7BaOnrSadhPMt53sHg
PDcTe2HkKCH9nu46NqvHvP9SCnbT/Xy204ZGPijErMqf/GmvKeiQERy6nsHmmAQHOXis+eTJKOB6
5GZfAi+8cQJANIEVruF6azTLlgb1t8sfmvvpm2ftB+erQHz6Cscsk/DB166myrpmhp2uB1E+jdK9
jN60jELtW9uhrkAfX1u9u3V77wAHcTXrfOXCpVc/juZWjsW6J19ymaH7Xg2Qx23GGgvNRtY3jfDm
TNj6leGcJhsP4RRSr6Yv0OowKnYewD83NkmkQwzqhi+0P27EcGiVtzJOIZXKPHoZZ28/s3NY1oh2
9LTKVrGRK3X5t5bISVwp2DPNtdV1dOmK7Frz5w8z8Sgg2LgtvKomaA7hfX8z4FUjVmCdAjJdJhLs
Y8BwfZG3IzacmRNS5V8Zw3HD1F25LwdnhaC7g5gBpXMW46oJz3UaFetRh++mp2m0aqJ56Y0ai4hi
mVpl/NIFqKntSDLLYqbCHuWmMskUmCJ/Wjdt/RSVNYh4JdHiriTU7qvjlZtGF1hPDQ0jjN4+WF3x
pQPcTatEay7I+fd2AsqomGji4hU13eGQBfLctSmWrJb9bxq5RAvOuAIK+kFZntwZmBPljEs+Lfio
fdxc4/wC2Nv4q74cjFVe9xPDnRDTIee4gLO3PoUpAqZGZreun9+0rp0v9GNho7lioTFN2EuTvY2S
5lJO1YaZMbmJWXUXsVmKNR+IbkgCXgVoCo9ENmqEv83aoZp4K4RVcd19tRJ/rzIWVBLEXA2qyecy
wQ8OUeHvOlDFWQJkUUeeUKcgFaW3QUHyDvjxTaWhGvvu675aSe5wequf/9CWgChY2mHvhVuRcVMo
PLpMqH3jFDnVuzh2Q5VfP5Sgfx2N5jjzZo76SzbB0BvQZ0A24NIgC1v3r8naurc4rTT3L338Gf3f
GcDyVeKVN3Hafvxh1bn+6zg/tmDeEhv+OjzJni4jT+Jd3lJBitywytIxw22ZUig0nliGHTEkznKr
8Xp+zbuwDaxlPuHFosDlPXubP3+ENxXX6ycw4Avpat3QMXD8fLpty7HzGtPrNoUBbZv5KYzcvTKe
SnKdyyB9h3//2h5/c8JhLLD6GTDmUCirzsoPl7ew9LYZeP9trZlFJfLybaP0yLxJGsUQ1wvmING8
t1Nmq5EzPnqtcVNY7NHM6NCLJ9naWCyLY/nY00AA6fBEO5qS+lGUYtPTL8A5c9E0e2unDEtr1ASg
SRWrFz1SD45Y4m8DUrav7eSlNeJDWD2Vc/jieLQXDB1jKvG+67bPnsDtCqaJxknWZbOM5Xwpqvyh
97MT0FCGs9H4XFv+/Ss5Gotfh2Q+TddxL5wl4S/L3CRmnsZl3XxMWiaO9my126o3bnLprNj5n23G
7RkuC2CflK6lJJCnhoQtzMdUinveNH7n3MsajUzciAuoPExvqbdvg5mdPA9iDwmJV7tOn/CvHcv/
rxnfGVia6un7zxPLh7t/PALaj4vfxgWqv/svSbP9T8dVWRo6fEWQXgoW9a/ZpUMZ6digOS2XJw99
8n9XiwbURQJDVJYvdy3an39Xi4b3TyYKTOERLDHlVhrpNzDFP8EVf2ldOtSqKpjBplPKp1EvhB8e
QE2YIFQKkzFESm8rllspgvUPJ+Y3r7U37xSHqdhPh3izWaRINnxr5BBIOs+CuQNupJip54DOKI7G
d3QK6rf98Eb5fjTAZbxFXd98hUn+8IU62kfwvXUUgnDli+KKAO5TWUoW3FVYJveoOvd//nrG745I
erNhM2cmd/lt3wLySVOzQQ2QHw1HB41qdiyVqgAzUx3IbV2ky9gajiVmAztKwfHKSyftnQytnTrZ
ksZTUzEZ09y7P3+y334wMlxgzDmsnG/5O0ZiG1k5TwxNIu22srIdFECUIf0xVNe6EZjtpndE4G+X
sNfTz5jyv4/55oVum6j0dB0KfRoN69lxkXc+e6GzKOSqKuZt1UGtKfpl0SdLLQkXzuS/s6T87ob+
8QOoDsyP119Aum1qvnSVJctEjw6Rne7+fF5/netxRytyF/c1OZO09H4+RuLJAZAxg0kRlNezXjwV
wt5pHCtNLv4g925un9GNHtsuWfpdeR3iQvGK7TufQn2Tt3e6p7PNJGFe7TffPLqN7bDCpU2Am/ip
G+dVOsnVjM1GttmOGvJU1WRAg4MJ4wPGYm6AfgX8t87FQ9R274xblMzi1w8DtI8QJbWUv9UU4HuE
YjUwoLPGI/4f2sX5zocjkZY4L90BH9OIuBl+iS4eimpelaiadRh0prQPkPLIvacBEk4XYcYHETF4
wPZV1D2py1xFnlk9yU591R1TVjk5sC3VYHEQcZXE66GXq3dO7e9uIh5lYTI/UnG9by5w3VSFa0dl
sOpgTPH2RtBH5IkWrm2zX5KouaWxv0pTINxkfIJPOps8XdL/FLXOOw1D3vO/nFcBQZB5PB4W9+3c
B2geD/CI4JlevT7JTTySGdLk11U5rK0EZpYZb6J37u9fJKfqjS2o/pCGYJuhxfHz/W2FwiDVIuEh
1u8T0GXQYNfzGB9qfM81Kl6S0MFsfDTqZKkn9LUH+1CHjIFT7aTeaAnUQ19qJ/D/px7lYNyHG/Xw
KyuhFjPkZ7/rpiMW5qtyvjRMH6Tl3llSbtE6bwUDZa3Mdn5VX1XhvHJnuRq5rc0aHJgPR2hGZa7f
Syd654ECGPi7k80YT4Cshdj99rmeIyFSrfP8lRuAI0I7WPmHOaNfaD2Z03DM8m4/zNcumbC09Fe9
I5fsX9chpv5C9gS+93tCrGAN5acufYbwiD8tOSQgT7Qy/qTaIRlYogqlxDhd1dzYk2Yj5R42duAs
59pnDjRsSA1Ze00Omxe5Z2PxznZ385zcSiyVRB6hXNMIfunZ+IbLBlG4iQl+Mof1xLgqbMNtwS5b
XS91wnVaOi1TOdk5S362GAG9RChUWj05eO24nmpn14A+sstNCdoA+8jFirQL8wRMQvXVEI4XXUw7
91N43zCHkqa2IcwKI28Hzw/ZEs7OSWLS9Xn5JObZtfpjOiTLNMxPvocKg6ehjPkaltxOgrQZPhri
2SWE5O1I6dzLEH/GiUX8kHTRknd2hxgWNBWEwpkA+XY/WtqmbadtHbtLGSUHEPIHTCEEDkC4kNe6
Ze7Ume/I/ymtbCXDcUNq5mEi2ibDhGwima07+0D02l6ZEn2zgbxydgzzLEK5HdxoC5AfIBJRTW22
HfPwXjblMwvYemqJMlFDsgovvTnyxWzxmBvxrZd2V14b3gaXsLTv66pFgOqRRhYdlDR+TqKbhn5G
CBPOawl/Yiij4aWGlXUlhLZ3eV+5E6AB71pgUWB53pZhvCbphXva2gWav/LNB5ruO+WpT9QK6fC5
ieoiqQ9njtuD6dliKk0bsRh4R6r3Zel+i7i6ahFSVxzfF43HlVWs7foJouh9FjU7rCQk+eA44haJ
0uig8qyQtq61BqIqwhvqhB2OAHdeOQABE/1eJ35IvYgxz+bUMv1RG8djFmubptBO6nDlMEOaaa98
fhvRIWu9yVa236FZu6OFBfWTMCwO5gGwnrNhnbmYhjgTQ8iZYjFIifISwiamqtiDyOY2PrlOt5+0
eR8NZ6Pp913YLzV8BVqCTtaf8IX6p4Rxm1Jd4/bYqneyFutb5JvHBopiFm1pR63xhO/CFMIiXqeM
0XNT5DtdC7fzCIDkG42jzajBDEhw9negWCnEcm2TwC5Kh22h3an/xxm43lySqe33lh9shOC0OO5D
C5obpActR807MvPfCFJ2IkrZBAGf6ZFrx0eqyKNHEbVGiLpva3epsxoW3JzTzDgWg5A5zLsWo43D
R80PRji//i2rHJYGKBedazFzEbPBwY8rV17F5FpNPkcDATLfP1lK0kUCWx2IphpnVHCP0ZhaWYrx
hhmpGKm1wmEtMpZLa17m/FO5vGUIDVIpEmk6LhUbbcScZpj9pmT4qNFHUv/0+GzVPRvxxWI4AwlL
d+bMW23o9qM9IppmyB6SA5hom2mgoIU4MaAKX7R0hw06F4jDydM8NOE3dkOHVM6rkcDFcaIZzc3c
ufHB4WWEmoHWEx5wpQUOsH6zyprhnaIa2MDQURLuXPNeMO8GkH5wjHENF2Kraog0TJdGE39qqRns
nA+p9M/BkfjkxcCUfmTw3KUSBA6DZJDojfPpz6XB75YINHgCbRxyjF/cGIQOupnoTH9liebKEx1x
dNO2d8x3luBfokLUEoyk0GYY+hfj8OclOAls+l3C94EnOIc8QdvBN2wAOIVZea3ebSX2QX2gvQDv
bQDIoFgxNGhWxL6tym6FRmAZ8PjNLeiuCc2HzoVjwGsN6VNo3HcGWsWqucIb7YrugzfRyNAdVADv
llK/K2B8vguVMtMNJE0/f5HOSqIiDzBkhHECOu6KueS6Zcps4KCljjindrYaHRtQj3WY+G8NoEtY
fDLc/mW2TMIwefATG8pad2T/9k51Zfyu0MNiYr4W0QY0xZ8/nelkI7YdF1vjyNtC6/Yt8eh2Mb9M
3bzt8nw1MzjAXwvfrF0WRILFHjmwnr0rbG39P7izfvgob07UNBDd1CIAXdH2vXg1MpCorJ6T1rv/
83FM9Yve7Bs83bBV9LNncIe9qe5o9sea2Vn+ah6zT5Vun10M9mVjA7orkFpAFOK5KwawsJ5kspos
czQiqTkcZXNl+9pGLRt+0OzREW8a3z+F5VVZ44PteUVE/TvbeaX6/vXTmgZyfuTalGRvTosbyibz
GkM1wXmk5bCOmhkPFwvMA1cOB0y0oGXKjJV7HIKj13OvzOmNeinm1Bt/Pnfq1Pxy6iwDaR6JFw65
Nz/fLlriWUiFdH+VG0/oRtal3h/VLoZw8HVWvNdZ+M3+3QP6YxiOgVZbvPUZaZXtlWmGEdRM9nlv
rV0VNh2gKjLl1qooa7p3mu34l373BXmtgB3h3Yar9+cvmLnNlHcxh6xsKhIWxZ5HVTREQ6ZrD4RS
AkBnDKhAIRCpP6KaGoop2qtWceUcghGNFrdMi5kxP9jwQ6Q1rqXN7TGbcGEy6prsNPrRKgEyZ0Xd
Pi0oDnWIZPG0qUodKumA4gsLJcIPCH4Tfz2fhjUl17YJw7Nwc0An/nZ+CWuWuVy7m9IIfkt7Zchk
OQj/xGjgLFDbdA0em9A5pG18aHOq1Sa5yYl08AYHlpoOIyLdN15/7KFpii665f2jZ/Wpyeik9qsU
lgq3VzdRzyfRuqusXcfaKKB+WYJECQ6q+hdqQVfPhKrAe/6/ou2P6g1XZWwVivCsMfNzq6XRd1eK
hzKwB5AzxFB93gp2curJ632W4ba50qiptAqWnJ/CsLSBpLlL1r0WcRw1M5mtp5BRnVayL+6SQxil
3waeVYs2jt1Pt9oLc+irmjJp4AQ6ABsxy0E+Y9MQt3vDGIgeSQ4G6MQAWMcwrIsh2wUU8ZGugbkK
Fely243hQQN3A+f0YJvd0Q12TpUc1XIjG/sAjDSug9vMRlixYKd0bH2stDqnu/RPbccSMoiTlYT7
bDpPMJ2zedh0GGCNPoRih2uJllBFR0wH6xK399JLdrTTiBV73Z1sgxkJOTV0NDxr6Z2bDZDRx3XN
dskrQ5SE/kl6oAWb6DBa3VJdiaGrr/Q8vPXltAyJdwF9r35BPPfgq46qz2T5dw6Ez2GyzmP7ZDkK
GMYNxcDBz9lKpATpcTmi4SUZq00u7puBlTV2lrbProIojZi6x0wl/Jb2kLuf3eKJ/yQUWs4cbvui
WnRItptObvssWxkk1JG91VJTQbcySC6MeV8xpP/c9BEFvHXGNrXyQ+8Bbugp8NlIFIoc0S991l47
pQhKuI24fnB9iT2lAG2SpeNOFye/wv5o9eUJ6+G2aJ9cgzC/Mb9WfVQBZ9l0xi3cmcOYD3ssvgdY
Eoz1ZuWyvpkZHYUlbRlaLiVkq4I2jOr2Oh1wn+SMUGDd6M5Oa7gM/Kq+JiswJml3Ycv0E3W/PW1a
DaITzUJ137qT3Ia8g4dx2KhnThUgud/upZeeJNWGDZSydkfaIh2wHbliurrGTcAgc97GzEMSGDQN
TEgXE2dBbqVOMK1Xcpo1LhcOGIftkdFQaI/3MrrMenf953f4r907LIVIg31LSSOQY7yZcRHYkPSc
H3ZaoQYNHSqUPa1Mu4exo23UrabqjTgN7zyPT2zjgYQu01j+7Z8/x5vJpmqKq6wsl6Y7tjViQH5+
1ZZ6rTe6NfmrNuPuZq8ThJBBuENl3i3/fCjrl5SE106l6+HJFbR2eLv/fDCj8LWi0EKs/05y0GZf
wnIFzxG30W0uQTC5y96sn1VHrQUlqCGdqllkIkteIu3LyMazd7qrGum/LAXSUN5clnnQ/fsJ2tcA
J7gmR0mbxhfXppnj9yCRmGwbYjxOc71MOFzeP1hl8iSHoaQfqJ2SND6MsoVaBGhVdrtOkNakdmIe
jYOq4uGKnZ0h2RAy8xLmuB1dAlfpFhPei5VeyK0n5+042gEEEWKWgv4Ig/5QQncqU1oStCKwAt2y
R7lteTzzBtGqO2/Ngk57OU6rCCS92epPfuqtxhQ8prYrM1jaMeKrNgcJ0kfhh0QAUHJdhn2GvIyK
whLnw7FywUCkFzxnd+ZM86Xg3a4QRo17hpV53zob4pdvEFBfg3VRWA0C5zvjs2s5EJN4Xoh8aPND
13LL496XZnA7YYNRO7ipetKRrRQjsKiJMN1SO6CQVt2NjJ1pbIi7biifzDzijR0d3GTeubzQpZ7t
bLt70Zroq5xca5EK2kbyrtP8g3DpSfEC0WjRtaF263Ttc04pV42QY4fgrnSpxC2caSEcyzwNP3TW
sI59GgmgM6M2Wox18CWohzVvp8P4OFbsnuPkEAj0AU6QAweBJMlnMYvyeqT3ZfE5VOOuDcPbGt4b
a5CVUiZ04qSZ/l3Kx6BnfQPCb6NWtBr4VgquXSrtBd2iTPPX6ilsLbhshb2bkABxUx8kTS8LmqOI
zdUUfkL6t+mq6EBC0yZtwlu1gniV92CMBM13/RJlB1wUciVSY2lXGvJBDuUnuzBv9nGB6J2Wo4eK
T7Ew1VriwxRNkXoHIly4LSE3PRt0VQRI7Ub1QFzPfwzQ2GcpX7/NTt74RY+QvSfEzSSsl9p8m4/i
RePhJVn9pQ+1x4Vf49Eabfce3PWpKFPwNN+CkQBpf9z6gb1rK+4tO6B3gntKxhCHUXZgyrZQt6st
cuPcZ8K+S3QA4uFV3PQXK8tuXntHhK9G7Uq1lRKWJ7Xhc5oGHWb3YtO4iMb+wcamMhTxRzem7ola
wlf8/DlO0Sua1baS2U3XeY+1lYIgiXetKW5tJ/zEwH0dj8EnaZoWp9FDIZxf4/pFNQTWRFxUf0n1
BkZu4qAVXyaYkK/tI5ZzcwrJJU1Z3sO1myEpLx3afHCyEf7kJf3RinXR9balYR38/smNYXKxu5Ll
VaN1L6ihb+w0OOCJRzZOWc2fYmKIFJ9mf5Oe2tbEleQ25/CzKlNiHDjCaK6aXnsUtoJ0G4cov7ZE
QlsAT4BpbjVJ8K7qj4dF8UyY8SbJcefpDtUriZhq85bM7wXg/LI54FWOSJl5LhsDTNJqJ/zj5IkG
di5b3VsRZk5hrAJmCOtSLyK7OKl20p9f6r/RS2PmUpZACw0us6g3x9NjN5rQHfkrjBcEf6EDo+CM
uEC6qworbaOeW7fcSc18Zz15Vd38tA9iok2ynTDY2TMmeRv7SQIaAzIbJGUliFGSNbx6Wog0zVUX
h+TdLV1SqBrpk6U/R05yYld5iqN8F7c9ZwWQJPfu69n4WzKF/5XgNTaHyvD3n5UK+zb7+o/y2z/O
zz/pWb//ve8qBbLDcCiqZDGcglRHNnvR7yoFEsdIMyRx10ZWopIm2KF/17Q6NioFYSDdpJjidlA6
8O+aVn6E2IRfyl+i3HIZof0NlcKbWgnXjw4PziLeycAQx2/9+dFqrF4TFpjuhVqiR+eDgH2s8sCd
vnrn1n5rllSHMnQbKRIDVZp8bzfdval1KZtNjWFJdrToulpZZyykb1+HstwqtWuseOVjd/Cn8DHB
zZ11ePMmMoUy52h49W4Mmy9+rX9NDaqsVH6YbULIrXnfpOnRw/dRackqa8srV9PeKSnxmnMifngw
Xz89agpSbm2H8vLtgzlX+TjFmR4soOl3a6EZV/0UUsnP5CRG/jYrapwr8mRfVXHy2a7rVVwKlrX4
Gv3V7Wge6yr7oFfWSRubS5LiJntic6ktgjjcWz14JK3T2IuKCuLkvHegJ7uj3GXawbaq28xj1GTo
wzoxNUYJVUe/koGVLgu5dHV55KF/IovFWGh6btPYjo6jARJF+keSdq5rqcF9cp9kYBIFQKGZ+8dw
EMcIlxIyYnPtVTmRV7WrIF3DuRol7fasob/gw03S2KobJU43v152mfU1KhCJtsB4vEi78xvja2t7
R1mO50ZGEu1XeWXWROakZbRMDOjfje89e0RSwljql9xoNxDeWmC60zks5SbQ20Oqa1t8+5/UOLKJ
+CidWx+r1LsOQH52uAUSjE1+OK71ISmAFkEki9rDMAQ3I5A3pk/hYpqNfU71agP46D3zpFmYgKLk
xoDu7hcZpMDoQj9yrW6OQlY7o2TbFLL55jpDJokjJr/pcShoqLTBc6pXuy4mvqqP7oMJ/XQZkK/c
Pg165HEG9a+ixNbjUekmt02WbQ1/YgAzwaayt4rmPeXmXe7Pl4Sda+/AgsW6FeTd9WzW7PMm9BMp
g5uRT+Me65llv3KfxRTdADS5rdsFSef7wkoZ08XXVco3onkAhbVkMubXRICNV3EUg4QjXaWozaeA
0j1FtTbaximcTLaDZRFiAJTnevw0Ws45V+rZopnwSvdEv4cmQNlBpZgxZa96GJ+DbXzAD04qCzvp
RdnPL04U3YWue5vaxCSUOXSqGgDhohPxg5CocC2wHnnBDcszH24gTy1g4TLV6vpsEY0zfNgc+/jc
dnB9yffoZYt+N6kCUFye4gUDac/Mstw4ONi1HMVpx7uTER7i36DTmNh2n2Qbfi6dL2Eyf2tQrTfh
eNdivtna84daBhG30gjntJaf3E7sDJ9xFGEM7G3SaUMjDPbYnBFowBPqwxJe1FB4Nk3CwI38npOZ
FR86KDd+ZzzlQ01OQFhdCEqRi2mZ+/VFFDGxh9wQ0zAv9E67yUR58aT7FIRU0W4ZLaDhuIDJRE5y
I2PXMqXuDz6WEWdCH6uP5L7vAG7el1zpDgOdrRNDWlKfM0oUd60bPTYBSC+z+hxJAmvaTyWWscTL
r3qZHO2YIoe9mjSm1ZRXFyfdKa4kaWfkRzjPU5U+NpFP+Rw/hka6Gvp655DcGor2o2/Vi7yU4zLP
OF4X7HJduwns4Ftmat+Gel6LITv0VfwoZ3HreClB7s6zi9sAw+spWNR6xm4hFc+d3bNX8Y6zZT9r
ZvxZFtmhNcTXZqx3U+WQLrIZZ3cZROYpydNrvau+yKZfVp55E+TNzggZZafeMaOfVznZh7q6Ace+
y4b0URM4NEWXXtnaU49kGvrIvpEd8057A4rtbM5weANj3/L8zUO9FJ61zSoDjG6QghwgY7DNrtK0
3rlBe93Lq27s2Pb23HeaGTGSDvcleomujR9UBlo4Rwjyk6M/atcezEpe7M99xyhnZkrirTQ+qzDa
Q5Gm1y1GqHpOr2027q5LD56tdB4D46m79pLnybGYKyQAyaWy5ieDMlcGzW4KwN164cNQhgchkQEQ
gsj26Qaq34f2JWOjRZ+zbxZZ0J2VH9hrMO9aDqgWkhDnBiG930HhBo4nSaurfeU2xZU308wUsXvT
9JgwnLi6NHV1CQL3WBGL0LswmqbKe5am/pfC62+Vev8rXUxKjf2f67y74Tl7eW6+/GRaUn/lrxLP
0v+JCFWgQIWT+5rk/a8Kz9D/aWNmooBjPmcIx/l3gSfUj2hQqT0GlByPn3yv7zwqRsx/LuI35KP8
4G9Ud6+J2P+uWvjl1FtIXIUlbLpv1ltIjB44RhmoGdLYwaDJHR0jNv8ynGnG0RDmxVqKCMSEsTPA
R2I7lOTWcruP5RUZNcbe9Wt/IUvb3mZW3176MPtg0hSqnNI494H4GEVVucutAEqklAQFZL0LAVfq
N3NrTcuhmGC+1oHqygeHcCA/SHhuCR1nvE9tducJyd3XzkhvIkNEsMiFIAUKJpe2r7Unz8zLi1FI
76g11kYHDnATqD5wz9TAyENvM6RucV+kDCTK64KJ8Y48tnNI73hLM4mNa5hapEXhpraCJL2GG+8R
8910yzya/D1zfjB2ENsJVzPJhqrRuucegCDTmZdDRKfL9drv/ypDA09iH+2NwE+OZqAnx97MQHgn
c8AXrLyFRtNjU3tdc0xwKRFblcJTTyzEv6YI36lFaS3+VIsqwJDqbdqAm5iUGe7rz3/YDwuYNfPg
dMRM0AJbtJNR7mlMrgH1GQ/TAub6AbSc+DhD5Nw6PpXp5OvlNpjKYzATQT4N0QNNkpEQGiiLt0mZ
Qxp1Jv3GwfSylt1QrEVkHIPaDu+A1c5g26boMFiGkgqRLzE4061IWm0/FxOXq/XbVYdyIUbRdK2z
glrW8BJ0FUaeEkxtymynAk+xdFiHk7wX+zARODabfvSYBFiPqCvpLQStG+wrz1prBdkTg5+cDK8p
L7k3wJ7TMGiNylcQYOvve/s6HeXazPvgepgKEzEYQrGxZWgwWHFx7Rj9g3Ab+8qfcsgNmO1nP23Q
M2EBYBW2n2rWkL5IRsLtEmMRDpZ516drwwh4w4uyX+u2BLTQOlCDSRw+GdLma7oKi0LsOjYIPafI
GB+6yANq0FkFvAcD7R0G68zuvBujxhIBUBs0ZBi/VJmdbPW8xMEuof1z31uHfibEwbXG4Gg2wHm7
+EKNXSFBdGAs5yPBUeOkH6wCtEaLI3HFAMJevp7oSI+K67aGtuTaabLuDMEVBXbjnocJNlJTHowy
7E+9GEcOUH20coGQZko/WQIcahz0CchESW3ujNHlvMiNhPivXJKV1bgEyVFHbWd13qdEemhR/HzV
ePUnrcL5r4iBq85pBQS6OKVxb+b+amoZ9JGiIzPZXjxSHygwI3M9efcZEVWXmnn4SZoYxPy0PnZ2
7G0yh/Syfhguk021wry5WjXTcI4zz4PPD59e6MfKHL7RrRTbXiecbpwC1HsG3UPHj8Hzqaujd+Lr
DJT/QhtnZ1TR7RTU1afZD2hhd0V5oxdizcsvYV5olnSYh3qVUWgxeZXyKsLcbwblcJ81wTlOI4QI
1OsnNfHp6GylmhnehnU/7czRAozdxxKQIAa1OAlu6pTsv9dfClynJbCIRTs1OnS0sSRpD65hWHnV
aRzj4DqwjI+1bz26lIvUqKH1oGzqqyBYSrcWR1vPgvNk5JSnaAKGqdRBAfMvtx+JCDBmQkjmoFzX
vZM8xWQ8+1168eaqva+iLN8EWtSjRhYRYQyZsR2gRV+GmZivKPCaBd6ZdcFd8Kmlno4r/1hNTXfr
5EAhXBHHl8jVt05oBSdzHL9S9ruL0Wt6ktPoqDkEk/JU1DGRRUysClxdHywrukuS7WjNyPA0zeAF
H9CMGmyrX8YIkJaWFmVHUcFFScv+wanoNVYqtNSeTmC4p1NaJuiLkMKsfOLOTu7ghUce4EWlkcji
9De6pbW3zcDZxD+CMEJZQNusPHvVUJ6nwGmXkHiTdSSj8qKrOxQo4mHKw9UI3u6qqe381tfGWwRx
uzE1+zu+krEzYwfLpx0j3Kky8BEB9BEaptPax6u77OKjw2zunDLUPnvqf9W7gfRRGL6FQRz76N6Z
Pje6FaflWe/2XaN90yKPhaokj2RhT5x2zjVJYThWV2ZPYOtQzuZB5N2F3OP52Kh/BQ3wF7vNnqPa
ILirh+yd9Uhx0rakHV639eb1hExZvujBCh87i/HfD+XK9V/r/Y/2t/+i6syW3USadn1FREAxn2qe
pTXbPiHsdpsZqoBiuvr/Qf4ieu+TCsnu1vJCUJWZ70Sg7f8/QuXIcGEI0YRRi7gkMtnLHOj/OTLs
soKXOUuCQyI86Qzbv/ZJJLexgS+vCyv2SBjNRyZKgiBa0sUzL/riqCxhysW4nDI6uoZKTtcEDLZm
+y1md1tFHHKpnf9RVRYcpBDRzXWzYdOjTt2MVTJeI3wSFidaeObIS6cqMMjTnIyrJwX5zNrDAcUj
3U+2eXuCDvFtyBwDm52sPwkD//kmbcTWTaxxHznyAlohSAXAJCNHx7+WkJDXk26+BeT2dHntvhyT
smgORcwT0dhp8sajlO+NjPQh02lApKPglNdWcBoLIrMiQ9yhxpoXw0zxmS4zDT+YEN5MVUSU/WPg
63XFETk8c/OvUWnzFaJL2NjxTHRxWYL7dn787sVe+5oOuBe7/2hJ9pIy7PTBsfPRoGI/Dpn9PezC
lIjM2kf0mAE+xLa5MhWaPw4V4qL8vngX073Nk+weZW2Km1Di7JLZyx6xEa0jd/jjd0lytdqx22DU
iIlPSDOtKyFPXTDka+7d7OqWw6dBCvsZTbDYmThurHAn0gcUwR8iaLuboxwQwYJPzNAV82+AFgLI
csZv4sZwhO7GqMZL7TSSxI9uYVUT6uYFD9FU9keqaYONevBX/cTkqliKtp5gvl0hMDj0FjKlG+pP
sbgZ+Yq80DS1MAWdRo5Up6VJqgsyCA1iZ4cMkQ6P9+zUxdVteptgo4CAcD/N9+bJNDsbZd5g7RNH
D5sy9yLsIYbffdQzvjH6e1l1OciPdB5OWQabaMqMM6If8xTH9pVWioavrasPDxaqCgxOE5X+Ih7q
OD7xmdG9VmEcvJJ7RzjLpPGeMX0Y35VxjMc6Qs6bv9tGnl9DGH7JBFk6Y96Si2E6qrKNkfdH4oil
PuUBcYA+Y46zUQZ77jd1mDszPE0x5kdWV/HbulZ6j8mp3zgWz09QMrgHJiuR5c+wpJdlVkcSr8N9
nJkmdq6J/d7pPWJYFPWzP55SLZNV72LQVFC63yeJZQV7TYE/xltDvNVby0CSmRq0h7LprK3b9umq
MPx4DXPHvU2j7a9zCA4PMlUbzGam8RTPUbMDvvlK6oJUpRm/KqfEONApSHHMu8J9M2f5mjRZe8qK
8Ia15/ze1GSxkgsT73GQwd8uCeN7mYYdtW648h1ZH8kJCN4h2pQaOrdvZXgWOvUNNva6n/svbxLD
Dx3OGpw1XxJD2+LB/HSXKnfnN9ljdMfmN+PNVXMZAMauXmYQ3EczsJLeAMsBE71d1CMFMSwalqrK
y7NfF/a+dqvgNlkzeR0OYcXeSFZHFWS3VFQc7ykq6miJ7B4cJTaupcS2s4uWSKWxHnEbUd8hsBl7
2ZPqkYNKrpuq9jbSNnOCK1hKdhBTRWe74ge0XiYxidLpJZ7z9DKrCkdiZ/TQbYgE83O4xasyktPW
swIMG8wZfkyIgmnwJqZtSw8jon5tWIa8tIH3MUZa4I0Sxy9Fr46kLxvQYlC+mlbWvvTmGD58sOkO
na60G/9X7gVfBtj72c1x7u8byb+znucrTuNbsjzbF5GlVwZiM4kS2njvFym9F7IzkcADAxztrjEn
7Z1JxyfpxDgRDTBrJ7MhQ7cKyGQTOe73Cp19lM63tpd/hMzqA+RDc40XYbMb0fuvo9AhtyjK/2gs
KNbxUBZnHItfakIvXmQXARPKlmBjnLa6GMOxDLDRLdKQQCDIzhMV9yXkPkDgMv2TdS3O3PKHh9nw
CfZ9TUWW2QgCJmZ8Q1QzkZ3dgzfPt0CFaESW52qoPkWdWheR8AiLKfDWFnGMa5oV9q2i/ZWkpr8b
7cZCE8N/1mf9ihTYYmW2JBmoIPaIloNJkWftj1jIl3HSwAZVMFyzjkGLDFJSR1u/Oz+Xlq6Ag+QR
RT3aKRr0vTW4Fd6zSXexjPLTiofFbkPY1yjGCA7WmPmLPYQwTye5d+Gv2tdL+WNuVWft3aKHraFg
V+yeN1a3k4nj0n4PwQkTPZKcnxdLooTBocJkTmXP56n0cM3Aa6DUuj+r3sWPQpPlGvZEBlrhGdmG
cZT8jmExnaQbi1OzLH1kY4Hr2vXWwcyBROu0O9hBdYl0CPMcH91T2ah2W2sn6Okqakzu5iQhEKqI
CJlwfAbvGWafRxtM/sJst4W2T/Ovml7c8eTa9l7zr50QXwaVOcfyrm5GbjwPvbeV2tsmQdNtqATM
1NTyTPu5WUyHr3PrDCs9ee6GI22bI4a4pMvSWGqlbcaulXKcXZn5YhNmw4904GCQNBbXvgy/hRtr
Ds09Tt3JWXfOuqfxolHA6legOt+NE89oa1qPxjDBWobEutaB/2pAet+iKGoftWE6u3yUSCdWPDls
4WJKLwGJQjsROoVYGUM7HZPCBgxZlikgVNlLhns1pud+UPk1q4KTHGJvEZZrtR+9mM41j8WRbDUE
l22OAiLrKu4UD5KFF2gs8rNAXJ7LUIUkTXrqYTRiPTC3a1dWySxb1RAXi3FiEG+mTcW+vi+aKew3
AEw36ffWHp8K49Sl/ufE3OkQNwDsfdFfzd4qwS+mfdRD7mln0lbDBBaG3YTNviLE4Sr0p9cN7VVy
lk1tNx4SWewN1CBHm4zOlZJpB5hdm8REM8K0JD7s7cyBVPtXIzC+ZJvUB207Nj7eCkc02bYAC3m3
VTB7rp0ztRsIj8nmvyqcVEakD/UMjbLGgtywy7dKtpfGULus66pb7WcEecpWvMYjRyxxFx9lPdyb
BpKjagaJvyEdB1oauEKc1HM/BWc1ydusg+QQ9P+YealvyT6oU++7Sr5j9RFt0VWPqF3wavEmwkCK
GwyV6mVIKnXF5eF7YZg7kEP3zdZh+dZN29hi+m6UulrPSw+W5JoyaJp+5iKQa7qbXZVNCbdszm0g
PDgSCJJIJ3t4wWQ/UF0spaxVg1jBxVknaeOePDnri+ko4ChKhwMhiekLE5O87AeUVQM5ekNfvdWG
BQzAfA13EzR8cTwdfbtriSJFheSQWOA0Y3FFf1lezan7lUt4jcTVKIAFIgsSQ2J011TOVjUYrqe1
S05hoaAEdFmS7lBcfQV5F+2eG1xDAsWxZ/uE7xiQmWng5JFwWC25fi1V4Mpxa//UIZxaZSnzhYa2
cGVlcF+KDA8KDWcVErTvXMZUYRw0Iut+fu5zqStwQDvhnJNIbFZQettVOFClpxOOF6SXEnk/Q+q+
JcC1cRLfDeFhP1g5WAxT7eZpnF87nHKvlOW/7ZZIB0IBemrPjogt5PhIpgJ9CNWvlvSF66jjmpRW
cpH/fnzrlfTgpWc9TBNjGyJqUQ+CRB6KHFew2oQYzFipnpFZ+C1KwnTlNUl/NDKeXBDEa6X84eJm
SI8oC5+LAxDlxsF8HWswAk+TWkKlB6/HyDsCz1EzNZXX7h2ZvvbeYJydLms36Zi7f7c0ITzSvLsc
e0h8YdY2m8Aumczk1iKN0ZZjvhXEKEAua5J9mVk/+3Fu2VXd/kaP1t9Q2dE9sL2CatBqRP4kVl4u
TJhkKSnnzA83jDp/dFaGl3DSxwCrbb3xsFTDeNBma1mW56t+yTZPa9/g242cXaGZkGRWmlzhoYqt
bvkLgOz8boDFHIMK1hQyu6sd8IwG/ZjefZ8SouVhrTP/pvJpvFVeeje/FVmhvnWzSYRxHw6MON5j
xeXv+th8oW8ywaondB2p9zXZdfIWSZHec7jfs0M0uCTB5KjLWV5x6/BWdljfMqqyO3Yk1Z2y9Nw2
46lx7OFKZGDzYvfRsOkSb0eMlPkIg8zat1P5SydV/6+gQ4Vnp/5JcZYTQRHujTZ5r7rRQvcdPYzS
kRsDS07MAMzw6kjqRTrYU1Hx4U3RBfumEB9lTL2lTEOcKjWKY+z+mvqIDqp22b/tgqe0rBVDrt7+
KvLRgfhgkwqF4hR7FMoNSxbedTb8YScL0PZkaobLlPn7oZ6bl76x8kc5qJMsRutFG+l04E60NpjL
YyJlr3STd2g3PSZcdcgJFQ4EVdd8vuKfItYwEqGgY+Gy9rRC5zZjonRW5DGtYq7pRmvF8SxNcqOI
4FE7YSIJiJ3+jzPY/sUevBaxRGYsfrXOTSyL52POknMy4Z4VblMjrk8UPDRkJNqcZS1XY5Z5jPZY
CkDYw+gnf1RtKJKqGBeVQ5RNK452r+aJwd/SuTxrt7nQt7QsrcMsKtM4FUsWFZmgWL1+6cnmnMLf
bG8O9WdBZt/5uRhu6K/7lOBajj70gU5zeS5RBOSYNA1fpK69tW3qS15U7VHNtXOF72dfeSZATueb
McBxTK22uiazs4wwxYy60J8p8Wq1z6wYO8IaDauf0EQGZg+N2qsjuNR1lcuNaxrrMe2+YV9V7qMQ
CcVS8EOXN5NdGKXZo57NcpeDYqz83gAeR7dPpoxNSqnVDNndHII/Q2SZJ92KhjS9edpqfwpe28Y/
NnKWgIHZeIpI0dbSf+3GKX5haNYz+SlcSsIk/R7YP5dvO8/L4DM04eXxTG38OGo2QZv35FsLlE5E
pM3KIuIcSFD0nvggDtUGAn0Eqh2hjzbIM2O6d89MuluhgpkAPoXnLmFcaw5uStBsIiIpI/z6+U0l
nvi2FH8HKxjrJQx3XgkpimvUM+YWIaOLqHBHvF5ngRyU4AlT1PTaZvLmNsSbdtF81IO6OWkoliov
ORbl9N2HifxDd6fYTYOdWWgH3w0FFiu/okKVV+Vc66g1rs4YhvtEj18SpdGpWpZME9csHPFuzAgJ
DSyBIICjCqZFrk40RNc0MfqbyQT5atmvY0OHRDOlLmlQq0slYGSYqE27OvPOc+5h8mOjrvDI7DsX
lPhJw7GCWCe9RdUtN9z8EeUNj4ThlQAGvIUH7N/S8ItmrL9E8PQv8I1QjDJ1XeGQgmOGzj/SIolf
xp0LXT/pmuG3kY5LXTd2e4OKdlVbuXrv0mB4FUSeuUvgYuEYJO4iwM8ijIaZouFJZ3beLV0Wg0JA
hUiWrYV7u2SUP7ulsQ/5ZUYcgutU4sHsAmGJOusvaRO+hBlsbgybh3Ng1MfWsJK7yML1wK19qkZE
Pc8lJnrnokaUM82Q1LvnLzUMhgcXUf+bh+FPK4czQhT9dHEjomHbUapdo2v7RThDs57ncWUQ6Xaa
wqR5BKWKGK9W84cbD3c/Lt46BrwPW+TtLhLzsImTLET8qP5xuji7K7/Gcy4zP9Bxxw+3idFWe1jb
UndDCrXZlhi76Gtd8U261aivWMyqCIJFggymVTjj5kkC+tAM8FS1I7A15V7qk87+NDTEeDc+Kezt
fttF+hMXbu91ktY2ibEJgAxpf9rYKpbCPFKzjK/A4Qz5LO5lTqy7mars1af0X9kjEZT4hNofmVVl
x9a2f85lID7MvopwdHK4tSeBSp4WzU9LdW2hq1cwb4YV5s3hwZwgJo/yDh0g3AdTgTTMdf711Vhd
zJA8woo215dx8g3s8i3HpTr3LLnH4iJHItVMuN3ZLRbR3a6p++g81+m8VQE3Wutm1gNHAutR+NOp
KPVX3fnpkZu4fpsdZOY8wf26rjJ7P7nqoWg2z8+l0rRWmAF6m8SZG2yNHZuObyy3sATUChKK3raZ
rc5PYOXvMqBQisq/h93z2Ks8DAB689RVUp8rCd93rHowQG0ekJr9Mtra3qFrideiHM0NuFGKKyEq
njzC7bX2vPI+9kV1H1QWXxwEULFVfXCY+z+PHlAaKfUozLAx2zi1Nr45/kzNb4fzLiC1Wcna/bTy
8Qaul79MXhOdw7D405tuf3H0QRaomGxucRjiYXFmqisQI/Rmuq8b/60OAo1LM5FMrpMYG0fQsRqD
0d5SEuFCL+Vr1LkmyhGoh4CV+FsZD1iMQ3B+dSJ8D6fZaxDhZPHdDfx244oCJ0amKeuglPN1MuxD
4Kjw+lzIAyC420/OpZM1hIPF3atjTmTGhsmwaST7hBG7AyFLXKGkzCnOJMwWZRBTzujyBdUgsHjX
E2w+BNiZk3SZdNreV74TX9ulfPOj4k9WwxiL3YpopOWCogEv7ww79RnA5kQEV7tvasL4Cr+w/NUI
mE+IE7iYSBxMcwNun1XbmvM2rmitLVrfc8seeSYLc1ss910p+0VygortKHA9BnrEbblBfexOeJ2H
MVuLvyxR3cX4P8JU05yZjXNOfJOtcdkfn6/CZZPMU9wQB2lFMJ+ozfuhQeygZ4aIbjJse0M3F2wS
gdMmfCOfb4XX/IyDqt4/u16TDGK9cnvGNJECXcTuBCUrMuELUXv/e5WknjoqLz+n2QbJV73U6YUT
xlcu3Y/OdqNz1QTFURtENY6O3M+5Moj4kESSDg5j1Iwx0kVkFd4EaRteocP9i2kpbsVpGr4ZVn2P
Mav6YdfjOWo5KsbRM6FrNgV5fTo9ySosrpXRnZvJfk0M/5IYzXjumAFTiNE24G/ln+D0q7Xlyjf0
r8WxqML3DA4THRWVBwe4t82rIn71QAZb6TLigwGWF91b4yziQgd70Bi8+A0DgDEgqqWYa/fXsJiZ
T8z5naDDPJWMuIxHC50gkG7lGXAMC9IQRVwzl69D/1gkyFMWbGquQmdbBIxcmcmmV1ccqfnMM7+Q
eX6+SvDFPTtW/acVdrXDhc89z8uSLpBT02d3K6nLfSpHlOCZZ5+iZJ5O42sddIa97oh8xSGIWY8w
JlBfW1hq74yY32mrcR5EHqDJCxmpWIhmGWhTWoyJTzC7Q00YDh6uKEkavlAjTwcVRtiiL/AShqH/
FklHOu7yzmfm2iaZTxRx1x3TIq8OoZjmh1fNGJqo7JgHTgkQxxLCXz1AyfzGad1eq2XpWrJ7CTFe
G5MviQid3PeOdMld5rTEEaVBdpWNa14Yd7+5icuu0XOlxi7/LtDxoPP9VuchGE1ZfMaul98Km8o/
MZtL5PDu+UcU5O/wKHDVqkUUbaPajC74bBiXKoRI67XNKUmj6OI4MsOlwXm1GV0BXst4Oj8XVxNQ
nWkrRKxNS4WwPn14hpYHeYizUV6cLFeX56suQVCSzOkB/C+5BIWfXJ6vijkp9pMnfo0G7DPtWO9g
0ciLls2HOTT2uckY7WpRhFejGUKOY+fyfGcxi0Bz46abYtnuOyytIHg2nB51TKRuAzZ9NjNBvEm3
vHRy4kfUst9Py/iseFbyy+LJMDoThHB1nOhzINJ6N1gGCsahGTi5rQ/RzvHZakq0WWPf7E36hk3p
S4KAU5Rnvu7KC4pqByaHW3pHMYFcQM08V8vizhBG8zT7lZXki+oqdc525NjnIezXzNnsY0IMvVz5
DWY1RafJbOxiJpdL4W4UoUvuKcDGEyZ9LtE0m5d8+jU1DO2e+8ZzkeGgj7lu3pJQU+tVEwmlbfFJ
zDE9lTpNWdfsQj/3UAWF4Y27nECpvN4/LwGyC7nFqjxZz54VYBNeWRphb2MwuYd9a3pIbDIxtHdX
Sv+Sx/Fo7VKSXWBUxuHf6eFzhMiO6ZNacOaAl8wWRoWyLaBIiMZs41tSnp8L1R57uCyibdLnf+o2
Vuf/lraH4IfR7atCAL+Bpju8Phc7MN41WvaV5Q/Wi4vNH+rvF4xYUjy+WkVERih/VdF4SFVqoX2U
9s7lmXzHJwaBsCxeAySEgYHlauIN1UYvktjI6JBRV51/spvcP/mhYe/KUX4z+Ym3wBmzvwva9b22
jB9mk/xwjKj52RGHCAA6flT4PGyFyMD+ReGsR9Q08CcQ2HZycl5IXGw2XtIbLz3HWexB5pi1a353
S7gSaAGSS2HYWzPzJgs9ESmwUEKQusMPxpLDL7dSQ3wl0J0J4bLADKsvEDNXre0e2SFNUGv4EpDV
l4LGWrzhp3KbmtBFWh3J9yly2pOTOi9phzG0YVunYpbi9Hz1XAaF/bWxuJyEp3Rkp4nx2r41AmwQ
t7kOdS6Y94xYNkmG4RWRUoSfDSiu9DuxrwfQjlD56UthOel+rBsb7gnhhs9jED9ha52UmNGHlVkd
J1kc/ztcFAy7QzHM5/TjWSjFReU9FLpGN24kunl3PDwhIqf8twqUtzcsW+xjnDQAmbr4xCHVnJ2E
aKZujG49hkhTb8GQChrzhhVReM8bIztGmcC6SMZiR6prtX8CTLVblwc/A8olqs64W1QWRM8mbyVq
XKDkClCsaqKDMpoWx6WCxJGp+Z3qX4S2R6ewAPCvmMcR/9bbZ7vmCa5V/pUqGGNTP6WPJzQsZXSM
q592TDYutkfM1903PyhM8i6W6a7QwW9XzSSilqUm0CedXkQIhUyb4YtuhxlLPVjUiAX/ZGjLe88P
zs0YU380U2WuM8ryzV+Uz8PZ2evbEzNjGoGogZNvzsl2SrXCp8rOTp2/aoOJQPYgWjoIHtSV7zOz
TRcOyZPllOceCHon5fZZrz0Xe4m5pVpiAj4TfJuIqWMTRYGFzcBbSipcusEom4jlJDEXlwb/2Ivu
V58tkr5+ga1DI0UITAlkQO7nDFXHsm2Ll6aMfnltx4hjAIuqdcjpTz8p1TJ0Asn+mfWKKVfl3XXH
/y2WOUSuY+8aWF//3Tlc+OlkLibZK3fIym9MHahIx3NizlR25HR+6RIPCDywo1sBnreHOfOKiRQJ
D3ZUchB6Ylv9fiKHTpRGK2Y+XOy4Lc94iAFtJHV7HEeQ9E5M/ZH8DLF2ura9+oqpceEbUPiZ8mzp
tId3k7AkNXsOzzqXYrRG962d6l+TiTIhAHLDDsuo/1YDwpqigwXosinN+nsz4DvhGhJoOfHbi12U
OOXH9Xgfk/EGvw8Zq6P/GdNcn5gt5S+hVoynKjLRcmRJfHzwuujzPkIJWUlA7MknE7MnGG73UPjG
rTTT4jzCZ8PaAPcvSoc1PEGsg0vzj2V17UaqCkm4jafmsQr7fwctvuw0iM+4VKcvbqGgJnkg4Ayk
TiYT+NPzFdQdsoZjcs1DcYwWEtNziamDzlkKSS8Oi5fWxPbbAe/6YtSxned8ODuU9ejyAyzC3G44
19rvz71P/+b0mGbgGCOvcxCrq7Usvq52SVBVR5XH49mKxHCGO/sZ9oPnrXv2+m20nLTPhcShauMY
VGVbGMDRvg6a5mH2ZrdNHanWsXBeOyeaTmVS6cNfzp6C/nuKGDYiE0d62s3eDR1l8tZqHNtNJ1f7
DuPyF2nAr8TitD2ovOehqxAk6zIt0s3g0UFEbk47kxsmjmi6+GiwnzjPbH04PjNagcQApZ8S+nnX
4texDsLJm7cVcQGHWUPmRbGbY52ahScEDAjVo+iIOkeeOzTXf9mg1PHtps3BWyBvrdjL57O3dA9N
hFVZqHhGmMDsp660QYALFyYqRMWFpIGTLOgEvrHDClajv6dRY3/BWidCKlEoIz3EHVnB1WfP7lCl
1vTSWiOolszTv/SwOWqR3kyS6S2Jbuu064JtEfXTA8qTtYsVTDnR1AdbTppqMmEu5tvjtumBkhLf
wle8BAs3GzHJVZjBvatzg6h45NiXTvTGeookHR3moichaZSwmKjnU1cOzt8bLZtBjtsIc9FMsMUS
JWqf1UAkQIFwS/suRqOur9/gQspXPT+MevKQcEPkyWIGt20cBFdUW/ndhhRVlMQ8hqP8Tq6RcVHW
fNJRI98qUWIUWUQET1W6e40s/4hPIDVE4yRXL3fMfTNJ6kuoKreJuxDZ0D+hdsKHg7X7vqdEOJoz
xXc3c7xkFjyWTmfuvtCBfm1chEld4x1Mo+7Yx9LudUAjA8WmWBIZnZVnVt2b7FtYRDYu+u3cWFCb
GPeKxrxXtUu4ej3ohVWJmOsJnpcKpMKNjDcdu8G9qBO2OcHp+YQg/S4lEtwt7L+8wFC/D9NgfYsc
xheC3TFAdL/G+u8LrK57lBmJ8zlM27ehIJIyG/GCa+LfEWfiuvFM8zGXGLFJWD4iMcVH3MQHZIHW
y6B6/QoeuXfTZq07k/DNOdh7glQu3XcB06zIezQa1bU7UofJypkx6KVJyYENHJrhv78JLbi6YZ+Q
4IngvLhosK6h4dtrW2VERnQCg7lGV/+6ovvNeGT1hEfa1A8eLeQL7eYXGQ9wU6byf6/aFjHgCLaz
x2nrNxYmFSdRZN2fS45lBfkPvV4rM/k9T7X1nkrbe5VWt3zT5aqbW/fNE07HdZDBR+pRqZmNdWo6
JQ4QzNsva4lXg4X60WFxYvqzezNseTZU3UJz0/5r0TGZVuOIow8J8TRU4iOFX7rudPsDq+LyADgk
P8gCeB2iYv41hMajNhG3lxM7z/IPRXzKh1j1xYwExOiZezbmi3llMHqwQ+aOMEEXdSKOQd6QVdc+
xyZroXBqE06oisVaGmAyczmIzZOoBnWpAnaY0C4O4qOvUATlpqNvvtsdxgk2YLZQeSNLv0ETJYV1
hNGOiQCOLqDI1NMH23LqbVv00w8MqfZ+4qTwojn/JQEdL4UBdz2EUoVPy9bDS+TLlm51tMKk3yg7
8xip1yS5elTmcsTHrityb4t9BzqjYfBfBNFrqz5TOzOAraeC6loMYnjtwNBOgTHma1vvZh6bR7X8
MExoabD8HdtFdxq7DG5qjIcfuIAiQ0P+7hlON46XvNk+wSJDpEA3hF2ew4pcwABKGllq1XjUXvnd
gtlLBKAR7aBIBS9MG8pz0Rk/Zep4p6ikfQiHqno3yvKPaO2BfWoR8lPxrD0DtUTae87JG9rwkxnB
Z4GbwD1r4Nu7eDhss7b/8iNw48mq6reIFoTkKKi7qekh/5iS5H20VPpiBNFm0j7iy9A6jAUXHj1X
4+zlEGBk7Jvx1heawzVNQb/rQECHevYE3JUQ2nXBVCKxhm9JhdIBwrV+uArBX6JmeZh092banbF/
7pUu8sZjYCTkGsAGMBGgrlXiFj/siBz5NMdb0Y19DmjI0q9TMr8wKpHoCvXuP+g5pIpeVQRwMMOC
Tf58DGvheljoQrGDRIe6LnC/JqhrPVrLJLhUU86UUKS/Kxx7EKR6UJZyDCd4Uo+pHlrSPUA6a2nc
s9H1j8lCdEsS/bU8PDh3RSnF/vSn6szorhojugNLFeteF/bu+WcSgBDihrgKGXh36Zg4Y/QVcEIR
vvtgTxS1dfkBADSvB6/wv2fqM1Avk35wKM0/E1tXGzOV8iLH/NWajB+hDjEPH0rxCRd5k5Kadiow
MTzjPImTapUfRDZMF3NZ+qQtD1Nqv/HDSCWZcgKF8pLeD1lmuWe0xo6+bGhe7vt7zdm7Hkfffbgk
3JIlg2nSsriLjka5E9rNprlUTFUAqFlAOo1rkeSfIcd8PU5yny1XZiwxm4J6RP5YAUc8XBYzHE8h
vKeTzZx9FwvTXTElMm91YudEQ9TlzgYS2FIFysMwz+0awaX76M3iO8CReUID5D6eSzY516ow9cFr
cP/o+24VMIIICZj50jYRiVOu07OnpdjrVCTn0J+qTTYnEfrZqaM8XsQ9uhz3bZ42BNEw1Mkqv+xW
ifYPRdF4CKZGdUyC7uIsTNIOCB6n+vboL6WkeoJiuaoODh9RFKFAn83yfGUMZkfTzjQtK/duYzYa
7NycLs+FU5Po2AK6zLNtBTD5Xxdrj8zH46CjE28DBro9Rct17Kv5yjjPnGN4VJHzYjNi2T/nVHMP
EswY+G0KO3FsUVLgFZwesSXz7olVrGxF2UVFfV2o4JgB2f8UxIyfn0ue2f97VS6vKuUzF8XUxjdg
+K1h+zoaxlSRYz4qy/DR8aA9Ogt/fvqoN2yxVqIDPephcrz4fTbtm5kZM+SRjaFi98JfZvcn2sSw
y6G+Mr9jqwqQg1UPPjvzJV84Hs/l+das/2mxOTpLZEcddr9Nf7Gd6cUcac8Zm//2mmlAwOsPZ0sn
48Hv5UEV8cy9QAM1taItV8/30nqDYtCeZGAmAORxjwcPogdSkdt2BdkkvXhjVS6AB0eIP6/idKzz
XRWHFiL5zj/3ywLLyT9nNi1oOQ/NTtrKONlivodZLu44KIl7zPB443kQEufYEvsixBnoiYyZdk5w
lnfo7GACZm8FBI27J6fplqSrUVXO//F1Zkty29q2/SJGEOz5mn1frUqWXxiWZLFvwJ78+jOA8rbu
PjfivCAy07JdqiQJrLXmHPNjzfqQobLVn1x3/MBo6J5IxHZfDIcuT8hjykt3fdPnf5S+GR3Lrv6r
aEW2dfy4+VqFTH77JnBulYNHJZ3Im0pccAtOx3BYzyH0nKdz2hfqT/voDZKRQzKRd8Uk6NKhuSHC
Dxg7k0uQS6lkrKnG+aZadPc/jSqfKM0Uc16VoRj5z0L6DCK6pYCRMJsUNWrUMLmoa8EQ6DfWG5oQ
47poYZxX1X/kVRIdK61C6K242RNmW2yHar5I7DlHHCvmRS81osDLYFVHlNJMFftqX8QTQxjHvOll
dgbz1ispqDXTzLHbu+yD6uEIkWwtLwuQZvK2aBzcuRPC0NDuHWvjxC6eLy7XcJTBOcjoE//bFtWv
sIwgj+gd4tT/+9YdUG1uGdSiolYzDK060ku25L/iJnYQWxf5K6Ej68myucHWKaRWD4a/pgKlAE3l
N/RXH7FBozityk2Tt96r0RnjqRnV9yt7skYTkyoJkv1OHwB/nwcTWFVU7eKst6LCxu4Ypc26b1vn
e5S46UMLCyzD+w4o7T5OYX4ZKp8A3rCydpOySATgJ0Cj8hgfqcI2dps0Z3dqm10qynLfl+DgZzNL
LvEU2qc88m3kUX2xtb3eOcRThYItAMSczq65c1prPdMSeaGn1D+MwcsOiBDALw2L/yBLHQ5jgBMP
ep8Yfhb0jhtMFa9GVnt4P1vMX/wCn7t5AEgY/aodExmi4SdfrNiduUfo8LMD6w0HrlF2RO8R7xLf
/rKag/Vdv8hTk4DJiGziIOOXxqx12s1j7GwtAxaFaGJY39M0u5tivtFy9mZmdE4IN4JTpcNIksRM
UBy5gl1XS4x3x8fk7S0XpsU5Caku3lWSYhH4LPmnIiSI24RciKg4rkEZvPalv6cNCxrIX9Kdl4Nb
+yzdbWH2G93or6K1gqa2kHfgDtMtU7IBveCFpJtNEoHNNEVUJJ2V5BNYu57jLb5VpcuBCRuC2Loa
DfdQjoYOGxU1pfrfFLMkrSjIjDvQi+ndTtoDCEHt+tLWKqfHKNnQCu7xHW8D12AY2ZW2f33JsjU/
6xtH3zNVy+zaa9MOdmATX1216FeY2+NrXMji0K1o4MOpjbdm6aenVYYm/q2suYvMx41nJ8ulJvhe
CRhnHs6Z4Dc2hsufOY2C7YKufBM69YSbwAvRgLDMsR3vnCYPd/VcdYc6GGvK1yV4TIK0vWDOv9zP
MnSzV720aYzW2M+py9txZ9XMnOlpr/Jir86pVUpuvcAXAdPth48motLYkkJbXSfTHB/Lv0shiusU
DzujT36grygpG/l5nqKuW0GoQ55xGCw9QRIwLuFI9yKnk3rLaSOdMeeckh4Wa4YSA60RXSq9WElD
tKlAnVwUxKKaJijTITHn50GK8C7r/Cf9a4KNXRm94MMzXvBWn16kbFBn4oe5T4MLuTl2ynOpUg90
Pzq9RSKM7paE7ySDHNE7JprNnDr5xlu7gEatxPgWOdbRnuZZyejpf+vmhRpY5DJYTrEpq4OLUYTZ
VlKFl87ewPjF46uUOSkhscqJxm8fXNHexwD82X7AaEAVw9/bUYJ1vZj0KOefHNTMt3aVpAbnrfNY
GpCnNUixYAr8G5+b97anP2ZUXyTX+Dka5I1hQnLL1MxLL5F6m1IJYS9MwcPXrrmZamM6TRXgDs51
6jHg/rBj97lxQkqUrpDvjVE/pD01r76fhZsJ+QLyXTtgmOeJfUtXzvAW/1JTDW0y3fUznIRtObFP
jWn/NUnDfQkQnt/zEHCWepfzk11hc/yqREvsRDHauA97+4vMS96CIzv6NnYZRg+lmudrcWWfr5s2
GSDrQX8jgGH+PjePhf9F06paMABpgXHeH3hWxEQyOUtNBzqd2M7M9jgzHHqvzOgCCdN/0u+k7JRX
psU85/l7/V32KNOe+5UUXvqmR7vCpQCssfO3bUbkDH5iJFTq7Dqt3XLmEXpKkI8fo7b+vubdAsUE
v+shgOy/sadkgbHkESDQoh+K1GfLYgXwazlh6DNHnRJ4UKM3jzN3vgbsM6fChyvpLTyG19bwD4Yz
ept1Dvwt/4C2+uRKSqDU3+PrYX5CJ2MzkL/xQhWAsXXpn2Yx2cRs2sDrqzH9GcQYONV9UI7pyS28
nP9iY28N4CwVNUO6Ua+WIUGPL2L3zXDrV3+Iom826gt+1f1G4Mp81gtt2RArUvxlCNJTq5v7Rvgq
jcDBKOpAVlJND/nLqA2QaEpd1ht/llYPiDcYkk3XRuWbHVp/VD4SqnnEGOC0WK7xyE/7NViZDDag
gwhgmO2dGcgYElWT3FfETfuk/nvNBu9a93b8CpCRGIR8bP/qav9lLPIPNwEsDJR/fq0oZymS1Dap
pECWDSNvajjlFlyzLnX/C7U0BE4jferdqjolWRTu3MZe/jAJhKntX/gnvG8j3scDpF5xymxwz51Y
X7A1/3DivjpTyaxXYzABrygXXll6y7ZGvPysP/OD/Dpz6DjVVcjYI3Ht4jJ3aP+N2NwN+VLviqaN
3oo6am916v9trj3zUNqEA0NvpkrFSEeNitwCyH+3mLfc+3nOUX1b88GXXXOj9m5u67qgmgzH+QBq
mh87iGMq/La7l4RUgEx5HpRaOLXpZTUEmXCRVns3Ss3tb/OctBzQSjVb657rV55XSby9ky/PSUX0
gD1yWSJ5zS/StwLU1KtxsnLB7O/foXuQBM6uF+O0DYG4iDpdbvpRKwiZuWHPuyE6H+Ah9+1ef062
C7Ya8z7ktjKilgaBn5wPOB4TlZouBv6NIroiyyZSorMkcmu+P1HiP3RdpmlqKFnlgp1hWP5GzwvR
RQkiik5NESrgBXRf+53h0cjIa1r+NUOF3EPOjRdKQFmmJa0HTPmnRJvniekAJAj9Ai2bKg11kVia
0yszbHEwpvCZ8WN99MY6bDZiWki71QgDEEzNQY8GUjVQSDpFoTBKZa2P8mPCFYxHDPbSTHvxBLwD
pSuF0GFNq+JUemy8UtnvTdssd84CF0q/HcZWHqeBLMUk6xe8demCM7RghAsjo8pou/ZM2xIkdvwc
lmSylMiiPJZJi60vGIMb5Y93G7aWb9H/Vov2OtQ9U57Vyl4ghDob+sA02+wU6UuB6Rxzb/8uDDne
l3QVB7/Psh00EOlvQbkWx6rpP8qBzktooPlpVxwG42S6HFh5PFWTm9f8QupkZ2SWc8ZZcy5remQE
ZnyJu7SkdW/XG8/3ii85knmGPzWqVbpce4QO2Q7E9wJqaVgAmfXT1rbhlRCAal8SpZIpotS5tF3x
LcyheusaL4oKRFa1s1IWHyd0DvMsqrd0bKo3NOPG1ioLzmq9Zb0tuT3ugsxM990g/zaG0Xkdzcw8
zaQ0UydnzutiMuOy7D9TYaWEskSX2u7TYxwOPzFHeelRsLXIBteTNHtaDEv4txBcEq5qOOil9F4K
eCqXwLRQL2MLErvJNwjcUWe0YhiMi1VWT67uoFdDGR+zojrM7WJ+tFn4jLKlONdcUC9Edf3domM+
mIrQEnCTEecD3io2mDaV7ImfbXZBTY9OzljSjsgetaUgFECQNbFFNQWuhRUvODEnt3YU1s7GXHCQ
RlF8lF2EUKVfXkqeec/xPJ7novsYAqa29hQgOFWLUzjjReKag76PUEJYGKFQ1D6nIc1QD3gyD67s
UnXRF8PBRbz8o6BDRudb534slusULV/QLI/HMGvQN0bGcOW4XW2rDFeH9uqMSkxYRtkPLxneaqoP
YG/+zeV4vbXs5tGosyXCJh7cjeEcUNj+IBaWIVkv26vANY3bzfmDgTe6xnEmAAi/2dSJ6JpI9jy/
6+qjWJE/1omH8BzL09mCp3Fv8ej0cvAAl2IBtawx3IPUQM5fAuUB4DFU12Gq7f3cL7+ieoncvZOW
0ZYNn/KbrBrAEI44eo5vXVKlAyvyDE2aAxW29JD6tCauhkYtlWyooGhCQ/jogJxlyvSAjbhgMEVB
0yeuc3FlrfB55ojgOHQP2H7cC61u90KdZe/LhlhnoYsmmGDI/oK/kfNalwJBw0W/EhTI50VTb2bv
dezs9sCw09z1bT7umPmadFtQ3K+hR06T/bdosbBKI1rOtRet26SHg9OgCnA7+9kCEbKJYNIctMRH
L8xG5dbNTEj/7UIawrLeurQZLQR/RrD1YXnssAFa9568A7+/2e53baPmxJrfR7x5F8twiK0y0LGi
9ON67mLSojPqHXsoTlR6p8zp/ZdoWtwzXeSWU8ZhbKQN1977Eg44xGyZSpJyW7O8StSVQNu7zv1u
ibg5TnEpx43pL19MoIBH5qkMQkqWz1fRobelfTPVAHdRSxhmWMyQhG4hfzTe3i7mYxMLfg5+Uo7J
KHjAGGNGSNFnoBqpeZwYY/BBn+AkekZOYFHEC829fO957i+mrHIzquFd6Ez5kwzcc9DEz9KYhkep
NnMzwYHntCZ3aBnumcLx+BuC7ui3dM4/W+l2085nGqQlmKP56Be18yX0Nw0A4waMrDHUf/jwkl9D
tXSZe0lXuC4xgELLT5/GaXXwvjCHJEgFj9S/S+KBFExbwsEjv3Suv5cCxdRGxshxjHAt73oZMe3f
klTOT3Cx3uPJiHEGZvaLE3BJGPjwuhlZWqt6kSPN8AsaqOc5QSAeWqbxinKQLkjErA4Xyr3X3R7V
4+nUYnTFTwNR+xn9UfXaeiNzaJ8c8BgX1tXmaM7E3VnOAxpx/cM3UT4wTGbJyJ4/mKX4O1lDzEkM
aq/1nJDhoyxxAvvGTSJmoGmBI/+1H3OE+V1ZcdVjVQsxVe0nCe6yg2z6MvT2Le/dfDN7Xnj6PHqb
M2eRHsQge9Z61VSQJGEctRTJhbEXu7fawl1C1a+15XGzpL1xrkvb29XMSilHeYvjmEABMfg8ODr3
VFvp+qSpAMIZXzHgGFPW3TPb+fCWVVx+L30XCBKO1CjRr+4G8n80D2L6Aq4sBnA9fuCuX1DwmH8g
xZ0QvAfFLQUL8GhFNzIbbf5mFIQrNnJaZnlBdBgZ/n1bKBbNcPDJKpcgqJuW/myOkiRH0/tF/Bkp
C7NevGEJzli6t3OSrhXySyQKyPI3ZuHQfRtH+SGloonzxRdpzZTdIU/CQ9T+NlGjckjJlj/oQW6s
Fe5Q0aOEd7swDzZG1qSPiTwPOqHHJPW9aw5t58m0CwQz6hWzww3jzMjncSqMY67MtIXRGBdRzsTH
DvFQbkXGXEarBkUdMkvLlyq5O96uTIMOpSDngCFJXm0UhocmxrBELOuza4cTB84aAyKXd8fhCWJp
yPQXM46bPAK16Feifu+6GDNBGN55flI0LG7/XPNznDgswtap4FUM1ohojR6rflfllnVnhoSrKTEu
nvYpqwU3PiomDvZbmUc/Jxxh78oW9g7xyCODfmMkiX2xjb56H/tluwSD+1Gk7bNsBu7sqn4sXhpj
/XLXXWqK5sk66qZznA5E11fPUp1w6USdmYDkJ8+WdLWqCetjzUxTSy19DevJaU84jGVaZkGE3Y3D
C+budEfLB3Kbh8AzH7PmRB30CJT7WC9zLqHSQ7WxiEEj1obUuC3NcRuiL7RSu1hBmAJH+hp2KGmD
dDXu/wzKvKRNeFI5w4bud/vSJROIHLucsX6GX2rDqV9NByymTH3sZdg9Q9OklxVH8WnsuA7bGI2/
21Xy0iuITGQ5tEQqdzmVWfWXl0XlX057XqYmP05W5m4o+FI2JD88tZ6Dl5mWPeIrvulT6yyPYjHc
0zDYjzrvfKIa8K7iseCR7ZUQ7merLilxScMg0i36Pi64pTk7IClTnZ1ssMBFMSfjhkfxFSMGQ26A
hH0x/P5cCM66qukqBXi+xeufA9n8+CxpmcSM51VYz1oQPTppBZ5oKO99O1ukzuZs8Ia74hqNqycS
ZohiNk373pU/1x79aVWXaPUarO8gl8qX1hf1FRSBKvjLxIVUUOHfoQ5dHkwC58fcEqcZZ/iKES+w
D8HhSoBa4mQPupnuw5J/haNKDlqeJsuWI5iza4gXQ/WRXldV8WU8ZYw8mM9TLv/pfruxcK5L+FOo
OoAsVDzPyvg8h1IxQJp43xtTA26MJ8HtP+qG6VtjIEP+LXLQ+obPRmnnobvu66UDO2tF8m5AfcGF
ur5D/eIe6F3naqj9Ry8Mq3paHtS3+yDtaRPTmr8BAyxvqbF+KYdxONoNHIvaZWDzZPXuqARK3duw
WumVx3TFfiOMqzs379W/Xn6t6VxHDIiABZFyOSJO39eU7mQ2/gWlYN7UFV9wAUYBkiziu37lMDtm
JFgC+OJo1Sfi+9BXf/5avfVWKqCSXrISJ5kPkDlil/y9tJ1FPiu1UY50TUtDkolCKkjwZpTIaG+t
U4F7gJ76RmMA1Q1XdOlBNJo9NDLYRcTcXtKxeh3UFE4vXKfFrWszgkdj79lVA1Ij8fLn2TnYRTLz
xHTCQwEr8lEtbSRoVvvscoU86+Hw7BgfNudEmGKQrzmtP0aE7IFWOftZRdM6rn9++gcwmItzTPXu
KCRYazj51TOqtYZVUHx4MaePRJlSa8Nwbl7mIWf1vQPdaU67aKt3JuNnDN/19HWqMvOzzuX7GY5c
dM+pNajQzpqwH3P+QmKudXCmsbhmikmCTiXFu1S1TE4jwk3GItjHsxecAMX945uZ6CicAVFBfsQ9
6CgQT9ymEwZUjv2YxGgTF238RjV9XgIHXZ09YzQfx+VeSuNnnGfVRXhQLRpOXl5coUFI7OYCGHB0
RrzGoKTCpHzUxsjsEDU6ZyMxxc9AgH0BDa6g94wEDeEkaYDeGHawGqG/DUxQ31x37qEdxncnlXuM
ctk9N8rpiR9geloxaB96A/+H/mxGB/Mp56MRhNb/X36F1qKjoJGbWPksufrbja7ZcjraD0qD7tGu
94L+7sWwCw6ieT1+E507wOJhWirxvl8nVADzKJ5yAXsowR75iNq8OZplKu/D6pH6Hubv7Pr0NNeU
kUbGMX8Nm/Ix2G205SRCxnAGtWGTDmW/5wzQb1tpybexXH86JpxeuklI7dRwMpjTB85F82WgOiPD
VhT71cf1brmkeeThbNxEQwtPyxrtJuNgG6jcC5vvLB3zqyCYykrRZLq+z3wB/TbnkhLyzxR+nax5
3Q+UpZvf5R/YIqw7GQa1McQ417DBbwu0ZFQdQIdC5QiDkHKQtfR2q9mPDxzr9o5nVLAlQg3ioq6F
5IhprSRKeZ8rwKFTFoc2wd1m0xck6qeU+1j59fRSNGF788zohzW79lH2afZwC2VYlSnS0BiwpQuk
KMT4/6KXInPP2TjM112ZAxPjUTXefZJTUDgjgmbqeKWWDK41RzNQ8Hgvsxnpn5w69H/qlV4CRaFa
bWLLhRLT22oJuU5OeZ77CNOq4oi9nD3XRYR+/vxwtOfPw5A+BqVxMV9H1a5SU/VFJHjEIDF9vmLg
Q0AbX7/nY/XJ1MDztwNjDTtnE2R+sX4EFaNs/dcwiaYgRya6aUQcDiwizlAenPTOVQQFSctThDE0
nzO+FPvaV9H00IvTjOYZBcFrGlbtdhGxw/htim96MWea32POhaMmdehF4qunZlWOWtqgHS65dYrV
0DiMO/MS+CCLNj7SkR39I/xvY7xe5971mWm3RLwyZeUHGRdUE2g1vSbIwDK0PNh48uE+AsyEgYZG
3DmT/o5YtOTqqwU0Gc79zuh8uIvpu03aEgr3DjG2q16i5BFqoGxtPfRt20LV5UiwLYhlDJ7rNnhL
PdPagcxCw/DvP9Sv/N4rD5/H2GS2Tvxb5HRmGDmBTvfXsMuf8r7tj3Q8aHNNs1Nc6Wj6G2eKyp2t
bGyuWqY6h80laUk7DWqJvpnvXJDreYRb8shtnC5lm4DDiUFie3YC20GqCF36Z18YO/hbD0nRm9HG
1o6AVnlYfVI7P8f+ZWRcBdWlEgIkcMKRI7UHC2szf38WAYr9mo5xfvCq5Ec2iTnChIwcOgNzh4FA
1kzuEE95UJJvfUISISOG/Os0ElTmKA9xxYHYzYAD9NpbnMXJ9XNTn9PkeVFmcb0UGGpuiXKMS3hn
x3pJX8hDL0YsY0YzrNc6K1ZoVfGLbzTpUbsZfUWW0q+0w9GYyD/CtHRiUORdAhDGn4uDZRnLVIQW
gL+qbZv/LGgTgOmu4l2ZDD/3N73J6e3OWFvCx1HlCj+FppK13aXmbtXvUoVUWGMLXisHwFx1VrSS
B7K4dfFQFrmNnE5anU3wh7q7DO/XDHDjNBqWexAWPemF8/kzKICRLnm/PMXhE0IxubWg1+wdkSW3
0R3o0bjwssgIRsCp6uTfggi52FwiDLZ2v+eksgYaGibenyPQw3PoLl8T3ZVo6TsecBs7Rwse8l56
4KEn37af7TRzniEBJ4xQCI5dfOjRTADPPdIEeu5iJZM++eEot1M92/XnMirLE1qA5soFyxOUs+wO
vvFy00vbrutp7tsHz62MnlbPFlj717ImwNqlO7PTbyc5GKRhS6zCDj5I+5wLNol6KFvU3rKoLwZK
MAX+bDZO1vRX1KHcKYCWLlYGUisGuIS8nBWu7XfO84btooSZppymJotQpqdaJKpbSQ55l3YKkjbd
4yAFA48q+rAuCBxlKPNDxij4fXRaj3NSUl5Gl4Y/Inp7s6i7s6BMaWikc7fyrB52wcqx5XePX78y
WwRl64Kn6FtZkL1B5MN8ZXObr5NSLXluJc6Yo7FfkN+WG91TBuwAmUWJzR8z4kuHQeSIsHBmkiYV
Owq8UAtHELcM9jN+Xyf9LvbtlzkmZNOi8Xwf1Iw5aezuCqFwp21otbP840rLquqJp22PRtr+k5ix
OG0AM4f0A0+5TFDuwS3btXlgHcduxH0cXNDee68yox9YFPUPtmy5k032Z17zi9/VkhmYHfBw5SA3
vMoaUcbyBjNgvBepPb/VY2ZuK1pGJ3Ogd2oI5G1Y+eWzEH7PpGXtoFdF5Z0U+J0edOiRx6qaJmGG
UQLXi5VGNbhJdDOL/1ENDECcVeyifouEddpMpZjqI7hCh5DX6lyrnv6qSntVxFyw7hD8MPAELUkh
LBXZulC7buTHCw6OVB60hqd3kuUWtPvYp+IiwaMjO9PqH10PDwr2oHGohoXgjalKTsvXoZ/7vU/R
+xSqRdCpw7TtZvvOj57ZL7OvVSvnUx1A1WnS5JCE7vo0RV0LPpHhG+Tg5IkODUsDiqyxShOyZvdU
K+F3Cw+bzQ1EhM8W9Qjpwu/WsvvSkBfCf3two81azNsaCmjhNZjoIRjvm8ZZb6nTk59jfZ1yGvdC
XQZaZaD1BnM3/ErSVJI57AkUuytgwB6eM0xIFbqHMMcXhxHbLZOQ/r1b/Oo1TFJAn4mJN6PrL11G
rkHKWRBgX5AyzTLcz9mKHrCMtYF20mNMxhQA7qF60mlanT5WlVT9VMP48hINbFdLb9vDaQ7opa8e
PJCG4VVUORzQeSdF558rI8QKIyIKLQps8eQSAlOY2Zd6bJ1vaOn9zUS1+EDXSvbhiNYkLYqROaPt
/RzSb8DR31ehfOjooJ99AYktr5H7LMouzeVmYLJB9JxIjNPZYv1A+2keGxnX8OlW8ylsnRoSYtdt
dacJ2V/62XMq3LjZpL4bHOK5PWaJUxABGqYoYjweTg5+VrDPChGnxVy+6VYo9dZ3U/3l9S+kUZrO
CqDQZVnO3UoOGLml0NpqS2B619w5cKXyOuTNIfd7MjDUaQ6ARXaAi0J32o+RKDGTQxqr0KR6cYaF
gjueKwZakpgQZMwHRg8v4DfmMy4EYHxx0ZyRE/6ZMDd/opFLOm/VmSfh0NZq85VzIoQTsZ2ZvG/1
nC+uJUobGRxFb/xKU9TrYxS2L+6S+LuxJN7Ghaobe2L4GnEc0SS7QnXg9KtSteGkD+KyYSZKtTqe
NKTCSkJyoaIJSJI6HXFzHGQ6FVdduOgShtGne26t/KWYfDqRiSE45AaGvUkMGsS5SclJt6naAA8Q
26ZnjLKkPcKgeXQmJI8+qnhBQ7qLX0rYCs++x8GfPqvPiZJI42Rd3QuNXF9J02CarRGeZlgrduku
7zzbrgEIlC31cvC2JE72YnQTCbC8i2kf4H30/a2r/NMajKSX1P+WximTvXz8Cgc4OEG5npiAcjE+
vPJc16qRnzvfZICrQA/uYyp84hi6YhN7GeBbkloHY033KWC6j8bzvrlFt+4zX/D3qPLpkybG5Cq4
qWmS3SIV64IVMRvd49PMed1zRuNJL07ThZuwldkB9yaxnLbDJe5A84O7iLR+sqBiMHO761d1LmH+
Te7WNAS7yUoeFdYn6G+DWU000zs80fD4joMLjbZjzGX2ZfNEzNgzkcSYPBksf+6bbUMQURiv68Fz
Amtv+liwQjprzx/TFKHRqafmMmvwZGO339TI47FOQjzGfiQme9q40Mm2vmpA4sPueK4iXtV4Jr0E
8zARacvA1xiSn40Ze4fP/T7xysv/zc/2/jsv/JOe7VoO9g/XEpQM/ytRNrPR+06LCPcE4SRYbOPi
CZf+exmty4CtGWmfRpLrYSmpGuhP0JdQtAQXjtPuPrTkzxIWziU0i57dLnm1EIM8ZgEzc3I8rmEP
xXzII/zeddZjGQIXNVjVXIYBA14BUj2cxFY7EZcWOyLTEYZGPkRohJj1VS8GEPadX7fJVodfrF0p
YC3zQBWPqYrGuw7pYDrUcYYj4UKzCDqOLQyjFsJoatAFdm3+0alx4go26OLDniTDGdV/0frPpnPu
PcO8QHXGaTmnBuN/HpHWJP+yqHrpqHkeoaOQj/iq+i08rx1fOhFM5lie9Q0hxNv//a24/x/THG2X
b1PdO8J1fL6f/2aar8HoGBaQ6L3dIFYviExC8d8za2ep5OQe4oiJKECGfz4TkEG5daboov9I2CXD
k/q3igJQHRGt6bbvDMJB+w6e6TgXh1G97XnMnLLREJ//1Pan4BaTr7QxlcXLWQzzDtv+NbWZv+60
sjiOMpQ26JWgo6sPdZCJ/hDJ/L8fYk3bWC5oRjtqueGotRFlN92Lnsv//kw/XHv1hNWf2e3Y4jxn
dK//8O8/pz/Tf1h/lphes/m/f98WN+T/Ch5xQzcUtqA7GQoCCFUq4f9LkXesdOB8aMdHA2DvMXdB
GuklkCpUzDXivd7Is3lGMAMwKwnwBNtYdbQ9y4y+pt00vaoPEjuGrxBYZH1EVgv+KkVwl3b5DrXQ
+iyQDMEUBmI5mIi0/ULevQVDcVUmP1Z1B7SoFM5TMP/TmeGc+ve6cmj4zQ+b6FNsWo8GYUdZObcA
ljx3Lc+VU/ygF728WiY5dAFuwxvfdwLNYHwN46gHUukYrwnuEGiSumaODYD/0qov+oxQqcGmnZbA
WxITchHZg5cBlpTF+H7eNI2Wq9h/1KVDGdYNwD8H12IorRhpMC7CnbnQUJqifn6U9YUWDLCahQEX
QpmATIflaxonxVM7+BBDwW3uOSWsdENrCXKLQWcOXFuz/sy4wn6OV2pjqruVI211Tj1rq49iwG38
fTClRIOk1noRaolxwUNHc3lCEB9SnYKpHo5tCA/CK1fvknmwUuLcG3bYUhuYbvtxNX3st7jvhOE5
TyIQ+WPkMDMn3fhE0yFFs11YJ/6n49OK3fAcmOLXikPziOfNQLKcLk8We6v2P6QQZKBWERJXSvpT
tBOnY4Mhi0Fr2oDDQ2tGUli8C0s4t1KBxPwqNQ7wrPKNrYjE5LlByxvM8Az++IgUL772fbLLVFPT
VmrzNBfHAITLcZbRfFirsb2LsN1bgoRp6cvyWCXfK0MSIlK73RP4kWwT0Up46pI7KTtE2nbD31AM
f9hVk25S6KVn202HJ9BEjHzRe3aOgERrC/kceRF+Jfvr0pjZMVB9QyBatCAbIcPtmFt/1XXdQ3Vh
Ut5IyLZNTkzF0DJ6tJ3avNRN777G9arnxBFUReOe8H2hCZf1E2iyJxcq9NmzO+M2oOi6ZeFUUOBz
3E1mhOxZORH5MSXgvSdE4Uvf0YVFYM8cJKJEmcyK9G7RAifL6cF3ccp4yx3OfdxPb0OiFAmR/8H8
/yD9Kr7RiFkBvHMDhBQQOqLBCAnM5owkdqZikrddNByHpv65lvQQg/9gevJfn1s3SENw0slCcEQ1
twjZUkZSjEMCj9ARZuDzaZm7S6t4VXrRsglc6N/C1fEO3lxkN2mH3NGWt4mUBc5+Enw3z4Q/YxOs
P1oZ/WJc+uy13sq8oaEb4fFrSOb03Qtx2xpVYG3dPraPAX/1Dc/9EkJ28S1X+pYSQdBxFaH8QWtn
2mqYUu8R4JHisdwjSqzJIIEGjbw5I9izcR4ehfuBDCkDrR6j4s6WN71z6sX3xvlcM88AhRVdfi8S
vEhS18tJd74KPx+PAlGwpXQHRJRgGctoOBveN0WyGyjb+8KSTwAXSO1L2+UoaJhuIyT3WxT5yWFU
Td5ogLPsJ8rg6nYEzVhlCofewelySaafU15br874Xo8IjgGLWXeRiDeH0J4NmiXJ1cNkERRksQsn
0k9oAj38OhpfRwG9BinenV2MpcafNpV2T1BD5hCAYfzqW/J9fi8yEV9q014O3igwxv27IPu2wf8F
FXamqLH3axB8y0yM3eRYGyHJhgA/8FcR0ZK3k30ymbKuDDkRoc9BgXIZfusHKejDwUJNdtHL6rIZ
TBl1wNzgM06VxiYN/IQK02So22E2bnmsUMPCNlNvx5XwKwe75Q5XfkWM5zzjQK0XBHVp8LRI+4RX
Qt7qrg43HTX2afCi4HXN5WbJiEAly+/KU4l+s9J8MHS2r4rrV0GzPROyPlGE2ONlUK9kgHAI//rJ
RCzBIxgmNn71R5IlX0snHI4EgjtXR3n1B6aQ1GPWt2kIP5wS1FKT0J5FiVjeMtqORzAd5vuQNi92
tuzdxfgOOVjuo+U9DuPhGBNhxQA9vbruYp8tnt+tUmgZCuHuEXrOdX4N/4ez81qOG1uz9Kt01PWg
G9509OmLRPpMJpNe4g1ColTw3uPp59ubmqKkPlNnYipUCKZhEgm79/+v9S2NmIEkqkyqEUuw1nCr
gQuaupgbXVauSIqIqYcu8bYRATOao5H/gJbExp6XgVuumvnscI2AEdrefEDCMtVEk6IVOxITq2B8
bGITl0rLbX1QlebgNrp2JiMEIWGKn6cYtU+ZFrzNdLKQxpM3pBRGgjydSpCSuTdums9+0I3QFhqz
O5UlPD6i4oNNobTuqoObuSwjwHkuvASBNaBKC+e2a5Luavc9nXCyIuMI1jYM4m1Mt+YKERltPIqr
NSjDkbZc5mIbjK273sRDapvayaxB03caNt+w+IwobE59YkWeZae4McdkKxvHVl+/VBE6mCUtmnPH
xlpTbPzRgtG7mIswjcOqvDXHXvscltprXUDDpyB/7nIKbF667HD7riH2Rwc5c5yqDg52yAmrht41
WKgDQpCC6tbgJum0HBvOyEWEuClfXm/kYki758DwqmBdlo/ST6c4trMtS+0NJZZzsPN2h+V3vq2L
3DjHmcn4VEthw41YC9wYh/4cTBD/RrIvauBrPsZZcjMpt/s0xOwjY6p4bSl2thtbUk2ZemYnE4K7
R6bf7Rib4NrpnG1DQTsaNVESVjEadC2YsUQ3knd6YSUipMIkO1hCqLjQ0/dHcYuWfGXqXRNtUPcl
LpBuS/9U5uj9CgOVyRirc3cLlxN/COsGmnKZHQKaN1bY5teZQPNG1YGUjUv2te7w40n2lEeluJ5Q
4BlzZF3d0fnWdrSgan1+9VTjkmBMBlszHMnj4EQY0itc7WBfDASe69mypURT7Usq4H4COfuuzKPl
mHbFbT4t02Ehgvc0iUXEvFNXl+IsvcZq7d7bnq3tNAIRD/jd1h/czHao3yBCY891sA80KVjtSaTt
9YRnMPYPVo6ic46KRMASYsG2HN1X206ncyDqKrVe0G3X1g52Uq/TbqhhNZcF1fy6zNDLSzFzDohu
Tz1fgNt3pgcIpOrTBLghGuWeTNKjkYwKJlC4GXJK6GYQr9KkXMmehqHG3xqqoNuwo2ve17gFGysh
5c+y7oaeoZEFZHqLujXyFQVbnruU4dlV510Ojv9FMYiYLuIyfWqj4huMSkKBCPloCifALNMWG/xn
1PyFOKaycUwil3rJqY+u3D48KtY8HnRa/BgIcLwzbHfW9mSod3OgKWvKyLu4jQSlizyrFYniCI67
/E7JgATl4YSSqEz3klOFCAE2oq6vMCPGSMtH9WKqnzEe0AjQSwuF3CUBqSDEuy1aFqwOE6TXhfaK
Mhjg2GmW+lWg0cOjDL5PqWNsLbifhOzFA2Up+h+tRbQQjAcBRaCXnFXhm4Jsx28YmTNCQjuT2hDE
zVrFIkPsR5a41nOsBfcEUZP/Tss1LpalodNq3HhFmO69sPiEptbYJgRC7giDfYAIAvc+iSx/on2T
1dSlWwHvKWxjO3tMViSmTy1dVWB6RJJtnkJ24bgxwSXjl7e2lajb07QD4l4oXwz4Nogd571qp9Y5
t5urlVv6XhX1xBFt9dHBdGfq2jCtJuWTwRm79Rrrq0w0VDuUhDHMSxK1VW5oWPBQtIbMOtpkpWoE
L7tRc7dQXTp3SZ6g9yPJbKonazfM6s6zJvcmKQ0QsNQdNui1ZWpdC8dk1FNQaIQbrTPiZfqh+BP8
WQob9i5yhvhTW/dHGmbxRknNYd+3yuQX+QJrZLJVbmlFDOBdX5dOrzFlRk9otf0mqDRtl/f5iSuY
c2OW9XcaDExZEBz4eYPzIx/MP5PCMM/1kDJN14cHfMoUoqg2b+qxMp5c9Fgzs8OzmXvqJjH6t3hS
Ql8Du8bdCk6mXlI1xCe2bUu1vAktbpi6Am4lDr19KdhFpRoidJ+Ak3rAmBDAxX5Oq+pUEBu8NrK+
OBtw4xFDAkiQCwx46z7STE4CGpxZSniQYB3B5sHmM/TtCiPeAvqmvDVsREaBRRghPbVdR7/iHhb8
djCaflsjWtkobltv+oo/5C3a7OdweuhN58O5EvzbxECprQbhgfikGJTFE45dUF1UjPljsMgXWFxa
Miz7Ri3UI0XR5UheVjZ8MZAS7kcbFFldTskDUq7hO707QinIJdpj3yCvSNjyLW96GpC5PuQjOn58
a3lhfYrMR3yBVxAca6lvIOYPy46RoLugCzcU1RcLBQRq5Hi5USiFrs3BBTUeDMtJd3p03qHxGINa
uSF7aAaWkw77Lrd7msBBtqGAicgEg0JuDw/WTC2qBKIG5Ln/2oB08d0GWMMYR9lDUuOMIt9+8H26
aslNLxZpS1hekrQtang1XHHzUvaZN4Ahmmrra7KYrBdF+vPQ6v1OlpWdAeS2rYADNYV1ohOJHVFi
xNvAXVByquWySRfTugwCie9MNrEaZF1tmT+sm8puz63FFVccJrIvRdJackIZcGs4n+tBjzie4Ida
wkiEAQPDRIibsBOLEM/ZzlCtr7S0qc9PWG+XIW39cI5TZzUTQIiCRKdhkIYpdymK9ymt7rWLlh5q
Z07TJbGKo9qSVmXldf1gOvGbTvbdPh8G42z1w1OqkB7EOnb8kufRhba/jqWn38VhsW0y1LwqyNm7
AOcBmbVXy/KS7WjQrFUtwiS4QpePxhK667jS7xWBrUo6EtDazrzBhKKduihxRG7bro8AeOSidcPY
/ZkN7G1b0ZilsZCsl26Z/HdLrCN8sRFKuimru3XPL5ypczRnwqZMHH7rUqu5POp7xWYgrLh5ex4Q
FAo3qFwQPTJv6yhESiQUhXIRGsRrhYbPIawMHR2kRR+vYYfBWI49uFuFtP5QeS11DkeZRUXpn7sn
2RSud4TyjkA7Lqub2kXAMTixt6GsRG5OnOrBgWB0cN/MM/DCMyy2zebLZHeCeKhoROgCQDiqYmoi
f8q8K1+wuipFjtEZK0GopKNfMDCgYYv5LmdAv8KXYmx7nR49QXGUI90YjVuR3alQ8vdM7mAPNGS6
gR34VosiqxxpKIK/Wy/LyTSj+tjn6smCMnCb9R5gfk9/XBxMWaIdLBvDmknqV1IZcBiEanyI8Zgr
hvuouohJa6Q068Em88dJE/UAIBulKd7kxRaGaif9nDrVa1RO6bk0mvjFdOPjdwTY3aVyayYLDbhr
12SgZSjxdskDqAtW+yLvKYUCXZiRlXtv0hhc3PYEzTI9wlOo7pE0OfhbCXQsTkOTdjeu84y9xDpE
zdLknI7TlYRpchoyXE7c4IKjpg+FP2qYvD6Qp3qZduj77GtkWkwOrWV8FzOkCZoyRWSDyUEnNEna
anI6byYB8Ro0s4PEnA5QHW/lBK0rq8/pEgGLbKZ+R2jSTcfAIhc6LFXMPl3Sf2ewkxImZ/WwJOcW
r0CqDQMD1vBJspibFDHgAPeZeC5SXsaWGQJlqWLTkNS71frUvZYlCY42OZ5rJArZGmUTpTIPY3/M
DSEQUZOWZvcAnZli7KBPtptF1BOhl3l8vXY6eO4T0Zf0YzLK+3IwAJ4RNUlT3fQIfHAPuCVk5kZd
616IKhcZP8a1trDiTYUUmFRADv/YsIX0A8zdYJjNTaBQTuuqkY3dTVcXZOMmYsXYW6/xOH2ttW5m
Uog9HjfNl64lYYdDOCFVj99tbV29TC4Gv9BNlU3UtXjrICFXyvTJjvNDFU3OIf6Tok1wsuB1QseE
kwlF6y3xCNFxXQpb/ajyhYCVILFYbhxveKuN/hAJ1Uuh2Sus/dUxSY1sG5p/Qj1ozlNZFMqmzpXo
rlPTr83IRXTkjrRaHC28WBh7auBRqWvHJ3NJuLYZA+j/+bYw6APj9dEA9hQz51oDekO1oru2EB48
GsHbNEsPdqCQGwIytq7I7O3yoVx3NputJpexKZZmx8x/WC9KcuxniwDKePrKquhb5qYbz5zIQBmj
9kZtSpfA5nxHgmgJrqvD5Kx25FLEnbmKDrY4X03Va3fkWDDEksVYqoPHFNgX0qOW7MdTUlOliNMZ
7rQKMCNpb11waIyO+uw8MeY5qw1liTjIY6bC/O4YQQ4cTbqKzLaHU1GaTOn20sZhMh0+MHhe/NqC
YIe1Yti471pE2lQ3sJWfrDacbwx9/BR4EVWaetE3rki3Lfv+QdG7bK8vfXyow+AkJ0GkMn/zylE5
aI2qrul5kFpOcHc2p8rnCAkYSHm2lIkyUuXjlghBWdxSL2s73FmFWy1IU1t3RzLXtQ6GYFen6EVh
kz21OrUR3Jx/zq7Svlhl/0JFlWKIZS3bRZQWA2O5LRGNHPSUsYAh4L0YrZajV2r4lSN697REvV2M
duAiFwV7cIHuQWpE7kdJbdxOraqDywFJlal0lEdt/g7jJjkqWW1cmJf7OIPKGzA22qacONVyxAOr
sBoHSt8MKdRa3c6CXDsqeGI8usJ+EwltuQ2H0RLypFQPb1xFnfYAustzFpnGZpxN9KkCBdWgAti5
qvecGt14oyzFPtYZWREAQxh9M+TwFbT0Ps9NJophRGSNisc5w0GzpdJqM5O+d1pgZYoxkwExNdbD
noS/+zDALMnmJ44pp8I9g0/G80L8pa0Jq3yCVoifCv00Of14kbnDdLoPeP81xHKDumOiQO9BZ0en
Q/6I5Y9OPjbJJCls34kq4UhGAVFr1YFo40cob+Gm2VJOi5DuCdVecQm8HP1ZkVfXzC5vXPJohKSI
+FHdge+kasY6SHVmeGUy3oVu/uRiiN8WCzt2EtLOpuu/SOUZOqhdoNKYEaE7QNNJElLgFVPy6I46
yknfS6AiCGH/xtW9R3WIzF0MpQKTCKJ9ZLc4kgLMcyW4c4LEEW4eJUS4kyVS4rF26swMxELPM4NZ
RYJW+o5nmqYfKg5qURvABGpk7lgj6hm5QBHT7FOQJx/lGPmTajdEMAVo3BuH2MSRJtY+axaSDpP7
zFOtTzNHTsL0cj2MP/RoALWJuc5p5CEpNY+J69J4IOxHJSzj6JnWocdl4Y8lw1ivg8klF3VCHGk1
ID6Wugbdy8ibCR16pmrCGL1RUnxAzbjNpqOsZFiLNu0xqncr/NETOJ+BSa5d4DKgSyO5ooihiYBo
k91c0ILiwnozxXl7S1XS2pmmdsUJCB/YdS+VMXkXx40V9uhn1QVvbFFCQo5vmjeWon9VUowqRZ4H
4KYU84F4Mb8A8LxGdoHXoBaASjGxTcUUd5iCR2NQZ8s3M7fazuoYXjxiBrZFAWG6Dx+QpzCwspS7
1EJak4fLsyAJ7oww5YsIoWCSPGE5gFbhKem5Zfy/9eagOLvBCIzBHO7SBEzlkHNqLB7h8ezFepvl
5Wsl/C0gNYOj/GkaTqqUJ4gWCfSviWs7tiHYk4eWEckt4akZmMylPpFgMzxQlGcrF7TpkAKN5LyS
WD0FMVrzHm9fm8ECMDp9PI+ce8cqcTYWAtjB9NRd7+hBQ+5l4NCZUz81c5Sfur8WCx5PzuGswoWV
4o16t4waBRIIZVY8CnbGMylTxpXwVfu+SbJVi7ZxMcrm4rZBfZE/dZq16kvc0R78xRoRlhmtEENY
28A2K8gdU+psGo8CuAnWipl80O6Imgk4qWig/GVpXLCPE+GaXz0wwHudALNJN6GzQE/vD6VB9qSr
2QiJZmpzcTSmuykeH0fsf0e5aEcSP1Jzei4AlWxD4S6Qi8imbltnGfoU8ZwnwPcJQ9MoSahriwuH
vHpoQv3rWfnFLagpo6mw0D+ZYbI1A4j7uNSZCDDA86U0WoqkZ/hMzGgx5eIXt1B8DC7qH/NBgSrI
FlZ7Soh9nq5TpuPE2wRJvJc+zVoU7pGkkfNrpOUaZu8PQ27XZe6OIeqFAafJX4/q/CbKui9NNraY
jmoLxG7hXWYPPVxvjcdONSwOaKxEqFUinwNh9CVmMjRLbWuPcELkw54jsGmX4VhULgGscuoz+Ljs
rWOqnc0hzY9xFRgm+hh6rV2MskMXw76PhTalMInmDHwMPapJbPNBuiM13IajpTs7xXTmnp1O5d30
GEVa2X70uujexBJCE29xmd51X0wyFnZTS+InwEFnTXsFAp8wxlOiyi9N/5ldvdGIfr5Niq6+p3n+
Z9Gm5q7hPnKkYbApww4b0sS3zUiwWSdeVoB36VzCUpjkrHFqzEevBZXX1yNE/1ihiSBDehotxlme
4dtKo2k9UdHccPcajlrUZjtpI4lwtDPYTg8TIyKqDHSMy1gl4mHwjpNsnGWJwimotUQ4ufG5FAu7
rzY2JMeDJYS7oUA39Roxtwzv8etQa1YTE12XAZEoEhbKIESXVxJ/WKFtaaH931Cl9tWkH0/vDrHc
0KiAp9xXRYwHk3z+dtsfJhXFcF+4HpZCsyERblquzhgbp1hXb1s3dtfgS4mRU4EoN0KjtcDEWCOW
dX3JSpKIEHK26aRkaJIiPbdcAnec6gSAUjlM+jjke9HGkTPSXlwemNxy3474GOp941Euktwej/Yy
3tdgnn5qgjFw9HwsYah4xPhCEYq/xKAyp5XRpzFvOrItdMtHBbJg5VXMy+Dl0zZA7r2pLEBmsA7p
pnDkbcMKM1IrcNlILWgii0WmO8PaxBbCaV/tHDEmXAoI87ZBrW5VGeMzpttgC0HzaGtZeHXFAk4d
8I1wUffFQgkvw/+6JkXHvU1Su/XpbePOnAzntofmaziUC8CnR5u4Q/kg7c4uiFm6ntL+HDrjLrXn
e1svzHOSL9aWNYpWzoR5M1f0+5AZ2clLRxbO5NATfpFRH9KJagGkJumz9jYWQtY9c4dV5ITJmfAp
Y5dFxsMMX35YzWIHj2IRTIhrYDHkG5IZqBjTMZOuHE1UWZpRH2kXgXtHJHBMl0Q5BBmYY8HEHWg8
3LZ14NFRd4ptYXAu0v0o7hH7RfsiHws/iOyXQW/uoNk3ZBScdfplJ+ksJ8EdfkZPqqVbBp9ixdW2
S40Q0glxpWNVDFwAn6DyLNFLlQvNZF2L0qW9sqAf1YVdUgJUYgMJyfstpdHJEKlqXH9cQd1uM4c1
4cFDjNdtXAJtF2jjVfLWPmKkTXf+lonuCgWzHuAbWG0r5DSQCwQzXL+mEWduz51iQ2sB50xGFHrq
oDnHU0ESsmIYGBcM7zTSzTwZpEzRw97I1OUPsWPoJpTYgiX2Aym8Z4xlr4OSOm7ECcIN3F7AHJjZ
JyBCdGQsJEPMgYTOsoOeHSCrSoPmNeDesK2E/wyQ0EhRptxPrUHkG1cNqmMujkeCQpQ+sze6jozS
qavuJsR2QzoHCbn2YBJN4XKpgUxDFdBxiWakqvxEYqSzzSuoG77ZI8Tv4BUVJCtm0VuGjAX0Rmxf
xjLW3+VsUY2mLW0xLdejEe41YXRQlF1sxPeZswy3o2lRkBr1J50p5XmwOTDKQA9vOWyfuqD+1ISm
dm9begExR7VBD+OV79BG+G4YGztrKb7NM0frQNIuSuwaLfFcCy9XE+40hWuDNE5nvUoKn8pZKgci
cRRO5zByMU6PurlevB5rN63pzVLhRlrAlSHRdSoM4sMECUktKA+ZZbPsAyfeVibifrmwxTXKaopn
rUfhkLeR+JI5b1vidkMXzju3AGwOQRwd5CN20l1ighszAtiIsS5IclRKugXLQ5dx0mdKX101pQ9u
XSKfUCkiqaZcXhG96DOAmijrYknRE+oCongLDjXfk6R5J0kznT6Tqa2WGwd0xaXuEcqGVQJcHMp4
MwC4h6YYAWOhc7GI8YSJauLk1MYppP6/lwgcQ1R0J206/b3KzbT+h8bN0G3TMCBFqPA0NftXjRsS
MFa3qbNdhRlwpBewd4gg8nuyFvq5aq+ZqX4rwuaRcfZAznPI91gAJa0jNyOxuq5PqJ/mY1sS/N4P
VJTrAeBZpqac2LgpotT0x4l6OzOYYMsMk01qMi0LIuwqHOq2Nh2MkXGXwym6stEwY0YHRY4gaa24
MJip3eBPD4fsmCb7UthFUk+l7xrZJHuTr3ucHOYAwmcDxqLdePR8QDVyWf4Xm8n7bTPZEA+oYFse
ADNX834XXyadCqraYmqmkkC0ggW6HoRMTy5ya/jxk3zIMHMml+/IZZUsQtGtkAu71DsuScNd0ol6
dRtVt9ZgmnsKO1zd1RivEz0BbhCV6PYVGTxus+JwRHRC3558hgRRTZ1DOW/B/IQFwrFcGRvIUtys
aWT2N7OKSM0jkWMjZ4itMICcE01JPneMmQbl2LbJiV6V9QjnGfctZW4OX48CHgOUTpa+FSfw/37L
6ervKkpbNTTVEhtPt7ma/64mNplf6laSDzsTPSoSw/lii0XFZPGy2FwysBWoW/lC6TifvZbhoq04
7VEuOi3t3n+SD82/XsjchfoGNeq1htX7PVccVSmWCtJZ5FPmX3njHw/lT4jNrPVU5q0vH8rFIj6k
TfYqrfGjRV6K7cfhFJ/kIjPpnwB55ZYqPPGTADR/LD6e025bHfuofElLMowBGtITQ23vOSuUW0gW
zloT1Bf5MIZB6SCGzo65AaJRPicXXpe7h0mrXqHvrOyEennWKhz1dOm0c9+ihqFuhfOBtIJ6o3hx
SFvhHLRAEawG85CB81FGDMunZM6wXDQNJHAn1V5+ez6C1v0eR6xrhBxC8kTP8ddz8lflbyxJwziS
CvJGIokjlONH08sQ4fVo6ychwZbPyVc/HmLHwrYtH7//+Nvr8qFc5AukY/nT++fUY3nI1MxnHpjc
uGSAiupGs6xV/AA+DUYaZWIx6xSg1vLHUBfqoIze+SB+5+M9uuCTfzzElXkYLMqqYSPSagQfoafF
dQbsRU83UAGEiocOl7uWoW+G+jDASpuVy3SmFjOdNWTwPjw7gHjiuY8XPh4m4oXI0geYkXp2TBQ3
uuhZc9HLgptuE90WiIK4t2cMbrWOeallDqJLoNbv2aShGO4p8bInPjM+LILN/Z5ZKn6SD5k8FIAL
XVL37G9c5OvrTMEMHSOzx8KDGoB4uEVtOifgT8Ri7jKmIkEXbQFVnkDKm/sQAMZJNrksj0G7IBSa
0TrY25caNeEmCBNjnZF/eM1FTgMpkRBmhIxbPkctbLj9++uF/fsNydY8Mtktx9IchvCWo/96Q9Lg
N2lWzuRNy5prDrjpT+V2ASz4wAA3fNcIYG0OmPFz0gvFgFzA5gQcmWM3J/tID9aEyv14pRpqDFFk
JCZbeuHUtFK72DOhRZkwq9p1bCvtCpJ/uVX1B/lAx59/M5bRRhPFbbloRQcrFKXq/+vDEefwKjY4
wev0cXLt7HtkIArEmS8EeHRZo86zLwR0/VhUEUrfDhagfArm+Y/nDWRtVH3p6eSVfWsLYp+0llEe
0jF/UHQLmVNYpwwqS15aaD4WMS/26owfGbtM/+LOZ/yT/WGaCJRcxzRchgi/7Y/Z7BK6M5a1ixls
XnLX1e/CEeNgCkclQ3NzJ5+KgAOdCqt5+XgqKQNtH08oJ1PxS63qAJ5g5M/dnTblIBQKsmsZcMQd
pqU96kWeTmRV80Kdm1O/TuBer1qT4eJPL3GHbrdEMUw7Kx+TTQ2uid49cMpVJLLgvMbb/P0RaQpj
RYlHmgSZb//4Qwii+OfoumZ4tuG52m9bwEu5caluY+4KYJ1N9k0d4EjJRW1mqYhMnH88lk86aURY
BNqslcvsYksPIEIUp2ZPiBydHbp0+HHyYVwqB3DoxIIxnlYDmu0imbAMY1qZuVy68gl7GjFrh1sx
I0RU3ZBcKF/46T3yyZ9eD3IvAH5XuJvOKOJdjWJtZ+bd+DnLU4wvkfGUmbp1cq7/YlOJTfHbpoJX
ppka+j1VN6Wz6O3LPRah9h9/aP8rsOZU8wbb2nGHTA7M/LIHUBIkRKvZtzBqtBKENhumt7CwJkWD
RKKgPQlfhTE/AABucY7CgNeB84qf5gvjQAZ1BS1aLzMw/toVMcpTuJ4mwhE4N6yLKxbGnFgMKpKL
PjHfbCeE/J1VChGUeFW7i2J3+emd4hM8ErUthuy3RZY8RVFiH6J8zAhQ5im50JAtrP5+67hiLP3z
1nF0TaXeoDueSqos8aq/XtqqDp3yEAbowLsi2XzcmOXNduaxHykU3Nlv4UJeOfdz+Z4oinK6DcNn
NbGQnTsYfsP5lfA41C7JMjwSSgtZNk7as3xoIQxbm1GV7+TDSmtcYBioeOVDrZqXi/ggTIrDo3yq
C7/ID8Mv8s8/LEvGnz8MhNyPDyMWbLnQVb2TnzORESzatUF30Onhxm7cPsbA8nejx2xiqof2UVV7
xIG19pLW9ohYYr6Ult08yLf2rZuu0qYmlVu8NUwwEs96iCRWfFCOZQtRn9BLi1fNAch4Peq79w8q
dG9v615xle91K9S5UTZpB/lwmWZy49U+WMuHmjKAcMD/9P5JhuLoD3TA5WsqPefd3+917/fLB1cO
x9EMU3UMrHSq8dteF3/OmaawJo6pgIvsIjiRi0SIp1sl/twxNaBGheYYsWaKuJd0+PsKGeylbLFN
cDDBV7K78mmIAqbWTfLJJVzsiPnV9gtl2XtwgW0dsDviZfLGpYhB/jTYLV1dEir0BDVeGmQP6CWG
W7mA+TPe0s40/ULLIOCLFxh2DreNWHRt9RY79TrGlXqoRfxVw2F1GWvz6FH+A0HNU5Vexgy+zWTn
iOeISSpuYsWDaOKM51Slo2wKgejHwxrZ4LpPqsqvhf333a+nYAmWDzXxk9p+7pZ6xxZLmIPW1fM8
WMijtbZad9XyQGBLeR7K2rygO2I20QXNCxPCBvEUNcFsIvKrNocXRMU7gWL/TLHH3fa0h3ZtQ5rZ
UCBbdETasScWbhFRpHJrIMfxSE5ijIZnFeukzi9e0VEwAKtzJN3nx6KIEbjLg+M/3qb/DL+X1/eT
v/3v/+LxW1nNoPqREvz68L9v4rcGVf6f3X+JX/vrbf9f73osc/79/kG/fC5//sfqrb90X355sCno
4s93/fdmvv/e9lkn14EvIt75//riv32Xn/I4V9//8cdb2Red+LQwLos/frwk7qpiGPEfP3/8j9cu
X3J+bccqFO33+fff+P6l7f7xh6L/O/npWGcxRCI1MHUDY974/cdLtmO6Dg1uU/NU2xEvMevron/8
YXr/Dq5DJSfXQSHPhJ4TsS2RBsuXDI//OE81jF28/Mf/Wbdf9uHHPv03MMLXMi467mv6r0MmzJlI
FZADMRXWDcNBrP/rdZ7zvfRyj7FMVIZ+goDb0d84n9exd124MBZa7Qf2czqee+NKQXHlBXiWvg6D
DmwDmld8lzQJTIYrDfamSECVJatGfY7ntw7rwU/b9ce6/7yuv1p9/8eq2uqvq0pNkYl/lcFDG17b
5twurwOSpMTAXtWfYYz/iz9HR+eXe+CPP2iCghQ2Y0imYtv9NELI5iCvoIFOK7FdurHZm5hyxM9Z
HkLOPhdnovQG+KNUrc3iranupg4623D2onObvXTl3Vy/ge+FPsDIV1ux0jmhP4qynmkhPo/xyzgq
IO0Qy3EL4kMK/VnvGp9tr9TRZpqeZwWuTPTixOd8fEt5h2a9jc2bHd7VSkKazLIGiLfiz41aCouq
9sWn9NWzDtAxP9fZS1w2QNFTXH37bHqb8ruEWJ+Y99Kseai7LfKcxX6jweaz3/X+2bXCja2/kXk8
Ts/QmMVnoysRtnbU7uO2C95Yu3R6C4MrK0JbkMQgkorLnaLcsA0yAy742UjPi0XpsUXBSzReNbzB
tqAQRk6tWfmxhhYQfR6Eiax8tt1nPb5zCfkjoZB21psSnnueYyg+Yoe5BH9a3XNpXxUipuK3rGao
SgUzqZ4FcK+zT8GMMyJ+cwkx5kmHCGqEWCqJ50XNPftqksQ4j8/hBNEtPBfsDMNRscBxWIfQX8/g
qFADsWGVZ6Xd9jn6XxLwqO6P7lcNvbp4Z07cSIZiuiCTHfTE2whkn3NDbMfBOoXRnr/owPzymucm
exG/QU57EO0VtozB1X5FsMsZZJ2jzafJpLfMGTVDnVPWQ3XOyFuFYNZSquXbFMwitHzP9xVbTHQZ
KpiB4whcOkh2UBHBPcBxQO3v8H+tPrsePXMQZN0bIitxBor1V+2vBfJ4zmjFu6qsJn+w1p67CaYH
MkstuePPW8i/xfFnGW+NeRWnf8Vbyjv2fdO/iT8dCQSH+RxzxIv14l1jyEfW7DMEePGZtec7cGRy
4HQVk9s3LhJxpq2o94wokHg6DU7FeEf+DTo/IF13SfsoMqaYKjVn9hrP6CMPyE0xViYSn7+/YshS
58co9v0MdhnFaiqTIlv/fTqEYJL2SdtNK40AhzjX/fmJtlugvyq04JCtJHHB+cXVLjl3XUzyEyGV
BaTX/BWJJdbogIJYvmZPJAZHBbn3Lkk5ryZZR3+/or+WbN/X07NU2/Q03VY9gzvOz1caepUJaAUu
bZSlV2X7yj+s8eLShqaNy50J9vjv/yKFiH9ydfNcJm1AnFHwuL9dTrsOjMfI0bRy1aPG9D8o7JU6
53437oKqW1EG3XtQb7UOBA+Ay4BwcYsJIAnPnXUPNYtajdwSCANWwShiQsCnazFcq1enpZ1trsv5
XvwWj+KWIsAeq4kv3x1btPMLgtzvlZEKQpetR5w3C3kixmysxWfXWGcBvK6cHoc3irLcI32vtlZF
+xob3Wqg0ddmD4sNm00/Y87yUdCCV/O5KdD6Jnkpmi3yHu+77lVr4VK3r7whC151SmislqLyPV3C
lly+oE3Kd6D6OdiRyMPQE1og6HDuurk/hV/EVxLbIzTuMequ6FEhO3rg7zjafZN9QRS8GlxlL1ba
smQMVkJ4hlZrPvpDep6vQ6VBijovZXSgN8lMV+S63rOHxdZtFrm/2ZQJX8tlAwFiXHPlGyGlsuN5
IUJ+jnJJPCFWi+2v8bVz4gace15uFL64zkTsPm5e2XfsHLHB3Oq1JMhOxHKpnSpaayuGItugCQ9D
w56MvrnapgfOMGOvqWa+GOulpc4BASIe625Vzfd82rDIXV2YyOF2drsTWwPcTAW0jk9OU1StbBRW
j41a8114l2fjU6GtPJHzIM+40iXFlQOYFEYiY/n0IfdDZEtJWfiQ+eS3inD+9njtxRblVoBej177
q9juBg7wBkcUEUpWshLrzsrIA5SoyUylSdl0cgflne63CmcMKySeF4+nWtl0GZaD+bWa3Ecyrizl
i1dapDO9BdWxgVvwbcTlyX4We63R+LjxXBOtLkY8iroV2098E/a3+DviEByJxVmLH8S7QUWuSADb
iONUHAKtSJxMenHvYg83XAj5iY3IXsNST5gPO7HwNaZK4gWt2enlq9g2YviSck9ROduSgn4z35Oj
hJ0w2a92RnPRvufEEgdHnnDsskqpkPrNrPDMeSdu5vvmEiSv3PqGeldVOwNwYT7wHsQHIuZHx1yg
0V/lEsdOfTHbV7HCQyt2Tr+K1MLngMIcjJjndTFzklvMVWmQZsWpycVIrCEr27GFhxTuSfaqs648
I1Y79O6BAq4j9iwVELk7yGFQ+ZpO4YuLlzjS6NXJ7zn19aa0RLZQsNGiRJxZRcth1e4sTFDiwiv+
VgU/WhyLffy/uTuv5bixJA2/yr4AOuDNbaEcySqxaEqU6gZBiiK893j6/bI0s9PS9Gp2IvZmt6Ob
wWYZAOfkSZ//z7ayqi75FDlRIjkNPAvcbAZfOQvbGJwaZhdGPsB2zBnSL4XPOtyOOSF5c1HcS6iz
YSgVeSpofKHFMdacdRVNwb4oJnyX7j13kgbzqmTSqX+UG5DvrNRsL99nxpdAx09j560Ya+gG+x7/
M2pY/lSjURBuGpat4PANFthO8YXF4WTIQ2RyUMadmJsUoi85BfIsPaIqL+cZIsxW8hmtgdvXXo02
vrfoPR3ZY8kVDT04P5ZmRxcQyhl9FYRvWbdNwQaTxZS75fblhUY9uvqHCvmwvCB2DTEyVFPUzpI/
cVd0XTGWyExhcxBzJxoK4WqVx1LBqWADkCNZSkW/eBnoKg4VDI2jY9B+zF4ujxNKwx1owOc2xUrB
rOQD9HSVmcCrNq6Tr2XtZWvQRDoqOKye5FFlvzgVHnZBriCWNr+KkOw5IbAvCpX7alMMh15v1K2d
9mtZeIiDnHQl+2ggwxo2xKp3SAEPJ3yRrt7uXO81UU6xASZcQFmBm5IP9uMu44zI1YFTWBMPrZil
ggt61DWxDB4PImstBswM4dOyLJDwjbU85IJBrBmkZGkzV1/Laou9EBkT+6HjGfKSaEVGJMxgDY3O
2naAVQpzX1nog/hCbyZYJiqRvX7VeiKAbIHczcyFRAl6qHVZeWCAkdFHkQ6XdS6xunXO8KOcn9Sg
I7TbifnkgtftYKHEIGAlGqY/RO2J6fphNHrcVTHK1sSmYGeu+pW/iamcoNASqy7WKGounDux1ygz
PqpkOqPELLompjOo8nXEmeAoo/zm9iA6UGX15at5IZwu/EQuHQ6EHAr5e2XxWnOZOeWhwS0yzEC9
gUJYslrG1P+M+FhcqCSvwZFULnJlcRNitJOIuZhoeRDRa2lPLRM9Jjaci8nusGE6yy2K4/ce0V+F
e+41ee6qFoNz11D5T+GeFPxGD0i2VRF0K9r4fDEJ4ojwjCrWsU1xkPqr2RY3TWQKYyu/sn48cU4k
PIdPi3kQ8yXn+Xq250yMM+frhzn1NL6J/ZKPG8NykYMruqMOXz2acZl45Zi6kNJZPCxqTaRQ1D0d
IRuxtxY8xGJpKX2uGvTiWFwsHNnpUVZF/ig4c0hR2CGqLFIDZ9bvF8r4uUp+9VZd29ZcKl6aFMwl
bv7TQukRPWIqDWOrnEy/PD8GBdkRo9slILk2X3v4eu2LBcBhI76sWFHRQzYmW+RffgcY5oduYoHR
tp4wmCTuSkyIHEhReuJisK7OokNj9Pj7h9B+QQ77+1O4ZP9tyyHv+Et0r8MkRxcITagiWOw2txpr
Xwt35zjIuiqSzSCyrCgOhzylIirHudCPAPAep1e9iNXnbXgq1bviPPYhDgpvxDMUe+c0OCHob3Fo
iB24DPBAK4IPOSFWa1yVyxI+FW20NQbSfguEeLk/2hfZ5xEiSRE++U80pvh/XEifzDUtEb5YJjwI
cYTkFbGQyJeoVIYsrn4GqtFEVuRPYmeuOhjlmaXPjraZ1Df5BjgaiT4hi+fsiRPYt+q2CNBv9qP4
oten5m3iTOLNIHX8hntDgNBsRAjF3IhtFBt6Xakfh1PcFJ0mGUVBRf5wcAz7k+6iI34YTBFcMZJd
nq/FoxA7IgZA7AYpqVWXvjcaiGDWBUUkYQNGImbNxV+HjZqcCduR4AzzH/ATCWQPNnHy4AUbggr5
ZvSLOCaBehANj6YRte2Y1/sB1GUNAEfunOScGI9iA0X/Vpgfbhdnp0zMFfAOosX5ONOsG1V9xCrJ
M1qsPn9U4iexxLKXo5vuxQ0Qy8nlUZyy/aIr+cjvxfYvUlKuSkczMgvoHUW+n49eOkLrHYA2JCoH
XcS/YuHEYnBVMQG/v9xfBdAuZQDLdKGyYnhE//l6JpOf7hD/uJ7IWUj+BYlH1GQLCGvEh+wKD5sM
3kV7a8xM16C7WXq3vMeRwqWRUI9VZidnzD/dzpff3+RfrYmj2pZNApPWp1+rvlHQG2YagGfAORU/
vQOfC+dHPAi2n3W5Xu7fyoP/de76p5T4/yxVvvteShq5/b+QBidB8Js0ePzWvEqj/k95cD7ytzy4
9Qe7QyacI+aAHXNNdv8tD85Ltm1QuGYHETJHNf4rD27YpM8tutlos6Ai5biYor/lweUlJmNo3CHB
bmM1/q08ON2DP6dDSL8z8KDKDSLtJGF+kXTAxKLEqsoPkpPRzXJTPeeP2pcO7MfOd0GPW9ubd2AP
bkmsHrR9X6/KHQ3Te+fOu5u/W4fhvbupTu2n4jm7Ue6z9+SdHvd99rxEG+fb+LkLVvVruwFU+YZy
5Mbb6351E+7NjXe33AzvICI7+qr2w1v8gIf61n6NTuZHvC+P1kF/9ShEQT4GJuHn5rk7tLfKlu7B
e5ibt8WaKYGb9LP+UB3GTfCQ3Bjb8hHmvE12mjf1QxOtSjCun/MNsBQgfm4hpHkYz3DI80r7sBzA
kTyQvLupH5V745t+C3zXlhzCwd4xPr+td8G626cb9RYULd/+SE7lLXf5ybhz9sHn/FEBuvSb+6GU
KwbWCa5DgJwAwlrV9Ny0a/e2vg24KGrw3ttae/UcTvf1beWd3vpjfJvzteEnAONvvfv5M0t44Bk+
9E2xhZlwFd/aPnN+d8U9DdorOJufgmf9BjAWP/Jb/5ngYMPU7UG9NQ7RevDVbfTJfYa8d5tuQD9e
Yyt34/ci2Dbww36BmetW23pbkgH7/hg8NCC1KHfBxdmnO/NJSEUfIugvcIm32BVa5zsf0MNUpc60
76NjzVzNG2wBBtPRd4yO+dQytxPsOeA2HObRx8H/2j3NxZpRj9FeWV+Y39jHD9VdvYNtI7kB3ndt
+wnPRWaCZUluoht6n/flLrwDWfgZY/IpP7onrvDiQauyUjfRjTqvXJY93cU7e+08GvuaUOsdxDvl
Jb2j33nnfsxHTMzw4j0Cs/Bi3HVP0L6QYIp2C3pX3XvcKDHcXv3EaPRGXVe73te2/at7O99Cwbj2
7E1+p90rT8jnAOV3AcTd3tlqq/LI59exr6/CrQ0kxErdOuzIjkTRV+z0qn4YTqA5SbruE4uWF769
nvYkEZiJ1iD+2UJboORb+kSrw7Cl/S1f5W90Ma7rHWiOiR8eT7m/Mv3yMdkuq2zr7LP3bffM7Ij9
mQbtMDmO9EPcXkpYSFfuBtZuv93oGzCLgJPZ1Zf8uNwV2w7w7VUIbjxf8Z4gRqo/3UwAJmn3dh3C
pXRIyd+tgPTQ7C891Siv+1B0Jhy9D9L4Fh4D407GfjKO3er0rd06BEabYl+vzXXQgkDhG+fhYX6y
zthyAAIrRspUHwq5DEpfrMu3fh2tpnO2YTpg35QbABdmuCQGH/hDC0OHr2gwb5AUJ+1Vad/hjQSq
I86AIzCMtaKs4pP6ZbT3KZRHyQ3JmRkWw6+u9tRD8qnCTPEafi2DdcvEf3uv0N/h9ltgM5ONSti7
Gu+zeR1A09Wt43MCJy9VIB1aMfq7le/hughX1XKJTXWTC9/2OoS58aVnYO4xNsHyvPM27kHZLHeQ
iIItN50YhSzeKAXE9t5hoF+oukDHW7VfJx9ap834WPvuOtTWdnRnaHtv2ZACY0Fp1aUmTZPmnFtg
dV+o72gkOGCQDb4FcbY1tgbUTfs8Ok3aqhtu9U362eY9X807Rz8W5xoq9Zf+JV7g+oJ5ZF+NxJmr
caceG9f2L45N+9Wq/ZxGW9v+3KVbT31pw1W5H1mhzhcSVwkr18uXHprmBRROP72ZvVcwl+YnA17k
/fg0Pjmf2ROICf3pU/fIvG1bMUK8am67h3T95Nxo9I+vCNdKl8an9wgAWe8hVNbjS/uiPhCuDFtV
B+x5SwFw1yv+3ujXxVk5uY/t/t1bA1rCSBYDgxWI86/OUVUAFf1S3/cpzCNbKxiPWvhYbI37PmS0
blUQMZx7Bl/j2tnpdiLc0P70DaIGaNZXcKDcxOvMZ08fx828sYPZd47AR6Sr6Jnv+ZL5EZA+khDf
9qtJWytA+oJSc9S9o/0GaNcqXiebwcswYBw7GIz8wn4xYuLMXW0PG42027zK8KJBxTTXqAekg7Ej
5TOAJflXUt82YUJ+jL+oxRftviF1Ht4w/dqHh/bDoIhSV9+s5uzdW+ldD4DjwVR3a2ByVvG91dPF
6J+HzWb8lrcbG1xAzU9oWlmZL+HyPhw1HOeq0tegoFEPPA6uj26kfXclI3K7lBce+m2XwKE2EGXH
sXpC4YOp8w1QusUF3yQ2SQTlL4CXjseiX6dPQeIrFe72ptgBMw5QwM24plnjzX10PzlUJNfdsU79
tljpb/zojtntfAjuLT9f128AWN9wKTa18u1NdqCZpwUobw/eOsrZvEQ3/Rvw6uNd/2acxr15R0DB
2MwEpcSpPLhQKXwZrZO2Bxh3zcz1SoOlGJLkaccvkblS91RhgwhBY+Y22iOrVezHPejve8vdOCkA
cjdJfBss677cdxaUSH743gPLy9CeTzTGKCUKIZ22tIbcRrcIGdI8HJm5JQPe7+P1q7vHJdfKre1u
R/s26E5qeZuNPrDT72oDKtCPvqD/bZf3/5Azq2u0Pv333uzTa/Efx9cmLso/u7PXD/3wZzX9D4vu
C9czDVU3bPow/t7WwSumaloq/4BJQOcHeYW/d3UYf3geJT5aSA0dFDCXSObvXR3GH3SJqDrjBR4t
WAaNnf9GV4cjYeA/6p4ON0rXgmUT05LnMBxP8Ln/lKHpwCjSbUaiVh4N3OByRHdJat049ttiebej
02qgHKnkW9TF9+hXSObviskUO53WCHmkbnNiKGWwdrBboNJJQSZdtX1uQuN+wEcAu+qQN9+dWt30
XvUCeOa32plkdN8vzWJv5CRKHBCZ1mrjraei/JaHr6MN0qtXh8ypP82tSw4U9BTKKoCdgRNOgRr4
OBeq7EkDdsTqBO2z9POeNKye6xtHcaBYXfaVEMjQM/khEW/MhOVeq2J4Ul1ue96mVkzIR7HIb/Lh
EiuYqmdC+OMUdh92DURC1qq72ouZ8P3kjf2d3thby9Y3OTgBa9uqHmyOnROrP/Jl/9un5/9dwCjB
2n9/xLavTfn9P27a7LV4b/98yuRjfwsa7T90i6CQEM9m8ssjKfv3U6Y4f9geYDb0VXnM5DgI/H8d
M1v/w/A0hxd124E+Qqr+fztmtiYvubYrYOkqP/+tY2Zz+T8dM8u0hHWAM2bZHF5yiL80T8lso21D
ku7D9qeuIsnsLlRH07B7UUoLmgY99Chg1RvD6R5AaHeBaaOnxlTIN1XkbZIAXltlpEnYmhmiys10
7Rbl1iWnpDYwYwLyUQELtiLh85pM9abTwwoSO0AN67lZOVM1bU2zT/zBVbeLDas2sDp1/302q4e5
TT8i8PCdCV+NuspRMfiY4dQnWqrdlWHjvjXes9dM6IGZ+moMpCBQi5dJZ8ZHNV/AubqBFx2aRLwH
kCLXjjUSkiTgiDjR107FxQ7C4qLh92mzna7l22j7Mtrm+Cex+Iu2rx9dGv/QZtdlRpO6jmuR3mFL
f0l6FQ3jtoxgGT4IvRnzytnBcMd0G1S4c4Et1BVBxWgWfIZGxCyUs5CHrosPMzCg2zK9Z1mLxGNx
YwZ4RSXeqrX+UnisrBIDEpZoG210nx2KxQaD1yBHdNvQY6KP8dRzm+eHSD7Xx0vGSqZ0VjHUtMBJ
vm7c+6YGzW8EDndlQQcI9U0O/hJ3WSnZt2x5sQPneaijj2QIwBZ2zpq7A2GFICrq10vZfdG78BzU
buY3S1ptYiWDeLA4p9apV0HXaJMl8+sJN8czqGfNDILAmLfVrHBca4tKCjPScqoI8ULWVvnUQF6J
twbitHVpyvyUA8FOZO6+AiW/CdPIA/OABzFB/VtNgDuCczTv9G5tMdoXTe7ntCKSUDz3uenZ2AVl
Kr+YBeDdYw0WB7HWjTHZ47518dv7nnpDwrM0QIWvUqvfaQVIyIZJZdilGyoZl9ugBpfJ4t6hKPo6
Wu6lL8NjqZf3/VicLNYmapXvRuE+Fz3tNhPkzCPyiEQA1gg0qK8yvkkmnPWBJHBjGtaNvLlVik+g
QeA6s/DboXSIOQnoo/h0PVVaRFHRjXaJQptaS/xlJx9qHTyXlWf6dqP4vef1FBJBNXRj25/N8MMe
2FvP5mKFB5erAos9QOkVlO5bkeuiKU9Maw2+1nGg7QF0rvHNmslwz7FHF7+r7Rez/LBb8ExSNfyY
i3Lf98a5kafpUzSBN/ux27y0BjOpTujs7IrpnzR4zNv0EkPPtHaBU8OjWKj08txKGX+ZLe3otSwt
o74ftZYeektZT2kMi0b0RQme4IvJ/CRXP+QBlNgDKjUZQfQM1Y+hUcGoYiRKDVRYQtrwo5ZuO6Pr
nzL4Ah14Q3zdNMstpLN3YEfom9maTmlOEcDijlMFJJB+GI8g9z5dZX/QWRqjFjzHcjsD5uFG2uv1
6SYr/VfpXGk8+vm4WwxUqSZdl2S5/6kZylSUro37krJ/mtw448SkRVi8eoBgrhbFOE+lfnBi+5RG
M9g26l4fGYFLppE4pBD4NwDAoEp/ZTqedp6G/rYI7qEyWPpVufR3tOM9Wo+qzjmoUsJFsDYiRz00
DIWuk8GQXvYN5XxqONr3zuSSauOe5F3M6N0AdaczPK8RQ8dfLS/4lnvRZoSlETQs5gy8Ib+faIpd
7F0PCAxEjoe8Ywqyyl8jpe8BfrXXiQuHeJq/FgD6MOb/3VG085Lpz3pUU+BVe4ABSWuA9qGslKmA
nXjYB0jdCmDwzzX9FMsi6Ao838J9KQxrUXuPb+QyUHXSCNu+m/K8Db2GVKqndwCiyNS08vT20K9+
r5qZjf2LvTIckrfMGWvYul+KaCwblPcxKZCw0s8ezyXL1CnaoQqYSnPc8xhl+x6w7szsGOdL6K9s
Fx122/kIQPmzvNtb2KTJSCF3zqIbj0Kr0+jA4gH0D271eQG10tLU74qTvjLOuAFa4zUsWPIhZh53
Slkt0NE2cOI8tGn9apQmLX68DJiFH9fF2wSBA9UddHn5qln03QIl/wQn4Ktjw5OmOflrZwBZ1zhf
MxsZYjitEB4N5dp2Fk4eeCykYXTMnROwgDgaAYXhm7FgSfVg1leQP4LUTGndGU4aYaHu8qTXV5a4
fLCK9rQY9KjBxrvpkpA8jYCn2Q1gIh7PHKZwn+YDehophOvnNKHXQg9cZ6iLLTMp0Gu8rR/tkw79
GJy5sLM6u0WK0bY8gZrg7wYJqZiwTbdRfaaYPIAFGcP3lFbM4SIIhaW/OSMinyTgMNcq1TrdC9L9
Euko/77fpFX6FWzST78XD+fXygwYONgOhINxNNrff22gVnslDhUw/XzDwUAX8aG23FM+uqdlYY3s
vnxzwQ0MVFAku7AAkaKettdDVyLTISa3AtbJ1rVzhgIoU4o5ciK1mFPYJWyWXZ47N9xYqnNQ0/JV
3tkXGlIx569KxiXoeqEN1dyFCTmjtM9eq848x7N+jkfvZDTOqbQYVFSj9pRooDqqKYvVK+y13ADt
z+dBVw9GhIA6LQd4Av3CLw1lu4z0jI1cqQPvte7wpSChBmnfvc11aZue6aUFsS+Np30BBpnaxTeO
Tlau9NRyDerEzThCl8e4LVxwfInGjyHgRwH2ctwo26sSUIxqPdv9PkKt2Sg86PjOWqedf79J3l9t
EhOsGkBZJhMA1xLgn2LFGeB/noTO4sQeXAaKIQE2tE+dVpwGp3htnfK10pGzbjZBRkiAcDaRx1gH
UwWmJfaPY21kr6KZ5f3aUoGRpBbbvM7qnZFhHuPRfQsKFThHPBYLDrJ1wQfotjiEsXKrhi8MID56
AV3qciztPEbcZQ+UIP1a1tOj7JUo/DDKaAKxHqvAOiWgOtlwWgSFtZXVLWM+VdrjOfWscy/as9PM
UxcUyyoBZX/ezXV3jO1mz8w/KkhsSp/ulWGE6tY8gybJp0U0+NqCtsliTM4u2kyzOOVFSUY1zfRV
laGz55a6QqsALZuZUAmPfl2iaQIIGBBw+lqI/+lsG44wdUSwR7jlOlbTr5D9+oQQd7J/LR3WorCd
cqFUQatE76rnBls3lahzZgGBUtSHQ+Za5yYcS/+hHhDA3+861du/0Nx0cDDYAOiea0nU9ecUAQsY
jh5UMmSLytPS0apGjb1dqpOZlycCl3MDBaY/KCXeXH4AkmFjV2dIPG8BfDgEAIzMUXUC8uFInG+p
eA0T8Ix+XXfnIL7Rveyj0vNq48TWjdZ3T/gslNLhadiV6rwJo9tS7V6Bkj7AhHDCzuOBeY+Julrw
ZUrYY+jgxGmpuQO3TD6KJvwwpwQvmpIEdMRhSluQSbNIoEV+mdBR75jNidFdsESj0UNlMh2R5UXp
C6ad18PkkITxLnDjveoGFL+ufplefU4nb6e3FQn27KELzRTRuDc6oiHzpoQrfVOQw7laEoZSc0Ah
x3Sv0n4ATku1qef+olvlARLTzdVjBVqQPvexGehDSDc2AGrr0iJNzpjVCpreagPVvMY0xvMCN+pq
MmEVS8Oz0oXfeuVlsq09E5V7E0xTTj02a+5pPS/tgk5PYiPaPjN3pRfToQigQYbCnvYQJ9yMk7iL
TgGZuXKmX6WxihN+Bqq+jp8hjTpcPepgIJowivQWfMBvSkElRQ3LzawavjnxKG5kNH7L7HLg0Fyq
GJ26MnGaMWUVbl/Et3US/NQl3x0FG3UJ6CHBMy3d6MPI8TOvcUWVl3trcA7pjKWZFX4YWfmktPBg
LeRCY30vYiOSVIuXCdb/RWTPrYqLPeEjuz3DMZ0BpKIFhRFjuEwYaoPPyMAQOrfQSh3BB9kDnH/I
Y4KzGXYHN73Q6XfR8vwD8nqc7wzOzjR60eSeJ7rvcpt6XVLsupnBkg7UY5OQyItxpGCTBIciucQw
zuEgKd+vkfaS0s0yg4EY2c5u/mDw1F0psDWtcxvfft7E7fwVzrwb4P/ukyb/sGMnI/zWGAhPHonD
SGhLKK9G2pE+BDreDMi7DMV2ifi4pTKynqf2zU6UEl45YSpreBIdBDkS0Am7Ta6e/p8szy+N7Tyb
CtQvnAiwrg4jFmyOlWMRv9fEdjarppgZsKchODZ08PQJkJ39BwhBH1A/qNSQviRd/hIF7vNVHuIl
3FqVRvzcZ4Qgy6l388sofn3sENTI1hhj/rnWaaq1opRinjfC4+WAGqFwkGMGXczwUrDjzJXY1PSs
x7FPXjr6y1ajbHZnUoibtS8S0lzlTULvKSmfpjl9g0UaSSJ2m40aTBrS8G7JYGt8yVr3Gdv7rGes
jAVKd0GNCvgcxd24kpuwAra1qaNHJvn8KW5V/F1Wc5EgumPeR9V0Ok2BJ2fmZWi1DyNo9zAoAlKb
E7+KdoGt3V1J/B0BuFnMECzO8tDMo1SxfWcAbkOZd6sY6efS857LAD5fQv6rilicdAEHurhM8oCT
DYePY+PwY9RoHnuKHQCdYAeCBYuiCw19B0sjyL4Gk2mcPnUM9LGv3jPM6Rc3ZwWUhNeNknr0/K1q
28/aUJ6UUiUH5LyUIfCu7Re5HBgup9EBAstdBtox3eew0BhfmusVLHGW37DHI18d9pa2KnVAhMFk
2ycBEasCLAYsGtB/hj1HTFVOiTWCwiv/0/HnjDPMwfhwZ4V0bnyrwdZOaZNR9CBxMeDKk+SAasL+
2q33uT2fr4/vIeXOhC1SDRiOUjo9e5oyc8Rswhr7texus0QfkhFKVTItfXzvmQU9A/NjmiP4mUbO
JF/WbY0ehP3qUsXlqW/qkzXfmlDPtB4IDTSbO8xFtwNpp9pai8SKWCpNcXLj7AOCWpf2QRfUJyZj
24or8R1IMUjMJ3q6zpLE6bSIpsFCfRlqK11rCqg15IFOkZ69TlXvUBYmC6cPyodlA+Yut6obGP9w
oES76uTuWsm8uLGzZ/CCzen0zTtDW8TxwOyu3cz9ZC9se6kQfRsGw1iRs8k6PL5FZZHcRv0GrOlx
bCkbxmvDU8I91I9rz2yKuw7mVlvAo2a2FEw2kIARjtKGmrE6JpAJX3VHrKWXsdewGZXJBA7L28fe
s8jkjI0QiWkLOG4tKH4o+SleetHfrLGiiIimuG6yDtgOGfVw+3uf4Z9mRcWdZ0qJNIvAIxGf/+wy
FEbVBIvKWIX02YWRCu5nPVAATjdpSXnbq7ZX0z2TElDH9JLnNT3pdrGzRvBsr4fyOuwc9J+bkOYs
z+rARhx9U9I9lrHQho+YdkB20Wa2myNSjf/iAdRf56x4ArBl8HQdl1YjkFt+fgKIzMzCawhXVR1Q
hoRqctvSq6CrZ7PDzwWsZaVk7XZKm+d6elg0YgxrIRYM4WRjLksaqSXRIN4oxF2bWqnX4okCYXEK
1NekV4E4gb16BbFpujGW6VkcyoxyqC8zhi3RMseY8jMHDgoQ/MZFA2kOIT0ZEzjd/adFnY+C+ElJ
ET5708YhvAYyBf6i5GcojTxYIGsB0mmm+EasJDG3hpd6jYQlno51HgvuxZBud5oZDE79pBvntNM+
B+nke2BVbpcKjz3GE7cSbkI4CsqBAtDc1U+qGz0BmgJ1Uwvk5wT9dAcURkoAUFNY7eDWSmOygPjn
MD3eDJn6EVbaU0EvpxI2WyjCP7JdNvX2brHJF89K84WSbkHbsp74juMx1Ci3P3ZxwuMBVOWegMgj
r6SYZ0kPzMHwpBifJetyzdloVhL7Wv/OyeSppLHjGnJc8Zxp6101soplx9+n0v0Elydenl6uIYUG
qTcjhQrf0aask3NhHfXuEdqoO1kkp+s2ALWehpRhjSZCCeTv14ilg25ncADb62b4LXp3Yw64pdFE
x7LjkfENrb2EmR05nVnLtxJDijQok3GOQ+0c98dwLs5AEUMffd/i4/gVXMvMUVdrPVJIKdsdpJXa
eMym6RlkyZ4ZCuXdTp9rNtLSy9e4S3etAzsWOw5TEHTUtBLUJSU57TBOLti9pHGB7STLQ6ArEcOQ
fqqslzK3XjIL2cMzLP2lsE6e0TxBNruuBxa8TbJDWjYP17yFItEK08M9bjZ7U1e0ZoU0zBLH4+1K
YG14aB1i52toOg3Pw0TRAJhtcgk9yGJl9p3caAlBQXkyCdrKa4QoYWxsaZBum7spL+9GxC6zUb4D
Rud6LhKQt8169H9/rg05tr9kDG2V+oBjmtQ6qcr+fKxVYwxJnye6L8naq5OZ0YvjguR4zR2TD3pv
IEmg44JeNQzoYI5Hd7A/hbp67/b6Dx95HIGisoe7qsXn12Pg/8VgloxQY+uW3rlNdWufiG9rDgCu
TemHyZsMKpZ+Dg2iWA1R0Hk3wfrtmr5rdPvJMy9iQP/F87o/13elIsJ5AdmcyXSDeVH1l9nN0hgg
RY4YRpEO/DpN3ofI2ZriLVsYU0fM/TX530TB88Btt7O5h5zkkvTxh3jXYlolqFpCDYp2BmGeBhen
Xxz7GsMsCzVrQHl7ELtn9Ymo4FSH4bkmXS71EC/2YBagxTujK2inJA6MFLfiicr6Xx1Na2PV/dEL
8TezHDjyBJdvAMV9XLiMp7qfrUr9FlrZQaJJw5IVj1ywjuvHzM5PkRVsUljpJpggMoCRoSMOnouE
aI7ODSibfA9ugpU+mMeks+5t4GjWhFLeNWgsK35J3kJTIQqFsOJaVctAoRoS/XJ9UXGpZFSQGIXY
VsYfYdqCWIjHwmhE/tRkdBKRmqmtARM+YfTRMZ+ikGZmcXHM2B5XTVrs+nBy6RRDj1nG4xRKjNBU
AHPQrVPgIOpxAmrIvBNzfnXIw57LtUCRe05CTriElJecPdDFLkUHe50DdnuN1XKidmbmWsgMYJUK
lPijJVkHXUa7mRyAglp9wLtdHGC0PVI1+NQUkbxVbVANK0NEwKmqJ1BcjlC6uKse9DdfAa/Aolso
7sKbcKZgZrfgo7q6BpdpdRLfWMIGL9pGM91EeBhhNBzL/E0sucTflk6PGGHS5OFYXAOZHPS6670t
gB6upUyUUHigN3BJH+x+sTHlfbyLmww6lXoPqxQJzpRynCZbXTIUGNs5GdDCBP3P+kjsh6CLZxKW
fCuAlnsJEiEhuFxLabbJzapJ9zU38wMZCMI1AuXZSx5IPO3JCI7rpZYLiNsvPqC6LLC/TBCWRN8C
KerYQ7gLGVUPI+X5GqVfA1DvsbKqO7M39iIAIBCAjFCeg5bbLPXkA6H/lMDuylloA3sv0huBUsMA
x3jOh/0/vkfLzYNtN18D192HnkTM7IkB/oIcG8exvjNFoPfTrVYNz9Z0cDXn2eBc/oiQeatDKIeU
fCHrsUg56VrEGurqBJn9Sb5LotMIfQOJgF/AQGcYNejoNlClTVAF9M6Nvj1aN5UNbGaIfhJfsSOT
02fRPTwuR/gxmOgsT5kieRbWT9zOKKnS7dUbdR2cTWhioLjzjE9ZRslINaajXjjfks4hdgpXUTTi
8svkiwXdtQoQ8GqWJb9GSYo6bGFif5dwVC6tJKwgjALkb1OAb2wZkpMysQoDBCja2FXUpGiKCnDL
VRsNJ5u8SCiHZm7aL4XKvJ84xzkK6ho1XSMIZUs+aq3XZCCHBl17FY2rOranZtmi8Fk+Rvj8Oo12
ueRtJLkAscbJrLtPQaxBN5+8Dc6bR64eZCJAeItDwT4Hku54IPXLJ4DKlfpdSlAqazTO455sxkU8
664kdCvRoXEd3WtLdsyIPkIj/khRWMVcvBVV/lSCRLBq1ccmtmIOYxDvr7VxialMBAKTKNWIa+Ck
5fpXs8edEisD8NXdksFj2WBP0eCKW74KS/p1KfvAjTZWN+yuT7s0BDChnFNjfMIR+G4GDceDZ1WX
9skrHsHn54BLQgW0pPtFh0+6ccNj0VmECE619a6nQakavybrICmL61ZaEbFmkqh3A2wxouhKSg0T
hOgVquH39uufpkowYMDe0LhPDxWm7NeUc9/IXw3cWbUgjBfVazvzYzvBBE5+YRkNtK+pndVoD1y6
lzWg+Bl7Y+63roK7I7d8TRmI2pNtavLkPgCGbHI2Rd0cozL98PLsXxhd669srkt4CWgfiI80pfzs
ZOQUM9QwZ6ovyjnnUXbSFvRrrPEElqZQKKy/OXSIFlC4xs2H7TG69yxdHI1j7m1JkNrXDGbw3ChL
uMr6btMDjqsDMi026JqjEft6Vebyl9BVbmIF8FnoeWnn7u/srL+pC2dv1/lBtNLVfnWgsSo68VWs
u8BvpvQ9Ftq9HDclZZzeqe8znWpu6FrPogKuwbkjd5PTgqrkxs01+roes8RwILB2HzxP+Z57XPT3
u27+DC52dVocmnaAHAJ2jzDyl1ohSOPj0rcc9U43zxYz8xWtKT1UYyspCQVB9sXLv7qWTUCU4JOR
ELel4gYi/b6MhvW19iM9GlXYbVWJsmb9abaVpyFczkpDMSYf4R5M6Da/xgOKlE2l0mBTF7vGTFJe
kDoRDujyn+yd2bLqSLKmX6VegDKQQMBNm3WERuZpMd3IWAsQEiAJgdBwrN+9v2BnVWXWcMrqqvvi
JLn3XguEhggPDx9+//12Paq8QZiTt32WzwQsztt9tCjQe121LzKQmkhgoqNDRQUlCJZy74nx+9+P
iP4P7mi7Q+ULKKRWv0MBogIR/j4GXxd5FnYbb+pf/epGU3uHnp+oWC0ZQedJfIt2ImxLK/9agXaB
ezvtlvNf8VwVGmtVsUuEkDaYhPiCDCZ5n17x7S69TA23qfbBKkS19FIR1UBIIKsjuTlhM/rgBIqg
Q/Fie5m93pM6BGifKwvwcsNIKQQtTm4wHKFStZL8MdmjfyMM/8A+8lEBPDH3A+Cx+RGW32WdwmbW
aSVVn/LBIvpuNR4rcqAEdhLzllPMHWMUvbukXjr92TMvndv7srgG7Ak0qQhlbVzsAKz7fz8bcG79
vRuBWlKM2ZT/giojdPjH6YhyNs1eTsF7+L7v+9dk9NljVES9p5fy/cRLVpFVBUC6s5V+zLxPnLo0
gmk/WLzT1xbCetFVYdakMlZ69ZiF4K/fRXukIiIq2FlrxjTpjeoeyiPWCQY9GjdHo1mG9ctavoXn
Fv3lg7iWUU0ZCKTjzK+vJlx9vepBimZ8f4ywjxXzATa94XwlEmv6aWOlbKcXPkdfBRyV8lFv9KBq
Jyn9ikX0RGF9zDcDLNMtYYcO2/7qRe8vqRqP9xvdyb0glAVF4r68x6Myp0Fshh+r/CLoFQ9kLghZ
oKPVIyl766OhwjD3aNtJNIe2HSrk+jFj8lipGv0JyFJZjJ98irLCngktrtuxqcxb+NH29Zu6QhYB
XCpEpRsGwPRe8/CBDt0ar1md9Hcq2RDQHhpkDu5WJ5pjIk1jlStq9YtdBJqF5n6MadIaBg22OYor
Iu2yzTN6lbx9GfdLF94ktle6Woc+tQOkHdREfYKXMaalgrJE1W1G41MvgD3KUGE0aKyZ8VLfG4ZL
CtRtwQ4v4ktofmKqGpC/HFZXkaqMBulEFeKlWwsmQVLcznqQnDud6+iCD/Cio1regF0e5NdHaC4q
8XDTL+vq8hyqcP71ShzleR0Hzfs51oqFBleiWsaairO2mzcnvj0mKTFqle75WDiVfj2BjP8VrC6o
y7/7fUDzrzsDRSnSBW+FZkey0YwONDqlAuZj26r95OH740tKae89oLtDTXTr48Dea22fNwnk18o3
aim02KO6AUj03pffYHBd/AG6e+Bw1LSsDZ7/Jh1NOeA/rkIy0VDS6UYbkHTr72J0REpv7TZBcan0
YBR1fjn1XF5Z6co5UW6Ayr3QzaDTKAYdkiRaw1D0FKvbJR5Vt+vsgpyUcQxGKIbYMTrnr8ODwg5K
d/elit6rJQUh1rWkD1amEkcqaaHCyWqtqMSUcpLTpj+thUqHqhwTNH2CHGQmS8hkKQ+aX/ys+TnR
y7pF6UlJTkGeKq+XKnBr6JezSpyqO+g9tRWITqVOP+s2ZqGyttXpzr/8buPynWcBRKCGxlQr3OIl
Ijvkv69mdSFq/aT1lwUh4gFqZbJcpIf8J4w+fYpA0hesmkDUOiTHFWbxTSDn80NQTWnDuKuoa28T
A5BpqSID8V5J8b0NQC/AiW1Vz8HHdVa+ih9eSQ91Gx9BTz8+MAbJFWRD33/QAwnF8Zl5TVltRrrs
k6KGbgCfdH0iAoz5rvIEyt9XS7ynUxCJ7qxuQKwqKMQUVrBIor1STgHtyDrgLj9KSs1aHhMIDbuW
/hg/HvmqZYTurb7N391Ks5S31EAAPxLRxT1EqJetHMx2q7VqFumvUf24lh+VWIUpOKurLpP+Dd6n
AtsoWl6fSmOpJByMpoN3fIXOhs7fjB/yfJ1c6djxzHqTiKWqjOmPMr6T0dTbNPpWJhSRMzyXqxfc
CMsvSdeRaSEzoXxk7R4dehR7KV+5T1Lrk0psqVRi93JbsvDoD0nKQrle6uE1ygpERjiUR/G7b/Zo
BfI1mu1pW0eLKbe92wv2oJ75aEgrlWmjj2r8lYyG1UYtjDgATPrKpRq7qKESEqg1xkltOx/Ycatq
TcOElOdvmEge/JNeUI5kFDVOrXeHEO9D+A+VD0Qu1Jp4N/1F1l8qs1XdXP0ifRajVOHvHRIUhm0u
/iwRHUiiQW8AWkX9pAXPpsADtMKK02qUtYPlBzB8fUL/lBFdFXSEY+tQz0VxMF33hr9cXI3QwSO4
QTvDTRev7leW0Y4v6ezavSb8IX0SLF02yE5Iui1pL1SUoVmIy7358zcjqNujvtVv/PyKgXSCrujT
F/Q2uvWVyKtx7dysFigL++N1gQgblQELoOqsgFp/YNa0GBq/2g3nV8aQfIrKt1x7t3k7e1th4Vsk
4jHasa2aHSjQYEfqNYYPusirYMtHolok02s8D5WYVRmsl9r1PpnLF73doYn30gcOjEoDKydZoSMo
Ws8JQj0sBU7++HSG/pr3CD/RXEk5RMyIShOp45spNgEWPfQp+yJaZT60HgoQGhEVgw9CfpKhnw1B
CbNKL/aYvDj2rU8wrSDCRYY1NdK9ikp8fPbgFe3VVhur2HwVOnUESTok/HSfopYQh1atnGe8bN/p
1fGuv7CWrOj+mrYyUqUv4MKcVPlt6sQwgFIelogQXa32LpW5NuBGABVPkZLSFWrgfCXCH0/zE4LI
dW2ga3zrg+IutXRrPJa99pEo0iFOrnbw7g+PnQ69qT8uS1zr7rvbpxhETwCA4QIX0fu7LDkx/U3u
dGSXZWysUk6YVCxAml9JwyBQhmzcYJzsraCXMd9Fk27Q3Nmr78cQ3aFiVSwi6l5YO705JHNoB5Wi
pQnksaQ6LOWUamd/Yhypsbyy+uD7X7UaPfdjff5Pkci/IdcFjfava0T+d3xMsuzwh+qQvxSHtP6M
BahT5kTLzi7EAi2s9V+EAq0/tzWtSfmHci1o0KBRtvGXCiztz0aHeFZT5Ql0ikq4/F8qsKjb0jsQ
AECrq/rmkP38DyqwWu0/OhPwGNBABjCdjstrtDAJlDf8OweH2DPrBFQX9v2oVB3PYwB+UmUnneRC
VK31fFdCVaCROMZlfWY30m3PAe5gOPfrhkN/npcbYTg3Osag3eklE/+RYvf0WiJLsY/7sMpUuEpB
EAxpo54Om0Vu94GcdNtFD7Qr1PX6vUhlo6OFVpm1qc7v1OMQoLQM6kfPplANNv/y/XNvZnv9nX33
6wmsdut3o5rTz/7tdPX7zbphRgtgU1kBMo1suatFE78gknSLSf8krI15o5kes1YIGkVzYqNtV6r9
NNywjwQWw8hpdiMas1/gJbi05+/8FZj+Ixu2evcGMZ5kUFAPnhotMp9FdPL7CmREB5aE4H8nZam/
bw1jfH20rbsGqWPWKJrQWb1SqWnJy2HYCxNrV16h+Lb8XulUYfx9bfQaTrtBs7+yVy1u8bGZvKOR
rodsPEVm9YsSM8wg2PssHf/2dUubTaoJeqF9b2Gl+J28ls0j/TtiCRjNzMogp5/xvZIXSNmvxWuY
tdpDaJHcrKssniCPLYCA1st/DhgTCrALevaCDFmH1FE8O76ZMlyUR9ydLt3GHmEzWfTrZNb6ahEl
8q+NTVzkbesBfocDSirdw84ZqIFTRhVtN/uNQkZ5SVSTSilxpYK0n9A9OKpzBVGnbvqe1oP63Yt/
9dr6H3X0b9QRLLH9JmsWZivmEG7sLu7Hv1ZQ/7WwltZibZn/508bSL1hAv/TEub0P2isf3rKXwVu
eufPEJFwvX5T6+kaXFp/0WF80u2owlIVHGkSHvqbDtN19FuTYjNUn6ajYIij/abDdO3PpEBB4/db
HfjBIe35T3QY0Nc/uGL/9MZ/r8OyV65nt3tGcP4O71zW6bhBy7hY17DTnBc9fZP2icb0tfsXFFe0
pHuvgSaaedDyniDXB00dQgCMNlJ4nUn+hguSQqC8/5xcH0/wUL3SB17ajig/owBU0wLNeZfGJtBC
OLSTNO1g8PqlHYX1meZpsCuF72xZP5u0arz5hYipdWre7osi7aYQH1z8ef6qrhjZSdu7trJJWb4m
unFzKzimqyI2i37/Aq9BP6RP1TvJHotMU/x3JbwqYR6iOrAGKDholTTaiuyEWHIW5+Pnvde2++94
c6WT1axNvyrZ6YEFaORv65mVOvxk4eTxoNYiNZzmpUu+kQJsnfIjyTcmid6d0AZ4/epDlE5VBFHl
8YWWhlmnqq379ZlDGNuD67+jAy2K0hoPJ8qJ2vYdH0o88/KkukFP72c6rvgSBxGKyFIb3fN6VNXN
Er4Rrnx/93JRNJsnGgcenrSTN4kcN/isAUCkzDo2XaOhXutSm3VLO/Se7VaKCLtTWq03Wu15HRat
R5+YdbFspMZ3rgW1c38l5Sl7Ps4VeobSpEzSMAD0SRAPy6Ja9NLuz/XehsqiTfLY705j4Fl5ldXE
cAzo0CGBB7dKvqxV+MPyEbpGTbwnB25FBcKta+qXZgGvZfB6endalcKpDnBGVb84cYbhRnu8aJYD
fnOSZ6u7LFrfhhH4q9q/talApPU5dYzXl9W80biFDEbACOaGb6V6pw1+KCuK2TPpaCYh+JZDV7Nk
zG4Itdjth/rJrg30qLavXYoYs0cZD/WaOjVCUaJbdy72u9O5tOX19bRf+jwB+UFJnNvv3qe9TrZ4
9siad6FmKC80Ewc8g3dc3jMnbqii/0t/cY+uwyaMBZp2bhQ6zJgxdV2B86rryU0zvOj9HKeUHxt6
NM4I+uSlRk0b1SAacZ0etUM9Yjz5jd46kCPkeEwG1mozQvR1OD+u12qZdyFJu2kVLUKAIYAY/M+N
0H9Zhqz2jp/fNYb4bS/5f9mZodXEw+/20Zr/WkWv8vj7n5UZ/+27v3RxBxoqzTAoKG7qmqYZKv/z
y57kkxZWJBdStFAdCoj/ak9qVChjXyoTj2gV1FF89JsuVh/pbYM0l0FHFcpWtf9EFxOs+GP+iSp+
mB2xTMmbqNYQAD/+aFA+27d3HPkQYg5bZmT2hb3a2mJsTvf7p1iAThKlWTkP66iLrgnzrZx3zdZM
Fw0bWiNZCVBrvPB4LQrr1g9CjyiFvRs7QH5EaXfMM11MZCXXhVVYK8PZbjtmYRnOxWu44LpNVi0s
WPRtsdcdE1ajVWpmNjEn8wjli7iLFxRHpZ27vvU24b4SCCz0QevtQ6xqE2oZ8Y1ZJwqODcz5et7l
/u0paRULRn4xj+Tya5hzmv1VrM+lNZgITawnk0psuwLSPvk2ORO1S7Itx1NNJjzL/gWlUMukRwGn
za1xzpUNq2ETAnBvkrOtO2KecxvDvrmt3KaIHPMp9vMtP17N4Xbc52E4zZiaLLmaTk8t8bPjbkUp
nIXneQ/x3Rt0tvrWmNc/MEalW+iSvEBCbEKvAVEJF0if2I5X3r4r5ktzvh2blZATsbyL7ZqcLHd6
kdttX5hTml2KLQNkTodN2eIjm95JYj+defu+mDJ9CQP2EPtvm26x6tgx1Vm8gbnLjEEeKWZNqyG+
OYcmx2gEHtjeUnIkVvj/gq9vvx+MyUPYgVj0BWct7buYfo+39nQ6nK6ADvNyp7a32jMl+0SMp33B
Hgun1pQ4lYCXTAS1RDCoFIWeUdWL6qK/anmN4WXUnHO/P03H2GewaT2pzJ02W6Kapi7ZdPrftGd+
Kto72Cjf7mvoc9IQfq42s9W3E8Hje/vaS0Quh9vhg7u+yFUgTotarL6bVtMiz1TLwnrbj2FnZU2s
ntgQSJRNyX1ZiUWUlvbG0KVIjToFKp5zq1GaPtRkujgcc7mGcIrO6W/webu21zy++maKtAMIcMEt
isB52s1jz/PNRALbZ2LV2PTFyvl5W7pTi5eV2rXzMLHexVVaJ0oKzdrUuPpDzn5ALUCDxAg+makZ
cGkxmZGBFrEcTDarh/SIPch0Uthtj14gztUxvN6sb5HDgYqMnj0jw2zuVA8FO4EELLCAU9jUiAh1
1nDctxpWX/atlXpj5XhwPjsQcLm+d+H4UyJJaZorEt1iESG+CIVz9/qyYxmKoWvaWPu2NgvHxo5N
F9zo84tQM6FMsTKkFwgBE5t4Si8VPSEJIYoXugLCssXiJU6RCVxVnALLNzm0FkxQV4y3oVh4U+ct
UBws9DWpUWnuv1fEwktegVC3yL1Sqiwu5ulpbt7Ca0suyTSTIpOh/IG2CVEcK5EbTxFIFpXTkJtR
KPZqSIg9WwtD/sDmK36cGeO9WjxlbD4Y/4czHY4R68UCyLsYo9wawIoCCMkWV25qRy9dOTsBcFcX
X5z4BTIx2IFFz/z5ucrAmsEKJhbU0IpZLDYJI/UadqXPbEQmBoo5U6P/69FLsXgL5wCeS0KGLUeb
n4WSl/jzzQVfEXe5CeQXDPRiRnsc1n2P1wRuZTF6wvvUsWAxusrQ2QGOkodQ+t4DNjpgWy5tPqPv
+9sqYwDgSBA8TpJhmG5hfRKMSSmm/F+YVsbJMjF5c8OUQdKTXryHl2W50SzG87tgGaAsCcGL/XbK
6AGAkHi9Ynb9SsZk/KehSyQbraBWMxoB6A2jq6aHqYEHlamGFMVBRZH2k4jvTZy6zga8rmgj7K0B
hq4Viy86tYsTfzaZcEK5mtFLmoHQxGbCEPeQo5CR2TXM83lU2brcbTaAp5W2VEOo5gDhkPCImz0R
yLudisRuwsKUykJ2zQFWvtxZoxPaCW45IZbn4VGyyn2xibmj7xZvb2o5goBKNODAuqLRruIllwYf
/FAnw6ojbSN/diPnxKPNLHWnViYjuZbDpRQkrScbRxwC6c42m8FFlFZbHDi92GHa8YC11K2LBXnS
TR6f1nGY2eZ+eKTBCTvjkRIl+yLOQwo8eIN2OagedqKErYlQh8TM9zSn7ayrdWW1B/4Yleh0TDY7
eV4TQjBk4S5TsZt8VeI4+SEnCDHUYXA+D5VWxjpHkxyPhVi688LcQIsudTbOh2U2PPWoISN1hNtN
7JZzUvDi5lATZN643a/0K3ZiqwV72F63dCtE2nviC5I0M2Z2AJqbxN7FsUYIediXLC22tlQ0hRyJ
yWQ4sEbiZFmu3Exe8sCOqH+eaVnY+mCgDwL4uCJ5Psg35JZMcSRciBFs6M/sTWFOXGIP8un2mKiv
fNgWQF84ZD3Hk2OEMvNMH22TAmgWxhlN0RXD8TmW8/NwPR+Oh/Z2v58PBsKSczeVx+lVjI+M/dzn
ibfbtc8GetbEeTC4USgRYKEEWPEWLHBflKb8NCmCAWAqotMVKAAsdvN48GYlp9Ns2Hdu42SaOdGh
IZ/jjkuZfI9SK6eE3MeuENrRw75P693Tup+1cbQvT8X0uqu21Y468M6+vS3H4VQDgxNZx3XO7Rxz
JsmXKXaTW7mwf+Os1g+R7rN591Q62bh0ehBBMrSamKTiy2D1nkAp8FJyXlvgSHmEWkIqJmQgDSV5
B4ww5OfIzKYmhsHkyuSlFjl38eWuwY/ytmvGclOI4TkX48B8OZVZiMFmNLJq8fMWo8FcOgtrsBxd
xNA1d9KyHFbISM4GE9ccct+o5+McWg7EthAwPnoIGTYV05aaat09rNTcv80uepihV8YgYHmRWKwa
dW9DZss9/s66/id0LXqz9Xehz4+lqtqTEb4wMH7bGMW/Dxv4vdvtkncC7MfmmPKs66IVDKvG5Gas
E3pZpZgmEaR4fbte5daNvQSLyIQ8c6TBZC4jMP1mb14Pe16Cl1+5Ier1YSrNq1QA9CvC9h2agLGi
H4j6C224Uxv3xUzGLZqQie7wfSxtbNWBLgorGaQ/5TS12UfW/Oz6NoWYorDfEl0PheAXUc7ukE7Z
/Yd1YX/W2IdoQGi9vdBNV1MCEOwa4QLPM3SVTZBb38qoUSoW/sthvohm+lYbVM57FNsXkx6FXmky
+k5hQXlp9zElmufSVGSWw33GMhkHYrsq2Q0gmMPUZjNAjbKXnUKBRTZWW/z0NP22p3sPmDnafLVS
JhT8figljLnp3raHY3s8Hk+96TgRtvprzG6LprFqLji02T+Z8juMmPBomdPp93Rv8FVMGOxELMyn
cISYju2H4LNA2N5UGTcPjl5929s7+20ivitrup9OV9sV+7G9cqZch4vaC/5iY/S8xfc321giTPal
59ib7mt3tV/ZqPLG8Blgg1cLw6LZ0iFGJmWP0VDuSc5rr2EXxjYWouPbbdGZg5pYhwDEmzJlM/PY
wHidNrMpl1xwEW88xl/wsGU9e+WJH2Fhf4zE1B7x9PbWtKeepzajBf9aHqY8ho86EBvzY6hMaXgg
XqP1drzdIv6YJtr4jVFBnweHKEk+b+19t/awCW2ExISlFGtGs9JdsWiZTAoZLLEuZ0vzfhcahtj3
+Hvfk/7hRikjVsud5m1wW7CufLlcnh92OSvmNrs31RKezt+ko+XDbYwaR594vLyNL/MQEBCshb0N
7b+dizhU4mvHDjIgnrY2nmS0hLvOxRyn7AxXi7C+JtbAWkwGCRpcF7fFwyMXKS9W7Jx9FrrO5v8y
Y68PrWq1T3Wy7SLd9dbZ7jqsV11b+zJkaxS6KGX7KYtJh3G+IF0305vCwboqHEbcvtleOPBC68Ei
i+zponQxJjEfLkgrNlVkl9gTbMglo+qbTsPKvt8YIvJp+7ZagidlPrdNXXc0T72L3d04NA4v8dOF
r7dj/VzAeHvMNId6p8XqziKaIrzb6dT+9jADcU0azM+Fq13kfg+cHOl/CnvPYC7wz1bK8cUSYhHg
RA5tdtcpfLQCmfS+7fEUC7olxqyBNc7b/nvhrB6S045X38O7OOKq2bhaHmuKhYYXxaVXjIa1Rmh5
PqxKZyFOuEg4f4Pq62o95YqbeJvc5J7VM36yaJHCUCjjwd3ux2xqLBXlcy3UMy2mXNu2bbbCoRJK
bGo8zumCsyrDZ3GR36zyb9zcrb3d2ix2b7UQA9eaeba9+t5P16ZyzFbT1X7Noh+zAnkfN4EXasLG
qP/WTTxnKt45r5LvBVaPM+GpbAbvIZkZZ7qCFdpUQ0mfjI/5vG9LHefB9rzT2LZN3GgcSm7pwWOr
hV+6XObCkrGVL/wU3wucjYXnMEfe956voXdYYrsFQgK9jtDNFb9rbFNY1HLlMTa4/2ra2BZHPCkq
U+xj/H51tLe67HSYqi/2rLfrW2/RlZuQY9VnuLcSD/kbokH6ZPA99c2am8KxR/gu9unNLqvcysf4
5eXWsJINNef4QbI1TJQSL/ENfmCqvpgXO9pmV5lS9lDK+kXIAf8vGdOT+YGqzc0nXvA+3OuhTRFT
uH8a0HbKG/Y7LIeb/AHs0bx3JgGHRGCLIqmhRyNa4In7F2a5fzSOxaxxQFWwIYWS9kyuscztHLcU
zoFUdub5luLBRTbsLCBiE1vve/XNtKnZU0/rjALpY7rtHA+JWCnVOyPS8BMMZhsnFruDo/zMH4v9
PxUDSywcRt7jGGfmjFIxYiUsFovNZvOzc0Yjh58x6JVHtvBOMycy1bHebOHgXM1GP/yAn2JjL2A2
NHAtBef4mSEgyrlacDtqtbJ+naU1qTE0HMHJFismGOXelR5De2IyuxIB2zgTucTfdXB3VydPOYJ8
czQZ8R9eGb1jhCO5xZ3wHMdzPOUmWU6IePLGYjGyHGc3wf53RgN5GO0GoxU3MBs5zmlkMS7W5mu5
tEabnTUYLcRuxI+T3WC2g59AMBy805AOgyLY+DFxrQXXwGG7WFikxGHkAXt3gZyMrIk7NCf8cJaj
yQSDaTRaxGJwtia4H7uvG3tHLCxMUtOc7zhAbjaWu9tZh4EcHXrCEfw4+bLkhGPQxzPLsQTXbzjh
bNLeNuabzQiHbTLC53EmYmLtDnLjWKMZ/LeWVVu70cCa7ISYSBcuLYblq7Y2I2dmwbggxGhSP2BX
ltcZAQ7Gp8epD5NJaeGi8D9/7SLunXfkDJ9afWeD59LEpTJ+Ylb5DLetZkicfKTMH9xMzqm+puQK
6KPg6AkdOmfZZFNaBg9q7VQAAGNpgd80e+CyWngPgx1ntPloNyhsvrVBPzP/+CbQh8sZ74+43s7h
V6bVMGO3K/GtId4QOF+Osn5HsRB83Ro5ylJlD/hBdO+SJcuat5zJz4lHIEwifuCQRjraeIcUbWCs
5SYCcyL4QJyAdcTlR1+DWJ4xUIdzdz5RT3TA/eA2oC9iKG9itkOeU2JCeJoHJnf2c+JqnrLBVoR0
WPk/izZTNwGzKK2XxUzGjMdhgBPLMOT2wyzlZlbY6tEW1FljOTa9Lg+E3/pDCzBbEZGXbBbQhqCF
LvZmNpt1LLSUtRzMvywehBHfcX5d8hvLbsD9Ykf2MUNGuKK7L6WkNhae/HLpDqzZRgg85R2yP5sp
bVuz1q7Ww9mMkNDQHlhLX84hFhcM5kgFphjTi/1jyS9k1WEJKrPTUh/i6baEN4kwEKzBzPOmK2+B
2FjMgPWzYAsIxJShWNgsLmu2QEx2LYSdO95lDAFTwCAibV+MrTPYfU2u5gDZXG529kgT6J2NOtDH
/cpkghfDt5l8xh/Xf3MbLljs3uawYxydjbW5y9OJLJsc/cDTJel+NbYwfExpsYZ3X6MBNsxup9k+
1/PF4CsxW7hGCDq2u114aR/wtq3RbAcflS5ZHSvYoREZW8Qtx6ThzlNx2L2Exb+TA9w4Zu001gum
j8lHYn3BSFNzLrlx4jTsqY7jsOc5XwEPdRgAERJq8hCQRBJxUYGQBdswIwq3ratE+CpRkZzDcTaD
STV0l6EdyENHDuAUcWlJiI870IkWgBMAvqFD6L/OQ7PHXnoHruCWhg1NR+PcGl/uopx0iIykAnRf
KfLVa9HDG6wtuIKQBB6hPOjygD4j+sfr7vFgwH8zQdOnGay3Qo2Nzgh9PWcxiiWf9mwKrVa4w6PG
+eIC+FzF63iYDuMhGACo6eMh65B1VHP0V8Ns4AVeiERSjyXwvc+aW6m4ZMQY8mqwpCuT26AEgAOU
rkymgemq2+s6PaaKgCErcISc89zzSgwCOTjs1DngPOItPDCJ174mL9AV5pGNdAopFv1IKdUadMNB
Po3nI/HT42kPToawOg6qRkVrcnM5N4cmp3yjJQfneXtMeEWxnBPsn19Q2uereRFbOAzl8Eb8LZL9
ERFr5aHY39gyuEZcs4vjin07JwOhi+2bEPC6kFjG5y6hk5RLyh16UIU1Ys+fNwckOAZvIpfbxCrE
y97XNgHMQvm+mUlSpCeP634hg+U9NUO4xsTri0T1EPC5dSEKeE7lbZ86DdPi1/VkNkExvUyThs3u
kBrmSry/Muc5jWDlpsy9SR1m386+MkPdyemOh+o0CZIMHpljhLZqtZmbFHxSeGkH9vlCnENFEJi4
giPdZAqBwhJYv5XOYTDkiuebFTnq2IsV2K0Zkjh2my6XDKfZOOHLoflcZvsmCy5FeNA1at5JzooR
JqBN8En3Enf7IIpTEHdTowKFGH+Um9l2SCHbAOGl2/WO7jnkk2WDyNpxfXa/UAjz1KRnKsEcwin8
UemgLaSFI17DCAcudsDdI0hLwuITrsBL955uQULnvIR6fkjy1dHc17iiPEr0Pejx0RE0a/KUFGEe
mbAb4vmp2OvbvY4vdmPRmxHsnGJ/XekxPW8TCCjokwLLu/cYd6bvLU1OdPmy+96SQIAaGC5WkOBy
X3JQEfegXsR9LbLJa6JCL+vcaq7TVaQjZXS9UnJDhhsXbE3pG49E7oV2IsPjdggRiBiw4DHgIbQl
8K1cNFR6V+D9EJ7CMG+IPXb6tIEgIvrnIaI1bg7M5qK7MpdkPJye3BZifsxJUKj4kUqCQf8ujm9z
vebq4umeCTbqIh+k5sMl/jowvmh+QdWbL/EDRySreiwzRo87zxDvhJwVw6lOtjwOj8czJ4NCQZxJ
b4njkPwb0jted7yLMz/3TdalOjjgIsywiu3Bn8JN/LoZJtwKhu1xvSt8SAJlawf1vEmq3nuNSP1d
vNaxhN2CSgzz/h1s+qNohAt7jWS87SyDzQMAA9gCkPEVI/Q8RBezs7qv22Pozfpuc9FfvbfvBJ/T
H2uZ6Czb+J8YwS/5DqwW5EEBBc1mSoYggihu2Hfhqrczm6VFijAfhiZhsRF9GoY3xyWRaPpIB7Io
GyaDhWDqs475shkQ9+K87LZDTwFHc4JJjo7swlhQeY3g59bwPrGr/wj19C/z379Pf/+vf94A6v/D
FDlQoQ5lZ/86P+4kMHD/yT2FATxkv0da/vbNvyKVen0DCkdVpWZQufnX7DhIJXLVPTpJg2Nq0bsa
SOVvaEuQSjq1+1CDAkqigZjBl/6GVDIofdbAeytw03+Ktvy7Zn4fpBJs4J1+D75vEvGtv0uO96sc
hsyQcrLGO7q5cYemORU7d52xPadpOaa9LcSKFdRvr3xAjRe9UXNtrOdg+iDNmGbNZ1t24NdNutoX
xZBrv+zRE7etX+lhFxzD1mUORp0WFoU20t9dK3jfneBF605q3ScAA50gpjI11tupjKO0bV2N7vLF
eI/Cip2+7VfrZr87eKmCizY7cPmcNOi63Wi+htWbWDaYkGszJQaXacDFg3hO0/dxs+9ve9pDo5IJ
Jqsgec1fJayAQFMg3g+JQaaXjg3CsB40MgOzQE/DXWI8KYW+dZNRuw5wXakyI2ReJ1VDvEHIvD5Y
mdYHN9PtPF5WRkdvcmadTrBJX9fH8pq0tBQ8VHmbRyXNJegoB0SnXWQZUP+Ojy5s53cbbM+p26Yt
RRkZF+lfkv7geqOHxivUX0xAHcowyVYZzIqyTCLdy6oC0zJ40V7n8WoPIi1twa2cvoZlXy+nURF1
nTis8Ebz1vEWGZbRT+dR3O26FcygZgILrHxfXzWNZ6mwbzejtpM/6YUatuNVN65Ctwr8lJxN+Y6V
VVk8T7ewcIv0AXIo2foleql3a62e714FgwFtbG4wDMsqaSzvkXGngKUOzKRFLVmi7zIauGYyf6ZN
p64ArF+CgRECY0syo/+m3U4Mu0lChtd4HtoB5DEgzb6zokmWqn4Poc6+2U9Nu06LIgNnUSeZU+TU
csPURX+kJxFxPzJIcl7jQcOI2OTjMnUeYOblqwVBzCX/v+ydR5IcSZamr1LSe8s2Tha9CTfqLDjY
xiQQAIxzbqu+xlxvTjKfBpIg0VlVUrMYGZkeSemuQIQTc3PVp4/8JM+RNI7bk4Oqwf1gWlA+pWV4
UvLZXePWbTN0BTvkDlJgdiUuzHNnx/7UZsuhkZeD0WjNVR+3/a43VQ3mEnrXUyd9/m8fJMHO/qMQ
KaCdf7tBkvnH8Pj2nN+DI5gcx5ItFKtBjGrgKL9DhzT9FxsoOSpGKNMITBEqnL8FRxxEiH9EVRDn
SAbJROnfgiMuBTqv79gK7Ot/NThCxmXe8oc8jgiOvLxhEH+R7UIU6SdG3ZrYXe+k9nww87z7PE6W
EU7jpOo37d5bQTboGYhlOxmDZE33R0QIi2iQUwkFAlMKJ7mw3Lk1+/PUbcZFWQrp3Cw7koqDlFxa
JGqM49RN223dlqrtlbGllW5PHMKKuEt6QTQnz+dZCGBMcik0g2RUVvblFavtr8YsDJy2aj9UfY8z
kWk8V0am4W3j9K4EeRs61cs2T1/Nrf4olckJKyxv2PDH6uwL5gtIG+QPAypEmr4+FkX2FSr8jVkm
4TpR80D2KVomdzEJ7DI9r23+JJcT+tmpcV62Caq8hoHA5HZ7e2ma5B2orGge5cu8JddmYMM3rfQJ
8GBFHFA+KUpzNsGzQki0Lza/PeSL8t62dW+xnQgqL/AjnRneBE3GADKp5u1Lqy/Pk07uYpPELrZv
oBanGjr2QLn1UNXtWdnnB+ju4SYxkiyzsyVvH/DbfKhtoABq469DB+lx8OKl/lxOrVdWuS9N23nP
8jBP4I4VmRZhkQK2xh4Jf7GKadRMk93UvxY7nlVlca9vY6DXr5n2Ypsf0lRy58KOSk1ykXoKwUMH
+5JExSKjgpWHe6U8TihIyI35yKpHjxJhxnkM5Ly4X2OGdjWg1ayP5DS7Vu2ggpnFOh647ufNNs9W
P3pZHp8A63YHY8ZHb0PIT+ctZlRSp9mP9SzgTHhe1/RcaxJzPK0ATLkjCLK4hbVFU2GFWVZ9sPPy
IbWRE0JlbKj2z+02sCrzo5O1gW6v0VJsR6PAZ7aWXrJC/tCllRtn6v3KeAEOeTSjFZ6h9DXo07uM
Yx7qU4Ds+K1VMQSNu2AxkmgSoj7SMMB5mpTzOFPPVvAyy8JxUJMpcrD70hTIJfXeKD/Lwh6BLAS8
UJOhnzVmH9NWDidbC8w+vi/VAfLFqBwNOz22S4wwy2q8Sor9IM/zMZV2YGpSco+KGEkFmky7IX20
NPmpX5dT0nQXSQLBI6+DEJAUh+FYY2FWJh8MufTnVj5ttvF5arb0IJuN38Gaq1PoyIgLHOZp/brH
xrWaLQxQzctiVB83SFpj1j/lHdJoU9l8VGrLn7ry1la046pYnyp71RG0cT5O5gqnMb63ZRKcFGph
kqBENA1B0jdRjJbGWlQQPDbulF6g6Ggln3pruq52b6AIJsR3LFRCjCa/nyrI033tWVaDwKaR2odq
0b5ocRM46/CiNttJibN7a+mMm8VB/D3ZOZCT0YQb1kKK0+4mXUMOpJlP9W4DVrJVJKGN7nmvu2ux
11FvleHe1uwLdHE2tT3k+pZ7vaZq/l4U8QXCburabL17U9uHeydV6kidzeJ+iifEggjhx16B9dLr
dXkbz/uG2Au9+ra2Q3lVOHC1BOxOs+7oadakOWuKcIyhd2HS1qV2Y5ItXLvVsG6HIaGxlXYPTSMM
khrzNo9ZFk1tTmfS0Jdk145tL+eeOdnSQW93BCb1BrvkuVPcNI21QzuSQFYTAvSkfLe5PTCS7pCD
yisbREHf3+u62V2apHrVGuXWAUt+k1X9624tSANqNiRvU6VhV2sfk814n0gVEuRa/Rl599QtrZnY
lyXoAuagIWX9pJbyZ8IYOE9pfHFqxN8QUpm8SrJR8bTl+8lai4OsLxGA1os65VSvtsWX41TbsZkl
zCOV5EV2uk/Nqgf9qJ1K3JakUvtcVMmjcGFK7eRhzSGOptY9SeCHYpcqKOss6Nya2OO74E078sJo
EIpL067YmugEX3Dv9VHVRhB5KSSAPa+NcM7Gh6raw7yszgioXvVcf2euK65/nBuaMGBJ1fSVOEyj
zEZwwNFQ8x2V5E6Czk/ErpD/2SU6zYDdbxBQ/TgmSeFVw34Cz60wN1pa5f2iDTSj9Da0Fw094lSy
bva0KiJza261Vl1vNjRGK3D0Xtp22XVK+s7rYt2XdvPJaqTu0uMAojg22u42r5KZRX82JmP+jFpg
dxmW2HSdukEhcmsoYGXpXV0SPBwbcvAQ74+LHaM0YrBqbjBPAK8xl1Vgag0wjkRdgt5pIX5P8pdd
bxt3cxzrSlHSn2bNYr3WsxnViqH4lawx84fSeuhgKiJxXiC6mqOU3HDfY9ANY4N2Q7+Fpp59k6TS
WxLl42JJ12ySMbQ1lKshSw9WYRRRuatHI26uvZXtgqRNrzQtoHDtKxZ7PR1oQ01cpVmvZhHDMK0x
l1lnf1TN+20pEVrbMbJscj+359Tjrp1jldKpb4rn1qiaL8NU39uJop7mKm2em01oVjpdc0JfTvZs
Y9EOfVXajCzNrPFRPK2/aLmyPZWUEIB0bDQdd3U74oC0fRs7zCZvOitrViKFhVRUk3MIVIXixXFn
vdtV+nRIO/3v8DP/H2sNKCB3TFyr/lHqe8YRIX0pf0x8/3ja9+zXlnHpEoB5/OuUN7+t37Jfy4He
pAN9R14ep2ZLIcX9LfuVSYzhKgGpFxZamklO+lv2K/8CecmkLcAfUIGQ/zUipuhM/JD9SqoCLp+k
V/mJgDkIz6S566QAjYnuoA2UiKtdHCH+R3W70IFd04/LQIOTcKdvykfFxBXIlh7w5zzjuRSNpAVy
lr/GRQXaWuMEBcY0VOvHXrKzg41Fif6ozajc5dO92lvdzaxU3+Jqf5LU7UO6L0gR51Rozu7u8lDj
ld6ahwQ50sOgQQyKkwjldkJ9nvrO6FynZQAzgzdk2dYzMgs1ML6NYXI698eiN897i4qAMrUoF31z
uOKkyc6obH9Cejhs9ZS5ufKkDpiPaUpcHExbDs0RnEU+P9T9/JAo/Yd0MF/XUf+4ydnXyUlPm8rE
G++f9/m8hxPWvdNofy47UjJty5lNrBYO8xZnU8ncHGnBFlBqx1UMeAwPM82Kyio83eofGoprFOEU
dzP6r4O2PLRbdxyssjguCdR9dRV+nR3iHZszA5VJR3qWtQXrJTUhi85XGW3oG7siNGcZvZYsBbfW
UgNIEkOzfZcgjGKogoFoXe3V0SgRQp9NuPKIwqBWenWkQonMQgsk2Urxf8DSMHM+9rGBIbaqkJ72
1zqTba+DnemqNm6y27aNYWOOYbIhiLvK45O1j0AiHZWEtU0aDM+sfQgELeycIlKM9XIRyHM1EYqn
+XZPeuPLapNX5dprunZ2qGIT6SqJdUhWTQqdONbcbAa528p3ztBLh1YdMxB4SX+wt672cnFvmljt
Qh2ZgRTFKRMJisab8835bsHy37mj+Wv8YZv//abm3YtUZtJrmr2QvU9/Eb149vfoRYyiKoZMSXRS
YfkIH4zvtTt/IUDaxCD+v/CvIYD8Fr3eGpu/c8hF9/L36EVZD/H7TYb2ezj812g/ojb/o3b/I3qJ
qPYDfdxRtzZva/wOFJxHrkuWargD1OqxYHE/ItZiI72OOvSFpkSSRzQzsYbbYX/ncr7cW4hVHnt5
Td4ZemMck738kC/Dp3XqhityHRI5RPVk9lj2KjQyy2UBS5bS6FfjlgBjA2VR07E+pmlpPaTaKqGd
2Kzmoz7XeArvmlIjUYFeiztvGXOgfvuKLnjsqubw1NXlpziZgAzvIpVHntJPbay89GorbvLWZuau
bP2hMKz5kGL0XavL4CrDkF/gZQmOfLqFTYtFRys7DLwoSr9uaTaExiAtr0ZWxwjVLvV9WqmGfLMg
SPwpgYh/TIrd8trO6lxy2i/KJGEKbleVRbdBKxmaLdL8TlqY3Op2VVwbiTSqRV31tZLxWEZn5n2P
feKTU2mo0DtNE/bkXV5l2etZonsT1kmm3XfNpnmDqYoGazEdKS4gWFmbRtiW+bGIE7RGWE1USLXz
aPb2vlAjdjumHQPWyrqTkF1ZqidlfXqvLe30OlD/AgLkTKXRaMugEuV+OXZz0xybSjY9A72mQNfr
MXdRp6uONFtWXIDM+s4pq8ZvrUnpKFZHsOtmgY9439QXfTTVsGUVXE27n99P2dweGim2Hug3Orfb
Wkoo68Xxs9ObZtQ3xnRI0w5YalWhFdk2xdVZO9EU0TE2sarskPetMrpLk6aXCe6iOFGYrpkSdC/V
wcXEIK3V7Z0SQe52MmkFUb1k39uvsxDktOw4PgyOvb1DIqk+apqmIhzft5e1SbDo4mWppVVOyXhN
7rN+aPBIyXHTGbUkxFmsdeNt+GpUcXGd9LQ+WKm6hG9x4b9zgHQscqp/PPRxm+JL87d//9vTSwEt
OKtefgyRvz//e4RUNOUX2xKkct1EmYjt9FuEfPuLqStwEm3tpwhp/SK0L7BZJYujISqmQr/ld/wJ
hj0aPugzwKaUzX8pQvLuPwRIJJl1Q0fOxrBlIegv2z/JcsKUxynSKJv7pPqW68+rjJRZMbi0aQ9r
WXsIpB+atD1YJUY8jKVrHMV+OFnuvsfiv9UTim1ZPQ7/8W9vs6U/QvR/vYKf4O5pPBaag3zHfYcY
b0nFNNQMFOzcXS5bZPR4unb32fQJ5XcMtJieSt8R9//HlvCfBpt/t8b5v3C2ie6LxeL64esSZOS/
fcUKZtyuL9XX//i3x6918VJMvxGA/93NXhoasC/Z3+6n+svLn+y9f3+5X9e9qv9Cwx55Bs5zpBTE
Ev6eGVCU/PLGwkV5mnnj2/H/a2agGr84CLMj6EC/3YYVzNX9uu75EzmGYyPagACnjTf3v7LuKZX+
tPB/zwxE7vFjZmCg9mRlc65dsHo4kWhfpVspFNxcxvf2RT2Kf+pXbEoQWIXgOhyYox2Vx56m+m18
n13pwXr1ZXsP0cWDB+nlt0uQHVHqcodjfi5eyghdLA2TAYAjEaO2U+4lEBnAjwMeIYMGtmAe5wiG
RMh4iZ9XVw1aWB7xUQXgtp5SWMRd2J0G+J+SN5+A/sIh3g67q4QoyUSbh35roB8huQNa3WDsNqF5
bB+TI0m0W1zJvMFSXZC2i1q/9REwuCZXsAaKr7ljqLvSZQHCz7DgXFyssLuqR+vWDLrrdkldM9Ld
/Vhes2gOW78Kh6D0dY8pxtE+NvfxHSyUx+LoXNEECLvjGPZQqhhGRkCXPeliBBAFIxuACTiKS3qL
4xZKE0B/i+eY5uRys36ujmPEfNfLeVnNH8B8e4Mb++AenYMSwMn0VC/+Zh64rz7w4LfL0D0l5BVc
/PDcPdRvmmjwPfkuPq9HmuFBATp04JOhfgCCefG7aIeV2p8mVwn60PzYn+ADQLkzXe1YnC1v8a2g
iJRguYNayLOWh+oeQYLAuceRd4hsP71fXOtQBNURmDOkSYgCNdSiGWZmDOcgPcI78LVvyrG4K76o
r84nqiGuY4BkMz1BX1pcge2bPeM4nBcfudJIB9A3e0XQhnjDu2k4na37+HY7by5ASl92NTBYnUsb
9EE+V1/2dx3quUDt5oOq3lA79lfZ7T3jql2dyxAVj7DavC5av8n+eMCW3q14kewuPc3Ah/LAiHIw
nIpX+PlFvxhuGcRahGpmC2b7EbuNqOfdnEMWaAdGB8VdfcwALgGccuX3qJ0e1dPyXooqkG8qF2t7
4ytQJ/6TQ/2hOmnRFOJCgo6zfdUflDtWYhB7mV96HftE5ndfphNeQnfZZ/YPj8zvrQgZfwT6jjrw
ley2eMwv+Vk9lmfz0pzsh/xisQP6cx6lx/qon4bvqgyE3eRr8xcHDKJ2f2er/9TCWEjrG7PplAt9
QQ9RWNwxoRaRUYWCzU/P/AgJ7xuTcB/7T6+M2mh3dejUG6A16UkD+AQF7iW9EyRS5ElB1Cyw/2UY
b+8y4G8CJQZzFL1guE2K20fsML8IldAab/LXzLM8VtEb+UNxNd/yC8/m+2ba4Y4nPTkyTwHau0Lm
oB3iVsEaYnd6UkKcAl309gP0/79WJKjW0aDp8XX/XD0LcngRFM/Q9Vao0oI/Dv9ZuMvMpwcJWKn0
Tnd7fjeG8cfUN6PyhJoLXJPm2f6YXNRIuSbZ2WYtXcxbFmSUROrT/mA8WN7gz0frUlkhqLtjci5P
+zX2B1+/NQINkzkeLSCuwCsg8wmcKcxcsR98vJ7APMNgxAwFqCYI8ZqosLAXthvDHTz5OALN+vIt
5/kCvCweG4MjFIiyCval4g2RcVzOeYhAO4HVvnbh6K+u4c8RvHUAbd7EgzMfi5wtdFiP0il5z4pz
28OLKegwoDkFrjU5fCGGn/WALwWCaX3G2trFHuYAvOzk3JUCP+cV190ffbzRHnSQkQEQK5aeChfV
AhuIVZtXevVBsPql2+0o3re8bJ+TWxOUMDMI3jL3GtCFbIGoCxsPZ9RQ9la3AFqmusDoDoIfa3o9
7EHAeKfCkwGwgU7xBdqv97dg4qgBoPcGM/uGPxfCDER9tCfqyHAdHBaA++U8qgMj1oVoXD5ZHxO3
Z/llH3peHRhnJHEC0dXh6hoQcJYbP1jRBIZTDSTAYI7L+Ow5Aen5w8H/F9sISTaxX/7I1P44Mn9C
By1WVqiaZsuXzjMvwI6hYw8BFqHA8rDGkfhOenf3oR0e+ATcSpCD55RvouasWrkVDti0RwY9/gSL
TWLngLZDFdvfPFhFNYhK3JXhwcTBzJ203DYojxsot4ltOPozVMSYRwi1ik92YAazz9EMTF5oAQyc
ioPX+zDJxLIRhyR/eFMOGDhcZ55tBorfR/YxJlD1vk0oR9eRLSx/mo5lJF5wCE3WmHyorqsPw+6Q
EjQ7b+C/yevXkx1MngYpVPyKFfQi1jMVtdvwb2i8UfGg80Kd14TA9DzBc8afVmh5eOLFO0+JkEwI
R/f7B8lJFGZWd4HAgQ1aHlUGLxfs6IstqN43HSBMCxIRVut8GJbWlZvGIa75RC8+OXvDb17yJ16f
+woa9hB7pieD8tu5n3QavIz/hFSGehQUVuHacSPdlc+xRw+PS9q+8bW8Ueq2zyBwk8cYstjzcOpY
O3qww0MaYD9JBxOdAmYgEOIW8hx0gAOHZer4KXvW1Ql8dkBhS64iUKcy2iFIO4FPFZoa4m/inmEH
zZeZ+AlnR+mJg1GwrfHtJnAaLGU8fDmCxFJuPMCPbHZGnTc1nwGioHGm+ejGbgyhzuRNJj76dBIw
ViGYQpEbcIN4hAS+sncbyNYW+3b/YF8W2KSjj92Lb/Pdk08EcdCe02g4dmKhumYgwUvtgHOCVycG
WCzgxMcqBz78IwxFPgM2xmBuvzFphmEFRJyoIPCp4l4YIHsLlFsQd+EmA+AkqQMhyjkgk9G0KpfT
issJ1dMYmKEZClBv5qJPHtI4cqeTdLeEQwjh1RfvpZPliT2SuCCY3xamwlGxcKGQkAOg0YLjztIg
L7LYeWJJ1GdiExItrGSii8wSSwkesdcHgsxL3gFYuDwM3v5h/5BGjWdubhoQrkJa5D1HHUp5rG89
GOEvsvLgcPrdZyfCq8hHgpDfpMESSuxisVKzqx2oQMKlsPfh6y8nB8xyCngXzT4eIkDuGhF49jbS
ECBZxB/7IIVpNL7qhGEIrMSqMhDQZeQb3z4qTvNuzR2FXsxbCOEdlXu5QeZlL3ryPa7n9/qVmMZ3
XbnKpXLF/W65GKSlQtJfAYSGTL7wjWgcJuRISAJQmwYCLiwfQLRxhA9sSEI9PGLZW66IlxJL0Pjl
OS08uM6LiUWCXDpzULAvSKPlwL4YrybbV77fAuAPxN3NbaEBwOtguwv2bfOOFUDWr/JJsBgiBtss
6f5N5ABSIfTnhUSC/BWWAR4p8LKRUudzYpBDILA98Hguydyh5CaPPjfWlY/aW2yT31b46itELHHy
iN2KLpoIQzJfNTsV8gygCD56ddOfB4NFIoRgTGgaQOug3aie4o8pt5F0R5x6XMp8TsktBOMUUbiH
9EtzFbe6OxpcaMltIHry99ZzSMntIH+KSbHb2wpeUQcrSCM+dcF+AhOBodr99nUNRaIwktlkpCt9
KGim+O4FCg9zrg4O5CeqEq9kH6PDjqAjQVoJ+ecRQ+tjcUyOTVBCzeB5t+uJQe9l+JqSLW++E5gQ
S0iCADw9lz4lVci1+LBZ4WvJPgsMgvoCfU5ovlAV3aC0TZbUBK0Pr5wMiuSWPCenpECU/dCTFUFw
dCXqE8HLFuTJ8Ub+gjc8NYNzaFFBgW6AckvtbxfQGGcT7rrtjpBPnGAkUVvD1r4ZeHn0s6lK4kiL
D861DdG78TpSdgb+UXsyrvGTgVYKP8iP1nNnPm+9B4yHwi31q/WmCmxKCYPZ9IEq4AZ1m4vtOp75
xCRHj96Ufp65vywU1BpuJ6qQ+qTeLdINMIbsWY9UMjjtk/7FftLvsoDbw2PzRxRnIvNj9tW59ie8
sCEslsjq3gCMQR0nOST3EqI4fVgFHJGkmSIPZToEWQjKMRwtvyJTTPg1nE9+xjQA2ZH45hU9IDIp
I+AXsEMH6IyH8QULc2Dqm1ecs3OCwM1h8rVgQQSANA8hoxfgHXV/k0XOJwM/DJ72QX2M0XZjnfBD
88SDyfnE1yuJoo80rCdf1A4297CJRB3mvH1vDi84+PmLvp6kT6SnLEBpOMfhAMMneaJLrEagpvZA
qPrUbv4Rlpn7uvIlxq8Lehur9yLoOXhpQb6w2YlcoyBN0zmGqudQnLWs3ZF/oRFBGoqRAJw6kTXC
FeItUhB0QHCpuSgvZRdba19RAn674SgyfhsIq2MH6PUGzf/kSX2toizqvfS6G/76bfN7L+btRHYb
M/qn/BIyNjh83WBYyTW+XcWNEyR2KN2rQPk7X1zGSJ6cI+bzpXwor1sS6H7D4SbSOpIgwlrMmm5D
CtGLBe0JghZhJPcq12Q/TNR8Co8BMR1w5vDFsXYPLyPEq+TAxR/Epml595a0WyTdmS+SbbG4UTyF
JpcHIp8Vt0uUICNEJhx1KPPE6SG/l4hRoHKhv5mQVhbOvLeAAn0FsBc3GmFaflIoBKDe8L8Lt2zk
XLSI/7CkyKRFVieILxxqFKNYBKtwZcQxiiXS202nDEWbZeRiIalxIS2sjhYCTU1eg+Y056Htd09M
MaCvlIiT9Fz+7klwlsTxRoZ1a/ABEJM/so6euoj7xaG0eMM79AnJPZgWcvbm3hwgikK1wUEaiP7L
GKQiDEM7sTiYHIIyacF5hs7+bSBjlPyWN8qhP2lk/EJJhqGmSKR83ESO2RUxcnHGwXTx1RsqEB1u
JKUyOUL7lVKbE0aUixJZxT/Ov3VVpNl/lX6LFu4PsyxbWjHCa1rlQpJKpgnYs6axxLnufSFP8cCQ
b5whwIEoAPgCLDKrhbqCopP9bROphOqbw1EHLolEZXeTsLwT+dYaKeJcQK9BpFgMoMnijJv9Nn6O
L/GlPzu3PST1OVoChQ6HkOQa4MErJNXYRtAzGt6VT7jRh2MUk+/hokbElon+NGrC6jhcAN6d+rDm
/0yXIORlF0CZkYiIWFE9gqfl2EJN6v36fr25w3cHQYvheb+p0cPIH4GhcwwoT+J8Q4zcLTzce28a
joDh3jqt0GbZ3EI2SYQqId6EGoWI85x2QpwJvk0IFlHw3FEoJQRDxYE6lR5AeXIucK7Ybn+SiIaK
ax/NbwqJL/0j/AwI2rmPngrvyEETiiNlp7BcSFF5/wOdk8Pm40RAnfEmruWLQ2llvy0uYYLHiBwt
vl99kd0IShFZ8436ToifkNZREqGM4Q8EMnEjOEsDKTD9xt3fPk5K8qkeOsIU38jAMaJzOjfRfqw1
AO2CeNjQypqJ6CDeyKSJ5OsBg3ZUT4m4zBjfwgBQMI+J3T1m3YKI6WlHpkqRwaktiGNJsBEvNY/N
QZ2V+YgUcfiv5D+9L/JIx63JEEWOTbXAZ0Av42CMt85de5Hf5/cVeC2ZVC+/LGxvEUTQnELWryIJ
aw9ZTXZnQUkSa3Lh555S67SdEv8ZMuhhipgjEKa3m/J+RfLgKNQ58lCUthTX7FkcKikBCTDecitS
xIn8R6R4mtfJPrzJFr0jOH8HkRiu3Lgp4mglWLVEDZHStaRldHJI6lrtLIoSkBKEVCKYiGPn+BUL
pzt064lJouVQEWZqsjH7n1XLxt/brT+NM6qiBVab2tYl/qrc6keGfIJ1Sb73LD/sj2YhtFP83RWJ
LHBvT6SWil/fSbcLXebxoxFlj8Yd2K4gRjYRY7Pb5VtxtXwt5Iz37KNNSpLexvSPRfYQ3yXH+hHT
1ZMSaMf9W0N/EzA69FaVLufmZ5FJYjieKaBJYyiNo5mUmCLO78PttiTXMO/6k/W8H+nvuUPEoemB
rWCJZOfqPFBiXuC60/A4uPK1IODtHhx5OVLv1I/jEYAhz2qIqXit+BNNzo7WhBkOkQNezV1e5+2m
izofl8qTc1tGxHeiOO1zOm/arXodTlZE6Y3IEs2MwPn/o0lLtk0wpD8cHP9lYnN5KV+2l7+dsD4r
/+d//o+hEP96yL4kX3+cUf7+Qr/OanTzF0gWKGYLh3LrByFtRTd+gRGmON+JGW9q2b/OanQNMwCZ
8aRj6IBK3sgZv85q+BO+uryiZatYswH++FdmNX+e1AgTApMBEhATkCaCivHTiHJzir5Ua7l/NsGd
G518qnC+bgfTbbC65Ml+UbVBDjb9h/v2lw0vMQr648D9/sZogTO2ZXwkwC1/PnhhnqjdOGrjcyod
l5RwbkHt3Xp/7VI/czgeygHIuVJ5kIyQi6lpLpWD2yUdJ86sgU4bFqjqmnEAqBksQNLwDjvqwCjU
tPqU75uXZm1Yq/NDDt2pzGG2x+NhkhlGralnmTu4gc9KZQRbBVMuMe6rsnhq2s+pTaTHxFBvdm+o
zKd8m5Fj6s6SpQSyRqq+NpFZo5rpID2U4KeamyD1+k9W9mDozpM8yhYu4gx6Y2fBKC0/pzrE66G8
OhyYm569zOlO3tMor92k3c69/ZQg8pX07ccsQb8fNMYgTlbeQaf2qav35nxXyen7tIaQDw5rK3TX
7NeH2ZyKm3puHVAQ9nUpLcxAKAW2NRBvOIx9NC8dCtTSEhW9fbs4c3xjbSlZxkixpJquFAtvkrM1
ZAepGPzJRBFskiDAYSAFMNJbM5Q/NapjOX6tAObc1AnJ0LpH9VKHgH++ACwZD4rFrKgcblWn1Fxr
aT8AMPOwuP2ER9s2Gjd2NwCMLtd38ir56s7ZuirPMh5GjXLAig5hPg0M2qibV6OyT21/zqTxiNC2
C1LQBRSv3GSd6fbPUr1G4Ihd4YWm2HTxG2qrGGekwAIxXprTP0kIFeWn2b3YGDBAZdPA/ZDN8bOk
cTd01bQqUv8sEEh4usircUqNwXe6zesy4x6P8W8mJ7253Kp59jSbySl1Sk/vScNL65rNNJ+N0q3h
Vbaj5WeddGz07f2eDR8S7kc5cp+bNhB2wXjfuTWQ9iH5mipkiZkeWpV6nzvWja5Sq8ZOtHUagqVN
eU1p3QwLkEuDHz9XQwxhiAWWm+dyoDdnpNy5ydWW+AYP6FNX1wdpAaC/joW3s5maBhVUY74dujGq
RxotyvQgTzMjRs04S7bm9Xbs9ll3V6bUWKURFND59BTDHZvMojTO3bDMh4qKIy3pw83Im04GomzW
5E5b+7E0ehwfOFLhkIxwMMo9Dx28aXDIOOflepvAqWy77tFJ4LZiahwr2d0+36YZXlaO+jz3SAuM
5WGL8SpiC6+pfi1U2mr6epmTV8C0rllVd0mbuz2QmxJSQqcgrq6MvlZWkV1PR3bDOd3j4z8JV3+5
HBTNIUZrgEfMt4zkhzphLnpgZYs5PPeyg12R85TLaPMl3rjhkTr1H3al/AId4bgo6222Gh5uR5dx
Qd2ibx7iOWj0+hAbEEq3Lui7/JzZjic3id+i3ay2Kly18map2zszxgUa9ldWWud276JJ4/ZDQ7P1
7FFS1lPfIa62GoFuzZdqpdlsUGxbtMW6KSBoeDHRe4gJTVi51Ozw3NpOcfqpsG9bs8FSpD/Ga+5q
ff5Z9fVVPk1DE67r9EFO0YCtl3dQ1tx20ri+1WuyyjMH8LEj/LCtCbSE4LpS0suqP0/Y4OJuImHc
lrTt3TzX+M8vl6xAcLg1z7VcsNWbqBmhpLXDJdHm20qbqMjnm8paT2q/ezlulnZ6lyvLpXJojrZ0
BEaYa11PtTmxThvnmnbvdHO+jZc2BDbkUBnuBlORFZFP+xV6iqupEhjk/ggtNlRW6QK5P0+Z746N
GbUaR1cs3f3jtSBSgp9PLhULYAVQpgI082eQQ26ZlWlk7fBsJiVQ3Q/TSLhKjAC2y2HQa7y0Bl/T
qLQXI5RyvouBSb8V37UW88S8DUZpcqWV+ypW0MpUA45D2xMPZ18ej6u0X/Ve9cT+ahGk2bXe73XM
2Ez9AMczVPr3c3LfImm9NtP7waanrGnPXZy9ig2mEgwSjrDenA/x5kST1UaW9r6HNPaP78Kfx75v
xzfwd/iktkwxbZKE/Klu1ku1s0xIfM81hrkiHmq886LS5OihHa1x/s8C8l++IdgxjS34BnD58xvO
Uq9J7UK+oDfjEeKGj/6Kq410D5LT2BnPsbVAWDfOfY9eEWfCWrx3lt43J+OqzHF6Y8W1909uwc8p
DJ4N4pMjIiAsg/F7+vMlaUaRWNoyL8+L2cAP6iLJUW8ygs9u6mFXm+fZRn0FelxVMh6z9DBXmdrW
j8tIH8ig081W3LnUUXoP+vKQ2xn8FOeEN9oI8joBb15aHhaL5ybtPgjLyLxOTh0R/H+xdx7LcSvb
mn4i3IDJhJmWYVmy6ESKnCBEaQveAwnz9PcDqCNKOmbHGfSgo3sgBNIARVXBrFzrN6ZCGt3rrmfH
SbdJeZGQUJf1M8T6k6pAVETmJxHXvJnXWBAhUjd2zziM32TSO4aSDG5qnevKvgri4FuWVTsF+9sd
u2s9lZtJrmPpfsFv8NG0h0sT85GEg8BKtwVQymSsSWAGI4adOUKQA2QW+EJPBnMx7ixfgsy6E0zC
CIW3jak9Nrp9HqzwVKY4mv3nH2C+xn4NIS3CYtB9gKB0A1MZ4w8ccmlA2AxDvn9bs3CBEjsr9d9/
4/8D+LX/m8BpNvE+wdMv3/Y/LXUewigpyED/QKf9ur75efTH+sbjFwBrBmmGyjY/ww8sGisf6UqJ
j+pPlNrH+sbFSVJ3cTQDKIe5xU8sGusbR59NhFxh43omhfPfrG+AXP7TVSLEbEoEDpMLBiGQ3+9S
2/RTAL3R9Gksq4tn/iVGoClhfhfXxtdY0597BwcFaZ0MHFQczzrZfHdY843PTVoweXww43BXFMa2
s6CYZxq448Y8K+06msJ7f1JXAQ+hPu93Mo2ekmKy1zD/XCiYlOT8eC9VPGxV0XnrpoDV642YNCV3
Xp8/6bh0erCESahX46tbyFOOaeIYxYhx2RoMx4kco9s8dy6EvaL4SyXgJOK4RNq99R5hoT1kWrWd
efCKR/6qqGqyEepFc81nnI8vXWudB9M5uIbzWDjaI3T/i59ResUyDV9NuMGUHYfsJcvit7yAelqm
X/Om7uHZ4pyUJcVfY4+6hEyvxvam8mpqe3b9mAzI4uZ1jCUOtCIo3cdepS3v7PvWMR6KPCIgHZKX
rI+3ZTzAeA4Pox9ShcPBSGX2bWAMD1hbVavaIHSRjbXplcKSp9c+ZSu310lCde5F0N9Ig5DTbO+1
RtvHRnPVZ85TEU1v+MzuG1HedUFPYFtVOy0kmBH+3is5b1M35MZE/1A19Q7HoicN+qA3+t/NvrhP
ETBhAeg/ZL26ttORXB6x5KBGquJQjtZuoeNxGr8KvVrrdQu4Lmno9aN03RXYT6g4uzMd1jVVRXZ0
rJ5U6hP9usAYbYdPKayrXiuPrdkeZMsIS4sb/B/32Ot2VC8Gb+02vB57bdrFoXGpKnvtqRSYO8Kg
Q3bopjc7tcwVfrKsLJ3m1sUwdwhMaN81v/DUVE9xMEEQ9bejrl3sVD+lkClXoWbsO0nWude/ymLG
Wg4CxVCimBW/6L3R2Y+6191o8jFtUROYSKWGq6Z0b6MgesmNxFg3Tf5XUPE/9BB58+S48t3srykj
mkrF9KUWCpOmCDeN4tR4Rbo205K0Zd/u+laQ74zHZy+2zm0mjolmbmQX3PLlrromJvDRyB9b2vcu
JAoqpodAyGLVjE25SRsNQSv3S26OG6Gxvi0r7HpRctlWKaX2Ir+qDG1vKP1ZpdVTYsiDdIqnVG/x
IMT508zvjQK2W19kTym+KsZwxyo02EDNegihjrRuegtfCt9QVhTpTBtzyodClaTGQxZnIWzULKVY
5UIhNX1/ryfaFoOls2fCWMPCGGEs/KosQ90kBldQbZ60MLlTHliPkVDMCvcwP5GXqP9SbrJPXAOg
XjiaZyPix3N89y4iFV7OP4aqt05Dqd5V4BvqFvvEavepzftz2LKYQufnYsVes+bOf9FiEHMthg1y
/G4azU6Z2l5HNQh+/zpq4hccSV97pBZcxH66Pr0zYE2s+x4GeNFlq7yqz1UvvpbKOuI9ddV68gCb
e/lDAxSBxt45gFb/noTi6KSAFdPunJXBZ9EbZ+GFb6MuHwHWn3Il3lQ0fvJDFrTkWlI92XtWed8k
w4NeaXsZZ/vR5RLTRPim9e6xIlehm8Nr0bvfVU5atbKOeEqfhHWNcf1jTDCeSLSfg3BXj9lxKM2T
dFGuM8KdwyrilxfVv8wt/asnPth+V4DAJkL/44lvCT2SQT9MnzoX7JK0rQv2lJ9jIy3Xbh5v+B9/
7QesiR2iaz8/+30Iv7iC3642RW9f/c1f82fgSpQo5Kz/JGGgGobzR4Up86q+quoajQZcE/Hk4vqT
INcCFIvKRO4rhVCliWMt2LfGv8Rl9ppB5ixH/1jU1l3md7c9wn1tnv3/0OYbDAiMrqgW/Hv63amj
qh5G9b8IbH4c+xHWSG/WwLF1zN5Z732ENdhxYXBomRIHRAgkxKX/CGuA5RsOSxSH8X8Ka8gaGIRJ
6I6R8jT/K88t9Hb+uMjJSHk2kmZzItghcftHKaQqXNvUjLj+RIBxb6F54snPrZm7uzBwqDzG6Vdb
xm8a6hYbz6WCSqi8GRMnxNIVTEHZi2Knh3cp9JW1QB2hwR1vJTTAxFaXH3O/PaKqUexNOax7OFTb
NBfuaurHh7bKJxYO6otMvVc+Rt8oXjyTAVxJyzHWmioq/Eo/BWF1NpvsgPwade5qehIWlnJ+PdRr
zSCxgR5ah+DZHqkGpDyN8WuWBeNubNpPRp2ojdcg/meQOEt5EsNoJiVogcMMZn9Au7vTgmw9aTZJ
wJwcYGS9Jn6dboJG3I14Fa57I/ky/ysRHyM3DFDaIvFQVsYqayLQCIS42zBAlIS5mV2GpD4lJTId
2GD6nBtWs8scPbnSm+ys/AAXvLpUqx7lBk4k+XKr+yguHnPvG0w7CkJFeOLdDNy8fCbZf6Un3pd8
+uoF+WvVkIvoXIqhoV0cefmsSmdK946bvhmjBU/4JeAlOSiI1qF/zKboLXJgQ7h5dvZ8/UmEpLu1
Jrtyi+mlmqa3aIzWDWJoGJCfNZ2YQNaRvu3Ql7EH8spKK16dCcXvrk6vVdHyR/viG1oHEhUZYC82
3tOQpMWdlZFdbyoxreysxZ42+W66/rFDY2mtt1DuMMyEKlR807Kq2EQyeRMWGSyJ/UgTFg8B2aeh
JC1PTFCtXDO6ZAJUcF2AC23iNz+j7Bb1X/iwtyjD7LcrASqVwd6pnXtHkZqYhXTy5s4oEmtrilLs
dN7RNWa028pBEtLoI3WowaWIwLgKI2Xss2ky1rm0JshS8fc0REoTSJ9b39qjAjVOQlkJ9VRMxVtg
xmLTTeOzaeQZQo9cfbAWQ14DmYDvSZXWg8GRVFxr9nBbVq96S0eT5q+D6b4mZnidtcFK6tlXrc6Q
QPkc5y3EcsYbJbduExz6sX7Ix+DkT225NXOODlvzW6Dux6dO68y1pbSvRmQUGznU9yo1uKDaa71F
/MlrXERiwm+dgTYuZVjZP2WBwC8qtLEKjL5pto4jVp2+aial8rxBm0X26KRAV7zpNQ0vMj3YkFbH
Wqjtv0k7na5yTTxFwp82HpqC67KCbjtgQ1Vr4zrI3RunsfZJ6ncrI2oA69TJN53LTlSZvcoU8K0A
SnpQ3nZooqCOiYaUNj6ZiMfXylvXSfzdF6TXRq5IqckHzb54XgKRxdZRLxw/Z3pxm3gGurnmC0Wk
7spOQ5sfKNz3pngbRl9u7KJvWJ7sippfxjhWEHTPfmrG+/LJGBSFeWkhUzI4l14zIaJp6PZZzTVv
U5CnTkC9p1TN2iw9lGRNfsnAQqnGE0Gzkw1/hJlbQB9G/aBJkfL/XLeBUx1rSYKx6UuE8rN4hwoQ
/nqVdRoMr9uKpg5XRdxsoqn7jPvxzpz92ifP2gcyOhTJeFUaNkXZAGs4p9kMboBVWlICFBi4AHx+
+KKkhq5/suL8oeELiqvmc65nt5EYwSsF2zxXW9cm1eH76bkrwngdm9kbAk/3qIxhiew/w+T/JkQK
LkRY2oq3yCFtYExXJvA83IKKvAJi0+iYdqIzZKdQPcj6ZFTJ4KY+ZHb/osG39oZpZYztpyBSd4gx
fTMLIjfHuPOL4Nuk3xVFGqxJkiVXiVvdJjWLsdJBzTkBXtRk3RVJuoPIzIdCz5pNQZ0CEYlu3xQ9
kF8qEVcpgoasQ895ijqjU5NHyhA4WsVmVBz1K5yhi3UyZXvN6FZmTap/0IKNFeQP9cgDVaOUHpsH
KktXcjTuRpG8BBa0IdVdcHXVVoKCnBvl32Vp8yvzSuJ/qXbCJFFVNAOLQi1+syL9LCwcShzuE39e
dDfxkGy8rL8m5XxhFbWa7FLfaEFe7B27vVSTuo8q3K7SwtiZgxjWXud/7jL+UnSimDjFu7CMeSDi
QRvR67V9AfsxhwZQA66MR/FgTxIUuJdS5aNmMZCmnzweqoOcr3+3dpHjYN0UZKwh09C/jkRrnONs
g+grOpVpzeOHL7JSfbZ74YlQrKI8v/MSvrxSNgGUbR65UZye6wIQV6LATRiuXPuN3W4oagXJW+MH
32IvAGyq5zwHrOaicVPlJP/8Ib9NeOj1Qf80SRstpLuA5zGiUujPNLhIeREGG6l7qFoHue+6hAGg
Fzedde9DUpes51Mu0LWvRd99F7C5D7MpROCNsk1eTs/WEB+wqA3iy6RBMCNusJJaHQJ/JUQForjO
71MeRrvE5NUS3hNWNxsz4I+f30CmPmlrXZue0nCAUIMqpvD0az2D8G+i08HPhia0y0+Q+8OTqKNd
KBEE0Jvwm4r6a6X625DFTWJkFMRsXpCKX2ANJTvm6T9ufUqZK1H5aHVkGdhGEC7atvHCbN3HLZKl
qQRVU77kdvvEmwG8tFl/TtzgTU+K1+TR1VW6cXz9jm8q2JhJG2+NDJ5fyReOQt8mtHhTWRwmEuKD
RKAGkNk1P28LjjhzXgrdJJ2DTtzKTzySDy4oD3IEyJ/I6ihK/7mlMLlRQwYWVSf9Moj2ZEWt3FYd
vtNjtU5cL93InD8fkbAVjM5mk1jFsBE1T6u0VhmKWHJjGJp10KPHsrAxMY0qQEH7tnLOll03m5HF
9vwshmlgcr8FcETgCqmAn3M6ysqgzDw6X3WDqyuRMt9iy04lb9Sh9bOwN3r7uxTd9RIy/z+eFp1r
vP9+4YBK+l85esTffs2Fzoe8rxc0w/gf6ObChEX7DvNgofeeB9UcvM+xzzYg3S7JzlkH6MeKwbVQ
FLJQwoAkLm1UjD8SodL7Hwi8BnlSCOkzYf2/yYN6vwM9pGk4qCVChidQ08n8wPD9rWCDpMwIMTju
r4k50yaoTiPlsdNkxmrbaeWcO6iQqF06l40+Rpa7XnbDvCtPH8csff189MfsZa9E89Js2v6cK0W9
Do2PVTHkY7WyWlc/ve8il4ikfQ7YNwmopL83NWokjiaZubR/2X0/KLUdbd3Pa/SoqmLCDK9Zufro
nJcNttgKK9O5nVVdp9DjoVaepAh4J4VeHI3Gdc5a5HazUThe5vPEqrVGgPPktA9I/ez/PA/JGcmH
DfaLPWXjLqkjpM74ezGF78Ao2KwI3Mg7Lq1lY7ZKYQS0jJZlB+q+F/VZIwm2TNTnVlm7DCxzZAXD
se0GBP5G4gbTPse6utYDnjbdFJevvogvYxKFj+ij2ic0CzHga4zi1e6GV6eI4/uWpNJu0HzID4nK
TtT43SOqcF6UZaelJ5FT/ndFcPP3gst8Dc1yVWAlWG7aLoXw368hR8q48YRjXNuJOVxlFqvEZN40
3RycpaHZHsuWIvwysjSXvSibxo2nB2huSLc8Lhtk/0AbJgFqjEv7l92l7RWlTRozardZMOg3MrmK
8gBD0XnT9UZ6KXjB9m7pHnpTgtxru4TCFcC6PnB2hI/nNA8m4N+jvhFZd3AHXb7GNVSNyNA/I/qc
gK/X5VXn2/mnWTcFDdYvY5uIXRh7AC8zYBBmkrln6Sr37OvSPX80l74cm/qdKM3npfUx+DFXkybC
lH4EWC+uD7mTjVdS78aj6aaQeaXPTffRNro+M9dL+31omeU31siqsf3HVGs+/uOgZe+XOa2XpYcW
/W1dswVKkCq7JrbccNeLC1Fi7Kw6OwGZOpEQKHuESmNFwj0dzPAyTv1fdm3Ud20pnPU4AbVPB9s+
fWwyJ3Z+aTpO6aKg2gzrZUo/WaiMhSWQAaGoIeZ5+5p3QcLNqvxjGwv/qOaNqQlQik5C0Be75dbJ
neQuHHG7HIJuvONN5eJmkmh/U60Wc5Lto1TIlYsWB6glxK4oGEok336/ctWgO/4grRTPR+5bu59X
EIl/qpXY2k4i1NqJX4O+HB+ScoLo2QewnQIUEE0bw9He+lKlZnEjVR4ZLAXZnYom209+9+29zyt3
TlQbD4ZxF4xR/aBbudyM+mymgJgcttV9qI5Tm7CLhA2IfVMBa67lfVWn7bUVDOFTmASfmzS7yUWv
rgYjbgNyECK4jjIrOSRdBH2YFhfoL++wf5Eslb+nJ9+/GVKkvBf0+RX153vBGtEOGnDFRFgYTpWn
hecJeL+V5PAWlm3iGOWZBWV5fm8vu4GynpMkqXeBVSI4UKDy7WgCm21Ul26quHtLoiqgQqJ/Gwqb
x5jWnHrNaS6oj3q3SN+B3Rm1Y6aV2rG2M5+K17w7kFhD2nLebXzdIw6bZ73v/jLByhU85HFY1cM0
rBEKrW+KMa5vlNm3xGBmLNdTJMG2VOoKyAjLDpnbYNG84FMeKG8fen8l1eA3aMSL/ByWifZjN9K7
/GyUenOlFyFW1XVQHP7z1+397j8qkdsGZ+miLQNuQvKN/3Eh+nELws7tvaPe94Jg0zSPH5tS1340
h6JwKLj9bC9zEF+i84/p7zOXTsqfV9Fg5PuPKcveH6cZu8J6/9CGP/bXTylrp1nprWVt7VRrz02b
4KmSVPFWdEpvVn0nk3NvlDxXjSxTx4YEiUTkDLbgPBKPLiPSjdIfkwYtzw+OHe3f+5aj542oEPR/
P+ZjpA2SaK+V9iVcTuMsp5lna7HmbYVXwpb1iom3OVnFVZ0G03Fp23Pn0uSWNK94vEcr1QJMMdPi
6EtIEdWoAXEv3HrlpJGkHjrlm84IzOdlb+nryunJNVmxUPW4dDZ4+Db2WKj1Yq/38WVpafNLYNlr
onj6m5qF9+erlesCzUkMJ0wbvA7V6t8fUIMnA7+PLeeIZFkGGrA3bwPVY/2YNsneCXLrdukzJgMx
QKsjTZdPeDkHFraVoTdwWciqvOlcYptQI7iaW60vEzKe824hihBaI5ZmKsAOPjHL3VQE37MOyGdX
BSQY5r1U+h7QFLS/jn+MkF3jJo1RrXXCcDoYWdCznEEJbBOaTk/VsHfFuq4b91jPlVC7Ix4ZtYFJ
qiDjUePCkE3eCRlc79Q0BtwtM2ZRPjc/NvXg/tpcBogdvFMdHabuoKtsPMuyL4+VDb1jVkBLCyvn
T5p32zHRxFXpN5dhKjoe4VZAWWceyXUkEktDvNbAknaiqZ5l6fmnBF24U+YHNhYxP9vUdH+MfPTF
4QA4i/KqTN1po49GBr+lRHy29LM7aXXhgxp8COiIFK9qYR5KZfLgqaq+3Pznh8dSKvr1LSZtg+c0
kGmAiGj/iD/A2qk1Rv3gW0BAbcAJ4ybtwno7hrW3Aw1Ntdm0OgshUe08lEkA3mC6aS3HeyI5L0/N
CCZ0acZO21EdtSH7LqN5hatwqCN64imxibwJxnft1vdTFR55ouY3S0vrFM9Gr3xaWkNSNPejLIOt
WYYmSlbMXzaA2HGhKMYbpxIdBFb0FerMu81YEvy7VpOL+q6aNzOvQR+8W7230O+bPLKjO/BP4VuE
bNXWaPv85AaJcWe4EQrJVhO+uXr/Le1b7T4z88cwj852T4U7i5OdN8nhdtn44JFu0Sh+cfyyPX70
I1kot07fRhubQsp7de3fC6OYLNx+CzmA+rtInCOnhEAZ6NU/guXW0qYa2Mx0KBMwor5nZucicHnA
LrtaWLLLWz4/yyICw1qwJArn5tL353QSajZmqG4JvcODBlQEYXj156TlyOUcSlQOQWDDi3BeeYhJ
t/agss/GskxZ+pZN1kd9S3TCHBspQ8Dq5IsjsiMfU5Z+6+O4pf1+xHzWgbMurXyqm7NGReXol9Y2
9pvmJqOyj85A7fG4VdxrS3MZsW0vuR7T70ujKq3mppk3S1NLPXRVZH9r6WicL10fg0nn+ODmeqoT
Pw/4OJ61pbFpka3dLKPLwMcJUGX3V9IhJl0GCkUGWVDJQkbctDa1U8/J+V49j5H7UoCsv9St4XwK
8u9Lr2N29bUTlSQe50lR5oW7csJxZmnWokXNIIGGMCrhHrPedG7NAa7xVFf6ThHcaqvEwZ0nkgWU
7Xl4mVMCGF3JPDwiauhcu6nq0GRMjO6g9eblvbmMtN7oXNfzZkJLfQVuA3BR12393NPPy8ad95ze
cKg7dHAD+sy1r2IDIqif9KfM9KvrXC/qa4pVkdr0mYjWiqUmuBdGlk1bEM2vlt1hNOydLJzX974R
be+9YVIXSSOKhuboXE3gmx6nsTAelYw2YCiC+6VV2rAO+D9356WZahXWB1UY7Jemz4NrZ7SNjq8G
h5rdi1/16UUU4P8Nq6coUrpQx2vB0mrqoCHrYX6rdG3ubMX7nMxo8ttl4Jd5XXSjZV59G2aaf67L
DmWs0NWeWC+BnYiaECInTQ/yxUYRmO2XJpVaAk+KtddLk/X9xtBVf/B6ZDvS+fWwbKrled5kRUQV
77EzJt4YkdnfW2MdTU9RygMvlWl3iCpDnhCNL0jtdxJqnHLRCYv0tzicKILkTs3Ktf+xMfB6NNLk
8ke3kx30oTJvht9nD+WzWbHsWI5HExXLhrY9jmbsXJua5VzHxjEW3FKp6PEiWrqWwSDvxg1Kms46
dFrnx3ARplxlHCKmHAme+SQ/uuY5Y6zdhTVPKZkM1+Sa+/dNYNMUsu53DvetGVn7iuvhEIF7hyXo
evIU80pC4N9woo1ZYvPTNTAaEkMHNcIG84iJH7afDkvT70V16XhNQkTQs7XvGxCkqxFdCemNQKuA
mgMDHw7g3G2S5Y9RK/y/8q79SwrWSobWA6kZ6ujaj438BOZ/vDIl4CKK4p87vIesmZOybFTLqsOw
LZRnBOjQpY8fj5XIvPkYWPqW0WVAFKSLPo4ocjM4ep5WJF9Mr8G8s7ED1C5SXK5s0ZtEIFHs7lLd
OPZ5+AVFZ6KwMSxudKcubnDZ2TT6YJ9EYZVIQMzrx7lvqgr7VERGDcxvnjz3dfO8pTXOhy7Hh0n/
d+ht8Mm/v50sQAoG8GVILlLqpvPn20mTsZfVUe9fDSkRJKuV8rkIylMStsV91yjnwY9A6Gd28ZyQ
/8Y7xUeYZ8jL57y1g51LyeMqVGG1I8UWbcVCAUqL5ygIxKEg7YVs+T/6vLoQB8RRm8vSFc97uZ0+
R16qXU29eh9bun8es5ynn3+6petnP9+JOHxM/dlvW704LC3LasZ9qsG8IJ8IUHwGU+l6Vty7icrv
PWUOmzEbkquluQxQLbxVvMDPlmvn96U5tBh66PultcxqshYxwFxS7vh5oikk24/DBKST+bx+njzO
6d+d7iXVadmooKtO7bzpEhXgNiJRkptHm9iqTm7jhxGYDdpZaE887ottKPTwQbgRkitgHw+jVdCc
MnB14fgUjyVh5zBm5sogHj0sk/XWh1Wlo1hGmQTUQBRpdwT5/p3sEtSBDCg0S1/cmf6dE3cVdY4K
Cbu5uQz0HfzZJKsvy1EZyE1WCrCPnAp+uMKHVPlefdfVXXUuB3JIhk0U97O5DLbzjNS13mcEkhIZ
SPYfzYJa+d0ybelyJxNoZ9ncDURqtWMkrIKpuUIXwFEJWyWsWhQoqZWVZ8P1+1AjxI+hpbPOywE1
wLmz6adHpU+vaTza5Y3XEdLL7i6YbCSgVVc3f5MoAcjs/pFFEroHfAswEKBlkvWk039fpPlmPVi9
R1E5dHwKOmV4AvjyFtTQH943Rm/sAlEDJcGeD5kZ39A2iSCJ6Xpdii9nLyHHByLbv4/rmEJAYzRP
H6eoUaXvC8+5LF2CEjaAXdfaG2VxiRtDHK3QbC5y3jRV3VyA71+yoRHHQgbte9fPfiSp5/50kEA9
fsxd+kYgqZ2KjAPmgf7FlLV36aDzran2gceYmx8DowYORlPaGS8b72ImhTwEpXrQFTjBZaOswKTc
nsfBZtkV5D0RXRu7W61xp93Sl2B8W8a3GmCalzGcaZR+ru+XZpF5a81q0if+19U5N5t6DZEpfEFl
HE0QZTbnQAzRk5ppD3UTvphDOe7hcOrb5XB8N86ODaohbB80s20fyPRtlGkOt6FFy7W1YUsiRt8u
M8wga29DWW6XwaUrVyY6HkOXH5Y+Jx14CtbY6y2j75ssvGtBH18vHyBHLdtZXsOiaf5QeDnVw7Sp
faUjF5JklPvMqNotJ4tCpFDHXt4tMz0z39rELLeu1F4nFh+kNnT5oOdxfxWwJt5gs2A/2IOoL6kx
HOuixO6Pl9yXfzV3OZRi59sEvnuTFwqMEBV9EEMQ+qYu/gY48pPwxugJYEN/JUmfHWsniW+p6Bfr
ZQb/R2WAFtWzjZXY6drLMvd2woBx32hi2i/NyCpI1+Zj+oanD7ec2/7lG/HbYE/JU2GraZsbuK+B
majP/CHTdhmwovAt1mNS81FAHTWJ4Bpi7Ejllrw7+gsVUnSTSq+mrEOZVUXJfe1Fz7lf+KelZWiT
uu3IPQUY0vZJtk08d7rTIRo+EEketFZYz4Grdcchn1ADmpt6Mg4bG2DWIQvCG4oU1UkobfJvXaXp
R9BfVfwdTXoszUz1AF20WI9uau+XZps0zamkMr/qZe2XawBnN0OANcNIgPIQOhJQiJMLTG9omgne
knpWAaOab6nlRnTBX++cQXRc9Sxzt3+2QxJTu46ofvVx3wKhgGwJ93TjZvLU+pW8NZQ9G3xKPKQ0
cStz3foU+Mb7mFnn1jJWEr6+j7Wj9V8ct5xTn8/yn46bP335hJ+ft/xlxMPlRbe7L5O8d7u8fCOD
i7oegeV1RM2EFGpmbcY+Eq9wEdekt4yvuGs4wOVd97bFPu7oRwbavrptPcmkvl1mNEPxzbGq+nGo
NIFBkBz3oRFGD3g8YZo9n6PwkM1UKv0sxCS3Vll/mqK+2oFNG05aDS4KLJO6kwlQQmw9xGcxtYCX
CswvPvtugSCbLrVP9qDsz6GosF8Nh+Eu1qR3pXnZdFpOgwmW/36aSoTGx2lI5nCa64/TFLWh1r1e
e5C5Mn1djO5/OBdkiR/ncrXiab6HOFeDiRrAupS1XmpZ16lnP4QJ9/9yJxNAg72wEaN1cgnjBJCi
70gfqdo2QejD88JzFWFNV7t5v0qhSbw3l9Gl2TjI9bPuUofcA6M2ThaQPznq6XqagV51mCE6XBXt
/bIR09rqszfhkdqFNfMgeZId7ZG1Q1Bq4gGQJs8lFkF65Rf3vedHD3WUvcTKnL6oZsSKJkuwD6lD
81w3AMKWgaSP9koztadJRRm8yAFtJc33Pncer8P5SKFFaD/2/tmWeXz9HnDDUNCwjL1egu6P4JzY
lWyvrvPw7Hl7LQNVjX5WP8J31eJ8T0KYJ7kWs9CjCPBF07XvpcqLe82DtYHDDRlNLpaHBFQE3l7J
J23exKi6VK6VP0DMoSWra9cz/csyoctnTkQYB9fLYDHiMu1nbn1cmpqW15vexKWPSlFj3vL+YkGP
v8NXLSWqCi3jS45h6kZjkCxgZYtNWsr6NW6RFLQT+6sMctTXCmXdhWZdH3xBTFm6efHJjHPQK8yw
cVa0svaaNYz6NE24+BVdZL4OP/cCqX1fun7uLLNC2ZuvP7vedy6JaOzLlLnhp0GgeOkEBO5l2V+3
OWkkMTflGFi7YrL67Vzef8Z5k/IjeMBDIrY1sLybDtzj1qvcCdvcal7dgILKExVdl7lZHRIQOvaN
XgY5yN7ezMiFtPU1YM8fG4jNBKnG7PD7j/7U4gtfZnz0NfZ0tvVSHVTmzsmHn8dHfabtykT/zmPF
v102A3Zz217vMN+EXPPep/mdts8drLeXKcuAx1seKiPEo/nQj7ll8tbjNHfJc2pQS3du+09VWsHc
z51n1cfe0fPNz64MkVPueHmUaeHfYvJYoYKgocrndsRvNWm1bRvjsrcMLxNT06FIV+FtZ5ZCaCvc
2ZrryE/2iHgg7TOfRqt6wj5o/1BrbnRPdbdABYmVaZlzK/2tZcZZv4x5MuludSNu7sZ5o8YbvDuM
HTQbR93bwIsulaUAh+UdAlS9PexiM4EoOm8a/E9PvvTO+oSUammtReMYj0FsN/dyQPRibpX4dPAA
zvZOOJgwlGkF4f9S9l1LcuNMs0/ECBL0t+39eCPdMGR2AZAEvcXTn0T17LRWn/aPOBeLYBUKmFFv
D0lUVWaiS25qajwTjVmEJdCfcZ5vyWQhcMk2ymOrwqm/JNwdV7Wvsi3P2um5YtbfgVU1P8us2U1s
aL/EHAB2pP6tU9wq/5RZAP6jfy77wnixp9AmLv7qLeU/R0NobXKZgcRK1t19bOWFAfIWP0E9GTXp
ynNctmFxNh7CFjSajmz8A5k1c7dTIaazLJvpTFdimnGs+AyuXbv1D46KhoOFZw2FOPW08eo5PDaM
JZfKDMmgIMpgQwtLZe2Hj66Kuo/QtAKSwH/7yfQ98Yoet2k/tImPpIAJue0EjT3rQr7rhO3+stPc
c29Tox9u0w7JN+jYJH/NDrRHZOL/0PjocPdX6ZOenHADdHx0qArTeO2hTXqY0FH/uagDK36HL+eP
BED666IITS+bXsh8jTvST7ex2Wtagjufo29X5inaOLMBVKqeN7/HFd6AZd76pz+EMROm/h02TsJ9
hTTKgvzhFBQH1fM330GrntAeOOJcUBc3Khl/1GmyLpHC5wunBhd9hpbyKUGFLs0m/oabtlz1levf
VzoCcart6yM0j/LjBJmxxAdwK8JhPerv0zq/l3PQ/m1XhgKmC75rKPEthihPnyZmzRtUIoejZ6v+
xKo6XqeN2zzbUwaZ9Ey0PwXav2NWt38HvH2zRcnextIgv5QUd2nqWRANn3apj+bfomZAYvo/7NyO
3v3OKXfAjYFsjJfz17T6Se5ExL+5Jyh3L/Sku8c6jtu1FaDn2Uns4r3J7Uti8eaxnQP1wCf5UjFf
vcdtimMiG0D/YExUtCCGgIPKZVBD/RJAJpNWA9Vpnj4ONILA4/EeKxvyYUNaHofMLR5bCfyV50ze
YUor9630xq0OW/sJTRbqobPGR19m3ptEPmovq94FE0Tx4gA9C+EzDZ5D6NsuvdAfvAVznPROlrm7
Kzz2F1ltM/Qe2GXy4ey2aEc1EbcBVZ/szhJoIQ3m/kj+0LjIP6A3Hz1Om9oG3UzdHSBUNr+j5Z3j
Rv3qttN8qvMOlOPG3XPgFlipu8OQj/N7Nv/4zyidhB97yfmH6wiIVjJhoR205TuWW+EDB0HJlsAA
SMXiB1Q8z1dQoe82V9tRhVrwmsmDNenwoU4KqIGCbihmowNdIbgGt3fuxq5f0lyhkbsNtQbxj662
Dt71j10wdMdidEuwb/D5vhO9WtX4K31NHB80xnUZ/whGucbNHl93nCDX1diEP1SY45zV7lC7Uy9N
OoGi2y7LS6m4DR1gsFZovK/dBxqEF74a8/fcsV+R8vf+Tqs7cJGAsjlJbeCLY34smNPtrdL+n6v5
c/Y/46zBe0e7RPsk6/6tD3T9OKiUnUWZgNSHzdaXIkXvRAemgkutq+zBnaO/MpRUv8xsFisrt8Ej
0qf8ZXbiPcWDGCFYu20U4C/HK790+YaHnH8FBFfsALceN/lgR099OV5cFqyBZ8xeZy2tgyclcjda
m+baDpwVEnqyTgaKVyNe7DIRfRn7EXJKY5Sf82RST3gXfgD0JfyCJx64gWdL7zuWF++s/uEJy/ui
gEqV0WXKO/zvSDjAH8BnoUHH+MyQuNI7crBbkYsmA7+N0ByNsBa6UQvZ+vmOfNcKai4hTq261uBd
scFtHS1hQCww5OKqvGM7D0KIx9uAew7kBz59v5kOEppHbQYKgTiov9djsVax/BGNo33Gf/kLBCuZ
KY9nx9mYTeEBU8GaaEezfJqLtdRzvKFZH6X1TQPR4DWZzEvBx2CBdkIERf6CTz5F2S0DFTPtbH5G
V/IfV6see9RLsiOFzj4g0xx8gjSXF0K9ZGjB5qzyNwkQECtv6psnnCWcpYXb+Y5MoJsgveWXr2Qx
EwEGIEggAt11JF8sWmi2AO2AZmVUZpe+C26SueH31xV1Lza8BsoUzVNs4ceZfSft4NFLZPyuxhii
lPjy34cKsLbU6uWh5z07tzNwN0VbVi8hyMnwTlpqaLKiHcH81UCA+JfleBnT9yhGfSy3YnzlrU5X
a9+RRpQMf16WhOA6KEfQRuDY0ysbAI3gMrOWvjHV3HsblJxBDWBMt/GnVepzvaPZwYM2b5NDPJZm
q7Z7LwvR3EFWcnqdUIusvHZ8Smo3fsZL6WK0cQKsu7ne6aAsLrzBL03VQ6f2nK1KAPAJ8C74lkIs
blmGdX2kWS2qHRCi6gmJ2uaRISVAbikd5yAynDRpEedFsdaWhbY0U58s0aIBYPqwBtlU/oju8eIA
BJEDCMM/R06t3/qinqDwDs+kimkJndtxRwdQDgW6azykslWzLNXbJIEL8jPxNApWW8Csh2Ifx9xe
y6LCmwoarrzLiH7CUzEHIKr89Fl4DF2kzbolRYPcyLswM9AEmG3sU2tY3IzLGUBA12p+GGtRPE+d
f+kh/Hlp3K545pUCszk4bbY0Wds63ecTsoU0O2fK3w8BSKq8fkyPkgVADlrlk+799EguC6LM1yvy
3cwkjrryuoycf1oylszeAQSIr3bzzOTofGmyDgLNALBtPGNyZzgOaVA9i6mwT1Wuu2UhpPOl5zag
PbM9X+oqgQ57ab3RcicGbrvKghZnqEatyoqP0N1O82OmmclmBeuxYvnz1HTu/ZzpF3qYh7Nk0Fws
kVM2UbQoaoPsSLP/u4iiVIH/HaZnpxO+d4CALIZI+IebSVeNmaUrJni2C0DQTLE++GaKxS34/177
21a0w28+AHqydaUAHowHHhvFaJDl0WU0RbpZ1Ogp0apie4CoII+YkPM69csCBR3YZVEPHbCm2IUG
tCHo8nzdsHeScVuU0WNVWSuUFDigJD7a5xatRHvOYo5H+6JEpC9RXAMilk9Ie6kPF/lbr5x3AS+B
pf/Hf10qevzNjyHuY26nNLgS+2q8gF6UDFoKaoByM8xockLlAz8MKI+PnVEZ+NY7GYSAjOu6nwtU
ynbm7FFm0EloOnxfMsjGXlCHAPbIdGzNiXu+WjRBQ9PVe6fg4J41sTd/aDsZYK3eT5GrdAeCFexx
Cwnw4S5rWUfIqH7+CLps+wQKAB5K+bfo62qcadpN5nZscbXpJ4CQIb+0RfA4GsROjyrberBzaKMD
fPiYtTE050N0lBqXG9b87Hn8gebIJRw0xNCiTuQOgJ+Q8kUCWv22oDPLaUEwehXUFyMoBpkfQL7P
nxKkeJlJcVudy33q2N4mreLuXOfJu5wSubtaZdGfIdroTRD6xKwM8fUpM+zamhny0aCA8JgW2jac
jDZTS7eYfp2m6NosQWtrtJWp9fW6K/loBwqRIqqPIgen2u0H0yXNtt4M4ZoxBmc6pJ48N+yPwvxW
iZXY0yJBduQcmcGf57+rGV+PGA2TZ6hZewOwTpjQGnSYXRnVK5ohXwDKQPSkmUi040L/pUeP1NVJ
8x+bS9SoNY6+FDjy7BWAFVSc+Vw9yTI5aZQ4LkmUV08dcGdbx5pTIAIVEEhD9ax1g3w9TU7QV0Zf
Lt9AKbt86vxivEdr4oomabMEAlFLHozoKTYLIG1sWpmzV5qkRYmFbmiree9Qct5RVSsuQiT7goh9
mdtg2P9W0Rpa/+qn2Fv2/TP+lz26f2JvYXT16b8l4smvovC6N1nX34MBdt6rO1mDJRMvYc0DZWFA
AfjwB5eOIolyztA+UGgX9g/kIosyNzi+/mkh7UU7fy5Ug/7jXrTNZ9Rte/qxvl9ft//3XpP5vf7t
ooW01+c/aNDu16g275Qmx/TppkiyPv8Ff9jvvz6NP+z1//EBDZOtjnEgvgVDufW70LuzOjTWJ2Ad
A/7N42t6gbQGP37Iir9ojjx+aUHdR4zhlkzwNpbncp6fydKoUz01xQyifS766xtqjbTfWnVCLPE0
XibI7p0rJNOnhWV3Ezg8CxeitPg20gyYHtvzdaLr0KeC11Y8zCgcYuf/rATSRW9QNoK+mHEWZoim
8pxpZzg5ZWCfcyc4SNbFD6GQGHq83QNpD/K4T9+U452+AkPqmkJoogkKFxiLNkC2ziwzA3qgj1Vc
zWeyRIRsYV3IBesYCGjMbqzDSQKdKd9vrglNNiAk5cGSfLSyh2T60s6qaHPzae8x4cm5j3hxR+Uo
T8/PZFGp6tOiOasdr3NUOjJWXbACiF8UtT4jryWuIX/sAKtV8rnNh/mrjFy5qi0dHZ3SMWcM+ZwP
8a/+LM3QNamzM3iE00urbJArWt245gA9XmiwM5Fdr3hXdmveedBBMLO/TBizaiTevn3v229+MqsY
/cdaZKs/7muWxy1btgP+pOgXuYbxfDhaKGmWKFioRalj+6BbhbtsEc3BmuPE9HFJ3jRVFltSlOws
HYBUDwuuXgrgbpNA4ykGM0Y3gjnebCXJF3LAxAEi9lZDEEZHGto8j48zs/t+c3MWykK+pQRn+NDZ
414WuHEveiXxOsV1XK4L3x6huWa81zna5XqZJ+jZBy/RrsNp4dJUAc6Zih1rUIZCC7HR/bYXYNnq
uzYMtlmoflY4ru+u01OHjhtL2GCeYOiFmThIeiPO4/V1uquz5Kyhbo32c7a47l/H0GhyQeeJF+Ds
VLJRbpJwgP6M6fwnn5rVx5XlsRk0Z3b2nqWg1mwaR+yYXSKtw5XykAsbxV0hxvgcdF9+caHRVtzV
zQSGhdnfU9SkQiwY7DlBS0YLTTW+FlUAxRAOSmPQsvUX3uI56Lu8vw5eXkCwhvUlCvX/mqDgyLHO
WSDzA0MbkrMgX8xK72xBY9fsQZ7bbq0fQO4i8l7HsJZ74LpfrNZ2zzRwCGJD3DScvzNpJdtffHTZ
zGikzaZsSVb8uYxMq4zAA9KWFlg48AIdIiddJZqfxwyvYBlEvs9k3gYKYylalE3YbQAnk7/GXbZf
Bl3UoGS4dajrXQF4t7bxurYOTNs7TY7TxyQ+gXkBzoZveQs5KqpfMOCo7ox5LXWQ6VuQ2KBaB5lR
/i/zt7UJZh0gJhcd/r4PqO3pJxSLoeEANsud7Qr9xJhyjiGe0QuaJd+Yt8cMeNU7cqEjCLqTXYBC
V4L1Qrj9HbixQdYJi+LVWBWLPrXL43W5F0PiMcURCWx6PhL4ziJAwuei6rC8BAkA3dyrkD7mE8zb
hLmi2ZwP/SrQqJetaHrgIAlIyWlifl/37w0z1KOWgk0a/LDScjeOl0MCE1za0ByZ+mx9tblfz5BE
30nHV/dXVx/OHyFU/PGLiK/dyQUCPBQ4YdZW+0OMEVRfUtECquNCE9QMYNQAOw4OZeuiHgVydT6k
3oPae9NFAVVNFo2bOgTYK9Gg0vJaPp8jOdr7KEqbRR4hG5Qy7qF8m/uQrgeJSNo2Ehws6HUvK5S+
NajRJLfaLRhBsuc4+QGutPlIgyf7j6v/9N1CencaQYLDv9ngjOjRpQRGBffw+xsi0wCIVu61R4pe
5WhA8fkXP6oKaqWBOTuA9fCcBlH1jacozoLtN3tx0LG+QhNKgO9OPW3Z3AD5DAqiI5J987ZrmXvn
qIStVILS6jBwZ9E3rvqGavRFpOzZdtCB1zfOvFFFB/Uik5kPEg9lkX5Izk44jW/h/fW0DsTFeQwy
sA6Yszyt6fBnt5HGvK0pK2t8gxos2jEXzlAllzRX+uRLYKvB7Do89+XQPtnI+BvjOrj1kyV5a6oJ
mK85W86sYTsbafFDwzVbZXH1wCO3e0A3ZIcSOSigzS+aItV9cHxoENKv5E1o024HL9+T6aPNjxbJ
Oe+eKhfaSeY3BWD7Y5GDM/epTzN0XuYMXOnu9Ca6iD/OshSPtT9ACQ5Y6BX5aJC5k6IH3c12N18V
5gc3nqIzrUqjkKM6b69vG4FL0toxLsBoZTangUUCCrEVHjQ3X5fbf+shRomQV8AmDlyta9XyE/J2
ol24s8NPZCPxHoCVGQW0GQw8gFiYoNBTrd7fgtxKKqCdPNAu3oJswUv8cZh4igRnY3ws8XIRr9T0
tXWr/jh6wwg9JJkdyQTYFecbr38BijcHhK4u7mlICqe4Vy5oU1q0W5NLN3534NP4UPmyhmJXUfob
gT63yM0gOtRCrNoHLkyJhm1KU7MKo5eydfMvVZFnOyQpP9xF+tKHPe5+DZBtoY3MqHIegT/r8a2z
oXNmzKG3oos1ZzuK6Ia7rgHIuGNOBSmhacDv/tuQJtHOz4b1WPBtP2zCsHX/CsbXDvd+5Dh1cZcU
TfE1KEDRhazuybamYj05f9mT25xpsPAOe70SMYfsqqOaFZLA3XHM0QkHYMWvN9wmRr4cyO1N2gzp
qWiT5RwO8TkaT3hRzc/Cnz2IUxfWuKzRZ7umycqDBMPKlk5/iEO9J5/FgxiPOAnukSgJ1Sns4xXe
g7yvfdRA+2+I8Zuyhj+iGvOz5JYHThW8Q6IxHmh3VaBhQIIAhxakdg/KVh8MO6r30K3FOwhL47Uj
HyvU8z/NuQU/6RIqFtfZlGbJ9CvrfDU/gyVKkw98BNmyw6HMbMsYeLKRr6eodp77xBPHOS1AS9m5
znPUhuV9bId7muQ9XLztQWvaBY/kUpn8WbtFdiYr6oAwwZJjkdtQD8KdFMWxgNsb0eeQtBnaIl/R
5dButZ27x+ssgDHAgUsbD4YMj+ypgcSAn2cFOmzqb/R+ztDstxyMH2xRzX3uli954Y74HBL08BY0
ig6poTSpQEBjporQ8UHtiaaPPEFjCf72+n3HZXM/JqpdBoOKvxvubsfpg59xC1gu0HAlSlY1ipuf
sWC5hFTW5EYUW7u991LZSFIWbXcqTA0djUx7JFCGrygeoFUrmYd7u8rGnQS/7i5Ik+Cu9VCgzsdi
eEiCFkVOdGUtqL/KDdhwZoUUiy4Z3BcyabZTjF3NxAJL09S69RlK9+DCZlmzscDCu0/AS/CgkQ4E
tF0WP8qkPfhu4r79KUIJH0LvegCXvcmP5+MbPgDUJoxBA+XDfaY4kGHgDv5tghLok/NKi/CSBIJd
imBCfCzwJeqdXZBCbtXc28sGT1/fT+5boeOnARR+ubl7ezxJDrkNOGtqTGuaoXgsxxBl718Xua6K
n9rO/mXRBMSslTd3lenw9k1PdxygcyiLQaIpqAm85s3/2lB1GVa0ZjR940iSukbpBV3oxiTfbR/g
kzhIOBCS9TxH91frXarWTg6iLqa7OKyzAFTkPVrZyvFsVfBdJ6zKveTT6booGaPxbnRDcZpyvZOi
CeR6nlpnDxKhL13bhHLtOhYU8Aw/FwVf1wUAMK7dPkW9y+yMLjX8tAiVthUQG2Kt0nmCLAH2poH3
zuuk9A4dAmpHHwf9I21bgksadR7gUfE50T/SHVS4cLxQXX0UTHHko4+Agp3PuOvnSbZr1t0+q9s6
WkJ7Fd9b3NJ3MpMnjzXBSfROcOLzjETtzaYrBgH3hYxmiEiZwIkrsA3SpQRPKXAQeK0bQOA44zW5
Ru3IC/zhEpght4S1UgVKCzPNkJOGFk03AFvH7rYpsvHS9MNwua52wy9V3LZL0FsAEWczaG73963d
xmiQbGzg2vD5k1ujCL1uqzq6RiGL/9JnuYUyoLYebZ4fKQrUjcVeMxvMcE1UrcSQQ686CNz7QCjv
fmhj5xTNOHobl2dc5AfV13Zs8/5MfhoqKxLLeJo6cMpFIKKSvd4AjAdZsbbJwLEy4asNUsaHmy+b
VPugzEC+tp0BNzUhNGQ5NDCiLAHXc8Tr4GL4S55rCUap3GntczlO7OgKSITEaTm+zrn3Wpdu8LPK
2wOaEtSX/wytxuDVApPBTxxBkcPtPkI56PF/2VWBnPHVhJZm1+Z/d626MQbhTbn00fVwz1KPrcJm
KNZ1VeLd1PjKWXa7KgcF+c0XxGN7nsGt4poICqNB1tPK8qzqUgdJeO8qwY9TmT1O2g03aQZGodxN
7LPyS+fc1jVEbugynsd46dpFt2r65B+ngjrVmcLnFN2PyAVMW4om3y+rewiHBGnsANOMyhoasc2+
OeuDw+CwDao6zjFASumjdzT0T2Wo7f3EhwMkwIpHsIAVj+5YJyhrOPGSTJpwQGW26N2q2pMP7zjg
PXOOOB5CFdEYZRWOB/AIgxXdmBSV89hZsT631hRCE8q2Hh07xi3I/Ki4LJILiPs2t58OEql560zZ
eP3ptCjxdAJwSDfvbj/dbhm4UZv0YMfiWYxMn2loPPTLLGo099aTwYuZCYYPAf8rQoNflyAuIXOe
uH1dkrZWsIMG1RNYmexzG4DeJi74Ke5dkCQM/kELPV1oCPp4usgSdQLw+SAd9i9/UPO1LcHeCeJk
FwcSJPeK1BuOM1BsoAJEe7lM+uEIxj68ZHOQ3U2WCE7M3F760vN/MZNigDq4BNkOhfwp7uZrUG5g
OkbHv9mOhsFcRX24AdlDcAEKEUzPSFIdGi8QT2KU5amrp6/XPIVJVmgTwfGicCDfZ0QDtAL0iOJu
LwU46kuAq+69AmpL4JjTX+sObcDMYfkl70BDXw9WFyWLBJnxBTIcYCFyw+gcxn+R0U55fkdXURDk
d9pGGXBKSnAEIpJcdKXL9O+hFu7uN3801v3SStwHVgv0bgOFg7ok9GL9cdxUBL5Ba9huLnO1DeKm
XjZ+gIZJP/PvAz7693FqgZofdNPLHhkAqBwD63VK6vhEITSgkTAFCnjcspwDjOO6exBB4AxL7DbS
YBDdVAJ5Mbj7Pmc15EgBuLvYCCYfhQl0SgIzVkdLSqUNXRPsZdI+/55xk/VXbeNbDgUi9xHNGtWi
aTV7BfMVhM7Bg/YQO0O5SSGMdBZpX+6bpOVb24Yq+KBxQFee/3PG/dS8cnSn26By3p/Q6RezTdre
RYkLCnwTgfdTeyPZ/L1rI+cwmIGDGQmq2eYymPWHU6mcXU380piemag2Ya5ew9HFWyXS/8e2qcGQ
DLmn4OMybr6g6huAuAkwVxAqQcCxHoGQxeflDG32GvU82EbSjQELiuKXyMnvwoYP3+MKx1QF0vT7
GrRTR7Ds4hsfVc13vqZ5HjfQbtWdfyxRcEC1ic8bdCmMp8H2h1PZfSmGeTjGI3LdeDLCNQSQ/qKr
W1hiTd0KAgLt8reJ1DtX2u4PuSXTY5Q06RFdhenxZpIvMBN0RYMCqS0UqbIC6VHpdquS7N+CRt08
JKopjkil8Mckl3/Zc5wcyNLmtA8khVMM+oE80HewjzKN32nqGpTioJfOUK65rZFuIZZjw5HUMrvS
ANWHPWrm8kKWHcTBJXHKzW0jYGTCHeD7byDX3HaoZN41ZqAr37zQoZ7lXSeiKalD0I2+o/eNIVHX
BHfSE+EduCK6PcBKP35bPgOZvwoLKENQ7HV55Lr3wgN7z8duIVhiZIoeEJeDQqqWIL5YlS3AkwTJ
t2b9Ac63IuWcbiYKSs+TuFOyAPQ84p5eFfZPL7UdsPG3gPgjx6lXZVQ6Kx8PsjW15MStn1zAzfoB
GjMwkSiJ3rRI8nOGI/gW9z2D85iRi+5LvCS25XeyaMhDJ9ELupyTAd1hTJzmIoJelllwG1KoJ4LJ
SY9r5oBGqdbtu2d1/lM+R4u5idyHwFiDyEPoLtRoAzNm01k+uJxwvBumdllVqt4ovEKk6G0HhxOe
fPG+8X3YrbLQyBwMF1Cnhg8TlyEkMMTyGhzjEHaMsuxHRpOZDB9wCMlBQ1A/DQmkVUJgyxd21qO7
wJneYpFnh9lYokhjMMIWzqnAtwB4ClDlI4swrvFV5qvrMopRwv7jMm9utmGR4OTrs32dsBgH3Q5t
80nDBpC+4JJ5Frr0C3/3q4+mKTx0cDuOixjSFyaahoSjEf5qVwUU08q+NGIq/0yHgMqgcwL1C9A3
HGTYQ7wecJMd2IzvyHKtLEOfAvzcDDMqGHh+gbFqJYD3XJLzFjggvXqNpnXpgE6+nqchmjKx+BZH
V4UAM8+ixN2vDhP/aJWGMwDMzGtAlAAs8jaW8KYTqBSnE3MEvnGfZiFA8o6m1yBdoD0Set5mJjYD
Xfl5AYGZ2xo/8fx1Pk/I39vgBVzQlkB910ld3nVax3cds58DXw+HAPDfOxrmNq1OIcv26EjE/3Dy
DZ4CU0WP58IvzjZmzwJZocNgdvrTWvTerix3BJPiJW3taqWBzXgJRfHiKtAPJH5jvQBTex56X99X
VYH3lhn6NfWsFgSQDEbQZAd93j7Ug9fs62kst32YOs9NxX5SBKCHR5TR1LtQ8bC2nBLyQUq0yDQE
kPtqkrjd2Z0NosgRDEjMTdAzT/b1krwNaooFFIDij6g/xgdhi3S7iPH8+HegTsN6XccpeNlRx9mm
nf/dAg/DmYaoGj6ubr6h7YFWAHndzfVbbJzUegsqve+0XCLHjlq42fO2HWMjWj6zj02KZLy0Uw+G
t7Zy7jsAg1dtmWRrMgFBc+4VlEEBwqy/3Vx01UwgdwYi+SJAAAFOKIgnIc0q/S14su17CuHK3AJw
uluSSRO2wiMhstwVbe7OaqvAZIbmvsLayzS99w2pJgDh06WOCnTemQE3tmwF0jJnZdddxRY0TYHu
XB2KqYwOIuRfZ5GB04CYocKo3tnxjEwViEBmwwtVExGIUtBzvLbuTcKfTn0l3ltUlc4+umOfk0qA
CluPaleneniW0xxsSxUWK5oterc4szz5RpM1bo8nx5LfnAYkY8wK0jvPDCMOZbj9B9XqNkFXUzMb
mUX8bZMZaxCI0JWYrOCk8TylTcDeh/Z92qrXYmuF4P5Cd4F/7tP3yjDXRzlE8wIz0NWffH8KmfIe
yMJUr/7vpVM/AkvA2DrvwSnWGXYx5KbBLvZp0lVPlGI0TTbF0KBM9G3J1Wc3A2jRHAcc4f/aK7Vn
MNhGPVB/kwtpISA3yr0AtbznqQAC7rZWeGfzU2vX61odwbCljnSlzQwIBDZeiB7u2AlasL+AD6EO
Qd6yKoqcXYA0Mwk51WRQ4+wF2EOq4nF25mcLBcQvWei46zEzuNURJpLxiz6PawDtBn70lMxWUzvF
j4X2t10W6WNjhlQVc7Un2x/tAZV0Nm7kyOQ+JJOCHBEk1YaCrpdNW7y6QTbvHadGOTCvEtThxyxE
u4GNo4jOIA5YQ6zCL/3kOBmLXLc4Mv0e/ORWMFTHSkX7tvL7VzQsDjtLGoBR6w1fwN6Lc0NqfxvR
Bbru7MY6yDZxH/G5/4hzR39TXYlnhZjye9SaFnbRinsdJgDa2wxSsyO39Yrz9HStmnamQkrlzrTE
6z/oRE9kkZ/jiLYAZqlctm4IYm8jpsmzZAYnfauPwOumC2XH76mcsju0dPjHGQR8i4E33SuSCxLl
W65Qg4WZgb5/0wAFgh743Fv60exuckJh2TZAlIXqdmoWyYV8dAUm8TfuxaByEmgqDs2jxzdD7cXR
nQ+a8lyNxeHmB8XOeLKSaEsBFTiL9gMD64bXWPEDT9BUmHoZdE3QsLCI2hHMOgZU20mR7bhnfQGg
/M5LLS9c6UoGJwekTKgyJHqDB4ZYMXOIrkowm9sCACZfd+xlTtCbQeZtdhii7kQmzZJpd0Db9GUA
IQJgKGqgJopk51tMrwjUGUUQIkAjUQoeHUA+S+l+n2TU3DlFn70Nu2nU5VvgeNbaxmsyHq0/dIj+
IWKeQHMq8EgepF4+2S06FAMObERf+ThzsFtAlQH6qjhOLsO4868MGDkf2argKRjAiAFDNFABbsSo
d7SPn+P+x4V3P6WxABwXaHHuV/IF/VrjUhsf53xa3mbpinxlYgEBEQL6mLEywcfMxuU86WkTDRW0
w5AX7PeN0BK8L0ZLLPo5eKUCoZluTqh8sn3XO5sk8cDSTD4F7FK3UFXcXGPI6fjggx4Q+Jt/bEIo
KCj80YPjFpRWW9fQCFStfpgC0a9VouydrUJxRvNQtubgqlxaPJfnoLVQNYcivDx0mUSCsWiGTaHs
/EkXZQD1vNT+HkMELenE9HccuuduiqHSWXseHiH4CXUE0Dlqk90uRRHxnDJIrw2dKFYgvQSvU5WB
gnhGZcfDi/JhziU6yALz7IvwjUCXdwL6v2i+jJEqdmDzzvRodHVHnLI86y7tOutuCsW7LNLsQBb5
RZEFhxQnVxAsQT2tiv30Ec0M2aNOwaDpTOih0SBWzZYyenah7nbfFMOF276zE4b/KvMbHJ7p8pdB
lG9FjHPzzQWGYR9kfkVooA1HUPjpOyjLoDaXWlBStGVv5F3mhxZcEIfUzFIIzlZI8NkCPQk9+py7
KNxnHHlql4HvHp+iDeiGfvZ6pGZ5t8HN0nrwuJU8xCUoHjLmfCWL/KqW3mYuwwT6vDq5hvkD5Cfs
uoAahVk11BDkGoBtxs08eoIeu9qnQjkbb04gJzb3mxIV9u/CSlC6kp6+WHHcnIEetqDAgON/NoD1
H9/GL20ZhmuXa3Xoc9UfgT155xbzAJ+c3G9lau9bKp3m2lt2o5P+7GSO6lRS/z/Kzmu5bWRbw0+E
KuRwS1KkSCrYHqfxDWq2PYOcM57+fFiQBQ3Hs2ufm67uFRq0LIHdK/x/8FmLTe0wUdbznHRWdz/3
pQkuUKRflNH41JhmuCO4T9LRDeP40lLpsVtzBd5EJOx23S96xVwAepKEOJj4U75s35Wzn4HpST46
0tInl1vJFVZAvljsztdPdU16qXOAPnbdMbis6SbwU+HLGLRzW3W2c7DVntBwZUe7qRoo3dMGeDEy
S3mERiQmytgWFGzqxlczNs6DksU/eoMgVxtkycdagfcpoCDznMVzcCgtLheOEi4v0XHmJJ5Z6kXW
MsvJp74IZS0DAHPxHfU8zxUN51NhuvVaOGWWanFQtDg+5LAoTofJfVa5CJ9Vu4f7fBqT+TIsg8xk
gC6ou7PjECoSQbGqNIKWnROuEFcDvVsrIlXb8CLP4f8WMKpRUApeZZuZQFKJfNmDUgGXUsHuuCGs
qmoI542sZVjXod24d0rSfrfmyb5U4ELkO7137Ius4cdyLjo/wBchP3r74lc9P7upcfdUu4AM6pTa
wZzC4bmvm+FZZjFhfojBOwV6IGRBpQb2LlenadfSr3faDMXaCwvoQJP8fCMn0vRYmb15gjroXWGX
3xotb7kcB8Ynp8y/FWMS7Vyt84915TVXGIbHUzql+jPZMeughJHxkXoCqiCyeDgNvaYegw5qC5f8
wjeZ5TSSr7NNVm4yo3FIISggXnWlBrvK+ASAa/PF88n1905gUnPOEjAW8LSSOL6vM6v5QhFFAtRj
1j/J0oBhykncz16blc8E8H6IT23YvMNqyFbFyFLt+BD4vO5k2WjdbxkF96FeKk8tGNPv4knNKJNo
vspKhrzJfSoBDfM+UHoPegHTu6TL4JFT5IulP9GkQAKfMNfRi8ul8ETTPppTC0urkSZ70eahaj3l
gfpeVqvDU+o2/cfQy4o7N6eSzVQ1611HSc4xo9sZgtVniowoTI69U01l/3O5DPochfcazZm70QYd
f0cMtHw21Hg8N736NcvBdBFRlXveOdWMb3aVQnNgRsnJyqqK8j51eEo17aEhgf+biHp/AsXPdcOL
16YR5SQP9I0k+p2rVs1FBssy7RN3aWBS8vji1uWXoVb7I1VCcINlyvgOZIHpHRjHn/JS8+hHQiQD
X1zdXWDB+bTJyhr0szLRz+I0L56iLHEfMv8f7qRL6gOxSK7JcTzt2xikNRngd6jLXRWCT53xHw58
Axqq3ppy53QBqtVAxA7RzV6nflL6CToL+hofxAsuoT8xt24UfUCvtGso5wFyOYXWKW4YcxNV/YNc
PuSeMRuVy5vI7ndTS1ytzJJdZOXTu8qBDAkgWgLeNo3DO4DxwkerzO/byYlAQ/T7L/XMiWhNJRYz
TcNWqhhfbA4voVlan3LawJ8nXflTxOpMIJByCeNuNsfpTsvD+KAuMfwctK97mkV/ByqR8prwFZxQ
FHba/S5mIheAQpmJ0kUpqzeIhIu7KIFB2QdTe98ZxXChNXq4tEHwMtO68e3S6wci9HH0wa1nx7tX
+MW5Rnb9Nayn6pz6/fSu7D+Sw+qfHTnR2RHlYXM18/ULp9+ltZuPTZlH6pnAY32Oq4BUZGEMx46i
HL6ZoHOlTfVM/UFwHbSo3LWDP7wrIIFyabT8SqXkdKIphT+81ou+ho7e7pIkC2lNTNrPFSUd5E2j
r27hTdcxDFsKl/HywCmAIZZC2ikKPxp+kkHHM/bXeSzIeS0zdRk22bZM69wrd9saf9fM9d3MYb/J
2+cEbli+7qvsezPGe92cxm8Es2IAMF2KbdSEgx1/8mkHqLXvU3AQN0H/MWmprOvgXdut2gYUZsgM
d6IUEdR5T0lqZU8wgSk9Ece4rk40uef1e4Dy251uBBXssaRIZXCoK9zDv8Yzp+qvmErV7xSufWzU
dvhUFJTdjKBFnxzdqC/+grNVxj9m104+x44XPHN/WOpkKuOLMXfDKTNy767V4ujOA8Du0EPg9q4u
Dg2wtc924yWkzOxJOyZKm++7KQvfOV2OUO3jL9WowI64OMigpdDO2Xb/fvmPzO/ymO+yus4v3p56
OiX8kLdTcRqy9o+AIqOrVpunxl1+rSWFJcOrYpbf/tL/meWKOWBdZzwktTWnan3fu9aP9du+bMrv
PCc5Dxo1ajR2/H1Z5UQzzKYEB4euZkeprUdrGWSWuKH1CHapCjNWZu3TYYZETYSbYe9m93VIlaXI
35h4qu2cqJ38oca69SjaNya9VrW72gbdftMEJhmUceYV26ZztyP4rD5YY3k/FqBJysroJ7c4rAoD
NF1OUsV9Q0XXmRd+/DCpp7auisdspp460yho9ukSHnciBHmKKUhP48MYPawrUcAi9gWQDEq3gO/i
mJ90fxbJ1bGr+kfo1ASdYmf8AArxcPL9yDpPpls8+7y8Dm2Vht8MpzmLTxpX75Oy4u9tGO5SP/mz
6qaeRLnff0gM90dOLOUqIovo6pNrQ2y2GExxNXzwbWCA4GKEO3ps4ve6/R/qcNX3et37dxr52YMs
bU6VO8WAOyNa0C4j2Npm632yzMchV65aa56U0b/LjDr6MsSzc7Gagb/6su/2ULBZF3LGzXFBmwXT
TuGkCpDniuup1eRfE/fZB1Li4hV9DudNfbQszTz7WZTtVc0vzxrgg/uiH2eiglH8CJdoP3n3jR19
nkynvsuWlCX1s+3D7LvOoXbBOqGyxgd+fblEyTAvN6RtucmC5nkqk3DVaYvVv5reuFceOc0yXOIp
4dVTnCfHU1ze4ATAkrtpIcOI57B4kFleGOTwZU19WfHA3Xq+OvlFlH7rUTW4KVdfy+AWYSl/DHTQ
90HyXYOOg1r/KeGs6UbXOlR5P2R2/oViSwgfuQUAs/fV4VftE2SDFLgGsX8GiKAFGxQkbS2dAOMO
eLuDNFc9+pPSf8khmu76wf7UA9X33PXT72JlmI13Hzug0MnS4lJ9cGnnOcuyTygecrTy/eS0dDHC
UCdi0q310W7Dd3kAYFlM1PFst2b8lFdBdKfMhfWJQxk1n1A//jlWH/nOs/5y4+lTVbv11zoC9wze
rHT1VkfVOBO+iZ84Zr5413qU8p4OisU7SwEniKDYncsvSZ7FH2lWDs9WFlvH2uILKVv4Celd/k/Z
0fzvVL31pIE5+ZhobkhBHYqGv0g1D4pvs6WaoHSW9cVxa+9+HBO6o1JdP1ST2T+nXa+cisAZCQAk
5YMNBdbRo0Dkfeb5xt6ydP+Lk9TfqcKq/gwpe1/ReaBHokDciC4w7C6wKgVnZBuapGs/OsNV4QZF
Ing+y8qidqui6aaMq91ms65XHZQ141VUjaYBPRMCECDL1Uh2gcmcPMEA15/fWyGISQz8NYVPNsV2
0EM+ymITh5QmPIUz6BJN5uqnG4UYj0avH0YP6Ht32c2xqgyOUC0Kz3US9y0JhjYy9nybPKaxa30O
4AF9iAI6dibikJ9To6rubaN3DqL1gPS6K+PZO4k2auF/DHhPXEXbOO47vXP1d40H9HgUFjDAO/zS
lJV1SRo9fITRt7UA5aE0KHTuvJZu0jzJ+4egrB89AK6CfWeU+rPvUQpSRe87TYsIdjAkoGTEoFs+
rVa5Vb4nOOhco7yheXtWgMVUGiM+i7H4cgma9gBkm8dtF4Mk1t3Q6/bBhqow4FUU5qeeX/89GcD2
kVwr9UdLiGkeUvcuBtL8zgfI4DcnHtt3U9Dfkb4Ht2+yyIClg6ufxVjhqncxVFD0SuALH/ySBmrw
Mn60ThWet34LOSkvctPmZy/y7fD8Ks+Grr56sXtvJqZ2lWFuQtI4v1gGZqxz6XGz3WpntbBN3U7f
OG56SKb0O6rtsp1srhagt1Sq6sGd8TM5wbXK3sdjnO0ltSDDLPfyLS/x67WYSrZiTWbIWs2Au04J
sBdRQNrXtYQ4x3i0usarT9PotDttoFhFI5f76Cca7V4yhUPHeEx2Y5DrVBbX6dXmoke39wugXvBZ
p77oH/h5FZSpNOxYLa1XSXPcAPQ2T5HRsD8fi5E/XFHUKlxoo1do54LT7nMXOZ+keqtOGr4eLHNd
ie51JbrFUsq+QE1dLaX789WyjjL7jgoL7056ckOg5aYmGp+l/9ZIh+roGaF3EKWdZdkHQLFEtw78
ce0NHbhUadW1/b5/9O3oN1GKT+LANJd7Zn6FYukbL9ffusRQKOxvXgaOdgTJm0cR54pvQzwaaOou
9ttmoYdRHvXCAGpI9KAND8eWQgKOTisFzpuAjFDgvFm/CdCIStb5ko1a2XHe6GVKu4e/m4LM5hzR
AjFGKKoCr7KpOOztY4vrTKTZgMvA3+cUDtEUmXoRFH6dOi2luaS/ndZuQVsh457wNahP5U5QhMwF
Y0ighLalyDbIIUWjmCpNQmcvJmJMNZtPzaA/HaSt28iM8J1hfs+lH09Wavl969KW/E5Q/FixCa0X
a2lB/5v/jYQ91v4/2ZG0Qqe5wGCovXuMnNZ5NBbKApl1SeRCPGZfoPXLLpt8qCwoCga9g+xITcbd
ZrxtoC27LL7ETzIqKH5unHuduzNVopyZk/lPw2yXe7JZNHkvy7wdKcZcZpk3qfe1nfxJp9tIz84i
S/N2T61weMn9IBqSXenDEh90pvohzed0xyVev5RVon2oF0WoVg/1shIL15z0Q5r7AGEtDjKQ0tiV
HbnsfkzdfZ324xoEsRv9UxLA9lSUIaQkVab3d3BUVwdXVUleUKsDVqJXn0lSEOItIFvs/YrCLMGm
Waf8bOIVz0bgbW5RbER4g3Qj8DY2zUz7oqNRrYX5m34scCFbXiyFsWAk/lzN7mwPB3inMg75nru+
V9LGvONqaV3kFfIrOE8vntp9S0HmQV46N+8gkc2kmO79wvkoK0zLe0hBFjYjJ9ST3RscUPGep3cG
FUsPYv2rTUG6BYl/6r31XdnIC1EMkwVMlNr9CwhHj0Wt0pPnJE9bgf0iKhbRGkNflqEyJE9qBqCk
H8Ut7fFJ+zC1zY81v6fl832n6dazpPdMvksOoBJyF4cLkk5qqpDmpR4pm6hTy7VPItnEttl5CyFL
CDoSpjJk7fTHDL3JSaruk+X/Xg3osZWlFO7LTIa1PD8NKqL/Wn14I6srYMIUU+M8CLkXyGEcBJas
gCzDIj2uQf/X5ZojcGiHPQXqCBhjy//aZCrxBxksWIBAF9H0U0oZ0SqzadQxvTp5EovQMKMneo/P
NFL4nNrGmL8VGso5AgvwJl/76tUwaMmSX6rXpZN2/qEHDGrfKFr4LIMxBdFzEhASLhzdOt4o8jTM
jqFB3utGMYB+QgiDLMbrTgrdSztvNAEHfQ1v2U17IeE+XyS8lUkcQOJYLoqYBMy5GL6nCwWODERW
6nUmy0DtvhcK5TA3cllmplo9mj5npWGgcvtX/vVUxPspIaJD2VCwX44h3x0fRskxnX7PrHS403Qw
n2i+Tt9p0Lz/rxau7x/sAoqkMnAfldmkPiUrSS32TTtcfF3dlXlLr1c8pqTYazBGzQU3QQartoxr
3VoHle6GVSRywGJ7/OgsrzWoHtfl5maX1le/M2hw+bubtuAugBufUPBpqXebw2ZXmEF5N5DN2ItW
FI3mvnMpnDxvkK3FYJOlzuLLiuy6LGGyiC7rm0ggW4MF35Vr66rIpMFMZKL1PRPY33LvDTmcvll1
UfxQf6ztVnusM+h+d3MFuhgYuLCWG8gWhQ726rSTtdZr4SkbdYrieoLHB9HLFqaqGvvaha9ODGUY
izSaFribr+Fc1HyNsJko1h3XdbnXOMDcGdXonbV2DD7Yrv/RLYf098K0vDt9HAvKsKL096nIDxrJ
FuKQUQyp3USOFqKAY6aW6akqgmZftKNyhdrR/jIDgL6AZ4KMqwBXbHzuzPz96FCYqkcx3AJpNZ/d
vIp2IpPBD9X2nQk0bQukwCrXbP+7N5AkFANtag+u5Vo0oBBGEiYpqwhp1OK8BPr/T5nMCPwTS5KC
VlmLoe9aL4Y3la43ztuuOsHCswbsnYTr8i1AN2V/DP0Y0yxN2FqUEsKT5U/dGu3bLFLtj7GitF3M
N7E4opP9Nt0/9xvUnFyCAZ286b4ERiU6KstEdaDwlanfOkcf5pbzSClqddzCqL/y27SW6r51s8aE
24uo29qgxU2mvhmNdy75D1iSFp5oWlPrB2GRFsboaGOVNhPiCtRhFkexEfVmKMt1sJXPUx8ax5GY
KUFtBj2AxEpmQIv/Q/a/2oVUdIGUYZ9ku6B1f8yO5R6paMkeu4aDw06mMpgUEhYaHNql7WWPm1xm
Iptrn/N3FtyL6NZfTNrIBr6f9CUJOZ6x+cpskEdynNqlsaleLe4cpMLAuXOn+VAZKVcFSgOBMGFG
4YpX7GQqA1kFMFYADy4W7Sb/pbFs4y3pHVFvu/6rTIefc6dG1MJtxuIrHoWhZRer/84hVFX2QN7M
17CltzSGWxVWckrAuqVkLIXIpzzLVGx0vuUPVkUFTj1ArkALbqpCMoRlD/fVjgba4m5pyr44g29c
Kl17OxR/X4r2Rra5yS5iciNL4ZEmtZCBTrQ8Q/XpJIcE65/P3LZW3Lq4A7tg2DkLCoalGPdBBuJ6
1br5E1UeC5TCUi9WzfqqeCtbbLrGum+a0QUEdDFbRLKTzBalFo4g6dQ7u08IAQ29R2A6sdtoQaJN
rlWsNy/TNIAidGeUS67RCOkhbWLQFFTgxVVlAr4/LBSNsp0cCLtsHKeTbaT/AWUajVFzUraW4cWy
CRWaimDhXH1E75g5yM4LYp58PiWabdp6WhuYmX9+cNECvmgDDMq/SAZzWjBHTAorqOdHs663f/G2
460mVeJsF1MPfASxur3WjQMc7ZB06ywuFR2K5mW9TkU/2zHEzZu9YnU/WitOj6IV+Woi63qAjGK/
Tpfd6Vdor6Mbn6dpjC6d5wSHwPWrw7hEM/rRo4lQkRhHrekXIyeRJ5qu7gE1XCIgsgStcTq7KUfx
RV5EdJOAnHlXaYN13QbLt6hW75MvFMMEpxv5vy4pcbeu4iomHv4hBWyr/yZXPAf8CJ0u2WFOgMWO
zJ7fAceqT3XdU06rh3X8TN+7d4j4CR7eCDVSD/cpBLurDeRR8bMhkNnkFh+DseL6ia/IbcVVr0GS
n9b3uVtZ5IvIOO231zZwXM3Dtly/DWTt0Up5mGIl3t98OcwFlzmt6Cs4x8vxweAB4AFU9s4jK3wB
LGphyp1Hcj5oLc6L+UHWVBW4u6JLYhi8UYvsjVrMRzUoT2k8fhNt3lC9UoImKthM+QLaJDPqOseG
4qIFoWmepnqvR7TP8C1ZJJyaaPXZiZkMguhEL1m+d00dxkBFoxKUjhAoOzQluMps1vXgSn5rAS9d
NG+mhZvHlPmKlzgogdnsGpV27dih2cFcGicWuJl1JrI5i/zLSJv5jTxcHDavcjQymshScOP/rhCT
zXciN0JeoC/vtocNVhnf04T8TWp+GnVJw9nDV6kPotFlgINrkanF/FUsZqkZerX7V5lsIPR5xHTf
7CkOUwq6x6TFcFwBh8axb/7YqtMAaKH6l3RJw5DiH/tkmI9qWEZffRAcdqVGdJnAQ07xAEypeRJ/
VYLAvIRdYxMLiJVPPZzN6cJEwOVhGUOOR/4y0Ifwp9qkxp2sVhuHvKK1F8E22OIoaxL9L96bWmTr
5puNkvju+phNFoPHcFJo5heRBSOrf7c+1huhLNutc1GmMBTfT7Z9VEoHArLA67SrscSSZSYDbD/f
YOCZjyIf7OKn3RuXf0xfnVZ7cbX+vu/2mDc28sTWs76RqqKMdvk4b/b+pcvqPXZBQIvib7pD8ZWi
jB/zWg8eQ3J0ezfTy9/BzSGBbmvWgznm9kearO9FnvsK/eru6B4g7KEW6NsArQldwxRWO1zYF2SV
8nc/dt9VLsC4wDk0T2qlQfmzyO2mc/Z+OQxXq/ktdYzkoOSxepHBDRr1EsG6m+1u16LaLDd1AsjH
i89ms+6xrcXcMSLoy7c9btTB9tw35lUSuPuQDoZ9oI8ObC3wjQe+kR8Cu7FALUcmQ7mwkQ9u1eWr
UNaiEZ5ymYUanFa3PtsWZgvz9a36l1uKD8wsVBOphEs2v+2p27Zvniof5cZmVc+2159JvO2yoNMv
qa3rF5OrlrGXaavqdgZbYOFA/74YyJAvVqLfljKrVOXFRJarn1j72ngwu8a4FzcRNQBucBV+dRGh
01g1VXbwGsKEufOWIk2pzJSZVGLKrLAq7bItV+tSCjc3H1/2WHW3ttt+stW23Nyd2ThVfR1Qd019
6GYW6DZZfMfs9xPlNAUkvBSHHtuhia5+rJQAffdadLWXQYRaNFbFDtRbUPZFoBNNPuZm/+2N5+ZD
nY7xYrju/2bnki7FK6UpBiUu49c2ILXVONU7/pyLR3qKKbWo+ZrcbeucP1LihpFy3GRvbGQH2HrW
HcTEkxINmcow+xTL8lbxYUDhAWnT/Zl1U3Vy2yZ9JKtHo9DSBCjLXpvn9kDSMX00ar7tx+wsC22R
TI7L8VbsaPfO6EU0FBCQS7g4F7VKWRVom7q7awu1eBwjQtWDNVr77YPLbP308lmW8IWbGg/bh33z
4f2cUso4aq39G+HUVFV3yLPTNEz6gw7JT5OPQ1UeaZz1D2Q/p2tWd0W1k6kMFERP12ITylo0uzI2
xutmdOMjy9URTOxpNRShYQRltXvj/kZ6s8nqH2gdIRm1/6oD3Xgylp6eZKZGQwZzKRq0gAFaFaW1
kHHWABi9EYphu8huFJtMTLb9w1S7a2e6CkrHzSmWYLDr+WWgFzloSbezJtQ/07Skdju/yorVZsp6
Sjc2c4Aqx0Nra8lel3PaL09r9PMFvM0nGm6Wc54c47rubxCd25JmOOtM8N4274cciouaFM7DRJUP
vws23jINhpajYV8Cc5rX6WpDDDOBZvSntcxWFxN472a3WDdp/GJ9u2OUVeV0tGm5FBs3ySo6/pYt
AZoeacJrP3l2R2NYrlESG9UACQe9M0MvWnrh09x1815P6TANIQ0HHy0r5od+CizrSKSlJVBr0lwR
2AaofjDOPWRdiJVat6Qqh/7zuolo2tzqLrkxLiiRbCzPEEWZ/W6CtgNg2LJLtLD0TWl1ju0RgINl
6D0joTKOyu0GkoV2J8I3U63pNKQ+nTOaSnR+8SmK4sU74SYGMGAPz7AIjfGJ4552FTNRvvgvbttD
TUjS7tsguYrT6i/WN9v3LRjRsBscKRQkm57NpX6BApdvlL8PJBP0S20FL4oqc39a/3cX0VIBZfKt
Iz7rXLYT3VvpmJhX2+m1k7G8yIu05cXeLO94WctsGzaZI98Aoll9NpW1bDR5pUsNULbb5L/aRmT/
g8mbx/1qGzcFZXXokr9E+cb419NfbXHrqcq3mUjrIfV33tCl/DL9/MH8+w/qzSOHmk7Z3C2dXZ6C
uELncweNNrRcIBcCJ2G/DvShINzWYjlBaA/f0eIk7qKOdOD91+1kLWqZbY/Y9nmz780TxeZGdvMo
rSudo1WD8LB8zu0j/OsjxWT9gOLy5unb49Z//82jGjL1YAyojRlEO0Mxq3tIiu2rvcQbZnXsz7Y1
AB7BahuMSKM9StZi3L56qH2E5u9+q7U6E4Y/rvpVIlaO0a+7B3pe1DsuCdSAwBZ2t/4qBxqnH5nK
UCyHk2oZdPkdkfUsR6RNT51deKenQ706TtseRRs14VEsa62wbIi6lz+8ZT+ZrTvJ+s3+PQUwNixY
e6NyqCWMyU7JUNnay+y/y7QqBHhTbIzR/59c/tetb+xulv+vT3nje7PctlLh8NtHkaoe7Dg4Euim
yVntAcfKLL4tAKcugGnLd1QAg6DtxfTGy1RsErCp7ufB+zgngF7t+iklpb04y2BbkAk3DbBPm2zd
lVx0D1OV7h5kLyVwdAiM5AlN/hchqfyQR5A9LKdHGZrlfLdWAnMMq6nD0f8UWbcoqpgzz8Gy/sOx
2brGRkRDLjHNrdHXXmK79dz7ZJHAiFiUYqFKgLcBw+TBRiFmopCZICuL19+3XNuIXxVDl88nY8i+
g49CQHcZtERtjk1jfwX2Hx4cJSewK4oyH/roKE0Gq9RQwnT1Eb1fXf0KkqOuMsLfiLcq51HppwVa
GPSo0HJOCagWJwCTsoeOgNVDoFTEJNNsR7Edv8siEy1ddS8mIlvVg+Mld/5g6zux8SYF2tVtM/HZ
luI4z+V/miR1jyJPVIJQnUGR9xA7VCgaXto9WaTLunIuryqg608ulWRPIg+aoX9QQOu+kYtStVwI
2SLopzaH2uktbYFq1Q8NDSeH1XDZ1LGsixqEIAL/PWe0pYtEseWRZOmaoNxS8wUwbxFdN9sbs83V
yvJnuAjbU9iXFegAQXVVup+z0Q5Ai4IM6aNdZf5RtGK3mbyRtRyDXeiCjVEz6WdtlKOu9/66VNvA
ehaFXTQZSOL5dJTlpjAq8zykevCwiVQnnh9cKB1Ji+6SQnMvEgCTmQwSqPKWaJXMNsWNXWC6MwCf
i6HY3Lhs22y7ckAJSQCGJU0G0k5uuEp5FD7mAeisx9LWADAaIIbXfQApKLt77io9JeKQD0el88xL
UlGgoxe0X+1kKgMcHdSlvg5iSDXSi2zzK2qIZep6DPciyxWyYrtNve1Fb/VPjexD/UFxKaNzzVfA
VQZ/KUuw3fRlKTLd0OtjMUx/aZNh1cCoYSKKze5Xsle3/267PpGwN1+wy3OhrusOXhO5R4F1D7Ky
fSjz4LusBP2drpRnGzw/ECqBks+4PXITV8MVKD6hCeEd3e6rt9gHGtWjqmKNF3Goqjg6V3ELNkli
z7+lM7x2TlqeoLBL3vv00z5Hvk48nA6l38GrNfZN0PCx4NP55NZAAwy59nuSuNOxN0GpEjNuBrui
GOsvZtN21FkdNKuHbvu1X0cSzUU0EbgU4RAaP3PJb9LK1AsHBzVTq70YvdH8Y8o95+w3dnC2IFp5
kMF4nelaE7U7CqbhcA0ou1gU2qC3KbhUr1MnayEcKF1134Jl0u6CmqvmG71MQ/ohLpC670PdCtud
yKpg5nQq5mrFl58IZzrUd3qnlQAPsM9qo3bpfLaGuqLOHWbCR6/yqESJdH5XF/iqvLejI1U+9gpw
JbIV8CqxUv+BtoEN4OoG9IoukRi+Xdpf3yBk/X82dUkgq4dWC//ovYzyLXMYPuVtWlwr3wshJ1ym
MtQ2f9Vv1knfFVdyZu0ezmOq0l8NRSHL0geiKaVfYe0XsdPBo09w6Rqh4Cim/a36Q7EqyzuXCyhe
W40G/V2zD1toGUerYb5oJkt3aMemsetBvGVw6TytqM4/zYK3J4ayTwzW5FEzpmi3UpHMQmayDCvD
yZw2BP+E16R06B4DbTynHQi9cJWsalmv3Cdi/uIqu7wypIg9kBo/aVP+i73tgPOXWmDzaPV4kcG0
eo/2koZaawozk4wf1aKzG/XFYDMVGQQJWG4263ohmdQGkL3W7ajPe/H2LN0w71ajf93z5hHbcv1A
ABiOFwAxVZhShnMuV+bleiwzGQa5TG/r5FXdLFfoWm7Cm1pm6bKPzEAl4nI9pX8AsWWs+4ubKLet
brxkuZnEM9QKStHBNOq1BNeWQgJVL6kmWAoSZOZEEVEt29S8k612jzcmyWT3L+ULRqYPyn7dqF3c
524yd00MMlpshBZ/1FrfgaGxqN7aylOG391xSVXLxxAT2WL7GNOU2cDiLM4inGIgRCMzorhbNhfh
zYczrEy/qyuQD2orD427MooBhTfh0njOGru9+F4cDT9ESpsQteWGRZekaafjAQrxVg+eRUddVnfR
zN47T0oT9hllVKDeXPyyMh4jSiAe2xKonJLG6JXARaE6EhAuBkDLwJ7V9Ucha4mE3mW16UIjhFaV
19YQWHBQR/EFfOSdRQi53BmO3lzhaGiu2jLblrdqsYm0dITRyYgoo1XJ7N2+Z+K4/5IEDgTXy2tm
e8O8eTNl8j7SraDcbXrPKD+BW5+dwEoPHkC7Dh5kdrOMUr5z47ab79LIh15hs5GZP5BjPGw+HgWu
5jSB+sGmq0fHmQe/zXvgKHctp/u2HdQLmT4VkIZWOTWeeZKVyPtX5SaT2a+WxGkBdtvUv7K5kcn+
2yfYfP+7bP1YWgeng6FSYEoZCkyTEs2VQK6EeSk3AhFEfRKJDBIrjvMrnbLzKt4CwGziQgrz1Bc1
9QJafZFbgpNGtEJCs71T5Iax3UW2y8XNXaMlE7hLcw6Vby4yb24u28WmdkPj6qpHkcigJyl4ZeC5
OREXsZtgeBhn9TmvErp1/yXwLg4SoeftsiCvAh8k//DUKj75I+Bt8u81q4FkeRXWq2z7+Yj21Vbk
28/0Vb6JYBOtT3oHQRRg+upVT6Hr3a/TSg2qs0yHNn0IgbO5H516pKdosRydylL2YOxTqlH5P6V+
uUyByrD3xlQM606hDQDtuBRgiSccxVF1JjK5MNzP/j23/fgDfMUK2Mhpdz8uNdYi64z2Linq9FlW
SWNFj6niP8kK6u3yMezpnfcm55HuaedRZqZiTBfomdnVcx5hO36Ru2lPs4SWFjAoq3vnvWeopHYW
CuKso7p1UKb2QVuWvHE/mLqTvtNhQ/qsWeoure3uo6aP/m9BqMKpgFHapnDcKOMncUkHJ3jQktng
QoWS+h7wVoexPojW9Od7t6PfvwDZsd9pjes8gKTgPNgxN9Iopp2BhYgt227fWoimowoMZBm/v9tc
RbH5yUy3lOI+S6wPsrKXTTezG1stcSD10d37my3NSLskJiRdlRwZnVx5nCOQYKyKzqwQcNR8Eckw
aJDeGxQHHMUWKFP6hWQK1DDpqbYBeWU8GkbcPruRA1yEF1bvYbEN/S7ctwq82ZZa/ZEEswa1xPsM
9jDr5IZue8xSEA7pLJieZEhBUoIJLSHm3emNdlKmbroOhXYBd936bBf1OVD94gNYM/wxdFCxR/Zn
Nw2t527WPouNQhngVZlCCNN7zfo8ul55ak2d0qllB/hPKextFf9etdTnMZiTc74kRGQAryoBT0x7
UPkevRfRIPmZGxNq+F88RBFa80PpOB2cb69yPerBdLYJQFpqX9PHWOTWo2vzJ1YDQNGnZnNYAQCk
u7/V23vb14cHAQFoFiSAtMrd+4neJXAZF0wAEWYuIOemS2f8hgxg5LPzWGgGPFOFeqIcEMLyqKCm
m/6H5CpDucz8tK50KFygYLUzJdi3I4VQ1ffJsUB4JQfkurPOgdLTr3RNdcFBpvGylpmoGyd0oXAU
o4KrZJJqyu6NUIw2H6vqIca7Xedm8LEx8uK07XvzrK6OvXOVGfupTYrpaP4fY1e25SiubL+ItRBi
fDXGs9M5dU0vrKrqbgFinuHr71aQlWT7VJ9zX7SkiJDsHGyk0I69k2EKJulhE5KOqILG9yLug5aL
0EFjRw49sAxYItzl45yI7twV/HQ/Xlxk/TDhQ5dcNNViUx2AAyHafFjvw/wGhPBvL8jTwIJUAEDj
4fyhadTjeXSMPgO4HJ638e9iftn+e4gJlZ5l/f8e54UWMCnLa4J+YOsZ0Mj53VugBQsG5lmehi+8
cdJdGmf8YCPfFbixZfk6DsIA5rkPZWy9UQpHqkynT3OGYiZwYbV9dEhTM0MUKvaoTI96EJdGDRB1
peQoZUv2liKcj932qUJ5yJVGrOrjI55IwI0p53sEL8y/RnOYt6jijs4rEyf1yGYAzQMKn3d3X3Uv
SWni3Ni309ktoKc2t6bld+FBNMhcoTip7TbUZW18dc3eOoCSWcQnqNK0qO3Oi22tVKumuOlASutt
aLQ2phLH+tchOfA/CIrMtAfCMFY1UeChAMnhCKXWhqOKfnDOdp6NV6NvxQkVzxB8G8RNLzNxS6vR
2JuDjkPAu416mhXnEL2+3Jlzw40CloIciWoql0rLoh1sPxtRsbuMqRwTSmdAEKqqXoocRbOLPOzR
QUzdHUMLmHDcSV8NABPBZ6u6yxgve7W+fTBLJcUcq4YCUmzsncywjquJIshJNqPUSghWFgzIs1/L
kqOt2uhSp+KTnXxHvguVYa7wbnxm4VYLcfL2uskBj+2g+3JI28BJ246jrt5zHvQSVV5j6V1oRHFx
HycHkGh5W9DSeft27OdTZaZ4gUOmtbgsaOZKx5MPe6eUWW7AlM5DqiQ1yDGwNvQtM4RiSxQx4H8r
dqaejdISfMuacbDayBGnBf5KkloyZM64b0vzZJqjDf2phj+CW1Z49qOYoY2wcYv0Uxi54kw2KCrY
AJqhghUJrK1j6yzoiVTFsZGgMEKboWxqABjCxn0ReAEdCx8i1DjikziBeuFau3tcNkOje56nz9By
+9eLog93RBTzYSxHqF37dzPB2Sm3acEFVO5AawEIcn7RDFnsUKYsgdz4ZSNHDS6IFoB8xFBjxXVx
4UwAaTOmh2EIw2rDQ5BAT9RlqmuWHOzrI0gNFSSraWYc0am7NlJBtJBBBU5LxdCQTyAL6DwAhNx+
MDeDG6X4ThCJjz0j94tU4M/93nBQV+Ge/H1MPe4V8wncANgkNsYvdwnFnbjk1iFivDlpOhoJTDuI
KbSuOU348U7UW4zkp0gyRm6MqtelezedgmJaaY2n5fApx/Lry4lopxdI0oe1HE50OUY9+rNQL3q/
F1wd/2qjkMLto7d7wbsp6/C3gevL/9YtGtfzK7NyAe712EFzgFAR0PH06c9kmlXhBNStCHm3/kE/
RNEfkzw1Qeh+O8blH/4ryJURXE/9GyCbU3F/HdsRwCXYNx2XaHIsMXcTc7lrwsQ5D3bWQO0DuguC
iwMwyiP//D7UpIjbZ42Z34ywRrGOpSdIOrpAhDncQ34BTa+jWmIZizwKF+MUG6CmHSVSOGGDx+Aa
noPfol7GWp0giCYt8UafmDt3qL7ndei3Uwe5a1S49xuuCPCXbtVCPMEGJ1EKPsMjjTRcVl0mV7Ie
6tvokjHpS+k73hBux1CrdqBpTDvcYQ6h5lNRJ5VzUi/Hn29njdDCWx1rKejqXQnOIM9SHnrHKcE/
DPnUceyqINLd8TFjXog8PkoC89AA25g9fSbm4KEJLRTSKTphBlIfhhKWS12Uv2z4ZkZta4d6ECIb
5pH5021r1PEoUrRR0aP1qqEe2e6Ga4hmYG1UxGCeoXjU1hVWm2jSS1/PnyCE3F3ANgM5SaU40gxj
/CPO2tepN8dXG+x+u65PHB+M7QX4brSvA561ZxAzAhCQFEA/JkohhMZrQzHTe6AJmV1QqySjX1VF
9LTX8Xh5oq6jz9ETKg6OqHzHBbHyesoU182fePJnbV3ssYnn3nNru5B+Qx6tKbgBsFNSOzuw2cug
ipC1xqMGVJvLeTsJxTZqMpQT0/GaTubYJEFQ/e18ro7qi887owC/Pq07AHr4r9sAs9H33Eirw519
4XVY4+52D0TrcDeFbF28z1sOOjqH54bPi2o6gXekxC5SzBNoJPIK2WhlpbGtjIufjGuTxWCnWSIX
P4U6NN+ZzPEga2tLNlpoQmUKJEjVcjSmhT68B/LoVm36kw75YiTv22YG2kDdXtoKHN3WzVtvtYVm
1m1dpum4GsZ5HtRfiAGTp2b6NOeDlcaLi6KYmWBCmGHTie2FFnCXfbNdL9kblVtfgD3wDQ2Fwbj4
BganEsccsAMa1Y6jgbGhAuspdVst32lMjGcXMjYSgIELTj0u2PuxNaIm4Uypu436loZhHvd8k9Sm
d44lYPVqt7RsnHBVBYxqMTm+BPYmswFxxY1J9UhN6nrxbsxBD77a8gLo3HwEjFg3bmQ2ys995HWX
sQGBiD0LN4ih7wFY7NBckQVtruSgHtlwkzECZ+7iU4WIuzCjHccRwg79ftDSBygo2nthDM0tVg0P
U7B4NdkzNn41lvi9PScOWooFoz0+QPhPpxE1tJBag+zQrev9rOnMbaOF4gIOejajwNbD3YM1PZMN
QDCtuVI3LGxonsv81HRQPDIz5JmpoWGdgyoFm7Afy01B7gDLp+4lKrsFJrxdEH3KQFcMH8aQjDZO
y3iJpWm0ypBPeI6Cr3He9lr4MzXtL1kn2ScwuJfnSjdjPyq5/qnXR3c/O1USSLf7ZoLH+pJ3YPwb
2R98QNE4DUqQu+G+PvyDRg2ItJ5lUs47px2QZlbhZBOjpoEqJmkOQi9ebaBeID0/QXRSsmwTQiDw
SENSUwQ7V7bJY/ZmI5IIaFO92VbOiKmwngvp9GA2YAC/ZKI+d4pLtFf8cDZRia5jcpPndzav6Kpy
WUJqA0PdvdH7HhGVrnOWJf99TJ4SWs+OIY6mMUCFoNEk2Ip1EfRV0myXceU4MQSuuQ3JYOV3NVS1
DfJmWC6yrkl4i1AEglKCSPJTQl1LFXPSmJplWCsGpg9jFU7DD9OZZtgHlKBu1zgI2aIqpw6fQ83U
A9bhLmm5q/8nOuB3NpOu8/NE04Mma6oNIQDuA+1i3s41aEA8y4T6JG7ec+w2oYfiU9dTHH0on4FC
CY1jl+cnV3P5HHwIndzB3Hpgi/HbhEG7RerDtipz85ONNFQw4fi2q0GM9SiQ9nuCxIXYpB5A0bxu
kidqsmHWNlVom/vVplVRueWQmQryKXK2wJd6EPawwpsVaxVK3KOgtaV2IxM14IhqA1AEgG9tEC70
HVTwZLLHwgVlHwVbXt4fTNtzNmNf6RuQ1/SXUmX7mlS7sMzunljpFJ9mZF9VSrCdB/DtRvqTTSMn
T09eHv6RCTswuTVd2kJtmD50hQhr4J+7cFO7bniCIuF8YbyCDbu8+eKphsJpWA/a19HpQLj9bv+w
4rJW0oGCBxLEgETT2nfrLPEO+CeCZIiR8lvf1hJPBnrdWdPwp0lR2rfGrO/lwwsbD+Amw504/XDr
W0ttme0leDaRbxyu9eRM204fDRSMSNDdkHH1QOXH8C3KYwzY+A6twXdgmmwfkY1oj43Nog040pkH
DByM9jCc8oy3l9gr2kccvtvHJsMTCZjyYks2angWzw9l5CyTSoaN5mYcQAYvgP7er3HtpEPEWAzR
JgZh6uPqWF/n3e5k+T9eRzm0HJimGsQYKLgekNXPw79yKBq/JBqbDnYkx/3Mo/6PqTVfwcGT/cw6
57cBCXibLReslnrup2Nv/yliXNeDtVK82uYU76NZgPi4GtjNCSH71oxc30QpuCOsWOWyXWSnujpq
d3HW/KDRaqchNVFYouaCukiuF9vSDkGUpHi9wskZtnWUab6m10jSrzxfHuTtT65poTAecaudemSb
jelmGMV0NIu88LHHSHaUSKbkMqpzANGxILo0g3WWTEUUVycjsT+RaU1Ooxo595nLcRWmctXkFUWo
35rBX9LVowPGA5WH+ydlJw2ruf6qSrlxPfuL2ZNoONch9e6mrjY1v05BFLaaxtgJ95GGq1klmpwZ
s6V0drcL6c+YhdbDMHT3w4X0J4TmLwXTo89M5vbMYv5MtxG1EvUtJTZQ9zcUccJfhpQPx9hEOdBy
gdGmKS5oNWxqJvCD2GCAWTKAeR7JIB3dAjAAfMYkGKG2eZ9O0FUAxsdQTcjBpYItPGiP1XAF/9CQ
YEBWk+x7u0ouQADqt8gCcWFTgWaVhpMzsxv18h4SNhZSm44o2c1TTV42HjBI9dR4fhzFICMG+rUE
BgF1ybw4Nw3gkCiVftVzJl61fJQPEaue8bUbLaahLo6ygDIdEly1H/eFHUBofriMNrQXSXYxkikk
tFJgMZVWI9mpkUAhQP0M+1mwpJ94NnQbHpvDeeyLT//9wpgulidVyFaVbeTrRdFsP/CsrMKBkwNB
UDfL5i2RtBC7CjUSzMN77E6/iKLKURCBNPWcRbhi/ufwg00DPbHQcr4lGzVyGOTOcweQoquN85Ck
avdcD4GFGl8UlWC7TA7cxHk3T/d7OwKRv9dI0EhBiWpt2rgOvMgG2+W73dIgbFVxJQ49QsL6zlE3
SruqA5yDHE4atftcc4aNVw/VzQQddGA7gEqFhqxAZB871S0pU7aL+1xbYijQdZoqQDXyhEffpD/P
edr6VVfPQa0eYnUp9AuLa9TtrGPqdSMwyU0P+c2Z3LZuIPx9jlFGP4eJ5zs6LrqFySChkMUdinpx
x4Ytg+VLlXc2DRM3CXRMnOrOO0T6tLWQLT2JaBhP/L1HQ3KQbYhbgJfWMbnXKesKq416rYQOka7/
dWde4+9eUR+iaXkrNGOdts4AI/Kvt3IXQ8PfvUeyGW5nH/X6xqWHH1Q1et/VGygx2yEOoaPuM6a3
PtQtcWEMbYOXKC/w1TuyelNG+vxCtto0QFSlSdQ7NvrLMIN6uXGmckdOXeTppu5dcGprevoiWfON
tcn03cWGa9OA9OgGbj4dMJyLmRk6AJ3lj9nstANnQwQ2hl/NEBodqs5QybbaqBfx3j4YZvhztYvS
iW5m6XoPyB5AXOyghBY2E+qlHjWrDR/bodfAEqIz3AgbHN3aKQM8Y9m2FK2poSQkGw52kYEBQ4XT
RMiOTpc6jy85hZBNKc5l+KgNiftHnmTpgVLNayY6fs9JWy6+gnsD/EMqI012CktKCa5mGmeFom22
hGtheweu2LFNQ9QKAk4s9Ch/pKYFse+Jp80nbzKyxUR2Ux1ITOTqDyEeciBRBG0BlGbyTylr8sfU
TsbTkOM3jAofFBg6Y33CNyrg8qg2P6eT9yOZyqzwzR4g0NVbTJAk6xw3cMIK21aIN4PXiaSD18Yz
wxhXmsjFrbZI/fYH9ZVQ5FqyvXM0OZ5GjRl+Ivsw8mhnVhIAiPddx7q7gIyMBKdxk9rbtALunWJK
wxmX7clks3k3h/HXboqy81RBLguqGnWyGSNjCgSJypFrJHmHVqnI9arBx+kCikqg3hP1hQ1q+AdH
AQ9yxxTgbY6jK9TgOrFXjsoKccHNklbsV7ebQs+2SW+lAdoJ0LBP9pbb5Xieo3JvidqDblyHnZRn
WtXWxpUoWBVtY34o5vKQTzhvTh0f7a2O64KDMwAESMO8iPQHNoB6FMKy+a4d5h4ixGoeNeaxc6z+
4YM5QXITcO/B56xIj/grTDd8dqMtqDlBF6Bb14kV4V9iaPD+R/tb6Bajn/QWHhxQF9t8oAOnLnGF
py2Il0MLSgO/dZORyMP7Hkm+UMgdz7OtM31zzXL+JKvQxVVaVh6tQtOfLaMEBcUMPrgpSgvfaWJV
z9pNHWBVIANvTf0yoibs0sYxQ9rDAPe+l+Lv3Vduu4ECTn9pbVNsRnBi7Lwu6y+V6wITqxxLjKOM
5Onstji5HkeqCabVTjN+Z4NWHOjkKnAR/D+C6SXxdbCdxqg63b2V9SWop3XAurpG/RdreggPRrb2
GuvjhoOx8JyMRfbKweUWeE2uBwbws6+zJ+LLmDPscozSBn3jtLGRX3uxb6a+iWPHOGiakF+SSgOg
GAJNNu6PdpDY/WCHGvEAkJSXAzlupuXnOWshWttEoBGE0MYeCff6gDPyp2XI3DY/NzNU05M5+wmV
mY1QEjImYFkq9+2dnbgH41HJZ2imgR9yNzZOd+5G2Z8B2uiX3mqrPb0IcR8BpgXDgPrw6pmdyTkk
vKmSv1E7LQC/h4QWb63wxUrsR2iaTd8Gg1VbslvKjnTnYodi7ps95KkGBRvjENbVvtaa7mqrW/iu
1eJjY4AUj1TjyZaE4xNFkMlQ1/Y4+2gbclIjvP7JxHPkfo0J+sumDZ3QSaUPC0cMYNBz0mZjR2G/
05MWDJ1Vl+TB7KHaGsmq5uqphi+JQtXtY1C8dHZ4jniI2fZQN/s+rf7OOGBK1EjVy+O43KFUqkcp
ueJ/Xt3U8+Y8uhbevTlVfKhNp5ifITNWbDzdZTsyllZfXT8slar1U7U+rUcx1Ftmi26Mrq11v/4o
owiwCmjsLAUKd6R41ihRqpCM0R6MAwLs2KqI4b6eYQm6q3egIXSJ9lUJGSWakmcS0N3IPboV+LpA
yHXBAY1dhRYZ147YHpu5q4/Idt3SOjJBsa3cb91QCGTIwBMRq/APcygoVvAuaAOLPQ1RoAZljAzw
7Xfo7EQoWbucm4C1YFxb8bJrDPWoIWDtXchd3LLgGvO7pWmZu3k0FH35DXLD5c7LJIPg6Wim56Wb
RF2GbFbp4Sxd6o7fK9fSbdSz7oPVrniIBLkKMIc+PZfF3O9zvXhYTf+xPLkaWnnpqjVHqGADraIW
Wl4OAqvJzBhkCn6tncWO5QvR1P4Uau05ReleuYmSsjsz10nzHVlxmSBC3+vLU4kixUMxjla5IQ81
H8ZLJFkTtUhC60GccvaxmZ/9Zbz67+d/WMrpQP9laiAAKfVEA3snxAtk2DQPGrAyDwYe+GwTRrLb
WIaI9qsnVjE0lAO/1bPlHGlGXfK3ueRk+teyQxUl+dbZ3qzZZ+T3g9W0vJTWZOyA8+i31UGvFFoo
topwzx8bQFErQqNzan7JSoCmZtdBGkI143uvgh5etVnCAD2uNuSnMfXiEWQC0Rjf1inrMh/C1IuN
aY8s7Ope3wFva7mVbpn55F0CyU1jWmd5J+uczhpSHxAsPOBmVAl7DAhyUmtehJmh4Gkg7RZt7bBu
LmRbxJt1lFQc2iz5kXCr3IeyYldzMMVuckLnaNdu/sIF/wluo/yHVg8K028Dd8stdurDBIRZSJB9
5wkY4BAA1WfsCyVj56LMwWjvAZOf6T9na7JeUyASnwcr3jaNZr2SqTSarR6By5VGctaRSuTplUbO
PI4+d3t5rLXaxjO51gJNa7ygU9OxccqPotL8Flv/Ez3EpczTQI86MPdWUf7aJ7GN6ksbeBz1TLfA
rPlsWV9oQPFxNvw0zNy+0DN/rKM0mBnU1SgCGWUIBPbGuKHF8DyFlq3jbXADXn7mbo6MkAa9O1w8
WocYdZrHvizCB7PgSCbog/2psfQ/i2kc/vYeCzmYf3e9/d0G0/EyF3It5S3RhP1hLnPHees43jIX
/5ThBogQZCwV6jnG5XMwhJkIVtSzaQP1gMN1hjJwAxKiVROYXjY90YR2RN15UlvfWZ/MQM8V30BU
Fv2AMg7IUL0xfsKB3MD3S8TB4AFHLb4kTa29glqR+2zW6xdQfnhnUZp/ZYNS0RiT5ks+FebFBWr+
RefQzo6Q+HyLVTajdTdZN1RPaeNWL5qYkT0AD1ZAExh2D4+JrAMrbKVf6GEYWOXcXRzVDKqYqlAb
SeqRLbRz5k+q9IocietBlcEUo91ulj5F4d77OGVjeVzXod66th5Z0zHGvSHecXmJS1yO9vj2iUOk
ytIYRy/q9mkvW6inj+WFxpYK5kYuNknXAJyshmT7jznkQjUpdlkWUiwfZqs53dhDpa01DsS7Rzx8
qF4RZ+qRbWXpY2ZXQtrP+XJnp9jfTb2zmelXtUs9tyDyHpBMN5E2Avp9M8gKJyjTE9Bq8GKojYAh
exmvMWRjUYojP/BW/4tZjejXus77hPvScAdN+RjQQR2E76YOpGY2yZNIHIjzqfMsNVqhfQM+Mruk
3BWAa9ryBIbQtwhHS/e6XVTyuw69nE0B3CiEE8sEu6vaPqynESPlSPzS+N1LxxRoV0MCIuIu/v/x
SYdc687AJegjfXKF1iJ5OrICjOtwJgM390KmKYB/+JIwwoE9AEVz64HCbvz3qRSb4//dl21bHJfv
AHyO95qs0m3BbIgeau2piI3MumLPECR17+wLd957jus9UqPzGsRdbfhVn8Y3Ewfi7Zaa/YYCIAuG
xIbWt3vP1MDFrWZS7AhpGGgye8WxgIzhstoUyhQ02oaLyy9QE2Ru3AVUzEQlS1TR5FlWhZ2gvl1N
1KMwhwqhaKzja3SphtITfIX1tgD3jGigQBcmAXLICU7f4E8iG1XXzO+OpZyEamts00yC2oZydTTk
fmVX+c2TIr+BwSK/DQNkDloBHnruJJ65KZSbl+Aoz/PkB8UhQwuHltXGWWvFcZ1LvUzV50h3v5qX
haBNvM2s2brQiuuralr2EkP8DuKgeA+rfZrzZsOZBXzouyPqQ7nXMqgaMq5r50yWXiBkm6GspNbA
tA8bOWi4NmQjL9lo2Gnl5Jui83yyoQRLq5dlaFxDJ+ltvE6sULJdt1Wz+93SYFfqgjJj9tGSAJGb
pd1+MVw99sM5nV7b2OuQ6xfxE8cGcGfXnnuFVHYOrfcZXCQoYjmErL4VLHQ2Je/zx4hZ2SP4WPJH
u7HPHEf3C9ktfNkGUEOCIBep2XmKllxwHQXHUPwMFqNsrSaodQDGCBzRoVDmQf5CnuJp7z6gYGoC
mSowxWpUOgHwnc6isQL11iAe5u+ko7JqpnwY3umvkKeZkY/BTw09FlSYF0DOzO42jvMJdFESmci+
HBufW7hs7o1afyAbNaby4u30ji0XMwXkYEJ+ADUAiEjBELJZbctqao0qQqJQQjWTYgFajH0Htx7I
BIENjZq58mS5a07JREdtMyl3fYETgGuXKeiEO/MB1U3ISonwO0tAnazF0nxY7XMI9KPk8U8ykZPi
qdfO4gdXk1YThRUl3zmODVkFlfrKVBKsjnqx9MiGP86+kKAAJic1aywNvdL4bBT9n3gQ5ce5ywpI
8/FtoSfyBVRbJ9AH2BeBe64LMrX9oWHskUyrnXraOGEfT3FzBmXPxAYnEHkGkVUAIapl1jmO4P3B
0fn/WqupJKpIwXC71bT8vOApZwvFS/aUfKlNXHGJMUTatE/c7HEE37MRgqVlknn+2IHi8lE6TrGj
uHLWcaFMcUVnLXGgRbC2oTapXNwvJoyVHQPfeODEuGPBqIayCsIwhBCjotFY5xE9Bmh9n2WI2q1P
QgI8KYzmZoix4ttILyzIibLuaOMr5ehCeALlTMy8UTMrzoya49q1wlXg9s6hcfe7oYvpSHaHVeat
yFBL2+HTO/Hvg9S0fWViB8sGt3kGGrB91k1ZA3luhXuyUSO0PyYp5BP4BSWI0Pb0q6DfVCR6kL06
0ZFM9HsjezWEMWC483/Egl9wiR1Q0AZcvfQgg+FkQd2J5mDXMf/sMP0LVNaLx9pw2CtUUZGV6fnn
vM61PYrpIX0yPXYDRC8sIvZGdvu6sHmDoCG9AjIg9nMLmZTFuBB/Uyg1WRTixnuE+tvi1+ahO9V5
czYsHl0yCUXICPWAX4rQs7aRkPJYFHH8pZoVaLx0nnVjiJ/aXv5BUUAChfuEQVKZhrwqZlDVdcO1
lyOeSVoaHh2WmwC2lHK/7LPVZhvQoWuEjeyV9tquyd2HrK120gg7qEqXbXGoRP6Qe8MD2KNBfW5X
oLVY95J1Xc36jjaCEsKuO6Z7+WbdQbZSi8vnjTXpkIGkUEDtNrmwreO/MrwQ1wsxwawhEzQTtKHS
F3KZ1f67WLL10KYLS9Cdg3m9ZObZaZHi5SMoxq0GKEAkepyHnnPnwYIQzQYypd1+KmL3gRzUVK2U
B6SakiV4ndGqaeDeRBGGrSR1sRI1ND8U3gOOT3Nj+Dogl2iMOEDNAAoYSwkJNZMUEB2ljxhXI4Oc
OJm7EVqJZF3GkIPcOd0UH8lWZeWbd5lD0WTUoagbIC2HPL3K7nl2nBzrOruBjW7WT2Tr8+ToGHN0
+pClW7qGouEccJuzpUCniJF11d0XA4e4rXS0+gi2H/7Z67zbWPTsqe+ZfHGScjFXjt6cBnMEk4aK
Sqfy46RsdG5enRlPYVsuk4RWxBsIEGSptwePks+QVv+KwrVuYzemC7LDoXxOkui1mfXyK4S1rMBG
vvkwqzBr6jaQz9WfBC4ZJ+xuR94+SGfeDUBtfgvBQBwMjsUgRd4On3I2vdkdkFehiFffNpFlnjrV
9BnUHZaeG1kfh8rR39nuhu8hd0v9P5anENzWNnjJvZUM5o0aXbPNW9tidyZxrDrcOQT/s+yq/mE1
QyipOo2180qmDtnQm10d7iQ8ZCrLfZ1bX1Y++IUzfo2rayUUkgMbtOdJ+IU44kuyUZcao+37dkNd
ChyYswS26lPVaH23n7U2esJv33owZ+bHeHo/jcpEvRjc6gJJj9tqcnn8hOcUJCnfQ6Vu4k5Gusgs
KBs1U2x6Po4yxY6G9CrVNLhB0fEMlwp9KnxUt9aHzka5rdmcmt4+90lX7N3BFde1caosQqa8wxFx
js0/RcaKPdkK28bhkALrQn6m60u6qqR7zaQBqFSvZQR0Am4+yTFqQHI4bYq6Wpg6XcNjuCmxV02q
OoKmqLr1tCeAkEGYcsSHAe5wRuS6Fu6m6msrjC2TmXvxVJWC6fbuJYrLDiLAw3NXFIfctrMb0qj5
jXrTmKa3P1ejSIds8eizt58bYJlXE4UBBfLTsULgptVK1FDE2OLKGXRCIHJQjnVWLKJxC12Labva
6A3IdBp2ddsLf10qVXN12wgPYWP9HDILV+gUDGCRfYbYyOFukeUHMLsOlWzjdGxU5d6sqvlcw9Ee
+kqi3L3wqgOXvXsozea1j4AMpUbE3oxNNmFKe8KPmgpZugZMxnG0oyLVkRhiqAUwC/k0QH3uALUG
nDoTXT6RzTZSpTpTffFY2p6kNH8WKhQlKONVhvJgNV7y1ERT8tQLp3ts6wNEVzsB3CHsmRMCFZ5I
P2t65MyAWOvNCZTqUfGwFoNQ0Yjkb76QP2Vx/cmuXPuptGLnsZofzbRrE0AZ8L8PPMsfy3AIK3tf
8zz3KbYOc+eprgXfhmXPAxqSA5WzI65L3fTIQbYM8HVabIuuYzdugx647ZoWUgwYaoXFblGJxh26
eduwlG+tHKI6rAGxR61qJ7JQcFxj2i6QLGqMPVR2iPjwDOyue4zduYJEk0wzY1PFojkD2zQe2Fgf
tLRszuA3AcLHUAcWGlNDca07juUy5Xfu1ZbpT2WGUoQUUiBdiLx+iBuzq1Do8rxlbz0RpyMcnQ+h
53lEQSq8wOWhSzE1hPlw2naORgOIITSyvqI0NHopY/lZzJ5z8tSWy5olqgNQJzePvL5aDu/GDXWZ
Gg8VE77LZROgKAkeMuJOErdcqgGrk7aDBphEaeQvW2OqvwKNIx23ZHnk0wBASyDj38NomJgRLtHj
KcWpEImDEsL3m5lF/SUr6v5CvbVZbaDVy3exzFAQCUhgbqR/A3+AjYlorPOgGuppdqeUfEtgAnMe
W6galGZgIcGDfZWegs5TGZeGxsv0NoKLuuRq8bsBv0NXBlQfKLRkn+eK7q8aUFxCNmaFKByhqkBP
lQZSz9S76ZTgc2pkqLtfES+ujOcdRA8BoFPoC3Io3HwAye1ky6o59ZMyNg7Y4UcvONyFV2CRH6iW
uWHQ18TNCbi7wukA3q0EsNPYPns5+E/L0WqD2eZQwlU2M9OAS8+v9Nz3DJRw917PHg3HwEE4AoUC
GNOnb+RwoEwKtaV43zYuaO6kouyJkFxHyazqFrHVOy81cNGbmXcCh/lIA/ssEgantZnizgU9piql
IiOOjfEmZ6zHhUtZnEtXfGxaMwZP12q8i8nUlLl3XODbgXNBNdp8Si1nOkVVO4OjBsPVBu0O/EZo
XMji1kYoFfld3GqTdcWPhfu9zJ3u2hZ5d9XHCccpGtcJEux2DerjfMTts2rwZM6voJ8Fpj6ZUKIu
gNCpIzTReM1JIC8FUuYacsfaj3bx1MT9zvUmSDzEWvPSY7cAwclkOJINKHHthFvqAgVuZZBC6PQq
Ww0CSTyGbrbXAYTvSUuPg1Bi9z1CrbHOxvoBCCyA/7o+3bTcSQ86C5FWnJ7XdAelKVA5V5/smV/v
MiA0rBQAaBz1w+Qil1OBDgW3y9lQ3FBrM2ybKtK3w+TgD+yNiRXguT/4dWGjzk8z82Oaadazlbti
GxZxigxDbT9biTCe5v6VBhSQANgdSEAvgrqv8ID3wPqn4LpJZmX4TKlupBC6LvYIe5O3j6sps2pQ
86bQ4T3iLLYj/lBqIgle3GXclO5r7gl5SowsAYAANU9QEG8UbcjbY0nmLoALbv1KDymyszyaDrEH
zSZdDDjEVCF0hJD1lhO+mqjXpsZ3izfmEaADL+Ae+FqNXpNPkDTFc7HIDN8QwzfkbUvAUOT4xGxz
eHKsnIP8MX1omccPqAsc/Fy3s53b6BnQCGJge7C8h0dPC09ZPem+bXqvnpP1CsT+wzUd/UtegSKh
NzS2h7hn+hzG8gw9YbbNwYezVaIst0g1U9T0Nwg7oBKO1QwwFdgSjZfn/yPsupYb15XtF7EKIMH0
KipawZJsj8MLayITmEAwfv1dbM0eec85p+4Li90AuWfLEgl0r5AZ4A90Kd/lRpi/jRMgRm7sZEeW
5PLSRG62iE2smSFoAtZKIQ5lzaxPBw0vj0OID90WrtrfB2kuj3jYLvLereH7EK3omep70y8mQzSP
5ycsPRzp2TrSE/P+mP17eJ6tMuckumwJr1K+MSMvPU1lnp3ojA7Y6YJKknXRis2jVq+AYnXsYoNm
1HAs+7zHOhfoLE0/wmz+wZEtpVKgwlm8DR+rIp/bu1O4p4M3ADi0o1N4NENvnt3yyTwjvA+ChRzu
6wjr03ZI3zSrnolW2mC5DbO7DN6rYxlusrbje6Kk0oHydWj5gQdO6IpyxTyXBsBNtXbCUc+UHxqr
95c9bpLPN6EZ9zvdb1J73bJmvr7aJQfJs4cBIfxhjZcYCOtDUpTjIp9DsJD9h8KAfGhjpxPaGpDY
ATRjmA90JoDchlBYmq/uuYQV8lCChQGlzD8TKZkPjjzUYrxgjeNuaPCepzPB8Lg0FKjMqMu1AZjz
3RIiHPYhS0F4ZRBILCpfQe8GB2JH0xl++788z+Drv/L4Nvd6gZUAjjSUp+27l5nF5n7t/ZLEsVYD
B7OZGCPR2GEHU5RbINmGI6U+HSCZdKQZlZdvb3lgqpbo2Kvl/VWLLxYaxtFYwZgZr1/DkLlYMAHi
T8vMfQ+HaoHGQP/7xWy46aqfQdb3VJ8PH/aQqJ09wOcp5H27vTMFiWQIu9/fA1Qgp1EaoCtw9vuK
G/OQkn5Y/sdtaMBzcwkoQOfDhWlW27Hu6sv0dBxImMerUWMERh8iHo6LZ6+VYa/A22YHH3RrH0++
tacz7LUcta5QWYUal9pSzoGehFrb+Mre5nRFgg8NhY2AiJiAlLMVyh/u4sa1/IudWRUVfMEz6JOE
VRKehtpfoR5oP8A1CF8TYmsSbzNPxLSQDSCkWDVdI9OstlY3oqMHGD/cUOMGeMPEtdYKzNodtR1C
L+eH2yi5oVJMI/+e96lTQaPLbl7Y1O6wA3+G4deT5w/Fawfu7br1ijJfaYBWKnToj3w2kiY36dSz
5A7+ZYA60pTQirqAZYB20hzpwmRtMQoUn/Ha/K/X1crPlr2CmiXxRaQr9FFqvrsxQijEo2h3o49Q
iAX67uYZDbDqf0yer6U7AXu7gC7uYppL3I4cizNDc62e3PJEKTrkZe2tmLbdgEKA8/IznfWV/DSX
8mlpwdgKSk3u3Nyhj+z2ec9/CPqQU4VueGV8pw///rFTeJs6/2mcBgo9ro0+lx9+i+GreBzHkj+P
NeD5keFOWwpdeFTBo2ZKVhTyUIUAGw2o5gIN8mwbLDv3vYZ7OCKaMdUFvCLDR24r1M9V8k3KKijx
hnqfuqpfR1LKHf6403PI5TNNgAAK9mBm7T+K4mR30Mi9N1momUKHCBhNIbHaundUhiIHEikLjZUn
hviQNmUMKowAmPAexyEkyZv2Bw0aRo13O53+HZd0XVrKIhiYvQCOEzrN9tSfwUasgjiV8vtkvnM8
yn64eKAtyrCG4KRtRIBU+/HTxAWQAligrGiDlsqIH3zfKDM8WyVoITOQuiOeF5ZUsTTsDUV0iIjY
dY/FDM+mMGY9NO/BFQqo8cM7rM61L7CJ+M++EeXu03o8eO99oyHxow0EtEG26Yzm0IbT0/jHyhzM
gw6aTzlU7nvdZwHogyYKZgrWK/Mc8jdHPQJGhNmFs1Ie+rnF7k2yDliT5bt2Di2zdDc88lPopKMf
n5S2fYrz5pEik7/bielt0iwbH61IxMvK4tX7oL2ja0TGz8JT28kr3I9SJUOAIqmx9uFOjftB77KC
vPF2AFUPj9AkGbYeyqOLerTBH6SkO4F8xLCcGPMQc+Dg5CwTLr2l3bb6DBRpe65N7BEKUNty3qwa
A92CuXX66dBmm4GFxqEyO1SzvNeKp68wnEzfUp10aLyodI23S/KWTOgDT4DQnOxc519iNDWBQ0/e
Zm34fQ44V0DTpBzbJfdAnqbR1B+2XWTsbemJJZ+SC/bl/AAVRH4AABhVCIfg2pSIZFJv5znQtsAj
9TZO80MIQ0tsluB448OFa8oOfiZhgSp7MzlBNMkQP4TFHxthRmenBMjZY7o4wjfTeqkq1PYptAv2
OaTR+2Q2T76HcWhlG6wcp2U1KH2t2NCDszCxHbOM5ur3IPWG4oPGoA3YXLM+CiEaF9XOyclRh0ri
cgWF0u7ZDq12H3UAvVIYt4Z/6XMnoChRdvec1JAqmMBMQ6Orex6sRAYtHjrb311nmzv4sv3p3NIZ
ryGll0BMYgXO0riHoxPokSBuopwAzJcB4ztvXBV+qBcxHF2PdKicuj6iFNAFMeQal5Rj+Acfx/lw
D+2Cu7vCMnaUpxk0+FcIas47HHRD+DbjvjTjfg+aq6Gltp4afHB/DVAY5hVEPGHONgBHqqs0iAq7
OEVJay4Nnk6veRyjL2mHP10HRn7YrX3zkwjVuqJsH8cs+ehF/TzOL0FSYWPzWZlVBSzJx3JFufsA
lK13eEoVh1uesVUme76DrgbfT7YG6phOb3ETm3uLOYBAT3KW5sCUORXVs2nk35f8fXVfg5Id1vKB
rhE8kquZ4h2UDaQnAHL4aIDJWWdAZmwpjNDE78L3qDHrrcGMci3NNvnInGid9nH5BVIX4wOEf7Gv
mvOlPT1Ho1GfkmncKDvl5zoE+LB20VxkRsvPhnT42YZuwG4s7Ay7339ydIadcgsDqzNdyRyBvWHJ
QObIqqVWESyOU80fZsGVr1g3oXAGDbgnC7J3aw644gHCjdG+gjXsxsqy6pJHLgsKXnRLBhpgQB8M
lofnTOXo8LpwHKvNFuuV0cMrb45gNyOX/mwzNpHDWB51+QqacODkkCEZzaJxjT8T+MBxvvRSoZdt
bkWnVjK1V2EYrdFBib7UrYAjpen8cOoJK2rPeh+U/3uqTJSCX5vEcm2eaof8XWVVs/Rq3az0LAIn
ZzIeZzE0RvLGgsvKfGhFF36OJxqnqaZp5xsAkB9p4v0SGrzNswe4redp/OIb/k9pdMV1mBK+H1ps
jDw/a74OjV4Pvlu9QhKk3Eb+MNuuCvE+qQ8a7yzwKHEv6GAlnX6OVHhx26n5OsE/IMjUtEkLW4N4
M313oHH5IIe8uZCYZpKZ38fQQQ1OKbYRdu+heJ7AVyL1C++B4rhib6aZdktIeu6yRsWPk9u14dIf
t1MDBPItGjWgmWORa3w18fjA20kdy3H6YrIsvOqhKA4l/LgDw7T4qfGm71QNoYOd5fiamqhk3Qsm
ibT0skIDFR88AP+zEXBI7r90qmdvODrDk77cj9UTBVXVyV1vWy+65OJllAY05jsz+dW/ajtpfqUt
+1XDyeILGrYxnm+jd+xaWz5oPU0bBSe9S9zi0+JZYn70HQB580VggGwn2FF8xedRBnUXORcrjMHb
K0y0bysDZrXCa0BZ8sBCn/SgznTwusTaF3DcLv2w9ReUA9EoQdW0rndN7/2eB+l3Be00SCTcczQ5
DXPY/U7u4Z4vqp5Ba5xDeaHO1ZkG+pJ9m1QFWBj0A3Z2B9xyCsHVJ78BccG281moj+l6iS7pS6ts
c1EB0IudR5w/pnU2k8kmYwuYRvyYqwzdHeaGXzotvluiZL+moPBK40vccqizQxUaFaGmuUxaAgw+
5nvDjpoL5U2n+JQC56xCowXa1NRmaEa+9DsJ08c0Mx/D+ZDFxnjgKPD5dimcBU2DzCEKew66iTSP
creDRNM4lraD3zOuvU2Wdoz/077blD2YdL7IsCfO+lPddigYO2CgQYWB78oiuaKS8jt1H1QMntQu
pESCyaoNiPH+mcM7lMgZyoSb1s4hsBxmP+ktbbf4b9U5mKb0BqdDBu9PoMOc5IHCDrKRZ2ZaC4ro
qhqGHhvwOD5fVeWQcTVQQIDWcuJtQAN3NxXPit2AhtLCdezmSocJnZmgrIGtaJnUt1yvtqkrzQtN
QFc935kTnoAOKIYyyEdbBtqUvy+QY/ozrWA6b4p4FoObJeA+nVazPOAtdhQD99V6h37vdM21wH7X
ZfJ73CcBiALg5jH9FmMdgVeTPJsxnIugB1eZKJRrWI/PYYI2XIDXuQhuP0pyesznH23t5StZQIAN
5vTAUNAPl9NwlUIedCisoBrCEFSu4gdrsdbEH5ufRkfyE77u/IQKQrsOnQl70Dl3m1sk7MX16rPX
cHgc4kEBCiYaaFXpnqu4GtF9NSGR/CdnZ5XcKD+6mN6kNz2Kyq9CQxSydeNvFvh9gYiZOEJB2jpF
VQNRSKuJv1Wesa8hpRvEWvsPRs2wnWBN8hiaBn5j0y7tZLLCA0dkAdxQ4H7kDFDBwo77mpeonYbV
Rc0BZWCfpaCYnYGpW7MqgKMAu1q/JlOMP1ML4gFZ7PTPUM5O1j5+XEEoxrw/cbeAOnBptWtt9Pmu
McYeewPxPCUM4PTK5KhKdD34G8nbrZqS2FAMiWzQa29KmKiAxgsejv8Z43/kGtoAyjipKw7OXCCd
mgp0rEIP4mBCHS33Q+uhmiMX295qSXNoduphWehOX238dFGeMav6YTS7YqcleGKugW1orcoVMweo
Rc1h3YLlQ2d0YHLA+qrUXWBldXnioQWt70mBgOt44xYVpWLJ/ch6ge3k51DHkBW5j8agf6/Sdvza
dqpb9K5lnXmSinOeDdHjAOWBe8qa83VtP6HQNWy19Jwjd6z4pc7XNfPMl6TPkpcyXzdzAPvU6Tp0
L01T7B0j8872pM2XyShvkdk55kthy0/RnzEjs7LnESyIEugpZRlfqrFyH50e9ReWRa9dF7cPHu9Q
6J0H+zItIfaSiDVYxd/M1nOWgFkaF3C6vzM3Gj9sYcxVqD46Ut6ps+9Z53/OTz5Yf/3g93iQoXk2
f2hFVBhXgM2XZszMlzFyQ4pA3sTOZR77M5PG5sjE+vWFoQR2mEZv0w0uD7SHBVAEHNob2yql9dvU
FuO+ghowhobxTeiMQ/bAboCrR4iGR5Z1b5OZDPusyKYgktn4ZhrYsng8ijZWY2CDB9cN8KuAENpT
POH7sa9gQg0ninn8U6zN+Fni7QfnHvVuJVl5vB8Y8B6fQhAi3nUU4yH67zx2VAleFvAqpBcWCnAd
2MSThfrcPy+xe+7+FpsGCBu7xRAI6IG8K3/2nDDV1x76jas2adUDLOqNp9gun2nJFdd9GTDHkScI
WCsAvCNnQQNmbHyDoyy7Ovhc9ywEYz+c13DwS1+loXXWEzCFGqXKY9/avw8clPtjqrCjBR1kXEtV
GfDnoyNNKvflGLHbBXSpsrAEMpru9kilx25nTulhT6f3BdKn5+6n0zrzMVWO+e9l1H2+DT0Ylwk4
s0Tee5703bFM0ejKY5GCmMSibT2H/tBEYLugZkGjTuK1aLfGHzSY8rQ4ipFhcRQUUwovMRfuV3OL
gA4daVxOClXfYsLus0fndkEjoYbVk0jSeEVh2WkXGEMDjCrBhqAXXbqNzE4+lV4Rn0TBTqDRyScf
XcGnMNPuIsHrckc5e4r1YYqyDzQDlnYTe9feB3yx6GBYYNS+9erkoVq7+L/YUAgqPgir0Qi8hkjf
oFmcwMXEqw8J87cOL/1H5jvMxWOlq1fAMcLgeE7eD2C0vkSGKZZJCnV+y7DcY+JqF4CExLudyWJi
EL7J3GVf2/BToGGaKPv0LYfGcZDmkzw0ENrbt5Ep1mDWN1cbMqCBtO30q+1YO1eU4leYd2tl1uW3
cbaSLeqBgQJtdVBdJsAJHTKL8V1nd+e7eukdjdKmpb3tje6XE5VFmi0GBrfsrvGUcwIYJAVNE+U2
UJa7SzjNIJ6pqu2HyZkuLceSqIx8ua2nCfoAM5slxIMs41I8EpHF8P1mM44QZb1TXXgJ2zP86x/j
mQxDMworD4ObnMOf6293E2az+WvUTR0Q+NAkC+4wXoOjKVbmlloThPc2MNndMRqq1R3aS2c1JGZu
cyk04lZvgb3oAviDgT6D1eIi6RP25KCMf+55t/PadN+LsvrSulOzDSMZb3ovFG+e7wb14NhfnUi3
S6w7osMECdlL5Cq1gARRtHZQoVs2c3WKKlJ08PJ0F9dxt7uXrvQsKkCDlLuH81yJksbunqJpdMte
8V8qx/YPreyZ11ElsJ6Dl4u7CF1QHGwQwexF7Ef1prEzhvXPHPuZUo+wchUb+HDqW+jN02mgNPJi
q+FhtKCcS5ckIzexsXOiz7fwMpbv8Dj7RhPpP0h30I1j7lB2fb3flPKFJYoHe4qebvekXDem0LLo
H1EUyT/iCsULgIZ+tALriM4O7Sdbt8MG6wC5G7qxvKD/4y94nagfTD/w1q6/o1LXgnZX2I8W9Eof
DCjogEvGuhc3Vx/RfDNs7A59PtVv4aOxJu0SUi2ZPK/eatTI76onn6S3aQqevwWQNyjPLWKgqhe9
BZHKW0xDgPLVwTj59raW45PG/8PV1XF4LAesl11jYu9QVJKBUbj50fbG4SmGwijlRxPwkLjJxRYK
YPwdS4CSF1iCKudRNSia0/O9nd8Et6c+xRCm+Uhi/NLur4jb26DMfL7vuHe77JZzSmdd2Sw8VGpe
ExhGF5BmHKm68dKFrtLSHh1Ro5rk6yA2SnxuJC03Tcp+AObkhQTlaH5YyORgxGBtzvii++FuB0C5
v8J7blBpDLyofPHCDUQQg9zWDTs7VSlPWErCD86FQAv+Tlj8/TnrxyhwwNE7/JWvpVmeSgl1hHmQ
5ssqjPiCTm0X4ky+3d0GlBiMVS4cHgDLnp2S0D50ljSLIKu1CexcbW4Gu/avyuXYxUi2vI1WkJVb
lnbR4BmFUQnd3OvogrqI4JapBrEqPRWvjK8k7dLPzQg63MIBYrk3cbm/hmmOa9kN6A9+ueoM2HHj
/b+PZ1FZKIy4J8PwgBLnUIcyXGAMKZfP+rR0lkSyhQ2Sj2/kfAVNpgEKi9IIXIjLHLLaAlyGBloj
LZapl1igkODOopWPo3a8Q1XnDKii6rvIe36NWsGuGYPKqJe67obCKFbOJQbHaB6jgwV09hoOMnIJ
oA6/Mh9a3l0Mnd1YTOqgY2ikolGaz61vytAhDAU28LE7vkRosXHoYDLoWoVp1e2NEOs8OoO347wY
NGEi6UOROKCkN8+5aandY4eb37hZAXZGbRsTvj/gx5XbHpbVO/ikAcoCPDBcddDUuR8o92danALf
IAZer6DENwWsRZODvNLuHmp0RjkFQyqWAmVAKXJeIw82Cj3tOtup857ueVZp4MkBwTFYHkErcxpP
PWwqvwyALHDWh88eJHauA+qF45zOTTA+sUaCxtgcVqB1b7zB61ZGBWhUEhr9Ts38YnjOHMAQFU+j
2XhrIS22rAdlP/VFbzw6sbuhCKwv++nf82MXDr80nwYj5YRYpfi3+XTRPD+b70/Rfb47Zck670pY
3cwV+cJvq2EBwOB3zGUbyuWCQcZjHhUCHINFawJMBfEgvuiYiZiG7genB5Hq9zKwtB90UQg0gNLx
dzmP1qmf4ltVAHxmiJbOU2n8tmSdAPnJ0JiHHqqGrgxANeXOERCHj+y0i7Gj+nes+7ja4SmtFpo7
GL/PD7sEC2zLcLbWXB1oeJQcIwEhoDkaJP5Oi7lYI31w5KicUDuhe5YpOP5TDlFOytFkX+fDkg2D
XlFu8PixBEzvrDVeb6X3gg+ouAxAWWCxZ3xpWQ2s6oAvIoVshMy3dMYQ3FKMxnJwIOvWxw9jLgCg
HXX1W2FeQQwRy/7DXW8+p8dfFwEf50NE7i90Ma3x5kE7r9mhC025AXIVlfkhhRh730CWfT6jQwhY
9C03FGzYJH18vA/+z7n/bYrnl8M6brMcABkfa/e2AtklYc22SjiqXBCAPPSsUOusquJrK4DVyv1C
vcUKtiWDNn+KmQ1U53BEBgJ5NzUe34i4MR/83oOIDBvf686DCzeUnKGcaDXPiapfWJQl31INjzGr
8OtzGXb1QaaGWtJAiJVDyfLx3YLRw7qxnBLsllTfr/QEZ7BYRNVMNax+MOzZvplF+UdR6UftRk0E
45AXMGXhnlMUPxqT6dfGd9JlHJbNWQnNN8NgsAfsB6AkFxsPUe6joZgWJnSEY7ZPe7AhRQMD8CjR
/a6KYDVVzWy1JGM42FaNtxS4bJSjg2yedYHnCPg+aMO1+gJR6WilklFBDSvBAryAOM0KRd5/4vv4
ZDtAhDnZcGQ90DIux1OlNvsBbphOsRFoab2lZnUdyyG8VNBIxhfae6f0fZaG9OObKdTVmGR4cZLx
FKc1+66glffoWMw/28FTGKroC4SS6qPpY69Lu3+O2sASzRl7x3qrX0rWT3vds58x+J9PIhxRcmn8
YZMaTL84hg++bpZ//y8TckfMRqkMNXTU+Q6j9MC+7VHKKLoQqgdzSANWP7KDzP1Xg6UwxQuHccWw
ggdbmdlPeZe7R+jLX5vJFU+TW9hPTt2dLYbvY0VKUQxGXVuY4sZwvvGyZgEtuRj4MRwET+ODqUIP
griDWP41QCFNocmd3QIqQTH0PcqHyAJgtHaglgxSzeBm8drvi+JZo4++j0zU8bLMzZ9rJxdPKQ9o
jDJ5akLl20/lgXIGi8eVmasYLT7Mv19+u9voWE8T7C6sNn/mads9JekK68bs0MXNGtJi4y6fN/T4
smUHylMISAIeufkAhjD4N92inqt6Q2N2Szwn2wD2POLADeDObyPuXBK8xY1nXQASq7eUo+tGKhO6
c8WQYumXyYMNVDfdhlLxMAvhwbZhWU0FwGC1EULCrwJC3QxLdARieRk10Jsttok/rALydV3/3WWt
DooRQJZIALQ0JSFfRzFXL5OVfTWAkfpRNc0e5c/uzRnqfAXJLHVAv1FDaiA9hw42nJPgAKPWmX6H
1puEBsu7zfx0O1bonFGYNPE6RVXvS9doAWAq+GvpPA3qmG994kqAD0f76Nk6Cmg+aKbm7Lc2nQzQ
yS5A+v+gvKrgNpqaBVtznmKzXwyAyTRTt4PXxe8ze85BHrHbQRXw/xu153l0F2aLo6xNiLTM9aym
gCdGmg5QzvtTBQNLPoZM2z3uv2lwMA+UaVMAfQqnig65Lq2FX0l9Ll0t9tjVOMs0c9pv764bNt80
y70ldjomlqIlULkSZHIaFo0PcKoyXiBy6W2kqQHTnjQKlam3L0b9OKJGfqaDHefi7GX1kru6Qr3+
nzx+ZRaWq328vedQQq6h+9qJoFPmsZLjO9H6pIxe09KxLyZ6io++waGiO9P6/L6tQCLvzIe8m+xX
ab5TWuSNu5Wm068onK/OXelcsAtTjzWY+5+udvHvf/DrXh0yc3q3K968SLdbA61dvw9VCsuErDPX
hvSr977Qe4gjRJCpFsC7qwj6E3M+bbgOXAuda7oc1GaUanF5nXrtp8uBo99DeCF6nniDVTEKB6Xh
QrOEZZtstKJ3T/l7IW321ORmdSqSGozkOd+1VrlsrHB4MNxevDXfKJu7Y/7gowCwpDAJXVAA/No6
TfheQ0kFmmJU0YSjpndMqxGSvPioA6xZvGM+Tpt7LZNmKJdt7GkE44GLRV16FXQizbMDpaA9sD2v
bi1mMkTaVXtPqNemEOpS2I26UCpEqp5Tk1uFCzB+AGNqQU5w+7Hc+3YMFgOdyinEQ5s3759yNPFT
fDulrJ1nygu80S33djMtSgFChT855ve4XbJ+TL6nVu0FCTrupwjySIcwByGANbn93nAI6rfK/F6G
7rjw0fS7OLnWAAo18QbkK+NZOwFsvhTAwnZ6AVouwg4QcCIptf01h4jimET2W8ZQz0nRyANAI960
Ps9fTJZcoYhXffM9KN6HsT+ei7J29pkDGUoawLclBvD2qztIBbbZzB/CGvWSanwKNEFm5rsrXO8J
/xC1S/CjXKdNZ7xp3t7ukIeNE4RdPh7hAA0B2bBW4MSqk4sn7wYwfBDnbVicbcYKTUUnryR8ZebY
jtAuvMUjuqgba45vq0D4mwGQPoCZ19Ye+FvhND32LJeP4E5xrCDRRrgPACohH9Ow5Qslu98DIqum
RzkP/HUFDUShi4FKcQjQofNAt/ISzZcKmhM7afKX0TCcdw4M/RKqNyhIoWnzKoCysZLWfW/7Sm3S
vkw2Se65792ImiCs274oCCQ/KO2zJeVFPbxVOoyuTV3IE8gHzkJVI3hphtFvmSWMLQhvY9B7NX82
XN88ijB7pyjU9vDEAIeah+hQWf4BHz97NLTFnwuI7i/K1IcrGF6Su9b0xvnpOBx55/p7xwPEfY5u
epOgDMCQCryGW/jvecI2+iMsTl+bcdKnoU/ENpl5KgxknjeOr/AiV11/MOcQbbBQ+5CZgFcryP0h
ENZzGhCLZoVSVb2lcOi9S+y4ag2Xtm6TE5OGMP1QXA2wde/3Xc77cpOUoB860BwF+gxbjbDaFwx4
IIby3LUH9wry/255xNac77CVFtu2DpsTnsHVCuhN+Ww78IN1rCn8aFLj6PqAJi/UuJFV1ZzliBIo
KIAgRnahOue+Vx36KmuWkzUm30LHxfommd4Nj/9ee0dNap3nT2GMwJcqYw50CD6X+yFK6/FQ2cDf
lQM+32EAod6R+PbOp47l4avXS4Wmc6EX3GyNizYHsQt9MEh9AAteTQcodE9Z31Ko/OZA00A1XTy3
UOdfmfBYOCgjyg+tOfmrNM7dZ1+WxWKYxWN/DZBR/umruFyYhgNj9BgArKEyvsgoNL6A+9c9lBJf
IgrhXAMtwz611hRmVgvt96St16ibyMBksl8Zvpe8p4b3Na/T8Jx2/nR20+KHZYr0PdW6XrmosW3x
1kCILpHb5emriS8y3OwnEdDVfl95C6iE9cfWLdrnwf09XytLb4YqY2u6nDP5WOOl81T0yoRoCppm
znVEwfEad524djCWMbrGOVBURyVoMhNEoik0WswYPOHhhdXFO7pq6F3omQsPj4V/7oH1ur80NCTO
x8YVt5sPcGtQeb024xhScWJ6S6d+/GBJYQeOU3YHKAiyq/wnP855709+nh964fgxAO0eDHr8Pb/F
L1nCG+kBi3W1HDoNXzLhQXPb6o0vKd4iQWyLeF/MfxO4813R9p/OrarHLxVWXHO2hEjS4xh6t7/b
MHYnXuA3bEM95rX1WAYCmgkMAOPjlyKFBqtpvZpchYe0TUBImsOkCoH9gmYOnL8RKh90gP9xUWuF
s54zbk0X2a1T4i1S/beL0PJwnkLubgtvNDadHUP/Ks2Nx66OrKDHC/Cjcs11MqTtTyifvlTtkL+2
aQLRhSyTx7xMpn0qRbpuMjN58Yc6WVho9P/MLLloK8NY2UWMFonh2lCvxsHWnXMAuAukNFBMgtGU
zsGPVF0vaZjNscFcQPkBuEuE6ax91Leuk+rBJwXA85sYhxUD7ASKttlJAYn4rgxYU7V5P5wru5Bb
y7IHYOwbfurL3lz4YXrxZKEec9eKdlC059sSldRHKGPHy7hyzLeMw0qKjc2vnqPB6+bl9zHFhaFp
tk9oceEJgSLygrfQIhqbyIsDVw7BhGcTTKjmMHOhgVe3MLfou4ttqvIC3T9mt5ckk93FggnruQgj
bL3maM6nDHY6Vq2xSHO2gnnqGUw99dwIvYV4TH2+pSbguw1AunY0GHvw5wPIyl3SqHALbCRZ9IsG
HfBenn/QAMxaFW6Q70Md7qAiqr/EvOi3jZG6s7YLTI76BmwIPX0t4GsLhRAePmBjIa4CO2LK+1MO
d4MhksArimwHkAWUe/TwfKs3MSbYPmfT77DS3S28VatiD526ebLtQd1m6PulZYfhg2QjP6Sm9leZ
ORhP2sFKRNQcPP3cXDoWBBMrHz80odSH78E5gsflT9hPl4vGw845FhYkLjh/NTrDus5UlwPly7Ya
P8bWefULYa/dps+Xo/Sx+UmdjxbeDbArCzPs+Tt/3cPFZI/lr4LwO35EFvPGJ19HYiEMZl6HlMHu
vfCh4G3qbs+h9QVSyXyqZ7nlMQe9XEujXXRl+E49q3sL6xNGm0YyxvQShNU2oPA++68OGYX5PNky
08+TP3XYzKaG7mTaBMR2I0Jb1UFVee6goyhuNMZyAO/xxn+j4ajsW3iyz9S3Yp7jzXN6nsNw2Bmy
AFUZa1rEseMf6VBreAMbmTussLcOjylTGKbTlrvNDoLZ50+526kW/RVV+Wz3982woBWgORRRQPeW
1dgfu3RlzPr9FoR24Kxa/yTRfjpMGk7uyotBZLD8m8A/5WsvWZVJWvwfZ2e23DaWbdtfycjnizpo
9wZOnKoHEGxFUo1luXlB2LKNvu/x9XcAzkzbcobznltRgSRAShbR7r3WnGNev310CInyKfNYHNdf
tv5AZlDNlalV7tZtemNSRM1AyePvF3gfl13AReUzDmKmKY3K+cM0uL5jpsoced/e/+6HIDFbm8Ju
TLyBncH4uvFvSjXM7kzHtFysJf1HoZUXA+rFkyJovExgsg5m3RmvrTK5Wz/QYut0bW7cd36eAa6x
fcVr+i+B1uhb3Ujs3VjrtPlilYBnMZ9URGqnddUKTXujOfGXspoSt4xi4/Wo5sllXfW5ZB618Z6y
D1ZZorU8LcrDd3PgNy5EKHGVxgCBMdKuPp6xd0Ndil2rq9l+XU36gS4JIx/VJ570684lCyVIiubr
rl53q5ljlqI65h+jObYWXoZtbmZnCSFa1/nbLQ1W3zhp+JbzICW2wpcbkWho+pdt60KTVXobxMm0
C0fHd7+9sf4EQ9vkxAz0Yd3ut7nldnU+7XpmPFdhWSeMI9ppXNbWTeurOSOpKCu8dSXKxvYaUTi9
rqtDFivHkn7Quv3rJ/56kz2j78hRBOX+17b11fph7nWJ5+SA5b9tW1+lDXGuCn+IRzRA7grgrPtV
San6oI1dynLIMGXuOsKJLqv48usbOFb1I+3H+8VUaXnrO/yaZGuZMZJaB+bJ77/913/+53n87+Bz
cVfQWS/y3/IuuytIGG/+/bth//4b/cRl8/HTv3+3DGnalkR6KUyp6Zqp6bz//OEhygM+rf2f0jKi
qSv0ftdBStxZ9qxzwv25CGfl0jlReMoCw4HSNFBik8Ftgyp4k6WpeIBAmu8CQq2ANhrUidvxs9En
0RN/s0tYwQBfos0Y/3eY5Tx9QUk6ZYKYzjbMswOh01Myezf4kLfoVmpvoD19SkZ5C1c2OtiiH+/X
RRB8oK1V3lE169xcpcv1653gqD/tBMeRqmrpuqYbOv2RH3eCxV8gucfXOwN1u+LV9pxvpiHsT6Ew
OySsUUgDiwDGuDDnkxiIrw8LdStHtbv0JUE+tRj3MsWQqofE0I/SvtQyM766sRzuXi6SiX7fZeHR
smZ7q/QCMvLoD8B42wH+KVgxauT+RhTJ62R0puOsB58D4Q+MhwvnzOn3jvTWdBuEsn+I7aZ0i4lQ
YNnYD5rmRWMfUnAojTMyUfPQhAx2dDrhQW3cAuN+MHNFv7V0xT7C+H7L5Wnc6rnGaKsZT4x7izuN
HEcsu+mZ8J/Wa8ZSvy3DIjui6H5f9eN8kYOcL9ay8KuyZUTaJq5e0MjLG195A42Cg0uV/1RRBn9r
NuO+74BDGFOIlDuhSbFsHmpTIw8WS+L6Q7WBkEZt9JHqjJK/AdORiUFhbEgChUG5si+t4FVbza7S
FW5qKPq7NJWE+ZkIIn999HXx4ujbAsyORkSQbhimAWHtx6Mv7bQpGn9qd1OsZrthoXdPfy1E3tib
OXa6TaoHqRvrTbwpoqHeijWebpQ5NnS3EoqkVvbnQg8lh250nsvKLIk+LBM3N/ynNiGRi8Sc8Dr7
SnC1DS241macur/+QmI5Xb+/pm3BFW3DyNel4QjDWr7wd9d0mxqMhqlg7+p5BA6V6fFlXYRRAAcA
LbPLiSZ267Yx6YIbRxVbDEz5q0qEtVeFnb+rqzF7hXSqQ88fHdTGyZZ0h+E85UC2bZAXG7pkDrhN
R16EWchL60zyUi8LkcVfLA2yjqZA1GS4aEaXtP80RxMQUNW2r+urjuwaSjo2/cPljXUB44B4hsmR
gIKWHw1jQiEBg3KfGKzwOjw3ZkyyaCemOxKm7BsOSXA/OF2xg/iTuFWfVa/QsiJO5KTptR4boVFk
58KfROKtL9dF75gEoAFD/24blQTUCEYO5OLXR0PKn46GrRIKaXIDExaFrhdHw0fXA5s+JddVqM4t
xfR4aUVki8xwXTB4rbfFbOabkubafd/aDqTr8ZQtX06dEK3LWS22QjFhr/hNYxxMe4IWJrw8xJKg
D6Z9Y7dRQ0yb4IL2o2Eblv6NSi7rQc3A/+IZ2/SGBWoj9hScMp49ptk+tkb5GMfBtA9bJC3U97RD
0DiKWy73+qKU8hBq7cc2UAzj67b1Dau2vd7pOnopfEyhxuAldG82dgAMKEC4vi0SXb+kStlvpUrQ
XEQ3GmMSDthZQUHLSNGlkBBtag0OVJ4h+cmS4WEkAseFoGF4HXETmEH77qEtwc7KkCQlNckOc9bq
23ppf7eaj0J4EjxiombAQB7qgeswlaCu3NmzFy/nZDop7359IP/msrI1Ha2zTpipKixnOdDfXVYa
AUUD1Zh6F9jVHkWic6MFQq/dZrQdYCast1ld77nPPFZ9XB6GJAYANdQpzVuIGcSO/Pky1OP6tG4s
bVAbYDonT4mJpilMROPrq3XRKI7cQUO8BKFACvb1jTa09k55KCaz3Iei1A9BzaN2MkmbQsw13tao
IGlBTduOJtd5XYyazM5DQdYlTma0reox0sXHcWoRrBcLUkkRan8OJYt1VdTblkykk6PZ2c23xewb
iEgDVNzc6QrXN/r26NC1k4NvnCpdW3TxPkpQDvigY0cjJ24+YOq3/uF5LV8+r20B3kzngW1zn7Mt
7cWRMBEJKtUcVBQW9IiA9pkQJ8vHotiBq7EUO7j3Dbt3Y80Cpu6IhtwHWHQWtF8TH9RVaXyuliCs
tlBxVJ7Oy0bsnem1yGraQUNvbRi2zRvLUvqDmtgR4QRNw3xSs1+nqmYRxJWXEcVT9qhm52LXL1w2
WOrBrcy08qpWR+CoxYUSTnHJZoykuU71iUGmRyzb8KhD43s0ZHRinMaAuRP5V/vcd3a5r+a31Qe3
bq1STiZDRDer09Kc6r3dMIkvI+sPo6YTpozrtfHNwlqV7vqxsS0Cr08N7gh57Nx++/BfPy8ZMbgk
FEx7vM/FXRarl19fNT+NrThWlmqrFseLcrdhvBhgho7ZxbojlpkWXhrCc/2dNpnDY1fMwRHTx7CZ
l9U4CC7A+w/rE4Rbhb5VJgDRoi7clRY5LixJ3aDbjw4gO40OPQXbwe3RboHXKa8EWKVDH5v+aV1g
clVOo5FhwBFUT/ArOg+GBe6PFI2PoRodG5CqR5BoiE9JBm5oSyHRB6NsOvWTxWFhQNN6qaLMB9Eb
8mSHSgOsoOtPjky/X+RJ69Cm+Wvj+hm/Be6LpWYfLePHcRlJzstiXf22jWwbmcKV+vMz395O2+RL
2JTdMRxjm8I7zzS62HRrHaIYmwxng26SZNS1Wl/snMjTllxIGSW5V7Q0ym0mh9hO2tDtl5zSujD9
nR0V06YSjPQ0lbmwVHP/CjvnbWohtGRgIo9qaWsPIiEiusjf//os0MTfXLJMMExHCtOWQndenAZd
PaWTbO1ul8W5v5FRZxxaic1oWxn2Dfmb6OvSsiAGQJibWJtDxCJEksR99byOkQs7qpcy9CPhv8NJ
K8KR2x4lnqyZHtDZA7GcqhPA8/AUQqRZ7qLrItKLbier5F0o2/HaluzCBNACGq75Yqdzxr1rOXKD
Gp0IrOzMFiG6PgZuL8b5jEH3j8W6mhkDRboZ3F8zNOdJZM2Zh+pdqETRXow52LchTR9GDVA9lKDI
nRRDO6WaQybrrH+kqzNutXpTLU4ELN4eBXDnGDAqPbDYznRwORDiYHMHS6tUnMQyn6BmGpyCmVrm
SGuwSPr+ZGRqf8GcvNe7cj4FVJS9wNcyqtNOtx37iCyYHBtGGBYUxOH71IaanL9un7Vur5l+sPGz
uPa6aBmcLeeHFilnW62zY5u0Y+aRe9uQyobrNAfMtBdFZWxaVa+ZYhv5Tds2SgGkh2ZRHujnHqpj
VYDbnXw4npyPxyxw/FMe4MbuQzXE6bJkgi+LEOvKSXMmlIKMSCKeejdmEqDoqmVb3yTLei8n41i3
1HAs2TyGlfJe8Yty0Y81j/Ws1x6UmnkfUINATozYT+Eo3wy1nbhDYzblJm5qOIZqe1E1Ub+aGyha
8PDsDWhoYkns4ZWK/Lseg+pVIMBDt2EzHx2QMzv0CR5m7IpUcRYR85TTuuoM2T1lkv4yGekH6i54
7xLZPrbhU76ElnKiIlD9K3+bYb2kDUWMYChI2AoynSECiyIGJ/LrK8r4m2GlIy3h0FoxcTHaywX3
3WgE1EhJ6WhodrSQAqDf4XQyTRJP1aL649W6jaryYqsbiMJJTgKUxqsOoSW3ace7nYPlOkvm+ZCj
1L2xRbr1eRac1oAPpLYIgZSToVY6pZ+2PQypeSoRvNyUxAHuzSJ/pIMuTprFDFIOkZvWFN5npTzo
tjPf1uSmY08kIaYlxOsfRgCG9fOg2rYsyf9YMKpeyhrfffugmhSsvRbinmZqnktzfqDqzlR9WdQt
32FdDcZb7NgGzuzg3IzVViUudD8HPQpUnPN70oAGtyB47xIuc/ZR9s5lXdVmyE8K4KEeBshNPuqe
LqppV8iaYWyb19sqtuKtqcbzYyTRs3ezc4hmKzonTDTcuaTYUaq+urE3/3DQtb/72ral011nCMTB
//Frt3YRUELE+IgNr9+J2RxovszROZb1Z5OoECuvNpmQyT42J7FxFDqR60Iur2bF5CavwyAhHdpc
pq9hqn6kNw6fDtb2iZRy7diOuv16xu2NLopLlkHBqV3GkVqSYgIIxAe8Y/Fep1sPt4BFQOr3P3xL
8+cJuW1LyaBBkkJiUgz78VvKXG99iNvw/kZN2RupGV2tZVFNvdwPFU99P+nOUxJSe+q5Ta2rWkCi
UGEb17Ko1Q3nN6wQnHqbLh/uB+ha1zgwlEMm0XlZ5qwenRl7dNG0NuwBFoER3lj0Sm/WtbKbwL0D
bHGjtMreDNjEIxrzV6NzaO3UVueG4ANeD0zErrN620Q7Jh0f2lyfnsLGjrdp3/FQjZACaiX/NCDv
4hpWrmVTVf/fnxIOD3tOCAOcvvPyPlAYaWAq9tDC7NaxqucBKS3LgggECnIUnnY5qIRTCVzNxbgn
9mwGqyO3Jb6hG3VEGEUaKsi6LPa90ejtO7PD3smbtC2aM6Jjfx8ZWnU3E4x6F9ekXI01R8W0ik2p
dm/t+K1pWNO5S5pia0BexobyD9/RXAYHPxY0SGxSmXZRoVE581/U57RqLAfbLrmfUMfb6/SlLfo6
1bBpOgQAbZeiL1oWwExoanZ852/bSDTSNqqV6ptgyNIbY3S0LacfQ42ubi6LMTivKMf1kY+J/Tql
sYVVTSAvhhAdXaBocAGg4lvjnmQOoHUggAEkPVxxPZgqzw9yJMqLsLAWRe6Nsmu3icAY7FRtd9AX
X2wYpIciqa6B6W9jxbf+P64XR7CTTYvqlcoO+vF6KZKky8fJwaeBiOCMG1U/mwVE56bS+s0gtdtZ
qYYbsqGLTSpFcLWQFh9aP3tDLkaITDjrRs8ysgrG5HxrWiYhjBoPF7pWvXWK7ATFiW3eZyXCS2t8
LuJSvhrb1xjgJ0ZiPG1m8rBwm2mvmwRGGJrE9mBrytEPm201pb5H3guKqLDX7vJhfBdX1haxTPps
ajmtNdv83CfFtdLpu5WyOCntO9qHtnRT858KfT8/MtFEOypVXke1JcPQH/fTXOZqWVtUYvoAphMW
T0nfb0JBoie3S2joKwRG92GSMAQy9eJYZ0V4Ugyy2SqkUp1GDNkq4zQbG4x1Me79og+vYZSGVySY
VzXovgx6bJ3zpusPId8Bm3fB9CaFTSHGTLnaOEh3v77813vhj5cGZhGDUh93St1iOvzjd4pmLar1
uWx2ECfMTWvaW+SC2alOLePcFIV9KvAdj9Tazi08HArx1h8LJyV6wLDCoyotpG6ZMt7NKA7u6ibS
L0p05nZAnNzknL8t7M7azgKutA6xUnUIYEsIfQyBtqM7Tzt3fYm5dUTUzoJgQdRk0bhXHSZBi4sL
40ZwHqyM3lmcnvqyqzZR0F0sqlOH1QTTpI30Or1AbFGbxUOTAIqsk/Ni1No6VLrcIjdosTZyE/rt
sHxVkNKqop8UX2YAu4ErhZkRXhNFA5VLMJUbakNwp3dz/HVRd+GzRq/xH+5QxvLgfXkYdCo7umnb
Nv95cRg62P9AOhAbJ+yu0Usy+LAERMEfTaF+9s/63L8NZa3ggdGVq2MyT1U6+0z9CtNTN9LqnO3j
zOPuCDzv40yp5rwuxr9edRSXwDpVcmvpRnzCwUt3t4vPQKjjc1xPj3Tg4gvK/g5XbR26bU65HT0G
MOzq/h9Our/5tpqwNZXhl0PTZJ3sfTf6MrNQdqR81rvBmLVNHaAw7Rw5IL2wk11wM+U++Hgn+zIF
4f2U763MqM5xRcdx4kxQ8KwcYzzOYQ3DtZbHQSmy6yxET7+xK44NQGu/L/JNkIluD1+c4towvpFx
SlYnqR0bGjX1Zu57Z+8YWexFpDgxUVQT5vYsaHW1QM3JBJoADp6GZYEcyNnJAmFUxGxiXRSIHi52
CaRrnpZsr5LgvqEFJDdNeH3q5CEg9UcOdn8H4l0cCI1PvGKZMwhnaD2Rz0+aTjZxNBclU029P4pQ
gYMuimipnYptXlGoTvBr/cOZZv48BKTgZiw7nT6ValrLs/K7fV+GzEFNyPe7eSBUeXGqqLM1HEIh
dlPhpBun0WhGCaBT2lg+t9LubyMDlIiwd0DFsjc5iD2vKjTqlqX8UBqFsQzwaKv16kWZ0d3AdqQn
hybRsarGlT5J7Io6HXvnTo18k/w152iQp37Ex0CkZKd2JwMRVNUXxsFSRmNTAcEwLGc7FYKCepqx
axTTq2qRH/oxfP7fn4rc9aTUhKGxU17WFUCm92VZZvUOeyN/ALmTddZ9SMwK55hOuGCq2ufAD+Jb
zU+1DSQSe287dvxKkO59ronuCtT8sMYctGUVHmS2tv+FODcO8+l5zsvNgJWmKkXx2prhOJF0GXgj
pKAgnz62NGIO64MQbW56QlQ8RZNxkkZx76S4L5gnx7VbOGCkjSRFp9BpzCTxhqN3bPZVA9u+STHu
+TqdsmV8NUzGex9cwm6td615KtWYZHscnJeoHI0TjhZlC/IjcZ1Kgeima9O+GKiUZxDvtp2c7Aec
bfbDHG8b6m0MmfWbHj/BBUB3+Q8DD+vnRhNNDVPTEJsu972XAw+njCcKa8qilsMpZo3ZgwzqT9kI
ByTqSu7WIeIvE+HiBcGkejR89aZOze7QSMt0qe9Ed1bdPyIlPEeZg+Mnysi+dvSDOojhAD+WVptd
vSVaPPF4ns10Ot/Fumm8yrlI+9z8mBVWdEkC9c5CluhNNqZQnkFvatrNpz6VMZrHkiDmoMJ1Uprk
Y8wB5UObRmtQ8ezPPppjMiLgpt4hE60521Pg3Mx5/yrEYXF2KJLI2IRJ7mcJhhoWOuQTSkYGqgad
8syvz+V1d714iEiaOAYdeUag3Kh+vLRpuXYVXXgu7VYwoaTlte1gJnRdNaOzYR4SVcrn0a7eFYMW
MwKP2cO9bHfUhtHtc4z1wXlEtsctuah0ykBPQRrTdp579AR5stP4eZxHdXkwzW3DiM/z69p/mzGx
cIu5Yu4O6MbQxpCn9RIm247itkqaS2tgJ60DjaOKUTaq45tff3FreTr+8MVpvjuaYRl0yWCcvxyY
cTUV5dhzHonZ2mn51N2QAGsgtyNjtIqiXYvOapMMTr9ppoEAuZLrM8aQSpM+SrxqhAwEl8R4lUyP
M7LPPSih7NAGxl2bDKo7oA4nqyYFBK0PpJs4SbKDb7wbJeEwFUqn66SMu5j2AJmxkbWbuorkee6n
Lb2OCt0gCGzHmZ75B/U346wTqqhvLPbOc1PLe7jqCuiyKd2By+m3oTLkrzLL1Zegh9y2spOJfmqI
nR3pkuCjqnDrjwWTrrE2yEKIyZuynZ7aU/FYIwI9IbIwT20l68Ov97H9U8WE2aGQ6+UqLG49L+ZQ
i4A2RkKe7gKH+b5ZOZfSV52L6Bha+ah9NusqIxONamqsOBfEzuZFxxbHp1RwLzNhsLxcF77VpJjl
82H7dRtU0m3J6HETWXF+n+tY/HzF6nZG2uf36zbsRIg2mTVtKQ75l05DDeEpJjl3cYFTQXT5fJc4
eNIZd6rPZnACtkiprurNOyc1eg9/Qgh1gVwQtVWdUz/Uzml91Y3zbWKLeP9tu45+FVTZ8rlJNF/0
3hxuJx4hLqDn7BWCQGvXZopzQlvfXkKLLOfcmvunPOg+Fm2THOshRnXJFILnV4QovNSmbqsYsXya
+h4GK6yDQ5358gkENwa2Xm8ufTgWZ0xST3atGrSa8niTKnI85fg3XKhvxcU2rVPp2Bplhb64AKdI
kj1HqdzFC01U0IRFHk/36B9uKtrPhUJJj0xo0lIR7uuG/WJoCo6vVAyRRbtpMkM8vSg52yp9g1Wu
hoCLJWfiuf5OVK8NHA0fHJHNNDpq/1iicn5UIv+uMYz6g4mNa2PYunrRsxnYGE09Pw4JRigaaACV
zDcaec7vKDc+TnWQBG5acaQXVb2dzKSTadZ7EUZYCFU9eAxavCJSccobzWo9SlXlqxDIj5lFFVmY
rKFoKvaO1sK1HIr6lsHmDkkJNlIlM6Mt4azqplzoWaRRw/BSRLCNySjRSGx+pPBjvF7WmC4lF63p
30yVEj32WvLRHjH8f10btI7Kp89OWd5Uxt65IcohcdfVwaZmVGX9xskn484xAt9nVPTB6sL+NsgM
1nAE1K5ROxF+EwVTGlX4r8ZMKx2YloQx4LzVjulQInH72bXnTt+B+LXv4f5XTMOt/r0SKTct5/WX
TvE9kSj2R4M5MuZR5tdx0yjbhMf5ufWpTJk+tmgJ1u7Fj9M6Jy6cHw/jzvloNjhS7MxPD1kjFMTI
EfLNJA/u6igSlLgb/yycPDjqXZKfhtkZb7inyz0k4e5ayV5sLTi/91zrqWc0Xfk6tYCuZt1UvEPG
8hyq8fSMFPfI6UC0Z8cfryBz44vS1ST547MvqgeIhvVZGN3HrAnTDCd2NJ4irR5p2PEq+evVGGAm
//UdThM/ze9tDUsNw0FqRZrjmC9K4rkI516aqr/F6zF4VmhhgohgCK7IpK8wpSZCVigYJXGyUAry
UtRH5H08rB8ZxBQeq8p+bBZA/rdFtaw6jtGcUAm537avCH0r/JORv67qMJCqr59Z1799eijjcINl
pPVevKGWjnThGk1eu/Az+r8W35jdL7alSqCfyu6xXwEbGXlPHq3uD6mvx4eaHKddH0+MEsr2ztZ1
/0GRaX0VZqOSC8J2i3rfxsgwUxtDMF7LiYdckGsg2Yt6+jT0xmnUch1ZKOfUc2gExX6dhK+LoROw
CteX2TJ2Khu9Ia+GOToZMuUpahhbLZXlNsnbDfRz1CG6rK1TAusZXzco53kAngI2n8nDxAyv2eWw
Cl0/mJ4K3cnP/UJ09NtCIVCzvaEy1WL1YFOrkV83tUCi4lLT9/1kOrigjcNE9uR7P4LAlqiVdscM
sDk0lBeORl1pt32cBJ6icqOp4u4DPrXmUEXqk9pLwcxQLXMXxgGKPcHzOW3BhIdBhEhlcWJn9aPd
FeYHTC2q5w9tcOjDGH+NUVDPY3gqqcYNXF5tvKU3B9/baP8Myl50jkUgRwhuUm9utGWxvi3zdpls
Lut9Gp4GWNaH9Q2tnrH9ZjmST3Y6KdmGssHvZJTX0I4wFHs95Xdn1xo8doWwK8rIWQrjRZXaULvl
Ijz7+lIjX/sYd3I3ZzHviISK9vr2d59ZX6ZJ5IeeMVIOH82g2q4brRGV6a+vyp8fP7ZmICyl4mZI
IRjY/jio5VkZ6U2gkhNtqfNWA21wq4HvMl1Bmqia6zZNO+qPLyMK/K2h+/ourYzuAHnXv1kXiTLh
HlUUBgxRSa1w9hkary8hHYepW+oj5VqyHk7rxvXVqKIFmy3ppWa6Z1ZGb3NZALY5s4eDV2q8ZOL4
lv6k1nXmIc0d7zTwgvt1R/zXD1LbZpXePhflVJP7175Y/c9jkfH//1l+5q/P/PgT/9l/Lq4fss/N
Lz90iZ7roim+tC8/9cNv5l//46/zPrQffljZ5i2XxH33uZ4ePjdd2v4pGV4++f/65m+f19/yOJWf
//37c9Hl7fLbgqjIf//jrUVizI1H5Ub9lyh5+Rf+eHv5ov/+/dh2dVf+ht/7Q/7pb37y84em5deY
9r9scpuWG7ypobFhcjR8/vqO+JdN/LtA3I3g0VwkzpSA2vDfv5vWv6ylS4gCxTA1iZr699+aolvf
Mv+F/ceUjmE4lgOizvn9z31w93Vq8vXg/b2MWtP0Hx8+/B601PwFzGSQMFIBfKEihfqb16QEi9e1
pX3q5uJixdajUOuGh31men7EKyY17ca0wwu4ni9hlftHOlS7AHxel560sUgJzcvOrYpFPRpp/Ccn
UwXkVfTOPTAxxZvQyXcgqi71fJWYb/YBrcmo6EuXij5BosuMt7Xto7LgB6kEuuBfLJofXbifZmWf
MYl3+8XdVuQzCZQZD4SJG4CtqkcdLsYYIh6W19yA1BA005nvey6T5NGcs3PTE8GNdanxmri7lSap
o7Z/FzAvuklJjhksY5uqxr3kIedNg3mvlg9ZqCU7wnA/Quq/iakDLiMnO8KuoUXBZlQASjCOepVN
wbEBu6H1xr3WmQ9Jh6ZZFw1GTa1jnM1Y0pxCcqLLOwqJ90xpP3ZF+n6WZFkW891kR/HGTsOjwYii
Lhizaxr48SD2ny2E0n464/yPwgtqvIPfEiTFBC7GWS0AgMTTvNWr4DXmnNiI32JmG11Z2kc9Uz6E
wPqhRH2Jm7eU/Ladn1O0MQHEBztdAVqrDA0t/qOhN2+muiTqXDVIoDDFydeLC0HTlpdVycdIYzQx
mQfIJ9c4nF6R9xAvETpX3wSUjiTNla31zsi5oWvJWScGq1KsD1XQvAdOYeOPjr44Y/iFwMT3WTTd
4hqLtDnfhzpKSWWut13I14s1SVNuVJ8iykJSm9+nmf9Imgvdx9kBHyu/+BArw8h4i5H4i6+XGIzt
9LFmOh2H74u4EhsylBo6x+1zpl1C0dD9LdXBc/BEE8D4CRor7tgE7Rt7Vq2i8paM4GB0btsk++hT
JfVqK79rZhJcpnYhJsfjlf6cumsL+0ppFtMqgtxg0dq1QPiKgGCARNiFG5c2wwwx1adGlA+VDxyn
949TqMBYy+HNqWBTOUkQrs7MzivgNRi6R+aAQ/ScDw4yPT29J1CWLFpDv3dG874Y08Ej5OF909vX
ypDqoVTCrdPO9dGBC4MhNPfoxEZtm2w1wW+II47jhGnXQ336piBduImnfW9ulaa23FYl6FJpZLKF
lo45jLLUgspC16C6JZISwwhfLfUjT6jRJ5yE946EeIPm3oDcQ35wtlGK8AtmwS91FX3uDlE54OOg
ntWJflNMI7CJjL3dBPoDkQTHQJqwYf3lyIW97bZ4HFNCcGtGrQx+5o+DpXUuV060aTWN3RNVZ6y5
XzB/3+NhIwyIbkiIDRGhMcqhIyV6srrr2HGrp0Jz0tMIY9xVEE/BAdhxy6Kc2feXNo0mBIM5OSJx
c6uSzEe6E+PRJ+qP5r4vFJurYnobPhpNCdM2B/NMGtvGzlUKKcEi5wofEMZ6CN3MPcQMcovD9H3W
y8dCZb/O6vDkKxTkW0+dA2b98J+iQ2P6Fsq2/LHpiz11vE9pJLkVimtv2caRLvphjglwL0NxJ224
kpwNuQIvprTrmJBM834QdrMpS50GlnafFPGn3gQO6d/HxLYdBlzg+EAl2Q8T4uTUKyr5pLPztxOB
RrHZ7GFXA8+TSbmpaJTM+SMNCATGU3WTx2OzlYJ/poyKu3C68bvmElmTg+Myv7PjcHbrkt7lOCwF
1jq6SsS25aQ9OSZJjJh4H/0q/pgMkScp8uYd10wRcyAkqDyCZvPTesJQEdvGtfnEo+5eIe3Brew2
duMqvBmS8g5cETQEAxS03GiRVnjtaL3zW3HxY582A4M830F6nOTcebDjLExLVMF5/EBpfiPBCBDr
WLoW5B4Ugd3nRjQbWWfl1iGlVrULoiz4q5Qiv+vHYthWlu1OE7OlEPgZIJk5FledE9etp/LtwWiB
fOFZga4CHbVoi1fjZDKmanMbUXfxvmrmJykclHXqdVL1J7/lUTENeHVk62Chr51N1OZny+JfsAWT
+Llg/siDivBn9LMx4jUlgDxnxoL5BK7mjEz0qKjA6WWvlWwIPDw2m54yvDdied8EbxqL4lqbg91Q
RLcRCv28MXVcrE7bVKkpfF90AKZujT8nsAnAQym02AoeG72802gZWiJ7nQXdJxV2ILxWlfvJlLoW
iN0Ady1FuilBIwFH3Bjz0sOIJXWw3Amy4KQu7qgpX6qU893Qg2xTjXq/icn5cdtaiZh0o/SYCNgu
egr7jI0Kz0jb2q1lARG4yYSrZ7Qlh872JlO7BRggNrXKFUYQd13gCZz0TRSV3hSK0Ovr+fX/pe7M
tuLWsi79KvUC8pC2+suSFD19Z+BGAzCo73s9/f8pOJnG1MHOUxc1snzBwBAEQWhrN2vN+c2oUa6M
JekEbD9N3vGsSkfb1VBLAOhCeg2OmThsZTjTGsRcY/uYkdy21IWv0Uf4eCC8PMNf5K99SoueHHEo
NvT6olCk2pUlmQ6PWr+het9lGKxdpTZvqkEyGfqYuqhhDnCFm7VfyfZujK9bUY87WGV71SyZUfhp
Slv+WvbnddIiIGLIZPacOmZV3+dKfa8M7YshZs/seK2R2nHT5hOOvvzarMsKEU1KDoXWn5scc1y7
H7l90u/46RrgbqZHPPZaJ55wJcHDwAKJwAEKltlr19DUPCsxbugTEiows/yZYNMQXHgJQxf7w5Nm
hG++TkJRoVm1FyuXYV88U3prV6Gp0/wP9cNoGDv0GSNPoO/6zrzxkzlYTXp+3gAfxTWfPI9qc6rE
LFuZxpsj7KcmKHpHIEIxZp6WwxaN1kHdkCZ650fx21yHj30x3ermPTz+Eb7/dGf3w+nIMUWJJYDs
AXPuQB3ICYZ1ERKyOJEEkPGk7DDP2MyS3+mwTxpXc00zj8bQHScXXE/3KI+ajd1ah2CpbSfJnSzN
d2VjRC71xBBPBXj+aD5LFPmGpoy/HbW1rwQgymgzswKbOwnkOH5W0W18mbFoTVbsVTLIXAsSNOQg
JAS2DbkvKij6UEvc6km0LWPifJqgcTu7gRyoh944WukWxfwmXSIzJzuErhJMK03lIiiafGaHa4jR
jYtlOFyJUF9F8kQNnuXTHVmS1ZJNYqxvk0Day0F5bWf5I27Ay85a4RslAq2p8FUn+OIr+myIaRoX
2cyrJugeD6x75FJrXpIaYGIU3ZPMdssiSlUxxKUlcyUqnYnEgBXWxqWL43AlC/ZWudCvyYUNbKBi
oaG+JWnyNnTlLsCvUUJ2dqoOEqqt15ojRSBVDIGXwU8fyzd1gPkfCG1cRaW0JR6l9oBbeHoyZwCe
UB8Z9q0SBrULJOky0X80WhFuIuGrW5XOX9pcdcwRQc9clUv8Cti53ugbN4m66mu8VazrY1oypBR2
hVXisnmExlvs5j6/JlvlYtSTx1JRNbaw2ykoLS/Wo+dg4ulQP7uy0XqQRe6k1mCb1QNsqSYv3o79
iPdShZDENo+OjiYSTzafa+PeT9M9KG0m5JjlrbWkV7kCAa1XiZMGhFPZ6aM+1Pd9fDkUzTNmphs7
s198KfzBoedHoNI1JuCp8aYmfRlEe8AJx7WlDuwZRYOdNeKm9sf8As793STGTWfF68Ul3qJachQy
dlbNpJrYrCpUeA3NZtuQXvUi3lmDeu6fE7zxg7AmOloZvJk0yx65eem/zm6l9jQDb4Yw+EHtq3e5
ujeIbR91jIpOlAvJGcbmfqTGRoP2vs38R4VrP+sMAjkwuJHM6W6kAxvwK7yi6PaFQsyfJeJ7vSl+
WLE87vLmSsIHTT51cJAqljBNr196RsmGksCFiEBGMwsSHUcfQk9+pGPwNo3Bum2DH3Od8edlNEiU
S5EyJ8C+fstCP3ZkdA6QkCocgrLu7r5ro3+x3Fc+Jw3fwKNCDchmcSglp8nnytkWpv/cz0R7VTr1
HXWp9KQT6r38mRxA4HuvPn5cjAnx2/HNhm+ya6ygZkvAtrSM3Lwzb7sCL5WsPQiOBjYyxJQUUKYv
O5NuusWEUcvNHZZ6ErqWy2Cw7ehipiWFyiGii4GpiUUinzgs4i2nNliON8OU3yI9KLwai6DTGzrl
KlWO1yhqkYnfpUKbt2VXo0ofYmA+257k6T0kcQ6dSvxYnZAsN3iFxJYrrkwLy1TthGy3sSChl2X6
iswy2USs7tsEhZwbLzJvP4wGp7Tta39A1XDoW8CsWeC1UnrBhkDzZJlGp0rKBVoTMJnSeAcgvnKI
Wzh0JjCUHKlibZs3QZofrPCxjTD4ca+dIi/a8qb8SAnz0apTs1NXc2WqtHnZrmMBdQKrsbygZYOt
k07YKl24oowfOmOgvRAeNK2W1d/tmvFOjxjfE4ehwvJrwA3lSd0bljOnzX2WV/dmyMbYiu+CeAmV
q9kyVtUbmT+FxZGu8wuXTQHvtLLpgqdSsMaxXTacpLBvqLNikihkpuN1HA+8bVF/TzI0A1kOViJN
T8jnutO7XTEluhf3xWM8+jeTDe6BeseGJF6YYey1+zz4ESWoIog1ZPNlF7xP0BCq8aoSmGurgEN4
HpEJQ7Si4upTnaxEc4lw1XBYM9S1HpV3EyoTpzPYvUU9GxtJtYjA6vlQyQadDYe+BMZYLTVXZl9m
G8m+Lqn2OwNWYejlMg0FTGyGeT/qw7CJzORxKCaa+hzBcx99Luf6fgBpNEEfQ0N+PdjWUzTjCu0j
F7Dd6EThskar0fNspveBlAO5bGx3bAEMhD4slYhZ22qlwgXqyRU2w+vMqt+yiOhITXqYaiaCVqsW
fu0PsezYKPr9KMrksWsQY7Tqa20rwpONpEdDEZAun5qXJoENeNCJl8u0kF2qyiU9JeMiwvXKLir0
rZvZbBtAgvZdYOSFo0XqDp5B7er9Zn5m01hHTY1UlA2IboBCHGyMSgZLDSay1pvNqXG1MiPtiHDM
ZdPrpb7GzmpZyXM8Ye5UhLeBD+cv1N8MZdzHuFnduluC8rBXx+10p+UqeKOCDeUwsjNIu8TToMC7
1ixpbkZfUgvqh4IF0uUkh0h2Cr7bIXZCwk7Y7JdYxwiVNzuW+DC9nIP6mvPQHvvujZIq5+2cbGkE
pyiYvApbkhdRWGXeVNzQZCIwkXmqzfmouxl9NILtzE0kX6Kr2feSZr3LNv9R4fTLgucvldT/oLz6
5RP9N1ZOl1r513XTi6f66eU1/atw2vxSOV1+8q+6qSK+Yd+2BTJRA/bMokz8q26qKN8wI+mL1B5d
gK2r/66bKuY3haqtyhVTKbiyn/133VTRv1EVkVUbJ5yiUbO3/lHd9FcFEeokjU2ERe/s166A5FNG
TnyCu/U6PovhI2uG9mLA0hxi+vyR1FPrM3eiVhfyQr2Z4vApnIIL0rxHRyrV7Yc37q9y7kcKhvGr
qO7ny/gkphv1VhQDN+M+LuW9JVWBFxZl4LTsSlkyunVX1BZ6/4zu/9SeWDpmvGrpo2Vz96OKxd3i
SvCPyXi98qSZFaI7EHWe2bAxjEgNR8ySMpdrhOBxQkjbqeDEHCeAHuIrAR73StHYsQBy3Kdd9NAw
patjROZ0fJZK4Y4OqgYgn6JTnhIqk9Vg8meraNkp8yI7bX7VLX8XwDWJ5+Cimpq1ahAhJac3Vdad
mVmCDbRBVpBbI/sjXX6oJOUlh8Vrq+XJSC7MShTtLk/l60nHh1r0fJjodP1BsvipBfTz3V3e9Q9S
RaWlqdRWY78H4ys5PfDKTuGPnyJx5aOTcOxBYX1XPSMNPeTjTuSXJ1MZPxS5uSuChHMALSIKk5ve
HJ5EyfG7YsUrFY7THQ1N/j8MRD5aSRqsadlnuyEAhp5orKElXZ5Y9NRzgM8TF8PBkFXKndGjIyw3
bkwlh81u9pdVZe5+P5jEr0qbn3/up/azMbZyn0h2v5/84SJNw0OMYJB9XHLW9jmldqpDcN5887uv
Gp0zmcODFqXxqp/xuepttR0MAG1lcA1TfaPbYuFp+Zu5wdxuBum9CqSFwZfo+yB8vxm6gBX8D699
GfA/lVj/fu3Wp+4FWw4iSCR437UfbO1I2avxQDiK2Miaf8XmzO2s8Q5K4kNvyHdG0rKZDL2kHrzS
pCWZJoxipapSb2DsUgJAPKc2rm0WVyNlIGC1f1K1LFK4v3udzGYfh1RIvUtPYALsu65zcxswNoQ1
eJJXWsgC2Y7BS60zeKzihrieawqzveuH1AO1njJLUWJvX5LTjeIPGJ0vLrm1NIU+jPC2VIaxNbJ6
32dIoKPE0buXpXD7f3lVPgkC8xCuekBXcq9N5UmVVidNOy2wkZlcv16QK0hD2YXomDg1cBVEM5jJ
wwhqlciug6wBWCOH54icDl3DboT0sQ2K8Jg2TvQgp8m1IpptEZuvv3+1yyX4u0uzvEcf3osJSlo7
Q+Xc6wpk+NTTglfCv5yEHa6uB24CRuL3v0j51VP8c7B+krKB6WuijK0+7pNhJwwOOxUyuynY9MJy
6k4/DLJYdRqZPgTR//53iq9ukE8Llg8vKR/TvNoP9nytTdYhTji92RpN52Yw3pIo9716GqVb0iTd
iDif2NDXtWxcdQlWUKluW8YHJ62x11vO2vJ9XOGxa+r+2S7wTmYWNHtkodmfXu9XI3P5Oz5cDUOf
JMOfrBILcf9QRmCsRWSXTCAEbHE5njAKL6Xcmyy1b0PmKdfSMtABVGct5Pwu682KvXLrobtYIg+9
QaP4GRqHYYxeKibwYSpnh22H7JWKhFn7T9yAT/3Unxf306IxW5ywkOjByyirdaAXZ4mWe01O3VQ1
kEgG50RxrmcZ3gSFLAPXaUHBtG/3wEThjUnntVVtO0KWx7h6kNCqlFK2qkrIpUUELXF8QtPhzHV0
MunxtRoA9vr9APkE1Pr5uj/N/vmSNJn5drVPanWVZ6oMuUhYJzM+b4cAkf7MhmOzCqbRd8Oxm5x+
GEuHmLHXlm6Bk3ZDu9HhiaDrsIAeVQTmmUTfJlAGbfjYS/YdWyE/U1doQDZpkiKVFv6tNMR3qq/c
ToX6aCs02YYk3XRN9CQ3SrgK7PoqD+WnCA0E1SoyizKz84a8vy3b4g9/uLLcAX9z35uflg4f/rZV
aEq5F+ibiNQ+GHDdM8N+7XVgmXl3ltT3XM+DPqtrrW4PMryMPM2l92PCL/KK/2QPZ35aEnKr5VzE
mN0nRUpAyUy/h9mYlAqlCS9KNh1E4LJOqTOHsoJ0H1V7KaWqdSExF0vVtd4YoPlktN+w8XXu6e7H
mI2VMy69Nlh8AcRdpQtc9K2xE45VBr2/vTSnnJQuSmA4Bjy1rA9Z2h80KadZjSsbNA+9CJg6Nu5L
cWKVQ7KxpWCLQutphsTFNq4nMnmB4QBJarwg04SjNurI0GywYFTyVVGLAQd9/aj7MfVJnbrRFGq0
YKSzPm9vk9T8HqrJQxrlJ5ZVbLW0wJ6rcpoLVuNg1Osq1B5+P7TFF/PtkXD0YS4x5WawaI5hr15o
FE1Q0bPTKq/sNRY9VUZ9EIp2rdYq7dWupWA1EPZhMGV6LNXJ2mKj4hIL9mSTbOZFpZatQz9AB922
+5r106lHNs6/f62fPMT/vg0/S8n7ggYzBukeattw0mZXY0/JOb/Q1PSAvP48mZKVDQJUZKi6NDrD
iEQ3hNldkGHmzTr7GrGr1PhspKBXhPNbPekv5txexWF5KHLUYxVtW4TncNO29axuUi3gL/X32BL2
VoY2qXiE7r+rfKJcCBi8SgzzIOrmws9y/CiX4Gk7dq88oV4+joLTuMHshQD593/9l1fq0xrsz1Ma
hUPPGizZ2obqoXFd4YhYtUod7RSrRpZtIcIt5BHukmG5jEcZHYG96RR9foqkOthqMWXIKMtT2miV
6YGcz1YKfm/KyCFwuWmc//Rivzh8mZ+WcWnCYRawxuzjLNGFW9gIQSIjnk6bpDCxLmAYK5Z7TlY7
EmMK8scDuzjB5wMRPY8yvH16GF0g/+iuh8ySXHxR9and54LOdNG6xaBma4wAKOaa19+/v8ayev7d
XPdpF0C9t4gk3S72jQ57lViECJJ1YmyTJlLWvV3OKzWk0FOze6a9Vwxen+UWJik9cbIAD9wcXZmV
f67P81NJLdMpdbbSZUqs59gBPulleuKRptnIM+N2BfEuRaxKGZeMec40JoKdCt6q2yjRQ2cHF22R
Ba6gO7HNpSTZQq0QTiX1AtEA36iUjJAkeSJfp6VKW0/xle6zD1w2kosk3QvRSvZT+kCC20U0KJtS
I4rc19DA+tDppBzX6lxIi24jd+GyNDt/SpJV3S/7fDkfN01vfAcZwhbbJJCnp4/kUpkkdXew1PXv
3/EvR/RyJT7MPUqVGECd0nLvSy1vVcnxomkGSDFDRu2vb5PADQIaJ0FezKtWKumzjUiH7LwbViQi
6cBJlO/JVN9Fmn430FJTZ+QffZAYOxqmaJVyMmh//1qP+Km/Gx2fti7YsHLNjMt0nyTW97BvH9uR
912X5Tut1p8KEV4gUfsuhPk9w6o/AgndpEXNlGhQnJ1zrOiViC6aTHma4ujqDy/qixPTkaX14Q1U
mVuhW+SUOColQrcTY6WJetFe+2q+DSVjuNOFXXminHQEVxo4yRjic1pJ2Brxb22YU7B3zlSQTgN/
jjZ15wd/uJ2+esMWed7Hiyt6kEBNi244COeB+7yyiSAjeFZNyS1i+wR0lz6QKRnnLZJ/Z7ZR3SAD
pG6ZcdojlUw7D7tCXktDJ6gtoDMqGYR/WEqUL+Yn49PGAp1VZJWd0u9zQNZVUjuiNN0BolbTdPd1
D5KPuxx+1lptl0JoePmHK/arovDfS9hR5v7himUikxWRTsPej5RNm/gbOVtqYpF1oO7s+Zq8wZvo
0R/yQMo7CEII5fY3IpoqGmsoOUaE/bPKkha2fzBqKV+c7YxPB1Euvj5UKCf2Zt/fkmCJfryFolIk
44Uf08tJmkU/keSviAgOOTOFGhbXyAZjauezvlJbKV5NSvBSROgG4eU8GZZ09vu3SyzLxd/cdZ9p
IYxPueyksdt3SCaWmk7w6LNZflMmxd5zmZqtCCoFl5+6jqL+QI//Aq7oXcLRmCI9eaCKSr/K6sv1
1HcRnq12uGzBA3mqkl5hTcfyHhMOxPkulyd8ve35H174F9uqz44sP5V0k4Z+t1eq/lZvbWvVxOj4
WurzZZ09KEn7OASsD9qkgfZpn3QKkawlRNcj6DzLDOm0iQJaDx19mmBm3PMmCDcfKS5FlvGne3S5
F//u7f205BmlRIjboHd7oQwZoXPxqYIj1Y1kUh8qAvTUAiCwPdyW6XxnaQVefRY74C68sIxXV6n6
zUxmBJaM72bNZqwbPKkU7eb4Jv4/axL8F5b/9cX/+XX534nq/3XzNETpx8L/8WfeC/+q9k02KdGD
3MP+ZSpLS+C98K+q3xQdLB86F+VdMv3vwr8Q32T+CfxiYDJwY7Lc/iWYFso3E37b0eeLfRBi7j8q
/P96WjRVBSwgPWiIu2iLNDTav079MQdYKDwTiVg9itvnWtep6NDFnrUHgsFYE5a28INqVxMBuCND
XMGInR0jnrsiwoMpm3XMdlYlP2RVo8uw3hfMfzSi/oOG0vcoicrXH9HT/w9S/AUO9PWIOntCiP9x
NB2hYn+1kQzjG3RxmkSYkzXxYTQpy3fkhc8D5JFhITNq/5LfS/I3zFiGhrye9pOgC7Wwlf8aT8s3
UfLT+0FejvIXi/Y/GlGfoKCWJegi8UwKKAABFeK4yfiwbGoAkoohzP2L9l5D79kTWKSINT+wKVJr
3/kyTXoXjt61MlMLTQA0h3dm5h/G8RotyBrc26ofCQ7O41UYT16RDVsjV085UG9MwYQX52t2wztZ
KUBvgokWFFICrFL+rkj9dWSJM6VWr5JbRRRuP7I4auE59r51Fa+I3kHQOxC6oK2n8HaYoHTJ5Wru
6Cs3CCC08nutQMUJ+pO0yB59Ob9SAuUiUxUQj9apOqgcZGI6xkhWtHZH1MqaKtw0X/lB9dJJdGz8
LLsgy0YxD3qn3Y8oAP/5/PqVNeW/cO5kmH09zv83HfT06eNA5+Hvw1wwaVpCYVRalnzkaf1r0qRZ
inuJGdUWOk6PIyX8X8Nc+4aPS4ctxNZTBsensDX51yhXrG+yRi/1w8/9A58Js/cvy7AlW9oyP5sg
pTUkh7Rhf503pxznxRRba1OnnYWzoFlPNgi0VIJCbnTZuIo1yhNGqUp8I31M4XStcpqYOAymgw4u
09U7dUYOEGaHZq6yQ9m1+q6s8Z0uXzp+GOU5O5gN+jMHmwKQiTSZl/xO0KNDk+w5VoUHjrOv4yAN
K0vSNKQcRN0R6Irm2IQh7VXGjeFH3f7nh6xDjZILG7mmFZV7XMlJSkhxmWLUPX6Oo/tfX64G3LV2
PSpem6vTvupR+w76tOhA0xfEGPpeA0W0R80A1QL4g9SazgDNF4mYSeFUpATLxTo5sibo17inImXI
xHJgstugjcUVx+54Ha38qJFc6AY9uy4kmedGMSpr2xETSQY2OXpqL8UuWMzzSU5o0i45I+OQuYXa
d46Was8iSu5aEjBQxBe6V8QjO275aeiy82owEOUgPm7FHXDIGQA0xYxIzXZSGYaOrRSPiW51TuCT
7Kv4vezAsDmRdQIt06F4tGN1WKuQcjiq55NLyc9EBJmeUXRbBwPV8Fi+B1o5rBAqeWNw0prmVVNW
ufM8mRz5Szu8xZ52ZWej5Wh6h+Jf5Gd+qSPnGJHqTIizNuVkPOdW37voPXOEhIigaX/jHMBf0GKh
IJ8esYtudhitE9DkUvCcZRPBAkXoVgn4Dksjl1SMNMNnP2VmDHOvV6pL8lMQq/tNvKuWxkw8r2Sq
86tkVs/CML8l8wQiFdlQyhQx7ylrU4neerxbcFhgftH1jfE/jPA1rOyOTvtTNIQ3s5TdVnp/3wWB
Qk2bq6MS/SbB8JtiBOzTBXYqPAEpPmtqPrDcGtL5guwcYscrDoMns7JOiZjG7ofc3oRJOvBXGvZ8
Mvl5SMiGWjrw1omKtYFM1a+SJZ2YYyMdpLTYL6whixhmsOYVWY+gA5IUu7+ewsxCwpRCO1/XaELL
2lXhDlogZX2Q3m2MJL8JKeyaZ6KGQSKnASWg6BHkNohsDTB6LluPhmzmlwa0yEKsCOV8hkQHMIkY
t7RAJjYjwnAIJTrIg+3OQ1puAtr7s+DNmueCGIlNHIccvqz5fq64uBMPyIN7yMoM9FyGlFfoFCNS
WrWhtkPRjcvSGG97tJxkAS/yq8STahlTFrZZeizNfFOKxse9sZWmYb708TTRf3d1gm8P4TAyCVC4
cPibCKLr8pNYNoYzuAahQ4htfggqPtRGiphM7i59Ya16nDz7MFVSCKSW5gV98GzE6bw2ywgx7lRd
qzYhdnH7FqXSHaVIbBe0LQ+Gsi5VO12HhgW7DFe+SAif1+VOcn0tSVDlq8UukK+VgI5DMHXJarIe
deK+ru3EQNic6h46yy2GLHJsO3JFh17+bmjB86RWkTdS5eQ0PfQbbYwB5jckgXZpuFJjxk9SLzHF
qjE4oV1+J04s9XpdFOvMgA+4vHbHl7UZ7kgnrwabcpssDxx4Y1gBQpxOkHvPZMW/1rs43QnrXNf7
ayKw+AErmCAh1PX5gJnnJBMzonk0vWJIH9qKNT0w0x9lF+9ifLR7G7eAO5vVuM5VBJLBKIv73J48
O0qzVd8pm2noB0/kuOaiStom+ZDcAoGaiWnUJFcP23LTamO9xkm0ph7MBM49h84bvpEQt+S76Pfh
0lUz6m2vSomnT0y4JFKHh75Q3gDv9C6QtDcbIjzvOOr4MJwAQFrcKFXc79vuIjTWXSiJ7YjkFReG
7p/JXkEW9dmSA3wmt5N6Jr1J0lSemcYhKsVa+LQJR7M0d20fFi5Jmws207on3yBeZ/4SyY1p4GYi
KQCtnV+92uIGtpD+kk2w+oKglC45guO00JMrDH7s0+qYdQvgQ1+b45UvHbIia57sZlZXrcxwV0Y7
PFFCTDKhLk7IK68fG02XvEQCflATZngXtdKaYJFuR5y35XSDMWwsNSnANZGw6oPQQXBXGU9t3J8m
E/2AuR7zlTyqRFRo48OMRM/pQ8h7aabu5kLNL+uk3USJKs5NCcU8BpJ6m3RtfG21YXSWiuTMVqra
y0Awez2LzOm4fJg61kRrBrOldMPoBFUrHQZ0jAlG/FNBwYvcpnItIhNaTDjgHh8K5dCJ7qxDb7Q1
yxZukk7Gc6aLddcsPHHsJi4CWWAs3SxciCXC9SO0NwGsjQLR/pp+FiunHD2mM5YnbSIHOEkPYhqn
JxTAISRBt0Dv/H5E/7JBpy1bk58VBAs2KVt86sQIxxY+g8nZ8pdqH2tybCTqeeOHhoeoONjJrXiQ
fV4aqSoeOVfBKrdewmY4p1W+0Wqfio3dLB4OgvZQFedrvczv7MSKDz65jsgra39N6uULtEmU1D4C
mUavH0eiR5I+vusN84VskKX0Hr1qLWC8gVbUGhmz10zByBgea94ZIoVylKZVAAtsCuKLqJwJsCEM
yyWctSTOkPZba87TFfzY6crXwNIMHLedVq/GjRIVXDiF1LkPO9KL93fll26m/KnWRu+D0zdcV0R7
TPPa/xFyIPldkWsW+gDq744+5wtY+7IpKMKwcnBfYudxOHspOKl8nO+jdDkXxQ0C9wtJyp7mJsdp
gKXIU9XcrWpBWCLgV4TpntYprZeXjYeno/I0JdTWYdKvoWAvDX/OV8m5EqV7a4CJnVX9RDsldCQz
V8kMqV9suz2oeqA6ekr3Pairzu2jZqWm4rpv46uJKji2kicmmxFEWX2bDGwRQH1dq7vM1IJT2xxI
n1Onl0JFLm6CHhmC8ALGWei13fjcuQEZrCg6emQjZs2KHkrrmsnCFMSIUUM/xSoALRA8VE0xXwZL
LloVG600/ujouu+7qrpFjU14PEZRD99Os+5qqHU++y6rugzi/nvZs4fw4+F1ospn+0Xi1YF8ERIh
PCeAabQYQsuSUSu6xYjZQBeHefpQdG90okCQj9LCY7jITfvKyglzBLUSK+OLr+s/9I4WG4CK23EA
gt6I7IoAzpMwUV9EcV/Y3qQP4Sq3h8MRagwgL3XjzppWvZ8LEs3VODprhjxbIzbRnSwcS9lpCBM4
O36gyD3sTQkwcU8i1Ps33h9DQ9rlKdKT4zNMRYmDuu06lP7S1G46YjFH4og41IoEsIQ5VbLiVcvz
kipSbKemeD7+guOLen8RyzdTIfLTOD//8DrePzVId5wgp+6OP/X+68qMJtEkKT0jAVHk++9oFaau
qq7V9xf786mPjwH+LO8zqdhB8+cPPb6g909ton4Rlwfvf8/xtxgpIu3epmcZ0w06U/3qrlUMHDkV
hrs+GIuz49ff/9u012nQVbvj/45fPz7i+N9MaBeRzebx5+N/Pgzh59lkBsH++KXjhzkwY+4xRTpM
AnHTYIoHoWSaK7cKbtsKpm6ImEDO7FNfosM/dp2KUzB6bRSSIzHdNqDrTnGzbeTrQG/kFW0F6GPI
L9pF897Th/INcuISadzOab+SbRw7fabvLdwUXh9o255stpodc1AqV1JbEPwRCfKC5yl2E0vcwwvD
sQgEbw1GTGoSNjm5tcrKsCQ2C+6RVKOLUQ66Rm4LstZhww50qyss5R32GLdUxnRT9H1Nqlf9lEjZ
Nkbh6jWSr3mAgUxPKXiCXNsV5YCGhKistT8gXk8iTFD1d8hzt7qWpV4m5ZdzU52IqnsjRAVnxvdW
Ukis0M4T9tIrqwnQGEXpfFq2Gn4RVy6y8aKTqhQ7GoW8QR6cNIW/YRH9kadhh52c8CDOME6hmM02
Grvnlo6UE5sb9gcXYSAuZVVls1rpkSsTwOIZmvRmZFeTnfWE8lnsStWCCEbaFisRZdck+5VeOfjz
ykJF7CVhEcNH2IQhXj819DNUGsu0AM0tkrIHUO8J2wtCi9WWKcT0k+mCvGF8DrUr9PI+CiPlMBf7
rKM1zjJ6r+f5aVuqCx8ocup8uJXM6BSsbu1B8byPMjbspoS8JLFTDmQNeMqsCB6Liohwuj3YO3OF
LhyCfsfv1WeM+yR+B2ttILoD7KS/0tVnOYRoE3JD2cKzNHP0YqN8rpLSdlqR4z4CvcZCf23UvnId
Vbe+aLIHWgoPGgnHFe5whofOVtZPhGPWHeh7E58Rlgdr3bCtcXJbujKCMn8wCnA6FdZUNkC95hkB
uqIksPDNZmqAL460ouy0nZdZ0m/rNWnFidvXLZlUEyYoFi7IqiG3iTbdJc3AJQMFO4u23tM73NVk
1Qu1C7dtWwfguH90aqQ6Y20UNyUn0WhEHTeYt4oGlFSySB0gP/VhBFOFY/DGVKclmBVrbNaOiqsp
02vZjDI3HNKZaY5TFxp+5+n6KZ6KkViTSD83JNKmCo0bjSLFLQC6uGh6LMVD6yaUAj14Bg8sdeq6
GYOriU7XmrSE+9kX54EssxlNSMHOqyQntqah49zhTi4Qj1Dai1cU6FhL5NsI12Mnd17QqcneH1lK
o2K4UJX8sScf6Nxawrpy89EU52WlaU4j6NaIGhxBKh304jynrLJTzYa9ZxJAD/cb6pe5vhbBTgMY
wc5zaB0SLjI3H/JLyNKEPuFNkThkwnZ55phENzQsho3saxOPxnadhFq3DjmcyN18XaT5D0LdshUS
5dyrsw7boECtE+gzK+fY/wgGlS1ZAZbDYBfumD3RRDM3ael3llvF5ZtW897QFu6m8bQcJMMNyAD3
AY2TU95vx6wwqFUQOp6QxGvEUrLytXz0yob03tTKUfmTI3D87PihAWFMGutWGUwyFiPsxiRC3qeV
8WCEBFFQbvI3JA3vMQuRjtdBRtmLpWokFUaxt+c5Sp0QIOtf3z9+evzW8ZHHz44Pf3/k8f8/H/P+
xeP3fz48Of6in8/x/uPB8FxPRreKIRbsjx86SwGvUDRRvn//NIHq+PFbx0epMXkKeNj4qfdH/ear
JLzaifP5Af/Zz374PUi/0l3XYOJbklasiKQVmSG071rB9uX4f9Iz+U3H7w/Hrx4//fn49+9/fujP
p/r64f/D1pktNc5sW/eJFKE+pVtLck/rggJuFAUU6ptM9Xr6M+x9/v/bZ8e+KIcxYFy2pFy51pxj
3r5z+3P/+Wz/9et/++u3Z/9vv/7PY3MntnPrXUPoLQIprjdZWYg1gr7+f+4aXacVZBfx6BozjQzs
1fUOSl4lrOo4a2l3vN0bpANu5Hbj4LALbndvD96+bWAPMBBM/Z/foRDnJ//5odvvtLcHb3f/eeLb
vf/89r8957/9jf/6h28PCibR9EVnwzFg2f2/l3u7958P/uup51ULlL+dofMNNUmN9LYDoOlvqBS7
0DFQ/1qFep7ZPoW6XTobC30U2WnnwcvYTiSeRUBjaREYcirTVkQZswvsh86mwRmudIt91VfZ0owR
TZEzhhNRqvTPfp6jxqXLZ6xsh3IBAjUZPqrVeBEmpeWk0m3SS3R0Fa5rWVm7VZAVsuZamFJC78rk
EcUmjoNyfAcRPEP/xm9A8+GXl9s7N0VMapFqWPaY5iCwEAMY9z8GvLnjoIHd1yYsgAxCcO9tdQxp
AXqxNcgQZduGtll8pz1ZsY21NeGyOV4bksQGfqBUwl5P6iDaNrYwmZlu3QXTpGsVUaJmKnSto6lz
bbYAMNTRFiGB7m9Yj+m5YYgd5d6XrSNUKYTcpaOa2Z+LHzJZ3hqiOK6bwkM2/bFc7O5L4sIOjQXm
697P6BKbKrDLfSy7ia1IFeb0cvdAi3+vRn3iaUHbg4HMwil5sjPnm8jlj5LlO+wmi/+89Vprq0GH
VDURoSszLotUhl4/PFSIRbbM4KBKYOEbGlapXhh/G309F0o7pa7+BaTTv4Zn/LX84atP40d8ABsz
Tc7oNDqAMMhtGNC5QcXerLcxNhKLXeHp0zdljNAuN7Q2klkuWFbGD9dPtcAcBIpHginRN40HQy8U
rwWL82B0MnAaPK4WPTFd2Ae90R97yqYdeLuK3QEKtJwkr6M3j3syCXuS1RXRjWw0yA1yTvUKgGap
w4l5Iu4Xec/PWjtRWuxTyF61p9QKZr+Mj4kY4qOCIcjKg+Saxi7pQ8WEz6NFItFZSbmDaYiOF16L
M1TtruRtNFVj7juLdnE1GnvDR43QnjMSkaoa6W7Rzde4zExGXULHJJ5xW9ACJHyNDFWWzOJbX6SH
kr41aM/RyqGcRMzJA8XvYWhiOuP6si2ukliQi7+KrH+ZGUQeOwaEbdkNgVrnljYODOlyeSoqTQu1
ZXGjJUs/cnv6JPPmpOXao6jEfK51LfRavQvgq7jbrOufVrNhnWfTvmnNFvOTzjfXfhh3DUd9HufV
E9EtwHf0u/K7IJYssEAfbowyzrF1fzeN87dVLtnFXfKQuM7zXCQ4iljNN1NDXlkM/pW6Pr0v3dgJ
DWLJIbZIwEb9TidoNCBjiCYqehRw5oHvP5jCbiNhttG0FFVkLoIkkZEVqKrDbNA2tl6KwFrW3Sym
5tFc+ochzs29gZirjPXpQToLJfCdl60Ec7mFDqmng9vTmO+jae+MwQWhSMeCs1OFMwnJLGppttHb
tKMDCoA79xMacVR7kTNqqOz6gT1vqseBU/jhKOnSUIKYoV16n2650iwa18s4Owc7iV1scZMR+lbz
lmLTyqz3gd1JyIa+QR9rcGiwpcBsTCkGpWO1s/5gyIdYOnlorNAhHH8NPB3tlY5Fa9eZK3lSJVdV
v0SkFvd08xeqeE7R0c/3rlVlpDvGXHdW0FY14wmTSYzZKnsL68ANCipf69NnNh/cnqWKV51pMUdu
N0PZ5wLKcC/n/exsenh+pDD8MGuwf5cKe4tjP1VIwK6ZLgU4IJR8ujaNhI6YzJL5oHrpHclmRrjk
yCVysU5FCkXwpm378zQl1tZE/1gi99sMV/z6MsVlRNHO3IjU3clikt4RSkq/Fjwpi+ouF96yX9yU
/peb64cinZ7W0bVRVGr1NrcHOxyYCm5sv+NCvGJ8NI66PiKwSmwW0OkUu3G+azWXC3Od/dauQEuo
I/ALnodsznfU2GMYa+zrrF6HGOLSfAO6Ko6ZYm+WpiLEso7aTkPw7nzMSzI8eriZ5pqdY9trczAv
YGdpBgUVhgzi3hi7NDbmOsCnjIhIItuJhKCGujFj6JPshCyHqboPsKlvm4B4Lci2Vdo8UBCORwcS
E1AYPkgv8WG3Oe+d/jhkJMgUzlTtCDc7rvYbuuOLobuHjCoSYSz4dbOV1ZtovsFKELEylb96KKzS
7bWNk0htWxeZRlREmu3Rr+Z3fhU5ydRum8K4G/Vaj+wNlFVQKDORrgmRhHYJvYwJ/8YanE9LoETE
TqQFWEaZ45ovK0zibTyjm6zatd2NBa9CcgyQMc0keAYUVHVTKExJNgfDmnASXX6qXO8bfeGy97zO
wZqUhK7UusMqrnqEpmy3g13v7ArTiV1OyT550ZPGPhIsf47BtO6I5FVhDdyu7mx379qE8Sal1m90
n+GX09h5yAK+N3MuWK1mvmYkuQZzAxrNZw0zNYZqa80QMTHsZ+A+pyJvoOnUuQzFkjXYqlp8Y0Sj
Dz3BHXNqPa966xyIfL43HDWHoKunKDP1B00Zl7Wbz2TQJTs2/u9pqfLzCsCGZJijqePpqKppeRt/
a4p1rKu6+EJj5Y4xbLuDJ/OJCuow2mVyGjNzoyWo+WUyc3kuqjjoUK4EjlY8DWn6UDh/kdESTlNM
WCAM53djkJNEiKZ7AO8RxdecjLqKvwo4z1brVPtBMtQkL576iizkjfRq61y7hrmpDnTh5INmYxSt
xxlfSekixR6rk11C85hpqGaEnW6rzHobZbqLB+dsDW5+1HRAkZVRB02pGXve8nhbmAoavkMStu9d
qom/WLtszrkWbiqaRF3MLDZlb7b4aj250v92OfVn0sgelYU/aNR0+yoT5yrreAdn8V6SjPWNhiH7
fzg/oXIkW4ppbbdjU+xcbR1pVWJLQbG4Y/gGe2jtsPapzAoH931inH0G4PNrLUawu07xRTPzfWSY
o2pZYyWIH/XWIHUIsgRMNljnom5Y0ru4Ckp47gyKu91Slno0zE9zTnCR6VUDWB5jYT3vt1ouv4uy
1HZkP4Z2NlLz9qsMB0WXoG9cKCeMk2ONlNTxNVEpgK4sni9JYz6LtQnrQZqbZJ1zIt5I5yGuEmRX
Wz4ghh5CMV0dyvAzgUm9ipizx+kn98DR/DJM2K8MDQzZZJT3g6nERh9L8iqbPhQtPLLUnjJekv7L
L5c2hCstgdsxcgJWczbEt2esLCvjWAeOMQ8np0A1bEHq3xim90bGDtX4gB9sKMo5oir1N+A+9ook
Jpu+ED1w2lcpYoyABi7u8YpuR7qIveVX7N8Le5+n5UXpUF1c/QPtVr4BI9OB2dgOSd5G1+iRUNZR
BkM/QjqdRKx+eZInW0s3mIXG2W9duxepr+1TW/sqhQezI2avc22SsCtfvJ2O5S8AdJUFpTe1u2V+
skm5Cbq2H+DDAGGy/KTHJF+HdW9cdE0MB6GtG4EGIqhU2kdXUt4We9RHYxVkBHkmadWJCotjVlFN
pDTwNnW3XNlYCeltvnUnU59VsqX6OVmpifbBtU+JjRPBxNejaC1t8np55HIsT8NVR1Dj7YJrukBo
yRY9qD44/LC5GeTD+hOcI2uesQz6oIpKOX+D11N0hhL2F4Yr4HGscaSX1dFPPkCpXqwrs15fvWO2
luAsTX3rDl0ERvbFq2cUEfMO3DbcQ3O82j9xdXoLSRsY9XM6icz+DbRZRvvAotPsUsxoKG8oNdhM
wJ6RJ3sCuUMKwpvHOTgbPU3B6wV06tsHJzefioJBnK2Li+Z353pxz4yWW7ZL025YDYdeJ2nnLBGh
OcIcyYV4SZLsB5wX8QhGvi1cOI5uReihOwV0rFk69d65ogHZybnNn2xo/pRYADcoo4kk4/8W+Eb1
rOzsYTHVcze3I5yvpjzKKSJ9Pt4oWFHbMkFkYhUwuqv2p+3sVxBF1C+vUJHsaOgb8luVG4Cb+g28
9nNxYYEM7UX56L61tvxDlNvjIOhfW/WGhuR1zEzAG2wv08r+NiuK4M4G34ZldjuS3+Im3RqV030y
L9/SZNztCO2tcI3X2AG0Ol1JXiCzRAmbyJMTZhkOQHsK8nko6GXT4+6t5LXxAUXmibisvr0dPe1J
8013i3HtrzJ+M5QQNPRGK6Qdf5f11IbLQISq7K0iNM45JRDHDjKXeXEUvNA7fGDJE2kswVgP89YW
jUniLumbNKeP09I/1eXwRsAY2jxHNlzXvmffeh4UTTxlLIyDfP83WYBBXU/OD6omSItVYLVsg+re
/rDs6bdw+0hKagL12Je2H9lZDVfQWO8MDYYWYK8HPVFXoI7VHj2cjYUYnY37VAy4heB7XH2vSLAa
PSo8UtDM+vbb+0l5Aodifhjsji1TXY17Y0GeUmiK2FSkBJE/7kYYVdkklr3RHtCJRH7s4zvwysM8
gd8x7KmM3GZ6qknmOmufhqlNd1cMoSpWjNCJHclu+GKz+jVllrYzCxyTceI/5jlAevK9H6xcP/Yp
+qbUZowhS6SSwChnJbdKg36jxmGOapLPnDRPT7PIt07l69vBxxFt1w7lhNu99PA1mIWJwwxMbIr1
ty6dGdtp1sBsENiS0lBfxX13l5d0303naankTLSIByaWxJVlwpDNxJRY2rHquWQu2T41HPDFgyEo
S09JPMhIeKySuRWT0JIx9qxFfWbiAMOXejhIHLUl3W2TSXvBY6SDamQF20yua+6cfl/rDETKjthA
JzV+9QTc7JKxea/TDgIowXajdkeuzDfyoE8E/8RBaPVze+1hjuO89dytoeXNlrCuFfUL1dOg++am
y7EqUVbjFFswxa3faSp3nfSrMNP0NogZSG5sjpvN3CL8M3pUO6sVQxgSzE6rJpIe0FfbH37TvubI
9qrNcGdq1yY3TKpoMB0tGlJj3i69/dbktJhpHfxUK/5R3DZcUHubhJsxQHnCzrqP2UGzsgzrCM7I
sI5NmwHKS8ohQNtydtb0kC+DFo55fyowEwVs+2kI1YelYKYxTYyZsqY0oTWhHuqvOj+r8c65O4zR
3PmM9xu9iIaEYeu1X1F763ui59Z+hkjFSIbrtzm+wId/xOL1YbrUNbJb2Af80AhWxMDSq7Kd64ja
8IN04Igl9yvfdS2T4YwitNHBl8rCOkDCaUNHr8SudJhpddMU763yl92Up2Glg24J5T/jzAfLonIN
KQdNHOo261ug4GJrTytRxpg3q/Erq9jELGb6xDWzi2ZtuKcQ8NjZzR9qsEgtmfXfRdL+mYtn9Gn3
2dJ8ERiFqGMURJIt+qvhjsVWq8RFSddk8DUilsrG5j5Bm+ShHonGoiJ0FJBnPB/s17kt3rp49ELQ
mSxM467ISKJw7awLV8lQW/1xjMkMLTXif2P/gmKif6qYg1HxchxZ8R/mPQWbPvMiusM4i6dqag9z
dQ3n1O8Btl7Vn8kzqo+t56CKGEmhCkBvP6iabFQSLSp+gJbkIgtWEDGi2n9bexDG1tovoV17fBzX
4j3nDKxdTG+jJb7pZkSMKNgVms5RKG0/g+uuIILCWN1rQh4WA3WOn4kjyVcBA5fdeL2KO4Of7SoS
3SwjfvBIOwj70vxijt9CxfrBXbtux7E5xwtn88TwfpuX8q4jXD1xwcnY7SsJlmg7xF3Khtcb47fs
GoOKfKaTPdF0KNEi3VOghhlsNE8iXn/jD7I2IH2DiTDFIz7xdR6jtTZ3ynB+TTaKC4yeNETNZo9m
iNCmdQp0REhBNq0XIJZbqmtkRtKs+M0fe12yrcZVuVq1ZpvM3deQLb8tZYAN6qnoRElevVm7KADp
QuFX3uQLMSpeYrw0q68fbzczLsB/3aN9px/Twb8YntVsrcSHhkjs8LTPDQqPWfOCtktRafaF2tME
2CdFKo/kjzflZibFA2iXxsb3+iDvDd1WdxLMJirT38cNfGvQjzUQkOngcVKgiKu8NcpuTfZExlAh
1xnVhRQXOa5esOT+PRPCZHMLlR6ymqGcdHf8a44WPMKj0h2OwJYUOyjVqGtz/zrAuX3LZTJ3fUne
ScUihfisDWugwIod4+sop9LWSF3dfnPjGGHsFlzY04LPtZn37nXK7qZxu+26hVmJV+9ryQw6V8lZ
NiYAO17jyDg+ywSjpDbdo+91xtLcpr2dU2wCZpGT2RBWhRu3pNilSnADLZPZXqP5h9oEvgQAbDZ0
yu0O+rC8JO6wPrqgtOE+EdrhAvBf0v1CMBVA2msTjqZo0waaRJ5k1toYqIUusT3rDJs1u4ugjHqs
2LhWGpLHtr4ox6Msib9ECezSVMOsZ+rDmdKWod/c0zoksnWj5aygxBi9J+bMaWF4AxoBp6/pLxHT
ZQzIFhoJdbxgbr4h+lweyx76S6/nKJVLZDueH7AT/VV64xuGhec2ySG9Kp2UTCCvm3HRAbxSKBie
8bISESdqwUTTePMmSZSgGfZ8BDtnNo+3577dYIdT//u3bl9TUaijBskvmToH3zhzkttNEktF2649
4pFWR/dfEwzPoEXR2N/syO5vj99+tLv+kuln2c5tmdSaYj6lHHmIdw0/IiXyOlNDGVAf5/9/7/YY
0PIDuGWx8+yWzkZG1jQNTl6N7BT+YP1/790ec1qS57PWEZvMynaGntkc4RO63NmCmRjXoZ/bf7pM
f545KzYGaeCbQcgmXDPpB7o9tUE/fMombUIvETSbewMQR+/EO2+apk0VO/cjUM672fO5NJZIg/NO
vwifzm/io9vIG57UUSfWFK76cwVPOpPbYao+dWX+deY2DVV7okeLnHaUbdgXVoLu9oM38KUjJyBJ
1XUMkdAHEX+dBFmN3TivwKUvQZMS4rfeV8p6nIaVHkv6aq7Ng+GPl165Z8za3yj4+OUMSaYPU35h
71F3emgAeR66dg93bKXHNl8Ksz6lakLvylHnN/O7v7p+NOrdQAVnPEg5nMtsLThhGTpr0EiErx7b
JLsnC4KdK/qzdXAA3Ga/UiKjMGKFK43pqKebsDOYxTOSiJzaAUokredOHx9zh3FvN56ILzWDnrct
SqY4DdJ7NUE2pNtm70Qtf4zBuve67KgbgBQBTd0VRkkJMa4jWOjkexoc1p+6jlZDvWWMmmYtP+rQ
ef1ZMu330ZaspHgSJ0gt9t7B2dzGSacfbzfpmBPaYBvPXak/pDDVrurS2P1q9DE5L+b0t2g9M0gb
81eqpV+T5Vxq9B/wZntjm4rHBPLryngtai1rr1XsU5P6zRivOylNmBsDBVogV+8uBeTOcuIF2qTC
DgVer8lLb1fQa1ItdEpU2w7AZrEOw1a5CW1qYIqWVz045njRJvPu+m+1iheyZV8X+wd7MYDVOt21
aK5pNFsr+ja23eaSUrfYbGgIQMAnNz11GsfsZEFaBa66K712Y8b9CBe7q2leOXe8WRRh6Ai4iOtR
2tIKStmd2QXWpLo/+drs79tFvF9TwFWLIFnV2mNXmAYOY9aUtAYbXq0LQBMASEhMs4dRn+eDa9Jp
peNxzYmwo8bmaKmEebaM5QyS4bkXaVCa635s6bMVHcGyY8l6MrcHwalDNVgq/qAqEbibUESPFmwR
cmVrqDLXL//1GAo7Pbo9mJX0MQ3p/k2kBwGhu+gxUON2oI4UcvyxdXON/Kw41kiLdvNgkT5c7WS8
hkMj8uys76ulSQ4aygacHnmQ9smRpNfHRgFv6FOKaVnlf6AEcceTr3mLFqXoVm/rlcbRVtlFGZLI
MGZfcPU7jAN4TtKvNPXgVCRwnPo5TB36J0WpP2YivWuJdZsWiqi0Hr9bdPzoTPUNw52VLX1+lwj/
x/FVEY52dhEsoGOufaPL58U59m9P78LJBReD7M/dkNcY+isaknVNsr1HaIhTLhl0Lfovq2cbJz+f
KYMayn/UVOI82BKBqycyzmtMB1nDmWES2VA1QsdBQD5IPS7vWinGF410LkJsqqismGItC82Wf5Yt
r6+yXS/JVWSYhU7X4m0b2IMFdcaMbB3DwUnNp1EoZLO+80LjcGCEAhtiGudP9Es10Ta1f8zTB+Se
zEvQim7bRmY7rlM7snHv3WoZD4tJPpaCrDPqtO8YwAIcveeqCRcALM7igDfMYwNHQtw/pqRUHiYS
v6/OwjtTrBCccUIlNZkHNQPZ8yAYm62ee8yX7OTQ4YfqXB+M4simh8CbFp8evac1LFuCRaUlXYDp
4xP9e3+3GsbfxYuHo8i9NkLYxyrgMBqth5yWicY4VjeAUiv2ZLqOYqn3scG0VBIQHpdN6Xh/W2Jk
9GYoo6lgQFgpIw/YXr27Ytw2Lr6cFGTJU7raO2UBfbI0KQ/55Hz2fvuiefaewRBVm+UE3nSgVjuD
6Ir0zi/DZWlfjIx6IUv179lB68Dy1V9UYT6ivznOLXvClZPe0xlGdMvwNurslacjihAA6fecGfUm
HYqDe2X6sb+Z1jVMxfq3dqaLcrlgy9hCJTJ9V+N7UsV/3Ul7TS2o5yQZ0wCpvmMnOfiV5UfxWn1U
1ziNpzLxXyvJKNRnMmLXf8yqYP470bPxcDsV2V/XEkc9K4PeVzQI4vuFpKQd1JGNTOsgvnqOOrfa
j9V8ljYNkpoJ1UY11jnrm0Pt4haQPB+iAJPRR9Xp0D6c/JM0kAcuDU2+XrRc3DEs2SzZdesjPm0E
cHqi7XKAZbE/nFbXPudjRUtHJXQdSGtBg49vJv22E+uzqfSQvPE+0MbF3sAE2MrBRR6ZCZfR+LaV
ZBsNyfK7czlj4umS+9Nbo1y6TCM52T1beP+JeUwTDtl0aZz+YUQpYXFuhaL0CQWZH12/g+JsRH4T
P0Hre2YDpeiv0FwCeWyK5jgLs+eg1vwAXuWzYq6iaFX45ll5H7Gcn7hwlSYvG1/Jht4Uzj2TGlY5
XaAnTxNTNIgYTheOPftalWjYjgiRjZvIHiTZJvK4Mg3HUVB/5m754kr/bJvphdEQb+sd9enDWjqn
ccqp/8dNPwIhc2sKGYHowq7Wi1WXVDMeHPexO9XzsM0c609VULsMQ99Ho+fziwy1NVQDvCBqZcmW
u2pRwV1dWHJmaNkza2a4kelbWJMH33AJjDDALZEwEQiwQ567MuO0RyYEPWC5HAVw4eSSAcPMAevU
b5NzIYL0Q2Y8G/FKG6dKGYjl6lMUpM12AGgqXfs7WgYDv5IjCrPRY+0Vn80uvj7jYLMTIGfRWiBj
O7V7FXJMzAaah6VcHznl6LtM9HcVsBP+Vx/ZlLOeJsPONoc3ED9f9Vy7kSUXL5I959JMpiYeRbpa
AKePywIKKu8l4UEtpRQcctbC5zrRWdcMlBeL99UWDIgnfA1IBD+I8sZhFLOXBNS9ISkd4Wp7TpAF
bgvbZJrKqtbSvYisHNFNIn4Kn421Pmz9fnzI6ELJzjKOKcOxJcPR5zdDvNPs+cNGRnvE6LdvZvtU
0zbdYHnK9ySYsprP8xc2gocYZmIsLouov0lPYpjRA8wnq4EJBZAgc8ABCZ5r02FNo8x69IdVBUkR
ZspbQ0MT9FqNdW9QxaZry2/nrOW6BgwU2xkmqBffpEm6jO4eTH9FjBlaTdYTInO690xXb9cPqVFT
HXgm4wffjirYs+DQzDOyoNh4d0izQR/iEFfxKmzja2JEO2WY+tiQgcwnT3jjlSeL+F7y7ScQkGSK
3S4rigwWKGPxb7qAA5mP8jOpnb+r+ZVryQ9r9x/CzHKfDrKx5A8c1ee04uQui/HZKx9dE3XrUnQa
Y1I8OG5ydBPzR3eenBk9gFIJpIFHfxXPOTNeNDHak96QgOTX8zYu5F4z88eqWx5ssyYkRyGJoLsj
mVIx06DvhYqFoPcx2Rumse216pfXaruy0/4Ijyyr1mc4O7iQUhveP2+zxCA6EU7t2mJ+a9big4yN
b2bqtAj8c9fiOvrEn9sH7ut43XDYAWlii48Qh40EhX5O9VJSfNq+lFSeDGG1fWxIqHD6Ym/1Kb7P
HY4WgHMc6BOTd5deNJHAXInqXga1itvN1Fvr2UuuVZ2+16v8VbNa+1TE+g5nHx+P5MIjmvhSpBUW
d7RkTB8Q8Hv8fc9AT7IaNgFeY8K0os0JczOcOzcjFHsutXNhkaPQP/Swl67bG3fGitb+0nDEBWtH
DTj1y25mUuKmeQzq2YOyp9JfuakfVaHunX58wpoBhQiW4mQcZ86RROHVgWRNQudU/VonlmcxVj/0
EV4nchIoef62qclhYs9/Fk1EU8V7mFGauaXFnAREGxohsjpXrgzVwsv0PSo6VcynePlYcvcjc+Xb
VKmPcepWqmreoCLGTpJaYp+r+AkcynMKRrVMU9IAmJjTr/qwUJZcY8Ve5o7t++jvNKbqW7o+eyg1
aHRi9DfTfSokVJRyO2hMsHLap77XH8uG37D0gRrvOxvnmKB6dWpV/tyr8mjPSSQaRlQjGODN0LbP
kqYcLT6DrUK9FcDfojiuP+2631HidVEuzUc5UD3htvvVsB+XAB6iLC5eJq3eG+XywSk67nFSLYv+
pOpMUtf5X/412UMMOF3W+9LiFbd1H++1pCevuvoRKWK/fOva7UPtqajR2sC2GwQRNjaaLUalvdFN
KBgMOihOHH8ZXPw63fsi5hTLGi68jraQ2SS4OfL5JxvyF4iWiLbM9mGpsk/mDo9VORyTmqCACaja
itV2FtnLyIWOyfZ0D0SSjwnLeWqdUYT8BQWMuP+UYjgNqdvsDSw+f/GmjZlQSszyxSxwbcth2Q0I
AkNnLb9NhtPoBNq9ha3Z7vw3K04/vKT6dAzjYWqpu1JczjNNIfKqgt5Nd9e30lDLZUm6LvJiEpHa
Iezt6yBiSV5sn8WTIrTx452S/G9odJ8sRFx03F6Ztndo+JBjJ83LSijzZkCNxye37eh0Nij2JCNc
kkdiH/e5NYqn1rWOPXGRVBtBKwFZoA2I5x6GHMHUticvt7NwXDnazZyuv27+7hFcFkN3mpoh6h3j
TfolPFREk1KbuNK5T2uavnS5f6eXzP9IqoBXHDeESy9cWZu+wMVNo6wD/eesDBkWZ/nB/HFa8mVk
TJuw3e9nZFkYzaE64xyXH6pzLOa/kxbozv06IzPpZu3dtQEECSc/z0mhYxoTCw1/uRxRRS/HLvc6
tJDGz1oTOs++yQzW1mpPt5usHuiKDHSxUBGltAgI+k5NBhH97KHCbzw7IF8OF6hs68BW5j0S0HrX
Tx3U0dHITu0YZyfilPC1uhIHoSaP1FwcPLe7tw4U7qsNhTRuMLCfAXzPo0WTsWQZrA+lKfV97GTJ
2ekd7QQEKjmPOZWIkbQHikht5yzzwap1rlM+sQdHCk6iUka6JivXZIILE6xOAi3LrUvWc3oz/uLm
9qVJFtmGqIsscofcQ7roiiOGG9boKa+J1EEinzsFN2MMLx5pWzBdHzNVyfT/dvf2M3ZuEYLsUNBR
gwT6XF8PrAFE/VX5fLtpK+wqm/iqBL99nZFSpAN3KHNrPnlXpUtKuAkMyzlaRr84ZWnO8nG721fl
M8szbkAHFT/aH8T7ty5cEu9HAnkeczgqvmd6d9STarbDxRQWtraxffZN8J9zqkWiT/7Avo/vbzdt
P8eQCxy5i5fptU2mQM06bxWCMgzR9rOlGGcMw6Huy+bESUpxq7z6dPuSevKcdqV56PpJOyktCS2C
B+99BYZhJdwrIvnFOc+Gi/5QqrNYp8e27z8XRvMm4c3woVV+SdtyK80Ub0K3NFvUzBlaC/VdDfqr
biMa9P+g4iQ2haE4ksphp/e6fxTXT7fUtV9LxkVi0rGF2d9DPVyP8mW7KrN+z61qh/RGfPhpC3Ky
974sb05RRwqaUnaFj7/ZylGGcYtBq2XaFs6pmbAnEa+GscJNbtjFiySmTZn2xGTV5ECKTtx70gpk
UpB2rWDLDS2fLxkAdENKQHnT6lML3e66DnRnuy2jQY+r/T8/Ylx/TqDv2UwU5Jyd65fu98lWzB8J
/OAg6TwD4cq074fWuGs6NAzpoKzo9jHHa8u8p+GiaTWFvxEc/HZGctYyM/HNXcRhbYySxUKysnHa
xypZFZ0TOsf0wlyEipEmeQ8E1p7t1EmU+5m61k/FUVlZejHhQeCSfnPGYYJUW3wlCb22RY2h46H9
wBpz3XoQ5ke+VMRobbo3lgerhBIQK3g+scj9Y0J5mU0xG2cYiXg8o7T0l51LQibonhryJf65mSYx
JEG2U3pNKJuX7a1M1vtCeHd85Pq+5sRJ2xYdjln2W3N2iDqlzj3iAhW+zZuieAMEckT8Tyd6Zf9D
3ZnsNs5s2fpVLmrOAnsGB7cGkqhesi03SntCON2wJ4MM9k9fn/wfIM/5cauAurMCEoLTvSUyIvbe
a32LhCyDQm/QE3Wfy5CjoxseCVzi1ifZ7lyZOteUIOW3N+mpGazgMpyj08w47OBV7aKuZ7VX0XRs
KJp3BFgtphuheJ5dDydpdPWyKrwOU/VLNxlkRe0E9A0u8JbROKxKiX8ySht3M4hNlFfWY9YiYSs4
AAC3drcez/aDU6AW0Ov6XgvHV5leh6Ku9kPt+A9Y0j7Jbsv2GieZSlJsIuiV/Vg9GBG9gFpvog3a
TX3v0G3QXRqzxShJ69Zo9DGKbda6n2HcI+6FdvFJIDdgHR+3zWAgcrZ1hGJ4MjaWmVzHpHzIRpdM
rvIluZEvrXRE9p6bF47kGumyibPWx7bfDJJAHwNBuR/tjCL73VGbr0ZXx7bY3lz30pGnRJtYGOkC
bueIKWHYUMrVxLpaxXiZQ8c+de0gdgTOcZ8UhXewPaNYddOnF9v1tUv0eafqJsgztEtY19pnahXz
YAqkJvTg2mefDRpcw9MkzLfmBr5AvNheCgJ+Mtuen4rbA7q8HXT5kGbhWIFw0dMX9GZECGC6JMH2
ZIlB2zNq1lZ52QxY6vzkjpbPPfSW8OK79zb68cOo4UrPhzxZOxA8kMQicp5aV9swmmGpsabf2Ywe
VRahu1E27spBjr8E6PZLyFWDDl9uR/zDxH2ABe+hRn0QswsqZtMQr/xtK/WLJBW+QnNhX9MEONJF
CEZTtVttRo/pSiQ3AxfuU2HZZyAkYkfRuhcEZkndsj/a1PqYGCPhMxjv02pWx6ybHus88w8dFTtq
WneXZ+YLdUi0VKU5bGw/nR7wh1zrrAcqMlUOay9xUdYUZYEzYMQwdJFefI5IP4QC9spffoE3NXOp
Ej1lPYWz9lCRhL2IpqxleWToE7b2USe0euErX39invhpIvXlOsFLmfjrPomGVz2Jj9jj1GlM9sWU
WTQ+teZQo/ZuCid8CDVjPiiXVWLun1oxTr9m5Z8GgLEHVorFOIsS8jP8hVGv1b3hUjM4jU3Mb5kw
u9Ub/aUiNWCWusDZTvKRaSAlo/6gSzOj9OPYmJwRA5AZZ1lQum4Sojjed01/QcX11am0OVYCd5xW
TgRnHjC3p6teFGkgSgE/x1YlbuBJe0zK+S70uLcmI75QWxOHGtq4THWc5+yl1aIbRbKzbzYJUTfe
UVfcElVGkVVXXOdD7344k5udehyW1khQaY7l+F6onrKpxZXehG+aNLN7UkXUJjOZmVg6LYLYRw9S
08zUpptvvkDmidaA+XrVH6fUumtG0A+lqdcbMq22TOmzF9P13tKGQnlM3NPA7JLfuWPk1tvZtkw+
0wgOSK8+qDaiwEGOuI6ja1o1kI/ahOFNXmRP9ZwecJvTofC8/lzz8mypD/UNkw6Sw5gDnDNnR6RN
+FK6LntshPDXJjbmWnUMyWtLVUs0spgeumy82ElEtiut7ZWGGGxhh9p16uhQoWdmOkasYE6QMRZl
ZPoxf85KdjayNNkdR8RcZdGFBFNamGYpqe78yj0WMfZNzfRMPFajeRQNXv5WYF0RMX751onshWxQ
3muCgY7jMbpvFX86JgOoOPln4nj6wXRsa90M3ScIsOTctGNydmiIxEPDGTWazigc3bVHabmmLbIv
uM2Rl1se3YCREQiACrTg5PnMLnuKfsoqjdR3J/IX0qiIwnM0iBeALnqtFUcXyeKiJ+YmkDp57Phj
aF9bybaVqR94t85dg36ImFiOxhYpfEbidIHqB+N+KDckDDern4dmMu90cubW+i2/tAKnw+IrPjpI
t1fCnCmUBFgRp/sgBnufz4wKQfTGwVSecEcQTGl07mfvVqewSVfYI4rjz+tr6r5cYdRfcA6w6deS
ZtB5ELsmOuYrLnJuJecFUc9zE706noiDAk/Hski1a1GG2iZUySapLFTnkUwWXqj3a2RsGYl6vhV4
efi7Vk8RkJotomP+KHg+q9qwv3X6OHvLhEeNCNea3uRorTH6nVTvxEeTQKSg6CS3oV5uuxl8WdOh
/FQ5CPhU3gi6DF7RAmso+MqtnZlQtSQDlIZmwGCZ3iP2l8e4NKACOYO/Kb00ZeHFu9GZ/bU0KvMZ
lreFP8QeoBGtfrYRAJo3UrqmLenN4zIeLXlBAIW6sMmcvd6h3YQ8ZwZDrRtrJ5bWpkraeJk4dJi0
fHDXczKhxC2HpyzELN5Yg/OL9KSHwkuddTqUVlDVVb1NGiajRHlnqeO+M8PsgiYRKxcShbRMbWVR
/E/YcFdeRcyHjki19MtHM8eE0qWu+9Rx59LDR1laGFOQzMygfDKumY3PG40TASNc486HnLbX4CRO
t5fPTBUcgm5iFkhl27nkGRreO9OixxKWVzS/20xaiIJL263NH0QDPb5kYTstbCYNK9zc1t4G4bbk
DlT7rOz8e4fFoBOuOsR6/zZkyUPfCvJo6qYgNAOrmUZzFkeLhi5UET/vMGRdW+G1TbsRZxoVZjr5
9/oU7phekzqKlGBrhzqDusFotgKBLOZytKyATrC9YEjyQjbiOrt9qwE9/ii8PRNBtVHCPLSdkMhN
i8s8jASb68g8wsFG8d00FMrYydM2jC7jTMxRlYZL/Kg0OuhObH3M/AmbDaqLOnoNQ5NxoElAMNRS
MHOEmLS0tD3lAyZK5S6mr8bpWt8aNFtXJkAPrpoMgRNgqJUd5s3KSdpxx8xae8hsSD0aKApl/K6k
Lr9NU75mYX1F8K09DrX9FCMU+7KGYl3YbbsqaOef7CH78MPUhW6Mcd8ppu6cpwlIKJ60Bf5xY2PQ
07nEYuawrqrk080foKd3X/2Mc59w2gWtDf+iKc4rQ92Ig55Kd93Qolry1d/ctA3JTrfMytLDXj7i
FZ+rNAbTnd7jFltbnefdW614dWkyYa90LLgjUXbvMBdO84mIHE5PB44QzgmkFMkyqAE4HQ/2veXe
p2xKr0NdZkya6VByemUgQab6GuMMlGZfMpFFVAs6dtnz5K/7gVeBU6B97zD0ZY6kDK4X88tl+Ldq
e4QXVM7WsoUJH5nGvK+0+Dr3oMOqpvW3qi0+Czrk8CW0eVVbAPOTuvCXaClGDlEdXIohdH6B+0xX
kW/TUvaq6dAI+Z1lYOUrD5yaYPrHLMq8j0VLFGqZr9XUmMHPrivHLNCE8e2mLauP2NOkeEXJk+EW
T1CxtNqeAzzEALO8FhHaHIm1bFHWhR6U03DfTKW3N6zYWzOcNDiHjZcUS9LqZ0F2K/1OKCdZzwM0
ih4W4goZJSelkqVNVl9z3mirCjpWwoLbtwSwzTqOHFl3d2HI4iMjNot4Tl8oiPpj42O7KjGNQgGx
VuPcPpkS4h9qObo5GSId2gYoXh2kv+Y4Q2iIUwyt/Zq2GebXMkF5ZyPL0kPP2Dm6daSkEi+h/5Z1
FBWcbeMdSn3aZFwrSrUpU1G2icTPkw14nfIUX8TAqA6bTrOr/GflFOGOLgJR5XNlXMLYSQ7TTdpv
wFU9te/FAAAjTP2l45CKjF0CYJAzPKnC4eCpVc1zJeOD0CsPGSyaYU2MNt0qo7yPlmTf0Brv2ZVs
f+Nmg3cfVvOdNjFCq1CTpE2XPyYT6V0Gs5vEb9oT6KLncuyBXZrdhdnVgDcCqUyUafMGF9hVZFp5
zzND6vsNFTm1xHh7Of81GU8wTth1ynGDUezQgFf49Ej5NVqkRSHuvNszesu9d86gXrsVu3Z6FAZz
qNaVt16Faz+6g7pZupJNauBnkI4/Lrs4dAm6IZYzqlxtZ9KnXPQjfLVBRa+TNoVYrsfDFFvjfcl3
yDB9IjSKjV0Euna2py7wpalea+cSwiJ6SErGG2psPj1YtgdVUpzRHIhr9mVpmqgTRCO3RjmszVzn
INllH02WhocwiengpBycywLZoUL2t4T7Br2mK4h/MPXvOtX1S0a2KUroO8/WxLGoJl4TfL8wJArM
v9Vl7uqvtOWKwMNRfJUyokdJuLJrTxYXO82RIpuRn+sGwnW8jmvkv6S6mNXG1BtGPdVZavZ0seEz
BWY6blOak5A3H6uKuVrkEfFUZogIHENehHnTmLcFZn8m9diTmWqp7Ez0w3dXk8oUWn2/YvCBw6Tk
PpIjeq4+HvWdk+pf2AW70+gPDwPKs1DJcG0V0zb1IpifPtuw9EZvqyMGXriN0Ty0Aj1yZdTlco5m
uaxNCshBx1yPqslmHqY4bqbFvNLgc1Hp7vU0TC4QwB6lbouAqKIdNA9wMNmorWFFblRrQx4rOdOG
jB0HPBJQgSTucQRvq6kj25rKLuSL6NcXXlKyRCxKvD93jBnwnCJOR/OcHCr21J0rH7JaGhtuD9QV
Vc2dMquvnKbcyraMNgizYx8l9rpKyPmoTftUpQ6goqjAUcLMjNxzgS51GesDLnUWWgLEthYZRr2F
zwVnFoiVzvzwx1GilJxfLC1HcO7TJew0FAG4GmpGoLazYjyI1js2If+Vb2Qpc8uF2s6tinu9UA59
K28jjV0Ld8kaPBlEGtLjaj52BRnrvWrWUxZT+3vTCjZffIyc8LEdzXrnd/l5zKCYQhFno25FvKPf
guMBh/mimwhemWXkoPRNIH51yLw4mJHmE3+HISB7unQtMhSXCAypdUzDMv1I58AMWmG4BPyOe9l3
cu2UTMAmV5hrw7JI0JEZDjSNPogtDPpiI+FGzRvVTB3443YYpuMg8aEWDa2pGmE/BUDBMWE/3uo4
tu1BhfkRypoetCggjU4ZeAmtt3rUqkM48lpaAH13tlG+207Vn/Bmd6dMVtaSMReeNt3ujwkSnOOY
JWdrbKbtz//8alMifDuEHgU/zDhcTjS0FBPrDg3w2KrdMKeCVwtPuq/Cad1mdXP70jDw3NBYRKAD
V5O06bD6MbxS0K3HQiT3JgCqtS1mxu/gUM9WEpGYGk3NFuzbXWyKa+KL/NSZ/hm7kjy64NToKRl2
YLo21Vedn8z4feBmeWgH+xG9zt04Ts8A19JzBb4sbNNbx+RFFnP2VGZafK+VY+CaeXaUsXqc83x8
6G+7aRYfsunHUpiCRHOpb8fJD1Tp2xe7Hw6iQcs9pfOuLkELhIyUt4BxKUTiJLAUW2aGC0trG3wp
Q/1Wab53cBuvhUHr2ax+fnbMUg+/em3s0kz269mIQQvr+Wq2RLbNLDQ+XasF00R1YhruR6PT+8bD
la4tNmjicHrS2Sw0nr47WQd3Mk6ZPoqD1R3L2IADhpQmTjCcG7GOCM2lKM9j/IC9ogrNJmRmsvli
/gkyuFJeYPSJwm1pMfUMnbU/VJhHG7BzTCplK+lqUf/3NWgKKTF8J4MwHmKNATOvJnFIco23HyRo
cyGaZ5OFysLQFhRWSa79RDFVeqiFWgOKX5dPx0JjUicHV65HR17aejDWpuuHQcdSjA5U3yU+rbcE
8ufUpvMqFfnFI3gn7rH+OWn4O551dbaaDspB3p/SnnosTaJTYlW/IroV/NykCXrikWCumvhSwVkl
DkFn2WyoRYtVAzG3l9zrdqWfNI+xyKzDlWXUQ6hE1cb5GhIU0evhQJZdjCqF+BX0TT1T3ZxxZpCX
3pG5s77RMuzSXjnio0Kn/JDrOD7HcGCaBFoMYiLDZEBl4JXf49rYWEVbHyyXA1jmuNrK9jkIVcIC
iYVbLmiZiS4qq5UHWu5nuAD6xtCw4sahArwusNznyU2ETYFyqCZwrH3t7JsB5Z47QwedkhQBkotz
vul2DVCsY53003Hm9Mds6zaAN1Evm4W7nBpRrNnc7F/pJWk6EsNsCq2i9W0AqJwrq4liNqZbhFyK
iUHJs76f6IRk1UCqbupTR6Ml5WyFF1AZGDUVhMmlwba0oiJ+lpmWLyFo+eskfR5Fq+6U0SykE4EI
7jsG59C7aY7S8Giy55LIFLRk+M7RTq+a0UJCXuYqmB1vwClc6pt5yl+60P4Aj8csFoeOMBivFA5j
a70ojmXLahc3hrXrECCjHEryh05vXmajfc0tih6mIyIt9mPq7pQYwld/ILvGS5vk7EuCRmRk3Jko
wRDdOfabW+Az9io+AD6lYAw0WTfA9F3MIOLORtUvEq95MEUI0bOok6C0p5bNxmjng3d7yJI63Tmm
wPStXjM28a2YM/0Mw3I+ewyozD4KNwkqKblQM5vBOM8s5IkWH92ieO7x74EUrZKj5RMk1zsPTBXB
9N4emIfYf73FTDRCv3BjVQy6161cToyooEK4B6LbCo89L+7RBxdkqmzj2uu2SV4/+EXEX9bKbz3q
41VFixWgBSDY2NHwTCpIKKGTjSeMzSumttWTLhmhVPl34c8TZN1G4IYpuMw4P3ID1QC34LCih9Iq
EkQ4p47NuPMzZdybHkS827cKizVt3/zAvv/mJvVHMyXhum4MjqRhKAJn6Ziaduo7jwgcy6o3VOur
PtTUvphBs2RKRBvHmK8gUqJjMZfngnbjdlaYMYzbg4f0ecXkqVqq2EkPPw+e7n8OdaQz2wiHPQP6
edvwDEWiH/f8GrtymleRzaEuLlANZPIqkxDco5ZsgDrZazkmHlgT5mCDTelZREhgydab7sToM+Mh
gXsVKhAWUYcvDZHzISfkjstSbdyu+p3q6RuqEHofNPP6xBlXYxUOCzGI1ezS+UyYYcVlXS/d0WEq
7qzy1mrW2gzgBXZ0muDdrCMN2y7Kh8XtEOfa9nsMcnPI8xc52P5KF6g17QFjeo3SSXfx7I6tQ/+O
5QeSvoUBsh2Geu3YwTB3H6lqsC9VmzrCL+p0xQvNd1QjFTKAAl75ovFRUOkzQh3tGOYeGAzwgUsZ
beQIJoXaYmsaHiPHyN2rmEO+zHh2Kv0jD6nO0mGhMxKinuyOXowIVOKDmRl/kqIWIgLz3hobgp2j
afhMX7VMLzad7q5rSzSsIYjaEsuvuP7Ns0z6kwotSMH5i2013Nfm8FoL3LHSxt+NTIVDbKoWrMi/
J4HMPcvpI/CThsh+rdGOL9C8kePiG48NGhkort6+nYxXriIn4NfbOJn4SlTDANSt38Ie8S7rAFxp
eUDiI4Pc/nCi5DlPxRiQ6ezSNC8InULU+WQPJVhfGzhT6LgcPsJtVXlvoW/jUpbxk+bpT/SdsEgr
6BkRSpSu9i4afE528RBvzwjI+m5GZES5Avbkpv8k/YyeBhKlc3kzF7VeA2uCXMqpGThhssQlOcAg
uyPOT5QMdLV4nyQYygBGLWuE+SJ00CvByAgFc8ciGg5tfJ+BV+386+RjYCLjjCmOy6lz1C4pNPSL
TV27nG1sLNGcgQ3yXvxZAwyRvCBXnxfkPt0DMrvHQrIBdvPLn8qDypDG6nn7XEvvDST9sm41sRQe
g2pLUJd16G/JkdMU7t00wegMgoQxHY5jlNXvhtaxDMzDasjqGREM/vnEeIj0BiUP8KpR6CgO/ThI
zU8MY6gBE0hATCKOrE93eR5ySejDsjSyZuna7ca2zeeGBJWwPMxmYmPPs9jhbwD3qNnUk3xwHIQV
VSF3WoeSCh7BYoYZDPKnhRlG59lUKOw55zyVRCgW4ftojPh1WjrVon7tKgNVESJ4IqPCgDjUm8Yl
f2q18Orm8mqGyWtTppdQx6aPLY+pZAQKoGWimjr5KgdGQV0C6ED7NeTm902NYuQfXt7q62HwljKN
ThPAyW2LJN0abYCzRB5Xyj2ZblZt00rfj0P0kWfWuyowB2VRetTa9FwO7iOGWBQpxXBFNLNlYPzS
R9NjBp9W4PkXGecpT3qUVDVcDxE/ixGYyNBg9DNvs1MXqlD6OrYiXSmFP3mk7GzKUF+MN2cdxfZV
tV4EgMHY15l4LiqQUDp+EWNWS0473jJG8L4e5/qV6fmlqcZNlvmYCQWivMhzCAvgIGvf5Ok+pgsF
EIkBNhrT+ruR1fvkDxu3piKYDP3q0WFBW6bP7RaqVLiNWBbzGO1IbETLdoaNVEDmsf1vr01p4Bmg
+LsRHdTImCBJ1dGq47XjgKqJbHGPzS1aGgVM7BZuShgTbDip7DlrlFg2MdOTOVekLlPl+JZJjl96
V6bmKU4Y3GeJuRUp+LMqQlyHRMMO/Ag/SYLRCDGhfGvdcVsrc1xVeXNXAITzq4S5Cw2yILxEbjtt
C5k8lbCdqPxREhIbxQsBQhk7nkNH3ctANnjN0Gw0B71DQd85aJ3q3YsdOmlL0gek5zG3SOFczaSr
LbwHUaBVzzuszwUgEypKqjMnDUqJ8i8yWUW16WsYiQlxuzUkvJ6UbFVsBPHAfYLsrhcMrWkScC71
g5GU9QcsucHYmsRA9Fl+tMMblm6unlTOLjHGX2rSxr2t2Pj1GG8gvlqs9DwZkd/yh+Z3UdhgW+lZ
m4khWCOEDWRRPJqWqB+UntALadpAxAzNtfK9de71ShuuBhdP7tBvxG741cGeSwc6FZ11O1J89TV3
Qg0G1ooqVmB0LIqhMNDPmhV3o4y6Xui1i2rS6g5WZD7lhn+BFsYLQmsQdJpzDHUl1oac8hVPzAhj
mHiu3c+80jCMl1TFmOiYYTMwMA2Qo25rkLYRGl9A3ZlCV9NtJLyg9ToLyvHsaSDHbzE04lk690La
r7TrwqCYeS4jk9P/TFCBMWV3o4cledLwx88GzOmURiJlq5q54rMSIY/OEmvYZyTMdTeOC3aKj6zm
daJfds7KrKbQL1NwxkHvcuCiH/Gs+xzw0yJ8qcj2QFjZPIjQvOCcQdztwmNxhjvGka9Zk09w4kGD
1dFnH9FwFBMXK3m+Rd19zf6iqSEyaUqfA4cpKMEScqnHKKxlX/xGisRNMRoPKSEuVS930YzDiXaZ
vVe3h5+3ZhQ/ODq119T2nMC7ORrTm92SM2+zrwjavkVD8yYgQN7886Gft8SPC/LngVPYKG+6jhQO
aHiDgf68VQ7GP976ed/f/vv/+pQ/7/v5ZDQW5f7Pl/3tfaT/wNCZS2PpzCGehpt47c9DEpn//N+f
D/y8L/vXD/z5vCxpbo7h27cpft7886H//tv+7cf/7cv+h9/259f7p6/584unnhP/4/f78xP/euff
fuSfr/nzx/6Xn/LXd/j5xP/yc/729//5rj8fEImjgjxWn9jTvkgDDYPJSYIBSei2Kcjb7ggYXZEC
skyt5iryplp309QsW9M1V5Me/FxiPw9OA5xgvjX8p+KTnti4bQu1Haxq2Lf5O7dXhT0T1IqZ+eM+
7PAe10Yd1KP1klOh7ksVW+uh0y4QOb6kmOO1qjgkdTNdo5F5+DJRyBD9pmTx8+H4JbLa/3lI8n5Y
ziLGcKBnG4lma6toz3DarRDeQj7p/HyTW/la6NBbwB+GHLG8c2Nmj9poTWtnaNhritLddE1jb/Jf
o+3ZWyfWV3Fv5hu0+6c+6er9MGQPPm50EByo7OybjV0vi3KbFIACRuMXW0CxLlMien0VAbD8Wevc
WzMVBEhTMNDAiLm3sR7t6ANRuOJm124PThx2DCndgg5t2O7D+SHSYguQG/o8/e3n5pkd5x83KJwm
ei66hm+pAS7FUQHv43zzPqLsICTr503LgGLg4IIWXfs7kSEWYU9HNRj7bEOp2ZNlhM1xIq2Icf4L
42CanRmyC3AsvqTEEhJNmQ6lfiiAuYyvidUiccrSdVg6zSKheyWNIK61lxljyJJm/X3Xwd5qJe6I
Pt3AteHV64oblYmjLHAWtsT+WBjDPmbVpT4gfEWb0/caZc2tCjkm1HKBoWUQ0U9D13WbPm8LjD27
TA+3IdFGizaZ7eNwcGWCJcSPqI+KwwBwdZ/djn4eyJUVKmDGJgb1GXtwWSBVBRTG+DQen9qiQjuo
mcOSSIqT8Rr20buDDxl5vvjwonyZ21Ld4lKZfoWOWEkzLlBa9ndcjP3KBpebNYNztI3uJRpvJk/6
1Dthjd8jbiqenG+BSJkxYroPnZTiQYt/5739bIzpGy3fN3wsFN1MGrKhpRkPTXQx6TUrLtwZBgzJ
MmpRDCnDuLfILjHcZCv1/uIa03V2x89Yr64pWM+0Z3O9HUtAhL7UULrNfN4WtkDUWfbXrEiPaVae
q7l+ou9uHYEYnKKuX6G6SleFyXRfT0tUSmiKAcgAGaFxle7UIS+jOHBxqy5LMnpSx2fAWTof5gCc
qxeUxlRwB69co+qawAOMzKacQeyHLKPGiqYqsIR/DgFlLuqK0is1r64W5qsMSchSs0Y03P0DhQVW
FVPu9Mx8HjQDpYoq7x18kXXsfYU0HzOZkz+OPypIhmE7p9BhkVuCbymcx4Y8h400WVUGLcjd4qEZ
OLv2HV4nRvBb3G64OcM20BrrXQOuR8ft4qbNnTH08WP6RZDO1dRS3IC9ehQ2qNMwQ0uDaS3jCNCL
Z2dKWl58/6uyoFzVz4h59pluXCuT8y+uk3dwrCQg1P1rqnN7uwg+wT0gSvcxAxIDgxgf8pcHIoku
0znl2HKbD7mBC7ZiqYvoZWpNPVB6vFEOyliQRC6nx3htKsUQLecXjkJ7TyPnmLXVp8VpI6bD69gr
k7MInpl9qzt0KTsWZ4yvG0fyimNTnaHNLxPC4qo+AeAW3btZC2hmOkTyo2ABIn1ukgeGa/tiROUe
JePZTWjJC85U5BMT6dKMMU3yMaFhYpG8ACZsmk8Ek0dQ2dRSjvwmkVUtc1wgUFGy14mXZJkjtxCG
fjakf5RNsa7IOpl8KhRuimhjagrNZ3an3MldUuOcfafUgCj09jJEdMeEZmDs0v/WhZ3vjN67ZlP8
EMfvrpvc0YBZKE7TCCSDgYQfIy6B64y7qrN3YWI+pGFscXAQd3lJ2kDc2Esi3O84be2JG+b4pJXP
9TS+jXBw0XXb+wwRPmQtIguN5Bpp4dJuaQDrSp3bJg0qvf1oYiYnLRcIpz5A0srIoc2I9mhN41XV
hbtvfXAmzHhzgIl0XsEXYdkszPd5DsttgTpwYd7c33ZufOkl1GzO2/NDVfiv8+2421PKr4ghOvox
Co4cCKsujo35Gdr+VYKyuzN1ecoQjyz02Nj4pMXxkudL7CdbWKjZbp7ilzYBmDXKV+HguhrI5WLn
KNazk72ha9QA/UwnVuyi48CKKenQ+dZrMs/zEtSt6l9lRBAh2zgSpOijM0HMUV1du8RFELLpW2IN
bCjaC1HOTHXOU4aEGEwfm6J978Xtu7r105up+GCU8ltU1rfuSuy7t/5lnHl7DJDbuHSvdT+9+Mo5
ujdltVQYBypTfswzATgNvgE8ClujKrt1T6CppufGIndvy2VF4EJJ5yCNEsItXK/A/zAHCCAo8ury
YSRQAZ35oXCsqxsi1DPsmkl+fTWqlowJvQZpE4YHR7x0qf1kTXYMdLC7OAxjgWe7n759gwVj4PWH
jOrFSN/BixZbJnrM/PUTeUarsUaRbcy2hf+Rw4GM9shBjpniZmLbfEga/7BVvSwfYkGN1Y50jPuZ
6U2Zk2Qyp3c4cCPMDN7e6qNzK7JN1CWrVjLVb3ywqO50V+gxYRC1nSDj+c7iGJ8Xl9xYhhAUbkFF
tMnqIgSA5JT5TWZ1iZzWBB5HWWI28b5GJ4y1Ot80KgTL2kF1xFwPM3LwFnbkfVUxgRAmVpUpaaaN
qj9UQnHEZnmuhJfjAY7XcTE+Y8AHt5qD6EjD7260nS3jyW3dJAe7F99QZcW2M/pdE8briXkQ86Kf
brRV/H/Ewz5VBf/+HoNMPNhHJSfyJuP2P07JR1Op6rv9bz/rf1HOrOE4/5TrtXpv3//PV9km7XR+
L77+77+dcI2rr6Z5b/85bfbni/7Km9Vc898N2zZ03RC+SYqyIDr2r5Tu24dM2yBymyXT9kzX+ROs
bLj/jszY83THtHQPTuifWGU+5Ho2lnPH8iwk+4b7P4rpdv81b9ZxhO8Z9GNw6PueRZv+b6FtyiUQ
YC6zkQlAc2fG2aoeazRGAE8BglqyXbcyXo8uakosLWH30oLFwk29yW+E6HxZYhAMMWQzRpxow/Rx
IKcrgdHsJequqIazTWNJ5fIw1Oogo2llscY75u+ZUrsHVVal1akvLRIM63PfYDDKxc6zyejK+iDB
3lfix07Xopw+b/gqlVprQ43XSTn7vGFu2xbbxH1FCLBohNolZrOL5/LIuP+g6fFezRqDXIO9kvFC
btOvp+UxOiezGG75QkGueci9D6GILmUaPUov+pZgxTSCMM0p+iXhWznJKuWzNA0lcH+A+I88ut21
TOGcCN0SIQwIgWZ778r5XHf5ykrvJnugqA2D2Jz3qkZRa271oYGAdHIJazCJdXLyeI+lemeQ+5zX
hyFlzcfz2BucyYAmQD87ZPMno9qVdNGISkgbVk/iTBwA5cEwNZxH9nzw8ldMnIeygxJY5g+u7z76
o/Y0mP7zf3J3pjuSI1l2fpWBfosF0kgzksBIgHx3D4/w8Fgz8g8RuXEx7jv59PqY3T2TS3eVBhAg
QCgga8sMd6eTZnbvPec7LHv7klza2HGxk6Oq1uXB0PYtmQOf66S9krS0ccKC4wKoAPebR5tchXyK
KrkCP/1IjvAqEJBEbPHBZvHu6MiNhLK7ur3Aj3mojeRKY3pHD+1d5FihivEuR/qjGigHJR0hHwFW
Hz+MOKtXZcYYAqOSVTUvbmQ8OVVFuMF0Ft7w+P3h+78d6f7/3SollmzBf52H/fge5+2/nbvP8U+h
2N//1D+WKfMPzxW4zxWLAdFSirXoH8uU9YeJzdwHeMcZ2xMmK8jfg7Et5w/LQrXEqiaFKz33h2XK
/sMlpdAiTVtJ32Jx+S8tU9ZP0ZJS+vQ5PSF4D45jK2t5Dz9GSw6iVe6QNAg0BrkxNeKi5EPRPxgf
/HUNxqCVcl1b4badzb9tfP8y1JLP/UOm5e8vzPL94wsHoxR51C4v7F+c5DVpl2SkZ9V76x++kX+W
BymWhfY/0zO/v5LvsxjzCX0wofKX4O9klLGllo/YTfRQpPdgIBtIgN3Cqzq1AuE2gc0krT2WZX6v
OmSVqjuOVO99mh9LmZ9Lqz0yAkPbbk57PabfAjoTNUmB/NiVLhVeNv8pLmnyTnuz6+/oSGxlAE8S
vUMeo8JdYr90d5FtuIetT/JTcmog0Ib1vOmhxFR99CFHk2KPMQ/3R+aoi50qr8K9J8LXkszpQSRv
tcsyUFLs9NVq6DC2NT1M7exsMAsY2uzcdxk9WaDFQXNTuMaLBt8yCiooYZ+IMz4kPnAcnZ2HYML3
E23rjkDFwX9AKwkKtN5FxFMmNv3UIr3a0j1PMJPyGHynjViDPu2dbBg1y+DM4XXTVhRsQ/jIuZBE
G4xEnKrTJXlRyNU86U9fKajnE+EIO8s74FtehSq5mk125p5/0HLaGEO6CSxK1Zp2fOFeP7CcpQx4
oK11WqP7Q+iDbj5RsGEpNR0dHqCOI6syIOWUxghsCgteGZ1yz3vqANXOTOAS1W89ZDvUej1cfTjp
KxAwYXTbWs7OnZctzSB4R9xmeXrQInwbTH3YO7rbon2Cta0RID0SbckIKdpWWXXxl6FEUZxhMGyc
wX8aZu8MYYRvV+9d3F7A2wymU7kPRDZQN8nS9dfvjdDftB29GflNq8tj47CWdwNe//QcuvpaxQyC
IuOc+/Ypp8SNQ4muHy6xs/fxn7thsm7YBhw4l8uVKhilUu+dBtTYFbUWno3Yk2t4EjcTwqrMJTpG
dPSFinuqKBZ/EFrQ+NOYnQfYsnSa4z5K1HUo6TyEwxaK1N4XN2OKSMe218A1Cu62EcA6MsST2aM+
z8Y7sxh2TuIeUiPcznTuYeKsBgIi+ii78ncMWu2Rgu2ud9MdlkGjJPbH14SrMYZMQQ6xnWfT3fIn
HVInlvt2qvobgn42IxJOWdgn7CvkDfBkTf02tWxY3f4GDNmZoQrqF4gpyGyWWy6p6vfBV4cmyzZo
O7cibI5V65zG1DiM42MXsHkv4ZkquhIvsiGQZCsB7JUDXCQGWRFSqAFbth84B699aufxg2slKzXF
b72dn22TsViXfVx+a9vB9uUrnXIuqX8uZuYOTfTUwyNKTR4+g5YNWRHS7XjD8YPRycOAN0WYBgha
echm97F2SEBvhi0yq/0MH1tnd6q07ul1eAu8b9oQC7ANJTdCWmx9D6uzBGbKc2T5Zx3WUMYI4nD6
lbIG2A3QaHgfbpTSPebDi3JvQ8VcznqLsJj+zYIkXlRiVWN//v7dev52l8zdTpTjvqZhi29x1xVA
TsfwlDbOoUrQiof6WhvpwbB6CF44ssLhrpjC/ahALvOZJqs7GnFzac32aCtyHbr0IBccATVjGjRH
e2iOmsMnIrMzneI9/WU0X8/DgsCtCBVZqXZjR/2ltadNWrC8FsEZwdeeBKzTYkd0s8cyDHcV5KMV
SlCWB4n27moECqp+8kZQOkKOwH1GwPLaFhK+LQB+SMjL8lm2xXvj5pdYuLd5bd86vvvFNcNTVYYP
mPc5urVHJyvu6W28srECPedmQrRKPXfHmHuNJq5niawSgiHSfSVaROPmJqzeZMLSQdvBACOviTTm
ZBZsR/5eh0+m9h8kS749eFja0VdB4oq+eVFyDUX0LTIZb5NqVPef6kVPuQRbpJnDCDraIq4HJ1m+
Oc1dxBICdxOYyMAzye1fUvwE1SV2W6Sw1KJhuWXEfagC/2wGzaUMe2A4pNNW4pTzqGiru4naCRpJ
4j8B7N5p64tTGK+qG++y0IBzxuOk1Bn12yX20lNp8Wn6yn9sk+ZoJdkZVPLNEHU3FqWwSZK6qYdP
LWpmB+5IVTk7Lsbj7OqDHMxztctG4xAO2OnoxXm1cV0OsXQsuHTBdmHipK649VsHD3V6X8bDHebN
/XJXxpcqiq+ofxkN64MIOiB0+b2bf3Vt/+BE0VvO9LJ2CWAmIywT5WPvc7afuQ5lcp3EApz3HhtM
aDMCSVEnVwAL910ib2U7ffJASNf7vmw+EZB+R57IM7NBKpSvxFE9qpxbl++kSz9WtXNbhXeeI/Zz
1Bwj333q/fJiTfJ2Bo/FJULOAzXUp6teHr0+fSwtb2PJ9lPoJx9NbcDIzwe2l5HdrKJt1ox3Kb10
NvEbuhWHYJz3hN1yw8wbHPVb/95vCAlInVs31vfjSMMk8HY13/RkIsBYGqputF2oVB6Kuho23Ky+
cAL44sv4iBcIFwmwbm295XKTd/VxrgHapu9mp/GhTfulMKpseUoa+7CcTSp6o0XtPtDxyAL8+LSS
W/uJSmWZwG5az9hUEHG7MNw7hnPoCsy2nHLwjZwSh9VNI20L5j3owd1AZIyBxnDAH46lcVM31TEo
yvcuYUJRRjYKSa9840hDfM3OuYTkvdExeugzakgI2vrz8j1ERngREzfrOyBbNgifwzJn6v83xce/
LFGWt/Mf/ZbmP97e0pn46V+237sU1+5rPT18bbq0/Z///rcz7/I7/0//5997HU9TSa/jc9Hl7fLT
8JvnP7Y7hOBQ/K+rj2fozF+//Nv/qt8//duWOe57+7X57Y//rQyR6g/aEMJzaUl8b4hwRv5bFSKt
P6RtW9K1aX3YwrP4P38vQoSiPvE8llDErowN1H8WIUL8oVAwCt/2LQedDs2Nf1yGvx/JuYL/shSw
aP38cEKnOyKpQZRyTRo2FDtqOcF/fn+I87D5H//N+u8KoXTpJnAAvSSxkepUt0mFo87w5RWHRn+Y
p9DbgdpYjX32CrUeQcngNQ9hS5BZ2uOoikR1TUvSln64nv+kdrB+ro7+9sYcKRUf0VQeSYA/v7FM
+JksAr/YSDsl9SSW/cFSOri30vlS9aRKS+/VdOybMqmjsy31g1GFzs2fvwmu8m8Xh7pR+JKOFq2u
X94DmG5iewuv3JBu7pRtdoN6d2UaMTSIOv40G1iUrCxBNSHIXf6vvzThhZL9yHZosi3f2w/fS1fj
pRoyi5eusmg9dZwebYldfmJ96hHR9l1hAMzvrq5fxX/xsa2l8vzPsm259r4p6d9JZFI+nTnz5xev
K6Ns3ERgte3Buk7V20iGA47SkHoqW+qKvkTTQRpdw1tEKRIMZz/usWmFtFMw8Pz5pVieg9/ejlpa
hx6Nvd+/Bne2yeCZyNYZ6Egeusi5k2UyHf2qsW7jvIAX3O7D3Ea4DKAVrjiILAYA64Hp/V/clb/f
EL7jmLYt/9Y4MH+pnPtA60FKxqxpg0xRoZhml66ruzlywKRphiQt0dim3T0LFfy9X/0vn9Wfy/bv
34rj2VD9+Atuvrt8az/cEoXr95PrkftUO0SITrX9aVCNefRDE25NVnR3f37Zl9r8l5sATbDrSp5C
S3Ar/vxyQSi8MjdxexYhp+JwKMCBypK5jfkisAIQmVKd/vwVreXy/fqS7tI49n3PtU2xXP4fPmHU
D26SjX23sWwar7PgdFpHS9KwDQGygWoR2vqhX2JPh1CcCxvGBJl4eyIprXVQgis3/P7y5+9J/JOr
7nmIE83Fx8ib+uVZSIvIJqCOPEffle6eOgVUWSX4JWNUVeUJNTYHfi1DFqlKX5U32kftNS8cr+MH
iM2ERbBi3pcD2Gbp+yRlpIZ5M04OskQjCoDKOSZCeA/610OSyplaz80taFsNyE9++59/HPu3Rxvr
oWnaHk1yVn4SoH6+xLWQlaoq1Kqlj5Zl4NCpI6VPsLiKVS49e1Nb43vGCPY1iuaPfkklDUO589Lo
GLeKmpS4gUCJl1ROiC+s7N0DbrprXZg/TudeKiXErQHE5GSx2wAOk/VRmPLF9zVQx9SkG1GQGwYV
K173iOu3UQGnwg4GROy62P75h/2l/cQTww3sWDabpG1xOzm/3MKZEgaBZliCy1obO0VduulHkWy1
4abo7kS4YyB+cv2y2acWYpKa/vC6A39Fk13s+shqb7Vw4f3F+G8MFxNKoIv8vpVO9NkeT0m+sCtb
eKPDCCzxL9487c6fHwbevBTs/Q6rDY/fLzvz0qG0YiseNhPE5UtJWBdYmIe2dcyz1YW0702vPqKf
/WJYJHHI3rWem+yTXVIvE5zMEK4iI6xrq/A0om8KS8yJaUavPyxRsoPP0cd6MjOi2L4wjzDO2FkM
zAQdMZ5Ysbf0MsReF6SI/fnH+n7Nf3rGFc81q7kyfQ4cyv/lBkS0RbNwwhAKXorZXphjdI/gsMy5
ETOplfnHcfmnuWrpJej55lMt4/o0ihla8xg9jnlcbBsl3CWHEGJ06j3ZwiaMMT/V4QcxYozy5+gB
zk94YAoFqjxKjwIyPpbp7q7u43KXZoq0Qh9wuBqcfWSpcGeFGAateCKLp2mSXZQPHSRBlWwjtKM7
SbIi8kA/eQak+GWOmxPsq+JDh4I1S2fnLx7R37930zZ9ZSubPrM0f71pAVHFc6ZxCczEiuIicQHn
Lp/GDYTeWki2MF3wfjx/DP9irbN/W/IVe5vD9u+YjrX8+vPi4KRtyHGobqnHSHdKpugrTMWLDbHk
pgyM2yFnFNZSKe/Bg+NcnwxoKLrF3tUoDxk3fu9Wpv7eIOl505cKpL5y5xsZlSQ7zuN8F0as7UJk
9abIvEOmUGJXHLRbb4IGaw3PSqLlZtrOGNvAmJ0XZbMW0C+OcZod4Xfom9Jjh8dbgbjNQ5DTisr5
ixv099OG4pmzPMkqafP8qeX7+WETUr6pYuVNGJ0tGzdg92i5TH9ihzpdN0yiZx95rSuxnCmva3b0
aWMSi5bw0cjRmz9/WqzfvxHmlzwpTBx85qnmLytY4zEhqDTxmADym70Tpw9Bmlf3QFmb12w5dc+R
hrfeZf2qLIyvARQEcsnCj71Aux6reg3Fy9gJSZhM7/beXxyHftsblSMEzX2f6oH79df2/kQuUdWn
frvRdnpUwBEPs8VNqqM62vQ+ENI/vxre75sXF4Lp8HIutR2Ogz9/NUGaFiNm0G7jT/aljI2jP87u
NeyM7pqbKNeiEhl9H5OhkHioqIjH7vBtNkC5LPqnNsIoCUb+0HvuS2xCH8kQIE22Vd0SegrJkSmp
KG+rPDhG6Ihu8ZHYe87aH/K2CHZNmDBaGJRNU0yCUJuTNc5KGHwuIr6hY/csIxr1DlpEbqHrEI/H
IHD0i10459qhS5XBlLwMQj20MJuOvVUr/Mz029jy52fwdQMaGR9Jd0xw5JDF55bAyre8QSkKX8Gw
svA42j6hnuzge2cK7yqgDasKSOehAXz65vZi7WNrvrfG4RwjE3l0YOKMJKnubb3QcaxcbgPwP2oc
NszN6Nosm/acmP0jCdlMveugO5suCRe1E2bHyJb7NvDrK8eJbRvib5pdewKuEI9/8bWKf/K1Oorx
EBaJpd5xf9np0pGRBiXkQDMwuViVV589tSKVnMRe4X4BZo2JLrWPXhvXzxiSzqmrvxZZYF5qNzu6
WWty5XS/NhzAvQbsbQI+tl7lV7dx73/0O5G+AqP7VNHcXP/5DWm59u+rNSuF8ijGXVYMRyxl7A+r
RUZDiLguVr60b5JjHbc5bJ7EvPcWwBPAJvkyjpiGlOfMZMNBZ5MT1uA8cuKtsYoUY2+LCnCljGZx
n4/r0LHf0PTVBwtmqNeaim46FLSiXGLFq8FZ513wmCc+LDbH+ITjJ4bBUwBen8JLXrAMD+O08dvp
PlxuI7B3q9jUJRt7ui7j6WuojJNr4K8RJDZW+ps3JvZq7oPX3q5enAH/rCeDr07qf5pB8sP0FV+Q
FKO1HYhinfzqmzc0EPXJP8V32X5NSBdzLZKaamB4K0Yxo5sVa4eUlzXasas9N5eoIpesAOuO+uoI
xlR6DIQIOvQOss9fvQylpVYY1E0SoHCj+LduZ95o9HHQf6Ztl0zeghm5ApuGMu4AhohMuRkQv2Lp
iL+FxGNss1SCtRi4ikN6u4wN6K/FOwyW54ZW8kaVrQWxfQnmlkRRKVx4KdiRML/rwqcKYOEd7Evd
tsalJ/9z5QiHPnrNbQ6YHXLcWM3bqfSN7dzY/irzijdS36ptCzRnneIMU8RzEw8w7pMp1QfYtTgs
tmpsmlMObwcJCbo8B2m3sAmEkBYSM3BzX6Jh+bJ1e3LBTG3ahTUtK/xvsNczHHnTlrMZ4Q4WycmJ
2ezzeZ4OadJtdW+Xp150h1kmnJs9aMihqg+qs/a10/HIOpG57gG4xBU0JxrWwxkDBRPCJ1YrZxcg
xNpjSjk2sM8QuoCIHABCAMJ74OfceXPpA7zhrrP0m3uIZf4lSzyBsnWxTDr65Pf48EU+3FL+O7sk
JH8xZqbUIEgTmb3SNK6wg+KTlhxRCIMJt04GUb+ssOCYMX5KonJ3pagYNWXIXqepPTBeCIjBo5ub
7cYAajBEMfr/DH/HkJOC0grB/JqUo3jr9hAphvrBt0fmlaL/ZkwjVKn+xknSAoaI9+BFS1RtPwjO
iDOQsSQ4qFS/5DK+Ao+ftlFQdxtSK4+oIa+1aeA0j2MfLkh2InV43bP3M+nso30X9B+HyZ9XtH+Q
Z8K7A+1THCxwXmEBmSSpIXZMxLr6iTrYU5KtDcMGad4UeydKPACjZYBVqARMalKx526/Lhi6kI4E
basdYUP0xcqJctBoWKmMoiy5mRDWpol4ZBrF/BErqrP8kHyqokNNNhdy+GE++NrgkbeMfWPX+txm
Le6B5RfcTo9Tb34Azmtt3UF0F3TnOUPMisRCRHjWp5TsJrNX3+ByueuuRKSaQbMKidvAIKcPWU3R
UBczuyXCPlZeqDcyXcMpAzPkEi/TUDCSFQWDWRQ+QicPEXfuH7Ez33oRhyCcsklnf4PD8mpUBpWT
z3g5LNcjCGYszDFOWDgxUlxzN9vVTbuPwH0ckAPDBiZUcVPDqULOWb52Mwxh7iAiNQKc3vqQfo+j
8fBk+ao8Yu0gr5HHpELoyFLK9fM7i859zFzB9Y2dSWu97Yn3abF2rxmJBWxfqyKG1tvMiHbr4CQa
ij8IUGj8+/h9lP7zUOKWTqG48gjmYh1mVngQEAZ2RYQFtAu6JduezHpcDOdKtS9GLr64WfPUTvSd
nJiEjQLzmaL1v6iM4BE4FsnXg81Q0TtNBgxPpe/E4pvXEnk/ysij5+Bq6HFqty7uW+nTUMgRYTcO
08uyIp3RD5A71fdlFNVQJ0Iepuqm9iF2oBN7MTqbYSg2hXXqcwlQe1trkSWnAqMraAxcMQk/cGCl
7kPrpXUUGgrdwJdAGk7WQrxJJxdkfPHWMr5Hl7WbhLzhKJ6tphLnL4zBVdenVGIyf5UFujFR+lfi
fu6SxXga2Dm2OKS9Nhklq4gtompKYN3hG+NWStUCFKjQ2TaS40eshaCB/GmjyEHBbKDvWPTyvWjm
x2wOPtbAkDaqgfYfIIJ2eyx2vYbxoMZtKtrbSs96bbRkRlgEJST4wXPNR02D+aZQ5TeIyUxGwtcQ
ETs8V0ujPlX5pp2tW6T8LOLRiJQMQ/r3fOwWHkls0LqTqbvVSNSRSFerOEi+ii74UqL12vX1FdzE
xAw4YhDT835HbxPlsFQGd6E0o4uWPjb1HJs6Yo5865K52LovMHFAhFFbbGsMNquqpXlDPla/GSXT
6wn78xBSeOrxY4ob04vzj2FGDVpIzA5F2NqrqinqfZghw6ldT7LeuLdGjUGxggAwzMHAYa64S9r0
I2FC9iaZx4duUD3emgGD0WBBq1Dj3sYOCufmpciudmt/KoPi1iOeynSTJURkIr0twLmaDxtDpszw
s29dhymVDENy0dHp2CXUXtODjlK59UHn+Z3yzJepwmLvvMLkgN7YPo6QDTZxBt4pzj401KXc/ySM
GE189jtUI7aVOmgPvJ0jcFeF1lcvmbMVvPcnFxs3GVb35UQzryNzbQIlBGqbr87w0gsMVncTgCck
LHLrmPqk2/EwcuNYzNvQSYIFIKLHmBc6GiTR3OZ1bP9rSg05uhHneUi0vSjYQD2WHBwdK1hjOQIL
H0q0JOMmqFg7Hb7UvDQurMXnDH2xZYX2inDcmKB0gpNr+SL84MPkyguK7Jfld2gxEp1Jt3cd+eab
tGI6Laeej+COZB8bMybmQBb7Ypi6tdUqZvvFTCKLJbfhsh/Vw+PQ+XABsMuILrmQeXK2rUe3GQW7
pgWmsGD23sw+UTBQvcHoHbUTk5fYvowOtt50JEwtnz/XnT2AsOxeg5PfGUctnU8j+L91n4Glb7QF
OAKmErDrdaCdae1lwW3pfOMm+ej7JrzghJk79NPd5DgGQWsJ1xh9Arkoh6kJgk3cjVeHuXLAwxcC
qF10PT4cUvXZhcECnAabas++4zfPbt5QH2UCg5RJ9B4akTthJ97N919az3tuHCvbf/83DLWk/Tkh
XYJSzScIQSZUcXyvlnZhVYb6RK9hRp2gpbkqwgp1AjOA1aRS69zOzRPTGfQ6Mdnp4UQruF2OgkW/
BY4o92FBfJ/MD6KT8jgqEaxdJ2Hhc9WTyXVadx7IocQ/YP8YL9XKHORA8EbDMSf8wGnom2U18VFl
VXawo87YxY0AMcijspnCCaxLJGA/V2OKpMT3b4PWfYs9TB/wgc1tYpMBWNT2fCeNfk97kRi6nsNP
lMtsp+kexgYrVdHZ2Sly3W0yBPUuw8a0c6NLaMTvvqfdm9qwK9Zi92sbgq20izk7+RVIUGiRyQKk
abd6RD9i6LWVYHPM4RWcGM67O7LDHqE99mfvZYRHcquymMn9pB4rzEHb0MIQzW6K5BXJrNsenMSy
7+0ox2BspRuvKuO1myGBrjN3R/Y0zRmVnZNM5bdGk8HMrSn0KgXYFanRXWIVw75whm0MOOnGhkQY
9maJe6w7OppX08xHVyIM82PRwm3o0szblzzEkDkXgdNALqVSRyPiGKWNgeYdfP773K4uTsTNXfcG
scbugFals+AehNfQH78240AKoD+PT6LpwAq40y5HC7MvIIacCc7gRB3y380FCZwXi2CNLflGhAjd
Ajj0dZY21zYLzgz1nsrWJ52ta4enuiFRJByGd/ThN+ZgbPLC8T45dQtOMCb/PNDe69SS+BPKJeXS
LA7ZFAV3/nTIo7k/DZ3nbeekthbtzzrOSCGxqjnfUjMrklKj9ix2k9+LUzcVznZ00GjbVFELXLXY
jyzwEmMYcXT1RyLpzQ1dy2dRUOigX34LLfvGh2uzKsvkLbGgijQKj6qWLLzQI4P1lIKqTtpyqwlV
I6gxdraqmY+eAiM0dvA17IEQkrB/C5r0xkvYitC/jex5OYU9jInUrL5pSUY7fr2twcO8Jdd04gg7
HCPcFnv0leGLSZ2gLRIGzCMiFMgh9hIqXE53IpjxweGWOcLE3iZtQYsuzBrv2tMNg7rJ8MDOtLwy
g+3YQ4L3RgXepanVvFhLu2MoBGWckO7atO6MousPdPMWwTR4gXT023Nd6/gIRhV5RISkKLJSBq7s
IFZlTBtURsBJptk+cctfnUFZx8Z29H5qdfNkRLCmaVR0X2Tl7YQFqTKqWo4YUc/KyDr1kHAi3qkI
r7/OQ3lDBAKsC4WqNiTe4V6VdrxNukA9uC1hAoMuvmfe5DfKLMuN0aGmR86z7wPb2uKczBDsUAbW
JM/w0WLrqSryfelmOT3TptwWmR4eclLkNpz7T2VVZMSKhf5HGCPRnM3vqR9ea2FU5F+loJRK3b41
hHXUnt+/EuvWFFl7yrra5bxktU/UnrAEPOOUyfAimZLDCVDGuQJ6wEPIcaj3xe3UF8jo+vLMuAPA
r3vTw2Ndm/gGrzP4ym3autBq4/hZLbaFQeqzoWp6gqNJRuEsbyuiAjdNOac7PRL7AKEN3ZqP3mUi
7L0hrnGqz84Yn8ymV8e2IdkwqdKOsrfXZ8CjxDIpOVyLKbkl+Dndkrk970bditvZYKPFSeSeGYXZ
a89us5UAMnA/z81jN1EpxQHGnxnUGO106Ca6Nhgy8W06uT7A7Xjg+kXXJMqCDXyMbkcWKxy30fyC
DDZ6mMgdB4/qx89Fl8TPVtq9l8onlRae8onT4KFtp+Ax68fPHJnLhxx9xm5w8TZsPZMIB5m55MA4
+pagzfQWGlWxtXoN8yjt5cmx6247FfAQkaJiG/CaXSeBMbWxzj7LPEDiNGb73A7cfR4a0y6MWAJg
3kOsMRNOFl5pb30CW3awiZILSS0cycvm6ErDv59UdJ6ilpNCndvPRpSQ+xLJjVETljb0k/euYo7e
Xp7dN8RkL12HZLf8rG3IBHQjRsu5pDOUeBNd3LZq4+QOb/udMFxxykQAHirWyVFX9anynQ5Pdcps
NFrKYzmmB34sIizmnHuP3XQ76LbbDvHw0DqUO41tGOcpzD6jSHlIkOVdpk0wCMCCkdOeKHI/FQVt
nm5o/MdSLUg1LjmLzOB478Eksvt8doqdznR6mNAr6K6L1pAB7YMfl9UuF2m1FgCndo6RWqyPCCab
xUircuuhqDwUhLGNzLIPqCUm0D2VVKeu8tGj2e9FOBe7YkqZyPSe3NkOMF3L5HxV99bBGIUgZ9ip
7zltmaRz0cDxwrpeO/jGVwXHFASeuF+FoF5nueAo0ubMKp2+ZSUN2U4LeY1cSHJDhgkxExonYV9U
K6+zIdE4pTy2rIA3FZ7tbRdVqPXZYfbKtT5Rl9d805Haee2Y7sqOsQWGb879pNVmDZlKaffUkJZZ
YfiVHyZ6iDvfn59jJUhZsdr2BvzxhNS9H8+ti4QR1mD8zEDzUBXcIk1nh5cwokEYc07f2S2i3h4l
7xuIki91n4HeMViXBGlW98QcDPcxHDi8N8mTHwPrmMwHt8IWic0I1p7Ef13nqKF910M2J9qHoE7Z
vkYcu/j/onVZDKzXY+Xse06AJFnezxhYWwFeH1RMZJWfErfTty4JHyV1dGDM1Zkx1A60TnJXlTrb
yXjJeM8SgGij2R8VDIWLG04NXmQ173QwjDsL4ljOPPZc2SiOv/9T4UzXFsE0KJ85w1DkEKBALBG9
NvySM8ri3VAzugVME9/0brCxl2eglUNzm79Wnl4Tyo5d0ZP5EcqLfQjHBLgS57a1NAEV2H5+n0O9
3MmSnN+Sm5ydPD528VySDjCQY/bKgBTx5jRc5iZqaB+IekewwlLN+wax8azmMZDkm3pGg14sadlY
2Oi5gaGX+M0pEpHIuxCR10zKiFeYFuGm9optIaNPcGr1OaaXQbIP4Ysy12+9IU6hytUXnU57welk
TvLo2HsLB6b2xG1lUDkimEa1vh4TvAKqIstWTF6zadOWYBsdow4kO+TejtV18rz4PFtJwy1M4G3g
nyAOEp8so32Ix+1SyZaYvrIsjnICB8AmMdJKJzEz6TkaOwNrU+lW9YMZApqboujJ6Z9Cnv57BZ/7
OjVgGoY6SZ4NBBZqtr94DllojCLq1QBe/QqUgFKTEfYGjKraIeGrXqaRhNtwOBGI7O2LEr4pe95T
hKaj63pByDUliqlJrJOmjwJXuMycG/nYDTaQhyo6ux4GCGSt9n0fM2zrDcB3TmLsyoEEWYu1Zec6
fEQxoZ4PZk5XPlDTh7x/Ho02Oidd+6yolZ+NquQIZc3DUZGzY/Dfdi0sBar26spw/wtFdQo30iHW
Xjq7xglec1udM+2MdN+GcOd9Hyf1ZkgqqUVqGGfENuZUUcRjt69m0JV+c87Jw3kqTFx4cZMDMkw1
TTzLjW76uY2xC1sxN0+0c3XjvNZUgUAJX1wQTUfiSuZLXjnzxQn7XVCP8qaB+OOlY38PFK7dqQ7v
sjP0sBtHJ70Zo+pixn5+wpEw3s2NR1pO0z5obe+j1LW2FhxRcJcjzg27EhtrGQxOoL8PAGqDDa0a
tStNDO1Ip9pjH0cvfi71JqWi5e6Io7UxdcZlGnsD+lBnXznZvjiiOQtNDwj6bwNTNbjvQgpbfnzI
YwNHhjaacaxnBEjA26JbzPVt+zhF43s7Zcbe9Fp5dCqAJoNUKMyrBlDRwg3SUentpWW8D8GsN0Yv
h3ujJ30j8XRyU6TNvegc7spRmBcGvieq1PACx+9zlHbpDafHCV9gmF8Ffaa+uo9j9UHFwUDnxqGH
D+VzkH5wzCPzrR84I4DTEBSGjAZtXEqHsmCc+r+pO4/mxrV0y/6VFz1uVMDjYNATeiNSlDcThJSZ
gvcev74XePveVLJEMbomL94k65YyRcIe8317r+1JcXWdJ1Sq9LQxFzWLBiq9MWocl8ASFXdhQhl4
Q/8T50cce0sp8PWR4n8zalRnOjSliQzwZNz0egG0/UKS4R6gBOUe0VRUVCoSQ71Rt3hWvDX1rmBm
CU257Tvs6mDnEN4lBy392VZEVrFprZduoVxLpuZsh8J7K0eWf2WIMZWFcMwGmtwMGCltf3Ckh0qY
b6nRpSthRxAJWTTOmyJ8bMeJQhooLLMCdfaecedYu1p49qYx6Jl65rA7/jHWfxZBZuQ4eHSiFGR7
3eVtsLYrDUjNmCuY6yLbHP9oyog4QlJLJ6msN0taFIey7psPmbUIrRP/R1VY6qS2kvbOVNx8Ubim
vfXyxN4iI81ZslnNnUNfle5G6P8wuAxF7rcfSececOOnL3KB5CbRlerQtg7y7hAAste1uEETEmsQ
+FiPaSK9D73Pd9LLEZZBvYf6ak0n5MEYwmRu9KW8G0gB2qROQAWsqqobZyDVOaMU8+r34DzHIy5N
b8mmTX9TW0HSbNfWt01IThOTVbDtfFe/6v0e6LNBI0rHHzdJdL38WdC8O/66pjkP7Cm8Z6H1KTDw
tLmGYY5LR3HFiuCv+vr4F8d/4nreI7EjfCf50FJFmBlVblDBeTGAPIz0udAznQ03X6yJxl4QGFHd
Hg/reICGR4jbeJX6Er493I9XKyZ2uhV6dXM8xdgv883xtL20TeZDS6yL6xOtkpil/qsI58cjHq+b
PV7AXoeeZuRRt0d906+jII5XppxXh+PFD60+fRnvaxI+spU3qa+73dVff1DGumKACesJW/7uqhv/
sPruZ0z+FcjwcR9w/IfHv/j9K8f/ErmOAL/TkYmNH3j8gL8+6/ivf3/gX3/NbDH0Yvv7k47/9ek7
jv9M0zuA/EOJyOB4WMcf+uNhHv/rr38OdY0SRGHd/f6w3//k9HQCS6yc2irXXx7VeMJ//QZ1TJIs
kObRJPr7UmR2wKX5/dnHjwhLQECKlM1Pfv7pAD8d9Zi6S84NOMQ/r/Knf611sjLPchzYf/3e8fac
nPLvMx31MVGYs+QYP/D3z0+OBvySwvANc+v36Xy62L9/DyYWixR66L9/dPyv0/tZoaaY/e9ANyM9
kYgZkMFkb0L0nPucNhyD/zwm2AcI6m3cWOmspD++CguqIpXU4rob/683SNOi79pVW37AEGeBTMEc
WF1iXBnsvCcxYYHXUdmQeehRZE0b2/tLivDf43f4H4SEGE3O590OizeCjN+Sn/+1Lsf/KT87Hcbf
/H9+a8P6F/MYQktdVkxFwdHwt9NBMpV/6Uj5BVoAG3nZPz4HyZD/hcIcrC2Kc3rDsoZ+okzryvs/
/0sy1H9hcUD3bVsmDHtVsf9/nA4nYlBJxS2hC3RUo/rkk0LDNFJRt8RBrPogug+9XROwsB+b0OA8
tQWaVzxRIb3WHGlB9EMWO8Uvb3LzxtIWFqmh7QgRhwHkVFsR7w0NhMntp4t5+Ev7+F9JHR9SLOu4
KrQ/ZVS/j+xE95IWNAuBrEWrrNsbLc2KkR7aLYSrIPAJUN6zpgSqbCYYOBeOgvcYcxhu30GvF2ao
whX12HstTAfAmqIRAknXiYV/t1e7R40fZv0OBuo0NQFK2b+KkUNeIwb92eULTTaWA8ysiyejjwf9
W9/5+2ROhDDVUBud5LP1Vxz9AUH5Qqg9zDXKfZ68qNXylqDHJe2YVecbpHXb+rx0SWimSk//D6Jw
2//I7QEfLbEHsr7MMn+hO4jYaLORLF+jZU2pmmKEpQfGjpzYj3oaleG7Hg/KxOuDq6zvqAlUiUo6
owlS2RtYWBXtjhA1d1p3SL3gdL9pvfRSlP57HChsKrpwI/Vuuv7+ho4y9a8uwYl80olMBRq7D7E0
RCSs20R+aHeyxh2wVLQRdbtD2gl+yt59/31nnh9jPI5PT7YjDAIO6Xiu4GcvDcRP4+U1wNnxMi2+
/wrrT2n+P7fVOJHcFQncf6Rl2IuF/u6A+WOPWyyOLWyWHS0bdelF8TNCXsg8Gsg6lFP31cgrrOWd
vmvgm8Vq9C4y/72K1YOTx9fjk2sjNMqdfukLGyYdwVdqlV8lqnUt1fZLYbgPBX+pEMnsh/pi/FR1
sGckDq0dqXmjCnsg2YdKQnzn5oV2LddPqpGO1bMCQ7UggZYnu8yKrcoWatL3PvNF8CDK7EdYKas+
sna22j96LubMjL0wuGW/HOZDN9augH5l1r3OtkQZYCmS/njt2S04PnM4+Dos9LjxnuAn7JvIQJsq
ZtCzkQ+XU8lPcWJWr0quH/Iu+3nh+n/9SJ0qLAsCs1pgleFK0N4zdHXrxvF1MiSzEiZVVAUP33/N
KCf94skdqT2fnySaPmkJyzFc1YgLtZbyBy04VcQXXgztzJsxAog+fz6hb3VNABbyKNeej07HrJXe
a0qjhmVl5P30N3aBXwZbyFJpK2QmibX1hnaX9wjUB/fRDAnQkHw4yzih1sMQvkjsoRBQL6wuzsHw
FfssDXeV3s9DBnSlb6M1bOJlUeGJjpR85Yn+zTaDTU0cVTiIeWpVV5EqrqUwmNJ3epTC7D43SPL4
/nqeO9/xbfr0ZjapTgOsMjhfh1iobiFLyoT/kXxzGqfB3itvGdi//yoYSV/fu5P5DfVggHKQN9TW
TfPZ0K10YdJuTzpPXNHkRf+DRC4IBraSNvVtTMD5bdaGBaZzan6VjbogBBpPtK5azt3Q1S+IJLUz
M8KpgQE8eG3qBPWtMogVQanQM8Oyb0lkm45sAWjDbPTWSevnC1SIN5XX7yqSFVPPXacsn6PGnGod
bcBumJVJiTSotJ88uZlJXrsdOno9fb6t4uF+KKJ91olr2r6blOaF6L2VT7ohZReqty2Mz++v9Lmb
ejLDibKIMxno/coh9MFVkeL2LRxTu7xT8/xOimKiP9jl5V1wQZd/7s6ezCdRGLRW51rBqq9rMeuU
GuFiXf6IjDG+Qgku3KcTrfk/Q7w+nu+nh1X4EQkcYE6QWdFMlOpkGefRba7RVPRijUyUagav+nV8
F806ffWr+CFppGemcSbmtpv1fUDZh4V6aNx+f6X/FNf+PqKTSUd3UXkXHMCqxu/GsJ6yJyX2iNJv
FiPQ4MVWS/PC6f+ptP/9XePPP509NqVUCVANrxwrffRr5cG2iCpN3WVe4BKhovH9KZ25l/r4889f
0yu90xSc0jgUGHlx6OIUxoVBWbq38gtPqDG+81+M46feETRpdpeZbbDS3XJr5eFd08PT6jHq11n4
rqAtfSo9KbrTLPCQVTu407wQ9dxsENIpag8D3KLS7RdQd4TdEpjcrTWyiipSi6s0nneC2lKnd9ea
aW0MgkdaMQYE6A+8n6uyC3/GvbnRYjgkdb1t8zEIjnSnNdoFaBv5jY0+ybVQ94RICqb0ztfNEO8J
KIGomNwBPdQXesfiMCMtLZXKhY4sEQD/T2QvAVDKcina6M0MmiU9pQu3RT13+09G6ghOeq+YIlnJ
sCXaAtNEtyjyGTsDA/KE82gRymK2xawrzK3ryfPMe7LY0iY1lXll3tDW6vZ5uuNPfrG1is1gyovG
MZb4Dmg93be9uP/+CRq3RF/e3PGmf3qErNYJ0GKYyYpUvLlhdruMemuvWwvXRjzcek/xqDgbkokm
TCa5Q9/cF9FdmV+VmYE+XJ3FvnkXSfM4eQsJQMzUX4aqTPFjYceLNnp2Y1BBshTKk3gjaPZPkxDY
RGNduNRn1hjHjcOnw3eMztOqISamwkgWgerdOAWaasN7+f7ynPv4k9G5K+y0ahwkuiai46K2bpw8
eC1FvPz+45XjO/TVu3U6GlsdKcRSk658LWDgo3CjgsAjKOCp6HgLskI91E18VaUIH0BeMZDyoAdw
9hKiJTBqJJTBUU8TVVOw/Gke3QKBNo2Re3QUm0SRyCWVUIwFUjW3o+HZkjsk47QRvUCn5O62740U
/VKjaJcXtIy71twMRrDKKPEmJpBfIhmmngUeiCowqFJW1ZPY0u6zyJni4tgopDNVgbstIvNQOM2b
2QnUfnZ/0yZUSiuzDkgI4OgkGxlx1tw3RDBNGOaf8qzf6Er2pBgE6vSsxnWNJyxUPjwkvHC0qJ53
wnizBn0mbJn4lcDeCCske9zdyqzDe8lZW3inCGKUkbK1bELbfhpFSNkHSEVVi5zce0gMkqJx8Uaa
PAvl+IPsi4WsWRgCq7XVgHn1YW83vb1EZYtYRyWkhJknJjPMI3WeojdgUyg8tHtE/Yqcc5kH6osc
pdcBEfETCW+6j4yskcrrMIwODlvS3s7WduA+Bq697hOFLBFMAiBWbSiCglwZY/CQa7OZ8eFYZxKM
c9N+IDF+FaYxq5lg3luVPh3CDsZrdQWL6SrmnHDH7epEWudqf/AN70mngpCF4aFN2l813wqGZYaO
dKmPOKnSBvBj3RA4uEikeptXoBK9ZgvZ5ub7h/bMiuU4knx65YquzRRDG4jzSZGc0GTAQhC/ZhSC
CyKmBuxqUhfQdy4uGLnPrfO1k3ekLtCw6bWerjzWX4CBaLZYy6xUHtnGzGC/DYSJoa+RoXQRepPt
u9TfNK23aQ5aaB1qK/3ltfKtVgwOSpHmqtTANcZIUqdWYUNm4sIFybBBYL/qVCaq0fJmGj05izD9
HelDhPIjCgpQUcHcUWirN0SHcJaZJ4fTuPBvbKDrViivv7+8Z+aO41X4dHn7roesg3RlBbg94MGH
AtOVNS4WyhcJoca1pM++/6Zza7SjDenTV8kkZWou9AlM8e5LRFqwxdeqZjpXY/+Xl+Xvdabs9Fjf
ejz/QnR7N6yXrKOWBsJgMc5hlX5fhebq++M5s5o5Gkk/HQ4u0S4Js4wzJxKJZJp+U+QsFxjIsqy4
tIk6d3lPlkxsFoJ+qDnPvKKcr8a/POwItgJkta2xhEn6pcf2zNShnexO8fuoTNN5upLUgZ0g+j5L
31a69B8+JidLDFR7ve/XTByqkLY5aNpJU1YbGnlbTa/vHKd/+P6mKCPY8qsVwqm5v45kT5dCXj9V
T52ZMKWD1osreibzRm3CeaV2YGTlG62Vfd5Ok2oaKqOo1ndwAoJJp2RLYigXqtrQoq9JOhQ/vQHy
exzxt2UyGnWqYGfr8TyTYm67iamxJa2GGItlbYtdjKSXXVfHAyk92Jq/dSoUzpJt/iD78moUyEw0
MIEBI3eZiW0e9otQ61fjFXAVdRfSNkBETl6TpDcz1zLtae9KN9Sar+mNktTVWR8Ds9BQaB5K4Wzh
juKAvJWvrNpbiVpoTMLyZvS4UzN9qfSmRryj8XEdYM06RgTpeIAVc/VG6hHEVOHwmCR0a32VTOHK
RnSe3mmGPjWsaud13tTVLHANcrmLpGrTyc5O12n7ZnTwJl7dkAKlvVDLPti+sm07HK9hMuszRIoS
Fwh5otmTnIW8fylS/zq1+NXSRnoIUoppP54ymd5bnvscEUaOrtUlPlvakelLoqEISwBXcrk2WWcr
qb6umV4yUV8nXvxAH486J9M5hNNx6t1Dst7gtd+ikPNKgvcgShkPVZrdtg2MntD9FWFmRtRE89iM
3u0qB5nHaqOu6g2gF1LD/L1TiZVXWOs8yqZurm0tnzZgHd4WCdyLREHXZN+NUxfTx73XWvucVQRY
QhJOspKUM0o3egAg3c4GFFWRuJFcbFxMh678I8jETCgVgzI6RPzu+dSOio0qq1vZCSG3l2MCmTN3
5GxWSeYNVSiQlqQ3XthDn3m3T/EddqVAdcNZsRJgoKNUumORc2U11YWBUBlntn9fFdK1/3NR7rBX
ooSPDXKgjIRINV432DOow5P+nFsWnLVqaja4cjR7qRPg9f2rfnaiHWsunwbgoLc6r4pQAOhBtqio
staGf+d0xUeIkKEdCDXTcmsZ+uHaDqtn6CK/gnxYeCJaNmoxTz1nocTZ0lLz56F+qop4LhBRkeRs
LM0g+Kkp8W1fpK9RmD5orG5EYsPIJmEMRvVVl5ZX46SqshjMhbTSfLGJRvlEr26L9h1r8nspa4/f
n+iI3/ri+hqnSJg21+g/ovNe+aqGQtvbky+1SgCYTAgugRPQNA+ckTrVUnQVqDhWYemhriWXOepI
dhoXa+PqAEgHu1WTwAS5cbt5hp0eoJ21j6BIAbWiNhZRXCB56PvDPtcNGVthn++P1ld0XWJIj+hE
WQIjM7Ekb0LteDc06lIuHw23nw+eMrNHl0CK+aYbW037Gnx/IYkPEqmXptPTtzlQ4lr0watRD/O4
C28JrZ5pMZvkFGX/QyD5K9u7r0lVDQ+eTIjY6MIkwkdxLNwy9gqp0dqV7Buz9Xdd/ly73dZz7JlH
YvB/eKrj9P3pUYwcQFGuIqJVUiisf9qJBT1RBfwalojb7jvvQFDvnpSyiRw309KK5hHttBKdtuQs
LUIYwh4jEnJ2/6NHrQMyT0ChjUoLxTChCgRixtQQB5Kdh6Dd8C4xkjB6CeaAGsOiMCZl/5QkCFZ/
huhrykOQLgGlT9jw2t4FMtbIXfvyMTxZixiF59pSTZUoabXrOtZAggvtl0PhbDbIDUMuEmXPmgwd
OjO065RW1qHvEh2l0UOgZkUq74DIzUK02hYI1JlQs7DfdVmyhLDoT5E+AyDxUGnmIFsDDQYje0o8
eDSPqmZVOPmqK81lkTbUWZxD3OMyzqAfBsV9QJhO2uoa2UZMtk0y85VHV45nmW6Q6KkTY12sCJh/
VcyWcnu3DnyZKFWleWcNR/p4xlq1XIm4hsxrPZOBhInGNBZW5tw2TTsrpWbb+M1drBEsmzlbLcE2
UrSL4y8RZ1cV7nwsaZXJpUrZCYjjn4rcKWQrSDMCGXstWRl6vUfF/+hpxaMB8zk12ynACcSwbMnG
lp9govY7zMpx/fH903xuujipsdg5C85CIkjLTM3bXE7XKpJzS20vvSxfP0byybDtkuwukTea0CT1
2DKLgwLE5PsjP7P2k0/qHxEOo4b0XwbKHpuaX5WIwLorDXAVRq/4QrH0XLlMHa/bp5e9ji1FU2po
w7kBDLOz5kSftZOySWjM9O4MkJM37xNMN0b2ULjFvUp9JxTqktiWDne49RyF8o3jKzPssdMhwmaa
xVdOYzNABw+xJWGSNu6ygGjsnoQWW8wtulEXJs0z9/Y4xXw69oa8D+Ysjt3wHnL5mgrzGon8hct/
rg1zhFx8+vREr0SZG2UAuvVVK1Np3pYmvksbOSjkNoBxwzryokcfb3s4qAulCpZ4Dq7CpPlppwr7
OWXpsI76/mE4d6onz1naaZj5QpzT4RDtFKsmule5jjK9v/D5J5TGf97RU+yFavZsBWIahtAB0qVT
Kair62VJPrQ5SB8BnRqrsmDxhc41/NJXsmZ/fn9mJ6y4v78ZQuafTyCEvMgaUp5zrYtZ5cKL1XqI
qhkNgYCAGQwNT0kt5kpgjKLP8MFsm3sz8NcK8ChqkNmFK/D166bbJxNCLceFnOoydWOqmiRTp+tC
q9dZpN2LJLqwdj2zAVZPqilh43eiNJgMa5f5xvQeBrcx5zLcqUkuS2+gR5oLZ3OucYDU5o/3ujcq
eHMtBhH6Sguh97fgVXAmshMg1gmrPxZI5MNlt6l1cpQMUb/HvVgOjbuJadc1HeB8mVS7rgo/Ktkn
frYJEOzntHITOdCIyGbKlgqVxKUGP42sxtHENVIs8fF6nPWw0+yJtJ74zKfQ5dGZxxMzr/Y4YShp
SwOyVMBzecuGKmpZxj4J/oHtE9GnutEcTOYmpFuYU0TUfNYNUvVU8mkRZSAl1imwxeuovjTQHqUP
/77kN8acis9jYDUQgObFMhRv7AxRDefCaq9qn/DvWECFL7XqvVTYFqrmDSK5R4Lj2QEheGgM60aD
1t1ZyGGRuZWTOilh4ZmuOdEIUrRHjHDvGotMz0d8Odpy4mmqzkC+gHolQSCNJnlp5TIGxOzW74ES
pWJMKH7g4ThkqVhiqV2BbX1UI//NjdVV0VmP47/vdeeD6K87lNbUI+1uVSOUbQtvLpckFwTJogrS
7eCrm9zg/tuucuvl1rRnXsfzt7etduvjUPj+DT7B/vz9BhvHGtenkRKqbIlypApXJtaDGkQOTpLw
KVLQahhped8o5sKxunlolzO3rwkRQ+ATKRFx1ioCd9FcF6l7H9jNAenOOhr6A1Gb88okALeztw1J
bw5Y+++P9etxFHX4n7daLvI6ScblgMYGmZ3R0kjSMSXsgoBH52O+epJOBpHeA8+nJFyJKnvOjF1G
4vn3x31m5DhSfz9dYsJ7Ogm3ebgq80dLFNPSG4Ar7Nx8ZatP/9lXjOf06SscvbDp4EHT6ogzj/BT
vLr1dRpftzh1vv+Gc1fnZC0WhoIMqnT8BkPfFwJKilpcYJx+PXqjRvvz4NVBtTTH4frouIQ0thTC
Xmfds4Bz/P2xHwfOr27tyXLMqBUTloybEiNgzpSSYVvkFn2T6iNPHWxD0Qrm58wI/J2Uqa/wPw6J
Fb1W7COkfngLrRiqG71QGG4KwHOtXjlucAm8daZoYRx//uneZWWuRjilkpXTsKnXav22d/Qtqvst
bcKtGUHsqaX8QRzB6y1CuQsX5cxjKZ/MMnqIDrTSpGTsWi2NMvqZYFJN8EHLfnQQ1BXxs8Jp8wnt
6vpr35VIhIPAVMmvvhTeRVm/aIYO6iq1lAtH9HX5xpBPxnLHTtqCjnmySj37oFj5oVSabdI41VKt
I5rPITYnNSlwdJbvLVvT77/23HUYf/7p+kd1Fuuu5YMTKogXDswl7vkfA8khZtMtB99SLgwDx+XY
F0/hKcDaNEw1oOCQrHIuPN7CHj5Vsh0y70VO2KlLiTSHMg24mV5lLClrg2ciypV1E2BddLr4Ro/D
g6/kW1AIN3Zp7gYw4ZM27e+7Mr20lDqzt5ZPBllXSmGny2AcbK1e2rQ9a6EfBqm4MvCUTrEfbUx4
x3WkfXx/9XXx9cii2yd3XauaKiUVPEXg4GxLivHZALjfl94CBQtvrnTXgtpm6EWoyDKGzrGkLA3R
jRNIS7J8zKUUufIqNRLobKlAtJ4MMPQsgOiFexjXLqEMmEUKSagoUn01mFg64fZ3OQ5iZB/Iauyf
KZrHKZSpj7C0vElkkBqO9R5BVujm1NkCAmGDoplUfbcTgaTOK6cyCaSBiZb5oOSE/qIW0dKvmhfG
iXt1rIk3gcJM2RPwrvrKg2+AIpLwIFeOtVaAcWY5kKk8yh0Aot4PLPPM8G2x9pvKn/VFduVRRqsB
dUzkzJqRZLzxWT+Na2kBe13P5HWhKC8EExCkwRXqDMo94ytqWsVOCvqZ6vJqFkrqrUqposiT1htF
6TbjMBdaJK42vQsrxch/tn58kEIZJ22iLRwKUZ0Z39KmRN8Mqqso3Z1mDvOM/nSYGxR98h1G/TV6
ILHsG2PXe9YPSHc3LDPlqZJlxlIyXJJOqL57QBIdUti441fCYbFY1nxoj1vSJ6eHmNs6mdqpQ8oU
Ma8DnDzJoJoU41Mwo1WLCdvI+musTPYsoA0J2O95VNN2KDkMmI0TuS/XQ1a+ZFX2SLjXU9YkCYIQ
n8hkPdjrZA3WXvlkFICkiAqyp2Ol1Bns17roFmnQPma86Y07uurTxyLHpGz3xX0e9CHtff2HbACZ
UWKZFL7GO/Slug/hMk4aWjRhrEJ/p6ZlRhQ+mRbJSzZipB1oCvoWxUcyKhDMlDpjSQN66JxbQww2
sYJYrBvoaa45LB0F/z0JfRs9tg8DTQUkSW+h6SxzqFHTqMvrmVWQ9OcjR4LQ5cEjgk7myPdQr34k
7uDPtVAfJoNi7es4XIqo3tOaoOEfEgsYysMsR8+tdc1zo9k/LLoMsEPXbgjBKmFtXllNvhzVpSmh
Hbnc7BIMaGMffZXFFl7+4Jfo6d9oqTqJwnYeDJU75Uoif6jpIZmyvVRBaZBjQyfKjValWu5QikoT
vx/ehURyQdoc7DROoO5ksyHD7xYb7k0kQPsgOuCi4c+dUfcHulZDUEAJYZRwkbqhXMXAp1vUTePa
TuTurGz0VWKosA6KRd00HXXGOpkJzEmJkJ96P9G5Xw0VCiqt1OHIqVgYHTFNCRQrxx39hu5boCoH
KutaYd1rdiVNx3crdYkvKyWEoNUx0uoNBGA4EaBbBq1uZ1Y1LP2ImjaoErGwVW7moPUPiaPB5pTD
90wHcWSUQATpVZJUrK4z24MdkMDliQTAuIL0KeIQm5h8FcUcaOKlKJ0ZtLW4LmdsOLSpJQePFRHw
NeJ0hV1SbZPjmEYFWJ3sPlTrN6SkP3Uneonk6lYoyVWq64QxmwJMcjTDzPPBpustTQqIN+STaT6B
YEq/NUmWbx3vhebZsnINwlB66VUk1SJVk7s283L0284BFcg0zdE8KLk6V1vMO15n/MqavjvKBOxR
hGrryDysWAOXYH/IfXef2MF6IDpjIsXm0oqjp3GaYq+1AYGzk2hN0ct6y/nUrizJqQAx4EvwaCoZ
hhoqs3ZaMy6M3+wO+Y2ngkbN67lS+KBc5UNTa2sJ51tXYCU0jHtvLNIXoRdQpiV5TTXyX2pnvPiN
2JdoTzTUNWM/3SirO5pYNwg7duPUYFglr78xQIkLrxU1k0G42Ys0c/1VLAr2qDmFUjXzn7sgnrud
uyYVcKNL8a9QYdS3GhgdKUO9WcnAVo13B1DiokNGNy0CUvOgtl2JlEOK6THGaDcyJDBOpGOqj1Ie
QT2+rWuInq4qXktf0SeBCXNKcsKbsScElmUHFSKd0nmd1JwvMLld1hKXzRZwoXkkGYcWkc+sUKuG
nO4uhgg1iF/AEa4T7rOp+7uYziOpCog8rS0FvjUZR0tEJCSswQkaP9PvJAoDJk6vYNvHAyGn0ZIY
qJEkZm61gc7r+Pw3uv9Sj09H5hNvGNOVGV+jvB7cJZ7/fa0wIgfiKQe6lSmj6wbmCha1hoJZl93l
9JQIg95Xx3E+oP2jbdKme0W5eoeKe5+Bb8QL8kiJfKqUGplE+h5A4yrr7XjKxxkQrATZ7FK2tF1q
yDB61n39RESaPvX0/m1sGWVutUwi7Y729lNV2reWYd5T8HxzWmkXVeUlIfHXuw/MnX8u/1qXMkce
JBS4m2DhM61B/XrBNb3BzXthk33uK072TuihdC5fk6zYpmUTyFBrxGIvwCDW6Bou7M/OFAHHJJo/
lrEEsdtFULOMHar0mjjln4nbX2uReRPLZBmFzrJpo6mjlhuvja5sV1pcWL/x8f++qNXtk62VAIOa
tjbikzYiE3pUNJnhxXM6d+FOam7AZrKEbjxakCrKoMdTvi0Gd4677Km2iHAY10Q6CtecFaNRMyX7
FZ4D5Ng0FtVFbJiUtgsVBIO4UIIY45G/Ot3jzz9tFsbZQKdpkKzquNlGTnvvpyJlTHH2bRk8V034
EKOvb1AH8vzbN5rXPo4LTWaBFytSH+RB/5GTiTaMWgYR7eVB3OHIe9Wy9l4uirXlR/ed5hITp8yl
sv3ZR/GyxbQ+GRKAdEM06kmZMX29nGPBx4afrH2bqDydCRXTXLNqjN6ZKm62lhtsQE3NjmlIpXub
mGU9aQ5xXu3sRGwDx9gnoedPOiO8cY1wWhbaD4BYzOcKAxAU3HU3rnoVitQRA46ZxvAdSbshhECZ
hASHg+SiGljIxjQ0GQJVUSxDvTooDUvfcTLu4BBMqA126CLAV12Flvrimu6VlrjMEt4GsyGBARng
PRKFuLVYsbrkpqyzX4pKcuj4tyGr3VwiIq1Iqrs2H6JJoOqv3z+2J+k6f9e99FN6OaieyJQqNVr5
DIZZ0a16WAueAlLfvh7rmWEhkFLVqwYVcuTeGVQ6e7u6sOU8s+fXxcmek2mnLEXKt8d6BoG2nmis
p4Rwpjr4R+6eZD2RPTmW/b4/3a/3uEgb/hwcsogapBdRJe3kXyq6VttUcIxTk5fduUX23fffcqbt
oouTzWPXxJEdWjrEodZZ0MmftS3rBDWY9ILxJ1qyWs1hEY290eMCstsz6JOZNA20bU3h58JhjGPP
F2PScaf56SV1UjlXMpOrq9vF1pN/OIa/dEsTSsaeoX6h5sbEKh4s6cPEAvT9dx7laV9958kYXwkn
VfyCpErDyR8z23+KB3WYEGuSTfsBNgb7MWz+5T4i69Ww5I1oW3J8SDAwIPMbarusJa5D1tYPSex0
bHHQ0LYA6yZlVyFTKoL7umx2mKyA0XXlIh/t2VT/d15JZaRoM1YlNTz2PiE+NlzAfVhQvnpOh/RO
xzn3/Umea/eIkzmGdUlTuWodrxL5I8jvcXbic82mSKIDcv1Ywtg93sfBWPD89mzUSkTV6iXJ/dlv
P5lqYs2G7FaV8Spzow1PM0/ubSx/5O5N7jiIXBcGq76B1xhfMEg/h/2HX0YX5rkzhXJy4P58hQLw
iqUwcn+VxtiiDIcWQtIRK+8H72xF36vcTmYMcC+prT2LNNoEvUIqOo0ueMrhuyoPCzxLj4TU3DaD
Tp8ssHCh0bYxPDund5Mv27L+NUiKf+EtODamvngiR2/457qW43lpQzcOcHJezSylWcdOtiHEZlak
4WOoK6shxm2QtiMPv6zhJA8Ev4q7wqiWR7JYO5Rs1S11m8F8DfMIJTxmC7eXLpVlzxR+rJPCT1wy
s4cdtKY0tncyGSTkKvz4/kk9M95ZJ+NrC8Gri6m5rCI5vIZ3k6G3DmB2+KtChAsZXNz336N/XbLU
rZOB1YVBkqGkdld9VV9TgggmNFT2pRuiVdDmNalstp1CQdbah14kMzmBH4db8jGi1hg61HpccDhN
Yr9jH8+mRVreRZaxCIe0nfAs3FOvnmcYNSYkWADkKZdmirTd8+/N0a9jxHsrNeeRVuDHk7SDHcXP
QYmY0co2RpU8Nk7yENke2d4WNeSiuzAMaOdu3Mkwbzk6QVEegvJU2wFwbaIHXe3J6M7uZZSuobVo
1X0tUqKGSX0lhrnFzBuZt/wULPuWEPDC25tkJQ8pWdn2MqNXq5gH/jpvBIGqEXJLCW6zNpdHK7O6
L+WFYepoxR9lK7swV40P2Vdvx3hun+YI/AMObyoPH4fbqP+Xs/NabhzJtugXIQIm4e4jPSlDefeC
kFQSvDcJ4OtnoeY+VGOKYkS/TMT0TIskTObJc/Ze+3q0PzntXhOMs4DoagX2maHSqbJ8nhMnxkzT
pBuTC1KYX2WEqtM0r3xLDossmACPQPMvTFgriw44ueyz7jIQhnLm0/XfO+/ffuZsxSafSahuKUIS
YeNi1ZFQAjAS1Gmp0LXq3E9fozXC6NGn1Ejz7iKXMDbHiCasEd/GdFtLvX+MfTtfdka10BkxRxoc
sjRY5Z7+onaE1yKO2smqvo5xBYaUbG2PTyBrSF719IZpvPSL7ZjAzWxNEJENmQJ+Uz/hEf2udna3
TcS48fzi4F/WI/B5iZg8i+Ir8G79wo2JgJDS9Jeukdzzr65swQnKtwGZGS9NkzwmnVqutDjfdIZ2
o6Q9bfSQNkKqVbCkymEhmvojNpuPXsEUMDSWWHS99zC0IA+tFItYt1PC8jq3+l+G2h4MBSGbFurN
zu1gJpnaIYlhlRd69IaA7DDG/pVtiCf2maOmjneRjt3ZIRdrEnnSN/Q4ZA92R4/XI4DAgSI9pX+N
ysavm6fRbfZWCRM704dvgzEA5Lzqzhb9IR1AqrleZPKpSIE1Exx83aC89jLkVD6xDFvWx2hsLzqe
oUIJwqVZOJvIcd+hNfr3o0azqSjUq6iHzlAO0+he1Po6TGr1mlRsSvjWIzxHNu2qdtPD4Dp7TRm3
uWZla6NrrhNX3+pp/Smpy+Iw2WPM/1AG+6kx8hx+TVISuR18yrjdoNnJFk0F1ghsDFPxcWNqRIGy
sgWx/yCTcF8IGdEu7h9w3pJ6ozE896QdLBFNt9ddEGsro3T3md5/jqgxV0qbEwXStC+1oa3aJn1w
+/rJssudlyu8D5b/XotS2RLt8T6IiOD7PryPQv3KCOrPIH6fABNOyT4F7Wo76tqHQ4tnE1rKMozy
mqZFugJMOnUvijvotfsq9j8b7v5iLOJbWqoPkUfsTm9H0B0dHtskC2m0cJB02yqhO2RvK2fCKtJM
Lfzg2WmDfM0McCdVznOgfJcBFVzjaHeyeBHDpG4Hxd1nvCohx60FofFfVmmvOTFiEhvHC9pH24Ro
17Tx923QPGqWi0SzphE6dUGIE/5g9kBMBS3OriqvSune8VDd4DakYu7rG6+RV0Ek302A60aR7XHg
blIvkIegThVkF1BL2WEuU61cUY4ewMmt69Jd1VV3M/0rnsSngxhkbQ9gIKVim8u8g4tq12vcauVe
KsrSjwJGHhC/F5GgVTumQb/wYg1MNxjtvgmXk8AwLlArMrXdlQhuFoFwrwjCwpA13OH0KVahbd8Y
QtvDwzhmKm9FlptyU1faV8s7XPdAkR0LZK8Tv/il/BpcKiVmqzsm2ItaKbfYwTY+BgW/Yz9MlL3Z
JUeOh2viouNF6LZ7qcvdzzv4iQO9PSsqnZFvJruRwiBVbpmV3A2ddll74SHOgnXLPTDgnFhWeObj
Tm2dsyrSSwFuu4TK7STLfViar9oQ3f78S0786d9q2T92NM8WY98rmJrjVLtV0fLy+Bln/vaJRsw8
hs2wPDI+p+l/Wg1TaMVtCIPeK1dZ1Zyrr099xKxkw82BfLxHJTeigqGPvootfxlq+qW0iGvBuxLR
3bEngNudmtfFss3UtzEKbzyrvVEMC/a9/2GH0bhQNTIHCHM4EA/p0zLQV6pWRltszvRwNZiqNMnY
WT71oPTOXJ4TD9FvC9Afl17DxT00NKB3WVNY5AuNH+q0+XSqvDe7kYwWgZe/RE25cBNiB36+36cu
2KwKI0sxqFRdiXaK2j0BgbxT+/aCcosumNY+/fwZp56peZWkipY9EuhBn9VHH1hGSvLHz396+pp/
qUys2YHZswjcYMQa7mruCX4I1vCsefCy+EyP5dTlmVU+LnkyQmhJuAtK59ovtEcz6XbThoAw8Ywk
8NRPmK0dHg00MaAa2VldcQCTvWDm91Dl9vrnK/S7F/W3SzRbLAzQ6YTVVQFtcxMsd5jQVqv1LeF3
xzina6+HgGFUEJFLWHTE0gXhrVZEFySZbphzMZ/DV2EOBPR4ltGsDT/eBqF2C3f2hhCvK6Nzn4bm
jZgtQfUQIftwFl7t75y+3jttvwvt9rJrK6rGGrB/MW0lDCWwNcNIzZu9OSoHCxy1M3r3suWEhRXq
TrO1ZwHJpTf7PXvpjWeazxbGhwL+IstRbk2W4L2Z2w9d4t0OwnqavpUDyZPg2xE+efXmJzbhQ1oE
j959Uvmu7IhvlkJ0EVarq0zXQH2k+JVSuADCuDLTgtHHqK81nMwbaeUuBlTzDX8W1mRniu9yc6jK
cPiJpdpkNRCruAYxWWsX7mjnR6VxX2zCTO9d13ti1nuv6Dkwo3bvyn/ntRdzMpRi0ch08BHvxi64
DAlntJltcmrc//yYnHgK51AoRpaNUVZqgAq8ODRjiKk9UZ7rUkn+3UIzxx6Fphp1bjQGO1dtARyr
KwLzHupGWYFtPXOOPnVMmjOPMOX4ehNLrpHQ35O+WnvkB6SZTsSNNl5Fo/Goqi0n97zcaTVKMTc4
0wg+dfWmf/7H0u3pWRkpBW0dzdFvSY5fZJX10kTFmVXohPQMJtU//z48vURJIW7tmp6GeG/nHqNn
LIP28G23bA9en6+CMvgyNHVP+UOYFqIC4EpXmTpeV6DIWRbjbuHqrMAL32kfk6ZhWizPPDzT7vqX
Jea3BPmPn6+4hTdEJUuMHZtPHbTH0Y9XbRqsza5c5432Lz9mthi3CF20tkKNMkh3LxRwA7RkM1pP
A20f6cVnVswT+7A5W5DdwGhRs2bBromDr1i0H9NH2YO2LzLTWinEv2DU2/pOeubzTvXxzdkKPVTC
IvjYJThMAyonSkHaE2MX015Frr3VDOXBAVysFIZYkZZ+rsF9YleeM4LavqbhGfhkeFcEKQZ1cWcq
zs3Pq8mpvz1rysEm8CReb1aTWnyabYG+KDpnlDw1dBGzGs/vGhuQGPenxvghSdmUghm/GM2XXg1W
bQy0zfI+pcwe8hzgQJ7f0V/j+CHDcyPFE22fOfnHHRPXsiweRE6fF3FcHL2c4MiypNdQZ5sxHORC
jeJzYroTb9ecANR2XuBWdhLgqs4IL+zSN1QU1kJ3J7+cAuEds9e/u22zZSbSeObqrgh2QWN2MBdT
sWqRtf78x0+1ksWsViOA21Eg29PlRAWwHLEPxJ596yNRYHlbFh0WSfwnU31u7Ypav7N7F8N2jGyp
Dwas6ZJo9/EroKUwFOOqy+1jTP+T0KYz28eph3a2vBg2YHwtEv4uVdQtBdER7cmZletUh1fM1hTF
kFrUANHdhTDpOTe4nHcze5sG1bbr2u+Susj1xHNsaQ+xF4bbQlGPWdG/WU7yEU4ZvcLZt1H6ktEd
YLm4hJSw8Iqa7Nguv9A9bz0m3s5sm3dzIAehqa/1UXssI2Rc1WAviId9d+xkVeTjXZ3Z1y7O+KzK
94nlH1z4Ti5d+0q11gQs/Du7kvh9If7YEvJ+0FsDTvouT4p8XZr5kzYY0cFSizNdyRNvxf+QOmrN
AjXJ06RbQK+DX5Vh4dNaDEF4kxT2/c/P7Km1Zg7pSJmpOQhc/J2fWleeXpIKl9cUwdnV7wK449ra
yJnZE4jHeR4rEpuVijgl1oSfv8GJymKO5fCqyBaBbuEBceODjAiERvyHItQ6l8R96gOmk88fN6rp
jDgYXJO03ozZKV7e+5xTb48D9ucfcOIENSdxSM/1atdqmeb29aFvyMUOqw8TTR5awjPl0amPmC1b
BmkkozESMNS1xbqO5GVa0lTAV1v04bk9+sTiMOdw2KYTAmTgcN7p7XWSiXHltalJMKXxgTN6bcfW
m1dO7qd6xYhxG2b1Xea0322JbqPvo+TM1Tz11M/WKGzgmtmKKkLmT5euR+SNKkTZBOg+jfyuQUv7
8107VUrPOUOT71RUiNl2kVVvmsDY9g7cKwhSxO3E4Bzy5tJjDDNY6oNFop1NCODm548+sbnOgUN6
2rtRO/kQ24FkCyHWhn09lbOR9+wZ+7zVz+xHJ0zJBFf+88knmMmlv9VHO+bbRHMaa79ZqdW1Uq9Y
Unoxskymez8gBOCxcqIzD9KJXzenCNSGLjpT5wZC9Vs3wbXf13jHNTAnmzxMl006nPG3n/qg6Qn6
4702Wn/IqPbhNRXBMU8ybO7XxdgCt/QP0wjTQLTx8w078WrosxVE2hpRL63u70ivfder7EEhg/jn
P32qZpibkzUfMFREmudujBv/rYAzu3ay6n6wCv1AwsmGCfqqKoIv5IlEdziCdEyyTcKGzKc+UL/M
IE3XiWMGa8Mwvyp7IN9Yi7HKC30SG5xZo09pCuY2ZEIpXKvU+ZZRUIMPVZx143efauoSkYC+iTRr
LyoWo3S+EHdsowpoVxCuZeK9Tjvvz5dKO9XomduVAw8ueuEyRcaQfZeP3WYqq4gUAR1XarustTZE
uiOb1iDZpUZMeEm21gxrqcYxObZkzHa2YkDNaJ5FCI54HJLyJm3gATj6XhBuS8VJLONgixt+5qoI
i35NGnW5VZQyWLkOI7nIsbaW4YwrDQPIMnWMdkkIFdLdEaiXbcuV5xAXX9fWvhybYZk7+hXiqUst
zB/8prwwsWogCobTqDrrOo5WbPFiYav5gy0t+jTiwUvNcK10/SGLtEXmvisW+DhH7sshe1QMeAxD
WV5kFRlIafod6u5CBsGjEw4vxZg/+/QHUXZQanJDeHjQhvUds6qiJenL3gWFc+sUw81ATQ1gpNxI
1XtIh34DLg/3qr/tdUFDQVkVREk6mcSjSsI5YHJgQ4jtCRZiQjZ+wBvYeVC9hJ9uOjpaxDWrhJEr
zBORwtmqg76xnIYjiAy7aLgjuGqKZ87uRr94Cv3mIg3drcptsS1nl1fqwrDVC9+yyZ7QVmxsbCcp
JaTZiY1FyrPm20TKW5d1C7Sw7K+mPpka8xeq9GICH2WKcg1V/FgE6bdvBU/qlA7XmQRUWWBYNRTp
U5XrgYU0nHKTI9KY+iaYFzYQyC9amR4L3fk1PaZu5r2OXOImyl4mvcfoxBddpP8+AyUom7tI7ivP
/C7JVHK6ca3EzUGaw0XbKr8iVLCtTZ5PadR7tSSpKoaDC/5VvxiJx0UHvw6yxxYdk3pXe/1h+v0e
rBcvkTiRbbYA9WK6yqKLXy37Io9xBsN+c2Jzbz6GTriJXWTQSRiuMybxUVS/WqV4UwoLMl7z/vML
dqIt8Pvl/2NB9chSRxnl09pEmuRGzcbJOi4xEdeqcVNn6nXtDbeVGv5/gMVn/3/+V37z3/bJP7IE
Tuz1v2vSPz4wbHM17rOSCjeTJBqY+VKIcR91E2pJaXemoa5zWX3DMl8yv+YA2lU1OVs+VJZE2QUK
JpTUrxRk4uZKQwNhO/mBd5lUdxLLK5tVwCuaz+m/eClynDgRG8PLCMNtS/PFRJ75rAsYUjldpxa2
iR6/uGlW7PTG+mV73UXb4yfo2zP2zVMFx++shz9+LRmvoaN2nL6cUF6jkrcXEU4oKo72qS7r9dTm
MVPeoC7KbwrMfJ6CU+bnO3tqA5sdzjrM2ZFvkmwb8pplnEOlVM48NKf+9Ky1w/2TfRm1CERMcSOR
2kAuOlMKnvjTc3+/1ypqVHAK2dng7hf51OXEfnVmTzf/3tGbG+LHUYXHgNl153j+lkT6bWqUn//+
z8+Kk9KyyjD2EooTzCFCEdsJMJBb3pnq9UTt81tZ+sezFGE7sJKUPz8wCVr4hX+TmyMspvAWYshV
blrrHI3Uzw+PNT0lf2l+zo3ZRiN71ZVogOy8eqSp/aLCcGR/f6gz/3Fs7fucw32aOAetGR9ilEoR
0U3E8L4GdnevVPm29M0vWL83ApbZ2la7tVX7d66hE401po8D/8rCUcwPfCeX6LNAXzbJxqjT1wZ6
3xAh9StF+xa3HlC4CCpI/TC68pNhc7iIXPMw6uy/XXE16Aj6vfwRL0a+7TQ4C6PBIbJVRf9ssK40
Lk4Y4kgBWIvj1FhtiCWUXo8/P3GffYNoKTaoIUPu3cnxOtBK5AlEwCmdtwKJ+68ah8bcnU/saWaz
I4S7bGDYGZVYNrU0PPPGnKom5x5xVQ1jN/F5G9tWtRcVnpqwESuh2odBGz/LHomQ2gUK7kh1jz7t
OdIMUmJJajHYlBdt6pTL6aIHsbdRibKvo2zlaVgMs+7MSfbUOz1bidK6q6qw48Hty+rJaeWvfMjO
HKtOvdGzlYiEH91SbGASbYxJPQsOlZesMi/4+Pk1+N2s/stroM5OU1EYDRRmnAJir9uxA//KpN0s
Q0lcno5IdfCSl5YQ6niId4M1POZ0vogPgQBRpusgsuRiEojm1bjoyb4MTfFrKkun16WI2tfMSd/Z
BJdYV/UFjr9pwEJF4nqXxAwdckGXHDAyuYRLJHkkUtvq47TxW+QZT6MIgsOu4DNuM7eRi9xlSgzJ
8FcNrmShIcENFMK6PJP/Cc8HYxaUJsDOaT++K6738PP1ObGZz13pdU+QSKfSx0FKFSyyjO24116g
9h1S13ySpjin2D01TVBna6tjD7GIc4NjQFVuEI2/Tr9cBP0N8cC4IHy1xZYQbAQ1tnpWCPl7tfvb
7Z8dAnvDSZlQ9f4uK4AmIrm5NWq8LUN+b7ftUi2U7yzEvqjqO0HKe4L2OhSAJdVwYybjLzNszpzF
Tjzm6vTP/1j6A9LRHeAm/k5Nw3VXWFsYTr/Lx59vo3bqPk5v7h9/v1NyJZfo13elREwKZP8Sys6R
vIpH32jxXFr3Gse8ClpqnaiSU8zAaKKcuEmduOg5Ow3Uu3SD1yStbn/+Tr8P2n+79sY/vxOnpsDL
/IzNOi3eR7U+ooCJ1mOeH+jtbcLRe3D15Ikw3FfL165kkx9c6nPPrDZFGL2WbA62zLeRWrn7oetW
Yx2hL6zLXQ2jUSiDumjdJkKRi1XYr2pva2r955mvfnLZmDW0BJkJvTpUypaUAhzS9d4Y/G/DVX95
dUlOn+KTLGq81ka5cqSzyEueF9vp1g4HljCwdondNvRObDKfshDNDEbMzF8lablr3OatJc3YTztm
kTrbVjY6BFs75Xvgmnea+503dLtJAr1tyvy9i6q9xhUjtPiiIY5voWZMrcK2vgoj76sln4PIb5Bf
kwO93k3XTlBWAzn4aEUIC97N3+3avTZRA7l+/isCmaJl2TEs1BttxBraWA+xoROaN7Ve/Gbve/1R
B+uGtw64kXOTEys/CnGdcsRYVRzm8thBPEHrBunoSIZKFkXlQhlEhdO3Ib/XMl8zPb9O1Hp8rBv3
qWzYKsaOYDA2uP1IpmLWp5dT3e83oCb9gQBy/G/IuuV1aznXHk50sot14g6SsL4cFVkuhO4NLIDZ
1/QQqW03LIlHfY3N/hhwPsfHpd/nnnaFs+kDejcekq5/zp1wX2bVdzJV635jX2ZCp4igUh9H/z1N
Et72UP+aVoGO28GEfqNPxR6/F1XKR1za/QqEPL9ZXuVN+GywiIPrY4pm4WbQ8pcK7MDSEAKLNgVU
pysYvurHRKTqpuc42qbZ1pqOl/Kl9IOrMgsumWFxgO+va6MFYoPgr5T76Vg+tby8MH+uEyjFqrjv
wuiNLsZXoLsWUxXIRTa4ZHt8zrzwuqxKNqj2SnLeGACNLzqkvo6nbxolRoIKJcAp3wAp68vxLS6C
yyQqHkVPDpGt8H8GrVwups+LYaaty2ng4ofGMcvx5jbqMRHhZ4CyJZDFxmJi45bOh6WgKjL1de7K
q8nDMC3QheKXC1vgII8svXyvdHtDFfIcBQ3XvfPXDTYL+sHOonHlaxN2xtorzBBGm9hbEf5FvXhu
cBEEQUJYda4ddUeSHxKD5tXWEXtrGJEIU0p9j2vMx2dFlVPirOa3ZjFpGHLvE3G9VA26aKQMoMPH
2QsRk1/ph4q36o1i2BMQx5PYXtZZtZ6cfLDSMc4nF9MaQ1bss+X0kIoK/qMostfUkPcO0+EAhHN8
qbUAH/Q0O0DYulUd9VqjyFyGo7u3IetjPqwPkw4pNHV/T+tgPFMIniiz5gThyGWuniK03jKRjEFG
OOuujvX1z2vaiW6gMecHBzUR427COplVKfEHdPvMDoN+4HgXVdctcwOtvmNPWbved2fmj4JH0ouy
Z4I0FFgh5/CFf/+RxpyIUrnuUFQFlrk0Kp5MngY7yM6UqSda51im/rnjVJGSUdWRB91l3nbwrX2k
EN1g9M+8XluqwCPROLdm1eygpz3GWk/l5Ttnbt7J6zsrNeoyb9MUuurWj3G5V2LfaIKAdXdvptJG
Tl5t9JGkizARL1FhP6o1Zj2wzcVobVMS7M/c5RPHPnVWqmdChjrKbKbysX43LbNxk+SrxMTg7iii
XQS6cxMnBv8ty49252yqWDnTrzhRhBhzt7kXsrRmjTJpqZpqzaMWLF09YPTYBNVhKPxqOeTtLu2F
uq+JZlnYMnKWYRWU27SsDp0vL5NALnujwkhIY5XF4OeL8luP9L+ViOHOKpEmLWu1Uu1g19tQuERk
l2ul6HduEt8livqQD5AHJjdxGkUbBv5XVee8Sz198FRgJ442POB12sqWH8Ca/OonjAnL1ixWrdI/
To0vpS8Obl6sNZd4Tdz2TRpcSNO24QKagFEVbdulmrmLNYzeqd29InN6UgLvkxLjImriawneYepx
+i0AGS+MLhhMkolC6vFKdyFUiGHVyJc+rt9SkrFdh69aFl1OoK57m1oZvc3gqWQ2tiQq0Dl3N6eL
87eLNiuBQni8qcOJbNcpcmn1pr3Uu9BkL+D6NPJX4ZkfSam8FJ3yxun0lTcP5UTVkqfRpc9nbtyJ
rzB7mNkICVvElwDXyD7qWnblx8lW1+ozL8uppWh29oTPo/V1j66kq7IbpJ/3vbDPjLmml/4vF29u
pc/SNGyjCulZruCOqIU4toVyIxPnyibp6uerc2rFmdu8MTbW+qi2sD8i2CCyDe4qXbmFWbpsq2Eb
AFcxneZZo5haxhBaFoo9PFsUIWlSY84a+zMTy1O/dbbqDoFSjc3Uj60icadDMi7i8mgCTGGqcm5x
nW7J367nbHHlEAMaRU7WAl3ZOlQBRY0AxxnMQ2ZgfpITs69EKNCNOumco3n58yU+AYU35qbvME/y
AG5LSLyi1i5lpjA7aD4HkRJ020CEbXyj3NSWtYlSCZsp48DPmGngnXW1mySx92bvbkJteBt8VuBW
Hbdmkzw4abT2CYZY6WG5tzzcMVU+vP/8lf9+0jTm/nDopU7qZV0IeLMBqiMxZ6OhTmoUWT9/wKnb
PVtMey8qu05r8AqHbo/wv7kkAQYlHVuu1auPP3/IiZ6YMXdjx1YhHU3wKWka0W5P5bppvBhOTbvL
cxyfNSVdGTUrHwY7Jf6jZ6UrI3M+pktsVfZRVtk13qUHsusva7V7r2kbRjK/+/nrndpRnNnKxLS6
TCLo8uDRCJ9SYUXpPSO00NWUFeqpcMkRDXW2ea0Y2oVSu99+rO8jLBM27s9Ooggq2/7DjpW3IbMu
Hb8+Wq1yMeTGg28V6XXSQacyFW2dkVMaSvEe+MYqVtIbM9AB43BDaVYRUWpAxsjr76JM32RWvDjO
8AgDZ52HVbSwvESDE1QdpxGNWyiHhL2jz3GtB6VlL3w/uQJ5/lX74j6AqDQZz/JCHkNZ3zdFt3e0
8DaR+ZmV/FRpNneYh3qtFeBgwx3zOH1FfcnPsc0FJGB3aYWAY6MxfooCkS85+uAxrtapDC581Tjz
1J6QTCFNZmX5o0OSDIKuGQD83Rh0ZDf0NeprT72wDPXBzTDyWY61URqTvlf76ZcA5wL7Q04ofV7m
nx+ak19hmgv88RUMLUniccpRwNlGFF5AGj3gj8u8VZ86xX9WON45sGyAlEerQgmfQjU8FEr9LYdz
7uYTi8PcOm52hjrkEY+tWZoPU3WYqKNkKzg3/Dn192fLdN8qaFtdFp86jp8m/YiPmSmrhqczV3Cq
Pf6yDUz57n9eQTunaegUdHOV5iXEj05UHIf7Fds23fJN3kCMuK6t76mHHFjJuWPFiTrBnv75H/et
HKQ+trxqHJjkVE8vZeIzvvmwg9cgODLZhbK1T1MPevIRO3fMmXVIzjGITj41s/U2xv2gR6mpgGwL
MXvYkN6NZa+RqB4cmeIt+NCIDOs6UrDjg9RQN/k5APXvudrfrvd0H/745cVQ2C6sbmWLN3HJ59mp
vp0uApdZxMkyH/DNqJMjfmQP062nmqlt5pVYeLHMw/hO7Y1WnP020y/+27eZLbqkzpPtO6A4LrTn
tP4eqWsamJ1KchulzoYvIkAyTy0mvmmpPTfO18+P3Qk8BlP9f14GRwT1gHOd7qr/EipccpvYAJmz
h2PrMT64A4GkNfkdhNt8IgyxE5jZqjCuqtC9MLv9WGkAhMSywq5UFaR7HmV8DnV7AhJuzK2RAacY
32o0wsuGK4O0J2CAYX/kP/P4e4JyNMnez3AmV2INx9vKDdxEGyu699GshKSQe9J7KLUN/0I9jMdM
eQBTuZBmvaoc+I7ESEe/auxI8SED/lSxgJocR6pWrCYqOFgD50oaNfbea9C6GNBxrStbQ79qzY8J
g4P6fKuJW1f5HopgWWBSCNuDLtSJY8LXjOtnw70DriL6OzB2ZyrSE8MGY27pHBuBr8cla7V1w/tW
q/ZNS5fYcLV9zLDba+gxqmP4EBj5A5fgXP/m5MfOKuGQtkYkVDBlRepeO7a6xRGgECpT05Lqn4qp
CwWTkvMbQpPefvv56TwhUTDmBk01TcbOVgNyCtLmpYzlwXBwY6SRdZ1jtYZvvDPH7mB4NKwcC2c0
VciZTz6xHFuz5bjAX16FtuDAG7CdCKLmwFw5oGtNxvRLY2wOlFxXsghvSUeaYLTgryu7OrOfTlf1
L8uBNVuWZUSuadM5Kd2cHEZruesy+6uw3KvOoT9nEzn888889TnTcvTHIugDXtBEoGW7oSqPiVp5
qwkqZjTldZrChVXOYbuEc6rqtWbrbdAbXtwMXFDdqG/7TIVxmaCsGm3EU2iuvLC/83XAsSjoSKO5
iSwDYKm6cRtxAc9iTQTdTdoVrxZYDoY+8Sqs2SDiEdNhW1xVvrdRpNjZnvmklumVltkXzcTsDwJv
6xgELvvSPA7w5wzNfAVVPfK+Klvkph+aojNuUS1e5YxSW65KiKWKUgkwTszZAS8uosy+wc382oAY
6WX1BQfXgflhXfaa3ixkobx7arou/XxdDcFHRcYdDCFrEU2IuQZg6Eg5tCKX7wBQ/tjCDAn4oVS6
15KGSkHNy6xWvSL8YIkccJl79bU9EuMect7Ta6ALKJ/qqIMrwckbJ0P0IAYESJG6svop1DWTYGnH
e08zNkUVb3MnRf2V3rbS6i5dEexd37hwa/UpKNSttIoXEo5v+yHHwOs6Sw2SXeIMmxoipGIL1kw7
f0idjjAvz3hKFdBMgeZdIrjcV+7wqXrRF8Bd/FKFDEEZuOUqrQTDfFY92/rOU/ki6BCs8ry86mP5
2JnRMVSLbVjo1w2++Q2BKkvb6MnrUgTJI+kaKM0+n2LqNcWmZZaS6GBmzXtG7udSGYjLjRCPJK15
SSgjrlm7urEGrravVwCfXW1du+LXxAuzizhaB9JWN7QA8oWH8IKcnTfAxRe27RyzofQZUZCxo7iY
4EE0r5PMhhdqgD9pwZ52MPyWbakyJmSsKCx40gSe7sPIOKQia5AxBtEKzeEzuQAPJhtL0+geHpmU
Nmw1YR50p14qGTSfUt2EcdqsCp9CvIrAEOfyVejJV0NTTrWYhROd+8zj8ivo3DV8VViBmXmjJeVj
E7Rbi8k7tptv9b+e1/DY1sqX6CKCkM3oK1IGxNGN/Oxb7bLI272q2ivT4tKYlkqSQ+m+M77fF3gV
1XjcQbqNFsI1PhM7u9IS/9nQQ0TQ/hUawXdX4XA/3WpXNVaZj8W21d+kKdeu6fnLcZBUO2n5NQzi
BdNXt4jq7KYYxJ5gjq/Qq25CtcyBM9koFPNi1/N2VUpZkS6qvQRe9KblZr1O+UJKrX3bafxpEt2p
ym4tkn7Xw2EVAbJUxx8246DuQz9cBz4pHn3u3+UVpDA1vLccl0uos1qUibdxpM3p0Cy2WqPc6VHd
76eXyVAQhejssCgR/HHhjM6zParlhhEwx0iORKA0uAhelQ6L0Ovv+FTwtkO2TIV2kSTVTVn3F64Z
gWwZy5ueXgZhjihhqTem6Z1nN5cSsf2ycls0KC75TDgO6k5uHFMcfD26rZEBLoOClyJL/XtRptUy
gctaoTJV7KRaWnrPG+KS2ZS23TpW4tuaTnXrtneBTp3RJ7ei6JG4iAtFwqRpa6pu0V5GkbPOyloi
KaSnHdbaUwDRRbjqxfSrI01ZDLhkJuRIK6JbtCY3RVORvg7RJup08ryy8NLgsEI5B8aFIx/O6GAx
EcHdgEiU0pliq326to3pLzikHauyvsFjTXy9ujXJC21FATlb6J+kMl62qbsm4/U26UYKwyR8Dvro
fnSyJ2/iSSp9t4z8YTUMRCH4zrNuhztBJE1k8pR08dN0ydSyeNCY+ehWCe9WrGzX3RRKcZ8zZR2J
61uwNBy0DFq67t10PjCIwKOxIM2npDAXolNXWpCyoBaoRRAZJ6v/EHUey60rSRD9IkTAmy0Aek8Z
StogZOG9x9fP6TsTMYt39SSSINCmukxWZocVtqLsO1GnrVbRx9bb+VMaBCda+wMvUcoGvmZqplCd
ZjfKbfYmb9R/TuNUglPOk11vgKKFmWjbRvZXEGk3xYA+MssIGqs71dh7R4ywRkgmOyhm2PtTOX4k
HQaFFn2qHf1qKHirTU+iK8c0QGZoj9baGj5sGDerbKN3GegDJzwmPTTxaQEBkKDHVuCYmDPNBlLM
sMwUMZJSuyL+jXhdcm7y4BneVMTAiip3LSW6ZUr9amcNDDzl0exGD87Cn7rTd/CJT66qKVBGZytj
hoNIKubUGxQq0OiriEQ6e7357pZsbWfDxW5NX5+IuMPF2HM6+ubgbJjLXQvbYRtN6iqJ/wQPuCBp
ssiXOOlnjiws+jzQPztQy9Thx2jTIxgt9kFf8HkgFFSj6gP8s+R2kFjnk7quNKmnV2c8BFIEVx7g
5hF0SF0v+9JMEEbX6GrRB+RRNXL9k1qtcbATna67adyl5FuhRujw5xZSRR31da4cqfKhCK3vKapu
emrBSq5AqG2Muhv0DRptdrcZ6/kt5aDRJSrOaNq6LaAKV2dgUPmkDaOEfT0qTzCYzztx5EhmghaS
Ed/rtJr8BijnKNvrNLO8FB6hF7GYYXU7qizi1JA/jcXxUwpquixt5Cw81EBxpdBZpUMCXbxZPQfh
cGnLAZIDXT1nbQk51hBQkHZMT+O0Nti2dZXuUmh75PYntu1uZRadjwjnGjrvraxaK6XlnLfzSxDN
71muvcUm3OJ6c+6CkUpuV3gJStyN0pZI4JovUTptZkylVnF+UZi2iv6tDyDZGqTZQ+hvFauqN/Uy
dOCFcx6t9N4Z9nosMlQgu2OrZ0Q0PesCtltcEA67YPlLCunLHvKdmhItyepTXKJ130Q3moFGd4pj
PC8IoidN/nNgj5hYOUPOKBcFyMShgu5qcZ6oku1rR/IVfXqxJXMVEUtVSfoVh81FpnaATpHm6eic
Qh9VwhvGRdKqvsb6uMtaETzF6qdSZDtHXLl1cJCAPbtwd1eeadnr2ZhO6DxtNQNhT3m2UWds14Lr
Rx1Ucm4E6XBo517flYpXKzPwE41WTZIYYg3HFcLHQXaEzs7jXa4zls9zJIhNo0814xCnkQQxXQj9
qGY4sf4AFeBT1ANJbwGesCpOWXt6Mcf04AThAZT/oS+TlZyap1KqflLgJJC4KGiUTm21aswE1vvI
BVPefCDxPOuQoWeQioeHysYWxAYEAZpcb4p8fo2tfGPCPtwwJvqo7Rx9ErjQa48gWGDFK1jvvFIe
tozDDbk7TjbIuyrkMxXVvotmqbCN7hbs5kIhbJVm+R5wzLoo5Us5mL0HVBCC+5zTKA0bh8zfdLAD
/RrZBXILenbRoth801AUQ0/VOdK3LfuVQy9Jnbf+UshUfS3pV5RfYBBUf5YyvLR1VW84NROaf8I4
W5v1jzE4JXmRavDLfr636A65cjR+SVi1dRw3P2FhoqpxgmFV8pNluQ6kvlu925bAIfomRCYEovN6
NhEusA5TOCReYfXkGtADQ0lzIxJPUjRshsbY4jApJ40aN8RpVFYPIltWTRqYHc2jQrvmRIUnH89Y
hw8siP7kodtkKAOqhAFROmwj+hqurR7dkftuvQLqIR+c0otkqhdV128dynDGMH+n5VivwxpRrXJx
vktslZrOsMn38/PYmheUrFXfrDpPtEiXlXaVIHe2uglJRHsT9nawdnLmsQUzkun9qajmFzI3cYXk
XJXXpujGuDRjgThM+qkxnLlpbA0DkbaKNnpkhba2AieCAfuINbyBWzrWeGwKkrCWisHK6zuqyc/S
pG8KtDOQXUhgbZ/Ku9OjI0V6OQBmeYSxeFOX2UYzm2Meyp8LjK8OYKooS656vTz6qMGfTD1aAdhv
AZXdeuovqYIqZTmcVQMZo9puWmjDDMg+x68gL3WEFer5MFp6yampZPg9CK/RsLLo9R65tVcjt9/i
YaBQj5HF3nuq7dDvbH4aUvAbVNprmXPOitLkYBeza2Pvdak9JUn2FC3JIZLadTnoP2M67LJ8KNc6
xDG90773tvIXg17tC/WOrksGW9uyN9PuHaTczdD0k4oCgyiu06pwGVo7WBWyfao6TXYXR0L2DlQg
+LB7EkfXtCKYS5Ydmr7Zv1eVgjWWoDywq+oKjZJIgf+p20aAbL9TbagJFarFM6PwONuR5MqBAql3
an0ry/TEKxWtIZbsOo2UHjpzuQ+j9VPzEJmtUZaYM29piAta8xEJRsLWZhac/reknXOF4PXJaqJn
UOjSdcrIJQXaFQahcg/RsVBr0/RNUtBG1KuaBBeO2fkAen5po3r0dfWwGlrZaQ1TAdaKxOGgN4+Q
kC4pytoLgP9uFr2LfAn7BkoDziCdzdu1J1Xvo6NWB8A6lEHGuhaepbQb4LsbuCTuKWW/Wa2Ac+pw
CS2d6dbiDErkI5iaVRxC6J6A/KAaupPD8KSPkbWbgwlbk5sypBCm5C5dj7By8CqX9AtxOIeOuqoQ
xvIgW94YldG7ilS862MP8uif2QzGg+h8UWmxmkm70gPmSwWxjVMH6K8BS7fKcIMe5sY2qq9ljvZq
wUyhzA5t+X7mdxnMvVgUSJ49B1GMGpy8SloHFr36Zs4LmCAEVV2TTCXCErtlWK4l/YsuNTkEFa3p
R7Dpysv8SxnrGNWYe9KusMqsBMAtkOYXubZ36RTs4rl8KfoWJ6T6UlsLgz/sU9KnFmx7LKj3CX1a
t46da031w9LDyKPzK/AKdAxXfQrcX6rvdRKBK4tXeQH2P89GTkQHSEkezxxiPKzfmNbPQAE2ssKn
MR8nOtj4OGJbL3APHIZu9EdBuDQzYRSHXVWe185iXgXIsSEciMZyTyet1TmclKSOs9nYtNACTENZ
7HF/vKZbduFkNORBq9fcYb45c/cL+SZ3JiluWNWzrpTKLlMNOGVoRrYZhbiknU1vVpLOUGQN1P7q
gIQMyh/UMaOz1qcU4tutHgMQKKp9UFlnrazXGbwqoSQZrhZJFzUZPbHMxF2XwXI0oEhYKbr5JoZb
TiI/jtsP2aoeig6YNzNF6hsb3IMHncE1R7FMeFo2m9KsvwzRgipzlAXfLZjRjl44BAfp/Ml8Y7xP
2cBJ33+PKiuQ5+rC6XkZq21TlNemtT7tufprqvJNSoLG71tUR+A388U76qB87bPhYNMUN4BZIxq6
Onl5JIraVEyBUalQZCAV7ZqRXHmpqjADrf2TyfSeShKZO+1aNsWjDdSnzjQ8sFukzzmmSqPfZA5e
q2X+Di3EojDs0BiZWxdt+uvVZhsUzj2uK9s1p/SiOjnOX84wiyXZ9whHRYWzbxvHtxcToXZdc3OZ
/r9G/4Pp782kdsFwrrUyP5lN8qovPSWN9GXurSetdC51ka6qiflUqUcq4XKS6/QqLxA3afannKgn
WZ3P0TT5Dg2akJ23SBgUFwnSc9GHoXbku1k5qe6sginaGrLkC3zplBtIZMvbUDNdtD/uSq481X22
Gkz7YJH4Eq8N7XcP1LdRwl2hqH9jrK2WCe7tBLhtIdadpPg0i1zDIbhMsQnskvO4/DIK6S0BtCnl
88mKtF0exiHKUM4uArkphkHP6aqYpa/OHmWvQt5OLYMX0GrjWox2t1g47NbHPKtHR0yBuJbA5vWg
IV29nQZfGGd0xO4ZDwX052+orBTfy/oooPqlv7Ul1a+qVH+K5L01WSsDqUOt69f0ZmZ+nRcPR48Z
gnlfTjCmSrM5QAyOc29UmnnXP9SauC9Un1lZggpqiDhuEFzHaT8KY1dS8lYqY5V1yYtu4WPrPTLP
edldEFbeKIuxssB1itoPLVwPAhBfIJjHCv2quVyJwgMPBAy7KGcH0Yg6Wdmof1lIQoPfBm86HYrO
YdUk6WdaNq8SHYjm0j3N4t5RORX4rzmqjjPsPYno1lhgEsUL17C6UbeVinErOehfI3TqqWXxg82/
TAKpXRjQkEt16jCk+Z+shMQhOinr3mw/zC5RVnjxH+IT/64FlvegNR1bhzSMYRtegVttscZEYytW
6cXQnMdUjwpWEzq0voa01R5cXScVTO8z+liIa0wXJHbBS3djAEF1O3t1Mb5JJuhf4eGkFQGlg/S7
6PWooJYvgow0K6x7yDZV0BWN40ZdqnPB0MLwcqAZ5XtuozMee7kea5n0RW3nELhatwYQ/gYSb8mt
5/pbwLoLWQOYoLpsk10UG+cc8odlSm5Tbz7iObtajr4NomBYy4k8uEW8YEgUhI2yfak116Srngua
RVdFpOw6SZM9CR9k3bTIBuaOs2wUScrBJ9Qd7CZQKhV9R3JQpdyhvpK0fIILcS8T/VBzwfq2DoSC
Q/ZnLO2xt6dDMLUxgKFSctuORLZKW3GYdXvaEB59Ku0Ffgea85VOmaxz7GvFUXup52A1d9yC1P/M
YM/jFlJzQEKAZDlXCTfVws2mqXCHEKfdyntogAowlgQGRhHs2qk4ytQqi1QkS2UhJiAlV8OYj33j
kBa1c7qG+vwqNmgnEdNHef/cEh5QyoyC5qCm8bEzYs/WyqujGd7QfSTRpei19zxOPFHv7Mn5wVRK
a0dtfkrda093miX3Ox1gNfSHlS69WtM3RqXWHhI5gZjPNeMbaZ2/fxx30eZf83/gC7ehkwjBATwm
HZ1PwWHOlo2w65lAskSbRntwRYbKlcEtGCN0BaL3lR0+8KV6dLYs0h6/YbXRoO9yBdn4bGHMjpbx
N8ok+qFA5DKGgc6mKg1wnJpd4ZYaGcI5cxuRZS1pwA6T5WTwWJRSiYQ2bMI7B+ZMuXSwf/kjeWkE
Vb55+F6i4UF7EQ6FiGhr1VhTnuVdfIvZ/uIO+4wWisxeylNTpRf3zIlvYdcSsocKnYj5knqCuygy
kyN1iz4mcWlIZ9HvVeBzi3vGW4OcKD/GNlWPiAI7Lahu0rzkZkUk8Iw6M5QN60y2rrgRqnits4+Z
0a3EnXIrAHIv3JfCyefAmlyoiL/wHAynGFSqF7woettFTDvAJZ8H806n6YQZ4yGVRduY88Nqf4v5
JdQvfFI0WEuOQqqMvFHX0cR/jmagRxgAud5D997BTs8Pu6yfBViBiEJMYWNHnpKCoVfPpQgYY/WL
V/it5tyNLKqHpAbb1dCH53xMdm0puBbz+BJ3MvGoPEHsmLyKqR40kCmscBUEPBQ9e6eu79X8a1iY
JyDz0SiRTaSK5SID+AGJzx7ShZtA3QtiAuqCu1QdnkRgPmisrmicL7ale1rfnimTA0uGdd90ZSal
dGjW4/ihC7RUHhJDX7fPANk8ieCF2arphqsHemyijQwhkUA+tFg4/oPaptmCIfa4n1JR6M/5TNoz
7xMLMYbaJA3vVOcD5y42img116DnoPnB6NYJMeFMcypDjgIA0sDk7NUDDP+t0wqsh7aUZ8C4zfhA
rG4rvizBBWZrhGhtB8hDWSV5wNLx++zFVuXnmikW38yw0+wrGASS+j7Bf6iWB77DiN/66RamJG6l
2Yej01Xw+XCdOk7eTqbFU8Kn7ny0Evr8UminKaPlk0qSuG7avNgEJJhna0me2NhqMhG/cAoqtNCN
AwVC02f7sDupt5SR6hfDcBr59KD8wSnD7PNEQYHdtw4VnOIBLBeFsfgdG0Ee870evwlCM+5/iNrX
Ec4Mx7kzzoOSfc2obQggRJNUT+0U9m7j2KsJxgjWqF09xLYSN8cXiJH5N+HqmQuKnaDUe7E9qiG9
FJaNVzTtEpleQy4tnmuZcMahvFEQ67bWUvrWjm+MleBIiaL0lXcFkITUwcBxr7CpDKhwyc01B15J
tfAS5jet6X+xP3Wr7TnUfc28iqnUlcjxSacLzouUhhBhL5kZ0ePCjwrmfBsCdB0j+L8VlzalryOE
EolltRHcDwL6AtwoHU7C1xNtzIyi1Rs7frAu+NdWzJNOUDaYIRUJRIHeuiIEmv0iuLIYDgFc4o9x
U70JWUauLchFeucL2AoPgGriutIRzsge2FOegTsT7KclLsz/P42FG0UOk1tlvIVN4zWxvHPKO8KO
DXm34k//nWIxnyD/VvOwwHA90XXdAAA0XOio3QJDhjWqzb8geTZZRynDqvcGR+HoEY5nWE/VerM5
gIRZNdQTZcJvUz5xd2KS00TaspOs+qd3oCRZlj+L4m4QVZSkY1+sQLJeYu0FSrYW4T2rQVU3SQj1
uYJUBOpNaPy8QcgFUHMNGQ52SFYRR5xh/v2HrkrfAC6LqIdUjRiCyqA6wpXUwFlTzBYjGITfMiyE
RjB4oVOskuw4sE8MNk9khK8LjWpilNpfcaAxnnN8/zc78lvG04/NrepOcaB4/5Kt/zQ5xEHHQkkp
liA6Ao6JgcQeYEa4kDiMu/ZbjDpqH3YU3rkFMeih9ZUhui28/wR6vNS8d9I7X1tPIwqkZzaq2Bni
5OCEjy6K07uGTP2iK9Z8hfgYy573h+q56Uqy8t8AFWl3vwnrp8X/wEdi7sRaEPohLC+uJLjexELk
G2rO8R50GvcTY5bUBY1d8r+CjZArg71w7SD26v5Oe6tb4TrwWAzGpNQ4ytY3X81zif060jmqNitO
lJbsQCO9V6DasDeCSwdjpyzNJow3KmFNBTChqownsf6iUsCwyPr9W1URPhV2kityKg+cSkuL4Kt2
ghrfF4Yw6F4162B0yhp1P7ICXxNN0fywCYkhRtq3EckWwrSxnFbcpIFHT5XpIkgZCKSRv0CjrQ4J
V9NdW3zESe+LUMHWa1/cBO5CZR0wdCGVR+acvyWgaC0r8YRdbWxxXIqTk9cscn0sNplMXE4rmSBR
FRSWVMdc7p438HAzD8fN/9PZ6UHasxu1ABigscmG7woIQBNSwayaIz3Vrq68MjzC8eBrA573v3dU
M46oFAu3gz8IC8SS4PKsCkZiyf74KzPCH4VnEOcntFk3yMe048Pohw1qSm5PG2MfIM03uXQ/+sII
lapNUWo8ituNVKjsuHyidlezNO7CG1SsazShNiuvi9qiGWG8L8G6Tqk7W45fozowBWQ6fwF6ISvC
yLw1oeRH9u9CRSoB6mKDq9at8whyKkivdry38/M0/6RSBZ7jJs3NxrE6P431bV/qG1TeBrlDP1CQ
WZm/bfqnJDzrRHeKehYWNCV1MxJdsyCjaeDYaC8VCYkBoWZ7pi+1jDcxUxYxCSw48VBi8NQz9DL+
giOCdPhaPKLYonl1FgeJOIaDQD8ycGKVYGut4MM0Z1+L5sjPkHpREHYIYRgg3h6zTSnfK/mvjWgG
ss48vRIghJLErzp+Q0pixoGvgtbLdyn9NXTZn2AN51NWDS9NtskE2URaR0dq+IcGKRkjbA+U52w8
2ywhUMBD0WkrzUkMJyg2T+tCtAXFnmMa625u7xlNptHySaHVLalGJ0t1VBTawTVK57/8O8EZWejo
DnZgmPjd4sJozlWEA3JAAhm4HX/lzvv8gzvsoW9JHlwQCgVX5Un09IXpDOVvIS2hIElkdNpjBE1e
KtmW+sR6nnA7TeSGp7M+H6aKXmVkfVkUU6VR8z0L+RhGpUPEkd9MNrkcFV85ErFMrtSNJ1600DHh
t5Qwac424oP8lk3JhR+AiW68pY5ZQ0XxM3Z/sD+vbeuzt/ZR+UeP3qaNq81kEHr9Cek8+deyoycw
ApspdW6dOt0i8qk2JHiV/j6X+XOUElin0cpKplWKhJCBVEpFgZ6HBM92neE6BC9D2ME9mqjay4FK
fMYbpoIWu8K+dM6yY9B44j6sD+GS0uxTbhQ4n9Y0x4nxXDpSJFT2O3JS3HxLezQRkSleqjJ9PxZw
t8nGJkhzkpsR8iUdqFh7+28mugvzow6SO5nTIWFf8GiNDF2fJF2TLNh0swbpi4rXHV9MSKKtMwW/
GfXFGFvhDBSq2mpTYct06MjEcs9Fxh+fucFEAxclBKiW8G5Hums7D1a5OAnn+SjYyIII3McERVW/
w+RobJcErz9I2mONni/X0kFjNVX6NdnavFUMw3FZ5veyhKgom094laIC2aiQYaSfGbqJYvwYp7B0
Vst8YVX0dvzZtiioFO0eTZG1U9Eu2lW7Jrxp1WOq3pKMttxADG6n5Mg+mYcawZHIsEFhB7B2Ofsm
/ZuZ9Sx61NOZnSHUeMzxbAnUaHGrGMs6sP9dwBg8eXws8u+MZK+i5keuKvRz+MFQq8b0FEoNFLuO
WKHidhs+IbYev3agJHhTDOYBbFcTmiuUwvZd25Os1PbFiDQiBU1C7VPUHxKAYjwKCZKos6+ZpFPp
4cxHC1ON9FtAvrNS+rtE/xmJE7nb5XLyN8ITTImDYgWwKI3AMtwbcv0pUy2IoxIULBvHCMjPRFVv
CcVmxxN2tqEmoDgyYVkqfyPeE/pmJKTCU8hGb0bZUPzpmmJPlWAb2T3RVR5eBmX6G7RyC+JoX4Az
NFCXcg0da21Xyxnow4cxDs9NKp8cWTroYTGiBkSPdCMrtEOhHE657jlDskqeI4KKafh06BYjKbjs
ZLMioYr6KTVGkD7ZvNX15l11ip3daru+AKlc0zbT0FUGAo2+7ERGmCoPZFe3Fy+f7RbwDCLP0GHl
3gyNXQt+T9yFU7aFZ+Z1AFVe1QAId4x/UCQHW2FlDpte1BXaJvGCbPItzqczBOaOH6hyfsqB3+2h
AtolU3FpVeVHNbrAa9X6vOTKbxDQsgI5OLTSPYVe06TdShvw7UML0tH0O1NUBP3C7KJ3wwuF0Nbr
RvJvUjd8kZUjqUwIX1nyT7iAZCwWqMWNutoXs7qhS+sf4sTqULKMUmMP7xbYm+yz1uddF+S+NSoe
A3QZmdxMit5UwpK5TV+bsPwkjflMTpbYsf8o6KARlrNEUKmA6pWOAT+K5FUfY4vGhKxJbEd7W8nf
cZtv+UA6hkrTgFaOpMP+h7Gqhkpx8yb5oAqR++E0Y2lUutXLZ7MLcCXzu7pMcO0quKSlGp0TraCU
XeMSIVMG268XDBWZJkQyvbltSJUbqwCSJZgd2kMXLp4aSxfK+Q99tP9sByOhV7eKHSsp2YEimtso
sN1RhCB+nj8AoYH2Mqf3qUkePTSNapq+q1b2EDDeupKh/SM11jbhyikMcOUKpXkMNjioAuaE3qRQ
I6GQaaonJ7EV9L6C2Y8M5RxruYp9hOtFCSnbj+Y6HlqgFbN27WTjBB9I4oYyzB6KOd6b2fyDwx9m
w3B4dbSkWMVT/mVH7cqy4p2lNNphTDUkq1Q4WYOXsTfOCsEBW5DlkdbYUDzxfkZQHodZrfcxVJ2k
dMr9qOOeNODX7r21IMxAka4R2XALJousJvchjaBbGMF6HTfOoaTaWozyrl/seycnmiuFVr6S5hLP
wq6fNKE/lcvfddSgjWp6hYPc78xxxDIInbZ1U43As5/hYy9Du/GMpV8lXdJ5htDVmmbSvV2Yv5sz
dX7d+bVhfa0bENPIfuyAqPhTZvp1Qma81JOQ3CYRuhWEO3xJD32p3A3L5RmuYZLmvQmMl5O/T/0p
poBtLrfRjIND4NgHw4QKkUjVkKK9KUk4hGqOIpwyAOlYdmowvGt6fVPkj6CjEKw05taYrLNt26Jc
2eztfvHDWv6BM2Ols/2NeqJUKIXDU1X3gz/C6+r2rOYQfA4EFOMxoIS2DPbGybvPTpsgYFU+kpQj
p5GezHFZjbZ0SrvxbhG5aToUf21Rf40WjCmKYU4nmrXiV8WQthIpd9cscdUzAH12pk5er9XoK+ga
TJJWt7F15WdqtLskp50nNfbDtHqSeSgkpdqykPTIDq1qXPPGVFbgvZ7VLn9kzhBu6hACJ4SkynQm
Y24ZWEC82QxEz6h262ZO/IJ4wDcd6TVdaD9UtHIncjvWMMzkWMxzBpmqIVkT1dJ41YigZBj3fZf/
SRKoT8sEfkHuLbKiA8QHfh+9dUu5r6z+La5r6IZWlMzXbT7Ccm2e7DA51fkz5x6o2PesqVaJNZ4s
WvzAiG0thN0qyWTxgnPuVtCl4EXga5FWJkMy3oTSsCJwo/8c9bwiF2M8chIpnLb8LWMMMjaeSm2K
K6Ig6uOZF01CzDrs8fKa/DJDEpnRTZsZKegHcyeOXEBDs0alZTqP1RsIRVecxQUxTEJ4ahP/Lib4
UP4/AUQ1Wgh5521+nSx7pfXNTQNHFDb2LkiWjRQGEJulxaa0w5NiTMex73YBUpkCqTkD0hHOURqm
J6QRvhuj/2iz6E2DKG9yCEq0/osg+qE3KrX9/n2E6dmbyujY5Oq7nhakkAbLc/BY3SxXduLxBWhK
aqEWLqPwCaUCmMVs8O/yvhtDZ6WH4znH+R7ILiIPclRjsLFZkXy2gX5voLABYlxJmx5aFL/VugrG
2uoZKikHFsv4KZaTR50t6SnRy5ujDaQDlihwu2Cm+zjUdhCngubuLlNS/nTp8JxwDi+OMa3jwNo7
TvYJLS2Wwxk78rYyOG0Gz1KqACBtNSCGNFPSFzaZeG9MrJWpm4e5b+NtBkQyXlCfrBubmCDRl1Nm
AAJyp8IoadlUSDwB+V5S4OL5YKCqSjWpCLVTZuYp3wcSvq/tI3Gk5qO9V2zsTNta5AObRNlYaPjB
MoalWZT6va7AunMPTjSBAYvtPQJsH1qU0qs8LYLx1Q84tVIlvXSRuZ5LaHagNfajAhehixKKEmkT
+5Jl0p4L6UKVJ78LaJP7MnOVvneJxU9yqxxieGbSCehFMtZHJVkSD4cybLP3Yc7/Rn24aGn/nBjJ
X85Z3TThJZ7lTUne22ypdlt9+FcqPUS3bTG6wURtKHSCPaZ1ZUoxBxklNgP5drFiu5gyvJ1k8E6Y
a9o3jsiAtl5vtA+h4m3Y5m8d6xHJkWC/0KMqF8oxZvMgRLY2w+C9cqSdLtensGx3JjbAdmSbx4pe
mhFzCzwS1F86Ts8aellKnJy6qn2TFvuKGN5zQ4yiCnzQkL+kdHVKsXwGLnNPh/h1IvqZejg6QKMs
sfwh7As6Swc1A15EO/lJ+Bet1XuZnW3kOt5rebOz4PAZWGSWqsCkiqOhtqjDFRm4TQyYcNXUuF2L
k1pFcX2e66P4xFIAUeQAOkdVMUG7HGwdkid+lc2UpmyT5K58iDhuUOUkHJwsiM7J9aSW/ATVOk2d
QUp+BLukRohjKlaInTW+itlsPMoasgD0AXxsxh3VgVqlrcoMBPBkucxG+khK42S28zstHpzAMV7H
wiBVufWs9XrqymFsUcMZX/JAeSqKoHCDWqfxQkalvrN36hTcY2N8D0bpSrXVR0T4HqGY145faAld
dV5eYlGIzPfjMn6kw/RBp6hOephMIfMOMNYDqc2h7Gxol7uL34e23Y/i9GwHm5tXpGcVkj6lKipv
JKm9luPm0kzG3cmrCt4tKI+oY1LrI0tMKvMgQMZTazznHdqOOsUkJ5avYpSzyta3Q5k5zJgR+GU9
0sQ+nlXO1KS2fyHMqj3RwQNc5xWKzpeg106a8RfY41vYmcla6xmcgQ4L7j4yfDW3qS0aYUp4s9yS
uT8SMm1H7JadT4c2KJ+ExKlc15u6SPZ9oezbVKeWUg7eWPd/dJ09ZbL+1bEERZpGrcr33AGWxdSf
asNYl8iCWknzVBNaQ6V9jfKCWFuhCo0igqLIKxSYd0o0k3ZN802dmutsmQ5Dod3MDqQ6fE/tqu9M
ZIjUy5gSt/aGknh4RJMbqtp+0EiNhU6MtiUaGI5lM2oTVGmqpmorCSzhLjcA4udTaftt00rrpiZp
SS5qVICiRLo27mjlmsgHd8cG/J/rLDOS3YoOC3W66dAaSQgCg2xeYeuFvG7D8Qm5vC9L9U/XtjP5
M9J+EwesETrrYCJHZtaaV5f2RmmWedfE9ZdjVi+WVmwXYNdoZh2dira1onsKEw2rqr+EQ/tJR/ZR
4GPlggYgdabmF4/3eHA+m7F/iLPFSft3FEPBYma4p46+Dpb2Rnv9WRnVHvVViB4n43coY7azFp7s
ynrB7Xg2wLcLbyzuyctH2jE0278yAGQT05LuSoONZ2vDIs83Ag1f3kAc4Yrrf0EPgLtP6QypSVQn
ikX/0vwc2rbk2ab+XgTtA8ux6sP5olT2xyQUa6xw2I4D4QjqkQdljkJPeMvUmG99rxXuOJs8dnNp
52KLHfBKp6BxQPWlEm4XuYw6sOLUO/+B2gWIndOMZop8yT34m+F3Jt9AkxI57VTGnjFW00CUKyIc
AzleKskLgVibb4JpeBsaIMezoOzQwcXK5qeGU88TH/AW71Fg7VQ9eZNGwGGVCWWJ03wIEQsZxi3x
M1QWhEzLp6E3biJ60ixYFND6Ew0FEgu7iuEbyzIDKYxlfkqX8HuiROhbs75epupXBkhbKPW2Kp2b
I0OcHsnOpTPam632WE2SbOF/ODuT3ciRbNv+yxs/AuyMzeBNvG/kcpdc/YSQFCEa+779+rssR/cJ
qQggB1VAVSYkOZ1mduycvde2w7cWMZotaKj1BZtkKBCL0rtcKeU9OdM3JcuN5DIWvpvuNY3RHef0
2rPmo4n7kGI226VhdbBnqD8ArAlgjmfEOBynzNQ+POq1Hr9IV8HG82DZlmMOEqnL7swou2qaiWmk
PjoIzY26/2VSOMHLt5d2ZByVXU5E87KIM96alNx0KtIckWcw3Silez0WH4Xsj4JPWzT9e96wTiWz
kYVbl9yR0k1VDw+VWx/o9O9kXT4X5vAgxuxgZuGzDcPQzfp1qOMZwwZktbzqU0tfB6dhyGntsccZ
bnaxurZb1hRQC9Fx7dVDDTVhxuhAtK9O1N6Ms3hAFrxGPL5Vb5PHAgst9Bn0hKDjP018lz19w9Kp
nwJnRMVlDOiM6AS03jYGZ2d2xe8+yi4k/u6yiOLUDgifLkV4VwFnauEk6WRBk4bc4Emk41HO084x
O3zOXJfwE255zF2DFmTAb1sb7bqgLKz68JcLG2NZB9rRw99BNsIDQ/dd4o8dPAp4i/jIlgjdD3HS
wH3tzSdoXoxHfCMF8YJfauRugLDmNdT996TNTjZxciq0V9XluWMTfNQ3W/Xo2gyFvMFNRa3vrBRM
3xubNC71xoU+kiY5p09FTT+8bFniHKQvrj4/dgMXj5kQJFXuqToMn/LWLVxkZ+F+YltLOXImtzwO
EfDJfOrenWxaEQF70cp5k+mzzvynocjn73TpZ2XMQey6eMuFvy+mGZlTO54yUo4zZWWxm63fGO/N
7NIhJyqT169a5rPch4D8uRmGLnZHHr7Uc848d6PPZBBkrnvN8opJO5WS7VjNjtJw6eNEXsbB/Dwi
lijr9EQC9C7kmI4c+sqK+QHgFsqVXM0p6tfJPOt+dJor7dYuNazn86mPxR28S2ZSyUsWmZd06B/j
GJxzmV3dvN2kyUTLhEcQh8nvyNRvdY9GA/8be+FB3W8cp/1Sm8FE/9PKivgwGs2Bo9pcUWgvxkqc
8rxj9m4+Kt+al2SXaiQyFz3eVT1tBMR7D01xJMBr6YZ9A0C45083dz23aVTOZzG1mNupS9VkpI3t
azDUh2CO7vQcPYuA2zjpmBtKrziibbg3GrXEaf2k7l1Wwph17I5bBRMrOktiDu8Y3FxJfkTOEhxy
4WEXizF10SWN6+GG6MgnNyTqjxWej8bVytxbzWXTpHG4x2+y1PviEgRcZ/hicjtF4gyEeOLObVfM
+XhA0DPz8VVLEV4NWETo+D3WwdyRQxQeHboQNe6GxaAb9/gHZ0QF4h6nzZoJ6yOTxwcjwgjlpfMr
4kqOsGx8aFEn1/xsesjsfA6ZAzqYyUWNWJkCO6CVphm0Coz2ox2SE0K0N2FoF/qRT0krPkBrUmgh
tY3HFN2CavnOaOMaTKC7IG4vU9Cdq7HZsNPtnc5PeeKwFLJxvFMfUi3rDneTOsXaaPg0zXtbFwhN
4ubdsi3VuEHB4hKqvUoKIHzhjIYssItbEYCid22bHRozF+auUxdMrzm2Ried8ZkMSApU0vu8Qawo
V2YIYdJOCUpvg5e2jClpmpyxcz+om8H8S635qhKPcqwfwtQ45L2cl0RTYTpLjFu7D1VmLc2bON9K
XhKn56vwJuU9QFqRdERlltG47pgRDl1TL7XIflKXhxL3Ji3TJ9pm66kY361pxHM4FttOattmigXT
hfKiNrTYNw7l2B5a/mqabvAepmVDuRLF+kNQWHzD0ZnAUSQZyYzsHc1kPTeMAsO1mEcdYQ1Kv3AK
PrnBLIx2HBZMnjdeRf8mwOmwjHDvJdSUPa8pvmpALuaDFhftSvPM54RFJ6uwWRZdfB8pe1/YfLWh
eZ9xJ4tYgXqg+qryEEwYCInHIVTdxXFjNkmxIG5gaZZsxwU7I3i381xOzwP5DQtyQD+Nrmc5zDt/
YpewaQ/T8XXbRQz8a6ms7sqTVWUUzqZEN44IwdPiu5zyum9V+TA/BclM4RttEJKtumF+mvCp+lb7
CjVqH8fiiuyQce9U7JT7xVdHhkaQzyKT+Aab2rrjI0Cnb/rrwD0sh2MhpuCIlYSJWrhuUmvZEGGC
On1TltWlTIJf+hzf1C3PLWRHtWTGJNKevmxqP2WRtYbyS8+t64QlsQgZcZQ67XHOlFmL99VYI3Sx
AyzM3YMJBGrGh2IW80fuimk5MvMfEv3Ztrty0/to/7soeS75rHGaWzjAi/e4wCzNUCqau0PY5A6e
PJLqwRMgXQZLyGZm0PCs8RtKQQdyqqdlKiTt4cG+yQIywRCZyczeS5frBq0f3J54+fNk/G26TNr8
IfyN0P8lcxgd11lHsRyh5Cm3ZhXcZl1ztFHJG170z9tpagw/uma6KRu8MfUwABZi08spAWUhKOki
dGONuO/rOllTL3+xn9+ou61ekls8CLahHDFDuhkrm5DKCl2tiiBQnIU5bxB6jNqS2+U2ItCEWFX6
2zLs8LLK0cHS7T4lJf6iHCdBkzD+jp0PHb/B3rAQRZhASMIG50IVWNo+H7JO2XXXEZM+y0kIZgvS
E97ZcKWeVjOat4PvXh2wnZaZvAKnPCVOd4cLbcnRYy6HImAsmT6YRbz1nfFZYPFL3XbdTNqDMxmv
1KS3YL52kLWebCHWGROiDmoALwxKGVNwL5/032zJPh5dC12/ONlONKFanhHwWPgJLPuaWyiyMh2U
Yu8jEinwhJrDycm0c2DSKW/K6rc+d68O8AMaQbwCQdbaC/VraRjexUXGGSwzumHxhcsnq1Gf/WM0
zsTOx85JG6KXqguhSMfG3nTtHn/wcNZSZLJhzcQiizfqE1LUvLi4jBeGetwal1N1IJVs4J7bedyZ
kZdoJDMyzje3hohf46lEbBL279D2wePwI2ptpGiVXJcoqUoUlQ1ECLavSgzYKcJkGXoaal8E68uK
O3pqmcfIts6S+5xPRyas9fFQOvp19PBlhNUXacmw9jm4imzim44vOMB2xkQT2zLLe5oHJw4yaDTh
zQC5QJfNdtQZEmAp5f5hvc9h8+CPwxuE3YekQtNO7sJ9iMR+1VFk6u10CaiDYD2d27HGejHcFk69
TcboFokTWH6yAulR41RSP+HaOObDgMh0yciz4v6joTyCSrAwXfNglBWvKfQATFjGeux13IvjE5O2
w+jEHwC3j7ODeEsaNEqCMb9TH7CeMTomdFORBz1kFKX4tsRujpoIyIB+aSRfcdIaNyi0NsIrmH+M
Z2l5W/ptCx/PglY2kKeih8ykG9YzEx1rQpkkNIS58NJD3VcH058ODTEamY6Qj67+OjW6pzxLggWB
2nQvYwrHuiwfM5oT3F/pI0bdobPCQzuV5xn2oUKK6NpMgyHcDR0kDkwVyDyrRyJZD0MidzGsBu4x
dPLT6Gkora+0xk9o4Af2Eh87xXDy5/w0ehw5wVDFC4Kyao5FhHiiAas1pMssmx+tvK7BfWLonWaU
CnPHyxOW+cPIP2+pGYy2XM0Ro5eKSVvZttrSsWpUSZhvTOAMkRWv6741kUlqiLs88dRHFWJwSUuc
Ey0126U+9RsuLkeZ68zpSebVKMgkXTCF8ICNTRgKfrw45My248vAzlwm09oJkaOyPhYRT2fb9vV0
A9t7m7jjrqC2jztH31qxO27iCVyJoZcP8VzTcfAPA6eBI0qUrg0T/B6etVmwDUxc8D07WzejdzR6
45w1vHi4hWky1xSlTHzv2JNRR8fapyjiI/Xhs1Ol+zbq4NISfNW39j4NWkSEc7KJaHxOqpKs8elT
e3gd26TqanWSK6N7CFULSdr7KJ0+83zeoYW/s4eMyWz1UuQCNy1ZrfTLiL646vZ8FxrpKqLHWVmV
ux6HDLs4gpmJ4RHWAiW3RRCYObsmCz/z2r333fk2H7R7wCdH0w0vosmv9OQQZWPsdIZhoSHAOQ8+
rVbyLBxrYjOFVdKBCteji3CCV8eJ94Y2MucY0SWWoY4m3Y1POqGfYUVRZWn0r3F/Mdst8aMXFoR7
zRW70Wr2mePQHejND2bSt6OSBNjNhVeRXl5h7wtBI0268Z1Rmul+CkdseY02rqXsnhyIWASFEyzD
htwn2r3L6EYC4FnLMYUcE+m/A728ky0mTwVZsPhsXQI5hAG6FuaXMW7wrPmipFDxX9lDD6k+vqkv
Ih5g/BtIyzn1tk7GNahHqRtop4bKPcVSaPMeMlOvt7bVv08CG1ZvOweuCnvLw9E0m8Jc6oCqFjVz
x7Wr0yAYxvcmzk5hpiOPxOfnhmGPBI+GTRJU5aLswPiYg+EvIky8NgIu2xwuFS8vLoqtS6596bjM
JYf5nE7upRnxJebdc17G40oHozMZNLCkJ2j36OZRlxiinSzcpX7xrM8DLtfc+Cq4l1mEzHC/JL9v
dkpQF0iwew7t1rCe4ThfI1d0y65TBIEamwRqak9+qImtVtFIKH159Npsred4j/D7QoTxb9qhLTel
lh7l6PEFh2e/f2ss+wvX0pes7Jcs5I8qMuqEEhHzQgz6GbaY3HWp91qaqBj11Fu5nthrElNEUl2c
urxv29Zdel62iXsGXaH12WszvQsEuFpnXauh5vAbjXd76p/01LlNcKX0FlA3EHB48GP0mEWiXRVw
SNjRKayCGwwqjCC75ClL263ZCAuShH+NuhbMJhEKFj3LwvXfZFCyqdQfwzCTSTiRhyqQLoHg7uUS
yPo+xWG08rmV+cy1uUE+Nx4eqxYhEhfiQpAex9YeZ4mkc2J4i8Anlhod41uSeV+JIiiUg/dhxfb9
wKueuuLoRDBl8nw7CfNoucM+wPOZBMQp+SMVVeH5vxhwfPD1EctH2CGO1pMoBrY066yZzmsCW8j1
xY0DHHIRZrnOoFCip2yNTxogQMPY7dOm5ovVb/txfCLg8qHyiCLwib4UzJoWVui8KsISTBLKpDm9
FdSZZFnsfd9cjBD6lzT0ni0zv1MvvGnENc0U+9nQmeI06JsZ1QInayYrgqygvXc6r5OYUf3N7BT1
hP6VOGDuatMd+j82HbGaMBQv2rq4k5P3OGlYjLA3aLp7P6m/uE65akTNQUc9skI8vDdCjZ6rf6/k
GSbwroSOWU85Z7FPKxmeVSQfbSdewlwsE4/6A8rvXt3jEvpqyOW6i2ZFR1ljZixA1NTOcKzS7qT4
G7L33pJ6uuSN8WHV5vM4UNZ07oMsTfTY5lZOzqv6sojiI4OQOdDM+NUo3XNqGlctmW6r1ngoXGs9
OeNK8i5Zo3bEBPfKVZlzOYNyLKcHV70Ekd0JZlXZu+EZpLVyqjLjKwBeybPWc08yAuGs0rYnzTz7
rBQktqSVscCro0YEkLRHjUyjDkNnlXcrM8VtYyWnRHrMnuJTXcCkmOCk0K9yGvsXVvqdN6XH1h9P
Ffjy5WSIs97YeClmsTAGrOIl44PZsNCQG+XNHFm4esOHHmaXejgZDUU8kNNNgk+oSKGiu/XXAMZD
hVWGGAgq2e5nupNTJle17Ltl03FQ2MO54/IoevO3ZnLEWxqza2woap5ktxCXJngV+hAQEpEGy4TL
jOKCFe30u3URK0SFc9tOzrvnc7lrHP/WGv27kFZ14mkHE2SRakd5afabG/epgMGfDYxKzaBEVANb
iPSpX0agL9253BH1uYnSAgEz6uYIXoVtoA0BoIsJY8BrEfnWUevD+4iDD4MBMoXBe7AQR+he+cSV
82wblDmRPu+lXTtqgL/TGtg483SClBKBZLI/XcPZDBwoDu9c3eA2L9DwAftpF3/m1/0AZXW+YTMF
ZlwzRdq8a7XowZ+8vezE76zt/sLI/oGO6nyDY4a+TOBvkOQbpOmOc/DQuPbf0hd/wH6Lb9DeoM3t
PNSCjJdpxbSbkA9jOEmT/lxN887JnxNQFk6CUZVO+p+flqkey79gBf/hbH6+30d52Py//2P8X53W
dhUPfB4/ii/MoYB+PLTM+YhIRImcvakxw+jWl3HKH7iA3FGveA1K5FQ716n1AMbu2Il4neQozBUD
j8CgrWHNyV++TeunZ/INMtki5SZcx892agjejtWrU4cbQdh1gGihZ3FgfT7ZmfuVcEkPrHajeGvB
jOOZZgazVFSHZKSoZVDGNj0BbDRL6Y9P9Vjy2qa/Iju5zqFJ45+KtIe5NlTVYzgCEgRD9mEQcvqX
T/LvcYiW+AYLdmSbJCMXvZ1v1BcvsBioNDViqGbNNahHY5OQPch04c/fq/HTc/sGq0QX4dFZy5Kd
q3VPVt9eVbyPVst7FBbIRjt2X8gcTe49Zr3//B9/6TdGZZlWEKsm8tk1K/wozehgC27Jgy8/9Ra5
cCgkfZPBRhxTnpo4+cuS/GHFi2/EysbRdCcjjGRnIaBvKtdbRDVur9lq/4LE/OkXmP8/EpOejjvl
sxvvjN6C6Dpi1yx/d0wk/vzY1PL+tyX4bceqmxbXsEq11730nlzejXI3q0qqa/lPlJz+Af8M418I
qj99mm87WIttRaenGO9oGD/jlqYSooEm8tWfP42lnsq/fBz72y5Wz1AXrayPdzhnD9LFFmZOTIea
wnmLdXoSWrYmX4PDTNjcynw1GIzGjzJkAlVP59jVL8CPCHOTCKjD6KhjPTB86zaJULwBUdAH/Um5
P9vKwGMKOc8f6lPe4ebQ9U/0rmhtyJJ2k+4wufVfPtMPj8z+hjIvu6RDwjnxAuThZwIgGjPkWhvF
X14A44dN2P62yTFOH52AMcPOQirgRDHUAD4ciWC/20wZeFR339GfCJWhlPfMtU++6J+/rR/iDexv
uxLjLi60gRXvnHTY6nGwkmF56eEw0GP7b6vHVg/1f50wdQhFpLH0GMCGdnb9/l0nNKLOk82fP8GP
D+/bpmNhfigQycW7xCmeQiavpWOtFTVcTYkQsnwqm9TQDIeEDrhZB3+hLv/AybW/7TpZnBHPOwfx
bpq0t7KVxHfT2A+M+i71pFzSVDP+9gndn96PbxuQTfM+k2GdoLxhVopentPJKUCghM6zcjoXof1b
oX6gEIGEtZhxWX1Ycn2tPjrdPKRjxn2kqXD8WUovn3K9UNQspy9O0sf97VYYiCsaMX073YQThmUT
H1dBpzykZ+fE2ltXZ0zCc0oSNWUwkwkxkj6dkN7dS1me7K5b9aggtBaP3xAMIKbKJfyCfKFnM84M
DwkLd10tQT6KSCN3H22tu5qx9+pYJv6BPEGf4S37wIZg2TzmRf9cxe7en9P30ccO7Lsr34J75M2o
1gdG8jA9k/3gRluFQGmEuS8084Uh1s6TKFDTxD3GZX6oTXulAXaaSA1ihX2GNlwmgQaq8t2vQeS/
tYTk3snqjl0GMZieBGS2GFZBzcitliOftoECONeP5K6hWxDGZ2vOH5Bst5oc/hGVW0l8kyThtdO6
B9edvmThvpNae+Faz40uy7auGI/Z0J4sDE0APqiM6N6P8C1obvWeujFx460b97Hu9Deh1Ae9uGUK
cRMa9Xmm4bFAK3SxyaEzbLIj4cxFzbTLegbDDpG5or0GKLf6cVgJWurgIgvuciJfu8rgVNlMrxKs
R+NvFYAM0HHfR+65dqAoZsRyJh4gPwSxEjpmKjmry8F5tERxMLziQcCe6zrIwWja/DHdm3F1KoLw
is0LJH/P9RTLiWPXLb/PoZvsf41yGhZmZv0eR8SkRHTgAVvA0Xnso/wsQ18oRezJIxA2LgoMNSHZ
PXzlf94Iftqkvx2jjpfivMNjvXMt+a5QMrjxed2mv6z3HwI+LfvbuWlyZFp+x7lW2chCHaIjQfLe
NF6VL+LJXVkBxI3ByF4sthi6dheVDhDm3KilLre4S2+ZRu5QCMHlMXZjnoAOgstiE+nYF0ysZqNj
uRE/x8AyLheYgrd9Wv63Esn6diaPUSyTWdac+SJ8sMv2Es7yvajlXw6wHx699e18ZI4IbKstOPK5
PefshUbmMtgt/uNf/+14tMJyju1eJwcD4GrQIHqExRi60d/uXT9sr9a3Q1D382CkO8PPjxNc4hB+
Ij0/2XF6X0vrQevMp1Cb3nygsBDYn4Msef1Pb6z17WQswokdOkbobKOvEvjQHCO4DmXxl6rlhxPK
+nYwTmarN5Xkx49VRk5Z09/OyEf8nmzP2WDVFnZ7+W8f5NtZaE1N2wuvimhPyov0tftB9x+SsLr7
849Xr9G/VJT/VJr/q4JAvTprDfZ6HJhxubIs7xF1/bBygNypfaSyup1R/i1346df9m0baRoMA5QT
BD+gl+RsiCyOR/GSB+7GNOcV5r2NNpV/2VR+Wjjf9hQ9qOa6G5N4R1fyqtakzVuAUeUvWS7qBf6X
B2d+W/YtHMRubuN41wzpveeOa+VezwMo9Zpc//m7cc1/Yib+7bd8W/1p2ck0HLlQ6I1mAMmmu5gY
5YfA6tjQjrfTYC0s+SXCCnABYHqf/rAJQIWZDulVEsGJAq2gon8YXHFfyelMbPjGyZje+/zNli/R
NVb2HSGfqNlz/9VKpmMNw6mKoAr6ZfTZM8Zc2Jl9bDwGn469T7TxNQrbQzdwEazTe8ualzM3q7Aa
dyZnrGXk7TJMVbIW2vBFoYZLvjZiSmViVYOiRQTmAiP1oxu/G3dpYNxBu6jcoFHGwBs8nvzRTXST
9NPRSV13NcYxuLkQ66FXPIa00trBPzhd8O7ZxbycuvHZ5cCYO/Q7Y0g3UCv4d7reeLaS4CXQARX7
4Wm2+4MtB67n0FGdKgYBKOn0WQ28CYwqcZsrzmhZkAfgQOjpTn5V3w4O/kxl1XVSxbFCw+LiIdTz
u1SDLB7NT21DGdbmpNZgp9zQl2e4H1X4KLMHUmLX/lhqi8LxGJQ520JgZ6Mti+0haplr1vVey7SX
2nXOgzPuTf6ehV5QJ0ylGllza1xmXfLhlcG7I6fiQB7IU8lEWnRMYxPXIOGpO0Sa+ApxlBkhaG2C
7I6KC1jpNSeFvQyAiQVuuCO2fFgAYlw7DTDvaYQwXRgHGbm7RoMhNIj4FI7pLz+ATZMIbBhR/TXp
8zPKnWabFWKt6sdEREd1cYGXtUaHe6bIVBAQgurt4VHhgKpwPIfajIqSItCaIZBadvcxxunBGsJb
E0IsFXxxa0bwcYseA66rr22vv3jYrkYtYEbW4gOcbwiZyOA6MTDrTPeiaBRBmX7mpnaIHP+XNs2/
ZvWAHN17CwPIJK3/oNPdw9SOTr41nGPA8Bk5wAVJ9ISUPnsVBjMYJQoOBZIIn9EgwAvHMR56LznX
eD6ZJzdIf3qkIZDE1KPTvBDLQpdAGC00ykpRvepzc5g5QJomlrSNvas5WngsY/cmEfqd6UK1mrr7
ykfUZG3C0vMXlQ1uBwH5uZJFB8erbojRqLa2kV1JEa0UCv1lahCaGWnyqUBI2qzfKqJg5SAFpSE/
e8HJ4BpABHS6DiUw887EdK0PyRNCAiBW4rYkwm5p8YNCXdirtnF/6UT+MsxkXleVt6NJpnCm4/vo
JnmOKu3OG0rQK+QeegWjsii8RRmFVD0ud5mJzaX2mJ47xU1atiezjG9EAN3Xw7tIDYanywxuSSuQ
BImYwxod6y0C/I3v5gGrDuqmwLDopNc6zO/yyX5UT8lmGNLI8FxxImoU8Tgf0BWG6ZufmY9IAU76
BAFdxofcrOKVeglgXzK642aSzb99qMpJg8hsdONr3M+butc03DnhubMINwcifIis4CQjpnK6Bven
R2jg5jwXt7pxigi+sjwYHM81Vh18ElhTYXK/+NJ/RDS0ivzuSLGOZQoZ1jT5u8oPjYXjm+hU0tFd
BW34pYK0x7HfNJCDsyT96MbqNmDjcqcqIUu8vtFM91iZeDGzCSU1IiVHt3XsbMFVz/XTPBF1gMWy
OyqycEfrKXaNDUKE1wa12io2NdLGbPzFjFi2DF638PJWkeiQCrJz1+gjWt4Q9P6XktMGR2b2Gx8V
4is532XMcgW2iWVdNR95RG6sY0vayqSz+ClSAfuOdv2LVDYIfQyrjZ+KB9MckNJoDekTAiGZ8NED
xwVvuPPEgPpkzhiH2Swj9lJ9Tzz5jWkbapz5YaO6ZkmHq5F5uEpnULHlOqLLlWP16044v2YGJKWO
M0KQvdJ0TPLc8k3TEQLb+k06irt+hjFYgkNxGwHECrG2Ud/6tpUuJhnfc6kpFr1ko5/dTwXnnr1m
Y3Nb86fuWUhEbm2PS9kpAhze9B2wxz+XwkKlxZ3bxcIE6eQry+yL72d3jR0ojf7BIvNVbQhdFn/o
FBcw+2cawuHawxmfeK5chaV7H2BnqVJsoeEAz8kfzF3VpKcWWoHQoruwNhgH1h1Rv/lXU0oiOnpc
ccHBbxKgoxBd2xS1q2s+GVP5Qmb8cdbNW9gbxdpomjXxjk9a4K4t9jTUJphxiya8cQwE7pmnw2/p
yQNzG+scN9xoutHfzqO37ckEadxtow2/DKfb52mx1IRcR5aFon3AZF1u6hj5e52DseuJhjU1rL6+
9WpP/iuId8J+JlTVbdTvutrcM20+TVa8VXDwqm1vjEZiSTDts1laEPrtN80hEp5MbxFm2QLCIaA7
g6ZOAa+m6gvQMDNCZ4m2PBq6jWaIFT++oAdpoHQdLtbg3AcsKsuJWRQkRCjRustZNJDhNGvwUiSL
t83iY8kbN/ge9Cs5LdCT4WFI0FKOgFzxhDgQ7vK32g6umj4iIWRVthNu9DDelk51jOJo006oOPRI
7GVVXnLw7iikkcnWTH9Tr7iAqUD9DwAcIk5CNDSpHfyX592aGXO7acAALACrEyJyIIzmnBHGtuDB
rorAX8xeVi5DxE0Lm6Qt8IiPIZrYfvBuxoAf1XrtMbD7t8Ht2qVpaU/EfdAdKJnpoqNdju50Y5Sw
/S3DenQ1+QaJ8ywqPGXqVK+ThAHphGEG7gBUh1yjw5qtgtx97uvxpW/MK7JrLqYIz5pk2PvsubmW
fgawCztjWs9t+0sbIKpKDA5N6jRLP3EOsckEXy/bGSVRj2NxsO8GdsBi0BDr0auDlblUS2may3Sp
jheFmc6i5Dhoaai6eAAYcn9rDcF9whPYJ5z2vlG8Fc24Vz+oNNw3lc/ndZCP8eC+gxxFYhv2+SZo
0qsRFb8S3LFqezJCPKaZmd86nXsZi/6+R/UALSdk2eOp741801s6gp4R5K6FAoZ/tdXEwaCfoUoG
GMqPvVVDfomuLsCdGlsBeTHW0sXtTglrKwBnvUREuEVhvuyrtoCkPGKlbONrV9oGqF/+UgajkGpI
CdCtOyIudlUSfjBPACopnrVGfxSSleQ4CcUi+BekgdhI9PyAy3o7m3Lf4UzrOvQpaGC3bYomM9Zd
RFH6beCZL+5snkGnvA9h/Fg4tMp8PVgl0v1os+omG7WTMbo3emq3SzQjZwR2F7yXz1rVvDiD/HQ7
d4v4ZD9mNJOEEQDuZ3Xprc/wo1ipr0rSiHer5ktjorWwNW9f0ccPHRAI6n1VFf6YVKvRYMicij2z
rbuoLIt1buK8n4S1bdAyogoD+lTLzwxk77IOo4+SFl2vqZudxP1CQtUY3QjuW42mrSfQoGCxyNNi
7XsloNzYru7jzPmY2P9zG4jM0Gq30eh9OLNxa3r4Kf/5DHzB5DfuHKKKFUCSHNR0I2uJOgiAac4b
xj6SLgTnqpuObxkUPE8br8OQUFFLgEaNePUcwjUQ0X2Es3tCRIevOOwPNLs2nlavw8LfQHRma2fS
qDsRuxTyBj8izUIUC64yL640j+hPKS+wNMVDjnxJttYmSyPQPYjh1AscBCw5nxMEDZ++q1poqTOw
7b7A9cqQZmPxhTmtd0Wika8Mb7pR/5Sc0WUZqZa2ZQOaD9J74bc36oafEH+hqns70JHL4V5OoHx4
jGZtIgpSi7UPUsxjwVXWyfEEisUBxpGdH1033ajnLSo5Lsuueiw9Hm+JlX8GQOsyuMGpsZtQN5fz
uIYA8aQ+sin6p0HUFxMtjc03NjvGvtCHxwiqFQG+uxaxRsc+GhCx2zefBPgOmblXf8MspmcjbTD0
pycxT7fqWfiC5toQRgcnrSGMyw8Z6JsZ/okxTnctlUaR2muzj08imw+VwXbrVhudxm0NNFCbMa0F
09sc6qs4mTeq/g/4/yibgRNGZkLMTfKCVwDcONFWfTD3K/ghvywf3UUlOVanNH+B9bzXuLdklfeU
zQb5LTqN1zpxd7ke0Fe2NzkstqpP30WC0M9Lxy+r06+zmd0RFrLusUIv5kFJNVCAJrNCeImd0PhY
ZrvqeVJ9Uq2DNHvg+NzRyLityuiSszDpKZ/bzG9xlBNmGNz7DvbtkDSwVapQM4bp3yY2YRW8wdKD
Jc0RoTYgdvgTROpH1eGhgQwbSSNExntSe2KkhUf1+qhC0nGKjeb6B7K+djYHccFdz/bdR0wLXIHI
+eNPiaIRynZ3isvmSQ7eG+CKFi6R3OOB0tEDQBZ08DMpjNrsQHQyM/PiJ9MB39a68/vfTi/lZlTo
QFue2GS3EjyU2U27PsQv5An0MTknIyoUOgYNb167GzHp9B347B7FAQE4R88gNNTUn1EF7tI0uzpj
RLmKC48eT0dNpUpmyCabqJi48IwfkpUZ6NWLqOhi5zSrMy0aF62GEN3lJVG/sMHlPuJCl164m31c
cPk2jWr0ONaD6wVPtWNdrPR/WDqv7dSVZgs/kcZQVusWRDRgjG0cbjSclnJOLT39+Xr/52rvlTCI
DlWzZsCOG3EcjBfy472d40F40UziUQhQ+zRs7Vw3zYNgRWlO/+Bb5W7B+Jd4lFvXR5s+8QOscnfT
QMWEomZf2EpQyilu2Wf1Lgao9ov5VNqhszZ0mESGnZ+80AqsWrYBm/kdotoxS2MqbWiSXebddS/q
OQQM7A589v3U5piCtSezHp4VayuecF/K/UvYSOrCFI8M62Cb/oMq/JQ//lhAeZbU/5bNHSdiHVFA
1T46HnrPgs5DK+KXxcS0PTIC0Wb3piE8aWIy4BjznynJcQvr/mjp7blToeQim55JlP7Eg/30X9z3
Uh7t2f5tq+TLFx4cv+o4eiMGh956EN7Z5apQJZhu1k9tb2IDzPudbbFaRrJOQuZC0Lj0ATzF3cxo
Ryic01fS++CUO9FX6Vc7Yk+C0qgfS6k/paN1sRyuhkU1meNPHznbgh5Waua1rFvCvqp63eBKYpfz
tkijPshbV8EfPK745hs1hvJ1ujEgwxMShcmQ/PLibGtH2iWvsCLK/XBjL+MxSRBCUQd8oAb8W5x0
pgbPCMLAW45MKfPTB3OMC+fFEfiJVcCQUMiXj7bKHiNcSZIOYciECq0uUQFLAycKmWyswj1OssI5
KTkvU/XVeDTxphuSrlbeTbUWNCfcIURrjnM4Yig93rXUcFY4wherMMoh6xHDiJKnucW5WLmWsSvK
7L/Fs4T21uhsWmLWn1rk3WievdTbVZz5Wmid1aXdTtWW+Ix8Q/n8lLgkYPBzQTH2ujoYWvMjksmt
dMcb7de5iejDwxK/jmWkQyKJGQZnfTRT9zNXYhWpryN9oISZh3mb1xEGOGN69RRpnYnnNWGDaZn+
bEXVn9diNWiZ2xx7fRMT40qV3SLHeKHzL3K0D60ptwJDHpj1eZDP8R2azr+lGndFn1w9kk8C0dtI
6NoCSgDVl1uXj9kwvBmi/VlQ25B4N22wMDpChF17SUWDGslgSqoHo45yporxS0UMUoFBnKPuZ957
UizvdV+fclMc1H8Zqf9WcoEaLLedZW4Mlk/rFo9dTUAlppfSEp/J7BznItknIsetBWbh2HwZZvbi
tuZvmYvrmOKcVQz/pB9v6958KPmZqdG/C1vgAK2sG7maIguRhO4oOV2DfXW1kBGZLn+zgGzeQ2WG
M7VuJ/HcEi6Z02/nnB9WsTx6ENrUSvhB1YSwehz+kfPzEmXkOc7+a1SMz4Q10w4aDV38CL1ZFTTj
+Dx0yAUxkXX9Av8Uq//JBaLEpHnNCgf/CRSV8APFwejdn3zg+vQdiNfY6f9QBOLwRhRGiAyZxqdo
9okS9aKiRTh6rezNiImBPZ+duPy0dBwQiuarBrqOYCnYFnpvoeu/lmqRh6Fk4WtHy5wei3xQ8tdt
hx0SN81yJoYH+lNkPbcSkndn/JNEI2sW9SqWIUQ7iEdU9o/motw/xN0oSTcieQ1GYnyvJ4hmqBD3
RQskJseXDBb1yqzFNY6qYGppg2IP8qKZvqGyeWTuv9et6E7y1audqsSnooe4ygP3nNbHCHLcOZW7
J/kFuYN4cyg8zHZWSk+wBM3bIedkcgJe6AwnfDGuzNG2Ritxp2w2BXaxlo9DnTc86GQvlrWxM+v8
NY5Vglx3VGeUSWFAa8s6jN9L2uhFm++51n2m3ONLfxeeOBoDtmWSvZaV3UuiWX9p7vk4t6THvpIq
tDq+qrflcUL5KpuaBZL5xirpHYK9FIeLm6aJkoPuifeOSDwobgRZzu6dWuGCWiddkS25zZuKQw74
uKoECwN3V8o5G83vimDxYj0N7l3zkjf2gzJegukcw6XtPPM7rBAs9QRhQzq4oP8PTEkEY44FXTfh
zg7BGcme5qFWRzZh8C0XxHn2fnrCWX811GLftv/MKXzkMtzPUUSolf85F+O2TJNPsm0uDRVMWXRP
SHRR1KYvg9YGsevsuJNR5eRn9fQdAtbV72PxFuRFyVDrn5mVJ/SnzzEc/Mm8pJ6zGcTf4uK/nbiB
Ty02pNgtqzpJXaPqv2H5xtD9BTeEL4MiOoof5678phAuOpU+h88LB2bJJdP1X+pR+TWSXxRbM0Zq
JitmolSOOYoyi9OvNaHAK2ZTR5qD9aY+OF67ssb9IzUJjUSPg43Exqe1mriv6ma6pEwbUJng6Flf
9LT/NmNn2w5+izWmyg1JyKPFFqHGx8kV459t4saViKDhRNGdIWgkjvle+arq3JgSQITsYuU4Xm90
IYPc9c8JCKiTuGuR61dSSXbqDZp4BKtPqyvPvPLN6JIz7zNG0pXkguxJMjBIr6pk+CIBAfijkOqG
b9RGPz5n+n0SDKhkHixj+hhZOrsf50jeAvCrM2eP+NRhYv0n7JeB+rCZ239Nf9YsbEPI9HHYqvh7
4ONUHYYCb2YKT/W6SvuF/7y6s/gEED8eAMlxiUNR4cS7xdA4Pux6r8X1h49NSewBQyziGJttAPLm
IWyetXqbePcaY1PVzEzxeEZOsDLGOIjz5ab+f8H7KwL9Uf9az7UTrhYHx3jPKhmoJaVqtJ65gvA3
Lnl6AvCcdx4ie115YCV4Fq4ybEyRqO3duQx4u6VLsmCdvIMmb4VLuAZbPLattXoDA0usr6W+6gmd
w4Ds1JISU2Fg1yIfRtO5TgxwF1zcb4lWn9QjVm+RFSjBUFUxMrXhgVXdOV6gXiv1tWsE1iN4K2lz
q03/ryTC1+dHZUYT1KG2N0L/M0I7J6iI1T+hhMaKzn4x3BHsOaTz6++OnR+yhYmTOR+thhLS+s5N
HX8uy1+5fbyOlM4RpbabvQswSHy5+F5GMrlIXR36T38cgPmGrbKe0WrxyOrgbypDS3t0D2HvGEQu
az/D9NVxIWO9ZG/cBa0q1vaDD4DI7AaYDYBW2+q67tAF5o+RjZCASRWsykAtZ8dJT+qgJAhPwWRN
RnAoh43uOid+XGab72r7ur59kH1xY7Nmk/vh44vUm5eCosQqw73u/aDtf+bvqyVF20Yv0Xc6apHm
xIm1NRf/hmHac9bk94a6Az46/bmFoNDeL7zq4i4/anKlHudQkkOEjcliY5E4Nwz10uSmqhfL6Z9U
apXBru6MT8f6VvCCNJObLTHh53xQb4X38N8nwvs+1L4lEYXZ0uyM1HkncoXGAFcF73PM8KViaRpC
3os4vkiCGPn+CCVA7a42TmIWAa+UqGfFQdKE2KmR25dH+TlJwNZRZJ70mcEHLoqM/E5aE234Zqwx
2evNDATqUh2zsvxWfSLMdoU2P1uAUgTuXT1gEh2kVZmnq3eR9SOA57fa1CUDbssT16VJNtwPD/pc
YDqMxRFuxyfBN8ZXC5sl8KGj817irtj27j/1qDBiwi5IfPPLYQq/1Gnjzs6aSTVA2KNvl7uGqBsC
Li5pXJAc0fJA8ZQHDF3K+CgZW3mc8T6BYmwKhbaxHngCi0NZFeFAlQ4rJfeo5+XQAwTVmf2gEuFq
7r5kDo+t5R7VKdcCv5jCuvI2iP850VK9VYjbRy2GoH5pPAhTvMo0P8wR0AeG6145P5KJsFFVJDZo
B/b53LcnVe6mGoZaxpv6dCRlcFyWhwUR/UrtfXuga8d7KuXLjRC+6kVDCAxFRNGhJNQuGVeAljtb
hXSU3IcOBJPE9vdplHTA/v2ejgofb6FiraJnO2/Wndv8lZO1Uy2UtLU97xVXbAA8+0Wdex6GxPVS
7m3rO2TAQE27LRrrwvOrWRwjFUjbMgP67yhJjYe66Tfqq8B11cZKoOrDx8YAbKFEHo3qpvvpj9ot
bfHCC2Gis/X97L0U5bUcMDWaY5xYan43s7xTVCGtd3lDw23mUdTe/Bfn8kfdsEK320BvAY66lyUU
e1P+U6tDnZWWfYfFvJJOeS7S4Wpb6F0SQGJOXmhsOCqUqyz234kCsNrse6SLtr3PcER8zG73KZ55
e2pV6wOJaMzyUhK1QW1maZ2hTR0digW8soI5LmAxWk+qBZr/CxdLd8xAD23IQIAHM/Pz8G6E7UaH
qySzROCSRh9DfO4z8M9hLRznZrJaa2Hu0bLeh6q/zJFB7gciHAW0G+YP2i4Gmxd16qjFoRZ20yoH
Fe7rYug3UU5rxu0x585F/UT1xhHh0FAkyxmZrIHHGUXUUOEAx7Fv2eGDPvhVIDtogaMGDI4eflcb
w7GVHiGVtX7DCAEHGIvY237fGuPJdf9SwDCQ+EAje0wHRUOyeek857dByNuRuwnj0DFU5Xqs8gwo
w41XPREufMLuki/tHxHRkCLl1kBL2WoYFydVgpKIG6WyHfSG7Q6yO6YS+dZmgNbVGaI/lY2knRaw
7Twa9qnvIyhKzn4mf7LSeNLZwY6PrWvpgo2Oc3inuDvj/46LGN6M6CDQ+c6rKoGU6mfLzR6Rg1NQ
jXahAfQWzbGK0P3NCK9XpgSeCJ1urf5SzMPTwBUKKq2CiYYygt/YHBCtgw0IsItqe1Rl48ceZMZo
fvBx5kopambPeLIK3O/5CHXSP2RTe/JR11bYWz4PFn5bHXePM0Hscbmeah5tNGpHBAnZB5a29OxT
uh101wz6kUAQI/9Odc5PopGVPYB5yJj4NLP5O1hQfLOIedisVFWmF3Qg4SFtWhQ7DxynOpcBjJOv
OhlffIwoGClbz2PfthyEEQ29crLJUP367XuF9YE2YJIz5Gl3MBWgacUNHzDkHByE+xXP2H35IM2V
Res2pXi3KulbXd6MfpnXZVeMQaGnzhqGM1wXYiHQAyIxpZT1E8yKkDFucxcPjcVp95yFYGNRmz+2
C5Iv0WGCXICwDJ277elwNdFcHOh7MboKXBnCK6GON2fog1BbfjpzPOYYzSUjZBaK/m8zRPjl9vrK
yOUDuAA3b1K/eGFy1SBYaM5EpDT4TDBPYj8yElnJZjq6UX4a9Bz8J/JhmMLkkkwRlujAEPy4zMMe
N8CPIU02JQim0TFLZk0YLpRcTmy1YrtFu7l4nMN23iDJmp9LzAJJEZ+2lRJoej5cdozMKpUFozu3
JBUQjnhk3pDtSUE9y+6ncCu8fFJ/66oOKe9Nao3QIEIk+cy4fW0uKB2Z4ggwumpdI1gMT+n8CAxz
rXtemm8RkNbEuZVIlBoIjt50Ow561mekR9gvsW2iQo2GQe+a8R9TUAbagPWy9o7FkKOk0n208UsB
b9L61K1lE9Xaa8dkxkz9h75FH6tgk9I95kXGDnOQJdb5bSENvnWwQW017UDoH1L4Gs9H/jROqy8k
Pd+DGC+iIGvas5hezJAmIOzMX1lK/AFM/PUy2C7cZuuTgNuWdB/aDqsrApeQQVG10Le4qHF4LjYM
PPZuPHxHPTYChqAmdzTE/sKUb13i7+KBoYRLAgRm5u9FPgaa9N9IEdipp14XfmDRvPngqAMc/aBK
iQNdjHunF0+yw7OcyMZ425vTifQeXtpvXp3Bfmaa/ofhyLt6jknmMA+xL2VpvtoVWuTFMtf/BTn2
Yf4pmuFJah1NSA0vdMTUgDXhUV9k1oQtGXyQJib9YQ7UMeHQZ4q+JTMG+0UKgpVE4zWWUrKCZDBo
/bDCkrhZa9LiFFm+vHTcc6XsBsf6HVLjrSbxdGR/qLXXFFga65IpF5VjYplYWGl4cMdStcjWq8Pg
Vy9qamvMx2ulJzeYlKmdLv4yPHeanAmBKVUKNJZETYlBnVExbANr7oGvrRQQkBLcVBOrLn8I2+Zx
IXtB/QvL/sJxdaUVBhE1HcmZXOgN9gSWe59IcU4BBCGq2K+NWeK4Eek76Zk7WPlvod3vsN9cKdhs
sVncYUkehwLpkWGbVhq4S3FqHO0C4zvAkDQA2T8UIy7mAq9dTDXuZTk+tlHdBrNowMuSy0SJrBbs
NGhrXWZ4eszXAZNT4iOIBCZmOIkOMb6cGgOkSMk/mdrUTd2sU6HfXPani3CDENXh0Jf4x0v0hh4u
JH2988U47ph8XUatPojI3Y8lLj7miBNBs1Fdg2l/0dttDTkyfh2OdtZxlQ3t2tbspyR098Az50yg
Z4yuubG8RPP0EVaEBtuJ8rMgftXoW/jhZpDTQRISjD2MhpWgh+tU2UsiOdnYuWC8XKkYQ765BItn
dbIjbAPT59jBI/LZNuiENLfcoN5eh8i4cGMFg09JvY8cZNXM7QkAKmHxE6KB/dNACeoahAGK0Pux
WjTBy7iF01LHzks/SRTw3aNl/KSzxUCNKA5cfhwfM1ATNcVqBDC1p57FA2GE1ZEQGeLRGRva+Alo
rye3uE5urdIGcFirIisheEUtt5YN1NBEaQCP6s/9ydpOJBDaBClZiXN3Gsh/gwA1wdRkJYxbDjDF
qsTs4KGhTBqi8DRDZdCNS08oi/r0gDOvMCc77C843CsCDPkNtQ4crzHZHs57I21Mtmss1LHYIFoJ
B9c9Y4RHB0gnBIHncyqoQ3NJhE3PSxRz23vualRJbjnTXtoYh3GwOjzKMWKuCdzODpz4c8f+8mjV
1ikmAPZU/ovEkYTIKOAt60X7XOVyk3OneBRXrRs4vuJskno94VCv2TY3ZC6e9C4/JVypPcHZefMF
BvJe6TZAgq3wD+WmkQBHgIE+6cjuLZVN0p+x10V3BlLWebb6abM9bFSJoJZuZLOP1Blh9Nm547LQ
QudT6/sPXr32i19J8LyFnquSxK0Q4pY41d4W/hlLsMCepTJEnh65FAXXdvjuhuSsenyrKN/WTd41
W/Xj1BmF4+U9g4lEBfn1v51R/YsyHHilfbOInVsXrrcx1Tebip0wyn2iA1FYXeC3v3MzvZTtn+XI
X9MP/f8OdM9OdpisrDuONnce/2qid21ggRYxGLm1Jj5xzKatEHn3RDKQvkZGED0N5bc7QEnVtPqJ
K+G5mJPAQaK01T33NTaBo9jmfZidYp4iR/S6rkkpZv1fwmh+WjhALLwSQrhGWJ3z8CZjU2QjPjxR
MQXY8uFTVaORcXVycDkbZgc6DWj2Ox/aN13lwlS/ef1EArFhku4oIULiAHKeIzN+ANAjI2b2s62V
ApuJYt6Azi6bOITqZPRHMUGD1R2tZ+yELxXoCqbi19aAVCLLvdcQjPkff4kgKWEfJul17+ng3FPh
0pTiKcfdB9IXBpNdN98N1g8923fCXqBlVYSpexWRHZ5TYX4VUKeA1fCdTRdcKfAjapjvCyc9cuBP
KxxssAiwyietxdKcPmqDXBajfTPeLmMPxphgHN5QX1dt+jryMOtiEgAzE+Foujgl7vKXl8kLtU+o
ihfB5dwdDJK8OK36KzLFfr04+XawIywYi4OkehEJoiaB1ZzwyN32Tevclvrd7O9LVm0y1EqTG40f
Tg6bkDPLtMOr6Ca0+ou++x79qQ5a2SHyms6JT9valefcMK6GnR6SBp2npRc7Wayjmab+oyWbdhDW
oeuxEqJ0JLDhDyQVeCxa9uBm+Ep0w262CcIrIrjjZoMnw4jbg0tIWrlIhArj/GMZqrQWMA39KccJ
temGtd3qzX/do4b++70fpu+0MOZd4STRV5GylIXubuBIkvs4Jk9MyG+jTXRkZjzZhMRUzDrXqMeY
HJn9ZirIUm7NZ3xDIOSyw1ausVw5a09eU17NicKiYhRkdt7W6DEvRw2AunUMaHvfNOyZO2M8Ly0A
HbmbWVuScUKfvuiPIxOUcIaFgD9uqU+/Q9L/iV4+zY1LrsyYBEKYN0Q5j8MAG8bGZXBY5EmkyD6N
kfzEqBsPzrgEbMULLQBz/g5sAk8FzFj2Zactq4lQl2qqzkbIPoRZ9ICZAvZKyc63IB/ZAlOoifFD
dApJeqq96q+h6R8jP1s1lI1dX90moz+R5HIsEw3SSJYj5I+Ay8cUxBYbjLVXIUcXpfzpO/9Hcwh7
Hpv6x7K8jWvQykaMrDZ9gwNnmvT7ugOsMPQR8RtxSY53NVmAK0AsMBF/RHomjaOR4jCKWfxai8yn
UB9OLcmYAoMYvlw4PUZ9iK0RWAT3FQdaRpCU+PQw+QF0cxNcB0kE1sya9OAZA6yus6/mXHxOEQuE
W07tTeYC5LjHPg2EyVURbwSv6+JW2vnlzk6ylzKqcRqNNg22Ze1SP5iavY5jIk7Zusbwrc35o6Tr
VlhRq4svX1luwUqF2Rtj2+9fLSx4sIcO+Nrbx5Eo2RIXPClIOEyTE8oRoAV3x0KZOSi5g9TZ2cGL
czvuaRiWdhhf1e+Z8DmC2mo2quJ2OQndmDoaWU7NhHI2L+quGeAzZmOxmcXMxNTB9aQhb2FPZMGW
kfOuI7BL01TcQ3/S04qLN3odY+3brO0Hoxru3WwB0g/GO7Y7C9QkB2AYvtISrnv1dZthSfp62Kyw
xIHJU27BRP5yo7W2LYboJMzBhB8mQ0JHJgam6s+43/4OfGD1yYitOIDaNNr4wIEsYwxJTO8+VWgq
JCAiNjDKHA9i9Zfv9kw0ukc1IoxxnPR/1UWO0ehqxLvX5ZmAlsXXQmhvg4suPDR3BNaeHKyIWiak
jpk+FcZCEql7NqmXOnC8jFQTkdUfVA05/yyecNwsrT3fHugq39y4ijrwIs0szxSlRNNXx5pvP+zM
u+SsLREeCw56uFNatbUMwPEwrXaT89R60aayujfVdA4LnOtGA9O+Dbrzr8azwPG8W6vLsz1rH1Zh
vjtc+mrtGZzboup/sDN+aJvmj3ou6gqaemLZRHVUZV4OiqieW0wObmuFh/++EqjZL+rfNvCF1pTv
cJmOFbl4wzQxOWlI746184A3w5DrP3MHZUnUr6olrQz92AoLm2Sw6F8J30afouNkZt9+DO3DkMYl
xxGrrRkNQhTUPO27LlvG+L0DPy2r944ZauvcHt6Jiqp2sIFe1Mp1pEbZVLaYGkKM4avNufAxIyZc
kfN8QZ3gS6QjRop3jYhF+2Z29UfpNtdMJydB6CkwDQg/ebseYgalNxMvjctJB+3L5rM6JrFtDSOV
sMVuK+v3TBY+M4qThnOrM8hwR/l21dk/0aA/1S2EC6CKigENw6spzV6WNH6dYUn5cfRqjj1QXmc9
NFb+Y0bak2V03lMa85Ajd4m3TYp9WWFhFoheiDwXypNxHn5IgMcR3ImODLh/c6N6rlJMyqt5eirZ
HNgsPHtVdoFCZK2XVF5h1zebPiJvQprtgx5RjqJMxqY1r7dWlLHt83bZjGCweJ1iilgxLe21U7UQ
mV7XBU5PM1H1wMiFPr53gz4HcEaLnUG3FVLkEtdl7YUY/8nZ/DRypbdx0JyoY19k2RXUc+NW0KOh
Ax/GWfua/BGjp8U+hG1JZhd/HC+1jaHgcMGdFXqygGesieG1WOpArb0yzq+mxW1iY9GHrrHYx6G8
MLL+0yfQl8pbE8O9llJsKqLa+TnRSy7Dx6LuP0SM4/IAj3I0qz+p6Vfsep4mWmna54tbjvtmtJgp
pdUt5VRudRfYGRiqtbBJFsa8bmiebAcrZqt7THt/2mBkxzHEQZUvzQmHtnNpQmvPBXOqamOZ8orE
k8nRgnvW2O7TtNtCD91CGt1YDg5NVvhMx5CY07ZPvpvBPkNWPw0+4R1UfBB6b1PR0QFXH/6kxbes
hAPPddfnAtdgec57/2HQue2p0rrGPLFQ1t08b0N33C56/hZpw0XtjK6fAt1ygsWcb72tvaoXVxt2
oNnT2vJYj+P7EsFjt7SxZTRkoqg2WpJd471TdxevFFsUaPyI/quB9yHYUur4b8P8122MnwqdPqwL
dAt2r9/TjEUBMuNkyUsGKUJyItK/rlXbh+c9E+gpUIdgUzEmzerz5JMtRTvUmWG/KkpsIUil1ckW
pvx90vKnpbTX+RAd1AnbLs5fO+QXk5MRJV+gjbh/pec+dYJhekvgIxYULCSBrNMaotKc/amfpF7Q
SG7T4u1mXkz94CKpTijB/jv21f8rNIWlD8vJyU5q9taTuuZDNIoAiOIMlrCFNxaryqJpzqoKmy5F
DWtWC2gL50dgsWuazn6cB5sCmF/zaRt8wPBACTq+Ii6Q2mVmaH/puHMBRh1IqjHgl5A7X8M7HmLA
fCXbS7mEGSbgCe170dFVPpQdLPRQfs8CqQpXqPrwfOhSGMzuAdnmzPsd+Pa7EpGS9EhrnnGrAqNJ
rPKscNA4d880XDv1tGgy6frWvEziEAxV6yi9zacE0oUbwn8OBzARpva1c/IT/+P/37V6ICGOQvAN
Ndh/3fm/1pgQeLd0VnaX2hDJ9FuPiVzId+jnUJzz+ntq5U5ie9sOynvZvUtNfFX+Al5Wb0ISEqxu
+DLd+bMw0eaUCqsS9O9x0CkIwmk2cElAwessyLT2b/JomfT0SBmNP3th7cZe+60wT2tNTJ1DOMwx
CdxL8Q475j3nXFSXuYDLZyXy0Gq4reoZp7D8HgEqTQ4RnL4V/LKtUCZURPgm9NVJ53yEBaioiOWf
0/j5OqcCg42wm8iJFO7CLTI0P+PCPTyqfBOwcYwYX6GMr3OQ1YmjB7r6I2Mz+NjhmmwFJC4Zvgxj
H9g2ZDAepAy7bVMtD7Iqdh052dJt3zW9+VdwgPQUC0nB1sOO4kfq+Uvfl1gLZWA4Wl5+9DXzunJ8
G90QoY9PvkET7WwfdQ5OoO9xKXG8NM7/rRussRHhAv3k4ja42rE0/GulEmPtaMDbyzyqlYO2gVaX
B8v5FQI/Jf1y9iJxbic/qDsZA8rIje45r1HS46YnPxSbK+outq9tJt6DdPKAK96t2pM0Br48SEFN
zwQJo4mV3RQHPDeO2RTi+DNvGgPIWc14+IEe9avNkHfsOJ+Vox3XugRtXOavpit+xq44gV1jD57H
38zDkFLgeJiITeknj+osSAfjNk76qfTkg8lyLpgk2+R0izLaYitM2+l/J9I6EJF1oThLOYbCJIdv
7QDWNYFb07uODN7oK1a6oeY5VXavFntTD94mbqfPZiCrFBkDU1Ilq8Oo1SnaBz8sz2NkvDYYYXB/
vqpOq1OOqkS2AGR0BvFbqjLsfO2/3Zw1hNKqKvS/30mBqf0Qi40oPKSatVffQGHIfZcU23Dutnpd
/Imxe0YOu1kG68Dtg0Rt2FgUTb3pbMMou7a8Ly+S/3ohbwOAejIa32ytsU3/jTROkZ9eQwN2LQEd
YWKy3YqnpYFcEdov0LNOISda7jKis8aXAeMQhfI0bka+JJQg46ZKXJu9pYn0qkOIERzLxlSA0jqY
h4PL1eFrRVjCfzhQHPJMzS/ggk1ojh52ipxOJFMXS4vqhtnXwJLQJ79SJE4yZ0yGPI7BGZLXu8y0
nB2l7WQMULxZaEPFWMrS+l9Tzu2a0TctnXMblnxbNZ62clLjcaAzSP3kmFbdr7O0Hw11bYHEnIVK
i5t0734KPUB9hNaaGOtm2ORzhsfpOR2ms0jkPmZbFoBrrGDo6Btc145tnT4QlncoRPUeOo1+SKgO
pzI8JOrmau3D6GAoUIhtYSXzStWfy6B9lQPr2ylJU5s70C/5L6Q/xV/4KTM1BkssckmzCSpeT00w
JDUyFdxlEqiqSTEem7Q9lH21z9v4xa7xSAbR0inK0dU9cq5DOaoS965Hdwu/Y98MIarOn9jErU1t
eCQpFXAuxWdqYNZVmQABEIQMfT5mjn/1+JTZoD2qtn0Yw0NM01Vq8p0NCaknI/ydAXaqVuVEmjd3
gWqsW62DcmXcGKUcrEngw5NhNwMvfDA+1MZCZLw2uhye4gKDJzKfMx8ZHrNO3S4PnrDexzq8pNHy
0JAbjiySmA/lWMqSs2pnV+Xho8QsMyXcJEtbgBTBpAN7oQp2KJtmYrYQxlDvPCRFbOeZX5Ohd5PC
VPGo5EyT+N4jU4wZ2BMatAPHjEb5FtXVxRP5PyU/plQ/1F0fAMCT2s1annJqDgBSjCJgesqXtvB4
aMlG9Ypu0d08qFCsgpx5Srtg9prV0FvicQNFcKe6OLvGdRx4r2mMoBbJXlUROmg0/axvZ38Vp4Sv
FCf0f4VTXhR8n5nRkxpClImzVt8fIVfUhNGdgJKd+sbHEj2HlfK+SQ3gKGRUeUWpgAwze1fXb5xq
T4oRptDijF3PduQEXDPJCYqxPeB7t1WLKmtoDubi3sns6Ir+zKeoFIaS5ls1t5AQX9SuHXUGmTDF
43pRCevKYTXElxzzpJbzCuL8WvVGcD9Aypc3ZwyPRvHTUjr6ZBiI0vxKpLa3a7SlCWzRxMrfwHtl
hnsnSDt+BshmUC4n3HH8fiyqu+WqDlVFJ7jVPjTdjSN/hA05EFQNf8Nlqxp4vRXPiChPCg+oLXvb
he0Rc1Ew3OlHNewmKcXShG+rLcZ3yGGr0ABVz5fQr1XHqV4Y6tqz4eXfCLt3ak6E4hjroWrPka9e
V4+mc5nTHClmOGVO78/fteHvSgPRZci4XADktJ31hSB3q+61ntdQX46xQIMs0Cipcb5wExxBy42A
J1kb5oOam3Y8QsVWRQi71+z0WdEJrBnCJc8e5+2doCVv23qr5vWqRIYdQS4Wdqw8VlTmG1WaGq3+
h15xhXv3PirJiYX1pZhvXTTc+mi+uBbQeUGEfffHe1ff0+i1e1pcFL+osVUkHT8JUHQzzPIfjI1/
gMlrt5Y3Bbeklg28Cu1PnQVtoV1rmQyQooFmpnFhHImJPxoGCFllfswpkHI2zoB6538LTpFhuajV
Q1HQu178OJI40ir6kCAwklOxC7VTCHZoMmYQKv1Wsm8iua8dhsdSPmhJcUlKiLTqpJSUA36cH2K7
+hZLfG+pa+ei2uaYIrtywRQqRophEtVBIcOzMYuf0ktPXRJubTPZ6MRg12kMZSTc4xsOZjAd1WVr
VOLVqogsCHv7L4+cvTrqjZ5cajS8K4MlUOXNr5WhVZnGu5uhzDXdn6waCHH6P8LOY7lyJUnTr9LW
64YNtBibmQWPFiTPoU5uYCSThFYBjaefz1mzKuuaWlyj3czkEUAgwv33X0zPgX4vYENnxLizMt6S
nUFumLFE+PcyS6TCkQql5YBQqXnjcuxX6XQqF/tD64tbWAhnd4IwUQ7rUsf5maFTmcNNy9x7pFS/
aIsCAC7Epb/jSpCf/OLwXAQVD2DhPvoNUIJE+PxhI6tr6znmcs8RilgciKn0F9CeJa6ZXXobNmu5
MNDqfn/IA9D3q5hoOTE2H5sMIGPA+sC+mXhJSNLgqOxeMmh1zOqx0+y1KbtC2E07qVF9lW8kI6AZ
nHWQdXeOXjzIqmZsjqVwQ00z7VmQ7CmTF6yUtuwWb4CXOr6a8/gTu8sd9LVPFDuPHRwh2/IPHCHN
gNMhm3DIlZAebbABbh2eC46F88wBaUIok/GYRfZAa383iJTAHTf60J3idLzjCXFZ59L9lCzNjJra
mZcPyxauHgHoIHq+HR/l7+AhyY8EjqUahpNcqgjAXoaKlZEc0XivFi/DS7ZxjuHY/paF0k15Tf7A
MTJiMTx1gIRIoX4RggyBJbuLnPV8ChM8D0KtiXmIF7gYNrOxULzBKisPesvCy8QMgOSvGQEj43BB
ZgHQYwLL7Z3FaIonVnagX15vhQs8leYAAGtVHCJuc81mTBPobwx8ylvVPMoJobXiQkI+BUWyGfyk
BmA5zC0bYDUCVZugRMhKwmX1+LsEYoR5nAwh2SepT2AMmmI8muEh19arvMbYMALnOsejd5DtVx+s
vdxhvCv3UeSdx3z4GBWgF8enXLtrhPGtOYwr5AaPujcSX8L8JJjuZKeEhio/eJek5Mlhewt5UpY8
O0pNM9IFyWfz/XYtWxvr14+0vTRHEJD5zzkjfZDfloXKD1kk/NDpkJ28+92LDTjtmaEfrJBAAfn8
QOlIIAw6I3rmOJjnG5QEJhssJDHLa6+2n+2YXr6Huncf85IUdxhnZJxDTG1IqInf5dh32m9ZEyqv
9jp7H/9QK18dvWHrtnGKQdAFAbUnhT41nuKleHCN+kMK98Eyjy6ZL02abZ0pJeuFWyaNndxKk/o5
D7pXEOJOsq6Djjg16YCY3RA/d4fT94EfBtV6zlM5mdUtthU72W3aQD3JJbJHjYk0YFdWMtfXPlQd
oMyMyNyxYeToG1KqThF9qJQpQhbUcB9361fT6kg78FbVgMCRkS00l5uAhoFvQX/4onX2RWtGGNPY
9IOsgQOr88iYM2DsLxUQDy15XeAiMAcDNhC5i9xb4TdNwbQZpKdAUiNXoK3xrXMNTFTGYiWDdK+q
t3YFq4a7TrUTUC/K7L1187UTep8lDUYV/d5lxSSPPAh6xf5VBd5Dalm32gLRjXeOGR/hxg+Pkad1
ojVgPO1bFgy8gacv5D+gD0xC6mHaeDKltUWH7Owpds9SNjfmwY6Gu3yMuX3s3pSEZNP5JV+OZYfp
94VtqwGe+W02AZQshhs1M7xZghRk+TBzHvEp5K+yNN1KjySfgxcqVb9XwOP0MHhfX02jfFL+tNN5
xtEUlID8CkVHhV7PgrIKTeI+XZA+yv7G8MRLcBux6RNLFUKO1bZO9+zb014mI11OPPMY3zK0ushO
HvZHDOmhxcub1mB/uFWj9nTCPSz6ywKLLJaNSFXbxnq1OixDKCJYbfKhZaY/lfF66nXG3T/S0ArP
pyzjS8m8xSjzrUFFXlf9nfw5ALpnPRfgiRZ9g0sxo+v1UboRjGn3U6voHqpjTw+ge91prtJbYavS
SIO3YT51JKUByS36AqA5Fgzju9uWiyLbO5ZlGExkG2FQlFN40YPs1YSzwj+fwuZl4LlrmUDJYuJT
uBNB2MBkBduUvPXcGUcBwHicUXJlNxUfSTn2peYoRUD5NzaMgwZZwRzBkdIU5mgSX9zshSa+r0Zc
IOsDiWXyuIV6hy5zuhNlW9cizm/Uozzw0JoVHvYttxQnq48UEvINooDdzLsu8Oz41Z5dtQfnkwOp
QLjE5yybj5Q8iSbW9yNH38g3kYPIL/W1MAwbjZClId1AUTbZ8yizX0uT86l7SZPm3qSakt8OrGfX
MZ4KP7uY4N5QALFOdK36TGmaOc1b1fhHU5A+bdDkK/hWdw+D8JzRZMnR63Tqr15o0Gcw9+ecGwGA
2iUWUQtgDynz5CCEYADdrVxSoY3I52tNykxZLhWDPN7JTswHeURTYE2dcrOhc2g5YoAWT9LOsQWL
xkpWr+w7FPoPskrLubyrQeZ67rOcvcIsrVHBuVH1UY7BfR4OdylhGmuXWSE8yWRVgoKYI+AJFI+1
PL0sHlYB6d9/tcD6EthMFXC1bWCznuBe9kmcz+bXtGSfMpj052gV2IJhPS+PY/ulTRgbt1MBKYey
iVXcjv2HHouxRUIrx6x8IvkEFti55QbLo8uoSE4Q0y+fFd4guvQwvOOMer9Iys+KhGVlI3TjRFU1
dVCKpKVcsD1EDS7HacQpaZPikpgMACAGOYAxvDR7CVk9zBG795YwU4NdhukQ2UnhLmdn7tjVuYiz
M0x4qMJDZAdX5Qw49bdf3J1sQ//vnwQdAzq6enkPrkxL0eR51c9owN9kFXd6+IbxrQgrEqzx+/YJ
tZfAgqyNkoifMVIXqS85zsBKaAmkSU/JN9BxKvLTo+Um97E2/5J7S2t8htK+nygGl6n7csfpTo+x
faH9yukZZQUM1D+MXZ8aBKJZTDCTRt+dE0Ej+46eRtKoqVe3zz9AzO+cOPj7uwjiARxPg6Ebd8uq
VoRFpWOzNyP3MTGBtiwsqfBkx1OQkZ0R/MgTtSjEd7LQjOAk4KuXlh+zS+aGAqlljYbYDW3MDoMR
WfcpJwCXX7BLWaBy7ZWprvCEPGu5upSOqIm3ssRjHwuLBgNSOSGlYpRmLoz9O/l1sK9sKe5doE+s
kZ6pobY2qH0JCi/4jGxeJU2UHFmCd5HitOspzwSOFpRFWmYBk0WODZ1kFVBA5ho8TzkxOasYFyKd
JddF4d3HPMOD7JaIY2/vXcjrhEABmhDl+m2tkVk71a+Dlj82mcICMDE+ndn9zDzcwTpX/yvXXDbL
0klP7VDjIdUVa9rEk1MkFxpYYm+XrU+flcTGLVLaL9wuwb7Mh8Ltnst62Y92ejRs7xE78LsgD4tt
1OGHNuD7tR7KmswoZpGVCfyrjfGxa8rvZYB8gAKsE6rYeWp0c6MlSSKCeRAqFQB9oypQAW4aYL8m
lwCOCyvf/sJWeNOAd3ALV9TfEx5dQhiU+plFKfXPLAIbh/P6rkJgJMh9ouaAhsc4gRfjsbHFtwZz
yXY7NoSe1rr/VfQhDiE+TZ7KsTrLd0u6XJMxm1dRaNzasAc0Hhs5Q1SO8j+rsD+Cz6XNG9Pw1/Uw
PkcG3GBKjs1UOifBsaW4h5J9h9zvoic+0mG3XouEvuZ+yRdolgKLiGQnFRFPHO4me3/sboNhhpXn
Y67A2JNNvHLMLSYvKyoG+Vb1YoM0Sn/QrEnX479wJRMracQYscgapwAVPNs1XsLCPPokn3VAPzKD
MRtz69WvwiyU4RN9nEwa8GReG7n7q3MJ/tZu/uJ/oID7aXzzIi8mTF67bffSF8jXhbd9+FX9pzNk
ZY4wbFXuZfE7Fjc94bCYKGWyZkBDGqyHZfxd6jKEqvE04ryhAqa+krdu+SZyNsjdC4N4pY/DqvT+
zlW4Qxq/lZvL6aJP7gUlvo8ivvuWO0wXA0GPbEZUf65LfDUqhIGhWuXlexkFNTPPgexqeWdT6SfH
aLATkAtcqrXxWjPYkPKI0zJIGFwydWVHS/i8CT5qEcQXO57uU9THeT0zQBEBHDdncBeE3XjGZYzE
42pbEjCsq/40tW73ezl5vZ69Rb6P3XaP8h272vkOrYp4U0K2oiY5R7in3fhj+Yw39aWOw+/J53oR
EgMHXA3tHsQqRmSQNaTxWKfYr7+i3KTzSYvj5Gs6WbQVFB/7QTpUr4nOdWKS05jM66hEzNzPpxoo
z7WHjyIE6K5wC8kWTEJU+oCz+Xcea4T6DDgntQGxJ22hjzdOlZ1mCHLkVN8mC1inB1UGd8LAjzcI
za+juzxayd8kwqFxOJnui8N5KyJIfE7hasEsRKLDNmsjbfXDZa+a7iqXXtPbNZQHEpS56P27PxYn
B5MGGXMJpsGREoUlBk/j74yucIYnB98Uv3FAY7UnWeqy7iiFajVgUkr9rCb/0tEyFD5JOKLETuvo
WS6IvG0ITBlwxvC69ohGzqkZFzNFWmx84rmBeXfVnOlhapZbOcJ+Z5/eO2Uce0gRlGc53zsQfLlr
sv8wADgMRFENJtaC4IVMPuiRWHOyJkEZFJRJzmXZhSYzecCx7AC2BM0yEG2rQbafQqY3j9HBops1
DHVMYKuEDa7hMtAs5+lsWRNpZ7wcG85jk2tEzqPG5bdNQI6K6pwikIXZGVi8Y246OKk8omkS4pWK
JAvykaIBq+LlQODSDR8GbrKs3sj0cdpBilCQAzmchyiClIC1FTPDewvmuZF8WF5+qyr3o9PtC7Hf
FF7enyzlbnElOHy3rU6fT0VgdO1dOjOOKIejwRkg04hqUpCiwbkymY1386lPtXRNinGx6acOLcSA
GgUXyisKhl019u+zn9+PDk0YNXWc9H8bypogTK21y/hT7KaWPqbJH/NnqYflDoWhBwMyexWlJ3NQ
wHvMTxvsqwg8HjGYyMcrMPk9ZpXUT5n9HDcAY1r6h/CpH3sQsH9edoSz3U/kGNPxk32RFPl7X5e0
18tTAn2ZxeM8DoN/547hqwupZmJYZofTdVDs+twZNpAIcnnLzABEcE64S0YLZD2+GH3yBhmjW6KG
i2N9OH37x5MilB17qSm+ZlDieMKVzYsQefqRMa6aFJON2Xq2VPxe9B5EUg9Vr10/9zmL0xeqU31x
tejiWyxEXeRXrPSJMyTytL8apJAgMdDxafkd/mon7JXYD6LgJlVsq5kWbS1EFXu5DkEGvbpKTULN
Rk51jKBCXE9bDjrszrdxBjCH6UkAMSxBawUSEgiKjqTpLc3qTwousJiw3sMQOc6YFVkMYbxgXhE5
SnYVGyQQX5hu6qX+KI0UKbRb7aayOLe0iXarJbA8k8cqHB6YllOzN3ssq37E8zstzGUneiuokdON
+M7oevWsHFbMQild5OFVleRG6r5BykBcZFTB8etUYvseF2I5MpRf0WB+JSmPkJMpi8e1u7j1DOkW
ydGQggBgI8eTjQQcX8m/LuReDFqx/mEyV26UT1MLg2K6IT5nl3Gsi71pmaZ/vNmHcPijD0zUAoV9
kquXCXesWMvDSUbtMRnxR0604hUiKJrVeZPjTcv3WC9coZbdQgS886T2LQ9kG2VveJpv20XdG559
0cEWI8s/OxyhiIZYXH73WczOTg6SwHK+677Amkz1HBA4ISEbrVJ3M7b5MeEuM2lczZDDagasjQu4
pxk9J37SPffC7QJk7wMDakpxJgL8dVoQ3IQKebolIImeQh3D9ycMYSG7c3AyFx/SQfLQt8NjkZHv
vZQN177QX8dueRqynhaeHXlsMRpkqpOvlEur41NjQDB9ArhQJE3PIR65FHS22FKCU0cCSZ2ZKByD
FPJ9ZqGPKo5OniXrqBof5Dr5UXOy2uEPVO/HTDVXvc4wNQIN6yGetDn2VXhKDMv8HebeG0PDA54y
Fweqna2qt74nQ5HrFdTtBYvL12kk2tmq4p2lo84l+H2tOrZUo2ZuC5lwP+s8Xx6FGw4nZAoHGNlr
yXxvDyV4GSTYFpTL9Zp9Y7zaJTwq7u4hbII/Pgd9OETxJgeCw//mlI8ggZh7dZChIS8cZu6k2CBE
TrKdTP1W6c7Fx3MqR67c+9nJR0AaN2RlOQSMEYXe37Uh85wMN3O/xRYaDb8DBjo1zZOHWFQsAA2s
L+lW5lVXdvD0tQdVoiSbulHD3GnmeGiLO1z5IauVZ9rLfQF3TO+C/YIEkIjvN9ehH52jFqhc+7GT
6q4ufWA8hfAtrq42kgF4X9nZrJs/meMjBeI9q9i8VlTVbk6Ua4i1Zp3q741iUiz3kaO9Qu5RfEd9
6azlryscDm/CJsn+sUqVgwWpuMMlQRpDMaFGz3hCmYkPH06SvQaejXkSJsW508G/9gpopN2fKKO0
UNbjCGs4ozdWwRhwUesdkPsT3tKfmg3bzagNjFSLY48gIvbnkxbNx6lvd6igP2pyUGpQ2MGcNKaa
HkZBuDEGjA19zKImC9mB3vgHv7fvVWmunMFIAFkQOxsdtkzluxGEj1OI1shycMuB2Jf1VMDaWbbt
mVlStnCwFv6l7UlLr/KdT0VB+PebCnQUIN4pruEKDk3wMPXRt0srgJkoXAwYAHHFVAtJHcY7hceE
JuLJy/CiKWVoG8Pjn78dhaVHjpheZUiMOIRxeqH3Ksb+RiMJ8oEwPQ4XI+OBr6oP24/O+Oy9p7SH
LFkUGsxQqTzm1wp/nSFIDmkLHko3e9TFb8SpoXQjRS/BInsGSGpWa6Oank02DynVKlRDcmgm6KDk
TGWkr43OY0pRWqiHboi/ygF62IKZQ5h2bzM6mqjJj7Xd7RNrPkxaeZoCdYzzZDMwIsXLw+eEIsqT
kVaDjmiAqtwfRuAJhOzipeHksNwZ9TcfIdYpsemcPM16Hab0nuzvzZyHvx811iAgAH2Iy1qhYNRX
n/Ls63H0KcJ/KpqA3xYfAj+P9loI0ZAIAnEVcLC+6GZtrfp0m8ykhCBrGjKXi4Dl2VJsxMNXNeOT
oVcXP/d35rzsewSkDiWE0RETAi6OBKRCD5vZKKNy4172e189ZEF9WPgX0wiVs8UiJEEB5VDiCvjc
cJyrajwDVgeGQc3F78i0FOX1xQ06FIXtuZA5suj5bVv8FRywnji+t6oe99rsVCbJm9/1ZJM8GEa+
KRq14iINbnyUyWM0Dl98NInc4Iclbrz8KRVhzFx0ZpSCGlOMK1ayrHxAO29Z7rAafNR8ULqupQvV
fwlkJuVfocAnsHjqBmcb4H4Q2zokZNlXvisHL7gu/TYCB+3Idz726979EYDBZV/6tf3HF60e9Z9q
pAHKm0cs1OAyoweZC+9BlhnzHWrTmgvAj5koD98uTin2FjHXS6wibO8k9oPiKILV2RvmMy5bAbL/
v2MJhZ531Z0n28a6lpnOjZdgEznVmFS4m5LxEdzB9xHZV0OHl6C0gjW356xcuZGYnUTf4oHBqOtg
QuCRJbag2+06PGs4CEAyNgPw8u+lh7lAzxJj0wRN8arRZ85aSLI8hHg8ETRd34rlEJdYXkUW4+QR
Ecr0AecwaF4Lx8rMOImGwLwzAIGXpXtOaZO4bFbLsJBuFNrpmpuouf6lGtVz4DE0zZZNgI1ENYxP
i2GcPDzWMXUYAvcbIf+Z27OVoUnEp2tTSCyNNd5IxjM+Enqnr6bC+Hbc5lb89sVmSR4DMetN2A8m
Zz5x+n7K6xTsMAZzGvmmWPmcFgqpZXJ+2gAtbpgebCadsvGmSfzkqR7Q4g7VC6Vsj/lApd9OUNSy
enoStz2jmK8mcmR5L4uRuAw+77zgTwlcCzyBKghOnP+m98OhMsa9uF9E+UNZlmt5VjtjOooLUIpf
pIufJLdbnF9qaEWhra5t3G24gCCYLaVfcElxWGlw4PCy+bFtETHL05hNydUhDLW00634e/w+rHw7
fNivoMFXEtR2iTcfeDTmmEpojFt4ECOhWMlXyhRLjuGmYrvC2AgCI8S7co+BwdqEYy3KCru+NnH2
Cor5uzRGtDu+aR4klgoAET8bYzNyXuCsoWGqlObznbh11Natg/Qd6TRvQBwmjUFPeQMmdGnAmHEC
3sglsjkQxGVFttdmMj6ppcCHiELv4Gshp5Df0ZFOQeVxb9EwvidYqImVm1E3O3ccT3CnBVEHsohp
t7BhZstyovgFFdGmRUzh9dFKVnfKcSUcUbGiFGcVucxl6W5+7x3uSpgNEmMd3y5sF3LZM9T6Yh8r
D7k29XcNoK94lWQduY2u/mFm7zbq97gs7sQbXQoT8ScST2Ad18qGpdSb2V3Bo42n/paN7Mbz2a+N
6DZpPFAb4cJrdKftI2hxqk1rNwzvTO6bnETyaeX607jK1VJMehI8KJeq3TT6Sy7xfgNKtgDZRNYz
NoLE4+rmaw08b6GME2tVG0l2TsRxOXvYprk7BioFEGppu7R4IZK/8KwRsOxyk2RfM0j6tAPkVwnA
W13kL0tk38oCR591SPh4+ai2VdTudRJYNZ+7EkW3XubeRk67JuDudfRJGhiQxZnEX7+57fjUZtpN
b7YfYAzsoHdxoWQilnBw+DDiBTGQ5TcW2aPn+jtFujy9Cc5oIYvQsYljTNJnPtY5CL2fPIu3cjsx
qj6I9ZBn9s/xWADQjhI8tg2pBeWJSW1yjG3sW5oMjbT4XmHaQkjrFdANXA9Oq/U69RpXwyHA0LwP
mLyYWS2sq4FhGkubYy/2ijM0+ue6/YGV+KFCM90XbXqUS9IZLCJH+S89LAI1QnsOB3gzwLIxHecY
K2a13QgOlOBQ2gcR3mBGvc2Gjm/b5vsZ2WFgEg6klezW/XBvGu1vsZykTQi2N13LsT4MAa1xl9xL
hZYOhB4n5I+Hdk7GSnwk/XjTM4BlKg9zDZ9mG1R9wkqJ0C6odJJvAN+VJi1lbS5W9t0RwcdsC8sF
a+e60dXH88zygr/jpO+1zrtyb6YUQrCVbazQvLVGWLUdAxjO6exsmNr7WBHEbBv4zJOzBmedPBnl
7K3BfsBb7r7vIxyUyuTTLIkImwL7rHOdxlq7OINZsmki+bduBzM7TP78XmbGkcDtrYvJZop5lPxb
y++PjUjTBZskPcScqvuqMmOm4OlhnHHn7xMe4Y4GpCnbveUNewerKzmsepvsKDs1Y45gDZo9wqmu
hEQwthKVvSJAgJ3IOzMRhmyFZ9rUp5sqidsbdjY23MtSJTgB+distD9yullaKx7/hwpJdhpxsjaa
vlEZDgfsDyrNL1oKrQ2LU6eMD4sxVpul71FlNhD5OdRBV5/F994dmudCdW8m5koztGoYDU/s1Z8k
ah1dhYopieBS2GQPJBl+BtRTFd7NXksEC+pX8aaV35ThocIoE39wpvWk3oSLu28WGzVUC5+F+IWb
kK2gzqKzGTfXkipfx09v6jx8Tnw0xzpBM+WQn+Mmfp/GbC9VaIQ1c4fZkqUxjk7Hfc4urHMVGMHc
JpEgSYo4Rm2CMpF23UscBX8WVd4tQ3x23HE/WtlWshwXH6VoYfGWIoGNPP8miqw1ulUAe+kzyMRY
0F9mNrYC0zOxf8j3NfTOvFOLXWDpOvukoKnDCruNYHjzLDM1uRVjtZRdqyPkcyVe9A0iX3MM7+B0
bMDuLklLsEWc0V5ZKrqtnKUlcjxa2zpVrWU2oKAz1EDYU/T0a31hblojpKH262tj43C4hwh9GtJc
Y2sKd11t1JfEi5I11r+I8BNj62PrSyP04CfjU+OP6NusNQl4kJ7xVs7z6jXm7swUJ5w2WKUQ4JFi
uWEt0W2InTByXkyVMGh+8vN075CHAugCDQ0eeImFfIHbP6N3KimyHWY957MG1UYSQEGlrvKT3iX4
x83Xu+uCP1XNosvMEE+eJNpCZLmtMnSRhcoR7OXI2pG27bXG3+ZudLKb4VMcrSPqBFzuOQDDHbQD
rCXjq0sKvMeblIR0EyKEXVQY6ASq5OuY8KOWDUWCe5zaZ/RDspg2Tj9MCt9ap9s5RnRVNDVLJP7B
ORzoCR/3ykq/zcD/zBZiELglSIX8hQgZFMw3erKwv/bzs+F4tGp8PN0e34ASSvQHw8vsxujGDCwn
asD5zE3fXbu66HF9g6R1U8NjmLFKCTLry23zR+yyeR5SPQY6oQozYBCSOVDvdPxkVnoryJPWZFuj
+Z6g1AemcJ04IiSrLCiAZlx20chRR2Tat07QY6M6LH/MwHjUjRRHXO1U1cuLyQFDBMhtUAYEP8ET
DrFhqIkgNN3hank4pWesYQbiMZ1V+u1jgcBcxfFu6tLZS9Fg+I6+MnXjiLXWB0xpRgRWD/Q27AHU
jli97F01nR1iUxTrf2q1a5pzsobxn5GMUJ5KAAnwFqaMeOtk2tHj7NKqTyzwALdHl52V8XoUmJto
RMeioGYFyUSUxew8uHr7MWMQFnCdmc6e65pwI7to2C/m+ykjxinj4wz1sOfa4CkAaTNNzNt87s5j
QyuNrO89qZWJ22F1QSd7tlsLA8fhkrvVdBPUFiKXcdUVRg+MNaH+jq2j4THC7YkbvTF85r++26GO
jmi2uUAhYdBxHJ1KmsJZHEYpjGZaL3gyO0P3EGOJkVR00FoDYYKhorUWRScr6g4lGUoeOqGNZdlw
CJ22Z/Jh/th4rO8Kvbyt2hTvMo9i0g6yQyc8B3Gp0jyoESUUIQsro2V4G8f5WzN77LAovwsW/Bgy
+tK85hHKMwmzBXLEbkHc5s4xAbJueab7/Vb1jLlW+ZPP/dvEIDxjZxxCAqdMvbvxKK8i1o0l+Qac
BS525rLZmgYsfMEI9d54m6JXufalr79rCjIfAThthSXcSA0nz51RY44jMcaNFZ4WPO8t4gVqvPDL
GPcPCQZ2m+DDR4ey8sfoIgsNz5OZjRierJp5Akq/oRXgpVo49g3hNazbB1PHv1HFRx8tqw613gr0
N1vpL5XNQCw3cBOM8vImd5tdYAMy8Z1+/DEMYfX+SN0KifGicniqKrCBxq3xITTtlQNx/wZLzF2T
pcfW8FfiWzg3IDC47XN1SjQihqve0OMSitSvPbAEvI1vCqYySREfiVLaY136KKtswGfJluyBLLtm
So/WSgs+jZn9M/BvKyp3Wb2SijaawaMTW28qJUi36s1niZMe9G7ncuDxHO3agThhu/vdKvvJuiN8
89hP2pXjYtNq0b38xBIDWVJoPhkVfgi5ab+GiX+LYUKGbR8eJYwEtrnX3Re+9jh42q61tXVaGveu
j6LG7Xeayk651W+rAaAMqOmnwjHVG+jnNPOPO+nP0eRdpsZfgPOZ8IHn0mWqrTdSheTN8JAM0Re0
HBp4UoZb1qeJj5RHqmzV5jt9HuuVEue7uku+U5ySHb4C7mJwz4YG9u/Ub02n/cBZb6SR9rUbpfQZ
qIURC9E/EmgVeMGmQONMbRCdc/hbptGwYaPfo4oJP4j7Za7WPmGVxTAmrl/kM9VDwgM25ze+csFY
K9DSoiZVy+XhLrvwGrp4Dg7gM4S+ojX8C4Oe0dkyzftIH85YDUcrs8KDxZp8CD2l+bQ446MTscag
2drJW9vozyFpaP1U3zeMyQ5FFCEmBfLSsWJCZEcaGnSwAhcNqwC+wujEymGejBB1aZlmXppn9YsE
cdKLaMd7gApXMTsZDPel7ZAiDUYEHR/5yizJVg1BJaRNnfps2MGBwwLBoqkSQ7fZqk6Ng7kWl3WO
YkgnyfAaR91xHtxHeaVUwohx9H1KON/QqtV7WB+XKGBgieRuj+7+hUyd6MaY3T9I13vUqsG9UdMa
DsVXRsYLuEKoryxEdk0mDYyRPlSl/T1kIybhUIOGAIxxqv+qmMlXUE/YjQTswSM3XjfVE4yF6CaI
Itho2PtZLGy2rGPgeY/xPP/gjvSVT7iVeLk61NQu41D/IXnrlChMC6pkQSjVH2dSi8FDI8q2xsbJ
cR6PUVS8J0t56ngvq/NXsYaq1Q6hd3CEH+QprKmzSFKDZO3gdGsRW5Fa7rvt+O+hZx3bMGthZDYF
Xsi/14XafWYgHWY2sk8fpsqiRw9hQn+exufAVn/CGqkxNDEEyUxOPKVtoPAHtMEAUeOE+FGczg3b
IrYk6B+mzmRCTgWZurAB7Kp/nivYZ05h/Zl9gDvysKWA6jSUybLKa9UJHbw8B1X7GQ7dX30AJUa9
qt+owXscMibH0bhTFvuQZcZv4VQeVOCOtAj9sXc8f5UgHblxAvPL1EDiTTduN0vhHyCzvkkOOzFw
R5VkT6REPjWheconGKsCX1mdt42Z5TCNjWnU6t2AY2rspua2IKAnpYPAyDBBTkaYWyiMPHSxETXU
MkZ/MHHkMSf0aVC35uA8ZWZ9MAYLml/YfMLuzyRDGT4PJoiRAmniMlRZ8ZEUyYNdV+EmcIiTgud+
IMoH/gKxQZZi1xA01Wti9G5czBF9QGS2bxUb3402xS9VNDzrxXJVurYxi/DyX5led2oe3XBnD2iZ
nBhM1sS0G1slIpaWt2RpHxKiO+eixNRh3FsIIAe6wchyafrqjcwLGms+s/fhJvPvcox1yXX975JY
/yko2exZLIZjZ3vNK24La3Z3pm0hZvTvwhpeLBWCV0/HkuozN8mW0KwRVQu2vEASOJzXa9mc6Ob+
aImRrlQP44xQx5sE0hgmf9l6QIl5M3oDJiV+9E4DmrP6pmNQlhYDuQ8nd94kbRyZE8uiGdmrkoS4
KJKhjAlNt1+5kCGdIVhpDpSqZWJjA45JST1AT5YyXlzeSgMlvhUel4Z48TTFRD32/2CdnJ+a0sTU
osy4AelDjFGc5ROjmSb7sRqYpBZ7N6xf9dn5yWvpNmGfsZuVBwOIqcwCwKEuegu6+rUpy+swtMDt
e9dZPlSFBFXi0i0TN2GqZv7HZzBRrYkvvU0GkuuV/2XH/KE8NGGU3NmqPecVIKQ77/0G5H3R+/Xg
OG/WiImvbXbvnqO90zzjbzwzjyyT9FE54z3dEyskj54lSbTIGTA7qn8KdOx8nfoEHwtaSRL8zaph
w6xiG1H/zcaHppX/Jqr3X4QN6/+0OrLam2yGaNrOAX5FsTyvY3yQsLm0nv/zP/7H//lfX9P/jL6r
yz8W2n+ANVwghnbt//7Pf/UG/5SjHZnMwP2aN3CrgQY21BCQLcln5ebuv4u0luzq/26F/9Nb0DMk
i65N2d5IOsHVuj8eKR2Lcle2SJ6t/FNXEBi8rF71dvIIae3cOX51YEF/6hm9lFbexoOeYYKl/Tj2
Aqch0cgx4PEPnPJrgVeFCelnXwV0TIHCbMWnuGqPpaNeY6O6j50cVN5oXvSeIyTLu/tSB2mkzapv
is55ToqZcOWF07JYaT0wSuf56zRv1t04PC9R+xo58cUqGH+UTgA70KmuXmshysQC3vbJEibkwcNF
oQM+RuQ0j867Pfkffs7US9UvMYitl43HwYyeqoqIX+8xXNJ7RdrGynetp7hwD3UOt0NDrClrji6C
SVU8ox4n5/P/f5vtfxUrLff/6wMWfsRiMP5rRLjkkGGa7Jmc6JsitF5Da3xf7O425UnQc+DmvKiI
KPNQq6TMSG/SpnI4+3zYC0AyHQHQjTUBvTfJnVZZiDWxlPW7s8rHb6t30cGiHGu8kZuLr1/U9hGc
+Qq/E/ipN57XvdgqePYS57H3iqvW918muT4L/nHGiArTdYOf/8vZme3GrSVr+lUadc9qTosD0HUu
ch6kTM2y9g3hQeY8z3z6/pZ2nQM5W5nZqELBsLfsJJNcDMaKiP/70cm86KnRkDjWNzEFBSid7zR0
cNepHzLN+VWxt8RDhKf/8kU5YxuunlwTdoW4L/SpQgsvmmVqGjF7UbKNBq4OY/mQYao7dzp3fflo
Z+6AemLtXqWiqnIm9deWneCgUS16QSkrGNu925TL/+wYp6bug5W5lc03kq4OHZOjsssDLxipgX/l
cdbORAz95HuYFprLiJLVptG659ByHmtAy7b7KouA4/iNSQi9OmIaF2cBpRk4U/THteoI8vzyd9Sl
0fpX8eTkS2aGp/ZCVeONV9S3tNXmjjH+GlxGu1RPh8PMk58388ho4fTmCbB5TyYMPFwWe+i8Y+vY
4wprDulTnEyMuXsMUjPUvRgc+4qHu3ZmZen6n0+boGGbjgw3rws6uFK7kIhiHYXotaRiiBZYDqgA
CQ4Thl7T7qa42NkVFGTGWBvqq3JmH37KTALmL180TV6cry6a9ucZxak3mBr8i/Xo9wdTunIxFChT
m1Frbx2DPg+TDYiAGMOnJ8YfpFDo8rH1cytG3shPsWfqhraPld5eh0DnXKAd2JrR6WUK2fbNJzng
ixUT1QSG26UyjIuCX4G8NMxi52gepJxBXsgKqTlnZrsPtaDui5RGKuDw/rx8nufumiZTtE/nia09
8HK3sdde9aAjvTG7Nx3N4zDuNeYuOWOSKgrXH2PJuUFWQiUkl+IKD4myQXBLrgSmc3fr4ww/nUlZ
Nz42qFjcGnDhZ7IBFmYxmvWEEg/MHgo4sttcZP5dR4MiNYtt6O5ypbm5fCXO5KTaSdaRa2WfG1qo
rBm2W/SuAoCIBjPO2dwdXp8hxFO2xZePdfa7nqQHUeHiL8M08VplVII/7URHPlofaut3lHqrqrNu
WJHsGmkJJvZKimQvH/lMQP4IcJ8uchEz5mOFMT7CmAPI2dEAkaaKE1mFTcflQ8gL9sVTp53ESgVD
2joNiceViqcnBrFq2hw76CPSQY8H8srb/cwD9nFpP30TDXMWrSoLBS+CeoXUvK/FQx+bVz793Jc4
CWbFMKm9VTZcJzwP6Giwbywm9qIqRZNqtA6O8K68W86tu5MgFWaFqJgXV+jPRrc23jF9E+98vfud
BuPGrD2GAC1319OTv3x7zh3vJDAx/ZrBOpKvZEaFQmdcxaBBIyo/o05rUjrIjH3w2tL8+c+W3Mcm
8NONCnDpCXyHA5YssdaHkCV7OwP7nRiJzpWDnFkNqnwpfTqIoStYeE2sBhoxbA+HaJVCy0glovfy
ZTvz4KgnCyKzvMryZXiA2sqoW7luofoVYlznWvL98iHkA/LFg6OerARbwbhhsggKDbUE+ppSNOiK
Ky/Dcx9+ctvjpI9AB3jeWppuWPS2m5SI+p+cuO6evEPaYNLKurTRnFTq3qnw0m1ToVxZr1/fWfpI
f95ZmmyKbuGxuHZ85rdwIwKts9Exirl87l/fV92VAeDTwlEKo42rkeuSgaDA98WSTbfxICZaC5qC
bvzyYb6OJ7orD//pMHbdO7xdJm89VnA7Guubl/dbKuu3A/02xC3Xch796yxMd+Vl/HQgLxtxDglp
E/Zpv9N65rmxwTB9u2Topfum+8mLqiVrO9L+ykP1XnqryWmVwfKcD1l5KG1CpgnWrwbOS8NrNhn8
VRbm8JCROdFD7Oe9aBBegybN3fIJ8sjPonFvurq7sprO3fCT9wdj4oHuR5q3ri20gLEKriYY7y3R
Hi/fCl0+T//vc6a7p7n0wJxwa47cC4Up1VR7lrLZvi+DRTIZHhYJxrs0T3AwFukDBtfzHJkdI6G/
AXvNh8LeqRCqI61i1sK1Z9GEHkv6CRoDmyqD4sjl0zy3Yk4CTlIkylgqtKZFiuiISR0qPH2xarLy
vXfgB6SufeUN9HVooN/555IpVcMxg6Tz1qFGU9AIoh9daP6HT+9J2GGCp5oMAJ0IWaKbrrAe9EBh
uDm6kr6eWe3OSeRxGABGvo3JFuQySA8q2VqRLD2sMXjhPMe8AkbVeLl8Q86sS+ckEHlWItS65YaU
OfThqp7XfXifiv5KxqF//WLWnZNIFGoBTY3ectfgoZBp6yhQ29FGrjz1c+ky1aJYtMOUEjP2C+zj
X5xkeKgkcqDQldsG2HcqNYJ1lcIyS5p6nqXim5RK53DfHd2+NRQ3XQnm/gc5B9fHBnwBqXaTLl59
d1Cc+soTdmZBOSfBLlDVLgdp5q4n1195WLjlGAv9ZzfhJLxlLcarYlTctQW03M/brS2LrzEWTlfe
k2ceO0d+p0/x02qtivaaT/ykccpUzchACE1bTDnCeUItH47o78tf5czWC6u3Pw81RmMYFAM33HSy
NzMej1lcozYLbkBO9nNbS17DsDZW9ocHLsIFSOEhnfn6TjppRYzlpJEN/C4IlgKngKYxHi+f2LlL
cBJ5Gh98UFByjceB1jDT4pLmauFfKnWH0mT28mHOrZKTsOPbjRBJartrQsJfmqHduRjyXP5oudC+
iPDOSdQZSlPJMe4i2ZnqezuMDqVqf4u64BcC2yt370w0sE8iT6yoaQ9ZAm8hJ33pY432LGCiemDs
7vJ3MM/EA/sk3mihlhfhwFOkBwAfDXvb4/lnapK/BYtVQtToGTsMNE2Ds4wqxPhOqb5OSnm0Vfrh
Y7NRK+V3BpkkKuIcz5ixmtnUY5XKui/89ghwGhExGRt0KnY3SIspJ+F6h1IUJW7YIwtIMuQfk74X
NR0xK05xb4m/54jc0xhbYIzk4lBfTrW/7pIoJEAJqW9VyBbwAyjIGujv440qaYDS/erydTl3WU7C
ZD+aldeGBhGAuGWUw2OGeB7kUXHUU/t+5NWsdBqz7t5fl4937kafBDNviPyWnN9dS0MVVTePjKy/
NrbiXwk4Z9aqfRLRUOIVGhxOcPzMVRdoRkvhvhda8+yXzZUn7Uy5QbdPgpoN5EH39cDGZbfZFpl9
lNJeHT1dji2IlHVL9Tk9CGo+yZNM70a0qopZX8mxz13Ck0Cn+vWAJESzURqikoGRGOXGdkq0K5XH
cx9/Eq/awa/wShntdeQkPxsYI5IDJyH7lxfA2at3Eqga1wU7W+jo/QP9ADPOxRyWJ0YKWqQJ18AE
CbpSCe/hkYs00HBFsncDHCJoe185B/ldvoho9klECyvHLmDoIHiLoOxkVPGZMFffJEevHiAX9LjT
1EEBDqLTUMI7R71L5ZCQvr18AmcSLesk3CVMhQ1KSaNWWlnVFiJi3XQ3GbOAli4GXsAmPk72cC0l
PfOQWyexj3mlqmqiwVrXbDokApbysfS+sKdtgMaqehi04tvlb3bmNWSdxJO41QOzxYmFsbJvgFVo
jZuLy598pmivWyehQy8yJnAL3mpBFG8YM9tJxikmRhlqRQZ8NWJKnGTHgemHhI5vOOJJVRX2qwSA
plzaBD6+btf2lg22NsvalpuOATzQLf3K2j7z6Fgnwae1A92szVCsMaRHCaH+jrBX8d3pSk577tqe
xB2c1+tEyTUBPZHbVg7eo+Kizb98ec89l9ZJWGHWjNc50rJ1Beh5DLSd/BLMdm6YRgODiq1QwGxm
NBhbl9nqscd1gB7ywgTbcOWxPJMpWSeRZwr0XAUdI9ZWWyVoFsxFwa0r8GqbEJBHxnBlm3PuNp1E
oCwWStoUuliHHWa3edayGBCz13Zz5Yucu1En4UVnjiqibgtMDZKUS5IgDTQv36Yz5y5OIkdW6Waj
QYdaQ2O6lVZ2RoQjXBSnw5V1cOYmiJNYEeYR07K1Yq+n1v+B7A1uBHYauCv63P1gUO4ufw/tzIta
nASKYlKmKEYrvzY1K96IirEJekgHMwWEzNApHTYGIA2s0jwPJ5xAgH1Qh/qvzu/hDlJllwwirRxv
3QlQ+eVzOnPbxEmAcfoicnzRcEpq/OoWtKvTbrqy5s599kloALbXeZiLO2sVnzdAzN8LlNaXT/vc
lZSH/LTHchumeMPcw72BjLFsKqYc9PypM9yHwE0eLx/j3LI7CQ6Jkvqtm9GNzJCmpQkQR7l/NnLr
Sk517vKcPPqpHdujapHTONRLdAcXGOamrtzWj5bpF297cfK8Fxio+zCUkfUzzMVsobQtBKAyImSG
vhRbFvBe0bGqxt+YAg1MZCNLKCAQjGwFEke8xna57RP0kLa6Dwb34E7aQ2dZO0f6Cip4zV+5k+eu
wkncEEhd+ybh4W7YYHUAylW3er18A88sko9t0adFUmW2M6URH81+/FmyvkZ5DdChmghaLh/iTFsf
buOfCzHw4wyyPceYYhW5fb5JqWMvgyj8PVXlMO+z5m3Qqm6O/BUkCh6gABYNRhx1yL3QO7oFAyHl
4vLJnFmw5kl48TpUGHRHeJbZDhMrFklgHwS4xcsfr8lb8sWa+hiS+XQ9B6doQLQPfH7GbKTcn2FC
zqtymGklZHZbqHcTrNhM7eJ5bI5XUv9zd/EkipSMYfdTVztrvzSWvmOg5WZgrjfXWZL9uvzNzDOL
8OO/f/pmoaroeamP7lqAL6Bzt0amz5hR1NCuA9QspBcVvhdmiPahqLNlNlU7Q0HBIh20DDe581yw
9m31DWvZ77CeGZVS8CiLf5bSBVFBcQHTi7mn0cEgOAt2UYtbZVzepYb+O6i1B94LPcQw521IQOBD
wGDUaFjprf4NOf0h61CksPtFtf5uF2qJDBDLa6247yPIrl26vnwV5JL96vaexDs7MQokF+BTooFe
JQAExITZjVMywF3GeBVlbwaji5ePde5VaJ4EP6ttHXw0gNJwgZHjiequbeuDjvq5neoF3bGjqwKp
mYaaRj79JlAY3Rw/hVfKA5mUOGdZsrHC/Fr6cm6VncRLI7KCVLNdf4PcfWX14ZvGxXaTYQF46Pvl
73zuECeRLm8Vt/W1APGO6+L4pYS3eEOs/FySp6Ll5WOcWcjGSao0pqkomIz1N/ga1/j3lHdF0Wwu
f/aZ9WGchLoSfDEvLEyesUGoZjrzgxqlEi3Cgi5GJW8ZHQoaPb7yBjtztYyTYDaIaWR+PfI3XqUt
S0/hxgCQY0xzHxr4el/+SucOIv/7p+fedR0+zK5BeGkYWKbdS+JKXgYYpzg3r7wi5Al/8VgZJ/Er
Yzax6ZOYy6YxIesaMBQ925+roJtno4eMCwnt5W/zMXHz1aHkqvj0dXDfHJh9p4mk2/5T0QUrH6aO
H4IdVHp948GW7SD70xd6QANyoEeGJVEElUrRxkUXFqjIsFRGpxHkYEjYlMCp1MT2yslZ8lH66uxO
4ksN2Tkv0zjYeN5wLMb+RS0IuDni7tRYjnb0Im0HcP/O0JXygNAuu5fgmSgv10Xp/9Ttdi4Mfzvq
4y6HXY4p32Ic+kOCBE1Jod+YCtXIctKfvcLbDrb9TRVYmpbSj0r+RCeb1gf/prf4L5hcv1YEHSae
n4FV/FDH9l1L2k08iLtCjaG8K+m3wYQj2OtslbvSv/UHPUHtibDXY/icyJ+3C0C6UCWpTc1EHz6N
rvOqGUjeRqBVUsAejcpdTZd/pqvdYwDMvVZykFajfg+dAtdJ9F11jguMEr6Utng39ZGxVzyUHO23
Fgjot9rR0dtDG4obP0qOvlHc5qOx64Hz4sfFKwM6Qgnot30XurlTuuiXyPKNBM8Fib3NbfOtcuJv
GlOFrSLekigHfeprd6M6PLq4WDj9tHNy75X306Yg0M5F3u0toSyx7TMZ3kcaj321nLkxk+CnOxYb
GbAMfCvwc2hmnZbvMxTrNYg9qE8DstwyXQ0oqaJweulGyGXcslZ2lZCokagbqDe7rdp7wLvgWnnj
W6Qi6ZR6IZQEf3XYNqEv8PFlzeN15OPj0bo7n8mpAgW6KMi9E1TWVfLQOt6tGXprGqfmUohyo2hM
FYOnpOFbrz2vu0Vg28wcZGKWrf+QvH+mL6D8JWiVtMzBg01R9tIzwEUr1bq4hepmjluCmswUQVfW
Ezcm8I/LKx/Bwdcr/2PC79NzGYWdqnsOAlr0akfdr+8DgW5ALuAcN4upD37qYbEqAu2Zzacryte0
w+O4KDElwP/GQBEC8aQzbx0bHZ02NrhCB9Or3hoMfI3bNFc2hin2qW9+14bxJpcpi7RGARyHnr1Z
5xU+p/aYfRuQs+S1BwmB1CUJJ3SJIDdjJOMNNIaBZdaWHp4YIvnoFkyddpxMG8myAz7TXmhMeueJ
f/Tr6iUIcemwWrAvabjxYiecYUF5E/FxdUmhRloSweE7GuRTtQbkKDcR9naQsqakzXe2yqw2vkDr
hl1HDmS8lD1pGhLorpcwVD2jvc0xAWHlVFTuWpTudCFl48jqcd8C9/mOjPXWxnUHxK0Jz0scgnC6
yYWHBTpYtblSKWJtxgUb58Z5aH11a+sNVwG0CrhPJqIayIhUQEIC/uT5G8zG/kKQtLKm4qbCjsKA
TpAl+k0O6yGy055SibHVpJohq5d65h3j3v/eYsQSQSTJgtCba5U2x17je2yAUdfVowqnNZ7wlR9H
fcEMyou8N43s94vQ+l1X42PPddW4iVUVH2QbVUisELBmk9kaqGzPjtauowpfKVtrDh5c3rk+6asc
/gkcIMCCfGm5BtKw/hklbrQy0BvXTC0PlZGudDYZ/M1N0sRLPxnva5c8S0zWE5ZvPP2PoUK9NbFR
trY07RcQMx6bqn2XZXzdcQ6TL+5C7maLN1MpaW2Zct/CtwqkMwsKgBIuUz922ygwVqqt/ZL2shbq
u7jNblBko6fl5WIDQE1bnwKH+iBwEED7N0f6ApUgKGD+pdhvxHgOMCcj+vq57XQBhhbRvRfYu0BT
xllpiSd4jd/0FjmO6UF+nRA0oHLC7MP50UhzUAb2AEOUzbOVAhB2hxe9NG8DZolmtQIPGCUaQ6ne
UcUApVIQRfIcPLZZ+JCZznsq8n3fND+CPlm7ZYhGVcGKuCqdfdFq72mPIrmumzfm92GrpeNrxpsz
ITG33Ih9dBYdJLI7bpHdV6LbaKI8isjECKZT3sxeoVc26HcUMNd2PfzsvGGpOP6VmHIuFztJn1Oj
b1AZMuEyRgabCydY25qxjYPBmvXu9Fp6GCWk5pVX97mDneTGZSL8FDtVxmp9sR4Gm9JBc6sM1jgL
9uB/vCu567lk7CQ/bsa0a0UwMrwWhi++be86Rp0Tv/3pTdcmF41zkfgkP/abytUyP2EUDATlPCyC
QxhZDx4sDV5e5W0/po9W7GPB0VvtrIkqSmIVSiZE2kOS3uqRcYtXw4+2NO9t5ikYetllrrUxLK6F
GVE/FDjlBf7GdkEYMBZ9mNR6E1bi3RLNoUa7j8plG6nqt9goHmubGanLrxiZS36RWn2Mcn16wThD
0GmaxkyuH0ePrdm/aZqz9wflys7l3Mef5OJN5mR0knsm3FrlVTe1HxUMfJNlf/nsz2xa9JMs3Gnr
mq5oQK89tzehm3VA2c32WlJ87uRPkmI8EQZc1F3pUBAdJh3cE/567DODvritA5kaN4s+8PbsLT3j
WIEFn+xwZxgPzMxf/n5ycX11d04S33YYtVykdgAYO55NKo5DTGGAU/s9kPA45IlhF94CptpcPty5
MaBTGUXSZIaFP2uwCZQOHPIPzz8qPS55+gEinJUEM9Bg/CFR4nWe38lrIcXOno+COVxH5EAIVWYt
KW9vBd+jxLgJPHr+ErxRoVel3JOjcmdy3w1JsOu++rv+8L//ENXVHyK7n3kxVgwENid//K+nPOX/
/0f+m//5O3/+i/9av+eH7+l7ffqX/vg3fO6/j7v43nz/4w/LrAmb8b59r8aH97pNmv+W/cm/+f/7
w//1/vEpT2Px/q9//CRhQAv78O6HefaPf/9o+wuhmEN8/h9Zofz8f/9QfoF//eMQ/vxeffdbnsa/
P+5//s3797r51z8AE/zTNgxb2Krmqiajn6ys/v3vH9n/tEj7TNWCn+AIV+7Ks7xqAo4q/qnqwlVd
UzfgMGky7azz9uNH6j9t1RaGK4Rjaqplin/897e/+3vF/n1DvhZBnhSZBf+zHFfFiM7lBHTLPokP
dgKmDNGN9Cu11vhXLjpS6sGzIR4F8zYc9176wweME9D47ih7aXha9Y4CocBxll7Qv4V2tu0mscul
djrNDzyvMnNInzxE8Z8u7b9P/rNi88+H8ONcXVWYmmlBLdPF6Yh0jvmKiEK3WvV2vi3T5p7RlrWR
3aF9P/YlOeN0x2jGlUfxZEBLHpV7p+mmbpkqVQWu9x8787hQwWaHbC10t10qWr5gfhTqzY3fjfMk
tvCFA5JY/9VoNOfind7exonx6GwtI567U7hsVFBOGtidKxfjpJT77/NiQamWbrua5ZycV1fVohpb
zsvSvNXYUnf0FRR8s54i9tCVyynstoowZ71zVRbxZz3k70MzomhZYFoEv55ERYFuOYLFjHiJiESV
aqt6EJI7mOIOYHd4+CYbbXCVhYc3PLSJ0mvKRWhGazEwl+D2wbsz4sitqNiEVfW9M5bHqO8fyLIf
DXV6y98n0T53Vn0bucPc8MO7lE7yDPHzk4GQqhodRi889oW4s9XhMlO1vaWzgqMItUm7FMAJVPc5
pBASwzyzcKfwvAKLA/vZoV/cAKpyUP5mVnk0zWlPFWmdMttQKOWizsUz//yhcGDfl/u6AugmcvFL
1CBsAoY7cqfflEOAMR3CIIo2N6MFp9pvHzi5F7NpSKQ9FFsjLwdrhEYK7KArSkyfMLOl3GujctXy
WXNlOkmz/qzrc0cs2v4qcGD5CLMkTpKjSFfxKHL9ZNVZDyNOkPjS+Q9Vtxf+EpCvUi1sbxHnS8xX
WCHozOvnAN0/forLHHBiszNVCKjMAMxgNWHyET9Z/ZyNpv69IqF6Dal/57OWrRn2v9rSDzeat4zo
hLQL1zyCJOYNnd6nA9KIdQKVxowoBACt8styGcEyRvw8pN888xCG/kztl1UBK+eohcsUm6EQpkj4
GIe3iT7vxBGfShzYmm7eFPKIaAQbZV7rK/CU7AkC4IG4/ICcdndusxqzGx2Qo7pKUtA3cwWkfrq2
/CUs6oFKYH7XOtsBvkK8UtT7CgskXJLyI9TNScWlfulVS7fGWZvAtzC9ValCtmYL9VSEu8RY69VO
xao7HffSaNHFuxieA3bs85otM+sMhvLA96GqOpowMOeK90BH0AvvB1gsmLiWIAuOLLqwOOgJjJuH
avqWDi9D8OiH24mrRBUx1CCvhrhpYCuV63MFvVunpgBdmd6/V/EI7Q5jtbcAD2Oz58/rXwGScfta
KNF4p31Kb/69fFxd51Vk8oo61bcMftAiHHXilSr2sftq948QuEB4MFUIWcFgaFsWHByajrCzgILW
gDNCfboVfv1A2n+c9HjdlWQWI3EHNFRpUpthX+fAuGBGj1xmwDxFa5aOjIikTVr/amn6PLHey07M
dUPduO1dmfqLxszncY63XG1s8sEBkUE5a1KWBut1SN5V8DGwd/HrfbfZEaYOTNkYOglFu6BfjxoG
wQzYxFRK65USQ7tep9WT8O6ScYF/gkIxJQMC2fyYJED/oGf3Q/qo2HduQuVuoyfgvVaFv2wrTM8X
zoCPF87MyTHAwsYeFoE6N6Hu5aNY6Jm+6rHDMdw7wz103p3DOJ3YpAkG3c9q82iOr2Z8xNFmLnTa
Q+LVCH82NBUHF8m1XSxFNu1yq0RtDvtPkO3Va1F9G9IW7e41YY7xZ3L+cXdtlxlvVQDhI3E4eccj
wo0CYacpqJnp+5DWqPcZaENgieGMlwmx94Do7MwQt+UipfpB2FsMHotYTcOlNo5gBfN7tRkwT3J/
2F6HaB/IjSf0dmMZ7U7U3k8EBFTDcyZvqrScW/bPHijFMjGnCOZnDU/T2Jg90vcsGv01bgg/oJ4u
0loJrjTkSZL+3OrKfIZYi/SF/MgweG3Ltf5pQxURms0whBHsNOwT4aFD9FRkUVppgkVtYpTlt79S
6okzansj9xUZdee1oIsxMnOsYgdoOwWFTOgvxC+niWkgluYPBfMmte4lhvTHQHd9bqdIqSlLtLCJ
m1mjxNvAt+8UsweIpQ1MzypblzIbbYMJMXqurXwYUHXsrEb9LfMxMsOxBcBsdiitDNisrqTzhNqt
naT0S4AUlvWNdUgSUq2so/6TSDdOF+g//YGpDmDDY83UMZcC3TIy0QjcgBjSWfo15oFdPNGlIGar
nuMjGUhvgn7kfqTVgSmWGejMJzWNl0wTSjNRB9mLMWDJw19hAwIZoPQo+xV9uK3LZ9yX9jlCyJ1t
sTSpseLrabjKoTI3cRQUP3J9hI1bFw5yT6pNrhYHj2rW3+uKin9SkZrzCsr3vskR5zuhJp7GkCFj
vwWLToE3tUZxp6tO9CAw+cjHKrhxYOLrZqjfeYnQ7+ixPFs+MzelGxQ3SdZ1S5tC3qwFE7poosSk
WFTxukaiP48UwWUV/bZRFWtHEKImaDr3kZK2d307vrSacZNNfbUdRcV8szWhtC59F5qMSoW+DACD
poyMV/WrAegVPEZ7aHqD8m6ZNw/2VGLaHjTuuiyDdRZH8THQoYAZCe7WYy0wwFMonvrtDrRNrhkV
+HGV6YGoqBcfvxtaXQGS3TPij7fx3AL8lQ1Ru1JyT/3RxNG4xVQSrNGEQYIea+ZN5FSA2zL/vYM2
NI+LsFoFvkW3Xu/Lm9LTXhxuBiSimhdGHnzHDM64HVMLX6A2GJeNsJRV45gQHdx4nrrpc+Xazg73
umhuZFWKXs/95ZWdvXWrHO+geIWnoLvWPJU6igaiGYBpGtR4idePJHHrKtYrnnFDn+FhtPOtGuDv
KDHK4seUmPjUpdHGaIJnUx1htmhyAHXMHpA2dwtMaLBBtyt3bfSGAXjK3woGwmhC8krAi+g+KTyA
hIl7MIT/w3bhDvm9TpW6H5oF70N3rYTZtJKpZBdkizAh8ci8AYN0794ccBXWeQ+EZvsKZm2bYZOy
KNzupfedcukoBla+kI07BYNiR8Mzl/enF2fzKMZeIhjLaoFzqpLbxRxySL8MJtddtTmMHSV6t522
nxces0MZtkdR8V62KfaBhoQMxtWG6itOson2e1Q7DZ5ye8N8MGkFfS0cXw0NL4we66Ic6mRCPVFP
GkwVtDbda7qBoVNt8Gw4JsEGdusRXp2zCPCeW3g6FgfQOX5U3Cdmiadhl8QdDgd0th7zfN2zUzy4
YNnIngMeSROgsRVChDCjeJsOdodaWYGeru7jfNKWcQMgWh3tey9XXlId41RD6eKFgMjbRbw8aQTl
svPyUFSjDckcThFpD3ZSoxFu/Wqa1h4yq5VPeSVMZWnC0DH38uoG84AIN7ISpTp1cIwmY3NZtfT3
8hQX6dQvX6GoejvHMPfEa22pOegjhhrSrZ/w2jSeoE/zvitfuxjEXuHfRvm7GQdiCSjlrUprdZP3
5p7OReubgGqY8JtblfGCeFKQTANR4CkdVyJuo3XfPMRhDDo+GzGMbmhHNJh8rG1+xYQOBmoyECT7
eoTDUJEBRgWubUD3pqbYlQxUA7NNFpHShgxSFWKeeH2HM8NMSeNkF0S4wjpAQoeiYIiUPcUiKikK
JKpFowdqC8XzBF3kAFW6mNZmneezQK2q+Vg2Ksk2nUhR7yePYWa9HMHROkMHC00vyGbhMIZW/Quz
+XvVb55cXAZnGtoY4jjZaGRVtAKxCXaVt7FrYkxjSdGrviZLpo0YFtso/PiEqYNKjll3D8qG9/hz
FjwPBcYA4FsdUD39K2EbN/Ugq3Bk0IwFWzu6DM24URiQnTUVlj5psA3HGHOHoX0mJWnm6oAzBdBy
3EsaZNWWMWVzUPn0eHAZ68x83PSZvTegn/k6hDUgtWKO88i960QLZaIHHyGHIe6U27oKCWu6bS8s
U38EjfEtGUdBpVVZFn3tbZXYh1gMH3qssi2WUfEsymqGoBvtyev0lap0AWvzlxh9hVnL6V6Fkb5k
L5TOkWm9jZM7rJrSPNjDgxIEPycVm05B6hhYPTsKhS1kn5hc9jTYAJOz51GXgPCtoL1nIcPAfsxQ
cprTtavT2zjVvX1Cvq3S7yPTVsNl4dceVMdq6/aevkg6kw5tkc1pHKd0hzXbusHz2F+WTnkQbYVd
W4jTJM/rvEhjAbf/Oe3dZtulppwPxerTh1Q7Ko23DbrOug1CDBhV49b0PcQEEeg7e6hbpkkNCHu8
f9l4mpFv3WhpPq3aRAMkrjjq2jG9vypIGDjQ9O7GCHFFCN7R9iqPkcLmIeGyznJf2cXsF4+J6Owj
vCELh2Zof45Be7UctkPiaDuvmrRdCpBtnmbQXZNOC/aN88sdzRi7vcnbN78scpAbBXT9zcfvyLNp
3tIdFyHkErWxifpLI3HVW88qop0ovJ3bqcWyG61xObn40WLPtM9y9SmIdXWb5JV9+PglJl09+GWH
0lir4ZslOXNTrpBLpUlvG/nLx+8+fimj8WkAZL02ppfSrDtMI/LxtzV2wCGjCt+Lpkr0fV/50wL+
bQr4PdZwXoCxLSvTauE5W2+MQqwL3+g0mQdMaHW81Uc6AbntzetCV1e2BUo9GLMU/zE2v3E3gXjD
umipM/uwBZq6BJ6R3xaV7a5EAIMyzWyvn0W8cm9hWmW38DbXeuznN0DudezB/A5zgjICEws5Te3Y
kbo5Pox+RBnbFUcvcrtN5zeg5iqwqrUppo0N/XeOBvE+MVuc4nLsSTLciW7tIthHtNUGNY+/t67l
gZUNaG1QmNpEPV3AisczdPrkCR3hRCep7N4cv7jXjGIJYU6/y/3M2fdusnfgWcCRwWJc9bvq3g9E
PdOKXrvtwrg5EI3wxS4UnA/U6D4n52EaJcVFvMj6ndHaPxKuwW1Rut4SUp9Yuv0EvTjyd6k05fM7
8Wuog37j5tV0tFMMpBodLKdeh91MZS51D4Jk7o5+TLaEhS92lO5N7bHJVBQ1R0yTRbjTZP1hGpUb
dnTTjV2Y3iJIMjLlajqk6L920DyH/dDEa7vSqvtYuAy62aRfvfIjhX+4aUffuU2L2r6NbTXbRJHx
Vzu+iclpQraWLJKi2HORzAe8bAWYraFeRPIVWbftMRZm9dQ2I2vcw7BPlO0iHYvusS2Npzoz51aS
lEsb84dd6/nmCgsn3EGyZTiF7iEzqoexnPxtRkmMtN+z5jh1QM00wxfQ0QOcdRS6bkd1bJRactSs
m0Eltnj+NMsxdNAgCW/M4K84Lv0tfKaNMh4VhzKjdNdrWO9zcrC1qPP/S915LDmOtFn2idAG5RBb
AhRBMrTODSwktHQADsfTz2H+PT3dNWPWNrObRYVlhVVlkEHA8Yl77znblf+chjqM+8X8kDl1salf
14XQ8YmcbVPdhaMTHsxE36jWAoKbnJSbB/EaOLusYgNrO7vGTRAKLWpnKYcQJGUCTE0m8qEnj8jF
FlZMdi1Tk7DM/NIlSWu3FtrfqXFRF9nHD7qBdtts0369l9ZdFjJCGQrYBH4b+BuK7HNWyJ322zPL
uXcb1QTx1SJuWxLBaVJfkYV2jKMg+JC9DyDsPQjn+6RD7IM2FA5L3TGA0tbNkrPimZ2MpGgSzcHr
cl66I+uXnSCNmChwhCNj8OkM+t2331LgslHKVooaKr8PzUvYWur/zArKaW+nkVHWZ3vG/qyrISZt
+SAd/hPHUmdzlIdVZ/M2C+bjWM1vnWo3kg4zskv10lnIj5tsvEv5XREQDXPVnj4pUDFeRsIc3yn5
jlwoATui+bhIypnitWrKI2e13ti2/dVM40tq63PTdMescT7Nrojwd2406QyIm/t7Pk1mXot5Fjkp
uzyHaCp2dTvYIFXyhWhs83Eq1P2k+sfVaikbyuQnl6jnO8Uj2HHzbTnP578/2ifwNvbrvW90yUWs
SBpZc3lFRUXAXtm8UymfLZium8buftefDAFAZBYhTWwP3IsqfyWSH+Grhe9Ks+Gjw6ruPSdXcAaf
03V5K7T76qUFwGa2613G2RgEcS6opwrjZ3IW2o36g/r3xrWCZwV/oihs0DjJsy3EIeh0ZAdwF9WC
4EmtT46VvOUX895K8H2yBjCbjR+y+0EmrakCUfKFTQlBkvgclPu4CIIoBtC+dTe8OKK87wSyklpk
j6pq86ie1adrNmdolTNhtvUVdHaYjfl34uf3ieXckc14cLoBTkuwzjQNX5hqrSgnvv7gZfJiuoaN
YxdN7DfGRZvFjey1EeKxLU33AbIlCY0X4hhsD1d8kot6lIIm3KjnK6/nhTwupFtfiBABuiEC2Jr7
NswrYq1HTeY33TgTC5Li188KTm80WY9h2F6jYBpDSpaqHhWm6+AkSYbO3PoqwJa/ruAgod9dfl6n
9W0QUKrZw8EstUX35H21tXEv2pce0lw0zs2toUmHIOx2R8LaOehmrsAxfBZefmt47h1YnCcxcs2s
K+Hqq28fmwkcYYr2S5KGWLvPE9h2Au1JGpNmdoLbAxentR8bnt5ZnblxU8xPQ5bfW3mAUskbCdX1
b6xh4n+yq5fO63a2R9ls89fP9BQbaXmnDpawY11SDSrKm8z1XvrK+3KDcYlae4SgVd4ScVnFa9Wf
TZJ6YWqqD2f04lGnsYdxCPnIumHT2czkYTNjzes3puoNOJVPS1JaBgHHxoVGpc2eWCPC8Dc8T/fU
tmgPBdKccFp4G26I4jULos5Rx5DFLUHRsBHL9rGq8icea+1uTQhYdu0HZWEbCU3/jJfyNV3AFfTj
L6JKyDRwqYYMIJpS6gpy6/PCymcDc3tX8k8BpTuudHnnOy5dvtvszMy78SqpolqW5xq7xqYaig/f
NH6s3JZxajDEMEMCaFPWEkZe7sHIcRE203bKKDeLrEbYk9XnXFhjFBJZKS8RDiEEpGWEIUkKNZSA
imsNoFEKKErhX2BDkjWcXXrPkbhFt8ichhRoXZXkxpICUUoM1HXwUjfJsK/a9fPvLz1xeuB43V1w
EblNZXottbBYplzROaPj89t0Bxwk3BW9hEHXuZGZLmWsU31j2qsZeYVzH1i63/B6ir1tB2R/+yxL
hLlEIhfHxkxLTlmAJ00/3GoNiNhvfrR0P2qOpiYwMKIbO69k2GH4bx5YHT+cvg2C38my/9O4+R8x
A7OkYF3NR7f1CwKm/+SNCYtvvi+b/Nb19dmbgw9SrqyNVSqqP0yzs0Zc0cP1GJB8rh4lt1NVN5dA
68Dpvyan4tzKaD8KeSz95LUBwywhGrlc0IxqaVZx263Z92jTWAtNtRZ2L1NCbLtkTDZRMxL9fJbd
yPgwyX6Dpn3jNoXtCppu5T1mqnmzsyECVEE8qvvHk8avM3Z3cKYI/J0JYB7USsif4RzCrv+prR0g
m6Oxhn9kwMePk35gUMQt4XR5Fafh8jkv442oGVHYyPzjZZZhtLSkiPfSvnZ6ZmaXBUxa24z/gAVU
WUZiSf3aw66kFBuzbT/ZCIBoTdJOfhd+9VxY/THPhyiZ87jM03PC08Zf8LhJGB0R8/tXQxnnznjy
K7nGrktHTP91APUabFfT+/BmHmflBZDIwDHqfWA0zR9ZMWBpbFDZbu58qg4FoYMzKwqRhwq//5OD
fh0Wu7t1e/O0qHqbX8CEadUHtCHJdiDtGeFVkLgvQ84bLxnA2mPPWIZCWpVoShvBsZCzqQkK504r
80HXNIhu/jSq5Lw0WbotO49RYzg4tF61H4WwmNF0td0c9RmoqCqg8hr6+WTp7DLfW3YzxioOgOCQ
BJ+urpGaOJO7lcN65U3rrwqa28pT7+ToHhqP2OhVo7PzfOoaxogUJgDYderSacv10SV0ZawEgNKe
bUPgi7si159h1xwGu73KZEXMSxgyETTQbHazvDa5HDIwjYtevj06W548JK17bDPrpY9796UqF/vW
peWJLTLUTH94LSsiSqxcP9sTK4oAZoybJAdvruAl29ZTyiMfw5f6kJPtbcHdFpG2cceI4bQYfnZB
QBxm1892ZGv/NEX24Jrj1eU8mQ1EUGPRM0tpDISiTQPgrQmRCt/0/VHaOttObnhSBnpWMLIvScpo
02Q3HvjqqYTARXWmyIrynT8pVwD5jfxbabghe4X02OXdDDR+xKJTHbkJ0miedQo9Sb20k3z1TbeI
q8RIY3tp9obqEB0aICVWKpBtawyHclC3c2eSb29i+S0GUCSv3dCwVDSz11YE1wQRl+wo5ke4Fq+X
DyyBjojqrwf6YACB2RWL9eX7xYXBEtdp85AnyuRz8hkldtDFlsvqMkAXCu9CNMVHqLpfPQczChv2
yKTQH2uHCh4vZ73lanxP0i8869dKDiImzv+SK7ofF9luIQxlEQtbVh47Zlgor/L0gTxH4mMNXx5n
IjdK10pgWpVG5K/GyVfJZpoclMUtszG59Kjhy18EiPmmRxoaC4R2m/p7nd3XkqygNmCWYzK4Xuz0
aJTZU9G2n2Cj8wIxHCkBJPF/+0l/FGnRRVyYPEeqkMHRhQ/tTbsyRFStKjZUrvtjSI1vqu6TyJf6
2VlwFygG6z61AHBGwo68+bscZ9huXfjYE9dO0oF+vji7y/YqoB4ZVM/437cpN0Mue4IfbHbI8aCo
APLTItPfJlFbXcoPIdJzkdQGbLJvAuDvbB8A5YxnqJsk4vR+uh0G9Oel155dXz5N1fS7ek3sLsXT
1Dmf2QzUnl9nGrU+czDtnTGDP4+iYdPmZ3sVDJRyxp1fO9bRCZjzyXct/dhB6bLLBE+t6ZLsPrAP
VsIG7Tcz0jacT1zW1yGRzqYZfhg0IDFIB+Yr1CThfLQ86xdV4HxVO2fPV1Ey0ZYtDemQcN6jUq/V
dlg7i4yV9yQfnOtxhdlQAQ50CftvkvTeHNC1ipYHg5oXETXe+BAEwbm0zJPneN+zldBIWH/EAmt8
MLqnLGTZXNVZADrbonleXMpv0/tMl+E8Z+IDJq7ajwmDdzN33igmnrFHErFMkQD3SO5n6IVpu6Ba
m5lH9gxP0WQE615qrBOTfqzXjlkSMZBRWdZfQTDsx7H4nSBXsdycB8h13pUczeuQ5ckmccJ566Tc
+ppJvmGTFGYoHn7LzG8ileUmiQdiaycCZTkj3O/ZTe97SIJiaOLEaNK4pSoEG9dwy6fQLvSKis6F
kW76p7VJsq3b2XE+r+pYENu1WfG2Q7ujwch9azOLpdk0jqlYkc6PqkzePQrEKLSWBy2H72nhCSzc
8XUh2Y7f4JrXBLYBZooZnV4DLvcY98N8cZgnqyYgjWa4YD3o0XdMpliKrnhYsDkc0WNZe17sdFdo
M+RSqltygknEJt77XgQYNxASR7YCdJnzl5pS3AmcYTdpYD97g8UjYWYHaHNeVg6VSkKefpG8NUaF
+7jFh8zRxRO2ynaBINqXrc9ZNrz0KSs7gkaJV0+Ta3APeeSRlQyhcZwOBnfNlgPbwH3D/n+CSFG6
fMgqO8L0+PCG7j1d1cgRM9+MvXHDEfvchOp+yZjulOhk8vLZybs7PAwEOYmcpsLU2C267i6z0tdB
wf9qSnLS0vWtNxfuJcP6nkbmPcA4+L1ZZX5SGGRFd6TM2vZ9EZ5K2T0mKAN3rHE2QdlPxyIhVHKS
1ZVvZ3KvTfuxq0gtgjt/lxv9XbrqbuuXyz1657NZAUQqJ5+1MA8gT/JAT4eK7CQ3Mdmb5juTnKvr
QhCtTbv6ZZnDjmlFcN2QnrEBUA+tcYnNzLyXfc1iJ2v5lJsoGVOTKTk1fw9f3iZX49z473WegdwM
xUmXiCnG8EOSqw6lxNjNYfnZ4Bm1AHFCUHTpvqrYZ00U+wV1QpNxE1oFHduqizSCZxTA+/4cm1xs
xsQxY9qnessabt8ybO076ol2efNMhd8j9N/CfW4Cm6gLYzuZza+wlHU1KIse1s6/S3CW3pTqnTbI
oCZW9D6f2iKWq8HsZUYwwaCWi9Iz/NMsGCGFK/eYuULjyItyz9zi2xXhb+BsG8EaRK+sLNpEKYDp
a7oNggNMumtqqOqKp2O5XcDMAPvhcUvWj2mgikisu7q/1X5Nl5OZ9YMg7a91HTClGDKH2XpQtvHW
JQrOtZ3dh6OKtWfDvLQERx2azMW8RjIgAdT2zt3QDcNxaY2HNtMfhT2cSlGpEyCbS8MCqwQ0HTZc
5udTkQbn3GFktHYjthCiMxBkDX085QnMLw5b8sofMUswbF0cUFeb2aVZJGULcKyF9ic1PophyWPf
CD30fzAPuOooFuWfdk6M7eosTyIE/msLKJN2GZz9ecFz6AfWpnZnOB6SOvRCIm7d5YOEutsc3PLt
PCUxKkx91O0tuJ2c0pWC1nI/ZF/8phXPBOIlNkM+2Z9rsbyxvirhJd1NCwtACKZMakVeRCRovVuN
hz8KCUw92h8aiUSApZtWU1mHpGEcmQ93kg/w7FbOvVk0NOrUVMqcPwNw1UHoARAw65aKNPmwUnON
vGXhh+nkNKQ9xeqno1t8xyZ+G0OTb5QzmBC9HWthyGj4wdTwPCoMzbnvX7dJ/iTxT1kOaoUG0rMF
JKYWDKu+V99/alriKi1vfC6LBaRJC14nKWnSPP/R0MFnUNhvjtMf/AwhB5KJdYOkDb9o4Y97w9BH
y0frZ6PjYwf0tHpMfpNlAeWwPoPTLDr9gJF9Y6xBvl0aebWu89428qfMLAz2l7++Oz6MaS73rlGw
udTJA0tfAupbxDUEHg9ze+gJ8jIXjGszcmZpkCwapOOtz0DdsfRVWYlmlzeG3C6iIMU+GGjDrXI8
WiuiQ7VWx1GY7glZ3rLlSAIXb4/zqetsrpa/f8yHaeU2am/hXlUUdFB7pCzH9868nuvkO52zHNPa
LPdYlX+7ZYj5mElhS0mXsUjdy3ySeUPe6Zq156Lx/xTrIK+U7PDmSYpmNIDMjtv8zkYsEfbOQvrC
COtjStU+CUZ7O/b1L13tcnNhW7UlND70KlZMFkEGDnmRZ80zlBhd42nkIUcjnZ6wn73MlW3Fakqh
tQR5ehxrdvpuadyGKUT1IgQXl6rmkGaoFUJpntXAXnIW5YvrFPYDwI+1PoXo84FnVv2+GMcfqfr6
a7Kq53XpvBN+RtA3eeoekzRjAwzJ9N1Ttd6E6wJ41ggCdHBl+CSRrOimGd5w4DGeA5sLT6d+CKww
Wu1mjL1JwO5G1hwL9zCb2XEEnr51W8hkriWaq3ouikPvXrFypuBQgjMv/y085H5B9RB6sSH0Ma3N
U6KzcbP45sFyqisrM3FKoqpQoyY5KffyrYszK/LEYF3Chl/Hwl4ObcipEHSWutDxrDsDaIaZ9ru+
7tznVY75IVye1NIvW4/H8pVfsfCX3XCnjRSQpXK+RU2VYNdZSX5maG4d0ici8ia7wwzjjbK+ql5m
oqWjoh6f2qIThyU1/CcEoY/tIPt90zsBHhFUDyjanlkJUlm39lsgCvOGA/oaKCaRMeLEPB85XdLS
yTf9Z1NpCjCWPlvh+hd5Y/+HReuDho/AEF1ytBAINXnuyZpYDcqm47fmrTddUnkQzRhmuaBELsP+
cwEkp5tddeLiYtbLcjEyy5MtKKA8Nc4oV+eXIK/tq3IQrP0upjyUPst80HR3TwzOCvTTjc/jMdwW
tbnsHHPAmhSU9rlORVwii9S4o/64HVProAiKWwOVnbCoYi6bbWsNu08EdKzll5dBltfzCrkuHW1v
n67d/DoaQKVnOQUxWQVlvEryXqQx3lu1Mb9jWHC2lhGme5n6sW2a9rOe84c2oAufe4Cbk4W9uFUa
fQi24d6YqGqxGJIdWR0ynmBPRZIIpHbigcyaZtv7Vv9MYtZwyNgmxDDgRgBCRXIK8v5eOhp+gQYe
3xq5eSa7kGFg0UeOswy3eL8uYVHOr+/N7kuz0EUW6d7vHaZcGenvvuJeLAzSj8U0/fGpURmjek89
deWzkfvgdbzeujXg+UaGMT2aTjjc4jRmPLx2t6RSUm+19Q3qj0u7p9vd4oli07uNvZVB1x5WnxOC
YUd+oBH2uMDH9LwUL9kiYM5NcPdW51svQMfzfL2Vmmt9Xar1Pm+QkWLtzx8crmEpkD+sPE0e/GX6
TQwvP85pdx6rXFytbTvyQKiGwzSvITdmXJq5fPOy5U31kxOHBQdSllRMwzAoM4NszJNR/5XTim0t
IKxbkvemW+5VCNRMmZbMOa9o1RSTjagfmpwQDkBThiNuCTurdpKXZtSt5mAJqJypgTe56L46a0iO
v2oMtjof10Nd8yVP0YouwRfZg8nRnCgvZx8BXTANt6VrOiedkB6ApAOzoMsTo0aKd8MVhR6MNxXO
znw3mcWyIYWchPsbpAOSGGeHGEryaW6a9CrPE6TqIsAMVV8E4D3qqYZtIWGHhokEqPkOXayJ9Tw/
dZ7KrtiPb8jktTbmbMKKzCy5TRDEEZbC7t+eimdTdM3WqJlCWGMNrqwbkkfdqvq0Tu8D68PQVLFj
htVV2C5zZBM/cq5GJ8KLY+AkYFxii2Q3yhGuvMfAEi+q9a4S9AMotfZ8XCGEYf0ug4tXd0q/HXO6
Z712i+WnvkaWPrLqDF/tCtR9u54dRxTknjjdDSOzg52PZpwxqaMLdRgzViuNBghjlRcPbj0VDzpp
EcRadFt/v1dXTULyRPVjdF57BFPVHdE7vFp+C3Uz6J+WMjSeV0BNN2oov4OHNVmbp9lP5SP9UmAp
WIeg0K/6+cfXrKhwkMSJcm8MD0MEpnqg0cm8n23908hcYLRDxwzANbzv1Rrer57ZI4JiVD6Wjd6D
DpRQn43wPqgRz4QN4JZe9Ml9FaK78N2F4ADcS804M9RAEBZ5iFcSiNQJ3mQ0v1byOsrEYZiWpBDH
+df0xqq813Twxjudh921vXSvgFf2UxU4b15hrHE2Kg/PhuO+hVW7WdLmWhbpfC/cGtFbMbXRvDRb
p3UOAzS3mLVhusWVG7zKmb31kCTOyRwCL27rxtyZjV3dY0AOJyRGmR6qaO3L636Grl4Zhh1lZTbs
yXNa78zgqWVEtFl6TP80RF9OoLsrZXXQ0y3b2+lT1vCNuh82DYcV05vuw2hmdCfHVIPGZt99nqzF
jSqr+Q1T9DRW4R4b8O5MkVIqdremZO4myK3r0b3ce90gdlOIcivkw3Kce8i/D43gArM8Bjd1Vr8A
uWbpVpj3bgkVdcUGwth2RLdymbQwzu6nHp+FwfTOLtYDZnIq7N5ieVhpK9Ik+k5m/9IWt4xR762C
V7LKPN9O3ataGLQES8lEtKRqNaf0IPJTtvow6tNijKCAOhtXAvcG5NH5CcoupEPqNqnXW4wgTxng
tE1ipl998lzVklpiecw9/6M36eQ6q4Wp9WDq9CNNBCtYzAK97l+R7B6UIe4rs3gt3Qvwt2tf1Dhs
R7bLkVMGb34QPhkVWnzlFV+jYOhtGMvO1SqgGSwPldOee99/nmsWNLWh7ivnRxe3mtfSyT8MrqxT
Yo9dZIkRDUubfCijvNYFmbuFYzdROMtvHmjfidugY1vCq5Q9SIUmsVmYXzF/sDdLUD4aMnxYjeBQ
YIDa9DkQ0iHlgWkGMir6HKkmMfOKDBKHCTl9xKFfOKOYScRdNv8WrfEk3AqpmJ9snLLHptI7v9Ns
fvY9KCqTq2m0hhvcrWjvfSbqlMpFgaufD1FFvT3EbIVHpu34yOd5I93qRYz29UrtEnkmSmTs1X+d
XP/u1/svPrT/8AD+P/gEr/OvAQbt7/hPo+B/8Rb+f+QmZFLxnyxv/5ub8GkayvoHytr48V9MiH//
t38ZCj0P0yA+QuGJi5uQtcH/9BMK+99wH/BNywmswBEhNoB/txO6mBARxLsYm4UjWFGiif93O6Ej
/s1yLRN+Y+iYHhY37//GTviP+BrfwZ0XeHBq8CPxJ9f5hx+4V4FSpkDorgfPiyXq2g2AbSTLRWag
d2p2VrJc241lHGAaA6NeuvRMxhrCszWZSCUwduj/NIvrOojN2bs8Z7M+Qs/83dv2f2ft+wcm41+v
NrT5fbKiIcTZ+YdVoMPgglxVhVtPJAGjP3zhobT3DPOQPve2tbfr9H0WRDgyCwGXmBfN2TKbk5eI
MhoktGc78Fhtmqo8DDp/Rgxqb42+Ls7WRCqIVs1TEXbec+GWdeRiVVnivtf1YW7DO7RA7Ofm+r+L
FfgbW/e/rMq8KS9wLIszxbFsK/Stf3wEJYqTYOqU2KppEhuL2n/ctKr6kyK22hfaGc6FRoKROY4V
dfQQx9lcOBehCL9iICh2uTMnl7PNVldLN6M2TeTJTcqPwlkJ9WKreJNVBvKzpmSUTWbEIbBztkCB
Du+83Hj1aLCPBf4gtSzLSYwMLELi5sKMtWsKcZNaSbn2wRTLTi+E1lAUaYaQeU0LsaBZqr1jWJSY
q3AKDKxP2bf0S7x0fnfiMLR8Pd3g/nj3K2rX/3Sv/R/spcL/hxvWdzw8Mg43irBs4ZnW3+yB/+Qd
wf0yW0OIl5Cy2gXKzEiDKEm8+b6JFqL0D7AY05taSWvroMhjDhp2PPPq4M1unPdKtfqnEOwE5mrY
Z4aYztBfWQr5yDdho7Os2yjc+IgtdL01A7VLLTNHzm88phIFZrJl6BXGodPkxJnKw0UsMrkv0h0Z
TtI47/sQk15oIMq0y3wnNJGQ5ZQeTSuQR0fNzyUSBwetdszbY81vUsGbc/eeB5effaBVHaKp8oNN
mrG4SpPOv6ov3xMTW24eBUcW4B5coGVq1J3ht91ubtDST1lqHkOqcS9A89CUhE2PrOqQurGx1QsJ
X1mzax25LaZqPTGoyKOg93wUW78+DB0otxXjAPEvjIA8GNPlOhrhJxeEK2QlpU1PaJ3IfJ5D2MtU
yPItPyX9g9n5amPl4E8JZvnpmJ5GjMAz6urV3Hr2fO15Qj5MzLp7h2WJDvgd4hvzj7ToaNvyFvsD
oz8j6PFFmvRsUpyabPp1M3mPMD1uwzZkWODubTO/DcHNDcHqXaWN/7BeYkldjmB8Z5j+W6uXaCnc
jo3G2pOb7jK4RA6DiG7Z1CJRoGIoJixm4ckgj1zru3W2L3bJ5E6Ydhs1c4DYoDeJ8m99ky3gRXA/
PQq0cVdGWs2bsXwKi1TDmmMoQZeTjviTtG0dGLRHBZlVYugFOoPG2Y55/56iuyejMNk6Hr2wMqUb
u0XLnlWDRy8Hf4F7YIirToTHYGFC1yN+sktajM7S6hCMBjKKbOWQhv5TL1R/oYHSeTbFowhQoJOy
8aIXlPSplRIt5a+vUjfqwKl8l//1OibLAZd2jzRhfhja9OR3YKo5QYazgYJ7VIhnFdgcU8xqDwXZ
2whTGEciG46obexlGM55gPDcXO0HKf2MuXVA7V9ji1yQsqYhyTgOM6FJottBQuwd0TCUke1r3iKt
27FbmG+GdOCJMLk2U2kelZ8VJOb0V6k/+tcoTd5puZdDPwKAWNuaQWpVxDOr1z3zSrkxddnfjHnK
yi7UBefywHhmgcc9Bbho7d4Bo4LEviwxhDYr+Td4JPy8mHgkBNWOKh8bG8oNh5AlEmTYrnRhctUG
aXsq6qU8XtKLjIvOrkdZezWYw4FUnYwdbtUe0gYE+0Xn4960i9+jLvaffCdhhe0EN0pwPqyzX+/K
NWg2YCxQBTI434YBl4fFZOHKTtuvFVPIjeyYOU+AqSdHTodkdF5DPIknuyGSbMKnPmLcrHoPfonN
5NpWHYMbnhqxMxt4Vp183cmOQeWMfaSt5c6ljTrMDYuBKkv3pu1d15a8G1rks6PHdGNhxZll1SHv
eYmFcJHGzn+HJ8FbNZnjuSSAyijPOek6+2mu0j1qTJ9hgz75CSC7JHMEXl5tUEWbOwMlDYG8E2ui
MCQekwTt3Kp8ilWdRiubdW51nP4NeT3Mp4sBoDDsuNQ4NVMwx0y13jV2Glwq+aFLLXdnustzu9At
9mPNx7yKXbj2X0QfYFBHd8DPLCLX9/U7gIoPXzsBZTf6zwBZ/abl9aA5GO8mK3GP5oCWitOdSVql
z9Rb6NPJw4ocQ/5iwR73WScPOmks2uUBOI/P326BVbxxm6LftIRqxY7XmDeN33RRmKMQ8uvuY5kR
62b8BwjPrReD8UOL4gtej6Wvu2X8LSvJSZU1C48KofYwOzocxArl0ThWRz6MhI1r3e3R5W+LPHn2
5kRdOa7LZEkLdLzpsK2zdY0l0xocDhijs8sXyXQGbIdzgCOkzovpmkfP7uIxSL88y0quHXnJ9nII
zcOpdErWaToUvuHFuW8/l8uw3rfVYt0Bq/z0V3YUY10yn+0zf4dtG0MUTekbIuktDKlrkwHE3eI4
7a1tEdIrQ7LsgmFt7+cBcYUW5Xq7cGjfpCN6BTct9dls0HLKyEtC446+b2MJeznLi3p7Ct23cUqX
g1D8lS0p+f/xRTdMN5ve22Uun3RioUsLJ/dXh4b7ZK1CbN0hKwhHXN2n1R9KdNQzBzFjnKtxufjD
dTrfqELcMzzunipLNrjHRHLqU5orxUNCqM7aa6Iqa/CfK6AXYKxhcl1CkN0Kg+tSBv6yX0puExJf
q5sg6PXRxaiTUh5eDzI4N531lTo4TlOdvgjwbte95R7aYkzxsnmIMtIPrrPmREK4wZ1UhuQJ+Kb3
JVtmj6qXf6Z+n0vPuSat4MusDG9XTlUPutbuj3//9PfLnEMb5hh8xgcLSxfgobklD4ZD3CwOpVvg
wb7oVYsgPHSj4IQPWIbmTl8Seps7r+xU7pWh89fasp/Dtj0Oa5gdq65TKMTzl9BN3oWqoVhQoIhg
9I5/v6A5845thmU7B0K+nfoeuwX7vQOCxfZ17uVPYIwp9qpZPlvh0e+rLKqySTOZrp2TkW6XjqLo
oqDZUIRuF0Kj4lbBv0szq9mufR3sMnu3ot4xm764Hl2manJi6N8L1UfD0mVn/J/EN4rnvjav/UWV
J2jGdtzXHq4jQv+TrqjOobddZx2clsuX+gKr6xDKx1aV1teS2D2KiOQ0rxP+lct9Kfn2uDbyzjGM
V6pWst5qAvFk+2G6a7cbFLbWcvROqyeJvrNIB1vZXOyWNH/P8jSPsADo3eAXfuRSL23GRa+7ZOJT
JaJTE8TY3+FWUJFl4QcSOFeMOTwjxsRX7DgBJkImIsbsUxkJwA8Ic1lWObFnYiaSBCqQyCjIEEax
UiNl2rZFbeMruKzUDXB84ArDi04nbjEJ4JFjN+eYCF3n7sm1pqthSuuDZwX1qe6RrvvVO1EWmupe
fZYydciESKZt0KxelGfJ91rq31T5xf8g6jyW40baJfpEiIAtANs2aG/omhI3CMoMvEehgHr6e1p3
8W8YMxqN1Owmqj6TefIpiwe5PS1/5gwnj9PgNIkLkaxdMzlKOstL3YOCiKlq2AKmuA78hpVNNlx9
GB47JlP9qinLADlTysmKo6S2UI/7IZQEhRLdZri+GjFB7Xw/iaql6u4iNpoIo1J1ZTBi7VRS1+e5
bNFvD9l45AgzdhZhWbVuzPVSw5aFAggVcpbb3q7vvIVIPbuRmgNlKJ2OOlYWC44AZpfXimNVxsVt
yP8yeE3Wo4sUd6HvmT37kuNjuOQ2P4Gz0zH2Uh9YP+nrrJllUjC31zCP10y6v2czcV901v90hwhJ
dPDxlegS5rDRPHzbw1DkWy1oArc9oRH/jW7HAMjS4d/1UZ7SrONiwQMTU0gdljKM0SvHXE1BM/wZ
gxfNNCm1co+xF+GlWfzocWG0vR7uaZfsLbP4JdlOsff2eFbxTDDo4ejOBJJW7xL6ZrovGLSe6llw
ABDnhoPDS7mVljFSmH2gpCCKa93/ikQNmzqUt3EAVp2yMd/VuLi8WrxgzixfBvdasUR66nrKnS3U
Byfj5LvOlm4VaVsFhEU9k7qnINuNe9eKEMHMB+WMqNGT5iVZph3BOHT4afjcN4+XRUnzWA2q5qE1
Jb5K+yaCftx2+WSs4tD+Y+rR33KsUpoU07wNJvT/aSxhjLZUIwCGSiwSC1POQp/Llj1ZFfZXNfv2
qrC5yPSySXQCTyII8NLO6tK0oIFyUbA52+JsChD6gBZEkomeXSE2pL1B6/vehn35HGnegyQokKEQ
/DnL3kB1QHIHKUIRcnbOKHCMN5WMO517n4Mny48ldu7ZyPKdm7LfiGyncJpTcsIUpMbimMMjFOZ0
ZGF1SI0+wWVbfSVL+wNYifK6X0sTMLnv4o2tck6l4Z5YaHDspzHILqqAMTktTz/GaANcx70szy8a
sy5NE/tzu7E4QRH3zzYcDb9iFMGa5zMxoGCSN45Np1Td/d+X+Klb4Ca6PYukarbOLAZOmk78JWmM
7jJoeSLQKhbje10yg1i85S+N6uug5/GWovb4aLr8Q5lVdisDxrZpM0IGMd3b6BrjHU5F89CZAwnt
tqRu8C5VZp2Q2ZIU5zZRUhnWr5lmB62q/jkqNGxla342gkc8CJrg6tBIkrJdh19dD0eltfw/+cha
fMzTD9iR9MWLw2FaPpvYiV2uWVjwhWSa/3Yz3MHT3p26eYe39wmr5/Du+/zkB9PETRfmSI4BdQ6T
dgHRVil8VAQ77tyZZ56cU+dXyxEp53dsC/3ih623TccCtmmlHwHAeozpOI+QjMQ3tnXf6NoyYaAv
6uU5lxBKnnuLjDFuUPvZycpTG3GkDjaTZycQUcPlSSiSu7gG0Ek1g8aFtUpp9DMCn6nejg7OKzih
4r3QXr7Pk/LvGFg/EkZGnxW7q22mOPE9TDeRbasEYIncebkXfKppCiNkX8iGsmWXNjGIEcRZq0Hg
hxhYfx+5uRGiD/GCkTzbzJIMCDmyFvedBj87ieNAONN804gl/uGo+ManMq+yjlVWCXCZpaEI94Nq
fiz6nrIkfA9nLG2dQwNZySTKvfnDbxOKHDvDwYOvcQaBsWRuvTGUelOY0U9VCgojLYaHmPYqa57h
eEUZNbXy91IsKH+8L5Fb4rOcwI4HlqZ9rHHRIlMJL1Uc/oU7chl7S78q1zfurSUfS37lszE+m4Bx
h7sAAvSrzOKJJ4VZJDTaI1q0pSumKAarsOG9OxsFZ6TTG2hJa9+IXDg2TOVd8zMVXb8tquY0TYOJ
ZvvcMc4gn7Kzd0WC6XQUXnNIJnHNOse+uwZ6bpIAvos0dcjEbm9CqmqTl4WMMgoDw6QKsDAPD0P2
8F11DAyqCaFjG+GfwcyzaH9XwXP+37aa2YIs1qMHdn2ukB3mjP3e3YkcjqLsoIQlKEFUu+Cacqwc
pkUHwcYy1FrHvf3IC/2UL/g3meePWLGASwfzFxeKsUlcWDeBYSUfuibxc+BmP6QFq/QFuxAVunTW
7MiCQ1UI/WHOx2VGYqAToa5WvDSvVWIesM7XQxB+CDcw3oynw0tO/Bsbk9eJzEl3AcJUpfXHCOfk
4ldYVyyt80/Jtm0fZ0EOFykpPgEytFADlu7w77867DtSHRjXf/9x8aHKGvmj5sGXrjOeXcM7m0Yy
P6bOG+F2kvHr+Fo9CJwpjq1vaaZ8/OuMCGVnYqndjp+0eMtnHFsL+nU7oBadNIWrue8sowQZ1qSv
lqUu/36XE0Nv6rg8UMtkGoV8QEDPoMrDv/9pcJr30vA9jpRKvQeV+f+/K5SAY4uJfcck3L2MtfNQ
wfyr7lhwTW37cNXweC6CA9MP1yqf7G296D2WWOQg44gWz5zY5bbLEXmiAxGt+yAXLt5hipSUUVS1
Lcsuw2VIktk3qkyGfqnhr4spB05jmigaRWxv/RqhrxNTKvg2czNGZPFhCQAuNExpc/9mehuE4PZd
m0hvx6Xg4sbYtTLKMcYYJdxowm7r4d10445wyNK745OrUHpjXMG7Ho3Eij9hINjOkJevA+kem8Gk
yvQHk981gwwWjbVGr6ijlp9pZHREGWUTcE8cjwNa3NOoMQH0BdDjoLtUvnjkbkMA5AToKG579I7i
jIy4WQ9+aEPq9hcmPxnmjJ4tIVB66nwXYLFT+3uBQzuy++IibUoB+p8WSNPwpcNiWKuk+UhrysOC
jxQZTWhtqNlYcGlHY0pVLM6as5kPP1MXhY89mF8Ste4qqA1nM/Z9t5rnuGXTp/EYOcOKSSwALcbM
Uy9JbRjkocTwvipgbLGHRFkWn0T61xjFH7PrpjUCsRixvPOt+/gF1QUkKN0c8jgBOoCkBEWoeXLS
ojoaIMybSeT7VlfdJpfgRGrK9FAO8UsfpssmCoM+ixj6vNjzYVBWtWtHgUMtu6SBUJtEGi6GrSI5
GXZOQ4QBxwRmAAuop3iwvqvWH9auhJ1DQbOxw8FZe/mEczGF4JYDP1oRrrluWzwrhtbvOQv+reyT
B3OQFy/tm/1Sxn/94clJYSIX8DxwdxoGlG0skRWuwUiarPayssAMRcZco3uxIUOTV+hdmyL5Gtv0
51BCQOFTN6gwGZaKW82GZk3FrIk8DIazLqprE9S7ZlTWa8c8qEb5DIw8QSgmsvE9s417MP7ETOec
ihkszdRgjU9z54RwJt/UFRKUqqyiMRY/bNxA4EiQ3GoxhTuAM+62hQG7RdG1bw3vm0GniozEQk9u
t7umQho096xa+7Fot4nI/mIqNzbPwjNl/LNdFnAB87J2NfdUU+MGKCgZZoc5MSfOeHEIukTl25/K
wY437YCTpF8qmGX2MB7K4mlB7nv8e+Om71Cl18I6G0GeRy2aDroZ91iSdIFcPn+aX+0ItdPblIXB
xgA23BcoPTyvQKKjzHjbMGmCfVJs+iTQ7IhwYpWVAHGOBJlAAAshmQ9ejenJmKoZADHmtly0mpG4
c3LH+S/TqqtR211khcGuZSSbif61QaS1bpdBnKY2OC1UdSvTL3+F7KsTy2p3hPl9jRRmTLS8Ko8B
LXzktpViY0U0XoS1saFq5CLBRUUxCErE4AYjK/6cBJhlzJEZbRMb4ZP00Ud0Hmv2W04cbxiecqFh
UyMDtj2rBuNz6dC+DkjKSrfcpB0vtMv6S5nx5wV2mh0N2r78yWG3j7k7bgJ8uc8MjRm8TvKD9FFv
OztolV0fzwuShr2jg0jb7rx/UpoozctD6hgI32xUSf18xMw/rpAt95yqp1VhzjhdS0pqrg9sE9a0
H92eaIRFsA3wHYebDMxXja/gLGtMoqHivWMeYftTe1S9mrDBFy//hKTsaG9eGBa7zB2TU5zr5ciE
snNKeFWGrg8eJ2Y51Igz5PRhdIW5A7T0AH2qz9oOeJyW3KTbCR5OXRpbc0n3hnPzmDgcGiijHEZL
9t4z2gWbdgvBZF5DVb2OVeDd/XYEnYhnquV42CrIZIepf5tNvXwQ2Xs3KjGssPP3UeXZkS1JrYI6
AdAml8zXuIq4zMPEj1//1UBWzScUx+pN8kbx0zG95Ah+cU2b+bGhzFAZRPR5FMu6HsIT5FNB60Yb
5LXWt+U/UW1omnZ8VEeESuMqccaIQEWMURgPVqZwflmMahHgw98wRBMfOo1xAQvMlYUrJv6C8FGn
6O8opXFksrSZW9k+HdIMgh2FBmyEAlhSHq9grv6tqFzUVECGDKkI1UcQK2gQubYvcqEDFEhAUHOg
b25d/8tw0H0ZE985Qhv05fOD4qm/iSo08Z9RTSgSEy+4cD8n6Z5dFUJStrC+zeiFO+AXxDgt/b53
q7+zYV0Tp/k5FpmJqJi5cuN7xy5Gtd73zneAecVX3S2GWbHMIxp11f1O+4508BwqYcu0Gb2Vs+5U
dpmGBvVc3V+00HfHNSsoRFW4rXIyY+oa0ZgMidiRvz0PIbHvS/QvA2sIOUrnuHjOxTNFdRxqhY60
pHYty3jrdwxPjPk1Q9uxykeNiVW/sUPiMsROc1oq7tRZqDey44MTY2r1xMHtwTodsh7TdM/Fe3Ld
iSIgQH7qscmhV9Nb12UNxE7KSjv/bIc4hJCbvM3YabdT9QO5lHlTdXkqawu6RFzvKulWW5YPu6Gt
5cayBlAxs4ltw2qDXU643kbHRhtZDpd9AqQCd6kutgY0gjftMrXLMC7N6XhufVlsVM4MVgdXuyqb
tWGjRPUrbhINFMrKVUe7PDM7a8w3ZMPHPgYpBvsJgpP04eIgeawmyjR0raNGIV71bK6axjsyg2JA
N2xrVu4mEny7Dg6oZFZzi761sMQ1CTFUz5ZEZR8jCDWVeS8hYQF7sp+CXia7xFGhzk0NtmcJFjzt
/q26+s8kgncDWxKRXc3vcQqvra2oIGCwhQvrylBhop4QHhXOuOwq13jvnfSRJKqNhpk5l4GmO6vQ
RealcDYeSsjFbaDcJVLtBIEYpBpsAoEOIPSYFCEj7YfyTAVkRe3EfMZQXYNXimRmO+iomlI0gdXy
M4TWrKB5lIsj3xK7v8YNJiWFk9r1dX4UFi0PFYPFzH84GAbDWp7gfpdbwbuHLnwbHp3QFW+dwcsR
Lfs5z0DOPjdrn1zvbAwxq/fTbmZXtjZtaB+TNl55/Q8zyB5Gkf9MGRcBSpxeaAjbnSdNeaxixpEo
1PehV+wR9xE3WMPQnH1wr55XHcVMSmrfGXvl/JbuE3Kql72igl8v+AJGaFKHnsjyZWm7PYul+lSL
5p53PoPRpX1hWwFVC+lnG1bbMWCl4oYKD7GevovGgUky4f0MsdKvW/r5vbuQc5Fpf/M0nXaOS/xc
U+tNnKNgbYqohxAa1YGkUCnVlou/p3QfgK0Y+Rte6GolyrbYy8Dmf0bjuUxz+N75KK1F0+56JPgr
5VvOWrIb3IVxgRGt4AjIKeX60cvOpfNhNRacg6n5RiuSvFDD/kDkmLymTiKe1r4oUHVICMNT9B1E
lndJDaY5GB3DrV1ZR8PokB54BnazfLh4jkhp30GOpkFwHyfjecbV3cYIzcizSdQmNRAHB4oOpAAv
i1eBUrCF3JpPQ/DAZmSVarznqWaunBt9eYoz8TEYYj2VvAU2MDzGvw3x0U6cIzpgbppm+CNZACaG
/mqYvDwcGg0OyEMjW7GlWMTADLtmY8wAaabWx2XtjoTCdy5bdp/u28OUP7vzfJFpM22bv8jHtuFz
QSzaoLgyiwZ4YjjlzhwsYy00hmyt0+WQg+C7Wy7lfz3LYevTRSKJtG9ZhxED2OtaI8LZU2Y2WNC+
uo6aEYYXUCwVuxuLmIegsd4HlpM7mdTvaJNfEVq9UIqtMsr2jSTNaRNLyWz/t5hjmzKwBTUbVr8M
ZD899L2IdQMJJbb7GFh8rpLMTTczG5UmMM95Sl56XeprOMPPgw4Fesafvwlamg8oBX80hZVug3wy
8TEB7PTkLYUWd6iS5t5zY0PuvCdJCTp9Gu09ys+b67Km8Rz05wrccTDRDI2Oc0HSLA6Ml7tVy8Bh
79nqLWkytsV9WG+UiM1LWe+nws8vjOi9rSmwxZR9gi8m9A/eNKYRAHPMV6GQ9xCwMVoXxJMJNyBT
40pm6kWXKDWQr46bpY7/yywG8PZYMcs0H1RtFIS9ieG3l38yqcIdmkjwBLF94E6t1kw3NYk0AheJ
MRFHDC5nQaNFzVK/+gc2Ht3FHfQJbI444kbpK/ckhY8KyL1zaGDLzkZYG0azRRSOVJ5a/ZSkYTRL
TfFWmUfDjRm/GxugnOmRuh7UAjE3J6uFiMPanQ8AJITt7aCG2DBJS1I7aDgcA6LB0qR7x27vcD1G
/Au+j2kfgVKl04vCP8Eza6ioEkTQZI1oLnpAINVn07FdOMKDFodpWMX+Bf8xe5biqf/kQpitEvsH
JAzxmzntLydxPH7t+ROFVpZQa4u4LO5/R5oV71+UKO2hFX2W5NXTS6Zy5EPWjOXNRseBO6ZK/dcm
C9OoJGeHXUD2pgLxkCJRbFAYdsrKlRGeOrLjBYe9g9Miy7sfoRXzGSqxtbPcYzVMtV/kiFEL9tYS
JpNpLda+eE6lMYhQIvpDQRCL7q+m0/TXSjT/2aSMECPLm9U5BJeSRn7JYHudyyE2XwEx791C/eYy
5Gcrj7+D2IL6bTIpSUlI4tE9s2kYLPzL//4mMRW4gsnDmJN5N6BoPoAG4MdpCH4p7zlnHGwZDfi2
DBXeB4OlQih3uBNgH+GtnPs8WMuFLk5/9n7ylaj5rwuRD5peGllzxzrNbsKNQ2PyBJ69a43xkxS+
y9wjPm7G59/EabbOcnEmAlyunzcttHb3Y84nVOiwbKXMbmOH+Swh2odrDFcnrtrKnctI5FgApLRf
iL9wF2hauGynlZjWLIjRBCs24aEo7qkIhl1q2a+wWNNdS3onh4j4U/UtbIQ4/WHo0iAZoVonfUYB
bT3HP7m56gyQzp30eYfL4a0IkwxJFe9WZ+htXjjnIUtPC3NVcvziGSXAGII1Xwg2mrO/MY6m58Aa
KEEd7ueB6SxmdookhEhuhsKbwxxYTck2xcBhZzZCH9q8YtnRNZuuEBZAPN+PJo0h0W67ZQ1g8j2L
CZVvO3pJnJLlYSJoKI9td4d8ZF8MSI0DHobdNNbyPXVvCddCNubzUTHjO9JuRB0DwJMv0N7lZkJR
YvFQ56GP9bX7wndD1ZV6r5h4Y4Kv8qvvZ2I3mbHamXGGSVLfahT3O4IlD7pKkrsHaaPxy+nie0l/
G4Z0i/RG7FSHgoKuYnoMcs2ZK+Pu6qZN5LbIDBnc/7TZvKwk85PT8u+X8nMRquSjqTMeXVu8WbVj
7BrWH4kr1kHTOnefEzGhwVmJcRm2yvoT1FAXg0Eaq4HildudkAtCBdVoH3zFXCV2LB+EHgubYrI+
E1TgT77Mi4jpnWarOQx2jsoiHdL7DrMW1zLBByKfHBrSYDdMdXzElvlRBI2KvO73tIQJqWPBZWbu
vXarDGtCM7wvdtjx5wfjmhamuT5db6x7CkgxxoxbMieYjM2kZaPdgWDtoKrI/yTtFK/8PEdOB7ik
6aZzh0QLPeq6GS9uqYP1WBoYDDTqJnpxphv4q7ZMuC0Z/hHpMhyxYD1anbhn5aU7SBY3P8GnxP7h
nDOFXQuMR9vJCLu1izWhrepqN4vhw/HxUUltvhphZe4qVlfk7D2KFvImkUL09BnKCFRq3mWk5dqD
YMxXvs6QgujgN+NXRn3FrcB+9XApRSGNnQqoE+/52L3ZcQbeFyvFoi9mllgHuDE/jLh3T/jrj9bM
CLLP8sPojO8Ly8TdwOSknhWjbjOPFnceIseZ9onnmjcP6jleSP3LJwMD6xeSGGhwa6nqz7FuT2ET
r2i17VWmC7oInR3tpMx2WdXkHFDZzvHoifRSEpRYQW6ZnIW9X/lRZKF/KWfAZx0lr18zM7Lw5qz8
CsCtTqBUFcoBFq2W+YTAvmSPH3fY6y2UB88vbWjgEzetfGuEOXjhlo/FLIr0FJZ+cjJBHs5FNu+a
eklOSrUjTkK5G8GA0xnF4Trr7HM3VOwWY7Zdrmy/eKmwncujPUnINF25CQrAuIbP/Zo09ufIzRXl
wjFPqjT+81tnIhOEkQY6MxysDkFpOmlP8vklaKpoeSpEIJL7h6nd/e8J1zYqG8YlBqOLOs4AS7ed
dbIB7g+WLA4AaVA36urP0plsIfvsslh/cuAvOGPC+4QA5PS/L8ucvwSBxM/HkvoQjngxKFH5FJtH
UYya+g/nB0uG7DQ92V6LiBcEAy4qhSz/r3VINZzihaGG4/hA5IetoXyNSOx5cbrdEW4lyPa89PH+
u/NaW3O5Kqd2kwKP2DQ954rP8nEMbfCrYTxt4wQBN+KigzUkx46frS2mQoP1qK+g7aV3+Gfd3vZR
U3T97G4CiwoqcWrmlUv8c/SaP8pi8JFaWY7DyLSIwKgZh4LCkuObSR70SrmMnKt8pGEm7jJHkbN2
BkTErV+cArNG/0nR2Ijhv2HCvSId/Oq+/YplvNnUJgDidPHWZosWRnZfvH6iGjE9HvALfXgLGYIj
a3v87tZr74ru0NqYBwkObDfGkmYXHIPtVbEUZB4BTKKZuBHzurnNmpFyVDtT+6vDbJ9bxrdfkVSa
BwjZk8zcxMMzaBRBM/CWRGzyyXvrezm/FqQYDs6bZVGVLYNtQkMgM1i0Arswi6raWBNCOv+1y+Y6
ZT/DZroxa32itBy1d9llRH0YE2hYVZ+sBfpL11uvhkGCdh034tPN0ksHHG3VTqZxXnrr+cZJ0odZ
lm8sHx9tX9ZtBA7sCCPv1TCT/gpiGAYe4afd2gdNfTSBLnGpAcTq0wp+ZViUaJpGh1VD6W0Y/+tV
luAsDhcru5ABK/l+cIdmDXGNNS0Ejp61DR5kABx4scbn5qxOHGjNbnoiU9JfSdCP8EGfut/w2xvF
PRxScUAycIZbSBRY0OwSC0doUD1pMQ79KMiAeSWsQUV1GpTbZO4YRydJsQHhXl0SnFC9cqsIqkxz
NMAhRzJu5nWu+nSDfzvcYPYq9+WAv3xyjYylAg0Vg+Hv2Vb2CYDjvQUn+ubC3mOn+GC07Vy70UgP
UKkRz09by2XQpxm37ystayYDMAWyPH+FVra8ph6aBqT0t64If3QhsRm53Sccl9hHTTUX0czSkJiY
W56V6mp6xVeQNuIjVaQzTLX5G9j/ypkr5xGXjb3hjV/bI/TVopbhOSbmiG98rqit9bJlao9U1gMI
zIgy3PGCiZp0+a84VkwuDpaWLYEwXF+sIaTgt/SJZ2ymxfX2Y5iwabHI/8DaayLDDtJz76qc0Sbp
Lgv55Vr0Mdg7hCZ+8SMQb+hYZ3r7j95cbgMexP3EMLdXwIYC3zeO7oY5RrJx2h7i1ZBAzCeCU5oM
3q0k2RgmYwInGZAlzQjIQq8GH1DFR1eBgwzCZVknnJ1Hpvh6Ta3FA2gU45E+nkVX51wgCuhVmgB8
8Mbi04mtbscjIgggLfyzO731LkP5el/kCLKHSdKAJX2ACGPoNqUM5rUQxXyuZupqWw/H0rfac/78
siz+Lu2Jeum1A03IYbrKT8g5tOcPzcNzaBwFBjxoFiiEJYjwtBO7wON1V4Z7HopGHlPelYu0HlNd
4Ld3+8/YzoFoF/4IV9iY713PcSzRjB9rylDENorrmNEuHZa7rqVfRwaWszUw7jHyxm7BF6PHFar8
DHTYNR2JRm3L7FW3prrayDAy23eYSShIsaW1NazUuII100doz6/FTALH5My3f1/85z8p/zALQAQD
5zPPJIUq+sAwGhr0wAns+p0/+o+qz9TNA/Z7AXv+VGKv7a5Pv9oCNXQ6dRULLerimbNyZRsy+dJW
CGHFJJkCgEaUTcI5Y2vbTkHNw99q51cI6MOJp2qLzuHIbv95xDSEvsAQBFmX3KA69A+SgiaoNyUr
np8OinWkeWoCB0LXIntHnNAr3fGEZPvaVVSmWdAcB1Zk2yz8KAMzfS/a4NI0Ez8grfjpq7JmZJox
Q1dpsplZaZ8ISlxnFsJ8kKOAZW06sAG/7RMCu3ImdK1SLp81rxNURemQG9sv97YMn1v80+Ix0Kcp
yjbsLos7ZU646ivx1E+GeotR7CPGJXhVjH8RWUxvzHOyjd03AikihJdy7D8AzDlkJ4Jr8tBqX7Hy
7JB7txeEJNHI1k/qT8CU8poFQfXBjLRnvzhkkAXa+iNx8cBWyNFXvesd7HKYGc8CdDWAXxQ4iVj+
c9imfRWV4QCZsoVZMCxSrTg6p63n9G7kdgno4NHW7yO/kovwOLMq3vg0WxsXwk0U25rxdJ8+rEA9
pOWab71f/dYKzVYna2J4rPBHRc/mswx+HXok9sy5PczAq0SI8ScHKznTehxR0eTtzpXpA78Po9g2
NElKkM6rZbhybS2eAbY6ABiZ2OsqtpdomIz8mvTHMaWa7xK2aHpmrRRwFe24isBCEIdzEWXMDoVt
WGpxt/YFgLKGceyYoJOQy0myJd84Jv6IwRyxVnmJ+uk/M8W0X58I8rbxfrf9NkZgtLUGuIEK0efZ
HYkmIxbL3sPhgkndPJnUCXrHiCQDqhC4eim0y0uGxm4N46Q/cLYhhpmAwOLcQKeQJFCILFw8U7Js
4QXzbjieprFkXeI2SARNZMV95nnRNATV5ZkUzfI7L5Lsmw2F5slS1s1Mp+xYOZWOar0l3w3NiV2w
ddLyd50glio1fJ0m83ctetFQ4SRvtGjfuU9PkjdtT6xZAI4n7xgX8xhC+OsJvwjG+78vlttV+1Qj
IgBo9QzWkILsrc45JQ5JE8VsME/OqcDN0c1+NLKw1go5CF6fQ9CqD5mXA27sbgcjTR4Ti0p8sOCl
+0ub3LJ4+Kqy0ThqpBCXsLOPVO/la/X8ggJrY9rQEkCGHDR3JU/b9IvRWHxUJBZYtCqouRdxrUfr
QUAk9TOEmWximQ+h3NoSKMH3aXc8HXNr35pW1xjo98NMolfDgHndhK170GGGBWQJqFzm9EMB8t9O
2fyENVaHYQ6qfYY+88UoWixEPdaScg5PoZvYj664JbBa9npC92Jl8VULVd5ibHsvkFcUHQyuakj0
wWXszGznxjnmKzF/emp44w9DKpW9pab5mS0O4EWUdHcDYybYf4/jq64PFoMB2jTjig9+epFSTy9t
86OhMSG2CW8ZiojlOAqwfLgotqUB/YyAIB6q1F82uOCegOo4OFdlZpxyNm1Q7bNLDZllJUhDfpms
OXlJIKjSS47qpsIMa58OEN502p8uowOTmIDjBPWyyTGP2CJdjgx/hi1w1/e2ST2eilVM33KUjmwj
ZXeYVFjA3f99KVzaGEm/uhKLOi6l17zXMi9ejEZul3Zkg9x1MZ6qrtkuJL28xCWPFDl/Z9djphU+
YWYxpfcVdoP7kIAH81blR6CPfPCjWSGfnXaJVyx3BGbMGTFBnmpWRlnam1s2uGJPVkW1Gp67QD+u
X1obKCN/DE4sx7RPXYA93PL4ZnrkgNGYzNwbcducWsZkbFSBtdSub1/qJir64CqelXfBaTLSRXx7
WXlql0pTX8LNcTUrRqSd5F1k3aMakAg1wYd41kVUqTXeSHuGDgK5pUx8gZgz/GkWiXubnFEgcWUb
axTGtGdPQXICroydKZL55Hf64ZTSuORL74LQOGQIHa5aOct1sYNv2CEOWZVJfSgWRGRK8+BWDRbV
zKjUjW30dKuJTmKuYMD/xZl/SWPzy8G9iPevEJwujrrkfeR3rXdyIM3dcQXsiIlqyCzo+WlCmoHy
3wQ3Qyd7miw2dWAA9F4M8Eylb105VuuvzvQvtqnlDRqRf8gxZa7k0nlRJ0jFqYIkvCUCt2A6tqe+
pZWehJyZXM5/4mYkgMAGxGJ2eFMZAX5CrrUZuyRIRDewoI0Tptlo1jE9rlPTWkF9RbUL+tgtk0/M
q3yHhnVxao99YKX1fUgJzYpdx/zKlnjPfG36rkrPQ4HVbVs0hjzogqchlu262HSNwTJwwdDgIPTO
l4FflN6naPJ9CJpkHtT7NIXL1bbG4b7I4EMuNTPxrpq3dVt7R1G4Cvkw4ShuD8Iy7mdxQXXH3yQU
goLBc4nCmNN9Vpomhi4aA28xh9e54cUyCv6NCOHNoQxczXCoaDWaYNswCXMdSeWmxuFsF30H8ISj
NF7k/3F3Hs3RY2eW/isK7aHBxYVdaBbpfSbJZJLJDYIW3nv8+n7A7phRlSak7u2EFKzP1UdWMnHN
ec95zkrPNOZeaXLJ81PYRD8d6KJdH5tHnSalIgjlcxe3wbJs3isPeVlLixMZV5tiuzAjueZWa33y
9grSVhb7DwPFNl/WOk2LKHnwUTTOSbZDZDbmevFmQ9YnJ+FXZ6k06hkMNAASu3tx0Ik/PAK1s8JU
8idpV/ASGwhvhB5ukvEwRLqxP9sazIHewDAaQ2iPtNo8T9aTtIOTUHcRYAPNP+R104eL3x/WtuIf
+iBjnMW5BHtBvEqtut4FBFmO3vShks0DzDpOOHoJb9tuj5k9qid/kMN2HCa7Qjvn8jg+apERHjFE
k65UdIw1pf1QShRevaHPpTf4kybYwIOX1c8OCjWkIKJLkXMoMqQJP7uHam2erBbmuZnEzs7NFYLC
hfqUlFSzVWbkPPx+8FoScyXYkiB7NVotW3WJ7m5ZNZQH4ffUE2Sh8lFT1inA+6YKw+gu1+DqSPsB
6A2IQOJWZmpqd5G0Og9co29oeb+2KQ1pvu8+Aqy6RpruPmlqRtGE0vc4c6SxtKqmfmh7XNU2+6zh
lpeWDLtHCmFL0gYvBoaeijkdRbgHr0sCjBdh9IyOLZbmRGQsXF6+fFT1I/3q46yu3UuUkjJBKmsW
kWP0tGZ4sNfL6qyWpf6g18+9H5b0ASvum+k7PMUe+MMmYGPTQpqmLFtPZ6VUowNGRLEIDe01dprL
AB3uMW7L6BE2+lsaGfoaSe4sk2wZmi/MJCsSNWa6trGxXnk2oZDhW1jR8JBygW6154bFccNCYlxN
riPTMrryZMmModDS56x6aAOVo6jvHjNDbRamRIQchOq/cqDbYiVunnys8ysrjquTbIz30nKVY5K2
/RksH4ExpzV31EkjgVkZK4taum+Kcyb8AXQ33xgq6VxDq9rTGBbKDUcpjj+0aOSgnJNkmi8MGlrI
6Gf7wDWIvPtjcAu5A8W+ghQZJ8VWq/LkRD3EUk9yiNcqbcMu2naWaslepf9jJDl/0R2J4BOCkV1V
hGDuMHsOhRTfzmjBWuwawFxGfMyFwiyXDzOpueqJDlnjZBZ0NdAMhwOdS5gwwwxiJ97RolM3Wjl6
O0IR+aFVTAktzANNbijO5feD2iYaLugtkWWdTOKBggCdF8CnEA+9YTWgsh2xho4LgQOFq21yyitn
0w4SYBH53hXwIHOjBsNtwJuzroyY4iRupRxUWc/zQGM4UxQXMuabJrf0oz8JzKPOsCzQuI+JRIfZ
WaHtRHynlm1TB7vBGmFPgegzeBZ3sUI1IKvhKnTFc8Odiv4HLbnmtrW28nZAuGVQTLWHtStpB/Qq
OQmbaXVyonFG8W+7dsgGrEttGOeFW1mgCH7GVhhbKXCgdLlKqsLUIPFZjmfPqs4slhmkZMCPkFd8
TstrCgoMcD9wC4be7D+ojfULplWyGilDtKS5SUC01Ziwdzhv6rkoEwJQGdNEwz57wG60yK+2TIGy
R92K1qyhAQ5cmZ/pCxvgthakZjTsjTnUoGvrJfsGv+ac0ZG/ImWvHWSs1/OM9xY3WQKNhl4DpDIo
oUyyhtNBa5/KSBSPmWk+GWnjX0J1uFE6Yp6h1vEHbAYp6SRduioT8tLIkscqTD4HnMDsIXq4KZsW
FRrPCV4RiDJF8UruTW5ymG4nVIOz7RsjqgVpF9Xs6mtd6/7SD1R/ARe32CdGVu7LEAWAQc5aiWJl
ZweNsoNxruwKJ+ckN0XEsYQfRjMWBxdxsg40c6fSZpW1Fp2NQ6ScjLp1T/xeMlP1uR30lA67tjyN
VlRsHLymldbX+98PgnvhfoxwqKg5D3eUwZf1qDbQJTajnMnEsWdmdOzAeJJMQfks7NrkuD1mGyPD
gRFT2/JYhzSbQfXK1tUIDprhJbgSMxpPBgNJIqb1VasC3vGKzKfMVH1N8ETjP6IHIRfO0mt1lyG1
McQLRoNggGnhQRw35LbXhkvcI5z0PjuGyKxhX5q42o3CeoJgFh9C0d08V1DQ4PPWSoXxrDKWPVhB
+V8ftOmnpdJQKNIomyyx2Dx+Q4+Kj75op+m5mthJVDMk1WC/OXazzvJLa0MSp3tPnWV5/qIaIEpz
PLklQz9UH6BjSs1kU2mymeN5X7FBO0nDXNVKAE+5CdoQigkiskPWGpwocnukB/y3DrqgLwAXiYDs
EpStwRKRe4gXwUutaRvuNfMeBOjI3zyvqzRacDlf/v4RVCrMmQWlQrdiBJks/YIZTt6wgTxG0m6O
SsEEkKBNN/d9A370FGjt82vYJbeB4Sa3KZsGVCWfZeBwe5LmMzvFJjto5gbs3KpQ3M/Jj6ZH0SFN
6BrKvLM5xXSUntYBKgcR552XQACfJUxA+mgowSKM96YppvqidhugGCHXxksgcIywGfrPWt40pwCp
IGWzwpsyr2r/lRDgWWrFnZM0Bx2Pk2SxrGsDGpv51hbOc1OaR4S9XdXltA36NEWl66FExVIt8ePb
9RPBqnvKlAVFY8I9KFfXyh97Vdu4ba5wY3WbdSwwZXfCWLZMk7CTPkPh81lbCczLm+6Koz90V/Ra
JETryy7cfusZdA3mCUhfLQ+mSgyrWeopbbcq7UWVpb817YPVme8SPtuqpLUMzpgf424jxBYM5qLX
DyJqkHOMx0TE2zqaBm8oIE5/UDz/ox15okYgt3aZZhtKaIqZUWi4VF6rsvqIo7hddgbxawF1k2Yr
2qOCTw1EkA6Ebcidfm3oOgcr33oWPiev3vbO0lPOXTfaM7CtGB2099Dq7j7aNVciVgF2kd1g6y9B
y+AdLwafYFLbSjSjVeYOn0AE5dZihEPhYAp+va846/ftpUOkXrF0n824wXoe5equjQYdnED4Woek
1NUw4HxYdtmiCRkhGcxcSfuJxyjKvx0TIC/E7oswLZ+BNqeaiKtKqAbZ0wiRelYtBzK2D1wYGVAx
d70LoAQL2TfuPB3VGzNRb8MEN1pGo0eHaRNPyhxvqYBKUf4mimBz+xD3xNXbEi6/CWwFsONbXu8s
nRO05+W8OKjfzH0EMnxqz4zWZwIeNC+K1yxUdgfaNLnejiBLGku/JKm3ckT8hdZDqNgcfqRfvRMa
ZDvgV7lfM8ZKJ9pCew59Dn/TL6i6jbVTxxrl8mDFv9foFrcLPILvhM4dAyYCqZM978J5pDoYZTWO
aiUOqGx4pgfnaUAaKBjGNAUVRlyrtMB70QbEoTImMizh2NXbqMieAGo8AVegras7diqGJ1yRL2zq
zC8QJIYftZEH+BHPuk5TISurgb3096/wc+7aQRo/htjnB/5ZUA47ha5/fHpWB7BTtvSuOL2vg2x/
Ys1aMy3lBp4xoWmIZyYQf52hziiDJ+5PVdcyClzudTRWagab4PgF5PGRGQuFNyZlUOmrKIa3YMQ4
rEnrrgllH+tw/dJu2xfuPS80QCcpMAQnuWhki2fQPb6BIbxodbhOqFj05PBhcs7kaKpt9TZZRyYD
pkT02nys5QIv3EcYa+9K033lgf7IaZgba3G1ucwjprWsoIDhpNG8xXa/l2V0qgz4iLGh3LvK2lIS
Ql2yYZCv8YIriSSuWTkknRT0pife+fsa55v73jdwm0eJ3I5ev3SKaYkOPUo+fOcZMsCFXXlpd+qp
8CyWTXsV2zyp4BgQ7p+gP0H+0BeWG+1pono2hfLl5ukbyPATyChkPwHtKNr1WLPM3PhIs/Qq/TcC
BXsMpM9urn+5fvui+8oqTmoyn9WJZpI7IuiWC+u2lBNxUVNhhVj9PXLNHx9YARfecjN2VL2wfS18
f4C0Kuq90Ts3vZ4Szlw0sxIYRsy9bmzsdO5zJAti58xj/QXJmBSL3q3bzj7bJ6pDMLST7Jv5PMEU
23PTRx6baITYQni4dCu+GD1U1DE/2JwYgc/z1/qhtlVlgVfbBFqOT/JrzB/aJLMAwxQ/WT98ZsHW
iUVJCxCBZ9eqjg2AF5hi3nzwLK7P6U63n+rSmIoyi8m2+kPU+MxR59EN4QDTOnmvywW0wFWfpCdQ
Qq9QN/AkNMvQpg/a85nrl+tGWKs+sLhuqjhnOX+n2zCv90mmkLWv12Hl7elYwhkiLwotS0V64MIF
pwNBzH8ty7vijgucvEuVO1lomueS8Bqli9sSTroet4uQuWGuMesfnrWaFcSR2Wt1U7rmZKrMWeAz
Lwcr3jPgoiGkhI3PfgbWSdtmNrtSZlDaYdjxvXaDhzFhOlCMXyTqEAzoVVpC/fm0R+0ZlfKjzNxy
3k9367im6qp00Akq0gCARDA3ORcfr/qMKlq6bEz/mgp/JqkSIGO3VpjN2kMMm8rdFRbslZyApl2R
mzdzNoQm2Qk9eQ8TlvU6Xo6aejVK/YgwkIlfEDdICXz4jwE2Jl6lVFU2AIhu5I1gzTv2+9huRAmD
UuqpDwWfXBEGuvdwyeYVUeAkn74itdtZPZiTcLh7qjzBmqlnNvPnvmNKqKtkv3oSc3mIWW14ywVL
+S/EYQ6ndZ3G6iY26jf6nEFDhx/mgGVB4tSqtOBJCXn7O9WPaznv6ojzvrQWalw/Mze4OEl+LsPs
BUg85LZFmEX8M36VeJJvGL/OpUX8N7NOtVo/5SRH6tJlGQzf/BygpUV5WwDKTUSPNCJge+P2otfV
k01mZmHkz4bfXUzcnGQKr720yJK3Z00n2OrV8pFjz4cGXCWpCx7s4SkPF6X0Mb31bwQoPaLD6yJO
38YkKecBHry5lZbbEGRAEbc2T5jzxJnpGZ2M/UU6bD8Wd15Xfar1gTyZuFYYbVxl/DT86BIl4xo2
zZsTimdNQARDATIrrlQOrKSZVNsHyg1IvfT3UjN4b8Tua/cQOvq1cIwviZlrFrSS9TVa94X8NI2z
9MOt9NJP1cOe2VVwT31v2GHeJySToZEP9MISUNehMNGg1qB0KJr2bRs98DP0NZCzlAT481xt78gk
GARt/SsrbqNXPrBOXY1EHGuDB9FKr01v3Ua3vSHVvIlB3VVi2OSo3DPdRLPMOChWwY8hEw5VfvzQ
2gkHlukJKuXdq6jiQWXkRALYs3/3NWPjtFMxg+Y9+B5oE5WvEMi7aOo3emFpgVGKN1c5tBI3mquB
97OC/JwwPjBr5ZX8NAVlhP5ncUDtiwWuup/eyZYGPlyN13kSfBIQ4EyofDIKf6jXml299b5DOsl5
zHm3KGwwo+oRiSjxHOPOaaz4RSBIdspE5LUwl3qtd3b66gJEfeKxbC3VvmuJhWbltFdfmguNkksT
BhRjK+1Wmbz0JWyB3HTwbiJoVfgrOsA5aD08kjQdLNGHGVoQ6AcxEhIj0Rh2V88IIO+KUb+XBeF9
qX6MmMjGIv9pqAFHrsYlzuhjjaGS1aqMgEQE+Szok5fU0T/D1PgSinmknWzWD92p5DrNm0a5FKEx
l4FORDPKjwQg52Wb78mG7PSmeO6K/sMzCqoqyNfZI7aGmhLgoObAbzCbTXTUFpwCj3HaHhGMH4OY
8LLpxXDaIXkg7ehjTcWEjtPUS37KwiYiKDFVcrmo2Mm9JH1V8ZZiDidzqUbNIW7jdVkLjr5dz9Ks
9HNkVOCBYl6k6P5JaXMglfmHYaTrYlTljAsI3/Go3FLjizcNMzajDBDIXf4ZwWzqACvNBnRfMCRc
aWqr/RTWuqkkhzTF+aE7upq5GQ+GasEXar6dPOG5DJUz/cELP7V5hEEszNTmy1cxibRB9s60D5KL
U2wqgl1pQ8RJaN4EObdIfpFQVwTfebP5EpMPHR1HASUSPQ4p/xkEualPYR0e7PbH1/hzLekgCBX2
uu/qfkbdWD7rRl6ZLjb3fvzhFXhoxmmZmD5z7zTEapWnzicu6o7GV+3+2C1r04jBg7w4Ma+yMZgB
ElH09G6HQQJGNWnLpCdznSfyizZJVMh+qeBDm8kye3WyIcNlxvgqHOlW1ysKI0b/wW2KRwz1PS84
n6rDm4TaHtX0tvLd/nDhaY+u/e5YN2YK9zqj+8GD74UE3s2kEvtYNVWy6LCdleBkjJMLXT3HZIoW
mkczTbNRW4ZVuo1r0FBoFDT4Cc4PN4nnfsY42rYx/OAZoq9tD7P7Q6SUvg0ljjluCoWfbLEQ0I3o
q+3Ek3rIWBJ8s3tU8uqm2WyQfW9h6XiRioPZaEkfx5Nb9HiHE+egsDOR/Nlp2XADUbfqONWnIZgH
gJS60TwXdMMuxdDeapwfqtER8xC1OQvV5E6n0qpuwTy06WuuZOGcu4ycDaKmYoJvk6vle/wbH75B
ijNpXHhonKbaOn6LfetoWt952B8aJ/kpevlITPy1adortcYXzyB37jrrUdmAiKeVycCc2uqXMkiu
Q4cXJ82J9g28KQbjlqLJufUtzP2TxgnfM9eEUgvPvJj4aon46Igmif6djrhYo/aKreRbNSEG2oF9
shuXJ438IXGW3GHQyGSTRKuiTUXZlPso4T4cgwfNwhuYv0qft2ZmTIVTNZgkWpk0jFszkuUBx5Ve
UH8yw/bK9agab5Eb38grD95V4auvNecRLBZ9tJLpqGcvcryi+KoXzcByMNg1s/WGYd1XALzFCmlI
1HggkwHrcJadU8OH8NDs9GELCxAnOPA8Mpqcoa1bZdt3WP9PZI5wDxoN9UrmxQ4Z+uAjA/rUOR8B
y047gad1eAJg+9J3S6/f2pYODD8+1FZ/HDvn1FjDRqgdADT5wIu5j2DPoKTVr5FfXM2YVmNA2/KK
3HvmiPCpOZk/I5E7FULrhyj+MUduI371Bjmful/eGU5BhT2D2hhiDNiHs9Fk71mMMXLqanBluRY6
jwnNebRMCrLmsTSOlSFZkkw0eK3aAjSMUI96F7MgSdxWAhT0rGBTZs8ETl7KLEynBNNe1/guVDXs
IcqUVoMBHMeoSzr4ZLDGUPOopebRyQkgFN06Lqv5EJGEwSLTqM0LBMqbK4xzWHYzEmR7BhWHvi9I
3LnRN9ZRNRBLB5q+YVtbE8xpgLdo8PMLkdg37IMHutqWVRse1EZ9KuxhrU9xpHCj9vQdwEtzRbYm
GTSLJm4KnzKwudTX40GFgQQF4qJpKzvKnnvimpxQNlafbntS4xBtD6j7d/pIyWc1rFX2Y5DzwzbZ
25xmLJnqOOMiIKiVQmcyQUspRwV2oLkz+4CoEIZblyh+lxhPfdl/YG7ZGxohhJomCTBTw8zOg5PD
CjWYpUTdklhEKKSNsKDW01vYg/lddWQxVezu83FaqWAGs+pZ19gKwIBL1sKeEoCss39UTFis2WxN
aoiLe1BhxlSGMS8UGpSBjJgSaFIpEftRcxma0VXm+Xcm58r891ezjl3WdPdeSa4GsMKrHBwyazXT
xJzUqTJFazEJkng1o1dNrbYOnpzBjN9Lh42Ujq+fcRA35CEwAB9dZJ+iLt0ZVvkAG2HdxTDhh41W
TINkqCHC3ck6fOYl9HnA9GtjsYjHvtwGtnKqh9dOjV9kYj9i7DvowruBfVqFXnYK0/o98RjsKG3z
JlzShy4tiLaJerD18+EgXKh9jQy//VJ50OPuLaC1PWungVgpi4Ub4BBusZoEyCGB5ETgB/Znk23M
tMYvUT0KcmOU5k7W5VFpcKXXL3LyW3WKeI2acUMz77JMgjvtxFc7UT4MTf8OU/ViZsVDnU/UKuan
lVh75mAvmdOtFM1accRdj3YPd5+bru+LZGMHFVHzahf8SkM5NQP6p+S7ao9UYgv70U/FxTWNU2/6
Fzoc4PyfQT9RgOrwiI66/oqVsPOwL2Bi6qAadLOi9ahHA+I2z+P1kDgLpKpVblOCIwqEcOIpDNPL
a+xS7hfDlgJXTPJHDc9N1zyXZI642FWXtG2WKUf3oT53IfHYvtglXryE1kaBKqIrOSFAAXn9YuKc
JjkOJKXHOAZbUiJDHEQfAbxLlDXTqamLVrnUavWFIWQ+cBeo0njnpPbKtLynUB+uS06616jJDoGn
rhLpvcMLnbW2vXXte9lUt8hnxpl74AsUiyYXOE15rP7kEwdDJkxGjaZ4csSe8Mo9Ndnvk/RDHx02
h8zfdcAnsCjBfzZx0nhctPtLdoG+cvRH8QBy5KWs1JNT65cmurtKsveqet9nGboh0+ZA9A8hO5Jp
smXWDLuHER85N+JnBwE/TvvPiDHKzOVvxXYiUWOSxyQcCeGq0U/f5RvTKjaRy9FWdV+cOjy2lbtP
GK8rNHWOCGia1D8dei8HIktaHB95dDlGy+eANEJoKIcxDH+srkNP/WBo8a3WkH6T6eVAwWaJNC6p
whLSRMUt0JZDzJYGOouIetn/ZBv29Re4My8BhNShEeu2apGKh2VLqVNoPmKY2cXad+X7WyMp944I
HyQT1h6qo+72l7QnF8atyUBXnes5IKQsY+mrsv5nmqhIO/ks4JWAvOJQFfvUx5ZVDSqEfC48yYMM
PxvFeg7D7L3R5dHv2ul78F4QCqWAD2w8vDZToUYVNCfuMgoQRJztq7adGhxgF6jlj2EpLyPhlTjv
Vz3YIUAXTwgNj2CT74Cq1SI51JF4od2azLEiXx3/BHf4pSvNs1Y3z4CasllsqnAi3Z2lNTS6mhOH
zf6ttSzjSxp85RW5YeBQwyEQtFwpir9Ko9iFmVGQaVflT2oUhMKGfu2UVvmMHe67cfGuKwS6Dnlb
r7Iiy95Ca2TG/s1+wJSv0DGYmyYe/LHt9grToRWH9QpWQR4gHEYR53YjvI4tAfC4g4Mm/EemB/lK
ST78xlM2Ydsy1bYs7kEghLIoufa2W2x66c3zDN+lWlIMIVDK5x5oTK79bUk3SRmAOYqTRlu6chPq
vG0cgS2AN+zu90OSxNp//khQnLikcI5pgOjKHbtBses8zpw1X8pcdcpx3iU87ZwYe4uoElZyuox1
xVf22vQBb4O7r9gL53KIzDmWtGZf9lG7//0R+iaYOm0k1dTHbDFZbe30Nx1Yzb7KJ4XP08JhRTDl
XWgsQ6qjrJx+KMhcWMXea/Ni78YxQfr/+/MCOtHC9qEDVaK/mINx8QNA4HF7sJvo3FEVo4Lawc49
axm3YTyuIDtno0WtxjqryD6MYafMtJGFysSWRavdMRQR/mDL+uoUWm2D/i7p1wH8a1GT1Az4t8f6
bEAxJyeDS8jBq4VkVftnF9KPQV/THoGRcLOJaTHu5TyLI3elOsUh6tUXz/PfycqixJbqrdGcm1UD
i3KMJzxYMdYhorqamr4kIB0ZOk8Nmc7k9fbFMaw+XAATC6ekrslqzO9c3+GVVDc4cSMkAZCp8Mzs
yPwwFKufZ9gSZ2HxQ55GXdLD8pDa45MKJTUQcJ4aOCipmOu1vo1EWC2GUF+CWO/mlmKshrEuiHvw
0Oqj8oWl7oM3TsXRJVvhGWk2tZ8D72gFklE7Hdtz2G0Ws8dUmqeRrYST3Qce+Cco86+dhLoI3erN
TCDKDM2V3DUG7U6FOpWyEcYOBinMt3rPVS0U2OcZPSIfBVtGgJ9V0VzsmhGS7PpmvqxNe69iRfDB
rkIKeSj0jPkLcd6QyC9k83te8dxO7JqgAlTHl+SkGlJSqj5ia05IEm016X1A4I4XpoIEOuL/IV/u
7t3eoQ+0L1a/31ehNmRu7fgg8vQpi0ZkhR3MDBtCCIyS2v/yHXVCgyqbAp/+KMuVq3AThSGK41VD
XmUvoM/ukNt0GjGE74sXVPSTXhwV17BIyItDweZJroizDXFP/JXTgJCmSsP1rn3VtzNKGXeq0d8A
LxazsEIkDJxbWpnXvOvuInafAbbES03J1n7Nyzc2nAFlD+QbNRehivG0jyKiuM1b6X3bI1RD4YQv
RUUfnNljte04Gc6CxoRNBfqIkdOW3CrKnK/dY6lzgoFWHen0sMJ+WChl+Rqr/MdRsCeaexwNYEDD
vZ/laAVV/ZMpHZ3JrbqqtYJDZDLmROm8Y54RH9FmFjy7Zec4NJrWtLlnVr2w8u8QDiA3bQInecJr
iWofuGKpTzU7js+2WBTBpkEamaukKwgieoSPas7RqnJ0/fFips+hD35u7Fdui+EsinOC7LwKCzb4
ZKHCx8G/165qmuNRimAM5W75mXvRsiu8PTAkcxcVFOc4LyHtzZhWhwUmoGiLje8qMDLNu2DVh8xW
IyLbsH82YUzQSyfnkZkMU1RqhnUtDBfWSLcp+GwkVVzB28z3D7Ye7kk9P1UJjHRICvChVe5vVsxk
LrAYvuIZsgFapk52x745ZffdBQe0z9ypP+28QWAsUohP/Z6RIJWHk/RjW/ompGS+I5cFppM5PLp4
zUR7mgKwcJOFwcpAhkp+ErXvGfUBvfIVOrK73hlXba2uEEyocTAcEhhVWqIFHJWBaq4KU+Ud+8Xc
lCJ4ls2dSHe1GacTPDaoddjDefRjaFtoQEvgwtFOc8ZPKwvVVdin41xPuCrpuDKoGRqkt7KrC+Ac
ptPhVDnHUWOh4Jbh0EzVeYNtwqE6ZY7RqVr1GHlnUVpoK9wJ3gltD0uW5VGb4GSYuz3IhpJmTy0Y
w62l+M/VmOnHOFTJfqpyj0GN9TMx1wk5k2VfUPygTwyQHpFtOTS/4oUNlFGNFsIbPhQ/au9Dtimr
FDIbY1mZmewB9C9slIjGRnIrNwH5jAJzfdhDvxf7LE3fBka8e7MxPsOwwBGrcKdrLVzXHsV+WTVv
NI0kqe16a0c2lG3FbKrsenKRqzrDmaCJOXWLdOrHSY95qCUooglG0OmnZheKhVmbD3/9y//63791
Sd539t8rYvrvtSxds4T///9TxCR+XyiKpHid/rmIKUu997/+5RtvSj1sv/7+V03y5/+zgQlNU/7N
kjjZhKmaOmk2fqv7ruq//5XfMqZ6JmmYpo3Xngae/9PBpAjjbwYZXAl8zTH5gU0xD6js2uff08Tf
dBqIbMfGDOsITYj/SQuTxhdAicrgZen0tRq4Ji1pCGnAwuQLN206ovJ/qLFR4yw1p1Dpc14q6ibV
2uJF9cy5apMl1IpDx6+sKQ4R8GKDQ641+UtIUMTMpH8RtWY/qHiu82EJ1lp5cgnaqfpE6NArMit5
jELSB976H17e/3ob/iVtkksWgCL9+1+pwfrjV8x6oQK/VfGGWbpmWX/8iiVFk1pReM1zbbrFts5Z
H7pMlYui4vJZtWW9EdbQzH3Sf/t//ZnF/+tTCykcgz3QNml4/OOnThum6QN9qc9Et6NNMsTlMYUa
sAoH3Oh235MKybV7HZBma1XYIqFLhTy+2EtZ6Tg7OaKT7YMI6kZMCTQUiwj+9AFgxb/5OuWfXyJb
WLy3LOq6pHT4+MevMxk7PUExy26DlozHrLT9k5W59CXToHfK6mTli0ylmCBNlx7dQSBI6LjTIw5N
fT03Rhgj//oL0qZ2rD+8y6ilBnJoWPxP49v2p/YsXrTYGCI53NgrsBN6GhPkNCd9Jqt1ZboQK2Ne
Fj9uhpma4xRQQu1KqKAAw4fRZNQ0b++3bCmF9al75fDaOm3GsdxAvM3VpRIGHTdsnB8pouT//MV0
HFXnGbFNYRiqmF7sf3hClLoteW1Ef9MLOHS1hXg5Cj+iulGfJBZ34aatfx1lske0ql4GPI7YAoY9
MIQFVNfy31VP/dNr6dDXxVOLhAtpT7fpbvvHr8cn2oQSlze3rGicXZupM72kDaVP4vKzzTWdkiX3
vW0tgpKyTg8NGz97lxRrMonA0d0BghlcCc0M81uSYJHyJw4sU+hXBWb/wWY/m2UFoZ9MgbfETug9
Kq7D4TsG0RQCjsBer1kXz6QOXMftu8YjJraRSdpdKxwwPxpnviGpXopC1ZdmFF6LXPcvlZB7B6LL
a9KOlxon5rYEKV+MnQB3XI0XD4aGJ8LybSijbiGqhK73cjw2DXWqU56asPG/e1tK9c9vS15Klj9T
WhahBNX80/Nsu62mVebY3mx/rO8RtRKCEKYt/Q6iQa+tEqF/BkFS4uaMnGVKT/eyclR3HSh4RKqc
AILvMiKOI8ucC4+re27qZxmb44a85pFIO5NRT453YZOWaEX0kFU9WhgAS6tx86ectoRFZyUd0Vxh
7HvmMP/6ufun9cpRBdQvTfA+sYT957cuftcgxmav3lBbx8l1H56CXG8Oik8XF8TX6qTgjPUaPdz+
608stGkV/sMTDzJBM8hqS1Ww8/15X+k6bpyZMjq3kBQtAF9gDqHDRcXAG0DomGr2/Yjs1YihX5gZ
5sLQspI54XTwsZDK9zn+h0VUImfqnVyJXJK66VvcDhE4VI942ZJ7PAQUA/9MPwYc/wXFzMWgQ+rr
hvKhwxK/7rQBcn2NnS8p/Q73TgBPqrbCRdyX9WwY0gATTvqguPn7oA018AtxZ3M+yQ6fXSuUjE9n
fxjlqJ4f9XbA2mS6+Zx7IRPfkci8Ga0K0FmUZmFdzkmV+NwQqqBG4hfI77TBQ/6E1lyybjSERsde
Aeqa2TMHLzHDVWWb+5ARW2PcCsFYFG1WX0WpDRuadArOOvRH9eiVYb8iI0g5g99elRxCGbmyM4rP
OPNwRK0j15lk9haXzsiDyrvtkYxmtQzUDJZBhAHHT5p64+ollMr/4O7MlhPXui39KifOPTvUNxFV
FXEkgeg7Y2N8owAbgxCNeiE9fX0L5/53mp1O//vU1am0TYIktLq5plYzxxgaqGzrlJSjCD1Nzwb/
dzSraQs2UgtZGmaNLeShgDzExwQkGKLdoIIuWTc4gYaHUM8cIuhgDlunSGKVrnkwZPZwrocTLI4w
KVb6TnpQj/aI50+10vfnVQjI3YeQKgYMwtJhIDV9lguLec6SmFUobOFZQ6J8VFibj1m3NPK1fKWH
Jcope1QsE2AYmCW7zrq/N1Ahpnlvn3QOxJAwToPlzrtHpB0fkqZOM/tJaL5QDWwpWMojaOBLD9ax
9RGmOBeppEmR6VZfJTSsH0fW3M51yTeDQzEMr3kxNIA0eUWMpEpxMhHDUZnvXVQ2I85ngUo4VtAV
wJ7WKhJiLu0jcJeL/Jirs6xgCcXYg9QsA0iNzRPwjWvULlFnWOWJojP5k/wyj1oPIsxCTmHrAOev
fddJxZPicx/loSwrOAhF4UGi3o2k8jJE7qpVRk+WijhbcxTMm6U5065y0D6hKuREQYz2fGZd1rVO
1Kq5J4Qk1E+ZV0E93ss0Se/b9tX5fdMI0cm/5YrnLJEkPHIR4+D8T8/b8nyuQghAoqdcEFxA7II7
1czQfNhrGdrOaTr5fXqaGOLeJWjBs6IqOmNKC5Tv5wSvuSSKWB0wheA8jLLjDBKPSW7kh961smCy
OVfXqdUcNg3Y9DmRKYlUJiwqAMolMJbIR4ktvuLUMyoA3dGJzUuWIs5IAshZNwtANRyUDHlxnMsg
qVtTuBsI2WMhJUTqJCgNaGn3xX7YVMquAw9dL7AhnsvMC0wRR+CBDeHHNQ/grgy2o3tustpPVbsN
+bdYmd5HA1SZym19vXRDs3VcBTu134Ta7psnCbOKv1cSMxGN9U+qCqGyz5VUgP5BwUk7PDW5stUL
ODMUTSwrP+8OlTZPMhMAElARBw2H+uFsG6tKIbL31lL/SAr4f5CCL4/enyzxbxPH0RpewHz789Tx
9o2PqaOm/6FKEn2AcH5J02xhlR8zR85IPFY1JiBopZmGTgf6Id7bkpU/DFkRDMwaA20kXcnBnxNH
Wf1DYuSo2DacozIjSPOfTBzVz72GyaJimDh3gKzoTEuyfKcdK5st9iDgY4BlRenoyZJoHvaCgeZa
l6iblwwiYwhlEAeC958dJ1h1WJdDQeQEnbiyAjF4chyFvemW0S9gqYUNXIU4uIY7WmGkb5hWf3+C
0V9O0PI7PzLJQZwmOr0T3DuTFX0IyStRnvGMUWNoFK8/NcT0o+//PMW8ezqIwjHYpw5tXmym53cD
QwJbZesQVNAsEqJXSlOJmZuGgPo+PMwCArh3DQHZBNeikEQIXMWgddc87FvJ4hTFfS09PMJC1SX+
FBrHow+LMnR+DghI4rgRc2LUEh38VH+wFWjCGf4eOyGoQ1ZIea4fJypSP1lx6dc5MoBm5piXd3go
3d+XUHTXv3zejwKaOpaC/iF++s7nJWlrt2tsUBOIV+Gfwum+JrTBLEY1Mi7nUPPj42UKgHH/0YU/
1kZ+UbPK5yH3R8I6AtKMGG1Lloy7525QanKMzIANQOXpsiP8Iz8PUnYnq2vlqeVTA8I81DL2/OqO
1QBwh2lBQnTo1NqjEYNiGTtHimDdKcaVVnpR8vD7ejF+mT9LtS2mfORQu3v6XG0TbF6EVMYF5Iue
XZ8TljLhG63yPbuk9fBqqgPQemPpCqVjCIeqqY8EiaaUviklaoDlro2mQv9QPB/VXTesj35xMZC9
Kp6jPHlG93RGqWDBJsxUCroxcT8HtSfBEW7G6iKp7bECYXQjo3AY5yulAPpUF1dov1pLuTwMMpR9
lazl7QkJY02hXyrm4KpUbXPYmNeONL7E6lyVCSe8EA7OktQaQe1lejpNDrrly1C/5ScQba2KoA8i
3sLV7ytPMz+PKD5aF94lGa+FU8AtfH5KSIQkNOcIAiAwEWDvzJm5p9/vYYqLihHE2INc2xSSNmuV
4aNin18P++DFrrXnXVVOYD9SL/HiJO0fdQiLGRM3xPk3e5ndVmWT7/ZdJQ8hmNU9idXg1NBeIgId
wgz1Eg1UWsNQEakLcGI7C/HQmk0Box5oVwgG4JDJiREHNXxSWyjFMpeFvTG2m8Ue5P4h2j+WMgFE
upddeW4j2dxVCJHbHYjTr47NAqR+Dz5f5yi1VlZhdXaXjc2GWCqbI5gMRjBvtyU2t7JDPGYS3s+M
8CHCVIO85aNes0O/RIqHtnaeScc9NL+rFjqAeqaMGV1NGbk7c/livOmp4ep2wxo+PE8HvSNDh5UH
8liqil5yKXt2YbhspxSSPrGkCzgVAnkPZc/IrT6kiRtYT/kMj0J97ZpniRiclh9no6oqJmFmdPdC
W+TZTMtBBlvm5bAflXLmA/5H3UtyVRhiTcvwCAsi4u4yvIT14MzEPt9pba25dMCroLSLZp2BtuQe
vmM43WEpgoYitLvJhWiksJ4gLMV2SNPfQf5j53Jv21TxSD2k41A7+BXbRFoOyW6egNALrbWSBGsb
WpEznJDhrLVXhlfltCxUa3AgOiazCmTELv2rbLitSkaNyxocry30JCJoiCrU8tJ+UFVtQNfdVnCZ
hFB8Jmnk2UfmElCM7yOCwBLwZbv2DuzuFqgc8FW90+QwH1fN00EwmRRmNzjOtVjvOHJlLZTyMg30
9OFw1fygiR9MI2rvVc03y4ZoJV2aBezSRoCtIP9+M0ujt8f/mHbUNmR7kRvaMpUfd7E2OzFDQHXK
j677N9b3/bqWO6pquWfzNGwS6+yYmrlIEn18SAm9LK/DuIneWmby3FwDwAjWohZeFzUXszF7ZbYs
NGOsBcVIl88vGazFl/o0ZPo4hm0vAjt6eIYiCFx90mJ/F/JnWx8cbKhHDjmxlwU93kxoULnVTgFS
Gaw0pA3hOcb4gC6Q1pyGcusxttD/y60FyMoNcnIPCXIaZqrD2lY/oXZCYHO162iF2g3AXLVabOyx
p7gHppbXaJUmsGKbkqCRpiMStMDm4a7YbxQtmZ32ra4SBQu2BTeH2zYu7N75YSMdjDHoepBiwXoX
WIvYKEYqTEt6Lc/SJBYIZ2A/+1OnMNJuaeGHI2LKQXeAkbo8gDweVzt2R43osVxXBfZ4rliUSsz2
FW28gqjdVp2MJaigGvvdSJLtSbk8JOfqCXoEyQHfhOHyXCU2iX67iFvRvBoYUWsDLwQ4E21GAMGw
IEQi25tjPU3YbtOe0q1hmIBwUgWRIXb5xpqdL63QnkVQOYZgzx3218tGgV3ynDxfQnZyL4xuzkH0
SCBP0QEQ2wWfOah0a7FTw3fABxGi4iy+BGZX0ggNylC0QBmvDI8vyEoOjYs+BmuQRXoPqOSDWkAU
sFOkJ3gmFydb8aUjojZm3IOmyvJMDaYdCCTQq2SchRYGnJeK9G5FadQBxbRB+jHyGLaETcIKgFEr
7l4oblo2oOQEUpLkzA4iQqKyacOKYGo+VJUJktsNQSNyW7KOD2mWQgBAtHOmaALXML4oh3eWyTtS
bLCvrDg5gaitrIThS+m12DRXmjNR6FGrjyptX7niYSzLvrghK3uHJ9XQ/cKqupczsmiXCgnKeYPg
PfEsnb2E1inhlWoaPxy1ZWYehtcmHV3h/64uR08yjT5TKuK+8yeNQDZ9V/YUOVyy1DQpC8ARGkFK
Eci6/dVaCtZyLUQOwUxmqS2PMtbvDiM4eudEdbUVCST1aW2ER4arACfgh2DHod0y0kFLBXYBQYFX
WeE4VaN206DPURIugRJfWCW4sdoP9+FMCuH6OBIdgE5OTh9TUBivaqLiDvMQQumGkD/iRWdKaQ9k
6CvgtnGTTB7qp/0oDq0uWli9UPGDo+0jXt0r4sZvBdeFcjSmTCj7Oc+B3z+h5c/Lcj8e0AbDWvaS
DU217ga2p/hAQO+xtB22O90gexLcRAH0Nuw1N6nY82XHnI1QeMZB/KqulberfKZJm6q10DJi+3bM
Z/7ppuK/sV347+07/k+aG0poZiNs9lPz/W2C+F+b4j9GRbb+NEP81/c+pok6k0F2EG328XS2BRmw
/jlNFGcQeFEsnaEYl4gVrh/TREX/w2IWqNuKrRgSyx7MDn7MEsUpXdfgANT/0exQsz8PpNmeIF1F
gjaCWZTKePBuIA2LVSuVCRfz4LJ3nl4Wk8yZhM7i6iw2L5sXxNedyWbCC8cz54VgfWejtTNnIzuL
0GmcTSjOc1xxxTmuTJyXF3AnzjPIEOfkjGoXZKxDyAcfn2t39hx7F+flIt5n7RMHxVUn59l2np7I
gfgUOc9vT08oRru2s9lMJpsFyaA47C3Qnmmzpe6+vNgiLW4DDwIwbb7/47u6M9CdZ13c4+QQ5Cmu
eSFlkQbEqu3IeaucN9MZiXMXbr/QyDn3Ep/I88kZSK4uMiSuF5VS3T6KvD1Vs8gZqM5bxPu3Jz4U
buEM3sQr5LTe7OkNzKMv0jX5E3WRUGsflfJMJkyn5Ibi5+lJZPgJ3JoPsJr7VK70kr4e3EHlPomy
s6rnPFGUASlyJQSPDuMy/q/ctHO7QlwFqpVvFs5Ti+tQ9kJ/u03MCnKMSTXEy0UaXImu8UjUEoeD
rXUlAM4xVD+JfcgQSFncULQC7PK3ppOBqftNp+k8PxfuAOBeRuOpTgqPWjRKzy5gL2JSdqiLA7x6
U8YVAVSbwnSiZb7SRteJMmomAXnZeXsho+CET3Cp9INZvvcIBTqNk/F5FcB5tnOjkkvaNbihTkbc
2G5oMv/IQIY+yPYsqNkphNu7B0sjw+285QL2li5Q+jqnvtqt/Mx92UzsD4t8WSx2zpa/ha9ecM+d
CnUIFAuFiWLL//ptnMXHESyKk5sJWxRcMBfGtcDW4ep3cfP+bobKgttjgEOVbAAQOv4cDkZn2zhz
XukbB+9mi84mcUTS8+12J07xsuf5P2sG6HQQkzTTByXAi2XZy/mB4P1m7CYmg30pLvbw9vY+e5q9
DYT1ca8FprjHHjvxgZhCti98Bq6ewpr+ruVsLiIxCrFzOkCWnAVvNxM+3QqB5pw4J0rMKV5gtgA6
BQuWg7CD3j12ROFFD+K8MExhpnSOqzPfcmJDtwaT4tKvN3t3Y7gbzt16xO2qDf18sqGf80l8eUJm
6D0ibZH6CxdTkcspNbPI3A354gvca5K4IlnxdX75r3NxeRXf6rEtQlna6pK2Or1k7mKzYTTjjhQX
GtnbJVduTK1Q4bcu+pEad72VeUHr84a744FIcLLh3+0z6fFhMemEcDEobs7yycBsiEPy9CVM0qLi
6A8f/ZKb1LQLjkakNBG+b4NU88hegj+OPWWrRi64eXmhtEHhtSm+SHCyGZ2IM19N4JDzpHbRNvxg
1proz+mQKxpncqs7uri4LzcWvyIR2lk4POFmxDuWL24/4sjHcbKzwV8IG7hVvknhFn7gLUTFgtSg
uUQtNKL2xM8PeyDXH3XC0O1m8GQSx4OX5C5V+5n0N5MP68VYT674ojAXUVxIjz1hwdvtvGetwCP1
TOYoZVsru6mEInwXtj5PVNucq7CWebkxWg7sUwx1w5eYnql78FjoA2aq/qkLIa/T2WzE4wKTpSzC
kG52I0r5sqH2yByvm84ePy6Mif67na6W8/ktN5lLI94sebK5vescvI+Wv31v71JSvo4p0c4bjvG7
E8b2/CIuo6d+WMXiZgMifXL70djiQZXc6l+0wIt4ioxeRKOKH5tD4uftYSa6JxuczsZ2Jrdc4xww
ssz56OZkjjRpWFG8xJE7ooCipJPtOHbWq+F0i3/Bu9wq+JZbCvmy4YpbXufb5dlZrZbD1+008MQ9
ZW7/p1nwvTn2TlZFOfAu4/F6vJovRPN4/vaVApYObbgtaZFty71iE1eRsy1VQcWJrknB+D5lILRY
5OzFcEVFcectkddcJvpn6Ezbq+GrP52KluW20/nUPzqRO59/2IeofnGSVheFwA1u56/CHYqL5/Ob
7WUuBirMdef4y9V06085t3WxnGjUmpcD5lO9U5trp9sSXOxbPBDGBB2yc9i85g5GRwJTUti+TpdL
nzx82OKtkFOMjSs5eXV60Mx4FHwOwbozv5m/yNSfPwvcAg20dzEEcezD09+MAzvoyORvsb24FJt6
pfFYshb/c/WE9xvqbSO+JrrYraKwqNuXheFz+cTubMQbkST9aDr1p3QY0TrT7SsrjMJitz6Vu51O
l+Oxe3D6j3vnIXb6/b3zXjkzft8fHtbr8Z4znNLdx/56DTjEsRxCT91V7IxXsju2HF7dxh23K6+9
atzpUbQrnY+ib0WTlw5tZLq8HB1ODlf8Gz8+rlmpdN5Fmg+Pw+WKVPrj1dlZPq7Gw7PT5t1wOlyS
O+fqao7/unxdTk/ufLkmTYxxuRpjZud2/+CsFedxvX4cr8brx9neeexjfvA58EZyxsvlcMX9lqvl
kTsavJkuMSBxeLl8HVpO42beVeSaXFGms8PdCdfnZ7xar9Z9xRmvV+IWIuNklPtMyZjlpO2VQb6G
q+kUC5i+bpfcVtjjdghO1gk6Q65cTofi6JRtO1Gmwlv6yyW5ICcri2N1Z0y34s7cf7gcLqeUa7gS
VTUcXl0yRcKUlrMfeao8skdJOWA4w/Fq1ea/KTmgg4oqW61qRnbUwnj16hOh7E5Xq8cxly9Zx3SW
1AxozfaSYogSPa4oMdWVcjk1uuIk7oD34zUNz3+K6PVcOyQHouluF9xy2yb7HBRlsDjBzSyR/C2v
ZElUL8c+ap433OSWQXEbaijCZeLEd87r9ujkVJP/Om9xTLgW0R1FfxXv6Ub08Sn3piqWokGwTox0
O18+Pqzpv6txP3Z8Lp6v+yROTQ8xGdG2ojbnU+EsqNjlEi/gkpsVV/h+e90PnDWVxYFbacR7URfi
lzLe3reL0lkFzqryhJHEDjSmN7MQdQS3Nn/iaO0BIfcCjlFzaGA7O7fiEDsJHBDZ3jknLoOi3DNJ
NHbaFXJpc+b357ECr++7zKL6Qn0nUXH7j7+Pthb3ED8NCTHH5z7Cs7yKN8KB4lBvPnXLEfJBs8fi
5HzXOzqPlrMmaNh9XNcefZasiY77kW/6Lcz9fGCU4Uod2aVHibOiU38cbMekWXlEphWQtvUuth/H
08rqafu19ixE7gtfVvrKc5V6EEJAK0mESvx+nSHK1E4HVk/kr7llF/ioa7dfxceDh7pjp+wF/Wtv
1DC7snybR66Yb1xu5VlSfamDLabkLcVg+VLidk4+lrZ8FWYmTogq/fN94NAN6WSvLKQ6r5Qdl8Ov
ObZ6Vg8sCX5bDJw+BmeJK7L1yrXCEAmr/PHK3dN20RFmeOR5kTvob3Jp4M2n58EUim8+7vwpisoM
QqCcw6lfXGw3xCuJ+7BVR22VbQLUaPeyLXWYt1CzbfRxnfejz9Ion8/UKXApmolmEW2zJwOvIneA
lNvL1MERKo4kTKjyYAZwHkWrHW6NlvKtwnnEYmOXmRyAZmoCHyH8lLgjbUuXgmTFpSyilnCJsFXy
I2rkdbl3zi72dXR4fG3EwfHrxX1ts7LnP+y8M0Yi6oJ6jGh/keQai7jVrMFxKgxead5Yt/9jcsZl
4tBq/Zi6YGed3Lf4HjhX9zbdq91K5EpUw4ddfuSYW51FsW6myfYTxdjzNZHdFYB5Z/34+NHAP6yV
UogbiDoW+RBZw6GvcY9yGyg8GVgzdSEva5UX8cM9xIv4+cjwj071kXNK9HGZeOWZJS4lpoGuJUr4
+oogBjkW9Y+ajid6g+gTPFskavbhTKGOLhOcse0VvNt5R44g5koFvouXmg+QgnqtFbBEAEDHPvBX
SkflwvUIts0tT94Re+pbSLtAE7jK5+o6iR1pYW/T2X6Q+/3c5XGDhDtFPbRjVyQsGph9OZqwvn0C
aujE/agjju3b4mzM4qf4n3yIDJ1dcSmvj+ft+TEeQc7uhRwNPUS2b9kVWUfLywkoDisCzKfFUL5m
UnH1RHfcYCSJiwYKphK5lif8jugQQEyQ6mCFHvDTK6jfcAa34yjxYe33D51DRwyvZL7ZEwMaMVw5
e9yJCG8+nj0kbm4HP2YKKvB9xWUvvnpKF2hxV23YCF3JZegrFmaE98C5zfcuvAKMz1mlwL+9Se6m
xe3E2I2M8ScmDWIphy7eldqsM7IowPyGG4mfkneAGihY6ZXelT/kAzmSDktGmVW7jrr24vB4HqU+
OLSO2la8i5ffqvPsiuYVTS5seU/PfD+0d57dZQnj3NXfqnQALzL7EPD0lZoHZXoD2ET3E8J2iWyD
4wftKzZ6EANSBpkxKqEtA9dRIHkEHseXKG3SYb1ZJ/ddY3DoW918Bmofm0nZEHSzqe4qnu7uXIiF
3Wt7DQEmfDZjqQPm3INSxas6uaP6QCI9REbcqIeYB70BeFOnwRdVXuaFeCUkBh2QaZ7Bp6ubttnY
7BUdvtvO21Gv7lx64gkgt9lNxdyUJTbS2XXQofOQeHZx616ArRAe6cUuAYF0CsmLuAIUqx+4the0
xfVsanagHvBgkuyiRYJxnv2Q41W37nK8E3bQ+G0f2/iEIwNLQFpu0LZo8rJTdjLmos9lh/BAeP89
aCH76fA8NVw0hDqJz58btXsXNxGzLP71+ONdr8frhPlvR7T6iCnby/Nz6dHCYmZKU9+WxnipxarF
M0hF/7nus0PMMj5zJhbFngcD5rsjsXQ2eBo8P/P958Ezy1LPfOQzE6tB7D0/vYyevch5GDy/jJj9
ufryOJG7wpo/ZozMXK6Y77nXPBdtUR7Fr/rKqGZtTXSuVgfZXN8CFQaCciwB8Z5mg9bCGkOb54mf
TD+xWOVfr/4xn2hifezovplw/EM0iltECBVF+YqqfqfmxM9MdIV3+jq/LA3O3t/e3mZvsy4LM+Lg
j38PD++18JfCePuPYswoxvUszJ3EYiOFexYLKnyekc2R5IpbsETI6YH3JFYRxYRf1Cg1K+qUKVmL
F7HAlDijH+uTXM1S3hsZE0W18TJgp+kz2eA82j3YPbMn8k3I9+FRLlFRc46P9VL4qxiSYnwVNFWj
anPetlrdPXR1S2WjbK7ViIhUiCcsCLq7120yObSJYMWzRh0oT/zLhJ2c9AWsgfP+IGYP/AmHSTF5
F/EMZmLAOz49icUq0ZNVLn0Tawos1YiSUXFUBeV7Yqnyz6n029F9/+j077dbPl46j+vxdL30xRRo
T0W/z97+8x/vUvx7WxC/3ssQEW6vFzjgw90+z/6FuRIr/p8+tG8golmxTev5liDQ/P/8r79QR//u
yR9QpEUdb//3f76iRZKLu+3Cy/nnjQSwPiLGj72av1L48c3x+sQ3H+J0nR/r/+hlx/X5LfvFdz92
IIj8+gM0giVJhm6zpWGwmfARqCbL8h+2LGIFBVRG0RR2O37sQHCGqFuJL4lQNpkNin/tQBh/qIpJ
XKqhQh2vKaql/pONiLu4RdBSBKmYpibdhadFAfIhaqQmPbtFt1AXJwgUIBTxYs32mh2OECHuFlwA
6BlIfPyppn4R5fQ5uuqvREXM3E+hqwepyLMCSZxeZVj+XiXeRM6nRS0/JqSKIo93PUSbKg2nv09O
/rzX8ld6d3sshQ53QxpprZ4IdYGx1r+EoEAb1d/zGRy4g0aFo2Wyp+uB//s0vyqi+rmIp32hI6hl
t3qnuhwg2DIg/NMvDJ3HaeNbZ5gB7cpHWuub5L5sx7tAtUzf7fSWldo9YgD8UJMQYI89tXqGqxmi
8GwK+ZNnxc+J6aNQ+vT7Mn5Zr3dhTIl6grOmjO1epRw2AN+9k5H2Ex6IlBl0SFtBN+RyWYZQWf8+
xa9qVTTwT4ZzTNSw0IvC7sWwuwbEkGWaPgglYjCE2uVJGqRIHMuB/l2tfo6C/9NwVFvk46f07FAG
rEj/610LwnWCsJudn6waTpqDpLDJYzqG3IXUo6RnHArYSyyiInbPVZC/FOphCoQNljTNQ2jgm47z
RTMTfvc5Q8djKSN7WFu9zI6dyHy2YsNLgqcM9pr9uRkQoOMZ5xbRUdE0uWjfVYPoJ39FQ/5VDebn
VJWyQR86x7iSeiJXKqxoiJnt7cERPs5W0fLT9yyxXGS8GUlnqnemdxFH7+nIev++3b8s952bOuO8
c0ibrB7qf/6JkOpDrRIemneMFkROOjFguQxDi+VWwbkTka1v0hX3/1XJ7zzVZUd0r60e9jAAQYIM
84MTZ7PCKuHdRD8un6CzBX4FdsOd7iWZ/XgKVMJPrs4Rh0aUIg5G/qYKvjLFOx8GIl221aOiEz5v
ecKHNcW4xp8cqsDL6PNK8m1z/9pdEoT6ubmPZ5hfkLNEPehkTtI4gE4Dv1VEU6RrprD2tIUPKyt9
2lwO37kSce9fVfSd/4qaRA5hTjB7agVbsgyXxtkaXGJ7fdKKwT4hRAifAilWW9SsfTgOUmq6Bajs
m4b+Kv07VyaFUm4Zko2Yt5E8GhUE5sGxE+tvCmZOLNIpZNccM9P26bSl1wNz3wx0TO/3qf/arREF
8LnCUxTwJPla6z0ZmfYzGF3Lmoq+ZcasrdG+FaCSoz7+fWLyF0W17pyaGRPRSxyk0Utgk0Z77Fnd
+cKP5NCRaF55QGQz3z0RszC4XAeG2vKanCinbxIX9fmLdr4PrDGa1hVmpyrvaUcYj6RpTnPrKRHA
GTipCAqzDNkrDTEww/u+73xRv9ad/7Lsa+simQ0s6QprEJXtqdLVb5WaD1eip10DAhkVove+7UBf
1fCdt5J2CLMdJQTTo2JeMZzRzqwIkNSOQMvyugmg4i5DZZCqrMCFqZvnxBgGxjfG9IXLukcUni7n
8qhkypWwYMDepe0rhZQ4VhM+hXW8+aYZvyrhnTcKoc22k+p6vY3gmtp2QnyiGijgOMPpEWiPhYsY
nspBcV7oauZBadz+fdJf+EGGvZ8eyXXrXERZbBz6pWUPEo0o2JBoXZv1I8ZyMZ8L+tDvk/qyp9w5
JU09lZmqp4f+uRfbdv+YpY+tnBC2sJgeLjtE90YlPFW6jM0aygCRH7v3TcpfuGDrzh01KmG+V2Bu
PYOYR7R7nHPMIiAuARwkKLx4oDWDUp+dL/NvEvyqQe9ckJZa19CQTkEvOft4HbhNnVhn+EKTQtQG
TrJGxmq+T2qnOey6pmn+N+vYvPNGB021j1oSB4hEdQ/Js23vNlZL8kQdC/e3b4hJj+c1UhgNagWB
7tCVv0n7C7dg3g2mCuiRSj06Bz05SDZiGnK2VC9UEbUITC/cmYMLo7w8Vb8ZRn1hueCKPlkuMr5K
njUXVMlK+EnETIcpQJ2iWHm9GS3kgt8U7IuBuWreOSBAvCoC0Ih9qmk/08+vgcLYXAkez7LsC5pJ
ILMEYE6Kb2d0sugSv/Dr5t1A6Wic5BrZlxYYjcq/nCLvGBCYkLKCCu+MGYMMguOoAd0TsQZ6PaEZ
0/3Gcr94otwH0BFyjpxgblm9+Dl+CLfERVTsNLL2vUxHARQ2B+e/mdCd50GzO7TPCeq8LUvzESxH
raynl2xs7+pBIWE1iTkwmQRB2OYG12+T/apmxfGf5iBybadoDRaErqOsl127FhoEx1baDveMsJk/
N++nQ+DmQYvpJbCC75BIX7bonQu6Nll6FqwZvTLIITlp0PKeI+INVCtq5zLMygxtg9qcBNQG0sNE
xyEn8k1Vf+H+zDtvdJGqo5VD+dq71NIUmcy+pS+QlnKKXfZoGWeeOgzE80bwv3/zWPmqy4jlmZ+r
OUJKOdGt5NID8m9PivFxki/3kGM+MeT9rk6VL57N90QKzb5sEE2CGxh2ZEc5w6UHxePiLK2oVEfH
VC3iBy29xYwSkGA9zQCs2zDUSgY0VPWsuPbQV7kCWzhDkhiDn7cVdYhjHJ8Soz1Dc/47ByK67S+6
s3Hvq9QKrmxEknqFGJPhBk3Z9lIeCIHysg+IU4OvKktfQhkbEJOBPJ6eiNCu8c/5t1Oer2Z9xp0b
k6uTvTu2aiRekJs2c9urNNQy8yBxjPIwNS/oxRKNT8A55NCWF0o/7O8fAWn/P1vPRNPvpz74t1jq
h3XxFv7Hf6XrTbj+eSnz9rV/hVIb/COEGjA4S5IatvGxkKlqf2i2LhNHbYN6lTGJfy1kqsofgHYl
ZlAyNE2c56H4I5SadVEUEonBNnQL6o3/N7ytqZiqCpUHkF4gqRqLrXcP9eZYRAjBtggktfUXI9CJ
AL0wpYFnHfKIRjO6ZmbvUc+C4afch4AVtQsq25mSj61UaXoHQbhYsYB/yBX2LHVlUDctH0R/Nq13
ECNCBtEB5aCtJaWBLwJIvH8N8/1QQvbbhqOEeWtNXMwhkkYHSMxGUB5vIv0KXcVVvrYLUmsfg/3E
SvRq+lNDTT865c9gXOXzA/Cj5LqhsYgsg18278eMPGyPlwT5M1er4paDQi7b+E0rntbmLu6kMbzD
9vko985hNDwh3+AFh8Bom/I5dffhNe0oEPtm0rEX15eDv0eXw82qMh2qCG4TgGnX0xCIhoOE0Dds
UZ+HQ7dsQ98FGluXYalTNO2z4z1GEMJE4Y4dMa0eqXksg6s9seDWIP0eBTIjYIQAmqMVfvNwES7s
L9cm0oXrxYQdjKB/y2SV/XO6+aF1CY4wnbhNrWqdCnIlObKqDlRlxehQdQGVfPNo+ez0PxJUdUmC
zAxIKUH/nxOM5D16i3tEnJMY9owSLepktpcLpBU0CLJ/bwx3ABaRmA68VJYlC/ojw5TuuoF+tQ56
dkDCKQyu+750qi+jc1bPAtkEYRhdjKlyBtVURhfpUdNakHnqSACWxjColOfiIEuT6JR2s5bKcCqG
77c6xd+txv+93dlvIJcmEGcdao27HKoWc4w8qM5uHseHntFKjIFxuvS1ErW2kwoi67JLxpfAOnzD
YyG80F3DA1pWYASwIKuCoOwu4TKWkJZK6CeW6ijadWnDlLbI1eK0MCFI36uFNpWt1S5uadBW28sA
TAnPZsSFc+2CNFqtVN5JT6LO7WNRSse5asqLXeb+4ya0TAjUJEFfZaiqcdcxxCbSvsiAT8OqBJFq
croM6RlbmI4JBLBjlBpqW5oVFVCskx8e1fOsaCH+ksJuO5DPld05XQJ5nm9j/bLIDrnV+X3+lL/V
I7tOmqwolM7ShVHf2bMGTF+X4WbdqcVAqVolC7DsBVzMvcK6PCKBF3qXvwuEeFQkbS9huVsE0unx
3KoPHQPO5bEmXtBAJVojSU+uaedCUopRzqlSIa2NoyODbF3t6619u6xOnUSu61czgYx6d4rMjhbx
xM92RTLIztfvRj6fJ8J0IEzEthUTI9GRb5TvSncxpNhG+YJgkUxf6NcHqIiztyiovF2ctXeR1Nuh
mbwtFHiE99ELbC9P5yRoLdAt/4ZSRP1FTnRDEiA0WDlN5d5vIDCJzJBsndzoynODdYgml+w+2ooL
3OYejId69pFWHRqI+wwP9vkFiqAJMg8G9OStTrDX2J2O1Gh6sIUOna0+V5C01taxHGvNoaMhAdpT
ahU92XPW9OPqUE6vMKZ3sl3r1NbQyzmpCRLlBsPi6FDDh3aS3RQC5d6RxZZvTEq4wE8+WVN0Hl8y
fBkK7HfWncnXEN0raks/IYyEqEuNgTH0S7qBsWsGWhbA85NV/5ezM2uOk2e79S+iChCDOO15ttuz
c0JlcBACBBIgBL9+L+jsx077rbjqO4gr3Q1ITNKte1jXWxNJ1NNWSPaALs+sCx2NGuNBHaDcH89t
wsKtcosbj25714khpRXDpOfene9EX/U3+HtNNj0kAaZaAnVJGBywX/5+BdKYFAMmjWIuzHAuIZa0
czJ9h9LNYQYBuPikNUxyWYBx0ZvmIaqyGIWrLiIVYhjW9vBi+jh4LVsdrRDrhWB36nwHHJ3dI4Ql
VzqmqzRlIVgYpFrnQ2DNCwee+CL3qmNdZshZ84L4JkzUTRXycI84eQjlAxCkCqyyn0sC0kqucQdN
iDyNJqMDgpCiXlKR+CsFUXJwlEX3kHjANCQerQ5BH8VzQyCd3TDQvngKZLOA8tLKgRT1mrnBk4am
16Gt9U/gqWD5s8o/NxH9VQHifM/AOlyKLNoCN1Dd0w4BObu7TwQNtjZJv3hSnL8XJrjyvj0akn40
DuKYPq4m01r4pW+nrACRt/C2o7ygZ39LYbSUhdY/dA6ugeN34AVoBzVTooJR1JMbu6JLp0jf8sLy
70qLkO2/H+ArTyEeBN93oOkAcZkgQMeiq1Gjr4PWNt4I8hxkNDclGm+JPWxyAmoa5Z1auw4QWmXv
b4ahP9rNTAEi+wY8k4QYtP7x7+5cTbFjb2BPweSAxA0u1HVvqog3zG2hOlxAtnDVC6SLpQglcLUC
rmnbZ9bPVgfV7t+NXq2gcQ0CiI1iVvAhoWMjaeHqpfBpmrMqshggJU5yjgdtlkECpLEbJeSRWPp7
iXAxpBYKDWdjso/GDb7owpUpfOnC2AEMJxiarm2LoEjwpMYVtKO+Oyw5Zn1lP3ShJDOnifTBVGLp
BMhl0xA7Dl29gXez/cq8vHpA0QVIDyGhwkGAGDb59fwBIJTqeA9YM7G6XzHByBmV7a/cxWv+75O9
mobHhnx3FA0ddUM9ZIP8PQaxPnUqV0HeLwFdts+yp9YGHbfHKlw1KKO2I5g19U9IXH8RP/ofJxhA
/Mf2kYcSRVBe+rvdzgZTHGMZ6AMxQIbTGeZWxhcIl/ZfnKL/P84RNbtjta072u2Tj+qDDww0FJ/X
BKjMCuJHc2gpmFu/8zkg0s92oV8gnOQeZc29TZKnyOz1Y4rCew3SH417MFUBYyEs/8Hcqth2DjFn
FODR6BAA3Xz0agPgWAz5EVl2KE8tNShfXgGgRBpB7TMl5yxvsnXtgeTt2auElkghgQnYJ+BDl2rT
CEmX4BsThIihd8CLbFkRC14K3/bwuiEvsyYG0FCSfVNAOgJyQrZZA882zUwLGbT2NoOdAUWorD1L
gqHYdaEjXqJQfxknMn+pAwhUgAGPRDyagfqZ2ScfypknqwIC599P0tWKCE+S5+Gfj3cWiUBgYPx9
R0WjacXB/5unQ4Tk7RoZ8CqYEU2fCtryZWSr7Is12OdnyMMTCwMX2k6wuK6foRRaelDxgBHjSP0Y
tt2jLtpHG///94l9fnxQXY2H1A2RheUgjvv3ifGUe5VgQDM1Dsc6x/EekgCRDEGB6mnipZfouVWX
Jy8FNfffLX8agXFJaQjxKFR4h7iyVy9J2kJJT2cUad0WXYIKBL2WdIhP1PegeB6hQLhrA3AM6PLf
zX6eh+AHGAvWMT9GLpasV+0O4D1l0ODAGfeuN2dhlUCUpso3mVUV+6AxyEAPIw1wM0ZiwaDVnqoI
Wv0GUCKYm87SsPr2iy79j0uBORGTEB0z2cJrW0mLzIo5qZHTW4tiJ6tsIRVVO9tC9HAI6F3PU3ub
2zI/MgZiG2BoGhlocHYD6uav0xjSQckAekYXnnsoPe6yogf+1E315t8ddUcj84MROr4GoH+7FL4j
SDBjpf7301JA0B88T+BcNIRL922hQW+lnXmDcozqiX1yECleVE2WAAdlo9rDL8wGw58EyCRGGQKL
o7mKYnch4nYf6hI106ELeNIQYpVmBe5mxF7DoG+xaRAdc7tNvrBCPr/HuMyQO3BsZCzhVK6saKBk
qjaCQOkMjItHZ9DbtHZRDxI0j9gNAvveF+PG57c48DHdO76H1QPceFcPm8M7mmjWW2AymektpniT
/y9vMdQZXOj4wVcA+cnr+9JUJUKUfpvMS4qs5x5s876H2dSBz3qskyW0FsUisWm2t8Mi+2oG+vRM
BHAawM2M5xcnev3wdg1wd8SBWw2zzG4cqAo73X19ip/vHJ45D9btKDwSftL/zn0/rRvpWSNug+wa
tbFACmFlfFuAorznrPn172f9852DSiXWW6NnFtY0vXrUfWYBndxEKFwaVD6zKrube34H98KXQ/Bo
+P79UmEAplALxLKafm6pCUGpKDmNAS4U4l4ofTEHLaAOGeu81b/P63+0Bnm10UsNeTr43K5M0KIr
ZQ9WTwz8fN/dtsWyrOFiY0aOFHaok/+7NZd8PrnxKrrI3BmlUSfl1A/mCZaIaeqxJkZaIFK/TIeB
NXb9eVAhIU4JT50VBG1XsWj5rLNNfoLc9A+Qr05BHatD7ZbwGoTiJgQOkOiw+qk7crCbYlNGCTuS
SixM3hdgVtTBXdkE9RdT1OfJET2GLz+CEzQCgmF8Rj50PgaMJIbUNq5Vk0soPUExvkgHxBg7aI/b
LAXLJTHQqSDkLg/CL031/3XtoI2JlQq8lf6nwYNAXthhMQYrzdt4Hfb2z8loE0HSzaHQta6sBPAm
5d7bmT2gZE/hjfeyH1XbkFvgE+gX9/LTkwOfMBRnIBcPbejPTresgHpTF0TWjJTtCRcDZUbwcy0j
hHaZ5l+sYj9NiaMezZjD7bp4Rv1r+UxryJT20BqSDIZbOBMaTDlPVZGsSHbfAd0HYgT96oJfhwkg
bAqflgvhxpGaASfieEM+3O8WyhbQbspQDFb73mvZVfUCZ80PYPlCMc5GPSQf4IGhbcF+urWY1TzB
TEejFwlM6EHqst6n4qEPEAtxh+SMio4IWJlVZVhwLIzks2GovooRXEUAYb+g04grYQieHtXrRY5p
SU2DRMazllVIZvK6s4mKZkNICY0aQJoXgalCiHaAX9xAfcuQ+wzw+S88cZ9GS3QicimhMFUhd3o9
AdmcIz7cEZj0MYSpeGzO1IY6m4ko/8IGuVKNnc4XjZHIw0MIisG1YRxjTV8CRh/Phpa12/Y3ytNK
D7TewUUMZih8pPhi0Llrsu5NMwhOFXDg7Hio2T6qG1DnwIekIoshL9aYmVfIZsNsJm4rx90nuFG3
GFqQ7l+0cAZA2T7TUf/NgWL6qq77ciFEdRMgVe7EKoTeFVxUHoMCWdtk4p4NcFZhnebsBg6Y3b8H
UueT6YXHEhELSPZGCF9AdvXvZ7NvBlV5KYBRfd14K9jyNSIPKHXD2vcmSJytqQpnlUBwbxE7cEhi
gctukbRzEnWend0+va2a6AuuBTRtr0d3dGpcNkAl2McQf/3C1EnXCYthgGxV2WyRiDUHwOUbbb1h
rSi0TeDMO8H9jfKwNAD4LIESZ7WCDdveuq1/Rn7TjZ+09iZtDSqGU1beYbx9SQWQYnlorTSPn3Wg
ioUxZXcPSkAz5k2LG3jSkPwZRD+yvndR5jVnLuzG1Od6U9QDtPvsblOBTfAC1UHUGVHSbQqlwUpu
7j0ZtXfGsr43Q4dCxRgS7cjGn3cVjP0qsToE8iVKIGEvnaTpILmtEeHA5Fyh/Dmqbno3/CWkY+9z
C0Ar3Uc7kB09kNGQbUuLEkV6GsvfuhKPoXXMw6bYqkihihrxLfjs69eY6PxkZ6m74WF8rFhzLFho
3RpuZ3B8RnohKniWXbxCLiL5cKGABVVpvmuofRNYlfq16GS3HyJks0Qqj/ZFxdaQMZZIuAehobNe
WsdJzxp8svNgkt9hftC8hFx+FrWrrChRMkiD7KasOxRwcmpWTQ4VYp9wurX96rkrWm9XmBJFsZ5O
dlRzSMQCV7MIiFIHSEQ+shyudeT4+BurzCF2CgLyI6tD1P627rkRzZs0yr+v3B51cZWF14uEbNa6
XrJjvuXveJSFIDZDSpLDW3HrkhKKFaL8VSRNuS1ljdI5OKBOdVUegCncu6GCqG3gg6zll9kBg3C1
RJ73UeS59QDAfaCGAgzykBzBn7lF5Yi/yjQPV8D8xoeognCTQ6wjXA6rLHEp8HDSXgOkTY+cZg9c
lf2mzehb2/Bg62k+EmztlUGEb9YK3h14Eizdgfg3Xeuh4jds5bekX2S66ffaRqozyyEIlXYEOsd+
sKkZ1kI2+JdblxiNhGgPLylS3tcFIz8tmUI7lpV4UqEQua9kLOf9UOkbkpptnKTtHBkcyFocRpHP
ljo3JARUIerNKkQR0l7l/UJbdrIHNVI+CfXIJOYdLtPgSFXPVk7Sqo3MPaz5HBTbRUOe3WQ5CNqF
KG+iLPgd+Kw8N3WXzkVzU4/hvErYv0Norx5pNjx7wT5sdXwQjVMfmWPuQVCL1nVbIklusCFeHfb3
A7XqZd7GcyzT4mPc02wFcuo3i0X5rqiQhJ7II0mRe6n0raOTEZeRg0mYu2w20Aicet/JblHYwxd1
Z33l5/tkmUQUUQZ4lhEyHSMPV7Z6DcPV8DaMZrFDtokDe10ChwJ4hQsMdP7lFPTZhYD2xnVBiFWX
jeD82J8PdkLcDZUduDBqa4BmTdTa8HJpWCgEYqNRZodLJAXIOTCZ8ck0Zs5khufRT5+Ar9WQKBPI
L/mvqu72slT4mN7waWmE7sBGRYKIh8EYNtPf3aFhjKuLwXSW+TVEA3LQaO063xpXFTOZ0XIbZvbL
v5u8Ns8w2MLh6LgYgUbn0XWAs1RdrsIY2VhVBbEpL/aiGXc12cH0gPatu2wr8EqH1Dz+u9nrG41m
YRUibI+oI9IirjNYOEWynd+g2aEoMf1RDPijPU7hNb8T+u7fjX3y1qO1yIbqLAIQKCP85JaJkWXX
1tDYBp21LUEZxqgCgDSf2W3RIyEWqeODQW1NSWEFuwSuScvh6Rfz/vW9HfsAugbE+5GMAYfZlcPC
UxlwS6T4M+1nmc+WpAWkEKT7hePBEtCZ+sp9/cmknBrFww1BWuQsIdP/7wcq5WVTugYmpbbgXI05
mE8l75a0BCIZU+6c+WBXJQSp7Cwpfoi02gmgGu+/uPzXNuXYC4R28ejC4fR5XQy4Y1L5tMWpg5Sz
7ENFFgQrE2TcKITNVbYuIkudulIXh1xQAYRalx5Z3LIZZvz7TnTtamihwFpSZGz/H/qG2xGM/ghn
ZCJfXaE0jWlfen/W7Kqi7W3QZUup2oeS0qMdZXIPcdlfdeGUj2m2oLXaDognscqyni0+Ysgtqzv/
u1fXy9Xxgl2AXnheEFsZX9oPw5IFtUxuSRXP4GZgxxjK77PBt/vHTBK+yUIJKIgxC5iYN13Uki9W
h9f26dg4bHJ4Z7zRu3btV8h41aZl2VqztkPouSywOkvKyPviwkNG9DqAhVs8IqlwqlhuIDnq6o2o
FRimrBzQkCAYeni1K8PoLgiz7262jW0bqnhgKYEYy48REW8s55ArSdxX+Md+Nkx8j+r2hLVlsAp7
6Amw+IX4etjUtr1VXZwcASuD5rImJ2XtFBt+J8Abjj54uYpkCGcr1p7Q9ujsVcUgO+wmItwm1Eae
nF92W4RmwVd337CEhvkaswjELKfcCBNz1L6t28GrlmnhQbYzthDmwEu/zCFzD/BXfERZ4EyXya88
dAF9Kd64axdLksZqjhDmTxT08bUzOAvoM9MZg+p53HS/LVHpnQy9lziN243XVns7ADHVhmKlYnod
I2kkoci8I0EC7RNXrkr4Iw9BMezLvN5p5EHtGxa/olJ1nKVcVDBA17v11ZoWL5Xtoci8evH9Mtoq
7iGdwkqtNQK1J4yWy7yW1bKigZz5+V3QwaFkE57N7TTeDA50ieWQr3QLl0yjuUHddAkD29Blg2cI
ytcc+tDhtgEUaYVcLMhRBvLe2N5DikqL+SbqXKTqWc45rfoH0UarZqAHB3LxyzLzyLqn9Ecgk7ta
kV/BAI0VGdUnt64eDY+WXtpHG7c4+WmFFA3EGAcdQvKNm3UJ0te8NnAhDkAvzGMdOvOGQ/A5GNjc
byPIL9ERcceWRYHYXd6RrQ/6+xPzc4iVYyWLrL+AIYsRtnFQ2YvQQ9pB1DbprACvexig/c08Rmah
VBtjw5/HGIXh6CRI7a/j+7yCtRtDRn+tUyQeEK9f+CM2UTTxerBAGSvcXC2HyoeYaJPzddMW35uC
v4ye+BXUtdd5mkDA0A0fCxSaQqPOWNFBsuQ3FhZixkX5qnWfzjOiyyVJ5GtUxs+eJwCjc+x5n0Au
tVcBA5V408ju1Y29+lCzAQyCXs2QPD9DKsE5pN9FP+gNDIkOwuEzsLugJGXHv2syJnVx6ONJPJDS
VNC7i2g9C3wsKuoELkshofkQJqCfl+3M13oA7U+ZTSrAM/OHbl51IIlV4ibjab0OkSSxaFLn2eYI
8JShPro6zFGnm++QcYZCFsJPRe9shpKJhU9MNh98iE9FxOxcv0V5ryfv+8Bej46CGXDFtSHlosbC
bI7X8AF1kFgnIUOktO+tTJ9Vmd0EHYz4Eq9t2pBwHjMrXhLv6PmQzjRViou8iG0RbaO+2aVYzDWZ
v4B2eTxr2modZNUjAPA2qPM5qBLsEdk5iMulxpr/8DpXLiwRi7mbCh/cM+uUcbtZIVP9zQ2zR0vx
4RbclyVVGbvrhUHpTv0Wi6C7zxPvW4dxLMfK9SUR3Uo33S/LRWmsD6x6Wg4oZIDy+zzSzSgu21Vg
zkHusw3zbN2VsLpbZAkwSK5XzRuXeYhUJWYWWez2i5a9alm7M3AnILHbzx3oCqxrFVjrYDCgovus
uK1ZD+ScFb25zHaXFonVGdDTF9lXPwGTSjYxEKMzpZ3i6KUrsNrKNSqC7E1uefIh1NkGIuhInRES
6eehDV64QRmWn7X2zmlvAsQPwaNX/rbrkm7GcUU9pPfPvC6LsFAmyVZrqIcHpfWiqjyYm4rE24wN
9axoYL1y9sR9xhdu7WULHSB8ost7pykx5gcQCOUCBc46h1KQP5bV9eD6IL04BfgaZUlY/6kQK8yy
hQiRMg913a4Tl4OYg/QCA28D5mG9ktp+1jlyb2rT+gdwAPxDkwNTruxI7/rC20Rh3fzokupU5vkG
lMLgB6bzA6tp/ORj2AIcgj77BZRsYJrZMYU2lotq1LIPwl3Wy4c0V9BxM0IvUkXamQ2X9ms2pNAK
7DxkLeWQQCYJVFprJ4IM7+DPHWbrbQKH/bxvYoWbDBx53oxmNe30WjIkUvl1L3dk/CO9Su7CPAIG
3O6rmfTC6k5VWIWTNHmY/iSQ60ccKAQSMotOoONkKcwl93cet/FN7EZwObBkP30qkBNwM8CxhaRJ
Bcg4s6ozRtnuWOgETmV88nx7TmtmDdZKgRZDwaLYpGkNioOskucix4jp2W2+oSFnz5Eo9ayldnoE
RCB5LgUEm0VS3Q+IZ9wnSMJ0C/2rrkW1IY3bHUAAxqUY/3RB3R0ijZoOYFcMpJuFV67ef0lYYi7b
TN9dNswHPqwRY3j68N10nOnzdGxrOmLTqFNfNmZzdZhp46vvyqGZIXcz3wk/WpSDV25hZDT76U8k
wHh0dOlAN2/6+/7T9D8Ritt24BWA6BbDWq8rIJZcNMpZgu09wEHgRtWiL13vMP25/E6J/g26Yrya
vuv++9XJO0TGE1uuszLbZnYlfjIbw1iW+s25zHS2w2whVo4jomcnDcDC9cRPiydmliVIuiuQ67Pr
MEOvaBK5z0T2u2I8RsxqDbd67J3BagBwESzCVRDk3XNtVfvpGFQ7QGX1dXzuowqUyfobpYMXP3RO
5+9yiRc2Hki4C00uXsIa73bAkyfZY3bxGqedTd+zlLjLvrRRETluRqR1JiLxzoEywRkY+PP0NbJD
0s2QFlisF4N4sRqgmHV8LKQ0d3ygEgQNeddJwu5tRDvuM5MiAMijdMukYvdIaemPQoS3yi4yiFDE
KRDnPI8208bcr/xjpluktmHX6SDIEYWiUK4J7BN9FqS1H93fITflWxIGEDRiStwHhS3WzAqTnTNm
i1YAGSxUoKpvgy421Emqt75IHuHgKZ4DM+KPswb8yRQmlwbsdZkD+fjkp+zHdFgwsRZR4vfffVkM
89YPs9vUuOXWcJcCvuFld2lYh7OOlOJX4O6mw3Npq1lYDP69r+toJV3d7EqXOifM//BAm9x+9aJ6
Nx0fQ+y5RpbMsx3bMeZyrY4qsnvgRUK2YmnZPCJZ53KGEahhgSyrH0Ok67nqc+c2hpmycTJLbLJM
4YGRks2Rp1w/tKI+WrEyM17BVoyVEI+8TTvkZQTIKOW2eIyBHVsAvm2vp18tY0MXLk2TFR03LlA3
sPZIDGf0+DEUnr1FFg/07sZ9jVN7e+BT9Syyg+KxI5jt47R/nX5sUD5zmzjFbtoTjhZ9jylhNn2a
/ij62Pcmvp+2Htp2o8OIn6cjgdD7VASWPk2/Sc1h2cSo6Zj2411ezlFkH19OIA2delHznm0unZCt
t2SGqNW0cZ7Wag3MKtAW0wkomm/bPHLm08YBhxfPjgnyPMdfSZaaY8XVrzIQHvJzSbsMcw7TlzWJ
OEzM5OkPIigFCr9BfiyNQn3J+zZ+xkKAUsbNL99a5Zmrqt5Pu7wfYdoCJmdxoNxFA5efrdJadVn2
/cMBL/+ddvxwVFkg6c5CnGYx/eIBVQbi0fXhxl5qEywHXnuARqGx9/OYPn7YOSWJ2giB+zfu9f7r
e0enH6Y/7+cicqCoQnjNR/P5z+EvnXnf+v2XzhlObWmXm7php5S7cpuIhBzDShKQswKUVmqKBJSm
4enaqkIW7zhkIp1GHeuoNmrdwORZWx1PZnUou37xvrcdA0Vd14VYfvhl+rl1yTqSytldDiFDEmxd
pzqEfa37RTQ2PW1n13gNatRUzHnXjtb+fz2btrGG5DVSCtNBnyHBVed5e3CRwXP5aMUtWQ7S13Nt
yxOS+8yh8Gt1rsa4OAzqGyRww0jvZcPmAzwMMdg7hxzZySBEYTOekDMq/tlBIxAGrUUZ3NESUJ7L
R5BqHqQFPuC0w3RIztWj8Fqzvxwytt2nkMHPPh1t+pMI9tIYu/hzDNLp16Hr2WWLS7ey4FviBHR3
aSXi6kfSVmR3OaQqkl9xqfo/H6Vp32B/NX82RpgygYkoYbv+d5pRRaAqGiLG8adTObg5A3zM2/de
dU0OOBK8v9vLNoZhNYtCOns7dWnaEF4BoJeCtNteOuYA4ASnfaH+7AN/FuRXW1p8OK7lI3gvsSC5
fDddqAA4ccBXebR5PzakheBCGKi3uRxbEw2jV2h7gzAvIoytQ12sDbBuuvTPLxA0gtAFqoSme8cJ
Ioqit4rLMS93sJEIllKd/jkmVtDQu0Ri/Pr9vAnWovOg48H60k7gK2hhAne+fu9bG7rF3CONWV/6
1uWw+IusBhd9ahsFf2qe+qr6cFyTZIB6uHW+vvQvc+GR6K2ErbHu+/NwITCK+arPIizix6crsChE
ioFo+vO5ZsabB0Y7MAnHa1BHWGZHZWdWl2O2EEyYl03frN77mthxgpJUWq3+9I0SgGl9Uaymc3Yd
FJM09m3b0HpeYHJeN95SOHJPWMO2aaXa86D85uRglT990n2jRlyimrdZGh8B814HgerYPIoJ+NF/
f8Safx2loTpnpqjPvY9oqB31a4RxNZtPH8ctLvt3///Xy8dM+/ToFzaAbNi1GP9MXyW4E++HnL5K
8ZVNB7OsotxZBLZW5wiu2iOWpWtrbH3aXhRheiIiXE3Hineq8+GKIK63wmqDHhvfvRzXWKY+c6np
cTzu1Pq0//RVDMTme+v/7TjtM32vkzA8jlu9f1WMh/9vx8v3nccQrkraRVYVawfE8jNNVXWufU1P
TsMX719FKrZPhn+PwhRRhq47I6bTncvEGk7GapalXzp7lovH6bSdEk6YKmlWFoo9511H87VUdoPj
4sqPZ+hjcJsVQyG2U29pT4NjA273+zk5bR8cSwmy1XRXQUm8bPHho43a/mmH6Vx0EfuInIJbON3V
aYfx43Tl4kT9jr02P2oJ+7Wr+TcErd1VnytwLSULzq1dfkemJ8nL7DU2SbrlbBiWvKDhK1fFsRhc
cip5etNgHD1Qz7LngwmAtKMNyF4xiJleZZ9Nb+V7Ew0dyoxQHOhnjfVq3EHNYcdbB1Sx5Pc9hWiI
A2KeXw/uMW9ZvOj7jO8qN0ifGYnmpKmSb27WBSuDLNT19NHy1349d+EUeyk8U2ztOkOQn3bxK1LE
DkhZKB86GmYHnkKBuHSj5IaHCMD6WkCzG/izWxaW+iY0MOynPrUJYpBpY5KjAAjyHo6JOwJhvlXK
DRxEBjX3Ou38J+rkIKa53nCrk0KsTZOBMVYUw6K3K3PIUTsFUeHxv9NnrCn//I+4+XMTNP36/avp
f6mS47p93GPajdQ+qm5Y5Mwux0K02hw+7DM1kOWZPCBB7P37y2Gmz+97TB+l9LqZZ2wsKKam3veZ
2ru04olIrHnufnvf+Xrr92O7VgVnp85376c47SZBfP94KkUoMEImDl98uCxXzU+HsNqw3mYh3bxf
hj8nP16+9y5NP0sV3leDRdcfOvi+yWW/cKizpeeZ8HKFpjYvm793+dLW0NN91+3+V6+uO10ZT6Gy
0ouX75fifb8PbYjKQdpLb359Op3/7uW0tUhVsAWTXWnIIIV9+eooF1agLZvbghfFRvd9vw1kbk4D
SJFgDHrhUyWsH03b6984wTKovTfQk8HewhL5MS3BPsca1T6KtJa7KoaH11CvQdaVgyott+y+DXWy
r2Xa/Q4YX/Mi9r6TbnztIq+58yiSdVBiwPeRV3mHgeTespVqeBAGdnXSkuZXg1CfHhtnjD1RptlL
BDf2glt9e1M4Cd0I5Ktu4AbQN9MP0yZY9Dz+6fFY5enVv3zBUGPhx/3DkPbesk8T7zA13GVptIIU
Zns3dWvqYBMwOH7RJu/5XjaB/mYh4Dn3mqY5T6eI4IjcTacdDJlYApJNHgsEJWYhMo/enHhh96n+
PV43wPvCp36UTEtN151QfzJsTRfnm9KDTtx08esoK19Lk9xerpLHF4HM0p8WQ3CicEN9r0gjV6kU
0b5OgmgfIlCx0qHo7luFYmklh/SnQ9PF1OPxviJmgKgD5kWUdgD0qlA6d/nTV6bMwbMlWzgyQd3q
1dIOhDgJJ022Q4RckoG0FfjenXmidl0tWl1vKHOcm0JlKO9UGGNFNmASjQEk9ULVzC0IaiQF1kiN
U2a7zE9hEt4bJ1Lf85IPy1r5D2yAcZR5UXJ0OghtEo1ZVGiv34DtW69CDQR9gAF7hwnrGxLnkb5j
UXbSjpUeuLA2Uiqoe/davA6hfE05lv6QPJqHnZ2vkbSYb6GmWCDo69ZHn2bdXepVOztA/hB0oOSS
h545+m4J1q2K6CqubYLi+Zgc5VB6x9TIJeZEQHEjbm+KNnOeCtCYjUMemcZx8B5k98hvyhfFIIFE
E8OdkAhpcJTLHXclkKiuGZCBSNIOTlgsR9tcPdm+inBxRD2L+mBDU9S4Uw3iMWnAOU148qhAGU2K
vrqvTPPT0gW0C62oPgpm15hoSbVsk1IvVF/eN7SXNygU6lcJsdq1F60V6qcTxITgfX0NdC6ehZHO
AhVE3UnyMpv7LpQl0DFrresmuDVZAW3zViffKApQnTaWD6Ug9crpQr2DkqHewZnkLBT19x5qUI9E
5cmxDw7wx5Lj9A3ywH4BeRvAssVXdifenLSGSHxZsL1w/XIT4boeFSyfFbF0ds71bRMVI50ZlqSj
UOYYxsK8ICiV8vA1SIz6OUj52MtQP7rGRk63BMUBuT7HtjL8KPvG3Topyo9yOqAMIUyzZ9uFGQDd
TL1wq0PRKuvg+1Z3LIPKwB54oALeOA8aEs8Z6sGXVVbLtQVz6K4CjwW1GfMBQdNnWdjWAiV3/qbk
ZfSssvRcdZZ9ZgI16B7SZ/247OeKcL41cjgiTIyMBjflM9l0Vj8L4Ag95kh4b4TFd67ddz/hOqYz
kzr8mblIGyqz8EftJPBGSDdfwu2KXPzQ9TZB3aeISxbODUYJa9HK2FmE2ma3SJ8KIj1AcR6FU+eu
BVHYjTdNGMQ/JA/nMpOoCPMzpL8FDbmlxnibyu+b/8fYlzU5ikNd/iJFsC+vNnjf0rk6X4isqm4J
BEIIgYBfPwfym67uipmJeSEAsRnb0tW9Z0Hy1BFPfV7sHI/9akbBLyIugmSyeQWwjce3VEAyY3lF
UlJUEx1ab6r5ZWmCwEP1WXkse9Tla4neF/n8TSn0dAcXct2MZfwAS5ysggbFsmnKKnjKIpYHMsk9
SF490SqWj6n34EDGc4UMmidOroKkLjSgDkUzy56qE/Le6QBMx6YAqn/PSOEfKJ8uqpbVmmVK30Da
i/ZOHQYrXwcbt5LlO+KpKTGjd8C0NryHI3vnmPR+ZoWK1siBy5P7n/3IhH6UGlplloSkdSL6/kZH
JQ7CqkGZa+o2sTSpNiZCRNhCayGxwlIfeOGLQxbOaHGqbkEXnAh1B/gg0vHkj6V77MZXB3/fa9wg
oSpFHB4aUedX8NjhCQstWWpS26+qRzOE8Xaqpdi486aW01M/IUU5ibHe2W7b7njXl7sponB9Q5q6
nqx3MozqZVmU40swISSMxio8yhzS1cBLoNvlyLI1Fd7JsBn6pk4aK+x3GrXUBITV+jxN0GFDZHgI
jXRPKDZF3WqqI0igZKvcNdk7fjp0O1L3DYQXDDiiqk4AOCDfJsNurSrpbcqOeje3AwTXDkSauxDQ
dJRjjnIgBpbi/EHr4EOiAtQFHrCVqNndof5d3AvkLfFzvlXgke4nKdmhCSpIatkkgOMvRzQQgCnb
Tyq8C0c+O9k0XU2P1M9IHhyFAVAq3IhK1OCIvteFv56CQm480NY3CNqnbRvTacOlZV16F9Mb404/
XAAMofc5hde4VSRR8IXeayE+/BYKt+j3Ud98b+Z3J2dgqGVLvKrKcb43IRW871EwpjPvXsgYfZ+v
bopFwDSi6HJzuXUFhFAK+DKMjL2gKi2fKhf+f9TO7hg5nvUEq2WTh9adZC9WWOgrK53h4sNm0bjN
Fc/q7Qm6raOtdL7xS7g5mg44nSb2ozUp6QGp2UvJRPjIJX7wUjUnmYkaCNZzgVItkI9+/zIU+Uvf
NTNxUz1G/30sfO8THED4Q/i5PviZbAGhdtEJyQg2wkK7qUZ1aVUAq7sp0MunTUDC47IYCgEyGEQ0
GTT3A6OuUwP1jbFxnFvWXhHSVds2qiF+LIHRAnTxxa+0ebi2hnkF0g77ZRPBh1eNXQJZE3KbXHvT
+Vp8jDWmaC71+b7Z4jNO+6nMohSpaR86XzUyDFQ4Z7Br7HNQM44EO4ouXmXLo63dEfLDPvsqUfHu
mh6ORdFs3jwAOUYa6R+G0skTP27z1KdZcEKaAokoG2lGkSmFbxWqoxoYpIMfa3eVl9ZeT/W4aSHy
cG5dWdz9oQVo2XWca5Sjs7Y7s6aQEf0UEtgarlCrRKr3BS8TXFhWVXuw8vlWaOKdMpTXQDknDcSQ
XHvvty30dAeNQgvNvwDozl7CQG6h50COSLCzS4T6KSq+EbySYkGeCllkqMOP8ILhEFoazIAaUKjq
S+1e9Oh7EBYFfJV23VHFLT57NHdvIROvSLZfaNzZxwxG6EgAcUDlBYeBuzYby+UjDLWd6jOAZ80U
izWpBN1MzBRHrzZAgmq9MT+awYOLaOmpixVK9jXgT42oju5aw6ZTLqxdGw4QNeAQenJa37rI8kh0
q3ciRJQfVhmwvZa/VmEDoZDCBhnbc8QGIILmwFnNd4Wv76QF9bxu7P6SlXb9kiNXitxVOFwrCH6u
q5pYB4yjAtKbnO/yiEEMwxn6I3FaMN9qFHIJKvaN9C48azaWngDmp1AGKQoog7SFH29Ng6ESw6BE
hxVpVMhIBpHJAfAF3QagEaPv3DTqE4DN6Y3DUHuDDKbz5VXhjzLnVwo99efC/zLOIO5hhkghYqpN
bY/W9yJE4T5AwmflA/2+6z2B9B0pDy1kSEzEx6Nv7CIdssAcC6SCN3Wcf0Wyr89VweOkQrXXdieR
GNKTgyRdjURoJuCKRD0fxagxWHdAmyRGh+21VVIlbcfChHWDTkHMLJAOcPst5PGqdRBlMCTqY+tX
1CPDHQi4gTvI2niz9IkFwau01CS+jfG+aKfhmQsAxOwJ2GEjIR5OW9UlCsSTK+vzr7p1vX2voZPh
xb1Z1SKM1r2C9GcNsFI9Mv+UAXi3osrrzk3dq3WVDxM0qCFCDTCStzPM1beME3/NGYXDSDsiuJp7
p7Ig7lo3bhasEYTGychQs5rsQD1nVXkhRlCkVcoZvYrSmW1hekAy5zoiCHzOSj81VhW9BIO7Qa6h
SxyDAvaISGUPDTGe2sUUP8ZYPAkHXPWQBOMZmI1m5SkfDiJ2RG9gbF5lbztXb7KidYFBFZSD6a9A
IIcThuOptzJ8He1UpnpDazWchwx8L7eGpF8lb+CuHoRT7npAjD+0g5r1BBTnRhGPH/FFO8mIBx+t
4UcR1/qmrRqurU11wTePaBziap8oAD0BzTp+Ma8DylueuUWLM8i13lPndOF6yiNgvVTpHIl6uOh6
H7DojYMOzvaAFjemHlMZOvwTuTg8vGouIGxnqRO/ZSaWP/w8B1Mx7MZNGYwGYRx3gE7GOM37rE1A
qu7XuuxRoOpsiFh5uXtwCOApPpJ6Z0AeP/subt4QjYAfncf0BmVfzDLsSaf+ANQC9MerY3MA5Np9
hQ+AQs4CBQ4bPI2Qe3fA4HSUcMzdVqpz90PPSjeFIEkAAIIH/JzXHUCL7Q6DYZgDzGsCclcISaz5
0tC9SmrR9Idpbibx2B9+b3IUerYY+Tex4uaQIUb51+L3PlUDilUGXZjwQpuDQcUVujyBbVCHCABc
0WoTDJnBBKSydm6QBQfofZCkEAO5jYZOaV764bWwexuD3M1jGdlDTmpHDPjVU6AvAgB/WkPn0waI
KrFkfYvACESCYoDdbjF1id0a2Bv1HfAoeTmuGR1xGFTnTrF1apTjbUuPHRQ4bheB/+K+sXrMl9sb
kIP9uewxR4uqqtsWXQsnrnIm9BYkeHPDEGwk11lzMRVnTwK9VugaQg8NAFEVlPaOtAmDtSvm9KUP
nH2ZXVg4Zp+22JPezU+ODmFpV05jWnrDky+GYtdEUXcCHQ4GPMvqsijypt/4qI3NxdPyJOfytOxO
4Lkh0pAl7U7LdglwSSndYNeA0YkGN/M2zO3/UrnCZu1VGKcNckh27LfgxhX61M6LZXNZAGEvE2J5
em0PkOKOrQ7QnKoFGgcL2hqssdboVUWLLp0sCTPgJaaCYN065IDc8GDs9PfOrGpAF9VjWoGSeM5j
Pu5dDvSjKyHhtirM4J/Dymz8bspuNdBK0sccWzcQcoegg3tc1nQJg4S6KP5etuKw8v5n/3zYn8f+
s89BCNSslmYeW8cs6uQuE5BN/t73+/IYVP8fl1EMD1/YBvaMy8n/v7dfrr9cOtbgf+WE7/+vj/rH
swh/DkGWo70miJOSjrBz++cpl4Z/fbpl+/907e9HUHI9OC60B/65wB+XWk791z2jEjKCxoB+L0dx
zb3A/eGRwqxsr2ye/JpiPlYFY+rzsfy0M4IioXJ/aAn4OVQPiwuQWgZzdkXWy6kO+wWsOvnkQtQp
AxryiOmldTMcearlAKbjI6c6fuu8EJolDvN2JIr5SxbLz+UAxKl0hT9l+Qxl3RZv0UybQTfkHan2
3XKEjbzA2sOId51oSBD7Alw+VSH/EdZJkEWgmuVgjIrAdk+8qLOLBNrz++koqwD0ndgDeaJiE0ED
/5AxI+4idJEpmD96U+mXyan5q1d5fGcH1N36lYxebYh9LwdELaRaWK6GJx1nw8EbKxcDfhA+JgSe
y7txumFaE7CAL7xumzMjiBCXUwv+gs5HflEfPnW66btjVyAF2JLS/765zeMDtZCyx/wK0zikRncT
ytnPuch/LFdwreavKh/1s41M1N6D78dmQrT/HnL83ObvpVIUOLgwJNdZeOgoTAPoM+aYcKJBXgEH
0BEITWgzZyefK/cCPTe4780fHIIIyQDk66NhGMCm1haHEH+pJ0BNEO/Op3YxeyZSQN7YBSyRwa5g
q309vQ4qe1qujYQmUtW59J+com4PZKjDlA/T+MgylixHGLg6YJbbDxfqARcODbAKZjCA8Dr5+NHH
zlpA0u0jA5BmE9fK3jEMX6+j5hdgBeOvcJYxwz2cS9krBqhK069pyeIvEjoHNw/6NxEB/tYGtdya
gRcfwPenywGNBGfYw6/llAd4N6yuXODGxuiL++INcVXx4nfIU8TRALSOmezPQF+XdsC0WUotXRzb
tijuVaZRFV9OzOGdBwJk9ASdZIBQTIW5wNzgyNcSUtifIaTGN37Um305qOZlKNnr0h4DZgr2ug6u
Ip/ISdvIlEGNKv7qeqiY0Sx8r4Og3arKYQDtEvstg0PTckAUDANU3OroDB5KeLHyBnDc+b3gi7mW
2dS9IiPn70Lmuoib2+pRIeZczoyp7pJu6POT3wzRKYrIs6yii5Cqeq4EKZ+bSUCJKIbi1rIJtml2
1I78tWx9LwJMy4pm6o/fZ3GWH2gMhUfL6f16XYjsSWSIruR8zZy0asfzQq875f7PLSICCBWRCPbm
I5CjB/DfcWF7N99/2edl965W+X05x2sFrBS5N6XLASEYME9d/vP3I/tiV5YABiu7GeCpNOn3WqF/
GET5bAAouIMShPx8pd+lHvNjIZC9XzarAtoxdhMArzi3ZjWi0bLGS1Uofr934h5xXb2RkAXXNiCP
5cp9B6QsqslTspwDcItMWi3MfjmHa/u1Ik13a31IA2E6Pfde+h3kZnkWShgg+HAjEDaqrd94dIMu
Q7+XtluuZW0hQp/v2/j+lhZ1/dxkY3/vkIFeTgrAIDhS+Mugu8NJ0JWe0sm2bPw8cBLtEWs3Gji9
pVV5VwQi8s14tnttsulzOWjokEGHxKiVLJsM2rmJrtn4/exZIF41uOo3X2n1Cu3K1XKUE9QCAzVm
GvlXbpwJde//vQCf1TpPXTud/TyUaVzhcyytS8Pv45a1UeD/3hkXXgX/XKC0B8A4lu1uBHS5LDjb
/mvn92pDkI+Dhdb+94mzDgPSX/mFQ/PpROcL8jHukN6cH6nt6/xYdWPKKxvsmt+nsaqtdrbkj99P
/n0l5EL9FLw5hHN/nOJ3HgSFi1F/XwZsSXsVcSTUhA2tRIpSQjVPUYWTbTK7bh9IDUPRa5KJ51TW
KYhHdkYKJ0Dw7WUXhREJPwGxxuzX+oTaEqw8bZXt7KEb3726SJA3DV8Hhx7cWtarVmqWWB2fVsqn
+rosMqP01XiCbVUHVP4fDZw79oa0PvmzoY7AlinwTOvlDCTe9XW5lNfWBIAneEj/vvyyZkOeNc2E
hzB9vvly8LLGUHlJoTgE3aD/NsRFAZ5GUVRgbP/njGYEvI1FGfxX56dfWpeFUFYH8mmI0uJ/GyaW
lYkPmEv6R0MB/7Z1LbX6s4Goxl6DemCnvy+/rCFrh74HunqbPxqsAQSPJouaPxtsDdyPrRrMHf/7
2kG4hYKnbePdzw2/X2JWgqejZaC/G5bW5cFHK8SMTs1wof9eCgA0pEta4I9+H7ystTMB253c6c8G
o8yvMMjZ/o8TOFATqMZ03/tzuHVcqM8AiEMH8AQsb5nGZIDvaw5idhno4slktkjxM2ZPcTHVaYwJ
3E3UjkyzVsc3owmqYJjK3JDVU6mpK/8W91SnMaaWN1HxLi2jxr4Zlvdp7InpVmJekBrbNzeKnCju
xmZzCfz7SrhP3IwzTjguam5UuBbuZuQNSFgb1/Oqm7Gpm4IJxm9mQrXXUJLjbtxHaw2tBEcGaabD
7EookoWxx+Mr2O5RarQXXFHmiOe7+VeBdBE+G3XBCycExxHrSvuSQT0nG6+0BVkiLjIDit1QbEoQ
7a5GYUTGv0hf494r0QpjE1GhRJCVUJMwpq03phDiWlItN6YUJe5mgW5GhuIq2lBtymZkV7Bd203s
jeRSNg18fYM6vuCQfoO0cXgx5WQ2JbX9iynCYRNTYFVoVUxoZc6FamVtsjhHetub7E2Z+QN4k5Gz
MXFpsIY6vGtg3Re2yNkgn/4GmQTAgNiAiq+o35xGWJdsCr+WthAg6VMZocse50MhS8MOJYmG9dJq
d3GxQ3rPS5ZTIWzWbkwXVpuldYjiOCHIjW3BZ7cPrFTTGirI3pw97Y/WEAevmCuDANVW0I2fN1Eo
albcWNP3JqaqM6UtLs9x14Svoin/9q3JPy/H8ib/wqy0vSxtRajftCzYdWlzibxPTFo7u875Vpeh
2EgJRD5wQwF6ctZCJTGI/RF+l56zqrsg35Q2il7/PsAVKuG12x+Byvnfh+eEYRWKW/uIRJflOsuC
jpOCcEKGEufQ9DCtno/7vtn3EqSDn6gKwKRkvne93BvDLthUpKnwdcjunEPIYl2ZvPoyfnSXEOJ8
qXM2HGRpFSmf9zcTS2AuWXy0MxAKHwq8urgKH3Z3Z8wqvxzbC1MDWZs9gRD6a0AhqzifF7hTAdZS
K0BDyIInCyrCYKvhhFFWHli/rrqWYCRcJgjG8L4v4S5hxUc/NN3NQ9gBapgjf9BiepJRUL/WIe93
vgZ8zBJsfI8ZYuHlADgyruUID44aXMsz2DTwt1ZC/hAjVOJEj3qPcQdoVcfIjkN3/8VY9cdyZq0o
DOJlZ56oKKEqwBv0J1GZfbWwAZ8vLaGWkZgyNqj8YMCTKgdemWl5Rt2rOS9rHGn9kwuQ1n93f2/+
s481mNMFgoN5N++jxME15rX8n7W2nYDXqWOkI7C/tFU1rP44zsdnQRaabH/v/77PP0/TNk63cUfk
Q3JDcIHv5uUxlsV8YKYyULPAf/pX4z8XWPbZUHNJiNuT70/157PUkzseAwiifB98b4V1HcO6frLm
RWlPKK8HMBgS/C8UafNN43sobDUaeaKy3bcu8AI0KiF6hFlJAlHIFHktJAQtTe9uRzSkekfM8gij
92WfhERaUkDeEfU56xVSKYPBNCwDRcym5yF2f/mYQ9xQXHR23cT9lR9O2bPjN3sC0cttBTwFAEZ5
T1YZN4kEiTKBjhTYARnfDLn4GVdxdLAmNlxE7rj72kxPCogAq7RPwJUgHSQDAAL9vDZgyAq4O9PS
SmBVOHz2CIm4gi7n5NZm1+XN0RDo9jPej09UtwmdnOEGvheEm/3gTnPbQdWLRdDkIAC2Nagull21
hzerTive2OhOIWlQwKhjm5Gu2LpZU6eBU/K0y2W5iSwyPJuejBdIaZ5Jh4S6Hkdzt92nvKweQ+ex
K4lj+dbpAYhgkd+XrZxtyd9sVN6ttcfhaYrG8mY3fxVQJzyrkr3AlpbsS9LSq9AOLLFpbD9oPxyq
YYadBVTtHQKMqdfQNgkpMOYWPl6KJMCKWdFwWxYaGY4LWK0XNvj1I6z9N4AIVhIxulO0/rVFNAmk
bRgdiGXB2Nxj427KpPdhB9MGAppvzQCEI7LgeYYoMoPfTQH9kj1vTJBirD0wVBGPoJTUNUg7PVze
QUdZGSKzVW1DFBY5SW/HIwwNDLEAJu3wvPIy8MnKBpw57T4YVIMSD27HN9nMJWzAJcB3Q5VHRhCP
8kEJ/QmM/Nm18+I17F5iL+CXgoX6MAhkh2CldcHYuo04YRcZ+8XdIvK1dovy1OTXZnhmYZ9/gEUM
odX2MPggBuia/g3ZFMh7z5lE20yQezZec7KijaCF/KicwtoX/RXlQnouGT6XRv3ujWM2dYymGoqv
cQxuaWSBYqlcsvWHqkkEb4EKRv5zp7pMgv8P3lrXjeHa64CgbTEmZya3Tm3rmgSQweGdot4HpYh1
7FH6l1eVf9nxZEOUnATruEggRVieqjHMEoYi+b5vMn/dACaWggMRpov4VIV8A4g6dzUXoStk7yuv
pk+N1mme1f193lN2+OtZfvcokJQ/E6SuVvnYwaKe+59G2taplNIDl2tFGOAlspKQ26SI2EPp4yqM
ROgF7Xplg9V4dVFctvKx/hFRE6x6qAwcZNS+xYTXl1YDRNTWGRjIqqoS4yB14xLMoYee3u0wrA4h
C9utF1B2Ql0r2mdCd/B+ha7iXP1WJkLvEcBHkJgpOmYAL60zDTVuRBndTjGn2tG8GSD7g7THCDLu
l1U2b1M09GCxxy4EZoS5wIh0Y6ODc8i046YMH2FOLm1e9PnKmrJd0duHEHXOF/z+67WAmBEKtbTc
5W5nTsIS5Y7OayAvlaj9mnJPaHUgFPWRNbDL5kSMvPoW1/us7gwEztxwNyhM5su2bcB3L8ythj4S
eAedWPdeXlxRnYE0BiARAEHhjt6EONHiZjrUGY3XmPRDwhXlqQw0ga0GAA4RgsOR/+HjuoXywCvD
1NDrWnl0Z7ZfDnX/0+AgkRTCTvfgQbNk1fRVuyuG6Gfdi5NGnHx2LdWs9Vz4FfphWLO36waCefpT
cOAkRz/ur99xcnftMBjfaKPhLQ7rkiRWk5tyHbd7akm9Kdv8AYq2uffyJOugeAAIaO8cHxGuD1zE
J5heM58wwFwxjJBmc5w7bGiCNQAReosI+91GdeDesPCjakGpR6yiMe+vrHTk4Qi5+dp/yUogzu3W
eretkRyNBwa9U8FuwTXkLVD4kfbcU2tgLd/JKP23MHcefgjwpxXPWBLiJj5wPdveZf5zM4P3s7g4
hyEIWiilXjriXQZTOac4IGk+9i1qwKNzHoH7DpjzCREsvqm6rNtnxug1XkO1swyHyq8UbBfaVg6G
Qu+eFJw6T6oq7pBbY2cFgcXnqj0OYdu/2KreQ+PeXaPyA2Ly5F2XRVw1p0g78XEI8mIDCjdU7ae8
uRFMIJIQ/Lg9nCFbE9V/k7r41fU5rBEy5wek4rKn4FKgUu4R7T8vi1xX7/C7ODnw8gAPEigwrdrp
s7GrF211eTrkTriHRLBOXZbTrb3Ix1fRE4yQ6d4dG3GIrL64ezYg4MyN3EfeWz8xFYh+KMMvQ+Rm
gO27f1PmVRtIknrJbJRzH0j1ywqAVW9nNEtpxK9WsXFbGfWCnK0FtBU7W6Bk7xEYl4dhzkliYLb3
kGcEiy5uXz3F/I0v8d9gHHgg1/Kdtyxwz9C9ID9ICKU+TbscSCKgO1dUchsQGDu/QZJCk8IFUqyd
kiZqHfA5YeHgjKr62QIJAoGz+EMWg5/OLNdIoeI4EAd1AOMPP/Lhl+psvQ+7otmDE71zWczfPUeC
rgGhixTAz42ekRg9i4sUWCGoQXTOweGqPB/8oG1TByVSALEwlFqcXpTgxQndxt7mdgQIbhaulr+S
od5rO5rqlM00DmQRoeWG2YFsybXqWHQIeNEldMyaZ+4Xu1JlzlNUDG3CfAS2CJVvOViQh7ENWpT4
gA8CkJWfe2tYd5hvgPJyIdBI/6hdt1/XpeD3Poevcq5pGiLdtuvAwkpi36wHHj2Xk19fYidOFx3S
CDngF1sYQNt4dmOAvnadytOuLA858tN8dOnDtzc5aksfXDXhgbpQ4YI/tYYEhtUfEXn7q1L47r2p
h3JLm6E9RJqaHSS/NcxVoe7m5Hn1Zvc6O9iWLNamkKBDCfMTmkCY9Md/d3aPxGLZbFs8Zup3hu6h
64CiXdRG71Jd3JzXZ+a4qQDLFji8RqwGGk8bEzrPUB+iR/Dzi21EIRrAc/hwKm9UtwGeIMnYA4Ac
5R3ytb0MdmXh2CkSPGXiEhLvYIoDtW7A4wDUChPgocWtraKDzjtkudue7YhDICTSFuXezLMsZlkv
EaCO6Syz+Nx3Bz+MD17k0icddPLNdWBOESGRgc5oJCR4VF54Z+D0cfYZAl24VtCl2AyjnCG9DjjA
8MQqpAKkLBIA9LTGJKAy83MsvhQTzWvh9mpbW9BlWxbMa+1fPtlxt1zh9cAJGNQZsZnmPy8GuiEp
PEBglv/ystnXykshM3cEWrl8tIFKUF7yn5kMD1MMfSFNJNwGSV4iNQgOCemG6r1HtrY3yv+rDfOk
BBMpIX0rEUBbEIMcQ7DDzb9XgPUB1GjYwpegBa8Ki9IQWCgiqQ/CWjTNo7K/X9YE9EN9ivRDEbJn
d8a8onJLEiAogaBp7JfAmCMmL/GVe/kdP7Mu1VmsngRUICenA4+2yMITpgjeviNVkSCH2+7irm72
cPD5BSB0fg89FOA8x/Hxtej8jtlvdGkriLpp2KTGs7ZIrsuNtokFvhiSF2GF79rVgMVJ1N1zoNGy
qG12jFSnr75I8xl5QVq8V624nVAGXrBU1qHIVfdzPKrRM/usg/7h1Lv2kUMYY0tV9uzNAF8DheQj
0Pvr3unq05hNK1EH/nM+kuHq+eNejvBEoy0AEXVPnTPEoBQsiEi4R1FF53H2VVCHpi5GXYj9Kfvm
o6i7CmlnfrRZcS1hHriV+AWvS0hYXXXzEoDgv5FUtpvO8gCIN75Ixtx6YYv7BmYrUQIp1VmlMciO
YPKQxNDQeqAehoRWXL+5XVNuDSdn7Uw8FeAlPYqyTjFzHX/SxjiriY7Nk5MxKNAMfrGNa4gEDCzk
b1nXDYdQIUypMPA6DlQzNTrZyoT+h2OQ0OvQn59QXEP2YuiB8gECewI85K3XIyQAJUhKFZx4Erty
uz0PAH2D2HiI7xh6Q6zXr11rvhBUmyuE3cIEeYBoi4JW6mjC75CKiZ95xpDNoKL6iRyge1kW0I/t
ThA1B1ANgwHEkeS2Bb0GYKGS7CZLAxpGPbC8gVJJIVxogLPGPt81nx2iaCT1MiiCleEbfMzJpug0
36HA2WQtMLXzIiMhpHF7y09ZPHTPHcwzFJAEFyQ85yDLPoemeNeeQhpjtHUaSg/mfiyDN1HtuUeE
I/4qdKPmGJcF3ZMwwmxm8G38qXsf9eu40flHUStEac2g163rjJvCiTWkO3J4/0T0vCwMER8tHHpS
J1cK+o9yfKdk7io8efbigV99nrkbR9PwHGkMZgh+ppMndZ12UAcCEjAaEiMy9opZ5UetHZFmlfDX
RjXyrYXZYRJj0IURqvOY2iy/Zt6UX4OODjszqq98xkqLgrUn6cp4RQ1QN7Qu5p8fYDxVS8xuFBO4
aUN9gbdjsSMFQCa0h55lw+wgaQz+vWP75PrP3Qh6ixM3/hNG+jIZutzbgUwDrxMkQb1e3FACGp+C
Fj4oUQBYGQ/CG2RpkrLT5A7T5ZS0ZX0u0IXbFtsjugRUDoNO6kWDc/QJtF3AP1kvUGVLlmTv5Xip
kY+YsQic4Wl26hl9CoUqBTgoszN21JYLNSO3wmgfTvzUKbHXHf5QEwCcGz5LWmV02MBuEmQ3dwTi
3Xy5lgyfVdVXq8o14ARjCHuA0sCAo3oAk/WTcjARbQ9sDwHu2FlAVTUhPv5vtQ0ggC8Hldax+4oX
OqyqpobVUv8FFEsGlbc8vM7UqgPQPK/N4E54UBg6VqGPkjXMiS7xCPIbyALxZRrqFuP3LL+qJdym
OLSbUCcebwAg7OvZ+qtzKqDAZ1Q0CmTrloE2Iz1q/8C8CiNY3T1ADvlFNdDSDVcIaT3MIapC3RvL
yvZI7V0GYQzUYCBUS8CJWHkIG44VCH+53QI1QIczfEyyO1S+N2M8kF/m2LHx5qMLe4O4NXTRCp66
PW1eCDPZza2nZ5QvirRHbvhSjNuhZh3kR3PzVFmV/yDTKOFcCcwvt4TaiF51J0gcB8lQoFAev8DK
Ir5aPi1XZYaiAUafdWbbFEppYjV26HWM0zeJA1TBoUV0hb7nf1F3XsuRW+mWfhWF7qGB29jAidN9
gTRIZtJ71g2CVWTBe4+nnw+UTreYrCGn524iOqqlYInw2/z/Wt9Kp2ujp8eqKhmoZ19H2ihncVuV
LEqC2WGQVybDHWMxrlGTGV6ndsWl9PUfYzpMj7EendhJ2qM0i6fHiAhFKJUhGEmLHcebOnM2UYaD
04TcQ1Ozr6LXKGyTx0SJ/S2uUBXooVOsClE3sOJ6DHwUjHBB5eKaSSO4xDfkmTkbjlHrnkK/x57V
PyE0Z4dUKN9NIAVrx/eLrdDxu0TiGyGV8kSzVeF2mqne1BRrAM+MC2SuroEYVvk3pcD9ROxI60FS
fanNOnowBmrUXfdQdAv1LEbMHzdh92Bro+3lBfCdIlOSFQpna9cqNhkhuDa8jmNe5+EVwwBtZ6fx
VK2YL5rKvG1YqBQ85m+UYQ5DIdfSL6qDIqgjaRFVwWFUH96g3nUIS2E2mh/+aBWkXhfWOtWU4DDO
uuqaShBvG7r/F0PSgpPtq2VYtX8siH5Zls5rY0t3Tn+k1RguEObwJusZmp16wsgRqAe9u5GyAGo7
kZ78NsyysaagVHVPQ6m2l4ER/ZyXpPbxPpTUBzMZtlepwOLfzbhv2xY0kZZ2XkVm6samE7Yp/YT6
n53Z19mUleu6R+FUdEm+BSxBr0apcEzM/YVwYm1nTcnI1tu5s7qKXkInvEQd9X05zw94Z7FpA5A5
BEZ1rzArrDIbJUVhT8pF3NjmvrG1eQU/ep0kFrUdpRerojHvkyhDvBEXFduUexuMznel1c/62r4M
yuptPRrtR1PbdXIMDm9/GLJGvuSUp7mozXNDj17HoapBjo+LyGakR1OahyK0SlK3+UOjWmvoSnku
fSRLMrC3UPP8s1pRK88PMSlYpalc+ih9PBo/HYi/td6G3VPbpiun7txWuZfqZN040Zzc5tHeSObn
NggN5m6DWnQVXWZVWGywlTSXiRweg86Itq3SdSvETTPZ5s2hqmu5znA+zYiDLqfQGC8H//soug4b
C9OQZqArYicMkrjgLg9VuX2rt0R5Tbdv6fspMUMnzplopQXADWorzs7Czm9gV8XzIbKsiwykBraT
jI5y2p28rY6Zhc+S1mgPudHCYcQvxSaqoJTdRD+s0bJ2xQLlmzAWGV35PaOCvK7bSmNUUspVAt2m
niNPwQvBEk54FcnMGHUGcZoblCMtmeVbGVvDqTlsS8Eqo1Z1IDlTvEnr1F9Rq5XXTpigm6CdhJSd
+pU6EaCcEnFI4FXGlihXD0qc7wYLb5UwzkAIaYDpZHyAmcZ+brSfVIUrTkZrOyPK37K5Tk51CuGD
zkeIYcHfBFzxVUcLdBVtZ6O2+eZbcTvU1sOoO+AFUmaSbMamH5DxCaHhKbA4k5RNwInVgtxiRb3F
TenvelGf4xPPb9IJVJ/e4x3Ji+k7i3OcGU51lkQVLyyhkvR4mpumCM1nWhBgYhAoQH+JXnFf+Fhl
1BAO2KIZ6nznFhoYLjGWIZWqZ9+jtr6A0Vr+DJEZ67UfXKHBjtdZUm70Wmmfc8rJK7Zi8WXjS+K8
KvtSr25mZ8Qk0kjzupI0dPD5VYrwd4WWPtsZHjEFSd11cNMtWO/GD7vTCrbkCQJec4slH8mbUrB4
7EzwKwjdiKK4H3L8W1PfLRo8NXedBAR4UycvaWh8j4zIOA0jUPSyYd6WtV/tbCuc17bTJFtHo9nB
6h80kEG1x8zv+kVAJO1GO2HJBd/e1/f5MFU/SN59MWAwPeWyki7202KV+n7txXUTnflzgjcPS0Rv
hnKTQUOBedW5S0N5ZaqWQ9t0cE5F2CAdQX7fOMpKDWsdE2I9boFu6aSHGiPyRWB2RI+Iy7BXai+i
quOyA2hNgZ/AtntE3VVNQHEb1RRUAF3rncLzYh9gd0Gzr6kauV0Fo8j1D00ROfuiaYPD2x8CXohH
zy48K/ucvmc7OYcpKp2DtvxT081o4mot3zKcE24/PsxgAvY9Gj0mTSO4TQs0y2pGtCY6+vEa8jU+
D7NmPZN09s4ukukAr9hc61rGullBD2PGZnra2uOPoME94zsmrlka8nPLC5KivKf547TNhgy0GX+Q
Bd8nMi9QzIQYNpINFo5D54xo9zPtshmd+MSaUKwjRgvPE6GkVHfkQa+ciTajVaxtY5TbrmXUqlkI
rJSaQVPXO2NvsnqtFL76vIFdEEjToEPZfNO77BA3RnAjYgRsnUyVzdSGtPx9bdoiAhcQtfGZsoIF
7UlQIxUdLdrEebcSNitARpn2OmEvdRL2/h3yb97MMpd4CdWXeZBEitFWFSoMkFmtQUdlFc2KuBg9
LunVqOVpObRMtYH22rRAAuM0H3dqs6IDxXsT6RrYHRxXqnxKglw5wLw66QMMFWPFZ03jqN/0WbB8
i8t2NOThdQAF7drcWk34aqotFLNiQo2AS+iL4IePGG6yMw167aZuCQnt8j1oeFInuBIih8y8jEVD
k1G4Dk0g2A7ohan9kyz8v36M/xW8Fn/xzZt//jf//oNs2poYiPboX/95W2T877+X/+Zff+f9f/HP
s+hHXTTFz/bTv+W9FufP2Wtz/Jfe/WaO/tfZrZ/b53f/Ao41aqer7rWerl+bLm3fzoLrWP7m/+0P
f3t9+y23U/n6j99/FF3eLr8tiIr8979+dPLyj99toNL/wsAvv/6vny3n/4/ft68vr/Vz+/ry203L
/zW/FT9/e7sF+WsTAZD/8xD/83ten5v2H79rlvGHalCbhlLGDhVm3O+/Dbxc/MSw/1AlQHdbxyXI
g+WR5kXdhv/43fnDIlCM1BGAAbZla0vYdsMMyo/EH7qlL+h5nSAHzTCk8/v/3I53j/Xfj/nvGHux
QLP/HYRFkshC07Y14kQcjRSeY6h20oVFgzcFbpeAgzkEfbUalKHZmTnb+ERN7upAXs5lLA5Nr55G
6H89ZzKTU6PQicpuvr1tEsWY7CwtpLRaQaWpp9PagrnViOAgmTOvFKU6R0hHf0ZBZ6QYwB6K1j+H
MqDvZ0k08KiJq3mntfPO1v8cKh8Dqavf26UUrtfqlTMOjtf7hTjYVY0gPRjO+xpIDYsKBcTujIKf
H2CnclDN+klzPprBQ8raKpHlQS20efu3x/4L+v9Rnr2tEvtpSQ2jOPEwplSPI7Zitmd1V1XtxQQ7
a1f45bQOA1wbMXjDNXaw4jyug35r+jCIQsLa13lIkZkS3wFMjHGXSAAEaprkcFcAtkDHiV07nscv
xgzjPbf77TSlZZJmJThRgw3N+0FDIeQvtmW1uEPx2ZuiuWSKvUd25HiTmjxIKQIvGClfE5L7c/kR
Rv1mb9k4yio1Xr+F9GgBqVZIs3rX6rA+pji5yCoZcIZRYl7HFXXGiO6sa9eWcnjQssEH22+pbqr5
MLXrCNvSOEG1ra2C7kBYfZUYoB+9wTwKtO+mNAGUW9I6HhgdxONDOonmok7TUnWt8REA83jWztXz
DMxzzcenuYo+EslcWSg16PdM6MdBcwfe52/F+9wA7ra9BAFqAoEPSBBE9+/vtmPGf70U7EDABVPQ
2GBDH0k6Z1PuKPk9gKOXzw95FEXLPtWwbcMEzY633uDgR8fUlM7EW5X3l7hKZxftk4BNEFu4HpmG
u5oebZXeg+ulFqAoyMJotzwQXjuwNkxW0hzS+6QoNrcsQIDbdeKBqKlg3zK5lLG0L5ZWTTvoyola
QIbO2MErOZTfdviOq7ft1e+Wmv0YhOK40nTgNhkXtpECeLDgxumFvUvmyl7PaXs3t928QdCdICPp
fyhTOJy3Pq9QlCuXDeKSWOvyvUk7hzQa81QONBw12PqndjmIw9TPd2pNOSW2HvIkH6mvm/oVOIdT
9mTzXsz4sHEhfvGNHwUtcWthKEude2sZBG0xcr9/nMo8VkTpSMgR5jReouXvPEz/N60q10qsihtD
A0tIiM10GbUtWz9f3sRLYFFPi3dl2OVZb8bpvTUXKSZKx9y/jViq8Im2g/gWTl217oeqOszCOs38
mpJKPj5MgX9PP3BNaX1FlFRx3lJPxenZhw9TEqmsua3OfXuH/qO5/v+jKVrnFf8/T9G34etv7nP4
nD03f5+Pl//oz/kYf8gfFqBCTarI8Ek1sPjRnxOyYqt/kPahmhbxH0io+Nm/ZmRdMu/Cyac8RAiC
JDfjr/lYV/9wljgKlcQSXWCiM/6T+fhoYhFC1ZnXyfZi+CD+RFePlnlmafXIWYHu6Eb/La4ysQ/z
vvNQrTfnCUlbe6oFgA5Rh4QdXKUq6HDV2AU12rlnXKYzDiZOc4NWxWOvY+6t6TF8ETvxlrXz70XD
nydpaoYk+kc4Qi6Lpr+HXrS6VOtJDIVXi7JdpbYq0ctWYh1SIj23tAjnXuxjFsb6ZLfMD7lujdtJ
phsEiNU6CkoDwUlxnc2RSg1C078InD3KCno7PzJR5YJfMoSwjhNgizibOKKWe8iiIAR0WUdsIFX/
2DGelISyfR0SJEWwgNio9jI3xYFYtxDXzqOurk6ivPsiqu/9zPB2QpbO4k+Q9UWq5XFea94W3RRV
MbuDWi9Wdjx9z1L10lerjkCKah8uWT5/e+t/sUJ5v13484gGK0yTxaVmfNwuBFGGJ8vPPPRd0pPi
JE19lxICbdjC+OJ+//JYwuZ7YSr9mBCU+xXLoRzLS9fgEW/CBjJtcOFb2Ab9pZf/+ZUtn+7flqzL
pRF6RzyPJphwrQ8RQYNezVDGl5AFe4IbavjKWT6rd2qZqV7cQwgte/r2cYe8BzLUKl8KpnqJCWxK
o1VZ8kfUBO1qbGR3mOcZ1p6cyk2idO1hqNlOidjcsWHKz21fmb5YkR3F/Px18g7yD4epW8e+8/7T
GWUKbMkKMi8Q9mXTKuN1kS7gv5lsRZ3cqtYqzyYlzK706E6g4SFsVWRf5Bu9D5LiHMiNMQUrf5ZM
JJEfx8ZwU4ksBoOODHqCpRLQWp+yyzBpd6RCYB63A7cVJBl8/tw+vCXLUaVD7d3h4B8+StMsE9pP
BVH2eck+PqoMqitoBNNCXWtpG35xkb84nKGz29LZLuGmXnZQfx+j8tYMFuZA6slxsF21uOt61ueN
71WN/OqhfngjidnVpEUnWFhszp3lXP4WAmSwu8sJf0u8zpp8OKmjjdTkMMcIkZD6McSNa17ZV+hH
55iJvtXQM90EMeb68zt8lFf59mCZMiwse4ahMSkdrVgM1iFUx4mqIBZxq1W0fGtnYyFlj4xtHIT3
k1Xu0jbxkil6QtX+YlTDpYKWSvejx89P5ePdZ3IVbI2WtDLW5kczRN7pNYGH3H06KtGqrQd4QoqR
XRLIKvd6Grx+frj3KUzLhbPBtmETsQjmYRvG+wcw5J3ZSTnGXiUOSE7NLNsM2MzN+jCiC0ti57ZI
qi9GvY9f0bKpZ1QnrMth+j966OZQ1w54BiiHEErqKMK6X+5kav1IuuApSqzvRmZ8/88vkz3/20Xy
Wh8nqXfTmFt1U8XeINlMIFl3flZJdtHK9FpTOyBdtBiCWfniWX6YvLi5ko/XXra8No/z/c2dSfoc
ixibQxyWqzx0NZMKWTDmq0RvvjnV3X98jdREeIgspRD0Hb85SmmImD1d5DlqSUkx5eUN0H3ExklO
RTec6A+WDU7CGWv250d+e2LvljXMk2yXGS64Vkapo5eWmLkwnoQMPGkC8DCMOXXzwxu+BRBqO+QF
wCPEk6P2PUayvxGR5lzZ9Te2wUtaAUWOJiHv1qeMXrX6I8pZBLmX2D/sljyXsWrO5TRBlyhQFui5
9eKbjYMzIdAv4hQ0GRsD8CaZveUWwEGfrG/tRDBUgXswyezT2Say6fML/vDVAGkias+RvMaUmqgk
vRu2QDsF8ziFQPftsibTJaYZMqQXOKAVbyzz09oZUfak1SW/44tDf3in3h/6eAVZ6jjjQsWvvIxp
D6dhFStUHPiHS2n4XyxXP4xFHMvQ2MottRoqBUejIrraprQmu/Kswd4nCrbGCUZu1O8j/4sB+Kje
wjjEochGNYCP01TXjg8FW2aqpTJUPF/1sbDnR9Rl/rIIWmWoPnFy77ukvEHgBQFGNje2QspSRCkl
RuS0Gub8e5br66J5ZHp2C7JZ6fFSd2nS0F7DAnypWtweDKw7wpFd7KSHUBucVSL6Zy2DrxSGiJSa
OGQ+FfPV5+/KxzX/cmnLeksi+f+4G4bh1dHyLSovmIhXKSribMuRolyGhrWtbmJky3hgyVzrSzoV
Y0+fQNn7EA+3U6w9E0uRu8hLFo8+n9Xn57YMQO++W05tCS43dJoIbEmORuKJSC0lTUBQNTl6gSrO
topJyNTnB/nVW7RsCy1btQwdLvj7j6WzxTTOvlF6uV++SMQTWyv3Vw3lsI05lk+fH+zjDoaET0Yh
6jqmwR9i+X7+tqLoawFlNyo5mt10KwuymUPL2rIyH+VH2rh03YKDwKi1o+HzPRuCUxEJk9WtDtD+
q0XrL8aJJdsQ6TBrRVaMR5cujHKYNH9EaioFWHGfR2+1UFIbbb7oGuTudDjdOXLoFHc3n9+It9t6
9GwdG1EGlW6DUUo9GpMzUWoq8bflYnNztb62vAa63tpPlzCz0Ka+ZZ+h61Q3cCyfaJ3Q0inBDUfm
U2BowWYmXmUtSOpz21jLXL/v7osFnZbozmrOjXKfBCm4LKBcRunbq3b84rPRl/N7d/5LWXDZqeis
hpwPS8MQ6laZSgnG2xnLjcxKd1jqdN1uDEjN0tpOum1h31l+LfZZqh0ETShE0f1Kg9mB9Ty6NukR
Ix0eUpdwQhW6kY5TA+kqhKD6i5Hyw6i8nCyvNntVh1jb4yWNgTZZiZA/eWICQ2Vk5nkx59shS0/M
yjj1yfn84st9e4+Pbo9KXQWBKY8YtdnR2CyBC7DbTkpvJlO5SgQ+5sG4VQsV2Y7JDihAGVskKXXM
XvfAIpZuiBnVLGcwQ00El6ktHyKt31Q429yGkFYB3jeyqmf29TvV6V1NIA8zRijXSnrBi0I0m7Xt
0+JWCqBSzLZCy3f6oJ2hmXK1CR9/PRQbUYv2JNE0tKj+uHZGfXQVgRq84R9dR6HL0JtXfI2rPikH
Ii6UB2KiiTLyf2I3PAzUZDTS2jDY3+GvGmgMZ9NGgd1QdqqxhSOJYk34XwxQHycf1i2UjhgvqDRQ
ujwaBrNaDE2LxM4zSwJyddwYtYEUKWayYcg4TVNUy06SJPjube4qUTyZnJiqBqPdAKp+jFtcDk7s
3IXOdB4TW4XlxbqQnRKvYwEySJAkUgz2qsv8fdPd9xb0ux7syNiNj1GpSrrjyW0GYBhyI97nzweC
jxvn5d2Ub6tfQYnu7UP724jokHSZ0efMvcl/TIfyjNpovJoTA5E62y27U9ZUdtSVL80dLY914lBe
/vwUfvV1OKjU8WVYlDrMo627CNHy1hpnoODj2BCNIRFxKpexGv7IJVifHPjzFwuKj/MAV+1YFPYd
XG6OdXzVo4rSyaSZ6ZFnPbtdMiWEhsQH3eIhaY9ENSKVIDyVveem1iRR0Cwo+j6/L0p/9/nVv3US
jj5V6GAO4z+1tSWj+f2UJKkloHmZcoDDMl4pEIFCHWELBirb/znZyolVIDuJ820bajszvTBb//KL
U/gwEbGxVZkXLZUlFluvo1kRsBuiPWPIyZqIXbPqX/UxMpAtkQlMr+OQRu0N5M3DYEQ4U60+WDvf
fDE9JhOPqpKzxAEx9WvH+emELJeMPGYfUc1fjGm/eE2Wwg6eMKocNGSOZqyezOp2Tsbc01EjuryH
d2lIhScUxvnyiJTCOv/8tnxYmXBX/n7Ao/cy6oHVVCoHlOVVFbY7qzZ2GTBRc5q9/5cjGbYQJjPx
h2Ds1IwrLJ0cqfOMDB/jQjW3rOBn+sUe8JfvGoVwpiBT0wTlk/fvGqJmKFQKn5qYhpe+dg4WCXib
6yoCSW9Gqgfn+FLFBgXK3H4mockdC+urc/iwquS2UkFmD8ozZNF79ByZs2A8ti2VusSKNqE4qYYN
VsPARZg3r1Tb9tdN1UDHh5kJckbddv1rDAjptBZGsGKjqH0x/vzqhNh+E4rOiMBnfzRXhp1ALqpF
mccu0XBhNjwnGOm/eHuXX/LuK6fBwbe1dDToexFz+/7Owy5UJpWk7W1n1OZ6wo4KhMs5a2p2HFFE
xlJXlDdqRmH581fr4+abA5sUyMn1ZKlE9+39gZUE8XoREchoanO0Nbv52S9hVuQdYZuZVsP1LkC+
NnHdnxtzcFMidrxgYx24s3PmW2O1a5gYPadTbhQAsZCx4DkT1OlJBk3XnEwg4J0W7ybDvwHCgEO7
laQHwrqLyx8ayqUtXfrI7aweN4JsSQ/tHmcUN24qaHUaw7BplQDJmW4kX9zxD+MFF86rxmU7JluY
4/LKiC/SYL3lbNOsPUG0/RipxrRp7fYUy+Xr3ObdFwuFD+8RDQiTYHs6WZKtzHGLqXWqLgqgHm2h
T6D6bqN8Hdn14+fPc3lcR+8Rv51dMJeGbOl4zxDUWhQNy/qKZc+Nroa3RgO/fEq6L2bIX1wMgcPg
/Rz6D4y3R19pY5dVorUpWQ+jUIHRks/Ql90XF/M2t72/Gh2VvFimPxrZ9IPfv5y+7Ogo4s+BT9Ia
yNJVFx2zPJ8SsGyDZLbBG5ZvJDjZtWgC7eAk16ou4rO8Io09hCpbUyqlKNCTOG1oDJyRQ0hGkP1Q
jGAkJmWq753RgQUfxeY2cmL8sW24oxXu7GGwo2PVtqY6FRd14gxffXjS+PComEk1FfGAgxiIEe/9
xcXQKPxSJQgrxi8B9y28wZ4Wrmvizc/r5MnJGnHC6/REDN9eIazjIi6zZz+ddpPsr7IehbhPpRd5
eH3GJ4uzOwwRb47suQqFa0J9tJoXmsFUwM21c/UZFZGxioD0w//ejUlP0JyVgWoiA2LTLqxwrVSN
69rxxRoOys3YTJaLRaNnBcoHS+r8dRyLBKQjwnAMgN0Kp5e9gRXQrTGjGvT00vSExmDp2n4SnNBv
xIif9699B4IctnW+hi8bQm12yO9mT7HWA+whsT7MXoLKWZMT+k9HX3d1fN8WqbHSZ/GCgXaVqWmw
HVHWshUpTmrw05s8M2oU8NVmtORqCs1pH0UMQyQ2P1ai3Jm6cz3EtPH1OjkPLCXYlUHVbaBymKgv
WEZKBLsV9FXKgrJcAUf291HT/LCCfUrewO1QaQfFobQiFsR0Ms/cOATgN1lkk4+OY8FXFeVa7/pT
eMaU8NrWM2tHbE2n+m7bVehp3VR4OZpTF/pdfykrMMhZ80jOtjxgnAw3Tt0YGyPXYjzzebCKxhTR
dbU4bEzLdI00nlEcavg2Cv9bP6ovgTIoBzukR2QwIJxE5kNc1/UZyRCP0ONDhuNC2aGEWTuL7aoj
43QbqCl8w0g6K0Zt8A7mUq1oOk+SpA7TPHwiA0hdKYFI3dFHIR7Xc7yJB5B0RWjj062f2Rr46EKb
hm2Yf5vBhoAc3FnkqljKSe6oNkb7/BzT2cEk4eNGNvOG/VF/CPx429q52CBGyeDMasFzLQ8QgFyN
FvCVVWbfrYwhXynH/kzoQ3eaoLjfpL0J6cNqFBiVve+hnCEBG/rwLsn64o6N+yUWPt81WgtDkSHU
dVQAkfPNHt1xq29wVRjocfxgxdKluR3m5Nng/TecKbueA+Fwqd7AKnpvFsq4uLfuuiip1nSWUHOS
AcGpE4wEVsKTvhlv/Jl5UDo+YbtBeVmpWb/XDLcFl3Ehy2JcaaMJLAgs+r4HXcfLflMX0DIRK21Z
khfnmbXUEB/mdAzxqqb1vh+KE0dAcQVDku9m2WQb04gvSmvIHoKabHh4XRs4pM1GyZTwCkkbu0Xi
jvEh73wT4yeeuQIEu5Me+nyLKlW/dwRqle5QJcN43xOf0Ql2Zg4mOzKx4lXaaM12toRHdt20amt9
Wilzfobp4QnCJ8FFvjB2Q1rHG1WJiUDMpL2VQfCNHb6679RwO6pG5hI6rBJ8ZhdsviUkmhgus6Kk
xbZ3poCkFTCqcUMliqQma8VXYHhwnM7CgHgnjeRIrojMdSDU5bot+U0AbbPbkqCS3q6nnTL7w0lI
nX9ofPjLhcV2PtPFbihtSOUBMkMEGTPLEY3YAVbYgEYGcpkoj6/7WGibOJn3jZqPq8IhyUiku3Gx
ZxBAzS1gq7ipguGkggN56hSDwzbcsNbgByp+q2Z6vq++WqOjbIAasJ1yGI1QNpq7lugQf+iuCrgY
m9DUMXrZ/tYxiB0PUgXXVaM0S+SQsdYr9Q507YIEgIPeAoYtpvbRaHzthKXARFJqtooLHQyPjtkL
y3B/2VVnsX41R33xhM4DLmKdrtTEDLeMOdMuR5zuWgIn3TSQOWP0Rba8fiZyFBm6arkqMLu6o8za
08IJvTIM45OaDNUVvtFcy6a9qOwLpY3DswLc/LkK8KUyT5zcbEHXJwDeJbEz02SuzMLIn0YQ/mrz
zejVZCMslN+E4GAFCH+OcNiIkDWtPWsAuqptoq7GsXjGgL/TayylJfJGN8x5q4P4q1aUtiwe3k37
LF7Y8KuayvJ/2cu9nxkDGcFK1RQsgf6S+BmGnhrXWAv084lNp9vpB6cXkefzodTTy+cLKONXB6eV
QMmVBQ7r/aOD95OvJ3mJZqTtH4j3SrzYaUuC1JxLJyteshpWrT2+dJq1T6KlLOCrj2V0YesNUjSQ
cuHKGOkijK3zoDrENHSz5p82wxWO5fUcKHeBI++GAsA/IaqPVjA/QnTZ94ENQC0PH5Qh7Q6fX9CH
FSE3Ex0qlXcbxeaHdS4cUkDGlcPNLBVlJ0xSQ4q6vnFKSBufH+mX20dWJFQybR3R6/GicLZLtqq+
zLxeo2oCHWBMZeZaYObdrBftTm/81WA6GKWd2hPD/Gj75EGmY/7FiXysXtvUATRJIQA1t6ZbR1u2
Wp34RK0ww2aTMGSrDfUJY8njJUctMn/UNkHKom8PKKXwsJqBO/n2PrLnF2HFBpEg8+Ok8dXbRT+T
HRL07uLCJBIWixG9JEdvu710wL0LlC9V9kXJ7RfVFiwgqNHY79P1ON4nMKqZ9RQoqYcP1qFfhWC0
hD1tGdP9lJ4404iGtD+LtVh+sUH51XeHNEVjKbroeoFHvv/ulIEMtlaxUipt9MAKM1iVModvn8Ps
jvxLtQV0gxlzvp7zRH6xy9aWX3700ZsaW/9FGE8B4Ljj4AsJ3gW5mEcTCfOuslUIrCgwewR04Rpn
fhn7R8ukjt/ZeyyRN2yYdUgBc7IandDYWUblr7CoGk5/ZcwwHb54t38xLLw7vaNqj4+O3K4yXqlW
XFv1fPZWA1BSDFjVcFUCKJnk2aifwUL/6ql82CfwMuvs5haZl1hEku+fSh2Ijhq4TKn9tDeG41/6
ZruAWkS4nwifWvM+UCDYij6D3ZpqAK7VbT0PJ0oMp/7zu2B8HEw0w2I0oU3GE0KZ8P5chsjXoDuV
pClHKR0pfUsIUbPxx/65nxpnBb25GyBoC8KUXWXQxJ5y/1aHIqoUxWXeXeTjs13JH1qXbePwOqyH
W1A5L5RyaC6Q6sL8GZkUyTX4Ui5pWZugkgGRHoGBm695VsyK1EPIgaYTXqkIFPD/hndD//Pzq9Q/
lAZsrpKWK2+jadJOPrrj89T10sJ663UxJ5ZKh/VlyKeX1rdjQtBTLTdFA9isT9IniJzfeAqG22gQ
OjIqnrku76TONFsZswd/dMK4W7mjGlCdqvmYEdLlm2QBP523jV6uQURUij+6IFa+2D9/FCZxIVwF
UnV26ku39v3jsjh62rGm8tjaUpqdsno1O5xCkOi3I5i0siz3ft9fdJBrixZ1KJ72eRxvAdMxlelO
/MX7Y775Wt5/5agwLVNSYmRwlvrRC2QLH5Bln5UeC5LlrT8pMPZZJvk+OZbxUgNsUgkCXPiO9sKd
8rBeIA6Gmw5CbPIeCIAocuivybBbEGWbIn4gXhiWW2oOXkSjYquGbbVAkc2DbO1rrcajpVosDP2I
akgWnMUEHLWIXw9TvKfWJvZWV66HEmqMEq2r2OlOyErzWuho55kkuad1xFoY9W0Ym91pZ6vfslZN
tkYor+K6C7aUZpuV2UvCzAvnB2jAZq1EikmHTPUvWN4rq2HUCbBpm8oFjG+f9OYG7OrSRVbila+E
zWbCpEDRPGG3RWcng1wLqsw3H2fjPNRJ7/Un53sRDD81QogIaAzXA8W8PYmzznYW9jODEkrC7Fpr
JRndAZjcIqyzdZyCbBONhvm7alqSbZX6vLIHrwU8sGHSjdekx8KWD9v2vumzyxRm6bYKu569MS5Y
xHTfGY9tt23xig54bIESROJKOi2moQLHYbJlYvAw6DnPkI7S5gwEwa2eh/k+GqGpt4N/MiNYPh8N
gH6t6jr6cDba/ZPZg9KUQ9tDtWl9z48AtxMWFwOwQFMxBh5JERaxSa07y/7V95WHPjUsLzeYh2dr
Os3BwJDVY7lWOJ1LU7luTJ9MYJ09um4P17JF3mNBK1H1uj7POnuLWMA4G5zCLSsNZImCjxv0xa61
9ENIYM6u6RONt2wGf6RNyNek/JmpnbaFs0adzobg1vr1kpBtLMCH2HVqKDZYz1fzALti6p+GKfPd
kub3JhEIEbP+LAqzckP4wGrUoLaZWnneF43HHj1dZaKCH4yJfWPtqPqWnmHmN1EQoS5rpmCTW+NT
r5ZUs6tvWOoTrzBlfBKrZ2G5z4pnGMkJumnzRK2IJJTiaVZ4IRot3FUMITHRk9ugF/YaKrK1BRym
7+Its32/06qm3Cw5jXltZ5dF2+2iXq82mSovOlz0WTcoTPQm711/P6d06dVopyTRmUnyzJatHbvP
TsFcg6iZt/d8DAD9SR2uZ9TuSt18aYFF2vN849vjLqna/03ZmTXHqWRd9BcRwZzwChQ1aZZsy3oh
ZMtmnkmmX/8t/L1clxxSdEfc7tt9O0wVBZknz9l77V92bZJ1lRnf4kT7oSWaDmKBmMyqYoIIq53G
kNt9FaOmnaaKxBBe9DKIZ6yp3Mtg1LXcAya6z3NRPqGkmoMyYak08vl5MQAtukgN/Yz8EE73ekoq
rD6f0gGslG0SQbfkPfqMUpwGkEdLVzi7+Wu79lOoO9ZeosznWbRfHDHhwpfzVc2zE6bTnIbGOOIY
Y3eto+xlGfMYUNGUX8XIb/jRxtgsngSGu6NMOSvheo12BMlTOVbFSzGsgTpCxqncVg3qJHMDm/7W
MWsryFV2LE6Ec9VSrndKCTvLIuVlJIJoH02J8AFGGbQ1GuzjyRRGDJt3Y9Ppvjo80I7AA5gqmlel
5gahA96WWtELLnFEcnmaQqFIzmhBQ4QaatbaOwMRG0fbuTuthvk8kwykqXodmvO4TxPJAtBp3WF2
TfIH1TRh36qGm4kZq6cQuSVhht2SX8xsXi0f+uJLUsAfKYpkubJHy7wZmTxjtl88egWLR47duKsX
VteuNIgwo23jS5TFx9Z0eUby6TGpB8BeuC+82JZhM0RDkPepuVdRgN9MUhO+K113JyEvhlMuz4qq
fJnSPN3nsWNzGte9GZ/DoUTUxyxu9ERKyGbTRYBTKgFi4pfiFMESv9ZuQ1tKN8ogWlPNT5fuWUNa
4sU9qe8Y0Ddkpd+Ap4az8TNqiOg0I/qnK7Gncod3mVF2D2BtaFB5rC4lSOzqyS774URtHhijmHZ9
3kJG6coHs+kxqMcaDqsYRbWtfHUpN6N0/d0Jg1Vyo5oQJQbZ1YL7Cj1I96io5A1xYCT+qJYSlDCm
zrTQ7Z3UjPZbHmu3hTOXb3WN5XKEAtTIrbuhhFXLomaMQ9iq2rTPsV34FZ1qRefl7IaIfL2555SC
3gKe2vRSlITe2gACcmXl3pH1l+Xl82gzTapH8IiZEMg21jyQWxa4UfUvTrE+9HUfzqgsH5SOqt5s
06fZ6NtrZkVd6DL/DuqOxarvzHFvFTTecU8ogRmRslFU7c7O4AfOhZJ9XaXj9QwmrklWaD1HAAch
rJluw0ZfX0w925Uz65RmRE/9VJ6tYaz2sNU7+lGjn6jFGpb6Ij6ZU7wr5dxNNoc4mbapQDR8UQEV
6qqu2diQ46mXgTmN7S6vl2+83sSacTN1+e3j2vH9GYoLIgJhUotXAh/xxWBEI1/ayp1yDid+ac8h
Hk5PSecBVx0yGyMRb0lZOMex9rZfmijlh48/wLvTI9fHfWLq6Gldx72sXVui4aIc9yN3vJFHk2g/
VjRUMER8zn36oCc0a1NIbh7dpk9EV+9OcNulN0/odrfRfF0ckVq17TA1kpmqAnVgd/Y1iUGKr/+N
rV89IiXcLY3xSY37fhDFd0S5rP25LqOUv0vcONY6i7YxOQAW3Wna/WRs2YR1f3xX31fSfDdXWPyL
mb9j2dvB6D8yGNTIsVRNniPBHC+g4G6PsgPXP5hqxUakucc4phHcMMIElGxfd0nnxWUdqnOp347L
FA4u7P2PP9Q/vrqlb+43A7qejbXj78/U67LvzT6ZwxmkCe05MMs0ld8+vsh72w/6F1YldJEYrynb
L26wwqSpTa1iDu0GTkwX/bQ1xCam3nPwbrX+UW9vyrV6JFbJ2sMhuiU1EEordK4wNwE2Rc0Uhwv6
WRrCSGSi5HpDCA3V/IT0TvMlcxkezuj140/9j9eevqSFlBPkFOd2/e9bY85ROw2dMkFKWu5npmde
ioifg0D7ptc2oQcK7P+PL/mPFw8JMi4UjKs4/C5lSsmYcwzP5ilUcGtnTvpilimqN2k/pkWoVs9O
hki0AuT9yXV1cfllmSHSFthm9xbVDgCDv7+sTRWgGhOV3wzOC9Y5qBZFDYzSqcNuq2dXxmRSB2c/
jvDkkEa+tmQLHcmAeC4oPzwxzmh4rWS6zpI4DRejZyu1lercrMXXfp0BCKCm+0LMZ4FMjzK5pHJi
QzXTYw/Wajf38ZlTZHTnrEBxssqzINA/83D4sdbzTqbIRAdD+kZU5meUMgIVkzbvTMzDQUKlHjSO
nm1gtPo7iY3eTLNLqbTltpl0/WH5QpoSMOGYViEHsw4WWs460mVLSIMdf4C5WoQcA+ONIvLvAGkq
oSPV7q4aXNR2PSTdZCFIfY4c/SkqfxhxDrI2BiGVDyv8WXMC8FVt3Jhef6uk+q1djEMhMhw6cSMO
Nj5Jr7ONhwHvwZXa6eLKNFzY4xZc885A0YStkWjK+KZBy0fTPzmAUAW5ZLXTqTHZJKNqvYlR2G6B
9xHF/lujgT50WTOCXE61r5KgdpgnOgga8XcL+3AldGuXbmtnPfDdGDVVUMc9186/mCNj2grlgpdZ
433ujs1RVcuDC+pvB8DItxrnzp3sQyPxgMLxLrwJeFibLw+yrbQb1ZruZzhqe4i0O6drVBiokC7d
CG27Sb/UMwsOOXbLaCIhiFavh++6U8JXbFQLWrb9FSIz+BM5E8d3htcEwm7dIcucg7bsdfDnlMLX
ZtGMDyS1HON+yndZz7IkrIkOTjI+aOliHhukrmFu81ePYzufNd4P3eYIt9pFqFdw6kCqzodqUsO0
TddDBEWD91cQAtDgJCSON+1Khz9UqQ+CRF2Dw/4NOcw7LSFl1xayPrJg+UWmQncgEMTvERxbxMD7
o57UvB2L8qUckyPlQH5yJkGGMDGJSnwthiQl2dHOfD256nMq7WRxo6NRTL8zK9LPTiYhOANj97IK
PmJekm29flEy5u55v46evnJgjLvkazIU4DdAoOU25lsK152Skq6oP7ZlM52jDCZdnu/iXlnvwDiO
wWRr7Q61A9rurn7OCPjZiwmNuTktR8mjPU12dLQftWKrHeZ03HNa9eO6Nq8oqdp9RdNaNxvLc7X5
5wyY+7TEWnptFFUQ2RqTSuFQIY5wWdvSbvcrHipQnCZPd9TA0sR2qCYRCQUMXyfg6dKNbGZVtAkc
kSchx+OeSKrCCvOp5dAPLN+ryh69Zxs/8A7TLKGe8OcCGrA2cUwxkjOtijtX2vVdSlD5RuiU9LEP
Q6cGrqyi/UjaOKILF0ZmBgw7X3EW5fGy3pedHe229N2AdlDnK4hC+UzmVZIM6TUCDjOzEpL6EP9H
KEK8diFmt/uspHinicIeqgq4MIL5E7v+H0LBfzb7rljH2Z0EGDYpDwyMt0AWunh4sR5llvjS6jAL
OcnPaCmvxJpmu2Qy5mskHnsVDnvaK4+LauEb12xy6oqpDgXCLz/Nf9hTj5C+sTgEz6S+iJjRw7qO
6ymqmiY0UFWxjQxfW/qFOkI8hveyQwA12LsufY4deWNmQt2h43ht4+Hl4/3rsnrbvjTWL1ThKNDo
G15smamRE8RgyTasSNBks0jKmTcHjR5CcFpgRLmQdLha3WeV1Tv9NBfGoGrxH/RcNzzA39tXXiJR
KoympcswPk+EMnqIXUqWm+VZc5jTF8T9uLNd7UcaRG2vt3ugjgmS6BHH1+o8wJl8jNm5vNmm+6r2
FbVgmT5gXwOvaA/tAaob6sGqSolDJ/1iAD1s2C9uJLJTLdPey9XlypTGAGOFEFM8k+auqvTB31ir
XpUU4mxoHdHkk9b6uSIIsLeRPqaDSEDKfum2PIi2bn7JIvqVG8i/U1P9OhXjSYz2K1yO8YbEo/nK
mkhA6Fg/ZOvsC4mIMhbxEiqKED64rweocMa1GMsHGanzAT/vvtfigi2UzBfemfyUNuue5IOOobLC
zhsRWsxOkrPETTtlTjjeRu6PTF2Qbkigs669Iqcjcdh16dVXBpDmVC/vYNZ9G+36YbHwRDStjgs/
hyHGD/BgjjV8NvSh4HQoInguryJHJXM7OVX02lM6a0dpKWS5N0kdmB0ZDwPESwHysANeynQ5S0y6
f2Y4E0azXwyWXstsWh8LxrRPCHPYaYv8RjPB9iGhCa8zp1ujXOTR7Y6q4i8SvMLq/F5Kpgd56vK1
6uXaGJv7OefrdYXsrq1qsgArJjpb3fV2vDzmRt8Fo2J+YdCq0sWm5pz6xzWqnOPHL8jl7ANSNcpM
NPB4fLdyeyvH/7MqQBJSXTrQTejYDemtEsG92o6EuiafWe0vX8U/V8LSr0OGQsh3OQEc4JTUOZ6J
MC7a30wuFU6NLMl2henhu4rWRyqfDInfnW+2S27lo8nJDYv6Hxvaf75cLqKxzXgkQmMoCuKRp4d2
YPQn+mbTRegelXaAxU76JhkrpMOhT20SKvelnQHKqsdK/+zg8d75BnSKAYGwkJ4jOr+0l7lOlxlt
DKbfmi2dkJCKRADdaG8XBXb6bEzrVZ7aNzobS2CIwcaXQyZSLUf6FXPruUIJLHeiHu2azodJZ3+2
cG2/99+jDJ2zoAnUZPOs2pdCgVTNLIfQ23yf4gjyyuKkjwiUc9E/KHS6V22OmVUyZHen6Vmx5mdb
X0l4jn7JngyIwUg+na28/zwso0iHkY1smtaL0UpFnvwEuT5DN2W/imFSri2VnIYqUsZD3DbHhvZX
uNaVvbNr7W40+2+JKA+izYebLrNI/3FJPsoIbJHZ/LWPyvmgO5nqF2180NVeJS5ryEN1oFA1rdlr
BtZAJyc7yJRRFTi4o0VFw80srX02mz+scgBfteDy0twpGKbykeCX06QDibUm1EJu5VQhCg59utsq
FFR3m9J4OQ2J+5bpUJjXvP1sfPnuKUfFjSaAdoEDOQBp6cWJWU/HvoEGnO31OcE7PAnHz1m5OwPg
dGUAdF/BCfgZZLYw0Y4cG45GFBPAUMEpSe0tYIR55yfnN+vybWeMinWevqrDiG4bvv+9rjDTnkRP
NshecWI0cBFBXEgAT6k6MAfTbG2vREjdCRs7ObEJsHGk3KQeqv00WmqSm5r6ejGYyJbR75kwoE7a
zX4g0Y6zmkVTtbdeMhRchwTOqFUMtq+ZibHnB3Gf7I2fNM7j0ZHEIYw2nVCzk1+FQkycxSFsocst
EM7ddRoHOxyPvwghhbTpzsjC5/WrtEf9qhsJAnfWPkP+1/werBuJ4u0FMFgd1m17R3nvesTnUAnp
cusAT/tM3dRbyLO2fLs95rTsQR/4L23S7DWdzerjdfvde4oUcFvccFozzX3HLWn5J5NhISKWo8si
6uLnNixhf/Iz/usqFPIcv9kh6OdelE/Uc2SyW6VARx8/E6bDMMmO/2fnOF+FliBqYZ2V550VgfkQ
47Ws5quo5BhlLmoIlSw30PK3MYhUf3LjBCb4TaFMXz++iZc9Bp5QOl/bGNnalDWX+wOA+kqNCsUO
zbq9KvJ29qLJNMOaeKT9oKq7ZsUx+PElt+f+r/V1uyTLmG0h0mfYfHFHGRvC6hqEHU4IHidz4UjU
c5SczNyLYCp/fLF/OL7A9tA92Uz5aJjASf21u+dW3tDQRZ48yQxbkyPdAxnjD9Fkr0cXmcFhqtbf
TeLcDSvBpjJBpNstpCB2rvpAdEO0//jz/ENpgQIR0oVh2zxR78pxippG7aSR7DM7rR846dcI4DrS
MlGSMtZF7N4Xhnq2J/NgLs1wM5Ic4Cpdfy+JoTpMo5g3lvqCVGJKj003mk/CTPNdmV21bQTEvM9j
5DIKmZGO2x0qN3MeGaMyRXLlmd/X8Qi7KZ8i0af3ZY34z1q6K32bOdKe+eESvXDVJVR6xoQC5eOv
/r7j6PDVEQFRadGxB1r490/h2FGG/MJK9qVe/2jBzW9C6tKD4MyxqFHAWg86k3qNeS85VYSmN1/H
mPO2VCzwg+KKqQlTEQc9aI5+NM+I+6t1ClMn1h7+oBXHSLsvOid7+viD/0P/tqHILMdEOAKq8nLY
QCPOKntNAnppGVZWVnKPed8nsqnacQ4IZzmimW/m56wD80/gI6EuXxhHf/n4Y1zWqewntIR5hFFO
Gjrd279v35BbuiKmMt9HaGe0ni5Y7+ZEqzufXOdP5/evF5QL0XlHCrTVqM6lMMlc41GPegoOLkk2
MscawE/PTq19UawJF09Bj0ZT8E8zGGqc2gkWFzwAB1BCbucpyMc8tJE5CHxFTM+ZlrQUk5UmdqoY
nxRGkxj0kQVB8YxMTnZ1psaeRtSfWRP5xFCJKAHMXpZWP7R/pmPgGAzuMNK/LGiK8dBqZMDQIrj7
3+8vHbgNeQD3gDXx7/tbFkKu/IIZQrURHdbsfkGldFo2XdLHF/qH95YbzPvPCrCBbi55aiwy9DCr
NdvHzTI81jOcm3qHqvTWio+CQ57HMSs0VrgAabulaMRQzz/+CO+a2vzETDtUdfNKcSC5aC0royVT
TQe2A+3z1Vpb2h35jwaEVrNGyOlRaTmZi1IQF/bHF34P5NuuzDOlY3qkxr5EC5Wk10j6ydl+pP0T
14inWoHc1rIVd5dzYrWy/KpjjL6rInWvGdTZOp8oKx/dKXpJevdV22jshB/ubfHpPqz94x2j9rfR
waFUBtBx2bNIlLw3VTTIvdo9Fgl7X5R3wLXEk+ak97W+7DfOCM1sCaAPpoA6BllP2Mm8dChKcNGi
w/7ksXxXgDigGjguQQzCLQVO5+/HEr2GTNRmTPfDML1KRbsqWX8+/lHeFQEXl7jYI5u2WqOknVIk
0XuixlFn9m+xtXlR6cR8Nk95t/1fXGz7vv85kSKQWYiRk5sSoLnnSHPH6QofgAUHSPn18ff616XE
hrDlbUPybV5cakaVkViNm+5be70GuXSiGPiqLSV90fbx40v9+bMuFk32NHZ1ylHGhNZ2j//ztZYe
J2mkbV9rBsNvZShX09+91Zsh/dz8DjC/h4+q3RWsawGmgr4yxiv2/aEvES8p3WEs5+yqGdzfo/FD
jLizaKyYeMF5qEjCAcBAG3+4GVoBEsZE/Syb72xLlaeYPKlqdOOUbkBdoYb2NEg/Ndvr1MhuzKXg
DNvQzDHzlcdzneHtY7ZjzcaiFTmkxCda4xkZHXIYSePuk9uyvTAXt4UFFZWrzqpq01/5+7Z0RQeF
YkAE5RKfSfIdZiTDT4Q4KGySXiRY2Xolgd9gkOVAp81X+7T2DUD43Mfc0xX5KkcOjLUjzpgEHoxy
Zm0uN7FMl+5nkaJHLXXEKmRiKXMc2tkQZppob+kloXMiPE431Gdy1F+zLnuc5zZGo4Xs1CC9Idt2
86UuHnuBdwfvtRhZiTJafMTaW58tfP+4E/RCMT9vxAMelYv3eINoJnVc8jBKpC71MFLbNd33yiy6
IOmaJJAjYFpCQG6zxeALmcOI3BFy9Me/CCC99z/JBqnCMGlThNGD+fsnaWsLDSNWtT3IwN1o4CDQ
y0wLq3VzkWQv1koHu4ySZAf38ceiZtN55edwu1m7bnmKx0WzHpLpjrC06CRscFoCzEfWuE9jZE9n
RPQgH814Org1fXP6tLeaij+A/8NGPFuWHWOK3FcS86xmSFMH60r0xOmWoM4z6KLDuO4aLPMIQrFc
1C3tWvo+BC5utWHfhfFsDEeS1/bWquMgNN0rSfd9T2p01z1z4ljCyuEL6Lm2BJiOyVVXprORO/mu
F2V81iRtSVSwZFVoGJoWTj5ksyU76v7nSmJjaLazSJybfpnSiB2qyvUdlUMuWseRb+wTuY1QsyDm
plx/xEZ5oo9ZEifZRjTVYofRRvLDjFBCDpqO6nlCwRBNr0RJY82Z1NZbSrwHq1RR+5XipTcI6FMm
PJMvUkN2QO1HMmqbXuGAH8NuKI5gkh/jGdNCnU0EVRC/i83DX0hbplTeHEydMElcj++T+adqjDhF
q0UNLXUlkFbKXdTJNxDp906Z3JPa8gzB/Zf9nQP193ydAiYDUHAncQbqMmhFEVY6tOgc5DQRooQn
2UYTdoX93UxhgZY4W1Ai0oPTFXKqiFDqwzrHC+fELCpLqZ8YgtE6bPp90ypUj0sZk1Kc576D4Hit
UYx2I8tV/HOwVcTjJ8ecC19nRmvyqHgpQ0+/kvUPdzG+/Wm5peb8xmQCDxnEnI7wWd4Z5DVWd4KF
+Kak/XHqnQdouZAzhsPMkI/1TXmDM5MyPCrd3a98Xvug536S/009m2fdaQFy6Q15/5hGWRpo+XAN
kW31CqLZQ1LivuGfCSGOkWJPlRDWaG/pz1oj7p8C2NYy8oBSqSRWlxDDbHaesTUmgcNEeHLhiOW7
xonEcVjM/Uo9RWq4qaMLQzrWK5A0iuK5JQY6iC1x0+Zzw0hE7zf8e7pbC/XrkFd7J+l7kibbNbBs
/mfgCCd4ZQRttmgBy9a9thamcTY8nkJXz8IUqLxELwGVOegP5/m3wLe5cy0e4zIW1+2K5HsArtA4
2eMyEO3aDa85rdnjbJcPlqnMJ9kKMsQb5YoEM6ieyZuipTcCw483OXb2MNX1maTJ/tz3NY8u4kJU
B3lzTQLI7M8DWbtqRxrbbE4tqbuquW9NClpbvSn70tjNtbvsyRuinRrlZdiuz5qd/ig7ZKf9PVX4
jzZHMckMzKfzOwcRPyYd9MOU9W/c8ZQBGd89Imlkr9XyC3QB3D1wd7117Nr9YpEYbbNqYRduvjQ8
W/QpASer1mgfcNa+drLtQ0vBqIQS0fXogoSVFWl+OZ04nYtjMz+ISIMmrz0pVgWAB0GwkWb5EbP9
lsSHHI8wHEJO9cctWOIAuYAWp9IJj/PDyRkS1oOFPMGaNyNCg2Kr9yomluvUXq9UXImH0fVGoxmu
beJs67waw6FjZiuVTga2q1ge/SDt/082hPGwP5GURvCMR0gA2/OKtlGXnKJmB+xy43xH7A08SKVR
MTSKlyFi8GqhMa939RtntM9qkZKTWay6hxsDp2TN8EXX6sMYW76ev1mtfac4w2nonwvHPVGrjjuk
HTqoQHoPisuDGuV+ZLXUDzVYOQ0hRZchE9eMlcmxNd6l7SNJQOvBwplplbm1W9NO36G1yJ7RMrSB
cL3SVV+0sWL8xuoRQBUK0ix7I98e50dS7Aq6iphUdwOaKu7pfZwtmFoLeYqdfj3o7ndBEPPglJhf
K+qfqB98c4OB6gsm3SKTtzOMX8OYnluM9ggK+CnUqj5o6YRA2BkORDrJk5YpZ1mqDM7Ri/Q5iQpS
gWJWtyjSF7GfZ4ZtJXF80kEwJ/AhpZrFRnM2cfAGYpP3Gmr+tdGaIB+inVy6Ep9KfjQmlez4Cc+i
Lqt+rw+WxLr5lHXJg8tUC6VL4keJQi6Z3No0Kk7dQR4zaBnH1jpq+FGn6M1NjeuqHn4V+kw0sUv/
wJzdO6dKfCE3u4xd4FTrXGefDUlYWnm7m8wBoSVxy+j0gR82+EolIPIa8uJokjcPEtdlHfBEVhyX
QQEsNq9Ugc4JhU3jA/DiAIjrY+r8gZiQUe/xphTYM9rMdDCPWGgCmLxYlfHoAgrjnq4Ob2RFPJOJ
n5ECWmdwtJzass5uEk2MfjGmViijneUqeC1WeW8ktRauJXOEptS/yVh+XzV08eXCTr82bFCpXMOx
rW/WvFcDbpuviOFOaO6h1yPC2FiSIDfkyLPfYIy8xHF8b2N+PPXFD2QSLzVTmsBULKJ09as2U/n8
TjoFWuYQT37TLsVOtFkT9pKNPxXzymlSfDH0XrAZmvLcuSR2ycIJpNo8dsiDfKcj/S5iI+BhRtlR
81ZZSvsqQQjbqry3bf2K/IcqVLX0lPe2GmA1WKFTkWlkZYFM0FirsYIYltPZLk51258ZHjI6hkCg
SCcOcBO7d6pifqsnAZcdtUXTtwhhFYFVX7tdRV7tCnvh4cvaK1tibU/tHNgsRDW/mLrY71UiPmuc
EaJ07xatDRfcS15l1YjZsU/Fyp0yUQ8sbQpWLKX4aGzzS+9guRSwDANlRc1tnqIskQdhdDsnH+6m
Fe5BaYsOQzFcPzFQPSz0b+jagJxYSUkEdrhFdDpZHO2Ae/fI9CtgZ0l6baXqi+FWtp+Qc0E0Q0Pz
CfdlbMSHyaZsnbOxCeqVRk4EPsBvDVzRUX09lnZGL5lWFSwEcmF1wo8b+o8+uSXVjoVEC4eKaEcQ
cgSbeGouUBnF2EUIvfSXfPplJqS0uZ36O6sp5WAfo9zRTfay9a0vS1yBPHe8hnh01PhKKDdSFI/D
TF9AOPirVYTl5O0WROsNKAUmotK0Km4DVdVvu559QqEI9DVjulPtuseezfscVbj9yPI+K6yuuyGz
zhGuly3TsvfAhY7X5WrOPsjlG6qeOkgRePgGIjiVVPrdWKJwYYoSGDEtL5koiMURgFgWkRrOIpPA
cJ5FQlqowqBqXzvRXVmKNHS6dPGBN1AOWCs4g8LERWxK1huOdyDxTkqrEqYG9J8O4T6BG+yNVv3d
aTazjDNR+5Kh3NjTLrIjb+7sOxNJeyyBeLScmbAcmKWPjsgMiybVD2S6HqBvpo+Z0T9oq1CwUOVv
GNSpPB1G+6ue0FyJtuFwYcbnwfLFPMvASHTFb2IbFQDxlV4/jOoOEiQGuazxBmXHprS2kPyIMceS
xhE1mB1l3OPZpbbbUpuzQl8OcUFca6Fxwsp1zc8r5Tqd++og01X75MClb12Lv4+e5qaihctj0+Bi
UvT3OYc/sUIFqEahnmdvWxqanm3HBmm6viSTXqNrGywQmXbclCNHcz1sp5aQP5xhQbltJ03e+rAQ
Mg7G+khQKueZLUl+RVvykFS0O4sXmEBDoPCwfXJu/schjRMz9j4asDjW37UT0s7Ok4KmQUgR/zq0
9cvG/KlN0lUbgG5HOjbP8/SzIok4QI4xU2RMJukVHR19t5gDOx12DnHjZ1iq5zxxP5Pfv2tK0R8j
EQIVAzAQ+nkXnZVomXkVtjrbbY3bqaOnOxtK/8kvaLzrUroqQyl2J2a6dHAu9RKb40OKBtUllLTF
QznZPA68eIxnmicIf6+xhsNIly7zzbJzT8qi+HBVB7APS3Ygqk5iZBmMW+yIlU8oc7IjkeTFGSfr
wLCw4HA3NdgKpUrtXVT3wulA6LvzkVBMEVDOJKwI5ENyBOw8OUzwbybNYOFziuHRHd0r8KnpV2va
cDbFDaRpnu5IfdXdQt6IpP5EyfFumsy9YDYIMpD4+E3E9vfTvIpCr3Knpw3YuImX5ylqHnrwNmJQ
/qapSFF87rXxM2fnPy6L9AARMkMrRqCXKvF+bsToVEuyX4s6RRsiERANtrMn5TPZJyMMmraOb430
07nr+9eXRAeTgBjQeBvBTL9oxc4iW+chArnDekKkR8ekqBqK+coYF0ZCZnZeopaI3IRRQun8jPrs
K8cF6cdGMXuIEcmhdFJQFtFySsB6QDFZx53bOzbN9XvyXjOPUGbr2CGb5gX+tL/+rtvDp2ZezOKj
WyoanIufS3daYE2EE4UGqgt0zPEZEYBycJBm7AoVe3HjsiONS7JbcvtkGjGVJFvv2Dwhw8+PQp1G
X6VERUjp2AeDBRcX5i+ziqJj36rjqS8XD90UIbx6fo/7kiOMnk6eEX1hsqlSq/PCzNp8qgYdKbWS
IPuZOLInir/pgaG4ZLu8al+UGVlVYnavvR1x9TUSQVIqrxLezFWrcHgh9aTyDHsV4Nk7lNozGgJ0
f8UBxsZ4IC6K5vc6y+OYPQ+EW5/zvBdBOs6EWY/JlaHXyjVoldtRcgKDaXSOhaPsV8udvb6cJg8l
OG8Zm6FHOfUz5QDu16V4SxvrBkXFiN5ZU71Gt8vdqspjE20aYtn+tKeWAWc+PtfQfvboGfbFon8r
VxervFhGUvDow9rpvNdSpT1kxU2ePmUqzN04aznOd3PwcVPNftdT2+YZQNEdB9AfUSoX3d+ZaZS2
OIkdWrPR+MtCDnhsNy9uRkeVVeKpYIM7aQ6SvyTCrFr1c0YNoCwPjOB2C+2GfVRI3a8WLd+jBRlS
86Qq9fcBO59nj0+VSkkoLOzDVsZsygB9dADK4XXqHPxJPTXmme6dxvFxng3jamRv1jDNnddWG71R
m4ZgbPEoF9JZTroWL3tlijjI5hyYRBXHAYn0e+IvyfbTWckMWPV5ZR6NliTeNtZ9rQX3sSoQfSb6
CmaKw4kqV+wcJ/3STdbLgDt0Z8ih57gcWVjUkAQy8JNhas+vs9J3VxjEYviDT+2UFF4bic1XP8jz
NEVR+PFv8SdH7K99H5PnNtICXM5v8Y4yMw0NB0eT36JVlgw3z7pc99aYBmIoNAaXw3BOluixHEbB
KtYuJw1gVaWRi+Z0lXVepfsVQ9AJTcJhKRBqQuphjBkha1/tWZzTRA+JOe6PPbLXAz3I45wOyZVr
DHYwrnrrL1lm3zQ9d/vj7/V+MySiApWGjQcFSdHlgGFgSqeuTWuHyWBWgBvXH7ReaIU7SFuTJvfU
0QU+rCLjmuJF/axrfFlLbS4sC7ohWuJtyLFtE/+ZbhjIEQpC0kW4FHAgi2kvc/U4pa0ZaHNztZHL
Pnmj3r9QXBCWgItagDzId1t/SztkKbigLARRvlXa3NDmAddjcbR1LO30GSP1nxcUwMXItgHQcknO
zgmHM4cJNRHav6Nj0PYtR3PxDOIk2rE1mfXRVfn4F+VPeH9bLRS/m65vy9e6BLPUqaUPZWTYpCHr
CR1vvAabr2Npc+fQZ6N9gzF02tRNq1hvOV+Pe41HbOc08TeVEShOBecnLxv+dHtxsZAW67mgjPAS
FVMyAAtYn3aWt1fW2vzQGsSdk6o3V+SOW/QsK9K9l+bboJvXBQeGu1xX61NE/FnUaCiICTpvgTOA
DBzdG4dDWUkCZ3AYtxSyCfFVQGx27inVgKoGX6k/adUbi28eRqYyBo5IU7+gUeBzzu68Qp05WmGr
MHJKFZ2309MH876S0ABrh4OWXbY7XWkfR244ID1SP0FFSdov8pjapYauHjBWI2tQYGK6M7Z/qyP0
MFWjM4FFtyhqXBbsG3Tk7GOnT3zwVIEOoVTIoYv4dsljvCCIJURWdk+i6V7/j7IzW24bybboFyEC
8/BKguAoiRosyX5ByCUbcwKJKQF8/V1wv7jkCjnuQ3dHVFSLJJjMPHnO3msznYdkaqaQ4rrO3DuS
Kke335PYMh5x/TJ2GwPtkB9EZ951Rn1pTGfYl2lX0oAPnJt5DHABzjTWeHh309RQbBRGulkNd+df
NdKY2yO2YcOLflVparHiXVoPLe08pCveMtZRz6ypSHIX1XV18Sej3+Ye9UJXN5fZoqYSQFm2fcNk
tsH9E6taj/z03hxodGpWb28XmovbrlVX0xpCWTRnJidz+Ktiqrvsq2Yyl246Fe/oezGScDhnZXPR
J++qdbMNFkzPT1mCNpRGApvJXGk75itkzeHU342l/qQ7yesM23XHqJFw1umf2vrpYSy7GIV0t0uF
dAfqcyItBok2zeks8chwMUWUEwdHW0CmQNCMJ0cweENPZh2CLt8vOX+wFwWtC5S/e0e4hLq6xQHD
28VtYz3SOqYwKUPvLdLK7Na3b6aldQ9I8q/DYM83smR5dMw7aQPtuoGRKPwWSqQiMCI1WlqUZqWK
rNjGtu1QoYyw/7nXvcao7o80IJ7avDaOccX3I819WbgSlaKVnOfhy+B1uOGKZgxLL9Mvbew/z+Dx
zzi44tDMaAYTlJtDl5rSRzEra29m4rueFlejm+Kn4omeAGmgbqyc/SJpIvuUbqbscCyhPj9Lje6g
n4r7DKz1thSiuiKnRWasZaV9FMsybbPUUaGXpHao42wYa4rUuqyqG0e1lywAV4ANwT2hHVVkMFgn
J7V+8E/iG81QbBb+tgETS7pFGezBfdDmwtsYNiMXg6qph5veWsLSGr9kE73tUfg/hsH0HqCk7LVB
P09yUodUPBk4ss4VffFfPyS/B4xDAqGxZmX3UW0t2r7OLSo6XJ7buPWeBmdxD32t4fl2ZyyKWT3h
0Kf7XHLPCl0HtGRhMySsRiYTZXoueKFb25aHlPkjf4ZOxWxq9W5a3eR1pd/XVBuh5xTlTVZ1J3R9
+rPmet+8hUi3Gv1raE2Ju7FaYBhBlRpfUnffrM0vMdcuWWGcD3VloxvJeHmLbKNdL3trJ/vk2uij
u4P99VDOIAR9DQcrT+w1yyYKsSptIqYroW8S7b6U2qXgcr2Xxc6ryA1KF6pm4RjHrOPCG2eJsU+W
4mAOnrZpDXAcWrnN9PIBsOZuzmNxFmOfbdIAI0mpln43Z4BDLPsY54YdJpVeR0YZ8PvIJgx+UwWo
IQdqm+D6L4wBe7/tnkjWXVHnmb6zigUmvW3f1OtEkpwB6nwUM5he9w2+kZ05Lq/Yz+WW1gAXnZHL
75C4D45YjaAVRplqZs82pbVp6XU2OiieiYaVmrHmwZ0iU9Kmi2B6Tqjw8r1mmK4N8C3MFyoQ74tJ
yEZQhDiGn+DD+dvJ7h4hINAUJTNQ+La2patU0YE9tjIT+/X3RWoIOqI+ByhoT6ygzNGO1mTYd4RP
7QGaAHkqpuuM3aJz5XjGtjPxebZNO9hXKev0fq6LW6d4NXLTPC5Tta8np9pMXQCosR5xDpABxah2
iPTImFFzM36le9PM73GDqwvJZB6WE1jXR4G09plhi9wFPiPMik5lGj/Wdqu9Oe6mw/DAWGoEVdS0
gDud7Fk30L3EBK0lyo4qr/N2qKjCMtPHXYpSh39s8f07ySOMSdCbpexCfZDvC3exnWS6vctlfhkx
1WHpKomM0OY3Tib9uYznbVk0egQeaN6q2faYn0xixb8S8rCU6aZsW14jkxfL4M6a8j1F/mJ8ccvu
a1cwMm6vs7nI0BYa2V2y3zs9ausCuNClW9LL2Dj3aNJ9fHhs7rMvdtSiOntV8r0ydRGZk0pC35XV
Nh2+1bYlDy0Inc2ig9pY+le/Ggkn4RMVhoTdyar8dXOeKw6ixi/8zTzmdPgBwxh2/25KB4dgxZJ2
vYl0sSQqiiDCWppEzHPkJtZwdWlMN3OUmje2J4Kzyv2QoT/3hpkHOJMlt8sbbuRdTH9zKY0HTZGm
FxeiDP1Yd8K4FuUOXKQsn1wO8mhOKZBK6AhclHYAxZxDo/nLNi/1R7soH+2FgLrMyEkuwYm6yWgg
cL6z4dYVPYHlZ/lD4YO+lZ77OrvF95kh5j8cK88B7u0vpFpt0GLgJcuDlzyrjb27UN8EVYuodjaq
+5Z1jJRPZ4E3HBv4NUJ3wFop5rhlkP5PvVJBatG90heO7xnKDLdgtwgr8aMEwcr9nLonqO92ONZl
uyvRdK0yvxYQcIvYrhr3frA4YQXJlLk7A+cgrYYr4F+sWNqQsalp4yWV7QU/ZRUC8w9LIH57d8Sw
6o8d7dVl6O/QFATnfGJqrzndMaV/FvaNJPfqlTXtHLt2mtHMuo/KBmWV1tZ8Ve190H83yiU+GZ53
O6TJXV417tv9pOb0m8iubQOCF9OZc9bn/H10gldJh7k21MhMvtka03BoYbxdGIYf0RDAKhDoMfg9
FCTnxmoDW3bBw+Nqe2w9V1dXzqVPmhffP7XoQEPWbI/cRJTbaeR5Yy22zp0cLh234i3zqDoCufSQ
x0ijavcq4vFiugSvJMLJv4HOG1p75yviUSrYVZtCyhzQmAF3aa7DHtAuCrAT+5h5cCRtaWfNWmrH
4mp56kzw7wTvpIe4OxVhcNdNyG4yBqPnOSuYpHHt09IUHy0xCaFFOotAdvyQ02isfXdiEkbBKWRz
YA81N2ifwkE9DYOVPA6YCn/t5wzoRdSQp4rxbR80Az93yil/8B7oDz15/Oza1uu2BcltG3Oytp6F
IxJs9J7pwbgTur9BtOSFEI8y8M8lQot43tA1n6vsRrPyr1ZFMcpyJioRAK+JmPqigyyGzR16kpOv
XxRnieszF2C/MFRpAqCGydT5xaVkeQEVwIg+ucZzodrp7DqCTTtYeVPCc3dlLl6ZDjO2SQI6NcQV
hflkka8Ux4cp65rbzhzbQ9HV3+2qfOK4f1yEUGFbcAi1BdsX494vc9ccEto1QAUF22hhPfK/83bs
7I1wB2NTZjZcG5NQ41wqDJGWderml7XkzgVVXq3ip3gZOtzRDGP71P5RN8GzrZq9MshoSdGTX6uB
6V3BuKIx4/yc8HMtt40sxd6oqjOeuxuUpt+Fx1rrLYl9nGZyaFuY6oulygCod2P4a9NMLR6NXX+t
VPpjWhwPf+Q4R4URbANLITsxHcoy6ykou3M5sFRLRS9FUaNSc5zpYx8JZRqPtOlLv9sZVXf0mgB8
2kDvNFkIiUevxsQehsSQvBr1o+oSgldKxi+WRfiWBbomWhKA6FpuIBkRyI5J4qDaQh/Y9kYPe4kB
eJnezg20zLmcQUWvNBLbqb3TkrpPxeDIfb24zSVR8wpU+uqKLr11kfadxsHiGlRT2jqd/Jm47nWO
B2fXc/feTE3hUpb/WOUE+7nD0V8Oic6NpB+PMHa0za/vOVM9oU+omIq1pEsq/t/DcOpi5BiihdDc
jj38qu5qxZDpRqnuP78r/6mZpu3g0AHBPODbOsaff3cgXHLhiyR11q5O9hiU1qvbQhuw827nxwpZ
RZC8QlkPyLLfVqkv0BQ0f5nJMBb447oOeYRuBPWmjzr+Yw++q8ykxkqqR1yvKWrslMzQBcWAciy1
Ix5tPPQmQPbRJrvZWEXqanbka8zykvpO7wPiU8uSzmhaWYzNzefKLK0wttLkkA/A09r0G6TWG4J2
svu2nO/TBlc2M6s0GvJb2db+gx4T9x0Th6IZuXVPDNsPw0siW5L2tXGTbJPB9Gp9Zf6cseYnZZU/
u9X0rIsBQZdpqYesyeojfcRkT01/1PtyeHA67Z/SCrpjPnavTRwXD5Y5fBXJJR/b8cWMUfaUgHN3
SPGsyNbLIpKmWMIAD/MBSGvwhaF3ET4lqXTxCpQcUbBIgkbom6UvbO78zk3rp+O5UA5iA785ANgM
QpWrDjVUMm1JFEAlNiEbSpwYCkEMBY7Z+yXtpHdr+qsQmWRSr6453PSpCUel5nNtb2hHaZdS5AvO
lieI1vJcMRjHpxHvVVDw6N38p9Wx/jNtvjWZnYRmRxXQN+5z2dUvGOZuO+7K98UyH5cgv9ftpbsO
Ij0GVsrW4Q+PZmrOUa+4z5haf2s4WXUkDyNhblDkUenFSdRNaB3Hplr2XTvaocPZTnEADgvohXJp
I2E22InFizTa4s9VNd2qONm11ShCwrWn3QwEnKWcRnGjvQ5cEbYT80o4Du4THBEqvLb7SlKddcTY
8pUAHEh642zvVM0UyhQKKJjeII3MDpZdxnvHHvqtI+m/5gPDKS6Q9oTLm17LfO+alXZksr4rv2T8
Up+c2TO25ve6TbKXCcnFXapN/wyQs+hW0YNYyJpE41FvU8d8EeNQXgxTWRGSCHl2V/mZs1DKtRwM
BzYVcV4Mdz5CiUv/t6dmpsOVKVH38+LeCYffgBuznSomwYvdddwO0NkGmubsUUMSgMZ6snqI8lo3
iltnujfUTStGtR9hckRBr82HPKnE1vXpgje1lVzEbF6I9TXupG+QCzFoz0Y7NSc0PebWE/DVP998
/my9MueEoMBgQ/fWX/+/957aswWX8hRp6bg32wkR6NKI0Gt7Cr9476LisHVS8cTb5y/7H8wxXEdg
G351Xs0/4FSJDXwcZuMS5b4ebzPsGjhD3xxrgc0HmFjHaT8rsvwW4y6vuR5+/vJ/qOfXwC3oDSZH
G3K9j6M/X6fiykr6rbXu06mv+veCnvu2V7UASTA/ff5qfwro1xg4Oq8WYz/20I/66Ebv8s4tTeJg
tInt0Rr9qKHyQpBx22o1SjKFDqm1Hlwc42djjl/6ALYA07VpMzlNs1taPd0VCj0MiQ75pjFQctUd
XSdNJ7gsGXUk3vbE/J/zu5+zO8sp1Kn0jf0ypePOtUmGoP3CoBA1TTRlybmALIOIb7m3qVzchrts
GTTwQqcB+fNwLJeWqkCTDv0L940QvwbFFuua55OxuNXXz5/P/4hn/55roNcOVmcWBhUEXesq/a0H
XzLaTvD0Ie6dYv3sT95W1BnKJpIYb8fQyIgog54abDNLeyMXAN0YuVJbNRDyCMfPZakOoZr9aQt0
8Vd4wZ2sfsRJ1m1VhQB5GDL4mW0VDRbLuokf+gKpjD2b7xh2fhIUTX4BTT9094tx4ab71Br99AQY
qY181MXh4Dg35uTYXzvQ9FvRjPz5HGJNg/pNINzboG3+1tX58NLdeBkgwzRw6mNMxkPYad65lcsz
4Jz8Oq1aHZww9N4rLb7MRFiEyubHB34PdYvXyBdTAW+CF1wS3mdOh8n21am13xaouWBBC+PVdphu
tcYw3CRj51KlC6gbY31VU1Dcgqik1SJldiJOIZxB2yHDY08bRmM4On31MDdJGzaFnexLZaMPKmW7
H20mdk5LKoUXA7XpevDXypfXpe6NrTF235wSnkUlqkfbnYZbhDTxRuIU3Pt0DBcvpXFsnh3JGa1K
j+zHbCHSpKJG5qp3MU2kPwbGbw7JLfraV6Oy1TFA97ezwPAgSwozzUkiM3Xbk50554zu/x5iMt/l
UJyQHjjXvDFOmjXVxxETfu7F4mShZSf7w2Ea4E9Xj3RhXBZmcJyHGJwYEQxh31YW8EySeGrL1kLq
SlCyfHG5X3RHN/X8XREKxi4H+v1aGPT1W5wH/qYUujpBQjIuWSLg55Tp80gf/pxqfXyageZyF5WP
LOX5mesV/YXK+kcAbz1DCKZRbeknZymuaFLvkr7xDxyQ1UY5xrALTBhfYzlv3br2tsDPw9l16qfF
as9U73Xf5xfPH16hNiCqF04f1vPImNzqncMke5/MbwTpg3Mr3Azhl3Mu0OJGMtMhM0/QJDShUP0L
56bWisekrC0UUKNBwHHyqOj8OksdbEw3vVf1TMJHZb1nYIi2Xg0eZj7PZNYDGaaBqTGXqRgY7v/y
A/9TMkC6Anwi7F46U6+PIy+7S9KsbxKsks186ca+wSskxBlFT2pnd6RaADyrMeeVybNegCr14rj6
i8jkfwC9f28yiC18vJ+//NLGR6tr7uQuOLcKWK2dagSPmkmYBdN+WDP6fFOg66xsBL1tvQU8ThNj
YWjAmhLWRPeEYsgQlK1yrwAt1M5PWhXOoYLpTdLzdENyjTmhZodUWWB4QS45FcimO+Rj/tSRk4FU
ofSdjauR7zgh3QcLXctdrXvTrUVfHajPBWloAv2HNl5MG2Ar22uSuXd5YujHkS5uWyhMRT7k9Vw2
hDnZ93Xg0AQtH6SDaRofqUf6nH9HBpZ9tDXrZlw85lGJRHfoPE3efALR8sDuT+Nc0UgS/U+8F8vJ
QnFUJQQoosB+gOybHhb4/RuzVT/ow0azTOlfkFIwLw7iq6Fr8SzgjoVnlANTk4/xaN4HiTAvpe2/
kF3RooEe5iPu9wsl9l0KpTKakvReX50QHhPI1NDmEPNnizTdefUnRWtEVM7WNUcGDODWsWyZj8rQ
9F2a6Ki8FcLwEZeTLtMT4Y5VlGp/de7/hyALuxDGTdgouDj/4Gz4Hi2VDgF2VOUIQ6s4JmGK0S/W
cTByTnIoCzSZg+R9Fn3+QxOEOGVLSJsJBSa36/FFJkjKDYd+Y43TCJ7tpsVqtXXZPyCWa3tnRHCY
k44VVF9alPtTXoeDTaJ0PP7QzcLZJHHy6KNmLxozGrqOILIhczb6pH1XHUty3Zqt8gtSw+Qv1ZDp
/Pn7RFln6uROQ/UjtPWDZ1YXI222ypwgpTVs3L2FVFLE3MLB/plEVSBpxGjiDbHcWRLXh2Ar8Wkp
RjZM8ZBxK6wtmwu9S/9BTm3/AFH5bnAAf7V1xbEX7H1DYiwgkfpgBON4GHNPUfXRH+wbIEwTeueN
2U37Wkufg7leqag6wZXmsoIce36AvnMaVF8fFyRbG8eC6AHF91BMsFNtxq6x6MWt69bR0dJcfSvW
2K+6J6FmLqbqyACt3nnt8oUzbzzaZc1OVxA91b7N7XSI5+F1mnC2SLu8eIbZ3OYxlqg817xjPtQ4
lU3gZlpJaprvdjXGThKSOrdGTdfm2c6BERgYy/0og36dXFKRaaSGAa2xoq6CS+mhNMPmoXlPcIMu
beMhOnHnJio40UpUfHdwuA+6aZ1Q3yhUHCvSmu70UXj9fe0EHXJmUe0C1uaWHi+im1xjxG1Zd2Wd
0n7UBb00nzuLQKZfkQwen6AZQrwkbeSQw1GWRlGdJPYe3A/6jbXS4OfG2SdYYbiX2wxK7PxIEC7d
wrR9G7vxPbXKEpqVfaPFbX+IH3zRI7cy0waZ1SXVk+pqYTO9HYtxq1aFiMMEIDRSVD6t5AP7A+1+
IyFc3ULIE8yU74kAyVjWsqOsNyb4yu73vICqlyfqolahVpDVZugivupshKxyNbe5KcOL7rVdoYbI
U+w9s1BjEdm2z/kvMwH4hjkT81j6LY19sIbzGOXZFftyehs4M7vuEvQ7Kon+kfj5k6hw6VMunHvB
AGcaivQmqN/4Imz6A5NzyMV0RFDDKm2YdfA92hdlLdtMzcyVGm/YLa56doMwji37ZDYw5mg22/jC
ImMIxm1jz9llZZAVOeRmzSu22ehmR93WogmhUahpTUF/Or4qE3ikFkjuwHGug7uGP5MN5nMxmO1x
JqcBfpl1NEv3JoWKvBex/VzHBtMmlL3bPgMd7/nZnkE1wV0+AxnpxSU3SXKxZlzfW4aUUK7h7VHU
sABi117tgca1Dngs3YKPyfGyYwl+J+rm+jsDynIbqADknCBmsg1uGphBJK27aAvJOKuq9KfS9Wvg
T6+Js7zMyjuqYSZhvVre0U1S8JrJYxu8zWZ20xup+OJYw6OXm9XJLnGTVG1rnhS+BYNKimvNZTIZ
immWwBu97cyBU4lLx+flxp96F3QItEe53K17+UdFT6k7k252sPPT0VRcmTjthQvNR1opzKSS7jzz
hL+oiP4Uk3J8uKTMcKOFtvZRY4NRoGjxsk1YLrm9IM/aU0BuZaARFnmTKA9Trz5dPv+c/yHNg/5C
4rcBds01/wAOtJYbx23QKgh0vXkoE8BnLiy95EwEICBZp/iigcT14RPtukDf9LhTNqk355s2QKpG
n2NvG8sLf6Nku+c3Oy85MwGUmIjC7LALkq96x3RFO6Sxu++7HrCd12+aqt9WC4obFDG05h8rt3or
tGDrJtW2nsSbLD0dfHJ8pWW3YJvj30Tz8MVhPosMuT2j+n+bljnqCg+SH64atH74BhqGsUTdc1sT
yZ2Zx9ceud9eVIVPJKMNaUoZwJDNiToWz9Jc9D3TA1j+DR2MiKVOCGdXh3J4pP7XoyRb2BosbSHT
5zs+gvQvAqf/WGPAdyAXBAi5kMN96JsUExBtpIMqyqvusATlTTwFWWTAsh7tXITtNP7ly/6D9rO2
K3S04qxsS4cL9eGMlqS25YMP4bPM65mE4hbZuG37YaJrx8wuiOJscmPrUnc40qTx1G9Vki6nPMk5
UfXD50vPMT/0i3+9GwewE78xWiO/lIq/3dhT6bSA+UYZ0fuUmzFDyrqYP4LYePfy7KQJDHOuxMpv
NUa6Z6EmuOL9u2QMBjQJ3dvIJrclF7TVXou4/adAtdg3CqFw6jxgE9slZZvu2eGvompeOJsZrhoa
vXFgrmUuf/jp8tqnJgIIrz4XPRpbz0I35NnQ3NriVc/qtyIV1lZ/cWVqo1skQEjvsleHXZNMWvRa
ksDOaiD5vD9WZv+u+/Z72uVP/pJ2W0I0ToWBruDzZ/ax6fTxkX1oclRj3NOihVY6reYWZmIdm1OR
XNED/K2hsq6F3686v15qTYNygFCthd2/+ylA4thahZBRmnj/4Hzc9rHH41lPhdH1OTw5RnBNarth
xDqqkMp+/lHXj/Lx9fF4rFQPynuEh/9+/Q7Dc7BkiYyY/kIQB769MorfKs26R+vCemEc08fJkwu6
7fNXXj/Zh1dGx4B7g98m5eyvdfvbuiR4UYKhbesI6gcg904/kkaCdogQ3s9fyPiPz2jjWdCtgNae
b/hrTf3bK5GA2oJvlHVUVfJOtvMXs86/1g6GFT1zyXO1+q1s5LDHTattGHv0K+o8XmrMGcEttPFQ
ziAMSzysZ9E5V4/h0EpOnf9yMJn/8USQfKI31bnyIqz5oG9tcJqw7lCaul53NUkFsVGwhEHeHnwx
gTS29fYCS2RjoLThnk7AU8noxqkAWxMm+HXS/PkIvnKn01rio3xnWLCgqSgU5huCyC3zvk3QSHZ5
Mh1Jfrdt4y/Xkz+eNPcRnf9AmOBY933/w2puRdkkfUB1R6y7sevd8j0RK8a1dk9TklUhXCX6Kmll
XxfgZFc/T7lkrVFn6d503qoCd0dSSfdgeql5x5zTIA2eKes0/nVNfDwV1ne6RrAhtsHfZHwkAJFb
JnW2/5HwbzpBnVNv9NmxIwP9+Xa1oBXqOhUtyb7DC+2WI5ICdw9aAt0cjHk6rmjLK+EaG4JeJjc+
fb5iPypy//fmSBQhXIAI9I8/ygbjQx9D4obaQq41rGwwC9P48vmL/DHM/PVFcZNe0/ZQ/X78shC8
5gVB7hB3Vx6xPw3vcwyAMq3ia1ekP3pH2ze0qBOYvMpeu4Ry+kv598dsYX0LhsOO77o+bJaPtZiR
YVFkTxwil7HrfTAAzg987L5NTGas3ZVUHd4162mgCx/e+BRznfjLU/h4PK5vgaGKTcMp8Jw/Gtp5
5SZNq5Yh8mbr3p47ounqNbBWJee2Y4i/MKHlOr9kYTnn3oYZm7N3qhfPmv826vgDTffrrQSGRRg9
dDX9Y9SCrkhKM1GeRSJjrEbuNwlDBSJGqqRqP/XadzOAyNURa6YbqCjSzGovljCY9yb3ue1mO6Op
f2AO24uUSKu6RDSxwvwHAoH2rZQ7uBQjcGrvr9Ge//UMf3GLkaw7PM11A/5tg+USXmXSyVlJREkd
UypU0svGnUwRgoilvpEGF24VgPwe0nPONMCxbrTkr7DT//jZ8E3SFXFg2+C/+LB/MtrW4F/YfURX
7EAu/UYHo/H5cvnvlwCcY7i/yru1cvjtkw4eefRCJw0jL8fvhR1v+s6++/wl1nf5+7nIKmApMmTR
uaOYzkc5vtI86Rid30aOXd34Wd6hyjEvIq6O7dTtRne8OOn0l7N4fdsfXhPXIa4DjH3sBh/P4sLz
Eo4eqoChwIpd1+85TDEr4wrtodP7/PP9xyPkbAD5gzE2oNm8LqbfHmHTagWDdrAt+SR+apJWj1f9
f+menPL4VlkEa0XjUhL++zUcpaVZRQ0aucQg0lDLowqL94ZKPEEkOQc3n3+kP78yXo7TxPBN1wH0
+WFVpEbZESmvEfxV+G/dxGikRXSjWcgDycPCxkswnwGb+PNXJRroj6/NcLjFEp0D3Yp26HrI/fYo
pZ4H1ULMRURyIDbiOJ8vStgynEi6MtwSvcOiLlVC10F5oDrGwN9Z6ChooCBCIEgoPeSzp++XgnQK
tMWnGv3uZhw8lPBSPRArReWflcW5JRwbRToB7MiNdx2zpwO4gmiyTe3JoOMmFt0jO1wEoR73+l0b
lMtxTNp31Bvt3eDF2xbjEKO/oL7NYeYxdL/J6ObsHTUk24oJ1H2dGOCEtC9aEbv3y1SjeNXihwlj
dEhbVYW1SzhHkgDPGuoUO2PziG1xjgajx5bLfGIacv+o6e3GJMg7tBMtvo+9dDj1MzpyR38qE3NX
8w2GmrJyeERxehnQgwSVrd/4dWbcBAMBOks6ud8XR3u3UGzBu6UwjP1y36aAb7vYg7IgNSsae14n
M9JXJBBcb5V/V1Q6GMmgRWXW+SBE9TRBDYyMPmGskCSKEF3e36ZVOhqhHgCCWWoyLJd0NaU7JKqv
mqmVLd+tUmATiU01qlMeaMYeaL4AzxoGa8aXv9rbaznegiCgo/A22nboUrMW1UpTb/lu3JTToepA
ZlmoHktiOaIG/SBUbHr07bJJOwLpVwI0iszRoG8+YN/wExQtBQ84g6K9pXTDNNPJ/iRUjkmdbOA2
l+jczfR5solgWawA1kUxpofWjArh1Tw8MjJNv7/nLhO1OG+iuKafqCHh3WB6Q9ft8txmNS6P1mos
WRFbRBOoQ68HRzoKxWFG8KEMX9wajdTuBs1Gq++ar3S3eGw+0mZLjLj7kenPwz5Ni3JrPBsZCT/T
gFRUW0kQeOd3nlnVt6Uf3xYJdLfOKa2LxlGoiz1eGHJlcjP0bPqreu/XELj54/T8r9MQ94cksEFR
4aO9wXvTHix/PMjOeVqWXnuwcMnQiSleEPkaW3BgZmg44r5OHStquI8KDENXvYwkSvktUGH96nHu
ugrwCCSnaSdUTJARl0pGgLnc8mtWqOlMeUzMYriiw/1WBGid7LQ6Evhh0EBc8edJj3EQ29IygHpU
i3n2MvvH51vIn/u+iW+eqxHOUbyj3oe9GCJzICFJV5HhI8UN5vh7090OwHnaub7+v1+KJgR1HLU2
vZGPR4yKK2GlMfkWbDSv3gyMa7QONhwPFt3r5y9l/uqw/Ps84/bEvu74HAAY1T8UJI3nNh2bUhZ1
qwEoq5sveTKj33SqZKVa0Z012o1IvOaguypMnV6PlFA0GiBJtLH73bYE6WqwheDrl6inmm81AtVD
qgsYKWoeWdWyPQd28c1RZX8CkaTCcnV2FrqNujXzo1IyDkhdsRC/uTbUM0yc+ii1kB30W0MCkG91
Oj67uF5N7SSKVv1PRIXv80zKY+H25POkV/wtq1IUaFvCe0KgExpYOtCfyK9mQQSeSpslVIp2fLEG
pgpNj0Rvb/TW+V40dRKhZb4m5GwhDOYtufpX7MjvM4Uum4WhokrvThr6DCwn8X3j1Tmdl03pun3U
T7m5KZDpojNPfwy5e8fc0YKz1QSXxXIOkvmiGtMIwpULSwUBiF9UbqRL0EdJOkSSPONd2uDXC9Ki
3a52sHLoimPvKyb8ZXMAvdLcqEw4R5l4F8A9oKW4p++c0Yc4x2pETfZsFjBUdLeENppWOqV35ZHU
WroMb9VX2bhm1NG0PwNGdY9VSwARm9GLN0kabAUAPz/ZraL1Lw3zT66YzftsJOZBpHG5dXMu0lXo
+bX+kKskPyDcMjZDgyYlKOr8xJFJu5IeDF46cdAM+5+ezeBiSxR8X41eak9ezdZijOat4zYosPXx
RlguPyFpabfpMD/5CVrsGChImHrhbDpJiIR22DkP6Nu7Y1Zb78xehnPjegxgCMM8WIQslwnikryb
/IvZzgiaDZ9fi/lkNlDJk5auLAH3cs/w+YShDERLimR8nHObKXyN9PI7rLKe3OPmvudAPpudOnYa
wVTSjzOO2YJUyvrOJ10p5FSbyVSRdlSYDJhphrb32RxVjFJVkYQCbdTREtqD0aYbPy4uNFHTi7Jx
i3ULxVrh0T5gC4UNyT2EB+juRLXw0zCGapNluE2sJdjXeCZ3+iCesh6eIJZQTmhrkFs0g/wKR4NT
KZM/CQZhnFUaB1RTMkrgyoVpJo6U98O+a83DYiQSYQXCJ00DPAK+jIMlxxOutRx8fDU3Ui0/48F4
CWpZ3datTt2fJQNGJ/hKTvmjqOSy+z/mzms5jivN1q+i0H1q0psTo46Y8t7AECRvMkCQTG/3Tvv0
50tIM0MUe4jTMTen1YEQBKAqK802/7/WtyK3ZMrpjE3OVJ7rmXXg+VRmEqXNXFR9BXoI97LpKt66
GZQXMVSPqTCsM50tMhcDLIu/HqL+KjC8GaKAXxJNxL4bdR1IC+Pt2s03QFogHE5Wko0e0dQ8yZVq
INkdbTKGo32IW2vT12pDSz441YkpIKt44CfUgi+ZdSdCC6JXEm7VQmQQbkhbYDBTVloVwldzo9lQ
a8bRtmYAuD7zhHOWhbKKRveFau28SkW9MRWNJB/XOYC9Kmexalfb0kjiucIpYy2CGFLPvGM/tNXe
KaKPjnS/AxX9bsfVknUOgncDewdBXMdCNbEN6RKzTY25IR4EjPTwA+hIZx9UjLVdGWTHMtu2OO/X
PT3l/dijmMjarxYb1e1ojA+Ki50qc3NazoIGWOB9V6WYK0Za7Hu/KDaij65Z7GgzYxjFxjO2oaGE
p6L5xPb3gyVKce0cBc+sQkC2iJ05qZOUunsVza0SrLK+QV0MuKrXEu/U91CvbAM5DsmNw9JUBL7Z
NMrPkfel9z7mRv05ZpngeOW4tQP9ziLI/KTGOmkIho3ULEvdq457itRRdV4ANTz7rARHPVubbA4X
ZuOcUj9MzvngDSiP2LcVcS1YDNBrxy20HuzguaMHXTjQrupM4o108fo1iAdtkUoChGtIcJ4lDti6
PIx0oYtsqoW3pSZTlbbdDXkzHgNsVOtcV9eDU1e7THX9tbIQhVNtTRKt39GfWj9t3Dy2bcyq5AY4
xNL8dMdmYW6NTk2G41gJEHNVC+EHrlXX8tGMrP5iyrCfVeiF52YZWywdbUxTnjb3M+WjwfO1Bqad
mgniwFzAisKLSqx0aQGdIqS5Zj6T9P+oATa7FAEJLJkmWDR9cQeAW9yFIt85HXIHzey9Hcl93ime
pMt59ACv4mPo9cF8uuuL1DyPrYffwXbFfGyyaCEMaKnt0DfzLjEhBig5HkCCqELH1GYAj4mxKfqz
L0IbuNGI36c8SJNVq5MgFuqCnNFhYKPyOgL820v/f4JvxeWvR13849/5/qUohzoKQnnz7T8eioz/
//v0N//1O2//4h/H6KUuRPFd/vK31t+K03P2Tdz+0ptX5t3/PrrFs3x+880yl5Ecrs23erj7JppU
vh4Fn2P6zf/XH/727fVVHoby25+/v1AHkdOrBVGR//73j7Zf//ydJea//fjqf/9oOvw/f/8PXiFo
nn97zr/+NnuuvzRfUSv/9bJ//+23ZyH//B3s2R82/DxqPAaeGZca3O+/dd/++pH+B/D8aak5adiQ
slHuz4tahn/+rjl/0I0Dh6Ui8kVMPdVWRNG8/sj+g6GLsgR1UPqz/Mbv/3mUb67lf1/b3/KGKPso
l+LP373bZ+W1o8NiFyseKrqfy8tx6Ga2X6FqWQ9rtnKHYZce8oNzLg/eWTknp/CSnZit+Kc6+bvx
EOz7bbR3Ntmm2BU7a98cqzmBjcf0XB2rY3gujsopOyZHuY+O9b7em9ty46/4ZxNsSaffZodxVxzC
U3UQh/jUHJpDfuoOxtyfDQdl1227bbrp1+XO3uQ7c5/u5FHfJ+fyWB6jc34Mzv6p2cfH8MiCbG9s
i/2w/uE6/n2Gfjwj/+SEaCodBfYAHuOqe1OqSHsFU1+h94uxGxcsOlhvj4v/3VtM1ZIfqiGa0Q+x
MfAWjgJ+BBVuSC3r12/xE5qf60o0Dh/CsYgxVG+bqb6hs0WIsn5hReKs5l8TmYGyMS08CmCwumNl
RbQxMuBP1QpJw0WSQinxbFjyJfTek+b/dE6pcrHqp6fLI8AdfdO7KwZfF7mbjIugs48yTbYW/shf
f+DblhRPhMkm0LHYtqHJvM1tVBpo2rWvDwvUJfNRAkFhuWjq7urXb/NTdpZLIdCk9IywnOfFNm8a
RzrY5CbD4bagirRyFcjpsn0KJWI+LWHQAk9dynmr9vM2s5gGAgxl/n0t1EcjyT+9cyz6bb9wGgYm
cQjNOKqhxI6/vZH8ih4dKTUDq1jna26LexdisYUQxhyd+aiegs4lfzsyTygOv9qeXA+exKMe44A0
QSk43geoDY/+INcyh43gGzuib0ywulPIDuusgS95bjL5BV+qTqSr0M72+KSo7StibudgjDwPTGSZ
hItEbec6ZYuBxArisrwP9mBj1oyxlDtewz62/8zhzAoVFB9us5lWifvB7rY8iqfK9Peee61NmARx
XxwRpmRsb3N0SYm5UlNqdqRvY1I3vsPgh7mqjJ+bcPgiJ2mKE3K8sdlzBaxZpXbbRO5MO/ikpOI+
dOp7/J0YkP0EIz2Q1qqd9V57D8fhKxHIEVHU+q4K9xhmgGsrSAl6ibunxkiE1TQYEoM9BgumNp1b
o/GVHTyZq0Exc826YgcCpsVqh2gmnOakDW0zq1x80Q3+/laLVnHMf+kAZ8/6Bo1V7Ix3MSS1dIRS
ojj8LdaNbEE+nCL0eelKlHpMVjhjCBxLWvVFqs2iSOkyobi6VtpSpcc4T6oMZB/P2cxOrUXVwjIz
6nwtOvM+D5t7Mj8fixZyllObAHpdUskbEoLG5p1h8ufnbTJWaNx3BpglGAZvbz0YZE5R0fNZ9Er1
yYJjExbpKnHKd+7xn1pN0/P24/vcFEjqAKaqK6b3yaOtl8XPmfTmoYmluok2TRVvaUDscY1umnA8
COggLcOMlxKIgOeotz5ZxVpry7vCty4DUZ/oi549O93BLdj++mm8rVC9HihuE2pTPI/Iad6ekCJt
s0yqSQ9wOsLCKpb+qD72XjELHPUd3c7Pw+k0jpKSx6LBA251U8XvCTsrc3IBULR6cyGrfdrp773F
q0P0x23f9HnY75Gxxjoa0cXNtq+A3kGEL3CVaQIx3PpM1+ousijaNN59r8p9q8ljkECtKdGiTh+4
62JA4BUV1+oOuN3KCfJvI+ecUeyx99kEl451Ee1nC9KZTP376egnKKHdi02AUHzMPtt++mz12oET
TLwZ+8EFRkHX61Bw4TeYm824BGrP1t3T57aZPuh5dc4ocGFSOQBgYfMnzjaBSrIuqHVp0IvYQ3dP
vckRefEuc9QFVZVvpVXN/YGM8jR59tNypwKRrglTswYSHWuaSQRqFTykRLpvVQwiSkM2d4BNR0Vf
neKr6luIOs0+Ke5dEiz1HBrJ9LtGljyXhJUBOWDUe5p8poXmrvsENh0K/mBQFmRwvEwqb93JVglw
ukSynbAhA0RgsYvgmA4RCKd4PZ1x1aggPmiPo0T0GXTlLCSEklYGOtslOTd3Xqc+UtdK0FnALazN
YcEEdKkT+9LT/0dkgopM7qkJbKTtHTOSXdDC3SVdtouG+uxrIWNV5q11Kc5VEKwqdiB9kn2MijOU
3bLtF61bfRrpCMxMuAENNfdZi2I5Hxp9FlnZ58EsF5lSLVuUekKqh2jQHzOv+pwOp1LJd51qQbxy
cUEMwRaFoDdyZkR17llQ2Ro8HS16me5e+kLnMbGpehxstHwq+y5GnEtRlCtc7k/CGRaB0B/tIEcw
rL10YjxGPosmChFRjE/UWpW9cq8XGY0jq3ny+2rfuQhfKvfIXnqf9uUdDEmqf+GdAelEVQ8uIF0s
udsEy20IXsIqybKLKq5B8MA8DYOv+qQ27qWrwqO4lozQDcCDRu5Ja9jnMv7k1uLsFpyPGPLRo0a2
XD7We07kyouxWQzDoUWXHYKoxG6zt8jNy7Roa2igGaJw3cbpKg6LB5l0C1Se3GLBg8h5NTxau7wM
TonBpULT3E4K7ra1Zn5AMT5C4VGX2+5ZDuFWZ0ifabUCDQPGdtsEe0VG68B3LnZhPKbmeMi5kkr5
eZAjGRUmdWWSwmLnK5BqayG8npBYFO9ThHCpWTVorOBBaY0l0IB2NjU5irTggiY7jC3QyyNro6X2
YlTBvAykCKRd96QpI9lbgDlTl3tg2JhtcD+NsapwPutu+400lmURydfRGQcLCR7FfeK3V1y41E9k
vUc2ti1d737shnWbdCCB6r2SpCuKmrtMS9ATOMk3TNhbjvbQtOpjrLW7rtpWXXsZwXtAbVG5GWck
4exMMhJCXNK1Fu/g4b8EffHVER9NM31OfHkHnBOIPc/SUN17Dax/sAyzPl/2iXWxBbMH9yGoFngI
9VMtm6eiQB3dshPhqbaGeIq9DrddWHwC671zjY0M3EWJpcsIUQj1Yl823SG+SxsMmEX5qTAp2Zmp
QAE1lHeBIKbCf67MR1neuUjgyVAe5k4KMSZmVe5F8slm4doq6a5pWyRmKTDSsIswUGafTLjq0284
tXrw04SIdNCMenPxsbdOf2F3wyHU7IsSZLu6KHYDB+NF4yFiyBrcam9xTvUgwxtEeZi8DMewv2jU
G2kQPRpKfXbq9MVr5b6rv5RFtqH38jqz9lG2c6P6bDr+sc3lkxI4c9srFwJqamuv/VD/IAnXsoHn
E+7lXaZDNJ3gIWAVUFHTMGOabmZ1dvT4W1sIQKclIFSeMnhmmHDPpu8fO04uxBHyi4A3TE+oZAq3
eB7KoTp73Dxp8PeS+V+qZfxPJYg3tY3/TcHj/8NahsGO638uZtzzLGdF/ttWpNQzxI+FjOkP/6pk
EBj8h0sikK1RmGADNEnq/ipkaJb1B7uuSUdMICvCAtYjf9cxFOsPtp46/lvUa2xHsUb/VyFD0ah/
aMiHkHM6gCos718pZLxdfsF9RRg2kSEhIE+791vTuUlKqt0UQ3CJcf8vIa+EizofIOLx0bHeW+9o
X94uwf56O+jx/AuEDaibNzvaXtEjxU1DCtipcy6GKgXvkb8XgP7PPpNBa5Olnj3BnaeD+KFOkGa5
MkJqCi+04ADJtJ4zC3WHnV3hXvPUaFY/XPR/Uvm4qRn89aEmJY8Fy1Gfygdv34+cBt0dSDK41BpO
10xJ5CpA2IBFkHK+zeqWWI+apkumMU2piX8cBvi35TCeiFwEttvH9yrGrN3gxJdfH9q0yv/vxejr
kSHDQa9qWmjOEB69PbKgkraW6Vp0iTq23YHZPMTEFzhD023sZEhg35kvimM11+rpX31jyieUkCek
N6J0/eYSCDvOaKC74UWoiBMS4OYL2+zancdm2O/ZrOkaGPVBqh/UyFfeKWTfqA6nj81HdWi58PiQ
lnfLSW4y3SdmN4kufibTpWk3xn3WMJ5rZM5bGivKcVpV09hbOQ3djAb8yDv3xM8nnpqlbnq6OsnI
yKB/e+Ixvnky9+P4MjTkx+OnAIsJXsn3bRJtSiaq0S2+pmqJqcjiP/3LJ58aJzU44n+RD90yDkb8
tL6wRXwJsT3dj34KLskfw61MKnWRdfGyJZZzRTonccVd+fLOm0+Fvrf3HHYfLvtkMqYMePs0aLS9
zdwq40vqMTcFgS5Alihz9B39qoMXYN3xROKV1hq5Kera3eYN2kdvq5uoqGqH9Y0IlOtogsYs9XYv
QhLEojyeoq0oKfSaLh5ST16Bnax91tbrMUzKRRdkPiUDSnQGaylifQwa3Guz08plnEMoQ5SilXb+
1NrHrOqUDRkgoN2beYujhaADspPkHS45B2yKCA5JFaxrE91TmZAuEsXBPhXEtIHlLPdNV8hFmMti
qTm+t7Mq+FGlVOeqSQcbTo9JBlTprBy2232lPEZQcfbB9AXsarfU2VRf83DYKHkyzAML9ymCUwoT
9D08FfNPXtvqnXCHL6JoaVD0ubv06uQkbKcksY8E07RvLxpKi4W+vlfbWr+X2nB08FgiKF5QswrP
giAx6EBturVJN0QHlG5saeNMhPO3z4vwYJPGvNRTPG6yowRtqV/r1v3y69vgdWi5uQ1cPH+UnDwH
Rf5tja3rjdgKRz++QCcCVAuKGxtCdbEttV43OgyeKI0IbCmAb9ZmUq7N0b0H11PNAs2td2WD4Aro
g0M7z0ggC7fltiS/aybY8BaFrh0KaKR3WuVfQ3tM76Ow7g9VOxzhIn4sTfY3Vs9Am1hEipC7g8fD
6ettJr4B+2j2GWmUUNpacz2AOJm5KjeMVU+7sjjZa2C3SW7oL72LH4/WkvUwdOxtSU27FNxau9a1
CNPJSe/CBqqS60ffNjk3akyvnTShocbwheKIfnoQHgbXjfd16C7RrqXsG7L+0d5GEv+57yCcSPxG
ObWjukHzisComojnRBpplRksKxuXYUCn7iDbs2aJmZnTeVNS21+4btARwwmAUoQFTMfRXRPO1c3J
dI/eKRDrP8+mNIiRUNO+92wND8LbocwelLoCJhZfVHXa+TQj/sy2OaWaSLdhmgxr1Qz8FTFjMTqb
5sPolN0xLHMMoiXpYiMlhblaxf2urEGj5iY6hC5QIWkNC59JYIcqgFYuBlu2dGG7MVOEVVnBozfE
sJgLX1n++sa8qURPkwOfh7Fx0g9jFrtVxeNzKTy0SvElCq7liOOd4dil6tuRFlgN254w0bkHZdBP
ax1mh7pG2bR2xj4gSYcoNc1xP75zRD9PFgBpWOfpaEw5xbcRMiFNZD1Bc3jJBp+RzFzrpRWfIB/H
s0jJmq2DvLtIjPFEMMhc8aKNmirLKGnUR+j7JyQN97aJrsDWCF5svLskJ7VBFuO7NXxaZLdDO6hm
Ot54c3XTYG57eyt0EXY4Jc3lRQvqq2GgrjMM7aVp0nTvOJBBOFA8nuNJaWzQ6TD6VxQjLqOFe9ny
4i16lOL0+kUERTJLBKbUlsr6nVAyZV27RG47co3sBxp2XKk7JVDGO7e7IvyLHpsO3qAI/PHi0/lx
SK7avU4WsD+GRZyXxaLLVX0R6OG5ZoBdGjahKnYsIgoZkOxKUsLmJL9a87Gyv1S1sq4qKKC6OlTb
QoWxE5UV6TsOlS8H29I1cYpZE7oVbJDqAxxUMdcr7UXPguSoxU8ysZsHryz9tUhS0MNj1j6MGYmZ
pinOLEkY8UbV2pelkLSekb7qmW6fisSsjgVSxprb70qlyp1Ho0NAgmVAXLCyrTscwKmRFQkqZ5Wj
EzgIl0p5FsF5dVQ5T0cym3ARmrhFyBu1W5U4Bjnl+6lFykQXfKDsjQjIe6pJljtkWavPiRm0D1ra
XRO7stZkyxkrS7MAGSlIHgNXuQOzQUpEQC547lUvxWg6SDPgqbiVF8DvxqD069vd/Cd3EW0gsE+T
O9f5aXWmw9jzqXFJkIoAp6sYpYYxstc3VR0nUZq1SzGmiHkI4jnjSSWcr3DBbVL8KWuMIqkOvqas
qejITNcfVanRnEMAAmDFuJhgm2ZVEPcfGlS4NVVE2I+qdVfrzO9u6x9Eowr0pdJ9oj45elglXDih
C0on+spq/BebDL+dFRjKzo6hbVluTZiwoZCQhu7ORLh8Jh2EAMnUJX6naXdWlFOYUCx3W0WM9kqp
v7OYe5XLv51IXXqReGcmF4vGA/j2oYPwh9yvgNKq2UBRus76SMeOi6w2cy2r8os41bId1kEdkEtU
fTfMSB61UbbvLKpvAi+mcRP/jDl5icAj0j+/XdKqikahxG8uLqh/V2pXpxjsY4/mG9J+8x11cvsl
Ttn6BsbWQwR9l5T9ORTJSzcm/ufBIE2U116YIwQptYJ6bSJLbUbEs2P8qPXD8IB6zzsVgtWLia7y
HrcbbnajOlD4moGXLN75RDee7ekTTXYIGwYNPQFuyJvhrKBDopS20l1c4jVXqp0ZG9AeEjgQLFue
K3VvlgHi6MZkteW3w1yETUnEni+2fqg8Oj3FHZUYg30bB7iHkMvhLbKt7gC2Z4NoP6Zq+7VS+4mn
oYcnpYouKjLTOban4TNmw7tYpBZxM2NwTHwXmaAE++FGYbPWSkpnZqToQH1B5yVjsyR3Rzv7/giJ
0GnKhR4X7qxq3O6DQU1edxZgtCx47QI6e2KoUMTKAcB7Crwt0wAtFFEyp4ZlHdRBTFEKo3/CCmXM
8cRtlLazLkju/IcCYdYsHbw7z4zh42dYCSLyyejT6fYZz3O6qfaVQR4ts39+YZZt3+m/e9Ne+c3d
/iqswNhB7DgGj5/aQZba4CyM9QsSIm1OKhecRi+hYdd7wNcrjjgqBwbv0h7nybqMHGXuqJDXy4ny
QvyNtUkzSLg4vmaq21KMi7+3tPUQFxIiFQyAMOAHNmtmTyLB3avoxwqKeqIxbyF3EkV3nxm4F1Kb
aMJuXHaVEKua6RA4dqf89W2WQWH3PW9l9CVpj24/fMyCfJxVgyPWqYcVOnIolfq5X35suaOs8tnz
R+dQBMl943ofZB48GV3ZrH0TUGWglwQqdUm7i5yu30PgChepN6WGljreiIGsIi7quNPJB1wyboZL
xC1nlO/ettFi6wO9hu+EzhFz8jHoxEew9dUnmTZkgmLutezK/VzJ/KPRGt5dAOlw0Ro0gv0xBZ7c
lc5JFvEHPALqTm8hanazrMvr6V5I5i2L0JMtMB6YWd+vKc2C4sdqWnZBxNG49Tsem9eorR8vPWsy
17FNxlzGGXLcERL9WLZpisZVh6SEj5kqdwojDIRY29ygoywRwhVi7jhkV0ZBeY8vH+ZvGR2QgKaY
ZB1y2Du2NJY0HvOIrDxdMYtNCD5yVsZSLEx4TzskCBudaK531pNvG7p0+6ajnkRz0yBiECfz9qj9
tsIGoLTiotVoaaVTQi2xYYGYYLZ/PXH+s3eaXMM4quiWmrdc2MBv+yyODHEpq/gj+lip9Nx0uMne
mXGm2sztdaBoQIERaxVW55tPhI6bfF4GuYsljIXOzniGp+e9gPjpRW7eBMQTG0PLc/FD336YTIZ1
2miBhCoQ1wBJM20N+w/A4Nht6LDS59tJG5j7r0/hDblhuloOC1hM6bgGDEyEN/cYSyTKXtKWlxEF
wFxHNrDDfAl5zv6AMr26ZszyowKLAO72IVCVbKEq/fdUjaplIxGHvHM409u9PQsOXjx2JHjYEKPo
N3N7avetWSWiuUjaJKXA72L0ilwbCsJYsH5XgiWteSdNBZEGjSAmlwMJCiaaSHH99aFMBeXbQzE0
tiD407HKsszn5z8UTT0P2GVqkfFS1MbKMad7uUtfAIy418xNnkcO50Bc0swm1uo8Ag2qTXXc0uTu
dmHp32NZ9NYDKTQLvfNmWI/2mRU+2ZPN2kp6f1Nj4KJDg6amr6qPXRiaR8TR9QNUQVAk2jtjyQ1C
7PU6sz+Z6HJosyiR30ztdRL1iR2I7pIbercgB20KfSDbJieCbMZBmfvK9qC+VjQCQ5wNOy3xr8RO
eGdkQbRJpUX7BmX4mJDXjmnoTPikfe6L6K7UxOduFPppMnZv83hC8tfDQuu79GqRsXtsWlhOrVyx
TjTPwqNZX0NCYFGa1huvN5zz6GZfQxak67T0akob42eiKmjWOdqx8nR/8+sLS73v5sriWiT+CaMp
8U8ILG79mKzSbPTPY3uhB9DtOrhoSzHMMXA0h8SClBQUCxL2GgKdlQDLwx69creXvuUtsy668xRI
VrYR0/bsB3Jx3I7sgo5oGBnVBN0hq/UcylaiDJ+b7hoJT1uMIcGYZkuujAv/ZKnEiXmAzjwe6KDr
sQYWAMYXwRJGt9JJs75mequvOaclY7RzVpOa1A3qNJvQSKAMa1W1ij1E1wiTnF2vacPZBBa4zIRx
H5FNuFLS0gKU55DH6PUnnfziSZOcD6q1YflJrGFD2i2rtnSBNrnZDcXIhtlVLinp0GiR6m+umpDE
4cCx7FuIq4m173JfWdlVxIra0+I5VQuXkDsjeowTNtoTU0L0Oj0MoO5F7JKKmLYKGDn5SAUhWmuK
0ZI+2AfnsoXknJoFnqtBMaiBquWyKgviNYVKHFaefPL6Olv05pSNlHkKwGdnbvSkl5SZNg8ScnCw
rvtYLuyNWk9XLeorAJR9zCWjdAH/atz7Q7WvMQ3sApLSi0LbB+SU3rVeXs2RwpMUVWpn6u79IqL8
sqGZm8xcJ5DLUo33RjV2SDrs8vj6RXnKEqc+2mbs4UznJu8F7JW4b/uTmlKRG+J13ETDx7EMhjUB
oiuwlaBtUwPZJ9eNgLsYgKOvBwfXw43iQMPtM8wuVWUssXFmM2mU7pEeyM7QKxZ2MWNCFlEXNxVn
gyb4Yx80rFNTtHG9YxiXuhPFMlLbZhlibJ+md7VInYd8MQDr7wpBeZABaucGhIgkfMygf+j7rL0G
xgkqF5CMNlM2XW0/lERcPJiTM1Bp5cCmuV+qsq8vIosfOwKKVg7J6+wXdW+VAOUgA2DGDJDd6Z2m
sxNMkaJN8Na2NlDga2YK2/eFBEDJSAigkVXa9ySu870XApp2IcjPHdcfl/DRk7Od4MPUJWK6KAJs
TT1zljsTP17zvsWEd62yyjqaolEIzP7EbHio7XJKujSoeM4GU02+eTnktyy9j3UzAQtpLm0FlUtA
eWshYN6uXCPKl65R8DyD85ppSZQd84TBqyEWPIYbB96swFHkWJcqlfVjqhcPyZjrS5EY8PWZ71ZD
mhN3bnrpLsmcCbzcymOkq4BAFRKxujKB45c1a4UW0pHnGWMEkkiqCZYz8wHcLHRJiljWtl8sFWph
bBFCgZvNXZJ4i7RUy737pPvekoIGCqtxP2JQuZrt+MF1w+KawKhbK0XUA1xn5IE8elaMwp+l2Tg8
6ErdrmzgKHnBJiXDfopDr9M75UNOy+0suYMMN6dcCJr/LuR5WAa9sw2iqN27gUWRPskWQlj4FwLH
37JODwn5kSuilXoqBo5YmhXxy8h59nXjlw9Bk5ZzMhSq7eu3bQJHnLFx72o+BpZuU3de9hA38NDV
sPuO1USseJSnwmtEjGi9zBGOKiGqQ/JP70sjwxGF2WWeu8McUGOJRkLfK1M9I2gVMpDUblwN+6pP
y8vrExzm+YQFIqDcIVSsBl8bTUmYMWRCHEH5MSojRJPBGC51CRReBiz0Ycmqu7oNc2xmujP3Wlu/
OG0sjkDxzwbo2gXdR8yQudXNlCwgMqvRohMMPIrpufw6BHl30Me1mVca7RB9aasjN0bqfiAUbIq+
yI+2iBqKRh7FTyN291bnE1Leim95GW6iwo+uqW4iba9GgbBIv4Z+rS+Kr32ptMz9Bqg9z6oId7L6
SwBwMYyDBnakY+9IBoAEJ+ulJilqhlmJYtNXmr2HOmhvqDRbVGXJw9BsmprweMNghzuoBlWssLiw
Ls/viKiDEJns0xYPhzv2W7AvazXKZ4IzHzZO+MVNQgmr2nmOYi89h7G3FU2XvVNJuCGtYLClLjMx
D+hq08b/Sd0cplqNcSYcLlVGacbXemtd58CMof30n/qeCl0ZBd91/TnN3G5Bf6La4V4K3lnDvRYs
flxOvh4GDCRgSBNS/VWb+MMaTsuawU28ur/4SRPCfdMXCTZaCHKpurWjXaQZAF3Hur3UMJA3ZuUS
DcNV76iC7KUFDQLGpbcsCCO4TuDPgdQQv42eKtbp28Kt48k/nq302mnn7YR2bAZ02iYMpViMHfRN
lHNkyHmnNBhR4tXp56Dpwr0Q2Lpjzxs+1oO/DBTDfTDbra6m48KSoMXU8UNTeqSLVI+A+oa7NNdA
xeXiYlYRmQJd0M01zSjAC4TJ0m209thL3JUQvVVfp8oXKy9Dr0UI3axFynbjX12kc1YdKt7sUhxN
BzN3s0gHdj52BWEnF0mW8IZAExWGkVd+KtOHyNSRSA+X0OQ0Alr0FzKlU2n5Wrp3Y2KXf72Wu92Z
GZOmd/LCcMeZFK9udmZk3bZGbyTJtYvJsmMYCmeAlLp39pk3qfC8NtUCCIr0e3CM4w0wbrYCCthA
YTrJNXJRMXSAiNdB6CvUyZtFH07YU+EZyzZNPnt1Q2cLlvrc85G4BqZS7hpg7itZwHqNo7jaCsae
ym7Md1b4r1ujN/c67RvdcDkfOH3YSN6ci8bEhww3Sbv22OJ42uiAkikLW85Th0Mt0nDeFCdE9Sk9
7oRRLS1JXyIC7DRMcVhUjWrrpdI95b4y0Ns7gQkRKFoOhH/SiY7Ur7++cob30ypc5yZiM2LzPzYl
twaInmpLrEGbuwwi/JzEGIHstvlUSvzVzsAcpKlEWVl4CZ6gyK09N31puwxz0RhtzEhXdhB45LZW
9R41rxlSHc/8+6bA6hzX+HeHoU83ul89hsSdHRXbP73OJ5B1n5IINO0Q2P3OKcJqTeBttXAMJdto
/ajyYs+0YOk2RbWyMnME6dhVaaqTAT+vc3QiZkjuUGUfmCyXpFE+s/+zFoRq5rMgdMTFy9Dqh6a4
DqraskjMvqlFQO+y10kmokboBXEGnb4cmUbDYVaPdYINshbHsnkEKGjOWvYul9ox96SyNQeT87GR
AuatV9jdLPE85Hf5JRpZbtsp4sLWHxkYCuLjLBI62IfKR9l9kPBzR2wJWMWNYNmHroCfRj8+SuMQ
hG2UEdNOvgVx5dAvgnCTuoAHKyIATgYeecQolEgjw7i3iza+RkmwROXMit8e5KaJeaDzMmMay/N8
C5H2GHisN4s4k6B6Q+veegrDsjxNIXe7ACPwiiekaSEl0+tnaEzH8U7G6H9Zy8U7zpfzWMNe7qPE
Xxmt0BYdgOVT2iVflIRcRCtNiKsxCw9stxtzDVx/10tAHQR7mQu/87yjL4mjLS3/nDQNDE7Vje9e
v0Sugbo3P4Rh0977ZMDviFZEcswf0w2s71D3eqvSTpK9i/W6auRVd01wGtOQHfbteDfW3XfDDk+t
XQ9rJ6vkQnplcvQyf1igOElmeeSQx0NYcRLa6vL/MnZeS24jabd9IkQkgIS7JehNkSwv3SBUMvDe
JICn/xd0blrShHQmphU90x1FFgkkPrP32nEN2GMQs0LLrs+4MFV3qhY1OhurUz9k+HdyJi0dCZ/Q
OcS5M5+LAi6vEwfzRUfOeCpUBs5WvAskcgRntIS/5O2wL7Df4n5x9cuU1s4qS3k7sg0vCQJvWfbe
euwKyK6NOTwUunxiFxbjW4CoOpndvCEOmNkoP7WnJPEjkxDA0skbX2/zt54a9Tm23atrhbxi1QRP
NUhXv7Mqwj+4bz4yPMWynR90Y9rlGsL1pJf5OTTrhlyiSqxjKaInnoCbItFAifTxQxBl3aVq8nr7
MLeJOAXkZvC1qYsWDxSUdgrBxgj3lKqsz/Mh3zqNPa0mwp2OBk0W3V+0x8od+qNE32rXWXIqnPZj
jMsXFLpqZ7uCyW9kjBurtfWtlMgKBkGE2fDi1Jq8t6qj5B7sH7bTj3urXJS8EASKsIuPkoulDiDM
ieGQMCjZ8DBDSTqC6mzial+xJNlEEfdVyADdB9efn+rWhH7TaeWtdf0SEu1EJJsOoXLnZpazNwXU
sqRpnH0V2a/cZBSJluJxIMZ6y1j4U9VTveUClPFSiQ6o0meVyHM2EW/c7FvGJlz2pjhNyiEDiNSB
dUiCui9TmW2yZuFj01j5det0J5g49sEl4OxAA1KTNnkdWqC2qRttGel6Gxpt51LWtnXKMnTZamru
tUjRYU8uzVcu613twsWdUZDUaGWOlG/gRNEsrGSvkpOaxY3HU3ps8+w+qNhYKZOUehuDMpItPhR8
Suo8ZGYIR7sqT0GpVoZq1UPGA36b92QrKikRQA/bfppvzOxl3qHZ7bVbQ9LrozMienaGg2N6nd+Y
9UD5V95CvOm+aMS064aLgIN8rDPSRrw+h5sW2J8odapdJFhOs5YpzoBzI47N2Dtibh+3BJWM5P4a
/sh3x4UtOFOrpP2hW+UjI6B8O9PWsi2bx20qpmu6NETEeG1LWZqA08dNXBXGdWoHbzUVAiqjZtnX
uS0fiFl5bDumY20l7CUPZTq5AEN7SM1PeQB2IgpgFwnUUkshFvvCyaxrouvSB+EfrLxO3xUC5odm
xp/SIJmPlTMRkNyl66BIta3Hb7QyLfbakR6y8nas5iMYmmsdFdGmZZKys9jC7M0KH4A+sifMbbtY
btD8KSu07IlQD1BK2WWIJp1nkuP8i8j4+0Da5PlsCp7NFM/0ST/Znf+pnSc8h2kCxeg29+U2a3CW
BUmb+B2cfzRL7aGzwZ5XzYxuLlR7vnf7ESNyzcIvOIKqkudhYSvltbAPWZuccFm0O2XBx6Op/mov
kYqjW1q7PrIk++XYhn6Yw2AwcZgZc4zQvItuoIr0oNGfZrpmBi31kzT3lR3Pb50bbXhq1hfPS5fs
QQorE18efzhF2GwNIgoIEv4IM935wqTVXeuxXFcTBEOnS0YW1SL6R8vj/L6N4PNiXIy+g5AGy6Bk
/LVIFPXQYQAonNsgJq7Qn3tQt+snHPlWcpK1jbynIDKhy6/5BJqN/S35rkVUgpywtHeOshamSEED
zlr4KIdaX6miy3dFjdiqKLErM0tbhWXF3WkFd5Eo4yB6tnY/X6krmGINIIy/kAT3Xuki3nTQJ+Ge
1PGLjpLZJAXdHZEXTPYq05rorMcV0V/cQztNlRoVjIwuWQZ8wzSLR7fVC78VGcKvUlNXIh4JgprE
uczDneJ4W6cYta69MfD+nJwr1FXh4yL4U3bJBsEMdVJgWPrANji2rj6SoEUqoxe6UFbs5gt2sP4g
XBxN+IHCcPKhj+Ub4roLdPvuWwYOcCOS4K2I9ezVJfKtGSb9MZ30L3+vQv8QxvKlocdzJRKURZm5
OOf/O+RvplSnbDedm7B7MuTTmhVqpn80k6n7UgvFM6GfD9689F+0YtuZeOB/tDB/bGB4C9Zi2+fF
2fb9IQ/tOuQfCXFF93xOXzLequ/h8oX68xkRRb6vyA7ksai5qyBhB0HxevPa0FmhIHuir/6HXY+R
E7/xr20E+46lf0cOhkTud6Rk5LHl6IYivXfuACZFqGctHvudqEn/ZnRJg8W1dSuKgVjkquqhOCML
BW9okHvOs9ntiT0QyDQfY1Oeosnbw3SrD25rnv7fXh8a2drU89FvBoxxekBKajMd7cgeD9RMznPA
SFJV3RfbbPtjVDoXYwIK5OmpeXab3jxXffQjziEWSbS86061zZW52HAojOSzrvX1uZqoPtylxe5I
Ev5UMz32E4AFJytrjVeX2g8j1FNT2d0nbWTga4j+pemzV821bnTa/Sc3RQRjmxpcaB2GTgQgf195
Q3/nx2nkK4trXAtxw4UWrWP29kQRwsEiLTGuh+ysaZq4m6P3xExmLTIgMGzvnmsFGzCovvSdDEkz
MCtiA2vmkVznNaGn2wnz763t4Ma02qudUokqwz2NGOn3cRTWe8tOF4UST99pJA+phKZe1oh/U6ri
9BrEyn2y7eEt1tgK251B8EinJe9KsXZxpjjb/fyfkWl9JBAJ0NQKZ2dPIT2Xsrs9ZmSQclhdZboM
ZSUEHLS23ba3XLY28aODN2GDaKXbaa0wL1PAXF6GyfNPRYJE3TIktkRTvHi+7SI/OYL8BM9tDrpZ
eHs7cL9oBr3SYNWrhYOybwNVXBrAaIQ/xpCuivYyTP14y4w7KYPTi16SmRXUzd4xhy8QSSafeA9i
FYt8vJTBtz4jRzfqxnc4NUxCEmvaVFbsHGC0OH4VJ9Zl9JofreHEe3dyv83KnB7CsTFPQTK+pAhA
YjOoPuZAfIPybz10pt4SDDYYZ+mBOZjKpl9+enmVFXEQpfEE/K9/4DSTh7kd3tx2bi7L36CEKXeO
prxT+wL0pfqEhrc9tHGDKkbU29otjBOKHvNYJsYF+4XpNxaJifTwBDxp4SpNSyrWIs3WellUfjgs
QVeNoMQ3O+h3DabsvNR032WEdrPFAF4mcFgykEhC5NAAWmPxy7pZb2zAIihf9BKK4ci/XDGELgy3
XDdRmRwmZqUGWKUzCtN8k5lfABnFl3DZ2OHmjxlcAQMLIXARic6amehh8r0ma+WaiKgU6K4q+m4T
5PlJ69ML2dGvLR70H8jJfX5O/bUtY+R2cwKWu6viHbrjmfQGXR5cbYjvhqy/JjK914PaDN08HwpL
FiAxe209a0p7yTUkCdE8n2QQNRs2ZyadYh89il7szMrILg7tKemWZIOOUZudmpj1S4g84xHwvuOn
GQTrXpu+u0HpHV0ZCKjOTvfQxRjoAMyROWHlT7WwCvBbEmzBIO/EgOZkdfflDQnqC2KF/E20KkIq
JJFRDkn+Vulwy2bRSlQ15tOgSnGbwoa47NrsL27n5M8uekpkh/lXVnZvdVnmL7XUkl3qhPnBLopy
Y+HhPjFYyteUPCC+wSn6SCX0E3IIBvnx3CLcsJg9usXFqYz6bRYQnwsjfJlSSxA05ya04zlpWJTw
P/8QS6hEVVU/sLWQHlIn5YMsVEWUh5dcasmC0WudZotIeEQ9AIpvdpT3bKW1cXUzceEL9J5ZlVPz
DtJZx3NXb7UwzU4lo08f6befs7ghYFCHbJC3Fxm5H6nR1htNDDs+cPONCQExFpF5nB0a6QTBCtEe
BAdW8RL1J/VXTrXhFNh2diV21CPwYE7PzBHeGRQHuDq0G8ui/Cm0q+rgufF3lFUacak/bGY9pWu6
tyQZYbHEJrLPMmBu5TTlQ1xAN+HcmvZ5Hl4cK8oeQnv44Mo3Tu2of09J5ZmmUn/usoxEJOr2o3BU
xMaR2Qon61eNvdvazOb60Gv6zazgl6Z6A1jC0pGVJvhTC24Q4otD+/Hn34WNfGYcoT8Q0tBs+UzM
NXdJt0ZrMu7BvcW7muBlPrvvWhKZj6FsbX+e36t5TL506lnWFHT1QFqT6HPX11JLHXSkCsEMQdMk
JGpqtO9FWYhnixTiWyi+JgwvLlX0rer0cJOOJinfxhye5EyM+mDJHt1U0Z7IWvqwtGL0lTOCXzRC
30rm5iZ6AvEqYFFgt2xGsY33MFm1cfLanIjqIvHITDUyHnImpmRaOD9qIXF2jDouzfJH1l/4ipiq
OMIhSn74rENGhzXlnqcSs2fegmvLtbjbaEtquMZi+MXrP+laOL6WkdH6EKDoWaswJqO3NvfeUE3X
jFxbMAntJjRLPKZD2TzlU9ccvcp77+r0FveJ+lbI/ikcgVdpD4pKA9aGbeybmmWAmXA8tdLqCImD
GQsrlZiExrg7iWg3ST7YW5U7ziPzwxWyMo4kGdMT98NhNFeVUYQ/JhLpdKdx3zAUfMwVAe48OYyD
17Qk1YVyO0lbO6lwjB48RxFcJuriMev6Z9MmH6GcEmuLMyYh/i8czqq1T4XrlLvGYQAVutE9Xta9
kuX8zu0eghExhRiE2hUuiZjKI94IkP89s3FYRAWDQuVoBFIy+8gmTmVd2eNKY6pyypK5XvdJH90U
UzGwBeOhRTLyONSgVjuhpXt3hh1Gh3Qv3cC7WgTcmZzUdvlY51H1CXGqz7guOKSW5CyiUCYlvrgS
Ups9VZjottmEbH9MJBU11+4UvGeJ4c+xiD7ws784Ir20i1pYS7Rmd6w8KyHbpPoQgTTX/SABrMFO
XpVRiLWf/++RRoEERnkcrfAJTX2MLzhYO7Gn1tBuxaM96s1WhcO1GjN51/LH9mOOqvi9dQbvpKfy
HjbO98mkHf97Af/nAsBFDLxwdKD2QWJfRDz/bVLtPiXky83vwRzUfqIR1Pn/IWn7DR6yLACIdjA8
kgOgrEv7d8XI5AVwash9vLc2Rggkou0aoUy4LepWQX1Eod5rxBCWWptttEmTm8otND9Lkm6PRJm9
YbVB9RStLbuZ171X0uFPM7cXi9q1V1jjc8gpUuvDOm3n9B+N6U+Kx28VvcdigPh2ROYEXC6N638+
IwuJ7YTQg72yMDeIes91DmDUsnFgN0o2e5wIUFGa0t2Q5ZUdoKWiQq6WjT6kTtLEKflTNex+Kvmm
7pNuVOOJTdg6b716r5c2ygi7tCDg1eUOqdznLu08Ngv6W6yXH443QKkDUnyUXvjqUQH5NWlvUn3t
WdpfcyN5BEXYPLlFs//7pYHW8M9WBtw6/3VYRS7wyV9/cbM0BQ6rPLknIr1Kq4ECVEt9m5XGInrd
Y0gY1xpCCFLrZHDMo0g7gnUhVDPpDkMNLdKWI3VGrJ17BlznetSvxjxRr03lnh/0kjaNvm1Rbn+S
3Tn3cA1YYAnWro3UEhZ/47oANsGGsAVAM2jLmixNMtlWHWpkqXvZc9Zq4ToPObekYJRBaIkOF3pC
qKCDxISI8FTpXb7yZIYPABr5yZTyByG+xR7XMFnnSh6RZoebOM/zrQhwJjQLo3CIGwQFHNeIyZ/Q
r+iHQWi7AfjNsamDd4mp5qeCN5GEXLXSDLZD4z4HQicPEFrEzlwiF9zXWb7aTZpSQ823ejkgeqhB
sovbI8YkRNHVsIsT8vPc4ZTkQu4bd3z0Rvktm2YE72nX3pqU0Waua6eYyNJVzxJ0jTImW4msj7el
QtmY5M3o921YrPBm5HviTNmzKvaFLEUwyd5ECMnUKR4DTDhnmS7Jt8aOZOD6nBAK79eL9NhoUAx5
OpcV2zljkxXDtDJgk2/tkCoQQq+H0D4mwGu0qGqpmtfKSR0mzB71FYjaY7gQrayM1Z479dOqJAx6
12I53LhIVTaMti+6m5JCzrLMTzIr2ZhGDiwdAMZDzLMmG+rdvy7dP65cDxkkyjUpPUmMz2/HWgQp
ggnWkN77Lqt9In3fi6UdAvi2DipBRJSbhStDQ0qCYgBRSWDN5Kvq2P9cSLQeGe7/eEN/TgU8k9GW
YLHIZh8V4a+3EsAo2Kiod+7kyCnE8GwTicAgkH6s1TbT2I2xmczXHXIUNfC4JJLvRxyl07oVwyeQ
EdkpQBK2TvTW2Gojy6oWvTjs+/5fu+n/MdHxoLF5AJQwWusI+H99pyhbJF7Aor7rFTGloSmmdRmU
H2YNPtjSSJoqWcQByf5spqX27oLwov6GwmteCBweT7ILmrfWrbaYjfR76CTaiThtieVsgIqTRN9r
J0dvYSYng/XasSqCe+fV+VofhmoHJeYpd8bqrDGcO6G/+gyVpV6l+KIfRUa0ZpFkL+hyXiYve/IW
ZGzKsGUfqTS4RQ48PbD2FpSO0TswUUBZCDy1NNuV2ZrT8tjwPk+i/e5ycG5xnnQnch3kvZq6ccvw
mYFaWqymxEbW18dAOwyGtEPFZGIS6rWPopOcOGqk6ru10juxhsL7xu+8qkKVnht4yqXObDC1EzZQ
uCkb2C70IJ57dcYg2Si+7t0wbMwEi9pApEHgFRd9FL6lnOoemfRxwVyXy3ZErLVmrrdpqDEM9fR2
n8YI9Mn16SAynwoNf5pNE4rN1LL3uMw+J1n2TlhrtnHnXKBMNLZGb33Fk7QyFv3YmEXdvpnp6xvE
lHVtG1c5WvGFPsvVyQTu09Bkn92ba6Bw9j8en79lVPHsXx7++PY5W23B9fTb8p9ZhpmGSd/ew6CY
d5xSiOgm4EWqLVZKQ/tguVa5D4f+NDqfzLx011pvgnZqym9xxDNWRzq2T4zyU2O/odG5puO8A/4C
l64owjWW3uhAQbiC+8lPyWbnYCf6vzxTf9y+C4Ee3S9jOKaN7u+7dk1zSSuOiuHe00xsgP+Da5zZ
jTH4XVVE7GBR0tmsCuvw93Pjj/KMMwNfm+TkYIsA7uPXmzHEJBS7c9vcJ1cpPCYVcbpD9v73F/kf
vxzsQrwxIPYBbf7O2TeRU0dtPvV35o/zdsZIsnIQ4uwIPA+7h4SM12s/0cH9/VWXI/iXqgprA78Z
NAPLsMlm/q24qBHqeW1tDPdO/za3+ipo8RZ2SazWSeWIVT43H39/QWDNf74k8wq+vUWC4pjyN8OZ
Wzma7WUSoxkT4pMSjXEe+uk2eSON3EzQqmPa+4Z1GM3IXtoNqlqddAqnSbcTK7FVXrEayUb3gFAy
YJoxyg1MihZRbEF2Q2t3ZwOvTlXW+rlyTeDacSwP8dw7vtWmyV5zJ7ThlfPZUTX5x00WEBYWzqux
JqhKCTKgtSiczgytJ9LB8WSXkfmp7dIEJ6u3I2OqOsVt+lyPIRMKG/Jl5FnH2pjUUcfHUvJEG+ww
3RamGaKEZQYmx+YSe3HyaAUnEmXYnXj3Ubn7wSFjOVVhdSaSKrg1mbeaY4v3FrkstWOdmbGlsQs9
DRrw0tXBjubvKWYGyhrn0qMowU/kWKQd1P2+HBZkspft4SsgPxBDsexcH1QwSSqJ+SnWxLfRyaN1
NAwxWXO0oEmzY6bJI6w6sCoJNrMuPrWJZ8BjMAlptsSG8fcqzuF54NclRAshUDdl865DXEreysQC
m8G+hd13PSnxdVpSinXjVYl5vNp6+005RGb0jjsc7fCHR+L5K/REb4vVLtK1bNcGU/M2x1QqWrAm
YTV/aEY13uKqyldq9AKE6co8MKEkLGdZi7IYcoQNairDcdiZ9jqnV0UbPRZA12LqeNUIePTp1qnj
ga7WFLskdz9jtzV9Z64cv2trC30rHArbt2q32nTtqI6OW7DMMeZDbJbjqYcAmzaMMLXQ+mzkw4fu
luneNAIBWmtJleg07KqONWxIYNnlUc8lY5dAL2fNF3YUgJyPX4qJF5ocIrAdWRwTFqr+HDBkyOc3
ZWVgo5lp9iXT7XCCmdfzW04W64J56OC2g5wwHArDIUWgaVcWkqsVYo32XYu3NVy+RX++QoASr3BC
576ZEuGspqpcmXo2LAc0QIg56NjLEeTiOAtjlgY47+N12SNysBnXV4XlWyFBNVEnn3GFmlfRXdHk
hdvJCpGgRuquq9pbYxYnMCPJ+Qs3SJGb6dGYjXrvtoRNGlr7yYvB2LFDuZKDG68qTT31jihfpqg6
zpKsw04SyFtYjOtd4whKLHtGyyd9YUxMiEb33nTFZ89zUN2Xk1yXstn8vMBsBCMoLXKe8siM+PI0
sZQUzXZ0PmYW61uIs/bWtI9VS9b9EIbBphZ6vGN7bGyT2awWfXh4mpVD8a8hwWoCjxFw8WJO9rVJ
7PakDczf8gsPW2oXHv7YFbY4wfo3BxtEEtbmwSaUALM3n2/tvJUJKMW5pLeKs3Nt5Rt95L63dfcr
S1lKMXSTEfAzWy8pEHL5IfDJXzvzB4HixDsEeABbR7S+xTEHgcK2fLKZ7gOGkl3QldPLZGSHRjPa
z0h3U1akoDJE9Pjz8Usn8JGhkCm5F4GNNRV7/ox1ntkW25ytQyYMurTEmZjThdXTFKrbsBBSKamC
7ZzYp8mIvFvCe8BwweiCzLxH9b1RFYIhocJNT2pHmDrzS4mpUUdFzcLafNM1Np14fc8VcvIVIKkc
vwT8YC6D9KhaeRNKxdxDTX0MW9zUfZGoc6TBVEjSC7kiiYGdU6FnL4rqpWOTVhlKXzlj6W7ZJLcn
tsJUX5U6m0k/71jgbULPmi6Q+jhAK40keFml5w4sxnrCIBC5OqbwufVW9Wy86SEbLjp5JPBhekYx
SSDT6LGJaqv2njS4Wq1IWxl1EbKWdfgVBwajbZZ/aFX1PSnnD1WyD464dGD6Peu2uGP8GBZVVrHP
0X9IL3Aeotx8iCdi+oxqYtuNCt40HMznVYjAxhuuSapIXJmZJ4RIfqcoPgUtSvvUc18nzWsuxkg1
GyvoL84Sdxtl7uDTrwZgBeNVbejbMZzeIjLoIQV07GjbKb0CeiDliJU+mqzmNnbGvPJGZotZQffa
VbU6l5b6iDnTBC/ho4dca12TsrJjhsiVBssk1lGXpAUmna4gjQM5Bz0VtBSEHH3iyp0HwHuNOcDZ
ZD2z7aLIio0oiTUHYUWrIBnVeuLHME/lBXksEl70B4XqvnNvuKdBymvDrnxlGVpwStD53rPus+0i
pAjy8N221RGNW7irsHVg610NLid1msaAf82cLzAWD45ZvRU56XtYk8PdZJVPc2M4ZxEaRHN6YbCP
caTo1t0JopMzhe5+NKsfKeEzD6Bt93bM9VFrGbt0spZyo3wCDWBDhGAaM9VN7rtho45kba89gZVh
dr12jXCwQVt20DSDme/iCptBHjKXiDXVHhNtzs9mn+CkwJszodJ/DzaJZAyUYhLcq7D+lrmztu5F
aIMIRDGIb6I59wXAwIAPqVcPkWVXKy+v7I2Ho39XMkBm3qydIzsLPsNBrdGjFbPyzlH+moR5fZJx
kG9QbvPjs26T6Ng4zEAv97iwH2rL5XYc7bXjZO6ye1s1mhRvZD3fjJg0l4lLU1suvamznqAWhFe7
or2ADBtsdUP9HNHirvWivSZxOMTJ8NWK2eKFOidPGoTnqc5xAfOMGRkpbQI3qDHdymnFkS58rWkh
Ltmas9UM3B60PC39UWYybmGsnus8N6vZ2aYpqp5W0CFAupHoVzDhhZZ4SMDdvbq9YhVXlu9lbyyG
H7HR2mLy8RC8mcjJDo3hXjXATsZo919DawFcIzGf2QIfJaO5o1FiRx7TwvYdk00hZT4FyLDSu2ne
ozR9cVPMQTKBJYCZKPMngUdMi5k1CTN+yKu24jINyUebyDUZiF5fWQy8Azd+dyUilIqd9S7SmG6K
8q03W8GsHv2wNtP2/b3M/UMWbFowjz3Meeg/jD9Q5DmlfGgl2nDPzOnMlYhPRKcbLSGZFFm7dW31
rvIC/aH9Lzux4f0xMOS1TUx//Eenpfhd2M7UX2fAlI/3pjL9oq95cLFj87XR3Yf4cRWTeN7WGJ71
rmABUaJ5W1K9h4yUoXhImICb5Gc4mUFIvEE0SoDWITCLn/1I+krRLY+OmGCdUuY04eTQOrY6Rz+q
qTgw4m2v8gQhQ/g1k+o5cJT1GhTsRhBRm3udHm0DbKj9whaxS6zmc2mPYmsGjUA6m8yv4WCyAOKf
B8GIjSE2ynPQti8M3fVDhrt4ndT4V8yxiy5Uk+uptS5ocuKHvk9wyY1Vt1NawKw3MChkTBdbDALi
o94WrNQ6cgSZLByqAj+grjLXR8EHq9O+h/T2t5K+zE/ap0ZLCm4zdE0aGc27sZLdpUSIoWX4/5an
g5c58GUxxtEuadoh6NX0MJvjBkI0sYg43A+d0XDRcnGu0qmY3gLtm1WG8YWpIUJOnm9KOXd9Dve4
tZINtOL5ueZjWHPF3tO5nvghIn3rU4+ont4OLxQSw6E1nScpB8Fk79pz5z7i5G8ehxwErTGZ6b7Q
Y/MuTdU/DBkN5BiZN93zBgLQCcE2O9QXiZndkySPV5aK4BaKYDy6B7AnzRsDe+dhIlNuJTnYrgbt
24p5S7hO0zz9QF654q5Rqxbfy87Rq+pUsR9adwkyRVb39tEaSZRXFilO9Emzm8X7FJjfW+F8Djua
CJTBb8acYat1O0SPqNm8YMEO90iBwo1Hhs51bBQxbmFb+npYybNkIU8DmLUMZQs/SPFu65UznFNt
8a/G2qv0msJ3IGbMetKyN4mJtUxD4uoHYnjybAJ6qVchg87au3bN1x7g9j53pmZt1159+flHovd+
2KDIgfDjPJSa85i74IxEtRhV5ZjuyXUr7/ZSb3tdvnEyMRNOZHyx6m82koSThgJXL/SajEL9G3Pn
0h9FVaN+ozlhowz0uk1WoXWdIvC3eTiE51IJXFdFjveRBJxEujOzfKS+Tu5wpKvwuY5BVkQ9WZua
Gj/MILXOVkiH5EUkcnGRfhCKA2//UcAkOcLAKvdN1B/iwW0fwnqAukWD68TmodDw7DX10JBBLPeg
PYZ1Y+ufYD9HZ4hTzyD1aLQt560GcQoqzqCZ8ebvSHARMRbiKbYo2LRIc/eeZ6cPQ/mi9zDfMGPS
TI1juLXxi+4AUhH5vMzUk1g/9ZiTzpEb734u+nWk9is9RrPISfPpJ7fIbhVX42RFSEjyh7FEvb2q
RIYajNXOlrzK+jIsf8B1qS74DUG0pDybfkJjvGrV2kN9GYlIRmbD+lHVziXM6iUvzNB5qKkelx7H
LG6IMwi6XW1xQZEH7n6Z0Rql+fA1t8tpz2J402U0EYkbFLRB9OttWbj7wBzVNZFzu7FkHG/cKsLg
iKl0Z/EUe65ooDkugbJFqSee//6s+AMFZJps5Gy6V5sZnY44/9f50qxN7uCWjXU3PKBTWDr2ddVk
m1KOz1XYshPpPeH3XrMP+4LyKgz9UmFtppf8+xv5OZD/dRpkO8uODfWO5K/fHUJ9bU8o81LrrpVa
zAJGIYz2PO+EbSkGQhhFqCYsipLBKPBr6nR40TidnCH+4iJ6vCJ0r7almSFpCqDFu1RKluahr/Zu
aF9YnSAjNURTnqKceSjjKH3bEHLKvCJcU1mSezhL6xYLascsDU8uc1yWTPU5Stzp0DTyFqBNX82G
0W7rOOgfgly+/P0T+POxjYxjAVgIMBk4EZYh3X+WjHOtI9M0Z/surfw6Jg4xoTbbzzCsWZFBmFnF
dv+qSZfePa9f//7af5CYTJOJiS2XF3ZMOLq/rUt42QIhcmXf2f8XoF9MIsrgAx6sDA4QIINpxYyj
WxXjj9Ruax/7ZnEIgmw8TpqYV1mZ30Yc07tKz4RvL4vZTNN2np00SNjTz9DG1HocdQWhcVW32Muy
tn+kvMzOgfyh5w0rsMX29fdf6n98oIsm1YEJbC4mt9/2GGAYwwEDlnMn0K1hgdXj2uwzeWkssgcr
0BjQN/EJ9QlyfldP/jHd1Jc757cLGoSLBZjYIfoQa/mv32eSzGHe8EnfezWMO4sHQakUaM7k1YzF
fGyKmsIhn9miVclas8oLjHAyD8qJHNAxehIgEv8xiMfb98d7cixWuaxzmcnzify2hJoKA2WC50aP
Y4OLwNFwcNs/yrhx6DM1c62HM+HrS7Go+qpbuVV8rLFlHdPe/GyWBJEORqY2WTt3R91RTzOh3wRe
bRojsy+Yo8I1uIDed2QZ3shSBk7yBErvo3VsuRENW252fc29GdqVvWjBNJcdpD1fMzeKH2H4yOeq
Yu1bFxul981OoCXGfOUwLmRawYFUHJjgzGgoohPFvb4h5aPyu2AwX7AHrwkGJYfaw7/IeQl+paDk
jMIMV1X0lDhMODSD4SuoaO1mvIx5XhCyU31YVXyrG29+Y/siDirMYPcz/TbScYDar7gV9PYL7aO9
teeBba2uFGSBYPJHPuFbUjUQ/cZm4/WQK1SaACBwvTf+dRZRtnYuXafdj4QQbpSNhi1vLOPEnVz4
OGqJ4lKWtfk/5s5sN26ky9ZPxB8MksHhspM5Z0oppazBuiFkq8R5ZnB6+v6obvQpy/8p4wDnoi9K
MKrKSCpJRuzYe61vTUT9Ru18ymrtjc5wdOnRLq2tGsnRMJQoXSoMTKUVHiCMhH7Uv6m5D2gf/qjn
l5Ku7wapbeZ3bpfscbe1gNqtdAurzbl4GG88jyOabvfOCSwPUXbMzBcoRLFvnQKuIvmtu2wGj5CX
k4moV2HH6mtrz+vPbqPqZydx4Gw43+dQU3SprGNUtyNpoQVe48q4ciIiZNSImY4b8cvkOgyfmb8c
m2X654UpatqQ3susHpOEyadwKe8cwgiJ8C4OtUROlisEuxgC6i0z+U2EFeai63gM0GyHm6nTSCta
mLadc/78kbcEh+cpiRKt0R6HdDHaaa6xHduEGx3k3sEaidgxzPw0YRw8aQ1TwQDkhhzSb9VAnInT
te8i2bRj261Cxn2HohrkNu+7kNaHHdKKHjnQpV22qnIetsZrLFCAUG45smqRfQ6t6omhfHwZXCh1
ozWIo2wyZx/ZEiJHWp6zFvxrwkQBGqxGGHOOkohIS8CI5DkcdUV1GCs4G6NFQg5dJ5eZKjuLW2bj
SQq7OzhufrGbcTzoNM03/YZNN1uPmVts68rB6Z1E/TpuLLWWVmJumctcWGuts9C6NV0XF25CJdd6
q19mSQ3q0N8bmS50mtXtrWRGa9UQylFiyg6DxF0VGotvHKkX4s3bY1HiJwEGpCfmmyrepTNZN86Q
Ud7U6Ucd0i60p1t9ltAZMnc4SPfRSru7IQu8l0BWR6HlxtluRHMPaeyO6vVpTPDdNMU4ofMupq2l
jQ2beVOukXxiDsvSa48w4KTFxTKPaHjqai9bNUAxN07b8c6mFkp0Sq6uYubQiauuD0B3Xbc72DWT
CUTJ1mZQ+QBMgtGst2DnNRt1SBf1NxVaxsL1ctIiZm6lbt+m6K7AqMxIoZOqO33+cJObLsynkzK6
cAVfd2QkhOxEOmQspG1F2umsW0d8y9cxJNdL7xCKNVKzbtvCLglT/cbBiOiSnrmPMF+bEBkttI/P
QtTI7TdPJ6wEDd1hRLx6MBNIh+jeL1jZu12AXRb2Qkp7ueFVJhUrOtgGHhCUHd49uA0hCv04DHm/
hb38FovOugmXH59/8rJ81WvTH/wLv1u1F8S5QdqhwK2Nb+lLHQJmHMD01MVXU4/0V7dgwpRxgbq1
RJuyBueFvfImeYhS3vJpibm3c46ec8T4lvhOPAYPvXJQkemNuG1C+Ydd/Xd5gsmOTqVKkwH7vPzq
quqE2+bo1uNrPH+PgI1tkdSLY11cwogQlybEhSLGgp6ChYPXzJrqDxv7b2UFQ2CugPiFxSZufe6x
f6vTZG2bBibv8VoST0hd2VIW5gkJYmmw4dT8mvasqe1PJ1XzHxo7v1UUfDLjeH7YfDrTiV8rCqkp
1vmynq6Bag/jVB2mJfL0n4um38009I2QqsJKJDwLsd6XD5nTKsgjSNgYjJs7F5PqlsDfGbrfRtRO
sc/i/D5F6q5F1V0Ip2XTKPh36KAe4pBt+p8v5vd6RVoYepDcoV5eFGhf6hV7kDGmt9G4OmP+2CEb
1XKY2H1HXGvpXphEjM9Ujz9dju4hJ62QI+ApsuOQ4TGpbLQTfiqvSDnzGU9diLKwhHSAwENq52pO
elQh8g+eP7Q8X0ssyXuMvgdXvsP44OuIOXenBEB/avF48IHGJkicyMdB6h2jhJ4sNgyx05Pp6RMK
bTscgWV9wF9Hbnia1ZtmmlEWeLmgzsnNNTJW5FTa7J0dhUO8UK220UxcfsiwoS/Z4CtUp6XM9OJg
L+OUblbWXtC5t9ncfyOMrUO7nt3R7RcMuIBS5w7QKgqerd6Y83tjlS8se3RlWnvaxq5MbpjFPTL7
dxnOetOFFp3vFWxSyLjHb9I2buwK03bQB+oIsMmXzfiqIVHADtzfYNwBH9W+hwMnWwzeLpKSkkJ3
bnakZ9Q+h5DmUOQQcwvkeMKdz1YTt6tAaDxkk/U8G4d4NKdjHOnZaXSzO+ZpEeEXolhTxNjzCSU6
Fj17DEhaUO4u1dUep2j9I5/QqudknF+M5iWVycSsGXkxVg7Nn60lY36ymZMzGGj1adzPWngPNZO1
LNbEvvQeRz1EwD7JdF+F2pEUbbGtl+3QbPt6D1iaYjUzio1WVkw16oA0H9dZlxRHpzSkWpRF3flQ
lq19n8/ZXugJ3vf43AEaOrvLjCW9NMMU30zE0RWqbP/0zP2mapDEThMQB9/FWhJhvpw0ZDX1yWhH
8loOCw1pyhKa4tMbLt/G/6yIF5ylLIoRT8J8bShD/X9+T39fErkA8lcMSOVYXr8qOcZSMwwIAhIt
f/8y9e5zGCPXrMak9LOI7onh1r4mb6HYyz+sEL+/bbbJB/PxNgZAXr1fl8Qq7BIvx2tzNStqbgcF
WYA3v5nzSxcemth6y5FS/PMvu3D+fjnXSce1OTzBTzbpRX619yGmBircNCi2Wyvde5l3ZKBFCe2a
qwiv6B++Wrmst79+nLsgmhd1Nkc3doBff8M8KYI2dvBJCCcHsjFXN5Y25WtThc46rBwo3lp5qFzj
dVT1ozPpHc+v3KPXh79EcIHl0D7IJfJOWCBB5bn0rFAOVKUR7ugBfkSB36KgJPTe0U52az7AmAU4
GD9m+Cc3g6tHbx2lpW/VruYPsZg3diPhGcdddQwS/Qr6IsdSq4bN2Fr5vVt108VtP0JrhkNYABhP
25rPrIlBRwOnbwK7Y8w2Fn/pwMq2+L+R/ATU2HOob8YhGM+f2kuRI1Drs/Y4WukbKD2ksZ7zh0Li
332x8FUloUjMSxha/PrFeiwutHQm80o66sGqyP1jzgXcvG1OvR69lO4f91ZjeRG/3ktOEa4QjmRv
1b9sZ92o0z5GWnKtvf4I1if8rmrPt4BBeGHZ0CFp7GOTswHQMk9XLUXhavKgj2PZ8mft7A7mqzTj
8FDYEFnSXNu4sWufo8FI13LmSB2WLiOwtCX0BMnD4Z+f+99fNZepEpfOnvbJffz1+0LmFDhJZpvX
POHsVAQ4TlzoqqH1ETYYkPRhundEuv/nD/0tCIlXDL0dAl7EYjov+pcXPArykkzkwb7auRwg0hXB
Li7xWAZMYsqmiu6lqM72qGaYpvmwwW8v/aAHDZNWE11MiXVpTPpt0GEa+8Ol/ZsvRDoUS0tk98LD
XB6wvxWCCUhPjHwsu/U8gTcN9IfSNRjn6tVDn5rqCjv5TOKsXIKvwm1sTR9ArKhKIh1mRtGuyQCf
HjzOfjGAkIwpg2qC9uUPF/n1Kbck5CWDwCSisWiXfl0+0tC2smxw9PvRtOwjl4t51J1fW+a2q7pU
Dj4n8dfMuegip6na1kgQt2oENIhU8KTjq/82z3RXAP64a1qnFNo5aNI/XeTXytaSS5KUR1mLCBHZ
8ZcdzOyFm7SO696bduzdqDrC3NlVBySX2d4lbWodKmxHFoqCVYgRc1+PjXyYnU0QRJIQ5epe2BVn
5WiId41eADPox3n9iWIZdAIhG9O+DFDnGlJG7i2eHM027TcFbxTwhHuIUxCEWQAhshFR/w04buTT
kzI28FSQK1HN3RkIFCHMPdEs+R4UldoLMVs+/JrqznCqV+Jux7+8obJuFlbKMvcLiQUYYmrNyDpk
zdDtmgaxSuWYr0OF4r+a9PnEQBpQ9pTckl72GGHi37XGkhZK9tVlmhgItmOYv7qxfjA0FHwBae0T
HHGYjyfsBShfLQ3RejF3rAMxSrg2efO8QfyoEnXfESW7JbUQd96QacfPHxTFj7ZXxbcNM24GYByk
mZ2t2kAEB22kB4twcNU3VvMzLTC0zdqx02pFvg9yskLk6bFDHO/XFZUQ6qXdaDB/FapMMYumVHf2
3Zho5dUs52IP9T/aU5MMR1c3qmMnIzpLpX2LfDe7oP2g6otcddRTZBGotaszL/l1Jl26qlX/NOHS
Zj6rnbRpujFq+11WhvkCyKNUPgOE5Ows1jqqb0j/8YTyTnc3oyPidSRaFBFpfBZSefvBff/MzGgG
Ircl0dSfTNqk7ncJPDRfE8coGC9iqoErlWF7JOj3xVAuMoWgY65ZVOemtoVvDrG5FU4yIF8LESPQ
uDmG8fgjXihISVAMB5ADf3nxUGycHq6OpXnhPhrLt7pyW3Txr5+uTURN7bqsGDDgUP6WubHaQNXP
fTShyOnSQxPIR90qK5Q2YLIGRpyVNm09e/UeLuylLE7zP5QWn2Tqv29HJAp7VDBsfnDf0DZ/WVtp
AlgiRfR0ZXZl9EHyzcXeLGyT9pObfocle5ZSG24gQ8dHWUx3fVTW+2Ds3gzV3CiWnT29RIJsQl7X
hontd9JHXD3uVn2hxNYs3TsdQcsqj6vw0PI/Iva9TnEcHm0WJT8qqmuVz+Jgk123MjEcoO7J6j+l
A/62APJLAlBczrLogVmtv6zSEutWGTXaNbfRyALSHM9V/n0CsrCWehPsM01viTgdCpqo/SN3OH6v
6hQkvbflX06HTOHPCFIDp0sStecS6ffWMzB9G8EPifN751DenpRjHRIomoeuAt2TyBjUwyjybZkn
456Qo2mV4jVEB1rilhibrYQFiu6LaGUGqRzNCGE4Dl7xROJSEa7mZ20iExULI6RC4rYwp5FsmB7L
0t7MSed892z1oQZGsP+8EP/+XWHMkR5qc7rXy4r863cVWPMkJWdosBi2eey8mxEkTGcm21wVxMKU
fyopfpuRWA47Eu0UOBkOT6O17At/20KbCZavY3Tpg07G9cls+nntDMo6j4WzA9AmjnY8NYcy1HdG
43nnNjtHcyiPSqp0HRGIeggQof5hX7e/FvjLRQlhkN9hURkSIv7rRQ0qsoeOhLSHlsn+KqM0IbIp
aY89hhmUdN6N/jn21xEhk3dG+JDYlhGQ4siVM5wFRDfJXOo+61356JCCMIXeqWPSCL1hKwLwVx4i
A1GZAYHt/cIYNZtDaILDbxkgQw5AaDupZMeoMFtTdTjHHuX10c5CAoNK86EudV4zMxv9yg3Lk6Mh
a020jJxjFQnMys22IUEAhQy5Q62TW7du0G0mpccPMkuOzOw1HK9ZszKI8/AZkjV3yeQcF9y3j7gV
SwyGLM/h97XdCs9M16zd1zEYpa8vaQSVZxLU5ZkHTGDON1lX1q36ww34DX36eQNA6WOSwm1BG/LX
G9DXFX1+ZaYPdUcbPZ2sd93BOIbNtpHjmdUs3FpDtddqBLY9fku9Mv70EPzbJ5N4Vc7UBjpMGu+/
XsMQx/i8cT0+VJ62aqaKjL9Wvw3/0uNBO4nC3iZ2DTfXa9bZYkBihMFwVPKHeUwJfhr/8J18PWHj
jkBOhRGEiHmsWV9DBpDkZ7Fpa8aDozc/RkUkt1PuXZd4vny6nYgQ1zAUlrH9p3CDZUb69y2Cz7UZ
CFIbsjAsXcdfv4bYW+BgdAMfOHfWcLjuGDndoVJ56A3aO1UEkFaz6FVZtBq6Ud7LSuHH7WfUKh41
eWJgOuDJ/W83zv+X8OD/hZm/y9P1f8/8/Q/Vdk389ves3+Uv/HfWr/MvwXdvwBFCWEdTkf/yX1m/
3r9YnMhMohB3CO6lL/8/Wb+W9y9AYbSDGPJyXqMl8T9Rv5b9r6VVYzESp47U6db8v0T90vVeVsP/
84Q4ZF7orJQ0nQy83cvG8esTQkwR7nHQDX4QpvlKx6qwrfqRxIu8XTGRG0/jmADufjbQunfBNB3C
he0lx1PQi963YXMSibwwREHBdR4iubB9NfPI2lk020zGXkeXmAfHaQHoOSLCnVLR1p/lgYjAS6jb
104x9Crp8CqZYSkoGf0YjR9F0CSHjqJvKBSRoemKcjz2PTO+7+lTjPPEtNqgK5HG6ox2/S1wO4q+
geHG2KevpDhBUhvQIp5oz0AJzxdrr9vIFSbC1ZgDD0zBMe/G9JFisSGuERdtqZ4BKTVoVLwPzmTd
OrGhHHflpYBmm9uFuKVUQXUWeAcZB2D0TUgvXkVhOVmIjAgspGbWy5j+7xFUvLlqwsd2Uwk3vg7M
mArvEuUwIyvPZgKzBEBYNTTtrr5pq/ma6ajYAW2OMn/KizrYiTB94TjDl9W9WPYAh4S4KWknATQO
4POZSNC1afY2bmzlS/1hDCW779QUO3KfOBcFP4Td48RohrOsYCUAWa7hKii11tDTlGFZrrsG0nZm
0kOSg00c75IrUBQ26TjGfK4oFw9GRzM+g70K9qPYx0O6TjyMITlOAr+HeHbu8mBnkYuEiDZJiXYs
M8Tb031Pe4iRIeHpEeOHvHsvcEv7stM+zBlRmhgV2AngO+tm8vDkmKVxduJ02hRd4q7nsPjJgcj2
pzRP1kEk2EYVuKwAMTt7WOJjt53RcR5rqneQbzhwvFh/NPNCrdOYeLygFKhFMRguMAPf7ZjoYqya
MYC35Ly63r6By9fI0jdmjdHchE/FiA5lZ1krt6c54iQuODjg9St7yY8QUfKNULNr3jlXJ+ocP2PY
ye6KKyPt92omsAl8Ye+QQQckhHvgtKs+dO5doyARag6OJYaufRtj6HK0Alxdt6hPM/SoeRExQ4bk
h8/6r8DwpoMI63rTRrG10QSpn0WMRAK/rE/UqLVFQE5ztOvllsCtOx3Z2ZbeEYzJNOvRTHmveSY7
v1edeITp+QyMd0IIHYuNd7bmwtl4bgsI0hzrpVUVbQNSCw5TC+XLCXtEYp0J98To/dToQfUBDalX
BiCWtVaucel636NYa31F1CAoBQ0LNJmSE0mrDBHSEktJ4xfEEJEmRQRWvST4uH24zbGsrUYiLzgn
4dXA0btGXYeKaFzhw0OwmKCMgm36bbKLlTK6e6WA4omUvAWRtYh4zZ+GgWZ+svu9aSfpfq51GCiV
T0mKyNYe87ty0OBkBgPoEiCNS+LXptQDfP3dEJy8ivgezcC1Rm8Kn9FcrdshKHdGakL772LfZagz
BdV1nBvCaaC7UE21azuPU1oR8b3dkIlodtjzGSOHtFz4G6gaw9Tak/WGykBJpiPuCMOpcMsNapYd
0WyGn6SpuSlZBm0ZGmDTiXisXQ4w0H3kpgjSlzYTb5GXk9Fo5u+E4BTroosceCUxoZSeZmBiPyYe
sD0jCMC3gfWIXDvcjr1+mZoaSgpkXwIHUEA6wU2dPDcQ1dImSQ4UU+8Qe0993cGhqnhcofaupOwr
kNYJ6QmK6EuWBvhiJooq174VuaVvVTes3W4c1gXnb/wSyRN40IBdgdfIdTHWTGnyFiRdRkHsGyLd
cq6qbmND+k4SaKeyp4fGUngwWnFJxq1nUhqP2OJXgtYv5jda+2wLz1lq0KMABRZ4tKUKc3xTgest
cXUOGorwuY7mo+g5n7X4mEBUmcCKwpggGn8RKKS4qYj0tP0e1x70y3jbLpj/svYCJnMDdr5QGccx
aE66C45OZ5F2ydRcdWRPy3rgrEsag08plqwQhMPci+TegdrLCiRuAqcygUE4z6J0EL+VkcO7Vhu+
XeWHWWp+XG5UIzhx1inn5U7c5AmiBhe28I3IL41d43t2mVZOwsbvaR5dzbJ2egAyN9YT3wC+9xTb
zxL4OS09TsxQdw49TNeY7OptN4Xnmqk9KX5Wt+EQSZYvA6G+/mBGTP8O1cIqzfRzbxXZKvfEah61
H7D5J/BALKVJtxOVlKtGtjxInrrDErI8WdmRcARG+SXq1ma6wEsI14ZMLjZxhvUEul4jcd4J5MPQ
nd00UccumXhcke4joBg3HTJ7nqEMcGXRcQE4eAL4NisnayZ6jeYOm2kK4cBJtsAGRfdqhuO0mScn
PIBopKI18wuvA5TLwPzoLII0lCa+RykeYdNi5ttW93EzM5kmGcYzk4A4vmFH4bMjbhvSdGi6azoM
NuPNuWShf8GOW6/TniQ/M5a5r6MABQppAj+N8kM1439i4aAU6fz6UxyjdKir3wc1HjqGKqLUvF2u
szIwPcQuZaq1mo141SVQe7PyURdNsY0LnoIojq8gkBPkkX1NzkUEgwovcR626zmGiMjDKhoX6oho
7/HOoCaYN4tqLqzxA8lyTezCI74IbWtG6c52oh+mbPV1UBcl7iBVr6K+zrdWhVAey85xsuQZXecj
VVaqJc8cUcfVwB2IqCMqXWibSCDw0+WbKTOiqgL15gAmXRXuefwUqJEFhqKZcZl7yMxuE8T1Wx8Z
TGkBNjttdO5K8Tw1ibeRPfrNInUPVd85+Ci1lVkWtySdq03ciVMRswYMSJuZENHAnVzyxayANcnK
SvolKvGn8TIaSvmo1o11jx+MdRBeYAbKOiu3/WDfpTXy3C5GgGNOzq6O0OxxJ1B4WcsBS62bUWQb
FeKfGIDoHbTe2bIpcUQL7WQfOO6T/kyLMd73AzZnJHDzKkW5BbUJMXuUrOMhfGoCPN1JngUbPMrf
qWE4J4caoc1J/Iw2iETgKWOUV+DXFlx43BYUj8WH0fcPYYiE0zCnR71tm82gh6i7+7s46WZfGSM3
Rx9eZpJ2N2bKGNKrq+5mGqaJ3Bl0MJaI8OPwgE1GN9NBdAh/lDVsioT3crCUfs7HxOYoCacNb8ap
ydCn2zNZ4E1UwYJA5ISRwfEnIl0I0bHQmdgxXMYcq7pVRiSNt2QxsjxwiNBu6pYs+mFWvm2QUBxV
ZE4ZIYmNAX5MS1lEMJLt2xX6Y6c/6czOj6NDxmqRbBP6xQRMQa0yacGPAvMloTR+VtgSL0uIAays
SPWkgq9wpVNHasGWuRFcZ9bgddZDtnf0HT77Jy8c3jW8PhZpT9vIFrt+RIwVkZuwqubCPAHOgo9h
u/OtYVVo/rv2oungcPN2i/OHm3MhMvASalNG7n2e7siCQcRxaFXzV1i556Zk9m7rVrpK7Le804O9
0wYPWIhBR08pJAt7P+lMDJJGPutaDCNIFXfYxOnbV6Jcmziv1j1KsQDrusyeSwK6qE6DeKUji1hb
OoabELGjV/YXa66RTnTpzZz4Zow4kLF+vDbb2qKLHLXbFHgXJwPB8pYDuXMtutK6eSrY3FcwPE7R
wMoREEiEw6Q1jplu7dw09jtqMsAPBZkqI6sjdFrfSFgeBw/CZReBM3EdmvFWjCl8nocLXldU4Fh+
E/5TjkVwn7VZtUsi1I5g+doUDW9gm6wlNrSoQdKeJjyjGcLD4Kk9zroGTJ3FutfxpUWjSyhPDpdk
cBN/6Bl5EukCUIv4obL3SYb/SGTZrmKYI4gSC29jjcaHFHnBnJ2GJv7Psx2y9KWK2SleepWFvNlF
DpQ7tYpN70wveg/hBqsfbpnyon2mpCbzt7Bo3ZU3eEh1J8Dyy7fgRfFRxAGCCqvchUjQAST87DT5
LTdcHGA51+to3rOVdD/Smt1wgOtdj8PezIOPpc5u6u4DqHfEWkPKkcThvoauJ9eOt1dmgH7QwjYg
STWYuyrYGwNEfo288Mhyn4x6QFQa2JCrwn5VVz0nNvEwLe383ELrPnnmXap9qKJ7HevwkHA+sB1W
c0iItw5s+2mcdm5+zso+3Y9Rd+brLE9uUezyxuBbMq03jRPyBiT1wUmYYrWDdUHfeDUd6tmesFHR
Dm+uN3+4wbgjZHD2swb/VxkXYoVYhI23rAaOWpkPN93awZ+LVmOLQ93WJEXhBGsqml9Ji9sLC3vh
pMRRYf5Nh6Q+9Kkb7BK6UXUTPGroFTbEPhAnddOnKlkDse39zjFxQQnPL8z62lL6rMOuukT41/aD
ESEqdtiCG4bQOmgWm6sxqxl7BncZ3s5f4zDxuTlIACkGZ2sMzrT2hllQ9NgInqcIDlheKX+q9KsS
3nCSHGvDVvVEDhPNlBfzYQyTd0JIsCMNBmwDJ7JWYoIrJKNLlmAKMBuLrQiTf75Yt8PuvjE7tQ9c
65wyUAo9R10ysyEhSdcA3wA7IAuojAB+Rw4bziwpP9NG26ShqDaQXdZDPzwGY4KnHQEnEVoNh7em
QcQ3cSpOej09Nba0NoYa36eoKXd2b0Cyl+kpr7qt0Yf9XUuFf6n7b4Kctlgk2reBB2pjxQBCLHP8
qRz3lqYYOQDIKm5n1Y1HUwu4rWEpzjB1WUGD4Wpq+iNqvp9mA+EmqllTFMtZ0O8xVMSbRjYPTcbL
4+buz9LBqCuzR23uWG9a9UQZk2LlpnKgWx+tbYc8aJR8HrwPJNguI82BseBag4ahAJOXsR7smAO9
QWtemcawl1G1TyyBWkvPt03GTcXQT5zxdME0g99jGtgSZXZEBl6tjEJZyL8CeE3hbp4tTlbA+2lZ
cHbVJBINo6gIKSkWeBPNeOEwwGhMXF3UbQ+EGneEDdc0DExt04iULAK7OqgKU1kSE38Gjp4Jw4NR
oiIRhB055phjkiJAgVVir43tkXm6uEGViwRQuyWww6m4nALKiF55EHejyh8aR2zjI+gJ2KxWd1/H
s7jpJmgALgfHMPaIbknTmzpGIjFzz+ke1QeduVoQbxk7wClg1OtqezvSEsjaTrax5JCgeeam2Iji
UJG6y2JNDe+mUDooZ1IfFI8fDYtZrDmZnX1JgL6g83Oe06nOVokjdDbKaNqG3gLsdxKxGcZogyvB
2UbFRFFsntEWgSEwnryJSmqiZQNEG0lvbXM6SLwzZ5EDXudqa2vh3uWfWQJYI/YZECmQzRVGqtcK
yTpEk/ColEf8JS56CeB3NbPfrQxOeD36vTQbievA64dGo3khbz5EmhUne2a5mQ7/cnS3zBD2mhfc
IHD+aLXuBmcOUG5SsjD8dTvLyW+zqb+RcX3IcMnnw7LqW7PiEFRxlkqClxCgNw5cjBH9MB1MRy8O
yaSdMtt7UxBS53Zq/XocjyrjkjWO7bQ7V4ZonvNDGWhEwGruX2n5mWlWbSwOen65WLFyy9tllQjX
HpyzSnr9qRUkFCfAy12Rzr5TxKFftwwi7f5RzbecF5E35BqR8KTa6b1zb8fjsWW5WmeJRpJFUyPc
D1iPdCphR4zGRoYjzD+t2dZAHGmr8asFbOZo56ANFOLauQ4Nuaz4kaYLSDdOsXak4qG4T0weJ0SA
r95AkgXIcqx8cu9ZZEQWgfu9J3dsix1+BWtm2HBIbNfFSHBJ0+DsiNItpGbuk2e/SUnmj3p1VbQv
CvXIjBooCHnYSSkOTp4DGq5WcLWHtWp5Ywe2+BS1gy/MktOh+Z5zkOJsAsvhhX4RzER92ujJeOTy
tole4omxXE7F4w93Gjx2D3sjO0l/lGeJgxYw9sxYFz0rb2TnPgZ8VJyk+iGcufC8epBudqWtbDwQ
asHzJC9kTX1MNkxFpWXveRA/K71WjM7lh2Y5R43225iIl9QD9J6hHIHGjhN19IDqEC/icPQM5NZC
Ep8TYsRo+IRiDKN0X9/2SP+hpRUDDvU22uUp6qeMDRa6SEwnL7064QgGaA6PZkq/0GPQetGpjuex
2IYaqFYhzXptjdQnia37Tiesq3LCS+Fic6hqbPu9SFsf+U0AWDKgHocrGmakILn6WzIG4ZpHhsYE
gjgULpZufHO0OllhWedYvMyru4J6yzVOXaoY208upDcZHeQcn2Tv3Wcl40rLG36md0ZWEI9OUWVH
Vwwe7rpq9GBdR/mD6rwN9X16UFPwZA2sDDgyD1oBMiKE8rXydBzVLdFWm6JNI7az51Ak91jX+vXg
uuVWShszA/1mNrr8BEWO8rMs2bWy4hhI71XN/D+z+qnX7RMT/eCIr1nR26vF8nra0bvjFA+9Nv+w
FGBt2Iy8YtFRRU+kcelmALO21sjzW2KPqPBvdO9jzMgVCTXjpYIJWWbawCNfkzjR8ewhNjONXvPV
qG0sHqqzQ6tVS1jm8CQVKzdJZ7oqxbzvlPADoBc4oA68xUg+NPc7l9PsuPlrQ5S7MqBQN0MPbBEm
idR+hyypRS3oI03Q+1OxoishAbkM5AiHXB/xC2dhJYRp1zzNqBh+ziULUmx0IG4GNk4xvafhTI5u
jXQSFdTKqtRHjTx7PRhGiC9c7hjvH/VxrncCuucK3gxxcy7emTopNqPUvkWzeRM66akjnYASz3uH
/rfp3T7b1QMStDoY93HKIuBE+nCfNY1x5C2HSVtaLy7thVtvcs5dbGGKErbaeJ6fClqDrezrY86Y
rO0Q3wDrvM/T4fvY1K82PXrtqVa+h0l/1yZQSmEHQOa665EqsVIFJFMmj2FOGxW50trkIuiBvxAI
tY4c9wc5bN/DMeFokAaPqf3Ud5LyXSc7LJOkBHTxfavMetMb+GNIQbsptHGF02dE+cBqTJHH2zoY
P5rqryAy6a4QMbbOdThCBH4qGT0mhMOtjCG1/KD5riJD+bOhM4FcAglMKwXAj1hB5OK+6vT3mn59
jntiJYr4rkx2nTafp16/Rk2wHYPyubUYb+M40/3ZDtejEHskkOGhAkxWFwObQyENnhcmPl0xnCy+
jW9WZufrXGZL8O+RHvO3jKvM1ORs2wSeGgy7VwilnB8cL4VUwMkmF8fB9GaCoaDT4mBeJcMIdilG
KJ+KtQ4FrNcLcWw8ylthxPdaYd/LND0ExXJ/peGx+I23NCiIIJ7zbG3YzmqMo5vU1K4G9kN6ExH8
RppHY1puEiXv3Yex/E/2zmS5cezc1q/i8BwVwAawAdw49oAkwJ4S1aSaCUJdou97PP35kK57ojKP
o+p6fitcA5cyJZEEsP9mrW9p3TJde7MVcjC16RU9+jHjoWMmBMfBDndyJ+D9vx+qEqqQfptqw64U
dP9UonpnbH9oTRL8C4WsLg0JGU7wtTx/5up7ilYEXJnJYoKGlLnL3tTqo+DM0nTnpkjEu1Rw2Kvg
XHut9Ub+NYlbdptIilV/GQoeD8RNK1Nf3Ld5M636OEDCGaBAAwkDbb0NGHio2ffUnsA2NfIUtcLH
FVWlp8jmpQ7tzi4z9caa7RcfvrUbDKpA46s3u5jzQzBNuc+FIJogDLf6hNCOd17Rp3DjtyRtTM4N
PkS4dbHsPKOop7uuYD4VUNxUDH5XgCuYDByb2s6PPbX6GCM77PTpNmb9NzhttU/U7JHgCevOzo07
nLyBm4r2tmJIfkgj+C1d1uTQuOaLk4UWg3XrRahjd64LDfFAeCYsDlCuzUKkb+KXoXVlZaK0oMJQ
00I/ZjYfkzo9QKzVn3yTQYjsoXSDSFo3nbqTQ3jvV2q2dmrzxipxCxbCOHVGdzs2HRQe0eDMrBIX
I2K8DV6Y+Ic4/H1miOwaumR8D43qe4HuatU1I8Sn4cmGM2WX+ped955j42DtSEYFpxdegjjtNrhU
wNYk2mke2xerKc/JkOl4PMfX2fZP5BNQqCjljYiB4ZG5wMSTrR0CvjXztWlnh0mxbovxpmkY1KCf
xZ+d924Wm/4yMn0Ycye8LUceMSMn+o6hNgpcoAcMdO8qIIgdOGRTFdyhJETRtLGAlY7bJRnYhrCG
xAeikN0omYKc9SmWkdQxMLDYGkf9sl7Vd4NqBmydHo1UeZtYeWhd9qX41l6Z9B0CFsLjinCLpW9Y
ZTo1VQnEdK9X8JiTjtzC2QbhkPVoVSquV3Il8vd7gSz/qCTUcoUOGA7HTJvPyFKgJFAbGQ7nJHRi
hZJy4HjbcBjd9nFEDFxQ6C9xt9hoXDPssmuJu3elj/zdgMWvnsphbdrh2ZrkXdoptVu0AQc3tkO3
q8DZJS1zSU35jn8DS98kdrJH8ZMWDuM7LH0GIYC0VMajvwC7KJDtnZFF+rrCiIK8T3zoldK7UUoO
phIUGIKssbnRVIv1HsrNNCN71dE6KramGVxGyG5fl+1GXY0pv2Up2dDOQ9XvIXW+OdTvmJ62mkZi
/chQHpjbWw+MnBlMtWwZ4ifBaH1FkCQWbj9a81yxVoKchKmwtiSGdpum1ost5fapMqOcK9/MPDMu
zqQlR3sjgnNoOtWqdnglnFUoPMi24MLjGZiou7DQMAizqO86y6sqn7BCGwmt7T9opv1kBtVJqwnb
q0V8w/4Mf1yQ3bUgmrKapwmYxQPPfCRFvWZuGNe+5Xi8iE3IodyENxmfqRtp2CflEDxXJP0whzdW
pOXsDTO4ZDjkPVNpTrSX0T7C7yk71XwZNK7guhMcyAnhz0n6xr1jbUTHkTJo+hV9wadRVKRHmDlx
zTdtwfUfCVEf8m7mDpcnJ2z6jUSBDZozGLJuC7mLuVUUf+RRLVwCwHgwDQHTAi26R6cBT88Jucw6
UFVN0XHyEPJipgbZLGq2MZxxG6d3rCueHPA6m3Bk5GbNgWCJxti70uSCtBE0OznD2jADx+KzTaJD
pkzilE5Xek28LJto1eOhj9RYPwkMy1f46l/OtQ5vnKB/yCP6C/g6r9wLZCdb0b0SRf5qboCnIcRR
TIX+hWsUNiMW8EWqy+rvqbdtMC4jw9CA7YERRg7dQ5GyYW/klTIEyaPm2WbyPIUFw0yH8mzSZ4+i
2rpBrvXMLtFxW0096Wl0Rypb53YdFL6K+JpDPiFULmuEaHqQ0rSWmAKIT791gNzbo/JSOzwnarZW
a5Gr9opG4qoywb6NCEBnS5dN64hbaR2RTjXMr62PkmSw9VcMsd1JWgrFXZC/9d1suvNI5CsrHRJa
W6PZDxySI29vMFcfM8Eou9TpT5ECAYkN5SoKS/0ZmDqrufRbWNOIRs5QbaKSpPYgMlKev2iYbFby
APBgkNEdgOjysjwa0eoHL3pB8iejiiZGEXfTREBI2hKGUThNBHtUn7CMQnLuq2ql4yd2i75gpAeb
xPNhEK4SvG2Mo/yT4OyCR+5aEZMBYuE2aVGGR5sqxjEanKM1vbM/aWvaopGqa8IAPbbYlGk8rUp6
dvqSJJa6Tys93nZJeV/7CuvtfPCJLXJWSUnviQAR6BspC+tQTA86SYprfr8slRXG6A+csQ85seJb
Kp1iw2cB+w9e8Xp21HtCQGHR9IrbR0isszqFmxgLtHcZ8zzVNLMDSP56U47swNNWeZyJd/OqQbqI
a4npiElsQZ/CkGOl++1nkxHxDPuQ+QiFVVnBP0iyxfPdMnaXvsrcyK5bNpXp3k9KSSATW3VzywqT
pwqEOCQl0f1UwWeUcbOlGRQ7jkKzh0NUy2RjGMFxMq8dfo8dUZscOTn0dKVFkE8hN29JFZthx3Sq
lwLX9TSnOaS1om1HoueYzyMcHPKPkYRX2t3JWePop+7tgtoNTVbiU64cEtgTXgHFncnPoowwmDyG
JIQgbik/nAxxb0h2GrMhBEX91DBPNjwNycKq0abGa5fdYxJuDN+gArawn7PC7RtJPxegRPAN7Qlc
Of449AheNAbp2jJBeyvJVys1UL6zsez33v2Za3Is5mvBimc1tKZ2HpPp6rQJBfkxHNMjJTACgkje
RY7+1fuJzR5LO4j2kM9xCX4KIsC86BDarKJdJ0jtxs6tTwQ9o5f7sBkU3rVOOdglrsp8ag2v6vZt
3diHVjAy1vuZNI0AF7wPcpeXFtxMwg/3VQb3CPkyud2UNx23ZKww/88Sds8W84ZujNblsiDHnQZY
pV83mcUzp5renUIDdphOZ2UpStJhPM258jHnRA5YOpVXiG5sYsFPV6lcfuA/1H1pcKU5Ie/93M+H
KSGHqtd4JhPS6zaV/xYhMiza4TywKEN4yHI2yab3wB+femth2jrZLiRkzy3iXlmNJNW5YhwFfn29
2xIwCgSjobBpimtthCPzu+IwA2HagkxAMwJNkPvAEuu+4DE1ZoR4Kl4/ETPJdihYB3rzFHIabGxM
vusRpP01Oxdr0kvKe3NmAJwEI3MO5ssjV0FisQ5ni6lHqcIYXj4HGVvOtKzRAMzxLjZpaqDDSWRp
HWCD7s1hc7Opl2hZNl7Z3gmoq4iw2ExO1K7LARsGNM/SvSNapbkvqsexBP04hyeji2cAGqs8KG8m
G9Z+p3TfmVlV7uyXTIN1Cu0kBlc7+Z8QagQn/fCY4NPsDRQfFWuRvpwpXfBkb+Jk4sNJaCHC8FlI
sz5aKSc+QGRTZUjTotjnGJvbY6Vk7tR/01KsE7TDWFJGLnFogCbkNeVgbfNZpRxbDFBNZDMgbu27
RtZ3uhYdwfcZ646z1TVQ1zAJtHhOeYRb7eq4ds4O7FZFoq0Kg/I6kOTrtRqTHjoFJiwFrH0fo4TG
um8dWWwFdbaQCsQUt1LKZMVeNd2oTpBjuXEDdBMbpsX1pnYjRBV3cYxzTjW0s5CKZ7EvX/dzDBUO
oluP0G8bWeIKiqpmgkGWVBROR40HkAafF3f/OSCNaz11Kerp0CzZdqR3lTDlxq7mt0iQt7oE0apJ
dgpH+HRoDI0cFuKQqvdD55BDWJTk+3FCdRJadaszjanj+TwLxViOOvitPPgmhbrabwe3adUDHoJj
UFA+oKhY1pRxD77fR3RCf2VluDTL5RYyyN0FH5ggyQyjdyezvvlDU4K6tqlblOKoBul9WZLytNhW
i6wXC67OWvsdKhI+WJsovFdUWh/wRt+MijdZzXWOyqRmq6MXbyqir9EIdVeADzdL86vRk3YzFmRZ
KX56bfwcExYXUcJ5zyQfgMj4vTAYolLyaozlFDapQAy8Ok6IX5QEHsyhEzKnOfQmmYF+GgEutvnw
42KXTtndBHcncVIvHeL30cDH3kfRQ9mgC6VeJTSDvBhd9ofKDL9FSeMfk/ii9gT5ZTLusaX7niBb
8SIWThXUCA3qOwCipulN/GLi1cRGzwaX0MbCIRpMZ7DsS+RyEjoJT2OYwFFO8EzNySvLR1HRv+eZ
ed/V3c4i22KFOJN1rD44LkFqzrrr6kOQebis8kvvgzxCP0b0smK5jdAdOPF8BrYWEm1RDdz7uCxi
9VpHfJqsoJkRYTDahlCiK6Ege+OXJH52mDcsBzh9naRBEcFWl6l94MWg5VnmdtsYctqx4/TrDcR0
ftvpXAfAduMRhfqo8t9mtLAqJSSOMRXYdfvWD9rFMZnxh7m+E7IP3F4y2jOGvNhkRvCYF4MrQSv6
5EaTYo1+qFMzNHSlq9jQpmNo950cSXax+VtRZNL66eLSEWFY2gDKtFZ/kVV6MNEAI/36mFRVcdVs
3Ko5MUElxZslPSPYVrK9Z3SbPwmNOTIqy8YOmn2TdPeIHT1h+xniJvnEFQDHOJk/cYrdWkH3WQHX
wJihhvvROpY8d880Z4qxSdXB2qGSIQncHM5xaXHVY0GDB2quNML0VqT8PA2RPPAq2JTjiUJ9yRa6
TaCWlCtqgn7D1uRGEezXNCM6NTbLFpLR3DDNd34Qv8czMOWCXMO8mKjOY61ayUSnlgEGWVrOHsh+
zrSb8z4PHZSj9BnrmonQpjGqEXIWzUIXx5Sq7JKA/DR4WJEnA2RhRl6kV4HEbA6nam9N5W7iftjB
TOLxoY6HVr/0Ja03uo1lqWW9JXVBDTajV2DJSy+dqe+SQknJQ6gRc7GGTPrGgHQ4hvVdytzZbELp
tXNor5iY7QJMQK7ScYwbPgkEs4wJGIC2N4XmysrsW6sU56kaubY1ozrNSuxO5tlP51uSxcPtLDXC
OGv6auQMnVsG4aEJ9W6tzBMBvEPt9tRoHLgiaQDrIZWIrLcyafkUwh6ejaptdb+CdMzidNOU7Glb
WZzEZNSroWpAWgAJDsaXPprv00Lpt6aG3FuZmpWmDL3XcqbHdGNbnMr41UJ2lWXmn5c1q7WEtyIX
mWfKbghL86pQ8u6hXLaRpuOsBi2uN5R/V5Pze6Mygmb1AEDbCZVLjmpvh0lnR4zMe5ssJakc2zVx
APEarxHDLcOaWUK14Lkgy4ysjzc1dY6Tqzul7q+ZY31fvkBm2bhL+u5rFFhBsGSLQyiGb0Qg94xy
cXPlib6dUw6MMkHKxP29sRMODRvSeaF/IaWdt/k4Ipix3mJik5ByiXzP9hERnQE3Qy6qIDt0LszH
12kCSsr3wfW1rB5lvRY12Sgy6p+1uFxyKZDGc6WuVV87QbrXVm1m4EWrwIIxKUuZbOnniNAr3WaR
QSyqorL4nKem9ALU0qvOV79F40hWckX/FYBg0ycIa6jtDa8X3C1Y+86p3aTeoBkPfoTClUALHaSA
ODJdL1CECp3ZgukllM3Ul82lXDhxKD18TvxDQnywYcv7oFbdnOCZCd8VM9WqY6fd7aFZkciIuHTd
ZgK6I+yLTaXYoJSlhYoy/Yy0bSrqZN+OmINNSLHVPI5bYOqD7XSrxOmsFaYKxVMtbTfmPYGocfsg
/ZIHBUzvEq3iOgq6Ab8iuwnqch4QuFdCtTlOWid2VmUeYjNmZ04BugqJ+dyE7KJGR6Re3bf3WAvL
1YT+3yNek88EZ0BR1fG26fsnNFi7gAZubvA1yqlmbouLuWRZi7lWVvtKBN/SCByez6sz+2ajMEVe
i0RllWc7b6Q+LAbQnkNAy5pD4+vulLOf7JFaeK24FIkVnLh8r7kJT80IpdyYk0MiWC52WHCwUsj0
w4f54NKLO+tayupMOYsUIsYgMeig20m/RCFIs9FKO/B8mFgtUuuKjcxHbN0ZffbatqnYwmRlk69c
IQKzMapqjPbgIDfc60LauyilsyVYjbDivgClnxkcmz7KkYxQCzRktbXP/L68dFlfYgdRwm2gRzzL
rQBrK1wVP0vvOMRSt5S9OwXlXs7lAWTbqh3j51pAjISvyFFWTWzmGe2uxliVwMfab21EU4IyYuIs
Gb2CrUnRISIrTXHVjAILQv8NN6nyRFTmynK6sz6xQl0KaUbv8qlb5AFzvR+d7mT0jYVwQwiSBgWh
Qo06uL7K7gWGvoss94U+41NNy3JfWShlVfHo5yyho2wEi17MG6fD6UTx2LgcIlQERklqbjbLdQOO
DAcn8sFRRVZMA3kaSjZR7O6Ug54nFgNQ5x4CW4bteU9fp/ErDZ8InhGEda422QxNGQnlTeEJkhoe
1GQ4Drp5W8LKSy2Gu5N4AHHLzyTJ9WK1VIaLYYeqqs4RPbaIlxaJz2AntzXKY7ImuJdIt6Ip4MnU
IrsM4oG0wZpnqY6CC50vKe0dxG3FAG5Yif0oTKYAvs6DKm/u1bx7qs0Pcj8YXwSj4hXpW2IHy9yi
grjQnCLHqQ+ROjLGCiayrYJ3TU1OeB4Tl07hPbNLLh+l28tmTLZsiCpGTCSJFAmzmpkEg3VRq3gw
BKrwRONRkEnx0vWoZX0k8WQ0mDxLXotwZpWG0wD1HoLbdob2a9s+OtJNEctqQx756JWtONbzY6dj
KAHKXTOKXmJSM7LB1MuCYPW63P6C3BtubUEbPc/IYMIFgtsq9VEOrL5YwLcbvfhUgPPT8JXRxmRg
yDR3FhsMlJj7U+jk0ejfTLpe7lgNmXXzjWpJAG3VidIg6j3heNbrhrxGrVQ45VJ69cgNAySZnTY/
iG7xG+kjq7JBEAoR9R8MsUw3xVGdalCUqqJ+Y/+touZ/I6BIXoeccN9+xoseMdrtOvJZFeis7Fte
zPGqhoYgb8DCFsNhy5Fy5AorSW4MvkE8eBZC3ER29RJlVXKfkNm3mrjHtg0pc4P2FAxYsPyINsm3
PVGGxjqKyAAcYvTj+ACZUjbDeKZxCGlbo0ieLRCfayfLqu0Ik2NjcnD7ZrYnOwA6UhDvEkTi49Bw
VSdW7prMKTftDBeA/iz3HJohpuo5F2TZXpSMgkxTJ7RoNiTwzNdJCdbHjv6GjBbmnQxg+0Zwwyvp
CggJPqOBCfKM9B3XyLhtlhGHM7eZF0wgtehPuKpSgbDPIIMmh7O6Gq3G2tAKF4yS3mVqSFfJIwYr
IUuyysF/pZlqu8+V/BwlTM4Tw6BXrEya0THZIFtgEFbNn36tazSVDTtaR91qbXpjpEnFUlAl03w4
BOE0c5Li9Zl8FxL/1vCX+8OutZUc8nI3sxLPFBEcybenk4Ce4A1TgTTpXYSdvm3IjIBD2cRkE2fd
GioNpB8tvwR+wXoiQSfVWadi1IujHrPE7f2BPVO17TOa+9CJE8ZetbMfBpgIas7dRFSYa5bxd1tB
j9h3ZnIy58o/GlyqgHGBk1tPFfwKt8LM6oHYoLNruHDiOP7mE9a2kmN0z5nCf0G933ZKielGz1xI
2EwzJblGpbkWTVcd9RuNARMUAbkZsjLb1ctMySju7cqeUSRknyYXqQmKbJNDnluN8C209DZQ8AX4
wNwz8Lsiim4tdTDpZ5zXRkkvzsJG4VHAtqT7psn6dkyx6gcWjoFALT+MCFNJ7Fv3vlLtZpnErjqo
+tqZHSLSfAWbBgCWlWEjz51U81Pl9B4GJgVTxfFiqBnvGNCLJRshO1ufhll6dStHImebZks5XsyG
f+YYmwunO/gGIsN0qhavBUJeVT05FatYmriKh0bhMZasD6UTHhKNVh2ZKGJjh1z6jDyCVWWOL7qd
4iWqmKuGBSr2dhq1XYp5dsxz55Arn6qCbDXo2UVbSZ/fDRpHdVdRzpOcjS2yv+10ErbyKa0wl71m
LF0f1HkPePSa6aGy8ROJB3zYxz4fsXAKF6SGwfJpZtuP1HHXxoPC0dVTK47FdAp69oG5M6pYFVWW
+d3kVmqncABX1VFTYo/FKudVQ/5Th8Vs5/i5FybZjpFIC+C0tndi8j+CWK7RS7FU1cdPgovkirAR
pLk6anE5Lur2GlW9agW5lxTNpbBmk6VY359rMw02acrWRuuxctmVehbaSBih9RjU0W1JttJaZUq1
bisw7aYVMj4mbL6KsjPsDVQBMidxVlhbYliymCyaiThqbMxbTFzUUCOyhrF2whM9GhVqUJkM7A1r
3anFjkPqd0LXf+RFfigy/vdfP1mP//lfH+P/+SjKqY6CsP3nOSJdqym+t3/6p7ZfxeUt+2p+/UM/
fefmnz++HHwVm7f27af/g8ERG+C1+2J1/tV0afvjt/j9T/6/fvFvXz++y8NUfv3j7x9Fl7fLdwui
Iv+jRxlP8Z94muev+v0tit9+/Sv/cjWbKi7khTQuBJGQjr4YlP/lajaM3ywIlxoACt1Bk7p8JS/q
NvzH3w3tN1XCvnFI/FEd08K6/Dca5uVLuv0bHnVTU22VOo05pPyPXM0/A/UsYZqqBgWdrFYM9xa/
4c+e5qmrR0s07BvspOyJNiKDFw2CUWXMSo14iQ5NRq5d2aJSRGQVNsNRxxRV1hVMTjpTWIIRGaIq
UtaQxBlU+NVhbk96wSKV4fBdVWU98lKLRasMN+lks0ZT1nVPcoNKYXNgBgaKFr+FCMa/IgksVvI/
GrZ5ccLmjQLkBe1Zil/5rnR5CqMDhq22Yr0gGbqEllgBhr+gAnoThMo7Nk//AlujqK0PmyjDpT6R
eoeewfn6w0Vx+y+b+N84XW9Rq7cNnxOf5h9/GZ2PzOEaIKwG+yQpvMsv+wcACElOLQ/KBKJQFT8X
VvPS2MU1skroSZDEY2OHgnQrJijgzTiEB9Rkayb5Z5nL78ESKEWr8K7qIWvUBk+0PZdrGkJ7Rc1i
oXdrViXDAvi0azWyP7XQfiKAIHY71E4m+JcCEFOhCprNGlNqZLZXZWZ6FUfKdpDp05+/1AVa8Qef
PMZ5wBQ2rxVKIQ5D8QtuLuuB0Ck2lDutJ4xRDAEOd/WbnHBoZpinFnyszmj2L7gR/+v9XX4qxnyb
8FBTUtf+8v7CgjSaPFfdRrOvceh3aCMzb5qr+i9gQj+jY6zl5XHXSgkEEjwi+UM//yCLYisyTXZ3
DOt2oEsrd1CQ3gL2WqloGI8z+wD3z9/Rf/MjTe514I+qBBr2KzxGZpnZUkBpLjNqcvVodWg7rCuD
hnHVOKhdCFEo/uL9/IU+/ON1wlyxTYPJPLTNH1Hxf7hgwbY4QzQ0o6sbhnlI8WYL+dhP+XEo0+Os
jzeFnLeBhrqy6KS2+fNX/G+uIcp0afOSbXCX4pfnkpWiwsdfNzJLxYVSjuNu4iCPc4Jb4lh/LKRC
3nLu/ec/1HBUHonGgsWRv1y4ij/6YpLx5GJAvQnEg2nyYnt8vr3xMvZ1vBBW//Jt/oUqsVxOksvV
kqopeK9/RcBQbbMPoS9xpVG9KlEASJqhR0SoOUN1dv/Z8GEQ+WJrKSCgFcPrXYZF5C+u6X9z8xCM
otqcU5w43D8/X9OlsHyrkSmfdTTuCJ6OCRzi+iqirz9/h3+Gu/y4pix+kK1LDbA0j4effw7QwFgl
Gg68oUOmTUpCpRUSVLhbruaS0CUtRjUiAIj8z3n8bx69YJ35tj89kQz+4QnMSoqLmQvr5x8bdLE1
IUiL3ciwOo+s2WugKNkx0W5a6fu0QyaLZs3aa2FC5HL+yRUZMtlbELNR+65kV95xADRJqW9HzJKR
4z9mNR6YAZVs1uef5JU+iozyMEnmva02u75jQUmOHPAInY4bA4xEz6HfNibt7jQ6nxrUeJ8uJkoU
yBoPQ5h/LJYRPcqeCm1+HrLgdYyTGzS6rK4eKOwY7SD1DfUSimg/bsbEXDWpzRSknmokadqbVVhn
wwqJxA2+xQ2LqIhcopq4EpPltp18QENi1EwXa0fPQklv8K5fq9G/lOz8Bgd1dQbhtd1rg3pnaeaD
r04HLN07GitiWmO3MuuLEc0g8cn45nsgiG3u2W1ihVB3BkuuNDx1drDXBFZ/LbgYNcIqPH3n0siO
6HIm9sYyEg9DTT6uwBLgyaxG0mhU74bdmQdjVB6mlpGd2ca3YxXan+FQBx6gzvrIewjLWjuKiqVW
6IPeoM0h9tzvTRh9j9FQdSdSrK6jzIpjBO9OqAqmkYS9pGHTjRVBF50qFSYxc5Xvg36RUE12mVK+
Dg35wi3lARnzwb4Ie/aFxjff4GA1AZKdWol309GbMx/m9wS/Ihx5FE4ORBBt9l3dtxgRC4kuSg+Y
GmTaCGdq1o+1smmxd7GnGlBZ63hQi3M4E2oWxL29aSSiZfz/89yAGRGLvVa5N1oxnEif38Q9sRkx
hnlPMVT/YJbKM5ugrdk6WNQNNFOOo2/pksvjkESBF8JrXkUmWt8Axlvg3PRBWBznRN5ZajSdECDM
7L38VUQlhiyr727n0dnzkklA95n/VaQxtOkcPbGneHZkcE0q4arjGG1BaaM/ItaRSeAmKpK70hnu
dfHI8qi9V5BRgk8IcGKQ76b6riLGF2M2Jvh5usqCJYdpo6e4yhm6ExjRd0QZ5uDuN1Uvv1c55l52
e6seZs5H6aCloDdihUXqZ6R50O38nRF1F8WKv3UKC4wZCvlGU1iGZz7dEOvNDcCPx9yZPo3O+ZbU
k7bLEp1pTU/PnFAIca+mUZuvm5lbDlZBu+t4o1qLRF7WbbSHuplCR9TenBblporwecvj/QavTBnr
V3tR5AWL25q4i23FEtZLqXS8slikho06w/IZMYKqYeUyvhs285RtKXFibJDB5BrTBfynv+J5O50j
AVmxi8aXvBR3vlVImB/JvPGLOmJf3xNBmUMcpuqgXsu4Rq2q3EWIhw+lHUtvmqJrAof9CArjdip7
Y9urg7HWlwlAa5c5AEgEENPcnmu2e1ygwHyDQHspizVV5l700bPaZGQIFjWKTKN+mfIWLItxxUfJ
tsScxbY9D2CbgK/1X6FJ3JpsmlfiX0x31OB/NiLsYfE5rJm4PzZmqN05JJAufrFPB/Zj3ug3KNp0
fmO2+i3u4DR4udipmF10Vuc5+JFrErSrtMpXBJl8hEp4jDJyLwonv2tatDmqaFmppiZZ2+G8ToCw
4zj4LnwgjX1j3qWyDrdCOQYtj2W1JcI7iokiLxS893GAb1FFR7YMaBpVOKBmlFerTG9tpvcrTMYo
tJLszPOr3TtYgibjeczS85QT++M/5yH6H0YrDNi1jpZlei5KVGvZDPmyaZzpgdCRtiEnpFc0HF9I
pNeBwL3YjmhkSsMmJ6d6z8f4e98AzqiRTYi5eQ1fob1dEZtz3fVQOssH6BDuNNJhOUcB2ciluZ+2
qqy3VkHYDakhxnMIhG01TOz3Ap5aUIBV3D4885coy7WlluO+UqZ5jVr2lV8o3ycRw0cTWcFaquBS
wgkthKhG2JJ6aLkBbcI6Rct2w57TRK8wj1AHsKbNY+pFwKh3ka9tkyTEjTnNMGqEgg4BNF/Qleq2
B2Z0FBMN2kRaLTlW3qDk3DJI2ywjKjf2U47el3mkRvQvo+RdjD2WPTXz6UTHaBy0CBq1J19bcOg8
7sBgEOtn1XXvJsL66pzsqPn549SwNnd04rCjGvUZKsJXTc+5AljX6Di2EEJshgSXIg8q2D1OpB/p
iQdELxhYMIu1H13UnEfxqUd6e8mxBInS/LDw7Xph218Q5BIu3wpc1fMd6IqnoQcWpYT3Sap8lvG4
1nKGb/lwX5Ef6c5M8tbNVB6NNga1AB53CrNwV6bWE6G97FcJegYW+VZNbJKcpHiq88RB7ZWB9cnQ
K1YpIdhRbNwKK1/N+j20sPE0Vmq5ihBCbRrLX7gvPL+RbhXreuBQiPubsOFPB0bzajTOUWubRwK+
0KHxjQ0Z3g+xvPZ5chZ1TkRKGnyWNpYGsZiX1LvMFy8WNE+JNe+GVKn0ai7qLNR5pBGAjUClyjgz
ZF9AJuChapPvkdXvDL0hIsl5T9LZnU8ZMRPrLorfpVMNB2xJ+xyp32CDpEGAxSWjTl8hOmHm7zYl
kYlzK0/EA3Ndc/fnVZr+v0p+2NcUwJqBPMQwrF/7Kky9ZJYxX+Lw6QqEnxjNZNt7c+8Ym4AkxVXS
9dmhrqkvRiUYD0pJHVSBMUKXNJ2GSX0roEqyTLCXcGpIkWnf7oi4mjCjQ55mz3WyFQyRonmelxVP
l4XvmZq6DkijltygKkzTSzxNX3Isk0OX+6fAst7mLtM9BqLB2iqUEW9HtY+sWrlUzz9e/v+frf3F
bE1beoD/qeaXKd/vM7llOPiPv5/eWjT9fxzG/fgL/5qtCfs3sJkW/ZqEqEq3+H9Ha0L9zSHpEU4f
parOFoz52e+jNdP+jTQ22hxLCEdlZMCc4PfRmmn+xvcge8C0DCiQkDz+o9Ga/qOb+UPbobI3oYM2
dZvpE3TVX8maSNZb/HAOqBJjRiHXldSFtFaNoNFSIGUdVZMARgVt6ZSVB3KQJj3dgBjkub3VakTS
7b7u9v7E9UmX4uNDMfOk8mBKIKlhT2QX7IniJkdoiGo0cfDjBjPuHK1TIJyS2kmgvCIPavjAouIW
Np32jTXjjUGayawlzyzsBctjPfCSjsfrQgcEoGOmEoHcIgzo9Kc0wqLLTblryJ/YIIyoJhOfcp7f
hqhrJhg6xyrWz1ai3GujfOLMB1xQw3kWiamRAjKcYPTn+AT8o1SqDeXSOQ+Klc3uUgO26Tm1/mxJ
pfHMCViJRLPaQlZudPBUhfOeR8XbnL3Nsf4ZGK1nkH2jI14ydIQBSv8o63JvkDayFqFusmxNPPR+
18igvpfkPvjpV6a9jKmO79WZlyhrE0FTz/uf+m9BWB7lf5N0XsttI1sU/SJUIYdXBjBTpEQlv6Ak
ywLQyLkbX38X5r6oZjxjWSbB7hP2Xrv+TsoRd290ncz8XpHpAl/i0C9ikfrdo5cy9Y7mx9xkHkWa
be3KVm58Q+3cXmKt13ByoARICRDHq3TGr81KHfpNCYgAxBGwiIhgyFetAQ/VLCbaFiJO0bk7Qfwa
/IPvLg5zWNeT24Z6ijqwGftdoBdvTdm/ibMv9H+pV92WF7lN7I0bqO8+cDZ9oo5DVIelIU9jiXtC
zaAIkpVmud/EOewbj+t4Ii/UvrA42kwepVcivfdcA8ZIaY6cYD9aFI8sUFvPuo/Co/BmKenbESJJ
rGQ8dVyvEXGtKfDxZQt8zPmf/KFfyOk9lqsRAhfrffYcz9l7UL42RgZkjD9H3EhtxuFbnGK046PJ
N8pdDe58eWB9ighPkm/4EQubqfI0qy0S47XwMnbx5VfuzShTHbkRKni4eWsieNPCgincJgWKtqpa
g9xx+3UcFwICRoBrgSJk6Pq/DDU2ngdjr/3KdP1ApOFP+xpX8anv5KPWyShrfAhVSbXR6lJbjZbe
kXIonhx9+IVVs7WzREOzUa1MtwLl1ZnkJ+dwTxL/HvUAaOxYR8oB6x7UBmvYXM8+EslGrTXsP51j
OFvkK8gMZqBjtK7Eyjn6OiXQiagUrw77Cp9fbbLH3Y1MdVmEbariqA8LzmHcjLRuwwiw6k8Zbcbo
O+2mXVXk4jAmXnrVneJcMMI/TMB5VsUwqnvZBO1BL/t6yzoyhz4IZNPAQaJL86J3GQELLm72Do/V
FQXzq24X9qOIe/tlqK69hx89SMZ7j/lZbwnNoR6Z9HVNTb/N2f4mdGF59gflY+eSIKtlJJ2R75dk
jwGcSTImf8fqOdEvPTreUhW4gzJANu6epZMO/GbG15cZ8jUGDclvWinEsKr/bTyMIHC4XHQ9CSs4
d3x18Essuhz2f+cOVX07mdee954BDuQKiuyPCf+NMo8GYnLyAqiwXkYu/Dzidne+Ir0Nh9xERvS3
LKsDOmSYRwz3TcCCdrRIzFaazuFYMH1xo9vYXdx62rZVuvMb9FLuyN4MO3fxYjQzM51uNyKVzj2B
ePUuyw93AuiVkwS6N3udx7zZROOjn081nvmcB0bo1yjWb3N575ABNzvylY8OSjPbeNUclJXuKm6v
DKRCeAwIIrQdxuldYWgnFNZgLJ8CK4EySh5k95nAQ5ojdedtWtPAbRp+Pgxf/Q696gwFI63vie7f
KupIYDMJe3yWzAqFeMHwICkpxOWjggIAhI5s7ozVrrXRYtiphrZ2QLZZGoKiPrDflMhDVuXHxTZd
wgeDChbF6q0w9mMjN7P729njUQtQWHS0CaI+kP6+FWxluvKDxHGcEO8oIRYIpOA/YKxYtqc1Wtk0
v+K12kpCqScVv8VTessYMQCSHKxjmv0lFaf3cJASiVTQihRKY31qrPKJgjJFh952a+5F+IpsfDub
hS6i0ZKkz4oo+mMWESFR4Y5DzuqnLz00EBfk0WzGn8XwVQAgSQrz4BLMt/KNeaWPNby8cxx8NDSG
YzqGReFtdeNPnPw2ylvP6rfrxd8GFKiS7m5K76nhPdqS41AyXQ3MezsaK4mtBwY6VjYeNkwonCcd
623E+3T8YmMXv7OF32x2dmACqfrb4Wp2DInEsPF1cWgwWbCG3shkEyuXx4rhjUL8bQZwpvLP/34t
gBvd0BEMorm5oxHa13YBeQhdA8YIZZMO2CRQAMcpMKTGZK+cr80JtKuWvI2zhZG7JU835wzK/H2v
epTS2YuTRzutyK4Tu2bp/omMz8h4kvSQZvnd9zjBuIPnuWVGUaH1/e7St5JoznmKV6wfVgNDRs6O
lTnUJSktuAz7fjV5rKFeiDkATOKcW/O5cKdNkb+54oNP0JZRAdKWGTYM/p6DgWkmphEcjOobm8XO
KUmJDxaJo78a07eoL85VKrdTaqKWKXcKZ+/ofHoFKiqdlzYF+Ar/wd+WqAHjtnxC5c5DD1hEwuwp
XO65PNsrjy5AWscatgFBaKsI0qnV7Ya+Dgu3f9KVvfGUhBN76rSfgNMV5BDCw38lR16VOkD0rFCC
GbJa9VH05GybYCbBDQZ8plHh+Qjb4kJu7bgFrNagUSx32IN3StYwyNyQiBBKNmft42kozPFiRLxt
ept9R9ZubMZPpwfItJBrKtnt4zF4hpZxblzuILIjY0TVDbenqNjUFwHhUWofRS+kYcJ11mGpms8X
bSqwFdnuSxcFX4maHmgAvgn+xEppNKEnEW9ZZnApMlQAcDuwtr3kPg9qgXuKo7MgoKvQ/1DHUEhG
IgYU1vUcAwz+rARAQoVxKcMrsganj3IIHJ7XoJYof2Yhf7A1x6EzOq9NTA54AJeUJ8DX1R5qEsSh
iD3QKM9IuQSKnvE5xpNkdLsEPbsdx+fca9NtXvsfGoBBNFnuvvXnTSxRwSLKGHCUDj4aUZRDP/nY
IXYalmoO6EgQvJqieaJ63MelYnCJtScPXkAlrEc54XWbwiwVJ6IQmnm8Nvqpt8xfkJc/PSZvDyzv
0KpjO2k/bcwpSRtfNx3nR8NxMJyqWvqr1P+wCTT2qWswfc1Xp3a3LtxKhEUV/Im/jrA2QZmHHgEd
NJDvbvYzjNbealxQ3pKeEWwRw3h75BsMcjsQU1XlJ1vBAR+6Nfxn/nqM54kzV99ailY2uYNx3hGg
cxrsHEK0DNEUPQVM6FeYBjGcWivYO6Oh64tG8TMKfqugOtc5w/iMxHf9uki0CtVtRMKz4Rkcie1J
m99SHBUTvzS7HFl1veeQ5lMAbwQEZYDkyousy2RN64K/gJ+tpVnvGgFluHoxA2tPC/sGsQR8ZAS+
c6Mwp3pY1eQkLonlroc3Bu/rMfhJ82on8Kp3gE/BCB9j/U8j3C3sbh6bh+nDf2uwNBoqrHq1J3mU
Px+D0DhyE+cPl3MDQCtTaVpy+wU49mxzuhqRy1ABPRvaqGzGL+ahed97/mPOSl5dWCnMkpMRaKGy
t+OETCCtHqktjvzGMK/cu8vHH/EyQj1PrWtYXbXebxq7/pjQF0XxXz6mR63UGPmK9TChVaeMT6z+
HgzUDxGeZaN2MPVBEdAhdAoz+5dN1kb48rmwiFuauEzSAqOzThXjKLmxhBaDn8T/OHRedh9SNYap
C5+tmjkuhWPbRzfXPsba/vQ9MF9c8DcodS/CZYITgW7R2AfUTf7qAwaKOkqRv1ilGS4+xbCVakTK
k2uGNmjlgOgFcNmoxd+sgVKU2rpKfly0t4vclyInkIs7g6gNXjuOzrWy7s6ChZ1MeEU/ZfbaewyI
yJCcG4EIMTno/sHm4c24vVg7Jqymv/oel2LEMAVxPMYCs3mGqNqP1pbInHVUgzm11cWxz2IA1lOe
MKNd3ebW6BkQAyRtTr1O5+p5AnetoWnPekqX7CAnLLn6cOFp31YlnxTY3p27RFWZSCnBas0ns4e0
gMCYsK1XfBbhHEzAZ721T4trwoBI5vLJw5qYjno4p/2luPj9E5floplc5VG61934JPX33l2K3/00
91+ZWsKchkOq5HPsGJizfmPQIChURqqNikut57AYy9/8a+azmfIXnBcyeby3nGRHPCnp8wWeYv/a
1cxbUSFrtJzmuM+NHiMKHyfhnIjDXBsuXCGKlGI+epN1ys231E33GBAMmqU8+kYtiR9hBJjrvOo6
jyoWJrP6FXkWplV+TUrMzeWz4X918Mj9Bq+K9bctgRQEX6VxUpG/KwhFo+4P5zCzHr7u3EQBDVEc
dOysZXsjI4rtN6/+OSMoD67bNnI+WPFsZzgnAxvEuedVjYr1YEOa9AWSsbW/yML6x0jZTJrLKuao
6LQXB7fINNEH12ZogPkYmejmXYBD+31GPT+RLbDocHGjaChPoxF4tqI3i8NZ9xB3BuFCQKuANthZ
HLbJuEOyuWv9S6EH3yNQvYVEoMp5m5V7QXllqkudxcDHHw5GdNu6DOU32kHu8x/2z6EG/hmUSkpi
qpemBwUMa2bQ6wTxpTUn/ERgeqrndBogq22dasCsCqHa7DdsOnZ8MNbu/MUcDqG3se7ksnupVl6J
BTaVVJILCp6up+vOLgQaNm5MCP3y2Um1fQYWxa1jpsk3Zolsm62rATnRWWSYSfA54P6SUcaVjP+b
skOhBHWleTVVG2a8h0M1HOZhCK38zbR/23y+qMJeWRmAp8TapHZFsZUSUINbfRqqnighcUCqCjQv
KcOW5Yo1at+OSO+5BkYw4pScNKxvjo05UtOgNRT+i0LuYyYshpvxnawSm6kL/hfmnrWYm/VUT/fW
iydc5YvQs9eeFJBJXW/+Ft4rOwFt3/vBtjJIL46jE6Y06kP9NcrVxnUcxt/VVg7FEcp0Oy3bVhV2
3nAXQX9rKTgDNF+zyHZai55fAgPqqifpnnvE27PfhzWHn+13O6bqLEgDrhZt34DsYGxwV9w+TLV3
fUb9rco787KV+tv1EME5ruiuuh5wL7J7m9O5Mv76yJ6KDPSiojgs6wOwEGBN8hMTEAwP3Dz0CIFz
MmaBZP2vlfvbGXe+HRXcnV+SZ0PndatLAocq5sNyU5cSs6111bXinTNh1aqDmfj/KrIBJljYBCOs
GvIRjbrYzCOEl644JTGy7R6DRw0u1BTDysR4nSfXSH24YyVW4+wQbvDByomeBxdTh4HGFmHsOdvY
Uo+58A+J1W5tgoZ9h6SzYecF5mqaPgP7n8p/lC52kcr2nePAo1q8ESJ0Buh42KyJERBmtfam5uYx
DcI6gdnWv6QayGrWVCZDrtWo4Js/57r3NOQrc2JfBiB9+proXlvjGb14c9R6Z5/VGHd6+JbTFOTr
ugKFgQkYCtkvOlPkp33jbkrdHdeOMUDQNvTTBcQoK6seHJF+eLjNq/B+dNVsq4myszV5VTQ32oJg
0naJOQMyDoy9G2ts0q3snPjNP8v+B3QBDER29mi1ZY8vBQZSykbXHOj7XYh3QebdsAMRGILKHfNF
WmlvjoD1BGY54+MtuR1a3aLj3w3ToVoiUNk8Zw0UyAns9pUKg1VATVGsdtqgH3HmIXQbf5M4p962
D/hM8FDA3qEGYxg6Fbe0sV8aK+PFe8FqvzfcH5E5u9bZO4ELIAkDIBgef/xEaYMITXDr3vMufXb5
HEibS56gpzi2R9yf1XWAzOvSRjmu/oiwZOUxJW0e+H9UA6MxOuqjuba9Cgr8/LPwWeQMXmYKHi0Q
6w4mn7lxh7PWvNdc+5H265bduYgQXiQhLfZ/NyXGrHdQG7vUpuHU8z17c25gKgjn20wJgslZF03/
UimoGD2qRPiWaTeHg/0rkQVqOD6NaUkOwWE4DldSKhjI0qJ580dE9zxS5htmscFRg8VSrqru2cyV
vTK3CyiTp+HWExxKlSG/gqx5jTXs1CZweFys3mubtW+W6L7abPrXtFCOWzoz3LVMsC3E9k7xh+Xu
pO0YD6LliGE/1CGiKlbC+4UkGnWMMnDJZ3NxnBwFHHpcmRQejGFxFbbvZR1cbBZt/PaTLrK3iZZR
N/emDPZucFaiP3uKEXV/kVj6lWFS0KZseqq1nNO7Hb0UDiBCauCkf8+2yLsppxsP3ARr3XYCNri2
ux8WQ9exfRQQkVGe0khTLmNqzKT9UkwXk2aLMJeTmTZgFMoG1SdpHioCsBfUyd6Mx2QPdvO10/EC
Fs4taYuTCa7BzgvQGM53oIKTlgdEDVePUeY/NRMfDY12idHETuNtR87E32GKdwbTsyDxFtP+iuoL
eyOov+04erug6NifBpvBVFhX0KxwN3Zq4E2jgHUtelnUtOJuZ2+QUVf5iGqmeSNpYR+VzUPiWtbl
38L505nVtc4/eTlOvbtT5Ztjv2Z49Cp0nrn3hf98q2DVDqzAzKRZdbq+ZZ9/iWG7TIE80CVH0/Ay
ZZwTlQ0yGH9zhqkuR+sg5oBENXbMwR/WkORLrvz2r2DoIWZYkkOPK7X555BeY+dHBSFwAvTjdkGI
av7sGADAeYvM4LlrYeZr06s17jQEbTqK+J7iBAFTHbuYu+is2Cgr8SfO3mZ6jsT5E2AFGH3jHmkw
NcS/koWCyOcwd0qsG2xE/OQlqPWfdEoPbj+0hyFoycc0HJLlXYLrigxrm7frDMiMQ/aW5PKoMPlS
o986TJTwOjyCCSI+9mRpHzsyi3CezhprPjI6I4uXyiBzJCwzDK0KZ81oWBfhs/OLfUiJbCFoxPn0
FfZTi7EcH/KlGjtAjXioz4OGtQ9fx7sh+uqakrgg0/IDLshbP8wT50t5s7NQqjRhkKG+pgQ/fFse
uTTVvVvs1D5sfq+H+TF7gnKU/Lki9whIUnJnmVTNRdKTosgf4Df/lZMNYyF2+JVx0ypO5CEJUwU5
cyHBVKuyJYc9RZfBQERvq23pctfIGJ9x4O1iXx3tClCpHh8LJk5aiXnbA2VGecu0tWtn+F79FMoB
hxczPQ8kqgmfCmbKSitzxhXt/F4TPC8XRcd/X5imRtiC9bOIgntq6VQL5tkBXbOPLXIr3BRavrUm
DYZ4wPliRgP24SQEgD5x47OmQarT1giPsNFauvkUuPVjgc/gOPGIDwA7++2CmsYGhfYuyteWin/F
yCefFMui/GhTLKe9wqRN7cME12QkCnAPTmUCwJCFP9Il/91PBuKMRkpAhSAormtkSQyd+m4/+E6I
fhgBDfZfpxmoSBc9TwJG6tgOXHOtOCUuR1At0YtNZ174syJ0IU0/SjZugSB9oCIedoEsDzBLGD6b
PC0YTnYZ59CINKkdQpkn+sbRHJqfvKJYVXwgGPFcWi8VBw0tHCqODZEY7sbKsnivZHJy3DLemc54
NxrtJ9IERJ2B+0tLoujsRRWWlj44R7aenwZvesLWN+8jA0uLkV0KZRgPlIiLUqTcM+53NrVzyW2/
fWTIQRIIsxzdI4u3LKAIJtdzGnEUVTJgxOUCNpnyyd1rhfUs4sWcWZBihvB/NXv8AClcnDA+SyeS
Wycb5M7ByCjgys3xEDaZ9xd2KUZWNkxXrMsAzkBOlGcll5wQdZa4hsCqPVVz9Cm7tgsbiOxWg31l
au3Tf190pHsHraHpQz7/rKf49t25eLWzV5A7+YvuHZpqsa/Hzh1ivNgZpHi5xsWaxhFG1Pjb49xd
9c5wKIzcwhPrORe/gfg0DdO+13h/moCJkevkXJTB2B7nLjDDPmVVoVhsjE12nEbsbZ1fbg0IvMes
qoGVeGQNg/JWx6wfNqM/cdqbSbzD30VyGq/F2rZ5CTOedunVr07iNYdgbM6ZFWMhtkw+vZ690yQ8
Rn60t6EfENyhD6qRQi847XOgRWLFA83HOqerHYDT+RTggH+gUGZts2nVzOwgVSxYmrGAF5SJU1UM
h9xD3BNYv34F7hmifkoGDYiPGJWWx3YTrGC9wVGJusWanpwCjVOUa+mhj8RfpPVqPXS8ENUo+b48
9ie/tj8K3IvnYBlC5RR8/QRYn/ZsZogJQptaKaParECV3eZKqw4Jw/PIl97Wm/Q3MJPBpoUBuZEe
q+nS5rkGRLKvvIR3DuJoULPV86YcL/TyKUUH+Z/qTeDCywEcMHHGgkbo3QVdINrveT7dyAhLrqKY
d2JZd6Vx+u3KwAoJaPoZzS/eCrSAvlyW0qSZka5wtuOfPNaCFwebCZ5JZyhakFD5x2iZFw/Zr5XV
b/6o2Tv8XZ/paEBIGoh1M21+oEyMPS8nPyhZVLe05Zy1hZ3tM5/N5SChv2SXhNazYIgRCO8tLQBB
aP1p9NhzuZZBrEaXvw0Vvy/SgXB1RG3DZ29PUiDKtCNjk5XJT9UVL1T6AepcajCIlLc4SL4I29Do
hsjm8zUGcw1PYWMDTrOt5CkvWZwFiXkLihmzpEQcIKvkdbRQsLmDQ3SHE92I0l30eEO+txZYPU5i
DrsYdyiCo1sUwz2AVveVev7wp2thlzk1W2ovrve9qX1YwGuYSFNSumZ2lmJ4L70sNIeR0r1L+NTN
7kvmO7c8qbHBlWDzQDkdxAIX8GKW74h8o1UNZ3vrDGjTND1w2fuo38iYQ5sn/5ATraArTha8oL82
K3Iq0ekWW1oV1t3Ce6pQkE2MI/77gqBN5wVvmOHat8mQ9qlfZp1DWv7V4u6XDKDEekFMBuAkiZAI
NZSlB3qHZG8lktY9AvyM1hblI97qEVbGDGJ/01XWfdKYVUXAr/ju/QVP5zAIf+v7dg3Mq7wJH4pN
irnijHi2MEj44TikjR3UGghRDJAr1g6YjKCh2mS0uyXwF5ggOX8fgA/pycL+Xskm2mtu9a+bCZ6x
m7J59geN+WOjHQlK41lLiD/SXRBOSda/WW3UMDPKjq0O3aPBcaqxa82QUkM6qqYNViw51QOCU/zj
pe1w36ZFvPNFTKEygCcoU6igrthV2vxaOeMTXqyA+6TBTajpp7E94YoqQ862GE6/2jLxKiBVNnvR
Vp+R7kzQYuJvNkvUHPCszaLYxsr2QnQiX0XdRGHkNzeSBkHUDaSwsU6q17GDob+kkTYtZuh5tgSH
sKOyEOlsJG53iEZuvwPe1a6L2l9j+OWFrgmBa7vJIazLwfsbpx9aX28KctIPbeu/S0ZNq8z0q/3A
TVZEQ/RkoFIxGUNsst57wfL6HNsFo7l6OsRFsZ49q6R/gE4cT64bBhWokKIwW1Bmgm5RQhlvWaXv
PROHZ59e/aw/6BBoTmnaOVsXwA+fXct4YLnettFkErtJopVmey+aVv7TyBF5rsDXsVzKeEmq2OR1
8YKwwHH8YiKmfHZoYNZNz3pgMgd331TmLigd51Q34IBtT9spKD8598w18btX+PH9vmwLhTnagREb
mMVectoi1ymcoze72rYDDgYTwQvuAm4R5tpkxcjBeLSoougDs6cG0fCWhEfno3RCUUXy0ww6Z19Y
KHXGuvobjVH8OYvij1b9kGSTXLBDqQc8kR6RLe9gljpv/dh6D0txZkdjgrBm+ddaBYQOqqEn7jZ9
SQuLEwb76bZLu3o/Gg4oUcl6ru6SDz5NhBWr2gfB75aPdMl2IHCTiIuuPrrZQkJewC2G3jS3WiJK
zsj+DWPLaG5UyNByuGdBC6fkXqTi4hSYz2FnACxUpNVhGeaB1hLj+N8Xb/mn1C20g59c8Wx4Rx1d
ZIk/kbEgIO/QgAxUmFUCErZk59KxAsBxeLVnKdYZPCYuFZzXwtxL5s7QqzgJWjZb27QxnBMEzBGk
1iaj/vDKy+zHzcVYvhSdGte40NN9JLhtB+Ieri7YJlwbUZjYgXpMNvIax/2yNJE8IttmsU3Uwzat
rWpblK2zqQyonIZbGUcUCShZlSN3k9POp7JqbqOheVcSXWHwhFFumse6ZSygWlrHdM6zOxCtXdOX
P1rQtJcsE8c6ptX0zGzTu5qAWy2gcqp83w7jeLXp7nZWk33OjNciZRY3kteQa+lJeZtr+VvUSU0Q
HrTyKC3Lt3kJN81iYFJ4Re1DnGDQLEwSvGcmfV5MOEwt20fZ2J+TVS1EHwdAD9fIG/GqydrFLH9w
UcTrelE9t5oQJ8jV/yzfLZ/9xd3NUnadT4FYt7be7gH/eQ+feym0BgdbqAfXlTo6PxDnTHKAiZ1F
JM0GxdYQ5mlr7V2msGGFS3qLV8w4Nlb+SypLchLDPtXt8qkzGxJWx/mSShClbmBDVlPRvZgmYtQ6
bp9ar1m1VWNy9Zcv7mj9maWptglrqa7Voqe5brQnY/mSyWpBcdivgtaARM5K3rpElzdTuMye2CTZ
+OFu//267yma19GZw1LhJa+7jPxDx2PmpWe2QV4KtPBxdAqE3P2J90LeXXeUd8ePpxPIu7e5I2HO
0rlEsjroLzZpb5faMNFEFej/hdut40BTuDY8piF1FZz1bOhYAQzF1gSZYK3FgKtopNAO29mxroGr
LGbEkRm6pc7evlfmW2tFAfOxYl+CdbxZSgO3hDOmIATjyZFAuvGzMc4bqz+KEXQztPSGYgFwBf3Z
aEr6AaaeLNmKaq9nc7519W64Gin/YczjdzYMHYGqSvskX4tBAbAjm1J2mjpUbG3H5h59QBPFALM8
rTjKTsSPoXUQESmH9d6cX/SsDFYoDxiqKUdsNAtVjt+ZB1iH0dEd6gjxnfXRy6F7qnzmXHGB8V/G
5XQuHXYaNX6bZIMA0iPmopmvjTXsB1TFq7QT01NXAyND95Y+WWC/Mvi3m2Qu5q9krrYc3NH7HOvo
cTI0h3x+vxEdU6ZN1VMWudObN3ONcAPthQWXhcPYu6mg94AvMqiOhcaAT2C5wEhYPGJLOi9mDtbF
AKsEeO0Ee8t/lNh5M3OD6k2/OF1PVYZAbO12I73vkFNMVOBUfF3GNN1wI9CijRmINZcwVLNvbmqc
mgMoajRNQEQ3nGPV0Zra+qNdmrKAdbdESAnwVN28jCkG3xILqA/gCkPoruu6GDJNCwbeav+AJbYu
Ghs6rHYtA+5AFK8RCuY7JfkjBh1MyMSsh3XUZMjh23wn0ZABoWFsraLoKSUrNs6ZmcimTLeuBX59
KuVLZkb32AcA5QAMXpHRZBM4ae5EyQxeOSBA7Bq7Ii6eloXo+OM1ufcRB9Oli9wn35XOKhnZccQy
zfa9BAUcA38I84bQsnjrmrO6+KO9yaROmF7v/wPS+4wDVsCAg8FrueMG9x0bUuncpmB+x8wVrNwY
uAf6fn9jaQXUS8nepkdBscJTxik9qQ9dTuli28MUpz/VaWo/2Yb3bkY4WCL9Mx3UGy9QuhZxpDOO
t87KRxgSV6zGqny6lmQwvbpFv0mCyf6jRoA5zLw8ACFMy+NiCO64MLazBZFmqGptZXc1f3+jPpj+
fKYeScLRT1ltj+Mn6dnzsY0WHGnuPBIP5J9WTCAnDfci+Bk1gbUhS8jczrWYxatB3mhGIdX8H0zj
0hcxvCg4DfQhGunJaD/q0p7XfaujazP14uQ4eb4rF+UXBCN6hcGews6qCghQQb+rqWdtVmhRrLFf
cRJ4NgNBKxlWXpnV0w7H6gGG1LXzx4lf9rNDFr0H+KTuSfyFlPat81QEfMs/K70aXwJiOlXCzdnG
OuoWfElyOrVCdEeRodEZJGR6ab6Qo13s7Qnhgdd7FyRIhIHPVX+o/QKFLjiYrbTWWcAQ0aIeR4u3
altG5XHAlDAjc7XgrPCjd4/2dK17mRUq0k1OHfv4LcYTzs5xtM5ZTfM4+uVEhdZaazNi5uuA+rAq
MUMZQ6lTRgcfidkF0fBz0nQG00ya9aHMpy1W+nIbg2pACmK1HCysDPzk0bZRdZHIBdgfFc7WBL24
1ZNBR/OChrP2LBCxOY+zMlKMULF4Gvxr3/AG2IyGwds6EQV5HayqYC4PKftKB0jh2cEjVs++v5Wz
BxcW3hM/8Dk1vlRlldes1r4G3QWxTELsSpu8dmvNysdlmX7LHEBq0atDDn69zhkA9+XZm4KR/g6+
E766eleRTg9Hdzxa432UhWLBbWOgaw6VrL9mFxWoL/9Ui2wma4x/pjAddEfMMIVAA9njmeF/fNKz
vD5pEVsE34JdBT2zOntLgHAuerHVctkeA9me9TGAZ6//63Wt3kZkcaY9A0upgmtOjiI6UC5G5HEk
mKesmBJmHy6DnFVvD0yLEv9V+JyDkYvcamQkkvWY9vxeWls/NXjRSMh7YfS0EmTMEFNl52gEyCLI
9Kw7MT8DX1QzzZ00Y+bZo/xmMgKClc3aTIYUOeeCZBnqUXr2a9fNDdseErv1AFQTbfRek5YbNm73
2kr12wyDhJBvy7O2fAlMLaxrGG9NDIUqo7wPawGtPLGByuHIAwmX4kd0rcdoVWfK5XZnK/oZsEBc
nzBtrrNhzpcu+7CDAutxJEKpZ8/sDCRSGaWe2qlnTiBgbFZd0BNC7Fnkve1HUZqX2KhPgIm6vbQH
4Fiig4pqq1/iJbz77DT+XasmJzQmiV5Hk9ehS4m+9NJkxY7L3hq57u8YZBwI3CFbq4YyyXDzaD1i
fdbPC3+1sodPEyAuilAs9fU/DvIybHzouYUjv4TPah0L6o/jviYBWXrsNuen2T+I/iOZCMkyM5+8
ro6CpCU0Pce5u3LHFIyiHgiqO1IRMtpjqSOr8MqAiThXOC7KK8f5CumvPCh26JlLfTJHf/28qg6E
eqxcA6DOXBj4Es2mY6xPv11HyZtlv+sOoglzZJM2uKHZYzewGeGlLvLxobkWLgqIOZP0rABW0ApS
2C8BNOWkiYOwFuueWFT4LaGJxeyEskJvmAqOQK0pTpPdNeiIjGxrlyJivkmDY+Sky6ddnoKermyk
AuLK2TVt0oJ1d6SdA3AhR6NwX0yC7nY9gYns8PwwmBK8GVZdnJuie/kfe2eyIzmSZdlfafSeBc7D
ohdN6kybRzfbEGbm5pznmV/fh56JSnW6lmpVrhuZiAggEC5KUigUee/ec2l/eutRjQRb8zn+KWF+
1RAfUegilPWMCzHRYOnsI8mQETGPadEdljaVjLVAvk6Qu1C0dUzDGLYCCYf7Us9fTEpK215GoamU
Cv0odBlyM3+k2bhnE0rK3At5txJtuMrk9Llr1Ac5Cptbte8gcfnXrP3vcj19hmQv7j32dUMSXdWz
O0EiR3wTzz1uMuvhZrNZ1L1N5JvhRs1+sswK69LHbZF0+kz3sq5yigqHjg0LsmeabrICC9qAITOb
COUOQSKKaLQ4kYtYO92N1Jfqiig23oFuNYa6LZrZzwp532RVEA+RsmBu5md0vQGAa9sWekfShP+Q
9BUfL9iQ9DDrcG2xU4TjBCVtzOngh4QgTVeEmwy/jO4tayVOxlHaXJMk5Oce5cVqZKcXiCDT5HhD
8s+stxFAHrP/nA+ZI48MXb9BC2G0NFxv5n2QJiE76eAZ9Dtn24LXdf7PWCLFOq+vrC6mP6Z436FM
PIzeb/i6Syhzok3RExojgsZYNV79s/fxVhaylNqGitMWea8AvG0fRu3WbEKUStJUraSQIMasAe3R
G/QaA/pOzqhOI5u+EkNvKLtgOdH4qGsPL4OjRk9lSKyEZfjEsXB2xkvOwx9Gg5hKAdtiX3dPUskP
9CEebLWpeK8aHA8oUfChW8ODSc9s1RdwicmAwGs++d8dToeEgshBFaW1rMMWhYRfXdfVI/mBVINk
9i5pq92CsUjWONWR8XMedAId/YXZPJOTUaKI4JyFrZE08ow6E950wfzZKQZUMpI3WO2+ihj8S1Qi
vKDTwdk7tKQrcfJ7qJ/hLCp9BbZP2jaLgJlFIieA+TxLsTiI1oUZ5BvxkPdoasJpfApzqIjsTShq
KoSXpDKipxhdfA2NsmQpxoxPsS8tx7UiTa9ep/OMqRJwfnsTAChsG/+71v3qSpgD1zQgvnMC8l4O
u89G0mEjV5G4Gx/knECTVodGFzSUe82E7qLGAdyn92T0XX5oe1DMcI7ZEgbiuyinkOAhzjued182
pcZGzG8pRPC4rc4jTzNqUwJkSM0N4npnauWHKNfYigrBcuR24s0f8ydVYK2gbMAN6mo4l4j1VO0L
HcJLaCXVW66E12pKGK3hCXtLebSivL4bas8A16B99ixUV0QRTUOf3BuCD1LITw9yDApnCPv4MSj7
uxYXwMpoA3071IOxoyrm49LJPskieGqHcLxvNPZA2bNZxSP8WLoOEOLRaUTagxFW+VXWtivKKfkn
TEPHgNQQSdNO83n69dxBN5se6SNHQVApGo1h3kseCWU7K8UMoeiCSOVIl3ZylbzEXmFiqBW0Ld7V
wAHni/JS4pb8f2PlfwdaJokQpv5rY+Uuz/z/5c5/efy/D3/4K+f/7h/+Sry4/4ETUjNMy7CAkUng
XPrvuvk//1uSlP8wWQ9gEsEtswwdoso/DZay/B+aZomqpcPuoZs1w1j+abDkX0kaXk0L/JWOy9L8
HxkspQW0xlRl3MI41hSFfxINY6a+HAGKSL0YjTiuRdf/oEXW/ezJ7ntvn6tPFmrskLTQDFRzjvga
XB/dqbt/ODiPWV4nB8ZeKqGzV2T99w87GjjrIzojUyS68fSsZ4S0XVXhy/98CAOAlgkwDETc0gxd
dy06NKkTXcUnyiBcA1l3fP2C5XrG3hz5U3/fQENVoSuBIxNFfb7Oo+tQiPIpCqEXXSg33KnpKZz8
HVl1fMz+iQ6E+wdx78Qtm+lmfw2l0+sT4f5I1m/Y1NFQeFA4RmIrdQXtpW2fVBCy52/YApH1j2s5
GmCB/0o0+r7U3kXONeVaRi8nwZPxviIFyHKjXhhMwj989nIWU28iUAQ1EaP19+mL8EMFBU9eK3JE
W7+t78iZ7NpVeQGrdukWzr/p6BZKCTUHL2fMIHhXp1dyh8/fwdN/vqqDFJ+908biz/ehM9dJzZSb
lepB92uoL8zp04/oXwPMP+DoAuhCDw0WX9HFSki3ADNv85oLAao6EUm2e/5qFqSpf8wH3N8wrSRg
AkuAWFb7ZVtUDNZ1BanvB7LHOGqJRMXg3CAbejLh3l6chCffKEOFXzAbyRVr8Ub5TU4wUDKJrkbQ
oTJdNw2eRPgnQ3xtBpQtW8M4xLisjbZ3rF4Bg58ccpF+iNQ+p7ABx5iUJrNeQzNYBVLmxBOnoKzY
CMZ0ayDLivqcGLJum/oCB8rsOmKDZpoxJigoToOImU4GaCA+QFVzZJPiQxFdVRhsFMAtQfUyjFRu
cZck/SFH3Fa/A4ZfaRTGRzG7bYk/BePB3tVYoeW46amzxEhVlZbKjNdtJb9ZG+ic8xm27bm9wnaW
h4jX6zqRXNW4neBpC+VbTujjgO4oCr9ShPaNaawM/F+N/DlZr9GkoKip7s8/7JMz6+i2z4/laGbl
hWZ2Ri6K7qChUaJ+1/BBEJTJVvViO/rmv7NuGoQCseWV+f4tKGZ5K09yyIrqNoh5ezRjlnbvoXwQ
0uHSO3lyGpsS1QTeS5nP7p9Xxis5UMdo+A5Q+hojaRN4WNKjd0/EJktY4Jh8S5HhzvvzsepvOvqg
iCb3vm64SthgivHtjoN40oqvQFPeS+tn6z/DzHEMRd9OXsdZfaRpCN8GK1cu05uNDpaCEVN9U+mH
6OSuxswjD7HibA6oKAhKSGqy8MmP1VWW5lsizaB9m45P1o/04mH4impEvtTD0Y4555+zfPL9MjVZ
46sriiobiD8edBR1VdoSh+LqmCHSCRB2F/ySanJ9jG+tY/vfsvsnXNuiXxLShmvlYENFcO1jpgrR
AsvphwZYBlfDVVPMRmJ1B84E1VTkmkicvEF+96VqhaB+feGXz3Ni+QG0TInqp/QbtLp8kFHojWJR
SK7eplfxpONNtQ69ke+0uLslMNXWBpgCg79jbr352DIsrbiSo/oB+R6vsrqPkIlEKOQLDMmlX34i
ArgwreX5q3X8Gy3If6qpskdjb6PRLvvz7iaGrlR1JQ8u23NnFgRPXbDOSX6YrXS0SNc15WgWXHpX
r/LYuiKnL5Fc2gJ5bs+5sSmo0MnyBuTqTZ4JKIZYsQR9T4TS6vztXMIpzeVPXSy0sGLCcvTFwUUC
cNBRAwT4iDTahu1X7pWbNABU1b37aF7OD7xcaX6Py/ZFli1CIFVlMQF1tch0TiqDK/EowOSCHCAq
uHpKpF8azYbzgy1f/uVgy10G6mRtTBmsIz8qljg7Ff0mLa5zDsJjhf65QF9NyuX5Uedb99csOLrE
xUz1lBiBnzcObpa9pXNLfuS8+3Z+jHkmLcdgIwiDVp+RK+Li8Sm5TA3Mb7myJsV5aK1NChjnh5Dn
37kcwyTvRIH6KMuyMT/Ko49CKPpAQji8uoZ3O5QYpHJpS0fEHnrAhKjPlC4Dg4JKdMhxmIO5anDN
adBcZYoSfmLn2oPVxysCWCGmCI+oF50ao6OSFWTgPp//scBjT/1aE36tZilMq/modfxrA3+QpCqQ
yDDCW0t0CpYXr/gOQGcFOIF6XHoWTqYMs0WBGc/ABaNO5NBZDR106TBDm1Lx0AQkX8TNulYaO/Mk
CjEGDABokda9MCuW+RznE4ituwq3IHXN7TQHqur0VeqbpjpEhDv2frJOK4VuyoMawVfIwTb6hVuq
7lT6OK22WYxETNEPpLVB6UoOKf6kmJprOyP9Wkj+OMITfAQGrrVQI9eMxl6K6c/be3OqTNA4Rvtm
5CTrAg0sxmdt7Fdd+pHLnx7FF/RnQI/l+EEaHlUS94LyjmY+hmWitwVz5XcCeyYydmgxT4V25Yel
k+LEwHmI4oTtD9a6riDqUEVqCwBB72HrUE+06ugmg+1Wm26hePsEgI4aQo4qNFqD+m2QqjuxHMl7
QUYW3ffmD0nCxU73RiR5Sg+6b3HCLBe+5NNAjpVLpldUvndBsWv5WpgDjnPr3QKhAgmX6pqJ0rna
Ube8Iu4DL2Wv0M/kDuEtVsfbLv0cM5CEwy4tv4b8aqxeADw4GNEI4rxpWxgR/jrSwSqSVCEKhFtw
8fUoPGS5/iJDdMlF8wogyS+h6baEtj3xhlLhrB+iNlyLwrOi1STJ0Z6MjJWKnr8359SKO5AVPSie
QphoMPirPuz2kUBJNoVFhjhFtPZpfmdVYPTN4DBU16l6ow7U30llNvEB5eWsyaEuXj2hB+Jv2TYO
YmeMNk2wVdDB5mKKUReSj/5eiI9Fi7MhuMUyVoriLqFXGRgQGHV8mEQ3KXTldHxZpf6rwfqY1viJ
MU4NTNtBLR/yeNvjZYdGZwNAt9GWbDotxDz2rsGZ0atfnpduhJz+kvyzLB48ulQ96TF1gM1lVorS
qzINbHplvZoAd0nlPUhqu6vfmiS9qcRvY3yIeTuEgHgO4dqKGtQXkESHdar+0MV+VXYftXmbtTux
0G/SrNt3MuZWsl70ZCSFdIcVwRruacuD8kA4U/IYcDN0cGj6/hD3v7qqdFuvX2fxp55dI5xDfUne
anzX5F9Ced0X13RrMNTkay3K1qJH3A1rThy8jmiRyJpy8Pvt0uDJ8j+IgdD9PbpU/rAnySfOs8t3
VV9vIilb6/Evgyw4kNGgoF662tXEyi5M/W3ieyHycTI8lOQ1YT1QYRtS8tyQzyTpvgmyGbyycfeQ
57diewuPJejFjay9TuEWpfBOE8h0mrxdi4NGj9ZKZKwTvKV5rMy2q85snZIYlLwrHGvku18/tATA
9RHN6GKjifecWHyNCBOKywquJGyTJS8jiU305yxHrAoIKS2SvPtOf4oTYqy+jWxXda0tsvWckk8Z
tIif17aCfGhKIc2QHM5TxQXjyvWVYWWbifmFy2I2AcNW7G8REQU5DvjeOCS9ee+TNtQZbi2hiLB4
ZIc+3CnFsNEr/brFDmTUPwS85IoZEGq2k6wMUfPQUmEJr0j1+o4w+entSwQNfoxfJZiWo1bs0prL
+R4jAAtZc1egmzHln+kAL4atQMh8pSTap+jjHgffjf10W1oHCzKmGBJLoUMTGaR9MT526odY/gD0
Thrkp0V4Fj1GW0VXr8pQ9vEjCTkSRnrqrQGCYSfzeNL7is23UpNL3tQOwb1uKOHeldkads1zR2vc
rgykLXHwncAKqurH1P+hasK28SoAxbIjNa8j5th88rdJPn1p0BpsOIyAyxCVEoaZe3Zfc26SQVfJ
sk719j0iPzFLVEJOAnf0q6/UgkWapjtxwBnbRsGn37eWLStoDCQ+kcmgI02l/US0PK1dMpKr5K7q
9L2GelF1PUX6wjBPyzB29WyjhG7TfVbijVy+itIbBemHIEpvEzG7yvWvHP1oYpXbyn8jR2SllC8W
2cejl11bnGXUGB9z99wWT1ohoek11v2kz7p4IsQLd5DqdSVfd9Wn3B1MsnEmXJamwichijf+dJN7
WD7b5zD/1Mk3zZoE7spTJbxlxFuherZ7GERTB1jiGg4szQm6/JzfE2tcldYTn9ydSDifjoNeJjVy
bMEnNXrH51HaREAJQjkkM+VbDcZtjikTHag9jewbdOupjKvPAJ9cL4FnZD1BCMs9mjiMFOYhnX5Z
Y7qRKSOltHt1FK+AFRxJPaj041LcdR4QHu1dHobrsCivQWY+Qbd1srrbiWb3qXTQCot7j0aUrino
Y5V9nbvIFtjnXxshKBd5/tMy8nubHxU7eYDx5Me/TSavryd9GnW966tplUXlwQM1oHUDgdW4+/XX
MRdoMxOfSgFfhbrqkRBvxrONESArbCwj+Dq/F/p7/4lOyzQNHQOrxM5tsTcUJd/vqUaPrliimTTS
VTtrdP/ZFvgvC5K/wx/+3B6qnHUMiXAOTCD8458bLswAUjuV1uC+uKNDxcV5eWF3ZL/TqbeTDS0v
x1qHDtRau129PVNMdpJ7CGMXdqm/93V//QxdVeaNH8X03yfeo10qccsqIrtkdDX05QchfFcadHHm
B0GbDhs4h2Tw9C2hIjdaYJukg7I1bdm+tOeXQCUuNsvcDUOSFUkjiUTUF0cNK4qbLga66wKvcuqt
jLxD5GVIaR16MW6pe3Wl2uMq3bSuDl80IwlIbu60C0ePEydQfgY1b4NfYYmasvgZYVIM0hClo1uu
27V6KPbV3tuah+Iu3oVrKCZX+g/zh3Xg27727I9wFTnn597J28APoPMhAYBclt2lOFHGYJ4UYljc
SKqKwkBxtBpSMD27QPGBVicXZsDfJ0oueQ51MJDFGrKxqF1lRVGhu/NHN6J8NvxOHmTvhtQrGx6i
Ebvp+SuU5hPqcsIRRGIY9E4kWTMXx6IyQUGulvnotmtvG9qghdfa1rNviq25Pj/UslhDE4im0b9G
mm/20dSuYE9Ydc/D5OPJueMpS3+mUuOoknLpmk7dw+ORFoenBDZJEIoZ1+RQ0doMV6oTr4MVgF+H
XPH16xURrtv2QoX51DrFEZaGBmYlVqvFApLrMc7PiEHTbGu006pW8w1ZaBdKm9LfR2Xu4pxsQtGB
G6oulsM2KkItwKjhjlsAbyvCfFfeplh368NHvCJj99K9/Psg+ud4i/kIksIXpHwez4GJ66RbwyFH
wMkuTo/ftcu/ZuLRlS1mYjcWBmhERpqf2i32NKT3BMLaZKY7+IsvXdipd/v4Ri6mI43ttELQOA83
bqtNsxIdapTrfIvIb1Wu4r1p8647pKldWFROvgc0BOaaERVAfXGdphQWU5e3o+uxSfRzrPz500iH
jejFS9d48kU4GmpxjXwpAS4F9eiyb9zyvXaSTbfTbrJdsfOvlK28idbeTfyqPJ1/05WTk/Ro3MUL
yAmM9lHDJRrRB6nmV7p6UOATeuOTqT9PM+gVTa6M/hjOiDM2+nUJm6rU9H0YBBRa4r2StpxhY7dk
Z6XE46YZQs416b1MUzetvkAz4/79JgZGy24MeS3RaZsywLqN6Jg1McVYpM5f0sm3+19XZCxq/EIa
SWMyz5YMTJcOf0WZzyMI/c8Pc2JuaCKrsCbiYKDCv3i7i8BLUlXSJzflI9P38abrOlcqPkUovOdH
OnFBmqjqKi0LYsjIEPtzNe6HQDIMT55cHetfBjpejg1XVp/Pj3JiIswtN91CM0AOi7aY6xTo27JW
xNGVOIoOzYfQX+i9n/p+acgzyXExqcDqy7eJtSkZ+ZrOW4RpJbzW99Sf16DMn6dna3X+Yi6OtXid
rE4FXp9o81jDSnyWn+kmrMVV/ShdHOvk4zm6rMUbhK4qLCqVy8oQS2vye6l/eF394/wFaacej2Qy
DdhwWKK07E96dSaYhTQMbg/Ny4/mo4wUfZi4XivdelFbChP3XuAjZOqdvADVVuNSpwZpmncFchBE
PoAQo/sgehJMOpjptRW8D+PHgAy2HF2dVoFGEhz2McCuBs4YST8oUEW1NF8NOenothQGWMB6yD75
o6XrO4qyuHw0yCXTRumb2y7ZYFbf+dU4n5yQc1InoP6IwY91IWtRjCvbIMbdE2hPbKs0u0SjtMuV
S2v2qQ0xiXjzJpQzCOl4i0cfZIEiBpo6uDHZm1VguCrqWscoQHoO4EbMbyNPtwKHNBuIoaPNFVNS
MI2ZfFUJOXAV2R594b2tNQxIFAnPP8h5Niw+nZqsagZ9MEuyZHHxkZ7PR1OiRpyRHHiK9vfbzfPF
O3BiI/DHGItXOWy1SpzwBLkv74JNLspVYUf2r/PXcWp388cgi9sstbC7op5Bfrx/Pvnr79erQ2A/
+mxsLgykXLhji/crF2m2BFbI1fx4D+2H7XZ79fzr5/lBfifbnXksv7tWRzve1CvrnlrV6GKz38jb
YM9fHcyAturITr8WbLrwbHLIHz9U63hP332Dmcv+iDfFFoLhhRX/5PJ1NEt+//ujnzMaxVgrBj+H
A679hI1gDe3Uee4vbxov3F1J/vPjEs4BJkPESC4tWRtoK3eYYpV9yJwL93ieEOdu8fxLjq4JW41V
tl3ATmOyVqN1ayQ/yj5YBwmKxJ/TtD3/RE/sp5ieLJb0qXjbluFsWuMpJVhIVuWi3hZTtsmJ5FXg
b3j6QzJeWp1PvtUApfifhKZteRREY14niQK+4MWwQUjZsf0S2z80GzfBir3/Jtk3V1QFVjV3uHY+
b0Vm1Kdh/9RWwgbPuP35BGzIsRyC7u3ODp3OQYi0zl7aFU5xG4qQ8ks7CFtYTvYvYfX8eOFlPvlo
CEGaG240un8vqUePxpCjQJKpn7lF9qYb1EKVAJaWH7/JrfwZFrBBAigo5x/QMlaTr5jKIsjWCbkN
5yRzsYBUAKpTkE28cpm31Xx2mNJLoEQ3Ctg263vI8VhSMlWlwMErvy7QBSQgaobkVqBAbaqHKehX
FvLq0WT7L72oJkYiaS/0X1kEHrN7swAZxBaUJKn77LuPuH6kEkAgcR7264ZUgag1b89f0qlz0R+X
tFiqFDTHfR2yVDWrH5+3Tw93b6b9/HjhPVJOvrIG+kxkFKgpft/Yo6clhbKAm93gA6fCLVfgkDFB
PEqEFZQtG6THbUn0lxYLoP6jXeubXxrNLdWIXdO7F5rNJNAA+kTt5Phptpc5y9SSjgsmt+EC0Hkc
bnzYmBIWPql5nyxq8xmAh0pel2W4an0cXqn0cOHOqScWB66Gze0/XtjFMhRYapX5OGvcfI3jZQXe
ZpU6X7pd2DeNs7u0PZRPrQ7MORJrTBGFjrEQA5Rm2ta1yJ4NS0Ky57h1wJTGTpHS6jrYJ1fDalyD
x97O6339o/kFGs26N2/FVbmJN/r637n4o1+zuPg+r3Kjmvg1L92Kst0WygVbgzvUGw5QDeffeNk1
CfGTqWuzomUxSRHrWxYsxtGNAWMmEfqvAaD5c58/G6D5SyANFy7v1Ab5aEBzcSCrBTmrk4FyS2y7
lGk/ISLbAwvd11tkB2t/c364UydaIpENIto5lInycuVX2YXWfcVJ2vdeiRVx+mifA+SBE8amGLpE
O+zqttqokIH0sd90RbRpyTcr6n0Q761iJ0IphbCv6yVtMLooYnlD/+NV6YsHS4SfkOj3JtRvS/g2
KzRVderohvDDgtnVetGVoYQYPi7Wkk5NWISd//nO639+PP20VIYmFQY3F/RdpgK4FLq1RGtqpos3
fruTZtRXIgNt/za94ZGQD5i6hA3wVs8W9FjEi1JcUtP+per6vYYf/az5Zx8tRQbNW1Ww9MHlwZZ2
sX+XnVt48naw+e7sr1e4gjaA6NXhBozxp7X6aVyYW6emFpGehmxycxScZH+OH8vklplSNrhe9KiX
35B16O5cWNVPLU3UChF+yJy/zeVyW3uRNDSNSXx2+DB3Oee0tgtTdn56y63R8RCLpxtQKfQ8Mhrd
SHlRBFRsFElguaxTrDiGsMEvV6EUlcibyOhdWmTaN2DhZHqsrXUo8Ay16UckqylkgXpD2uhBKsgH
8qJdlJP/5d1oqmWXpLON9CGbYtjq6GcLOmuW92iNZEsK24TQA72RcLI1Fy7u1N4CVQxVEt5I1trl
UguKCRufx7VRVwg5SOYzBC27E8wJ6zdEe2M6nL+dvxXCf93OoyEX62kQobHACde74wGs5UHbdXfK
q3qn3Ez3cEMfyjv4sjthT9bmrfyQXygun5wuR4MvtrnscjPZQkPgqtVLAnyrRihw/vpOTnpaGIaM
YFPX1MV6SgKHaIyG3rs632ZZo92MDiggLfH8MCdfbj6R/znO4slFXlOpsaYwDthog3zuLpIOBlkI
ieI/SqG16SaJkA512+r9naRUQCaTbdvPTX8FDXQFKAjIWgQGER5wLMjfdQ40oAqh09UbExz6qH0Y
srgDxXFhWTj5Ph398sUE0C0s6tl8h+CY2imKjdwDxaoHTpCJF4Y6/bj/dZMWj9vwJWKrUqN3h/o6
7QBXVxcew8mz4PFjmH/B0RorqpVh1dCdXJFG/ZzzqAO6VqoDQLOVThYD+lRbrxDbYPxVRef8JLh0
J+e5eDQ4qvbA51vSu1KSb0L69x2U31EGH/Z9fqBT7VQC31AIKxZFG9p4f44U634tIMzhC7dG97Il
/IKTEKcgtgrwJuzvV8JPnHjz3zhsz7Phr+XiaOTFNcp85QMhRTyrAXqt2IHNI6urt/m09fP8VZ6c
LUdDLRb6Ts/aQQs5aI0mYCKjCZxmKqwLz+wve9X8VT6+lYuvog7LBTQst/LlBZy/fUsJ6OHrlS2O
jZTt0vS8dPcWxzgRZUWKNYQo4g34Xvbtc0smsz/+O8WKU7sghWubpZYAKJfCUF3Nc59MEy6M2BIH
hJcifpGsY3mkLcynBWI5nolHdrI2s0lhv3Bfzfld/muiHA2/uFS16QnNsnp6zODQRmlcRRVOef8q
IrZYDr8Tg+al2MHWhj3K8haB3In8O4jAcgF03X+ckvxmiN+tDusGUAUNlpAWEqGEnTyr3wbDWwU9
ZDm5gudybcW/ai1/kKSBnLgZX0joE4laJlhSCY5KrhK+MmezeJkjSTfwLB0lyzclWBHoOA71YkJX
sD93Fhq03s75PWTRB0oPiXuw4wmAwxyRqdiEYRE8hFoqswNogn5NVFVCwg/JLZ0Q7JoMRkW3GoT6
KvHHPWqWfUvgxyTMDmJLm+zU+pnnnSOKVxlBFEr06nlPY4dhZqrXiX7jqSGV6s/zr9GpL+DsscPF
J6uqLC4meCxVkgftjI6I5qbj3hvupOzfGYKGiMr/NYuD6Z/LUVMLdPUDsECNIhHnmG7S5CEEFXv+
Qk6tB7hQ/nOUxaKHpmOqqlaaXPaeTmTCCJIv7b/UU7Wp4zEWy1ulK/8cw5uJtuabUMZXoX8v9eRL
1P59Xn5XJGGRemaBQ2mtaA16vyflBE7n2jOx34egVSQMS0/ksjplRir2UzHcT9azkfR2Iz2NYOEr
zhiGGMLHHNaCAOPGzPa5R1wKnGeT/O5DEoy72heuhcrbjAa0J0JpPZUjLtx+gmOE+jllf+gZDVHQ
95X44/x9lk59x0zMktQEReQTS8dpDEwu1WMiTfR7RNVX5cH4LG673RcFtn19Nz4O15kjbM4PeurG
mxhtTVPB4UQp8s8pREnZ1HpZYEzvLsKmWbxyUOHSAZ7V3SGK7s4Pd/oLerQ8LQ727KoA7o+0iBQO
2coOMuEmdx6IRXdQ01KsrhzMHq73cEktcvLmHi3LywN+lKi9Psy5QGxCnCR5NpV7RbwJnJSv92u5
95TBztJXNG+XSsqnXp/jgRc7VEUbS1y2XHGUSARlSeoKFeal23ryA0dZCvOrONsRF7cVBggYs0QZ
XPocZIE51GVGmxwf+2Lf5tSypmiaIbJDoNG3rFwUY6RlRPwMbrUCLGIDqXsibHCt7qu1uNEcFPzr
S9+007vLozEXVyeXKoblmjFfkLs6IM3tzpmcj8fe/ndmJxUZ6k6iTNF38ax6qdN7VS4HlzDSZ93H
Z5TKK0n0SQthXyJ5W3iQjolsLTG/S7inadWTivOm93EM5Q6Im5I/5FHmRJZ/Y3m/Lvy63wvAX992
YoWJ+7UUVHSLVXIioL4l3mh0K4kaAsUcv3qI+/dUuoXkqcQ+5ZP8M6ug2O8k7y4p3u+hz4oHxXwe
s0Mb3iTFi+S/K1gRWhlCrGWDSYNkJG4pKgACdvzxV9K3vAcfyXxCqn3biN8Gwv+yytHibV1uIx8y
jJXbjUVchNmuJODB8Fh+5Z0bVk+6TxvV69ZCgeUjuR7Gb1A2pnUIqnsImKO2kgoMP9TSr8XpOtHc
Zvxuql2hbiThTY8fw+lOgMGyqfofpRnu/Th/sQB5Cn5826vBWmMHoOsWBV9wuTuDyCyNRgR687Hc
yE+V/jb2t1H0OkIfok0UPWrme1NdVTq2jlfxKTEgcFWVQ2l3Y5Im1RE21gLrCtS1VX0YzUNI0Vih
DDEAOHahpynDJkAcDeoDbhqgnEYB/kaNou44XHpOTave/ywIOgiwzM24zsYlaqMH61PccRPH4qrs
HyaAFq1/J2ZEhlyV3l4Ubggw8tOrorwdy8cQVHFypQfk6OLLGczNQJwPmqgIlglUi/52JpxN1XOs
Yiz5maFmAaczZY89AeplQfUEf279MzDJwnCoWgNrNm6MSPoxStl7oL8GPQEHwj3Xr7Y/z0/GU8sA
pn4FD7REp1hdbApK+OkQiZDkxN6jOVDi12h9YPw8P8qpvTTsBZxw1Ell/XeJ/OhkF3TEwDSSggiO
FwyAH1B9pDoGqLZQnYXgwYWrOnkqgcvH2Q4Ni4FJ8c/Pod/mk97VlIFl5SD3LJ8Kan7hWRBAEfsc
09PKLtl4akW1ioiaLBpxJXqdk0XwRlbnr30eavmys220TINwb973xf5RGPMhFjxKxB7Jtz6O7VC5
HwaSpRAo9WRn6Xq0qam0nR91fm5/jUqkOFpRIBrGUsJhUE0p+7AiNGSUCeJMd+hTLjxUed6W/jUG
siP0yKxl0rIROcZaqiclY3QrbUO84Q4htBut6m14b+6bg3zr3UKUW0XXxCzmrrCBBXWh/jXvav7+
BYhimbyY8dT5Fx7Nq0mMrVSQvdE1DQJQDcpur9K091veO5Jp48fz9/TSaIt3ZTSTQiAGnEbO16i9
Eg+hmf3Wf5JKbWNgeT0/2MlXRoOBIUkyCJFliYLvNpA9AKAcdWdnRmaXK8Rw0qVysHRpnMW3KCY1
ES4n45As6vg4pvRw361KNAjCWop2Gm47kVk6oG8ZHNKg2Y1cklPLJycrGmOTj6HFznnxGP1eGXEG
BXCOv8x3XUPZSQM7XqfOw6uyLefMpY3wEmU73OxffLccQrIdUqSFbXFx53BqAwbLhowzeCoqL86f
Mwo5nzxIrYBKSdqSacceOr8NHsMneboBEPUrtVBgnH/QJ1usR0Mud7QC9TZdFRnypaUfGSaH8iV4
Cm/0++YH/tLpMfsat9bupVlJbAgJapm9i069+YK4P64rmk0EuAjr4CGyHzPn/G/7fWz46wXTLWQv
nCkUFrE/b4c5DcTeQPZ1g31xpf0YrqRVtoo2iAbW8qbeUwNhtwi8ggdyfuST36WjgRfPQTamEbOr
P7mR8T5kE1BoiWxd/Kznhzl5jtFQRtHPsdgy/P6QHK0gsiV6eUoYiSu44lbfVnvrlq0wlxhvFd8u
XKKwNv1eO+Qb/HDb84Of8jFox4MvKnS+RnhUa/5TCASKfFW69Q4y1lZd19v82Vrre/IOD9K9gkyG
Zfz20mkKg/OJFVTDxYDkU0W/oizq+4ae1U3d4ivQqy8FlHhS3U+yvhmM9KEFE+gnJd6icNVhkCwF
w/bVCrEGqbi1Hz5ROmN/SEYetR7j3kjegXttUjXFKNa4lRhszRHoqpLdqukX6XOrum82VMrX8w4n
03bELsbmOzIXPAyAA/dd2u+xzCHmA2JUX0niFQhmGLRl+qsDW1soN4O+L8vXilajTPiIRX5rWXv7
VtEI7fpqRGSKQrxLKDkNbb6rLeJA05QspV+SbgGfEOgZmI5XEQVGUJqafMj++wAHTplDrgaIj2G8
sfz+ptGHfaJd1fJdDiNDDTbqZO6C8oaA2mxQ37pYgfnMDrHFP9oiv7wx2SZi1R5tKa+fsv9H2nvt
yI1s0bZfRIDevNIk05c30gshVUn03ia//gzq4nansvNUAvtsbTTQLamCJhixYq25xlQHF9HdajDG
VVB8MxSPdjN5eEOk55adZBvVzjoFdPkaq5iAsN9PdbRZTN578MTpaaMUW0vN7KZOnI4O0kR4Li3h
Pu9pdZliJzo19iglmxM2W5NMe6ziqh6mHHZAK6WE1RsJB/qCe/P7pGMO3mSe2S1OQaiCzJNbDDhV
KvhF4VPc1fVTChQwOGnrvKIZvFKcit6SHqM8pfkxpLRXH/J5V5YvEEmt008ll7wpih5U87cVfQCQ
d6sRfhYuTwWVNQvdc1YoHFNqp6/9zqjwOjR+wajDKBVXKUDMxSBuOoHOBBzsMvBxc4q79WA5xhL+
6/m9iRpgCOkjwAV5LIPHZJbZ+qBzZgoGNktnrvBq1bOjTuXaEu/q8LEOE3eiDDsJT9Epc0VKRFn3
EqqPXRxjZhW+4IJXVKfNLGIZibNhSWCgJAWcwsJLrQS+P7tIqnlJqz/3UPQmvL978ZsQxNuAjjex
x3pCA1Wd/U7KQ4vRWPM5iriltvJDYog3Sr/XogsUUSYBMq1NlDD/Xmp7MYkUQepOu5GqB6TsVHs4
qa1LDYzePQrsU7D5evm5GiRrOnGpCoBNo0Hl7xE7NcOTJZUWrYRmv+P65tB9vzG8D5pxbQAvm1sV
9D9By+V2cj7ixbk8bzByEEuUN/RyuJYdOZlb+pP9AenWld101a5v3OK1yOJ8wGX5O1veh5YyILwE
9tala+8nHg4PkfvxLaS4g2bjxk5+bc8ixF90eaQdKC79PZgOiLeRFl0RvPL0lAArfpXq3vv6lpgK
/Jj/PESLaSKT25AN8SJiK7uoT6toQG5OYIjxJqWyZzj+TxBk/Vao3RiWaNHgU2fc1dW8b+sPI/0R
0gUtZ7pr4IKYDc9RjMbTlFyjEdwQ51X8Ruwe0nX5MEtEFPMRLIAddt+EHs8VLXYmjJ6F3LfEwut1
3CqFB0XHb8oC3CSBcAWf39CSYcLtjI0nawB51GyMiBSZiFWi9UPEr6Oth99ZMe7MdqNLb03ybWKf
KeeNFm/gWHHyvh8yuvJr9pf4NZjRKJbFvYZLaFK/ahWIanG2F6QzHGOvhtdr9sYhAckKSFRVXWkS
6Yg+BsE3GVAxxPUKU+02MGlAHSFRN7nfn46J8bactEarchvRi7BunZvvM5subK1SnB2r5FymBy9B
mBNxKzYVabcX9rF4snUz33RoBwVZ2p8GIgME6ob5+zR9Zspep1YpnJ7CZqeloDSEcq3IeBqfMEqM
yD5PkK8Mrg4yS/mYdGQCshDG7E+8bMo8sIVgX3DXYk2bVkjjW12sx+wt0b+r/eNo/VJmtNtS7yZa
g53VL5WJJWAvVjb85BShiOnjGgRWV9zH2THrayhMaB7AlSrQHarh8YTFtqAB4zl0wUosD6MbgdUz
8eQMZezF7PHRwJkMD3Es01YY4BpPCq8Vx3Jw0o2tZqx/6r04vpQ4OQ5bzAvdlizVZH0XJ4gZ8U+W
cFifZJqTB1OGS/KRDWjZx1dRhAP/U1Ex23zDNgDbxMQBGmH39N2r0MXyx7KJaQSAnFqsOca50VTb
ydyxD3cI5QwIshldAgNWPby/0DXIpAgJ4H+dDNa4hUO5wnluqZN4MeSM9mDS283xezMI4r6jUWge
LHw09FU3zD8KzLuHE4ix6rVsv1v6I15fUm5tG7NadXCjs6r4rmJQGWt00b7O+vQgEonkPYcfnEwL
pl0bDvBxn1UQsTHcyDAqt0HXrxXYuwE1iFgIn4qiJnzvH3pFv49FZVdYGK+CO8X0Z5BLezH0trBE
79QXZSABiklzLKb7QHkCqtBmj11deJzDTgLWTViejqrgClhKplbrY16XV69K9VRFPzL0NPWSh1oz
U+vkUJB7L56MftVHD4LwJhd7bTy281MT7JTsrimewmkrtW5jvemIMjmW1z/Clj4908JvZl3F+0QC
kjU99qFMKhAzTZQ9ApYs67q9Cy3LDofy0VDDl4Ijdpx5cowvJ7Y62BOXdgVmRHHn8jXAGRlaSZ76
/M6peoitmu59CBWRn0sfAW6L5jScAKyQhrGO0BbVyG8KPivdIZenY1aX9DQ04RGbMj0pTbVvEuT2
EWaXFZ02WpX4w9C+mEK7kzBNEjv9oT39JmTJotZuEPlENT2jbdM6nUZO2cAkywy2cqk7kRm5utW7
MvGoao04fwBmSE5wONRVDYx3ME4UUY9puHi/D2u9tzZwj4+Ajoekh77nCqpXLh6ElqvT2tGeRCeB
YybEJ8dqvACC3AkuSkU1U9Xv0+4+bBcB8zG3vGaMccGiR41O7cWAgfXE3JjpdgA73uskoeZoxWoU
RD/aQnHGGlMJ0Bf9U69XqwEzpCKccP9IoVBsw+wuHl6yBUMUb+TIk0xhI0uiO+und3Q7jxWil4n5
lPZkOqmwEu2cnAYHm6J4oyCH2zMenQm1hCp6aXH+6rCkFpP+Psk+mnkTY1oZtFspeQXLvDfNwQtj
ZTuFz0JHntWoVwE2xRi4hpI/ijwmtXkAH35QyIF22hEE6eJz4J1GZBSwn+Mxup+5U1UM8VNcWwSJ
c/uQFIkjVYE/at8EHW2WNLjx+JHgPx+jgFXo7HsbjKdYaIjbi7eug0pchpsoGPYyIKMbW+jVDdRC
qm9ZhiSaF2dL/BVY8JmOuAP7CMbgh5g3Rrh+rLL+GeIytBJ1qGNBRdOqJjeetphN1M9d3GPwxSoy
P47Vezh1voLvlth16yaM/baovQxnsJF1TxgB6DVJjCE92JMycbCetPvu9zzc4hssQeVlLEG8osnI
cMEp/JFlncVHEBqifO55FKEm4gK5i7BRx9QNrvgtJNrVVAJNhWgnqUDTNn8R+2G5MJOqS8WdfMD9
fWOs8+8K67OtPWa7yck3si2v88IO6OnlFPz1G7+GcQDv9e/gF3GgTosLmPQcFqNr+tl9/mit5k26
yylcTjvwcB5mzH6yitzBGVfySt6Pd7jWEdoUD3CJ/FvV2mth6cKEJKEiYW/3p4x+9tgD/Fs5PoId
lXuDfReBcnojt3AtFtUVHrRB2pn86EXiphoxIrdGMK2dcBfHn2pwp9+k3N0a4+I70jO4IlLLXXTT
myr8EvpHAIlfv7hr2cmz29AvjigV+3JSSQyRwsZPhNYetAxNGitgi3B9fPh6tKsnovPhLuZoWuVD
iru2uAOFtBk2HPTvyCk/1u7sJV7hx6vTW3vjDq9OBWr22jIbFEm+GFJVYe7HCWKBLPyAzdTM+Y1M
2p8Szn++cVVd+m0ohJjaxWuiCNy0SswIlZuUNmkBYjVagoyV7qS7YEtObxX/MJ44R3d7Tp5evM2d
Zn2v2jl5L47gXrjJXvUPY1t41IU9ZVvvrQdjWz8TWtEFfysbfHVW/Xu5l688TMnIkdefAQwjEamh
s2IrqJHk/Ppd/ymy/uex8OkBshT532VbRill85QLkrhD+uog2cC7r7ct9VNIvpVQo6rKGcYntX7s
TscweZfa7diHHp67towjWwNALDY/5pTWkY4Vqx43SfyQ5Fgiz6RIZUh3X1/u1XYfQKMWmQHFIJq/
OPXpsY61VU/NuCbjJnDqUVpUX7mI+whnAsEj0hqjF7w9fPzSbdxTXSuMbnVVX9suaHJVZWxpJVE3
L064+EvqYmxyEZXbO+/fEWQd4HZu+D6cJ5zr3ehg3pi912bD+YjL53O2UkpCHgdlxYjYDjkVqD8c
oUhz3dgfrn7458NcPN24Hfumlpan69U/qo22qv38QK59Pa7UlbpPHgIvubFCX13aeIQGZQa2xD9l
gbM7s3D4CKpCBlKbb80SWxbjkKJfK82tosc3VOoLTf+/+7wBIFhhm9fhXf79GGurNg1xmFiqZbBA
qoALdUdHSuY25CigRTWoGpX0e1O+Uy4fSKvFmXUI0tc45TASY6ghtK6kZk4/kN4LIP/UspcNGpbj
gZMtqFewWUGBafNsYbluOHGpbMPuntYnkr/PYlLYbf6jFalh5Xt9BpGw+F7yOYn0G9B4RSHjxudy
9eme3fDF/lfq2GCXVFvJ64/beYWr12repbzS2MEAbjV5nDNXJCOOX497tSaKCMtaNKMI5tWL5VwY
sAymKUjcJfvgYK3ibfLEzef0Wjbskb+13Bbv1adxr68By2Xm3hBwgF23wEWI8vCS/vn19Vyd2AuC
FvHioii6FBRVSVONeI6IfLGtlx7DNU5IruDUbudZPo56Tureaoq69uhhQ0kGqln9v/TlPo8T9m3o
yylEMYVzvfauksKVIQPO5S1+65+e4ctlnPVQ0VgSSbldhlJxmTX9qQeN0bic2jb9oeYVD9vs0eT1
3tqsryYwz0bTLuKRaB6wQ88ZraNEuqC3rOPjMqMAW/Ichf2tdr0/6oAvbk+7mE+T1YRTkzFgzyxW
3GLFgfiufK1fhXXrTatms2RQTRcHmPvexeXSxeJxzfe3V+/4d1/d5ytlU68bP1vXz4V3q4R184Es
C8/ZKlZ1kOJrpLl8ZfpDdl9vrdW0Dv2YEGH22rvu5dayeVVEZihoVNm2ZcrjF0tZmgdWJoYQSmi3
dH7+pKmH/uWajNjS4Pc/ZazPR7tYR3BCt8Ku4v5kv9sPzxg5e6RBHXHVHaMd1PPV/7LhnQ94Ea3l
9QjvqEILnFBVmQPFk5e2cm319bpwbVs9G+VPV9PZa2uUPk/Iz1Jxj3YZjbhC4bX1LW3Bn9j1P5P3
31d1GdsmmLJUhaEsQtj6VXV+pl7tYxb+9hYg/LMc80lciW7nZ/wSnvUbS/EfjMJXo19MTTMqSrMu
GX22fgjYIw7lvOroopwyDtbhuxD7qkgWorv/+tFe/yTO7voiSJKhCAvJskbID7ovHlpf2w07ikvb
9Fkghi5epm9fj3jrZV7ESIJcVVq/rBFheEc/Xtgeqvzx/22Ii/ioUcNWsVKepYmVokxb1hA/lOmt
ov9VMcr5tLyogWVhNAcZxd4dJMOAOsRj8Grt6hdzU6yn38WR1Ej+IR2aQ3LobjzDm2/tYlnphSrp
a5U7HLfT6nRInhoq0bt0L23pgX0xH7FYf/v6mV47+Z3f7MXSktYc0JuWpSUPHyblez3++vrnX41F
zge4WEpQ9cUkkhhA93Wn9ks/ustWyCRXwabZ4Wh6xD3Eyw74eKw6H2fhA9133tfXcFVfcXYNl/oC
WGdtU9dcw7QyVuNBd07esGr2gd/7sV9BN1H89H54nF+i7c2xlw/tiwXgksKfR3HK/3ml4LoR0mzK
LRGnZ3jtu/4+PFYv8q0V5+ob/adVRLpUyyCAHENoQ7zRAM29RvIZY3ohX/cUNKRU8iztxcKRzwDi
FQLmbeNy08aVH8fh/3Bq+rdnRbIu3nyX0uOrW5yhx2wL3NsWqzsaauwb7/bq8/3ndtEA/r3345Rc
qxmNFzAHR2/eV0/tS3hQXeyDV8VDVdvC/usBl6v+z/s8G+8iFor7uEQowePtrfu+/B2Q567w/jsh
6ByBKpfiW6fcEoRdzeT++yhJIf59k8os1YKSsrjWXrMp7pX9Hf0ca8DP99pjSxRtbC0/8Ro/fkoA
v1Yv/Y2j6ddzCjfzv8fvCr0ugsmcdyrokYZiZPT966d6a4Dl989CgRA3gDjBdHini3fD9JpGtzIt
t17bxd4RxSP05Y4ByjpDwJLgfUkBpM3xXm2dCavVjE7xCV+Ar+/raoLn/M1dbCYnBZ4J0Tp71ned
lHN+1FY/6eJzEQFAqyT0WKl0X0IRexA34X13DN/Nt3GX38jvLXf3n0kL6AZurm4Azb2YtNPQaFGV
MWnjfBtQ8+3fG+Hz6zu9lpUxdJW8jIGSC8e8v9+gOpdB2+NcvCtPd/rpOcEMAO9VDTr01+Nc3yPP
BrrYsaJJ7IKi5lug1+pxeMpxd7Dlb8HafOo35rrA/eVNvbGmXp2dZ0NerGSzLtFoNHJvkYgRT7KZ
YEx8fVdX+Sxnj+8y4UiV+1ToyzwZiTpi9UFrwdA164SqumBSno9an261n1BcbcxYvVz7XRjP0riS
sOOJKQt24w986DdpeIzTAx2qsBI6N6XAWevdphaNQwTDXL0RPFzfWP99MJeoA+zA60xslpfuVW7n
lkfVa56MdXtI/cz2o7W4l1ibcrc6xDfODmT6rs1pg36BxZVlcR68mHCDNJgcyRccpe7izuoZWurG
legO2fckwGKh/uzl0JdPmWOcspUMTD3KUBdZ+9MJB9q+3JTo2CzlZ0o5M1rcU6pmVZbgE6UfbXMM
096ZOhzUZwcXUw9wv43yrxewoygSP2o6h5ojhqHPtXhvpZmn1U+ijq159qkgcGtG8XE6SSsJ0nlI
xTTNpJWYG3YU8lkgB6gDmVolTaRxfa+kjZ1BsG/Tb2O8w4nVi026Sz7TCeF6UZJ2vquCNyFDmpLZ
7YJbt3Cw7nTcZ79JwuRU3b4otrjx2jIqhWHY02/thd1jllXIaZDrGaFjyfDUY7IF2cus3RslWQMz
PC51xypHihjdBSfTyUPVS0WKqeZrHB7pHbSlOfXatvOUfqO2BZ1uWLeY3dqExzHpgjdTra/qBD0P
BHLpdYjMe5JADkKTG+vXVXE2GOh/XvbFBjgqcq8pOjE5LwVSUbirH+M1Ck37w3DkDdI9B+x54ABo
ddHzuMAubvK2b064i02wEfpB5RujhNG9j9RM6/tgBLlP/7Naa3YjGTyf17j//fXKcHXtQRSsoAYn
c3qZaYhP4GaNqSF3NryPyCLwfbixRy0r8382h7MRLhZUvMsQ1OINtdPAthvp8yTea/FoK6gc5fHG
LvEH1fGfwSyE7WBk6YvTLl5kNaDAmtuKgofdubn9SaM2v4C12D8lG3aI/QuzQzJIdGw7hf2GYoFf
pqsT5FS080O29yOvXbfrz8zBFMO+FWpd2ym5LHpWgNop0n9KlloVdk2HX+rA4it8Gwqckpv5Rjh1
tX/0fJSLDSWNR7FQLRplEZU6Cm0ryg4A1hbnRZfigqPucrIhm4evZ9LV4vdZS/BlP5KVdQpOaYTK
tXdC+qg6SyCSrlsn9DqbHocN5ol+squc/yWddDawcRGjz5EuxfWyf5rtfjAOcffeqrce6TJxLifW
+RgX20Gsd1Ui54yh2OZy0nSyO9w2XNFNPFyd/P/lUZ51Ol+8QMOa0jDQeIGltzxM2SEFWPrGo/gt
WO33lOfscR0d6p83hr0WxZ41WF9mzIY0UnIZjhBA/G7TOgjb71Iv3Zb+LxUUROe3Ty/oYNb0lLlf
j3xtFTof+OLpKiG+D1XI1BEJnztRtePwxrnq6of37xP9cwQ6OwHUhtgOjcoTleZ7g+KMWCuOhYjv
6/u4mg08v5GLRRw+HvrfjBsZnWQTHIKDDnhFsgO32mnHZo1sa1tuQsjqC3gl8W99CVej1/Pxlwd9
dptahGBxXj6FxtUfFqp7QZUPlryTHOsN6lH31oJ2fa05e7AXJx+pFictqLjjBjAnxjEuyORN6peO
jumATPU82oZ3t07JVzfs8/u8OPe0Rp+Op4jzFoIzp95Krr4g+v3QS73Rp2bsYuO1Oi2SBhsvmR1d
yL76dquiejWqPr+Ki0OJUdZloC/JgUT7BFptYx5tC+bTQFQ9GppbZp9J/7uwPsQGDwvhhxC/JYjk
rLpwtVOz0bv7EndmHTmSMvgjTj9dg7XdVgtXanDfpI95fitddOs7u9iLRxVHWzPmsVVYoI0PYvn+
9fxXlh/wn2XybDZcLFy5Xs6xvJzklelJslBK16/p/Kh0D5ig2zkCJPEOMwy7sn4O1rZs6a1Q1ieB
tob4mJQlpOzaTiEyDZh9SDiAiaPlyWbqWn3n6pgxnSikEkVO81bXvicTMRoVRmFAU0uSO2O214ii
aVJWGqdrXr6+t6tZkrO3fZnmU/I5pNTNEtK4o6cwx+oDtm4b9T6nji54NHn4oaN4+So7mI/RLxVK
1o1d6PoihrU3PcYmQraL6GaWyjQ8VSi8jAGzwuEz6l6DfrqxFv9Z5S/eob6gYJDMYcaDgvDvNSSu
lbRv2m7eYX5G0wQmOPbPxQKIIGkXEzU1bD/4RTmj/Xlz/bpyh0j1FFpd6RYUDfNiNUnkDCJgNZIc
37YeQlE/32Z301vqKD6qHK/z1bV20yriyt7+16AXi0k4BqmqSQzakLVVVt1dcxf7uEJu9FV/l99o
gbnyCf412MXTreeYplesjNFAY8d2QpV6U/t5rSD+1xgXn3mp5HotlNxQ7XV7Y7XUi4d1SklPtSVH
XuNUiQbR+/rzuCbe+WvQi08/NOW4UhoGLfakBLZL2AeEgLCPE9NK2EQ3YqRri+/5eJfy0xob6CiM
eJBQ81wr3Y9xYhfq7Na4/Sk9HRCn55GeyvpJmu2DMu8F45ugfUgz8b6IQ95riEmtKDbHqEAAZ3zP
JDTxQu0IjWnXpa+yhHz9gK4EV1yvTipBVXA5uuQDoH8z4TqAJqqq59LcT6Jnxk48ryZpXaaboNx8
Pdy15eqv8S4mwRAqY12KjBftJ9jrLdS3gIOO5fxqdtYjpCwPDgMdl0DgXNOL3xBI37iC6x/zv3d8
MSOCrImbUVju2BV9TGZYNNNtt5OO02OV2/Nx2JL8cKOF/uKrR4E/ptw1K9OzbjyKawTb80dxuXKH
NGH8fxdiCN91ABp0ymFV3ljfs3JjlA/y4hwL/cv4MIPXk4zMH61ymQzbAu/vKc6PxdAeIwnYjxEt
wni07/27KvwIWuwBs9ZLgsCxzOyuzFdagEC94EOTt1Hymmh4IrBfff1cbzzWy5IPxLtQHNsTa6QJ
3AQb37l4G3Bi+HqUa8m3vx7axWZjlWVryB0aBHZYW3HhH+1qzj0xX3W1blcFuZCn2I1pdkFVfeMW
r+W1/xr8Io7GA9LKy2nhePnR3rqLPqms15TTT/fzUTukezxw9iH4pdrTD9m+t39IiJ1udq1fyQH+
dRUX0XQHyTk4CeKihKFTiAUt2HQkDH5OkKBaB2Wg361zh84IDtWJV3E9x2gteYtFFHyd51mxb9kL
XX33hojhy58suHixe2hBMQqzMqCkVV8llVbU4C7RtFuvfvkp/4kAzka5WDpmoWmsWu6XjnigF74F
MYmM627AxiCyf5M9PASeeVOHcuveLpYLaVClObS4t3T60TOf47QnGX0r1Xf1nf57b3/ScGcnpFPQ
5ifRYpuSVqNvvEUf3T2OvO5iESCuqPkf1Ld8BcmaFN+4vqn7XT6aL57sH+HP2ehGIARyNDJ66528
mdJMQ6222Q3r2vmuAMCqOfGP1I9VclSxPbjSqtroPr4H65PfO4EPyd2mb/8gboJVvI831mFc0QXn
UOU+LgfLH+VS7vajg3EvP95YEJa3/tW1XywIomnirb3MPenuTwS86jayl3sAqFzJj47R4/S6IMmQ
iN1Ixl87VesI+/7/Wf8n9Dh7arGQtwPA6OVUPSFy1NaqZ6zKh9oXPGOJur+1zwridcOtXGHT33xr
V0M29KuyzBVgUHXx0RVhLCRzQqSRzq2T1KXTGvGNBe9a8oxb/HeMi08OZtCMKJpbjDaqH/g0nPFY
c8c49qt0o64aZ1yHqweLnfrGW73+rRsYbykIGXG9/Dvab8GCnTQ5XJZ5IAVAIea1uZxo/I9vL5En
bDi8399a3q9+6SYcFBTB6Kwvi+pW2MdVoSzEDe0xUV6S6UWv/a/v6/opBvtK9FciibvL2lEayOWQ
BBZd0X+SkdvFfyD2khXgBBShs3MvOG+h0/nR9pYZwrUkjA6C8p+hLz6UYsJmtjKBnSxJoJkWhHzb
+hEpCRzsdyb1gxs5/Gs5mL8GvNgtQa1pWbIMiNeu163e76DpA461EG227lG0H26R9a7Z+zAifeA4
QknWfxSpSqH2haTGS2g3kXvBLesQb2vOGdOa3cL9NaxzX8W+sHP0tw4x02mXkfaF44YMznJvKRj/
Ly/7n8u5lKwi/ZaLuY+WfGlOtDIuB/NvqBeO3TbcJEfZFQky+52xSd+Gb7eq39dPPpa08OwB/xmX
VqknjCE6rEqWT4gkmDvbv359YBH18nQrw768x/+swGcDXeyQSa6cCkVryK5I95r8lNTf5ICuV/oz
x1NyaKJfAmb18Gabwe+VTXxzB1h+/hfjX+6dZTjHRjD+udHFRwm7a0orMxsSH5aLM4GX2cfGiTxa
7W5sAde/Kaz0DDBj6PsvOwnMWbeGOM+RiBxEv0emUjuoOZji7ap1BX/wsxt9IHjcXt2sz8a8CP/U
US3yrCzmncV9Ql/PfdJPfeoJe6m0gbNM38BzdKtaO6qBUwx2RaSMMdxkt6OtD17ZrkLzXklcGY+i
aC1EDhkttXcz5UdZ+9k+XpfjoU63uukaFEgsv4fcAhEl9NN4ZbH7q/xHSDE2HEPpQwudoFwniddH
jqE7QvTZSLsu+MRYSPhpJrs2cXtAPi+JbEcyLJN9bj3jVd/+rgEjGyhsPY4mkAbAenw26gvUj9Gb
7kbpvWo9keo0Jh2/6+xI+U+j3UHbKMldEq9UUna5abdCbHcwmvvj2O0z0xkE7s6moZ9+W1qkh/tE
8+m5Nz0JlcnU3xeBXfVHY7abapvpXq80/lz2vjCv6kRGpK00rvUQKuJanVC0S+V+eD39NpRhZfwu
NE9+74AlCx8c4qvTPtMf9bDY1DJgOUebTxup+TAsqNDlHjQW/zR+D3S0sLIk2+R+hN+eO63pzhvj
EXllXd9r+ofIX8tlr+nw4XSa5zq0M/oDhEezUPxC+1Hdyw+9n2BVQwf7c1KuF0QC3J8Cy3QbCk0F
e6b9rhB4wQzD5aH2aNKp9ae+/TSHO8AQ/L0EHiSmxTbIxPyRCxuPiNEijtcg3p9p7Juo/Fee1e6K
YkMiFOZLDmEg/zWOlmsZ79Oo2Km8D4GfzZov/U4rVq4AcE+90j6lEi2qI/9sV+JeTR0DMosDT2BP
76ZVeCNdnfJhNpxweBjr7+mIzHl/ih6G1m+6Nd3GNCRkskvWOZ69RliPtJXb+WO4Grr3OfQy2tdp
Jf8WUnyHQx3R6u6Oj7Aw3mrzLpGc5Qpqv8g99X36PkROI3jjvdYdac8GXxnLNXN9nY2uUWwklnb1
zuLvaF6tutpbEBVOWh9VYt18ZVh2+TNGfjJ7NJiH6Xp8tCJbllAPY3EoDxtzWnUBDeKAKV3hmFFt
p1WYelC50af1ZK3D9rVgBqXblpt+xIKpbT4CTNFpBc8ca98Fdll+puUW0ka/jXeYoZ6K1xSAErBw
4TUIDtPklsXBVO+qejMHIfCHhxbfRJPGfEfO7ST1i3If0Rks2YP5ivmj9oYWInrXaXyo/VPuJh8t
kz90BJwvZ0+OnBEqBfQQ3NmDu/Ch6Z2odTGlP9XwHl1wHZX2aEFE6HwgmPyrED5qK+iZEeyNxK9o
Nw9X/eDpP7L3lL5PYzOC1gjW8u+lqf8+HyL85Xkadvhm/SRVSGbc0BycVwPrSZ+9aeBz4iXstfa5
hYJUODJF7s9y3AS8axyW3mf6ImoYP4dmuWCHAaL3Qfqs2vU8+cFrE6+EE4+/lbb5r2xjxL5oOCTv
0s+FZX2ioR1TyV98LVrnd9RZlF0ZPoGpYr0IrN8jPwBmz9qMfqGhccroc6K7p6VRSrOBKAzxSi57
8AkOXf94BsnRShCPavu9YDNmBdcOsDnQG6FaN1u/zp0aLYoFb/BYDw4KKCbQ2N9VrSOgfuHPSBQF
nWBFi5zlQXXtBTgBiNvSzTxv2sE2BhfSmNMm+0l+QF+g4UeSPygm8tC7dtyVCW4bm/Qh/EhMkFaH
lsKRwhLga3tjWHEZVb9NQldpNhorfbYZyHPvTMUxKzBVkEfsokBFY2un9Sk5qqmf6J9BdQJwuRtI
BCGW4TxcvzW0n7IKtO+Z4vYvU87y40Ch709oK9aK4ZTySkRIadr6D1OzWWXEX/rJkXZASJa/9zZ8
9q85upMZuIjHdVl34sHKDrXkwQwpTq8G1RL225/GLvQh1Q2rToGea7PiCcWLSK/rb9Vwm7u+cFR4
9GtVsIeP0fAiOu1xiC+36Y/ormRap2srdKLJGTuvSLeq4eeJLxlPumJ35bqzVvDLYYDMsjuvA9k5
vdRw8ccno3nMp20s2Kn6S0+xucHFyzzd19bLgF5F2aWPwr57K5/RsDr8wZTrkVakziaChdN7oNy3
qltFjp7sxGjbqhNYDE97NB+Gt+jzJO/qad18zr3Dx46S0h1T3RVCeA4nzSk67FQrJjoMMTVK0T3R
gtP0LicqZ9RKe2YB6CxS9rA8SlHz4mV/AFIhKbT8hQXkEV4qV5v1LIU6jUIwaPuYRUOebFneNU1q
D+kvo46PKs19sUUzrv4w43WiDoGDQRUb8Y9s8tUOrESP/c0k3eUnt8W+jGjXS9SnWoem8RGnr0Oy
x5ggCJ/Cbh8HDwFMHlRNRuCd+iOYsSo9yqafQwOgEEyrDaHMXK8GEXSJ5/TacRAO+al3QqCIGetE
a+3VuXNn61hnKA/ZGHkzE8nTqfhtyt9m6accfDNNfwi+nYJvUv874/cMyV+oXnE5bE/ZfRp4uQG7
7kPF+rraljLJz/CTwCQSezfg2mSTbmnLy8O7ku75KUYuw+cFbzzAIikrc1cyXyAkrkKhXqfswkbw
q61ie6KPu4cubD7PwQFC2iE6IapJSTWnxWbucXZSudLRn6fSt2giIkLDjL7wuypzSnXcqCqbyc9T
CYULjsrcV08NH0hREFZOP0eh3YCp9DqeM7u+ALijFtciOAkqYBvoHvCNcmc0NX8CvnTK9E3T/wq4
d+pzthHfZYq1k4axs8lggtnB1YskpaBqjoKurRGflSC1wbTZgaDvrfheU+8M8T6nP9qoO8cQTASQ
uRPF6oFj3F3UCmuzM+zk9BwAEM4SNqJurzEPxkxyhWnTCFg8JNwIzdx59dlMKbFA5oOUdMzZdDXY
ByeMBDO23TCgiw0RaQGKQhdGWwKT3GTFSurvhpF6EF5S2CSsq/Qjk1RHTfRt3eCaWpv2iM+PHORO
qXyP0dUrWWkbPd4U8v8h7byaI1eSJf1Xxs47ZpHQWLszD1UoranJFxjJJqG1xq/fr3pmp9m1bHLt
3pfTp5tkJSEyMsLDw71B54izVi+marmNuGY7edbS9zTrnLZRFqbFGzMi1BP8FAk2Y2VW4ZehkJ0Y
zY1aBUu7efLrg51uQuSAtERMw/7aC63nIsnhG57V/EIntsKZUlrzPLqLlMwJmpOsFfeB2T4PNhCM
Le363FNQgbZgkBHnOAjcEiRGjqeBJx6VFF6A5N15qongEZff7FQIfr6HvGnizlHcG8do4nnRPMJY
NKOCGZlf4soxkpsWvb/O+EEFpRat8BdG6c4k7z5Lim0bzqJoPwL/SE+pf+qQFwygQZZJgugSh6dY
F3J5qOxVr1gH/JFnUFZ5jnc5L3Bc3ir+vc81t92tUZmLwQXb9ipHNx58NqnipzMblojRShNXzZ0x
FUiJRwufD3c1TlV5IaNZWe0VaZgO538Qt+bPUkwsI8ua5lAePRtrTC+7DdSntGQCOphUMjxW6R36
7CQrTkI6mP1Tk/+o9bVfL5ukBGA+5d5rboAWhNeZ6c0NsULBSxJvvWlu/HMAbHc5BlVVm2IQfWf6
G2HuSoyjdfVOUgAP1W6ilT9sd22NV/AyQxSoNWmbm+u4PUk0NfJomlXaRA5RSRu611GDn9IxqYE8
lmQIp2OeN1qr+eMQHjWFakJgI5G8NA0xotAmUv/ej3slvGvFscW5rZM6J2BKMfb6Va6SHvqELntn
6qGThAwsDtVt28YTlZjntj9ib19CH9UH3N0xYLN2VQTulEHJE9hqg3JlZzHUEA+WKrquM21W6KTc
5zyQJzD0wbZu7vrwKsEdPt4KNJr6jd8HbPnzs2iIXy5a8tJdzhC2eB4rMu1tOqJ1ddT620h6zMpX
X3rJgoXwNnF5b4jHwhAkArtSiHlZPHaMCZ6tu4cCcxgEVJQ3uaTB0WhvlecvE99bFdw1pQZi0EnW
SZmNUNqU9bPXohJVapMqhgEv20uLu6L7YBGGucJqapvg3jWifVWMxcG2oImg+7oaYn9Vq3Bl9JWd
HGy1mci8gl7Qs2c4ntHEkjp9qiCyGRAmI0JHR6I8mlfFQAMNjbLyKfNXdjjMGtHOz5F9iNnBXbnP
kJRoFH+ZmcDo/nvkbvxmUwxPg/wQBht9uItRwJTIbSsvXHj5WxKeun7XU6iEqEv16lTF0iMknnfc
D7gVzbDuyIGUOsLCMXdMItfg/gg1SkcUOXPtJY92jQehM8vWNXoRtgZ/uduhbdprhwCzkmwVdnQ7
k4PWiMkgFEaFDjG9HWNYCyTtBrXZYca4zLDsUzrfGaAhm6HviGyEZzAAztcFdouYnWfVVU5S1VQ1
vnyAlWP0UvfFsm9mpmjIixGncItt0nUTRXu1M/IXAQiGwGVpPvrYuwVBgNEO2heqNFPc56F/l1PM
ypVXRaxsQZqp7RiG2asULhrUCjzi13UF2yEnW8mzqaUtOjucd3WNSVA/DeMNDHlIygNHCe1L475Q
/XlboFrl/jBAAmLS1UxjR+V3RrFOs7vG9JcjBYlcaNOyyg7dmaldow3p7nPXX7TUEW2NXbxiT4Mc
eN2ory3Tn9iAAb5QpgUl7Vh3SyUu5kZcz2Syx12F/GmpipkF6BDWWE6TK4z+AoTI9jnbh+DWb0dH
stdRs9MHNg2SqH20q/tbu9vbybKumN/EWCnG/EyIO4Zm0UCg2A/VOfVepLbbYHQdLYQ0Wklbamlv
ApF4JfWA/YU165HSN1KLqlOdR9LgFJr20FBRJWAdkob4WTDgHhWemeKIPZlHaUBqK5y71VEropVh
1g9alzlZqG48Eni3q6Z2s1UH2GPJ65AvSI7yoWYCwZz63aFvUXbhOGwolM20oNhqj1WWbMyzBKyt
zqQQwwgDA1b4+GN/1Sf+AmE9lhfrVjOXWjGux6E8ZPrRL8VR09OFVKgTuW7WUapR81Ds0o4hC6H3
BzUDlMnvnQIpsd5g6ishORohZKOxmymho7VriWgbnvuwqgySIDuqu4wDMa2l6thYZD6FsQswgE4s
f2mP3KdGTK3WmlZND6xjUXIyL0wyEorUiYqYOeV0rYl01tfSugvcu77zH8yuc6o2nmoRen88f50T
XWQmSn3KymuR2xqIRioWkIYTY89aMcsR5e0hUzEOJf0Jye/GhviBRqSq9kzPyHe2VDx0JAetmQHK
jJM6IRg9VCppapBMhOhmxlAtzTMnv7nzsxLjzE0eSSjQob0r3cf8i9rWvLiPChGqiBdufVdnwTqO
20fVXvfDKhb3kqTOdGltI2Wp4E1oqESW28qN1nZjTjv/NQTTQKRtxsmCer+9zIZ5bR5MlfJwZPZM
s2ZKpFKDplM7yiejJy9biurEg/5qo94cMHrcFfuBUKN21bLRW8dXtAnNjOWo4ruFeGUxIE7XTAve
FT15szyS4tFcnMOALgOFZVFI/Rr19w16n17FXDFThO61XoipGde7RPOPnV86lvGQFgsrP4dCVAaG
dNFU6iLLSnIb/YTBmIvKc1yRxSWKMs/Hdqd6Bx7exBuJJ9wcJPsmrerNXWoqke/Lqndk+SmDICaF
fUatfHbi/mEGCDD2DLRg+pEpwbxNW3CGeN1ZHVePMZrcdttSIc1TrGXrEkKGaJbyEPPxNs1I1apx
rnfXsaXMvOy1TsdrUrNrmZHMCsm1PmKoQ+KuzsPzVFpkyhO5FfO0X7kIB7ZxP9W7VWJWE2FuW7cl
ItpTRXks7GjW2Ayym900Ff5P23Krfzd9OEUgWlLrvVaKum3B13xvhL3YrmtFWhdoYI7luKvrYF5J
/sxIjZuQZCGQ7YPbjVNh78JkK1x9I6MYqtdvBcWYK6GNbMTTsaa+6TUygMARproxpUcNwnwqT+uo
3ebn8RbAR9s9leCsEQVrrMaOG6l4FXXTrh+WQa1MGl0/mP6dbw8TXUi7atSmeb4vsmOtYr259xh5
Bsy1SU2DO107jfFjQL9muMpyY0I3RdmGOa4OQl93nXY9tCqqq8j1Z/GRAT+MTepJdE72R/FUutHP
WqCOvJ0aKSvDaB90LMCVpqkQucOZmRdU5KRt+bEI8aRPkIzkWNZKdnCTz0NNmut6e2pxXmBlIFQN
tVfSXdPdZT4FXThDMHmrdOVUFvFUL+S1pgABZa3xJEvpvMdaRtu2hjUzMD4M+mFSjqYjOur/yJ0O
vcFR0B30MkPsm0N1WFfjQQ4HFERhJ9gSbgvFVK71UwzCYMckk2mVT/o828oIRxeZWFtqsZc1A22B
USJpMvclt6jz3myqMBFF04YzJvdPnsWw6rjqAU5UEjk/jXeVC84IPCFFa1NDFCZtGAuihnCLiZo+
dfltysEwDJQNij6Lspcw9SddvpHFNiY8jjEqpC31OlOM0kxXI0cz/VniX+X+PTq507C2pjJiVBhk
nK331Gxft6C1xnMlSpQ4g4mErGuko/lqv/qxtK36VVZJTmOpKwM7QxSjGVJ+7ynEyFNhxJUT46z1
PWaLJt/GEFBz6VFRomkuZ9Mmaqd6vm9I+AQgKaI7C8LhVE0wvpGC+ai94ZQ8taRtHEMd0GkFKOh6
5ajtasyCJZXT6NlCzsCtT5obEJIpYNvXiMHeBo+hvtn5br7wDMpp8vtGRPOyDKdKEL+j2DvR+ps8
XAcJR3l1JfJ6Co33Ghg9Lg+FAaDvvVkmoDS0WtSJUHdNl377pgiAGT+ZmfG7NC5CGy5nnqzUrFj7
srlkPO1gmNumI8uJTSbQftonWRxuKQrAkD0lnJVAHzO4t2nRHCLwuFSAYMhgdJw1TRuxGdUblXzZ
1p47C7pmggaSLTlysXVd75QrPpDKY5hg4SjuYsVcqhExQeVw72h88I6XlEtYAVqlOzGLaFJ0FLM+
iQJ4YM1wXMpGLeR3P93jHHj2N07GhQwaqob4H6bVPA7agyQNL6EROGcIw6hSMnACrR0fmlDMWpBd
ng9OeyYwHxjIQWW+jhw7FdK0YvAsG7N5plJ5WNdFUC9cj60nvHmJPLGiQTZFuZ9zsAVKxLJ1K3cc
92nHGSFhUCRvfC1fp8hIW203K4ieQRKvfNLA2IYWhPRsfZb8b3snESpJks6fWPsV8jbBZSpD4jKu
7psxntn9U1I3G9k95Mi5Z+khSzHwCq5tywC8wuQbLLWow63VIj1GTejJyG3I7arWooNEyd8DGth1
NG0Fr6IbljN8kFZRlIJJ/XBHd2lbC6uGat7zG5rxJsrLhToEpI/BOpOBH4A7rFHfVIa7LvxhXQOO
BhasfS3ehAWNJmyzkkif530DGM8O8atZlvVos4mljn6nSn3ZQ53TcLDsQsI20p+83Ms+0ZaNcatX
iVOOnlNLxJe8RrZf28sFbRrtWRqJZVLjoG20IOGeV/K5b9VtOwxgUtC9CmNwX1VulSq+NrxXC6i3
tYN5FlVLifO7xLLF8uDRp6SV1ntpPtXVQ+ifq6T4McUyPs3ULba4E5916sqESx86coXLRd2to8ra
JRQUcinzNlqbAuvFKO0o1MJdLvv7we0XtW3u4gB+JDCypm5UiR5yp56NlRyzZ0iWKhm9Y9oXoO6J
1+7GFGaK5y/qun7EUFWZGNGtL9sz1aaU0TCT0OvyqTbx25Ca3BHgIknY37HHKCXPFafZBstEGylg
GSJNFGisMsKDCipe4U07etsqb71Flzx1SrrolGo+6G8ijGaexK4Sko8PGeYD2kmVAt7mBhAGgnr/
1kjPRrvT42Ucs6sEqpIrhbeqqd1DZt1m3lEzOpKYpYfusXC3wIFYCmC6hjcDuFLZmtwfdSsNsuMR
3yKNNBxfK0vMDXUtzJuzCreKPrG+SMsjR3sg3bal4pjWdeLfI9VbKy+lP6/D20AOKZ8O1rhGDnZu
Gj8kWEL4ropTinyzGpNI4LotP+byYxDk01KLnaiOIeEWwMCv0rAKaJ4wCDDFNd7t1za8Xm1ZKQgL
S9jWtvlbE3ezDPGtuHlttCs72rQAliOGYzeRdtcC7wv7QWtR429hcfrpc+b1uGYLYFV/OcT03uRe
3CuNP2uL8jqQ5ZueyVYlkI56dRREl9Rgor4uHK/fS6Lb6giFp8bJHbciseZupPzwu23c7nCK3RZF
s7Nlq5p2SDM7ml4ePUsd6ezemojQd/74niQoplfiLu/dH1HasKtbZdqWg+NylNlgKJi69Um2z0Hl
7UhZp9XAbSjmuJgwQInwVXydoFkfAnzrMuBMee8Z9T7ze3SUVdmxCdwh51fn3vhSvEn6o8Fp4avV
TKo7yoeSbkpJk6+K2bj0ZfQSKF/r5l6ZLRXlNNINtfO5RdXR2nIx0VLbn3ntle5F27BNny2s7fqo
mfu2shr48/z3su3mqjuuCv6s/eDn32VJc7TcP1/BUZWSXW8Y61HGv0OWyGeNccGQ8lSYL0nSoqvN
LDItiygHeZeC5z43HUMGikuZIbHrgsHzrRVtzBS2q260c8UwrpksXjYqhwZdUEotPIGHqx4ZadGu
cPg7N1Jta6CX1G9dv8GKrEynTfKEAZrRvwfWgze8pHRxq0rMaz1fJCOGUNSMmveciVPBVLndzgbu
WdntYB7MmZxxVISnLWlu8u35+KbSH7THgRl6c64T/6QymyDcNUn5/6FsQKqWvbxLdHOqitFJSZDx
1qXLmKTbpP7Rxs9BUyxVtAZrXLxoWFsggy0lfmCe1Hif+s8eRw/SLhPk5kt9oFZoaJYl18JzHakj
me7d4KY1aSXmqbREaHvvm6smX4G5Z/ScOib4krfQ6w6lRG4tW/dSgLiGtxrzZaiYi4Yj3vVqjndz
ZtA6FeFrl9CW76973s4eL79Iux+0kxY3B0tpl8LWnTjBwwDGr4sbTRqEdwon4+ScHJthMxNRqEyk
XJuMdKOFp86bcSWTrUjxuu02Lfrvcl+u0bpdEGqlBrutqH03iKVZlS9HceNRanEchjqhagiaG0od
DSwheLUidMlC7VVtz1WuhmdBItubEXH4tLUIx8y29+MJd12BWnk46xFa5ATYZnV0Qux221XR1jLG
pR/wvrbtsu42UklFrQe7xFBXokF5iZgb9mAPY7FoNH0xovkg1ytN/SHRfFNvo4GM86USL2H37NE2
Eeo2irY1PI6uoUI+FPreME56sy/IiRWvP0j0lST6ltH4Glb39nAfu29kCJN02GvtsvHnsndg+Aaj
7ZURbVNcfDHKKwU1njjCdxAorZfF0ZLwi0GvVV5J9brvTlG58/K9Fu+EvwvETh5eeUyOXF5XTeBk
tofSeoi9xROep9uRiBu7A3XSED52uYzw4itC6oUaT6K+PWY6+E6RzGJ6rWCV4JbGVVES7o3rwFrl
/louaFhTn887Czkh/9ooMbWkx1pEV3kvTc69jbHXJnFikdvfdABQjbrmvXVtBGu8Ky28yoHa7eI2
N41T0yhXnkgOnraUu2XOt9Styl00HDd5z0RAnbtt5NdC0p6N4t43d/juAg7zaiA2gTx9r5LiB9rC
T3Uy6mol5bvYOj/cTWOqewnrU4gfzW0U/ciR/Bw94NhNF1GFluVKmBIbGZJDkbRrX0DFGc316J3O
hy6C72cTDGwyQvu5yZpDr5Vk9dVTX77axUNu6nNhjHPPpu1X3BnWdWqnJKYvlZ+coCov3abb+Mia
qp3YJ3rtUPMtfe1WYIJw9p8ovB6oYFVaKzYcGc7esvdtOCwiE2el1pvJCYNrfXODDcPUTPV55xZL
L7y30avzwqWWP5sVDExdXUe4KkpZ8kJaIXDJtKZasAqiqbwo0gkkBMos1X2hn+r69FDmDSarj5Sg
ju2yB9+DHD8DfDEOiTw4vuoMHS2BpSHR/I0cfBg6sWAHHlV71XDEZFj/iGVjbuKtGb1m+k5mCgsD
cuPdLe7d+0gFr3fjrS4nU+Ug50vvDjJSq8w1+UWFwSEDS6jexlDGrZK7NIY4zO85p8Pb0YbSxMnj
hVd6Nymr18JE7DZeKvYyHp6F6UjvvjZPpEMdLetTSM/dmrThdHwXcHmQFq2mxoETRQIbjaFiTMN8
zqww36QcrGUlT6j5e4Y1pjiJnM+z22Fh8ZpX03SceuYOPwmiYIz7SLfqQyekpfM+umDFM6lbRrq6
0NKQwI5356TRZsZLoSpYw0zd6xYYKbfvEkaH8hjxRbK5Md9WGf/L0QusuJUYU8w2NHrJn8l1IwRH
8Uso7qVoPsZnZgEwbfVUPbvRRonXWG/q0RbssKGBqbib4S66rfYYPDdQvzplnSEwHGya7ja211DN
Ytj34TQXV5J87CuSSAzHT162bnioFWjwVET4x+bIbN230sqMXjjQWbpwKpTd1n3+wzsYdJfSEQoX
rwd6tLcWY/nyA+VIhPted9KBENqZaJZNxvUqtz11CFWBTH5gzwnFEYSAfEvm4UIGiaa+OwkO/VPW
LsZbK59p5k2sTwPK+PcKsQ5v+TWL91Nmq5DR/DHwbhWKfEHBs4w01cz8LG+GnoP9IHBdWcOPgGLa
zIutubbm1SFdB843y35GtPy47JnA/IFwPmqulxU6IkDZTFn/a8VyE2wbhxHEaT79VgDoM2r9x/Uu
JhCjGPz8p4yjBxjLVNss655KfRHYzKIl2MKlL7l2DM51T3RgPhNVlcLJ3GOGHI1BKzPx3115N5D/
yfTA65Hm0fCaD/s+nCd+R+HoT/LqOs93UrW3CRgDpW+gQNHBBWGIx+1YJisZszPT2ke9NNVkZdFp
L4384lfYXMyRVDY5r9S9H+CEXEy+vtnaZ2xwHCqEpTDYinbHBfW90EpNNs7yeZrJ5urx3zT3in7j
A+Go2hX4PsbWk8jCfKTbZUk91fXASWDAYGpmkUVSp8sPlVfiAJc6de47eVfvzfjJ6+6yaN+ay8DW
tkKvZnkpLfxmLvvbNATLL0/5iOUJXV5dfzFhV439vlVvarGpaIDY4b5sb41zW5WG19dX/CnZ/+MV
X/B4+7bLEs/nirHDYMKmvS5OuQXGMfHn53kGaV1fJa8g7rfmSr/5Zu3POLwf1jYuxDKSKjcM7yyY
iDKI0yzSA6Bb9tS/2Ih0RKtiBRvlVnnp7ov7cPfdIMd5t17yhz+ufTlrgO1KrXcmhFpjWTY4nBJr
vrm88075aokL7r0ECJojRsPI1pye5Uw4YGsHXHtRQ4txD2Xd6bAUq69X/eYNNi749z7egrZ3Fgfp
bNKzTW1fF+k3dOSfcxhfXdj53n4ISTZq5CPjpecZGH3uT/UlcofXKXoLWBueip2Jg0G71hzjRjv0
M0p8Tr5iQkEwLZ3gkO78NZ2EzXfTI9890Is4qXtqj58PFx6k64EaxcdO8392ay8io58bnadSLaLc
t66Dx8jddeE3E9mfTg98fC0v5ntEi6ClTKK3GdaUT2g761fqVQZB96Fdc9w53L2dcQUreM506v67
l+fn4O9XT/Yi/gXm4EXeWdoWXoxD9uIMDHzBepiTkexz0IG39j5buM6rN8134SneBYdyUS6kY7P8
b+iwGB/vxEVgqv2+lIqK5xnSZ0z0YVqAY3/9QD+dlviwhnkRgPxKl4Q+cLmlcxYoofJy8FdwMH+b
yBNvrh+/Xu+z+SahMrql4oJhCe3i4Ya+jiDUeXgr8aEokILW6zK/ju3NWXDj66U+nbv/uNbFkyyD
uKz1qEU5IZDQrqB0Zw+q8l0JP3yknVfS1lDBt8xAm1vihw0HIEmztdI2u0yM3+ycT/fmhwu/eJah
5Yk6NBjilK0HKbtLquuvr/bToIc+BBqrAvNm+yLoFbJq4kHIGHIAqCSnz31/m30n7/vdGhdBr0yG
Mm8Fa9R4I4Y3dcwYwO3/7DIuQliVR3KICS3C0uKgjI1jmVclGPzXi/zhzWB0R0dMULOMizdDDgI5
0wfejG4d7K11e4Qh3r7k98OREuO5PYEkF/JE/Phm2c/fgV/LXrwDmu9VZdOx7LBub6INtRvdlXhj
XPtX1kZ+oaln7O1vlJa+WfNyf7dRZ1hRxppysve1RWV+pyvwefqk/ueqLuVGsSYUNjDfWSREvYYD
/dDMqruz5sT4QoEpr/J3HMOtB0gIa/vxmzv6eTj5tfZFfhGCywJ0nq/ulG+9DdnlKX8JX9QrgNYV
je95eApvPZrr32iEfprXfLjmi90WqKXFSCOiLG0L8QW1SNXaB244KfLvzvTPj8MPS50f8IdMI24Z
RfU9AkcIKV/U9iyHF6W45gajGsi6NTXsbnBPfnNs9esOvjRKkuDmEBqHYGLlDF+EEN20K2HPZFE7
Xz8A5dPXS7cxLDJxe0Kj5vffDi5DJnXEHSYP0dY62ofa0SfxCu7EJJuWG0TU1xVWEelSm3T47Sbz
YUnt8s1v8Wlc+vBLXGQlZYNyZZLwS8BgMMcfruUujbL/ZiOZn66CC9F5phDHrp8iCR8ehB7VlVB1
f9zo+Df2yhXDKbJ208DDKkJAUI2WWHgcw0c4Kyk2FOmL77/A7OAZAP6fGYQNjej+3oURq1UvlrG3
8HcvbOoo6AcGzTPJmKLaQqv0OhL0AoyjZL6qyNEYrZOdO77Zre6SQDbwCOoXDW6hTxs/zh7qAKrn
1pZfgvAUWATnozSecNhjQmRvjGtbLAv6ObJ/DMpy7YbPqr6Twr3hX1WWNtVxlTTcJ0sUG6nSEYYq
1rlpTaKAhnW8FIP/I87urbiBW79MVJgEw+rrV+jz22rotopJEC7GF1WIYkSWB548bGTjYQQFV4cz
qf3q60U+3a/Gr0Uu4oRkdYUiovMiyqNhgfOlxxGgWtLsb5KOT/eDLaOSq9nnEfmLEF94ZdrJKguF
EAQSphCT/Jv79eml/FrhUminzWAIWTA1N4VdzUZxVbhXOcCESL6tiz8Nrh9WungyemKkSQefbWNb
0aKtqYQDG64wyJ5nrFNAblPDlMuwaSg3zK2deRmM2LiY0x4MfZOdCSNF/U3g1T8TjBC2BkChMdpr
qhcJZOFbuWg07CORm1s2vbqtymxm190KXt7KwgSt0zG80K6DIXjVfQuKzbXeaHd2ai4sO97A/k4M
ZntUHLYaqOrziMnCQnnHuxA059r3mbYZDagH6cTqcBcN6KSXMBFh4cg13ChXnpdqOTdiMIqnSM+B
hpgPGKI7TUEOwh6mHtOdQvZgPt8YXTwL6eHmY/+Cc9N9pN9+K8T9mRkRLpOyravk07pmXZxEQsez
jshxfh1gfLf2XnQwMGGdapHTQBNzjV2fKRsOhG1g1tACbr7eWZ8K03z8Bc474kNYBCHSPNfiF6DZ
EjLzt7cndJ936BY4NbG/UibQa/Spu0H7z/leDeKz7aChCG3qiiJb6uV2UHSvlDpFoaWlNks74J0o
Dv156g1y0M8r/V+v/f/23rLjv2rA6p//xd9fs3woA8+vL/76z13wWmZV9l7/1/nH/vNtv//QP/fP
bZC+Z5ff89uP8Mn/Xtl5rp9/+8ssrYN6ODVv5XD1VjVx/fPj+R3P3/n/+8W/vf38lJshf/vHX69Z
k9bnT/OCLP3r319a/fjHX0gMf3jc58//9xf3zwk/t8/K2v/bJivfnv+fn3p7rurzB8h/N2zTNGyB
Qhy3n+fTvf38iqL9XZgKCTYuk5pJD/ivv6Xnz/vHX5r6d95YDMJwnzRAE89HaZU15y+p5t8NEzN7
vooShcl///q/V//bE/r1xP6WNskxC9K64oN5937V8hijA1VbinxpRtG10BY6OP1X0hB2y7o/88Rd
Rt8+3It/r/bx039/9X59+kX1YBquLFduIZ0yNMRD1dpiNL1IaoymQW/nX6/x++n4a42LMFfRB5UV
NfGuIhnc0RgQvpZ7BEjS4OXrBf50i84X92HbqnVeF4nSuqcqa7HodAOxTL2snf33Pv18WR8/vYXN
ELj8+iQ0LdOYwy7At/pfG/K3/fjx/v/p3lxEHNxOtLyWYtqaknBnTSdlz0nTpLPW6tXl17//70fg
r9t/EVU7VoCIzRJt5TeLSO8gUynacgh07Lj89qSH2TcX86eVLjITi/Zrz3iXe4oEbjlKvoxEzOi+
eGEY8gif6DtU5E8v7cVhXrltOA5BgI1qC8c3N2iohRBDm2RACsSX/5uv7QWaVGd9P6ZwxU+emY87
rky/7vWgJh+olLuvH80fLuQyw4otWPM1je5T2DR7mVZ6HMerzvCvYxfq/ddr/GFzWBc7nFw1TVPd
ME+yZzxJMWz/rNTvv/7sC+TtP++WdbG1I6vMG7Nq2lPFILFSBLNuzCaWu1LqO2u8jTUomgWDdIg6
mBUTTeaVFg/fvGw/a5VPAqN1vqkf9iUE4kobjaqlv8lQCqQUKbnqwp3hRY6uvvQQOntpnLTKqrUY
dMAQ3kAGqygYokLAgjHzf/1RtLiLK1itQ3LMGEHowqWUvasoOH5zi/50/y/ChwwLNen9toVA569U
9aUInjQkyFy135RMZ3YQmWkNow3pBJ66NiF8alq76tTvOo8XxfevZ3QRYmI7CSXM7JOTDPWhhtUJ
GWBiJfVCGNwaRveVVWc9uPkJ/pzI+klS5pg4lFNXgz4La8pleoVvjbC4YoDm67tinkPCZw/vIigl
gxkFmIYFJ7/tfvh6uut6+cECtYzUEM27WJ52ZQZvc7DnHVSiXGW4q+2gl7h6eGcqOkMJWjOTKwtG
7shMo3FQBmnX2MFDX3m3ZiQ9icaYD6Jfd3SPS3/YWHD1zYaBnd6vVrLbXPd2+BYlzFPZPvpNOum2
ZREbG2YuA9ddlpS0/jjujbq/JjFYyzKuW7AXJP/cA2VSE73efdU2kKu7Td34awI4zYpiZzTZPTpU
C1UplnZbLvwgPgWG3UwKyZrruOelStExqxrNSj30p3VXzJW4X+stoUUl2xa1u1RFenbBmPdNiMlF
nd0NhfFNWBO/Vx+/3oeLKC26BNZwHRXHcDRO/eijbFAMkBP8hE64l+loFCi49wYQUgZYTXOvdc1v
NsOf9sJl4O5Hct8hdI+Ar/MSomFaJIuv36g/HKTWRbQOOyQb7ETJj1qXPDSGfi8xeaTk+Tco3R8i
tXlRC2tZEllGrhbHolDySaznq8HMF0pW41fifyMk+IdLMC8idStVSQgxqDjS46jQwDEllUGUWDuE
BZqV3zyCPy1yEbHVVB1MzRuq41DH+1LKN4MsQfb/TkP3Tx9/EZTNshJ2VZjFUSrAP8Y4u3KhvqOv
o3wDHfxpgfO/f4j6kt5bUqh6/4ezM1uSU4e27RcRQSvgNfusNqtx2eUXwt2mEQgQPV9/B74RJ3zy
OCsj/LS3y2UyJdQsLa05R3Pqw2BYGx7SMauR5l62pr39p6Hkny2YoxeEFeJdfWoNTEENg5sV3d7V
JvLjjz/gwjTwzxa/LhSe6uNZn1RO9fukTGSfWl57BZeefja/x2DMSIblaCDn9EUU44pb+V8ff/Fl
kPxl1T5PjxdhMqVm0ulTmEX/RXZPhfA0n6IkOvWJ93MIrqWmLzXhbDL7gZG3PXXJpzzCq4B5x1k8
7D9/3IgLDz+HiSDPVaVL5e9JjuGP1g+91VTOV5YJa1nJ/tJD57cxua2nzMWs/9TCuO0Bxfi7rO2P
UX+vEqxe7eh7LMtNPaOuidpruOpLLfo/c3pqaon0m+rqaFc19rweIgq7/627zmZ07KRkpHXAdoHY
8UiKGIVl74orU2FZP//WX2fTuejRgAxp057Czu1WHtVDVA691DK7Vab4bBr2qiyotS5U4125m7/U
WcvP/1hAGiEmdF10FlHpw2w1L4PrXis8urBLnFdrhJgqSCRU+tSE7s8OURpSvJ+k9Lelew0bcymc
E2fTu7XTIE4royIS0tkXGRj1D2VOxaHsmmgrGX/rXNX2Q+CHyJ/qKSrX0rOezcjI79p+KlmK44gb
ZKv+LAo1Hyt7UTRliCIl5RA7a84Rv/aWuDJ6LvXI2Y7fysIfR8NsT0M57Cqjvo2c+RGLzvuOyfHx
AF22x78NobPFIuqKSIdtwegn7DvEnoXAkbL1zvHfTBcBQFSP30Satjcff9yF8eOdRQJI5ItQGXV7
GjFtsjS6CqvFauXfHn4WAvi2GyndofDO/ayAq9bUK2omrpUyLZPqLz3lna0TlmPUM1jb9uQFCWXd
HrXNtu9TzSvHa5S7S71ztlp0mddwRy1RptjYWYTRxD1QgEb74+651ICz1SKqnapNx6A5+S2pe8tR
X4rICbDhsa9ckF0Yrt7SrD8Wh2A0piJNKZDPe93fBNrFHC3szEMQJPK+cZvq+d8achYBlH7eSUdo
fapn5zUf9b7V7Wn21dO/Pf5sjSgN0iG6aFsIfeR3jGSvwpHr66b/eeX5l/rpbFoP0eh0UZDqU1aO
3dGqJ7HKHMzp08pyDi5Civc+xrHMr+tk1fqx2rY2QnsChnCN9hAUQosbl+cJzTGOm4wWkeEtiVR0
9ci074o0iHbYMOEk6U3G2ogwJ3Idsu+lUQPLbTx7qyoz3OeJ91r3+PRZ8+LrV6BPzzpkxMqMbM6Q
TYPqY8A5wvf0Li4K8y6tIvbj5LccyPTuqmYcVtwz5JtWRvLesSYcs5Mo2YVlFj44tXwCc5DtbadE
YQ8V6KZv2+6TdozsmLmB2vSyjbdUkSQbu6LwnixkG19ZCC508O/K1j8GYjMY+TSNZQ2p17lTBQXh
QVp8H1IfpVVxJZS+EM25Z4NdJFXg9rKvTtpvMnxiAvdWec70q+IkhdJCS+SlrnNl6l5q0NmID90c
PF0+VafAdR7mavxCOuZBT+Wtz7u6Mir/vry5Z6M+reamtXN2RreKwpu2q5B/x7GPiQ4x3j99xO8b
vT9eS68Tt0EoW+HohYdOS8IALXcNWbNDE/xPH+Ge7S92l+eS2+XqlFqgIdyATSbIX8fA+/Tx8y+9
iLMtpm2tJmgGLAMC9nqsgPSANRm4CZ1iEiNgfB0+/pwLa/V5ddxIGUNl+lZzaiqMiSL3oRmz+0lE
VwbvpccvzfvjTYypJC6sBzxYtRd9TUZDnjI/rbdxnqp/HLJni1znYIZgTq042ZhL3FEG+M2fMds0
fKRhxuwO/7bn/AZP/tES1HL+pCdbnAjbjpNKn+ERb0d3+pSF//gRztmYmn1Rp33FRxS+sR9n/dxl
+t7Io3tl9+t/et2/8V1/tEJOQ4c9Gx+RIZ1pVkm2TvSVGbGsR38JW86vyX1i3MlzpTilc3+btdmv
2AlP//atz0aRPY6i1o0pTpGPPn0wFH6xVbzKUPZd+fIXFlnnLGTRsDIh1Ibeycg1DgGlcRos87Vo
AReF8jBZyZWw9EIU7Jwt5g650drLC3HyYxyUcRyIgvlXlFg3ofLIfVv2Zgqjf5sY547Zeqxbu6Pa
/5TJqr2fQ59SgVDjvZCnwQYHm6tsiwsv3v7fc5ySFHam3vGIUjuPMtfxe2Rq626YbL3/t/d/NsWN
EAmx51reaahwpzaae6WCnWGHvz5+/KWRe3Y0QWY72ZWevFOzGJPFEteM0bPqK6/hwhL420n/jyk3
Z5k7xFPnneYuuMtr766ssfQqzSt9cylRbJ/tFDJBo+2kgjRVhtFA7e1iN9/Nw87HbUo1wb5u7w0y
2XgTXJkr9tLtf5npv+vZ/2gRwLggyfC8P43ZnRKf4hK8E9L8HOtP9UqaadNU9wodZRA94G9tO99z
57MJ1xj/DUKY1fKn+iadkcdFVxbnS8dt+2yFcJOxnGRW+Kcgwnods4tw+G8OXyEPr1pU7WZ0x92I
2z36+CXL/kGpxSauWw1us5YYT46UbaIxl7taqCu9dKZg+58E/nnx3pBl5SxEXp6CcXG7ejUqC3Hm
IpE4KviQApFW7b6rWlPA9E72Ye+Y5rqG+10VN250TUax7B1/e1dnC47CsbbitFqeRP80dz1x/bwG
W3kTCbVL8Du2uy/4wuw+nkjOMuX/9mln4WMSSTGYaVCcWtAbW91wVeaNavGx1e6XanYw26296Tim
1fck6l+HkMK4Oqmmx1bHGvumnnsVr/zPzpvnIjbKVZVrpMmmFWFcIeItUrhXnEUkVsAqW8uMIzca
crGp++SnqDH00AZ+PWaIED9PXSwgI7x2Rk9TEJXM1ZUt9MJq8Ru79sfoH6lj8LpIq5NhJv/ZdoIF
e4BL0cc9uIzXv3Xg2Uo3F6WoTcsqTvaUoIL3HELYuqR4DF9DOx6uRGWXPuVswRvtKjE5oecnx6sf
wq77JeqDGN7EHFwZCBf66HcF1x99NPtN6dRGX5ziYjwOmI9mEeLZj7vod0f/pY9+V4f/8fC0TeY6
mfn2ne22RwCA1ouoZ330DakRFKcxh6SmqmAUBPkmn2b6sMqdu8wr9I07Guk+qbpqlbHTP80kC26n
Rtu7IE04qabwJfqsrdd907lEGuUgNsngjFeC7UvdskQff3zzOJ+jtlN9forwJCqxq+YMsfm4Vy49
ennVfzw6xQ3BwedQnuLBOriqfcWb+8vHj74Qs/yWNvzxaBidQzHkrTzlaBQd+AoW5m6O1z77Nb5j
2X0xyvd/+6SlcX98kjmMlo9zNTXNnf6ZlEin1TTtxgALxaZYR3n1JTGaK/vmpQ47W6ocjLoS1xlS
JOI5dmlxbW3S2riWMP8dOP5tkC4r5B9NcZThVbM1psTyu96rNzaeCYP3pDqov7sCzzHDH2/i9FeI
WXc0YgCCRUiSe5sWua4j3gI32XlcCsUAEiKqQkvrxTDRtievMsLkuvrsI28cOui59ksE/SKLsv3A
n7129/8/wor9f1vvft+h/NGSgex+Zrl5fhpn87ssnXVjGtfm8qWXcLYQZXSRHaWlPInCvh2aceeP
7ZUl6FJcZJ6dptJQxsKQSrKCngrz0bUaPEFx4EPdPp8yIfaReKy6KyvqhYacE4CceMgSORc5cb2L
9WSW7iuMbz+eFRcCyHPkX16kMpk8UcAxOaJylkh0r5VoXfraZ6tGWeTKGgR25VmID2lI7x8qUnNX
XsGlp58dqkjWqYJzszzhOnevrPQUm/GPj/vk0qOXn/8xKFVZF7LQbnGSSY7trt1DJ55Uvf346RdW
PPNsbUi8MhBjb7PiBcUnMjF4+7jxW+eM936G84uQP6qsufJZl1pytlBUpS0MUXfZyU/K17QPDfya
ScJ+3JBLDz8LJyJI8CDlRnUagbxt++Rb4PjlP77ds7krXXyAU6uWJytDFtAPbApFGNlXtsq/Dnor
PK+nnclKxcJKCyyC4TFm6rvr5dvEVuWVnmEDYaj8nxWaT1he/h9DKIorKTuh0pNpG/vaH+5YDDzx
NthHrw6OZq5xkj/iGclfYS/UbpP2s6ATbcQiE85ik4vRVmE8TbNeW+LO6Zy9ptxoaH468pWH5PiQ
OLl3Z/Mg0UKjEN2hFR3++lhvDp8ng5MHLkrSqOC5bAShrCMxMWnB0s4n1nkxyJ3jHcvu2Ju7ZWlv
fA5x5Ln5yQzxxhhM7Fp32E1znPjaI3+IfPeuLtwb3d7zO7bE3tLWm77Kc+A0mJy7jxzS79g4gqj7
nlrPuEJs2C8MXlwAbqbOEtxk+cAaKIG75yvUfvvixTV1qEeEmLee/pYV2DU/++iJItxzprrcadtZ
8UhrxEoGH0DCAX4nMN0tX8HDgivgd+lHs0ZHHX42tbOvsmpTNXiXqJ2IHrLol/BqvLvf2PV6s7qJ
cqTAqcmVPE5aur7hhj6M4uWGftkLJxL4RQ9p1+puSXB8jkKsquW9tJ6tfNrYOBZ2eERZBS7qtvjM
d4hxOA2SZt3BXLGtL5rrCaG899Ia8KAc9gV4AWEmWAbB7WrvbXHXkMNQnAS7Jl/HpgVqHlMrSAZL
F1qjCf7x2Jm7DjLTDIicd4O1/9JIc0CPgGMZX2Wc+nVdlMvZKpDinvTFypxBhah/mXmM3LMwMhm4
vg7x1z81i7U/JrpfYzLDH68Yy8r/t1mx/PyPWSGxuA9HxQGkdzG9CcKJbodlU06Kpik8LT/+mL+u
sDThbGsISi00xdMZ6XOxdxq1qoiGZ0xd68bc97jimpF1ZSX56xrIR51tFbWsKzz2GmKMLnGPQUmZ
nDsiU/m4IZfWqbOtourGUMTL+ZoiwZckJu+MqZtsiyvuD38v3eXbn20PNdfynkeZ6UkxH5IxWVt6
uGHCJZ2HpeluiZka+YS3GoaPuJmaJ6t9+7hly2j620g42zvysaXuibjyVHeueI/Cpnqt3ALnpjmq
Xx3K0h+CDtOUjz/sYjvPdhMd5oalR5GeAi81sdHwvCfT0sF2mrty75dAkuKsplIj6vBXFdoKYWJk
8xbbcIHgCov/tAyDKyPmQsvP6719weFA54U6mVlZ3SMYyR+MeDZfJglcyXWneNtlGMZ93PILE+68
8DuQOOTPE+pAJ5A/i0a/NUG916aHAVNy5SMutedsvchbZy40xTonC8scBKFTD/sDFk4zNObJHjjj
YsxTXknFLeH1X4bNeb23P1pTFIyS07nZfi/d5mHA/90q+kcdovqQLcosGa2KaNh93H8XpndwvpKg
0iq8fOEcDeW7UtW3wrS/fvzoC3M7OFs5nEQ3RuB2+amy2tsQ1pEl+q+gPq8Mswtr4LmObuoMiQrV
zk6t5d7HBdrQyDu2OWLlmmTgbH8N1dRem18Xop3gbB0ps0a3Zmnl3M6AA7wp6mNCgS//qaZ7e/hh
CvK3oCw/7jjr0og7WzusKCi7PHTTU2Yk/os3N+KHyJT5n6GCYtyqTOESabCqoWyxXZB5iI/TmOWM
ioJqz3ex74JBky7ty3mHV1K/iQYH4kbT4nv38Vf8fS31t3F6vuA0Uz9YVZicuhHPaY8NP44PSgaQ
tZ6IfaZq3i5RmP7mulDhCM087xj7ap8tiXy5mtFesfk386niRJlxus+hB/ITTuqtKLbSL3Dh/5xo
zOSIL8o4JYbC+1M+d01PVqoiRfrT7L7g/PFxgy4M1vPSZ1H4ZuVltIebPWBpGX6+zZXB44rfT/lL
b50XPeuw1EMsmuyUBEV9b7e13ARlAEqzsw/CMfwnVwzBAWX1u3QaLGHDUG+lVZhba8jjPd6Gz9pE
475KwsDZI8ke1kE7NsDG4KXirx4eMyYxyL/RLOBLJXhRQRZ4LbMyWxmqIxJsrGIzJxiM+tk07hJz
CsBk9IBjaiArmSfrfVsGOOFZ1o9y8iSAXHiBdeW1h7BsvicDMVtgj+omG4S911o7txNhwXp0jfmm
tWbnofcYa/bcfGky1e8S6jNvKLczPrnNmB9miTt87iUe3mqol/y8Ims/J5qYYqGammEGNSnknqOt
toGHsX7Wa3NHxXC8M+0KmqGLA5t0EuNW+FO3kT22+ZOtJH2U6e9Tb+bPpekW935oZxgmJn38ZOZ2
9izM6HMc28Va4VT6lhU4iiYWTogDhki7EZQ8XFlApuyczdaNFrXwPDwNCqfDmQtNKFXOsS3KdFs6
zpOXxJwaushZewlgFryw/UMTxpjnVYZfr2Xcp1x8OjdICgDQ1vU38ts/ZTWkR3zoqY3MbOu1Lsf8
0RxatP9c69/IIo+PJu751Uo5Q/+ozLzd40yL8a1nvYwiaDbJFEUPiaGnndsZAueIGcyYAVCMe+36
jTOYD44uqMS3LGmt/VzBPEyLMIW0hw3jhMM3d9TlvJVTZz1mLRf8A0bgGUVZ3C61mNfGQCeqIfts
BPV33zQhQUm0WU1arhrwqnms7k0fYG5t4ILVYsEb9Ae7918Qtuy7NPs6wNLbTpJFKY7Hdj3m9Yvv
ZDddnR3mxBerxgZnIJ30c9z327Bi589r4IUOmbewBNyiNiLvfza+3Fa+Xo8h56Y0OliFvw3gf7C2
Zth6hm303FMSFaOVjqb21gLuspbJ/JPqL3c/EbTN0S52vplcVFi+N8Kj2jlOvptYIGO3WBPZRXy0
HlCa4JOc1Q/KLw9NA8kOAYKDwWWKvyPWDOtKQhkIcePpPo+RWKvxHVrhpjVZaHu99TXWrP17BwLF
4CiNr2y5KWz3fh64GyubDXHU82BDa2UUi1ocamegPrOIbp28f7bJgotQ9Zu0TyewM5XMVxP3ZyvO
phgsYyeaevPaHW206fd4O5QwLJIbN/bWXfnNzfJ3m6le44M+088zFV2eejUba5PgQOpGxhonhW89
QBiNfD2cyq0XuUv/9ZCWm3Q6LL/KgNznQKb02G3ok4YQJpaPrEyrPKw37Nb7ioB0ygQFvSMQG9zs
svfCqo6F5kbUa+5JnQ29Pk3AcJsFg+c4h4p/PQNm4ugRduR5SLCNibFp/ZfW4m044LNGgBXQ0QaM
o5v5ib/xkpe2+R5qez0iyqQdbfFZBwl+N79GY2wRtGHP5uwq+5eMsxmc3FE14b4XzZ0K/GPfTt7y
9T1NjfZsYaeeyEfevm3723rC2pfCO/613WERPoPKjYvo0BkhiLNoNYrosU1r/BDowLw+mugPS0Gl
6PLGhH0fGFh/Oy6A3rHiJcibJJUrdwYZVRRrc25XhHAox/yvfafvtJpMfOHVprLc2ygDhFD1iE7T
4D5xGS3cbHGfO6+5Vtil+O4OIn/0AwffbwZbGTmHKQD81qX3YxSwAlmHTFL+1rGIxjBmUr3Jy/y/
VkocR46VJe91VG1Hzewfdyq2j4nIo320DEMaXTa3oT1snLp94h3JMrrhVGuvmbCjHS4/8jGu5D9R
5h3MvqqeI0xtkX7fWTjQMkpyEvepm6Oba7rlhQVuDI84G362cfQfGdnNYKENdX7WY4sGwr8NY307
pCwLDDaMbtZpahyTItpW/duc99EqGKtN3lYHXt0SpcSYkLvm9N7W9h5r5rVlp+tUPibpcRkzwzhg
fuD5MJRn/5dwm7290CXiYu2ArhxtYxkBWDo8Ve3TMJ98VbGIDzcVZr7NdLRFunPoMRz4PxmLsXIu
t1P0kuJ4HFK/nyxUI2Y2Y6uB1ayQgPXqR1x3xwHAb0wWiRsvoK0Ayptko0ZrFRSwlJdtFTfcwrsd
zeGTYitp4Sk0ifltGfD1/Kn3xpdogaSywubmTx7vzp+l/QnJ16Ys0Bf25gPdXzNelum2fJXlQ2RN
cGRsVF6wlRsHyWF6hEjs196hKT47gf+lZZ7wittZfHcX8m3RHzNUgUL+FCbW4JwBsvnr0u8KoplV
Zc9d/pqI+YkS4UOu7GMZ+J+WVxS0/rvhzN9sK72LvUpAgVuQkEn45LAUZKG5TRfqiScxF07yEdpE
9mJEJNW4lEqddtq6ifqiBmMzmNmjb6tHbWU7Km/euOoh9R/AbrMll5MTiAHLbW/cCaiGcgMK4Brj
uR4ZogqUty/Bmmtv3vSRMO+tHiTTFJk0mvgwsDAalkkPlHoGUFiELga5HhbDBQutZdX5qxeTEUoY
f/YcHowiFps07exdnFj7wepv51xsgj64td3uRZvQf4HbzY5Bpa4GI2VyzGT6yjg5DcPIXE8547if
SEi95+H0qUnim5yfd1M/cl+pu7tKBD+mYnrQcbQrlPWOTvIVj/mMUodi3bvQiisTlPIIYIAqDR+z
clZpIRb/Ykqmvap5Y99Ur2RcD13a7kCL3GW54x/VwO4DSAj8uWMOt3kUznvipviH61jufkTV76zK
yqrX9ZAX2zr0qS0TuHtSedysunqyd72Is3XqEL5wjwgr2avYpBxdDRShReVGh16/pxS9hXQ02+tG
g3pDN+HdVIOv4lWZV+MOLZB7M/jlkZJvhm0HENGpAXLaXzwYnZjaHrUGHFiMYjjUqT+/WOTdnvD9
VjcqnJ33xkyde4saHPBmUwiQL6Oyfi0GS73Euoj3Jgwb7tFav3izeuXceYar92UKRqIW+QTC288d
KrXc5LOfJ+mXAcXEjVdymyyLdoxw6CXHS+kslmdJKKNDbymx9Pcob1uUvcxrf8QO3ym8xzyqWjh1
rvFDqQ5ccWzZuJsjXP3UUuQGe6UpxQvjejyEVgHdo6xTy1zNJcLkObHJ+NW6WNhes4ApP8w/G/iy
JFrzahKb1hvNaUfcjKwvCArLXQEs4Khis78/OaKKwbikY/sjM3xKI2rtdW9dKIuTKfXwH/64zkRt
tjXGyI2d7ing4LZ14wVimtZuvu3cejBwqdHjIfAUeeVsMAsmcKqPU7kYRuVSlztc17s71wf9YpWq
vY88X1H6HSzFP1NCKas09mE1q30/gfiAMGS22yxLOTK1g9yEauieTC6hNs5YdBSpz+UnKkrUp1hT
qSj98lcwKlK0xUKTdL61LSbzRqm8H2Oi5LGBwvYtTpz2Lms6OCQG28AkKFh3y8DdRFEFsCfqBdAa
3nP306sNb9fYsf0ctSW+Wc7sCdLByzmiQw5U2IbYThW0wsINxk3eDeYhTnzq5/vc2IzCLDYYKYQ0
yRSbKqExQRoCMXCzphUPVlPaa4///doObfd56GYooJT/7Qyndh5Tncpsh2DLeMHC0f1puzq+d2WN
TaUGebNycWDrQQgM01qRGQKiwHZhhFhwWamwvnFusr92uRetQVtad0W8sJw1DPLOs60H4WuPemSX
AtjKNO9GvIdwJI+G4XsvVLQznUwcE93DsZOlfTNpIOmGjkfWHWeC3NLVz8hz0FbbpE5XNMFZI9EG
vwoxGQzaND31+OOs82bAvrdLO8zEfQOP88bAAD5vmzcxYlpkJmX6GGfmVyvNfpjgl5TFoZDGwsor
oWKx4BLoWN3Ab6LMmR0oRoWb493RKJbbEH6st9Rri4YtxMlB58VNCPNIPmdBv3GJTrC438pgfjWB
3nqOQsOSGDOMRusUazyiooCdjlk0hfI+dEus8ImvMdp+yryQGNLeRzVHqcbWL1nn3icigtXjvJKC
XXk5LKlqFkh8CTvG8NAQ3JuO3GZ1+Bzn471WHcVJ8fBEAPNVuWW/dvi1VWL6ezyD9omvnwJ3Clde
T7xnYQhfzxhRN/vMMPdAinZwJQE6h8mS9uGaJ2iztWOCEywt81dcuV990yi5JBmmk23EpE76zzkL
QSjN5z4AReIvtUEFzOUODOAyiJ6LfF4XiFU2eeUFO7MNaLWzC4PwLaxzovVmOxSphxTC3/aKdb1t
IdMkFhVTbgYbr3o05uQ+8NVtW8nXZih30g7Z2vvSglQYqH3gtv7DpJx4nykxgpA3AWK2NXdXbgSv
0TGls7e9jmihjQzrRimzenW4Lil2xdw95j5Hhimshh994LgPnVNxOrCTh0pGD6LEilJwHk5s9pcE
VyWSq+CxjXsxztNqatNbKkzfAyf9oWRZbb3UAuypip915z1OY3ovG28nUtL7djSuyoVQa7rl01BU
CykXp6ylCrEV67CW25G9sJ26t4kH6r77MYS9v/VKX4PLIbUQlwXM+674T/Y1LpkKNEkVEfqrzPmv
h+MZ4j/umdNhKcTqerV1i/SXbfJvUo05vKmgi8Evi2t/v7z3IAdq5vsRoVJlBq9NiFl/BpkPzmlP
VbH/ZdC0T7ClALby964I9pgt7Mh6P2e58ndR6baQxdL/GmpBbDi4EDaKTSj8b6EMdkurTbt6KtT0
PguguwXjN1GmfkbYld3gmS/+8007O5hJkb1WLOcrEatj3BnDUUzBUrHZvsbwyDwvvDFafTDk8K3N
e6AJ3Y3A6GBK5n5bd5zyiOnTXRuBOu/cdD1a8c+869J1qZxDVBosCEayYu5/C2zqEtqJOj7qFbBC
6OXXTufBrUDZs4nCylk1AgDNkEM/ndO1qpYAdsxuDd4X16IjpCG3jFf+bN1pE+Rb3BbvfdEeZVDf
Bsn8AJb2kPbe9wXpqgDJO9rDPTjOH2jTLuwyOIkcizHt3/Zt/AObk25FdYmxovTmK15xtybVl1sx
A5mYKzzPuwBEguUs6RyXYnIZeu62lYEHshneHncNASuBz1l5Vs0N3G+qDOGnhfO3mPxIk2iKk8r4
MWg5VXlV2WOs6j8FdXfnh+ou19ODA8k3KAFTLKPPtcfHwraAE6lFXfFtDFOIPbAZ/T58z9Cxs39z
W9p5HD2LDp9WkLDMpqeJxM4Ik7vXwV3fuE927N2YKLCA1wfH3Ai/+PP8WA3mnRuP/2WWeB18m1SA
7G7cxZMCochdUQ2Avuo76Dn31IhBQPZIDeV+fkzt8cltQzj19X9BSerTjNsT+Zqv1B4ibfAfm7x7
xwTzdumJdApfC987eMCqJVHmapyAMbhF/DrG5mPcF4dUykOfauCRGM7sqb/0GLbO1h+xupWOfhHa
f2wJ4ldpZt0HffPdGyRW2xASQaq4zaEgVXXgvtlcU81LoFDXOIMkN21LYDxGe0Y0oANEF6pxFR5M
hCrCwBZDjN53h3lcCNtgLJFsbXg760BFQNPKsDumnafu7NKt1zDf9LMRjt7WKKeGwqlpzFehqABe
YVkK+MZLtpOb/Zxk/9aNaX7vKSXZAGwbqzkq0GglY90YHfvO7ELkbZ1lMUcm9ZA7o/NutOX0ZbBS
6inDKb8hURe+1YMFpNee8k0jqu6rX7jwiWfhCSC3nUi+D3qQYCQZP5WbD/6KFJfcjUXkkQaDLlw3
bJeiHku5wvC2O/FW62+KKgGuUkx/4uY+s+pdOyn56GniGKCk0SErbJOLsxjTFEvN2EY0wLgpBN7W
LaiqLAnA0naYtj+0mN08RcKtsDrv3PgLYUP/EkyNIpPZTSub5WrtpME3wgv/ubNj/cXsZvx5hsCC
MD1oO8qOVebVGPt4mOKuEL3lN5xTOP3m/rDN8WZi28SAeO2KMtunlqKUre6a5NapsHOv9VTdVG0W
HH8XWg5eDnrPsa2tGuxgEze9fKiLsNtZfcX9euprgPKz+TB3lb82rd5cs3nlz+FcBD/SwTwl0TxN
ayBwwLTxjUy30oMyRHRm612oTSiseWMl+4ATW0jiF4CKoN7YNszpLglMebCsiFtGCD+ceAdza1h+
vStjQa2ol0GRiGWXftKIWvZUQ06rukmNg56zcRvIjPo+/rgp/Ym7rhpVCoceC3zkaGxcUIpHJ81z
nIuQuX1Omth6h3YxAN8s7LfMGTDOBQMsnwy/BEiTFSCN9fjdqUeSWLSgAuXkxJsG7cM7ZgvNxuiH
bl9UUXPXeq13GPGke9A6LsCfZt5NJnP91vWO+0mXcFvGBqqwjnOwam5XbmOEs6sgYWcx2zrfuFI5
JIepwp4DV5KsR8NG4pIFGs74OvfR5nl2Z78FQwWHNRDmnRoatQ1iqTZTSkGKmDQ0lqbMb03UJo+D
VtTQu027dZnCG6WJzou67CHs6HqdTb5JmtLnaCJ655iEtQNO28v0L0qUsH6aWqDGbWNy6AjQxrwZ
uUelYaMmLDE11OBHt4hgVlaNljbYI62AuuMEna5Dp6x+QDoDKIhN8pqyaTz0y6LeNzJubrKctHBu
gvT0S6ffNuYEQ1kPvfzmdMjqTGVwLaCp6gIXqudxE01e8aJw/fliCt+CPZtZj7oyuI/y6+Xul7rm
kMk793u4kT+HKEm3hZUwSv4fR2e25KiuBdEvIgIQ46uN57Jd8/RCdHWfEjOIWXz9XdyX03G62i4b
hLR3Zu5MKIDIs0S9i1uscJNQ1k8A78tm6UlGsKwGw+KcK1plPdnosVhro7TZjINPd93MNdlb9ACw
Ju2Xtg1iLbNk5rdNaaS5jvsubQLkNou9b2OfuC0pu6s/ksgVInC/hQVghmEG3o4EyPasfNfftHUW
AOEJ75vAd6jFzMx3RDsC6UHiPDZdnezwG9D7sptWX3qtJbxRF7dR3KVcIYvTPmAgYt9blrMfY40V
r6oIzjUa/4OQ53E7NDXo7EisdpwkpE5p8q4sRy+0uO6AgRIF1Nh688aEPt+YAF2JrtooX5hZLQvv
P6PMMPDWBqVoTKxD1/xKWti0Kq9V2T77IcH2yn5NoQN35ZI/Ndl8poW7Dmn5i2Vmvy2V9SVyKuki
nwhOUHIN2nSyzVRkVWS4dhPlk3KIl2O0isvFoeeYrzRSL9owLl1CTCH2Tj9FQAwablOvS2xzbASJ
tYnn+m9O/UziKZM08c717KOZEXVrkXTJ+vlrSPKKQ/uQW+m9DPW9Ui7IaRzuJo7gckqOc+PAiaA7
csblI0DG1GYN1sbxKTZBPNu1LvfT17ZgNCLM03emVtZ6p3hpqHHMgs4+HS0+dJ88xEtPUAsEPg0c
UUdW8V428s0YnJssmvfCDX4nJU5ukH8UEy4HeWyY5E9BHLeLUpxQ80dWUVCrsQKY8vLrsO7BAAgE
Btu6xR6rSmka/ZdxUH1kCkBXr3lfLOuGT9+PzqdvkjI/B72c2kkc+wVYUmn/mUTNG7Nkv3I2nu3R
BRlP901be2/+enBQOWtiddP/lFUREJo2+4WqFjQSxiQAqlgoC7qAbFcywP3e+OyhUaECj2Ws9lYW
v4cifc0E9Esc2kdWFQSraNS2wVAwQssvr2Zmf86G/yG67MPx5cQkDXm5Dec8uP5ZtOIhHkFe0kXJ
B2R+ZATWJanf/o+ueiJ6KU2iuW2Z2cXNc6cVIrLKWD3UyBLe6K6/ZCMdaVm629H1vrrEuJkmcXph
Yg2Eh439nnOOhHHDfZ4YsIcFgOMJOu53f+V9XuWS3Ev2j+3cVUR2Zf5B+M5vFYLPN3Y01+ZtbgAL
wsa750FAktgSvPVN+qYCbe5UThz7ks7fqwIxSaf7OIoDXQfqE5e8Sf5ms9LQraRgsocXQ8Z0tjrA
hjurCLBGYdjXZsNWVl0dQI2NJ0gE5Xk699W4m3LIFsO4FRk3CCryEBBr69XV92IDo3pTC+5OpBQA
VAPADYHskJW6C1R4dnG63IVaPqde/7koswAQJSKkn9LpECacmX07+NFYm+sJnLx2VXMKfTLiU8pL
Yvp8VrtU6O0q/9cjXVDayxts3c1E6B+iAdvkVkwcVRYSN2k9d8xIbu1i+I5Tctu8In3ip+02K7Jz
YwV/EmbZtjgQUIC15XM7OncvB8aubPNWBDVRurL/B1LGXPnifS2m9E+iJ4061kW/d5M43TYkihFh
PJ/LnCoirW1O7JH+9DJnVsgqkO9Gu7yXzpzt4hl3xKRWLScuvVARIEL08j6/OXnp7Wef5N2y4aKD
vPu7JIa8UH6wm9L81yztT+qmbssEabFblE7/TnVWHesk6W9YrXqR6Mdu35hdjmZ/MDbSDf9KMbVH
OxVvbEgtzdTU3aWFNqPODMiueR0S8NIlGmSyvPUu3UKSi2U3Oap7ta3hHxPE4UPs+4Rrj2m3Q0Qn
zoNvVFHhuQiLUTveAoOMae4aiWCkeG5kC3blgYocEiHHHZVoyCHTkkMX6Bzzf9sH4q7JiFtyFUac
TQXLxCLp29XzJmnVf1kiOZfHeCsn0Z6p3Oc7R7j/r9ed++KXBoKfNjb1BsexPGrToLl4Sq3O10Zx
7Biq3gUF10jagEEm9OCJLiveukD7j6I0vtQEkURUVv6a4nmwq00fxKsJdQToQZpRXNQR5bncd3Pr
X+upcEiwU//GmdnvspMl/UhSwVxkbEP2VHwZZjPfrMH6raayhputYbqnJNgGTtOgzVDjzh6FCZiT
X/QIWDm6rC8YDVY3W7foiZMWCTWKS0uWjU57ROQCmhOimZ2yNVoXq8Pt0FuYT09kIJg1xDkQV7JL
EputHu+4dGOWpbHvvXjeqdoftzLA3NCiZno2e91HLTQe1LZD2vcsZsKzA5OTkRWQk5xFuqPfTLcK
G8zD5KLlcvr5s+4QsJDQED6p0KCFt8GWW7hG9BrLSbACj0E7EtHoQ3FSx1mQgEn4GDv5y1wUzi7O
hm5TNKI+2ZKkRUgadU/5D1IB94z0ZmZvrah6NP5wdpZ8qXXELrWUeYbB8+hShpEQak5d/I7w9pcI
fWNRYdDYFNOzyuXa0oDuOJ6b7Spc2qLGIal6Dqxf1Rol0lpbbLMeecziUyf2C7mSXmjeUuyXtxxm
z9IdCWcWNRcO5cd29oxbJlq9AYpDqFwSJRmmjbkv+Y6c4sM7XeafbEIZ4QxpuEet/RhInR50l55F
Wr+rhARXCfzYmAl2+WlDpxx2NYRIAhA5dgvpmjUL3/Lng5ynf5ZN8RBW4O24XdNUjmKXBNkIG4ql
3dhAt7alOd+JBA83/cg9tsgC3WjBBdFG6GyzKp7pl4duJ9p62nZSltw6V0bKn/+I1HR3viCkFXu/
+NB3xrxzCvMtDwP3jMSjimQ5kATe8QXi3HjylA3sgJ9JvXezgBg/U/1Nq2A84KQxUW0TvwG1gZSb
0i4CLvmiUv4EIaJumgvwcmn/tQzQ7USublJmDnkPIrmxBXtinzrVsW/9j1H3ydbuhgdUMoR2u3mz
7Wq+Dl0PEPoSol6xeJvuUtmEMfdBejXq7sVw11O6mY5OnQBbLVAxDSA/vcE44PZgvudFTSxvYFZR
qIhNyWzzbGqjONGz1E9tKTyEV95z6BrZTvRZsWNG6t7U3t++FxRMmTYJEwf3SDwEGbGDbexSz2VU
1yNfgrBh4IgMNkiHxd52AXHisrDutonVhJ+tEKKdiV26FMlmLpX8SkMiqI1QAOo0+r/MpWZJCv2R
hKQnokOCkUImTOT2XEeVcJuLExfAbWs4s+GTQVo7M8eJgTQefGF+d5322yhN66mOY5Ip+7h8KkeH
0z62h6vlJ93BQ1Ia+Z7XH9SUoIScgmWToyDZT/MyvgBUt/cU076D0VX2mw90C/FBHLjn4DVhyDD8
nDIvwMMS6fwA1nlt8QLZ9VYpTk2Rl7upbghPlDy0VmKXoFiZjmRt8sBO1ICyHl4mlZbnfiLjdMjN
eGvPCYvZMbodSFsOeSfDjSyXNvIbzuKu65wH+sP5biY2kUGtGtttz9V6nRtPPRE30Z+NcCQnMrcl
4g1fnWTch592jw+pm3dOVMikOtTLmL8tfWnucxnk+7FOxFNMzNquZaTwHja2OIUG2JoR6zBKMAa/
lSOfI+v7/DdpY29j60F9k79K3yC75qUFc8WDqCEFGy9hZBy6gKAWAyHebjm1e6VyQpdZEAezXIFE
wwh+zDDxUIdU1mvd4VEUT70TTWrWD/AQ2R8/zhCtKYIv56oaH/PcvKCJuMVJCLzlz09KUBm6xsgl
CWJQAl3pv7J3w7suIbBr0pVPLYgqpdBQ/MCJB/LsdfYUfOjWytnWfPDUBpHhcKrqzP1qZehdwEbF
uM2BoduN2XoiMmtPPMkeazcrU23khejg0rmWJ48mamfVKd3SGCh17awYnyaqaRj6OPCpYkgb9Gb7
3yJ5xlwLu+IQri/Ke6LrcQ3DO6zNwd+sFENhkxNatIhNCiMFu50n6zTi2kgYcDBuZrMitkG0bRTY
KGl8C9/XrkGZORnztPNzJ9jrFo5iTmISh6y8ch+WsVoOXu+xqYd9IBGetfO1s1HkZWbiPnbz0h0q
mffvWRuuMFVMVkJVT8url2TVQ0OT989azPo1pGP6ZNwzeOrThXTddngvJu5wbuflYaha62AX7vLA
ogo/dNYCWWhHHWa/nSO2be8UzAqdjKPTnTbzeh93angaU3w0KKNB5qtkaF4yGLfnUoVBZEoDXeRA
8La5uNbB8hzxRzuVvUdaSMa9NWdbzzDofUmGjzqIpz+uyU424sJOZnKZ/ASq6o50bUShi6R5q8Os
3U1AcHhVZ+NLNqfTbtJG8mX6o7jLofQ+ddoNtzqsSe9WbU1rLVgkpWXs5rJwH/1h9J9EVZuvTZf4
Pw55N3/ixfcfBOKDp6kRzpcOrfyuU+J6vNKEnyhl+BrXfffluHI5IGqsj2FgU2y4SU+C8Ty+qqaa
dm4Ja4iblg6i2V7SB7Po2mNfOFbUDnX3WTPjs28HFxfuOOsOlusW75NpdicRg7Uy0mvfSjjdHV53
w38O+ein0AN7iT1VfpYL5Ks5qDkyx0k8t3kPUJa4pBOKyUGjU0+RdBK2ybxJLqglcsabBsCPVsjP
zHdj9qtJWMQid+7N7XJYCaYJLngf9ufA9+Q2LcLpdTL9+qADT/JMT4b5Dv1OpLSdVPdVbIYTjM1p
Jw2L4BEVdAxwx+ifMofE7gp/E2je3tK7vPHzo9cxIjj1RQtfXxvXcXSbbCP4nl92FTBpFFfgOXam
xr9VFgzbZGrHE4bfUDkCS6ETdnbqBhfBGBj1s/jA8Sx5MN16on0UmEdC4hv+VrMPRSLR06OexHKK
HUsTX11P0x6Hl+46imy5m42kR8hJe190/MnjPYIELAsPfhMPx2VMkQc2zFlsq9Rr8Hhsxt9uYQJ6
W2g1vM39nJ2EW4f/BUKLSGZJchk84C+QGxh+jHzHq3aT5EDUh4cMJs92gC884okRlmyyvfWY9E5I
ohO1ztbVNRfJXALGm7JMdn+qEjndRJVzdQixf0iaqrnEce1TfHXD8G9KqPMV9nDOdoGqqTe2VyMM
TMT4kRm5+TiEbK/1YgVnhjiaHyeYxI+kQ9w1QrovTuYH/xYx9QRYZ9bZryVmbOtzYklsGgHIymqb
NKO6+fhmAt1Y8aEL0uK5YFP6rvQYHEo3EB/zMHXXJHGao+4G+2I2qYdBMk7SRK+O33K0Ca3oGrfZ
N8LTe4LilzeMJqsoMOXy5IdswQGc4sVaXLPfhqU1B8SZ2TGROXFYQczlReRhlB8tA3hSk3bz2TBz
FwfORO4LJ4WztnV/B2M0I7ddkGPUS7jPwX7uqjLKg4thWoS1WY0mz0kO2uZArWeBwLQJ/us9BD01
VfFV9U34kxThQbNpbgpt2vdU1NPGELm7tYehvkGkmpHfUuAWpTGgaYGObKCw6E5MZDvznO9lDDXf
2U1+CPBlR6HJOsi77icufPHdKchw/KkQ2Y+ejx1Cic7CzZd9VlkAxjQ6O5lRM9VGqXfhOCrY78l7
Sut0evI6MQy0j0w+gkn0y6laRv8ly5GTkhMhtph4zBEp1fZbH84fKkPNSQeDFKTil6BspTArx/rg
cIeAoGoUqIX/nCz1e1qmNinmor8YIhCHWSZJlNYTCT1ze8oAzDdlAQpG7/JP1OVrgsYZC4fMNbZh
BU4NKIeTTR3Y9rfngZ/gJz1Mf42ABt6PYyvSo1UczJRg4dHwpxOdJWP9Q7UMCNZQTpLTQyFvBWL8
wVkV7YBOivusS/tsERNzrmL2pE0gOu9cLNWR6Bay5KRbbFJb+BsrxOCDlptakwgsazMUoozSYGZS
EZfipyz2hv+4OMt3FrgIZgxv3DYu1jNhUZkR6Ak5VcY4nnJH/WA+CB02u+MfgvNchiHjj0G7/+Jq
+Rty0+hMgmrjern3PIzhmTm/V10z4u+VvyGFzjbJY9Ki7Cs2LtkmGeEe7alUVPACXx3tG7eycYLn
vLQ65PF58SOHGm7YdJ1D6C9lTycTg1GbC96O2NtvJ9WaW6TuJhgWdos8c1fZ4wXirjRD/VPY1aFB
pW6pVGwGcyi2TWgee98+cbIZVMCItykqD7HOtrZi60/Ee5csHLHW/B+b+KnN0FQF1fJvXlSEh8kh
r8IHSw0MAa3jvEgFhR/vUv70s/ZcoXfAs/I8kmdX28Pd6Lw2qnI3iVqFCFPCPjDjcCZ1VGzbHtPh
QJQ+DkQJOsDOZDcN0fydwp4hYbfwr0zCrVsZP5r6bTZ2085ZeJE30KOHNP0T1PnoxMkuzEw+RBWc
yzK5i96/47FwMGPnbfH01bcSFnh4djrrmCZdNDTpLa/4u0VspI38oFb1FsS22M5DerD5xHNh33Os
56s6PTZVe6INQMZpoGZX+zIToOZyZ69k5sIY8VLbzJUO7Q0NxH7icVvi6W7NcRSEKPDtTG9aJEU8
vdMAjB7KW6DpymrhXBJ4SOCC6Q25FZNd09X3mHEYuehGt8HRlyxdvYrkalsffJ19KdN+b9mOEN4t
mCNsGNveTyIeESmMOiOAwaHGAfjcxAqO1tfqy6jZh8M5uXgi4ZZj6v7WxAScDXH8kMTyvritvRFJ
8CRKBcFReh9d3xg03s38TPIsqYxanjvfReKrlj3H7LOrJVBeozZoN42jmTPEm/a71tIoARZ1Ejql
VEyWp0qmu8Xw3jK3g+5T35nQfwo7udtpV+9MNTGygQTXpkzetGZ/aerlYRCF3NVuv7PZrzY2laLV
mZEYnMinewOHly9elrwXFZ+k9Wji/beyHEq4vnrYZsZ4MUiy3vSlPROJ6J+xkf+QdWVQQSoTdXpu
9klEuWe+V21yTdFqM6DecpmGhQwd/WAFiK09294utnHWWE+5QfqjM/s5GMdv+I9vDtF9Y7VvM9bs
NPlVxU4KR1MabHBjOzd3IeRzvzT7UZFybfw4WMJyHasliGCYdw0lOVLXqwV+vlhGZMvko6PvbBcb
QEd9VYt+FKEB45vzoP0q52tpdDRlLaJefcgXKPjJBXZz3T+Tk/8l5ecnzhc0gs5Xq8Q+zXC8S5rD
zK3ts+VZL/V3yX1yY6COTv8qga0r1v15Xbx4vAY8/HmQ7MILvHc6JA9jntEDuLugd+kpzGcXh7bV
N7TrY0il1tov3XhzZQK0Pk4b31KwR7r6UwNvIOna06g82L6JiYO3bRZ/g0HXt1sWzytV5w/utkFE
lbRT5NTDYy0Q/Ah357nLf35H6Joz0z7Tos5afBvVZ2APW5uZcmrH597PXhjqT+fs4Juodgxry1Tr
vkzHs1PpfYaKB+Hb87LELwZyvTxLnoYxvSjQ5tKbGea179VsM8HxOjOUNPjwXSrVUeyTmEQYcT8v
EUVd5FpMbQg3Q/KNla8Vzw8likWUT3OZvhdQ3VkeHu2EQfWsfcp8f7/eqlTrAzzfJSBzp00GSu0l
MhWoUis2yhkvfe6eyiI+lUCoqTuctCs51ihdjfob6vSyMOW+LociG3dugMsAfjGpycSCniVUZ0Ar
U25LsaBIfWlxklxn5dE+RA3LqeZDr7fHFt1TQtqxm1gf+AZIJvJD/pl06xvRfxtorJvkfi1C/4yd
D2m27NbrJjt1sOPyhsW23ChPRV7FockS6Cbjv/Uz5oV3kIY8aJntzMp/89lScifNMI8Bu02mR9Mr
z6Ls/jEAdLHH/hAGxXF9YVcQuT7r93W7BSfes99sQ9lEmME/QFNttE1L3daHHMOb0MuOVafR2g7b
wWyQpxZnAPy/S+wc56kkIchxN3VtPmJYvy3YjfN5PrgZJUpmI7/DSkBzSGszidSsLoQSlays9WrX
AzXbMJ6aFFYPoXw3xldOzpZP30YWHFkh2/e8cZ+aOb4vuKoJR0DkNqCpzRMD4D3w4GviO8/a7d+Y
ojHZFbL92NvvU6aOc5otYCzrVarNhzEdSCFwTMyn/ING/LahJnYR8xV/ETqR6khwdKQNFbmLEcJ0
dgjZTfJKK0F8a3aoEmZYqvA4hdphr6+7rZe10eInT0IGxyyN36nJ7rGEveYL/CAiuMms2BcqTWmZ
kvbo9qG1ndBJHZqcqsBDYD1kq7Qy22Btm+66Og12Ruk+V+14Kc3+qlzx3ghykKap2bXa/k8Xw1u1
VFwx9VCM6ZsoC8If9R/o3fe2qd8sWYhNvAzvZB8c2cAf6p6xAQMX+MWJz/Qlv4kV/5LL82oa09NM
76ec/mYs/aHIvH1R2FdgSVC+dlQX5s+uthXY8HXLwfSXDnck5g0ndBfrxwakRgU6OjfPUMjuEgqN
eF1UacvIyizpyPTEeNFgtSil61eENS+NuzyqUKLgnpnRS+fhkKXGDdbMOFJZ3WY2OGblXNjHfOkv
41yf5gJ8JSRRI8TFS/G8JW37rKaQUw5HDU7lLZp2NLCKJ9HwYJ1teWjLZD9ruKOgYJgjtq0SlSLv
EnT7YCrO+RDfgZZf0X0eF443E2iLYRk4OaksjTgDFtccSLRjcQZDiFg0H8+eOT8ra4BJBnqls+D0
Ri6rqlzwDcXFMczbuABUZq3xHjIPWgzEYeftG8QOviM1QjqLDRxM6EWZ7cHt7D+KGSO2JDFt0iKx
Ge9K/3SGAfXCGWV3wIs0jQ9xwXM+SPNqtvazcCrO4cnZp13xX0xJJNhzksAdtov2dVTFC2nQ+bQ3
8OsY5LQAHnuCF7QkpjKRvFmW7isu+2NZ2t9wMNYuMZm1WZ/DmsSvJi6PeYO6pvfFCm3Lt5TZC4xa
H4Wjfku4pLiTVGVU9sqarhRhTKtY43kaFJZP/VNc5u+GUTB9MfzNeKXr1hdsDSJs3a5jk2DTMmn6
rNbYGen421qQYF4Wnqyse19JN+UaPRryYvWB+69OAvSErXEpp+Vsa2sVS/+HaPiQJ80qHj7YvXOs
3OoJqOvItOm67qyq2/ociEM6nSHHX1x2fYcTdb3eJbk4ZoCuCe1+Y7x4+Wc4ctzJfd2F25B1wNWn
2EQ6NU7bgvQpDEgeVjOStZwkx3IviOAOS+fKjMLZrodXa052rh9GLloyVDEMj/iR0TZbo5qiiXmr
ea14z8KIP2N0pijpnPLoj/2L6d7MqcL0pPxCEbDT7Zo54F1relNQ1k9eOhrV6mizzu53Jba+zCFW
0zlBohJ76XkVwqBFintg6SJ+aWitmX+MwviEo0uOv0pRt+86t05iyL5xVDjG6JoqlBVVXz5U4DXK
f4otl/HMnz67Ji7hXhUTtB004Kxgpzt5yXW4xVnGYyxpXoL7RClFybrHvCZMxcH3+ys/XZdZvS5+
Lj5b7nEEySwVBz4aLZyUH6ToflpqcmbjqteRIzIZ6yv/Vpo283OrJvQBkHyd84hsCzDQONVjvS5o
k0BthfRWpsHWmNseFrTHWpK13HQoeuQhrJpxU8RELwOabByeAJejnLfO/PJL2kz7cf44yXBMBn2V
eHggrv4IE/NROhM/A8CZ/AvCvsjv1ev6p2OWh5KNHX1INENEtFn+i53+Je8Q0PPVkNAalxlstPeL
wxiYF+U4R087UecjUq+Nl8Lmfq6Red7HsGpCmb9a2wvvdf1tLjVWNdZnuHk0IGSkt+KWjsE5bpjK
J274q6nKvRjCqKncYxDPh2Uu8RA2jgmPkE/J7CG1NePspWBjmQO6bCx64AU62a+DdLfWf6qdr3K8
IQpBZ2VvFvvDlvHVyOPD5CFTGbdx9eH1gGZ02UZ8UuLq979wJ9sKMJePvzDVBw6+RQkeVckvJqAR
A+hvHuzxZsk6cOhw1/Y0kHG1FXReoVCnJSWdnGvr9b99c18P9amJIyrjxEI6AqRKehxPqtafNk5w
1lKduqC/xLmFtwC7RtL0yLbycNfInH1rheKEhvSG+PLywHoAPQEu9r/4rrP3ukajMExOuBgSOAXX
sD5RHnd45qHt2cbilsK2d8UhRn0WMXtVEyCFchf+CTlol21j0heL4sD/2b5Qu8KcfsdVz8zlyEzn
xWFZOSFDZdQNkicXHA+JxLOLhS7qPzp/CBmKta02fLGLR4nCxNwVyKtjhNMFDx2TRlyKfapRbSPn
D1GfHtpcTfBHtblpNZuZj1HrhkkprAtClAcp0jSqrEOa1XjQYjdHa/jelR5qIeYE1q0sxEaYSImD
b3tM7LgHV2bvsy3uZWXf+SIzhZCXNI/rXUiKfJ8OxnndgHi4XFjsbkj3JtwFqTVMUjMwQ0cz2LT/
3jA8SdN9xaG2INEmsP8VgMCo+c8Syj9na11XqSVngBaTxUefjxWiXsdepulZklXvwlxUdQ3q2P5X
Oqsym3JbwYGuG15845pajb9svbYvV8crX7RVFOcCNRmi89Ds/xRFuRztKWNTKH2mXRTTa2Ysv5u2
j+Hcg8ewRAlrftQFDlBYk121VLzFnH6a7Nhkj8yIF9G4ZaMQzDhWF1e6z6XJdLbnP+cC9UFoDL9+
Xj7bq8o7NT/04pyK6q0NPl37Xz6WLJZ8N4qoE2N2cijTwKHN8XUE+t0Z8A+v6YKxoC/t4W+gQSJL
Y0Hlpxv4Y43ytvC87jVWVXZoJ2a07aR/tzR6udkh35WkwL9QWg7CyH48ELxb/FlUs7zVKEIZuW80
9YYE9/Vm59tbfGZLrLz/Yympvg2nQ1hl5yZSMjmYACvhqB49ZwJGaNoB1qWnUkEFpnam1sOFaI1p
o9fKhAU4QLWRTJHpQh4XPvlhzpsUxa0KsruE4j725RzTjVsDZHdNF+ZidRvDre6CcLExaFicLwk8
mh06WYu/ixiXImqrGXw380ltHOz+wckG93VVeXAGaTQulqQKXfwu2TpFy9SjCEjOZutsyVMkQgEV
HRJUWWVEnQzfZOr+DWKJz0JLXboZBokltNdMv6ZN4OKmyTxxSAySBB03rTalHzIMwooVh7J2s1MR
SIhmMeCStbGlFGpbhbn/onzHuhRFzQnuyvyI8A8FZaKQqS46MNnX0proFG0dmM9j/BelAV7/o3tL
g2G+c04CPPpp+9Q1i/ui5jGFyaoo2HFhPQVh6x5FTqLl+oouIghHXvhJEiGgKPbONAEGzHGdXLXh
1oeBXUrOxSd9U7np6vkRF5jzDFhRgZlv3bxl5tPm0WgA+JaL2dbvjhNf1sm3OW4uFRXwAkJjt1TC
PvrT0LpXgZWQ0Mpozeg3T0AcwApB8O7PjKiOxWl9Pq3K/RSKKV1j3DP6dyC5LXLN4LC6YLcM6WHR
0V3ox4/T6D7EnrwYXvAZtOYulNnBxQbUyOWjV3sbi0mVRNkvree/M31zJI3+JvriKDzj5FGyLaPx
Z113K0QQImbe2DZgPMK1turvRUJKbyK/GcZhWijkYAszckBVQnVK27jpZn/gUGqB6033ao9Df7cn
+0YizZnxiOLQS7XvivbCEmdC01VfY2rsLaSsyyBB9ZLwxOAGwiJf1lGXOC9FkOCeZwOOulgNEJ/h
Fca9tzJ6UuteOligK7QOKa8d3aI/mwQanDgr6UWc4V+msUMZq1dijZ6x7cWFxnnKM7D8YL7MY/9W
FjNO5pQzKKNvY8gMFOYmW8fsDknRPaFXQZjKcG7ZZYclGPe45IRbpd12wyDh7v8VmBBXaXFWMWdx
wpT78f+QAid72TNXUbSwMuklrMq30Gy+xrrghvG8pyXRMpm+B+s5MathX6XBc5wPt7UQagdHb925
j7LJqnezb/5Zv3WurDehsdIr3C9jLvamU7373br9Jf1DGTNZ3/sG7k+WeQ5V/S921eOk5HnK/EdA
YYQphY+EjPWhnbtqEJZZwAp0/VQmGJi7/2muUOG3HwlsNu3mIzj1dexHdPj2sdMKTYdjMF2RfnK1
KmxhbCZ4+0M82VG/ZG8ZJzpOBMeSxbEaCQqcfUpUBf+j7kyW40bWLP0q13JdyMLkgKOs8i4CMQdn
kRSlDYyUKMwzHIM/fX9gZtXNVLXd273oRW9oosgIhSIwuJ//nO+wvxoJdjpfZb58ymRxUkP6FKXV
D1x5NZf74lQABFzYDeJmO+U+u22/uLMGvP/kUQiGBsRG2BnZQfOtbWdrK3pef5JpNJ2sChmInqA5
hivb3U9yjLSUWHgWnhugHOfJLJBl2EkGaX/lY9dQkjsyd4S3Riom8POahCIDvrEmrpr98jIu/hX+
4+OogBHG086Rxq05DJ8tztWYHSbrccZBxrdVgvFy2DUGXrWhOnUL/U5DJDF2qZdpiB/KCDwB9pv7
xoCj4yySDY9yjkhDmO7b+rXCfgCZJr9kmJjPlV3fDQ3J1Dm3GODmNPSWyZ3DjMzyhxdcdyyb2/qe
N3+P0SXZdbnM71Z8c8+4hk/caDaNTohZN7hqiQMRn0yxGyZszHXyPgh5NySIzxqyW1dV536yPuMY
P9Rdedd6rywx1oM0D2cMZfOSMkfxz5NlfCcl97R+nqREHwyubVjc1LETOHvK3L93u/JG8tarlSy4
ftI0qYiH3q+v027+7Hdsww0vse+FoZ5KBwxo5W3X61Cc0vmMzmMRyi87+SVJNOn6IDtaJgb4tuvu
7Sn+MnT5DUaax6KtXyRXrvX7hrcJD9uVA4pyBfo3qmbuUM1X0RxsCZdcIu2SAHZfaieFUbIq4Izj
Q9kY73EdHPzcY2MMxaBsLkY7cCBU1i10ly/ED8pdUJOL6pLunNLPHemE06kc3E1cGTCQjF4Sx1A3
+F2Z/XU7I1juE2c5NE1/1cRzGOh+rXuPmjCarW+m6wWrDQhkR4S33CPMt25cFilf4eR8LQnpDak6
DYM8F5Z4qC1OatzWG5Fx8Xd7bHBGoO9Q+feBVeW8/uQ4BLzBrnYP3ZDih3YJQrMiZqqNcVXsczMB
aWceG+Ik67N6TfWAYLs3YmSX0sTR60NuqAkrgJVlMm3ZBEhdgKpT/wBCDjOvULdtkryLqbvz4ZX6
Tb6drSmskuhqLSwa2GlUnXcwl+w05vp77HpfgnVrr5xzW0/ceObszWIFXlacfnbCko1blg7GE64/
ZqGYg22nCrMoPcrcR0IumHgmwcVfhlOMXM8Hd18lGVKFL1lI1PKHIyv1Ne+q8VH3EX4RoUhSpiff
VuPea2OEtPpsLW0R9ja+wtqab1M9bWbcKge56PxdWv2V3cZ7rnLvTsleR7X2bYNffYOBv8XBoA4T
qIWudh70KPGfE9Y7V8AcPlV97d9j12QE7C/3g0VwqKzWYoUqetVDFoelH7POmSL2l8oiWMLKSPj1
g5uOb+trAEtzSA3/KrFw2TCx/paQhGPlPXEcdUu8TWm81r19Y8veIvtNSL5P5u0SJyfP04891wvG
6i1ZHrxkGFcICQVfU2E8FOV0gni0KWufaadzE/N3pjE/dAkDxE6w7E6qJz9LieOx31lKIC7DWhTC
NAaSR5zgfk/dHZ5VHzXV/k4sZRen6fXYqXOfvjX4Kfua0GwDBtdxjZv1iqq5HDnYLHKu2/6k9oMV
HL0JZ7NfGfeFHR0gCKBG2dmTaxRfCFc/VWPJZZXgr9Ud2RHdkow4myUik9e9QAO5ntLhi1cyaFqR
+gdZcFxN7gy8uvraRtgeMw9bu/piFtGwS5P2TrVADhUCxxBnZxk7Drvgwj9kfW7u7R6BPPNcWgPz
S+tjTp9G7qaRYkUSLet9NA0+RU78pHAaM1EmyVDp665xKGCTDR0BHSgybeyNanlJluTZSCT8jXE7
T8EFk/5jrvTTZEuEGc1t2HGb9hhVkWIIZoce5LpNTT0vp9hqIL+SFbQ7E/Wu6/DUYsWrPhlj1+5H
Bu/bUYDzUcKYD2MNMEsPI33pXQPaKwpqbx8bLd0+UaPPEQnbNTsCWQvbKXldU0R73yxBFhkj8tRC
Eb3n894wBi9ICHN70+ypQ7KIBN1G/eZ3yB4jPoMHQBj6SzwE2IdcAWR4nnxu2JE4d9je3mvhTK+B
qtKt63XTc8dO5R5MwXL06rw/j92EguZnvl6FwbOiivOY9FocyfOhB0ZMQfeeKKOtlbT52RZIBSJX
WF7HaGqOqQmJjDqWYdySyoELtjCsqFRGOo6dWvslH1gFskN2WU/2EKXODRkg9owjaX0rTXfBFJsH
qRLzEmA8YD1Qjhh2uvjUoIO9MGb+Pnpjf/F1M4R1akSXLAckU1uIHtqK009DpaarWZHDbsoB713J
MB7FGF/HhJmKdch0lXKxOZsVOjzj/C9Uiwc3bJ+GnfZ945appHOOZVzAo7ask9d2j52YKY4J8uEL
poIm1DVmQZP1xi0BRAoUOvN+cRqGzgo/YctoZFNPwLl45Wx6I6/ecZhhvDc9GUYWqlkSA71ppya7
mQoHFHLtFJ9NQ2aspAfnrbZ8k49e9glEhy7dzX32w+S83TARmx/ZGYFHTlDyZADQ3xR4CGriBiEq
RI9hJkFJLWVGUFdCb1vHO/ZUx6GSiuG0yRxubgCJJ1iy8IKj/EaNA47Gkt4rljxO/TabjjEcj3DW
UXoWwD0ObTrlp2rV01MdzD/sRqNWmlwmWWwkcrusKaomoBWETBxJu7ojIWX0IwaGPoOrlCa6P2JY
Hs+1iJfPrKn90BDRi2W53W5sc+cUSTmQx5yBdlmZG+xcr/0qEOy2mPKyHQSjMtm4gYe3fSl9nzAz
tMOsMxPcyXA47AQbYTalJNcFrHoctWrTZnZ5LHL7wRyFex9YIL0MzW7AT29cN6AcxIpfQWE9sskg
Hh6L535BiMHQh0elkdne5dtPhZE95nnxZbRM95h1a3v10D7kk/sqxlJxZSRuRnwQplzcPDuzncG1
MKuH3K5o19Cp+bJQUryRjV9xuM+4xWrh0jLotjL8t44dqdG7jbqzG+s+0dZWCue0ajiogse4bK6L
lNyJTu40EQk3IrnN1Ix9c9LGQM3z8N8ap2+SOCe4bFnO9SoMtbN4V4ivXVB+lUitesiZnbMqXVb9
lSOAPNy0m0vSb8ro2tshw5xHNvU5X8ljjv/sEGneDG7Xb8lkFNvYRj8XTfOUNPATVq0o6G+WsoRA
WB2qtHkUQQ2+E5NSUYQA33f4fp/yQa10MDJgWEvibJtjvgaPMHz1E4aDIBnuP5ic//5t/o/4vb77
HZDZ//0/+f5b3aCQx8nw07d/f8SzVJf/uT7mv3/nr4/4++G9vnmF4/XzL/3lMTzvH//u9nV4/cs3
3CxZm92r9255eO9VMXw8P69w/c3/0x/+7f3jWQCcvv/2y7dacQPm2WLAT7/88aPT999+keCL//3P
T//Hz9bX/9svj8n73w6v5Vv6+vNj3l/74bdfDMv51Q98n0I93/G8wF178Kb333/k/SotxzUDabJq
wAkOqRaS25D89guPkrYnPODPPjWzgQtWtsed9fuPTAiBNn9nS9fiyX/5r1f3l4/nHx/X3ypV3tWk
SPrffgncv1JU11eFlCo8x7IxgrtC/gSwTWQhnW4s7tMM05SfkaLQ3LUnMrXRMJ6DFQcs43Bo3eco
wfghjXBGbtc5k16TwW1jX2Eo3cZAmjZZgdYyk6Wry+bJWFKmOcb82i76isMeh5sYN6SHv5YJ4eja
BXQmJGlt3b1AcLwMkLBJ3QYPGdUHh4IpYlXr8hi1fXcODLM7++uXf3ybjNOMoxdTbAxt5/df+f33
CkMcG4AtUmfJwVnqR98hicC9aQ+9Pyf2wFgpmAK08Kote0AVPPzji2ezLQvypti1csqONuZDZms9
CZ9aI8t2+MddUy3njy9B7yzs4Lsv7Ry8Zcs+bT5HSdGEs+nfVSIx9lNcd2flsn9vvfRba7sbVcmd
abzguCZ9SxPxtkw7NgBAKupzHtvY19JyOrJIDQsXNX0TrB1tqZuSJlLWedSmOR8//vjxJS/cExdk
Y4MhVV8wkKUhdyoyjCqYb4bmWtTF93GS9dEzlcUS+pBAFd2Tovvk+fxb5P5eslj7N0YyHiVz3wvr
6IKmzMVm9lGrcbs0rKZ0QfTFsDJGHEFzPTLgIgea3ReiO+IM1sfegRwX9Sqs4+7grS/C0QA2FZSU
BHwdO4N7FMWau2Bas++KQduaWF5BfpNWpl8CszPXuESEhegfJGsIJ6icRzWWB90V+QYvabaXXvHS
OlZzkvBcbmvTFIe592+doL1P3cU75GMwhw6Qkc3IWqUYCdibZm5/ynX0gojUHRMMiCyE6H9W3uc8
wSMITOKURjF+qI7MYB5zA4/jcQhtZzUizM1TAIXq7C+lC8MD1cJ1/d2SFT961brXRFtHj9m0XZdf
22aaaMlQqH/qShTl+GzwOiK/v3fyybv2dQGv0IX2OQ7LOqQpsULgH2znnvWaZJSedPh7ku4xsMzm
MqrRO7St+yjbur8yHK/GeRdkb46dfEtShnCDQZLF5YJy9gPkJWU/UWXzNsExu3XoqZj6gdh/Yr4t
kbrFCMhGOvnmacZAyVgI0g9YdNOeGbcUIL3us3lOnq2guiZUF6bEXk5+NDJ3r0jXeVm5Vy02Vc3A
K3UkzJQyeaoQchg8iwcvM42rSsV9OEw4hGIv2I02n2w3jsax8qunEo1kY9i+/wRGFb+q6y8k5QZk
g7jEBwdBMGNZHy5ESve5BlPalSm3KTvdJR0tFQueAbtj3hTQZ3eyeM6szq+kz/ayIJ0qgB4dy4nn
xPvphkO2qrvZ2lkhD0kVwWv0GoxNgf2jC+x9rXpIlxhqb8xF7d00pSEm65ODGqOMDcdwWw0KL2o5
1dcSW9OGA3c+6uh77JP0jbzic9a7O5YUFQ1gXrHPDQCcqbM8yDjj6CMOOyYzjkRTOgzmmFCV7nDl
FeZba97LrhKX1C1NtDh9TGzMnzGbqCyp9rFlX7SMj1kBG8+SWbLl0MWmzaa7xxZJo1+2dypruNK1
PEnSRmifWHQzgCZbjKO8Wzg0r+rk1jBKbKFIjbxZXE9iu/i6oN4Q5mXBA5B13dSCrzUDlmyNFTwL
U5V7swpYos0QWqexjDcpRKjVIIAZihGu7RoMfDP/hurK4M6U5k03cmnhOpKPT2ayFNfKWh4rfHPP
3miHkxlvDbeKLhjdGwRC42au/W+mlxlnL8LlO42JcdKDcSQpDyjb6Z46hZIyAzTIc5C/CNE7nKAA
PVvyl5T27drGn0Ob3owdvL7oVDXGFebX+c7DVMyCv9uxrHTurCVhgumeZozpoTN49TXoRHPPAvWU
gfELq7zzHmxHkIkcz03kYmBB6w/tRWBWBkO0S5uO1a/KYKE7KPytiruz7SdP6D/Z1lKaDZ1lxSAN
EEPk1eS75q1oGySe2bgbvPg+mfr8qO3g6PcjC0/Pa240GxoE++a+9tShC5iXI+G7B68p36f54tXS
2XkR738DGAlABiYxrHftXlexs/VGPo4oTZK7XPL5WpWNfWWy37nNjQekkShI7wwrONTL2B3o4Ym2
DPhCP7Wic81MK5xlRcqLecSOrjF/45fQmxGV9alQ8TFvJGmsmCOZhKuxL2us5FOh473d9d2l0DDk
qogtfczevh6d+Mpx9Xn0XTItS+nszDT22I8IEWLATA6BWYRRHsV7j3d8gwMdy5hxX5szG63MuI1Z
eJxsZ8m2Ra4eA71GZkpQreQdgHB1Axx6xOWlpk/Jjq4z3TnE7vKRyL48zt6E92ZdqpsQH7rx2q9s
XFTkf7Yqqg6T06aw1Ji6SvnGtjCzhuaSZfJBEYc8jS5Bn9ka6T5MSQU4LkGSlgKRjIPKsQvegQpm
i2W1oHoZUOBz0V/atgJZ3efutQ9atdcFXLkZk/zo0hlU5wT1RAUvR09PI6GKrem7zz70aHgqJr5R
I36ymKkq0uuAiE29SdHxLDEWFHVk+ro3unNh1gjYRXpVcbj1lf9qcUU4+taj4MzrfFc9x2lsrKOc
T80sPztR594n5byqC8sPQRZ276VsutLGq69cwg7g+Yt9X06PxSiiDVF7zMEp25pKXKO5mE+9b09c
HfFu2+UCLK3ZlSNqboF9FLAH7XtZsDObvjkb2fKcL+i2GUsH/Dg7ZQ4rxA0OgV2l6gBk4FrafXeI
MfZe2yVo01nVJ8V6wKgZXfeUJG5no2iOZB6rswq49c6zuLT1Yl3SqcX/awFYwVHI/BRxYTPYXXl0
S3lssHkqz5kPQ/smmKXjExWvuJb8Mxndy2BU5QFwljhIrQ5uZ7TneV1OAWDpzvAHEOdLoZO9XxtP
QR2BmFAWSIemDsZQZux9M63FeVGEi8HZsHfqKvwtxKfPcQtCLhtkcJLO1mVVcliq+X1cqg0Z8fY0
DsybIKWmIVDVPByMe7ejR/bjH/fwLMKIq+ZrjEFPhvRLJA0ffBlJzOr88SWVTnWeGG+Mvhch1PFd
sbZAofMTYa8Dhv3E3yl0w7/qD4iaY59W52H9gjM8dBuSSirH8O0r57qzJKRlr1fymCJKu4WszjKX
60YRVuSUXfyqvkmY55X4KMOPL7kIvjAWfgM6UW+TtHzUC7SBMW5yjqCN7QbOiQAtpodOh4nFhlmp
9tyOdrfjJEK31N0NvASKouz5OQZBta/a9M3AhnyZiURnLSyQQjufggFXRprXzb4sWcR5DM7LTH5P
4vlq5Ca6zUAlhhYp64/vrEaHapowmBXZD6Y84JYS87nNkLyNDEBC3nzuM6blriVT/MZqEyVLvQUu
Jre2+GqJHMBl2r7hxeBH9Yw0Sf5mMieJ6o6BuJzGepsizUB4pgjMwVmyMPxsFTemHqJpFUTeVnHC
b6ThgdnivVLwecN5tmp0aORyrxggHZgZPj8mnSWG0C2rqp3KS24tNbOKSBgH0TL+z9bYwpwHBxBh
576Ks4vF2GemAcOFBwI3z3ROsb5tVbQVo+GGuWKRbjnGD6Ce/W0xZk8mcINjili2Yz2N6H3wgAfd
2Vl8jew27hbyuFbfznf+j4ERJn4+Qcixxtsmav4DVgtgpubFpzq+qVBsNmNZwiHBEmxEGgtefs6X
FqzCCLKd2gcUisp+kAq2AZc9zpkoYtJzyAYsR8nE82SNswPf+/bxALwPVHm58zVWj2Sz05PFNd5I
f4y18dUOylcHcFsoPP/YldYz+yKmRmQKto0J4QEHrR0yghVil+mRUEv2I2ME61gBSTg6JJRVO9tm
RPGqNFwxqQbccKm5SVNNHr4zgl2WqoFtoTwBn/RA0MYgBYaSFVUjjX1+9qeazc9ShXY1NHvXKx47
x3J3nQ+sIGauo7rW4VBSNgsBKAdxaRwiq28QieYbjOyaEILFhWsW0NuVJN8GnNWmSDlY3yrQX8TC
MY062bLTJEVHfbX0Odfe5KqeA6zGy0DgoVtd1cneXs+VyKxPpZ3jJ0tpLZ6+rW+Uqnmu9b/OuvEI
/w+0W8nwYED4FzCzQxWPEt8LXru5RC/jynPAI1ZvJw9kF+0LXf9ak+7HhL7+Zf3xe/a5dae3wfEO
lgaf0CxEPDT5ty2DyGtt2fkO6uRetwAV4GoOimNxmOrvXiK7bSt6ccxxIiyd2FDO3rGd47TpjPy1
C9B/HFhDUB2Md8JRa4LI2TQli+uJEoHB9W5IfNTk5EEqWaXY4o7vkW/l68CCJQS3wXRMz7D1sx9Q
1398/HKkvfvFIyNoZ6ExYMssdvWKUowaSUYnKS7WdUYh0y41NMae5jj0Dmsz480s+KCZt9khl0X4
qaLGe8E7LhSH0Yi4Hw+PtJAAwwJsWVSf7SIj7JfVsDXxZfbjMxaBU+m79e7/iZx1nX4Dw1X/GH7W
s/4igf1/JHpZ/j9VvW7eh+S9K16r7/2fZa+PR/2ue/m/UuIQOCSlEbBsCRb6v2Qv51fHs4UwTdu0
rVUXQ5D6Q/USzq9i/QkPdIVvIkn9t+olzF994aB6WY4kuggq8/9G9RJ/bWuiHYUNuyd90uKeydP9
3JhrEVSel7wLNuAD5z2jbsm6yHygwTXbtUFBhasKjtXiSoQucLQgHYddDVD1BGIfOlH5juLMNWbs
5VXPCJWkDGR2zwTtvvZfxIVK4Ck20Y6cIl6Dbp/l/XhbNNHBoi7nNHVtcOhd7NJ9V9xZkC8sK7pG
O64vVYJPT4lR7j8KgSzLOBiZ8e6B07lzTYulR0H0v15bbKJ0OWezHK46TEhsMkwg+xENcnGaozXb
3aMnJlIOAchfMoLnmY6fzZSKBNsDk43GpLxABBtdAL/9kwL6h8b4Z03R+t+8u2SUwen60nNQFX8q
nDJd8n+OpIZyiZu7YiUAVLVYwIG11kOjAFIGzibF/zFIgx6VIXuBp6y20MgiOiHq7thnzmtgEX+o
p+fZr+Z/8fo8jrDmH9VOH5++kCt3SghET9P8qe0MrEJddhOp9Sn4LNouOZPov8Wc517Q689DHFdM
c4C0EaBxN8RYmUuRBj9oL/7EHItCoKnf9vEYkc/s64t4AUN437ixfVXIgiJrZV7lQQsOIS62g79+
3qkKMCfkX5kJjbso96BHcgSU3GR0q6u9GubxoO3mi5mYJ/oWFF7DtjxrdRfHpEGbQuO2TfSe8qLl
MtI/Mjg5mKnSHm+AvTDQZyQXQwkj/5UwzmL01YhluNcukQSS4z/ccTBuagEBMsmc6xWadVtOJoHs
fiPiYKTw0863ifb5wHyi02IaovPHAVKVevxXzXxr/dpPb74X2JIwsUAMR3Hm53+q3axi3xz9fC1J
zfJtI7DRr/NsL7bu6qWcLyPNkOgvXoABRe/9CCE1bpfHMmMeIkp3D7em2fVZieHRo3saIA0lJeUM
+CyrPpP89UC6pRbJ4VNS6/lmkgG7DkfG477yMRA7/cRt1uh23ZiPiLEWm249IPRY+kBCzwLpBtQI
cAjTS4qTcI2FiZlUdyZbSy9dulOAmHkzuMFyiiKFf1QRLVyKuj+wo8vJA6Kb9l1bX3ex3R6CTr0n
hKCua9slP6vjL65qvYNRD9/ioKLEJ9LxNcmR+NrDKb1x2zk9FPRL8WjgNI2OaV2x7WPXWzHbvdLa
FYX/xACOuT8+EZalELeVFQ+bqMIn/M/P4p8GA75JtgrwoONK15XIcd5PZ3HjxYROibEiyhfpRUAb
HQNHn+E2soDug+BUDcGj0m15GUh3YbSeerrggmuj8vOTajyO6Da+bqPUOruueV9UTX9J4BoHyXi1
DNy5I03FXDFecrUGSKLG3s9jztDfib+KoJ9vMq56aKSOde1kmJLtOGCrEbviDLybfR22k7QrbTp6
dwHpAAbr5rTTWg3AIDi7hhnfLO/XJpGMn4d3Ra74X5T+8X78j4OZvU1gMaeRNjc6wV3uzwfz5Lhj
YQ2sm8BQTZSduKHf12tcI7tTCc6vLnDu3HH8DCAV6dGid2FiuuJnkl11gKK8msJU3/V7c8I/5g5v
QGkODbroTTTPLPZs2olq3XmhkTVrUAOkAGcCwK2e/I8u+vLUcAEPu8DoTiM84T2mWliwhGpeCnMN
+s3OJXA80rsiQj5Ps+mQgoshDGA8Srev+EN/9ljvhS0OEzhRRcdek5YKpVHUNYjb2ZzIwuYzwJz6
MTXtIyMpgLbRrm/i5aLFtKvKHJDfws1LZTsoHRWe4fym9vOXPKBPRwI+PGra6QZX/jAaBdU2Zo5v
pUwzoxIPXV1Z3xazYzfnj2+1wCna0ea9MRlMI0jd9CUVargivzkCG6DZkamgpwE+JAHrqLblFRLa
Za1QngqBQMRcfAcxvoMFhc8nGLH4WmKYcAgtwQ6RhU0QzPdj3w9y2xi9sTqWkK7xQ9B1N8x3Or/m
OjDvRRcf6ZhyH/TgPLASf4sT45Ems5n6WeOzT6Hgnn+BNTyApGPeJ9nWNd2WgH2FJwu8H0Jw/iXt
neQiGpxjPczh3FhZs7UF8jTm36zQ3c7Mor7kNruyNp1ZhffBmsLi2kZWQIAA/XiZQWvIq7z8ou1o
OiyDfDebfDyqzsf2HLVnu9Vse8ci3ozWi+XH1oY2iyQsyQQgfUHwmzDxJ51/dkgXa0Ptinn65PXG
beKkRzVKWmE8oB9keyr1pUvT5uQQBofiTNkB+capUSCZazarZeaF5tBUKHVDEEJWji8Exh/rNfxR
T+jiBYk3skOjebNwiQ/jyDxNvnVuLUFHUZu3DAiTdOtLIPh4X2DrF1fjkOAuaWuKhJ0rbxgIHybk
w0zrBicmidBgM5qYBjN6MaRlf1ICWn0f+FBdZPWaLZiHKLCFDlLTdmBA7fVsdamiIyqLf9uMjwAJ
h32fRC/aG7+5kQ3dn71XxZAFlSpmP3oqBkIabAPHFoMEYU/QsZMDR0XnF9xAyXGJhjsFr2ITu9ZO
GYt5apq2uqQ/ypqB1BgEzy7BLrSZ/DhXxTcFvClHcosD4jTCOVfLa5b6QPcC+Wj0HfT0JfkXXZXW
X/tnPy7UnuO5wvI833PNj4vUn++ocnR8iIJr1RGXk4D/jNMMCH0WJ3IyEFUS+EG3KltrdnAZUnl2
tEsqIGOO1X2fXmWzehts8arT+sY2ZBSmLrhNv7T/RV+ntY6S/3zr547Cy3Sk4B7uWd7P666ZODer
DBt35H0E122HNcN4RIVyNkWtMcVU2XTl4uvtYaVtJ4SkHQG/f35XW3cXP70GVqW+zx3H4kpl2z+N
u4GyxbahJoO5W0uoPR8vzAUOdbD0l9ISyY1f30d5jnOuqw6X31cPLWfPVpCWIhQQLxy6BhO7SIiL
YVM2A3GTtpHORWlfbzuLV+mj5cS3QPkZTZdThBcDCalGhsIukhjnav3y8Sfuu/1BRPm1CQLwvKxf
xmEy6UuDC4CWlEKdclZ393w7pto420kWtq7f3zqsKDe2bIcdDsbcDVg/NP5twRt4FgSZjQBBzpwB
0k7xeEv0dysclXzSQwOJwJCHf/6W0ln6P95Ui9U+y31P2GYQmOvm8c+3wW7yZZWCs6Ez1HsrB0Yh
uivhSePz8evqwamgZI7sRgaHGbwaByCtJeqElX9uVTZz3Ppm2NIJOp21ZuQNCt/fGTN2GWYWxCmS
+zkqjnM2PvtuAASnSV7bmV4LLR8jGtmsNHhigiyZd2DInwkohIP/oGVQhbjLRpL6BZAwVO+c8AFE
71OXT7e5dokKKvHqMXJkZkxiekjtb41Pwr712RjVY3ZeppU5RQR+z30njHoBd9ELzrWRFjvvkM14
C+Oc+Ujf0qk4rcWQjIOIuDM7K7loqpHpIiQON/ZWPMJ5LJ0Xp8nCxsbMZlAf5WavVLO6F19VRNRT
It7e7IP66r4lo3IOlCQVUIIIQLCb2qDJspVbGVJ8AjvPX+MamERY0tqfXBsdhcKMGDz46najG49k
Jc5SZzwjhHWkram26H/0HsbljCIjXnMPyQ2nYy+SYEtjXB5GxcTHIwTdc26/gLkZmZCayQsOTLYQ
EOaaWWyEVGA0IcVvzTU/6uVrOSFodNsZdzpgOptHIPrQu8NEQNIsm/KmLulz92i5z6FAoaq+DFp+
L6z+mysIm0O1c8/1MF3m6JmBIRFhd7S3cXRnuwTQbMb7XRGMB2UhGNX1F16kHwrXNm6Db72ojl4l
zDuftUSSQyrXAR9flM7pzmu5ufnood512UNjCHqUSRq0Udz9e8MTTEFS574gIB9ajEPODhNKO++9
u/TZAK6h4sI9GkihiTN/nQRGBjTiG9ayD3wMb6yNEeuDYAd/IbvzabcJaZeErQ7XKIrTjDqh1gq9
yMVoUtbNvSuLt9qkj6qZeR81leBb5mCvEXRr1rMHhucbbv09ACo+kNrFbhYsA1WPGA/tEs5Mt5iX
tLQ0ejosGiXoFyugYsq6ICftfTJl81gXbvdZdTQbro5IIfDR0Sn72Gb9qS4qtUvLFTvMLATeINgi
CI7XBsYRLoO92LHiIIdWn2v1gDnb2yNbQw2bSy90rtpkjq7L4qalajMQ7xT4xNyLU2yBo/w6oD9s
dNMOkNVQLUl5FfOaqgN4t8WFh42J06rIPg8DTG0hODMrTg+EVIN2oMC9OLiGtFj669hI9uwzCGIr
lyebLOdSTSOhJe8OF598cCO8ArZv76bKkA+xtG80W7mtnX536G+4VH0F6ItoWsjqp8tgRS3sfZOF
xGQVFwcAEUTIxnbem+l0JSjd8ixj2jiWhfLudYB18wIFaGzNvZp8kFapfztNlEAWbvZYwfrbVBDP
N3AHjzlnYei5NpF9a9tnK34xMyLSMcVuKpsfJqonMG5tcygOzb1X+Lsih5DUEsjaB/b42HD/L0r/
ZV6mR/jowQU6PHUtNvvS1j4j4wLsMuJy68r0rKf+UwJTXRVEJCaAOU4wvVWNZGzhcpns9NuoJX17
LM6YGhWMDL/ibj+orovDTpdgOYmQ2DPR6obmrpBL8Wbl37UFRdUNe21ygi+WsbRXsmuwdil0bHoG
KbgSm3xi9+JyCwoJcbW7/8XdefTIjYRb9g89PgQ9uc1kelPeaUNIJYneBU0E+evnUA94mBlgFgPM
ajaNVqMrlZlFBj9z77lSwWMsADpGIxCoTdW1+mJVGQbx2sKB67t6T6qSw54Nfw0BIZtSG+RY0v2k
1vhug9OphNovcxnfxsG9xXMyUFiaEF5cdmLFmv2Hwb5nl4/AwcfIVkr44c5d73lwdVsnx0iONBeS
V36cYa1xcnPL99O+qGAI0NCjUx6CB8NffVc07JgyZkb/K2SV3yqaIu+JI6mIgHX+dEL3woOCH2vg
ssFnEABSppKclYLokAqJLxYNbpqE7XeI8DajZ6iNsAdfWixbA5Y+xdhAzR9eAoHMKhx/6EDxafvw
xcNAjukyxJKaDuzd5PWVlmO+86TCqPkw8QzaWOypWQ2zuM108rTAlUc0R7Xuu8kx1ISBLavAwCKv
iqlQwvcHGVUy1iDhopwC46x797UiaI50No55F2OJTIxd4KNfYK9pnwLd7IY+ASZTYtnDwpues6X4
6yl/uXVGheViaiAznxV04ueAEIujDVGRKM8MRjJTBaB2clMNlXkYe8KPJtmcAuRY9oDpqhefPOxx
feXO1jD1i9l5L6S++ZFYkPOxIz647qiZgKhuFwcp5W460KK2L4U14XYIea7mHrDywmveBYvJuGVK
YH6ggGM73dFGyuknqkPgxfhZ9gm68G3WNRCcpYnbpwDhbVR7i+4nU8xBRwO+GCpFg4JXfBs1rsgK
CIBpC2ZiVhDcjXFvx3UTNSUhHbJgaAYJLd8uWfcFuKE+hMp6snX4pnYeGuGK8/CUpvPVB3S0aWSp
NioBbaJkw1J/FRT3B1T4l5iYFnTDi39apvLsp8aDZ/g9A4ll1ep7wZG1C/Yif74MyOk8Hy2In+rf
JsRUr1MxfArWcWFNGBQBebsR0hDOHmSRwnO2nt0/spfLD2NgfUnmBElRgsrEgejNzOeKZC4JUTCz
yJYBu36vOw5N6mP1jT/Dbz0FfzgARsL45j9+8NdarOA4shJn3ye3VlCE+yXzNCbnmrHWEl4AG337
JQ/hMttrIucjNSt50JOUO7h/5naQ3i/iJQhHmaogGsBhQbdB8JdLwOFJXPyssvF7iqEVBp7YTIt8
DL2m3ImOvJq2qk+MdO2rT8kAXBtzj/mniSeBW2KAWJRiSAhdm2suS7gIZmfHiXsJq4zpJcK4M6Rh
yG1SPqSNe/HZ8M+US3SQpoGmar522tlNuDDWiRAxL3H+Hoh3Da6QJS5nnS3LYUdoFkKAzrw0TKQv
Xk4EVqqvcwaEi2CpI44+Uvya3uFrEepFM97jkZEt+7bJmMpzQOMeBvGS9PvGR9dRM0UXptteK1Aw
3AN1Ca0YGhJZP8gB+no6dvPcHxHxxNDSXjoZy7UbOy0U5/vRY9oa0BdvU0vfzL6C4Dot2Na6j9HI
wwegA8HYPy5L9ctM+6O19D1KPTK4JrO6MHN8HG2E6jpvG+7Ec2AqB69TiYO6E+/ELFKZhgmwpL7z
feAn6bavwNKmFiEPtQu7nkUtIDV2C4E/ULCuuSuBNUcN7HDGTsk7qZMaHxF+F2Nu/uarTM0Bf0DG
Kj+xfLBz3rTeAgOvDR46ON/g0QIwlhqbT7oaIcvgIYQGexk77hyT3OSmB4mRy+QxVao9T5mHzA1x
k9WZ5AoHaNBkejSzJb5y3BQX3fXclfxJ+EF81UaKTFKX1Fe6mS69o7OItBFruxckf+6gofOdzuxh
XK2eeZT8Mj2gT02yANcu2+zYtNAU+lb+0MrPL0hZl5Pq+/lssxqheG+JTO35ToxEnN2KdLLOjCMs
1eZraPfGkUxjLGxBVIgkBPuSJ4xZfOeW6V2LH+UQuOEnQDSXiPW9Zqt7yme2pYb+MVnp9OolyVOh
nxLffjF7A+Nzm+1zA6FH2vXuo+NjqqHcKEYXt4ZR6YM1YKxnWfXlFfPJh621z+ALQZV0XkVR/xYL
GLKJTZztpcMxWVcqDGSznEdKAw5u9G2AL7XO9hOUo6caeIybUZEphU6KZQONje6MrXDd4aTwl22t
F3ItoixlQqvre9cG89ZkR3JC9Kx3KelMUx3m29FlkpX14BliMZBiban+odGM8HiO/nHyu0RIcUMR
pKjtdH+rEvAhg/shwhxPuQie0A3Xj4FPXoxVtud/b8Gd3fehTr2TwwyGnUxAfOfOMUHEFysJBfVd
cxlmB2clc/DRaSAFI4oC3zYPTXZRs7PXpvnXCJu3EFsJ1nvytDzsf9BKSL4iYrP8VeEAgp6NFCCL
HW/vQo3VpuxvPJeTXe7aOd5g7T0YKRPSOVs3O/0zInTrXqv42XOI9bPgnh7/6wXDRWP77X1YTuuM
oPYRw45deGSGJC/eJKwDrOSnIbDkqfHka7FMYlMlnX9JiKzY+nzrh397g3m8tWVZ3vO2wj2fTqek
nNtDVxr2ac6bjxhP/rYV4zeoxJ9u+Yf8gx81aupjGBZHhI/JOa5DcR0MDt6EZzvUr4eeC+0KAhyn
G4nC27oyvMu/fxQWUXUzQQD7mTXizR2Mt7L1fIyI5WuH7euGLNe4VXTXEDEF6WVBPd/Tcp2zQf1C
t9UmpFqY9TMk8Y94ruqLqdlt8rGNQ2nMvwBB41Z2c/NRpAb8Qt+O4rajUQy98TEeemaN4GkPce3I
+ygm56BStAx1zlnjU2odGMaxHQPodezJeI0cPZwo47pXC0knpfiDE9JyC2JxCZ4nFqZt942BgJCo
zNV9SOtmGpV5AZK/KRPDRSzKxszynusifS1c4aw2frQNLsNsfJPuGGIJmhlkLgapBGXzVyzzdbDM
MQKmoR+UTwUKTK+3eMr3kHWMhXyfvmiuxHaPrzKZosXrM6zJ7XjpmVmhPEORmaXZMQYge5EYVzc2
QhBoIUZx6CrHfEdRif/SbvS5IOYZUg48dLT+hDyp8rHsu/5dL8dlsquP9UPUlqEfMTNFiKn812Va
shPZaM/dOvwuXbAotksaKZnzMO29wLrieLp2E8OTnD4HnBhS8ioHptgnHFoJsfbCfldoZK8J0CFn
jljNhPjOmHNb/cDsu0FsHngmgPCUPy4AYvQy3HMnb7a4gphRD2RJ2qRlH5YZD/pSkuQRVAtdUlwe
/Ik818WMj23hQA92XBiEhr/zgxY83uiJXW9FUo3P3GdwgpqUNLtkbkOSrmn+VW3eeiaC5KF13Pgo
2+xAnxtInUMrvKtsFEDcqb7RzraZw7Eaompph1q/gvv+Iz0RXp2yR6hbBdxARNagagK5O/rdzXeN
8LFG/QFgzu33ORXKEM7iBtsANXQS4JL1u/FGMiL99IgVbRwGqkRlfHROmIPxKFnOMTWdEdU92I5T
AhCktUJWuacPcs4V6XzoQCe178nR3BM9DAd8m4wrW3D5Cyq8hD2EUI1svL+plYJkjq27WSKvMpOY
NGSfADy3BnUp5KSjqXLaq1o1k9wZcJxa+80ehqs9EwDaoe7ZN2UoPkP6g5wsHfqvrHkOfVhgvm0x
RrPMam+k/tFxgNe1skpe5pzDr0QtIxxn/jnUeNcqTA38Qqq7nTILKoa0fmcVRmZ2HnxK9jAnPGvj
yQy9EOhgJyKAWvIocFngUNUfpewTQMdeFhlzWx1rQjcew4loVzXp1dEy/+jb4JYVs361J3oRd3R2
XZcHuEERVPWWBdW1ODvSMl5FZ9O2zeJLzA6JJLLA4sl6aWoFnXeintBMvLOeAbHA18th7v8ygMch
zyQBpmWuR+y8gLwzZIdwGr4ItVNQ97nDW1HxKj7a8TlU/X7ikIcUgA/InXFcO/lwEoK/wk9YNQlL
DjuWLVcE1M1lEW8tnMTEhYUnGvOjSsRzwQcg7cxmKAgSJ3P9E1QoPE4aJJXvE7rkkAhI7Hp7qrRE
jVBhlgaRgZ+uQgurwh2GdIw1812GGjl96m0h4JzFgI17veKHELlW6s2Q7ldQK23QhwM+7VrgPFp1
HoxMjaDamD7rQ1n55KRr5lzZjNJxrmnvJuXu0FEdBhdFszJMc68EssuhwVVdNt10H8ruQWFXAozW
fQegC9IiPFlriJ5AzX/8dxPq2VMbfifpwVh4W3rZo8AgJr3wSWbmc3gImU/LWSzyuff4M0fb9Gj6
za9xDt+Slo2eSoke4RWw0eNO8lnu5rpTR4FjFb+2/UjHuIg4uKYKdbRwGCDZpAGPzffk00VhbE4v
JrqyQmWHZp3bBMRKOJVBYt1Cpe+aAvA0LmR3HJ6sRnF8ryo3A7Iut8wA7JjdkDct7MvD4BqAKNm5
dgKdZYAs8m+XpgN2kIkkpjBum4tNIidKf01eVaXBeZBgUqF2Pjo9U1lG1OWhgkl46WIFFRY5QTxJ
/tc46NDc8dsOjORoMihi8DgODPT/1k3qnNwahEZspfLqrBLVtv5sR2E+9GH6NDWEVs5efzIauZwS
bQTRODIrIX1lQnN5M8wWRrdtfjGJi3m0I+jYdq0g62xMk5tSODvYsnVbD4BCvl59i/9Ze7Z8wA/b
7ez6rbYymwxmIsRn7qABnTa+r/iijrZZgT526ZTmdTmo1A9kyM0FT9M9q2oiHW1cAZ0fPiY26nlt
8zAggEI/U1sSxUYK7LVKbjyR6W8XiyUHWtRTJRYE+XpiCVxOR9FNzh5GEXWV8wS3/8oqWx4DGwL4
qE3CWOA7HBzc11tweanEvid4AxmaaeE15plwBpNlwJRsJyuDGTBmt0E51sFP7d+MGPxTPAxnklVR
XWY1IxlIFOw0AwZBDBds48bgqeFedVH4psaPbl3Yakg7WRpjrO4kxZOOiz1ZA240FG4cLX1dk9DB
wm8Q4XlUMuTySpndh3RIaTX/HhuEWJWEY+dALqSBHwHRcXjE5YAeqA2/nWFcCO29DSQYYhEwvofa
Y0U+vM0k5D57In5DotTdw1wY+KmwXs+5Q3MkEc5Y5ECjge62c5kzdHHz+mnokJblAWodyYFrxN4e
q5CFFiV960HrMcJi748f49OBuhcGXXGC1haA+QYDQmrsG+WGl8wMhRnF7Fz9Zfdzc5v4e/rCZeYn
mkMjgseqpcZSCjG0OztqbxtFcfv3j0Rg82K2SKDrlHPh5N6F9fcnWIv0Jk+M3C55XDyY4TLupYVu
SJHWYapiRNIdkOiZu98L44sN2QWbYbQoIljZAUst3WNIeAw7KupDFvkUM4FFkwnZdFTI7vvlZqT2
SxZ71nHOOIdhivW+OtT0q8vWte1+F+IfYA5M/+9zrXBjIL2xmhnjhX/jCflScE5wzYzByVT2fHdF
99PpCXtaRjNgVmFeqhiERN70x1jQjrqtNWwGdN+XePIR6Q7WHS85f8OSOcjNB8J7YNVA8ADSF+N8
jAvriXDZGwBIeRGDNzz6sfzjyD79kgL1gG3L8Igy6NtN7Jk+N/9loffNEQPs0mWAT4AGoLQDxlQd
CPPynZ4UImGxanzhG5lVfW6D8JIVQPJxXcUb7aGC6PKw36sKkz6T7v7Thuw9OLbxgZXhdS4LZwNb
G776xECk5m9DRWe+vqgWaECs+5ONf3uba+yK9bIWxMBQJdPTG7ZdFDTlsWomIBvQJkCb/41lXr0t
1vIbGLTDtJsxRUAYNhl84MlVsgks52gWE9clbmr0Iag17d2s0ulc1910nkYyD+sgtCMz/D2HASoG
KiF4jzq/JStoT5kdgtyBCtHBvydd9WEi9N1Xjj6V2G6jKavIVTDiF3AE1s02Gao3WrovjkuCfYoq
Meo6jqvCeyGz4nNI7GSfBDhYMr736MJXVkf0I+PeotKNg1Mxp8UxKHgGSt0fpS3g/aX9m6zj6ZA2
wXLBlED8LsxEIgIOwAKTC/LpLScc95rF0nZdl+3IdrA2LeLJx24IZnpN/TG6FrL8+T3pibMOKH3B
CY5Wdh8WTPWrCcBXxTP4smUjIdmveA8cIMccVxQSQZLFJvWzbikVOpPniKeQZQ71M5bQJppUSGho
FlZA20PG8EX9Y8hMtmw9TZtjM47xdbxrgu6bwd8WltxDDDFi8n1yhNxfNRfHdn0zOcVdWOI3dOyK
d4mO2rbDl8qOX+TgRcWaa6vzZhOMtr51Y/1Rlf6DXhx9QF6qtyM5b0drXCoSBGKSvBvxhrFSvlj2
eB/RHBL1Vtj9bYSpvF0dkwhEiRGKAdORIBEt6IZQBeVj97ckrHJfpdogkhnjjk6Jny3ieyIBN5mM
8JVKirM5LN9tBVmnHhgw9mlynzLGPakwHwlx/dEoBoWtdxGF/3PI3M86PXWqwK+p0X8N3TTfOk/c
CzmyuLAwrfVEkIEc3eRV8+ZMNFRdPT2BI0ngEU533PwRhtNgn9UgusMUq147R4O1tifTu+Q7GWEg
k86XRVL7L5Ukh6i3sFamIXt1lX0bQ/Ky+pw3XRHALcyw7frLYyMclrNELIAYt6mxGBtB/MD2IHgu
M0GGDtiTmkfdi6JdcS42ce1DSwLGF9iPRsezgGrSp8Lg3loA27QJfHp2tNQgNL2zxSSGDxgHTG+M
4BWSVeeP26xJLimSrv/gXxqgadDc6b+/EAk+Oj36/cRjhdmYB+Xq08StC/mhr7Jb/3wIbIWQZ36s
a31OEzhZ5VlfSyPJN/AWH5Zp/mkV5kfWOO9OmUZtMF4JfjiJ5a9DWF8BUsNeitcuEWr7H8JhQtpV
Hq114rPIY2bctt4LkeNnVeavOYtCEsruY0zY4T8Jwf9rasT/dzJ7a1W4/5/hEi9lM/2p/1e0xL8f
+S+Nven9p+f4Ho9iJDVI2n3Uif+FlgAfQbCQ8MIwtISHzva/JfYOzAmfPHEBRleYNk7//5bYO+5/
OpbpBcJhWGKHjmv/30jsTfya/5vUZtVWW6YT8OZWKXjIu/ifVSEEMJh5X7sZgBSiOojg2+TCjPc5
BFYEUwgEynkCjEyDYOS4zuceRQa7W/mAPwVt4DCHFM8QvosMzlTdv+Qyjo9lWFyK4e6rNL86g7kP
EMduM8tNYYliwk/rnxQyu6w0y1MIuwR6PlwxdnjsTNElAOo1jiWMLnawDMP7ujEiJ2dHrDFQG1Ma
jak7X+qsQIvWPFYxkGt/NPPtZFPEMFTDgwmz+KKWLN3kMf/Nq8at02PM167fndgSH4saDRk+3B49
E8womGAPHvKWObMBf5tAphr6LuSuFPRkPp9xPbDVGK0dVe8e0BtTUZ+DYCJ0cOuVPK+G+idrEmaK
wvxIe91jrit3oApWGPwf1WLx1+6K+QzH/SycdGtMVR4RkrXplSZdgyhz0qgyckqbamPZHT52AnkJ
JXa7PfNYZkv5KbV6gpzJgNmYLaltmG05AEzef/dJHsR9aUcDe5yGUt3H7L3H7haG8tlo4BvqeubZ
sjyQfoATDwv2hryS1TWdH0Mf1k0MinYYzHirMDdtynRhtWws097CyrrFIb3sYCHivqbB3Ap0gYvj
JRtgVox0SawjvIOkGuW5/LxNLKBYCJctG2/nafezg+4RmvjdO3au5iS/BkFe9Nx2rzrIaDoL8sYV
IR2WkXwYQ/2HNPiO75wWCNlJZKF23KgG5jMD31dJFjTH7kLLz8c0h56vAvNq0LPkBz1Lhm4z3bGj
1gc7g0Rn0Dr4TYnYkalEVNYGStWSrabsy4jsQ4gWA07RdpiafWu/my4l9JS3W9jDvOVZfnjsEuiM
N8IDpZsxhFcmDV5j5/KUygH3AeWPM4bttgOF4pQu01bVf4VtFDKtJ94B6GSeMXQzh4DUJr6/GQsp
0gkChrP4c2hVcE5y7WMIgQUuc0logCOWKCs/6gqmeNaRubQ6TV3jDTrYrTQnWi9ruSHbCLkqNOKP
NrjH7A83U+pTti+EYoyzYr3a8Bxippz3tLYstvYGv5lmPujce66sBCaBi9KVYXjWci3ifzCZGxIu
WvAtzT+w3zXnlAE4l/87q+iHUfAE9SoMXov2AJatLKSlkPtZg05MBtRcdc3VblRnyHGk7urVgWyg
6LV/6BqQ2BBUbxmJTMHC73ZoXGi93ppTMzRH8NPowPKewK+uPFj/tgZDje+GxAb6yGBnBfVXMDH0
aRfgDWk/HSbHXqsIhBOx0ltWBDQY1eJGhqWtKPdwYc6QvH3L/JYzWVlWKECmiVUoHVzL0j2IwEaw
DkVxu0qYFDnVAS9LmNzEjVIVr4Vl4WMuxjmaaLDp/Ywz9kdYBkxQqaJMa6cba0eOHyS6gDQawtz6
DoWJtrgeHUmWY+vnK791O8dFu4chPTMKP9Sm+a2gBx0o5I9lZa2ZQNyD4zzCM+kwXufcte5U87Gl
HbFl4f5WzDBmj1WNUZDzUqacbqa4iNT7dIhtxJk4zVvCw0g+KQ5jjPW0YKq6G7m8eyZPDVOOPvC5
n/liCr+qd9NcIgr3wtVZbEWYyNnp+NYJgSSnaw7ysER40OakjvozipGCPcoGQA0Truq3FvQK4EEk
UFJ+lYTMb0uJw9IOlpZ9AZFmc0/cYc7V3eM4QmvPMSNj4wmr08fQ3NDm14ci6L+Hxfhssvx98unl
48q4lOgVn5PaJM0AVeZSie88XF6bJDz9OyrbLCc8wOSzOTi2M/YFBHgVwfSCQgtQmkk11QJAItGI
NUvwa8Ric3BAzStvzqCyfXig1fZlmkJJRqcfVwnqYt6eC20bHK4ALxeSLGTk2S976n+zvyE5KRZE
lhlIEyXZAOcOII5llk/jAqmBbR70OX/mThZQcaCDiyhbskeJYzfoL8Ua7sad+uqTOBm5SPZBrBb9
yxCn29ZxsR/kxe+QcxoVJr2alO6wySaeQI46ePV3vbBZd63pSlfGKRYW7HT6j4pLaLU2ogpz6pNq
26+xTCYQDDNe4mlaF3xw3UaUCVnKDShF3B7b4eDY7J/jVvxeX8OanxOYBCEOX3ZZg0W4m9HeKwMZ
VpqxGrHrVf8HRLsa8+c0mTGTjBqxdWg++qY8+DbjK1CBDrwXEp7HOXmtVv46fjU+itnjmI0JcZut
5rWAQzHU+JsXhoUGeX2HAnVjh8kWlBmnVgcBgr0tofSsKW40eb9EVjiP8OjMsTiXY0PnNZUr5jmJ
mrTqrl38TpFwGEjM3DdQTKhQ0IEoFKGELKCnWYwn7tJpk7DRMvunRSLWMRT3fjxcW+AB22FafniZ
apn15V8GzU1TUekzJdwndXPpyIA5QsRC8gXFfGXKvTicBpH2jGfaRwDjMrhX3tTsxqg4NMRDwwdo
fpY52VVdjH5y8TyB57bFvp0lD0ma96gwk/tcqiM9vYRQPL9Ac/isBrFx0pQHhK7upl3aW5w9LHID
MPJJ6d99wQq6HVOG5I03gcpsGD1IgiiRx8DAKMYhEgULWKZFaF53+I28Q4a5yCPTll4lYSVbTHvk
DTc2AvBDY2qTdrrEmDFqhjTrSgp53ExsFv4bfCDTJtAMF8cq2Zb+uHNypzjkJWd9F7RcWTY4La9H
fJGt+89Swm+sPPU12KBXhQf0SJU+k1O8vujcejjv9JSq9att7lXVY+ajbjQG2vtm2eXwAY/eOB7B
JCFmzWykswnlWJOhdzCDw2RhhGOj0/j9Kz06AFeg9ZsWfYoLAMwYAsXKsGcJsbBIEZqcENagUPfl
dkTrsLqfc0SIHU+asCYPYym3gUNrZxeN8TzkKN4yA3uCKsOvGGaBtSSRDc+W5V/ZebAY9bSdoEiS
n5FMcGYxZJpOeZpZH+wN3Xes4Gi63aX2d/F1Ql66y3ykt/GSf6hxMN/q0uX0C8IfbgG6RFsQTU1b
qz07m8dpadz9AneD4WPCfryHsZKT0Ah6ns4uwOymC+JPrcGcSTQu/mBuSHdFhTYE53hUeHYYBUYt
mVEMDNxtOzk6C74/qw6x3TlPdg0yKFz3pS1qx62DadRi9uwE41Eop6V6J78QyGeN1nqOw2fXT15n
/DF36WYT5G3LiHBNDhDTBIOt9AQLhjJtMbiM3DULJd+KKYCbQ9pKPrvzoVdjuHEJMNiyuadUDZYj
P8kSrKp5C55+88txIWYTpZijETX3y66X6MOmrIXTMXR6a6RmtBRUv3mWI0ZL6u9myNkgpOAJusww
OeLZgwxFgQxFM60mG1KzdzL+4mEAFR1+dyRlg/6dr0pUhEf76gm97BodTJS2k1NTtkFwyFWdXME/
iG2B3RDSZRFZY1YfK/5PewBj0ZHjfsKnfsXE10e+WmJgHQy80iAISc6s5Y6RQINFl6qyb8dogcQb
mROjCWGOV8ubQsKk4l9l0kWGKurDIJYlMpuXbNU2p667pxyv0FxynLNOQLtNjqOKsdPmySfOKA75
Jf3EbwggciqYlCd3orFvQ7s8463vbmyh8Ikwuw09ig6Ry72cHxK27qWhsuc+6pK3xBzBLphcC2v2
uz+kx8VBYhq3OV8BVg3ksiiWG2azQeKkXBYhfChuAze824vTn/oJ2Ec3hX+LihFSHMiPziORV0Dk
Cu1XcrYckptLWOUIx+28cXkF7bGq7NzHAwtjxNpGy0p2Kn7YCudNpcDCLYn6WWbjNQnIiJkXfA+c
KU+sgZ7GkQegATseAP6+6fjFhiEBxK2FUFeQYjgu+aszivdxhMeglPOc5MGDLJxTWiJ5ZOSKKJkB
2DZkCvWPsdLwegt92WFhaDUyA60VbkyO1+6QjS4cL25qs7kYyJQ2fTzPJ1NjSnA/SmTnygkVFCyW
e81EhVel1Z5agnOv6JE7iuYIDplSJll13lCcolmG6dXWyN455LCgOThIyvgS2xSJVvC89N4hzrKc
DRhacplVt5IS/NHz093Y+dxPNt1v1/LaqaRQQMo4jsst7ARBDxxvVQkZaAqSBB57Od1ULN2jGLp7
0HsVXxXPBJaMxk7bzCVBHOZYPSlgGlv/jtM8vaXcRmRvfacAspBmGhAz3OLY8rMTxwgKWMRBnDrW
2TLyvRcm3aXrGjDkEt1OP4ltEzKRpb0LN4ZuEF/kEFPHHO+NIoD0KNOFa1a3DvLcZlfELuodQ50M
hC01avzIhtffyxPIJws++hfBuLi07LBcFY2PU0HEZzh21lGzWGQyjGplqs2zaThcssbvua7Dc4WN
iUE2abYNRsR0SZ2N1OtYvpu+EC2y0wiMIgoXlGyBIEi+HIC6eAXQeavZlx3T3HgVnxpCXHOCgw4V
ETVcudmRzRO8aaHIOGpT+lidP4cZ4SkywVSO0gvhcHZCwHJNy/DFh/yELMf6maoC2dVQVzwu1+df
fTMFhBXSQtI0niOsHWLLoQ6Ww2LpLUx9cf26O6QB4UmZLq925rwkORNP0lRSPNIhZ5tPk2uF+A8a
Q7wWAwX1KIG4W8X4yHSfEBuRpvskpBslctEd1c2dfer2Dq97GxKOOeoJlSbqUrToKJM5gfuJdDvT
PBilus4JA3eHe51EWnHx0Ueb0JWQZj27o9Ef1Ty9oUuHRqwg288k27vAclG+no1UWDB0EjKW4Ifh
bR6gzDXBEXFhTpaxoLGrhLub+vn3MrYyKlBdLzaFndP2Ding8c+4QuhmiJp8KeNn1+frSfpMI7SR
qvEvPNxCvyN7REiKFHhd2HB9XoW7HWkN4lX02JUhVzhc8K3E95g58gDb8cmcsFi6Npk9hYV9eLMo
KzyQPuttOjbKtNBNvLM0BJWlOswZ+UpjKCDytP64Z/afMjeJ6T3m0buYsdpVBcUfo6W8H4Eh5slb
PvCEEZbVHIhADGGaZoCk8nzNjsGiaDAm2/W2Hm9JLMmNBTXZjzxWmHTwgKnRYOUVPhwp2QXPOa27
S40hBVJ7mGzbkHejlUV3FUwtuRfqr65JBpO6wImGTYDip2TNpggaKsrPivl01xSI/GR3xnRwdBdY
bOxZ2zn4U/pVvE9zhr4x3vWTNfJLdUXc7A35ENRxdeY9R91MfWJYigXiIL+rULMw+4Pa+juo6KnJ
u96OZghcjAWzrjmpnU+MB28sIZnpxeoRhGzEA2cXFGiFm6qIkbEL7BideUQTAbPH/AbpDoUf1tfO
TowwcmT2RujSUdXlb0kHyKM9X+uRZtcheVVq6nezQFFlMI8hrgyx2poC7FpAXcMhiitW0iuzK7NH
cWrYawBYs/b9YHz21VDsfJj5z+HEk165qbzgzVqYG/6sU+vLhGwZaSyrB7PwuRI8yRwpdp+StiW3
PMx+Vkb5qIW17O20BGoLrO2oqMiugV0d0pgKrWqzHWuxmhpez3TenAwQZqnNEbmxKDKIx1yy3egS
YlVKQ/H4UP6xIePOhTtJSxnppNjSQz9iBer2Bq64vYaYUUAmgeBNxMoHQMCPJRlzEHgTtEAxaCyF
6w3OmWXM8XTEaQUcYU6v7IUesDZAC1fkdxfmM+2qy2v+sgK4R9Uau6aTE5DFc2HqD8kuo023yOk3
FPI/qaPCbZXACCwd1vihulHgPDoaelY8gnW1xMXIxHvr2cexpgr0mgH6JqyzYZ11ZvUP3wRsRB20
KZDj4b3/bDvUT50DiCuU8VEnXILpNHGjKv8hNUCHuzUTWJcx04JudI2uONdavws2jST73hGoiK3Z
vjvsZjqDB0icwwUyerJoegofwZMIloguNhWbOm49/byk45r2/JQ46mH2q+McvKWWIFT2tDAyOvFt
IDUGMmKW1yrHx2bI5LNouatgTOFu4YhbX00uBcA2kPY5piQ5ohLMOAINxqm1mey0Q+Vvq2dP2p/B
nN+tyv4LIYCTBdaJzW3tQjbvkhcr4J4t0idZJsggguLTzwwBN6Zq8SRkj2LKkFNflrDcjb5eHr2x
oIqK2YXrufkf7H3XbuvItu0XcYM5vDIqUJIVLIcXwvZaZs6ZX38GfXrftmupRJz1fNHABrbRXSVW
mFU15wivGQKWC82LTzz6JTsBiR3pfhTMNbnaAJX4xoogU8cNVi02HM56xEiM8ztUerayDIdnTfrV
Kv5bMEw4AeX2pGELOYHftYbKRrBiF2qHk2LREPnBWyscAhfKbQ72Jt64SrNjxRQ5GhS3WgH2PkXg
MSDgCZc+a6BA3vZmAIlxdShYKx15UA2rxgcgtUWBtc8/UXF7BtXy0CG67zR/tuQJL3kcfvShoBpx
V/yeoCqIhTZCqbUrUzzaU4eDzfMF4s24eUuzObh6lMD/BBAc2daMExorw/rWxQabMuB5uwiAKqia
6E2W8UbzpseRgUDAqITnrqzhALcJNBC5ge0BPWTGporQmvaACtsMJauAX4XE2yREq0h7RFbVN5UM
KZXEK21oOuN5CaF1g/FHx2OKl7FNYUUBIHXj9b0ZKS0yYOEQ2MgL9RgTH7eXsRmdooxOBRO1Rj/z
vwAsgugA/l/jofVBUK1igFZJCccBKDxEF67DgImty5RCDlmuRIMfy0GQ8CorMmQQ1eIhU1kghtr3
tkFGTCiAQa3nxzDLARLe1KCTQ8gPIpGw/5rTXFoYrDrc04GKR0oSIKMS2fMJsE/u2NXVrwQ6hKYG
M3ZdA10VgOv+VzyTV6B7kExF4MRJa/tKNFkVkz7I4Ifv1ZmZhfqSWYdyY8Dj46ng5Mca0woFbagN
AM0FvzzhEYlBKJKB+AGub7cC8NUANQLk1Ra6yBwYYu2sm5BY3aC5Qqs0Fy2yBmbF9KDtlI2CfA3S
nHjjQcSE0bojEu0bP8NRp6YgEkbw8mREGP7CMQevApifTL2S4w1npVz7Evj+h1TD01ruzh6QoEDE
cU/pgHSSMs18HgAIcJ9B4iKQEywvHvs6YIRTUkAfHA9rvVcBeO1wNQxnZVkeeyKEtR809oeLB6wi
DJOgkVbk0issDJHcrUHQVGEhxgF52xbss8gnMG3xwXyEi/amK9tqlwQCcr7YnxUqV1jHkF2LcQJA
J26CeC4PTz68DwDAjbA2oJLNSIAjppBSgp4/BgKZd5MTRsGKKvGZhXS4DZy4aMU4TdLBh0tVh+oP
EC/yOFYGFyKHULLRV3BFtpBBFJehMtLyh57l4TjBw3sTl1hopw34MsnPd4M4YXLChjWwbFsk8H2p
ktfwZU+ikTU1Ne1MHxiejK9/aR3UlpHPBRsZDBVIJ+f/S8T//yXfy307gS8NGXrJ9/IWAjHyXVTt
6z/4p+DL8/+BOprEKgKPUq2qgIf/T8GXk/6j8aj3igL+fYEVUQr+R1SNl+dasKbM/wiywKv/Wgnw
7H8k0FVkFurd/3dRtZ9aOAwqvQoEC76q0N/LvCkrQEIjTJNdf/R4J3SAIxze0vO3wvcDEiyoLn7X
FFN/1JL/bZxQFhhCT/NCL0l2sNhDkQKbFlLrPaiTH0W/IA0xq379b8ezzcO/XRCCVGLWD6OX4fcz
zZFhnppuSfZiFkq61TAhMwYtUUGMBPz2CV7pAijXAKLhJWwplQ05cmxqNTPvjxJH64ootcPj3heR
NUt2EGhFUhQ6keCZB+8C54QF6EU6IywMFqHl8e9oAT/wfbaHEuZX8HFPdtBbHS7dA8o6Eiq2h+a1
PnSv9fv9D6LNCaHSwXtVIjYpvmeMkaPO9ky5v9/wDLS4OSmEqlXKRQovFBlW6yfYvBwKplseNOQT
L1oJWJ2b4He7ut/VTxjE/xspef77N1mWQa16MGHQE3Iwk7pu9/ILf6kAtH6TXu73wM3Te2OFyfOu
+dZFXDLY1hG68N+Gj+wj/hQ/6yNzCiWjgenqR7PjFnqifcu89791xOSQ8ghHdBRDbOdaXeB1doBy
L+Pkh/ufQplwmdjnUs7lIPuig5nn00THnl0IINQxIra3p9U5qJd5spsr53sA1mXJTHOjRbbmc7yI
ngkouvfkL3zH/HtvzQix53NWSSfo38a7KXThoWV2eWVk2Cr9dLo/UD8lV/5dVcRO50RGQp0gTHbQ
CoR6RAeUY+KByCijEmf8XRfEFk+DWvAUMUAXPnKO2muqAK3r/WXjxM6GFyr0GeFSsFO0Q+y5uJ3p
eVXp9385LQ6SmnU128siKAzYcx+zwjOS2qqePPEfynGWgFr4BMqBJxEbO4gERsPzEHH9o7tw78Un
uNd/eRhJxI5uhKZLIEKc7JoROLyxAyNnTBYOJMoek4hNDFF3mC00aDvRPuJpz3uX+6NOWfMSsXeF
CKAqyCUkSBX4Akg5kPln4WkErjWgyRBEsO93Q7kKSMRG1lrAb1SYP+9mctUFQRtJc6XSgVqSq4WZ
pXVB7N6snJgUNZf5KgD7xW1msw9ati3emoUZ4GhTIPyMox2Y5QE7794WzpH7+q14YE41kA6vsF14
UVeGZ0EU/f5wUUL2bC71PWQ3TAWpza9A8SlazF52pU88xc3Rud88bRMQ+7jx/tt8i+anVXSV7eB4
v2naIBFHtJeKkBEfsImRpf4oChzVVbSwhihLVSS2LvLZY89JGP8Kh7LEXGoxsaF8gztTszDslB8v
EhuYh00tN/pcvCvrGukvUUdt+f6w0E6y+Y7/fUbhccqPiQKBwoBBJp4HSG4ll1r5UteZZklgsdvQ
a4U0WQNkNBDj0MHMqnYbtny6yZMGBq3Z5C39FsqFkyM+EwX3PKn6KdoBvBbv2UeoWlalwRyHR0SA
v1tiXzLD3y4dJaRZauRbFTeD1gMfVwqEdVCqFlioD/jNGRIP0cLnUBYzR0QwrRFhBMPDbdrTGqct
Y9jeFL+TIXEmDbAhKVtY2JTwIhLdiIA8NAJsuXeQ9UL5Knj2H2FdHkNBYmn1zbHwxvVDnP/+bcha
TPEUyFq8g7O2UyfVuoxQdvrn7Q6x8tumcbTfT4RHpIQrgG7Q+lCAxze8wYHHYz5r9Q3gPRPLcyEK
094YM3z5+1fU8BdSywS3f4hFKyg+iQZASEhFtB/eM6BKwwTdjYWZpwUEIkpCX7hoM4ZLd3kUcOs0
QZI+DsGwAbZwav+b9Pg/DxwRLKFrWAt8j17EnQ/almqh1Bw/wHlezM37wYEWdoiYCdJaB8gwemib
6+zs2A/u/YZpkyEQITOTew9kB7Q8HiMofky6/DstbOTDYVAXgv3MQNJ0YeIpq1cgggpKj7UnZCUu
VnwDHtUbhA0adeE7KANEimROEZS1IqB5QD8socD2qYyb+wNEWUECsakVKD1VMHSBemEKGvaw46Hv
MYgbrbv8Xft/bGmIUoAYiplFUrScNhWPZH4Iwb2lmEH7gHnEvsWMgMMrVQ7beNcMkF2pwKYuahTx
y2QPOuj1/kfQnt0CsaUFDgFWjcJ4h1oiJIziIhhPHJO1J8UPgKLL0xQID21c1VoeofZU9VbrNRPQ
ICqz4nwYNN//HZRVwBPbpEQhD9CpNNrJoRo/Qny2c+enzvp+65T1+yXU+m0kizBUi0zKo91U+rAF
hnh4CJFLIQWUsQAw6H4nlHudQESsjKn6CGjneAe5Jjk1WQm1Q6A3QQMzy1ZXioVuKN8iECFLCgAs
g2IYVgV/9UtXCeGstTAJtKaJSZiSrkAmnwGTEDAZRjv2wq+8Pd8fHcpJzhPRKkjUBsn6LN8BFQsO
QMOJIML1qYP68gusGxJo+FTq34UrnghXTVwBmAle5I6tR+89UwMWMaDxD1Kfigtd0B60PHHnG1Wu
QVkYCxZ8tqoyow7qxwZMKYGAbpmN1yLDvzDhlHXFE3EMNBTwTif0BCm8rHOqXwNwjTBuAncV5pW/
708PZer5+e/fd0jJBgW0erD/wMmGZmmqQJu2Xci90L6ACGRx2MRqKc+bW4W4vI6iBwTDIAcOOa5K
1IOFT6D1QkSyXoGuDgeOzS69QlEUZSbU6eGk54McCp2bbGE2aANF7PIkg+FugjLYTvX2SfsABGkn
LqVAKXd3UgLZ40UonvpNtIP4PkqjxyS8KsOWGTsrrp99FV7oQmwI+cLBS/kSjpjyAPA3sOzD0RV5
cLnAQ+568KPGz79aUF8P7e8LahRg6gc8scv39R6iq5hpHuZ86sI0UG68X0+xb82rKOAVVclDUwdS
BhkKqqizATK4zQMLPJO/+wRiqivQsX3k+wY3qC9NfQ6Vj8lfWKu0n08EcVmEn0kEnUZXQ6UY4DLe
gkJIdlJFOHYujBDlRP0KXN9GCKgZdeJzjBDQmkmxjoeleERpmLToYdNhEHLoUbhwYEPB99yMl/vj
TbnvsETYhugKl3rzoMiJyQr2yJmyp0Ow8O9aJwI2Iwtwxh2A/mXKXRw7/ID8ghPWf3d0zq5K3+Nn
lo6Dr3kYFE84evUBYIYq+rj/wyn79Evj+9tECpBx6aCPBn1EpTbYeNxCSm1VpN3CNZnW/DzN35pP
My8Xob2B5gF5wB0zZl604fnvfjoRkjsoVjBT3A7QC3+F6g1gBSu/v/5d28TuBP9RzAeABKCRWwPF
CyQXNDmlyrzfOuW6whIbVPEEMRukAbunV3BcsdprowCpUGgHaZb7jfOn+/3Q7hEscecSKohc8ROL
RT/yMJiCPBZUbOWDz0pbWcndThAgbg1QMpBkJi9WwcL95fb3Ien7c9ahAVhNIg9JVRbGp7KwAeMV
ZtsxSPOPTMwvdEJJjIG6+LOXsJIAX23RSyDEodM0kPzoZunnqcL1YgoyZedNKgyEYS2x98bAdzOl
HQ0VMoFGjjymEbXxsLDMv57Ff2ZgVI3Y/4qSqiCVtqM7VTk8j+MKlDIZEinvZamKO3AHxtcKmQUL
VBLJAog/esnYybdQQA8BgITGrMjBDbhsApBUZoVOVM6HVZCAhThA7Bn6BtXw0sMR0IYZgHRIg3gy
wQWswQDLWRNSZJAblXp/AxF8dov4CQHlXJt2PmRoXkS+BN/XZ4r0KRRkH9wyTXHVFOlKYHfT5gQr
E36mfqQnpYzyhQP69hEE26efcyN3/NBBk4x3ff4SRu919ybMOsaQ8pXBrc5OC+v79mkBJ++f3YDY
OWpTAo6HdmZmIJKOcqsRAzOry8+sma/9B5BNV/c7u30DVMn7U+wNWRTz6EsoIa0bOiqUNTjYRwDI
3dVbToUDMkiF9/u6HTZVjQj4AjtKIqBbk6vkkjOxb8IIc8/p437jlFc5vPh+jhozjTErA63mltxg
iKD0ieNjCnm9VlPsZBZuK+0WnnUYRdBK9XZYiKmUnJIKM78fh8E4wEGTYVTWLcfDTE6XxOcBggDQ
zQFt+1jI6475pYKGKo4Ll9CvTO6tbUksw4LVCq0Y0CNqsek+uwAeCiipqx3BwnS5DeNkVnpgLt7S
HXsO4Lf6I9Yjo0o8UOzoD2S9a/SQX2F+uhKAPH2LD4Vzf/rmNXCrD+Lw8HBUaEBxje6IYiQ8EXqA
tUYgJ/0cYOsy5Y/3u/la17f6Ic4OMGrGoG1L1lXO/gnItejSf4rX4Via0h4kJPDkQ5t7GDfZDlx4
UB3MbLf0VqFED5U4P6YCikNwpWXdwW1Pie2v5VX9sHSZohyKqkqcG5InNyzAcaw7cgXw5fURMq4A
U5ZWK4ZgeEaWFrZHjxl+p2N/vj+YtA8ijgdNVkug1rXJZbOK34bNe9SrwJiXfGfKgTRt/b4AUqgG
D/F+f5T4oRLxw886kCKqZoLyKbxIPP4gxIoL0OjCEqQ1TwQQlW2zFshQnHYAVmTdXoOyuScslWNF
yi5SiTjBcfBe4xI0D0UFM94eOptxRwNo8X2869YQQdNDI123Zm70Fmvhcaaz9mDsS1NztGNpn1Md
GuTWuTLU/QaqPnq7Zey/G1cinkDxASQBMcLeY1kza7t3NfL39Zj+1T0f8MqfARJqVayXVcnoqp0M
+n/62Xj1voJ9+d/9eiJyVFokSs2Ice1bFyK9oP7tRQjq3W+ctsSJcFHDDAHkMX9y80BzIPaCwuA5
BT8o7DTg8w+Z+HK/H8ra+5Kf+faiqJs6xwHG4KUF9oqgvdZ+b0EV9n7jtKCnELFBU8MEQoD4CtUB
X53X2R3Mi1fxtoVx4QMcOK3pTf1AXHqUn5pdf+bdenW/Z0pUV4gIAeB/1k3wfnPZ+mMCfjqHM3I7
POfBsBCCaGGPdGsasXKDmsen1bPWNgDeiria3VpF+dMvL125jr3HaLjc/xzKZWmGrH5/90ESWQHl
DgGomxgjAHmt6976aCtr61CqzaL5JQWSdb8r2sgR0SKscgXabhVMVZXMtzJ1aPCyj+R1ERXDhouz
0bzfz1fq6saBqBCbv6+x7KYQ7q1gccGzICnhWte+MVjqvRVrbuqtvdqs4NSUiBveDdnMDsBWut/5
V6niVudEaOh8KQlUDTdCMEOd9gpqhVsbuVGsvLP2mK26jWqDzGwFO89i1tFCr7Qbm0JEDASkHFp7
Oc6RIRHtWvRq+BJDoCmJUgbic5q87QKImGhwhXS0MPGeipD1HSUp+tPCd8+De+O7ydIN5HDUKGtx
64Y431rcSGZyKVx1kxoM/kkvYAE5sEHc4KK/9i/gbmxhpbg04bczpgA5/1zEvF/JXdXPN347XrHW
b8XpLKh5rqWFDgRKLCPhFHDDAw8xRgeojfn78CrY5akw603mjKvCrNaTnb7BKXoLueArHGIecid8
HIzuqm0grbEHT8OE/MdOccp1fl4qb1B2Lgm/kNNOAwsKv4lTe+giHdL8c4AuU9M+8PW7XD3Lybiw
cWlfT1xSWCwtpWgkzvVRx4Jsj66kv8EBWjiPvioYN1YOmYEGMyRL2Ujm3PKqQOJ53+69a7mLDjCk
hFDvBVQwd9qEa/gGfMJ4Y1VseBueDyZoTg67cJ7TxpIITcPQV0Ch4ifkQPCYUlUX+tDwz1MG6Jqm
QsKnL4w0wjuyGKLr/Q0zN/3nV4Mx8HPNJkzMDiLMc92xV5/iIIcmWrfwIiCcJ/8LQlUV4ogHLTDj
sg4xqDX8FYu91lvFOrN9C1rSeGwHb5wB5KhRgWeysENoT1USTQ2CbdrULbpUHX8VwOZr0PG8d3hT
2Pj20q2O9kwkAdWDCg9FscIRMm76vWbnhmTN4QW6FxZnfTK/QjvY/CN+SAWF0M5hmTjpIboI6CS0
gd0JtmQG89banQWy7ZOMwH1/DVC7IHaW3BWNxnrKCGX2lz66dPJrBFUZptnynKSz6TEpzl0vLmy0
r6X155JTv3zXv93IYC+hMZAqhPKFPZiqFRmS3pmSrpiKPpmNCWdsHU7GumeCEWVAxVOX17LpxOvQ
mIxig1NLb4xk4WXC317/qkxsOZhSwEunk5EUdGGV5/anegfFWfhRbKFItdJ28nP5EK0yC56YOu+g
mGfCzBHv2PsjTx0L4o6gge6e+BkmN7XKV9ZSXz7qdW+u4Tl5tdONso1sCMTpg6WuMv0B7tkGb37A
cMlRzPY9fodM1q/7P2ReTLfmhAgDUccwyiBhTtL2bYIuCSQdOukAhR5UjpcgCZSLl0xcDuKoVGI/
EEaItG+74XeeHbhwV3i/738BrXUi2IyZyoiShFQQ5IEghHqBVQNeyA8MxMHud0C73JCA7pzzVM4D
8Q584GkDD6mDL8lmUsG5Ao9nS+pSGL0BcpPy1XUamw+Zkf7uHUaivSV5CtJh3jAJVJV0JsUjusv5
FyZQlxDxlKOVxHyXWqd6qsZh8EI3DY48Uxo17y0MHOVUI4HfGavViZIwqEaxnWeXAk7XrlUFt65Y
aIXVXjfsQwWK7p6EDGLXhdnC3r69IhQSm5JCGQsrAveFsoX045i366aO7abo7XK2D7u/Km5vHDAd
f56fkgc9t1iZOFfeoPBjTMdhly888b7QKH9uSpnM6mohoE5xUnMuv/Ffc0fewJEBUgyGdvZXnjm+
xM64a3edLkNFB/VaBsJjeqQDYL+VbUjIQOZpEc7wlSG/9VvmlfMtaHuR0olcMf8WmIE++GdYmR7g
mmoqz+lb98Q/o56mmrC/2XEGOMoc8KpQFINW3cIwf11xb/VPxOmKE2M1kErOTffac9bBNcfoXPR4
9Uz40m1L17MlS7Q9FtJlxlLqjza5RHQOuQKeqB0+Oo4gxlBuwm43Qf6+VE9FtHDlo91YSL5CBZ4+
nJ9R+fB2zDlbv0fmw/gB5SAjs3zz/hr9uov/OXiqRAxeOKFyBbE/3u0NaCqZGhZqYOISpgObadR2
oePC8ni/L9qJBnngHwsF6lq1ErN4D0AzcZ3rgXPlbH/VWigYGgFqLYGdWpP+m0PqDQ97S9Xhc2U1
5iO0Th3OqNeBfr7/SyhLBqn0n7+kKGHRMgrzy+QwuTBVdESjOJQGZ8LacA3jWaNfK8fyodhFS7wN
Sk5LIk44DkqfTTX3WJnpafyExOgKSrnmAxS0jNJsTUj64BoB0cWlDueGb00sceiFpQeRDND7XI3T
m8twVlbdE/MbSjzcLmaQzrw/krRkAsmHUCpm8KsO3URrSMwPLpIZzmB3a8GsdyHUz21IOMIHZ+Ov
xwfOSgYjfV/omTKiJE8CvqOMnA7ouTNB5t9oNm/lTmIXdmaqDvx5TVkPTuO62Ypm6TZGsGvwGJMe
RucVGL6FJU05v0hCBS/zLYIwfsMk/A7bwyC7DK8B8XZQIqcbVznTGve/lnIKk8D/XKtkcZgrhkX4
CI0P+GlsO3ZaiqCUtUKC/v1YVuJB9LBWtDe2/g1NW6uXcOWcHjxpl2rvXIq7N3RwIU6y1OW8DG8s
T5GIOw0DG25+TsYIB++xMNs3bjW+5Lye7ZcoGV8Pu1tdEOGGH7kynyqEtsnWbGEVbyDh4eJ+pAe2
5zD6BUZAJvxSNzieEXo0CJvojJGZhS1vAiwf6IaYkM81kbNdTfN/hbAIKWkTYuGGqGf6m4Cbf+PA
K87QDvCF3ycOjjYXEiE+QptqaevEaVftFiLQNqydFwaOctqqIv8zdE1JDOW5eclBIHTVua3VOhNC
SeywKGB4prar9uGD+FwZYMI6sgMFXvv+EqQ9bb9qLN/OeXCGkGSY0zn+NX/rT7DE/BxcZSWf2Y/8
ArKIPV3bc/L7fm+03U2EL4/PazYQ0Rky6LpWntpZrbOwvfw9hcQy9OEWxpN2FJDshBDqKVBHQUfl
sEqFNfD9HndUqnPE2VCZgQikUwEVDZUgGLTvR/gd41EvrDl4hEmrEnKG9z+X9s4mmQs8y+ZsPofr
GqohlSkb2qm4CqnJWdEuXDjsb996VZLBUCRhoMJQlXeVlF1xRfgaAs5c57EpdNrz/e+4fS1SSS4D
pw2DL86f0afnYrjKzHn0sIm8bTAuZSQoMfcrA/ptGQrQ1Jc6CV3AF89ODqUDRzMrttpH33rCM9iB
cYnN2tym3i6txa9ffyOSCGSwGmGdLc/Z28aGQJzoTLaK1zarw9Z8nVrpKTFrw7drSzaklWADQmpF
OIVwtldvvJnbns4epN2wRWlx0GFGtTCdtLsbSYnoefaf06exkYjEmQebSlO9hEahswhTyIKajP0r
sP5uaonAE2kQVNUqDAJkreY0nQ5ltoVbBHX1E7ejoA0n+ErObWv7XNlzme1BPzftYNsDOWwRkNZT
3Cy9aGkLiAgtHQP3tGy+ssgbyZ22KI9a0WraKUtIEcpZTTIIUqGDD5CK9lVHMCfTXyk2xMwMYQMo
0SE2s01gLab9Kd9CMghEIZwaODrNlyDWgryw2147vdtAKswt1uEKxBFLdKDdGFv1lcMhNnzmrndo
7dSFRKGzAh1rzZuKw9so4Vr9Klj7trKwUWk/jXj+8j3byjyo3K565MzLoIsHWMtYS7UFWk6eZBv4
Xj2q1XxAAM6E9+/lBA90pHRPIv4Harf2ITaATjRUncfdurauvukZS5w/Cgsbumw/D2FWKJCamGMQ
hKatdA9PaGMtHS3eTKzz0vgJlCvSV17yW6CTVWg8yvPTDNKXSIRGDu+wx8EMLciiV6veDA3FkpEP
hBaXLiIjGhu/Xx59E97ker2VoRi7ur/xKcfGF2jy2++AC0sih5qKkZbPSQ2/SIv3foVauBBXKNvl
6/X7rflpirIQ4mY46SMIREPEuGcee26Jm0ZrnYgs0tDUja8onMtIJ7V6DdmHEro59weGkoVRv8LZ
t5/uK3BN7js0Ln2EJ37PrQWbx0St4TTlWdlF4HX5Iu3Ug6j7j8gH4jJZ4Dm0L7EPrWYHsUyH2UQL
mUDa9YyEuwthNE1Mi3HsP6FHssNrTHiOHuB+AveaSi8+hU1xqvbBUT7d/3razYmEwSudn4TcME/c
B/M8XWAz1qBm8ws+sG8wDRAPMKyefXHXwrlfi+/l0/1uv3CfNw5jlogrAOMmU6hi0A/dOT81cxGu
fkwOvQlP909t458zB6ao/BaaeqCaogBaHorHpcQbLdNL4ucbJoqV6mvKOSjO6/zOPxV2vBPP7DPo
69z1/kdSVi07//3bwpK6HHWdRuRcRXnnyhj+Rx+g7S0sW1rjxG0mjyZ/GKFh7wKWYsWXcGFivm5D
tyaGeG8lsF9ilBHttpviay3w7ArqtfE+AG1nq526betwWx4aRswufIBt0rH6qLfBa3HEIQQyOxzX
4Sb33GzSXXUYLG8LU5f7wylSQinL/xzPJIMFZjfgp2HBuLPv07SCNUeKOrm/5R/S11LUUfQ3+gP7
5D0pmwb0r+IarqVT36+ggwWbxqnTkd6TjXA3fArXpNaLjfpeSGb/JDdYbMFxCbhFC/skoh8SfX0T
CQLnZmvtObHhhCPxsDB0YNfJSaupWDF4gSKzsmIYCA2e4G6DWrD/4vcQNrPGrWBBdLeE6+xqBDtF
MaChexAe7o8j7cZJkgAmjQnEskYVerRgK2pMemBAPNKWHCjUm7/hrnKYoZxLBw8FQqWQ4H9mDGvo
g6I7eIRaId63kx3Yst7bsvlQ6IIBh1ldM+VNZyLc7pZyopSclkKyAcpeK5shR7eyw2+aNUykjFqf
K48wVjaCt7c3djVZkzVfmIqFu/ztPQmhvZ8LtOLzEm4SWKBN+pJBcigsAztZvK7cPsEVslqg9FFZ
eD0y5CWkt23ZUNc4wGOdOWn7bKsdebPbdU5qVs3C13xdDf4MBQoJCy9kODa2PbLj3Ico6kVhMu+Q
sK/OzYZvnfSD9YyptxapKbdvmgoJBh/6PIXLInqrbOjhW/EqQkRuVt07Y4nrj+g0Z45h4LRlLlDA
XdgJtAkjgx1kRaZCwZD2/Hjxff5atMLvUgGQqCvPZZDtpR7iuGqwF/vS8pPplNaRBbPLXRSPJ7h/
LjBWaTNLBDaZaWA8EDbIyUzwlfXBXJKg1KlKcKWQ//ZTiSuUmPYBpHpazhUdqPLvhy23jc4+cmTc
RrYbJ/INGN4598eVuuWJx1kIxWSwGdFZZ+ebYVUd0k25gSGHzey7bbdtrNzsD/BPtYINhI76LQpZ
93umrdk/kOINI0fwqfoigBzyt3LTP/pHxUre1Ofp2r3GC8ckZeGQkPEp8LNeUDM8i/jeghK0GUMx
GuSjhc+YA8aNnacSgWToeIYvmQL3XeC7ACtkorOqXTV+00VLqjoU9CIMs34Gq44Z5JQL0Ef1IIAo
BWgrnp7+q3LKVsOG/xDeVEjxiovQQdqIzX//dhmSWzijDbBRcEv/KPFQi2xCU4DY9P15n289twaM
uA3JE98xcjBvZGavInXbdUtoFsoFWVGJGMFV4RBJEsYJpj0HOOhZkwkmlp2gyjTahROaL4rhG4O1
lN+7nTNVSMx30cO7pWQwUJouuMw+XKs68+Cd7o8TrXEiCmgthK+8ER8D28m1pl8avXSXKMCU/I+i
ErteVJlWSlg03iBhMu5hpKRHq8Hicbrf//W0Hkist+h7/jjOP7+08F7QfSey+TWwPI66MD6UxLxC
4r0B8KjLdJ5t0QHS3oWbHdwLVXMyNNxTZCCX8BRDQV5nt8VjsopN9mnpwkL9OGLTj7h6xxysQPBx
3jFezYEyRL5p2PULQYsy+STgG6JQAOcMHOaH4wFn72HsBfR/qeeKUNseHLYOvZRKz6wsagtJB8pD
C8LDP3e9yHQTN+YdLmHH+CQ8oWajFztoTB95/df9NUGJK2QieWwypWNr9DBvS9QvFn455YGqkNli
Xik1tejQLmdfOxsfsGsupROdwp30DqTLOneDVb5ObZxflQPHrT23mBWjQAYUMiVcJyWfw6weiVS4
mhnsxO+jxn+EKLzTDKLdw3qE9WD9xyAxWaOgMlUuvAKWEp+3X1kKidRXQqXvS1i/uBLMVfJL7gDD
k8HudQtHhmAbLCQ6KNOmEAF7yIQpLxj0IvSFVZTaJi/UdQHFjvurgrqPiahdxlB593hspmSNxGl/
bNbpRngaVjDYcyurWRWr0awMaZO8ZXgAsI5yWcr4UZ5XisL/XPNlBYmjct7H+XVy4V1lwgUjsZXd
5HjnItFRUcQTdN844cuSJCZtm5Gw/Jgt1GCa56wbSrOHKdYIvWdmqnWOO/Klm8enQHvK4aglTI/3
B5gWS4hYHzNa7SsDbnjtCHuPgNV7WF7E0YkrM7MDolBLk4WjnbJSSMSv14tdDzF/3IU0TCQD92D5
Ff7JCwtlXm83Lg4k0pdPmyhuPbSuMO9dd40UYaFh2jKQiXAOyf0E1sM9loEFu+LuWTnwm/jUAB8d
r6cjcE3nZg+XtuItt+9PCQWODUfwnwtv8Acl8lv0ONiwObu2e38j7JG3NCUrd6MNrLQ+ZIBwshNr
LmnJUnLoCon1zaWpLOM+msdvx71Lux7sukj318HRS/XaVm3NBeN6AUtFWXQklneUOlSS4FmCxEUJ
GUtdsiSgVX4v5UJpa4GIGTmsllQmSpBS0zw7rGAGrCULLzzaIiZiAlSU4zavfTQt5HqitbDOexKG
4/2Jp7ycSdytJ/sDXGsY1oWli4acHW4om3zdhEb+sDTytN9PbHfNK3vYF3lgansFLg3XkQGyLF26
vc9b4sYmJIG3sMvsQgk2iTOv5lF8qHbl4lOUdqsisbWKFocwiprbdpUTzDWfcje32Xf/c4mbTEnZ
KyS2lvPZMShKDP90GA7eW7fuocX9ID/2Jx9sYp1z4DcCCUmIaMnv9yecNl7ERme7WGRLDt+EOkX/
mZy7jZcYS34FtMbnJfDtoSb6FTsEMRqXj+0+uCJPx7zc/9mU7UuiFBU/mlqWRcvNer51PnIOTPze
F6XqKNuXBCZ6EpcXSaqxLp+dPeEjgdH9/d9NWfwkzjBSYYzNFPjdtTW8J9tg8Wk5v7purXviNSZD
/w6KiCHnstfgIqwa3E4GOCYC4Rvri5S9eVHc6oTYumM9lUEFsSMUl5HCB+AfKiHeL/YBvnLTZoIQ
yAeoIPVTv+k38lKnlJkm8YR5LbdKDdU9V5RhqZV6kQl3px18b89CUZ8qWKXJHfQx7k8PbQOSGEK5
1jQZhk7zVd1fQZRro9hQj9iGyGc3BvPCbptj4yxKHlP2B4kWTCqNi6QMp0SwFq3yESaEz8M63sD2
US5RHYTWXLAtD3BmVpGGWOImUEI8iRwMCn4SIZqDS5DKGHLb2F0VW11/8eCBVzWSPmSK3nSX+wNK
WTEkkDDNxFJsR9QuxGLfhnZXvxSsoNfdYN5v/6u6f2NJkrBBlK7UHtxzXB4BtoG6+oZ3YiR5vUux
bV3UVg14w9nNJtjLq37VrhgzNGELCBTckmMGJVSIxEmfpb6WQooIMa6pjK7jjUVx/S/ywa1vI076
PO0qrY/RNL8pgISWwPIJN80le1C2/8PZl+3IybPdXpElwGDDKUPNVT13p3OCku4EYzMaM179vyra
B/lqp7qk9yhSS4HCwzOuZy2AnHbeA7CJdx2QN3UIXBqmndgqjwXgOECvvPr7LgF55/ZWz+Dad14Y
GE6gDtoUM7Ig6PpBLjJU3o2A5spcFf/TpPvLTRgC0qqaT4AMHzANvAJTRf3IVwHAi3o/rqCr/Yxg
B1UTdj/9zt6nH/kddKj0a3f/9Rm6cgsvAX9N26e860b7kI4xmhJzEJkeir4hhq+/fsGVpbuE8vVW
azxTYumUeTEuBG6nj68ffO2Xn//+18LNhBEdECycrz+AYA9b/ey7m3HZQtL26zdcu19/mpJ/vaJs
MrM42oNBjN2XZeu8WFAyXKf39O1McoMWEWaWZ2DL3I3ERu3kuX6x/l4hPrlVwL7iMi/RU2OKYpM8
t2ppXoY1O5jijVS3/PEV73IJl1Iz1HFZhYdz4iczr3+AyioeC2dd+X7Mcg0hRfu/AfC5c7FbA7Tj
iQWtvUODKQOwv92XG+ce48lsb15ujpuebcM/bMafffxrv/rK94Q5FytYFTx4OQONgN7wYPplaXUq
ROaEKivbMFP6zp7ndUvyVTkF/+0mXaKgwPQmJ2vEy0Gxrp8sDwroofuz5zfu0bWTcL5ff31bDpIy
h/hgQCLyOx0gfIWGTP/fEIdQbPrfhy9MOpANxcNHufXSuHwZdnRnJwjFJxTNv75NV7zhnwrTXx9A
Ks4zJ0BYCSXixHjqs+XuCsxx2ymA6PnX77i2SBd2WlaQnrVchUBQYYSmfOdahNZ4q6J3Xo1/Ha+L
CDDVXQvVX3QUAEFLusf+WB5/mRCz2bG/GY7i1lW58po/ZYm/FqqfCkk4yOfR9BtWPIRk4tbelFu5
SleocwT3RfT1Yl3ryPz5+18vcnxthFsLVFbARxbB87iv1d4/5BghPlfZgihfL4lIINMcvPMbucsV
d/CnyvPXO3nLx7yDNCSmTzPM7J98/vj111zZ+j9B7V8P7sHZlYLo0YK6RZV0wSdBgUB4Ny7ItV99
fulfDx+dBtqVRKOWO70R8q0ST1//6Gtt1ku+3Xm2kK9XaNaPu+nO36ljCpY2iNgUOFbWW3A/31id
K3Hvn/f/9QFFtwRQYMV7rEg/sd2vYVfthrVcf/0Z19be+d/l0YJBxHiEj88Gti5LL/H9/iDGWz2E
q6t0ca2rdiAGMqvnxJGtmwPmT/b0NERAkJ/nSuBzv/6MP6b6Hxf8T+3jr1UC7y70GM/4gWrrJN1a
7UiSJeDYf3djAGzWlgz13tnydfZUrOULvydbEYQzkqJg+/UvuGIjL1GLJWRrcyj5Iui1ir2Rc9RN
qHr2EL0v2Y1XXGuKXAIVR9dyzt25MyDb3cFK4iPd8ADpOWDzvVsvuXJhLmGJevGUzyesJNl0Yfrn
RWU07AC9BjcBhLjvbkEkrtWlLiGIgJ0Ap3D+nB4Di13URueZJhBURrf81jlC+cehuEQfQgPYE7NZ
cHXyPLH902SVkOkF2iJIeiA7v974K/fTuvDuC1kgU+bgJaZLzvliuKBhnd/rh/Lt6xdcuaLW2dn8
dbS9uh6ImvGCutgVKDgO7S/Rvnz97Gv38xJQKILStLONh7fN3pR3tQ18GvmQ7ksKiBHLTk69a5zn
ct5wTOl16tvXr73Wm7rEBgZ11lmwbNgZHdp3dh+iQeQicSo3egt03B6dqaRHMLapXgG+3ZlXvVbP
txDG1xb0Ihio6STmMUO4VzRHs3xCVT5k8vnrL/v3syFD+7+b1WrHzfMaHzY4vz32u+dAvE+3rubZ
KP//55ld4vnmNM/KZsTDl6chJvv65CT5w9pee14IQHTy377gwiNUOcSP+bnz2vCNSwA4I/fQBrpx
Wf6dt4Cz8H+Xp4Bg4Cjys5XEqEN7wpWPfJTrb4RF/76KLLjYWBIwx5Q+nj6s+h8uUI5nkLp1uMUy
eiXqYpfIqn4RSw2aZPz6Mfa9Vb6xMRkbFlYICb4JVQxno2XMQPO3VvfkvCfzjXT2Sn2PXYKtaiUF
MiS8udgOGPrs1sNBPuf7MvFjb+2v7CL0P+YDvxHvX2ncsUvwVbdk/y9o8qET7oTja7Xynxgmc3wo
icTLzkT8GVPBGBW5lbBf6aKxSyzWxImVzmfyA/OtfG0BygNZ9AeLaZxuTWLt1eoWAdUVZB7zz1f3
L3vqVMbKawdrOX2ApqPQsY1mtIicJFu7d8WKRPIVU9b4suConhUmnuCWkltO79/elV3yeFZLYU3V
GXIGXcjQjEvYNrdqitcefeEnZOd2WrLzo+tPljlQ7bpVpb9S6WKXgCwF2cFJukifqoPzA7UmnP03
80FXpRU2h+G+PeYvWLgEUmj39cHRG+gHFzvv3TnMN9qe//bkzL+wG6R1m7z3YZQGxsJyfu65G5Hi
KcfgCefx14bvCoSAXYK3MoFs1oGEN2Bu0D1bDfvloVvRqFl3u1vD/v+OEtklemsGpkbUDK8I7gSo
1boDvXFlrxjWS9AW8Vg7SFO7B7FU0VBnp6ZoIgmQoVNlR8+jB395/HqZrni4S1ZOp1o6S04Lnpg7
v4kBoMOfwQTaVB9fP//aEp3//tf1hLiAk9kcRMc1pSsw9kQ+ZiomYcLC2DeQN/aVSJpdInzG0eOo
D3ZIOQudboqUgagSNf91nQ1VHHhjAzirEGznDMjq+jr/4H7GN22ddpvCZFWse66jZULBraCzOjGx
HITvsaSlrRX29tCGlS2GOOv9KhlyG3N8ZBCrrlEsbDpVRRkXQYxqNMYiPBHsikm0kVE5+GwKwtcu
8/q1HGu+0Yoicl3mZpUrmz6AqD99U0PqbAUu5Hcp0iUCxiJ9mea2DccKNnN5WEggV4sOwHqZT1lU
trKIM1OA5Nux/K1lpe6G1NARNWPlrcHHMIfl2Ei0zXsvsmYnWzdy1FEqTLkd0ylb+fWgj2WNrrfj
dPNLMY1qz1zePAXlQMN80vU30SxmjZ85gZmm7371KBQkqXTLtYbDB4xbAA4DvDDdEL/qIEswOYlF
eAOWrHpM3Aa+1GI1idJFl8kotVg5GnPqWBTQFqugXFmVyTZ5M5Rg/Q9ARJfl434qimFPKs8PuQcG
88koK1rSniW1n/lh0OC3FXMNdXlCxyM0zsSqVb28s4RTbFyjnS1zSZ2YqZk2sumnZxdN7ChoZR7Z
C6J4A2aHnSlHAMyk5DcO3rW7czbdf51t0xeT8s6deIc3UaZ/zSOo3uUtCoBrN+fSAcwVjta5Sdub
D5mx0K02KlgP5MbFvJKvsUtU19BQe2mn8/MfIYKNdV9PSOSrI468c6OCdm2BLuy8ciW4xs4wiD44
FfLd6I9A/kcLeREc9m7N+x56tAf3iJGf2BpRFnBi9R+hv+wSpAW9LdCy2vCR2Q/QxpBkiCYvzKIX
+1YD9IqJv8Rpccl1Njt4gWzvJjeypmcwQYaCVJFOT0w+fG1+r8TQl5gtO+2HVE+IwxoHmgRd5LV3
2m0i1bwX1A4p31dmuJEMXDtQl2itzLearoIhPkx5H9rkfZ63S3fv6FPj5ZFFutWU+TF3/lMlkF3i
tNKxzHVXTOBJGlUSpAdq3ySBuXLzLlFZuUXzdlKgQSb7dOf8rp7R+NvxaF4VJ72xH+rnSoVP8uXr
HboS57GLa76UhPkmw3ewBuVrHDIDtP/Xj75y/Zjzv/Zp1CTwA9Uth4KBMqt34yp7KItvXz/8Sq2B
XYK0SM5bZTwQQVqoBNoxebQ3Fbhohtd2K9DlJjeK/dc+4uKiZ1VR2FTjNb55LMe7uc6iQt4aw76C
MGSXQK2Z0aAuuvNHPLCdfPfXqCce7a0dq92wL+7KI9IFAuKv8tPd34p+r+z4JYBrsDtvLtBOPLjG
tuKx5DTWEnNSX+/LlfW6BG/5NLCqYsZ5yjP/eS7h130rzkv3xnZc+/GX8RxXZuF0hG4LpcPJg1bH
akrH9EZmfO3HXziMdETdlaugPqqFDuHYOXuPmk9i9TeKb9dSn0vuOgXhhaYLWqj21Nr9pJPOkwbH
KzbDWVhRB8MqdzuzhmCYHyJLcnZcUHuXgmtnKwbA4FqL6dBFlzuyu9IO/UWBiI6OapWXHcY+68UJ
MRhqktxjRSK0Xz2642RBjNXH7OyNa33FPF2izgIQzYiaFPRQ0nGMMnFGe5hMHxGNkE09uLfGJa9k
aZfwM7eE4o+VthTFxIZ8Z/48RsUks1VWafPUFaRcN2Vwy3tc2/kLW9X782AvuaEH1rblpgTHUmgp
l4dQpGzXX9+Ma+t2YUl625HSqkh1ZD3rNwwsbWuZjyRy8tlNGt+6JZV1xedeYsW0oWxhGEM4uBLS
4dzl7RYZSvnNMpDTHETtV2Hb2d7jpDLAgkwhP7/+vmvvPUcaf4WjVVWNM+850GFZw564Vt3dnLsS
Ep6CqYehC7KXvA26gx/MM7qZxtxslJ6v5z8qmZcIstYV1lxQx95b1ogZe4s6+jhDxysLc68W9/YI
5TCogwcoQnsa/CShoG77y18AtY9aGw4w+noFroxIs0tUmUUWcKBA8G9v8PrQNPVTwyBXUHf0M9DD
tj+jSrEndVftag2+ur4ERZnKPvOyWJVIBPs6KBF/IZisltextT6osMqNDLpbIKOzV//XSp2P/197
NAqYiUy0dI+mHEnjfgmsIel0xk0I6lS2YY4redJ5wvLxBwY1y0JRg7EHS5sDo671gs73+DBCgGAr
amxn6HKXbnuizI9SBakPUdsMQGnGiXl383lWkC4ooN5aD0wmVe93tzhyr9ymS8jbpP3CUUszH/ql
ZH04KTknjjc1T6nIyV1P9a1y1R8esH+t2UWENDQKyFeIyQGOLA53cblLzzIB4c/4tdsoE1prcKZb
4RuJgAj75DrcjeFTD568fJ1H2fp3Fn0gZDiiWXQLhHYt9Lkku1NZtZQ8GMGrHFrRz+VtAu/emRn+
YQxBdxB/fZi9K7fqErAlfOJ0hGf0UC8NwZheyfZu3inIzgTqsV4ItLAmHCHV0gg9HxhOBMFlENd9
e1hqL84C7zuxJI0LMUORzvigCpBnJmOmeCzr9sWm5wa9QaZua28HnT6wFlg1ZqRYB2S3dJ7Sanjw
+GAga5eDsEiJvRrUt6CUEGqnMc3m9dRnSZP2v8uC56EO5haWbVCxl495mJUa0+Wm3BA2eyEdMhkt
TXCkIOoh7SKPzcJ+i7TlUVs5t7A5tveHPOBfp+UihOh8N/ONccDZDWWPaMH4zjbw5GCFfGmDn5Wn
WRVmqBjETA0S7T2R+Tqi0pGPi4D8ZdVP0G5f5vK+UYEftuhuuCjFSG/YDcaZlvWcVykgqrxnZdIL
sGqhQiFQVa+CaYhy2QcmpFRhqNJ2OnxlWgVDk/RsHD9I2UKidk7Nquwy8BFzOLpZCAhOkGq671vp
TLFyUFcJOZkcB/UZOJDHtJjJJsCj3qHNd5bSFMG3QS3Wul48Z40BRVhZxAP6l1dkLXSCHOsj0wFw
1w0OAKIDEEfHFYVVXJFlbKxEF/b0KBQkIqFkgnFMCdb0aVYBX+ei69+AEnSdREIkfWPwW0jU0Kr/
BddJVNIsWQ4lTXTB3iBYMByMC8Hu1nP1fdrZ+4nUOGu5HYR+0KlNPTneplyqIvTAPAZU4OhWYFv2
uyZuIfR+smzOHzINSUdS4YfjfjsPwiK6DBe7rg/aqYp1Y7vWGjTYIJDTBSbra2+CqmfVwh6WAeRE
ADJaZboqH5s66x9nZE596I1pf3JJAbwXKJZQuhu9Spx04KJoRaupDyWUKt7bopj2vbSzhMztCAXP
qY9Hyf19AHHed0pTjEAvnIG6PPUwN94AeTPiDLnQMotwmN6tFLjzsQ5alP3Aae7O+j7X7l3QTRCv
9ws3nJWro8ylh8GFXvtSGZA1FgygYy6riDDHD+kYHIs6HSOaD96BqdEBcb5U/seZNQJ0YcTS+36w
QAvFSOm+84BkYPuErOdjoPmn6zXfc6fEZFKlgzAl1RxNqQrCsmp/kI7pAQM5EMDKR3R5gqa+d4Nu
3k9MVDEYREQ4OCWwRm1QbXsUITYT9FDakA/5tHK59CMpu09VkWCXI2WC/hnIpGkm6NqGj0lajOeE
U9+Vaws7+Z72yr23iAWGLFuVYZYC9SfoaTQcIJ3xqWv7IiJecGzG4rPz+MmR03wvugZ6Z6p0d0Nv
vVfV4kTuucPh5XLazMb7nGmG4I+3d7Y1QKkCym4h8aT9qFthR4MczmaQfKfMa7btbPFYs+DBznHt
upKrqJ/lz0I191neWvFsqLWtR4DKK1Z0K7ewm5V7xplT1p2aFlrhYIbEbHdnf7St7JO0hr8sgvlY
W8E3q60n7H3tbofefoCSyWcl6S4vYOoasfz2/BH0cbTcTB5fQqtJqw1p2CtgBHQ7mRY8NIWxwiXD
DITRAuzmnKukwJKhD0VfuwUzC0Mn8njI+vssrU82yRuYSdgT2aQ/2rGdQ2qVehVIq4mETFvk8Mt7
pacmDkizyezhgRrur1BoBla4dc2wpsF4alL9RMTw6lJ3ivxR3aesAM9eL+UPsLdhPjVQ95zZrzNP
nxTJn5icm2hMqUgK7GY0D3Req9wVx8Yry4R4g78t6mmHuISGDQBj29mxwVHr6F2wGHdVpJ67nZF0
bpiqSbLQbIxKHwybOpv6Dw7I6d1MFIiWbBuzqyV851tlD1aUOtmPIm3bPZ+pOPbK/1HkmBTvBd1B
WF2dasW9Y5V3JFIZVyuPWmLVON4jZ1n+NKQClrxRaaxyfy9E/1OkxWuxpN8CKFbFthH33O3S0xSI
du+OA7Q+sT77Vp7Ph9UO67b3LMgH6uxumTL+1qRir+dxUwnYdDcn8wsErlBmtgnyHk2eWdG8O+mM
NnSafx996y0v6+XVthf1sy/zaWPr5mBI10DyY/ZxxVyDw1bohiaS5Ri394vHOsissF4GvptSCxOm
ywh3nEPhNaROL8J58VdGQ/6qRDia09Hc+6OvtpJUUGjvnbeM6Hq/zLb3I68yTkINgYowlwBtWrzc
q55yOHeQgziQpxNz3C4g2qzZj2wohqjl4LiX81PvmY3uLPCfqihtgTZWaUQne15V6JiEXhrADHC5
PNky7eOuD+bEsvxsVbbT0xmaGlWDu3OXYS/dYeWMVEbjWDdJwXFO3e4FHClmXfFOR01Q4ShWPJkk
SB/4eMzcbFMXVuy1S7ZjumMffjFOAAY7sNlaQnErbaMyr/smrCsD72TImo2lxldOvyuv1tBwW5pE
z94d58WDxXwJFzvHUrB4HNq469DXq7qoyueIduYuX3y0eNgC9kV0cHauBoqWLZGr5F0h6kNmpkOO
G8JtpCbcHb/lPeqIE2k3aoQ6QZ65GPscW8yK6OabJnMKOdAczaAJ1PONDuvCOQGQ3r0OAz+zBmVm
06UpfVM+OTrNDPZDypIeLL3LjJkkCRQhNMJXouaJKqdwnHAr4YGVkEd88l4XFKo/dAzzIjvhZLzX
kwVivrTZwC48KwJmMAkdCMXsfd1We5J1u6GFxfSr13MwV7BslQbulIjRqtallWICKrcRGvI00ROv
0XpRqxalxVoPa00NLpbvsns5jUuC+GiPdaHrQupVTprEKYIdGYoN9DQTYFITv8/v0cPZ1Tg4eVcl
M/N2XgYW5yU76Wo8zTmoYzMrtqacJpnoN1Jjxh7sn6HO7TGmlnNs6DiBl1iwsDZkCgfeWWHaSQXa
hrQ9NVMKxidIz0WoI20LH3jXwL5zUNcISbashzYHpQ6DcrvYlB3YshsNzYRumzZ+CHbiddfqP92n
lT8EpzlQJpY8XZU+TNBY5MvGFdNdNmZdQvvy3mXLfQs5kiWsqWrCefJeMerrRW3f/ZyXtjqpYcSQ
U8+aLJQWyaIAOPIh9F3/YPWyjRBFCPSmMAiVF4UO+96e954ywGs4BO0Zf36qulqHYjQB2rSeG59x
1t+CyQX5LfXh82sp19aUbkkuksGf2/U0umVs2c6+ImoDHYI55koVWB4KADh6y+f0rY1FQGAjceXl
0tE1b9mDbZxHHqRxU1YguvGWXctrserPY6zp0H/j7fyOZDyHOKXuo2rMjyWIleuhSNBEzF/gU0An
J/GiTHdL6DajAr/l8JBn6mkhlYJa9pjykNruZmGY9gTOoVtZCleVmwCEdM2MUA4qasfUK0BErjvz
wylYsBIVNAty2AMnA7u+kzoRsRXCFll2L5Bjn17aZVkX6bTKiFW8E5f0aw+FpUi0lh1BlA3EQIML
gMYAa0hr3d4rG2ClzPE+ug7SaZSt+TBsu7F6S11+zEm20fOCjxgws+8FUmwERzMSxy0pm27VpinZ
5VW1RRJjr5VvT6fU2E9iFCdaMUD3a9luGzdNkXBLN/KJxk3haI4gVXK0SYrOsXeS9PzTczAN1zu0
2/Tpsh0qHzFZtrHL8n6Z5BCWTQl8ENw0m6EamBoB6z0nrmCvdUrvfDaVUQD8qPKb15mxaGrcD1p6
H9mIjn4j5irqbcSBeqxQBfBTGTIuHqRYnt2qWM2OTKD41G0902HEKgsGRNQIf/y8+r7gDKoqI2vh
dWBuodaYTE43JZqNWexRu0zqsaRxNecykTZH8/QNSLmPYVmO1jCe9NDHlSpXRdAC+6H6D0vIXTGn
J5I2+6WojzY+NujspJPTY2pDKQh5w5NHgjwSM3zCIuBIdWQZ7/dc0/aYMTdORTrHc0YNFJPB5DHl
W/BSkq2VBsUWJVB3SzHnUUkIcHd9acUZQugj7YssNrb+9CbMUvZOLKW3qmXmJMTyHueGJHVn5pDr
qnmq/c67J0ETp8w7iQahYYZyPWZIoKeLIYlqjAaoH8P5Ou1emQ6d+xH+MRuac8Xlni7k2V3EOrXG
aO6bZNEsSech8ecOIVabhw4bEfbVbjxrTFh2bOdr79klRm6FZs9u4RywRgUMT79WVRCLScYlL5Oc
BqulhbLDPCamNpEx5QrZ1hTadOyAhgTwLuAZZGK9KbQCFtlKrheDH4tdfEStGQbEGhAKjj91U/FN
jr56yLuU7jgKhYBLYLyuBHXaCfH2nVs3kc67PS3VgybjIaioieqlWi928JE75vdAujXPndDr+Q4Z
62+/Kn/BBEFdWLbflrowazGTe3viL70FYHs21qvADDF0KOOyp1GVZRHmK2KvgzpiQKLF2AkdoEOc
ic8sSI/Ax0aqUjRk/RSWHQcDfbecGtH8VGWBIrqcIWoMxIM36AdfGRVm1O3j1AGpTAOuStW4v2pR
QiIMWC3NqL1H+rxxqV+GQW8e667YgBvmaeDFyRZlxMFw6XU6Loj8UHxEBtYenUB/d/v2TiIHmxfw
cgyoIhQdRkz8AMZQYqI0YGkO3tdquK+6AZcI0yIre25pqGnxPCz9Tx8K3He+YD/p5ExAxQFFwRyU
ROrg0dW1A9UF140nIe6VtZy47x1tZh9HA7r/rGIrl1YmSW0kWIFn7xqASSjRTdgU7r2jMjQ5JeJP
+Mna+d5445FM6ljS5mEcKjTgrKiaf2ocidLQBzH8KinQ2MBlUvrd5B+YQXio7B9e+oukwxI2yJwC
i2ydFrOI1a9+8O8qkr7WuvyURYMWgILknczvMmYXAA7O4MUQNayKBd3Wznkc2naOnSZNcTo8JLu+
QgvWJzOAanwDGx/lRVdEupaxSzlIv0bRRLUT7DHyCeU+d3F2SwVAQLe49H7yl+WuR9Xk0T2797b8
rpA0VnabtJWdLJa1FgTFj8J6ALwGWT0UnowP3Xtmh4h7T7z4RCnzNW+soz9P8UTzT2fpHvISBZqm
i82EPqKeP5sK0OXaJGXO7j3F0UqZ1FohZUsDKFLPttmN1NqBtQHA8pJtqsGKp7SIuWlXOBfRZLIE
VW9UcpHpWerObelm6tq1W3Hw4M7BmimBXAaRXW7BytFCeetpNiMQ0TjizrhbBhkquYSL35lo0Hpd
V698BEYoexyXrDpKH3fXQn0Nx+Qut+qjUCrJrHRFQdwUQqA3mn1krjXIR+2pDtO2WlcN4iDygkB2
Y2xPxQ19BI0uwPe2SlQ/f9rphFCLJYOXf591+mPMkCVP4Bqhy9orPjn+qQiNvIK+w8chjc3K7zTt
P8vee9dL/8oC+grsfUSJ81wBhh1L3e9YirpV3T6AwmbMmshNxV0m5/vapCFhvRXZBhGXEKjLVzAp
7SuDm67pb+3KF0f4T1YpQmmqWDavQ/Yoy+G3q791/UvXOAAQv43BvSdzZIbf5uFTeSacNKR5nWet
odjqYyIYSIxmfuhBQJm/yEyEbe1HDXL+WQS4jQC3mv6XWOhHlvvHsfoB5qTdjMTaHz4x3XuyGx17
szhyp/hRI52DXh0/qLk6TZj6whC6/3PBmOQqG8e9i/0aZ7AJuieVOWXMkcq3qAN1ep8zvrFdB7KT
7s+M/l7YphjMc61e8sr5pnmN7gSqYk6LBzqx8cGC1gWxh/9vWY80eDgXBbz+Ttsqgt3eMgN+vBqT
WLBWzi/Cdpx6CUTGAffqoaNXo/Ju39V6Re11ZQ2nvGfVdlrmOBsMTQYFzC1YFQeRJfVyqufHzjmO
oBLQmArHJmQCOGOzg/B61IKzu/tN0ufaeUibKgbRSpyBZVfW+250t/WA31gAc9Y989yNaGkS5fxi
atlkIwnx/AyHT4SpRtTm3Z+/cgiOBFn8bD1B3DQeCn+j9W8+aDC5Irz0IRDrDW40TsOdj2Swd8ze
B4BWND9c2eoQBMVbx2fbjM3xyM2aKkhMoBpTNh9tpyLP8X5rxtZgNN/kgbP26JsL7TqRGoSmU7y4
Y4J81WswsSOLqJjBmTmqh8Afdrr04BXtGQAyVKDlNkfjsizrlcNxgBlocGDGgKRDSltANdJDNU3S
deeP+053T/3chVpM4PedyCZ1zNbh/MeAmh9Mymoa+WnwcJyLJSRI2JoJCpgow4zuu12AtHgEDoZ/
y/OP2k0Ti3rPNUh+Gv2JdASXd4zSgu06nb4xjBibBUPYKOpP5JAS+5ttkGXq16n8UfP86ECoRMws
NvQlbXCMUiy+JRB55/VTyyHBUwYIRmE+C3PIWud1zufvjVpRSLA27Qq0iIlxd6Stv8nU6VcU+Xpm
UtSgPRw8j6ZR2dvrMgNiNX0YDJjTrcm34HbFKwGsHwl3+ZCzOzo1j0PfY/re9aI5Q7u8LE+1LHhU
EQ/dTZsl1WBwJAQbDgtWdIcGAppj0xDqWce9NYNgp98Z8cvpMdHsZeK1wuFJQcgdBpMB6T0dtgw3
SvZLLPwuWpY07FECBL6AoSA1lNgK3odtARRTWkCpwT6N5VmmKU/csUBFvQ1p93/UnVlv3EqW579K
476zOrgEF6CrHpLMPVO7bMsvhC3bXIJkcN8+ff9St2a67p2prhlgXgYwBEtK5cIl4pz/dsjuyfRW
AH77RhNZTKCyVh3NnN8U/6HvPrgWokLq4XW4JUfvZOmTVuTbnP5q5/oxYOv0aBg1BoYL6GJe6e0S
kyU/lOAcw0ZLSnZb7JXyDlXyjUnze29WWy0fvLIOi1iEwvw52/nVDbJ9U9UH5ke+utWe+YrXKZu3
4M6Roy5SjGE87LvEuhoxV0nbh874nrvBQ1CcVPZplt9ocQERqqs0WsrftCpwhJRhNnVR2jCAlTmU
snTrXV6SUuWxCLIQdhnyzEQ0eyvOrto6pepHHV9zzAZrlSWHrn/wfBPp+rH2usi3itAsH7r0Puam
75B4koVcDxtiGDa+XpG4sX9N3XuQ5e9ztbyyGbzVEyfOC36Jtn6eBQ65cdjYPXe+oobx22/KJraK
ww01GAYmnXHfile6qTJCv8PUNbs8e+CCnNFsiCyzBtVP3gLHDjPdflLOLr+hMnn6w6gyMAp0D3nz
yRjuh4pY/TaWhLDld0ixrjOCozDt6QOTYxYUBPv9MCXtq9l8qoW57QvD3SSJse2N5ZQ4M4OvbOp6
pduzEavuMNY/snw5MT9mq+zqjsGFYRZnj6WjmJ3B8NW4sp/Rnb6lBSS2YPSmVjJy0TZ1PiO6pDte
LeVe6mpKjlVLrto4Of7BMcWbdNZmq3T12S8TAyr0aVg+E+G9daTaNoNwgSMm5iyNtxnCmm4IwjgN
c/FoesM3MYj3WOu3hlp/48vqZZ4m58kSAe6Qh7E5jQ77y+DvPXVc6Leb4hQD2ce3sQ7Ak83BqufQ
c1+s9XnlfhfW1sdpbcTVPukJh0oqsVkmd8dV/moyQmDeUDtSMHnKFDsVdNaXpJSBPviDY1g7ta5S
HkeLDjYMGK1KdFyW+b/KenD7C7X2eN903vSwZCMqFS+VxWdfNem3zDFAXLKqtzdWR6cSK6Pe+Wtv
vQWzeGgSw/js2an9WolF9Bvfy2INPA2onnSVtf0XbOY/Ib7/JL6gP+zrAH74MrcvzXgV7WPmP/73
T/1PJEl/Ts4Q/aqEdDv7ksjkVPXrC8KVT//9U/8TVcqfR1MNXZIXDBLF+QBww2AFGog1X4Ow1KL6
neb99z+My+7+9h98/67rpc2StP/Tt3970SX//uP2N//zMX/8i7/tf+q7b+XP7s8P+sPf8Lx/f93o
W//tD99sqz7rKbx+tsvTz24o+o/nT37q2yP/T3/5bz8/nuVlqX/+9bd3PVT97dkSCNXf/v6r44+/
/nbTG/77Pz793393e/9//S3Ks+966LM//8XPb13/198c+y+OifvVw2xJdmtwc5NOPz9+Y/7FI7zU
von8K40x/q+/mdZfPPBeO5Cu6aCQuNkeO5779ivxl0CAFwae7XtuAObx2/94Rw+/s8W/nwMOwN+/
/7cKHFBzM3R//e2PSigUbcjDTBuUwpWmI+0/5zKZZRsbnmFbG99w7+QqdJTM/EfD63nphLtS/gsd
3J9cTX9/Rc+RpCYLIf+XNELbdt0cJwKJwzb6iqybrBAWh7CdIf9V2UUWGcEETUYIaEvnayzFZi3x
DowGXfGkkycbK3W41O5dt84ueN6yX5NltwRLzIaY/DJyruh/OIv/m2P0x1vl9o494QR2EDBpHa3h
nzN5fWGQn3grqETg3dmlc5dQmTMt4V/IfoOP0Kb/Ivhvl4BtUpxxXjGDm7zkH6U0nQqy1Lr5HVSF
L2Iws9vA1CE2CLcBzIOQnDZlMkmCwPOo1xeQino7eXQ+Qa5Pg9HsB2vJw94ufhiujBaZxqcgWGW4
GhQldHrkmQInh0gi7o2FgkmnujzEJZ1ky9z1qb2UsunA9XbUW5AmzdAcq+FRtrDuy1h6m9oe9o1j
+IAofRA21gitr5mmamgdLfmblTLum9DYnQXKu8eHw86qUWBUFm3AVDX7tVoZy1ao/Jo0BsY9Wo9m
mqxtmaou7OL8fVrgNFRgnnGg5VHnNl+XkozKXhnGxlFpt8tjYYR2qz9n7PWbetW7iRk1B7cGlEl9
y94occzXxT8J4R7XtpzD1goYb+8zoYYo+PidSaZRE6tHgIphH4zLV9fUwb3USXnfWpdA22GRxtPD
YFLBIzQHMw8EQ4USJgkZ4sZN+6s+WUaw7XAmb3IHAqUCrYjoxScwhfjRGotPQ1997RdAtabBeCn8
borS3E33afk9yBPwmzY5Or48Z2A05RQnUV6mIvSb9xKF2c7NpjyaDSPSJcnBipjcvS/K+FrdCD+j
qKO585jA6qOhktW6IrftHHbn+s6J64jJhkx8HqR9bVP1kFmxse0W+1MC5x+YxQ9RofN0yofeaKpT
oAx5GBwRdqt2rilS96ObeVcjZae38r1RCuMtbYxD7kGm5KmVRSJfQJ0NprYIyIFYU9QbtfHYVYZ3
n6TA3DAxyVthwDvZcVAeu8UyviS4p2+D2j4VjLc6u0G6hvL2MGk4KixVJ/E4jeI1XdItu0zylpVQ
T73tM1/l9ud5EXxlpHvyKKQtH1Q1fP/4cTEMgtWjnQ8frwmBH7ViHa6tUy5cK2ra9GLeusA/4bIQ
/A8+uW2b5seSUSUFKwh13euDBeSqy9qmaWSNadb5pZfNZztOtrax6Cg3rHm7uvfMlXe2zuoQxS71
S72snwoaO4OJlaptqNLpB7DAN5sS2rYbMPt8LGsph9cK8l8JyKLW5XObI4RxuyHK0QeFrZfbEBua
/VeLT9ZtVeMI7hgAAQTG7Rcb2S/E83fmTB+WpTzOLydEjhVzqeNym/NyQeMzmrFMfsk+Qaau7Mg3
VRV1bc/TpytzR4pu2syd+pUgotgsPh/UjYY29aJuMe2Tkm4Z9qK3NpnZWaHVinCpQPOzdpSHxW18
2uJdtlKrKt1xi0sYuo+j1dfOs6TIDT8W49jPvkFw7tKBY4h7lVbHn3SEJ/KAY0t6NM+3N6mlY6Fy
8T59HGuVuXeDsmknphKPVvbr9nkD8yhTbhmZcciSnsi13Hu09chrs9x+vPSkORKKdiEac/M294Oh
y21wb3gBzWkrOfIZPZTNMSPo/vej2JYcHZSaOvr4ed5/h4n9+fFuf/8BjG1YdcbCDIdNdRMk+MOv
pvLujMm9y00OmtNymmexfHJU/Mkxh7vmdt6RK31skF09Wweu683HcWvnC4d9jDr79kZT8anwzHvH
HV/rWRz91HfIQuNkoFZL6vgrn+Z7Igc/stfKi1B2FpGKjeM6w52x9L3Ps/Zvt/LFslEAJA0Xby0N
/MCIJ4Kp9aPa4TrFEQ93Gs8T3xrfWH64lm+VXXW7tAunrqECuCZMl3fdpKAhi1kRpMLpsl3irgf8
bKb3VSX0VYb2I8OoXKBSO+xd8OrMaTkCU6ZZ7csHUZRctikvag3eNc3SPEwT/TiJyY/0Xk+udVY5
c8bjsd+rAh5Rc7fMlftCr3HbPwuOiPTnz66yHqeq25U1z85YzzR3Dm6DmtVzn4YyhVCAaw3Hsn30
ACqSOrtfu3aLIvVCeJ8dGcVFe0xpUt3kRebKPJa4tN+m0h8P1a0BzNwboWWegmq5MD6NmcOZ7FjR
i9A1Oz7OXPyqaws2lG4lnsxDvxYUI0UyRjoLnlXdyF1SyxOLQL2bW47CxyEm4/FHMTFkrZ123ViO
+8Tnsqva8Q2N2yXPIGcIfrU3Kbzfph/CtZysKJb2uJ/n/WBwmYFoFWH86sSAfrLzv6dL0ISFzi7J
sLCdphnyYZuO223q3VoYx4+FJHYpkix//KINcNUgffp4lo+XS3PxlLk9+DXXeK/knWPexPPdhS5q
QB2UOSd74vxD6TbIjQgxBYlRteuCY83ZflDD90q91tW4Q1vFDIUZQ16jp71ZQ6KuVY5VtwkuhtMc
zTb9mdd1EZYmMRzL7EdJUp0cODbfzNhl+vTp46fDkEWOFmK7rF4Odo7UQnhfipXVxFpCPTdW5KSc
8wRfuZszYuu2TOoEJLyXy+MEkrMPJOvPVEy7qR7P82yCqgjoP9VPX/NWvN103yGkPiKsfDyUCQxP
IwaSHCsmBYM3orRIErp7zmhVBsVDlwzvCpBj50mX2c3iq6uM5Nkgzm/2On0S+W3Md2XauLkemhYJ
wLzTvdnshWXC53S9H1GNLFug2WyjLaZEJhZbQ4XgzVDBzuXuD/MhucWrr+mmGkZCTb3lkzU33Fms
hJGlvTX0Xf++7orgMnydYv1ZCBH2jcj2VskIcJsHmAJOiXWCxXJpxB5JIj37mt+bKohGP3VOZfrT
cTVXBUIfCiwrFF4uyGqjMJ1tsrb92x7QjU+u3bdMBZ43uUfCaRlny6aOFafidtQ/Fi7vdp9ps3gn
Hu3hthBbiGe5Krg+19rMw+w1boJvsSaUKFXSPi5FO8Eg8BjLNMHfbku8aSriRqfgwFCkvW7dbDvO
N8q65ONbqfEyjEg7A9/AjVJ31qkBP2kddBum1VxL0aEGG/ohKgsu7NvTYWP4gq0Vmn6wgqiZ3xyb
fZL3vl0m3pZhLhvDSuTuY1teLMJ4Ag5vALOqyowJbcp6SjJMnx5yTWRQpNiiRpkvS1x+80Bsn50u
88GxYXITilHHBOdq39ZulNDzyO+WrMioKUeGs9rMls/s3rmUVveZRfzSj4089t14rJJu1yO3vdop
WdGzkdgh3uIrerE3tDB7Fzpl7BNss+mvOW6KqJ1RB6Se3Lv9dNRFpcPJ3ohFvpSuMOFlx9dELjft
KNOM6/jHYHVxODc/et9SZxTOiIJsaL9138SdB7aM6kohfm+a5OAKVml7cPliIqns5LPdVCJM+oq0
miF98XtUF7VDDRu0VJSDYZuhC7kZKjMKlJfucpfIKQIgL82LpPjdMWIy8nA4o6hVHWSB753b7Nr7
UwlJGt+lbf1m+Al+VI+dwQto2TA2wY7Y1SYbuJoDB6OcnoPQZuE6gmEtuCYpepblKRbqkDJZcSpz
4pqSbNsU5ATZsu8jrdUumNPxhWBFxhf+XOVUnsuRSzfNkFRbc0WTCJirvOQqmhuMXKzFMwNyvvBJ
Ma+LHhs0y0g8IRrwprOI11cr7sDaJg91olsTBFm1013MVrL1tes/mX7oFrJGUoXbXVjpuvfzcV9N
bAtSR13V6pPb3dabJDPDVnjpHb4EAutW4cEviptshoxk5e7cOfhKePJ0JNKlOvrghkzJQ+qc74e2
Q+4wFhwna6U7SOfpaUKNvF/bTEWGVZsbwy5gCAMKn9Gbq5O55GDGGDThUliUit6RO6QJWVhyjXZY
N9+CzPmMaukXSl7v3lkhzSczikcBvunQUnlD6W1tPXuhaWcG0wlhzLP0qXLVwS2sIew6++eUVMOD
mU7PRu4dUGgYGyTy/XlZ3SRqOpxcZQ3daqCROjA3qzkZ3pfgVtZbqGTBbE3/mQXvrDwnCLVYUTOu
+XFVi3XH8rzP1uGOIsWNRjc2d8DNsx8H57ghjti0+nrbNHQQpMQ5cKvLwSlLlGpJ5+4W9M9wngWz
2uzlJW/e8zjGLuoEj6MeYIn3cZsSdTLN0Mltswu8GNlvkiV400a6rTyOuI5gJe3+4JnqU7JOxr4p
i8gtFXVD43TbMobXzJLAOEhABsTvjJNvjPRUdvEnd1Fg0UjYH6YKRL3yLgI15GaEDo3Qd78ZsVGe
zTi4Kdt8vbWm6R5ZEQrIfj7OiGjux9sXW/vByZ3nuwk2j6a5s+iVYvdcaDeK1867LKJGrBf0lFXj
cGosZzj5EyKT2fDcUA8qnFdLHTu7WE5mTSm+BqgJ/ZnpbxjSSBT1Rn2o5vEkp0WfxxmtAqqCMayY
4nQOOiFOE/mtMwmF9N7yS9kk11aiTp9Qk42LcTdNBavl9MlOuAlNoNpoVc1Bm3NUOeMlTeMddzlz
3pLkqSZp6rh6q3lfzEF213S/IKb8Uwd3p6fIVE2808V8Ja3c3QwrHMFSBSgjRvadoHr9AF3+X4OH
1+y9pff41f8ZPfwD4Pj/EcR4S8r95xDj5meV/QGRvD38d3zR/osvAfMC3wpMYQKgAWP9ji8K4EVH
3n7F/Gzh2dbN3fNfQCOopO0ElusKNF83f9nfgUb3LxZ4FBIEnCiu6btk6v9fAI2WLf+IZqPR5V0A
NZqCqZs3+O/m8vsHp1hexmmrabFsmaAxzMd4O2c3CCD1V7CL7i23XSL9hIILK1zrDgkVKjviT508
ODqe9UI8xnqsTEZhbURbNKHGoLKRs/PqNgkZMkxOPLeNpEsZyussOudCsbyuScDyzZcOLhnssbhU
sQius7vumZURnBYqy7syXn8qTLr7de29kyS7B/WmvCRWLS/+NH5J5tTcf3z38XNCLKpN7ztiK4dW
naF938AOTdhnE0PTZKiIY/Bl8qe7aSVCkoWKPgRhKHRqZ23X0u1gTeZXOnTmluVOBxJGQBYLjRdK
1V5vczYwYbQrzHbvnamChq0e/Qb5qa/PQhVEsPfBsUOveoDCyc7s3m9xG3TIrK38mopan1JT7f3b
d1Nckj0i3HzPW3e2hPVlDLOl73ey1IhKuqywnclk8cp44+cwlYMwi6hX3xYyDk42osp6tJbTeNQ9
q26QRiKb5ktuCXoj56mvLGPTl0O1TeWltet+54zqQS6sDThMghMd32fdpky7z0ABPCOOX5ou2dXu
mgMntKylfp5GMbuR36L1KeNnXeQ/8WA3J11FWZF7e8Me3/G7bDsKuo3DGQyRcTEWqg6+94Flh56R
9JvRTvdZk/8CPzqgBM53pYuIegkuFIVsurMcNvXY3Y/SnN7WJd8ihPihGveXhoJdKnlDXN8zKdAU
NlbLVgD0XMVZtR18OkJ/VghtmoTCSFcbf3aCY9B7RxenNHE2KGdVX+5NC8qxGfR0GlEVdkA4KAYa
ptgu9XAy0vRNWMtLWw6UwAjCjllTHp0m/hHXxYMq2i4K6hTuS7a4jBRYXJrtpf+Y2ZV1ZjYKZgrz
2VuSZtdm7olRJvZ+KdJr53ZX6aIxt/r93ODxLIAX7kfl7QZxcIlx2Ur0XTvt9dYZzdi5kUgLrJEw
m2mU148vRhC8Wcvshi1ygmipEH30Z8dDNQFocj8klcOz+wvVyrvD6DukDMkXyLr8LG5f9Do/dXoc
dtDK5DDGXRbNspOoOTWwfYOW28niXVEnP2QLeNqX5XcgMLObSAUisysUzYLoJGF4cjI4Kd19vc37
9EQL/csShX/KPDsJVxspmsopOwq5KXMbDV+VIK0GryEYNloZxmw38rXKsY1VtbMzq+YVXmeKukY0
R5tPlSfiLIVTbXI5CcpylL6GTK8zI9Oahg0UfWBOLGrDbGob3UxT+eXZ7jmwgDKQ4G47kWDo/ljj
2tsKyTaaJRNykT1RVtxMFvR5Wzuf1Fx84V3HoZtM/GR2AApbBnbCeVeZh+zbLGQE2Ea+uxlva5Tn
oRiDMqpu1sZBFY9oPV3ihS2GPSsCJ01k/23DXA4H1GKa2GVLXBRgZVDh+VKll/VlgE+eRJ5cG2MY
7p2hNSMP8DX0ZbeVHt0K5G6FpWVoLGvXMAzYkig5qtOACt0cRL13g+UgupYwEy+RrDnEAcRdHY7g
+tFa4zRICZPABAQLk9Xzg5GN8caM8bHFVvU2OeaTLW92BE9/7fOK4cPDTawY+6GFrn3TGijY8hy1
AgmkJ1GnY4h5sgr9RaNTzoOdj0w07ExP70U66MgpcU7GojpAKx91h7MvrRASkWeF2bOmjm0WNNiV
VWxFUcQHkg9+zU7LWGqHVxy196WpCYzyl5TKGW6iSPgQtoOSdBgQ1boGCtza3FVSYVXquD/zATgg
W0DO0sZBlGRdOEXqMJvN0XPix3SqrmY20Kn59ZfSN8atcIB4J/Nh1O4UVfE+VumMPgO3ajnEKirK
5Lvr0hoOKLROu2oBWpsb5i8ru3wedcsvaB1rD4ns+Iy0lbcj7oqErk85brAN6B1FRryTdm+CvTHg
JkFDNVoBLEBrbIaSpB45qC/K9rKo0Am6DEm+VTnft6pwdnE2p5G3AA7OJlK3ZvQr+jpmdyv1NcEj
EaYrPrNq4T8mqpO1L5G3ZuEAuR/pyq/Bf4tDnzvLkdCrxww59vhrKNZzzTXKHCmElWqOph6XD6DA
eiT97BnrJ7xL75EkVGNG6vuTjOdLWgGS4nZEA7M+M1SJ7SguKyQXqfncmQjefQc2ZkZ8Nq+Skhnn
2s5Hv4paHIgqe9JOjbGXdnpRPAkUaLigYxaivp/IxtqYZvZUZmxSyhtoSIwUKL0gIHENq8pHsofh
JBf6kNhwjFxqxywjU4KumJ2tfrUbswrZTKdocaEZgTTaPHYiu2zhEod5wjTssoQb+W5ylL1zAXJx
UupILVnDwX0g3bQBxGjOw2xWx9QZn+w8waYS21iwnEFcsFMY6Ja6PS6i5NiVxm6Z8HOUaob6Uih8
veaHhv+LgOXQSr3HPagMKhm60ExeIPO4ZlbJWVvmq5ytPR5K95rb6tIgisJd04BrzRUiUaQ5Y73A
27nTi+ObY5hYSEtdHBCfZTLuiy6PjLT8Ifp52C5jVUZQT8FGOiNuVquxt65MIrvJuBr9VO9zy+0j
pgvo1Jl3S4IeqqntY4+ldW8CLW7ypPw0IsFGBXRfW3NyTgZxl6BxidagAWpSq7rPC2eL48F/TN9L
3VcI8Ad34xU+Ou6pXOlC80ti9uqwNrgoWu+9GQcGDxExqcdmOWN/TTalz2gDn0Q5epbBTxfycW7F
2Hs5lzbyVuc9S2r3mMX1S4uj1jO8b+gph2is3Ors1ki2/W+yTq55zcjnGM/zDgmNj+ZriDeCAW+Y
iZ0dDSkXXYfScLbyRyMfll3vNa+D6h+IlIO9zH2GEwnrtfY4s6OaP4uOrcFabYeLEVehyAa0N/lP
2yJFuQQmN+VU70v2ugg+6GdQJ9nOpCcTKLLuaF7CMVuJdIvXfMtaRxaZeTNgFsl7vQyMuneKYo8d
HZlKKgoos3uqH5I2pHhgMkz+uOZi3KyrO+4W39/nNcr6dCz11rHRg9sZ7l0/K794qxtOQ1ds8xiD
mbSqlx6R5dTn095HvKrEckY2pEI3Yylf2vV7sLavc2nGt5sZ+VGmdsxPZxaJoR+d2PavOc1/mAIY
63J6LmN8X2XsfNelmezlNONGSKeth1abHhMhJ+wVjaM6tbNPSCl4alegCpzpPLZEAp+5og9GS6I1
Uzcfsbs+tk322VEE0xrx17pj/9cp8kdPbt3GMQ+zqr+quWVK5mRsqbD9zSQkChX7rrWoZxDHnJw+
e54HCVCuk30cD2CkDcEnE6hJZdkjvcGYvqS9f9f4KKAc4RIOXud4PzSAf9auF8sC5q1dMFOs+9Ye
/OzYtcN3c22pjYm7IbMPxWmePCJF5y9Ao68400NzovIQso6mOmlDFvcdn404gyE7qIKioduhrcTd
sRbe1hPsPfZ4nWb6FjfBfcni+4iz8iE26gfWHus+Hvo7nQCl1THiNrtxfqaLDI61rZhknTuPcQvD
NzmIMQLLwUvNfNvgplXkAoiootxHu8E8Y5CBwWyd5Jp6Ksp8t7lVF5FU/lM3pFcQASjG1D3KXWca
sC5Jc8LrzGDsmDEifvsJ1YX5KIguNOP+0R/iH7nlRXE8tzCnWFDtNt9Y6bHLtX0KhlqfyySdw6pp
XousOluqvBi0TVu79Rw4+OwJ8nXY3jzkW+URa+5YEzpNOz60qYEscuSX5ECwHcyZj5evvKsWpq6K
hpqiqt7XYfKPdiz7sFIc3i50HFxzFVVlxI3+E7nww1S3LU0JMEgLIufyZvaF034vjb44GXLboT8/
BSnEE61RaOH3jJy+wVmXwZW7mPHntFzurHjOt97qHTNXr6Fdq+PQlwFkwztYXrqZspomrhz2VAWf
M3+9GhBkodHSHFRG/6XzMhVifXQojZ5Q9bqh8lzQt7HzQhCsGkXDcfQQzc1dKVn4igsusYelV3oX
V09ZJ8xr2k0yKlkNh7Fun4Nqfe2lsfxI3IeBrVZZmEPyILZuAsbxudPMYxYq2VoGMoNhEd22yo0u
9PzCZ/125zCw6iuDRdvXOK0ZtWRV3dcmYVpQXZnXLGWK9EiSzL6lab1baK8uAW7a5EaCdeV4oARw
79LRg+38+NKvOOljl7LGXt4G3y7uPr4sqTmHTL0HCjPN5S7F4s5o5cTakGQtDOvQGrF9Eyjkj9hm
Dv5oPXGis6g2kT+PCWbyoawmNPHNpXKnz0mZ7uu63+oOWmXsy/p+ll9bHee48or1QIgcVV8WP7QL
JGKcq1+zIenK3On7oGsim+z92JoveeZfCoUbeiADR5OdYqYSG3HT3yVMbIlSaeHay/VEAel9ccVc
H4SEPHKcc0Fax9mPO+5nZrWl1AgkKKz7bkTMy2WQj9kXCozrUKTlzp3il0yNxsaaYrVdHAkQvjX7
Wj7iTsIWSv5RIJV15POrOMAfZPZTiISV5EOcAdGkZ0rieecqlCKt9o4mie6mN56GarnOi6s2rmUc
SThwQmx7qBIKxg9XZdwdoUcEI65pxihoVelefAejCTdMrdoKNN90oqYMDoQuyjAoG33oBudLU8Ad
uPmhdsR0lFb7OvWUTbPoIzt1PoH4WE+iQv5qFd3JV8iWG4clZRmgavp5gZbqtwZrdcX69dkQ7O67
ZWmGne8vNY0v1rK+eycnKzn3zDPeGni0ZfKGJSs4C1lpSrjuix0/utnV7epzUw1YV1vE2X4WQRjp
sFymXZ3Kks8a29s+h8CfOi5xyCysLtl5kEG3qezua6vu1TJFw0BeVpZQanSGg+fAziNYU+BRFB3Q
r2qXmmtMb+Dvk0AH9DXo5E3PUdFcGZecLAAiL+wkmoOENIqELSO3W2MvUNmGoynITyGxsomHKjKL
2gqnZiIdPQnarTswsWh0xY+lWsrdrNvkvLj0IwyCQcY//cDH5j2STxQZzkQi7lgfQJyPdjLfMeyc
AhYvD0QsyeAgEEGjXqnjU+4c3D0dGrtjP3p3g4lIJm5X9OEFFIUDFOVjwtsUsJmtZzfROj6NEM6P
s4ezTkz0WnEjzXBaOoxqDk9+NzT65FOGlhpUIk0vpZ+/VpBBmylBA1Ouy5Z8qnEz9IqgQfFW1LrH
nLQMW9HR2qQw8LyjYGMGqFaYpdsDq3tnr/O+1mmzHJgU0ITx8hzY3WkKvsmMhxIIvi/8uoiWsatI
lkfDUVhmGfmOtTNMzq9UX3NzWneKfAUfccDGbq1fuZl+XX32bP29y26lhdlOUf69JpdlY1seS24R
v5qxi+RDvxTm8ibNmJDV9skq51NqTJrEXIUXjzls6/Lu98O5UOMxUTw9SroZGoowk1ViQrbj3MDy
F9RIyvzLFOOaLB0Q754znzCRaBwDUmkGnDueVNelGNyjEeBJROcX7A2O7KV0CKSYWzyXAspRryum
Yzl6j2rNHtzyOtj5ugMZ18T5AgFlC6WCG5BPsnZyt7i3CPoZebjNABejofpmpOpWN5iRFns4TS0R
cCEW2Keps88Uplgt4/lkU53g6ZyOjRKvXCGG9U0vjog8u3+tWjT8lmvejYrgckwTas0fqwXjBFZi
HUpRkX2Ax7YnWaB0ngPnlrdApKTGrZrD4Q5OQbCA7TOIFlhtdS5Dmz/Ourncrs5Yl//J3nn1uK2s
6foXcYPFWLxVpKTO7XbbviHc9jJzzvz189BrzpxuWiPBOLcHWDCwAW+XKrDqC2/4zNf0jzmE6w72
30xDQd1ZX6stXw5aOqf5J3Qdir1IkhSyWHmGGPaa0jcbgD+AYKZftlHcR758COX4NBot4kr+a2lS
jkGP4q7Lkls/zn9FQTivQPWGeOtzEufbFtEUBxeCQNeLUw4zybfNdqPQrpjVBE6zcEApxR3hB5I0
1Pm0Lt0G5T96oaPU5FX6xmzUf7wexN7vXnlGCbUrpxgkT+bqMK92JA2ALNT6tinroxXYexjCbpT9
ACb0mSdhb9S25/Z69dQP1nM6DOpr0QeEtlV97yNVf+8pZbXLjRjkEbxPlIvcJiC2Fv6jOtoPFClu
BTXMdWoo5cEASrBBHuDBz/NZeG2mnmXw4Em8v3iB0dzZY0q/pBD6i2V2NegauAypkyM2oLwaqkcg
o7bqDpF0f5f3XkCOymZGyStdQwHftKNBF2TdrRe3t12vvXgW3NDAU2AqWGPhJtSaVZq+bsKr4vhf
6SVTjiiL0+j8ipEmFxHK62P4I1FL/d5UAK6Ew/cpU0PXrrynidCl1cJjFSR3tdOShUN6RPuuighq
EOBu16rePTmltynBXu5DrXsaKOcqMSJCw1wbcnrr4BjKpyrpf8Ve66qGglqT+KYVXKu+E35S0LmG
Afza6e3BE3MKIylGeL44mYSzXiOeYP9/C5EJWWljfGs7JinkAG/izgrbU5tr01bPYMIWunxuJ0Ll
iuKYmVOPGQLvprel5TpV8zWVh9IwQeRMKKsCzlzH4GHjfpCr2Bm2HAeXFsO4A7hyizzLyhn9R6eG
yFMnGUFDVdwm2qSsxoSyALIPoqPwDtHpyc4RWZfKcNL4JEqgIuiakGsDY4a1BRe7V6Zv0/Bg963k
MuLl6U7pADes/8ePu2PtpXfC+Nq2MU4xgv9fk2tPeJBSrV23RfPsU68SANIR6xRoViOUYtblrOQQ
Znvy85+q+VQAJCXJmO6VKhZUbvJybYzM0xYwk0cnW4dF9BI3eMdL1Z2G8G7qxS9dgdjVa88UZLc+
GxJpaLPyiH/LSu0lVRGYy+iEByPNidowN/qoddtBuyVpr9xu6HdNjqyM1pc/pXghLybUtb5H1biv
1fk6tJ6B4nIVtjDZ2txcxYqGTEG104APFwVgL9NvkXXwXxXH+JIl25Iu4z6y9Wdj6t/gBoUyeQsN
wHZWqp4sc7i1j5H8osefjRIOX2UFTxP0WMzjc3QXuVtjbsiVF6flRgnHNxX0SWEBeDZ/+nRghE+y
EhlVtGY7buoKhy1QJ8hTdXd2WYKLMKhGauVTrXoPU1GymaoCA1G89N3w1lcvrYB26WlUvfMo3/Zw
/m1PWdOH/ilD+WWUyMNFPaAYFS5c7HaAaWTJS9d4CABF1Qk0Ai/O2MzML+W58sZvSlrRdk/0bdAO
x3hqn6LRRv6MeuZaUIYFxbIWiSQqt5In0AfAugEIOCqoxVH5LW13gxHzsS5qwGGjZu0nNT1ZUf4q
poBgovLuK1AgNeWKlUy4GsYwvkP/ioeh/lmpzkMXpQcx6K9K7d9EivM4tnLY2CbISqTQPiWR63eU
RUJFwpMfhocJZlds2iB6pxZVcJ/an5HbPAcA5XTtG6rkz10Sz/IeOXelwiGK77UYlamMxtJ6sLI3
KbvDRF8DSLYfrikHhPwzzWNvKoD7nWfh0SWKrNNkUG2dyLqgQoc7xRxewsbYqmUq1mEToVUQY6EA
uOHQ1coRfb1Dj7bdFoxfvIPHjwBRWpN29fuU4lEMmrSPufQVK3+KElBlZSVWWWM/J+AXV5NlPgM4
gjgc6qtWx76pbf1TNahupOib1DSTlWa3kI68GZdTJc8UtNDLEyjgQYBDRpemEjpzXac+l9L/WUbS
x5V73ORx+yUzQAKzYMD5hjhce1XlGm0iNibN1MOQVls707uNCFqkkax6H0XZNxTU0JyAH2cN030a
80EUfvBN+NBSkwDamAcbL3eQXNK+N6j37nOlSZElkz+0iWMVKuQWgTFj9lBcGONu29WvfTsX2gPr
JhUtrD8QiQKWAMVBbQViKml+y27RMDCH6edkZa5jb9pC2bSpgiBLIu7xVH6hDtn04LMj1WoeJofe
RQ2B0mioDkCX93lDkhlLKSjsDa2ycqL0BLewR8ZGHIBONo+wxAND/9FkaXOwZnY4O0j+g3k4iYDW
ZVSlbe+ktXzxsRb+0vpQ3cHTXstqELetyL5PTaJtOxJNdLqigzHyEmqBUT0FwvuSAcZ97YMtATcF
l4gfgPJ+T1CcfkNfyHATBGL3faL6M8dg4htNviZO3+zMmaJY0n44QSIsugqZrwcBhmbTjSp6ScmI
qp+oSGRoDKw0PY/XTd00vMDUkVukj8EqGXJVpH0ErPuxb7F0McrsJShkdAO6u92HrUmsatQ3wxTd
6DaBVgHUE8g2PTg19Ehqx0TOCLcd/9yR7YYxWTrRnVek0zYj+qbgroOKp8XwFPkk7LpKlu836S+A
hE8Wkl1FEBug9Kmv2Q7M8dlJeWdnKAAEvd7sJw9hnNoc3swQp/g2rmiZA6ffxMr8kxsJ+QIsHht4
T++cH4JV+C5N0aSMHNwQgsilT1lsTXQz15hPn3jmT6JD6LnKAdUJKTidXVO5wP2NXRChwVXL9rWX
Y3qsB1pedRC8VCoVzrRIvFtiA387Rb3tttYQfZngn6oyIRKc2uJRKFyItYEZzmiUJ2FRjEtamuJ6
EsmN0f8Uo1fdaSnqcGXPv9xq5XCqG0STuhrkXUYl2NSIDqXCrxTJl1pLo13t2OOWJtvPQHNuuwYE
kDrV0T7XyocxSE36o/yRpyrpdWSuNB/twjYA4OY71P61RJpHOwmSveHYt7Uhi2OAgcgmIaAGkzcB
b7FNwtqww+YN1A9Yre4oNdpwIbHBulbg49sBCaAeiR0IyW1XdApbhhpl6YBoDBRsG9ESeS4KAQbd
gbztpS9oNMPAET2Y324fyHjcpmN4KnsDRNRAM4YX/5tEcgeuf+6sFY/upKco09bMBqLhaehJX5Qt
RfiE2kVIBWB4sAClwwQap3XjJ58GJXC28dDcGk52z7aM6AH5FUx9qkyx0pI7j2V6M6nyrcffY+Wk
3m7KzGlb9KFcGegSrSgqOetuyF/bonxD+xgB3M73AGuANC1yMuDKrAy6mTFPV6/3rulLCudEPMU0
1DdFZXCXaiM1YbVdgeItPvuDTp5V9Kj4rg3ELtHj4ua1C9Om7mrezjzvTGs/9cnwPKKno6vmoxjI
u8MZWmjaWDtEgl5Toim7srHeypLCbN/r5Rba9ZMxjRyZsDxIchB6VlQWK2T+0soG8wW0gPu5iptj
gbwjhQybEBsJYS0fm32DepsuRH90KlRKBis3t5oan4waX6IsKoJ1CNRin+dYbSEydCot+7G01H43
TUGxs7Tk2QSPcSzisdxqxqynEI+1CzaQjjztU7zjzI14GRV0h1oAKodk9rbxaCnB6TrSoX310BOi
NIxeylRXWCZ+gjCi0NsYtq0iUbIIu5No9a9dgh23U6R7cyqVHVD1GPTjsFVT/y7ofXM1AYfd2iR2
Sh7Sf3FQ+FPtX/jfzql1GDBXY1c51niMMgsgC6LJTTagAhdE254SEEYZBQlcbuVHiqvdtPZyBHq8
JJo2Sqzqbse9b1lA6Xq8F2dVKT4CSgsbpYYtEuRmdSQl7LdkTm9+SIPv9x9VmGiuEPjASjwNdJse
XaiJ4JT2CnWhaVqxvt6qttJgTXXirgkAl/3+Q2s6GmdJjRhK/aXIqHY2cBURAk133aBGJ2OoopON
vw5J0/y/09YttTY6NulAt3MQxr4hHllFoWGekOam0Y+J0aq3BzCZUJ5IYXk2Kj438JIDsXMIGH3Q
kn3lDaart8ghSlpaFmF/CRutaZUNWJCZXjU8NNPwkpii3BVJ/jX0bjXlNsbziHqThgiPiOtmxe+V
fD4DYg9AhY+lOrh57ht7UQd4Xc9/5DPo7/cflrohAjjUaje6HnY1R0+9GfIuO6oizY6JaVA9VEfr
lFF+31M9Jb21KAYcFbofqBRCgUiEbMkTPccFX7LPTKpLRmh9xkH4ORmtm6mfx4uoM1oNIJ9imCEF
SI/o1EaLoY0eSwzYrNaxto6AnFeF3mZI1YeiQrzFJAkB0JLeBHSj1Gp8qCAkTZI7qgFzgOeeQX+w
eiwoFqEWV39Ch6peTdL6bCNrSLwTsvgo2VIYp5k/wpPT8XdGPzVUaKlY8ZNfEYyrBdjcHLVI6EsP
qVm9TQ3KC702PNGNcYUyPgudV0jxxtOkU/WKhi4j2wmfikrup6FEF3G0vsPqpmycFlIHJKV/Bmz5
UjbKjsv0H0oqOj1/KCGp8Y+jkNHTykLjMPfWntB+ypw2DqzBBzWPHoRJAh0gVRjScRjT/L6lt8Ol
MKL1rPyoQ4QJkOEB9e989egn0KsOm50/qre21H9KhYaSqcYvQytfHfr+Unnr64RoyjEhUUj0PQCJ
r5SjUOLviZ4fYlTzdnYY/QJeTkfYeSRqfFEHaHSRj7pI0v4u0XiH3C4+e7POa0N/CnFRnLmd6UER
xX3WEt3ZQfuUZME+kvQRTTonlKCGLdpiWpK7ra/TE46JfBPPc8Ne3A/O9IVoV63tH0MMeqaimT8D
Dao1lORNO07INMXAZ5KXtHADJLh0oqSVXlufVQU5kizghGR8DVNUAVwFqqymsDKyzLXb/ksjrM+9
oz6bYUjny9k0wa8cLYqKL4cSHPRRMDWOc9tkzncfcamNqchTeQOS53Mty2Oao7pkErJuNYfsJbCB
r5rVKtRzC2vP+A3BhOI0q9nHlqQBlPMojfm97pCSR6O5RdhDrmPmrKyTDihJnoadW4bbDIopyS38
9lFPN8UQD9tRziFxAkxrQLWt1T/bYbCnjw0joplFb2b2TYALV9+svWe1M35FA5KwBV+ZBLcBjgdz
2YCOBJjibC4BffMkjA9N8Yy9Nz5YnYdFsPQ/RR24xCoPnswQq+pq1jhEy16n88Oy22hmsDnC0plL
xCcGtn2TlBRecuhsJQq2/xKX/z+G9gpNfwax/u8YWt7g5J/3HP35r/+LoVUs6z+6RPuHTA1qOo0p
MKr/gmgVoTr/MUxDApU1dGHRMv4fEK0i7P+AHwN9a1iGEEKfUbn1v3R9jA3/A6MbFr9jwyadYbl/
g6L96IQBL0RKALn/QnZ1S1867dD6GtqK7/PUrpHH3sijdZx2iNisqeWvKStujVW9yW+GNXhtHNDw
BV2pOxpeK+iCG3HQD+9W7gw1/qN8wJ8/ZwHphfEjAmUQ+CH/QrkW60C4fAEBGXFZdMUB4yML//8M
xaawyLYBI/8jelgFgZSb+TCdwnxAlxlpgHSYvioqoTfV0M7+dXlmYpbv+L9k/P8ej4EcRwdUai4d
EUwttZLM16ZTgImoEpmYDsQbAE302FeB+TWWn7z++zR8vTLsuRW1NEYVgnMml8bTUdDpvgfg7tTs
xA95NHfyqG3LR2RAXGo6CFOtxDY40i3cXhn43HzfD7wQHwCdAbfHZ+DoIfipb6wD+pH7bNs8BlfM
ahbuxJaq8akgQky9yRQzHn0xUsSDW6kF8E6K5nOQCUrrFhLdwXZwu1XdYBpXmopaanLUDMSzMCfD
3EVU7cro5CY0v5lIPaBH/a9aCTyA80oYC1dVS7cttBSFqvKhC8Qe7Hln3sHTW4+Sd6d4iBxne10e
cvUevpOOdNb6K/12ciW66FfWfJ7puzPGMmgSQLw2XzeaCjb+45BDYeUyD2Wzh6E6IM7qnKKk0hEu
syaq0OnnMp8ewBXTuGj26eQABYadVQPHRvAwv2L5uDh4hsEP4AdJXTPBMujq4lNOErMdFNF5aAf6
JWJztaeBLCbwrg86VczHlLY3/UuwOe2Vo7f4sg0Du1xbaBp3oykcS4ed8H7h8dgcBsukfpDTxkIG
OBG7mhzkiA6AceXsnRtKSkhKIOxs7vCFZo8pdcxgzcF2KZCT7gDZKVRkKki0vlze2uVA/+6sFKwj
R0m1F7cVuQZNhMZp9gatkcSm252KHrnPazI+f+yaCZUCIipvFQoubNvHtQvpig1WgdJT7YT2nRPD
th1BJ3/NhST6V+3mh6YXyZVLSvvo38Ibx7k1pclBEfiUwOX4OCoWLmBNC/RkaVncamn5K43GatVb
xdMYJOhPAyEmbC/25NknRbG3faLsQe9tpwqVzBBvsqbdNXSnTNW6d7ToBrwk2u3CczVsIS5vxG/T
z/ffmKaxCSYStCr9eFX+Fl1591nrFgw509PwPIppFBjhHSos1UoV46dSJ1kZRhSqQLF8UmVBgdPs
7p3ZLEEO4a0/0nHK6/i7nIx8axvJzJnT53yvOURV4TZyeqksleupfO4dSznapUZeOUbGneNYQL5o
WKPcXxkgLFCb9RwTNS+MbL2+eKxIOJ7KGp03qvDDjh7r5xIq4arIkjvobjeVcL7qAv412uM1xdDs
NYziEBgqD0BQ9N+AAG6cELkLVLiKOS5GB+xnk49IiJbdSe3LrdeH1dpWQQiPifKaDOKU5jI6ZJpG
H3KWUoNJ86hmpNJVDk9RQXduHdqohFfTeFSmwm1l7wYB7JS6MvnbAK2ufPcf+UCW8XtnUAvn6kVV
548LtwS1ZuVBlrodMb/pf+mab5f3Xiy/wnkE7hVCBqlptuksrvS4RsMiS8zULULtQdGj7Egp7SkX
NMuC6rNBmXKlxumbdMLbDieb1AxfvVENtxOeJYYW50i4is+Xf9Pyg9V5WnjzTKofHMk/rnxH1Kro
Vbt1M4TgQBh5uQM4Q+gCCEYWEWEMZJXAE3qqwpdHJj798Niw3lLKmexlzVft0sQNAYeygwqfuInZ
mJ96DUeAldU0Rg4TRMUNUBHSEH87pjlTz2zHMJCysu2ldJLV21ZQtd7oVsJD/HLoE1m6aEiOWFx1
KRLVFfD/v33IeE6wsjVnyhrEtaUN7Vi2XWEgjeGWhkYNoMq3/NVf/YBpDYWIT0HsP1xe2OUpm9+v
9wMuXs4iRTy4MEvp+mkjfqKc7rCu5bD1KCw8Xx5q/qfeX2a/n0pVOKZh6SrZyGKoMvQwaLIgxWW1
1t1NWqBjMgP6LBWDuc+Rz9vVJciuQXKztcgahlf2c3l6DZ2gjWgYnrPGjzAWVlTp4GlT4SvWfqht
3430Kdz0XT/bMcXBg1KN7Y8a/P0Va7k/1te0sYGDo2hqSKKZS94gb4KeJtkEpSmWG6v8AmgKzJ53
5Taa36wPSzuPYknb5j8ist9v3rt3Qis9G69OTeXYjBtRxWvEMadh3PsqUldNTXHnyrT++B7nAbn5
JFbMmm0tgz/4AQNFDKZVqjOBVgGh9wnvvFWkDLvLp+aPXVuMtAxGqCANTsRIXfJVVxAcOBThaydP
ieJcCaLPbBVKcjbXiw2VmFz5Y2AA7M7JQ9UeXRSJEGABrHzqalTYC71LDpcntXw9uFYMh1AO5LNq
C+6mj0PpodWOdL8YyowTV20TiG9OcGXlzuwRcY5lS9VkOgTrHwcxy6oPtVzp3YHGOL4LGy+L9pEe
ulVvnC7P58wmMYbOo8DMVKHNP+Xd+cvMuobyptFYcSzD3+Pd0f6UAfrWnlMjHo5IBqpUFnSQK1sm
ziykiU6lieSIBU3YnPf03cDBZBqeEaEXnubIUpW+3qIzD2N2lbfoaiJli+IETVB0ShxZgMMDzl48
9B3uS9zjKEw3RrorwqG4sr/zUVl8j6YDUep3Am4bchFj2o2txnVZTK4dmfsG44DWmNWdun2P7Uzo
fPMHmgCOckWE78wB5jCRAQqVQpClLkYFBdUZgQQnhnddvqO2Sqk7oQ2KHK/fvFze8bmYtJyijeqi
Rn5gQwxzFsF77TtBOOhG7yKBoG+0gkYrZCnErpqpOmhAt+lUJOGtmeOsAceWHxUCQhX6l7TzeWQK
FarSVIFr3aQjYBI0BkD9Z3G1i71A/ZqqTnjlpfvzF1uGdEyV65FKFFnN4qyolLctBBM0F2yjXfWr
MeiPUTk+Zrr/0in9Fw0LrLpw8OCoH8c6202t7uJEAd4m3rUktQGENgUTj3D6bHs/Ly/nH98qDHUb
ivt8qep8sYutA1Vnt2CCRp6J6AYfuJ/Qwr4lWXqv1tfW4Y9TwlCUZhxwZdIRf1wLaHh0WM1Ek5sg
eIEYXlbCoCW+VF4Duw/fLs/r7GCkx7wTglh5edHBZeo82RujK+mSE7MStWEXvtZxs7ty250fCdyK
xgNvUJ/5eBOUZYQs8kC0hv/cART5zhG4/HjqlRvn3EZJipdMReMOXx77BqdBHVcZGmDx8JjFxWzi
SlYD8mGy0yuH4o9bdd6pd2MtphT6Uw67XI7QAZNPVorUo138DALxTYbtTREFV2LPZdWQWsbH8ebL
9t1lajb5hIcOS2iN4t4CVwzkvN6RU3waav+kycktJvsmT9NHI6PbdvmkLEtY/45uWLgEEy3N1/nH
0WFopURScHrJBhFCQBnZJX8lyg4aw21SiDxdlaufugEpIGHE6j41de0wylgvr/2UeagP1/e8ECQ4
sAkI/k198Zwl6Rh5BTqLbjO2GIOo9Th+rW1ZPaZF8U2YbX8KCG93gVkEj4HSChdiGrJBvgjvYwU1
IDNQxhuEKaq/PuOSoiNfkiEoAfG0f1yiMJamZ3iRdE0ZDQc8xf4JPK/Y2TZMg8u78ecKfBxpcR91
de8kahpL1wsUGWymqe/KXYvtm7gypT+/p3kgwnGVP3jKF1Mi/c8p3Cq2GysVvBGDpuRgP1m2/q3I
yYAuz+rsYMIhAYD7Kdjcj+vXWz1Kf3Qq3RxKIuzhcXRaEGgJSKrOwBUSV6AOP4nLg/55MTFDquFI
mJA/0/b4OKhTaU5mU7pzsRygYVhVA0SyIF2jZp1d2bWzQ1GVtimF0olbnluEJx3AL6btlhh04iai
wvz0RXIMUWO9spTnhqIaThGMmRHAzuHBu7simGprgjUkXU2RzpcaONaTraBJINGNuDKrc7tmEVMK
R+cNIcb8OFRa5E6LtRs+Gdh/r+3Af8EB8/vY4MKj+t//frOsuR1GnEBMs3yHCyBVldrO0/LRt/WM
vN74dmlvTBrvV6b15+3OHtFd4/Q7nGdrsYJjYkQU/xgqk91WCTFWChxkY+vxLnIEorfhlS9t/mQ/
XmqMR/nTnPdLM5zF4Q90LRmHuJZu4Xf1Px3qFG6iYpc6tQgpG0KRR7yugq2HZOr68qLO//KfI1PC
Iv7SVEqvHzfQRHYaakouXeAsIyogYtpQuyuurOe5URC6VnULpSDBQB9HIbMLQ6w9HdeqAyDamC+4
jt95V77ms6MYGpI9xPaq9tvn+t25j5zOr+smclyfPucOfbliQ/ttuDLKubNB/vA/oyxuRW0YJ2CP
AaYGqfFUluJhNCDrtJ5zp431d+kV5pXP+eyAkoCeBG6Wd19skWZGMBsmvjETV6RSNF8LgvWpzqdV
qfYnqvD7vz4SKKjbvGE6oahmL3LTGGACRlQT7wvin/cyMs1t0ZjRlSN/ZrO03zcGgsuz7Lz28UiU
0BkCBGIIJNAG3zQG2h8BRbsrda0zV+GHURZz8ZI26YlHHG5dKTQwuSkeiJhOV3fd6Pn9lZ06cxvS
6Pv9kGAkRV3y45xElRctlj6O6yFVvS957fZFUAV3cZYOzyGeflfW8My1QaeEYBcmGuUeuaiaIWKb
4geNcweqKNoXiKfRtIYKIFHdMc3wC8IH5ic0+Kf7SI9ALl8+Jmcni/M42ZpF29xeDu75AWQth3Jo
hh5rPGlP1Ezfes1BkFheOZLntlG8G2txWLoAE1C98biPmy7CjV3B5FRYP3tLv708KXHmY9OA/qqW
TduSevo863d3yDBLAyAbId0wwI/FrWIrfkNfUeKA5WSxtusaYyzhajueC+IPLz1NKvCKojCd9j0i
4u3aD+ISNf+ivynKFmRb3M/Nj9HHvb6hpGT8/QWu8WZw4fFSUeOZz8i7H+ylnZjGgaejR8N+q2QI
5PoIIW4vr8u5DSABNul42TTXrcVme/5k9B0S50S3PE6YnE6wKvKkLgU6DUn23wCj/7Vnfm4XeCiI
Aw2CfHLPj5PSKtTuaeQjKCl5Nd3RCLt+7SOm+pnyHFBvVVb6d0dxGu3KF3Umz6KjY81VCAzRqfUv
TpqX5CZIW5WAJqnrf6oOFhNqk690jLE7MqDp+QnlsjgFl1iVRvkctOM1wMDZtSYYJU5UDY0b+OPk
2wCCva5x2ItWVKhYekcLi8Y1CrtXalLnrmCdBaZLTqdMX1q2IJ6Q1EM4SFfotCB7wGbuKIb2ypKe
HcU0bOmAfmK0xdFxpmxu6o4oQY5Bd2emiMII7EKv3EbnFg3UEhUGYmuNaOrjogFdHibqh9KdKuOb
qfmfPQxIzSD7cfk7OHcwde4x/puLw8u90dRGCX2fcKkR/lsRdw+yttyAG0BDHHlVOv2VxfujkkfA
9H68xfsVhwjOqDbjlTPgfAaSTiK/McbiC3HIDb4EKjyO+ilLxMvliZ7dNUuiq4j38lwK/7iePgys
BAwJ14owxnWI7tZaBPHj5UHObRrlSQvIjkUBalmKBcHcZRDqLdccunjXRTXcxQlLWtj5Yvv3Q9GU
pgA1t0mJNz7OR+3yvooo47myF3ungVBUVO0ThvVfL49zbsPQh2c+hDS6upwSFtqwE0zGqXP0l+CX
PIR+eEjz4gYM+Wb0cMVsZvoZNJrLA587mbR+VbISCW/KXEzQykZ4ljU2nx0hNpbIEvhJ4jThvYdF
8ktk5M42VUCUXBn2zDnR5wgLwIaN6KI6b/H75wd7vSGg+u8WXo4Wcl0VG83G1/Xy5Oavd5GlUNHj
8SHQ0JniYpQWyUtUGFvLbcwgvtN81VrlqlLdF0Y0+8pY19pNYv6u/hiQIg7tXkoDJJ0fp6XgCekY
CIO4DkUJNMJqhsegDs2hle1F4xshhFFuqy7O90mLzRDaNRy8TVua3riSfa31q1J66nfUpLqXy2tx
9olCopsiMYBFvEkWO13TTpHI/ZlukmqHGostQ+6sonET1HNLdbqRpYnjOHDiboo/XR77XMDJHatK
wlxghHKRF4cltENgdLZrYsOCchryaaMPgM7rtG3otD8qs8Yc2P773QcYO+/GjJLV1cUl6OMgFg9g
Olzk2pRjRqkRQ0sv/YKqnnDtuq/+/q4A3UE9k/cXcM+yOacN6CwjlUqpZipUHCGC/FOD163rOPE1
3NiZBf0w1OKc9b0eCCtgqDA36G3qv+JZt1mFfSKAx2eRgRx8cOWKmj+WxdnWuZpA/dDmpPe4CK5w
fuiLcgptN2nKcBPVKN5g29Fs4T5fa3OeuZR0QlMeMXIEkx7Px8+oqnTTSUrFP5QE8Ng26ht6fk8x
ANccE44iu9bSODcecQzBBrA1TMwWUUBTaE6JY7qPqQQK133ii1VpRbdD0tyHWN7H4bWjcnbAuQ49
fw5AHRcXkxyiRs2A7R/AFW4HDyPMtOyBOqmwsgEsv1Qi+Hn5Ezw/ImgCS0WSmbDt45Km0kl1ZfZt
7EuMOGIF7dLQyqotbfP6Rm9FfEj0unYvD3rm/gXDSfHNJPwns1p891aSGgVKD/5ByZXXuB1+WFb/
qWtKPLH+H4eyF4FHJfQpqWlGHbIGu2zIkG/0a5vbQYe33Df60+WJnfsW3k1smcQWUCbqOLPZv7z4
HOjemx45D0mOrNHlcc7tGu/XXNrjBZvB+h+eSVIkuniVxjgTmjKYhKGdGhjWPxyUINnkTQdDWBXD
r8ujnunbzBLcqHWika2T1iyul8HLrCSZRepFIIyjg87rEe6NiuQ6F6mSZvqsQ9SBla5+hgNSoAhX
408NKXV/+Yecmz4gG64AMg2iycX5QSsqa+PJwH9YMawfTdGNTw2lA2wEIiPFu7ocNHDwiuopV/pm
5+5XE5IEFx7Od1xDH9cdzRdvFIhOHQoz/dx6IRLQ45NuU/7JJEjGcoOOf7q+PNlzH8sMZOLW47ES
crHX0H6sURc1J1iYU7iPjcm6Gcq2rw64wkT9RpYRstOXx/yd3ywv9RkOBwSPKIz8ZDFR1MeGBnnn
g2KX6DNpGn5IGMM3cXBTGVNk346mzJpTZJuztp1stoYVPfYRz+oKR40RLLZjttpKmYI826fF0ISu
qihCbAA25tnj5V975qubPwZnXiJjfmU//tiBN1cD7Kq4vhaYd44qcjakbERxbLpqHG4ujzb/a38u
DfmntAhR/+gbOIFJRM6SH9Qq6w6NdIpdr4DeuzzKmTmRwczfNkn73E76OCdzQD2hjurgYI9Uwerx
p+eFL8gnX3m8zxxoTDupDNApsMmo5y/tXbw9VnYf4ccXoFWaPmPRu+tR9FuphbOj5HSyelRgVOXh
8tTmr3OxgL9hckAfiML+ALfT2UUSC6nxQ4aCWvpijkr3w5jISm8Kq4OCCcwT87nQRC9pN6F0HCLW
4IX+lQU+c4fMFXDiFZB0FDwXM7eDKhwNDeYk+A8cqDRrHXXx0e+1Gl5fdKv76pVpnx8Qz0yDuhqH
Z97xd0utDi0gGuynDljXxZtomF5qJFSwX8KhOsXuTguvARjOjSgMKk9wsahkLAsyUZeZdtyFiqv3
jQPNauimHMkQFbO1DjkbYyYp83H3JkHO7vIenzm+c/uJhMLRYKwsqzRTjb5AAK3UVVTGSUF4Pkg9
9TchW/z3dzLtE9q8MxGJUuviMUgMNFmpJyuuWhR3VdK9lRwer8kQWa+PwArQC0uvRRWLOwDggkbc
wutrGNhOkB5/3Mukt722DnX/6FmJiiujDxkd0fIcL/jL67i4/H8PROgJJpr4E1ji4mrr09AoVdGk
x2acxK8izeOKsk0HOr+YTKfbqEWEsO/lMc9NDgw0JA2Q6BZg6o+TaybdJ26r06M3jFmLKjCJ2apG
//Hz5XEWx/P33H7fAbghgIA3F1fcWBRFj8RVeqxEi7BOZsnVhCrmIU5tRL5R3lmFdtC8Xh50me7+
O6pGHwp+lzkXwz7OzmtqRO6dJIXUK+P1aGFEVKN++wj01VoHjudss7rVPzkdBrForkIwTxFTvPwj
zuwqNA8xU7l4z/+4CmCi9MVUhumxjbohmUVZnXGt+zp6Zhxn81fnoQJ9Zcxl8DZPHJyLcGYLlbnc
uFjuIjZJDv0iOfY0EzYKavQYV+RPcaS/Uvzw3ka9xGtETWAgtJiS6AOaqoM3/f3hApetUmoAJk0U
tfgVOSdrSKcpPgaOkz34Ue7c5IBar4yyuH5+zxVEP8AIaHIESItNbhptGvyuT45YxlcbinX10R7Q
k4nN6r9IO6/dupFlDT8RAeZwy5WXJCtYsjW+IRzGzDk2n/581N7AlriIRdhnBpiLsaFWN7urq6v+
0B7+/Fuyi5kM4E+C+2wo3klSIRlefNYlJ0ezTDZ+6jLUDRQwJxmjpCAZvj7iwvk0JzC2RtJDGjWv
kXWxL/DA9VGxFkDhUCxNaQjhs/p6fZhZavC2hu+HmTbxu/uqCtVM64UXnVOpSPFqlHO92QagkCfl
hCD86hc9VcfMiXPULko07vbXx1+aJnVADgrNC+oKs4XtLFxiqMhE50rFUsBVs9R6QAUslLbXx1kI
Q7zsNYX7ygLhMm8OkUhPjq9KfLZAUEMt0ju3LCJjF1kCSfRKfENet1jZn0sBYIqtNgQJWoPzs2h6
TV8UWR2fZQs/UogDcJJDFK06yFe3OKiuAVCWviXVGWA1JJVcyNMavPuWeQmiLbULNikdh1tTKxt3
LGBdhPDgPlcZWE3sbccNesxrOKxZsjftIqq47FXbZmhlvlnTTqixX6fxubSrN7kzzLVdgcpetnE0
28tdM86lepuWtfOcJAryC05mrHRhF6IBH5j1BivCm3m+2l7th0EF2vYcxbn2ULGDH8tM4OczIkR2
fTMtbFqSSaSnuNDIqef3tc7TsY2aBErwoFU/kYRHogPQrVysRPOFKTEOVWEuECY0X1aaKJJXWmFy
Rn8ouE96ydp3NHNv1GxYw2+8Ifrf5etvn5BxePLzGOHBPTuIkanjIT5q8TlzvLBwfVC+cKHDIkAE
U7O6h6C1mhcZxY1vESTTWyeNnO84eXY/ernQ75AFS8DoF9KQbo2R4vjGMLAJwlNHi7hlw+qz3vdG
jCp2r/2TKchPHnraQ//2pe6E28aBC+VquHDFWzJc88HvU8xVrn+0hdNB4RtVBPpSKpya2ekYVBFU
cSHhcNgZ4aQt1xif5cBWH5GmQkK/kKu6PQFxoVNtdI71cn30pS0zvSSh8kxlxnn+qg5D03i5mp8N
DG13plS8Vs5o7K4PshDkSHl4s06YcyAy2iwAxF41SDg+nivTR/ml0xDKSbPu+6S+dVNoTvoZ8elf
18d8K8fONg5n2AapNdHVL2YmY5mZA26l5V2U4req186jFrbDJw27ltrtlNS+Hbyi+CdC6+vR01UU
UvAuTTaEAR8fe9FZYlM3YTm6TV7j4KK2PnK0lIXln31Hc8pFU9OEOtfh9o45QnIXVH2Pr7gU4Npe
+XEBs8fHK1X2q/pGj4opX65VkZJxDHbnao1AXKb20Ap31TLCGFsp+v67h4+8g8OHlLzUclRilsDe
x5U21l7RSjaRFSMb+JLgz3mL9nN8zo2isw+JYnnNvkpGpIRijqK5HSI5IAtopCRxSyPUxOH68s6b
StO5dNi0FvRoZAp45X38pppC5ybstPBstVX5jB8d1mvQY7vPXVaLXYN8YLqNFLO6T50KsJLh1d5n
ihfFdxtPmC9DpaLyaUUD2kXXf7HLvUZewkUzmfLxvn5LRN9dNlpuSBWg8eDcFFIRosOsFv/2cqDi
74LPO8JaWSydh0zL/iIosteIOZNaw6UyQmIGnuBpFp1HM9Vua6xWN2FKDiaDJnq9PseFC/yN9MO9
Rl/2om7igyfBgIrkBC9LCa0LdE5xc5L78BHLzOK7xDttpXywEKQm6DRo8AlbyXP349e2PCMOlUEJ
zzISQoe079odspMohVFm3htwvzZlgQ0RNgX/Xp/qwlUDENfmHUg/go02Gzj2IDVipRGdsTPQtiBo
sIfvbHkTyEO3wi1bGopsgYuK7BYpmunP3+0cxEU74ctjiG2GKPdZiHwKvXvZrQYSiD+fFeBRMFn8
M9UNPg7lZJoMQKCNz/gMhy/gg/AqCCzjGyVMafcXQ4FWNdASIQa/YcTezcqORh4joozPYZt1iEiq
4QbaPQ/LIVee/2Io3lca4jPwi+bfCpcVfGALZqXJOdT5VBUWvHhj0F5tWWDBc320OSXvLQIhM+QY
tG9tyICzi9MZzVAJpuRuhF+EkaDRmNlWzXyjQJA0GStXQijxhxQ1+c9Ytbzv3Vhkm0CxH3osjVBP
iaUMcy0r6tGT5nMoK7/f5Xbi+Tc5jYJFptA4v9cLWbT9INvBOemq6gABuUPt2xavJPXBt+tLsRTz
iMbUa8mx5YuF7yKbAiqOz+cYAcSuTR+L0IT75EfJIUTYdh8k+MlcH/IyBE01b+I/qhoTOmRW9xrS
0Odz1+HZ6et/sWYOUD1H4R65cz14Dit8vP50PEbTaHpMCBti7CyFcLwgoe1QRWc1sITi1hpakJtq
bMhts7COniqoz2sN38svyJi8HvAhhWxKK+LjKUWQToxhNkRnPS7TT7IcpRiNg/jSS/ra16e3OBSV
EZqgMnfqPEOqylauc0UmWWll5RbnIn0L9FXfQf0UKx2EpVA+dQ9Ag+gwKuclg7RK0yaP/Ohspb3+
I/VQeEQnHx1wUYhnMXS/QqwbDmOGxdn1OS4Uv6aCCCEWHvdU/prF8lYpo7KMywgrjqL40egYlLi5
HpjRp3Z08Opw5ICOXVVV465FkfIzKjrx10wepW5lM12uNr8IAFD+nQonb2oo72KihOA8stqgIfXG
kXZpW9FBCi1zH7SjvXJOLlebodABIA+FC0r6+3EPNagyZ3hHRmeIKz96Ka334N30c0zA2KmpY932
Wih2vRE0x+urvTQweEhEmmDoWog1fRw4TmW/HSonOFe2ZHwCIBKhBA4/B2XpWLd/pI403sZZXN4l
lUEB9PrgS9EBLA9VRq430BKz6IAwtI9IFA7iTSyHW+waopdeSD+d2kI1PxvHw/Xhlr4nRHcNdjbP
C0ycP87VHBrJq+kOntHvHHZOl0UnMWbapiGxXlnWpZlNGh0kGtxwF99ztFhsch7/DHsOJ7UI3/Ny
bIsbrTIwKLDKbOXQXFYwNH4SXUMq4rydLuKeJlmelunhudUoCOmS7x8xP0EyPQrLc4Au4rbjLbsD
cpjttLp0vvz5ylKEZw+TZ3KpTyv/7qQoZYzUMgaI53bwPQ+Jz2r4HCRV/ywNZX26PtblU5S7C4o9
/f3/NBw+jhWjrWP7OUKP9hgF9wVC9V9archXPuDSXkGYCRjPhOG9uLia0CtzX40IQlQN7xweS93W
sZ3OQJev1aWVSLN0CsGDghVANGOqX8zm1AxZi2x7eE4pAh2pfeP8gaOFr8RoajpJtilSr9vwOlzr
288G/g/JdapcmtPD3p7fXaNW4EklwfPurEDel5Wa3AAlQjyTB6x47s1wPNMWibfW4Ky1p2Yr/J+h
KX8DsqHsxdv745xTCnF6NDTiGNf13eg9oqb2NcMT5PpumR3E/44yXcy0MuguTn/+bmcWspe3um+K
owQ49GTWavNryLAHsuCRbholMFfKeBcySRNpmXPIek6oPWd+FFDAEkbQDeIYVTL2IlKC5dKIVxI3
tR5FnyIqCHtHirxdJRW/RVjfl4ISEhgR1MiR3/+c5Vr8yQfMa2EcIcQaX2xh1fGsp5vDo5dwP8c4
V4S6Ie36kS4DYt+6J+ptZpfCHTFVX4nus4M6LT34G6CEkCcoHc3z/AgEmmJAyyQSYafmirbFsKyI
Yn+tOL4wp6lePEkOcgT1+TUSWWYVoVBuHbOyLmiVS/+Muervtb4LVmLPwkjgW4DHks3aU3rycTeV
YRY6wozkI+6F6b1SKaLaOFDDvya8Gv5mLAMQKE3HCQU6SwlAdAsCUCYfPdGjRK1SfSyt15Htc/2E
TD/nXQHs7YQ478aZQsS7E9LbI150WiofhworWV8o6V1kJeMLUhTeNhjL/Eb1a3klvC4MymXBvgCT
qUHFmB9+rVaGBEFQ7BL9ANNafIGP0IX9J8MZk0fFl9F6xs4Eh47rk10IBwDUeZLw1gIUP8eBanY9
9IMTykfLqTJno2J8/r3uPN1xdfQgf9l+mX6+PuJChCWLBUQIlFCnSzSbqR+Ulawj7380QqV6iuwh
+5bUwW+5bMvzCE9kr6p1RZ1R71ci0dLAJvVMnl7AK5DY+Phd/VbhWclr4ejnyuOAiRbsHf7az5qy
t7+pzeFByShMGg1+Ften/EYYmm0pjQyHS3q6OmlKfxy6qRGEiE1POSoIhQ/4DySxsmlqyXK2UYmF
KgQfI8OIQ9Il3CxpbqmuqseUa4QUZzhI1bhtITWdZmtgkwWqG7k8D1FakhNQYR7+IkAQlYgQplIr
S6pcRc/6+p9iCHGCgtRENSIJcWVTYhUrRxGHAeYiaTqIfZvgJrZpilH19louo/GvSaYTnYYqUB/b
qkh+tBEQ+SCPpbVuzcKWhe1IVcsANkZpZgqz787nOBY0NCgnH1GCpyXOuxbj8X4PkYy2au48Xv92
C7uGZyUrw7t90jCd7Zpx9NNODQrlKEV4em61XvG6vW7mmGsUWWQMbq2n4t+6SqpnxEAQzrk+/NJk
eQaBtkUaBwDjLBFqss4rYpOgV8u5sw1qBesgPSqjfLKGSDeasMzuz6+pN/krxKbJ9S5wvokdJ/SQ
iXASmr0Y/BVhYE1ZX6/+8YGkPzWBClDOnECAs4Buhxpc31oD925kyg8PH4aHBgijj7hcCa+/1sbu
RZJyfKj62LTWMA1LH5ZoAJOEHot6AZihM155hUnk86zYedV4b+Jl44XoDnlWVN+Vht7/6yVNtc0o
0/x7/asuXJtEIRJbxEIcAA/T7/ZuC2d2Duh40oGoE6xQNYxjen+DjczKl1wbZnokvRum9Ru1ikOG
keLkNGrNQ6w6yAl4L9dns5DXWKQbNiiuCc01j250eSRsEkwkQszwpm7tXwE+8X9+Dj6MMdsrVVrF
PsQT62gpME9DlKikTRT+lovD9bksLhkpgDPpyyDVNRunKKwxpmljHQf7RB3FDfUeC8h+9xej8FMY
aCIozK8iMwl8uzUaKDRefPLN+JsSjEypWREBXPwwbDQbvQAu+TnzwrHLTE/S2jo2HX7IvSSirVdm
+Z/V/6d8yaK6qJJGM5sLfLmflWHYOfCBsqI9V55zII+58as1lsXSl6GCQFkGsoxKQfPjZtYqZaSJ
7FjHlJgxAdQJyzh9+dybqZphkPGnn4gc4R3/ZzZc3zdlB8PbPGLT/suAvn2eoF4YBA/V0/WRFkI8
z7H/TWwW4mMThzrc0S20zMxtgtC9jGRvh62mtSZNsLQfJiD8RBU3AenM4oE8prlOE9U6Kv3wXfJt
ZNAxxFxZuOmEzHId690gc+5GixzMGBeWdfTMYtzmlYRdZf9Px62ZDfhwpEO2Uphd3BhA7d8SGQd2
wceN0SIzZdQDCkWm8iyHw6nOntNVjZvlWf1vkFnEVtLAxxOdQZI2/KoqEo4l5vDb8LF8T8YU6xTz
/zmr2beqSyQG+jBAlcjHP4zy3VaWgpcksfO/uCQmpsJ/l2/+vaJOcRLobfaxCwGIaL3bNMJ1wp9/
sclBMU1QHq6KeVwNOlpH4BXZeiE29iFdowHGolJHDrzB8S9O1OQE8FZJmeT2P+6IusG2sqEbghPl
iyie4LVRL/pijmtbfenk/m+cC0w8Nvcp7rvcr30h35ZW9VjmzU1XYogUdcfr67e0yd8PNXs1tVaF
9G+gcsdSE8M4oApOjm+tbIWlTU7RlPcRBAmi3zwSQSDyfID3xDx8pMe4f2mQ5d+EdfWzx5+iTLKV
e3BxASlaotNHjnuhlVIqnoASxK2uqsGnarQ3tlM9EM2/rqsrLS0gtRBSFOy2qcLMogS4Vb2t/JRc
qC/v0JI4Odi1KZl0uP6dpq01j37vh5nFCT9l1VKVYdQ63nX2D8m8C9vnrLXcTH4R45c++4uNwXF6
U6cEsTPv5gJZGMhUqfWoHo8hzB0zzPAMU1ob5q38OJsZoDVaXyDoyYDm8n+tVGdSVSXmMc7ryS9q
ksHAivpkWam2DboKM9kYq7JQL3quSvoJjYpnF2fRwuYw7TYaGLCzKCRxCko8NtWoFecssdTnXPfy
/ZCb3l3uCGOPHtDwomZFAb7Q1Fm7OA5+AgiSHn0gS3fYSrbfRdao96Gvd1+9qPD3kS0HP9uhVl7y
1sH4nf/3HPoD5FJK9DsAVCRyIpSTyVC+EsfUlPHBTnMTt07NvxHtWB0zSQf0kuWIuQSmfjf4VYav
aURDL+3aw4R1Qt7QDrp/FEokez8vlEe70VC0zRGolvsGkkTuB4nrx2F+45Vl8TS0SnUegeEKN2Xx
tl6UkRW3qmjuUerR74ogVB6sYcT9uRFadmMotfPUCks7tKOFky0+U8kTCq317zIewtsmh1IaTmqH
bdJkn2TPKTEUMMuTViX6U6did41lsCE96lL+o/Iq/eBbPraUk1V0LTm/po7EZ/Twh71jDe2dj3Dy
DxEIbM6CWJr8DC23MLzmE9IF6Wdq3aPPj6uCezhsxXGwrHDfSaa9KVMj36mtyA8ZLqS4CurA6/pG
3NTSiO1CMEp3ZGbpbWh0wWuikbK5fV0EGDMY5ncdnNy4l9W2+pW0ZvC5KWqIO9SHw5s+6oojCiTh
cUws70lK+/bZcIS2a42Bp5Emui0K2vLv3gixIlXLsYldJJmLQ94hupMHRnpLKz996nWqWE6UtQ+9
1iiH2OrKX20sWBuKwInbVOYXug7FLky7fIvHnX8AmV1PiCNKHRSv73CkKB49/vIL6jb9ZqjD5uBh
X3ND/QxHXJCOJ8SqnC0AMmc3jLhI6yjRbfKwKOGyaDVFUPRwZFOCFq9aTbI1bK864VE/3oOW9XQX
yBtSSbDvArQEcoM9aMkA1wL5K0cAe7IJAdcgGrTt9F4/IG0pb6itmxuOJsg0nhOg+/GSDba1EpSH
ylcnk+6+cDZBhJNxn3ThXQesbJdUeOz1vg5kI1BrHxXlKKXmFhhPQV3Fz4ktT4pEeAPcZp2NrgjW
ceEOya/qVi5hx7VyPj3oOKQ+b/gvoVfVD46UNscQIHK67QKIM64wevFVq4puUyWJcM1Wbw8gj4o7
TyvNx2hENSwds/aEs2q4xexUOZWKLvY11eEjilyk04WPIXQxFCEJVSgNd4baR1uzA6RQtD2OqGY1
nGzFbzeJpFrfx7YXrwnK0J8qum4bw46Lg1R0+r7oGuUWr0r5NVIrMzlqeun4B5lVPjAbf2cbfbmx
vLh0rSz9Umu4ZBZpK3bm4PPFkIt9ZksNWz8NxV0LqOVbbEf9zTiphrYOAjwI/jz5cdMBCRmLXRuO
KYjYkoPnUKzsqMiY0QbfoeHB96LhXqFactdHBZ9jKI3GtdWSTYm1FFr67ZjdqiMCgrLX2pYbengo
llo8HtMukw9YqUNgGawSMWpVqI+TBlLgot+uPBJTvJ0E6v3c9GODV2ZiPxaBHG8Us8PotxmkV7Oh
aoNtnPRjrKnO2VGgZRDuu+GL0drZWWSD9kulwf3Jq6Pm2WoVQI5t5CsHGh7q2cRDctI5FJ/avASZ
ZrRJcWqhmrullIoDRdVwh6Jk/xMTYu8OU4IvURCOe2eMzI0RZvKdZ2B1m+aScjP4U4XKrux2Awa5
3zaa3R7DFrfgwVCUPTHJwr6Q/+d0+F/pWJE8a1qg7rBCKQ8xHbgblCT9g2EYGXdZ1n0Zgszbh7af
3gWaJYHutPu9wBb0q9FPdGaPfFJnu20C1Yy+Jg32eHUjykc5jr1PdVZa+P9ZaQLGckxO2qgqD5lo
zdeqqOy92jjduTGFd4oL29j2mZM8mHkrXAlcG9mpHQr61XApgOtJ39RGgOMTTf297cPmdRChsrdM
SbsNlETCBlnwcMu4DTdxWVs7dUyVE9fG+FuYmH2pThe7NNiH11ZqooNAKOSk8EF2Q2J136zWM78a
gCB/60ZlodTZGdUnv27yTSjqam/XfbfxI8//5PQRHPK0Cl5qJBV2AUJYe4nyzq4tknYz5IH9morE
CwlPcbmjNuq54dBEO6/q8eGevHTRi6ueNSlsvyKO7O0wsem+WoNnHqRJs67V7eqhd/BHkmMPk9PG
i/ZSpoX1LdjbSGzyLAuea0nhSGODePYx6XzWqVnvtLwRu87H2AaAu3qIaw2FgqD1jpFKVY+/0R4l
MST3nub4Jw/SNXQC7ogBxG+rHkVhtVv4OOUOOJaPUywW4VVtYrgLEvlYqkF7o0W+hp92qeebNDJx
V+UAbLxR6w5Zo4WYS8nayRdWt0kiNdkIJ2rcPMYcBgRHk255PJlYwUhibxWKtdPLvt6FWE1jG5zy
E1JLbEs5mHx+K+Up8Fv7Js086NLwK05ag81xC1vC7RIn2Ml+Ix+8OM3u6so0oEZ4+mbMTTl3CajN
JtEqfDVN9Op2YmiDe0cU5r95X9h3jh/V5yAyNRyZUbB2taIKT3JoS5/GtGR3TG4KXAylFDyX6BX9
aIJS32o58aPppOjU27jOhlLubT07lk8AkHz4ty3RFIL7N4/r97WN+F1Mpynuam7MrYC/jcVyL7Ya
msm70a4dPqYxfGmdRvqt+Ep1QNnO/Cz7aO7XIW7xhTE5M3sKtj+g73D1bXHmLcf0zx+4cDBR6YDk
gZvKnMEjp5ovuq7CaH00CHeed4Pazhfhran5LST+ZPw0myZ130ulHMXwfFvuWv2IQfPRztud1VSH
fExXEv+FtxMgZm4UWnjAXObde2xbtSjSGGZQtG9xyr1T52Bcsv4e5+XfVqWuLN/CQ8OBgomUOgBV
mgOzvoTdS2OZDSHj1X5813iZoe6CyisN1xkrsq6KumO0jfts/AISRUm3CFHHK3NeqCfRNpoIvBNh
GNnmj+/sJkIX1PIKjm7m+V/bqpUOdV2tyQ4uPBIxpZjcOACeAVidjRLESUBMttVjA8rYDSjFPZig
zo5G1hsPE0z1L1Z2ambDNTWwIZiDjKfeVzuMqUqVTIT3LcLmNRkZJrXBXkNofMCJnHcy9qyBXLsa
LBjjtpB6eW3a00vx43sLqBTyw0B1wRCBy/+4uFagIxxGanlMnXgvDeq33DE/YdRxl5KBmFl5MgeK
xtdfr5dn5eOYs6KnTjpfYZ6sH0lwsKGOPd/Xt3Yvk505itD60/XhLr8s2xflbTjSBtSruUhGGvVV
jZqed3Q8yp5dr2/bAgd2Uli38sOVYvjl3BjsDdFHpn4J9k0UMRSOE0nHvnJ+6H3PY6AItZu8duoV
ScWFdi9QeJBnUD0U3bogmuehluUqUqVHrwxjytMxEWMTiFGIXRHG3pchi01zC85IfZRDqU93oMIG
MvCS/jfKIGWR7OwoD9ccGObcE6bP74VgxKSoyZBzZ72qMMLJO9w5Dmo/WG5jW560xSUy5CFnN9Jz
FVcpDU2tpR9O1EpuU/AWBUz8WFb2ou6xtNeD3E+Yy1D9IY3gP78cVEeDduvUR5rt90L3vMaaFC9z
QsH9MKTmmYR72MQDHvF/vO8Q4AFtIQPvBzY37ct3fTEt9iO5rNGI5m/dGKlUb6ghgj8ynzrPX+O3
XF4MU8xiE5Bn0GaUZ4Gad27fAHRy8EdK4Ufp8pM0VAfEVNGmasODWoXPfzE7uvnceNwQF7J1AdVX
T8kRBB665tS11VcKr5tG6gbXozd/fazFyb0RDNHQ5xxPh+7dSvrARVQrQynXq1PVTX3VPJJHDWQY
vnhQ2zrY9t2wpnNzGRkhxSLOy6LSOFko744AIvzeQZxmLB46v6c2YIvJ96U39hmIQdeLpqdxZb5c
n+1CCEHvE7aARkiGeTz7lLFRWHVl586xFaqxUSQ534xa2ruas9q6vbzemeO7oWanQQsSW+lQdDn2
svSi5f1X28jvEjV9kSvvxY4a3S0FJt9KaK7E5OU5smMhZUGMn6v7WT3ipr2ROEfeWdgxAUp3g0G8
KHGbrZzCxZEQyrEnu0KZvOnj3vF6JHRyrXaOKeU7lzeH6vqjf+Nra54BS2tJaka2hJIphcvZZ2P7
c5H1hGPdT795WXjvSGD3beNO8pPfSlHt08K4j+FkXN8tS2cDwAb41cnx4QLPiShmkshZ7R2bqIxd
vUXlvDWf6YFho9c9JCJ+uD7e0rGgYUlTWQcMjELzx/XMcCcIM132jl3RgOTR2qMIgDT6ZXlXWs1J
TZU7K9Ffrw+69BERaYaVMOENL1AUqpkKx3dAZYZInVBpkrA1xY1eLx4wYtZWmkhTpvcxJZoWE63i
SY0TOMDsQ45Y0WoEUe9ohhh7IsyIVVodx/vrU1rISsBqcfYmcSqeDPMkSB/MXmC8cDTwnd0i2S3f
8Spxtp5eDlRTJHUlXVhcQgwsAcUBkrjAUDpo36K2X3q4L9hdRjl0NLNdEtTev2DljHHl1L0ROeeL
qBtwPdExAHsyT7oqkTiZnWHe0+aU4PFYCZofclfUNbXrsXyNAt8xXP4GLFtQA8H3yhiNyg38JP7m
oyX/x+AB8noEh2CivTn6zBZb8JkFWgLYNVBn3qVIuWxVvytuoihLVpLbpfNB+wJoN2gIYuv05+/u
qry3hRjB4xxb0x6Ea2hJ8bnHZsQ+a57UdLtanTyw8t5Sf2XI18a7P99WINamRhfmSRf9kyYIzIG3
BPLa/pBt9FyDuWxQgLOSYlsqw8rFvLSJQRvS1SXAAtCdtfI0dGMqgXgYYMcGD7G0v40K/XPTGt+l
tlh5MC0dSzrI3IgclwnY+XFhvaKPtWiIveOQ+/kxy23/Vqr8cuXzLR0TnoGAKBlosgf9OEruKX5u
mqQaRjaiu5NP0DsbdUirUtb8pZYW7/1Q06/ybqcEeDjZrY6OeBIln4fGeAlKSvZd6TwMyh+K3kxp
Lx1VaiCk5ZyCuThh1WRNI3cyPVeg1I81RP9DofiN28Y5z6DrW3DpRqJXiJwtD2lUE2bz8gee0jlJ
1VGJ1B2ssp0yhE9GQt1b0BvpjHwN8b505EBqU6cFgWQBsf+4kKSoo4TYO414MWg3ZmqZnzG5Ue/7
trF/GKWmPOVZ77w4TkvJ6fpcl74hdL3pogBbY87T7nEIDNUz/MmZYnT2ZRypR4p+8aZ0UrieoaSt
HO+l7UkZhnIWwWwC83ycairxqwxT7zxVuvzcZrn5UuZtubfFsIalWMpnIHWCguI2BCc4Tf399qTx
30LEto5RW7flqRTtMOx9K61+2t4oAt51kPe2tRNEvyhzw/pMgG2tLO/CdLEtRcBAB0g92bV//B0k
DwaQnZTgYYb2UzBIt0Zv6psWQN3KQAvfEfI10NdJBYcS0+zO75IBOd9As0H3FC+Z132yqmIPc+gm
C/Kv17fM0pyAFSNNSuqNfOZsTmlN0zMRvEB5TJCLgnJyoyqjhRUGa2Z6CweDj8BsOBv8Z85vahBg
CKe76piEutS6al7nzwLXds69lic/IkBaycYKa5qISHEEK3nU0poCbkRDcrJ8usCBKeoYO43M2aiC
OLsruiLcFr3pbyKo0m5a8Fy8vrBLs2WbEnJAVKIeNtuwmYHUftr3+DKI5Jca96+54PYTnnxI7HDv
dO1X1SlWsqqlOaK1BZBTnjqz84+J5lQfo1hiH9FJfnaqUd2YHZYslth7uIyuTHBp53ApYQbJcmL9
M7sBccRu0jphk6aWFt/Y7WC7qeGVBzo16vH6Wi4ORXrKvgFMdVENrUqrNPqE172VOuGThhANNZm2
P1u+vaaws5QqorWO+tHEwuXemCURQov7oe7YJ2HQZ4g6xK7t67/sCgFVZIQ0nTvDUfatn4ntiEjb
KZUkb399ukufcSrXkfZTQoE7+jHO+Fnh5FWhSFRP8nLrV6q0sdpIu0mUsTgPqe6vfMk3xtIsPaZI
RlGdBJHPOa/j5xp92SKtpWMiMCzbdZU6eLvJw+fVQzWEPqJSmvE+QZbzpxhrVJUzfNnVl0QPuFdU
b8j3mTKkLhETSnbmxZtK7R/twc9pOI2hX29VUSqxW7aO2R+0LPBsygeOdwDyATHV07piVznD+Ksd
acBRXlBHfWcrtZFvDLRptL2qxfY3fmYR7FFDzW90p+AXvL7oC3kCKQkiq5PWK6XS6Ty/u2DiFggg
mEpeQGoSbpqk+kcZrFtf1+61Or2J9eLzH43Hi3wSSea1RcEbR5V5miAhxCvUIrRP2GcOTyro1NZt
0OB7GP0iHV2nzbxHx/DAK1wfd7a5/jsuhP6pecHnns0zAYeE455qnbSoiXPX96Wk3kQqZkauqoTx
YyEws7o+5CxX/s+Q1BzZWzjhosLxcWk7LwuMCnrLybc75SHKrfZODW11ZRcvjkK0fZOOxHNC/ThK
nYeWyGTNOtEnGe+FMJzHyinESqlocfnQlkEfjITiQtKwBFHSOWljnRxAY67a6jpEnCAHUBXcD2XU
rDwzLoeDP0r7FITvZDA1fwB0ZWoZowIuP2u8/kai4PPJUMbvmemExzbN/JXZXa7hNBx2RQj9TRI6
szWsCkwt4rSzTw4qx3dKLHRXQ2hhf30/zK5G9gO/J7VT9IHoOF1wJ2KpDaLBZ+tLBYWTRvd1MHJR
vzH1MKXfbEr7MVKsjVrGa46CS/ObKinEd1wLLjT+htzwDHwl7FNIHu6apq/cWBJvnevzm11Xb/ND
2Ib7g8WcHm8fd2Kg2r5TCt06lWOpyTtZSvR0i7R/mbmWn5h/iNp/G46UBvkqespcGbPrwiCR6jUn
dDBGUJttBiHvC/jc3nLxTVuTgFv4dNCFNcjpZPuQIKb9+i5K2kKzarsujZNktEayR7IaDIkz+O1n
4nk9bIXVd6WblHFj7qlwtGvUsIWlhcEN4IsMnC7sXIJOz7QAmRVHP6EwL/+gDtfRzAFYcg+yf1gz
J1UXZksmRSZOQeztAflxtr5SSjQra/1U+Fni/OODeC+BI+F0uTNEq+SuJMlZ/qUQeUc7JRAtCEbJ
yEAV4l9hgf8Tw340vV7s9DgKX+jvkZuN7D/9iIKu/VCqvvk09oVXfqecYdT3CX362oUW2QabVld8
gksIW3GTy8JMTzQMx9cc460zb11D3XtGUGvfr+/dhSlrKgEHdAKrzBb+OGWJH2mgtW2eVEOS7/XI
6E6tbHaWK/e5dKCN1Xmu7lflz1pCB3nlbuLNyI9/l4lMexnfBpv4QGgFKDHLvjQIh2aPGfLJ6636
qfUCL3QbOBwPtdSDqRpLJ3THdNAOJPHBcFOPKJegy1RK23aMEX0N9dsqSLxtkaTtbUDvHF07Q0L4
0fy3b+RqG0RN0bigbXWcWbzRhcOou0ZqTFJIzYsHW2Mb+1jPj7VWfskTxUMTc1BeraRqqVqFWrM1
u8LaRbWduRVFr/u+SAp30IvWReY6dptQRXTWjPt965Wq6ylJepRHD5wwtZzJtLurSJiSxo2yMXDJ
ZoOdGgSZa7T0csAXN1v635ADQ7TkHVrT26RHApmWJeBE3ktb2Bj1rtCz0LX/j7PvWK4cV7b9IkbQ
mynNtvJSydSEIZUkkAABECABEvz6t/YZnVNd0RX3jbomHVt0icyVy6h0K3NXKLj8Ie8VrFaCZ4Rw
oj4FabaFrLIMQ3UHbqOtJabJksxcXRM8kh06AKxDU1w+dTK+W8f1gbM0Os1r7uol84orm9q1sZ2/
NhC2ZCeewB0vNdYDktBnd6ztgroDcfUHEhSQoVPAlXWCk8E9ZLXvDpuUXT9wXc+tgR+1x1R29KJt
q/vF8yvqjX4zdtEzYVPRONltB4uJrSSQRRzTQhQ/wovtYzbMGQT8yaeLNKkApPzstyiq2oUkjUeh
10YMU/LRd11xpGko0VSC4TXmc44uFArjN7xn6qQLcyPgavwddfD3g+YimyqSxyNoydP2YcF3+BnJ
0FQmTRTCf6f8KJGOcYI+SJQTilyZWviHbr4YKkRa0fuug0dCP47+jWkD+hYtg24iUfC9bzx74CRj
4L0VdFeQuHtU4RRcwfZKnXPwVkjFhNR7oNxtlcw8qkzrhw0EhHf4uh7BJsfLIExoS1+E7ePAB3sG
yeRzW4dPUzhvv47G3+vU5GjO+4szB1ryXY4dTull49Q4N68PZtFPcWfdCUkXmKkF9/HtqGyqV7El
b0KOY025enFQ4jUk5++01W8FmFr7ZCYgWAUia/69lvzhtE3gmwKHReD8l3iO32oJTtYxDl1xBB21
kxU1I/mBbcz8N7+v31r3S9GAkeIFksH2Dn3Zb/0lUqQ08Qow7SFUVm6Xxw4OroHP9MvgKCl2Pk0M
r2VHo7/tuf9wHAHMSLEQvGBT/wAVUgpD2DB3+RFMx2SvBSjL26RXVG2a3f+fbyZoArjWy7Ad4L//
ezMTHemuH7zsOCMPoaFj1z7AP0/+3/Z3/6m///0rv5V/IEEhFq1okLouaHdiZmhcIAlFRHwm1g+6
+abOwVz+S93/w20EnepiT3ARRWPX/L/X1sIfwM4Ty482Skwd9iAR8ykeHvMx+VsGw59+CiQVuKdh
KwpJ5W8/pQiF1yIa+6NlPizaNJ/wCckwfSlaLh/+/ZH94SyFEaWP7QsypRHs8Fs3ncZOhgVJ0qNa
5YoE3zSuE9d11UbIlelRkWAXXk8Qc/5lKfqHoSEGdggPa5hqgP73W5PGsmBcF0xBx8SoucpyyDnK
yYPRVTEC67LAyv+y0PrDD+KWppBQoWeAr8ylEPxXV6jIDPvaFYEIchSjrBe6dN+pSjIcOp1MdO0h
fvovOvo/PEf8JDaIoEQg9/T3HttyFSUAJ7yjme12RpIcrKCgAikp1u5/GSz/8BgvY4oP3wX4Kfxj
raS7hPYdeGlHFiT0CgdocmNQ02sEaQe1ZwpRu9hbDjBrovW/v0B/uEh8DVGKNdPFQef374JQ266R
C/Ljtpn5Nk75r2Elwy1YCtnr/8cvAYv4z8ByoUD87xNcheUiLPDdDzqTJ9jttQ+JWhExmXR/+9j/
8LJcMGC0mGgyw3/4mdo5KFp/KbJjsDmCaNfJUFN1uZ4+lrBoYQ3gQ7P9lwLzh5MIAQH4sC+ukP/U
3Anfdk4CLDyaLe92YZfnb0U60r9Ya/7pcWVA7UAOhf/QP/zXXIacsXVi7ZFYSWg5YLEFZ812kY/Z
1oGq/u+P7E/XBEAFbE1I1PB2/NYqm8nmWwed/RGMeg/mZL09webKHf79V/70tP77V377tGcYjFjk
a+JAaBNoSUNKBllK6K0NXFJU8DzboP9bCOkf7iOiP8BdgXtMAYfS3+pX28cI3SYabWPKtlctoGsp
bQuKeWHp+v7v1wfzjT+0D3BIhhEWlqx/MLns/T4Fjolymc4irpKpQLQqjZYFdCMypVkFbug67Scn
b3zRB2cjFLzQxBK2FTzF1mqOBngIQW+184Pxs9Xpw5gl+6Dr23LJTF8tPUKUlpF11UrJK0/JCQER
D2yc11qzgCPCatnuwb6/lgkXt9aPRKMX+t3aTtTwuHwPOftMGOeHJbFfwcRUCzkFFxS0+cheOY2x
Fw5xdKeB1MIXE7z2qVp7K9OywB8TVClEPzPWxm1RQTLS7zJp9Y/YdeRnxpzMq3amdj+M44CYA1Ps
CYL5dA0MVuwjkBjqlQCp0yoP78JIR2cVKhgKmuLZ6SGEX1IfVJPE5q3IDKR6LpZNv7qH3AeH1mN8
ZKVOFohJIEycf2pYvh983fnHRYzzS4DVE/SHTBZxPffC3NjJbKfW9/ydY4mt1EVKMZNQ3/acJLWe
nd77fa9KnYv81fhj/gOfOsdEZpAExpL2cTLSQtxD+307u/cwmL8k4Ja96myTp8MrdaLfT8h8u/N0
Kt7DhbGp/A8RI2YXoeGEWtfOYfo+RDyCaAoaykpDE3Lq7MT2jAm6p+vC7zjGmxJ9r7/urTTzrlgW
d9xIQt9pMG97A8euZqRQq8FppTjOLnYgixs4+rkz6K9ItcC3W6UDBE0OCj3QjH3dN1G3rA16oL4Z
AjssJTLVeFG7vCfnDPqJ63mR/C0ioTqYNSQHpye4x2kC8WmAKQAP8m0SAmnmii/FVTx20yOY8fzo
59An+W0W/8zhUlLD6wWIfY4F3zJw7xpjUVLOmHKa0S/ahk9Svra6Hw+plOszmdvhuEJLseulSu/s
qgBMb1Pgbmk7BZVYMv8587zpQUibPa7K3Xutkfs1GVSdT/DQB27vY10iXlw4zVdR53nnnG3kZkav
VOmk45XHbFfSfBaV7zIDvUefwv4miT+nNLIIxWah+BiYjPcxlKMj9GvcJoguxLfRqDyiS6MFpudt
HlizMs4oLnVrv9oOirEoauUTXPzB6Vk8EJgunOxPTNPsDv+fOKsth9oWWRsgtA/WLs+eTzJbMiwH
TrkMdRVMa1r7mbE1ZaGNG4wA2ePWjcBF25gdexgMA4sAbbgWfINxWeTSnz3gk+tN++4mDu1F6TeZ
23WSM8pXxn5i+rr3xiw7rcFSnJNtpfc48drv1BfZu1C6X5AfB++IHoPOjsS++EZ5jB/HrXc7bjtb
T6l9W9slv0pmaa51xOBGBSleFSCN9WmDCKiOqcCkA8ENBMEQUUJqehuGxpbrJPSNwHF8ZToBxU2L
ZfIgNnkM5yytg6kTCPmV+Ye0hKkqJev6RDHUYnTU/TWW7XOdQKL+FiwtO3g9R35AZNUupTkAEnyO
N9CJ3SF4MXln3cKvbTL7ZaJ9oA7eiijfAl1Mk6GJqVYRwzez7SBAMl4y//JynPUYr9rjGKphl6lZ
HLHmGb4QO8xlGbuMv4mNozb4UP3ZCcFw1QYFTVLGvm3RPLcpUkWhm6twbVmtHJujcqPmg0hH96kS
UYlAg3TPCJ5UucFEC24mHM0N7M+e+RJ2927apn3ujXO1rjTZQ3vYX6180jCuJxeQx3Ps1EK7Bxve
cKinKHIPQTeg/E5Bvt6PkMEhCbr3bggZIO3K4gkMllCuUN9FoedM07uAfJFoIgmwwbSFA//Qs61s
ZYGiBHrPSdqB4okUl7XZQPXjov1hH5rAx3XMSJSgvlQXgVKP1NCLtBd6yUQfwMKfnsD1jvyamBFv
KlIu87MLBlygbzrU/vAbJs3BJ+YtfGIBUC1dZpwmX/HgyVuI69iJ+8ZWTipx0h242gFNhheLNJPP
BTjYqSWxrdg0AgyJ1Dz5CItYAEvG69Z9LDC/v8YsNw8lFjnx95CYpfK3sDiI1VcPEn9MzTsZXjum
w24vmKHpTvV0axKUhMvRtSxhhbom9sJz4oeXcnI74AuG7ZWNi3O4FssvLJiR6Tt1CL1O5r7Rm8tu
oRSTySWkItylpN3Syo1hWwdg6l6TQff1AvoLQ5BDmk8lDi3sGbPMHoxZwKfHTA78SavkXduW/lpt
lmJcCJERu9jXwufyeuTe8MySHjKJMDPPHk2QNByoXt1QkSyvovDFybbQjxe9/qltuu6nKN1qUM9n
+DKmtkbEjbfzJXDgOeZHF7nPIu5N2fepKTvRQe+b6HvoXU0d5DiggxaWAVJ33mGECymSFhdooXW+
les63qCf3S8mUwCGih+Cm5+cuE8T4Zhtvf4IFgAi/BZZvPvLeLN6XloJC6lvYv2jKdhbKP1vHvp8
zxzIfkkqXbVCLN5sNPq5OpjIlrK18syVaa/HHk9ahqG8iX1Pd+U6bnNc+/NF5MfdYbTJrwnsiUq0
0XCNQb6ruJ3hI0xHc+giFZzybv1I6faqYtoMwMvuHbSIFy3+mwv5gu1v4e9l6CRyjFHzWQuVbTPx
zp41SYJSSgBVgULSk8NB8stfYfe2Dluwi4eR0nJZQXiDQLwRiuldOtMISGKqDywQXW0naBdBnPNg
uoNVKZR+tonC7Dsi6BMSy0/Ek36ljV1RwEBYz9B31S3y3BBpfz+n7VSGwH7HeEqfcNa4QzG3rIF6
7lgMciLQENK9nKMTj7KuKCkJvzg6jqfcxcvVJDpWpdjGX1EoKAVAZXkM/AHOCGgPSZ50tZPpWHVQ
btdmRWh969xD4kXLFeskvnI7lpOafmY+VJW+j86TdKGGIGMcqy3ZdJ0uILzDGukjggK0cgkZq2Ly
AcRH5kbFqygxwDwtuXnEtyz3nhmul0DT/VgIWaVeqB9TPrtDl+bbgCv2uxojbPdqEv2QATqvpiWE
LUFscOthMVZi3cKuNPFJDWtlgmMwb4/h0uqaielFIzihh7T7kCCTEBkx/vDQeoO+8zKTPSAXEG3T
pAgA48nuXLTyVz1374NOL/SzdsZuPw0rjIRhibccx4lCSzVL0CaEpxqoPu+Bn2PjrbcqXLV6IcDd
d5aQX24q/NKg5YPv3/I+mjApWS51OW0hgn7bJN4DV+THjCxvHtwkdmqBoxw04rbaIJ6rVh6IRiI3
8Yivkh6l8GTlI1yoRuDnVC2QMtSsE1fS6Bu+9UBxEZe868l8ZnqQ6CozdcWG0AOgPC1VywN5labI
+ehVCMuqYFF3wOPGXbeG606F0pXQcRev7Tjl51hF0a5oxdSQlWzVlAiFuLZwEiW2BVd66tpzoGbv
GhmGaZkWJj9gHdM3/hrfAQZHMAKeRkUiOHhjtWC+w2S7KYQNbrH+uEuWyD0VoEWUgZFBE7QGNpR5
ceuNHiuxkmkEDs5XzIQK+3zIYNHhpbvNuPk8rPkEzwbJHl2fDbWJIq8EThbUcVsspY8sWWBD3keU
LoiTIq+B9vadhuVEp6Yfli3eblgpGEU02LHJBUG55pI9iRkFZMB265mlaEeIsP7VwjpSejBYLU0H
x2qdxDhH4TB3RlJlCLvNOEWYLBwEMu2HSJNb41PczxZrrw0qD2Rdltk4wGiBxq4hWMXXNGz7g510
cuv4JBrPn7dvNRYL7gXBCYCOLiPdV86XqC7CS9dI9LAzM8VYxtp7DdTqimv4IXmBjncoq+sjPA7y
qoOFfy3j7UR1+wkXI4JRSNlzB7j5inihekkB+Jck3dbbLUX3kHsRrA9ArmLbUc7+1PChf0feb349
zul9qxFa11rqw/gG77w3d7AYmNku9JE6CM36pcvkHyjo/TkryEsnkmfP5c8Iusx3Q798IZ5VHOYo
09XatUM1ZvNtmA7zjm1TXy44xSs14IFlQoTQHWgGcX87lOmKek9pdu6VMOcYO7NQQ70yeKNtZJu7
apyzh7gXBPsi+gGPFXVGqDHWlBkTj6Oci6P15uWpTyf42cDNpUQIxHj2CwLTCMuSw8asfO3GsZmx
/cGrlV0nmk1PaTJdrTJq0cy4R0/zsUFGAtclG7vlcZlDdgQZfK6LlZ8Hpm9okn7FnfdjjN2DBCUD
VZvVoNtgJkbcn/iOhsjUVKj1IFn/kPJwP8A3A0Qglt2odgkg9zc/sQ5FWxMOCoVvYDX0vqaSAx+r
uNAr+J/zPZjmIBkJWFfESMohKvUrD+oJVcZ6eaA2uML8TnYFyKkV2tKxyrY8Pxn4Q+IEuYhGMvuD
a/D+sUq8TVn4qjzvlIbiLqXjLi203wSE9tUaeghfLOzQyGz9Ivk01NEqLvPU/QYEYJeIIb6JZ9TU
LseYIEMYXvTZ95CP6dvQxRHk7+SOAXOoOKxgzpltPdhiQw0UpZhe483NDLvfKMAthSBJtvwmgykK
oBfOcnURKSADbEEpkW3xw8vz10TnFCG0KJX5QA4w7PuxhfNSYeK8zXz6EngjxairSQ0fFGga/MA9
LphLD9syLKeOzNtOb0u2k85Gt8LDV4AE9em8GXgMTgkNP8ZeTofR2bTKU+1DFJHLH8yZ7Grou1O+
JPGjVfAYcFhjV57hcjeC7HOOI/lz4zFCdJhCWm40nGU3pZg1W4QQWNzjwf81Cs53MEd4hI4/arYN
+csqnxO8GfJAM2WnnXNpdue5eDoE4bgfdXsjtfqO3HArEj8FZzV5FhmRX1sQaaDbwD+SEZ5NZRfA
xSIYQl0XS15pHMblbLo7o8P4ZcWwj1DJLR3OF3OnWsd23E3Cq7WOszqEFwkP1AL6H8yGYPDzYbQl
zYjmtYY/LKs86GnLEWLKkoG1XwEUX2p89gZUQbxvYYxeBvPgY644OcN+aAX9I3/qbfSTi/xyas2/
MpI8pDS+Rubg3kjO5pLBpmPuzHwa23EXjRvZKx7pe29J2Q+Mse+O5NgEt0NW2lw9ZRTFt4gGsR9N
T0uYAa37ojXDDnIslJo0wtw09eiKscLZ++Nqrw3Bahr1mZZ67k9riurhEXmFZcTwn3+A1Pzco4X2
4GPar9l1vgxv2DY9OhmYivQmLlc1PMxrkDZbYoLbXOkWlM8UrbYuIg6/n3TRFV/phuKbTOF10sPs
ZaQdx3507J87QfwdFJP+zZrFZ7mt6cPCkoovPk6XKNH4CCf8CwDt05Zny47HGJ+2Nkl2aeeGhuY5
r7GUejZIOdyTMEMG6eifAp7QVxik7gdjT5Bj3Y1oTR8Wv70nKKj4hrzbDmB226XRfo2QW7JxATnc
wva+ju6LSbsa0P6LS5zfzFF6ikF4aAm9Cq15y+V2z5chOXZEwOlFjn4dD9u9hbisCv3lM8qZqh0Z
7gklyRXuVwLTjU3VONbiCsvotfJHp2oGq5QfLkGHsIbg/RjwcpGhjgGoEENUwoDFXRVKwRJGuQQ4
rkY+AO/yhwAcAFgHIcIyX1kwVMvqAFqQFh513oOgYYALY6+O+stOCQzZgFCRLzIXj5nN8rKg3foE
/K6vRC9/wLBnKkcQyOETw2UzwOikKyWss+q4o4aWamPfMqbeDi44N4UcJZR6+guqPdgO5OsvgrXd
NZyp5oYU/UWu3cfI4cFmB0WDHzLSf4ih7Y4LFkN7qRbZtDa9VWAi7dQ83oWSTiWfeAJIHJvvMZwG
ZAdhrihEeIf0QnFFJx9xXIh/KQuFnlZAcFtRl77QmQYlyKiqXNsEdsXoSZFfd8zpcARvrUDF7ExZ
zNGZzikrfU2vkLeg4duUFw1wlrwm08VYqpBttRX5F6yZ3joQ4LEWt40aUnQ2QYSA0EGeJoCeys9R
H1MQP7eou4IYG+i9D03tGm63nvIM3MS6R91vx9xQv0oC9jkWE6aSzhNz2Yf5UBMEINYZmaK96BNS
ygRpjlMAfHOY1I+kXd7gAfky4NHABxL2Ybyj/kNCtgXrjjiGpDWQwEr4/FDAq2qDm1GNNh8SDi/4
yClhnzAhL+qltzCGmtTQ9Cp/G0IkpuFdfDSQO1QsWJCrt8xfMNRp4aNGyQ12LL9CgAPAy3pZMoOl
qsvu+AqTIcSkvgRi+AgG5Jki2hi/i0dVpyMJGtf5eAQbjh2MAPCVKuDbpWwD04j1Kwn6L68NHjF6
X06kGM5q7RZ8Rh7e/3TZ1EmS8clcTNy1zlI0zXQoKXywThv8vCvcjmEXhAO6g3H6ghXPmyOSHtJ4
wl9EY+8ucPZT5gKxQ2S7tehEwLvgwS1apAkwJ/2E4diFOZxtNzCcf9+cUTfZHLwEaF4UEjUrmYB9
gz3k0kR6WWGVFb0OzEHOKOc6tsG0y9fZK9dt+eJrcdAShjjdNGKhAWLXed0UhuKgPwxTj7DqNF7s
FXz57jFpd0W1ZYxkZbCu5A6g09a0lCY1addfg42nGs0zqXmG22gR0dC1hl1HxXwzUv7hMJSgZfQO
cFaDrQ96js80cy/5FN/5obxWnoNcLX2aCom3DJNHOQ1tfgNEAbQvj/PnhPPkikYoADwIbhlvg3Og
zSM86Yb7QRQZsP7O22cq7/H9YUhPsKosCZz+mhGpYBjSvXtBMUKxpfgYNKDlCpj1WvEheXQ+9PF0
9l87tmLOzr2gVOF4D29ZgOFd1JcZbmiNW3kwIPofBZAr4Cd01yscJzLk8b1UlldZqgHBZuvegytL
MyFyETadbIIx3iUsWs5ZJXU8NAGMhap5Bj2wGNbgOCJw77Ct/k0UWCwhgvDVJdkvbB/vWgQi1EqP
OXDJwb9LPGXgSDUGJVPgQqW9VV+QcMMAX1t6gBmpvrIADqpYB/GDZxBHH8kcrmHQe6I/ZNFHAleR
PbBsv+Fy+wA9Y70AJ64tDQKpKl945BZXFEFPP9CbLQgJdMvzcFxoKGG6xzBUuJQAx2Ysb/CVrCOQ
sDHfzdgX/Jz7+CuHGQzr+/zBzVaccg5TLoR0cf6YAB79MFn+OYLiW0uyBKepUBmaHAKDjHiC63o6
/hRoDk0AawnPzB1i6sZnnFPmdYGJWi02EdSEhg/s8rM6yyVmKEdQQy6lv03ugqV7zxnM2lFH/OQq
bhfVTGjIAVFRmKVVcDFLAEe2CWyOoBvAc1R14Y0TgvAWClwPuaw7EPLWN8HdBt6iZ4PS72aGnQNA
REVhtWV4r14QlHPN+v+4gM0Hjv1t08EkptRYDpbbEM578IC+54I/YurFqz/5JzSFfYmkxKHqQxDq
wOxAtWrHwxKFX13EkFur8ofeXw9b1NoDXtr1qKIB6g7ffk9xjpVQkqw/dWJxWETJNWcORCW+eYCH
qbgBj1bvNtzgus1A3oJGN8TYZ1MYeWx4kvP6Ghmx7WA6F8LfSm4VTiNQ7dulqPK4e6aIMsA7u0W2
BN75Gk5y21F7mbSwxgl3UgN2LA3kQbXuZ3P2iK/LdBI/J2EXwB9+9EDwZK4uOqN7CUceQMwLVm8r
cHHHliuBhNvjEvjhC9N5j46hgKlmD/fZA3YofhV4EHJL3yvDSOQ43CVAagy/1UWZUEUjz1/TDNhP
GqO1AB80qgoGB54cFv3XWB8VpVrY8CtJZhhiQeO3Ux3cTzcN6hvVs0b3zwcQD+Gkkmz2XfXd2oQj
XiPPj9PGZABvOWw/Abc/rLG7BfgAuzyVyN1iifwgswDDpw2m+z7hL1FO3+AWKI9LZHSFh3Y/Fu0r
odidA8NXumEDcLnCm92Odb3AmnASp3jDGqXPpSrVRTxufUB+RTF9DjiY9jylmHL7BLcD8opfCIi9
cAoXENqm5R5E6S/GO9MEEGzfpS5fqg2dy87j4qwRm/XdI2sCB8CA8T7hwa9U9kGtMjPugtnH8oCq
dxszB0QlFSXmvfEoL8w757fTTo2C1Y6l2GBFhfm5GHQN2pq+4VzCZprnMWB8cXaOfk1+8jHmfK26
FInFdMFQIIunTmTbkW1AhhBT1+3hFoyS2UW26dMchjre90L9T3jHqadhxQ7HJAnANyh8EGxcuIOe
Zxzp8WD2RW7ZfgwjWvEsk5Xkc/+YM/QA6PajHfHEjwIWhLGm32Lwsz2bt/DBKriurjAdPMJ99rJ5
UA9DAiZs38Lz1voInHYAvm/YprEbhozqXkQY4FvtPw3hCvQXnAssNl1yCEYCK7lZJHUQo/ZnCqrl
uKhBBYU9WKswUCPFrll8bGSdjyvZsCDlQa/2oADMDQ7e/ohw5htXXEaJAX8Ky+Gh6vzs59JtunFG
Z00W4zMgYhkrORsg20Mq7mfRbY0rUnjpYDC8jQK53RiC1qKT6EY8D58Li/unwisiTPcq2U8ArE4W
08odmwCnhqYIz74RYiuTiX96dHoF82rBC19oAOjidur5rxbYuweWfT3E9Ikk42cH78TSZdR7A5Th
dqn05+u0k+ltN5N2B9T4I+fpTe+pmzy28d6qYK77OGi/u67l56hDgeZQJl7JGbanVsXTzeSBwyVD
+tRv9B6nrQFxF0Bbh1y0yCWnkQm7a/OCAJdByMUmh/k64Nw/i2EjB5p4ee3pAd6mKfnEsY7sWbt6
JSD9A5t8W7aYy0sYan7gZkr44alHgtcMZx+Q021t76BYbtxi/QuZ68mT4ASD8CvreYkyAJvydenF
p1gCWy0R++jG+XVky/UKKgVka3Y7hZRj34jdEwXbBqg75XVYzDmorq5Zc86rVPkvcJFHKuK8vo2e
vIet8ZfsO6zctvl5TNYZbGgUxjjmHOAXEO4ZEN3ag1ft2/68IqsCiDlCg+HQJ8fywtcEJSALnjro
QOC72mr60rMLIEIz5HZuC/TeVTBaUnYM9Fbg6TuzxcFuiemASUo8B3otYB4CJm7EpptNzz+2jrTg
l0H9jq0JO4DPcDfyYYG7anxkc2xgoziPtZfK8ZksMLsWCsM9ClfRFFtwt8LDEfbysGMe51zsCNIw
ahcA0wUl+8NIWLq6TGS7MZZt46ejaea+I/WWtL9GH96iqW77nQkCkAZ4WNSg1UXHfh4XiBEdwPwe
3+FIYQQppMDfp+W9KfzHgtutHIP0YI3z6r5TSwWjSmjqCP0MsGjQXL60TvIdhfdm1YbtdADvGZ+7
RCrLuLXPLUSrJ+FZd0VFsQ885P+kZJKNWhP47XHgzuiUJN5YfKlYIPTFdB+Yyyg1dr+WUItdkdpb
FOHT2JkX5MIYQNb5dAXSroRJNSLBPTWle59OrKZT0tZw5IKxpwd13gwSdxagK4yRN/0sJL03PgIJ
IxipNhOnWWURRL2DBbQCwByFV17qnrcsNvcj4DU0loBZDAJYik7AtJVmZQoVxbHDtrtCZUMu1LSo
U2EcFuYYKsNefQyjNKWPqMHKj4DOg+dNaz259QS/TGTS+Gg2HHZVtxmy9GAEvYp6Tje/MYDKKzmO
aihBx89BoPAxmhbhK1IdwSzv0XyGi6XnLcSZEQVfqGUpDixAskCvu8rrMZB7vP8B+zfy2QkoGTFu
EbjJtH8L3vsDmwqUReiCkBgC+8LfGdEk3mhihMuONNrQF6u2iGIsBgWNykIyBDv2hbcOf+Ev/olO
BbV6CFUwgkH/EeIbxxIphQrcvnBcyS+RtklWy6AV74uATur//GOQj+IRxZfsQ7gQ/Mbd6pFalM5u
ao8xm4ZTOCk04aTv7kAFj/7yU+GF8vy/YpGLiBKjHvhvoH8Hv5EWwb3u9abHFqw+dFM18Z131tHg
dOm2NusBqNIkqBOsGWgFt9m8hUcpoO1yxNb8g8HeEyiJLL42D7ZIzBF6Jwu6mgoAi2JNx4Ku2/GL
Ghi5cAb/JyjyWfz1F/rZhQP8+zXgVl1IwpdEst8zf1XHZrcNEYx44bITNbQt/h9nZ7IbOZJt2y8i
QNKM3dR7d7mrl1IREyJCGUnS2NPYf/1dzMFDhUsIId+gCpWoQlHOxuzYOXuvrf9xlWj/GXJl3oTs
eK+FX9EUrQSKiFWk54w2O38UEgI/Degp8aZ9Jaj/+MYw4zBRaS5xvPAHrgT1aRDpDK1reMRwwBzN
zKNNNbkzB0Kq99c/34GP6juuhSMPXAVKXmjjvytPk0jYUxPXxpF0Op+OT4AZRqhpk9dRvFWjwPFA
+3z754t+/IELfAeTEaJlBPXXoTB5Bk3CJ+nrmFQiO1Be6V3fmmITZcr4z5ZKNMr24qUEhMEFr+4l
zYacOoCVJEz7lgG4DYVEBvoLgav1QQ0qfOxwgKSJq5WIJ6907S1n14QpRnxiTFY/yN71CuyHTeqv
qn5M3HvRzv74PGauyfk7zmS6LioRMMsVZnnf5Eb8TU2pdWmN1igvTRm5X/EXPtzy5Q/EokjqCtSA
Dy869BUcc6YZn1x0B0zcY6QtA43FfYMI7vk/Pl6uJXBJgOfzmH3Kq0UoyrLY7hCnADli11pZ4PKy
jce2rlbw1u1p8+fLLevMb9/wcjkP8SgKbYI9rvPqEjtjosEnc8oqStq+yfxdahjjM9nHGXDxUe7s
Np+/23ZVfvFy/ZvEd31peIe4uSwSdDFK/f71GE2fl54ZZ6faiBR7Gscbt8zfoljrQzwV0dkco/4m
T9FWacP5qU1Gz3/+8R+2NH48SYHQiUyS87DB/P4XuH3GMZrIw5OW1Dh2l5yo2IO9LSN9lJExfrHo
f3av0VZztznFYXK8ssEk1tCKolPpCbHM+C2f6RiOaV2uxGz1K14yBKaB6e44On/F9fnsBXbgQmBM
FGzi/5pF/8fkMPQNxWncqpOujHmDhwN5naFsHrVb7/58Tz+9FG4YYmxpvmA9/f2eDgZLl9156tSF
E604uKbLD6L9aOFm+vOlPiy/PD4sSv/vUlceFUNaXWXGvqJfE/8UbUfT3a/nbZbW88ZtWkg7ffVV
KOlnaxVa64C4Ap9X9tqfUorerdPZIFa7L7ptBZZhi0g+/q/K9eWXycXnI+AsfCDbqGAI28ycFMEs
vQk9z2WzZGMNOCrFzWnqOZN8sQh/di/ZTxxnEeWbpr389//zhrTkQaDoi3k3DVVume40W2yoKMAz
ZkggM4bVPJn/2dLOz4TbwYe3FEEfUKuJo4ntdfj+MrctD21dVOfR+TLz+LOvHOQpDShefIzXV+sM
0zr4ijWPzGqr6SJB9azKYI5vEyfQ27D2v/J5f3o9Pm8aJIQs83r+fisdxABloAsUFWlf3OjAji+2
TB7J68USPTOD+fNX8NmqgrkH2XEQgAe6dhNZqfZbt2XDoPedrBjzBiQhIKI15wztNhkpK9L+UDsg
e/7i+/vsW2AxwzTCvaVGuFo+U1GS3NMn2amNK0yg5AoCxAfx3+jtn3/iZy8nJw4ipBGm+8SE/X5H
Q9DKiFfT7BT1dbluyuq70Td89q3VHltn8NZDaX/hh1ke0vXmhFUR6zoFOtaKq0uSatBkU9BkJ+0a
6QNukXptxzkC977NdmXfz3sRGQKhW5fsyDH54uqf3dkA3iPVFNCgD6SOMuQIMEVWesKyEBHQXalt
l6VflXefLNVU77hKbGhvLuXy77dVRNLOnZgb6cqQkf7SXwyyYPhuF/Sr//wEP7mdOPNJgWRuxRWv
3WBJXFg+Ogx1mpKpPqCzxmnuZPZGm6bcZDMZTLytN9XQk1fcGPMXV/8XNHr1NHG4Ck8uX4j34U0d
u1oT9ptw+TiJLeLr5+EbfXdUZ6keaVLbdHVPQRJZ8SHO1DQdbUOX/zB/zDpNLMXIICXu+rrfGLln
W6shMoYYoUaunzKk768VGpe/UVjGYh+CsMJo7RcAM2ReCYKqDe2llwb1oLdxXHt6VWSD/2R8K77l
Zj29D662w1WFZNmAPVSVXxgqP1keOGPiqPTQb5jiusYJZNM11JnJSbGdfbNylzGP5K1CLeW2+PRt
tab8io+yRBD954f+yUIIMAeqDb7FwP6QhRwi8ipC2SenMu45pWTYZJ9IcSNbzXZCIe4Dux3l5s/X
/OTLsVnrIYksyy/q+9/f6azsnR6WdnJyOrdzd6Gh5vRsC5Rb/x8/DjseRxb84SAxrhY/KKyBmdiz
OtEjo5HdjtPatJv8qGVFI8sa/2M2MD5KIlTZTxbKE5AJ6+p6dPqIsxS1OmX1WD83Qz+Qy0b4C7o/
+d+rD2py3JvLbVxKkN/v4TTOsjeijg2TqmAjMtlvUMpTj0sDthUxcV9c77N1iIUW5iPQGeA2V+uQ
GTVuGjhOcrLNWb76Q6L/btVAiwvftf4CSvTZqWOp22jy8C/k1Fc/bkANbphmktK9S6J4Y7SzdwwD
r/sWBd5im1Oh+0BQmYl/YO6nCrVdOvxEn2J/4Vb/7NRL22TxCC5Me0y6v99l6GzQJVozPQEUMbu1
KuEWs7UZN1Fh19/MoGhvtLIGb2s6U/IMw2V8aLIhRc/E53pnDfCaEM4hi1VB7H2RvfDJl8uhjKht
Fu3FdHr1t1VdkYy2nKMTxhx7pSPb2nbMvInMIikpaZv4i6/2kw0e2ylHa7TCHBmuGw1tZQghFnuh
qXwGalFnt80NcqQC7Rs5Qq8h3aJoG/Edu1+8e59decliFHQg+Iivrxwjva9JL4tOqZ0Q6eAi2gqO
ZVN61tpvY9rrsELcfUOc7PjFpvTJwixcE+Kvz7/ztV3dYwkA1GsrLzohYC3OdSnHZ1Rv7YaM82nn
BPWAo85iTibs8Yu7/cn3JgCBcgwFfejT6Pz9zSOjLBo144GT0ZtqFzWBs/W1JXe1lxhfXApbNP9n
V1svfVtwS8g+Oc9cQwuMGLZIoZPoZJBROm69yBz/YkjnrBdu8CMTIxT/yVAd0rYat24dJ+cZUOEl
EthVOV217Fsq3zGdE+cEWPmWpsE/5Ah09YosugndqIX8NG6pWOpa+/dRIKeTSxLXvvIb68CuFqxE
zAs7a8/A1gF/fO0NoA2QxhfjqqlJlss8rxJou0qmHa0qkLuAtTv0pPu1+D+EOFisGe+6jOu3Mu31
RGAY3ho3roOjEUzzyRrj8Y1Sjmmi27eHFB4xEBuLLSejP3Tr2xX+B+37+Fgcp7bB+nSuPJo5iTYE
XQ0T0a3ZJOY12hyMH0Fg3SRc/CDdKd50Lk7Og0ToA0BGdEhOp3wjMEEyXYdzU1jwEbIkV1v6Xgyj
/GHuzhpZ6KM9Gk+ymJyNy1d0F00zQhe2Y/1KT41uKHKu+cHEC7TqE1GyvvOElsPlvJJ9Z2/phf+F
tDw9zZ6HsqCqiexiy2Pn5n+0o2swoqYPBDm9i+fe7GWE556GPCDm4MU1mndQW91xNiq0n9iPdrkf
VgzCZnUfmznmNlTUFF21WMFo9NZT40EBkoQall7qrtNh8ReNi8IlT3W9K7kT3HMV3RgF4aDrOs2q
7dgs/Kykc8R2mIfiq+jtf9/Lq/d2kUAsQClYYx8WhipNSSzDBXhyBqN+QnVpMStumOeig0svo0tq
Hjwv+TR0mf0oeizHSEhwk8xFlu+LKBVLWmazZ7ZEZVna0QnLFo5S4fXZvrDsCcGUWe/ssUSMi4ps
W8Ga2wbDPF1UoMS2bFMSENPWqGz61xPqZ5NK8yjJEsSB3Pi/xjYTuyIlXFIYeXjohqGK0FSUsAmq
CQxPr8r7oIVSz88TjKnVcM5Tx8YCXnm3JV6ES2q0DHrT2vBOPJPqAd4Ptu5C2ueyoImN5Osvu0A/
zHw17lcx2j/EmNWsT37kkJTFZPfkOl0vKOfjZhuiyFw3hW37SD5ia90TC7APylne4ulId7XppXfD
mBQ/JmAVWw2l+8GTWX03p03/ogcTTXkWLuywoWJizd3HdCBtPNUahaKli/kelX6406bqtrMNugnV
gKXWf64eP9kNaJBBq8B9CEjsuqiLnS4JbMNOTm2doUfooyreD4OLdLrQ5lMisUMUhuf993M0zZ4l
CIK+vvPheGsRqee0sROfSLDH7WCQqkgYZGyNX/VbPp7CKFYDAo7oFDCxud7WfRQ9+Jd4IVtdORh6
bPkswgTCPZh50505iZGHvKsqHe4H6SR//8eby4+jnYVUiLrS+pCytDQRXLsPg6M3JPa5Eso8OeQj
HqzWrjdI6sy7yZ/6/1qmc1F6aYLxgsNh93qXTQoxh3IAQ5KXcXOvSUi4nyn/1rkSeIEsN/yicvpw
i5frcWbn3CMZmZjL3vs/fTRrzgz8bVFwJKQ1SdeoZ737oabSXBOfl3HetDCG+jpJZpRNKLjHlhDg
L96nz/4GHrAFEsWDjHvd7XXGTgfO0FHHuCl5uYkcVh6ZzdvcSy1cE1V9SxMzh4Qhis1AHfIF3ubD
R+SZlPKcwZjY/tu++P0WxIkfND7zvaMy8vEJwfLMlos+fp87bv8sOB8dCYj7aor0oWTlqoig/43W
o59xXWdYMUPrYEGzREOTPPddN951uJ6eRGpXd6KBWPfnt/lDEbVcj+IYNgvEUaZkv/9K6Re2qErw
WbAPngo8HN+HmSmCDQLm+OcryesKarkSzctlfQCmc12iZnHVEPvIK0zuo9inCNVo4duyNrZ/vs7H
Uo0LkeNF7A6gEX7X1U9ycR1NfQb2ofA7+h5IyRGa5WmD2rydB6IxJVFjRBBXsl4Jjfwx7wwslWaU
qO+GaNm+C08kL8ghq3mfEU8wnZLagzuHLjLFbO/VCntWlf3689+9/Fm/7dSeuYTu+dhVuEXgPX9/
EkmQOH0z5f6R0xOAhXpR3I25idKkbL/YHz69FPsDR3DGlfJ6NWnLunIqXn3EeZF8ycwOybnW/XkI
5V9//lH/4mqvfhVLiMUZnKiOj8B+s0gHu7Iy/9hyYsLhuNgNuynaWsZEFq9FzjM7rCAX16xODfaa
Q+m71cFenhApr1+lV37yw9kT6dNzQPN4Q5Yl53+WNeILRT4yID2SxDrdTLUxH1DRO+uRUOUvVq9P
X8OFss+kyl6yL66eZy0zi7J2hKPpFJgQSjk1v5Ym2g+b8MhzVJb9G3rAaULGqed3gJq4cLGNZc91
1hn5isgM/SBkMkYAohcxWhEmGF66JAlOyHqGpyk3v6KlffKJesxqTUpe2lzgxH6/PSYBJLXBPPfY
iNCEj1nGj7NVfHWVf9PZPrwTjg+kjGhNxmjLU/qfp5DzwIkjdODoNVVwi4Hejld6grN8EykislcD
xfjZbVBoTVE4bQDnVydGuPxJkBLa73NRpnflhEVtFfJzevAmzZeZJR83H4KlodORgknPChnN73/j
bLokNXezyyJCzvKqTU2NNiVHfxcaaYzqMvbdu9bzk2+JFgNWTU5H7199O94yZby6Ux4zdHpJUP5J
M7n6K7K+IvKzGASq17y6sb1ZTE89+rNmi6BaNfglizZaZYNNT9YI0vXAFGDJ7U4AndJ7r44z1P6f
nDPzN89TuXfWoyKDxTAWf8achi/laFtUvU7rVzyrlYBn5d0OommwLRTl9GqPKfJIXHf11vHQGHvD
JP4eC7dxiZT052mfNUWRo3+bBg4ATToAOwKtMq/BzVjFzu28ELBNZvj4NRudhzeubPLh4AGLe9Sc
fG7opmPqYF7dnmRENwjRPBjUHuqsu0Fug8t8ggj3SrrxwMrhJuNzWgxpuG6sZHga1UBOs5hq6yc2
uYbyixK/2M0BEI5T2rTRtG44GsGY9XEtvQWc3F4N246BCU8W1vVsmjDBVpEZ3hgcnu5ocYhz39ZO
tC3NMSg3NWyURUIvdbeqdUDWPMEo+n3Mxxibq905yKqH/F10eonQgLj0apKDfPHwT7zEYm4uswp7
vTKmqPplzK3xZKg00uu2oGcF0KIcGJiDCNk0IaaQglNKvmpHIKtYjaJD6OZxsmJxrfpVsbD6MzOa
fg6ydrcTxpLdmANtPCY1bR4+FOkAdBDwDjBdqr5eV26IxC5o6uRv3BAdssqpAImDd79pc/la9nKA
8eqbOAenPC7WrUe7dOV35nyMkzr8Fnq65BJm4B5M4EjPuV+nu3II+59mPXY3XeYa/mooavzohTU3
sD2stOGYzjIVbOzYLey11rP8ldh5Wx16FbfJGRhzk61lX5rpRXVjedD463+A2PfeHOyTcmP1ZvOm
LB4uRBqnfK7HxhtWmmZWtU/QJWGB64yG0YUeA7c9G1ZPo6UDS5ts21liWqq84L3AoD1jTlYIK2G+
aPHkObz6TeHpXzPRkeM6bMI2WaEPN4/eNOsXXRfqALDIuGCQjB7TuK6zQ2h5WJbMBDNkbEm9w0io
t67tWW+Ao5W3Qbykn02h8mJlWGXb3hupNtZTNs3nEaMNuk3T1vYhS9qs3LlpKm4RHgebBLePfRtO
4QTaD2GpeCwQ6per2UKItktdrMd5y0mzU/487AqZ0mjxZuLD+qmGJ46n5mw3JDk4IaaPb3GqIkxH
MTAl1xtOjVTpvW0it1zxeJy930XpTqeIhZFltkZ68kAw/1QY/vV6RoP+WIdtjKG3dZNVjgTuG5UV
MWz4JORPLEu+sdJ9G/wk0MR6VLEnd2ZdmbAR+tRCNw6XGeICoqeNqMJJbMxpTP+CAV4teh+jvjeT
2djQvAlIiE7bX5lMPExds9YAtNzKvm0Tt9nOgakvjhFJvbbqtNj0/jTjvTLL5ziBB8ORqF+JxKxv
51EWeOAbrKfFOEw5BkaQQdswy/oTy5j/APx7uA1Zai5mOkx3DKKas1l15nqoA/lPq8HvEjOX9PE2
n6bgPNhDPfK8Cv/Ojnv76Hskd/JRl+572pEHnEkr2TfSbS7tSBT0it6Pv/LSsdCorw0mM1UVufQT
hPvijiNEGnRmJQ7aod0pEDxPSzYZsuow0UCotdW8OTPhencFaiHjGMrRXogrOIjpnntiXY1j/GYn
ZQbtqzB2EcQXJnb2+Ggg7kEdHYTOxkaGvJ1as3vpPWrTFfa90AewMPj/RGkjj6jAYewMWdou1rnm
nCRx9ZqFXos13HQ1aeqFxno2IvQLhWypvluNn4U+fbN3QhYlyP9z9yCmJLtjoJLv43xSN15CBL1U
sb2J+8GDopynyS5BcbTLWGbPmq8PxbDvJOuwjJq/cem9V+xRgPZRVe5CsnyndZvgBF+1Nfmi6yy3
xbj2wBE/5LPwftJACtY0NJ1q1eU282kI0HfSNzT5cfXcH9qusE41tw0DhRl3aI2DcDgFMUXSFpuZ
t8/DIK6YA445HLPEDJ/MJJxxKw41HlmuVUq4Us6iTRJS3WYxe7gm8MRZV5Xh/FVH/HppE9BjWsZ7
GsUZ5eCIvzGMtPOr63ElRFpLLCcpB2EVTsFpGG116QRkCnPo5uzQpgBsItOxn+PI8He93c5nTLDq
2dSTTaQyrSGW41ZtwsEUryTMkgDsN9i6M1UVW3scsl9jStY14wNZHSii5TGcoObBAvBCb4NfeByP
kqF0vEkbfLZ4Lvr57OXMRNda8rM3nRqwKLaD677Yg+e9T3ZqfJNTVC9rToSPOcx5egx1VyNd5Dss
UD3y9jiQb3lU6SOyfrYffKblOnETtSWcenpqw55lRke5OR8YU/aPrcl5yGuEunEAcd1NnV6AKUrk
GxVr/pOIXWDec7SlClHWBk2rxqXhzO63xEsIoV7NiWAOJKceyawKrZ94qhxzTSkQ3trxEK5gmeFJ
xZ9vrII+LY+lqv2T2Xnl3lajnT86C9gLtA/Kc5NNItv4ogu5Anp6K2nMeZXzi78L5iP3VkcCKm9l
bhKJRKXUQ05pVbZPgli8OMQJ1SvMG+Peanyw4SgZb1yDYOM9vAud7yVN6R6MhcnakWveIl+ZOS66
jm3tzgVScTIzwx5XfpTBUBy79N2DCanOUzkZ31pZ5JAPdDHtyfyat6hJALSnSj5CxDIOOSncSyIr
+V7EfR5sO5TbGMrIdvC9v1WbyQfMTX63RWAa0p1MeO1LaaWXcEgVKxezrrXHmS5bQ+AyflmN7uSu
Tw2W+VYD3+UsN53wcZvJP2Uae92K+Ek4Tkbce7/4ROZ27Sgz3cWKlUaavfeANR8ZKNtk+h7yJPAd
p1W56l0aaZt+TvQvDFy+Czqgn9gdafKQTsCAMQfUtQptLfvvbMgRbkW00RcNM0SDowvFoXIk2ZYG
/EgxzO0j8y+vwuknJH40p/dp1pnhjgGZRd5YqU5hx2eO8dawLoqvddzzGqNjNGv7xnGNqtgNsRyS
vcG4YtslcSbWGPmj20kEUwOob7JfvFJ5tzo3vPbJzoY8WrtzwVvKXEVihGjzV0ZjjrnRhcJwU5CM
0d83uk+fmYmqLXYgHUIlEmgr4HQex7hUL3inAfHpzt4r5h032my7b2Ka0wx4Wls/QoK0DtSpyY6P
rAbK14She2qE3aqjUKW+5HlWnGd2372IeUnXAWxGpMfciD2u2vTFBbVyoxmJ32SOKaOdstNmD3LE
YfUt6xuLKekMoWSUPHKcYXcmoUz5CmO5w4KelvRVg3Iow9VEKhSdxzI/6LIzL/4oq5fQ9LF8jsia
6nVNI3ZrWpF4Vz7lrOQvOEGvnyAK0ofAkWY2kA8czKSDKJpmNaYQ9Si3FkOySu5jFcZADjJ5aKhw
KYT7Mn4ZCwsPXR5A8G4lXyvWz3I42DB3fsxN3X8LIvon6xmyxL30W/lezfNUrLvCdzdeP/cXkpea
HwRp6F2ZjV6xLi2QoSWJZnpreOwlPgOJc4S8ol51Vtbdd2URJOfK8ts9hEwmU2Zqijsbs/RRdohZ
NnbqJffZUFoXacbuj7DGylESZ8Oq4HbTz9id2kM7O+5+DOKej2Wgmo1itJbhYG+hGEHDtBOgY0Uy
rzmXF0erFO3JTvEx8dvykvQDOZ4D22+QwnT+ezI2zqGtQuOlBy/2PUmHnsq2IsXAnfQ5FKRjVV2Q
fx+COd14LD47z/AmjmnhtLNCb3zFnURemyFTcw++1oR5MfkrGU7gwDgeOPiZGcsE1mAxO86yB+3N
KJtzLPT8cylP9O2ae6sR3dbLiECsi9g6Wn7c7o25nvdjhOtjMEfv2PVhvq4m6b6HM2MydybLMMAp
eBNbg79BJ5xsiBEhTSUMAes4ghDJEGhLRDzeT3Zde+14StwYlprIAVfql+dRwhO0AQGTqnnjelW/
gdcXbxzVzG9Z3HW7udCYicgverEY9qFqM+pNDNtiK/m0pi2Sw5Y8jRQxpuq76Lbu+m4PMpdjkB+W
P9n53PRU+E37iGqfVm9rw0hCww+NzhLTScGjjbaEhqR4nqC6EGlNfy+G//6DzbHMVxjQqx0Gb+8M
/hHmaVpX58HL85fOE5BlOiCyqxZ/X79yzam503Oo7tUgar0uxghdgunE21m2GNwYvWJAT/u+Aj0b
Qy5MYVAgxJS3aVDhcgXAxom1tVT7ZFLJb4ust94ov19reBCU0TGlx6yt8jtGcth6JoBR9u5R7fFZ
BJvWy6bNYM4P/jDFB8fkvorayRhT0oJdz5aBN8AmlhwgslqGiIq84HXY88bnURkyc4vjTeWX1t41
tPNX3kRsz0HopmcXdC/sxdHuT5IjyB31q3jLgwgsx5QXmy7X+shUpjoOkKeKdVrZ1q4KsnyH3Ke+
qaDEbQImDqTM12UGJKJkctXP45vXKPXYOAobnmjSV6lxfEemnR3ANdbHMJ9onTZGh2bIK4Q1n+ax
NL7XyOJf0wCf3Qa6Kb2CGqedsZXmaDy2VsfrYYzJD80qTAUN2uPIQ0vv/D63H9izjF2QQ4+Fua4p
bP3piSRU6CG2l383MliXeQZ6mA1n9B4r6Vqc9JLFdld7+8oDw1pgLFqhpIovYQQEP2xh71QddZSX
iv4OXn6yNSAnHRgkjd/athJ4BXrMz7bR34a0Pk7eaJqbcgqGn74OinOmPftHPeIfBeIYvbRNJOK1
A6h6O0UCDG1TpAYzNuLcIhodB6ClmdrZQZb87bd9z6rGMGXnl52xTfnpK1tr58YUdkCzZchu486L
zo3rRSOQb5E91AMvkadzexeYbHhsIfqmdVFqChaJzTxhplupUsBgNiLnSB0kH4Mws54x7g27GafH
S9+Upt4otsYYD7Yu1slcDABPAhuazJhzKw23z297y+s3RTfna5qnw13v+8zvOE2VO2QbSByaku/Z
H9xNbjn1bebX1WM5VNamsWus6zxaccDKJVee0c3h2tOxycEKxte5NO3wxsRpWuEftno28dA7ph6H
dnonIzGcQ3dLsbn4ScscVbEz3OZOHR9j2DlAVScDHG8BuNElOKi48crY2SqnqTY6CernaXDjx6IZ
QIwp2teceQxx2w5Wd193LMY5CT4QL2Lvhl0dyHcyKfVk4AzfJVROh7JJ3F2EZOpuoA2z531rzpQg
TQf1yIWBr+ZxOodKJi9WHZjQxKz5b9sxIFPHFfgHNsLy0EUyOgyTwT2yesGiWaSAv7Ou3ZpeKX9w
0O8uruHR/LbgIxEEGO2IzyJDFt/TiXfdeDdU3KB8sr2d4+YBY3YhLkAH/W1Y9cMmsYjQSfBK/oPa
ndNnsaDXaqzFF2c5b0MpgaTfUEDCJAjX4cTXaxuxeTPoCrkIzZWjlXglyKuhKH8VVpdtIFTMJBDB
ZgYIoo/QRZoXdhZ98cDG3Wl6rEdmm6Q82fxd1aD8bWt36gWaUndJRaa/I0dRF+lHyAgakexa38hu
A50LPAQmcW4wVNZhBkyGtp7Y0bbpwUhimqulHDcYRODm8ALfwuJVuC47IHRrE6MU2wFGe2w75cXu
k/lxxgb7TLUUrgTBOcdxDtT9xAn+ZmmVbrISNcKqm8juOXJ6M16MRKdvLOn+X3Y/6otd0phsMK6M
qzqunBelUnlxK4fShnnH/Hc46O6bBCuyt6JMnMpwTu/n3Ip2uDB0tOp6M+s2jdJhiPG4sy8Rao2z
zBbxZT7Mxha6ju1sYs8C4FSK98KYjVOEr2ftepQv4LWNtUx0/4wAWWQbtB79iwee8dcYBS3HtsC+
MIu3MEIJC7VKVLCWAcDf5W2oHs1KzPeTkuEhNXKWtsQwrP3gLAOqNLWC73kHYQ5Zb3+xWn+ONiad
4W04K/vSNCJ/1I0tHZZnDJhJXhcXaRT5DyczYwZuAWqfaQJSFtOoZfkIkhIQges84p6y/knbMtnC
Uwtf5wRGUD5pc10VLpt2Rt1DLCZdBTIp2iccOLO/cttuvhHp1C/mXb+kB1iom6o2x1vVoOBw8Ha8
5+ks9w7KmFvcS+rYitZ+BB483voFoaq5O7o3NaoPxHHU2LdwXUgb1ZYvb5oycE5GBzF51dVRuc8J
q+9vCjNP91TQPKKENSYBLZOV+96T7g9rmoZL4kLXmI2k2bdV5f7yu5Z9DerWwuOs612UCyLpW3cw
fraNHRBBkYJuQ1fbU8mM5m5UKfAKN6hgcxocj2XY9mvDp46aM4cm25DH04Z4q/rO9eP+b8vg2NDo
IF9wUiCgRccuoyvYvWSHerfK71veUaywCl+1BX+obOy9pU14rgRliRM6QnKBnQnftDt21MqcKbwH
KUFmNSDpwD5q7qpsCFeLnN54ooMNwRigr9usMhdMDot2VWCIh3gapYN8U0QSAEkUKoTxrWng01Ad
OaoUUXxWfDzw8jl+v/aW0jFdSZoZow+3uI/s9mCEZrMXjZrvujgK7ujqGvuGnI0N5Lzu1hll9quh
6PwBj21cZ7LTb81U1/cIl2nSpBb5tJwcnQdkE90ZnsHM2h02O8mg9dEtiOobaR9dqrI3N/MyMgc2
Qc2dsUE7VqdvVarVgze10XfXNPjI4Bj3aj0lgX8pgsF4j9TU3/hgU4ut20eATFmYTlHeRue4tAy6
JLhvgykWzUXSGS23U+EuPl17AFE+i+4i2xnemdsyDCEdrprepr4FD4KY7MhWpmlag9Xe5SpBqRRo
8RY1ZfvQy45XLO85cK5VRP6XCjo3uemxQ8MEMB13C3wxdXa1lcRHP676bm3qSiJ5yjok8hEjwRel
h2mT1jERhI0/EX3HdHlLQCpglqAxyo2lgra8zUEJv2QBWj2LfOofoOtssU4Tm3oyJHPjCJA0ATnn
07PwfRgvN/nYtLe1TXubDz/bYQsSrzQj63tDifohLP38Xk1DcgnjvDwVmQbKpumJW6dpiAGW5cCH
V31OMWnSRbwDZDv+gDbe6C9Ek59ME+lVWczP8Pt9dCs0GSGKNml5x2mq/W3JMezR4ET7lRJ6maNe
zcjYOZn5LyZfROxX08RsVgmgOubmYZIB1575qtCtWAjLR2Vu2rnnRBnNAcdUqziiSVf7dCbGwisk
JytJofznqd3HweG/WeP8bFIr8Udejewq+o1j6y7JKV1PWgu1ogHD202CNxEY0y+78fT31Bvc7xzK
u78Vzr/ui/v+QarqLRNuxEn0grCLXevQaw+g5Th3Dke/+RZaD3iRTJtL95XlgZXhRxm63Yb2ifGF
D3X5aVdPAqMFyaSeSz3yQVbQtF0mKzKjjwZcmVNq6OBcDdm0I98g2k1J860zxuELKcNHITy/lhkt
4nO0uSgaroyaAqMxSi3lAv5WzbBzGha8jYeMN70h1TY7dyTTnZuebrZOvRHsMQ31myma4+mLv+QT
5Q55X8jMJdKC4P84O68dyY0lDT8RAXpzW55tpqd7/NwQo9EMvfd8+v3YB9jtyuKS6CNIkAAJispk
msiI30DxYnbedLU5LguzAw3r2lT4dqgNN8esR33Vk4x0T/1na+QLWAbIqRZEQCC5IJUELAPCGr0E
Qw4CvWd8rx2k8vq0Qm1YKrf4xYuRoBgDT5n5DbYQKU4s6Ov0h92p0xhahvTHJ4nKktth7Flu7J+l
YIDcAItgrAFHXfiekG5LJFX4nr0+PRaF17ltphU4PKPHvr5TF84noBkqxoiweuBsCAeHHfRkO+D7
XLlz0GNOwor3q17T3j+uB1raF+QeumJg76Vo4srwcoMKCA0ON2hj1G54MHzI+rTco56YndpBo27X
cz2vB12aRwsYB8ATSsVQTK6XIw/hstYhh7lta+u/KfbQE+bFlNKi1OMq25hLZenYg5cGMw0aunrD
zyppRYO89HQ3nwrjoaoqXOZDhMZS3FSe+oIUZydFbfqpNexC3mvhkJytwg6LfVHmyLirYBjJZSiD
J6rZf0GMnnQTQc3sOWmn2m0igL6235gbe3ZxkixMHbmNWQYiHkjyfUdSFUQokCVqcQg2wM/HRX8C
RBRuhFo+HhSIQTDYIA8K9wL82V5NG44HKfHu9BK32rpHPruUHPnUdZq59UFEZRbgTWTWHEcMyzIM
kS5cGmDOI9MZ3TbhRYL9QOn9nMKJJd7rdF92lZKThvSS1UvHaqDh3/htlp9HL0WR9n1Lcf4pZOEG
8HPbwKtT2NK5lxlt62mj60XOGfnegxfMmBFL/fvuOADngOXiLQJHQ7z4oDjInE1p7yqGJ1+cuSsX
ZfHw7BWmfVoPJd6xDImlzsYC6DwfIcKRSFoWpWgsDm7HK/RhkFFaL9DF2uN7KmMYDM02Kyekqbr4
+38RmCY8uFTcdG7GWEyZlKAXMLhx80tJfg7aL8X7Xk84MpiIxjUbX05ctK/D/L9ohiD1oOIEMA1a
NriO/csO/igouvICzOuNDycekGIYYYE0UUzNecwH10IWsex+5qQrWY7WTf1TaeWNMQnBWBzzswSB
JECoBtgu9fpgdAqU/OqxR1if1z/NEUjZKL15Fc+UMYZWf/QROwzOvk0FeOMMWAoNxBbMOroo4Ljn
6X6TIgQ1enVWW+uopvfhvxQngWFx96A423igFXaoGqNZnDom7JH1ZSOmSfOo4eGwA3VbBhIrikLJ
HldByOl/ocYmlxeHcrf15GOuHuCJNHw1qxEJy12PAmW7i0A4NycZfBE1ayTE23em7PwYzIL5OTbg
fS5FkQTaj0rt64ikuChE6N6TVxk1Sqi4ttNXLEvEKnMJ3MXOAGgbzmV3jNGK40SfPz46OHl/Nny1
Sh4w80BJb32ehAX/+stA2JMUk1QhBiAseK/Srczn2exOOoiTtMLbtH2JhvouH60tXvHtaiANhcsM
RhntGlNM4Cytp8sP5M3NKJBKhxIZLdTn7HbCcgQXTgz9wqRqjmWJ15q7Pkwh9XkdJthUaJtIJ4PO
FY4vfeQJoDdRRFsl01FNLr2TmTbyZT2KcLvOUUDv03wzeZhpPNKul3vfaXHj60FM3lNmf7wqDh5G
c4ifsrbLN8D6i6FAriI2YMkz/Ps6VBxXuYavXOxS9RyOg5aPJzTzjYcCDYBv66Na+GwWPViedjb6
lDx1rkP1Vt0AdzDsS+Frz1YxHtsCXfkKQ6gQ1z40qjeY70vxEDRiKpHn4mElfCtTanjA0xu8MJ31
aSjy6pDnmv5YTHl01IEeHgqr7zfSh4V9AO1BA507J+LoxFwPsgOP2JG6ORfOApfdeYFgTONR9341
k7fFQdgKNs/Am2OxtDDvs7vauQDv/dzK+s8gaJ8MzfqE8sCP9Y+3sE4sy1YQSgIvg1aEsL8Db0Sv
ksrpJQgl+R4DE+frDCVEwbX0vqyHWvpuNom3SUWIVEE87M2h76tSye2LpfTfstkwAvuQxyBtPvbI
xu3wOXteDzgvvDfP73m7UXDAupsmDfVj0UA4qHATwKHCvoB8hUxPlTtq3LKaBmxQIgXvjr7B2kbr
5wdyX7aVc1yPvzC3iIrB7JgZULzehDWDV4Q2aubo4dtBufqD7KUdNqKWktEP7Motp9+FIwxqP1Qr
EPbIi8jCl6yyqsPpUfYuJVIddIAM47tuldoGD2phTLZGws5+p6bv3OR5U4x8f9Z4lwGes7Q3Rlxs
T06odv9ASEZCfH0Gl8ZE2QZBRTy8rRvQOfIiGDnavUdPKbX/RiMr+bPpTPjqrMdZWJrwYkhC2As6
V51whHlaWCalhTJwJavh0YGvne/ojjQIzU/jUQE+fqbrP2xIBSxHnZlNvEsNw57n+s02VxWLa6Ac
pcvYcc8+IrADn7jBbio4BYlPb6yIp/43Mpna1/XhLn1Esp//DSwsTNluEscm27oYoD9dwNzaUa2t
7hRQQNnIs5ZCQZ2zbEOnNgO2/HqMbeEbKmLx3iXTje4HsudJ8dXEueujNBaatfEZb4PBqlHQa9QU
VE5Q1LgOJoVYHqBq4V0CKdXTYwtlD+rxaGFfFxfx7/dPojW/k0nWZRvU+XUwG109zGJkWOW+ot8h
xY0mupnhjwI+sPqwHmtpH1A41rjJufhkkZ8EsjFIAzWRLmbWmyeSWhXHQrvbmL6FawcevzNLrMzi
gWISNFDXKnSAYBdHSqvplNOCdHM44Xvs9H5ZI/Dgjfro7feyyE8QzYNZCflKE6ZQbkb8MXNQCx5o
21OWRthoJq3yCHlgK7dcuAvg11B0N5G9gOUlLPmW8x7a8cj9jecTdOfuQSukU4BbINaS/d+ha06h
7X9Z/2zKPADhBpor8dQkFYQI0di9XiOmF5YyVWAu8uafqXJ2E6DhtsdfuwSVAc7zo5faj7rao2hX
3vnqluDL4vzaUH5Q4bRhzQiZUlEWnQ3IHCquHXm/bQuY28T+SXFMisKtAsvSDM+iQFREUXjg0r0e
a8WVYZqjg2drmtJGxGoY6Ul7z5b8pIdAmXpg5f6WoNbSCHk8OqjoUGzjoLkOOskd/aqxdC4+xPN9
34BYNeCJnsuextP6x1wcH3uPZ8Kr1JVwuMh1iOadXEDJz1r7hwFuFv8N4DYvgR2QAQK+RwQbq94n
Yyq3JHkXhzm/UylhIQknMjgDKqZSAUTqotFGPvZtUBy8VOupVmGGsT7MhVB8RYo4yA7DMzbmo+jN
pSRTXwghxnuXKXSwtCu0OsPOF3sFnEEaddqqyi6cOc78/jbRzGFvWsL94EV9j5UcAHC8+PqzFNkv
nRMnXzupRw7AgkuzPrpXvUNhR6I4J8MpRYSNXF6Ihx1bk5Y4LV4SYOLgiaMueOQ8hciEe9lgn63R
8j61oM+V+2IABLzrWhOVBNBwioMiZNZnJIw2KvmVLYPEjGrtpw54Hnqi3nunNEyh7nU4nQK0H0qk
wkEYW8WDrU1YIdWymmNNUZkTNm9qkcJMwhLjxR6k4EuCe198Xh/s0qcke+KZhJ4wXShh+0dJN8QR
muKXWqWXqdWleueFE7jOhMb5eqiFCwpGOruDfqM9F/WvV405gjjzO827qFAsHoqSGgla0Aoeaetx
RBLpnNOjMkcpgo8HUkKsR+CryCNM40RVEBt4JHHzv6FwaTRQZ1VKyH7rw//LM8t+aWl9v9iBAZK/
gUeWXaKhxEfHGwPlSQVig7meZrXaOUFlG9B9F5nKOWrGDwiZ9Rv1naUPAaccki2PEOVGj7aXlUpS
Pc3G3snXdgHZyW6KW/2oR5q68SGW9pMqU0WBWU6l2xHWt46tdTnNB6JhtcGL0bXJpYrxH5JZtJfU
ibaEgJaGhvYHChDzl+GZc/3h0TGE1KvnzqVBgx1kYXAfKpW6J2PaWMwLyTKMT6r3SLMxibpwLinO
0Cl6ZNmXrPT/6SztC75C30Kte4gV5cFBv+S0sdI0frl4UqD/hqYYpyDvY2FkfQ8vow7wIIfJYD0X
1Ti4WCInLwVCv7Y9KPtq0NU7EpgRM6bOO8mmj7UzpdZLokXlxSzgTaz/pIUbiB9Dfeq18XjTSS/h
jLW1OWC5h2kktlcDIr+x1EUPXWQhDmrECWS6KfkTtCj/rIde2t+WOh/SpqWj2i/sb9BuutJIHse0
CrgXApnOaZU4MWfeewNxeBAHeToqoTSOr9dTl9Re29NRu8hDXD8XmHZ9CVMMTtaj3K5a1EY5RlAX
0DghX3Ul31xyXZHHg1xVFjTMMQRmp4yQlIC9x5O5pVF5u26vQwkDoqroSKjiWBfVk5/tQnPJcD9E
UfMIdP9TpVpbeoLL8QzN5E0CsUcsOiRWGuZ6rFiX1LQ/xSXmhlVSfVJ65wkk3RNKQRuP2NuVwfgs
ypkqu4QntHDJlFJOEDSdLshZqO4sIHVKveKdvX2OfaLgzcKzbs7e7flXvPlgchaZYc7L5QJNebwo
Sh494n7qn0gqqo0UYXFtUOIDsKJScxA5/4Gt+1qKaeWl72Vtb7excZR7wBFBXGobh/VSKPiaKvq3
88kmFt98WIsgnliGQEDrfTDm/hlq/y9yrvT4/gWPSI8FXoGqDY336/nLolp2YjnnKwUYlmhV3R+U
MPzu9eAi1yMt3NCcziqnFIgXTguxl2GHI2z6VjMulT9+GLz4qYA4YKntASiWBhY1lc55G3/ooZ2a
GuAr7m4Z12gLb9B2ANEVfgapfii6dxfEUf2iHshsgzi48XSg7ojlzkj1MUhUb4+Q63i0SOf2ILKK
jTPs5g7mJcsfCF9TKLZR+riebNgwsVWEIwJaAG4n+GrU4va6cym7v+tzvRVI+KpOVMxwSgJFtmtG
f0l5qVo5+wHnn/VAt90yYUjzL3mz/yxJDjoT9C4ecf0np2U7lON0wEvorGujsUtmnz7EWdEBw3xz
Swjm5ogRgs9H3pvgUzOYtVz3GjBfE2/JpOSeg5hzWB/jzWZ8jWJQIQDVQ89EOMgyOYzMvkEVEDL3
12YIAdWixtc7eGmtB1r+av8bSCwKFEPcJZIhQxHAwXAne5Qe0LBS0I2ySdXp+m30S5bjkX2SmYPC
EpU7lK4wzQaZikvS2I9WWD1Ekn3u8aAue/N5fWjLX+r/Qgk500QlLAl9hlZ7+AahCgLQcON4vkmC
5s9Etx93edLAG7siE0c1knddA0iDviL2WAqIxaZ6MVIPFuJDhbLM+pjm736VBxKQdwZdO8rrKLEI
68JB+LkCv6dflKa8r9q6wD90+qJMxr0vecfYUZHX0J8xQn8n1oAsj8Dw54AVU0NSLGF3D4niQ/eW
9Us5mi8KxApP8fArzpvPXE+/1ge5NKtvY4n7m5asUVD2v0SR2R2GXD0DIP/qK84J0uUjpLInSW+2
2lxLOw4BEcVmevnLElbLaMtp60uhcZG6psP8DV2Axq4+0U/caFrc5ESzNt2s7ERVUyG7FGYyKWSq
jMjuwCkLvwWWHe3kDqJE/+Sp+gd/dDaW6MKGQywIjgqoAnkG+16fV7rVOTqUePPiac0P2LPdrmiS
6KmbpgwtI23zcJ5TSGGF0gXFK2COB9hUOB+dQuKxgi7HBb/iyt/rvd5hbNYEcn+wZ6jxLq/NTgK6
PaLBS3UqkXaxfig8B6Ii0P0tBe2Fz2rPSF/MblDZpEt7PfwK7QgrkFN4tJpdHUjcUDNI8wxnMQRJ
1petaLc175G5doyXhjor3ppCgVXxayc2ywDCWmvw+Pl37KpDjPee0xkHydYvsLKOKhoL49jsS6Qo
VRxSMvNb5Yy0dsxDgrAsmjjpVB8tBFf9cct+Q5T7ev2BoDYpqaGOzyoXvg3MM2Q3sHK+JP03L0Vy
VYWC0PefIyQnUzjZYfJTLr8Puv7b6F9m98r1CRLVqG/iC2tx0OK4CLLavMS4ifr9YyEhHJNWIN3v
fP9DZPyMm7tSGX6lwYMW3tNeOandVtHmtY4vLtA3kyDi3ZAKHEI1a8xLXny0xx+O8Xt2Iddyfy95
/j9N7e8ro9lhZXTEt3hvFObJRNswRMzeKT8FBTwbKjRaiw4paWRvRBjZm/eZ4lzItHaOOjspwDcp
8Vy3Icg4MR7Gf4Lo55T8Xp/NhXPE5iUCyg0PPJ1CxPXKLnsQbXKF9zvOY+GuAo18QW04uLR1VZzA
KoUu/BQETtejLq0hHOXYUbP0FXmleh1Wn8YQB9DMuGRt/MRz9mCWxaFw2oOT1qfMavYNPJdcNg61
MRy1EKnVbstCT7jYeY7TQwBVzgOM+DedNcxjkPNyMLoPdD//bObe13zmFa4PdDGIyeVNOZ+Ci1gL
TlE6VpqsS5BQjlDEMDA20czUO69HEY6n/wzlTRTtejbjSi5j/BtBNJnTD8Pvf2Wq8twiBbPx2YRb
4DUOB+DMVtVotYodJ2RzNH2S+sQtIbztzd5A9TgpQn1Xx34xIOfUbnXLhUzlPxFp/ZPo0XK6gaUH
slybwKgTt7La9nMTGv4l0cuoAUlmTc5uCEoYM5GckcJQhEk/Jl5u/VmfXHGt/uc3gANF8pbsjNvv
enbLJCnhvM6jRjD2S11Zw2M+OZxztlHt0gY7QSx6FLiKKHuljY5iW9B+17sxBNjW6982fs38Ld8c
PPOvoWeKYCkQAnTHxbKV1Od5HHV17lqRcW78+0TuH1tuIWt40Vr7fozb85B+JeU+hFp46H1t3xYb
y03sAf7nN7Bj1Bl5zA+aD5U3rxdqXF0d2dis8QKtjzRexi8yagv7zhkwsVW5B6YUSQUAn+ZLlnjs
aiReOfzGcusgEZK8119C9WTWywF8TLn++pfodimnqEJD+mn6hxyCpd7xO0rHOIN3+K22bAe12ngR
zP9P8QsYPLypW8JKuRF9rIoucbLKIaYdoECiGi92nzxheOvCyDrgC7iVfSwGxJJxdoaC+yQ2sSXH
rs3cTDI3z+17L5I+TEaOkZBXfVG6Zlf5ZnBYX2SLAVnvYMNmuxCxBSkPYGfLoM1cM5m+RWmlfECN
4wWQPhbgXfzHajrn83pE8TX++iFJeBDDpeRGO0G4h9oa4fq8Zkl1tLMOYLbqpzYqgiNeIvIjmoCo
bmFltBs6u3/UOppTUWdVL+s/YuEYnWs8ZM1chIx9TkrfLGtHr50Q/mnuSo2tn9t+Uu+6tEM8AdWZ
/ybUnNvOOxjSvhBq7KskC7Uhc2tHZ5eWPLsADJHkVVTh10e1cGjPxp+8ErjhaSnPo34zKiXykCfR
usw17Oi779X/IkdxUNTufrLrf9dDLawb2AjAAyj+ObNX2nUolDU0aaoqRCearjzG4MhOEM+tu9rn
dgdw3J1oILYbQJKFI4C30CsfbqYfiMwlLywM9Ja63DXl/qOj/YOBTovBV/swpuNhzPuvKpqTGxfh
wkp5G9MRcnR/RK0+8prcDewUcH7YQtcd3DpIfqxP6MK3w22D/hBwqgUzxDYzhy7Dd9HVKlzL6q4t
d1iloz8UnavQ2np1LY5qptdRUuH5IbbkERzxzTiZR8XVcfTQ7twpPfD5JOei/y8GxvOOpjUHGm/Y
65UieblZW16Yu602fNVj5Jv0FMECWPfYt9RwntfDLSzM2dBjroDPoDuxfKnnaSYXoZm5YSYb3gWf
NM8AS1VX5r5DgwfzJUwm0uPg90PzbT30QgYz0zjAV4Bx4tYQdvpUlrHaFYwUJvFXWCOUquEH7OI8
3EupQtodoVpZPBlx+P5DnMBcUxT++FOsELTy6KvGYOZugy6RpmUvUWL+6yPluBtLfBIV+bg+0KXV
A0ZmpiKBVrvBrcSUPihKZIWbGKxVhG3SneVFOIgYzsaU6iwO4QJGsd2mrDljHugzXC8ePTTKBpM2
UiD0Z/dy28xSuZ29sWYWPxxPBIBGNJ3ZFNdRLKsp7U7lXEntMKJVYnxB4e6fyBn2Q5OzYOqz6TTI
z1Tt3/WJfP0/i+PjLpzZKzP8XCzP8c1MJ0xHEowipoUABC+p9mmls2S0AtwcYgHUHS7xVKbPaV+X
xr6qp8d6TLBLHRFmrfVwb+gtHhw9il/NyZdbyTkqWlvEh0HG5XrjNFw6pSAQ6bQgZiyf2MfuPDuL
G4XLbJC88NC19Scoz9+1ovnYOe9VmOd8t8E/s5UwZgC5Lpy8WY96cWKTC8lFVhn7LvEoQEQmargb
y3lpkc3MIXYt9sYAV68/P/7OLUJlNYMKEpRm2yjbRXW8sZKX7q63QYSsp5OQrC9x23QllNr2mJbR
DKwvcacd1N5+TDXpOUTBbX15LQ4MnAngObLJG3e2FqnrKkVVw7WjTPknTmzJ7eXKPP8XUaiEck2S
QiKVcD19EUJVVF1Ikjs00vdBLQHKNdAOXo+ytEdBkAFAgdxr3aT/rQ0QNlFJ/0E1BEitKsAgp2RX
5yGsJutfP26OtWed5Ur+dz3w0iRapP4onMMspipyPTy5T8iInT5z1QaWVzjOqtZRbG9ZXi+cqTNi
DfYOUGreGsIixMW8GtnquQuX6mJJyi9S8D9TZG+AVsWS2px9A3Sx2E4seJu5vB4OnrY+AppJ5Tpg
tn6PZu58rD1JQqoObJU5gTcKTf4JKe3wbBvFXLFKoj26Bso+r7vggPKI8TTkne+uT/PS+OGOzUky
bX8Q19e/K5dyv+49rXS7ukArXE6Q/45TGUuUcYvAvRXqZsGqLfZVdun2o1mcFbQ8vxtqEtxVoCJP
66NaOC/J53iy8oLkES1Cn+e6aqijr+5akv8nGu0eaiJvZrPKTxBVtoyClgZGqQbKAWjruV9wPYcZ
Ygicy33lao0RfhpnFVyjaMqDVrTWxnZcOM5g1TEyjL80AFTCcg1LuyjQYanc3lF/eGr0RTess9l5
d0M2HT3LOPgw+zYun9tiBDsEpi57BJ4dNT1h7faaU6JZKaOYF1FcQz0FyJb8xTG/WmqFtKt87Hv/
H1TufnQAuGxtowf//4RnaYLgm9ta8xH15nmV2mk6M+AKVxrM37IxHnIt26Ek+11GtxnIZV63HyY7
+qN235uq2tgfN+ffXISn+AEZ3wHXJVp892mLf3sLx0/q9WMRmR/BXoxnv9G13TDY4c5uymIXyPHL
oHhbWhjqnGZdpSkEp63MZcwzFvFSYeT54BhVGFmhO2ppat4rpjsNdffVK6y6u8uGYcbzHhEORVgK
84/IydDl1CLdxsvAJ+FvNLnXP9iJlE13YTxO6cXWWqTZUBBHXbtPEDazJD1FZx7QKQcQbJYDZX0p
3eik3Sxa8BM06khdOGC4qIRFm8tjrY66FyInQ40j7Sok7ozvcqC6UTA9ZInqxpGzsVFuro85Jkkl
34wSGq+g60XjhF0GO5mYNpoXZwRWpUvPUbexNW52PlF4coCOoVlDPilE8Yyeyw/1eLceEExPmujZ
R+v1Pmn6rZfj6yEiroWZSQg1SgWJLAuHTBp2UDGLMHJTVOzzBNHCUhue4d8drLq8o8CP64DxI6yM
R9lp9kOqXSw1/AFFYbM7NH+um1/C4wBoFR1SLs7rqW0rNMeUso5cEwlMxN06b0CHwC6wR6jLEQea
oPcra+cN0DNaRUq6Q6WPobcz6ELi+xeG/QcElApsEuiQ+/dm7DhoC3u28aUcKbDsNeAMzo/1C2Hh
N0Nxo2aC1MsMcxV2UpVNPv2NNnKjNDjWtZzvpLT8gQJfsQM5+tkb8+KyHvHmCmJB8Dicsae89Yl9
PUuqnrRouHWIGGf1WVZ47auGtbPwNfCb9PN6rIVDCjUM4LEqVnU4uglJrqSkPiqJA19Ea3KE4KRS
/Z3rybCTgsye68P2oXdikOeUsJ4jtLvc9fgLs8ttRP5kYm+Ck64QH/lq7AyRhEbaxjxKaL2j5/6o
FACzgHWd2Pvpe+93DkYmFxkQWNGz7fL15NqdpTYojcduVWsKmo2Tj4AcFlMIE0uyozS7qc2TjUle
+KAAiE1whMB85tP4OuagkHDgiBe7iIPWB7kp/ypReY+FXXIw4/ydKD/64DP3FNtBNGnp4In1FFxl
On+SW6jYWvonqZ37iTIPogaj/v4jDMgs7E+oDbTdxW+XemWoeLkSu2PXe3c1ookfOxzR72W1sDYQ
7QtnMqFg6vMwkuddeD2DZY5KYDqMsevIbXsoTQs4Mg/0jVR74UyejbLYcnPz0REPSu7qljZnFble
jjZyn3lcMwnIosYOh+P6ul8akAkzBKYWyckNRETGQTFAfDVyc4eMNlct/xCY9IXeH8WaDbjn9vEM
l72eNjRsoZeU5nzyF6hrxkF2rEy724iyNG106jmrkDOgXyucV05nxXWS1KHr5GqMwqVtHDPSsV0w
mdb7p418gKYVLTYd0ShhHSR56A2BPedUiZycSzQg79QUWPr7po3ugsqRior/bO99s18RTA1lu4wM
11LT4oiwenNn4zr/az2KePTNUcDtUCsB5gXUWKiW9IGpF2lSGq6iVd1zrjf5U1BTdTRqKfo8grW8
c6a230ioxG/1GpT6H1k5QJbbPVvg11vEsoGpYtMdfFzgLpJq/Q36/p3sTno1cxVohlDzCJcBe12v
Pamkh4+u0eAOQ/dVbiE1jabxMEjR3mpw7lifS/GEfQ0GC2UuZyBqIi501Q/kakxQ5amTkkIcXkTf
FJMnR27Zzb5SKu/T++PB/wN1hb4G8AEhpWp8tJyj0G9dyEFIeHp68DFvMru5kGxp7V618CnZ2GUi
9mieUPqMoHpoqKCVJaYFhhckllZlo+tEUOb+ho0pmR/0xJeD58LSUbLB6zdS3UZFN/cYl5nyjMdt
9NdIe+vUZL4x7tqY9/PORzATe4ERN0gAapIl30VF1HzPR9n73Tl1/FC3kqk+m06vbBUIFz4TnpCg
9snoyUNFNlWf6toUdNLoWn43ncFepJdhqJN7LY3V35QM++/rn2lhtVOhoCgJDn2+PYSTSQtUreNb
EQ+nY7QR4n1g54+dYv9+dxxTBkRiUA3CrFVcDvTNCtuX08HtywR1rcaoz7UdAbqwk3yD/3BTgGYZ
mHM5TSWfh0kilp3In1M1mTSW+iTnklvSs8UIYjS77JyOZQHVi0YHOryNM6EBWaHe/amjo+gAXEK1
dg92zxi/DMDzY9B4KLLdVSa0dVfxKzRa+6zV7b3Ra4NxXp+ihU/PzwZTNTfmOXyET1EVvW2MnTS4
o5I5v/pogNjoq9mlbkftxZcRN1mPd/P2n+eJUgcs7Lm3evPAarqmkKTJ6l0szjzlVAFV+RcP7l9y
V5kOuHXdz84JlR7naIxN9RPJhEI/qmEhPWP6Y+Qbh/2cx759+fBr4GVz3/MA4Z/Elw+3lSVlXtG4
zlDV934X65cClRy8Jb1CfsxlfSw5pyaUOqwu3sixF6YeqSeuNFKNGSEppLwpZkJl01q1qzrxX19N
Do1S4DjjdPJOHb0tfMLSSLE0lcluuKFBKFyf+/Vg4mQx9jWOJnVpHoIilf8FdBP/Kga8gIakLh+0
zCkqEJBRsyXwtTRU9jo53H86A8JQq6YfNGyGGopcM+rH9r5XdXcIhmDY4XK10dwWc7j5m7IBucXp
X1JeErIrG6OPGr/x2q3VIHpSxqzaW9WwpeqyNJ8zmZYWM1qyFOWu5xPk2ISTS4oGY6EPeyoXyrkq
VONYp/F41kdNOjZQbU6OJBcv61tocXw8JaCxwFq7cTEvPPJe6sm1m2mlcvbCoHXTzPKP61EW0iCA
xDSaDQvCKkiy6/FFSR6rGaBLt02V7ohfHnsEjuwe84H0wBL5nmSwZNdj3sDG5k8HOYmiOrgdE4jS
dVCkEEINWcYGkeBKcvZlYNCeyOvM/qFRW8dhL8ptec/Nn+oHzbP75qyOfO5D58XKgwXcLUJf0C+D
jcN9DiueEjwK+IYQAGYpreufleW2Dl474Gc5Kt5+6Ef7vTthfYzlXafDulmfhqUPTDBKXXMb9eZQ
ijQ7kKlAN3zWMECu3FT2k1EXG5O9tCcd6nfoQsxYMBGe7udygh9ARpQ8/uokEkjc0nly1J9qIPkb
p/5GLJHrYsFOHZFfbihnBC+kS9gyeeHJyzCpcaoth+HFr8Urgc1PIsiTW/ha2dCZk0ZFHRP4QMaG
owR/rthTN+1jWvhbOImFsYHHRWuGziD3mYgZqMeYlsW8USJjnL6wp4yTrPXx/UDp/aOcqMN+fXXc
Do+tgX4pzyxubKAu18OrGqO3G0rWLo5mRfTZiazJfyx1NfvdD0P7cz3Y7eBY8dSA5krQDDUTNmRE
Fkv6GkyukeAtbAQ98FFU7P32aUj0jaxwITWgkaaA4GevsSbFFKqaoj4yY9JC3g1GArMbiZFs50y0
Yvaj0sCswT/PekEyfvzXGZvYOURVHvyW7AahOSvibxu5/cJUc43QKJ3hGbcdy6FQy8lJ1ckNdTs9
8t95h8C2J3RT0q3H+u11gqUyAGFQqtBN0d+5/qpqoI4DSoOya/RxhxlIg0WvlWcHw8FPycFg+SCn
vXbAjaU8r3/iV5jg9emm0uua39Qw3Odu5nVoHw1wfSod09X8qPHAhsj9p6wKJvxRqEqneKzpRbIP
hlj/EwRBf8QnTbOP4RDVySnRve5HaGCi+thaKIhib4Vg3f2YprJ0RoIlSA+hjIHvYYy6YacNA3bA
OXzxAxmiHH/UPQDvh6xUqvBglG2b/pzUKQDc16qBtpcB+shnWx/y5iGGaj/cEVnS9/5k6NG+Dhz1
EjphqO6qFA8CJDm9+A7XX6PFWcKXvygttbV33wQgiFGegMJBkn/D6cE9q2tbHtduKZX5EVMlEDu1
VOXRbuyG6LL+Zeas6ObDcJDNJ4uGapawJgw2CbfbiOS3IaenuvCmRy3OR4YbyQ/ZVJSnUIamZeaN
8uKHuB2vh19Y/aRP6AWzJoF/WcJBo4YQ3jI1NN1ZPdhNMD7cdUZTfepKa4sfszBSOpKU1OHX8XYX
e3JTRI8EPxXLxbuq/OIFsvx56OFQ7FKWLn0RStRPBnC0YlcXaX3xndD+uj7YpV/A241a2WstU6xk
Om3XZRFOOa5ZKGNwYOrLP7rcAJTpJV+9U/oB1R0eI/LOAlGY7sCEhcpGX/TmDJg7GWjgMN8zTtyY
//2btqjda0k8yxi6AUryu2ooPDi8VUeXGw8Yd5Qn7+AVnIK5zyNxffg3KQc9Bt7/2nzq6tqNvisa
zU2aYAzt2ngTfcrGNPpiV+MWfX9hgCDOaaHw9EdBSRSiwjzSznVoqO6IBdxZpY3g2kamHpTUwofB
q+SDEyn6xRx8bIPXB3hzkc0DBKYJfBJBlJvFDFQjpkQVWS7eZukJRwScT6nGIU9dd7hMK02abuze
pcFSYaNQCdSGSoewfXjk5lFPf9klfTQuWml8HRT/oVagNKWq83NoFeM8efmWu8hN3g5CdAb2o7OF
CisJ9fUiagrDV9qy1dyitmjL5hT4Ss188aKgv0Ozo9nN0iobV8jNScELgRORAgbJO91TIeZk+31r
IQGJJYHU7IPGw2tOMZPnJlC2hCdvQO+0+4Bo0qfkmHglxl6PLzQlr6qxpndbuct2+EU7n6JGmiV/
DBkCem1/SJHZPCqDHRxMOXQuFBzS994C/Abw7gCZgBehZyh82qGdvQ6HSnadoEbgSArqu0K1Mafx
HOm4vm4XNiZpLA0qyutocYl5wawfYEiBorhZ6fjjTu0GyTmMsYl3xnqgpYnlxUH6gR4TlGMR8+4N
SSoVia+7WKFgj+uV0S5RJvMQZzXwgxIQSsrG3kEu+yfvkuYw6MHWjbOwSVm1aIggh08PXuTIwCRo
7M7JDVcNQ4yfIrL3upDVXd5q/ZkXsf68PuaFdTsjxIGiUfxCUWT+928OXAjwRdSHncFDS4rpxU1Z
8qCMk/UNvyDtz3qshX3JM4tuI4kWCaX4ITM7M1AWyHXXr3wQYUGO6zkpvNo+FJpv5keU8hR4QZ6P
sdZ65NslRNtMo05AoZUCnzhKYHK+Esem5uKoNtwPplPdwdPoT+tRbueSKLTj8VeZK2ri+IBnSGEc
h7pbyFbUkrIaOqKbGQo7O6s0oh/r0W5XCr0L3kAW7VSgNOIONCYVHOOYccpRJP1aYAC/LyLcVW0M
vD+W0pQc1+PdHuac5GBaeQ1Am7ipnuUqOZcPPoVKch4cZKwed+ao6ycj1f+JuDuPshSAIq4if+Pj
3S4bAhOPih3kf56M10tUimOnhCuszYLr4UWdwvYU+vW407xw+FnIZnmPaVi1MdqFFUNdCSAILV0g
ymJlsgxHo6zMTKbNGtYZVZdqLHD2rPCtX5/Wm6yL6hyJjknCg0AdZdDr0Xnl/1D2Xctx41y3T4Qq
5nBLsrNysGXdsCRbJkGASASYnv5fPefijPtTWTU3Ux4HsckGgb3XXqFm/aRH74DgztLraOkrRG/C
dTcB8ByjA5nDY0ra//5M/7EQQ5d57mov4ZwE4Y82CBv/EM+8KREPl5zDJNUt+NjsFxKrQSxixP8C
bvlkBf1x0fOf/2uvcWwEXxNTmIO/pvUxj1WXlRKoDmS7tF2XokVpjxRciLoKbnkzH/7+pC/X0dnV
AXgBSFs+kGbIQv+8fOd8G4uM5odzdqhrD0neFMQTFXIdznGSf7/Y5dd6ebHzh/nXvUrg+3MEs8jz
fLtA4k5J5vVo/KfzlQbvrgmyoqNfeTp+sgGdPX3wtsCGCofl+UP966LRKHWnDFkPoOIyt+kCF5/A
oEnXStbGfqFR/uTbPMt9zt3C2Yz38rAMGEUAnicRQjdP2WbJx13fEfMjaiCnRJ5qihjQxf9uZwwd
//5oP9n4UPacFX8ZyL3/Q1AAvSrCS7n6B4jsmgJpmf2GoK49UsMhCA/a/2h4jzcTFR3Wy1m6BSrS
JS+nTiY/m4YZiYBpvVawUVz2A0/huJX6fTWuSCX8z/f3D98IFTNkMdElQZIh7xegHTKhVKeTR2nk
8JrwMHIbrqb0FRO94avW539hJyAuMWzvz4QZzCcurdKQRQaDldVFcN+NsqNNvGXLAhlUaI7jje6Q
ip3mKr1mxoFyMi9LtUaRKkidfBVG8sl3izkCChIUevgkl7shzWo68nSNDiROG5ge9ALRt4snG79Y
Mb5at2owkdj9/YF/tTFc7EvTOs9py/GuNtQ9BYBPCrDnEb1L9k51lc2/8le6PFvOewNOUbRhqDYB
KF5sRFOzItg6k/khXaA55MO4h4viF3Xd5T1h0YL7BJ4o5JQYKFyeX60Sg+x1Hx0QwewVjVVDyQNu
b+FRFyNCOn4L2Djt//4cP9l+zp68qJv/4Xdduqz2erYwfCXhQaZDZAoWivbDa2YpkfsMkXn196t9
slRwtXNreZ6V/M/+U2uE1toJV4OpegfeMtP3M5Jqqlr35iA87f331xKRcGBhoYLEi3JZma81drK0
s+EhXwdyE1OpEPEbhLdJ0rZ3KtTZx9/v77Nv8HxYwdDZhyf+pZdNkiFkVsOh/NCAxbRXQ1If7br0
z/nsu6pdggm22Z7872UPkDYQ2QBEYTZ9iT+DVxb1nsPeCu2XN5Zziu2tdGPU/Pz7zWGzvjwh/2mz
4MEHxAd4BJjofx5WiHXPGGgfwflVV+DKzkiQmsaY3nmRkeU8wwHGIYFpH/RrCG5AzB5T5dNKpxrD
Lj7ZoneAQyMf4FDu1d5Wr5RVSTTqisTEHKAkgpwwBZEyXRAsg88Hh4MpOS0WAhX0CfpHYtC9SexB
JRQic4mucHoLa/HASLz0BWTAChYRePSQjfkFuqPsANcaKM1ROFV44eDz5kOj1Dsie6Ro0AfZ87xc
stX9SgPl7taAyCLrCGQnqdec48buUu6/SwSUA74yfulnQ4dE7JC+p7Nij5kY35STQYHkV1VNkXoV
nvHKGMmY1zJYcEeDQXTNvKR3XT+uTxlC1PPaLeAkZ9usNeO1lAqBtoCVRNDVZeIpWUYC0y04cyG5
2YfHTNx8W/vE22S1odeIFiY3VtCzPxni48eMZqXzI9aVmVzeEvB3iiVHHLSL3PIrThnirzBNKhZR
x5VsUhBjW7oebF1HrzYi63GZ/UeSrjWeS/9NEPXeIcaolJ2MN7zzrju2Nm81R8C9q2e9pxJfKyKb
zK9eiOnY8bx99qd0vGVd/ZF2UrwOFtnyWodp6VKCOWMa1PrGD+EPWTu+fEDQwyBMj6BKp96Lxil9
mgekZkN/F173WdeXa87AHR8XZH1TWKND1uDpsh4AvSuwjraUNGabO9r96Pj0sargm2wz78bHPrbB
yvwWdlMPweuot1MURlfEqO5gbJZ+9zPRXIGy864Jzyrfn2DWL9ublQ60XBh0KwJmWkhE1yhOGrkh
CaF3SxapLaRYNy5eHofB8IOdm32OlHlwRpvpNo0HxCBzfTcvI69kihFE8Q+00nH+cxDyuc5SupML
dNVd22eITid0m0atPuIQvke3x39jUubvMxv3P2bH2FESz2ebce2Xe7DrxS/a1g+hacQBCI3ah1Lo
AoLRb7Zu/BtWw762Abpw1U9Z0hWMh3iNQBHcB8LsSORPe3xnwTGk7MUTuv/t0ezOkjT+JdHZXknf
sP2E+DBS1XxuIR0ekW1N4ZG+jxDNXNgkB5JSQ+ES1FZ/CycFXwackGUeqW/cNd+xjsUVSRIYF821
gSOHB2OWxmPbJkTKJ0jp75zkj7quwyOV9RvLqLzjLh4fFXiKmy4032VjAUPV+ducxjrCr7LHHu9R
EcIFqAigkih4FiJAu574L+TbLoXw8B+WM7GhAV7gRpiwDNqclYAKIX6ZZ3OvJ7LuPeefiJ8qiEZ1
670Nxu/2oqVNKYPsZy09BJGDtU1O1Bh5T5k/X3vzoo9tp7OntnHTpov7EHl10QRr7QYdj0oxhU39
LqqGNt0TDpY5PE5qeo1MzOdgBYl4TIdv4I6q49hAkrtaZAW3JukekD72kAmNxFODEPQ84+p5QWbQ
OHmiiPIR/hcRfe1pfh6PtHOFTA6+7az6vZiQFEboQ5dGb36gXo3v4gIgav68CDFvtdfNdwM4MBuQ
rsQG9+QdRzikTiPhJeEyL1kD0/0Cmgh9OxOR3+RrY04KrIhrnkyMFwLrsupq3mK9ZUERMTB5OyHa
Kw267NY1/kfdYJw36iiCYiI/m5qO9IHFNr9iQwikP4Kx4B42tvXWNNlHFjmJb7th1ZSN9CWpsx+Q
wsvSo/FaxovnkPXepn0xL8m3yVP6yWOxqczS0Zs1iWQ11/54qBc2FNPco4RT4L51BawDOIiGsFBG
s9K9TJ1zULd47IpZz6hTHncnFwRkO9VeD3xRmpLNWVO0Fg4fRTpFtuKzSk/Mrvx+gi/T+xKT9eFs
zt4UQLuQFJi3S4N3V2QcUwtifzsvqFXBkqGWZd2GQxU3FtHdUT2XfjQm5TBrPym4EyiWWJZU5/hV
UmRr5uhZfmV4aUgitwo28zcJgSdPoxnGkHyWm9Hw7H6heVAsq1IbMfdkQ6yFTKdhwx600KVccQJU
Wb9MV2E4LccO+QVlgDTgIvBwKK20/q2i3D7akdKiB2iGYyPWJUHU6ZMjAS8V5WuhEp3+choZMnVM
IwT80rEUwYxDbYJ3bbF2mDkXtocYgwX4qVa5/hk9ESkhwlp+hN7QHlE+xLrQbs5eatX3uiBJIz7E
4qC9jToE+eF+3WlFQerwU2f/SpoEs65Ag+muaRI+rQxefiZs6mvZdsEP2OqOv2PhB5V0MrrpIwID
27DvjukItTXN+3BHlmR+Wepm/W7iJdwKabEBwBIqeEHdFDymJvZvp7r/EXT60HBCwHEW6btGK1nN
zAZVBwuNg4eQ8JJKj9z1SI7DVyGSYh3kT6i7u7se/OLv88qmbSDIXZuQfKuzufuQI3PlCuogxDje
LN5iBHNAhCbOCYocP94Sn29qHucHvQTjD960yQbMcXo24btya9ZCaDS/TrynRYzhEGRt3kcDLsDe
xbwGLtRhjhFlV2pBlC5RA3mA+bvbUdKfTN4hwrrRwSZUk39n0GBVGohIRZxtoYxbGwjt8Y2uM30f
TOZX8VDzCrnQ1ylvnmIdB1uqwgfJFrdBCW02Cx2eljmdqpBmmCeDjVPVIfOLIVjZVlusV8Q3BPdQ
PCAPQmFxmRZcBSWaYw8DgR8Rq2UBod+4rQliUELYYO1C0buCymHeJm0MzBKjg2xgy9YbJ1tKXyEE
LUrfFJv5xhth3gOZ9LIzbQu33XBGnnQ+2exmPPNX+4WIyiMa0QHBqnc9SES7pcfRyf0Y7niJrSuK
nCUccUt7H5B52MoVQlnBZXoNjsVbPtG0sNwLtswlD4Furj3a3jXtiJzFYVKVne1TOJoRxdvMK3+Y
TBksaVNC4RsemMveF6QKVDPx9S5u5wlbfbhWBJh3CZp3X6C2QKYyY7bIfdwHyeQ21pgkEI8/ZIw9
TU13HU6WbhzlIfZzGyBwK9G3jSP1IWDBHXwbgi1i4b9r4e37hQf7iOmbqY3DElbHu6xW+t7WKtwk
ZMQPAMxSsPOijWN3cvAFKl2ddKWc2AGYInYu6z02hkl8DcPwDNxk3GkzPAJKge8Y0OVyibPhaCYR
7qxV7eMIq4gqmwN/vwT9SUfGVDlsxjfG+v7v0bTsGhZHv5BZ3BfYvbyDpwB1NxAAFQn2/lJrXBMn
YlYIE7yrvvaKZPTzoosS4G2Akw5M9ucC2upNOhqYGIwD8fatxuYxuG7jJpwWgWXvaaoGrLo4rguE
jnobxdhcjQl9HgaCVOgRRh71WQkhV3G2ELOsyJL2t5pRzkzTcqdrfwGfPFXViL9a4A1RMItJGAAq
EZ4cZ0EMX/NE3aCNwCHUi3pbsxwFyiA2DjbP5RRRvfeVaTfOriDpIkVrarxtPHXTy9lB7EFx406T
ZxFm4dLmgYRUXC+EZn2hPdh8wU/BFHmMtNROT/M2XgZWJFFXP+ZLgH8D96p8C6M4gUjiiL/hDA92
Q6DHbywdmyqhdVo0cIMtFiO6G2vjLW4seIC6CUojPpz/0DxkyWJe0Al+d6iYMKqHUlZjh4jk1Nx5
1oKu6IsI2V+rqii3GEW45T0kc3AFmY85RN0KdLt17j6scfabMAwfFDV0M7UsKujaJBulz3XUZG4H
30Ijlom0YiDL7GKjXwMPDgZkQHYamlXYxyGmJu5wo9MIbWS42HSDx8uOQzbt4m5obmuLlsk3gQAX
XPE9R/YMzoB43s8d6jeVMb0ByoNmLBXX3TL+wOoOCuZ3ah/XyxNzrdyAdpAjTDl/R2SuOXTD6naZ
EMtvJsn4GIfcbvtZQzUYaH4D4AAwpMr0dwIXjrGEAk1+JFGDf4KiDD0ICB1iTr/zpAZ3dTWPFL1S
1Zgogat3uFSNlnNh0w4UVwafS/DcjvBAhmmu7VEP2ta+Ir2R3KWIxi54ilN7XNu2wLoPnvsJx2oz
eO5tXDGKDmvJy6hmpNAQPGz0PJKN5HhSg9BbL3PqoYv66biYZS3gUYOuuEFlxwPPISAlOeSsT27B
ypSVHGcHPpKqD6hR2bsjTFylXfcTBz3baCPTdy5lDkVLxqocvLCrxS3ZzRLL+raj2u1pg9KQravy
URKG+UZqlC+ek2Mp2fjdh9q/bFey3vc4HXaql2khoP8pRLAiuUqvL8Z2jyFrXAVYOS2yILKlyxCq
0yR8gH1P21WDy3H8WwKuWuI1WDnyAHO7GppUuDRR2aZlIkEYhSkEyhjwPa5BHoL1X8fmI2r3m37M
/F3QOFuyAeUXH9v2JOewAfcfJkRSQyS8pqEtiFTjqRuku6kpT09Du1yDoYJFtJAAEQzUq9SKdaMs
oALW4l9NSxeXDGGseD/v+lw3ZatgGapdtGw8PSTFqAOySfoZpyXatcqZ9RUv8g9siDEEvT5ecV97
FQhYH+HsXdnJv5oGrPBYYI+Co35//sC49Dz/xJEVV9bzeozkPOCKuT4lU0Pf5dy/RH7Oi0gHv9ma
0iP0LKzgsgu2NrC/yah/wotyKRVf16s4xnYzx0NTrFo8NWY52RlibNXoIsw6h9ok+YXKdQJWYeaN
izr7Hrdetg0aNE0jDVzZOZsdJY5qWEXk32owQI/G8vYEHc6zIq7ZuX66Tts2QLa9T4qecV7mQ6/3
DQnau5nCg9b3KLkCLH7dIi7oqnbrUoYsjapG1b+CCR77EBR5t6i3eIVid33N+8YUPsMSDECuvdVj
GJcixS6xZKifatk+0s6IAjajiJQY0K/k9rsRzS1bbFwlseGqEI0fnRSE5yUMg0U5xOgjx1T9tDZ9
Qt7tDQIowZgbqUJWUZxg/tn/RuWboOzCHgd1MiS6+DaiQo20202+XHA78zv3s7u5y3bMF6qESd/3
zAmxgQ/NN+WLW+SEjLspmng5NsE3QrquCnw7vpOa38vu7EcFgvVxqDNVJo6cRuygz5OfvK7RdK9h
XBBbMgCHAl0xAK3lCcafpPACnZZNsoSbdjybasL9syBikVtjMFI0hjyCUNhASgxKyowh4GNM2wCN
QrpuwO7eZZnzric3R3sDFGPfwRTwSlrLSiR1IXHAmwlwIRyxI9ICNw7z7bJh4gdmtxAG2k5doYWs
Ia3xM/S/A1K00Sc+5HrOsOzNngjil0sSJTuFFNDKWhwFAt0pwwlQCiqajZrtWorBb287UMYw6/Xu
fDdexa1gFbzrdKmMncH/a/qy4a2o5NmaWEDFt52XGSUdelpALP0VNpjXtgvrw0pQlMlewa4kHh4s
VkcxBfZNR+RcHPfD8tyIeWOmsNknffxmmqktBE7DoplX7J2j6kUxUj6VTbi8zn7/Kwy6H7lGDYQN
yu6DyXa7AL4SK4zqt5PXplXKWlNMiRmrHI57W5hPv7uAA6BCqbTpcgjhgAS0L/WwhB81D/CWUNcV
PTLYiJJJMQ/zT8xu73W93mVgf4C2ncC+taPbyUz8zfcHt+kdaBoBwQ6ZBkRh5DXB4IaSZaum3G11
n3x3gXsMPBNu0W0thwjhlUjest+pyaLSTXl/imtJrwgqw8KFZ/RsUh6McvxtDKEQusnmQHkz7kO0
HRBVTB+ERvMWAbN2L8IBxyc3/fs0JXzrtR5m5JE/lHqwP86N8PUg4WyeNN58hUP5LaoXbBrYY9CM
Zff9QoEAOWnvcpWkRU/R5UYQNOwReI/Q6rqNdl7QmF2QGbw0U3SsAfjAGLz+SGiArpak065OOfIv
IrWelLPyRrP1O4wp5X7p4ZvgKbMU/oimG01cUIF1O6OZRofMWXormDgRFsF/HeusSBQ4rS1oeUUH
DeVmgnp7C+PO5JAKs7VpOyDQsL/xJsKqxebDlUnCVzDM0w0PBN1CbwjWCJF7NvvIJGjtUGCCdYKg
0xaocGnl5d2rQFJOaUVtS4CzQDGH3jvRdVaFFw62yiM2VgjyYMiAtUCxWv/F+ohEC0YvvamtCvHX
cn3X1nm2adNY7FwWIJ0zGaLHOcrfSNqwMy0IN+hyXWBhYO2PIzuOjk4bYaP1WgnWodTmydFEU/ID
ySTJ3QhwYsPHpb9JJ1RI6DTAro7pPQ/FS+I3rki94Sri/VUbgx6TDe4WAGVaWXiDAZoef485hzl4
pvuq5aicEjXwjeGQsE6rTYo2QtxRNzK/qunZRVpzgAV9p+5ZT8IbKLwA9YCIXcXUn0p4HXYVEsS/
dWJK9yoFYDcgDXosBo4CJac2LdH+BFvl8u6ec0zKSuiOPbyL089pkQDPck7dDZejK+J5DGE4m5jK
Yr6BDoopvOkxrfxVJMjcg798wNxYOjx+tNUs3iPTgReYKT4yJ8UjUiSXm3ABo5h4QEZtRzfB4uEo
ijy9E32LUsUlssTygXAUcqqyxefbgA0Dr6e09uFH7mMfzoBAlFHXrDuwVxHKvA71po5Mc50MGcHF
BN3X6YAYHplMe8Ti5d/4ksn7kXfRdQxUC0+tflyb4Ra/0V5ZnLhVxMf7AczCkwrmX703/BLzsm5J
7FD5zMhs8CYVHPsBka2YYbKtJw0pZQ8zOB8J97/mZsamNiiMJXTazGXoJr/ww8aeOZD1Dnqg/lFL
fZ+06IeowwakwrXZxXkN9d+SvdKc4QCBuSE+bsQAUlK21tkm5uMhQUu9mU3QbFNMbE6eiHCbaf4D
q1c90HXNNzxc5TMGcikOuDwSBusM2XvGzfYx7eN7cPp/dWJ48FO8+zUGG3epb9Mb+KO+wcu/hu1K
kB2dkmLXDct6jTLZe1DtvACRyEDOj/yTDQcAdHn8bQjrX7Xogtu+tuEj8wwwTC9d9SEa2naLvLEr
4w0+iII0vV9COm/zyYwFHSZRzNMqrlina+CBMN7oagwNBx+yQJ2HaF2b2T9nY9TYHQGmznMEY9++
eyNe4E7SOu+1od5a9Go2W0E030o/Hq4mPeuNboxXeIikhLZAvuIIGythtanCfgkxI6ndfjKIRlYQ
6BwQB71sgMmhyMNohPnGlgKN/cbrcQiDukcLTMnaCoMBfIXUv+lrtuxHDSJJDq8gdKiJrgK6oM+b
RrXVECPek5Gxgk1uPMhgGvdOhtMWcVqsagYXPuUdsLc5w7kUGPbKMZbaTj6Lt906x/vWV96TWLq3
hvTg0aqw20Yr8OS4a++zcR1KNeC+ZwRl25nn12RGlEBm6gSuGpTtmgSlBTAP0E/UjBOFwJQMXXpc
Tf2SlrmO/VeWLdfBIvS5VUUzDsJ7MY5GlHRqzyWcSjZjjTMNt3GHpwAJ8ZIieahRtz5brsWEP18x
1qrwQj4uekFToRE7qVML3zCO2s2NaZV3CBYRU8QLP+W/qU9f/XExpciNKqXCxAto8q8VhWIB1kN/
7eMgLwFWyhITIA8VydQU/djqXTL09T5EtnvRYXcou14AmQmHvICdVbSbkK+783LznXjuMeOoZCNI
1jBe98TGC9GmDGAXAhpOf/LMvklm6c0cJq4EYontD9UFerzB7uB4cJ3mK7rUASBPZB97msnK+kN9
gwfvl94E4EK4KTyFEmhPgFzvo0HEyWaVQ4q3Yxh368hQEwEgfGQLOTHa/xgb+pFrnNiJ97SsjqOJ
FS8dtEslFKnA5Z35AB/AbGJim62NMlZ0PcYw+Zy+1D0CRDE7U/fcN/ouyMTL5ANdVIF9glOR3SHM
GCt08H9DLYDvzkfjDV5B8pqK/iixXkpr0ZOCFTieacnxeytV86NJqLdd0mCuML4M98jFrKtMDus5
huLwxag3wCD3Dw0HJqcgBJzpJdCNwGfmz0EvKuSYUqD2B5pCXL8DAyxIC7k2XgMfzlzySi29pxGS
CnfELWTiaVz6mi8wYfK84GZwCewg5BRFX/hN/G8WBwxVzoRQuD5FIElcyoFlk9RYLghkJz6rhxIW
YXDuDgX8+Ms29BwWqCOYgWKEzMJibD2gdSAq0l2tGkzuwqj5zQQHAMbUuMBdIYQjb25dU/gNX8Fr
D7oztT5KzKPRVL+ENJG3wJFdVyGwfAi3rm1gtVaDqSBQkQv5m+c59bG/L15YDK3GN0chEkBUdodd
A+1CJL5gGFwwKM5RgqD9QmOK+QHoP5c8lBjOvlxC+71HthL/yOMlCPbd2KB+CC0ERxv0ejjA/ttq
+OeiMBoCxwinAt6B8M/VYBhEPj54Pvt+9TpRDQjy/J75MMstptxrAkQrsxUNO3aJo7dOTVT4PSfX
ZIJFzNXgpWY4osya4+e/f6wLSs4/nyoBDTOEJR5IJZd5JgmgZ2FBXYWjqjXgxzQc+ES3fvEqXBpl
/HMZhHrAezRCLiBymP68eXTowTqKhOztkrP5ZBBBATDmbEW6qUNpXqAamZBKiGWE8W+ElOl8S0VO
GmSZ5N0zeGFcfe86gkbIa3h9C6ybganQ9cN8ShDfw08rm8OdJJjfnOiSaRAiwA36Kun2k3UTg7cE
WdaZlguX2z/vwhtygcOBtAclh2af9SCtpqsX3Y7w+dk4lYdf8LNi/Lx/bSDnpwb6C3hFYEyhH7+U
kSyZL3yf5ZgrDyp98H2M/Ls+il6Mbr5KGvtkHWA/gB+kDzpcDPHxn7cW450N9bzSA4A7zoqzMX1T
rUu6fv/v6y07a9rgRIBoxMv1li/Q1fcwMdwD5/KuU59220AnX+kaP3lwEWz14eEZpuC7XrJ8a292
LklJvR+QeAU0F602Tp2RBcC1U/sVQeqCsPTP4gbbDF4aiLeHPeHFsoCKGa6z4MDvW9GTe7CJ+6VY
11gn+1X/tnAAueIuHb9KQ74UbfyzOkAKzxG/AD4oWHV/fmUmxovboGzZA91CT9CUoveB0nvDlhD9
YWZUk74VsMEn8gB2/hc8u/Phdbk2sXnC/+bMwsfR9efVpUTlBzUQRbkTZFXYYpYdZw7uANGtEPmp
j9gBc6N70XxlTvDZSoWRNTZQvBcg+l3sozXALUbChR487eN9yGZw76OWfUHpu2SG/r+ni1S6s/Af
aqPLhdpBOIEpmIbNZcIcxsGpyPkGbIBkOgRZPwclmDK9xUxqnH6bnsX3ADQ5+vII/qWDWGP6hd3a
px8Iu3SEVY3k88i78KZKYUpsz6nyBw6TvCJY11+Yttww4g0Fg1qvsWLbI3k6gFdkl0RFEKsvrNjA
wf3kO49CbOGgA54tvi9WnIj8HrBX1B7gLysAZyxx+ozJpLcBx+tXPvPkFhSp8DRPIygKa6JLRA/p
d+vH/JUkAF09NObXK2h/omBdsu6B/rYPgaX8Nlsw0U3VGsEWehLzGwbP3lQQd+YS9fV5rmhZumm4
HrejM/yIwXb+AuN3LkvsoON9MlgNkyRlK/zf6m0BZUVof3P9iE86yjIQYGSNPWvmPY5Z6t9CcI4c
2C79GZialEE3pHsKEt5VrEVeGVgQnlI5rYVJ2FoMYsBEZMChUHrDxPA5YQfsaGyeR0+THbHBz2z0
E4BOg3+ARce8Q396vdacfBsosAeVzAzoa4zfF1CrMdRfR+wRmGz2DSIGjIS+aqkNjHjRXjyaNZx+
Y4QO3XQv4rw0sCD+FsPeooCMCfQVCxICprtDevKYTo9KhmyH8TRawhzDygjWslUIQOfKIQdqMyn/
xkN19TPrzKhAj0mCDxPx5a4VkXuKAr/Z9ks2ndCf6AoRpBwUVl9uxw6krDUd5XvYpe12HYz6EUKT
ewt7tx4yqVbIKrXhegCrdiKlDTzggHPbpD+1RGTEhqye+QgILKK/4L5+srFjX0/AKvGwu+DV/HPX
iRZLzSq8eh+bMThmZBRbHfbyqQYAUfz9pPr0hYvPnk7QfEO8FV8ciVldx32GF/kwR8nJwcOixL3u
gGNkRd/QN8UJnrs8ZhF9cFOyw9v/+MUn+GyrA5EZajgw0EDHv9jqIuCw0i04lGGvlpOtyIF7bqIh
zCtv6dMA86dAkk3GFvk8RDHd+hzcZ4waBDCjc2wJoPR2gMl6wuczDghxU/nFJzxvOpenAFwGMd4P
oeGBW+mf3wf19cpQ4NODzvKD3xuNeZl7bgPvTuT5rQzIQwbOXvcPZVj/5/BQlEf/vvjlYoiadFA5
gG83GIR51pj7ZkljDwBo2y/Klk+OeFwKhV8KKUQIZvLFfTKA6QSAzgGTPdTJ89wCtkUgyqOd4OLY
9LSvsnD+6oj/rN4EQgxFHWyzIGu5eLpd7DTk0Xi6dMzfzAhWJiYumKwBCIgG+5X84pN3C45s//9q
F48TUhDlTzOulgxqriDfC0HGBfi89g9/XzXnh3W5aED+x6OC0hM6motjBHMzpYyGY2SUaMIguGiV
LpMeEE4RmoC1RTstLN2tBF5Rg2Oi2f39+p99mdg7oHRH6QQzxIu+HJJbC2BLotad+1uu/dIy/1qt
fdVFAtCz/Cp3/LNjE7ToPAe/PADl++LBskZwJtuZHgAM3Ri4vBVCT1erV7/NdrgB63wLUupJLvXm
7/f5aYUIU054VOHdhJPvxfoxNc3XbPVgmz37r14vGPJG7X2ftfthxXw7OY8JwuHUt9MD9bovyoXP
Fi9OWR9CO8TpAAP585XpyQrDETTyhx6WY51eHkGRQw6h6R6zfn3++51+tlFCJAkA7yznhezjz2uF
CRIZ+sjRQ52MEvEAydnMHcA1Ru5/v9An7wjk/Ci+YPYHmeT/kXZeu3Fj67Z+IgLM4bYiq1SSJVmW
ww1h2e7JNJnz0++PMnCOiiqo4L1X92pgoRc8i2mG/x/jG0taooq4wgEyJQ6ZXltbp9eDG1ehPZlR
Zrpy/y5ck83iY/Ca4obgxTm/pkCJNGSohTjYVV+szCaJbumuu58/vqALT8meHXPYSTi4GMuzS1CN
NZNeJA61bajUgfUb1JM7qaDhcOz431fvs8EWr0SVkc3RlQmXNOrJtu6d6CY2Jntfms50Zf9+8UFB
Z+N0gk2Pr+/87ukyKCotFeIQ2t5kbmXT0KZgGyPYLDEvXQM8X7yNdL6AnjOlEDt4PpySjGY90B06
AOp+dFTUGMEY+xg/Hw1xjZV08dLejLX4qt2CQr1RcBfTVGIBaaW6mpQat1r65+N34+JAzFrzhgvc
zXLe6rPaGXFBKr7Tl3IdYB6nwjJ6nyIk3S8fD3VhirQZAmwfz4y/FutrHVluNEuIDq4KVmgNCDX5
gmJlMNFSieYHbdUg2xlRX04oGfXUvUW264krP+LC9ToUxC0AJXjI3lUNdDgwpCSFnk8L0nqKiWL4
k0uzOcpEjt///XrZwhI0QAVS59LP3xeKj12ZQRv3p2xOMnMVRTexrSaVvi4RRHxLJ42M0KGXFUl5
ENmJbAoHffvxj7j00hI/yOwCSd/DRbj4EUKSNoik3q8go/3uBrTse8saLQtYE0rerSG6/prP6uKY
mFiZqknrpip+PqbjRJUWhgB1SrfZmW13FIXXrILa3tpDe2WfceF5gtn+/2Mtrg+MvFToVnk+ajRt
g1Bn2iO6nw40r/6VoDGXCygqw+8Btw1wdukfI8db6FIvPWRX8c7LBhRLGX0ViRKku09r+UmN4gdl
7Hehfu1M9PodLvZT8054zv0B5mUtSxWTJtTSnSFFaGjVjdB7AzFnAFg3bNEB9/g7h7GFrxp7LUeY
sdg6SYZWWxvLWeTaXWkvXNp1cDO8uSaE7fxdqmXC/q6CI+L5ZoONddWq9BLqvgk3PbrwTSJGwmaL
XOzSAm+mC9ns0R6Ua5PkYvVECMDOw+BkAm6fmsnSEZ517NC7BqtpZZnt3GibRfnd4CSrj7+hxV72
7zgURPiQKd+b9mKdwRMy1E40eIfcgFo2qUDdVxORy0eFiL0NzDptP5BuMKvJ7CvIqMU29u/QYOTJ
1eK/77BxNFN6N5eBd+hMO/yVmQk3Ox4kAgAXaVxlKsZNhYL433ZA86g6DmWmC+zSKKQWH3Do1I4U
hHkeOop/nzwrCu7RdyO2d/vo/zjU4vtVvEF3AvIuDs0Uyb0+5J2vBoQXmvTHDh8/RrLwmHjefESv
18UrwwXp7Loop55PTENfJF2TuMHBbvVua8QTLexxLCg3lf0f1anHPeFA6a4HW3Eimod3Kk7mYO3Y
QKzGWuLVew8HwzdDK6FYpdkA06Lv9mmRjpuBzucd2P9834IRn5drKdK11bQj4ltkd/EqD/VoS3mM
tn/ezcaEIn/JMjP/GQfe9NyE0fiMIyx/iQKMsDhIWz+x4sTeWAiwdbwVI/zmprLw+rRmlK2Eomm/
qSyoD7XaZJssoekdFlACBmSTv8tE02/UOo/3NoYouc5HUR3VccwR3CmNCfo4xUoXhzgOwii4Mc2q
wxZVOUcHTwgSjzSGWeFCRUWBSNxPmlowo70gzbZJNqDQzipXfJ6CPly7kdn6QTdNL81gNXgkWq+6
71R1OEoPqyXFYm0vEqW6awc7/q0XqBvKxkieTTPINuyz8xuh6fGNmSbFvtbVYu9Z0v6ZuoO4G/pS
VTejQPq4syPIL23rykd+pRrvsobuxc4JgyjbjDXZG4hpFfOuwETyu8FS+thLK7ivhNJtOom/rtbl
+EkOwvpi0JXGN4vXkVzz2o+0OL7BhW0ecSHpxZbkGf232bXOf1ktPLQGUa4/FSG+rDrrpbhS8r0w
h83oF/4Gls1+ZvlKTqQcRm4vjplThk8RLQ1C1B0jm/5tW/766pNCxhetzpibJdCi79HJGNokjolw
tU+JIY01h3eNuND2WvrFYvl/HYouoEY3HLKotsyxHavcJWBtio52mRKU124UIe81a0TEa/0rqIuJ
6u1Qiy1lX5ukqnlGdDT68IurmSBnmxtX664sAIud63xFMF7ZZoCtsgChLR5SmsskGGIlPLrG6NyY
YVjO5bbijrQHVKdOYtzJfEh/DNHk7Wo5XMtvurAIzFZ5Tizczjm76nzaYuGTQPdMcYwVxUbfmMZN
tQNemn5pkqq6qyLKhfSEgmvxf6/QmMV8ObckoQfTZdPfLbBOncZlGqjh7HkK6Xs0hefXpaE2fls6
nLWsDm/sCjVDfOy8xvg2oUz+z8PC+LOgZ4VgNqhjHHnILvrNMOYANcJZhb3RPeXKE7qwRL/qL0Ds
sDeC0XB+i+iS1bIwi+g41Ga2FY4xPvcKsuAElAFGJhNhkal/q+OpuYL9ufD9UjSb4dEO25B34AQn
cwpbyyNxFIYa3JqzN4YXoH/4eOla7HJfX0CbagTRZRxdoFCeXx4SYRujRIr/W5I7OdB22CPCKvaR
GgRXJqTLQ1EIpXjGp7U8pY1Ck62OWfVIMmKwNVhWnnBlJOsiHLUrc9Kle0dtUAe/S+gb09/5VdnC
bQnKrJRDXobVT4+KHSZQT0TXgrXffz/0+AgkcFSb7Jd3La1CaF6dErx6MNm979Mq0OmjBq2yRqNl
rOsqsde6sOvtx8/sL1Rz+fkQuKOaBECyR15WrCbkqW1j2spBFmQt7hPXDP/0XoWIzTIwjK5pfY58
HlbUtw9aWjY7/JVZ/sOIEJ3tHemp1Xoa3fSl8dIwWJVxh6sviBOYQ3GZ4LlrWw3JVIGONbYsgQOK
VtqdExvGfSvctF1jo3Sfykhtv5jw3O5wCKe4P1iZq5UqY+fLQOhtsGqboH/Qa1P7T1hVHW/CqPBu
cZxOOBS9pPim9A3uBNFETyUEEiRD0Km/KiOmOLxfCiZHTW/knzp20D1WrZUNKzEVs1c16rCBd+ns
TnZbWQSbAZjLs1fUTGFlTvuw57zkoBTFMDPbqfRqFRleE6wasygftbah3Y1ppXxOZOXed12JrK6a
Gvk862i1dVtVdr/mfCLn3SKbyFVfa2m2adQIbzWN6wY9X5LH02owZdrxWarFSes1TGo5KV7FKuXo
3h7KturikzdNY7md4jYy8NAlaF5pPlbmmlm5JCCtYVu4HW3R+kj+GvXIZh0xe4o3TNk0HO97X9Az
itdq2LjfWChkt81Stf9RA+uIVnWcqkeCjbps7cWD81JF8xVbuPcdpOhKR1TOKPsKq73R6TvXg3BB
XO+kQNlMBzRXAHzA0ZMbfa8WBmknInF7Z6VpQffbKqbJXqduYdAzZjf/qdYTLFSNiax/lXSdebLq
PryPQwFtA4NfHa7yrpn+G3O190OraIt1C9nm98ev/qXZGNK1xtEQuvY7GVQ20bTqvE4cURcP26CZ
3D96VLc/q0lHCJuoJWrxQYvMl24s9StjX9h9AHu0qN2i3SWzbF7L32DCUjONshrAylGJgvxblQKm
37S6yB/Q1daPGNfCq5EnFy+XZdlDUM4hbcm0Cujwhnzr4bEABRLtpZ4bXzs36E9icqyT2bvpwUwc
7dZFnRJ+kp4hf+SAML6PhtPfB+w6bwY1tBCWGk6BqlRqWUQlI1S/EHDkvpStgo/+4wdEsYLbcD43
sWXg+K5x0uPgslSq1WZZNIjuXIA/QX4blBnk4zHsmEQSF8ihmZtav3JlOP0kcz67jcD0bJ2odA5K
V5nHScoOnfvkOF9QSLTY5yvjBfvO8HmOlDkUUkw7dJxlss4znscKUVV9y792gvlcNNBgFWO7klbn
QBgvkTpUTS8T9KaiPnL2tD6Vhh6CjwmTbaC0w7NbIXTB4V4dS23IH0ejHb/KLNdo0Hm59gS84q6w
8IZ0RefOk4ixsl3hrSXNw9shoccfhZj1vD7BgTKf6vDT0lHJ9tiHCYBT2uJzAvQse05dEY6HwhZ2
dQr4gM0/Td/DSkhr6Ihr0+6L77naMfNZ2tSEvhW6LSmGARaEY4hF8YTKHM5M5ybF94Ay2HNhTnG9
ajsPqlHNiZ3kbSP01jxcjEvjGLY/jaFrf9Sek3/2OiM4GmSK4NGMh+pnUWAnz3KY9PBPAClnLnbO
VqlurDxX7+NicL/jDMJOZEbaZhgibwOR2D11UKx3jTf2dxHg2c1AgcwP9VYT28Ewfk3UE25jfSru
rdrT83XvtMN9CWvKR3UuvmYuOZtkaCU/G12ptsKenDX2xuGHx/r5yx7wRHFgN/bBGAp9j+U/P7Ts
mVlOQ01+Ckt9/CPT6NUlhGZ2FWI+MzH54a02BVPOquIQG22nxFJvCis2thMbxJPeEgPJn+s4vtoP
2n0CUoF3q0WmLYL6JR/Lcq9ZxXBbdNL0zXEc77ShR409pKH5q8C6hjkPAaVrZCJb5UBvPiNvzk69
lUdXzhvvdxKIcjg/sZjP9YOlLomDjaisht0eEsGfpR0CU4DTvvUgQH9W7fyHWxnxtarFpTGhxVF2
MsmShfJ6PqE5IaeSNGHMMhbj46Agck97KLNTw6a/yeDzuGzU/2sFPnyM2KAnPlF5jnTy38vilKC+
Q+tBEz1ZaaET/4m8MrxNkfGKVSGsvr8ys1j6u4nFhP2NIHruCNIpWfR/iqoLurpQkuOgTymgz6xy
nA3BTiou88zVTgna33DdZ7YDLcjoTxTqW1RAaJI/D5ohK+TJuaGe7DZ1hpuudnSo9DILn3qoJM9p
5qS/CLNo8ABnhjBgM1PDWBWN4glOGF4MbaaJVLg2XUgMGBn0h44wY3Z6fJ7opQy3JII5SKVYS87d
BqQF23wpzDgLbgZR9z5xrFp0EyRdrKzCIAhyBDpecJ/hJ322I76vbSqb2tukVu88F51V/8YkQFFs
8LRe3cGM9MpdHlntsEe8lXzvuzkwDHf6C9OR+QfNDr+ibBCQ7a5N6O9v+9zcQ/ABuprXc7HsZUTO
16YXR8eirmT1pQjCzkdrpY4bKazxV5mo6VNoWOGNrvfpXZaATlojiRscQEwivimhwxs7CueiWplu
U+VXtvrvX2LCoZBi8zdrzru3IldLb4rYpOIBJ6ESCEO/EibFIjn1c/Z1ra46s7gmrbhwlIFxC2mf
+CYKBUtkcV4wp434oY+0PYt1DHr+zpH9f3HR91dOgcZr6Or5eooFQENaASid8spSxlsOfdx1uRsd
k8Yb1k1f2TR8yEoOOD7jV8fTC/rBW7nd2G2SRnqflazpPhUp1XtFNfO10WXlMbI7BWJ+12+TPgG3
Bv5kk6s1pZrYdZh0EYBphXWq+uTJwNXwBCfL2cq4xqESYHwUfTXsIXRgRSlCuc373jglhWkBmrJ1
XOBlsZLo9ONMkyunKtRVoA+PDrRh5NQT9n78yCAonQFvKHEbUy29lRIpxSEqRHo3NWI4DsJ+cRJl
+KGkOnX9tIUjpprgFLT8pgiKbwSqur9VPXc3tjnY+xq2zSZTROYXE1sLJa/vy077r8gMa+/mfbHj
s2KXQWdj3iSqd8xdINC1Iro1qrSkoNc6d7pslGOcObgnVOHsiKfBuBROpbo2zBqSQdjhtKitZIvF
PvqEGYdEIEMpAU657Ads59OoKtqtomfPSp19TTTvO4rP/s4UQ7slSxIPDb/0mwVQYm9nFsCGiPtd
FyUsCRS/n1gFhjVbC89XvfEb385DOCWQhxQoQQ09pkPDuf2zk3Y0ND02MqEKma/ADn5XqgkErAzf
MEc+5+tUW7QN+hCAfltF2RfkXu2TEVK2Yhu+LqsQfhi/J1lxNC/WXqt+I9GIIFyO49tiGh68FkQa
IiSiBGt3duPH6n3qqDdAHDKoBlgPAB1NtnGHSqvbKTWO/TGctE1TxzZ6opnqwoNrtqMeaJwX6/wJ
GryG76zsj5Vj4nbSISgleMhLw4TQVHn3XQ7BU03b5hQ12nCqptrbGj0WULNnl5ST57IypuxX0On6
hjTxv0JVhITT4E8xBBPZFC9SGuS3GJn1vZ9ce5tmebdi3cgQ9abVMShixJ55O33zOs360dpRv2f/
q2zKsOzNNclA4SOspOo0T2KoNZV+N5X6PTbJBEFPpfl9zyMTnf4bUBHiRpiFOPEwHFRJgQ0yz7Uj
uYeUhilDrh2ulx2iNaxsZ1A3XWNYvtth7sZmG61SYE9gBaEFOFb1Le7SPzW2QLgOfX1wqgqTSoyj
8gAdPdwYWLj3bUiQjWFwzooLNdgUlMz/Gwp8z+A9tGM19drKspVs59Iuui2HTGH5AT0ySiG3URJB
qKOB8TDK4rMzcAyLSg2jbxERgaJU2u/YLBxoCBntnooEDV7Zh2a0061GqvTREh14xLj+0yByWiWV
RK0Iq2PdaZO1irQww9knsYNJo99qTrxP2DEgaOtdNsfp9MOauErIEMPappO59nrcoUXnneI64h4m
yX+akwGSmIrsyOzDhrONzFMhsvxurGFTVHX/062zP1bW/Sgcszlk8COoG/B/Az4lXhyDYn9WJy1r
58jPE5aJDxjS4FjV1bqJqWVYgLv2cWyl63zqxNbjJV1N4VivKRJanHrHA808PmnFobEq22cVbNFJ
V1xtNxhWs5ts5buqF/k2GuObwsHap7hmsuZZUmFU9Wgd1kG84Z6zuaTVzjRgj99FZ7GV4IjxQ6+T
+BbrSeObIgn9SEb6ZsxSY5eHUr3FHgdCITdx3kk5rLss/N24FcBOjvLJhlxnVEdRUG4rNZOCm498
3Mmb6L+CKCl2Hy01LC39RUnwh1E5022qGuVugjRILa0cmUGl+kuibna63vSR6s7utSnfm2kcbofU
kpvahKEZqWJcp52p7Dx3jPzELZ6SDO4c4gVnXWM/gPpBgrnn1uHeEhP4RxAhmwAkEvFNFl+c1d1H
bGuQ3CWYidMGr3Pd3sei6B8/3nm8P2+z33I5S+J3oga6BEhHjQz1UKOIh/DH3pWAgrZo2O94SYhb
56ZWVzaYi53E3ITHwIIIC9edCsd13n++Od9rTdjllsD20WFkWqUhCgNLfaqFeTfiQl+nCdKSf7rC
vyNiUNaYkl//x/mIBs2/zLNNhV1lUu0zRVe31pS49Kl44WWMgfnj8RZl0XkIT0WMQ+DFbERahiV1
6FulXeuKP1XYzzEi36hWfK1zcuE2ErQ+V0UxCM7N8/OLcmDDAw7joppKQoLm2OeNxYnwhxuTTMKy
iaYrz+3iVZmuatv23LPXFhvUoVSUuk4GxYeoLjZJCCqB+LHq3/aZf+8dFXIUGnRq6NqcX1aZQMDg
RKj4UTFQvatDe5NyRGCbYmrbykzqg6Ib17Su809/s/f7OyiaDCrYvJbvemsG7LvEgA3tO1RkP/Vu
bW8izA4ps0iTfBvtSt+RfPldNq4Ojz8or1zzxTvrsC2YD13Y/OYv9M0XwaJJhLNqKP5AwWTXQ3DZ
I7gwrp1DFx/661Xy3RHloPNiouw5HyaLWq/oU1WwMNCh2FF5k0zfCSm+q3rCPrHWq0a4KO+wuK/7
IrK6vTryp626shThrs5Fn8O0aTQV3nPY1yvNxVwOAhiXi4nGu3/++DPSFtv/1x9Mt1+zUAcRvOcs
3gWvVi2b3pjn68pXj5oWJaetTToTPsuVW+B4gBEx5JDduh6kKqwR11sNGXzAssIDcU3osGym/f05
sO9VlPSY/ZYxfA3FPncy4sC3nWJlVennkhp0jJ88yeI9LTzcJtFON39Bg6LC+7PHOSuLbsdpc9tL
QLr5tP9f3CBrjoVG6THXaRc3SCkxszheGPhwh1e9+QCcbK3L9Icl5ENguPjN/sxn3/ZXIkKM8LQt
TOPnQCUCU8qV2eGSEYOMdSY+lhCNRtr8kr95ics0ETnG2cA3vcR3Rm8HgWtXh187z/uc2ZwR2dQY
5RfLS28qYF1X7sSiGvr6bN6OPr9Kb0YXtcRmWnmBHznpTTaOazsoTqR4fcqpFNiNdRcV2b1tKLso
EKdsaK+M//5NJR0P0zCTB4upvlxDy1rDB47f3degnq8hR5YAYopqrY5gmT6+1PdDsXoyPaqUCuiY
Lsvjrkv+Zp4xQQa9te0D98ZSEKvI0Cj+fdV8O9CrFufNLcWMT0UqCsWhNaJo7QXBLy921FVhVLdp
MFy5qktTIE5BRLdY02c5xfnzI1DOyieHTIPUoU6tQjKD5yv0K4/p0jxPdYWEJWZBHthizVRhZswN
S3GIJ6I6sT0Mq3YolJNIcbxbDuaCzOwnAjE5nAZWca2NuZQv/Z2B0eqi48Rh/a7XrHmxRNePGRRf
JvjzxCyKJyPXaBPSCWtoxw012kB1xh6vrRwQ4AqdUv+DGPbeuzJ3XHqNUAZgCJqJBpQ8zm84yA/M
oAAgfADCRM6huWJrDZODdM1rypX5j1qurnOLmLo14yGWPx8qJheyzoiw94EJAFAE7HZS8xKkKUV1
X7HN9otwLbn798/EwMJOA4l/sN6dD1pVhp4Dd+eFgl/+bANRvm26pHicvKr9/O9DUVQ2SZ0i1oKA
rfOheluUcD5KxS84/+/KHtlmUloVb7EzXvkmSZ5/dzNft5a8PDYBGvjrzgfjvFGVQ+h5/qAFsbU3
YHd+B5jXroZOCA2GaEzdRYVLvekiUVFiaV3gg06mYBtItN+ySUoIHd5IMi+i6bjU9XUXAMBtzb5d
92gHDjLhzFpPQXmSlkxWTewEaxkhVRMp25+UTO8D1wn1A+FohNERjODkQfSIytSlNzhI69DTMz40
RS+2cN9mXwStkJVIGMtUcEiY9LqPnAOtnQu4csfRfLoXjlQ+GYQS/oQBHayyogOLZozD3ujQLXpR
GN0Qu1P+qQ3IQ2NVgK5F5g5mp4xOATu276iI6IFkrumDoZ6RkHGS+PY09Fs5ZsUxQ+N3Il163MAy
HT+lIvZYxK1YeYnZ3NykFjUPBQj1nkaEd2Jetbb0YL65lYwIaQRxuzPdKtkWIrZPMnGGTaoTcVul
zbMlydiB0uVC9qyzjdZH8UbTUs6FuabV0KdZd3Urk+kmFsI+hUkY7o3BI1cyTur0iCHZvgl0p4LY
mTuHyYwsNjpN9yjjTNaQoLwymztnzqMVmsFmJjsPlH8SuTGU2KRX1eFzbSaDVtMYNofCnaZ7gmh5
chS3al+H5XCgrFDv8wG0/honh3KjWA4zeiK7R7qE2UlTNHL8zDTctEUb3yVerHfwLDP3pgjLcKM7
sUmrz/1uRnG9xaT72dRDuqRED23hdTaPoeZlh8GAbmQaTv5UAPryS0dWNlGsQLgIjI/XqbBqucId
VP2Afu9slVHYNzGLJAoB/WXSxbDHszlucFKeOPcAibdafaMMBRzdKiy36dhqBxY5pBKMtjFMhA+p
VVdHrY71e/T7CUjdstp62fjo6GW0qyBsMafb5oNtmZVP5OX0EIDxjHca3Xg6V0MW2MDKxnLaBFrZ
lrw8wT4qu3RrNHGHIM0Zbnu9b+77HDxnoCk5DmhFnS30cAoBmIWheiPgWhxSqk5yD5E1nm5Ekk/9
RlGc+FmNDOszFZD2Oyln+mdAwumpH5qR/gepCZEJgm0/mlF1kweZ+TRmY6lsdbx9yspUOuilAIMt
LOOmUt+JRnj0WK3Gwp1MrUmjUOBAvBLZf3Br6fymPajuFQbQjqOflj0TSk3SZQZ/1l0RzqJOrDCR
kW06LQji7wDIs9vGEBVvMGgr58pecNFOJ2+TaZCjDF5rm+V2WbbX22nwyD1u/VGV8nNijNmdjR98
Q0Fa3sIX8XjPZPS16s1p+49TMSPb8xmVaR9P1tJLV6p5Ctreaf2GBwvBWdHYqtMEVyieZZFnXbnQ
d5Mxwzko+sA7aHQplqUM4lCIClatxk8rtM+dxhkg7qkWBRNs74+v7N3hjaHIMmPe55DKXLZYz4qK
LlhjxYA2LQtGvWa9iEA5mXa+0dTgy8djvVuwyXhGZ0V2I9dEZWhxrCjMtu7TIutopmXZizEBiV/1
bFnCtYiSwjrEWQOl13Xd+tr69n55w7qLzY0tIMc+fsZ8G95sOkOOEV1pVL3fBkH3Vbeq4bNVSvEw
HIsCoHe8l8MOGs6G3tOK3C25pn5r3pExjoy5pOJHIbd6/Oe7AcFijqkCYzHbNM9/UpO1IWcXvfP7
Jom/NIK+GzowCOXtVHwXVmR/Z74UV86+F94sClaz8oxCC92txaCDrvWN1aGlr2W/i4Dfe0G/1eGB
fXxtF94qTD5sj+ZXiga1fn5tUJecyQ7Tzi+QNvU2nGP2SrqNkbG48v6+SvPPdoHzk0UkrdN4p2iw
/FbUlK6V3oU9bpbJfCa8xlC2SRDTSHLCIRxXqq11J8Wy+q+FIscvKG3yr5pdtqie8q74jiRJsu65
ZXrTO6VPTJwi4IO6guwFPcrd+49vzLvzCFQwaoW8/3g2+OwWn1sqptoOy6bzFVk6L2plebdRUEe7
j0e5+JQpJWA35q6icTy//b075JHM+dByyg0r0oYE8kB3r5bd9uOBLj7nNwMtdo1ZZ1VKR4uAfNIi
2MdNRo1+QOY8hRa0t4EOz8fjXbx9TIwqc6PNNnXxXiWtpRZkMPPNEHvvW5RIt5EBlPPjUS7evjej
GOe3r5ZtqQ4et683m1+IIqGYxnipBvn07+PM2g0uhfogRbrzcaYpNrpU7QjCq0k5bvVPXSK2ZTVc
Ee5eumksmCo5bpwRKUWeD5PFBuV2OXa+V7fqToUC7LuqvIY4uzC580KzmGiswS7VtfNRAvSoiPvc
ls6ZTQN57quwCOzq3t7pSb/PgV1/fPcuXdbbARfvgt00FjlqQCzDrH6ifbPV5bXD3qXXG1E/FwXb
CVPb4jtC3BHpkaeDj09EUe7ovPU7UcfRF950cPYi7VR55Q2/sMdxCfy1mTSZazhhnt9GJY+bxENE
5ysOmUP7RKVtvJkyBblULSLakbbQRbqLjCGJ1sRm5+OVT/rdbcXNwH/QryJan5sA5z/AiluWurE3
fFkXh3Qad6ORXZmerg2x+L7azg4g2gwG733kh3Z+A6v6n69CZTHg7EwRUyewdXEbq9azM8ppk29W
qXmqcr0+SZd0+I9fwXcTBft/h3kcFQkGQHZr5/dqpKNdSteY/BaR8o032soDX6Cyz8giefl4qHef
F0PxtvNuzFQqSpLnQ3FiRUADcMW3lBH4x9Sl9Qv5Xh5Hnyr4obhOGa8lbulvHw974QrxHiFdweZC
/8JY3MdAMWsZEqvtG7KcgHDL4ZuHZB2eWq9cKdVdG2r+92+3aFWMJhrgpK/bRbQrI0s+JoQlHhxn
HKMrX9n7ipnLdMhnDe6DcgnXdz7YpIduQYt68lHm6jcQaEW1CZpoCLeUWBLyB3sz6dfxXD+kR+sl
920BzfS+LvNrRLP3Bl4eq8FyNguEEF4u4XtNiTtOog/0Obrvxwpl/Cj9afwlVHEXqHcyHtc07nfW
VKEUUvCAXVvu3s1yfPGzwR/bOzO3uTzcYGTEPaq28FDT/xzlZx5pmHZOtRts/vVdOh9n8bVAowIB
MHGhEv35TRpSWoANpDzxBkf+x0O9/1rOh1rMMKXMQZsTQOLbNdkIEXDu5s/UERGpbj3t88djvX9v
mTDZUMMCVjmuLY16mWp1sV4BXqtctFKG1j8Mufcb2OfDx+NcekxvJ+bFAmtn+cQmbjT8otVpT32b
oauONNeklWw/Hml++d9sqW2DjdVccuSbxxVIV/384wgQj5XYupKDhIWubYxY6jurDkV6ghc6eGtg
3p37KaoriPJ1PGbg5D/+Afrins6/wOCkPav1KaXQkTj/BXg1s6Fso+SglBbuVbd2qbyljWL1K5Kh
02hVYkiBeE4sJmmjAj0SNTfajAC1q3CPpPOmVVWg/oMQbkgU0pR+bRtnpFFF4zd+miYtfiwJDEv3
RmqM7sZVh4YQrSSUtyPWm3HVWUYVrgey7rQ1lpfMvnKLL14g23+ubfaov04KbyY7KE6tgyEhOYjJ
npmztF+mOcpPmcVmgfP14/u5eHX+3k4ovbBrZnja8gvHViKRDVYJIZiWt4+7NjG3HXF73bpOk0Q5
6sBN1x8PeeEdoqPJoYytDHCwVzXwmwsErA/oswIsbnVtdYB3R9PFHCI1vQ1zzpy7aYBe6c8B7R0Z
hFetppfuL8s+1kw2pZDs5gnizfAGNWUPja08zCe7kew+I51TEEkzXWnkjVxbTxbzzesNpnELQge+
LR33xdRWRriRCofHGVf9QVNLEnbdjmw1hbibvl21hnflHLlsGv8d0QRhxQlbo56xmOEolURJWonk
UKAJeUhzDQx9GaDCJ3+U+Fb9Z9GlCZYRpGgVxIdNILJxTy/M24yl5a4gbs8SyUrukjagVK+1zhWC
0cVbwrGGrqKLBsiYn9CbJ6CBLg/VcIoPlAmyVZASiKrL6OhIUo9iT9A4da4IES695WBFdE2nP8Nm
ZTFiR7nfVWwtPrQV59BSNdCKI560B43W+fiP/IV5hno72Pxj3lxePxmjMgQ6iVuBey9i9UAuMyJc
J7/rhm5v5/01yMhi0/z6wJGQzNp5/FPsas8HLKIY412bJQdTdFT7Davc92i7r1mKL3043MK5RuZy
G/XFh4MorbFJnY0h6um5HzvEd2atg/4BkMfu4yni8lAWeDBeXzj7i1so7YYM4SRNDkMyxRsbOvBW
nQJjVXpIRD8earnJ+nv38P/SKjUQwi9RhWwpKVUUcXKA8fdQKx6NFXPb2HENs1b1tTE9TEO1n/H5
aqefOjXeuyT+XvkVl15Q6j//70csHmE3oL7OC2YJI2YXlKL6BFPQtg9mMuT3gEC7Kzf40hxMiZGq
NaXr2c11/soELFtWI7jBbHfXXV9/c3vxmTPEVrS53yEJLyNn//GNXnTC/95nfH3sI9lXgwA+HzJP
RCCGkpTsuih6qIgBvnfC7J4Kfc6IsqKJ9MrwT0DbImOlvnZ4vniD5400/SBkT0uBnKoFapN0VnwI
spqotATXd9QmG9Mobx3u+MeXenmwGY5F8Rx29uLuAsaIwL2GCaGOPSomMaWUiNx+A7G1IAoo9K5M
b69CuMW2zEBiRVEPCyUUhcWAA+4/r8GBfWhyaAT+kLMdpbDa2NljPOajsSLBXh1IJwKP9SVymokJ
v9K7jmiJ0fofzs5rx22ka9dXRIA5nFJUdCeHdjohesY2i5ksZl79ftj/wbYoQcJ8wMAYTECpihVW
eMMTaZSWYckZT/REPS3ak9f1v3EvDj+oyEyCFLdwGtsMubIITuF0ld95EK4c9+W9Ary46MBD9Tjf
Gh0MycSa3OQoaih+jZUlh7l5awrjXvXzyh48G2j5cH9dzYg7hrTclOToYCCBBZz+YnWVRVFXe0JP
5RmfAtp80y7FMfX2jlg+wMUH4nJeavrGJXXSsBR4gCDXj6ZFTUOzCVbxadK9+t/WLYWvCuNOyqxd
exTopFAvQiheg6t9PlVaKObUN4hp6m09GqcoIwTYoB9DGx2L8ITisja7Iw5EGoZMdl2nlMKRq3uL
zFpR/RoaibORBnwmXCdqxTypzaD8ub0oV37ickLYt6QSNv2f859YyrC1U2GkRyLq10bRGzzlcvfO
yl/bWyBA6A5S7EHKdrW3Rl2fet3S02NTOKC8R0sfPidTnMljGuaI2tye0pWTT/eNsBKhIOQ31uF0
5dVLcYlwGhR6gB3qaTHL2KSG+amtxuR/mRpnfnn4F7uOZX3/2s1YGTbknqxfAg/VN3uBUxE1Mw77
f6wTL3c3dP8FP+SxjKhWnI9UJvkiAstIZqT/xHf5Y+RhRHN76a7tBooN4HAB7VwqM+KvlgBgz8lE
dFM+NkmRvWY4RtwZxVg21eokLnU/WsS8BvSLlyvir0VLW/LKNpt4+SDfw21QlPBXXelzvqtnr6Nc
tpCAQ1Rom03bgy3MtLGSgZ1rsdxZYQdPVZ0n1dooRZWZW3LDqfrcz2RRvphqh6a3G4sH2EnYTuZ9
yWkzEnfwnsNG0pWYyQQONl38GMZfm0Gp6k18R5F3L3/XcxQ/2yBAfs2qN/6mM1BlfhQ61b2O57VL
EDQ1NzmQXBOhsPMVmCgMCxoZyREuNB5cIg9i8JxAZd6QXAiaPj+lhf7RgMJz+wNfiTmIscjelxo2
p35VMhfwiVoNpvhRGWFG5K0zbnKz3Fex8SNB+AEphuykxcWdt/jatgKLBTwUFB6gstUlM8AuqdkH
CH426pfMir5aZTXe2VRXx6BLjvQJeS115fMVxc3THHq4pcceMjpuYZ67UWHN3Xnlr91k1N2R1cGi
hM27rO9fO7drVNla6hQdPcRJXtopE4oPp2x8tJFMuAe9vzYYMdpyGMnTqUKeD1YJh0gZya0jTo4N
JDH3XxAuNG+09s5DdW03LtW95ZEiNlkDioeY5z6f0+zIUdgW3Jxza/3jtCNMGHhNlUea1k7j5zZx
/yMr5P1SQ4UYmwoKvryUq5i7Q3isTCyNPDm3v6nNfMrjOBhr5VfTNaCsQ5zQbh+Aa2uq03ZA4gLn
RsoB52vamlkHWIk1zcfwF1cQppK5OEHBboPbA61r2O9TA2mJOQynXEPaYjWSpk3UNJX02HbmzobL
lzf5TkV6sTWU7xC5v+DduGuFizjsvXzq2gsIQNyAzk2DGTjB+dCU/xqQfC27dMZuMI6acGcXGDVY
orc/EJTo+9tzvRJZARlgMd/lBw13NZ6Fmbkyacghl1aVgtDAEppOcx5VPp+iL/H/DtuPuRl297xk
rh16hzIkajH8RUx3PtEm4h9bAwrJWPGVHzBOL7YYd6fb29O7tmf+/yiIk5yP0idDQ6DOKNaIeKMb
xz8Y92tIxO7/DwNRjQGXy+N4Ie4h566LZ9nCCJm8r8IFv9ahV/ZQzD9uj3N12f4aZ/W9cNI1S8dt
lANFC3dvj0l/zIfyHv/q2q3iAP4Al+UaVCxW11fUms4YKmCNMw9Cmz5M9mcNkeC92lnoC6DhBOvM
EJuaWvcupkj56/Ykrx2CRWRaZ2tS5Vorpdi0+2KRgC2v1O405Xa8NaARiaZzNtj8/g/ZE1wVtPOo
LkKyWc2V1j0cKR0qkZY0oMtTFUCexJPYVLz2zm68Ni8CBpr1lNIolxjnu1HFXbxVEp6gwcgfqrD+
XcCnxefoUFfa2+0lvHau4bLB1oP/v6D6zodyUYQMR5CJh1iqjj+2+fgTJlH+qGuK/LJEGTvdHe+F
Rtc2p+sCTKKMhhLx+vICyayWWoeytS7d2q+00QnwhjHvPHlXV9FbnNWIpMFcrR4eNTVnq5kklJ2p
gSKc9T9m7HsKmo4bva/vlIOvrSN1HuJqSmkIka8GC71qHFstj46yLbbu3AATkPoXLzcf6pGzgHBG
ceeZu/r6/D3k6vVR6Qprkc2Q8OIXGpvAOrxi4Dbt6p3MVLLgNLaA71bf+jYpdnNem3fEFa5dm9Qo
SY5Y5kv1xUjaVTNbljga1SJXNhghpLHmFHrOPbOR9/rgKqFgo1A5QaWCCGbdfgcxSznFZiiqzPqu
wBH941hPgJDDEWHXgbT545SGquWbid1i0w5oOfPdYvL+sSav+46jX/PSpinY8MX61j1CJfdeBoT/
F6fFxBXwihr6oUiUtL90W/Lfxe0oTyT38VdzhPFeuYMVZJo+f0ky2Z5CmCY/E+S+9mbkKl+a1PsY
DZb9GuMOvmts1Et8LaPNwsrFnwrN7WqkxR351GhF87MWuftv0WXiqOp98kHBOmjh5IMO97NQn6Fi
17i2BvDFRx0KR+z8CrU0+jrHtob7U6uo9iZRwvJBMUT/3CgIQKBQMHm/MONDMUo2vfTLKO5/mpC5
MZlOqHtuW6MXb/HcGH/wRS2zo+u0Q/2k1Kb9U/Zjhzpslc4fKyHmMogGU4B91fo23qkhEACSqOlO
xnDleJIo2Nzc1E4oDazi7F5tQLnMjjjKoXZIT6zwEeqdRKF76HdEG/dYT1dOKIEvwnEMSFdkDfzr
7QbjJIRpjwqtON/LSCFsoP3J7O2FCP+xMDm889bfG3E1Q3RHu2a0e0bUhxSKnPuHJ/SEeUCCD/X4
Z8r6T7cv8zVVbwlImSMTpAUGhWw9xyJrJySSIILCDdA3bZd8wTb6EWT1F6fVXyeYCg0i8ySrAeIV
20JYdx4uCr28F38f08XXE3TMcq3DgqIse/6emL3mIXPoYRGWDWrA+5z4fdLvpdeRf9O7f1BQfkDY
TnzPMk8JUhUt5kB609cyRu8LR3fQ8aWJ8L/bBrqsho1tjNHXsMpC4guzcxZtCOFrszgZyMoHBk/y
LoyQBHHduAY/UdJL0JtnQzESP8xz8RQLS9uqyHlxuMrnNJl+4TD8Vg7hry6N6Z7PY7MrJsVEurl9
Rg3MDSJlygOls7AQU+BeK2m7Abw88B84n0JlHgN9DrlFcudbaiL3nbqY1dtGB++/UqetVYaTP8ZV
v2+cCmkZ1EmfxyqHwJMn3jN+ebiTu2GD3ohZRV/cnAQFCHaJ92njJofccZXXSYEy7CuFmgSh08vt
UAhzi8umAmy2pzXOExZNftoZ+kGiRPkZAG72WXLLvWizoT7VhugOtix/lLhn/04H6D8zpgYbZyim
n7GBJleUW/VhbPUKLoUabSGryEcPdbhHxAvt55K4ZAfGyNhRurP+GYocUoejTQDvUBZTGr3aWBmC
aQVyCK9K0nR8RfywfKFl3WfLy91tr6fut1qF0OsU9oSDXNI9gSgdN+DPi0AtzXmXl0g5IMyaPbku
7AtPy6iOuvbDnKuTP1Ed/qW4wg24tm3h59TKNnNZkHcYbcRPoKg7IRWNkD19xlxXoSEs0ti9Fgm/
T0PvX1Hm/es0Wp2vwwbZGtU4f6/SRkFKB3XMX3mkaifdrK0t3lXTSU9S5aFLh+6xrFtF+F1s96fO
i9CpijRqfk2b5FsD2orf6QhCqGqdvWRuaWfIyWAgL0u8Mmjoek7QFqhYGdIFhpbU7nHQ5v6b9Kiy
+aFTTkG6iGHNWWrte9dEbchehBKw8K4/OrPUHpAdTw6TyR8R6cGPzvKKfRfm2quTAjXJPRioOO1E
yjZEWOgPflgodbZOMzwrSJQfbW3uHnni6ueo7jgk+jSg3eHEvf0vkjN2FSDYrAWhp6O42aOOC6VM
6tSqnSTohjBDuiNrvoWJzN5aBVlydHaK1zHJh+2sh2MwxH0bSIsXB6GScX4Oo7jad5mRHgZlKA5q
ZSvNJlORGpfAuUtb806T65kPI9zcY9fNbewnMcjaXiTFye1z7LdT3qxhqdp2m7hJvN9FErWPGrpT
J2uOXju7AdDnVv4oFzPiTJv2KBj2Pv06bzMoIvo4tS5tnz78Ftde9uJlhVjYQ/pJ2OErKooNaiWJ
wiZGVnRGfjWfQctADdICCEvx0WxCyxeKTc9Txpqfll14jIqWrQnb19EaxzeE+rOBAr7JxtbZDUUS
Yk1cvBVdAnWoQSyZyvTBbKlilIZH/aSdrS2gqicTW4cHmTCQMsRo48XacKwjbn1ss9NDgrKQH3d9
j+qbNRd7CWrpLRqKpzQpuQG1qH5ys8Z7ylr90xAhG+A13ptho8OnIXaN4hrq86Lssn2KJrqveN1H
u7PvZAXrvI5bHMEs+uvLTY7dwCq0tCsUZuKuQDbTC/uPTpRXuyLXK7/wIhuJHsfdxGVxsr3moLY5
9om3n7F1VPk++gJ6XLI6UI+rN6RYArQyQVK5NUuJuNMwPZjanOEgj2z8fx4K1j8VBPCVOvn48oT/
VeyLhJ562WC7VMPT8pECrfa50QYDIS4E5e8E7OtwgGmRqNJtJ0WgO3vBUZ5kT17ALpsQXA54/exA
IAO7HwtVwqkvpsJfbrY/t2f4nuasXmRCHo3yCZ5vyBusvqUCRy6SkG6OtdGhRuOoPb72iVbnVkBt
AIXeOnXtt1ofkxOS4dZDU5KYBkC7Rb9DequWfpep8MQno9O+ICdm428QR1YVwD3ucPQVefQZlw/c
00GMQTZmEOtQJFWa+alZFP1/XkWKXTbtRZDRePes1dwcHOQHMHEpam4mIUWsDJuc63FrdkWIB6bi
HRtL3KODrRNWPh0OI/BbqD8RPVqrHTlYldboWsUFMXTtk1BBJ3ShM+5uf6or+x7BB3Yi6RRV7vVm
tJ10UPS8U0BsIRGGCKq7Zatoxzoz79nZvlddV7uCsfAeWpqWlroW+I4Hq7dwQleOAxmAiTCulikY
z1ud9uClXfYRDnLT75IkkXvUfBrLRwXMfoIA36TQcmq92xDV118n5BGevCKMufY743uSTLMRRDFI
/iAUBW2lKqO+jVwsovN+02Ttk4kYfOKrs9ufoFKrB0fm5ivc1faLHrbZsyOsMfVhdfc7Cgd66E+W
ze1cdR1UZpSbIiXAL8H+0GewJ/Ha1Erp51R8nycjsrIADQPtaxW7VoN4OFa5WxgD+r+iV/tnxVOm
Hx2ibxYxpWmYh4UBmG+c3Jg+IYSuWZue93REmq1S9K2OflcZKImdP6D/2zt+Lh33uXWTovchHINi
G+kc/SosR75OQ5392+W1/oRjAxaGM3qHb7Os7eM4QGCGJBDWxyrJ0pMVjjlPZaj8cDMxHlVV2ni4
hPE93ePLq4ZDQhqgLnNwLrqxTgjTOy3S7BRLbwltjUwzNqUbtUQs0YDwf6mX5jNmwcMY3N7D66yO
k0LPaZGdQmUG4tOqnuR5MU40WMUf61qF42rmFOo3E/EH+k/ZYGgbPSy06NvtQa88V7SCKQBSHqAY
vnYbQlx2IrdhM0+JJy26fVWb+ooJzu6lIM1/GMNisDdNZ4G3NPt+rE/05ax7ngxXLomz1Gf593+9
JcKECU7dIjuB6GgCK8uMA1pD8k7JRXtnC62OLnVj2myoURm8Xctq/DVOCmJbDDU6ZSo65L9HZzZ2
MWqOm8QIp49KSLsBbrtyMPXcfqzJ8TPfcjKFKpiVfEyGqSbYyotFo0/fsuOHzay49pPZdsNzJOLo
ASV6ExXorH4zoRR/QKAfLxg0sQ92m6SbArOlTajn1SPtB+0QFTU87zbRTkjOebux8yycFhYut8CY
2K7m6uBVnkSGLWq3latnKCiXXkVRwZ5OSblEhU6CsjZZnf0DjKpCWsQN4sUIunRujLhM6Vh7GyTF
Z9m5adDPrrsfmxIrPKM1gKzB1I5DFY2P0W4PBqZL2HLHxUuPqt7DIDso3AgwbYeydjcW6O2NY1TV
kRShfLC92H2Esw+XvfDmfS3VWmylnKYD4Op+S1TwW8W7JNDaIX6s0Qn44LaTCFAAtA69l/xSWxJc
LhX5xQs7158TqhhcSs5esftfkdHFiAGTpuWLXN0oVOVU20a8STIz/VI4E748BY2bypWojEZg7qJW
6FuuW+ODR8Fwh/LftG3gPPtaNMkdloMhPHSU4sWMVbSpVDAklAa5PmPONqgiRDuJIZKfKmUYaNbw
OxNckl1UET+1YxwMdtYfCeibZm9No3hGA8B7crXJ3mpeV2+R0yMaidrBfg5RCf4ddvMPesRD6eeO
o5wqe0Yrv9C6Aokm04l3nYQmDNLbjnzGp5xhO9Oul228wfLADTyvdP1Gn7zfcerkv9wiczdtKIdv
ElG9AOvkct+n5i9ZxO4cYNyc/yOHFr2pagxf3Vqxv8hZ6wNFK+g0xeCGnwXymxtwVuhVyELuay0l
10jtOJjctt0AlPTuPMWXZ5kLFNIScH8eYwT0zs9YOZl154Q2nXIEvgOSrvGASV/49fa9tRSAzk8y
o1A45e7yMDVeY6RJT4zKQfP4JGk77Qsql5/pCH1V7dY4gSkYNtjyWH5Ujuad6V1emAy8CA3ZQMHw
rFuFvX1uo53Zc1UBP80ewDeh0DhO3auaVcpWq0f9MLi1jtKGmDZhTFvx9rzftd7WE8eUg/4UHkE0
aVcxKTCPiCZLm566MJZ9UOhS/4TQRjxsSqEIh/JYHpa+yFqj+Rfj3OhPatWNRh83Gnqiz9x5wVq3
wu26HkBWy05L2BmJV1rbMq4yY5MqqE4eetWqTogS5UirOmlU+0lkTDvKCO6PsdbLam8AwX1QYHK9
0sksXBRiGxHY2Ix/g+G6yLJ3PV6zt+d+UbZftIIs04RyAF3MvWg1chCp1I4Jc58obaSzM3+MrAQj
jszoP6iD+KCWliQtN6ydPlPYyupZfr/9Gy7CA37CQr+yCaKZ/7rpY1SlYlQI5p5CLQp3XSftw2Dp
aBMXSbu1QKIf+ii8M++LwGAZ813vGaY4KLRVCG2LYUA+MUdds1TCB/Qcs62KjQc8j6Tb0KAf7nR/
3rPEsz22DGjg3o4rJH2mNbe37bU8tZo2OzVmFB+QaSy3ySjELsm8L/Tncx/K0Ih3mxLibKMqG+G0
9WuYokioZ/JH7Triv2Yuyw/CUwcAJr8G8vT5nVK5eV5mTpGfdNlAoEn7yv0VOcL9iMMZAYOsq/pN
Cz2U2W9/7asrj/wgrTDgcpDMzsc1Shftdq3KT5UZlgeR1PII/Ml7EGEknugEDPvb411cLsyTsoG2
yCapZJyrecrJ1XtVKnzpJBQbzUUMJcWN3pnV/E1oxZtSjdPODWdE3yPDu4N+ujr44gAMJZT7ZZ0e
iowCZD6yzYZqRqgpLLqgK/FLQKba+O0gCxr0FbkwgtrTvnLb/1xPWOYORoIvTK5PLne+1nKc09ww
CbwpVIoHxGi7j7kaf2mT9h5y6OLtMBe6G+8T/WGwvOtSv030pcxkIqeOlPQw1cm8If0OI4qXbuth
WKM7G+qa/cGamn9uf+AL6gtXGGPz9gBVvFIeKpWcWmmOAF7u2t2jFlXAlt0ymrz9pOScG0tz5hI3
zpSSEcLz1CtbjO19evLRB7UeK3GoahuHnW5WYVUvtlrqqYSTHGNBMsgft3/t1YVaMM88sw5KDKvt
mGdSqmrmpSeTMuGHxsRhcO6FJn2YbckDegbFM+V9ZJ/cyrxDkL9I6Jd1ovmM2QK5EID8891QYG6E
LSPfSO1iC7IcAeQ/KDzPDG3Pd26XC4LF+0cBQEpvdIFCrGt2aiFcFJPYeolsyp8eHOUgjT3jyJsp
t9Ij325azfLHSB02LayzrdMj27xpqxTzDxfNjtvLfuXWQcIQ8tcigoFy5OokzFHZukrO3HHDE5Xf
03PdxprdBqg3Wa9ZCenj9oAXIduy2H8NuPrOJo+qMxU1B4IK1guN0fAk7fTr7UGuvJyQBReAI3/Q
ZlvFhZ1iy0434uUVc+tHVZ/QE9Qx9kDuOEJuanbjgZ5Me2cLX4sZUM0BQ8dxB8K9rtZ4aDSKDErd
CTGHxCLXwGs2W4x964HWkGvHD9LRJNUPO0TwzaISM6mR+z98UZQToXYslw7skvPdrJWu0IYyY4Fn
1XqNK6363heR6S/uCj51of+K46PaBiSIArAHk+TSmGLWlclANig/FQ1Sd4DDzOeiFOY/bV4Pwe3P
enlQafTzQamFAWKlOnU+NZqhoerILj/NYeT9lpURfWwjvfddFFT+h6GgRuuEQszsAjM4WXo5KBGv
Y6OIYe+1rfIBq6B0p2Ekdwclf21WYLxhYOrvS7kKuaK+t/upohera7n12fPACpiIr/lqG/25vX6X
dyxaGeDxF7mHpb692hrWqE1KIcrsNIXmeAJKpwQu4naKmpa08HAQ8prpmKTqPa7cRcN72SML0wj8
ErnMRcNbLVSSxFzPTiaCUqVvpfhOWEILd0Ml2+eyjgc/9hRg5GYuIQoKaiF4OtAEjO/JW19eP/wS
b3GCpOvNYdXPtxCO17mayiQ/UcoIv9VhV9BwS6Gf3DmFVz+qx5EAd8fM180RO50BXQKEP40EkNgI
97/7IhRvUqHtfPujXt7gSw4MKgzhNXKFtYKH1vUdWTlJojl6XrCYt9GqrPDATZXsqAxDu7s93rWZ
kRYBUaY5uHR/zldwTosobpFbA8k3YCqIH9C2QV8m8IYsvYPlu/axSLxt1JWBXatrfv3U6WVnyjo/
IY9dfdGEah3wCr+HV798LJYsm/ePFwPV8/WtLZBqzEVhZae6nWmFt2PzmGDB+9yiWLApYDng82vd
87bUl1N9nvcwKr5x4DBon3GZnS+jR6MxwtghOwljyOsNOdlEJxSvpK+xsItv9Zg0lACTTryWeNxI
+ABRjYYk6o+AlZQ4GwI6Onb3UMCpVo96bJVvbqwP1jNNC5N0tCyYTDGPz/GcTqVP/h7+oeC+IK8G
VyfAKNL6TsB5sTOIaXTaIku8yXH3VmfLlEqSqFNvH10FAxIVTPCzi4DYUytq48vtTXh5oyCxsiDV
l0feXOwKz5evb7TEm83IOyogJ+LHrJbutE24ezCZi3AIP4ypW39KBMR36puKBxUlFOgejbHMnFM0
2oNx51xciez4otQMLBgdlEvWRz7V7cqMNA5GW8AH8ltpJ9gFCddlsUUtqd1Mi0tHXDXiFYsNZFQ9
l5ic3rCN9LA94CUKmqS6V4nWr10QSx3BW84Q7/TqfeHJx0PYEcXJmYyq8dPUGilIjm75TYAseBn1
UX1JtWlEAA3M+OcoH6d2o4+N8ZJ7PQqVFS6j1rbXWq/xkcQrD6lXqydoOQ7VkFa3vxttLL/MA3gD
nhMgdcE0ljIYcK5wt0Bkxs/hOJRYbWSWqfgVIgvpnaW/dk8QWNCKA/i+KF6ebwar4+Qp9pyfHBEX
mS8SPf5eYHP38/amu7KQlmXzTKPUsBBLl4vkr4q+6VLetdXF04XY8uTYgGlqVY7+hK39Bzcxje3t
8S6mxVPNTgJ6SAMQlsvqiuCt7mrYSdZR6lV+rOTUbSzQsndGuYxawaIhNQk4B0FuxKhX+2MKebKh
QNpHxFbhHdWYLwilADVTFJ7YazkvJFgIGaAngmWuOauHkv7hnTrQlbmi3IzrGoA0Cm9rTQIwM4R9
aKkco77pHxVrmtBwTfTN7RW9+ILcGmDuwBEgr8k5XW2UWSRGNiFUBekq6QOAUb9E6uI7JeSwb5tW
v7O0Fy8LvDKD6JgIYBHl95ZJ/7VhJifKvKZuvaPQx+qza2O/6yEsnIQ5iDOIyKfIte4Zk17EeIwJ
tRbxUBrHTHdZgr/GHEIvknwy76hPUFm57uK3CbDXw6AnXws278OgGMqDpMl3vL22l1+QgSniwY5a
lEvXk43jxByBtHlHRJgNiT8JsfW+9LLu9+1xlm909nASC3CRmah54GKD9M35BPWcTqw7Dc4R2r4X
0H0fX5Te7Pb0yu8JL1xOifQJOtxSfl0Su9XJMMysz0azBIWs4GCgJpX9Sc5pGN6J4C63CTV+g1rq
ez0A9bLzGdGPdMfGHtn7UZX/MktvOCRKmjj+gOH1lybPhmcdF9R7jK9rC8lzDcCfqJzG7Goh83TW
Z3AL9tHpZn2nI6q9Gd1u3jkmnefb3+zy3KHkaTMQL/YVNEgK5cSbc5NNqZU/wjTE067tzcA2pHFs
HEwzbg93ZWZY8lC65z6jorqemaX3utZYs3fEygZkdo2G2ZsUivMx60Ua3Znb+sC9g3nVRSuWxMqh
nnj+9YSox4hMWxxbYczHCIDQBsXF6EBlxwzSNM8DswADaSamGvy3ab6PjPIxjx6b5yLyR/R2SrOJ
1oeiT9GWQBwerdOXO3sEE3F7qPUW/b+h2CZLsGXQAzufpOWhI1rVXXSECvLDjcyJbmye+xro01k3
sb+jK3p7xPU3XEZEioMyjgEUGinp8xEdb5LKmCaY5ai4eYkJF5qo1iff7KR+pyS13p3/NxSMceQ4
qCysBYa9SUkszHojVJ+S+CUy+uZDg+fQ3u6HISjkfI8rd20xcYuh3gZzaKGXnU/NbAweVg3eUK4Z
x3E0v8519yOhIYsMyBHtwnuiS1fnR/+SzgJ8KCZ5Pl6jmFFl5xBybUDCO3j+YEoBXm66SU7wvOvf
t7/cRUvnfT3NxcYJJj5v0OraxNciR0wK1kRKcxn/uMYJqgZdMpxiQ4Q1hPsJImTqSzGUe29IrIMZ
mvAzKIo+aEAbgsaO7jl/LLvl70fj/SdxOq0F9E4Mt9q/bS/rySqFgHUW28DqxGuo9vd8Nq6u81+D
rPIfAUYeDdBlkCivfVG7re+a7Yeo7F68WdyBRF7dRDbwRATJ0dOyVpuoMSsjw0lPHKsJyFWvDS+Z
Zu5lYWz7BE+a3Ph8+6temxxcheWAULsmhzzfRFVTaGM4erC6J9cu96VlC9wDIzMC0pATDmLgAEr4
9pjX5mi8uzbDllgwNOdjakYIMiXNlIM03GnTJ/lrm3Tfhlj9QvH1xa3uuQhdnaNLQvnedaX3dz5e
75ZYSUQYpaCGp6Xgc6pmF6G89nmckr1UPaoqtyd47ZIjUlpIkYwJCfp8wMSIK3OUmKSYuTCCeUol
kHLra+Q54f72SMt2WB+ARSrXJDKjx7KeWtUBQ+lSTTnYoY04oJhAZdRJWeKTarmfMl1tT05Ua4FU
2vHfPIrVO5fCtVcSeyGKA6jdUZheHUBlwmJhNhYPmlTHIyLyok06ZgngKKLRWrQqBA05veBvnd6J
Sy9KBcvZ/7+8DUErwL3LR/grIlYk/sxSMrQ3DNZnc4z6hxZcZbJFy7N+6qcu+uhN6vy71mu1x59D
C9+SchoVv67S6p7V3LUtRpLDI7OoGarGsk5//ZhInziiOQxmzy2/K7q519r8Q9SJf6KuuNPWuvbJ
l/oS7U1SY5L/86GSGdodgh6wfiP3V9FTVJVzdph6IzCn4sGL221UYtKmOeGdst21Xb3UeZdYz7vU
tqoNEwWRDNJ7m881UDTdwWVcAZ/vINF6e1tfW06aaFQ16LfQv1p922nA/Ro17ejYlChqx6HibitL
/jM5sgAqVlt3TtG1C4mPx1VEl3DJr86XdNLHbBY55LSxqXUfhvhj1pZbWhURnNx5Q1UnuD2/a+8W
xU/qyIAIF+u78wHtdBIqgHDIo8gXYg1UyWhxcCVkuRPFXhmIojiFzEURjPRtdfW1tkmhYZ65anMZ
P+jQH4Mp7e4F5lfWb1HRIFpeAEWg3M+nQx1qbrx5UA5DNH1VXXRm4/D7kMZbNa8OXY6jwO3lu3IE
zsZbnbaynRtThB206UZ8osW7Tyr92Ef5UWj5c5yOx7Q2v07dfy6pcOWcjbv8rr9OOQIhalYqy5VD
/zEAcxxtsHAMRGMpvjAophnxMVHKJ1N0JzX6rxX6ZfT3VhLJMWyCtUqCUfXS8xIcoKaOSl+qwe3C
21r17bxx7py/ax/UWB5nYCtLfmecT9SZ6wYGL17HtZko8JexZOIiC09pPMf7otGtrTWo1Z375dqg
vGNorjDuIit+Pqg6yLko0NQ9Drb5psXKt7lpdgk0uUaoFMrHbn97F11UyJYFRR6QLQuMAguN1bGP
y9Ksp5AUT1eK5liqBrZQI7QkWVnuJlILA4kNinMmDqbfuqSOoRcV7u/bP+LKTQdOm9eTs7nIhK1i
IVWXkT3ECsx1qBx1kPW1aUCJDrNqHxsqmIxecdt7Ddcrr7aNfInqUMLiBnqnkf61j6Wj1jjRtOI4
15F66GD8HO3Ue3FrCe04y5Qt7RjzU4UP2efbs712HZFAkD0g5QBWffWJI2lPGTLjaODlYfeSzXl1
RLwpvfNhr00Pb5ElfaZKYKy5zXkBlQ094YR7tflQm96nySsfMjX9g0LPL6VOP2S1eeczXpvY30Ou
boa5tmXW9BNCdNIadL9xOuupSCRcs9sLuGzJVbznOBaK+0SW/M26GWGacWxP3iSObuFpG1xKH7So
n7fl/Tv26khc6IBnYF9AXzo/jdhtoRFvchrVvm5/GqlM/9ih87uoy/9B4Y3TTiTDIO+85fORhKsn
hlMhDiFkz96P1EcIRjOUl+wOOu3KR2IyGAgs3UDa1qtbTTZOLZM+FccJOtGDMRS2L0Gi7m5/oivX
2Nkoqye3klUxSqS0j0WUmBskoGdYLtU3PTNeChU1K220D7dHvDovqn0LtpG8cR2+OImwG2Nw86PS
udWBOp96zBpb+Y94Bu4L4LLeIv/FHU3p+/wz6bmjJgJQ1XGglgRdJ+zUT2qP8znGHKz5nY1OleZy
q4MjpOSNFAv7fb3VKyuN03JiVmakTo+xrQw/4KqOW8yi0QiaQMc3TftitFMdOMKWvpZ6Ai639yIg
Hygmim+RKasAbpXYN7HxGda6+oB9/E+jzbp9O6ZdUEda8uzU1WdANONu+f+6tDhViSSJ6urv0oIf
jJbbG4oiTxoaEVE3PkpTPyVN+Blonv21cSzUpkEzDhCfEbqGezHtZrOfd5FV6T4rCX8vlcaGer0S
1CJWHwuzg1VQQpzSGiP8FQ3iaBeYq7RkKLuK7vGmLEFqGHX4JWpED1e1OrFJUx/CdL+PjOhnEo4a
gP6+8al7IT3hDD/Kvv8jXO8FA3h8UlypfShMPagd70ltUFcvXehdOR6zEspBm81pMNTJP4ihZ682
TNkg6tNs4xXWg24nms+b5G2mNhF4rUCdVmsUNLpi3xvRV1m6B9i+kR/p0Bi7avwtw/4HUUsRIPCF
cZSjfB+b/0faee3WrSzr+okIMIdbcgQNZVuWJfuGcGTOsfvp90ftdc6SqAERc+6bacATcI8OrK6u
+gNRb5i8T2Uirq24fXKz8sqS6udK9fbJpOyNYUwuR8X7NvbqV2SGy73ewN+PpBf5yMbcS+lcz574
qSb2dap0O1ClP+rRu6lGDDSz2sS5MHLtT6WFKwSW26OPImZ/SaykqBiiG9DMN8mU/RIji4asgerH
ODaCpnfqIJejinklugG2FvV38TQqAJHDg5fL0zAZX9BTSgI3VtmwuAuvOGSpb1vJ12xadqIqrqxq
+ol5y52CAP8J6Y97GU7DJcL8w7HI1OGgVYA17NRGDrMp0qAasAAyZggmqBsnkC3cnkLLCCwmqodg
9ubvEa6OO7sF7i7U1DvanIyjIx33KvVicd326b2aGzwnzVq96oZquJEWvXAxev3Riuf2zoLPf1E6
YeebIp/2ZoP8uaZn6nUep/klSnpjoC2nRKuSk2XJ6YChoYcRYnXjSf3OyO2fLQ7ETteYFxACv4lk
bAOiY+N3mVAPCkTTyU6A6XtlfpWoMftsTY+eN5W+mGy0sUcKjrORmReem99YRXWn9e5tO+o/PCiu
apDoUMjjpH82oBMcceJ0/TTThmenQc3B0f3WLJ0LejXHJJqje9AOeOb21ohizwRcQ+8HzDLU0edj
RZJhCLW9LozfLRoiPgLu94YX1ge3tZsLB6eUCyGjdKe6Ge1p2CtBrKEug+fHszEbX6J4No8iS+W9
WTcLXlZzArsq7rvcuVKy6pOed87eHjEIFi/keM2UflIMxUIu/+YKB+JDTN9LqS6ods4+cDbmzqFo
ChVl27mf7vqevy/yaL4EClAFTlxL3+Cd7me22gSjEv1yKoToEOMb9+GsNju7sx9G2Iv7sk6eUVCC
ujkrmHgr8ChG+XmMzAsENUsfK4/C5/V1EYXJXoTpHxwzj6DKUcHQWvPgVooOuJdl8ZApyDX1UxyX
F8asxUFS5I6fm/NFp44zn874lCQi9Hu3SI6ANa+S3Hr2suQb6Sbs3WbxNrUUlIIrI7xQQuO2Bry9
E7C0bqo8VI+8qoYghPCIiERXH2yHSNanyfcQ1xougewAy+ZPaQ9fyjrcdSVMr6TaAYlvjlbtfhpm
77JyzJakurlGqwPpWIR5/MrEd9MY+RCdqZJ+A2TXn3jm+KKDrTnYmbZzRHejU4QNsjTWD32iX5Ey
XA3Z+NuM9Qc7bbJdbqH2D4Fcp29h/akL6z6zuwFGWOz8dVTlb1VC+ISw8PXjm/dM9u6SQ1OIAndG
FXpV/nKdcpCeU5UnNnvGjhbZt3SPQhIpNBblJiGy0mNtI8E4c90z6FJpoqKJQuYq11StJrNpQZcn
kaRzULpxjpazMDcu4LNTo7JOnrmwSddynxi/mhMPiGLREu9uYOUi19JrKviwqWmhFM5pssXzPpNy
vrnxV5lTPggYjLbHkG31mI4WWu1QJLz658ebdiZBg+zF3auSAy4+X28TmaIvjCkZrALxxnaPhvln
Yx5vCnu+KXp7rydyIzt7OQSrnJ12LO3mxQmCvsnqkDTpRF5WYAWiCIFWh1b2PTnNED5qhTmDfodr
pXStdmnHY/7bSqKQI4RhOXbFZZbcGVWUf5mdCS6kAFBiB2paEqu7gVs4EVbc+SNXaBZgWRb2xyzl
dg+AhllbGItzmwOFCOFnCvaU5VbJc5nYcYfee36Ke0vunD7Vj8i/Ckxjhn+qQLFkmvA40BqDMsP7
dLVByH0a7tDP+QnzGi1QEuSycNIYKAFM6e7js3BuVksvEsyBBXD/ndvbNDujMjGrTCEnaLpfkLO+
d0j3BB+Pc+ZJyvZTaCAN4dg5qzNQJilQG6NG96tDLQ6f4PjLgEAZ7EI4b57Nf1yLIAoaMN549Jyd
IZVNE1wsxGVvVWqcMrXL8hjp2WEenH0ugQ8qyYMYo+5fhCVqmhSmFrYTHd63n1WbtGWkd01+ymfN
2TWzaiALNLsb0zm7kOArcYBjORnm7ShhoszKFDIdo9SnY1bYDyj7GH7v9BD2RDLc6GGVIbYR1hso
sXNRF9AWxVp4Ve+LCjV6L1Ek2/zUprDXpKV9mkvtX7QR3NeDrGaHqZPMUW3PTyF25Z+8quTrDpX4
SIfc3nuTPWzEpnOh0KMMY1PLXhgsy+F5VQgKa+J6HZf5KZnsk2aMT45XXpXWlC73cARLvd8qYJy7
Vtg7TG+wnkMBfRXjXUU6Xgam8CQmazrNpUNBGjXyndVgt47Ordga8Oz5fzXgaoqa6DIp0Yk68VIs
iZVyj9nbndH0w8aFeWaghXCHRTe1LVQ9VjNLc4rPvTMQtUpDo8tUlJqPWTcIprABDvpxPFkOwupO
eTPY6jHu9FWV4WhC3JoED5r2Csr+U+6J7zaMRi/Xjk1fnmzyoI04dnaSQFsXuCT+gWv1g1GpZkoA
Y05jBq8YT2rGNQZUnU/feksJ/NwUNfIcAjPRC4jR27NpwVRLoRFmVGtwTzkZ2NfIU+sWcErd0Mi/
Y+OufMvHdtQ+ZyKa9MfJG4t8//E6r48rmLQFPU5tirc0srNLOHr1gUym1gsFv1JEz+uHwjN/VOil
6eTFAWWIf3gXLWPRrKE8pSKiAbHw7ViWQy/I61150lpZ78Kp6eH1jLy1oy0WzDqILjhX+jVLQQfu
O/ff25E8CKE5wm/0SVQ7/BRbAEb2tReJp0WtaTpSzjAvjY7mHuyqqd/iUJxZU/xPKPhQoGVl175H
mQ2SIcd1mi8yvIoy96EswpOijVeozBgb38k6ai8zXZBUL/DTBa/5dqZziMuA9Jjp1EwksPOUhDby
2ZTaNwY6O6nFb8HRLGC9a0yhVRodbTB3OgG4S+C5lJh+uWnvXOllN36i0fDjHx9Mkj2e7sAygTas
QcS1mnRzOpfzqdQ4ImnRPLbzgNJa5HSw+IcNVMrZZfzvaM4qiUChM2qgUrBl9fTLncPoUA3T1re2
ji3LXqHGQEMUyzqaT6u9AqtgjNKjezd5rWivdaiSD/jlZP1Bys6IN762l+7O6xD6MhwSA3SY6diz
km+PhtHo0L/aWpywE8keTd5Uw46sGrvhxhRudFTt2Yp2oT5M5U6xE/uHEF2u7hKUofG7KBr7pq1t
5xOVfuVTasvhUVOFF5ST+9WpEJg0lOxPXssA8RYUW/rplkjtNIFn51YZWAkJvd+VU/uUapXxbZTl
/AD7tvqbN0aXU9Hy7BhJWr2KgkKrUQEz46b6M1tp1wbulFX6t4+P07kN5iWEqBNB6D37ZzKmVkQo
055yJxke04I2Z8BDwBw24ukLSGy96gBWUD3g7QXKaRVQIfzb5fJIOZlhqGY7VfTWn2oyk3YfKlMH
r9Keh2aHpU+mHgZ74PosZ1E5lT+6Pc/OrDBHOp5yoOKooabT7seXlBZBG+/SKHPtNIQetJqwp/qm
wTT+LCI5Ig5qyOaLUpkRGjTQRtw9zmvOr7Ie1OLC02LsSYrKQF7TKazHCG1ONKMHtzIPsPaq7qEy
a4qBwgj/McmSIw8KgKI94ZBN1VdnUEXpr1JncarDDG9tMWp1umMBrIIKapFsaeCdC1K4gvF9casB
tl4tvmvmVWir4XySo5N8rUEPRtRF5zS6AdA6WEdFVVp1Y8eXr3a94faCUEIvjqxoPcWuF62TdBAQ
k6hI/KHIjgZlZVTDUDsuRRxAkNoIxefOMlRdAvGLZ9A6NJZJ3NP0E8yy6KRfAJCiGc/x+PiLeeki
ria2KNHTHOPDed891hye6IPbIxBXAhHppR9G4d7y5puOP0eFWpr2Rc0vUG4eB1Bu/EW/qHAq+a5V
KXc+pOXtLBXkZGdkr5+k010mzl9vcr669bPd1L6inbrhXov/MatGBYGLDTdKXUQ/jG7fnjlY2uUi
KKWf0rh1rgbdrS4ib+g2wut7KWKGAXWCdBs6lsC2V0ebK8ucqaZruBu6SNr5om54TOSzTs1q4P/J
YHTn+ZGOOn8Ros3xbWo02iBJ6uRBIqv2VlMq2VzEHEr9ApYcSr0IW5ifyz5Dl8UQ1Ke4YS06FAn9
cjMAfJt+aaex+5roXiuDKW1V24/7oTEgicka3WNXatfaoFZXemSHz3aHnw0KKHb/M7Fr7a9j9cXj
KDL9s4N+lXpJx1+LdhO6KSNctz4eL2NcjVEFpio++d6U2YjqFSZdxF4IIfli8zI74B6JUvDktpXv
tNKrgjpV4fzrXT0/a+XkxRed4nrlyevN/sgRnmysyhApDYSwp3tFtZIwmBHmrgKEesufbeu21rFu
aXrtq0n0BIbQzGLfpWWC40mtF9+VsU7ogUF67gIDatwNuPX8b9rrdr7Tijr75Xmz8nsqhGkhc9MO
AKoMq3i2HRyafDTzMoR1a6hAh5HGERhCmlD7SYT5j5ZOVHv4+LN5r14By+N/JeuRByEsrK7dso+R
N50teeqi1hcqcrl6QcFq8ieEjg3jRgPhlX/Sw5uh7y6ytjv2jrhJmzmIkE3rvC2zvHeugqQBvC9g
1FBJRS1iTT7PjEjxPBmKEzS6q1gZfM87IoAVyCa+gMgVFFF6BPTmD96POQv3znRXRNaF1ti7Gi+9
8gvKRrvJtf3M2tIY0c4kRDZ3JXZIBpyHdxSEwiYV6KJKnjgq+8XnY0i1XeQurtPdb6EBtYwMauWL
sW/7O6ZVpajRQQWUVOZoJxvtP3z7sVKIRS2uVizXYsX2NnA0LZKL3lyYp1C2Y4DxDtKCbnMPx+x5
44w4Zy4qhwoSJwWQA/S/1SGpzCIzEnpSJ02qRorJgNv1IBrHSA/A8E39hYc82m1hGMlzGiIMCo94
vPRSDzmEGf3jUMk6n5Ddf5ZDrsDWFLo6+LwSHlMHKe6hNFAVM3FJsOvO+jb11B38LpeomlUoXA5j
lD9njPmrtrDumlWno8ddltXdUhS5S6u423WzSQen1Jv2YcqM/sjF9zOczfwAnmo8YQSYfoaKFt4Z
cDauyYYSFMdHZ4r5ugqU780JIEBVR8kOWYfizjAg9KJ7qV84qrCLg6CLtzfBIO5iva8Cm6X/WlYO
5Eua2bvaq8Y+yMfaoY9nmPs4sjtazeMcuMbE04OL+D6RBipd5YQshRcmU+e3niVOlo3UnO8MRRTx
F9703Fdx+5xY0rrBPLjb605l8obAQ/DSk1EReHFVBhxP+6CKWnzqXbLlcpTpsWkM+9oLzeUzmedA
JkV/DeIoD7SZ5e5DtfIj4YivbuOaN1pLizeHUI/KOtDcfdjF7X0T2aZvIVbLCR7lvG/rVvteYm1O
jEpE1/kaThN3nRcqNGcL2kFW5tmfdSWqA1Rv8mscjcNTi+Lt0Yvj/hiZpbWPjWgM7MzoYt+shXhu
NERpda8c7lobOdVossTjPCT9Lkfo/YCreRKYbUtcTeFhIkoofMioC7t4DA9tw+vXK0v1kHrogBdZ
DLDYKurbQguLg2PM7kXv6f0RGwX7MnRK5SqtU+2WFHYM0lDRgzDslO/2YjyBmrL8GfMKOaClWjU7
xUJY7aB6evOD2Bcj51f3XyuReYcoVe7LpqmmixlLip866mQmsmBlhqGExjiVCs4RzPyfEo36i9HB
Sy7BjkkP0NxO4yOK1CKojSV71HI3yY5ZmeeY2CO6jvf0gEBrWI/oVZroET5JW1TcmTANjHbM/VTN
vL8SNJq2n80+ocM5RzeqUw2A3qrhLrPdvtm4Cs6Et8UYxgJOAtKXx8DbeBKjTxTPJNwne9T/xiFe
NJVtccfaG5qdZzJQiwTUIM2GcEQi+nYcFwo5pI1Gntxp1nzXyPTxKqRH2/te5iAazqNeeey6bMu0
65076XK1LHH7BaiNhMoq01IV9CTDhquudsddPlhkC7dz5l2CONnnzdPsmDurXETRr00Q1BMEKLRk
EG7aqk2cv3Nf/ZDVChgMqsMP5Ycsrs/NhfSSfVWNl1Won5aMxhlQB9LpneZA11paLqGzi93y66gY
gdN+V8SWM/O5pQHnuRSCURlHkG45G6/qas2E1F4VRdZJByagXMZxMePAW2ehFuQcwnkvurCe/qix
6V5GVqc9KVaX4d9bKlP8CbFkYXwt4NenJFNeD2sNb+B/zKME7ESSTKtwEYV+x4wxdW7VLEzskzpP
2YMzqdp9bcX1U5eL8h9Cq5abFQgqiTJc90Wc7u1q6EbjRKHIzVOVRupliZfQAUmBEsb7lj7FuYsV
4yeYRdDpAVet1h3pWUKaoponFB3q36aWGidvzqynom3zT9StN8oK5z5xNAAXvjuf+TurqTqf87pU
Mgudazv0HQxJ9p02aBcItBRfPk4azg4F+Q7ZOVSvgIy8XcM5J0cY0FI5oZtbKftsdtTkstekgyoq
Ir1bPK3lk1m9/ii7LY1DelGU35aFfnWAFXOi7jCaxslpMsM7JErn3Aml1/pjqSVR/1xo+CHtHNkr
0260U+f3x7N9h102KREjNMLLCgKuwwF9O36o5nM8RZqKobsMzYOBgDB5Q5148w4L8vqyMq3hOk6n
9qFuJqMPZA20DW3dDgjHxz/lhSL2ZilgA/K6II0GybyIn7z9KUbTFmNntRr6z8jP+Xba9kqQI5Zx
JSozuTTV7CmmHr3LDPtLU9rZLdZZ8lmxUm/nTINyk0X5V6NGiS5UZt5jYSj/wNPoT7mXG1/jarR2
1SxbUESTvW/gFAkQWqFZ7UaLHNhP7MEId1mf8jQoXRela6ev3dJv+Rnf7T5PsUwwCkRX+laXn0D0
RWCqW1v+GmyZ/hyKarxXXJTTybcULwOnZaC0A0KtvqylZ1wZiVt8MfJIr3bV5Gr1Rq1i/T2ygWA5
NPrCtHMWVOrbtUuMGeTI2Hgn7yCyo1tcl/nenD9/vEPvJEzWo6ziv+CWt4cZ8QDuv/owHJWnYm9f
GyJQn8Mneaf808O5Hm9p7bz6OIrEagRQqUWsIJB39cGKfA89Dc3vj8rvzdGWL/v1+VuN9u6xsFgV
Z2Hp0aPxd/DC1UeTo+gbNwyY/vAUP9x3V2BxPl7UdVaxjMrHh6Ao3z+djNXO9SP4l1xPPJxMsj2Q
0R9mj3VIkV1zKnci3yo3nd1D1NohRizV/ncyNEIXajUnqXea/sq7fvT1x/9MsDrkP7ZXdd19W6b3
erhVOHWAhBYDgu4nUwT6jfIUu775K/0B3ARrp49Xch2510Ot7qSh0NG1m1hJBP0OSCGearAeEfLE
Hw9zbkZIPVuIKi9SL2uue9WlY1NEHErcc4Qf/XlZPr62CJjrxozOncjXQ62Cc1Ea+gSGib3SL0Vy
ZcQbU3nHfXw5fK/mst6dzBVSR8eFufCJDUdqPn/4wowb89cyn62X/9Z8VjvU5K6BMDTzaUFUzqjn
ptPFx5tz7gy8XrHVdZo2+NpaDROy+svMuI0lKOGNJOvsB/tqzVZB0EtrKKI5k2gsP/tRHyJtVx36
48fzOPuZws9azD24FOlyvA19OKVX9KXbl1A7/VUf68PLvvCfZbDt7/Tcwr0eb7Vwbt5nU5Z1Hs6a
N2Z8aTanIjz8H+e0CnWJkIPSTFwfHa5Ajo7jUK1KP5rbC7Aq+7IyA6N0vmuGctVr5p3sCiNonC05
xXcwuuXMv57pav/Cua6pIbB/iPMMeNU1Jzl7KbZW8607wtcq1as6HC4H+CmKVn2q3O9VmD20XrOr
wuKhLydUtrtA461rKw2qnV7lV95isDr+U8jJ+peurj85tLx7/7MnKi4ygJi39mRj29cE0nbKLWOa
OWbxEO8cyiVCv563JEfPhplXS76Gt+rZxPmq2HjjV6zvuE5frnL+lI+EmeqweZUvdb31Vf56wFXg
LLO6NPH9/E9c4+oJFYIawH3jJnzaIuosB+ajwVafamVlkYf4j3caml9YwftjiVK9fm1El6F6yPoN
duM7+Yz/PRXggtAeguq0TlMUGsWG2XN+r7yL5Q53cdq7ayam9rKgyu/NFOX8IfnviCtEXoHcViqX
sJ3Hn1v7JjK+/qu4Tb/+/09KfxvuDG0wRDMscTs7pDZGRr/xr/g4/GzNYnUmTLtVh04wRAsFpNyZ
yG9M2af/2xjr+7TsoqQLC1aqSHeJVP15SO8gWvwfh1mdOM+IBqhDTKWQS7COxfdis7KybOr7U/3f
HVldCEKR0p1qNj37wUU3PgzHl9TA/CUfq8O/O2IW5FluOp6ka6huUuGloPVcP0r86BkXcZP5prlx
cZ89AP8dY41gVSDsE+QZIxN3tuCM4btX/Pj4AJzLcNCc/H/zWINXRajB7qwZo6eYanyv438K2INq
i2sa1QKHCg/UzVVHw4UWAzS4GE+xkfhhdxsb2bWZDb96b/zbEXwya3qKI/nw8bRe9DdenwaGpX8C
XQ/LO/qx6urqNiIQbM1QzScRx7YaFEpdf1MLEIk/Ql5p0z5q8KXaK9CtqocayU2QfLMU/VEgAdHg
j4PIrYYdWvi5NEMc6Sgkyt95rjrjc9aplM5xGxjSX7YTWohitk0UPcR6JfJLBXeJP9noetVFK2ft
wlY8sMe4pPpCKsb3HsR11Tv2d7d2FFzA0NFxdgreVMUuR+W2DGwVehFGs5097eNQmJJLXHFJPm1R
POPXAWfLqpXom57JMQt6r51u+ZeyfB8Lugl+Vc5xeF2FTvHXDfvpqjBD94vSCf23rueL+49Llfyk
qPF00qJKYI5k9nK6V2XldYGCcPsfax6RLNKNMccAdaBpc/TQOgmPMhqrebcoj2ZfPt6rd6kjewXW
nSo1ZTnek2vcAjolXpl42nhqh84+IjAV/YFeOTaBiUWg5zPp7til+YDGct81Yl/Yo6ndp301doET
Tg4VFGgu4UZm/q7SxM9yEOWj3IRZHb54q5ObYLDNOtUDhcK0Vq4ytGDCK1xuQ2NXZlH1x5TI6lCM
KVLeUaB67QJUO15yOKfaG+DvJXatTvNS8OKHoE+MQuzqKoBi7YV5m4wnq877Hc4yUKAwafo1uvSO
SxgfG52Dc1sC9BRsGHjXRaxjCbavChl9BDHKwcWCLUnU9jZLmvQe5WCV1mtHNWyXIox4jw6c3V85
hV4ll5Ws8kDVohtbbw3Nd3CkKnYfn5P1O5an/9IuWWp/gEStdRvW6tXB6lpVnqxQpgen9v7qTY8y
sAidg3ASv3IP1tD9NFrd2hh5/YJ6GVlber84bCAqusprE4R0yJh1GilV5AUAJ1gAPa+DxDDx+Qiz
myHuN2L/Oi4zJNusETSRvHjPd9fGKrfj0hBwdUr7uqVoeFePRbj/eEnXN8wyCt8TtAyQ8FhMrra5
GiIXN4ZePcW5MgT4mLmXRTEZ+zxy5Onjoc5NCKF2rgHK/e+lZrzULQWmbuoJM1/6GZZW1t/KIUq3
xOHO7NWyUwB8ySrREF/tVanYnjLg0X0y1KQ/yQjvVnfsZgLomCLgNsEgBvG2cUBeVEjffqCLaggC
MIs+AWT+VYKTl8BjzURCpgU2PeyjvsTpI/V0vKP1vNERv3e9RvEpLHV/68isxkDgSBjiC6cbTyXm
yoOPLcyIyyR6oFEwIuru+v3QGZ/DYbQOkIb7v6M+JPXOsvUh9JsWtyYfvKWr+bSTXPOkI1zkLlRR
2Nhg1RVQPzhefkWWewJg2Wt/tbm483rq1AlOe6NfQz7X4I6DuO5KqX2TIgeXQmtX/dZ0mX0tHKl/
aVWtGvE+tycg/SLMalQKCuM+nLQuCmb0Qe5dOTG7WHXHLQTzmRi0sJPwfKC2boCmWu0kkisQN1mJ
U6WlYD5Kb5KLgzFFwsDNukgJui7Mk4NmOjmwCJC1QaNBAtCzCNpoVfN6950mr7YO2DLseqvRqaOr
ufSseLS9DY24LNmdV2YSxOhs76XRTbf0/UOXHv8s/5Zek2FtHsux99tJ9ldNmhsbseHdi2r5bJeh
adS9iEmukpvBrM1MaYQ8xSLHy6qe6uzeCU3loU3RQKURhFZOXrXNdI2l9nRE9TX8k0SO8ZXPUzN8
d1B61F0Qzt4K0euXJSwruGTLv0KkpkK8ujKjYcRVOBwzRF1CBd3+Rqkf+JsSyJBeX+ROlF5FTt5f
dl3tbBRr1lfkMjRykHQueZNZNFjfbotT0SWdbVgTxmIsgw27Oei3CCHchZug8LNDAUCnhc9uv1O5
K7K0iJG4zU4aAJoLoadloPBNBe4IFThtI/Xvx6HzXTniZW7wUVEYtqhOr4mbuQAf23ZOdspaezfG
zqVhi9tkUAGmhPdhIX71RaRDnLAPiZxvRqF93vgBy2v29ZlffgBkXxDSy7kjJ3q7uGM9Z1T5kbKz
wt7Lbkurz57c2RxD4IhO9yfSQ/16HFMZBjH4ll9Fa4d6ME4KHWpzcHMAjIlubNSC1xfKy2/CHPmF
4gCQbRUelHI2DIHF7EkoiiN8T5dTf5wmCH4bJ+tdz34ZCXKT7tE9XgROV7OPM01zEk3kxFhAfEED
ZTK7zhPEk/wxr82G5IeWyGcSZO+LOslE7rU0rVFuc6vxyxC2izZo2TogNWd7sH26p8q/oEaTJnik
RyiHwMRaJYiAmJJxDif4bGPsBTx2TF/0zRaIfZ0uvCzECyRgeVJRlnx7DJJcK/XIg3zVJXH2WTS2
A4HXzPeOG9v7j4/c+hpfhlq6qiR6dOzpFb4dytYVYBCxheNHD/QzB+HuK8DF4zzCj102QIq3BEHP
TW6BBbsvHCRQCW9HxLOqLtWREaF76A8au2vtEpDjwh+aaN56n/KPrT+o14OtjpTpDb0MZxtarKoj
HEe9Qjg1Ap1p5oPqevp4Ld95cyyLiRsYHCZyyqXp+nZqdi57BAPYNxRz2nZPBz9PA/gz3KpRizEr
0Nq2usc+Vav8qfXGX2PcCMwb4qY0DiGo2tSXUnPvBKuXBcVoV40Pd7ehxMvAxU2ijgZkPCRP8D60
vylYYf2gEVQPh76JdOO6jUNnC9Dxfru4Y5anPT50yMOtRdPSSOkR4EyQvnNmiCU270MLV/gsrnw3
4mXof7yGZ2Iwnqy8UF+0tRZDjLdrmA7keFbtpadJEzs0/x9MhEGkLa9dxbuWQu5Vuyx8bxhOqdte
uq3ciELLv//2xLwdfxXuejR08sFTFqGt/FZS9KfepH9vdZoTZf4vxkJmT+f55/E1rLVxk8bkuOhG
emqWKykA0AgBNxxmMAZCVtPTAFYz2igTv//gSfVcRKoQ9sRQaZ23KzZMoxz795OmYzWW9CPe73Zx
qjwSqWbon6dNIhTn5cyaYmSAwgi0K0pUqz0d7BSeNsoVSNPkMqiKaNzDvG6PQ2Sa10kdZ1/UwhwO
7pxWV7Uzzrcl4kyBN0b1rRSKu4uQsafjUzdIFxED/SIUiJE6LmX7wfzqlZpx5UqjDGpNMS+sOqo/
o0ipI7wUJZewsMqDrO3uqA7xsAfbT7gpID/FkdUDRTSGfYgLToNz1NTczzZgEtm2zjX96Uz4yOD0
ft8loOesMtvPJZV7xFfMfTqVxp8EYN6DLpPqVmaucqt0+XgsPGfezebQXZi9rR16p+u/UOBuA4Uc
O0gxbtu1Uznu1EF4RxIfA5km0967ZajseUC2f0dNiXdDCpGIYctPTkh1xNc4K7ux8NzHvlTkjXCt
+oubDOO9ROAzgMBkXvCK7Q6V6YovkRh4KqRCWVA7YoeWq3XUlfEBXaF2V87NvTtZMwRsZ9rXlf2Y
Zh3vDS3NA7QJizuGw7g605sHtRv6g2n1EaY4sxnAhtFOIKKNZzfM1ZNaK11QmFmz47J2L7w8QY9F
tPk+6yxrpxcUhyuB0JFJu/JgK4gBuaZSHky9UY6KpdgoPo5p1/oepbGgiWS98XFp75NksJEI2EIF
x+GK1/DbSFKgaJzlpZafGsBUT3XUDX+4AmPhxy0IXL8aZ7W76Hvs7q7LPmy6YIDvmPiiBPtzdJVo
Svd5Tap9VBPplUE59JO3g2BRlDT3KBzs52YueDNO6WbV+9xH+kJhJ/Rin7wuwYRgkXVbagl5oPMc
hsMDj8bfmikOosBge0w2HjpnYjwBV6WM6+Jj+c7eBD2kLJmzKT05Zb7DcjwO1MHWd1ostyQ4lzVf
R9fXI632JEU52kTiKj0Ju5lOpWckV/AKolsYiDMNPxoWH18nZ2dGwsasQAfiy/z2DIgiknNslUQe
V9KnLdzcl62VHFH/9C4+HupMkIMI7ECcpChi2GuMJQVtsI81uXs52biWY49TCjINkzu88oBIX2hZ
PbmHuCurX/jkmuIBvH5k3X/8K87dn4saL7Qo5IIW/vPbGVe1LIbRE8NJ67r4rhQISiGHgImU5yTH
pJOjH7uJtneR6g7wqEf1KibEJVSLNmo1Z5Z+4Rzy8S2CJO/grSiFT5PaqbzeylT8dkQxHg2lsz+N
k76VNJw5VfQf8JegkAwkep3Ekrx0StkiwWBPUvnEB1XsafXP+zGz488Af9KNJ9G5yAIEdPEPQ1L1
Hch1HJNkNgvBrWlXtz0ggQCcFhQIfCxrPFdd2F1+bzrzRm50ZkVxkFp0lkH04b+8ypxdJS7jxonH
UxOW1d7Sh6DMqjaIMdDbmOCZBYVSSbuKxA9a0Fq/FY+gzPTGhhxrpuDSxONDGbpcSF73PVO2DNDO
rCZUwQXoikoIYN5l2q9q4EXVauPchsPJkdquSdTvTjeogdZBUTTN8mCNOe9+xUiCj7+Uc6vpgL+m
roD1FwDpt8NaeNRrGkbwDFvvySevw7E2oPOpW9aR7xoci0WPg+43VCMqwJQX3o5ka4jmt441nObe
GnZuP8/7IZrl7Rgmz05qLrmH1s6NT1Ytd6aVkZGhF55vnJ737/jlV6ACDFIaWa/16akXGDp1I1oN
nlMebTHlV50Fs+XjVT13cihLcTh5AEHDXq2q9EYU3Gc2EwLEI2ySYFBhS9eDfmXm3rePxzo7I7B2
FG8XAYb1M7nJyjKWPTMCFSz3tCzKQ+so7uePRzlzFzOP/46yehBII+wmqcll3bzHUvHaJw4OIu6O
TC9DJf0fzs5jOW5cC8NPxCrmsGXnVg6OG5Yk28wBDADJp78fZ2W1utTlu5iNZ8ZoguDBCX8wSB9L
SE+fL3r20RjYLpJvQJ9PTdY7a4SYJ/ThMLtq3MrAhs9pYibx+SpnXpaH8R3nAUgTilsn3Yyg8iAr
Fbys3MbDuTXCyU4OtaPd6EaiLlwHZ75yZgUIVNHJxZHtdLQ2j6q1UUOQBwPJphwphCFK7iIGWYlR
PE6IzUXleOHyP7OJTIu4kJdycuFZvP/uCukKA5NMrkIA+yh8efUmHkv/wqs6s4kQCQFc0UGh9j9d
ZcR+PIWPxokf5mmb4xz15EJGuK9m98EY7EvArHMPhS08BGte2yKV9v6hkp5XUwbZcNDSLCLX9qb1
EJPOf34yzhx6RrLLwcDEmKxw+RV/x+Q57gLRqOFQGDn2BN0rbjF66Cj/WMlinVOeXDgeZ7InFuQ1
UZPSaTi9BJZBKCOHnseSVolYU4qPn46gYwR2fd9MKl0zVynXWEjlWyXxO/n8ec++RAeZdCa/OgTG
k6u1MsxhrLqghzQcbfSo2zHFT48yYnLTuPaF2/XsK8R6gqilgxU+/bhdMfh+5SbDwSkHr0BkrxsM
iAe2NV6o9T9ecejpGEt4JBh/7Fbqg6Vrmm5ws/rKWgtTg27g5MYRxIW8cJt+fCaWQuaEYLWYiJ++
v1RC6taVHA7osFaPZV61YecOzcPnr+nsA5EroGRB18Q+1YyERZ7qogQq4BvC/gNGwZaIGuT+rTMY
0XQBDHBmMQPVPjIgpETIL0/OhEc7Jo77uTtAg2mObdcmTx45PT3RpL8k7/7x/BGn/lrr5KsuzFrC
xWItOWO6mwn3WyCq1ZgY+nYOgu3nu/iB903UWAz6OOxLMoDK3fuvO05ckUu3nXlZ6MuYYhV1d8WA
uQWy1H6ymQhjGZaTrVrlabPiy7jKq2xd6PTdcvLcz3/NmW0GasH0ndyEK+hUlcrTE6arhQt30Iir
TZr2X5SM0y2Vw6UYc2YlVDn1xf4BgXH9lAszloPB4K6BYjyM9loIh5Q9HmHh26TT//xQYKJIK4G0
mKy2vO+/4mdk1LgmleZ0aCPlXAHKKyAylziGGlZ94RL/GKqJIbSdMaBDd4Pq4P1SvoqMPh696eBk
zi5PvR9DVCUrfOO38yD/aI15yV3rzKdOmUX3hCHZklGenFVfiwbDFrC9O1jZK9lOJW/Nv2SeceaL
gIjC/i3qBAx+Ti7v2cxlaQTteJB6gLEMUs07HcDBcQIHs46M6tLXfmYb4eEiHAHuhU9CX576rzcm
ChZ0tXY6xFOL3KNp/R6aiEacZ6lNVtreEUzV4fNDcmYjWZIBj75YsPOs75c0UGdJtKCeDr6s30xI
ZbugRy7o80U+5l0Mdf5a5ORtFaIYm5rtOpSx/dbNwXSVlR2cU8sa15WouutGyWSvx/k/T15YlyPC
Z4Cx94dZagwzGRVtczyUtvbVWyzIRZdskmYqwjF1v3z+kB+0tjiMrAYkhNGp6VMhv99KT83BCP9s
PGBX1kN9j/J7fJX7/YSZzrMrEzcJnbpof1RO5d6UuXQQJGqtp0RY6qFCqf2hLNJ6V5RRQq9Y9HRU
Y+u6qPX6KTHy/Mrqk65bweY2V7bw8qvcGxXIqKS7aroR6YU+Fp4K7TaNtpFd6kVI1zm6AQ3Uhj6I
woNRSuNY0iO5N8F0PGtjH3grgTls9o+dPKAKzCWJozAVaIToJ/vQaDRX9Mq0Dr02edRdcTM9xRBW
t0kpL/GXT7/QZS3eLy0JKkdgOSdrxb2qBRoX9gEPn7EL+zlV8bownTxZDWmWvubCS/ULV9fpJ7Os
yWVMY5dXTbfnJNjV+YTnoyjcw2g23i5pbJs5njLCz4/TuSfDm8hjCZpKLPn+NMkIxmTeNO6hcBTy
EHndr4bEqldmbtIHzsf2wm3xoWm3PBaKs8uKnF2GM+8X1Dxz4vA47sFtg36v1Y0Z1ihgPPYW0kRu
LMBxZRzcok6w2fUxY9czw0ILCl3Tz5/8NAryQ0hMbWpO2POggU6AJWPHT7FyzQXx0jdvw9jXO8MY
qq9BVka7Uu+TVZ/pl6Sclpf2d1P4v0VRL6ZTCLUaNYP3Tx8YmlQ1hdXBS3O5N1ot2XaF094WGdYF
nz/fmfOzqL6QEQMxoDd5EnJtVAracc48jByMlomzmQ8vRTejWf/5OufeKPUMXSUaIRbA75ODClbC
L4dUegddsNehLb1mqw9IIeQpJCGhPFijJdItXaKwwu1idyM719/qsfQu5MznXimf6XLNAD78gBUq
XDQP/SB1D2mn7FVsS3cvvMZZZcn8U1kaZOXeGC9cOue2GSDcgkf3lwbGydMXmoc21qg5BzmO3ndF
MhSWItEvoGfPfKbAUbzlssY1hh7i+3OTMOTLEJvjM20DtFRczNGCWJvWeZSnK8vLLlIflr/w9KC6
ZCRL55cG2mmq2kG7EwPONwfsP5DsicCZbNJyyqLQwGXPucoB+w3bbkJ0i+m9U8GUpMuKVEsqFaJB
ZEl2WNGRuRSvTovn5QNaQFIOAA6S6FPcUqwbVTwoC0duP1pkikZ5b0d1t4nBx+3AUb/06N5cO4Xe
rbLK6y7c9OdeNr95kbJg8EE76f1rUHD1/Hzw0WBAv+droxhfgrM3v3/+RS1B4HTvmWYAriDRWqZV
71cpo9pOMo+Y7A6kEHNZFLu4Hv0ciGY+rc0R3806tpoV0OVLItYfH9BYVCsXXMAChTjloMxJ5tdF
5oHnV7OUG/SYaEbDSJAXjDc/nmdyQAtlQdT80V441ZFpjbx3p14zD407/gYehOiSdJ8nzfJDVF4u
mSGcESZDRRrhPECO5J/0hN/vqJNHsrXH3DqY5IFzqHfuVN0jBIfmZT27P8jXRHHPlGH+paYi/QOu
xdZWnjYDyBaurs2rmQFov8mEhalKEVRgQXC/Gc1Q+XpdhFZh+w+dkBPimAD79Qu9DT64DyeC7ULC
H0Fjrkx6Du9/fzB1WU2jyDpIB9HtoK+uqNc3TU6ZaqsGuqLy3GutKew7R8MBeMIcuqwBCvM0GCxD
XXsYbLyJrMq1d8CCHhLVPxnRUG1KfFW3vZ5LIP/q1QK6u6mCuAx7B/MeORTm3ewGchPrJYAdQ2rO
unEhiPppcqzT0trgcodvS0SlrEY9201ILKIsmOrroi6GsNMEAqMQVza5ku2uM92n2hXHMsAvisHR
VVsvg48UsEA9uW+05rDgQC5ZWVVzi4WTsdaFMEND8+5yS+kYGMn2ph7SmNqyvWlF/yOLu/EmS/xf
rV5eMWI1txOcNlQ/9XKL/dNvM6mj0JFBGiZOI7CdmX5SAgQ3YxT9nJPkVfd7VHqsToWRBPGr5CZJ
k3EDWOUoRtVsG0CfdTur0Iuwr0Lz1N/MBSokQ9WlqwwlFFQDtZ3U3SPyTmY4Z1O9zRuzvVf+OG3x
luvCpKvzdcZ7WHc2CGdK8WYVRNmX2fS1QzUzOB1d9zWRgb63Gao+wxZQmzKqdrj9gFCenWtlZ/pK
S+Dm+LXIMb2ZvXXviGfQVt7DsgF9qd2owH3znO527uqD6OUUtu0iCNphrRMkz2JONnzQ20zvi1US
dTOY0lzb+2nxUuExVKQiepyAuYeBA6sqTnFB8dv7WHP3Sg3fgXPdYso3Q1cv/xSDlmxcfe6QhzOu
iyZZ86b8nZ1W0NVEam9QnX3whv5r6se3wZisjLSs0RBzaWQZ0c6r6zjsajTIA+X8sav2EPXei1e1
EuBXs6t156qsPfemnsRuzrStbOwvSVlgTFWlAiBD4uxF6mvQqVxUHUvHx6Un/jlIeDuDIeW66Rst
JPOS13mbvQJoNVCLGo5Tnl8DVH/xx9kK6ek+pSkyiUlM70dXurVuTeBWadM8zzbpiizzAJnbotsM
uIdsx8jbD0LOC5Q92HjDAGEjow+d8E5CU+kvUZ9ae+Ejj2FFkt2J7HavDB+XMoRRwnTMvmUquM0G
7xdprRsOnvE4ONMVA5Y1efK8rZTHNphNKNHeQ1xlVvtITyWe04kRJnm80hz7SxlYb15noJ0y0s2R
sbifjLHba2K+Ug7GYXn3pUlEsDL1Fo3WTr+SsRHdxE312Hfdd2PSv0qhvtFVRLof76BNjllkaLT4
8Y5eAtUFJNoKYi3afsPwI7XkFfJmd4OajlBfp50czH2s1UfLLsWmcYG5lNZCG0rUysirn9NQPUJf
mW7nUr65CLBtzApb13muAthmplrcrzCEqzeWZ88rMy7EZszcY1prWZhESbIr2nbceojPh40wijXe
Zd8hwqPQ6M1PtGAfxtI7DO6ADHQH2EYrqSn7qLnJHazAihqY3FBHN5qdok8SKw7KHH9LIv0XN88v
zde+DqNnHgKv+JKWMsPZThbb3jReOgHQugDsb9lgwopZHUojvuUPnJ1ytXsLv8aQ8kuQ/xTTrjVr
60tQuOoGQyiswebpIFr/3lGVeUuNerOU2V5jVpjYyq9KaMN60rIfMN5eomDuQ4TysF51pp3uVLe4
yuhrKwv6DYHpT4M93hFG63Bnzc7ioMc3kqFxNwt3pZhz7vImvTYq7Vvn+ONK1F68auLIwxgL/znY
8QEnzVvMyrKfjiauHCd+rSIgrQqvsV3g9jed3xx1q9tPQ6aHRawenaB5KwST2NTmGmvr9i12s5fJ
StodsPc3y+zBqJjBnyEwbuPIfOUChCWXlF9jzfteVu7RyUxzXcOHkaK9yXL3JyiA586YBox0g3tg
+WDXZqm+6O6QoknrIhWfkYrnRf8zdccnhv8bp/efHYwwNy3xJ1SVPd7kMvu6AMP3xCdz67TucO0l
TnKdqGaEVBKJa4L8gCEc/dva5u8TceKv0aBE25qq64b2UrXKPe1J2ebOjTDxGkrj2UvlN1MbDx0n
uq/8+BgM8kmL9Vt6E2EwtU9cPd8He7RDOJTrDvU8JzHQHtTQdHbbBqGt2rA3VZu+2hlWHg4wrr1Q
9oOYwaGPQDCmpvw6pjjF697Ok8GGkgyLIbSsalmOyAjyaQuVltvejjfpDL1zZB6/cTp7XGNL16yQ
oWQimVmrTodlUMV3nejuJhHduWlxO1kYgydJd18t/oJSly967z8OAWGoh528pTR+bgEVrRm83ww1
k1vdpivKrCXENfM5pbMzttkX5TfFiq7+18wTWPihWbfREmuXzPrDzJCLOBPcDAFywHrGyZF+cJuU
SBvN89GptVvXsA/07d+wqbhr/eFXNJo/ob3uzMp8LSeFxHKl7RIn+kbm/FJ2TLPq0ggt6TxGsto7
ojx6Pa51yvbLELD6vRNzK5Cu/ej7CfHAtMbSUPyJYqJ675ovMIN+mopA0ETj1mjLnT3gQDjjprFr
K0oL+LJ74I1XgmZwwQVX06AKhfCc0BH+k5u7FpwsbiRR5TfKG3/a5exwCs2HUtAZS7WrWINiL3H+
WCP8vw967SqS7ryeNd/cBTiNhY0l7nwZfJNNcK9lNsKwwn3q4UmGmpNKLP3Yzays7xMviVdRGz3Q
arMweDQfkrzetlzjoT+3L2NRA0+at9iorkmH9qOd4jKHV2HefxE1hPLJCVajtI+aYdIY7d8q3xj2
StOOfqnRVzKr0Pai36Ye4Y1taw3fCoo+qdmmYcMk4QoOwV2cL3SI2jvizlyykvLXmq/KHYw7LzTL
6T6hdg8z3/nNW/MZBHS3U5w/4Fyx4l666XrfCMmLm5Vn+zu8oWVYaPEf34LnZGauvCkCjJyL2DVX
KrevKztu8nDoQO6yN9pN0ztsgB30D7HpwzMzR0SXzT69k2UXbSs9+x3NY3adY8K2zkQFNL0vtoPA
IX7Q2NqJyBgVkqtZ9c6Gum3f4lO9ptiFjKam5Cqo3PSZSeoPp8my1VjE06MY5GpoqnRbu9nvuAWC
ZMcdNpGjke1siC1hi4XwcoRfFAjuyB3da2YDiyWUm11rAz6jcrSzsNX6oxqAFamh1Hck+s0qQ8l5
X/QcB2zNrkvPKN6mqlah0GDKmoOvvzqVyB+0zpTbNM5uoZo/NaBR97ifynAg873CI+O2kFGAnV9R
b1TWWWtXReh+BMGwzyEZHCrTdtZGZDi7IS2+YhZghalvbDRR/2hllW1yA5RqInpU+JU2UQDKeOW5
hOmuNusNiT3qtDmqp3rxOEv/NRJWux2zhKuzcaJwiuWw6WYylTnWf0O5+8O05EGaBT6zqSk3GePt
LY3xAJvB2Q9VPO8jRtVrOlZipaTeHYeqBKVruq9Fm13DfcvCOqt4OqPBJd0JrmilzOQ9xts0F0EY
owYaocTZjsat0etVSE077ICzH/LMwzlysrYxf6lwxTfw9D+Y3b46ogG2FvmQyUpnXDttM+8nWSF/
o+9rIJlpihILPsw/KiSuwzgwH6VX1GGgScK/zd54U7NTiSVRXav1J2eCuDh46d2s9H07zb9bf+zX
rTDu8ch81YoZsr5bxDsQYPEzxhgUbGgOhZNMjTCOmiZ0TUDS6KwxByy2pdZ+oVP1s4n9uwa5yvXY
l8aqTK3bGtzjpjEgCGM68zw03veg6dWqEbnxwGFIV2YTPBQaiuKNoTLomAZQ6KASBycNHjK/Ie9y
zXqn4Qxu++m+9tAYgiB/6xUBBpQWajs4ZDrRSvZzDyi7HkMurF2suu5lENpNNdMjbLsJPFyXx4y8
xje2MFq1o5aulLL8rd2h0EhPXITuGDXrYvYE6XH7PBluvKGrq2HrWD4slkSh4vXagrypb0USarm3
rpzuXtfrDf0d1K/LCmENY1pBEDhMQV+j6RsZx7FfJMwwlt+krr9H13xelTmgaX22sGVFkWPTu/Uv
qIzG3nL6OqwUpzKm4trBbGyOmAhcBzZldUihpIcoGK9zre9urRxvxK4tt4U1/M57u1lJiumVU6Tk
xxpH1kw7/ihA5DzV3vw6S1ZN2e5EoN06oiPsQaHWK/U6VvPrxGHjYol+awDdSJXavTt07hUWsta+
cMjarXZoDmBKNzAG+xdVOmu9i8jHm8OcjNij6v0D4wZmwKnj8d+VQUiv8dGE2biVk/NSeiRNeZlc
zzrz8awOdtlgfqMnZNwZE/4LXMJ7feCGZWiAXkP/s0wqfe9VttpmJlPfkvC798r8plLlT6czjX3f
NZztAmKbMqT/XGOlGGoie8p6SKfJ4MYoErk+4tOy/60VDDz7hNTQtK7oebx4A8MOGLMEgP4l7kBr
iUIzryozuK0Yl+7pNd/COLrq6dyu+iqm5hySkdut0HedJv0tyfnDMID6L8XINRWPP6FN9CE55Tdv
GNWFZvF/QsTve1uwbunNwnyjWYrUyftORhW3s1vWujxkXNT+tT0bkPzr2k3S28kPuvi+93JTrYl2
WXZMxryW26ATwGiRjg6eqiJ323UHgNq5Bc+o+xQX7WSvcSLSb1pE9rrvhc0wlVq77b8OXSTrtd6n
thYiW8xoP5g0DmSijVb/p1B5+XPARoAaKikQG0V/xQ+2+dhRqze2UumXbqxj7AHMgbAAYDu55Av6
gY8MdpA9YPAC9dfBN+ekr5OORu0WfmcepjmvgiPUCq960Bon9kJHizX/qlKS91ZEiWGHrRw97QYf
WO/BNLs8vSrjgJwSWJR9oc35sckK6mpB0piwFGkGnr4k1FiFPiKLMAy6RYjIg2tlwfUwgP6u1Jjg
cDVr9c6auniDm624sLx3pgsJZAOY2SIU4aG68v6QxLEnjCFudNiRdZsejLR33LUdxMijqzb1nsf/
4opvNWicdnk7PEuna+iHGoqGWJGn+sso9DQPS4Sox62Cdy7WepUQBDuPPmDoZRU+4kNDAtSqZOls
Nf6QbqMGBGFoKGt6qVu9xR69rrspLMcOvqDbtm65iXoYmStqVfvBAul6C0w5f3WNUh+hiOnxDxoP
ZbDGp6XEtXgwe4xKDHRTSXnHRodQWo4vlMnRd1hfjh7O3eCT87tZPm8bZbXrsYubLyD5FwyFP+Xf
oQmp37lvlzaxvcsxFo5RcafJjqZ5qOaxstcZVBeuhigKdrU05a8RfddmDUug2DUCqEJdj/JaQkTo
MV2ae8Sf0+KbnY+BtgvkoDzaOFZZr1MMJ49VW9vIOWKEOqxm5hrqBkgY7upxGvjHuiburhuYyjl2
0G3crz/vep956XRnwdCj6QOM+BQFMRDj3WksrYPbRPWurxJ5k9q5daGX+nEAt6hTLDx30MmWc0q1
B88uHRIkdcjygHZRit92sDM6sNNIVybqkmHtmT43nBZAwjSdkRY+RUxSNdepm9fqoGNQ4H3Nosz8
1cJddKnVA8oCSzRRfAFr8R91+iTGor7EhAJuBkIrp018x+6twlCNfZg1u2xWLvbTV74hcwRka5FW
GydTU3PDPKlYsI4Jp2UavHwvm3w+Fm4Rcc3aol36EYm/aeNAevt+TlzjmOlN8VMvZshjna/U3SB6
P11VzRTN913n5PdRRN/mn48FYg0eAH2sUCGMLzv8F1glrrDH7tLOOsSJkTzpOc2lFVJMkJ4/X+fj
0IWQB33CYzTrY3G+HM+/1mmD2Y5MHDIOox7juu5o/XVqFPFTRfvIIwIzAl1LTEJUCLK3vIiTPBNy
oT9i4okmDwq4p/KATt8UYFAT5zDaWNLcOW6Hkn1top9R6HXrhFogIv8eKpmRXJuT7X5ty6yfsByq
O7UuMYmHu9D2Q7XSG2y6ncxPtG3a6GZ8rdoaM46KmcBTlrqVucKcMDW+Wa1TGhueE75YahmPuqjF
b0OhO70yRyi9lE0GAm4xAkrNzqEv9E0fQVaslciDJoSobdz1RoGdtSoGW1s3XWfc0Cl0bmcHBaow
zkf/myOnuKcsq6KHWtORA7Or2StXExBEZ+UMWp1u+3mIp41raCJ68CzXf8X2Eyl6ZYvJDceO//fC
jPg/9PXJ1wGQaxls2gw4vVMovaSXo6kY32iaVZvI+QH6Yt/N+aPnxBvukSNdh32TOdsq9UAA0B/W
+yMMzgvH7UxgsMkJoZegNrBgPN4fN3goeO+6oHBjV9IzmoppneiN/a2xNQYqVhZv/vl4I4a/jE15
8o9wUk9vc6ezWA/MYHMzxG36NiWpxbBGIAHlq+SHxxRo5RaFurDymbgOuB80/DKA+2iHh7KIypE0
GbCNbPs1gBN9O83BJS7zuVUcgh1caqScPpAx2toi5ukZGLokxqQm83XmCVq+/3wXz61CPEVFAOYv
r+0kGLVB4YyxF4/IKjd5TdUeoKCYwgm9ZO30IRxg6AuHhjIEXz+UlE4GzbKmZyiHPj7OjkWr3Izt
23EstTX1tf5Q6mm2ceyI9uI8C4H/G634f3zQ/9ZnXbjaQKtO6RL6IsPVlXZ8pM5TP6fIN1e16P8V
iGhj5W4yx3dRSNA/HkrVjmh/GHV0GOY830E4jK/LBp85ZvvBqil0sdWdyLkQAD4EeqbqzJ0hYOkQ
Zhmmvv/yBivGdN0ekqOwtHaP+vMixRdPD+PiJ6YplMZmhzEEfIp/dotbVnaQOPeB5AJKPklrRUUW
n1kiOTppVT9nWo3yr2P5VfWvsYV1SJqRbVoQ6v7ptNtyiniMsig5ZslS8osi2g3VjIgBVr8HK1KX
5Is+5FSshx4EHx44NfhWJ4d1mH2zyKYxPXoA47/WTAFDZc/BnUiYGf7zuVzkGYA9shZx7GQLA0/W
w+giDgdAUd/56Lc94hlx6fSfeSCMNvj0CCTgME5TUem1vW5isXekjd/uyd+HsB3z8rrHFH77+QN9
RE8tckswhdg3H4GEU5gWKdSsq1ivjlqBSfEA33HXO973Ks68b82kz2tnNq1dTiGzaRf6Kt0ebx1J
L7+wsx+wU/wO0BjU5PyDSNYS+v7Kf8ou7matbcujTot/5UkjWzVuLLd1n0xbRJLGdY0z9OPnT39u
UWLcAmXldgDY837RumTW2zGOOJZKz1cajlx0hmy5ThLDWtWNzDYk8pcUpTyLv/VdBsCjEtl4Xo4R
8qEn57XJh7rTLGPhtDV6tvUF9hahkEP6XXYSHIWKnF9DktL0KZXjUfI4831qN2m+dogryVZFlpEy
ZM6mZ0a19VNRpO7vztRjsUm1ZdDraFfjILgaKJPq73LOx3kzGEVAA00V9oAxa6SjWDw0hku/KGqx
dMjRu1lZwbi4CXncJ5ukxGQDa0LH+RJMQtzVTp1/yQNgICtTmZiOeW2Qv7m9KrSt7ikgDIa1MHP9
yLQeTCvFUa7j+MZrKhCSdLeMZu9GGb0X/ylrw/8Vz+b0q3TS/OgMg/qTG734PnvVGDO0NZLHHNEG
7BlVjN1kWY8FQ9ceXB8xtRVh2yEeGGYgFX5VlpiYA6uh/Y3f6nyd4Yn5rWyQuV/X5qR0zNFUE/9i
jNgwZPABZd97Ru61DzlKPFVI6SSj3VTmsDLMadAuHOozsZ6kB64axF5wP6doMZXrbYQLeHX0UzOM
LXAzpYBk6NIe3800CBrGQKtg/PH5qf6QJVgLjYx+PkA10oTTXN6MypwxkmRVYwhQJi58SCW2/6+5
yLIKrqCEDB7PPo26Ll0t1c19dYznHqgM1sZOHvpcbP3q88c5Ew2JTMCObNIrsKsnH2nuTDIzCqM6
6pWGVXBkxwaKqhrAoTzHZv1C5nFmtYVJ7y0iBhYc6ZPeU6CPeQLkoT7mg5lh6drltJyxZzPB39gS
ofnPH+7Mu1osh4B1mxDyPjCyPWWUo+ys8ghaX/vOhLOf1v0wBOb/sQ4YUdpa3MqwGZdI+Fd4Lew+
CbAGK3HgSuy9Xvjufk5j4wJM9GNDkZYZ74gBEr7fH/l2UoKaKpq8PKaxPq7NfJJffbOJbtuyKwGe
pObc7Zs5C+a9aVBVhzQv6lfhO8kdtRZGjxnR8sLx+VDpLF08ewm4XCz0O0+ibQlMykIVtiDr6eo1
TmMC95o4Xfk6xa3eif7+8zf6gYNOVknuY3OXmfSRaGC+32q6hXapKbs4WolBMjc68lkXHa6fWtG9
IsHi4PnpiDo046lf9dDemC+Ul2ga547x3z/i5DrVPCf158gtjrAjGO5Cb93XPZCPyOyyC+S9cykE
LXVyMLrq3kczUT9yRI+7IZHAQb1mlTV1d+zolB/hu4i3hAE8o0/TZC415070A21kqTHIG50gCXU4
HfU/R6YlGaTmWxzQvQ9Kv7XCRcMokuxYishZTamX4I+kxxcozx9j+7LKIruBZuYipff+NVtdXRDy
/PS4cLRgrEyN9VXOrlSryOmHjVWJ5k3UOEyGEc4Hn5+xj1GD9BNhN9pFHlOW06/Zacs2yUSfHgtf
YvPL7FIT26FtZbn7PxbiCiFsQDD6EA0ZAWR+bOWk1qKxGeabY72Zh8655LJzbjMtHQNBeGEo6Z7W
m51lqQqCbnokqemAKlmoAHVtFj8vg621JfLvGknLivKlHi7s5ccvBQAwWjIWBOylrD6px8zEzwar
iLKjtBWQkTZtg8cxRow8VHqDZO3nG3omOkAO4NYkMFByAi1+f2w8+KBWNzfZkQJvV9RGr9aZR722
muC+mtuOKWm7cmH67c3ci5+KQO/xVC6bf7arXxT0aEIzasaZl3nz+9/RFrJVuTYnR0850VHrR3Hn
jvO8Bb8+XwgQ53YYmT50D+AX0uQ8uVLBdWKWyvjqmCjfe4Fq3D7awBI2E8X/5v/YXugH8DQXFzbv
NPexZA3WdKDGjZdG57pNc+eqL+r+t03ilaz7vq03UkxjvOpNH3SwH2XwbrmSxrfPf8m5T5TH5Trk
XHkfwoNPqxPKVJscpTapHyKLh7skp1ny+SofLze0pynq8XJezu/p5Tb0uZlSTRCEEi62Te32f8AQ
tKtGtU9mZmFK/Pl6Z16lQbUNcYnbjbbJ8u//SiPmwnLGaMKNMWvH8jHTHbFrO6lfl4T0C/f2x1Et
tycC8cQeJoDoWZx8mMs0PO5SgpzXNGCJe3K2Rxl1dRB6wusFCHPVxquyGMqvbpuY2XZUlnyYtLGZ
vw6kW0MYTa7+Wupxiq4HKnLFvreQYQk7P00xRBad4W7h3va/DCOOoZypBpyR6FTrhunM/YlRb4cP
MkgYVaOt5jDYl45sricKiGrLyLfBvyjS5kc1+S2CwDjHL+isPtEuROHlKnlfMJJHsA1IrHGk4Zi+
3/WuSA2JGlp+nFqQfIM9RyFya29Yv0Y4nLQAiT3D3M8zxIxK1smFF/EhZC2MTz5bXgEiKfCfT0KF
PpTtXOrueACk9a1KN2UOzaAOrSS7ZvB03bU1XProl0i1S0OR0+O2rGwTpmiCIKHIlf7+wR0pHNlG
hTogvZAfSmtpBdhpv5Gtdkk66PRL+m8pWrcwu3EBZNTzfinXbcpelJWC4YThYBHpIIY8GxhsC0Wg
MS7s6Wnj4XS1kwdL+Lxya5nL5VFxBWT3urPdH1PvrIO8ec5N5+3zz/bcw2E/D3GIkI/u3MlnS6dd
G4x2lget0PYJdM7Z7e+HyP4KHLb7Px5tsYIma0C03vvAxxe4fFKkj4cWlDZeIjQUKMM3/yPtPJbj
RrYt+kWIgDdToFCWRW9EThCiSMG7hMfXvwXdwZVKFazQfYNWRHeHCAJIZB6zz9qRoJNfL0TC2tCe
//n2WCPcHdstvjWnu2AFNL2Uan3Y4bLN9505bXI/BbWzpnc2QZduL7GJ/16X7ElQPUmy5V9Vqz8X
S4/1kwmuot6FOSrrikzRLfT6Jx4nFx7msg5+//I1qvwkUsu8mUG/5hek/7f9NlCkuU8kLsSUb+VJ
ptkdg3BMLjy/87fz36ucJId0w9LWybt6Z+aRvo5TvLsASjb6UxtndKG+fllnL0ZdgloVFUdanX8+
uzmN4Dp3qNLsSnusbeXVyazS65zk4/91nVOwWj3bLRQKrOUi0e70KPUjuN1e1Ytk9fWFzr2jBX0E
Z35BuJ322KW6b1NpEmKHWgDAR1YZZrEapCa+FKn+lWgtqwGrZ4smLQvPPI2SwY4iI6z6etf0oIzF
axLrqK8thO7pfdpPfj8XmKig9ggK3cUtzP/6Rn9ttyerUUVLQIpHhk/4dLJOUqMz7CKzclppTD0M
m2DMdkM0bVun3siJ5TEFtSmKxLWsQzoFNxX1NNwbPKNULizYv/czIjyOIurwSyxtn0SUkP/GslbG
YmfS1HWSWFrpUnRDHP0QG8alQOTMxUwoSSS4PHyTd3CyYIOp4ZVYzU6kY4DSWSnD1nZV9H2LtLop
nK3eRFK7+/phn/lM0NBxlyyrxaXl5DMZhYSnB0C0XVio6UEdO8tP4sk4msBxL1zqzAKmtrYordjS
UMeevFY90bFASgLB04yDK5sgAxMNXX755xtiehh4CoP+Sz65PObftjK17xE9p4bYJaUeNAQqqVMw
jqIr6wQMc3JhlzlzT5SKZF4ZHwr99pPg0a5mq+W/il1eyHj6Gvnos2dL66/v6UxoxBApftlszzy8
vya+7dZkOiTsxS5TPyZGMj1LjTcUWjwr/Umje8OM4m0wa592+/n1lc/dH3h8OuroDpGqLcvnt6eZ
632DCwTANQBwoa82jDjhmPCvSSKLnaIkvSEmpYnATuvXTdng4xoL2GTa8KMOEh9FvOP2M9X3r29n
WWInO8vvF/r1nH+7nUJKtAaRWLdrOvN+dvRrZep302Dfz7q+AjV6qd5w5usijCY9lBesKJ30Px9f
lKD7z7Co2Q2TUlKPM2cATF1U30pKOPtf39u5a2FxQauHoea/S6+VTrdMj7k3PelaDJasBzlvCq9l
6OLrC515iCjLOCMQejEhri5r5reHSBGu6lVUZbt8RK8MZIeAfbgqM2i8pTlCTrkk6lj2oJO3BiKE
kvySpyHIP1mEHbzPRNZU0Im1bMMY1tAuuU1NX2lV9m32acgxyUmtzOKKWZPxFRbhdKHWd1o4YoVy
fcJNQlvS0VNOQG2URWdmWrubyin2wmDCEQnfjGMt1dJeyIuqLENqr1yybT5zKDjQMIlyF6Ub9tp/
PmuZ+axcSsd2p4ZD+MqhieWAU8pkZ41QPbPq0guygdMLsnTYnPE70LnZpZf05wWDSIRF5GCQMzF+
egRhEh77uSdhQF78WqjKpU73uetRO6VIRCX/b0yfqhGkZVki74jw0zWSsXU0D2KtqfnNGOsXbu70
E1luDiUEvEoeJnqTk88xCyqaZGWIwxVM/CuahAPlGfK82k4vlU5PF8yvSy3SFizNuORpLh33qtaM
QSrvbGYXGcTQVk2jbeiThq6d0Va1puAhaqQLxeK/Qrdfl2WZgL3imP379QVO4lQog3e9OSaA2K3N
JMBshdq9aX5XneFOH7SAYcH0OBaodhUmPb7eHM4+YoIlIB6wy2g8/7l+0BSE8ZSjaa5VmRnfXn8L
VYEvQJtfosydbkP/uVVgVJRzl63hJDjLTGBEjO7Lu6zGPcg1pqhcMR2jflaiu7cGOVrHk5ZfADqc
bkXLRaHNITchKiStWF77b3sf24+km3mv7LA96AZm0yRmaakVrSLs6FdpO1Venhf2JimacV0T7Fyg
QZ2ex1xfgZdhUiM3Kdacmo6WCtOxE11KVH2K+lhk0XCQhXppfOHsVRCHLkW/xVzyZIdPSujfNdp4
cmsH4jmWFb46t+M/xk6/7oXXt9B+lyLqybbOmCffnsVSQXSqbe0Ci7aurYx/PK2Wq/DI0EDRP6aH
cvLGEpr4hUCYwVg0w1CDMwP6LQrdG+Vx8uBBtivMTS+1Qc98BVyUTiClRfbu0+NCwCSNVNxfdmqj
rR1LbKY2GVzkL5ea1ufelMpYI6Ja3Hf+2mZykOVkZ5Gyk2FM2G6FcuJqZIVYq68/6zNoEURWi8CA
V09S9quK+tvCHy0rsUYEwVxIrILuc55u0/kpi1DQx8yelS4Z/MpOP9La8bUFPYy4F1pOGzIWp1/N
keLWJkSx5p9FYHS0iQhgxGmUZDRz2SV++70coGhpIRnqjmi/d7XQzNzMih/aGYv2XM0uLNm/AnFW
E2QSen0M4y/lwpNNp+uW0XGcL+DEM+vXNLus0H07UI5xbq2F1n7EUDRQMb01urL7+hWcOSkRhqO2
WPC9hNsnO2uKQ0pc5I6KpYN0FKbae2LSXKmqmdfC2O/ri505vn6/2GlR3NCE3QBEUnd6gFjKVeNS
H9wyhQFXBnNwq1k9pksIFYp6T9aKUcu/X94wZWJ1qGXUEk+iEBl/8NagGbWT08zyx74OH4H0dV4D
fhALWcuCHcxS4qC71Ok48+XSIESjxYQGbRV5eQu/raci7oLRUioMApXxIRhYyaGl3pr9+O3rO9SW
lfJ7UMtKoo5DrXnpcZDvq39eaFTFxPxpPO+YNhiCqya2rMwTmeo8WvAwWby91UKyt0TZ7zFwNCfk
70l7ldey9sFEb83ktwRimVcTG60L9MB+sjNZ/U730yQ8nOKgx5a6qgBpVAqzDogfNH1bd5KIVqle
IoDCu2GwNkjw9dvCUtXS5Q/7ymT3KN1JK8uXoLQR5tVJ67SeMCfxr9nY8ggg4zEyYi7Nl9NZhLaw
5jbKa2CKBviRLp+kHZOsPXg8M19FCWOrNYyj7dcP/sxntAillm+YZIla55/PPbdKxmiVct61qf6T
WqhfSuFRa+2XuXYufLFnNmeKRuTNLKbFCuFkFSeh0eSFCixSRMZwSPEncIMq+FfLqeUpQrNaanW0
X+zTHHOAxFTPDrRdnFS1lZQED1AoH9TCkT04Mk9fP70z+8IfFzt5ehXwcDNr9HkHHnZYZ5Iy7hDh
5cyo9uAqokHflHHDUpWk6kLq/rfm59d9ssMvUFAcr052+iwvqhZU4bwboUQf+ygar2dbm/dzsCxd
PUseimpGDGR3FfOWkbqL62FwcTU03SKXEv9/eRD//W2WB/XbPoFjJJ1fU5l3PT60bqqWO9HAfUCC
0vUA46r2WzD/a5vq15tGWbRUmxZflJMtY1b4EEucOncq5uQbMyutoxJ2nzyJS6HZmdiaD1Kj8GmD
4WOi68+7G+coNpKGLFBkwSEa5wPT2b6JoZSbD/17kynf/4enqVi0w+jDoXdeduXfnqZhdAwjON28
Yxo0ya7y0qmWUdjS+JkUpfacz030oFR2BLBelvSXry9+bssHwcGKItFecqc/L86uCSTWsPGoboLZ
eJztoHu1ewDe3wbi4wvh6LnthzkYklA0pAgzTu4UgrTTqgMJWq33pdt2pi+1BZMi+k9ryP61/PRr
wSzyMBqNFJVPJY1liEwO9w4GXKU2WdlRC1lJaulop5fcBc5tdciMIQPjJ0padLJggmHM5zlnV3XK
ir6pIvSVhb73wh5wdlmielt0DsT0p3v3DHPCCByNw1mH2lBDVmPatIyAJ6SB83MOLjlvnwv3UJJQ
/OFjW5yBTmKuKa5Hk+rLLxI3BmxRxZwBhRjPaVTDi3SgJ4bKWFfn3Bjx8IF98qUywrnlAgaSE9Km
M47Q48+1aTakYnIrTzutyz9BN3zmo/Mc5BG2klH577klvVTq5kub4W+9ONmglMuAm3ZgN6fbMQmD
m1qtiguH4rmvjdMX1eYi9iLI+/OO+lpN7KyCXh2Y0mdoF9cdQxxuEauXxjXOHhi/X+kkVmdgrw9S
DRj3aEqgpbCzW5GWlX7cx/PakcziWy811arvg2SNRYp8UIYF+BHUqhuVRvY/fPjoG5D70ksy0dT9
ed9Wh4vXjHPpztKHyps6LIenuMlBVYSqj4I1+R/iHDIilZYSJxDhwZ/XE02S2n0PDUq3qqtw5ltU
A/mxTUtMipwLetyz73Txj7YRmxHRnhzNiqSN6hR3E8khBJixqCHc5Fm1pVZiXsgMLl3q5NxF0a4P
EmnYzmRmfpelg/xYS4thUL5wKr4+GM5+fLiyoD1nPgmp55+P0IorIQKHa3VyddUDs6lRj3iTllxP
pnGJ+HruxnhRfH8ct3/T6kPdlLJEsaddqgwtiLo50b8ZzC2A2qjzUbtwa+euRiOJVovJoB/lrD9v
LZlDNSuEPu2SvoXoYzMSrq9GDcYONpNlEa2/fpLLjztNdmig/kfCukgv/7xcDYIjYiRW3nVTsMYK
8Y1qXerTMdlWcnGnh859BHPz62ueO5J+v+ZJtDSlTVpGjEbshB7HK2Y/i30UMXHy9VXOrREUcUhQ
+FMHbvHnnWWzAqhLcJ6Txb4LOb7XByBjsyRvilK/MNT/S7Pw12MEobHMvS3Z4/LL/BYmDWmCPquj
YpYMjbKHlRyvuspEhpdolqc3tYiuq0gtXkVQZo9TYiqHjPmF676XxfegmfJ9FAezW+YiXddtka6D
ZdxhjOtir1e2+tBFUrkexn70yIekA8OZA2CHRlO8ocirxwF8kusohfGjtpgnEWXQrPTYCTeITU3L
jXgWq7SSso8qkPtNGoU1p6I9v+e1o92ilEMMD24DIlLf9m6clsFtNkv1PsNU4yEeDWUThHDnXHUU
1hoCs/nNAIzgso3HT5hyYZuSjj1UyLg5SKOdeUM5m57jSFBk+sFJmGyaMDPto+m514MakGZuHhsj
n11qmBmMQGMqnsRUSqsoTSWfnlJ+U1jCjl28zXroq22AVZD1XSQJgz5q0e5su9N/1GoWP89areyM
WYB867V+xbw1f0tJ8T0Ii0uVl7MLiqYh8SFSj7/qApYzBU3fU9bWeOZ4ksnbwR4OWpYR+3bYXX+9
fM9FVIhkEJij7kbzcRJf2HlgAQScSWPSTLlFWL8dSgrnkpqtofuofuzU2oUS+tlL4kNI6s+C+Ssr
HhV8O2GvyjszGBwTsEqaHaQ6K8dbM25qc6fPQ4LqUheXeNNnNgSm0CnaLxMESCxOIo8ugYcShQRz
CLdGTHDqZZ/TlTmwN18/VCTHS2D455dKHkPxnGILLhaMhf/5pVLYklJZi8AQNXPuTk55dMRoulOl
3kcdmXkxt8eqUndMz71KxnAUaXJLrN4DN3Se9Ub4sEdzjz+2pVrsmqH128S+M+zIk4R95TSSr+bB
lSTXx9yGZUJL6dM2px+dKj1EEO5GZfrZRSL2sKU4ZIPEFEgieaUi+23brKa6AMOYdV5cptcN7thu
GsKJyi3ckRHdupUCFjbrH8sO/Q+2dZ6IwjXp06ZPHLgpTvWsOOmmr4IFjacPntPVezrPYBaKTNlk
dZp5aTEeTKPD6nsgMW6OuRk+9231yVwKI4V6rq0KRucCYR8tWIKrvtZfjKD0Wz27Sfr4IwtU5T4O
jZuw0F/kSn4eE+3YVdnGAdqN9jU/pLncryh6bec8uNUxW5cbcEZFA/iSVMrAH6MpBcMKs+NjRP1G
M4qNL8MRmbleNsxQvjHz2E+zZW4ipjdVqwF7DSPn3pz2d4yJXvGDjsGUmq49Rds6Gd28SrdQA78J
5ntKWfL7vP3Z5sGdpCufDbYK8oB+Nwu7o11MH2XBkwqYvUuj9Lp2rCunsz9Hp7YxFm1fB+jOLkiq
28DA6kILLV/Lu000tp0nJc5OcbCozsf1DHOuG+VVMopjmrTrWFG+WUHvm0Y4rqYgR0yA+tvVJ1p5
iabeVUO2ner2UUz1S27314USdVSErE8x2pbHzBewz0R9ZaLy2xgPP0C8/zQ6IJqBmn1XJ5ydRTNj
7jpvcrtYTfb0kMnPZlP4eq+9h8nsKxJK6HIwoYGm8btWB+9VVF6Hg7OhFH6YGJlzJRQOkG0PDOvk
rkb10uUYOcZtcqMkmCVpBsA4DN8Qs7z3SLuGJLhO0uJO4MziJRDgy7zZoty8LvUesv6QbHspSNfz
xLxWDDMwFjpbuz5uqopjau5QXydWUJF2prZfDOmu1cxt0ceLwEJm5FHY0Ex0XzbDvRqCmALus0b7
fCeCyPIgfMhIsON3J2gPk0WhSOkBmmaBdoupwvc5BiJDXviNybLIjU0G9Kqi2kR9sK61eq2LfgOF
dgWo6t1oHIZb+QzKkmp5YCmPWMk8VZadQQEfD9h6XOUJjjXzPIAWjgcA1OaK7x2EgxlvZnX+mIHN
ZQhaWYj5UbJMUHdMk/l9xGM0lBSXCU2MbhcCVwV5gvb1UQ7H+pFJmUOZGLe21X4vzXxxFZEeqixk
nTP1Lxkpkulw8OywOjhy95DWzaGe0re8rG6dub6KOuNFKfrXuFUA55mv5EdPMlOSrjYalVvl+qOd
awK2eeiBjqZUATdkZH5u1rMfxDdvFOTeeDfHUkpfEsc6zk7C2miNx36QfEPIzHEPw77rnXUowt6t
nO5OpOH11Ey3ia37FtvCCm8Fjy7kykw6GarbbK7NUHuKgil2tcG4XsSIP7R8uknb+L7NBeDmotpZ
WnWkUP2j7DL4LNZ9EorbRhaQTbV6n6ThD3kyj1I9AgzVaMyadXxXFuqLNMvvcVbu4yLyodCUrtRY
6K6zcfBDmgwr8kXIck4MEbQc8oMhKTxROEIrMRehF9n0uUJGWNClR/u04evOu+hbZVSGOwrzvoMD
MIgiQqSrHgtdOxpKbq30mkVqRNMr+dhVEpYPYaGwao3sOWUSyKumRoHUpRyQs5R+NfV7DFtAo+Px
5Eeqdgyd+arSxEYvddljsPF9EP12AgHq6qP1Msn6mv46xNuJTVcrfK2MnthYboKAD61TruqIX8Vu
b6IxXwWN9hYYzm7WlYJKtN66RmA+FXrm4al0V4T6ez4GsDmtNz4Dn281WCjsgGzryHqy2zpxjcZw
fHvoj7ksDZ5Jx63PEU1VTGXUxgCxMizvREnMFWUTr7y5i8qagYHiqmVE3NOSeB8q40sRyetoKG7Q
6kWe4Ok4JjtTr2Uxw9bVXSvx1TdoHx2enloUNdtGW901Q/JdVqNik0/ac5vkrQ+tHuC94ew7NY9A
NepQ6S3jY5Cqu6mKt6bSWK6tlJI7qvk9Q/e620vVu5k0D2VYOS4WouGu1aWjE6uyN5bjD5OYlty/
2PdDBiSm0Y69HRkecCbV7YT0HsjqM2SmTYCI2TWDki28hIoeqFifcj9xnXR+3eY3U1G/xWWm4zk/
Wm41QP6NTNsf4/TZbhE909H1FVt4cVBv6zGD6gmC0O+n6UZLBzCVhXOs5PjGafPHcixvhdPQ1dTD
q9pWt0IY744ibgKmxrzOTtEcJ35XYIMepebVIJteL4egviLcBpzkemiiHo/NWXZJ0rtVP9trw4Gv
WTVQ61u/UgAVp8Wcb/JUhocVbTQa/S6w25t++Z34pu6F3u86DGVMCEZBbR66KPAqlcFTW6S44U3t
oZv4KS3pneRkD0Wip4ByratoLr+FlU6HSZd8pzdX6AhuJOyuCS4cLtbr30xOv1JPa1ft65e6pUPs
VMHsR8pEq55+XxE6bxpnCxuOvhla454TvPcqqdwV0vwYyfULoH1jaxT5lV41z6LId20Ufmur2Is7
cY1eDO8KJgoPuhmzQLR9weOc0sH0LSU6RqI89lq1rXRxH4XhNpwyn2rw89R1u1gtNlOn+eTH14MW
v0h6e2vwehuVBi9k26sidg70yg86DP7EbGpXFyA6u3YTimo7ODFy6ZZcd6j2rYP9QBVeEUHtpxlW
qr34krUe6VrnJ0N7K3L6c2xx0KYZyy4UBSJfvqsNGOY9ZwnM4zl2mzamqycUr0xr8J1OBOBstkpm
EabUy5Kxctts6jw5ZlPTgq0ypi+j0POrsU2kawpdtzUk/JUm5ncW+VbpSC6ywPgBWPRNDfOPdszW
pt5spr57pKz0PesWtnauu9IgyQ96MMb+lPYPatDsK6NeYbNdeQVGFEkQWmwCBuMe2j08C9WTU+kw
9UCVy1Q7gibEei1nvXcRZGJO0r0U/6JMG4U/oT056lp9SLPywPg9bUerf4/GYtvZ5dqieuVLgV1j
aGFnVxqOH5WWY3hvp/444/oRtFKzVsbqe9xq1bqV5Ns40W4GJZK8XMXxOGHa2xoxJrCbx1bT78JA
2Uh591ja1lbJpcaVphGIYR98SGp7Iy3Qx7BlHlMZFAS19hZ2+SHRhw8V/GusOIdlaoqYzryuhbjS
rFFdUTb+Po5LZJnqbwGAXE+SZQYt83QziPkHgz43om2v9MBapSHBUQ5tvaQG6zVa8qmGMtDPWECT
kzeYhCFiNwHVot7amMpwZXTFcVJQwOLUcp2mHa+r04DS6leOWq4GrfrI5vhmYg27qW3sm7rkFA3Q
IKap7raS2MOmPlAMoPMbJj9GQk9on63wtaRw3KhXcr+dnXU/t9c9wwsiENpOj/VxCZtfkfzehDgI
rIRZrQFbPUoQmHxLr9WtqqcbainbopC+d137fU60x8bRf4qifmrUJHJF4hwgrV2rvRp7aShDyZ61
x4GKBFF3tKYkuwWKWKxgSfqoN3cyq9VVlYSPXZtcZu0+g8H6Mcso52LmZO0mvLZCZQXm7LospQh2
ccJgQtPurCS6W9qMsrB26ZgeWpNYftKHN0Zwbx2JALudulcs7DYCRLxuT5JrSeq0yhJkIYQjP4IG
375pNPalaTAc6/iQtx+SqfvMQXjjssKOSm/Aj7umdM06Wwmcdt2hx5eltwtrHdbmkzTUyFuMDxVn
XI953HchlcUainPqZ2Hkl21frEu14/SwdFxaxD6cEOnoNeE+g8dgSFZk5T8FctVOG95IW28KHesS
gtv9UMnEJMZNUqor3Fo28qT2D6Ww7n/BbXuCyXrs3uJe2zCQfTCCuvaVQLrHsEN1rb6+CzJ9qwFD
8dS2exnVmUQJg4e6Sw9JEK9722abVckx0eJXjCBn3Sofo941rfZYiuwtq+u9EPVN1mN9MpXlPpj0
p0g2nsu5IUTC/wNcZja5jeKMBHkAwwFOeqFdXvXD/Gr16caa1VuKYYc4rPdYCNYrdZ6/1yETfSFg
L8+eY+LhrtTXHHHdqlbx1VZKPdxZCohgtCejNwGsuqr67NZMDJBVBEshNl2uzSCglGl+NxvRKg9t
+NF29t700YdW2CCMCBTdVoshNpZNhEJe8wbVxpqn3iS4UqCW+lDk8ki//kZY+QRSOixXrWq8OU75
nMbUguqKyFCXQ8Mbl4dTKOZ3yjUbEA+FV6fWOoi7YoXL572Fy7rX2B0wgnL41BuTiKApecr2+D4k
/GwBZQ+K/XSwi/KayTIClIZGh5Fmd5KI3xBpeNS3dlWcvapW/qFHDIzWffxUWmSCdhc9tWP6lJfh
OwFa4HejcwhxPIkGZT1kjA/CRrmNxHRFyczwbMG+q5rHAXI7eMRgdKXW7jcit4LnMJQw+ek26dAb
rj6jVOyabSR1fooVK230oFvB8H0N5lRa8S8bFcS7C+xqPcvRNWQDklWYwUFqw0UU13qMuQ+dsfeg
afjkYv1HwXktC/VBBX/tDY31Uc+GK1f1LdnjDebbO6MvPsuFBhSpFWns/A1yMUvUuqv5Nq2QM1VP
lfuAXQgPEvVoi3HwOjmkHVNJB72oj7XKjPxgAmZB/c3al1K3kWco0sTc5kgVEwjsFgdUXHFai7NH
Gx+aKW49zsHvGcQ1N0YNDwo+P5qUPldjlm6bqL6zY3nGj1nyx5Kd38nCb44uvYSFsXHwqEWY7Gb5
YHk5LDynEZCLpAenHu6apHgLpfQVZcaGclbjNVKwNo1p3zZLKbHx1QTTgcBikreU4AyMEqOllGSs
7MWRM9xADKTVBruithXSmHpWl16LTmzmumAJpR3y9q5bT5N2U+vNZxXJd0Ug1Z4UlI+tJR2idNqk
upJ/z1IOSlFnD2M4UrdJjTsSwrdRwXPW7Kyt1WPjkVoNmDeD5NnCYUokYj8Nyh58/m4Gxekx6ydj
gUVI39eHctLvmTPz7UZ/hSL9nKTWDs30Q1sO+3TunqKxPGR2AiVPVLBdU3Mbd1hZ2EnxYDFvj6dP
/GLK5jGdxp2Z2JumJUSXS8MNopwCQUv0E1Ql9Skx7RmT+1mFXbo2R9PGxSCgHtVZT8YcPBNWdxvL
Ge9sOd5KVoMISa++6YPgJah+A/6Qv3MvZd3VEEtbwGIb6DY3aQPFemYGx6+S9iPTq/1y4NDcheSE
TYqhCjIBojOXKc4XOnF7M0yxVEg1Pgk7TtzFncbryS7YYeK3OA0fNJG8zKIp1nDBvC50bmdk8O5s
8el1cJo5UE03asebKR4+wUuR3zo8wghHML3z2bA59mFTuW3ffVAufM4SmHT6XIWuHJa3Mp1yN+mC
nHk26RsGtz4yHpntJIvcanY2UVu8G3nyoant9ZyFsSvToiylbjkk1Yc2Np/0XN5EWaN5oaFvY6G8
WdQPolgH6pkFfAN6cqc64UMw2k/GEGOTlXUbgqpDBQvfa1TdY5BvRVTEhsYmaaD13xRd/KKo9Vol
7/KiWEnXIrIPslY+If54QxVBwsZ5PUc5Hbe+XQ+GSbeDEgiUBVNgCdm3K7NkXCBCYUtCjRnyu2OE
Pym5V35SV5ts8cmpSWZopFdEE0G+pvoCEx73FxQf6n3g5D0oLqfYKlJCY9gJMz5pB8r/yFFsvILV
f2gpTbuTzIB4hNUH1693Rdh8g5zdrZO4jDl82ysH3ym+vOyKFzy6dULWY0bZQz1kjFxHKHPxDOtx
lGjKcjVbkE/tXt7ObLFI1dcFqCT+fsD5hl441baN2mIXMFv3UyPsnVZSnUJLp/lhHj6Tnr3q08+C
1oRrzWy5BrChedT9lkjClSFFeHZtPVd9tUXptholCTuJpH0KhtwnGrmNonJtMrMz2OYmW9C7RURb
QpS4QzhgdQ60ZI5KEe9F6cSbUZfUTcCkCZWD/HHOxi117G0qhfimOeENE1uhp4TUDaphFdfkqXi4
ZW5Y5L4VpauG+aAqHg5jNd2hHFs5jXxkvxGeZRhrlCKb1HSeNatTFte9aynJf5J3vKud8lwrzk4T
4dYemE3s8BkrY2utTsFei4d9HigK/mHYcgwSQZtuDUcbPQi1OXHdSfX7LEJqVu2bE4WRB1pbYUPQ
vifVpLBaJNyZ2FjxfjM/0xJwrkmMuqpF860X1XOZp+NqKKbIdQpj3Sr2wcokREnJmJPJOkTr+JYw
1ExrqG8Lt1XZj7Sh3Kqx2NmSdqwi/rE7HH7SYxKz8IUi09WKw6eaWAszrGKbKPUVC7Rz9aj4jqD6
SAy878z6qrCi10iVVzMr3SztbZf21xR6nrVBvdGMfiuDtq7CFl56U1P/mrWVMeGz0VIhcQcCgMWb
NfV0u2QoIAh9ij/shuNwX9fwMyz6473zHKfWZ2hYd3GFC4Ud7mJ8No1Qi11FaZ/mSSqJkuVnhfK9
XDvvUYBzGhXY75CS3rHeusUWzpudKKb4mZVeEE6dT/hJBqCwu1Sj/NKowTMgWl9R+6ein/E+sYpj
FfSpX4fihpob/xW+PEx+TIUU8dI48dbRhI9rJrkHfgGDzpsKx6NU6YXfacYdG1PuNiZT1QTXmAEG
94DTMLYo0weko7nXVLnkwcruUOrS1mhr1vGcRQYVpeG26Qtml6SftZiPjhpfq+n4uQxxjGn10kTB
fUlYRRiybpP5mi+YKcCmurGIE127MFpP7yZnHQ84BamVcMsGoqGtSRtFyz/Uqfk0gupbJyxCuFp5
UKKasrjAn8PGMNdTjO527KWlvyTcmbOgKq2njIzMmLhJmU22q7sV7LR654wJhYS86T0m9qgspfWa
fQjjxCBbUfXf1xi3eAE6AKtj1ZhdtJvJHdywEjcTThm4YVkeUxMPSdhnqzxuD83MXlgaNaSCPDtY
JhUNs9MLulz1o0bTVe45pCZycNcUFmdWV/9Ih3k1mckPSML8r6n5GEJIKJ01ukUS2q5FHwuG0AeF
xX1lAe4P+uquKsVTr8L7k6kEV7P9uKSMCfyTbWP9yiA2rc5Qjq5SoKO4M8zZYZYdWklNsWKmFiln
lB7nAlfKgf2Nz2IgH8jW85AFPBjeXIChiTvmEb+a4vwfZefR3DaShuFfhCrkcCUYRCpYsmU5XFC2
bCM2QiM18Ov3gfdikSyhpuYys57ZZqPTF95AQVSIQ9dxTgz6RMn4XJnN77a3cMka3I9S4b0zoRp8
VFZ8ktrw3XDGTR84Tx02aErCwUiF8ne+nfywUyn3sYc1TtB8lZ53Mlr7VuldydsYoDuCqPxubJ0X
yBy/jImDUs7fOr0zMUQyPmZVP+8q9JsQZjyMuFuG49ynG8p/PyxQfShcHmWdHMYh+5pW0R+fh4cC
l/egz/adk7raBqPOT5OJTWBAHYZyOXXRbvgRN+Yh13gcg3wnMmVvITY9DIHzp4pwDo17/1iN+U+Z
o1ruO7iHaQ1hjlPusU8+AEW706mJBUnHbdz6gCd1GW/Rld/SFjwF0/i1MNSz6EnA/IzbwhrGZ0/g
jlaJ6DnqrM9tLz8YFtGWbeOM0P80eP3DSKe5EZfYPybet9lbwKfiBsWGXWW3J8+K7i23846N5T53
Kuj3mtKfeye4i5zkU5YUW0ezd7Vw7jMz+DaX83fsVh/sYPwpZHoX6ZLekTf9yqpm2MbT/FgUFvsu
O+hzedCi8qnP5BPP0bMJmmMjbHUU5hxvpW5+cQuPvJ4beBBLHoI6jTU1WwtBKaMqqWLLFMtxY2fF
lKYwUBzl+CfDzZh/k1hmTr/Uzvg4V/2HIGlfqcIbm2JU9wAESGmwhvH61A2TuPjUdy2xjHufeThO
xu1WawNgRv6LDwEaMOynYKmQNyal0dJ3t3NWqE3lfWpc8auxzK0pm1PST5QkBmpOnUVKntKpaeOt
kY1PqtOpLzYyzN10BYhlLBCQ814whBEQdRb6gBci01EKxX5AmPTYxYF1k1IB/pOk/adOEYG4melC
dE6Nu6kgl0yQzXus+oG6NzHwSuP9sv/NnW3qFjx1xwD2cwZVkb2VOBRb/GM6QXvajU4icq76yV3t
fy/QmvMZw9kyFuA7jNlzpj/eVW1D1dY/ljot4z13SP4kTNhxbAyac3hpWbhqQxSOfwSxaRgkXoHx
Sqy2hG74j7thSlz537lSNqQs/u9A37pogizf5x/0zOThN8JV4R0TR2GP06u5r0Mz6VWz0v+/4kxh
gwymJuAC5IKyfAYb7SfyZ31sg6MmEmsMIfAG9yQB7Ve9KNTwWGFQ9ljT/P5iDgFOBZAc5mAzI3f7
zbdybKlcihY4d8gKgnOa9hoK0IH9UiV9/dnQEixglG/hauzEOUlxO5cpN4+OYde20CWFg/fRDJeA
lGUy0HNNGPoLOPvtZ9MsS9ZFXtOVtuxpn7ox/i1xKl4jUi5ANe3KcbmySw1U2VkelimAHPN2uFH2
jTL1JMJ7PAnupsSKCHBMfLxWpnUBSbNQFmErQD+BfsxQb8ex6mTqWh2TTKkluYqp8ijb3BVa3WYw
bcbW2jiY6/waeEJ5UIMof33/s14i8JBGX7CSKB4ABznfIzV0xSYO2CMetgFIA1Pm64ws2YHEM7fv
D3UFjAKQCFUvqANgiM/1VMA3xJVeMBRdsfLZ72glHrredDA+pyAybpG7lSSesqqfxhnfi03Vieb3
+7/hEvXDdH1YC9CumfG5onndgVSAMUzqJOdil3TO3dyrB1xInPqACJq1sosuNGTYqYwHuhFdZBMe
5tmuNVg16jBcdlouAoAuRrPVBPJuwSDMraeo5FYy2Et33syR/TNKh6+xMxHPfQZa9ugMmr2mwHtt
vaGucBmC/TVgH73db8VU9k6qF+bRV30NaCAu96Ivh7CUubky+StHCLE+CNig/i3MIs6Hius4tgFg
oWTmaPV2NnqPGmjGuCsX3bWnjQF8YP/QnBaR8beTwh+98oPOgqdn0vHftoWHKZ8q86q9Qc84r7HY
LIzUvEubSkMlEUNjgfQYTtJJ9Nuv+mqNpnp5VwFA5i80n5CNRi/17e9pVJ2ZHVo3R9Q9g4OSxfQM
DN2m82wY91iAqI/v7+rLRWU8cK0o/qKReiGBTbXPzqOKyDmWNK+1ZJxuweWP28aq3P37Q10eIIYC
F7ggdqG6nkNoKe/MmuYO3pFcQT4qjE72Q9HNP+yOkDyfaTHFmlN+eX/Qa99zIRebXBzM8/zUYstu
Gr3fekcna/KDkKZ6ksqiro3d09awMe747+MBwApQuuH+Z8C36zdWASVYoDnHwrA/FrHR/LGqQP9C
NxXjn6nx6pWb8cpHXWjaizgpVE/giG/HaziVWG/6/tFtk/Fzk7alfjDHXPvcBl7yJ8kiI9/Fhpsd
3p/mtWEZc1HngwlhBGfQZKelqttXhnfsTPx8naavOS61vdXl6G3wmaiPcR8ku/cHvXwFnCUkQw3N
x3jpAv6ItbOdkJOxlnqy1T2oB4p+424yTXvjFe0Dkl80QGPsA1HvWxn76oRt30DcapEVO3/UNfS6
x7LUPaSfuAcCKlBhobn1Ea8ejCEbcImlkmsTvrwGaZ6BzEY6L8B74TwKNajmjAU5+03PU5tt/N7I
Q7fDCmYFQ3t1HK52PEH4wr6+RBr/xJVRBop5Bj94YxvFALCxmyNrS39mbT5/JQ3fhNUWlxr8Kody
FgSD83tdCmPWCwA+p7QB0bGJDImVsIM//FOs9eNzMKVmC/WyqYo9IDOwNe4EcZuKcJQd7dKuor1u
wjsJ7SGqXimhZp/SpKVBRfu+oE2bK+Pe7abyD76I8ffOEiMsI0OrfnjBPDrElhjBW9OAP6I75c+t
042vQQN3addJTbPAcZEhbnw9T6h5qiFybyK6ovq3wkw8aye5LfAXQ09fC4kmm58RcIVmY/n55Ib4
Jvm0POxZtWBjOr0C/DGhPqqXlsxDoVXafSqHCdRPlFGus4CxbV28/h7mCK1z8KX8SygssdDdGIAh
crB0cIvaD31fHbwuz+PFODb/nmuRAXhrrrFxTZokAL81+UkewpPr5Q7rikmGtih05F7jxP4s3WH+
qA8sKK1kgXAEmEogey3hebCBtWV8HeO0vHe1ueq2YzSDSBRNQ+mW7BRQ1fvH95KLZtlwPwPQxI7v
6OiPvN1mVpxFlg3x81h6TrftxsnaFojQPtsyexr01gWTw81soYUAiNKPsU0FM/Dff4Puo+YMGxNb
QXAgb39D6Q6WVvgiPgWKAmI21uO+xaNlW+rdvHXbbNjL1Gx2HQXBozYVxkudxt3Kj7h4c3E1hKLG
7UnCcXkKFKx1GsMU8vqknB9qRQ/GKvPsk6fTU39/vhdX5vLJdTT9oW+D5TlXe3D6KMF0HFp67EIg
9mvX3iGEYFGaxWlTAHC4rUsn3WWVrh+KeYxWZvpXDPbtgbeN5dY0wMl7uuGcPU8pVSq6Rb52zG0P
KHZitfjcp/KrjOOTRseo3nrwZz6NpsRbu64rqyaHEAEgcasyvpRZZ2OipTUxsO5SAhry0sjbUGSm
1VLWKdFZNKH2tIG27dIM6Ufzq++11kseGarblIRs+sp7e2Xt2DyEpEjzmVhELH/+z1U59JjuGNwp
x4bA/Z7cY/raWoNzqEt9WnlyLm5l1o54iSPDc7cs4Nuh0HlqIQeO0ZHvp92MXS1vhxrjgJU1ujYM
1q1/fTxg2Z4XVfqoAUEXU9whAsu+2mneWzSno7pYGedKugrrm0zchR92qSRXJmlXTsRGRwKW+Aa3
02CDIIB2Gvx+urOnGaH3NJO7rA9Apb5/Ci4eb8uGseih/g0wZ/FeePslHb82nc7ospPpq+k+iSif
5y5CRxHSox9GUWWoNkxrNZQrRw+KBiwcwhJYgue8KuBCFFa1ID1pZRSJLWIk1EXqhi5caA1zndyY
owUObu6z9I8OcKrbeKhk/Hp/5tfuXHhblO1APxBinhcJqrIcTTixyUn3JEdHOZp8TgZFZdE3RW2G
1JWRonO11PjjmlGEthcVZv0hqIbhv0bGFhYQiGUYSApxds6JOlHfdsXYi+QU2YDgAATTOwbIcHTq
oH0QTRevkIGvLDrFFwqGEGagmp0HT1Oj91FADHOK6j7bm7V4kho61VOPAJ+fJ+JQ6U66QiO9OiZS
k0i9Uae4cIEYEw03Dy2IT1VmG5s8cNSeTpqD1mw53QHly24Figsrd/y1QZE+/ZsEkJafP2kmIGPM
IOiuNrY+/5JZmvzJnZqe5Oha8U8rnyeM+vqkWIsar1yFPGAwvJC+QrDx3FtDb1UPnBhJfRDUhrZ1
hJ8XWyps6X0PMHTt+rjM1Nk/CCwgOYAhGAS15R775+b1WhvdxiFhmpopjxjzaYecztnOX7plUdwN
Oz66vMkS/zkP2p9ljU6APdBEeP9EXbku8QVEGA6SKxv5/EBJ1MMtv9ESbOC05JfTxvYe7HB0fH+U
q+cWbB5Z3VIC4Xp+O9uxnSQ2Pyn+eYkNPh03yfYpmKtkV87zDHrNav44CdCIQuoD9Mik3g123a2U
YS6SZz65haYFugs83lDP3v6IiHDIoyqSnOijqT2VWYxNYPHAicBJ7XkM/M/vz/qv2OzbcIEsB1Iv
5H2IxPjSvB3QamLdEVFbnMCfg3stUZV4imUX/8aQMc9piHnTHYmu5z2UrhEf8g7k+GTGUIxdLAV+
YnoCqs+LMxfvNbuPna1Ref64z2BoPVgzKgfbOiqndo9bJb1tVaXYW7w/hcvDSGRLzLPsDH+Jc9/O
QG/8sbNGvBjQG4PS2lg5XTD8+iAo592DM0zJXWvFibfywl2eRei0DsKX5IsBxdjzglleuWmpFcUJ
fnf9qURELkxc2T1Eur3meHp5ANANI+v/W21A1eFsKIAOtZiGNjuVcxDf1s1U7pIkXatLXRuFzGtR
ymFGF3FWrrcxN6mdntpATje4lWBGWzprQt3XRlkKrLhHQub0z9+IThsxtyPrPEXlaN0OBYFngZzT
p/f3xOUxcv7W17grPe6t8/Bj0tKpGS32hF/4ya1Hp/gm1x2Iwsakfyoac1zZg9c2A+8s0TaHFo3b
sz3YZcpNTSHSk2tWzQEfXO0QaTjI6KXX7t6f2rXtzlnFcgIfTkKrs6HsOm+wadXS0+wCaj34Y1w+
Ra0avxpmrP1Fj+bdTuArorbvD3zlglwOGnGdry8h3XlmgXJbDWqA16cqXNLyokdBBVi9DVPU4oNj
AfCU6YH5KEQHPzHLxcpHvvIekR9zClhP3GkvvrJfgeNHFjI91W1OWa9RMnhohja5nWtPAw8+6T9S
3qwjNPEYTWHUSv0tegXBd0U3wz68/zkug00klRZBGaSaoe2eqyE0GiorlaLFRa0g2tl5+1TXUttN
NZRA2aQpPDe73qWGU94rPUpW3om/WrBn9/biP0PNmsUgzD7bBtLryiTrNf+YtFG7TxvTxK+twQ6w
nDCKEoBt4dzmYRPPWahUOe/KPFGhr5IydI1ebb2mxsVUTdND1MUjuNaxWVmuKxuVxvGi14KhFBXE
s1tLBF5XWwOQB4dA4nbImvhGZkNxU2GmGupIjYGGr/WVVbly8CFCceKp0DL6uTR9GiuTOpfyj7Vu
ybvJyWGbZGMSUjoeQzyVxUpscmWSS8DLuaDARontbJKRXblgx+k8RlUQ3wVOamxnzcz3fmJ6+9FP
NBA8fN73t561sM7PFp+cDvwDwYJ5aXaArw4kyj6IjkafVR+iehTtFsojRf3GmdWdo5XuFHaFaw5b
8Pbx10L6NtA1KlH0ro2Z8GnuHyjndu2CpQBQDuDJdsM4R+Z5M7a9ne0FiKHmxW4L+duj/QbpFIC7
A9g4MxeerhVsxmSOfurK8b/p8LI3VdXSo8PMceNPvlrYgW6/cvUte/ps2jgXEqHhboNy6bl5Mzaw
g6DoF5/aPBpuRG/Jk5INgtrYAz++/4mvD0VKQdS51L3P4jCXFgJxnqYdwVrEBz+Yp29CqPh28lux
sppXttASttCiwXSbDob/Nn7BqzbxMK/SjqbKsu1Yz+g4sjYfzLb9iNsGlUFMGFbO5rVjwrVFQXCx
+kUZ9O2Y4AnzWOONPtYjFfxDp1nuUzoCeKKvnAYbH3iavzLklYcfFMkCIiGjoIdhvR2yzq0UFUDK
OFWfgwW0emXeT3aUrwlEXlk5LmNUrwAeIFJzHsYDX+w6BfHyOHU+mpZEIC0gOxHc6aaaVnKGK2+A
tRh3okHHriRFejunasxq2vGldtQMX1FYiLwCjZNCb+1tOzbWJ7fOij8CPtmXHiUReDMD5JaVQ3Fl
KWmOL6kRXXrEnc++K06hbdAbMwmwjRdi6lJVQT5y3lCT9gFrN2v2UJfjLfrE/3eJhyfrL3/+T1IY
zG2qhOQRHiATbHu9bHeBP7c7z1HlTkHyWSkqXB2PJ593jjleZET2rFudVhtEHUIzabhzt9SOWT4Q
xE07A2ziSlx/eRyZHx4yZJwuCAh/+fN/54cig9u4eGeOvYJPg3TboZ/H6TkIZPexzGkTtK31n1Ua
KUxjSQvUi6qCh+bm20FpUnogC7Pi5Gq9+pKUUbPpZt/eZ4kGOf79q+3aB12s/6hk0oG++KAuL2Hd
xoqxvO4lTf3gHpVWKGl+nx56rENX9qdxeSDpP8BqBMGwoAvO+3hGEmieJcgwsXApXiZk3F76Kodk
4kgtfnDNnOjfzYMByH6kF2KnJ7O4rxIUaXew25PvQzfXIiy1pFX0B+LqzofQMK4Et1c+ygLyImAA
KUb9/uwk4+NWBSZ8oVNeAs3u8nTeoi2LBIpOrysaR/nxPy8CURsHdmkAcgkvH+2fXZa4zTRDac9P
FcGMtzEsCoTIDrD4qh61H5A6VpVzl3fk7esZECxyUQGU8hDvOZtiCegslxrr0FWe3PKce9uO/wGf
2zb6mdJ4CZ00jo+BL83f70/28ppk5AXYBh6MqvrflsW/ky3odupmIaiIauZLK/DzNHLlPapEIL0N
Irm/Ta1uuJcN18lGJ6JdM0W7fHwYFf8G7sglSTvXVp9xN4EnlImTr+Xlwcq1/DHHC/nw3+e5NNtI
Apey+3mCZEYSZqtbF6cgaF59g3/a2MPUfm6pJPwMlEMA7vax+xjUatYPWlB2K7v42jQXsyTya7ol
4Cze7qpCeTE0jAF752kwXo3CQ8PKGrJuLQe9cqQB9i3oMAofuIudXVdo/TdYJGH6mAuvO5hzUH0U
jfxszX30n+MwZDsBEOJfgJcwsJu3M8qiXgooxrgJ17p5i1AJ1SZkktrdLOL8y/vLZ5hXTghOjhR0
lnIYBfy3g1l9FI/G1JPFz+DWG+JqSLhRWz6kZNwfR3QgbwZ+5D3XD7JHfSshXEx5GgYxPAi/L7OV
8OLacgbUPcH72XRwzp/ajJKQ40dUJJXfZge7yVoICV769P60ry0mwSdv+nJGL+qeFWB56pEjDyyN
WvwnZPllpEF1MgoRrfVhr1yz2MS5ACwAJJE+nz2uZEXFKKjL8fbUWJ4aebmXM4WtWhvqbV5BBHl/
ble+IF3Dpf2t87EugiNVCEeP6RCcksCUH7u0MW7xp17zGlp+9dnNSi2L0jRNQ3bO+bkXs95lLa28
U91D28gS+iwYsHpb0CtF6Fhz/ZMLyFzZHFeWbZEP/FsJWYTRzpTJ4oEcKIiD7ITw/7QI8jl26LRl
/NtBD37NW/faDCm50EhidpcVyMxUSaFMKzu1qQ7vGrLNNysH0JCms9ilHaZKSkUrr8a1vcK6cXEj
ecyFdjZByLWJLHGkOY259c1JtehubivxkEizuFG1HfxXpDvtSt4mquCLqh3R39vDPxVBZIgpWlzp
ZfY1Bg0Bb6dsRLF9f0tSKbuyXWyQhkuHHn/Ac5ip1zYeFXd6o8nsasY2ENZOpNGL06JiBQslJJOX
dejXenFnmMSau8zHxLPvYdZtZYTXwBaSb7NgGbr5OYIuNR2mpGgecr0ix0hVlv7OiJBR1pkU7+uA
o8xrE1vaT4P0A2SnCXDHSr32GRh79c3IDWcIG6HbYptPQabtkGJF+Suv3QDWY+84cNOd0oZgGtfa
p5kCfI2qoGf1Gy8AbIDIVcHfI/bQ2WFSVmhPoVqL3e6YZUW31SZrfh6HUv2GbQhuoModdBDq3sn7
TelA5d9IWWXNDkfJ/KnIu/aGKIjEzR+j4KvquwLOVRSYAnZ258Wh6/fw8+tGePOGtzw4aby6rzXi
jkvzLVHuQ4kJbx6OZjLdd75Ze2GVFh7sWoQwtS0dPVRNlOh8dH0RKXHgRNXTfFtbi5mo1YrgOEaT
h3xR0ABCmTBTvc9m2w/1rF4olrrR7q0ugxre4jQBA67LvJ9GknWvlVVofijxRfcgLDjDU2qPkxby
ZsxfpFbQ5hW2238ETddRHMIeEJGBvv1sRCVMZ80f62fSCutbgrEcDn0idsoQT8X++1TpDULEYLG1
TaWwkdwGJQyeTUnq8s2BQZaF45Q6r9ydzr232DVgRuTeZjoIFC8vis+OQAFwmxd1irKJNWsbsOL6
vhvacd6lnkFrppzG2Tk2kZ9bG6Sr+z3lgcgMNaxnvuBT00g4qTjGQE4e/K/4CNkZMhT98F3vBx0C
KfjdhyFDf2svR6rgoVFg2QqrsO+L0Lbb4UslxvaPXejKCAWlNB5w5QTofLh5e69MRKYgUyZsmKzV
C7U3q8iAnZwaokG9BJjWRp+MNj10jIljDD/zy6Cl3Qd/1sZvgDhc7LgMtW2KAsp6mtcw8EeiPTT0
SvMRaafqJkJU5reVdV4Z9o3W3uoKQuTGcGcbrUxXoWg2FPMjly2qR143QujuxVBTVLZpTuSuKx+D
eNC/9aNRYyZuQQOxm1Z8BqPGihtm1hCNmGg57d0a28MNCmhL0cbQgh+4n+OPmcdMAmJ1OaIsRUc1
LN2+fkVGopzDqPOmF5C/yRgKP4IjBwPJKzZZmVZfm95oxo9zbqsJHpmDXCy8//rGKjz1yrZC1NCL
hfd7bnEy3nqldKvbau4gcQd1ObQbGv/jLx0puY8ZPNzyYKY6xNLZjnsUrno7PWYdNgxhlih2nPTq
vvnChdH9sucm+JT2/eRtsrQIUC2tiyHexG6cRLcSO8cfCt+lZyAOY74bIiOzMfow2m+2yQWxQZxG
PWrKUtFTZ4M6CwclandnjT3iHF2lIXXXNmJaA3Ffew15KxDVpeq7+HKf3d72VMdObmQnzZb+U9aA
WQxnvay/xdJF0vL9K/xisOWpAFGDuDvpDNf428H4CXU7REqcnEQzEUBskkpDBsg2/lB9KvXd+6Nd
PBeM5tKg5dnltXfO9eSh6qAej0P1yawCsZF1H8ebLLH6gzbkiFNR/wl7py22BcYrOyHwp3t//IsY
ivF5q1BBBQoMo/NstpITEVM4J2/EZPjYdl3yWZBoHd4f5eK1X0bBuYcEnP7ZBVLR0yIBLq0WJ6sY
mgMs32GruPvQRFLdXRWn2Rq3wrq2iqSExPsMu4B+364i4tlE1BUCx57RDndLBeYDquDu6xxlPTZB
pRa0t+UQjG3owEuTG08Ezh1GnI69q2ZLPLVuYiOLwVOyaBQO35A507KDYne8gGpNH7thHsWGgk9i
hdGIr9zGoGGFwsqUzJ+bRCQPCPCIDvXBkcnR4//uWlpycBWqHIWZgZ2ZaaqLoFPPmQ/TfOd2bfLq
tmP7NIkiuHv/+19ZZcwUWTdiLTps56vsmODW3YEcHZfTUaeQp/lWaFcIVL8/zpWv7htodC1liKWX
eJaixvSjKrjcxSmxU7WnFKC2lZ+WX/K67FegQZf9QvYUKDSE80mHdarBb1dYtn6Jm9ESxTg4lBea
6R70BFncAgXEHepuAl6vgSaD5rLjsAPdzZ6KHwhsx5WPe2XS8ARIyBcQ7mID//aHNHBJi8hwxElU
pYw3UpcTxOG0sb4rdKblyoG9CNaZdgDWlc4QNS2+8tvRvNHWwCGl5Ynid77FEwbp4K4h+EkLJ3QU
eOnBKtfKwlem6OvkqkuaBafFPZtim/cAe6eiPPH4ZwhwEi4lQBKbDTelt39/D11bWFqvC4DAXKC2
598To0TsRoNenErRw/aP0VDyZ2qmMdd2WOYAxdWIYmKTeZsOsVzMfAZ6gNIgAFv5JVe+NUUtmtIo
b8NmOu83Ijk8YYbFykaQpj9lc/8NnV2kIhrEXfQpo8LWQd+GWrGfsKdBX2UeOVaKVzAJUvsGKHBx
K1APvxGQO3CUAMTlGVW7siMuSn/4krHrfOo12CVfkLtGMUIaLwy+Vx3UJ8QNUbctuv6G9GLYmdPs
bFPLCsJBNvlKtnPt+2Cqje483RHOwHLt/1P6a3JzjGlHiFPjV+ohyEks/CByQ6Xn9l6fxPDSWvXK
FXPlKaHESYHKILu6RPEKHn9NHxqKDBIzoEQ1ehbOzVB/DppKf56lAX9mZRssueibCgAfmOo9bQOQ
w5TUl8/wzzQH2+7aSLeKU++oMHAbxAAzF7/Uruu+ZA3al9ThbXR743E7aWxUKVHTfv83/PXye+83
nPUR3dLOISCZSGzGMnnEuQ1ag+slyZFPEaPEGNnigA2o/gQxqnpAK9b6YJj4Ee/z2bVzCsJ+iY6C
HpWvNmY/H/vKKa0NYDRV/DZzxPJ2ahx9O5wh//yo5Gj70E5F9aqqwrtJ48D+KIbc18nWBvOx1WLL
2BgpinA7Lg1po/5iDl44i6D5XXZ91IWVqepbEw2M9GmeyuwUlKOwTwN64+J7lbSgOJBoxCi1EQGd
aRKBexLFwj0A5ZIf/DhCEyyyuNc3Q17iAtyCBzjaTVR879DoxcO90NoqNPu+/D44CFihTLFIHdMp
64JNgNIJoq1dlSRoheT6d9uZaGblox1/bHEj2q0szZXdsWi6U1d0aXye340apzq37ZhyKcHaBsOC
8sZu7HHvOe3w/P5Q1066Q02B5g5GzHjqvt2I3ZAPoD3M7KSrZg4z8B77TLSBsdGj3DjCw24OZdvc
2UnTrRhNXHsAyP2tpbjHQTiPwH0VjYgGUY9KpeneeEUaT6GeWD7dSDtfI2JfO+LE4C6ullwsFGvf
TtMsrDxIddonZoTERZwijyWD4lc7dmLfk359ef+rXpsboQRvqW8ZYOSWP//neHvGnMJ4HPOTB//7
YxcVGq2MwdxK6SYrF+bVobi2iIF1nADO27llp/Cbj5jZYlVxgz1G8dwPnRHa+ZriwrWRmNPiJkmM
dFHwUorsJpUxXZnBH+8aT/mbWHn+zRDLYeX9uaysL/XlRT6B/GzxXT5bL8SrpD/hI3asokXUBq3I
SKp8X3TuLW4g/gNKVvVeo6j1HHlDe19loxMWtROgvtkHK9HDX8eTNxfl8mMW7DZNbALe8zc78cve
7KkLn4ih8g/xaKmfMWibL1bpTeJgtz4CoelcWiMFDek2u7iybQOITIcMnMgt9N+LwkeRgugK6mWa
1v6DUwb2a2H7BTXmSPL+Jz1y2bOHkiDCxVQItlXrdPom11zx08hhk93Jtp+RkgIbZhB3avmLhrwA
pbasTz7MTuxxsdmzF+3aKEfqsqzL6J4yBSrWRRbHW9EqA020pcBHocYsn4s6Sx+QHlfWFo0i47U2
jE5HqhF5Szxtm5l+Rjwoyc/1NCfUhMbvi4Mef4k+tiPcFwutEHtL+X4U5hIZhc2M+4AIue0XhXjU
iaBSxGZwByoN3bv3z9cl857yHijkBVewQArO269DKRWqN6D45w7h1Ko3P5iTdhBGH2a1tlWO+h0N
zndBAQ5DNVRrYT7ddl6FdHrWP3ttcPP+7zGX/Xi2RZwF00GLwkVY8bwYDB1WyBaaxskpy4d8AN1A
tMRLccDM8j5AI37jjsUDOIEtSjoidLpkF6HLjZArX8l177oi/YhHGIpeOjpytdXdSYwLWjkbC+Eb
MZNCb3Z2IG8Gu0pQSC83vic+uXb88v5ELmGCfFjANviJLpoRF2kdilpZ4XhFfPJn86UordvYppZq
1wYArx6rFuCAidN8y0YfrMNUjY+NtI8xge4mpWviVR2BjOGGlljDNF9dcrhPvutzkYOiPEvOIGF6
tYu2M9x0QoNNY/da+ycuGlQVkpr/ZANzETWksZBxtffrsfxkdG7Q32RwQD8h6Tb5IZrJFrhPJCJR
VtdJ8la25cUrA1AZbzJaRwufxTzPiUeloXBEaf6YKd9Ld3ZR5w+Uw+duHwwyQR+8GVbanZcY2+Vu
gqgId57HGwbR25fGRCbWA9AZn8aUUEEt/mSp7+zrLsFGSe+ezDbJwiojpYNk+LOia7Ly/lzCNdgx
ADZhS5IrUJI5S+To4I+N32QQhm3nd2MkT5aYHia9fhYyuZ9z2Yem9G7G2Dkgy360bIUsc2CeaoN6
hsUZDfy1X3QR0/CL6HTyfHBfwwM5+yaGH3V2PENjy7MKzmIy6OOdK3iqNjaS+wAIgig4OTJBFA5R
dLTVHOk8zFSaDETAvOJ7KqcMZZZsdm7NwffGpUJbmSfPnUkem87EDaWbqLGuHL2LnICf7VPm4BtC
JyH7ebuUIMPGXCDBiw0jmp5JtB0CBU7Y3iYZSld1NxQ7b9R/o5Fp7Yt0co7vj39l85KJe4teAGIM
+jlOXOSatOPOpAvQdeWNsq3G3OBzO7x0GgeGZ64Wa4WHiyEXEJoL1sejyIV8ylmY1JtZPUPbd4+B
M/5wNWs6OdEQ4TUydk+GVa510i7LAB5IHe5n7jXqeBeda09KhKuE4RznhgcKdejefokX2zG6R6bz
6gMq0qDbiXzcNBM18F3Mk/syKtnLfQ+TahWUfS3OgWPC8bEo81BOOwu/U2uauURZ83r0iEl5QUt3
aw1l9jTP0yA3KOgshQmT5OpGpIb+qJMSf01UGiBNjLSFuYs9VNG2MnC6ObTKFFFLoJjeS+3L8knU
mUtON1rzCzrMg9yWWq1+9UafT9tBVl55A9PaRlm+Q02L15Oe1EavZH/oA3SZDxWY4h8QgHW8h7XR
H8NIixVEpzHgqmmcHp+hrjfa7GPa5zPycjMEdiQC3fg5rlSf7kVQaia0YKN7hnub3+rxQN5YR2A0
NmqU7dOQVFZ/aqWOxZRmNKjUjpmNImRUT+6N2Q0KGLiZinQPBrnTt2mgXHmH0lBWP+IOO76gqxf/
mAVmGAnyq2NoqTL4A2qzsXCyQHN9IXhj8t0ZJSZSAHqCw+TVwN1Tpw9oQkTT/CwLV3stjVFV26SV
2XSjcP+5yQQ8vZ2pGeIhkiQJYR31mLrpIh2R4R5mBG+iXBrldnAU2tJp7ow/514SUGHmju2VCrrj
ZLdRucFoTTl7TIbjB2q5+TezyNNoE489+0/QCRW7+X+cndeO40jWrZ+IAL25pbzSVmb5G6JMFk2Q
QTLo+fTnY/3AQackSKiZxgy6geoJkQyzY+1lag0VlCjc8ZuED2OuxFzXTkhVDPKISVB2xLlgkDy9
pQ1rHGwDVCmV6SNGNb3ui14u+Rb6IPIi1AG1srDIgZhW5jSO1dpsYamFwRyY/H3QNQ++XtkzTqHE
TCx5GNnH65uIfVYHLTsYDBwMPYDIrRNMwUHbkPftYC/+gMaXyc4CFOFW3fwzL4R7MeuXs9aGv8QJ
+H6vnAHR9dkkME/R3l/hgkww97J1EO8+QjQfy5frz3V291ngUR2VE8wrdmfnZJ0CPdCJaG20CWUn
Pwrh8GmNLHA2cRK0m38fi8HYonAOczDheP9sZmZXHu15nHDLaHocafbd2/oUBUSSuZhy/vtgy26I
KACI/cycJqi0REsr/OoGbjEfRlrhX/DcmD1sFisuNNcHOzuYeYu0DEA/udlBZjw54VQVtcqtBh/O
IPyXg23aCAzgubl7MafZdwtaVBRO7BoUMbaq99dH/3uAvivSGZ4qnYuDS6IWCuD3L1abMuXREPcP
RY7txGbQfC5UUAaSr1bVmvXajv0kWfuYW/AONOntNL+A0jtpqoo3UGuizYiV4x8CdTL8FP3IfTbi
qRlDI2qTnMiUQr1d/8Vnq4kfjCaeiW57HI+npi++pKQdhzg4CNcvH4lJbr4FwpY3vsqluc1puHQn
6RpSA7x/LVExSjvIXf8wBVOFlsAgvYUme8tFz7sV/3xpBkDPQ/W9QDHQxN6P1UtDixNn8kkME/ob
OujoY2kr+2PrdLTYLapkLPMnHNKWPIB/VmByoUGuSGGODg4mjfl+cFXDLcknnFrbDBXIqpli4a06
8EdiF5zUvNkwvPD5UPkgImWvurAZ9rUReyoYvIMGA/HOVNyqfwLgu88yG3Q6DbUeY42uR91eN9rI
XUc2+FdYN2CjPVSSAoS9IiMV31u3cfWSBEUlR21lao6+V27Tk6YBXK7f22DlB+xG8cfBgbX9mGK8
DGlCaWB3aRuQTeI65C3ht9E+djjVH5QzeykoWO9WnIIuFW6Ey/FHnVKk4lRxik910RTGSupIVjfX
5/SFmo81iBEWSPtS9p1cF/CerIrBlcHB9Wef8Oap2FCDGHezNVsrbuZy9z+Mx2e3EEo7C7Hv/UfH
W8WOHFxcD8rDhySUXj7ExyqwOFzh3Sk3LGsBwH590LMvv2Ca2DT5GGmw15xR2DN6v0GBdmV2PflD
g9iLMW4uKM7+fRzEHKBSi5nZGewgdEnEWePhPxLXxjqK+vxJmn1642ZwtkHwNLTpIHtSrS+A3PtX
aELWkShwtUM7VGDCvtbekY7thp5Lqvj1Bzq/5TMWD8NCpU43sRJ7P1aV9jleMhwOSRQ7LykcB5Ri
BKwPYethBHpQLm7+4KgjCUBsxl12X8W4PhdGE3/ysZDvtwaUioVOQy2ndUgBqtX1n3jhbdCVpWTn
pED7f6oX6gIZiVbiNj0bsTpKe0p2bem39/Wo9TdOrItD0ZVl5nJF4oR5/zIMHGuzoZDxkfTL4hHI
k4iBRIt2PtFTN178cva9OxtxV3SA4TES8Hy2yGXj/g9irfqcyMKxQ1SGpGI7Oj0m9PZsHhVg34ZS
tFjnWHr/awtg+dgWgjmwXoxfTquqecJLVwYmlYAiqSfU6PVM3AOee5+z9p+/2uJsBVQClWDR6rx/
Pi63LVfrZduJUkLI81i7txri4jSJzdj1oS4sfvDdZfUjDOJdnpQZBZEHkZEPwUG3eiyOprzC5Fpi
ajD8D89EI9nBSwBZ75lAQw2R30g/iw6T8JI7K+gibnIEeOZJn9wgJJyd2xCXsIRjA1jcIflo719f
0js6ruwiImNHWPfJYJb3AbTHTZVnGgirlpPIVnQraIdkVF1/necQF1OTcgFGBhx7aLAnY3vNmAhf
8zR8/dzx2AVVtWkMIO2hLOrn0dAKQrhSYGxRVRGExMwb9r3XWm/Xf8bFBeKjlYDTxO5kn7CLTa+i
6k/YBEcYIpuSYBBsztXvvlP6vjMn61j0U/3p+pjLpDxblP8Z8wTI4k43EkBGwLMuRP01alS/8dnY
BKQupATXx7r4fHxeVolpnBMTVGNXBKKQISTlPGyNNNHXOZkheBDNUJlyNYSWJaLd9UEvPSCIKSXu
IgsxT686WaoFSWSBOWHcSwDBCI+K/sHwBOFSvzGDz3FKptH/GTFz+QhAXd5PYWuA2mM1LfhWPriH
XmPz1gqLMLvBCnrCaPul7d9msfVV11uoofCJ8TfRB13dTYVVbIHLnwlTfYWHNLykfpHcmOcX3wWY
MRD34oJ9Os011y6STIs4yx0yBLE/oeXtzeVna47/HUtf3sWiPgevpjA6hRprbRaxU+VQwp1oPsDf
inYjPSAfi6e1BrsV079I35id+t6p2llDePMfFT3IUCoFdOSABMIIaj5cnw2XpuBfgwJMxbiMnDok
BHPRBxa88wPpRgR5au5L5abR1lLITBInpjvVxrcEHxc2NlAgaAtUaaDop+g1nLux0iZdO+CDEG8A
e5fMoTi9o0VAOxo39D9NTuqNLZT6Z50qhxFYAh7cHLsY0r6fj17VjMUYsKE02ljvp96a4beY6aaa
Y3z/qkG/scDPCm++OVUwnMuFRXfmA1JXjfQQHSdH1WTF1xz61YvoCQ9Z5dCjmxDpJH7V1z/ohZOQ
Sz5eF3AmdQNVxvtHxMpNjCB/8TFL2mjaBHaXR5vA6G45+l6YOIhpTAMrdzqCZ0tHjj4pndVI06po
zU+et7R6iOWGf1+roxERSWR0VXHj4S6dS+9GXZ7+PyWTU8dF1+FieiQ83HwiMKhdeXpSfOim2CAG
C9vtYLRgUOMP621qTb1hBvU/XDSAU1BpLr5x57yGBIEUs8iIjyJ3mynUdc6mIUvdr9c/5IW5g96Y
gwGAgEvN6X7Rd16hbMUwasiImvNhcq+rriIDVQ3NujMN/8aAF2YO3C8ca/AqWQrE08WhOdo0W/iQ
wjBrHpopiZ+IeLrV8virBjw5YPFThIjFX1zRnZMDNmkhMQtTp6eYGCqBUzsYvyyijQknLBMkvdhU
qU8uQnIZplkmfntGbt731oDirTCxt10CNMDGk64Nh9jWduQtEKY6cGhEq1aPJ4zHCL1McNF1qoQQ
mrkx8HdFPrF2Z4t8eUtqn1WXGcRRk01V56SNSkV7iWg6+2uu2/m3ROjoB+LlqhHo6GLDFtDVZpN2
b/LGz985fXTqY2wl8Dw9c4ghOyMySc5MjjN07c+mMIxuG/f0Fm9U/X/vcGdvHVEflt94SZwt18IQ
Ux8B/Ry6CQL3ro0GDG/Zs1A0T46sJziYlTPcdx6XnZ3tpIvbJTFCpL4YkQcXrs/HL71p1Kg7MmXN
N2qS882EFwA7ExYwrSmQg/fLuomycrQ0HNVS343uSXOrdwRj1C9j4LmhRvjoKsis4kYf98LhDzqh
03SHyn6eXIDdeh7BTwWlsDVjPwSE5YVd3os7cvXMj9cX88WxOG8WRyZ4X6cwKO3oSLMcXj+VdHcc
osR4zOo+2wdoIm4gB+dTiosrtTLQOdsTFjvv36XDVXkwUFwdSI6ctq2bswiCOb3xQMsXOZ1PoNeL
o8bSRDvdnabKHWZUKdFBq9PyKY+beqW3afVF9RreM4ms1jRk4iW9fgo1vb2ldzifMETAwWPj4ME5
9azd3Hqi94sef0GCLrTQSv2fdU0C/Gx561SkaPWJI11f/4TnfUOUgJjlL5iP54LdL7/pP2ePUelO
POlsXHbuznsT2wDYibgOagXck8IyyeHExgqB4oARuklI5UhUfZp9ikwpXq7/lvPpxLbx1+8dGh/n
0Ml6oUvnwMNqkuPYm6+QnrTv0DydEHXNLbLD+YsGS2Nd4k++nHen0KGUfW/FfZweHa/U6YHRpTAK
Wa7xt0dsVpNeFzWwMq8/3vnRR4m82LICfOFteTa52jq3KgHTqJvIy2sq1W7csf1sVrNaZ04w3rqm
LEfO+8m8XIiwvmAq0xU+JXTEzpwKPmB6FL6pPTpmN++VKYINtVq+arIu25D3U+OXaDePeD5oa80l
iU8VhGj/+4MjbuUEhqSJGcfJ2s3Tfuhq2q/HDIfaYylnYxfTsMJ+ofbDlgjoG3raS/OINgTSC1xb
YIWa76e0FJCF3cZOjqKtv9pmaXzIISSsCCWsb1Tel0ZaKjdKRf46k2MpI3A7iwTPI5wQbaM3dbeD
s2SDH6pb7MzzDZCnIRkACJiq6Yw6qOK56sseCzzD7su3NoZXGSaEm94ixF1aGogCln1oMYU6vUi3
3HCKfET5387JsLclkueMwuMeKKgm8ZFEY0Tn3ev1GXJxUL4U1SejnjF//HzIqzazkmOAK8xmdttq
1SWevgq0Wd5hbdZuszl1bxwpl9Yj88NgicCyck6dE+cRR8GgD3BLHgf3SSAcLMJan+iIyJl7q+2J
G/Pywic0FjkQOn34FGceuqn0omxQZXwstFYeSY9WW6jy/0xQ/ttWRnywdJkpPpY5+58N3e9mNXig
D6jzl0Rnr2itbM8+PgDrY72eAa05ornxLi8sBHqxfL0FqaQrt7zr/wwq83JqjASyn6eSN9gaxY+0
XNiJEOn/ub6h38PqXlwcLlhBKldrsoka+GjK3N32oz886HSp8L5rnBv3sr8dnZMdlD2EUwKZjWOd
JVjgVJbGc5BiiWvmDRkgwUTqx6i55Ff2Y9BD5/L67MXH3ZP0ziZ+TQdb/SGlGHsCznH95zSU/ltZ
ztnHlHdXh9GYRKRXNwlaY+UZr5TO83etXKi6qKmt31VSoRwobI+ga5QRbrsrHagjq8E1cu2XEaWB
t7Y5zTvIGwtLRe9otkLoF8UvhSiiy5sRgTyu1GSeIVDpthLvQ7VSPUaBK/jlcRUSBpE4q7av5ByO
qcwC7DLj4bNK7Hrb631L4ayL+a7wDXIbry/yC7gZfhjYVJB0RHYWZ9P7SULFm/XNSMs2F6K1NpJn
mBAKoAtej1j8Ogs6hj9qHtV6GyJuHolrjShP9rpfTdsqCyAOE4Dr/umxwLz3UTygAW+K9BYR8YIz
8QLkLBDHcnU8g3J6b4xmX+CJ1eBZ/g0PnXqnZbnQ0aRU029jwOKAW1pB+rsstChb0Q6x3uy+1e61
uXbv8NRC/hU3ifUz1kU6htjAkwLqzwVZtZ6p/ewbLze+kl/c+QR4WvLWXf68jF34CWDci4u2fQYI
dZnjzFOeFkeFzeWzU2FAMqdBMYWRpsGF80TqEKMQDSXRmVHrShQqnbrVtL6AalBzGLB3EOXRkjm9
HeRVnBX+wuUlpC3dEa/VQKluXaRydbqi62cehNXoK0vp89pQRKY2RL/c2C3Ot9wFa4DoizkOFdcp
VBuMMvdw7hLHtB3KmNRhCVuJyTf+uD63L46zbBMm05rbyen+10ONt3UcrmIMDI6TJewnYwDvvD7K
+YnF0/hLgpmOzpyD8v0CoofXiU7g8mTE0bAK2rrfVZ3RhoFVtFuPIJgb9+tzMvqCZGIRiR8jODKd
qPcDguSrIjeJIM+1rFPrmMYXG8bSjVqbI6Hj4Wx76i43ayEPItatr8YQWOM6GzL90JVq6TKaukb8
S2QOzSNKYh1vbA3Zf+hVhWGvMH6ofhSart33TiBZKGYhiaqW6a+o1eejMQ2ZT+rp3N6DUsyvk94W
z208evONF3uO3XJN5/KDXhD+MXZd75/TQ6dEiHmCXDdIh4fWzaxn12/Mr56buM/F4Ik3jdOanv+c
/fvFdkEIlqaYAU7Ay34/dOP2mjclGnoiNVePSQX9Oe6m+kbpceEB/89cylxs/s4QmZwkI3zJ+ZCl
9KfPCubwuglMzUeCOWjthpkUReuhHgy+T9bccic7L+/gHC3wLeXBQlI9KUlK4lIKogmyo3CMzjok
fUyvb8Ig41l28VTuUqIgEZOo+FYf4MKyXLIq8Y1GsXvOAejx+4ywoMDye2g4PKIcQssqT6HF3SgV
Lj3hYkdGzYXigQLo/VcEwJ3dsaA6V9iGvPR5+Scyx44FQ+iNhHE1OjhoXd8MLhAc/mqtiZ/jaoVx
0MlbnUiBmEWgGLNOxZagI/1gj6gSE0foa9H4+UoOjsKCeZo3vbrTknLdmGYI9+GPZg7Rp8LB5OD6
bzovA/lJEA7BWnkZZ0buns3brkYHM1AjNhGpEcmTbZseVSfU+Dm+ZZh5YVbDZuCCuzSuoR2erJ0C
yEiltk8Fn+cPBQ2hjUmbc6u6ogknv4ofuGPjjeLY++uPeeF8ZVwUctQH/O/pfC5ii6jOgAsmhba/
IzVM36FF1VdZ5wmcY+JgFZNpRWlDb7kc9X/v7/GWMf3ClAMe0pmFbokRkpaPOWEzLdb/UmnGU1c5
fzKz8W58zwsHDoDPIoxCAsEqOpnWbu+OVtpN2dFoh2gH3ynbVEGh77O5LjdWW93K27g4HhpSAo8x
aQANer+Mkhy7ctfGeMut0+CxaOLvkKxpgeA38mzHN33CL20P0BD+/3AnQEGraoznfPYlq4/bL7W7
hBTjXnW4PlvOZykIEyQf/vs3KPLkoQR3vgDpN4ablkcOpa0V9hASgaZ3zJra+NCNud6FqoniL3kX
EPN9ffjzh2R4Dm+2Xqoxdov379QH5yKVyxVHS+875yAi38QjO+jdW3vg+apgoAXy58Mt6qWT1dgl
Cam5lD5HKmqaZSM7k1aTBr10G1Z5A4LMBixMuhxOdC8aJW5M1gvdgOUHgPhwjEKsOG31VB696AZ/
i2Mh+2pbuEm89khR3BmTqdYWsH8Y66UfYjzabP28I2KkyobD4k1OyF7rrCI29n/fpCmC/+Yl0FPk
2n+6ghLN0JO+ZIpFzuSFqidT90GLrMDfydhtjuj3/JdOc4xHq7/PqE02mtW3z10gnG+1O5ubdlQv
5BW6NxCX852a32UtqUVMjnNlk98PUplzlh0nc5jdVW+O4w+LK8+bNEz54foMvLQAWM9klsIToHg9
WQBo3Dw9TUR2dIY2jzdOFxsfhOjido9kIrsbZl+5Gz2aLRoidqa/XB/90vxfTkgKAAoB5Lfv578z
90NPzB9PKhxbbSakpTZsIz++CRfwf/QeLUDuhHUPrXhKyDOEbhwR2iic1I+DThwYMZVN/DEQLXZQ
1x/o4uukQoPX7y1m4yfnvuzcqIxbxaac6f4hw9JKhUHU98hO6rLE4CFqf1ujTdunTLsbm8nysk6f
8a+NJigmC+30ZQ5tVY5Jg4HgXJAMX+G0H/beJNeoS5LQt0qM3apu+F8GJdMPzq0FbHB6KugJjICu
MpOjm+PPVuPoewyMsvuQRNUTeRvlnV4OP66/40vLY6H5gsAsjlCnZI7aI2aoSl1OeF8qbCYLbPyI
YL8z0uiWS/WloYDMFrgVsQuMovfz027K1HEFbAp0TDEx37F1UJj57RuZ9Dfucxev5FAWMRBDzQgw
frIb4ctuC0kc3dGsE7gUWdQetKDw98bcfQwSiTp7+Scal/UD4aNQZ6uyuZEMd+mUgAQM+423yoF4
8hNEO1iZXoK6yqYv7H2PzPnJrvxB7hB6J85d5UXlcMg9ZU1hLe2xDmUd3Oy0XXjpi3cOKOxieHB2
I4nnybWV4PtiQt491AXyZK3AKbHOemNzfSpd2H8AKtl8TCzWofsty/k/0KgedHGZzjgWO6p1Po4t
jQKfXuyNUS5sCrQGaDAB+LItnN7UsWTFXouve7TdxP+Ex4i/6Qtpr/QYBRfsEkj7Zt7edc3NEPML
zwd5mV4asmHkGKd0xlJgnptPXFvJoUvVugFz6h772Mvkjdl74ZsxEFXM4meyRBy+f5FW2QxdjqvM
MdDs7o9eI5pz7dJ/8sfx+/VPdmkkwj54Y5zYGFWcHBldHUVphUTqKFxDHowsGvYFjmlb+3ZUjbmU
X6c7KjwYB4QZVjHNwfdPpcu4JQiN9SAqfFPWWSR6qWOHoTqxVa7Mvrj6YLpw0Ul23LVshWqvhFYe
h5aiJhXuHeaI+HDaXwJD87+PU6vFq8xe/Bb5ydWbPSQeSgyNwmc9FMK5R7Gpy12NgtW70XC8cDZw
IwLFYCagOjtd2V2Wky09MdFnJ8MpNsiT4CH1o8xfgVBbz0YVJ88YcbS3PJDPvtbSUoF8gxgEDzmW
9fs32Hpdb8eJS1agFXm7fJT1XiaVOrZDeovmczbXGQo4jMOdQpNwwpOhcG8bLUx0aKmWpfUHk87B
x0R3Sm+lPIKPnk6LZST8ZZbdiVAI+wRQrKyptAJCn4+oYPM7HQM+bdWRqfA9wW1TUMhGzhOwFWRl
CGsYPGHmOqx13sML7O72EFd+/qEYQIFXZpTh6Ipzp3UwqTg/TKJw7u00yb9lSWpElL5NrUIEr8OD
jONgbUdD94RMGFEs9o9gBm1XfsCjCG9ALB7tT5iZTi9jmal9i/LqYMTpgL9gWcEZKOtkkg95q2sd
RCW7/ExBhmF6Wpj2j9qr9be2LbO7KE4KayUSWFmrhuSXg+kioONfaIy7wollBn0p1rEqW5j8uqv6
bdMYqlr3Nol/Gy8KpLnHzaS1VkGnZn3Nlu1069GMwSPL1kyDxZa18EMhJnHXVUqPN4lJfvdKTZ32
VY0pkia7QLvjt2SXEZvp79quLau1PwXcETwrs18NmU54ZQgvv9fICB9CN/cDRTtCaK/1lCFpSyIs
GIzZR30bWz3GGjIuvS9p0s1f3XKIXjRjdn87nureUrOYsOq0NY91WrXzZpzjIt5oepYSLjHgX7ea
B089mlkxPEXlaD8oGiUFEVmzRdeaE6Pae7V0in2AjhqdWVK3xnqqk5azkd66RQlmjT3rvXC1/Qw1
Mtu7WuQ9kiZvTjtV9eMvyx3cGI21yP84o1/8GJoyfunSJL3DWmL+0BmplZCebno7zGsdB5O0Pjdg
bI/4JmuNJt8mJMbBGidchN1TmzvfrGmaH/I6g10lmxxzTomflw1hrbsjm7D+5Ji5+axDf9LvoihL
HGyxZqCqZKR5ljdlQ7s8pm+w6ZxU1DDwx7ILM9G35gbjYghZvlFNf9JC5K96lKtb/vZnQAPLi9p5
6Taj4adj+n7PMCe6mEL3EsxJfAu/m8HS78ZZeh/qMvjcQRpZXz9Rzmk2VFugGgvtEaT37Hy20chH
fA7MxmZ0no4X6/dxBE0WqnL8wWhck36wI/fBjDn1X95Rljm/R3s0w6yIbyV1n9Vgy4/h0AEzXHjs
p7COVWcRDj+Y37tJUa7xMxu3bWfF91rugh82dDDrJzhjKlvrqRrmleeNzb8eFvwEIAkEqfyHtslJ
GSi7jkg0YqKPrVTTtsAoGTKMlu6CBOslI2+/mjl71/WPcN7XY1A+OQ9s0z0+U/AhgLXckev/cRi+
Y1D9Z6gjEdqa2hpyFUfWykmyBiu2Di2/LFdWHr84aRrssu6DY5MjiioyiUp7hyPIsEG10++pEvTH
utWjG0XyOZTBL4XtxkGKRw3n2klVgFSrxtkjE0co/GJnq1Qc2GrkpmvH+WCaeLPUtXqzy/i7IXKx
ItfO25rW0GyaydZ3LqFeu+vvzjgrMPlFGPDTfaIlzso5+WCg91XjNiQNJHLQ0/UE/PmptxQ9EjyC
fxHz1sYhPg6y/qTqIpm3tTLVFxoKThwKy5fEA2LwEGxsCp7vBCuV38DKMBb3akNoYZCnM5v3mEzJ
jbvjhRPbpCDGSwBeLsTuk1LOSzKwUislb3yI80crruqPpSy9/fW3c+nlLG5NhLYxqZnT77cT9HBt
k7UJDnSjEuskT4bQzk2xsTI/XYHiiDtUFNiPp8aofbo+9KUHBJpdUkrYy6iB3g+d5pokAQz76Tk1
hw3C1HgVIYY/XB+Fq8KFLXPRbTkUWLDYjFNeSadwsfVqJOSjTqLYpirLzHkY5tHYtiWaSUy7NGMz
DAb2ZENXVuGg1ZUfpnKSB8J24sd2smtvP6Um6Z36oPK1zDNjJyxv2sogENs6teRhrEYiJc3BfmkH
UxAqWNT5T63Sum+p0JrP+ly6LxGGFPJHIRCsESgUZfjZZ271VXOC+nuRKj9G7TIW34hslo8ZWzE0
arYb7CFzuynu7CRGeELibOuvfGd0NOKnUuN51vFcjpJKe56ijqxCpHc4sDfkMoVBVhgvjZuPH7sW
DmjYzaZxJOa3tHEwjwp8SfzM29KvzMawicz5XtF12EA7F99FWXifMtFGzl72Ufkywwh/dlsje6pb
yz6CvCUvLgKKXWXWCGLp3rg/qqzUkhXJkdGLSMkZdJ1Ae7An5R6caljM0bwo2qNK01cGsspxiwJG
dmE1tZZ6CcwCu+EgsfQXl4jWb3mWYkwAxNE0a27kSQruaYvy1W7NwnvKB8MTu2YG1NiaPNrGSq3h
ScWRLtf6VOlZiKWOVn0v4qCcVlWS5fi+QSYw6dMmGN+WRtC8diTRbf0ya976GjPjqZvmEh8DWX1I
O118rErO1pVKC6h+vidruAbO2Nub0ZKT89r7cTWs7Jic6I1FcTK8Vq7UfpbZ3FcfNWuOijBD81yu
cjuAuMDbLLpN3mFMvxGIeX5OBvYCq7FKiMUOBt8KMVjo+ZidqV6BBJvhobMxRbnnBuXqvwPipqRE
8qYxXhj5Y+BmB7MkHk9SJht/3T7dAg8fIkHoqssOB5ZHAVN3WOgKqdqXRR8bu9YjagBpcf2rwk/l
e2BH/mvtaERWE4OXvKROaSDfqH2xmXO/cla158ek+fTBdKT7ieGaEbtaHpoNapNQG7L+qJEX3HNV
NyeHGS/9ISwzKR6qxuijkKwydcjRA6Sh3en196rpoiRUZlc9yXZO9VArRfeN3QXSu2Fp7RFP6+Y7
rMfqk5x0V6zMtHM3UxBj8Vf2cMNDFs48bqZssJ4KWzlf53bwc5IfO5GQCjClU2gS2XVIgij5bceE
RK4Q+eNDoxKiHj6iRlevslLWq26KOX5ozV7spyQSj0WpxZ9V0xpNqAbHLVdj4dbVKiHw66PX9/Vd
1QTFq9Ova9GKb9Jviz19xFzsTAh/2toK2uQbIQfm2p7i6FPQm94xMXWEDiKS9nGupXFXV7EYdhHJ
HltMBqt90Xb2T6Ka0vYZuUOGF2eUjNZqwufxoZF5+0HTsY4JGbj6Xg557VLTauYfSy9KsDY5fy3a
KaF1WGbr2DaTXR/Nzicrqvxt7lLvt8QyIezlDONuXhMhMlndCmVqhUu5zBH22fXGl0a9zTH2evQX
RpqBzXiom3W+VoWIv6Z981mpql0cSY1ykwT9KLlHFdg1RO1n30/bDbTqKGwm7jY90VbhWLX5NidR
9QViGF02ozRXdTsPRzlN0SrQiRcPOvcOs5Vs44+VgfuExIst6oLsV+Kk/abEdaXa9rbefoSSjzak
JuFubSrDWBy/hgPybDR4opZbBCT6fjFvyMhz8MYQjKHF9cepHRx053w5sFIv3ZdVgjJ2dCNMa0bJ
ChrgEZEJUgb6obJ7/phJBCsRGBgc7VW3NFomwx3szeCP7nFhB5EmqAdkrKj+U5LhZIqUOTJCF2+9
bl/Ng12vhr71n+fUmqfQ9gh2Xus+9BmsqfPnJJ/gLvoFl6aw64APKdfdCtcqG2a+xd6KVZ8U2l2L
wONr0jUF8ElXyr2csgCNx+xav7OxbNNV6+jBbyPV23v02uY9Ilx8anNA51AvNe4/udXGPyia9Qcr
Hrt9UZYGJY3DrpdMvUvWvAHqTcU+8pJMv4geHVWlByeR+cEx0AZ02DPCnoc+/jSBlOGuKNryLq2F
Xst1bWpptDYdZ1Srhtsn5MEknn+TUFIGK2m29r2Wilz98fLGb9YI64AkZYN855nZXvY7JUXsroit
6l5LLwlsTIOQ2XzIMiypfjVROwQPQdqMXliPU0EithXX4wq0THR3uRj48yWkUM4VToEhVMaQuKvS
IBJnL7gGJlvb0WzvdezTKg09fMsrphXGoQdcL7x8C7jZ9ZtA6NMf0XgGfHW4ewbsN8MrDvxLtQuh
nFCS3ZyIQgtnN3J/l+TwviLCSVsKQE0ToeHn7reoTFS9JVMmIpNjCJwe4ShK5F2t11r1GLCgYnzT
IvW5Vr5ZHhOQpGFTuoXqd5rt5NXB1fsm/5SaMkOjwClyjOqiRNZDd5h5qBN69xgUBNys+94VEtL3
WLAkrKkJ1qTo5gFfCYHQOp6mzAxtuZCT+oj+K3YqQLPhVDuNs4OzOXVrtxzNUoUYanlqa6LNiO/l
5CdfYnzDAD/m7I+KcQIORVpXv5CbDr/ceqy6gz8SNBgOpvL1baQtNUUED47bc0sQ310eNaB9jQUD
fjXHc9fdt5rhjhw3g69Co/U80lqFA0eur+rxrfdc9cNJdLkdLTiqxzRKDXlX8KKMQ+9UdXs0ynF+
HbFxGcD53CFauUatfw8mzSo/pKYKDK403Bh2Gnz7YTXFSVxsjM4P3kpp5295gkNuqMuxZ++yfKsJ
DWekltcCd/S3yHsEfl84V3+dXUcj/oNi7ydCN7K9i8HICbMBKNBDPS3HLUKRYGXPVS3CoYhrmCi9
471oxQSRkhgbJ6S377tcuHwSJq3ZAG8Pes1KNzSa4nSdSsskgzJP/iRaI+5gl2hvxezRTnJonNRh
hy7zj1SOX2ysPgX86MvGesTWGwClzQYYlkSOx0bY0Gr+7ug5f060lf8ntWVypBsyzJwD1GsrKL8Z
QpYuEb+DumE/9QyZQ4hsUhzd2swttsuiLDdBkNVPgmVzNwURyUyxmSnQrDaQ90rv5I7AVOuX3oz6
xpkUkIEZLxELrq1lb7Gblp+8WWuLlRgaMw+1quzqlY3aoVzX3swepexo/i29RlB31bH5BRF1uve9
2ABxksIO+7zv43WiR8UDpiXzx74MjAczTSoK/NEhZUdzht5YE8Fj1psZ3nWFAZxEzgIXSj4xXH+w
BrvciczUKnKIO9GihJYcyJipq2Nn5d0nGivRB9W25iv8r/4zpj04utEjOBSaNrFvNDMqYrci0Evo
8K7/H0fntRw3joXhJ2IVc7hl6CB1K1iygm9YtiyTYAQJRjz9fD03U1s767XUgoBz/piJtWza79YO
Ckq4rTqvk6abmh+9L43LyhjyC+A1GhPB7YPOCutFfV7HtqJVCKj9cFt2P7ntUQOQY/OzWxo2xLkw
70eqBi8yJLqI7llRuoclkgwRpjPuUdxRG4ResDQK6zQP3XoRQxXKFPgmnxO3qTCr5k0PQi/qeY81
iPMEltgyaW5USHpECo/dzug4CC+znWl7qIuoeZyrIbqnj6j96HLhGOnUtAaa3Q6dXGLbxfzY5VMe
xqrrGB/yKVxP6J38N58/8dCMEfECQWesJ4xa+Db9eQv+jMTV3nnEMWcNuSjn1SS+MAl9Le88levH
somInil4y06RuHWaDcHkZ/1CNGfshCXTXTF0lDNU0qkPNufCpN9qMB5bVe5Ps7Vr6lu8pXsG4W9f
ymXhkfU3dvB9n0y6eTwj16kjrP3dU0b56NqUjc5E58tEK289hJVZn8nn6u9qgMniABNPkmFlE8qO
3GZYEsrk/S61ABWvCq3VNTSW6GddaDEn5ES6p4msWoblwJaPcpE2cGc4OM8euhke4o6of4Jd1j9M
/JZm4R35QG/sYiyHrnhaPDrAqCAwDYTeU6NvunnfuFZ+runHwHNM64yuabuF32qAoqeN093nvnsR
pQ3w4QUlz50ZzBc3Woc3rqSIJMtpYNHwI6mXE6Hs1bHoavN9tYiXPvHXaTJibYPGJ7nWXYxse89o
INgyL2zs356BbDzuFZ58L2rkDflsxkc4R3eiQ7vvzzX8mZ1wr5ZEFtTYdSuzUeNh5QItE4wiBGxS
It48Vh0UeKzG2bn06xL5JAdL90F6YX3P+sdggqWvviyz8MlYzFV7MYwV3cmy6fFztGaXBbfewlSh
pjlHe9hfyshqnkYREtgtWJp2oLdy29LSwXQTs33UUzwOVQWsPdRcgPba9bHWbfUUisoj3MfZ/laS
40V05zhcWHjFvTcbQUETQ08vigwZ+WLD9rh6g8Ip2ywnutFOxS0g1lttd+BzRuGTiNbEStBYmiK5
loTIt0HVzqmjgPsaiCF4En0kfru1tH413q2WTNelkxEiDgK+efljv5LLO5Lzc/KWCv6pmLiwsnlX
5mPprU4fMxGxumKiwFsPK0EKMzF903Mpa/OyNctGEZohvR8K485R+2b+0DaToWOSaTrmTDFXf5fe
NLJpVIRHW+wepa72z4mo+nO5wTuNt1Dfa17s/reiXvptNjc62IjvNJmk6Nd7XUlg+a4ZET7tRflv
TrULPk8pxBMTWve3p8vw0x2c8ipyY/6F8IDpInej/I7fgKWON27gHkirKj4ra8D/NXdrgfRv925d
G656yediySo+lde9r/iAvNYox7jVEutfNebeedo9+80TSnwEbRUUMaiDGBnMlKNvn7u5Hry57e82
ZekLtq/6W6GVGRJrLYo2jrqQtWgwDA7TzlG9kEg3PaJLX89TbhmPeKXZz4kz1VWmpSj6eCeMdD8P
s7CLDI3k2t6zBjdLOpXKD1OcrY79srWoAu7tJtg5ay7koQFEfc4n2fnH1Z/sPxaxGdVj4HZLcSxb
LqlYY6Pwzxv9dFG6BIbo/u0jLhRS233BkNMtfZfqVntNVtt863drYxo2jXFNt/5PapEoOoXL7y4Y
KQ+DPQ/NZG4GU6aW2e6/m85fotRwa55LUxk9tXyDOyOaYiBRadOVlszIhqveB2tDJuiMRTUdp3as
0cW3yqkTCOnt23MW0zgtZdO9DVy/feou236xJkPqdFGuuaUrYu8lVZhQ+oMwdNgcyk1bYbqhk+0O
U4ViIvNH0r5vUEXdZ6KTrZ2VNCq5qd0x8j5QciOfQ+20JLICQJvprAgwva/x3Gz3Vq5c58g4jXO5
QRU/pcj4twuaYOvDnB1JN8g2m0nv+kvA96kDO2HgqK5kunI5ODA9bea389pkmNz7d1psCvGMaUh5
yRwVJriAs43qDpI1Lw6kD2zdaV3MEOiALJwtLok0y5MgNFb7mNcBA6IUav+OWpIsnnJ3NN+mWTip
LYgMcRHsfSym1hEsj9g2qDhd1afKnUmpHibiwg6ssL0bA+MF4T1f22wl9WzSit7xfoEt2JJsOjdi
xc3snnwDrlkxG6fVtjafyVTt6qzk4g3vdPGFgxvXQyDC4x7QufpEJoJpHwg3cPe3BRQQr8GEKuYq
sCdU9+Tk4WUvPKtuEw5+aBxMHMN/PcCp4Fgi+aM1kMiu9lr3Rs+xgWLQZG87skplFA6/VmLf2EWa
eeByrec+ODfV5m1ZM4TMsZ650Vegd6CYhMTm1qF/eaIaoma8VglK21vhpG+K8FpuIwsEcb+1f2hL
Bumj3omKi4uxHu89a8yb62o607c77+yflmaxiHtScoPExPJjpl0fRsMdWaUBmsxxarb7Fs3L8MVi
kMtT1227e5mCfFyTsnIFqoM819FTE5jVC0i67DJlK4KDUBNVReYLh5mtn8tlO3BmnZ9GPjke3aeN
2wHfubo6DG5tFMcVAlIyIYeiPMxEAhO+MwfNfKj6kue9jMqNhwG1ExYlaYRE5TEA1XG5Btt+crUz
Rz9bvQ7i9u5u5pGhu3OvuhxbdcgREwRpv5AcfHYoPqt501fXfgLgsigdYEYoUne2Rpv9oiinJ3lr
6zmFfLNN1qFf31LwKGwkoEDB55CLYr7sWKh7iKidmQQgdvdfqayCKPOpFyuvsubYZy7izS4r/YWM
jcELqLi0Zt2JZOx63Z4mx9h/uTNBrD8h7Yvg4A+2rE8Git/hntPgNkm0SmyY3mZKGlmdkmg1LiG7
y3DiQahHyFnzZzq0WrqGiSVb7lUTqubg9mu9PHhtYfvHwReUAYsNHWU8KxosEjvKO58Ys27nQR/r
xjoq3kz3kHfN6mR8eWEdkw4V3iCTWjVxGcINx9VKNFBWE8u9/PSRfT0Lixrbo8Ej80F5qR4eIIhn
8x8/jNFLdkFb33nZ5so/Y1V152z3wk2kwagnfj1lwzod5jaSNV1ZBFKSeryoezCHsUgGmBceMuKh
aQT1qkmnranVfISoM61DZTCIM0taHQFGngFSFRXcL5kwyyA6RiyrCN27fGY+sJgokQqUDj6+rdrr
1FjrIU8GajK356HNuzy2jcakAQSnoZk1dtAiSBRmbv4x6ryfOYrV3s4/i4aesmMzYPq5JxlyiFZQ
KM/SvwsihghScZem3u4If8ZXZ+1O+FFTXmrHUlSG80GfiP/hwy7zzWwuexv1EYY8mUFuRcnoTN2a
LA26rGwVLgGtWm5bcXQiEQ6vGzeLPg3IXtnX2XvqM6ADPWgeT7I8CU+0dOGWK2RRzphphqPnMLzP
ef/MuZBrVtl5WzyOM5h8cF5ao+iGRFF9x2ygjZCwaaQLeIt9MyEbuG/9JGcYAHGYg7AVCS9wYCSL
duVvGcGFJ2TJ533sgm52iV8FBLP3ZuGCibf0WpUScDem8Ne2MqtnDzz1PTbx2NznbTk53lTc9zV4
0wFbpQXAWk0ivMe/2Y2xPyx7/mXydwIql1GFaiI2JjtSRszCR8N8TOLfVBwcEFVqQexuJqt4EIXM
gKHz/ZPW3FaeaytiIldVTv0KbIaC6AirVhj8WPWynDr6cMesKuxtOga9DZOnvJmCA05xheaaTPSC
lVDo/G91k0Em5rKq6cVfO8/KXAM89mfXG5Zx65+soWzqqsUsUxbNKvzEtIbCaBNlD5WZFXU4OZ+y
trY8hRUBaZIbZ/ivSwlzf3IGmwVwoS55vhPerLe7di0Vgmqygllrt0FR7ktybZ1OvWDJ4lUW+TP8
wFjcmaCnb249t4dBu4P/iH2DJvMczZFxMjvbb8n1RVDQxhxeWR0tQeDw+5pP3vgEmOCraz3bYkPY
53TLGS3Ffqv3stdwXygA3Dv3376TyJVSiGXWiOMA+n/PZQs3wy9lYJNbu2mVTdY2lInNZ8e3ERGn
f4zmyjW+8qJZAkxaiLqiu34T7XQphmHe7stG7sFhxeL+z9gtvu2m7pzdT0hjgUXBDVC/stcbztkf
ZjM6G/WI3xcQbK4JpWs4SL88eg6+rd1YhjuXSBmVFebQ5weTqfCXYQj0R/XqEKK9UxTYnEIi3OTd
rHMDWVCxLiLzm2gpkjUnZPxzXGXO7Rm4ff3cFoTap5teBqJ40YzxAnau7Rs8h6aavuvGJZqsqDQo
oCkmb7iMtYngRExB+TXuErpqkvx0jpvYanEJF2woF6vtF4kGuFz3YxDK8qF2q208UhALWQECDF2A
/UCGmYgiuRxcaRb+wSezZIahY5uH0Kitb3rjS5XByHjOwaEy5DGcbaTp27IF83GSUTd+5mZUGEcy
4ZVJSqp2/qAqcgRFyGRinqq618MnSqeQ22k2nLz/uYRi3dNqqAbzIazJFjl5G9PLfU0cnHdZnSKa
rjkalOnF1sXcvKJLXTYEUIXxyJlcnna7AbBnpG3aZxmWVZ2KUfp2PPYq75OJuLUqq9xNTYeB2t9v
eWuC5sYjyagFR6N8eUml14YN4TRARvQmcPLiqNbBfm5LOW0pqavGlqkJ+T0XotpEEg1OpYG5tIrQ
GhaLSA1kNqhxolw5d0SR78GTvcs5Siztul+UTVpsj3qhJgJdCeOSCfVVpkpP1nLaldePD6iCxjzj
mBMx0DVDYNwbuWia+4169fVoG27XcoThIpLRXLRIl3DcukRXtifCmDrxYsraaoNvafi9uCeh3Cbi
Z2zd5dIN2uooqveaPK21LosMlYzfgvBq0rHK8laoQKz+jGCpIgYyG6yhqsHsgnJKMTZuxWMVOtWW
FSHF4sAALRTGFPAjSveyc3/TDa8QypqbUWSSh9eihLtdsUkbfGN/1mgtQmqOnZ5pparXITUZv+Cc
Fwb3LFe2XH/1dGlWqWqCaM1QMhA5y/5W7/Qv9NB9nu13qLlss3vbQoLR09teSVp0ySx36TmlAyuS
7zwWg9+scF0m5YeRvz4hgf5JvQqH2A3axk9CLNNdYsoxctOh2wPxV+hCNP9Q2lriz+7rGwXJD6Qz
n2vZjx21zP4EromMrPavoxzM9Uj2ISInS/a2TGTvomMLJwRvBxgeXWf5YvfrsQ+N3KOEiWzF2J6D
exSc+/gHIB0O3ev6GU4K62+R2m1rq3OAG46iGdn7jPd159VndJcGwDdfMkhlpcoPuZQOEi8qSdhc
CVugLEf4f2vwkPIKUudHSSh5HlGX7U1PV8gQQL075hQd/FYFMi0GWNyLaVVARJNo5+YtAqvoz73s
pg+0WtH+SepVYWU7K5F/xW7oy6NjKk54T4Lz2zD9H8AZICsArd+5TIwqptw+dI87vVlAM4O9z5kE
zDLuar22+cvGL48+qqkIjCs7gbudhk7v5V0jTEkuG/lW054FFtVoSdcVTvDKUGgVqQjMwvjskWxG
SR32fvPoLmiMT/MOpTgnaxHQhuYFIqfSDKOZDhG7+U7/s1BFa3zaWx2+s/JWrwyFweu0SRopFMGH
9HH4uMaAzbQnruhosAtHTphHx4a0loqt2OTJIvh9P7HqwSUYrtivg9J+yLTpOV/bFDkThfLUcSWd
iCADfIYP+6mFR/ieG2dh1V68Klt8y5Hx7CP2eG4X7t5PnjKSMmkZHWGPwbjEwRmctjuY5uyq0zJK
tf4S1F7i/nB122LV49G9B37c5Ksz9FV+v7B5T1c3GDbbj4mtk/qLlK8lPNXlMIiDP/FYHhhv3faf
Ecx7uMUguV5DYGqnVg/MRLC4/tmQHnHrjFH1kMNM0rZAJ8CYTOQW5xl1of6vUJmdkdZcy8PD2jWi
j3OtRXNiYmplSrD9wlDDlD6c6AWu1sNAQMG19vxRHkSBpiJeDNfv7kbVe1NS+RRWsrTm70Muh3Tc
1ND8k/Zg65g9dvqu8n2pLj2xlHlmAGHYjzwIJiHQQZ//hTOFCqvFvrYHxCocTEWQZHBv2Ev+C9v1
j2GYiu4J43XQH4LWdcoX5B1KpmsecH1Jp5f+kc0Lknhig55uelhPnacIaY01Ft10Ze2Iqsz2JLNk
z4K1xAjeAgZIVFfgr/VOvws5y/5OE8CyI0NS1OWYRjgtWY1sBxbcnMqX2atgd3e5b31yQ1qJF1Qo
DLqjtECMOgmUl2B16r8bVE1r0pa5firazp/Syi3a8sUzh1Glmxj2/bBCm/ypyJjS/Ai0aSdU4jQq
dizpfA5UufZkGVIZGBvkXH44dSfQpxv/JyXaTWEnXiXWN3vSM6VqbRc8Kq5g7iDbIgrT95vuJ86y
mcSSYespN1y4vqgQrDDU2YRkIwGW0v1AXtRfG4pinud+MA/8pRhaeOd9lZgYSH9Z1BkdC4BAASYW
9m9oC7ZTKNTqxp6fE2nghsQJMq+H+Yuc2sC6UTThbyERjHFwJcU+FFwwicMZR9ODTzP8Y717itov
yXUc18xRD2NvtC+6XZ1fGG3817ZfPbSsHJnu2retM8TO3LhLOjo3wLRbhvV5tqeiPoa0KTxRetfi
5HaMWcaW3xR5svZm8GS4IGcUQoa4K2arAoZvpl1dVD0aH+EgxjPBE8tv5CT8NHZwkQ+vKjguhsfp
MD3VdLGz8zKm0kScdfRqz3gNIzMErd5X/33Am/R7M6TJzNAZZeZBpnwG7WbeY2OHOWqowTbPousG
io4I8FJniUD0IQ+r/mJPgY06pKvFV5Sb/A5VIB8f6JIKcGq3oFweKc60xNOWs1L769pegNeNtLEi
Gi31IsSXaGkgo6Bs5usJZiIN49L1dJ10M/kQlUs9ZRrkW8805G7BkRa24VXwcv7j0nLeZoP7JF7M
kX9vS54WgKGxv0GnO21x02LRfcN2Hqm7ko1LJwJ08oGcO+u9IIKAz6VE853SAm987bsArTF9UkJj
VzPVbGqJRrg6po5knXz3R3H71QWG7Iyr9Bztnfb/G6vox3zgYQbXnaYmfIg200giamF/cBTFLbtn
Qq8/TkN77ZXZHBm4vR89iqPujhnKG9DfR3h+57aoUm83o8yqZfRomsLZHm6BP6gFXD9Pt0VzM3u2
1R0rY26ftwKlDxeWfUI8xf+LO7WoOLi9EZQYbASKQ7duiMscU8a7X3M0NBcCXFOz7efOLstHQXGu
SsZhri8NwfpD6qmyP+6LtxwjjSSl0F7+JAO1bydrqMejCFhHk2mUaHf40rskrN3xmeyB5WtyIvXH
8nblpyWw6nSFu/dJ01rAZQFklB89LzmfcDbsIn+ztc9XbFZL87zvFpM1lxT4djmtl8ibV9CCyPB+
d8CAlzZQ82dj99Hdjn0W3E6qoon9vetZMUL3iXGw+c4dIgdiv/LyE7jDtsS6bAxIXCX3X+Q+RMG5
7aL+jjoy51fl9uoLxYsGux5u3Us1xYcFVWCLZMM1g06glwlNmbgwfW7cCKv8ofVo/lw92rSR2c25
homuiMthl+y2BAoANNxeA+eurrblcdi94tcsnfCMfGczTwbqOvPgjSY0FIqayWbaaIU6IaVXFXAp
KnkH68zjGOXtN3R7ddhhXQpUWy6Na0J2wSHoHEezNdu3tW2cjNOsRftj2vreTHy5TSjpVQFj55lJ
HVSTkQog7D6Wtdw/e3+27rfFpFtsWD0LskTdBTqEn6tVPqRlsdWvTaepZGPv5NtxN5eWGI//irlv
kL+KEM1n3LOkz/xT5b/HtbdfQqsYaO8OCJiOe8BzGNelhsSwyiC/lKEuGOyDWZ5yurqfdz2OcJ7b
/G1j9/AORvDPJku8TFdw94d1z/OPbpdO1sB0foyem/9Qgw9dR3zq/Spd/zLsHR/3rurgfaV4c0/G
uvoy8FRNqOV0jXtb8TzceKqbP9OpEn4Y6x3/GL5DEhaRQq1Qc4bhIzIbfVv9sYXPos28Z8fEtsPO
1NKMvjqueKajYPxeadqck023xVnweX52DMwqRRcb1kfNU1Og3emthwKG2wccLcv3hUZeOufooeY1
QGFxabx+/aF9qX9g/Kr1kfz1+ufqN94DrUj2e2Quqr3b6Sc5uHtAD1u3TdaxUshsmPOt+WnnjMNi
RLuNn96n7ycprbKnCbaC1E/aohnIEIDvuw/Ggos5pOeL7CF45gJC9bpEg34d2228mPnUp0gYzN9R
iWW4cAmcs2M4u4V3DFDfjele7dCEzfUC56b88biYfXucFyaOsfPXP8uoQnHuXXQox4B2IwLbpSAG
iHMy+WTnTU55MPxSe2lYMFoeyP4nY0kFovtjNn4pk6UzwtcBRZR9Z8C/+Jmztm552P3W5zQJ04fI
tsb3bhRRkXJH9cYJiG9uj2GvQiNRAg3QXdHjJGkAkzCpn+plts2YWvMRf7xcvZ851p4rv6VoQGx6
gURcgo39mfMif9uwzL34E1qReJ8LFV74QW2XUqkI6lJN98q0aQr3hzEKkmCjSSmJeFnEwWpm+2fZ
u82dXWkHsdS6ELZBFyJzWunaU5ki22vATAH8gwwBy7xnRh7i2JlbMMtjXeyB/9A3mD7/Boswxc9+
5vZ6FGvrN1Tw9Q2nyODhCQpl30cTtzop46DFFM64s74vafilFCx/YU8ssoWCmj2GhYYDmwOoRiHd
/oS73DwOEsm3diHfqdO9Me59Ry5T7YOXNfwsEltZ4926j+CLeaFqtAKgFqzH48QTGUW9B+xvaQjL
yLpz95DAmEjOGZkUMoFI9g8MSGiyKj6Fl7BceNdN5ZFgsBWgqrWVbHa4HiQqvPcKKPOBzEGPJjTU
BtSMNwdc4twTe/+5TtK6a6PG/luPrXVsOqv4CMkKOM2rIsaNxw2+zavpK7UCXdIYZtgOR6wwfnHK
CWZdJ52fkFAPR40lJYYXbn6oKZI/xkjdPm3D375tw5sbqJ1dgK2GW/Uih7Xa8aaN8/zT3hy0uLaY
sCL5dqBORl2NMQd3zFimdRrCdvEXVuW7a5TRow2ByS9EQcgfkduBk6qe2onUAi6M173tv50dutoD
7ottjP8kmMm5SnsiAMgOVhTDrQDCS02qBP1N+tWAb35boDxeLb2hBDPN4FnJoHqgsgxMD/XUkIrd
lL+jouue95HD0DRu/7djJUQ9w0t9N04CQmxRyJi2WrdvPUPsn2Dt9GNbIRMme3D4nYfmHrd5TgwN
VXxTlZjRNvymDxO+xdimf6Yt+xxwQTdP1EsGRxutSFJOLYkgroMfCoHwVt+PojCPjE5fpJqBmg12
+Lnq0PxwteE/N8zEfYJG0WZU6Pd/jXatA2JsXo2bPDqIYVWirJwQ1tlMNtdmNCtKqRv/deJCOoDY
6MOGy/1AAvpfrIPibObuasQjdWbAvYUb3C2hMZ+tzZkLOCrlnUQ/zOdt3lsgFt2SP2rrYzFiOTwI
c8w/J3om9sQy5+H3SNjYmEjLcck5apxP3VOCWlYCW8kt+4s+dbPFfRBZ+z9/WGsQfrf93LzA/5ra
qnq0gMTjtijnq9UjNvWssvgoXEQzgYcgjbsvJ0euL899tISxiRoHk4MzvrE5szaQHnLuWuCpk43J
5d/Az4dbUK9JPwTqulW1lTVjEJCLhotzawPjS29+eZhgDd8L3upjVAXzb2uanCu/Yfmp3sEkCjHM
2eBq82Ll2sTYWC3fuZLyVXvOhPV0dNK1zt+LsHVeQojij7Vy3k0FDe1h6/xExmb84TcyJO0djv7K
k1+fpNxqO1l4aJkMW2Ujxo38DzsMdoi0MqLws5y3T7L5bpMEAMmpqH331almU3EL8vM8TNEQpVu/
38nKEMwcpMUyndsnnIbtaxDm6uCDiR4kyMWz0RdzgvbOOlndFgXHYZmq1Fe93UBJF3lzW7V1cQzo
GnDuW2txAUJXdVkhYo6qW6s8bucxTIZazv/Lf4eBEurGHZM5J2ArGnN1Emh6j62rUFoxah5HahV/
7RYN8i3+iR8Q+t6L3BoP8bhh8W8NTCCr/2EsCj2SnEi0rYNIvkBmriaUa0EJkKsh/0vtH3Ov/EKB
Gg7ZaOj1be7t8gmkESEuuOjM/7pTOla6lM8qCKY75AbdD8Jd8C/uCAZSf+n8dwJZy3/rNOkgM4R1
I/10zYxNYGj/j3wD4+qNbHFEwwTI18hk3Jln8vxvYHSVQCB5u/KJ+W2+hjyy3oil8DM3R+vf5E5f
x4HOeUjyqRgf5t4aXtCFqX+kTAiw8IqwUb8Kx/c9b/PLNnj2z9W2ZwEW30N0FFTqFr09AL54+4mo
NJ3enu6Hoii+tE9OQF3u4+NOKtIJyNlMlIPVFEGctaRQkCYDdreCOdRObfu8216ZhEYdvA7b0h4F
I/ITXs8QQYK7+cytNlI+AZx5FKII6WQBt5FsQEV3N08YDeKZUqgHsxrXzC2jPyHUIQwaNDBUXzOe
DHQFj8qjlc6sl7WO7ca9xea4+j3a0UTV/EFMRUVzighiY/Zslr+7X0TxjFx6MM0RBZUnXowqlxcr
2vZHUDGVuG37VthWeE9XfXNYqg1xHACAxJF77SWwT7WvhKjlcrwOtS7vCeqmrrgLfBQU0Bsck61m
adLtMw9E+djfclcbeLxLK4SZyc4ueIEG5G6Bv/aPyGC3hzV35p8aFOvOkpgFXNGq6RE2W3gptQ+o
svzSBVCvHT+7oVQ16azV9FTxn6ZYDXxMmzTGVw2Iewm425/1tuwPqxH4h7Uux7PSjvW6oeiFbwiX
e3Owl8fCKbxPRUo1YE7j58B9Q/mzHoHbNRFyNufIr6inZoippD+cywCd6Mhj9xyMtT7YLFx20qAF
frdwD8D/dR4a4THYFgnGU7nv5Wqb6YKHkfV0D+pTWG1f7ErPOiyGxJnqy74htJnh/GJ0g/rSYnu5
RohpeBpaIwla2zo5BN/OSdE4SeuvG63N3nAK82K7C8GE0L0N1g80N3e1ValL54spDedRHg1rHa+C
5TZZeA1iezS/TXcqGcm4lfQ6DXeKLefsmvOc+Eyx16kvHonZmpIu7K7OML/mpNjde/UYXY018FOy
7cZzS3l6omvqIXoAxLt99UyGQeQIBn8qk4NTH7uhnS95aKjDZGxlIqh0zmiQJtlwMhGsTu3z4ARb
Cjf2jqPyhctOodLjBBPoNj6PdiniZQ7nUzib6S1w0g642yz2oLD1X/QQHOkX+ep4HRDsLpQ37eFH
QYE6QpvqR4F17zngAjkwnHOdddHwDAxJrJa9lmkx+tt1q6fPrep4/UorqaLJTS3s3Gc3kEFiI2Xd
Ea8oPx5IzoOuM6nMmOEL/krCDTK3CC4IzMnVYfQji6NhFFNzdDGQVVC4bTY/TG/qEsco7Id1NP5Z
VlhgXkFMugllZmMj+zO/MNslNKAPatW7WVPIT3OH6ZMjB6FYBu4AGf4w7H77UAsBfeZMADI1USLx
thJNb52jVA7mMbm5NJyq/8vLhOG+Moaka+evrXfcNFgs8y50xA+GTtS9IAjIAwqWLw+VZePpMzEO
DwEc8gUz15Li/9+Pm111pwrEHVNZ/4rNuckcVkckGuPJmr0PRRgnoHF92XZZ3H6T2+eFkmb4gXYx
juh3uf5y34+RZ+bxfxydx3LcSBZFvwgR8AlsC0B5R09qg5BIKWES3uPr+1QvZjMT3SORVZn5rjnP
1Ux7oxd6fW9pV4SxFVvHWYdaTr9suMXr9NVAEWqADjioUrPPp79OupAMH7UMm0OBYZqhXff8f1Ox
vmEvfYuyHe4SUTRI3G6I8DgpTbTyc3CTV6M22mfEHWp0VqUxANhKqp2X5cW/okhvBX9L0nE2O0zS
Md6zp915YzWrhmBciGHcZO6gnmtu/m2crks06QKkjkNs5JDOfhYOyLqbdGEmd6eMgBEh/POQxCJw
+Qm+J9JW0fDID3KW/C4SjZROMobU4MAQUFc5WSN1oPVh9ovW/93Vw7zPGlFesgS7g8KPRVIk9V8n
O/+HnlfsLZu/Fs5TfHOtorg3lo6zA5xrOjFR6XudBtnWLtNfROKNC9mAu2VNTlQqx4Vyi4VdoIMF
BVPoiV4IiYacnHjotI1KHkP6C2h8lkOxfe4T0wtZh2tj5axK5MMxHp/b0R5C+D8/neacYd7+Mkf9
nkyKfyUX+Q003veQ25eyLY296o2EBPqwRo42/KM76aNLiOnOXmp+QgZtsMFpqt04NGobM61si6X/
BZ6GBula0AmhBBGvdfxcLnQe03Zcvv2SDpIm/tiTw6vUsUxOllmZz17LPyR1nHJ0bSfs7YlAE05m
AJOjvXQZYhEPa8Q9mMqREeu/h8Y4j4m4Voa3nlbWk265hzvKWo7kt0jjqx7xWlFW3mqHrHCeG24k
VN/NyCc+54JV/NI8Qq96/vi99dOItJc8URAT6FSIoFzN+LI1WXGN1xahKhoKiOxLNQRYmZ+t6asA
CN8vUlr/2Dj6mmaSlc+O0+6JnFjBrM36wbRUt7e0hMnIYkE3ic16r9LkUFip4myLsUWJ/Qb1oD65
M42oNWeiUbjnzq6TjjiQ5GN7aGe1d3gcSUjSKN402IkctNK69D4vZEKbZUCo0TmSgTFDcjNpNNbq
VSvmG3yQJKiSQoVeyZpo9iX0X4Nr42QP9ZM7q/yHHNE5TStzSyb66jY2CSawqjvJ4pGNO45nxyAo
lbpVirFKMyAxRy3QXDd5aU2WMBT6C2+5P4AmfmEGv1umW+9Yb2VtFNT2sCPngiNYFd+FJ/tni3jm
K0Gn7oTYdVsIflFKYHTXXKc/EIXix76M3FZTUdOCiFXYOVkegYFOAvaFqBdZGx9zSTDTI1/SblL+
335Q7MQ2jQlq9QrYDeHafOOpRwNxMe1MUspabCbsUR5E67mHzjHlG+qB+WFaszjYsSaeC0j1J88f
+7CgyLkdPWvcjHn+b/bX81RaWeRYbbdbOyAU1dSwD9ezyuyQ+SvAXviyMFhoGjhmi30yT8MBBcG9
O1VM6r2rMA4bRHXrUeZNEd8wzj8Sc/0goMHro+GTpFVavnXcKbnF+UxdbMg+rCo9aOvqnTLizZ+t
8Fp0DwygbNX27WL98OqdgqbMzmXH4NmM6d6oiZgXTZHwTCQnSpjyGCfy285VxKgznDWZ/mP8zcCW
0pEqeuWfUq1RQPxJvGdB3FpiRzDvryLkV+St/sRbFU1QX4nWKnf8ZTTIy0ax1NtYkXjaLOtY7rpR
f3L1BWjOQLDBIiUeZBXHkskmi4tXz92Rg5yqJ1+40GyN+snEud+N01htss7KMDX4i402OImWdTrn
sbAqUD413VGWh2z4YxB8r4xbErcfhmoWCipNF612ORVBM2eXRU1dTsQsM4+1vrySO3rXC8PZGkMz
RVNdZERqGU3gdYnIb8emw29mKZOLNBDWxCOComI6yKZHnsegp4ZtJk9JbjVkf5iSGtOhP1P4TxWb
NeH60Mpv8+XBrOSHahPm2iW+aCIK4Dr1B/+bbeg/9TSuyGnTkfOGQ7dm/Zahklf8gK+qcxlwBMcQ
Og7euzTTC5r1IzvoKkRc1ikJl+b8owGGEs+CgkJvzzRI+JzL+e+EHX/tR7Gi8xh1WDT+q527T6Wv
P7FA7j3rHS2SRUfH1hzeKWFqG8JoWxoRiF3xUGxEmn94qtCfnNz9xLmvgoTeCM4yue5iwCCBzamQ
Ddxf9RA/W4LYJlW9eMN//HAdhB8QqicCjh+GD+fVW+pLDK7lPDzni/+UtoRRBAHbcFJoLlXroTQs
PKSEbl154xESN+YX3nTvc5leZqe/NWa8n5EXNvHDCcmn1WR6SRZmjTUlZWyeVmG+J0X3rfcMpjIu
f6YicU+UVZZTKf5PKPfdBlW74bzoq22dan+hcqBn2cO5W5rhPpHP4eOR51FGu+xlJivBe3bqT0ic
xTG2GgcHz3iYIPrIbAsHRdeMf8CGPCoydfJb5jr6L+bpoWVHCn/X/rtU8syfh3UHpuZH0EJoi2eP
Hm5mfKyZY4Q1wKGoYGzhjM4I1xAR5PljJvu5jT+NpPkxRE2rMmYZKj+7mQ57fnHZ0erH8XGt/FvZ
jr9oTVaBzNr6gFtshuPkme8tchkVBdmeV+nfCN5cY9K6wTwMZsD1qQW1Zd8kmwQ3JgGSDYqiS6OW
L6WVPFnlzFvJGSlTN89G0zxTWzt7jfdmWEoFjmH3G4dYIV/vXguSPJ0gpPesgysxIju+LMNmscma
4HL0eRAjSpwLpxavFZNsRDGXHK5mlfvcjyke9O5MnqnLAp/qJ9+eoemCPuVwUYnXE7Hpu/0kY21j
Q6C6V87c3MqhWrdCullg+yzk8Oxxpak/LYFTEOPLcOUQqwjsxKjTBxtD+8hlOhwq4nY/bDht94N0
F+YPxdZZCkd/kyI+ehrNGt0qqy27Zs/QvoodMbl3oFQIiZjEZ62nu5gRYD0Oc/ZpyYrA8tDdpE1q
1J6Evs1sI+ZQLY2Nk9pdUBj6T2/F/b7Ucv9rKtRtSZr2HXqCCVvbu/E+YWLhAkzCccbo14BzYpAg
/PrjTA6Wm/vVGpuUsps9Us3OXNInvXkhp6lCTRbfzJ5ys5SUvEoh+wN14vpAjk5EiE/shKxIPdmm
uhedK/dm6SwMzKl3NTRCZAlRkGj2RB+QaH6JG4SuDnLehubaQOqiscI2IWqUk7H3nItTFM9ycSbA
5OLspxqHYoxi/IjZbRorLRkrEza+td25ruS65XZ4Mwb9UijGriSttiYfxIj4aRrq6bi8KU/jYcBK
i5MbY4RpY8bGFWP6Y84VL26n/39DY4HBYsEhsenzxuN30mksg8nKF5B8HpPHTEI6o9PEc4lurjWd
xZSYR67wez6wH7MbkfS9RIq9663E1zM500MvM/kbaal6tR5RPJ+1vhtzyuTZbTR14KRyj2UxxwGB
sCqcxeiFrVTpAcvWOK0+HaZpjBMGT38KZ5vHZWXnXPPCr3Y6BcJTg6PxSWzkX54hnBAdoPYiuBBN
azSIlxMqIYbDcZ50f+ZpMZ9YVGlshGlDlc7N+9gt4DbKJhJifSNGYJxoyj30+Mn8wnTBp43Xdp+w
VGFvqd57Kj39uRRW+teVnrlVpW0ExjDy4xROfMiW7KPTtPWtsPFXLXt5YUhZiZVUEIaSLGs2KxIh
hnd9ECOd76WYLxjYf2MtuzIzMuLAgAhcftWhLiA+rJZZ3O3R7Pkfkt8km5oTDaV4i3sz7bCThttq
EzmKH1wHoEtXPfYImkzGELBSoYtEJdiclqQyzCGI8OCMxWbR+LcZ5ti/SLsGm9D65c72Juei+Fi+
+PNjE0Bv3X2n+uXrwx3SabcZXa0NkmEyw27J6qdiIfxGp9TjIBYG+ffV2sRF+pS6w2EhuHRxNC51
Elps/GJ9J8dQ+9eri+cB33vjp6vNVu3qm1j3gkCcUjrtrZtIcm2nt+NLMti8W3OdKV3D5ExJSYdm
ZWtXTbTtPeXX35rU9iAi8KQvq8hIhoxCizOelDGQq6vXqJM6Q25DWRBpMOgN8xNHzI901igeJm3o
qSajak7OiGJGgwKWg3tzimb9Ijlyo45EPwUAKm+awg6Mx1QhlxJ0T1drT4M+TUE5J1ApCjkHad+n
hGxA+9lxS7GSIT4cG2qPG2OZ/2R1kiMGcTHb8Ek6YjeLeNPwFXdZblpB4oHusEbevot5J+DtHyja
l1+V0Ea+3bX4lrnv7BGTpydhqqdUsBM16XZzzTt0Sevl2kzi4tjVleMP4bVzRKCK4aBbPKGyTKNe
yyKlzViOH061ML7m5meHsh4ovVHRUj1qAoM6O3EMWNH+kwpbbAgiW3w1Uk5FIynsJxs6xtswGc3F
go4ZVcrbzS3PkdmP34Au/WGL8vsiu4u/9H+rFHUMHhKGTjp8xDWNVcls8NXoD4SLu36OVv4y9aIJ
yx4zuFiSfLs8VLiGOTmyHsL+I1UVgF3aei0aqieTp2HklSIGZgVBSG27FF7JvuH4K0UufDJbq9jN
k1lcxwnlIKGZe3TbnoEM3W3rDm51a12sUKcno+F704UQ+ofXu0+UVQ6Zkd/1JHsxbC0CL+fgE5I9
9e3lvJrZP6clc7vopGGhg6wbM8FxgpgAxaQs736V8KHJm7NJymi/xlwRdPsHUmrUkgL+DrSIJudl
SuMkGFb+dN3asSkuZ5WWVf9NzKrfZXq9Hgy4wk8loxde//JboyR5bdx+PjZQIk9CS77AUCzgATCV
iTVMIBmzL2fQkSiE8cw/l4U+sN43e6Fw0CT1M8VDYFTTYN9Ly0PSIWlJif9vWpT3vG5vTsMzmKcw
65vQj+OzpXwD7MOgyd/kD91tlgsYPvSat7Y99sS65LqzB9PfsZWru5MjH7ZqTLMiNBGi9WBaxXpP
2arzwtTWHoDTFIH9aIqqzKTZ1hsnxpfjmJc/sSXlzfO874ZNh1EywuggAFCdjUVdFrsQKCttdaaU
/3t89I0Iq75R+3TBkTgxSzxrrmid6jGOMp0YR3vvRvMA4UchPyRvUqK1lXE5hCCIqqgnnL4x8EoC
7MHnvilPSVdVYWXG7K+aLoI/9GZMYZwni/+m8+4L3GV68dJHRoLlmgfZwgVt48bdpy5fqJFHJGUO
TQ+Lsbi6FOwAv+viB8rg8EzFIL/QbAVul8w27VkJC5DZTl1ms7a/NHui5MWrob4UZpKD2RLJJ7Pd
upUsMd2V/cP9neea6Kjr+m9MhlbEvMDKChIOQSnFwtTVeOLSwceGSLBoM+2XvP0SIDVC8kXWJo27
MoiTeDgov1m2leysgyYU/x0t6e2yJn7QVVZ1jeM+ffE6DxcFFMLBbT2qUrmHm5djJbtiJfKlcWWc
CRsTD3fq5Ttdyvr6kFjv/SLK7eCIKQ1qKaGO1eRnJkJzF50e+CVby3lPS8UJaQ9p27JkL2LIjziZ
dit3n6Zv1JTlXqTrXfN4Y/cveETgXeBMsFraWbes/VQbgqTEHkncRR5VAvSFfqK14k/nTkjaOw7D
X1ejUJAJKNtQ79EIDVT7qNZNcwsZvdwRwMwgoLrec0c2YEtWLbmr2OwwxYckXFGxuewaLbDLZt6t
auRdotketCcDFGmTCnAnqEsuPti2d12aFLPF2mPYyhbEOBkb4VCQIhlWm+p+bKCimzw09ISv6jxr
/t4nFQVkNVvQFZS9LUGGBlNpLgcxucMeCWQ8J/YyvxZmDaMin+V5MF39KNL6G6an6QbK0uozxZnh
zc378tb5SgtaIqMHrn716lByfeqhRFKssgszCx6XQ3dIm669TSwa3kPVG/Ymj4aDzs6GncXKRvQr
uMZ856gEsmWv3g+uMb4+Pl03rexjrpZFhmujeS90Rm0KBNncv5lkMb+lTifaxMX/sUcKUGydUztn
WfjRpikjP509IrB1vJwKO1ueyq7EV5P4SW/U00beL65+56Xf7SBPdEwcrUDntqzPfnDSj3VaqtcZ
bfCqL5W91wn1b4lINO/TQL1WOix90ohJd4G1Su8HjEeLsmzT0Vqb9Rddg/JiEv3YDN7yafejfmJr
wMNNb9or/VdqCr4NmEF3BPuIu/yY9SgvsO6mHzmUiN09kaV5U0tNxyMbk791QqMYMA+WSsy2jzrs
WUF35ZpUO8lGimBukeS4ZNnhPJaEi0gCHYlVaSACev1aCx0jYxaowVA6Dhg3RUhvq7mg9VRXaLT1
myiL+KFgTlRBRu/UucX6q2vX8dJ5sfZBj6KFOFY3A5XOtagiBgHvQNmvIiPTy/o2u926l46dbzNc
19OQyO4+at2EEt04UZz7/cUgQ/3VEs25+sPARQ+cVb43uLFEOdZvko7rlpiuuafbXR7IBXNSLo17
lY2z7NjcNW2HQh+P9WLVW5zhatvGBYTuOqvDh/17XGQ1kdSU2julUuI+M2nWq2svDxQGAQnKg5R0
KOLfXGmMT17pWvtuNv296Dxu2hhdM1y7jmK1Psfx66OP8XetRvUq1tXgwWDn42tvYqOa9Lm2CdmN
1MKrha7YUDBLVqQxdrKkfZy+4O2tCFbAGWFdNJ1/NU0riUrpydcsG6lmV9r8gme/fgjpseR7VEXk
eQPdwZF9DHdMS/9aj10eJQYpCKIE3bnSR+edxnMB+qIquksMGOwwQlt7GUSXFKFjp+vnkKTWeeZ2
ZNQr1s9cxGI3qxVATCmGR2MrPVpw2UIbbFPkCcY5HiVW+Dj8Aupy1m2lUYS2xKHvViXqtWtq68xD
QWs+LdU655UOiQdtyCB6zKWSfS64mEeeUXmgz4X6FHo63TxUsQvKzfhH7wokPOr30wu+sno3bcTy
sB01Fa3snQUHaNrw5hK20W6ymTzfpkiYGTeG6KxNDZSPSFAzEnC2EVLg7MsGBPX6CEKJVId+aTb2
jiyoEZbr6EddWT23rkjB2rV6edL16XGFInHByiTxSTCMDFnq2l+6k9Lp1mQfkq8WVVSlTZOjFnjc
z6XhfmFpc3b4jdKfdDmPTPnW9Nd2s0dj/NFD9ZveCatpyn6TVaqjbvX5I+AD+f8KkKQ3lSjSObqy
n7RO4wLvHoemRtQQQc7IKYnrfRuBtowDCTTkz8OQeHX9FXVn1WuFICqbimWdFB7CkqBTNHcUGkgq
DPEBdBggtErV2dZPhv73subqXPsGBt8i6ishScrt6ETzAcBKdmQ7HZ5sNpjdmTgrbhTYno1uZyDi
Jkzvk6yldWspOEU6cX+AF6I8ZCy5wLec4+/JJ5cy6WVxpaCZ3h4ArZBPD1ol6wNPuu8YyHXoJSji
BOPaoTOLTckrNRTesmBb+t0YDfgnNCOS5sgk8eM3uBPL4BFKWv3s1QVLwfORQMRiWfU54TMbGeSS
fqpy5K3Sa03z5Chb27Y6bX16azIkYUd+yKQk+h473nIfPGMttvXQKZ697kqiA/ivuJrGSufCSlb/
R4MgQCfIXoaT3sv1j9m4CZ/j3v62U5q8GxMi0rk2QRGkbhsHjj7Ev+He1+9+sYwfdjHPuB4N+YeZ
YD370kSUQmFCGoFbB1anOmQtAX+9Nmy2Ki5/NC3Td+VE8QOcbxyYyDCIN4kWCU71v8jHqMSWoh/V
a/YjwWEHfHCSK/UdMHm2IQ5p396JFndfTmL/CDdnRDJnDlASPS+MaTjEjjGHyyqKI66Eh9LMYFgP
GktrE4aS5JG/kOlQhuTLB1rAKcPC5KzDLS+5XQtL49oz+FSMfEcIixB+onSCk+2rub6X2prw6zK/
ecZYtzTz9fYkEdVCHC+NYPn/Jal6YfZZ1rgOTBgTCesyKX9ZmSoObBXRTkRYTaJETqv24DehAYhW
O/TQqNH8l7S/VjZ62Sg4BALVl4MTlmYsthLcxy5BNtyDAyGIy8jURFo3r9tHTcLd5eRcX1Kos7yr
cOHZvuBuTKC5nKU+vOl1rl+EA70MxrcqYG4WVvYnSxL3syKiv2/rufwlvJ7QWqGVvH/IhBehZZjW
kaW8y3Gk1BlvYr2zyQH7kOsy1b0QOQIH366IppuezbvU/i1F+bSf00jl1QfPiiTMMpnSSyP1zK9l
amjw8Zzya917GQkOHtyJFznMo34KEfL61wzA4yGxIXk0a9Od6C0hkDV2e/DLfr6tq/2Zph3LU8Si
djpwykA6yyqDvPQJXvRjvW+8Hr3QLJrzAvmRsWkiCTTC2Ro5UUm6ke3jcDT9Qw6wD2CvmRt/Ks0b
ftl16fMRM50BGA6/yb/0DWqCCHhQWG1rMFQDkjYnENN4xy6vWv3USZmezGQULzSZMvQwvUhIffU1
cMpm/OzmgtuinHie89qc1isNjvE2AA15W4qi3Zf8jDc0NfLAIIXyqo3tcta1uXiKH/LOyvhJTlcM
zzwFAch5xF4MteRoRKm3T+aOr5dh3qeGDcWzUuXBy/wYVABS0RUxFLmQF8+pdWN1FavlnVuic0dz
WR+d6jw1P9yimV9K1S2ncRX+JSuke+Hgss8SV+y6uDE9NncujX8FTyg6owSYYfUQyJ2GQRCAREwI
ke/KUz7GIg49jRD1hkpT+Rs4mG5SIOuMEDq3wYJsfJVagNKxNaLtVFKUupJCscsgozX7iUSoGFCA
QSRkQr6h75a/kXi0lwyL759mEMShz8f99SACsjCW9g388c/MLP17yUUe1fDozqQ2kS8qSVzSY20K
Jvdy5X1lbStaDKR9ZqGdrWm+ubXjRM2Q0I9vHXYK2GVefhBtt88eyeeEwvnapUfdcVcAFk1WJluQ
xzGIJobuq0eXNcJpkg+xuWmtoNRtuVMEKzGY2ta4l3rDGM2HHFFoNsZNYWholLMhgHPQXhx/eZVS
kWauzmWFjgxf1W9AF8SrHdCZ9F5rlmxR5+E91evV/Ay6oSWUpVVbf+0L0Ji2cu8uZuq500wqAYCU
v+JWmm/AAYydRhg/sp1HW8+iLrJlL3C3kbHUYZ5M/bYd5v4TGHZOCiNeT3r7vx+dpJG/+GzvWmdn
q6zle07lH35FeBoiEecG1FHAG5E4XNGpT3d0nJdKd3AkLZntJsRkbq6ivZWoCGTEZLafCUDam6Vi
WzCNRsi2KAcHsgq0rFLnU1syGbKksouSKWl/etYWBG7cm+9AiO1Ak/iU9Nl61wRml3nPtZE1z3Vb
tNuKvE2gZVlNjQPEVGfCi+cNNC5/zIQGV24ZLButTPa5dSp+NSVN9MYajN+JZfztTVk9q6I39vZs
tcFiSuNAFyh/BknAy1ylzd22JFBgoN6fTdF2jyyeKY8dptAGwgbio6K0SXkdcITy5vowjJrDj7+F
KycJju1nvZ+brdX42m7GeHv0Rdf7kArjCod6PBD/XV6WSXrbASBtEhnTyrCyFD7NotEoOVsfgLvX
Ae/rPjJmfWpDil05LHW1B1/gbXtCn9uS7EHky8rYDbC44FiwSkQ3FV4tiwaD6ZF2pLpnPI8PQjHa
UvmnqCl6GqX2XhA52VaemZ0MYQxHjhp6Lgnp1Wk01g/8DbiMjmoVaQ0bJ4IeNtInD6c8JgapFe8G
nvjvUXfFuzRWYMkjT2x3zouT0rQW7uncSvYw12JjTC61LbtaW9C6GbFb3yGYRVm94fubOj/emuh/
V9Und9sYJXNX7IIbqNYDsMzixvfa3Sha7rspG7wzG0XWfQzY5cbBVR36MtXxd1VnfuoNjtzGnhPj
WuATECM05Yc2lWKHp05ngg8dyFDTITapfOsrGcRaH8rRtXdsfqZtWsT63uV5Oe+AuJLOn4nEQB7D
cGyS8YtYiAkwfoYSiBU+Hvt6NP+yyS+5L03t7d2UZq1Ll/pIe71dSDzDuXZF/M8FERM4k67947vD
gK+mpkqCxsfSZtwmJCbRl46qdtjBYfV8Edx2Fpe514hQZaVpHIQz82Dynfl32eXpAZA8JZUZveVs
z1CXO24essicZQQD7XE7G8PYH8DcqGJLF1LOO2Bd2I5jEqskEvwxXzqj+67cJtt4pG6PjTb1d7c2
qk/yn20YdwQ9rNEVdBv84nVMqhnRwUfsok0OwRiJf1NWZX1SlU2fQFKJn+EZrwQMIcCcXGP2v/hV
yz2jyYO6rh4yVPtEwIwV8Cx5Lu+sAFaXInfNKzcgSf28J6y36V1/eiWbUu4dyy9/EJ/GdzmvuOYU
MfIK0/uB7pxS+ru86+fijuEA27Wa8/IIb60T3CRO/svXypS4kOXTnsLGugDG8jy0pyp7wi3SHvUr
hslJhwe0cfqqfc+8lcFlqAv1PuuobsBUR3xsUe36kcPcXh35D/STvLCzOd65HKRBaw3apTDoSka0
zfie4rhuJkxxi9aR+Vtpg/ZkSwhFN035MQt14sICCT8YT5Ptu2GZFQvt6MVWJ2Fj+3WoBEc3BhMe
JF2c7QvVxFrUYDdi2y7WKeNhHyYcwR9JwcVRtrPcNzK1PyFFwLsxa9aGDiJ9SoA+nkfMv/OktxXu
R7kcvXWh297Y3WGYquQvT6J8j7gwhFWZ2lc0ovTJ0ltja3S5F9ZwgLf6+kh6O7PstzLt5sOMekLs
UiwxhY5s2ndTt+KrZyJgTQ8lRN6v/PwYwpQXKbg9V8Qn8cryhuJtqfp2RXjS4zM5tnTf2VNDcTvx
Nl6bpXVYu96fBU2WlYkIDq5rg4TzWaS22DzsNtC/+GElusKvkC1rSOHpZi8I/zlBzdR4WUt/fpO+
RTIIbt6hwQVlqbZO9TxwkRvCitUr184YciDHjgz0rMPH03EinrD4s4+61rV3chgFrW3A42xbqp5W
v62Yx4g531xe6a8aj6uPLqPe1UhR7JtpNl403y821IQp9iUPcioKnHxOu87aaxqZU7sqCeKWvF2x
MLlWhD4c0FO48tBcGCBWypYAzINSTCBG8jmO+HCbkUOFKeRaqP/FrjF8UDk18OQ8st38afZmxnuH
jcodMjTg3kqwnqiChRBCxCqvhFXBVTyAgK60T9UoqpfUciZv46YdwSgX10TStM2tXWr4/W5oKG3S
JHXDuCUTUU5VFWUGMYO2G9SRxAAgkYGyMXvTyh1h3tIP1oVDjbR9317WoV/36cIOk8Wdu4PXO2I/
aMlsArGWFOazaVZWqC8q+20ipRxyaFabVAdB7bHG6xXhgdmQBDNdgNojhur0EOQpi7+adWLd+cTM
kMaKGNk0Qavh3LwMvDvgs7jqGyiQ/LEBUZ7Mpsy/2AHB6bE0fHE2vjGy78RLLHrNWRW2hSWXSFV4
9tDurOzmiKW4AE9p7imTw2e8dC0Ji3Fd/7VlBl+OI2hn125+5rVS3z3E4qtlsmzIlwKIeTszgtVT
f3QTR4Us3qtCo59lMNJ8JybYL0+C8zsgqaudZ33tbwVq2aVrWombVkqAPguEBBB7d1rJOR/PmTeE
3tuIFakzP7NDFTPJRLi7Uo6k8FyX7Ym1IZSN2LATxaUOFxlEWOAkFq9Rj5JZEeolcF99rmbiksrg
YstN/1wp/0q8w8+DSVGdp2Q4oWg6YnQiPL6aTplma1+9ppLdbDXNpzvr9W4BAXosdC19H6jJwhCB
pvmS2jTee1uyVUXzxYmGLV9DwaXx3aTl1+Jk4hdmCNUStgd0gNlTxCYsZbOPYs2OgefAIxRqal91
dnTsmwcHH/jy+it34+zY0sLc8SUF4a2bPR3q2SKFxSdIuW8uUzQuXQzzBmJN/4/KB/IanST2C+rx
BxVaP5SuB4XSBnuxk3OL2pMupGLaIW5eeOpyQcSaBd4FKgYnZZ2u13YyflmZNbJoo7cehN/FmJ9r
hnt94/Zuf3T0BZuiStV8r2yDqzmJzUyQACnlrqLcu+mhcV2NpiVyCKnFoV2QNjxpIJzxZJNFcQQI
M0YMbz7dh2ZmpS+MnExrrScSw/gmj4N8E/tp22+MTuLZc7jxbimBuu8GcoERRmoT1NSoadKmgo4+
oMICK6+v9kmXUEcU5J5ZVFxkp3VIFcu6af5nzgSpnNwTH5nZvi7ljF2SqPhjqhyAAn1bWls4ddqW
rj0/qmzBqFE9gq+3AoZQKnev5rrGtAqbykdTlFjok1988qsp+ewl1q5mWcF+0iTONBtKyXDhihI/
SgVDkWSZYqc0tfUBxp2wyOuwpfcdGbxasAS0FnpD5gCBecycGv6C4xJ+jZmxQ1gmZug5qt/3U25s
fY3IQDMbzSvHrhfManEIfpX1rWVdyJZgZ3ymyJFycDfx2aXDCPlstn5sY0h/zw5wbbvJjJ9OJGak
N9lNX/R3qGzNsW01Mjaj1vyyRjapI18v4DikjQTW2//MfnzOGAHDzi4f1wV4q8noE3ABQr6xx+Q/
js5ju1Vli6JfxBhkiq6EcrAsZ3cYDscUOYfi6+/k9l7jvGtbgqod1pqLr2rMQY8ggt9DP5wfHalE
UHKvrkusiSyXvOYwz/C88UsPfCqFR8tqJT+xkWV0jlkZOARwXKYKDBv2p+zE7y+CPlPheTBddTAb
xtXRhHNj1nvjH7mljbXpS0ComWGCCx1VXP1zJ8felwbqqbjr7YuFwXddzWP2zrUV/aXR2O7aucx+
QWJbZ0FY71aNnnEo46E7DdWsLmI2qYhkoTlP7J/AjU5TPX02bg1IakQ07KhKLzYgsYxDARGBXBHG
Q+QTlRMg4hkZnzlaA/u5lNbVMOlPqcVh6Km2ru5zJOWtTWtgb1WT3DhuXLbZ8bAFkI2LLCld41dU
6O49LzUPHUPOozdO8V7nxDspFBFrPRU94j9Ys5VmRlvThMPBYMDuLknC80XtYe2Gzhh3k5HFN1YN
7s5DZ/piocJk+tR26mpNANBhly3DS1zEvW18N42rjiWjpx1XCG5VxfRcG0LnmlrQaoBQ2eY2JWSN
em3uD33TJPd80LuDG+fxtjHbcmPbUVmvvRSsSmVb9kabSvvmog1+7BjAvI1+ou8JC6xqPqlhOtiT
H5/1AuZqk01sBrp48dUAG1Bb5YUjXnPbDcxUw84EWFDDtZEOj0XC3Kua+ylYpLzbgkUlPXLWbmCO
cc2AE8CllvrT3htyk11aZR1MBdVOAfW9C0rjJ4iaVuBj1QWypUfM6Ybn0XTLl8rS//JmQVx1i9mD
AVqynixl7EfXKTZdVurPjGHboBpna+t5k0sWoo3HBWMS378XIavMiOgcmhTvOd5BKrDMqT6ZXr2x
3bG2Ej9DECY9dbuBUH9fc+kxgemQS3E5XdxoNhDHmHF4szOj3rtV67yBUdD2VcjqjH16d9UA3e5N
Mng2ZS2SU4108jut5+Qe26xaAhQ40R7xqXhhdpn+Mm6zz0k7smMTw8JHQ1/pjmb9VrKG2KG0/MO2
jyg8GvGCZg5jJKD0+aEB+MrSnlkAG/Tui3Syck8Sbb+SqQwRsc/ekZUEZxmYypUYAYPVWmiwn+oY
IGJ0ljurq7W3ronlziBGZu2O9ZSurRa55qSHEBts1llMJsDT59a4nlzCMplnKlPbQlodKPizOShU
6/0AhWy+yw7HqD7GZJ/Qwta/ZmXnQZU7I3rKwruEdDrbJdvzT5voGts8y49xrhTUaf6zvd9lu0Kz
ANRYfdce9DYNp93Y9YB8utCmYMdPxeJ3AHZd2hOuHofV+UGHWrcH9jrsUg9eRiC4W5/ssSXJNE7I
GsnHbrHIktlX8H0HHf3pLaSBI/hzZkpSfPdD7p4nw+WYddjLFb5wVhYW4lNXq/wZtC/iTmjkJwu0
/o0X7Ead30NSHF3MV/nAOZkkYD4y73FOovSCuLV5BDrLuAwP34adkHVdVgbrwmc0mmI4Wbs6R/xE
+sE7Pqzxk8V2QSjQXOr0PR20u1i3v6TbDdZa2G58EBJ7EAsr5WwhtOIdaOrmJwEKD+S1KfQNws/p
7rs2ckxvYluOAXKjIEmwf5VxvXaFx5fSFdVeCWHdJlbRyLbA3QYJQ94AOvFbAWRpDafWRAtOL4WV
sd9YrpdYVFi5+rOtDBtZsUhRhBR35bPwsuaRWWbsMEsdR+fmzpwDiJUUDClWXMbfgvJiLVbC0uT3
tbe67SMZB1Gw1x1Tp+qoS67XqY80puDWHxCN+gHlzqJtKxQ6o3S6ToMEt+xhhISxINx6Sw803qh9
0akpXR3YxI5PmUGdqDIlPsjxmDYJKqZHL54HrhO73wHRzPTAyObmMjhDGsw6Sx0qUb5Ny1B7jFyA
mJpo4ciHir5AoH1ulP1QCCJpRmr9VTxl7o7w3eZQQBTA36hYFXDlV88h2sHAM7t8w5pSQ2lCWZB2
s3lvMi/9S7KCkKfGtT164VSiniXaYEV56O55GMJ16EIDECZqAyBYfkPyDbl5vx1r7oiBNpFUKxdj
OhY2l5XahLp55Y26vcNQFr7iyUsp9YzK/HDG3iLDL1e/pbSbrRNXH6zVf4h9KQALFaNcuWIqz10a
IabEYPhUuFW9ziQ0Fq1uXIr9CDpDb4GOC/UaJTvFIHsoeRIlCIBsxotHk5+84a9wXvOMwzrXdZu5
l2TVvWjjBvNWEzJwwnFdP+hjod+rSSupU+J858VICk3X4gVmQe9vUHzbewT4HeVdWqLahm+Msj6x
wdOoPjq1SuKPxGGjP9phqxiXYtIAV9Yh/+xQgxAcQTAz0ZsbmfT9a8oa/aJlc3FnQos72zIESBnd
CDod0E7PcNfhBi2rfRJ3uhP0IauIKex+Qqa6ZyBZxa1vwk5uWFmhuwPfkcuVxk3OFZ/Om2Ku5iuC
epRDiHmjgzmo7pQskTaEJSoGfcr7mQXl1iqTMbBMF8/+zp98jbcdngUxF/x7jZfgKZnadu8oI9px
icFcTA3joRepHiAaQDgs3D+n6q1NydSaRtY0fDQjsnjjDpI7Dx/sDzJ09TAANTi0JfxwRkWwgcXs
dXow1gi8VpUBmAC+EQYY9uIIVZFb4HfIvPqfDxrvqfas4lSlNpFLrvHRJ4b8UXPuP0lVw+0nPRiZ
X8FHBpoe3a0J14J1q7/HSpPcUWTkv0MWyS27tf5T2aF/jhvPYvdXm5raQ4RFEu3D3u9WnSUA9XX9
oq6y/Ge63eTXxPn0maa99YIcBF+aJCX0vXd664dexidMW3J++21l0zGh4Hr2UfLAUpZ0s5sMUs5N
m0tvDnQyHT6H1p+/a91A8m0pHdywSck1bOqRw1ekpfPmp07+mDAQvIIqmhcBqU1j6ob+IepA9lZj
Ex96rzM/IeB7J58yJ1rVha7eLRk6W6kN5d4ITe2FO1XV6PzwNloReKtamj4jPDHgtcyTy7y49Ix2
SUfQEm1NpU8CnoH3zBjau1+kpOYhOjh0Y6ve+riOWYoou31omjreWcQaNHSEtbGxeEv6tdepaFuV
Hv8rFvpz1lXkVWeJu2WWDjrC07x/ytHTTzMs/gzGbiQ6AAGd4TmtGZ58gI0BC1GaO6fU0JllWvQO
lvk8pNlLNyhSwMU329evmbB7HNTDWSVqejF1vTh6xBH80wbfOaoe3YefTsBBQx5dZYZPVuiaa4Na
nQZ12jQC2nnfJSjXaNe9rWPrZ6lDri716YwA8llo/K6MDM0N+bPwn/CBk8KWp/QoZraTlaGQyi68
L7Oozn7qfjKL3ai2VKsG9WatjGusA27iKl55ov3EfJPuvXJ4RYfT3/OQlzDOKFM9nQCZzjafKbTO
lRV+19NkPnY4DreqMoHqT965mWILuxyqCoPDf9WnZNv5if3D5UNwQmstaeDwwSbF2gU1droFEoNb
I2SZY2YhM5Ca4aKy1Rq0y9nzjD/I0+mmJ0FrDZcjhxzK94mP/5qJhlmDmQNSCV9xir43fQK+pK4e
lHLfrM5jQSZJmdSxtD7kNLXS+F9dBRkKUda2yGAnwQCNQBGxFu5iZrrktSIspGNhhKtdNJitou1P
FNs/mke1TDCTi6Cb0MgsTeE3pe2LiPWSFyA0DiD62YfVEqfyrBsrzAZUNfaDM432FW9SflB+S7fj
xT1nWW6tZjSiKwBQ46FkM0tEwJ38CYRIYfeAjuwQ+/2rHgI8M2tcXVnq8dSCMTllFdwWI0aEKXXb
Oo717F16p+uC0HHR7wng4PSyOYr1nnAHsKYP2OeMY4ZoJ1iM/xsOBO/Cq9U/8HkhRVRjfZEzSILR
6z4UkVZEfuC5Tu0YaiGIlRthBGg2Z7vbJPli/Ykk+r6c/jXREU3Hg0M4G8kQh140zirTZvwHg6vO
gALMDZuk1zrilKt19nmFnzB3VKwGatuDcpwTJY8gzlsxdscVY1Q7ytaD25eAlNODTd5CbVvnkWE3
hBsfFlWHpityan87FM5Rc4EhiTrciVxne4rcBA81fvdJp6F2GZgJQqBW/pi0NBB8ch6o8IMQbIw0
INxMSCASQ1X4haElt2We/CuZ2yP5JwpCxwoblH1IBB1BThsX9fAhM2vQGtxS1LDRcyqqxanjJhTU
FidvzqzKGryL17rzkRV+uRsJXklDeyacA8pJvxiMm3Cr2gWZ6HsBwILncaouugE/F7ICfs7/rzVc
IwJ57OTqxOTl2t3LSSCx9Flb9QwcVynWqkfTqV/ge5y5k9ZDzN5gBO0axNZIBuFMChZyi701LKk5
ifqoLE1/jXtyxdIxXr5X9TEK/VcO5i8Ji8k6qbtm5/jg4KfY+yJmMGRS7y4W12w89hHDXZwmfwAi
Oao7IkRwgmjEb5CpGNYMX71+SVxbFOzx3Ha49HEnaJrnsLYZzZMlU1amfvMNP410VjI0KLxLBs34
Wdm+7iU1xiWbtVtS2WMwSwDhUb+Lp/gVA0eOTsrftrSSvOJps01mgVh+MVjni7e1rC7jxPhYr/qO
ZWmEBcP48wwSG90ivpo0/CswEMypem8ruKsryRmao2AG0xy10x8uw5uNbm4/9ERQFSp+kDoNd5Yr
4NqGZR8j6e2Fzo7MUuymGfk6mC613zDFf120726fAhQ1LAwK5Uvo9e2JUFm1mgq7DSgmIbG74w45
+E721bkeUaen3AaP1nLfzuLPqFwwIEbarEfNFAEYSppHm/YcwsRn62Bbr6vJ2JkuIEtDMwq2RvmH
b4byNrnM9ac0eta6CchBGO/qTNtrPirlOWGklNnqklUC8kQD3zuKb1PJ5N2zLlyID5ZNQ0G/j7IK
UoT111TK39qZVdBcoHzPZv9UGkZAEhJZO624Ssye6wGR2Sb2wieEas/V8ornnJ54uBwSifP+gazc
Zesi9B1hACMJZzQnCLXVpvOx9dXTsi8qlY0BCZvwmFT8+qY854286oNEa+z19L8+D1ON2EgURP7O
5aNuZz9Isq+Z1MWG9XK3Dj0IGoXJm4Fy0OD2CN+G3vlI4UAVNjuMtADmUVj6HjaM4lchGUeVmkPg
mzz1vgy35FuQvhUxdZpjEIQJFaqCRdhP+clcEgoSDsjtMGb2sbXnc6llp163LqZ0JiR8xufghekG
qX0TpAbWKT0mgVa143V5nxMzPwAD0GntYO7jQHw0wmkrdPURSlCjNT8/MDXUYYyXzkikZ2Y+8rlo
chR75Mk2OM748e6DxXgciRGXqRwbKAGeWW4lbBJe73RahxnDtrEQL33l6Xwj8SLrxwNcD9EpUr6z
q0m7Iob8w3Wc39lPPfJ9Mrltpfoiq1Y/FkYqjszXmEnYDKMLDcp8Yj74gEL+6dhzdjjRACS7EM3q
KG2vjHff3Sj8hZZabDyjeQZX8A1k+p9T6AeevCddFE+GnozgMnp9geQgiNclHXwhnLXWgE43NFbt
otYhPmHMFVtvplNmsXvoWbgsVLJjNk7n3hPnOIWD1MTeN+dtssPaSRoqGgx012O/YkFxbzOXfSZ5
RttBKAb6PpE2jG54Y5i5tBYz7VXGs+BIv8FyXD9AMcEYbJSPWca3SarAiskGiMgyevHKBrVGA9ze
j1xkJGQe7ajl870hiEGnUnhvc+ssLYXCukRwmHrRxgHwkyFhCFiJH6l80I8TGrmGSIffkf4xqGX5
asjx//P4ZmnjmWPxw2Bci0WURTaOfZ+x0tgx7pIhczLPoOvXvbUzNH3Qg34LtNw7qNa4JyguMlzV
1oSX0U46pMGSDQLj2f2sM9uQJNIYuUnNXt+BZPvrjHRhkWXZti8z+jNAVoHl+1dWjmobyYRAFJK4
17iU35umQz/ssKyOG/OAvKq9oj5h+NpT9/doo+9aPXDYanYOnFYFDBWe8XJdACG7q6pyvsKRPXAp
P5etNS5R5tgSHaayRbZraMxXdiU+mmygQml7W56YubPRjLCAuYpASLhG2paZJYBLgRqEgiGz12hk
pzv2RXONXRngWDQzJxxqDpGpfyISsTrmXQcTUuIGEFX7ZKv4k8AleGkxYTZp4m3MDoYiffyDaYrF
AGM+jJN2MVOXjAXfT69ZP9GMx7X/iQJ6wSjIu5Gj9CMw5c3WcRtCJEv2YmRN4qRW8a7jRSYTxY63
MQE5q6jtrZUU8l9j+3fmUoy985clQBMYTozN2GOBhLjj3ayMPEgAE6C7wDWNJGxYNU6sjjZvJ6gL
49Wa+MuHzESwGWfPcZ1dMNiDU1UYidNpOCCkOZTa/FN7drXuBR1bl3Qffi3HmyEKe10Q+Li2atwK
lWX/6mRbrmLig9cNiSGE8rUAn+b5SYr2YjCMRSuJ01cwqWZmehae06+mOCug6oY/c4/JSwxUY0VW
zmvMzlcry83TaGNCS0P53BcoqAhAObW4v4NEGH+ELIGKmvIvXxQKLqFTnPVMPaiJ9wzIC25wP/pM
OnB9SSSY6lYOeXs6JpmyRwUwG4V8yCe/OVpcHAfLLF+Ru1l7JoabRia7jM1BEBWjsdHKpD5Sgvev
orQuPRjxjVsTLB2HbvcIm7DaGaEf7eChRVsps5y/PoHKU3l+YITaUQPbRLvMyB5K60W3eGX1pU8v
vfYXGRGHiaG/EvpLJREV7U1Z7bnPvE8E1+E6zee30q9YvuUvUjNRGxU32UT5ruMmXFPRT5Cps2cA
FChyy/csXfCwJUBZjADFlmi35EREYM6fjfkDx9gDGXLPk0l7NqbO3cOxstEx+a+MZokU9PJ/YoaB
gNX9BfBiH+St8aAZJceSSn9nq3qp5yY8eHDyOTnSE3JCYg5Q7gcR0osjgLQTx2t7aSun+QaVZ+0N
VXkFTAiFllmX42bAeLZvUVexRjIfcqPcEeJHGKtblO9e3OgbAtV7ZE1auO785ASDA7QDXrptFulf
JXsQDIzazcQ4TMQsqHYbPQwsdexXgjVcinQmd/xja2iwqtQXbw1vH0ZLx6PlzIZyy4iD0NrSfWzM
8c0Ki1e3T478uD2Wjg/Y+ySoOSUUlf5cpvNjVDofE3DJmaG8A8hX0/O72et3Z7bfetM0N6OUw74v
zIBOVK6X6ymGNYhwFi1K+grZ6kKBA7U+gQsAqczBE0IlKSgAsa9nU2SD7HdjTFkJD6scNp4TPZg+
HdCgtkiuFka2I5BuutDMpYQ2WLZTMKXDV2nrXOvOJDZtCwJV1Ogz3YwJnCh3PaL/NXTVfNuGxpNh
ue/Y2JljjVj0ByS7JFmWa4yAb1MlrsI0fnytdNeoKO6aUHeT2intnRd3RMWNHptwPNcLJAB9vpvq
tYjlp/Dae2eQTSMmGnzUNu04bbmBnG2dTuMK/RmqebDviD/9VWIY0XqS9TtCfAhLefpjLqCbZI5A
PnbtZpi59Rf/2Chafw0xizg/YeNeUnZ/tCrnELbOyzDgzEgtJ1szw37XaHlurmf/1h44DBMbkKMx
h7XUdCbGpuMFaL6iMrkLvBqbiRkG0tIISX94BvwkrzYci8Uf/ImAFY14Nv4rtCzg0IkXHi/i+Ezu
52n6Jj7tKCJBl5NUOKIdDANx5h2mtP0hNORdlBPJkZMML/QEJjOd/tUtrC+/ygIu+U1qLGBsg01+
jDLa9JxH3+ysfcTWht4SpfWYJzJQbv2hEMJtrFodY5vtrj9gq1F25SCctq5F35xmpveB3Tt3yAK/
uZlBKfJcCzwia5Q1Vo1s3XXmOdMt+5QnDZtmStfOHl6ttr17umwCfov8VKeAOxIVOrxd/SmanOeG
thAp4XddLot6UfJOtzyHRs1GEBg3noieWsQg6buZnc8WxTA2AuyErLFea/J417zR2HrS7mfy7Sfl
dqcaxztPe//qYQAc7fYltqLv2MCElfbTVXf9C4UH+n2s/WNWgIUuC2pAFNF0ZyCV5/fIB2mkPB78
wuHysdsPZsM0PBHuZQIIVi3n4M61Ufh1Jc+ut9gcW/+jLtl+GHJgA9hhVK/t8i0fASYnM+uusNfo
OtNX2yWMhJTuD0vXXweSzogdb0540RbBApJBC/lQzzEdzDFitN6I633mt/6GZecDerRnp56P+OjP
nUXgY2Jgd/DKinuvbl+zRHGJpdWVPukpiXy2ZmluPDJNyQMoLyd0evCIivojLS1A+8m9RkmZKa/f
oIp3991UPUiyalFlWmjth+IUR+rix84TBkn24/jFQau4N9PkOEsG3i6v7ZbEQ2NkXkhrRk7suyQu
d0NH8pRlyYuuaw9mVy2ToW5X2ZhN7BbEQ6pzq7cd0Emn+8SleSNiiVieWP9JfGs38RQR/9KBMU4e
Cc95I1zp1qJ+W1UhoeKeHT8o07xOerxtW5nuEdlfjJRLWcaCF2rkupJG+TwaZSDJ+cOVtp5JZGJw
KhEIwGHpTbBOnhbuIihOaEwcDgAwbVCuTxS8V4vIdNa+uCimqtp0QpEhytu0EcJJCMniJEiqDw8W
U6OrG439tYu7u27E2Rlox1ffVewAC0T7xaABBeBPVSrT6MKYppGatCKn7Wg2krgwhxWSUCkGaIeo
1kxDAwpV/i4lC/sO/UxneSuPLcu6IVcCrxhjiZStDSlcXEYw1AamXwExO7+Z1SR7Apd5lBSE0Nwz
P/J0fvZdMugijQK/EdONTXy+jsoGiVaYsuXRm6c6FkCMKIpiQYabOcNfqdrmtXGTR81lUCIzmV7a
lm1YZtsv0P3wR0vn0Wnjr66hW6rpzqkxe+3QRIa8NBEFs4MJaNtNHWbB9ha1M01CNir+f/GXiMbv
NjYumm+dB7K5cDrKh3kcHXScFspxNR0QVH0kkO2DpGXL1kU9rKzOZZQyTWd9Vog1Vfk5xQhccbfg
OmXLsSX9sEGZV6UbQB7+JiIjNlBjagdkkDy2iTg7VXsG1P0G84LbrisKTiK+Xk2N3BRMms+AxUDi
SkV2XYuYXgNZFOTmCK9GsG9ScJc6C+oKKyEIsGCBypmdyGhb345p+3hEB/2gx+zrXAF1GgnqU97B
0IM4OaB0Koz1XOnDDjLD57LUsMxqSzNgP+BoEYxshxcA/fUq18nGixfvRoweguUJ87GykD+FFz+V
Sv7O89DfjD767HrePgwup7Tk8iZnBoDrhFBzwPog/JgQEjZQK9MY3LWsHbHvCWD2RUJFlSLGGf0V
S9B2l9fWffQB4bjDcAdeQmkVg9IA6bJOI93ZjyXDCj0BKFSPz9ZiG4pb/8Wx2hd0hH+LFH3v20OD
mxJQeVcBvYKZe+xixY6q0v/FFnQt1gXjxg3z19YbF9/Qh4WGO0D++eZm5rdOJN9KaxHWjCXzz4Kt
u9MQXzbo/BP+KKeBENlmyOM5/lag9J/sgZ6j8DLn3OrNr83A4kSNjtp/YpguhXjKZ/XllfIy5QlZ
V3rYf5v8WMJYaW/ZbpN/M+vvJbkvz65IMZfiQBMcq2vMH4v+32n+oAGdEQl3K3JKP3kE7kWz7O8q
2HdJ6d1TgqEqnY1GYqlT4s79K83cNW7ZZ6v5geKO7NKZwJMWcQ65IwcgEW9VYXsPcT+Ep479ylPi
VvkJ2zkMKkUEG4mMRKBFLhuEzAOOgYfOuvZsVP5k2o3fYEqbTYpjH7mdQ/YDXt/1jKGA+bdPwOFY
zg96PIk/h04JD2paIY1DCzrye9gdYa8TOvcVZjnvfVCVcZk7rAlcYzn7JsZLG4ucjYCUp6vLaOnS
Ivp8FCYHbQL+YWWY1BywW0jxYzCPcfizsv0lNKZh8Jy7YjeHhrmegLhsHKMldCrGtiDi6KXzqApK
I5nPLLXDILJY15bcLQ59EtEPDj2yMFdkzBGug0QW3I0JQDliEw3L27oCyPqopf2vhZYhoAmCjemr
LaLYT7SD7nqcONWMybji2AzqjDEmOSAXWxJPYgkdQXXE4KErGyb2nvhgBJSeoASgK9Iae3FYx/pZ
1/MNTCHUi463G3wo58wpntuKCDU5myRENfuqrJ4RsvSr1PHtM1saEqDIm8k2bdnNux64yr8qGuB3
kHGAmCS9G27ypg9d/AiP/9M1h7dxyr9boy0w5Fbu3jDSis1YhV8hHba6q76K0jnNdUu1776qWBAR
VlWcfY6+YXrT7LJM/8Ft/tAxFFqbAnEDxu5ffLt7fIbTFXgYH5B0tmnLp2SYFCAlSZt2Xb2oyTM2
fei+NDbjBarZ9jDYDP7jkobeJ3Jskc3vHZF+1q55M2dm0Xx6P1OrTw/8wzNDPtY9+DFXSliPpLNl
RzDf9TMhZ7611cyMnIy6rKagXjbSJowYNvwOkEDDqkCqDEQpqrlY+Br91tE8IJNQOYsUwbqXq3ur
G7+YqfDjQQXmKss+MMG7TxZvw9pEh1DjH1pVUxftOt09Mvxve3PK9iyacJ9Sc+ASxWA8+muCFUE2
1UiF2k/f9bKao0HjDMbhFOT+hFzUcsyBBIu83I5z/QcdiuQP79kvrEcdRkiAcjwYGwLyGlLairph
WBaFOVe2bKBSYpXjsGxXXTyR+5xfS9DibWWma2AWmt/M67Qxoz/wVvaL6TcMsyTZPreKTEsnyLIG
MlrtuMNqrGi88qJ7sgBGw+vZup462WQGrEm0+nUn67WoFukPzAIW+jzYkGzj1ThNjJ1s3XLERkgb
KHbC0FsRKUq97kkrP1MiQ3llcBcxoU7Ehs2xHzCsmM81RP5D5+g2Y0rhgR0wgag6IFE7HRlzS347
+a7hExu3s6/y60yPPffFA2KyOwfiIUI4z/QvFzsrRUuAu1J3CFqtTIELvIp2OomhZ8L56gBBxhRI
mpeNkUcffuQzKoyJ7Bjmq4OQFKNLiLp2EjyaHss6rU7Ra6EaLBKNNJe0+WS9fMk9RCUxiux9FPLU
d5i4tk5uHPKa01P6f8TEAs9sCOyu9q0O6bf0ENilkSe2blw7h8JG15FYXB5TFAYzOmP6UvJry36q
kOaY5znlyJMVADK3ajjUOoiSmCPqdVrN2jlszKc8a7d9JX5tgJNe2X72/ogVEJXxulfjr3KoJIoK
OBipWTn5pnrfHftyOHikE6391FSvdeb9hY3CwmjKNwyAZ8vDIKBxaBNZGCE2xFWE/Pxv7rMfq2dX
njHJXYx5WIowWa4QYPj7qjPqD1cHcIvWBFnTpjAatu8sMsk+0HqbXBQGvUgs7KYYP3JyqD3UlYti
jVYT1kFn+0j7Y1RqX3bpLra9zkinDWSojlwv38juBD468Fw8Z77Ush6SwEjK/k2JxVKkyGCK2XXG
SXHvk3zcV3MF56mf3OQ9d7C1Hts64orukkSWL63yhg0niSYJO3MRXXQQrpKtpk/9MUzi9jLSNMOC
719mOZ1hYbywx96iuqdzTY03YfHncyF++BNn8OzS9fRmsUOc8YUw9Ya9Ys/I/ELm7vTBbpOaIHQr
SlDxnGG/pwFAfWhDTPULdeqkHW67MuFxjYuvFFMQGBUdIAR4tHNMV/OekFG2x4cs11iXBmh2wN35
4MQRrEh1tDnfQW+SUoqoL1K41GQ5/gycjNxQM5sMkTEULBnKo62oK+EHRILK51nYzSlzSN9elymp
nYirtXmTgeV4GTWRPQJlZDlC2PJ0EUg7nwoTPtS+z4f8mSwlcNYkJX0QKWw/mKJOXxGcMfr3ojmb
thZ6jH9cufq0laPhCeYYWXoLJas7bteQiAtwRAwsxwnLSgecR7djIujFQPppkjBS0S1LNXtSlZr8
VdC9hGvL0pptwbB+CogVZpDoWdjhu7qh16sdpzIQDtaEy3F2DluAjxpsrdaFSNANgazo+hNRlG8i
crV9BpnvR0/K+mQ3Ocwe9v7luSJhb1NXeJKW7Lr0qZ99M1pjpBx/c4T5AtGC6I5oPlGH83DuGjgx
G4F96eigevuIy4ho+FDkzRjY5twB0uKtTZ8oiydvE44zTYa9CC5rYtEeq6yK4RkWekLas8/7TBhO
h1q7dSgqGE2P78zJs4e8RefhRZZ3tTWz/86Qgt3CiSl51OYIfKwlcxC/S/EJjTQNUFrzpQlYqxre
yhcgFNGOjTznSBgzMizbdOdDw9pBrHafdV3KDSu28mn2ZLybUekcEpJ/j/Azxr0ja/sjssnqYl86
M8lj/9CgYOi71F/jsI9hSoNq+zAZWD7hbuDYrDFlrfFd9I+TOQwB7CAGCrZf1iYhtS6XbtRZGWUo
GHjrWKvWmaAVt85GxI7XB3NOxCjArCr6NhDgHvnWGmubAD66TzHuoIm1ib2uBluyYwemQgVo5eoS
DlLy5FMo/HiWPfvBoHv5gRzL6oYUN9z62PKph6b+2kWO+5k1PYGZpW3uhxrcWqeVUCU7TRDdNtjx
Yr8iD850Yo+5CZwl5qfRYYIUuEc4Pd+sfAbW0SWjeGh0c9iTsykvIBe7r6zr1Rcey/6FryS+of9j
rlTGNqKx1O1wwcVORIAmuWPuhUhWWG1MhgWhpxCJkoAogvhG1Ei2B/YAuAFngT5diEZM5abBqPUo
8nT4hJTpoDmUeNYCJjdU6UxkhpS1bjI9Oyo10kerYYF4qS2SOTGRMhpztJ+kBmKn1e4tZRzA6Ih3
sRLOySmo6ewQeUOXjzv25uJglvY/BFUw59lVlgb2/9pYkgVHTlNzukZAHlg1UVjDDbiD2kBTJA6q
SX/TrtzlRgS81XLWsRZdG0FpFIUyX2u1/fwfZ2eyHDmSZdlfScl1QhoKhUKBkq5e2GzGeXS6byBO
HzDPM76+D6I24UYKKVERkZvwSIIGA1T1vXfvuRHUGmTT8rvy3K+FgpHvaXESMELWBjQdmGHJq4HJ
bdW0YKzpmjFE0tVMjAUaCOKS7A18UOPE4kX/z3Ov+sGbjiEBM9RbLCexk/HzmSjka+K77mThT9TU
Mh4AY9cObeBoLJFCiUsraBpS4YBoRobRn9xJgyLreAqgo5GmepPK8pUTAocjSFjUVSaceX8XB0OA
6a13tp5p3BZC289hGjwFEAXCinFbVanHgmHORinjCfjOnTk4xlpYnNMAoqEqqPV69KVzDB2P4M8S
Dp2SOR64tkR9jiiTAQI0Py2Dx2Ywqw375nCQbghtcok87QGk6HGaVuxwJMmkwX3plTTjJqYGrHwS
nCkn5iZSsNggHDPrakhL1cNFY1rjoTODEFqYaW0TDE3IYjjQZOyzhcF+11vhneMQeJlCYQq1+3ux
r+O2Icy3SWzaSQwALKuRF45boc2ycEhC7Jm8Na3jat/l5rNy4aJgF7nsGshDiFzu/wKVuJxrosj5
Cl2dpgvxmIiRMhIzOP6XJg23uLPh35PyVC0sEwwqD8wyf+BcUcxRIeBXJgEtdUzEFWxc5DQqJW3S
705hqJ446f9OmXCcAl7bNeCL721O3TC2yc8OmzuHbvdOE1zEu8vpTaWDveoW5L3uu3DHJAl6lF8/
TUS3r+2i+d0rY+fBoV1ZOVNWj0PbVg2IwIJEfOsAGlIUJMUBEO6wDerFe2sgpvGV9ztpgysqV/KX
2+rOyp1+rbTL9C9yiQ6csSaifHtxHVauknDmbZnlP93QpNIox5wfUEPN1+586CBpNXQGbYlOWeb2
725MwLeACp7d9t6LghdPB7cQyzq2TRIKAwt3liDWa60na9rIsr8o0+C3VYhwU1XVcTnTO9gv8Zny
IJeGekq8+qmNvQsdZy+9OV7Uqt6NwfQaI1FA90eBMecog3MjpvjK5nXVIFN0CZ3BFxaAZVUmA0OK
nNjGc5fGLaQJlgBHRXdOz42ibQoNJCTMQZPeCzt++GF20U1h1nd55RJSFuWXyRjt494od3E/fEub
JX1VhUtYe/PcJMaPRsS/6PKS4mRgXVJ6JMlqcn3w78GFBBvbeLE62YzKqaHnG7qnqB/YTsYALEHt
iGsV02Ppp/45bYZdQ8bFjEKaiJVmJwyIbCa4hnXRCkjbiXcAjsuwsEy/po3/4kf563I253T0ZKjw
RRIKsHHC8skszVfMjC9jZV1aGctqaEBPFCL7PnrTYzaST+l4z8wzgk0Xwm4g38tD3lDv6l6eajSF
ZM1fCMKUjLnd5SWkIyCcVxYV8o7Qz4rhYfCV+3UICQdflXYdbV2hIYWp7iK1B4w5VXG08X5BAYtX
YycOMSPLMhOvekQhUy/eeLK3OcxBv1rJqr/MlqmJk6mLEbHcBvKOWlmUi0i9d3UxXiEgpAkAbnyj
GBav3R7IatmEwGMnepeEf3LiQEXaqn2X5uVW8d6w8iBnI6XHOCpa+0bWGivINriS6CjcMa/+TsBh
vAmZnWG9AHpQm9U2kc2taZOKkNcpQ5L6SRrdk4tJCzuFzf5QoSyyE+or4oI4mrqWvSWk7FT2dU+b
Z6i3YExZHzLLvvAReOLOq2/iLrLhulE/KokiodNVvQNA9puWOEEEnXXBFEeteMEesjDqr7A07duq
v6a59xSP6ECtpH1wEwO6k8F7HeBIg231e0qWZorZaGanHEFhluY9qB9XE+gRYa+QVK97L6h/ceSJ
V0kVP7uL2KHnBnhFeawZd+5kUR0Wd8WRSj06WV1McB/SApk2VzT6GcTK6CECV4ITMqNJMDGX9o11
pYYvYcDihhvxq1lbxi8Zuycid/qHKKv6i8DBweYV2c8EHzX/Uapp+pd31AnPLlbArW05ySYn3XMF
1SPaoA5HnGJcuKXLDDACd+B4u9YkZKhgD4XusogTGdiXSfZglghz3Uhc11FTrLxu/MGMm5p6HtHd
teQggFcoSmZqjcbmNQe/bae6XrIl95WB5MY1Z7QPvNSi6h6AwzP8BTogJXwr+hcXqjIfCpczStcz
KvBHkO6V0e6mPHvIIvFt9N2jzOiiTF36TBzc/Cx8t1kLNX0Jc4tgvnhC7EjyVtDVv316Jr5tNcTX
AP0aZpbe3iTBF7AA2oOpvDaVtx7ppLC/CI4ls6TRDx54ZxXxVeKEP2i/H6YyT9duOr0kYQBNhdog
Ym/NJNMFgQgdNoADbVOdcCkgWs65C6nMdqDnoJ66g7HrRNXyQ7ILxRz9a5IWu6Dw8FYM6gJwIYxO
WpBx7CQnMPXbWqJdFkNcY/Ot9VaH5m/+J9aaDHcqF+5K1MeIMxig+nX6RLT9rYGoa1hoVJJ/qVxU
lPVc3xnx9CCi5gavEUHI8RRgcwsvvMi5JBL3a5+ZSIvbiYcm+hFo8VDGCipFat0ie99Dr82X/nCw
odF+YesY3aL+OZIsCOsR8ZkwBXt4RZwCQTSHUqGQFnOj8POPDsnE7H5IQDH4gR4yJusSaUq5xQH9
ZFGAA2qMsQWM8JJZPjZ9YW7siL0CbBmrdqGX9pj1m3xWjiOxj7q69Fc1E8fF5518SUS3VZG5yJOK
yx5DQ4RIcvHNHLIWzkIAHAVyeI+EgFgUYAc8KunadMon1/RgYcV9viG4jyTWwXsdeNiiDF0aik2F
Ai3TvVpjnbvObJIbdJbHu4ZpPAVLvUsH/6aUmvNKjCenjsQlRroHOHf8JvVkbjgdPw/W8AtY6rhq
QqKj0Z6fiOw4GXkdHoOgf1CGsw9tD2VbWVxTfy5BDClgFY0leKhIEWDfZ7fd06bHaGC2133YMoWN
1e9ZeyeUWCzswMuOTgGShCjp+wwbLGGNI4GSsTFs/ZR+UmZRr/omdK2AEWEHhbFJkp3BoIjyuYEP
ZX7Pe460KgtvcHh/bYzienS8L41qSIjB/plX1l445RUKgWzrsdFOlaIlXLanGj3Ieijs16Edv+uo
2MMCwJxpGpeYW39jgLvvp/AZoewNcLevdll/R5HOK5A6NZO0jMQCyzowpNoy4uXdN/HXu/P8Paw4
VtH6/G42CwYlQjTAJvEtaIY9OHQikfzkOsNUgShUfyeG4RHkFGcUQPZWSqSLw43SZmquy0l09APh
gk9NCM9rTo+iUejS1K8sta9J2DBoUMcbOXQ/y5jperSsv270SFl4TYv8NWwnpO+xsDZx6i1TJee2
ZmYAZyW+gXdO/zXt/Y2ykGr2XvHYhSMsPGJn0MZNJ1jwGHHHWq1VbZ3QSzO29FSP53U5qDbhVaGz
GBgH9wIz+V6WBaBxDcKwtzaFwCqcdNFFHnj3TakBRtJ7GUP3ZbIqtbSxjpNfL4Y8vY7s+Mo3vDtr
nubFKPKgvPoxNKIT4sp8V5ZRQmdZxNaqBihB0zebL7Iuwe6R0ZIr4vwV8RvYwJCcGdXk6DwRnceh
uPGRd6wiggcwRDRPqHMzpj6cFvsoubJB5qcl60VOvcNsvb4jwxITfomr1QqpVFT0FAC0gvwy8rgv
lM5QU1QFEps60M1aNY8jN2NTxxX9l7aYLtM8f46z+jYCqr0ZXAFr3ERhH7uHyoPwmfnYLeek+oUZ
6ie7MPqb3PwWFjXFHSMxoML2l4kogE1t+z4mcr5NO+bpVxPyDx3W8sD8CGOQKVC32NSGrpF7h4b/
xwqdGn5YnQ0bJtHjynXUg8nM5Ln3LaaR+C5pmBb8oOJHx+kN4bVJO9Eq9L6t03xjjxnKgOBOUvCt
zWI8yaElA9rlDnPPENaUKSIpgSJxKJ5wEdrbXOrnqO9/jgN0VELUXrsSqGszeFt7JtQmtSykiHB9
O0WaSW7cSOXdKeym28S0abin2a8pdizaWXU7fwnQr15YBUURU5C2LRnbLboMelHNRTNr/U1pM9/F
uZBAb5DuM1IMGHEAQcIa4mW+psyNXLzJss4GsY7iSl/FxKVcZCPUC5prJi4R8JIWmZcOVe96KnoM
D4XBD1h1QZlYL65HggpTqTahczZZ9Pmc1BGbvot9F95FTmI4XM/iJ1twe5X0Bodr2lWE+YyBkpJe
h5n+ouVDlY9oeLGRucMSu+hah4xANdpuZWNohlcDRBEzBnW6C1spvV0wlx7eEXT78DCrmK5VoLzg
NLecrbcWoeCXhJsOPnSylqhbxGx+uMuxWgBuQ874DURA/t0pLAR/ZTkQbwRQjDw76HZPpYmEQMId
AWW4cD3WZRl437X2vYuWxztYZ0DArhT9jWZNIhfFdOgX6MNdyCzf5oQI4JVBB+GpxSh9z9VBLZAs
euMKL/kVcJ5Ekec1Fy4mckIEUrWYx4GoI2nKByOhVe9yhCXUxYkvCemuf5d6wJRcU/Vnp8pW9hPY
gOA6k4QeY5oNkZILGm/IcHXAUJw+2UtXWrwYPJ8eFGQzZFbOIjVfxK0mCxJTOn2jmVPrC51mzFyR
xSrvjjqLnkQrDRhhiSS7N+1jSDejBFxOeAMdyzEuqYOhAchvfQAmgJR0Oq2Lnvy+ztRiLGMt2uHF
JQ8XQTsjuRj/kGhT67nrusBbzbxpF4SBi91kVNVr7bIWMb6mnLaGxnmZhef98DBG36LE6TC3iF6N
X5WdkZhZxy695Caf5EEbItKH1nGYmmSeLDEhGGZMVkUeU+eXadV+8zI63g19z3XJ0WCbma6+8evQ
CPcReSIPTja6t6kbqmE1k3FAWQ2HcnZzio2GKTRYUUYB95XbQ8JC16qWJhOiihWcNOIqbMS4d3wn
ipqGp/aEJIj5fq5Lyk98iGH76AQq85BIJK2z7rugireEu1KitwEZqsVIyylEF7kFGRUfDNfK0202
Tkm470TKhkrnVz+7UZf+cvWIpKrJdMyfmTJFBJLD91sZEb36CzoN4oXUBmv8Tn4DJ3o6frLaA5Mh
fJsOoY73APhDk2WdsLCVKFtTrn0oMA0roG7l2spV3hITKXS06gjw/u7G2nhtDSSlW3oyWKGLsWEN
NcIKCX6VqO4yK9BaKhCdez8r6Ytpewr801iHrAy97zd7v5yTLwYHl8tkgNdGUYzXErFEiVYnIKLB
bijwUaKncIXSiThV0mYzQhCs3Fgvg5Rd1g/TaYY6EmzcvgVU9VfYaSvRgeIk19uqboxtaMnmEMne
tbbUTjOxYDbZkD5URXCI1ReGww0OErpyVJjB/Gh5eKJgBGXemnjpEU2McFDT0m1Bmz2CHeHdKdyK
UaGmE4X4xM03QaM7cRxnsG6oIAjURF+IWxn8LmoVML6dVRKeIINyI+pOXE9zK35zkIC/0GSuYZ9m
Mr1wC8MTQYvvonnOCDW9haMM9RzPcNpv+76FykskOAGATtZ90ZgNdiWsptNfmV0uvfWnmCAX/0qa
Uz8QAG8llzpCvrppHJeFcpb85oUxlTXD2pnQX6QLzd0gVUAESCxQRij0uNsog9B07UKey1bY4zLQ
gl17RX47ciHUAt/MEgz1yBR5kY43/i7NGIpiUuZLWHedWtaGOGGU6ZQ0EkQ8zN0+C8mPHtBCZJSq
E4fhAWiHfWXUXTejfvVS7/Y/fHmEflpBeHI4kC7Zkl7zM5vqwVijRh2/2C3Ksf8QNx/GDPGCU93h
0xhyVPCWTxxFlk9A4UPnu9F3l3RCTKwvBvSamMfSaCJ7H6btMTboU9axtp6IMVyiHe3oAm2hurSs
2GKQWdaGjT4kbV6wiuldCH5hF1U9mnSga891VSCN8qEaHAg2jV4jO6Ti6z0jPthlgY40MwqKXI82
yW09WnztEYF31/8RPa1HqxfFEa9MG6BtgL1J7sWcPrR93HaruqmA6li8kxWdY6wyOjOlWDu90/XP
//7X//l///fH+F/Br+K2SIHd5//Ku+y2iPK2+e9/63//q/yff3v8+d//hj/nSPZ6/vGEkC69HP78
x/f7KA/4j8V/6q5v8EoY7hG4LbMFMFCbLu9D8CZSPOTQqDZjzwP/8UXVexe1qPDJ54N8aFl/XpTG
jB+qcPSO4RQFIbLekXJP+gVuT6Tsndp/fDn77eU8xxYICE3Eklosf/63z5hWNpORNHKOM1ZtmKWl
33z1CLH85FM571zG8/g0jjTZij3552UqMfbGjPCXFG0FksQW9x1LzBcX/s82ro344uNPJcw317NN
vjbHNl1bmpS+f15vcEbdGYTCEu3XEi+hyAca22E89nmTAqwS/kW3JAECrSr2llpkwfVyXP34t3Df
+SU439vCQmHuKHn2/Cg/Ja2mNYOTj9k8RCOaJi9tMstXnXV1RgcnrdJNKwq2l3QUVr7555eXlnJs
yW10PHV2zwsvAb1M7sTJyYfons26tShzRgpOxYijZqtcEJ/9yQGQcfz40m+fKttUaFz+urLmS/jz
9lMYzWFmZNx+Sxczji85k4ULwNHbfnwhsXyRf76jXAmto6CjwLjcPvuiYyursbFbxnGkrkFyrhMs
FhnWkC8emL1rNiTNNKhxK3z0XcCwsrMnMW2Rpzr0RyYn/+QXeu87V5qlw/MEsIXzNYO4I2KKkig4
9YVxV8Gx3JQ40w/4GF9nX1obXZfWfd6TefLxjXi7bHAfaDnZHhclouDsWZPUkr6J3O1YeWZ5g8F7
vnSiJLhn5BQ//PNLOSZUGqHBscjzd5neAt+mwXMVyoRNS/jtbe1ZCGUrT3zyHr93Nx3LVloqm4/m
eH8+R9XktXHUquDUGLK06V4JuPhIj0vi4JY5BrSWVDOBxGiPOA6P0cef9J3HWArHlPhY0O+p8zdo
MCWijqoLTiirlkY/uLR4T9CmIdcfX+jdz+ksj69lAiw9v1Cf+H2l0JAxOtANjog8QhJNg0WaBYY2
u/xRmVO2bkrpHj6+8Nt1mUvaLMymdm3tyeUX+9vy3xVTNxWD4R99NLwngKDtF75UfdEKeisFb+zL
x9cTf70AZy+ssGm9as8SyjTF2RWHrPb409Y/5lE8WTttUzVuJh/vAdOvNkFbSSrHc0S5ThCvhfV6
jdGMYyhg+yWkhU4DLDpCsvpVgysRs4jEP7SBKEsmiiIy72fRqZuE0c5Voqy2XLO6ovwbEd6vYqng
5fS0VcLVWA/uLWQSTHVVHD0bQyVCTtQ1cmgwQWSiVpGg7suiOgGuzH1BDmFWYlM4mXOjfOqUDf03
72XZ7p5MCk13OTlxlAsqpwcWQRbseBk4qUkSEc7fCa4RxgUQ0/nWLLMIA0Cae19SxJG32iYToYpH
NFkz5BRnJYqBtJKJiXizDlXbHeg9UPa2eCG/ppA3H/DbYZVza0PQY4xs8yvAIWUcuyqBKIJtobkD
3YxkP7Rs1OIWiVrJi0ufwt8MNjcTMko037t1TtFPy6FEQZHNzFipoBSpXkYDW922mC+ss75tu02L
ZOBuQCV7MOtk/EGis32lUT8FNKUcgETQHXvcsfwk76AyPMZbIy9g/VV5T0mXsxHPJD8E0PWtYfxm
WnN0FxtejBasIIxh3U6qf0xCoyZwKqBJlIEGf0iZQtfHCFg2yF0rU48+YVGHLGncGwomBC6wSxkw
J5zhf/o4FLEP0PcnOJOCHK0ESTwPumYMg7a89O6R7gPhLjIA9Y+QgaCguBEZieuBceEr/Xhu+sfP
+bLcnj/l2gZKsOwDAj3I2XtFY4NJZxKd5tKPN+BIQjK3G2ahtT1vNTlE21lH+vTxRd/ZA1g+eOBo
oZkWb/OfFw1ds+gj241AthjKXzttNtK2tbX+rsKWaM6Pr/bOR+RqGr20UjRXrbO1eTJN1wJ3FuH4
djBlG2Ez0F6ZqGCKPmlwFbgNIDWZ9J8sIe9dVzicxz2uzGz37FNOZPUiok7iU1hSZmITwQdMHVse
vDopsdcbJDpuHZI/PzlOvbNU0q3VigrVlYq7/OfdHaK5TiCOhicdI8Qah0ylUOuxMK29GHgi7YM5
/v3xLX7vGGtJi9LDURzglLlsUH9bnhXAV7MjGPFUqjhfh26OCibnmF7bE+zsNqGbjXRkE9SEgcUg
FZn2tP3Dx7/Ee0+VtDlHmmzB7ts92Ajw6aNhPAFvqQ+qBFWJTztahmLGJ4/U8sicvTWWdKTAu8f+
IPTZIcZKQp6oqopO5KPk9iE1OGNe8rTrS2Vm2RPYnObFFQPT83x2gfsXlZd+cnJ97+ni5OaBFbM4
U56foyLb6YsYedqpteseRof7GFsY4DEMvFqI3Q4lqTifnDKWHe/8U3uCOayNoG7ZhP/8krVY+AyS
qAnROOFRokVZxUb/A4YTKdLpAqMpiLmStm9+cuF3vlm2Jx4uR7ssVtbZIhX5NVqniPpENajyYdxO
L4GV92t3cPu7jx+id14eiavXZjs3XY4bZ4tF6vd9GQC+OFGELP4LxoVFzpk8KpwvsqQf+fHl3ju4
cbyw/joM21Rgf95ShHOTE6ecwiWOggm9fMxKWIUu7pqPL/TOE8vpkHdDUeV4yj67hY6t3LkWlB86
oItCp3jJMQ3iy2xyX6fekUTG6mibj5Bl6ryIPnlf3rurFoJZ05NkK6FE+/NjEkLDPZQwnxAj6WNp
uVgbCul+GeEC7u3MiLJ//nFtJTifCo/uhGcuv9Df1iPmP83cFY46BnGNoh37LiI1GJ2QHvXUd78h
rLbhwSTzozgFcebCS07rur/6+Ka/87GVIvfMxVPDOnF+01Xh6coRFTWf7n/QroVD1uGCNoiov7Ao
6vYfX+6d10TxF1WVaVqgds+eXdWbwuzm0jgaqSGvhsEsTklYhg+SqLTdx5d6ZyngSi7fmacdYZ9X
j0tYs0w44R0j9KdfhgYVgyQE6KKhAt4soq2vbYFjzWTm+sk3++6H1Ba1h0sTiM31z2+2mSLdyXk2
jiVJwYd+iMWWDEFzk1Mpb/8XHxI9siupAWgKnb0zscoUAYWTcXQUVues9+arumqbTd3G1rHyGwhG
pU3bPsbo//GV3/uQWgk2MiUEX+bZlaWMot5ql6i1wR1OcCDaNXBsArp1191/fKm/Gmd/ruqg6mzK
ZBZ2lybM2RI0IuUTuZlzGMM8PTt5uy2hdhnmzEaa2FvfNa4Ian+oneSii5zTkvK1MYMeKyB2hFDe
fPLrLJvI+a+zVHmU667jvTk1leUUWClx2ifDkPejyxzKs7Yd/rKkIahWo/oBQEdiRN7sJ/ysuEMU
lIqg/jIX8dP/5nfhyxceK6dw9NmGhwyBSLcwY4oOwm3fRNk96Ih0HZkCOy5sXoe6iWjEPFk1o4Fa
EBHsXKuXFi1bHo+frKHCentnqIAFf5l0yjxreSf/tqaRRcgnT8fwlFRi0X+jR0P454F8DQzpRXua
S/1dP5HAq1HwraDLx09SU8ige7S/FgSbpZ/9SsuzcfZlcbSlLoNCQq/0vHFoeXNgKcGRS8Xp/NMe
6+jFDsYAOM6EWcgXi55iGiRksUAY8jrpe/WNbJEEH5rfJP9061Y2HRglAfTRaKM1++f9QdOQtn4y
e0czaPAz9UEd3QStcwm9wj/Ei+3q48fjzZbK9WgM0HXRglnR+UtKwTmFFdzmIwmR3zu7RApdDog5
Zme8JcXXO0Z1cI1VYn7q2WI+ufibBXi5uIATQRuGY9H5OSVwfDS9lKXHBNS8t58sr/3VSjW1OD26
oSFIrlRfB+WUXzM/xbzy8Ud/s7H9dXWpCWsUpjLP93O41Qm2+JZbTXheb5kd+JLE3vcheHEOZo8f
X+3NIWm5mlb014T0lLbOvtg6ZZWdbds7lkqFSNSMJZ4XKe3HV3nnM9lSsaEsTZ9lxvfn41Njba3B
7LNZk62y7irbXmOYXLduBUshDYAsfXy9N2s8JwNN69XzXMdZCuE/r+fQaxcQvo0j0uf2qha4zVb9
OFrXVd/HzScXe7t40Jek32oqKGSQB8/nDMqv8xJLJaxN7NuHumn1TWvEgHX9sDqUVYDoCgvOTZ3W
zBjVIC5rEdIpndDLOrTIP2kAvPON4vMHbqdohXNiOVtYizqUJI7wjapxLG6q0bTXaYHX+uM7/M47
ovXSDaVIYxE/P37NqN8zgmX1UaC82NkhzBnHN/ytYhZ5FwcCIhji9F1ZVfHh4yu/890S7Si5z67j
8jSdHVI0kHZfwP895nWZX7Q9go55SV1aMjVe/uml6Kb/dbJ3+FalffbYepEX1yNkwKOsKLO/Nb6a
3O+Ef7SXyRSr248v9vYdoYCwLSmFXHDW7tnF4h4MQSU688hEO71xe0wADRsLrJcqhX/jRJ98g2+L
XOF6fHd0T6gbaC38+Y7orFckGNK6CVQcf6UxOKw7E9wnwAQScz0fkEMZflasvPnyHPZ7xmAM4zR1
rrs8Vn/bZ3uehy7BhHRyxsgg5qCh0WkGOOESJ/7kxP7mfv51KY6WSMmWxvbZ56sTQihIN07Y0iei
LRP4n0yep51F/O9amn33ybr95o3gehQGkqO76y1l59lHi5Gw54NNQD0QmdXMRHKH3wJuyiwfZtUY
l4lJaQZgRD9//OC8eeGXC0tO7KzimoHM2YOTzqNXEnMcn2SwGH3pXN/Z6VTc//Or0Pnhb5vODIPV
Pz/eBIWrcgm6ObmGh74lDeXlYM35J5/lveeDT8Fpx7Y8V5xPoo1esDZaLsdjbwqO7uTTu4SH9mAY
9Po//kD/M6P684TFENqWbBWmxV6hz3YJDwoICewEZ1hdQBQIvbNp3eVk6xh+A1Aukia6SBfdVnQI
wQ9Oq8GN6So6Q5lDKe0iGNWGSIwtwxKPLqTmQDD5SXE34YQ4zNSmajtN5fKCyeAC8A2mSi1K/xFZ
SXSDrJgWFkRSDmx11IebGn0DuPoua74YwSQe3LQHuAEwGDgVxrd0AA3ED0VCNQiIsViqW8ghtj0e
q8qw0A3XMa0/jIXXEtzK5TjoAsJZl5HOW0fO8yjE8IwAr5uRxLYhYS+23fw287JFAyPSbRTaQ7Rv
jMH5mtkVfAPY3PF+9pzkV+tYCMI9pFJHuuvji9YZhJx06FPCnFEo5uuIqO8fCtbTjmkdLrYA9hAL
yRQ9WvxAEEjgl0JNzMfKxEhy9HzX+jKMVtKtRyueN+2ccqgEY9ShSCz8fWF55k+SPqWJ2yTX3xJM
jC9my2BjhUc021j0wvYokuJjFTrjVW7p+YQ8EO4S2WY7NfYFEQ4dDk7yOscDsaz2o0yluYUom31z
oMF3OzEtqDSAcuVpcATY8GwuK3gMoCt/EhHfXxqg84eV7OMBU7Glgu9IPRxmgAlQxklWMb9PUYJ/
qPut4I1Zm2ndc/99iTaVmcCeXEqWNTFKXKpYLzl+zPKRqHP7QFBBvof2lR/rpO7vwslMZ34Tc043
PRFy5h5GNxKu0ki7dG1VzfA8dJ3/m4yaRF1guS0eTTJMngpmyhfIxYarqJ6NvWkk060vgunZ7H33
kRwEFHmlQtk3pnj6W1IZTlM6R5eB5SCB0GFxoOccA0eUGLpXeYDWduWS/4B0cYLLma4Tuqu3IN+p
d4qgrDIsEgUgFuzKTroJkp5MpaG3io3VJMapAGHbbhJ8SPiUEvu2ZUj30IU20iWZOCAEssIoHtt+
6l44t+lki+jD8zbtIL3LFs75E0MgGnNkjLeXreBUfGQUDNEvF6oFXZy3RHOM2AYDy6/vTNzZR6cf
4OdYoghvddozS2nK8LsRNz1pz7q8sTqiVZDLD0f2InhbzTimL1lTRVc2M214+aR4fvFEZ9wkXiia
rUBDle2LtpJ3VeP645pwat2vyEMTfBeEIFw7gqnaxo/Sbk8WaSVuK2+SeiPDwSTfyyBtEvZqeFHj
P7pworATe1LLunbB38yncTDEvq5s9YImETigb2ehRrxr15eeIbMvKepTHKEB7AyXAm9rIzLGbTs5
RX1HQCrMCVLCC/RbcJiR29ETKrwKP24/qfHUd12NKa9VjYW+sq5+FI2RHDOHvNNNk/cVDSOz8C6V
v8R5wRFK9Sarysa5tymlT1WdGsXasf35V5kLc1sbQcbS4ZZmvBLE2U9rG/XgwXcAtUyKsPdF9+9c
hSFoYiyI4YwmUPr2umcyf/Ci0PnWm1m/N5Cb7U1vrNdgL9NtMuPsS6a85rmKvacgq3AMIsqM910T
OT8yRhjfu1ZV14CFyIwlj5ShKYQDyt3KQ8Zeh0+OLOJrRqQV/Yt4vqttO33oZZG9jmWr79weUZvu
5vh1sPvxupEejLx2tLpjBKvi1Z4T0J5TD7JS+nIC2BsTrs78z822mIHLHzby0h3+tWkPQs3+FbVk
vt06bqag9lmzOs09EpOlNdGdCLsrfkBLkZdt2PRHQifs46Dz+SlIJMwZzM83BFxkp9Alar6ndkbX
FouLMLOzchdmodhD+/N2HfKQXSNdUDEU8823ITbBBhp2v83jsuCdHXmGidAsnVOvwu6Zs46/hQkB
USFpU3UP7TooV4TWwXlVYqFb0Mxyj6OE181szLrJ0ZEeSuK/jrm2t0MHi/S5UdexkVkYjrRXMMkw
db8mkyksd44DoQhgX7KEVoxBGBwrN4YekzDkgjJft/2TYdn2NaAQZ+ubgKd8ZQeHLIZb0kyOt4ds
gKFg1uo2ChLzntErvJS6CJPrZBjCC8tOKyYqFYzlvOiMNZFfkLAxvoj1aC85v3i2s3WWOgUEQOxQ
z7nuC0Kt8nHrGmN3o1Rb7YumSQ5elUKgTxUuHoTjkK66+DIRIC54gcz5eeS0cB3Gire+CHxcB4nT
bHC6J08z7IJ67RF8e0msNCl26BML7M3ZPGwqxP+8ZWqyXllFQDZHmjAy4GpHqUfAoONkMz41nCz8
pDh+e3C06Cc7yzSTgp9y48+TVVjbUMQyDS3C89O9FTia+KWGEN3RGNzNWHXmhVMnX0Nhs99+fAay
lmLwzyOQRdHBRIYvjtpDnx1aQ9NP57KsOY87CbIIxyJVKCVMqFqpeCZhHe/uVhZucOOntPGWddiQ
P3E9OPd9VYvNJCJrj5pvvqmxVQRrXI2QiDDsJhdlLVvMG42MtpNTNpt2bKplg5gJTnABl5yIGXKD
3cefZznqnn8c19G0sDmmvh1TOnnApIcX4mSKsX5uZerflYN8nBoXXlKbqE+OkG9Pq9y9pcywKNqW
bePPbw4upJ22/5+zM+uNHMnS7F8p5Dt7uC/AdD84Sd/kcrlrl14ISSFxJ4007r9+jkdVT1dGChmD
AQoFZChCvnAzu/e756havrfsKT7M5N03A2TfjSKAwvz9J/u5bf/1o7Ghx2122XD/ZXuBhRgXmjUX
ewNu/yqC0v+SjehTKpMHAFc/LtmFfiH3qMcO+fsKJoa3tyxYoPBvGnyy/eE37+iy4v/1HV3K25cv
gAfyrwVKx0l6l4xfAWa4QngH48oJrTn+gcSX6TKmAU44AuCfdyPB0i5Hb9YbjCp6jGj9/Tu5nKR/
eSOcvJS0OY//UpyM1C5NdDkVe5GCjQITWq5ziIFBJhgrYuSFiYIk7smxjOZ7A2npNy//3fVru5R/
DMP8JovQaPaUNezZ95UYjBuLvvL1IJhlh90wh6ZdvaYj0TSbVtxvXvi7048iPnk/nQ28/mslRIei
AuOAHWfaMEGXD6xHBfHx65LM2m8yeN+EEKi3mLS+ONqm/peuCSOPzJNLBmalSupiqctpAPYpZvCt
/QjtzVvCoeriLbcweEn5ooKlGJLflLa++6bZ6qoqT2UuAvuXPWizKEVTZ32xxzzX3jAcI8MosWFn
tmn9YHSO5We5oEtuMY7+96fYd181EDf0fqRoSRT/8sqx27O5bo1i3zJxtMtHt4WF2MU3Szc4279/
qW/OZo0NhanzLRMB/7UuA+poICOqFXt1oPmBiqJnkVu2Pvrdbp0SNwtSGBpOygSY5tEH/PtX/+Yr
JqpEIZidsfnXtgx5+Hwso7jY58aQBjytHwyZsyDB2rPqJ4+ZYFkpT3Tsu4+/f+FvvmGNhqflkA6g
5vZr2Tse2bkyVsIJhkB6XbrcuLRKqc49T4nfnMzffcMkoen3OBqv9Wu8o59meHmOzkNPZT+EnVAN
1BmIfyOnRzOtqr1ZLfAzCjEHIora/4/jS11ao7TIg0r99VRSpkvI1ZH5XsBroAReZ+eYlSECM01g
K3D6A4g+wRKQ6Jtc3Hj399/zd1cyGywq1h4vZHCS/fmhpTHkxj2UPKteaYrplzCT2Gapcfzledlk
blwr6p6XVgwHw4S1B9A7ZXyywh+b/KZC99fCFZ10Ei/03TjjCE78+Z2AW5+NuErifYka6+A5ZF3g
xnrN7ypz9Iu+O+QGN42fOV6VmMufX0q1gCqVcVbsm4G1H3BlY+dUZbGmz5KtmdRDqN6Die7L0g6y
tFXIkU0wDxr7bVbzJ9CW0Heb5c0r2Wf0uvRJHrBZaHvdX1JcHvT/SqTOKqUJRCNMFte6D8VIhcMO
vFNrvtRWwkw10lvLY9TMbpn+M5eMf41ulq0wMPmp0B6Vzvsk03c/6oAreNi/NJoyrmpP1VepJJup
T719wdvu4IYJX/f6fLuIen6lXJK/s7Da9zncuwHOOTPlLFYjd5xQM9m36pQAHc6SKYz1EkS+hJyr
S5PP0c9tQOngOOczLBycEBAgnuzGWCjCGLTIp8c8S83V0DXmrihjdA6ulV57s+b4Zc5gvSfo1ZK2
/IrHaSuUnsKD1UKLA3SEA3oJLbd7go3MvgCIQki7YjtkxcM8IrMgT0bkVqKjpMu/IknKLkYW7Dom
oFAUB45Egh70nKkFOUYAVpCNllG0HosOzlaDEg5fJ4M/OtpD0F0+ZfKWMVXjaEtr71bWE3PBDAMy
p0+CqwCvJJrL7HH+NLfTy2wk5luhUOtghAfHqt70u4j6+96o6zWNSWSRRL7Yf0/Z2imFtZk8e1ov
Xmn4toC46nZUVkYo7VicgTu585wf8YbPfqn01qqxnQ7RbQ0o3gO6BhX3fo7N7Di407XBSNvRpHYX
6L04uybCMjUzXqneMUdox/Na9fo4GJPeC4zOeBcsvjZNr82M8BnMEZTz4reMSoed3o9+qTnkXiBB
BU7ufiSanjL96TDq1EYXrIoaZOxP98DJmSGnR7OSaovnNOKJyTTEEqRxXQZKMeuhOTrm56gYzPQz
TskMqmk7+KUc770FegYPtL1ZJm5S0NI2rGZuEmmcZ84xuli2HiC7QOg3OVlYNdl7Xy6v+jylK8a2
TkWzuFsYGnfVBB2BIsspZ2W4qmxzQ1AZ09TCcG7hYMyIsZL5rVnma0db0vAStr+aE3XDzzDdenRf
XcTcKwCTGFUc88GEqeATctX42qY3Zqknhg+SMxOwyaFiXT5dECdQJAj3Q+Kd+fCSTSfxe7L1tQ35
KPeOtQY7KUk7Zi8ZUVNhq7VsszvDO8Y5cmJzNKkzdsYEoERzwnrO1HcqVOx2Mu3NK/QdSLezIOBb
leLL0RnH9JyL8A6TW9DVcGQtnKfb3nW/GCEQyMwS3Y8G9ZXSCrNvNhM3k9Jpa6Yui9ArShkYSvwx
kwMMqDJyBinimnk3HHO68cMDIhUI1iGortBgtAIJjhIrJ1PI9yZyvvrFfSfv7RHPrn5odnM9dawQ
0ouR3UyRXdAEvqPKehXhn31KjQl9J138r2Eoj0JNYWCl4r6SvCocP1LylfVMIIB6bTY+M9GJts+I
gQ8r+vQuk9hcR+i9OBs98KKk95ax7si8VXM4QueqKvO5crswthn5Zxl3Q2jyoIISuoFfUp/ipr/J
2+m1h5jqq10xHrWofUTjfraHMubWxR4cH9mIAY1ZcM9vPAhIXRdVW68qNGaNwdTmdkk+w0i/gEf0
xXoynfKQNWjzkBuEcdqZp4SZ2XBqc4nTxXxuajgtcu7ypypGapjwvKeUDH2sTC7YPivV8KAbzdcM
PMWndJ4FlMKaa7fRzECtsuNUFe3W1JkOS104DPgdxIpknOrrJXFcpg0owUQO89KmPffrpYPypaLw
xXqOP1yqNQyMijs9F9PJcir2wZnxBLHoOa8Ub1ohdKVKEavvqsJAdAlWbt9BOPYBXHsrddCsoDFH
7kZtvB5w0gd0o4urfDbdy5yvGTZEdNBbDowQ66i9JFaQeqrus5ih647B+SDlTg1VLTkrs3UB56kz
d8PKOabFxNhpRpfDGdTqmA7jOx7TYcXmi1IZe1glXzLA6+oZRwu8wTayNyKOeYARUdsMpjqfWPTD
2q6owi8ip9WQpQFOvY4i8JSTnNCu4ZL+QCtHUUZPKSrm8sZpuuEM4ejTEYyWj0TEwZNcnjFNoa3d
BQTDADKaI1Lf9pXVcbHD5YRIaftlbNYAc6at1qAhWEqMOYwrgLzvLjyrYXBmKpqsVrUJjbYuKcn2
6FMCT2LViNBdSoevxy27Z5QimGTocnGFJsqtxnDBRhs8AByNemaM5LZqKvtQFwAqc4PS86LkiPd0
o+1vsJNhxFtEey/yGMgqv+nWSpAnOi1qKEIQQyjGploTf+/WKvUTMpjpkRP/Q5TZ4muRxgMKKUM2
aHlIP6BbUZXFA9IV/alASrdSmGhkkY3bGoL5C36NT7yNSQjqD6CnCy+LVi0zbvHwzHRwtbVSnNFW
CaoQV+FZ+Qm+7kzmNUCer5j9bUCoF8lND9zVz/lupnYGo9Gy/olUBiDBSgPPECadKRPG0MLscOYq
PhHslgO5fEYFBVxVia8Xq25+1G6t4Pszx51BteE6WmDx0CbAtoboxDGKPoxMk1tbjZSTIYBPs0Gg
IPqmvwKfeqOpzZNIjNdUsfONbHWKzqLqw36oYp+TnhZa6Sjbmh4K8ITmk0AyN2fPuve8ojvHEtLq
6Ijatzoeepo+kaib0mXVeZgXGFn9aiwHMjqx7aCUngl5hWIrifEGoSIgu5LRoMrWDppBz3lOzHxt
ob0NWDCStI6c/KAT6t5UTZJvCjcuzpG+uH6R1sUpK2eAKQuw2aF1vqo6ei3yRdsvFt7LPunfmHZ5
W8CCbWZ38EKtrxjYMZEYTQSqoerR9MoasC4tVedVB3JonRLS9Rm6vFrcVj+35N7WyIXpwXj5e25S
jy0obYZCX0zg4+B8IgeIfp+gs6RJtWXq8CxLW/pGXmAxVGiadMu+MKHQEHfEXlVqnwnMOt8R0MiW
MQ+iWdDuW8ozVZUb1sgPykihlwMgbon1Q3T2ouhGMi0BCQvNkqma5YHh43mbDHJZj0l5S4YFpFPh
RpbvRO3wgPXmdhl17d4ckhut9z6SMTv0uMDoPOfVaXJZ3iAEd9a5Fdfrge41gPPxBN8C01PjfKI+
g5Jkg8uJZb4rdE3ZwOiC0+sNDAipgN4suwaOA+ntxY443L1TvHgDizF252Kdxjb1WAHhKtGt7BoW
IpywRA0oK8a+2UF0rCxQfdDCPOCbRRZeiqAwplsdZhYsMZMhGXBOEa2ealy2zJIEKbqWcNHMAQXL
9INO/lEf+helU6O1y0zeqqGR6w+x5OaYqoyAz91Z6rDJo+ohyZh7hIJTPmYqj8G8SzOfCowRmHFJ
PHq2xBXdDRCyPRSY1iTLn+tuTyagHFfOhScvHQjYXodO0Z7RDc2C80YdrNGXensF3O2qzr272DOy
oIfdzOmQm7v60i5qvfzpAm0qliLF6i1OjDNUAFtQtgyFG4KWuR5hto/+MvbmYczi+J0/n3nWx/NT
2jJynHeQ8aKc1sxYSnej1elAN1aO54imZqg6Aqi4CokVx3B1kMbUbyJVCZnOuNAmK+O2GaL2MOWL
HRrl2EEIy14jHgnUrwcuudLa8MjcV0p6Zke8jwnBKhkfuF0M6WNjL32cat1ezM2TWpQoX+fBODqD
fVVaRnlrqYr5bnEpIcKal9ds0qppZQ5AjSpIqECD0uXYKHgF9Vnl8dvOs3ZoDOs4QF6gn1r37H9Y
6Xo2GuhcR+yLpq5nn8GQnCIRYU/gWyAnJi+W6B/UBVdIRPYAQ25NHamC9CIo4xGRjYYTDSCcaWVH
c8xKIzrVmtw17O0hz2tvBVF/vXCXWwX8wc5jmMxbaM0DiPXCoRlSMBZVql1xZyofyjHRdm03OWtB
vQ0sRs8AOjGV6TQZ0wcQoeyNps3su2lWh9A6kABBqN90oDVC+I6AKhR2W/kGkoexrVuPMw2Qx8qh
3SIXGoasWsY1M37Z1ZxHkJarbIxvcsVJyGSZtFgmwS7eZVNqeCziPLe4b+Xw7ETalS60uyS16w0y
kP4ImpDBWtU5N6VUfbiGu27pYEqa9luqLc6W0gGdqQavqGlh+RwEmwR7iJp1NjaHWUUEr4yRhMAH
62+0kEllavIqXQxBTP2M/NCFIeXCEkMe7d71tJH37jBfIOpESTGWQATyJuHHCwvlUWfjk9sYjHUJ
QsMTA93L+ZWWZ4pkEcKdLQ/w69jWVku3J+Hcr+DJXnB2Oy9LvfUo+uuocerHquzv40Z+RXF6GJkD
p9fWvJFifXFR884iuloM7xSNLgziaCSFjWuHZRPUJ+hq8eU+i3Syp4dpsL82CHG/ukVsfPEXyjc4
alx5RMXkQaCOHvYmbqE88LiqRKhIfXgHqm1pkP/p/r3lVmMXO9NKkYQYHYBpFhTt9KFqUv/QnTEv
SaBgjORZawRqa37o6vzG9OBJiTNn5WHdC0bDeufQirColPbg4gsFmS6emtygxaYvDPL0NOR63BqH
ztLZ4KruD8eIthSStyhDcFClmrVto4znUhV9TU595xiCB1L33qfslej5fVAcC7D/sdl2ZRYuFhwn
LTYwg2QRN6EswqwkWDYvPMhx+iD0bfOI3nueb6ss4tTTtJuY9AYaremOEW1OFVm+zKX+llVp+ckm
77OQmTwzqeqEcMJkCO2/Ye7VPc8dCEenK856mcNKbjinaT/wiDDuCBkyIgVQVm/mJnTodBrgz/2B
mxGDqPl0jhaqB4XStqCCINWOsfZe5aC/hDaW4QLSCjdTc0O7oFkpokHQvPBH1tIaRwBoElVmNa5E
XW5NFQ17kbBq0sYmAsSBgfcy0xQmqtHh0s7O46AdWTOWF8jLBcE63KaJeEZmrK2dIXrFLMPVqybV
jaF375NePipLfl5i+4i6agosEDtBC1EsdKrpwZ3g6GtDuTMN2EDYCW9Eb0XXszWfKsvdT1MCZx0j
+soEeeZnnWrvmFw7KBa7Q/gXVIXM0durCWctIs4+dKjirfpozs9iKTufCe+XCtstmsX41s7IctRq
toNr7gaDY56qfnrs5thbu2126KY88qUcjKulw0Q4LeNHEcvLYLE6+G2fPPfs7WHdOoyoIzpeKi/g
MAGVsatdXJmHJYNvV4Hx25SZHflkq9JNHTFMPaQARqsub0OIgTtqAnnYaRbzxHrxmpv6MRkaGLFG
82BrlE/SaUw/aps53s5VkdNoA3w7RVeg7RCjTWxMGP2s3ysl2jztUiRvF7v0oUOeHEXnjyAlhFaV
vnD7LNg4pCNYiNFe9wsc4nR4UxsHY2XqXPWF9Yxr/gc1kgyoU3PrRrLeVvDCQsMGURM5NS6LlNkt
F9vbJwDzvS6dT8rk+hmte/eouVEbymrBbeMZTIMuSwONOpWHKemm7dCIG7R8O7cX/Slt5pPCYnAN
/4wzxpPcoWbvzNWHGCGFL2ugXdS6WgJwArAV8MRhPeDaicXGUnOtbbOkMTujzL4MEfcRZL7+AYI5
EZcGW+iAy09I/QniiIILguyAbLWTkVj3Roo22M2s4soBzLNLl+wKJd2xUlS25EpGbAKCqWLxNpaf
xbeEGNUS91CqpwWTYtkaAXq4KnQrm+UTdYyTIOjByn4cUKsPQ7TPgO2ies1+2ABBt/mc3ma29wWR
1gZXNOCAyu2NaokEWR2jq52rO9tWGztgkj0PGSoQfof4gY0MQPPKYPxFLM78RCmvWMUs9TdeXzlY
r7JirUV5R+VDtTH8RSowehOKrtcaK8xAdzM2P99erA8KQI0/OS5rHy+7ThoIjI7HBTkB1cKfJsaD
TAG+uotTh73dzr46VdVaS/vHhZUAtNn8ZtEXHWSWDcGInADrPr3e5Pq869Of67PlGjLYi1XLK9LI
T07cjMfCGvWgo2wOddg1wkiZGPTPWWZ1rnttiaoFWeR5t7ljvi+F9dIbnlhPqVfuatVdwqRBFU8k
EeBlGn0tRX0qVfUTBsL1gm93RVTjGuVXtIopduwU0daIDGXMMel3ruSo2kWyBLMjFUQt+m1KWtQX
JP1IVDje9eh63QbP+i3rqcd8HKZwoHDpOw1adtv68sqa8NN8KehmsbJZiBltWkWKI4IhdEbjYK+a
aTmTLHurS4UW/1B8GRNrCaekamdCeeFpuZxsr48C5ZKeY9jxfoxY4cb5eCPdDuqs4p6ayMtDK+fk
7xbRPzUNVQ0IS8mG8udXrE53ucUOEEabF+QQOX130YFf60mQ6CB+l3bpfU00t1an5wGF8lc11ehL
GVP8ajg5omvSgSQGqT3nCT7GYRmYDrdEuStqidAtFw8LuDEfSD3bxnRo+SNP93FIDGvNRbeHTt0M
mVnjiVHftPawjQu8wTolvFm5jcuxWXFLVNGxufLqcvOR3aAf2VCT+bXERQYxkOUsrBx48pyuRUGK
b5kLtipQu3aEx8f94BKqgqvXXdamVw2T89w1gNHj7C0PhsvMVZfC+AOsdYEgKooaahblcptiirfU
ACWn+R7TRLUuC8/8sDHXrhdmC64jbfoSYyy3ICR2iE9EwBZnJ4jow5AcHmeA1D6apvwr8rQlbPpM
Z5ebNkGWR1kobA/TXeveG3PehfA0qwtpPz5z14x9FzZROJXRvoyRrExTe5q94qkajOxD0rBDZJLF
a32caYc0JIIa66B0w7sq4l1h5DnT2RXC9/hRqaxiH5MU8FPbisJsto64t+9ipNpBlGVZYMEGh/h6
ks5cchUA865j70kR6eegSIyWA1xdT2/uafMmV6YysjisBaBusyzCpelQfJJbf20xrR0qx5vuwdo5
lFXK8tJKSXK61QNscHoyKJf1iae6rshw6mUTgnr7KmBCbRAvXZcqh9vwEDDPYtmp3IXhbqk3sea+
DUzhSGnW6wbqYDoNebgwZkJKS7sfHSy+jF7FV1lEcGuQDoP6iUqVo1Qfl94g00n44EqUOnpyOgxg
LNGQk7S6bqX3FKssbnjinhit5Zk4R4+JAp1ZlMOrnKiBcGc80aE4S6tygjjjDlfH9kGpifLaNGGC
Oi0opNmTNO5MmMq01ajM2E8OW7/9IjW/RkDo2+PQvo55zsPMSm7jIkds6FSEBFXnzsQoBvp7pJSY
K3SaZYsZqtGqqxw7jJPmzXmedE7SZfCurTzhrB6L6oYVYIMgmJmildmo4aAg0YFTdhgFDwVTj5nu
VmFvaCaIUPxoTjg2zaMdIWcBigqOfErO4tJkQTQS0vN+zSO4r+PQvQhr2dmUyKENVye9vqRXS7DZ
sbAukUhmbEhANxkB4GmjoEFYSzO6iSR0liT1iFTnk9v6XWvIUI7LANG61oNlKYjkzql9V1NYKBAt
sHJlFtNcTyJ/HFy9u1Lot0VCeLsMhtLR7Tl4CSz9vBxOlSoel8q4p6P6LBVoKk3VV1so+7s8zl4S
PfOLiU6yi+HVp3G4M0TinTyPeBoU5U0bc5/sKWLzfUSfaa1+xrQVSkc8xjHBUGWk3cKsTOhYNYCZ
DKNsO1K1UQz30+aZFEcDCJoSkZcGB9TO4kPT2LWvdNmJuywAXi16GXTtDnF9e+OQeEaVaLpXSjed
uLsXeyXpuXnDnlqxoMeUGukeNFXjR5HqdhDjstp7EG9WatPcdJH90nnIIuCuPmMsooQwsMcw0uI2
c+oDpM8jpDMARQixoIgJ/TDa1YdaIjNtmbainKeYa6Mb0tt0Rs8ame5zX8TPrWR7ZyztXWlxiowp
9aPB+7yMKMWgHTf5iJW7NJSO+iMLgm6ZD7LS3vomuh2JM6axcpR6v9ZzwwmRiEIphjMa2kUKLd5+
KNr4rtFYNxmO9so+MmOxl1wVqXw02UTYBE6ZyAe3KWhVdG35SeE530SeeFOVeuO4otxMjfmbgMFf
R2vIyYDqYBzEQkyuX2Jq/zblAvI+7SVxyp2Zjd7HACR3GylcJtSzoh1+7fagLZW8//vG/jcBCkb5
AB6gKjdZ9Vxa4P/2okI3JsfMctAkBcIx6Ar3SYfcPYtd/Tej99+9EnsKh5uUYbuq+ssrIU5cBKj9
ZN8UcUFQXuOM6ew0DiryzXd//6m+adxfgokeOZjLFLV5yav826dKC60da+L3exRG5F6VxRUUzPKW
sdeIKflbbtewdTLosdNaxjxkdjZQO/U3n/i7d8EoJiPcDIZ6JBb+/C40uzfrkXrDXhqgA/VCLJsC
TjliRqNZjxlCeeenxw37aAawSsl+ExH97hsnXuaRlmBs0TaMP7++KN0en0ia7gsFQPZikDhfBl1Q
kC6U38RTvolQkmL7n5f6JZSRUNNx8ZKle68RxcHJFm9vgbIDstOr5wYk/m9e77uPBvLZYlnFGCGb
mD9/NDVqNaNvYnqojaNuNMcT24ohsQuJmn7+359M370WYU1CPySsiL78chjtsl60SVTxHg5w9MZJ
d1cwdXOL7LL8zQH75g5wGcGEAWgZxMbUX5KhA7RshBRAV/NZxH6iAYtul6gKa3oqyF7j9yZv2n9G
t/7Xn1Cl8ie69KMWcwv5s/vlP/9r81kf38pP+b8v/+r//q0//5v/uq9L/vfrX/nTv+D3/ut1g7fu
7U//EVYM4vDo+mzn288LDO6/YaqXv/n/+sN/fP78Lfez+PzPPz7qvoLOf/sZp3X1x79+dKGv0mH+
twN8+f3/+uHlM/7nH5hncqSK/1i/yfov/+zzTXb8hv9gnw+AgRUU3LIL3vSPf4yfl58o1n8wrwt+
gJwbV5TmGlwJVQ39AKyr9R9wq6zLCQmL53Lh//EPWfeXH3n8QiABEJAsk7gnd8A//vvzn/6ZSf3n
IfkeLkuZ7XID+5/wKl33y+AecWWPNwdg8FfcUaYXl5KZ7veW98FMJGWGytLXdsnSuxPugI6R7QBZ
yiGgnXuAIJH3mvbgdjQrpUFfyIgQBlUw0wmw21u1G649O4126mRejRrGMpn204rQww/Gyt8pq9Pb
d9uZfSKiKqyPHjMDg0uPfcqvnPbnbyeZbbxDdHZ2DWH7VS91LYit/snMQWWQkbHRKbJFHqiJnqYh
eTCqDoOSasYbHEw/5kxDyGA427LFiMMteTvo1h3NrCsHp6kfZU2zqkmLM9mT3ucwtlaYkOwVd+2W
bgi9M/Dga1Kc7WouZ0qy85WVKPNR3GsCLJw56f5sjji6ImhFAyrMlUTP7Vfe+zRCsuOtXPylFoLC
CcUSNrOGgtnWnfeDmjyZg6Oz3K/fAPA/pjaf0h6O7Ov5gg1JpkW7pmMz7pspEtd6Fd1mbr+mAGId
01pJVgNzT9CyH8WlUzqk2sOQYDvXC2IHMmdyQSiuR/NGuYoyJWf6DT6DylXs94Vx7CkRXrklcD+G
hK5TtaejNb9IrdnEpLg2uZjXST15m8J2dmrOPHyD3nBjSwzVsXFtJ4P9g0hPr0S3DMQxzGA4qOKm
69RtChZrGHcWzLyazf4gg+RnU5fZJD1mzNypPksA5OHkgo1UMb3DRxT2doy/bHdW147dbxmIvRfL
HZLgeR+zmF2l1K6P1NqfAMAszCVuu0Gxg4GCr05tmYaK/k4297pjJSjintQNzXu657EfWyaF4cLe
ppn1Y5I1k1yIQ5jmvu9nNd1YhnhPR3XeZkM5r+asVoJGobmiUGOKu8L0cTVAAIFCuYJ0jHNs9L4i
SNmla/ixxwzBonIGzXa5UHUUSBz61guaVn9ZWgqgMpH7JLqfdVYC2iLsNS55zGp5RNLMzGk1mX3+
TIHZbaXlq/GEjaOoHh0dFbXc1mk0MfY2JGf02tdQcZE/uA7ybQdpQtc+GyPTDaIsXthSUz9K3A+4
+MtqjqeHnjkhQjPuU4aWRRtmGLNmcsHa9z6mRto5FDtzBMGYJkSY1Wlzk4hhDdHoS7cQIfbW5GzG
IsHNyYAEgodbPmq6jhNSRzXpk9IYqnVNEwp3Jm7VmC6gPeY0SI0kMI3idtRlxx5Au1e1NiB7127E
OHZBE2U0ioywoGy7j0vKKJFVv9AVfUHSXKEZw7qc4epbJjL5gyWjoJiKu6mL6FFH6hMxhYMp8s9+
yMzQWeRbJLkS+mGvLFedAZTEbhsDGnbzNChV4ssxV1eypjboouKMq7wF+E0urgTUGci6WFfYXbzF
uFFI0G0ECcFJSaFUYldks9+bXEpxi6DXwRukElKMBNkFqP+bru6PSh1vJKSDtYiUpyqt2ZWW960T
oQCWm7os9P3P/5OWrYS9KV+oWj+KwonCSsHQLkxGex11TqCeD3roIpzvHI9K3BBTvKjqZW2O8Xkp
LXU/mMnIiVboPg/ArdNU9w037aAt6M+P/RvK4z5Me4oSLu4lhNfUsdWNWiAu0lJKr9N86ruGPrgx
y62XW0dpa+PevI7iy/ZHL/tASnZnP/+0i5xrhnApUdpwMJP5gMzK3RNcd7EduJLV7o605hgso7H4
qdnRlu5XWdaNeykdN2A7h4S6Z55qSPtmb+ldvKYI99y1BEi6ueIdtRJ5c15hwI4RCfUcpAvhIygc
6iHa2D4ZwNF2U5NuerfK+Q5yDCCGfWKguT+1UIsCFLppkDGCqcta3RDhoW/byR+9Ju5FgQusrY2I
ON34PpJUJTTAG9QnJoDUt8VVmd2SN5acG3wazOtltXXNhoLkUuU+Jamb4zwfrBAb7Af7aawxCqcr
cBXTbw1b28i+euWxNoS9GJpDmVceVTlOb7vMPqsaIxiX1nJWXZ4icw8bhsIxEwnzZo67g4ixqqAk
/ao8QD6d2faMBgPjYI6sWxdV9JA49Gs1q8QxYDJrqgIlMWJrlzv3IkFTXhs6ykqqIjt9tvZ51X5l
cc/goxznHUSzFo8p/lZ97Mawk9WnbTviitDbXvesfqPaL4xZx1vGrPHaSdGEWWbZF1x9YPaluxUZ
0T0vH7mT4ntRM0oJw2R8jK2tbi2juJkXjVoCgekVFkXPv+Rgyw7ZTJZ/5rp1rrEkENuebxlO3gNr
3VdLWyEGNwvynAMRAMMzN6RaNsqwcMss3SdDsWziBlvSVExcVXtVtDdULnFBTTrFhpiLFcx/aDV4
NNE3pb7b4K2wuywOadRSf62e1JKh2+FmNijFd65xQqFmVVhJLRXFqz7tIjm9zpIIU1oZIcuce8CQ
rxS+TQRWZBGo9Y7GwcYmBrG3240Sb3h8USb1bXcAFbMDujyBcF2ucv3yAC/EnrqDUbA8QRO6Vbz5
CAJyY3NcfW02lZWOV/aqFN3HokZ3eODHKztOBa4GnKdjxthPg1Oya9NHj4brppEteSOmkm3mGkJ7
QXdbJpNPtcgIGSI9DVOybCF3XbNGfIX5QybJSQPSfV1D9FpNgK3R92SivAkKTNkrCnNVMHEZOzPj
ojrXeii4Z9KHo4bLSOsmGTDYeWB8TYdcz4TuPmn3juYqK6N+nqKZPlQzkxCc3TB3IxTbxtmuizI0
q96lXl8HVCzya5EPzoEozVFYyoGM0iaaKHTHLZGUSnssyeWsqAwajNpRPSJzdSwvYzCYfzDgMgye
x+UbZ84mWdzDIp3TiOKt7duHUZ12ZBxInOJhGFMymrXnt0lPZcZ6JjjUUoe5lIJcZCMCXd8wa0eG
RcNeL/QtLWra2vLUtSMnV4Loxu46jOqt/NFY0xXjiSvpOXe1E71pdscDqgZCsMm9+cprsOXVIymZ
uWa9YFmoVVFsEsi8JQTSnrycWx1zezR10yKAitWsVKjMGxN+wEwbNlI1b239H47OqzlSJI2iv4gI
Es8rpqxUkkq+X4iWabyHTODXz6l56Y3dmdVoqiDzM/eeSwb9wSP8OcCmQ3D0MD67C2NitP3BNqj1
zrnZTbmRbVJVUE0VJTHRxYrA1xcDjDcDt1CDZ33qlm9cRDeHc/01s1pm69ycNyXERa+4+Mdy9LnC
FTsBHL+B3bCwLYslLkZ0pxToD3alf4oVtZQz1FeLiAt2yGOkyJilli2JXcd/G/cGde5Y9dnF0WV5
gB3+bU9Je+dpaVSIhUSxcPWXEHNvf2Q5egeaWL/8/0dOleSajTxsksOiXBMvYuMJmMK8pepNZuQV
BFL163bSlqy9rK3ZXEQFm2G2XLJKSTTO38x8EY/FdcrYNsBJKsJUevGaf2olG818MB8Tz39FGikO
LMYQ+bYJBvgkbWLhZ8RXc5mXvbljZHeFmzBd6CrOmZN7Fw7sD9wS+h6A/Z09FgTPzE5kkk4fEwWv
n4YUJ4Vah/6BomnXVi59aGlHLScDxNb1NBNUE61Z5RExvblsZJH7rgTvhFggeHu1eTzhKhzCFpFm
aEqN0uPJ0Izt0HMORCBbUdmiVm1a9hEOqY8hKwCTwDTJ/cqS25CcABsxn5aHq8G/Bc+jqrR9i8RO
l+Ay6gwIIw8a2UGqS2MEuWYFMrg1fmAJUUhPOSMVgxg1hGLEDFnhTCwtmrS9yJw74pw9/of3cu3x
Q+FTCfzMilhJH8XGa9A53jcFR80Yl+C4rKXwWw4oF8FEIjVY8oTAe4U6ymOAlPNLQOvQAtvjvxTN
n+Zmlc9mas0GrYuqh9jydf2Yoj+OkDIcMtJQwwrXVthaUBKsRX3044or3oODvrJ0ta3nJckjKHET
ho9bduZKIORiXC3ZPCcJoUe1T9xLY3OIlxr5NovO/Do9S+QnQTkgupEu3wzJbNktfLmd3GcWMiIo
KyNK3fZq1bzdA1v6YO5/fLXsCXIM68HBFkPttyO3rIkLkngKLT3n2nKsEyFOa1/nwZj0pJ4pG+O6
/kpIVbGDVXM0C6wzheWeMz6FikDuVqRwMuQTQi2oJluK2K4HnuN7RHs11VeZJ85N8Ei0mF0/CL65
zKmvg9tl8WYZz0at/1EZ2bRWC/w55SSkVr19YM1Bx7WQLdsjEZ7dTg0bYtn+sPCe4KikZpu9hUxx
/ykZ0zuEJO/gDY697j8WG6UOOoIlx70O5yHQuT+CvscSPiQPiClLknLa91WvEWIbDi/E2IcUCSfJ
ZVcjCMz8EXU5HcoexFfges0VjRhrfPTlhp6EST7AFaALJ8Ruvs5UKUZuxNh651BO6k9u8pGsPFYp
M4FQFsOZwC/OUcFbwt05EkA8a3qwDutr31SHckk+MpX+EtqiEdMUEcUU+wY6Du4HdZbDq5TLl1Yw
N9DTWCMjASdI+sQZddXojbi4yDWu5GXoOhKBsRhQANxJV6IaHbgT0qQ6L9bvlo97gfQpLdYvrURX
S2gd9y4MncCp2ns9YWsmveJq9x6PaPmmdZ/ybl23+9yFfWAlUOVl+6XbAfa6r9I1nx3fZOlcUe5b
H0SOvVsp2PCOdY/wlx2uKhCyBhT5m0PIWQuUJNmF0/B5wtdfDutedM5fvCYc76+m6n/m1i1RCDAG
LvPxINLLhh43XkCPRlOOZXTB+aIvjD8269X11j+EwzPXaFPIOU48C+vZVfOJo/sf8paL7ekEN5vf
WVe8AqEM4Y+YgblCeTSLkg8rbcVt4f3ga5txp1fPju3/ONKt9+Y2IZAY6t0yL16gM/gKNB7mepbP
rJ0sWxLpa13Fls1xrbo6sus/utVetEKe5C+gliqcz7plMT9QM+F+y6PUtj+c1Bzbnv2cCwFCtG1E
ILjuXQ3QSEs/OlTTNUN0G0/1YalIL0CviGR16O5LctODQao8zADu5y2GHau9d1W97fzVOIzaGheK
X7Tg860KBAGFgYwpYW2HPZKp0ydHrntQWXJntVYf9PkaIgQkgNhLnockhQbTo1zg4D3b3UNDOCNz
s2+xlvd5hshIn4w//iSuFqoFPxVnIt0pf4VHuUoGrL7N7wPxCtjyGO7MDVkGzh/DSqICih4+jH9L
mr8uqXcUA6CTWzcfeDrJnvyGDg6ofdInke4s18xhI2h6CfqQwTwn8HcQi3Ce1ZdFS/KTTCNTps9r
o+cHpW9/EeLtS703H9ble5gS844+M1iIhQeJciZsAhUxoiF5wrK+HkpPXQbpcEmI0glnk+tzsK3X
2Uf8ni7ynh0s4QZpLQKpVPUOLaNdc7SfRLnunEHou7bLBRGzxYeq/fZSDKQtkp0Wsr0iZdBCAWtM
+XyhJPpQnV9HyVTIwLpZWszMfLQsLjtyOIdjlvgDx0t+v63uoy/yp0xHvKIGhSnlyWqlc5lZze9S
aQ4Pqp0fpluGAjw+/X3jm1rM4dqOBWI3Tu7ecN/K5ltIdXAzdz/34wlX131S9exx18LcEQJ4IJys
DBVsSFaFiaJWt8KpNn+3aSHm0vLMSNi/Uok61j1GTxTHq2lenCS7qGo7D+4NVFNoc8RcIyDdrz9j
g6HTWR/R88VI7577Yf6C/zsHlBf/Bq2+J/vskus3GYmTv2/WvCOG/SpT55EQkod2Mv7dLJF1Q9dk
pD57XwUZz0xjt1TfTaperUKeYfnwTtizGcqVfz52N59tYG7ov8bavjmpcUbVcJc4Io27qX0WDtWu
tM2rp3/cSA47IigjY9b1QwsIKjGb/qFpmNsDdtppOe2CNajk4FTjCYTfcBhWRdq6pDWtu7U8W22b
PpCGYIbWaltfenvVeFo4vsfm3Gi4VboCKaQkbv0RDdd4IrSx2k2pb/DMDOehHbNLJ7Us8iv+kZ6X
Fi89ztyIjvRCzJ4Wiln+uIXbHWUmZZhx13dadwTX03y1PvXqsFxW0kcPqiFJRaYukaBeex3nNDs2
zc0XkTtehH6NAeOdgPC0NV/lNEQT8B0oHs61QIZlOZdu8v9t83LbHkOvGW+2A/8RA+rOUXUTN+rM
DOZ5KjskQXZ+56frqeqMeKEBR9iK1GT4J5TpcfQglkxmVI6u+GkRgvpri1jaxpVgLLja/Zwjh/y8
2d18hEVeTvX5PZfun8XjpJuZ2LYZaXOpoZ6qSpXHTrt6zrlJxJeLnJXETXkoS9+KmYSRnojYMUCt
c202Xw+1coxEjT222Kajbc4j3saYSJkc4WDBhMAh9mPTn1jp6+FYm1ZgVctni9Xm0pdSBN7M+HA2
VHfg8cQUEWZ9WZ/05K722EV3Uu6K1hwOTpvCZ5V9SEodc7pbiDUolcNUUb4Z68qDUfUM2bgHJn8F
eKJ8cazSG9XLrWBhEfEuFkIjdFy9UZ4POjmbKJRYmieH1aGlu02uEKktVyMv38d1ztFhMnO3R6aH
ynzFiV+HfgZ/oMOp3m3DXuAL7XNj2ifDfHaBeO3pO0Zm6CTkIiAk9BUv485MUEnbY7ffdLyL9k0a
0nEjmhTxcsE7sgjJR6myRxQGRQh21g/yrjww/v5nZe6jg3hmTAr1QEw7rlX9oc/H+sNE1L43a7IV
NW8a7510OwpANkvNjxH1ZzqPLiazUBvKdF/r6T3OIbn3LPUAIo0IQdNBID/nR7dIy4NImOmkQMeD
6jY129buiBNzDLcChc9mp/HI9xHoasqZbGpEvybFHtl9dfblbN+wKNQ//eDzQps3Q/RL4WviQUic
v90GmUkNSMlu+w5r7DtmSu1L41V/pVV4D14zuVE/6uI+8czs7JE+Htim/c0s3bqi4EXinDUBfy19
Wzr/E+lokO0qlqRX1+H1trMcKXRGiJzu80GD1U0PHcbhQ8lsHC3N/fSlI+iOtPJpkYCLwLMdAXD+
TdBHTLCe33zn1JtajDoi/+Ohw43U4CeXBu+oNYxZDGZjjD29Otb5upFBPG6xYXIt1dVvS27cTQZp
RDYmR2/29kMx57+egesq0cvPefCwYW5+d2baGRlD/5xsGt9A5k+7yXO6IyO47aaJ9FCOpA+zXLWI
lOEnW59XJnfruKdjpLdv7N+8UfpJW5F6lPrI394kSVxbwwdC+uaEbLU5JVZr7xO72tdGe4u/blDB
mxulqouA+mQZtXsAkQhoKMVybwoH/3SNl2ppBG+uLjgMpMYkHGcQY6ohXvuFKUQ/cYDMUcnKIEzQ
Gu28/lkDKbzrLJpFJCoixte38Vcrnk6guq0RQHQtg3IVf4xZ+wMy+glLR+g2DhmcBtsH11VHz173
s1U/ALDqIz8fFF9bVUfWQFTbML7Zvn8GcdeJkk1Ea4aVoHRfdNLOUlfG9WwMAXOWK8iMn8xZEAYV
MBxS6sLMX6Ke4WOlN6wITKWOGG5OS+UShlS/1CNcexNFNzQl2772+vxXrd57XnbklKOYMxymCZmL
5VYnEjdEPh1JmxvSRdAWEbjz4OlTd7L3lPMiqqyUArhjP9/lCfr2bMR5XKOmTSxGMMyKDl41eJE3
8zrfrH6lsySk+Zq4bM1FxZXG+YkLfHga5ac1b+snbE+MwzSHW3cBBF0eek7OAcHgg+oZVgqWT5Vt
3Y2T869gsdggsdpZbdOyLxGchq4XCnfobuL0J8FQjy1fe8CrbBLfe+sxky0uDSRrKqdMQ1+971eM
2nNbXrKm+ch4Aw6Wb7/iFU7ut1r9+pVQ8OinFWevZQcsSiPpdbtmyzyY7M2+J+s72oirhKbPCUCP
XRPU7VlaNKNqnWa/OsiyZXJ6m317CVmthKmGdjG1sAHxSDfAK8ubSbgr+Og3j/Wo4w9PypyRqyXI
4Gh6zsq/tzRg0owwnubNlztooO0pt1dEqJWF8Li36Kipd253yR6tuLVPOyvYCq8/6ZX5Vd9OhMTk
8esKPzQBedFApBeytIYnc0KbB8E1AFYlsOG6HwPnTIhlMkgzdZql/Cec+lkgjPKRKRAv73QRKlQZ
zaN4TcfcJlJ8vNgJ0w5V2HgvV5gwNI3fa8dX0OHS3mp0xcU6RcjuhrCaLPBIQu5TKa5zwRxWFMM+
QWCc5T0jgGXpHugkC+vW5HIj1AhpJ3Oyd1PPcFStcm+2t2AyxWKutF+qKgVlnfV+aPeJCm/uiZvC
OyaldIjTkkrRThHySf7zlv3qjNavPExskUB4+ixw5HciRsiEG4HAmfldWPSa9Pm/duatvMi+iPxG
llE+bRjf9doLWzN9xCBQ3nOc3lceKkFt41paFcOfjGIPiWfznU3G7eaeqnPOsKpbqN5SSlsG5FmU
ewi/SjX/UH2xScDyGOT1dpq03meEoTtE/aJG3XrzecLzyrZ8g/heza/Ep4o7EK1041t5SfThvtbE
W5v5c1wip9tMfjmndP2TYlZDMhvz8uGQmHkbyemXzzZjbbiku5qV1qGS+nc21I9z5fgxEvLhiHYY
t/sEFMEcvxbQDZxQcnphu/XSoUfANsVtgAf09tzyGVum3cewH5+tjNjurAYZ4cr61h2UxNV144PK
T2uX4bJLFhnD2+QquQXFzTDEbt4PQgNW5twzb3jsEaeokrm8wzFl8lkoxfTSQoR3+2PucxyQfvKz
2D2LBGogq2eyaZrDlyP0v7Cczyjw0MnDEVggH0YNHUi7ONYOm9HBNDr9YlXvk3g0Vl/t7G6ktNOH
NKqkcHfjODI6X4WKOZvWcJR/8pJRIyUlf9ASn31y1uPJxXstM3rKskpDgyxIMH9kB3WOc7Bdzw/d
LPnb5R6t1Wxjk2H+GFae/YTCfA7U1CQ4/Yc6ZNTngxvI2h045S/Z28NpLBQlHakjLGl+Vbl9TKaO
o67R/nULCkfknkbYz3M0o8Rm97HrBiS9qynNo4+0FcZKI+/sQn/HeO5dC92kFm3k+2CboBlCC/4t
vqSx3vM1wEh9IWcxiXX7yVrnf2Zp6lFWARw0XXadC++zNUADctP8XpFVfh1s9P1az0bVVPm9aTL0
MQuOeYxCPdqvmriz9rvlyb+DNVDfM/X+NNiQdHPHylN1KwU0OzccL6BGM1l9oBq8VxuOxMRm0qlS
JLHwfcOUuuBSctekuklDD2BXy4V+TLrWOBdt/T7pBnsb7ro4M/F0FdOl2cwqrvDmQF+HPMq5pK2y
OfXJvHPE0hxc9o37bOnOrm7TtpejM53WH8PTipNNnsahNzNsFmZ17FMPo1XGJtZzj8MgZqaOK0Uz
tXhA7TrTghnlA57of00mo3HT56fJw+8K2PJGL2HbuBqkkzDoxWewd+eSGnxmvOePGRTN2/ocDIeK
TZf9uIFMYb416KNkDlvkZXYElFdGrt7n4TZu4zsbBJ5O83PIs/GwkcoRZQRxhSAsD1MDSbnT1vSk
KH3JdpUPrUMS26RzbzRjP/O3drQ6Bm5BEwro3tdfIE9tew+AZOLzuRhLHxEODkegVDsnw0eS6M53
Py7ZvQzzLvPuwK34d71nvzdzp8EcYNBqI3iJFlNZ6LHJ/VRC56ZjVRlbJnoZDQfzlDKFz++yXtqn
AosRFexprtBhSAfin6iN5oC78VnPtNuQlItiRDe7dPg4gZ52sZ6wuajdP5ttLDurYn7S9HO269pH
6ZbF8/9/DPCcA8Suj3Y6WhGUhTu9nsiLUebZ0Qtjl27Vj1xLZqZ8zgFGuOnJqGxnZ+tqYF4L6NRS
JevI8VKWw2kqshZsBBtbFm1iJ5TFXoM179Rs4znvk/1MllRI0CPkD7evngq9l5d+9COMFeV962bH
bOP/3BeW2te2Wx4ni02c/6cT5Pt2ntexsMzqp///0HT2dALZcaafPfzJK0LR2BbNzEJEOxuNkqGu
5f0umTEE4fOH/4EhnDZWPuKrNY+oRDqg2AOgVH/dV3DBWc/7D/Bwi+fcxH9cCJiCTQqjmaMfJ32t
03LK+il11EsJRiwiuluDazCUz5bUrwqbFCjkJfBL801sAg3ObZpm6mBonLy686jEHOjDz24l51eE
M3FbDJ/5qrxztdj4OeR8gqANu8DqL049Nvu2xc808SwMWmFg24C5ZzSTvYdNweCcgaNu5uoAhiQN
rMmraaJnxDyAjEVvpk+aKsrQQ4axN2BOB0l+J4EPMyHyv0stH082QTwMX3p2VBbf1Yz3ZlfijmDf
sDASEImHcGP6zr3G4wDWuieCrPZ2MTuXAjMlVIhR7nlwtivbDDccTZfm2w9qASRDLUhiNpYO4azz
o71l5wnsCHVVmLFhpV8dv9AdlhnrHqjoVS6sk1ytPS9rakZGLqydbU7XZMvcsF1WugXQ7FeiXNGl
d/nBd+EMiMV56AWFVafLaEtFzq/uIQMySqb/WxOrAnMx2XAjZSL3Y+HXjAcWh+BWJ7b5bOY5e1yY
6vuN2I2uyKPGdmCmQChiJcrUiRi758xrh9ehf+zlcMqdxdsxE/5cxGgGRPU4kHccGBv5yuKAtbps
2KivTbrXDVs7uKWDrQQ+S2j65dUaafbXApjJiHm39cp7TjYsyFYa4uKVoSP1t85hi9Jq1RZWK498
Su0b6RyB9TiwroLKjSIAEdXcjrskVdM9zgDm83QrQU0PLyv/zDQnXJEo4ALkGRoSlmwg3gRUQQZY
NCuNZfZ7ygqURUp89Fv7t81W4o4L4WG5Hr2z55MkRwDrl15A96gMuD2sJAPlsycf1+K9ZqYblZsZ
AtIFkGWB6wCc8DLrBIhxgA1BvxYfkzOLnWK3yfor1M2Bq6air3Vm87nsGyQ09tfoqrfOTb04Eyxz
DHeZQstwsGoxN2pHSoHMcv/Vef+Zc7ciS06aiI4qtHC5H5OixSHTQOrCsH9QdnM2s6IgsAdPkXBR
BA4LXrMG4ovbMTM2PN7SpGcSbUsK0u1Y9y0nYfZg1WqORMPzMdD1tLZn3tcuqPRSN+N6YwfiVZm2
I/qElTWUUcaYN+tKLeoTyBTy0MHXdM7N/o3tFb+rMBWjD8/wGR4xSKD6wzblip1dUK/fWAGlQOlJ
KNnjWAxGWC7th1htgMraLtWt5Gw5aR+i/E4jTXf7M/nRwVqWZax1PtvwATTPkixzjGn1DPfA3o2C
Fx22ft1l56yrLqIt35LEswI7ybqgN+PeqofDxjdGeVsRW9Mk9/mMn5JNbAddLISJpAfWzENidbkb
ulb7VDYtdWH22BQ2X9hWvIsFhErdfuWOwejO3lWCkgmP+Vflr+NBIa44oFilex9646AXxV9K+Fdn
WZeHNZX3gAqg4+f0t47LzEQXb+whYuDTO4NG4sXy3/CbwSVC6fTYNhUFVbNZAVtiFhaFcbAQvrAO
c5A6VscsN1PGWQzfuxTHsqELJn98fNSOs9ann2jG+tirV7lrDPaf6vbjVt87DvpYXyteOp8fiGs5
lluWIE7FV7UgVwjd+ja37VN5yEvmdAm9UNzUilAdbhE/k+j2ZjNSSo0xzBGSqmdrPwnjYUjHFi4g
FxBDJyQ8sNmLnFgGrM+hBAlwSN2Bfzim3ny4Zon1Ng4WTV3LCYtX51a3zNCljPpap+tBWna/Iy11
QmepWtbT0AfXwtnpKVa6KcnuUtbSVS+v1IFwc0yy0SgBaNULwEyutP+GPhETR681LvwNtGK2WI5e
7jPCmT7qZMqi1qtmNrhfacOvVkIzGyb3zcs7CLYMQ8Om5A+ztP9Sh9PCjBUwjXHnK+snHyGIizzh
la1F6KVLaDulE6nb3TkcCZWGx+3JdFfVhdhj4lx87ZW5wl8372Xk187vYq2UX/z6GaIxi/JpKppi
nzp8+Ugx9ovwD8nSIR0g0MEH8n3gpXr35NgxfdcxCJpr8eK7654S6oyJ86Wp+M2WZfpL/uVLWyiH
QpE3kAuVfT5KTo5G0NoE3ISDGwj8fDjE+SrlZMcdWvBz5qdP2FGHc2VQRtdlNUd+gvFUtJYIdPOt
tJgt+AaLBQiikV3y/vQ087zQD6vmls9YRTmJP718Ya+Dm/YE7eQPuRKYdzuG+blC91u703ZIuq0J
yQBa4nFqbCh2VgyUQ34raQRLY+VQHwgs1z6zPv0Yi63Zza2NSKpoGBcVsAkK7pW6zvmb7ekTB2R9
RkAHji3Ho2dIeAYWb6C1uaHlqzSG3sNjLUbmWIkDIChzbMDcWhaui1PE6GSaCHCkEbeb8ezn8M7B
2x+8sk4gapTFrWHeNbmHG3aGDEVxhLFv7kEruUO0bNZjCsA8QswN9Yq1twCPRR/uvOKQxPDURXIm
SyVzrSROtm1nj+DWaq4nJv5M6qq6OePxjBe3nMJ8Ndxwc/AtkfOnd6cZey126mREWtp8VQ7LRd5M
0gHQV72M5XLWs4EhvuJwHFqXyrrisJ55TZj3d3gjveptQfEXsYtEO+ZR/VX1HhzsHwAx597RG/Qq
xIezewkdjWlhPfkWFO1MHqAOMA69rYNwp/r+c6LYSs9kECC9YL+gPBYD24Ttx6zgdFXmcM63Zb9V
IyISy9SDjmnOg+7zI2f1PaaUn2yKEuQXGhdE3j9arv8KmIF//6K5o65hXNW2ViRexw7t5pAhNTAb
pBKzN7N807TqvPGmBh2NXAWCYqH+OFTmdeuSS5fnOOZtgcA5RWG1eM6v5UN6yPWBn7TkglR5nVlk
i23TmPT9lCI/b5G+1t5OmD0eaGmQfjIuJWdLne433ufVrf8f4EaIdEHeL7YRStXjd1XZ1ffKPvY7
TbICxNqyuio0nYzyXbbZblq6+alptrieNtbS4MoDx+7YVfG2Mmn556zpP0byVAao21EeFjuJ3190
X9IonJM12EHWZrAQSUBBIaYBkEvZ8gkz1Mbpp5wBS2R1VKezjcBmNOHOqQeL1T0UP3AqdXHLRUBD
bc/U4q7b3uMEG/bNX8PcVDjYhRWBXTnVKkf65/EY9uwFA8qaFgtX9unk4rtzChX7ql8jA+0VE7Ip
7gd1bPT7saaC6NjL0yvWhNTLJBpM880YsnVnO+rir+56oLaLZjG4e2+ChV+1DwlY/XgkZYPTIzmt
C+4GcusDw2VPn7CJmisLHZpPrwwPlXU+rd8KdWHN7bu1r35AcZDmWIC2EU9LyjqxzOS2R68cWvOi
CNdtLNoQWnyWtAxYMb/m9XzaihpWZmLtC0W0aF97EYGQ4TqA6KlFh2eeS1m04tjneuS5FN4UMN5N
6XFsp0nu9Ma66mvNjjoHV5llzgmN4TXR61eb6l+sMJwo2vPyb6eV73PGmlU4+TOjly3C9uQFEr8j
B6R3xvoyhu52S8XZHA5h732uxHXzm2e91g6pOfgUfusjErII9GIaaLaB0gMBkewSxNEllNhy2cGm
Cv4q9BqZpQCVcJLnLZeWGlhENI4TNZfUMB6JiVEh+e+on1yCBTm0Z7wgGu+mr53JeNh55k2BDldi
5SAw6von6YfDIlmW01sDcqjC0alQ9Iq/aMZwAtQsogHhdutJa3uC2JCeLPoTJfG+uQGXbODMvrdd
vCyDyKNv90lOFTS2Y+ghxZfs7z3zRoGYeb2yEwCkwLT6ePWoweZpgrY3zMVumvt/5Wb8rnYfdIyV
WOukGChW/5cXrQp0jVNgy5+3djowGoEsJisklPZXtlrfKzQG6qi3LO3u6KTga6Qf28aL7gHgzNr8
X2XbR89hfsTRMSMqgoDJPZM8pe78Niw8LvdTN77qWfUkkqAqjTvm9lfDsb98RUgM6Q+Bp/Uv+cDA
hcWCk5Y/rgtM+Dblt7L6vk2gsHS685Y7pKxAicRWHEJzYdFErptXgkzqzovmZwdn7hhpJX6k58fW
cO7yqiS0xF5oz39pisuo0Ehj4WPCBD6wvHOAl1F1h+VPJu0nxo48JZy5TsFMhFASUBD1EdUuiK+6
Yu0813iuS19c7Mz5QEjK4se3orlHvYdh8tAaGoZ0e2A/4j0ifRAxKNhflmUvuWqwUst15wJMuw3X
nm3Vy7C/4WZ7+StB3oeDWN4cbT0mon80uXB3HkqFcsU37VtyZyXGuZdL5HvjG/wAGkQWmruEH6La
crhrnDVuK97iysh3VWYdl9p8bwvrnjiwK6Obm5rUAJwSdZV6NKF+BYXNdNw3sJPcIBP0pCNDim3o
Y7Vm3NM4bAlDqc4eajF/YHTPcg0UXd0p6j4Klnzh33xkg5u4G/nJjQujWWB4qnvvYKu1Pa+LSI7w
bQKvMN6dYdb3ZJwEWFs1TCN5XOZaHirsk5GdVF5koQ97FPXIoK0HvWzne3My9B0ZGxcjYS23rKKK
fLfgu59rIMAbalJrZs7Mfqtwyu7k2O5+0R433fRfWPNVyJKHn8QgT6prskcdjyQpyMPw0Om1otGj
rZoy3L3TiKKK+YetbDxw0Gr7rh0DDjOY2bmszqNCD1h4sBHmiRpQFzsdgyUnh3UlcOpPPrhnktCf
KTIgynU12OAXsToX6IE53LIPxQAzGjBSR5qlMLzJugxtklleixZphzFHLgHmO4o/yM9ac4969IEH
aZdVtI7drD8v88ZYdPosE2eK+Fl71Xj3OhNSp1+9UCuSjdFvf2/5I4IVA6fu59i7X4rVzKA71W4w
mc5Ms3kHoUSLE8me38gHlibd/SqsOkqH8R2PmGJSYNbn///A5+SwsyoBrU50M0VBmQWvPVyqlQrm
HfbswRDUL/5y6gr7z7S0/DWtevEIHhp0nEOuHO+Hdn0vSxMIaol0lQUbWyKKJNbNKJHNO7EWw4PV
0PYl0ksZQ2zxkNc0SyvUmV79GRodJZvNVizLDmWuzEAY3WkBW4L8dv5JzGXvDHuJ7TWoMXMHOWPm
EHFa6LXzmWYXQX1j/7Rs8LEHBKuW/ygIT3T1bBeMaQx7wzhpMh/2Tpo+S/Kv0T2pH9OqmEXT13AY
/7SG+9mpeufD/aNu3zGwYFPMNlyI6uqzRBgK+y+b8Yh65KCRJe0N4rnC7RGmYw0DCjhcpfy7PMV1
sc7Jc9cbIQ6d29ZuOxQbQHFp9zyWiK4TGr8GujLXB+utGrOdj45t3404DRV8uepmpDOItGX4RMmd
QwdsJvOvtVZXWbgJlie+I1L84tRz7rykum+zOejA9672Fvv6QoqCW5WhA0U5GG0GrgZyx6R29ozN
cCMknzdMLPrEuwntoAeKmzc+LearN3V3XsuOOe3S98TpPzQvf6Pt7TR97xnLk7mNL9PWH9tMvijd
OgxMVgDGkRvEHpbz2qEiVUN5gBENI1tTCInYq/Q2Rc9wKmvkgf8xd17LkSNZtv2V+wPogXAH4K+h
NUVQ5guMZDKhtcbXz0JU39vVWTbVNm/XrC2MkcmuDAG4Hz9n77XtRD47EWdQ47NDt96hXFkW4Zeu
Oz8aJgZIDbUdp8etldAj1WNTW1mEFQS1eamS6CMMx2ijgRei/og5GpsWHVUmCLIcxZ0XpF+aFoDf
nl6nEulHqU+PKRg0+p4LTzdb4PR87oORnOKYLjiKdxZAH5EQyjWkFHgSwgiFYq3OoQn4yLCS6RCZ
NJNz1qA2rd4aAjhXhcWJL5mFegFYzariGBI3+CU6e564DM6aifwn18/ONNvntlOv7Ry1atkabDBA
Vrp4q5iDmrZGKVNkGy3FjSDdEW2BM56JCV/Vqjr5FQf7Ls7QQmeK+RtaBGEUDyHS5iQdac+4Kdlx
eftiA6spxlPg20dRgS+vuM5xoTPHyvCPoTQFoMl4iCk9G/+4J/eKCddV5flbU5Rn2aAhnQu/vMh/
Rlazbhv7br7UvTYCaNqypnKef2V79JT24XaI11HFL1ql7olkvA9c84OS5uwVib7QjfAu5MU2kU3M
VdW8Rarn/9LDJM1O5Wzx94UWrkyWiKCHjDuP8TMvk2SmsXx5rEUwkpg/xZ/l0brzO7EC9MWJ82uw
+3c0x0GLMn0olb/yCv0cV4bLyYXlNEbpgA+N0W/FiKp8JzbtC+wSFz7pRT0wnBmW4tbmNYiG5wp5
HV2HS+rFSyMY+zsIXit/OPbYZLgo6Fz6BR2+VSFZ8S1i2zcinV4kQC4EJdcptCDbm/g0YNrPcJNp
3SPZzUXNwWgcPCglzaOjOm7pikQARqebtAAnn9HshkvEeh2wl9bw+fUIagisAxtfBZXMT98cM0oD
SsRUi/ZW6j9Ix78MtMQ0u3vuClRrWNyfm6I6ZPXwMfs9c+Bci2KwHCaPn1ZSN6BhyGUqpqSkPJ7e
tIotIZwwXkDJWdscAFeNDQIXJyF4Xw5pA0qV6NueZg8fAgnEJFtyN491XMSQnC25tnHORRhKsHam
RKOTGuDaO64QciWZFxRes64N8EEThQKVNfqqB4FdTzMVrE4SEKVEchnOxq9eEVJpvxoypxSMhncP
aIpHnWxTlFHTLxzSyHZxHu/SrLxmWbF3SoxYfgY2pgyCj6Snf6YZdFBJwhqa19ZmjlyV3HLFozC7
Q1Eh1uQwPfT8WryO0AmvxEham9dpH57lvHt0xVambr3jDt0Nsi12mt6dksn6MILuhx3g4WFk9zEp
/6wyrLymyejShWIuQoC83hA+pVaVnlzBkJ3Mi61TZS8eXNXO/WUrjd4xNDMxl+2wG++adjxZrY71
ASXhWL1Ew3z+8F8aeyIrb1z6lt6v2gHpjqeCS8anmPYMMGR3HYb4REN+bwXdL70DPc3WiewWD34f
7JwhusgEK1iUe8fMiBCA4w6PAv9Skh9LFOqCbuPZTIwr9dg32SdPKbpYGdGQsb1mh8kB5QmvNWgh
q1bad+nHV60RiKzMF6l37z38wzAtyi1UX3+nB+cq1pf4mBgQV90d5EAUrxzsImDXK03Kq0OjmCGX
sRSGcbw5R0O//BVoaYfGI3ykTfGLtdpOO33NgOYLrwigab+N1ppZxJuJqjo0CXxs50ub+uqnz51B
UJwOnh/P+RQhTXI6NN9GgyF4ZFKUYoiZm/W5Z30aA1jePqC9HSCDXwZVP2y86hN77ElzaqZWlvnq
UO4vdKVRsQOWjYO1rnoTWinyjloBZfaxWZLGqi165lpwpBedHtn86+h0VKJ+6AzXav1HN3H9W2Rg
WaRIh3X76cfJL2Fae7NF5oxjewn/Ph0G0J/fvhna7/hVglVta4/cxGfJUnWIE4ODsPTmlmrPhsLw
pTEp6cb6XVSolkjQxCyPOJoZCwghTvYh+GN8Vxy+MU7YALwpVsZXrvhqYbTjm+ZUO7OKv00RfXS+
iWqrRr3vsx51mzqF21yaHaMyczzIkHzLtt0JOT0JgLxu9tPrw2McvUbNXZfwfbp98ckS9YzS9dWl
l9d63RUS3a88o4zE7k35gITW94EE22GkHdsquZ/c8l2pdusUXro3RPkehIgt+oKBd9bYIzZkAHOS
XqYzOh/B8OpN8TfTppAw9RSl5TqyyuloQf7j/ZEhAnJ5XDcaZn3rw+FUK5P+yQii+1zrvCXJcuWJ
rUptNLPcj2hanTzp1jnwwAUbAgIi3+ATTuju5XW/ChG5DRO5EpZdvlTzNWObCH2jENW1p3bW2O/j
niSdHvp9eYjz4Oyk4V6vQTw007TT2x/TMJ7KwD14ATi+FvQ7rKyfWu1scuGvzdnG3Cqwg6zgM9g8
HhdhBL6bpneNtz5duRg4l1FnWzQa6ReBjA1QDDj4OrTpVzfV+SofBnOJCTxbRnOEhDCaYlkjRDYm
s99McgqOpp6iofYorrG5thECIrconD3khWhxdvLQ3QNJK4k9JXsD73KII9tYAvahru3ldjXYllhq
4LMXdhD9xF0FMq1Xd60T3pXEUngq/+4i3EROjXohJWyGTiuKsHoctiIWL4wj6fP7VNRqsL+anuu7
wivc1CaNHjD6zGD6hFE+gjdwH90a7nOKokAxbUUMtaSzjkPKGxmLNhUcBbSwgE1ZJeBOpiWq1JEO
YpTAGiQUNN2NwH3tmfMHKceh69Yh1GuDXW+3MfUbJEgSfODGu9VXavskCDGkk5BdD/SdNqbVbwrG
o9Rm7DKRILaV40KJVRzbvnVfJTtRskZ63a8wlq+aZzHp+SUjaa7TlwIzMORKg06ParkAaiiToB8X
OfDewHZAjaeJxjGO2JEGJjpttTfiYWfoL9oiYf3w0/ijtE30aW63HSUU+YnOoQ7yM0QDnbcjh5Lk
WsjypaxiY22W2TOQT1QTjoue24HRPp/BrAoAQ0fr3cJhU9mo0dKJ1Tn/aKnTEouNKuBa9gLzUXia
2niZdoA38dhnTbfWWLf63CsW9dxg6QN3Z2fcqazN27TVzXXP5ABcybmdl8AUUDeoAuvLNpN4RePr
Z55GO4rMeAvlGTFIQUc0waawsQqyOUxGtLzD98r0GTePsdrm0fjc0NDc15Z2GSb3rmjqr1K5T1OO
Aywm3QqeND6CbkIx2LbylZmvyVF6eg5wrT0icWizN0Le/LfEM3FiTMEWusmaJjN8W7EoHaN8zmNe
CQIy7O8OaVT1YMTbrs3KDeclvG5UWpWXcoJqYn3fN32xrcj2cknxhXziyA379EITVbKpC0Z5bhsZ
635ishjGbGwWs2ODadqgdTBT7fJVOBmd1TEAL+eu3aZ8vZGC/gkt+jcUz1f+P8CSMJ/yv985SP8G
TjqjY8rr/Ffzt7/1P1GX/j9EKhkGAKL/+r/Ior8glfbNRzL+maV0+/0/WEqG+w/JKqVc1wWoJFwX
CtkfLCX7H7ZB3KqyLWnNyCQDaNg/UUrC+YdOWqnuAKWzJJsKAKb6D5SSJf+BU0jBUtJx+iGeEf8b
lNL8Pv4EUnJ0g3/dFhJzHPFcpiN+i2jMZVpOjXLnK9RS2ETfWboIOPCJQNOZwDDLSk9s508C6s1N
0ZUyrUlse+u04hWlGP7C/lqJCfit/12X2M7/9EH+84L7P1mbkq6VNTUQqd9eIDx/wqVcsud0Zdpk
7/1GVosQ3Sk9tODm25xAaGdGOydzi12kG2SHugBtaFbSINZAA3QeMJscxGqWtNewJHMyB8O5cTwa
oKk3ikOKp27p8x/Z50X96+9fqZxxcv9iUhFKqHQHTpotDcvhu7Pnd/In6B4GNb5BhDKLCQj/e+47
71MwDufcruttULXtPvKrB0hH0yrHQPA6eSRnIfGgM9y7dL793NwZgR6up1bs+VqyB5mw1ve0o/K2
GH9Ufr8zi3fAEeYD1K76sbGKJ7+wJBYuF9NplNbhFt/MZ8lxLkhab1+XAWocL0BVZWl1e+fWb7qw
7aehjJqNo8dnRzBw8FoO8WibSGhOKwLuHE2uQ2CvK71L8kM9OL+0xsUPnnSoUTLXzlmOpv6qRS2i
iGTaNJjsHpo2atd//3nOl//vn6dyiWmd7xwiD3//5idKaqMBEDA3au76liEJZ1n87LnGfMMF8Y3j
ch9BmQfdYpzCSj6NQRbtEPhTvkY2bhG3ffsPr+mv37FhWaSQuODhrfnW+ffvmP4LDKtsZIRZiuG+
r7ThlE3TSzFMzaWHinLOUEMlE0HPcfGLdg09qKQbf6S5/pq3CJL//uWYf7k5WDXAsQFb023LgJv5
7y+nQmvTwi+f3Qc6KNQmCM4pw7hNT9AiPtL8vRnEdG/hbWCq3NsAJAR8i5Bh+X7wyuIdoYGBcDwy
DgAH9rnU312KqjdBU3fRtfmXVwj72Ayc810/TdjGUZEatJv2bSdytJJsqn1RJ8cMFvzm79+b8deP
2jUgu7EIKocFyPnto85AVMXlgFwL09GLIPNnVRgjsoPA/0TBuxysoduRTTE+u96H6LX42JuOuckg
HS/TnBymv385/44mnG9u1xC645rokIiTdn9bhtTo2XleI7cluwBtdNBR/XCP3o+xnt4LI7pXgy/2
f/9v/mXtM0yHLcAxzPkOwOHLLvDnFWXspihisUGtlGfP+L5YTBj5LbMOIRLlMXjsARoPSh7SVTov
667tVKlNSmLmJkS8nPjpKSE99qEUxptpBOQxGLQ1UtsV/2GV/i0plG2Kz5YbAoWva5FEq34jN2ZE
mmeGQPg/SovZF+7dcjCss2F07zXIOg7DhVZvy76wnsmvXw2+8h7tvoGA3wJn0Yn4ymrRH9vJfKUH
yu9L0qLWscsdhd3wANEov+hp9YieE4slI4eqUfHdUAzwanSMHHMC3tgYoAUErrX/8DXMH/OfF3ZD
SXZbIDwKa5XzF9igWziBMh0s0rB53GVfhMEmVD4aZAMfVaHr1U4EnO4dEt+PRKfUF6fdlC5lf7Ex
Va5gAhjTrnVt5qrdaK6CEQAJ4vr84kWhu/37FyscMd8Yf365JmpIgMLsRArsqWv8ltpqijSuOH/B
cwrzHhiBCep/6kV1auJa7LWsFTXCpXbaasY4Hm3Ag0DtSC0t/PF4rmkkfWpeUQLgpifaO3OnM03F
pSfd4NQ7b3okNDzVqf/R6Nk6AOo3GNNp6KquXIF4XzikTG38MW0oX5ldyrFzaSAy9Lk9Tczun38h
6p4RlNG8tHArDuAZQfEHnnkSbalh/0wFIaX0VUKg9VdVoxzO6+SpGBwXBXCQIZtRZGBgY9EtEFya
5ZyN+aFr3BFZjBOvld1oqAD6EtaL6u7NtCAET3gFjaTgR+i0356M50WZLpWAR/tgkZo578SbSWvy
878e8L9SD416ue0gfD5aauoZQSut2StW3Gwv2tH5YvoLiYsMQytu4r2nBAIbxxXPJec9B7cHtiGC
GFpU/FcJ73CnjxM2uynEBWsMRyusiPMS9Oky3lHot+phUlO38+x6hhu1xlOOjYZ0m/HeCGgSashK
3lWPrqDq0IFmdvqRxrV3uT1oVlCfQ9SlvY5Yg/Qxc/uvjyepnQ+37HHimml+kWVwKpEA7dMxWsSd
Gn9IN7L36bxk2D4q6yBfS+bdTyqIh3uBGfVLVjjoHdPLH3DvDgjCI0UrpkDtyc6yMzrbfA5nRX8+
nNO0Co9Ier5HYt3vxyD6ivsCPZAwkztQ88EWd3HAFCW7kCu69P1weMnTPFj6zPXBjrgP06DblyBq
AXgh+eoV3AejdPGiOxVsqGqA/XUijkH7UZPGsmYyRNztiCvHK5snTN/qJZPhmxzcYq+jqNwUWcLy
pDCBmDDY8RqVr201OOegd7huUmRHOrf+XktD5lqqnt1kfF3JT19BacFgVd+lcQteIxhR5hpA6IK+
6M+1x3yfg7EPiVIXVxVx2NNJGAOFDu8nc/uzTavBFujGvHbMARTo5kyzJ8QYYMMef+kn0juoEWZf
3036jHygY50LMPtR18YP6bCcxrDBDGCOr0XVblWELNNggH7hBwZURA51BbMOqd7/WDlHpbeUt4xb
gh6HHacLHbVWQp8kmv+NEHLqAQPD2VL2t7KT/lW3w32Wx/s/tpW4p7grXPttCgfKrsD4lVSWfrL9
Su01PaXHDMF3QeAloqhBcUj2dW1XzT81fq3tppr2bhXDffQ5gh67Meg2RRjFF1W5u5YEyjXRlvUR
4xbnVAhjV2E6BRC7MRxXeSUfxnCwXiVDAfKKR2T4htxKzbvGGhRDHV6LE2tXwsKmH/iFjmBmwmev
j40DGVNyRZ91h5Yme8rRpdJsFSGAez27J78TIWT1DH5Gfuv4HbpshMFj0BPXmtD9NmilmqhnTOJO
74ehVk9axYg+XaEiwDHcN367QZkbHLCG0b4GNo8FEJ+WREnEWE7tOa6lTzW19VqTvlwzlqSraykD
6V2SQ8PAsEF0l8FFh5/QwnK2sjyFuj6GoZIUSMpqWoZrKvsJrGvpYBHoLLb6XTlU8pp2yFE05qo7
IWr7AGTI3kpG+tyG3MNgFpLsM0nlmu9hfCOwkSLd7l8ikEBMbvoBS1wU3xOBh1DeatOn1ikNRMx0
JzxMIb6Mx3s1yeFeJ9Z5q5R31MLoo4CI9IjUrz5NmXyskHRu67ilSahrLiK/CbB8U7sOk8YSn1BT
lfkZ3GF+vv0Umua5FAIXyXzTWEOJhtbak94Egzv21boZ8bi3k+Pfw/+Xm9yk3Xx7GloCxUmedXuy
lxmBQXvbBn3zJObrRCcWZuGngE446XWrykUkk4xueU/iBAo2fdwHldM85Zb8HEv0f7Zbew96jRRN
0nXRG2vGdxYoiDMOtTlpOroelEevALAKckrPVHQJ25bzVRW/5TZ6v9zvw00+gzGKOjVeIBdaIixe
zaAEqt+6zM099xKkobMapBiePEiCBdybKHbSp9uDO6qlXzpnXgSOJafunoi7pHMdpiDQTfVqGVqy
HxG9YNm0BNkmFUHoNJS3Y0shPuMOgfkTAWsE5bpxQm/FaMQ4SbfTgImgkCCjmSGrB+nqYHZ0kQjh
WoYSj+qgDfVDm0zEHXjMYpFf5Bc/v5o1ycjCMJe9FZDVOvrRYcZFNGpwD0kOExhezrDUkEE/GvTl
PVMcKq33Vya5lHdzgkITeiNyeehbzDPRaYWDh+B1Su6MQFsZdWcdKjsW+OlzbnUX8qw9ydmumOCw
q/L40dHmOGi/jAkpIdLAl6N2gSeawY2jAIyKwLyAdWpOwlPuMqa/17nN9FHTPK/Itn2vbJvd2XZ/
DbmM177Ui2OEC9RjdmT/NExLsu057Vq3mvyJchQa21kPivCNTRilrSeCQ40w900Aiqa5e01RCx/j
+dsa/NuhfSRXWWfg0KLUui/7roWLRKd2aJ0Hj+nTu9kk3GXlY5kDPg/0yOWeaOSBefbytj20KeTY
kLChZYT2a9QM9zkuiNHMQPUu7bT+rI3JrhbMyJGm12OHfZSTs4j1X2YS4mFBm6hk3F/YlZo7t+m2
TIXtM8Pglyjjo2nCWR/fo5RPJQEW+sDastSHdIQXA4Fz0CFm1LQYNuFcX5aJyQaP5XklerCjnezV
YTSDa3e7g9GnUFClbbhi363oK8fT+fYTpTu3YNXII+knRzuMxeuQ1hscbii+gFiQq5GqczAxfNs3
Eo394FgWwtxwW5j4E0xD2Rc14beRvnkZVfzG2NR6piib9k4WvFqZ90B6CTGs1WzwILOHPibfgKM1
MQxZ+dz1DRMTJaPH20ONe9ISunF/e9aUtmDNr99KHalubjBn6MeowXJKIY23WmKSuT3Pony6q832
R94D5+4VRkUs0jSA9UaddEgIjui0uxz1wt3tp5IgvtWQBUwwiyrYMtnpgU5Z8tq7lAUwiKDzzEvx
mAAZyHrtLb+F79JC9xaTiMezPRTcDsCl53dr+lkOjjj4Y6/nPkpIh2tIK3TtVVH02BbndfH2cNuR
kfeS6MkOpcbHW3kAhZg2MXZWA6vrvTkmJ77R+96CuhS3pvfgeJ5zb5TXNmNG6g+qQU/M6lIZMUib
OkDpzba10/2oWTZcJAeyXxggzB9q1qM7NAokdjFkQyP3vpsE/E/E3YwnbHx0ckzahobixicrd9Mg
SZqSMbrWyBFXlKSMtWqS6Q2yMpdW7egbvwrlg6MaJIfkOywctHT7LDDUPu4Kn7GduUhzL9gOYUno
TSjFRRAvXCeRWvd6maxEq8VnbPKEUU/RG97l+qEZHEjokMsWupPJq9XmcGRcVrGpK1BxjT+i0apO
t4cgs45RA+ED/xSDUN+3IR7DMVJO+dAL6By2L8W5ezWMvHihIb8qG6TPfs3QDyTVtSfneUeWFCqY
aVJ3pVDuXak02p24o83ag6jXuNlFzttsLMjQpr0HYlq1xvH2YBZ5hVd7PNjJBKRxuOQ1s+nYnwoa
Y14D3d1NOKe3ZgH+9tkWTnOQ7hxkVZQsA3FDalbF32E/lBfhIOdsG6GfBtHqp65xmlPwa6gdaCRD
3B3tUsOpncrPNs7tY2VIcUxbnMAg/B46I9n5GsybUW1DQx1KA9js7aGOzA/gyIz7fDMdD3mZbG9X
3O3aw345u4ERZgAvZCXJuZhoxJCZXUux41zO5FqT5WPqhubOwfm9toB5hSBlLpMRjpfbT26hb0h4
Q6lPsMfithjcHsj+IH3QYTBoON1H5AbluW+7/tLV7btqpuRasllR3iAsiVleSie+Syp74xQxgm8/
/OkMZRYggsnIzJyrkwnx8Toe0mlVN7mC5OeMm9gs0HRVaLWqzCRkCzkEuFG/e4oLUDStCSJDzz5o
CYq3ubRatrTrlpAbjVUPQvhouhHmyspjBc+GN6vR3VViFxOmybTfBuB5jrXOX4bjHJQZcDDzKocD
71R0r55m6NA2J/Nwe1q7w9GvK8A2BbMYes/DI1/lMcIQ/Tr5sbYPzQmeC975ld+J9lgmzWsWJONT
F3gDmDir2DoytV5oqZ4aPek3UZJRfyxLo6OoAKO68WM/+Lb76LnIlfMD9F6N9NGKjgoo1m0fPTYS
+VkZRtbzvK3yFNXR7SnsUmdnlfG2tKh3Rdg674rZ3SzPMy4YPbqHqe8+PZJosB9AwY9MoqiLKg02
qgVAcnvqWtY1FLI4l7qHEK3lMGxQDz91ESirvDOIH4qzAmlhgC2yHIIruIGjL2IUh6UKkAyKbBvj
nuiitobhOIrHIUnFo5E6b9o4ZKfbH9WTL1ddJkCrtKn848VXiIuPCVPZP57mriTW2QEzr1AriVBy
DBYN7NhJi05o5q3nYOagp6p45x1wNquDLTE4s2t0SJ+8prEf2FyBEfIMekX8hIKSbLhF6wiov2pi
VU6gQPhZ+KXo3NDD4gKtEfof+smEjEgaQ23aP6PUhvUYfmtGBlTPxZ+QlrV3zNPqMFp5cMVttJvF
GBAJvscYKBGst3mkbvT2UlF2sC4iizR11oXbwu1PbD8Zi81idNjZb1tmWEp5oqjJFpZsrOdk6uRp
iFAQzMs1YbNvZQKLKe8DseuTfnwbMHePsqjQP/pPckClYXMAX3Jc195Te4Bd1o448Kux4iAfwyWK
OLIiYfZ3MDZSQEnsGGALwjffH+6SUQMq1RNNTUGnTrCPeeEqrj+gi5/KNBuf2xpYILSReo8Ic3kr
ZNq5mqHyzu7Sjs+1zjCjuGNzuK21tBw5tUqg2aiPUyelWfH/HqyKWOPC+JBto7GBO3x5VrCdDLwT
VdL2p0E51XKQofZgO/xHjQjoHHv3T59yjJ0NLHNmvKP9H1aMuPuD3tT2k0BMiVd0XXFpBQtHYZIV
U/HLCqon9DD11Yzre3JKi6VHauxDWIoO7lRpMVUKrfuSxLBqyoI1JjLgmPMNkcwPtd+iUKbT3Vr+
timt7jzZtnVvB6m4Dw2ALTGwOm8MyKNlj33LyUxUyEr/2EtDJlWxN+bntucohPfXA/xj1V/NAI02
agOA4blBc0IzAujg/mtYqviEtT0mEdV113kOP2S0E+OUjoYPOMB7GzgmL6owS+5l2OPG8RoAhkM+
++LPSVPnD2mBnZnZ0kMA+HvL8Lk6ylLjeDm3mpIRxCOAfiZHJaAz9I2zAAvSCyWUtb+1jZ0WOJNl
0jImOGLcO2raMK3JFqUc1Pe5qUeBv74qN3bkOCcQS05vRo9a1cHtNLonam/9MajynT9nad0W5nEG
rWIkTXdAjJZMGvTTrVgt6szZeb2Lb4FdB+ZAehbzWYvPawkqmnxWo1H3XIpozlKwgX90KvTajR/Q
agH1Zj/a5+NcRsors9hqV/UYBcYoPfqpcxJiLM8c3b0H0zeye9BSs8c6o2uBcr8oc7p6RJphL2we
0hwpPR9n9ZHAhsgJD38I2wgVgOiexxibFnRnBJpgeDs7tTCi4+RL4mGXtqAWok5Z9xZmStlNw8XE
jwedvD9qw0QL3suchwxjlidJ+LYzJglq/nMomd65D4r97bdufxSN8cQEFo4G2xZ+ZGPg9DsY4rFR
d76n5LUWchP7SXmpLLZ8vw98xKiierjVT4SRXwoD0Aa6T+Lfqsx67kHCrvPR0pC7uBzanR5fNKX9
BaYK4ZMsi4h5FMuUQ6jzhBD31THlO2AwJMhGXIFcapFCT1V+TnPyAaeelPVbtxVvKeJHyKjcZhiy
Wnvj0fSv53HcUJbDSWZccQjQRrhZpVzSoAXTjHclTahKOV/Hp6Brgl00E55rC/Mr2cjLBmbKnoQT
cwnlDfocyMeVsMMvKPbRI1oR98QE7r5xKuMwVGV/BrxHp8ZyNnyyH1liEBdeJ/gD5iFsUxR3OWSb
B02vbNTZIt9JRTHMrGdEGgqcxwtT/0DZs3c6u33gdPQLRIzaIjF3t6ZZfJEFTiB3kHxWGo0ZpzCC
T5GND1iOoDUEJDbM3v3Mc9IDUKyBzZ/7w5AV20lIi5fOHeGwZTBqZ7rank3j5SNvu+6SMVCAo+kf
Uolr0pGfnT3KTRRDfe1DOnskiZWIlt1iDE50iDbe6HVwsQPaP7jnM+D/27YzS2wlU7Ry8+AtnVNZ
xZ3uCgxbFm8fJs8m55S1oYN/r5AnS3rwNqt2UVdrM+/nqCGk7J0sgExrU7hWSiPJmZ3CI6352o1E
4xTaMDI/KLLtlGI3DYlXn+HDg4yT0xxzytwj6Zejbk6bTEs4pIUfQVHA0vDkQ2VXYPNiB/ExTBR2
O+bLeWC+U5J2sKBY0IPq6HVjsbTcR3ffpA0hno32xjxjI5AD7EKmlnsfRbPGOXUL/ozohznjSWkr
PYbyYGnEYZbUlEPf1evKag6eCVGtD6NDnUAFGrLkp1FQX03xMwQib2XRAF67nomv1vhCB0f8j2nu
5CDni7L01nGBXMp223Xbu6tSL4Z72k04W5tn0SNvH7IfpCMhZCYl2iJxyfWB7zXdV+19Ay1/8ML2
y7f6dD5klBwmQ5Q5kA38+g7Bcb4hwBMKX6uyfTN1/XKYhU8coL8DrSdfIVqVY7CrqvJAnyS7pCGY
kOSt6QdvA4WZvlcYOQvMppImK3qACcxvrIniqDwiCmja09KOOcZUOmhj7XGKoMp0xkh7uMwA0vYu
AbtaSuCSIpqzCWPcSz62CNNpz07ASVCPYfUMFUOWYUxn10bqHWup8i2zin7hlOHz3GeH0D0bp5gS
YNHImNyDaMXHZ7kwTAuM/ZtOIS4mp5Emfz/hGeY6S8DH2KWiR9ixyui9qbbIBgwrNveqehxcmPKW
FTx0oai2g/6VixkHT9AWyiaMCzjy1jF12DR1WHM1zgc6NjPPYeZvDUAFNPtoMPzmAqrqqF5plfYR
6em6Bey1TD3nI7fBmNNvMwno4IDYUnD19fhT1bZcxw3udH9icyGmwt0FddSsIpyqnoN6zA9JsAlG
1znYw26S6lg1CmvEBDzHd4bnJMma3WBTxeZsDQ7ydFXqx8z0FBLDcIvS9ISvy9gmyfjtxR7GSPqN
ZToRCSJpbmrTmp6lQLfBZmxL0Z/JgNeIVlKkAkGZ4w4Hed3ee7Ldu0Fh0KmxntJOjCBjMNZMWogt
MDLAnGvxDMewr8lgJycVZdtGa0tKJyYzZhNu4ZbFi1Bl+tKglFk1OABs9Ga4zM6xSXZEk6UrKr94
X2aSpTNKkI9q17EoTr0K9yGM49pneSpKSSbwlDw2vGEGnqwM5hwXQj9yp4n2Ts8VDHBQOZOgic6A
OULxAusQsoEsNu5PKPUpvTm80lJPS3KH+cR6W4wbg87UpMuf0g3qTeojXx1pZ7JSActC7gPhwo6R
VmvlDorjlQqwRItefOX4g1dJX9UH067ujfaFpItgGcSeXDRacolt9cPV0YxamDna1IhWXubxdWpM
Ugx0vpfcUKQiO37CPGnG5aU/VekCZHQfswJWjYCGtGt7uRpadlYGJXVbHttCLqEAL8csKPfpYGG0
SzmRd0Jf5FYkMeP4V82HKh5H0ctYN3LR+diw8GWGm4oRx7qtnFe7D507yXc+ld6xb2V84hvPSGmJ
fhVDl6wd0iIoeEDpYgnDKctQOyqBUgXltvf6aCsiSN6YI/Kj1TonO7augQdxQxh0KbAD4vZMW+y6
JEw0bWitrKC1EHt80vQ5E4yeb5wA1zNUL/+oU2KwMWAZwO4F4IQaNAvqbQZrzZ7UI/7kaa/3hxE/
/JlRfIkJPrljzdK3gi/I/G+izqu5TiTcor+IKhpowusJnKwcLL1QkgM5NdCEX38XmnvrvrjsGXtG
PoLuL+y9trUI7MnjH2uSMz1bl++ImPtbsJQmVDQhIgcLoCXN/sRQGhNJIno4P1iS3QiEQd9+R15D
ZIsH4rZeWfQ1e9eN4884tonJRgLPwobWtGQvUpUbhE8H8qLQyLMN2pWuzfvmoaG1NPDfKNawrIQX
b1tHDXuw2+kh8vFFWybT2Bju2s5r+rui5yWInIqjFFfzDh4lFttV1c/RV+3nsRNhgau/iZGP+uTB
acwhpNaR/lHrHRHZ7QEMJgjiNMVjgoY3/ke89nSL5jXnhwNp146WQmXKPjyJfHLGl73Tgp2Ks19m
ym2sLHHgBhw2c8U+O1X9h21Z90Sy/JIyfgO70twHfokcjAeHenlHGLF1cqdH00g+TBa/G3aB38QS
paQbUb46Mj9hjpKPmUYrn5rESqmvkjwTvDj4NRaGNU2qf1cjaaezDbXJHta1h1he0phxRhake9wd
T+U8GLR4QL2yKN2MXbpxIjcivWH18KjuzQN7Ydto7abofikcomsKdsqOu1g7txqWDSN4wq4IRthn
zh9bU2BQI+NpWvqLsFO2XDmXLBcJ3IRBJIchNv5K5Zthgk+v9lNSmo07RRt8LCW6/Cp+4699cSxY
0kQ+AexjKMrUblho4UZS7vgWpdaOsR2eafEBYliGFtIka0ECYLWsTKg5NiY5hkj8IOHBCGN9njc4
e+2k3LYt99vcMQmJp/5UIl3D1JV9G8Sc7xsjvU5R8EVq43RDwswnhLWvzbtrqTlQOwiKzvIlU4o4
3wXgUbW/fU+98+Q/s90v9qKgqqhQNJ+G0XTQaANchypSlajXEidzD6RSfI5UWAefTpK5JNcoGiZb
j4jpo/TBxYS2JUa73fYxxHBW8XjT59V6E5UCNBhq+LQlbhD2VWtU+8mWDyIfL/ZsFS+kP9YhZerW
mv2vzuqxFfo72+z/JH3CU00Xgzebkzh4dir0aH1UGuepcR1E9ulVuGsQXIw7pMsT9q3DAAG0w3fg
dziqjIxyX/oYXgsYyFmJk8eoWFL2GUvsFQZTNM3Jn70/WtUf5ggTDNvp0VDDuLdMQB0geazjyGQR
G2t/1dkpgqdANIz73g9c5A6c7Z0fDDcNfhgmiPEu9Zu1elED23zEg4Z7hNfed3kePIqCpKaGsLz2
DemTu1NpQ15B22c8JMT7YS8ilChPfgku3DSrz/NMreXAd6J631t59gQHhGgtabKqt+n7IoMn0iBa
AG1/c4ddPe1AfTp1AQAg4lyk9oM/Wu8Hq+bK7ImEQi15TFmZri8CBjpOA5zHdhc8OnHFfVdY5Ltk
n+tMqIjG343n489Emw0phKkx4u1o5QN0I7W4aYDPayO4aP7Y3hR55zQ7Rb6fiux3YRJ4WQtDHFmZ
h+MIW5V9F/RGN3l07Ckm9O6OlUQaLhUjP6IYGOSX3ZmOiTT6EfZL2nhfEfkfDDM4TOXcUhnhYEgr
9Yjy/a2o3PZkGYR07MGREBcj9maH0zCZAEe5zrHX+r1pVXZgDE7pVZA52Tl9iOQA01SrnufAKsIU
h22quL6dAL63Ya8Piw9qZlwraqJFL9TAhoM3fay41cmCYxrZZzM+ihb9btRASOtf5kqv2cXi6Nim
ARV8wPfC44AC4qiWaTogXeANUHbIsi0/uf1BLumfXs4eeGXv4LRagDXQiKxAOGxFbrrHtu9PkZcP
gOE4CurFRZRJok8aUCFlF4CbWeQR74K/jN1ke9eRlcH0QoYBQSXhVM2YCR3rwiaBwWee7krJIEqB
HxqqvDhOqL0Ayvwxk+DJrN05LGpyL3I1ngDE/+oj2I2j7XW7VdG3xRpgE1188LLu7Bue3MEtIr/D
u+borADMq/65lxymdmXLbWn3n0UAYG1ih0by7Nn1vquyCz5MDxFTn5bpZpA9vUs/4HRU8uAUMZA3
qRRlEmJXj5layvolJmKWJUGk6IKEtYsKYkymCsN4V4FgzY2L22fRObfTYFuB5qokU/GeKCPXXfYk
4vabdBLAUs0IcnoB+GaGFpYiUXJKfRj5Ftuo2feV8pPQHSCCaiIXhxp7s48bYIu89KH2VjvO6J7T
AIp1Mdblro6OnZ7e44TEnKBMQIBzsiYIAwHoTV/w+8lHyQJ1SIO/FFrJoZy8B0b+m77QrE1q7GxZ
WlYEW4iHjkP54LNJZxps7BtJfpXX3ZIcmI4cokd/qt/TQpFC4ZBcl/T7BfUJluoxQSe+IBBqd7DT
yIkY7D8NRgp4RQSrsPLC9k9TQrIj88SEQh099UbGCpWcJaL9oqRL1eFrviunPDffVJEeFRraTVbl
9rZ3Menr5mnArtIhQokDBhypwJ3hEPgGTJVnKlefdoJblIXovQPk+yDaqj07AvUG43vL533U5Xfc
du8VhOiQRgWFzRr5q6kzO3xwxtynR4fAFt3TqA5+ycaQn4ytOX0lJPWQExKoPSwWgL19fXIidPjT
KO74Di5HPbfoFIJXSeV3Una5G73oGz/hqUE1u2djLLejSQ/ZERyxaUAecRYbEjUUvwS9Ul3AGuTo
Mv5oG8ArE/A4tIaDNVbWQbnWDm0oyEV4X1Y+wxpniM3o99Z1wKLKud+bhlM9tLjPDINoRsDLaDHy
mCNtacD0VfaVPMhqb6vmb91Xj3Wfa84Hlide9YG2Lzs06fJRc7bwmZF3nGFBA8nHZQeFmEqJR1Y9
GdIC40E7x1XIGeiYM6PP5IBsmn7fs529BSDP9pzjMNQAXMCghKtYHv+MuMwLKT/xBf0hTiNMpNva
I2tcCUAI3YTHvP3KLdFw/jOa5YDomZq4d+nSj9se6NQlXoi2MMfnyPKDa5LOb/aC7U8Zj8JIPmfP
fsSvuTCETPIwglK4dRc+I0CoYrc44J8RmhwsH81X6/wmqnJ8bAz3FXmffTEWSKTqV+rEd0jZPEjk
BNkppVmhG8AfqMOIq0q4Ygdg+wnsGccsQQZljuRIcFjYz3fTYJQgH0wmoiSKAizHj1ubyT5wsL1m
2bvC6r+n8k0OxUTX1iILCZVDIeiYyRG7xB3sDqBgJd2vF1ubcXImCO2pPAiLbyVUoks8YgYoze4B
TRyCr7ImJ5kEJNDJ3j4ou4Wd9gQDo34O+MpJTkTppO3upKQEWfWrSEtQD8d623WEeA19/2IKdlJ4
Jo5sK1Pkfclr2iDBkE5vh4S2JLsMzSjY+P3Q2GFrGZe5gbSK7uqpZhq9b8fvBUnsPimJKiir6tK1
w3EEiXpvYR6QgaQWdtQT6x8yBv0Oe9ga7KF8uP/++Jqqxt1Dk+r3sBSqkASPnSlAYgnPXutaVA+t
FRHGFT/PfWlfiv4ra3LviqOeQAcVLtF06sitAeYetCTdRXcwdMWukfHZHcAtxGQAmG4Tn1MSfgtq
WrJ+2o9m6N5Wc9cMoGxLyTWEfqfuvZh8tzaaT5ypzaFLh1+RTsSxNvJvFrkxvBV4qXaMzFKPDrI5
C1SxHNLnwXPPyGxxAwRmslk86MAfA2Fa58HRv2WR/SVUmzcmGGgYpgEKaEpob/cSVLXcF+Sh7oPC
/Isv/Ykxb7Wjm5vopbz7qs++XV0OYdnG/fZQOMyTlridoE53dGcJGSojk4zFyfRZDvlrnTERqknU
2hH/hIqGuKpdugy8AsiqTPgFjZv2F6+dj7MACEHhJMFFkx5HkPCwjq1cT0+hFUu5z6Zebj0PXZLM
UC44I25KaeeAJoAvE71wM8vhaPvSxr/KLBxLPCrthKS2yRyynSIZlAzQWbF5ZNDTNsNB6aU+Wb31
C1kdYQFLa0LE+A3PxTja6TMgeLZF2fSGvO8PHm7+jESz5DAnSXvoVq715LvjrUGyv2kX8I1zvyD/
nIP5blYvWXtnd3xjB5QsWzDlNpsEiyk1ZEDM7t/T0t31bNY2OeC0XW9Q/lWIaltyn7Y6Wq/hYj72
LHc3SvSPEfIIymefwLwC+G9618BbuJgeYDZVXL2mcBDxitug5b8ugYqiuVvcgUSBxYJwxDSuAvK6
MWfJuI5NnEjSz6m8th0qRHpKrehvk47Bl0fTkUCRZRoUhYze+kO8sNGUaXWVXnEb9UtTpcZuHI3m
qCP2axKmEZCO5cNVWXKTJYIPkrcoKHg//ZVkM+4bHyZxXyIgG/Dkz7b1pkl8DOm/j8IFbOE3LHiF
RSdh839HXnOjh4xWTzfndLx8JpE6xgVvPoCGrj5lFsO9tjWGc9asg9kNeyFmQ35fXE0xfw0mdnTy
mL8YxpibomVaXIlZPSbVHZK6VxmY9rFW2adl12AZh+kbTg5k8BYdr+qGt6EyoM1kBwhDYZYBLqgm
wG6QDC5B11voTpJ3Jo0WliroYlHqoKpkPH/AmvIvmduHhTVsC9X1EpmoEUhjWrPKDNh0rX43yDIw
G4eMidWf6cJd2KiS5HBpPaGzMrbGEH+N5ugcLfBQm4b7lTB3Q7PdMxloE4LXFuZjLnVEOp/NFnMu
PtMkvbcGFAkznYu2M2o+rD7ZihJtK/GQDVWBKLMa4LV0N6NP7gej/u0gyqePo4r0JRrBcv4zksQA
+ZIrdGal9Z6Qb30PNI9lTGwpiyiaAJTblI3bXFbzbiBmQRFrBTNBn0ob7RhKlefCK+fQGG1CWGjz
B6bVXDvbIafLpdFhSDKM7xjaP4wCe7O92JogW0aAY1E+xwavqRbTrRJnYmvCcZF96GgLLZ9r/+mW
JYZwXjz6EaohZae7SQVw8iDbEzGx0qQDqlPEFu5OqHLYq6rKzoOZvms7vczEXR6llVLwZYbgjFun
3blOH/zUAaiJIqlnO36JlLzrvQEYRDVo+nmVM/MhBnkZQRX4GH22Sx19JRkcqCnm/cWpnJ5Jk3oa
68wIS8crQ93Ud10mlifCNx9Uae544LPH3B+fe4853DC/zXponhsXl/08fOBkqK9oSt9ctetBihGj
Et1KNT3HNdoit42eWW/Q+Flf6cT8PV/t/vqr7RLmU5GorsMvTcZAbVg840lKN9DH5r7z52njpV1+
rYG9U4hCHjWLnOuVbpfzev7bRmJnWpl9HVBny0l9imBmdt7xG8vMSxkKRX8qlZLXkvFJBZgP97li
awCIt7iKIsr/+4GPGHJ+GpMIEpGLVsa/az9ba77kj10FBaHDCegCWM2G43tIHaiRIbDkKNZp51hl
jhJ0ctPxnc/LQ27T8yMFxL75rWDIgZnkkhcIQSPzgQgikiNr6zMb/k4MAYhdMMWtG2YuUy8haKut
vycb9zv47dieEZ1Wf2bYwRsxMvgsHPdXRkJJnIuWCG3aB13Yn9BziBGvo5NoWTNJogfBbHrgA6kC
8+xQG504+CZkWOSNEgoPvpPRSY4WYgtn8aDa5M4AJd99UdpCBe3TjscwHnTMCDjWWWgPU8cceDSP
TUEpBaloZ6IK2CwjI0Re0tHhnkNPQ5IVYDifvhhRtn/MkQs1S+/sO2X/7dk2BML+nmgtN4vZ7Sng
i/s1Box1habGX+KTbkxGXYiBaLmgEjOpYko/cWGoFacwSUTo1ZsNlsUxONQy/OAoIbeGpYeNqcvX
iNzNbWrYdHuDhd7eFzT3DYR8M/vbJxGUz7r6orN78xcvJY7M0Ru0HE9d4LcHxSA7NXHf25PPfNJh
MKS/Zkdjm+BEl8X0Cm7vr2v9TWT/h8+cWJ6McTjpG+1ns0a3T9A2uerUrm66QzBl8rGAgGskS5gO
mKmW5sBKCX9d58d7vtBP6bG8sGXwHnBcqXRtt5FoWca/bEKDQ5gTzp2Bc2BdKbidOjF9+/AbhszS
oi8e2nmvJx484NzjmouRyMEJPZcaiaOyILY3b52bLSkLnMItCAcp+pAe9zOa+wsZ2J9pFU971IGM
QGTDDHiiv6a8kzyOmR+uyEkGVueOgHtiqSAtAyTj6tARy0SDqIds5KNtrRS6SrJzfIYkeqazChLn
mSyk4uyL6X3wk5S0n/rMPK0g+woRR6uZnntu2EWze1Msty6MenYasdZeCIFSjsRjc2xu8xpYjEZ+
Idht5xUoyNpugZMNsaSWSfGaaiYnfhudEVuQC1Kwe5uqexFJDFlRclxo4rcm9a41DXSrGUmEgQY+
ky9VtcWWcTIUT31XcyEZKUOCwHYZhLHI3XpjfSdsRgXURNO2t5Jbjs9nb+tvy4ajiIKO2N5c5GTE
MoR3m5lOSCRPQCUObHajULc4F3pKxtQsBV19d3DqUm5zi/ifHr5CMuLNRudt2wibTS1O7D3wTZD8
ugvc50pBfiX++VQByekpFDHeQQyRfwc08cH4EdFd4NKG31K6z1ZSB0gxQG/2FB/dGtPCsqD5bmnx
5xRWMqjf1if2xuh5EGOOE/BExUH7yDkMkEY5H3qZOFwAAW16JND3R2QuRpL5vOdTlw41k/VxIa8F
/Q2RBRnFZ+mR+Yn+ft2kgVBjL7fty5SxQA/7Ivfp2LrZfmQygtIOaB9M6PcS+WQto/xJ1cVxlP2w
NyBCbEmiOk0MAGjkA0o1o2czyPB6KD6bhacyi6yPGFTJOVhng+sYxVUzzo6RqPcu8202pNivGstk
oFffApRRGySo5KCTdUSz2+48wZqbz50EFABmRIKsabflVXdwi9mEbwY1go+hldrWJZM25oDJBEzR
Hwg8n2v+Sx6pkquBRHLeySdjAOumuGP96a5yY6RBJoNy0JSnNFsIduin32VUEO5dAtVwarb5nfOO
8ALNJik0N4Y32VbZNS8ZcQLbnsVc2TMnH11V7SDQ/s7sBem2b570OB8yB03rAKF6669bIxQC1Q0d
+a61ycJBRF8xtYP7TyMNILeUj0OQvo+rPtnBVmYZNSa4A+qoxyB2oke3sNlkFwuMUv/aTcC6TVlf
XGmwDK7af0UwLlvJX4nqYSkvpbdsypiscIQIXzHWikOrXVZQAfzrDvg3rcRykXH0ZEI8Z37EX2hu
Dep/cIiYgLgcpKCAaOBHqoAiwvTO7DXJBoZJsgT5cBpnYDAJMzQVk4uqF2jFXvk9uT0pRHAZaITM
Dh/sygOPmGtiOSmRuh9mamBJnTwTTIbXMuct05Z/HSJw01Qr6C3UCwKci3Bjd7csBFxmWnvHmgRM
nhv/TFJiR1cHpT2rH5s2IdGLtM9NTBgxdBXmoU/+YBghJY4MOeU2Srt/h4E8JqLPlnCVwPmz/8p9
XJ+wSW2UvfLbvUBdFk4Eu6cIFrGcTmkK/QSWLK0cPCyXp5buxDC66RpU86WshLuHLrt3FD2I1oQm
lNzBPa6o86zFXdA1cFN09WK3LvFOoITVWHo4B8YcmHl3KrMEeIEBnJjCpKf7ac9xbwM4bUlJaGQe
ogzot9K7tM5KYEYr4Fa2c8a7yKsw5dHeH6ejo8dvcygRYjZ1jYbJvWfkSL3JzAAmltjt2Wcv14VF
25KXdkgZjHaC2IDezezj8lpU5ueII+g5Wi0igP8I2izvtavuVP57AlrLqEJfG5cREjgKTFJTgcWG
oQ7im3ONxT1spQckK05+ZWpBuFl9jDVrUNy7M3uUhvmG5f5joSYZeBC6Iafo4PZ2vAuUeDWy4AZg
/ybsqEHBaRo7dM2PMcYfIJDq4pTMSgtTvOnR3PpzTk5Br/8OaQcftBgNLgn+Ut1HIuHitzZ6aq0+
q5xNT8cZvbg8wmlBkx5gtI55l47tqmp0FxvBAsNqSM4ggeaXzjdBjvXUJXlFHxDBNE0wMVilRI2j
SQ2sMXDFsayPpb28RHFiXueg2c0FKytzOSYNE0kyRoQTM55BsReO0Je4gVLa5xgHQfHXqQJvi5Lr
06hrEvoWQkEqI6Ahjl9wzqIsLwqiqOSuSU29x+WlwFmM0pVhjDzVT1g0CK8zD8B5OyvyzyzewmIV
788sOvoEalVt4A80bYQjceCd7fpJRRi8+0PuIUJDe/EZ5NrY+Evr4F00d5VGmW7aYlUCZ9eMisp3
7dCe/hU5819reDZjxUKYx3mCjI5bjSihHJJ5vNyT2DYfGMVdTYQvGxEYzS5FEBuW3VPjVzPTP2BP
hIScsTIDW8NnHg2iOtZChnhSXDI9iMjpHGdnlyYDAHvey/XudodSX32Tbn8CmFtnGOk9SBroCcfB
COfSKPcW4Qu7ZPI2NU0vmzMkHvrbk2I1yPb1PpjxtVBwHnDBjTHkiDk9p0V/4Xnj26OXIvTOnmF2
l1aab4Ixo6x4JdgCJrAILOeKk414ViojjpAwCOqFsQbzZqXrx6nXt1FZyNkpHxqGUEiAk1sZJQFx
htVdZpE5t0z3fVWlobGaSBjot4QIeGRxawG9bivS55HhO+NIrCMIjvy6FJtO06wAHd8UE3lNMTPH
82Q2T6BNDhonKQeeCi5T3T8I0dOe2nDPDe19UE63qE+geeLZcIu8vrqi8W8guJBNzfrOaAZ5jh0S
xWK3vzV430Ive7CMByGT4ZKbzNnsjtQ+aifyDwwowrFvYnFD3iinBvDV7AdhIbrqoTYBS1rwnR4w
+RLWW9eo/AJv363GvpQkap7ZRCFNKuTzxANnT8u8VQnZBbWM+/uuVd19lWvuroLdJxO8oMWz39eZ
e/EM22AQY9AAIe61W889+rD6NjCd9YHmCZWlh5SzZNnP0OXlRxcqKo4ukRnOAXI9upSEvCOU9FvY
ZzkLfEZ6P7+N6jC/oAL2Nz/+7nV21ZqgZrKRx3DpcNSlSJ/Rqr0iT2JCDOmywzzFUBDaA58ilVma
EWORZ5zPQfxSK3+tXPT3VGVb8IAHkzr3kXure0SDvWbQJtyXpVDbnw/CliMj1wUpINLXhQoibXNk
ze4w3fLUJ7y1ESeF4vW1q7DZLUSITtJwWatjs4wT6AYEJqSvyZjRDyzmk9bVUzDE5b1lgAlf/6cA
PHFZqE5fozrzuTlybJk6qV508IWamcJzqrvDD3WAujkltw6PL7kQSuD/oWpmPdMG9ruqY4XW0cJy
ncEj+vmOuWk9nWFnPMhpnK8/ktQkLhziTJz4NiKBALdjxyFex3Izi57BNzrfe0+0zj12drWL5hVx
izkapaNAT0ngg7W1Wvk7z/qUFCSnd15cSuZ1lEulQzWPsxhzGcPSYfufhpuhBrSc8Mfj+/MDKbDH
OOntgxgU0ENHPE/BoZtYOo9ZZRxdMs9McEFPNUvgLUgZdpgGtmC38m4/f570zW0S2N6bnPAsxuiQ
bKM4eNQ4mhE7IRe4j7zZ0OFYT6Sr+NHh52+r5RIdEGjyv7EmzIezzl4xc6p9keSITH/oQqbGiBkx
ST8y1gXb3hSSkEkdHamn/lY1NUQVoV1DkzOT8gSBJvZldh118TJ2zYiJNehw2GHEyT1Mfrw8pJ+q
DtOcal84Iz+czjRPckJEhQwkeOmqk1ptdkPGjm51L5RAmEjVBsvLBAqgw1q9NaUHkH7Ob8LsALBi
fiC13iORBjIuUUKcjyN6OEPX8s9U2DjdmO8ObvIyk3gVFhiFd0JUf5dqiS/NasHDgAM3YpkzNKLJ
dJsK4FDkc92hUkR9moz50V2K/Gl0/HDORHQpFu9Z/Jgou7K9r/hVp1Dl1lFlPqLD2nqmBBEaMSNG
rZA8VmKCDE1MA9G/rFumtF9+TRkVXzk+kAjZvM4Vn2zTTPEtr34xFh5v4wpXgdwYIYMdHqbR+zBt
hw5mmJoS+uEPQ6QT5bUBtfyQtZTZaiG1SJfzBbt796gcisV5lVuLxB2Q6tUoa4syDp0KsRVHj3sp
lz8G/3w/45bEoMvThYTj2YMEsEuSoH6zwPhGka4fLAsyeExa4p47wrs0iNBZkuJTRWPHGttp/KNh
xEhm1023tTpj9DjOD00FJyjCVw9qwKb5RU4FJfImigyUa5kQ/LPj9k0vyNXU1WKzAMG9BITYm19M
m8rznNgTmKTmtRJqfXpT58SqxLlTUbtwd3kPhqw4B2xRXOYOXGLF8GaeE+SPHURpQh0EI1NtMg3/
ULBtjyxyPghOVdcRZeImnQmwLIru2uCDO+deZN/VQVDAvvYx4DoJeWFxQNAnkPRNzwH8YLMvXj3Q
Px8q0oR900BaR/iK5BNfw48tUSUwDmzmzduaF/Doz6M+osQtaZNXpaBTzkTReptkNQPH0WWFlt2P
q1l3hl5OrjJu59EzrL1ZJDTa67ckSogBIzd+2fD78IawuL2DPB6Q/zXws2wnJre5VTjFyTWM2CTP
47l2pIC2WgFk0exeq3GsnoxMeWHVocv7/z8dm+Y3uAPvXg2sPWieC5J4ki+k5qcc23s61eoA6Zv6
iMSlPe1nfcc/CPOA3DZyg57a1aVRpQxsyuqUmpIE4T6E09R8KAeFffFzY5YlyghSATk3kuepstQm
gILzcyBiqAR9URWh2xVIBxraH5IlaZJrn5kVBs9xind5HUlcXPsWvO/157KtU+e3HBINySMbr/36
A8l8+jraUhyz7p7VyJVLej3f/++H0v/wrNq8b8b6aWSWQL3EvyLW9nczOsX551fkjVUU7+MQDkc6
gvmXHfkKt3WPHKHhIZCzYz8ZVbdve6U/q54aFzGhfYvrMr2iYeBfwMSNJKI16p63XiBB8Kf5l7Qu
wKeDU+UNEWHZZfarGIByAnijs1CuYCixwpQK/VtHvv2Reu1Vm7+mNkr/QrRBxyEYUf9HDepqWZ+S
6G9sJpgtXBwAcKjeDIP0S6QoH8x4tdfiqmkJZxbki1sOUsMfhgxI1XgjmKzbbjtcrZV3QljxW16W
9k2lbz8HbRQF4C2T7penMgJAWy+4n5qIL6KKH7KukU8WGIuRpDHCI7n0yci6ISp7BCpr7BybxN5F
dM6dIaLPEQvIGcdjdKyKeNn/oBN0PD5Mq8kty+bmRMZY8lrNwdPsV8HdTDL765AKpmxeJi8//5Lk
7E0nudH7qaVUXzi4e2lkFx+1+a2ecrLUBK7+pRvVwdDmGv0jUNR6oz73hZoOYzbmj13DYdw5THRJ
K4hO2Syfpo5SgQgOCABxvOJVigMSkQpJDCMC0tzuU4VV3hDoDVb7zlKZl/8u/NbXAcp2llUY/Yye
L2WyTVzRIvzvm4Nfihxbwfca4GqwLSoP13aNmKYaXjOGjqjcJkINExwraH+7K0h3dU3z2895YpD0
eDQyz8GxEpgngyqE8InePLrekl+XOVhOzCloHAZWjF7ept/gDB49Tqxri2kQrJzyT6ZJntU4etBR
sJ3v41pNt7b491PhlNxrtK9wn6yx90JA0fnlv/u9zj2Si/zmTTsyYH7LaZQ4GAMRfLR7OxNPTZPW
d76VOU8Zu9fFbZptYDozZWlsMawZTsTMs63p7Qgvw+wxe5yjEw8lsNwgKoAlJyhTPX02UVTd91HN
Xny9l9gl+Y//fQmICg30Pro52iSWvM+IA1exHViXrmnORjYiGETlenYT5y0youIgUvaOaAPiYwBX
qEFpfww6lR25Yhk8ATPis1z/kN+KhwpkCi16/egaGNHKPEJYwvGPjxgtlSp/O9AI+m6oX2Jl3pAA
umu+FL+igN8aOONfqpHeyiByyy2b7pq5VXuP642egdeBs2T+hce7/u9a8HBVDZqwIwu7e8i0QFyb
2iU8wlTXH27MIEki+CHFVT8XoG1lpFOOcbklh5rpSYddyZItk73mHuGV87tjJcBrtderiTBnI2T3
tvOo4wZsQSlPyHzusiIB67xiZITOnIdYA/CPUPqhdf8HUIS3g58Q2nLANQ2mQsn7ny+FbGqnOWh8
axyrkbFPBoy5jJNQn3Xm/DEk7G7LrrvHhSOfg/EV0gGxcFnyFRe13uYOUbJO6gZhbrJPgV9z+IEX
DjotwyG3H37wmAChN5AfxbXFgL1ZMO2hhPvflgX7jMYAWrM39yaQ03WA7H899WVCrdzG3kmgRMJL
mYLiWZusDoXgXsLP3v30bQ35kVvEEgjH104NMVW870g/PowuwezBkP4zY0Zp6P/DqaSkReNnH3Eh
o2xfzWc6Gp1TNhJaA+UQ+WHbT3vtsozWP9wBkRWncY09QHNGeJETZPQllMju6jWGNMBCo52+OxNR
S5UTVUFWAcoBslRe/vupgTOE+YvaibqVb7ZP9kOQpfKIwkG+aT9h72pVn1Xn5dcKhBWnEVTkoXLt
nUD29SQxLF2itP09OXif/LV8nxU6FnPu9caqfe957vpgp9Q/CKpYUkEtX93GYk2YOJx41jCyxNFo
aTH6hX7pZCcjil4kxKF7xdnTrgws5Kj8Vs3cpR7NgDiUlYkZNJToiEHWki3zpBPOVIjItah0wHOz
UtLQExrfM08ivTOWHonpOImnKnKYpObtd9POBmt4uBzShHdGMBOTfM7Kn1OT07OpBouV8AWMWr2l
EYTTOFII+jWDg5+vCk72BVFvvOsbORylBytpNOwA1pV1NEX8TzM2Dou5ZLm6NvPzeEWIUh4D5Dyk
MpPJ1fRkKPRXKvrmV++AZa8It3kBCOL9d+44PADrn+xXq0e6xF3o14Ql8tp6ofK76twYFa+Taz87
4FDa3tp0XqJ+48q8CpNdeYqR+36M/H+YziwGce6/Ko+Wh87V70vqDKGYEkYDkRO91AB5deIeFoQs
W5TRw33dG8cJjN5xmdiEsjvC6VmkhFDFNGRlQq4ksILNTwFv9B0KpPWgjE2f20L2O17dhYi4hUUi
J9no8XTrNcWtpaiaXUzPMmHiW1XuSSOQuTrB9BmDpiS9blmTt90cAgw7L3KEWIBznkXlMr50Fk2q
XzhvHFvZn7QYHp2y9NGGxGc2azMk7yY/zo1Qdz6P7SZXrM6meiDAff3q1yU3Y7b5+vM1z/1z5U/N
g1Ats2lBXdBkSXe1jSk7Lb15+rnM5GqfVo7Ja7zXuVUiLOKK+/mnMwm3BsyiW5IGxKKXnr9PY/VU
C9IUvOR/mDuP5cqRNOm+y6wHZQACQAQW/+ZqRa2SuYExmSS01nj6OQDrn67KnuqyNpvFbGgpyXsv
VIR/7seVe4LXf2cl5qGco+ZlYd7VPQ3wk9OdaHjIbtV0AVnSbnGfpo+jN06AIlhBJWz/7BkuAuFI
MFmcT2GIi/dGW0QnLhh8UVPLGl2E0c7Wu+ruH38RJ559gBiLLElhsDdLCmPifWIXs3cErt+RV8Wu
6nM7uW6MkBYGkrprmSp1Ykv51mG3YTTOvUsTsdyGhYfbb15VBJk6OSHYhd6QdyKLHsjDNfBmfDWH
xbid1E6wAdDMGIxgKwIy5PlMpx54qPMLAWgP1Dr2olLFxW3jM5I1eWg0tGBRdkP68xveSvESE9le
26L8nDAgHBO8gTy3fMVODohHpPKX1NWY/nq+dpwiopE8H/29bVUWjcYdyxymGUQSjCur8ALscsNO
p6P8oJVOsJ1ZbTdBld4U3uRfgSZxd20Qn1N6R8hioQFVSINwfnAyzVBkaDvBnFZgYw3qiqlKlB/0
snyify5ChHPlnWZEJz4YaBQtWdblj0avfbKh06zt1Ch37O79Te2G38su21PA9tIy4rzWavt77KAL
FhH3/cx4wBvYP9kdgLi8NaH0LTcSJOvrtEEV1nPbeYwj/SoMDDKXmR0Bq+3T43+yhDX9fsCC6RgP
yrsPBmZO1zQITgqwDy3We49KbwKzc124cRt71656MrQnaT5X4rm2HnGorCqqvSXJe0tgqmbNYwpt
w/02Ke7Xp8w4gPMWIFaafZMdVLNpazoftO9jfVe3d7PQ+5+6GWQSqclmZWHd5DYpdy05GTqpkMLy
nwffRveYNiUrroEcYwh/FPN2+QllKJzCI8aaA2L3d3pIUCIq61DWI7DNkqJRgczRhz3Tg/oZKixz
0IDwIOb027qxHvBtbkln8eSJzId+cH8UprPNcrhCU17Qrezbt3XRXExAImj4vAorOtCyePTzDjSe
tGkTVeU7DqWneuRNug0YO5XZRyGjGbRj4deN+/ugbWiX5JEfedUDm0rYR0yNSUc3bv5Yk7gARxaT
H2kQXcatRlQbu3PvxaTaA4FNq7oYislmKZhgTRMFT6mx9Q1M7Tg3NaHrjK05fPB+D1n1N9Rjof8C
bwWQJV3LMFxbSUM35S8gXfwnVtdEOYUL0FHWXUyxNZUc05B3ZyGd7oz96R4fqmCg6ndPA8SnZAIz
08ZhdIkzUhkSXYbiAQG0jM0TfiZm+1yjw9FtLHevNJuEIaaFE6oPZXJ1+sDCyzlSSkJZX63br5UE
r6MqbQUwgbRT4Fp/x/X+57cI/9SxWLi7tmka6hfkfM8tekhjxQGd9+/TYNHZNGoQqgkb4zLIs2a9
7NnpvCmxXuI1tnUvOv/HPwD9t1843D9x5X+lixuuaxF6cpTNj5GYeDkQf6C1B4yxuf8wzA0qkAEt
9z3mhVQVL+jRL3LTshYifEUNNoj8jSfIZ9vMJQPllD8nsleABMPsbwC+/8S9nl+Y47AStIQL93r5
+z+8sMkdTS3j9oazNoUclhqXfNZfSMeWMyX1ITeS99ZgJqBlITHYKkKrwjU/Ow9w10rCof/6k3Ks
mSL+C1DYcri6FDkcjpr49ZwM8sypPW5j+DDVKs/3Cxk1BpI1NrRmD14Pc6qt9z766mujinfdld1D
TQz7iDUs2zHQTnMfhU7nIdiYSXKiz474oMuqaxrwltpgNtBWjCuXFtAksVsKeuaK6Ul3n4MsgQ7M
9MjX6ukWmOpHWDvxqRzUw7JUb1K0/IWl73xfdi7L6v5LH7c1bk2ITURoDOc6CuLosFwZi9ADR7Fe
Maidp97Bjy9K9RdBNURi2YehVt3Jxn3ls71PGvjuOd3bNxTjqqzhrYSh9UjS+GbhhzCnTe5M9U3f
fq1agcc00BMK49Hv0QuSpu+PugfvfzDsH8i3zGBm7TLM4tu8mOqjl4FCoV0SJ0m50+fVjjl/yc2x
XusL3d/qAnHEi0kjWR0RWBwaSPjVAN+5qskcUVJDKtaRw7uVfdZCNh89lIUVWEuG724ansn40Y1E
lG7lsOkHs5gfx8hOX/jQLZJ6Yaw398tbgQPKUMMzT47J/cKwPbEKA3ItobCLs2pc5mmd95l4dbNj
TJwfM41nAySX8l6neelUd7YDLVcCw7IMpphD9FpOWvHRCMp8KIeFykKwzorMfDuoPr2q3OreScrx
zRrRM+OwdV+8gWG6X6XDY4/xBtUxa+5GgnaDJw6CHoCt8Kvxmz9yg2dcEu/0CZsXW/zsbiTPxe1a
jN8NlaHA2z99MZWHINbth5rr20QE3mljy9BhXpS0EgtZLvuLGN3myqrVWSQwQaV/31KDeiubZJj1
q+aLpts0rbXhkoMfZeRrd9Y8F3ok9NGv04Zh6M6YeSszUP9CaTaGImfAEx243+M8PNW28e4WRsHl
OnPecurKJzgHJ7JEPHY5eEcL6Sablzm6M/ZHq4quM7uu7kJGgZWL+UqMNm3cMudUCcTONRtWOLmq
TDLj1XtJYOepY85w/d+/a1ICdBOCGlRPyg3xHYhV3w3yWdUtF4apkKYNFibzD9FnY2nU5w0n6ngX
13q/7ZP8w8EzArco9NExxf2y7+5LPzyx96suDrx5DIwMlCs9sTDko0GZU7YJGSruPdFhugj0/hiU
E9BYqq7ZEOKM/Lq5TuhOW6mzdhREjEYVYOzR/Av2aNaxQZ9wATKJ5vrErWdPNutAr3uxC3AfsVXd
ehGzwz4yf6amrh4CsoOHoqHKyvbd/SIGp53H08s1fpaR/ejNsBs/4ouehy9QAUHTEFEYjVG/97QO
iJVBITJmYh/zSBFepji5Yj4w3FY9gAVMLPDbDWY6SjT1WWbNCMJCmvU59OY5YzydFmjfZMnfEcyy
lO01Ph93nQel4p00dAnG6rwsYT1AEqKwL7nbU9Gk6VdNpNJbgNcpZQJExgxgUDu0TB9W31SvW50S
pcCn01hzsDRNVn83tH5+tXypZ/Ku33ABT3RvHXUnpVM8W6ep0z0MYyR3hI8HEiyw5rUU/5tAW90z
APpMW0nQmaXo0VA724iobS8060FN0K2WxzJ2I+qIBrV3OkZ5uhbVu+XVp5NOziFPD8vvMnUdey7N
YJFiuXGMMC7sAToPz8r0TuAgzC9Nfeo9II0V3KrJ88Spk30CyJUeauVcJ2JA39PoI65siA7LIj4F
ENG0itXcvI4hmIwDAILQbdAwpSSjvf/aCyil7V2ONqN8zGFCT/fgPM7hgj8N1J1Od/3JobyRi6eJ
DsWIT1SjyQR6zMRtC1pEJqorbL8VIUgS/gMtHRt3dMY9D0dwklZ8bRFdXAvffoOkaj5FZKevx0m+
TSRSzpVOQGE0I3llco1cCQM+ianD0BhH6A4JY8yzXUFBpClRbBKvQE63quzQ2HGN34HMvlnTQh7E
dg2YuB0PSTKAsCbwj+UBmYLzGl5nLkHbqIRd5LI/T4P+OUyEdhs1YiI5xvqpkNzTpqolATgMGaK6
v4/tgSuhbAgOEjale7gQD7ohTiBwy30p7YzooTiPbT5+zywdQsDQImIO+pYsPKjpLn5DT1Fb9uTa
PiniZ7v3zK2KXdiG2Jb3pY9fNps0arxdAaIIwYjpunEIzdI81MR9LQK5F5g58R7Mar3zi0LdCTbA
K7/s3wWqCvgko9nClsNeneAt84Ar3JlGP+26JC0vLiSSr+k1npZ44zLjgvScvGtjRZ45H5Bi5x9a
w7fYkLbSL27RfjOdHqSFDeKliUT30unfSChdf0nwhCsVZ9FHMjyOXfeIc7V506LpGstiVkz6Wi+p
7lyIWIgYNOlYYVa/NuPIYmS2bVSy3tsZmoZd0GGXTIOzFrhdvzmtuB8PUTl49ybFYOvCB/R4GEvn
ZnlVLe8bFT9eMfKPd5WvVRcWt/kZewtvudffpZWoUy1694zeuMnJ7u9U27XnLgRPKTsmul6LOcSp
5sgZZaU8AyYQqP4j/m8SpOmdNYpun6OmrZXrzabUgNxdd2jtMPyRjj1x/tq8G5eNMKZrPE7zSNJM
umauRG3xw7x6sR2+6KI+jnhtt1lP66VmoWX2FGKQ/WB4mUZWdzKoCeRT6t8mboWwCMgMmsSRkvUE
Pq4e8aWVBkaKeUxtZcExUeCrGAAe9AV8KOiLWjcVWC3DLTdp3FufSRdfNebEc57ektkNSXaGPNAa
liH2m1marYGZHENTZwvK5ZB+wcRJLLps9nkrCCuYSn2MHthMmXDqyOJBmz1pLFbhOw3BzZioiuia
xRB5ntFPhIMZXV56Lsw56krK1RljYrvuy5DE3SsyX4C+I4NHc+ajiXx4svWeVMpMsMxJCt6Vzl7T
Pn1Dx3SesSCldUUyaxTtadLz/mA0YfE1f46SZziO+CFmliFASSC4mZGdmgW+lqb5prTH4BYrA066
avbnc787djONNjPOPSiJ9TR/kimdiivZJsDe5ptJO7+01m32jpG8aKT1Tq0NgiRACqokxaimXZ+W
ZogUnN8y9jAE2qYzOQDaKE7AJdn1wHnnYXgsfbGPQUnsLD1+nc0JO1ZpDMAqUF0LvLxoObP0trz8
3WZi3iz8cTNhCEO3HWlatsUu0LB+ackKezMcYkbtVCPG7lEz5b5vRHULsBBqaejBCRjlo5ea2UOt
0fGIMZIsRVZ8YFEy7+a/G5gRPRDJ0SCB5sHGF2TBucVhV6+a8pbFy+Zre5LjT+X2fJHdJDeB4dFO
jyFMCzt119qV2lIm+43WyOygOdF38Dr1Y6fkfoqHs5fow5OrYzyMLtWg8KDK0T1YLQ9QxySa5Lm6
fSqlzB5SRvnemMhD7Zl0O5jcNTs7jg+BXr4uhyB2/IEz/kqjvx0V2eftWbFxpP8PopN9tVwxCT7r
ThfBFUBu/Usbr+ZWiWwCjUMXcXwoakaNBA+52Ioc15eJq3oRvlFBHpWWYS/T8Se7s2ao6yVaJ8Ge
ZTWPnjjdRF6BjOOYJGAiCoXjEkLgzISX5nixYh7DjML13TTWcutHQ3WI7AElug/8K58JAzMqpuU6
P/xoWrB3gMG3polk0Cv/qjDpkG/EVatTLkVktthxO0J6F54FRgP5rnWs6Lqjon6rQko4utlrMsxf
7ImzX8X1Y2PKbjV5DibQBTptWFpxaiptbkcGeTUBVjgXo/lNA/xzNtNAOxMo0nclEGMcIJV7s3wp
p4EdsQdcYiEHR+6wGXCFfOQ2ZD72AbH/PTcbmJiurhAPPXrU47IHdgeHrytV9mxWLWMwXz8qkzYl
0zbFVeB51AQUDU0E1kfeCcK0CltQNjX+JccbHem5dvaLBMvq/KuczVqctfldE73WvZs+1uY8GFxG
cLgqg7UbyuouG2UJNbFGcbJhdTA2/OYrBqZOVk13DYYuDnlJKqnIzFMTUhcvOxpUZUMsVsMhu0yK
FWNR6kzwpM0NJbmVsi2tDiytjuZUdq+WRQOccEFH+HpdnqO2Ky5lOP5YqKmUUW+TWLtaLgRlK/++
9g8BJdTgjpNpP3AK4ydQm9+3nRJileZLSDtabzMEMJ6IW9BTQCgO44kCg0WbeOB7txOHEKZ/HPYU
0OKjiHsa2hTexG0NAmpxDDqZQlzX8dhC+Y2PZqWqA4CfaU3xHw1R8/54+a/Lqk9TbPeAqjrHMpLO
WXOK59Dtoktb2M4uLz2YOvr0zQ+q6VSB4dtjpEL21kP/NJV2uxWuT7VEKV8LIrBnh1DJPIiBMcYc
JxDxbqgi5wKvC26LZT8sP1tvHOeSmh0KcAU8TUvqnrIPOCKYaqedFw8fy8o4Vr6zxg3RrGuVVU/4
apq1btdkOOb/tRiIIpE7p95tPhgZ9htU75w8GSazPNd0rKqNd1g2UiCgcKJN0nroWMGnrH/2lu3E
OAsweFUmgAQL0/PaoM/5EBg1zNEqODXz9DUmF/IwhDc+xqGViDv7vLwDv23pSmp3S+9MqqGqh44u
b2dxkNgBua6MnRB1CcawFWb7HvG0wzRb1fuliqegv7jN7OoymaSAWguBx/cTdfSsEUuOAdlBC+6E
pDEDO/oPP7etF7cYX9kNHq26Gm9bhIkLe/1u0/EEwkwUbMt86k8qmK5dT0+upzxDO/Ug9oShHt37
zbCLWzc/1Fo/HUQ6eGe3YSPnvftMkI5FWMibyUlPXgFcD5TJdwILkBMNsltdHw03jNlIjkLY8YZB
7aTfBxcm7exwBxslwTf61+VX9bxotsfumxEeE11OV4t9ysIG9fu+HQenc6C8xtgGEsMxPLjuUfou
0CwRPxV62N1z9b1Kexx3pdnMWDnD30US+qZlK6YLduBgae+8czV/kUY+oi2zrPZsh3xHAwIKZtGt
LoYfjBhmhAIbrWDwtlZnuUcuGxsviGGfRQHsuVnK0mL/xJ5OO0nbzPYjmNKtlrTxuogG90qEOBZq
+JJ73DBgMQuUpTD+hC5YnPyIXBgMhZB9LqDu2G/uY6171nWJhB715smPCSWCK/fvUUJ84BGieoaX
88OruZU3FUABm8KQTmDhDSA5Y92vggdDk1t9GE6YsrpHZ6idnX2qJts+g4k02GEit4TazdD2117e
3lb4tS9sjoO9RNglojwN55yB6dcsLGDmdln2eK7jt6vQZ5UZyv62Tqwtu9D62tQZHvgd/rquURCQ
2vg1TrXredBuRSK70elf3BeauF6mZwFP1A193NgMk9G9WIyudZAtBbVKG9frsL3OGwWvHxj9GWLY
uKk77sgKozPdhqhpt5PDEg9Gy4HaIJeVFYa8Eh/7qQgZiTbKO/mS/Ejh5tom8WHWjFHe71tFYU1D
i7EESxBjOl++4Amb4xRMJHKi4nuI9cNBuEVwMUQRr2WUnyc1RFcJ8VxYraG7xR/RX51IsmEMnL/Y
usRdJYdht1jekDII8zUHJoWpVtG+jp7/lEY4IFPh3dBNjwHYxQsRWwTx2FT5T/DdJ7fHpZGNK05D
96aP6u6GF0gJS1NMDzAAbiqtO3SzVSI33R89i6f1soGrB4fJxzwdDWbudMXOzBfBdC4parm3yQSH
QEEe7B5s1cQ05YhjBQtsTyitUOlVb1MlEPNEfyRyiO+iSojSzzPZcO5q0AMnOsa6eVzcl3qpqkvl
2+9BVqVMMrXVJFrroe5zbKmzW4Jq+qcyk/W6cFMcQY3st3FqxIfUyeZAVkt73Qj8l/gloPnYblaR
iPOzOX9bh/TCOoIksu+HmnCmzf8oUo+6nYGQQc1ddj2wp6IpHvWPC3rngB+890L9EW9PelN5hUGK
t57vNpF/l4aC8wBzgop7Y8tsbWCufTfp8qH18Vkuk8MuIYtv+mSYAPf0t33Nj2AVM1EkglDZDuX0
nBrmPgpp3SR+2U0/IX6xhZEn1jYseH3iV2lW4Amb37rI/Ptln49VjMeA8lj+lM41VIXsxps66O9d
uA3wpkAxdutbU9z4eYKgaQL9dmqed/aYYk5rQuKs5K2CcbiACep3NId6K8ormvup9jSuPyCJkTV9
U1H5U0l2AWblcjZ1eRPtCSpZ9HniNS/plqPJK9gvtn+c9zVMh/BpGNpvYnDvF9fn4gWqA3avzUrN
BSaVHvhnfDQMC3Sip7blmcfW53D9632E+U9DJAchULekK5S0Hcf4peTQdeiCFQbBfCMMT/qkzH3a
Ds09jZnBJtGG76IeSmQldSrLAKONquOvDrel+sJP5LYBLsY8tPqxfOBBaIpTCR31aGLyi5Lpb4pj
/6lC0pEWHbbScITJXfvXbmATUlMCZAZqyJDQgT5nNMwpBI2VyvoqD71rixDhdayQa3JrHG7/5tP6
tUvV1G22XQaRS8twDOPX2tqsKgu3GaKSrEy+6dl5Xo/zl1jdxjUmwtIaCyJxfJFGwRdH/v7b5c/8
ht2a7hKur6BrXZEJOQm/BJ2uZQmDGKEDNLRtcff1pcAzl/eYKZe38G81j/9VYfifusf/1+rJ/7LE
/P9iP7nJePOv+8lPb+lb+P72p4by+X98NZRr0vmNKawOXEBXdJxK5n/9R938v//QpPpNwMt3ucIc
W6fGjq7R3yvK515zJkBEOpBQKUdVfL+54Dqgw1v+Jun/g2inA1dRpi7+rYryP/eZwoJydU5f1wEY
66AcyF8udVlNdVjVdUTwk0mfsA/0rsE1eC3jCRJqUInVccy49GV771kDJ6Pesc1OrXsZ9dfwAakr
LVgz/eED/B/mx+afh6LLqzJ06bJ0YlSvYzv58/xYa9PaGZSMdmAvsW/BSHVXqSmvE6mDpRruheW/
OW30GTnhlZvcDawnfHt8Gwfj2Rz6Zy9M4GgyE2Ud9mn68ZvlNQLCGIj1AZOfkyhmBmCymuDwr184
foI/KTBfr9wigIXNQHdM7p1/fuV0mRp6nglaZRTcP2BO3xMnPrJ/Kg4pDycm8Myk/OCdkaC7rRiv
MoAprqPKWVek6kLGZS6yUxFt4gIUSy3OpixuWMh/6w38vLigoyzf8Ny+jGF8lr3Yked60YyCrRuN
AqmNpjjitpQIUdt0yJ4ty3sG3kxCkwpBUs3lmiqYR7ZFex6pu6Ynbo+RgMYo0d67OSRKN/q02Uas
9dklmVj1xtOsu8Q7eW0C8gZ/Qw/tNSpOQUETTfum08M70nLG9u6EGuMkGAmtIxtYQFn6j86XGx1f
18pX/jedHA9Yv/YaD4U180WTNntm9380mhkewbQkgqJ9Mi34fPxcTMJrwchaC9QaJzxj7kBh4zSJ
c1dWPW78aXyyEyKA2KhYKc//whqSz7J8HnPUixAu5tpp66uMaSUD1WSrkVcfA63BxsK5zeLk+2CB
m/aYoNt6dN3G400U6GeLVjvESWBCxnNR689MCWDITRRbEmZm0E6JALnbkQ4wp3iMTIhYzs8CadFM
tXXb2vZBOLeABEF3TDQJWWVEzmda6Lh0d0j/Z22CAbHKnYpuDCKmddOdcfAwk6gwSuPA3mtVUx2I
3lPWMYweGjEUzrSanoIULHjUN281mhNYyQ7akPtiTMFF2s13UPP2wYXHMTlwMULeAIaVo5cbAEKy
t16g9gSihw4Qd5tCY1tdRbwy6VB026XDmczyUzbQGwWP6mDEDJRt+S5nY9nyvfiwY+jzNp5iWjp9
CUiR2fsrBcorLOjgInQXzFiTfrh+f2M6LvNdfV10mdpmDT5A6T6LJEHAYO2uKsqMhR9+8AsXiP1H
6djuyqo4JoTXENpiH20jpsqMeWa6xix/0QU5eryxmFo4yorw3EqFySc8PXz4/n2qUwnoUjgDLZt3
OlApnDtMG507suRMsdyA1FEOOr6nyMQ0QX9FpFq1QFisyrj1Vd7wmA1Eo1wP1EfCN2uRRzyKSg5R
lGtrL4BdOiQ+5G4XdATX6pSzorMSzkIFGESOQAzI+0NNyM6+D3Fx0Kxn/OjPhdHitQ7keoLzv5kq
/XWyS3OdF5yKxWglJIT5Sz+/LWTk7sn7lSuh9TobW7iiImt2XS6H7eBgZo9wWbXFTdPVM1bgOU84
kZWf+Sts711Kij2qQMDhUwyIzgRJO/LjZmwm2rRC6cDZzDsZnOrOzeSLyjJiHpQWTFHDVV5VwGAc
97rXqVR2M/6b04/PsHRf4oRasaJSaGmcUeUPOdsyO3/+F1r8Fk/jc9rBIhgtGLcxBvvVkJi3gQqv
qMzCnh7fa3J81iO4+F0tryq9GVfg3Tm0xFWSul0JQYmYxonrB2/882HLhUMDW07nCiFqpRnPU59W
BzNR3TobKF698StNbCjqawC7OldRCVMVTi0IzTBs1yJNMEDHFnUlDFY1+6bK0jc/cH/6rJlGpjbA
TduKSQDUOk4QJrAQ1VNuL5xoUrI/hU7tSsylNIfQwWmT3ojckehvvk6q0VjFboLbT87Q1yD+nOhA
CkI1Yp2mRdZyvecQJwnVxdaa1T6WdxmJVeOW34KRGjUeRZIdS0aJ9exiRdqdUFw1jh8EeCeUJCyM
HkfOQYAjIZ3beYhP7YWi3xDUifstL02eCj5vvLSR0yfjFukw3Ua9/WFUxVsCdmLVULm2ilhHBm14
W1gcTYNvv8K0fx+4HED6HXeFxdnM4Uy3nnG2cwJiJgQXkgP6ermvakPxLpj/e8GnSrlPtCVvd9Ct
Q9fxE+KE31VR+Aiam8oWMnIbE+9LRMjC7/otK99mbrMp2afjt8gJ/ywfOwvXK9vkRkGLx72Rdvei
ZzDtNPfgT055fD3BnoAklkNeNHPYnWkDVB/+20hTLs/5fKjvTZ5MpuZt/cH/YSTjs0qca2vSn7H7
vmehtc57XlnUc3Lhg3FrjazFXA9RNNTENSg0cbYlDfTspaADrQ791x4vbcQp28AgWQWOSaky38FX
PcOZtrvOP/zCvQJPg2Ade9CN67Mew1agJ+8J3yUiXCoYeFl7L6QMOGA+wiXN8U3Kd3uCPCviN+Ki
/cpu0zfWehD24+HZKP03Szd3kXCOFWVTsD22UcUUJgEKQ4I62TTm+IicFXCsLEF+j9yHizEsivlY
Cr/YMlLHc8giCy4GfM5OkY4E64qL/NYZeCGeo5p1n1unSATGJpo4/GNLIYHvDdvl9IAVl2/SNNv7
zSw4YGLahkczu8ksEzy+oFUwD1qcy9kJ/aZgKp37ezdgyk4twDrxWVf4w5y1mr0VXHcyz9VGJeFn
GJvMYYsPbb5bhqFv4RlliVVwEi4nhJjbZAutuTRRtdUtAEaWdOCFtGWxYsi/8Yq62GkdVGV90KJV
hP6365k9Bz0/N0/CN+ps7vlhOJc5JInORUJBn7uN7M4E6aXdLz9YLzllqcEx8hwMIeewTJI3UQtq
X8izNf3GLB2iw3bPtRSO2IFhmCExrEinZ2tWKXSEpeGhnHMSovVumhqfSeh+YmTh5JqPARu9p2QE
aD4vOJo4JTadfBBvCq9990Py7+lY4lyWrnfpG31PtpW+G+wnUhd7R4Rv4VwyP/8ix2K+yStIhQMn
UpzNB6MZwJz3K7CiYgVbqVxFRfuc0k1DLqBUmwh+RVmLn6kEhFBHIKa6IQLAr4ljXTeKeSnbcavs
t1Y0yhOGrethiOpDZ1RrX1SvnoKrnVch9J+sz4/IONRO+kiNZktFCg8gA+AD5mFtjyCVbwIQaeTU
gsMAigVNazB2BmyvldkSDrToXUdsBaAQf7L1HZMCt9di7bCSB39qOwyGvD8Cb3eBC/rPr/sYF3W+
6rrCAwRP+0Ys7HsdwqbTtd8zrWkO4EO5v1j3MVfI3nO0y4jEtjfFPeUr1dZt6KHQxLxTjip/h98N
x8k+TJicLOc8iUEqamMASsQDWKLI/fzsYQ6S0FNg9au0rgpQ/kzEuxoaz0hrTPEGQaHF5FvVtAz0
pKaicZO6nEEieQlxHQBa1bH/kABfp0mZb/RB/rTeW7/+4KbB/XngKWFGHDG2ExytOGxmyPkujxVw
9gGDdoXX2WAD4vlclcvF2I/pWz9SZZo1n3BmegaO3jG3Km6PCU8L0z26Sf8pYN+R7XG39hC9Sebg
Ky1WjxJyInoZFx0ntUWbAQA2+d7QUjJ6HAty2iZuG3yBdDGVAuuaPaiXHC2+5pLH7kxoklOTQRmm
Nm6+67g0AGMm56y2wk0/IzlsJW6jbvrGpXsb9IRMLNYePD/UO49MbY0qzolJbVSJ5WrGQ/HyQwMQ
5fQ04IFYaRN30GxKLjEUSJHzXMd4P9ggHwQXf2hTZVJK0C4ljyEAMSX84ugzni9lr5odlU4KSp93
LWpWqbKGlD4SK9YncRzC4gHHWbfVlK+vai2+sgVG7hI4Ld4SoFmmO2xdH7O73b+Y8xM0aY1im4TP
wwBAUxDsCV1gD9WAndPYGCHsgMn32D+15spMEHUjymrZnnBiKwoltnRVrYspoTm+iVHgCiCtMG2L
krc8cMcmKz5t5yJdrwlelu+GrQdHgSSOOW+f3KiBb6MTuE/sFxyfBO2g+US0ZQOUyTD8R913SgPh
nUJOXBUBiyiV2ESGQnVuydzRspG+pNHNshBWESWOqnvvNfbjac9mQdjcepurQJDCC13/s4aQt4nd
4taNIbD1w6SI7Ph0omuPTjdcyGszXrcsriaXs9XSQPv27QbmMcUPnXnlk2b2G2xibqLdOz78Pj18
83HprYWV75Coz9RJaGuHOwWrmvGBrlGoEmzM6j58s3jAeXZz4lkIgK3g7q/i5GPE/LD3gRoRxcQP
oCeXoHdBhsacCJpkcUNR8Zb7Kc0nZz45FgL1N1i9Gv4T1lN8mYaGx2r+aJU8RpY/6VrD2GkI6Rs5
fBs6nlRpQ+/eQJgr9V5wkXAHxHeFayGyyISCaWf/BqAQFFtlfnSOkJjZXFpMEv5kDok0aZLvCPgy
158jgS6jOyXj8JBLCr/SdqKRgsUCtYXuTYNTXo/BGE4UmJOBYalFE0LijFQSuIzaEocIf0thkZnz
c2uIJKdGo7BV6tnJTapjEcW7NqT8Zq6Z3FU4Z9B+1CUApcQT8nborWAtXdM++9r06MPYrENZ7jFQ
A3JnZGaHJNex40H2rWs0lzin3acwNp1L1l4xrwo7qk81RY5PFcM318DPPtq0HkUmNN964rlSZ92j
hdU0LbWe9bG5/tfSh/E/aTbKcYXlkEDA9/+L9yTRJA4oqkB2KdE33SheRq/fVAJDnBtx7uS+9lIr
G7jLPJrEbLYvpvgtjVMcEiaULn9Cue84IZaX9W9Jm/9rquVfaaT/B0VL00DU/2vR8uEj+/Dfkj+K
lsv/+F20NIzfhG0r5Qr0RSnQs/5btUR/tInhSKUU8wFiHsjh/1+1dH7jGnFMjr+LeIek+Q/V0vwN
gd6UyHlEcEhhmP+WajmfS//wOdlSOJZjC2ko05a6zln3Z5UNE8dkaJ12Zxt5cW0AHRhKtotVX+Vk
8k12ZcAJVyXs54bQ2yE2ZinQQBPMItu44MyGIZ5c0bkxCMuCLc0sP6ql8XdxI1f8eTTA65R8Poqp
xKxlGpY7//0f4iZa7xGZ0oJLMGhXoVnfNl7IvaKMXikZ1K7aMvrhJsB18RzRjqUpfsFsVeGmgKRa
Q0YIlbdNffEITcg5BM1/8XRezW0j6xb9RahC6AYaryTBTFFZtl5QlmwBjZzTrz8LU7fui87MHM9Y
FoHuL+y9dvY3613UZBkBQSJ/012Ne53ae9PngQFvfMui7sdtsscho+7w/VmdQfHRlMvkVzKzu0mQ
BIms+w1V9DinLOUxKVHB5MllJJhPC+5mY3YujpkRsrKQoU7KCfGTb4jbVnlWcy9ZQx3KhWW6NXmM
Dwuy6Nx26yJ9uCTEEzkQELFyEchMihlNf2bSmoTqpQwfo9HpLqYqT6nM+G6ggnKMoHq9DbSEhDiv
6VsC+1tMXEjXjyaUteovPmn7mjdNs6E0L4KuJBMjU9SUTvGEE6A4FsX4NyOC+epooqIIrQYYxaWr
C1yZZu/mN2sSQb/q3Mb13tRx8xn64xNJEaQMu/rgCETFGIcbfGeWe7HMnyb7g68xgsiT7mYyNoMB
cfOW6Dxz7RTg7NvTHZJQfgByN53/++JC9tqMhs/ZV6JcYUF+IE1m2Lah7z10sf8r9eQ5xR7GTEdT
SsoosF2+ybyvSV4cLuMyE37JCAdHs/tLe2jUeUi+a6MPzBH5UiRSoLj6wTVjrNtVSwVFzk0ujLMC
icd1zuWQlPXfGs1kRIxnsppZMcqie4IIGIvqB8jVp5OVR6zDuh3oLTrsOaz1ee7jL7cqnICOp9iN
QDHH7NEK2RwnRIfVWoPW7n8sOfyLRH/wl/CXAUIK77H3QCIk6vSuuJ/MqT26bu0G1M9fpLJex8IQ
KCrEVo3ys8wpVZBIwURU3oab4zrZZb9HxfVoL6hlw/nQ2bo5N1P95uMNqOnxzJAW0C4xPSYJwAFp
HxDoM/9boWpIUtGhtB0L+SZuHrqyP3j9SEYRKQ9ZVE4bIcR7jAUKvdJrnHvogW0yFlaWIR5cIFPd
njXrcWBsRJvWfIAsClCXGCCkOAea4mOC5SKb4lQQSyjY3m47JZJAxiDIyqw7QGCcyH8YmYNbzcnW
525YmNstwMSoFP4UObzcxhhfOA/2mioEJgB1u+w/6hG3G5m26uAt0VFEmAlSK/6V2s5WzBm7epbW
VGIPwigeGm/8V87Tsx1NxGlZrXVmWHJbHwLLHOGws3Fn8Aw4lpkcqQf5ikGt+hDaUVsSDYpbOM6m
vQvkMFB6ZYZ7NsTOam/pMmfwPu1VZJ/9IrnNLKBJQsv+5RSsKfyxm+N9mV19jCzrc/LNr5xKh+I4
S3eQHaLNQFmDWK60A2r0s519udCjDSWYb9D05RAGVdg8yzftFAZb4e7HJS8UvcKHbU0fstavWL6+
JYr6Hj11FzKZxMz4rJv57JVNHZj+cCkkUs7FnK6jbN+6tchG/YQUilHGEuqPzLb2xOKSaTfwjoVT
c3LJZYZyTPRwuwbOVyZRKGRukyxVB4Bur3IckA0RfrQBKoUVFXfyMu4b4b/Utfg3SA06OaXRb+OS
+fmAngdCZZ2Q+DfXSO4rOz5zEaW3IXP/xtkTQNQsIPf5vai8iNCLhAFd1DW05uR5pjEzmLT4LVhw
gPz6Me2iwvPQXkmqXeMvQB7XBIb7PZDNzMWuDuyeRLr0zo7iWtb+CYomg4BhHfSUR9KCs93E1dR6
xRq3JGh3yHP3ye5ZV2ektp2INrOgQisadqN+nsYWb/ooNnnKymIMUcwI4X0UIj2Tov3ke6ARy3Ld
EwiJV+o3zhyNITJA2X0P82Q6T+FyIW0Fn7UBEwsGTZ6bv0REYGbB1BM1GZPfT9t3+8doDdKtfO9U
hwqBeQ+ZyHWqNsiU9a/HO0cy816kZBRjV833pocqszAnscWR+M06kr3RJK919KhbtigKOLoUMjmX
ZvQXW22NozvclHq8Vzln0wK7YMVAa0Kyt9h0t8v8B+dpvZUMx+CZ8kb6CnAcf4G6L4/+5UVyCAty
KaMYJ0lkZ6fKDnqe6dtidQAOTUG4GOkG9XgBEil38wq+WFrQXNh20sZ/DmG5JulLphCBuNqhKZna
wzKJeNfMqIhUT4AW/NJtPBRM4cCkUUpcp0EPHBRhv6ebvoWR4xwGX1pnz37zjT5GSAN6fklBUfVD
izLTxwO/gNyhcapd1K9LRDRcWiBdDVSSmQGsKe/kL3O47yX3YFzEO9dqmcn6IaymCkOJLFqEIBDO
NrG/sk0WAOQOlwbuH8yLkWLK46SP2LfCXRtLAc97ehkq2DjJnBywcA+EnQP1DBmJ3Ct/WC3C4d/Q
4b50PIVCxQ/fHJBG5ggAxRCHOhnEHhfzvImgKi49YHm5TOkuaRdSwbBJ3d2c4Isl/8Rt+oiT5yNk
PBIUsvjoRzr0yrd2DTq8LcvyKnD6yNmnRW5uekcmu3Khm/WE8QvNmb/RtgftXHPYIa6kZ5Ml2wrS
URLVQ9oBM+4ayftS1u8psBwxzs4xXSXBbT09Z2rMjgpW+9YebWsH+yvaoNpuAXjp7AEew1dTdwIG
Ob5OUyQsIUmaKrLinzFby3Vu7cvQLQQPhLB2jEJe8zZ8GBu5702ibuG2txumec8zN/vzUtfRMYnr
ESCEg6UiEcdUqWMjrCSwukequPbpvy9JKYegx6JR6+k+jMztJPSfXYTbWbGORuv0WKur9MevTngH
erdN0a/fEJLNAq9oCKj2v3ey9xlcEX1JNcLqdCFX3BtYvxrlQXXTVxOGLW8ZUrTpZy58uCvnPpmw
b+F+HdN3WxrBnDqH0lflBV7rnBg/vgwnvA0Qm/vlVYf5H6Ny7+40wGFg++oYeJyIv9oOqMQbCCaA
ystzbpIvpBo1EQ3KKzUrICv2wZO9Sc0aviQmsZ9rWHtbWxSTmwT0VxAS2LGxK/nYJ5l+9DeymbKg
ZGoPgJbl/GSeEcU9RMz+dnWuzpEV35aFfxndmcRTET8m2VTvq3V+YZaLF9h2foeXvIMyJzYyn/7A
+WSP2GePsnGeJhcEoZuPx7yEiQ8T6Vca4S1XP54X5WfSL0qUYRvMFOHq7mNWncesnB3v1T2rcrpL
t/5wtPfeTe155L07hYv77evwCtJSbDoHHN/SpFe7S/eFu9BwjO1PY+yGYbiPBSJAxaVqLSwhq9z9
66jxvJTGrVRpt5nEODGToPyd8+hxjLhkJoSCC/BEfFzti9aJDV0WJBoUzaPZKOOuJkbW+Yh00wKU
2I0rwmp0Vv0iA5WsvdTxNF8ZdH51WK32iZFXDDFjkMOhABDD8JP7ZI1zA/IXR1+KXVWVOD1Eq3oA
NpScNf/Z7azJPx1W7WZ9q02wJXKWxg5nVpC1oAt15P/RJn26Lz7nrLCx9nkjNTU21MFf4q0k4Lce
jHlDtBIXWu2WKGcZr5Vl+BCuMK5wKpA8E3IVLBhGKUrN8AyUuDzGWq4HGsvswWF5NQICX/3WpSuQ
40JUgSXANkL9RmNzaMKlPEAdOJQV2fZFhl3KjFW2ywidYlMRdoeBKHqbFOtpEseS3dxe6XU3aMDP
Kwp+QO0IkutMAvPq12TcGNpgQVgTEzNJmkCMK28LNPDPEKcGITrdwrP7zaG/BlKwnJmGiCzHAaof
eJj//rEnzb+xwa6hSu/5wJlKv+Ed1ai+kqLdy3LIX4tw+onYdTYOLF3OfYAd59KX7DlQYeMg9sig
YM28M1u/C6R4LiKUlcg5OP7b5MnIQspEYymDLnudSxHTsxU1PlISjKhroP/AkmALGGlEemAtmYZ+
Wyi9N0DbhSoJeM3OVS3VR47UY1VOO+XCxti2NCmcpIYQuOnxWoabYWndg0pPItZEuhZgh6umvwAG
4vos9b/Gb4+johiHV6tWnQfYZ8L1GqLn9/ShW+HyORAq+DxItp0GMdzyYrk1U0FFSFn76bmGvqiK
ka5vlkG2RDsJ6Tur+FU0CedhaSrqNS85kSL6Bv6FVGbiRA/edBXECL416/a/DU+tERFCMPbtNsEb
ASH2zoZjvjFFMli77NjDCHLDCmz1Hj+CojjaofdexIrTTOyGybxFSfhgJrF7M+cif4vXxF0z7iwW
KCTYCe2+5+O6wETS6dkJj3X526/r/KEhaGxj44CvfWaGVsQe2Ei75GWOf1oEO4hVzr5o71iOgRMT
jTThHk+94VMxfjw4s7pWg/7gmgb3VhgszPPzCkGueOG2U1kX2GTAsoZuMd24ANMzIbfuASXP8sje
rtvg4vq2LAbIFfUv8UuvhfGHXCh6wLL+qfRYIr010AgC7WX1EcSeSgi+xXNWs5/e5NoiPAR/7EYl
ZRk0Tedv3fqnq+riTAzZm1gocqdeIcBYnYMVilmrRYTrELjDYLy0HGDJoUq3YPkgF7IX2/rT4BxE
RPanhhYg2fOL4u4ZbktAMttByWHLD1SdG5A1kYc7lSqIP3Viv2HQ2PtWMjN2CVeON1EK5IdtzFom
WxcVCjAYepbojVN1emqISdhG3tAHVfsiGJk3ibFDTs0002IbTMAzRrOa5BGUqgrk5rSbKzneaVmu
NvPZjeyKPa/M737i8clSUGVuZyF9QS/tVjOx5q08EyDiXRVHfinNgFRbkjoEK6WMWBrZsMpxKbnK
jwkHySGuintpkyWhZTjfbNsmSHok2w1KtRMZnynp0UUOhqux1XzwjYRGI6TpT+YC3LaDqKdTqNzr
9iD8dOZTMjos0Vgd0ODtSjgqzD2678LJ4KjX/wyXpOmFo3V0IKe4LZRvk9865P7YN9IEqGJRIM2D
uPQNtswCGfRTsj6Xvsho9caAwcx7Qq1j9PI9rQlbjNRi8q1DrYjtChBAKimN0qdoDXzjcDqMS/KU
5KRA6ibZUZ8tgWqQdqPxLomb/UN9oVBUMRoYE0bbSFQEnQaqElbe5OBQ8tDhe38ZhjxCO/nrZV4X
iHjpT5W0kbCJ87QGKlLCPZQpF2EXg/mUIfdgiEHMx7ZLfsKmDyk6Si/ukXGzERoMBh1enn52nf+T
FzlRVhSvheu8l83wpgrjnlLIUgohXoR/j0zrG1YoQfZZSMRGVG8B9h5bjYrWEPqzdAq4SatGOOdl
sPwUK0uvT42nWNgmNf/hAUWFVumlLCcemLIilyDX9hWj7FfoIZ4qSHVmf8RR4M7/OrOSm8mdXAwr
6XECKFgm7XRgBYNOLSvPfVD7uxThL1DpBSoGFhzmZQPYJUOzNnbSs0iTDd5nQdi3Gywd70HcDd8d
zpcdK1SXjDKiPWnowT8M0cFz1D7kHAajE6pNY0i2mNCJbc7OxzY1GqR22Z38+Olok5lIH9XkuREk
3MRqTEnnMvZpyShIAP5cqFoOg0W2hD86P1UNEjCyCIZ1PJtd4sKDO0omiBCQuqbYLss6ctK12BQ2
QWgSumpRf3Vd91cokt5tKko8wg3t37gJDX5unbyHoB4SGwh73LxwOw2vXXGKo37VhKhXdk5fRlaD
oMoxLktnfFEiZg3EZhGj17htlAUtLt+ZWMHZb/hfpSY/jXk0Wh1sKTs1EzLXentt2A91gyyuGxl9
cbtzT1fRvC0KoaCMVahy5jLbmS5Tt8aaHh9nWflXS2JscEaeg6SHKA8T4kAqWrNAEs1jTUrWhBQK
gu1mFRUGhjG85kRBHYVnX5MJBGF8jBnPEKMG2SELvd8jEOHjnIEn7buGrSqlPogVC1ZB1rA3hm8x
ec3BGa86ct/h8IFBt8ivMTzQfCgBd7EiUkUvP8VkEWs/iw+3nNhs18WH1RE6ZPWnBBOacGkBzLS5
wN4HZT12HeVIE2+R51/spD8RyRka094LF9ScFYO83J1/DHnpdfLUTeayJcYBuLzO44Bx8r6peyNg
e55t+pXfObineMahMYb5xFoLpU7TMw32ba72ilya3YQzpM3ucjXSG3UXbbuo2Myeda+z+tpgO+ss
+RHbge9SG0t+/lsi7P50gIXoBm2AdAv9m+06d/Sg9FrZKzEWnz7oohVi9mHUHpqz6CtKh3gX2sBJ
haAMBczaIf21s5H7GRAnwi2eRveEcQHNoeu/uW76nChelwi8g2zpTmpx4DNf13TIVUfgDWH2Syuq
qy7cRrx3f92BdBaunZ57u3Lg6Np8FrnNJ53PcDcX59HUJoWaYrMGrOBQDPbOMfIMntmqPOOoVa7+
o5zxo7aY/HSymIIohI6WGPPZKBB7AJk0ipX5wt65c37AFt/tuv3DRQ65Zq5/i9Z/RkC8o4ubyKUd
7GBUdcpRBbNVDUyw8m6JN/9AfQAETKc33Gr8Ol3diUnggoHG5rTMwiIE3aga4guqGwnFjygt4xOP
QfmI+KHduBwBWfPWxBT/QK+srcOodCFs17rkjj+/iPKZVYG/MxtcftPCUTaM9jpMFidK+wtbfPp4
O4uO2it/uYuPp18yVUwjYq1b8afGb+GYyRvGKbAWhfouM+8TRdO/MF/nUbL4Qg9JAs1AwLO5fPgG
OKCxkCURBDw8vbMwLQ3JdprxLO2a6DdTkW5nV/MZPFq0Hcj9MhN29PMCnqOVPTHCTfMuqTHDIswP
EXI3CmrffuryHyw8D/PKr7MhdrPsQHFURv5xCa2DaEkSnGkquKB72k9JXqDVThzS9r0hSvRcCMm3
N7yFkzSeGcROuJc2Jcj2QIA56FlpMG5nKIYxqpz0B4HNSDHN2t6vuQy8kWctiREXXkAA0kCgU33o
9WBtonyKd1gQL2Ji91SYvntCvfsrdO2HqXb6nWczPkFtY0yphxgBNeQsvnNEDLRq7o4p3XB2e4fo
A6e8reo9QPzlzicRaOva5tekKJYIlDgNTnaYy/nBAmtAbcmbGgFLxmfZLfOrLeqnhTzDI5kMnJCV
ekXnr3c5fKJN2aYs/YmpKHBBFY5/9ChR7M5rLwToHTxv4v223YOY8q+erLkD0cb31Ds4VfzEsHtV
u2Ykv1EcajhvJIFk+pb79buVGQ9+z4Bm8DnAiXvZDHn+kIUl0n3WcpNEXzkjddxNff0nydiTNPq1
KaAauWMLg8O274m5Rji4M9k/CxbDjMgRogiSQCFk7Rfn0ug4PiToK6Hvtz8DOaposZmpggho0RXs
+l6AUfPsZltOkqSY0bk7XQZJoEdW3Bjm49DHGo/c8j17QgeFyP7YI+EPVEKrAPiYmMMPp63KJeCP
immpmwsUAeDQ9n09MhoMD5q8uQ2S6dT4JngDL+bC8GRG98D1Vp3GpvgSDVFLwpCHekHjWzkXayD0
KanCD6APUSIR6JfiGi1KIsWaMfqb3S6TRrtjB2LvfH95WZbuGy8xWru4O2WW/db1vs87cLR6t9/P
HWyYhExmmq6X2MCu7RvecaknMnLb73gZb9mQ0EzXVLNdF510NuwdxUeWdO1DWrUfKbsHi3UShWIW
KMZ4yBSnp1Q41XZCbY1+kqBYXvlhMcZD06XpNm2Z7OegpjIi0GLESgDB7Z6KIdyRcMk7WpsMnTE+
AJYgOlHRKvkWlSgkv3APw7fZTHP/lwMCQkeJ9gQs8CUsmutcFM/AzMhnSzTR4aIf7siX8J+D7nEm
XmMD7loNjZbzXs5HZxLfbmdYZ3O0A7N3tqrT+oWAODC8EfqV8q+ZUSGB/tpMDPe3qQtq/Eg4gb2D
WC54xsfv6JGpEyyWAtyDZ3C3+fnA3U3MB6qfBDvs+ApgZYs0jFhWY4CTHJnJ1sicdzDP56EdjbOT
zZdkwYAbP6+u2x0T6menQVQdWn/LYibXckCBQ1YNXcfI+s95sluqXJ3xOLi9tx/ea3e4e+8pyX5c
kCLRV127fWCn5n8CY2Qa3CtbvyVKzEpi59J6jn3RWCjODeSuInK9M0LzDS2MY/t3slX8O8pz9CB5
c3OnsDyi6nE1w4bWX6ZXIqr8x9T095y986uPDOQxjLPryLymNfrxbakN714m4jPB8v8RcWpuV9Hb
homPsffytvyNrnszVnhsasjruzw240tRRNazpbrvmVROz2LPV1aU7oV5gzgw7GWnJ0g8GuXdMDdf
Rf/lz/U9HsTwhJx3BiaSfYex6/1yoDgEsWtWx4rRN7GTZn2dzKMIc++3HCBGMaSDCuvUMSTr/JzZ
BwuVwZehGMh4VZHf4D8Ahs1NHAdejmfcaNyDqZ9TfK4/tgx/j51XfoRWCiJ8RWe4Q/XiZ2Z4BPNT
n8BW+zefzyEQaRW/1rGHaLWWIwONObqySUk27bTY711aYIMXH4xOxX0sK5NKl4ivmr3aQDrmPsH7
se3ARRzToZHwawhmC+2x3YFCLD6cpmPHAG1+V9rZX3uM6jebbLKdkY2cqmVXv5lTZwZJggixSvJd
Kkf/GbwRQMD80Anl86eBX87haASeCJMgZ/W0R05TgklpmkPTC6gCTfZdAG04ity4+y2zcrZp5JSR
TaLQ0xGpcu5nNZxx1KJVDG9eB242smqXp9U6oLJzTlYODY/V2yph/OxT/peN9Ym8nOypJdArXsW8
XVYc2xepfixDpltird39IJOn0kHiqFvrj6L6YSREipXM2dDEPjez4kPdDDUrpNz9cBasPamR/jDT
9zduuS5O6buDrqkOi4vMTCEdqJV6waoNoaH2TuRPIz6EGLSpIyvd8qDrWOvHljlxbhvmCqXGiNJp
NzAEcYuVp9Zqtn/pfQpZ4qt2AL+tUwr+LzAkjgCXvqsDWf9cVOmDGf9uOle8wpVy972jXtOItimO
Eu/eSm/TmMQGyKmLHvy4fOOpLQ8wIZhv85Bvoqwl0bbvhl3am7epESPQ6vhm0zld04Xwlz5czvDE
KuKqmYR0AF/iRpzsij5dYaF+nJz2b91Gl/90c2NKWFpdG4yOCu/kiQUix3wV/UhSU4csXXKoZrC0
ERfcUps/TNSot4YElzHR9c0Qw1UnJAgm1fRGepG1h8zqcsyLXzIN9y4d3YFQxDeffJqDhXvKo5vd
jr72D12K0NHO/GzrZXRTBEEkv+mzMQcQwq2M71l9CpNx0gxo7JTO9ZvTF/kRMmO8HbwZ7hr+pyns
6REpCdKx8F/GAcM0krT/hJ8qa4fdqhtcGGk3lRsf4iYaD5ZwX6tmMg+NHX46I4ACjgPWVplb7P5z
ymeg7db8rz7IIljzbg0oLzHPdBy/2xjAH9LA4pAn+hEL8FVry8d/4GtcIO7V8zK2LxVOgBixX9t3
1q71ljObCoufhIq2OX/GYGQoSotAiObsMreRneOcc2hS8C5D9OFlfPxPSuoMhcMAx2AvQ6VD+7TJ
/7M4zBMoF9f0AzBQKIhZ0lsx+Uk2Pzfs6S0TgDKkYEPn6HbRDQ3m0azY/hPIeS8sKlm3N5+TXBen
mcJHF3F6BNTKii9bl4wDCgoqLFa8zzLNGQlO/e9sqhDi5+YjR7IdsPS9O6xZzj0DR9n2REZa6Bc3
VI63vODqdyoFRhfxcttqftX6JfY6tMkweaaNJdpndoh8hBEHVtWhcW2HqDzTOhn70W+v9fp34Jjx
PqxfVuVhSgnF22fY45sZEeqqIhZLnTU25zL0SCEwaHv8lPK9AJYcxzZvb1efmlWRE5n/HGgrTDFY
LabhSfi6Oi9TA1lDI2stjWYtC5U862WRZy9hStE5PM19LZsziJGehf8cv9upC8HRwNC3adbf97/f
fCQj5Wyq4aDYb/OaDPmBkM6LkLAA2JP/8WtsipX86lyH0r8YT2Lxj63d5EdAjsgfjIRnwcjrrc7H
GJyMZ12y3Lvk5Oqhd62QMC4gKUxyC7hxQtqXIXuoLbs8hexco35NWvSW5lCZ9Q12RX/IjFE/2c6Y
E8UGXoSjup37MSBF4R0IcHVGR420m2yPljaoZqy4wdlhkbcSZGMRbxvPHo+9ys03MFY1xQvTPUJp
Yta+nHLzK9/qXtSWOGmZVFcNWXBD7ry9x53+04UchUyrxZPvI4rNbWj5jXEH+jy8+6zoB/0mLSM/
tq7/p8kVi51MXwnS3DZGc47LZLmZq26UhdazZ5nYaIFzoxZey9nojRSdelN4Li7S3Hv3lOAGm8e3
lfaxDUumRZ7foyxBU9Ysmdq7Lvsb7Fg3Js3zwWyW3+VA5rxp1fWJ9UjHDg+8XpbYVWDLWga2OEWa
Gc64ckh6gVy8s6Ui41g9a35kFyZ8rPC+ZJmCUan1QwdiKFTEj7qFTWZS3eA0rMwfkEjUcIq8AnVs
yRJl5QH6Mywf5jzpglQkVPlGh+y/CM++RxcmTT9i1D++9o6DgSJNxWmM40fR2FzpzNUzr9nKDnGv
T+oMRBMkXMsMpa9mRrYw1DmAhnCC3hOYoUidLQYnuhqGZr9Fxjd6nxEbVttcBrYeBK2H1q6biSlO
IvJgQI4QwtJHx0F6y8nN0ZhbIYIdyzEGxgKFOhbCJaNbW+HZdejRegruYmblG1r+YQ59Dr9nEZY8
+qX8Vxmu3LZewigobuPHOhJyV+Ar2CWRz5i5l3CNB/qgurNykuG1CIR7cePq3+zk8jA0hJKAsjkU
rDyejHK+RllWPww8WxsnMY5+bDLmdPVTMpHPmY4kvtqJdc8U2UXJcbas6Gz2DKyTlviVPknfNBqy
c8egb5VVIVTnxULkh+wQH5fJ3E0hCw4F06cWCqLD7ZQ27rNmzrid8/ik+Inv7Q7C3lgDaMyZS8zc
qNXQO48zIidZd2Qbwol5zCsDrCyxaRY5PgSQgY7BSUMbua4bTfygvpbsyFJnD8BMbWpwP9NQvQ1S
LZgZw+MYyfAEYYHRjnLDs0UvzhTroUZUw1Q2pIsXaK4ta9sAkXgnlOVVZWV2a/VbWD0NlpsH0CEe
QqiDQV3KB3tyW1zVDLxU0zzMWbxKHRPmlxFFoFp5PV1e5pRI3nubrUwy+FMsCWy57yJ8H3OHFUlk
yecUcd7CKCfKNmJZXcX3Lo7oXS2pd4PHtRYbi7cxBxKhDeGePLx+rD2U3puTvzO0o7aTx+57FT86
RU2ACpEusWVfBD6Lfdw+oFZozkW8HHUYYmfWobi45ZOXmV+C8MurnjB+mQqtXTyZe5bQAbJgeUic
+Tkz6OzyxFxJNG1xK0geMNzso+RHvzPDv6K1JrzIDETYwJe3sus54EpsgnTBe7g5Md4PfGRrHDOQ
dhtgHqaA1rf3hW//kHLfbHURGse0Vge7SijrSZa0cQZti5GcXTev+mPOWtL3CL4pk5I9vHEM46U6
OQ3zRJM13tbnk6dgREfTxnrXmtYOfGjPANwlY8nyxaa2oxxpZ/dgCf6byRpOHzme98aEmwGQV7y1
w2AcSXxa+33XD/ox25U4f4ANmca1teRqXSRTOKcrIRYI50b5NNQjWjXYmnufBZ0KV10xP4YTJtWt
7Re3dJri92dfmjmCGckjZTI70gO+D28h3jgECzC0ebCEPZ80Yx684QHgEJaJU3SHWvg12G8KTzY2
HSCJJIa3AX0G3acdfxNkm3xFOH3hFpXttanF68gKgWPCBDoSN6+64YBV8HGaqQ13WVmLE4tNVotz
uOMl1NvCiC1w7bl7o2xnlTRBI5T9Ozbk6xL1B1cSrtyLBNsKCcL+iH4qYkZb659qIpOHIhaIsmaz
T2kCVqx4y/3wp1yIM0kiLkLNLo8pDz2CMpcTdAFxGLT40A67JduSx6TULMhS9QtmnPUy9Qw4CUE8
JPbAVAD0BL5r2rrEL5/8Xt5JppYH0y/UfZ67iqMi+SW7LtmbzTpz4voXPhBIv8IlTG5JL2IOag9/
VTRbOHEy5h4xH6w0op2dI7NzNdfr2D9pp4Uf2Rp/xFJi7HAbvY1EdcAc3lND0dpFvC1E3BybhF3Z
Epbv9bBUt0TFD0XOusqdPCLGjJLYFY29LGEezaVhttg69MC/vXgPUbv8AsNRnnXqvGRtbu5Fh6wq
sZ6aFZXVzfrvZIB1WqYHw+Vk6dZvgiN4uVgF3khSBE9eliMpW7/ARl2m439/6TpxENZugSw4RNLs
ZNAIqGaOWcTv5fKtngvdaF4amD1rE9psLePXatDXiBvmLPomOiTcisaoqfbcEIWl92jEJJ8m1cfQ
oCR1v/SEh7B15rM0+//7guoEUHyIr7JPVJOzAMFOr0YS3NIqCzybDLPY8iks1i9lnbdnUimZxroh
ritchVVQNF64V058Z2r/SupPfKjraqsyTOGhYTbn/778968zBVhXX+PEnoP/w6jb5qz+/5f897cl
psNjpaO9s0QlGxT/GdUZeyxmTYb/YYVoM8uIiF3+FHw8U/7ZGwitPCQKWHevsh3+eEnI/jHM3/x8
btk+ZFsRyoXrr2a1bFNS6G+H+WdGmAu7ja096XNbi3fV01Ko7uIU2XDO0TzaMU5SO/41O7rD3d13
JzU8OsJZyCodCTmFYYC8AzxoWzTZFUo7eZ4eOjtH3ZyexR5Jz1xb8/LF7sQ6zgpNBeOKbu+N3Jeq
xeBHYgYLrLZ+NXzA3TKbPF408TAY43DpwW/undULVZYeOhtnQtzEeY4fx9xD1+/hlP8OwUHsiHvY
eR0oicVzHN5Pg8onlDe2pI8tOZhu/lM5E7vitoTqOCQwFCzugiE5xXnf/BvYQEA92iz0DNAZh6fY
lJueJ+pcCuKSS6ItUfZgLLXDjLbGSR8qz/rBYR/BmWmuFcZcEh1949xUj8MaMhjaMjlwulHBLRwV
/2PvTJYbV7It+y81xzPAHe2gJiRIsBUpSlQ3gUWjQN/3+Pq3oJv2MjKy6qbVvCYyKSKkEEHA/fg5
e6+tEXHCyWDSt8zZTHgHxoNRc3gdKKjHznHjLJhJr0UH2EBmoIuRbvz1RCit/Q5vqrjHWiVQJLAD
aISEWYjt7n4hkU9ViUGbYVQ4u5T+rR3RCsCizJ322ISTs1GS8g1POYDSfBj3dlR6U1TqZ6N8xI+Z
eQh17nlE8zLBS5L2zgCFWpV0Pq27n4q3qb/aucactIxJ4XJif+tnaJw4+X/TMq25QcHQ1115KIYy
8OolU0e2/sbMlqoPoHqqKO/EakNKECyOAnH+PsuyX0vDhOHdsglOnZvzNHDiTDqMgjkpRMN87TSL
2sti4UnyvjrlhYIqQu/W6qKjia08xinYKsisymvN7/NQKZglnV0JfgPPgsoCpwNr15psG9So6OHl
PyiC/dQoJS0XRd0FPH/Iht+CEkZjow+kLIGJaDtFkpLlnMJYT8j23pT5sQS7T/s3ulQxu4ylY3LL
C9C5MQ3ktokDN7ZxliPRgzjezNtg5HAHQ9x2GYYBHKHzOBFXtJIROyzsOioWC4OLv4xALLcucQ/G
uMG3aBJ5r0o8qUUHTX2yZ6+sp2tGSCL6MfTsXy84N2kI5zq+SINHBbTITa+xusY9elTVas3rGGTv
M1qKJple8SoUSY0LOFzFLT0ppKjxoYcf60bIQVaiV860vEPPkeNP5prEyfo/VRUQCJV4hcG53RWl
OKTaSK6Ywh9n4tJhxzzgtXpESvzdrObkQojY4ixGrhwqV1Ha74gKZxwC2bfCKZNDVsHbprWQFLmA
CpsiWTO71wxdAofU4DuxswXrFeEchc6kuYSbp1LRkWHZ52crnB1MlB99j39I7dj3UL2bilNsMAHu
QrocsBsx1GMZ4QRrI6GShE/bZDJrs/KUIX/Ago8OZqwYPjnWVYKMxJTdVBB4LbKmOtWl1gRjgtOw
joC1l5ph0aLO3uRAj87RLtlYJAyZqlNoYLmYFILbeF7iA/O3kzlyY3XztJsscARkn5Vkp4PnFWP7
GFUKLCeHsy4tCndInZGu4eDiPSMvjeNa5KAQayNFJTKZ/HMmgUTI+3rOA9EhQokGDs91imJslt8c
C+tS4qM/6p1PveOJ7tXxqFG54LId9Aeb2gyzRvprJHEL7gr0/YBANLgTHDwjg55IEXeX5SgU5lBy
9AZXcB1vIzvGMOyD3ut8c4Raq+UPjnC/vkuEvKK0LlcWjGPQ9hylwPvST+SubrSBii+eLzLPP5QZ
N1MhqMepWHQmfDSKWzJRaDQAbaGrANJ6Joet5QFAba3Rih1pMPnocM03TFCEXBtQBixAk24zg2rA
jrU3q6zb4LKQK6KAX6uAFN9UyT40ve3XCGSUtaIeCkXRT94o2bDQ62vk0K3VlsxhogAJPaPxBNEY
pTWwKAjM4c3oay7NwksaRVtu804+kUB6y4fo02RYtkW72I+0gNCK7jpkAxtcy87G6pj6lgDcB4E0
eYzZgrJZ7H0mb6tJ0yNgyx2qX/lYIHh3E23yPZuIEqRQhJSTyAuIimVweguVBGMBU96NUaB19iOU
NAt7IhY5sEFRsPOVzmqoDrUC/WAYyD5sp+BWLjT/Dss9+7s/d+mNHlcZD6CyTvAUajL3/H2tiVe4
M5zCUeHSSvqEpRNuR5ItOFEwc21UFco+Q9yegBIQxpIWTd19Iq32PQZqP+xa5dFrOcqAqkTHpMSP
5TyozJpDMDoV4k2bXnkYyicInWepiiv/lzST8VR2NWrDgaTZZs5XKNWKo6PZQDmTGo6jwpC2DW6C
EAnXpku0tgqc59WixIyCQNuH0YT0Me6OxtyXNEXin3pQ5JxL/S1OIU6DId7/sJGPKjFnqzFlvAtz
kxovyjf2lP+QtXnt6I8enQR6JgkVJBMaT4MImZfWmUczfzw3ojmLTH/F7h3sCthQSikgeUbaZTF7
maamuCMeQtVnbG1PyT0IO43jGVsNvHtlHQj7VAyco7UYx0SWqOUmA/qqM5pOJ9Im+LHXAAnOVnHC
nvsKbWqlGM9StyJXQH6HyMn5zTTma6hFYF5neaqA4Kz5HYNDtZilHePhC/3RSrWGTE+b8dAoFdex
jHY++UBXXVWpdwTptmCOpY9GbXScc+H3tM+JYQOu7rjcswUt6PqiWc6TLSZjN/fzlkfIcpuEe2tS
wnuNleNAE5eeALEs62A/cklByE/wc1YsmPKI5nxcYUfPNklMx8biIM4NxGjFMoG59Oqk7R3d+oVA
cV7Z6M1Qv/EzClIlwv4XzMCC6NLIWNlh9ISq5J0Qk26nFZuJjDmXlZkWn2nFHhIPaAskMxDMBK2D
mmxJP1n5JPcxEWGHmar+gfBHFsiopBkZJ8EJ+xaeUKotJt/0FUv25bhUWIskjryJ8GdJ/MuM+Msy
SmoAFeICOwiPkIOaay5p340IWjnbVvZGbTRMEgWhFA0hTWvDR3SpLx2KmQ125av2h1YP/bk0Hyd2
gK0esfDpo9ZSvcuANOT5vVUguvlaeoWUIdwhKvSNfDAMKzsRmMG5IoavRJgZkGivdMb7hN3SJaIh
OsR18mJOTG4b05Ibx67L51Y9lyD7tbA4q0graG6DG6+a5KEfCTgpDfptVLcF6QVws+ZYx9VfBF/E
+fFRURjJjgu7X7E5+oESbqP5XOSzwC6ax1uCqz1lMD9Uu8rWZNa810hSjjl+FRKTA6qIvTFoYI6q
D6sZ281sGZ+p05qrIks7AMIOiYWoDSkZCdnoVTry2KhReyaZW1VF5ZrwWlyEdO0iaL1gh6dpJOpn
E0lE3zGNq49fbKVi7NEx4jF1atI+K1VUG808pAAfaGy1zqGfqF8TOb1h66sfexhXc0K0ZSfmRcMY
H9ul2kCUxEwv4KnsyGfQ2FXX9M5L0KIGga+0YxjeU1SDl0b/LWuvIDNpFcmO5bf2IgcvtWaQHTqr
9jK2Jz3Y0GXLNdY3wZwByxF944UMmVGUPmUMhbxGZvuM8fRelcF8GPJiR+MmoFeSIt73/Q0Ipjel
w+NoktZJB4fr1BJMrZR+t450L+EYe9IbMuktUjqCIHzDlU6kzeygl2wtjBUUOGzxWXrUBoAlX5/J
hbvLzrOWI/dV1VDURNODydrv5gGdyjLK+jOS5XXJH0dGFN700CHc50BK/eD5zQnTE7uj2R6RW5l3
nJGABksawbJ2dsPskI6ZJ6ob5J9JiilhNpFFOoH1GvgWoXLtsNPVOSHfKX8efjWMrj2i5+4Te6hb
C0a7Zuf8KKIqZRLf6Kcyupq98d3IaA0WDJZpgoSPhJZd6Vr7x1nxw0ejrYnWVeR7SX7IXGnD1gwt
+grlcFTzVKVURlwYZr12SAkln1tb2Ycy8E9gKV4qWT4OAxbGWSfyj76Iixjuew7Nv1mgUWbABAY4
UXqeUFCjN6DvhN2HZlUYtfjPCKn1VYeYpRP07uiKe/eFClaiebDfInoqyA1R98YB2UijrLeOKi+m
rxN+Eas0ynz4STTXsjWH/FsIswsFvv9WJ8uD0BAByDD0npB/rjbhvFYX+DSFwIPS1i9sY9x++9lS
n41gYnkz9YdhWHqgaCE9JQl5wVpkIi5hza2iYhuOugN+cn5V01Q709FFI42NyCJbFIR6W256hq7r
gTd98hPVE3Om3pjRHgeaJwc78M9LC1phV3jPW81yq5rNXVQc6MNWKE+jEBEdcZZwdPxbvsWdeuu5
Rxe1EZnpkeCTgYH3s0ObGA9M8pCdj+EOFcqrauDkwHxwsniQWoNvSDPjvZEjXmPbeMlyi0NBO4lD
n9EX4ci40L7kSJgPBx9TiENmZk9mKUnmeQym+lcx2E94TVqe+j4PxY4kRwdmTAB/c2LrWM91+dZ3
8JvU5tvXCBC2TnHoI5/Em2HA7jDOM4PNlAbp1998ffAFtqm4HV+TpSc0Nm3BuRuQIv13Po2TNHP1
EOOFGFo6SERm4VZqWGRj65tRZfcBaemhg5CzSD+D9dc3ff2krw/R8jNzBQv8ZDPdj9r3Og/xGGX+
YRTTIwRUeFwyppmp1PWunMXOifVbNYwOPQ3eQzK4LCwHpnSwfFdP0lShlIi8Y8i9XHHbqY/oCjIP
MUm5m5pvkyHpzZPfgw3unqNFVjeYQ7lHe3OXL42mrw+D1fGjvz5NpmVsVxwzbkmG730wH78+zNB6
Am4gTmQ6nTCzfgtNhE2N1nZkteOgYSVijUHBdFRlieMtJrMwjDweO+g/PXLBClGVbtWUFfT/BxXp
HCSYtezqxdpWNWuCUBs62rWbWSUcbOve9dNOz8eQXKB+588wCwjTEFsCnb3EmaMNOrRTucDwlCWJ
D54shhpcg9xFbygEriMnXkIHyWOGCuaWjb5t1GjbpNQf/WDvEvbUFXRasPy2KmjJ9fbawlhI0+lT
09lxVEKnkFSuphpfpI37hxmY20b5booQ6xFAMgoap1NHgMasYQykGOXMFVICrrCKYC2ty2gjKgZR
CREGzN1KjAqDdXSq1VjdIiiavG7ipHtlH48p+C2eQuCGhB6Rq3evU2Y3Mf43znP32bLR0CXPWZS+
JyWtvSiHWxHF0KhC7CFDfOR3e2bxwYGWvhUtrtYppKQkJwyVAmE4g8Zh1kHraqHvJYhIZXw925uy
50Qg53LTGcAnRtIRrUq+6RpOlDbqyRTAHF+phrpTdPUlVIhuTMM231S0mMsQfxlzokcDkHme6W+j
XX+rLRKxBvJf0b+pSxzLfWT2mGQSrG/OapMOPeb3GOEXUoc3RuA90zZCBgcmJ5EFjUlFtKdXmevP
zCT0gZyhInuJe5K5Cru8O2H0AxPHT90AkBmw49f4CDQjrFYt+IIGScKmbuhiBGgntsIu9saYPxuD
WWwKAlMOJCs8B3XQAA3CFVaVaYscFUgQ87OiLAIYt3QP8UggfqG/3Y1M9hkqKXNz0hgFbxdZj1cH
wcE3SVpPepOLEbLfrGhy4/I0m3vrkGOjCEBatYNrQSovJGIE6ynl3/aB/KmEBJvqPenXpt+e1K6u
96PfeJWoKU+Abs5hDnXZfMwD29+rWXU1LTyFWO3TnVEj1kB1DdwQzXlkukEQP4xi4OoOTKX/Pw0o
J1pgep7Kz//9v34UXd7W0+0ziIr8d7aPZsL9/r/TgM6fY/Sj+Ldv+AcMyDb/yxKaNE3bFlLoQoO2
8w+EuQaoXFqGbnMmI7bb0MFh/wMGJMV/WRreXNsSrDKW1H9DmOsghBZOlEAxIXXoOP8vMCDjX9MK
CO7ABMJ2oHL61IVQbf6j3yE7tew16vewOhcZc8gAj1G/xHp+RRYk8LtkbV1DSx/PnDKnvz6Y//MZ
4ZZABJZWPnejNyUP0O+iH0hqpzUnxe4yp1I9OJy7tmqrpi+D7t8Dmu9Ja3dEeYtIoD4krxKACQOk
rG6fbCMfrhlz97G0nFWW9upGLv+bX7LtwTTtUVYmD3jR9E8Mzfs+n8oPrOkHM6+OKnO6DOOtFXqd
tfRjnLm5cJYg+GtkYYyWL8NuvP32Xv8faOtkFXCFfsMpMbXVeYMsi3RqkE+EP/zrFYyGKA0pnpCP
mdHcuRPDwUu+xKJ04WjvWtFkZ6JHaP7KBVCsttnVT5IZySXmQuQEnTuiykahRPhrs7V/Cj/8jkA0
v/qTyK6ODuI10W2P4Zl2KsGFuA64NXoafEl/ulgBPyakVu+tYxLRlMICRkFV0U1sSRAn2jB9U6LL
sOT95fhS9wTe1lApqhL0Z6Z5ArsU/AuhPTKwZd7VonssQqKGcaWWp6aYwtXctLsO7/tpzqLpOoVy
vKpOlJNtBMRPKCjmpqKnE5dghmunERds0R9CWeZncKgTeiDnGHRCRWE3jjRN6uH29VlUyuGGsKXP
GCC1lYlINNWxbIjA+TEE4cZyUP7QxIZMJYhq8hXbWpdpbFwsDvdzrMyAF7GqBP18/IoF/PowdLiE
ZexcCh2xZdtbDXMsHw8ZqGZcwdH00QfBPq7uil/anzqUwqIecQaFPllaYtB+zWlzRYLZfiMYu8GT
PWkvfRTRBzbHwf37O+ffHz0bQ9gybLZUyG//duMIVRror1LtxFYr4Adnfrvqlty03mzjSzunIKm7
GFOYoO2kFL76XY5KA6Un6w6OOTIrynqSV2TAOSgW3tdXuqNVLl7P0Q1CotHRN9jmPe0FBnCLoYia
okb5K++oyKLq2G+qKDY/+7IsVgqtved2vhArFa3roZR3adY9XSBHW6M7JmS2svs9ahJtPbSbQWBz
QxOraZVjr0rTso6RUf5gl9cAdhPwtc5sC8ypvoibpnnJECcvXrNe/v4i6n9AwjRVLlkO5IZojqCQ
sf+AmcmpZLutyuxoq6wOGWcHdeyrW5sJcV/MXCjUq1sKYNGEIvyQOghU52H6QPINNpj+slub2gJF
HefHSmW2qqX9/I2c0WKlYd6D952mJ8u2SnfGZKQhxXAyWT2IKFhHIsmv//zAjW2vM620NqFmZCh8
XFmrysNfy47V3LXG8ffOFDIK5WTm0XaQD6GVKlsjI0zRqEpyoNvu/veXx/pzcSIgwzCY89mSKyQ0
84/lPZGpTqargc7ta3HSfNO45UwA3Qq4DZRotTwzbIW7WujiHJLcNHqtJJByiCz11ikjlWOkQevy
M+329WcWwoqovbX4/0Q8k3qFpvgEw+1s1Vr9aIih4KVLVjJys785fZLtRW+Ke4LUaE00RuXSLOpZ
7FvjudbVt0hOKWukQ3iQrjhXGo5fnRlEXPVjnUfzWmtnflhuT84qxY4RJdkPeDZsOFp862WkkuBF
S4wKMiY9GcBGX5njdRxn2FJTUiOWDMpXmBnwVaZI7BJYCoOU6gu2mVW3hNFivcZwYQTZSVjQR9Sg
P6eIt/ZK3H5ypMiveIxpuy6fFXb/iYEZDP5Qnv/+fVq4f79vIoR0SEMABdQNnZ1RX/b737dhI3cg
4/f16OkWMqdISfGTiBhse9WEHwD9ztz9+i8WR2ph0fww0e3hCg9K6tjQ2Nhl1SP6HVpGgDlfRlb+
jLuRrC0ja34Qr+SS94R5ogvKs2nwY4lDEzDkEbcXCrZmbWibb00VBthlq/jW6Iz8BRmua2nRjIeB
0X4rChSSRuB/VgW6a/rnTKtQY2BW7nNEi8xNK/JW7rFD+PI/v1TaSR5Bkc5//a0B8A21uq2p66yA
MvP19CTLc9RHtH+peP9DFor+x/2vqYLlwaZgcjQCjqTzx+ZM4h2hnaPQjr5WV5xISV0YML0t/lRb
aZKfDG44ouFXelJak+Np0FqrRHfKLU9V+ZpqjJdiP5qI3bKL17ZW9qJai94AVNIEJj6jgUFIU1i0
+IoLifW4KKo2PIKYzh/gnj3h2+e4Ya50W/rvVVDYzGKq6UGa5XgIAx3whbaDyOHTeBvmy9eH0C7i
k6NqO6snINVMOvM/xKx85dj+VrCwZNqYdBcEJeXf8sm/3muMRPwRk+pAcsZPBlPR2QxUhKSNPmO/
LJCQt0awHWTIeKMg1WuEgL1lck3LtQAgwqYl70YRvobk6V1Z+KeVk3blOZ2FfDUt2vn5z9axx52C
zuIcFQZSKLvsi7PdDSB3hDnfU9NgdNmTCqwVHGcKnuV1Zibmj8l5t4Iq/W5AJ0LeG4FvrwleiVQH
T1bBYiTzYvqeAR0eCR34KEtTAGQggVbihaBFTRrU0BjjdwFlHsH5f9iw9SXO548LZ3ELEUypGqaw
xVJL/wakzMHQmDlBhkcN98NlhGVoYG9JczdIW+37RFrEqpGK4hYV+W8od/uleQr8WyrNbcI9s7ZA
d3vVWLc3ZqyvAxZ6V8q6epgSApoHa3DuWYQBz56aAaaNObBAy2KnV3jcye4oV4mNJzSrpnDLhC84
1VRqG6Mz4m06qskGxluxdvJ2PDmZSnlWx7goeFP6zsYZH/R3c1oOyHpD70cnf7kTpv/979cx8cc6
tmzHrGU2jxoFDZGgf6xjGfGpfZMP1RF4XrItW3u42ZZ5KopYeRVDWuzblpGEQGG8qsYsc4kvJJoW
u9SP6CCBHv+sR/DNfq3S8Q3ouSOLHbelmd5N0RB+IgOE6yQdHCaKYOSLARiTv38FC2b1X95kg7MV
O6XtCJ6P5Zj1r29y5Qfo8nUxHnJawrsRcNmjnGTopSIdV72J2oOnwgVPhK/FUIZz08nSDYOm3tsq
jrCWoOoXQgrrdVfE7bOSw2goFIMOOB7NS2LEuyKN5U8maU9xWk3flCGn6MUShmQmBbEHptjL8fRv
NCBlsD30t9nqJuQQQ7YfaQg+ag7qbmGdtCWIG/jceF2+EqFKvWOTc/v3l+PPMCmNLGydobvOeym4
NPoCLv7tnldMPcXv3FQHU9Hi0WNPDh4m3NeDYtzKEKgdIzGkLGHCVNce7JUGYPJhnutfAgDtalBT
CTRzrD02ofaWEtp8y5qEJVRZA8ktXxlmmz/Rg5Oj04U/4qlEDNop071PmS7//UvR/kiXWl6KaXFk
hrFLJSTMPx5fRZ14lwgQJY1p0B7L6NuAWfN9zOuLbLrIq8faeAqiUTnq9PRXSQUvGjNTsC5HpmIL
KaDco8IqVqj3z+bkMwzqck4Q/+G31IS6bEq/rzP0CjRNczTS+MA3al8v5LdrjlkdD6JSLjNXOskj
AnTDuQ/MyurxKiZtF7bnrnhCWLWtIm1XW1Dh5nztRzUhIOlDL0wQTeMyqNm2JBEELRpLK9hhYaUn
1T7VEt3gslCKI996aoX2EI7dQwS1p2y6jyKU9wua6m+JXl1E4O9D0Z7jwT4TKOR2aKSZwptMBt+H
Ei1CYuJNTuBWkTub22+oT6nRIo85l0cGC2OulWj9U15pZ626GKyXNXqnBLRAaSlbgP8b0Q/Yau6S
hFDYGi4t0+dZVNz5GRebR2NiNM0Jd8UACf2ddUl7eltSbtDPukPy6cTvsf2eTXcZuRYTLXlM/b1R
7gLCcMb1+ERuafxjAvFpumr24DeAkapLei14sUxyI/W5Nn4NWAxCDkChD4gDk0QDOecy6i8K0juo
Wc53VXnyoYt09lH2+NEyYIA79kkIMKm+a7C0ly7SbnvAnj8iXAkc7MKtS9e6mAhf480irjTHYTLO
ymtfJXuoea6aqPsSNJ3WHEMBaG1WH0218krwUUYhb6A9n3tDnrUp80rk4g7mjsTaRVO3wa4Ggxa/
UoSiULWaxyadD2JuOP/r+yKy4JTTVmbKPRPuWsIhAEG2LXu0eeSFWB+BohCFhh0zeyt9eQaw4SGL
eAwyZGaxvmksDkFdaj8BhSz7cWdIsasTuTZUMIs2xJAuktuIEFaftnypTSujeHOwrjKNYUAfQD2F
QDzjjVbEdZwdfMXoVINrU78kdMRD2rCtjpgfgacdDW/BlGzs+ZLGISH2/im8Mg17CRAuEDmEkyUZ
fqEaODgO8tmg3wc2ip/A2ZBAtxabsYOWohcW/9vsmrXPrsfMYeJ2AW/y0gSvNnZMaRxG/W6Ul7Ff
s0+Kux6spf4tUyB3MmFXpp8dbefMtLYOSalJbGwSaCeF9tYhjpi7J5wyaye1V5OykfRN9Oe2fgcq
EaP8Cz4a89q3z7107RdQdCTZcpZ7jJDDTGBtWxosm9A5KA66wPBBiGNQAYviSOJnDBlbT1jHClV+
TNIyhMroYHExU85H/rv5XgT0ia+p9s5+gTC4+OiTdYONt9m2ZEWlNPSNBqdqhXdJx9fN7+Jnrdsi
YYyUaC/TnLUiwOY5u2WCGirK3B79XY2iRK2BW7TNVYmEVw4vauI/oDpa259Ctt6YqLuE8FlSTNZf
ZzifhJjWIdgm2iWtAWMw4iV2JIXlmxBkCpeBhFcv1zEGUVU0M/+K4YZU16qiu0aKMAFSJ/0xTJ+6
h/XVHdRxL7n9EwSYCbbXqmLU1Hu6ZjBLJvqLmbJZ0bFzur0CwtPq8WIwiU9qZhnxIoLCmz/vm7h8
QCR6NX1zX4mO/KD+1LTMB4NFEK4/BWPhTZnuLc0QAIReygB4ebQDVPQKk3UTU9g8nDR922lAiKoN
5LZUuWThI1TToFyXxQH3YsUgmQQy3FaNxyGphmqNmSQ8gAgy5lPofAwAvchSEsmPSFsQw7Aq6nLj
hCC8JFN3XV96o+cRRUa4TNJregJT1kO74KE7jqnNxa7jl8wiFwmdiP+eG5kXEX/symFqzvrUfqbj
qDxTp4GwRQQ0MLUTVUZpGZqPCAZAcoCCYotKPEz4yXYuL2RdALhKqVcI/kE92muda8z196RAkxxp
5vDkjAO59Zwx4hADctnrGH8cJXJVOzsgC9JvZTIxM/ZVUkNmaw+cpNhIov121gyUg87fPbX07lJZ
zl46lqf1avWGYHHcNn7MIKRwkn1ZN0yWlf6dFp9GL/QC7r7bktVeroHJeGFleKJ36jfmjukeoavj
1mndvKnM+GEGWxmOuVy8pMSAf/0zTF7k8SgxhPblu2CncnyMEFX2rUIL1RrZYAAKiLB9HfJanIBW
LuKJ4UWOZoZdnrMxxZuzH4Xev+mUjUMzmPfRntGvMBwDMqAOb/BVibUQHck+k/Uwqtp4a5pgO4Wg
iaFJjVsZcVd8WTy/PsiYDO8xi8EsLnfL7OA2UtFecGM1wvLsicxjmzkU2Oi93uvlISYCnafTiNbG
//yk2sBNKgRXrEk+fHVSCW3D4IYrj5jGDiUp0oNvBWCWv/7jr2/8+vD1Z//88us3+uefTabtZQEP
OC7tIl2FkUqXPsO7Eyi+Mm++Rt5g56iis4yCeihQkAAGl8s2ifjh66/+OfgOgeYwHl7+fd4uBXjR
oLoZuy5efzlbEcQqnojkg6nkXtWp27RrN0Xqbwpd7uP60eSHE3SPDniJ0GO4ir641cYtNTb9OoiW
fosbBhJmGW9MUoaKoH0YhGRjbdw4rxDngKQq5FYvyJPPxV4R7x3QnVg7D8QU4d59yMiL9DvEYJ3X
TYQfhR+ws8iW0bc9cd9EN2yNCghYOD0XFXLHjLcgx6xTw0wInFtTzIeiwTmRh54kXRHOOI53ZD1N
ghB/6X3XHhdz11TUAo23LFfg5jaIi9xMw6RFdlMcJWdRoxLWj6kdniYRYbHEuAyw0EibrdLqnqXE
XtOT1MFcI198onTbFRsG+dBvihBYDM9vOmH9REw/5wb27gRzNjIOMtJKpKGQZhCiMcL8KI32mCEW
c+Dflz0y/ziG9arsC5jTVqi4YWSSXhdDodUvDORXozMiYJ0uk9Md+rY6ZEp+1lX5BPgMHsVVq+vX
tGOf8ueXwJq/G+m9s1qP6vxkNQiIbH4PoV2QspIGXV4jk7irAg5P6rVW+vXmddA6FBa+PhM7JVZO
w5IrtqhiQcpPlrUlk60f0y1eIpcZzMbIhi24dKR6YqMFPnItZNgEMPl9sqvt+cCzf0EaunbC5M2J
p6cib3ca6DdV9cLAIJCSHZlJzpBt00+CYA8Wz2yCISok7iry1W3SyZNVi22YBp46gq1tD3QlobiU
B4sFzUjKzWRXFJP2Vmnyw9I/K6grDMdLcxSXirppQdnn2WlWKYdktRHina7YKjbmLQdXVwdeXaAB
VqW66RBGop/GGQW8SrqGUNwJybKt7p2iO4gg9EwfIhA+JaeVB6NgbX4bNPtameh/eYcBv3kKz0Iq
x606xE8av+Cg8gi1ePXhoo6dJ8Zoq8RocMFgMq7fWrg4nZKlQSs8uik4xvgVIOTl9otKhaEVMWme
+cbScRzWGqMechlbZdUv1apN4LrdHE05HgtTcfOkWmf4ZuruOtuIlGPHbR3WB+pvDPGuSBP8TWLt
z/q25Mw3gO/TOM46gbL1e27rGCsO9Iws2FjzwNVL9vhheEs9lfrFqchvE9PJgTvMBbhVIjrWVXHC
K4jjmKUdckJBcU+Futc/ksrfmZjB5mBaVSyUlqHdORnh6W1hXWrbzo42rNMbpMLY3mHzi8dyqg9D
OW5a0btV9+FY1ooDMhFB4dbxrYdJDZ84UbypWCfLIrwjb6Fvi/Iq93q95mkv7kWIqqSadqpenIOe
X7kXnjU8FVW06yR+uxTBjKLAqIerGU07QZrTCBhiapmRoFFGfjrU/jrurXUPUKsPHiG4bvXG2GfL
HhuqkOvTg0FeWIV9vZ+Sgy2DW9GWJ6N9VWb9RAh0I7LtMkfTZ2uboV0Q0qDwsQ9aFx/mfqLoMdcO
8ZFs9h7U8RO9lWfy9bx8Lg998WKOYKzi+RbM44/UrPdOFx1BSV15h3rQ+J1vuOQpw5D095LRHO/m
EfreY43bzRsS7QqQzAOSxttae7pMzpEwUZwHmx4ANwZBvvn7UucLUe5oaeLP7shLVHYzfXlEMxXr
b+AoBBiwwpSki2GJzrTUyyiQsnHblwgv7AbGPjez9cgMYaNVyrcKTpQzp0dT8fcCMpiZ8vwXvI+s
zVNK8Mi2JX4ixWYoUrCXq9avvjGOeq9qjFHddO58sYd6yV5ySAE9s71sxmzdmNPRVgZWxMazSBuZ
MS4r6Ruao02W486x3GHAXWdNGIfkJZ8u4Wx8DsOTnsfXRZUJtec2hcY+svejKT0625WenMoJmJ0O
CC8yADV9V2sT9dS4R6gMyTwjxkBuDLyUVZFsVLtxFbtnbbqZVnBJ8u6A+HDP/N41zO5m4P+YQCDq
HAroezOy0Bk5bPEOQ6UcqIm3td7vwCN4QcYNzGTF1suP2t/GEWEROTx9s+S4rW1HWGY1xKeeJAlT
zbw8tzaExa3hN58rZ2Tkh0ynq9KzM4anFj230OVpdEKyi5U1/d3Xvg/vySifwv+m6zyWG1e2LPpF
iIA3U1rQG7lSTRBl4ZFwCff1vQDd9273oCcIAmJJJYpM5Dln77VNNisBGhyzZ5RzHdl4mPQbbLzq
VZ68sh98mNWcJ0gXOgN65j3REtwsgkTy4RoGR7fnfojF/Dtg1a1dnu1+6xFpGOyG9ObWb97PoH8k
lKGata8TgIUnke1dtbmosb1L7fhMQsOb4uTPBsZd4QA2yKYTC/IhVgneafNvmeb87pzw0xy4sarJ
MapBV2TiPN//hkoe515DJsZ16bW+Y/OficwLdppnIfvT0LyUrBzKFhz0tsTgok3k6XRgtzLLb15M
pTkI29oQJLQ3pxZpcvZ0aqyGMMokyRqKG73azaeWTBulGw96CwVUhZOstTuQzpsJNmtgdUerbDGX
bVVMj1bUIJqMcR4X76PeXWke75SOhrruztzt45A/wqbz8+FTGDA0J+ErAfIdPfQ1fOCRY2+RyfoV
m03HeM9e64l7OwQH6JRFNm9dEsjEoXibTPs2oOsqrZhwVUgqqK2INPS7IL4kmntN+dE15leNIifO
422HD9TVN5jc92pGhwRLFG2aa1yET0bbhzrqnqUykHAQHV018p3nhD69SC9K4JDhgd1RLcmM9UAV
QzUyx5h3nrcvq/xip2Q0psqrogQXGF5IElufQGXfgltPbsarorlgaY07QwwMgvYtrtKrCR4ik2ie
sFSAkHjkuXfJjcifjPYokHcrWui7SQL/Q7uXc71cq0StTXf45H7ljFfYxm/gVR9pMp0NcliU9k4i
yCvainNmsYfLDHhUVEEVHzAaVW6zk5ADeyfExzpeYlecScQ6TPXZ7ezjgIxdExpZORVu1fbdDX5l
BKeEDd2AsLlpNrzrfp9jfMqK0G+c4VTxLkCRtjY7Uim7lPv+CIyJgKysXQV58Vkm1gcztweB2m+N
Jp7NLP+eV8pYvUDI9EehfrJSvnvs6qwKDJiSYhmtTl7QfGIxvoehPGiwUCn1ddEc00o8VNBAbvQ3
K/ofMeqaqZT3psCa27GviMqLBhynrIiXAF0WSj/0IpKv6kdFfu0cA66W5hH+0xP9Ed+lfgfkddWl
uUXjsMqSQ2vafl+pO5mED9h0sHazKz6VYxPjpk4w1A8W+NvxzDyKwNjiGRbR9yJyjuR5XOe3OFCG
75ndHVIpt1rvPGVlngbjoHTM2qfhZHv9Kcuyu+vYJzgih2F4w8p9IFVmV/Ad6BL+mooQujq9CDDy
QDot2W4wZWJT1HYGvuZYr8kY1pHr4dp7L3Xn4Jrhs7caXwbOiQ4y+YlnbgHs0gmipZtKAhSQUc/5
rF1j147lmeH3sTP1kxwzuvOtgKFNVkT00TXxNzM1XpyQnFOoA4xDbqXzSu7XyZExUQP6oTEy7BXk
a8G3Vs3gGHhQEsb9qMIwGHCHu+pG1fadYW8Lzd561bB3fg3MSMfe2La4bQl1JgBkuslQvSd8jEM+
pZOB7sS4hBHzxAALkyj3md0cGMi8SNU5hQW2Rze4pIq+BQW1C+0PAamujKDutJT4H5o5p8tUe5Ud
PMllx0ydjopeXmtveEgKWWo8wO706+zkBHbkCp9VeMk+Vtm0TnQ/4unEuOld4fPWy36jEL5RwRjL
FZ19Tnuw24ypgnZMz5hkd45l+/RwigyHAD4ka6fhERxBdGoiOlD7Aq27O9CGK5LDK1deQFnc8pS3
MDyuEZGNMIzfXQHfK2qfM7G6wbZpEOUpYvXeeOrNMYw3ZOis0/2fbnBYYD30TZmPBc4a3jPVPGT5
dGMkdIEJSh8OXWwFR9jLSQ/KxUOZ3DfHcZ7MvO5ar+xwdALWWPed4UObHYY5ayk9KglO7phuc675
3djOncyzWfTbtDRhU7PXbsyjbUGjzKen5iU3avFrFkZQw4aDWv8Y4ujcBebnmI+vltR/Oa3u2+bo
911A5rDpG50kf9vxu1ie+tE6JtqHIiFf5ixi/AIl5hCJcHdMGlaq9nQoPWgSZn5y9JJ5h7txlGpv
AjTMsuKcEDCmqAxeh2+WZz3IpfycCuVbLMM7DJItvdVxjyhhS7trGNhvgWr5K61hU443h6aboVrE
v+PDYtmLR/ZAZrKfIaQ5gcOerW/Q/22CSvGbLtoJ44+S/22AJweqesvYuTW89bB172LqIFodsLqG
sNqjQt1puvQdgvQC1d03bII15vvpozLFD+QCB1cRvAs9NF/AQuN3PoMnFqi7Lhs/FtozBrsGZ+tK
WgDF4xX5HP1IZacF1mxV8cNw8PWBHlLBrchmizF158TTfEv7MVTBzUnzS9A257RnszJnTkDBCWoa
KIUhd1B97bUSRvzPLHMjwxsyZLqi/22tLN0Qz5L0K5aLy/nSJ1lOl8PSuvn3VDZlht2nJYi2QHj2
f9o9C83r3+5P6pG4HXS+o9I1xgRIK6CJ6EI4Y66x0WQSIGZe2HIoZ/IC4vtukyhkBizXlkdFzgT4
64mEetCHjHEolNCbpnU6TsWxItQwXUmtoGJxhyOb8OrYxlF1rCT9JLWpuTVrDm9UVDxHbWaBLYcy
cTJ0TMs5PYN5Y/WfrxNNBN07gpQwX1oYYtIpefa/T1ku/u/v8++3mJqBHA6wC5vlhViaP8vLlJMf
BIoVo+xXI8ppPwyskjtVMbTjckgE6SQmd8i1o+XFlw3kX0NIhjiJl26Evu/ZHwtprZ1fquWRnF8K
vLPlIQvYas4dtuVPtvyoEa/+lsnc72zhdtTZQAel0wWu4vm1Xb4Bhmde0a/vNf9RwP/+Chz681FY
8SeDl4Hw0DvA7iC03bLyrx+7PFquVQsWLiDv+JD8bxjcv89dAHEJ6gBMEvNPWL6SNIlD6Za+NBg5
j23Pn4dEGV7rti7rHeCvJxmcEIuT8dqVmPfGaidx5eOX2AZ6u++J9ZkDm/q/LXUSCXVbr+vWpBFQ
H8xk5mqbWzmm5WEvyW1S22GdDuNrNXo/lfISaFtgTqvwVifjrrdjZEF/kYjdDb2hKuu3gp64OvcV
0vE6Aj1jAjiBlZHNKU/kLsTVZDl0gNIjUR0bkgS2I4IgRmCHKXceWi1uTGf3xiFmEBqjiedmdheT
firhmlqiuGS1usUQsFeMtWasu4ZN9QghXXq7QsH2JsNj2ATbZL4FpelVnCA5+JnCu9Kbb4rqhvCQ
U5AM19SpXmmn/LUg6gXi1A3I72QtXpANHeVMuJPlLjYsv95noJnbLsE5M5IphuGD1yOLBXwImg71
dBZsHtQ8AUjoHU3lM+jsh4HfuO9+zy/DFNgAJNIN70j0f3OabkVwtU6Os7tD9LjvXcnG+E+j1vso
OdFf8xMw7CBVt7jyrY5do4qpArJQYGUbA1yRyuZkbHLKrtAvQRWVbD1SxK1lBZRtwlpSbX9rSrVL
J2oAMZ1xm24ifA79DKEd3X2lOXzuk73ZplsEQCvUY3huxK6kldk6IxyRaOPWr7OVNYXqiNMDgQd6
TMU6jK59Swxm88BPneF1Yc+l8WtrdrTqM4jg1LaR9kiq+DxXjsCdeZF4yQEmAimOV8CUn/iSSawP
ts4wbyAZnUyMtMx2Y3fY9kgqaL2MO4a2T2mllc0sLgGxyQ4oZdCqVgo0lGKthiYh4tWGFJldxK/X
iYrkCWZPge3bykejKqsCZgoL9DqNXjX3qVGjdIW36Q1vGw3dJr8kB7rIKzXXwXYSrDBmrKJ+rDxN
AvqoGTZx/ju2vtnZXzjxa3wd1KVErcwu5GJnY7rvVN0vjRYfntwsQFlYrVrZsVknKbGHHWWIU2WD
Ypr0DcwmAUYj9Mj3ZnxqTyF1c7ImSmQ1OQiByYF1+c1USZBjWJ4ILzk4ML2qnAqRKOvCsrd9cGVK
GDl0MtMWmln1GQNvafhhUHG2sefAyLV+TILhx6y0JzUjgePjEJSKE3ITc0sJaenJ6UdFu8lh9mUj
QiAvxGhdVMokWSev9BAUcCwpwD3wRus09FZKb9JEyOgz15sQ6oM0mYsrFgJemBbmtNIkFCes1mo3
Hp3I+UnxhtZK2Vdh+e7EzlbiDbc6pgSljjAUNxCQE4XFWkPoppB0iQSZ7nG7xmK1ScgJSPfJb2I5
GRdc9NDdYqfelpFkSHlxiS1LsExlVk1PDr2shQxAENuQbnqS32QIGm8EomwHd+ZxW6Pl4+Oysen5
JRISaFXfVcI9wFvwWkQJoCpuqZBk9wsIAG4rgnnogBplfTQ87xgBNktJfsCWufcYszgdhGBJ4yqY
NsiM8egTSbLzah1GZbTOq5pke95tyCRSjKgKE4oGAl8/BkSz8eYEXqlNf1T5MwdP6vKjO142mR1y
8xgO8G/GhAGIinHK3LVh6cdJunZS6U9xe6hBvSqEJ4bB37EG4q2pdM7wA0MyiDNChmpluk1j7ou0
XQdmunWYKA9adPYIsWnoFZsW2yjW44R+UZb9lUH5HBg+ulXrR9QTMmiAZrPhNk56hgCFNmaUE0pV
eNcQ+jOgfGFiDA5KPwjerbxkgO/sSoZ6EVLejFuGhcso6Jl5KibIY4LPnWJvYgrG7rtuPBP/gL7y
wCWmbX4IKF6qzNtTYR/DkVC88lfe4yLAVihlM2t7VogoZbUdexon+am11NdIteh7w5Wt3J3JKFUO
IbDTlr3uLUish+YwjajKF1BJhItWmEkrooxchsWnnO4VsI59GFQkR6CVi98Bl0M3wIAFN2RePAMv
9TVZrbsSpX91Nwf8yHmz7uKc0f2IZTYDDddDXRlZcyEG8n+3JzYpIIhtyz2NdreuqSw1GoKObPY5
C28WLVRJWMkDfyTmpEDCR2gghXOT1KFVaK9JTntUrPSxHdE2UDed7l6rBBP95NECNSkDSj9D+eOR
FuqMxCIBupfkAuR6SAdTeyixtY+kfkD4+jdqgCm/GGUH39WZB1Cg5yLj3TLabd6FB5NXOs4GFLxg
1/VLaIQHQCtrpR6/lTJ+G9ribpjiGymT3422PgIiOhQz5i1Q1yJnRVSpPuaK2E5DunUGbgptlfKL
mfpVRMzSuKXbrXXqEDuV2h0j7IG4ukucv+hed0ni8SXyuk89tn5PNVWQsN7qkEK8RM4LR/Yc6eqz
UWz8K/jHocjVVHfGI9WyqykTNjZsdbqBCg8SESiSUmiX0ItfAs261UH4CTLlFakvKin52hTQmGPH
12O5C3gjBNYud0bgWZIGFa5x1tARAQLSwpdpZwX6vR/iU0XiBg2grSjExgCaElTDlpKTiBOu1dwu
4Z25mD1dbt04t2tBc1ebcxmBWPAy6OMhUulX9HyZPz7ARsbOCM3rhwv0pXMOoWSHEEZIHspzNHKz
6JIL2uwLy+H8sd/NvKhuvNMHw49akCYw+op0yLrqIa2mqLOUQ6rjiBc0TewLvc63WtfPheecilI7
9qR+w3W7JlFwqgljqUtY+RIKyvR9CLzjKJJDrMsD+SsHNeRuZ7jbmnZ4T+M7TTx2kudE+d6DYhnw
bGS4zMnY2zDSXst0JjL9wmUFQn+2Nf6S7sso7o72nrNDLzIkalvVRIlUf7O1V2265+gSyf0kkXfa
EEXsJafAeYju72TeK1+J7lL+yam/qDVXJiC+Vr4a/b7BZExAUPIonHdDQdJ0GN+hWXDDrF9nSI91
UP8QAXgT32ISnYGhoelV195P84f3wZqCoR3x2rW8Wms48avhFU0AmwzySmBvDi+SpRIKnLsDHT+t
Irnu/2ICNeifp9yfKKLtpOZ+17d3guAmBm2peZpcN7wKRZYbVN/aq0z7lxgcHHStgjVGtE9axdXR
GnLMGzZUUFzVNpMc5Hb8IJ1MFwTu8ehITCy4bLQqgr0dZRJIMqdZnIx+jWUVf4x6hrfk/G6E+mLl
ISxBp6t+VZFk5xUYTr8dB4gkpibINrHdjg9Du+2tUjlVfXjJyddDM6/r7YYMCzapBSCjJGVrm2Lq
ZyjhRsEu7QxS52Y/VTEwUDfH4W4RXYddPav2SZgWrHoEtHqTfs5Uem79FLlbt2uJhWBNe0vHEWf3
KLSzF2EBE2qer5LZERb996CMtq/nGjVLMCLDtj2xAePqsNkqxWW5RnRs4wcS8rJmT9UZfqWzFpU+
ftfT8tBM5CRkg/YqRJ0+Fl2N7mmvy6VUK+fYtoCPEYNq1Qa4BZtZXGN0sdwJlZNO7/K6HMwojelL
IRXSznYZCrhq9Xitk3C66po2XicnoItSmUTTcYmpMCVsHl87MRpEktHAnf8yy1+LepLaNeXDH07j
rprtSZCQ1Q32OjJaWmV4SUYNaSbztNhl5rL8y+VQJj9iTTceAeSnlRzJcdBIGToHDrHSyyNLgaQy
ZNfKTrXj8p0RodBlIOhpS7DCHyVRrRfZVkwDRYTFgn3jhazDWzLbIhfwT9Thd9L543Ywy6mrJ+fU
o7LfKaUAb6TOodM9Y3bHII8tAVmz6bycZ9cuUWorFfL+Kpry6Uca/SA3QfmsVPgDagETJSn74A21
wykb8m2U5+VTNWpoJybkhUwfjI88Z0AOVAo1yypM0yxeTTwSfX2hI2+bdKq8hzpACKV8aF4osiCz
JVP+q3eDp6lbbOJcqEQNnnalzo0zWDfjThqMeU8NPllKw4SnmU+9sTiUnWreAydZRxae/Yzez4pd
Ibgy0xy/RUZP37qv+rMjo+RDyb6DYNEv8Bk7dDEZCT4y69dhD+E9FE5ywqqpadL+LStLZ+IbIP2c
ekKr69osDin8oktrP8YJ8GCoKne1bUpymLrypIFpuYqAaAjoCvG27VXUMzEU48I0/hrSWZmMYX4P
EfxJfltCOBLlqKmiJCq8sSEwWspfBimX0KqM36JPL2KmJdaSplbuO20UXdyiJjsX3l2ZZwz8sSxB
H5PpTak9ax+3RCpbNhy9rKnjn2V5m6j1GPLrRJ3Nb5PK3nlDkr2YsuNTPnj1Kh2L6EKDIbykKpDi
+EnPX2yhTg7nmm78OY3qdCuq6Ltt1vJgOCANiZXrEaPRREsF6YDwrAgII/bxbg+sZGRGvfV9Nr7M
E2/QMXI/AKLfBrSjbFOYfyNN39NKcn7YbRWALc6NzUTvYLO8s4lbTlzk1Y1uvNEj7/P+GRpim08Z
qHP6xAOgvvca49819DxYNU5vvUe6jniq65hEm5W2nzS4IaNRMOY2a4wbUutewyKwbrqgu0liwCt5
chQQY1HOsJHulR3mHY2RdfVG0uBwZOMrEk5IQ4BcDcCawSl8piwghE0kMPjCqP8xaMSKqbmsyM9m
ilYXJKkYgD/W0jS5x4S8gxvVVyeZ/Aadn6wbqfZ3u0FgZpWCqE2dAHNRpuEr6GgWXgLafptUC3S+
o591zW0qb4ibqZUURBMpKzRytewImz++FENFIkGjNi9Tzm+hI9BoHQsvq7CaGz4F64ILGdeHbKAQ
pe1N5gExZpmYDqZNlpmH4o1ea93DoRcOapnZEizHEQEGCmNyRpidwJa7A9pxmdwBZ0tm+9NyUEOt
XDU2XO7RRRhm1KTozH+nxEvESzh/eibHBXWdOQwMs5A9M+pmcEvRBfvaHAiWlI8QpUtYyuycLD/Z
0cm4FaouvuceogqdLIzeqZhXEOJwgYMUXnoYIoQtjzh4vUZcmzaCkKqD/20tlB+Fh3FzPpgqeTkK
ovRdHpObHMzWzzFpk0c/6R9i6EN/SpoGUCCzUFUyvIsHDIV6w45icUBiUE43dUtZzWr+reotKGlO
KDZl7Gg3K2x63812XyuA3gb4TycLe2QXiRPNHrQL0rwm0zRs9JoW5uIsysgdpujId+5sLlouLYfO
1XxCHtSzYwXpsTDlL4xt7LYZ0LLTjI9FwTpI5+RkoOOviRmsAtgoFIGBIeW6c7OuBSg9wA512Rr0
RNshZo2rY2QH2ameBAZTmKEfWRyiUsqT34k0Pztp//jyb+c6+Wu1aUcvrmIPF8Oy7rYho5flwEIe
rnFHKn6L3BCeJDlSY5beVdVEc5q4DARsgMs0q0ivTc2rkUUoCRMt2Ql9FCWsLI+WvT2ZW8KJKHMg
mHi+ZyZn4AIscPCzGJotHk5t5LUip2K8LgetN4ggsDBWleM/lwap4Rjq2Yez49s62Vh/t8xy2nTk
Ol8yJKBnfq69wSPjMYQNNB8dqUKGrFaT0MAcp9r3oRi/oxKqEI9KAk62vMV00j8CwlmBqRMzRmeh
HrKLynT/EvZFdllOl0dMT4Dlsuf+95LEarLBFgshB8/peTClepat+c+BLDexGiKn2AFEg+frkEvK
JESrxmOTJhtSSIszyTUFGqlmBpS5j+WSjTPi6/ry6J9r+t71UsKQtIT7ZJGFiGKgpxpWdUGh1CB8
t7qK0TTnRMPjbskChGF1tWmrurmlE/Ph5eB5LO2dqOkg/efS8gxnvi54/nKdZKvmAIcVUX5QdC8l
UIU0tvrHcqbjp5oxwzA5ZRY/XftnnuvVzaWCHA2Bgmk+cPcz116taF/X0vkZAc/osOtvcDILPyvZ
cpR6zv6uz5zPWKehg3qhAJtV2LfKy4CPzl8IZaet8y7/Y9eKuZeRWp2Jl0KTN0TZLXTqM8Icx691
2l0aW8lnk2rqs5831G7ZdsdpvmZEopgJAmHKaDKkfYYwjjIJCtfKtipwzGl/iQoNmGCjuQfkkqAY
OmTm4aBvcYwGj9Zg7yjdpDs4EdOs5Ro55OW59MbLsoNNtUo7p7XBh1gdf2Nhlx4Og1BXyIsvh0ui
J+84CcxdZQZb9vf0RJC9b/rBhMxnmu/dMDSv/dSGzKVaDfNlChSO3gg4nFq5WypQdC0w5c84mR51
qLZv3kTylPlLT63at7tMv9WjU9D4rs0PNXG/OdyDjm5Ti43ZlsVulNSiKJIMwoDi/57GG1MM+dXJ
jRUBBR35AKzrHqk6Fky1L0eoGhd/Eo1uNggcrFRR/qpnzOqA6o4Ky40u18kkWeIppFFTA6wdGh1K
IPRlksaG+D00e+ollQiEDh0eO9g8OIy8L2a9TnNxMlL8aJk1dDLZMGRGMb3l8MXxva+gSnq/WuJW
KA7Nv7Fl3FKzH4ALutPaE9DYy14yZSbM9JiVsrgEpsePlMkzzW3xIQzakC6pPqd4Pk2bYF8AUTki
xqhX1tTqb/p0L8p+el283pxEpv5uOFnwyHLSxxh+Cb9Cv/Mej8klmztBGJCdYxyryRPpI/nZBhU5
o2u0D+4LI2inMMavb+YFd5JVQXJhFQBghrtZL4ryqlR15vdE3WPvyBk4qyDrYBCU1wx1+raBgvSc
ChqnkZzoTxPwd3HLEgSrq98NxerfyjpdLb9bKtxLq4/6QUr2s/VQlB9tVSj7qU+rLZHc/Lrpd6S2
+i4dabs6qsrG3S5S/aZNFzRY8brymOc4ei6uVesW1+VRGE6McDwkjknbwW3QJepPvS58WJea77Xe
ALS1IPwslNWpKgsIfCGSZNVLIW/M12qvLMtV0mE4qpMX0YQghP97cLEUfJ1qlcRpk+dIWOevlrKO
VxQZ5q4ncVvsy0QztmqOR6boA/APItZ3buT2p+WuEAqlP1YNXNf5RqFWbUmk5qjdepDOvhVY1gmM
HnMfoqioEDCROvM1DUg0ehAzfXWCl8WP3xa1th5crb8GOcmAqXIc2Yn5umUDMLdS90M6EzPnJvrp
mlulAvFHT1bstbow3kq9g33b88zlrZMxBl5HCtJqKKNYjExaJ6L750BcY3CySIcymRpAggQkSfAF
icWoGsKywvIiaddbrQeKKqex9u4J8LKvpa7mB2si4s1y4uTaGdauwD3zmLSkeZC7SBLO/7k0efXB
KXlHdLa4guwKHomSBg/DmULfHEKY9vO15cAL/wolr2YwYWZkUVA8pfPBiaruoKaoTZRiNO5WMKmn
ylMvWWH0l3hEB1i7V7KKhgvFwfB1eZxjeaREa5jQ3xltEdTbUC2HPT5b7vViAhUhYwtPZV/0/qSS
boGhpHphcvd0ScDdaC6tHRI6hkvt0cHuSzO6DI3zJ4uq7IMpFLl4Is7vijHbLxxorkLGfyZ0KnM2
c/yAOYKrCo7jj9J7VVMMSIOX3prey18DhdB6LAoJAjWjeOiz0lHrzUtTFv4X9qF0GiTfigHAJs+8
E9I9MNZtagCssxgERbNWlpgg443ikAxmk0+fZC/jNMR+N0wqsboXP6fWO2mYSOlmT9WR6U38zelo
jRbV9Mp63CMiU/82RZp8498B41BCy/SJ+yJeOTKefAfbh9tmcUciFQ9EZfEnQi9YrXrW15NtG4+u
RRixnLH5yfdTZv9YIDtg5Wmz4qrZk59E5vYMe1iuVQ6+OaIDn1r4qdZh/owi2b0kMuo36hywupxO
ACORCUUPqgEP4stHWYXjngE2sNnRCD+JXnmYrSOfduRWt8QyilXmuO0Jv0XDlAQ+kZnQxl9eyOUw
jl2x8UyXMLiGBvRSAgZwVjChKS5TkDYL6c7OxbJn0GrSh8H5sIbgQNopcL/lC3SQoO5EAm9BGkz3
5VFSlep9iGKuVSGYPmH7DtXVEZY0mGzwwBe3jv8gJ38Fhjd+r1I7gnaq8ZELcsoUAADE7xTgcl3V
Wy0QFW4CMfPzSqm3onzarabemzihOlWb83I2WBpaNxk6a6PrtS3UJ8Aj5MHddTAruGcgplSTJLmE
SKY1Wipu5FYQnvW0rc+WS/x3rzt3y4zc+1A7JFOXzWW5tBwAmKAVL6ETBUFhkdkyvdFdxoIUjek5
mkR0DGeg35BU/cVxa0J7VLWnSZ5yp07z5B2a89yaCDYhW9pbLZrmYeYMCopcI1cxItilDpvoKsw8
2FqE1T8yzwg3TRUob4ZJR1Xzev17Qc2fjLbzp9ehoQ4wirSxBP+doA0v8/Rv2M3aFdF/7zvCGHS7
kG92xs4waDpubK7VY1PQ/ZDy95jIEgpq25nslQG4CcyBX4+m+Vo0fzUcLPPy/z5PCCLkJs3HbmJ8
aPX0pONWPEYwH3jagOOEqRlT4JcTzvMp3oSlNr2IXP7zKPrvteWr/z5P2I11FDbOzeUp0/wNvh6N
XfI0uxE7YPS3cTpu3qqudtuxpste1iJ99kbAUhFX7U4W5g+iqazTQpJhamCdGR++9Bp4Q3rCzUZm
bLShkoz+suSUBoJSGbgQiTu7fMETNom6vnjkoq5AFhlvy6kzn7Yz6ge5A1vWNB42XYBvIqKCAZnL
b5kQJnzsuWN+C62XmoS8QzUb9RQ2Eelm6ER/UoZQlZtAq5C3LYSr5TDQza5hegtYLMdiiv8uvUQs
wpWTNmgd6Uum9pzco1oQVIH8frX0Mp0ZIKE/F9LP3O+gazzkronxkg/NRPxablyUXEoIMr2DlM2V
1wwOytaSvfpaVgCyVeEGP2qkuUEQvTCyEW+thq+2jK3gpdZq9p2CYal0U+vUqAJ5FuviSzREOj7Q
tnvXR/s9uym5FX4qbUEaIYiwzXLaV/zWZJRp1wEf5otuWRf615DbRZz67ZhMuw5a5b5M6+qTwBGS
ZbTxrR/t4lx7dOXD3Cs/8zqCL2rLiYGQp20qNcLkmln2eXAGgKkaqR0g8+3zRLMUjrWKR0ENy53R
ggey5kMFiG3VihSLQNk4l6xU5E5mehntzKxsbmE6MBW0xKGSNgsbKzVy9FIV7PpxbHw1NGviYUKd
prLRZWg55qY0AW4J/1+F+/rcsbbGkGrVI6OkjrJxD9eXYe1XZ8+EpjUYTPliy2PFnS/2kxFsu2ZE
Wb3W20YHm9lWJ2Am1Ylfw3PXy8NaENGiN0Accb6DuV36xlREDRGj5VvRS3W/XFoO/3aWdSMiNSsD
FApDp6+ARKfqKekd7OBBq56634YHkZ7mUUcw4HxlecJyQFkMS5Zcd3pzuXk2GLAxYDRigPFNC3wt
yxVSV/LZKp3PDz3XNc7LeR9SV+SouSdXWr6neteWXT+f0j7TL6xy7oomvbUNUyOeTR8mBBqnfkmb
dwJ+ZAQDXSvunH01sayoWs7SIW8eo5u3u17EJrmFHY0XyHdfnXjwAPmuTtx018xlkYzowi9frRcm
0PzVr1OdGYNHHOnemwFP+K3WjtOWt3z+7sulRinn9Lbytpwt9I35WYk+oKytp4cw0+QaaUzF+lBG
n2kA1ojRq0nF4Mlv+bCBAtbch1T/SXSThTpYBTPsKCqj8TY9sPctNqM+qu9m1eFI83qNT9D8VRrf
KwdDAYbQ/pgUSvwtmGxqMsV9BYcobiotndXXdZt/hKKPxnW4/XqRlEZk2+V8+Q+7o+Yg7aePUKnY
+QE//+eJy3mjxlsQigpbV9U+Lwe4Sv88+vdabUQbFaTQbkL0hqzARN9Tm2wcNexNzfdK5jstHNdD
POj0Y8A09SMtBsH8SnV0omxsmp9esVeJGlwVarzCCfzupdPejbVyq0hvWhXTYajZfodmBOcWCrhs
KJY1e+YBQkGi/7trlF/sL5l+ttDSgvokTBDFzbRHlNRsp1q7S0XGK7PGBuUNjbu23eoqS+ORlW6y
sqLibEiCOIqk+lBAzXdl4M8NdSQ2lHhonDzFuHHrx3HK7p1FWMvKH1irmrOqEyRQV/qbTIDiKSXp
0JWgUYJ81wsChtfRwzVZbgAXMaHCQqMiwhXk0zhF+gOnzJNBMlkjhAjyLXEDQk6Oe5TvaG4Hrz/n
Or7I3C2elofUJYyti4WmkD8X85lYtNRbCWhhmz5MRJc+d99UuF//w9V5LDeubEv0ixABUwAKU9Ab
eUNJE4Rcw/uC/fq3wL73nBd3wlBTUksigapde2eu5G6TT1E+EtVD14IkLrKt0QfHLDV+U3vvQdkc
YmW8LGvJTg+8da7KizMCK+rT4sHm8rNJEMjTr7YISc3pvpa3NLEsqsgSc7iOqogJYOi/KYf7eXDo
ZUyze5sMGt6PzjxP0mPIigE2xbJHLtLr3BvPWeHdMWPDNpKOFIhO9GXW/RvrGSkS2viAN7rc5Zax
7phf18L8tSLnRyvfynCa/Lzu8CjWj01AGDvGK9p7P0PZ/dRadq4aDpbejCNCkovBT9o6Ie0ULT20
fcLFlIXblM6T31Bq+6ZtEkvLiFsgb0wXGoaGk61tnOOQEf2OYjdgHp41805PBwTPTbvNneyR6JWn
oHBu6ZklK4feVQ1w31dj/Fw35iX2RkIIxXTsXWTUxJNEKLade7OAyx9m+dYC9ZgM3TYe9DuZjHee
Z91lJXDqZKhXkl7thLsAsQ5eC/nKBE5O6rMl0KYS5I4GyG0J6WBp0N1VZDE+xbzQhdaX1PBChsW2
tiYNd3LqoMOrJCFtzUQRqPb1WN7RMvq0CQMi1Ia2uTBCPxyzn9AEEFir8J7+GEkP6FKjpH+rbHkh
y4UOm52dGCWnfiSTg1Gpo8bKuknyCR0TR7Zx0aNVgedXXReS90QtVKGhltUurIl6cUM2ylk3TqV+
B6G43ogp23ljDkdk9LC3xPmO5Gzl90uOYpyc44A+X6MUZoV0JiatsW/wRIIdh521TtaUomrRrvSQ
q+vqXhnZs2fHxmZqoUvQYoOWL+QpnAdIRg7uTifF1WPwrhXkJicOuECba70Eve2M4W9lbwmoUCTQ
RBUdMsJ4WmYiQKuO3MsViweHlrZ+1GVcbwFzU997uHU90rNzTNsoY7C9ZwSDxW5MZzQ786ux/CwT
wBRBZqVCJPpNdMSr/pA07ncWt/E6nr0bg8DjTUFLrZh/PDRsKCxwJEfQEFoa6tsOrTC5ZBsr5Ug5
4WQ0sTCPxMHZmM3GWjeIidpadX4XEBmwKt32okXNr2TgumAeBvSMRU9CzGxov5qjvRWIUEpy8aTT
HCeaZV1z7EbnVNrFAVwK8ZaKqAyER47fFOLdTlkNM3P6CmVgYUzUbR+PAWzqiKO5KyzC2nSNP47A
19ALdzG9K6pfGpNz2u+shDQb4cDkhrz0VGfqQvH0i/Hw0Y2CHypf4mpJRiR7ZSWIF+IQ1BDL8oU/
6jFVyYuGm6vp/9C+5Iyl2QZSE4wlSbS2SqQ2poZiKQyx/qYJM2WrXMYd7UfXdOl2qHhT9NoEJW3w
B0YzLsX0S+QA4z0IIZiq7U5DqGRUH5hxuRZ6KO748A7AUndl82O7ubEq8vghENFWsfq6DorONJLT
1gS2bgmlzoyuPjsX/K+MTkU9ZdspRWrYAyyc05+wUkyvnfZipWT5dp71CxjCXhUYcscJt6TX7MN5
Nm76fHyKemL5Cqgwg7X30pYU8sCxNombwAgCLaC70NUTrKcA3bRVFoyFHwcR8T3IAOFXWA6gx8L+
1cbpgpKdfqnBV0jobRAXJfkfAcT47jB3FKsh4/QePYc2zJuAxlMq1tmtV8r3zoKqwrDvjpLzaLk2
KkOIDT6Nv2cj4P8sPQOIaxasdNAEMjF/DANRVoTZ3Vza5XUykqiHamkImY8XCS6OEIUnOC/lmdZK
Wgbaib6h1p3db9shSRBG8gvpPxvZKLLzhDpNsnvunFWbMkkcreqFqOgQa1SyM1w1bRzg874Fvlo6
nr3RIoIti55MRm/vduaPbNHrShYgLMokhMJr8tm/XzWp7hpD/gnzQPgk1UN2sq0eYotlYBLt74lU
+zPQKJeCZTPK8jdKjVeunm5rWs3DhN7PmHUdj3r3a9LFXFXGgNsuJZZSz5BiZij5mDYdEdTfDHFA
REe9yhqUpkZ51JweMioBcpjCf01yytdDSRJkpW0j6o2swHwVWICgqAfuhnATj0CK6rrgUNZ+CKby
ftoZr6D18hUJikACVfeltzND1WA6N0NyF3YYhl1JRC6n2Szedh7EQLRaza1RzPhaC5r+mfPoalF3
W3RBsZnowPpg3fAiY5mFADWih5eIgG3QXdQ9qHWQfYAQCWEVz1lxazoY1ZN0nGnbdc89gogDYq1h
Jqc48Iqbqs1xgje0CSJyHlf27F24PIGTWnvTNN2VAqm2TmL9knZg/JFjMoatBs4N+oQ/LyL/CpNO
pszILwoZwbcPRpTzrXymW7MebDO6dbP6O1pQ1wUBdEennW+TK/h6eWCYM+8QZCg/IbbsFpqSpOa9
1cfie2jH5pmASNBUOtEx0V4pmhZJrn0DusrDsqP5NkMUKtnM49rijKt7HKNUlHBySLfGXP0UXlLd
m8po8DSUSGsgCrRlsWYgHzND5sXrYySx4LecqPv0RsGkhlgAQpJiNQy3RLrZG8uZWHAr74ToCAwG
i2qaUQe2XnJsA+s+d1mPZZXtU4TesZUTz2JnO8eOErgyyPm7QD2SLZtjwCLkHOtvQGJU9pWxcps2
+KTCGfa2cPUdYepfbVT/SnJOYMzg/K08Y2Ek4f5MI5PGe6RqxHsZlzNQrTZyp1PI5hyp4ZPjHMbv
AEKcau0XIZWzqcwMgSz99SHUnutEZnTDa2qA7idD4kCKLajVCOia3b6PrfbTIBoPK4uYaglRzE3i
u/5AbBC79yg51yj6yUM/XpJYsgF4RL9YfXyvWusPNLXM7d9Tb+kKkvzopbGJTrBhlx+QK/exQ7+d
BUJAwnE9c19wsgmmnBgbSaGe6du8ip/CWtvJEBJFOY4NBDR3Fet4B/u+mI8TYnBURaCLS12sjJop
yByiTeJaB1jHX4yyfeX1MzPEWX6D9pKbmew5aHSIaCs9kJt2jD60eFjU1+sR7KtLoOptnsy3U1W1
G01DgECxUQHB3VYV/zdwbKKeJckzo04yT0k8B67lon6YS/NHp0JTM/kplfHjCP2uwouEJXpbjVTB
9sSxutHOSOaWjnGIKKMQEfzzI4OcfUT7Yl0mOeKesOg3edTLvRfIV3eYCVobs3vCvRJSuKqfaKLB
bXoNbBL6HNFWyu7odWCTjDz4tHONMD7tzxTPwUZv1R1A9HIxLlCRBkm5qnu3fxHYUIdkuhS0TSAw
A0fu6s8qivp10N8QnlxsyYKx0H7syIvQmLXSDE9D1Do6F7dlMjkwafT7oqZHZ1bTVnOCO9E2DBS4
tXxtGXI6JfW8DeAuKh+8So0nPc3PRhSyBcv+Ai9hO4UOzKUUsFVjZxIcAnrOYnwlzWhaOB8zbQQD
MaRj5L4jkktk12d4idZGZI0NxKoecU9g9DX42WVLxWsTizgQiUZNxarjrYqxJSeL4+KqzuRrvCkU
/QicESE6j5Md8SOrjpFEJ8jjHl3Iy71Bj9Rt8HnYre5tTME+B9cIj64z49GMgVekLY6K/kDSpU0d
xSLLEokfABKUskzGQPjE+55jGdjzxcWDnNadgHwQ6ncudatZtVa/rRLnhME1P+Ylf7EWt8lxUUOG
5UyfiOV6I8MXpomwU1NcpbKs9mNkkzgr2hOyNI57JqdfNy02ep24nKHB9epdvQ0qYYH50e+SOb6Z
XdPdF24++PTptk2HoZteJnLEnpNwT9nv6nV1MAdeW2XTrEObcB6QqtPlvnGIKVSsK+DdvXg9sa49
sFej0IU9EljUqmFL85C57+D3NaZgl571QU5cybZCO+5FMNtQhrqr5r7XIRJy2i2ZS3LY49LrHlhx
kKe0R9mYCG5Nqqtc7eFYwCHugg8AgKNpfxl0iFa6GhuyVwDQOg68fqc03zmgAMnP8POWdbBFJaT5
HSGLK0sVn60+j5sppfDvcjqHljiYme1hRIMl1XpMoLKELB27+hEDACnSJPVoxP2SM9nR0HxljmNs
gKdzWWh0zUc1Vr7SCLALATFoS31WDCpb63AZDel8ChawbR+KUzpmK8Nu0p2uObdWRZ62hZB3MPku
iEoOv1HPwgpcKHX1fYyelzrb8ZPO1VfQQnZGjnFgMMK3kEHOWuWS3qyeX2AgP7u9uLU7DkNwaOjz
2juHbiPpWjBzM6/EOaYbF1Kb8EbYCPC8hAzfcqmKoFcRPoGW2ArpSCKM15Cis6W/Mlt8qmNZbOCz
4DCYUS+3Fsrq8E8yuTcBRNdIeRYHFEHjiLrOsK0Kc5qBfhvSXjy3N5qV/5FjgkE4p8il5/CGEv0O
VVazoUxdooVYM7kjMTSkEcakcIkV3Ac6F0zZi1+4G4epYYRQTYpZBbdw38Ns6WEildz2G9VYpm/r
4bDSR4ZuNJ4Z2xC6O9vZg42boh1tBISu/MlMNsrQvWsrAcpNHsqQIFmtQmE4util5rtCyEe3yM54
1UgYKtAcuRFcKfnKai8cJlNJ2zGOtLgqDeHdBEgzgvS288yLHHSHgWl8ZoR4SCeSFYdWIAkzv2Xg
fscuFMtIO8UuQWdK1sjoi1uvx11DY4abCcE6Ng7yDARpv0Hw5aJJA0gHSHkwfqvlx4W4ugklyt5T
HbKj3rKEdozvqR2MT+lOeLGDP7bRe1xPwyFxOJeSSi59jvGfWayeBvKwWxRxDFUp0jlr7ETrvLa5
QQ3RCe4J8IAejmVpddreJNyMHgQeQel+VG6ekuczHVx3BIWfY0n2RIzwZXwjQHs9unnJlFUBiC4q
80ZmMcORNiP0KfgTavl+Mqz88fqQME/YhSgOySLluZaTFl4diZB38uoDxeUul6CEohRTHViQcBsu
IXYzv+OxnkDPJPaE5pWVFPP8wtkZ4Qtk0THK07taz9VB9dFdGeXeHordc7WIS1PtG607RyX2CHrk
TCQC0vrmal4pRaAYHdwBTYGXg5p3tyDi5rVn6ZfKrbTbYmLDjXVCMifMe5qOMd2D+tVPdrppDTxZ
oceI3wibMz5l3Yfk2x162313qjNImjdRzMFaVrk/0lU6MEl5zuL8e6Qh1avxCbh0tYdj3FDpD5E/
FPGTRxd248GkmodqB6WEvWykGKHB/J6L/Cmz6pPdmnji4UmTxkfXxM3vNFfdymF+6125c7LkVngA
YJIG76QlMROSrLdV1L+sU/VbnJX3gLjWIns10DjezFjfLY0c2wmFJTuPhySrOZLgPBKEwOB2BA3m
upBcZO+2ayPCrtDjNeoImmqWTDVZUGF3+RH5wa3UiG/M9XAT8ObXLWaVoFhAU/TqTBdWTnZxGKIn
AcaPiMjKuiw/KjP91Br7pCGP2pI5DaWe3wTBbEjYObMyortnYa31wUUmAsffcgmfV6W81CbmRtMC
81siCoW9SC8uf8qR6p/c0QWjweUN98CtT24zq+3yR3Vubm9NGmaBkT/kZhIwsE++GkI8EKlnDWTS
IX4bC1A3hkEtC35R4NW3sLrFnGSI/WC4M5yljp02UWS/lSRLIKXLWpRJdhEzAY8+QsvcsAQckzxf
QHVlRFI0TMTOZE0yMYmoSgmshBG+Qx0IfF/RcPRE/9FjQ06rFuWY4Xx2QfjJ4fgpbrubtOxu26FY
lVaD07AAMT0b/UVG2UcH4d+vCnoIQxMeTDt86sP2kIjpeybaaF0P5m3IZspSSko6EZAumSi9DJ8t
8JB6oT3nNruJtrgfB+sxSe8g5BOpFXBETr3ubJWAlaM7HKynNrY3cVAw7re+UNxDtqB3tukZwaUp
rSHD/OSqBwPqkRNXZwfkTuOKmJLbKd6Fbhdu6ZZX65gYuG2rzJ86jrawFY+MIeiMZgSZzRwEasvY
QCT7JXxaW+sNJ4KQN7rLG9sXhGBidBMn5OJPXmKv8aXQMxH9w1A3X2goj8hJyXYtSm9v0vcrgvbG
0HGSL15WiUwfxTbLcD14r4wGtuHQfrcVlXrc1GeuH3ry4VlrmKu2yniP5iDDMen5kiu16W4Nsz/I
OcbBl/BqN8aAWBgDqj7EwHnZmXtlf+nV9FbLcT9YJMyp5pJPxwzQJ93kCU12eBOwsjiR82Tb5qvS
Abl27WvoBJ/VzzRZT2PgrCmnziIA/8g9wt1rwX91+/McxfdTIjJCp9VzLXOI1S3WgXp6g7oKRQxf
JxQFerqhQp1DGCcvVi029W8QhQ+g3e67kvWgWI6HgqGFZMsZG3anAIIDE7B1VKFUXGwzoS2eS3vm
ZVCSBO3lAkkwSo618ZZw4F67nfEA9MX1p7gBaV4TPm5YrxDHP8R70zjbeIxQx1K++WbZv9s1SLUU
R6hxUgH7j0f7duHFcUjFzl6E3XM8GJcxvXTRD9SLB9tMA/8+acSuDUdojoT6gkc+FCTirbER+S3i
ElFNnDpZDxDAJhwKNfVq6+xihFx/RWjKtjbz040xDed5gks62VgC6LshDKQ6asRnZTUEt7gVSZjw
QANjPHWp/VrhjkTBecOZs/e7prgNtPYPoqZtMqWfjgkqwOs+5H0beXtljXc6Df9aaty1IWfvSWpw
c0pwK1P32U/xD91MG65h9TN7OdcMvjWcJvvQmj5GFtrdzGtsciYe5x9mxC7nCBqRhVXve2s5f7eM
b9McymIRZOco/knJzFprGqRnETQMcwRoIodmZkGD1yyIlZmmQPMrPQfruaUVz2WjCt/OLArQzI03
Qenx0llDuZ2KATxT/W1UVKoR60w0eXuSlr8IMsS5ZJMFGXIKzIvbmo45ysnvsZJHo0D0SmcAtjVo
SlK6OQe3ECQnTssYy+IXegu3rbuDk5t6A8J9CVWtnUw6TfQFPEnvREcih2+ve7MTmIJAE5s2ZSeE
60gLYidgfWz6DC5gNx2CvrPYMbBqEx3I7qJd9Dz6yVkVVp7lvbmloJ5vATyWmHvDPvZWeANX0JUq
Oo17S3V3Ro/RnX4ZydpNmO2MTV2bmDcb7Mb1d7hITQv6ePi9UHeXrMhRYWLsSI5Cjm+ZCRiA3oBY
GDNDxSoYVgjtDklEUxIPXo59YIqp9Kif6yqyNpAYWc4p5ZTpHXljsSjctEsMW9Pt7CimMWsdC7sg
1kZqXAXXtSU5sSWMqxLNMpHfmuW73iNo57euTwKAEgxCBvvB0/V+HQb9o07G97bLvZdADC/IRvGT
FANSouhkmfZdbDAR0NHLUbooP7XFmdyWG8MlAxOLFU12SvcAZc0ujx9rTX+2rCpCb++9hz1FCnSH
mznJb2I6iL4b2w+kmD/Jzm/btljlePa3ZJLguyO2oIw8ARZy/iDBbAVblYtVfdPVfsfo8DBEdBqN
HK/bpDnfXvmD5OytoAHHUZjnAm0r2nmpWIGdLKmk6wYjoxfZUHV5ubz8pSnRjiSZd2dhk9by6sA5
5033cgJOKZFWvd1wLM+GvWXT+Pf0ZEfvAEGprdbSNoF9pgxTkGoaVISrGInSOjGNR4C43sqEMD+o
4uAkYDQ8Ar+KQv+EaAXn2V2U4ixRTkbDNDDmh5hMnRWlLgQZCbLQbn6ZRMDlSK0/XRzhwgL1EsFz
UuSfritt8jbkGYECboACTC7ySDRjCSqoYJNP6okbCgJJZH2JqH03OQueapAfxYzYRmpbfGcsXOjo
CKH3B4GZlcETdgPtySXfA53H1mpPZazeyoQJczgGK7KDL3bd3TRjyCaEU82PxvzGHsRtRxqnH1Q1
YBSXU1pQty/6eEyc8YPJ165vGcfRMs9wEHpT/CcTMY2tqBqI/spvGUidw3F4HqCYUBgsdKUE/p1u
fjY0MQgx2muxCyURrztx8pLFKzkxyYr9hlJYqoLZQxW81MIl7AXUqNEwXW2EBki/rz50i2zhYn4k
PJplpH4HhQ53vA/vFxLtjAePUd+0TkZ4GzjwPPMY5O2vlrsEldk3wZDwN8uVboewSnPmH0FE97Wo
OHPWeGIiIIeONfpJmRJNan8yQpONdxMbdbZy0roGfNHXKzcKv0xZvHC4Ye/VsAFH/Q7B3LByc+8u
Ac+0k8Pw5dJBd8LkPhzH6uB298xSSLRfRlo2ZkNaBsPGHIeXwIYn65RLuUU4dLOhqfXrQinklE3G
l5OxIDKfYeGZGVYCrjRrLh+nvoRRQj6XLR4GWi4Y3j9NOa49r1tlsh9vZ5v0Vd0cv53QmH3P4bAc
OMUrZdlrShnjeJwIPOy/iL+dAQclcufALW5y6WxrBGSoKRBlRO5M56X4oiV+m1kv2GbClWRK73PG
+9OL5mzm+U51JfhZU7lEZiHtTFEozEl3Z2vlrkzis5PgYy0m3m6V3tB/+qnYg3za+ngjLsXcy0OX
Q1zU9RwpSUgUI+3nhlbUqtS1fUX88rqVLBwRI3APqMcANYuel3PqMyQJQ/fBlhyjUiY6m+10HpD+
tKJ5pt9u7227RcKXdufgh6hb+ZDTznTUM2drB7vhI6E7C3QRBkzOHlg8DcmQYwzE3tybTNQKgx42
uL2Z+3CIYTFZ4FpAExC7DmwlhePftxehoSvKMPTTms3iM7dVh1FuLbhoZNvfuHm9ZQsytxzI1ksL
SbSMjcqwP80RWk5pjXS5de+xjfRDYnfZvvG6F9OsuatM6gHOoL/o8Z/ljADB6ULYIwm7hApR0GSS
a0LRgOkvIKspBxxu0wjyO74yojnQi4B6OjST2nHcPNPk3DQUmBSy0YX8J8fXHYpfgeZTwQ30izgl
HS13AKFGyXvvLRm5OcHaTOA/ZIe7hi685al7hzd9zqoLJ18Ce+b+OCTyN5z0wVeEYOSQd/ysLJ8m
72y0k0PACUJm6ZE7j5cgnngZR1fGH0mvjT6rVLdKa8pKNRRb2mxlQK7GuBexAOlCIrQT3vade2at
YuFMe0JDtJMxZa9JldIYqS5UZt0h04c3fWjOFY5yNz01FU0/O+ho7OHWDQAZNlkHXxvMWhzHWxeS
pG8M6ZJCQ80RS1pwc8H5x1e1drA9j5T2wd5k4YJl7aqHLsjPTaETSUUXC54MJ2KkDr1K+UPIeWVY
285049zfUpI6WBVOsom67kHJlv+MYxbansywunU1oxO2ae7vCAJ7AhUMTSbWkEkgO8r18nFGtrjq
Rf6s9/FhCC36oOBU6vlX1CBOk+xF5el3F5vvSnKzyUx7iVrasrMaP0Rof3gm4NZkcKAdTCjH2nLw
LTvbf4tGA7StNeusMiGTE9uXT/Q76b5zvKai50jmGXO71Tmeco5/p0u0T/XhlTaR71bcN2H2HM/N
x/SpNwNNNm2dODu9dA1m7u2BMt8lcYruIYgrZN4Sg2KNmA3eBCPmjRti2AMRsh1AgJTTAxqiixGa
3+XUPc+kpUP5yV4bL3lWbYtrVvqcGfIxOQ5s05Pu3s519q5niJBsIwOyR3h1WlUvGAUYAoidVLnY
2aStzEzaOid2d/Y0nERsbQwsMDugl2fN0r5DpxjJTiCoiykk68SAb3LpfGInRUE9cF5ed0SJuxKg
/hCAjg0UJCSD4h8yL4KRJYZ+NO9VXG2a2vksLPdgevWfOitvZeuOfpszbvIOBofqVVUn8OdSB4oW
Y9aK6J46HA/4Mu8pruF9k5Cj69Ud5Qw8KEVfBtUyzTt25YHULtGCyfNyiynvfI5zQKdJfTtO3EsY
zOiyxrAWwjcPWbGfGPTcPTD9VM6EWYGm3vXsaIyzwZYpvPaBJb4rLf1JHfEzgbSLFe4eh1azugwj
ngc3MR+URo9mCQpo0XH7JG4wlzfmdT4i6HbUtCZO21qpNr9QmcCxQmZIU7MDNp4RgVssvzApTu6I
73z2XiBwULNEMxyg3MbNwUvQkm7vuvLciAhmyS4WRr2qR8IKQqyKxAgbrL29ga4l+bRkS15NLCBd
NcPaLLpN0xfkl81YHTQw14BjMCsylaHUXxtquje7AmKXNXzMafkckyvyhTkv2hNdSteGEFyWXLJf
AdnOBeugC25I6LwlJHXeYBsKV0PmnctsvFi6ddvpznuZ6Ws3MP+kJbPLaercVRuuOvQwa8Ppvc8A
TPRSNxkQjtqCaPnoBZMWpnr2hyz61s104FT/hjT8x7RoLiDG+cyz6TIO1JBtxLYhjZD4ggpYHnCw
POPU3QhEgYgbQO6+DrXx6AhN51weQWvk1BWEJaguY1yyJGtjBZ+G24CW16oMbGtFsOirPsGeE4zm
TYWHADVxwFRINSwjKq1f+gYji8E+VzP56PXPopkO4ey1G8ea70bF2FCPyAlGylFCXCu2LVFiaydB
mh8j5Ybb9TpHWbXV67Fb657bbfF2f2c9O5JGjjuo3XxJETzPBuDSqH9GPrXWFf9hkOgPgj8A5o8V
H6RH69ikmhH7oJ50rBXzWzXCtQpN+uaUID9gnVgeOHeMhoWYqF93SEZWc49CQQ8/64xmv17Lr9ng
MAvk7qGvqXI7+6Yf4W+Vau5pPTEHwgkiPmZayUERw2lxaLfHqUk9oS5ObjbskwzCiYjCbCRSDQxx
vrXbdly3DgejtAWcR1PP1hNBxg/H+GkirNgcFoAKvelVA254VZndd6e5wW0jPsqWLrpjuhllyfzL
aqJumF1t2xGYOu3dWPvT8Une5w6facgQug8NyxeRy8Gy2hoFAgUJ7GRapgdea+jnKaYSzeRDRG7p
3hIFp+FpqDa2ykCXG8MOW1qzrTUn5XmZ7xX780YG6UdvhoSB5AE9VsCcAobTY5nuQGyPsTn7QeAi
SInvc9X+qJr8+kCCnZ7c6dUbIaaPgh5bIoDIhVh8OzNa9DqV2jOiBRQBzlmnCEtRX69QP81NdMkt
9N5Wr0eEhehnDu8jVsSEbmTG6j+lCcNH76xpieF7vfeuXCBmWT/+UXKiGctFpeFL0Ct6ldBHV3Bb
gIIraz/WouZMIOKtgdCfa9tYNlp8Dgn4vKJJS1oE3ZnTlhGVJeKnRTYR4iupVHd2oESZDOo3FXk8
22aoj0kr3jPAHjTimxshsgNBoC9awqjGtLYkWi4NTrBytmk4q8hI7ioFQNukGRKintvN0DJ8fFss
SOF2XIYw6EyZMDUKX6p7EQ4Vtj5wbJSOuacnrj9MOiNUhJYHO1XBg4n3BTE7ZDKnANDu1fa6MNAR
jhPtNSx7ZKKxZia8MOVcRWc810y/gVX4UcpWySU0GwF/jF7Yfj4wCXPpOpiVB6opG58LQ/8pTT3Y
GZL4DGBoE/slr11XUkTOZHiBPiJ6V0sYZ7cuAbYxJ4BWo3o7mVySaZwUG9FO9bERkE+vD9d/OlVT
Lbl4j5I+Mrxpi6G3vUTs/P0Q51aDSr1ExtNjIMBmhyq16Sce51Di1wxsDu+tKpEntmcEcto2CU3c
rMtT1wek4xzZhH1yOmT/IpPF8d+HaAnCSZaHmFzrPbbXVbegQ3FAQyy9frQwQP/9Z7mAriw4zeyA
Y36suEPTvx/qC210Wh6CPGD6jfGSU2qQQ7fjQYv/+9H1n3IBp5KTqYDYHbSS/abKgQdSPPPh9YEw
CPI9RHkvFnZtKq2CvrvNyMANCK1dZqnXBxUUzd+Pcun1xub6JCa7FiHv8kWZYdb8QtNHvtx0TeQM
sMjH/zwIEXOoHs5WHmkYfcxvLwNw6PIbcswwVi5NMQoED2hkoOkNv4TT81ZlI2lTTEZEXtJtbRE9
BgNDrMYBSWUOM8EByytz/YOvH1Hq8CKo5E7XbLAGWELnMAMKd0yxbR9RtG4dezzly7vbi5emRTQW
hSjxJmflWmUFwz+1wAKEgjEN4YjQ8U+DxquuxyRf/PvOXN+t60O7vG+BItIB8RERPh/X6yCehLfp
DPGRtOjwi5P2K0J6ESMvkmM8TUhZ13lZM5/jLG4ZPzREf8mu0/CaY3RV/C+z1rVH8FP4uuqF+pz8
z+siGJ8RG7u/vlZ/P818m03L9igCazUyi/fi6tjoNvy464cDsdCZX+dDS3Si8/33uR6dzt9Pd9cP
w9opj9eHIV/Yz7WDsOBKE45dJVNusuWCXS5T25xdIt7Si9ly8Px7Mf3vdXW9uII0D7YQ7M7skUH9
dr0kVW+AvC0hvhhjkiC4ig4hAofd9SWVVwLv9cUe/7k1/t4f//yzaHOkqogwHN7WHFTA8fpRGc60
7RrmjAgjaInWbXP8+6B7//no+ooxTWDc2zDBj2o1HzMKp+M0puiYlofU1hQSQUqSAl0MJ26ghH1d
xw9qeWCs0K0khJytcAPOjZMgirAu2CfBNUUP3pTw5pp1wiCbtm5c0xoR4+xipfSce2ZI9nmIp6PK
LWvVeZFCzQTupbk+0N+PGEff/vv1Bjo131RJe7h++/UTZiSJhyhoE1y/6/qJaorVPpmJVDZiwzrZ
lncf6KF3X7smY1oaw3nBUyShoapxgb5abt7fXb8iChrvXljdBzLwJULpv9+Zd7DCw4rVejKzdUXb
+cHWZPjg1IO+oSWk/j43GGP4oMmCmJe6NNF688/rA3G448mCP3P9ruv3Yz1q7yY2ie6fr/r7pXiM
iirvbqM8vpd66ZySuhP3JFtiTMAWzTk5EffR8tyED3qTM/RezyKLYONQibMQNu/XL/n365z4BAFS
u7v+R8PM4ZgLYN6g+UC/O97HlW3+/SHXL8CFI0hJnDnA4ZNkFeTH6XYld1oWEp6KYBJdQIQmXi8D
eu2xs8l08qr8zE7te6F1x3oOrPO0fC/ru32vkQGwyjHj7q7PXR/Yfm1KHBoB/z5nTEl2XurBKa6D
w1iPf+hFxg+Vm073VbUZ6Xs9SIibDvK7W3C25r3jTE9JqhcnpSLr/vpUNzEVdEmJWmtIPa5PXT+Z
oFw/OCaHgetz1wfPmlre7P//jFZz5gs5UgmTeJx/v7QYWuhO1cgMf/mS6ycSmywq5YjLvz/9+jxM
Iz9tXEJM/vmtPIovWtLM5a9fMS2/fK5Us+0cDTxQ9X90nVlzo0y2RX8REckMr9ZsWYNnu16IsquK
eZ4Sfv1dib7u6u6I+0KAJNuSDEnmOXuv7dZXqMuFZweXSm0aD16tRfLcMGMA8sLRvuqla18FI/Kq
dKYa6SGPgX+yrzDOpSKV0glTjy0bH1LEUYVfg474e3olmp2dHcun4XYcKUzdpXXvbrQZSGk9kA6J
XP5VOklylKjn6QojHuhd+sOSmShs7/Ha1c9WND83HfP12ZVrTH8/2y7VrrXaFI2MtpERRKp0HlyX
J0RJ3rLhItux0dHiaJBZepJyOCwvuT3WBMeaNf/1dpRo+iM5F8fRsIwdeeDRvtII2sBuPJ+RBdzN
JfEzqtMVl+ND2Ng/uWO9tS0RWwHLrETGKO9b2unp2UaLcSc1PV777UiOebOZY/0lGQz/rqzpxUrd
e62MYN8CTG0D3jCjxp3dOHeOi5Kk9U8j/qQJp1snw1+VD6sxrtx43ZbOXU3GTpsH/jbOul/B2B8S
HcNYHQfNXW+kzZ1fZt8yJWQUV29hyN9OnQlA4IewMKl6OQPx4UH10/J1c2+GMdEfiLe5ok8M1fb9
zGS94teccjl/hRp5pFz7xwkNR41Jl91l43SeYH43utpq2bXU8fKMnZWghSA/d+llbiXDxvICP0uC
f167HFd6pgM15aeaf+8FxTzdz/kv8kmIG1ue/J/X3p5ZfsJLWtLRc3GoNQ3q+t9X3/5oD4UaNY36
3Xyat6zqgu3yc//xy5dnb29sBtzgdglxxeotUdg075rJsNaTF/zrbS+v/o9fe/vBxOyqdVPFeJ/U
T/59v/rfz377k38/sR8lDZZd//vvQ//xwf73m7LF5O0t0sLQavM/+PszEjrYCvMdIM1JPte2nexA
uduVJR/LqhqetFj6+3AK3DvSCBRj10KyCs8tOZiJPjxZYqweB6ox6mB5JHEbuau8aCCYEyMlveqD
mw3oElpGkNM09NOxKserOe16wjrepKM1Z8T0BAIn0n2ysoEihPLJHu25megCpZNNMzSmamqyDJ8a
H+kRr19r1jw8LXthgX6X7nNyRN/eUGX3+60wtfbJYYVHeQvwDAsNnWVX4QzPPipSFe/dZDo2rIoo
Y90b/dWMlHS3/NSy0fJinbbWwashpDrE3z0YFt0Z37Xv7XRIH2yu5bta90iCsW3q2wV6sMgiUGjw
5XyogU4sR6QnzDQQ0JoULUa1EPjAJYbRvS2mApOz2tNIrj+M9IsCenueT3upf8oI63oG76kT+aRw
haLHlIcFg1vn9KMKxs8o58N7BQt8IZCLVnYbHJGEEAVoNO5bXrg73Kuk1cWScKfRPNFyDVfQddxP
z6RPTB84P1upoz1qhf8x0ln4rCvvnBvZW+AF0w8rQQZEe+PZZ1lwzGyjotJY+Wf0DxiVSu2Nkq77
WM9TfeGH8alkFHFYD1Bms+cPI8yxAQW1+e4yAk2aFT/5WkEidtErqK0O2sFTfmuNZuypzIi6I0Cm
pnzSpcAr+6O9nANZTOue05BiIpb3i82sdF9R1gPqE22XdwkRZzUbBtE4/bzXpEYdn5IXatkWS0ch
gpcKVIFq0o2nkGDSe2cS4crK9V+pXUxXar7ytqlTKnNEpu9G2f6BhtWY6NWlu3cFJZiC0OxgnnrA
5bgvXG3a1ULSx3fdBHxv2+FPQAikobf3iZY6/91o6rAZ22teZqteYcw6gCW4UWJaC+qw6YTFGeXL
KxBMigrVa5aH1h/cTq8wKdoPmqDw24uq2wYxiQils4PS4LarSHqYyAmjfTCw7991E21agnuw3eus
xI6BYwbHbuiD215qfSXFqD1E6VSZ6xoZGxFHevVkKxQdMu/XJtD8x5oeC5cQkj6tdyB71lLH5pAw
twwCz4Zag6B2SLz83siD8UQBosVLF2zRDHQHlELVO18Y3GuCFA2L+2aVWjDXkH+PWlY/tmb17U1p
9A5VUa6RRSeXPkBoZ1e0wcxKfsdoHIgkALASOcbWGqua4jnA1TGikmi09AcsHTNM3FIHmdLev4wm
66x0Ztom1OHyGNiTe7+qicqYx+lHzH3DarvP0QdwnzHB26bMqBhTooiqWUNQEia0keCh639ssuYS
epV3tHxqk7m0INqqYaSOucKKWVwzJ6lOQx0+ESFAMKSgzXWcTKDiJmmwF4KR3XuaxPF2gOr0psXl
YxojRob2GIAa6j90S3fee6sq1lVtmJemswkfCFPYDgYg2iroH5pEsgqmBbQl1pnYaDOyn72oDE84
dvDcTIfCjz7NIFOWnmyimVNbcnmsF+ZJ72BMbJlzeo+hhtjYxoAs8TY8+CZ1K8v2jPvQIxY8U4ib
KPhN38U7dxZTFBBJETMh1+3gj1Gst7TOfg7sptl4SPG3rO3chyqKv9F6l/eY8ECzaBEXNGjEn54M
kGNS+ng0GxS3LOrDH2IE6FAGJoVKJz9GFXdF4YifJPji/NKi7nGwnqvZ47S1shSxiduOrO74r2EZ
wfSrO4fETDs1KDKv7YZXPQ0mJv7e90S6BpGmeo+4hqvXKUmU55aVHpYrehqMZo/5bLiTiqtp5PAK
cni0Jb369RSrCZwYmkdP8QbKfKBMOgTokdQhzg/7zKrg4meBe4q1sHplmOYeMzCJdUNxAATN+yzs
53Z2rWczqP8QVFRYqf7QKq6BbcPK1quhONXq0FWHkYjlCoMFsUSlE5/BJGHqitP82y52aTc1X5NC
o0bo7Wrd8T9Rf58Xci2k6pUGJPZZ48unRCUY0vqi/IN+RYn/EOLfxXZCDQHL2kPg9/E2Glr92Z9T
k7jgsF8FrSR8TNECK2nGFOr9ktOUwxjN4VGQxQbGnMtb01e6aFaebStipHDjXSDkL9NzMF42LX1e
y1EpsNy1IXJkRMqPVnpyPrml1c1G8BZWutuUZyATcuvGCI7h18txeI47kC6V8IGBcxS1tD+1EP/z
yGkUN+nzbXxPgLEfYKyFgDyd7rO2q5NrpVDoU/q/RTHwqTnzV1yPaG2XEThftv5I9MRIZfQ2GmLa
QK2dmY/zRP/DJFRt02J1fAxN96HGovpGThnWqhxH7nKIs0e7Q10JFSvhyl2GwdoC0pn5xiGJS+9M
om6+j6Yox1sxPOBFE5/gMnz+iuVc5symF2C2doqacrZfCjwP9KxVuVe5Hxzjnz0tnOQK8x8IVoWQ
8mAm7RuH9kQyVTTplwdJq3qPRbRLSdcb7bbf6iJi1iulvopCLNZR4Rab1uzzlwKZMHRg59fokQuk
h5W+QVHRXSv0SihRjNflSNQ+PeStJnXxOuZN/uDYVCRLhXHpNHw8o4H7eUQKeJmdaYXma/roGpSa
iKSrQ2yJ6DkRLgGsU7JNpNhZQ4sMfLmjaixZh5L6xPKY1VaABcepeRzSyN82E5kgGpjCsc6/9cF5
Ka0xu7eIptgWAiNN3TgQLB3HvC4byDFEiVBsQjXFY5HEyOCR1bxMyoRluntDj5rVlPQ45XVy8aIh
IzIDY/ZGqrc8OiUSw4yJFP5G/WqGmO45Z5xfzgSKcgi/u/Q16wETlLoXffUmEaj6HJdPxizte4gv
eAOXO2ZA34FEN795hF7qb5dPthzqAoZo5/ogShGVCtaQz2ZkvtsW7p4C9vJOA1L76OoeBSf0yquY
S+WFLOCuG53nuLGHF/7oL6NrgodRI2o5TmNveBrTmEyU0GtPlY8Lrag098U3iHro4qK+EGaLptft
n4rCHy8Gq/JX3WqfBnuSl+Uf3AXjU6nPzbHO6ivI2vjahylTncHNvoOIyqhV6J+GE+Fv8+PiGApe
0WgAaAkbB/nU00jQGM3Ixhv6Y2hm+lfnsnaPNG9A0uEUH0EFR156ZbrXmrb4aLnruxYzg9TPxaOb
6U+WGeQf3ET8XV5nW9NBFRYjcSTQrt2UFsNsXFTH2S63oxYQvFgO34ODLqgb4FwVxUhKWh1aZ4H9
kZoMPsS4bp8mUfzwfQp8iBmgQQZleoZh/EbpQ38BXBm9gF7S1IGD9+oC0Qg+cHZEbdg9D3XRX9D4
JOgQrmPTZL/r7DHAdPTb4Ncw3Ta8Vyima8calWUprt7DWBAukvt0nNRhyywAfERHz6vGBmt3Naiw
2k8fHHcm9jDD53kbdmLLd+jdwMqvdPK5q4S1yHK4bBZ+PvmXmC+9xgH1CRa6a6R70irfu5+ZJYaI
1WFZqMfIBuXuwo32NDQGXqU01aAmNeRH4kFfexMk3DtNe4bL4l7wv3Jk9tNrZrnZ0aW0cO1xftzr
+vxFKRMvTdXAp1a3uuV+RzMwhyRY4UDhxlc1SXs06/BViKJ/yEel0FW3JuO/D/8+q0Un5jh/BpnI
p3b2moM+0+Gp0NRRTYeut5yGrhQ0+hOdcN84dh8cbSbJLDbORkXbqlxu6W1Ucat0pnJjWtTA8mZK
3oKEdGiYH0nnIgkVbUQdDgnEYCfl2Zwrg/lrbzAnpe59l5ZgnW7oOlEiuW88MVA5YJzSabR9pMM0
rFHaioOpDofQ3pPdPT8V6YV4IfdS2KxCWB9OH/mYXrn1VfRmpf1sGea7RIyGgy/8jUK/RhAKlqyN
mxJJMtSTZqGWdSkcipZe4TC51WcsUvgm5vBu24Z3n0c0zXNZ1BvpdgOT31I7UT7fAXloHp2EwPu2
2IYkuJ3j2oVA5cwtcwoWhuhR0a1bgD/1MtRPrqCjrhVh8hIxTBHI421BjIqVbAnzoh3CcZtUYuVA
+XrUcs675Yst+wiRLKkTKweL7DosG3lyNaJLqDB9IRxAT+z+0JLg9793NE1+1XZtPSy/adLFeyFk
eVzGrxb1FbbfTJzS1Apx3OOZIlijg01QjT/QKTMKP6VgHdcosQF4eQ3jetK8NFX6wkKdCF/10OhS
KqttE6+JelK2VQ+PBhvp8mzieT9JUsi2VYhMNVUExFwgthh1332YYZK8kua1WR631SAPydq/HYah
/S4oG1B57smQRHC6vMqbrXJTAsqkrNnV2ya2iXUerI8QyOqvfGbZr6sbMMldTWEj18DcvY+d3P4u
+/Q7yfX0k441tcOxidZZMlkHmTToR0IfF3o/nDODr4LO0NYidx5XGwB1X/b+10BeaWK5z6kXed/D
6G9yzS2QwoFGDoyk/+1rQDCSzv4gyaEiMAxBK2UNJsRjuOscLcHK2I8PCv4ELYrGdYY2AXRQTdwH
vBuQaYAW2bhrILIh68igehnfjdik8OZ67cXXerTwjeVRcSzbU1mB24j02iOB1jW2iiiXgaKMUl1/
8Z3xkwx5/TSRCPIyQTxYsWYP9sKttjPnNjRf3FaO5PRMW+m8iVRjGW4lz0GKwSifU/T2tsXy1jaJ
X1peQg75mRZniKaxNe6zWkbPuI2ZgjrT43IEdgT/ikc1cyCrZnnIqv3o2ZJ/QvUiLxXztZ0NBNH/
Wp7yEUC36jrwX7VanZE/bysbRXGWVuRSmQ6TrDJwflJApSuhGH/C9ZyN1jg4HNXhVKMH8mChpnmR
fkZu+dKTAxHehcBpmOD98cvwA3/Iwxz48iFPy/RVLhWWzGgb5lu9g4cfqO/twsoG7yRrAuUYhYOP
tv+K4l5/ZyrIwpt/sZ/W8VfXa5chL7rXwDDFvq76l3FwcNTVBZrFOROXIo/EqpPmOu0y+xlCgM1/
hLcTCqmxismN1Uz+3RXvFMR/TjtwLFsv7HCEgVn46dTfSc0iACCYvq245eFQT+M3KxpXWqefZmbu
qASJtUH4b548k94EQbrkFyFLgLUWKaQCGSYzkWfxEBaIlkMYWiKM90OOKBxOqEuUTiVPQUnmVddX
/jaTmnuuNI9ajmG8Vo2DDcBirNdcpXnKm/6K+wnBoRvS/sXZTz8ApVNaGzvmvfKqMVe/Sn9I97Ig
tUdUprUJQo/Jht0P3N61Pc43RfKbh07s5Tx8V47DQjqcDZDRy18iT25jBSGpFnEXRHuT0w1cFF55
GUQER5tF+QH/pBxMhNJtt80ZCjhF7fKsd6NJx7h7FnrVHaCA2VuvTJx7KkMW4ri2fRyEYlzYygY6
P+NrbTdQyDQYNHb7dNsAfMdUa4ADGq262ZbJ2oqJnRi6uHtaNjKrCJBMu3kXFdlXmObNU5hmUJfM
6jeYqNuOeiRMIZbORhwgpy+nLYvEci9wkr6X4770fNZfHnyOsKI5oTfsSc6psu4ubeOWlyHNOyhc
gfga+Rx7slIJVUvChwU8S4AGdDHHmCEc9PEZdMiJvL5IJe1RkNL4qkB6N/olRl7mDIF2vlVPu0pk
azguaCEGaGSsW6Nxi1puRySUAlubLXVFWeLRGMPD7V+B93naxCHskS5l6uLl+gPnbXYYmY1APWT2
G/ZXagXTY5sX5ZP6ZDgvwlE432qn9Cb3O0xH6mmQCmU/vDiOUPXHztqZleu/ReZ0EG3xa5gT86rr
Xb5rfUhAWZt7qxstUwu5/7hFdalblAwLtNOsfKhhuX2MvhFXyjNKQJT+yi9+O30KkZ3qWNNIFajO
faSnqwzo6xEKsH+MQ1yGSxpNFYBz7DM/OkKOR8dRoL9JxwEgiF6SpSmblJDNYJqu4ndWMyOgXUU+
bS30/XIaTBMwBQRG0QaRDXUPKiPLRod7g5YbZ5dZwBOmv7MNTZk+mWruHoQNPuGOe5thGwRITetQ
QTONvPF2MVSlbUboyQlUH9JstN1+Vkf8Xb4aiSiFLshjlNrB7278gzEr+lVoyLCqFhnWLUMkQbfb
4AjO132alHtSjx6lzrN/35yZU7wn4PU2DEAOFGI1xtSc0nZojyAmWdfbcfzl6UdTQ5nXpHBAOxE/
4cHVn+iRr317zM+eJ1/6fBheIjMeXlKih+AvPwe+2dyXJashQigyZqCm0b40gjuf7mBQiaMejaS6
jGiX63TEgDdZrRKGW/dDKYkCrDEa9G3OUCGQ94ZeL863D2b2ZrTD3eii9vLlrkbmsst8BH9Jimmj
zBxvZ6mpO9WQmgTw3Dp1BPggtyud9CTGfeNCRQX5Z++NzNbee4lpiqXLYaoV/bjPAMH815Np6f80
Z+GdF4xsw/TjVKMYXgCX2UgVFUXSgzt0zaoE6wUSKUPLOYmMPILQuC7/6QQEayfSiKZbY0zHqKzH
ez1hcSrj8fdy5RQmPaYkKQ5t6Pmn2ko8CDReiiCr/+jyUtsTuYXXPNCuPWiAz4xBCVdt5F/xYBk7
SzOvVR/Na1Mt82tB1Kcf0AY2FEG7pui6QOWZxEJeWYYuSKYkGrj+fatRMfaljReq6Of6QHm8aHvF
ZKBiMYwKJ8IjYfoY5S5nLMbyteZa01GGIc7DFNc5Bfn5p0el6q6fUa1rXobxuDO0o9VV88bzjfoK
1JJ/IX6LGEsOQOKy1BkPvfT33510EwUGnca0+kiCNNxU1oxx3Be/ZBFPmwSZwIH6fc0Ql/d7SkTt
07J6T1So0my0EIh66mgQLZFrAVm/yzBofBlhvPXN0frDOXbvO1m5c4DkbWw/n074rsK7Vs+8n0y2
ibzBd3SMvMraM6Mo6Ub7tBi54+kWuky/63e38QcUIMEGud2/uSR7JiKdfwQOkQiWTKmqBjKgaS/w
41u2SRHQJy6iMDA4mf5z12CeGFUhgfprj5pyOlSqOEJCxrqpwUCkzQx40uA8duP8cRns6zh8LFvd
PhPapSzBTf6dyN9CiPZnhY58DRd6NchggljITGrUOX8r4mFAJLXr5doCSNY9jRkpqbob9whv0OEp
0DHLDWOdjclM3qFGcCRB6JYdU02YRERzHT6Wa+vbZaRw1Vg2zjMGd+S3t7CYWco/gnHx0RLyu85g
fwMFHFdBNO3A/DPf0crsvfffhtyb9/AyIH8agbwvDWxtXTEZJ4AHuA+18TV3Zv0dsZG+trywPkPY
7KFZ1acezRK+EfB5ONbrBvhVGKzk6MzY28oXB0T8n0b/ol5nb+GZlhsJAvdEUX1tq9QlWU35yRzQ
mI6kFi2bdnL9I5XfVVDbKxAF8aW18+/btxzVxmmZD7Qm+tWxAxBBBegX83JtVfZSscgH/WFyMtLz
QgJH4KLfxwb3IDXHHOi7n1pk8UIAkKkqTVwH8hTu08E6OtNA9bqs4vEZDr6NUjVvTjn20jsidKar
K0AB5gRul27m/vIiE3FWJSGj5wEEi7B6Dkg5xB0FUnJCS4WiCyav3gwr3NchkTuQbgxsNTtZYHKd
x4xgwwKHsIdhvp86cd9FEkYvqCasdpIRs+52y6iahJDCDHs++XGrg8dxEX+HJpwdb/afZwJX0KSP
z5rjx7vlLGqsXt6n7ogckg7w+XZfLRkpTzKlCQFYyj/PWvXLZ17OZHkEF1m0lO9z+94lQOs5LY3n
JfvHLvE6Zn762PjZY2LSrInc1r/efmETUx0J42arE026jh2qZxQ3zI3tNBRlu4QGTvUjicOjF+r9
oXCt8ETlykSly2QFk9hd6iTtpfccedf1ASYh8oDci+fPM8XSt6qvSSSYS8ddg/Cgj6YmU97I+MUM
hlRAJwdKEkSVThXXxRZc1+/RUBJgE8fTGtSJ+GSt+p1Y9FLLDFIUVr8nL2h9Fm2QiLM+vpe6PSL2
wmtX1nGPd429xBz+2Yv+vTcjNpGitF7//9eOoOjxjuHSahiQ5FxCC1DhBnSRNKzB1JuXUANKyTAR
vee2MHeyz40DXv5ya1gi/YwJEcPHO3wVvYG4frC0U+2Z5I+0INioy5iBnv7osvSQSFam6MYfCzML
PxwXPW+EP/BEHl6wpVB4CjCuHxDP0TvN+/lsd9DH0zbpXqyoVEIQcFaTRtQpBYRtobRSy7x/2QBe
pF1CdRQay3dQl/xnM5J+7AT2g6WBHEa3wuK2xe8yWYJUL6XDiUQ2bqipNpuU7CDCoNnUczUenNr0
6l2U2DVwZzjtuVpj5j18qK6Zcd3nFTzYmALLZFAkog9s3EWsJYGk4hrSQdbeZ3mBowsrytswoX7G
uhLulkMYUAiZ+L/HrF4J0QogRru0jYU5xV9pyPTX037dYgswQTV7tzRGyv54CCeMSkd79IJjFaim
Pxr1hW8mPLM8LXvLJqBISrg5mWFRbcUbwwSKZ86WuDewxC4fcdlM+Rtts/Ij0eejq+5bJoLmAo7x
lwVGagoBOWwLY7TWYjC5gwbZQRBchrc+NI6D2iyPt/k/KXJFZDpbIopnCq40bjmDJIsPTqsloG2Z
vgdV/yFbgp9tOBp2amVX3Fs2OOMe91oa4kAw4EZEdNHKwEefUzrlvqBY/CBrdOSphtUAzBa5C+pG
swwWMvLfbu/UbIh5IifQg9iAOLdvkuNk59wvJVXwJjMgdLHBXacf26oSmwyMPtDd1H7UsODRX9fe
opBwUODdEMjVIV7KYE07297IwJAYuGITW9yMMm1/6/oAyT/E6MoBrLSwgNylZ0VwVUxccg4wqYP1
WVId+KvgsLgl8EZ/LEIEA3w2hhKgWZGs8kdppcgoJqadZGcnqZu/aJ4draMpQ6HekfAW+1a7Llrv
URsz+f3fOyFTp1mLggeLTAsavhgvl+KUYeA+UIrus+vQCQhFfhwaRyn4dVhmtsBZoi199T5q450Z
NtNHg7fgeBskayO7nVauMNF/JYLzowgieTvrinmUq67BniXz7CjrKn8t+KJY8Vou0QXeIxEeqn5B
t9qt62QfVlgmoshi8UFU6F2MB3NbeLK6LDVKrYz1s17StEvbg4WmY7MIS5jkbczG094CltCHBLD7
CnReCalKp8xOPTA4gFdiHVUXzjpx3Xd9Zk6/dHFMJuPXuHVgvfmj3NjqMI3EvWhL+z6bzXbjfRcu
NGFTTZ9cXzOeEuLw6sI8zBoPT5HePNMu3MukMt/9tpjuIyqLqKe+CS0JjkarAvrIOmIXvyE45piq
BkmSVJCykkyJHrXfovSolVmCy5tYeg8kUSG8cOsUcXcKKurULfWkUM2TQB/2B62mlcgiBEiJodCq
RoTrH6TWPd2/8ixi/Bt0eEfKubFBDK42bakxUqAvvI020qLFdEqp7JZ/ZsYMgxr9nGouzIuBJ4n5
lhpHVN/5ti6PqtzFvZEUL2Gfym3XC5ZAtZkTsVOEa9T1/I+6lrb+JMxoLx3/wa5b5iOEh1UqKcXm
3DoxaByLNikhNJtxgP8Yfo0JvgsixTBtCb01XpfDJnKNTQbGIGjqKlgB9ngo6MvvURbWu6JtxYnq
4D97nOT/7BUnaUKj9LWUvq5AdYJV4tOyNXyLalP4NYSpTEm04rp4INakumR1+iJEqtBs3YT7PQrG
zajumNhywcYJ0nFv31DNi1aujj4C6Iq2tvwoeijG0GI1UsYN7zNJT5aa5C23+yyi9l5V2Ht7ACmp
pffPOIBLpdxKuCyebN3bUWNL1bdz+4qKyHqwhvE4VNnHlEzaJfO09i21D0u7B/VYfzaOc9D+0vs4
wDaAkIgOfqmv8KquSbKE8KGVAsZEHv/08vTZGbZupUdfdsPiH/F4fhxlaj7iSN6hH6cbxaRdmNa5
AtvL8iOeTYpbafqiGXTX7LzD/9a7Q7lzddM6kKcd4M2MnVWnVgp1X3j7NsjxXC4zPtr9JygU9a6z
DSYXQ6K99lW3wm5JdXduaDj5Dt8090VHRtY9ygjkYpLKCmyyscaNmoovRbaKwk3oGuIr6YvPRcXR
maP5TLSCZ2un22Kw9EcK8kGhPfjYYn2csi2kI3+IzCffd7o9c/Fkz7quoPBDA2jQCLYMernWi9XS
tSbZMb8uewWEPE/fdLPDfDvlvlI1LLEp/9nnMK5ecdTbb4awwBflFvosn6o4SIOeYXw7kDX1Gnr6
b3Sqh9DkXpA1V4ii1PDMgrNrWdX2Xtzdh1nSbjpmHQeMMTV2w3S3SEV0qq4r6tg75hfZk07kwCp2
sukzmdOnzg2pBScTc4q039B69w+oGNKdNDDiJj49Tn9U6wGKPNvlOlkum+XQ8yiuT1axtWWhXfBt
Rpd+jJCiQC2CUko5Ui3tGtXy9sog2936482EWTC0LkFRG/ul9D660tpiYko3y6EX1e59B4SDeHPu
Df30i/wmIrKVbs5PEhTdYWxdksBoH4XwP6sMoW7eaD+5AxzHhqam2plmb7oSspCuZmEFqgdOuIla
9C+bdA0Sd5+gw/4KG+/VKSb9TTaOsSG/zzmmZjWeumI2sJ5CRjcrWlWa7vprzdDiU2CPxQMwp6dc
4A5PqUK/aCQDUtQoyA4OqoNsI1VdRwXRoPkhbKJB4zVSyExTl2SzZGgfDWNAqGFQrATfRQWW37ID
EZzfd531uNyE0xKlTmt2OgtU7JhFWQ5A9LmgW609os3OLhYtNujbtr82VG54TJzLGSUm/Pq5jjZc
mcXBihokXoLLVsC3vugteWRCiu59KqhoGuKhHjTvYFulSwqikp2i/6AoJHpSpazo6Jl1dF7uk3OO
NAqzynsrobIuF5RdQ3hssTe8ha5JyhBW12gGppkul6e6UBtVTrkNgJT/4yfb6PUdy0m5Wv4HnjT8
daEkfTNQwA3RgAUiI8d4RcRuPzAhv+gdac3Sk+ZptJkiY1sQb7Q0fc4w30KcrQ5n1r6hjvCKjxUT
5Nz1azLlZiqHLlVqtWo3GPZ3jdnj9FZ1ts4y3ydhRYdMafz0psnvPbNv16nBkFm72nwhjTW7JILz
b7l4lieAasMEnSBIGjRPTp0GLWK2fEo+nAzDmLivncYNI8/hi3gNb9YNLar9SoNBQNxR7yEaRl6P
cd9FRmcqi0WFWLHHYHnqmRbTHMsPPrmkd57e1MRt0zBA9jdd7R4GzexmJFsYYOyQGvCsUskEM5up
oEVe9p+hnwrI4KN27VxbaTgQr0rtTdfKp+U7KErHfu4BzCdBUh8mJ4AOjsf1EAjLfwhdlLVdordP
fUV5JKam+tEm9jvhCUqn1btgwh2KydZUeydkPU5TgyJRg2ojMRcwTc2umAPN/RBP5l7oTXSWUbkZ
k17c2RFTJJP4vZ2qB0JTqsJ30/TbNbft+CCSwVqTIZNsGnKsz1qIb8z3xsNtxgrPEpNYlv6aerPD
Do7j1tTH6PJ341d0tCet//X3IUxW2zoe6gcvA526TNXKkTamyKCghkxn1oUXD7t48fKqvXDZmwo6
KUmCl43TYywbkBJ9Czlv7B8rKtIYpq3hRaec7uuG+9R6bXqIB69Zaw4+3tFDPk0A+Mm1oQurIzLI
CPAYMNv1zQlw3vyztTFlu6Dm7ou0IXu+0N5t4nFPAdailT26FZ9UGmvkFFgWcFoex54JEd51/cUa
fQ+yQEOMmebdVax+V5Igx7vb/MWl8A9N689NZzWNerxJ9X/FwI6G9A6D2e5N1V0qmPjvgVuX8Ow5
1G06hzVlHxZS1cSqic30773Zmhn5e7FPOh+Fkat/MAMkm4eoELCtZpLsEiTQH1PmYLMQ0VdLdQWF
nrc2O79/1x39rYOP9xsx1kpmEzmmeoFe26M3ZuKPPlGjqd49io8zxa9Xx6Wwbtt+jT1C291EPF1o
PIZNuM85W09Zx9ij1HW12gST6ZCLMuyWoSu1DbE2AoJykqhBvtFgGPF8VR4I8TzT3EP7hc6R3ot1
HtRRTMDlNTNAPpC/RStHHS5PhIl/R97vuIlSYseWt+HRqt4uh7qqIiuiB1XS5JI3CpKhVkOQq7JT
3hk/liOb8ZUFNPqlgvL1Vgvn4fJ3T0tUXZ1s3HXVJhACKzfAMzV/lNQDn8Ihep+6Lllx3dVI8dij
9sxtXO3F6jFtlP88Gw98tGKsbq9dHl9esby2iKFUp9L93VK62NvenG50P7PezcSihphBmR1L57oo
G5LRRvw5vY0mWHqd6O/tMnGqyavdCroRWerNKiMKUO7/kXZmu3Ej2bp+lYKvD3tzZvBgV1/kPEqZ
qcGWbwhZVnGeZz79+Rhyt13VjcbeOIBBZAxJpTNJxoq1/mFOcHrueN8qGD46Tpjv5dSmbkuS5m3M
PYVhoad3wTEci/jo6MhfJAq7oZENwFPX5MoqhSt8h4gH616Krkyg1t+ssK4/DwYP4BmvP3azUXhh
xnvMQkNcgacHt0HwMu2C5BJUY3cSZYadj+qkz1WuHRRwx5balLfCjOpnSlRO4ipPSWj4D4J0iOz1
O6R4xdg+2ZpePSd9PJ2AvHSLES/wp8m880lBbPJpRmfbnXPTBE9Q7OTENzQfnuooTJ4Qr1G2qDop
W9kcmuhJTmjcGVJlOQ6ePLxdnqgv+wmQ/SzG1olvg4Bv5ovK37giAC6oad5JGQpgKfitvIauexmm
sHnMgrw+DA0wygLx0lewBQi4+MEXFwrizlFgW+LpVz5bAdmoCMxS078YqNvvsS2lLDw3lbh5xEql
uWXN0N61eEqieEl/4NUjag1lehrJrz5pKUkyoLskXv1zOVd/20lX9gdYt0TEBVUvHbTGvs3Cdlch
SHYy7XSb5DrfDUi8lXw8Di3xYKXgmGgCL2Jv19zGxEJkSFPj7x0WIbravPPdzkoAXfNohwNuQ0He
LIdIRaqqIb+RtK63cQ8APymrtH7VPCBIqJ6ylFDto634cB48dMSLdnhSyoJUPtH/RQ1Gh52GUp2y
2FP2/GetHU4A9nmcCMbKwT/K2CLJq+jik3iRLRhksL+azjniXwpuhCC91+Eq2PlY3Wqn0nZc+WLb
TzzBCvaNW8IxZ1uLTux108zuhhzNq6RXtOfMGN5aFDn+iLB0YfP+PoJpWaBBEiR98NSbHSD7ksVH
53c+Vs6AVUaW4MicsxZNZqu+uy+Dak7rLi6VE1EAsWyrVteWx/Epwz1rVRlG9Zpq2r7HAuQ5hIC2
I4+KRjQqF0BSfTb3XBYabsEzQCgUFrAcvWARbZLgheI8zlgcT2oYUSqz8BGrIYAAZowe4THOplRm
8B1dVvTWwxo3EuPJt0h4WiWUEuRNh4XZUOELqWs04MVadGKOVPZrtEdokgoYVh4gtz1OXQ3YDYxt
Ww99N0g9w86eYy3NIsdV2sB2ZNgh+8rxWbgoOgS5lWw0VUS3flCnvQn3FOthisiyryrLr0WYgPPL
4MN3FFKCNeobGkUv2uiMzpC2GbPfZsUXySpq9SbYi17ZKYEG96lKZziYPjvmEMS0CLnly6ZIjmVp
j3cYESlUp9zygGwPhLs2fS46FSX0qDQ2DkryLwaiQXldDPd55M6gZYKzuBTmViKC0YFbI1vjPdn2
7L3gUN31Ea7P6+yaOrFytUu9PQEtuVWzKI48tGYFdzzx7gZkp565gM4ZxeFvmWDLGvpJAc3WdI6B
pSBFkrnpSUlHLF/63F3oAKNmL1L1ZgRRDssS7bwy1m4UkbVbHIM6AtQLB88tv8YPMkIlfsaz+pzc
psKfNnoaG58zAyVGLxYqDllNs22GgNoHVM1xizlkoAHDKcQJj2IQQGmGdXIUzojBHe6I5YlLiXpI
Uyn1AbD2EzEIcMWxGO/ihpjPH4SzM+FSXKJYR/rQZ2ntcz054FWf3/mF8SXoQm/RGbHzLN8A/tB5
ZifmLSjBiYVRDOZ9MKsI+VH6ZpDDWjqd0dyLuCHHWgebavLtEyLN6pq6Wbq0XfepdaLhjLVz99go
DxVqlU8Rkd8hD7PulPjm1ShEdeTjwIBBI6lbVaAqVqm07qYyuiQa7a+l/poaHnpXg68cZPxjItbR
WCCTQ50FKcb/bOUkgYn+htjqvQE21FHrreZ7t7AiOtcFTolRDmBo6mYvbqNHghKE40obwvKlLRBS
8Do9vU/mldSPtXORArO4lmEy40+SrofNBbbS6ovXOLSNk1Xj94ERY7DrehvVzdx5iomld3mNK5l8
FZIDgc3glNsOVts2gPXyFUBL3vZLdzID1DfVH0OtwtOiAuBHlCifbwjmxSh9Ge2ly/3goOiajlzY
GD+iCBfEByu7pfo03idKkoGqGJBtntSvDnjiswlEcje51g3jzHQnwA8vgNFoT7ldvvtl3L5bOhUq
qza+TRnlS4zZi2uMPuPOIRqpsdTack8XVzUHca3ivv1dn1Z5btjfBwVYm+6PAoAtePQYha0cPea1
inzpa/WOSFTxiqWgv9Gnvt/r7Sy93HnZITTQxXSKNHttTVSU54JAHpkb0JhfKTKPt9TssFpDjgYz
GHf8EoCSzOteedQtwJT2OD2Dr61PUa0BvJ9TCEVF7MxS1Z5dlNJw87LYCzpgLh1og5uwR854ieXM
k9D6HXk29U7VXXEuRiQbICCF38oE9GquXhu9NR6ysg3X0P3MXTuXpvSuuTN5eN1MARI8Te0ry2aw
hPqYH+TuPVHIVUImi00C3s6ATxRbfQwthETmzM5KgWDAAkALK8NsGnHc6Vnxex+PwUp9znyQhUr+
yncOVtiecCcxQIF3GhzrwrWim2bNWS39ak8Jj1Wj8g7JQKKgDAkkM0GKNdGX5MVn3UI7+cI+zj/G
XvHsqol1AhhAPDzXCbMao+UIMAUuIv5TSZbtXHk4WSP6sDJV5yQzAi6KZyQbq7tiqJpbMfFYsye9
XxGtE9MPLk9fsg/IR1gjyZxiUndZ6gF1HTR3Xkq9j++r4lZXAAPeXN8urlphPOSKq16jPr7Zes3T
F9OITdiGMBkS510dUv9Sicy6eZ53hgf54qdzVFxC4mL78RKXpAXi2DIuLXX+RakDJkmBFsHkY9tZ
hLiVoMjroq07b0rRkYCVnSnHOrm2fWXcN60Ae8Sv+gSkDpl7YZrf2sQhXVllX2WmENnKqxbUeG/g
8nTvVZ6x7cI0OKYJsOt+TOpt643BxdQR3B86nIlKRNQ2ejSkj8QVJCZ9OJCySUqNj2qgGmMj5Cd3
crrB3J9NdW6aVZ2ismO623ZqFITmPaxiIfmt5cUUkiUmveoih9Vo+48vXdOJ96Z8VLaSqFNP8NZ8
LB8ld6diLSn8HBX62dWrmH1cnE7FOlqxWpglc6cKK55SQoGH5NzUFTu6JzV8rozC+5EpQsUTb3X9
ILdiZtHHpxoHtwKzhItSRk98scoz7jf6ofPwxSsteEV+i+OkSLpvZLugiUxq9dAUtXrXTMnJJAot
lp2OJ1ltq9mBNHD14BNLHfQKdUgVZ3kd5PRdSZ7AQXEqTNFaj8fdRxuPMIAxWFUtCwtbn6gFjq4j
5mFuqgy9HURKjIPHImvCvgLKUSRrJVfMB70Qyp2PiZaLqKjcAH4cYoWtoJO+2IozF7bYGMr9o8gH
b5O6MB2nAR0FTJeSTQgtLGwbtMZa13VAXJHcix0MZY0wFC8UBndOGKLCP6MIdYe72u0ciI/dOsio
4vMEJXPgYAVaJ7W9DxK1WslHiJ+TZUiCsDjW8xNF61Sev1F2A+JJrtcrwTRFdrsTZu2tZLJ+cCiq
9ThR7zvXGS5OY3zPg3HZ2rX1mYqt2EUguDcfmRBWjqAMxNGrpwzEAphiPIDMnYS8h+njyCW9QpHF
ei5N3EIy29X2sllTiUHGb87s6KH9XAXWulLbY2EN4UEjTD/rPBQHQKjromI9CBuMqMyQR4XgAgdJ
q5g59IwqSw4y/+WOoFdQCz3KljZnwwT6xisPlipiiuZBhj/ygKjtoSuK6k62MI5rDhO7ImTok4bV
k1Ap0oycRK2q3uepN+AJX5X7staUfVUZD6Y6Fzxn+F6f1dxdwvsce3UKUKBEoGquzZSRguIz9eGr
jcragcoEvLO5KQ/As0zsABGMM0cMg12dOp+8lZJ6PEf4f9993Ga9y1+27exjUM5oKeg71EbuZMuP
2VyMLY4K4URNVtUzqHVDgO1Gz6aoojbZroHYHb2BMoVe/rj45BWYQ3OiHjtlIDD+kb3ACxciCcYd
sQrJzUozdxk0wr8leIucnALxSQC6N9nld3W7pTzFTz/PkAOmkqkgnKZ8K/vkAXTExYQ4i8ptkSD+
qTfuLkUMbyh1KpiIk60muJkGVmqpd4cnWHbk8jsoEKfYsgnsQzrcZnoKPE8IjUOUQ9ztKVOhosgC
WjeaZ5nrnhFm+hhVRws9YRiD5avl6ojbzhQS0FfJKqwi79ANQfs5Y/1oS/wSwkzcJPA/zfqjV1E8
4FbqHt3KIow0jGaNpuKD0yE4TMwLJBB1mhy1GZDXyDMfUs+edqVdAZknjY1a5XyIuvbHqxrRtD2C
/BAnvW3l6T1wcVZiSZZ2sew4TFb/HNZpuRO4iyzKvB/OH9XTmSwvX+llelN9qlQWAeFHV5hgMjux
WVs3ZqnfzZ8KVVzvkkklIqvxLmrRrRvdDe9kvzwoihayAyWCLTQPQZCQEoSqhS7Jff05iHNlT6FS
/abkQ7fFPB2YYTQkL/IVdhXpx6uPPp0nL4mahZpV9dUKyXLXBHsbmFvhF6jI+9LQqh0lHhWsY7dV
xqx9mULXm6HQ4ynTq+5sOKJdxWatrqy4BLngTV+NDIaFfKB3ERgYtLvZ0yXXsADC2TuHVPPEoW8t
49zOB/kKEk96tovtR2OIzDPyQBgRhUDcdMmeDc3CxYwDlqXM5lVj/NWp+vxsibzZos3drXEDpDwz
adaKxF9Bvd5Qn0fbdRZe3ljHaBDKKS0qjdQCJhJj0j5PUW/sjbDmCTEnlYLMIr9jgLLPSfR7oBJ3
nU11K6gDDxbBt6oTJPKh0MCn8d29Gd7zYC4+WwDeXaonHzR9O7Gv05T4t75qN9jhaceeUK3c6COr
Qq2+shPAKsRlgxSjHrDQGgfw8Hww2UAfZRMxU66ywUHzYq7XDln81Y/MeOO6Jah1HXoosrOYFs8n
V6kWHtuu7fcdFZ6fXYaLKaPcCKulDcFuDvuAmRv7PiQjKAM/2dfHAo9UhCsA4+A3BmGo9XNjn4ZF
dNclWKaSOVIR9rPNg2dBlh9w0158FOhkmwcXmVqVnyoLAmunucZ0shw/IplLTcNJWHPSsa8PZp70
dxZK2dW69pp46VugD8umv6ABlpwBOl/EmBhnszOXvwS4VBmjzXSpBpzWgtBFQ2WuQckEr3yVCWOE
JgHqRp8PI87VK0t1Z+xXMaN/0tJnE+OFzgMcWv1JODM70XIfrEw1nqbiRyufS0qm2g0nO/9O5Qrl
Bcfx7zR/yhAmokmUcp+OmnNT5y1cmltH2ADeg5GX/iHOABZm3iwYWUZiCy6lWsZVr6+9ZIJC0umz
AZoaWhstUSBS2LlGoJfCSTNb+0dbELdsrMLqllobi4tI2fCliteuBnKaF9mH3me/V0mlYAs29+X+
QEyPeKQa5WDWWTL5Sm/mVEJpNlV/Fyvuj1d9r7wLChQ7qkH1ipSg+xJQjNYyDAwIHLp7PyqORW/m
r2PqCNbLcHoIxYQ+zNh2GwWoLHmITr0H8ApUoNRBr5roPSeufYnTGDQmWG9MlOzIwjSoBJXdRhvg
g+jbdAVuSMBLju58kE15mMIadfzJuyBq25/cxuvQleYVrpkoNxXGcPQy6Kp0B+rQnxTPAVQitTMU
TDDiGiNttQTTn3s1nij/PDSxoZxDhNFODdUmzCRRi5zl77JiQHgeODOC39rq48lrB/lpItf2EXBB
DWKNVaGJyZCrwT93N86AQuJ7bQmCzD5ICE2pERBo7OZMjP2uNf50sjvuMnZr7DLcdnwdS/YlipNr
14Lra5kLAYnQGtSrHLBnpTyzbJz9z77Bni6m8FsylRi5ATDSl/ngVPcGynSLMNK8AwiIehnnWCri
L2d8DjwqzHHaP7IYNRc7xc127q5wQ4blAyMcYPXGYDX9jALvXkci4FtjkTAaDeFfiKEc4D6ZswL9
E3+ra9BDLKFBBAJqQBdGzOIigt3ttsxbcajs+TEv5gQl7q8PilHyNLVH8Wo2Ppa6sMJsipUixRop
6AeK25ZJ6TnGOHwo2QL6Jixwo4wvmjMXgoxMQYaHyL6GAfs9jx+DptHfKTCC8UyDCnRwYa/thiQ0
yjnFqWSLtsbhq3+iujlzCF39fepeEE/xv+uagLZS1F+8lF13QiUTmlM8XQ1Mi9eByXZ2oLqy5S5y
T95k67sGJcYD1dnhgDiLssNMdACkbJfbyMPoga2YoPgxJFenY3cX1OO8mmlXqtcIfAa1+lIZOlXt
uHl3I7wzkcgJFiZC8eDp9Pc0KZ+xAxAvauiREaMS/BiKRl9lnhtcyJ6BkiB4PTko6B0gXOs7pztn
ueIdlQhI4DgW5km+Igw3Tj6mQVv56mdf+Oc+P7bsA8lMfHCHbN+RwdpZkT3cjYODnc2kpU8BFW7A
AF78hvg6hZIBFcgJcRk/HrRvbHqHha4M+X1p2PcRfLwVmLLu3ogoiBsObBZuGvdAvtzfIS8i8JBG
JH4M3OC+hHA8WjDiRd0MB1JdCAw7xKk94BaufxW2EEyjpnD9m1py6aLOkH7U/dj19EqoXD/99l9/
/+//ehv+r/+eX/JkZJtZ//2/ab9h0wGqmS31n5t/P4e4dtX5H4182z+n/WXW9j2/e03f6/846TFP
+ffXKfOn+edp+es/Pt3qtXn9UwNT1rAZr+17Nd7e6zZp5Efg/zHP/J8O/vYuz/I4Fu+/f4JDmzXz
2fwwzz79GNp///2Tocvv6eNrmk//Y2z+L/7+aVG9TmHy1/nvaO79/kkxzL85wrS5PxzHRofEdD79
1r/LIcf4m0uPYdq249rCsT79lqFwHvz+yfqbboPWdgFKWrrm6IKhOm/nIcUw/uZYKuRVlPdcDfcq
/dM//uN/+gF//qC/ZW16Ieva1L9/0lTt02/Fxw89/89sQwjDdmzDVEGqCtXQTcbfXm8hgt5M/z9m
i81VQoZsMYlBLIk/ofPwwTZ9lYcvhB7UMp3gG4oSKQlcXz81IBjvMb+2YLUw4HX2zUMF6RF1C7x0
qmJYtZ1KlrbKWPOjnEyhWxVLGQKYvZIe5KiMD+RolpKgVP852WtZ34vQ+sMtMHKCLNNdDb3priLo
rYWNGdoun/vkAApt9QKNo3LfsjMMKL+jo4Ef73eL5N7I1ipbVKPtHH55qaX+3FvVMxU+w1Ta8iFb
ozLcrjONuHONFseicaP3Lpyir1PUXKOsQYcSzf62xndJGYIbwb3yYqgTgtvhLCU6Yd/Vlsp4NvWh
2acxvFGIwEg8zoLvok+9h1HtBKIAQfwVZssQwTwNhf2mhtPFd+uPF9j52G8dQzFbdTmU9/k/gIqN
qXUgl/r6XgonFUZ2beoOedm5q+/RB10Io/jokzPkXDn6z7myf+icfvvLpf7jgvr1ArL/zfXDNahq
qJQJYIDmX66fKXEEtCnszmJFhecSePFBRiA/wxCrMkrkouewhHD+1wDlL30/39dWfbaqy28iLMon
HeVxJBeL8ZRD0niCyKEvulSrjtOotU8DmNTl1OrZQY52NVgfbSiSvRwNAopCfnvui/agYtkG+MxX
n0bRnrS2QHO1bGgFmMGNXfwx5jv2BXyfcS9n+kXxELd6eR+LjmdybmA6rD8pDVd+OwZz+jVuLhRn
89NYYKGJyDiYC/BCuPbiN8hCsJmctIR0pIjTf/7iLePPN65p66owUevTNW5gE/D1n29ccpJdHcRO
sTIQbNyLrArOMOd+HNJEI+WfWahVwcnnHnsfBu6Wgh3UYwp1dOMD4DpWiT2cvHhXIC+1wMBbnJVg
Vvpoq8E5y7YooUPaVXNyufd3jtOxo4CJeje5vbaVuLA017AhGbR8PZGlXWS2hQ9UofgPHYZmD065
rJJRrPwybVeTZffniLz4SI5lJlpMpr7utLZckVElDrMb/yxl9YJ+zI5lJ9ZRVdpHdCbilSypgf57
6EejfZD9XuB8+c/fqa6jevGXr9WxHcM1bFe3HSG4oufxX56HvoVHjQHNa01o4b12edl+E1bqYARm
m3di7Kpj5qjYwqpV/5k6911vlMn3tMpfyt7un8yCHOfUOf5Ba6z6krlWspQzUFYm9J/ewsyDI2W2
0z3wRjgWgZ5vYIR1z5FqP5B4T773dvfgJ/nwHOnYxBXkvw6u1wz3yqSigYaq5xsJfXnOxvWxnw5F
e8lGshDkht7arO+XPSn3e933ldWg6eNDq4XELnmjfZ4GzL3qXI2/TTgC9iJDaERvobn04JdhpMRL
XVTFH4MSXsEqtK+9EVVYEFbBZ7aDJC+hTz4Q62Rr3a5hsulTsbUpUJyQxDH3E0CkfeCm6qmFc4L0
kyLuRZXaLCwoFikuXmhpq3WPnmHV+wSzbRRTaIZOWNxrgzg7cMWB7dDlALwjz1/dDI/iIqksQOxp
aR3lYJs7wTo3OnMTj+JglLl6ggaUUVHDybRFznvZjIM/ezGi4i+i9k6btWTkFDVEyVxOEWATf5ky
JijQeG0EVljrh6NmzcnF+Kma1Wb66ZeGUNbYmkVPZU+1kxHZwAhZf6DYhqTO2fTgPs4vKpsi6qIx
TtQ/x2hRGadG9vxv5+Q5yDZXGSfEC0Jj6YbUgwun1R6zHom0hArc2q4dtIYMzzzg96dzjzNqeqp3
76f1Ubbkoczeu8pKHnC64d358JolXnOWQ/LUFQQEVI8wEy2nyXnpI32BlhLbHacH0iFaEtuE7S+2
Nj4GHpYpJKOnc5jawTKiDPSCS64FsLAv70Y9d648UV7q+TyVA1LPVdXxkPq+8YxYwEr2U91WNr1u
kAXt2pEtETKD/jY3kVGiGLw1rIoXfbatCavki/8wZMnJ//nt/zoH8ifYfMchT//Ln/nXef/6Uf4y
5//z7fxvhbYdLD/8Th0MOojvazdgEUh9o7UCGtRzLxWUAABDkfE2xKdOQStsxKFxocWq+jHVLNQf
U9G2+jnVb1vnl7MqkQ4BfZ5aeIV3kVPJgf8867/7AHKq/ACKN+l//gAscdammOJqqaBGexU17Csw
l8+6hq5gXtZYY8xN0VXDLlQrfQUyxXru46Fce2WHcKKcXNhomVM6xQOPUduwb8gb1Bc5mHTbpk/R
hvaj/Ny7xh0WkVu7VFssmOuQ7WWgIJNhVo/4bubLUc0rJPmS+pGiV4qCbaKt5GgfRT7EwfTNLevq
UXZB3UwsU3mQ06lzz/w+tTnJMc0WCvk9nYr2fLLWK5290eEyJUddr1MvU1/DbmUwMcIMy+243CG9
pSVj97lLECB2sCNZyOaYKvWWHSN73nkUd3aqUwU8c9kEnrshAaY9gIQU18k1AVIq3WdEuqpDo6D8
IGe1vuWvET3rdnLUD7w3BF8J/7Kuf+bvek0dn0uLojJUn3oLibreK1YDRzsufcQIgvq756zChN86
jO1qWYsovOhqHh0s9Ac3RizSp9zNgQ8M9fe+tA7KYGpfiKMgv7dNd3IhBpxhGasrqInixVKUTTeO
1XfD8uG3Uwt7RGOm3noNftxJYZ1MqwupDgkDsct4uk0OHqNFo1ooH/BFa42mvalxulUgvPK9x08d
ILM/ABNfKeSbX1NN0RaV66RPfqbgD0QEecF7LdgixI5yscu2Qs+LaWfPf6UnZYtnElEFO5zkXEGO
OYB4SHZqRSbNjnA89ivWU29ASK/PRuN7HdkLT+TwAWJrPFpqnLxSK0eQHNLPQ1UpuLTbdrXVtfBe
St6kbVXfm8oJdkZ2kT0fSjijVvPsGLP1zwE5FTqYjqp8KfwnW9WCJ/Sq125ciavsypXx8+iOGbxk
7DVRUgCX5Rn+UTZRpbtMabi3Z5JVGOL+qnfR92DmWJlzl1nxazvKTfZgtzEsMmMSBzmdRHqLamaP
7COeI7vSGqqlg2LAzTuEsQoeYJbfYf+h7vJuxF94bsqBHg+CRWC49k72tQmWZLXUyhx98eikDtr+
Q37K/RjNl6GtPw5+mew+hCuCAXSNj4GjQCrOFIe2/k4eO7+rMLPZAk/BA2RuSkaEPIDrtTA1q4J2
r0O8X0wWIYJaNCWSMuCwqwleYJdieg9fcgeZW2djBtnQdfvvLtm1Q+AijiO1eeTBMTO6MnAvUIen
51zTYaDOJO0RJuQduoUb2XIq1Mj6f3QlTWmRfndRiJMfbu0LI7krbDZ6CBSo61ipkbia/xCa3PV9
SC10ia98A5RtMpZq4WfTs90p7r4o+5vHjvjjUPtI2SBFAJ1WGft4WVbQv9U6EbspbX/M0SzqxWEO
22Z+GwSm8dRm7U2Uy1R4h8BUlVsVWfa9R2Vj0QKL/WKkk7JubFLestkTRgDDA4HT9NNKcnydsbYW
EYvyChSpXf3C/v1rW073daKd3A7uekTmDxC64lmVS12HvTIAWY26RVoG5htfwtIFbvnHaKT3GtmK
l4YfYsnak4NnSbvtz7fD6FPXnV+PjxForwVgAOMNhj36sbn5hzvlv7wdCb78OjRKu62HejxYVU1R
c0pPbejrW+yl2qOiEPaOuVrsRlfkd4CNMGZ20ubmkhgB6uVHSOEpZHfdkFzoFEDJhde5sImMoX3z
AtqJgUXDm1XyWAGm9EUgArd0wTY/YJiF+zX6vPedaWpbu4pRGcnC51Qd9HXRFuPXfNb2aqzgM5We
au+idLh20Sv/d/1yfqLh7TTPt3OWH3ke38Qb/M/n+Ti/CPjjRR3ukV4/+rmKChu8/9AuR2LxULu4
raN9zRx8OUmfTuTPJhfPH6O8903F2WJRIw5moalH4HnAC+08u0R+gt3U2KpPoeJ1i1CpxOvkO8co
Dxw4BYZ9bFr0c50ZmC4LLFhZgYFP9YCvn3pL1HbUj7EvO5VzE1WXtTr4LgoPXnpr2+4YgTv/7DfG
ghwPQFITHagsEtazI0ZjW6HnumZDbYGDTo1VXVT9TjZtvFuAkhbTSTa9tDn5SjFd7T6Jn81qI3vb
rm8vqt3ckvmEJujPozw/+9pTOWb6FZ/V2ew4q44dcqT3ZYy/YhBN6ZudNyAtUufl5wy18737JFN+
mcGKMjyCP30sLAvbazLXryDtWQawcL+GhqUd2UAQn84DmUoRzxibL8OQNFvqAWLLV9B9brVxIydM
Pgs9VcnyZExRcJWnhL3Vwc5Nh7VcEkwNac0Z8Ln7uSS0mhgPfa0/aVrp4oA2i6gpyNkukD6adh9y
avPCIuc1mvkkZ8j3y8Gf5/w5kLlYRFT/mPuzP5y6B336GmdN9m3EAdZRfOW9Hc0HsH7+F5GzmJaZ
Ot5p4Gb3XmVM2xSc6hUGTgz0s7YR2MqE+keoVeGiB3Q4XIGcnD8obhnPmxYUw142jRYxFSVE00ZC
d2QfFWRL02FdpsOKjHu3yTxwQaOTWi/ylUL66McrpANv6I2i2OfPUCUsnSIE6w/53MJFNT41rUU0
JSJAxHKKHJEHMVUudFBAW1KYIKkM9ZTM5BrPzPexkeFKO3d9DM791I5QMZTrmT8/HDouzBLth1PL
rW2s5ON/oK/I05ln5aK9ljQ33VcR2+grscN2qLnlUZreui9ySB6QDOJXHgqfR7lDSSpuENcaHFCy
ZoBzb2Cg31k3eFYjf3GQzQlsQCp69Zk90TZpoaMSZVCbDGH0gchy+rWWQ+g42F0xYe1SbUyreG4i
8/2DzO2gVD3OB3U+iHIKd5ZT4UHkWCh01tajiekQyKDgoRuqFKeTNudqSxXjzu1McR8TqAXQuvhT
s2CJ0kf872CCdqrSb6whpq4575S7TMecINKNpdw4/9w9A0db6rWinGVXEdS7jwukIiF86Wrd+Ngv
f2yNMxxbyccmR9vB/bhMqltTOqxwqDPI8plFiWw/ClycZFHPbeJs5VQJ9q5Usx6MOlon2ayfrWWj
va7Mrll96GmrrWmvvb5s8FpQWYWbotzIqx8Bi+LcYOP2y03mFiObBN+BBa1OSO7L67kzAM5YLiLb
VRyrG0knks3YKX9tylHJLkI5bVV2s3HczONvccFYIBuE3tDclH2NNrHi/mzLTnmwWKDJem4DPOE9
hOF1/ZxEKit5ECIHZoVvY5yEB4GGLSmPNAg3U+ZhO84+/ThpoMFi0wIX7s1kdsxeeX6HybAuxjLd
dxqqVpOeVfcWRQasMNPh1REhiD9QvXqkRovE75tHCvDOBkWV7OA3GNn6VV0fUpDzhwaK8FpWmKnx
7kYLE5wEOXeD4iAhDJYyhQJzwwtP+bwiVroiHi2HJAc+EQGmd6W9rRtwuFs4b1DLL7jzmOusrxxS
nx2huDmT7UnmzFF5KLRliQE76ecb/LFzN4MVyqS0tkj+BR9IUq9I/4ho3hdWOq5iw9DW4SwPO2TB
cJZCsUVXNZseGTeIXAyQAe5zws2xIeSlMxhG/paW5pRM0zRb8wiITxR/ZxLC/DJVRmeWpDyAU4lP
skseEMxgsKjiE3aQV2scB1KRYK6TrVIr14Gs0rNTOfFGa3TzAHGjv7dI/RGC6OqbCJax1kTfk9zN
lk4qIEOZFv6Foh82LpTAJ9vLn+WM+Vzc3M9aCGWisirxGAwk36S4UhJm67T2lK/k7pSlmuK1UPT9
eCj1As9dRbsgYThDyvBtVyLVepAHdQrxyWazIFs2ro6IF6ksW05mPTQ2WSyyNeliiG6BLsT3RqQr
PxLF26RheyT4th/D3rfXZphivYoq6UFt+TqhhI1XBZDVMiopV9QeldNK2KcaXamV5yNJYUI0O5UE
H59JoqKUR86zrMzh3jWS727pGp+jMRXbOO+mtZwFQOgtFc5Lq1UYPiNuEKyRc8DU8y/twBq0Nfyv
LgA13iIfP7etJruRzbPuRwive+IOIPvz38hxXwZs35UY6dEMUguW7uA/VAZwIJCG97pdmp//8qYg
DD0M1cxf3pT+P9rOazluZduyX4QIePOK8o7e6gVBOXifsF9/B7IkcR+dHX37ofuFUcjMKooUq5C5
1pxj5mQU5KltfT4pEQ1Mra7Zi3ouo3UAhPekFy5i+U49jGNsI5dgCI9D9WtWXkcQgyF/mBe71PWt
ZxkZZwiMzfJLnYS0kOImPlE/aR/SZK5uZ6oBclLSacawn0C/TfGuxQL1rkYXuX+cDc3ZTpUV7IRu
9e99849hxx6Df1ltLcN57QE2Yt+/5zdo3uiq167sUWgbk0YCWoS5mc8pMFE5OzkWyhlARt6Y7myO
b9uQLfi7RSK7Yabt0+xW2QW5R7ziBet3O9bQBXP3OjskfD7TF9ql1D7ea4O/nyzEmTImwT5SBHXB
Zd8I+mfY0ilXCehdtD5Whs6f28hJXorU2jm4CB+drAoevHzETr/sQXv2r5Pj3rXsDSlDZtXZxMz+
VAgdIdigvbcerZVGc5FFLJcdUh0oQfZroafZkWxWc11EMctm+4vN2nvPM4ObOBSDL58ODRycj2Mn
Z7Ziy3sqDGI2MgR7HKKUS103IAYki114mR3nGhnK9fHnctWikD1gZ/17OXpd/VFfySm53IKu26fD
c6Z1WBKWvohGT/gC+/LWxQhP2cpsU/bmurkHhxY/QupwLmOY3QZydlhm9aAX6GQ28uBvpANNJYtP
HXnwJz7KuTOxDMkSgVwx1v1dagTzjbyahhllmN0a3IgCjgLtrHJer6DkphHaa/hX1MJAv5yC0Lrv
SOK5+zUWo+8J1eIsx+xBm+7QUemcs3eDZWoPUd/UdHCqYYOFAFsQ8TJboDP9rQoaaylMDgcsF6ov
6LNhGkqrEb21Yh7k9Nya6a2geHqdnQmD8yolngc/N5zibC13kH98sefxYndfDDPprnPYLMfrAskF
lksz7x8LzOSHFRrTEVwGUEhaIae0F9PJ8wzCWrT4Q159jv91aVUiU1ZyEAfcrYqK56iFCAeFcsun
l3nXLl9qGqt+w47t4IQ1Fpac2OFNj5Bx/eu6nTsMSfOXrAvNO/lFPplXmit0pfi+svuFPbdxuf+z
U+utA1XLdD+FdXmHoBc2l+52b4OWPsuT9Di9CriaP9KWb6xOorvNqW0CDqCDIwVzNVvwNS7n6DjM
tfNGRLUcnrS6P8TFGG8W+/K7WpXfQCEGAJCd7E4+20oGAYtIw/ysDqlvmmXxbNiluUmQhZ49rXZO
ns6dcM508VSEgHlS3el+FAQNdQopP7p5r0FNG8kMsmmaWF3lOxC3WraxU7/rlOhhkTMCkYjJHNKV
ZF8F3Kg+YNgV7NrPSMBU8k4CCtSJ+2T0vXaGPgqtSMINgc8SISYfzo3h7rImeJJX/zW7vMwserhF
1FDWhuU9X/++zDhAxN3X+a+/N2LKbTdtkQjzpzop4bgjcAsnjvxTrVXyXKj/UQBqtYeQyKgz6CGM
5lFGxc8kZ29OwnuVJLJTUhX3agG/fRWojXfrmk95aTMnh8jN25Y9wGvF60IqJjypiOvQB6aoHOSY
t0zosSDs26nd6+vKiaFbWk9Qi9fXl7Lrsd23o4PzYHkZ+aWOmp9K7zUHupbYMEBFCV+n0r1vp8Qi
S1WJCb2DOFqaHQh0ucbDHHs0Nff+esmuxrxtElPdkPhGFpstzFv8A4iyAlAd8K1xbvDHNByn2tpI
WmVqYFKWj+x0Jilczs6FCTIrTtHmLlhLueZ6/W/Tco27+NqM0nwOHNHuhdnVW1fFeSzfx1fG5ue7
v660ehv8mZZv+M/3v1yX8FJ5EmW7VFcQQHpk/9HYFPWpLQX6A/nw7+sUVae7kqNxtUtGxT4ms16f
SGDINzkCV5q3JB5jkoj7bTdX2F2XM5JjDRzkG3jhjTU0l06usZY1UdT9WnPtKS6dyWXdZNjNBUmH
jp8cdauJmgErTGeg1pIkKir410GTT+ENv1ZyuJf7RJn1BwCSwY28yg22Aia5fddJs+IPiQ726fON
IJGgEg4q30By4vouatm2kAqQF8uZyj07kUOewZJY1XXxV+aKO6pECkd6YYe7dOIe7niedd1vdfg+
V3SG3aPcWCmOslWiCdekNsT3gdE/yq1e7WVrvXVAM9mBspVHC0QCZqKY7w0SJ4pVDEssbdXtmlxY
73mtWTsvcX2Bg+NGllkNF0yR7bEBk5Vd6BOub9t05bed1uXRIsEn/ChKMVnISjLc4PDUx+3+euZN
f1/KybC2cLWPmji0Tf+9nMbhZ/goI+o6TfmwB6t4tTm2r5GuVreJEtrsW5ToIOPONJeYWeqpzoub
NxtgT8WhhNiYY9KB2b+UFaIF/5hyiDhnJax6nPZ5tNOLa8vVNXttCx+soGxJP7ZsHeM4qIB/5GVS
B+5tTkCd7N3KjmzZfkU2VD7K+UmkH2xs+mt7togbnbOYal07vzm1+67gXCPrYCZnskhk2UfbO866
K/P8HGddcIPhoL9WyiJUsKE7/y8rUCFnH42HmEO+RlclCqCH8tdrLN/lf18Rzdmm1sfsCZUDYh/q
xTjINPdNsfMY0HDtnfmIo6Vu0AccEg/HvEKbgv+bzdyM3pso559Z4WV3OTWNe7MxnuQqUo7FNrLT
aScvIbYea8oAoCSs9mZa9nThyItFXT+ukTlER7ms7s6qPruvRpuNh4pcSeFZ+NipYxMfX3srgnCj
ewcHzmM42vY6HIeB5JN5fGQjG9/gUriTV3KFnVvfc2hdZ9emO+EpprPrtdhZyRXdHNaPHH6Wl5Kr
g9hSVzHhgcQvMgab00JpQ5vr+t2W72Ga9sXL2uFGDsVkVW8DPY838rLLzOmu0LLrlfweLgwytgoF
pYLlX6D0rn6QP8/nS0YciSKhb23O4G8VeR7Ia8rqde4oS82QUflnJ8Hanq34ji4JfGhCny4EIgb7
lOL80Sqb4SQUTNZIysWNC4B7Yw0CQ23Y5esMTsxzRPYTeBszezcy55vlKv23zgyPShLjaClQg0+A
J/1WD+HvRB7aYeXenUzxAf+sxjDYz77BGfww9Vp/ZNPrrWVNXS30I/FT9XPOvvFow+ulIEfFobeM
Y7eMW2YL6tYS3lqeif6sD03xXEHA8UENzo8EBMAJcg3ahqrW1vSG8Y27o3cnZ928xSvWFMgaU3t+
rNtBvfB392gWHpjquLfevLTy8NDyShzeYE1MOhghT6A3ahvzPg2BMMi1OuGQ/shB9RDR6yR0RKE+
qSXvuUl+VG++EFuVvVZ0c85xCl37ysjkXr1WBX2W36sEgKHX1CX9bg5GYrmXJ1N3T9Y94qhjqCXK
0pIxfE8dvhZ9Jt5Sze5WkefMD42VuhuzzbQLffzkoJUqZCYCqC5VrmXbhFb5A6RYbYWI0ny1He3n
rKrV9wk3NtJImg26i9AiMsMfbkmucWh2Oy/nPWO1wMVF9J5FIj0sf3ObNtXIWi2DC0hw7zHF13wW
cTKs5HjBNtjvlFjcFpWr3Y02dSP8QM477tBorTtE9Cm11jwHWYb9KnHfQQOWW8Lkir18vuZRkPXK
/TyExV6Dne233Hfe5uVR5rThm5uQKhhWivIqHyXL2P/DdfK7DZ5Oh6J3ydRSwnb///lbQqA66mow
HmTL1UV/eszclrQaUWsZ/kpNp/Yztrs+d+ACDmG6mqYESN3SpTWsqjjWGjua62r22xSporrdyWn5
5c8zgHjbuw5p/kpotHTJE6Juv2wm5NkyrqZb5HrmRQ5hA3L2xp8Vcgxs73WFXP/Xa8gVuAT+fo16
Hr7kwA5lR1N2Om2lx5vvwLn4HCO/5wTs1LjIoTiIhhu3It7jT2e0NUok+rDHccRq3Qlzzetn1xlI
H7HMXnY2FsamtXyR3ehlPGyKnDMKuxJfzraOuI7JZc7gaAelsZ6RLSoX240zUsfYqeVgu9jLMvb5
xRJ2zz28Yrf7H+Ofa5u+fY3Bce8/hz7XZlG3CedEA3wTqUq276u+vJEFXPkINkx6FGN++Wt8XJbJ
yYZJub5FLuPVigsO9PdL/Fkgl3+O/+dLy2cbcVOdQ89YlRLISjvpWzCN5DRLiMtyST7S70sx9NdL
uenCZJSQSGKuRas4Z6+rEYoAiJFfIrMCl1e3yupzLHE118e/qe4/x5anx1XQ3lYLTMZKAvM8XOZZ
vXx27QeV6VFrOQn/Hv9st/8Z/2z1y/2hHB9aHR+jC0U0obnBm+oGA2ZwY6d1cGN2xXoKZnD4f4bk
OL6hbqX3IGXlhFplCx1Sq9x9ZvVf5ZiRgmw2Qm8rE0PofNccqq/JISjiv3K0TS9yqu3jaq1NrrmT
l2lPhknmwKaXlwhFrUvbi1d5lUyTd9GH/iafsjUEkvhrkOsJ3J3UPg8dsdBZp9i+u2BaK2Hf58oQ
PU92iEFcNYytrofu2/JMEy/TxsnGcRctqm/N0pV971rfzSVKd8DReCsfqVag7NPM+J4sq9jToIKU
Y3/WyqcPStEjHhtBqqS1s23zAd3QYoBvdemJn1FFQB/v9vNiupUzWkgjKeze5UUmgRhK43yB4mVB
nCrpUjh6XlK59qCzQL0Fdwi6fQfbSexa6OZ+F47ABFEXK3zcXPqgzfyuM92dZkP7yiACXL9YTqwe
UkuhRPYf4yJXlUOMvBCkmKttpwEOd1xVUJ48EUeHsc+PvdI1BPqZGHUV/FMHPJ8c++IfpeqEH2Hk
ff/vBwh9o4/RVP4xZWO6GpAcj/el8iNZKBeB64y+qraLSbFPnvtSbKalhdGAHjiY6hisAQu26xAi
6YmTNhQiO/8RhuTTLg/+jPz3g39ZE9RA80JO0UXxJIwuf3IhLpd5F9zJKxx3+YqDWHsAW5o/JW6m
7WrVJOl9uYwMa7jxLI/SlDYezahzSEsYs21Pe+EMoTg4tG4x7GsHD1ZjKjAJcQw+cc/VfWNQxIcV
03fVFoywO+C0nwRR3vrrQCH2TekswQYkhNXZAhXN1HStqzi7CPEZHkiD+9EvUStZQz6rMOb2rsIJ
fC5MxVvJiTD29r2RGy8dBrC91XKC9Ao7f0dV7csF6di5cBbt9FRFWcJHZxNvy9iFfauTWiEfkdX0
X49Kt9buokT/93XR8txkmf0/rwvBikMJ8w4CKsvRwI67m+oheFA63LitljvfW5sbEpgdw1UIBK3I
le/jzNzWTW4c6aKmN82MiS3Ky/Et0YtbuZYtC9wzdXqfO1IXI8z6N/j3s01WO5dpccrndF1554f5
me4Bmaswp6GwhPFOzgalEh5U3elXcnYcKuumdue7zORvexUNsZ9Fs/tQqTAVNaMQ+Faq7dSOzWs/
NcU+6FRli9kexY76NRV689EYuLb5YWJCjLzmKdDKB8VL2w/Vgjw8NIFzGQJVu1VrLIPeMhF604+U
ejFs4lw9TdhDwYstL8Q3ssNuuEMJ+DUZ8XlGVOcfSkTWa9KMfj0qBzinJDera/nor9n/23XJ8sr0
ynjlIbU2pbLQBJyofwSW+9EbYjjLKyQX3k6xemslLynD9I9wH1o3iB+vC3qb6A8d87q8TAA9XpQ6
e5FXRWpT7s8WfC2xEVaSEemK9c4iNJ7PLgiLv4fVHBKPaRrZLlss7L+H5er/GNaX9FC8QNVWpk3M
mEXOetmA3IAe60omgu01d6qaUZSWiKxEt4nUJH8C3gaIhIIEItGHKZvjBRHfQooyDIfK3cIyuI7J
h82CO+iY1ZZZeTWNLs+okuLNchNvW+H0XYBC5UlXhxB31XItTDYw14f/mIqJMl5TgZ782lV/z38+
Xz7Smm7YapX4lhXGcIll15VGBPl5ZZFth6VdK2cKCfqS15/T/3iOfCi/fE4XDgLMtd33z10GS9Na
j6Q2+j2U+TsrJKxM/l8Q/bI0mXXt5q8JPo0d38nbXxN67f56hhdzh23SCDZHBB+xDiINwYRHltQ6
6jtzPXf8qXSJOiWPuQsPZKqaE1h8m0g2pTTXetnukzgnuyzVtKdm6kbg4PkjMDF09E0zPqW7eSKr
Ug6MqX0PvdW8kUMULcgYa1SbexGrXSVyNn0xKRs5G+mpdpgMYF+ZZYVAfN2PsDPVBzF+60ujvG/q
VHvI+wRmjScWqChz8guNXrxo6ZCfqmVJEhDaVIX9rZyUQ7pSAFhqiTWXL0KObUQJMT4nlCgXxmvm
aDqIKg7u4zCXr11NhkrtRs5azjbUJ9cV1OaDnAWi8Q5ywr4li31+MTUASEN2+PVrbMh1Xs8et+A2
qYm1XtRNlBXyuy4e8zvPDb+MeZEQqx7gd/9cF8prudBtg3f8KMlRPlc+LS7acN9ZUDpS2nxtiieR
+OQX4uaOYT80RJ0q4VoFrXweqUfcI22jxLVM2ApCDO6A+l3fqB5Z7T0GxmWCku05SrWRuzetPWGU
8VYdRPvhvqV2RytoIRS7fFzse1wQ14KjijVZJAmwIBSlBHGn5CJsIDi4R8pkyYOl8uMmkOy+OloY
+ZXuDZy8g+k4iQIFXWHleyO3zfprk80NGFZl41Ux+abLF42cFGpSxn25FAcT/DM+bYfiLCeFF9fr
MGvsnZy1UHzu1DQd1nK29Tr3lOFLo1nGK02hWt07ebg1MrrjI+nGh76czVulSHtafG4KFaOmNSAH
QZFejNQWJ3nVpoF5C0oWEshS9cvQG9Lq6cjPDbCRfC5xRQGxy9bi9ZDjsBRxmn+rbfHogFBGvmy0
O0qixl6ATnn8XIGT9JHN63+tyBqEjlZbULHJ9/h+aAsNedUTd1sMG6Rd1DW7pii3BWFP/qSV2t5p
K3oeUikVoZPf9+qg+rDPkAd9XvOh0NzLvCOwCPFapW6RKr2ykTUjx+D2HZOIih0eM3ql83+x6DlB
8q5iWAKvbquybV7Wy3E879fxz/VF337EeWnywQGr7Sl1C1J5lv52xEfETp8GaKBL51qkmrFKMlQ2
it2Wr5rL21jtIt7LTvocmrovh42GrC7u/i1SDI1jCVta36acvPEQEmGoJ6GScC1fDU3zQZ645WQ6
hmgh/2NSHtFTNImbIMYcEflDT1JbBoD+gZAgUAUU+I10dlYcBOrrOKXNf4z3PWxAR2gfudVWN5Om
VyS32cmXduasvUiJptD86NxOezYJ+tqGnMZPatHavN0A2BN96zwRg7G97pPJlDnAA4k30JqnN20G
59v11sJzBCLBf+1DXzfrBsPgg7Y4fglAvl5djYRchUXkPiQRQlcsmOGB/xuE+rNafRsG1+8WcjXO
7XeDpunrHAGq75vWvvABNB21nEQw047yhzTf2ooSXAQIM7CUGQE/evUO5KXZesSg7eRlRaxe3yjh
C7tgcrJQPhNYg7oB5bnpj4WSn5CwbGOvt0Bmld+lBioJqMHRecouBIYQBJR11/F00LsVO4js4qm9
+H34z60po13hgAGHWS9/lVDzJlHG31WEpMBH1PwejaKz50YVE0EL9RYtrUYYS/ve25n3lNf8b5P2
8Z7P6rQpO9j/hr0wSmt4vF05WTs1a5vV9UbrZGbFuVcN+MNdhFDyzmosXk4rt+/w4dVbzIikM0kI
oNWhOja18X5ynWQzVojH7rOsEneFEb7o3lixoySIp65y7xI25kleyS8qjaPNItJby8t5quLj1QSA
Q6VajUj4Da0MXvnQTdH7QNScq2Q6TzpqM09o+qsZ98SndpAnWVqHu+tRa5L5UYqwfsj8OH4R8bkr
n3Ay0kz8k10g564LSNn1rx0hEkr64xLEti6QbWzlMakICbGsEoi38XIuMohReLAqdu7LiUqerUqr
+qJ5dU52OAs8LfOpxrYnlfolZ0sD8gtgPAjC5tyc0ddVbOCXh066MHzDlNNpvJbbkbwU3qbQjegw
t/b4OpH5I8ejkSRwOW4G7fiqMk4OMqbxCd6abUCbNK3hHfUZR9blqkfrT+bBctK8chp/z5rLbJB4
CpRNZuXiHIBcPZnaAajPIpB1IkRZi65Ngfu4C5X5uVgUbZ/j8hL0RnBUrp8T0VDOftyn81pNkcYE
bsMNXHPtvY3LmSZ2DwhqyIrXakq+5oVp/KzPMyDen2xcvqdZ677I53JeVMs6AHGp8avOVOMrSvWN
syj+jaY9FdOgfhk4B3BcacOHqDU59ml6eiJFpT9PZhmhEDaqs1Um9E96i7/qWf0YLfsQo5GDoVHN
6Dfr/LtLFJXPnR4b2GCDla8N/o1jIYD5FdahybKBulKnbsgB8x5BkVh+U2GyQvVW39DBfukRwN47
sShvRT3UhGTyicB2vFx7TWcerUmHNuJ9lcOdLay9pzbosTJMnrrRWukF7aVefzVxFcHPXHqPWqGE
GzXWNOhD/Ny71kujjcYJ7te8HsOf8gYE1Xwok/UYdvlB2ldjZ/a2OnJUyM5a/0Q0eXge8Qn40v7K
plt9SLgbykn5JVDrW3owBCwsZtiEqFxodgFnnahcO/Qr9IMymWimhQZA1M0mWPLwdtZpEB6y1rPP
8sYo4F3fphBjPm+TcWePtwneo+ud1VL7Ua64XobLLNH2vryl/strZHWBoasvKtJocMe4I5AT1wyH
nazXCVwk9JVsrU62AnQHblxXHPqhftAW7fK8fImXhCp5mZtpd3BFSUCD/s/x64o+/Wpi+th9vvnt
1mJH4pmxu0qRioND88KL/Kj4XCPcAeXCNAFYBdqQruUMXA1w1FeNEV070DVFkR5SLXiS/yL2U8jB
w2yB1jL2+Q+Us9d/quK+JSFJgr225H7IapmsiDXEJ9N6cvK9vCQ4yLvlDR7d2jQTPytrRcbxXj53
qMzT9bMvm5XiUIELGyG0oaZp9Qb9rcRnD6XSnTSPMlZsKjdqgbnOUePwVj7ylkcO6CXua7/H/m1d
FrbhgZyFj7/Wylfyluf/9Zry1f96pUXevmnREdZNmx2LorSeS9MDgw6iyp7qdFNxbD5yyvnHuGWn
6aZVomjbQT1iI0oUoTQf6XbqNL68LnqS/A5ylLrSXWmaj2FoUViV9AC20jSYqr1SNb/aF/OMRqdX
x79XyI2QfNLnCi3/kjtdjqAsVtru5C3vkzBesOTX365846hCTVYWaspfv/IG0im1AGsvRSW6mYyn
cKasMI4cTa9CE3z4I7R5Ps0GtsnRQRcaCM7RvJmW6Dc2RuNBozW2luHJNV7GVYU9nBA53XjVvezo
Vor7MPUeYZFjO25TLYbaMDnOyo2JGJDpofKLnJCPInXgY6qG/bucrOQ5KcATvo0ahZTdZUwsX+Qj
05i3hqYnF9JihnWsqi6oPk34plHSUK/ccYP/qbyIJuuOoxtOuzLqkvsY3SN5UO7wno/hHbIj8yc8
yJWKuugbUc54PGeI4rC7Ttk49I8zpeX9QMN3Fbdp/5gsY3bxle+YAEjhgjfJiHyCkMdad1nfOMFl
riZE4Mvk8mWyyXlOSsM41Y2OniyJL43tWgeAlSTUVFn0KJOD+fx9TXDQnPMlO+xzRW/YCCe7EDVw
lc/X2QT5Vl/qm8KDfC3zymtiqJQxX25XRY0GkBq9HB91wJ8N0Qc3ytipD7EJJR7h8HvGcfb69Gq5
FETg/fV0Of759ECL//F0VZ2DTbZ8dyshz9NIlXnb4aG8NGQy7ftIPBKp7lzyqkX9uYzLR3LMyhcE
Q1YOOzkhvIjNGxHQX5peT3d6Hiknhe32CSMuoUu2UDbEgMK0WsY+v/zbWAVg/9dJ1DJX+TB4xB60
rr7HebyLU9GfsMwSsMfnXn8KBlwAzzaU0WmqL01nbGs8fV8GW6ACIN+XoPEyODppXW9LKPPPZdR8
awvF+r4srcKx9+GLnUdApA2tZg8QpAeZnPBHknw+B80RnPB1Hqw1S2GE53u1iykIa+VrXNikNZaV
uDGXsPQwu3FivXgpLC25U5XkVY4CBdMOpoAFKJ+TO3W4meBZ7Y2I7MEgcLJ17YqYTss8HxO+wZuV
PLGjLV/7tGzPapHmKznMmxNsiZEdCC19pOeHBH3gWLrC23SCh2Lc4j+hkz8RlhcB+sUsmn7RUYdv
Rn2aDkUzxKccvSEb3WEU9MF4qIn0h14YEC+WK4KXeyjekMzP5XItB+VlNok7bvfrwdV33CdjZDFi
pbaRsoNXmPu9yQkb8fHesO6Bkr1YAf+2sCqeuYWJi6torxZb1ZPpkHRuFqQJYgSEmCdwHw0vkdXr
K9I/wIWh4d/r3gyz1dLrbQKCQeBA2WTzqnBLjp8wAso8jXexG9+nWsnBE/7gE0jXldVa92hXbmMd
I+TMhthxZxd8aVsjzs93E/ikkygGrKRpeJMB2d+qIx3e1Nt3pYFEzvJGv++7JzznaHiIlCTtyfui
Q5pRNcQo6CIagc+uhZ3p8/PHj3kAxsCOmk2QWJUfIYJdTSQxHIJIL9YukVGF2T15ZG+MVYmTYKw2
PdKMmVQZj8qM72l7LxwexzI4Zz28RK9U2H2NRuZjXwpJGUFU4Sr2qXb4KWHV6OCs6bRnBiwCB82u
OkRnLwLSrxDVPIwN+TlEAYT92L+GqekDe35zgpSmetK81VGsEnQ5His9Ve/SWi+e7d54Q1JBMPjQ
Hawg+eEqBZIv/YnsKHfjTmq1zlOLihTJBT0qGV9VPjKhtivOGtmO9FLCG/MtiQjYYxGV0DfwRwsR
U1YbyikkiQTtEQz0CKxJK5z7lmqGqVvdJhftU8n7fD0KA8pwUdz3hXWnArIPzCDh9kMKsgnEtvUI
Ki3ziT1jmvP5J1I4iChxymBcVwZoUc2gL6jnBza8ECbT+N1Q73EJH2qP35mqs3+2M1zKqomzdNby
F4JPVjYWQpghYet7gNU4VwYHj3NfMzU2KzM4P8YPzw1GjoMN/PdFOEVWrreeyDsIGvNsDE/s3X/G
o3KrhebKy50n0Hq36cChzKGNXI818fDEHnHOhE2pQCqqHouoR8cVll+0XHlSNZO4ik0UDvGBHDxO
6RRKWtc2VmPBTVO00Rci3eJD7MK/Icp2P0RjvRWVra9iml2dYe0Te9qCewFLETmwVpa4bsdGyjIb
gUXHklycTp3XWcY3KlTSfRJv4HBYggjv9zidbwhwOvNLvRPmhJYg3ocIzP1+Jkcj0UCaOXp/oW3w
SDbq80Sh2Y9c77thujjLmgLQgPgp+BN4zaJcrIzRPWrJlO6QRhCZTb0NcZgRE4/qjStQpN/BzYkN
+k4QWYFNR+eoV31OtjYlaqfVKx+WpY6v85VCWL4NKOaEQiN9piGsYyRpx84NqoUM2J16r4bWxWmD
74oXkhs+JCtNpXqQhOkP1VBxkRcWET/mGpjktBN2eueULkX2Fj+e0fm9AU1fjQnCaqriO/HI38ux
frE186keFq0Ygk3fCvgFtoDAV5ypQg6V/JsmcyWi+hXwJwFKk9954lip9CSsM1E4cHRKde+lw4W9
Gp1IIFZPA94YKmcn1xD9Dt416SC4BdxQzzda5PlkuEQr22npl3vjJS2Nn8MU7QL1o7MNIgsAy7pF
5/mi7344OZFepvu9160txFiihSq9BDeuf9XnDFggysBhDBo08/wAXg/+CpslegNnbdXtCYMajtUJ
7RPN7Xu9w5cIAHJlQx9d2/rI+znHO9VME00GHNxWWB8LpOM0zHgrFEIjrW871c1psJLFEQKVa56e
8E++l7EBbzys7hLIlfUUlAfHMT+4b6z6lFOu00w+u/huo9UW/rN+L+LmLZwMxwf89Ih69UGgcy3v
FZGquCfGy0zMENW0Httb8B6U1aNeDo5fFs1XuylmoP/xRy425ayXq7IXBaUT9YfZvRmrbKq7g+dS
Xncp85oZsBabgj4ewpCMNaPmb9lyvcKvRPvoeWqEJQ1pKHhGfkCclmA1nENTWT/sTPQ+d5l4Bd8V
cokbcRSopzX1gYd8hGdHvnay0ci7RgI7+nh/h3VUEXkc2d/hq1e74N2eJ3Vd5ZDdHOKBPDyBK80M
N7HbQ1ddIOPCRMrnsC9tG/481FitfGS4g5qRKt+A80gN4NhhfmeqNm5mItHXpChvXC1NQDqVpMGj
tdMRHK3HqiFcbCznO0xGLyabQc/oHN9uc+A2YtxEU/rVVrxmXZOp7lvpfcONYgms6FbhpN46c5Pu
v8Wq80HB8FvHsX/D0XYwLFIvc4BpQRqlWxqn/aqw2ztHGyJ6ecj5KnKciGhbp7E7rrl9lKtxfIma
CRgohXPixnn3QmXaNSTdUdEG5I4vOFM9trCcE5QgyFf6nOJi7u6GWss3URa+9rzWPfaTWwWsxLon
1W1lFP1JUVtrzSe98K1c20zUszZhpxOSEjZ8sDiQcE0shMeoqR/iUAl2BPmMexOAKJY9ioIYrjkA
LT6ecc3ZXrtNtJyd3bCdjdbD5WFYF89e8tJ7dz1icVKIsE2RLQQ/lIG3wBzMm7w2B2BL5r1IjoCj
vRXu12EVEGlMbYLYRNt6miM+VzoEndDViaNw8tXUgJ2Ct86eBf+tmFSSfmPM9Nm2dOZt0SAfH40O
nHMtoEnz52eb/bOVtG9RfWwqYWx0zmK9YQk/azgG8jNaq3H+YpvGuhg7bjc0wMBnKyukCTdR2pNX
bHAebrBqrogz/17GcbgdcRquJ35108BeAATcO3blFyy6pCCKFnQUur4hWVQiMQpXTMRmDIsWzWum
zu1KmfnGKCJu0uhjDhL2b7PqUXEvKJiFIZ/99LMrGoJk9O64Z6TroY1/2g2HFZcmn9Xma2pJga8H
MMjFqN40Hm5EmqHmlpNI4nvcZOtYGy5lT5RJFyT3esl+CopvatQIitvsQUXjORdEH5XedD8AM98F
nnIORW3dtc0+mUwwkIhCTVG8UFBeDoUpG4oeXWCDwdXQBfFNVr0y05FY0dHw9iRWX1TlJbbjc82v
0A9DURxNvLG+3atPfa9421aNXhD+G3uj2nVq2OyIH/taI/r1y1ykOxPmg5veYgAKdv/D03ntNo5s
a/iJCDAU0y1JZefY9g0hWRZzznz685UH+1wMPG10KxSrVq3wh7zptkhs7RwUA4JCwfLEqvLDvM8B
MshdRkJOfiZaj0rlITQdKTzafDMyu1llvtea6giG18MpKQnsQf8pq3qvWeV36gDJsUfwQcIgUmkt
XvHhk5VWv3n+XJMSb7PUglZnLg9KZzcbunHPjQ5tCL8JjJJjnLGYG0M4pa5AGlzdgliAX4wkXuCM
YHzGGYHuau02Sxkt2zAvA8UM741c4FVfQaezs/nVAMwfrEt4Eo7yK8wq9vWeYUBBp8saXtvMPSq5
cSvxPj0W36gUvGdxpAaUIMBC9BmrWWxPuhmT5Tk7GDqAI3u6XxxUm8d5eVrizApE2Kx+30KM08hA
SZFC9zUfDXBXk9H6MzBmIipoEC48h0PMFM/1QhUlx67+hEOIKIghpWImB//LfaK1CIla/qQiQ546
Q7ydcuJ6M/evfeNkvolh5IQdm1etFubUUQZ0eNIATOgX0zXnbdlg1pshN4T5S1ZllKk2X2lthn2t
mD9uhEhQ3M9MFGL1qcvi1M9Xu35aY7UMzApT7EUTD9OERnRtZhsxYdA1mVWCN04x+g6ujgEKn1+5
224mVYh/jXAPzTLY2xWNxKAIq2ucOWelH761JL/EuES2pAuPUm/ViHOQbCk2lRoqEZXtoMVo0png
ih4X/X1YiERQ0R6MupFOARAZbdrku9wqdC+fphLdAyt9Ql8QaQfmUcbw6AoLXlRS+7Fg/B3nehb0
Vv/orJDmESWQwu6FJyafAikOzCHNNkquadt5Eh+F+VAgg5XOX2aGn4mjolwNM7+kVbExwk/MsDAS
KuxnLYzC7aqzDyuNfK9AbHxvAOODONvoHCPjGSFKwAVISaJCpZdNMDCjJdPMz5aBWaYKAHdjpX2x
cSFEcEBAyNgr8hclnSaoq1GALkPvVzR35LGrD9mCQuikB8aYacewK++dHN/q2Oxr2BfglhqHiOwu
aen10fQvGk0XTJQCYMb91kKmuFCc0NOyacfG9WHJ6elgxVtnFvhVkDUz6MCT26UnHDlWbjtYnr0R
wVDptmatm56darslJOWPzKU+9UckG8z9FFV3U9ReyEX6vdbOyxaZQ2bluTscjRS1eGeOAhx7mTMa
DCF662HC/Q44ToZ3BTlZmOlcSA15hTuij2+9Npm+jZMCpiqqSltE3tZ9X9gpqKHs1bbhpRjmwlRA
V+A4d7RdOqXaaIuhboxu3Tt1y/25NkdzrFR4wyXu7aN7P+rNGyRnIKDqxdQtjhK+oxsXnVp0vb5D
xHEp+ApUv/UIuGABKiXpup9xCh8Ttyv/ZYa6x6OhDFKrywOJW9QViMzd1O4L7Eo86bGLMpFHgRBv
SiFoEiVYC5QpDhUQHWzKhpFGqx8m5+luKt1wgzytuxPN6EOptHxOxERap3qaYsAAjaAvOdl7ZTba
rgBzhB1oN2yUYrOsNrvBsvWHukhfyzlYEclBCG216FDWkzd1RupXLpSzRT91YSQOs5Nk3kr+PYwj
u9TQIr/P4NhgTIfinH1GSB9NeFE7rzUzECY9D+oYKajJjC5aopYFR+xRW5tvXRu2q7X8MneFXoC2
5y4pKUY7V48P1fDbhOGPAmPqLRTRR9/wbZwZo3Rj/mdVIRbGM50Sxwnp8uqddL8uUOspZwBRve3P
hVLvkfd4C1WjRl/pjfZS4ZkoF71OI8sCaVMP8z33txIozoamPGOThXiq8wjtrHvSh67aCte5gReG
3GiXHyAqzZ2eJs+JW6ybPk0eS8PAxgcZOj/J8l3a6+q2Rh6fkU7NvmOyyMiprqnsbBWrt4wnNBmi
3DUieQIIMN7pOHS04bIGGmDAIFfUfY13Of1ehrccubIGy+4ICph0AA2RKPpJTxcipUmHS88O+CQ+
xTFtXVxR/bRn8dW4Fx6j7BwARdr6hmLVm0rX3nI3GnHfVR+EplEyCLGv5271iSdzULgLgUQfvhsN
4XmEuz1NjdEJ1IxzXrTpXRinPEOL8efUDVQxKdm2U4mjrk/vNUM5+RwoC1AA52yFD2tOgFxJ4YO4
t9+4+l5MLXI2dij1nf6ViPsiItDqRzCQqod9FYlf8oHT+o8A9eY7am4cK1MNd1Wf3CUxuzEqH01N
PBVFNgetVqoMHMSVeI2n2yoBs6X0cxcK/E1tG9bin6a36t4al7Mo+KTTKqwtzn/EGbEEVruu27Sy
vmHWb9usK05FRALUTZc2gYK/6A4JejQ8zNb8oj2rs0USSBmgFwXXG3DfenRcz0Qnw3Nws5oUGRKi
rvCGGR8AyzA63+4RD0occvcc+UHMDBVc7WhAAQctAqcpZGC8z5023JBVMDZXsTyzHsKKG9gMXVyC
pChJPN6ZQzNvrVznxCGgnA4XPbHLXZyht4uQNZJyEHrKCHmKnFmEEj1W2ugGZVo8JK2LLLawFy+e
uP+hIzwxOXH3ZVv/jInrTQkq1SViI0cl1LH706lrtDXyuXVyDw9xHBmi+Cmzm8vk5FCy8Zo/hnO7
z+L3xhwNP3Gz0+qooDJ6+6gnOGBbYQncdZSyzkjV0SWyM7XbqSUzArM3Rq4F4NNYSMe5ewzj+WUe
YihEI26Vg15hR+3a7gGkz6FcYVADHbkLG/OFkJOvDaSulUWZl+JYGNOy1wd+34zpS6ZM+alr5jPS
h8mxnDoNxERxF81RSah0QZjPeInVRLmV+8BvZ5WJSNdZW5foB6822c0dpo5ioVWpWRnO9HgKK4AC
wnpfm3n5alBtKRU+DzUOOqlbVoHWAzLVmVw7MFh3rmljDIl/2dDRGahd+mgdhYdXI0LiyLIzj0xg
jAvFb5wWj/OmGI497ZsgK5N001dNwSyqBUqwNlVAf/XDVjM7AKDU7eNiuGbK4pGEwHidJ2VnU2Zv
8LEjr13jwetCLusVmxVfgaugzbF2gF5fb4SIMcTLNqbgN25C3CGQQnTKaWKkkW5RrQN2I/tsNpa5
ofRVT762TrafLpDZQsbHexW2nWtwtgyKauSI7CMS/8t+mVWQT8ivR2qibG1O+tTvFKrfIIEnD+TU
fDUkf6ABS+Oz32nuWvVTsoJPV203wfczTYJsivfAvmS/N3dP7XB11qXBlXC9Lw0T6UTjQy+7s40D
U5WT8ohobchU6JE2DezGipskttEXUHXUsEXU+OHICDhPnM5XwyEPlNT13WYYaGPS607i+Gu2jeno
OOt+bWhFFUAcunQK0pHIBwg7d7ZNImb8C2LS/hQ8PfehtkFeazSQzczv2i41PCNDr3zWyO3VfA6c
hdicuq9RGqYnB41Lp8KIDc463TAOC7Boa5d00EXrJIURzH4p3HlbiPatro0EuEbzASurQTxIpdHf
3mcQ64LW8cq5AEqF8JXfCq6yPKkQb7/Y/bzittbMkCwhDFrLVZ1G1t4Yb1NJ5zUOT1y9XbA6fYo6
K00BNO28eqlL383dr1LFk6tRkypow/o9clxEbWwARxjWeoW0DJz14ai2GKlCenqAwP3JKJuhwWQH
IPosP4fCNyIOFPSLyfWcF18OUGt3fDUL9bfJREaLCreDMZn3dd66ND2zTYSxs21VX7o1vinkzj6h
INlOfYUNZFoBLrOgivc2FQIoMwUZy5zC12KWKkn3PynuVV7hyrFQp+NKnD+5uf09C/VbEStuEcv6
pI/tZzJbJPKN+WWl7bvDvkY0MfO6GU1UCLVoSCW3MoUQCp4aIV4DdKQ+9duE0Q0IUecR7Xxtm8Ja
ojVxrJx23Eb9WgWN1RxzQVRKsuHUphhQxxUrST3mZW7BUZ429I2lm9+9TnFVMEGcpoeq7bahS7Pa
6tp3K6pqf1iJUZOTEOOA8we9QRmxuvr9CsoIbCWBE/S4Ug9nHMLsoC0n3Vun+Kgqw2vXichfJ7Pw
qyp6gYR9HY9GFbk+mmhovBi+UaGZ6hbo/IR4SMVUiDO9pJBbhAcKeUKvD20/HZWCgG6JOPXA+t9K
o95WxpTucDB4DAXDLHgjBxxUD1YFxgngo59IK+ncVn718ejEOzB1n6qGsWg6vajmQmstGcqdiB6W
vsaoskdGM0zUXW2qQZKCAC2i0gBHbe5ymLOkCSyAZWgXqmFtr2Y6LEvjpc7L72TtBgThwwuNJ31j
NdneHWJqgskasLnANFVRysBQ6/sI2OGqEZ+bdtPy2LHTCAUHj/veqEAYKz2NdK37V4oWoI46Yu2X
H425vWpN1FDWticwzCsWSszpgez6dtWvvhHiZjVabCzHuJ8r+x5YZb2nEt2qPGC/BJZLj0h565eC
qVG43I1usdHdZhtn65duuBrgpG8mCb7dPYAIBCufKm8oy8p+QeObUJ4xLOITOmb5EDnOPhrc3xLu
hD/IPqc6MznpNEonF6Slm9ZP6nAvVi3fz03zW1fB0oKB6YEc5QPeS5p9iPvJx1qj5KA7CeVHdAMo
PnrrfKdnXbVrjHba6CNCejM207Pzhr6OQ6PU+lfoAKJUVAwo1xHQna+1She5XOuDXjAInjgRoYVP
bmdY4JAIeeX622WU12A9Vrq5DpZhxbHuXe1FH51IroWfDpkRTJZfoyLp6R23PcZlTDl1ypJh3Sju
Biy9euzJSxygDUpN1o3m1I8QDrYFqsMiiq1YJCIyYyNVs/xC+T5kVKOZQ7exJ6s6QA6vfAXIOoe5
AHDCeythPp30vsGsBW8EWgXci6Zyy4t7sy2q3aTT/EpIQldryI6rAxsGDyOcXoyaHuMEJDZdUZCC
rNMw7gusVFTwSfpfxo6vGCq6aNBHDyBKObaEU7qBlT82trIRGamDYysXLaYiRINXwYjE8mdaXlm5
L2nAbTLUUJ0aFUeytCBkihqYo03DpRv3lkEfpExeTZoMlE+L1092FqgtIt05E2a/aJYKzi9Tprqm
8aSk5yJeXF9f5hYzDZsjHguf3ukSgDw+2CvUIwT10Iotrm2FA3gU2WjDrvQwVVDInlbhSVOjKitL
dC0c98gSDR6M8DcGPDAGk59hWwqU8rgTqumkznLbkpglhRMQlQdUmMuXNuqu+eyYQZ3XXjThe1ql
1j33WxzY4FmxOsh8yzXu9KgsN1lS01eqHsUoMfE9t2M+qX5HG0FtWxXBAjMGiOoeu6w/9ujsF3WD
WW60HoWDFLe8k3yqmfdCW+/VBdGEKjXzzWg4d4Njb0InP8A88y3EWE7d0CzgBWq0QRpAgbaZvJt6
sviaVg5bM4tfMR44Ua+tPB+Wsk2WMyUUxHhrRKcRdbC0G5/LlSu+NNXnWuFoh3O/HTFMDNHXDpml
pTamohZBtwj5cOUg7Rvgzlk1nVraciAvNR5cMcZPMZmhl5UQGLEwu+Th9KsV5FutLt4qxK5SVICD
dFqeuPR45mmabB1LV31tVPzQUu5Hu/ropQkKmpAIDSBAQPy6LVr0oJt+1tHIgTjk9+H8mEzVWw3S
yY035thjudlp6wn7ofvcfY6E+9sms0R7Zt9W5t6ns+5bFNy4WDJ5SmycVpQz4qOTX2YM8bqOrFCA
idRmC3FWxhtijV6aavKTRn9ckTcpQgezjFc1DjEg7s0P+RqmPbyPqssDiA5Om38Dkt3hHHVBZdUk
XjoBkNZ7VJQQslKzD0baR8Yrjp/q4USz0flx12Gb693rPCa7KiS5F2KFyDJxmVLesRWxpA0lmUVL
vgE5MdLnqc/ikLaMF4tkWX2rdSigaOd5BTJXkYhaH6gTp6WiEi3qu4VB+VFeAr2Ll43xpSclRAWB
urWxVDC080OhlA88TdXv6TGBpGOsMo3xVTPETsXQw6FKd4yvIWnu2iz9XFWO/GA3j5M5A6M2xivS
sIyyNDjO1lQ99zUWk05cK0HH5lRDyZxVXXcLrOx7WLUjjD8kX/NPpH4JfQPZaA2JR9XIGlWheAlD
oWooxMEq4wdjmJu7UBkp0dMpBIAW7kOTTw4trAzc0MQGbkg737Ei0Me0glyme5RPmNlHsz+bJf3Z
4oRylNuXGlxOrger1LZayzw+nYAujXUSB4ZhENJJZDbrBLtSAzqLv82t+iiN4r3QaQUlGSCySNwn
VCN4g3qNo3E/x2Z817uoaxuXGUlQP9EFOtUJR3rJmw1zBG8MbTBgw2ch1ozjpAkwQ3z4FRWoRFI4
EOw5kzNjacn4f9u58UwXct4OFVYGCtN/4BRAxjnC6wENQmLGsIBO6O/aKX1YTUgff8cz0f6Ftgoz
hWFEW8aH2CSmj6F2B+FGmgJ0gXDXuxSFKx/cnbeO60tevIXjLF5QiQkgODg+4u3k31r8MpjOUzFQ
IeYd3ZwU+HNvNoemhVFZFeO9Jsf6fx/ZSmzDa+3yoFHStTXVl4aviT/EKDhh+EbhykYs1vbbQrRr
lqYJvdNv7Pl1qMnreqQvKmEqm6w3dqXbH2j3PjH7/x1j6yOOlldR5++OWh9ohf/aavU4NQYUNDtD
56dqjKDF37ozXzXbzk6u1T220QP1YrvRZxDIq3WvmBCDgTT2TA1pfbj0JeThpT8n2gzXM2YkiIhs
lqS+9KCQTNCAIwBzlHTNdlMXxTVu6x3w1ezbriZ5q5SPWY+BpGthJ5MYBdZmdNliGk0usdAap20L
PySwUB3yXZWrBy4G2W0WGfQfJRoScnDRioxaGxywPcTs3Ml6aCIpQ9uPj2E/8XTmuPEjt/6kd0Q3
khlx5xpH/NU+FBQqFuSUyYzEfUv55Gv5TM7sqPfWrI74Esd1sMYvSAfTv3Ix8k1SShlGxeZI2TeU
jzXYmFwiJbpIw3VJj/0SWynXKG8LmifOQlcKi3W8rAxxLqQSKRhTUg/9uqAG7FZV5osF7K9i5tvF
7nVPX+nfGPWbovT3mHrLGZf77Jo03lEF7Txh2R9DmTx0tR4A3Na3PTZ7QeNF6Qisn1YMGQHKMwbV
aR4dehR5Bof+9pzlrwBifFRmUf/GbXUsKyvQpv51NFWUnqPKK9bkMc2Y7KYOnUOl6wAn4FIzJpbO
cSl31gqlWjfqd12jw4B42ej2D0sBhiF1uIBjp71OakTs1HUQCcu+ipzat9Q82RbhXbMW8qAO5JLu
ejGE+ZaMd+qS4FhkusN+qtPXZIi2CY1dr1KH6yiapxH6t4cpWiAl4ib8P3AdA60el52/qjpnZMZA
qlZXihlHu1PE8KQ6uAbSWn+zYe/wMm99erYSd/UbMacEIe3MRPWYN1yiY6oDYejVhquf6WJknKyy
fhxECIhGrY8NBSezx24j15WIgeDsZGzdorrNPbCmsl2/e931zax9o+I/KUV4rkS8aeInV89C5K0R
wO41GyoQelglzJ50Lh9dDJwQEvRnK8+DqHefZG6K7LvjRRu0xYzZEvtZV85rimbOXPybQT6OM4Oq
qWWMOQD+b5uGT+LQHW9U60Xr2mPVT/X2T297WQFWTfNAkkSjv7ZN0uVQhR2rL35ZFS9OlNW7yBbc
+fNKq5luW24Y966OFLaGDs8owox+Dalw0fFckJjWA2ENwFat9DyufcXQgnZysbTotKrrBej3O1ER
DaE+rxlOi58Vly/PrszL1OEa6NC1RZj6YmbDrZlcbgh9fEXObtnbQCT9etCEp7mXca5hLmWF89bF
96PUqnKK0zQ3BPmItu6Q5s/OxFdH7/fSTYz2prB9km3JeKj2aVnvnCX8KJP4W6uyK6W0sQDVg6zU
MV7XdxEd9R5VUUQych/VOgFNl+u0xgIXLSX3EyNsLOFQ1j7ZafxuJ49uKIBkiZhZzgKLLXvoRX0w
KiCrbviewr3wNAuxSIHO64AWN96D6C0lqm9Y6JYjxGwFIDFCtlfy1rqoeOY0PEAavSZd+EuYuDGB
eEtmYyPo4C9Nuddxvs2B2Wn2nmbJXCfozyAjWdrVqaaTCqtVeIKMxe+7FAXZSAE5miO1WKRv86oz
ASq/VYVIKTfbwgNMbebVQ1c0O6sc70Pkds0E1a9Fv4NC+2iL/t0FrICVZQOT2es6fEFoba8NAzrR
M7ZpaaY1P7ODWn+sg6Rj9IAD42uIZwWwSACPsZz8LMhPYAQQQx9OuDKyqwUSCOWg7reG+BGWlNNJ
BjKm7Pv3GIwakl/MrHHr8uSd4ozOV5noLfKHXCou4+opRTzboNEa9eJo0blw8TfyDAuknRUOT7Sz
mYv3D5b6Gbk5o2L6J+a6emORI+IWVQHwioytUqP5wqSbKO/rOYG7RJR5HkyihF6F/qInFwT24Dba
VdApCh2DITco10jr60VHHaG6IaFwCPPkJasJD33ioHRAfbmMUwBQEKcA6HGB5RTHroL4iLl926TI
iwjmpn3NtBXEQrtU0yaSGEGawjt31DddW5mH7aAQgjQF4dwQnTJVMXH3qyBBl+uzyTgNRFRm78nT
dra23AmK7ny9cw2RHDLXOERLRxHoxkbAbBXkUNMfunx8LamZGLTQCHHolwDtRPwtAhjau7tB2B/m
StmEIYwHIhycW698NvGQH8c+GnHdcI1NNlTzZpgGYgoMnd5w9EejYTjs0E0oxnbTZ5O4wxmp1EvU
PFO2rYPdBIIZKxjpdle3cBfyMTzVYuweLABsoZ5i/BaDzu2UYMoK1VNa5S5VWw0HDK6PsMUqLVpS
NoOVFsyCR+BWEAlsNCWUEpVliKkwnxMYx8ArPDWlzbziqokdx0TSgqg4eJ8KspszftkFs3qb7+pz
+j/6zGFAnsU4GajlsRuGTTKtYAB7I38bioQ9Q8suHVQX5k34AYyYNob7nhgYkGkTsophswBr6b8g
TRGJlY6MBcIMPQZ/0dbHtgJLhJ6fp08Elmx6bmywmUWUPk0VA0eHqZSwSH3ZwXFEsYCzlQSH03F1
+v7VATDgaxwFqLv4ifbNDW9Wjn6tPLtCpfs3VArfkVea0nsQhQY2flkJGjC5qTkxxsqSM6prjh2L
HVMUSuwqg6yJvLnokS5RjV1qu/jHMMQFPRpvBMDQsgySbO2C3Ajv65HykSuvXa+OpTr/eoPxvm2i
qyk7a5MNkAJzctAOxjF3tY21RIBJKydYLWo0RiWtaaAxg9cuHF91P0Bb9LB0uLmLU3j1WB/zBIHf
qW+2okafnsRS9xUNMblQHKA8wOAeKVV60+if0Rt7xAjuDRGgCy5f1pYM1LcbkFzFqNCD6Yjaarn4
zRRLuEPzrCji1MtJANMG2gSIA0Hsi7c0hH9B76AkVuPRgf1vZblvumW8YfXwCBCKqoaGjSHmK7gg
yihrX9oOMzn1WjHSlT9Ny3iSULehQwx/xrME0q0zMUa3lnOVW5c5Xc/MC+h9qFu1Z3Du2C9VY11K
kVyUsLxANqZ8XZ6MOf+n1OPNMd2vMVlOKnezuRiXhWQjb5br0n4qk/1ptdapU4iV/XLVw/or67Wr
62TIM/XEHvurE8qP3Y7fY41JQt9tOXGXOh5veTV+N13vZ3PypOr2oa+AghT5Bcnci/yJ8t01QVd+
sT4SXTu31XKt7fLSNe2bEt8otqxmeI7r5Dq1+SWT2aAKQmy6GZgVxxo/RXGXc7OAtCbMrdfWSC+o
NN8WwL6hYCop7QzSi7NG15CGXSUz+T6OvCbL6IT2ub9WyoOZhD/yH9srDsgurJ0MCf4JXWlugDge
zyknhURuuupNccGyDnCZ8QYxVo7Vr4APPXVS37t1Pi99fzOG7n5dbGC2xa/88xqq/xJQu4u4yJdI
lexTVI9hrl9nezinbf0rMmZoCrrExnRFMvyMEsB9LlO3srjI3yVIiQ5p+RBr7g/yGZdmmaR41SXK
ZHHtPJVr9qkB0S7nM9nUdaC15iQ6U04d9qf9I3+uA1zUyd2qpXKQL6GV0VY1rKNWi4u9DOcezZWy
cY5psf793dRyf/TYBrpZke1ke73TPu3lES37L/lXDGM9d8wIyU5eKpNPksxnrOsulgVy0fzSKvcn
6ftv+X05tD5GkY9lH6F8W5z+Wz4WfDbWK76rtxbDGyc7azUzu1q/ushkD8OKLPN0S2yGavjhciDO
CQ+UUdttUSykEgR363od0viK8mtE0woyblQ/4sh6YTgCXN8asVDDu5U3ge16igt3Jx+e3AtD3n2u
xtf/nqd84Otqf1SMjVGQ9/J0fu5y5tBsBrkp5BOQ/1TtC8Am02GthkdM7P/bDyyR0g7nLG2PTccd
IdUoWAC5CFSdF3P9SmPxqvG/bp5e6NBc7uZc/Mg1HEJ2oC1Pd3Foi/przcSlzDjM0VS8N9oNyd8f
YFZfgCzBiEU7t1v2Slp9dZN2abv+fTb/AQt7tUOI071nwL3StUf5bNeIheUDdP/Wwb3Id4CHy5h/
mW+qQr+Te160AflfP0IZxwxxYnKRC9JXg2YtvlEUcU2OfZr8p/K/KcSsXNpm8Vm18Ef+zIzppZzA
n6cZpqd8Svn1og6dtRgPOzW+TvFyJS31oOa8hwouspHxtzLyw9GRvDcR2Foz/ILAb7m6+wO864Iw
0k3o4mtV5msrXpeqeU9ij1XBBa5XPxN9viHJf9F13l/JLgCvd8sMfHKNj1oSBtiYYO2ZX+YxPyEW
EBgKexnl5lGzUEXTLhHnQ7493iuX6G0SxreZgE5dm/sw/u9Q0YA66bb70eqMrKI+ulZT/y2/Wado
cnK5U/r/VkTvhluhaP6CDN8Y87EKvNCz2rwfkET+W228KW5yobCQqebsWz7Ev4PCgXGH4m/J2s79
ETzkqSrh/fBEBvNr0VPynxThcgfWCGcco0hPiOIZEO41a6OrfMA2m7nCPwZ6+GM9DVDEUKav1Lt4
mm7dWlzSDsJKOFTbtmKStSwEh+riLMrPkD+KpHyTV0CtGFwhyVezlZHbENNNpyfhFXmO5xi4a5e3
gphEIsB1Yxe/o+UtC5ovxNEOvhKzxkCGMKPDvbnozu56kAFOfsI0rR/SiOYwiypDkvzq/ZxdxvKA
t8dZ5eFaE+c2ysm1k1eRIwvSC6JTxPlmq9frVR2mq51vCqv5yJaFmpfvo2nmRcmtDTY+p7afb/Bb
L7SOuSTLlBC2X8LiU2XRITtR8y89DbX4JNr4KrhEaTldBBgqSRqRHSgiYiuGs1x9TWm+y+qqZglu
LOaX3CDtEv6MR10DdcyfErbOrPY/IYWSjWos7V9zWK8yQsrwIH+manqR/z9vSuPZ0qa3v9tFBrex
c77+7htVe2ry8KMm/shLgf5oovXfMJTOcn/J92HestUSdxdGcOJHNOjG+fz3T+XKyI8WwhACMPpM
LL5Uan4BU/LS2e/IP/+AKPzCxfChGijh9eiCTiqBuD3KLZaW6nUs5ltZHFahnt05hJvA6c7QlRtK
c5vszDT771dtqpCSlb9dPfJSzI/k35OnOZSxajHapxS0XKwlf3eEpTHOcr5lLEs/TLv5J/dozeOT
S7s06gdFlHuPQOI11m1m6TwX3P72kUAijiWQt5vNQso4LL+ijdZzeZ5oaDQO6I+0N77+vjkOZPAy
uFTYJCGWtMtrhOFqwU5beXTwwK+ULe+j9heC5BmTa0Wr99EGstCE01l+eQQbb1VEJywpHqp1vmYJ
3yxvZvKIwdN15Wm1wp+/X8pDi/QS+A7fCYEfs3vkr+SWo4B4ULWUjwA06m9p/kJ4Xv7T4m0zDTcD
lQe5fmPzWafaq06tpJXhM4bxV0bwmAmHP/XUMNL0lnk5J/IzyKMg3yOjiTKmWtDU/VZ+2P+9rx7+
qg77hn+qqupOvkzoapqXpup9vBKbeTpOkyNmm55g0DxZvOdfgJYv/vel9Pa5HyjoWQU35nrp7PVm
9O+G1J7gnparlY08Ajoeqn5W3PwFcorXttGHjBFqIm8z+ymG6ieTCLlbmyy6Ova7qrYv/zut8lXy
GR1JY4AyjZgR6Ar5LORfV8dhXy7prnK1qy3Y4/2XjKs62KNcNJtYs+559YtZskGG+IKc3kdWaVcZ
uGR2CFBKo/DNR5sPIjbxpJ1oZ3xo8UFGrRBbna77lGEvb9Mfxfn/REuGKnk4jTw7msy+ZUQO9f+e
RJ9QV6cg9IabU5ccP7TSJsX+KRATKoYUIZjkIGOHPDuDvjwk4APktmlCsjYt+7Xod0Y8pP/9iqFn
2xgPch3/vrWmf4T185CnsIOsO7n9c16pnLLPUHlWInEhx/27yOncwu1G2UfRv7R8vcptnamkd4Wy
7yp9m6kYmNonOpc/hYzP8Ty/lN38Mf5ic4OUDkjTEUxB8sbsyJOrNYvySxnrkwhxJiZFWiG3tGl0
Z671Lx3Af0Z2kEmrPHSYv1E5WESfwvx7vjnjvH4hnbLbq6ol71Yz0SkGhLnyziBqLun/0XQey41j
SxD9IkTAmy09Ke/NBkGKErz3+Pp3Cv1mMSM1BZIw95bNytRx6qNFRundrOXbtHCm8apdG0W9UtDP
0+ylJooI8NRF7cCHbuz7GNM/g5DDdNrt3tSWq5ius+eCw6nvHOn0auEp072vUURbTSDovZVfbL/e
zOZ0lzjNtzgvJpsvfkdHNEUHq7Uv6LqeM5ytdp5ib9cyMCGrRo+rL0kVwPqhjuadanKT5Ts7LXrP
7Ve0qc6ybv5dp6WcMkiP5AXYCq5D/zkq7dtAL05XwXlJoiB3S+EmxUSSDD8zWhQ/yo0ySok7+/Re
By0sxl/JRRR0OEoQq8L/KaZ+wMYZVvQwqTZAHfOnZVglvvTqfIaH8arPn50Oghk6kCUY7CKc6xQj
gascBwJ1nQWwuJj/uxdZzY3hf7X5XjylUULbSyjLJ9a6JCg4AXEGHeo2htk+My/wI3GgxGy+9jE0
5edicsQ8TF3zrGnRYirIsP5GTEmtlz/wTWCsxLfOfXIdV1mDh62RH1QVmle8LN4grjEjsm9s2oMT
2thiHA38c5BM+xBEpx84Xw61vhUD9zc1yIwoMLYx4Nu47uBtq1YNaZ5UsxHMvDo8bz0hqwTSDpLx
BvKqvFJ+ChJIuvxXMO1nN7a+vXJrEPihhnGMQSGKIfRMC9Ft59cPil8lU3484y1q8o1WwIHlT+eq
NQgpI0IwTG/Z3ilwbHq5dnYbZjH/NcCp6ZIu1zOnqqXVJRoBEmlnOaMhpQgvnIGsyA6pVPQoaCH1
TNPztxn6BUAWv51XfivUjTgGwY8TOD3AB5gSNBsuCvdjKHYS7siXyvnKOTKZsDEyG34fMCrxHuK4
y/J+ubdT4P/29EID6yMYktfC3cq7Uju5GFwC1bPlXjHJsu/98ph69kPrOrR6o+X1kGx6GDoaaSgt
sS8bMnU3/fe39MFQgjPDCdf5kA3FebklOHt57DCnQ7cDQ2HAylOKW0ZfLz5K33LmLndHfhpdD5SI
EjK6g3K1jP9cxPMs6ynArxp+9yBBXhb6VDpxVoOePqCGsHIM5oy4vXaSQ8c//slBTU1JuHdexGXW
FQ5trL9SkiBWkazNJYrLxltI7kFxYy7EChukUC0NOr+Ln5fV7nuIKcgeDPL6C5Gkf+6jGa9qyAq1
+hsQgDv5fQLe2pXhQTb4ZI67aIJspeVjF/Poko5kzg645FH+Lbt9INN03eGa0/4yVH+XdOgnkOCy
QC8S7CAg8FFmewnBxB9khfvcVhcnYTbUHBnp52rlMnLL/+mATPqTs/PuRwVag8rgDLo/dYLuI9Y/
0/am9rhnPNiwPDhm/yH7QPaE/NT05lvOgEWfsSWG+V2eiqy/5RHM9XAOXIWU0Nmb8ERMJSze8mxk
Jcm6AV/4aaD9i983fDFk8wCDI91z5n7EG4k/s73sMoFHk0vBg0s8AKj86M8NgwBkLFgP+WnUxjZF
/EzidMmi1JK8nsJDqtC3s+xLE/8L8xPfP9L927aga4POuPHwdIM7nI0mJKsdaD/gJozktyy3iM7f
qI6ykXhI1suy/rk3c5QcGWTby6qT++SUlLD4T46BMuiONsUaWteIiQWiiyq+0GR+UFJ/FVfCrZre
ifeUoFDi+iIdERIBwq12Z8m9xcNK4aRfg6I+i32cGn8PpnsvplUC7j4+orn5JVa3UKqfxNcuzK1t
1V5F2IjA2bZPGfPvyHYQbvyrg8gHNg1yaiCO4ChaNarKUP6/wCq25/uBESwJghWkICxWe1GmsO0h
DsdOWBIh/VxO3VvZtSe16fdhR76ODxVjIIbNTcxHUawx+/jdyT+drroU5G+0X7ApzWcALhrPHCg5
1msiL54QI49g5JvPLU4ZPYNLRT1NQVd3QtqmSYbbLEfl3gfJlFpkuSXqHlQ90EUVSH7/LZ/ijAia
ABQecaSa6325mJLIbN40/SK2EEj0WdESQKHtvVgfW3U+4uRBTovJpi+f6qKpcyf84GXwvGcx9mKI
rGa8nyIAGxgzRWWSw/JPYtwgGvgFg/QcopMoAZo3BH/iHhvPf/f69z7ETrGeO4Anvap9BsVbB4Qw
iJPHtMF48A4J5M0sW82a9yJB8WKWZtyeAhBWy51nSTY93+ZmUieF0Zaw6mVJ0yV5V2DR8GgxS5hG
wHFpeY2xAIyTpPsQn1575MT8CV17EHFEhRIpLulMHg87aOiYddIu8minpLloKn0YoKkFMJnB+jVy
Y8sg9VFxx3dqdF1Nic+tvhPV3jqzcRR78p9dgSj/SdFg12XHib2pNJv7qd2ojLDJatenANgnt5/d
iSD5ydOrbwnF5ScfLd8AFmbX1/ZmBkcvdalWRUczw4NnVEVdnCkfG3sGCtuUoCmDOAN+grWp2ybD
NbA59t7vYiyA+txGTSjzmkumvVgWxTjDkfE1j9F3Va1keYmjHhz3QtBHu764Ew8DhexXr/dXhmUu
OaK3lvklT79M3FuGE2k6TlcYNRkanG+oPf82eGhkS75to/lJN5ZrlyfLDved4rY7F/9ZkjpiEeWw
iOJPMe3nWjvPqfqhjntxtDMSUovR09R6nzGXLqZCsjDJZsXBFZEDuUkB+qLeSyomfkZ2GEyjL0OK
dvX/TZBsyLhUrn63Fa8kD3S5F308I8uT3umT/SOhmzwfz8KeFt9SiQWj8jOlLJLmqjWAl9LwqkuQ
G/jVEYTlPuulUtv9xQFV8/BREUyCxK8SUA+Zvld0dy9lbzpOP+mYX8DE/miBzVxKdkcXbq/P07HF
13osdMUZr22873yTTpjxJ/9McKq+Uz5NVPEcljcw2xc4L5beAW3gawV4LQ/UR/kKKcpLAT9Rb7up
epc4mVnmy2y5P4A/SYfaOzkziZEZEL5AwRf2+VdB+Z7i5yNAtIuHC7JxQZD6bZJKQR+cFNRovi0e
j1qB9S4n5m4THG93kG+ci/5Pug1Z6Ek9X/IFLy1+VdZNxzph9uTRSH6G9kbtlR8z+mp/a9d7lvOU
ap+hNe8a6EA+KHLGv47YKGTYlflPDQcJFfvnrBwGbINUDB0j/tDNhyjkgvhnH05Lr0Txsy/TOA4H
T9F/5Fj5YI8A1aYeKmXEtmIo1z+kprOTK5OmREFKI+dgedHRj1As5PXZwfmyjuk0PXk2fm/6c2mp
yJVMoY0yBSErCy9FQEKT/Rt+jFZ4k5XpTi/6azhz57lHttreW+4EOp0urf5pd9QOEArmsRc8dqls
On75Wbq3GWu+1CbYldsbY/K2jU94nSs/csPNYbzNFW+TYDzlLeqIXhdQAPH+sIAwC6WsZcUEuBI5
J5VQFO4ZJpz91+XfbfnlT88TJQ+4EF8KEMENa3+cKVkS1WesqB4wAExST/K6vCWWcoIH4J0RK2gL
xxXQONw/Q7Pgic/SfmJoX/PcqzwYM6ku3uD+xOV5DMc3uZOq49xCqraRGy6XkHjuazX+Jtm/I+vZ
uDYqAJMYfC9BP4jAWz0rt/KcBp68XKl8sppn9wOwzK4h61OBLScXGsLk7jxXxaQqo9oPeTGuc5di
jEuZMvMobbMQ/n9zW8YSbaZHXIu7xqmoZnOEnvggK0ueINhNXGF7Y6rel3Sz6hHYRn6BOOwyN9Qd
Ogo4vbqp+/IWyouzXqYXSvKEgUfNML4kjQSGfMbDvAxRRgUZMyAh6JJsaol6nkChMx/MDNjV10JA
EvGv1Likfsgw8lKuAHyxgfeKUayIHF2SyP9iUltm+nra37X/81+sCsPakWGjvXy1rE7TVS8GPEYx
MykzpnNii3es6MCf353mrY/JJ+YeBttBuxb5jpHDbymZy+vuwDhxTqRJd00qP9E4nMEZr4qmR8Uz
lZIFvQ62XV6eIsY3+m7bEgwU/XCWw6mLfpmHxlHhNKu+xIxEUXwP0QLtcPoGHTsHyxje6Gb0x6Qw
Xr7/jofxaCjKVkxhT9AG9Co6U7bVuJqRq5TuzWyHjyVInP+idd8ntc6q2wZsG1OBUuSnAf4XI8y+
6nBLFEOeln083wJP/5QFlxJg1zTU6147iS2R15RexRq5m9oh4yTCGEr4qrThIPtJLDDMu1fV09dI
Lj0k7MUpI4wtmLYPp33JgpZVKgvb8fvbKVQ2mqe9jwkR8nQVe1e2zldEOaIkpnM+TdpS8qoVcTvh
Oy+Kp/5NrIaYzYyzgQRd4QsXc+Q3z8w+rWS5y78dDhmD6SPpH2WFzk1xHg7yzUrLwpdFLHZF1fLv
NAEW3R+MKUWLOl0MvdRRpNPKDBYDWu6LMhgX09fOjd9810ySDEX/LHfEnIxnDzZ+2Wr4YlV9tvLx
Xb5FPinm/onxd8vs3meIgbHd//9FzkiO0AyGIKcb3bc/ZeMPSbzTjexGrmE5NIzvjAkmSFaFuMLJ
1q+QS1mq+i03aqnX9PrnADAY22DZ/hseoerw6zXAnjCJ94vNCG41tXmXulONh5J12jbgHq3r5AZX
ccGo8l7PsuFkOwSGfg3WlTEz5ZscQHn8SKcDZocu+I63ueZ/Sw976XoAunz2vRhk1sWerHdZdnbm
rpQ0fAr5XS1AhyoEuBT05W/yWhOS+v8t3ZGaGVmlf5NtmlvmJSrdz6o7/ddTdsv5byrDy5TlT/EI
kVD1peXluxwtGeliI1p1a1bKF+KxV4t6leeqezdAJ5rNK7ev98Of+q2BaTyvqpfQhr5JTy4+BUia
14A7Z6BMOKwh3BRWeNeZ43MPgLosw1WhGrBPqrd+9GR69NCJXkZLu4aB8pRal45AV5xAHrCSKiVG
/ZJp6/yZrf0nEAMx/gmOxXPfU+IpJBfO9Noi+cSrVkO21k1HOS4h/B58eBqYFGHg/5Zu2KaTcjMR
i/x90vQbUO9g8Mnb5EPlAxwv+eyLXSWlI+rfFdEW6eezV1EHn/M3D0aEAW5UKsM3ZlNcQFJtS9+7
CQjSvTF8n3P3V0VKY7AJLSk0J1X5odmHiYZK5UFUUlVfTDA8IS6ErZvPIVkq0nznerS3XRef5C3A
ZikTOl9xHlB/ax+wTIQZzteoUtDsdg2cBAY5Mky0ZN3Jq4vijJx4Iwm+vJiZJW0P2Gyw8qVd/zCJ
RA5GFmVOb/Jw5Bz8pDhMDUK0clBC+tuOzbNtoXjK9cpBJGdfzoi2t5G8aHQV5fbIPQsZAnAw1PA7
f4RUH8lC6hkZQM89tYX7YMcVgBQ+0zKbV6AeTNpRjal5OHMUPzea7LUJSfLxT65+HKMnJ2LwiTOU
M7VmbljH0HUcgq/H7kKb9aP2zdHKUIPt81+7LX8KwmJXD24DFbA81y2+WJi2YThsj2oJz1iqnqWO
nFp0v2g99kwdqQF8RBRcxML/24TuJwZ9sc6yYTsKNIAAmPuGjgDRIww/9dxbk6Eq+V18kextx2WA
X0U8jWGRyF/AJUPiPGQZXYWS2I5vCtzhVVr0fkvtoY8OOIOT9IwC0FdEQdlFdqpe38GNA/vdt2vc
lgL/oikg21caDuI2BotbqEzoCTnQSiyR+fwQFcy6Bu23uDXDo8fgIaET1ndLiWkpt9LgqsDVofPx
LCmVyn2VNmdJy7I+S1YqyUOTT3eKVm8kP5PSrjRDadXf2QxKu+m6Qp5MoYDRDsWl9FpgCjG0au1B
iisyf92kypP0ajKGsRpff/lXIpbpi8b5LmEzpZEnfUMp3Ni2/hgHVC+pBUsLQQoj8rMCtRhopJq0
GORvcrKSvkjup/nbPhy+pVmnA2+QJq9tvgMAf1u6l/J09c8kan4lOhEuc9eAqSH+EhSKAf2EWxjr
pWhEUUV6OdKZzrUJwpPmNJd8l8zU1+7SNVr6wBDfx4VFPZgiDKUW6Q9jdOhpBOVbEuzz5ezLnECG
UEiOkMUlXWUh2yQegiRus0BkINFCZ6lk3ELKNmqaXaRc1+qMjmXjYbR6AN3uo3yCNGTkXiRwVNoa
ZWEeQZVmv/J4ZrU51km3l/L4cm+l4eP1ALr74nXJ8Xhupj+/tcO3XKe0EjUwGoUQTIXMpqTETIb3
uxT87CpbD5PxKDnkkjTOo/s4Jn9LkaGruhcpNMTQMTml9yAfLp8oyf+YBju7bo9tRCeUAr60j8JY
fUmyAn6Q9mCW4U7KVvLE5I55wlmIFA1P9ljZgA9N1in3rJqUJx2orTzOOBv29FGPOl1T6bQOTXZR
GqpVwr8QoS0GoXWn3CWZ8jH3VPaM5n555IDYn7qYQdL/4lYBdmEe9v6kHMVZzmxRO40/nOFZNre8
xGD/JVWdL8lyJcyR3RsoaLYQBkvDKnFZ9OH8jSQyHOdX8YpuRhlp/uhU9S2kcQ99H9SU6nnZfouh
CNXT7NnvEhowIU5DEGuVSq37Q1ei54jZZwkxu3F+HBuGMTtlC0/kzdLlkejQh9I1Kb8juQrpC1aO
NGMYJre/5OsN7Z8HN4fuBNYHdo/2DzDnQXXrQ+C3jNi2f9LgD0dQudFZOi1iNQq7/YQ2Wvy2bmkb
Z/JvpUooK092lpQXS2WCEqKFaIeYhhJkFpx9tX8TGIfvIbxTv8jTqSMQX+wXeRetXbKy4kl+N6to
n+XjQf62YMfAEoQOfM6ci8CW5NvQPwAWzHiZ/7M8Mdm4Y/UYhONHnYZ7M3ePBUxumtAgvMmHSpGy
iJ0nb4JgBCMjpyavy8ap+zO41xdjP9rTj3TjZXPJHwSLI1WN+a/zkhUq1M+yxwqNHj3ngizEj3xv
1enbsPQYZQFgLAA5+Vw5QHIWAVWlonbVp//MJoDfXg0+5MyjybtvYdSaqb3LzZdnpIH+2sp3y4dY
RcoMh89BIG/EyUlxeCgLxK1rRgE9Gt0Vjy2/SAnKYYUs7Q6oY9IZERXyNKlANqzd0u/uyzLduEYM
tkS/prTmfOxamtyGfvqVk3oxQnagZwH/rw7EML4yN3f1QB+D8M7o8o30ApLOuobKvIkshzFDl/XU
/EjlKjQYVFqZ2XgkGgBMC4xGkvHMfTIrxkSoH0qZfbmAWm+2VaeiskyszIKCvIg2iWPsszA81B16
p+cIrGHAhh7FdGJK2+HfT5ivnxhP/dd8d/oXeSTyd1kW8jOBBXR2ivvQlkdA0Xtq6CI6lAp7UccR
6bST4GlkWQnaT8y3EGw2lfIgv3ca8BaiJuaDPs2Huq0ODFUsGEExN2L7xYR4s3HbAuoRj1vDnae4
5bOZOz/SFZXXpGci3VFbMR40Ntic9zAzV0tjv8yNOxjTd+JzxQYs2XCtFl8ayEDeK+sljuzfLu13
szseBXgly8C1EoaLu4Os2zm1niA7g2KDK8aoawAQe+5Q2QZHuFR2cc9NFafnzfs0y45hUnz55g8P
+038QCF+RjYR40rhBqbTzZyb6zj39uLYJAWXL5TNInugYTCu47Yx/SZ3WDoe8lMO8XxvW9MJke0t
gD1BANAlEbDATqrA0m2JBgp1ub0WkbeCQoSsXmmYaVKojObP2jTuouGJ2W4a6ngF/iQtIKllmp19
XwcwV0iQTMgqjYteI0YyfvvOfo4U+0dOUkwBcgesE2s9K/2dnaFCOCpPciflKn3b/bUt9Ut1lwco
hxexT9/EghXn/29XzWcD1mfxQXY5AO68y/sBZqf8twqDZzt1H6aqhGlSmlzDEjQ4MKvMA6Ji9E1k
a4rbCawWFB2BSPkHQgz6n+cYqILcVDlPWe6DLEd3byn2mzy4fnpIPeXVSpINM06IrpQf2F2xueQs
DJWPT/TUVhQsl1bcYuTEVboN23Va9+Q9wOUuC3CDYif0EPvasU7iuqVm6wogp+hGILP/wBtwe26q
cLoVkBjzHmeBJ4Vjcm5qZlDBhLE2ug5BlNJYKzZtFCIOAZ6aSNW3+YtYJ92RUMN6kPqD5Jji+FKm
Ub02funM7CIeZ9SdN71e6j9SSZHgFxj7KonH16VYw1sGLRczDb8UT7og3zG9e+0OxXCIF65qoL3/
30DKXdDC+m8N7dmPxGRyd8VC0uNCV9w/+ZV+bWFIAYY/fZlg53jeNuNjhg4fCf05WaVLmEf9PIwg
LKBrIC0qWbGYawZY/ZXc0cUuSaujCdqVP4VLb0qQTQsKKvFJSYL5WWrpEtN4LrGxMwe7wc9vpJvA
8NjPEBFql1n+Ehl/YtVkHzXu8NHYz3Jjl4cnS3I2QgGxSNNsLpji7/IlOJMz/8+5Ic/xZrYIjgAm
UJWT7EKJUhYDR0NPDi0N70j3k4be0bKcVwF5L+4PCyTYYLXfa616DlN2jtL+aV74PHmIs/LYJNMQ
6LveMJNaF1spfslz0eeQhsq/cCf07GNhmTv5SPkvawzgsxRHIKxgccpdbVzzztWLzbL7HOZsM0bs
yCHkKcllLusLW8WkKLxMv4HR7OJkWN4qbx/YsGrlPE0Mlcjakw2SyUypliGtgcFnSynxi1c6r0vA
GFUr+USpEUaxe4Qga2nZyI5cuuIWcgsQ5sI4zKOR5wT1wEVaplVTPDpWylygdxxshSifPggxlIen
lGOUPvmZD9KqaW3zq6diryEYH1OtIkslcpCJGfWvriv6FKF1iVywU934NHCjdaPedQGgUuChY5/f
K7DOReL74ZDkVg5XHxeKvjC5VYHIoGi9FNCjmdce92pjegaMmeipME73UI3OOm+elKL5SKr4Wrv+
1/JZNiue0RG4OWfGSwij8MNuUd7nFrI9+fRiQaOp9uXF62YwfeRaqr4tDOuGIcrzLPhfP/wo0UGi
kdkSJ8qFBSgpK62yi7bSu5Qeulz+0pj0us9m2IqNln9KVPHa9+oCP5nDHhs5r3jQ55r6u1jrdE7f
Ux3Sv3/evmJcF4aJG4HFLD0yM6DS1lov8oESDggEj1bNi08WJ9tODJBsR3G7kK5TY8pepQEqxxVQ
yGUmWApKmeJIBEFutMVWidyT5AzyPskYQb0ekrJCSZgnL6YvGoYvD/0BF0Qlaah0/jxo4RD+hFui
+JXNKLGVm+6qtP6xx5gxeLjOeA5iMTpmBGSBCpavTQ6mjoxeCcfX/42JxBOCgbVgdI2z5u4/mJFc
TRYaT21oLy3LKId7yZmR7BkXM2vV9brr4/txin//c+lx4H6NvK6ZGkJZ9bMxZIhdk5+F85+EGnKW
TvoSdOWLeBcKSweKcHvZHnIYsnO/AO/xOXKg2A43RWLA0wHmUwWQWKJJ7ypcnYCwxN6Uk7tpBux/
VzIzTds2QvebuEWP0g3U9yCkMdMc6wbhYr7km+RE9ME6JGADTNuDcOLln1El6AqKr4y26FBUdyMw
3Xb4KLTpj9L4F/ebDPxbskIJ+7wIppcufmg9SqDynPyweWgMWELFDutMXbDKVR/kfd3Bgs2VkGOM
SU++sQRFddQfYTjcSYdRLIU8LDTJ3qEflpNh+GyJg0xXu1pQDnXBcw4YQwAbddHemzVidh6+0Be5
PHt8lOUo/y1QJ1nksoAdBU6WQNm0FVpcRCBywAL5zTtBJcFCT0FO0L6MUX0UzIr1OkVRFtd/ZYfa
n5HliLfyyCVu7Z3u2LXjbulKfytB9in9bvFGgnkMbgtD/1xOy0ync1vGNzZj56nVAbjlDkF+el1p
8IrRKxRHL33aXCrg1JbTKSm3JZtlRaMFNko47m/jjkM1cyYbNBJw7vONEijOUfeVR0iP9U0b+JBj
FgosjX1lrku9+rVCK3+0NTjwY/WYlYV/j2wUMwAKihVO7m47Bx4p6BrhcgV6YxZnFVjPk1Onuzyu
663jooRsenW86RI120eDibKEPu2bAUxbkA/xUfFrBVLqbjXOefAEnTwrbXgMQZtRnXGhDt6ZRlCe
CqDxOhDZSVWG19DQfq1SU46lmcJnCHxtW4TlyUSL7Dj6ibAOG5AbNZm7G0GhjPoNyL3PurvXuYAV
nEfIryBnsY17/5hloBH1oQyftKFZxQ6864gOMygGdWloMabmp70JNzgnrUCOiX22H0x/NG+0cgTF
1VkPcaoIebi3S432OfN7a2dkgBzVemvFpQ5ZRGytSfggal05Sg70vX3WMr3eaI4HZyBzIczgI0ir
6MV72tfGag7arzhlenpw5kPYDRpZKnMhJP4+HEAPzWg8NDUVHhtJnV0hIRIMDukGscjxbgKcUmjp
pm+qawoLVlpOMLmp3GsEGDeQdqkrhk57QNP9xmggr8mGbFjV5dRDE+rSQXfikzHRrLXNIt/aSmiv
J0RqEaTBrrTMh9pD8GZo3qY1YJfP0zcYXqAyy42HLO2PSTSZKw8daHig3WfNMwaOq386O71nlFCD
aZ5By0HT1xbhm9pPF8Mdb1GrgiAvNOKtXr8pNLWjJLrpnHJcAzm6hdT/TYOFcNW5A2+Go1+x7MNQ
Rde8DlG36rIXSG9TqfznG6dy9kni1oRxzEHB06RhDSauLzPf1IApz7lRYK9mtr1TP+AKIYwbvXYz
RGq3gkx710TFuy/DLwZ0IFWFTgVbwfBgifLdLr2dfeYwFRX7gPKtCJaETMhSSW7ok3uQKsd9wrDz
zHzu3CtPBYPYg0qtJ1WA78fBMTFYNCncBeHEYKNmHptZH0+QxmKlU8a5dabQICM4h32r3TO2TVFm
CoJjxw4IvH7Tm2fElO1dy1CgTLufCNa24yXo5lsXP7aKzA5sWFkDBNPHg1pbEIkV5a3rANv2rUnd
+R3GNPNjeHSsGdGJvDk5WprulATmPx+LvIrhs9wK877j46EUS4NdXC1WimF/TnP6oBWjeUqCagvR
DWMhVYkoCgTjWq9vwt4eVmNgvCJFDGUzWXLkM7QZIsIxxCMEVXSqcpqflCUPQ+Sou15lWiIog3Ud
A87UoNWfq9zaok4GnUQDtL4eenSC60OfZcVB1bJ8ZeXRyDzvs2qb2j7izJgsofjIWfQtFHe6Ok37
kVBr1gYmpQqom7u+i/e+1k8riEcu859eT5/Q0qIe4ZgopMAePcKkkbbDjoFtlhrczLqA1Yxh2JUG
y8XJ4/0QiMJhAhIpUvX3gXFIGTRVGVs+1TNX7RiNs6Ld/pBMZrM2UzR1EaiomJedfNqKZ2UumC6c
XgovB7oyV8pOReLbeCqqCfWfELGXbIQWoYoZTayH+8wBru+PMCR5NVjGSGMMQMQG1DLPIPjUtE0+
ltZuAFoZtilQcwM9GtCau1z7MimUn3yr3/Yp/AATJKOb2QpetW6egL3r2dqMJlr5zuyuPUu/ASFS
HF2/Yfg2GnZFryFZBOGENsAWa/RIGbhMoLEckqDuXuKNanmiLTvGK7saYdxEFsIsvX5luJW3KR2N
WnPiFKDRmTmx4i6D7/fP8xmP6pBzytJ3I7WCQ5p0gA0miBf6YDqFmbMZwjoAJ+Y+lUyeGzXMk10M
o+OUUj0vO5OHHHlre8hR57zHZWor26G7mDLHttLql9BT7wcp5Iew7oDknZkvjpl56VSdnka+gb17
2DS29m5XzIcn+H0qAn5YOmxwhCj03Pz2KhWmSKt+GLL8XRtAD6AEo6TJsIXS5cVWehe66RAiZ7v6
g/oY9v7S+0bn0Ni0yr1DyxwXHLzRgvTWid8Ce0Q1GhGgyYN+HXD8nZb/WIqzo6+mtNaTUrP+HIel
pkCYBN2NxYi7/lf4KCN3NlRcDRmCb2n7GY8fxTod3j5DuAGGoAI4CTH+dFPel2CBXm3HxsC74wEo
ItKaMeztsQ0C0DShy/Oy6thryq7uzDeqgDWrdmwhhTtV8fii3cVNsU0JKgkFvHgP0e1P2HCGA2wW
Zk4o6xnO1rO0uy5VaHZRwNtG6ZNttwfXQJzVmR719NQ2UbTjshnk07uvzraQo8vV78Zvt/FUAhOj
tWePwQV6oHJb5+9Z0OmnMkv1U2caybqyVBpqyXgqOxdz08NYZqHprkA8MLLpoKktqBtAnuKlxs61
3PKUu8bBGOdhz6jxU6ExTTkqUADZUBriLA2IX1VrRtMJCnaS9dUQBt2R0N9b6WOFKnXUVaflcyDe
TlYIOcPWaDQfaKR85iaUjCajz1WnfWlqMG/mDOJeVYNWnUEpNe0+i4FGAn2zHklUuOTSgmHKJqJt
3Xg16WluIHb0OtqFshuS+gYyCgaFUGKzIm3f+u3rAMfhOkzT57RLIf2U/4WGXp3g4GFUL6l+K5Nw
FNaFB6thEkXPbvsmNo9FNTcnT62aU1MnDygtwpRJAtTFEMJ3Cb39nompQjmNeVxCwlsfLdAKKyjG
aSjrALV0WPC36aoiR8h84ylN5rXpkk/MVWXsHbs66A7j/JoKQUWGTDbgnazeLpWO2mYp+CHmyiE+
Vathy1Omsix3McnCYqcY6ssw9/GWcBpPOA509Y1Oo6WeM9RrG0VL/uYX2KsEKh2vIFbUEsxDWZyg
3S5OfWFRRiK4SieEM5JhNFZ66Kx1HX7HMUcLsMgTRGiyG2foYDwjRDTm7scyWG8oUNyaoJbKGl84
JPADFw5LxzffU5fxAsrSu9BAN8lT7gHIANkdd3Pjb4ZZe81cxKVyJNwKkAGySvrSIe0qKZXWVpNs
1TKjodDP8JNqq3bUN9gJAo6wWJVMxk5T0m8TplnWqgmtUv8XCKsY+iXhjmnXe8OAZBJi9CztKgYc
lr30FuCDfmz4H1bqBHNi2KTQCDf0aQNzWpmEsetQQTylkNri4G4Mt72Ne2ivcuXGMFJ4e8cGVr04
YR7Gv62N6SeeZ4YYuuLTJjxxGnenxIawneGHwkA3Nk4TbSc0JzCA1i1AYA1C2fhbSWFF6TVustL8
ajYr2zNU7pH5HWk8oc7z7mtrNLdOTflOqBjNae0rBCYpMlBlZ6MUgD5lFp6yGGFG9b1OGXNfTWy7
k95ncKOMRQ+poU59dL28qsqfyuUoq+N5O/HA6lt+TePEgQxHDvj3huW9kVYxN1k+DTbQPIW6VxoS
ruuhJc87B8wAvg2fkSfDYfZqZ20LtYuhe6/aMN4F6A+w/7kHI6KcTV43BOfEBklnriEaGNZVi0SG
1zXrBmbiENcw5fG0VdX2rosDaloj0JgybTs0JSk0xs2+pRKqi2X1bESWCO5B61jDNh7yvz5ynmI9
82+CMNwjeAd7pev/JpP3OHvXtmXi0U9UZx/MEwhTyBrG1nzAiyurPL8NG++1dMFL1SCaork8tDh7
pNjCQxvQeac2n271GfKSwjnhChot3/U9SJV8aC10o6LPVI2d1RTo27asPt1t5cHiY8WDR1xJpJPq
xk2Qul8NKmQr5lSbk5t7a1PxnX3tvgVUQ9YtfcZVj0zkoVNQ1QkZsDEHesBQ8CNXPTuHqWfeJEcf
g3GaDwtlXTJih0Syhnd7pFgkg60bbTat21nBeOWTdpsD0AfhOd/Y1b6bvPLG0axqK7Z8CrRwjeyY
us46DQu/UaC8XBcV3UImobq1P9FNDkyolNLHxkWnooPuJ0XTz9DSZ6fWUtio6l+3VB4G+KuYFjpE
Q0MBGdri3gqeG+U1aRCm6xVjYwgMTFcKHaWP+ZbC063lepuhyiGnbmu4yKsMxeXeXWel+a7qUHNl
eX1va+r/uDqv3saVqMv+ogKYWXyVSGVZsuXUfiH6druZczH++ln0N5gZDC7g66i2JbLq1Dl77/VC
LDpkr4KNf7HqE9afj2Ie35pCfYZjQXpokZwy+M0sMcjxwxkNhDW1N6OhtF/W0zYpiCaJ+cu3MNJ5
A5qkrP7pyeS7cWoFWhuSgZ9vNadKfX0YLzqR2puwopNKFNh9qh2KtQb0WoYSF0XKNtf6djuny1vt
xjwX2hqKlq2Hizr2gsZp986UqJORRTeX8x9KK8ExrY7mrV2F/yXacvTgSfmelm8q4T2ZalIB47g/
YlQxTGRi2BfDPooh8bF8oCCvQXQisfRF3svttCQ0C+nM7SJxKKmcDqqR/4CS1Hm4gFUVlKkIaWuu
h9ZpPjut97Zy1P3U0s9eWj3GTiIQyYkhN7prbYISnKbh3o3Ws1cut5rsr03ogt9ASEMfI+h0C0RI
RzwFPRZE0/YRtcGh1ZqaHCaESHJf5NMNcvapmdWjNexPx8suaiACjbwVtv7mXNom/6LUnwdyRQ09
Zfo+XOccVycIQ6GKs6PZVwSBpBy2TetHqbzT3dzAuhvuptn/iujdbWu6llVoUwSQ3UzHwgh6wXMf
5shCs8QpL4TqD9pzArDLSHm5md10YfunTEEiEdpmbPSCLsBQd+dF+3Lh/SZ5dWmr/Kk1pLUbvajb
sEsePowZgWhiZj03KslpjneM6zkJHDUMPqQcg/5jTHRSNvCPO7K/Q9QB6vW3n0bjVAn4qp1bfRaO
s9Ul0Y/d/BClxpCcez1pQQm1ADn6LGJLovG8WdL+jm4/sCpCN3HE3qWQRwJNi6Ab+7PuIGcc2rOW
Yfgp8/AOWXfgz/Z2InGCjDb3Rnd14VcRXBDXaHR/MeuP0u6eO7NFjAD2oyzmkvFD7Ws5tVzD9b3j
QXYYgEBLxNSq7j9dTx+d1T41qfPPsD48RYHPEeNOYNnBK2UTSBz4ZGVfLGF7u74FGplF+iur622Z
HQLO6JatJdhgp7fERjPHoIXzZJttyPUnMnHYftSH0KKVoWoi6cNdm3RnSionJRGcwJaGcTsiEpCE
PnKYdpNSHBoFi1UDZWKjYgK2JooBhyXRsPiTdPUy2cRUxhamoOjSKpPTRDLv0Iui1xOkDbau/vzz
eoVpRd3FMLmo98Z6KCy95rMR7EVGd4MWdWhzNg+lWp88oG1iE3KmQ9TaaNlCd8vMb10ZfrnQ1Jc6
f+8c5ClZddQx/ew57XSn//tG0Af7fz78+UJta7sqHexDP45luVOp6iE9AgnYzqOxNt7r//lcQo/8
vLR5Qn9zfRcMU8g2uPaI4o50tmn22tPPG1kOe5MQ/4NwvOdGS+eDxatPU5smeGNV6ChOnTtXv1JP
uzla8dpYA7o+6ZzShLAtHZPJHfNozHoyn7JS4lhTILqEFXvAeFPC7t2wCDIyHT3TxI5bfUQJoYEj
UEUqEI8QKSZZZNnQu3b7PVTRw2KKnPBUCurK+BIxvwcxp3+4bKNT62iB6CqIPy55mENcHokFzU/h
C16xkjMJ5RMBcMkWEsA9VUp7mNYTqha4DmNF7u1Y/0pNDdLoHO1h9WXHKo0lyJUNYcHTfu4ngvgx
Io7K6jjZ5gT2ucFMruMIjGrbDWWOGtF41jz1WhbVDYoQrocmOmhTqbZDI7R9qHqCfq3kulhpGZCW
zMCJO3aTosNbHD0/Erb+Td1wlC35J0bdCz+izbJpVE99b3+HRtEFeFbJ/UrIVtPCZ0LxWj+e6hu1
GebtyEh94l7sDbxAdy2NbmlYJH4aVteV/bHyBFxZ3euKrDTSRw03fJaGeNZZctE/3Puo2VeTo2+m
Yn5nstcCyIqunuKUOYdtuamk/gfBx1drfxY6NSHiX37B/jL2KYZvjv9pudeUE4i2RG3gjXvmFcWW
zF2xkCfemPafxWYaJufon2na11zANcJ/FuhI7ykGpoeIvkkgfSvlpRvpMxkeLTGnLI/e1J0Jjc4P
mR0QywoepudpG1N6JmLEqmgRvZ6UgWa8Sbs6Fw0p5HZDF6q2F7FfH7yw1VPckeW8dpdBonmXTqrH
3DDJ6Eg2HCL5+MGkxYk6C8bUW0WORKXicluHCBhWFlGuqC28znxMdrXzyJk6mmut30QimMNol43t
3U7VKdWLHbNZARKCJiCpaNz7ADbFNPxyLGaRSad/twitNz/P79gK/GsOkCPTUf7Aqgedwv0sHnUU
nUxPWw6uI1vakONFE+3e7sfPmZnNzlTRc9Rr4XYS9EkngjE3dl1nF9sg5TvJ9CfK+vYEMgPmbVZD
lVFqOeTYkoOaRw5aIhs3Qx+OO2Oppgsb/zNEkGrfN/mFBO3YVyXhRbIBBa+F9mtEl36raZxcRME6
JBA6U7kQF+16JdB2b6Hz64B9QYhuk/dffNNszn0QmcZiyac5pvZP44KO3NzCH9Ih3IWC3GMYrLCs
egNcsNXzlIfp77Ka7QANM1RTZoQV6d5NxMoEjyjbdd4ybWZ7kFfJtsq6PSIDWD9sjKzu95xs6ITM
15/v+Pl85uYc5usCPiXfrPnTitaGFA4Qk4BujRvN7yaRLBwkGvvqzr+HBrynURrW9ecNqYr2/7xX
dCt9EZzX5udzcCpnfEft0//3vcVCqTjIDm9d6YjZ//lym6jmPJs5kYmy75DP8fBj731ZlfwNbZRr
JSU6fQIreTXW934+RCDcXRz4jj8f/Xye1AsJRpsmBOYa4ly5QWirLzLd/c/HcOUuVRzZx1m3jevs
4a1ZIs6b82BceyOiBZy4jU6LUELJ/r+fJI6HUJOsMIKfT/78cMLExKWOOzHmc6BLrBFIeiZO4/rI
URG2s0/97xy1MkcEuX7Lz89y44y7MIYMUfSWd81ojW611JK+W/X8hanGAaZavzJw0Z7atjv+fMFc
kvCqbIQbxtTefz718/OeZ/0RcRkdfj76+XwTQoOB/6L7Pz9UV6O1Ax0J8v7/PKxljEeCFrKnZiG0
lWU8vpDwC8th7KvzsIJZlDUTQ8wXE0TjRBSr8YUVvDm2Zc8ZPMlDn1NycRHhfMgEyxxws2bbj/Yr
nOd90uac+jRGA1VavZC8QsldE21st3WJUw8VLrqPnZWSLUHYxrPWte0uCrFPESwqiHlekKAnFWHK
A6mXWdwdGtJHNiFqlK3U818LKNTR6uBy0LyC87StBdP/JYccZMTPayGZ5VQpQ+b9ckL3LlMWFuYp
bdKfaZ0fG2BIBN93u2haPDAjg99JXGlNGXKTJBfm3eOa6TzJgo6GR+uhpGCH7HHt1z05A1S/GBoD
HE4y3FMvGpMRQkqiAPYE5Nr6NEq6MG7oPtVRv/PC5GYI+ynrh93YLOT85NHVcMDuCPOhQpBZWWO6
W3QonyHwKFwhGJO7kOaE0xD6LbCsQj5nxHMsIqr6PlpuXZbxU60k76BTH0ZBppVOiE6CY8vqUepn
8mNIwJvqbn0s+nxvTuXBi5/nPD/2o8gP0g4PjqNF29qe8awwCla2+eSW6tAr9WnG8slt5AiKuzsB
UtRYplkHGba/uYhh87S9FLn5ETUudT4vJ4cvtAf8vtF0ZwxIaaywbpfIC5k7MAG+ZRNhPkvOOQqh
P73v4kAIfjnQt+l+hkeTfvXIWLI4BQW83pYJ+aYjhNCchhtDljfh1iRGu++EPHQBeT0IWioO651i
LbOjmcz15qac5pLUv82cVLwJLsOY+NJV/cFNxRVCU+sXTXQvjd9pCKEGxHwMcN5l455IGV25v15H
CNREY3cTGrA2E31+F2PzRlZmDheGCVHTiwHbqOZjvucgXJd/XK7I2FwHsMXgEPGcfMvChiBJKQWk
DYZgNXzHs4ELlw2wrXih8QlyatDIb7ZkwGZ9qmJOSN5AH87EpePXmOD5RRAkecSmJrRGETaiYVN/
3doWm6hZrZylhTpj2ZvN5Fdl0hx7ossa5qDtyLYZ22sz21O0n+fduPT7ksHOxRF0ggb7fbaY0VuC
gIqhuygRP8s+ORoudljcSNO8RvQa2jvwmpuhcr8aZ1JUiiOjL3INPirXzNDvNbcoKnaMR88DASQb
SV9q5/VwQAvFrLDjSAww5WMqGmbSsESzV71sX2CurY2id5nXyY7TLzrWTnDslCAisqWkQxf72qy/
qdZ+AHTdteZwCsuCUQAhuSlctKY1LkxQPJ97jrm+QB4PxTNfTgVpt9CzKRjq9iCbBv+LhLzRqrub
1riS0FGzmO67enyfmrDDejJ96knrS15E9ATzzs0GJuHT1pUekRwW2X+9+srJ/CUxNn5yIY0TJSmu
YW1eI2LFXb34Z6vmMjpWzdmWlFhSNZMh67e6iStdd2iOd7IGfRZiu6dBBYjONjKm7Vl2MayGOJbK
tTc6/b1zZRFd3yzuk9TUrRiNj1ANe6J0myMBPowFqi8cMySL1/orsbjlYXwdkeziNiBCdKU/WOZC
zrZTvmdU2pqkeT+lFWk2bMFVf8EWm9O5ofa0e0nmbP7c0cFNnfkoctaReI7x0K0J81XVPJYWlhJj
OQxVcIftbmGDtl38/u8jMyxJSuEJADhjRJrCTaN23krzU81TqkV+BveP3G0ixhtLvjjSe02Z7DLR
bW6k50MBuy1N98R+SP+GtMp9Jp1HM5HKUy+wCJrorxand9UyafB0xoYSfNZ69WoF7bECIlnCuD7t
6ACT2P7mFQ5KALd5oy2B3pM+Cong/H/HMALYQEzrJB9mPxHzp8RHQx/9DkgU/w6AxA0xjRRkoBvS
UPqZIvfSfuGiQioBbSVNrc1ia1C/yTqnk0pDxbM+El0BoOli+mdwiEd9+GW3qvEBTkIpdJO23bg6
bc+SzjfxTPO7BeU6xunV8U/1Om9sZp0wahgWLURAgzpr9kM8pL6tJzvP9a4VY8mNGzVvVIVH12QU
a76vQqQ5Ak7sOK4MIOkxa23vhlZ9eQ4Xdu/ckWi/N2bzd15wmIklP3TkaTgoXvem/tL1SAWKL5kW
XPhq+kMf79pHQeWmXxR45350j2OUBo49smHnkbslCvvhIgxa8vRhu1mOoZlpXDafR0XsY2N1GCIL
FstsvJGR9JXnV63OXif9P6etkIgMxTGya0A6OgEcza536c8jk73lkbV3yH8IeATCPqx5V9fJp9RL
XO8R6cUYdj2ON3b0m2HpwXZn/gQDqJNK+49etZcqzRFJwqiUbnnWUVg4kfgVe8Y7dMpfdsrlIdbY
c9DvG5KxP7xp6FAh8GpMsfan7rTPnnMLomuyTLJNQXoJnIxLDkG8MCbmVfMFbcUJmDMm/keZDRBb
VP9Ok5cAqeTdokezLVLjkdrprwatBohOPOpM2Ns0f7Za7aUycCTElCx1R7YOscQV2OR0+Qprxpz8
YseelOHRNf6IkDlbwqwntiiK7PYBHWgOZPFVt+yYHdHwFVsLmCoqqL0z17vcLSCoqPag2f0nQdgM
jsz5a3QUJ6syfwmNVtG5pi/LFrYdUG9wLGaYrnFZ0Uo6Gv3T0rhBmp0zWn+6ToNOJ2S9bIB3NjPD
dRhSO5UYYutMQ0Cys72l4ayfy/5tnvQnT7BLuy3PrKN6UM+8o2XFqTf19zFzXvMmxOFnnylPgmwZ
boyUqqcouiR0AyUjzdB+tMJz2OfELZrSVyrkqxE1tPAIyt6OtXWfuXeNki49+AyIo/8AmSq/0/BM
ETE+tvEt00QKt3b2xZB/TGQfbkpH201hd3FRiaMyo64cORV3vfNm2Nxaxcz4dvFWrHFhv0clkWRV
zmAak88XfehjSwC4mZXt0Vyqt4V211RX9WGsiTW32pMVayz29nuappmvG8PT4BCghIeCwgpVUz2T
RZDEyifp5r1eOKd38fyp4LDFQ3Va2C6mLmF5jIJhzNMd7ekz7utuk0+eWAHsGKNQ89JzkWPaI7jq
TZ/TJNFfoDGr+IapKwRJhtlAicNPNi21ZU5iJySlI/1/lCWfqSQheAGNsFozzGkVGlTuu8tP0Mfw
sIqQN9J28xmZ9DqE2OWjcyUZia2P1hzXIY2P7Lro+NU1mX7V2JRDi0kcd9McvVjGcjLr6ncmHO4w
Zst1iQPC8J4LTX4X0yQ5dyJmIDCK2nVM3xi7/IupBdYdR8EskZzmBcW1Z74WBImEXXVM5IhAArV2
q3Gxi2hfJGpHv+AZ8vGyKRdcb9aQbVWU/l2mhoni/D2qj94YfI0LD+fA4h6d7pim9l2zjNInG7YK
GL+Rm2aT0BEiWdkuiqKmyrxb2tFB4D8/0pqDqT2BDMv9el7xVWXhBqb9PenmZ2w6H2HjXNJWnftS
fQ1WjUQWl5U9UJn11Vdq87SakY0PEO2IZYLAscqMxsIqXHJiuB3z/OIYnPq1XH8jvT8YyvQWuxXq
sRyHN1XwNJcPdykQWawDZjlx+tGGS26OgojHbafMnlWC013pDhzRixEP8Ddwy3fbtg5RBZFKIgrE
83HXunBFYazdXts6WnbOBC4nhtEsXjqlX5KZ2L4xdG9LO9+apq8v1iR+aezUcCaf4pTLbBly9iLk
mFyAv9LOvGqNA14E1sfUD99h771LEQdpGx/DufybmDP3NiG6PVs7Jv+Ny2IRaCvLSzRq38uMAtu7
0pc8z4S7pCATKFwmMvA1Bj5A9OqQW5kwkqfQvTJd+oPyltqJqWbzlwbjtnTVZSryuy6mN9MYvthZ
oQUfEsOgXbvgT0Us4cboJzWZnzziotcUzZC2k6jsYiurkRlFRCSwZhzcrvhqnYyssow2I+MGV5B9
X2XTbiiBvgn1oFB9zpvl3YuaJ28ODzKbCEBRu3xOFIvgcEbnFyAovIh6NFHoUUlpRvGBq+rLDJt9
mGXaJtWXILP589E/0ixvwaYyS9dqi77H2mdrj7rHslAl7YlUJmQO2Uue6vy90RvywpTGG6wyAlzv
eh9z1MAyFObq6Oh0By1novEIN8RLZVDrWD1s2o6O+wAKuAH4QIZrd9SG/K9IiXxuDY9/hqHGuAC5
L2jngf58A/uFUIxXRJou5rE8UCvFvEWRBE3olIj4NUSJQCDlOXbNhzUWB7sOB5Kvl6dImZQTLSgg
EVpgJZnLJfkszgP1aeg6O/ha7RL6xWxw+DWnB4wIm7aUtZ9NY28mI8hmMm1NvxwsglBo9Y4svT9P
YiJcUsaRvrFHJnGKZcTSn7XVOr4qDtwZ2j2Tja7Fr1m2Il0HSsxnbHpdgkXOdtx+R6lGxwYOtWfq
N1BgOzNdr9g4sTfcTRSyTOEppa62Jh/0DbidyvHT7Ks/dqmYqTrmjSwdluxlYURVk30Gp0cqRsKr
2bnt302HVmWRDSgigH8yAQgJYiy+3OHLA+BFnhoDNuBfyD9C66b6Oz2CfeT1O/ANLw4RjCxbGm1G
wig5MHJMSccnTQz3Bg2ND5DzMNKfM3v5asddBrf3o5BWkHhmvsOHW22k4JSV0BS0sM5vOq8+1nb/
SCbLDIz5D4chznsSiEyFHIAKpoyRO6JQFf6gt6yVxVOnk5UdS0DNk05AdIcKsmV8HqYvzczYvZ9u
VZkH4zz8gadGXU9dzsEHtquFt4e8+HlK3gY6pfvOkE9RFjEyGiEQzvoBVSX26vpZGDQ0Z11+lzFB
+h3Wm40VnaJkeSCRMQi3qSkwyQKro7dkFv/FExlvg/md5fAcQxQkE2xIWBz2pmTPoFVJjz42rY2M
6LKK9GuqLLV3iWcg65T6BN6PGlADifmcCMvdl2qK6bgsn8syfDczCpaSNSYlhKlatcfhlH2y5+2i
NnyNY3rARdMToDu4fzx7eMAZ2nXM9JvopS9FsVuvE6vkGsnmEL4pDo9+YWgsuvB3tBj3haNiHjd3
jWy6DQFi3wTw+YDi2cfCfhMO1dFa0k9QQhAP0UUQE4tAEv3f0FesJvnio/9ja27ixndH77krrX+F
kz1ilrzNML81axykmZ+WLj4uMHadqqRP5JI4pupAgahZv0jYHXTTWD+sN4gd48MwhinH9v6Pe5+w
XA7RTSKvvyo42Edcl8das+2NpaZfguiLLPzu3dnZqIEtxRr3Cg8nx2AEC7UefTFmR5pYFRiuwXZ4
JLUZMTPtrCZAxmoPQhqwQvkEyxfX/LpX9WHy6pApR1VnP6ncIeCrOGgLadAlGXZTZAVDo97y0Q+V
+W2se0MkGVWHyXxf185BLI8m5PcJBfrMuuFoCxbuyIn/y5HVQZ8rFOwT3NZQnUi6Yn/jtLpxBxQ4
Q7O6UpmVV/8Vs7zZzkkTCbT5Rg8RbXCF6339QYyRVsfLfh5oE84DtVXfEWQTZfK3VR+YKb8NmdHt
ck7tHvYYoyTGriY2BAw7XbPJAGoaEwOdFd3OzcdTB8aP5WDad3n3KqPRx5X0B5QrvtHXVgb2HOpH
zS3+OSXz26z5nXtZenXxpMZrCurCkf6clOLRsyyy7FN29bn8PWfbqCPOPhwfPSL1Ik3uQiIcrhSQ
8Hjogji81JpAaE3Tcl+HM8PFSkdEkb4S+nRIjSxmRcSFnQ+wo/ISBbkeDR9DITjN1v3JibA2qv4/
bWz+azxYKElW/bPcyST+3tdHvd4yaDt6aDiipt5XTlHvaobT2zS3h4MsLUhsSCvcGJQAKkvyC/pz
uZ5WVH3W0+Yg8+kqHffoISlTtixxVqRP8H92DP8Yr804cStz3jh1flFaeqmW+WmGTckFoz5dQjiz
0iRuyMLSDZ7MquEQmnF6m9MvStFwY8NeWC+UMfX+mW6Id936dHV32zTps0MOuzZUkiF+aTDtDay4
WPlADbtGCop2lGGxn4KZ5tjRjLyHIcdX5fbGhhjB/EgwF9o4A2pQ0SJZaSd0/KlNfdw+uvI503K2
PlYsurjcn6BNdTTD+QCklwKCkbiFDnoAUDKiv9M0ZhNVfyobu9zaLGEjVWE0ofwFhUcYPcdYP9Wq
vVOMvovWxkhHyGa9+5nr3nOPkxcL93O92pq9iLjsnFtSCO8m6HAFs0jSIH1ZYgf8YhMmfuSpE/sj
vgjbDbdaBTlQi3iRkAlboL0IF+6bitRKmX7L7tPJQ6xMYorgernPtNV2nnAfpYOZtClHEFBzeiEf
YfJThyMR2ZOrxtdOd4zv92J23aNWrUnuASlw6kpgdVDIlilYY9ynrMI+NFufFTHMPkXxk5EbqGIo
91Kb7Au7Un/tHo/m1HRyAwCdpPCxmW4LqnmUxn9V5c1I0AnjsDkPLytfE871eDTt7lBXlFNRvoS7
DonrSP+NhlZnbCf6MYYRHsdWoyKz8nfk7FOsBzotfujt/LP6aVzGW9XR3jMpSFTRH7g4/7PUa9u3
n1aaP5BVIDvD1+ZPyaCeVpaLLZ1w29usLj9TzoGTFNpHsEDnDh3rrikGJCjgBWUFMVdv9qRarSWF
RK31NiSrI9n0bTdCZFYcO/yUG2RRr4T6kW3bbjNEa23+0cs28VvT1INO8uIZk/fONFByLuUVGzOF
RaOMX6jvwBULzeLi5cbp65bof2gfS1/cHEuw6eC3U8wwyiF7M/FZBgOmsYhDWI+NPqbnb+bzcYoS
6s8sR99mDc+0tgOkRx7wL9R72lBEPkM+30V54DOWiLd9QpfNrIp9HOFPWgdGzNUCZD0fZJIeGi1W
HEDHcCt6OhaRnm2NRNrbuO9fyTCRPkjwPPD0OrrEMveJ/Hop8vBtQcexhfPn7Wwx3XphaZeIvTFe
tfteql1yabsXj4WAu2z5sNNOf58zcA6AE3YzlsmDuRbxk8X9SyPIwd7RueO4KcyKGnES9Ip0sZ9j
/dUbk2AUqJ7ogaa+YTuModIEOq6kfeDatDi8SXzjSsbTCWlrbQz0HvF5Q/qahqyqIorUQYiK4082
PU+oOPJ6IPzI0h8gKvirJxoxcakB3y6bCHOKbrCHYaGUFGlBRzvAh76YcUCN3hYj9DWL9XsYvphA
4eaI8M9oaJbNko6ZaFNm+J29SdunQouoxpegb13tVCfGP3Sb/bGzPbp8kjPZlGCpEOk2szDgRZXH
Tc4FoSu8JdVcnjhIXWQeuhsblPIOLWJg1zC057SQW/JNdB+q9D438+6oXOOymF25y+BT2zLco0QF
LYVFKxqd3/Xo1tuh7Y8xbcNNq9HfqS3b9dNOy+kmaf7shfVegzZMwLzazqXxGfFE84tAFEed/sDK
szUG6DBJiuepTUZCgXCLhDYpB6usv3Cc/+gW7cKl/QU8Z7uYEMkQEdEeyl5E5A4H3Vtzf9m11xtO
eC4dTJ6wuDQ4S+s02DzCYdOUcAvKTY9Dy1Bt0H3uWOvP0mW4o/fzejhpznIMH6pqwCBI77vQ+gcs
rjLwXKLlreia63jjbIJx2+TQL3T58Xf4XDwLPZf2kxWxoBhFy8piuMPfwLMfLvqBY8RZmrCJh8yW
xwmd5jZ2PeSbko0qg95nSgL3GL0geUU6kCc197cyd7ma24OS2PiaThxMSSgG6Z2bnDTVTZ3pW1JV
eKEVRRiAt7cOXexsTr/HmRWn+Y+Wg43bCVSzqTOhIwrErNuzVcPQQ5zubEdFt9mZiENtWhqa0srd
vZtMvyAlR7zGAyl3jkYvKBHoP7JhFe2Z/CLY7GjRUYDyCqa7LFvYTLgmFDTSLE4dWtcFhHKLM/No
YGDMjTkg5j96LrVPI5T/qs6Axrs4nC80hLXTbFlXsrIus45iQVPTS4hnLpsq+yB0ugrWjDTDdYzx
QID4J4H/+g7LDSZBp9gs9cVUKCvjZNH8EH49Wo/4iTwCe7OEgpB67RveJmU1Q3ZtsvGvNEMOZv0l
KUg4zptsj5O0A/yjB4ZrlZvYZdY/EA4vPASnE0Y1Hy27jzv7TDzVs9vT7ZT6xBnPfSfdft5qRZ5Q
yfGSDsIgU+7W557L2W6KAnspp41eLw9UQ5vMZKgRVuFzbC0oyyqk7STlYwvqkegCwjI5+XeaLzUS
xcuu2eczSiTKUF9nQLgP3fQFaYePeN93XJFviP54de3R23bliHZRX+7IPQH+Jpz+oVHdzdp4NQf9
xWJ2SBrgN1ZFcGnxeLRqdV5ik9k1e8ypgEA/9nF+p1/1q2klU76pII/Y4mRAgGq2gh3VHjcm0q25
PFta8h7rKYIqR52SMv7XkCNEw5e5tBMTnt7r31My/9Vkv00V7d6+XOAbUuqZQ0M4cgnrewgB78oK
u0KII+7kVePFtKNxT4jwq1Z8WvgFKiszt0aMPClTZCvGE7JX1HUJWqv4rRQtkGmC4ih1c0mcQQe6
wgjf3dH2qLhBKqLynZ2vWGgT7v30sxtDdY6E+DvO5QW3fcXQ3DiASR99h6hm3w5d4v4Lyhg6hD59
ciqEJYbsbONJpg7eCneetgZ8y/xQaLNztGmRd0DOA6xU5lYifnI9CxV1TTb9EhPrtkxiO1UU+PCi
QeKWA2Jj7odiQu/maPQC7AH042S+EEaJMJgMnRPEGMYuWkjUTElesNscp5h8BibDhcbraw6aHqBW
wUsZjpRvpTdB+HSQRed7uNHVrHNMiseL1WT9zrBwDHW6htd2OQlNLw6MT2iM4mGh41kdl5E2ThWH
gEVK+r7SI9knTDFotoOF2cMt9s56rco8fu97CjLPEtlukJM4ZUp/OAXR46N1EFE+nSZ6lYHzpHVj
7SvmM9sFq2VSey61JcGzAj5nLbmTzdw32Rm0buivmEitvcliLVD3pzXdCYXZf7hTKbx0c085kRCV
EDOboPdFe7fuqJd0TfgENXGx5jGGLwz9kKV7GAHJQHQh3aSut/ATpA183EXgxLemqwXMlbEcWoNp
pNnbmYyPqz+kU2rImuc/Y8vZz+tRCnRCe18SE72ayV9q4K3dOHjRqEi3Xj3yCjKbNzQaumRBMT76
l0948iCuDhxhQeAgSt80lazo2NVqBYdDvk3LASAw3Q19SQ5L0vNw0ULN1eFs7OJOnDTH/d3S19PJ
IbhYpXEM47K5Ogkru4w7fFE07Pw6RQFl4Arp6ywMpM0+r4XpIa76mmO1dtAM7Tm0QxQNkbAxHy8U
Gd1qz/l5U2ChYWQuMWo4y3hnWDVyGsXBY69vfr7l573KmKoTABjEmVzc69e82vnf34UCjBqUXnJQ
4p5IxpiqbdtMXn5IQ9LmtWSRvuxQTlqqeBUuqDZEPQOTJodYukw/NfXHXAyWH7fu5NdSe5ElA02z
JSMZPirq6+lPKSzvXM0XVj6OFDZBzp1SfmGjqCGokQ5fYzcbd8K0hAAS0dJCdY2Hw+YvhelVJ9G1
7lzwvXl7dlYcQ1cuPm3P5pSm0V3KfDxPTAqqkoJKutYBEQ/BdtoxxsL3phe5R+PO9Xy7BJ2tQvPb
wn0pLSfZOh2mS3uUGASGASvI9Kbmhgmqtlre0SrZWJeOrHzbsRkmiDyCnp9jY99yu4uX3atY8Rii
O+YtFgFO9yaYOf1bIPQIiEzGzVvM37HTjhdDzp9O7cXHVvQMQScK2cRAEZFqzerpajC69VhV7TXZ
MLkPmjs/SrxWVmlqjOvl/yLqvJYkVbYk+kWYQUAgXlOryizVpV6wrj5dBAQaAvX1s7JnzObl2hV9
T1dlInb4dl8O3MpWw6Y2PToVK9c+Wf6ivA9cIeG803X8CCh2t/jy2fiUM0CMfFrSgVPV6LUcWK1v
GY/J3vZUTwIp491Ai2xkMgfnENKdi/7MWSjYDT1P8CnDZE4W+GECXUXk1cMVEE0PkeUxoo3qZhn1
G2ZfecLLXJz+/buwFyGL1aBO95kcz770IvJ797jR//5b2yfkyWkUd/f9Sv33vzgE/P/vD4nWxWIl
oVD8u3T/XbX//uD//8d0TJ4aQA27f9fu/1/hEXGlfCWDW0gK7n8v7OZ+qc+GxoR7hNDeh8ba//vv
SKddnGT5sQrciwUjBMdh/qVwqeJlHv0lGi5bWTkNfeFZt2nSgeJdXdIuUR10trANgaqaLzCJqWDf
8CTiffJiaYMqUr5SSBanbBql3LJx6Mihq9+1hSrOL1wydlTtWtRUEgyjtU1pha6sSZ5Ge1ZrP5u2
KrjXEefLT11bBg2LxcOyYEfPzbotb4mZ52sSkUuTPAk2yq7gzKLjzeX73GOo60HjZFamsAxd3TH8
4nJ1qWjXjGZ9GT7rrP8MxpfcyTkHLZD+SqFW1B6zfFUuhXINndQyCV5UKMzh7qcLQ3aH1NPQmzk3
1EqSiZvtU3Ff2phWsd2X3AraOzGgJrPYQRP6FZm4IWGHKXRqd/5UlPQfPztW+JdbSXBdASYhF3b2
DXmiJnafSycoaBIy1SYco4OgKweQOaO8xRTpS5aAOAiYuNAoxpHo/kAZO/umgimMXcCaRfk2ceP4
6Uuwn8XFXEP5dahStPGsmnFhuVIuqM5h5+5Gt2e5gN923VgqXoVQxVZTYO0AgNv7dt6Vaapv0Rxx
SqPOKS5rPDP5a96Xv+fcFE+jPqBBQZnAc3z2B/tv0TQD0yHZlsDPSCqiKQz8Iy5dwf9LzAXWi24b
9nOJiu4AwKtDZ1cXLDKI2KSHZipdNpr2sTPjsA08/0GXHRJPHDLpldGmGljIeYPNyDAMh5HCCqJK
mMDmmaVAJdtDQO/H2KW8CGL9wM3/QzgJR3ScvU9Lv6ya7DNceNQiwfoRpyETkX8IqzknGsHLbyg5
L5Hr5JnTZjXZADvdsgs6ITW6q8GunkzkYh2zZ3qseEQB8/obw2ZwW0zjyRBe06S21167dxz/lx/+
MXZ3E5oxhRq7cNV3ML0NqVLPnY95SVN72gPkQMTuwFJaeycgvjOhIvkBOWlDQeiueJlM9xnaRbXn
woT5y6KP3QCWe0xQWHNS8xKk7lvm9HLjd+13rDk9FBGXrh2E9RWlmT7w36E7qVVvp/0h8Rmjx+Za
zaPeCoSag1C/efTd2fQEnPgAMHWxxUgoltZnKgySQwC50FknQUxwYGTscd3+wqv0RnBW3ZsrN8AC
woP2c2/TOdj5WvR66Gx9ddJ5WJ7+/ccFazQ/u7nn2ljEWL44QYcTJz+fxWnwPZhlUUuDDfB9PRfz
tvboJba03OdOmhMwGnHDdPx0I7PYyWMkOpDQgbrQ36ZhUvtprjBS4cggmMuZmT83Wd6BwBmmtn7h
h9GY1FI/OvTQW+yfykVtFiLbOYVml0/yOdsPVfow9UGEcS9lrknkhwd0Y9fWEBWjyCKy5/C7hwPq
HXC5YV3VjAQ8BQnLQo/49zd4bQCZnw2NNU/9SftE2DhsmujQBtBn6hq3f95aG4/8LKCK6F7CE3BR
DIl1q4gqzX04HpWdTbuoC9Jdye2wVy5CQf0qZYLMTHLV1llCHV21LlsCGX0qmf3bMTw6hf1liuGW
dsv4mlvWp57TLxH1MS9C+Ca5qG+S4YRJkDW4papr2/pvQgfPvNTYfrA52uSBw2zK2MmZmOGa0IPa
mLl4xbt4zHAR/0oSjBnJlO5RAt+9Jq8OjeQ57keKXNoQBKsS/gKrQkJVXtqvs4bcoOpA+IwE5MaZ
c776MWQxcPpx1Myae9gvZZ6BIcVxKH3ISKRAap+/SE2xYHEiEhRtS9q8ugF8OWVNeBh83783X7mb
kHpdHRLAnb9lYa5ALeqzbPh1ZWBeoiqlj7sdXyNVcUDxhnoXl767J1PJ+QteDo+y0b10gGQQhkCZ
JUEHVXEqnxTe4SSob3bW7YrFqmlLSH6Kkvc9UNs9I8SLKyTegQgCjWKEtqLuh9K1CMZj+qKH5TS5
ZtpmS4ZsowQujqiliJrElbWEO7/u4K1P+jRnDCZuK0FCkuVisfrKEiTjp4h+C0giPITatybJsOlK
VtF0CPqdbEg7ARWxQuOctcWpMtdDQkZ1M+d428DqkFYKsvQg3eHT6cjJWO7EzjsvIH94r6HW5R3p
+xp19tmp4x7S33Mp2gVbyfBUDNJZ5ZaNr2DuCe0w6PcaeOzMsUVC+OM16Oza2H9UXoO+DpXOX7K/
hPuwrqVEGcJh67njk6it326WbAT567lTVwVI2Z47UA4Oxw7PM7+IvvqLz7KpwpKoh5+ljD7Ssb8m
WXdsKEmPyvbcLP01yLixDEEJUkLAG7C2s4fj/AGO74kQd7v2Aj2vXFn9CHEwUXeKhb5mEhTPwlJg
YxIg9XP1UMS92MzLJvIHtUnvjk1gPJTCLfvQrRlSK0xd0oiXcl6eYiguWfF7YWFZun67c2P8ujE0
6eymo3jYoM1ddIKuoGqS9CGJ3XUlgi2vXFANxtvocP5eRHWb0vhcKpFvzRBQt2Jf7XjuDoU13/Cm
AjpT9coah0tAGJopnnUcbIwM41AScpiiStNHWZwE2IqUYKIXySdOnJZx+Djm5sMtBgQppS/NmL8h
kN7zyf5bZtXJtjMtRUvMqZVHcGvuSL9m5im3Q2CX5MLLjA9SyfGtzMklhbn+RZrrUqTWtI3N/Ad8
1acjxGXM2G1amfOcsKLe0JD3IRtQLQKUz9TZO2XJDkyvZa+cgQoPrcVuAifPYw0dQxOXZPcAqcE5
aMqr1nFxLXu/AGGYPCD+vaVMFynVmfDQzM2utuHs3e1f+Vq0+pdCeVsjm1zK8p6oHNpNVZm3AtGc
RLy7IlN91V2yjUiUum39gR2a1QUP7i0K5W7QvjqOjsO+OT+IimUFFnjjs4aLNevBwW+v5Br+MlY2
BKbHnE0nUnEpHTInsMCMy98tjTuw58pu2OvbmHlJ8AfXCVN+TRlS6Yk/siXNXvHwHUwP1zyJ3VUP
jfSfAQqp0kuvU4ZvEfsSOKgOC51qR+c6swG2HHVrB0OMCDvidoHQDgzR2WXZPYPTlsk2mZqCHIGj
tkToSezxKGGuc4joUkmAGqWLlablGqW/21Sd7R19luuZzZlwqZjjsLzw+LCdR1e17jltUrMrQ4p6
bNcJeJIvNjt8Vnmlcsg+lylc6o5XTohmQ7plm4y4KCzc7Hl4DCuD41LmzOeOuPJ+xMIQ4yKwEL5Q
YbidUhq1psrC2ZO+TTZOUasl4cO0vBoDHp8RaULRNbe6utnllG5jr8Dbl0W4sJCcne4wR4rfoXQe
ExsnZjDELBQCNvkeE3AEc7o3c7j2J5IfIC+5NJZqbWbrb40UtK3p5GsaFVBDwWa84OGwgQL54QTT
i8m8Q3WnYTQdj2GRiJ+xyH/GpK2+AYunq7myrpVVTSxTTnOXZeso/4LpwMDOxmDVk2Q1xZa1Lgo7
3kpOR+vUt+1z3S311mTDhmUxxkzvpY8S92Q41WZjjIoUe2tZ5P46ZxmWOvjjZjB8+NpX3QToyB7/
PTmCbRo4Nyn4ZMs53XQiuEyBi0Cfj3hyZ85nsAQY5NOwYuWL0sNqmdNyq4JtY+Ufbr4chxoxmOQG
B6x/DkKl3hfYBPvJty4iEtkx7X8yz/fPWMWdo6rCp7iOs13Yk7JRY7ELJ+dIaCbeLk6tN3gAwPjO
1QY7AkYAK4f+6L40UU6/cKV3rp18u0q8NNXEOIcn+0UWoKCc1sJ9+48m1ESaxbXGjuwWLGK4HfpK
t9dpyh5STkOVG0yU9nl0+zmQAdj1zEt68R2LyyoKcTyFM6QfR75Vsw3ULfWstW5JvcaphVZkrnEy
ZLticjHRtyEW1QNpT06R/IXrYnCbddRi8I5/NXegdWdZbxQmFisU5bcyvls3cLHkrAkBbwz3teau
zCOcJGykcTG1HPsyxTav2/hMpZuK1z9zacpPeP+rAAIdZm40ihMvjlvzfhBtfOi1/JHF6yQsVgSQ
FFs0S+R9Qvmc+KKkekUQ+QhKGFbJ/aQF7m+t5YdIbBoIGcAbVW81bIq14Ly2ErnjrqFffro9bkPa
FnYOX3Q3+JgpUvMNeA7OZLfJMlhKU9zgOuQQZLf941Kkx6LzXlKrfndC5eEVUljXM5QgKvo84g8C
et3SeLuM44xP+wsRB4wbHGL7zYyJ5JQlPMxLFrlzzXo5LD9LzYcdweWx20sGA2EJik/bprm3GzBC
cWpj9FDvNk7mk5XuW6ilAFgimD1FfZTuj2vY+ecVC6fK9blPl4ZIZT1tQCIcxgLLh+fHHson8YAq
sh89Mgi4iItH04ZqM/TuuS2zZ+XPTxCiniuymitpdR9Fyplgwijae6c5FcnOscXKuJC5UqBC/r2k
ovde7tNSNtECmpQk9BIr67dhhIm6jp1TV+67xmnWbdGce+p1qR796HhQxIEkwZ6Cf2qDrVGQ7FO3
YhmGpGjS/L01vM8s4TEhDxykAxDbvHeoV/mdq38Sl44wKBRfFDv810TDAwY28tt9JA9x88Ylv6kW
uzpzQgs5PSaQULBBW7TFxOpXnSOf3ROCjPPmhcrch/vPQws3J95wOHG2g1pflgBtsTSnPYMH1+xX
Mlp/MRVuMIv7e0vIT4UR9tBOcQAeChWQGRk9YDzoJorW0/RS4arcGz0Sd9HVR45pzquZDmfGcMKx
frYzTXgvBaC6RBXdxpvJvjhD9uTW9RdGkLCtf88BwccBioiqL5WHGVi7RKA0t1WPn9yJ93Oq6p1j
SbFqxjTZ1JAAosg9janzyIoNNuCCxE5QnmBp2FZY/mFHTIxSfYeILicfVTlAlSuy3eT4rJqIzDZy
+etRoXPoCdENwbQnSf/XE9abUoLpaoiZScQAEsIr3tX4osVIsq9VBc6bdutQmbOGn/c3kKxQG9D/
2NvfJmHgjoztd6m889AUfzIybZhudk47kZVs1lQH0jPDz9tmwfsdxkXaQvB4LRYBrywaMLwueHE5
w7GZbzatfM4HeAxRSwFZTs0KQkxz15TY2oJGXA/ZmB+RNXmfxzhKW1ZqLO3ULtZoZwBhnyhYwkVX
x5867oiDlzMHaWInxM2REjJiDlxLXHOYaab2i24Sh/168l4hQq+BOD44mMy2aibUgR+CFdqEw3S2
xp3dN89hxnZxALHDbi+tV1jw/4uyhPRym1wgi/20YXLVlEoRQsfQtAAs26mBFUM7yY10O1aCVrUQ
kCo2aSn/YJDrdrMMaTbeW81CCtvr652dXP5dwtMw/Kpdc8ksHvP1ECC9oSsbljdjgVPtHneqGbcI
0DTTY0feKbQ4bTVjeSoj9astnT/GjTH8VkT2DIZkkpQclYLG2rg2bjKLfDSb2PqJOfFUkuKki83d
wB35ThN193t6PNW/i4DM1zzwF7uaY7jM8OT0fskGSG+LqtdXNbP2T8qgWvv0sKYNPr6IR0+X5zkZ
TBJodpGW6zx+thY60Tkm4+4l6Y1L8gf5pVsXzkh0rgDrUeMtofIYQx2SiDVKDmcRLut+mR8WQhGH
fPocCu9xid14nYyx2kkTnFn5YsH1/Zdl4rQ1Mktw+K4O6Ajboee467E7xcIGpXj68kZMJsqCySeb
JyvQwZZLydvCUFo2XV6Nqz6rrmM+fYzlPc+Fj8xy6y2SaLN1IAJvVMjpWtTuVXBIMnZQ3ibXaiH5
bMbhZ6z8p0bMr7brHtM4+CXB3ReeDRMvPGlhnRNCPTvZe+5K63Woo5RRVazbEeIocFBsWcZNdu4w
/Qm7kCzgjz2J18lNX5nP+XXd5GQW/bvteTg0Vv8aDf0xMYhtUfC9hFBkx7L6lnRBF2G0MMHzmXat
eCscvttOs0LuiE0eMCsSN0b7ilE+hxZCmW11m8JAfmcibsTREbzZ/IXpUdaT3HWW5Jsi4uiH8nc+
Dva+BlCJ6YC6oOCRgMTFAde8TUeOQykGkbHQDtCE6oEPUl7mxkLF4Ry59wqygLhMx5hkXj3DZrWI
aJ6kSv8LXPe/XNnLHh1GbLIAWM1kPRvHB9RdNe46EXgxg5hUX0BDuqUT++jbJCTy3HxHAotiXPET
IUUjdy9/xETamRcIlDgZ78Q0K4KhBOesyT5kAzluUtXFhsMQP09k3co4sxnrFv3c+YV+tei8DOYR
cMZxHG3/jJrBTbcemLEvcVV/hbPpj6ks50cHJ1Wsonybq+iPn3wNjcvWZCXJ2R7zEV9xN4IwcwJv
vfjjT+TvurLGemoVJ+xeKG2zW6xROQiexQttNFH8Gi8hDSDTo+sU2YtbcT6KG0LtS5Hz1YDIQByw
y204AI9Rmn7ZGh0/J0DD6fg9UQmelKDTR5l7rBInVTDWcmDBzORsZYSMmXTLT0L4o09mCtPWvMPw
4kjJlNyxdGljDv1h9hs8gzo6OaIE8XINoCjwiVtV4gwPFEaP31D0FzcvwuEmLwtxrsqazgrE5SVs
ri0ky9hnTO/egOzzylJwY4VkumYVBNkrIBnqfi5pEWPpgplhVwhLnQjPrMvtQ2l357gryocoxmkz
V7bclBaS3ahNfaKEdA0hGueOy0ALsmTdFORpgyJHORze/Sl8jWQDyYqaN2JE6bcdj6SWhhIKAFdV
2BaYlTo32U81nswoOY1TUFGaUu1109zDfO4PJkCOgSw7IS0n0JXuQfFk/AgLHBd0c2PKrxsOq0EH
WvduAXFynhLNbuJIeVGZ6xyWdSvL7KKF/RZirFsFdZHyFhH9xi+zw6CDYtO7JezBXr7P/1JHSUUO
nwXn4uHMIW4JmpmDFSq7vfWDCCWxaw5TQVymChhMZxKfdo4FPxi3eJElcfPsldg2x+aWbFJTHkEl
PNcRLI+kA5AGcO7dcUfm+hhxnX08Jpki7Fc/DToZLq6J8E8cscXJOci5EXWD3A2rNFZHM9T+BoY1
nr8mP4ewSg8dbh9s2qqAGCkunVEFgNcuBZzr7tnqMEtOhrP/W1HBJ4FofypLVCVt4CyS0kaNu2ML
ljhfTyoLV3Yef7rWyPdZh59JRM6iL1pFLj9eEDDsL1UJbxMO5UPaBmfQdj56PJIKs3P/qjEMvki9
HVMPLbNlmxpVHJwxG/4IC8cmL2xG96yQBNfj9HOmgi2zh6dqcC+iWc44JT6H3KVJrZCgqHkz4Srm
wdTh7NTk2gGpPS9mHvdxd/QyhdNo+JwDXCpeGI9bydJKWnxEuqnpO10Cs02S+Ul6TbgeCQEgAB+a
tidhIoc3fPV/FgDjnBjI4wYWCh5LP4aC1N31xg1PtNLkrFvTS5h05Cp43ZSpo/G6RSeWoP6+pE8s
TjJ7m4WaZYGGONQxLZ/1VH4A+dk62LOOGDBOQSuDp2F4nQaK2wsdPWK6B6bdw+yL5m5fpqa8sR58
6Kr2I45RRKpOF9uiX17DmrDX0sp5hTjEdn2a/KM3M0ZgQj6kmG/W930x1mppshCe6QTxI8GrR/nv
w9ARHnBVtaaIWZ/BLnwHUTWfBk/Ma2HhS2Z8o+WkVHIzm1CwLGoOXZuqS5vN58S3plPmg5J0LbY1
UtoHYQij1JUF/zzCGZZE2bmo5o6iCa5E7J3OOvIa0iklHgY737OFee7H5YNLazo4mXNKWlHu3Z5D
ROFlzkPvspJQOJlXOmC9D4fmT9/gjLVdBoeyfHYwLZ2I9uUHjJrAxcR9UZmAGURScxPB8JIOSG3z
0sHuAJ+hA/HWwW01HiwFuGwdG0YmjwZDXTlMhPFgeXHidtPNkMP+kt7doYYVL0WDgbhzrwAIbeKR
DWvoOb1zncw6bFn51rigA0pO3dlSLGkK7+yN32NGyl8j3rHV9J7ytjuogn+i1z2EHr1NrC8zLgaM
J0OAVSJAgT30+IK3GNh3zD71uW5I/USx/ii8icvYpSgYEkS6SzlXIqNMpyJBqh8xN/Fk/gz75bOW
frcv+vDHAuAE99mrdpkTnFXB65r92QbGGyzsgkym/K5TgjFhBE62bNRl9GyaflElwGNAxTUsznCd
Buh23lLsJs3PCpwruJY5NLUpa59aNGgCCALZfVjuJwmF+wA/75MaofZHvU8baOWd8xb5Fx82J00D
8ZgwFL0caXFqgsw9U/7jygw0Rq//uNmsbsJHge4LZJ6GeWrTzTy0O1rJ91FZE7Sr+SxxiPnneozu
Mhh9P1CYIChqDyly3td+iecVcjkPQ2x5WUcrTZIeu6RXfzKfSdzIq4kTD4hLdF4SGxdxUN55d1DH
YxoDIzGrVdaTaWPVQXKM+Rm1T/i7/6IeqzTBPLj4GDltzZuJTWeVNb/7KNS0n2M8D/BzumbPtgGR
o3f/uPUOrPqCiqE/E0d8zYOtGJ8a1rSKREAZHqxleNIZRPYuEJ+zbZZtE/NMJ8O6kwyCZBNQLfTk
fUZk3uhGSN4a04A0dswzoyuwk+wOXRopAoq5v8ZBM75o8cq37fMxRGdesGtviRvY6rxUZ5JrRlQQ
l1Jw2gRaN31EiUHm4wsIIqZuv4MFYHgLCLLM2067r5Xi4paDgMY0gNObAaw1HshNsHjfsK0eZ8v/
mb3COnWBzqDc8DPl9LlzBFTyIp3wy6/SQ9sM8VbJTKwtBOSZa2QjK3VXhppiN9TddzrbG/d++M1H
jhadVK9NF9GxKPExMa/sMED1qKWWwybU2UyWcncpwV9sTRZ8BfbbNdiOyxyabwu0EjFIfxMMoHS6
xBziiadjin2x61jlRqX1Y/r6QcHI3+OtvSWVO23MFMFaLIvHEPga7ET6pjgsR9MsNoluqEOmRYIt
TRPtHUJladtnnGTVfwtWGjPb402n4brJdLNDz/gO47Bap4IzbtujSLl55mI13GlDGppklzlpmDUM
Rz2rqGb4DqiOOree+ziH/rgGHLUlTMJbxuL248TwTVvvqXUgaJA2sYFiGyiUKiclbuy9SOZylwn/
DIXsVsUAD4vIwKWDmxCG/V6MUqyLGFQEPFUwb6bjU8zy13rxqy3P4ae+sm53u62f8Jb0RoTCyU/+
osMWPawNR/4ay5ZRlGVWOUbqJFFAqcNmm0j+18EC0c9oBCOhfa95TFGeDyXP/EWG/zl4AsG4BXt6
oDDjRUDaixj3MItgwhwBgM2AhojEHs+VpEWYzS94vAWbv47eZyXTC7/DSNA5zLiRNlnqBsdsxgLl
pWAT/OLBBid8IG3waGLfPhci/IVplhCHN3IfIoB52UlX7oUoJadj+v6aocLMn7DGj4JLX9SX0fH8
zQD+kWAaSVu/LuEaoOJUQTHzIThXGbHDJDU/xZxMMuq+GzmcGpyMUXY/UibGvtZLgvJcjb9TsANv
UnPYKQQEaUVxyEREdRPiorXHimyq7KYt/O17XIshn5t93ZL7R/bw71IUpDdo3DwE7+bKFs+LYkBn
x2vf7gTWM1pptGpiDAEZb7p9FE3bqQ0/xklPW47zT0nDIBnF7fMk298cl6E+iYD5vr6GFgAe1VWv
YRTwhWakbdSLU1Y4Dy17FwFK4MtFey9pMPAGLBwB/QGewxdcmOa24OTedAqNHdvnS2kH3JHe9AMz
hwrChZZhScoD8/vdfYGJLat3Db1YbsZKq3OhMfTmwVkGkD1Aw5w0eY2c6MF3wuAwqOAQjcvLAAIV
1T4kS6u6/zqc74hBrbPTsKi1mb4yjiAPWZAhHTPfHY2sjyCSbhikx+1Yh+DL4So0KY+1peguiBXj
SkXLram9bNMu3k80Va/xPbiMLlDcITy3zpbf7TCtnTl/H43+DKTyV+pSxHwjoZX+GDETzbl3wHvW
Q6usN3tcfhGF1btpug/oFYK8p7BhJOJZzDCAUln/B+w+ZKNktr3VPjKVQMe9Bze7brwYny8Au+N7
0HDIdYajx7YI5YSL8X1Sw0GMWq7nHNc8m2cq4flhhrBlQpAULNPRYSf61gBGt2r7GbWr9dnNBuNx
ygW1lWreE15nk0INLurneaq/hKO6PfVz3praz2EVlwRJGtetzwNqWMzXuwV4+62iwF2bngjTNA48
2Hm1qzbCFwTtfSvCDsYjyy/Wtr9zPslOy/e22dkKgcALiZb2JQDzqiYeUGmii0tbc9AYgHMXj/Vg
/fRWbm/n2u4Plad+9b5vzph+UHLjsxXIrZVGbEJnORIbb54IZ9KQ0RLH2fd3luN4/yyY5wOqhcJE
6uMSeATkyTU5gjJ5fCR0gGISJXV3jHm/rLIc+rKjJTpS0u6qe/tRPoOQyNhGJ4ng0JHfXGfYcScE
WGptejA8+6aGhYdYq7P9Xd8NO8lp5HvKMXcvhK1X8VUGbr/3kBw4OjvLobe6Z8z+vLxMjGNgpkEG
sPA6bgPIcsyNvuDFN3XmnHeJQ1tt999YLDfZzIpTwIdWdfUQCfz/Vv4YSX1l0UE5K68l3KyvzhCi
NdtXL2aDoOmD3+V0v7jVpSP1tWRirznJDFmNhc2t1yWDqxWQyXaNfwpU9zwAW21iAA++qX/panjP
W3fZOR4+X6t+q32MZm7+ZU3AXLz6vQ/QoZfJHCBD2hHEudpDuKvqCD9YdViyHr8VZd7IHNOkt+F0
6/KFclpQ470TQCxVCOD3gGgW94RHU/Ua4hAhE42tCPmCZ+lvpDpO59PUc3TnHViGQJ5D9lnWxRjn
x4/MFuBigYRVv2YBFzxb4S2C2J/QJx+EQbuo4g/rjiTT3XycxUAvy0gPCnFm/HExv3jkpd6G9NIZ
a8vslD3eO7Udp+a9nCFaFPnwjmcHKlm8x1d60PwRJloDD4qaIlagOPm1H7BNy2t/GxneAHHGNZc7
euHHZhksfJc/ViW7tsNyG8gbVIFNH+6dOrr0KVA2K3QuX/jOq7UIaaNJGk1+ZuHKLu8OCJIdPCfa
rwo7ekryZM0SEmdnbB51GT2Fk7APTvkZxxMl8daLz6qqzlHxta6/XTebODLjHRgnJ1ubTjJ/DONv
U07MMv78bFi+6DoiyKKnvyIwzzZ+osGxSdOnaX0dR75lhxPPOgjkD540OAioi6VuYGM4yYPjD+W2
zIJHuhkkMoh90mECV5C0EGKwyw2alP68zsihwaY8zUXFFBl7J8+P9vkCklxjG2Ad9wPT6rOL4wta
LCcYnCwLBx4ImIQGOZgsMQJbH1+o5Xq3tWftA7v9Fp7e0Um08aOX0EzVOijKX+M9JCtlyd3mV/sp
Jjesu/9yn5t0oL0MDMB76T1PaXWyGDpWYnG+7DT1jq2rqZgQ6LmScK7XvBESppOpoSutjMrNQDkY
UodYpdZZungv0FTemwwUfdOXPLC+uwQRHDL6zdbPw8LzIyWgurKqmfz9ACZRYR5J1aeb9W9+1Wwq
qrl1yYs7YLJbZRPtXGmIED/crPQcFJNg1JnzQ2U/gHm5qVp+TnNHQaZsyYBWr9Ukv8kB/LYcRrqc
ODPAOYD63f1LzUzymjgRTKOdqjhrAFz4nVd5CryrJdKYFq9ioDWkI7aUzY5zS4bkEJQYz9uMnIp7
J6XUJbEMSfyoT5JXVREim70A6RzAHpvrV+FQjiY0lREZnorFL3+R+7t/PB82N9xx1AFi2XKPhDTo
4n38UIX6px96sTVenHBry131bmUYfKzUsKGDOD4ImNU1M0eI3alc3P8kUhBNmyQlnOIzgTpvKes/
444n+owG3Lno52SKt3GdXiOfxeYSrMBRB/++Q3Boj0r247n/HKZW8nRGS0dRxH6kH8M5f+60jWiA
TV40euv26Dx5QRuWs1xzntHrWfVHZ3B+ISMiPrnLpZbDXsXojEHIMhJHjVMsG8GSZtUkQ7XJHYTH
hEuhMgTiA/9BNgMDwtRyWmlugjLC3MMTwWeXeaeuqXc+Fm5TsAxi34bJuJ9YfdjfS/wX6A/jUdQ3
pAT+A17w6lIctGvb+ohhcZ2OHpAw/1AsORqAaq6UQhAzd9onV/nHu+qQ+nD0S0bMxpgrqzIuNMOw
oYq/Qe89zP29/6I0x5DzqRuuPbt56HCFV4mgAKwPDqO5OqN/nRd331oMKyALVpTCYZ7paBSpq2vl
V7fCmUmSxkDyh/hx0T4HGzyxGJRhZUv3pO4aYdAfhgCPnnCoHknv1qSy4ZsOHPF3Vlg7RUCwVm+n
Iv308+UG+WPb+VhdnajmNoF42XB6Yafkr4ae84VkN+JoZhXAELwaXex6/XtqY/lrXZIPBCZXLr5A
op7jcw5XvPSAst1vwthabpZN9xUyih2bExDiCN/YdDAs6vJE3JiTBt7poyRyFV2amPtsufsrUkRe
r8GvgI3IScSJ4/btf7g6r97GlXDZ/iICzUy+WlmynGQ5vRAOYzZzk83868+i98U9wHkx9sx4jz2W
2KG+qlWw4YDvdZcm5NiEGv8zNKrdzDbzS42Mv8m8dtOK6T6wMNaNKfckMkiryI5/epN+hXlcJbBF
EvxL1oS/iSHoPRyXla7py+jHDg7vQ48tlNoTkxsHeAknEYy65197NgrmWVO2LqqOAqe2/Egdlx5z
60s20TWKTpyjqAwOQR3SXGQLhDjA6XNhnnTGD8CRT6Pw2ZMNHK6RsK9T1B/M6rfn9WBmw6pnzMVH
bul9pxZjtDc7W0R6hqNx0mO4zqhw6dqzrS3aLTxQW5kcv/lKzPrpdwwZRAxpbx9rh3KKTsV7artW
FFYPm97mq2ZKr2gRifddx6vjV1whVXQaFisUIUwcCjS80ya1MxFpKSw8m0twV6CEWWkG5i0IH0XP
Ea2OP2XHIZH+QFoePPsXk//eUzH2Nr6AEULi6WyA7UvdANgoEzpDosEnuASGJlJPboa0ZFo7UAZm
bgOdbcDOZ45LukV6J0ofX5aUVi1P1V9/Vx0eoiTUW1AEjIyzipEufr49dp9bo6Enxw7MK0nGcZsS
jJ0iCopyJR/GMTRXZTdzbqchbxUNxdeAVrWOC/QyajHXZrO4uhaAsQFn4kab+KyFUm/kOcQxYJYi
RkrFOo6qG6eT5Rntf7YpW9G6+lBisA7MXyQWLVACOMIn5hFeTuVu4x0LKfS5tXR7pNtr52OKPVsR
fINSiyVIsvxpDslwtbxp971OyqM26vL433+9c4CWx57bB3QafvfvA99Ji35ve2tlKDBvL7yxuYvN
HrS/3HipSiN/7+i5BTdcGU9GRDayp1H77PtU0cyqYbiBrjoob2IDYP9cYr5PA+OnVZZL401o/RYb
dvxLXAeBfI5JeGbZo6XBYQltExjmGOnkbfZScilbp2HTPYi6LXYx/yx0J97hkHQi/rmpu6MwEQpD
YjIeaBFB5jq1sLVZ4ylQ7f/7kGbZePr7vbg/MYYMjn9/llbBpcLMvvs/n/73h25XBkfZ3P7v3xKw
rZ+IUxMXn0JNRq9l4cPeUDIcPXGah0n2/z+YnQdiJij3jp3bp74PrP8+eMsvdZ7leEW576HIvhYD
FVl/v//3ufEQB2jtQfgme2Xhwuoep4Zko2E/hAZTlEhNhwB2wq4rgS2CCx15SWfgVjrg4gbRUHIv
Yusv4ORGdCCYFsP7eXaPSZ17x1ZYX6HDOy/BoXKUXFgx+sHpPFYNCllOdmSt6Cx2wU9R6IKdfokQ
0HNWHv/+y/wvURCufUBNe+BT+ihNWx8n8gXHv18WTZvvkWeBjBX6OCyfUYes3f5M/1fq65E9WTKu
qDK2ixHfShCRs8sZPU7e4xSR6cBCJskjWfo06F+K76PT3LbLM0QJmM03ElbnutKw74IEzDPsCuhE
WtebnkAreaTOOM5CGiBdtW0c//uwzPtbKxE30PSjYzHkxn8f6lgjEhQdplOCTuh7TGb+PiVbPkUs
lq2ZPt7QdiFzk4LkYPRn11sBq5G7opsOM3LL0aWgvRrt6lQOUBi77tYQv0qYzTEpDIZ0HuYtc/SP
uOTYe1u86ZEZN7eadfZQGuW2IvZ/xOWGmsDwvJo+yRX320n+Va20+Ftmk3FOeMPoRTItQTMwxpCd
JM3PpgiYHB/AYSdkTug9iAj0eJHFT9o7oacNoPjBfnp9vXY8016rISNK6aOYCnN+RlrDo+rqT865
4kyhVagR3uUoP1gpghW6UnhKuCLFCt/qqCawKTaFEQqkEI0UySobXKzY+JHXjuMtCRF6cLW1cQRI
DpUDlzCnBuGiETdjSym6dhHhmO+f/KpOToI65JXEl2MGq6qp2B1rKKELfTLAvoedlAh5l1/o1jXm
hcDpjVtldlwHKOdDyg2GFd8iRRv/qigsD94A9Frh33IaKtaq9oq8dMt5BGQ3bJoIG+pa0mQJZ3oe
N1V0TUL3PS2ifVXWb7V9qqnnGL0MWhX1GyUXO67qxhZO2U2f/pMRVzhIjCWXXdgQ4Uc51PtWucdR
EauwSwJeoxPdFkDbY51Yt4WRMj8Ko4PSJcAhMpXdM+tcLxC6uuGhs60fJpXdmpP8jgGy5FktuxUk
katvwp0nSsN3yMhBNfROxpw8GwZPdeCvzbKkB7u9hHH4CbQ72/h1co9GEpNpeS+SIKLfLlkpA8xl
O+zCrOiWPrJdwquODcF9dLG7yyo+Vm14J236ZDEUclqo1mE/wAOuCNWp1ls3Mn+s7fYu6O1fyRKH
Xg+yTiQoV1C5qXQXe+yeCpZ4UHnlKg6Lp6ns3V1bTVvtJk/aWwTpItgkdnROR2WtreDIRnHX1fpi
VGF/Y2kQd4X1SMDhxfLcS7AUzi1dAGiEHBBJD/akltlG8UUaVIZI2s7nGI6fgiBMTGwzBF85l0ko
Ko4qXr2l9RyTtI/EKUtiWVPbQ4KMfqsQhKxjMTDiVJQHb6qoX0MjfQXKhSWRal8ODa1pXyC+stPl
3ymvI2Mp+w0nOELbwAHfglZ8M1qw70cneEwH/rKyxdhk9/CFYBcbm2zZNUdFAN52EdzwQui4eFR+
/82h274Rr2ZmYyGnzjIeRLbL0CIiAWZiStlie8pvnPy7YoaUZfJ3mGV4KCq9bY3oea6g8hbOpmME
eyZeUEGBO+R1ufdb/5U6NKYGMZcLHXFMmRADg+GnS2eKHkLkyai6N2FC4tom55BEj0x8ai4q5Nkr
gyG8R4bGAKrEAc60aUp0D3WM3b4porvIaqm7xd+4sx3mBAHDsxTGWC/BBIypx0zRYCqNk44ho9H0
7/Ri8R6wVl7pwBhLnE0xpPeY90GYik/RgpJpQ+tbJti+Gkx24EJmBpyu8xZSgYpEA76VcuGNU1Y/
jt0ZG0E/tvJYmQAyFbC6yndLdJBwvWPTVaAuC+6ajf1EfBsHZA4/2uG8l7XTNgiIIAZz/4Uv/Rbz
+rCUiZKIAr6YF7ELhBC0i8aFXBcuDOJZf3ez+GaCEW9kG6L1MOxjyswpe+Iyx/h0xUic/+gZWlhS
y5VdxG8NDNtupDZRWQ5mwWJ6n3rvyUGl5XJSHPsUx2QYFRyAhhAj4pjjQ57b76rS+XHwo7uGa3lE
UvUQFS2InzncZPxtDMDmj3JEui7mYkD2Cx5xHML0G9Q9qdBhnYfll8XuycvAD7QxOfe4JjtFJl68
YCat5psvstYb0cZ3baiee9Pwtll1O9hhvOsaKDoYrzaJp7laYGxrut1cVei9ivklInWSjMwWrYND
YMaJ9ZM3XUTXnrw8+8Hdh+umwOzZDldmBIcyhZoxmg95PTWrZEFkOoVPg+Rs7+2++vShQHhuvJ3s
fWwN57Kd4weI+AD/LB/wENIRPHxyVxTWcoyTjnNvx4wSVLAZ4/RYl0sd9hjtMzMYt1mIM6AYmM8C
RKMhDF4oxNfzrOFxtSXIAm+ocdD4epVbWBLndD76EUZDlQDZEMSgBpm8YDKF3DRF6REXxl5o61Fn
9wCkmisB5vECdANsTjCzWkMaqQYpMcrTGgo+yBZuuQUeAfy1FWcTRyp3OwjYdV4/lklY3IeKi6bd
NtDUujUVOHSrT2HA8LPsD33Fou6rmAZxctektsL7vw/NB8MOf9WSnK7Dyryde4mxugZ+Y4dK3Kd2
jNs1kMhZJOOrqHuKPskbn9qcMhq3cPnRzRGaEi9mEYtVal+wODCVyTkLRq1/W3KWiJZZP60mePbT
cliZ9CYQ5OA8aBqkMSMgBuPwESfOeNsoBXqyYULDj21XkNvGt4E7Bd8A06/8GaibuAU/zsQ3Hfbo
nAAanIjG+v524GAPp9fiIGZP24YSuYBvwakEOkCJaOlYZfeQS42bM+p4uMx003tT9/D3+35MY4yy
WmS/sHsgk63X0sPElEsiJTGF8dvIuAegnTxMZSAfh+UDYvStrOlEtxovuFsOG+VUJo9GTFqSDYyz
1PJLtXzgyt4wfaaXeOwpVbamsNr+/WlnZtG6pduaiyGfx+ONNSgaNWqlF596lT+GMzYHlyJaL+HS
hIznoYFNCY9ojs7NcRsHSep5IQ+qeSgi61jL/trFPuUn5IXWDDSeXJ6JvTWNxuK78fFypOtgrtFJ
WvoWWF+uUQUCkiQVrM0mfmkWv3g3eJSUrhkoBHdNVWF9S+QxvDaQ3zlhOW+qJ24eFksziBvcmuqf
hg61icgorZlEDFfLglbrGM9/vxjoZBmZE68aldX7VJjjtYFkGuI9ufz9Km/jrT+60U46mA6bzB9x
0DsSH4t7l4aBfS9nVV6VY/xz66I5//1q7kKLji8ld7Ylnxynr648FayoAj2okWl1tezJwXnVj7u/
PxXjtJrF4K99o0qgcQfVlXdLv6swZuJ/U+oqoiA5JJNnLxZrEpAexx8Xm+cxMyGQQPhW1yIYJ94V
jEOm1IdViMvwRWdpfepjTVxkCM5Mp7J7rpdgxmV2J7LGJXphbq0A933mstGO3JxMm7V95Az07Xl4
0U5dXlYfAHuOwFYZghRldu+Wc7SZ8hBhwBlOdetPt3XT2dBBAppY5uYdZAshycRb1QMtBSUVn/ve
nQx8au2zUeXGQ8UDa/PZdWQEL3kFRinjdjUQINhzxQNrSEn9TUsVFgP56VLY1KxGwyvcctyCQcq5
i/c+npzdRCKBkRT6HkwZsjX2t86HbkMEgmvd4liIGenvVOzbdKlirAAhi0E3zhkgYG+pnbA+tHGw
bdtkg5XRQhqO4k0iObf6gAcm3T+UinG+toNow0JKq+5dJctXy8ocpJHgwiSTg2Bps5uYUDNgFFQ7
rPLnbB6bNTWBj9In9imoXyyWPkmrHn4ySpsHBnp9k/JYtnI5eELOLLnfhT6xUfbUCLohhxa2reo3
mqd7et2dDRUYL+D/MN7ijiwjl/NWtBiETdLoemzfMru9GIo3dw01jI43edv7d5FTA95l3uH0I/mL
U1WRJYi4kS3s4u+M9ct1eJrCgQH8ZJN/bXTFsMF2wZo6xoZVhX0knC4O15h2HBaPC1ylHnsuNx3r
rhgHHyIlAqR0q40cmCN4/pmE+2esDNh0IdM/0/WerNF7NI0KjKjnfg0BnDYZGesU/gZ0BfOQV7LH
ctGau2U3pBiz2RnvYGGj/eC630yIkaGLDg5bbO6CwQQkNpINBtTGa5k4HzKAA6kqEx8FsSYz5pZc
JqWkAqK+ZBwKCweCAte2fV5xOjciJkd+2AtWG3zQNrOvOTcf8AEw8gkbxoukQ4fEh8xJ9sKqFMe1
zHvUzUKyIJ/c0F6IZIV430b+BogT4FU1hsSQiMm6wgBXghktQRQK1PSbc5bN7eC+AWAqbS6IfgTM
MnZ6Zpn1d61S3r5GS42JwyUqzwzeb1gDE27YPvDI1qpZ9hNOlKiX+JMe4yzP1kjDX3L2wo2FaZwT
AMT3qnjgIP+c1WA47RDpSVXDgxuGN5isqs1UCy6YIbmQEhRVBzBHtOZ3HVlvUewPOyMn70W5MuOI
YV71RTGeyoT2MY+9SPq051Ji8NTauNpp5KzWfdKiNTkPyul+RRh96cz4ATUgp8U9KRlbF2Z/zgbx
lrqcn6bYoILXuutK2Loo6hJGG6L9CBY4GYa93TjDxs6/5znNV+hU6zAYfuW8SWHir3J5Hng5DnxD
aGHFp9LJXsnmLZTBcAh4v4OVvAv4UjdtQZsWFvG5Sd6bPrqmoXvtdGNu0lLd476+G6Pxh1FGs288
iyll8pWwDB1GWhKTCrdblOPU56eEOtrW9yKJr5AnNrPVMf4N3wCQbke3O+mK1SawBmpf7TWbi7Nj
eYHvvfFJJ+0Rj59p2NOCS35mV8ZbR6wiBhaCSR0oQz76N/5LltLNzlQQ/RpnZFKYyR1RHDDTE1fa
1nkAigZEgnOrmFMMAR7LXGH1K+IOSGTBKleA4Px0ZtebmRQgBqwdW1F+VLBBxhxQKmzhXGD3tV9w
Mivch2jh1mSTf2/FRENsXnug8NYplCNVIFGCyZ3heAIPfz21s8sbN3idB5Lf+PTvlQNE0cJhgJg+
cQ4DlbUB8YIrLRVbngrs0KhlH7M5cK517il7em3pE4kHHDxoMoQy8NwzY2s2NmSIoVLGyk2QrdxA
YqY1FODjjFsa/OJmQqDJ0vuKrMA+4P8qKQkIsCgQ4SZanCIDw8jZ5VbGDlfRrlog/FMzdypajBk5
YveWC+p5KkkpK+mlaEP5q4jVm/Tc+yybLlXSQu2N0us0Fe46q/w3hz1h0vM11fOixQwUCfjM2ppE
PPrCv8xDxVUmWfzh2Bm7mUoYN1OnxmpfSCqSvKVDWCYNVQF42WHPVWrjkChBpnRI5mMK4CRJoWVJ
K4gX/zJZQf/2PCTDmVJ0U3wxWit1XIFLi7Hj1eM+kAZYBvfZT6Jw7Q0BrHNQElNiQj8sgkPex1gf
OLkXJvgcMKb4wDH/uD4zRs4GK9qRcEXY4hL1wTOTh7sinGgQy8MDsi3f7tTtTMO6Fr38l4s62pAq
mxnAt8bwkIfOI8dQtLasRYws/1ktfTf2Dx7PrySN7/1Ro0XPBUkfg6p6zmno5h92I71tQL4Qs79J
XhD2VTuXlwzTD0vJbVQa95YbndK8fXcz+iy9nitZXHyMHkqTcqx1D1iYM2O/ZbfGWhY7OOsM70zp
CeqGIlA9p/XtFFfjbgmwbdSd7/GTyRfWjTfZ/yjpWeppBr5tg5Zu2GwrqDE4OLsQWErbbWEIMepb
giMFTG4AV+9+wpOG0iAJE7MPdkAzwq78zvvsX2PydojNV0Jm64IKc5gCnF5sJM8sCMaVPVQfsAOQ
Bsfmkjry4HQPCdYoJj54hTzYI63mX2Pq+HkqwKIyYnnOAhIdeUgG3cS2ihgS0HZZZO4paLIvFt61
JxggUx1/tBpEIu5GR+jN5yxsx71q1UWL7tnruxVB+ufefhJqHimhInwfmsWVxphjbLlfhgxOY8sO
YWhCpLWmj9Xrzk3ERX/I/TUE2du2Rfpx7INm294zcj311Iizh1s73wMoNOBF6eublkODwlDAU97e
91yadgPMv6jk4RwTcT8Hrl4T7KM9UH5kdXvrUHLGDolCalqvbWfdBmXcoCAtMr/TsdBIGlB+q5Lt
I1QUTVSOa+2bArPdkmPQAwor5DYWTxRM0+YMYzn5AloDw7dmZn6XhDHs1n02DJ8hJUXc87AVVBN4
z1mCOTZAd47FrkhnBsLDh6lZcytsEVYIYo3QpqXPk8O3wL3VYAmraQm5k64u0IGSd7+bx5NnhI/Y
qS4ZvrdNGEqqSz2quSnrytMAcx5rYSV+a9Ppd7RgkUNLHkK7eSWlQsXWSOVdEH62qIs0twj1GNbP
rUfJwpgyK0JQ993v2uX2b9nillLVgcfVsj9iaFrMZNiN+dfuSxcGloOirjNE57aBg1dH6YFVCEhK
9BbGabJpEtaJyYDs5UrBCL1S4F6DbCNq/E+W9z5Sb4+ikfOSgbuoFiqL8RMlgsNrla2nyMANqrvj
tNyNXBwpwcDph7fKs2txtNO9+Yl6OGsX1dR5m1T/bcfNARfBfWKZW5ElHzn6RtBBaE1DNNlsABr4
abbYfKIejpPPgWpOrO+OtbtMHdCvgfVSuf1nMbFiG0XKDaD9oRaX/CuSeNa8ShGd8bu/0DvNMTY1
XxE1fzDCm17+4424Cue6+ZoqzGR2RUlHM4NSt0HK1aPO145wMbvRPjJH0Sav7R3pNHy2htoxft/8
zVnyEmWO9UTY8zu4lVPckjeeau8TKutGeuFLEPfPHk+x34gcR9MPOBtwhTNAnZQlTFQp1Xvu7z2y
5hngyi4oEX412ARqz2/I8+FFd9PbsAcq7UbpBneFQPD2Ea+JNfCqY5aj2U2lRxW33VH7j26ehOu6
ND4oyRv2SD3JOJ+mWs9ARwBSW3H7qDL/C3X93naCcT3PzePkqnOUZxfXAyYvJHWE04uYorXpC29N
j+aLn3PbgFwexqiwOCbh55Dq9Orgw6QUaI1oK2G+sD7ZmFHIVH+QpSMr3tqfdowNwQgwiaXE3TvZ
rUTM3SZDRfdc66VJtdpTAJXgsKKwy6uJ4aIlb6YZ51gAUCNxARf7CjHV9oePvGsOU8HpJIj0u9NK
YPX2v2S2rtAzvY1bwPqQzpMOp2eypTtT9Ffgit2ZcQI15VjfOi2vVUO7gmHie6gf3Zpi1wq1sQuD
tbQeKOt4UcO4d5PF8anDcB1QCTcWn2Oo3jAyFWA6jBNWi58W9fzYkivC885doc0FhumIObkibBcw
LE87TAEQ/s4z8dQbbbHaeFGB06Mp9qlDxQ8IPqSGEvNt/+5n8qvDxrDq3VxRt4d3a4pv/YzaEpOZ
5uDcdR3iuZf6IG9HGktryscmCUqvegPsSLaOJMdq+WqeH3+EHE+8MiESA5lt1IxrCheRIZd01Eiu
Ejd23VzJgR36yZK7xszwP2YUZaf1vzEm8G8PCi8elbkAAimkONQt9i5+QIRSn9pMcvyFM61405dB
/a7ypdszJZPgQf/jbpgfsyz/DcE9kLf3ny1mUx1sdeJ77taC4M8hgPRi1TzOMj7WVryHVrWi3Ops
pFAnm6ZhsuN6H2KaD0lWPmXzoHapL3/EjHWLyRyHEfUyaunhmMvdtdOFp9iBl0lJycWPomcO6hxJ
halgDlC7UO5nM4jo1s2SNXZBjpDx3K7pfj66jb6NBQcaiBfmzrbRVtkXE6oBQAjS8Nbk5r2d1CCD
Ov8DEqg8BcXAdxhgXVTDv6BW37VXTSD15RoyGgM0UJbrvst4r6d6A0PqXcRDtmu0ibkomTEbpiwO
qV1ykZ3LtVRWcxQxx5MOeoUgS+Bqmj4BYtLtQ7+YXgT/+87Aa5MXxDBtuzu7WNiLgYhvi6ROPM97
TsQnxC6P/2XaDF1EpqHH0+dDRagqphvdSCNET71U4M/OXY4+L0hZ405fd1mDtNe1FxxJj6EznoZy
32niEUPRhnyKDB44hKqMwRSIvbjJxXHyjLdwEA4+Pyq/oujdaoCkjNWI9GVf0f2WTnKQwanT6UMQ
4DRSx1ErBshpPu6qyOpue/tcGPhs2jGQW0nevZkFP9yUI31gH7tRc+OGP+J7rz2RZ/JKMZWwZiHJ
PnNPps1ZrM0uJZ5GKiPvQ2LomfOaVjH+LHXKu0D92IP7xN21vnfwSzI1YKjrhQzkJiM9eHF4NGJy
w6aJM7tNIZxA57eWu0y8No3fqMBwkjQnhm7VvuKVGZr5fvBHb92Oz07SYQ/iQQlmcRpsIodiuHNI
1R+jcbo1rNkDLeRcSBei2ncGrlKUEDeGhzKVeGFdf4cJgv7hF5FCBDZScRdVE7y2OH31ZLCrwLvg
Wwaa1LsgSNLaW4+ceFCNsh/Pt5sdo3fVzlgpSGJKfzo1WU9SOIEwY8/2duzQ2Ry/vcwhb49MDi9G
w6Yt7Z55Hj3tLHe/FtcmCP9WiOj+XSxWSoTzaG8lHXev+kdXi7myB8Y87Ydb3w7vgymkPygsQB2l
9TcAnNXoC+5vAVM6wyJQ20zn3jP9o9lm6iBaQCNVl232oW4iWmIXBR7kFJJ5vRYls9zI/UYOh8Tz
bYx2uMam7t04Or/CYMruc5v8+PStva7nVhs3m7oxttGUVrfoOZ92J8i7avAUUUPZ4NCfuLaywg7U
6A7iUtVoAl7XTTdcIOklYvLJhXG6GakiW4gWsHZIsKLCPZc+yUzjsQnB80RzznQoDR96bjKixBbR
go9AFX8B3sO5vwngYvOg80OjWcqgNCiqite0KWK6Z2gYmohPUg0ZvmNUfZhH82R12cHJJmxCOJyg
i7nosvinA+zBB6PD7596PLvzxkyYUaK3NZy4huMUOHQ2ZzA3VbUpEc9uTchD6zklbdSzuJ2bIX4u
BfyOqXYO6DflznRbWFDSBaAUK6z9Id2W2OoV/ocVjVm4bZfRB8a5pDtXDhHxqf/NdPJQk15f9ZOP
RSbLntuAs1+SHTKHaFXlt9W2JkUpCGRuBMQpZD1yZvSTlfVppixlRG9wowUGpq+mZX83qXFiNLeO
fedRYXjepgE5APqzZPzho2/rPPnsMwaZQCfueEVPUZFFh6Jmrh0z/BzwfaxTo8HaOOTrMmZs2rAA
ipn3mSVKYExu88NuYQnvB+t3vUmtrWVgFYuj7ZTzfMQwB1h6HNLT41liTIDhNAEPol21ak+uN38l
Q2Fz7FubYX7Bdw6bqm22aWZdPdIXaDrZtyuJ+w41IFXb5uHzoLptvOXVVu0b/+iAVbWhQVIEj05k
fcxheXWG71lPnzrNu6PKq8+RirwxJccPtyG1xjOurm7DTvTe+MGtGKb3xCYNiGuBQBfgTq5v4qdg
tLvCeg7V1ljOel33mhXMBsJlFj++ZLFfgoyrVqoD6J8O6JVEvC5ln77SEoadItgxsrsafLfA6Gkk
njlC8a/A7G6Yd1oad0RRNtyo8HA1gcD9flPFk9xTIDzfpKwPfmu+M/8dWWKAS8xczlcZwqnsrHgF
YewpnUabXQdDQJfVX36GB7mfujfDhtfp9C4Pfu9vs3ZYekdwk7DA0h7R1HsTAtNmFt7RKky+Jk8p
x5rxJLBRILdH8OY9nouycm6j4VsZlM5Shrec6ZkYO+k/OijfJZXRNx7eVh4GgmJF5SBX9vOuHrDm
onEx+23b99EFOWNhAF/ZrvU5DZoiZ+TTOe5uRGBNa9ahll6fs+n6D2ZC81+wlMZ6vMvtRG71QigQ
5dNYFVwbklSs6iZAxY1/8tD8qQkF3ThjwQarXeJobYOrAdgaDi3yOc1ib2HKYapLkFpPqvZfK6AN
nPUy5o8j7yYrXCThSjPoKqK32GJN49+Vxc3ESX0IbpqHAokd91/EDtlzSyLnehNPhPIs2zuMerp1
KiCOznlMSZmZ2MpuTJGJ/dTWrGUFsOY041BHeJXfmudTy4hUSInzMfCWiy9NekVO8hU3BoEDTDUc
NVfCyR6Z6M0bg5POqrXvhtDomcQpko2d+N7HYVhu/BRCvfLMM3lEOmqrngmG7d1SIFjtfOXdJRVv
W8g+1kF5PS+LWOoqa4Y/I+N8lSDtKcHBzAjjaI9fGyCGKX716AX3mkT4jbSfppzjU4yuPZNz25Yl
pb2EeFrDeebtg83YUj8hUxsG9DPH6qU7M/HSh5DjBpbJz2zMdiIl7VBTO9OPa1bqfjXQKsjtg0mG
4olCqzuXiX3wJ9PaDp6+mLFxDHqxATW0HmFuuPmTTyId01H6Zad0OaWueoozUjejX1irktyKGlre
H4p+JCrT7fmno10N9BOukLyXuz6sdtNU0oJY9792wyrp5SmwAN6xbk2AMqWb265ZzPTgHvpmeEtT
9Qpy7MPJ6vfY36UTsdpKmxcnzxwyju05S6GtAAC4k5IAmp64X+lo2KbSctfxZconZ+OqCaOcGT+Y
DVjhKHtPo5rTVscuRWUPx/wQe3E1A+nDRvw1Bkzl69l+VI3FiTVraYfI88cq5PCvyWmtCQywlzPE
X7vYXgnTIcehxv+4I9HdmnEvbv18HUX5T+qpT2Xtcs8ieCDYdPxg2kUObVEFthNuIRPkCD08Yfht
eIryDlIR3nrg5ZIreMqoROgqucEEt2pd1HLY1MyE7zvtgHBULoeJxrzrWu/B5u8kuiCQohHL8pg8
nVVlnDfNHRwG2s6G7oepydOo1CNoDnDM6cVkp9pGpGxRpIE62pklj1y6sUCREchxWrFvr9oJF5I9
TAtALzjWWcm31JfkdfG/mVzfWwqTosVDxLcOwjvPGGnGBY5Fb/AgcNYmP8qmT3emVtdZq8OgcVSF
9KBwpiwq3vY5xxDKhHaE0yHEjN2tBZ+cgZmerXkTB4SkbWHTOekVPGtmZ5xyIz2aQZJvBywzqwyu
xUbwtdZGlF0HlNFDlZYvyAvNPjQProdgwFydzgcqLW1pXFstkFgdF+3LdN68un5xYkcwn2PFzdEH
VUfibCx1doOl7p3JxoPkTtNwhmTKIxpue+rPX2KRtL2xy3jeztpSTFcxo02T1XGLD8Bmqfy3XTSc
akThGiULggiLf4NpOaTVrIu4HQFCb2j1yNeBQ5d9A6KwJA27kSMrtYmC79gwqzACz/vOE2wV2n4s
Jh+5VacjQwLgzhEQPsEfUr2w7xtPrkw5mjdOEZ+n2GV+N/I+64m05EaYEM4olgUF8zVPxN8EiQu9
sTQ2FCvdYS0OrZooEBYSl+WtwMue2+xCYdG8jSAPFH2eE7NOCj+9JFQPI9SZjRk4Ec/4dlxWZ915
LSyi7sAe4VIlQkQdGgXGngDrZN88q2569QWoTynIVbes8ghE9GFZxbvsn5s5gH0Xv8ThcKGi5gcO
4RKits2VH7Oh1OLb7trXwMWwEJnW71gQy3cHM1ox/4CMqDldujFqpKdhAtZxsWJ5QCXkwboo4WOR
4SgtJWWsElWImwDD1IhJUxV9NLX+pnzyCGzmoEtC0bQJVsZFs1DB5ADVQeh+KF4xcd8kfr9zOGqi
LQmMw+jN7fwFl/WaUv7VMonmHXkAE4VfxIBLyY5WmY9lBBI9npNNHo+veZwC/pKivsm/67i5OMN0
dZV5TimJuXnRfkvjNVgXx7TuK797GlxQwnZ/YDSxL4NiP+vx6Eksm5P/E2bJi+j8a1WwbMYCe6jN
g5D+IBHxaocMDOqy5XrC9QNmZdb77BqAJ6HoxdCR/n6DLnVoa2b6ZuT/w9F5bLWORFH0i7RWSSql
qbPBNjYY48dECwwo51j6+t7qaYf3wJaqbjhnH8qQydqMIEFHlR5Ej0RUkxKNXe4gdGPerJAeRyYM
UNzVLKu4K6yJhKUivZiI61LJyiaQ96DHfdWkrxUWApYHy54NQ6fHBwbzuKSc8RAl7cknqa4uwx2s
4r0WNy9eYOyNlrE+PoYp/ohZMxgRcE4zOkJZoDiYxyVs5BMS1cCRVB+hFt38aTw3zmaqhn1Slmd3
HDaFVezDKF5FM+LCDA51B9+RrDn6LC2MPseJorxHMIjyBPdv8gme4zrYwRlQPjaTnR/q58QJLnG3
pRxHtjK0r6bTPbmB+170zL1KvB1G8R52BdmxJUwwXglbYZxxamIevWSralBsU1wurYrYgzDlNGhI
mmnsAT5uPW7TNj71fQ3ZeGJqJT4FVW3I9AcW6JMD0TEeOX3BV/GmFvGjsH7NVJDUyxAo6+sf6cKb
rcykI+sXnzPzwzgvKGdjjHBZZoa7Wc9LA4rrLIYKB1th2aEYaXvAlWN64wk4JA7GPP9alcm7AA8Z
puY5JOzJ1rPPqgOTCQwd04zcVyx3B5XeG+ufnmcP9vVku/nqrBJOXJ3XcZZ1a/4DiAM4jISpnZkJ
eNjN1vLmpUHFQx2/ljylvOJqkRvFHbDlTqrskA2cKpFUD8bG14QgV03VJ7iPZMMp5A6gSnHtyZWo
8wxrH+A9mTur3glOxMJCgczxe9Qhn4MaT+lUmtsO0eEisWZ9sH4cDGD+qvx1yBpWQr5piffad+Yr
jiCm8mn3U+HmVuA7ggICPdyWxZSLC5Comz6nrpcMLQjFWkYOiWnJNs10sWZh91R79W8ttT9ccTua
Z9DhqQN8z9IOuU130emFuXD97sQUkRaHiD4E/DhhECjEab/ykuHezNHVQSD/8gRDv6sQ9Q3PKBOR
fM/EApc/rrMgdykfnV2T0e3DtFnA8ktKBUM8fGH7qZaFu811WtuoJkmA6UahZe/V0K142MnGLaJ9
541PQeJghxiBw+uEUdrFDC1RbHZLnCeMEyLqAyt8GI3+G0uckV2c3JB0bozU4+auoSIKnHHtVO9Z
+R9lUb9RSHxlWdzubMGuH0YVgSrJ3ZzghucZ4ttyvKNSeUm1XW3QLpXJcKZ5/tI0vaELV0z3nUPM
yBy7mlwwFQ8WfjptrcSkLpPA7QBRFBLFMnX5fs75M0LOHVOFFzP1tvng/EsH62J34l/JgmqFCTnQ
5Kl3m7+kJ/iwQB6cW+rhJea+5CEU3V9EfB/n23jKP6ur3tBCB6z3rK64pt740Sr57UTRa2yJt5yU
QQpxAjqc6kb09LNj4kn3oNIF5Aj0lra26VQCmT/FTKcd5q9MC2E759Mf7d2r6cphyVTdE/aWHQY5
69sYcGAPoWI5/9bkzKZbtxRsycNnmUwnFjknI6vWtHVPaGBn7NZPXVMv4FUZiGenE7aQRy+13D9l
ACJS1l2mIm5y2joyO4xcWQo/Nl/qehTjgzYRASxlvZ5zcKSQxZbD5J0nFx5AAYBJAjgpphevMa+x
bn9GfpJwGKkfXDjNYqxRpRk4IGhunpphAuwOAiZueK7GEhYx4X05c1lE2W92KNDm4dwbu20wdBeS
23tIrsWW0cvV5cucjPx1YEKPW5q4QIn+P+7zFXLeFhmOTTHoeHBiItrMYBhXhGIma7vLvjH1rKu0
39LhEojqLLhW1izhPG6KLHsZiy+Up1FvVxuvdON1JHnvbTe46Ub6khQatiQL0+kEkwSPFmnq00vA
lphN2xX4Ii8xfCM7rT+IlPvriHmlUSKBXJ/WTksTH6MnWzQtddIXakl4u1FnINkICaEy38nvmDVW
9FR2OxdB/pNhEpfNWGzMnkpLx32dcmCBr15M2bQQPQExEdE81MP0FdRJDNLC31wX9tKqy4uCH7Qq
a55ol+8eQe3K4HZf5WAM4bIaazssrlETHOPJO/b9nniyj6zvtkbRn4dgfA6qbIdWrSY4axujU0s7
/4v+qtRluPRHgiDc4FPTIjYJMAwrjBOLkAgt1Yo1NIm91HqC7TQ2olCBMTHzqpdoRoiL20YaCQuG
0tcjO6Qp7gdAjS1OpTjpmDNU2w51X21nB9119OWQEW3g0URjFYYdziyxrX7tIj7KWj+aCQPGadCf
R86nzjHXSQu+C9Gf1u2QbCOiJ7U4TVgzFRVU89b+1BIXMQKk2qIMn/OmBaipo0Zouo+h5tus4hyR
yxGQM+0c9f0iMV6li/M2j7Mns2mx6V16zrWJfNuF4YZ/8zuoiu4S9syzqeZvYzIc41oj4VtCowk+
B08++XZ59XPruQQmsBLGhNwWEH9FW3IYWOyuvLY8F67+1WhIGitWaZ3ssQQVx4nlkRT4aAXgiUzy
y+fl7yB/8tS8lbbTbFPNuVKG57VnLx06+0U0Yn6P6/0oWbNLTJha05WLtst4QHvQZAqVP/VNyYeu
WxgGcjLjVUj6b4QVX6j+I+dUW4Cf5d97mPPnxCxc+PnCyORNUt1pLYtk2vdFR1/ZF+KN7fQuYntL
tshdjoi6AxJAJse6R9idO+6KNUEDhCmQlmEwNsc8tuizFqqmd5jG/moNE96E1N8UWO2kF0MnB+Dn
8KXI8v8t1yoKzgPG1Cj8ZpJvLjwFfaSjymVt94cH7Bpo5KvC7iT8HLJ85K5kBTlOAB4MLGQEZYdN
DFpzLa2LKyhFKQUg93WI+4Bky5hUVw+JyzI8iolrXDN8DEMAOJjnvOEMuwiM+Mwpv/vJu1gYgDiB
qg5VyzmNfpErJUvRaEfljKeQxCE92nT6uA608Y8aqtx3AdNy/UZI5kdnRQ9R29tOeNuxZZWpmSuI
2eO1Dqwzf4629gvAyakdPAWopYVukudmkeOhi/bsPzei/KdJJlFZgWmvb69lgSRZt4qvuu13rQnr
IegoPxpSzeEwCbwB59iqT4LrdmOZ7k/eSqzk9oHUAFb8jJwxeRWbqKWQMLS9al082p6xaUeycxgv
OKP3mDIKGvsnj2AnzgrORGeRmOblwQ7BrwnQ+4EojzDCzm7s3wTItNab3qzOUuvOiF9lVQFJd3Y0
gmQWZsEniQ13stEJTnGXLmq60pWw8VjksH3SrrqYfvCoYV0rd0yqgMj2/SWLor2oKEISj1ImxbnZ
sMxoAK4HzoGtwwm/ZPyUxf67QbrqUiiGaHClEIw/RBf8NR7u/TbagYVi7ULoZomX52rB8fJDlAxs
SdY0eE8phCHTea468yKKrmNuSYCIq5EmVZPIVjCaT/XmWJohxR/LrRik66JjRcKT7K45rzOIhBi8
XXt6KskhnDRkDrY+jHsU1liKcpRa8WCeNGXeOitXbMix6fg6clX9bE091bl96n1SNRBXO4P68Zgf
rAISIe05U0w447EEJTfgnxBu9YFX4FZM5aVMadCJFP0Fr3UeB6SqLSFnaEEyansMZsiy2ZwO9dJr
tG3TeQdkp0sQLORGhewDUq59oZ4mukmUijjSza7Z1M5wNJrPJJizbE39kpKq2eqCOeu0rv03/OWQ
azsmVZbC9eQQihBorrkOzVJf1B4JwHF97qPwXNcm83oqKiqTh4Nn3ZhNPY1DVDWgDaJ9rkTXny2S
6RPduxnBmrS9NyPyyYGBcjdFN1V6V+zfeFFo3fRmPGt+cTG9dNvDigY2FmnRux/daie9yKK5yaz7
S0nIwHYW6cARucn3aRLA6ngbmvjcDPG6kvTSIYkUpKqfASMm2Ly4h+cXDos1QBREemXm/+jZbylA
PBcDU9uxYiGdpfgd4u+oDze2Ft+zkuSInsCBjVv+s7v6uyynZTtAqkhqcQss+8wrMRN2mPxGlY7i
1YGr5p0FsZmrpgzQNBTdHXwB82Ld+Kiq4Gqm6VaIYRMZ3k8jM+YXyXgsGPB40n9JM+PeIzgD6rRO
vWjjAApFn82idzY21nH3M2nDCpKLIqEBfxZ6X4D/Xk/3LOtbo+dfIv/MXJLoAoeOtqbQZvY1S0DW
GCb/ML5s0LehsQr1cRk3Z2q1aRfQKZNc/TK6/qsbJAjTSwL7RPNv0K09qgqumppiz2qywzCYTynM
QHjY3rupefjTeVejCs+DyB+FPd0sdSmBIvjO+ORL6axn4WRsVn8RhqNUeY88Fd8gNb+xcm9wtdwV
WgMMgzyTiBjfrbp6rzjXyd3+HFv/IrWQcUnIxlASIGQP4UPTFYkOwFe6q1N233w/iJvaJbxAzOU+
DOa2yJisIYwLRbbR3Z6bfqC57JW95VY/6BNYkOgvqO1yYZnBren3lI3bSG9gqrOU4LOcgx+GfF0Y
4i+kOTKqGLjPPLkzP8oGLMdo1sFysuTO9J8JJPl2DJJuCMINY//L9fwPYqWeMGMsOR0x2KDq04W4
k4nJrM4WR+YYTFJ0ZrntdyT622h366YDWSxe4OG/2IKCqqSCrI9kjd4n0tnnhopGgD1YZH30OaXV
WL9XpD20IjqkCbZg/W6Uam0i8I0gHOqoZYVr0//GZ9NQ36jYDj7jtmIA7GPauxgsaZO1dwLu/qSz
t5XDOMKBBNBeHCL8SrwBoXPglNvTweyFZb7MP1wlTnrtbrLC2Pdxek6k95RR5baUkgYLQhI5kzPW
HQ2jTry2JIWz3keMJzLtBq0pXl5HjghgKk9GJ39lNB0ap344vcc4y7t0M0c3aa66ohe25nqwyJeV
SlD0zP0T4wZmiSQmQsX/h92CrVJzippVFKa0LsW8R06p3Oqa9M2fwYUblOg8l2ZGYgF7u7fiXmC7
FAlHkuMTEOair44i7PCBQsIK17EpnbVN0Y4fkkF9EvVwvfst592ps+mADSjEfg8j2dVmmGqLtoq5
Qg01u46VuTANA0vCsBtUfCaK4aepsU20AwjqwHr2oDZEpxSO7ZINps9CuDgDF8Sm3GYwh6w/FwXk
INBDNcmXSkMFdZQSufdgYlYN+22T7oMjV/eiHzPk7udcgOg2Phf+8N40+nM8MVXP0XDiQxqxjHeI
UaqI2J5Q/VmuiyJ25NfJTk4o/uWVfWaOzES/PrJpYnjsv9c8HlMd3iE6A6Nq/GMQUAC0GkexArbm
zir1md5IRwbp+zvGlfHstOo9aBiM+zbSM72Az5G9SfzHdRB2i8l1mQnibnl4HkpXnRufgu2314uj
O8ScbvPvE6TvXsPLm9iI5vWI7azqMMPwne3G8COjo1mVYL8ZPImnNqzx8NLMLJGOE4lpMJBlIBzN
7vmoQhY/1tHOrrRLIuSfPX54df0Zt2h4cVFBhXZo4qd+JF9HfJU9VoYy5x1PAaIp/Gi2hHTc9W/s
aO5RY5UMzEhZssV4dI3khbx63jdnDqPDrhHknz4tC3ayDUmXTJOiQm3JGcDuNtxKD0lFP7LM1xCe
G9H4VTDa7I30OZhOg6uQHQ9dv6EkPrdFwcK6wvouGWiN/Gi59HheSSpPOMNw89/EKDMWrc4RNf6J
FVIjtPvgDhVvFBqB0OpPWgFCbgretQTXINrXP0Nnu1yqT6/iPInh9YFQ8yCHEeXdhDnrTgyThjUP
uYoVcebnJm8BHtaweKgwmT37HxgK3/xB6JRd8Wevs5Nxou8mU9Yibv1vFyMbXquPycXa3TcH4qve
nYTBCpl/7VKgE5WtfZvf/xEO7KKJIOELBydJ0ObfkjJ8AvPBaBuB8lS5H3p+oiXio+6KcEP4C4pv
EF/ANclDmCDBQAkkCT05eBH6owGRaTySwNU3LN6TemfO7nY/NIpt8zAGyTIrYTqJu3QJCtniozaf
vSnfpea8mjBWzjQh1gQKuSCw6xNTNEbu0Zxn/fqH1oZ3xYGd2e66KQjB8WI6HUyZkc34God4s7SY
2bfzi0XcRCCPmKt3oDc+Bo8OnlQukHUVICx6+GHC3ca32wjKJ3YRhs9bV0wfcVa+FxbVQVfLZomR
BrY5j2I25useRuSK5eYrY5SNiEBDZGSpMa5D554M0bYrtY9Iq2kPWezb1V/s6X8tDysji1uu23cF
JiYwxLyQIC6p19+l1byqeBuO0akO1JJk2HcUFp8edAPjlWCuBy6xhma6XqKve3fMYu10lYb5twWa
MaU/witxBjXI09LmpTb91z5Xr0J1J0elLMe9kLOatJ0R26ZX2L+g0T9NJOUSVowuodx6brEnZeFP
MuWxBb6+WQjv2beEwdOguY+2oA6EQgJlkTuBegLSq/bqFO4JhMbFMF9jfFGcTRZ+lI42Ts+fU5L3
bEEiFvtFSqn8w8r9byJwN0jG7CD4FwY4zQw+8pEAUVjE8Uk6Hn82eS3IBADzR8aTbsEmqKMesKw3
vjMaYsC6ULl4nzD85b3zp1kqXIXp9DC184BvnZc6xtDETHNOixy53RZOguFFae2ybNmAwuE9wqx+
Lzvv0YBqWjnin5sxa/Lg+rSzhhe/DqHLzLx1JFu1fMSR/EBZfogGkuOcem4xx2BhF7wuqkZpwYwc
qEe4twaP9bH7qFXzw8+/zWbykhCd2gZl9uea7l9Okx+3KFyzHg2BXfUbC6s0Faj1wbaB0fMaXfqn
qzFBQt1PxLBuXnKr/qwnnvqBFNfZEr7SY3/tYJTDzJuTlgq+rrKROfuQCqv5WC91BrCsXxv+p6as
H6oRr/WAc0T/lUV4KJL2JS37H4sGYJXZzQ/ioD18qBUm+ZXfVJ94SEj36X2ep7cISzDzO+xMZo0I
FDYjObsXLPJoM80Og2lyj91rjI2fgHPy5dqU+CR+Itd1LnlqfAKwQxnRf0V99yyQXpSugaaVi5Vb
OEBGiDDCN/kqXeV+RU33Vkr/pPTo4hqCfFYSuGqC2UABLRFBoBnp23Gdxt1rbjh/0m3fRsfbR9K6
8pd/J6z8UI+xyyd1ytRIHA5NdlJomdyRbUClP8Ct7vPIejFZUkOjkF8qTj71ZREGpx7L9gJXxFuo
opdMA8QlTP/cReOOlR06x6XJApkt6/DjNc2pEs52QE4Lm50Tkocz4kdWgf/HKFtNX4Y+j7Mrwlok
r0So7nEqkSxiTCDZeZ8HGKgy0sVtuvKqAiUSVx/jUPHl2uY/T751FrRVti8Lk8N6men2T/WWudqX
7048dq4BhsxX+4roCkRQ1YS5qSwpOZneRkb7l3bTRzSxa+3UweznVEd9Tr8lBtgo+DI637nbsBIg
VrPSuHqXFFgJYLIBVLTHq5SD16gQ9ejaR5CxkoNAR7vuAK9Oioycynbex/gejxeUYzfn4KMOYJtV
Foir63unZze3wAs1b40PJDqOK88X96TjP0x1HTNcHhPPSDmY+uVTHOOmGHWOh9yFNZdZ7u9UngpL
/jU1qml/NkuBSuNYDZ6bCTOky3Z1SGuibtDckioSjkzpbeGQqJKQ9oYshDfdprSHAqthVUrz5gj4
VKwtj+m/1SHnSpNhjtKat5XEaaEd5zaFNxSwQWun8BrktKfgHXWW92idU8Nd4ECbwfYK9Qi2IkS+
PEsTeVyBdneq9FKb+bgufaK3vG1XFU96Y7xSwzEJHvgVA4PkhejiRdndxXzI1n9AfEG3AL7eWRlU
Yk0yf/ZmviqiV12W/rrIjB+zC89azAII7dYGjf1ziEGQsXF/J2392RH31tYQZjaMxyxMpSOHf1tP
aItQxvP51PHAZyqTbNG5xZ01z5MSVEmDNAfmojpmTfk24QnN25o6w7uMkiVgNRKKldn6j5/MQqzO
xnLl/LgGqkw7ZlaHsfE+OcG16fx/3uyCwoWDcMBH+muTTFlowBoLHo/Q6N9Y4sz5TDhC7B0QyXqN
aPEoIJPT/VJox6P96RQMLuJ0V8lDHIuBWUjM+sxhN8sE/aV1MKcUJVw5i5SgVESbimnqErIzlUFP
TJ/TnPg4sANNPucf5wJHzYIPCaj7wNKycIjadaJyjUnkODmkMMZ+zx41zt9NGw/l6FZ/UqtO7oTp
14OOag/mRYujI/HnaP5wka0doX0Otvzr0S81ktnalM1+tMpgrY9tNxKsc9t8QGsJMSgjN8rRGhrm
SewNCS7FbEDRs5HA8us/6729ksHE8zxSPUV4PJdYX6+aKFdZoJHobH9MAjx+aX4mBrmkdXgRvnUV
evRutV0LxDN6BLmBkgk6TYahPnNRu7YMed1Me5sCVH0Cd5471O+jlcJhVdHGF+7vyB1fZ2jkVe7z
3uGUwG+ps2TgOmQN90qct0UyagTFfAGSo+Yo0aHe6Rch8z2ihrPNjbBgEINTr7mI0URr50IVNJv0
WFIUI5pA1VgyjzZsr9o4Tcy2S9DJDygw183IW6BlDJVGZj15VLM0odaOwY0vm6qgzWmClyCI+LCA
nBO1Yt0KbkfRJi8IwD/tmkJCMt6el24EHXvlRkWOsSqYMVo8wdwN8bc2Fo+EdR/suPgUn9Ih4QGa
Ku0dpeCwiJIx/IKlzaKpWNeO7G7CUHDKWujbHlx/R+Zk1POYaxinYf/LHdI6lvuNeMptAhJKFzwC
ioS6qbKTlXy0E/0z4HHnKkn4YZg3zWDf7IJKlYWbkm86re66HwmhlKJI10HKDCDUAKMIgn/wSUfJ
giy35Jnakgm4qPEoM1LzPdBXchDttp9qDSR2z6fqt5vWhrWpm8xJ6hm27aMwXqcjYt22CNLVzK7E
djVwVjUOMJA+vFgiYmXokdkISh9TvxI2D1n34U0srFBFbUrXrPclSqu2MlDrheXzmFOch77jbxrD
na5aJjPwjyeE3OwrDWqnxibnq3I5h0pbbCe72kqbkU/iYCDJnlPdFaukMrvV1OLuBivHzGSKtX0b
3+AJJMB5AdL7/Bpe+xtaA/Ovszt1+iHxtK9OtN3KEvObm0f81TjhgyKEmau/+n1frk3XvPeaZJ5P
HYd6hZhQfLurKjWtRRSGXFNp/M6w9aHLAX6f6d/qScBpp0GRd50chFXU1C/dEL1CHH2LQrB8aRR8
Zt7ZL0jINSJSpMwEMBN+ERvahUNXhApP7hM74K0oonEJ2viNmNk1joCnTLkfeMyBaTCNjlAG1m6C
ARTdg2LZPhrFsHFGtB3olcnco8hbgTM74DHcGcwphwoJstVWcmXwG9bTE/TfOnxkhnE0xggbQTh9
8MifkSMs9Gp8c32m09qcimuQyUg7BpUaM4uGoE/P9Sf0qfdQ6VTEDZRefayWQDarVVVRFUQjY6zh
zyVhOkbPJYXItyx9gJTGfHK1EAxoPONXKyODI6wj4adXh0jIJzyaTJBjjcwVNkGt6f2rWtLTHMgN
6Cl4uZXh39Ne89+KYcbHmS3aNo0TOhrAbszamiaMuPLWreEeBpuSTNbZUypN5jBBse3s4jXU1KdF
nS8n5DTwiphBJN9Fgm5RuMDjQwvdtPFee9rrANUgyvUXMU3fuMvGvv6uqhbEaTCxXp09z3521g3v
EACjoNFPP5mN5mw9OgbBUC7Ud5XhRu3gB85Kkd7ft8ZinMS/1IxZ65nDA+XibvKKnR+5p8ocIACG
8NmLQl8Hil1S1pOahefuU1lcUNg+SQ0UoOkiieS03veGQfUZsL6kVc6RmGkg+4g5Z9Kccd4NGua0
qK++psCZYBNCMvcoVAp6beVTcqDS4zDIMfpSZd/HlLEnHOq1BCwOHV+epoDbOpTTlkHmjLuOCtYD
3SFps9VFombD3wBIqRCBsezt8hflKoFKI3Plxk2+gS7ixnE+cGqWRKnnZzUEB74zKjBwa+toAuFh
Y5Ff1KP1bx76ctvtsQGdx4yfH7g+fIKnKXPBgSv565Xea9M4JzOfv+9KvoiBHsXXm7NSR56kuTPw
5FJ0nFTGPI028nvodV/yHov2XbkxN73LAaZ74b9oxGTj+9ZP0rF3saWzeiMXCZIq6X/UntmPAaQA
Nyg9zChfQz5nFXZnJ8ITBdLr2dTR6vE1M80glmqZXxqdOSkT72k/jcar6N01qT27Si+/3d5GqqBl
x0n/YVpPdWF3/iomg2MAp62m8N2dvA1+rlvaNw8roaLCKV1BdN+1kbilATY0LCwvRL2QwNQgqzLI
e1u4WGM5ycWBVLnU242Re2GizxLKb8SCKed75UzkWyd/dW68RS7JB8Qj/aSBCwSRjtAns5u5MpdR
umXXjRSOoKZZpQlcLr0BucFuAcmWwK8LHISF68X7BmRDh1w+x36jNcZXOxiHRvvnVh3ZDWGGgbmc
yLKptlWOgTctd2Y43InRfRIpC6p4aQnv13PxWzbNOW+4CfrkNQg8m2b5TcsQGVaBPIhg3NJl4esa
8XibYvyYSHsD5sQQW/eYiaH+Gvp/frVC9XcFQkQjUK6zuPr2VXpJXOMp9HAZhwahoMpcOgYxizi/
rmyz15oGnyys+m5tFMH7wOtruf0Hw6Kdmj51XPseUhpTMiY3bY80Eu0B42weUOKVH+xrHVLmTx1o
BC270Tb/dFo9oRQ1rrwUfFQK6kE5+uck/dXjfDckyEyZpnPv1Do2jXCTT/lP8H/Um4C3rXJFJeIR
SiLb6qaGbOWAbWXcBFB+ioEI99g/ekqzDn7xlAqMCCFnhA5wTIMyF1vHhvRRzrBvOR1qq18GSfMn
K1yVVcFAQDOrWVHJfUSMLI6alhEXHMLM4OXrM3MPGzpeB+X0ovOsWIM1bGgj9yRTo9WdML46JpqT
XoNBMPbbYYQWGwtQPngotkVELhai9+OEwMGL1bcJnJdUATYcceIhUgK4PjLitmrynnosnmFm/ZvN
K52OV4tEuR8Z1pzJxoTltnlUIWROLamfx1o5e898TTTvSze917SRX2k1hGuUm54u0w3IW2CGFOiN
lQB/UIzXICrtQxR3K3Imnuwk+WkBj2tIBSJQEjO+69OVnoQDg68bxa7u8SO3eXjE+IPsrjtPOT7m
0uxe4rH/GlPVHPy+OudBAmK6CpEUFWyMiDdkkBgKJ8GUoLloMeahGUGEoc9EX3qQW4xNhfkTkLe8
6TMpQ+KM5bL3fPdhm/mhg6wjU2x4bYnSzAP8xoxlyf+Bkthzb77ORocUHALWlr5lgGxRECbDgdO9
Vx9tj5O2TdzngLXEUzEYm9Rrom1fY0BJ2jc0ps5m6Bl7A6WJGXQ8HLwUXOS1sfIoNFlFMy+VoqRv
YXqHCxTAKE4qkK790bEzuVLeaaqACMSleG1jJoiTlBBX6KItiz7JvBfz6MBKsTemkn9QEhs1CWzO
bae9BGY5rfxsYqjmowtQjEwAmn2mwwDttt7BEukhcgfaXiDx8hoLAXq+9UJxK9LqVxntToFEYH9b
2mCFDWkhHEKi4eGqN2xAz+TU187cFiu/XNGGBoJ9cgz6d5nkwY3Mhdeyna3UWCpXow8utP6qs9xk
9WP9ddgJRDbwBU8oQ5v6kXrpz9C7yPmdcF/ptrtI/DPONyRECi/VELTPfvDPquujTf5wXXKeWhS5
S0Ri/4QzQXPUmQUzOqcM4NyMmUSaAAHwRb5oBzxK4b3UXuNgvFkpe8leeWtRkU4GD9We6/vVMlF+
vvLRXKDv4kVEfHVI+5G/PrCfqymAlOccQkrRJUZfB8mpT6taBy+lZb06OcoTxhh/pMksQ4bGAee3
9OYbMNAeRsAbBbKKLY5dfseiQaJqu/1iZ1XlS50gvwt8vVtbKNfCKP1s4/6oGZw5VQa3LDNRP6NF
YLw2XEamCHj1IEHpCb1HAn0vNf0TQWIcOtyxkFMgmFr6rbH1X70tX0Ls6M/ChEQw1sG5x7zrAcFH
9uA3AFLq31ik99L+x8N+dudfiP35hm6Fzh2wQNa8OYx+EdyQBhcJLKx5q9hc49qq7PeR4f3cnmHf
QWsVQ+rXpgAcjVfSmXh8iF0dbMqRy0QXz4lgHIzjFCqpJPsN247IendJXJG36WFosHqaVQXPBpSC
ReHCiPMAL0i06V7V3IpwLFfVR2upfJeFtQSF7OzagGxRJcob3Eiyswb8AjHfQo9EZJ0oEmassT4U
DL/HgZG7ljGQqdErAB4e9vYUsInXTyzXFbjtCRkfE5yBqYXQzPUQVPlKq+SFTuO9jYBiELJZbGBI
6nZFNZ9eoY1M2Nz9M5O6v6xA85KpQ0toqiK8kukBkuWUMYvt3c0Bb2tcP/NTfzHFx49uMXsAeMwy
MG8JsHUws5ecmKnUTEwY9lfTWw/oSW+EeqZnFSGdhvRhtfpTa5DA4zgm/oBgxmoyQNLkuVLcCNR5
LaEy8T8XvYtNGOoS+QW5r8z0jeKkw7NbqbT8Ch3epq5GO1YUhHCOKtuSLggIoKS90gxz2fp/YZXs
9FEVa+zjNEeIANFc2bCIaX4M5rUC5fTCstm+hQPxewx/NdFiIlPY8ZjfrkXEbl4wuM5g5tIo4KUk
aU4uyyK5RhlNoCXVb0s+9TJhizEIkCdNRnhdmSZkIniEpzpEcJOotFXdsMxwAtJlDd2zjgOOKpZb
LpHmpiNlC+ceqBh7Xq2hevlnjKTuzkZbN0HByMqSYGx0kiiMhsHeypHPHv9CWICBrhotRbTs4trs
LiQyZ0jOHEQGSM7zsLsa6O0bDt3l/9yqLKuRFEf/QPD8mgq8jMJ/ZFC/KCtzWIhO2zbCdp9m5rae
cuMdyebM2C08IQ6GRgNQRXxbSEtf8SG8GGwOr0GHOqqYxaIknLjrsLe9JytE82yh3nAICMgmU9xs
zWzZlpLLkISABnyleW92F72OBgyDKOeug23GjrCZ/oUjyUkVi/O5aUsA4ahgBXxlTXfQYyoNGl5g
kCe8+Fb2qK3u6LXYRZKCfOII4p8L7xezItwaygJG7gCrAdvghgVgCwmtIsUWByyujYAxnukWiPjb
K5kViAH+Y+5MtjNHru38KrVqbNQFEAgg4HVLg7/v2JNJMidYTJKJvu/xOh554KfQi/kDr67MZKWT
lj2xRkqRIn+iiThxzt7f1u/MYI5h8mnaMuu4SVC9OS6K50nn0UHW++BD1aBTwTmiRR86lcOeJcgF
RDVdc+pb+k3xTFaYv2GrlGudp3MBl69EYML49tCFuFcZyykxIFvHZ0ogAt1E64ghpF2FKrvxXGbG
Wm1da9ocdSdgtACEeg6M9qzTKn3vNVTUpQ0CFqDLZYNc2DQEvI+g2/nC2iEccKnAii+6Ji8bpzuV
Cg1wRXvfr43zoo2vpAPfeuDk2+YxsKE2f3U6/7bKxQ0DvbXvRO6yS+tHo3108diLhpehSOrLHjoO
0WqBXCQaw+WoSKsFhVtIOHf8gkudDa381usZwS42k3n8uYjm7KeE0HBsL/FrplnrTLBLINxzKG36
fbWWBY9MVDhfxjD/GveQ4ULmtKhheZCKfjx2jnPsAXqIqD8knWCJoxGX2vDpGjBd0kY3n03mdTzn
wY8aKCS/yq44I5yq8LXoym0eXVVATJYEph00i0PYSLdwbtFQmatvOXxexugY6kNaurYtn7H1J5Cd
CQUdRwZ6NjpUYrC/FbL/KvT4lrjLiIKVTaFuENJ0nYZNgqMsTnjPqnmuLrqkexj87gjdER2CjXmo
b+66pPlS68FjD54Il0a2cbCW2oFhrl0C3xqYIpoE/0rb4MnUBWgKGoyyEhKHrrrUqmwFMJL91q+7
lR4U2yxnHSmVuDYBLGsdqSMNI0OQBuZMoaLRN7DNrzW3o2pBVLBkiJ2tU7Pa6sjlcY4x0xWkT9pV
cC9eLIdjfkhiFwsbKMR0Th2K8MzmOCyFDQzFYqkNfQYbPHGTRENUEE62NH2Gfw2e4pHzNepSpCY0
lio1PRDGDNuVzmsjjHqvAE/rMfOaUHrAo1R1Xuh1A1ipL+7d+Av4iH1uNyeRqn7FARuYpqu+Q9+7
KTtayZrPbC+ZJbLI+BkH8iytHRfMdKSb974Ae9aE20lnF6YCGtYIfcJdG3nDDu7YSk9DZrAFQ5Yq
Db+owLmzr1zl3Q+jJEXEA7WZG8fWaA4agseLTOpbHttyZWPaXGK+Bx+PfDt1o+fCh1FRW7uA0c/S
aCiVJpdczDbWN2Ym8HsKunGFlhyEXql72aPIca1ZiVrit8NLpxvaHulFI+c5qgmUNK85n5rK2YQU
5vhNkVaG+DDNkGFVZWGj0ALjYDbF2qwre2MSjIdv2SAaCVieZV2TG9Wv6qgH9W3qR8tM6k1Ykrli
4tHGDRgixykwIh4F21VXFPEVy/967iiKQd7ERtPetvXwCh/khfN/y36T3PgjBCXfr86Ipcz1DDdB
IKZVV0B2UJrilRA2g9o2oFaQ4DGnutpKB2WnH4mrsPOgdvDtlkjvRJSHj3E4zE+xvVXsvVtVldVt
JNt1NvqHZroIHMLvQhwH6zgwYwK4IirkivS8So/pQjiVYK2mtUyh/NzjejoDwiRbRnJ+3mRbTYPu
nfv599g0tx3z1htRj1+MGgu2gSJkKXGRI7ZxiBdQSUh4zMbLIKmNUUanD5HHwdZPTl9ZBz9xLsSA
nKeOChwGozzBhFp1Y2ywFHOGYbodGaZ9KHL7wY9NTmQy3WgyTTelWT1PdKmPPib249t/I+qIvU4w
VgAkT23Pr6bVSpYz/dgIpJJd7T1mKGbQkmbuKeJnUdS0qXNoJbUbPf2d8oPTqANZG/TKWGn0FJAG
A7xCOmuv28Zl6Fg6N6FPz7o1pcvmF27tYMNhmLGKAgghi/LWTup01afxtKdjeqXpNi+CMtYjggud
rDimreO0tdvpiJBXkv68/f23f/vbv//b8/Bf/df8Mk9GP8/qv/07/37OC7I9/KD58M+/bV/z86f0
tX77f/3zu378//ztFldZnv7yW87C5yqv8+/Nx++aP80/fy6//R+fbvXUPP3wj3UG9G+8al+r8foV
FEPz9hn4O+bv/D/94m+vbz/lFqvcn78/5y3DQX6aH+bZ7//40v7lz99NId4u1H9cp/nn/+OL85X4
8/ebv/+3/Df+3r//99+espffLqu//4/sOSxe//IjXp/q5s/fnT8s9E4Ab23bsZRu2e7vv/Wv81ds
vmIayuV/Fw7sM8P6/bcsr5rgz9+NPxxd14XrMgt30edIPlENnYIvafofSPMN2+U/9BGxXQuhfv/P
q/HDXf1fd/m3rE0v8zBran62rn7/rfiPuz//uQ5Gc1daHGwoLHSl6/MnLJ6frsPMn7/9v0CIIBmQ
c1DmcI6XFSufjI4QVy7Ze+7UyPm5Q5ZpDSWQum68tE0KNTsLbmF8I4Mt6WzFPJ/CooEeB/bWRJs8
REjg4I8Va392f5tx92zl6RmY32xdTVBgSV1bMqwC75Sp66Koz33PwieI/yIw3B0qWORhg5xRr1f2
QdboRICvw2SdoAq4e61Tu7jrv6ahkaIAOTRdP1I6FIjwg5Z2Gtp5SITFVm+9rYwmGBsmGjDbd+6T
LCnw5eFs7yUfkzlqxnu/1jCiLBxT9zcqqO4Sn1NHkcHxKjpGWcZNgfcJw342roQL1dS+HALGj5gY
CdyLYChbkEKGOv7etuVG2APRGQAFCm1MEH0SlhAjtHFp7Vm+A05QuvuhpTHmo4FkuGDcqLK868D1
eX0xLmnDbEidvrDRKrimvs17RC0Q8p8kfO4F2LIAchB/3uSpBvk3VjaEThceUTNQWZCk4/AZsOZw
rkYT3o8HjjLG+t3z/o8n6IcnxvnLE4NuXPLQ8gAq29QVT+77J2aM6wx70KOdxl/GWVbSsMuuQo1e
e5qQd+6YDEb98Xse4fYIRnsZVQ7kam/kKsUQeGMASEs1al8KDc9ySjYM7DC+Nl/UKkZjzIbbrfFC
YgMItMvEUqemFMYGBmuA8qi5SyiCuODhPh9hWQxZiCHEaBuwPOiu1x0GB3JmYqc4SdlrG9+DqjjM
sbfztjtyn+C8aJyeaLJmHccEnezhkDyPleU4KGwDg3mCfTYmlbslDtVD5PCQW6hVMPnhnuAk03ZE
C0Hlb2rkB1OTkOnGjClBmko+BRaiyAFrlOwQHs4SZeR7RnOMyKjPCK+VYt4a0CMRQ5CvepJ2F6KH
8C3MbkVc/WvaFRe50TPrzigsuH37sh67rWbwCLYDP73jZfLk8NymxZG28DHQm71dlV9JLaXlwmPT
gImjIp5/cONcBIk6U16cLk1FYUeQ0FPR5ynmJPFVxOP3wifRz2HeNJlEQbS8420Ji7Ozio2WAs0h
weSaW1IsjJbMFrt016J4GQiCOKboFdduLp+oYtxlo5icKEEgeDD6NC3C8LvVJ9RDo/G1q4nmKRzt
a2X4DKBsnlyTgMu8ELyCcX/OZ2Xw01XmMja7Z13nNei7hDwWTowrERoPhs2rTauB5lLGGG1+TtqS
4wXdhnkAg/srBOTgJMO1VSMBU3W51+oRNl9W7XzkIQuGIPd4RTEcDhTYQ9W8mlbjrxJQAUuBa8WW
trFr07bb2rr+ghcKe1jAdD2WJI0bdXuNXPLoGoS/+32P2UgDidUG+VcXn8em1NCdB17QLTITCrvy
zQe7zw6fvHTGD6u00h0TupojbGlJl11DzV9/v0p3iM589Tik2RnCV8zVmnMvbOdMb8RKjMQeWol2
w0LBIbQLvr+9PP96PfD/stW/3+n/t4XF/5f1wLs79ZdyYPGU+cnTy2sd/FgA8K+3/d81/4DEZ9u6
yU7Nec8w/3P/V+oP3WT3lmzwJuBlm6/8Y/837T9sYbiWssAO2a4Q9j/3f1P/QzoWlYGSUrpwq/61
vf+Hh8qhGnFdYfJMOTSsLXv+cO8fqhQQlR3AUdmNdOUWTRnexRz2U0dbC8atBMZEqF8JtFqjuiOe
SgVq8e5i/WwvoZJ5X3xwINUJ5rGkoxxlCMTcP36CTJD6jPnI340ekGvikNdpiHaomeFrNonXjLoG
knAUgXQuSeCgFYhHF47FlIgNvDa0b7/+QB+2trfPwzU3DOSsyrWM+fO+e81MklraDov5juM4MTSJ
g6IoJGYmNsq9cpxvuoVSrYXn8NmFcP56ISzdFJI9VeeG2/MHe/eLM0YyU8HIYtdA1883Xsph053I
IAwQCjBETG9F05P6AFIVgP0Oh+1D5dkWZ2kFE6XTbujQHce27e5ufn1FnPkWvKsPlbQwp5ts+UhW
+XwfP1nRNBidshCGvyvu6eGkG2mnDI9xWs4hE6vOa7ptKZAu9n5BRgZ17QkMDa241LsNJhRCSWXj
Y+VQTbrMOBwUQmQoOFglMt82tmGdFKuONtBKQ7ixKi3i7eypPkNbkx3tgBYabnCrmeO3sa8AqyJy
D3whwTPI2KEiXk5EyN8wBEvWNuM7lmI0raNrDiDjUYtL6a8shl77Km56VAhkWrXj0s3zQ4cl5qq3
lb4NyMZh44vUPq6RGXqVsL+IgqZfgIvLZF1+0qv8JJwKjEWVVOdOhm/ZKHvr3AZ8S8Ridxl5eDKz
PDnXQnVDKDPw/LCn9U2nm8k2OR6DIvZXDvoOaLxT1fXy17eJJeGvd8mRCI5ZOnRHfXh+6CIA7NWC
hKYZLDEnopRsse7rjEoWXWjvfv3b5jPBh2fC0LGQcWawXaqhD2cGJWOHYiRH/BhOsFzbLkXAioXD
8eY0KNu0FpNwtTM+KXqFGgLfr3/9h5dlfiQNXSqqUJYPgxL8x5eFOACkYxW/XoDsweoOMQ42sSGG
ZWGpZUvP8JOra35YF95+IypQ29IN1zQYJv34GwXxxnrSZOkuAV9+miBkyBjs34RDYe93iGW6we9P
ZNOgWQs8fwnMR3HQQCFiky1+bWrublptkbpVWHj7Da2i5mQ2Bo3KOLuMQLSsTW0ikNsdikek3PIa
ghvYQJ16zoPEC/Wi/+QWGvIn91AibXWEtFzbcOcn6t2Ko/VgwDo9BradJ8um4TWxG1EiHbVACqTz
fCIBxB7BkncCXt3cl1DEW4KsoLWc1e1IZV2JmVfdlp+dMH4sdpy3q82jzPybs67+lwOGmZJ3YwZq
1oGIK6FpNHm0k1XraAZIM5hslR4Xu2REeaApI/nst8/Hl48Pt63seXc1pOnaH443SLlL1JJmsWsg
Ap21LeELuSWO3AU3CxqI//N4UHKj3SVHEnXwQS0tMlJY11XhxqirmuCT59382b1yTDpU9APYHKwP
H6lUpF9I5Gg7zETAJkW9iToM5FSEgLK7B07p6hT6F201OGe8uBngwsQ7C6Irv0lOToavHVb9pvCM
A45tuB8oCnGhu+NpVmDFfqEfGzGNpwI0kNW3d23lXfz6jZ27GX+5qMzvpCMVaRz0Qn582qZaIYhU
ktkjpDR2e33B7Mw/y2bcX1LQqpztUxYs+KjKD1aGMcs2Gc2YVT2svIqxa5ToV598po8vNfu80uc1
xFAGz//Hc6yMLUykUlU7o+/uYLOBZ+g5y9i0jBbkfxd75OjPRFb4I3F+qT+550jpBldhbPZ95zxe
9XaAQJiArrPCOkJdUZtff0LxcZ2lKuSaGZbD0RMlmaX/eNViXN9eaxvlruy7VxvH1IqnAyV7mw57
vzB3uTeFR23sV0iW7J0rCwz+Xtju8WD36RdTy+/jsXW2DCUByVZXva8BPHKZiNGp6U9aN616RdAU
4djMADmur5syZhYgJf7RRcZkjXklzucJqTSGIW3npnF9SmDrLFBF5ec8kGz+5iYwymqlx45+EzVS
fPLwG/Mf+f59nC8CxQcFMV0HFt8PFyHMJc1BImN2pcLo6ZVMJ8NwM5b0RGS3aag0FEoI+JTFY5lM
1mcnr5+9ezoPhzCpgmzn7d18t06moAt9Udf0zTMCsYzwaxi4YBRs7MkUQoRJVdE2pDtNJqLa1hP9
/cCrASHl8QYDNyiSpLueVPLJC/W2xb6/KnNZhgOb9iFrJDqHuWx7/7FaJ68AusQ7aJUgRSbbQXoc
TcSUMidYjUZuHnurag6mCVN2cMFJd96I5KEJnN0Y+dnKAHpe6fYEF1Vbo2CEmOpi7sYGd1Ea/qwu
j9eNfCREZmXRmxC+fgzFeAjHYuX1/nhZWSkOYatyVkm/VdhKNlbhTmdDWjwQ53WEBCVOrpOyi5li
3KaqvitQ5+3H3PY2AD0QqoQ5HXmRfxvGNtl0k1nShoh2TFqSE6j4zRCX1mUHJ2ztZ0W9FY4oV/HE
ypGmjXVUoqd1oxNKMPW1v0giysbZNy50x2Bil3kLNwExVIzhGnRn/Bj00KS8jnybBBY/DvDG/GTj
mBvFHx9UJXXFIsf5TAdq8eMt0XCYNV3T1rugKKKZAzBcNDjbpqIlztSvt0EVFQxthwWkwwSMkWL8
MzlHv4YjFAeBtev1GnlUb0ebLAw4f6nigPh93HcivmOC+s1xySirs4dMRHKrDK1+CEvCSRoJgaBE
faTLrSD9YGeiGbEiUrSx4V+bojZWv16Xfrqau6Rx8Fq62JPezgzvHj7FvdDLmtqhgvDHzMyZUZ5M
TzsEhru8aRWbShKuEp1gjh6kK0e4ulsa+sD5xrXwHPVkUU5oBH79uT4u6HNdSF/cgW2ubIdD7Y83
oDBqT8VkVyK8Cyk8h5oQrAxSB/06Pa3uszZ58Hqn/GSV/slvNedjrOEoSgacfT/+1pRQHjmlATO3
sbgb7cQ4OTYUAQGYBnRnxOs09AvNB4v167/W+EkZbOqUcKbB+MB1P96FhMVGK8Dd79r+m6aUODFc
nelgpXUwfAmNhBzqDU/XtjDMWdcMwSag0Z9brORg+8wF7B/GfpxKUG2VrxWd8E8+4cf9ixvC8Yg3
Aueryz724dJUeQ+xbiD0rtbqS4+EsFVsFIR1c6ilx6e7tHPb8Naq66ML1RQ0F5Wo2YDr7LojA2Jx
im15HueG2ucZR3HCfjrsZT7RIpr99OvPOj8bH9ZT0xLS5SUxDIcW2493UaPuFQ2L+Q6gF/icQT8E
WInIMNoi+3M+OU+8dVY+/rZ5qdAlWYim+/FJJWAjaBr43zua+XQzx7ECHEo0odaeA3C8DWPtQuVX
cPnEZsqKYZ9qIIeTtvvkBsmfPEJkF1FZspVwoHs797x7kXOJZZxkhHznzu7cydLv+MCInPvxIuFZ
GitTewAAzLnKMh66vi/BYMEFzazmoRyL4cuQJxBkq5chabNt5xb+eYwxasNr6H8LRFBurGnCnT3U
5g559MHLVXjqDOPg5EF0RgwVwG9LOWj4SmcrNTWbfPyOLFYGKOijzOs89iMU7+63MK3Z5tFiIkPx
+IaI3XUuB0gwcPZw0smc1w9mgNivwOG9YVyFtj4Mz0AYe+vK0RW+WxL8TtZUb8ei1Pa5Q/Yas1dk
CRPwAxXufv08/fTKMlUDMUxzz3m78u+u7NRbZWxmWrYbRAYeOdPMlWFkkuThGhwK+SnRlMWf1Cpv
B98Pj5Wg3S5tfq2gUTgvVe9+KV5dKqCxyHdC+eO3asSe6XlecQO5pUYC0S/ixifYhhoRoQ7akYQn
cCLGdInm9b5tjHEfIunClwlsZgiSLxoCeNQJHUS9nvCitDRz4m9P//qV4hO7tDVZRJU7b6vvPnQL
ga7XHOK+U/ILERl72ommvLdODQuMWO7jd62YDv76lxo/WbWRvFiW4kTF/PVjpw/RjD13EdJdGffg
5iizV7WrYRdx8TvL1wmV5fkYqBQhij3u8TM/dE3xKHFy3g+wnlcCSschKyh98qmGpIi2PE6R3H3y
MX9ybqLp71JTGKQ//uWU7mqUQ4PupDvHK+SZk361rbIljBSxfd/O5yXoNx0JnAsJQAGZe36bF9lw
003trU774czw3f3/zUei7UPnwuCA/rEenyyICWPipbusMe6TsjYOwi2vQIQQWDciN1F62S1Fx7kB
I8sjm/CDwn2+syTS/zC/od99+etP5HwsvFiaGbErMbfMTbhhH/Z9mFiEMU02HgdhyRVEtWY9DWV2
jUs0WNXYh8+6Fm1tSFAJcxLbeW5IqOBIugN9U71k7jZOdXIjq+bUCApWUtTMQ+F6Yte5lPNRWJ03
EG3heiTDSqoauyGD+dmm0yytjpqC7vadURziPCOdS3e9LX2Cak8Uiwl+xCF2ChvnOmksYqSm0dph
OYygEk/1jtxfjgtBW6+1NrZw4NFYtk1ACGkYeMsiCGOoA+m9Yea0Ob0ZEdNo3UErC44dcX9gBekP
rlfh0ySOeWH4ClYlcBI1SSKypbYZ7NGD0yjh5taW2qAJNS+QghxGY3hSmT1eCCObuW703uNsOJeZ
1e+7BIsCHAyiJIIUCMinzbS3V+vDKkVOHjaJucGiGx9XKWGjGrMyPefVgxPqVvbBktahAhdPGLNO
Li9RCThbLQIyusuAhu/CHESDyKcVax9z7yeb8U9WgrktwTIArMalbv9x/XFo9avRjJOdSdzHauim
LyWuFe5cgMzePo9899nFgfBJ1fiT0kjyqFOlMjegl/lh1Rv1sslGc0RHNyFZbtV0Rabot9FCcw8X
rWlAoTia0S/1gX341++L/OtfjJiMY5dBKwZ5ypsk5N2Km4a+1uuIcndBCSHIa9xuWbr9ahyDCJv6
+NglbFnhFD9ZNXb2apILF8XtYUjwcUmf02BQ1PFG1912lWCrCAAVuABumUcm5yZ1DJuLXm+LMsAl
6dn6k2/gyLL8IbseY5QWdZJ7GPXr7stkH3rxLGEP2AUdB793/J1We6B/SuGtXYica1C7ivIjss9U
6d3LCAs4M6tFwkpwGQ/ppT1pySaJdTwAiEmurChZxwW8DA7y5akO++KeJqwAppXqOd9jRNGuNzVr
YWb7DMzyqmjFy68v79vz++PzbVHz0lnVEapYhv3hgSqtsYbqQtdG6+z7amwretOEOgautuPMBKC0
ztpLnTi6lPpEdulVl1mktoOWIqQGeBVOxX5dZfi7WvhYh0AHrB/V6pjw52Y0SPax4WlLq5EmbeeW
4KaR1jtBpz55T8WJvjynMVV/HUR8NsGwgUxJeE0XebA4yLCAISS3cOM40qfgPSgqkaQm+1bXFNiq
CqL3OKuYg9HdVbLZ+r72WFqWdoL9dcZsfdr29qfjL0l3l7fsx4vmSGmYDsNAXTB0mTfCd8+kO5mN
5/tGTmAQPUFnjmOAA9Dkk3tI+/TGHWR4nRtk+oaYxrGzFwe9JYyoYXJ253qPI3QN9OnOF9HJ/tjA
vFiSg4BTqQ28ndUbSIz6C5kShgqyadyO/fAI5zCwiTbTYwY10HO+xG54lJoPOyt8KJtOXOavOQ35
i6TM3LXt692azLuXqGeghDp14RTocU1VHQvH27mO4axp2eCryMkINnt73bvBTmEZpJl+lsDGPbY6
0KIeX8kAPgGM7gKDHL4dNzoDN8jekFjp1jP8tTPWt5VLWmhrxHelntwOubikY3ftDjh4/aJcW0Vp
XitSSnzgCBcRQTedxOiOzVO02r1XKP/kFf13P4NtVaF+BfNgwbUmkikQdPsNkB3wQWCilNNroeEp
ErqPfgGMyiL3CnvZ2803pLgSYwBeE+TAuzoaEYVH9nWt7Ai/OQ/IS+V62sofqu8jhkevwhssvW0c
JN8LBwmCjzimZ29C61ivyF6HsK6RGBNHFauG1uRAZ9JTWaD1LJ8KHFnrJFWvkWfceA7ufoQhS7OH
xojRHf1G460DztIIYgR8GQS5SdJfpgV+kq627xD9dyweUwA5OSbQyy3XXTth2XkVYH7XNFbzNfeW
8Hfgv7ARlmEjb5xg2HupOifl5Utc2MCp3FbRZqZmVlZPHk/igSgwYIHa+bZjBVv2CfpjXfUPvoO2
a1CvATXHKczNO2r9dWMEx46g9RUcM+L0dFusIBQxVSGrLITkikMgBr0dayt9rEP2emySvU5bvtKQ
CI0clNaFkfWrCuO2H6hlqBnovwEfrOCw4InClqzSajtGkzyLGxhTSLNWhlY+13U7HXDgH2NHTfh8
Q+DFJMY6RCn3sHkOLSFnjNLwP/qoihO/30youS/75BILaXVC4Q7qpLHxaIUdvNIpXNUjSWiJNC9H
CUbZT7MD3A51BtcpI88FqXuK04PyQDvkuSgwAuQ7PzC+C8QMJzMaYbGJcnYWRN1xoMewE52LMWsQ
ZNmW95qW2fCSsN82BmzYWpgkK3XGbdmQus5hikQTYneNoX8WefHQFngUZGPmWIS8aQmsEfHSqKFc
J2Z75YTBbkS43loIBsHMLMLemL2b5YtVmUf4O2jL/KseftKOJFhor2NXgbBZQCotz7EamqkX0jFU
5zzdZH/QmmKkg/6owcpPRAmQygT7ncJ8K6j1oomdpofCGPcENoRZvDAd+1wU3E0fai11I6K9CRSY
dYu5CuWy75EYnURbV2DIog0iwct262IMrPO8rC+jirGlqMwr229fHVWekno4L5vx0Qjcc82omk3r
+/nG779Qp26aMoKbVtiLJDlpNdKyoW/9LbC8buP5iL/SGm1Augt884meabjvk3Fnmg9xMApiXRlX
mVG7qAD3MaGC2jC208IRDfgo/ow4NNeV8i5ckHULBzWhP7asDkW9H2v8w3WijpaDX2+G0k6yXhAI
pWHJyfcVZIyjUdvwjROGTll9NKjrpIWiLU5Q9k2avJFx6JBC655o6IYr2+DdcRvnMimU3KDrv2jP
7MEk0SSYesRW+m0DYmxhOZq/ysgnmpWzWw8r40KCKZ1MJz+L8/7SLObHe6pPtt2B5awexKB2+AYx
PgeY26HM1GX7bNgD1CASx4tBQ3aHELC3cRRF812auktPTA+6AvgdZ9Gz0mhUAPXbl4F+FYQbgnWW
jeZvHAfWd5B1G6dIDtLUTob1zR3YWlizv1UmK3JUk0baAYJeRjSPlk4OUMdL6sdRmCdTp2Vr481Z
eJZcNGDSV743JKua2ghMxpztTDuKrDXHpG7JzxBVhms2Qh/3h1UByegeUI3D2TO30uJuhUb+6kr5
PBju0pnCS7amS0uZsKd1/Y5QApiB08hdT/Kl7ZoYxegtc0ZLV1pQ3U5VfwQ4bpECFb9EAlijBbK3
zMljNWS3N7sg3TcT9UBVYtR01WNvJTexsG85SYM2MC79nuZ2S+E+dt6i4vA059oCgpDLQFcamTz5
tkyfJz0sl70i5SXI81uOTtGKMAHeUFLNlhET15Xe23cE5HS7TuIRVTgMnPnJK5zsMBXBKknh/nYl
PGKYnDgovBWaXcGugx1eDzln1kCstE68jraF/La9p4K9JWSMaz+vc2Qc5to0rHudHUOX4Qldybid
YnMXifRYN3i8VEa6eX5t0Vsja/cqaDud3SuULLEOU5EULkWLxBkEqAakEdmtWM5XOvcg/qfiXgKD
WWRTF3Jt+9uiTb9weKkXxLgdwwILd6bd5QOnYJQXz7YBOzWJZuZ5dSsl9xAb2NcQm1FVOKQjZED8
o23lMq9L+eTFqB8VC35fDuGKFDixFMdqJGU4GOqvGJPuR00hbyRArQZGMcXsMtFlxKF0IYr4Zuhx
dlqFvpdOdI5lxHbmPVajAVfi+aBLy04wrMvS3lnFsOlD86V07E0nCBQoMDlhJw3QOolb+M90lQ2+
y2MN788rUJYnYfHbfI9CoMPHnBoUO0IlwTYU8S4zjOBkof6wDVQDY9TurNo8K/PhS2v0d7yHJX8Z
SXnVcNJivEmtfiWNaVdb+maIQlhxuEBMTCXLnkIOND8eOEAgOu4lgGHbYQKnNorqLLAEyQg+aaBp
0G6cnuEfEfNby4wxdOMCZ7BMWgQazcICXGU3W6IfboYuuG/RU6w9XqdFL03SB/Ty2s0GfVmbGJOV
0b9AEMNH7a7k4N9Ftp9s4eLS8epashUDsio9GzRYO3HMBojL1N1lvwiIsh98UMluEaRLqw9f9IF5
U+zhBprGQ5/RZ8Oj02+LXCHc7vdaYh/wAhl8b9wAE2woBgbnEFfJtsXwvJAma2aZBekiwoc7w0pa
J1PL3KYPnIJ0tNw7RNPx0rFA61BMN1uPvACMROvACM49Vd1PCoYLJDR8huM9h+zraRq8peWG5bZr
6Jcaw+Av56x11wBC3pCusonr5KK2S2Ls4/wYORP4KHUZjzNlhKUXj+u3JimSPSlFwVIVs++p7qqV
inKgHiYleMkescmnZB8VzmtbhQiVGxgnsh+WfaZTbMXodIPQ2+edK1aZciKiEwIaVuQ9DMwjN61i
ha3dsF/JPCRpEtzKaZR3tIjPld0Do52stc7+EgQj94rwiG3XMQLGEDDZjKIVV2f2LFHWorMyxqFd
awbWhIBAlrAGcjbYwPNsx7vsUzJs6B8BS+rFMp4L39KooVSn48rUCSqMCT9dwSK+xLuQL0VaGIBF
cRoO1FlLygmYYXp/nIurJt+lLnASaLIMKilxKMaEKouryrQbGtLlnLdrXtNE61c0M/21WcCHH0p3
azfRqiwoqfOxL9g3dYK94xhzPB7LPHGOedEBWYgZjZIHrSHDNLoJ6uyI/z0qUABYnLbJ92rKCV8m
i3c/blEJVMfK41Xntc387quk8Xyc8lkw07BPuiThIHOHe9UNu16YLyEmeFVHK9Vj9Rxs5z4O5kNX
l+HO9MX5GGsv5eCtIfh88/OveZdvKp3UhqLJbsj+giOjZdd2lG7oqFFVyy/6nH6QtXed1V814UgA
joTG0ySPbvcUtRRKWlXcBeag4wtLN8F0iNDAL5j0kNTG66GHwQVOv73j5ut6ILqPQTzQkuIVcocu
UvzpNM3X/qUZPA1W5R6ZzMDqs/Vb7qkVsLH404vX443wyY2qM3MtOW25A7bnvqR8juBuWT21azWZ
Z50bMG1V6oG3hxtyJLPtgFfo2LSAy0goo/RAwN46+BRBYJyV+N7LQr+lf011GYmvbYLJo+wfEsj1
kZAvrSGhS2vVyqzYmAZLvoS6oBLJ1kmbHnUs4Xhp1qkT7wjMvvCRjMxI4EdfuWCVrfNBA6LUW+QS
TeGzZ2R3XM7z/q0VQuh5nDfnkSyvO1jSCwDgsM2n/8nRWSzJrmRL9ItkJgrBNAXJxTyRnVsgZkUI
vr5X9qB70O/ZqapMKWKD+/IG1KscbbKFimteefCYE1gFGUmghBuyPrLMR/g8v9O0EnrpZ2tk+gz8
CCVQI2cZ45kNn2fUj8kvo1mW447xNhb2o55qexhDeHs0+azXBEp7apwjsqCJFix1ZnHeya/p/Adq
kRtnmV+PgYbqTp6mva7tfknc+95UAdtfwGu4S4Omu7/5K2p7+/GW5KSv+ZFoEStULYp5Wv2YouA6
prcYzlZ730o90FzsLoMo/8vINt5m85bVwh7D736gSRy31LECx+Nq0PzPRMzVsU+GgmRz/xY1m9X8
cU+b5bmhBIh76y4wg5QFlHVqnKbZ4m7ZZIQ71nM4YHmhwYBvMUinJ+nBq5gyuoVpcn7JLdvCxS3v
tsw2AxKXzr4iig3ot+bvmO1oO4mSmQGTd49z6pmF/9GR429iIP6rjOxqdd6ftKccAzwy4nvf8Tum
KGDTuqU5Dd2YXIbKKgMSM4gLGy4avV6pnIPZ1dvFbvvIR9YVY7IBSuamFJe+fWbo3QR2UTDJIjTl
7CwitkbxvqW8J13BvTcT99PYQVJBDyLVY+9O9KDaDvfzry3tf1YlrKgTzaky8hdystB6rOl7k+Ac
niXvDWfd8DwlKo3wWqFtLBxI2ZjbJ/GCJwOIAqOynaEIPWgG51vbxM8AZS5sVkKJJ9f9LTow6oWu
hRIuVzjkkiJq9D9vuQFwRYSjwaUW5hgfNW2qWfP2TOk77Yj5nlFfVbH740Sf04Fi0PXaa1JYK3Yd
WNcul+JQfXJdxtvWPgt4RPMisK/YcmcXFCDGCFti5VHqtjeEnwLPOaZb9CVoJs384nccSgbQQt+j
r4Vd8lraEpOLvf5jrpvv03KNtWaAmYQDOMKrpOfTUz2YV7i7sPYgEZKisslDL8STX5OS29wMQc40
7UvKjqwj0aIUUVP6/3rayDDtJyPkcHrssHFCdJvvu4Umbc3TAzJmEHkamVP6MkdGikZ0gCKTp8Z7
Pjlp7FyacSX4I6e9dsvs28n6X/YmA/LSjvoOd0xN/OTk6S9r02PItgH2rOvNpJbA1Uz8z7kn76mj
a1K3VS7DG+JW6hZqQlYczdXzQ60SW1AI0QX9WDwTS71EYwaer1n4m4TK892QFk8uGtU7os8+IL+Q
XeSKPsh1YKkO7FDCU4M5r9ujPpQoK8BEQcz73UiPC316Z7Tq1j33HOKaKkxJxooBVnu3Qp2KgJgr
mZGVPAxwhcZhHMKGImCkoQpZTM8h6yMRg/kYz954l6RivhMeZ29W4XwvmAuzA6je80T+mQYfH7QW
qCimFqU5eb/+rLMpBhlbIxWIbWZuaQFmVuagB2p30/ih24PktKY9t0jg2q4Kz1gxVTZjU94xo8t+
iDxBxCxpBot8RFSD5H1fLhe6oO7U2f0DuYx440f6NWyb7Z2V1c8mptenvP1WE948e4BhlDZ5uAlR
nzJtPjQ6vl9b20BNZeqhbqrmmKgOTM3oPDczPY9OrkqGJi9wMNTvOISrc1XzR0DqOhSu85wxOmIC
ZY7hOKKEEhbknZo+sAzqJxxnNoVFhxm/7IpjAkIQzBTPrK8873md5F43FycEdxzM88JQrbklEXva
c84TUhgWZT5CVqRqlI+I5mtlngoTNSlrOxBFtfGT5el//WY8zhUuacMgtE7vkPpkTbafcFjtvqrc
PK5iex+0g9eejLJ1Xj13WqOUfi+uMrACIgdDc4s/9wrjET8dQC1px+VK4QliIgvadIldDq5uhmnm
ErIyjlQ9mQujLX/J8j5KmloE2uzeIFr4QPKUOzwZCLj0ektEbIebza8DtRDTqmoyjnS+B1T9v57W
nYxG+Ts/X7mmhuqQaMK+VG3PZ52BBXPrcnh0RvvAIDo9mVR3F2KulZJt1INOCvQhtRnrWh+abkar
WZFC447oU2Tx6WvWSH7Hei4ygibRx7/w4i13c/Wi/IWp6k2rumT+6+bqDJT9Y12Au9gm55HZdRWz
byOjmfHMfjUS4BX9m8vCGTAqA0dNpioYjAbpWPHVGhz2wqokCAg7cNHbQ14EO+4NJCiVvXHoki6/
ggFUTTnts6Z4wQGxRAsBK4QzGvvFpGO3fCMo3byIIcwNAea4JRxxaHZ2irnEHp+r3EdD50J1z4h3
D0RDJ+zfkHMQf4Sysf85I3wXPXvwiEqf6mUMsb01AdqJLDB1WgQLwAmzy+6pW70kkia46CFL5qBa
JmAHRf+e6XFZJ3YsXXImbhiR3IJzo9/EBaJITqSLMcNgK5GiOR2X1bpkEvkyQ+qbZNBwDkvBw4HS
yX/iCI4KPUFKRUN7XI7MjMTFgse0GO2rZjb37ULIkKc+E2rlZ69BzosF/G6Z5Dm1S5pKhreGJS+t
Qt4rzNW+ZpV+JrWbmNF+Oir89uG8YswoKo0jwa+8OLfv8zr/oAXo4wWVZH2jdvDS/dOWicPcBGNe
KZ8HB1pp7gFKtNN6Zj/SIf6TADSN9W02qzvDcyg5q8UFp2zEAmnGiRPjxF7NipbSeNnggCHKetGn
+zYbSeV0zX1K31K6M/1YGqnUeaQqQ6Vgz83ZGyBRM9LNc7pbXm8fsHmANpK8tzE/A2ZBuessPETk
MOzaIhsvU7acgOSsHTOmYaTCIosEZLfpfNRtsT4DjcvtgllT37z5A5ihUVCnb9VbZyr7YkukONA1
AtVgTQCNRXamdXK9ivCWJV6pXhMCP6oOsoGCRbxVsoL7sN2iowdky7Z7L+lw3VaD56wnF0/bs6ky
4EiTmWBrYp+jnwhMcnMPxmoxKhNUM7a7fg1GlkVFAwZ1IUnMNJnai7yeMYmrZ2J9ZbCs05tqAWss
OoNOx3rojTOun68F9mDsVuo++Sxru4gHBDExGJbiAaS7PDqV/dujv2RHU1HdeVYDxgc6CQ4asvbg
QZqg1yyeatOouv3ai0PKQL1XWXogRgBVqZ6+dS3zj1F1Q2z003TovPKgpOld/WJOggkuAyd6nx4x
anG3sa+mEyNfrbCTUzH7hz7lR8Dt/rRJWwKk7MUOecm7bWDlu6bbGNdmjyF+eFtlNIpcPuat+95l
fDHJ3N6bTqJOg9Zx7Lmva13YOIusLsxaouzGvg9RHnQsYbB99/iqBg3jntVnR5UkegQDNGokbgXL
Lxj3lWdJpkZAzfook80MQBhddBvavlNr5Zl+fO9XMEW4zaHKiO2L/TmOX0r9IjGvqekyG4WyJbwJ
/NnccvFlW6wa765VLLTNZjyhm6cOh7x5mMf2PTVEfW5q1GSsK7Vh6IKmNLvAayTk3XSIxWg3wawl
R4eiKUx9Gh0KdP3hRt0QBfg8WLPzuSwn46gnGrMIpHNg1Mj9IRdyRE+6kABEAo5e1b8st71YHzbn
eNshu4XmXx0jUURXkeQ84J/YVPVPuqtxhZlox73OzWLn1GxoSWDHsAerJ2O85kRyXAcYRUFHLOfA
t8M2K3aElu+HxWBqB+YPaSvxqDlJbBoNZe91NXGRFNRm9egu/UVAHMiYdLrGkp6Uf9uFOYwlWb3M
p5w/Zp/Z4mF1hhZyAvE5Lg8iwxLfOU6NM0Yqt0cyB5itO7RmE7mwd9ApMZ9JblKKmDcCVoBokbdU
NJGYQR1wgt0scF1Ent+DTDoJIHYZIkI+wkYxQdx4lUtUsTuttl7Guvk3EHwTeeZMYZQUtMPsTT11
Pw/evZCTHQmtPbomdJJ1A5ZYkRCVdevR0ojj7CUJjwWTR6+yhni5QaMHrCa5aP6SLG/CShaMmgGT
Z5m5XrbavaLzSnDIoRXQSFmI9GxWl62jAsOkcVmMFXiSJKhn6qcHz+I2nWV9WwGT920rDXxuZhHo
S4m2DS5jqMaF09zOy5X13XIlWvRZH13aRgIiDTBh9///r1Wvyvt0P1WETSKVJ/eg2kLePuMp9dz+
vpfbB5uP+ip8Jm49vNG40osxtJnYT4Ol73NtIsbIIMrbgtVzQIbEajCljKcvYM24eS+VBMvctrdw
itEP9WLS2C0Ya7y27Mzpm0St+aci61mAktgbtFxG6O2+e1DsqOxg+ZRJw23KY3czM82NC9vFZx01
mAwNrbY2jqwsQ82t9z6e+SOFVNBnixMP8JB2CQj2mO8cszrjOU2K15xtAGsq7TkFUVC3g3ViRwSQ
+scehzaynYUUE0NLI7wio+md2mpiDU4eYF9s58qH0anbmct1t5kP+pp91TUBuuDz4tUd5RmIIvOG
cT517m2RPYsx1J13nnXuJm84mLJnXrUhAkNDEECat9qnRYf6awxDQ2Ael2LSY4+q+5JPqtH2VuX/
6eCDKfP3qpVXZJ7ikliPpDIV+yVn/Ov5dg6xNxn2tlUy8eptOqdm/aJWu2wj5bI1DN/8AUmotII4
tG44zqV8Kxi0k89B7lqDwknNaIk1nWImtRebuUtvnVAen6C63ZGWSY5kDRlOqCZOTILHEhSW1ID9
WZIpQDxTySyj4Mcy+sk18wJKgA50ewSy9WdyF0Cwy0zSrW5ddXVmpvZENC7ZCqO8eDmQWMQOX+wJ
wOUXK+EQNKze7Lw5C9FYUoYuiVjPqUvgYDq0ZjwP68mxtXk3AfiiC8XJ477l9cqUSNkaLR8n6mYB
ai6Ml7lLzCi1/Q+Eg+Qx+UuUF5B6h40/ZmoKSOMalebQEFEM+jXvJoN/3vEjwBXYvdkDaZW7HTxp
3dcZvgpjIoKqMW6pAqR7odZMOYWtn1QZEdpHd5d5vRvWIJQMnjpgEy6REbD/YCFrpJDWEpgbcaqE
uARF33267ku12hQPGpksfqudssx/dCu57AtBsEdD7gVAxCthnbcBvL7C/uDhSqnataJ5blHsjl5/
MkyfEO48aGvfvRvlr9X6P17CCvcTmigDOe9ad5QG1A5XN6/v9DZjgNKwoqg4WWgYIh/yxqBt73x5
G0Ti+cPc8qehhP5VMDIkIcFadzOVX8ZIBuDrSZ/6J/Am7aVmnzfcFH1uX74NVn3iTvFPqyri0mo/
aHdfihys2Wpn5o6EzyvS2yfdSdVj1bGWNZs92cycsu643uzbDZkmAFLYg0EDrejmm9agHZy88Jbs
0FfNu9r032Kp7saelKjSzPCalky6ScrqNMMIRwiPQa7a/DJMrh+17j2/fQeCjEHgwXVT/ZTfDmh2
hBf2UVk02jBLi2x4d2asYZ6dXzK2P2KkcoTEfIsgFK9Dau5MFnVnRYHebvWdysXZzAr1TKbRQzI/
FsOyBswPcQp126sqWRGpfn2EHbwfwOlZY10FQF+LoC0uDbtbIEJS4wfNwE7QESPjZVY8Ro7DD7Qm
+Czchp/gTt4T58a5dr2fYU0iZZryZJvzQH7VrYLo59MKv3y25tu/Lh7QEaVRayfnVFJPkPTwUqPz
nlTi7prKkHE25PvK+vv/r8e7T94vBxP3sv9A3nfJWVv5L2yRsPA5xJJTafgg+vjs8uc+zUU8uY9r
P8VQhXiCC6YFBAb+I7GKpqTRziBXgTMT5BAARdH3Zel+siljweQkhz5RZMe9pFitoywx2ZW0e0gq
ToQig14ZV1NafetL8S9BWfyhVyeKXgidmAwxofNWGXTNaBEIZvQ2F+Qp+r/J/ORqd4PRVX9J5U+A
3wwKOO9x1RnjWf0ZAAnxS70ivIAvd1l6+q/uVZGRicKN9JxEiGY/dOZryYqSxbzq6qs1pZ+JV+OR
M4tTtoljo0kmxj0zkeqfofpz7TS/Zk4mzjAToYSX6FRVFXj4zvvHHHObuooM5Y9GaX4MDhWO55A/
MTsi4DvhBensnMzwSZz5P91GAoh87Aajhof1nWFXIJm/6WJmgigdBj0FEQ1beSryZYgbp/q1XHvY
19BsmVTokXXbL27Gd+exuhfCfuAzBkZYP8+Juof6yNgGJ01FtjU1prt3OuMdLP3rlubXBLBLVjCB
8/Tql4XWQy1W9n09k622pVCu1oStfvOsFSbcO+FEdWv9LloEF6BpExXbfk+n0Kpj0+mPVaXOqecQ
YpYOoGHtV+x2mNsGQfPaM2pZ4Bql7b+66snWMJsXJps7OZMCmpggxU1mrT49Oxqtj7x+WXhNWbp9
cKJ9KTRF3DfOtoPLuBejeSc73lf4bH+G8aUbtPsj5zYALGQEekMtDUsdQbVxspE8rcA6kQu3/ZVQ
uT6cRyCl5bx8aI26VmLc90n1VxQ3mV+nR3PZmsGYpO+Ft7WhR2fC+IPIF59E5KrHpZUO4OKdHtqi
V6IBBUa560XPO6uzoS0evVo+uyKPHetfzwbjvEh8pB4CHB+U8ThPHzaUPt4E0n3hQCELU4yUWIRT
wTqui+aQgTErbLqHrTyUw0I+MajoZh47wIRGyq8GILYsSPLZPnM3CxPKvAfycqJKy1SI+PyhLwrj
TpjGMWvNw7LSg6vUBexMOXUS/Rnvgh94PU7AUoG+sotZD+Hezby5yTOZlSyj7A/InmXcPivd5FFF
jEZ1BkMEqci8AtiyUhL/xPhEam22J40u46DysPtmsJQ1ttbz5CfxBrc+0Gn1Si1jLe2S0dNDG1gw
u+JSznnJUKLJHppwqmtXoZKYQLqM7su0QyhMwTZTImI5IHzTU6xztyenr3g4+DZprN6UjZ6oAjl/
6brKY6nOzmWbEo5LoIoMFREEmTvpZhBJ0L1EJK8GTskOTyN4Y4cgl0OkKb1w3BTTQww9Oy/xURb0
n0wQ9lyrhPkoNuqi3MZw2+p/SeIcxE3G0/pvRXdya4Hs8mWtjDIELi6CIstQdbT5ATf2tncLoqha
/cyENlD68q/TTWRLY/k1ERuBLIFSHDMFuxOlPXcb4nVfypPXVv/aZaDgIMxW9PKl4TCJ+sLidzHt
38rWn8XQI/Oe8i/LmOCzO97eqAeS63Nzb9sr3+uYPipVvQ2dU4RL2i/ktuZIAD15gXW3X1ONyR0C
rwz82uCsr9D3aEUcQvJsMcK3T8HWMOHvJCpZH1Y7J6yfrObZVCYfqIJe3OUvUzbGZnmjtlNF1KqI
LDy0resR1gqJOGKIUceWVxxJTi3wfKj7vpjuuNjPmKEY0MD9Gjedl2IuCEKX/e9q+8VuNOvrZCCG
EZM1xX3fdUG2kJMpSkpix//qM9Z2uZuXN+7Y6zD7eeiJO01YYo/0nXeiyqtdM4I9LjgmzKQcIp3u
Oc4zsnaVTl2fVWmgDeSXrwQHE5RCMhiDO97g90ocOgeRxConQZHVxGNj/83I8YpVPdsTN8+2lmyM
p1fLuuU3u+gImRHgYmR0fBMUWsHtP2y4hp0pfHVqOCIS3/jWIQ/0akQd6KCxKbgSUFC6zwLIbGY5
xSnFSuFNybl3fHEgJS0/kKlKOc591z8oPNGhjhO5QH7znFfGHXdl2Eyob11m2Bk9VV0XV2vzPrLZ
eIeYTAieqigRuv/Mhb5yYunYj6QQJa5DkuWQx1x/VKtXFDBtAFLmDMB5ORnLiRdWBX7B16lpmNMy
xcluJM6XmaB6to+msO9SuuM8eTTdCUGYy8Cz0zSGGu6brYH+8sfssRLMlFczpdZ86SDmd4V2xgwS
doV/J1fryS4S9Bt9EmvZ7d6S7iWriLYaam4H9uPVCOVFks3FSVqiA8mTwOwbZCrDT4WcEDA9/O6u
4SyRwGNirctotH3oc66TBI6V/uJExPdmTWNUed1rYcPOBqeD072d0n3O5NvkU+Ey63jNnSyok3LP
XMiKzCr7Rl7uUMv3fQypHlWv5v0IDfm8pYGuBkq946XOj6b565YGBVYjzd0/gNXWsVd7P3XILEq+
GwplbyB/vNYdMkyaqG89M9BsoUVdUQNGHJnyITfWgUgAvNvmnWRGqnxG+3pTnidt5H/RJNurnrgf
zIEOxpvq2U4FU6bKoG29hUc0Osk32njWp2GOFp6Hsmf9nt313e06TeImmdkw6+OdvRFf19XLl7LW
e7+1D7nbxFUir0Tp/WCRd9j835jCKauBnLkRNoEv5aovm7CL0q1f4T5Ot49kDsvKjsbNfgGZj4zJ
Lclrnmpkdan7MIzkFVZk4AWOLTkcyU0v6MCbRIHQMVRsFf5PvxL/2hP/SIt1aUGm70byoCX7ZDGK
j6zD19x3yX4lf61KbZi2XgqQjTQDJN0U19Hid18iKx9ci9b0lk1fzDz+ej0ukYm2HUE1nC3iA1Nz
e0Vbu+6ypn5ZkXT2UgsF4VxILxhEGNgZh4bReleFtr3sye1tg5Gxqqv1IeXyh6IYZwg5850aO0Qo
hJ8JvQkaRuexUCWmtmaPYftiOGCCF7L4Bpl+6Bj6O836MUY2f0bBilL3Sf1hCdy187MlFy4LJQMb
jcOk1Bc5X8DEjbOjgTVEKMwoJpiGgQm5EuFmmm+J3UU+bdEOgPpjlTnaLiVnFuiiRZYIaqqV5M5t
Y5zTiJXwpXXYDoXD3+wi6xxTcrALBiPTNL2sJcNPgW3hVq1P3hBqZkvMVoeeSaTi1U6i0jHKqK/F
t1mwa5YyY4YJq7Th2hYSw0BVTNyKJcm49pKSk4g0CA3OPRWYxuXVvfXSYaIsl/chs76tanrvS0wQ
ptbBqPd92rgR+ufKBg7wCqNGM7+mZOqwpNqg9JM0P6CX2nG9/g1VjysjmY94WShIQLrErl5dRO0c
pIkcuGDZfEluWzc8MJ1THVn4cF5wfx1XM3tv2Kru+kHGCxq23kKUb7fOT+kz/dIm/ietZJyQDcZd
4SvMG9PyMW6XjKBIlHXT47wZJmAul1OJyd1KIhi/c3edlvG/HP9mMMRZLiw8C0kH9Nvl7CVYBb94
LFaPAR7Xa4RR4AMmSFQPZRHrsulC6kE+icyIG09f4qlj0OfY+3nr39VgNmGN5iq7zd9K5a17mAGB
SthPrG983wTAJKYTEuSDiyhtvu1CWHvLAaG2IhWPPaO5dJo8207iUEeBc97yuyVHk0vSzdDBsbIS
z4tJ20FRt8clRNM26WfdXw+NhY55IvSNDXfDAzc8WwZ5L1VpUDOTQAINn9wSpkooUcbIGCojWlKb
32fjh3MyGqVcDgvfA7EgfKy2s3lhybttph4cr7FX0bqSb5qJLc6ady+zln27IioRRkLZiN5OL5sv
s/FdUt4LPBYdKhVD5ZGsb8oTdIWti9cg8dWrVv8VXm/Guqu/160dVW3n75K2SON07QkZLKFy5tqd
Gq3nQU9e6+3/ppx+oaZUf6u039qeqac/DH8YZYPG5fuhrSZrEgqKRUO6MFE4rGt/YCDPB1YiJYNC
SpHbd38yRTphFufS3GyWBwx9jBsvPaPTNvTcOSY6stQu9bvQmLP1RJTuf46qXuva/KgyfT4Nr+2L
pnBoaAWe6uY2tkm7BWndAAmz0WCZuQj98lQhD1cI3tW8PJnt0F2K5bOS6xambO6I+DU+J5PAK1q7
MhCb95+6RWlqmMTiUiTsdZICB8o2FME4mDFRz/dbxnfcT/avrRNpweZpiS2CNy1CLFGUk/tOJAxh
rdszys0KU1fIUO22QScLwE0IY7DZADkMLvtc/G0aFW26loSPNqSf1WZI4qUMO0lgpJJ/NXueQ4kF
GiHJ+2RR0YKROKmRg9LAYh2QiHSyWOI8UQJ/Y65IdxpBBwckHbBJRg0JHTmTXM8DFj8I8855q/1P
rSy/Sz4QuWj1MTUs/kECSrpZYu9cJ+uwptw5g57KeJX+KzuHkz4/A4E3OBNpJ7Tmo51sbZfp20Ag
Xwlya36YzM2CKIPIeWRuFLfY4kwByZ0cR3yhY/srV3cNi84+UtGwZ21qVjvK5Wypj/rmM8kmLiGv
M2akOe+Ow46vp8nMta9aD3N9g+PiDuteI/9Rs1g9md12HCZBZFKqf7il+qD3RZ/TJ3WgITQ4bBnE
lZlBYK33x6Ta8NkghA+p6r+yovl0trLfgQUQgVFU71LvnNCp044hp6ZRy3AZzBac1kW+m0mDeq5x
+HeNPbgAKn+HnIIGGr1d3j4w+61a1v9oGxG+jp0X85FfNEZeRAfZf3RyseOjh5tYSs32RQ31sM+n
FoEVZPppvTjZ9jcTGhL5ogYAzQgW99ErJLOFuAzgKm5tM5szIPgVz5Ny2Dkhe4PlQ00Mgk1MKTMU
8CqR5B8NHZ2w9FteLEeG+dGwG7VJhA6kPrwmrfzYsuziiqUMsfHtUVJ9JEb7KRKAvNqsBR06RAur
abDhcYyacSTBRsuizPpnmvV6yDbza5bi6f9QYBSg/HzSMefFRZe4rIck059ybxKkny7M8abLzF5w
h8VFh8dD0F833ust2bBGz35IbLxhaeuSU04peur05cVokJEaifHm5kMwTvz5i4Ntig3EC9PTfTey
ttYUCdO5Esesq/f5KuudtyC9sdJhOLlW++qU4wFaXRUtlY/o4Kws84rFtSfGQl/DrSELhDiK02D0
0TizyyCq18wZGBQoOnEgHEW3/VTV7a3CCdJWJNwbiZwOkzl/VekLuIJv2xsxzqipCDDsnmydeVmG
eOgib7HG3AMpXqHxTvPuMjSvMZuqNib87QcH+oQglzNKngdLXPVCq7DCMCkyMtAO5D+xIFn1POot
PnV2SE7oN+2vwjL90mzQq7aeqYBrK1a6uYs0dd72xCAOoDmoipfha5EjjtaWMaBMtPnGA1iDThjc
eB6PKAiw18YjuCaUOiUscTre0YYzea7Za5XJlpwtid+TiHtQTfquByd9MJaWgEHyQC9WmRKtSNYc
fuEf15u9w1ZmV5Wysx9aX0SSMTHMyIVVktawusRNhvNom+mMve/ZGqzIKfWrx+6EuE2cGmJhQNAT
DEbraDp7kaYiTGQNtmxKMJ7VgFZ7yMFZ1kZToVO8ZUo/oxw76CWygNWvj6smfo2EkqmyOZ9zi06a
ZD6ERCTqeZKomBZdNyGhsLrJE7YqHENZp9Fgkdq5uaDXE9PSKDbsnURD90Dc7afIb7O9+m7q0C27
nf2BiPIvZTPNtolTW9XYn1in7kegiMyZUZQNrhF3KYIM5kaa3IZDS0werD1xwaP51N+KQ1QcX3Pb
wbnEBc86uT53T1KO6bG+PS6i1O/KiQuvNCgK7Vmro0onUQLsYDiDw8HjX18Tm+sm35gi5XZw8+u2
63sJNTqQxJbuzTX/IECL9NmFpCK716+drghfTF2+Nf+RCgIfLXBAOXAfuwvxECApWZKPB8xQiuFW
c6QSp0MYl3+NXRDOhhSd+eMpGcULjqdbUmj9mLrzx1Szy2KU1uw0e+KerQnla/y40pAAjbpF1TaO
DFNeOnEHcexNah0t3C1pdWLNazV35D1U7C9LehWNNfUCBWTH+fGRmSZkPdaQDfL/UPfircw/xxmT
z7LwjCP/SO7LaXjNOv9RlY4IpVXjN7v2rncdy/9Uh4tEoGiYxvq+M7M7XLyYqz1dD3tV+ieEAxwd
xbGe+MDzyv02UfkzUlhZYs5knLSdzaSXHFNKM8XAjPztzonzZT+Z9gENFBgwMARNSt+dbf5/o8FY
EGhAzlCG3L0se254IcKmMGsGQ+lhnFubJB1RU93eagkdJ0buPq3T+uEjhA0gYQBqN5tonvorsnKM
zLlP5b/BpM/N5IwAX4/GxtJZlvP664Qn5cSL1VX2XyI17hdeJ2zZfHUIZItwdYd7SsXfxsqqYz69
SxMf52IxaaGnv21iP+sc23UGNbmY5LdCT1tqMxWy+1kty7ffkfZW18ZhJfNJz5lDI2cSlCDV7+Ib
0LJuGqW2KeHiAm4w1d7ckmiyCwgjzH5HXkumguphPOiZVu/yXr6mfQ3ziz7LUvcarZ1Y3HszHY8z
PeJNuP7I5fVYJw6e6SzO4IRXM1UxrbFT0xX3YFSEme4Jx2Jct31C8uTh4I+jGXmZRX5XdbfIJEd7
d8xj27GXTexb4h0xcmW+IW2R61WN/nA2rOVbGeVxRHvFpHn6XaqCmshi7rRV31hDCLmjgQyamiW+
bdQnImMckKm+iqTks12uGvJ1frTvBD4h1QvtdVN7DDyJcyXd/ZnGw2HFCRbJ2fCD+elDIQwRIMxg
LnQzB3BkExJ9ED0bqKpu7pO+eagWoR/c8QeXbcKfW8w4QXT5AVMCIYzO7cfZjziP/yfd7S/zmD1r
OjXzwBHnlnMephJXiMXgShFQttqS0YH2X7XWH1rN+CDPl5feBwWji6/cdp8aNPIsFNHX1+tvLWmh
RXV2klMt6IkUWY2MkJlGeOOOROtPm73izpQDHiMb519mndMijeh5Px3feZDkVe1M/7g66c+20h4z
iRUN0YtJWZwd3w2GpXyy2myKzN6h+a7SnTM/OE5/IlISvBKPDhOzeV/5SNcsnmPmpuGiTW604ATZ
jZJQinZKeuTS64/dE/w0Zahvs/w8pd0QsjQmqXL5jwn3rpflG4oyKPcy/5NZw75jQ2QssuOQIqxd
8/v/MXdey5EjWbb9lbF6Rw0cwgGMTfVDaB0UQZH5AmOQTGit8fV3IbJuT2Z2T/WM3ZdrVkYrJskQ
CMBx/Jy918bbysSbtp/ngkBNGm47aGwHhOiGvVYT66FGmbvSNUCBxaQAQQCqeaOYdaRVaG3y0bkx
zgTSoljp/BJdwQrXh+heuW/Maqemz49PwTe6YqWimKet/g3/9jehrHNdRQorJwmdeXQRQM6GPv2K
z+i+l/TJXSQxXXYpXCkBtExzqRLPSqFYEZpUvMGOglRIy6rPrOzEAnHLRqVMXGjQbOCMV+miDIeH
YosTrwWjNyLicsSj7uVP8Vsrc49UQjqgZsUy1pYmnmNaUvFgnYTXKctBd++HIX0tRvfMWdQu2L4m
y5xNaOMU6dzRqHdbr8BlkFazXGOe2431NlLRGdDZJCU5QBrRT9IPX2RbqVqfUY/UMW9ZQWWHJqWx
VxMXBFNtwea58VHz+29BPeJnsod2nnb3nTPlDdrNqciUL30hP50gAhCQCUK6rWZRayrxaSNm3rwh
89BYlT6HY8SK4xWCblLXLLsKVfiozeyKK924RxNw72YcwpZLdfBZRkWRbe26P/WYFPmonPTIFrBl
9GEpFhbgvmEmzf7TsLoP1yzYUDSlzds+KqVyITQiWvn9iP0vv1NNnxmNQjModF4DwmX3PWr0sGIA
WZfsE9W3Wkafvs3AqzdWqgDKM74NOKwa7chab61amATsXE0fXzKJHETczZyCKzzWic4ITRvVmhzA
CryHtA5JqfGfMbfSn2QCPz21JbXnPLUOnVlZpHRa4Lk9566Dmo30amv5bAl8B16YqJw9dzYf05V/
1W3sB+BFPB3hDyvCvoqSfGXGTHO1rl6aZbqpK/XUSB2rW/pkQedBvl7heaEJzoiQLnaFRtRS62vI
nhOXyZOlwqsuTe0Zvucm0up6EdegTPlARpyXq7LmXbK92+ArnvG+yQ2O2iMam+I7EYWkjrJh/G/Y
Edyz4ilvRbHI8LBQV/YvICQ5FvYokBjMk4Jaoe3qe7vK/aUxEUOSqcekpWxf7DpQFx2xo/TC8Pl5
ONwTZ4mgiKGhIe8zvTcXmZ/rs0rUHgWN85rQcJvZZujhqVgzvg/WaFPBdeAzRRilzW2ElwMb8URB
Oa+lmHpSSBAyO2p58C3Khk9k+6fEwOTjxXMU49WpbpuHuArPdioptHDNOVzPM10j2NHAz41cabrc
ES53wSq3Yralel0seXuYTkwEaXrGzH44FoOzs9UkX9PQgfJEcNi4dDPvc3CZC1te/2wE/iIr8S8m
qAa6IVyzHJExAwLVbk+o6hdoH8+BUr5EprX2siRe409hHKfz+isKWrYvwVrVAfe00UZXcqTnVWYu
KwurSBGliITNN6Y6Nbg+jeFbF5dLCylSMIT1ohgyZ9NqFC0w0vGBCRdcfYBDRpqg8pJEWTjMtMGu
pLM81WHha2a49IuPVo5vNjPrMg0/ha6R49Yy46xNuJZ2wbUBDpNir8TLMVj+vOxqfwk1xLH4MARy
3QW79wQaJNuA3DQ+RU1EdR7KVzlgpEV5R5ggFsZThtZdxlbL7dYOlwOo4ESBHqZ7KTPiGFnQUI3u
Nm6iU4EFdsHU7FCxdHmChPos1xBxSdvfEcfWPvjxFOHIqIHdoLNUCrVaww7Z5gXsAicvnAURdWfm
a8rz2CW0NovkpU7a8UlH2MOSkQTELys5OW0KbbSVVtUvQRjulCBxX529Dd9hTdKRsRt2dryIHktd
L9/i0L4LmiTcu9cW2gWOZayhyGXEtjMZNxvKuZ+S1hIFMRG5L0uMPStUWt6hKYivAWGwMypTIA/x
xTI1w1PWJDEMBUZyPl5bcDQvfgNqkAOvU6YrZ92k0y2ylBRrmKd20/oTCyxZ01Iao5KpV8AdKB7R
SPi9ipJV6nB3PdThQuRb3OlXNPsOr8l8Yq8OUYZRc1SoCUesMbaheS+EmR88zGGLBk4zlE47JCMz
vtQmW/Qe3X6SRWdwa3zT9w9lmnYXiHZyDv/PYvQUIdUPZLW3fHlU2fkcEF7NM9NTjrFDzUPrVN+X
Rb3o8+aqA1PsXSxoNulDs7JN1FOpUYAieOKm6GHMx8MQzZEZj0dNZUuhjMNT091PCJsoNF5G4L+P
tAiwKHfOISkSznZDWeMwDRYl6MWFUkf92mcCTTjsOB/qpD5kwnj3SATcKHok0Hi6xiFDATRLbONO
L6GmvPjSq+4ZpvjLQiMCExY3jJdGjR99JPMpcbF3duCkDz3b4iIGbWGSmrbXemapVtFzCKrK32ci
YSXtLgG7mHM8WsYJE8NOaZzLyGW4H2m1xcLdxEyyYQmjiW5cdMa4K5s7AvNSrGEMrjAmvYVhfzbM
tidsgujrLkHiM3HpoQ+5C6uiYYL8m2GLoZ9krBeUIfS20ACdkFS4dKDcd7v5SoSXQpJnvcvYR86y
Kne2qg1CC/Uk0WlZzNxdVt0pleYlKFP3kIigmlue/6UMGQ8BdWPPNoLFGiybx6wMmmoVks2qNNeV
SWPChwzOFHJ4BU9y5wRNvHcI2tJdGjnKqcMdnEWiWwsX6aURh+9tMt43STEewox1via+cu6SaB0g
pS57ME++zSmpKdaw9SRIRga3wNe+AdAqdjKlt9tQKa5JrE9Q4vevZeaGZxO/2qo30wouQkaCk26n
9Qb3LJpnzSoe2LfSdzXA/lZqeoVPQk4YUUen1aioV8g56T6F5BQaKTFdzOHWidNMGGkHc5/2Cjfq
2dVQgbSqcej4LO7cxKVd4QvSo7PJ/WCzwrqBZyy94sBlr3Zs7qKhV+6cFEOWWpX7NvJPVGHuKXYP
ATiBA4ywaB9QbPP5yg0W2IVQ/a9uFz96DYYi4NYQLkwQi0mrf1NjdiKB2jzratnuffFaDyKBqdU1
L5EOXiFSXay9dOQtYqViVauPtV4sU/zGcxRupHQ5IfuzLN+lGRnHbW3092bqU8+A9vJ7yvHSYZeJ
c5ZZfd5BaDAYUaaq0R7a3NpwO9SOorOrByzoW7RTO40epz6K7KvqD3Pri2W/4z0yzqoClQBynNi0
XRidaTCGnZ0tzaB0mHr3XKmp+UGISrFx9HiJqTF5cM00PXSIbmBIFPOE1uazo+Qg4CplXFhZNKzN
brTOtsoJCQNGAJwZ+0VbVp+tIV4YuNtbMyaQS9h02QNzEsaHCL1GFNk5Ehd7yL0zcrOP2k3FWpPR
Ma9H72wNH6WmqPdKJhZp4+vsfukz+Fkj9qVCzk9CCTwbk8nTlWX3NAc/hkSPH3rFY5fmDC3Gog5x
s7ZSIg+/VB1eCFHGUOZUCMIVsAHcO7nj7NLoMxmjcEPhF2IHVNJTNO69ydFqmzVCGOrfWap73ckJ
832ktM+Ms9pNYBtrNUycnTZ5GMmaTdixhWSKj0gOoAPXFHUFp9z6W1T3s7TU6QCGH3nVdXupBpTE
tW2tM5fWnq8r3Zks3m+qLOtjZ+rqBcID/pOR7GskmJuJsrk1IR3NaF1SL8qSEaOeDFuhwO8a1FGc
PHZLrRljEGReupAuclkDAcw8oqm/aENDP8t80Qyt/zBY6QP+GISjqJkpyaM1MQeU19+bmjT7JkGq
qDxsuqU7Exozb5pTJ8yHycq2AUYDF+iAkytPwTRKHe2iRAfHvayuDfVQ2+fKAuUCaQpybnBPJrVz
vp0rAkr49ubkNBvi00LlSav4H5Aab9yRVhBT7HlKaPiK8fdV01mrRC2arRZY3U7V0VH6fkdnPkNZ
OvjIY3XuQo4XbxF9x1Sh4zS76ocdaQkrD60TOh/9OcP+NKqTAAWs82ODqLpt9QdvsLR3SqNcy9ud
kcPKVGGJgYjj3B4NZ3wDcTyBgz0yL13STx0s+WULYEiWoryPh/C5GNNZNqpwypjMz2XefAn1/iVs
XJyQmfXYkZu9G0ekCbJ7R4l4BQelrgUzlhkK94hsesKSxy7cjCIxd/iVxbru9C99WGLps7IdFcO4
cHP1sWsw+YnCzA6WTetVdBqZzob3ovWwXPWMBpKWMLZKsEpZoEOwenXVnGqTkOiINsqYyHAd+ooN
ZyW/+G2OIjVza9pRSYl+bHD2ty+YUpddRliK5nj6U9nQ0IviNjgkbrbLYw3PoIIOIxndctn25ASo
apXzLLncRgrzODc00JrWGtLG2ul3rdhqqFM2rgwY3008FNXBy5pBZkFDTIdW05Go0yl+knGIJrMP
7pqqFrB0FdohIn3t485eG/YH2cvDFvUK2DzNuXO60sRUQN5VQR90SGsJDgmzTMHfbaI0eKxjJQcR
HX0Zyka5K3IWT/ISD02bPkp3nIS5vQHONKiZmt0FoNM8f4z2Wp2+23avblPhgVCh79pW7aZygA+E
LUw83aMjn5YM9AgKWZNGnZ2GSitQ5dn9XtaMsIzW21c+2uuiFvGu1YpvrNlN3EZPRpP5q7Rnf1Ib
zq73xKfhoLRnxGTOXSevl0bd027NTr1rt3cR+lCc2evCCZlMD3h2YRQiakHu75FKsPEL86tbewnN
alU9+sivSe1YiRjfq20iOEGw7ceEYWHRcgbIfmUzaYfSPeIomw/8HKnOou/9r7WwXhSLIQxUbzyK
HkV97dnFOWnbF4B97BDMFTls7dVy0OGgaYkvCVZPNr7C20k1O4QNmwmvSuS9Ue+YLmOwK8MD4Yjv
suve0hhQKJ3k7g61d9/W7aWjnh2Ksu8wVYpLk6eS4DJTPzRduw8rdPMAZzsgM41+idtdQZsarUKF
zEp049m1uedi2xdL0whAFIpSW1guETAYJNHl96o8p3ir5j1uk7CNdNq+moIuVdp7NqRXAWqkyxpn
m/YFe/JGmYIUFP+tslHKoFPjevetY4UsC8TOVz9xn9O6LtdGY7fb2GQUKCyJ9t8m5yfWWXmkA/62
t9Y9OlC0VEWChy8i/PxeHUaSmEwa3XYp5boa0mU91OaipWF56iL9LukC45FkEMax3XjIvIqycNwm
hWUtnFH0d7VpZysNMCICByRcVvRVp1Y4jcDKqerM5tkE3o+LAi5RxU14huDp3KlId7NhWsfbttvZ
+MGopbydI/wVcJi7rvMRlITDiYEwXaESZ4viyvLAcG1XSkUuKHuLnV1AE9XMJJlHKtvbYKBQxTNS
HJowyNa64GmNXNB1rYr4ANbDmwF2StbQExDR9Hp+ByytuOsj3LWWpz2KBlmHEeJ8aAI32EO/4+45
DDpqhEjdo2lsgGuKu7bNkp2e3kfpkO09dbJxFc00wK/XqpH0M2VMidDtLpZPxl0docOyYvnVzEI8
X2G1A9u9GGi2byUeiDEJkz1bYU4XNX5RLRgBZhRtSOBKkcMzFJiKBzmmO7by6haSsr4ymuQtEWZ8
kKYutkon1m3HhBPkEgNI2ZPFkeM/w9nZz+IUhYzuHJoGvpxZu6fA4cJD5EHcHv64Ixsqe1E6XsO4
QYyLXCeMkI0UTsGCzUVtvTV68EhrqFmNPgG2jJ+OWFrvTUPNLpSVuGnFAWkMIoo8RXSVNvmmr/On
tCGGRw4OK54gv97P8o8AUzw0HggabY+hItKtexoG3i6R6hemCHRSVf8QDnFxkRq2AWTx2aB2m1hJ
dkkL7rr38tPgipNd1fJ9iA4xSlYtGhkoe0cjqat9O9Z3GLOhQ3TaC73ATUqjK8LjSf8foG8pzW1v
dWciX/ZZEW7HwSHhnIp3jvfQYgex15mGcqI02k4V7SbURHOfUKTWlnis4tbciSHa6g2bGNHpGN59
75BEJvi+lioj6ZPqXiI9wMfeINNwMe/lDkwExVk2rBFgpZzhePuia5GyYNNXb4xoIxOAbb2E9gTI
2N+Zice1mtB2Cf3uIt0SzEW1zUKQ3YStD0fpqSHu5aBgL8jooCiQRbn6cMA6vtYi5Gq29IZTrKvt
VnCADXSL+JZMLmUtC463L25Zrt1YdlsKkeQQpiNKqBBLPB5LotFCa5sk+O2TIRnmduP1tN7jO+wN
7r4JmydVVvrBDdrjAId9Y9Cq3RCZ8E01Kmsd96RZjQqWzloNi2cat9wIrX3j5c7XpimGmcdfBFay
d+tJWMwEdjXR6SEwQy3OiaLoCyrLbmo2AyhYogGlM2/Y4lCZJFQNcb7T8qSkNQwf1cAejicLIKJC
sYlHupsHzA39cji4SC3azssW6Jx1ODmZs3ZSGDqu51wMWKuPkSKWuMFfkQ2AIMV5tStJpV9aM/Lp
1JNQ6O50tq3NhpGQIxdBKIsP+3Y5meJbY9fGbvQget0DJdlWNLwAHxhADAeTX6ci9+g066RNFEq4
wtvgEwttXGQmLwO+7Lk/GN4umDb/apftnVKQSp6qYpUYeKe1JPcWdl/uHdll3gziWuDvwoS00lkK
2ceKodsFVqVuKVuLxaQENdNxOZrGZXS64dEe2CczS5Z3VoX53i2brYtSed3Y/fBaqdGFSA5xL7U9
lp5q5xawR+n+FZtIskD5ed/OjRL1GPemHgmawM4sHX9Hc9jDagWs28H38KoKtC099030MMRC0Zy4
qxNcSIvcDk5J0fuPVdd0IOBA/Vb6gPLYQaZLt/SDHb/YOCqWnsps0oVWhE80/1HcJXHznKM2OvIQ
G83MvuFwi1YA3SbBQdaf4vRMg7lYQOTmQgrbsVw0UkWCKycXiEnosd7BGECOtBuKAFOkMXkCMI+v
1IHxTDu6L108Jb4WPmkyCU5SreKLaln9CxtdHjBb+q1Rr7WwTy4GI6XO59TKVA5u1DDtiXMLBacX
wuJpBKzWKeQiw4nl2XV2pAZAzL4usxpNBsAVBO7t+LUdDCxr7WUU5I759PcO9TAhcga0LCHiZpc5
9pJoSZLVhjpapL7pzRuYkzuXgPYNmTr7ECvtbnQxHiI5J8LELfHSOveDr4sveb6qWll+dcauxMGg
ElyiZ9XXEtCWjePeEtBpQqBtcz8EW+TpfY+vVZhfMbGDQWzte3WEwqSNYJT6JqBNZWYaGYjSRwyW
y1f8Z0VUFl8A4TZb04Kb0hNHqrPl4FZrjWwGCqTlNmOJRnD51UpPVZa7nxo5GxZcdjoCvdzGvoUq
Po7vhjTJz+TEqPeeZ6xoo6wc080vXlez6550ZwW627CwwgcFy0SquSFMLqa19QXBn/YFgv2ekbt1
EYnybDTqi6Mp1R0SJugpeH7SSrO2dYayVLhOuM8r4J2eScCs2RfHMdaVp0kEN68N+7McLPXoOG2z
CFOTMBAhgBN2zWOCx+SWIucNoXIKAp9FogoPfRfiNEUMfrJVbovCLlHzjdjJDNzy47upaWIuYCZ9
6Ur81gH3oSDK4CwRV7cswQ3MMVqgtAjd4VmDMIIqqlKEf759cQbn2RVogpnAqgtNJWOUm+tGQdFK
JWMvQAsy2UK6sIsYIJxd0N4k4rrbriMmB3dTiOIBNYTCGHiZt1G3JV5kazOBeuCqoEPC5olxEQP3
zEFAyAh/XevwDpWG66NlJ7iVA/QZrf1EoVQ95j6cPuZNO88ItIXR5cUXUgyY2dkWWLpao0LE51R0
jb2rglEBRP3ZWGZ8DfyAzIgJdWQ1ereRZAyt8izEvVkpxTJQ8g/aHNWui+x8iXavvfPAFC1NTFtr
dCBY/iMte+L0h8drXgY9UZa95GLsm6bnOvejrYgz417gIJqFmuGsERxpRw3YUmtkzl61d7ox6Efm
rPlh1IaNE5jIsmzuoZ6iH329fjMJH7owP8PdUgyHYUwd8sSFs2Vbia22l9chtPSV6nUPVsdh02RB
szDBWGu1zVVODZ0yBQBhh8QCmAPYOAsWyLwukv6uso66lhT7FpU0alYqB58uG3KfJwrp9wQnzbpM
qBIhLggmseegMAC5gQ5aaKV6Ngra0hQNTGlJ0anf6s/A7BCUs9m7t5p+KxlOH1vARDO1ust8DZaS
ItFeCHhXVRXcQ5IYNlqeogXCDcxG9SQGDypYVbAbMcmNE4CmMt/5NI1UPrQswgjGmD4i6ZmppQu6
ibJzNap1ewq0qtuL1r9Ls/Aj9uCuD4ZNhcKOGYvggHCgVJchctCFqQfbJMvp3IcVN2FUAXphMEHt
7TV6yQ41aUw+35h4qyxoNsS0ocDTw3hY3Tj8+LmKQw2biDkcVk40C7vcJoRxcNkA4pd8SJvwyVR7
5+IgD6U1XxqUy1XDNF9TEVAIxGuQL9GH9HTWFhjGJn0aNm6r9LU7lDAbVld/UfEdjfD8G9iXcF8j
R5nJRvMv9JIE3nrwiaqITrZluuy7/GSF333ZMIe71Ti2BkCAMD3Gbuqo75WyQP00/R/w3pemq8LN
arRY0TsB3FpRuF+pMUiMBkvkTqVsp2hwmRLhXWwD9CyayVgickHdOrDrRJkdcZRUO0fX+DjVLdSE
5EHTM2I5jPqsgQjFYIevddSDTaMWp/xbm4fXuoeXbBk+AiNR7pV2wFrOS9mlsl3Rvd14uVK9mi1S
OmXUof6brKa516S7JkmXWta0d34XKHj8Q8zjqHECHQamMu5GDQaN42fWXOSju8tc+rmVAY6G5N5x
5zUWJteRrm9th/QsS7rBIXY6jRrhLS2RmtR99sYIIT2gUClWCo3RQ8Blsw9V1VxpbZk/YEHf2klx
rcGzvBfJMWLJv6iqvAe5Gpx74X51UYJuCbp4UbK8xrlUV9sQdP+ibeEiBGVp0ZOAi2CWanVqhFPc
W5r+gYJdXFS32hIukq30tJDLIKvtS/s5jKbcWH4czISSPmVpMz4hO8A5ltXHUYmylaxG718ErIh/
zDqxTDZakownnWw+55esEw6eoqq2nW5MDXtgYUwsuJzmfVRqxaKohxd79KBHG94DTn2qxrF6DamH
581UpDoYAQ5smpmC57EFNAwzYIPqphVwVVjbb+Ed//7e/4f3md19T5yo/vaffP+e5WwrPL/+5du/
HYP3Mquyb/V/Tn/291/7+Y/+tv7MTm+0B//yly5Zwn+//spPD8uz//nqFm/120/fLNM6qIf7htvu
w2fVxPXtJfA+pt/8n/7w3z5vj3IZ8s8/fnsHZVpPj0aGbfrbnz/afvzxm0k037//+PB//mx6i3/8
Bl4h45D8+gefb1X9x2+G8TubWVOzdEO3yDrpPm//qv+O/tCh8rIISDekykmRZmXt//EbuILfdUnY
h2Mw/dNo/fJXVdZ8/5n2u6GpUqpTFBijcMf+7f++rJ8+vf/6NP8tbZI7Iujr6o/fAJb/lCuC6F6i
y8CSpNrMwBz91zRnhpljRi9Ex0vrYtQtFXai4Usdlzu0hMucUF9YDTr+J9lCXQiRxNM2JLf8i+O3
d1j14ePWaLhGGV1N3wcOA2C7BShAYzycjSY2jjyvFmJ4bxzfZ2hN4iWpYjDLIrAzKveUsdu3VlMt
3Apdl+fzJR6eA9Lw8NmNOBXT4R5N2N5Q7as0/HBeNPR3U89qEaXxwpjyXCOVaiYw+G3cFy+e1A4+
WSVsZEBgZPVIV9A81oRi+AMxFrd/7an4pr9sAypin7m+wfPeflwr+8zx9wkx13guecheQ+eH0IRa
JmLWHjIksRSpzEdy+Wil4ANIdk5ooUnT2P+EdnKt0/JUwc7pXYAqQZGu+n44aa6ErWWdpl8AREEb
ln+0RV0zS+C99JJMYmOMjkgGp04Ub0jTQblUw5fR5nF722zngUn3iYrqY3qQ26MncfupGRoC0Mnk
AGJ1rrT1gFWHFx4a+TFLqjsCkq7Sot5mmYvRDqszN1EuFvPMOmgmjZZNakfoX50x/3Bk+Fj4wbWS
iKaqCvxGjxCMu5t/DVtlwBdkEZ7cnU3uYDjFrlJyiKU2OYwLFZ5GEG9KrWSeqeQPuo3m3UEPTKWA
2c6l+9NN77IhiiVsjJJePy8KPtFr3gn6QKVzacIWb3yOIRx8DTonPhTFa5e9AkAuCkdzXwh7OCoh
fxfnaIrypNtZ+tSIWzW13q3oHCj9ZKGezuWqiq+3p0DqDa9JvYTTUTVqqDOqj+wy50bvXKhnV9ik
0W1zKkOCnLSFMG4da53IGs1GHFLh+Vda7SGaf2Lnd0noXhTPQ2s9sK8VjFewknC01GyKpJK4M82X
BEhD4HJgE4zLhN2jnuVATT9FdYbcb8KgevzR978cOfHxPwwVpobbAWuc/Oh5fFpcZFTyJXFbbRVd
WuMU5QjNa0g3sDhxMaGkvEoSAZfsmI+Gbe+oZLmU2+l0DMH4hfUriSWcYw6+RzTP81QdQJzVq9sD
3w63Uerf4u7oM+lGeoINgOSp7+8ocjnXaeWeVeN8e7XcYjHIS9qTDna36U27GRFvEA2WtVtdmP/X
/yKK6+fUo2l1Ym6N4V3VLFCTjMh+Tj2yJB5iogZNhnssMm4i8SdTrnYKtoTp+X9YtP9cHX9cDX++
D//5bFJnZZWCHDr7l4wloamsQSKGjTJw5XZcN94emrM1r/NupWYkvLTWZTpp/vppp7yr/4p2+sen
nX7+Q7RTHw0VQqGIN2lbW475NXCpbmuu9n9xNMVUSPzDM1m6rlFtaFL99Q2C2SFipEazqumsRK17
icyAC9u9DBkdSCYG9TIeufodLoPOME6JB1jDiC4pOqe/fs+/5Et+f9PkS5pTyJ0tTfWXmoduc+kJ
A1l74DJUgAlvIJxwWpbt6fXgSqlmYZEe0Lt/i6NtG1HWecbL9OrIpNmAtZY5J7lT9c8JJKp/daCm
4N1fD9SPr+6XM6GPQsXrVc477JsGHuxzRHsJcx/nfxGiZuEG5013sTAfcK1DDPwXR0f/Zy/AMmyT
ExFeLl6en88JZ7RQ8/oDgRuV3IIDZsgfYbnvK4Ct7nSZhtPqwof5EZQjud3OoXLsj2oiF/khS81g
+4jyUv2bntoXk4BeeslfQoGh3wofTaldBOVu4KJZVIYcoCvxnAhzgJkKbiS98qWiQ7xsovGgVsZe
506ZTreJ6S4fIhDrmvzc+eNJSRpm9CnLNLQTxANFs0llto8CeaKNpcNwYCxKLljjCz5oj6HYdEsR
TmZPIU8hfozgKiYTedV9QSI3JYSwiJLoy7qDV91rjLMxKY8dxIPTKkoqRDib/qeJ3mqj/BpMbzWc
bnYQyU5ksq3IwH3LjdPt1lHmn7GQDzQH1y1ZQ6ha+e2op6VmxufYkJei/9RcPZ/FgGtnwLaWA7sB
sr+2oDKWYaLAlg+uqocKRBPPg8nKerv1jFY0gvvjW3QtPKJJOrN89zN5cg3OidvTTCfxraJSPGoW
L8P1VLjeYqo5rOnE9adD35n2BZ9vY3Abdpi71iwt38sbE098qr0w9CWrjvd7u5fc1nbsGnRuqumv
sVpSOs6//xX3EFk83n7vr89F7Zcw5tulykXKQmyTUi3Fr3l9tlsgojctzGhTJdi0CYM43bsfbb7L
o5YrVkdw6/GScpWJlB1erc66993slbEn93oORTCOn/Rn19bACTMdBIYkdwZj60GX4wbzJ2RfyUd/
u/bP8PxeK3bXrRMt8Yq1QC0cZSktdORDcK2VaW2oOdK1mpzIbIC7MF2KPM1UeHbJAJQq3wD8XJkB
0pCICoRuAkfNYFgSWnxgwbVN4ms9KmCzk2DPeJAHKzi3TLP/6qg9Y1Q44fxKPB3t6ZEbi6GjUSHN
pgLquf3cKsay4F4ZuNOpX3ESYvS9h2P9Ci26mpUddVAWqw9xVu1ZAunvTyf30Mtl7vuvHZZdH638
dDbb07KneMVXJTNX5RRrVpaX27lu5p8d5musWv66U+2HW03SO3TbC/kQa1wnQ0ClljnOZVDNC2FN
32uQEtfbLJ7cpqsMseft6R1uXhY5lZQPOA+s5mB4011ORwxzuxg13btOq0UHNN2RjIV4JThRqTmA
wGHQfM91l1NuuuTzCU3TdPbXqsDmN32ThywtSdtf0tLf3f7FBqzOubm24c62uULPxtKu06ojIiqt
qaKMHO+jJ1IjUJU3fXwNbOcxTbng+B1l6FLUDDUTQDbp0PYUphuzjLk8IpnpxKcYmyU5z1myz5+P
jn9Ouym8VoGlNy2PjhZaGP1ea5MV8XaZZgCZ8UhBJhPKHexH0gCK8GpMNWY0rW2RMX2Z4Isdwp/b
hdQHrTHz63MN9ZfdhMFFym970y6iyigObeLWPVV8Sl3hk+F2zQj1cruyA70/lNn4WfsdTKOSWLia
ExcBEkHc4XNZYma3/GuccVbKjBE0iGJ29JxG3bNVZG+dYEN0Ow6E05AiQINy2pyFLKkuPShFhkxS
hbVyOS/Q3nL8b9f8/2qX/8+35j9t+P/fGgH/H+7ydXbH//0un01u+hn8uMmffv/7Jh+58e86AXg0
Y3WcVlL7+0ZfCON31RLs5KVFaJCjaX/f6Ju/k6ZrqA4/gHRhG1OR9Oc+n79RSURwHNWw7NsD/m+2
+eLnOprn1VVd03Rdxyhhk2X/Sz0z5owRDdEl29R6Cy24e2K4JigKsC46lzoA49armPSYds01K973
brIkPlRF2+++Is1L4ZAwO3fCrz8cv39ScP/Tl0XDC/w0/REOws9VDrZC4OdukBDYle7J8NjrMtmb
Tg7/OMwXf/1c0yfwQ033/RjQXmPbrFn02YxfymxCHaiokHNua9V98Q06m70GH8N1VuDj0ezIe23A
d5T3O7dj65W7ZGSoQ8yIvnqXIexrRWDfNZVvrRm+mBowLVqEAhmN8lHa35w2hRUBu3xWaPqzpkOO
+OvX/8tt+Pb6LY4Vp4U0mFLIKbX4h20Ct8BscFQ1Jt7WeZctkkCtHq5xC7EhRki+8TLcR6bOVtwi
mTno83WD6vavX8Q/+cB+eg3TDuqH10AYjy6GYkD5X5Cw6UTawejtexFVULFs+/6vn+zn1tQ/vGFr
qpF/eLIG9VIclYJoLb+79nlxSivlzU8n4fgH3vinv342Ol7/cIJotjQ0KR3d+j/sncdy5Eq7XZ8I
N4CEH6q8d/ScINhNEh5IIOGfXgvnKq5+/YOr0FyTM+nT7GJVIfMze6/N8zJP5P7135Mac/LIJrQn
9PVyX5rtmno5QthWmytfT3aYESBcjbNndSR7gcmP2qctcVV2Cf26Cwt5yfuUIFaExyiJb3YSR8fK
LxL0B6nkR/gvhUhx7qAYXuU1ks05zsw0Y1YIXjfHOUbLbhauxdVwb/tYvcRZgthPhY9wgOTPIA8V
yMBK0Q4s6251PWr6Q0WY6L53TbUOzGRbhOIvCPPq0g16+hpb/rUQ/EQGdncbog1pHfuhroYLqQgf
oMF3TXmxSNDZZWFzahVcozGf3qxSj0kjs1nCz1p1NzQqrAIge5NpOBTRGBELJuStn0rA2QiQNyUq
2zCbk5NiBY0DgqbFloKbGDhCFAIIsD2oq+OIfUR+sTmjFk/Vpx6Uu86u2PoZ+TchjYRrB/KTVCFJ
kBxTMO7iImCxBmGb+DTQ3eiVLLv4JskEGCXL61KTeL6jCQlg7rNzz81LZpCzl4KNOPnpR8b0Bteg
2ugdnCkBpgRmGDNIGV2HOaa+0GDTeKJ4sqTgiXEQBGpTdbDSgmTQ7IPt/d4LARXHbGqIu9tmo3on
xgByRGQjMLbrY2pi5JI21JPWhoUzuLsu99UaibvYcFssA1e+eOXQLnWCjwYPqkmmae3W9K36oUt4
NSY4JL0h5dhp5avbslieYodhmIveNtdQeU2hS4RV1+G6eNj0dJ7jgce2cauI+oRICqBcmX7AjlzO
JnSsD69FH//WZclh5HxHdXXJ8Efj61+6b4h9+g2SKJR+TBt4Od3ZzshnA7+6GBzdAur+gKuoL6YW
Ty1QaHZlJlgZgfYJkSN1lOVu3aBfSwUSuiVpqrB7/laVgWlOhjVF7lskO/Jhi/6zblNnW47Ne1Ia
MH0j/5vfaYQOgzYJzhZdpgBIjzbwuf917SZa5QV6O+inh9gnKsbw47uTEaKUW+1zquTdq0lmsYbp
20nKYm2I3lwOVr2rM2yAh5YAXiCm3c7QCyyVBWIwQT7xAunBKeAhmO+8KjRPVdn/yTk6zFychsl+
6WQBaAQph3rJM3LBYRh9MmV+55BjwUegDTL/pWQoRAxI4i/cSi31zEeelcRfVZi9JUb/BwOHhHny
jKA2X4UTclnY0KI56gWwlSCFwwXBWRHUzHw3D45Fb1/NyGPay0hrbdW8oLbFf+SXEuti/3zSY926
SRQnMYLWShgXEHgGgcmVWOuN+CpM/83KhYbJDZm2z3xsMUJg07300ymsl6metAVZ6m8V78LCVN4B
U9kTvbexMi0tx5gfvkun2pIchYe7fphpe9VbRUJCDQ0KkStpjYl5yowEx7ICI6zctyGrV0prB4yB
gbUHf7bUUhQKY+Tp76P1rav3qHDtD8MFatFBT8PhYqyTMhg+zMFa+VHOsRQXz6FRPDymmrQrdn0h
l2epFxSxrAlBUlYi2YUd+8+JLHvgFl1zALRCSeJj/UYhTtxz/mkTTeTU0176rfHRZ8XFijG8T7GM
zp6m83HzuS4yS0zbgkjMbWFgedYq96I7QbttfESZeh9WL826M+1N0bTxhcTSAuATUS0+UWiXEMoH
ib7dIhOdvsf0kz+mRAZrH+5gIIHIFb0ub8S2Yk4O+784OKpLIACPzve9aXS/QMHJJw2xeRhzfngX
3hT88qU/L5cJZEAoFjqHMOaBkzMmPTQC9K2lXi2iWsuWKh1/KTViumnTWjMSRLaqIQVTXLsEX6vT
lJPzynffQ6JYRSvDZA4cazn2gSzcYNaJV4Izbenk7DnzcViBQgWFVyW/ubUH4w8jzyyQKXoEOiZj
gCw91s6g9uiLz7CPq4eeJPo5S6cvJ1BP3iBm6Wp3Mm0GYfMBOIXEbRvY5nFakPBkYfdyXkKOvL1X
SDIbcEyrABC5wXhOkACr2XODOdukIe4OHiuVGrlHpqphlTgN8UroF/ExvhZaiDVeYzngdMQXsQnj
+imhFnbMyy370I7aEacknj0wIEBB7buIx4fThYp97IJGC8GRA0KYtN11VZgP0vuuXUD8ZDOIPxhN
oDwmNsD9rnlCO7UojGbvy/K9kPLKtYXoHHGG2wbOETHMvmQ3BNDq6odIC0F4EyRtBXfPbNEnx9lN
L31KPLbaUOLkiWlxz4xcAyiM7Z/IW7EyXa1bm1hlQRqTQlzPct6yGt69oHi3SzkskBYcSmglCI6Q
taIMdpHLxgpiaEad05FyZzXgmSpyAt3pXTmIGyFR7BvJhRFaEVkHhHFoncDzRgBvU5F+Ev6yi8/X
9uB/5egq+XvXoO/sPUFkx4B8CMi/P/99uWQac738v2ekc3lmebrvGoySTYcTbf7zfynPZFVlgw9I
jich4urRc6JOzeCBc3lDzp64202pkL4yNvIEInHLe2fvUtJZiwv+8mtThrCLsg63QBLwIfooNyNO
SsSj6cWuPKIYjA/lIMyoLPcp4JsOCIv2xBvVqcO74Y41MEzgHmuGonxVABUTImKxoDT9clNqxH57
ySpyowKJZ4A3WAeSPoYbvihrw+7x1gXuE4m6BOmNR7Y4q3gC0xK4/Y75+TwpUG+uomSJ2urbLd+D
ZMQKUmUMG0ydLHmnO6EFSw6uASG3r7TnkFGcV2UwRClbl74fvVkNWsw+/jNqxBWETSRXHFc3szCe
oHljELFJ06m3qHZ/MvSMC05NLt16jd4EMQYQa7PLL+2s3uuBW4ji6g9dtxe6j9c5O6dTbp2qxKIE
jPApzekWlupv2uzlDQ5+m2r7Bp7JIgsT7Lm997fCsH3VXAlvPN9BrDo3800cl/E1yifC2OJk104o
VzV9IDcSDGePnyQstqQRkmM09Fw4SNj6Ej0kxidmbnGFSdz6dfr6EXlkKxjGeAyxOS4MBoQhJpkd
9eptjj0Eim+t+Lacw4yCrBXAXyFUQDsCwYpnHdzfuOwrIgt1R4BESrR15e684EPLQZTyz6TSOnb2
BEmt3TkuVTb+demZ5Mb7f7kupmVgJ4yi0k+oNtu0oQXKrzmKnUUeUgNkAWUT5qgeI9jRhuMZDPrO
bmIWdeG7OemnTtmkKDa8Kj06QPH7nrCVRTD3Wc9utdp5K+LqokJv5gcNah127j3znR0U45eIrG4V
3IQ9AULXqTpqy75j+tr6wMHWdT7+gSYHNsBR/gIU36pH7brA78akZ14wA3X8nADFYDg62pn3giQF
34kknKrQ/wi3uIQhTwTycLimEaLOpNGYijH+1Em7bavuCmFI0gqUrUXIYomg0HH3TkRoOfffH7NN
vsm9K5YQKfm0gf/l0zyKihejgfi4sdkyZb71k9g4vIh22dj22C6DoetXlvGXKektNAg77Mv6WZsQ
qyIxxBAd+XunnB7FVIKQcfNm0+Q38NbY7EITuahSd/aAIxTzodtWTrfXqyR70cI3CgDMdNGJPnyn
SpKq/sEzOZiBSofVcIbUaYlL5EZp6vAp80L7MLmEyrmN2ERwq/UFWQnBawk4dGX6zhmt5mWmZixi
GQbLzPbfdc19TBHEGxFZ0Srlj2oXtJLnEeWGMZTKvT1lA3Ku2u2P3mjHq1Zqn5k+wv4WP0UV/5pq
jpOGXbqUMPrS9qLSBhqs0CIkZ/Ve16VxdpszzBFimWM23uEYY9vOyRIwZfzHJZuQxbJ5K5ihWHiX
FW3J0DnPU5HEK1On+SOrSPetA+1zjIRX0swUB82S9A3NQ6KMIvC6CbZOl/5Vbr+1K0RZ/xzc/3+2
939R8Py3o73/Uec/Rfz1r7O9/xrtWc5/sBNmA+26OvsPPp1/0fBYlu+6vm3olk9MDX/nf2l4LCQ8
7JFNl9WQYQn6jP8a7Znef3gmeiAOM8ATwmPQ8/+i4Pm3qQXTRoGGyBHzRIvXIP5tSuKhHGnNyIIo
VRm7NFezibB81cvpm+zwlPYYt6LMnehuR9sCOMcxnLwtt7W2RlzcHbBb1CvJuN8uaeoMolN6I1pg
9kn4ejKnqPVymxquvZB23p//+U82x2VXtZVhABLX/76s4CH/txmTiRrJslyHSSrLf48d6P9ZV0T9
AMNItqTulfY7qKV3RxbJNmiA+tTvbYINWGk1cvmBBI6+rHZm6u3Qd2aHUuCu77VrgTZkA8RArVWu
MACG892Ews9i3RR23+hDKZqQrADXtJaOwQ4hn9TTAJ160eYaOBjfOKeibfEDpZ/+OP6kfYRIGWTY
SkMWfBRWeWvS8KxKwDFhoeMNk8lnJJyjMJo7dVu+K/t01VuZQ5w76a6Rlw3AAyINSE187iGiR03z
Y9dDTt4kcdk+GWBNHX5DyH2rQ5ChyubscKfqBTYXFCTAv8M97tXNqolynIrPOPrVVH5J0D+XHiwN
BedDVYToSN3d9+iskHe/2rWxzF19N9XhFfnjdSDiD40/PcdnwXahzc52WP9FnE0x3b9zfBE02lCR
WVAP47t6SfIEY4faBVm3wrpwLEyLbrH8jRsK8qnaTbrJ8jeHYoOv+rOFYNmWyZOFxHYhavHQy/ba
jtHDxI6vZTDd50N1nLZ9ax3HejxH5YBV079IJOvyBArqWpoYgHMKNwNkg8tgpYrOqui3SREcm1R/
VMV09lT0jPY1jfasq7Y4q49BaFwHM/3IvfASKWPPunfvZeOBxgEf2FNWetDpK/wKGYJfe+dL+DZ5
ttOlWIgJcxodvYK6DLI6bnxS22FbT9nVxq1koVVu2WYn3bqq6u0YnREA7OcUYt+mTdZTeZl/GeFq
+xJvaEOMo5/haQ93VHwn6ZXAhJh7TfI81MMqMCCJiarag9/5qIkTGCTheAl5H0aw1k13U6RXHfSo
1Zh/tTj7YJ70EeTdU8vSsAaM3BfjHvbd2us0hKzdEZ/aWSYAtzUiMMxu11GORdOZ8SCz68r8Cm3j
3W0ibdnYw3fACp8ChTmOvKeedoSZTAWpHWwRv0HnvHkKzjIq7FNExl8W8v1Pg5My/RtOsz8pyyww
Ousycr9EPIAra8DtTUGyiuPgA4DYpxntADufc+RfWq7tpByOoTnuJLM4m4Mky+diFHpZ6u2HsLsh
L9bz8UULWEYU1JI98iSE2ii/Vf0HjPZz00cnb2j+pnPKQjxhpeog8tFnIoiL/XvZ9SdoaE+GYGSW
XLKEb3/9AjpyJQZ/7VugytFVlzZYOc/9G2TJBZANhbxYOeZwiXP1GiLEhF1r/g4THUNkuGcUUcN/
fp8ae45Ze/UEeKShzh8+sM061c9ETDyE2773hXVPAvPFL3cQ1T+rMd3h61jB0f1SVvKF1/6pPVdK
PFtdRxXbPcnSOPu1f5la4hiGaB/DNpRhfTIqguCKvHqZFKIugjWueu7voiY89q7cFTjYFPlwlNQp
a9j+h8nzUU79qSLDiXeLKZvVDazjhx/sCYsgrP/Ebcts5+BbOHjVt6cPf8ME0TeLnAnq5XCrS1Nf
tYH9azvyEunNgbgc1GQ5Bahh5Ma2st8IYn9vffHWAG0YwGMoz/ppK/2mBo/DVjxnfmav+rh69wCs
ER73Z8zontp6l+FECMv8c5DJc1ZQMwfN07xkCWyx8ohXGHlaRs4c9hKrrhm2tlXdjUHcSpHdpR8/
C+ECfArTHbnJuMVcNIfYkmHPndrcv4PU2c1vYSDzT4E3as6phAa0DiJT7CTYV14Kp2H8BdLlyTTt
k5i6fWVOBzOMztqQXpwkv+OTWPeQIGrvtWLHHAXee6iND0kKSuFjzJjGJ6AHV22YdvMHgRj/SfDX
OQPelPaQComexi9nJ9dIShLLQYnGgFCZAcL6q6E0klKTWNbe7dWGJck18E0YLeJM6uLzPIzUbQl5
b+6QnOQtUtqVzEXCwJh7ORuPSQxpXcORyLBzaGnHXHbHokt2DDXXVZsfhxrGmSFHRHrRqunbrYf/
Uk/PRez/WuCG6S2nS11t7TLDjeKf/aa42sxZlCkuhQ3a0OOcZAK0g7XedukD8uC7Rjx1541/yFdd
qoZoH18HfhcVl6EeCRSIfd7kUrtnlXdIUtSr4ZlV3m0oLU7n8BXQ71M5aTsM6Du+FgCvggOI18Ng
PKs4PoE0GIND0bUfWunc52zTIHiNu+nJbtsbIIIXe4MT4YmXdq5xRi5Nc4bFv8SBvvNDiRXLfMUR
cBcV3F8OLtm7l9oI3sWcYeN+lSevpyknDTVJkg0jnhMG/vlCJBP6pSYQRmTpWW+fM4XxbWouaebP
3t1dz3KENNBwW5vR3QkbxisYTRNOPeWyd2jGcds0AthYWaOZWvcDdp7ewwkvI+Pel9O+9/ME5rib
L8XQvzljDdwOqEJPDQ/XuHoNG/MQaxtR1xcTY1eQxD+6E/3p9PZhxe6cpdRdCz7bkeWHGXKoMX+t
q+gBG/zTduVb5XBlFBn7xOjZHsptZH72jHx6M/0cSoAjttXvyzRkSrzUU2uLYPecl8O1g7jZZdDw
M+84GeBXyNLgvmfPewjT8W8gS7jcbX90TToV3qJR40Hjx3ll8SePWC9Im5SbRm+YWBC8XZnd0gMt
JbTpFhUAK1wgw1Pc3ifRvjCi+/Hdul7gKX+tCpKJianJxhM77lsWRw8/V0/WWD5qgVvVqt5+Es64
7j9ffIrp3tvMj7NJCkZMuniqo9oymPzzU2wuaINtC5/ClKfYTottaRvPTssoe0ry81CEx8FpH46l
fRBe81ILxd1j755NXX3G1CpzYjJk8cRjdTuLLJqZrqF2bhl/Jh0tbxheC5uCydR3eaF/thlmtsEt
kU0L6o+SljbAngjrqg9vuuaUV2se9WQHuBIjLXQV3AvD1jgunJ/SjdYud/8Fi1OxliHKEyftDpHf
P2lzl09iNFVeDfm3v4+GjG6DKsAoTPiMTeuQjoUF8uuq0gAsYGEY+9FdB42qd64W3izNJxHB6l9N
0iMmljpLqEAQkhi4LfUgThgCOMm16L57ZpO7yi1ujdG06PSMPdPjhJ/RkKsSDS+pkRIEq7Q5B5gU
WZulV2TLp7QfX2h3qPYm2CQWAR34Zb/SMNO3o2/uMk+bNqkWfarGf9PGsN4yp/7bpwprr8Ut5I7p
u61q0tYn+ltR98tpQvFERYc0qJyNnpRURIdT6LbkXpegQGFQktxVlfHFh6FWkX5Sw84k+jNAbRtB
SRmihzUZ5VpLm25bkBdY8EwGxE4xMrYfep9fCc/ZTV34N5bVSXYJtHCNxDmPXKGhnX4pTp4nKHVl
LPIljGWGE0w1rJkNYzbje1SfnQHd0cSYaQ1w58ukkVj783QFkP+KxKpXz+eqQEY+fxvXKuuhfMS5
WOdsQOMmVitcEuGSZaEa2tkNz0Ae4/qyGILfONMveZT+ahPI8J59PM5SgnOG4g/lq7nhVz9NrGMX
JSl0wNxhWFcu7MlNrDMoYdbL0DNMXzFhAaDHPTklGsy1qeGkQ7BNF4YjI3nqC1aCacKmhr3kQsHb
/rIBWxEbN6x06BcB0Qy9Ft8sX47LKpyYxVTEEudF99H5NC544VxO9ZQVDpHkXgeX23+U5JRsSQxb
iMohMKOOgbGhdEijGjZI4yZXczA2KiI5Khr5SmlcZVdvMF3AJGyBvdT7oyoSEAWLK8CEsl6PjhWv
I9co1l2G345gJoDwqjqbPTIrmy7Vz5py3TrEBCS1kJeU83QZzChfJ2DtGrXQFPRKYstHll4anr7K
AhQbno59oUApWEZQQ+YMdBt04VrDa2YZU//SwwmlQK5v0mEUr9n6NxjPc5MQPWbjhSMLO+mWPMdR
/mmwdF9KN3HWQu+2+Kx4ilu26C+pF4h7tc0C6UILd/eaZcIZwe+/kD6rGlgYxF+Ptb5tE4IFKrgj
uNucZ2EHhygDW+tWbN1tmkjPTi81xwxhXkOx8Dnd2UPihW2D6GHkfrpw4uzuNaHxNlrjppIXYM76
tQ7zaDlMA/QGm2pKfWWu3R0zEqES0/hra9MDo80jhF1xbPin2TsMG6IEGaX2Xcmb0yXMyGxMviKQ
a4RA4yanDbbr2HxjZXF3qqneGjF5AXoXJM9EOS6C5jGSFLYNCTogLIYgKyng9fUet0GPW7+DdUuW
Aytfu991Wr3qkSZmzUy6H8pHag9vItesZWU1R1DKBSljPvNBw+MzuUWV0WyEwwfl6cRT2g1TdXob
JpE7MxJ3D+yDkBAIpFutS78EAdw2JD4RYIJhZmYJf0UVo2p9bmrr4UdmTKbdLKoXPRs0DIXZPfCI
WWh+i8nfjma69ULbPnRKz/eGXzzhM4XsJ2+2Kj41p/tj2R8wYoyTQ1oFd6HFTt9j3lkprAwmF3bR
n2SvvccC9DPQ5GIDCoZvXJCS1J55Jqeqn5MusRdFL1baaBrcGtkFiuHNmBBFQuKFwaMCd5UWIGyZ
6KIg1GhzoMrNIQH9exKepdbDXO0nZ5lGvCdh+TmkSN7Ji5+I1h6t4C0tarWTR3bl/VIzTEbXlfY1
0kz0Fh388O5UL9EU66dqICjGcAFTBwxGkToC+Grk0tKRgnu1v7IL55qk8B+6htK+IIB7ZfM/QdFu
j7a9a0mqckZ2UaSrIqEkUoaUJyHAhgvb+8zq5mZ5C+rTbYzjmIEAETKchsfYkVBgc+hmaewnq0nP
EIX8JpE2LC3DYP8xPfzBO8JuQxxgQJAiB+i5cUKmsJoyVpWEZ2iYvCoipp/CAN5Rnaq3HCbonEuT
p/F5mMDHR0QeLXHbfYAbhuntfsM82iqtoBMM4BY7PEonJwjnvIw4WWdcCjVkNH9KgvWQqh+rlW8a
+1dCJH/MqH+NFXGqnf2Z5d23N2i/vZyrJhIQF1LzfjPbNJd5SblgUxjFhiY+87oHXhRWm6AiSERY
1bdy29uMtlWEo12CGsf1XCKDK8AQoMcL3paeLadsaZghYA26uQNUfRv8nLS1TJA+0t+C2r5ZraU2
4IUDaA5ceDWhJeSMMc6qnOQVzR4cyfhnYG06hA2qYoqJTZnzuxc9iaVOyg5a/0swEAjsojWB8Men
ManPpAsRm+CzwA5GggwN/aP203udEm/gN4So+QGQzPly1QM2OKyRGbTDMigZRnVuvnZjWgOXtIRN
lYDCT7igo0wRco7ROCgOPCsYAyw6jajetkJDyZ/e2gTOQgWCFo7aNeose4u3P1oS8tFQQDfGEpkk
zuUWk7d9Mqxm2hg9yI5oXMUlqMASLAItnqzFWXNj+GjvKmWqrrqfvuW8kDpY3rgGVFKFUA5t8kYW
gFhWnJccUBVpoY7G80JeZb9CjPOwfPtQgTLic6BSDEm5wkNuQNa4Jj54dLItG7T8FhNETz0bYry6
kqXOwLAheRtZP9B1xhgPmNCRJd2cxvqaYn6l4yeiT2Q6R3fNHpk2rtahVnXK2ufRsAeXQuDimD5I
HHvtBCS/mDCaYSoKPM7dWyiGbwuz/xBveGJD1iykmk+t9j04A0JeY3R3UNZXjtOx0RysufKOLrIM
zkmUH/FyorvgaZQotlrE4TjlbNZ62jV0HE4K3bxKt7972bTPuqBaTdEld4mJKx1xt9hvrzgin2lI
t6WefaeBg1W8wASbvsCxP4xDBD3Z6tHumOjFUrf7axAu47Kohy64UH5uLl1FFrKayfh9o4PnKbft
LIyejLly6fiaWBY4s6nU8lUVc3WbkKO0yJyes77dVMqnnNaCbj8NBgm/bftb8cL8EilWEH/nNqlB
fmT/IbfnMPbpnnv1JzXyF4OOZzH5c9KLe65FDCQFuApJrUtvDG5GiJ+5TmeWoRe+YI55sNBax4F9
NlyiINscikCJ1G6RvrTo/b08PtE27VwvO6rZQVLp0zXrWEvJ9I9PJDfChsJdhTZlQ6Qde7t6pVfY
Jak4qM6/oLR7DAoziG3kXAW0MUEbP5WzBN1onizzp80DIP+C8qL9p22sYpDVPJq9nqdrrkxxKGX5
aHTmgVAI1m5udosYVAWfJNAAWIK7ZqIYy91on/Tkg3sDNImUVMQTIdL12jTMYaMJCTqhDD64ETUo
uy7Ucq3c1CKhrBaXSVkVBiA5wwd7/aBTJiajaUN8nesNqoMFdg7QLbmP0gmVFqQEFFMk1m7CgFa/
MXJ212wK4G3uWfmJtSVTUq8fjdoENRmdqSGibYQgaqnF9iFIBRoP4JKiTF5oOhiJzdhypjeI0AJ/
qxz3Fmas98FvoyJC0DKxPF/EJoBIF4JVMZLj6JW+tu3Zy06OrXPjR9YiTiDB8SlvQ0DnHmrcRUkg
9YLetD6Q/EE3SOHkN6znTcc4DLCJgBpFZO4E+Vfj5zaZPSz3Y5Ku5dT+hFNB2mtnviXtK6q6g+/I
21TLs5FqjB80tnR1F0MQnLI1HQXVvNYTveG/1+BoqSj9YCV7SRqxcxnC8g53MESXwCyKSPh21nZl
P2PO+RYO1pY4tAPG/XenaVl9TjRDFvWGm6m/IacASPn2HVpdvQEl+T1Z5LLrLSW35/LcFNTjABz+
0KDxPYzCd83vH3gnKrbm2Hjiuvu2agwA7GPqtCfFFyLOiqZ6DRTrprWU5r0ZyS3h1c2mb1OqT5bz
GDC57ysSqtF/XGvBYTlDhRcwzD8rEwloPrDZdCtMuGq6WY2rLwf2jcsQBCDnEPHFvb4WPkTHGnHW
EKJsiBzkoBUvZNIIyWHV+1y5jr7UJZna5D2QeJNfCjP+yWIje3Vd+gphpGIrSlpKDC28+T9kHF4z
IcpN/E0i87gkshNMcm+/adlrkXZPRjL90P4Yqjx2jrlXkfFMYvpnURFtW4hvGQvC6qb+O9WHg+Lr
tSrLTzfHn9H7/Z9UFHLtDsQI6AArV9Eg2B54n20a/bgq+B7QP2xhEDtAs4dVI78rYqLhzgIX9duM
rMMuP9V9hqrS3+IZBzFiHCPi7dmRMCEatkZNDGSnV9CPpwwNposJGblPSMWIhmhEMx9ZFpwIOD99
l2Wb3hhPYa0btFlXEutaMzhkefYkG9xdbp0iBxirX6Py7wGYNKXjO/aJYPMhmy5jBHi7hsV8XATY
dw2YUJKskdEqgg01yXkoQU2WLMrjiyayG2Hum1yHEz0J1keR9jdHrrUUfH2ha4+rweId3PoJbnB2
giTgNfnZsFu+az2A1o7PKffMo9MxaNISgOgcLIibGoWwqJuQIRc6BZw5HiMyOBaO9VsYGgmXXecv
LIem2X0VcCWoO3lne51OXRMbj1JMGk38pmt8g8w2z0HYQ1jDWEzYHj8z8B/kfyTL0nIb6JmwQ40v
2/pw3OYdgNPb0BP0kpq/Y9p/pkrwur1jZXf9jqkN8RE6CcgEO/hb0iHxgb474XDISd06YTrDUgXR
qSfevKwFPU390fM+EuY6dd4/DugtiP+NFh1tAHKNYILYGu5e18Q6noedebfP42itagIbyMGqF8va
9dCIJsi9agc8aZas7Vm3xKbO2kvyQHXDByRGQIUEqYlhR+dpBBs64IYUybkwEMhwbWLO8dptG8Vf
Ref+unVOpsCAtI0nYKWXFVIXA9YWVIFR4Hc3VUDcA2oxplawdRPIQsW0NGKocqVKlv08EPWG7zQC
vz5WbrZWafc9J7LbGZeUDjUwMvJVCTBhk8ZUMJbcOLmMV0NZjIhYne3Q+T+EJ+sb0yP8ANlI52ns
wgyAwYJAHkSRbZJ+hRaFA1XjwZ3ve9f/DcwY2tDMoPM0dZQWU8B6kPi+zXejZOEl7jkoFSLoGN4C
s/hqO84+5+HcIaXp9GoNoUoUY6rT+m2k+udIaCMoSrjEvQXHSBmSbgVVEMAAh+esB4udeZDTrMzT
F56PoaEAQZPX2CC9ptgQCUDjNOqXyIfm5mB+EsasqALDZ7auQejPT9OQg2INo7MlTelJlN5H45Ag
BlGIYcFGY2y5DBts5CgdecWNWPRqTp000KEopvxR0zvLeoqCZSyRDYdxspIpYV35wIG1jRo2OpDi
HL/aEcaaLEWskR1l35UxtVAN6XQ9s/owYn2PTxDR0oRcH9LD3Pp2oEYLMXDtGZDnpf6r9wj7yE6f
M64OfD8Nj40aSql3pOREOY0uYPO0+Ksk6Ku64eHWYp1FSH13BMQdn/Fjjr6GpGbimRXO1gZchNO1
+dYuxl2qk87mdRFAzqYk8g7/QTZa72pkVzFJia9S8VNF8jqOE6tGb9+G+TlWcXcAgnkN7GnZ5U8T
U4SlGyTrin7bGSrKRTShy1gjMShh6MwS/L1IJvDQic9kyeZS6IW+KvVnEbmvA2dskESvaiL6wGuY
P/rCP6nAOoZDQiwqcx27xkfM4nZZR7G/LrUlo8gr7wP5sJ65rmM+ym4Gb3d0o0jqXsF0w30kbHxR
4jPQYgJacJg250hVEH6mAn0s+b1JbVjUIMLaTl5+S3PNOTpjejeYcW34/buD1Y1yh2tz2yp+uTjF
LqNs4W3o7mEGdcwDA9U6KyqsBxTk4aMiyVOzgvHsCdqm0r9gfx3X9ghsbhzzre5TylPAV2sWOCgH
lQ5LsAQxkaIA2UipCjbZjr3VyDdy//mUZGLee45358r5Mv1P9s5jOXIg2bI/1HgGLbYJpJYUSbWB
kawiREAGNL7+HbC7Z/ptZmz2sygYk6xiUQARHu73nrsltTKiGah9eoaVbfn+MSmKYjgsnULJTbpz
zfAnduiSWOh/t/y3ImEomWEDTeWk7Ygdf2Hj+SNredcJ8AhykJUx3lVyAcHc6q4aBXOWvwxeD4hO
B6aMRDP2+mvr1jC5CSXvxjH9HlVM0hSvftXbPwTea1CicGqbzQVaTqAbGYkQXkH1Tz7c1pjN6SBz
jpuFE5JDohe+Fv8J7XY3EKz1pOt34qCe4lI8ylQNIBeW+zZu1u5gJlu3MegRJg9p074hyEtfa2s6
mqE9rEWP4r+PFZo4dndLzIqMwFGhZOKhY1+eTmDpH2VSw8wtb40yhbuEKsmrSIRZqrUNxVF1HAtr
S9OerkUEPs2Ouq1ZKW8hJ+BDklbGJunRhBbo8Y1WH069qjw1qk7k7zwD+Rj20g7vSgJ3I5pD58LI
1jBbEkMGK2ig8VIKBibz9WO3bIKDgYi10BHi6yHzExVcnu2VJVM3QrWJl6fh4fz09PXPca4fEdH2
J93FoZDJF3q12ZMYlV2cOug+m2jEG4LsMq/ErjcorKyfSlUZTUZdcjLcECo9sOCtpvLrjw3OLXZe
HnMezHiou1NV3UXYWxT4lrePSNRcaXVCaJ52pGAgP1J1wdQPMtrks0VLBVZbXXLYNkg3NdzOOgiz
/rJyyZR8tImPkmQ6WYn+POKipT4rzfzoOPIcpTahtfq5Uknmy3vI4/EJLN4mZmhX00CZ9ObJ9hZQ
wOxeDQaSFbVkGKXrYuxXTa0D75wOBp2fsZ0e3azdp5J0JtPHP7SrxvDiiuQBfOoVpfjbELl+1ClQ
fr4h+wRYZG9F0iMHaMaf3IheDCfe2KVzFjj+bckcTmZ0BgeMLU0/ooiodGTwA24fBNqtI7A+B0ve
A+71j0Kb3/Qkf6018c69wGTjORYKFROVZMWAc/T+uGH4k/barX5X9OleRDTjoilk/+6Uk6M2u1yI
ea/l8blRsnvWF39QP5ISljIF8cL7UKQ7HIyMfwV69zB/KJL2S5oxgSGqGvvpWPxRGf4shcg4M9Ec
2Zr5+Vxxb+ZHt1Ruk9C6TZZaj2U0kEKPTir4x1xkipCllqzDmc3c6N5NmNNerZ10AlTyjE7SmOcv
mtk9Na79ucBmMuwQCjYxMVjv/0jVDAiEYDwz2tkrHqltpKJpTa32wZGpGVSqTnutnAU0pIBqfAVP
Jl3rsfsq7BDMhJ+NUcEohGFnKBwSNHt3VeVm5aPRXM0GvdnICb8I78QQV9g/BRVbVC3d2yEGfJw4
hNB7W1ChsrM60p+Y4Dr5A7jB9zSM3v4xdXKEFgHF0ohGtAe2dVAyOicaxBLO5Ep6I+M9n9xu3SFX
xcfl7mxInevZkY8ggAasVCcmQ4dIwVeicA5fh1NCyN8Q2dhWatJAmdtHcArRa4Wclm0SqEoBaNt1
HeywCQW+Odxy194IN+3/6T39/5rL/4vmUkfb93/wU5Ng3P9P0eXyD/5pqFYs579wQKEAgwGEZ/c/
0GmK7f0XFlhyNLAdOKqjGviG/81O40McQh1V1ww4sa6j8bF/s9N0/b881TRRcEI7w+Vp2P8vyksW
Lqzb/2GBwCtqaZah8QG+TM9By/k/pYp8DYRXda66xh3CZEuPruGEDTB0JuaK7UjPmLiK+Ao8bDrp
HVao5a/8Xn7f//sW2/RtQAV0+H0Foflff8Nj3O+X2pD88xP//gMzHqqLR5Mcff+xNRKq9spwHpNs
8AdFq+6/Fw9kAYmeVaaWN0Gch8zkdEvHNHt0vPoBF9DKyhRyHFlsfJqnHJyl/DIiLSPaRD5audB5
fnkyOjKGgoIZUPymFMmUBYrr/DUNYv8wFV3MztDWUwtOOawHWPmCkqBUeC6nj0FpAcMmIto3XaTs
O47PpypSr0nhEmzlDeu+0L3VmKQwH+diTzB5x89t4r+3mD7BrPf0Zq0UVnrLIpXun2c86qqxn4SJ
q8yryy3JaezUMRA1TvfUpG2E+xbVfDFK8TSrYwMCe0rWhaIXGzmwZQl58Qg+AOqqh2em/LSbw0Pa
wCXOkIEHPWny7D9PCdV8UJg0qRI0dCWT4siaKYCYruxh1XnI9NWzTvmwoleuIhy/UOsADkFgqsdp
5XPecbdubKCMaKmFTYfZChymm9JXYguHjzbASL6wgbPJBmx4bXWEbZh/qAz3g4LG3OoNB/EDhlYa
FBevHLJj7kyvdqdbe2zx5Pk1GVSecqR6jsmhItPaj3XzrtK6XnUFX9xyfkaS7k9Kty5JfAyk4mxN
tIAUdvLe4Ipbwspi2j7qqTClt2mt76pzdz31RZG3y1Bweh1y7UFhDgwxBWHq0ivAixDMLkLG5XQ7
zYtIGPH7Ym0gTmCL/5DboIeri16FnF2d7YFptVzVFoocamdXYHXFLG7MsEzqudw7DdqDPIYzqGyS
yVuHff8XBwZ7zBCdaQySPzR/a3VjsjW2P4aGaQK4oFF6H9YUxr6GZEQBP6S16yRhSpu+5UbxbVqx
7ZMq+VbrZ6/K/wpBlSIH69RKrEJJY1irRWhLJWI3Fy1j7Af9cOtWHm36WlmHjhn6TvHG7Ycsr+do
rjkJiZYmsccFxB8l5pDVtdOmd2Y4u+ATfBvOCn4V61NHSHeaCE9+qNv6rzKHKHDElzs27sY2MGlF
nEuQQwoGqrZL4p528yol2Wta7+ywV+OOyeuXqYOOLLIm2rgVKRFowIh93RLV++gK7vVWN96LufW2
RvRsEdrCL3LMgNx2exJtxfn3Eke6R1ehfHVr01oiI9DcCbouwjQIQScATFafJBeOB8/qN30D+5vw
j0uB4Hdtq9J5cRL9Pcc08VfZI4FjmRk8gitophuhaxG25ZCYG/K/GhTWfQuwhM4RQFdt24CYyjTT
oMefhdsGkSiL+p+BR4U7XaPto/Q7yq9TFqJMNWjGDs3T0HXMwh3vjyQwbeVUDX4up9aDZiqRDWpH
OlhyBUqeb72Xxy6P7y4qXeoZOkIuuTJVPO7shCC41GahdcjkTZriKWmHC1XTJTSy18ZMvqlMPlm+
ASOX89pFuOcjbiIBOeKUVxDBKLP5oausB5UQjqKeljoosVcLMJN0t4FOc0FzM1TU1ZHeAMu4WnIk
hqMtFfeNsbA8jZ6yGTJG6GXNodTI3OLQ4hAm6SPIdZxtHWoHjg50mAnGIhDcbbao+PmdSG2dz/Ml
ts3ukBU12qHlrRA89KSOQAaa/il28IbPJEhyH4dPavzqapO6zsz5MW6wGmop54PlX0bh1CNS4iIm
+8TmiUR65kUzW7uI2zo3wvYglktFBAVM82GbGHp9qAIOSpZfdYO6Te1xDvoMmwA9i954GoXjnevW
eJwzZ23lTHUkpBmCeWff6ga6Yrb7Bs9zOUqZ98jVDrWRaritOCtKoR1FW0T70aM1g1Tjq/Hwaupm
nLAWv47W2G9Ai0cb23E3KMjTDZBL/KJpZPj9u2q2E4Mp5uqITwjmoOcUT3yf9OnVkUw349Eg/oDe
OG5h4qXudPevnVvGKLU9JnWp7mtRKVf91D+CVk7BZjJyiyoNxqP3V7LBPhfnwkFjMyN/3o5j+OHE
KqJMBupEvi4/rGVcPZkXIeqbhGzkY8PxNmFZ098PRVBVLVkV/DTXJQnnrjq0QVVnF2+edpY0/3hh
+9VxcAsTTok1DKVpsAmj6uXsS2tBdNlXfSIGC6EORUNyMwbyL52uIG41pPk3Mn0jt86pIPy8Ofr8
SqxCuoEIcmQ+tKYz/jZCigonQqI7dUBoUWxT3bLpE3tHBFznWi3e9Ejz1mNyqDmLrnpTv9igz4m0
XGtV7dLJZj1dPpFnElO62EuVQSefGwUoI5roWjWYvbzMfCNXDsq2296LJPpAChU3+WIFiK5z8Shr
4lInjx05VVR22Ym+OPOZeGaIwDFBk323CtXx7AjxokhylUnT3E2ZdoHji2CwRXxJ1icNcFMwuWq9
9VTmDKc79WHqio8eSetKSdlj9MQ5ZkpR38Nq3hQkKSjMjjvPm3xdD7cDRkgYx63utT6Y3SXGeVrP
ZfSsDYrlax3f/tAgxtOy6mKr0bXrnxJIh8XQ3IXu/iDfzsRpIG2K77ehMYlGLaVx0CExYhDNLG+C
lVE7FgxaT8UX2H/awlSBhsm/XeptJE/0euxxzbV69wwOKvUVXBGB60WbKQfdJseP3s3vlbRfly60
QZJyR4sr1Kd9V0UcBx1zZM7bzKS2M5PSCZwdRhwdiGx+pug49zSehxT2R4Z7cBXVJP6xkyCE9S6W
FkSmrQIlc3/UOf0SLcMIgihORpy+oQyffSIzk63AN2kZ1l042VErPvCkiFVnxc6OCdGG0xd+WSpU
aRKtmg5IJMlOeO9J00tjkxCdiUOlUyjcM8WEMKA4c1p0qTQQ7TTqiaayyxfOrQYPNDXZ8FlDAlOw
6ZPMcDfR/COspCKo1JBJHr0Chb3MSAi0dE9urzEyUKxATZCUJPxoO1svmGPR/EzRYcDxP9IeIXN4
wOQx20FMbsrqaHbhZ5vmzaZrZm5rsPile0SS11w9U3kodcowE8HaygGq6OcS/FxBlhnyctLTC0/5
LKNm4oAL+h7ysU/2irvB4P88TOaX5tbvU2NcTPYmAvPOyC05uFeuX4fpAXOBktJYkFWHIya+YyCY
wKDynri+qobCCs7e0eLc4TfMxEaW+Fb58vOx7v2h7b4IhdsWanpuPeND9ZITJxRlM1fWFm8BwoHm
r+NSF4rpHd81qoX+oXOCiuBwJpCMVepE+CPSe32o0OBO8pDKKlltem284BhqVnVh76ypV7algjWf
yBsjw79kK5+NoAl0IxV5O+kMe2l4Mr8i3ld2j3QIIIECQgyktbbzlF08e+1ZCa0Y3gtWAZBqEFPI
HBjUczRHdKuJpaRp/DNKwpwNDVkols9JgxolCfVmP97KrkaUIA8MQ5k4P5gTzFnyG5F2JxTJCijv
XN8udBe0ZiS99umTY6QbPelQXB8TtR53jom9wegh+nZMTQVxV8FYZADNxUziWab1wYgIYnBINet6
+151+hvhKsJP7Om9a1GgWg5zl5KbK4HGx13fVViXKC1dMWiw3tXntPMORIJt0XE9hQsbsyL5OM4V
fPzyqbMkBGoyknq7RH1vtt+9rZ1EVkN7NPtwQ3aur2vUDZaOoEY3HtQCnF6YvYaIn1bWlD6zijwS
ewf1krSIQ6vUBbMqo9zZ0kRhqbg+OZXk5lDYBxglKlLvnLWBpHYX4isrYzLDG3u4JGoZZ6tkrJ+z
ZE7w7RT5pXQM40g/3EGyOFtBRxzQi4nyeqPT30jMkWZ+lMEloH/sWU3PBYyk3SffylAPay0/GWOh
IcuQ1UGp4M5ljv0AeZb5NQcchQPVwb6bKunXcVtNPOVpBWG5+7En9DaOpmZUAQPyxVJBqu0hP1mx
d77Uie6C/zUebWNAuAUxAwkgRxpDOUEKielkVwj1mrZEncdFJCQzIIVGDdKTPxRnoR0QKo04uZNQ
JO07w4jqMALjrPtyDEa0igNCtdnHakidR/FDIzubGSNJbdwlE0IWIDsgsFpZoPxxmIEwFXBmwht/
L2pRVAeMjBAGhzBg2GEwC9hZYANKZnyHZdB3qBmaiAp+YKvOf2dyO2YEQj7a6ZLlC3pRl3UPCT9h
r6VBFubPnKk2k5HcQUn5eaVe4YkW+2YRE+JGr/ykjnoCvEgdw+/hDNiReqF+OGwjpybXToNQqQfj
+g+PqNyoXnUx2vw+mcSdWBMYEuWJO8hbO1VsXHC2QDVE/L1KMufvSMcbow8D23zJqyJY/SUaBxS2
ZRSSXQuPR02pztRwYAbrTBdixbbOwNiTsuam4OEjb8R46tQiXy/K9DEZbZr26CDUvuVnZiUMImdw
Og3CyY6FEYdN7XsJAfAfOQmZbAftKcwrcmOJ+/M7RA/rooWYWsvhZIYKCUbAQCNub6SIOZNNktdu
Rl4XNyJpCbaIlBTQiE3Z0pxNTqx7ETZrmnSKX+t1uM66lGAOVR/R/n8UEmJIKzyPSBZHPsAz6s/Q
p/dh1Kq45rJhJyoHszpsJvoGgFTwaZ9D9ZpyXqQ//9XH9bbL5xJfeW3cxmnWb647d9hCVAYvhXdT
GPjV+qSeOyCYBqsSGcY8WKJpZVBHi/UodT/LZkbp4GkPXqoiYUI1vUG9ASnZilA+WWkgErVFE49c
hln+HqBAT6U/bZTMsv2+quO1cKZdWFH6jTDASLdL+ge+jWzFsMHZF3YyrEB69ruqeQ5NGUM5GD+t
XL22of3E9m1u7Wp4AxmlbAocM0M2DA8GZ1YybyP6QNC4cC3/NCyIZLSVyra1/8omOkP8yrb4Wd/0
Wqt2uuXZGKooluH/Vjuhk4S7fB1JJbsHU/5RtXDca0q7NvLoApWg3pb2KH3kMjuXdMVzql0GqxjX
eYiccA7dR70b8cLULALaEmFOkUmObQ0xdd47qSQTEgW+MnWcn1L7PMQD8WeFjX2sYTdGq1ZHZJKx
VxiHIRqjQ0hvBgO934YZjAS5qN05fPmeyyLaVKTFvGoT3bU01b5RUcwHiYr94BScfqxq7JiG929x
lzYbD4ZLl8VaALfpra5Eu0HU9jJMyjOYCBAd5AHv8nralZHnHX4vzPbkQcs+skqMX3avIuxxiGU3
S+ugS6e+WJ3Oo1sn06twCHTN5BaJRvkWOc06V3MQxi6NmLAg2SsTpvLUzeyJ7T0u3eKrBGbDoHIu
H0Rl87hawNMQ87p0kBAgeqjLexG66+Sxjh5svXMfHaSqlj0BQ2ArBP9dHivH7W7TyPMyOLn+0iXG
YiPd5WqJB9TMrF3ezl/F8jnR2MKTqPFQtrqdrIhHRdOByjLhUUDZqX3RHCqEEn1noZUFQh8cRt2Y
g2dIqoHVzeNOKeMv8hYJYpwdk2NmA73MKi2oj+M2Y8N/JMMZGXi8uChb9IhoXsKtKii6wIuRD1an
vX3TOSfeWmnbN0EgUZasB2kY56K2osdctZ3LhKy6zekUEiRDePbEc0LTl3aRIuJHV22jR2mjU+rr
6FyOiDS73oX8RcjPouq5DVp+tekYrHJNf4919Idt/pkow7jVq/JrnkQWtDPaxajvaI24eNRXpAxW
BFIYDqf9VCeLsg5RE+ETOzMm7s8Vw0omCoiyo7ZI12TWoMXM0+GszBIEhrZgL7MqjQMCLHtg5GGz
mWVJdm2UMnEnnjXoWE18fPDaOsTr50/I+c7uBBAwIprOl73B8N0tLi3KaMa8zi5ECH0uWu1fFwBp
hCxiEc7M7MsYenTJddWefy8xSyaVTvlc6PVD32OsjSsG3elyiW0bWVRNOM05792ns23ijGiWlygh
ujPPaoc3nZe/lzyCWaTZJ9nH0aYunH/9hX++RUZA7g7RZUAJu8G/1fqoPXdiFPmJgNP5Cv18viZj
TmOsjrp1NrTz1cg76zJWZylS9Wq4GVI/g6/v9+UUtipZ3vwjozcOYi5m8OjuDQPJbNMakAron11r
ZwB7zFJnpYmYYRu92x/KAXTQQOQhKu5R32iigzFTWnNg5pEBXU7o16LrtCvtkUXuZ+9Tnpsjhsbu
WBQwy0VBNrCFNfboaLYF0GN5s1lcUclUDjSgbN2vG6c9JhXCylUME/io7X/fo2RGiMjRLH127/ZI
4kh7/H3rf1+AQHSB0ljOSlMQwmAPuVHPQ6FZ7FBqERd4mrxGCSZ42Kj4TFGt5miZCudUO4ZZgyow
c/JGSRekfhqN8piRcHEk5r06/r78vYi4xQ+keeMOZbEIZkzv2GjkfmA+fXXTB2L/psdfLRDYmvvc
GfVz6nG6BjyOcPuW1IIIjXorY3u+l8z0no3iM/OrrMvuplNMm2oE0ocZnt0/ix57Sj0ANvGTWRbK
xe7i7D7kfOEWJ/WD1qpLNyw5uJOjgF4EGDZas7XxQvQq+ezJM8w+fa14IBRSQQelzeJ3Xa3OjXlt
TfpktL4IrpTIxmeA9PvMIORk7szpONf8sKo68pZKDl1MFT5YxA2+mXUsdmTmFivFnj+U1lQfzbFR
UeRcLeOmM8WXMPAugNzjly5XzyTHGae2MQ9QGb0Xk6TzeJSvtRfpF+mhqBYgDJPOTS/K9KZwN+49
RfK82+4GVGv21PPje1JJTW3YtV81ZbrkRTltTPugZ3GyJR/DO7WqeGwrRo7WCGY9nh3OH1DGbJhg
sYz2XYx8rrKEt2l0+zCVjJ7hQu7mUj/MZtOsU1mXaFoBHBRztGkNHrYhctYl+iNfyoiWOODw8jdB
uSArNaflFSzPoZVTbw/afFQcbiEP4T518QiLMXuuXeVzFv3ZIettrQk3iGPZ7cjBwuCNXb0GSYV6
yZoONRJf1+5eUktlvEzMVcBt8lPH5r3rEPIpE4ukZTgY4hy63TSFIo15LWCpleWlD1DuVqA/f3j8
tQ3SF/SshFSswJQTS9prxT6Jks/BkjvhOEvIK5L/qtwgkKTvaSHBNQdNBCrKk3j+o9uwhlSDiDo9
xKst+gdh6TIw3fiMEwmRko5MIsugdZhhMa76MXyaZWKyrspXIxwvhHeJGCQUTv9uOzf9jcA9TDqT
8iG8lAIr6pDutsgPC29jezwtYRIC1a5Kv5kxfbUVBkGPPIBVGfX6NiPRPehRWaGg07u1I4xv0WX4
khFNh3HIOt8224KMTa+p7GDCsXeK6vlVl9ZRuvr0VA1KgGM1ZOoFl9Nsi2zHZIlHolQDGSrui8kI
6FdXW2XKrUMzO6AT2pYGYEE5qCpt48T2EcftVXRR7xN/W8rO8GXrTOwD5nCk9l/ZxZK7CAjt2lHG
cfQJD31WlB9zc3S405hKfutwxBY44C2z1PEkKhScySLErEdrXcTi0jccTzs3ya5NHZ4dl2G9KJr6
mKlN/DK1IerVEQc7+9a0/p0kuoPL6laH9qFyw/I4zylk9lIxfGyh6X5axotRLfideilcItB5dwMx
9Qb8sAN9gW7T4JYowynfu8I0WfT68q6bebnXI8q534+aevyIdGbh0MTg6Wu9AKIwyDOT0p/fV4ZZ
mNdwdi555cVB4SXTTguxWuPiV7bxGG/6LpnuVSzjp4Kt9/dVEcp659mFwVKCs8Aqx3uYZ9GdAu33
RRdq1IQs8evK+huN4amiTsAAQ8iogwc+tgxlZX9IAbe+LstdrLruBUVkjTEVvDO9bC15ielMBDku
Xt+R1r1sAbd4c80oy06DYllomFIoSPb0fNcU9SMELhsclqOga+vvRagfilnbC9v2iKCXgskXdcy8
SAcjhx5HTlky2snZc9i3Ss93quKB2yQ+ZuHYMPeLmDd6U/JguUBxchJxCAPkJRPWatPWNJzsRmCW
zirGZ8sHfj86Wua8T8nq/ue/JV6CEzbWBvCuMyK84ZTEJARDzid+N6xvnOkFIFg7CjQ7Xqw3Bvpz
wKO3Nhveey2Rh8GeupvECH1D5b3WCUGnFhwadEi8XyuhF5Yp6UguXOy+0Z96b97EFhNWM03wI5qn
WKvsa0Kw2KboiXGOGdt1aUajKiyeUxztdGDhJnexfOvmdmtZmRGQJ8SeTKzHyQs/9LzaVKA9D53H
0qkCfaCpP/pJiTZIXBSPjdTJDkrrnJKMtm+jY5oQxlOaM0OG+w1uZQ59xNTPHWY237Gso/JZhd0j
EFm/cePiLiAIIlznPJ/WneBMTO9VeqV24vjvE45F1fxBS8K7/l4kQH63irTNQKXlu17R79uJdijz
6fQK8TYwOWGT/Tyxwnv5VWb1w5Sa9I4IP8exoZ4JHmm3pmohDpwR2pMxWEHuAY/GhCEc3Hlf5lh9
k3Z8ioZE3ltx1Rr9oWkLeDn0IymhKXaleLFUZM9Yhk7kdCwRSfoh13G1o8hl8mIPNYe9JcWlQRs9
hM5ZYwFYZYzkmnywj82Ugnp1x007hjuJlpNTenpY4IvElgSJaV6rEPnpWMU/7iieKV46nUz4loJm
TbJadCNiEIHcjiE2tunwhYf+MxK8Y2iZfEo3p8WLIUShBVmCXp7EuKddeEeSkPt2GgZOJv5oHUWZ
8jSk3aNlqxdcuNy346bjxuK4RHcEEGEruy21YGo3AxPtfI1AjUxhw4u2aYmIP3c2Vto8c7zGPkpn
x9Fe7KFNNq2N01GbPhvkvVs+KTbDBmMMsOgvqeAaDAdihZ3J+c4b94FNcqAYc6Mgihjujzyebcao
W8lb/qjKvq+Mtam4F5rMGXO8+huFiQne2HDXVqsQuJnqOHPQvh+GxkWTaz66ev/uKUz+ej6b39jq
mmr2zYgbyJ69pN8k8Ag6tE+rqUMsqySLy5legkjFuusUBWOJ+g2c6lvmVrPu1HYxzKi0JGxzLXCD
+HmBQtYSwzrWo5M3919qbkq8CfOECMWcmBoSLQ5KT5PGo5vPbwrePfzl9sFQuw1CiPesJOwc5gTD
bs2+mm2prMsx+4OQj2Bs7EPkNjd+K/U3L1vo5IOGtj5Zhpqe/k1xjSM6/9SKgSHgkF570A22QAcZ
Iy0hp5z44ubdhWhZhe+480J/Su3dEE/wDlnTPCzhJo6CVdVYNGN1at8mD2ln09GS1j4OzU1lVPx8
elbCzl6xGUPqGW+0iGq/SMKHKbZauIgoDOarpbQ5fMeZjI7hz6zxMIb6zNZF7i9lIwar1nmlE4Vg
cd9L+nq9Oo5nbIFrAqKvikGcWNlsxhm4YSbin4qUadJOvzVIfeiU2wWKecos4AmDKtiIKtj7HFy0
17kFH4al/buN8geslE/INhHDtcmeCL7iUOUi2qSZiydEU4AHE02O6td98CYz5zfJYd2oMtSiWDc4
BhtvYsTGJtVvlR4vhifrSU7Mh2IGTa27rmT+Wub1q1DDN3TrfcgnK8GAiCaOVrY7vmuQpun+qte+
xw7vSNRD5WvcK0TxIMX/NkyPJCMswaswm+FodNAGpLKIB69OiSE5LCWUU3Z4plHqhH5m+QLmyn3h
BJrbgs2q8nrKzOYJbTkWuYMY6bsynOI4TQfYLgBZWMljRxVNu83axlimvdIufFpDNytfaTu8N5ux
Zk7rirvd62g5EVl4vfEjjfZSxxlmAhfBt6Q0xX221JRBJrHQtyLZRxVxTDQgyAgjiNp5sMmhpCJu
t6HIaRpQdmRGfnY4dxfJInGK3z243oFbJ9dihOEYRt7niC65KOIg9mI3MNis+wZYtwmXy+wZf8VF
tob9cEyM5o7vvKN3KON15OCeSExsEJ31R+2G20DLb4Fgvbjo2zhBFrvJ9ELWejxLdE44+RAU30dn
s+CmbRpI8cg7D+gUd3kcfTLHR0GvIf2gJB3Sv4uGpmN0tZHQ6FcqLXQvzDaosNeVwcm2fkvycEds
4nspX2IG52tvhoLViWGJuLWCLPcY2o4DvlWtvQPS3bTDccpI0MByU6AM0f9mcRDRbuOEC1+iVSZc
g4QXRmqnMfD0zal4IhRpibGqOMmVGFwU89sEY+MzoWMZQ5CbK75b1snRjpNjy+wfjJ2trCFu8zzS
DdWyDrHTKKOg6421U8OiR7rnKwgA1g37HVOMJQhRxQdpEKk2VVMKh8nEEUmnXoXReiTdGSlWLD4s
iw4Q+i2Qf9qZeeqnarE02d34rIsmaF0MIitTDkZAdHEdaDA10nbphOfWcdBMAL3kua8yVxc4ua7W
diw1axvK9JxyXmI1gJxqCifaGdhoaqvWDkqJLZdAApCmoNT0cvpsVaunPtpR9WcHsg6psEBOLNEf
J7Plf/do9dHfGZ2DnGznQEqYX6sa87jsJ1REdyqHVbWc74n+Pqq1BwGpm/YM3EkPKDN/SLP2EFlx
EBpEM8FleNTQjB+skqYhiHkLWz8B3StyrMkzypSDYBc4/L71e2kmNzx0eqIyW9PGQFdjPLpFw/Sx
Wi6UlcphsOic4yCv11ZZRcffD6h0dX3m6hC3lVNqsDJlgCPwIDJb93LlSLK94ejNURmzeD2HBnQ3
+6HIvJRGvtUGzNGNg6oo6SFEmWXU6Oj/18WdGS1JjyVodDqG9ixLEPDbbJe4CaENiWY0MCa75uC6
Uu4a0wv0RSGDwac40Jb/11tKY+R7zyUywiDUPK9Jq5Rg9qdlYjQsl9+3UkuUhxCmC1uh/pXWmX1g
3oFQGFMvwuqdphqTH7nmukv0+Ngsl9+3cDzmu5Bx0Rjjs9GjMjl6IIS2SjXtQ6WJCK3HJjpUAZ2z
B5qG+oYe8VuMAp3Mr4gkW5xzsbKpa/Ha63PhtxndxvT3w0Pv6kfLyIzjbBLgrHf2Cd+d9h8XQATK
MSFEr2Wxm1mUNl7VjjiAloum/Put5WUiT6CO3APnYLpqv3/DZWU7VqMusHu6T7/vEqXlHuL++Psh
NDD/+Rl+3wdxV18DQtMoH5GWhdAjr8SPWltU1OGBxbpaQwUG9lm3zL082d3gDNSBlbVINWp4eITd
GF9GM/MzE+K/STqz5VaRLYh+ERFQQAGvQrNly/P0Qng4ZoZiKKavv4u+Lx3Rcdx9ZAnBrtyZKx80
q1+UNZ7qhh3/WV33XhSJ8T4RmkZr6OQjpENsYUrOtyQRNqZqs6NPLPM0QszDcjm6Ox4YxuPAMB2q
yig+WPm8OovkRQrlXDQ7REO9y8mW21ERD/xvZfrfP/7boLKST84s/XOfuX9oVX8sI0hrFQbFW1wI
y7ThCNFTABB0t7qdwRR0PS0l/GnWSs4jhTzNUzcjCq8/ERUwPWJQO2y3RjLNPq1rUlOeO3E+Sqrb
gST9zu96EAiq29R6Mc++aN99gW3AC0rsEuzQbxNBSBQpijFf+ngSSPfpXH0nTu1zlHdXM3Aq+GWz
+ykiaBJLd991ZLod33rxfAo+MhwQBiGtY55jTFCSYcVIWVOIsSG/MarXprkZMezU2GfSBDC9A0pf
Ute9Ya1tsLXbQiI9AAk6LbW1oNZPoBw6d2d1UO+Fd48eZDM6xBFhXDwbHAVUfAfp4Kik/RfrgUFS
W0aYNfGXjzzqRsaDneUwwmYmPPZHJ4Bpt4KDadZk06Gcq2W7UKcmoJy5lR/doCIeNGok3uz46K/V
vnhbeHy1405mGucNgDyU8XDK0IEjkmBBAEukcJedKZafXvakaDoxYB/tb5mpaFOJEdlbKjQ2rlyc
/aC4M5eiQ1ZWn5NlC4K+7Aom52+BLIDJ5iXT5cplIMrP0+uxz1d6okWqdddmuAlrO2AdEwUXnjGP
RsRXK3pBsfnOsUWqvvqsao0ilNiEDq16vVOLP6e29jP0BOxRadhWJRub7iGJx1PfAHGRGk9zO11L
C5JfZoyhrERIq8poxUnIVuO3IilvrZ7qiG76cJrMq++BP6h6Tr8DgztZpn5nltmvk7SUE7fN8OQ1
z5Eor9Nsnx0rGuGSduhD7GMtHodolx/rL8ArcMPU5L3KY3EtiR7743wcqC1gGafPY4DU7OeHRdpX
Lg9+c/pay8C8dub42FY8faGHs4uyjVOBjW3TiuatnhYbHgdYCitPw8mlcjPWm57JVbVYOHvO1DiQ
mMxZ098kk7PziuU6l+kHrjXbiy9Lks6oM8u/utE1FJACmya4mrCtxYKg2B9TtLNGuDY0LvZRhCM3
pOi30eDfO6z0uCdrltrEXVR9J7sVmgPIimKKlFifDwXGPog1gq/vnNbyjioW34bfEkztbjE0BxX7
pkqfGL1X0JiguTj7pzQwOGYU6HLjXUabtDSXIGzUKl07p8ZqH4oUha9IGlAZzRr79Y+NYjspu3Bw
m5Mjwc42FulX56dbVLPSdbC6Rf9Ua37DfJg2gTM/ImdWNKsytJC6TQZpnzldFxwxtL46VnOl6uNC
eQbCkenftjVHupFcildx1vWZZVk6gTKxSs6xuryzE+wfjJ/EnA8ynjHsJEkoButlSfqTqv0+9CzM
oYhyTo+ftGxwXJJ160bKYIiOPqIo3nOsA+MFV2ecoALoj9Rl+jN8EuLa2hHwI5SbjBws5c5Q6d2w
FOPOaJAekKU4PY9n8PLGb7L8wN/4KBBqMTR5H/Vi//qsFacUm8oo6pOJXhZnfNJxLtu9estzdz84
2DP1wAogzlKCardEOVh3LK2kJt3LUJEoINBieZ9BotlzAYkuudo5fmjbwkgvVP6MX6+gV8nxjiki
mI7jZ+X2q7uSHDx3g7DLzGnvV16A8ys+5rNlXdMuI7VHkpZndPGs6UgomcFZvdRfad05u/ToTGm8
zXX83FcTIlAXEYqqsDt2EWtAy3S+1OR+j3b9zCRKAc7cffeu+LDc9FoDKfPgDtgjhytwx0M8XJ1W
XvLJQq8kgF3Q7rGpZ+sT5MnW64dXqpo/2JVuhqEPYzXT4sXjHIs5mk83Po4qu/YxODD3lxtOt28z
ZHKCF29th002MwgQkq0YeXR60Ee3fZOxeaKwgUqNV6imjGB8hg03qCVNnRPLuM92BoTLrvzcdqwl
3kaBuFdK0w+ZjX/nSIYkY+qDdKs7DvX0EawOlRIFbZ6eEG22GhJvlahvTOXGQTvyTVr+xYz60+RX
HKiBwCEe3HRCP8C3IE4cRZdlgWBp/ctpJmPpM3vcm4lwdTZDxOpVg5GWJpxPK0lMuPWZNVn+wxf1
tXEsnensq4TDcObeC2pdOFrFt14GrQF5gxxZ5T/6nvtHnKINp3EiiZWm6o5cAVH3ieJRTz9iRP3X
TcLaa+hfvZwfh/VDTYbxi8oGgZZqZSEHWsaqnrtnxgPYQsJFFXduVfVEixSYIPfdtLVJqY/34Bkd
qcey3oDtzcNaAOJy6k/DpF40qcgUJzY8Ee5YL4AfaDSVdR3eYf64uDWQEqG4FVurdW0bZ5NLjhAN
lI3qHAlM74F146a0RlC+E4eRdsj+FkruCulFm4qHMI8/sGiDAgXBE7aiQyI5NjLCnQM8vBje6hnM
wDQ1bzOx7sViOOPUSWPJjaprZ8uWk9djQx3rUYw4NQN2K7r5FFdIEgAr37nl8DOQZfz0J4lsXCds
TZqxetZcCZvU7xmY5z98bEz0NYVnhCAyXueE5zqwcNLHfvIVJAzcRpVdc9RD4UdPkCkZfLP0HtsJ
cb9YGFtZ8dQxu+k2r66Zi/0nSjed2f+ZULOXuT7OtQpAxjFCWgG4gOkyTzR26FkwyVdvGfsGUWWf
jcToYahX4UDhbHEcFfXwJsvqhY0823bkDkZpXCYUJfn84i3nXRP1ZMyUG+beRPQ4E4eeCrgagIXe
+lRN7N2ohaYdmXdi8A+Z7yXP8GboYmpIEuR3cXkfCZ4KRaLqW0cAUpuTMxieq2cOv64Na2DuWBwL
6CwdzRnsyghmkqYOJbyS7aI5gadw3bTRPY4s5o6MSxPfNpt6EKqmSWlnfgzNKf8OOjQbjnIp2/AD
sNv19mxeafQiywoL5ehYw96kfZqcxgH/mbFhOQuIDC+31HG7F9xZ84L7h+FyQs2H2j8h5rNRXgbs
zuqz8suT6VF4G8Rufor+gz5hC+WagzbCBpFEZ2texmatLUG0mYm+tn2GBGXIXU/P943O//1HgVNO
8rIosz9qozBx2hl/0rvOkCVCKkLIjuUduXV2wYBXDUa7hDN8ykoPAGifu2/QtLZNUpMsyxQMo3bn
xwrNowe4aQ3UqMwjj5feHG7SwLNDw1XfBhuRXTtgMzWxY4JK0qyfyARjMHfCcpLtYVafLAFpQWFL
atgitDM8/3PBOOWNJwOvJFu9SJmPhjT3YKKvWV1jKh3sawA2fhsPYESr7GdZ3wvhQiWck+EYvHVN
VDLX9+D0hlO1sHIU45uQFqsB+GRd0KfMcRWWXaO9n2u9S2Le98xVvzZHUxhc06ObgIQKWJTObG4A
Zxb5PmXFNHTJG7dJ47ZJ/KeBvqDcLf6qyBNhfzaMgHY9nX9wynqDmIB4AlHEja8wJ9jDyolCs7Z8
bhbnb1ZLtg2M6dqJZOT+212AHpQcoMEzxo23tZZkxGwUXwFLnixsxCcerkA/aVa8LfSESh2EI5XA
6PcQT+O0+xXAv7ZjD9E3GpenlmiXXChIoImK5Fr8jK1v4DE9XLS+7e0VGpjB8W6Fc1maRu2BwpIe
XBhVVjHKX7gCaHgpI/3nJQZXasJtwaPYbLDMAdh6fa1hXW17WCYchMTGw8TYe025MZzGYrKhEbEl
Pk71wRMPbhCNILq7+nmIZ8y2a72N7T3pCu2tr9QXnItH1itYz9X4gO6MrT9w310PKsCi4Ghh/dsU
tkn7VhEtNyM6Z1pEoMZan3NAD6x4xj/PVpGu+KaVxy6wYo5DfCJqHNEte7jjDlwza6x73GUlTDa4
YDoR88EpiT9g7N9mLWEfqx6/sjZfcamZibOiiDjSWU8WgxqBms85WmoI+ChBjPfAhO5QxmZya+CX
WNx9MsJwKBA8Aeoc07ou6TYIvEsQN3ftQM2zERWflcJu2U3WpfZOi4hX0i/UumoKNpXwX4ZImjep
x3RXZPnRK2/dVSYl15Pu8tT2ThEpLkrWN0ajgUklbkqnjfGWjEyMrWzESbl6n5jjDe7e4g7/YZjO
wyoHjngJgmkhb7eoMNe+dxAcAxHYflc0cyZa8KouDmTdYIMknhimOUspqArABnUHfhMMzFl6fKaY
MxF23JeKwIgat6OM/8GQbUIGinhft1z8TXBVTv1QOGa9I3n6bLYwshPicpuSLxUHVFOEndkdBHCg
ndD9CW7duPXm9Dok7o0dzxVkKxMmdJrcVnzXyCHxV0aZue8sziWLu5zTmL5yj/2ADqYmdGt/t/hy
DDvHvvf7KcdnMnwvNSJI4aFM14YmZKWLLsTbhpqOw8iFmURYHSxJ5CNMLOY3W95mX6RslijJxNRv
HnIj+c24hRJnXZ5EkEIgWlZ/NJZXHp8zZW9lUPCXbwFQpVgQynt4g+Kc1Pa0nZP0CtwuO3Dp3UaV
8dd3cjmsDiNjwuXSx/roYzLnneQ6gQJ3WXz93VBIwNjVTDzMjE2WG+w9QOsRd7S2EPNYN3ZcWrZs
crartP52PLR7d0WFg6PM7HX6WRZklO6bg165l3WSc/hAw8OStsGxShgzhkDZUFLR5/KzZ4N1SRIc
u0z+/3ES8NE4pUFpJNwn07n32uVbOSkJmhkS5LJWQ6FIhfEKq+0C85lYYLaLKQB9mtPxdfAA4dk8
JrlTFAEXCuZ9snL8hyVLLokcDMccIu/K34PoklHjVo38ijIHNYEjclNHgP8mt//1yzLeDiavKbD0
I6kC8tFe/BpFEkrs5HwUFSgO6foUKpn+vo0mbjfzGvBrzQ85UgqaLWANpDwaE3qKkQ87CfkQvVp8
2jL/8BHF8AvsI8o2wB7CWxn6w+wK4EXRJhkpPK2n6is3k13FzsMht4TVaaYDkvTLP/5c7p2A8waQ
H3HI+yWDIg0PeYwQkWl2OKZkZghKmW7oZsGNLqS9D2b7zp76lzyJ4h/8QKcBGpjnWMwOMzppI9n7
QWo/4JcGeJ9236ro+JzgnIG6ZFkNi4FAVaUAdQUG4w+mJxJwKYyWkj2aLXuxdbI5uTIhEoTNzE0+
PbdeZt8UKiWr6RZHX0ftQepojcXwQCdf7txEvXxORwxZhdE/NAmsVr2AkJsM6hzHHa/3RGajfcio
IlxGCPywodgUOEu5TyuYnEPCqWpQLS6qvobDTe4ePcW4Mam8D3sjqA9u8y0Q3HM7l1hb/W1awqqj
T+hGtivLsMZKWfX+X+PK7hD0y8fifXCEI3kc493Mcw0EkDWn0dCWVRDi2FYghPcEHN4RY8kQBqz9
GbX2GpWE+llG0NHzKaL1HHhBBa+1gy6FBZFGDwcsDnhdO7IebNxkMEUp243T7zTw7Zs2RWO0Waj1
kN5Myk4gck0al8CcbhSVwAUIgA3bzzALku6MOdNjnuP/OGIuEoGdEgLi6FeTugJLDqqJa2WzmGnH
ORneR1/Z25xL5TXNmcxmGH9YU1k8QWI9ojYdJ5AXhFHFGLLuO8oYNyUlSdO5LwqsszZVY+iqmEN+
Cq/vt2kMZChZ8JGUgpSSPaC6w9KuDiIjg7kgc+txeRe9+0gpElu4qriLnOaQIdXRgBkDy9SyOyUB
ZXgBN34aHly+s5OCY2UeHcNh8JRsyhNpwNzL5hsy/rSx0K64aF8coyoBhOPGqK60MFFyJDCABfXM
nqP4nt0kv3HwOuNYZCLw6UiKiR/4w1TvEVn9c6sOs6UvmcPeMs4bIksGqmHkypMzN+3GbF1CVYq7
Y9Uvz/B3ip0YOELnFDCW4wqJzaprjUO9JUN8dPweD27u3XNursJxePZb13twm/wMANw4pXTBFFP1
3huI5WPOiZq9I0V6mTJ32QSqIOvkwZyM8zJ4+R48QGj2guCNTC9VgKVLa3acZmrvnYXOCIPLgFpN
Ai3zRKkvH/JPk82vkpZktAs+w8qFldewYYnnh8KEfJqrQe+kESVw+42N69ObvHi+sSny4YNc/L60
TjZFlIdmeGwLmGpTx5IxYsZjAksrlrelS67Y/uYlftgNE49DDskcHnA2fFIX/lG5i7kt5ZFTrm2g
1Dat/otqDn7c/jAapQ7E83xXQH97itq8fzZdxqNA1vIgDf/Gr9RtWq+lTa352S4RGnI1JEDUublM
bvTRKpPPw4o/rZU3MbmQBjy1wL1OeURqDxdrBeyGfdRJOGiLw/AqJ80w52P2q+2D5XaM1msvlTU4
iLAJEPcekZtzMIfxhiyi4kochtVk19K7iWUN0H+9x9iOvNagpVaxRSY1wLwABKb0oQZW5DySiCOH
sKHq22X0lvC056Mw6p1s+kf6dE5juWbKseLzhHoOAiyZ5JqmHQp0sU/dvYNii5rnvYJkOzYUtnBZ
VubOGNwjo+cUmg5qRA8foYnxFS3EVkLVu2/arsh45165BTZ7tEBQY+/q0p0fFUztMU0l5ZRdBprD
IusYRDQ/T1WDn7p4H51FXTqvwxnc8DV1uGubNLWETvA+SBGHKidSO5oZPFXZL5Qz2DjhmvLUgW/T
5lTfTuo8KybkAebYIaCpbDc2NQ0DPNyRjAFBFOk3Jr6cvMpCO0kjn912ePPL4r0tO4MnBurjFPjO
1iNMbxUUQDtCnbNV4Etd190SRtGhVmN161X6ZsK/ffRZ2t5Ytf8ZjyDlgAtGO4cbM7hXI7JgWrMH
XZV6JiCFB5LOyle6wE9VcORSae9QuWF8dMca4BXpOmrMsUVIBpYj+xb47WMtbljzYIHNCHMrvJ1Q
hCj8nf3sq6M+sSKiiKvWZZoNkCuWLtTxDA10fI9L8VfWEKOLIrJ2netDNzXRQ3rTG4AFmvnJ0dnA
EkK/6cIyjgPl3naSm5dgUIcioaVjyCmyg53qbcrMhBVRBwNRujl7moz5HqzoZSZQ8eyN4stMoGS7
Dt5DVwS0kQ0k19bcDun4wVz+7A4uf05gDuVHPVjCp48szBZQIx5J6ST4MRLMFsLitguN75420P6k
3fYzw85/wRfjDN51Gk15k04nfx5BjZkIXGX+jHUnf2Qnbx6El9znSQpWooywtphzgXmZOzTDwK09
zdD/ZjfaK0b0yBR8uzIMOaSOIg1Pyp10dpu447e0AXd4ujZPg+liHMNhDIJxNd83JO0tQE+z8Zgz
J6GVc1XRkAGNzrZ/gV78tgG202bmeT1FgClsKkeBw1wCKqEOS2OUG6CVzKqOup3K3KILqc0wFGRb
TrGMTcN08e/LaSkvjcGBqRwH8+D57lfaUBYTiwjfR+PuCQZBKFSxDqG5ixO30sg7zb3sQCeghUy9
BBXV0YcpADwsa8igBesGye/ctuJVFihUEQvWTd/or9gkRZEqd5/033FDBn1KupN02mej6tdK0PQr
royTp4cIRSN9XibxXDqU88izM0w/hbbjvWKgYkZFUG8N/Cc5FNsiD1saABC0dMVDIropF0mNhEM8
uP6Gv//S1eLUivm5bvyHafiD+tCiZ2AgLetrxCmY0MKdpS3u6m5UbGeO9lxyNfG+IHRqgjtTMb3T
KHHXF1gHzLhlO6CEwxar9Xal7B56oopjh9qOafgTodhdN/808A4E3oNdzlHiqDRj9xDMN5PlPMUp
b67UHvjWKNmbEdmGkabucvowJ6eg45c1bQDlABGNrUJr7Ih1M4ErtJ+Rkreo4z218o5VvG/9xX0Z
bQjXRxtP6McyerRKHk0YpamgtTvGlKBjQ2hQX73kJ5wt7MxmxKEyzvI7Z0LSRBHuHRp3BPlKIHrc
mCugKhv7O+qwOqXQyJiF8u/EnikjL7gx8dE2U/UQNXRGe6YLs74sDB6LVNwPkP+XusXWnEg75Dvw
s1j0LttVdV5fdJ5mD9FsjFhWobLQ8IEQlFYEpuR59Gxoqqi2hmNx+0h6iL3DCz82bKz40ji92vPG
11THHRbX31uL1+2zyv0pZLH1l2zhIaY4shDwBqFWbm03GPf1UkybLmUj1NE8iPf3r2vjC+Mm55Zy
+c2ZbzcZwDFWXzaSdt88Zrw4KKTinOcjz7QehdI1O3SxHChRQSsJS8vXEvLp2YzV5+rF5BMM68xk
vWDOX05dYLJYy5iKiE6ayvU+7IBKcOWPeIFLSuNLnexh0OWHDE5Ly1SJwWgsTugYcZgbnB+wUeIZ
pGmynoaYdMaSodM9BjgfdMH9xS+hXHNnozLOxDNNpzzfFFa4D13mveUcCTdGSd8IW108PMcanvKe
scCPkx+vEzeTX3/PQrcbuNJ8NXmbyo6iun75J7Dw4S1qdwY9YUyLYH2C7ImtEFCEVoWkk1yW/hO/
K3niJPH+jai8ULR5+dPMPDz9S3vMgxZnP5cBFoinxOmzEvL7iv1I3CCyO3tDcPr1o3I+pAvswLrj
9dbZco8nC8rtFIItIkihBFvkNMFLbONil+gfeZj3kgvGEWz8EuQaKAgLJVC+W36V7XvrUmo3JA+1
jQo+eHQAUND8rQuQkz44dRYAuTqMRtyRp+j3rEHfqeJj5V+l0KchPA4Ojm4YWcfKCo6gIjZAHDza
QIcKw6394SsfYwbP/9j2/+WRrumxohbRhXUVVFF5M0TUuvnAXeDgHTtlv1P3fdsWHd9zelKaAqHP
FsYzBr7XoXv1Y94jsj4gGyEQgOvE4xq8ZJPlHidSFQeZ69ul0b8dVPBlBnlaJhS90IQl2WoCtaJ3
x+BewjzvhBX78NJO38A/sENgAxOVecDPQoNR7g1mdZoqPPO9Ht7dibQLBKObtoE53cVUVljWOSdh
S/00KK8SlilEEoj5tfela/HULNNXIspLBhx64xqIb/YAmnLMHYrm3oDRnPu5eVdrz0M/4CJ0RtxI
dKQBBSp7Fqeel9/Xis4duDf3eTfaeBXBWg+QnBme+6No8gm/vto5PA2xYbgY3Wmu2ATVX9RE9Wlp
vFe6ebAONJTHJBR3Iudmaf7TD+sagYluZ3rlB10eJHwvQsFqXFR3x2b/Y1H93VTZ0TaP3f2ymre8
xO5JzJO+biSOTpRLYl7O3pqdjQ1RX9vqoyqy9dJDfvaRLZCW3/BpP/GyTn7X3qfsq4qhxKCGvxn2
Dy0Ttbzlm/RtwqfA4eoxuHCWdHrrXCS0gg58K22ZOXAKkpaMgSJ/SPsTPXD/uvZ9YW8V82lsbD9N
9p2i6UUWz6tXdwlcCrO6OaSA6HskdxM65bPC+mDZWXR0fXrbG9u/SG7KECQTakwyQrz4zViW/UnB
na2oWH2ufA8dVw/jgq0BelV9ktNe+MVwk5So9Hh1DyaKLfYL5xWie8mKKHhNtRFRePiivJJrmbOU
KPN18Wf0284/OA6XLPf8vSbeirLV3flGxP+qrfZJAwTUYZ7YDo1N6SCgb7e3GVwa3HzTkl74EvIm
zxRY4FmMYz1hmUTecJNbN3CbuxyOBtZQL0wsErK1Y6Gpph3oSux7YeE00WHwSMVLyOEYKZYn2M9f
ZFSoSg2K21TxJ0bBGElbJuGuGqFu+jMtOOAKXBhFWfYphaoe9CMnexVlLAcYAyaTuIcjse0AL6Of
51Rk0cWeY+9gJcnbYEFdmYngrfcFeqPEhOujeMdc4KFON8zDieLW5aOzy6ZzwmClOpQozFDGQcH0
wrvkfDG3JWqmDHBm2HLXVe6w9bPR4v6NlZXD0fqeIb4Gb4Gm9IguHs52umYnv3abO+LcdOKJq+9F
FHrLZkEhkLXmDd8G+Efel9Nrug8qSuy7Kw0HDMwxGFnX/pjhloXCp4MwGB9lF9xVhp3yxfYJPffp
nyiXP7mUyxkYO+sSIY6uGJ5q7ltROq0GUYaTeZByX3irsuDh1XN9WDr0oEAjz8P1V53M3ucRk30P
hnb2UzBvDYMa91rM3S6ul/sFDWY7Au1n8oM2w0lG18XZp8pqBxfHNwCyqOhu9DFV0+QCbZ760971
g3CyjRen9vCbScV2lTpYQBQbFeGW5mrkcWKtXZm4ZXKfWo1MyFPFdiDGK2aTFtg5nsMKZG6urmV8
ejPrq6XhNEoezwwtYJR8ZJinsoYENx4f+yYxV8xbwKMap+5mQJDdgG7fQ6BxThMegs6fYb3rpORI
lWBKExMZ2bnhFCj5BW0xYD7WFegvkcQ7u4KwVOOi3Rs4Z62KuWHIIFWD/k6uKQAiH7aSsdImYYNA
UY/xlbfgEe5EF/j4iem+466C5Vj3/latamyLial2xM+sgPGV/sWd8Ws1EYPOf5NLcbU0xyMNHwpi
CeYklw0orRfLrsKLekwxaZJYMNgn5t2daJJnreA2Z6RuNUdasN3EEq09ZojkNGUK8IoNU8WecFS2
6p3HAvdtgwLI7C63YPiXTvCqav0a6KHd1vCFCHBfihpWEw2aLxONmHwNnCPNfE7TXdMaLEaCrT1R
4hVM7QX9ouQWdFvZjPrxYB51wq7JoAoixCDNqZPgGQuhvRiMHf3H5iY1XG61nbmfBP4ByVGkhGnv
0GmwVZX9OGUuaBwhLobSH9odfqIYhx2skkseJS91AZcfR/FrnSGp5C7fTJwOX0lGP2aHedvRFEdw
+ee6zLe5wW6US/W1ZlDZEch4NZL8EpPxDPOifs/WYKUlztyrHoTBRmoW1m0nYYbLsqSP1t+SVsiG
8lC21cGAm7iJp+His8lGBkl+KmO+WtHcHReiM8PgPdYcXHdWTw+XLK95PX53xNB1HyE1CG8X5B1N
dgr5lwskw2TQX/yFOwd24KvxBcODr4yNycd0rNu8/Fqjfvk4PFjKfKIcCfnIViwvs+Uge0ldjg+e
iXKEba1peECBlrK8FdN4WgG9yyF1p0sg8jvdtWdqeh23/hsbqEl8maDxSPFQYFFZjyoWGBjAlPk8
HHxUuU1LYWtUtfCA0jfHbKjI6e9M8G+N8a/2YB6nzuLzUR5HMF4ChyNTX8352Zpe5Gzc2i3BTCg6
tuI3ws2SsKeLOtS5uaFYyo//kd9y9rHTPNSGuF8XWnCiWRziS2aig0kz4mpYYJ3sSsOkgxd2puMM
D0tWLxtlUVYsaTUgyKzb4DngAANCUT7PPgNvMkDuxGT3QDfCx1waLEQVCsowR+lHiXM4NAFg4riW
4lXBgh+8MTtlS8ACftHUNFTVjvTZfdrlZMHsuvvs8ordBTWecA+XM7zluwBBFg9FzW45z1izWv63
n/rNSc9W8DCYHTExkX90bR8hxtOn+N+Puo25tQRpoFJoimPRVjYktJOd6iwonIbsnpx2uhs0Yg7G
vuMAKO3GJJT/FKTxuZqoDaDK4sWc3KdZpI9SmN0x7v/Pg1YQI+xjMrj+c4MN6pKWgcY00Z9HpTQe
K6hJs5FXd1YvzUcvS5/4yfHD0zDboh5Cd9m5LWFkVX341ndGIvJNkDk9S5Lq29FaR7CKw3hqtf0N
TqlDUSbyEYnzXo929aFmA88V+JIDi736g0PKVjpRd9cE6XuTiOQBxzVG78B7EahXPFEEg5JHU9jI
JghoS/mRziJYnztUmtZB/mYicczr32ppONWi5vifNOpit27wKFg2sTskM2zNiJM2nCFkyK+Yhbno
tGAccHlWlf7ykkxeECZmfWo9PGEkMJMXnj7p0Zwrtf3/vy69e/ZNLFT//WvR1sFtbgcfPcuN8+Tl
ZZh5rXW/ON65yP2WwKlBFR73BseviaYA8DyA7ei3ZveWZjYMrISkTsDXSMW590JDd/akUnYSbVPd
zuny183NdjAI9BurbzpHZBst5n07iqDr5gTj1/2eDVOCs2O7xgKyLaC6yevsA8LUh3vom6qiQhRr
Rs00ATbO2phGcnYMPUOMXCffqPgoGSQAoITd0FaPlXUUSetfY+pY6ipa5fOnJZ9v6YgqwObhEB8R
EGtTY0/zfhqnJpkjSUI28w5TMw6HEv/vGFg/E0ZrESChBfMZDelF9PhjtSz+SWv6XJu9o2RAbcbp
CeaBk4I1sAUf9z20U2pmk2CLt+HLbGZcex69RLn9IEr5ljT1cMjJJkGSIrbkxevvYX73crn4mXEf
D8aPYVDeVglkFlu/mQkNs57zOub4gayheYvM+i9P1VHP5os150OYS/vdxiQaTpg8e8Nx2KRNANKw
gQcaUUcNtBYBBzkpEfxqo6Eq3AzHhrZUeACULjn5l2GhETIZJ6k0NvaUNzvRNCcMa++dnn6qINoz
SG8sF9y670sKCzArowDQyUnV7LayrbN2HVatVBe4KoOtgQ1ZU/uaGoQne+Ow9NVvQDHNQp3EPgrw
/tdYMASvNxL+pe3TH8XOzaADR7BF5JlVnVAF4beZ7N5t+VCwlA3zBXe0PaVo5gBzUiQL/KkWiKnS
WfZAsh/8AMfLEv0sgeR4QRqmSB4GRtl8oVE7G0eIvXCq4uZqJ5+Wj7Jt+iyDJgbsjTfKY81gI6ga
D428/HRih+xi6VbQrIetV5InrW0wgxplHhu0cXIo+qiMW7VK4qvLwoLKM3a0o3AIXMbF3sQFDReB
G/tE8Em5OnCU++mLjZbeDVZwNo4CtzL8L6TNutryxvPezuOp7NpLBbgwI7kDfoP+x8IKbQYgHd2z
GHkM0GtHZW/Nlgrgvo7ozMuShyUHJLcY/0y49KVRbDtd/9AODVYPM3+fn8TcM46tdvFZIiK1D2PA
REmU69okRPc4rTwFwvgky3ycQPeOSCkjrpvA53ewbHMfdPFDPWfPTdlRTM0E0KnnNLFuUzLW1BjS
fBuVzvP6yTo2Hlz7f+ydyXLcSLqlX6Ws1o00AA7AgTarDWMOzsFR2sAoisI8Ouan7w+q6pvK6IxQ
X67vImUpkQwQgzvc//+c79jpY6cjKdVzcFU6QvYYbQNs8IWymekoED0MrrmjfvbSec6N7bkIW/Iv
KUIoEs71QxRWOycbsNF7N5adg9+JHy1Iw2YlHzIV3LrKeUOc/uDL+7LibUQxV1+DjJpQUqovrjve
gKnCNKoRadzySoVkzLvQuIS8uGBOWMTuRNJmHk0XwtZXoIBeoAW4E+dj3mCERWFrTiXcMJOzC9C6
GI6+i3Ns36J8bjH8WVpPmu0EEo07SBhxHCAqMt50GVFIdeydSXwB251Vj5vwIvEfdfWQJsVH1rUj
GiNBoya91UPBuDPHay91LgLbeyIXGgiFwnE4hx6xXFu4tuOt3bEtQTzyPLfqnrX+j0yZANuMaVwo
4ttITo1vVJ9c8vQDL9U/7C6cexcD8Ya3rcQ/EFAkIEAa5fkoZugiUwu5nRJZ/2SGN4EyV5YJEQmB
02IAyIgtpTDFXQgDhs19REodmVANfB4V5EhaxI7QdsGbs9gYZvOeQAhCWUUNiuTzRZVTCG2HbRF6
8pARpVGTrECFN+0ugFWNbIhKuguIDmISKpvC2crRw/ZX5F/x1yl64u1VLyDROh0tsNJU9yx+64vm
yRQI5Ro5bYaEe9ZPl7aB8ZdJgbaeD2PXj2keTf6Aa6zKEU37iNNctiyAxbEyY8UTyynRCBIJYDXo
Htg1lzJM6BmQa3aQwalgkhOxtgU9DZZmOGCT9qkkgXgbAzHR0/xgTAaErLwPVpGePmOOv4wxFXwz
waL2SUhCn2SETVr+EdR1tyaHWdsFis6diG5wQlY3UjbRoZPurSq6W2ICMK3Hxju76nzfIcJeeYAO
2AwAusTpcxfQ/B8iZ1P6WEhKgigT9FsdpIal9LRLxJmQrNzoaiaQ7MssNffjKF/1iDajVlBa03Wa
xS0ZNLcqTPd6P6SLfIwWuWcnB5EEV1hoaHvb9KhwZG1CK7qyPcLmtMT2wSha1TbK2YPDUCjvJcqH
iEAvbCkIzzJqb1R4UE4aMmH5EU3oN9zAZx1rb3ShLVAGzhAVscbOK6/zjMgnn9VN0eGfgjdzDSNr
PwxadqMLauuTg+XOGD50v8yRt1or6Bn4GS1EsXSlG+L3qAYNb9Lu2JwEsqNBgqy7KicQIsA32NLA
vgpT+w6c35oC8bdBjGpDRrC8bg0kHwl4b6iF9EWgaV3gYaIhKSYyz/HubDT/ptJtdBXjcirwU0re
BT1L5ZVvwZdknwqPqW9YUHcmvQ7jgcQob1Ok8pb46U3L+39lFT3TfMDMQdlnIU0EaTLzgou8ksUN
0evf6QAStVfFO62M4+sszV8ywYuvCfDssBNaOJhpl36TfZOY1FTHDJ1VS5PLjV+7vGtgqy90NBJL
M8amkNos7vwBqdLo0OF2x/SjijwMOgMENdx215Lxfdmo98zAaG1EHlOsz7Ya2O/C+WYhnEAgp35o
FZ6Y1k2fYjNpD3FaXhVZmN7JrAYu7EXlppqj4YSm3w61pl/hzKop0rj3Zt2394OGBGw0q2I7jBtd
Bf2igfrkZeq71sOODmT9w+1UdtfI4RsQ1ehOq752Nbx7jS7+LL6BqdguSEBLl5Y1BwfgsVpN/FOv
xJxlz9K2khWqSCbflLYsGoxn5rBijbbmx5CyWXf0bwPMjotGzuxa3ne5vIg7wltx438EradRmK1v
h7h+yCcp920+g6y84m4qmPHTaQLZqaHQEwF1/95Y2fCGFprWAZagN91hAxXkIi+I1j6gyV8Ris6I
8OuXsPxuGjSDa7M8eBLCT4UPE1/FYUogUxC6bCwZEY8Z3ZPM7+JVTa1Qj3CCm3Q7VfOCrAltXDhn
Kde+M79On6p4egXrjPjLaOeF5uxzslnmJf1OCNtcpGXwJDo7uFdqiW4Nuw51rKWlOdBMabQ2podo
1jeI2TFMsS3GvsDghqjBHfp6lzdZ/4oUdlV6ffTEKz69GRv7GarVUiporXkXXGV1kRwq6ZZ3Pgqw
0nZKSrb0D2WoJwfTLtNdR6LdhQkl7/DzewOcxTQL2OE16c3Pf9bnr4mgPMQqm65+/mDtlD0ItnGJ
G3/khWmTgFgrIByjMO7KjMWhpKqgsQg1Gp11iZXetejoL9k03oAZ+dLFIUyikNjY3HXffUdTwE5Q
fwD3FAu/0ss1cN43mRKr594QtuhQRjdgi5lqeJl6Om815kOD4mnimcGmGDRjkdhJurapg7SOuded
AjFZF2wMJpN9rXXsECCOjXO8Zt7R7PE9/SvAOqBMXfPcF6kOGy8e1kMhb/P00OP3lpp3k0TOqih0
jwkyWFql/i0b3s3irmrbclnIwGMvUhEmRZYbUxQMZW0VqAYVRTz3m0aK6BJ5JKhe7z1z71GWrNLY
TV4jBfagp0M9YFElziDd5ry/CM3dB2VhvPHjOng5qjCeaC8T3TERXOXaPoAa54p+qaADUZTUWMFQ
cM7BKLV9paPfb+W+s2jKNQEoyUiCEpsa5wBaPr9rh1h/FsX3Cr3QJjN7vO5F+9KFSXk1xM0W3TKq
k5Jgw5rQlCqovFVZ6Fe1SSmCPgYV9Sx57bJYXTaZMd4LIUvuMNN9ic7WNVgreWM1pwbTQXBkCdq/
WEw6HA5eEt/GoOe97n43PZamXoJXv6iJ1EpjWmS8KRP/pQnzBJhfHTwZwn03c/VSwshf1UpyPbM3
kWBkEGLGIWVL31ZskfMOA2rcvzojfXivNC8AS4HpmsS10rP72ntIuyTbWSZ2yZTYsSdRWtT++dlF
4O/7EMtPZRLJhNPKhnExZRfWIFhWxPZTj7wGUhd0T9Ce6zZgRnNF0V510asb2T80cxIY+VBD0W1f
wRS5ktDl4Bh2GCqjDbIPhoOK7fuJTD93bvVphTaA0SsvXEPgqS7yuy6PiPIW8rH0RvmRGbOJI0vv
MpRlrEK0O5NxtsbI8iqK8JG4RGZJrWeGopW2agS9JoOoYjRcl5HhfBvQm12QCcN+pYsfYZG8xiVN
kgTf+hwXF6xSnZeVUarLPseYopnUrsl4CRkI+Bi+my1dGh4kKjhvyNOGG6PT3yJ0IFeGZ143Dkv1
CTQXkybQHnvC/Sz7gMpr9EpqR0VIDoIYkgXBVYUzCYxuvgWqaVFndNDq6bZkebbUJqmtROyuQTRw
XQGPLgwzB8JNRG3VVSR34k7F3eLVS7ZeHathuTcSdD65UX3V1fgDHyBC8jBbJ4rdegv+oTIvdZJa
rgw8Y9QUfliUNjG+0C51a+uQABliq5Jzt6kKX9ie/Na9T0j7d1YnAPt15aohpAfTXlAS247WPXTV
oayUepEQYobeefQn9eBUnYeDR98UsOCXk3UzBl23q+08vHN0BNoBnkTw9IW3tmvzFpEUCboa9x98
BD07OB85rmOHTewMnW2lY3MpRc564MGnLYVTsvmuWY6/JpsUJyroWYxzlzJlha3XyVfURfXGLNMr
8IksZS3FDGQ42EK971bj4XVOq3ZLcTxdjYKVQkHdfW2JxuYxB/oTIbVflzYhto5Hdz6u3XsrruuV
oxqEjTyWMWGha1ljTGi7zAHFlEKRRnvrKn1rymui64JFQTYKurGHXmnWatKTG9CDz1lE8Zd+vHvp
DH20CfrwOcFuScHLZIsZ46hJhxKYUIYjFbMMoj8m89j4BsSTOJeydDYRwl2alFipE3YK9Lk+TL8i
UtEj/BlzRAjolFeQZ4m3DGPV4FANaoT+CI7hoELrMcBiiX7G3aalfLGTASlyStV4mGPua/BofDOC
IN9R1/rXZzy36dr0ozUZDJcGpYutaVm4VUBlVGHz5If5bqqzNUGnb14LLpJICbDjbXAXBMlV6DIt
s4Yw3OnQd/Emow5XBea2qpzL2qivMdfBLMZyF7NNqhVbzOzVNZaodD0UZmrfQKZZxFH9I9RRcXbz
3iMI720vXXZqgECYI7NwKuAmsBF3li9ux5DOYl8v7dlJreIwRWWghlVXIxmhRw42ehUa6KcrmZPW
4T9KW73bhlEtRz1/tVJVvRWjv5tcnUiwCmgteMdGoabL4/7RgTagyjkv467OMhuxTHBVl8XbSHis
4+Ek8dUlRftX19VvaELufIPIhtazv5DoPAOTuksSzw6uLw8taOna4Mnx9Ppr3YaP0knefMtb8y5e
9W3/lsWxuGKNd4CSvfLfhGc/B+NsDyHrFFASiJYxeBeqmNe9D34BQG0QELEg4nlt+ZSV+YevNbhc
8OEKHod4QFxqQBjxMLewtxVvaAwpgmXFqtRtDRoxT16BJKEJvV1dWtaKKj474kqtXZdnu+xsMUdE
QNFr1T5xiPqTUUXvy3/GiBpd0Z5d9RTFLvXRdrcyafDWkBXkzym9ehDtSPa5F7OdXfEQLStbu80o
iuXe8G4oAourF13ZiN6rimpDaq+A9lrc/huB7nhRl7AvyRgG2zl0b2bcrmZ6Ghj04qOqp6eKJWUc
FNdEW6NDBWyh8PoOZX9tjODJw51kH8PLEdNFkz2wgIu2Q5HiKmJDG+shsfe0qxc0cvsnKw0RnTLn
lLiIgrplTYgJP3GyZGEKF4lzhiq4rZEPGwgfWCUEgsYgQgOCLdHwRRNFkLYctumc8/izQDaiFWRu
p3+tLNSWfnDX1vFEU3VAsUY0k2zp63k0Cmkl8voLBEp0lIXmbiJhYRW6vKypovywnGmfuXX1PZ0j
oehcVZmtXoqozHdJp3B5dTS86wydcsDOwLKDt8yzmy+2H9JDNz3tEREEa+OwLDcR2s2LbjYXsMzx
l7XVXfmzmIDVEXE/PDosJCku+kkIgkDi1ama8sHG974aUYrewny4+/nklLxp4Xv88IrhOU2xu8Bb
wd7BCqLTaYCjZ4zvdBYpN0GH6gbmpmE69yQFUP/SSnklzALqJtTnyE8eEztU67TKaEuy0KEy1VC2
GenW+zICNueyEYonhm3dBDdl6oF2MtS2L0qy7cQiZaAsaO0GS0re0HuVfROaurHXowMVmxaOU17c
AxE0N6PWRkBqClDKqL2X5JrnO2+iLFtJ/csIafdDd4GQN5VBZg3YTHqGYhMH1sbCmT6HpVH9bNKD
Srv7wHo2cmm89OMLI/uyszuokLVmbPvA/pHHLuCMaamsHJ2bdJm1/O9oy4EmemsEPEvdu6287mDG
ubU0zS4jMOchKKji+hNq2wwWZjcK8Dra8BzTSKZJhG8lByNkxywmjYULCqqocOqGM0+yiSprzuC4
UWokjEgRaOsZSOPrQbvorXVU4mVQpoUF0GMuK1E+U7CgVR9QitIr4BKaGALiNdM3eC4LVbhPYYO1
vx3Z1xgYW5skx73juoLeRH1fOVSdaIo+WG30WuikQLH7tbdtN13iM0dO50/3fVI9A6Y7jC5K6Hi4
bnywEXYPtd+L8hECGfAiIbzXbG23MB2aMX6rC0RdmnqitUwPPEKszlO2zVFWTOHraFTpNVJcXBEm
cANNPjfl3dRWYm9nI3MdyM0W0+haxriWcT+nKmj2Xh7r+6Rj5Ph1g4NL6taaFFNi0W1jp5KGhypA
6SXjyd0G3hAgTeJiii6i+ReCHEl4R7Q2vA2ZE47ja1/NrHKWLD7MhS2x8DORjwHeDBkc2Jf3+8Ip
7zB5dlnWUoUOsRWN+mOGNDzymQ3wm98UZfduD85Ti1LuQhZNtpgSYgVppg4eZptOfx+xBuqF8ZzX
7yB6ntOyouohrFXp+G/BOBCQF3HEtq1va1RLQ5q8hOmmZ7sqguwykCibSJJD2jKL7GL7Bo0UHnqr
fU7o8iPYweItKJjTFK13CrxkVQlnoavsGiTx18wmsLktEP1MDZF8kY3FtcdpYyDTqsPmJhw6esDV
Venbh4okQkvX0f6rCG5eQKMUGiGsW5RndCcoiTVteOdO5iasiQ0JowAj2BWmk30Xu2C2zbDfefVk
7GOGGOLwOtiLKi9WLp2kq1RZbELLoXowYMChvU0IebC9jQx8LP4CuQv+XmwcKDX8LF7iYcaEN+hs
XrPLsB73UUP4Bj0fY2P2I4fhfhixdx0ZMSumhH1OPmEadDOdMjGh4PQdSMUp6WSF7IejAqxoWo/L
gtDlfoCbV6QXzsRKVYBiXcpJW42yGJfQXCvMRtkiC4BA+3GcUiZDWmFK1hjtxPUIucCNe+c3yRUu
UOemq40tb8Bw06ropUfSNAzlZTTV2GhpYDl196UIkTt0wqVF73E6WX1Xdbws+8klNReGhZ5MpI32
6cPkEo0Udl9+MtqRBveLiLNB/nfFkhPHbecRFk78pjsVWydLv+FYreE2Bsw8krA/bDTXHmVut2pr
0nB8Y62iQFsIE1tHEwacKpQlxri2831VL2TdvrtBjEZQ9xDR0R6nkOs3q0GUwEioLJJHWe1txsqD
KiDAUWSKr12uCuJORD1c4lIWPxD0Umsz/JfISV+GDDsbykF8whM7h8nAJFsz5wQT9IwuR5YRBOws
SWDqudDLvk5gW7RAFqTz1EVtvcUpm+xq+LlrK2jtF6/sEFck+rdRzgU/1x9uK9ctrxIlKK+Yk/5N
f3FCIlSVICK8Qcm4K6IQbrs3PBvlFRKU4QUiGCSsJiRHfP4rVibyQG0rWf/8qz1QbADUnV2ZvmPt
elj1PJmovLr6zWl67frPP0Ld+c9f6UczPwhn2Pz5b39+nzNkaHN1ynI2HMDp4udXsEtp16rhljfj
l5//YpOTsKv7iMg92vVOgnTMCShKaWnlIgjI54cKNL9JLOEvf8QEDv7y1/mrP78vSMyZxwJYDq0E
3G4TNGslNlPXzBxHC3kvNJtFVSfjI8nVNorbsUdKb6B0VQN1WCuXl8zT/s5IsMknFrKdYeal9681
GUgzqlpcOGb0WAfpYcJaBAbHoObfzzuCMnhVom1ogogf01QCcIqrcT9NuOgQSI37MZuDAGU/a93c
7NpSCS6MnrJjSTeI0g0oFYwBrPFCtkpZieuoDmEPEHMgxQ2S0o/SDt9T6HvsjvOVVmubcRbajTla
Ddft4adQZl74XTtdh2G0aotZ7Bw98NKQa5M8hqYAgt0SlaGr9nooSmqiF7J+isq4XaZaQHes8t78
cltTV6c9F5mkDTQfejQ8MFoewqx87CvjIeu9B32CTFTi0vL76BXHCRoPguRCk+WzAH0Rjd+yktKc
XX5kBUDeEqpWWdxHDrvMkY/wW0k71r/RExYIGQQYBeigRh3LmtrdNYYxsIyAVtZoL441XMMsZhvQ
D29NbKy1WDzHrncFCVttW9d+NER7YYQRnjabJDr4zysnJJs1RRxiOYgwehQwgi5QUzofXQKEnggE
FItrX4+8y/k3cVX6jQolqoSW3WcdB80KjzlKmXoEKhymBz2c/UFGtc1YXwH022N/4M3QfRUhz8cY
m+AaSgeOBOaokragcWdA6BFUbTvff1MRZvGUGIMVEBaowq9dOj3QpaouMtcEYOOUXAfTWyZt+aXC
c03C+5xnwyd3Ys7CCbF3aLV9q2vDPSYKwZOJ4UGLhvLq5x+sd0W6zENnK1wt2xWTU15V8x8uiLr9
z2zs/8kQfxzLj3/9871o86YeDx8B4j1CwPMGxMDu+7/+aRCqfSZD/K3+9va9UMc/8X9DxL0/LFPX
dc+hP07fUPf++Y/+QzX/+qdme39QJnOESxVIIOVziB7/T4i4If6guC/E/IOWQ2I4P6Uo0IT8NuKP
+e+uZ/Nz0rEc+78TIc6n/vMfvySI27Zn2h7/sR82ddSFtuTr728HtPuKg/0v9AZlOLFJpjHnIdp8
o6u4bYWzbWtxpUNTTeWAVRk4IIUHHyd0za6NNLEN/eZvhYHYZciM97yU2SKV5jZjGTzQN7Kydt1O
yLmBRq5L03gfhksKld0MNbot2e1nJPxyQOoI6wwZFaL58COxdSCMNONntiDumaLV36wkeHIrAq2a
AY4qfcSUNQohlRHBWFklrrUActWE4HDMlnhKWH/gj7XwWrQgEAOoA6m+y4JgDTTGA2FMINi6UtTP
qOQg02VZRGoP7c4u2hmSgHFvuJsXiCgF131C9jX1d93XVxMmP611ESWh8kvl2sCOT0+7B4Rd7Qz9
0A0HvFOQEmR7NYLrSMnhjVq+Dy0caS09sC27yG6k1Swb3DE2Fp7CxcJvSLSa3pLC47IiYi2ujCWd
iBUr201HOUPkxcPcmXAsuW5iaE5McfAoJiRubF9fkhrhked/q4qU2wFwL8F0s/XN9LYUxsfotq9W
pt8nPfUFHOp9mNxX3dcCFEnqyq304lvcTyuHL8fpgFYpU1/Yl8OvoH8eJTglh9QSeBcMJMIxJDnq
ZvJHrKKdg8mBau1VURoHNpzMimtKhNAYJOIL/Q5LxJr2yz40kfeTlIF18WE+U9d613DQZQn1sJAS
uhauDDgJlvD3NNpWkhxoFPW0OcYESRyiWDuRGxpsLPKNLzErlKaCXsA5t7nzovxhzep312rTgdIn
2IWd47QbvYPbXkha38MbkJOrnFpZbezMjh0RUI5L0iVYqOXxPs/pIo7JZdVNt8rNNukYPxfteNd4
GHdMf6tkdpg0tTJ4drwsvh2n6Fnr02Wmr4m+Wxggbt25HVRnG0d/tqu7yvBXmQuvulIo6BThxA82
DxrQaMt/Utj9OzSnCuye1di4dahOQYJKJ/9rNWjb0T1YOFjpMt0OpJq5Zr8dsn5Ln+ZSZd6yNdSt
47JZY48wP57zMSy9IVTCW2YUigvFoKBQVHUaur+54b2bj22G38qA/i0eEkRCWgWYv6Oa1DbULK09
goKLuh1QMxD5mg/rPn8sp24Tc9I+GvjQTW+pRi/COLoMx3vyw64JfrtPBkLDiMC0YqrE0ln7gQ/A
iPs0qX2dFddtlF5KN8CP10T3tYlkv478rzmKT9xPmxFSF7vrwtOvEJsuWDqvB7QLGEjWjf2FDh5x
YQ2qf0w0bMQpCiwYW1qIbJWEK2e8hVX6YEzl1tde/dQhd4ohKy7YYEEtu7fyAUgQ0CWumiGHSyH8
ywQyBt5eeEXOpqXtkBmspVOQRC2LW7382gXfbSu+pxe2pd+1KpPxsqawCEVz77KqoJlDdS29xHMw
XPzP2/TnK/N3b1NDnHud7vLv0dtf3qXz9//7ZerJPyzdMAysZ9Jydcv5r3ep4/5h6uDjXdfSheB/
jf96lQr7D1s36Awgf0X+aM9f+s+r1PlD8m4VnitNOCcOr8H/zqv0ry9SzTRwX9iSQ/31BdqVkWHU
hdFvVaiDwAhD8rjSWQFoJ9bml0txV6QjisZ/YGm5Iy2j4fVr/eVd/echWJD8+o4OcNfGhSUH6M5R
vCT7MrmAfpktz3/6qRM4WgG0Lpyg1kiYbsy8uacEYX+JrVS7BNcybD93CFY6v54Aca1RHDhxvyXO
abxJJrMGrZY4wHiteOpezx/k1FWaz++XlcyolJowNXGQsGh4r0RwFxaBpVOz/twB5gP/cgD2ZK5k
PQcLoMk90mZo06J+ZNP676nhffjfwQf4qv/v28yD/+vne5AoHZUOcgVPKWWpM43jS2g6w835X3++
n/8+6Lya/fMpMv/68TGKl7EfsHjRA0uDPankGAukXhMqU08z+ssA5LZojEaGi/NHPPVkMfT+ckIZ
4Lc2Af6a1Z0R39L3QHUcivm4Ah1TvTt/mFM3Xv/rYZSj82gB5yAVtgQoVkZwrODTmMXX859/4sLN
S/hfT0N6yE2gIDqr1iita8fTpHtoiGYar0YXyutGkxP23WysysP5A544If1ovJeuXnZkdGKwSj05
7IsQ0+HCUi37+vMHmMfd3zwK+tGQB4xPhkQr7JWL1jZ+8iO6EnArcOXby1pU7pyOqOx0eDh/OGO+
E393vKPxz+5AJbYa7RWQ3a5auKYLZmqoEeN6qfalbR3cFqPVD5RvSfu7MhPdheasBS4W3fO/wt8+
ikz1R5MDavvKF7gjNqWZTI9JDaiqKpv6Dp5vePu5QxxNDz1LI6PXqeWaCPdX4JhBEXlkmrmHxHZh
8p0/yqlbd3QiaTBmXWqDtO9dE2xSXfwIu3FX6QSlU6y6Pn+QUw/g0alg4WJbgFJsBZ9YvgY1JIhR
wIo//+mnTuFonkvdOHIUnpZVIqLoQy9UcaWUJS90omvo3DUERZ4/0Mnn7mjKK0D/k4Fs2yuN0MYL
f3CeTbuZyVke7QnY/7iIWzzFTguSMuufkqZbnj/yqQt4NPPVaR9j9K9sZCTaNK3QAuAHK21PBJ88
wNGcZw6BgfSTPSFeKTAQpDDgShls7M+fOQAD5mjSM2FFkEhUahtCKaVz1xTupD1IzaIFe/4S/e2s
ygGOJjkFrpuyns1MIH1r00chGxsNwRkusZiOhIZHahvGtKjPH+5v7wiHO5ryvCKx0tYc/U2huVg1
+9oou9WAYrfbnD/AqRnmaI4TVuG7Pe27DbB0PB05cnYKB7mRokqMmv5TixDO42jwhJBuE1eWpDam
1rjTskm/9QL20Z9Zg/DxxyPGj4CYwg1FxlXhx9LjwfriTHSjP3eRjsZF28lCuhBvNh2Y+sch6Qkp
9cZ8jmmh8X/+GKfu9NHQIKc6H9nO4+lXUAtWCIjpFSsdH9pvrtGJO+0eDY3E01DfDPMtqGrhrauw
jfVV5JZts0+0FOvw+fM4dZijAQIWSihDG5yNP2bTNcrg6kaNnrgeYSl+ZknosBH668om87rejluo
AI1lZC3dQqcv72tVo40G+OZBwQAjJe/ZtwjnM4s1Dnk0TOTIJdN1W24w6Y3QAe3RaIi9STXxm7fL
iXnFnS/nL6t0lH2BnvXcfjvrSipBRBJh5EaJ0C2LQEbGTUIKgn7lGth1v5y/U/ON/3+WN5zT/CT+
csh0CHxZTL2/YTyFxk0RWCTmKXOCi0GUd+HcJzHsCpYeM/hHj83SfCWxS9j35w9/4oF3j6YEwPus
SJNZtyuhkYcWCrseke3y/Kf//UuUszuaEuyuAblnVt5G0PkpgMOjiF7RM01nMsHYBi+lZvVUgyY3
t28Gtuf5tSnRTL66iUnd5/xv8bdrBn6Jo4kjrYVjjEMsMZZF/QaxGOJ6F0OORprlhnjw9jdr/VPX
8mjyqEQAiF+T3gbiwIz1MAgtvGijGoP7+RM58XjKo8lDRRWU16F2N8SGETRpycY0n6tSWOM2j9oy
g43tlMF7Seii+ZsJ8cREIo8mEtHnKbeiBrsInIjcVwkyDmhEUH10IwP+N3fo1FGO5pLJmhKUAKwU
Q0AdK6fJyM8tA3NJ7Oon3+HyaO5w0OQDYx2mjWqDZoNDBm5AibPg/J05cevl0cThGISZDUx7mxiY
1QKlOujgsTBXn/v0+ai/zBEsqWc4Bw+rqSqS1kLjJQ8Ifv3chx/NABCpwdKmAcQDqaFQQmRAdm0A
jOOTn380BcCVaEpRjxMykMybw4+qNYtD65OX5mhsi7Kz4ZHz6URmWlh2O3fGKvq/eS5PzV/yaEgj
Y57cTnJfgcotRd9uhTZcQ3cGtpFgjiKFLXHWsqRensnfvORODPK5UPnrzY51rdZ7H5ShWZLQolFJ
hgpELqAF28SHwoE9OP3NoU4MO+docOe+HU5Q6Hp6CvYHex2gxFaTlPgqe+n85hKeGBnO0dAWnezy
OPH7jWCAH7ymiFeGVSS/2TfPv+nfvD3nNuivFwvyvrD6yek3BrKnFQPwK463q74kAkZY/qsim/HC
8+PfPGynbs18HX8Zh0aTpT5EvXaDJFdD1ihs2JfmNikhz/kwgwhPTH9zYqcu29GQ56XpJ7Blmg2J
zL6BQtpUCxkOhIKeH/Wnbv3RqLf9QCXaRFXFZSu7bxxnBpAVKSk+gDfOH+LUKRwNfMqRWme0cbOu
26BXDz7BF/hG2zz9OP/584D4u3t/NPQTg9z7oDOHFdi4pdQJRqglqUheRYOTfFF8k1g16Bf68lNF
VmTrR7OBHaPrQUPVrao0pAwJOeMCA1T7m5FyYpliHw18MYOt/NjtIPFrX4KBRlanSCJQ8b4pMVCf
v2gnbop9NOQTjK+apnBH/DwFy6wwNnWoXz/36ceDHS1v64ZGt/J6D9vf/Onq8xfoaLAneoe7SPHp
NAwJRyrHu6B0blo3aS8cx4w/eQ5Hgzy0bBrRps4G3zI/CpG7uHnJv/7cBToa1skAITMK+HCXxvFq
skLIOb0T/lttc7IJcGJ+so8G9dBQDknheawGs95aXv0wNEQ1K9gWXWm9KKknv7lGpw5k/nUizCBX
5QUp3BivaEgrPB1JdWcP8bdQCNKGst+UEk+9fu2jIa6mmk532LerIDLWwofKm3hb9H2wwbVtUOur
sLPus8heQuv75KkdjXFsFbUYQxrjQ0uuI2ZTN4b1qoYIOYnxIL3hcyvGWaXz67ukUt4Qs2hvV6js
kJ7G0SxMx3hy/jk7Mb1bR8NcihhZnubR3sftu4ai3iDuVfKWuTD9zcN2Yiaxjsb60Fpmbkmv3Uy0
MNGVTRlyi2kIpVyeP4cTD5l1NNzNavAykji7jZ2MWKZr21mXGenYPM/GhV6Dg8xG1BfnD3bqbI5G
vRH5Zl0MWbtBS53uvVjBIkzicXX+00/djqNh35LJRiyM3W4aT3xVxOYOCuF/jgPsc59/PPDVGGfj
TFaKQg2cnflF+MF9Umb35z/+xJvJOhruXgR+CFdHs6HBl12EPW/VrggPnUugeRKLTz6zR4M9B6lX
e27bbpDYX1c11IzM7G4bZ3g5fxanbsLRyKbz35eKNfvKhLWI+PEhGo0XE238+Y8/NVmJoxHtRn2g
sUQgkclHRy8GGqKJnxDRbRQpPKI42ki/Bh6C6eJ6gPK7tNo6+821O3GHxNF47wKE6WiOG3K6Y/9m
HLFxIbc1gaa7yMTctN2dP8lTxzka9G2VEsvhF+2GDvltkiV4cEzOtUSP6lTej88dZD74L8ts340q
CZC93fRdCXwap2+WQRiSAC3SMPrcm/intvGXg3g5CSilljUb14g/nNaO9kw48u78GZx41MTReDdh
3dQkjzCbdD1IguBWTN1l2Q6Hz3380XCfcAXHfpggWUMdfQE5euX3xVdk75/89Y/Gu9VbmG/h12xc
gORJ7q/7uNgD4fvNm+PUQ3Q00IveJw1NoJaOHQ3uH9Ll1iVduinmPEa0W+cv0onXhzga7oZRlphS
TI3VYgdZwLoIuuLJlyRgVtVNa1a/WaOcuNXm0ajXQrYgUDDaDbxM0uenlSnU2v8/nJ1Hc9w4t0B/
EasIgnHbUa2cLMvesCwHghmMIPnr3+lv5ennlqq0m5qaIdQk4sW958Cif/9XnFmXnJOB7Wozy4lQ
/rZexovWOFeu98FXOPeHnwxlPXsU4JPBv5cCrltXX5RsFxZ3+GA6PPeHnwzitOgnhT2A2bZ+sjX3
i9Hvz72R4+/5a+AWUdbqJee7Ivn4QW33bR4FF5979MmwHZoxn8Czw1PpMvFMQpCzzwbZbd5/+pkO
6ZyM2pDEtMymSHMv4rtcuXsSja5CR+8D235wKEH7XCsnYzdx+sTSrm1tmY8fFiHWlu3/aKiTWCVU
DmDr/GTHPBnE9PqmKWz2BN5iKLs9auzwgpgPZmdx7mWdjN6ww5fgegBvsSjvp4N6daG5qFXyvYUe
dDduq21tbYqH9guC+o8ib2dGxGk2HsCWxgXx2u9Vk9z0dvrdS5Cm1Fb89v6nOff8k7FsuC2b5wqm
vFD6IuVWYoMaF1AdCsjPNXAypNthsLlEpIEQoFWoqzfu9G9CP/rcsiBOhjQJkrPdIEDYtqW8n5z8
DersTRd4Hzz+zIwhTga2MGkg5SRA3Bjp3vq115HyB07u/XdzZtERJ2Mb2dJYsAOHFbJQaVUOw1uw
gO2urC8ild0nP8DJEJ+iwTWkC/d7CiYMVsycRJiNF7ZLsYHy2H202/t3Rwqdk7FHGXVo5cyv226R
1E7mfbIbZ0s/YTerdu+/rnNNnIy/Iq3EYDtdsU+HWO9ElxZ7sDnAVFMv/OCLnGnidLjpxSptOCrF
HrX7zxqrlmOxA8BQ+qkFLjyW4vy9UAwzyUDDzB8uR4JSa26r9Pc08Nq7pYjq8VNfnDn8v42QSxPH
5IIV+6UN3rwiP9RKPWnEc+9/hn+PifB0yLmj7SiPsDOXJ3VMjVkjAWIM/Ud7gH/PsuHpkEudrqrw
/PIJcChwHtHNJeW5r5mRNbXE4ETjqnQ/6FH/HoDh6QCswVNg8eCniFbcZNCxsfO2hPEEqVSkuDUf
rBzn3tjJEIz8JZi9Lsz2aAEE4uWB9XAFr7vpPjgCneu2zn+/eDgaUIPQU7Ah+PNG5NK967TTUo4P
iflzX/1kfCPLNaVlGmuTiGSqLzNboAZ3tPfRKe6Yv/6P0Hn4vyPsX3so34WXTMkL3YqTT0mMGYwh
l//kz3N4FaA01KTrbkPhlI2Pp8WTelOi0ay/Co+ImC6A85aBaz0GyYS5AJog1avbQEWIIDBxCbMz
2qhmPXjZ9FOWrntFuXZ/OQNHIooHDDXCgkAhkF0CQ39WgvDFQxurZb5TNovkbQaMf8HAY6nuRmLI
jtYSUvr48/23e+YDnqbkepSdOserr20Si+x2RJR1bXxKUoxrZ18/18TJ1KOoNR2Xccz3fea9dLG9
of895Nb8uS54moIbAJcokUrke7mAkikc99As/WvU1B+cac5MC/ZxCP/VPch6KRPwr/k+TavCIaYw
t/02mjvVbpYSI9plwL1OeOgiK3M+WAzOzA728WP91aRoIs93Rw/sg0b37uam2KGB2flHKU1P2OSD
NeFcM8dZ469m1BwPQraUyMG0pGx5Qf7lOfOlrjAWmK793KJgn8xBAq7PkLcDZfLFkD6xj3XvQpVM
P6YMsd/netjJLGTHCIUd3eTbbsJOu5mLCRFt5+oFIrQhmPnBTHTufZ3MRGhQEphpBQ6ItM+p+PdQ
FVORWGzTEiLBGgL2+MEPOhM+C+2THUeiAlJx2iLf2+WfOHxl67TtF/lHZxLXlz7kIsST5Nz27Uct
Hk/o///+MDjNUrUmLeKgqvL9UlkXSqgN+TorG5Dj0iCHEiWspWY3AYj4zBcLTnNWkd/k4VIE1Gsn
TdAfoqLzdnUYwYyHWlDYH3Twf09uwWmqqsez/ZRMjs1UD+AX69RdNwNYwMKHAvn+D/n3ChtEJ7MD
eYRNms74EgMsWjs/Fck6xa7+qfU7OE22H1N7SuQg1N6fJXSdFOhwViR/Pvennwx/29eiQKYaQ8FP
L7ELwhP0P3jx597KyZg/prh3nOjjDdgGwijsyEWzf/+vPvdNT8Y6pKw67aivQOflXEGcuYia+zb7
1GpI+tZ/Z8S8te2ALhNvNBb3S2KW2W5KrUcEK7vP/fUn4zr2qKucpYXUl9rbLeZehN+W7VFOrX6/
38KZqSM4Taql9qSNPVJl9lXV/nbS5pWY5S3XrA/tBEba8u9Q4KHcmfvfJWTe9xv998xITuJ/31vi
B4k1UlNH9a9T7MY6ni5Fw+yI6VaskxLW2/vtnJmlTtNsrRn9nVtiv+t7TN/SvYnHGMK52YIA4AZJ
X9PvllVFMe777Z3px6c5tqBcm6GTlNcnbYXxsTqeZsmyDpfN555/stCrOupxMVYR+XH+dTJiUfWa
b5979MnontU0JWXCxq7oIfZXuJHXS+E9vv/wc9/hZHyPYdkvdVLHm1IHL7EJ1tb4Gnbfy6jeQL56
xI0Ia6j5YK049xFORjxU1hlWn073hgyWTa9m5NhtBQrn/d9yZkI5TYiNytl2A3QPG+B+i4N7SDVQ
38UfIDIAmt5v49xPOBn2g1/FVdBIiswNhJscCPpHWTji+Bb+sXCfpsHC/BMkcyZqL2ZLjlclMiH5
I/AnCJ8Gpvulmj0YxRZFfNSGLBOEZdO3NeZagvX9D7WYFrklG/T2g+3ymZ96miM7wUMnY6Q/HtcA
8QEerMp0l4FItj43JoPjPv2vXSs09d4PhQo2Q7RYyHfyap521A9yc/X+x/r3hp/5/r8NtH0+LGOs
B9A/5J3n8XifxuUtlf+/PdvshuajsO6ZSfM0TZYtowcbq6QdjYZxEvYN3gt8jYN1UbrBB+V65xo5
mQZ0MIIl7GlkHEyO9FXcOkt6mBfxNRLdz/df2Lk2TmYDV2GWS4eK7A1n2VXVct8l4ysQ3t8EU97e
b+Jcrzr2/r8+ep3DSgUY2W9HB5ZmaAHxbybX3n3u6SfLfoI6yXYtSYIIQftVnbfJbRHI/uX9p5+Z
YE7TZl1CbVL4Tb/toeuvUh9Wqe4jsVah+7n72+A0TTZtjairuugRjKj8i05bsvx8ewk+2HMdl/F/
zDGnqbGLp0zTDyMlRi0ddOgoZ7S9GycNLyrtXlRJ+FUF6QdtnfnSpymyXAnJBdJPt00jAfnRhm5B
fPejHOYzY/s0RVYaRy5F3uO4rZOtJ7xbOM5qFXXNn0FEmyqbf73/zc+1c7Kwg4knqTTAcgn/+DH1
k/syUFeAGu/cbn4iipl+sLCca+dkeHv54Fuy4cug6b1rR2dXifKxMBbG7SrezKn9uVndPxni1qJL
xGCS3DMvhc9pFCgRp/8oD/PMCPFPRvcyDG6cjkess3be0sJ94Pr7T62TD3aN57rUyfBWJaznGpXj
1otUAIrEdY5Cinr7/qc+M/ud5sEWIkdwXnM8q+NhgH/bDjO1GkOZlrsZ0267w5LpfFQbeWbjdZoW
G48ydkXGTylMu01r3Amxe0PM8JVVH2ZQjC4ETuWUfXn/t51r7mRfr1Uc9L1Pc0gCL+emx5OAR3H+
7XnfQz8jpUeFF6EdfTD0z7zJU4JWnjHRQANtt6GesBRlIwtW24yrsHfuuzL+IJn8TGfzjq3/tZRE
3Af3pee1mJiHEWs2LMnUCorrZIYv+f5rOzMqvWPTfzUxl9L3l5YvJIgNrCJL/1zc7LrE6Gr88U00
UMA+19DJ8F8UqraayNc2iopmhZ/0EihUhtsjuYNB/KcC7/h+Q+c+zcn4r4I56IMw1ts0HxW4R5wG
2YL1vvUh8baT/cFYOjNSvZOJIHbdohWZTzM9kosiwfY1lNnwwdv63+3KP9ax0wzaQcxLPLQJkZSy
2iO8eUxmucuT2qwpKro2Rhzf4fTVcyfcft1tlLrNjqIJPOJYZXsP/v37b/Nc/zg5DsSSpgayebeq
6f/AtYNNn+mnpBE3mjRivwk/GL5nXudpWi1XGFwUzFG0cy2A75gQIZo/v/8TzmwJTnNqc6D0cS6b
AJ7/UGIJg7ofGS++iDv43OOSDC82AtN9XsZq936L537M8WX+NagEitl6IdN1h5es8NadEH195Yui
Cj+YGM41cDIx6C4cOLtoDHEqhATWrAr7kxtM92RCIN216WeHR4+Os1/SHsPhR4k05/7q47//67VA
F0hjFTS8lmNaYJiA4i2b4XOp04F7Mu5J0VH9MtfuZoKh7FX5ddXqexvd+ue+6cl4RyPCZq8swZfi
sZw8586t0of3H/2/m+1/DHb3ZNX3yKxTrQSNWunwt1MY71frh8PlEMfRY92Nr9Jk3wbd3votrpVJ
jcNFU/X5Y05CFUoNuHrTDCBbFEhQCuk+yMhHIhnlH+VYn5lR3ZM5oNKiyYojYc83+GeKpuCecIFM
ryzRXLrSbp/efw9n2jlNxE2tXLuhwZFVAuS9aN1hrn47A7awi6RcjLrp2Ql9FIz4XyLeP975aeat
P7sV8s2u2CKfuWBqvYh2zouNBXTtbp29WKUrd8WquM834zq+cq7CC+bWrftTr+1VuTHdB93qOKz+
9WecTBWYrcYJiFUBf+/VDttVra5Gbrjef6E4KY9d6F/PP5kpZGOp2fDJQFf6mIXWvrLYd23ybvD8
eWV612UoqkaUzlq1ThS4q2YAm8BvRWWhbCC9Df2rLrSPaUeLJIOK2TVxJy66IvWb71KaXO+JbGQY
ieY2Ma2B/pdKcQVkaIhvyjBrreCAPS5AZDR5Rhdf3DkI6+daVC3SSwfGCIlbNgUaMivtBom56JtJ
7+ZFiyDZzM1oIFS5Uc3pKsbTvJqCMLuUOdJfkiD0Fy8AI1MUS/utrRf3D3XcuM2DpbGCK0oXcQ9l
nO+XVVRNor4kL1NdauPbN3MVwYfEjThx0i2j0ur2lRe76XcTCm3BiswAcQO1b1PkIPgYTeUW+8FW
7Z3TzVyh5nDi5yVUOQXxpaR0pz6KlwlpY27JJpPsPGvBguumh0JFy2s1AgPm9zs4wYrUTNMmjmW5
9jMb//dgrwvf3UokfAcy/sZ9WHXObp75Ttr7pdv5WvUVKs5gupGmwWfWoCoczb4kXJ7rfje2kcIn
fKjhj4fJzdT0d627vPnDr05kvyg0f5PWm+57NOlTuR0691lm4rpxzCpJ/bXXD/lVkkIA68nmyEL4
85RpGKdEl4PtL0I5MVljh067d9ehjGt0FEm8r8JMFkRrI1KZCXUsNt3IvkkRNh899yiQ+zniT+70
ZgYzfdvPkEwNi+BqqLm9rWv3p5ydQ1dNT1k2+KvWeJdlW1zHM4zsTN6OKJvtObxx4vFbOyZfMjX+
lr5XUGWnNwEp7KshMggNLPXVmZPnoe/uvYWPgwJgFXKHtq0K9VYv3g9RWV/dyH3rluimCHAizeZq
sKeNspwvRvqUi5Xz2rYVMthGvYZ9t49aZ5M7/W2R5sG6K8efFobSFSSfrYvdKh6eyjBhO4m0ilSx
EfMEe7MLO+1e8kg8yRThs24DzND6EbT8TkfTDZZZ4cPkrsPtlHnXlRNwz+RGX0ZT3ER28Zgs2fc5
m65xa2w9jZ01bzYWkpakPEjMV5YQtwU4boryOoSvy7Xq2k2i7ENtZyCxudUdwgsjpj0K86tEVasm
E1dN0t9ZuYVFJK23g0oOEMZgvKbf6JggdeO7JJkxSncbuEzrRXyL5ug+B6Vq+cFqOGrxWP6raa2Q
VVb8cxZFt5pHa4MTt7pz6/qiX+goWBxjld4PGE8HyNZHfSkWF+yN49ZQ6y66KNu0Q3GXpO3FUPwO
/J+OzF8SJ9tXaQjulU1k7l06cYcxwEXEfjQwgpotDzpKnxxMwbaGOZFwyqKueu/gotsklXftYCbO
oXqsmpRvelTmXnfGQ33qhG+zwPg11vdyaMqVHuUb1XXE4FC2ao2tigrtabxMRHU9R+mupcZ5VdqV
OY61Zwg195VZLpLYeSqZ/7h8Evna71t2906UbF07uGdxmlbGoA+qpad3/mDHUMNB7EW+v9a6K6ln
RiOKi2MzcrTeTD6e3KQnJXWwXPfbksfVEwgi5G9VPwHBxQFSPQ8Z11ErMm2C+94J3adsmqIQN3U1
PCH4mTfwDfn8eVtgR8lu7aN/ZW7bdeU1vb/mvx3qp7GcrXtXDJRapQ20SbCuQgIdt7umA+0KWDd1
pfrqlhAJ1hCia+qeVRE0K9/j5bxgPMWloOKQ0sM0c9E+kCEX94ju+uHZHcfqBcEpZTHCZTLaLGRg
Mu6VLrcdRVIb+ETLVrYFluaWe4r7mIoaiWGHlKNL/IvFD6D/3msYEIir21beum5vMR3V7jo2Bbuq
sZmSatehDre2pYjY4XgLvoLS8vof0grKfTC76TeqfxxEoSqpX+tKDXshGnetxqW6hksfoggrqwNQ
epi9zlTY1UGiQ/M2ZUxhxMHP5jG61mUs8t++hTDwUWSl+zQlEakqTmGhGO21pX90k5p+xLFTvWim
hgPLg/U1zkpIVYaXUO01i+TvudBgdZtOR3htx9e8xM3bB5Cltn3XeIyz0Ypg7HchrGnyteSlK2pv
F/dD1e6yoo92PWCqlxRZ9LclVrW18wXWpYepVQrgtOJP6br60AcifWoXz/6ZJGquwLCoSV6PZdT8
ScpO2ls4LcM3K9XT77TM2k1sknyzFJU8tJbvIqqcnF/SGV3NZ5X1RSLs+RZ5S/w9J8np1Y779naE
t/czttkI3C9VEe273LHvS9dvHt0yr55mBFYX7hBB4ZauH1Zox48KiBjA8EVcT+FhQR21Gt0y/Jry
KAZt0LLgIgv60pGlkV1CvA8OTdZg6lDW91a4XYVSV6b+Yx216bcjisgBAhd6P3vLGXbdEHXOoe+o
EL8bqFWaNsWIg6qZ3Zrh5kaI3BK8oXc+XpWtJazkQRnPvJahmL64nR08170oL7kv8HZpVZm97lWK
UTJxLiIvmG+ZP8cf/oiVlOJ2k22weoUXbsLfNM9kux0RtGuoZdaDNzv1fvazulkFvEWmEwtvKcve
+KWdYElv6mz2Ri6Ogkheo3ItvXWA4eqPsUV572XdTHXlqK4qY4LXQCYl4HEl1iRlyrXxREUrDQsa
50MVAqNrg1QVv33FTY5aU9AYyGbvNcZDGSZQSbPUTSM8eaDHJnxto8j9WqSxrW4QXpskOtSD771V
1LClG7BgIliHdiLGA1JNx9uiTbEzdh4LUIKLydOk5yxeNVirZZz0vUdecLdyFxBg81qWme/uKKnk
FhaxRJKsAq1M/KcYMLJYWCiXoknIUQ+GcdjOCB/q+sATibZuI6v2f5aFYevKm7Pdx770SRjI8Tfu
0LMge6jjEanOlPfGRvI68b+vXddzHPZElXxMs8z5XsjkyZtia93j34k5eDbxE0yccVx5MvZvqYEY
ou+dR+bUtArhTTeHJCZzd/GVx2uDd1ORBZkkYmOzCy2uZCVbvRmY/h5RXcWoV7LcW0eIfdtdiXto
XgPdtC2ko8Ew39hlEjn7KPQCFOk1RtQuRBRlT+NPk1tttSeHfm72egqX8VDYZKDVK4nUo/bXo1NG
aDeLIQ8eaheOZb3SdT9012ZE8c7MEsJGTzNRbE1aWtFlMxjP2gBck/ZjAVxl3NhTP0RXlFcV4dYg
3n2lwDhDnpYjultFRZn9SKbjcc4EThihSMYshINNkT9gV071FZsEG+VJxZBWy2JaPERdnv5e2uxz
Sdms0ugWfymLSBVrb7nJWjg990lHIdrWK42ldiFdbuJ9T8m0zctwDjbKyDZHSkMt0Gauq/Q3/oQh
u0DllTVf+S6zeztyTEAMlSp7WMcM6xHXrQnafWJ37KoEWZPk1oJhy7n3HBFaSqoDcSwj6JNXrtOH
CG7dqh4w3blYNCGdBW9FVzHF6DlT9bbSvlWu8F3GYOyZeT1yXPK8/9E4na0xbBopIiAbnl/8TNvG
Q0CFfXqunvxc1PONCdIuXDdObblAuZSIDmkOsvk5X4BNr481CtXbIKqmPdhISnk9dbnPExd1mx2i
JnqMtJ2Ye9tgVsrWaO293t10VjeKy6RpM/krJyFJXWV+I+e99svRurDlZOYvmStd5xtpy270SyAV
usUhbl2SF7X8jApRrrCcJJvEdmMSvUDWmksIWuNyQe2BfC0I4nHtDiLIf6iCqVhuk1Sj80xjsp3u
HdteopcsmTvhHcl5gbOuA1RW/iqzIxRpUel346WAdlYzV2ufcxY3YG50W9VpNjdrS89Q4lVzdCd2
Jezq3RL4pJpl9bw4T2qy2w58deguSLJcqm3XNq2OV2neRTF2YRWrtVcdC/8yq9TI6PKm0Be4zfX8
olSUaayqOMhwhc6tDvZFpl196Iqy6zfj4IfsCosQ8fECXAJi6s94LIfngEx1f63iHuoL/vBYrh3Z
+NMVWbiBdzP1xdFNlZbIPSnQlfQ1N1r2RZXLgPNgYgN65jUPL3MjPdYkgjNFSo4Sktv0YHq/Nc8z
/Nw25lzSB1O1AiJvCJMYP06BaWdxcRxGZsBTzUo/AUg+kkHz/DGzh06AidT90G4HhKz2sEOpEfc/
bKt3Mnzhxm3yKzN1iSowndWwDex4JgI3zUWe3HrMmsVjlAzGvzGunLqHrqB3o9ReTLQfSgqTNkhq
4vlagtu796Mh6Z5rjccuW81ct8p9bLPY/lSpW/pXC3IO+5Zzc4sT1rWc5rJJBrdAbMklqsmwFUkk
C/iu0uJOSM/qDhOphO1NTT1citEL6Byb2GheNaaNxEHIqOvvvK6xqh9OOoXFtV/IjqN5pcpC/dKm
bevrgbv+gpzuOVleYktk/UORl5667ZI0kweK7P3iBugBOM1tPtiFTwWCJePfC8SHiaNGOw5vI5xP
oggZ9QTZpcr6+dhZSukgGBZmtLedFtxhjD1qyKfKisJL6ZSyOXC1OTo3tk6hdK5bYeWstCS5m01T
BsmCItQyvzktlsyLQOB6Deg/7xB1pqlT/MydsjYPrg7B4iVhWogn5OmD/YeBo5yDZ7kczfqW+eEt
CcnDRVaZ13n6hsxwsFjeZJNPRz1k4LYHYY328kYVk+oP2O56565aTCf2cB+n+6DGs9gRCx+vCQr4
6rscaz/+aree7L/a00zeLbhZa+ClG5ksBAT0oseY7+CLpbVXTVVZ5V0Y9Mv0y4JtJsmkENXSk1sV
ValX4IhKBv8qjStnfsvbQCeXvQwpKyAMZ6polfCt8l1VpEn4m8N7LJ452ODGGNnyjPe2QAP+bOPi
jS+bssjamyj18mUTjMquHopoCdnak4gGBWDV+RQKhDfZMgS2WUnOacumNvYyeeuwi6gkmERs2Yc+
RqBdcIVmh8B6Q2/uRw654KHY+0niOu5F4hm/uphIi3U3vlJWvqnsUMdvha8Nx0852WXD8bFRTrSi
KHzSpPj5PfoTcmG0uPJE6o53okIFvVq0CqPnSTv43kORq/7ZknVItwtsiyy61FfZPuf0tRD1yYNu
udJFjU17VRqvhaCukzzjP/Dcrr3hKpC/5Zi2mCc3DQRK/cy2wUkQ9mVBFyEwD7Oee/XqOBMkLcEc
fw1GzZfb1o4dvaZyfci/Zjm3+uV1NcTtHK3skI73ohlo8qXNMEbpjbJZGeQ6KGRtfw1CPRdyk2C0
ddg8+mNB3YRt64gT/diW4z7HrT5/84iwjDsnyAuBGrrtpkurTvoMm3YyXEd9bBkMpKIqx8uwMGFa
r0u/5ObPkD/Vb2QoxHBhdfPiXXFJGHhfbBnpAf9fEYvxsRnjDBej6YJovHat5kjVKjvtz19zwz7I
rMsY5byzkjN8XExuA8tO1XNVcdc4fixvlEwicy/AAWekmHidKkjRkEyoHSo7nSNHyRRzPJVBSf89
LgtkwjuvrNKsQpcmUs6fYV1WXo3yJZsrsL6dn4fY4FyDkd7tfAuxYrkQ2OW4ng8i+BovpQwvWeNL
+xbKRtfvytobcr4JJHz/KZB24LwN1jAZnOxza1e/olGFWbXOMo6x8corp+POueqN9H60pJS4ZhVL
Sx7jU17t4tqj1G4oEOfaKv0FifFYMqD60PMq1JrsBvSqkVm17JRYPLEDMplmD8YKowL1pt/iLpTd
OPcvnHyX4ZbaG6QlIpq86CAyFss/KUVe5Z2TRTWmmSbHpvNaaSvW7Y6xWyxXLFx1z6Yw9No/flxF
YYdhkHF6oarAiJs6s0L7ZaqtKHjJvRwhOdoqMFWlCb4pDuHjj7yt0mCTTbVH2c3ULscdahATX4yH
MYfVhNOFWAM9+KtvXKt/CQ1D9TXUJLtiSyFM2lOrHxWjeSALNa9flrEgytNToFGuI2xizu1MCNSu
2eul3rzDcpMmjwmudOeqnwKfU3Bpq4Ygp19yanGdMnG++CaZtbuK8jl2EW13RYE4MRU6j/etI3VI
NVDWDWK9YNh10Y+G7AWvdOXhk5pHfVwcSr/1cpwEbcqaV8xznPwqOqsed1NW5v4BkFcabnQYlZy0
GoLCqKXwbvr10UwXNc/dlFnNnb84i96lTRL7a2aDLP5ZlTly3wV174QFKWir4gUId4x92HI401BB
FAfr1pm5SOVMQyj2YaGsKk42BiC+2lj+aHuXjZ7gqhK5cLg67ofedA+O5AEKL0x0lJZLPld82YVR
mwVrECVBt6Muf1JvKS3aiDkr143vXC9r9brPEsva9R21PxduQW3RTrrUTTElhXb3Eiypw6CMhWmr
wzhRlLizHSKoQDuVSG/Trm3sZyJ9tbppAxE7d5SVibTc2zXTG0QXJM3E3vNBuYnc0lE95zDFju2/
enYGYDHx7XnAOOdO1mst+rFJ11NABPOPEbqY4XSMhav2gRk99TqZsVmuc1Xn/UZMmmwRPlI6pN06
SXPjYvs5VtwQxNERJJkAg1RQxwJ7HfwB9/vk1KhJTd1Sxc702wT1CoG2Us/j0oTDS1x6U/gbH7fJ
eSz7AvvNkhrU+DqqA8Ni2RqQtreTPmaZRxkW3hsKiDoivRqZLhL1pZbqLiZrIPoSVPUU4/e24OvN
mwk5BwUtSxAO5b4uFPiZWSeLecik7UQPlNXgDeXyKAi+hSpKynRr+U0eX5nF8mu1BTdnynFryWHx
r3tDvUe4Y1qZl3Zte0XZHjKsIno1Sy98mkOPQu1VZbAJfbGysTO7JKZzPZhwqPJvjjv40Rq3QpHf
NZAtwy8EJRO6kGeWkF1nzFlqevCz3mqfdCdl9cercGhdTBjp7TVlCGWXrdggxdWvhUQ5/7pagsz5
0xbLgP3UBonx4ubTUF/PjinFl3HEEXq56H7qL3RNvic9WruNxoGEF/dOFvaQvDhLXHVIwZEvEiwe
LefeHREsBugIhQyuKOWd9c7IwLQ7VYO7aUCyh1V14LLDZ1fgjdzQBCu3iPP0kHW9P/8cxwia/6oO
ukk8W11SDxfKNQEpEJzj/WUHAy+JL7hhCzJWMVQZ4ksJWroikI1/FLeFnEaiSoyqL1FoF4QCLKB9
SXUoO1PGBKnnqL+MUxnIlVw8ShRVTGz5wbNrzT6+wXOIApLgAcJ29sR5VjnbjlxURNkFfPnI3MxR
orpp16kM5ebOC9Ji+mqVM4WOKyV6WQ+Yr6KRpRd5osi/K3UUo6y7EQnbTcY8lNzNpejMTORa+lyH
SJX4JfGbLscKgoNsSQpUZWwOKOMjOltrouhKZ9YxQl8P4V0RRZkJDtxgaQIEi8yCttskY8TVGiJH
HeJ3NgH2r2dmgbJkQW3dIX/RFlcj92wD2uYha7M4/C16PxqfvDyV3hclvMp+1vOQi8fQ7hFO7Gs1
c80TQsycJu6AS5YywIaMMrmxPb8Pr4wep4TxnIf+tXCXtHmw9TDPNwUTldkWRVc0HBZtdHfrvNJD
dzWn4Zzd4E5SwUPsaTN9nQetMuJKuL+384CznQmppxqq9OxgfF4KklHXxwQR71opd7F/heKYH3eB
2jwPCBHGM1pLVVjcHIXOoC8ameK4dYADmbeoM262w6sTu0ja8jEt1lp2nhkPxL6TKL3ARjIsXGxb
VTrrdau75GiZn6nUoF9wOXVJANcdbjA151VyV5HVll93XjuEL00Lg3/lTuVcb5uh7822Loqq2lb5
jIaMq5PHjGmiwPbLJdImBbn+Hakap9TJcGbkCOw7v+P/I+9Me+NGsnT9Vwb1nTXcIhgcTDVwyUxl
phZr8e4vhMuSue87f/190lU9bdNO5bQ+3gs00ChJ5hqMOHHO+z5HW8LXtNc1HrVizsm5u/GDFtr5
wL7BNEe6VReG5ZlU8ArKZ2I42KxKs2exPUt3I0O8po6CVvqS+M2in5ip0vaS+ddiWpSB2W3kPFLi
m8xKYxuXhUJQliWku2tMpptXLptV945MUDZQgQD7krm3i2CfnF9L3ZJztYkrfV503zBnqb01x3D6
k17yvc6WuqNo98qeZ1rELnNqxhtqLTTT05y4Mn3zOEQzf1CpvBauXmvHyovG/FzRa1iSRrG6DxNa
prt5kL3tLXoX3GPxdK+p+vZg3Nq0uiV1Ix9J+on2XkMIQYsVWHWhLyaWg/uQXFd5IahwjBuywkXt
Tw3LoWcOrWl2HrUVUsteiWehIl8gYoOoPZtG55MronR5S1qEzUw7I0UVsS61KxBZg+s7oLeustQK
1HWF+AUwXlXEUeqZ5OyS+y4jR+BHWjx2Pl5nsm9RYWgz7QuHRsvpkqGN5MISB4wpp3Ssd9JW1CdD
dv/XSZFmxbUQCQNk6DijT7xQj9dtLhZnX7JfOa6yPZ8B3cHL6jFVpWD/MwER2Jd1nOL0qGttviGH
VWU7pwuFvNMmAgtf1M54TBSy0aw2pUgSutLmIsfGGlgGE3BKx0C7cvSPZA3zhDiOvuheNhIU0xQP
iaE3pKnO8josbuJjkZ9f26qsS39xrCX1g9YMaRBYR4Z2sAy7+EziHbhEZGtE6gTZhnYhUkkIRuxU
fC7afCIIDXW230i7VZHkXt5EbnaViAqJh5eUo5u/quLehgkphKQfNQnSdkcTqZqiTFEvC5oz7ah2
y6Kh3gjsW/p+zmNzps5NysvTqpjBjUqtji/agF0GAfqsLx/soBfsEVOwYDcBrV9A5M91/lHOHT0z
A8Gnk+l5YV9T79eprDqaRukzavvF14kT3S2LxuRsaMXVEz7XnX1D8+408nPW5Uc7M2RDO9AhpHYt
RQoHvxnmgmts6azs5sTvvmk6TXI5u6J3vo50WLirShJ6b0mT9+E9LMel8+dZOO8GN9ThdNcRDZ7I
fiXSE5PjvM9qInfqxrF9ZVuzTp4sLZf+pq5bPfV7S5clGXczrZWfFUs+ctFsPw+OkcnJcwjF2zcs
PSZN3BqZ2bdVQy3Dz1y0uChJ+Ac6qfjWejNamMN9PUwnbSdKTf9TZWX7kdXAMi5snnju67DV0q3V
hdVVP/Vtvyk7baIhdSPcW2pyueaNxpI89bRYzL00qijoLlRHH+2IYGHjyDZ1KeAIOk7i4CeY2NHn
wRUP5dDqVOU0Gp0+WDmmKIQcoqaMbzQ6iKBshDFx3Zty1tE+MQtuKRfQecjqOsPe0A6j+9RFAc1G
LYvJcedIzXyMpuA4WkiZyGTXd+wjfZACDLUGon+KMV0vwbgXw1jSP5MF0YvY1l3h5x3KgxFq859N
Fwjpa8JIaB6G7Uzbx7NVosgxpRFdlkbEEjcawLvpBUkJyZNqymgi6TjFdKuN8az8XEupvcE6Gm7c
hskp3zRR0iyfIidFIQWp4EmGEwU+bxGLvR+LuqZbUGMMHbM2ST/lTQXjBVWvqJpNOyYMzCCww+bN
kLq6vAzSpSTvs/DKbMqGs0HKPOw/zOXUTztXn2czJuHoRKNxK6Yqq2gSXqW8FidVfCLAd2xFzlY1
gX41VW1dvZtqpOoKwI2yO9K/o959bpRcwIiLKZMgaGJUv4QipI7bvPCGxuhRiI96X9butphsGX1s
RT+jAC2N0ohrSiHM0cumCSmmBTs7cgbNIJ4pC3I8Z+RFJwR9axZfSb94N4gdet4yNLeSsqFFS+GY
Sl3idF6kyfY9FUvjoIwaGTi9Yb2qQF8+gikpPYca875LUbTG6n8heTqK0n4leFqJDOsihqQ1o/Z0
x8ZsL7JO2dFdycxa70aTuNcb3XoRe9PK2ng3dKHT+2REI9cnh1Se4ymfUrKttIjhtNA/Q2uci5JJ
LNvQMHC6cQIq+JZR2nvqg1Idnn8Hp/RjK1liU7dza1uWvFjCiNo76JQk3xg5Wc59GpfNeMabdepN
rxSK5OhqNx9NcSEV7R260Si2dVzFL7yJlcCwasTQQiERF4OTk/A03qk65FOp5jOWkBMPac3662qQ
FFUY4Fl1I+aaZj4EbvIKyNA5RsCJx7Om/dHAvqOUJQX9justOl8q5Ejnz6j4Th18JREMpiHuBBuu
i5A8o6camkMz/w1nBIinjr4SCJppZYlZ49mYS04w0bnAHJfyjKLzhHrcXImJZWPkIxYPhk3kuOZj
W8TH5VHOYHcM+vxVXtVjDNhj+xPVmfZGp+7n+PPvRMZKTNRXnRwRvDEhQepn+6p3euvh+c/t2JD2
V9PLGgboJLMlhzm0L/okqJ1tq9du6YfOItJHmResSkGtws5L3ao1b7UoXpKPRrvowQbQuRVeRXZS
hW9su27ijR2VoxaeeY2/HuLuN8/td7ddjciSaZXT7UK7+qyNw/tRlCg8sjMS5VOHX33/A23rG2BB
2rawY1buI+1Tyyh0kzLpNs8/2lOnWE0CTTQ4NBqZgBWb0XWzOJ+SeLwJipcZDNw1PSjJHbzTkdXu
KBfeNIkWb2NbnXMCnrj2dfPOPmxoNdwPcJzFvLH15qAkfecR6j3/aH49pt01N6gRbEBDK293pinY
vzXWJ3ciYH/+4KeufTUBzJGRwLRH9mjPw1WEVKkcy9t6yO+eP/yvl0J3DQgy6ahkmfRGoWYTPERK
XmYJ2Uwu36+JEbcvO8nqoy/FMZ1jc5LajS0/cKs9+pCPsszZuqcXz5/jxKfvrulAPT6bNCJJu5NG
uctbuucKtt6enYtHa0ROS4Vvg7v9QB8YuqvTE3oT69Vr0vH1Lkd+8bIPXV8t+KPGDqS2e14XCb62
Ew8oq9+0rvXu+bs8NRpWHzoVlDaqZNnuAs3ahSZl+Ko66Pm5zgC/XhDcNSxoCEg6JJnd7MYu3jrm
RLwYtPchlUfPVPENyZszs8mvPxm1hgTFix20zZQi5o0qP7XnV7k6B9/79SNSayDQqNHifqhQukT5
wA6hcWRyU8sKTWhi0nvgJe9B/cQDSoupSEvBg5q7O41JNovs91qVvnn+8Kcez+qjn/SypQIUNMwo
Q7uHK9H59Ee1zjz8U0/o+PPvFqPw6BpuLLPZZbbxfkySBxqpb22tOjNGT1388effHT6a6orMQ9Tu
hBnb4xZLq9v5Id2q0jPXf3wKP+8h1Lrfph2FoSJF1uyWSbuPc/NNVld3U1HuJsgBz7+AU49o9Rln
McJds+MUbTDcEDLclP207+JzPXxOHX71GWdqDvJ6mJtdYzlf9EGBE1Zmd2+EY3xmTTp1htVybTpU
yYaYAdqP+C3qzLgKyX55NM0+Y4U+cYI1HChHCNhNoOt2DbtuD4TYbRDpt1HjPr7oDaxBQB0pdwrf
vAEm1KthNq+QKe5U8EIw3pr/445h1id12OyKNH5Hl+OHuqleyyG8repzLU9ODNM18od+Yo0OzrfZ
6bQZEinAVKO+nlR+PTZq+7KHdHw5331qdHToAjlq9Y4d63sZyuuZLmNZWn942eFXX3JA/iUNq4Ql
lWfluXWIl0Ko0O/tl/mrlDrG8d/dQGcltZaUbr1L3entNC33oPHue819+/wNHC/0FzOFWn3GOrnC
uRCk0pTKkJFHSc2XNpX56+cPfwKZo9bEHxLGyTIg39uldfV2cfK7RtV4bNo/rVobt3op38YO/pwC
CZyXpE6Pk6kzvKw+56o/dX+rr3xIhEQkgxx5wRSDmQPZ54gO6/m7O3HwNQ+o1woS6VNZ70KxRLAt
kD2X1ZNyh/SMFfzUCVZMAHsudTecino3V21X7XAL4IQgiwe772V3sNqaz2nfqyYPqp0QZK43ZKkr
LEkupdQzj+jEJ74G/GDL0+0RV/4uCcZHmiJco5pq/Rr+qd6gj3r+Lo4f8y8G8Zru4zjTpPRBr3ZW
2rwV8Sw8XeLNtUCGn7mNU2c4vqDvv8KMtG9rFTDzl6V4GpZpvjQWM/2czlNxztF56hyrL51CAQql
iUdVRknpof/cVKn5MGXGizzXyll96plZAvd1+mpHHaLaz63eXoxZGZ1Z7U4N1dWCPViDNVfZeHzR
Ynmvl0G4t5GSnWv8derwq+/YYpaFl8ordougbi+cnqKxJ4JSnttFnhioa6wPmtC0LKoBK6hTJLuW
bglNo96WRfFZhPYL48o13AfXn1nLrmEY2d3rOGzv0WO9R021e/47OPGQ1jyfMJhHK8vCeucU7qei
HA3KEva5LkmnDn58cN99AnWO6VXr82rXsU/9pEnDPPTpWQrrqaMfP4rvjo63M0ocS5RIh0E2kZrZ
NJmU25c9l+NJvzt4M2vU9zMOrsqO8m0hDmlxtl/mr7ktSq4+2zqe6ASrcNtQKoy1t6TSDFx7SYkc
/EHqvdVcaVEAIa4PHDXftU7gVIfaNWXlG3Yv1KFHpIRFz3aDcd6psLLGzTjOSfN5UhIQQEErDRbK
FP/sIR+DsLkMJwMGqrYkkbizkKyXN65lyuETEIg0fo0TQHR7KVpHbeIa6dTFOKFp3EphtcXHyUHU
ddfZUkv+1EOZ9o9Z4VBmqlLUaa+Q05sG7ufEma86qyvGLartad5UjUGZzZ1yc4aeGNTNBWavud/T
4WEJ96M7gPjInUrqBzB4CX4ex3KDh36aIuNKrwO05Z7dW6p44etcTWT5hEYp7a0SZDNGxnIsNkLN
pf/8WDkxC8vVPIYUBQ081oBdJpNPw1TcukZ4GTjxywLGNcFooDsNRSeuXfQBs0x26ZTublHu5kVX
v2YWiYEegkaeVDvTdScv0Fws61PyyGJwZhE58XjWbTwbPbQwqBgVqZUk8UqmMGvUPsEnevOyG1gF
JMmA5Legp+ou0WEdYf/NLjqE+PsS383LVqo1lCiSsd4Xpmx3Dh1kDmjukLxmjf3w/A38OkGEAnc1
1+TYKYdqYK6ZmsSnR3ByRci7bOupMQ8zHqLrHvrg8+c69TJW8xqlws4pF5eHhdAIK3L9rilqXP1B
f+ZmTp1gNbdRFEXvpqpy13Q1vh93FuXBpA/xR/Ij6QvjnjWIyChiY9EoaO8k9NoJkWtcPaGGnh4d
jVs682EcH8kvQkSx+qy7vB4DLep4LXb2lTbNl+jfz3V+OBE6iFVsUvUINurZKdkpl/JNUeX9hxR7
3WNuz+PHGZTO1+df94mhtUYMDaJe6ChC46asxgSBTgvkgYcywLyukUtilQFbMHsT38vn50944qGt
wUNjVWQGVGzCFVV+6st+hMsfn6Ognzr46kuvnDFIlpBF2Zq7xnd7A+85Gqfdyy59Fa2MCBhaEZPx
AtWYXUaqSK8w2ujvXnb01UfeJkWYBmXJLF70zmVUWPonNrnnqr2nnszx59+FK+Do6yVvCUXTIMsO
PZwKWnV157qbnhita8wQuoHejY8LnMrVpZ1VrwjiPlnx/K7v8nN9gk7dwWqFptEKKhI2xzttLqwn
LPnL05L3eXdmjT51+NXHLEyLPigJ2BYhEYUcUAUZvh5ANDjTfOAE11utgUGzbgaBzFSxQ7DUpXdx
AcrEh9lvVoBzSu0NxJRXmnJgQMqO9eRSybmZLyNNiHOdME7MvN8aqHw3BkZckEWRY9tFnLtch7ox
bfBXJW9sFZkXzw/iU6dYTVttgnvVhmG5a/LwlTMsV4E0d1F/Lr964iWtNQvhRJVHNmWxcxPN3lsw
NvZZBWjhRRe/FiyMIG3UkFo5MjdkMKiImzdlYg/7CIHkOdL6iTtY45xwsRO/J0T241xHytfyhDxu
HhVVduYNnDrBKr0jIXKxIWThCKwmya/TqVUkqqDfnCtJnzrBao5d9L6x28EsdpZlxISCI24f0mz2
4Hoveg3WcZL5bpjKdmGMmpwAZ+WHtkv30dK/bzPty/OHP3X9q3k26/K5c/sFZkVTtD79Gb4uKEnO
XPupgx9//t21h/ViIAWGzDHo9kVmppem2Z6Jkk/MsdYqbso1Dfe16ordMtK3OO7GXRGZ92A/bjSM
Ry97Nqs5touyJsRowfcllLW1jWHE/tsUZ6bYE5ODuRo5tjuVlix05JCYpumyqPaBYb6u5+VlV2+u
Bk5TFWEYuDBeXDsar1Xn6hvWIfPu+Wdz6uqPP//u1bpjOg9IvAiMrSgwD66wxXKIusSeN2Omlc7X
509zYgSZqxGkZhmQDwiZIGhyUh0Fl2r0U00Hzf/8CU7dx0/jKG5rrCr5zsz6h6xEVN0B0jSC7fOH
N44L5i+iYnM1hsqh7pTecAMiw52juXsD/21t51sdaFJdThelsG9mK/iqwxEx47/zMf/5Zfqv8Km8
++sM7T/+m//+UlZzE4dRt/rPf7wpc/7338d/8z9/8+O/+MfuqXz1OX9q13/0w7/huH+fd/O5+/zD
f2yLLu7m+/6pmR+e2j7rvh2fKzz+5f/2l//x9O0ob+bq6Y/fvuBf7I5HC1mGf/v7V4fHP34zjsvc
f35//L9/ebyBP367eipmYu+/DvU/f//0ue3++M02fleudNhu6lIqelryssen428s63fXMHRXV0JX
mFmOnP+ibLroj9/E77oFkEHnV4h2XXUcgm3ZH3+l2b87pu3QxFWipjLRz4vf/nlhP7yaf72q/yj6
/A6wUtf+8RuS8h8GiWPZQrhKInMzDGUJa11UDqd8MvMlQlYtj3CsTiXpvKG4k35wumBEP2wlAGHK
wv6sVTiNUQLXfbyZhJ737yLXJhdfdM7ytrFtvGht3FcBSuUqhOuEBMGywZ7BZAj1zBuyPDJ78nQz
PktPM/I0vrAdG02311aVHdDStwYK4LZ66GyqycroyzrW7nzoOZgMvVSfy+HrjDHNuna1INEGf+jp
zOcpx5poIEfHiRC9fCnlB5Pu9caNjZXC2jSlG7+fFdzyzdxil0JHtHxWoI2OHMfcj3LsgFPYN4e0
QiaxwUPm5Pt6qDpuDCTw7E8Kn8LiC5rT3cxBuwQXtjW0w1WQplXtjynGCiOkJeBohiNqa3wddwOq
tyXxBrAY8pNQLVQjZEBJX3/WYw1j3Zd2kDj9/KSl91HuxyjWM8pYsTH2f+rCQsmxQY+CP9rPki5x
LjI6QDp3Y4iaY9OPeS/8xLXJ44X4qCiI5M4grqJIoLiOgzBP9k3m2JE/5VVX3xnVERFAgGu7xrYe
oP5c1iV2pvd5RTcne2e5edtckndTtfQDls8O+xkKjxndutE43QFCi1V5g1vaEbQyns7lrHo3J7uS
YFvtIMqaXpDAU9qVJcCXxwyz7j1eBQs7TsupCFAwr5cQQe3iEZQJRxkD3YS6NpYFSBhduzXcOXpN
37Gp2DYBCnLXM8TgAO2Z+r4tXvWDi4z1Iu+iqDa3g8SjX21MN5rDXUTxN7mfDM2YA8iqo5g/dAXl
bM+kS9An1xUajjxcKeP9UGeR5dtJMZiIe4wZhlo3qWKfZCqrwQfPtsiwZGJDeC00R3SHIack5w0O
netCz2KbAKykxrQY7KxQZsa4L51iSNwrXdPaFHTFERsZjy603jFtWqz285iPl3QXsecb2FuWcwNd
Ri/8gsEOfUgUIZSOOekzLx5goGxxJVcjBHqr7nzcPgloN3vS5W1p6rRGk9iVhwudgoy+xXY9mluo
iHXtxaruAbiQL8iKnWa3LRYTl87J97YlHG2Lot9q99IuAHUrPVA022Xiz/YNaPDwrs/EUNJKweEb
NE1E+hepzNOZv+H72uuilfEjoL9OvLOgTaWb2TSE3Gf9zHFK11A4H6S2BDVJZMtWu8US8OaiFG/C
FxkeZxMmsmq5GYIyDa5xEx+dmGLG52PEZRnfmI3RjW9max7VQU6DEe9TI+kVpL0O10QYu/NXWbdl
/co0dSYXY4zM+UCWONM8Ux41TXEsB0V8pEVNhdNY9Oa9lQ3SuaI1Wpt/GehxhFmJ0MAKP4cuLC3L
nwNlfsRsODhgKgW5PGHgsfSa0oDD8c6WhZkYvZfQj65vv6R5GNtwD51saNUrNMk6RrrWpXndBQz5
cLmNEbTTxBDLne41aPxsAFWDXlwuaSeDh8FVTm1ucrphLtoTdlCR0xIdxoz98bvl5u9Z/ftZ/MeA
FKqCI6XpmIZyhQUoaK1npnvNpBdOmngYuzCE9HbBiHatLPHz2B1uJhWr18+f8cdV468zWgZrFJRq
SbZwtVefRZQMbl4kHl6dNtzo2vjJbCd6cM7zYr1yKP5/0fIuPJe+/zEk+/u0lq1bji5csGfHas13
EeBAaANInNPi7A63xiydh1HTzYfnb+5Xj9MSthSmq5vUQFZRctimGrqehpWlVgVEnrnzyTw9zSUG
fb0s/j0yNDelDNZdUzmGwCLP/P7jTRmZAik0Y/NZWsvZBUi5vRH3yh5fg3UmJPzp+XEqeHi43lyT
l7Z+fo1utCC9mFi7uhovgsh8dOrk3M7ruL/9V9j51/0IW5fEEw6xxbq90MR1G7XUoiNSp/CnspRe
sYTvxbRcyXS4N3rjHeC8M3qvnwakMrglw3YY/66DS/HHh4jd2injiocYNNNtDlHJ1x0XY9ZUPaTh
sQ0CfV0Ozw+TH8P3b/fJKalIAy1w7J/eW+iAkKlpO4flO+rf5QvUjyPeQ25dZFvnHuovTyYNAknd
Nky+ux/vD0FYTvmQN5dMXbjDu4XDnZLHZYjZb/f8ff1ikLi4A8HcHR+muZZGp0GaZxboIq8f4V0D
3fAlapt/+ySmYWEAcnQTS6u1nrIAL+gyWCJ463FkvaM8qgNHm3L/+Vv5eVSYBNLHD8slF8K4+PGp
IdUzMf8pRkUP/tQxSLsafmvG13o697CltDfPn+/nt2QyHEzHNlldJSH6j+ezOq2DE+RGmIDHj7DB
PpqieVdQoX3+NCut93HocR6LBydR1rPPXe2zu4q1F3Aln1htaxcY2cPeL4F6JJtKYOz0+mAJxEYE
NaIoqDP9Jw3yYLlPsxCGkUvfp8SPansOfIKH4UzZ6qfh4xrCYElinFLv/mmOAd8Ztzg8Ek+r8d3B
pHpo0vTPMw/gFyeRtjAcy3IV+6v1gw51HTsNpTjGaPJn2Y6vMLYfWYubMAv8JrL9MCBCRZPk6KlX
V/o7fBAYqodLSDsveOcCzpAB5ZAYeq0UKFFvwZlmjFlzYzXXAGZpSkXmz9W2XdaO8eb5W//VEJNE
fJzLtpnCjr//bgls+zTppGAiSIlck0vSB2rw5gkB5CYn0jHOTHI/PWhGmlSWcrhD12Th/fF0YWK6
g1B8p+5oHzvzeAVV7ufvyDympH9YMHhqtsOIdhUf6U8LhuBRdZj8E09v5Y2jJxdLg7Heyoq3oMQ8
gl1/bkdMxICVptuluavVV2A6G5yLnmnR5mZIPLPHfDoXyZbGIHCokvtvl/h3auGHffP/pCv+H09p
MDWdzmh4ZdeOn4sfkxr8i79yGqb7O8Odz5u8Blt4Vvl/5jQM93cXc7YkoUCIJvVjnfzvnIZmOL+z
epnEOcJ1pGDm+ldSw5S/Yx+CBiaZOY/ftP3vJDUYNKsRJYRDR2TLIlNCQCzXdeFWc8Y+QdXkpW0e
pb7Wjwvw2MSpmo86krZx8fK5Jl/jsYlx1N3QDWxuIUFG5DtMpkoycr2evrIshU1Y9EYUQNYNDHWF
n3mUV/YI0pi5szTSt6rQQfSC1bKGPcFUY14VaZR/nbOhid4bk6nAjTkd4Lss7rzESs3S7+OyRY9b
tcMb8GjCuclbBTQb7A2w6KFPlhjEaZGTXFAgxK7MtliEb2aOQycsNdjlxTiMUPKSke6knttF8Eup
3Jf3NMsSmWfQEgMmsx0u4GjdoAObziYg3UozzacLvUx7TM5hPTwOfDRf+lppHxr9mMcx0hFyaszC
knyw1NyXt0Fpl/p2aTo72FbCno1dXDTpo8Y2W0Lny7PUj6ysAYWi0ghMSFQwUSxj7C5brZ4yxycD
MuVen6TJazMWdNQllhLOTml1bHpFmzT8soOLMmbtNL5HFtteCzN1wD52EJE8iYFouEirag69ek6L
j+4QY4FXiZYsm7HiMV4l4xxXn9QSOtnnuMtbWHRiCKvPo2qz9hIirCqeRF3JcUI42tdIsjh+PcPE
H+es9t0lmbM3hbJT6C4sowv0XLhJh7xw7Wq+ANVO9ksnvW/fVYY9Gh9zHOvmx9GYXAEwMayjiwIU
S7TPl6Ke9vOYFM4tHqUGGU26FF33LqO0+EWnRQSvqpeAJsGzKMdnyx29AzHS7YOpBmS3APaC/wfj
ClCI00B/cWkuwtssdd24QSeWhrueuBp+iQxfj64Nik1FTvgeAo58hGWUPy0hAtw9LyLOt9xwmd0G
Q9tqbNHNeACYZzqvTKhEjk9eojSIC2A++QqcHq0xYLFjkrCd6g2NqfL2Rk7sMr2a3Fa+ZYXr1Cs9
Q9gGrcHu1IWC3vlGD2mM9GGqjcF+bRZuwf1BXpnfw77RQMNMsA1mn2rMaPuyAA3oj8k0g55jrRx2
FGKjnKyTFOpdjHX4SOktsvwqDcF9FXoXO1+OyDCYCuDekreZMJbpkDd1X1xNeTg/ATE1LKAv5lQs
gTeH9DfcF/nYVF8T2h8krzCfl4IckZa1BysFCb0pxCzeLlCgQbxMdv1Zm8FYGNait9uln62aTEDX
dfrjLOCP7eZ5apNrrR0avEgOudn9nPVTe5WPbZvvaDsDFquCWqDwC1bd2KPjNwILNPdgAwmjx8Fw
W5BfHF9LdDXZnu2qjK/aoa3KvXKO2CXPaGer2yRw9KxtRH/n5dCTOxo+2RkT10G3gDfw/WdQk7Ok
bCELQm/9kosu1++ICvQKCn9T5Mk9rIC6uQrmYUguC462fNSaXANChmJaZRualiYJSQc7HQ9mEVvq
ox5mRWR4SQ4ALPDsUMu1+9zII0gkIo7vbSMv+j2m6+pTNYoxv6Sjqh592zCam1of2pI4I833wZzG
BaqkLlRV5NGWQ2WHzJzpygRswjIvILdBgbGSpC62rirG4FJvY1qk94EGFTMZ6elJZ9hIL1/XdLmA
hms1w2sXdQHpU7A0+Ow7HOb0Fojz9kIGekFyk53te9nKSF3MUWkGu7GFpHzdgJhzeVZ8sNtJBM7g
u3o5g2Ts5jzaf/Mc3SBabrKttpQy3fcyJpvYu71aSOHPVTBeCofMQvDFyfhuIbpYZpHCHpmWCkj2
a8hPs21sSVIu3aL5cQv1C2EnNv0HIy3t/m0RZ1pz3XTj2F3EYRFwB0bTfAi0GFQbSF0r3xptSaV2
0aDVQfGpS1A3EEG5ST3rw20DyJPMuqm0h4xd0Gu4VM0RfTvL2A/nGKYMdCk6DIyGrPIbumzMErad
M30ccFM1fqzpcXcdlI14r7eG/Ua3w+pea5Ck+pkZ1u4l+wn6U5h2kYGLi7Vh2eQqh2MZ1KlIQKhp
JjuBlKmVnENuOxdkX+gQ47UQ/3HvhHJxtv3oMHG3aJGL3RGlF92MS1bKrazrMf1r1/b/c7RFCe50
tPV/+rZrPmfxj+EW/+SvcMuQ6nedFZh9jmnrhMnE6H+VkFz5O70hibiEoFL0LQ77Z7Tl/m5Ygm4Z
kl4klIqPEdW/SkjW7zQfkqSaBEkg16VA+G+UkL6pAf4VvhNcgbJy2czbx9CO1MRqi+DUCJITIGXv
GZ7XpYxvR8QVZTLdkwl6balma0+QqOE8eno3Xth58u0P0pjGQHl825bujS0YVJG7L83hvhgpKkwj
2ecIVAh9LByAaSOdKjT3XZupmzYdqF8GH1tlXfE9fl5696Yww9hHdn1tte4+Sae3iRzffvdGfpFi
Nb75qH+6TaFI0QmLe7Z4P99vvJYoIkgLivh96rg3rTPQ6gPLXAqxPMxKRF2BTwJ0jxpcsjCLK1DO
NyFQxTJwgWsGe9viXvPgBvCyrwBGe/o4frCXkQqIfBjzaUOi6UrJ/kPb2FdpHfijW+ww6B3K1r5k
cOyVnWzbvoeeYB9gMN2VQ/FlXKzHsADdbtiXIbzvWXeuiFC2aRj4uk7Kf34TglM7Pkel2QdIrPvR
podmSVsZ/qR1o30IP5M65KFtAj/UAC659jWFs69gTLcpPhJHcVlLsrXF5OlhtFe5tuWd3NBNaw/t
641Wp9CLNWYy7ld2flKlLKjlXdoXdzpoKqsQW7WIQzFo7779zEq2QzPeL9H0Fqz+bhmifZuKqyH6
0tBFSwOqren616Ys75qkvGtzMEwEhvs2r+7IdW0LZ7gfIgZaGd0mi/tI25F9TpSeVsGZrS85ix+2
EYxsqrYmnxCiZGEdcy0/vnKMC7MzJo3x1qZhsx2LSwKTfZqOH0qaCxjxNU7lJxXHhDZTubPr8D2g
vLeqlQcV8v+OPLSJc9DV8GFsxGU7BjdlLa8hVhxCPXmb0s+4JG8TVu5+UbzbmJFEz6E04+8UCLpQ
2pekGPkyxvvS4c01wUd45weV8wW41uVxoOgqvxvRhNvTeM/UfwUI8q7N0u0425eqs69cg24HNFtq
pXggarvSU/eG0uLWdo8joLo7niwkZGktBiQXlqrhIkQ5QH+x2+PI1f8vZ2fWnLiybOE/dBVRSKXp
1YBn2kODe3ghfOxrjUhoQIX06++XondHG3eYfU+HA8sY06KGrMy1Vmb2NNVjtnTC+w/xpYqDBUU4
78shXcqMBwU/cz+Rpq11Z5gW5DE4hgNVON1bKp5T+XNwbmQxlSE6K4rCXtZOluMYJHc+N0gseIlt
W8h2kWm1KhIl6t2Umk3XWRtfUvZrWUSUTO3jS6qDz8o1S2e/nsrfZgM1wt32W73trhtV3NcOyy7i
Q5buFRLt4czs4rsgSeGe43zZOdmyE/EINXz537ldbf343EiM+r0/bYTnKIJfiTs1FluPnRT/AGcs
ODQ6lvh6Va7ZnCZfyhhmOpurNZsxYXwdxrBZT8fvskGptl0WDEEcX5YJH515Gy1hwzW7tGmYqzql
QUSwkJuv8/1qyMr7wpFhLi9Usb3HO7lGiHdn5afS8EelyPvPM5lwSAAHE+7r0BF06I/P0zmJ2amN
N1llm+TSBGYWDflSV1g1X183Vfha5lgXPpOsLe1aP3TG/bd6LpZG7ffPwc69GsruO4rzx2KPlba8
+K6saJqAyf988McCB0c3i2Em9ckFZBDQ9/3NWluvVTZR+sokg5obtVPfZc+m/e77kNXmnLAcTlss
aKC8M1PQbScAkWCpxT+NV1ezCM7prNE0K2pSqoECFdJmisI45xFc/Fne2d8qC4qaivXbs5Qe6GeE
oFRer5pu6oT0uHM6BgAV+hm9ATQNgSg83vgD2YSwmWQMUAKttd8UrU0oycBYmh3FJzUpb1POxicK
qP1QNZXjytzHm6Vc/0+dZdm5zqzhsqnZvopa21hv4r49b6EVfy1GnSIm6MXDDT+FSX5WhvkLJRWf
m4AeHEHcP+s4K6ZOH/0MbCwyPv6XxIkHBIkUWrTS4kUMarrdryyPu08ixTrMltRb6s7C58N71+sn
StG/UB92kVeGaCJjA+OwLCiDuD2r15gAdm9gtuU52v7s3KFgwFmWNDAjA2WHy+1uPTPJJL8omzU1
tJJiRn+lpbHT5rpZpz/TDWPktt8TulBxFEAXfb4wPphxD6YSNArEFBSTkkBHJ3dH9cqiDy21inZY
unT92riY5rV3pQaRO3kI1fSNKfW1HLtluHso0/iOgGlmkSPhS8c2rF+N9fv8vo5wTyAwOAlPiAII
HZy34wVbbOwkGtb14b7Apb5HZMhwj9e6s99EQ2+aBPu1XzVpuBjP7D09auiUyQoIxgPYKnEutJ77
Fgc1L4TuPqF1/MvgAa/Z6JdCJdhseEQ1+JuQ0HVI1IoWi9NsY87Fs9NxeqejzVL8Dp1YT5TFXeCo
4oPpuapZD9yftcPCU2Cg1t25VekTudN/GTxIU9A9m42OfOl48Lq9JjbbDbvxvqg5fpmpPD8LJt5j
5rg3VLq8MXgGTbTbsxQ59IxZaY+pnVAot2xcCvJyi6V5cMK4hh1sp1bq3QIDnhi/URT63iq5Ln1R
fBrOAnHDCb23Sin1vSdZO9QrbXu3ZouPYHCCSTKQo9cgzssG8108yDIPL2Uhik8gRy51LM7LiI/A
+JURC9fGSbOiy8jh6Mf5LTiii5gjwBT3BeYYMdGiNuupQxqMopGWPG+1LFzjPlKB9IRzZDvvUXtZ
vYD2gLYqhPGCgzp2+yN7kqVZWK4Mpe7PxDLOKnfbXJNA8VJb5nUbZ9ZtF1f9le9KIecd+227flV9
7s8yxAFnBhZnnoZJgmsQZ/Q5NPEFnmcDZxR9K9fWE81CaSMUBnQiiL7VXqXnUi3BkJx9XVOvc9oN
1o/R8qy7PbWwsz0khfdMfdX7kvbtlHr+YdGdvG3qeTdMUvAn9cZ5u9Jroo0E7UqWqHZW2nTAyibr
CcYUAxbt2FEFXQBUx2FAJ0VnGtWcW1Gzp9p8H6SzxqeKsBowgZHVFNciPsEYblC6Bv1zEG2GizIs
enIsqWysbY4V3WGpo52iGyHlgM+xcLyWEiIXAfq2r0AdCA1y3q7Z9s/lFicpSjDydVve00FQbDzp
kFEfPokfkJMPMVVxX53VgwyO3u5vM4tavoULXiqeGHNSzDJlxfOgt7sv5AM8llHxovrgNYsBPHy+
W/5CIambybmjtuW9torwOou771S1b6mz160MxYppUqCvgcyDCzVsGXuaQ05LEk3IgcOlItjhgdIP
zRDQzJNtNG16PkVpMx6N4f+PnKKjqvIac7XxX6nKSafcdKLPo+2Eir3t7jtpzRyANLQ4KzM+dtCa
dqYTfMgYTQJx2HOZMxEZaAbdkaI7Q5trjrd06eBRnKlyw41J4cQyLwFbw+K+6X3yXCkSznEnHkDF
OwOD8kd1Wc2aiPfxt0x0mvBXkV1wLO5wk/uSdedxA07I+xqpeFw3BJbiDYzeo7VWb0i03lRDIRCf
llRTMkmcaUPvu2kXxnftEO+4iwFhWRL9tNz1UxbkLWWHo59F3ivorJguGQmDk3V1RyGOYXdBe2L4
roCSXNQ3K65V38UXlhtc+mHfzlTAjA4mfE2d/rmO3UcOBDxqh/+03MU/h0R8jwR7666jfkp553au
o/KFXr5mYTksBO6qAF8fnFmwwSD6bXDRDN6jQi94ZtZ9dUllODqtFvYbZIiaRzQYoBp4fDnsTT+R
OWuI0YqXrIwS4h6GN4hZbYZ+ApHDQDWUfmQmuBp89iGnhppKHE7lbJYIPAZu+oSSxu6OstNU0JAP
Nvj6hhZY/szR+1NN4Y86lB9sEUSl6AjAIdRxPZLCblW1gfhYBTuWuEckq0ETKvc6KvzbbEtAhn9a
UicmqlmdmSMLnPhiks5roi4JUYvcnSMrv7TWev75MT9qod6fAJ4LbIMuRU1cjOWRE41r7kz2dPVY
qYoj3QLuyPcP4m3VPvX2Gyz4npNLRS69uzj/i/1DMGH50KLyynTxT43rdnC1OQuIiINIP1LN4F7O
gmYHSJIV98HWvaKiyEXZkznNmVESHmxc774vq4W44k2vH5s1fmKGiLDs6cHKmNAE6LzWfGSvuOiS
5M4JuwNt+k4I/qcubQyQP3x0QYY80CntHufzFPE+UWbXMS8sQ7PBs6H1IyVCnqM1n3SSLQX9gb4n
5OPwY45QuF1RmvpSEJ/Mdm7EkfBxPAoCZ8sCEJkEi6JiqoL4suZvh4ZVRTz1+ZSN6eDH9w2s5XHn
SlPeZvL+0LaijhR8VZQrbA/50E2SzRzLiimhzUyZyWQ90w27IrKQomVDNi+7vf0l8OvqTj4cjvCL
bmkMroZ+Rc8UNQ1q6urrMFtKsHCJZHM7Vx2l0hFRY9stDEYnBps+BhfK1t40yALKYw9v4Ad0sNua
ByY3mIfOvpw6k4zkf7DhKTENjo5X6HmpQAYCbGzLtqeG9kIVpD9nNVYEnojux6LUQwmRn22sDT0z
0n11pmusc1FZTxIGa5/wfXTbO7fefgkM6w+G5W08YfP1q58QcfjIda4txuvqtDs3yhaOR9xBOOKL
FB2p/JGPXkMpVM7W36xUCgyS4CZpYJKGvbBxbyKLSBhwTTlEoaZ4CTzAgBbIixVUBvGdwvaU4gp5
2B96Wi2CMJ0ri31RsYQy9kZsZqpoiQc5QpquuBeUyu/ChcAQaRHSXYM1Rx6xz9pz1ngTKVmOrDdx
qEdnCgeTfkg/rBYncePOLeqJFWy002EsoCmL63goXMQkdHUFWUXJ+n7xpUh8ozW9ClaNTWDkY7It
w7xGScVxClF3riIcFbqVQFZq93Z0vzJE7ZFhmaK3fR7sajsnCe3F6KSdbzuYA7KZvXlZSLPPsM/B
msCkSkrGZ/vIPjOtQzhRMXbGw1/U/bPldg9NQ8NgujEsObRgkhtgfvDbVdqwJLMoW+x1A4drs7Ka
NSFKvb1PLc6uUnm3Tqbe6Kb+M52Y1WSLHKpGrDNtmOILLBMujU+ooin7X8cbMIWkaKIzbWlDFx77
LWjYEzS6KH8a6safBZB6c/oZWeG0mXjVj8CyWg7/dndDa6fdmybvfk71d3xi2jVdm0DRg5hjPA3b
9tq1m2aqQnwzQ4/qM4AtfIGM8115fBpTchBFdNq4yya41sJjNMSyasArC2zD/qalj2AzvlMEHN0l
ATVdi8wKIMHB71s392bDYWsmWfga7dKvDV5uwDlJ256X0ifyNVRGpg91XFBU1ylmQeX/J0jZ3o32
XxvcBypACsTAItVV3pw3DS5Vppi8TDpVCBIbeN0Kd6jgT3BcJ2BaaQ14ESiCa/EQnVANZ6R7vnWA
hFkcvFqtOFcccFlsQKEQatO+bTna/oOPY/P7IsItNdb6B+0N7kdIISrTu7LjV2RIvJi1vm0yQoja
qTp6COC9o68DKGmwEmC5tMgtuCr9zUtU5i8mqRgqtmAmflXWcscSZMEs/nDK5A67SVXeCRH1BIdh
NEWRKdc0BFynZwOYY+HRR7TGL7VsMUl74nAaUAKpgALT+ogV4L/qenirezGGAdM35NFkitIrhr5m
1lIby5ZWOBqRZhTSkAXaA8rQQTmYN0Wj8f/jOwDvRbae4F2l3XcteE1Aa84zNCsLZweO3VtPqcze
YOHd6hgYp1GdofVzTiZw7D0SNhTTIe2ss2LDOkp11l45UZG90b9m9yNS3I2/EZseMXLlRgx0i+cO
u/Yjq3DYMjJU8GoT4KSWzxBYrIGY58uOeeh4ZVrjmzrAQJ2zfooKDp7MbNCM5PLBchzaoS92Pwzd
saaaFMopuQAPAhgjlCJ7AE8x7Zv9rZPgM1vF0M0G8otnOM7EEh5emnAiwtCM1iPY8s6+T+xVB7KU
KK96UTjWjybzHmmrUV0iYrFuEi/d0B/TivAPouxlXHogmasoY6U0cUtBBIa/TBjLIeejjwNjuSzJ
hn5iZ1HML2pQQivl9eJeGGqiTOs+TeZOCDyMU+BHTGoTlPdDOjynBcjmHosCaUlnFarVo6pnSgra
IMz+p/bKqs50m6+yCbNAAxSigC3gdpYDQ2Xawl0fYJDqOsNrpfNPY6cd7hFr6XP3YBS9HVvoketS
iCY0OqH3Frqu2gxPOsxXNB4F1QOSprXBnWDqiPauBZfN1NKfdOeyuFSOY0fcL+QFbQ7v5HtJK7do
az0J1EuxuUf+bC74iYIHoLP2j6DSwBj4dhxLqmPng6tkKRAxwEVGZ8ymCsAO1j9k+zgaczf6cevg
BEL1txjfDSU9DRU8qhTv2HXNaD7aJ16+GiF6lDYYuxy6x8dJ8x6DFgKhZw8JjaWa7X0AV5Qp91Go
K6LIEd0mQKcrIEGg0s4NbYbFBLi3uts/AxRxprIxB87jTfddAKyGrr7VUH3rAo2E6CRoJBDw8cSF
vnwcH08Tmdr7iaMnXUYHnJoVBBphPDaDEecNcCXe3o/4NggcXY+v6GdzMWL2eBqAyHNhxkwK2EVP
FjHFI6GBsx2FxKUlkwI+X3v6xq8AYXDSP19wE7mvo/smhlAu2kgPvFAY4D9xeFo2mImVtpsDiASv
ACF1LYsoQ9+DVPtOCEHScW6oL31JWHoTuAx2DyFaRj+FG+gC94Tg/m8xlw/wAzNAjgQ45tEmoNU4
p1TvZKsdCjq6S14xjtcCbI1gFt6YLG5Z0IJcqtrlPs2dMmyIHjYQHx5FzUMbWleUNzshQf77vcFE
u7juyITHChB/8BYIVlDLaw91ngswmWzvBVnVfr6UWFDj8+mtemsIv6jkdWOqdBltugdaGJz7RTa3
suRO9hNdOS9hfE8YD1dih6O5xLmDe3fw7fxJILjaH/fmbElM2JE4tMosTvJGCUvYr0wMA0zEJ9tI
FqJA1IIO6sq/bSbA0jaOzQBN0Dtfo23wIIwwEMaFBEq0h7vLmnrVbtUFeWgkufU3UVbOTcv7sA0b
dw0OwmZrIGXy+LJvwd1yDyZsv9KkjQml3jgsGiFrBng4SMc6yugiAL9GgYeuN5JGuSj89VMKeVgb
fSObU1Woub59vtRFl/BxeIiSQ5KECATG4ftzeNxtmqc2wwPXHZ+VkI3TSEFG0nxRXEuFaEdV7g31
d14EqwtiCz3bnhZlbIT6ZbCIF3V8FTqUQbS82yYE9Ri5NzjRtgT+ai4UjDPdaeAyGfph9z2IQMCC
ZBl0rAXqyGqfaAqb1FBR7p/1axBT6tHZxhWuyLeLkruoJvrYb14yiiLCh805i2HGOUN990rWvOmI
Yf/h+2AWAnqUwq+uvLj+QgbdWdHxcbacvh0wP3XxrooAMCeVvFlK2fnw3yCZBEZzcQKbDhjUb6fO
3rutIXplgXbxjiZ+KATcOJmSirJskHkObv/sI0i0ciaIo0euZVQ+n6a/wNoehTLgBX1YAUQRRxFy
V0/wle00W4m4Q7yQIF0vhPIWpo3Z5ejyHoX9NCjziGlZkFDo6CBKmCShs8YRYlQlXNNA1tqETzJC
ZdKhmUDfQcYijdzmPqhA14IUTAjfvHRZVIQovyL/tO/OP/9cf6E7yOXBZnA4KLiZ4wotjou2dTvs
UgZcNiDMd89JwKYEWnloQsSg6BZGaQX1oISdNRPudSubDIYWinng83TlKSZ2tKbHVgONvLDL5Nv5
x2WhSZ62mgFKcdVULIhtQicBEUa0+wfTLzgekLywEAyrcoiucfEeRlhim95FFfBRVD5khZpRXP1K
2H1DyG921o+od67LlBW/BSKCoofWWQq7r3quLUIqYCOzje8GPFoRZohhEJJeImAxEAO6ETEI/80c
0DfbZnUFpLk47y0k3alai7al6UqEAFEcXpRJ+lVOF9nomhMtKHdXqHTucY3ORceio/hOonpRF/gO
7jIdMZc1lu+/uDEYZvQgCv0USTjvb6xrKtcDRUkBKQAjBBJYAymmDDJwVlBgTTlqswrqKSVsRBoh
zrJYVVqKPQjCCHVw/y8gg7+4ByivkH06Yji943K8g2+CzZZGBSuJf0Z3FGsJyHI16lEGc6765FLk
JA1U1JkBsh69M/EV0B8IYCQASeZzBKDUSTGlpa3nBTS9EIwi6xCVDS0y59Z/5WP6CNvAfmxEV2jV
3g+qtac6NrWfDoMqK1s0BmgkUBOhJRghAM1oE18GPdvQxqztMR8x5gQNAUKZedaA+8uwk/GPl+be
RvH6qYkxkuxXQTZTyyWdGxGJleJVmpnYEAD93YW17k5AnkepByMU7RMMU7NBhHf6uD6837umqf11
PJLNZgIWyxoZxV8A8MGQXDYIp7IAFQLQpRxFUU4cE7Tt96h2b9WkuBdcykpZMAi/TmObY/nqY0sS
Io9wcI/QsvlHi9jfdLRVsnS80pp4Ze9C51tCx8QEp5gHIhQsiqW/pa51L4obCWfMrnwpXY5TRFhm
JziU4AWOiJQG97pP4y9J7HNoEuFkbFEx/7CbSMoWIn6R5w/vbdMeDxRYqGR5W12IpAplBpSoCOkk
jihjbgDHRdkSGzMEUQOED3OFahs1OOxQz/LdMFzr/k23RN2ihRoq4s3RKUeYFDW8QiKkHesDp040
SaaV6LO6gcG+K/cBbX4JFDtMOYvfyfb3+d4bfSkBG+iy8KArzGLO+2wBBFF/dRaqDHGErA61DcHr
56ZlLOF5NCv45R7JuVCqeK1Hu2BwGoqRFXm+MganJiWw2q9fxeaJRiEgqiAD/h5MB/YMk8NZOlIB
SAJT7ZNn9hUN9eiEqC2RYyfCMPYFzq78qTi7Jt4U04wz4qBx6EifELtPkIzdJFCeI0S5VJV0UY/u
orh7EE9dBFUpS7XuQdrXfC9F+cImEtsqyyfrwMPTwjqTU0AWiGiTRNEnxlHiYbKEEYHvFoKb+sRS
4jo26WYB53XCOI8FPt+PIBoPLUCU7YQTNTqWfziOA71213Y/iVayaOX/J8dzNaooODUkJokyjCOc
kKJaBqZkqSRJY1Qz7HdT4L/vTcWRz9EmHKS3D152ZJwgqF4hNX+KNvjPwOwSbMn4ysqU3SvhbbZl
rZWAMQS0+0l7gX34IrySiJ4Cf32WFRv+HwRbHLdmHT5lluB8ehSvQY6xoEYnDRpDDnc5yBsbKIg9
BnDWLSjTcX2ISYhP9Clh61iI83jcyNaaoJvC3XY+eBZO41WgndFvIUW53lLyIDQrmeW9laOMCP4X
NdGVSGAiOCzdoFBgG8vvoVYvMg/pSglTRWqgYAMjh440VO+wHj7LLAsus45jOUOiIDon2cZBDVuO
8S6pJeehzfec7EJP8DmiYCERNzJLNAzYSJErRrWej+4zGAgpIo+yawMLICoE3fIj18wH230cUEzU
EfdJAO7HsNKf79GxidrRSJEO7ZOoj2SawO3YL/GNMwmoe7yUDx2F5sF0zJA4vYSQIwkh578IbIWX
G8MJYIxx5fAhmxbeDoIeEfC0dkKoByiGFEcK540q/T99ylp8fsOjBOPohhGvOj4wU6CCwD2CDUiy
UE1bxJuDUeFoNRlOLMInMSTiDIqsc9SbIrCVnRDAKNEyAjbS4kPVL6M+JTLEPBxceap3Z0CuaHoU
ogHRqjQbIAd2gBiTzo+HaZiqL5H1H5EzisMun1lEv4DC5/LZy2ZhzPpHqdGoIWFxUK1S1Px11OCI
XySiYtFnimZFdCyfj8ffJtCDisToQBX7NDt772qkTjrJBn+dr0pcG8GDBRYQ34j28xD4HEy/5EO0
L71viLBkLrWHsSR6FvzNtBzRKepSxOgiEBMaSZwMEp6WKQ7Iifv9KLEJkQA4aG84rsn2Fb/vT5Pm
YmOrPPSW1Eq+C6jYQCPZe9l9tGC6ESpVzFum+ByYN9oAYKXAApvAPAvppWpebB8g+yuRsUlochpU
+wugEQIPov6fhFoAqqO7rKuE5Ftv7S21I645ispgAF12ANWLUEjThkglKnfVjGQG9j8qBhWBFmct
QH2TuC8eAeyZFiZj1NFoeiacjayEzpHflEP+UvYELNuwmY+0a1nQp9tRZNHFtaGZ6b5rpk0pPqDQ
KTJHFCh9sVLrybF8JBo9HNa+iC9K4mA0wS6oSAK07Hv9s0RqFnV8zrI+82eWBSm/NytV7IILJyGq
LiLupaN1idsu0i5Or1JOl1PxzvtsVXEZQ44sPHjbxRDbx/XaOmez3lPC3V1OSLSq2+pKtqLRQgCQ
JIH+9iqiqAAioXBh08RxF7mjzz7KnCFZghiBK+6xGJMuFFnBKbHXx6iY/CjqkDG7mqLzqBbfL0Q/
LWCkKRq/FPOfDbgVRPsS+IyZDYOIANEBswH+gaSEu48C51qOQYkhZINItPj5BvmI83Ff3BNeU0Cx
CgpjvL8vJ0r7bVlu9kvxKCVLAHd03jQEPMQPm1bdr9c2uYCycTmKNgRAErEr51olWPHe3JHndlUg
vOuC9dPn93ZUWI1Z1QhOJ35INzmgrI9a8I3xWzTIpGPBaDcFnlvIGBnimxAcEm9X7lE3IgrEwXXd
R8nECDjfGxH8CKwHTn6Q9OIAdBtC4Qk+iPiuirQJbnwAwJIgQc48weZOfIAP1keUDxQCASifaA/x
7PvBTQtTCQE1WSJJnY+kRk5yQWS+B573KBEvHQCeZXDp6HvfpAQRAoQVgPvACWLtlb1/Ttdo/Fkg
QpgPTvD6+T1+XJicbbZHegbHHAUKHNlaf1jIriv2WBF7B7BLnIFFLxXBI4dXAxifKSJxZAIS7I5W
nNCQXomXym+/FzaYZngQkZwOarUsvHcnL/fFvqYODbVoyAc4chU6Em0pRFfslpIK1GzRaVTAYzuR
L7iMhfU0dLvvuifU8WGEKvWc2TirIvSI4BbHfBz8oD5z/mOn9mxUBpIrU6h61pVPuiC+6vAtWzxG
XkZXljs96LnAUElEQfeueShIrRLJlbjvA4kGenBv5aSSxS6iGYHV8ii/ccPw/PM5GYsIHX12zskA
AfjE9jzCmaM5Sdt9vFnnu+XoiIuseUv2C6yXmfDZARAgL8ZgQSQeEiMK2dJu7e++Hq5FDDRmOrFR
LWtys439W1E2iWhT4n06Vd/FpoIVFq6JbBXBD5vYhgrcIexF98SMj+kHEtCMMAYwq4ABVLX5D33D
KPXFSYgpylCyA6gtJUKUCM8h+Ow2QB2smBSYGOXr/9vQ44h5GsvAQUna3XGR7hrn2Gaym+U/IF6T
q+fGYeZzQIp1Sxo4xFr/HHkMklgA7c3JU3iQ26OF/GpUaSXhpY/rdVqq/JFlAm1j2aLWCiikxL/3
E+dE7s5bu1l5mDi9x63d4AUS4OfV9UZ1X6I2uY2afiHKhKzRj4nVfg333aXDghRM9rQLRPrG8U4C
h/Ulo5mDh5E7Llk10MfSsZMGDQNHiR4WfGXZZZnPeDQb4IRfF/zY5LC98iQXfKmfpb3gO4+HC4EP
CZMVnZ1/lN1LuV/wxU8kfGhyEqIpXRvl9/juz82P4JkLfsVj4y2bH7BUhxf+fpTXciSahbzE/HOB
Ku+PL71bHH7MLKopE5OSl7wbkxpVcMFzPOrtgsfmBw98BaE8mnh2+Do8w5P8yOOfX0Uur/HxXsML
ZJyzYr/gB2I0Lngkcvz1+LOOLq10xtfwU753i8MXT/MevOjwZ8NPLscHeeXhDfbLw8Xhz/kzeavD
YzrjWv0MHpNhpuS/IMz/3JJ8PN7RdE401WcQQQEQHlNlReTHG2VHRJIFlGdwSEkTayF5dFEc47/7
X8VayJ4vtX3ZBAMqGugXB8GpnJB7mCoyjv4FSC2xwjsrF6A1DTh30HTCfx6XOu429FoluRXXktSo
rE5GnE+Od8nza5LhWRcIaMk8aDxgVogNQaREfpkZ90oSSygU+jS4u+//YiN/UJBxb+xizcHD1uHy
aCNre02EQ46NnDCqxNUgTUxgDyrboeLhlMnQHgSAPKTzNTkAEKdiVJMHRFwop7XYyJRT/cR8/u2+
qF1E4oYkDLOv399XYVs10WhGOhv0u9xXUELN9vFPwURHP5dkVS3KEPKaBD8vNYm/Q3Bp9ZA+MGFy
av0Lev1vc+nhd49BoUftuvf31W0L392HOllmKWMExln2FNbY7qakaV1vy+xK4npJfxTSSlxIYUwp
jvHV83aXKa6b5FGJ3gN8/tSZ8WHMJMmFU5j6vDYa2hFv/sPDcbZdTWbTdvgqp6a4kZlF6nEG/Lrm
FIXGNEN3YWz7i6BREpuSKzJtun4abdZPSDrvhOUF8T0BWI6e1bv1L/eFRlExleTcHZM0dR6EdWFF
w1cRj1Pu8tEYsjZJDVS79Ws0qZBUDA4xi76tNDYPlnBM0EF5CA4kud/RhFy48FWLvLyzhm+5qW6V
Il+NFMKg3PMdxNZBFxP5r8pHgiiDHu1EeFbGdzVY3QjH4ksJVVha9WwdELCRsyA0lYg3rZxo+PMl
PDb6OfrYLF8bAN0hq94Oj3jP2t+mke/0PXzU5E2E3FEVILQzMFQG33gRRU3+SNmO4RW5gfMSlGs4
zjBATUwmddt+bQaEaYbW45xlSBAoG4KODp2+WImsICeDRHJvFpQku6j1JLnJHEDDqCRw7du9fb4u
GwpDKn506Zg3bQkpZ916sG7YvQSPJGxGdOVKlP1QB5KMsd1tHteDvZk51RB/S9Og++LY7faL4xPX
Dr27XaDzQpa2IyMw88nMc0KyZEOk5SkJGkEQbKdDBLTul/X+9n8IxSb+rqr6rwFKujOyEt7Id8/I
ixnePh/nj+ldoYAKVMeG1wqI746gK4s0lnJf6z3LCxGET5RUxT9xeBeBV7ySshBY/bMkRjcuaj2V
s2x8wa3hD1gcFA6dDxMHnwS6rcl68jzAIpxTuV2jjX+/GEahgofPxJ2qY3k7Nd4YobDffx3tbILd
J8Ffr9GEZSmyKOFGmi58VUDn1H26D7Lh2UAhCH8lwbwIBfRkB+qGdBuncZq5ZMBE7fAmNFxRRz/l
fCh8VHTk5XnT0+6V4x6fYiGkodJkbzmuB/N9dFKkuoQ3jOr914w4TUfRN9UhmPABbGQrS1ClG6JV
+kwLAiiwITqli6StMc/7VcP4mlZW74TQH2K5SSEIRJoiTNwIlNUY+3z/nE1YZYHTfjdDcREn3iLs
yu3ZsIZcKeDiQvE4HBBnhAFD4j5+vphGSuvPeaKOJeKpsVCtq8RsvbfvZP/0fV44CcsWWoLFxLak
3ORB4tW0MItJ+Bpgvw1JLxLRyswIKSURSxCz/iXSyAx6ndyOry0fmgYStczNw5ix50ctIQdZYgY4
SYN8U/KcXS5JfEw14TCIVzLi3w5hCPA+XLvQwv/AnZKIUijGoUAum8KUIF8X5dEYNNNZmrJaqNQt
5N7Z0q/IC4uJAVB7SRgzxNnSQfxJtfapZHQUEKSjQCeLftYWm7NuRR3r7L4LsUCrkJmYy3/gQDm0
RGVhldgDyYaSZJDPR/8D6noY/QBsUAq7kRb/fvStzqYeORqer8oQ7yFRacp+JaOrcgsVL94cYjER
sDUK6S/irAY8g9pPDxyKJMpRPQBtkteV17S3vy02yMrRW9fp/tEq9cNpYdvf7ndis058JTpBFFrv
73fo9GBD4xxWizC4gpqPVJwx30VnpJM9+iy4TrJfR1lLiGQFfoeKTuANLHwyL4Fzr0XxKLHrIYHF
PIwA3Umg6YOXTDUeh0KYFDnFfwmp0vj+fh1KjkW69fQj7YRWoz6KKhVwnYTDHIbiIiB0f4ssCCoQ
MBF8jXU86GV2ViZUyZ7gh4J3+xOWCP7qidk/RpGkUjOlXl2OSgU2fNwHzrHDQvtNO3kU/0VKTogf
3/Xrt8gJZru9P3eDeqTmxO8T3oRi1s+CIglr2zrWtd89Wi0IogJiR00l6eqf3+LkA2IhyeEepazx
mpHmUbv1/QgO3Bqq+rV6HFGkP6LLQ6QZTRa/w8zDNVElF4cwk8fAWfJIDHl4PLw4wF5ml4Srhx+5
5iv0/2O5L9H2hQA2T0i5ueBJeSsKwnCl7KUoUnni8PaHN/4dxvL24vURbvJ/SezKaI1fhKSHMFQ8
EL6oYECiME9yYZZcH4WhEjMRWR7iTy74IgrVPUqEqB7/HDjv9wv+CU3H77/DUi7ktfXi8MzvEJUf
D1HqIT7lkR9FQcT7HX73+w8Of3N4HdddL+817pb9gmcPcawEpUx7/kLc+furNkuuiTjlK5HRPB19
jo3w3h8bXkDFSp/OF5rtdawF8y3UyJRPU4+6kCljQg/gA4/95m0NqDfOKY9QZYcJ45pJkmJABxhC
fvcPHvHrGc5U3oxfcNN/Lo3DSzPqJXLFux3mnovf+AUXvyCMX9BFzM6WReA20668+jX3ZnGY8owD
4wA9HB5Nu2AVCADxe2J1QqrpAXlg4A/z8/uRCWFyeTw883uWeOXhWiBf+V0rs8YFkEm5lGU0visX
PP3P0jm8B+/3+6JZrylY8eu/4AJq8PAIGAGD6BQvzHqqRvyBfrn5CF8ASgiIwW+sVH4P6nB45Gmu
f38dfkTHcnpVHMdjkvJOMiOMHLgEKh/vyFa4caVTKzSPcpoJCz5yhgQ0mlyXoAfGt5CDk1D0T8wv
UuzSJrMXWY8AeCKR+C/iRLkjODg9AQ0nc+wYdbXUxqYZW9s9So5HEOJpbuFzBSRFkK8aFFNIwMuW
IiMbuHNEfsKTjXUDQMlTFA0d7fdI+T6VQ/ABopcbczmVsP+UY/2g70qdpjR2R/NSWjYuvSa92jnV
mxz/gSuSXfNAOb0v6+Qp0MSuu/xFuWjmGLOgRuHKr8WJ7yjOccLo/2UecQgJL9jfHJwf6lpUXk1P
XcNtdYSmUFoiWIXp4ICkWBfcvBTOkrkUSitIEEXm+IeoPMQ3JwvyWtQGp1NmPw4XUgxySmxOdIYM
xPP9+vLrYNsPmb97FKpNZCySOyI8r1j+iFpRTbSnHTWHOOJHUSqJdyRk+ojdAMSKA3laoPRB1yYS
EZ+acZS5tjUVLY7WfRfZXThk7u6xSaWSm4teTDgNQePA99EocxARCStPsvV7BDNBNxNfV8pViNc5
1ghjOaZk7g7IB2rauZwIzj96QrCnuPpoRoENCc+P2KBiTybaZFO2aA5EyQYbTfJoqaKrsoqXkjwq
At5sN7lWdT8TEa/yCvCn/CWwIY7FbfMVjhAgk7M9peD9ENGO1C4NA0LoU1JcP5D5wTaLyiRvWXDo
a0AEICoxdTVZmEZH3/xJdk0PHxenDUeNoneMMywHC8/p7/pdRH3xzXAdBdTdEibAtt4ci440kToV
eQuC8e7Uw5mEmxAhGsaEyoHvF+AgDFRbBvXjCLijD5SN0RQAnLDSERm5Y+42hEVGtlZGdQ48J6pl
+K9ZQZJ5xUZBRSbCCInuCkIkUV+eFrd8CL4ZTxpcB6xHCjy7ZP0f3adNJjClByuAJ1x0UiYOimif
C8hpQcgoZftN4gsJwmQnS8JHRjEGUtdgi0UUCAQq6fRjehWMtWpZrx7ldDDVEkPVtmSgGRbqacf4
A9si909QhGdhExGTQ/P+/tMUd7R33O2j0GSinQvyX2FRLxmenCRS9mfUjZFkFDTIoqTCIYieJPWI
VRRe74RVPEZCuakQHRgGEZEm2IBYzT/QxhThsi7X+/JwU79UQSZnLCmSJZFygzKHfhd0JeoepJ5O
lsKWkKQvwyZJ+nVLPh+trqb/Aj7+25SHmjoKDoQvyJB/BL51Qbf2qJhUPEqxBMk6lqUpGiU55ySt
R1hfKftDBVrgQn1hDDacpSq2fKzxo0AEHbQKHXqAGvHSaPhFqmoQtlKDQA0b5B7/O6n318YDeELR
FoXgrFIOD0ZVilKWHXjrvruNiuJC8vMkzSmy9FzOjDErbkeNJFKzAgUWUiL8Nr0AAoAMUust4UAh
Idd05M32iNpSpplqXTKMdBp6EM210LSiwBT9hLhrjYr9AycKLDcWSwDfHPlQgBZBTMc35n8UBF2q
CI0oBEnswoYGKWkTUpWJ0ysq4rtxeTtAB2gHfIOkk1hb1lGHUq30qutddV0zzQIFCLwqllryQi3V
PUjqiVhvUf5LZcfU5gOOUAPhmbCn7a49nzjlyNSJkFtUVvtqg3C8fpADn223KAqK8CDWkJPNKqmi
GLiLvcHhNWgGSMDJFMpe9LtjRSvgjKFh94ns6TQw8bcjbZTMk9mIusE9PtIskrBKz9+Uj3x7HMno
3HxX0f9x9q5NipvX/vYX2qoSIJB424c5emz3ZMae+A3l8jwWkkACBBLo0/+v6+7pPGnoapLUrl1O
4pOQ7sNav9OiDFjhmWD/6/rTjmljL0XSn7J3YjYacDzV/NES6oow1JVf2YxeqWcnMTuQ8CgH29CX
nm/GzaFZYs+sH0843IrizTgnHzLOJ8qkN+1w+tMT2KWoGogT+6tcsYobT97rCYcvvzNQHHhsog4n
8dmpy9w6AD8C5j/7cbGsfkqO+I7MUsOKaqlZkabgIq1qYCfrFE8wRX8ucVegNafK2G5Pqg6Z2lf8
dWESzvlbAwpB4jd2tMyF6LHidNujav7sMnN/C2m6ep5Idze22htCfHBN8Z+XsBAJuTD9GmkiSs1q
AyO2JsfVzSLtZLTW9YrghXJFjxHKJSw9ZOScH7ZdtDk+vstV3pyYM1U8qIYQFbNOyfP8D2zTzHR7
b6kSLCVUA33JwctJMcFpGTXEdwBEXi+PXzhqMyIfR2DCKWQEDcXzi6Cud4vpeLNpPrdTys3NCFH0
4j7PSVFoOmItp3x0ELDHM5Fn5XZdj2YfD4h4zd7QDqdPudlC14jMKwfK4uSzoXCTmmsCkDVF6WAy
0H+A6FzunIzs1hTKDMUAM6/OViknE7kZRAVY0N8/GmIgkHMKewKClQW5u/X99UseMBzE3GGBRGdB
1CuUg2B6r2/nULk/X5iG6DmgDU2YNdbzV5pWzWk+rJPHh9Ij4dax42hWx7vmpJkCo2O/Wv7h/9hG
08/NFMrvx2vORhAeadvSm7Qfmj2uUPS7LVkdXi35Dnkb6iEZkQaeQzbJvzkgrBjALNWelDXg3F/9
HIb7Dgm9aE1+H2B0UERx9HsjpHjSDT00l7YrTjcpmbZ9hNW5Qg97wFyDG5Eb44PxKRrCVFKpLrXv
0PMuhmMmkfqbpuYawYJZthwI3iWvv9YX9jvyAFzRcz45sO15Q17SB803y2IVTsn2gOuwQeRM8K50
S7NCNsdGUkieTKJ7Tqw7r0sFA3oxLalCJm1hLhhMaZfRBSP4XJRXPv9Lu32cTSn0aDjZ8Rf1/2E6
jHajbRWA0D5f/mGYcLxG+sXgQ4hOgshYk+Qf9QlSpyj5qRnonLDrMBXiUWmsyPM/6zovMG9M8bSc
SMU1+iO1OENAd0vmlSP/WVIn8yCgBzIk3WmFXmv90aSCBkedGych7THwVvP9bdD7zee/Sbl5HLka
LBw26e/zdvJ2YozeBN3W9ejMi5fp807GoHOaFmZEgTzfS8OahNYNY5BCp9f0dsezn7SbtkUKXEfV
xxwgzMOPWXUJrn1NtBnzAAwVtsJKSeMNjrbV1Q7KjfzvG52H09dNhUoc1Qh28PnDRfG8OCzJh6E4
pjyFQKhG5LwZs5yNUcHtpvw/bxHBFENcMWY2v+YzDnVdEiXHJPvGfj6a4gspUDUuUCuiYXOfXr/Q
Q5t0/rCEmZMSitBT6OH5w8Jlr05pveFhUxJc+uJNVn/Mi/Sn4JbHvKUnq1ry/DGuaw8m/VhPWg05
M23RaiKs8JS1Vkf+OS2/KaXa1KGOGpREQyz3CzTzj+Y8bu3PnroWVBYsfhxVmRqO/J0wq5+s8eft
6v08PlbXgILz+8EvBMyPKwJlxfRCIFOPh5wRo9vFg4SgIIHSzOpIaDcyeZTQcNv0OAHgzDksCAio
xsnnwbSNkBUX/RZNKRheP8leWtSIwB0UTbUXkz/2/FN0uzVZJdV+8WDn3fxoZEPu1ZEOhRAAJf4a
jzwhNrPm52VJHiDKuA2NNuUYHO/nXbX5qVw115wIroLzVfJvjxaCQv69L5ysx0ToNosHWZxsB0fM
agiZBaPpxxjvTTVmNYuawQJX2+nneTnc1qMWpIXydIQis8X/ZENTk1CqKoVGooz6r4ZoLWft231/
pQ686K/9xuCODKKLZ4AEs7MjojsYW9FP5uGRNWDKrFQTKv0d4Vf0ZC5QMz10EDccY94FaBE+BuEY
jd7/IDSas+AyzMPQTAj+mZL1/AsTzQgesa4XD8HZPC2YfsCa41DAzPQGI8etDWZLf6UjPs9I4mfD
mEfgZRts//w5u426vgaIXlR84dk4VZl7qpj+whzTQN5XZTp/EI9Q7u0ndvXZzPYUAbo1t/Po7Ww5
/9hsUXfTmT21oeS/Y6tUhEfmAWy2d6pbJRT9fH5j2aMK0RsCWwO5/9ud43vNeKPjKQ0R0N/z97pj
dFM24tx9CHJrYbWQovi4NHty0wUBwrtFYCD5pRUvO5FBczgyHkyDAnqhmig5Elev7J3LhUiVzxpk
GtpsJqZy9nBpvz8W5Xq9eDC/wohHDQoCaaPj8DnaDSi6UBvA1hjybw88T/Z/RdP0Z2Eo0rN+uQ6l
XJ76PhOaeUhVPH842p+/sK6b9quirh73c5zSKKmd5w7NTqPJ+6xb3zibQZu7DmEF7NqNPOKFoVkJ
QNHc7i3j7AlA/BHQagvqHpcDt9hXJqwzLNxoOHb7FbolS8LQV3Ge6QiNOmTXShFhCJW3pewE3eYh
XwBu68pKOYf9WeUzanDqRYZnZuRyPv/hw3G5rDfFYv5QTRHPE76iYcDfJRsRrG1Ldp+EPi1MoEoA
3p76/qBzpnO5bra4gP19rtEUDyYcNGDEObQ1bKY97t/cmoF3nQFZ4a6R7RPAdHKA/L2AjrWMhtMg
bz9SvYbSev4paMKza+xN6JafHfw+FwQOFQJ14ew852NX78erpmdn+VxViycZnYrgjXdUBRPQY2Bw
JEZ+xLPE4Jc5k8N3xV3dv++K4/vgLedNZ9Pj+3yEk4HzJFvDHTTMddB9KELgQWeQUsA4O12AYEUo
cPKROXoeHlx9xGyEIKGYSmGVfj+uq/fD/viTf153nsDzft1/ytbbnwO9wN+v8cYEuknTfai3ezoV
c14x+8wNdryqcznXUoVPiEcKHQEjIFBUPV9a9Wy62NHQc4AeeSUogoMRCXehHvh+UsHDg/mL6fLM
GvSsp2PYQNnCENm344+GYanC5S4V49XMFZggQozcKgPd3pUtcVEM+YnRaBBYQAGYnZ8Fk+60KdD4
cVEi0nRaiVVeZmoEeKLKKLt7nzkoXwnF0RevjsvINtkmlVuvP9MFWRLeJW3ymP8DwzkfPFGv50Ox
nG54l1x8+zT//0pqMCVpGME+5zkh4cR5Lm/4s/fZwmjCMcvjRzFpugOqqHtN1elA7Hv1pSjKMGPl
9ad8cdMifYXYnFBGXpzsuym2N9K9eco1eAiHpJkb7R4YHzeP0FLex38HDfgecqFF10J+W97jId2j
dQNYqpeomaiWXn+uC/eRb28aTCaAmuP4HGnYbcYLBsrFGXZ3hg3VBuNR3+ZV8ama5PduA/NOPXGT
lIQb7nXKug/MRX5nVhJkmfHbyBQI4GAExX3DUzZ59Nu8X78Fs7rrJ48uWPec1J5rYbcnBICaDu6F
POgfnqQNARPYWMIgkAWJ9byRtAMFMM8n6tDLKWS77vO9LKT9/div8K0Fkv7sxmUKbtYdpi0pWUS6
ilfZzUbF6W5eM+WDblaD+WnbfmdK+Qe5cHHJrC3fHOrFr3oGJgzCXE2LD5uouFLkX0Qi+20A+xib
Ch2uEv75KYFnPia6fZU9RPFP++nyvbbe3ZhNPtC8ch9pSQ7yblo+TF0fQptIM6IFXhRjXwyfdrDo
gSKEEIgPyWcvXdsokfvhSG6GF+rrawrHHw92dhNQSiPLjbk/J6Crzx887duuHGdN+mBkdV7nv/cJ
McflicBhYjINW5CJ0WHg46uc7CNcBoCt9glPBaULTUbF87CJ1x+a6Rp6OKd3p6TY4tTJ8w+h98LX
Fu8Nj+PsmU8+OO3All1VhXFS8dHKY07lEbIBwLT6yf4231N9GGyR7G+FeJIWPecPIF/oD73GvfMU
HgM59+Ttc6wFGSdYYMY8bCMNnXkk6mbnm5T5H1YDCtPaLQE/pEE1JeAb+JJzlmIDnJ/KhWbe3Unc
iK7p8s+a/TdD+zki3uqALxlK0UbHYO9S12hPpJ9Tt4rFsXdTSbqGd1MowonVSnL+ZcDrzFSiJDsy
yQh5KCHFSHG/SsKohzTgrx01t9sRwm6Ia5kufX82MJI24a+pPoBBf3GVyFqEeBCunbZBNohPPBtT
5QDuNS3IMoHjqu2UK6oP3Y2JvEUebJ8cUrE2RcEAI+O9HjGXwJCxtzXRiiLULIZb87DyEZ+BD2gD
6CHhC/CQSPc0qpgyryzRF2o7KhVnCwO9TLiFn6/QerOMUpwaKV09CxLU39FqwS5kaBBMVsaN4Eg1
+ZJ2T4HKyw9qWManmGnluVTiYn79uS4QSrY8LlUmKc04kKbT8+6kPKbHrjyeOI54+0HSQRPQbElv
7GAd2ShAPNxlOnyr+q9kA0eZIFh/zJwEPBmgJbg4+v36r5JIF6MuuvV4dT/UbPXXn/VighXPCkrN
22Ob47k7l58MpyFZMf8iDdpvEzLNobGAMXjJMBnfYXUwHJBrhWFG354gdVNR5EFDlYYPxewrAz2U
VVjRmHA30N7aWCgMsUswXMyxVkEE7sq+moHx0h3N4gWNI6syBeM8WxTpdj+Om7ybsStZDFx1q6qD
RScFCB4qXkNu9FSitNvV4vCmSYABZqTzeuT40NGue9eljCSs62uCkJduKUeFpUJQKTDm2YFa7zg3
sqaePeggyxKmb5AQZe3lklBRH1PEeORXK97s9PR3tuTVH9X5kgsIhGlUcp3TUF9dsi++NZLYuafU
FY/PVbv1ga61P2ynD4or/NzNlLN9Hf/cV7NQFxqeqN5Ht471twifjMKmb35elQtMhtWX6yqk6Qtb
HLKWcfGIfPj/c3JvMt6sunTdTkMvnR9o3fa0S0e20JIBGnb9mi5k8QdGyKqb9yGe8DSb72DC5qIK
DnwKXH/IU5iPxYpZchVnVPA2/Li8SH98UF5waubfDvOevz69I9/8n2HMEVY+zdZ9R7APyzqeqKtm
+YR0oNWJPxbkrbDeVznkGRGclWU+GEkJZIbin0EdRwwCWrQcCLFenO6LvH97PennIrbYvU2MBNIj
uDH2w9mC65o+3e83vLw8ISqElyfOa+/7qOjhVkcm4VRBa4uspFwtF+8UvOt+MJ3AP9cmvHAAdkQF
ZKBzfnpREyMeCHys1F0P70z/PsGnLPWjKGRAgBPSVDnztYuFkVUTECHAjeuBJGGgxlmlQioE1L5F
4Jhsjef3wKRYnKAu88dFEr75kY00JX6N5iE+4okQTOWDEqqPEdKvn8RUWLShwUq/Hv62QI9wUIRq
yoQeAp01hjN3gUgmtCMLbEevH70v9TyorWQI50AUEBtnj93QnmXbZfIQFJwzmmSjhWKwXwolhkno
Iuo48fXXmOLl4A9za11L3uuW11KYk5rcvg0tUugf+WSvP+eF889lZLsTE/7rONQzEBNRVJEextHk
gVT+T02DZ4getz+Q3K/abkMOFP6IIAdwG/WAq9R2wbFLN5Rx1apRgR75zUmmOmWzERnfhjRIF3iY
CCSFvaWwBEnjAEOvNciaQZBAunJC3PFNQLzRQzoVyConhSS9XlhcTHDhF8+5DUFFpzNEW+fa2i7a
bTZt36UPbcSpTEqeml/9Q0q2BD4C58GvfYxBUWtLsY4sriFlwiK+p7CQJ6ma9Hs4xREU6HgJkSQO
taWT0ucqbxo1j/S4KQ1hlihv9fHuZHMhWyrpyORmldn52R1iVufI7BKK4dc/dYAsznYSGlS4avhK
7qrzmr/cVtmOG2pG0tXQ3mYRTqhQ0MNeBhUFH976KkGQ5lnSMBbVOKJ+xznCFB57G4d5iRE5HpXZ
6WT6ASerq3JhG8UvLBvHrG1uuSAV+DHLJjvtvzUJzAupIsoLCdv60gwOb8C0bPmcjfnB7ckRfvN3
+unCPQmwq9YpmQFEFwhVI0dS7W8dR5ovAdPN9ePPiUnWsz/my4prbP2rjhjtOsGcTVadJ1hJxIZ9
8n4d/TIZNvfNiPkg1MNqpKMpRZo1dkQu913ZEa7aLWBsXn//LzXySEUzbmGpY5I9nx8Ju2raFKSu
UyIgaA2xiqTrSiTqhNHPFc9Y/J0D4ygZNJ5TFvg6EtqA0J9Q9baIbWx6PK3NNo+r9H1f538oFnBR
mpj5hIlbXii8driQ79k0Xlv8RwE7WjCKpgk9kRvN9N2gFYMSjmKme73+40O+zPnig4xOBakhzM/v
+mG+OpBzFVGDMJUExd3HrO+RRvDj1sSu5Ue6kPbIgvLG93h5bAlJiuQQZR6A0UmgGeT/f8dK+W41
xztaIg9cdIz3nH8Koz6I3HfeowE2gX2xFmBYmlGT+2ZT3czfWPYmNRblJ95NyXVoSsGxq3TxftSV
/1CsljChwjwzt6pjqPU3xFtWFYvRLxAmTphllxG7apdoIo3cqOs6KI4IYnyiTYz/tHCRjfeCtIAR
iLd+VbrkHEZbUaZ43TpgomYWdEi0RP9Ywr0KBjvJimoAgJsujVM6Q5cYuvPVnW7AYUv6FUJCCXpT
z7X9O0TEv40i1DTrD2Y5K/C7rn4NAN75x5VtBodnOOfkPDRsMkzaBVqO5CHeVffdKf1lE0dcaQDK
SoKyvRl0hBY8ZUzJ39DaodVpQNSYXxfUl3YRP9rL7AADTe/c7FGUIfmG2WNlQzHbfjxS6cevvhaP
T32VooM1vriUg8Nd/vriDdPAL37fhMaPkWQoAObnGoBdnq/i5ZjfZ/oTqpQ4BxhRMwfZYuC7SEOI
fsFEGG/UyjF5xdyDoLClHwlzvkWJlYb25ReZU+tIc09hFr+7VoyFtNCqEdxF5GS4Ljxs6xzl2H8Q
LPECBoS5hI6Aogrq/Hx+wpA25TBZT5MALKqt6xPMzn2V/uSo0hCsT1loUkIL4il5CbjS3gZxCPe4
19Z1MchLkNpcwTIkICwF6OLzU3JCWkNdEEUYmEugvTCmu58ByaLnVK6gbSIj7a2nxRTtMTtVPZ0D
7QzEl/mVdCBqAYUrolNOTfeEriOllBwHKhJeXyIvEK4jRIocbzHRagxROFde7JN2VI6WkwALGN/+
dF2GVD/nyqPoCoeaQGwmcCq7HmaCAhhCyvwWfDzlY9hxh4QoDI0EMS85BcUx7bWDxI75oa8//UXc
KnIrRankB09oxWbnMcLdNGmjPu/GVIHNr8wI/bPZlFyJ3EnBRFk3ORcOhbL8BaeYAn1LBvE/I+GD
W4ogffVEFrQCcd70YT+jZjOtxLrRYLR+yflbjTKM9Iw73hLQWw5/O15IQiIk9P/IMg8T4wQJk8ch
l+1mgKxoSVtDxkZfspgdfiN58E7vtPvSI1XxklvJfNsBmxTW1N8GzpDJNP+5ZhTr66/tBTL4+Ws7
/+gLnBGbjHwGj3TP2BgVWD5nfZ6o8yHFin795nDa/eyNXG3ij8mopeQB6fuXxg4w+PWHCp3F88MK
cGqEKgFhWkw05lnn0a2XTVpVp/GDklkFSz6U/rGg6uBiePLMN2tGPdG9fdDuUyHfyGdcUoYT9gQP
mkFsOxjsFQx2UZcSAMcWQgakRXGAXqEwchmhjZCcOd5hEIdXcQPlzHUZ99CbW8YmgSdYEYvOOyNB
fZ6YplVxEHV2rCfc/IMtnUmOcsbXgZoXN+qUfgw9SditZ6+nzpd7itZq/KAkKcTW7BC/HOA78euH
WUhWlwnnsAllAHvc0zS/JNffVCukMSxrUYVQdjKD26YlTEQKDSVNW70irZJcNJWT/8EQd10RF1+X
4BguIVA9HHjPj0d0xfsk22TjwEuGoTd83bAPCR7kXP3Y7hmAYbvOrzBXLjSYoGEej+LMzp0wsShw
qSjWooVOweuA2CW4wzLE0sMYz4wg/fPbZbfNqqYsdrxn70zMAlx5n/oZC8aWARrPVkEePFjfIIyR
oHxTWaJmoGbvqCreXW14X8BvEUJDoyn8mnOfn+mykFQdCW1LRoEg3SzKX7fN7G0csaCnqy/peHi3
Pzb/KMBNb8dR9A/msn/sK9YB8s2A+8BH2FrICFSb7cciLT4bNDoZyPV4fSMHhPvsUwPrgHyPuVVw
25+t1HI8zEeL42b0qCDTUxQJI5Dq20Jo9NwQjkwU8mrFNKLs+2M/Hv0mS6lSP4ihcN/zCb4GrJES
9nHgJq/YQbsuWhJJPg1rdPHo/YNH6vWf8QL6CIeu+5ELBoPUuTez25bEB6b9KCCjlPf3IWgHDyR/
NQ4REAWGtqt7DrSM2kPHSc0JFOZo8g4M5gxqqCvPZSFx/nrRmhLh5yimi6SFCKB0Vc9W8YPjotrx
+pe4HuP/FRAj+0hf4R7/9+HwzQVabXGyEEijWN/dY19vYSHQV9Lrvv5sF0ku3MdGs9KjU1BjfzwD
9xDsn4Y0PlJwIs7YDdv3q/c2rGIxWVK8U6lv9WBjaOchtiyMx9i74mafbRPeKVyZjRFUl+oEvK4L
qF5sXTCRdgp2AipfLDptUCyNHgPMSPSmss2z/M1k8o/DZvgNudqVeuOlNTHhcGAf8u5n/PH5KcZk
dSLJTyWlZ06r24zexsU8DGVRINMzndkTTP5B1RHg5L1OIrMdLf53q/n3YRS/7ebJH6+/94D9nK2J
yZT0HZQTxABBNz9/rnJdpMl6tJhwaBWBwFX1IcWux5vUkPsn0Nn+Sw+ql7wHWRiSNgFcTVuI3uKf
8ZGTV6xo91ccQfhR8/VEakkIAE99Ip6aeoDMHc64J0GGPa5FlsSrXb1/3jAVOWOFNV7GcEsIqwrr
RbhROFILnpJxa/URCEM8Y4hI+udalZ2y99e3GeJE+ZtE4ry3nBDgfDNdRR5k4oyzU/stWc0+Wl1J
z6q/8I/q/pyD5ojj11/2C0DciNeWokRiNBRpJ2fVU51t22G6aCeh0tdCqye1Gi++t3POuaoscdw5
iW+Nup42edms7uts/VabxNOxIQ7lLB+La0UNamnjJfBbxKagF4Bz+KymSqWi4lp3gEGq23R9d1on
KTPPHdyJW/RJ+lCvG0ZpGVqOtJWmvSa4/+Y6rP3SDuBQx5rJ6k/mGFuer7RomfTTOuPH+6FMXGt3
jITAPBBzFPtztF55dwf3B7dPSPVDbWL4Ropp2Lb3fxK1aqTnsdgACN7PhaO7zTGODv10/BBi8Q8s
2fnob4EmGbbqSNsiUZQzfQGqHg6RxjA6PDS1rDoIEgFZYaD7ZMqdyNO/vmReKt5wV9kZcnJQwJ29
tcm2pgvP9lQ/MFntpHoDRIaVGYG7wCWVqRp8x4T1s4z8hg7/EsFM5fZmsWOa2orZ6I7nBFUDJwqT
wfAPTI601+GhlZIJOHvhOK7r9Yd/6ZPPUInIH8PFcuecffLVZpJsy2wUdOrNjD1WTBiu6alhfwh0
IE2lPUwNmXLFAOBV/ddgZMc/GfyZ1JZXHuwSCBjNOPZMfE9isgqsOf9ND94tVwXVWvvjhi7QZW1R
PFGm5bPqS6CJzXOiS1WvodGmJ23C3OqUenNQOaz76/WHeoH34aGIg00xTc5Bls6uCMxM+02W5iP4
LT5rxttCj6i62g1iESR4qARkWXdvR9X2Z6+NcByzPtsjggpp6wPWhJ4x0cvt8KGcZh+GvInvyppA
r3BzA3q+/tgvfmRkAbxHqnO+81l93u1nm9mRoMVQtJmQFAz3OAGl5VSRZUR+qRPMR5iCf+DbJlHI
egTdCPiE011ff64Xdw7WKrJEqCdjTrXn35hJtMWojPqY7Cvo0vnx67aKGb5egr3lv4d4OAjMoGEU
vecAbOP0TRzlUDnAnvZz6KlNHUl2K/Ju0Ipx+1QMmaKBvFfIsNsO+7tuWf91fdtf+FQph6zWx2rZ
AeBGZy81XZ5Oy2S7Hx6cABmQ8/rENPcFKh7HX+gMm7/bZKNf57vufbPrmT99wFeLJoTrMaXMVCUT
BDkg7ZNk/dfrL/elj47GPqZUg15XuH72cueELfWzMn4scSWyCcO2KfNY6ok98Z43BxxWMIx89cZp
GG6kf+lRsA5ucVV4eTFnjvfm5knoc6gj8QQ9f66oaFfjaliyGCH3jEJVQiflxa0PTUVc9YBbBrwb
y86bNo7/FCC3kUfs5BAHVKIQdfka+cqIqDmA72yY4mnN72Jy/ZIlHLg7LPwSuYY8uhl6poGLPq9R
lNteONWcgcRzRg1l38tmzHeY9qifJIuvUSwvqDBAoTMEsAjYlRac3w+zeb/pNiwUZW3+0CbC6z+e
3RXJ4i5modPKG/KmqSXB9Pbk4LfqETeSAVEp9b/1wxlJdDTDDoigtzn7FtxURZYWPBrVlmir8L+4
sbrwUNBXPBt36lPckGyNWsDA0lDcCw13/310Dmsk0/9NOt4MwOh8Ds5ANt5QRJPjQ1Ht74qWuKcY
MRh200etVfVllve/jtOILFNABHD4EFEzST4HGRBLAowCu+lVieIL7RnGWocG8mSXgppdu88gUklc
aJvojzx2qPxTUp8iegbNiG7ogw0B5ojo8wl8ouivMJUheEO0+NIt+l9SPKKv7/igrjhrFEwxByqd
0S+gT3j+NdN21CezGrI20PvEI8iuoDN40ywB1Z40dI4/s7P1k8oOyQwzeB6v5fL9v+JNwcSUVaw2
w/Jmsxgz/OHaBR+8Zs+f1glHfGWUqtoSztqabj0ptqgohwe5IAVA9hmTCtGms4/ELZcxeDqDV+lB
qpJxLrNt/DArFi2hY0fiMamqWxhgqr3QTJYkESKPNAQ7Z87d+Fh8mDUHJMFAD8xOHgYnf6MIvm6t
uPS24rm1QYvZ3GaHnP0UCJ/Rcjs5nh7Ze+gXLr33jLrEzQwOzTFvvSJ+6VYKwaXcZ6p35IvJ7fym
9yAfb28hWD+2Tfxlu95/nFQ8rHVGeZht/nuQeMzjQn0CgiE8ODdd0MvvsuluQeokL1uEs895WlJY
VFWEuU0qPik74xSfN9MfmmEgKSCoJWjpsTJdl15dzDMho4aRnClkNOoU4dDn65cvlCSLA/2fCh7d
ia4AxzrooRStUxKaHYnIBLIXH+4zqiuWsybRnIkGT4Oimg02IDWxLgzxXtmsbkbTVB4RjyI21xTY
0Ze9vgNfuHP5BRmhFVOy5NECni2EuiPKfbEy1/ZHZLta6ydGvMXCbk5msNP7tBSueeJsV0BoAGf5
AWUW11m16SVAOwbYILqNaSHIRM+L6XqzGc93kzEnwwwrPrP/8gQJyHD4phBY5l+wOwiBj3AWqvU7
RDcJTQAniNL2KsPVeDCngX9Gtf4ioOud1Te0+PmYtUJqT8ClzNcWo27RRnO6mLGtmjAQYDUKxIgD
O60JWT6EuBoxrHbTogYjHqE6oLzhvu568KAdd7Vqzg4+VqTDTNao3OU3Zbd+c/0ufKEYHVPWU9Rj
CMGufL4lhvh0GvdLsi/yef1XlhJ0Ss926wF0yEoyek6fwi5msK1ASb9ndzqPKEjFgTv/hZhMaEUg
zGrOwtt6km553hHScXp80kBEtsJ826t3ZjCkn52nIJlEaaBNZhOd3+UAf8sMEgDM4en8lPfB4+V4
goEYMmkX12N/yH83BPKJigmxdCg+hDblJp2z4Tns/DmDrqRpfB+uD7V86vPU38TORaEUs3cNPjZ4
7km6vN2P5uaafFDjqCypB9lTtuRBGIJ4e8RY1m/NFIAdRkciSmFkrJN3DSilQItzJ+SUIHbQHWJ3
whSv2/X4QKAp6wmOKsHPni1ZO85YDxanbTK7ldtpt4jnjJsQKTKIaDIHVUS0Ph7f5sfhTYoQ30R9
DzEvS0a1/i1Q1Q0I1AG16cx/z4ZtGF35eOgBRPJz0wjNO0KX63rYl65D70LKnfEU9Pc8ZKKbwG7u
B/KuEqZe+urderaXfX260TMa7cr71bh8Z/UomuAhiMLpdpKUv0yLBZJQqFj28uaWbv2rHwXv5De5
/ZZ5Ffm6v0s3YHKgtCElOKHW7di8Q33NHBQ0Q+crkY2k95178eIcT+fDaDVfbw4Puzy52dT/tMi3
OX6C00qmVUYxVTiLgrkI2I/5tRj/4mHxXZJSsDEZ4yvCnTpEVCcw16r+gr4EC5Gyo37H7DTT/W0B
44GVSJVMTZDctGMi1by61GhkO2RdySF+8xQZF+3Vv7MQa6RKpPAIKfqfaVVwIj3KHcM1IpapXQFm
igOQauhxBdihW7oFDhMSScFBwDtzEs0DWxEvPtSz4f3/RasDKPOW16AsylGlQtz//YWD1YdUdc38
L2RyZsMqjvfZPnT2Cj/MB5PZDkPRgVmbI1gwe0z22036JCyKT9P3IiU1YK7CxyvPdVkojzFLExQK
RzRnmLXozr+hN0O3n5SL9fHw0O227/fV7rdMQvNYQuP+cJxCJHzsRqv1zbTZEULIk5H+YnxGlh3/
fBwLCx/E5T65yka/0JGh2SUYCWkpYabci8+fbrco+mU0X+8D0m/CqkdcaDvlMTD3ZXtaTX0c4tsW
EQ1kc2JICi4V3RERLCIxbwdI4asc0CVJyYRtXpz5nOhBz0GmaJdEy6rr95hd2enZ8lMexYi+QWHH
G8jgMf/90S0Z1iv8jwN2LSAUsgaXOYr9/624MVEAqSpGRNba2TctT2vcNVHbBnRYI1kICwPwMLTf
JjZoUDlRXWs2ZQ7/fdKc2vpIntMpf7+y1oKj+uy84aFiRuAx9Apq9wzD7E5tNDsVszaw50JH2sM0
Ssrs5gxZSbrZp2qcEzAEi0H4VQgXAUY2fyBZod4p8t/z7elGZjfwTB6/oDn6FU3Kt2rc4VsjvJYR
klJryshKuBDvFoU78sIdpzRXUXRjceU/2rQYNbz+64z+kCF1yriXYRCVMOsliAIJWgsGAdqZkGXG
BZ1sFRVBl4DMZaToicKKekEs4OJfw6NpysNLska3xT5/lCZSj3gp9kX/KU4K4FsOurUidLTQnnrH
uGbu0uRLyI0nA2/WjklDr/5RzZkhDG62IxIqH+GxImjTGDD1ERq3SjUy6OBCzCoEThSzFVABajAQ
ngCiCQJxsUL7yThHt8pfE1w32f8AbY3RM6E3mI1S6+yz/Zt2TH6Jt7vHlWiugDQ+8GqwGSjU1Nzk
FeD439Ac4gRCufZVrYfhG05Evq63Ci3rxULUconUap7Clj4/V8rhWBbRcdXCBIz+7nsgNziKagI3
TukfG6fXfYpzvkcLW6ibqZU5mx++NRA8PXSQU4CclmvVqQEwaNqhNUzcEmlQr+Ttp12/aYnch4I7
TXc3RTqQc41HhsbXG0sISajGqrtecFTtZmJnW+tywD6cgshD/ka3Nbkd7+cf223x6ywelzft8XM+
298qhXEcpNZrO6WBVjVhSoedQA0xXnaWHf/bZ+W2QPZn/GZQNv37pZF1XbVZZLsHU/+UqpkIEaT/
yKluZFJkMOOORDKqGziwL6oWh4gxzsOYc5kXHJgxJWKvnzEhqPH5lwWFghNMxnAk1AJnrWlUJPto
vRrxaHKwFXt73/ylCcjjoSY0wVXokeEQdUmAdgVRyqtrzXbV1VKhZRKq5uV/9dEdWiyYaYpxPABZ
Q5kbUeChqTQijFZExB9y7HLkxhP2L7Md74PyAPzSSuT1X/k4huDiZ9K7oj5grChBYs8X8C7bjudt
3+4CNhs4TtCj/IjxAn9LKMvm9AXYmwkTeOPTm84SzGUGeqk35YiTNMrx8ii8Uv1Nd/6158RC0WD7
4QdF9s+YRGs0qPYccsfiuuOgEIc0djXocsLIa4gJuBVh3ngT3Szb+luZzsDW0exgGLNvlTXeJaeU
GU/H4PXe7X9QKQoHjcDTBUnwN9ln4/wm+Ll25S8Kfp9S65RqblY7zPzz34Ou1EQplRW2LHAfJrCq
X9F5qDGg3R3/JFAHKjz/w9qhGuI/84hqOl4SGUt5a7gBJrtHjXMPc0frm3KUa541bMHw0rDRgVzQ
dxFY+phrGYg2bYII1XQ++871hjkuWvI1RlMdWuuBicQ5I7LuA28O4+DmbkfHPyfYcVUltxuOPxTI
5XH4MC+Wd9UORgIsTLNy6FtRIob4VuJgRFUfg225E/kSKiGlePMdTZqySX6yggL/eQl2vKA3k80+
PaojbdaqubHHJIWrkjErSrdMnSLal0w2d0UDt0Zj+07RHXXSfLc/u+UhaOTzPbsCpM5p9GG4qCDZ
hCGdzY/pMaqENNEqF3DaaDYAkINXDdnu565sP4QIzm72ftP1pPtvCrIH+DeTB6LIsBp1GEBYoVgg
pagxzf2SJGxSLMa7Zn2jWTRYpTtmNRvHanxzVdxF8fRhvJr8spoiF6eR5t/nbSeB443ZLxhUSUGg
zblvwATwdn+1gdCEIz2ukyi0kPAP+rqiRfeg/iFr8ZY4bscgiaGjJY62FBey7q5Qk/gQXLzdrg5v
g0eHBdPuF9/DsWySEJYyNT/Cm09WjddPgxf0tzA0UBZwQCRKEtn8/DAgqGm6Wyar7UPOqwr9DjWN
vUVerKk5RNUeNSZ2om540U0NVh5jDbOlhOY8A0U6XULOQyV/lHQubC7z2y6qbnbL+K6N5jeaUfOc
fw1tqcmEiab2H6h5iRzrX1wIl5+ZPubq6fdT4/po7eVgBLtYlqe3yyH5xTVmIEAwkJecX936Rt7C
xmJY8LJ1tV5PYnoBguedEQsRo7aGeLsIXK2SU1QPPe/sh8EhX/CjprhJ4sMYC5qd61onBecIxZpv
LeTQYIek3vnNjtSJOVVMNqwakeGAuEFTgT6L64mhgaQ8O/DBBamd8Z1NsRKcsezcXvNNs+s2wYzt
Ju0PzV8O4iKw9WNfsEU4sMCGv9idqTOzggoJdQCZA6qA19fcpdAeMBoEJOHHMjYBiPr5mpscVvu+
20x2wX2bAVSqMBM7MBzIAz9JT2/74lZJHIcu2+X0wfTNcKLhJtJlJeRhI6n2QwjS/y4bqHLI4NXr
XpPLhtIkxmTKLpny5Fhfnz92tzxmUdFtdrRGiFNMrqCAs4QP3lZv8fno7Waz/3me7tH+/6UUqJ+q
lkruI8xgiplckSrpr7xR39izL8yjBas9mk3A/nNND0nKm/W0bLYhfbFHI58P2HKPNElkwmYbrm2w
MKgucjXznlMQyWi8YfBu3H9ZR6Of25jqv8XsDH0SNcygVLsyWcd3rz/mZYFloAJBiQjn+f4XbHq9
qPbrTXPahpa82hgoUxQjfCyMPeGdZmNCPMandxYPcsKirvKBQaQC9dYsT9zumz88ggKcSFsUqLe8
x7uQObsCRTK9qf6omMRFj+dmsfjnjqvT8GVzAjzbn1IyQm7M1RL30oHLz7SGlCRA73COi0yyVTmN
l9vtA3/RT/2BRF7LB+WTki6P5gtqXrAROQ3lLeGu7Q0MoHJX3+ITqvKscVxM8DZctxZdSht8SrKN
YTAkYM+zTyfLWbbZNS1PCRap51bFofbmJ7V+0HBXKCITthcnu+iZGvpAV1P5ukpC/js/YrfIrvha
LmkWn4/0aD0tSDDOpRflZJ8uGdP5eMqqN3+y3CtRtFQKSnmUXi6FAN8QHJiRFydKsuOqKSml9I28
vojHLz0Ymmj4V4Skc1TFZ41ptN7l4+P6uAES5NNirvhT9iLLCTVLGPZdkgfTbtf1XbViGpcRy+ly
y2AssiFv43KxuW1RpyOipmiyv08KOjfkRpsb3gWwLvKGZok6a5RTYdb7bnWHYKsmo2bENIc1zlmQ
fnrLDULFAT3Em3LU8W8pcTFmw7pAP+De6L6pmoxXfMyIET6MAb2xIE23/LuiktEK1Wj4M9+uIS+A
GUw7HDqQj6oD32yzCJVFCKTJosltvoFRU2WVcox0BZ7NFNg9J26JwQDYARMyXc2tCjTeCfUWL42T
m3YXxUlyYhwloz1xV075TXTAQLdr+uEcZPFdP8qrN9VmHt+WzKq5TQrkUizCrwxZvGNxFjfML93c
97N985DHp8Vdhd+wWQMvxiemv3Zcsd0JC0GTLTjw1hXXb4uDo8eSiSEfv1i/RF/XxtOcCF+sOFnP
+21NaLZrB7PBDD9DOtTuovg2QzjHl4H50EzcsgBumzWP3E/xKPf8c44d2tVoU205Obv9XQOH17Z8
zWy03nJZ4VweMyqPFoA0rMphLEsGu+4QkI6531bx5M4AqaQ0+XzDu8tX/Kc+Q0U9yADPmEWaF9sx
gVmz4jEKsZow2Vjysz8IORWyHkASb/LuEKPbPHwTFRKyjJvse1rQH3cZqBDn+k16oh/NTtmIZJWq
e5f00Lr9CaXXjBjoFCcHFe0h+shAS9RoUxI2wLcnA056ybB6XDLptORLlVsB0gj4PaG2GXa8q9SF
moz4d/Srw+zXYT4vPjbFnC5istneFUX2bb1u8bSfKHLrJntbT3l1aQGGNoKzqKbHP/ssWvMKeKLs
wFfEvMZfip6iRzjO5PQVrtl5CcGvKRvLyU2V1L+WC75rSW/NaNn8zS7Fb0AKyzyjxFviIYgHRtw0
JbrP5Sa7jwBfYBWYgVsvdlvGuYA0kw4QFVjPKcXjd8Np0t//XxdN9nkfrzcP+Yh/c7Vg6ed8n7sq
pQuDqIi6+O9y1H/Ftr+lCaJZagtM4IfqmkP50swlDuwpzM09yyjVzgqLZB1vJ/zgR1YIEVfg6cEU
86H+K4wMRcAU+Fc8/iE/HdWeRkN6g+SmQ3JwXfl2mdjoQ5HLQMEIfI4w9/lDESLcN5Nh3oSHCs7T
H1jrE+ipTDPDetfOGR3CVZCdvkjjm1+nk1MUIAx0cA4BFXF84NjJxDiE3Ks99jtCJwLCCRsoOxMS
t8B6TKq2PUzr/59w7YvF8laS3wvImq8j+GsHHZ0maC635ggBwpmPjVYelyAdl74OGwdQwtKVkh7n
3+0ewv9AWf76tZBdsO+mWICqzFVVc6ueV4fH+WayGLdNYGZBLuifzeGFqGk4T4D/FIVVDHbPpqZf
8u6QUleoAtsTOBjlWZDgwtNxPn4z5C+vmEe4gXjfUEQIMPPPyabs2GpDWJhgb7Mafk7mwx/xFF06
pmURKAFgw19D6UMx0cYtx3751m60XHL2RUiwb3fEHexGHMtlxHmlsNs2wM5fsFF/pNiEM7faefq9
nHO4eKOqAn6S+D8hssLVxQLqB8IU7YD+KetwJzeFMov2MNgYwIiaGSlonh2S1/KDT31uCvb9f5Nk
tc7BWniDm/IX+8GYOUqvf6WX7m7iKRmWNGVm2yWVNmzXKPwXTf2oRwLOa6csshrjMQetRKuDeLV/
AD5+DR7/OX+kgLeEVF04mXPjGLDz+oO9VBqbm5nyXBQVFzHTUV/OOdM39UMz5WKZ4VuvTjTiEEJZ
3X+jU/6l6Tgp82nG5buZvJUa99ZpFqd/VKuqICvohyyKkLQiSR/20/KrnWZccnIRwyBiL0+j7MIf
4nwG3YLOnLbRFk9VgnPKxx9O+fLW/83N9frvvJT/zEF9UV8ooMJEcDEsZzbeF+PjYf1Aus794VTw
skE8OS+qMfAMCQ1Dy0cwTl3wDDFriNKjZg/WfYSI8XwR34Zx19kCtKz+pETYwHtj8OKqZMh4TJ+1
rf/yF/4H9d8LvRa4tWejweD84exgbKhVi//H2pkut41k2/qFDiJAzPgrap48lO12nT8Mt6sNEiAx
kpie/n4rKVaLEEP0qbgdFWrZsmUISGTuvfYatqvNJ905CuxfHvTOpOU413Ynl2jhHAL5NcpJXHwe
5CHAoEXsl2ZkVs04Wm0IgburubnKnmn2+zf6VHkf0/TTZTsey2pa3oe8fJt0cNeG9amhsdgh2pc0
pC2EltBdS3kq6XRUQ+gRK1UDc+5lZOXsM8B0sqAwiRv/ZHysKEdIllRWOMUFnnt8I9vRLndx3aw/
yQ1Qu6O87DSgTUbrm0ZotkKbIlwK0azM/Z4UZ5p8zUG1husVYCvbprNuPyRDe26jeDPb5uKwKcay
Bi2p77qT7XzclB3zeD8zt68gwcxIgzr4qntYAgtC0VzwkDXA/2HLtKPMNojpwUZD+h+hgWee7onL
g0BCK02KItzeaHI6h11QRlkwpJ8ohb9LSyzCiNkxaOGNz1YCHwcpTNFT3yesP9FE/O137csGkKT7
LPPZve+VZx2oNEA4RiOkv+W6+B9e5VNz7HzhuLUVW0sGDMw1X8hFUiGooTfi25DNi1gwwdRDkd0G
68XN4cCh2kWfuf1u9Ha8SKY2hWvmROubPojOPWfNsyfXylvsoDpCKUq3PhmGuHVRepYVWYwQOGul
jYkKpBMN5rtIY7QKdZHGQ1GxThj7GTZf0JM5BNecU/M8YHcCQCDAgTE30Z2IARlIHb8Z9dC5Trax
/Y9dF4Ny8UYUdCGgTaoDTDeni2tT9x4Kw78OiTzaZkoLo8Hkuz0U7dyYenlowSELSxV1ZgkaFfCr
W4fDWERyrSGAMC+DnXd8lRYP2XLH3rux60VymTnb6KZwHar5sKU+qWievBl9gzZ3M7bdEv9XQHYg
3+WK3h3mZ4XQzozqKU68Rn1wBRJqbPMYtVvb7dV4Z4+UjIbgIpSUwNDvJuOdUqehDgNA4mgoGZ6y
dxiz4Rexi7LXNIJXOkPRc2YrO6zwYeDKBYD9QwaihzNQ3jYCnA2HirAuFZemXAQzEmJXu5i7oEzJ
m+zLOqrvZ93FLl/Pd7sSX7qvY5F8MRI0qtyWaA0X75IQVpMmGRo2yL4udXTxVXttvq30zmSuGY/6
ATjdmJazOxPv6zY4yTGN0XUbehepflpxmsUpF+0AtRuNkTyBAF6EHjUZdCXagmjAQ0pDOQ2ZhIx0
WcGocYOumJsQrbF9pMqRXZqxY455QNmgxwAOXWDeNdcjMobBGS25IXT52F8xTi96ntgQbgC5w3tZ
+8Gpu8+a+muRL74Z9yGkDHUGLoFAkBIz55+gijfqQUB5OTFoz27JrRGHRe91WGhCKM6FqSyrTYEr
FvMRuRdkMdNzpuRD8XOzLKBC4B/6wrdtsPjJ++yLOLTyUjCgKn5DSho00+yz2e5T7b7WOhWLrXcS
GIZIkOO1DuQxwEMPqLtidCpIo/8GWBnW2xiYZxk1sgcBMQpJfQPXgZ4CgRb+BomETQ+uz301Dbco
iDUDkhwE4TwLGKP14x2NSxU2zSSHTDiCIoz35asBO8SiLFpRFdwQN55ligcnaJwAa01d+Wz/a75g
O1/4uI8O5yMJ4Xz8+xPix/mcj9EPvrL/j1+RHT5zLuoFDC998e+s+v3n/DHzN/Zf5CNf33+uzHFX
/4B53XnbYf6FxXdfwfPyJCZh3t7oFxFT35/m//UVfnfJwE7h5Hx0y8uZNSef3O6/6KP+wE9Syfmk
6fQ7BJPvP2YtqQAMYJ6IpuejEni80vyiVHT43//tM8b//iWf7IPo958QJL6PLm/qL/tQcT7u/8PS
h0/aQWHjJI3zcf87I9u0Usb3H/lt8sjrLU1y/SX5mIBVHhLK7ebL/m9o1qKEev3FfVo534/Cka9i
Cbf/yC/5z0IO/JHf06eHDHue6z7HnN949RWMyvgjf+eY7z+JUBklt/uPZ84CI3/971mAlaEOA94O
jy6YYeJU/pT7jlu11oZbvYj/ErAD3imAS76k6CZm4IzUuiYVLRoww7UHWvXIBm7LwmqHG4qgoBY4
1XY3WzKLgSCNyi6pGB2u+LOoL/DbTJgWgFX8oMoGsqmB35j2Jrj00VTCVY1BVHFSHJb/a6QkxQyA
E84aJRtRQ8nK+WXPaJ1lzdNZnPZNYzX39Q5soHHorbN1eMmQPJ/nOUN+xYwXnb7BsIqvsyVfLEYy
9WL2Z/125oLFor4bGEGq9l+Dz9qLpjWJAsRrAAGSCYIypCmynxmn6DzbVMV1to2BQepm91D6i92F
FwRLNr+s+5AlQotn6oaCjG/fCnvz1O4P/A3DO5DOtLYzILyR6KGOyMEMujAQVjv3Ity8LNy8tiVv
mrPkqjy+bup6YEKvikYUS4tvbZ3/dEs4RVi3Dq7d3pZd9b3d0Fl2ayVFFVAe1vRQlgfeGnbszPZM
SD9wqLoXgO/FpbfiO3OM8s+v+KPuAAiVFWg3IcV7wLDz3AYydsFd8CGlk+4Zc5rvkNv6d5w0n2NN
VV1mDX+bdWXPTaGfLYBhYfHS5Lb8EWpF8hhmfDtjhZtsx1/mnIv1uBjtJ1vUoLtxfZuWTUQ+bVog
GqXdzfsfwD4YCrd/5oXV3NAz7P6E2Eu1Oazyy6hebe+QcAAMLylGNyCMiQ8qKjKbztKoxHc32aIv
bAgntCLkg/YSLLIAJ8+acAZw21S33hq2cRbBSs/SDKQ/XFcXUJ644RwfF83OD+ZpCqvGigP3wq9m
300479iBTq/4ye2cW5L2PNwxXJdfzr2MRweA3kXRcZH6ERGIxsa4H7w6AFy3r3NGkdmjsRlVb6BQ
SNG65AgmhzWpbDtEBJ3L3EyYIs2p0f7ongjBkeLvNwIVjkmvXJlPN2XHhPGGXBrkOa781ZXleb8O
y6BdP2sYIbJBlyFO2kKtKcHGFAtI1ywTbVVAYhQZiJDDU94IJu+TWvz8ZDeSivdo99J1EfLJrAfA
k4n+5Lq2RJGgRFk/Rwu6J4oOkTrFl1HDkuzQKYFiCWGT2aih5kkFTj27p/TRraKwlTZpG2af0llx
JX5NB9NJvydgJsKp3vOgWjJkzbIWjVP9nOB5ZYz40u6DvXkUOwXquMhKnbgyyuhZw/ahrrNLvMda
QP8XB6ikbj+12LPJL1JOGvIglBBKckRF4JnYvxcVl4QMYv9rFKnROlXdlUAR8XUinC9E+hRzxdjK
wHNVNGAxI7e4eon7iJYYDsqvC9Aun7sYHItBoIUi6oKIgn6S3/a79iLn4IbJI5aeefmT4uP7K3si
wTPrx8eRCOa07+OhNVXvpMuWEdEQjgZ6sXHm70Tphu0hUaaQO0O4JWMsQdEqy3NZgjEtNjldKkR1
ZwznDguwka/rpzfyI6hf56N8JvFY5nq1zHESCADTQ0OEeLXe2au7xl1li2f1cUI4BIqLt9ysVqyV
zU1bGrYfkwUY8WB+RQESib2S6WpAeI0FIsWLfgaorl/lOmgUINgHiJSUQAfVPiVTRyGUAkRkGKVo
HZH/N3Vwla13nyTrx0z4Xm5TUn7rGRl931na/cQ9Yf8zAzfR+s9oqr0pTzv3trN27Tr8zEhakpgO
DJ41KXp/9Ov15bIvrkM7uV2tCuivtEeMt9XlaHwrp1PPQSy0xYgJlTpObJdxtWI3ZZkhaJFiSUhK
PpwzrpsQet5e8wRNsVK7DtxVyz3zoDmDAchqMIHhYexHoFAYB9gY0aSYjzARyJLk3IChn8jsu6TS
R30jZRMCpXKujArtWGoGzwctTdxrXq5WkJksjFwczo53qxTcxS7K9RLhEvAos14he15pL7hd3U8m
bkzKmRzCItUsJvFggpCUIgeIvd8VppTR4rEdy8+GqgoRUSJF42iMPqtBMCj6nxGoZ0xkKZyN5e8L
YVF8dLEUkuV+AxIxy2wyVOFqjlrEYEoWSTHDff/1n0CaLz84RHC0e3gevCGuhjWxZ327sJ4lHe1m
M2ShAhlwOzhk3+r9EDtEFE5NQZgBMFKnTRYPx7Pce2XFy1q39pBFnnf2OnHAAQjDbQHJtyHYThaS
u/QZzK8L61lHb1Jy5z0AHNnGYyPkFUBydL6adqrU8HJkoev8Y1azduBTjqHSksGtocy+f+dObZxA
W3jZY7GDCHuKyKV2Etc7xu0fmp7KURLBiIoZ93eOfubmRQRTCCanGGtiqokWKgc3eT0Vq+5y1m6/
pdnsY7IkrZQa8EKDBJGFwgGNrtfd7Nbj7fuXPJnU7B+24CVS4+gq4Nodr3K3rjf5ah1AMpQnGGIL
SXiSHuIaBxK9yINQThQ+3yJIc5JYZwOm6CWf99jD8HVxFc7XCqduJZA1IbdKxnL9qYvfmIX+jtJg
8SxFre2OP/QWygE0k5SP80iMMHFwTaYlS4zBNrdadGHQmAaXOYnXTTqIAnsU3yXJWI1sRqO180Qf
c8pMqhtlsTACALoA0p5KelofzNxdbR6VVajdGMnJvbPoHoe2Y9ZHzy2ja9ANdq4lRAUY8Aus5aJn
pQMIZ5KfiU5OQTfjYvjB98rnlW39tSiL7G679ecuNCG3pGv6DVtePejp5TMsYuICqIFPxOSdyqmn
4r7vs0dNhTzyzsVTQi9yl2TYBiw5OTn0smj4IYqgDhUNpA0j3/NYrtoKNP8ymrjYvTcWAWs4KjL4
y9fU9+GWzVy04jMr2BDp31w5/rYuNQtqgtlkwDG6fQt9tFs9JmtvzTnc0Xu2dFFdYK/ITS//bSLS
EvJSL8eAu68u1bOLn4UNFKqfxpALfdoibdRNyUzGBEtgEe7l6sE0q0U9nyUW9AAYQF2tXhfK0ryo
6UlFz9UbsufMFCzVJhtvmi1dTLPkZ/ZW9GkeZq5zO6MXAfmjpVvTd7Z5dL9dMIjNUvsWWk5O20IF
GFVqR6NghR66Fv7HNZgOKVyDbnr57JdkN82YFde4DHxJivFX7fIVOM+/0lVW3Vj+CA8mxeuZVLnk
si3pIQ3gNxaaTMsPNLtI3Tq9RNIM42RGZ+v2fnSXVqCacvL3ZuOvJqzXjDJF2qj5axuYj/NgS4ax
x6htyYll12rYEhhA4dreXtbJerwpwhjUIEDLp8ijdse/DCoKvQTJVuIh5CkdVjD4p0mZE3UmyukN
heB12AKj6/mq/lqjEyIDpUWpqovSA+5e++nPLlg4F7MZSn9qHQ7AbMRituCtqpuzkz1Ho6fpsmIo
gHpjZnD3aRcVLbNyiVLnUVXl3qdaMyBejojphY5+GbIyNVbn0m34M+g3VEnqVdCQQJoOsdcTItdQ
A3GFMgw3+hQySyQHE7lERsGtGFRyf9a7V5fnrLYmlFqzyVMi0qrKrwrgZmqvVDYeBVK2elQ7shsX
15W/7swc1XjroWzziPEWu0QliSlTlGTcsPDE5dQIJqVt7JvoZ2zF505NFVJvbjQsP9msuDTuk6tr
dwUankVPxwOCpxttxDJjgEIL/zdKQUxarr2IrlBMTsRfjK6N+SkS473pKZUrplfqrZQCcb7D4OA5
dY0ka6AlRxrMicTXX7UYY73e9knprUw4UVbRQzQzmEwUUJ9VFBlyicsrnS/j9KJsIZxzxo/Yqohr
Lv562y0f4RbO5cQlTRMP5Au/rxb8XvomO2MZaxivhFvj08HZKsvPLl6qTr4yuhDO4ggmiU28KASn
OxHfMrv8KENTTS30Z6USEo3UiP8HXqMo+kujK9tyP3u4ZnUb6THV/f5sqM6kxDE+9nzeYInXqRTY
sat0cJ+IpxBbyERtaOpA6yPNiJWyVWkeZ4SojJDE92m38KE1g9HmpByPhsrwTnIFWRCIFqF5vOGr
IFcP10yn0hnvhGSP4UBPydRGlNxFsfhYBOv5iA695fpF6a5n3FqXOyr2hNgLls8EgNg4I1/gtRPD
4n9ad1F4UcpBoAILKFynpNyt3z9wJra9L2+TTP6U/E6A3WRm7brLTbp0HP6ZnlpfbQwwi0on2Vsm
mD9It2q77R92yPrtXoRcmNoru0yDJVrEK0M/gmDv7WBk4T8slUwzUADw/yqvGDZ/1XRL85vzp/3p
HYE9ATSGeC5Mzo/Xc70rnT7mPfvQZLT3PWSKpPtuxodMCSLcvhtYHbrWBHd3tcUHIy2T7kipqNZW
xLD/M/PjcH9pQDB7A/mZsuxd5Di7YRPEz0YM17jXXr8ErVxSQWse63E2aFisClqWVWpqJXeSSEus
PXlWiDttbWkLt+4fiJceU5jq76+CU4UzzBoIe55Pq0TJd3wHw62dNas+XElgeF10KCsgfIhS74FG
G69HrlFvl8SI5umi51LRLKWRFEk6wM47pAXHBLmXu4efIgeXC9vcEOhe7VRWghtQ1e4ABnrxZthA
AlYp1tcCQ8QG8ApCQDsabFaqiTHFUUItitJGsp4nL49KeN/K6JHuV4QVQWKJG3/rlOsL6GEUY6xS
vdrixoqfYdJOUDT9/fMDJByI9+ZIUbogJCJViaDFZgosiYn+vrHt0YQGvwDNKNuYjQFqWjhQlUme
5aHEExVO5HTlRIaVhWUAaBKiQhH42/MRqieazAgVCjivfFyR0R4/YJdVuMs2dfyszkNqN1Gk9MMZ
k0e4tvIe0v6mV+NghK9ew0VciwfeVYooGbHtGQbkyYWHm65H3jL5Y+40uDptaFyBybnpbDvymZMl
iDIJ9PrqIZv5NU4ewjY7Yif0cgi3NH0QW7qwzPOC1xOwgYdSy2fVcXE0k5Nj3PXHsC2ScvHsBZDp
2+hfirxR9JbgcCO25t8u0AyZ4AGfGQLWKsaowkf6t1t+EJYjDrMb7Z7qqD/TJ0xmy3oxPIRF6ETk
Row90eQIL7wSg8ldbj3P6kohhFdSs45DfDlzXKwP2aYVTiWBakwhVvifZ+XisnaXT8owk8K4W+DV
x9bnl9bNOvF+yE2WGu/y/Y3lBLIHlYyLRLPFkNmfslLGLm9bODS8wJjpqBtviuGryG+wWa80XlDd
iWzyXsQovaSHQA515wVm8JJSmkw27qu2azP65M9btv1Lm46of2eu+e27wpMHK4sExgiPPH5XWuir
S5j71rNdQUyQ4Zw4hQd4X7Bx4dKORAE2yNxlec6Z2AI6X7M18CZnMcyMllzwF+2oMG4dgDpktF1I
cSjK4bgQj+Gsy8rEStMsDyeAoeTD5lOk6nT5FgsH9kGaQlEFlETuaBNoJJazZujsbVdZQ48lDsxi
Fdxsxu0HmRHg2P9dKLg4YIm1ZcRGw9c40V8dFnrEeH3NCgYLwMa0Ln82efRXPSz+YwXNraBWsf40
KZRgO8+ZFq4HNAnUWMDk1oxdkfagYVyp6ub9B3ZiE2ESEfjkSkJaRJ4+eRnS5XrhttVm+aj4F5WT
MqRC6fAhIkjHeNbBrtEJKzW3wAk9ArkCG0Kldmk5N3G6nbmut00XUHZAaN9M25s9DQeq86XVBbN1
Cq8dvauxC7cuBEUdIOGDTlbpF8Z5kXQpc7oydtAmh1kWywbIIULNkRZnW6lTF4ipeIgjBesc47/j
lU616pT1zE9N8QdNitXOsEEEHl2hPCZUVQtw1/aL/ucy8rE2OMQKkCCKVRTvIoYDXnaRLz6/fwNP
HP+K+fnv9U2K0zrYrBoXy+mH2s8u/LAGcQKdFiFex8N/ny41FAj0WHa3Y7e9QUn8JDMhPEyvzVAk
hDkIe6sDWjcDHog0ksqrGzDewTrbxSpSgZDUgisVV0eV5RXLhkp/8U3Ja9EAqwoAW31CGOPDAHht
VfzpkejkSzWjWu7GM23F7HTE2Dl3EE26IlFpVYo5pr7Y9BWag/XUTNw61TYGHZ9FtH1gzVuGFtxW
/QPv39BTb4q4qcSeMeOFJzB5U3JoPushZrgUR9un+loiaDmJidZr0+mU/u4b7FaMU2lyQJk1StVI
yHhc4bCh+lhmaf/kqoKQ4liIY2DCY19VebVVB9hCOaWBR1XlHVR70YvrUgPQKYheGLPAiLhYXqTD
6tog4LRWSbh6Gnb+H2eu622fDOmfsxU7Z/jGsI2PX4+6Wzore7lbCvy4Jw/wwSSPM9oRBVrvboGJ
v0ayB4TWHul5NHrigNKIkH0vv3j/oiZJumZrN+5PDiAbvH97guQs1kU5tE60elyOyYcgW1wsAmde
BdWNH8g+JL8QoqPDygqBvVC4yG0CjRLQnjKtlGAi4x9vAQ9Bh4AcLOSeImBQ4K3cYyTDUzWsYqFB
6w/hki4w6fCMoazR/wunUzKUbAvTnG+junbXxWeWxsR7cf/TulDoACCxhnaDyUE27rJ2l8b9vjEx
XrALTGoZjOjlV2Ni78AXbVsED97eCK7AHBokpArspDqXH4MgIU07lS6hx9IOyBjY7iW/3GshB6Y6
IB1G+K8Ewvefl9HwHANCeC9i/MPFs5GBSB8vorROXRjBy/LRYP8wK6IV3qU9rVXI44DD4OHWdcG7
wY9CyabUDlL0sg5dplymJKXX3iLvk0Qdx8aKb6sRO44WrmXmG0iWctkCwPG2/EXEznPWwQc81dAI
woqPlpCOQOwAgtnQkUTE1+nQ3fZeSccDzu3UZBPg0BEhiOusxZ9RFv3l9qC8DQpvPWO9/Zrdyzfd
Wq7ii9HjgRuAfw1o2vbYeXCIRhjeGCURIZMRImpBrzLiUKUZjovnNt9cCTURTpiOMB/tDOsF3moz
MsCBzq7zj9ESq9NWmIgcCEMIA/AkRbtVWRHCiBijc82vq03vzROigoBP5JhogeMnZDWJvWvGJnoW
9VwHTFGIYYK8ROXEGP3BGvuQcMsl4UF1eampvEoMebA0bf9Vnqc29qZGkWvfRdBoIjIhtRskC2hJ
xrzO5xdbhP0cOsbJB4RIGqpx1Muz/B1KOIf4qZ+MV4dxAvweRlDHP1keBlk3JDWjRdRuKmRVfbcD
7P6egpaCJPX6i/U2ugsxLgTdfTKEMvKmD0lj1pputaLY1XBbgJ7qA3tNqajW1cZvCgBPm4wcA6X1
Pigt3JyZJKMpt9jdxjvnxrAVmGkacjCFLxrt9kJsPQ1jRN4W71pVtJZ4hQg0gryOLMa0WLSmEReo
OY7XFgDnKIfRc2uorvO9gRYdYfacLRgwiAMtBofAFKNKYQ6FmQYrD9QRMCWD3L6Holjhmoyoocxi
RhGAxGqMbIs/VPPTYTpv/C44X6KAKoiaVnR6IQsmcUJYJ1oDTWYLAsmUXSTaDk3XlTAxefB1GyYL
4sAZ4SWI7j4GBShCxTCUGLmPFj0e4MBA4lbUlDH1BmRYMJBshmRoQ2SB6AJyQEG1/EP/iMnGGTGg
tAHYtEmTi0PO2l91Mrt1txUqOrgPcp7j7/xP6JGS5zksgw4kokMVr7GjAIemDP96f7ub6FL3G7Yc
mhkbAyW9EbrnHTgX6cjFo5m369+qSu4pKGrM1mxsuihrTIFR+1/s2v0PuS5PMmEo3FVyMcQ7Y7b3
/lVNIlFfrkqniOSWAkKOX4QxG3py173lI8vriff9h5xTXMYDdoV9PK2oF9K0iVkKJqdtUrIAnZcS
XJrqg4rQEMy2SGLogtSKqnuA+DUvYPv/DZ0QWpQM6Rc1dy2kIqQOD6Jayaf4/Z/pBOrJkcJw1pG3
CFXK5GisZ/U468Z28XyYcSY5xCa2L6iEDwpk1phW7A0xH/nZviq3VowNk9+Rb37uEXCUffH/0bBt
f78VPUvhpHseTq4tjWwk2Ktd/GzHeC5Q0cmtJUEyaSIwANhlaKHoYy0EM16SudkWbwhhnbwocoD9
Da6F5r7TrT6yA5RjDIfhB2jDfF1pekFTuNYKWIcjVX2xYJ2qjq6dsnyIeGaCm5jaGJKRPCyU5qXZ
u9nX6KWHjYdx/nibUjW8/zwnVtz7e0aAbKDsOYIEzNdfXVvrYDRdLHt69o6KDKKadhn1YcZkTxCP
IhiWG0q2Gb4nbMDaxZs2u5ItVLFr1hfDbnfXDERSsUeJfsSmd58NuOL5rFhO8STD5os5glBc/Z4Z
QAUURzk0XYS7sqRSHy8XGsNOMqc/K4hBfslh3PM9NKXQtiSdxojNrklDhnoljYwGIgb44s+cv0Mn
KFcE8nGUQbsMaQvfYOneuls3HSMRbZ86jYRSJw4nAhKngyem/KA7f/wVpT1zqRpNC+isuPzwlBSF
qe3YhVUjPeuYcfiGDeViav+jdwAPEgaVKNocx500r3lhE1Kb5+GzJivqHnT4Kj9J+0pXQ6lggqJN
XRMJlanmiEq7rzWwpzzSZAf+G5DriXeAzYK+GsIdpMgpFJxv0B4lUEfM/FRFQacgZZEjDFNVXvTK
e2PZNOCaerybarwb2g0/BHUYmx5k2P9A1r2Wf/j7L8FExWZeAk55qrCYnQ3u0eSmtYObDc2QpPDU
BjZj907EjUOMnbSyQCL3ZlmTetWRu7qOL8vKfdYKlsec9mV5leJFcVOD/f8jKN0jN8fhWmFHwaWb
FFUhRMUadQKQNLW6HSEC4NYJPjNzkoRLpKZVBSADx6yR+9tL3Jjgaio9Qa2apJ65dSe6Va4rcLEt
pgBl5z3e29LFGIEY1HTRuNDcFxnWFfZmWFPUZOmznCm5s/QAom0hJ8f5BccUCCPdUxKLrBEBVSTb
+FvU2t2Vx1RQtiJoJdLwrwIsDwuicU1hkyRoD5gjzglvj67Cvo0fGZYi3YqoKd7/iU6hmEjbI2hx
8ElCYO7JT5RGZRnDy3iOduOPGiXARRw13twMz1Sfm4N6TXcT9ajAJBY1PMslDEchycyOmxWrRBV3
BzlfknzBx5oEC8WU0n2Wbx7raPsokZt+vefIYJYaOflHjQVDRlAP9Sz6d9v+Ge5HDZq/Ke18RDrw
/k98qno6+okny99aW+vtuO1LQ/7ViKibwQdUjLg8KV12ctqfbkExyH6hNqIYCNxgNxPxQnSBEFH2
+9fkndgvXl+TaTJenUu1P1uivCzy52KR/6QSRnTTEU7XeFsHsJKaqXAXMCdztDZ2y+91jvfHtsi+
57n1MWGEM8+SqrrBjAd/G7e3GWuWDXPOoLn3Sq25Bb4vdsovG7giHdDbRbRArk8hH19Hfq/vKt8P
ZuQrv3220WJcNB2eNtEy76nTuuJr5i+3d1BC2tt1hNNP5sV/WlzTh7Ttqz/kbR+28BFSKt950gDN
NRnixRbO82UdV+uPIzmAj2nCcO79O3cKbaPUhFlLmaZiaFJ1EkVR+bim5s9qJFXuq9rQdFLBNcLb
RAJRdSZmpzQVsiOQljkBCVTXHWIM+hsYkpleTcqgowubCJjrbFFVi+2qNn2h4tXE8ivS5F/QHGih
mKVGRNcJ9WrC9ntdQ2iQLdSOJpL+T0wP1SURXiuiCsmQxCCmoEdCwjoxQBnZyabU4KvMQA/oneE0
DurTCuZ4rgxaNBqJ9ju23LdUDZohFYeN0AcxMEZqlUPc4T94RgFjtJnn4S4INnq8x7RZwmuP2/wz
P9WVrIxVTMkeXNWggq4k4/Cgh6ihlOhWp7R8/a2h+6RGUi3d+eSgUwNIhjdKaQs5ZN54Cbgz0itL
aKCPFiLGwf0g4wgzG+XmS2ViqLd0j5vKvV1U9rXsNcWUEWVRhtbqqCQ/DglD/I1CWrflaAUBIIvU
EDjsz3E0HcynCAlCdxc4hmnrsTGqOD0M3k02OZ6dhhZM6SXTcDUepr1+mYTpkQogOPM43xyCSraj
QGTS7TDBm25WbuE0A6Gg3oc8yi6XTvtNCzbe9rdWlBuzbTlXVLADN7WPlxhoF+VgnqV3dWHfme6c
xf7+Nb3FMLkmMRhI1+EDHIvjJeZu8I32ozr7KBBFFBvpzs0YiELPrqjdiQRVvIWxfC9ZdmCpoqoY
TAngI0v6H7I60DQRotBXZayFNKZ1Qfmq8Bhpo1tIm+fBsbd7GBdPpwQOLssDcrmOLz73x129qBzP
zO/0fnQV/mRImuQzZStNU4Dxgfx/YEbJTs+YMQTgk5JX/8aI/sQSjHF8o8NUtwS5+vjKwnXvbZxg
3T3KGUiGB8YKBIaSQj8OkJKqf+OzgcBFAxxxM8ykEuaX4h9/g8L75rykt3d9Lom2nAnLlAFoVflq
keyyAfIaxC2ZOjlsql0NPS4lA3Im4jEICFI62ZTYO5i1u965qWJCQalQZEZqbWefsee6O0/sNn7k
xy8u0Ra4kPB2OILUdfWvTvO87IMYVt7mEb7SEyNBxgPxrfw29KIYQJPeEY/HyzAunzpZ1BEUpGma
wko7OhIz76CsUqyOMLNuKWIlYkA1j2Y6j42Ot2wud070VfAHGBSMXSIvf6NdeANwMgIh2E6orcc6
nbrUuhwWyWZbRvvp8ssJK/qI7KAAIZhxi6bG0E2RMZrUY4mGEyKBq5J6qOeV24ILIUfkG4sSGS4g
M70c6oT81DXJfn87eFvVcs0o0dBWMFNy8ZM6fgKp5yxIt9uwbrE4z1b0hMwrixYMaQRL7QHCugLd
Ly0Zk1+N4yVSO1BxhUckHtClobXBJjAWbzwOCYmEM+vIFFiqgxgHqC+UHV8Fzo7L9mmM1veaQqhg
TFGzaf/V8FHovZwFfkNEooJ1utwAoH16YNq5N6M9q3JSZxPkzVfxP+xy8ZeWkxss79fB6rvc17W0
9kAVVEIaIzPFQfQglNPkh9sdmKyCpPCejZr848qtrvNyc6WKN8deQh7X6vIMpAoSrRrifHdlVtLk
B0GLpwmlG8IznBqXpGFfjXnkDGTVrEiWhUeIIEJSL5Go2mB2vZz1j0ZBYKhmDEq9GsChx2GEAkYd
dbdlV++tPzVYk1ZNcJf4oi5sZZEkFDEl/VuW+U/LXc+mbn2rw+6r5D3/ZBQczkh+Q9mBJhIszCzT
VxsBG99uOaN+f5DKU22s5oSC502HjbpESe6i/GlqMbar6z7b/Vu8lRZPCEVAjk78OQ2dM23sW1jz
+Lr8SW1qRWGBW4AzPvTDdp665Y3IN1o1KjntDb7sYfa/XRV8M5CrdLJg4MpF0N6jdFoNXke5QIXQ
nt5/d9+yZbk4JNIxe40s+6bcc3dYb7reK/oH9f6i0SUrxkRU82pFNcLQDppYEJVB38yEmN1cSS3C
OqXlMSXay2apSFIrwxy1hyYmdxOEzAq5E7VtT/9m5ladLUfenpt44yJEApWFP+a4k3IkHNpkwyHj
PMkKXShaZ+2vG0MDejsFG8CpM76AkCUPdBnADWMPIyhNmJC4WcYWxySC+FeG6BhxHNQQjAAruw7Z
BMfFeX7W2yaZpMLXP8DkCBtdx9o6RTXi88wZyhF2oAu8Bpejbvdd4LImKej6+XPRkzEygAp0nuZ7
YtVyTQFFEseq8IpJ4546bYbRdzTIBxCSFRAqJm/STctfSzSGziv+5Vk5YVI0S7LC94df0Anmdjzi
Rb74NuLUmEa77220+HZm0aoQOt66jq7NYG6v3nQSPfFj5Rh9EMfSMAL0wEdwIGpRXaMEh8LZoi0H
EQZEJrKJ+kS7ldoeD690XAUBnrcEe4Ch6syUJFiyfw1pNVS3Fucu/ETteXTh09Sc0F9VBY18/6DD
QwjqwfdPALjXkPpCsWzQNh60F+JDT5MhcpKIjSHBGZKU/wbf/MQbhJoUcRazFzd0oskUoS36Nlls
8/4h36SXfjU8wickdISJwgsElZDMA55mtk4NH7UAJQkw9l9IFkIKfOq7c3yzt5UnWANTYMwERbWc
5oPl2TbbLZxqf0ZpS99rXSHCHajQcA2+6IaZvVPhdlQIIsKJ5GOM3FEzaBs639C+RXZDXRxDIVog
7Z+Tsgc5AwHfY87FlStGLxGGr/ibwwAtAlYlYgxVxTpzJJHeBthJ4J+z+agSU7dPZPOWvQYjMGIK
gUbOx4WdfKx02rCRKc6C6XghbNatu5zNugdtjOJbGKKZMGc91oDxL3zTbKB2bykb3QDz5fqTSBKG
GOGnv3LPMj4J77+/p14Dh9eTuVXs+DEl43HBmG/HdtZXnvUoiCLx4b8QamV4yPSBBvGkytYBY4gU
lEmCkQRRqE8U2Gm1uHOcFy6/re14ojoQuTDCGYxDxut9BWYvvi+LGXAJekGiGO1CPjxMHk2vAIZi
szfgZQPilkoriFu08Z/eySklwK5vx5Q6gNORxsmlrJr/P1zkZNmN5Q6WrLOZPajaFoACs4X01Qr8
m9Mu8mkRPLgKcuGyM87etVK5eStU6YweAwS8GFuGNVY9+5xa2f/+xoH8/n2kXDl+vmmHbf1itXaf
DIcwoBJDEaw15zHEkPWhXES07oQVsAawR7PmwljMCC9m4IxjiM5pYT+6bsM24E1Wqox4WaLsiTGg
M1xih5EqSsyDM+v0Lfai9eAze0BLxJRuUrnVpMJkXTsbTEUpEpPBNcg7kj2ciBo2yUJCCjSK07Vq
53EZxIZQqlNUXOfjud6ODLXrMFTVYCSSM+fxvR3D1BqdZbxACRt81o6jVD/tNhr4m2BHC3yFnUc0
jgP/xFToDAM09tSWLcmYWExuQ+rZcj/AkW/6+/cvFhw8OadB0zTLh3oOUWGyVNtFyWjOCzoChpCI
YtyE/Xw2uGyM4OJr+DANJL7IQgTrJekCse8smhsJb7ZdgGynrnsZMTKZ27WMo9Co4smSoXeCSZWg
UJsXvT6Drhhst5+qoPVIZRpYCAg7GXZs7O1snmzL/C53sQWrHd7J3KHR2bXlDpOpGGFqwjfuLNoR
3nqI3PCIkDpcdLGCBFzs1r0RqquXbL40SuVSOkBXrVHmsXRrTLnsBLKFo4sQQy9xZlgoVQleBu33
pKwGDL6h2bBBz4s1Ga743TB7d9CsGqMqBItX4TYNL8MVQ+eljAmD3Z+BOibZBib4aF256BBDYgfa
JWIIQrNVZBUWglV3xTfsIGTM3YIWX9q0Ao/ZG6MhVpUQRavxZtzgd2/n6CE9YmPQGyezeRgP28v/
af203flLzgav3WeS2Zuzw59T54+HUsKmKp+hvp/UkO4QN43j9faDJHfLrrqz4hhxGHt9kH3ZVv1z
vcvv9+5AcBp7GQOgsx+JXcEPIOT9Sl3CFc8yGE+eP0yMoV/KWOGNeXEaEq2TeTP7QcQE1YyqFSUm
0CAbbuOT8r4ZdXymsriSIMqzEFcBZckjSGP2PUf83PtyquaGVYloCOXQDAh/Ak3WcNHXHQZgphlr
dgF+RQjDTC4MCmSzccLSEE5lY758YYw82R0NSQHEo6XCTSnClNgZJueQ6LcKHXYeHBOhTpPeDE4+
gSdRNuEIanWEtHJqb5LF1ZCMBjBQTr2J2TH0Igwrq+gTmV83ImUI3hGxUuT/JuPiF+S2QcjQXRR9
/Pzpc/rpvrrOya5TrzZ0hIGVkGbLU5UAFL8M+Q0JmdEAxEO0Kc1ugm2NQDONSYX1eXjfSAFQg0KF
FLvv74YGJp3uhr5DNwWBgsLH7JavqgsqRbQH5WLftThdcrdonM/RgIwFFq+Dl0a1ZaqI0FqyOxHV
pbrSsMjAzdW58N23FDKe5+vrmZwkYeP3O0YevAUCgDjdhOgm2EmIptiBlwh817PWehINq0gIiO+R
9q0cFMMo7JhLiyqmUDihW6JLyvV+k4RX5DR91jCp41Sxl5w8KIxFbj9MccRY/ifCGf1MQOf0MoDC
wZRyRPhTtHTDfH+PBQTbW0g1KAMN1sL0O8nAhoDQRYXSNQtrkSJL5B9VliMNmMaD7z97A6ZNnr1L
EQHLAgkWMvrpmoQ6VsQjjZ89YhDczOrdQ7axAya78I1FrGwqTiKSVDAsrlcYfka5BXQBpRF3F8YS
A+TpzEdsZDuch3mzq27HiPPM7fFxENLJSQOpPcMxsgk5yqIB9nRXcYDaNnSCImf3V/BAVmGLYQwa
G1fEcq+OyN3FHqJzcU6CGf9HkvjfO6yC/yhIlOX7cHYkDT7pCy0CG+fJYuBwbBrStCwdhw1e4EE3
PsP13unwm1HIgbFbQM6ie0VN/zWaQWbnOIUo1MrTw99WRHPlP5NQWytxrV+SFXKgyBZfGyOdD9G2
Wj9GBAZ9SFZt+lSUi/zOm236eRMOMXdPITAe0SYp5yyMVsTsBSaK3VpxKi6aljovn1dLy7pfpMEm
IaFyubqyYiHh9Fo46tiXOUi0FePx1C/Sy2FjbR4rPDpuS3eL9cYuJhJy+x0i8zBP87V9G264uXje
lPP3l4XJyJssC9oMMsDQZqJUf4PBxn7hZ5G3+5DsyhaGPxkZUDm9llBkZG0m7JjIxIT8ZlEitZcJ
2kqa/hMmS9XFMgh+SAMUdZxTQjbNCINMwSiH+CEXMfnW9MgdNJjB1OR7tmHOsWMuT/NJaMLdkA8f
zVQACwI1BS5gkii2mu+LTdgqoEniCbNGVWTwnphQPGiYdQoJ4Tc2yhNdPxFzyqBV8chk4bjERV/g
Jra9sim7GcMCPUGouWpmLiZqHM/gkFm3vbbXjcEgD57z2nwE30m/rciNkTgQYPxzubEnWhufp8W8
w4Vf70xltPVYZLadDumjveOtyXb4nfK2FBzIlfNkb6VJWLTVbbJa417a1dHNarAWF8NsNXtoEuz5
RARp7GVx7dX0jFIToBOtLnG5b67Sjje68er1Y05y1rzz42/G+lOgFFbpsx9tzdte+8O4ugjzi2o4
AwafGAnA64Nbz3SXLRT5/PGNd5futg2Yvz/JClyudd4St3I0GMpFMaRgZtymT3vZ+TXbkNBDvZBA
YZEkDv4f0QquHZ7dqptEABxVxKtEyZPdXPR9IFvcbfhOo8QuedRf/MY87UQLwsSSwQCiXXbeqeLJ
itwiGBZxjwMchz6woAlL3xCiQMdJcMZcGhXD3ZWxJfwnT6HiCzILW/X0yl6Sx0pN8K4K0hAa1khy
j+tRrr+/GZyqW+gyfViCsE1nGCYe333895JdNLjdQ9dAqgEcNIzYF+mi8m/U0ek8jdCjJBtQJFGM
AeFaHKnEj2/xF0npqs9c14kumKmvek3In2RnTl7H0Vvuhm3VzB40aZOVQkOurKjl+AXeySS9I3tJ
9ZTQaQ21mqJhu+SL0v0JMs9Rg75/UafaYBiBPFnOU7JUpnSNEaS86kOeq1mqPNcWOqefOI8HxNKY
j+KDpfZQijBdoJxUoi3pWzZwCMJHPIA/jr7zrGRrcZKbgIFLcM4C61ThzLXi1glpii58yjhonWQ2
rpBnIYIgYnrkmphMm7z0Q7iCSnzGFBlO+7NxuLOKYm9T1PqX3Wrz/1g70+am1W1b/yJVqbMlfU0H
CYHQBBbwxcWBi2RJlmxJVvfr7zNe430T2Sdir7pV67ADK2ehyG8z55ijoXEUX2zzs6UwCyxZj+Ff
bM9lGZx9Tg7cpfT3DnTQyQddFfu2z+J2eKPJozQxfk4cM7oBDdD0vHLGMdIgYA8VfTYaJwPN9Qf0
XBNnLUjD38Nf0EoZo6SzhbSeY3Jr8tEzkuDKJEXHnjynlXBJDpsIBEzHFJ+9bAw0s8Lfj6gzqNpI
/zDAKhgcw4KUGazKewPOUbZKyTPK6ktKtJeX5SnJiQkk/Rv4IVuZKl976WmNn+2qYtfY1J/UzZjb
vGUvc5KvKZIABajQYHL4mftYr4IrKZDXNMVr+70xX+ZtE4DMg6qfkz2jlcqmeq7uP3vO8Hjcqz6W
bEgHJs84DNZm6VD36xDusvgfoXPMSu9sKbeMxQKmvXUsBp/OQ0ZNUIoEwckXZewXH1v+fRHMtr/n
DhqYV0tcm5Hb0Ak/fzBo63aHC0JDojLwdIQzM/CWDpquw/C1B+iXilksDSyBVcl06erL4b6XZpOK
bh4qOFOLLJ8+0wSqbqmo7d047PGtgVlCk+TjEKVsUO2D2Nr8lNJdA2U9T7jhOiTKWdedaXBpcjSa
M1YoSMH+zWJ78r4mi61dchZYY7WnecMlb5N8L73yp86/okxf5w5yMSAM5YNmFU5OEoirs7TXq0un
sN/Z6w3EIeuLZaPUkjcdDg8zD3hmo7IfxAiBhhgulxP8NCCQMyEonA4ToYkI26KLGtuJNYG80BHD
gc6RDlL0FUXVSpgi4bgyQGQToMnNvxp3Yf8JGRHOijFdmzxXlQ8x1GMg9DrEI4asdpM9zyILOVx9
ht5SfuqZhJuqhpHXdIA+V0NsI3r3gPvmr9ozI6XnDzaBWAqvcYamGJkPAkxp6Gy78jKDQiP6alG1
H5u9I8tCPlPqFfisRhZ4zMD0Mxg/qn9LuGAecuBEsPjc3XvmAOEpYb4gtpDwfvqxWrW9WjtJ2L8R
48pooTBFk/RRp5sxMAd/lPpaTba8iXQCSzMgckgFkCqbk3lo/H95LvkBcroxyJy8vSokYCDpItvw
AMQ11z0rAojxnGX0IGP1TB5lOHppK3QZ/AQi+xRBkwKZH6vTmW1weq7xvgJYXVCm4fdNxwhFt8Qu
q3cdbGook+H12VsaY8YI2GsZQEJm76o79Uwy6JYsRaQU9THibc1zDY1W5/kdCv4JpZSPQFzIaR+D
a3kZj9ytZmt2lvVFBacZISi+DaAs5CLHNJikETTpRk3b8y9KsAnxhOocJCCxnPKqsGrsI9lGACc1
d70U2DLDUyEYh/nP1PXuG//RkNPW8IHYWleqvTTdromYuAzXJOnqbjbB98zXAg+KJWKMV958KLV2
9uTHRiQHjXbphoyTw8mRSQRqThuWOoeJKPQ6uVuI0aCaVpMUIcBlK7dQwBKulJIkYZ2cYSDTAPTP
R68LWAPFhQSHom15IIrzSOapy26AxN5HR4o/AjFnJxHxdh7Uq8SjEYYrHTMmOOQXjFzVrBzBbzGj
b5+wSw3W5LoWOvDK6E+MNkxkOQY+Jqmah1RZoQpNejeCSFC913NOQ2cQbBwNpMtmXBbQLkyv8Mop
l2Ed2W+Myy6TXR9V+dHPXZIPtVqSIx7NGY5Hlx5U2IKJ6eKzN/nKM/vw9C7n4cIwYGovOe/pODzo
mm4vXEHWJk1LoBj3emxdmgEP4J9Az9ABpKa2DRMUhoiUhZaUQXNp9K9wbPnJP6ONmwOHT69KWHjk
2DmRKPJ0889rH9hLtbVvd6PhUBqOLZ4wnY2BJB4FHSNbE8kJhZpU3MdjSpxeWgHPskWzoHz0vwhS
OsU7sDBDgEWKEoQi7JeeP1eR2KzNfeW8sRkdCxGS7l3aV8OsRZcmp0z1V0p8Ilr1bd83n5U2r/NL
gKrOL0VT9Q90qDMf6OnDgcQslREHdgbzd3LgF0xErEWewpvqOD448GUKJbGHfCZqWvZyx6jexrcm
5s1hJUI4xP6DIf6ozj5Icw+iFLWp/+pK4ti32cQebo6cuJOJjlWG9FJBygSZHSx/At3ltIBmA0Ok
udOGVSaGdF2mpx+ZONkotZA6azKrzIKRMf7MmztdbuBriNpcGlPHCU/w6HBc1itvPTD7OKQGl9vk
OxUP6A6tKUxacVZUXmiGI8aZidgGvz9clVyZbJN5du2ZK5yOBFyN8QD3JBv1+XJLlYs99HGsvumV
mcxVYPc8l5EjKnMAN8GjbaOENboufaygzdQdty9h4X9xrp15X+gccJKEnQ8daZprXDBX6KvVpn+U
6aWeS0wA45qMIWe2YDbMc+kwNqbxXvtZxqFZRy8HJTLIxh/BDihk3gXxtLSgh1twouu5FCE6eV9W
v4OmXNiGLi73Y+W2HDmvghMkZer4e1VeZFuOMramyGSaK3kr69tfzGDOPdNCRYVwRPJhJy1TwXi+
j624fyO5lZ8TCyvCfccRZoHzZdguijJYNxg9MHyJkSYKItRDVcwCmMmLxz0LGpwe/mbai24FnygI
3NODbNh5dbxJBRhFr/usfgw2cJ0AXgyxFezS38KrpyWXyFXi29IHUPbSx7aKXu/t9E2d7K5Mxt7i
XxTUPpBfhKwuXBCGPWWSFassXu/XXm8EzPI/rxcCWw7z6BhrWml8xF89elcfhcFm1UuyhbnWPAd0
kn6OHhgHqyVsaYapmktPn6td2PAUM2jgCsrq9oiqs4VceXBnl12JT+hFR1KOMlgMw7Im64RZhVg9
ii0PlrS/HfJUnjwLeMO78qcY8uVC0+w9dA4CwO0NIERKGNA6h1bKIYhNYgpxOynduyzmHkYCEK4Y
0gF+Gq2oHH6QAqhVlLOJEcSuIlwAyKFSgyGNmHIEZFKhE0pGpUpqKGzGG5Q/h3zE6LWe6uVTdZIF
+ud9QUPmpYFIouGY7Ea80h2nqvoH+e6ULbN7jCukkYnx8FZjZPwHjw2nRpJydJOHga3IcyiCKHzt
bPVLgJZPgoLKPGk87BbCDD+4XNuiqvgEKnQZhNH9EgDdcqmnD9aSoQ3aBX1Chm7pH3tTEcgzFzZ/
dbF1nQdjJuAzi5eNrKRECBHU5UptIehC0J0xD+bfF9jkWSk3qHpImbjoUJaRziatyK7bfRQS/vIr
PKVCIx3D89hBusgEglbu+SssFhhX2W1VvtPfpd4SBcunbb7/JHw0JGhDDmXQei+z2nsjw+xwgTNz
4r8Zev8RCfX/mT9kTy0/aRWWDngoOIbCaKeX0moNBhluynf+WmrK5cckiXeEw5VXMlfpKsxAUAhl
FiCLPA9Lm8Eb2KO6TFVqWfeE2MLnLRPVVGYE2+BqRRikNLGjPee+cXqVYghGcQRMims7QtDJMTwu
ditSzqKaxQihZQ0Bj2NYE7R4zxtkazJ+/SZDhCPRTiXREeXTM7bIO/7CrP2kaAOxwp+R3lJtGELQ
559w29rEIQboToTyabqn0GahBxokqQIX+abGQXTI3GvCnY13hzy3ZbWlqlLLU8SgLvCuV95mrjQ6
/3xoGwHs2clTzrFVp2FUW8vhjR3tLko3/iDEXs8ogqqQcNm+C4Ex9kVhcpHZFd7hB5qL5qqGrKgJ
pNCXefh2epFJcglllmA7rjLPM03jE4jZi8a9kzHixtxLLlLLj3ZN0YuiXsQl0Y3rAEt5LjLVumWj
/z1IXIwdPKENygr4yzLpRIdtHg4dGHJB2lUkGc8/XM+pcQPvR98IxMlZzTIsS/78Si4qvyUa9fAr
K/+QlMoX5J26cGz1jwJQv2v6XTM5fItUOPzBMcU39IeoU74XDiCRqodYVIJPzR/wPfzBIQZVX3wL
f5h/9ecLvpYvhP4FIan8jsxT/oBg1MP/F7/VtyBjIIC0axSPyncSQEfy1jd+w5/yq/nT8TtPZn5L
jClf8DfASdAvxKSSVFp/MymmRJ7ye/Pl+J3f8M8h6lRBqESdkm/Kr/wRtZBCS7+bX/78hpsrVtjp
4VdCTE3CKb+z9W38w++JsNUX+HJ2YCj61sOfYHY2fn/6B3zNN3aDslFnTmtje/QUT+Hzho1KXczx
yLTeEByeLsYNF1iatuWjX2LTXDZ4oIW7PiEpAxJKV8KMzAZr/QbsArZi7+1f0SLuyLx1YwUnM192
sE9wNR3BTxTfc/xEsfi4k64u7DG1qugyXOAXcSBFeA0XhYIm10xPICPVNfwPdkC9676GrrO92FRZ
djmke1LB6UorsksrokRr5ORXpQ3DYlSMA5QnyKirzrsvQz2WRyar+Cx+WJDzki3zaxNtangudk9c
DS7CcEJrbyQ2Yle/dvrK+8RPCcGtLYpvcV0Nt+Uw2Igl+MtiS3h3urVZ5vv2dVfH3+0tz4vPR0dn
RwiLv9gTKgNic7vae8XtKt458SW3DxTXYtyQ7wrr4FPGlXQZr3bbd1gMRx9s2Awm2q+Lfpm4pxo4
qua+ugj1VZwNNowCrFK60OH5mc3YPVudvIXist4ox2UjNz++1e9gyYzE4OBP+TvDsfUyKMYG8gd8
UlyPYbEuZAhomMSJ699k0d7/bNtldN+1MMlrvOn5L66WVxmuLZddDgO1SMf2iqgkF4tYHCnqeNeR
+JE013FhfStyWDRVyw9vkk5B4H5oLGhvmRGHtORXo0MabdUQOCG+mx+gYN8W2+twS+MLrTt0lC86
Mof3l9CAxnXVwnZdlzf7TfelWfnRBZ5EOO8FGNMxPPqthlkS0baDalT0GLkUvZe/ahMYFQVgnjI5
L8d9u74P1kXFD0CkZJU0ySt7JBi13FrJJTt0JKWHZdHlIgGwci5RHyAKjnl3scefVR6e0PqPr4r1
+gKZikNBy7tMV5CLvJp36TFjuAoaPDi8roEQUvKQXs8zWZZmB+N6jbGUnCtL+FnWjp0yszen95jZ
mly1wIeot08yUbzA2sP46jb3kTVepxtOgCUCLsrv49jeB7SEgHPbfyyadwJHpEwRM1yXmJQWR8OO
+W7sZNSsh2NAKitarA3sSJfc03Nj0a52lrfFGowLXS7DBD++QftBz3NINeM4j0nUtb0OeaRFXujS
eVdvrOuD3yZnZ9P8s1ov4JGtcVin+6HPmB/dn5SjNP2k+oK9MlIAlzjRlG5Tpx03Dn7SQIay1ssy
+FnG5RG/Q0aAyJ3pGPdva3dxm+yjh2K/f9QInMncF8WCzqsSDM/2+ZkbRiFcgkj3LO5qk3fXLuB5
tJZ/sFVTiWxbsJA09zOlKKBRlxHyDP8i3h4C2NRvhzG9AW1t5zWXUpTJoWRMcH4n30GVn+IajfJt
cxDneqDKL69I42700oNrxT750BWIbLlFi1I/AXDXcFxGvkscfo/akG5gHxjvW5sTSsVgia3Khb9A
7r5Nr01b/qeiOQA+ww/FJchJRUCLgm4UNZRuo19/h4cavPN//xkoYp//DOO4IieZRYfkAl5EAUXS
EBD88YcQNIn0NQzRXFNpP+JHaTAivb4JD5PLkhBUNfhhQLissMBD0lnGD2pyx/7DSILQp3QPYflG
DB8RyhyEBLsIJskUeg0dSw2dqj2D+C9JgyYJSIQgka4he3wcK4Wd6r3Q/qLJFVTQNkwB6LUVuSfS
kObm+nkCXEFTMkY0zvgXY1dtJogHIS0ZtSEDscm722y7wbGWm3dZSltcxv8IqBIEIzKxXGkEOjIq
ZkwN9o6/BdHlFBB70NA/JooaHOKi5MyclWeOo4hIB2zaXGxzqGYmvZJnhXVnh3hI6C1kuAIpfEJp
MerR0637mktoB43jMGQRDUEBAqK/iIMlJY14zYvMeUiG8g30nfRCj/qv3iFPumD0CuBHCvB086fr
cLnosHwyjoFdDGhLYivRleVP+faGeKhkrSxMYPBeEBAGrxgkC0427pVgyqAhLmM9dU/z4O3JuIpz
HHDU5bEwZOd9Tjo77F73gb1SRoMO9SUbWPubYFJ1J/G++Llqu/dcujeaVB39lTQHFIdo66wxj11+
VwCuZrJygdG4XSFTRnY9a5N85nCXyg8ODK58oQfc8Hw9Qn5Ybd19k94feUTyW1GXl3GWiNimG1KW
PyZjRyTtPxlBbZg9msMdyPDlM9KM9J6fLzCbYAECMQO6wW17/kxBH9nrJvbd98txuIKKCbAGRkZu
T4lLuyw/spF+qQus3+b6VqAqvZI0k0J7JUyiiYHrjaTgIHrXYgig8GwQDxEWH2eYm8QNKfdi9cYb
UOHUIssNsFP0fB1WPnHIEuV0Dq5mffYgw5GsgP3NLSJBpgnghm0riwL140FNAZfyt2tmqymozW4l
QiC7cJbDAnqshmrgWbiDa/RYjei9ZP8wxsDBIlQa159q5OxhXQprStsdJX9cvlflUeR7WNh8DSQg
jZoO+3mij0Gln714qIRkbckenxE9s7jnL74d0Ku6aZXiNQWKDsgTliqVYF1APCrgtco5Oiq72yC2
L0WMQ//+M4zJftmRkByqNeEVUd1mNQcyUwgyFH62jXPbFIk5wrV46oaq9/ANgEZU6UaCkBNAAdFW
RoYdHGyNnZN9fFGkH+QO4ZOWpgAnLUQAZBrkwyUeI8kmaAgCEoc3sWQCxJTXU6ZjedH5xXXhIpZk
jK1eX0bfnPQFJnGYhPaPSouKl+2HzsalE/jP5/OUVboETooE1acRMqox1sWaEQmV1nRNgQFy69JM
SkpMXcNyWxE7RoydI0Ajq8q/mIhr+U8/JSAZAxIGBKNNUPw2zpAzLCzCRNfOK7tRCCFzBXQGXbZ6
LZFuiDtYaOe3ZTMwDWQt4r4ta0EBIYYry4JFxvQocW6RxN89FvvLW9hAlKfPCEzItJQ58zSDJMi8
eMPrsO/jDAS4g8DTQf58rYZVlWM9sE9tQG9IFmYivi5/Chln1kCHgduG31OXw77UKEdMkdIGDFGc
YRjjXNCu7jXnqcvVL3tDLVqlD8a0yq7db5id/7TQ/F2geSsvjSV1tKGVGikc3Lr6RaH7eVTuAds+
LLHgwhHkUkWCIeYATYZyusfoXbmNhkwELUMaUU21QnyGrsq1kv1A6aFyyOShXdLdSaSoWZeObGNi
gzWS4gBlV2I37VevnaWquufWQQhvBfeaEC3V5Kop/H203i/3XINETAtEzFYaTEDgkO1YD/l+XHR3
xqBmA6o4Qn+jBDN+18z14yZ9zGO6NadhxSOFbnF94H6RYfn8QMzUNdMFARqPhpjmMgym/qojHXw9
JHScx+oC53WUsCFzCYx0S0Q/F6J66+YJ7fL9qnXaS3fr3gHfPmhqIMjbR2Us93cdzMYJyYVZT5y3
8TmI7Ou0sa90Tdm9Bx12DTEEuFwlM7PUulq/MiBAugI5zfBfhjkilDLdglByx1mb+r6ybl/eBycA
tMNgmewiGUNR+GEZ+fxEJeiuihoPqYTKgToBpCTpwvdE7VR5yi7gjOADxmqcMpZTzeRWo2dU72ns
Y/Ros3Rsfzqf1HOhuWE4ydQUb73J2ml3fV5GuE4/yBVBMTa69jWOyizrsVuUgOUuTif2D4hO10bZ
kIm5a1OryrAHlFU8so6D9Ge9XbyTIW5dEHgfr61vqrzVhWTR6kIOOiIjHyeesUQ65IkrTVdp5xJ/
gCdfaxTbhTBMPEytGCMXMdgyhEl9Qt1i/23wFz//wgfvBEfWa6D55sLj3oP2Pfl4sjJznFydDH9P
vMY8ZSF1hAQtHWUQQDfpZtcCm0ShLx0Jj/k/FQr0t8oCHavol1lK3Mz//dpBAUufAKvDPg2drZBj
lymBs/d1AQ0G2q0ZXtDiGpAbWq2KFFUwOoxMzAYlo2ZXsklWi2MKjNnxlH/m3MGKBEJWhKAZZ4Dp
2sEPwG/Q4D90LqnScKfrJed7JjEEVDkZYynA9TAcZYqBkFRUUm5jcGYzM1V4V5yh58ICTUQtJRAb
URb+WYb5WlOR/dEjypFIulm964KYGrVrckAYAW0MI6+mBWU4ocNDdnQHrzpGZvz8WkQzn8mZfYNc
mmrZ1Ed4uj9fMGPoI/9NuG+0b2SzLc6cAiXCDLk7ukoW+N1RjmWqHSI/dbN4DEw0TJrfy+fOmAgL
R5iMKuW5CJ4/U9FVTeNEBSU89lW6B8Q3k6u2khZVwmeYpxn4g7NQlMTjWlG9UjkchzJXm9X6Ggrs
5MgHdoNjtpSxE43R5Ll2/qLHWCo1UIdKeFGnVFEKVtHXePZ/SHz/RtQzkz4v1cJ680h4I5TQ4mc5
UKwJlFNKHcJceeUb3Yi89TR2NFlgkErkeP+fwx58R45yGneLWCfumrgVCukN1rD/oDanNdUmg16d
X8KIMk4rsGK6hFpNG0cSM2ZZwiogQN57AZN8gSyqlAplsgcwugiEri/VQmpMq3ARUUdVJUskZS0Y
Ns8svjOnFaAXoBSunTbc48kLbWG/FFVKlsDRg7Jb8mGLsEnVrMvE7ikEeETZO9kNE1dO2S7l4tly
AuPsVIExVP7w4y9S8abkIM5QIvqglbA9EC5OhyBV33BQbHdrc9EpjUQe11kL/9gkSauPZHMopn7l
38p6qtyjP4JSrs9Fm1o+1/PksxNvN/NcwKUYJwFfnnD30v2uB23jnRm8ReQzKPgiocUtptKdxXiE
ilnXU7fBforbVmKGEhclG9WpiRem2pDBmxp0GCx3UATfWnZ3JXFDETI+tpqvqviNSx0fQIt//csf
vCmOnu8k11awt9Q0QhYmaGfl5w7yCe9Q6R2DfOU1q8iXkJx3XiY7RdMgaGKGgW4aYUolYBpVfLpz
1bboBlfSLqjEnfrjsBXD2VoShAm2y9EtCEquQ2yxS+2CbK1ujTyUxbp7VXQh+dnth9Lu0BFTE0sU
I9BRIjeRLdTtKKFGfap6V13xqoq73fhbV3nh2r8rgn1efj9nTkCAC/gHhjYRLk680FZJXjLCyjgB
IWEqQiLHgFMn4LFY8ap3tlXdabjpbtzbTT5+0GdpbnB+anVq8wj/mSqL52LlYT4Fzm9PuyArcbeH
6k/gCpqTt/IA0cknxnVjA1oUVfhVVlkW1gbmOkMdl/rLu63LnMnYDsKtK7EbbAJfIyvvo5jONk2G
zFjEOTX2Nnt4IEIj4JyLQMm5+Fl4Nhm4X+y+/6FiOUwOXP+OcCjD49WewwtVTeFuKO/yrrgKaF6V
/lGBTc2bU554pOKsRugbLQANIQ4QU23C2LfR2is8Yt8iGlRmlhn83tiN/6mSz9tgdSHAUd5hPsoY
Wacaxa1nfQtT6oQlkBhUOXWOJQahQhdUXBor1Q5cx4dwsqeoRDYgerrkHxryB/TCOv6MPwgLXpDV
prRfNeMeIrj9O4g1DZ3VJRke9XTLAg5QUiKR1vjk+eWXrkogbo8EdtkZGtIr08ALXTbhAmwkg9SM
mFAWvbIm74v4nbe+KsL7dDPceCS1qiDFnOIz+UaY85QfrGL4pG65I4zVL6BIl9sHrWYRV0zIm79j
hsEFKqNSLs4HM6mkK/5qV+51t3R/KMJQnZNPwlScsInRGNkVugO1qyphvaj98C825tO3oFvjybQj
wPloKPya5DSk+2JNqf3RxtSPImJXHNMOwQ9RX/AfU0eYbgWGhVKjaCXOd6PGXO300+G8YCK+gH8z
acuCdjHAm8o2D8YeZdz6F7pK9YmQicicm9lRuGaevgTowahFoHc7Nne57WEzzPmmgtZXAqiCtVdR
XVws2+G+bLh6FbaYcbWxDTVH1J9VuEODrd0FSrpDb6CXLdxITY/gvmBP3trMm9f6mvyEWB0J0tV1
fMbT1Mv7epvR2UDDa7ruMc2Kz2o6c2v91RqtH0eJuvSNelB7BwdjKH6KpDufXXzuiFauJZcwrBh8
uyb7gXyaJNplSW40hHGK7xWO4x1uctxOKGk4qmOE1KxAwSwqUkmj+BmGzVcNFcTt10ooAHFn3tNp
3QLN+slzTTrAasnexIYrZ+7CbZgC7rEdDROL09nUVNL0QJM0ECNeHWUUfdEwQQ26nstYnM0Lzs89
l7orxRcuRGJ7vnPaKGryJkg2D0anAa1fhXNM1pa0EGKuaRniZwVflHJ1IKMPcxl100peOAyt+Rzn
rfjPPhc1vbhNzK1Nc/hkRxeju8aLssqNPlXzS2NbuP5/zDXhTdKXGbI1YE2WciBjW/ifxhTf+JQC
Y+ZzPG3MXPKjIPIz6BYnbLKjq7bYJl4ZHoAWNWZKkarxjTeMOj4nTJjMcyExoUJiY9LEi1NrbQFA
qU3nT5nTiRqjNEZB8IIo2tHnq5F++q5oJOv9aAPUjlxUkSBEUrZrSEIxoW4SlRtGeLO4yRJQl9H6
puNETOKqqz7lXoG32h89KAtujJcfq5zLeRZpOGWs8aA+hyH1UxjBcZ5sTi/sWW5punlQpHXdMpKV
Q4RUvnFa0kXBA2TKWsTFT/lWiLOoIlQWzkfY+cBM5ZpGFS+j8kNlQgMFwx149lHt/BEml5yMJLmP
ptRsKTNxJVDHckyM03WtNn7Mm1fj4L1W26xjU8hhuoeTOXC9a4I7LyU4t7phxgNb015xWE3b+2Ll
keW1P6xuE5dJIakJrU4pQUGSqxiTGXVYGkKkeMth+X342WT5zeqePQ3OFZLyjjOZHHxS0+S9Ik2z
9XJk4mnHKCcd3jupm5zgb213+15eQzo9xWMJ6XAzK/wVphj3xQ43lFH+dHwRL951qwLlD0qgjgY8
wKak4/o3g2baWSOmldWfjFCV9hJ39A6IkJvWebVMeuBIZCUWXk1q07w0/l7Zm50xlW2J5BX5xCRj
q76RibaQDjkAqJqZL7BOGSCsWX1QiIqcCAXUZM0Gi8LL2niRmYazZJYnz2gVlGJtgRpzUUMa71IY
TA1IxIVn7Yw+K0sAy9CYKiXgaKupi3jknA8ApKo+/KX+uk7SG57gxqr+gjJ45nJ++uxahk8OhpRL
x877kLC2hmk69qUabmp6oxmmjbmA+k6xaXSwKx9E1symV2F6Lap0gD+oyAsvH6InKdSyPib1BZoP
A2HGr9PnyqN1H9hlcc9Y0ySZqk8RBUDKI6GOWv6yxj8OhhWRKrxEx0M44qkoOUQ2MNM0rI9l8V6e
SXHCwISkZpk3Sy0qB6rAGX4EfvfZSlGNYuhn6Bct/w6Vh5ohgchacEYDO1uenytHUJooYwIrEnCT
6erJw5WTFgmDXVao0TKRDizFnLnycWeVi4+ZM5RIeBn0CO/VJjdyZHoIyZEVGfbyJ3Aifj8ESyGS
JskDXtOJOXYZB80ewfuD/Ps5cO7MitaJLLGVtCJHQF4nrZmecmWAX33W+FNLRW1tWVrfTHEp993Z
l3du67k4NOKRghUiyMTkrh13TYdgWcODBOtaZW/5I4RPwbDlIDYQ3lyiD9SgAmIAhTmebcA+WY+5
mcR0wqZkOEiTQ01K+hIadHFdFI6bLaj5NuRT+bJN/69lRnrBPu5z6MV4yycSqKpIqzyMSkB16mKB
dmhJUV3zwVvJayxtCe0GAzKr1zzxIU5EOKCioeRIIuOZajOL9mvFTQp22ICosiDgQGo70XHWxbap
l8majDrlmaAz0jxctpJ1LikilTFZxHpboRP8knuPJlnq3Y5Q/8tL0denOH0gzgHHBb+1g+X0MKiS
ovPyxZpDitNQBtXCJxiLXIu7tWu9iyFVnujwbUTvYe3QX7M9ZETPYf2x27u/OweJk68Q9g77ezVG
/nL/YdtaN5a7D/hDgArKAyH/UgpCyv3t5/DFXMb0KDB9b/gtzE1nn2EXMYGX+Yrl2q8tL3mjx1Le
SYrBx8s/+imJh0XC5e+hzYhAWqfFt7db+jmiwdyEtgpRV/FtyqE9RZxFwAKe+geVKHcOVAUVvE/Z
oz4mFDLQkjJTl4zdcNKh/ZWLZbUBaH75gU8sd1jVyA1Y2UyDkbMuJ93CyJsu6sKxiEfkIsRdIWxX
sBo3j34vE7XlZejFl74cKVxm1nJZYAf6ufVP7dcPRqHM6KSy8ByoEE8QcTeDYJ471/CZBRtm6kjj
YJgnT268AlPo2EmqNXpRzgIKGL8icIoK2G9IDIQHwNJRCQMlRveeIfZRpK+j7GHfdRciNHpGtyYi
FGwLd64RPHEC1SuEIOxKqexCFZ4U6+k+r3ZDHG0NJKDlTp7So560zruv5QqcWIgUpZY83tRMSCRv
455kpj06vORWWmLGkw0MSrkPacxUIgroVknrASS0DMbU+Wsr2R7ZEKxpTWBkOSi8dGZZnGmKmNOR
Q4aBAm5W08lQkCRVhPI6vY/JiBAob1j8R1Fl0sdvxnrzW0p/NR4hozY2G3HxoH+iyYEhW6u5F32u
K2LLiBkS+cpLmoDZbWY3OXkGrhkLlY3ui4DTTiawdopNOp4t0J5flTU02BoKTukBZuGqhjEnSLQy
idlQcdd+UEeZIjuuHNZtEKE8q/p5IOVMS0AiN9ox+kqoRVM1T+r1aTPsVpzLctJV8BfR54JsBWFp
dqC1oM/b0MKYEyjmUIMNwwLivJJXzl+YEpwbCtCzwSH30JyAfk96lWoTl63tpGypAISCIlK4fohF
TlzE//hUNxfl0H8QyA/V40ENWu7v7xKkZ1cGO1g8SqdqmjlND2R8q0GmWfKKDQH7ChkQ4jT6xnw/
TNwMeyrjoRTu4MZ0tHXc8iXMJ03IzTeCo2sizKSa+tthLGzcE5mXHlk/qm7lptIlkGbgqVxqW6FC
GC4w0NMaEF+y2zPPcig5wbk1nDjY4nOUwo1V9rkoQ/so+eRuhzsa71sNkWsKNZEnhHvj33Vt5+Dd
zP005JRNfieGVyzOgq6T6EuWhL+MbwRpaJQvbzfhTVRaV+QnEffDXyEKpDj5QASLbXqXeL1nDkeR
MoRFiVQlLrb8UAz2wje2HoUrWKFGIBKOxuX4W5m0h61PesmgGSOIoACaljNv3II+t/AcrMb64pX9
rbV0b47TyjUkJLelUqJ31njZRktn4G9GNOr1VHjLUkZ7QlWf1/MmeaNG2g62KpN7vx5v1uX40bDD
Byj5eyocmb/Zez7KMYBOyGPI80dDS6fwXm3zxY3AZzGA50ci5y4CEBdYS9BioFpNoYbA6fo2CVbo
jpTv5/NTpcLFBxYcZHxDCwT69ekQQpD7LDpkVasdzTAA1FBXd2kb2r/lDCGAS5zEl8/Nc6UPnFhq
RND7BQyMyV0wJtu89epNer9nCuN2w6PASrX2mvZKoKXtJgWPTBMr7itwnsswar8aZg+7ShN4HbPd
glsOhojo7CVMO+WNlAQ1kX67/1oHm/edC50EuoMGjl2Uw5np/ok7Woux/6x2SW5qYrOL+26y2HH7
VWUfQK7/d3g9ZzI/u/xCcZ+YtEXFZmn1RQ7OsLf721URUXOChq4geVr7T2W9v17U/m2a4zKoxtRJ
b7pmu744ij01W2Hef/0XAIg4JZNiFGuTgBkzNixUEVNKcAyV1qEno2Lc4PkOcZTb+UA5oXNmv5ox
OCCNTmRDOYHPIHq9/lz+y0op0JhfaS8a+wsGpDdRYAFnQg5gz16VsGBcYX/G0aaxv4g0Ch7TPtAI
T7BGQBZz7KBIwA5fNME6wHtZV5JqFETbKeYNwPqcli8vynMtK7IBxxV+TssaTu5NL+wKv9sFyWGW
IsoWtE8BB0cqmW5Naa8VA2QshXSfM+QxYQL0CSlJ08LRZp7rlJXg+oqwobpjP+MLPAEziJKOFvGY
3jcNgvB8/dmGr2kM+7lyMPZ9JeOGkFOPip9Kj7ApOTPrUBPxS7MRS+57qzi9tBbVzFY+V8qDCGPw
yEtzIVJNbsl0uWl3XVvCS6jYolTGIml4cNYNIQ/zq7hMvuty0tQ8XJLFXcOhYMYqYl4IQKHyLh5X
38QjqZf9D07Qh9Hl3Pwr/7az52MEiwjrKLjYJ/0psN2wyeqQGSkQjNzv6PfvuozjpES57kU/7Cz8
pAFox3EkuoqxRCC6LSM8Gwnkp7i1bosksS50TFSL9W01OF9mPvJzNREfNXmj+BnKFPf5R45rSNW0
AcxTmbn5CZof2INsoocQEznVAfJrD0te5LJ564NEigkFaeSjEeCwqWB8vd/E6c3Mc51dinzaQk4Y
uU7NM8dt2wxEiR+GAF1XIrxIzEAntBDIDpzBtDleEb/pF9sbnQBygxHPx4+tb+IxtFDPRYD9i8HJ
mVp8QdqT6HxqgU44HB4Gme4KlpZGofGefgLESXoAn8gzyQtUQ8pv0UgLgMxVyAgGR8MIOrb6Ms8k
P3Eqo+dZwJZASM8MlDH1BMgJyiDt462/vhcHV3C3pqBGkLQOPtbkj8hwVHC3MbNTP9Y7F8u++mW0
SMj706F+HVA0zIt8TG8yOfFRz0ceaiT6BNDI52ssrfM6o0zKTD6WYAX66U9ZtGUzrABt+Nqp/0e9
or2Qow4hM6qFRBcU4ymzNu9FSjUAAmeght8KVFF1JkqAIkLKFUXrdvFGp7uIGTrppZx9eVGeYSC5
sPVZkGogaMcmxYRFakDT0Ai+65LFnQqGMod/A7Qn5MnQCGk2xZZSxYuS6Wtmi9nB2U5VK2NQ9e31
nkYo8pkiIW5wFLBOgKqoU2IhxcvmUpaX6iSFqxIuP8PnP3f5oPxUljp4IYORCTJc7JwsDNOFZ1bv
gd4FX0iSnH7nX/gRbZCQX0M0FLf8MEHIXAIKEAF/N4pnCObzYOS5NczULwywM4L5A6Q7WSc7ROjx
3qdvB4xUf1Y29B8keIi9qzpSD2XUajJlpB8XJmMGksBVXklOrqh8HsuD2u7lj/7cWws9LmsxiwMG
3zoTnqAeVoY3ibu1PXNOGvoDZpxKYTGekngaaUSh4bKwAgG4h+WKSShnkYqPvywlzpyT+PnaxM4B
eDCXnOyt0XPWY7hiMFlnQHWEUKlKigfs6d4cnaAwVvml3XW8r+uaFivf3FRu+kUtkK6/eVvVc7se
UR83SwQAt8Td4/kbSx13vVlVKUwurLCQsN90e3JrFlgVQvf0hvJT3/fm6676WQ+rXxqgiiYkCybh
WuYlgiLLBUhlqVhR5jyghsas5rZNB4wgGCsIO8AkSaS1vzi8VFVMDi9+DFkgURvxy2S7pJt4UQE2
wdQExq9bOtC1/S7LB1I9mORTZfrEACsQPiuhLuH1Yhaov3nrb6o7AQiiPJugJRivxj0Q6nOx815h
yH/pITa7CLpZj/szt/rThzYh409WK6a0dpbHAL7qe6NVe101dwI99epjFqthl0acpWJo1P0PuVJp
PuilwwWI30PrVu/kkPRfbyJM3chPY4bOsAHR7PMlMa79uNoMWhKU/TbVUICLgGPXD4tFf2/1ENwA
KDjC1Q5LAKx2KnP18a9fp/kAfWj7/f/DY01aJW9VLao+pyM5FpJ1StlLu8QY5E5eVzZFYhnH13YD
U2vj3+2G9PtQ2x8NdAV3MiUA7l+1CbwuGiU8ianQQIiev66iAc4Od7wunYci2al4FA9SrGoZm8tW
SJW4mGNHxyvhkMbYHGaSZot/0Sac1j88F30ClbjqjWltFuRdldpjtblX/9x1OegT7wlCkh1AA9vi
Ow07SgMtfYYaaOkzPDwXcpDc+iIl1ctL68xY/fkzTZZWUDi5Z+Nrdy+n1m4kn69cYPLm84XoIzoV
uxBHPJqYNqRBZ/gxwgoeaREMomp1RLNwcdto74B+OqCksqaSsygu6IXla2nA1WOetfH7kEiDq0fl
eZHTLiK5vhCb0SghpIgggCPuGYhhXaT7oMbgtOWYkyNF6wATKXpTNcxfJEpocTw/txDekm8Ba8xn
wDflGaSu38RuleUwNLk0Xd5DjJ2LvekIXOMQALcTYU8qzCPtSLL7DK9H7o3PYI3XopkLPD7YsTIn
hQUgtPvlT+7MrS+cnhEe9CimZtNUvQr35M7pyifEwjF/3K4CrBASLAS29YdwZb3WOEEidWGDGuLq
xLI3cB7MdJnK6VDrz7XqZwakPN1Sxh7sP/fEwA2afh5Z3fbP6EwqEQDVAlKmBo4y5DYZmnFAwDja
N3oSOVTK2M/MkDB0E3gpw4eOtHQjNfxzpQlTNtmvqfU3/cDpDQAuR+wNxRQWwdQGz8+OIMMQNdoK
AaVZVs2tuZfsUsw0V0AwwKe5qsDjNbCVcYastY6S2ZSfY35ou9TfO1mW6FvomlC4SFo/gT5Gr3d6
vHfzd4CHhCUmUXhb4ZzyNs7hUnmkH4dZ4lzmQWKjx8iHq3CPBLmpCae19jtMrTpY1zbWRdl6hxvR
AronNpjBVYwHyEU8sEtjJ82BwknijMdtfVMGZU0+9na4jTtkHKXMc5i+7l6VLQ477cb5bUeJ+5Zw
zvC23MYVTG0U5f6aX0J8Jl5DRmfnbEFZ5VnYtDXWTl2DcJT/WLsB+B4Vy9FSHJcFf1RFYX7hMem/
sBplg4U0f+WwvLBTXnFm41wUbNaL19kGxDrmkbOkJjp5lNkPws220aDExWtq3C78m7bc7a5e3m1n
qjLm0VC3ZcAkEGVSY1cDOzG2w+GDKFjir8tKT+OGzF69VU2vnlaAsZA49Y86LeQeLgzX0LsY/v7H
sLIDNAemAr37LGtAY9JBYtkh3vNwcsj/NHXCXy//HKdmBw4/hwM4wJYMsY+YlGWeRau4yRrAICB3
gUF1Ke069yO6XxvZobTkuqt1N+rA0NmrHvzI+jD0p5cf6tQRZvJQk8WN7jQOZe78TqJ7PwBlhIFq
EB9ZJHNLCIna9f+zLuJbtYZ6d0vwWebvhGTyAtdrEoBX2Nhr1CHv8Kq0yHEV/1iXRPM2r+80mZCu
cn4QZdgek80ZYfYtE2rha1MbZavduututY3eNbFNEbG9lgm1OThsbIvpuSWkMVcpkx0FX8DqfUWc
Hmgbh9yaAgDgo1ntHvICUCbD9QRFQrbzGLgP7zQ9kbw3UPHC9SLltiBD1e4ams7L6dwzhUqEqh4Q
LlwQ8TCV7KZ9tghicEzDCBbiawb+iGwOaQWwGGjMJPUje9r8bB1mDOEY/lpsNw+LLruQ1kZSBc1k
ssD/2FakP4HYqdcQyzSsAeYYXPyL9BiH9vzps08OcAtv91W7LEkV0EYFV2BuhMWYz1iPSaSMEY1v
NKl43RY1E74tmqiY05sgwBY5yV9IsM6c3jwU4xvM0Cj+pq7D46ZajdsNt58IIiZSyR/tC1rPixg+
symcdocBpRihepuG17RHuwIP3Cd7hzBV54KotIdgt78t+vJWyk4N2eY//nNnBHYFspYBb4FeODnr
2uUuLeH80W4A+GPAdqOBpJavKKCaIChyQIpt3dUIo97YQfBKtiEQ594HufvWW/sfZo4IQejTLYa3
IJw8wdhkfT2/l8dk523awCEz+Q+9Q22lndg//iOlEDcP+N88F3IvwUQCrsm7/1T3/SuZycgKg1nZ
+6IJ/lE89Mwzqt85eUaxnEkdMUyP58+Y7rHQ29ZL8LqCkb4KHUlya0weMp+LgT0gGb+4qTpg1fOq
PI6xo+POZILGOEUSBHVv3R7maIJWh9m1ZUFl44Dw0P53LmhNRPf38qNjyX3m2SPcxFT2YhP7fzk7
zyW5rSxbv1AjAi5h/laWpSkakRSlPwg1qYJN+IR7+vutU6oYVRaDyb4zo+kWJRYzgWP2XnuZU4ez
aSr7aIyDyqAO/mDkcYZeq5YzTXBl8/7wjhH5fNmlELvwSHBEuvuS2N2VBlGiA5ToFGR9JSGrj6n4
QJy7IOcl3TCBdozDsUzuNeI0dibKYoPHXyIAMQYAaLfE6mUaDCkGlBJ6pxpxAXwTJgiiOokY2ZYz
vjvbnbJKmgN1hhErxABwAL0w60hflFR21iRq7eOvXjt85aQc4CNh65f2tDMIHH3QuqFQ1JWcUyiP
xWIYYLWlOH8LFZdHutoUIWTSriTN/NpOW9oWmUGheQcsFRNH7JYylhHjxLXOSa2+ZjpQxggW6KGu
Pd5KjKbp79A77cutfi/adBmF3/+vngUm8TDqYghjOO5oBDWsl5pLWPMyDu+zfHooaj6yaKMbM64z
q+Bl8as4AJEpcB0Szvl8AVv0xfXUb4d7tXayRDBEjw2VSs+dhamU7mH53Yq0liLvkesyhiWf9Jgk
/qwX++F8Ss0PQEQ8ZvDjAQOhr3dOBwdFufm5k4eVsfmQkZB8eKWcedJQlbA8VZTrVQrgFItShEU9
3BqJnMSNvwDVvQQR6W3gyZFyEhBsdWoD4HnjrqmTiENp5Z7ByEM7QYtRxDitZI1nB4c5JYAniXqG
juLXTOFwWDN3JhCWUsxkuWhsL1TRln70Vshn5I1fLQ+mpVLQNezGS+U8UMe848XW17eIgRqxFOPt
n5SENT2wW0A5fDRRSSlrgY+FxOuT2kqbT2FMqC70OYF05RsJmzjm7LLBiDCB6JGw6dIa4DZcaqgT
4s5tqDUA0onv3efVkRxfLhFOiKZjHgp5TI1fMzIEQmmUQvz2Y97bjIVLGjsPDTFm4iMLSZKdgtj5
mlv7DnbfOZItKC0i6BtJdcXY8shi7FkEFE+6jcRC06K06BQxDpX0kN8EiVnzy3S3PpT28hfSqPwi
8I83GpWo58yr6q6KondiYavUUspt1Y3v2myiJqbGH8GTuA9DMAttdqksZfEsAolOadl8GwQkB8sB
NdEYY3DDnBLkUttmaOHMUVsba2b09I/PlROfauTp5JHX3exFt+LaitrKkf19Wg/fPMYgEqUK9jDc
T3m81chDh+CyiDqWHxAl7kwh10pIEIuM4WRqIzzL2gm9cR6mEecIjo6JwGAo8NuZm+QH3DbIdmxU
JwgihTKeFg9xV1f0+cm96i+d3tLIlBv/nVpYQu0lsV/9VziKOAp6d4InngpGr+o+detwLQKI1XLX
gXqdL9hfWLlj76eMHXT66Mo4VHQb/gvnhfa+uWXaMmLG2esJkVAmi2H5g1qafBaQufQIswvplBiu
8j8RMqd7WoQUkY/19gVOG2JKsvuofSr+x3lg6gd4D2bfnDYMUgRPndKGtq7fudGyCgQGoIPJKPex
dEFFpbqWStD3jWsmU0BOlaF6VObo+hD7YcqcB2Omw738C2PUH9wcAK07HPRglIeBfdLBeUgU6eJ2
3r0Zh9PBabQrpb29cWMwcZTeJgK+lBmRSjNp4uQ/uvHPrcb6oqgG3e1nbjTdWM9LMupAMKiYuA/8
/U5HqCETsDxvo/heeutUGaGAmlINzSG2so/lGBgwe0oK683L3sYUDSq4xV/EDBlltKoPNvfyDnru
ubL2B2cv3QAAmY8Klyvk5Oy1pmxYjlFZmxGv4APZh4oUrNGdYCcdsTZ69FI6ddFA+SRMAsmYhhmX
53fJ2l2raAyhHfhW+OaYyWdmgdfGIJRbZoqQM53Hsl8k2bODIFwSo8XccUd60OkHh9RYtIOol/Af
xHdsCvdBzYxKhnDX/1XZzZ+zy/kX8vKVewGVVh4TEuv7qNuFjxi/CY5+iV+NfgYTE90hks6lOFc1
Pic9BEM55fjDN/lo6D4STbqk+2Uw98oopy0Mr1IqaSrqModOGOfBB2vcSGtDUZ9/k2RH5g4DDCCl
bwOa4v3OhCmDbk/zp7ZAU3MzDhBPEmWBBsuyOzEZ4oxXNKZIW+chlH8KBoeyuLCScS/u4GN1Ed0m
XBd13RsPXZnhSa4k2xRN3AVjS5salcPtZjUf1bqpA5YRTLSAcChPC33L7LeX6ZBeMIW6crLv2r66
ZdQHiLxk7ZIvP98ixjLlZIuoq2J0jEudB+b5/Cyc/NFL8kneOXR7wxG1E+QlaDevHodeNC2cfcqb
xpW/tIgwQiUi4qFSutUJyOHTD50Hw5MDSFIMkuoxATXDhkmrXwAHxik4+uEbX7Xd24ii4PJ8Ql/2
oZnqe/Oa5OnAtSgkxI4O7zXFbEreD22mRjViNujCt5P6Y5S3vxltPzzqr4+LX/cZLwyHNJ28OpF7
q0M+aV+qlBUcw0P9fYDTYSIt1OUjrTeuP5QpKeJUO9r+qkHy1Z1LvqEyRXxnnbTaP4077h8txgUX
NKQU6XKGKHOeg/jjV4LcBDQJOyPGwM9fiVcuAEQ5g3vzSgyHGPtU00QyyRLiaG8Wp9enJxKKmY8i
1zJfQORMgGuNaTQjEc/DPspbkpNlRO1DzK8JYGW1GTwHCoP+cwBT0lXXk4Y+HoNrcesqKy0u6jF9
m3YU3NrJs4d/UYVpAfUpVYWuGhWwETRAoZjpkQJWpima7A5JbRjZyt2UhSVDkuvyIGt46iAx4Oak
+qbDSs2dyMQGc8SXwT9sD+qFRONVLbRG27su2d7ZGdJLCWOKbPurdyh+Co7FGgqYcBWpVOoQdxXq
ClViP98nPyCxaJIR7xgqauhyGhtoTU3NmbhE94+SL9wa8Rt/Yluo1ZX4Sw2/GLAWIQxbXXHkUD4H
FWxXJcFM6K15UHOIn7Fw1bIa9k0UvJZHjP6+cIEnOVBUs4mu/AtckR9c1EqWN5c1061TPobXHNx8
Gi3mG3N8qyf2xHd6PCB1iFJp67DDjkKb0IBPqnak09CSl34HvsaZp/sSIeNyhrvCEQRngGbv+ZIP
/XJej0McMzv+5xTyuS+EpxP+PA9EQ0QtPqQAj0wuyIe+SNP0T828DQa1kIDgQxgTJWijWbsYFlXm
DApEHetTnGl/oS39QfsH0oP0Fvd15GpGkvSvKnLahjxzG6+7l4JSWHqTYK3f4WfiYtfJXEtMf9UW
cjY0BgXyfuU9G90AU8ICj/BHd/jpXGHxg/fMZ6MSoHHmnj6lMVvDHJLANkYGUrcnTvUt+a7qVji/
JrNqP+VwNCBatpdP8qqTWJEsRRoqRlp00qBTn0VblH1Rn6Fk0NxNjjHigWttqktVaXQeg/wBBA0Q
gRyf5wq7kln+8/VQ5EfbSz0qdN9L/1QmtaE+0Nvg8PaqzMKPxrop5zJftbsy4BpgM9OgcvKkmLzQ
7KaXwxZ+1xMXE0IOTU+AeZQFHydPSu+soqU6e1jo451cqjsY5DaEYA6NF/rQuh5dKL1FdJ9W60XY
FR935Xqv7kf1Z9kcQJ1UkPxT98htKtw+121qfCzMcqFGHlY8QFaaDpgwj9bnUAA40T0wtDPb7wdL
mXbNYXihtYK72vPH7VWFV5dO1d1L91Adi/s6GK51U5giAKrmjPT+IhopSFvsiTNceEh5e8xoIJKF
fRjFUPkdMrKblPkdynJsNJsL+RCpVDW9+uExpt0TKbocHig6/neOHuAlcb5QP2jc41OUeNqgQRfZ
GN4P6KjJZPgsv0hdbjOsVpWHmhwN2U5Y35VEI4jy3gi8CrGO22TwwCV6Hhk2tk7Pl0PAMibQlY4Y
keIpAXLK02quwhDzAhAEcboMgkK/qc8m2a3ZeqymCxEndLlP8YIBJ2Wwnv3Te1DTzABDWtJmXkmv
ATOQiUfKkzV2EQCvwiJ62AlaeKJ+DbDWGDBcPeGKqnnOc25o8l6seL4i2kY5+0OKPhWJeQWAwEGl
iR9qPuuS3KOIlVmjWdmKht4RFVBcfvUXYlHmGGLFY39IvT4skX9d58WKWfEYvyrLtXrjEZCy9ydk
ca2NLd049veoaR+s1H6wQ8JfBA4T0eVcNA7e1jHuB4Nb2pfzzorIVgFS92wlGgBw+MlmXzcZOHFh
oc+v3YQQQxJ/7JRtOHiYY5lqiawIP/nSV9wt4YEwlmJCU6egiosign7sIJQYfH59g3dNoQTnpT2M
F41Fvst8oGnUMKJO0fvWoKDXx6QHO5rSv4saezkRH2yPAX3IkCxdmb5HqxKFJr58iRqWwDgEJY79
4Lfx9nr209/tRF8NONEuWarCe4eiQONnKz+UB1V2nMehLC78I2Hcc3n4hGycCKC5LK8FtZQtcT6+
Mo6GrcbgDtB6o+5uokRSZoz/TAwnU/91n664gPek2Bi3Sd9ePgjL9GIGwXnCxTtOiBZyfos9c5EO
QxWS1cLJK+2Ianm/q1fSKziwOG39aeft7dbCfPq4Xob4H/I65t/GoRnu541/JpVJP/GUs7GyL8D0
3xQJ8Tg1HcEFiUJ7cOD6rjxUGfZ0DESOCOajSDRIWhCVoUNckv2UZgXmxhGVn9ZJ1KXFXePzroDc
6Ov5dOip6az8mkkQ6wl7a56ekYRgXb0xFQ4ncHTid/DTHkgVajbWTa9EjTolRMkIjwqik7Ywdy+z
JAYAPYbkUzFBuBp4p+/mXhom3iBhcBHcCDEsyoQhnc/vv0oX9wHl59vGY51PHnCCT4cEhZg+tv7W
YCPjW1F0J6VNsbrVbY0jzAVzkOzimNj7Ixq2i7o5LvvF6/42SmtLErW62Ad280dPvtGmohKBAv55
oxPu56qtIX6o28pYXar1U+CBvR3q3Vl9dylhx0xeHORAotfp3MNLu+pxBZ92Mw5Unf8A+4G7KV+r
942bL+/6XqqFYkJTatO0NUXzLSyINaI5oYIv3RENpX7/QmDWZboOYBR5292YbyLgEb0SQaH4vs64
dF2WJYeBH6KET2O/uolyrc7AGq6iisinMtELLgJMcHctmWvKBvAbquS5Kms8vA/dDaGg7T5s4XiU
fsN8qORbuLDXrt2sZVVugWrCAw/FP3LizCPB5k3beDeHZKmuGCswWloPu1tFNEZ9lV6nTLwuypLf
NTALuSaNkOCxhBdQ5i68k5EikvTa+GIIQjgq/UKsWY5yLZNVusd69XOOOVCd5DLK+fNhhn80LoY0
6LOlbEqHL1hw6EyNChSbnxzhNn3RZce/DyA7l17Aci2DumNuVv0+pyVTq/II7a7Kkjd+w6ezjyzR
x7wY0CisuPhbOyLVb8FMZBy/wvjnO4c6mOZ+uShJc+bLzJ8Fr1gzgazEE/J1UpclzkdssiLfly3f
uHGh3AgBb9wu+NM/2NWVdUQDygpjiMVusFekxLbF3ix9Wi7TbM/N4Zs2uL1jvXKcjHfO0mZ7j0EX
j8aKrguMiQqL37g1nJBkhdFTDry0oYNuVlj8Wlpz+Jiwsai3PgzVlJPp48X7YYrt/TTjraSUsCBe
8su+9EZyu2b7Kmz5kbXNphxsMJtktOkJ+KD1gK+N7/IWsKfBkt4WGYid4buzRahkHF0jYCWrd8cg
jiYTAlI8tlfDAhtAvBxBFA2E1T3NJlcR84J+Lgnj6jjB7dVq9ju/B7Ood3ziaflrLlhVfkKw3XDo
uhu6j/KyibXV9Gu06zp69YdrhQ/8UuqgCtBKGCDFs1D4FCBqELCQ/fOQGRiQLnnROsHvc6tpcYuJ
/6Ij0OJgTzd+X8j3jg5+y7SI/4eNDwfw1kIu6ZHbDT5vIheLOt1drxs24xNO8KH/znYO62Wya8ar
vE5Jg8vYQL0uuZBBfu1I+zquw75Yu+hmc4gfQ8iU3RzXYwQ9trPpYMkwqkZn301TS2Kb1jacwbKG
qjWMYX5nh+xQupzgMsoW785eWZAigJE6UO4b81LyrQL3K+133I4e6XMkyXkrf/JYTc5FO5b3Moz1
hjDeWyGZ3RuP1hp5cHXhsVebwwCk2WY3YahVG2z82pAUwEPbcuuEUwFGOOU3/TGJ9sY+ZZzta65h
Gz02hzjxttHVkq4BIQTs8yIJfBzu2+m27uC1DTviC/winN5GIRF2Hk4oezgwuBjHw3I3WASMXTYb
mteG9uk13ym4qOkwrppsO9x6k/sphOlj3uucTUuMl0vV7hggbeFFnpaHuxoY/NoKluTSSyk7wkO9
vbdcpckdst2t485f3NGxLhvMbC/6CAFyH1EfWNXQ3vv9NuzD8hhjzOJ0Nw4kFqJuo3ZvxfDFyiO7
yFo5SreBwiQ6Tl/N37HkKTmCJmLmwK7+D7ONQ24t3D1Dwl+4paUL62soo+HjXDXl9RAOzLBdXpZU
1+ngRHfzrozIO1p2r/9TFwPOYFURQk6zy73xgjQo3kwy9F4i3oIBzr45jLAKR9QHvfMw26T/bUo3
bNrtoWH+s4cwFJyj4DkvKkxoawhzgSilbHuh/pyG2Kma0UWY/mi67tt8MSkjxO1OfRbQEy9JkWwa
iUi9CFL9yaC7EXGCQ4vCLGNug81jUcbfzTMTseLn/ZSJeH5e8ENWIXTXpR+hETkV63oLUtVuDLCd
ABoQjPEYTCFXV/q+FO87g6aJF0sEmJdzjYNbKhYs7dyPOLkaCxMZC9Kfv1WHoDGpjA99UjYMD2eh
dkTGvl+62uik4JHcRDjcahRlJCsBdOSs/daW7k2xce9H1h8i2BraMt1lGjVfr1Jve5DRqFWmfwpx
UjSibKLF+olSKtgFkoQ6CIU+yq9IVjSmqWNUCjz6WV6LIXe/0QpLqSEBNO3sz5+nYwKPTh4oUdro
iPDP5Zm+8DrLCDDLuzo3KLWoCWqkI/jDxlAQKZnG7RqzyxVfmO9QQn6VVHqqYY7IBYpQbd97NDUx
W0JDSV2VeiNSKgh5Eklg2uBppc03YYtZH71z823vV2SWy+yPDliZKyIn6s1oTGMyLWA0b0fvAwDi
hXpOpX3LOkJeWlI4mTEFXrXRzLG9onTC4UcEuqiOvwuBOSLPDezjG8Mj0QjEBAIUZF4aTjx5LPII
ao5cVQ2pv1Ql2Bw3vBNrLj8veGBcqMcTz0TBHvLnTiMV9Xw6/s2BMCkONMxZFAzEeHzeQVlJHpNu
pbtf4vzN5nk34nQ0Hid+jpMmuvv0nxgOwzXEIVKPRw83JEdyl1gpiZWQKmkBfv66o5fNZES4gvp4
GO4+/IrncESxMUzA5R1KAn28cFVN3I06ExcCWVUKshGnXqhQ6VKjyjRZL0RsUUlJi5yE4xA7OWi6
pn+mEDVBAHisl0LE/2GJ6G5T5uGww1yZUVNz5AqZM/VzLCQJapSqLs6QODAmC47LtLRwaSEeo3EY
LqwAfzPGBhVkX8QLA/ofmaUL8hDqG+Uc3pDmZNOsnylJmcbdEjikqOgJGK75lQUCEpOFEGakZRN8
wqh/yo57+QpqfKFJi4ggNZQC0c2l5iQjt95rQyrYz3B0x/Cqn8r3ZgINtUKyTnWMamB7fGQ09xdF
Jyy4QX7+yl5ydLBeAlaGOrRDCY8o+vkrm4KkDIj1c94LitfQxGTZIHARgiTQUbIJw9GBNKgnLTW5
b2EawPEjepUHD/YXkLgXyBYTc/iHAf3BzmfUeqLNt+w4n7fZJ3kZzekwqRZjbs5d8MGnimLFDHKl
nm0U3COzlYUaW3JJzaGaKvljgJBEBz19FqSlk1CmKTr0zBhC9swMrvPevskK742syDSKOZ/2+XL6
D82IOo9Hi0w5QH76/PFawdTas12XIEjcEfDPCeBl4lF96srpKg9Zuxqh4svwDwsqOoK+ic8ip29n
npiPMahkcHre2cp/MWRnuI7DAZkgcMqp5k4miNTmdcjVxG4FPJT3vAoDZaHJJxFIaK8tIr2nMFub
YarhvjMPjuQ8rntaT9tMBbnDzL5hn4gWIphOuD50EZORI76k2T9K4fvHWEwONmIGapr6BK/ZHeQk
hs/iGqc+sUliNZENINKOdlaxMjFnkisGgoZPsoPRPPN/3hNg73DbcQhwgf1iVTT/GhAUljc3GYpC
89KaAisOD7WGPLaVdDpITcKXp5r9UBLjGTngNMNMX7dDCsCUS4FakpOcT/15OcyCSYtGDq8KxgMo
E0+YfoXVRVUqcyQdsBoDSZIzB4+0z6HnkmuLFtUHPUy/W66y1qMURfhiON86B+fPY+H/11tHElkB
4tz4gwv5fS+PS2GqJrbRhmnEuF5D0qSprocuODOTc4zy8VlZwPeQ2VscQrrlf092d70r1j45xtWb
stzobfvLrCveh3R486OrKMqLV0ORfJdbTTkw14ZtoFWY2sBZYrbbA/8Adi5z6G+iKMhQfxZ3U0eW
P66P8JwE9yJA6yxrDvk7f4EZJ3aLjG18GurpKMop/rgH7oJ4vbZ3x6/lClWBdyy2NMJ3Q5Q3N/JR
77z/fY6dex35nsttU2f8UTkYlYD+ovbfb5v33VpX7nOo8lQIhsiT1ff+6KL7L662njEvhtfyVes7
ZLziZdPF6jhV0o5ICnoL+vVh4RoLMZfixkyDw7dSvLFolcY+xiwWSxgJw5m+86U/63bpLTzFOMxE
cX2K4ZItns5nr+bjKsFCRsg6jVSNyT1BMzdkSgCu5M+qCtVXqXv7g2f1HzykXD/fXYZJ9uLdx8hx
nMDBHeH02PGCpQ5gyT3eOOJQKF5Cb2aKqFFTlCMgEP4BJMqn5MafWz4nugKHKH4rFqntUzjMDsuZ
sfjgMW8sfAHu90OIKZNsZbR6AIdlkSAVtpZAOta3pRPc6zp/4pqr3BYWb4ZlRUzJcBPtLpuDfVd5
2Y03J0RAAdDMnfrK43IzBB30WYAFlWCad1vVNxmZqDR/+rXSutEsziwc6AdKaMSg7YuqCXDPW+Pd
ndMSpg7Gw4aKkL0LKT/kIpuuj+bshjCNCubnD/6lXIebPiTFlzwWzntKtJNjraqSfGwqmGgysCIR
0qQuccSK3invYSMX2Zhu+DxX2Tm40A9oDkT3tNW9NgutqmxQmwrBWDPj5qC7Vaw/Y0i2rMmlLiuZ
jIr2KgLGmS/xsi6ApRgyu4WwBv/qVGbvZR70n9Ib3qqTNnMGIhpvy/Zwo1pT3FMzqmvnr/z9K2Gw
OrOfxEjpAbY5XEAZDYmlZOp26F3fpQafK/phhd73AUwEbSFOHLFQ/3/m+YgBERzEUO8YvjCBOXkX
hbN2Q+OuHxoHDgVzXh3eMoyTD40ONIVhDMR+cvIYbfiQbe9Ze19kDVAX40dryN/AhTszzzemQs83
J/NP6gGeLkRLUMnnn2va0cC4G32IktvUTRpbXN3JKcYUGuqLeqmheRmyC6Unfoo/0mzWt8FHTICU
5lXivKq2EDdHatxyDWdGeSHNsFyA+HkbVT58cOJtofnSAtgFE2IJBecO3Cnthb4BvM+j/aAYMOOu
6AI76f7VmewbMBbHFNFyVZ6IcyQPjyjjGiBB2bRPxrC3B+OXDwnKBQxN533bZx8a/3DrDuXNfMz2
CNPRIdJoGwfplSNdEUGGKEPsiG/P34epO1yJCCl/VPGFJRzQH2SS3mbBkbCUPepoDdx78qaQXUAl
65FJcM6qWNkyPCjc9befb4ofFPEaV1PKwf2n6zpNv93ytlrxjfHeSogXVcl3WUXJ1cjg4aIz6MhT
SzmnfEzpA40NL9wQTXWnVdwAGNfV/+6eSlpOgH7KkaaYkv5kPW31CDpb2QyF0P1I+PHEtDHB4cA9
IkYKG/Hj5AsIwq34FoZ0R4O3OfF3EUFkcC6fkwKrnJ8/uR8UVIASqLskMfEgRJ62P9kS2BjH2e+V
H6BL59F+FilAQHIiwQcm9zVknse9nbZwXDjeFEaqFpP19T4daeu1rmYmv3YXsjAYGHB3qzlsuNud
6O3kci6KuBaqKuzObdqXTmEugg3C6gIiStAAndKi6ybYVd3OK99GPlF+YmQxMaNJ3X5rGp8pJyUS
3GbVq7MfZ/s4ovJ2xs8Q75mvAf7mFLLkZKk80fGywfmasMV0mvE6z6NX3tkA2JeDdTJfoXHrqaNS
wKvw+TGzuV6y2Em+MHVmqlw3zAUaZ0dK8hDRWcScBn4n4sIGliluY+pT4sJjE5LWwC1Xio0Ja9DV
PEOxN8uGVm9t0v3qOURWgf0f2P8yFidxl4FMiqOlUqZgMIIoMOqDDWqs2ulfaW4Eo03eOZrmS8o6
ZEDxScjTiN3Ad04u3XDymJZlzYILGlOHMl4+y7PdTinTjXcb7VVEdlUJvgEx7WpQOCbrxiBFhni3
soYyADzUSoJ/tCcKGOvatyY1kntCVMGf7wsTF/H8HohjiCUxXBhWFobzz19Qv21Hv+ycEfNAmPQa
h6T2X6QFYsksR7ehhWra/m3cx0Wg2jBNjWzOHbIS1ScZbG7n/zZbx78FNSOWZdJMLR1QU1vUnCC/
qiykD/FJWVAFJWaTzLBmG54+jplCxtIIpmEmbuKRd+l7kCdsx/nmTwx6oCpe2aPIKjCIDDhHSa2q
t1jCdg9Qj9d/hK8hRSR1lUi9UpUU0FtVmpwn078Ej3lWHCKgKUhvZRh98szYTxF3X/RGDMOyxPle
ZI4hhGebME4WA0rMgHxz/gwye77wmw6AH3BIT0GRUop8b0ZmKTxovnKrmpyud4aHrAvPcKQbqncx
YRqpCdPIhwALXhXL3fZYfbOxPWPulVPwgInBXkgbHqAIU9otZkaoYtdOwu+PdhegwS7cO0NAgfEM
M1tV+FMD0leH5rqGrrBXR/5o36CgUjjqdviKv4jPqy57X3z15AsDhG9Tw/heJOsiYbj380X5EkzR
YlQcImuTC8X883/15XA5GmsbI+f/TB4Ak43AFYGtWra05JGZeBCYewORR/qyzGA/qNMSPLe14EQC
IhWk/vNP9zInmk+3Q6EJ1AP1Fy+/569/w6QpK63eNnqsKGSj7+Jbl45tKMYrP0RmVKKc5p2odfFr
xsx5cmUCB+hOhQOVGcPrR0oEmL8J9MR8AP6ic2FTZxmXIAsjNaCiGcEftw4FrDJCWxjErPsnwRng
NjbjiFDBHI0lTgr9xc3otIfZ/u8vECpfwL765j4ytFjfHuPZ59+8yJIZZ7doMpHpArmiGbGVakZ8
AIxRCOCaMFbAPqJduRg7TudJ5zByIcz4dP6ej3I3ZMNnh5g+1y6S8wMiP9DE55+rX6OgmpJgAq9k
wNJE1KaNpQGYTz06oFLzUwdWAINb22O41gSgPEPejJCwuEPXbRz3SRP09PAx7HcCtz77QcdQYUq3
63lhKk88B8wQjUjtHF7QXHJn+eNh3Y9TcNjXwVReMuYLSC/n2rU7jQVGguuTHDMwh8TwJLoYRlWa
KWwZJA6iJ0AxUTxbtDbZDZP9dw0+oDCbuBKNb0azIhs7EP6uNOecf1FngEE7o5izcLCz5roxwfAs
IP4bX8knyYTSRD4cnQCEltvQD8FIDxBl7Ii/692qvhSzGyGf/c+gOqVJ9Q5bcklR832eVN1SHDeV
6BNUsqom7Hr86vvMt/2IgxkL7u7G49y9hvjIDB3WtKnAh0o8gpFHbSZ3NZebwO2wA0QMNwhSpZW/
9m1OyHq0/qgHDpAihbDy8+35Uh2vxUB0I+2W4kjtk0XapyHjugRYXtmEZoFykTUVcyRlMc5wwiGg
6pTU4FEDFUEhKoeUfqAj43yEW/ACgeUzmdAaajL2TngCg/W71QqSpT4Qg1KI6b8cf0Op5d3YPbkZ
C6MrEAuGo+J/VKxSI+NAiyzKRZhDzOl3sDyk+kZMWJBg4zxEs7xj0m5gzELnaMOB4OgPGLHvqitc
KSdOHlhFqeMyNWphbbA4PkUbDDxhtM3g2tcpzcPeDvjJw8KKmscixjAZhmhG84/zA3wzK1shFlG0
TT1mcBtTaPpnikn0jhxGENlimEelxmBNJUyuBeD2u+7WZuxFUDqLcPP4V7eKi2Xip27gcVNs/ZFG
mpGJyZIS+sdGy95NVK9NLTogaOh+cvjIQozLGTfplDUVbhBUziyVl+cZqjMfuicMInVUJyd5X46W
W42Yi5Y0SDTEb3WSSydjgo7wkzPLJeU/xVdOAecAg2yG/ULOHsn2DHHOku1/cP9JyUB77jEPiYBw
np9nMM7o6do5J6GYZioAoEG01dhAo5z+ZiRJ9ah6QC7AZUkF0FE1iWuh6kcDVaEaIWqtHo7Bzx+a
Yfo/P2ylHWWsgq0usjgzCf7X5TwhtLE2n4dmOinVgcxp7YSLgAGcD7IprYUELeqqICq8L6KBqzG8
mxd4LTAeHxRForgEc69B8jXZitg2YQ1yKTMyeWpoemDYhuQwG+W1/DoBaTVdmAOsI0oqoUpEbSSW
FzKGK2yAqylj5KYaxtPZOgAZXejZeXgZKtRChbRJQyTT7RckoC/Xk7QbRi+4Cz36gOfvzcpDy8o9
zH1lNvSUPDgsoJwobHwsKZ9ASRlfKOFrbgDUivUOs8v93LpmONWH5/xdX74yekaU4wESeMTwsPaf
f646RrLdHr3sPnU5MOrNQSSUNRveIFHz2R50oymNbE4j6KOM6d4bjgiIdgdiwoEDbM5TrbgyjOFa
NK5A6kJvorGCawVT59KPrYMhIGDsBz+NBLdmnJmlwCsjp2z8yjijuPM7fthgHaC71stfCgtoIPvC
ULL3+bHvrsa8zfdhTx0kyenc8Ar9muMksiBYDcH4VcRQTzJaDpHiEtMWH0ab7fwV91F0hSauORtb
c/pKQTQo8+wd9rjg2DBGnj+6HutRTuMEx0npKBmbihvyZCEgkaMaOkH0qfA7jcNS0TuYsHBEqBIV
TPoLpdiLKwUPNJkZcUoQau5y1T3/YN4xWOcDYRcoeeGRprgW7dO2iq/LlY7T3iD7yLlwm6hKDOM7
8qExox/ziDhS8kW9ejCaRdHD/HbwIDmV7pDdlAsWkRbkI9vm0AVot2hfRPSs6VRyBHb7o5XeNw1i
UpslM3gL6J6VfLBbejHb8j5GHX90xOxEKRJg+hZOaMNKNd6oIPDrhCkHioR1Gi+xbPtsr1l+VfRx
SpOrNggpBWwJdvUOKCVtOxu/VH7yUFLaGr+0ZoKoS0VzYRUsyrLgykPc2Pg4xIIu2ZZ+b4ocqZxY
1vYOhtnQMrcrfSu/i1rTRdrHm8i1/zLWJCl37HWTFvaNrZbBdqC0MasaL9NJ1d4OBm1Z+vOVT2/O
k8jfpTMX4MD8xTwRsArIoy4njzQiqQ95tdOPEZdcwVjlLk0+4MBhfyxXzqrEXlYYxHV3PXDv0A/y
FdLcTYgUOxxfp+tWIGLmE8BGpr+BcHITrew1NDbZrd0tgAsjWJ/Tjgj7+HH+kfeXHnv4lPWGs8rR
GSApcM9Gk81Hdm0e/QKrKh3R6wUqAsv20YDD1HlQLIP/pj1ihY3rWFYW/sxt7FV0pqk/w7lbKd0Y
nGJmIqqr4dj7hyq5DhI/+ewNFBgT8T2XIAvY3eXj8sYbdapFsE3nHErubFNOWisDKSspbY43aj4r
3+LjRX3Ily9MjeD+WeXxocB6E8IdN/JFiMcAqqXdIb4eu7b5bRePx1ebt658xD73/tgyHO/2VsET
EmWoaeA9b0l+vw4BHrZh9ioUa79P2mn/H2hTUeP2nvXa2CyH1BP2eA5aVJXw7wuRnUiVCe/J5oEi
hzop7sISbuS6dEfDJVPPpypCAwpJWrs0uTva6Scx3oxTNreA+AsRGcYcGa9MQLY8pGjtr6SEWhfr
t2UOHx1sZIcWoYCRjRhMnsk/N6R7kauqDw88R0mKNwDTopNBs8VyKeq22N5Tb9lVcSeylCeesdBx
wf/S2soeWBFqxh0rTPYNj2dvAqjweVEMjQxS5dfjM9TUYdjgBazDsZFoYIavJbsD1u4nOevISVLO
kYI85Nmg6Zxx0lGITAox8Mhip9iSe6NIThiLQ6P+p9c1qtmZQ+0XRk4/epGkUcsmThrS03y7ackt
L+597GLAdQwl4Zj92W3bG3f0PwjVUqvrI6Gec4bBMkmKuaFmXoqMQagVr8yAEVPYCV8b1SQ9dZqG
u7ugvy5d640EecbuhDntz8uyx4HYyTLcBcSiEF/mYwp3+uktt43HDm72exKpAInkU4CPggC4FOcW
jWjwVX2LqwtAxSF5m82fdnxyOeNoLKUQJMM38HR8se7MYNPmLlGykYCrLt1+O3jL71EH1KI0BwYj
gqBTL/6itCJx0vRrph+M8k/lyLHLtgPxJZrMh6iYBuj6YYDbkoaC4vgJrO/0yEY2Z6+G3XaNBQW9
mbTo4uT58bg/WPGlG9GITDTiNbCLA/0BNI2Hg3vL9ptsKyQwLIvHhy38pMymr4LSlFLqI8cT9Ioe
5h1AXYK4gosOswYWuQdGAbXDjysaWV71hRgngl0N44nVbO2mD+Qvl5diScD//Gw8yho0trxazfIL
1oEAH8ULGkfwFhSbyncoeXameRN139px+VkNu6EYDheFjThJWvnwe30M77Mku59DSNiaM3kLswjE
naolohWyCWC9cltqWfIM3G7qOzboCxbcin3vE5hCIyAwj+v/k3RrjwpMdm/HgQ/RRqN3+WB5q8Uf
b4F6mD8KuTC/WWkCypmU9wb2nrcbT6SgOpatjqplj6hJ3ETp2XEN9izukQTGct18mwAr1S2H7Nif
L+UXASOcSZxEFF02sDTz35MDFdcmqOBRuL7X/Dolq8jQhlaRAYQ1yVIFHFNhRUpjNw9rrhh9hG8l
iBbpQpi/EdyxBw0KKHXAmU/5sjJEDo23BsO4iESiU4f68DDChz1E6ydjLqWTMm9fp2H1UVvuePQ/
rL6NFAnWgnByCIhDHt/Z8/DZ8E6Y+EawRtUEQItguh7dkQL7Uci1l6hKnnDHEvOJoubXTA9fACU8
ZqzKIRg5iJCZzpwc/T3ClKMbE/ErvsXRDr+4QfTanBfoGMUGVIepOauS955snjX1rNLDO8fbIXSb
zulcBc6cHGIh5t8ilrr836ljFzPGATc47zEyee4R8f3j0CejKZ1EEu+Xecje4cEx7zQyaR6mTiId
AOqoTMY8niv6rAX0NqVfK3xiA3pXJJaydc4sBnV2J587AhKFwQgyjEfbybPcdp03Rq2iU+CBGtw3
YiNCd24mbkU56adA/+BqJtKFyWB6YMOCJlBO3s4+8vdRg2OOFfpgsXjksWdNlFbMc3/+WV+M/nck
qYQYyMXMe/ifU6OEMLeqbK4O0eu5Rb05FHigldtxotCukekESKJ6F1mQFzYMOaFOXpKiVV5iAoLm
a0evETH9BnBHjJZWEBiVdDesLoi2V8YkiFCy24esQCW5S4lUpfudM35/OrFdpSSJ+g0sdUd5lNPj
RxPypx7LiotswCNumNbfyczOaDmtL0ogK/ND+4UmjKoyHdCdjNZAzBq055K+7RXsMJRiG1OrRtdW
3qAdkYYN9hiisLAtwdtB2KBWzV31bZiz8c7OCkySwW7vZnfobps+3GD5Of6nIe+yG7tY/c81+AvK
5GPxzpsohfNkPO6PxdIDKBQHG/kJlpXluIyX+MTn90W//RVVoBGRBQ5WT0WK8Bp9z23vpMGrxnKq
G5/46JvUllDGr8DQMg5gwFDK3KO1vSbLNbozcsfzrb97ujAD+R/A+aQCoypwohMoCf0MOYvdmr81
bIcM7wOse0WN0yIVr0qL9Ame8BOY9Sw4eTYMFRRzHO4kJpD9XdrzV4bXGZFvglB+IYvktP4CnaBs
ieCkAMWBVZy0tGHb51nfLrVsa1/JZljxM/qsJT4M8oIagEb4mm/6fP2yxNlbHfPyXKX0x2x6eXPe
iewFd1aICb6wCvnZQWU8TZyotymELbWr36j2jRJqvlR6MrDCYQPyYsSpE0akYs2V9VBk/Ia2kxEE
bhPSLzwRrNUWSHvgR1DEsR8y9UkE2R+s+qkVUFCIdAk+haIcl3S8zdztopbJhUSEdJSzxtkc0vpn
JTApicUv8R6sJwJ4mJOL+SKuk2BVuWOFQMminf38HHkx8ebRRCQycAtSLDMT0gX5LyDQwsmuS8KB
18U1LQ2Nak5NglRHqCtQ8knZsv8k7OcuQSVsXUSgkiLblDVuNF71zXfEqxiYKjLJ0tC20OxC1ASP
1VicTU42pN5/H9VI/G2wdW5u23NBd06mt1sEEBjEaXivQKXRdm9hnXzWlSAKZOTocDowwTc6lQ3f
IQcCLlmJ4mzN8/xBNFsfPVC00GBC7P88MBWVTZ5G27KJHQrrYi64hcZPy+RvF5vrku/CK+TmEjQq
i8gqOV5PWcQPhve8A0gTNdIYNLE2/h9p59qktpm16z/0UiWQQOJr2+1Tx+1D7MSeL5QnnggkQCBA
Av36fV1PuzNu0bvxfndVJtNOnESI57DWve6DC0vn8kCBZI4e7MYOlGcyRalprevubMZgCyAOiVI6
e++T6JghWNn/7R1YEeiggUI1Q0lk7O+BJqwElbHc9aLEK+AuMytqmHZRvisngd/nHN0S0zxr61sa
9XcdDFnhU8mZiXwNx9uaivgKIV2ERPcwZ4batV5yw1o507AaarK20L7cuZ4ZGfI9EvoNykoOj0zH
HjIXL/bFNqpG6a2nhShA2+JCRhhMdsTKCMJ5tgdNCBXiiPdBM8m46CY5OuBgh/4Y+gT3Ub7BmiNf
R8Q4Gnx9ep+cOS/0H7SHChez9LDZMu66MTZdquqAs+tqM5387i+QOH/JY/hIJEBiqy+MD3aMFUpb
RX/LsXfLRwnXW9KB9tjQ6EGtbb0HQ8kGifTjQvnbnvi1qg2mrWJrQclbbNb5C1Aawqk5o1aAcwPW
0GBbfjKhOp0dywtTlbMrJ6V6J6EzS2PsJdOzAQG8p2W83gzJr4eym+1MFsLPD/Z13sHCxjshUCDj
BYbf8mGYFtNCRAzyVZ1o3ugyrFnTuxS4zmUVJvqOji8WQ2e9hg9rl0FkJQYrPPTDQ6xeTavFbIe6
8+f7UVES3jvsD6bxcjSxQjVRZDJp3p3a0cscAhJar79Dm1903wYF/RlfTLq+2p4+Pr18AtH1wXnF
pcgcCCI9ckW8TXrdUJpNu3W3WHPMJu36TTYe5FDBIRBgaI+6ebD7I9+tKJPojqLD7HuEvv+5rlZJ
gptbKpaY0/K2M4SfCbu83cWvu8Z52ondEWeguskBxLDsOJvbjBlv3jBwZsD6KsMo5FmWIZWlvljc
VHNgYAbAf+MCNQTNjf7OxiRMhNInxWPseVUNR8/iwaF9WS8muzfrGZrgEFTTFMB+ZTPBx6AF5RsU
4IZHrCKuTqN98cqZYFeyvsVy8xElaRGDpdeji9kKnuwP3yQ6Iyy0sRVFnspTPvyui2o4n0T75eZ2
PMy/MkF4EfAcbmibnuC71A1RAg5vwmWF36THuIMoTtgvIb1OHnfBhFh9/tNf8yO7JtV9hiHDNMLX
Pe09XDcZN7PDKTmR6srQKkD2UtoVReir6PSoVBYgzGZBW3GoyU+lcgg5SYE4JYCYzSFS4iYyAKTQ
qKzbjT8qBXj6ec9mlOkIBe0YJmVEnirIYX9ZNvMobSk9Pmk8kXSr35hMTqiIuPPFOgH13kDPvxYt
UrkgdytMcKRXduvfVtH2jfI3PRqffrIzziG2fJSP2PIFUBMXm4dfc7M5TQ6rtqTHQh4griElebds
v2SL6FvZOgbp8j/1ACtnvNAcWxeLYL2qtb3NS0ZPykHwOL5KqxVyWVR85iNRVu1gwRMefa3JohCR
6jIvdLBz/xZ8dTZcDSpYFBQS+PxSSGwmrzT8efpTnlGB+ZRkFUCP5+1DBO4bcHXT+HDo9qvuzhAe
3WxO7phm+6GY56wPgefUo0D6L4UZLB8tF2vFKGCzgsq/YFdtp/tgk3Hq8zx06qRJTpKxRf5PVSFb
v97l+wnNITpUBdMaN1JxfZSeP9yVv3erESvZYp5aCaiXUfcnccNDGb1cTYoXGtmlZfeto7u/fOAH
jmz/+VKeDlUBMC831MPnS+fDI1LIEoRhR4lNcScRWB/wf8p0RRCsUktwK9dkDDfHG5fCFWD4mgHI
X67ocml50cFmRmegXa7EAOfvAWYALVSwVoBFipxD2/gkU7EBzReYCk0D/9I05+BLCYK+sDrOjjr7
FVJch0jyWSfh2vvpWxjsVliKABR/FDpThJsRk5Svtt924/2nQG+mCAhZ9fDp/QA4AwDDok+C3v2q
TePna1KqC76my15UwXfv4VcA7pQB8kRYsPGUPYYOMfXxYbqfRkTG07lQAgdPPshxPhhuLH+VJ9zC
x5AbF0cZzp8CrF7hx8fSaOLyU43UyaVRjjAoatLfn355Z952KJux2M/I1vBPk9D4/PTy6nY9nyw2
cUSxyKFLY2NF7hJpsfPZrXAhUTCpdU4YACNDb2OIK4i4OZ4VzVTsuBkj6wSf4mR+ip8PTu2HEH06
bT+nND+7cnwDMxu4IMWM4fIo4/x04CNMR5wPIGkja4feKl8cpoRlHvkItq0FtnC00pLFObyICDl9
cwYVzudB8tp2wJgsTwd9idcj/IuOYMCXcTJvsYdfPaQR9GBj4IiI5dmrheNZWi0gVfLVo6PWaC3J
iD/9IfTfxafPodJdp5uv0230Z2BAIn1Tc4W5zH+ifXljX2LdVaPdqRfYDQGXfr3sTB2Akf6TpkTM
k7SCpeiZT3rZHLbD+HQYfzjQUTdRcPSu9tVfgnMB5CNpj9Lsm3yAsn4Gs+JVspsGj2DNBXbx7LtI
tZKr5IjHRO3yQayBeCk0KWMoFCoVaXJJ2r2OWkwIuNrR0X0U38Rm5Pu9/WAYXEzS91n0ZUqO7nh3
AE1Lr0t6B44vGoG744nnYmlpxJuj+0BFeR3vZy/i+vhOn3xBUIdoQc+WkNk2oxkCSci2yccKSgY9
Kze0oA+TCRUxWjK6IlS6+pvtIbzygp6XojgY3gTcgWH43WALZQlNn9m+IQCJ37QG9gS6fX5hh55f
MlRIU4IAE8wEiS7u9fDNMWGLDo7FB1VHlfSTls5J9X+4xR3de40rW7YdV+GpkiBirhUxq3Hhm1LQ
brEe2XGOkOgQSM8l/6C2EgrBVN5aNwXhvrUUR/ovcL28b/rrjBEC3o7IBpgkxL2dui2ZXlNi3dhL
T5ri5elUXf9jLALYBlH1NhtWL+QM2cVakNrpeRjaGBmEcNngM0QenT0XNAi5cVrq9u7J4jAcnrJd
crxpNu3VMek4IcAqZrQFGZXVidet44ny3BYK35W3J4wIYhqmbwGdn512299yGHTGc1eYNoaAXIGq
6ULE6ybzkymxoW1y4Kefxq4FbuTXkIaeyZPOJixnTIzvKxrsspB/8rUCjIkradwhcGaN6VfZQrtx
VBYTV47r3DtXrCpyJ0C+qZTTNxwdzB6FQSRbq6wNZ+GKc5FjJlryLIb94DmTR6e/VbeXDKYt/4sx
Rw7mxQZQRcvJR91KigqM+kjilwkmiYQl7ow2xX6b3Dv1TLEiD32fjQlK5pObw/LtoMv/ZZUgSw+W
zLvBGF3UlvnieP+lqCE8/hhUpDBlnt45DCPO1xusWL4C3hxyjzNx6HG7rQfVYvdWzmPEML9tgZq0
rUZlbQ3p3ebz+qnuShmEq3BGGQq8dqsRkIP3EGcDAtIgpEJ62ca8Lf5Z3HTeBOm849k5EyQ2W5RI
CGP0Md0PXpE7iWTh+NniVJt3lWCQebCM52HYrQIegRtWrsC4aHswiQwGHRDJIRaQuEo7wagnIuld
3sCuyN8u1tHVKtnehOGf3RriPGWeFPWfhBNabDpyCJz+8/dk+3Z0+ltFsAKhdjGJn8Fh+iqSH3MG
K0FTIAgH5oPzUE8CLfQ99qMdPnRVOf9XGXNQW6p6pft6MhRMszECFryC0Arf88XKE/wJLjoN5JlK
wKeBC9iRGODRqJWpWoxf6A/OK8DM0Z5isWDV0tu/9bHh/dXDiCEN2hQewO8NCj22q5jyQFlBTkWT
wEw8S9fvow4bDeWNwa50R+F6ZKw9ppPkSwlcygvr8JFjL+FmRZSHkobhY+8Ej6ctXmOLKMU7Gk4F
WP+Pi/KNgVThXiMlPoGzLBNktwcrZuYjp67YgGk4xROQrJn8XXiwR94bTEkaF1QtdDD96VhBBzco
jgkPNpDRzMREtoQz9fswoyqJSGpZhtGorrr77kSMwPAl7xMAuP0cclEYCFxm/YWRbO9QHo+hdwxx
joZU1cc8sfGYDRqMpW6Pi+J9sY6/qP30eNQzwQmJBBzLC4nCmCI+O02K54uuuU04AvMREDCijGC2
Ra+ybfJn09PkVVxh0MpmNWuv7FAxggB3ArlHCPpchk28+uvplxwutQefAxkjTPgJnPgp335fQsOY
pEJLeogC8Xq7X9fXs6xGMEb9M+Xr3yCpUmEmxUjji4y8zhbvcMzm0tt2hzkgpIt8xcFqWk+miVjN
xUjx0m1+3wzL/+QzdAq7gsqGVAA4EZ+kGofPnarzBx9Plji+pp/LwwA9BHoMXRVUK2jFo8mwElm3
8GApzsVeKLCmffotnEM+LDQvWHAUPUj6nln1tJ4etul2j9UO7eaI0445QxALpoC6Gn4jLw7Zu5Ps
u+OFO8Y87gLtmI875wLha+Jf8iWcIfT6To9xi322/feFRz3bFajdQBqRZTFbBajqoVNFsUqjrM33
yHuVrgHS6W/jNSDk4HfkToF1M0fCJHAKjWdLYcoe5ddYevDGGWE5iYgGmCFyNOt1JeFFqy1Ra4ku
TuxrfC0GBf1SPb4ApcYOEB8uO4b0oGzQ3JCWsZF6tdZgGuer0TrDqZjtoHMzOvdd5L33l4OAkOUE
m2hTb992WXMdmqYfEzzH3FWcvMtmx5eykkKMBnNQ5eqBzg2JT4jFm65dzb7aVEmaYPz6yVog+AsE
wxi+Jr6qp7+g5Ow8hfI1xvEBPgrnFhDnw4+23kyz7bzeuj04DVCe+t2UBNQMFjlhfHQLKRvLyEN8
2Dw+71hD9APMor2zvMrFvL2+Sw7/4JDSJQlXcvR3gdx8Pzg8DwpMmRZTiEgSb7QmdsTk2afTVShS
aX9FyPXyyzrOD9hyGumGUJIZ+AflXkv35HzLVBCn3pdb4DOZHpeL4CRuiLpLkUrXeyOQsThEV5Nb
aW/6zdiClUX6Kl/Nn0FreaPzgYsAj1fAsVFF6UazAsRrip4QsMQxv+oZRHZomZg4dfKH17hQc0lF
2cv7XGzNZR3A3WcFF+i9lovs2gI0JiakQJUtAc96oZpR+fDJf7GdOOuMep+6D7+Vp5gsvvXstqVH
DhK90fQ1FkPM9GlKiRDZjUe/MUxDsHN6ozvGbLz4gHANl3KbCjfgvQ7Kq//pVXqO/Ph0GagaOolx
NO4j8IjG1qvBcTO6DcUng0Na3zftMka7BjZh/xCKEqwC9IDTpS0o3u589XbNBwNHJCCEBcwLdb74
9COG8NT+GcEeItYF9hm7qVeYdPFsNizSLAn5aL7A0Os46A/OACQoVc1fdu7VZPMqGjW/WVpGE9zp
aMTteDTQ0jhg0MRvx2OGR3BXst36/aBb/36Yrl/oD1BLV5FmN8WReZ7VH9wTQYMG/8sWwwb0wgc7
K/x59xRaZDVAr6O+6UMvyXiHVjma3cpS9INZmaZyJ2k81W0HiAKYKMcARCiD8dxNvuF/6FBN31Jn
a1pGWepWSJ/m8kFN9jmflS/J6iM7AdERfZsbXV+sYAGvEwIWtE9/mHN8iw9D/4+YjmuTkU5/c0ft
qdmsRuPbvOPa5OoUVxE70fCx5VAJXGv2b4svjxppu+aAb3XMHAaDr2kLg3J5SRt8xqnz0KGswe1q
mlKh9RVl8QHv8bJNBuFK15oomjKYy3e0Vzu4D5C+1fpXTF6DnwiGDGrWcUkisgj0hKbVc/npl/VI
nUHS3xAyPHCrWrfey4KEOtjjZbu/LUnEU0UYwt+4pm3aw5IFHynXdFx2BHRdas+1ukgQX4lsS0YU
GKRavjZt1RG/lWF60ZfmfKrP7JjjZ5RMqRD54vrPGi/SzXzUMNWPxIIxiYKjJIPSyEoPiGgG+du0
tRKPOJYtBuUsX9tIuJ+T7vBqOzrc3sWJnCAwFKmRuO/0Tb3wVgVmegeFVEWeUZR92F+C8TY9VJv6
kN2iFMFwjKejmHBcp3+FYmihkOrQ3LZVDa2eGwIJ23jEYFTrC/Tq3o9+890Md0h8SJ0sKl0L1D/I
FU8/b5hk958XwJV5EaBmOglOED+h2s3+ONtPjuNJuBlCIw96qZeDqzN48rAKDJUS5LnjKEHfiZl8
67D1AwHX7yFJgHSOlMecXy29gQooA5MzOuGW+YY34W6LY45uWRhpBqI4XZzFg7QLrECf+XmDRt8G
fDep35fL4Q0N+gt5AKFYdwlCQ3M2ccdnEYblTpOPYplrj51ODl+cA/gvcXPfzWiPn9c5xies5/u6
+jSOIX0uA9wREd5h9RFEGmMumhE4R4RhpPwj685iLZqDLy3OAf8zSIr1vkrxE/ONyDq3rA3AERhP
V0JSmAAKVPDCqR99Lg+bp7+5M+8aDhXoxf/95np7Yo3ZT4oRfnoTgIh0Hb3yetjsdn8c4+UbCdhS
v0XSEwzQlDaFTQ1KVpE9GiYSnMiqK+ezCucX4gHYK4q18iXOXugz4ElyQ5U5r5XXG6JVL1/+j5So
Dz5GrzRZ16MDtvTpOGRQhl4PchMb5005hgOie+FEIgJWCG3FuYOZseNsAT2xWY2LxVkcn1x4v/6H
z3YGni2E6zDzic7U2YshavrpgNo5xSYWv4DQb+Ijh9ARpTh+aUDhupgIPAbXCSEtmbz3B6TIYRsh
V4Ew6VrKD5uXh3q+v1L9F6Nj8OQ1lekyDe+xqxA+w911AxLeFwJ27aYebzq6k1BT/XBeJkbgC5Qb
pB900D+c8LSFEkB2KmWf7265IwnoiHqJZvxYIcUpM0UsDEF+fDYILkgVieIjoLHP5Y6z+0hibBnE
6T1I1vHxar7Nb4OYY+40lk5Mw+YTasR2jlgikFFpM6I9jgQ6anSO1zlejjTDLA479hC/yHHbHUl9
uIvCAqJzwu2B6jHwvytk0wm2oWOUQkRgnbVbg+1pvV+Ns5DHRJgI0795i5vk5n04ScF9zWhrT8xZ
5DuCsCmZUQEl0HBfxqp5D8GqnPpPr+lHV4WofeoInpSrXsPexdt4VMy62R0J4odDM4YWf+qWJ/vU
1MhowB5jVYRcP2ZGrgrhyRr6WbqkRP2FeccjDQrwQYrFNbQ9fuqVofCcD9WM0jJEQDFfD7jx5Lh4
xpznFqjqastGwyv+mxKx0GLihV5VA6iv2xdhvA7mkXJahNDki6zWR18coyXQCGp/+NK956unp02a
D7PtrS1iOKU0ecc00YlEMO6Rz+h959XkpK0t6LTmkOuQJ3hKSQS+XBmdKfW8BXhncBewdBwDAz7s
Z7tsOtrVy0Fyq7icDfHvZD8kDxnKzRYM0NByRqrW9d5swRcOw70wOoE65BlgS2vRpORQUiGr8V3I
JuaM0uUjCGlQHQURF2MRu1n7+OgAuV1HLSVJUU0tTeEiLc8dWJOUoVbIUYaIjXltXoPbsvucr1fv
f8Eb97HCi9k2cagwDIfj/tIulrvhsJygNaCADDRxYbOSSKUKyoKDBAcL5Ay9jCISzFNOix2zHuoK
vzCFhoqM72mFNTMkh5ZNUX5qAMN/gYvx2L0H1hkihDG57mcvF8MFuuEJcaUehMkS+qxutwzmdcri
yqB6wpVEFLNEwhRO6CHFjoayuojfl4aXj+jwpvoXHzDsOM2gcsOh7R0Sdbwsp8ms7IK43WI7EO6R
jGnDZj687BFnRHf+8mBzeF3Q+hDRxsxnOqake+GArSD5tmvILxJ7aihFEBMa3CUiHWzFUaJHVLle
8jZmVTr+bRGd3p9Gw1urQufWMpnDe+CO90szpDTsrlkSyLtiaSJMzsmyKV42rj5noGFG1TAL4Nme
PkTPyP9sOaqlcep+42P14YrmtDhSyJYEY6FdbN8LVgSS9hCo7LS6yhJEhgMKXNqTXYNtGlOw9uS8
kyQHUE+Ewccr6UNWwgqALHAzSJbPdzyr2y1bpd8z/JLcloELReHjB5RKFHy2N2y9GEUgYYUsT9x2
bBCEduLFX8FinnJtTaqudYUJ8p2xZHr6yd1QkiitlUjIizHyj6AJ0IfsdREQ0VZ6zP/UTRTbBTSZ
NKpDtqbdD2qA9/J4Ioi9OYLTiHjbhEFssPIELNC4Iz/dnZjOctSVrFvop+mENY5C4TIE+NhZnomt
U9dxSw+DkdtPD5kWOENNMWS+cf6lFJJh+6tJvSQq2WhYA0nq/H02yunT4HDtko8tI2TjBtYImGFU
3ozibX09WEWXgDBRpN7O48nkKOKlAs2oN/VvmFfk2b4jCBHOeXbPz8lnIEokD1C0cda+uVcVWDok
A/j8oOT3TAzfmsVlQ8N1YdV7kZw9G4yXYGWIOWAPJR9Mu8FpsK1oFFtm87r+caGEdW96NDCGfBVz
DlGOqe14I/mjw9tenWJNpnA+5WuHFqN0xzeNjBV1FICLSz6gSEyAHeYLk9FiB9mmAQv2cIGeiNJB
TnVwaSK9mOPmmRJja6cwPoU4rv728pEYe+T1PzySKE0rIWNAxH24rtdVmm7RKxO0OWBbEuzg9M+Z
jGBWmRBCyCSto27S59Ru2fAKLcbLo6kjGF7AYdtxAQb2NPkm0fMobrDTyLl4Y451CQdiP8m8gSi7
vp1ttoerqoKyy0WE4A+p2Jenv9BzjjvHGB0krEySWageel/oerQ8xgQ0UdJwcIRZNLoDR8GKKpXq
Z/TRJW1vhY5kzyxMYB+z+AoL9pV2O3h2gON3vPVwRfImnn7C8SNXOsmUElopCnE96p0mNVshrin7
b5mzXhtuaBnhk4Y3PJlBD9kF9CcII4CHUW+/k1biCglSF7tGtoLqMIml7QhRIt9coGERSigbyBVo
GpaSkFOxe3loJ787G0wG2OtBQDXJOmf0Hbi9qJsLsA8VZcmCGYGyCsIwuqL5IvuwKP7T7uurxbp+
1SSoC9kp3pNWOy4Se3Ih3adf06PnGWoXggpIDcaooPeauuminp9GOfc18xjjU3dElAaB3PxOM6KZ
tOBduaO/d8U5b8OY1uCZO64QHRGNyYXneuQ0w0IaoeFUVifk2oebJuXq3eerw4zLnRuygMW3QtRC
eSm3WqxO4NPG2TmgiDHW3sQZJsidyWmHjUOaKm4jafZdHfv/4uGGkeEDClKwrHr4cN18QcZDl2w/
7Kvq3XpSvjQUxqllSLwgj5y6+vfusGUaAvwEsTfUvLDloiESbNimAc5mgnMZk3+swKA3YxRChDJn
Tn8g2Z0q6s7p6Pib1wD+xJ9N+7amT5ajv6tYljqSjgarl8DYkFKzO+HDQcaz9Bt1C1HHDBLCvT+L
UVQwD1rmTuJUlhYi9tYfgbIMlltCClYzOagYsYJrpPguO/mXNWNf2pDE68Vi05yMj1eg3DcQJeBZ
YkSbrbcQSSKwS8yYAsjKuMyE6YIC5unv7ZyoDacdkjZ2WqxgFDq9K7JeLgCKCyx+LZs9iZUXViei
V1NOZtr7HTeApZdzmZb9agqXNi95S9lDFWL1oQ7McKCy4BMErpduaRuN/9gZaMSJ8oK8RhhRjQnD
cdHdTFYJYT7rd818tAxD0jCv4YXUY7zuiuElc65HEO8pdQAHH006107AUX4qUkAS9sf9oMhDX1fx
bPiqU4Sgfde5TAHpPfFEwxR8Br9LdsDq8T2H3+cERvI0/11r0EAIZIpwWs8/t0V9/fT38cjhw3My
u+P+gL+LYOrhPgJ7g9KxIrs5sKI5fO5xYqX4hlWozvU8DgkJIB2qc4NRHuhdygEQ+uKLd8e5EAXs
y3gbsjxhlYz6z1VjvYMgJMm4O6gooLrbXVUn9ID0xTq1hJIcIoIVqK+sjYi/qLknCLOV3OnIqoPq
dFlr+gjPhf8ym4OouZE62d47a6pDhP3OKLkNomDYLCEVDcKcjCfXczYfYMfNXFqbghNFKu+yBVlW
IidRa71I3w3Sv1s2pVoErSN0wJf6ZkUoZ9eiWtvGLmMBb+K3sh/DbIRVoge2IUOGkAQ/jEDrQchJ
Z0zVRghzmOZA7P0lzCIgpw+rqSkjR1iG1N7RkJHqwzXTDA7z6NDk2ALcEy6cLxL1sU32n7fJ7LcW
ZZhzkwq7fcbr8EM5ZfShEUYTfXGu5yYP1HuOPr9MS6xAXGP8tMI487AYAO3LJz1+lkQoCcG3pfmG
tYxHYFq83Xf1s2T51elCGyOjxuklOZgoDUO0gFMU4VWbkfelLgXSME9xlzjGaNzDMQVe6Q54+lDc
CemqbwmBB5Jf9qfPDiQgqSNMAIUgGd7ThVHOm5S806uCWZABWkEMqyjkFzL4znEGCigEWQzA0TGi
sHj4sgdZcxgeh2V2K+dfH6fw7n60ZAbd2Yr76Tw/RK5tr0UZQoKMNTwDID03nz44gkS+twiyCCYG
KrGR3VhvEdQpTHqIW+NwwAU5BeWnnP+qgu5UwE6cQqHhv21X7CSvnR0+hDfIGrCN3PFMIfeBKbtn
t90xymtUrUjxsNK2oolyKGIwWS1r/UY7pvCX3/HkvD3gHdMfMO9Titm3AxiscojBuyEzDCqwQLPh
stZcVupQkIBywE2i5IrUj5ZcssnHenN4fkxOYNmEFXlV+Wm9pAWGRQm8ler58MNxhwExrGbZyNEI
tY7sabRI2Dl9ESCRCBmse8u7MPl60XxRoKOjfyCiUKKYTq/eSxBJQ/yAIQHmwt36HBjNnAeE80LX
aT7oLDOYNR8O2/Vryt7PypU6Bhx2cdaxYj8ynHUAUh399KoIjij9VQEkRg9MC47TS6+WLYazRZ4D
YIcu8x5AsHO0T0/a+b8U21cM6JxrBTk844w1BpWuUEuCrFldpRQ4atjkuOJJiDcxaTdh2cN8uvdR
2LUItVT0lTAv7FtdTwkTtDBqqtGDYwIMPZfoAIiB3qRhRk8ZLehpYHM5pPebw5zUZjWvmw8d36Pc
u0FjoMYBb0zwBOBSBujXupM6NBdKEKKRXlkwIr1cPj66sxAogWzAzROvfrjj4/V2WQ/SOrtxWN5u
sFRJJhRyKMzHs5erdvxOgbmYnkOsqED5mJUw9LyEAm0PXakUQ4e8ou36dEqsHp1obWbZ8vAKjI/z
GaKeSpEEjwkPtGAiz4TjMuD2WC2UwV3LOK0nbK7+cKA5riZN1qZ1GBF6VMhJyWc4xxzxtiImygmL
4yIlTMbAmKHrxpD+34yK4mqOzi2MWChxSWnHQ3h504wPFzqesyQOLEoYDcgqQyIGktO72EkD47Cj
8fzkygse8FDu/P92Q9GOVCwMyq2YF9Pv7nSQrjeuN2FOJgvXhhqExrPmPO7u1BwpFgANvjcppJyn
d9tjxRsVmyZ/+B1nyMIerpQuGh+bMaHuv+nWcIgHn08z0pRbxlUaXlo1i8tKZUrKOAIWq/CsWP0V
1BL7w+ZqVIwhka9uL1NmHv3OJ5g4YLuH2Spw98NHa+BwUyeBY0aD6Xe/5x0BOs9tZzZZ+6bLFtxb
wMpAiCGKZR/fSK2cZ6ik45hvXLcn6f4CQyJRKjHUw1zmhp0P4tWLkqyFeVLKwLVvFlCcomUNfyZj
Ly3QP2C3sp/Fz7RJa+rytlt9K1MqlBKPpLDp6NCcwWrYHClw1/g0OaYvM8AHR9z6UIRwqhZaoSWH
mLfxJXJGRSEK8HPZkRcWg8fCg6OXj0GlAAWM9z1k0tV7412bp4vFKbtdlrvnRb55FZJzTfUgfS8a
wfTikLRomq9eb6b5S9/3P/CbDN0fMvjLSEJoeM8ejSaIep7gQ9xZHj5aPcjn0xmaL5oMNKszHgOa
sXc6Qk2SW/M/qwi2BvNjaaoV3k5RiacEZ3sbU83BMBZGVFJju2tanpVbaIxIH0jRExVIS59+nef0
KmsbLL8QDMCwwwf04TNznhUp63eKK26JcJ8bC0tUAagQhPIjIlrGoEM4zwLHANY5dd3cbEZretDZ
V+V58ucEnlXZyeheby/hzmdxLygZh3iVwlqibwcW7z/r4rBYk37GLCrnIG3g2fty7TwMl9wvig/1
7PgfP4DKLpmAThWSHdNFQWrp0kBONqUecOL8ljIiaqInEjYDRxZZHnUMExK9IulP1BQ6rxED0rPc
00/asIlEyQHZAYMvQsO+F0ny1x1HEgBYMhzVvLqjds0pO22+CBB3HWx8vXr16f+f+BBVM56PO+5A
otHxk1fwhS/YE6i3KIfjCC7amGwJTTh6X3A8WKb7DWW/i9KmRDebkGsNjzdw3j3xceYgGAJ6KC0l
RPEbh1luIj+vciNrt/Vw8GY5YEcBq5YTdr3kBZl/jk9NU3n6yc/5thP6S9DsGJIaxM8+BxrLl2Wx
QwwRMBR5XGGnr6NvUc6Xlb04VlgczOrnwe2PZ60iOPlMS+Wy7ODmS09TaOtYO+ZLfvrxRv0Xq7wQ
UzLgTJB63m9vpJ0eD+PdFqvqMERy0qDu0QXnlS89VT4TsaSvqbg/im22wLHWy05yCVd+v8NzAdL6
s4TkNlV71rxOdxW6Wnc5CfsFSLHfaWUAdsxHANM5ROEC9zqaFIh3tIyqzW02d1bKrsalsKTkrKg6
pP2Fnc4tjnF58HlXtqamVsqNwnoZVpcnzWdOQ+pIeaN40MN5x+SqXw8eGk5vupHAPs2PqDTEE6MI
y1fHcxGRmar8fKtSKQNcGNwOMGJH7FMxSJR37TXEtr62uNL7Mdvx1/DksTz2tg1sJ960fj3yah3n
+cY9u5xLaXRQHyAOopsTzE9rKJtPL50zom34qAmpvQnqIWApl9ZPqFnXztJiPiDTOHiuzhCDkoKi
9EQCEWcAZ9KK7BLKcZpJyW3VCVYGmYshZxmG9WXJ7Jk6y2fCqQf/FsBcroTe5VUMGSlmRJCFGHsH
YPFo9Wo/jj56pyr0lkkdqWwsYorw+kZWtaSKnCx4Gfi2aCGafNZ8PpYd4tT583uFhJJMbQM6WjxN
lWSPp936Q1NduiTOikUG3ehDuSRwd0MG19clxasNONKGGZjD42SO1nG3HMP2ZpqHiOB+kC9ROCQ5
jHnBnG3lFndFNQQdFGvxtMtv+EzAw5MBCQMjwF/R59iN+dO3PohPoxhzyzpACdK+Ido1WERNPpov
7y5MUiK3s8O3E8mP4EEtcT7N6wpJg9k7NU4OHHIGnHNYyCgwXt6RqoBQdZj+EdQ8dH0OTzxMosPk
TxK4XmPDPrlKS1yO7vQc8D1zSC+IQ59e12ezOsz8aefgyyX8Tzfxh58wHtUt4U0N88dpxehwCthP
/6tRkcM6OUgRrVewBTwx1U+WaFOCOQ0qA09sawgJxS5z+W82aZfJz2cXS3hMjREhJDGv62NNRbE4
YtG8qgOLq8JrPWTW5CNQPDchLfgbEScdWv+J8KMvzmLCjgyEsiwL3Gd2htOGy9jrpUfst2h1tYGD
NpihlVyNt1fx5PC+JViE1gZoAWTYPdnuUSDH+dtVgdv+YPYaqd7uKphdUpG19O/C1849FG9dXs6P
PyJ+lyxkLDpwU3z4ZdfHaFFvkg1fNjYGQWsypX+HFavZYMlMzzgVJZ1lQcTWDI5Qcb1txq+2xfw/
QjtBrWP1YDcOqPH0WjxD1sOX/NPj9c6zQT4aF9l2vL0jWgEFJSdYEZxrOSoYoSwfr4XV6tQ1XMmA
B7uEkF3m9Bbdvjqper/wbP63f67JfDYCMBG7iSBBjXv46ixuZ0UZbwNSwGQXU/PJcqXY5kN05BbY
ACRJ/zpRcHbI8ssZsbC7qOb3jZGvQPr5ntXNi1nlNbf6JFw4GPP7LrzCfoXTf8zeN0wtsz0gAdne
ZntIqav54d/c3J+snafL5iMNwKfgdk8aShtBDrALkD+cYleuxukyEnDWrfSeaNrrANb5jB5rD79R
GqFiEEvCZBqRttGYZQEHNwzU5HiwMe/Hh3JQIurfq5LExsoEshJpvYRRZ8v23dHg8PGQXLL6QJvw
2DfNjNRCFnVN31p5vZ5HrP2svm1PDD7xgf1UlgCjTMWe//zDjpyMHQHRpX/c/cCf+U38kQ/fZqSE
+vv5a9W36tvd3+LP//yQgDnw95q/+H3RCjwamtVby/f1c/7c+wM/+Lx9u+Oe4NQFI/zK//MX7v4y
PyQH/yZ/3P1AVjg/YwiabN7yhvhzVn3ih3b+HBUh/3SGkb0/8ud/fsim/vLuz/wQytr6Lb9OuQem
L3Pyyf0F3QZ32nrJGUWEynN+5oe7v1Ln/PW/Bg3KEv8Kv7z7mR/++YMXyc+8Wv789No/iyF3pSX2
TYm4E4Dewy26Pkzgzh2Oq9vudOpebCYdcvoxk5yGMe6E2VNLpthhtXuP21R5tUprRtizK+cS/C6y
ZBCXGQRVFsNP0ekYjDk0tRTqCdtkAcAPGalZ4KWBzUSBqTY5Yxea+zMWe/gQQBEItJmoYF3U+xD5
Ipnshx0WLLzoiIjd53hg76/xWp4+azdcd+pmgyl5BPeNOyUMnjq4kPSI0jBwsPherdZfd5uSFTbg
FErKUUngUgwQi/GXGLOgK5G/7+IVOVBibo1xTPUSY0T+jYNi/VeaIrjdrY+/nUaLZ09/T48e82gf
JtQcibzs/okAkH7cTDZssMngD4WAtvpKuhU9GtzlTE7qpo6kGfMNEe52iV8YacUYxuOdAyBki3h5
4HIGuYX3/9+H6x9X8TpOl5vZsbuNWu+b7AXB4/BKeUDmwdfEvEswJEPVypqxn3WblbQ5yOaOMA7E
VJyGkBYljLm4sTqGIQ2ey8kezgCggrxttZedJqtrUgUu41rnnZl74aeP0W9X0nyMALje3HW6vN+q
IF23AoeJuboY4cBApM5mDVGTY46DlCGMLQb57rc0WX/Rv0Flua5FYUC05neNuM2CvjGcQvRiiK5s
H9ab6PflMYNmtvtYTQHG28Ef0+Pm3bDJXnZbvTWxRn9GgENy1VABFcgUnl9YU26L/vWMxVuEkBZH
S5ZWb9vQPnf4S/B5EybX2KkqjItoDJK1qU1oIM0Q3OWi91bktPWkADeMfAJoH56P1fb0U51BzXeL
6b9P1fsW1vtk1W1P9TqM49ej0avlAQAM/z+dujLu3HZOgBOztiqlFPDVWgy6nhyg67N9p0TCVgjC
quZQ++L4bjqafXr6QR/fkgTyTEaUOGQU9suGagM5aTzf3s6T0ZfBekQGNmNGlowj8qBCg2+xGq8/
bwcA9jSNmGkbRF6tofEvkPPIyKcolAV84dEe+2aRbhMdMYLzRWHw8JtNu0E7hsYX32oooJA9GTGa
wfXbvtDpPPwuZP/MG8FoArkb3EMRl/mvQcQFDe//65nQBTx8pjpqYdUvcgpV0OlA2lxG36RWBJBy
o58n9L8RR2iY4k2nfwg66nNi4YJil2wrfD4uPFUfJXK1YSsMQIR4D1yg91TdYBPtJ0VFG71lj9ut
liMzTMQIBU9hMeSi1xlrTU2GphjRjlw8alPNPe5xwcuBuY/WVD89Wl/k0gyyZFHOOI7wD/xuEZjb
eOymk8Bl52/S+EIpA/LUMMm2g0nm5zYmJQfeGa8RroSmaYOKV8gcWfL/02/v0b368yP2T5B9ui8m
3ELBKsBJQLZlQMFcmCLghZNc8Vat0HcJ82LWe+iLwQezJWZBpojnLRDVxEwGzHBEA6UUq/u+8KSu
+P5Z9/OT9k6VweKQzlbzwehWn5gqIp4O4uk2S/9YlWs63vFHoZ9ASj3NML0C3URUEzJKKjB/AIjF
vHy1HA3fSBIR9798/5zDZa7FMdCIJEPGbMOHO6RYHtv9NhrXkKR4PiLe5XNThb10QBUMufjvarYl
tpdhdNsS9QdzihYYRpJHSYo+5ekX9+gpN4npfIf4kSFc7D1UTZgw7Mz1LlyKUmmiefRt2NY4J21f
B2USC9AaScTGWjC8uCj5CHPg+XxNbiBxAaacXmYfnmN5vDCsUwMxj8Kv71DUTDd5lZ7kgVMZlHVB
0RMFw0plYbK3xOFkm5m4ZD8s51JWoje1xP0gXqaY9ToJWpbpGiIS1rcGntYY3e35TPfDKXt4CDC/
4Bj12CH00+cY9w6hYso8Z7E/nO78zZkAhMKOIyh3+E+FCZWMwTR1K7Nfm7yWUB81gQ7T/smfcgNx
UgZ/HI53p8Ba+4qBwQi41klFoWW6HFxqoB99fgiHDCuZVRLB8XDhxvvNdrBGYHlrSBHIEWTNTfRN
MfYdvsSwsuD4DhkZE2qjBp84Bk1hcM3gYkDcWIyU4jL54hGUlBXy05P1Vm+3OVRFXcZsqdpLcBrc
m/IDySUMorWRuR8A3XviKOhRwZQPSfRDk6cDzOWhyuPPxZiKeWQ8ZtDbQ22KgviLuCzd6mxtzJcD
LKonGGqzwPZf6L/HXJqVqVto1YE8eA7tsuRjvGNpE8x6WVfy6IOlRrTLnCDcuFfU1ARdjNeLneAt
40bYKsqFvAnV7YUcABRnIf+3zaAiJG/vYaT7okvHt8tBEo9ehinnMLQuhPyImh4uscHwRHpPVgIl
AVnJj2iHw7/bIcgIPpRuE1ca6jg4G3APR8Syo/wODKtU21T4Qh0OKur/w1jy8un9aBME2wAbZ/YB
rn79u7AuMHTu8AEN9c2QPGjo0LLdNGwqZ+OPsOL0/762/mKg8CZIPWEZYsv/MvOtQmASJU6oB4N5
Fae8U2fl0hbdXUJDENgG2EKrbomTiw73jx73P3+K3j0ZEzhW8TUzF9eARseCZf5nkApu2y9AzR89
PpUlO1WQKwPT4i3pxPs77INdowIljIXji3fRY+fMzw/XOyebZFlN6+MC5hGLQNqbbUGwU1/OQvJK
xIR2B8aqLwp41FdH1+IQwbUHdV4BbS+96Ify6KZhDKDAn+nzKPz9nyYeRKvP4vmIfIrDZvhqIf66
P7yzKd8f5mxSRpDsYr9mR7b241kOJrJbvGtO7fPpoXw7TrfPnR39v9/d3HKcMdlkMmIY039f2bCO
uyaigtwU/8kWo48RPi2hqGBEpOhL4maFQmdXNy+rrH1dDlbvncUZwqIkxa5b6+ZfsKD3IOkVZD8/
W79FafJ4P10W2TFQC7V4F1LPThAehozmt2b0Uk5SN5RTRsgVhBH6T9FgFQ3GpHRHBGtm2PyCL+cj
C+3Bw/VOwXiZQyYYg/mXWxBhks3+5Z3hMXgPs+guAiPjc3SIb7DxfjfaO9ZBncFwuchGt0XTvLzs
gvHYSgP+AbEj1SGDMtD7Rus2qltI9twbbM9AvfnhvKOWQjp2UPL+CDoSZnAc7BH9z+mnBLy4JC56
DLBm2kdLCZbIg/Xz5rsl9+ziRHM3berruhn+Oxrx4pItXKDZHT7lw3k+J0zVHeDZEUf54k2Vdohp
MI3d0wTobW92Z4xSXsxQ6ujlquCxtoWnTaUvoUZg5/Yuk9NuM0y6pr2tWhht3L5BiQ+QFmxx9XOE
L7OfxOur9TAPaJqMwMNq+Ha0jz8oswugJgNsHzAwmXmtl7uWR79uEiWtvy1yz27jTb7FH6I8BWq+
PNF8ykOOSOdhE7QcHjKyTQgoF3DZASg9XGQBONgJJjyw7S+/wP/Lc8H9UrWLNqrPCYnrAdNFhMXe
dc7E6O3eeEsIfYgx5IvsfbKtMa+ie9ocyEfaXAdhONbCa3xAZE/Ja75w4D22b+lR/nmuHgmomA3x
+J/H7a1Mczg9AJLtbdtRVi2z99mJUEInBsAv6tid51cYUAPlhuKF71yqdoxs4H/zWDASQajB28Bd
Hq63blxnm+VsfOf7aNCSvC0VJXp82HjqQxJCpn8o20RCvbN8LqdeTTb7Qxvip5/rLEMB8AO4/L/P
1StZBnNq4/X80N7h5vR2srLdsGpkRbASJBd5C1yEa5RqTu/WCPw+kA2ZvGsyAWAdokCAKkFpwPhR
mZmNOvyk55ZU2cv1cyim+rcHhi5YIlCqcuT06+fjbjOa7ZLytqyPUDmiU3S9HlMv4X+Z/1lTMb3I
pqS7J/P16dkOyvHrLNltrptiQhRylCzxIzMpYlFTGtYkqo9RNlarw/Jr3pLXm0wHK9LuiFnCeYs4
40ONWBh6et5ut8/LHWrhdj9cXu+ATpkslBmt1WRC1HZBBE3UkuPUlrsX+Wod/xZ+C4luCZmCJEzg
SPd/ODuv5rattmv/oWAGBECUU1HFlq24t5xgHPsxKgGil1//XmvT8mfR+swkM4pMy4q0id3usspr
tUdwKH21IJG7WwtCOisL4s8WNqs36DuXT87MsbbiL08KEDQoLixkQWY8XHv4iodp0jT2n0Ldx/nm
pVOVrzzipcS3v3kZ+j2JhcAdYvtLEr2LtwOstWOVGkWBWylwCAsVoJtocH7W/EGk7sA5uBf/4H57
pI8oQAtI4410HU8h0FYRxWER1Q6Z8LHxqZPZzmgQRjEqePDolLMB0TQhvlwDwJWDj4FXGF6p2x5l
/l1Z2jRmg935TP2x8Jg6wyZEG5PbF3z5w6dJnzwvRqdcTMXBuHMC5DcBvnazESxAQQKJlS7YozJE
aGx8gwHAIaBriLSMPx9ZTNIzOTPVis1/meofgwM//HBw6wEWQj80CzUu0nAyD3GyKLTTb9hfGGQQ
HJjiwNdILpMWCBZlgRCDY0l3G70V4vmip7Apd+Z9/F4i2Sr1i12iUkpR+6/PZ06P3yY0jQHhcsnB
yX84bgsiNpVhdzZJuvpa6kB6I9V+2ixHk0BKTMgzqS4n5Y0aOwijYwn8WlAfkVv/wS336GIUZwOj
PGLoU0q+VWLgATMOZA/EOOj3GLZb2Ys+mv7O9uW7fuzRmSNGxfzAptNzT/0Rdc1uq5ccu6/XKfqq
c/Gog/CfrjvAFRtiVXLibXASDeZ7K+m7vccVt2eyLeIY9Gru9SJFRE1aYJjUukQcmezovVQChGal
m/FN+pDGtJq60u8XovH+Pl2IP4/rZJe45dYtDnjxmihVu0TNpbqBdk5ty6DumeSwwduLnppoeWpP
dJNFywcDxu+Fbe1ypciCjipHUfXIaGJZmEAiKWu40jXab1b3VsbBclpVnm/0S0ibFQYZnQrqj61b
vW8bbL6gTknSH4bfC3UcCyw+jQa0RB8EPsyRgBOuw3CsQtLrfyDL8lidF+wpRR/IxJDUNif7NNhm
RZVj6XzU7jgQyQEAVXtaxZ/7opSiOsFOJJguyWo1t0zqg0/1PwBiaUp+mTIHvQLuA/WYTyI6a5+W
3RgVhAIgTsKStPon+QlByLXUDT+rpFZOg1O4UqWJxhqjxmEXtXfJjeqW+P1yevR8QKKOlhFIUiTY
T8bWhtVQEQZsjNpXsbKELPYjbCktFSN0Cb9QEj4srbdmXBTxJjt/KwaYUkWVRK3NOc/Qx+cRtAuy
HZKXM8jpn9L+yqp8e+ijjYE3GWl1bEIVOsnPupAPoM6G+7UqcoY6WhqU5ODblm/4B4n1IzEw0qxQ
SyOeGdXYkwpOgOJdMAyH3syklF9EcLxnOx27CDDU1aZGNVtF7w6ZU3T7XypnuNd1/wenvE7xkxUG
YQSbJg0LQbDTcWXgVV3s+szVrkaCzDYSnJfqfP9W4gghBp4CqQnNXOT0d+mTyiVV+dWY0f4P/ktB
iSZp6LDsiTVcc93/PIPEuJhDzIDmyGNUUKpHen2qKhIeqqoo8JzBtB/QkxPovkDxUhUlgQ6PaqJY
zRC9//slD9Y+pL+O9QY340l8O05zk6yeB6ePQR3K4c7dVKA4mKBhf5ceNm8MAZrOvPxRNIGGTkdN
wAiRQcpQx+U88vWxJf/zuE4r/XkfV9OCECdaupzqcn6gs6LET5Movp/UgtSl0FXNFvjoWfD472vp
QF3/W3ZFYEN8TCiDV8kv4cPe6moCcI4HBF6qsryd8+XKS5xvBiYHnEG6B6rXqGxtkNvI4ynzq2fE
yqH8rGVztQ7hizNz+MiRSmbM5SxMHEWRk9sZQNXBr/1uPooocgPKVzxcKAZDIFbiXjTEiTri6TRJ
LFPryqBFbYTShLdFYUmhzX8Q3SLz8xFNA/EVOATa/knIxfVDbZcj0ZAjBBAoemgHIHYKZF6z6u+l
7tiPJMu6dGl5az/u7fLKz7d3Vk/S4BJdyGLpzDN75PCCZky6EviBh2jZab8GRas6yPZEAhHdKzkh
QIOViopaoNIVKrj9NSijX1xQaICeNwECvkfZiljYtucimseuIMZjGqDgqGkBPgxRg3WzsdoWnPJ2
9HcWSgRwyGglckrMhX0LXAYcJpLGuIjnU40rNAOkfzyE/hXUvtsWZoyEZf9BjPrIIhPDBd0GKDrU
BU8emOuB85raHqSo8erjQUUg32gz3DJtL9SGlyntxCqym+Vz2OPYbE9ga9XhnAYky0Z84LiNFAn+
g+E9kpKErmEJ0z1mPk+yT8utQ2/YSJxPITTmRhpVaHPYE04II1Wj+Z0c4k+CRSnhbFEkNCkHVZE2
JU/61wtMFSt0hKn/oaX4S48dG+kqLfPetFrFZkq+Q6U9xPSFWBCtUu1VOyW+oZ2tjSlG273kKly2
b4Ix/qdx+WQZMKxCAvqHC6zq7dzprM421iBqVCrVMCj9CYHvFAtDyjDiw4uL6rXZu6RJ/5brXxEd
7obi00hT6Tw37ZG6LlxkDjCUmbgdUYg4GVZRdfncZJaRUhBNyBgtSKIWnBzc3oIiyYT8ko4zQ/WG
B3h/f3fbqdhJkb6drT97pBePkQ8FhVR6iFpv5ypa5nx4GGR4sP/kWEqZHBW1kzM3GPLBGerAx3KA
9QYDpwhJ2+6FpAz0E56ymd+tM11N29x+Ymo7kiERCe7CgNI7Lgzcmac98wDZ9ejnzAT0mwDTyP16
QYcMRof3XA0dcp0/0zZ9NQKVrTr7W5tv1gvXJrpDjsdI5OlAGkOlXBJxoTjmrtH6bMy76tZq8BY9
s5Z+zVsfPITTS9pFrMiP92VkihRKuUwvF11MnVmSyUsGHg5YUUH8ZEFu+njf4Q5JZn0ya30jUCv8
lLN1ikeCCMBy0Gd8jgQoWL/ARXuvR789KozWquJ5Q0mRIr+HLI5HsUHtUEURai4mCKAIg3Hs4dH3
wR/yP7V8GBSRIHxmNAWJJx6u9NxBXYwgo4CUDE2Ug0GCtUa/C2qjBzBJ41KZTEgBHfDhSE8K/061
ZnWCCriUZ+f4HY9wjTyKnFt6K6C05ZNzMq68GotN1I8mbE6d5k/07D+g6k9Rp36ZOv6Lykuu7QO8
dIRjzAGBSqb8Q+VTKBtQFUjcjH7KniLJQG+FQ+T3C+4XoQVlGmijhbBjuByhRJ2McWyIz9My/rPI
8WPsbkEaXpn7kWGGBwpjCXUn7kqJuSFu8VEKzQWPynPb22SqngpPPuXYbYg57NUvxVF0O/adUCHn
E0ozlyenhKRhwEYiWUbCe3KqcZVu63Cu9jwvJF4QhDC64DOoTeYa7iY0VuT6qZ3IxXCKy7+LaH4D
lQ4HQlxLDOIOUI3UbrRAFRsZjutMRxzhtvus0404HNUU6lwgtTgoK4kRPGLYbe36+swc6KL/5T0h
f4voINETleSHc7B6a7EN4vEouGyHwA8keFtYyAPzGoU1iTNIXetoCkPkJBwRklT3ZV6h2I8HFC0a
AQopBLjbc0lz9MjhRKTOLUfYQnJjn0QEeEsOsdXl/p/IboJdw51ZPJEfn3lhO2/hgvCCz0dqyJH/
wetQnJDauTt+5kXdQ3JKn9TzHR8wOyCCiN9R0BhDTvv7a70wRJAj6eMH7+PI+DDes+ENBzrcjuPn
H/SOnzkf61/8LTHkjq6lI3Kz/nWkfvy/P/niuFAluWx5b/Q4IYHw+Uj4qOY7iB38leOf1zA59Np8
hde84PPPH0fOx+8XySPUTFIRhT0+fCzQNCcNH0pyadzPydYA9UEnPZ0G97nSNzyfvghNJMFUyXuI
fZwgCC25vo6bQFFRsV8/U2S7VmFON4cUEpIOFeUEiJK0AzL+UxiHZpdECuXVAdXriXEPoXplMCyL
TzsofHqe740k2yM7QHKEBvaMwNZJKFwNTr/1ysY1CqosHwMKhGlkv4WRxIf0CX4sL9bW8SN03/68
oFQ9Ze0UDh2gGSC8FtJxaR35Rrw+Lq3wMy9/fLDE9F0/2EWsuItk3ukL5oM1x4vuEwwjvpVVxguW
H68lycAK6pF/QjFOK5sPfi+rnRfQm/RXSX6oc/l9ifOrjgv9OL7jZ77hOLLjC72eNEB+0/Hr2gaF
fvHPLxjK8YtmbA92xHFMPzYFL4qGwpH2AC/4bFtg+u4pUfwDy5/PbA7+7bhR+My2QTcFBqJIU8cP
vu/nF2Yr3X9i/9TdnfYPm+THFjpyo45biK1iTbtv2lgOYpjaZ8cNxDcdNxAv2D3Hvx5fhJm+x/5L
32i+67i7jp/d4Y5/5zMrZf1LAwEpxh98sHUZDduY8eqrPwbEi/UvPvHTfv58/Cu/hS/qd5ldzReP
v/THi/ux8OdxCPx+/pHXjIKP3+/6R5pWgOYcOlZCAqF0eBLauH7blZu0K17U69rtjAu3buM6oc6V
jh/tLVcUjV2pnaja7AUqngMYRTWAPfTO7QkgqDqrcL5a54xzHruM0cqlfgsDhZ7VaZeldcqharot
XVyPSycYnk5R+Uw6IR5K1jklpZXSjXR6pdsjFrmMsRJET2hWA5Uk6AFRYrwOlbKpHiakkJAkQlgl
U/K6g8UvQYqpzNEtOgIkWp8fiiq+6iznCZyPPXJyOX4JABMJpJ48csuJMtxevD0oNHGCSN8odE5e
8iFpkr+MQiw6uvfFToU+uoWNdAMhkOiC90ZHFsKMZ3JgA285CRUU5KK0C1wHf4+TK7hdgIy7RVma
wSVV8iEcUB1LVmJvYkWb5EeaB0b+RP6UG5Y/iWayIVOXRxrVK6PsypMzVUjhkKWPoEoMui6CeYg1
LolFIaK0fKSbXSVcMfDtJlxmvKb+gowJbvCNtrEAGGwomjNWc44L84tELcGpTwQNwQn9Ot7uSWCU
T94yRfxcgvn1s/zRCyTLBLeVTK3B0uCOUSDFiDr4+jE89NfJhvnwYpDVKD+gBymkeBLanODVldEd
5sJr987tNth8kx51kPqvNV+KsOVqpcWaZP2nbmjfyHqgwmrgqM2NJjX1q/NF/0eQHGRTpFToy/Gf
90u9uHXdfT/VeAhj/Zo3mw9V+3FYsDkEhZXkOCGEkFq8GNErFZFlfJYccE6WmEg3gOcI03cE4x/s
jWjXEJ2J928N/XqmL0ARqULIBYOJ9X+IQCOYeU7O/pHxAzoGrU7pD+VsRFgfRq/u5DfOHLeMn0K8
NMWTFQc8/Jw1UfdWRJLclxqAVh3p0lMjzwY60V5GDmz6wwlAPI63tzJ6qSbuNT1ta4OznJkVQhDM
Q87naKfVQfY5UTcjp+VCM5ZS78PRVyn+Tl4aExsSM3cDBofs9o58wuAs2PFSNhf70XAkxuBrgrIt
MjqmOoK6a0VjkiV1FpZnUNE/7XQNLCJpJdwGFEg37vSxDjEB3BB2d4JTGK0ZZX9SmA8bFkSdo4MH
s7xQ38on8qM+IFUDFalF5TSnLW1bCVwb8KNDZUN7P4RZl/jfBRk1HWowJ3uOqiSleYNIlPD9EtLx
yDwLEEHidJleBaKr0vRVNi/tDiGINF0tPACXZovtYaYhsd/AXz6fL+SeFrSOT0QuKvgGQfgy0MCf
Oj4WaWpj112MhTPKOyF96IIzzi5R75YkgWpZ0kJHI/1KjCp1YZXn/VAqo08m7n8RuM9UJVH7wMoH
gDzw+M6Ws7ZKRE/nT8RMzmja+5DrHy4s6xA2TruNs1fSsQ3pFEtq0YiBMVZBUdXw111YzKSYUGXl
fjJN9LBEHvlu6KIJSwpEIGjECxWi/+eHAQiwURTYrqc9M2vD0DaAPe5FNb10P9GzeCtgoRcCoxfA
RsaAIx4qZtneN6ZReritZ6rwCMXqKFc6wX3BXQBPRY6kJYUmbjhZQ4liKHNP1XC0289zlky94eFj
Q0ueUx/jcghLvxTFq5abb4xdJnmTEmHHZXY19gixFD6psLNy8QWA2jvrvVH8K1IUYzAgcS+l551j
y0ithMcRrOFX2wVFNiXUL1afPnzejbsi4LKzsnW4ydc0uEwyiViLFoy2gVXH/bPZXS4wznB3yaYo
ruswSnd2RiXbmwGkz6Jr91X6atoOqDnYa3k1Bemya/ouv1gOvYc0Vl1+8kI8/0Z/tq/G2gufFnZT
Plf+FPgwg2nBxZcBjfczgYFRuv7dczsJDALfB/ES5TGiftQ/NshNeLKCK1oTHkjpgjrmxvnfdgIR
B0anyJr+6aGN3YsBkbpprl5UmAYJ7CJavM4zteQCcTolemolnN04MaqsKFYSDZWdLmXBBto9UQdx
jxapjqSwhz0ecQe4PTZWB6zM8/Wzqsyh3jcqDQV4g7BNmB3wNZO12Ndd3aU3Et0R/b1LUJPaiPpB
4Gf0sfr5c1LjaEApUVYlUv3qhuCrXSOTIQYxqpJfN9vu5WGbYHC3/yI8piwYUUiHUClx/knCJPoK
yBHBC0wMiZSWxDWOcotIaqEqYLwIUD0I5uHvNO2TC5wNXkvRV2potsvvS3orvAjd+bOOyPwQfRVC
oeUi/neRP6edNgKaeFxO4P9PUR3rAA+0jbLCeEcVFagOZk3V8C4lMKhHufdVxAEy40Lc2/i+qGur
k1lYBavnHRVoHFUl36pA/PcDPPVWOA7QdJRRPg0pSzw84FYvLzf5HnfrsKVO72U52XbBaC4ar0uu
IL9/CDf1ehPuOZ/FRHFH+vBty27qQuYf6fILF2LFrpgxCEXAmVL9DHUg2XrXXQYeanS+db2/fVNY
IcYvW3fXxWl1WfTeYVfUCH3GvX0VHpiROtBPQeGwi5nlGqdrsN9czKGn6eKCcpeF3Akwx8U6gamW
FnnLPeGyu7tp/lx3+y8bSNcXsb/FhULCmCGkmCqoR6itZzVrTlX5zINDMRBihAN/jNjp5MFVjdWX
nZW90j09lQF+Zb1/Y7rxlG7EbjPNLLX7AN7LE1M+E1NGRhSA4wU/JTcl82a1lPMUciD4j3Ugx/LQ
QHSXu7zsP7ig9H8/5f+fkW+hMAg1QyP6dOSpPTTbcEX5nFA5oF4UUFiv07/U7bLHI4VeRsKoCr2u
UXrQZtQuNhdJH36tt+gf0vqV3LF2sxLzzj8Wu3OSExFW/n1r+vjEEbMjTA2MHcjDcedx7OZd3xR3
qitJYFJBnjeDryF0UV1YiZNYDWOc7Ppsea06mMDlimZEJcwa7A/K9Onvn+cjwSfKjD+N6yT4XLuu
tJ0m3N/pMhUko6iwffBZAEJ6cjyZkJlancBuStTUuNBzO7bMIcRJVik+G9JrHk8vEyAZVB2oNKIW
fVJkX+N52czIn72SIGcdcApvxexmPCSAdrG8mwaBAoWx4WzpPKmxWJ/UipLrlGEUM9HKjYuOmFAJ
lPDTktobU84sKYv+/lGe9lrMFFMmIVCmiI7C2wkwz13WsmzgPDwXSVzi/GQWHxMnw2IJncsECpCh
2UBwCzfL53tgly2jWTtoUQ2gGzhtOTok3W7VyEfSRzgvSXaaLf0yzpMpD7qNleXrtCKQjmOGMJWE
fJKDV5govvP9TWqL7wX98AhlOiKTwz04gAmsJIOtMXc1mdR3yJUIpkaagtBSMhDnUxLTWzldFsRk
pBK0/zYEfQ+3UbVNxyKt+umuQLPu1j4gI+01+OjAxCmWgniq2S+0WZbqVkIrCPAcLsJu+mhPGDTU
HqdEwnVU1/v8jWdtbCiq++K6cpJsZ7WCaMVxcok9WPJOhN9V8kSN/5oaSHI5bcf2eVFHB4JjboWR
MK+zlQuX0bVdBTTN9rP73KRCG5ZXR7J8VbTon1QKEEJitGR0wqcmEBb6y+uJLsKGpWlnHLPdQceQ
oo5i/dbFUAPUeIHcUZF3lyOyZnTD3XHjEvTxs+wDMl1Ts35bbWIYyYJMUjfETWiqkr/CFUKByN3e
QhzYHehLF36I3AzlOCvmSrHz8Gu1pynpontYNUj71ZjN7NbM967nRQX6YX7T1pCuk6kMr+qKG8hz
oCWEexU3/Qrv3mYb7dyZQNcd4DWc2Uq6f06mmQo9WTFcHCX0Jy1B/CT2QzED/Opm/BdxmxLwow7J
ubwWXT/qQeLiqF+pQExIqAmAjJWnT9PDGy/ghHf02FkiEi1V6Cvma4Uaz4XF3eFOIXjAs/Cj02Kk
dtbPwz6F5lKp6cc9YlnP6wEZwrAmprfz+LDzGk1cUSNdnNg2SC0U+rtt9LWuGx59E5U3SRP7z7wI
YmcdUmYpHPAEJewO+Eg4yceIZaEPiZ5WhBxVssmKS6slrgQt6u683EXacOBGKalZTOnmWxhRHWz4
d+KQtwUQ04t6tVL4uJTMwpBAdsOCTzr75d4Oy+u8R7q1bqG1sEg8nAKCCVi/1Im0cETarbuGd7Ml
Ph62zvrEKZweEC0xc9G0PWF8lD2bDh0Mir1dcPzmxWWxEtF34/SxGNh43cpvsFN0+BDtYLuAi8Gg
q7k06wpXeH6fzSHIT+QprcRIecBbL2Y/uUxm3AkivN1zex9cou1DGtag00kO8z7pCL8Q5+9oslZs
Jp9OjO2z7xCTYxwei9amo7rz6iC5cDt+OGqMPqBZRuMd9l/ynL3TwkS7Cobt4a6dsfIsYF670i/i
KkQc47AvX0+oW16uSdmjfcBkUEYqrhNb+az4DjbBpF3yoOy6sC/BvwHwCrGVclciQmvIous1DL+6
AU+r3SzFrorVmM7aBtVtWFlondImGJsn68abrqqIaRIWp0C7+6LNGK1T1yWiZDZ8TUDEmMywKYPN
7D5do033uo3yFT3e5XMCQgYrK3e6+v1OPDVLPC5pSGeRQ7f1V4xr0MwTv5zSStCOn9Kk4glzYRyo
D+AfK77e5KIYBlB52abX8WG6gn9u4/rIwSVmkIoAEiBA2RRxs57jThCtFryu0jYFuoSi70X41n6U
IaMuIBkwttBg9Od5O/XHYkjkOJEnkFIKiM+TtGHMHGvZAwmEYGVYpQbZYpc5O01uiQQVRkdBf6aI
HlLXmDYImVdkOWWwufCz9NlgWdeKgoI9OYQkcqpygb82mNak5VufqhkJ6OhcWPRYuAaQY7tFKg70
GZSXh/efNTVBkUyp81wXlBCOk4XYi5zuikBi+GwuuICQc2SkIHkmzznKnOpeVpVZZjrn1YZOu6da
JmRg4AhpWBCuneoJr960uF1R2UfbFrhiIUXVpKEqYuUAXEAwqbgprqfiOMFFFa93tFFkYifbD1lh
ibwt1JQHSk6CJV5BjE5cLDCPVwHzA2VUkORRRr2Y+/aN0QCibv0KUsJrVY/EfHRn1NsJ80QQrZz4
/e83xCk7xbxTCn820+CDPtqeXk3dnEbN0hHlAZkU/KiowZjmHPXJFlEQVre6AkqhxGq1E2s3YdJd
06WYcPiqtyg47Km4YQaWZBWm3gHdb5rGUDrliVVvOXs82mVCHEvbOsRH1Eg9CH0sSYc+ofBoAi3x
SzwMfiyqYYDco713U6cpXplQF0BjSPtKROM6IDKokPbGFGCHGJS9U0l+hLgoPYPz1fhH1yg+d4hY
BLQT0Nx4uEZdt5nT0jkc7oxqCjo6wpOasgG0Y+NjqN4PPU4doOLbGMKYZo4UxKrZ+t/tPX4/c49t
e5S61E6jHCrxlIfjyj2qyP4UOs+V6gjdJ+dReR1o1ycbJgi26Xb2du3oOhh4c/H1RyUQlW3UnIqt
w83gxTdG9DZDEBE4To6ik7gFrsVdSxnhPODIcBtOoiGUKfnA9pDj9fS8ojxabIjbqLAzcFXVbZ/r
NcF80+gJgIUVZ3Aqyy9G0zouv7RghjTD2nz/AIKnJ3U6IFpFhIfMMOY4J08SqvncFlsbXAQZhF2D
fJIPK6eQADUytTI2ZGx6qQyprSKqjzS4RUESLl2n4wo76/czzJHzy8AgqkouWI1TekInmzPYjnaz
3Tv9nTdN7vMwlavmSgXI6y13N+ZcyWpahPWmvyRgjm67lFfuqs4DhVgTSWkXmlt27ybvAzesKaki
BBrsFUZZJmaGBVxsul23kg10y3C4KnJE2/soQXmAq78oJV7QWxMhX+y8aidCBKvkUl9UpNp7w41t
c9cUqKTeyBBVRrhJXWx3RU6YtGW49kLJtA64byKOUZ0l9r5ugE4Q+JVjT06DIcnONOTWEs1R+dEi
+1Oh6UB4UOXwkTvUEp4kQf2lC4iguwHUkwtjblZMH3TLbd2ELoDJICLMI3wYpuGmWKldeX75xRuo
u4c2d3ljfapZ2Jf1AYYc3BUrIgjlci8wi+EcSsNkvai68s8iyYi95vlzvgKHy6TDvCGCnAKrQXyR
OK5eidC8A8mE3apJuBCeF15pX4ZbMhn+gR/rEDjIYFKXrWfta3Oqj+UhvFLdod43kOyA6Nx0e360
t5LHIFKc7kw6khQT7znhcPMK6j1F22DKMb7Kq3YHe35zZTt0JQ8zGR8BGJxshZs9eZpcEo85d0eo
VnSJc0G3msj5wI/vfFqJnk9GHpShv8uDLOA6k7il73pUxFRHTKkny6iz7sb4suq35U0+hNkzIgvW
Rsh7CzPJutZqEAdwv+sNPO8pJzZdHf7/2svfGl2mhqcS7g/pzXjw3Ju2JwAWbf/3G+SU+M7l5ciH
IwJVz239q9SWO2f1WJFXKcWvY+u9HJRU9Qnx1OoKVmWYBEAo5NSIC0+18e622/XSMIHp6oESfEvb
9FakSk/k784JvyrbKHrIV6AtZd7hZcS0spryYsJ5X++WSAs0iPo/qli3W/yoclpOAUTiCm5mQtCb
uRdjq/QMxSxC5OebOfjkBnQwdIS59jkg4akilHkS0ChxciCDEez04WUAMaba95tCMuJ0bVTq3+QO
7i4oF5u2q+ztZyIP2q5CtpjontzzbRKyHDxs0u69IqUbP/bT5QqJ9/ezdez8PjxnabsKlImfF54I
p3yWdpjb3tkPK371XXPp+an9LFw4sbqtu34tNmtEbE0FBOHzw44cfUGFgDSuXtb6FSTH6Z3RKQha
OvR1mUHtzfM/WbAl+VLeIjFgd7vQwWa07ouJHi/J2xTl1mdY+9X/TOxW5HF3W1tVYdAzpiAwHmYk
Cg748HmWzwnicupMAb/V3hx6+i7JBHieU68b5hmfumn7vujdhpp4Q1o4ZQuTPTPC+ouVWd0VhoTV
BUa0N6zW+Xp0gbTLF8a26ZQFEfnY6rN7pnnk635DhkmXlTp7VoEdocbRedyFq4NiOSkXxrBsaBoy
Hb4xJItFjRZu0fF8Frd45TvD/7x6m36Q30K+ZetVAT29sWEURcC93dX8nGm7NBDTeE9GcmsmT54m
VuXUYWGfWFP9rMsoy2Sc8rZ/oJtXwr1qU07alh9W+d7hKkJ6Hdgf2VwycVwnDcdWuEzu02nmhOE0
pstkAZ1yOIlxEhm+TQkrKimqL1I+sQeVWBOGEgKLfmK3Bz5VfvixK5bPfUeFq7VtLhaXGE+NBIe8
Mqk4pX1OWhm7hCMnR2Jz+WDAHaPrifBvMVGHSrcvpni2L+rMLW/CxHud7Nv6WYLuzs5akE9FMNTk
+FD9uemKrLUpmXORkW7MF4hQHMBe97zjgQM+3yfXCHpE10bku5AgweTG7+1VFYuIJC/xJZXhwg5V
3sfxQQ2kon5kg5S5oOPPX7Hoveo8Kkk8Q5bHGHZXpGAO4EBuj3Ygg2dafJonhLlM1TfAx4ddMO2b
Gw8DVKwrCbkSaqtWTmKPSQ8SGqjS0TXl+21A/mHQ2JcQRmmTCjTVMZVdZ94Ap09Hd4KyERlGpc41
amghIlHMmP+JejJtIDcOgcTrqtha/qVSCqlG2yvDBxPR3IT1HkdvP2luuiHJrrqS49uzGh6ozgc3
pXEMDH257QYKZnXAkw4xu74kkXdfeB53S98v6UXa+V+nBI3WzrfL9WIKmRqR0ae4Xp5Siih2gPq9
67r1gVwsefqqLrhGk6KIbsOsbz8epsL+MrZjQFFyHm5qYOlvvEmd4ShGQ2WgT1XbwPGSuLvKI71v
1A53bhdNl77XrRdzWXygBUVVbWGP5/Nc7EJv/LgWzbgbLageVoO24kH7JOEdHeWkOeguMGOgxEZs
Yh+404g6mpvCo2RBUdsHsKEiocWOtAcroTeOO3GY8CNV3yzSnrqKX73r1p640a/439VvS8ipCKuo
7Q/xV5l3TOmhQwSWkAng3Ytk5J+7EqDJVH0pMu2PiBjJPvBj6dCz/vqGYfnx+qyzJQJMPL0LF5bS
GqiUtV/JOB2cSerDocHikppFmdW01ykvkXMhwrKQ2SfQJQDeqqzUsoALNyRywZj0RoUON+N4kW93
MWBI7OXs666JvmIq8j4p+cuYryxEocRkYp7DSnYFkqkYV511aNs2MQMs7SdU8qgvrQy1hu+TLBX7
onLcF3bZgIKdmDTWYiYDQt4HZjHXxRqFf6Z7a33R7tflS93MPcHCEDR/T46fDoRBNKaT/Wbn7CnF
2hlvPdlq7eZD8ybpN02yC5oyo8BWFtetQhHLpvy1qccnwRx9dZ0y/yhdBy+jQOi1K2NiEa8Hu7+s
Qx6GPbDsMXGMdrlL+dxCCm+MacmohLlaFPgIC5dbOyLOqxr2E8NH6G9F1K+gZa9SedGzGqZ97wKH
acvXQZA219t9hAtltnVe0cph7pOAZmgyWesTUEkdwgwzVg9p7D2x6gOx40oVDkeoKDu2v23LfV37
xFJFgtCqS0RaewoGa/62RJ0MhcuXU7WhtFrHkpTHfqPhiGvLKrkOGvZiK6F+uyWT4i18IphGsGfA
b9dmSQY5lXAv5WwcZ+qAPBwKsInk8E0wmxG+ze72K9TtbjdOKoIXbJQa0z0RNU3tMIhZmlVCmrkp
kXe/MD/I5bDYsQnThC3kxHs8S/KK6DokxHbITsDKoNnrKE51QxJSGO84SVnqXdChU/Uz6cb8zprx
m8R5jfJOSB11TWgvzRWLGGjITVeN9TviZ1bknPxVberwampY1xwi7tOx5ow01x/AtposXFtHfqYb
RETpQt/4s7NeTjMXOucqJhZexRGXRF1G/TH23tLNJ/0oKqvPL72WHCsYR/ep6w71szWOMuhFPFl3
PSxPeb/5x3RYNpcbd21ui4S4hShmTXZtwQWTHEA/xis/bHRHC/+iGtGjuVx2WVwPVy2x9jWlu/gF
b5C0hioFm6Vwv1howAAgctybcumniz1vH28MLtt2YVmT9rcgAKjL2f78zhqJiMa4Y4bTpFz/jva+
99Lq9APiKiJI4B9WtyufB/upW9jaGIXH7LT8oJ83MMj14HEstwF3aBtyOP7RHvy2WUgun8NiDy5H
i5ND4K4/qj5otps4nZ4nyDmyUAeOq5SiUN5ySpp67x9t5pGTZO3w3Ivi915FKlNnHERORmyG/Io7
crK2+GNdjFPaXxnNfm9av/3Rbl2nGNp1RDKVs7heeQv06msBe5qbahvFnwOXIOSPamg40Nx6fA6y
uboolyh+ktOkAUgDompK+qs64JkI7NiEWfetsWOq8I5unaVY4ChxOhXAAS4TSjt8Gw9Ie3xalQ9s
COjq7eabyQ5qnMCukoqvm36FmGF2O/sfAjUO2i2hkQV557JO8fF2wVS4sV9frOu+eNEO1fAMmQcu
eR+9KmhO2fF/GNU3C6PCufOQeMLUi/skTebnVTSPz/4YicRrrzxMz6Om3u/GJowuyg2uImmyrc60
nx4puMBuJztyQ+G/WGcPk4M1qnML9ATAF0ANEsEoCvuz1ggVuVupmonvaaBBqPXUGVJHg3QbAWFK
W/VsXcNUT0/zAEznKDtGGP/9wmuvmj3NDZY0kkZIpiopDTNADKRrwlu2sGusOH6fA5QUnkPKGPL4
EBDKQxQYnYhnytzEyBd3BAivajT1bH8zVUZUbc3X0GIwTXXoc2HDburoSwoGIoS8hBnkemio4BlI
BZ/YrsKtE79VowBG21tVsnrAfZwC1ITVg8i7RUIhElSkIEFGE2pLxQw6mSC1QjwKOVBnRCDG5CYG
Y4ssISTXT4Hx8aMOmoCIYoTibZ6vpxulgl+erEfzU+QGmGUnaWC7Kfp44+T2q2QA/sBMeyUPrAdK
IrIh9CUgkVcTR7GBa1B+s63Z6A0J7mmgjwsPlrFaMZh14BuyWNcbu7fpFhXBdBWovQuApvTZgM+E
p3GpXCOgJaFhrSJVyFTFVslbJ4MEc6QS2vWUH3Ez0UljR6opIKg3AaOOk3zn6Mr/zqGSDosybIno
SoxQOJaCznNacqj5T4OFQF2EzjaJvlbMqGZojaHvR6RhrncOEXHKY1CS7SMl45G74uS3OUU2BxwV
3bIsm+fCDHfe+KTI869Gx4J4SuQLEcOQDrpeF/fdvZGmyGDQK18auAaII6N+hTzP75PrR6rUDqcM
29yXMBBl4Yd7vNoe0n4ah+K5jNVNJ0U+mntMJaiALOAvh72HPYK6n6BTAfEmS/mlBDUAObt82Tbz
O1OmPq8L9GtxlWwfsjyGZwCzKFc/HJjbL3m5zgxs8qdX/hy8zyKHOBL5Z6/jhEyS5NbuIEAiESeS
hXbWhIQFFhMlLUM8bgBhjfJ84Tj4/TN7BBn7cGgn56LllSEnD46cIvpJyV9EvzCj0rodSTpp7sSc
K4CH5GOiVS+h0VB4YHaS9FRUyjQkQMAwUjg2mrMTO4JqkAw8bOSfjKrWyBFDd9+wK1n1IhR0I5rV
LrU5gSXbCalN6N7Jfv9FNGU5rwqZJLcyNT70PVkYvcEQ8kbeEGLXq5v4n9odDx/K6UIq7KCe7LV+
q0UuAKo8oacDTBHIgAm0FzF+9cYMCnQPyUjwSBxsBQNpYUeKRPQPYD5C5z882lyQU06EcLMujl88
qxF1TQd3oQ2T6/qmyXQ0foL7jSi7MhpxldFsRs4DffHO5+b2u/YuG9o7bwNAWRBHkSRsGZY4/UfR
cWT8idNmRUUUbFJPlNCO5JVCegp/XyGfLpDWv5e44CzxQCwi7OLaNiJjp6X9Ndp2ydhn1iuBgpMB
IDrEUwGqam4HcaLChIqKh7iQ+s1aMD/Ls+YSVFCtkez1TJnuVJBAI+NKpgvDQSJi7Em/y7IKa8mi
3EeRpCTS8m8MxN4B/8VOrPcjHZIMFWU0xfcg4pf8raIFdewqNGN1EcoO+fc79ZHTzSOAgZ4OeYl6
7y8iDmnTREM8bLEr5jaXHgH3mt1iCmJuf3Yv96n6xCH23dj5vKOb9FYXtE4Q9eACrhg1LX4/LmP3
/HBRMi46R0Ag3WCDmMrDw63yF8CGnZX/iGQU+ErbT1oJIqrKMc5e96hl8Xd8PAXjAgn/VtrsEz4W
3feukt3nNFX7neEQCAkOU94brU9G2QcogYF8ruM7tJiPIpVQi8OEqCYEl68AuG7A0x9401jIiExT
0W5pUeGR3OzaE7RTnKONg5aKANkB6mJ6HILIGVsMSFk5RW9uUY/MgXzw9w/qsUW1DYAT+boDQm7Q
hw/K7by2igCnPE9sdMVoVCKycmU6yUiEC4hbUN/1Wq1yribUgozdEScQu/NFzvH576WytNAfjOnk
+K+s8VAy1gzmH1tQoozfj/kQ9wRNkLwHBHxX01q+UPUKNpgQukKo2FhhQOcRC+D3z+pUQOKXcZ2c
wPlU5XtKAdXrqaNqTztyoix0AVD01kOFwxiMq/Mcxbfg+9+pSipIf7wPnzYznT86z6p+mIs0p9CG
va5EpiVJKMx6Fc7nJvfXK95jXvHVJZ4nmTHEnZ9oRHkR2XV/6OY7NJSqXTfSirYIhoQnVAOV3gMN
1AoR4enSqI7R91ePqZgBTg3rN8GtBfo5f5k99igZme/YQRjS2D2V2XPntlonqul3UmiznRJe0xZM
NeiFBI8twHS3Rg5tHD6mS/amDT1AXMwzcy0qY2cTfxr5sfmdkWFC9EQWapKbt8bp8vyaNKDakwPF
B1DNWceYI3q+D/eJtYAfmYLMe6XbV3AMVd8kQLEZ8ietlEEI6+RMp4NPB3KYbSgtY5GuxyzUTG0N
b6a+fVqv7Z92/0lgdwXedcD74nCeFgLsaQGQwobT6UTvl+aHTcSsmFy1LlGeBWXS1rPL4KvHr6WY
/07xvC7Mg7U8QRrwpaue5VjrkwJuIQWEBte1POpHYXEuMMf/cXZmXW6b2dX+Qx/Wwjzc1qiaVWpL
ln2DJcstkBhJzMCvz7PfihwVWSl2voukE1ttg8A7nLPPHlberqw0FP+tCCH5mkT0cDmckbHiTf5H
oTJvfvpEjGuPThPq9cEu8pa+j+doAoFX05sg7YR3GQMHy15V0l0fW/3OoTCj2Z8QR0sZNiGJbPjC
ukbkBlnEwJfGRh7RQ4QpK9g92pRk+abG6P19/0Y5irEuhGsC9DiXkKq8/vaRm0KSjbqV2BscYcwM
J/2bs/whrqH8qoHDi1WEKE2V5VkZb3ZPWR/D8kN7QVaK5pgdpi3AzF/VxdqotLKIaikb9OGpS2mi
ZFQhg3wArHMlgqjYVtidSjfdQnLrZbR2qewG7crVpmPFlyxq6B34czKOkDkssPuHnFeWw1yV56O0
tiOG86cOF634gx0R2dDPKZGIAXK9A9VmHsQZrsPp8pCRy9iELEmamjUePvQgT9lEI4Za3wQDpYK4
x89lV/3ptevtWr1gCRgqf3z/S721tgiZD23HxYwSQu/Bl2ojYLgosJZne8EFBMKU0X9x9WuyrM1o
lJPYv0ssLSmRCW/HQkeSV1nNqHSSl5pKFMkAVT5FGDPKIyvHU/b9532rfCLQFmWM7wWhgyXO65Xl
lWUCR62iOQymZ59xiWyHOweOFmzFwkP6Q0OqVURKz7nad6lJdAP/VKObfbyHaHriwY6Lej9ixQNY
OACB0aEzgFfuvNHzLOdhrXdnwd66kNFut6SgwcWlqe2olVQnabmv6dfRLu/kyhB38uSmOgB/kaet
qXRORhW8+Z0dSIAkeQGqMFY/eG84uo3eEG6h3oSfZD5aVFCr8HMSv0AlnnalrKfEgVNEgE0OlWbs
Uw6MwnfXNWdoE/LGUvygIAqPXDKjJ4DldOJ9vnET8z7/54EPFuZYetbYzUV+r64iKqybpHMvRQKQ
n1jsscOxtzAPCCklrhHgLfAqVzpTMnF11YVxj6WQe+Joe4N2y3fG8ZDkPIouJNivX2QbFmMWDYxD
tYm7il4CImER8Z03TMTQ6sIS3M6wpVmePgiqBLfQzf8QVNSkCF9WxDDo0aZ0vJgaoKOEaBT65Ejj
4bH63iGw1oEkZw6pj7EFg8b6ElGXS/YOnPX+qz70jaBKY+/jqkdDCqvhaE/VXjj245qgJt812ZXt
M5jPygK6QcfJ7VvQogo0WhcdPLazfNpZ570f/+kHgph7iP8F4gfS+egWKjCAuBcHaEq+rJt0Zo7a
oAOPajgSzGEalxsWReBXOXbEWzhB9motGVnOzIWynMEIoPbmlsOqu61tIBUjAImmMrvyQmZINbST
qxqLwTO9nehkmuQbLDUaIMWMUN0TP3h409ZrNnRUh96D6tVm4n82SA8FGWTbCr20+tiVyaD40zsK
0uEJy2z8VUmn5jKjW7sqFn5vhrhNmQZcyS+9L39WbqsC0AznRmYlxfTcOu11sK63akENRpskX7J2
fDbCUy6xmXMXAwJEK/vqrt9b2DlJUqc3wbTiTDCXrgRtZZHJ5KlglbxiNfzCnmUW7KHgf3+9vAEe
vn5LB9As0p2BE9j1HhykL23CWBA5kniyZmtys3eA7Tlbz+k/CjOSwE++pKYRAgKKPJogOEkjnKT3
H80Ula+vWD0aWq+YC4Kc44OiMxjC3AnjrH7c9pR9RnzK6J6EWdDAeCONkDTf3TZ1zmxZKwNVEGro
ykQjZyLZQnk4U9jJ6ojdsiLiyHpa3Ram3hY1uTYy/OmMepYxn6B4Q3RTy17sc6Yz0ANu0aj7UIkF
7wb9cjtRJl2YnNkuDZhay5qjwCoCRs+FbwEyt0RESwa0IeiY+TwCMFrcisMtZyo6jRAOoOAgBJlZ
97xZl/QTv7smmgApkShwjJHWM2tka2Q50p94v60hwzk/cguaTt1Qz9bEbuUL8jDsG89lDAMx5pO/
h1skfwpD/WDC+D3aMnLGH2XcIYrxmC1EM/O2mZiOs/9n4cFSj+1aPfo13C8vg3vob6H2vf8BPd1D
733AA56o5zRl08Zrbcy+/IjqURJ00Yl0h04U2UR5Gwsw8YSFUQgzs30IYiYDVH54TE1cNhp5Z0UI
m1EKQ9GtCwc6HC2myNoijEkfq+ZgBWwzPRD4wvu/5n9ZjlximBZQCh96trfjNrazjp0SD2TVZFkB
AwYuEinSw/ih7VP7PHYgVPnrDt5myxB+GtG+gcx/VlNn6BP5gjOAKlYNgjM+EcfR4j76C22ozqJY
Knz91sydqYTkByOl0dQzti1S9HENWRfXftC397bHgjCqaH+ROdgKQTUmJ/ciXYbLyqvac8bs8K1C
jZcgtBhyKZY+OQko3FVAKbgWbc/Hgjlqt3A3QKtJIK9ljOwzSAU55RGrEeITQ6j0AtFB+SGCbHOl
tnga0bFl8+pdx8EO5Zc40EJnNIO0R9a94mg472n7CcOCdsjvmxJIIH7FeZf1kF89CfNsVndts+Lb
lovGYoB7tlb8O6RSef/rvVFr6jD55+sdykYtK5l5RN/H/gXkAjNto0tXvoXBaJmJ6dSX4aUKJHmH
InKC+tIDi69UnMZDBAFKdIot+sbY8fWTHVTBY74J2rRMXooQ1jKvCnP7bsLoRD1NQPQRvpRyyGGd
PMlgBL7yV0UrGMs5jmpB4F3N95LitbGBFJzwxt1Df0jt7FKtlwpqzcV02TUuRT6nOHPe72R7nHdW
/zWPlsvF7s935R5HhPpKUpAYciGySChIKQWZhmL07NqQthfcaEwjurk4ms0Qft92w/3K35dRSMQY
ItukX4wQSQYsquBWKIVqI6LlNw0hpQ2fAs5s3m1k0bdiO39a3+y8oZjh5ZKVIQN19u0RAbXebMJq
tQMSTDguX2LDy6nGx4GugXYD/VSGsM8PsJkaWH5TRKCdGup25dCGSAApjwEwaMSPqeUWEKcgw/Jf
ZQJco14eFnDSIHFpGGTZ1BLrQ1SCrE7gmlmMQNHesY3tGN5n5wd30wZmMyodQT7oewdDe2I4wHJE
xcz57qew+Y3gNVqY3NsN/8UcCwZYkxjDxVvIWcpK20OOnGaxuWYWR1I9JkX9zR5AYETRyCwMgzPN
N3Ux4RvOicTTGyJEjAgahgG+IQ3LCVlDtlEl1+93l3EtCWQAVSqbRRPye7Z/D8dpWhjOCs8FMObJ
C4jdhvEFA5Knk1pOWaejS8044dlyt3Gt8Wzwrfkc+Sx8Hk3NapdTzGyqruq/2jVTUtTv/Pscnqwv
BNxQq+25BMEjPC4kGKE+EM55McbbG38Z7asIKPSiC+dvdQHrMqo6yK8BkYRp4C5nS1Y14AzN7jIP
gk9AxvHlWGPC4g3wZBAfOPzTOHHthllxDsHyTFYnEioAb8A3nPnoPg0b5TK/As89aHf6aFEOX5/6
uOdGx8Y7jnSvkhAy8yiG8WOiaHZT9MlaqAJFKefkbT5nsW4kFIgQNsJTN+txg8qy1tABRw4M76MD
9KGeyzbs0zZ8gJJ5p9OsseFXI17SZxDaBSf+BnEefkLlbz+VUbJriS1yRkb+k1QW9JssaKYBmrDr
jhLHvIu5yCiq//tLZAS2oPyqBf0QORbLoMWevQsF+XQZXzWbqDFwd2Fwg+oNkrZcSnLWvqq0/58z
/H9+9SFeEC1tuokKaAQCfIRCxuXyWQNP9bkAV3eaAco3XDNAUxno8QGS5PYrabKkWP+B0lEn9FGd
88tzua/bSK7FJLEmxDmiN9g7mJUuX4QBrXYqaqM7M24x1wsD2AKnKpgEAsIhT191M+UNJ6EShIVr
WE39nREaTAEms++/QPe4D9ey8SM+Rszz2vr7vyLi/W6d6PlC8tbpPQAMILQ+14lPWgmRmSIiKQ2U
Chm1Bdd8kW/hEq+PGqvatK6dHd7W2/45ycdveny5CNrK6ZBLoOmBR4yoAPk1B5byFF+kE84k/ps/
IQps9eyYD5iu75efQAqY5TmbuDSxVb7LAa3LzszdFm5GlrdgdE0rJXOUtYaswgQsNcrT5a8rTdxY
aTLWUaOGrIj7jk5f8peRDIaZc9PDsY5rTkkkCjMzH0q6WonnJPubGGFI7iegIutAZ2HkCJfX3zPB
yhS2kwsxUMQRY0tF0DSKIWYe3f37X/Xt0uaXV3Kw/FbXrrf4h1Qm2V35DepxJa9gnAxJXD+XcV42
85Q+cZpg3RmxW7J8NJGaiG9HDJmiIf77xIO9eUqBmUcSTfsMbV8vN6+em3TartRcOqUUOa/voImR
zYb0wZtkU+zjX83N98Sc9PLlezDimtGnC/4VWhJxR6GQY3ecqunf0KewIeIYKS1uY8DyBwBQXW2S
jGTgBM8XSi5MOoSYwrjiPnDgQu4RApJMJjduTSGMGzdeJ3p9xYQTU8fK8mLzkMYcitd84hXqFR0d
LQkuPCAVIBkGCvxluY+IIXa7TRybfJoYJ7yufWnN1SF1pfLnaY1DUBiOPU1ljUsWhZn0qIanIpyD
DhJy+UmhU/DmZvzl6Q7Agzrv42YNix0Rshh/iSCeI4JgeEahQp1a7aub7eB8mLFXyqcvguNrSNSm
k89WFNUO90QXqlDyVIkhYPXxvVPAtIlpRAsgNp1AVlgG9PZwbWRq3eB6Ik5dZvUYNizUFz5bVfdC
GJ+LSCQtkboMY50kq0ybaYHy/zTKzQpOK+3dIkBJBxpQKNUYw6L6LGcmY6o/WUdhUXSzbtpzWQOt
ZHAba90uPXGVv70Ef3mHB1d5NFTRzkqm2OS7+nXMNARPE/rgYhN9kkpeX/cf1z9GvrLv1soT6U/g
orh8Wn1dXj2Ey3hzYgW+9Y0htkTkRYdRgO/O600MrNVn8Doc7gvOTqTl4rgUHpIgWCEa9UlOIKam
gHqCbp40vflHhPbfxJvTTJU32yY2bOwyOsDu79Ag1yvdfcNtBqbMSFLPJSG4OCFS4homHAxOjfTF
loLfTKvKNCi07qbIvpk2QnX584zUs4L/P0EouUaPYksNSfLJrf5anNu9t7vNiJ4xlKMMg9YGbSem
zGYsRznRZFRFgBDKHMt3yXOfeNdKZ1dxhJ2FCR9Q1WRMBem2JpIP6xEoeOZc1omm8C/1o6pPRLEQ
qMbEhE/P5x1nooAAI/Ee16RfsLjmMppRCqrXLXOaqmkqx8MDB3vXwA9QEgT2YZ/clo21jsEAshLg
ErDTlA7GmWwodH/KXkBQajZiAKS7boROZtnplz6j/GfUL+rshEvpT+/el2EJpsQc9PFEDS7rjwhW
pszl26y4FASuL2NypGhusmXzZzxigufSFP3j4IXL9LzxP1tVOkjYdCPGmt/SKqiaajLv310WXXUj
VSvmxXVK5xDsQ7jD6PFBUxofAgfOl7Kd1a6pR0oswwriDEUymbWMRijBbKMV9XTSsJbtkMLfbuh1
e4HZ/Dl9PwnUX1Qscfld4xNdAJrpRXB0ZUnR2XI34ymiU7YUbx63cYSuFDAUO7HD2ocM1r7Z4Nj1
rHHF4KW0WLnjXWFosz032KVipIqCyTs80QnhPU0rGh+0lzZJwkJjRqEuDCT9HbzXGlQGqz2Qzg3T
LCTWF1lbJX90A+oTiFxbomfp2Jg9649NgJYWnkhSyDEPYYwg45iiwn5TEr2mxABjuz536eg81NkG
ZEkKJpw0z3HCMlbByRXY6BdDinWZx/opplARAsPzNcVIkxZ72VwtQL5nXrRBJLLduyhC0ulsHHf2
19xqy4/jtt5eTxEA19jSIbYp/cf7p90b3kLkOitNlvI4xrnooCCw8tGZKs+OnrOk/i6X4G4I7ow+
Sk7UnQV0x3BZqIgxnFacC/M9Q1LHCC1u0D+D0ae74UM6DCwq7iDMdMXpUw5Uy4XtYZymRb8vNmfb
zj3XdpJYXw5v4iKcTl0wNLSDPY3/IOEvGGoQnnMY8JWPQ5JajCuN+1zjwGyiY/T3qEubJvtd9VhH
8tPkUCSQA4GTcHVmaMMg/6jMvpq/BtdJp5G/pl+avOFQXZ8EHolhKa9dsRN0uYqnQtH9WRdU5sQf
RsoUWW6PcD3GmooTMMqrgQs5pHOOTkFCuwtsEU8MD966Vl/95oNrK2+3MSdq6BuexQRf1E4Z6Zmw
LqYWMcoen/mLPD8Q+j3aFVQ9vlMFKhVSCCgaY8Tjy9z52+Cq7aurEyvtjaYxQGaA+WdEMg8T8Nf3
qhc23orAp3no9hCSWAQKTNU5OxTLzRAA0tLUwnu76LzOdOZy21sG7xrzge3ZtEUnycOLS9EZVfvA
xJTxuG5edzvdgBmaD6MPEBVgg6uagajnf1n7l4LBjOHe/1VvuPORGkq977ODSG+LD3oRD/vosIoz
G6ifQlr7h4JaHrGr6/wrn8407G1miIZMQwUymi4dFqmO32oM7rcpXDYm14aZQ6kX8aPff8S32iWc
AyFFUk9DkjzyttxaHGZcz/fCSZRxaijVJvKO7pxiCk+HS6177WpN+GRviPDr2pTT6u8otk7fvEfP
xd60IbhGPlF8vL8j0mbtFKPVxNWTXt0/chhcbehQKPV5ndDk1YrLsIb//Cw+oq4k7SnRZFQR/AcM
50OmCyMt6r8g0gkC3mT8y39pQfJtGifeUmzviyT5u1sAM2XEgSEVUwGVgSP4aCMQf8IOCJbVZQH8
Jlv+rAUKmjhDWnpkaD32jK9Qia2YxBNTDxJNBgQcaE6dHboa2NGtw/JsIc78Hz+5foKLYT19KH0U
B/zrvYYDAvPu3GKTJ5AiOPy6jhoWUkxD2LqWZNxwl0W7ryI2+/g5heH+MXSai86G6O69IFunAS1A
6IP2zjwYE3tDgMGF8+AQsCanj+LdGppwcDvh3cYB8K1d42GGIva3rADgKFr5WydM59cIHWNnY5+I
sSF3cUxvxxweuFaKtY6MBJnrZD73fsiWW2QZEX6actfmWAPd9mWXNhEodSGk2ogFjetct+WAIG+b
i36giZtmDKVjF4jUUDztFFBFSjf0TB5iSzRpFg5HDB+pDkULSkFGIPuFz4aljqkkouA9IyUb4t9F
TM2IbxdA6Jog7jP/gmzD42qkUtfMs9Q8GhH85PIvibeULuawNmstahCK2h1j32nL+L5oMJspWsRz
4HrTvxuVeuuWt+UXM+4FUgh3GQ8urn0c9til7FmeBe7NiCJIR5CRXJ6gecvRHF531vxtFDBuDBAy
F2HkutW/r8iR3uOLnrde+cFYGJgMQD9zrbtsGJLbEpcvkgGc7qyrmT/HHuh5tqEOU/1vMgpjjtpr
9W5aZ+OiwX/Nd8wWKBjxgmYxSUtkmTHWBvLPbFQTyZsg84ISYiD1TewCyJXB8rUq6685jgBANhRR
yLbqntpq2snC0MY3oMhlJpjzf00lAvKmAvWOawq7orQ2KCd5vRn/qCgLnPM+qn8Yb2bokJNzOTft
Pe6WHXKb+a+4j39njgTZrmE82TXfYwdnijwVUh9N8b27HT7affetaSED9m1zlk7j5bjOn6KRhRi1
lPeND3E2ZraSTxj1tNjnUWMwebfLXYO9xWb3pUMkd+5bDEaMLLZjCzBs3GPSs8Ffw9i1eAWrq+n5
Gn7OSuwieWYUJXLwISEGA/22XTDNGVOGieonvHrcf+gq1khj6c8v25zejGXagf1f+jmvw7ZyFLb4
FCLqG2zMg8CxFa7RqYbMbCaoTck6sOeRCU6CerML5Tex6TzSDuo9FlCM5INhu4G6v0xPccdsMMuZ
gvre8sN3MqR1MStuA5Jg13XlgUrK6SDnb2ABWV4XGz95hn6FgNrJUbMO5YyN6Q53g2mzfixWyAQY
AD53SxaQdamv1m6zq6zEkoBsF35YMEdb5g3rD1418t0xT6m5xvV8uwON91y2QTPhU295iEXMIVsE
jahLtXRfdYstAFUAVvH8mTYYk3ustJsrq2CAZM+YHxAqkl0VoY1BY8sfthpK8JYD4twGPrmPNjoV
JG9eKwr2accjELlJZgB5tUWQB2d+Uv4tQ92OS+jS3667v23E8Pd12u8ePQJRzltPZkATEnTRGSIR
i04c8odQmc5SbvUYRReVX3Do31U34RRb6bp7AkO69GeKvFAkLrjpxQJ7D266ClmV7rpE1UEqB8Mu
+WTGwhQqrSwGZQx5mkV7mHBDy4Y+BB0DKChM9MgUTr/comNU4s+S9I2G/U8mZDd3fwik7XqYsygi
DCeTuYVg6GwPucDQaiHyGb9BsO0XrxTxDiGXztjOoCcBIMHyAly6tPrv9eiwG9PHNokwYcWMlTpK
VNkWWFIWYnonspTwfGzB6DZOGxQeMRP1K+HRUVdDuGI8dnDRWlWN8787L0Z4YvxrionNK19ZcRJt
FJNNDNukk5xJ0xqJYxTWKSaqoRXJTBYGZdShXgXmy5ANqO7yeuayHKan666jktU8s+vaNhMiWVUe
0IzqIigsDD8W1i7Pw1Ck6OA3Y5uhZSNVr0Cuekqf5gJPMdAYf1PeNuP+rutRwm34EC4ESk7uEU/F
GkaQaDfvr+0j7snhMx4g6XWe+/tdEi7P8umWLkTKe1bbBzMBCzAmSOnoMByzJ5hDUO4Fp6Au/yC1
gwgOwlONqw+9uHFIZF5YbJfPklELhSq2So/B1PYfgRCs5g3/HPo+ETObhcJI3pAMTAxb0AeSwUsM
77Tps6YlxhUHApSm2r7f43cGHIJezSpAUskhN2FlUOUKCxaPAc2JGOkSaPwwADSHkPBwVJGiAAaV
kYJ9ZdVu8AplPwDFLKv9eb8fDMF2pAVSG6m8Ksl3KPgBYZTGDg0IKsJpvPtILqTPgHCDA0akYER/
r+vIkTpi7AkfeTTdTQNKhW+3FjYOJyRPOZ+1L6V6CW33ekkxRqeD0IAAAoQ4fELA318Zh2HKnCv8
s7yQXkZk5aMJRs5fDvq995IjLNm0nVHwdD2D0YDjT/aZsQ+xKlAFZSEoUtGmElgMfk4EoFKEt2iv
DIxjBOzKDUpLbH3pMcyeLJkcwa/T7EtfyowZGIE3Q/JFpxXMUrIZJEJydeBgWs8ZK11PtIcBl77A
lVoDp0evBo/5FdowPx9sGl0WRgJHXbTV9nW3TfbrsxKBpwI0gwlT7m4/B0M3yQPkTmRPRaN1BXWH
4fhIlRKycvFFUxIJmIAJGlHO6pRX3wnNeXohK4HGFvnwNbLhEHIGiM1tzF1D+7Lebh48YIxmehag
c1pycxSCpF+GopvfxtGEC/vBWmuTOU4nd12fi0g+96Sy9wBQeyQXmfwWoZLYFf0YNBUcG6ACyc0P
4tiGFcfEW2eTMBhp7kzfGtFd0UPiyIYcovr+/io0GpDDz4BuNBaZHxlkcPCwFp3+ivafITJotngH
Jucogpmu4CZJkpWOCUpqMtw6cF+FNsk9V5YHNhbw2jVF58EE163mf1KPKEcCb8BKpXYpn3P+9PuP
bQDT48cOcdIEFMOk+GAebvVVj1BlIdYQlYhx2Mymr00PQ7iDNSl+zAQI9OK8xbqi6sA4mSMqFqDS
+UAEFAtZS9lvzKm7IIVDOqBdYfwUIZHNWX7CXWdO3dkboGIxDFjZMbSVUnPZ8mxCvmTqqw6TQH9F
a9lxrfSQ6KaUuw+n23ymP2jV1awdnY74g5pItKHFP9RF5TTj60A9FUl4iSvcdLmSwOExMjlRYr29
JuHiYkhKaJlzmAtgtcmUbTmTH3+q+U3qEKzC7/4oLaAseKG/Yx15PZUNjj6a3IFWKEscolKEaBj+
544jhJH5OEFsFmwBbSbCnthD1vj+9z0yYtQeoujCXwQzWuj9B+01VPW821I4v0gpE5YlamY/oq8W
pILwSleoKDKabYgvoAxmw+yUP6lxGuYEETNTcRdGBs2V1w0YVpkwNSbWUqHFHbZ1ob4cDe7ar99W
0QkldhzQ2YD9TiN9gOgBNCCf/gluR2AG/f2DEpZ0U8rZJPewicBy4v33cKRz0HsIcN5woX7wn0fE
GYy4u6CaivssTR+btXoyY245yaaUyTDPRGTepPUVdOgrHGzw40PcIuxGg71uYPQBITImJ1h8B3sP
Wi2SJxYmOu7lgSFe7rhdzjwcUHT8S48odU6OnO+0RUIoGPFw41Jnsmnh9QWw+19fxHmK3UWDW++j
scbl4heGJxOQpMyurdh6Vs0ml2ih9Zh7XBU1c7uO7ue+WWib/RHjgIqjauFiAOEXWScOaGLtFvRB
wyoz86fVniTxAMAySmgmm80enrSq05U4926gbknGz9Lt66QVpdK3yu+KQ1hb4hMkWIOOImwZouBH
OR1Lx5RVdEpIWzzmNdIHvEhvnB8i1OALaYSxS0VUwT4ymhHNByK00Sp1xKPWnOn9JfJG5c4SIXMP
ZJTxBySh12+Uq7rflk7PGJoRn9I3/Qp5Dheqhp4q9qRLlA+NYHNz4+BGy55GoJVrP5O2BU8MV7Q7
8eHkPFzDnhjxdZFMWrkn7z/wG3ApgF6kiEAcuHjsAxHUagVZMnsROXGIxeXWA2x7y/X0yXh4rFyD
KAvJg8c4hwNXnMqVCSzTO1F6TaXC/a/68f/+XNhoojhRo+clzgGdNwd4KLNVdwraXl2FhDBcC0Kz
ORRku669ZrZWybiSCeXPEYpos2LSyXTjdKFonFYOtgwnIK/MiKKP3lcOvR76/RJiHMoJLWTeDz+J
5QLp82ZqudV0CEo1JsaQan7pNo0MBocKw97JZhJhaeXEsDJ5Ly2GyJSOmoNPUL1gLVBhodRlzoqZ
w2Wzk+hBHkV4cIjJ81JBggjvf5vi6ruuBqdLL9ph/6RbAefLK9mNBFb93LvprWjgNWC8hkctp7Nm
tlZafW8hJJvTksAw4xh94hOqWjl6VZGaWGBjOTu83gv5ftjs+mQA8YYPQsl/gS/R/CwPc70ik0kI
l/ofxxqEkz+pYHGGDRnEKtWF6kMiRmbvP9wRo5lAArTDQRyCxScx8pjXD1dHbVFEQ1k/GgNs7VTl
HtkjEAcMRGB5EtDYrplXwB+fvwjh9mmeJ1aWLjGB8zIREH8GRaMNigu9DTKT3Ywfp7G7UH0iLqIG
R1Nh/bHt86uicq9XfnK38e/StfnQRH+qrZFBe72BLaufelrLdrzF+alAL5xGkeeL6PH6p1p5g499
YgG50t6J3iEnBGmkpWO1pdNhQjRBJECi8GymIQs1FdPIlYVpbibUP6ebjjefizFxQPhUDH3z0Ji9
7diquH1Uj1ofmi0qsTissfXbpkw9oeIg5rJhABLhdCXmvJ/RQTWbJ2eX3MyVd6NwRTlgvL803nou
GBuOLLbIHcJz6fX78tpg3rprktwVETpFnkmMX1HbDQTcI22gtVOjrsQaDQtFpRb3JM48ZW38rZv7
9ATpzeeSC4lN+i7dTOy9fq5xgDTq47b+qKNa+Z6mDBOAwAiAA0TMLjhOdAHGI0V3CR9SAmQVUtr1
Yg2crg+PyC5Kl2VOGevew1jGSN9/AeVaGzFLjtEmcyEYKEn/yV+SZ/XzUNEQydIf4h94xjl/Y7ZL
OIBORHukYDBgMGlQoIZhFtmqHGZg8qwqfsMU9U68Il9OpmIlg6OgApDSaUFXuFCpZyvTcrA/BipU
WJgj4NzhwxlhzUFsax+nbcd9295Ki63rQXWGYZiiJ1W5rGJzpAXwag5GgE1GKXArddCK6IyBnIqF
tqD/V786kh3TkveJLyCBOXqZkKRgIKjyyKE3SiofodvQ5WPCKrikjOIwo4Wf59+8Jbxrdw8GNCCW
JmK0Bz/5MnUAdEOff0dHd3ZiKWupvjqCqVW5RrGcUEniHpoO9H0JfG1l1eOy88jpnp83u82d5643
OssKAufzOPiICfRHib+o5D5n2K3vmuqWkfuT9IhEVp7YXsclEs/kYtvhUG/iaRYegHBr1to7vP53
ZhmLcSZLT+UxiGyP+PVMAYk4YV/FmjTy4YU1ix5i3EWQXMfL/K3rAEv8xnmwq+2NOvOxnZ5lu6cv
8P5LPL7yHTegJ08i2Fw+u++gK189yv7JHSEGk8DTRcx0FNgNHU7Z0arnZE4ospVv80NYR1ryindi
FdEBY9u8AqCvXNQ059GQPCdb/1qtitKEVO6p8VGNq3PYbJua8xkkUrRFVd6YiX7MluST0ddCO4rL
+IY75V9yVGtS7Dwi8VK33Jc4IBdIE5WZYozHQAhkZ7Pi0adxuzEwFOmfw8MKTi83E7J6sN4Q9nEW
YHpJ0sbh8J35dlB47sy33ZU4fkbIpuOK8YcsJhhuYx9eMx1yh/h6KgDQhGwVJoVKw4xaeqFWUzIl
nGbV3j/L0tW+nChaLqA51+d1iZ8yk0HcwvFjnb+ZgZnn82YxP0VFDaIjW8OX/883zDdATPxwHyRg
RRPWcJKMzKPTkUI3nvYf/AZdcsv0NIumJ9+d4/M4YWUxf0GxbUHAzXyOHzLImJmi7zl/ieRzgbFV
v0jjbvtY5zYEFcWpEhNsnJJ9v20xeSNQbCOAA/e9eOz5yS5GtQSmMQ1aiYQEEhE3jr/MqdO4eQ75
LIWWil9z17vIqjaIH2FiEi62Ml0zyE4qU2gHCY/do1usvGF76/bJowRr+Hz3ZX1b5fhIxXscQGSq
PE48vciFeSID+C2T8WY/u49Rx9j2BQ6yUOjkDfBcDTLSzNX3OBhxYR9swE5GcUbLwswJDWpNhCE/
EU1Td+mhITqLJiaU0Z5MspGEDTgzzIC6nB6tZnTdsUs+wHWwz5us/i7g2+SQWX72225IpNMlVZjL
VEMj21EQ7Y45YLuyWkaV0SY8eGoMYrVjM1UokqwdM0gMkPOLcWLM6A3yzGXjR6Vujhpl56oop4hW
PIdRLT7Fj3yEDDFaPN/7x4J7VN5yLOD279Oj2L4qmNfXsdWRADe4bfIoNwbtqAkViCxMDSoCIqOr
yLAsuTREyFZ3jAruU7Zmn4J0fm5971JftZyH3zGEgn3gG82VPRChzLEwbkrUnwAB1JsaMIwBLuxr
/tf7v+PI6oDi0MHdCf5vpAoxPDze+gqH5mD076WZ5x6Avy3GkLjgDawHY6cboshV1QHJ7TJ2OaaR
S4qa3mHooZ/GSBbKARdhUfA/WI6IJW6MPz30rI2NX36soS79D46rDGi5ke0N/AF1uuNC0ZC+aGz1
u9XeqM0RUJzv+XqnJTzHUI6EFCFaRnTxIFvOQS3lzXNjtXsRrPjR8UQLh7ZC0x4lfukj/mTcFi06
d9D62ONBfATgGjAKYZ1kaE2Rb2YsFshVNJ+pCdDXEwChgQwREd+F3CsnXlQsBbi0E/8g6cve/4xH
3lL8DlIkUIl4ABBOYn7xL0VYXrX9EmdwvzgukQQwpyg37cc6QLisryYHVZ3CqlLaiNhm0DijBuGv
SW+FxARpms3dRvvPFC7W0bzLvsZp+ll8TeWRdisdksXXd4nC2tGs4qckyYl8bwyAJ5UB5Sf3GD4p
tOScxZs1/hcC7q9GR4C3C3UYskAuSOVgKnRBlnBSPxWlHM4neHhUaeqadKHVeM4rmFUgAGquJ2sK
zutgex/tYIsIGBvRa7z/It+oT/yY9h4uoXpErMVe7+vIjrz9mI32R7GcRN+QY002u4S8YdakQSZt
keAbpYI10/JD1zCj6PNuS4tijReKP9fX1wDBizjKNMRpW7OQ2eFoo99/4jd6WZ44QZVNdCEppEcz
Dry2rHzxMcwokCWikJJpkdtXN24anE/4qqtgUbPQ7Rhq6ev55MJxpPMJCYNDUCvvTCgSe3DxmDGI
YqeLXQz0hwImt/7Qjowx9ipEaMe0VFWiSNuyCmCkTHwEM+am8H9DeH+l00M71nDaqY/f/7FH4jvW
+a8/1j1o3C27rzZtufgAQ+gydR4h41Y1liUIKMCZYyV/qL3tLGqJpBmfvLCHOc/UnjGVnNIM64/2
yIrz210zG0atXwJQUoJDYgBtEehmwAegy9MV5Vu/gTBwhAGY+bBTDzkW7Ui5u9lHHLl0mEo0Uleu
U2ea6EpYcurQlQuOfcz1C+TAvJps8FjBXtPKlpsJoZJIyUCGc+ihEIZXonGPxURYLpAa3Mq4XkOv
VTLh9z/EG7We+CEYO9kAyEESHdx/q89KnnOnf5BYQfyhuO7vmyZrsblEFZvyq3QzQIuWxlRnR5eL
EcDfg57LRcMYg+s/V/UDlifnsp9mWsIXRVmIMYcpEg4NohUlupvIDY7b6G8NfTSWm9b62hT+MxMi
669Y8Vw6QuTDJPx0zbZX+dDdt+6ppsAss9eVbmBzc8AzdZ2AY/fg1sTKhXvTLfbG8tJQCwuFX3BE
CCoysZx8AxkFCPq2y+Wb61sPqevcZ1uoMzykGVZwXa7B8k2uNOm/d3P4x/sf6Zgv4/CYicpxaMQU
KQd4dB0tjBXGtX9Q75KNonWR9d3MhP3IZxBY5i7z2Tt5/hS25Xm1GfHgBshnoCFUIbGySxI3PmhM
My09LTscNKu4E6Y5pf49h9JlVCTXOP8jHwO1E4kWf2GCbx3wkRqWO/49dhr9rXGNumY1lf/BfX40
yaDFxWrXuFSyMQ4Xo1Xa+7IP/fVemmZ5eakYE9ToZ9VvGlOHM0zLmIolZqIh9q3d0B9w891qBlzs
KH6Nayubxt5w8m3Sc2+x/gz64Xd7pHKJ3fqjpvaTvA+5xyRk8TdsOZ302nKK1jptuOEKJD1YZ4Sn
Qm53MUgGrNQP/+VaX5su3bdrUBl91pSKl7gFm2waJi87TAxkTabyRLmKXJR2UZFnBAeyiDjLJHgy
3rL4Pr44CDAS1tTUWtAbCUlOOdz5tsqEVLra+6vvSD3g8FWAqmLWICAr2tDXDz/WnkeQR1Tcx1MP
eL/KUBhyLPE28iyUs7xdGNImAyEKYSOC5loxhOY9o034BjIhjCr/ubb2VzVNxPtPGOm2OHy9NKyY
ADDbS3Cqe/2EqIOImRmy6SEOoDTjWoH9salqV0o6TcXqqv2rrCYo94zFRj4+dpu3ul9Vwgm4jFdO
Pq4gcVi6Dv0mNv3Gy9GEPUfWeqcKmL1keFrMA/RB9GEEuWBPQrId8BcQsLjeQrDQIP8mdDGs/9hX
gUSdCKw57HQBy/NDd9N+X9x0XvlZjn5yj+bwhDADFzny7qS+lLuMdptf0oJInG1D1KRAlQGo0IaG
LCtciyGUT1SwxYsWV2oNcQVUqRrfDgr+tjvpumBCZ4/eecDVEUE1YcZzcCZZXtrn8GPXB91+An8I
C7nyfeSH1CdnXQDHVjNi8a+CfLgsiz02WTiMEXoKZI+9RshVIlTOpCwiM/6qP94xfzSIPf81Iz1g
BvxT+KdpiqF0cISp/SB3DQ8kYCSdaRq8mYvG5fYQ50qoqbE7p2rXrpZoIV76r4IQ8z3s2laFhefb
P6ysvHK6/oOGkwbFB2NdSWCWUj2nC5JZgjFyP+nqdZTsq62FsBCqJiiazGRfL9zIRRy3m5nbgbVR
CmFPgRbTSnuYtFgqU1tLlqG5vAmB4gIe1j+XtDeapdihjmeaK2Py7Wa4QplwIwB2woDIx3defpEv
ddLmQ+Vbl6GfY6VE20PvYKvVYVyp3HoZjcqBJiOdWiVhl6bQzigRF3BW9nMx8Zr3Zft9sd2/x1Yr
K7zPQyytq/ATE48XmPTku3nr2IlIx/CR9zH2oCp+/W7yySo4F/v1QS2rKa/EXmVybTpzzZ9sjv2e
E5MZoZgzGYEghVN/8psJZSnXYQtnnS3UJtaPtVhP8AjeAPJpO0M/QBLhwzk7FPTXll9uqT3XjxKH
ql7XyAk8BGkAcPiE/kNWrrpz4y3DTRpN1Qyihhktvw0kgKvtWp8ymDT/4tc7M8QkDskqJCTVNAeT
jzqqvI3TLoFRe2l3agHJE0UvT3BmFPr7s3mofve5OH7yfxtn+WGV65dNvf+3j+rDxOgFuBOPSX6r
ObwUrnJV01xESelIJJ6qMr0pJu9BNJz3z/RA58fhr5Chi6rriGPm4HzJh83GqfvF/ij8ooOKFLVQ
M8gPhQeB5UoOSoiV+V9Fv83O7JJJN+q9gi7djsFwEHzYDsVA1g/7i2yxGxp9PgzKMtBIKvBikJ0V
lDF72DV/Tbt+hRCYiAuR8ycaMawAN8hB9Leb56IFpYM1t78omLGKtkANM11PG/uJA0W5cynnUNt5
N9N29yOL8vGy4U+eFQOAX2Fa9zz94rn0kHJ2ihZ80lQuyqfZiHxU44sJHWUgprnat/ff5RtLNWJ9
4vyYOB5Y3WG4kJJZN9bcjQ/asgry8W0a4oT3ivVcNnA4MuUu4GMqEEUO9cYXYws/A/M843sL27iF
OX3iuZzjjwwPnIoI62BgCpw6D/Z4z+Q6b0bSCOl5qdDAYL0g13QFeCGXSkISl2bubD5AkaNcmDbX
SVc2l94mDT9MGWbqPsHfF13HlyHO7ZzJVnfOwYHdZxB3n3BKyPEbFNy+D9CFDIhltAXihIAtI68W
e80uQB59hytlBwzqx4gSiDP8o1UhEO0ZASeYwEGtzC66CmEJ8pQfdg0S0NmssSkmGsyP97tHE+Fo
dyAgElUTkYqFDNmUl/mEw6JBN4tp/TY1PKHxXFp7Acsj2giQN1p7eFFNCN4Lx4rUNXv5Eae78r7w
G+4HGlvRLr2EOkTJI1FBv0yeQDcDlWYpUZym7koo2o236Np402WeB1Aa5LFoTKdir57OQrtNESpx
AUYt4Go2I6UioQte+qAdskBdkxO3hg/TzMNYa/ZnzozJCmhcITb9F2dn2tQ2tnXhP/SqStbsr8yE
JCRp6E7yxZWb3MjWaEvW+OvfZx0FGssp3H3rUr6GBiI0nLP32msYKwD+MOTWTohDI7gBCBnd2s9w
B4JuhVQkYefXb8a2+bxK2+QMlWZ9WVkZWdI2zNQxGC8Sj18x4iyT+A6qvZh/F+9TeIOKaO4yqHrJ
Fk4R/kpnr99whuN2sKhgEgzXj6JlEcIbMAagL+rwcLCyqFiS/2da6ieLE6ZWqsDVpsvhJG7JsHT6
B7kWyFVDyFHaMAcgMQY5Lx46ikKCnLSmr9UkS7qDJboUU5NR+crO3yIyVbVbG3ln+AHA6mYFhTUg
kpv+n4jLnyOCkdf/wGPu6eEfOOeCATbX3InjYlI3E5goTMLwIdQfwZxSye7homr4exVde5ziwVY7
nGuh3BrSq7wUxFvvYfBZ++L7SJ13oXvA8Jkp4tqTu/2RlRFybD9gsQ8EQniLub9pESyAqbbb4YPY
nKa7tZCGQMAX8CEmk9g5g+9eulV/paSOEncyiTjsLr2swPD0c6ZlRDlc+nLhCG99pDmtv/ks/qmc
M8X5KGPAJlERYjLh2+Z8mSXMNYrrIPo2rB/V6IruIwqxpNtSEMeRqN3+W5XkarcgNVwK8dZsTsb4
p20QjxdszgbEswgOMfJXysPDdbHI7G069tHuvYBtcXFFUBdjXekBNbeSUqw0TX3KeBF5FjnQO2MG
ztRCI265j71+ex1PGaAAQfRgT2bZhl4xQ1XHZhcscyektECWK4AI2fs79UxaU1tWcgwTWRnsDVSL
ZXPp1QtyTLlWVNb9anHpZhVbTkjYAQAZ1BCeQpSajDdVhNg19XjHMQt8ViuklkitkLImhQO14rDJ
XHq1/JNBrYgw1+IXJSOrsAQQ/0APc9RZomtYhGHoLt0owBtpVku520W7QOeYmcZdbgG6HcXnFt7S
VSBjNicBHWpArW6ILpMkuctk3RcNPzGXvQlwNuP+v1nW9sc90b2n2S7H022XqxtIALGEWoKG7PCG
cb3OyUmTdA1LKwr7xzpsP8uuRY+K51PZyK09xiG3RGolIwwvrP+sg7/qbPlDpmDG81cLQ6qzyUz8
3GAunkGY9dRw33dsextdJIzJ0x1aza7/VjZUOloB1T7UEVx1UBRj30D3IiqnPTJ3jMvxZ+exVw4F
PvvFR11GdWvayQRLVz5KOhFABXmq1xJXzCXK1cViwaoQyr1+I5sb9WAj4HzhCs6kTNwF3hyer2TF
nHEb91hJuWC3CexOSkYEks7ZOt19NN1ECjAN+zgt2Negk7yJqIHECIx2Khb07GUNClcG/iqc2Bck
4482/CEG41WQH1wTkkFvyhq2O9WTtwT4BDNAJ0XMMN2yollTXwUGZMF0RyfLsEHor1laqBXdbYOY
EzGQ61h/qqtvCcHgrHpniQPk0sIal72cOjIJ2ERXrfbLi4xYYEODsSCDnYHN3ozt8E3gobGj4bsk
TzRCHI+CHgNz9Zx2x7bECnk6Lud4PQM1CoiHgIHhQjMy68qLfde1NlVPjVF80rrh1dmDeiVDKYdo
oR4uItsL59bHGBa5YU2KkIVqShiwwCNJyU6TsY5bJY4GfgNpZcx+fWfef4/Iq7vGb+L3RgtvhqQt
eCqkJ8XHSSJpR2z2Bi2khxOgzeAQDKY+X6z8u6Ub3Bj7QsX8qrOL0U0C4xpXBFX1ROJ+WiQDqk9G
LcRiiR1uxfbP1+9m1gpu18PbmfEvZhPe0mXkhSxrdjtX7nqwd32CiqRmwL6ifpSrYU33jPsNFXTg
Dsw469sKTVadEVMOyQwHkBHVlqupOzx9GOLxVbqFMdBQnpVu+X3cMafQQmJ4pcqKqbEruegcF3+D
BV3DFt/Vmn8IkjiD/EjjPE2hJhezamvfRBXO5Hayb+5Mpr0XGKUzyDTGT7UybmmryArGoi9aiZ9O
FCIaLTP3xOfTu4oCSlRNSmqbhq3MUQCXIc2ZEsvjlMozjig4mZWyjWybz16Nsj4Fmuiq1Zd1mEcX
W2v9ATnvnuMC/jWGq4gjQLlXxBbbPotxOiw9SrmI4SAzTa9j3a6yDsSjTONz5W+lwfgtxCKlanDr
N6WrW9NoQAZ7TAOqvrTgSRT24Kk2j0st/EyYpWCJGmTGHbpz1drgiRlLYRWxnqQhfkF2luLuXMoj
tcQIwmXIRSeCC3RnExhu+bDGY/7EMUNvXCX8I10OQDTQPRRwMQR1xhnGB+mKKbHAeHwcHicRMxsx
6g1E3m6b/2EVXX32fxUORFHPqOet56mF2EBQkUUpc9oTTKtjHweXmzGAZsVs3qU0m92MLmKP3lov
CaADisS8lySf8ntqrz+ltf2HwtXSlBk6/EYFdrCVWhn7OiNAI51hRCzuulL9RPCngfkkKw9h8mZC
Bc7yFK9k8B9QcyiFBtRSTS7+tk1nYaQaqJozAhrcxepjCnPIWPYwzNbVQQb6KJCrxJhKgYOG1WLi
DuLhxitqVmRmKnsKEMbCdiYAvv2488OPwcL6S/pW7WZjpyfCvatdCmbGxVpUZf8tTuFpPfFRRDBM
Z4ouaLaE7DAgnp/XZOjafWa5isKEtIRgw+gYDfccaMY4WgdcWhHsog3+aEpo27YfK+b+SUT/zmDh
9XUHturxuuO7BGFxPMhBOajDdaetbKcn828ih8sJhdkMVxfbZ175iBd6w+v0UWc3kfvAKx92rleP
xrj9o2cZ/co3lhlGP5gP/P3Kp3yd15dv9D0VbuAZ/Gz9/umVf4I3z/8Q38Tvf/kafZu+AF6l34ax
U+pADe6ZcF1wO3JAejUfjBKkTuD/+JzXGi0vRWmsD6/Rp3qzueC94fnnlLiQm274ZRECySS5yq74
rczU+bHp1/N+bV0U99PX+PHpF/Ip73n1VnRg3YN+b/NOmcmC0xtDSBEy4eEracHPeGdH1ygGeBNX
f3/UFd3qdVkjpHs3vUnsB2/5H97zUWQXi/E8/Cmdkm2tzvhJvo+v8hpSnfO+16cVYBaf00zxCfQs
3jx/sLCcJeH7tkgJ4fg+ffn5u6r+nK9PP2G173ijD/PGbX4dkMqa6ce69YWGFHwy/QJeec9PPP8+
8wv0j/CG14ooiVjvZ2+4AfjKqXv6N7e0YqOAhwiNWYSzadfYgtRG7AIQD1gBZAtMQ9mlEBGElTFh
pUxBNc4kv6NVoW/pEsbayGmwYAnP2357pfFOhXlCwalkKYIz/+P1Y/xNOeWQ0YNFDlwh2pN5G5YA
6bRNYG3eSugrdyTDd3LYHVKMblGW2ozSxZMwlcuvdl6Tp6cWVhkY/0ALcLwc0JNJU+dgJiUe0+Fy
4DYh3uZDXbzfx9G7agguJa0hxZ5zyLLOhEzTIElFVTKXPa74DK8kFylrn5xc5nQQ5dRSnyYEHWW7
GBmA5HHIiAMGmvPrSr2/XyxrKg0ujwjLcjbwkO+dTWRfThqwjIYmsmDobPRR7a9x+JQnB1ygkZpm
rMzNX7+iR650nDZXEYhCQ5ElzfvMpHRRribu5i1sC6OiUGMtSr2SZzQzsx0aL28/nMUbaMXQu0RZ
NkOGDfVbFyHropTfr9Pboh7/1HxHC1MspynuURl8dC3QBtQ2OXipz+ii/blqVXl8gL6RujOAR+/5
bSq2xTKT1/BI/du2zUUz9venBTzHhStadWZfC8huMLLgoRzeMa1dux0DoByPTGGtdJ3gVerFDHcB
vr6E6YbRpG3NXB3s2GWQMQ1AsZWvVSMxl9gkIbOv9RtJ7IriFPRxjKxxpJDdGdIxlfAdY4fwooXB
Q2+V7NoKlJcrpPmynUoLiKc5kMza8a5D34WWBcPTaJcZrEVwsCatnfumqNwvWRjfmgAkTSSpaURJ
UlMgHMVKuLVOA+xi7xz0BeagIZQtECmjgpnf9FnTt8s4sIw0NKoA/BX8qexb8uaFZ8oDYBoUAlsS
Yizdv8bUamQ08JmiKE7Rv4wEfn5cECIA/BA2MD+bLRRtvPNTJyC7UiWiKf0z+CywIVTTRQXGDRxX
3Hw3lr/chZNDHt1yQr+tWjf1lhjLI6lH7iUKDFDMZYpmOLIhhZCjR4fBs4P3qr3uPkvkbCgWpL/V
fv8QZ/2tikWFea05KaPr3ppJjsagcjeX8kbLksE0kHmlW1gCivkGY1RSsbR6HSJgOBuPEgAr3iBM
6X60UqhdHdrijdft34n9OArXOu2JcDwfFeOVERfLGfac2CMcPjoVOpF+E/aUDD5ChY5lAtkvVkBK
e7jCXdCgvfDlBFGUPM2dryqCv3qRfIr84k5yohGtRYuFjrik/3ZFC3wSPTkuOAKaQs5H24iPexv/
LGyEmWqREHGlWU0DZcnQjkFz7Q6kaVI8EUVA5//GPDmEithqPJWuMmx312TR38Y5iIawTono6zUY
fc49wMhfTvx26qHiIz/Ep/WKu/ZjaEJAe9qp1qNTT2IuwFgzxNdcJd3TTrVcfcerzoH3PyRZ8B4N
8e3rf/+ReSodkLjYrBb8/cgnZ6VxVblbbLrwODIOhuw3mrvFNdEqSvuk/vim29TDlqoDxWHZuzRx
xnwu14AO6zrl7yAY+VN4p9gM5u7jmaHYM8Mhag6E2A9yI5FPsu+Gu7PF+ocAuFAJXprYvP5HHd9z
QQCZRkxr6RDhah3ec3xlnbbrbYdiFWgElFcOI2kL/gtGq8JDtozSfckeJ92HP6IWHjUEMtHkmD59
VPa4WnwFACoZ5sTxHa13Oj42LYcEQwqQ5YzNSNofE96KMlq6XtlZGpwJgVlH+IQYVoQcQ3hgzcMU
3fR/CSQIYnsSOgENOvVAnNZBH29zHJfKDmLIKPcYPR2et7aG5eWoPwrWuGIMpCEw3FgyCxTyUUM1
Ug1iEHHC82o8H2WtpNmSSXrFmj3knImbojbUoH5s2tUifn/i/B0VcDpO4cgUSoELgXp2nFWX4Giy
pI+r948Isz7mVX3r7OtbBWemq/Ih9qNzURqUfqfnT3kQcRfd5LHzV4YXscHqCCoPsUs4cWzza+s4
AbpEaX2pE8TpPjy2BK+RIQiy4M6O5VEAOTBY3tQdKQA6d1vRLRjJGnwOlotwVg1zhMpJCOgCbbub
4vvpGcGRcNIhXdZ3kF8AvEOVnJNIWyWdsdE5dxD3wZhGYLRQKiKGwyxOBe6G6QglX67+wFiL83Sp
bBHRAdKWQL14C8YerQnOsyp4ChJZdkuSfqJdsnzPn4NJ5Y6kPgzw0xHQBqYawF2XJrfdgsmdiUmK
ImIDxoXEQXsKbh5R1BqURXUibC9ZgTC5rIEeKtuoR6QjbYfqKXtVkNEWwTs2Hkc8uCgncw5M3zmN
MBasqfYC8q6AMQ6JtbMC/XK3aKlaJoVn0qDLAcXQUtsBIjqYQP7fcsfBKb+63KZM02N8BssSmiJ2
x+Kfk3NUw51DALYBCfNyIDLaLsSgYUMQJor/M1Du6NJyjKshmGbl89dx9pjaF8F4V2HzhNFL/9e/
vsmg2Wp9497Hne6I67jX+XS2DcEcKAPxivIgHSnRSiMs+c6am0xzgSe5hAAgEYHVWk06H+Tfwalo
yiNjNm6y0NUR8YRSLkdimL4sP9f2yuEJ2N8buh1WFGnIzdZ55fduAZWxYStV0+fhGxMRjN215Jkx
UKjRlMOYdd9oAa6WCMTgKGMB+ygbgcI5tUH8/jDB+Bceqiqa09lD2toDrek2qrG8Ci/W1ecnErmw
fpVgsiIxhuH4UDCYoQbFQi3Ykx5SGqu7ZMse0pesJ9ZF6dS3O3t/ah2Zr3Gi4MpJiiYVTz7SNA/P
JFzqzWD1XXOvjVkNKql/oOA8pewBEmrKgLCDFXymjC9ZGImdLzGQFuGKQV/RUzGVPFph13z+tzeg
i/iHcDYCy13hfbOdwkVWXTlba3+vHQytEFz8qSpOoUTUKL81iStd1DbMr6XuQNL0GRD3SoSDqdyU
Mome7/UDO8qv5LSFHBWYLnwsGNozVJfOZ7Ootv7eDJkE0XrgDYZvWFDXUGdGIU+oaK8iJlJ+v2my
4BqFoGaAdNaG18yuZkLN9NAkvXu277y/pNBQ+IFmgYZNTxlvvJ1Gi1GyZRH1GZ6SBx0hKPw1wKjU
KxRmTEDm8iALcHybtsEAwgPMh6RaHAmlgqvjmAKYYTJzuOqYJVRIGUSL19HitiCEQl7tUte9fpaP
TPXMccFM8QWhMM2dNWxuldkFeag8wLQasSL3ugDBLfBJF2jcgUa+QwiqZAe82e9LpOvwzETmhIdg
cyIx1bdWp07XkdeVw/zbZWvkuJb8b77FuSm2BYNVDHciMGkELsKvLBMFjEnkLE4CgNN/4bN9KNrw
fG0vr/eDdxPYMUSu9qpputuVtf8qrxlxKKSb10U/7e3ym0vLEAy+LHFY+CywCB0+3+22cprlfmnf
MUW5V76JjLknkTfy3hJJcMe2Z8Iy7BHwnqAM2QgY5i9z1DbC/rqIrFvLP9X2/vbQfPYXGxbFMorm
Vxd8Z9wltjMYB1I7xWUSkssTNiYDSWE4aoS0OQsbi/AGO5NxlvyyZF+g+vQ0kO8KZnnZj+v6Yi5A
MhWX1wa5Ozxnidt1xcqJB5xh4ZoMUMtEBvPWzfXWz+CBAVIUwyOU0BtDkorjW38A7WidHHdE5S5u
uTk7uA3nk1t3RJBq567+lBRI0kA10FHOc+1hbSb9iMSwuPAp7drdUCnocXJHOrZ+6a3P1gnyI9Y2
sZDwejSVeYgrmhjR//qBY0grmz4IHtTl4WxfBYNZWP426O8kTjRMG7hGkkdK8O3h06iOUwuBugUj
fMVZQqximUWEZLcoQOD1YzpSi+hqkMKF4Q6Cn5De7fBqhNCtnLrxFnfaobTUynZKyIieNsHPpnO2
c5AxxBfdmlanRrgIxgdn+1HcCi0JqnxTDx9RCAJaRYX1TVZUeGaxgp1uc44wVh145HLIlMK+C6x3
eOBu1yyaLszGCZeGl850/TwlYVH0IDRi92KaxAHWWFDrTYXOyqrbOyYdQ4oILV9SiCZQAV4/qb97
9lhQ4S/ZHscXHKn1gigdyNnt38boZIWZRxXtdxa+lXrKAKnw4gXZ8fxdKhJWfMonx12BPi1bWxKc
WvGPcEXOGZ05qi78+D16nFk5Mo72slsUmxY1WQANESwfeE7HZULrVC5Bh5GNinhSRWV/z+rxS6y0
CBd6Wg/0AQCleYpJy9ZkWEJVPWCym0vP2sA6dX/qMs5Wi4NDnq8W68iJR+T5CONAAdz2s4kPNtR8
AdM4KgvKwO8CzRZtdoCeoIYphL64xuYrBrMQnKGixXCLqUbhrH8/rQs63k3ZBlTEu6GNlAIz7MP7
sd2FzqbdVTWpP4ufergNRDYwo9yEt8Z/mWPsXDl1N1edD8xCe23Ul2xR/zDETgvKwclDkUzBwQgC
zgnihtn1xuRj5wbY42IbQ5uN5CjtebjhQ+gaiwYT56z/lMXmPNlwSjAUMEs/5b1x6/+3DwYH5Pth
tHQiyjvg2MOTVNhVW8R1YKO9hJFHKST5o9iT6qnjFKYBa3O9ihiFTlxX8ZGeBkmGyiregyiYrx/Y
ccWpAyOgk4ASio9ormNwt33suWPIbomqSGAOnc5lOcBX1khOSq56AQLF8gbb/oeXEewbbK7zXhL+
DV20HYc/Kj/Kz/YFBUAPCQTvDhnCo9YizkDnNJFpWjV8Kzb0rUkOlZoy54sX829ohFDBGX39jzpu
kPijFCWGdgS5Dykch2c7Scp0AT45nW1Zn8d+/FUGDHKgMx2SmeUDVCOx8GAryIqja6NPpVd+fmKh
SsIoL7gyTW+bYHv1+jEeQZdYfy8CcEuWJoaL8GwOj1HgRWG5sUNugP8G6ezNNl1j8D08OsnOvci9
FOB7BY0i++wBxSt1TAK0CMPrusDLZsBDfglJR75+IiKI6CeduWPt3vldead7RiGb4vtVcCbVrBR0
NCF8a3nDGJG9ENrX/6wj8FJ/FkqSwAUZhCdpEsVetNBuvs8y6lhOvZwSkDlg8sfdrtgWm60AaSvd
MpnUuN8qHVEaGCxqNZo0tYhiaT1qReyrXeoCyd1eP8CjSDMOEOIMGlFYM1yAuZ0F90vRD7gqPNhD
D+N0LZocJjslqBcWsrYQFMVURdydKLURhsJKsjEFwsvcKB9jh/+soNWIKGBEiTAGNt9tzPBphD5F
CTEvtsNNVUkNYfw9oxKJS07cQuyTheZt3ey69tflVSnekTBmUT5r1ySVYAZRgM1MPKolkgLj3gCt
CfIETzBIldKpodksi8A7y2T/uyjqARLs7k2d+sF5YQMstXscjMfRs89cv9u8JdG6YIeKl1euuJBV
Dw09tAD//8EAWLvSbOFl2ASMAt8TzaIz27XC7T7syzGih9mAy2k2pPVE1Yn0WpPwZ0MFKmhYo7B4
TZ2SQKmSGp9xfoLdhbbU1y/6cc2EICEC1vQD5r9sCrOaifu8boraH+8IpfkDRuhlVLIokGPuYf7Y
peMfdbzBipv9vvA+MdN5lICR78HzDHUBlGiN6IqaaS2UphPHdgS5YtqJeoWwIySe0KBnW0NVFS6m
SXt0TuxVqk0Ys+HDxsIL5CqTmBi4Wv2KRuZq89TXa283ZA8WMpm/nN4ZfrOvI5tE28aegEDMXsy7
5HEP4Jq63VSAsK9vNtv3u132McqHuxI3cm1ZYMlvVXvoOqYNfCjto3T3EoOe1q4f15cgXi+PabZo
uhnnxArsjjgUUMJfckDBXpEN0ciMWvFJEL3gCVVgwCjMoyy6C9XmIyPP0zW5ad0Ob3sOi46YBZ0b
DYe/w8XcjZpoX3t9BwMTpEM1ObC52TzZdDCsui6dAVss9nyZ3JY4W2mHfGdYhXIEluMImYp4+PTX
Xsy4YiVUG+UPC+g9SNsnOXZEuxzTLxxSeyz3GFt1QfHddpRBA3qlf9DesEQ5+HU9OURKNGCg7A7n
J8KGbkmhudWeZygrPiC1csuJp/1uD9GnGg+IS5kFS8FLhOL+IrLCHyIHq1qqg/aS1fINJk9/RhYL
1Q7dkpkGdkPuvI/g7914e76miIXKWn0r2011bq1OJVP87h4I1ENiwsvJJt7k8FxbC3+de24+3olj
gqUQllgg9oKW5JVKxuS9hHa6CSQfF7TkNcvk4snVUCFQ4g6ebnOPnJIc2JggihH+CvAA4MAcHtmY
bva577fTkXVKMpUwwOQnSwuAC9razT+0C2wYOUKxGOItsDKLo4gYxkAaxYkUQhPdCWohDG3h3k8j
79KHcptvYMDnZtJXW/vPCl2poPugTPjzxNJ0hFjwBzGDdPG9BsLjPB7+QdZy3dbNNutxXKZusjQt
hY5Rrb/K4lMgXq34tBImSzfAM4p5/qlRSsw+z5gJ0izJigXjyA7fMQgGLQ68rx/hkQMRpxyIR2M/
+Niks88WhKooR2vEXc+MEoSZaRbpW9Eny6fB3CDPoNswVpjqkhRZbdzhIY4Ib5bwyKhumdJHUXO1
cVbQ5cix4ekSVGHtTjJcVHrOVgpWVKqMgCoJAH929wIr9Xk3OL3RuogsksbMruLF6op7KjvXExsu
KNvsUsEmiHhYRxL7IgowAZVlFpEkfA/mehAoQnb/ffa+stz3dd5/U3KGemlpPdRL6y6Xl5UkHidO
+3F/FdhYg1Jg+wqwmVNSQz/zmQI3NtZH6IoYUVer5hoS63sPqZBG1JNvN3Rjj3Qr2mTDRduAvWH8
FLtklOIrKh9R4VSi6Yg5UK0Be5B74PVICQMMByh04rh1OxyefR03Pjyce5cHbN4Y9Nk693ctey3x
65A3oOd7OO/EG3yoGYp05IaWMRVBQ8WkG0UBNko/Qo9509sMUEALC+Z0ATpzyDsSiyj4RfMev9/e
+yunPvsflB2OFzghVraghyAYxCAcPofuhmW6Q+P8wMFeKjTeCA5hoXCMb55aWpFt1GKbFZxYUVEW
FHFofKuRRJw+nb9ZikmywOcTMJPahb/68LiS3bKvV1bcvZUmRvvWU+mi+BPBZtproH8oIv3SeH9x
XOL4uKSIa4otBV0CCfz1y2xsMWaX2UVThiXxYsnBzWv8MbWLxTCOw73UOIxU3my6HBgfOsCgXrb7
CA3yUvQArb80Km+MxhG7JT1+NRRUYzICbBAvu7dptIJKiWVuK9s34EBwSfGWax4v2edKWaPRjJqE
WkKDcbH7hET4XL4QEUpKsHlwewC4CHKoirY2YBhtmOPkp8hbQ/9BQnWZ149t+m6svoYpVL02/CHk
XKNhFS/mYcGbVPwOkYlUaIUIplzf+vJ/btPAddn1w32JLnq3WFxWAfdt9vH1c/sbwED+2BSFeAdR
5Dsz3BRpdjjwH9q3Ydhf6ryJFitHjZalSnRXky7rA5fu2JF3CaX14lLzKWUcqIyVLlSlv7hfgglS
eEn7pr1d97u/PVac9UUcYGPDXyh6rwapQTeev/63mGOd3SeAQ8CpvuZA7rz0Tuo6Q/e93HwwTBtF
PqoqM+pDiWiiNbp4IUedhTcYJIh4x+q2JrAD8aqhpyX8CfjPRCVpDFTnWJp+ab/5BVRAPHmMp0e0
Y7igTBVpFtoBWS8r2z8YXWvfOPpTMEhzljIwB1CYPYpJ5Yz5kC3NwFWXJdrY32QVPHm94Uq4ZoRQ
Q6yVPYn0uRLKwX8H3sbxZWAGgO5cmIdxXdSFFDBe4NcrH4rXT/zxKIR6wmzaeCVgujxXBroOUZLb
dUcYIfzvyYJv3ZyhPI7RxbNbJARcwdbE6JJnSn8EHnWyUFA7VDI/0pzTTMT2bNQkdxlVNaWsUVWT
haMHqoDhpYh0vW9hLlp7+m2t1l4LLRSpq+A1SmYqcTwEiCK9dyKCIZEMVh2rJcqBE3+0eFvzSwS5
IMQDDs90cOjDS1Q0234T77bdW9lQpHAx0RKRY4ELKgR4Ebgbu/lr6KoLSRdjrwDXcf80sTBS8eLP
FseEsoIDUY0TLgsnLfuejAxQ8LbTMlE69K/27q60hq9myYDiKQ/L03Pq3y38zKdF0AXLpN6dbUhh
uUm3Q+GtP7CNPhgVLJz9yV9cFCGAkBF9GP10PGBZC8avHkzUOg0ANZYMM1jP7v/QS8OpchcucWke
mtP5RplAbqqyhsyVJ12BXVBcMyZnY7oU/W+6ediYGm4MCM71rvigzLSnm3/k6T5tTfYb/AG1A1zN
kOwQuFVz/MFa7jq7r9Pc6BOdQpaTeORjxaSIjlUevM1Z5FRoyA/IhL8olMrXhDqCUcImKW0Rt+Vp
+rKBZGa3JRThENs08dKOrqXbJv5i3Ra7D2nHhgeHUhaYZs7AQ2d0Dpoz2M15jWGdvEzVvEQx/Wcr
7ROGAIB4MvOUPJ5+9cHu2LI8D+MJig+qGQNbhwuMhk/u9MeDHYiIS9xWAHrxH8XKaPZMrZys3If2
eC92lPrfGm+rsttwM8Z/qatWFCG7/KXNCcRamnoPNFWsfeWAa+nL8+YiqKwb22X52DPpQbsjkb/J
VwT5kRbh9YXgN00LnAg4q/SKJHMeVc9uZHXuGge++27B2VxhOgqpWOCA7eAVTLcvqF3aOIn0bSpj
07MQ1KW8NTm+mWKC5dr4VwJRa5onomeFLvQfkKCPESp12+Dp3HH0W8ZU9SWmW4SLpNkX471c3kQ2
Us5jlLM5yiVKDj8yYUqXMimO8g+SFteDB//Z+6SqRgWoLr9LoX9iBz+SmJMvxQOPZyOXDdHAnABt
uZDW+427uCkr371G04n1UGu550ZwG++L/NzD2B+vmtX2nbfz3OvUh8Un3S0KGVrXjYKqN25zTQ4D
U4uYEiDKqOFsJ/eJuowT0lMR4hpbGjpGIoRXQLc8KYCbA76i2COkVwzZNLaHBbjGgjxylMO79gDO
qmD8hJUR6aMLxWiH/BSW0NvzrmMaD/mEWGCSbmK0mWdektdXWbBJzjL63DNjzq3qx96gWo0CdLVM
XDnrCzAa7BBk5k09sbd/Jj6/Oirh7NV7K74IS5Tulc2lQNkZYTJNdHe1JKHNGEe4I8iwywD2DHYZ
qhV3EZ+5ERnP1RKIedyfdrA73vQOL9Bsp3DTbMjxHq0+RFbwHuXIp3i//qqExEq0yTwf/yzzNT5Y
6J+RcEmpISOtdAW0A/UpxY0t2mGFisBABImn/AOJx8U0VhZQnNPhK2002tDBMViI5JsTURebMg0B
1CLfPxYjISAVw3ry0MAGDLIiTrJVQv/RTiA8IK5Ao0PWBfSonkiZ0Qg8RqNnRqhKjLPGr68vBkdb
A7uB4gvpo2iiyJOcnaDWzrHQ8QvFYDE6eBqf0ttpTiU0Sz1oyQMueYGiXVQ3a2tI90x0cNPR46VZ
CRZHJ5Kl/Hmbz/xGaCt2PqxXfMyKyiqH5dT3ds/4Fk24Tc8jowtuQwGM2saNgbFcGlhxS4xwBF+L
ca+aTddI24f82OUu1xUDPkzI1DxGK2aZZl9OoSqJki3ymgAxBTQaQwgC0MoI5QJrOwAT4SUVkyHA
bwUHiSYmoNkFvJfHl0lWptDwAkgZfI8KDg3Iui09F+SYJ+tHm9A0MV3EjdJG/z/wooChML2Aq4yN
J8yoeY1X+Q2y4toZ3gqc1FnSFNUQDeh4RW2VG7YMpLWkiwChPC6BNtIzyvdPc7vT0KThjr3c5HVc
0EUg33geW2Y43ydjoPx1Y3UPmjYqv9EmIKtMQPGwT0YiQufOtHfXyCjyUoaHCIruNHgQJz0Owatl
RWowEvZEVXgqufUNJkEGBoWKVoW5GoG+sAg5YwssMR7flotJEzbqDNOMX6RcfVqoHu3qPBmkUW0Y
tUD4pJ7Hr/KzjJwyJ39LrMQ7WZua2Lo97Op/UEIc3+QCOBcEb1GZ0Tzpv7/Y3Yo2cbEu2ncPOiWS
yIv2bngrPgguM9Y7chGwKWW5ijOl3tDApVBUPJyWaRXPBcnpeZQKQ7PjjPXeXySPguGe+G56Tv4H
PyddVQRKJANTTWCSPcNnx1W+tpCHZ/em3MVgpfTk/UAJpEvYVd/jjGcOSwkzHWBtYc/7DF2XBYVn
T90s3S/NO1yddsACovweK0+Fr0csdtI06VnUjECpu6rt0oqaufe3hLHTkxD9Kl2QyGdMtn7IAUrd
pVhc8RpLbYwutXImqf1hhUfMeRulDyGuN66CiiSJkivB6+vpEYsS2ixAtdQpIZwzpjKzy7lyGRrb
6ww6FO0dQY3qskT/03pkwuZkHLmhzKWM1U08hOOnXRcByNIPC23BdUocc2FTuu+CwcOQN7/9B2oL
re0vn0qOdYkGhNLVdwIHMursWPtstc3DkHs+Qo2i6hUXNFWsGksK/lXim4Brs0FB6dGoVJQeJdUw
1r1X6OWJ8yfMbn5MIcxYGLsoLnAGPTymyvWzLeta+aFp8zdDXxLSzbmTBSpYmXAegaUG3xOLGyWS
zmHZVWd5u3rQlRcMreOcAC1ErvTh6qplafk/tKI6h0RyQDWG8kEDMLveCSKWoN9Z8sJiH2JFE48v
tWn7GPSIBR+hADVqNnYImYNqdDqttlJLgVlB06tyOoPXT+QRE0IHxkHJXIzkk3DOfnbzoG42+zL7
EHu0JuhY1epLx1ragv9iGARwMbThKW9cJUfnZ9/VKFeL4U1rp+/F09cuawXEOfinMlpNk354pVnw
GNLjzIPZBR4ih1c69DZpyuR3Z9zgShA76Ty1cwtVlv1iHDNYBZcwiwWVvqx69DUFVsSVKoL4HnEc
ySwMfzPqVME18mZGK3tr090L6pOc2u4QkuIdtgqG853XfRFLrfHHqyr47G59Y8Xc+Vi2clcrqG6M
Nm/a0v2DheZWVPAKwi67x0hikZhkdOtMQFUOapXWo62oRp0oMfRaSiaTCYv63vVOjcSMifjspOGm
aYcKB4RfNt9Ik3XT196YdY+C4g2vXU7MErAoTqeLELD0ILdL7JrhlJcD0hEO0KinFhx8RQkPFa9k
cCA8tNuGb5Ea3WiMqf83FUPIfRs7PyWIMY7Nq+FbpNQeA55KdoIotsvGn4qtV68tl3JhWW0OD5TO
Vlp09eV8/xQWzCasf1TuWCo75DccR0hXyNHSg0AmxvmUIAIyCR9bt0K5mh5a4Ueyu4sLFhvOLrrW
B5qf6Ew1DBZNZ/qlXcKOiL221n4BPqaUpqbRQRk/TT35eGNpNzJeNICLOn3/AAY9gqdDhxzUJVps
KInySJiXrMud22eLdf2hIyoHUxPziocF7/kwBij6snE8walkej/3MHmyT9HX3Xf6NvGBuUzGbeTZ
auTZfOTZboQ3cdqcT2YmvPL5tk/OsD+AttU9yFykIYKVbZP5Xf0l+lb2Mj/hF01vnr1Q9Iv4cWOK
MrmV6DfEtKRkAAcPfHc0POQfGx/vyV8OKPye6Tj0us2xl9O3TR/T76WQ12/s5H/Cd08f03te9e8Z
n5TpG/jKL48UFamgPDTQmwuMUaYPPi17BmQRTdMvixQsR0oHkOLJNaVeM/M5xxqF7+D12TWFN7oz
sEOBzvjyFTMTnD3Wl/x/VVpn8jbhnfElMUqqZ7+Ur/wgVRYfN0Ugj5PpE14nC5PpTdU9TD88WZjY
+illKE8OKNOP8KXnH+ErfOf0db5ofzUvGpvxhv/iLhkasfqY+4g7iO+UkUv/oN/L61f767PLir5k
Dosf1b/Bn6P/w2Dl6S/69TsbFLrCEvR3vr4BuUc7OT08kKPvssTzNpzNxqGjp0mNi8kHGZhIu+5l
qJyG+C85E2oHl/2a+KfdcnKoVn6I9G22TTbmBhKbnAohm3ksuwIl42V8L/KRJotC1KsFAN+vyaLx
dWfK0+KRxlaPu4hHFjcSSLGOX//DjmxM6WLwF8EnEndBhqFHY5tss63i3Z5tnfFeIsQU/20FMtsr
ZOdSS6v280pqX5QW+g+ShQtg06wvC5O70C/QSJErTP8cDZD7WJ0EXRlKOtQhUYNNLhcwpxdIyIL7
vdFYdN1jmF34qwaHY5ZexthSDyM7vc/D9lbuHi1DZKtszlXzLJL+fp3UOG3BZ4RnaoRWWHq/fkKW
c5CFEwLnPqQHoI2JQOoOd/JqTZ27oVdiQAWQyPJGq6271HmYXp/9ml4udNzBrB3TK183xk2mZwcZ
/8ba8PfL87Ly8o2Wi6flibXi5QeeDHwa7ZF1XE9rhrpxfcIaYlYHzJWmlaM2nkrTK+uCXJKMY5L2
Gh6YgTbrbnqoWCh4dvRQmdeDR8k86NOzOz1WJx8mnGHndbHOMeoBERspjxfzcwzbiuxAqIm/lgD+
OU6uzq9MtfiY9pToG285dV8553xl+uC9vsRZnr6qTzj39ldM/bBDN1fB/sp6ol2Rn3/+3byf7LZ4
w49Ov8D8Nn7xk9XW81XUEUwbVXGPDZb+hWmVh+zKk258trgwL68c77lCXNfpVVfxy9NLGX9nB5gM
saZXLt50Fbl+rPbPH3yRBZ5Px6/T10wZQozj/h2f11+mn5suOq/TjmG92S9u6y98Mn5lK3zaJnjz
vFnwBh8sfkU7yO+KV64/t8O0aTzfC9wR06qtr7ywxdKKzH973gewyfqnt8fRKFmPIDROMFjWJcyV
Z7dHUtX+PmlbpnEfY1Tjpuzg0vHBVZmupy6PuU14Mz2a01Xler68vFzk6QO3M97o6uouwfhMl58+
XU9hTlLA5eJ3z6iutKqQX1UBb3Q92fNL4m74BNuGw8c2bUlm1mXm+0xpgveZpV1eT+tGF5n3vJbh
f57f84brxitX6OXrdPG4QtOVmx5nrtZ05UazA5uXpws1Pdtso1w3rp75jr+v5dPz/vJh57/y6a/N
mXf1Pj8b0nfpf15fUyGSHSVCmWuKfiDSVQXWnA1sqxIjQPT0/YPnrAHAiKJ4U42ou30E+rBiVvfW
Cgb+Pk4/BE5ECHqyg/cW0EkqvUsMY+h72XXqQCDo8ZCUb1i5w8Oz3mDK6ZWMKbyOlKJoi1++tcJ8
pRqXm/fxBrssr+Ulja0faePhqJ8zqzDjgxT05jzI9j/yYf9ffMKiWzuXIhhHZ0pzYq072RKsxFUa
NiGuJ82Sli1MKAezBfxPh3BV8grx2DcOmZ3y3xbiY2PbQIwqpp3K3ypl69ItOYR42Vdvwc1hL+L6
idcuvv+DWBH1bn+LQ2dMNpbGJQRsePKIigPOSJmQfZWGuDOk4q55a8YVobjwQNyP6QpGDDqS+zjB
+cteW95NaMt308pRkywyvDxzRnM0MY+QyHbXJQgKbY3YqF6b4jHiU4GtoTGQNXHupVX2xUsL8lY5
Ajvk3Gu2wPINI7Tffkhl4Nt1HpR7N/ZvlG5F0tXqY51DuqttwglXsPkxZTUNkrcNIO3rX7F7RU7k
Mm7Aid1gfxFNLNEt5N8mm3Fx1cf2l3iLSUOJIJhvWuG4A2e7y8jCAGWKAaG7NV58yx/JyAUaXXCz
LSIIZPFn5R7rhXDvbslILJqflp1hMVHwNcNk1dGIiNZtuGcIbmRBW6O6sTbj6sK4EmMflVwkCqMV
5dO2cCVwdeTdlr/FW/sk525xPcGu9q96tIILe7MZr9sFN561lmTU2+wvR6Jhz8KUyASUi/XqzB3I
5D2zFoyMwgZ9QLkl0LfcDsT+pkX6PaqaHE76urpI1ll5VVf2+KPbRdFt3OO1MzLNKgtumWjV4eUA
xJJaXzpX4zFQg1qjpTjAzGEZES6RhsTyMZnhVkHRVGOedbavm8ew3keXkceDkdYK1WXAD/mxYAfi
5JjMVMO9Yv/1hpT5wZqsA4XqlA13UZK3n0c6c6BPVr+AKwa9AMszmvGQPybKwSYrfLXzzeayjgr+
gAbL3DHY9m9LZBxYw24/SDRtgkLCHAvaauDuVfRX4mKOWyRM/gy26hZCLgnq+RTt2/xyzK0lt7Vt
te/Hkecg4Xeel1VVXzG5cUmxXqwY1vIcdahAuP15OClF4RbWLdmtSEZjAANxKFYBaeNNuLAu2t6J
wMZZDTwcSONtohHwEL9n8OhtoCxG/fo26+P40xisbazs2rweLp0oX6yvnWxVLkUV3fgPpLWgC7GT
0Et+KN8jpp9stgGJTct1gYNxG4Qgolk4XoXNclxdZkka7RiOI0uCe1LvHCalq80dZyz7Lw98QGZK
j0TFy4YMs+y1FYbn0MRr+7LJrH1w6Sz49eRQudmC2WWz+yMegvgx8evlW+RM/0/SmTXJqStB+BcR
IZZuxOv0LB7v2/H2Qni5FiBAgNh//f1KfnEcH9vTjZBKWVlZWdhquqNgHMKZf8TPvHi9Gr3cp4zF
uEktLq95deeh/6hd6q/UnDCQkursipB+FxnQfCETL+f2o2s8A1L1sv9ax96/Z+QTZlOYIMO6jCMl
sjGvH8ul6txdXaze3NLS842mmKLotrXq48TcsT89Na1HfyDMyo9xYMNT9uQknk9e89H6QvCuth/e
VM2jXZnh4RiLggPl0HxrNo+2pFb21lOOu/MxxeTlkn42nS+hySglKi1fRty4sp2Jynqf79OFj7Ma
b2LaoP0Lt+2eVIxDqEuVPmMzQWf2Qu3TY9tlLjtHjpkVL+HL2dhMmw4NR/rCWCGL9BsKs/cGI+Y8
o/mihjsYMQk4EnF5lrp32Z6WDuXJ/Wqd+4x2giN3VPHNXdrPuickXeMxetddrlyc5Z+Ny4MJYk3z
bEqpn4/rhL98x8DrkT/od5r3CoqpmBH1tzZfzd3Qdj/VWDdvV88slrNcvlHLxiid4uZNHE+QPYuN
IotGVZ1oZIhq5uoHZix09cOkXfNqLlr3YXXqr2NFsUrFp8cefn2BPAaOS6bA2U7MdDw6O0hSa3Hz
2eJqRrAGDNq0NL2phdYtphLjTTvyGnAFZXwMc7rVyjgaY7mzXJam9xvtgUwZ4a9A9jMIXhNL9M5m
IwoNN7JL/4qZKAitevVzM3lL9soNuKqTIB+xKdIRHXA5Gnze5v1h3eO3sV7fJWPzyqzbG6YBZnfy
5poxqW5DveP5Q9j6z5nB45mW457IV9IxbRwq4/ZTRzczVoaPxyGOCzKRMTildAmoqfqgUUiYmSEY
2chjYZqnOv4mB5WGc+ycUQwgmh4Y6XZQBtOImHHAZ2bkxi3oWoISnlzQ30f74GLazFwt/tMtsVbp
qX0fbIbCWMMNyYDbeDXo7FLsj5i6wugneR0eJcq92aXUV1zxjEYVoCZMzKOVL6TU0N8vav0ZvP8o
9ABlOglkhm0lMkm69vmdo3V+4GYJJfjpEu23a5T/Xq/uJniDLmU2YNYzo94UICqOKyJLMU3aIrrT
fMND6VZtD/Il1Thhsj7uw61aY0EGXOlNwRD4M0n97cItww37zSySHwhs6dgmmcPpoZLFmAv93MzQ
GOOVcXZ8jC3BBtqw5IRQ4I9LkFVMzEKSFj4z8G/MwdjmK62AwipHK4ZLqRSqubSz5Ryxg6G04Htc
rie9wauChLaZH0wnPPhnxW7VodZVOM5tvGa3b5yk62AeZR+LZtQXMhh8YWvqhfjhWA/kBRwKnBn5
W0xauqnSAtlO/oD+loOStxTzItGruOSvruA2rqWbHq69BcozdkImLWfOVHR5s3fAPQFdYPhUYryM
aEKxgv8M3AtZk4uzj9K/xj0AUDsAKr6b8HtqAIFWy0crLLByeZwLjzNU+b2S4UlbDa5Fd3p5UUeO
RVzZM0gq+GosqXR2bkVpvnS7zV+g+jS4DXJBmxQAwcQbJrfNTFKm4MZSzeANF8lk1XaYn4GqPwjH
P7OFu9FOMiJK5XhWV8SSrOKfDzpq8RRkkHU2IkVLYKbCEVr4q06xi5BWpVzxnFTV0KlMuEg/+Aq7
LxnBbQ1TpMwyD28J3zz+yAbdqBTc40fMPejlDCyHDJTK2gfV4Yp/ASwqBduObyKCISzCbAeHyrfD
GB8AfgQSfuAu2Cb94DPKrBWb3SYYKOq5ap7RrM6M+mKxs0jAB38Df7n6pcMb53ktz7+mNl/ThcDu
xPqjrJffizL4+GERfwElai+4NeKXaWeylFQE1NoSNyuuKbPgUTOwOUSM7hlUex+qXTIrC2Kd3Yg7
KcoiQLhqJZKauCFD42ig5fsP5Q2BOGIoG91GduYuMplokCjKhGjwL6pouX4Npd4m5YwAERkajvhF
7GpFeJiBRnAmk+GtoCqpOYchBHLOpGbAVC3/C7+NCwEEeCWzEUSvQyMNiQ5jU24YaLwxEcsZRuIx
FFTV+0/lwKoLasiJi0Bqd3nLa5CRJKbkxeQ5w0VHrO0jdpwYNm7wioGyoyQZ1KcbGVGDCFtcpgzj
km1H/aVmVfTesd06QYv8kZyIlG6UnsRiRnRz81bGJmTlH9MCMYh3eLFIxV8r9z6nXd3NHH89c0Js
z02JCZivBAxg/iBdj34jRZAS+d4Ca/NtwpulkTwdz1XUXPLTDgeuR8aEklqa8jDc1XvxJ+/kZ8sH
iYJumwQ8q7ZgsKZpXsmoVD1z5EMgdotM1kP3zAnb7tto3emlcoruWfINJwZuW0McciXYPsw58R5/
1H+2WgOOEWigNlCg2Azb6vhOJTe+aZnFJgIOK3mJIcXFG1ayJBqtnt2eNm8aGY5nR9kLFUfXkMSw
K8R1jyJmkMOj6uaS5y/AV73UqvyfS21ysyeqM7mrXMvx0ANgt+6q83Z02fScq/G4xboyj73MlqB1
/E9w2st6gMa/RpysTb87CwLJB050ZjgqJ83S/YRHnVpRwP2b7qdYZBFlEmp+bIaG7a2OwBxXto+R
UQ3CSPcNadNmk+jVNvAW8aYtHiu8cW4RmiGelwEbWAhyENgCupNJ76Mj8YQHN5t8Oypr2XG2D8Eb
gNE4DDXkd4CuP9nITxYiHNWSIArsd4oOibFcQZcj/6gWkmvK55xCsaQ1CQ3bW4nwUW3cfboz8U0N
LDd8PJtDEQsZ7U38X0GMeYHt9UDopaPqLibNY9BTDfboZOQHLPZWdOpFGsn0N6kH5mxUN+ErGDWg
I8ZZpTBkIJzGszENmnamU9AcujDxjqEUw8NabOOLtJZxIhPvLoBdKcGFA9dMxOazx7gpG8HUapuH
h30sHs/6SB43RTQ2TQYNYGMWvGd3/9tlk2xhmem4eZ4HtPJNtJXZjlS/YjygtAbajrfJpfnHW96h
P1tQTa+ffYJCXJPmqOly+eQB8Q+MmuVnWGDPxmiLO2+5E11K4PB4vAJk+AeXhVsFYYYu5ZrqmF7i
ddMyaHsB6eTllYuPK96UZ/KWhy9omO/c84Du992pr3T07358p6728sIjgmkqFtbV0a9OwaxhEZGt
zJMveZVhbZxGHiUfL/NaNJP3aCXQGVbwR/9S7zgeawKuj0noA/XCSGQmhbMCEmnMwg7QG1HU4RJz
9+/yl4PkpPvdHazYXIKnL9UyMgAW5N8gjARFyUILBpNmOFaBha0lATrEvgQwCzYnuvjyuyrJLJwH
gJhWzkcuMAGIwkXOtAdCDHc4t/NIHGRbkwQo3BdGuzOijWfY9Kgf1ggeQQyyxBRmnTHnCOLYLEZH
NMoGDrsh4zyEGYi0O2ndzYi+QKJKhK49E9D7Q3Pf8KJMQpAmo+ThJObz7wN2xXbnt274FvYK6tki
TrvJ2SEXAlrIR3DOxKgzYh6hkanFKShJ+CZ6N1kOBjGFHmmt6PeQTk69caUe6fjJr0D2aKHOGxHy
Czc++VrAmfBfxmXLk905USaX19fxyZgvYJo5cPDdFbkvZB4g7crx264scpbtw9uovk5PhZ2lbjRd
2RE1IT/lOLtSkvCKGK5bCe5dkj2DHXGO6mYGFXIx2ZPr+Niun5fG//JrgRTK/caw51tVx83jOcwc
wYPLozmoyYdZjKuDsbFGZLv1krwhjQcALwShqc2yxwAPTMLrvJwp3mQl11WHNlxiKoLn/0SqRSc5
3OFVrCEG+ZIzQr6agyk1HOd4B8KTSI98MEUFekM8dRwwfwqZmLHOqo7+uJxV9QNtuyodzic3L+7D
mZMuZ6uwSZfVvw/Q2eE3yzQHMoSggl4JD9KbHuhOk6FWqkC+q4HtF5QUgIxVn0OKJ/47ZsL11ERk
Er6kS9hKuGzle8j6yiTCzIHH7EkQB7PA3xAiM8TLlEJQUUTk39pz4npOUDbLsctl1St+UYW8U/5W
5qk8woHxH/TFY/KDrWD+OkeCEo6CO5k/Ngk0u2BXrYxwe5OERllB79b02TQLwLmWYfCaBniSsjsG
xdjHKrvaO6HUVnEt4eLSF3EF3eK/NpLMWrrO8QM5L/1KEyQb7kxJ2jIvbkjyLSceX8YoMWKJFKkB
UlY8q055nx5xZS0wgw+Ujj90Z+pFvi3EFgxrPLxwpggfWckvfUmOxGSi8j5KNvUINIenzIEnLmJW
ry7LP/N0XbgC6p+y84IGnE5sNoSSdz2zdRDyJIyF2/qXLg5RhQERHgZqI/97sZ18ddfJV2tkWzYa
fDtmN2+6/IUZAYqSD6kroGqTOb+2yP1Lh76WwCvsZqNjCglbQi8ysSjkLboHyspRCNyZXmT3KsCF
YVbrTfpDkff+5X37WwgRfkE0gvPK+Ac9meeN4/HguRxtJf9wIlPI2RoT13XYw2Ip6lT0xe3YYWrh
VUe2h13kMw9wgak9prggbkGFvj9/oqKWry17TJbxH86SWAG9QGROo+++ApBijMxP4WrZLuUIOK8d
a+jW6skzP1eb4z8E89mjbacZOw5ObFYSy0JGhDb48uLYY9Zxr3e6TWUd5a41q0QfCcGKRQ7AL0iA
rqQCWW24TWkolRPsMxBJlhKX7GYun03sN7DNrH1HfziO64+2OBwxtru2+KVAIMayp0q29XnIplMQ
NSswJlJ0uo8cnY6MJFxU5IkzvZrx36loIEos0VGmONMjg2OyDIqrOe+u58jJ+DJkA9DLJADEYj6A
FvObOYn7E5jGuwkuSrxxGOs1QDmRTtnS0peAP9h9a5Kvwzx+CeN+XbbyHkouRgbvinSQKOfWMvng
MVLD5WDxP8wVEitS0BVNGi137bi+3/wJyEgkl6K7GA6UygUC/5OPXnfD9NqjPLjz2dFP7qB4AFyY
7F/Tki7AC0O0wADivMeuYHxXxk/kdW7fQsjPZ7Yf6TKXhCIWbuYEIooNrTAu1Hu+SB1hGw46MypI
KFOR7YVDtC0EdMgiXoMEW7nUpUGhTll60/g32SEZe81dYldJ1lpIGHMKQ1Xzi1q5IXHT2B7UtJzv
1XFe/6ei4o9f5LqTpQl7XGKCWkA2OofoMGnkaUkCz2iGkjGJicTjlAgaW5DVyo8lZqpHd9UYQCuI
hS2Zr+8l7mgrgfHCx4UZcCLSlIzMJhfgC643W5yU7wxzge91QsVyh2Y9uTAy9bctzS/Y0pttLF9s
POuv0An7LwtrZZkJaiYU9hchDaSO4bc8fefifv8yVPp/UXbhpSxckGKyCRNHbQiN9w2lidAv/H1l
W/pp9i4hA0yPBehSTMdLmmZZwss6obHm0TNmQ3BtFTQR5FxEYCvykkCFbDzELe4oJjWtUcQVeiKi
mjPCP1D0KbwO94FweVnS/zZDy6ubt+Oru8wX9BDXPOEjKjN/MghjOLDnT6tZfv4XQVwoMbAcxEzG
hjcLkk06C8KIl1KgFWeTp4nuZrW+qHyGaRT7xBMUEybwWRq1HpFJZ79cnLXft21P3m5XoA4d3LwD
8XAhIutCCis1lTre6a3N+w4jtK6E/qNT1wiRgHzq3hYQWV5S7jB1WrpA7BJRik3kDQt+4kpglw0Y
2gcKTlot/TInhiRtWv5aq3lOF0sArXAIsKA5ILlIMP0O3cTrIPE4SrAkQwZ4V1KFAZXCUHMR4g6q
H/piaWheGtRHHxfXr6ZkvkaILrFwIj1sUCYCbnvhPsA5TYvUkdgxsYRulD+QaTl+ZJizkG5bRYab
DeJ6npK64WJBW1KUv/ED6UBecRRdyzwUxqdy3OvPeqVuGSYOuo64weIpFrqmj/xga6mBX7Keva+b
DsKFPUdfJ4uyTaQ/gXbMcoK5ii7jJ52QcuGhHtu7fun/KsPNYU9IwwykkEWWrrGOAWXZTHQL96Pl
0HMPHOWrzU7HJ3m/oiAWRALggK21udTUINeRPrJroQo4idXwe+vIwG0u4m3AnGuF5YMivBdiw5Xy
/J2nJhSDAsxO7oryFwodQmibmMLTS1V1lQss5+BQMjRxF3KoDC/9wA0Qp8h7DCCTiLjdm7hWr7q9
+7E0OO9p3DhITSSXyUkkNnL4d+HVK+L/UP3QYSyipPLofbkbhQ79x93Ree+OBAMyQiWTa7cr7YgO
mASkDoU5sUOwTiKHwGotnmEacGLCcA06+zYdnOghYNCT//QRsRdYxEESGpRR1tAa/IsMG6ue12ZS
UIYdewoU/KjhTYDwlbO/GzHiTcFU5rL59wIXE8xp7w7aBG5kg/8ZG30hPOxmwEiAxc5txwNYgHGW
/c9e5+02+tk/xqeYdTk1PAVP+Y6L3SudfQ5NfsEXKSRrquHgh3GSTFTH6I3grykyv8ItRHILnb4T
MPJaTyvaxhWOoZP9VFDzl2Ylto774Kc4fQ60w1YSLf7FAfB8VgHJs5ZLTjluD5Ik0qUcwZ2UZnTF
Qk61+1vsKdE5Edr7IHiYk70jeU0AzVJ92q7lxqZL3CsqZECuAaM5atWg+3fbyMF1NOWbKwS10EN6
Zvll64VgEMb0iL0EuK59+qc2uMACqIFTJVYFMkRNOgtwFI5e4esBkJnq7S1F751mkOvE7bp0zadt
sUIrsxj2mtifzhUdPOKF/YtfMZwUvSamZ8YxPT2B9cIdCtZwmd/ErXc3FQvxIBlDZRyywTn+xA1/
/TCYfP5BZ+z1lyrmxZN7zWX6BCRuPomzkLsA5gRk2lVIzUaOjOlZnEouTgPRjH/CFkOj2Zm+zKO+
UwuRJtw520R2nA0EGK+XgZYvSk1UXYEz4Cj4XY1UgTcGEylEn0uYrBASJXpTcKk4UsTv93b00BEj
rwngSq0zkXWEweDEA4p9x5XfUbgGaisUDxMXTn7uP9SQXr/CBpo/mhrhP4DLFJLrV8QdNLil8y4U
Sc7KIrqOftIygPhjJmf/dyeWfFx4dYTIzyMJ4qerz2suUYmkbo+Jb/sFmYfvmrcyoFzaHGTWp5s5
uC1XqzsgRIfISWfzdu8cJA+zXcmHlbwE8S6XWTEu5j/UCHugrHZfjIUXly6TQMXuYlLSTQh/+rml
ceKUWECb4eaKGi3PNfUfVXXJ0fbzlsWnijLdd99i1pghNbz1uP3/aQfhn1uJHXRJ7ljRwCU5Lfl3
CB4FqRLjICktXg//oUIU0txUtZS8vzSK2yfTxJioGLdc35szhilHUU9OE1qu/NhS+laDZ/4vRIEb
aM3MFrhBNgFmjA2NtM7zW7NpXnBmj0/0Wngo0ezk5VKf9CNrYfshezgnjHChcLdle8cuiNkvMpFR
nDs42pRAL0zS6EdwXNqYH6HrQJpSeSPPGJpQN0jo0z2h2YD9rX9/5hzjPKLg54bJMTmm+33Sv4v4
E/gDNQVk3Xk1JEyf/zmS5Sn99WxNn0Dwe3v8pIDzQwdUCsOudg7zv2sCVIfGCmgjHKRqafs1PoZx
tJV9DGOzaB8IA1g7vEesOJiXoqcJXQgVF6IkPVkugJbk2hIM8h7OJls5XoGY9okUXCoh2xbqmEzj
Jpa0/BzWg+KPsAUJ2cmGoSg5MvvGD+Q60txpa0J1gEl4MPy1zPy79WeS3+dTbkFl/7KoPY0Xht2l
B2+LLRJ2qp2BsaFy4UuoYk4xH24ImXR68rZA4HrGwjheqc4PLQK0mbJGJvOkfC1gXIkJesR79hce
hZv8KrFjA0yCPGivI5Ghj8p5rlOdLNttmw7gapldCLfUCkNLy3RQT4A/y0xbvNwyxEQZM+fu3YVL
WsrN2cpXsTQBg0FEXTXBxlh6Kh91zBpIX5Fh0jz8iawI7clQc4JXpKqhpo6KGajqQzYDraUfN2oE
F+CjsvUcDjY3qQDyFkYjNhEVa+5zm1DY1yk4CVLkb+AQM0Y4bVrqt1TrHszIPGaxTVZ1gllqcvqP
2cFZljbEQN5MdVrcxaaDgqPRyOxgPUUcMuMwXEiFEK0pmmTx2l3hD0DFn12kyBo6CICUPPkhmuf+
ZeACfYKGQkX7f7oCiOLZA1k0EYmhr7JbOg3VS3UpV/hscyKxNpoBNBm2lveatHDkeI3ne5al/R6I
/SB4UCUAm9SYHL5mm4RiCMdtze+ipUzQb4N1pUdYbwCFbYZqRLJO5Ybo8NIckpsdICK0Ca+mHIUE
XcYS+gQ4KLpiLEOoqcx9UwuGA0zG4BZte677I3vbjOUn2PL5pZqP/bVpVE48V0dBBwuzD00kE9Im
2ft0z4NZJNSmvPhuifv7URWgwApiPcvgKfzV5pRmt/rZLJJCx6v7AH3qc5L2Y0mYJHYx8UvfFsa8
ZPdszZP4TmQbWBl6w99aa74jvHAPTDmBeFL5H2wf+A9NXLAzNJSa2M2mKk48mK/Jb7gkujdwtzle
knvl3GLZev3McrLXKqKNdVKqFVbYrk2+Ec+rraL03R+fULOsj0lakuGpUETC1WbGWAmhzofLOJQU
a7iy0k+j6k/FSKchj+/1hmRCX1g9O1P6pCUApgz1d9/XD5fCf1rnfOPxs+cw4VtfsRKgBoKKFC7y
cwGpgL1RES//qRrKAQ/Bk0Xd4y59TC5cubC4HHQ6+9W400aDCPNC72lyyRFKromTAwtbYkYib5jZ
HeWUSgL5kEbN52Zvl1dTKTXNKd3yj32a5ERfuL/noYl2WjIp56YB/jPqiCpMI9dBXNrl3i9H9z+W
5nzKIHxv6pzWGEdXqth8ZrGBRhN9fswS3kQoA0QY7KDQdL9XReU2kMJ25aaOLhxExlUQ4PvudzNg
Bowbl/GMR1oNhfZc+oL9RLUl/Bibb8ndooruC6k9Qg9DaNX9vP/QNFD89IvMQvcN9Z4Tn81sJAa5
Y3av8tiDONuY/we7/NZHun7OBmHeHXbAcNdEFxw5H/LTLa+YffbKHMdV6Ib5QckAl0x8HYR4F90C
0in0luNVJEHsEs2g8LuzIXcl1v6wEVXGjUFtUnR2MygvFKsojIOFpdleUjMa+mBC0dqJu7eKINc3
uhyhdqFarSXKGSOheOYuDpE8iQxjmmNnqKdCMQgJK3kW2RQ1uZpioQh8kHaYBCEA2iRBJJS/0b3e
6iU9nwy6jJs71Xw3j00NndN+rpL0KlYYbJGKzkIUoshHaiAFRcgT+O9GtHsbGpWsIKEeSGn0WrxR
JxuGG4WZOYVGpsi/7BNCszsk0BeNR9um079WTMhdNk60MQqKGPvr+w1+hUHqS7vA1qGpwKoaV45z
K/HxArqo3hZvA+ss+Ic+PxiqqWTigzrX8uPWxmIGB3m7EfvfglSgbwAdPRx0Zv47aMV5vu4Kw3F0
mDDGQpoaLkN7CncmqTwOeshSZXKZXpb4yaEXvFeZXC0Dl7mudf0K8QmHlAlFiEvcK32loa5Hz+mU
J9skcX+ReUAdTPtnrPgIMCgAqLtXO1Qc7TETpBFqOf8SpgpQMRs4EbVcuK39aP4QqOffQBURr9LR
XrtfrkgAVH2lPtoigQm2WffeLMuEKGgyuNNs6bMvUEq6tkq/21mvb7NaCHgyAu0EG1fDUT+hHLN/
s3yaFaMeUDJT2FAfqyTePveDSpirJFkQGPzFlju4qwWlnMxdCjuH/j6OcFRzFZAAilMK4AtuaAA7
zJfhY19k0xu7ynNNufuilAjm97HCLJmzTLDnDp/r7kfmzvGDSQlqfqTqfBXevJey/oXtZCI5ZZiE
ONIeuApOVDA15fL7QeX5FyEYncgsBVwwJWVYMIv1LJue0/inF8G2z1GtMmDiZybj2+zBothTvHVp
iVcYfiBOKbMX/QqmNN36wVTkHqekf+KHanrI4ybCS6Fi/9EjjVX3wC89boNpQetoD0U+Vd1CTbuz
jykp2U2WgrGkInNib9MSQHYiCnG7sJsyy8OTCKEN6LjYtwuqEwsEluK2NHgZR9ED7xAueSm5Jjx+
0IkZbPrvUi/FMML+A6XxOtRo6eH9z80TSQW9WPjjSbYp6p8Mh/UnlVwXdG3ly1hdMUnZf/Y9CYuK
cUkMpcBCblfYE4XygBuWYDjs2L7z9BXzXNfyHTqs+Ke7aIjOOq9fwS1y+8OVecKxIXyye71p3C+L
3p2yOh/ZXvfiOY83JoY1gwy945hKohDkPlqU5ApagF1E4d0cPGsQhHFIFESRMNhSi7xwa+kuvXwK
xaBMAYoBUJusBLdAYO5EaeRTflzQBIp7MCYp+k3wsW1Qy2miqsvB1b4hqZGEWOYUb1dRJImkTCqP
68xraKhe3638E6FP76CEkzdANsqLtNSmO/tNT9ypuDsUIiPjLVLWUEwu9dwlD5NFU4A3PUWlhe/S
HJzpJk3aFzI5YaNTH1JClBlwyUL1SHUJYE+Iga/MSp389nFPhSLZHXSqRY0YQfK5jCsuaGhyTgBT
4RZGEslpEScdTz5hnWx1NgPRTTR5GcElSBxQ7BEp8bF52q4kpaweenKhG0Dpy5PLOCZm5in7fLof
snn8hUaYuglZIedCNGUUz9Ya+aTgZeymorc1AeEDxd4RPpo7xSOECDtG14Bj8qfqbssPaCw2JyoR
fgxiwEd/dsv37cKnsU0JIEWx3aaIE+U82zmDy015vUArFMRUDrEOBnEff+0VyKUOTrBpRRXE8CFc
EZGRjb36ZrGTIGNEL+srUeYjZfczYxNX4TYzvfNaTyBMYABkYGwAiEFhkZPI3OUTx75nwsiEBxc6
oOEORR9foxKGosj18XQeClnq0v6+6FPdTQzz+hgyvSP3yyvlFz6lJGxvl71542Y6KIjdfPk5sW91
FUWMVUHqqbC5bjOEzXFV6/sgEd3gmMkq2NYhjcgaCEKBAjomC3C5NAagEmIEF9Clas71ti1JDBgo
D2BIj96FO5z34zfYu+CY1klpvBVZktRedwIONyoGuccQnK9wumz+R7nip3idT1co89CWn1xTMsYF
boZLn9k1KIoMXJWJcNhyI4StTYULF9EoZuN/GGrHAAODRfiMvpCARKMCyrP2aTdNh74HSl54U4Od
Gam+XO/BEr1hQKco8mXOup2E8uwNGKgswdIVtiR2B8hSB5yhmEV20ob7pd/Qz7IIN2gsHHpNh4jF
OVmQDOo0QHXqbGy8hYvZWcraIm3E8cbjEJLOv2Nw9ZeefvnPTS7lYWqAgDjATFeIGcFEwXtLGP5Q
y8V6tbdoOIeP9dTX2En2MLJEwMDkOVz/QhYrxKqJSJ61oxZnJLE+Lq9W9JFkXLwH72ABRXapkZ2A
CLCDS9f/fIlii5Qku6uP/OtSdr82xiWpgsDA5BVU0htclTRU4EfKuRGtzDaF4iIeRNdqo51sPJ+2
HJLV4oqLbog7xFx4I9vJgxvHg49cISInpWEBsKRZfUQHIDkMfLOT2C5VQL3xBqyCNjEzFPZBkMMA
TlYbK7IQ7nJ0bvAn6NnjSD9igM8nRhw+d4XpodkvYU6MWMyIL4IfKN24THjNmMP4r1wk2SKtVyK1
InCrmA2KLNe/xIQElRrC23vjLug0xv7xjFmVCHb1rudYP54ZnRs5Rb9b74GzIwaB92pL0ucys9WD
I2e75QwAkjp+4+Q5TjjxrXC/UQqp+2bmf+HH8SZIelzMI4TcFJXH+zDOIxuIXOBHFI9gEikNbcK2
iDjJdljAmUTOcNl89gVSDxXzNi5nVd9NlUeIAfeaEVOkX8Ut1Lol5xR5JkCP6N9k6Tu/QclmKJvQ
mvAMPkau2XBRh4tKLE8h3IQFkdmo3ef63Ir7BM6BKClC8AbkcCa8fBlVqHY2vwIivDAauhbZDkM5
SHyUlCYrHmPTEdUD2HziZNBfS+eio21H1xROJMsO4/LIvBEqGzwlUGUX7P8gk3QAFCkc/BPEkX0i
zednFnaxtzxquRK4NVjKfPgKX01yYTjOG6pBRHC046Svt7zrSeuG5sbkG64HOhszUX0OsmObk9d8
cpOER7IZ+4WnJIe35ZdGqkp5jjzZ1yzdtpn/ooIXFXZef5HZXDzSCc7QLRWZEVqf0R9AtPX6McxC
kU5skxHbRH9ua+q50tMbaYKUqTogQjWTffEfPS9UQ4HCbdBpdIIEk3G5PPriwDAW6+cgzrAG1Uuo
MusdbnH2DAif7Kuo4ZWCasf7VKrCzp5/j6p7eR38a4svDOQRbGK4tNKi+632fkF3MbzKNcB64iJB
M0ae7z2HT3YZnOpfBks4BqeigzHd5yyJ6Rwrv5A9QBZHIlacBMHS1ABndCBqqHgeFZHqymczTIGC
BHpbe+V5+o1Dnxs2WGAFfU6G0yT8lh023jdn8SdvqTvnPRZKjVtvqxmOf2xZuA6jYyiAe2vxOpCO
J7OcMKrBZ4mJ5GhhB+JyniTXryuM+nsZvWEGJpUHSrSjOI5DuRVVCnXWvOfnNsBce4UPpVJFqodH
CUEN6tRdj7+SSgFLsUoRrDu48X9TnXkE5EJQzjs81LyDqT0b35qGBeNwS42b/OckLpaVSW/levCn
KemBTkiWlRff3Q0tNO7oxAMS7JlK+z/1LnpgX0gMUHDPJ8rb0DPS7D+za/sbQzmNLZ0wpcLYQsdf
791UJnQvS3odgbfNBAJBqu5f/qtNiBSbjj6uWpFKhurGJLQhKS8VCAGZboJ1LCTyo7ugaoo+Ad8b
nclziN+Yo+2OheKJzI6bkSjQ6COjY2eAWzSTbGHCCV3rZIji+2hT5NgMHXYbgULsG+x1IC4prCXV
hZgUKgR2Ee6x5w4DaPMZyKQRNgoHgIZQpwIKqCeIJBDzT3RDJJZijJ8NfE8J3FkGLWJLkgGYNTip
HpSTqQo9GEuCOICTKiEt6zELZEQDNYhiil5lB6PBuF1Yq1S+IFaLkfHfcmZGkcuQBaoFLP2PUW3Y
cWKHpWDd7lxxwgRLfy0eflxtXIv3oTNQD1bd45+MsV1J3Fh3UAXVAnW/xtGXYJa5dui0kA6K7SXp
QkM3aUj17ESB+Lo0QIxxhC5Jvq9cpmKzhGhLOnA47Vk8jPeTJgtHUhLdTTVREBjBKkU8CN/sWy83
xAmDiUcTwKYBW05LNz6dHQl7KqmYlofTFGl424zY1im/dQNsyqqT8rEp+4GGV/ZZPWP6hJ8+pWJw
7bpLlE8tleOl1Q/iDIUGF+hB38KzrrnxoDpXxPiEFt9wVnJXzi/TPgY7Sd3H9/pPUOqFbF/KD2dH
4nGeC+qhRjRYjTG2vQFx9tdQJNBbERdI1HkeOG3nZ8qx/hauxLTgT9MeksEPkqjQWnQX1bD26whB
i1yRRoVt/w+7bnBnfsEyWCCEMPRqUOif8OhEmpCQxCHUar4hcaUuixrLxKI8i/rz5tuUQfeJSPAU
VUlquSilGUz9MePGfAiQzjbsggzzkSfXTxNSDMAddRnS2k7SULymeFBARs5uzSg7oOUeaAqm1OtP
qCchvMLO6aa+uhsLz0W1d/420a0dpHNmALkPVKzpJaaCLiUZuTxbMtELwfq8co+fevgw47/6hIMY
6FzaOPBDA51AQW8ppSZPu9uDpTcEQsv8UC0loK4HJS3w9ewb+Hr6GJ8CxNIF+exmB2fhoaz9qyMh
yoUvA53/xYUZcQyyPp4Ws7rustHjloGycm/+uJWLNNTUuId+khVIIyH3XE9ElIWAYuqebKktAz85
JpIKiPhDWcI76dLwVRUc1n8wYlwSBDktRlO5sCK8xpAIylTJ0A1jBp6vmnT3Yq2SApkl73i7wKRs
slOtt+6XWqD9VU6rC029PF1RbW+b4I+LJhJqANVXz4AoaQ0zg/CVA58OrKHPKq/6e7heJEIaCOl3
QbnwBCF54OdgduC/4+SyEoocyqbzypUfOcKKJL8IEQSJIBGA7OJgD9KWQaSsj6O/r5VDHV0Djvv9
Z0DpfhtHKm+Sh6AGh5PdvklnlqH0+GBi8gHVkoY5y8G0BfrwLRcBTQ/XuRFA0ECQhqAs+Yq8iqs1
5fsqRYJpmRQjDIk/ofVRdXB4YCF3wHDw7BUKyCupM4gyV0OCv4Z6TG5jbo67qe3Ge+6nvzAB/OES
+ZfSj2foAKOTluJL6ENKA4rihJsLtC4S4YLdr0nbKd5TTRDx6ipvfuCLVPI7g9Hi1rASKDFwH7Ap
9wKNCw436ic/cxMFnYboWTMZCjwfTffYHFfK31iYc6fCW6QLR37yBLOQdVFZO+hRmdPX/1DouH7X
5fQ/aSfC7R7DP6iQ0FGvNkk+Th6EpAAiRZSdPuvP99KPpSnYvqAuh4zecMmKWCSkWeHSNzOlMasu
Un8jIMhHO7zu8fMF15tFemgUrH8oixmdwS4S0fFVpSh0rbConKOvsgJBqAh2KN6iZJR4nGa4CECX
qGb95tsZz9US/R1nl+gqxm3pytIb0hD6Qj02F7gSI3Oj7V35gTp09CVvLh/Dy6i25D15HRIyXvdZ
NP8rdP62i2N0EVyXr1XP1wtAlzIzzanbeDD8dFi++wO1JI5xgqoRblc0Q1k38hZiuBfXbCnFQ+5Z
TceRDBbWnZQNMMiDsYDd1pmgG7Qe5dmrd2PeX1AKCiDNUWxlln9IByiUHRUnU/MUoSXRYuj7EvIb
oS0pnXBDDRfgC+Ra9vn0ycKdRLIbiodRVn2I7UoHcU4EoU4pXbtIReUnycajkSCcF38ltXOTXN90
4dJEz13kmTsXUE1GJ3toPwoGCmT37E7xCIVKkr8l27/jsbe2+qFSEM+Gpx97g7LuSGxFEJghIY4q
ziEHyBZSDatBsaqCdxaLWXMy8WEgQKoY/lY6w4HUBSmV8Lc1b7Hf/0/TeTXHjSxL+BchogE03OuQ
Q09JpCiK2heELLw3DeDX36967nk5cVarJWeA7jJZmVlSPuFzaru27MC2duTfacWYIxF8QNhrVUHn
FWMGKUJNu1Bb/AWsQwSy93e988xZzEbUT7f6yt/dGBQNBAY6M0MkqE7XemNuTJrkI8Mwz82HWEjR
mgC6o8ZE3P0O0xwR70jmwZsUOQyc4wom8jT2X8p9/3n04ipQ82CtOsFq0+i1qGSFO3chMrqCnABv
EsIplW0NpoIMDJwSWnspAiXqJKjU+JhBETmvKTUC284F8pMo0nM4LBcOzYZ5Yzel+WQa5mdSEV44
Miv4gT3x1YzaEnXenSWgyYqNKWg62PKMAVMCjnIBsSFCKxq04YoxnGC5tN8YSFB0SPjhXd1DyWUg
wQsVkZMFv2FOfRPCN9jRnDxsXtP8OGrX+51tUFOcdS+fddb9piZJySoSzT12h5mFrHnQ31g23urj
KOnzomHE0njKXMODi71G2GQDvhhj0utVvtbYkKZtnVeWwFalAu3s0CxdjQOPFZ2WunPE4Vu2evmH
BEUNczdb+KMooK7DJF2fnJRwFzGkhDlIsYsch76bAcGxtsujtWhArAvIKso+IUdnE3ixL91wS2eG
5lt6S4DZqe2ZQPSEG93KWBzYhiZHAc6hiVvxtWTWd00SKXBDyffTXGeQD0W1UIX8iw4mNvMz5M9o
9asbVeSw+nzOgBjsi7pGYphluCCl+6k0baves//Yq97Qu03bNcNGTrDH3teKsf7Ysy4Ea1Lvtkyk
XJzQUNjrMebh14TuVm/coVLkUmuz8n12951ajfiNtzX1G82d7SQSCmamC3DLPdobzCXkPbF0TwjA
Und0gYBtdjothacai4x+itrUmbkPPqCPz6dEJw5thekwbS1AKX41fEP0XnA5yUH0j+PJUSTVzOP/
7WBhFREH62J+ImUFIJvQF23Owo8F8IoQ1FFH4EvyUa0dZcQIRoL7Ge3ZRtGjRvatTiLcUwvaLstk
yULQDlNzXQ4kp0VWBLfFYLxrq4gXJ9NQfPsXic8NShjjSqLvqPTUSqK/1EWijlBe/2VqkWao9X9D
TSSSPINQkta0Uhc5XEJ/l75KJ+80l2DXKXWgYdEHLg8GgiitlFC5jVpeqOxeMXAA1bYItpBugK33
e2YZ9EIt2l2gDAA+eKtWU93AwaJk5K7vnP1ponA7JgJtFeEbk0DiB1iA5t3zdqU6qQ4eBURnn4U4
nDw/hdOf09sgYvhT1fi1Au+B7PCpF27MxALijPV10BP4NrIW2ZIeRXcjJ19iLOvtqG56AMEOaz+I
3PgJAKohDISgsNEhMV7/Zl174HER1Vg8C/NNP3U5GEU201FBUKA9D+l0jSd9lEywBRi3Su4sgNxy
oUwz5eKSSeCLydDgBAROI644FPflqWdsclqnKbi1EiDSH184JRBOCyeMEV3xiSqF3Iso8pwpAHxV
QOtxGubRYyHkp6VgnK2YEZfRUvP5mhudjZ/kdNC5MQeUbSAi/LajMSbL+Ykmh1LCfGOUEr06Fe4U
JRs3NOHDGaWQIIecSqkvrXT7kKptYHbj9qV72sbyF57LkGgq/vwSLjNsjTLDLBkghPpHznXWcOQc
L0iv3CJEV35IUTZxBTqWVUmPTRQGtX8WSVw8UHnJGhxWFYtBM+/N8rUsiiBNH74K6lXUmHqlrDu8
4PVwJL8EtNOTRyq2RHOzExjB5+imhAagMP84GzSaKGuL7p61NHw+oAdNe8Mn68/5rHqAWcOeRGn7
XX7Y2PDgdURYXeqh5gsvHf6dqDtNi9ouyJo/ZQ/pw2AeP22crErJ2UUKNjkCGNCbXWeKVlqXVDMx
ulj0uTJDdwRmELK4ocdSXCRFMcBFkikbivk7Vr1lV1s/OzfYtUTXUmKpThyKZLmpdZlihSU/kDcN
lEaizWlKxmq+j+sKVoM1ExHsRk+c8Kk8ZJfyxDOIZ15inFMUFbyxypNz5GXswRTsIglxN0x2qtk+
L85eVT+k8dyRRnlBdguKbhjJsPeaXjaFwsW8nieIoAzzA8av/FygKDMSThGwK9x0FL92KmQM1/Mg
4ghs3s53odzAPFA+LNxB8hxKY3S2IBy07Ui4lu4RD+cJKRL/UtURCDRfHZEjupiatymrLf2N3ImA
fnyCx8GVXQHo/IhvGElZfPj8B6vHgx8XElg1yGUQaEhMLVHGdZjIM5uFEo+0hvtfDeijJjYb1HBz
rVxDuKUmzLDeEcpI5DMxOZge0MrCTpTcsm/DqV/G5LUaerQ7yqMwQwYfw9oCpdWhC9kP/e2TUpgS
lG0cXOV5yOBKgJUp88JfOuHpqYEYnDncSj1LDJZh6AQ7FdI0PJNKwy3yhUJTLPNvyBndo0GNd6pQ
+P1hEM1R0xwb7TFfqlrOlQQ+HuSrDVqZA8nD8tb1UlS/yf/6n5qPMqBKcwNA7gmwumkyDgRDQTuK
XIXJT+vwm0rtpc1i8P2gLW5LN/6z10t6roohYFcB+yxlNngs/Eo/WYa7FrbT9bgLR6aWcqlrWQTa
F/uDwJHDFg2fh2ILvtuRijXTyuEgdhH3qPVUe44SfEc78t0DuAB4w0CuNS4Pnw93ZxcvMD6lEgx4
Z5XR8PMAdIgLwKsFD8y+S/wXpTCJxUgaSCIrQjqYJnq0M6OYlWFCskahQjBd4Jz7CqkV29LGj41F
Ud+miNbCavgsV+WQ0J1pJiE9TjHqIHlIr3YkMKTthFxKBXRopH26eySl/6wngajmGQJ0Qs2R2ltM
KboSIy7jSDUksQEZLnCtPD2LtnQzOVBD3GW6334pNamqjCnWSo89YjMBu+V3VFEGcL/W0Maxs6Lp
6nOETXQSsAn49o48FX0cN7GBMxLvBB6rAGXKBd6HOh3/WE48cdBDOwfCXc3001UtnOeiY0BtRO0Q
SVERwOzAUgOjANAvSVKCNZhJurZDbLt3k+DMhTjLEG/RsFK2x4QEyIuctEx8/GlfVSgkEfHogfT1
Oxto7zUE/Be1cjOrDnZC1+Y+Z3c0663Fmi2rGe5VSs/PL2bZGx3CwfXoULyjLeQZ0YlMDEDpFeSf
dMpkG7Mz/ANqyoC4RWofg+iGUH05EBWkC5wTJP1iC0YVGQ7X7rr0X2Pg6fvK52lYJfjFYGJK+j/2
p06ssZto7NB/Vg7BXArTLsrz9ywLmV3ndblRIJQBGi3T4jnddIsmNE8bVRQIl2V9gkeTyCLRFe5g
LsySQZbEc+XiREj+gN+BTbFcNAxiCHJiP6Z8yR30bypshs+VgxtX1pF+HCURNuHvVss4sPgZfqdm
zRYOUFRxWSBYO6JAoeTwvkZ+zcWlp4GVy3oNagFmpzShgkpZ/RFwYEeJSKURgxc7Qt4FDJgwELpn
bmxQx4KmdZXwfQYyxUQsYNZC4ARLggAzEExVkmEzsCD867Mw/7I60YY3zsiPsuptsYiIHappmIo/
uwXW+TSo9dPk4/GEzSBlD/A+xG36Zk+wYKu52Rgb1/zT1ErDgOocUFmgbSrsCHUoAYu+3A74wK//
raNEKZ/kfmzyIQ0sxTYl7TA7BZufuE1Qd3kqit95mbvWIhzIhO4sxaUF1MxI1IzF83JafMzdN6lA
DpmB0HGC0nia5CXWDsdAoG1znT2ViFTPi3IGKDdquqUOp12jPrs55Jk4G9OWg3XHJ3/oapoUZAjx
IGOGnWkQRDjgDVFh26sGnz150Zvkylyw4Y26E5acpgekBsjqpYBC7RsYT/1+P83u9Cp7x4UQQw3s
QzaLD4h1kOEhMHjkC+4MxoF4oPytAhAoHOtMw6gIW4hshKmA8z9VblAkH2PMeZtAdfhYXGRLtyPX
iTsMEpLP6ZG1n7z9mN5gbZAa8MPkvQmtxJZhUNAgYIE6Zwfx0KRYL00i8ysCdE8lEKHYnik1IxYT
zZbUxj8IkUgCgmSnSx2O7ZcOKkzGpPRuLywtgmrk7D9F2WpFvBf3u958TCsYS8WzvCEBgrbQPdv7
VcyRd2IuV9BXsQZdmlKrxDK0QVBQ0XStq0rO/eqHkHRAjM0+TBMALEdJJ5L2cG+YINVQTzBFKdI/
onmNqchf9MTZMsK5l5HwbQe4c9dBPboZwuH4FBYJxZ5Puq7ocm9oEsgAO2MFZkzcRzhgnH1mUT0n
DOFvXDkBrdlh/lrfJOEYmHTxYH2W7X3s00KTpqAbaQBmhK7kzFXmzf0Ixla74wfMeyJVAEBpZOnZ
0vTd1zTY3uJjezUJuC7rsTsM6OlypHsjqf3rZmTBFgITcy0EuUhN1UE5zdn4ac2xdAZckZllv9c5
ASOLpL8Aw7ipGs6grd/hHcIscujY4lUCZs4MkxHGPyF5K3YI+heSHusWGoY4ut+JCmOIdIlEwTj5
nzNzx2UHKwNDwNxDcrdNg4xVHzH+rTbicxyRvGIXjJkXQc0scTyNYKOHVFwEeC5iKjmE0faVmuaP
LGW+T8PwEwUZsKnAInpFhriEjBNkqaqlWXQZzUKFxcl1NbU4J9IKAyPki3Oda+aZ8nJEYJthRHtn
yQI2+aKiI7GlPHfGFNSQ4tdpSWtTjR2Hay+epFoRY5H6fkABim+yRAA+BTJGE8FoFuW9U6D7wTJU
KCawcKsMOyJsb1lwyKR6p8TA6hxRlZ+18NuTPaUvByYA2v4zZYC42QYzBBPKP9zh4Ra7K4LW8T8k
3GrUsVP1+GszC602wjgkVUDSScFijMl7upXnLuCC6mFEQEB9s0UWyRtYYpfZEn0CDI7gvTsaLLLF
jg10luUHQqqFzF+CjsGRUHWPEXw6hDjw4hBEG4b8E4gZICCty6+22epCWo4VlZfepLGwZDSrPOyB
vCEIaD6iQK0RuOcFf3Ys3E1DZeFujvTt5owj8/rYpwGUERJtOFK696puqEyl+oKsj/NN8oFvK2V4
inuJcYGyN6Q612WAPeFFjrVL7BbcTHeR92LEq9/i6lnFr0Tmps927GNzIHxzQsk4eZ86xYu11zB2
ecrxBJ7EaBYsjsCBVpl7TSeKs58m208srfquC0ToK3HBlNRMuOvROu8TjUtIVpmCvHyMGWJC7hCp
ZChNTgNldANfmxI13HfMxEnn/GpAcFQ94vCGQut4VD1Oj1CvyntLc816cJQIbyfOGhem/h+KhIfv
Bz0V7V7D45UWRQwA7KTaggjdSLQyMwEOBid4zyw95QaQQa0PBsz2Ks0Btq/FutQalqPJHTI+03Zr
0Ec5RygSTw3rSokbAhFz3GnuxwWai8ubNjmH7MKzaSntqkAj75JHuvOUMBfBo3XjPakQ2JppPwMo
IC6kNRR3HYZyJuf9aU+uVCtJeZdzG9Vv+FfQZatGEFKcYFZqaZ2SoPC+Y2AdML0XmW61Q2ZC18if
NxookraUOQOVgPYd9FyKgDGxdPBWiFr4rPFlrTmvdtpfVS+ulSV/Gw0iecIi5JO/9KD+hCOsCNK7
DHL4uTdb/TEe7foOoYWOdch413AKCKwXG1LtM0NrmSUqDaGqJPTA5QRoEqspRCvx7Yy98dmH4WpS
QRlHQCrN4b+NQ830IAGmT3ghZuYdcStpLY0UvGLvMjT9G/N0QkEI9J9V7JTXrfjMHZX/WxwK1Uyl
aWkJtu8XAZVdxZ2Fm38b5Op7EC5IQXIAGGgk5AV45mc0FoCFufCjJur2uMTzLtjM3wu9oZTyXv4c
JAC2xFDsKMy56uTy4t5SVdGJPZSkorlpn63IP3bJfjBEYnKq8ukghOOwEgnDQX0QD2Dv22py6o4v
smotO4QJLeRDVTMjEm2g8sCBYdZhBYMg0XLwyLo0J7TiWSIOTlHhPIVm+zOR0ggZGH8IUqRk6OrJ
iL2QbNNOcMGNzF9xPL6LR0xJGSPCmp4/dEB3XxkZWAhKycwdXUQXI51EK0wSEHoIT0h3rEG/wHlT
Qt5gAxAuGS1HInOl+nbkJskCVap6xBY1XmV40QxfkmE0t9aHK/NA1q31HSgVnFWLmbNDxNb9Ypia
MV0HHBDjyZXBacjsdgO3s5pHa6cmlY0tC6WQgs5E2kilsg0P9r1JjWuNDYCxBSxmDMlwmVEgWZss
B8Rn/T/xh6acxs+GsP2eju6vOGAqM00cJl62JCfmH4CjtoKaApoDMHwQNrBUMifgLKkBngHBepcH
wKQDzq7gPenxLWVfSFr6jbgkQhRKnpLUZ0mIDHUlC/UsXfKjP74niWCij2V7t3UkMYYUuVp7hNxh
6rlssKkdii6Jh3sFg6jeMKRAE5ktjIZAM7BUnpQGQ5dGclDde5cAePDoud1csC/cbjzNgVgrW9L3
Gpq9lNfWmASFwwc8OxpVRSjvGvuMOQSg1+l1WzI9WBsJ+RtEGlnfRu0OuMnk+nHykDJg9jJ56IqY
p+FMtD/wk7zzUffIfxyqk8Rk9dOYI+SFNcknngs5N1FcfHQmBfQ4gMQgfYqN40oQa4G5QXDM/yuZ
XHARswbHK6jrCFbmhwfA1M4Qme87PyWhtzyUEbvusYYT+gRy5tCl2QMBQV6dcnMwYn8iOyLD8Zl+
YQtG9FwZO4M9h1gukQg0FwWRCiyXqemvgsonIdZiaYsREuJNiVG+VEbQAs/M9xh7LEuC7zMhSDF1
o1pymJ6zlI9lHYH/WXlD8G6SHKx0RAlsIRCmDaz6qij3MarAKn+G2MR1pJsLSS0x8pLriZb2qWlM
fpPWKgWrTaefnEv/xVeOenTXKr4H9ks+Kc8T6TXpzBps6U4+38B8yoK34i8A4rm9dbSCOCvYAXuN
x7kVw0uw7EpqZ7aNgT8YxDkDPBuX+fQVvHEH5sYU/p0Of3qlhYP0GUmYjZMju8qDFrQ83fV1pulB
CPkd2v2sZLS+tUS9fPVgOhCXsp6+ApYEYrijRK/ne4TT1lplyn8nnj96gKKBbw3NlJB6ef7JAxK4
8NZULmqfJEfHKKoxIx3rxT6jlBH1eNlEiRI/uC+QeWOpM9OklUhiKSaZKLk11tIjocvkVAs7R+0m
TOpUDitUYqoFQAVo0Bmq5MzngsQTB1SBDaJGExQ+g2LKiFkCAq0bxT43uuKLYc+bPOgj4K5tM7Vq
5mAQ5zdldz9mNEddKt2PkKbtHM5SsBFvSlMtXXsIV7MJnqpYLCTEZ8iOiioFkjQVWOLS1DKewvoW
ZgFFkTiixeKNv1NPDA4+c0W8g5VOusCXT4aWG4y00fD4KDk+Ki29Y0eJE4OGWPvJJHmffA61aPZE
nNC4yXy1TBjyyGxeNQJuiHPKhR2e0kfg7UM7ICPjzIB3xdW2vlin/i7qhztdQBbRrstfycFh8VxQ
dxYM6BSn19ZjjKDe2Cpb3+ZzfVyjEB65ZeLHKET6zpWyNuegYr6wsWxK4odg+Wmbvnph1CDkhwZm
eUmBsCHd9N3sIPXCIURVztCrlxJfpvjgbJCJWVVARcBfTaF1X+HJoW+7g82U1YilqE6gSmUZfJGg
jD0oar16LI9RXaXZmzNE2ArYQzimdCWZMHxqbg9+X/yGECcPvJRwYxD2qKmw+YFNqQSdqA4wzSmQ
1lpsFO3xFbDGenihDhStqUeFwySPIlOz6knGAyBNkEpAdWS4DgLwixKfCWfKWYkL0hdKzA+kVn8O
kpfjklfBKuFBS84fGyE0bCBOoKRktU7omQodMBr2R0srZFelxs5VsAWxM1YO2UlMYyjT6aKgs1rO
t/h8AHvQYWFphpzhjRLLfarDagTmpHSBwVJiftc+O8vQ/XPMjtwYuSMOn1cW07dtB/JvigjEMixG
lTlOwTkQnRx7COhJaUoJjw33mSsKD+wyitWaV2inOg1E45hMx+hpjExzquu2ykDZDnB/xtEvEWsO
ruZsTm9VGD9Lto+DGUk19qkJFs6QQRhepLjt0U3iAMXdaGWQbl1aD1p87N7gd0xUfEgAGJohQAVw
RjTRSmXfrIxPsaaDfypF9B5iIpZBHiVVHH8sL7iDEv998ug0NYJzgYr3W5q3gQqCZoXOpB0JXXK8
VSzRZYQ4hqIouFNGosN4gFthWVJ/wZJOSn1pqTQXIiEKZr0EBxzVm2XOz160Dv9hycQwqyP/+Otc
nILe/ZsxdccIXrggIttDqBg8jyooUVaJm4T4klSR6G1TcTLBQ032+nCXrcFWw82ygxBde/QLiwy/
lVBIpC5nNwudNNYMmey8YCxkuVAW66hqqM8VEyuCF4SCEdGqqDRizjZcdVpeYWWJ76ktpqpO2CxE
SGsUIspDGhb3ptTpQtvDobhsMuW3WHKjolkAw/wpJsddhOc/bwW0wRN6Fi8PPRt/DOsa+Na2kAi+
/vEraJwobC2yC60FzI3e/wQIxTARFlaIajFiVIfAgheugVqsWVWS7t+2bfmJvuwDYQGv9mAWggVX
fDMuYhZSdccfqGc8CDkC8UTINAn9ITPE45wxz6KBp1LH7IsOFP3w7UgFD68XX72pEvuEHczH9pB2
/8Lks1PDGbl9l/q1lTGlR6QWqzESJ7LdXm5DPtKbyQoIXPdJLwsFr9U6XwKvGCBa/634oDux5ALj
83g8khJAA6lP+tXJMA0JBO+QoeoUSk0+Qpc+sKfURsZaDRt3Yz6LjLG6URJXI6dQhDhdIxP1HF9J
q6nGiW0qqVUxl/3PmrKaWS5zLcC1qOGqJv7TDjRUcgOhoCHqwa3Eo0ybAny9MhBmqbm1wxVMFGBH
FHf9PSMEKACNlEiYwKIPRMzOQBVCn2hG2OIKg4yPIhLFJAOoa0CaLa4/IY5DUPXS5jLFH8m7OsbB
DV0MiMi/aOZSX0A4Npac9rF/bQpjrvxoG2888kXPOo/rCrYIYi9HxkzcVDPUv+3sOl5oCZzS/RcN
fBLRSzDwdU+Fs5JfPCHfi+UFdBX+B1Mf5fivBnM1WjQmqwodmF0/m0KTqojVHGQ4dCWKfICy6WwV
Sx0I0HNuJgReAT7ZcUsktIV91chTS+vfaw0vehSNA5P0f9Z6BjOJ/AHzHmTJCaU7S0VokhcYZnHJ
plCYPyhB45Zp6sEBt1pVhZTnWs3Y+tBt/kjaurjrvWRhoaFMiMqEOhrze7gsOY+1S9MfPnd9YhJ5
BmenYwjpqHJKMmUInlOPsM7esiMa3euFrVO3K+sVRnGFwiSV9tTwWFYZK0cMVW4dJ/Z+V/3i35fb
QU3g8dXsqUMzktxEo4yJZQquR1p2RFAwMPeOWjsfDIaZ6CJXWpk4E6FRz/+LRA5oRTw+5gdX6YJz
H62wH5+acN2XUysWhmxdl+1kTQhFYHWljTeciJgACYDoJ9hNVSRBsG1GlgHfvBiq9JxU5iFJpzC/
Es3NNfPImfJQTlqkvBdtir5gUD4yIWp0KbcHo8iKuEGKnTHqBHjR3jmiBLo9pPenSX+e3K67wcaZ
45MiLSkblChOjGeqAvpgssiV0xXD4sxXgPoQbYmaK2QzldJOO00W3M+pGtlnLFcBdmRXMEqduMmy
+itLGCnKiLRqsXyB7QXhYAdwRg4RnHadIT4qYIPGDaUHGkhWLiCyvFmG2fcJ/4H/ryPhAHAIwWhF
ocTUef9eRZv7M1/6Ofnic+t/VJCGvhA3KPVyl9C5OvkDsr3oS7Tv/vcQuU2DGz0MPXG/suEL3wwE
LQSyLlEcJ1GQMWv+56RI8Uucb26cmnF6paGGy9IkNhSTc9EgxQ6LMXZRSrhieubXAdnB3XnrmCXb
ZARSxauvALS6HUxIaRYsza7/eRxJQr4nbrbq+DeKkqesoSyNTbM8RhswKJgrfzbgQgzb8neU8jjX
Bia6dcxT4NjsR2Yb9ELBbVmvcctvskJGlfBEfU0grBYOOHPiGPGIbFWB/JUxz4UqK7GPVpsrCtiS
YeBGKOOZW9IMgziqdZObUzivC/7yU/JwYAnqODyXi6XHOAenZj4AkD2M/Nyei93wmpN1udUrbh2K
4vSla9r9HrZHzbweYTmVbEMDOiTHa8f6jxtk2Gx8CddvuoH2BNv/bHr0CiakuzGzpDPtZsBafozq
WCLszu2mp+IQGiJSSCq2Q5SsUngUET52uAmszYL/Avg6dd2LQAv9wv6+LVnj61HGldUK5Io/3j+n
pEo4BMmeeka8ToPKIptws3J2yCL+QLvIHmhDrOdylBv/6ViBY7kts5u6I1y2oueF3DVfMyIWciXR
Bko0/2LC6KJM4xWJI5UjcZmxR2WihyyJu4dKN/BoutYlc6VBDxS9QwvFoVLaeKYcbwqTJV6ToXdD
4Vi09LB++hO7xym+WiINobHwwzm8ao3WP+d2mWHTUjghVGm7/g2zExda51R2v1Yk3PV504v7N9l7
5y8K5aM8HRSHZ5dz8TlbyXAR9pij0FhlS9u6gCAfddP9AvXwAFfYZnDVRSlXnK1xh3MVMuv5VLSk
W6RKVAynMmsd1DbloVDvlgEoje8ebgyt3+m/rwcPMRqH8eVotoLIij9G6RFPxywEvm3BQP5GMd+f
neZb8TQylrx30F59W4e8YmEOD3TEttWMDQ3ExodFVwoleAYSdSQAhJX33OJ9zLvvz2nuL2d8aetH
1chNVrR2WEA1TAsYhN9ksoPAAkWTCnpeXhk9xDM5Bsr7QQrisXwx69r9l7Gu/vEYZFFVWy9oTsoW
d5QYB8q/OFkD+agZ64nrrtRjx0CB02gCqBPT1OI42jpezPYy9+iehpK7TZM9E3VDMJyu5UQbr4Sc
CY2czoPRdFHp8qrExC440ZbFaMDY1MLLo9sqgXSxZy3gzqN6xlZk66bz7gz1j30r2h8ZM8ubyXeD
r4BNJCdXbQMrNg1yIOogAFGbFyeHiRqlCNyAEGSnxfvmjh5Vn33RFMUe+xAqQiJQzjhQDSdl/KQg
gcHNose02mY81cDBO8jfVcL8Yup7MoUomkAvymfkY0w38q37D76Q+sh2osoUUjiJarFNAHHTkoni
vqBiEsU29SmTj1WKCi+LrsXVI9hG/QWzqvG1x30R34pJp83VwiI9AgxUjWtzhMzWdRM322kNqa5Z
PJcW/D3m+FAg/Sf2jHXfukaiykE2roKOz9QSbg5fEMvUrz6jfI0IRBOKBkgruDGBbZfUkGtPm4mc
Lz6X1se7FBci9KtIWtXHmtdv9KHHq4n4R7IX/xfYmqQvX8X0cwfxUcH+EDyI5t0xX6wZUOSp/YTC
jsoiQJ+QQawu8E44vN9wBeDvMQxM8qV9DkrXfdiVWr9CUsrf2sTtT73JY1la2iSLsONhEzZ0Hraw
9QLXPTWlwo6IYiYuRq0oo5Ptq0zefinDujOa7rD+x/HfXxFtuT8rl66Nih7cY56sz1Sk78xa48sb
zSBDzY4YZkv5pGgs96+0iHBbjmP6ORnxrqEi+BS7dFWMamnoM/4f5O7pLYAXhtVEGJe/pkLPt+O+
taecl8nyAui8U9R8yVopF/HkrSqRcs6gbVOCPYHd1CW7Ha1X04XHiYKIp0dZhMUQNm2irVa9fjX4
wlQR63ToQgYEWqm4bDhN+MW4YJFoScDzPf4ruwSDbIOdjF7dj4Q+5KI4jyHZ/8TWDzbFwmBKlth9
T8ZyuSlNud12vZe9x9sKqOh3+UvRFuUDHvIT4aJHW9cl8wD9KMcpIptMiUK8qI+XFe3mQx94MHsS
WO7WdCjRbvR8jMH8OvmUNUcOK8g08UJWTsCP8F+naWaNyhdxQvorqjqracMGesECZlO/ZnxUHwEa
wAZ7CnQWNUDSK4h9HbPuLxemHgym68tox0/4wQF1qkUscF1IBxREUHaQouMUJz0NGGp01/VpcRVG
qn5kNkDxajdIFoBDF//3WQB7zHA2qPfIT3fnaQLG/BkbGBwoA9LydyXMMqAb4mydxJQHIS4/cQ9C
VpUER2se2/EsfmcdmmAXaXPKjaTr3mj2EnpVatYXlXFBNogQTz5KJtiawEXSwOtQXLM4KNrlP0Zy
KqCKpUBXO8lYqzq/8pTpBuqLDXfRJuciYVKPOrDR13aHG7yWN234/Qxxs29AY1gRqzx36NUwGv8c
R+hmGGyzIE3FNJFpRk85Ynp9rTUTC2gQoJoxJqAXJ41FiL4j1RUsjJwNf97RvfppicYaz2aCKUeu
mmSUuwkZOBfmiBu2GgoUh2w3xfa+8OjhYIhRk4O6I2uG9tkMRfp9WmUnX05uNiM8gsobxnfYVzET
XZlHigcpBnyU4k453IpfrBikPcQbVecU8CUqpx4+x1lbDae1XvTzlrYJpxJCONC+lNgQeaedugd5
jsHs0Kw+fwpl5lYNQgupzU6buR5JRVPAN8Qba/9aBdyGuJLZoZcxLcWY26GI6zZyXbWHxSOUlLdK
YbaY+anOWclYk39n9q+R3Ybs6//7FgljXNxZu7Vl8D9hM3EjBg4UZwIDm+Sd5hIaamdvN/JUzUyO
TEzFuZMzMVv5nbCE4nMbQaKGFUt47Fm3Vc3jk5MijkAsf6cDIQ8a4c5sMolAdYX/BgAzIg9R11KY
KSsXktQaHwjADSMLWtKS8SDeiLLNwMKaWS4FI/0v2KFpznNwtJ+yKsAB1cjo1zCftCKDKucC8p5p
AVrzMwBIYVwn4wUxiIdAHuMdwsRLloW04utjDakFers4bmlmgUndPOP8+tW64KsDxtAMrBRKUO2E
O5BF91a3NTr0KFBfC+xoZEAAqAoLSgTeAzYzxGfgo4AhYSTOkFAMwIJW1MfWxkckSWtICToKYCpi
Irtow/6TYWEZa+NmECD4GVAUAdujd72FT9HCl7M2f3adhl1+Ios4MDvCKwTbCGcVOuo6TDdgYjIb
UIriFaEFkyLI+SxjlrGgNVFnba8d5BNxwEOxtYDSORBXMo3xfMUbMlTkkQVJIxoS48PxwnWTqR9m
kjTmWNTLIlmNRxwO5xffJgOTj28qKuhZ1mDIKFKchhksUSlTc1LI8WfjlMVnoHQcDRSz20MQMWTg
p6jc87skRsBzFCCfa0kBf1hsXWHpsC7CYaPZRZICNRZQSZgLQEGZK90Gzl3VQAs2bXKMk/leKfVD
sTCVW07GSmsmJ1qYnpH4c4Vx+ysOaUvUSoy7eCJ3+fIIywnQqpa0R0ABNaQZn0owGiSE1A6BfA86
+a+kXKe/Uc4M6zsltDKKxABa6GuYOxXYuOzcus1Zn5HA6XPlNyJH4KszrwpPuVMyf5n42tZNlAvG
OlRmtds7lCQu+oSHMQ4xmXlmh4BzjpvaxatFBq6hKAhbsVcRKna1qY0L2WNy5+BiUsjf2JiG8qOg
5HuAMQBNJATD1dEHzXDCJb1xoLcxzeJemnrlerOYBZgRICw+uKGD03nX4WpKgiyPIj72CViaI3Rx
aqpcHmFG5cgOomIDhtoYdCB7gKjmQujPaqBYtRe4nbmV73LfMUu8mtcYOwA/JK7Dt7jrlCC8mLuS
6em/AqnyRzaqPapDloPKkkg7JqFDQLXICPlVrozSmRAMavURtwLO8nWQJ4T/wWKbzgLBXQRr7OPw
QDigZeHuSoCGdIEgFxrAKQ3dDC5ZxQXxhA5aRs3fSljbM9U0hqE4lkKggXk8by+E9ZgNtZxYDMKI
Z2Kn0waAH8e6/5wiFjUyXumf2dy8/VIpKIJffIZTVqJvMu3DIZt7IiUOLolUgRFmuFoAOUona/aW
FWApffAgcn0hQsFowbxlJbOxDGDHwUQwiRxMwqoiLbdnWlaI6eAw1QF6b3KI7VUBoBuD8uF2QjCN
waplmE0oS3g/iGed02obcYfluGuO7DHqIbuZuMBACi43UinpJtRuvim/5ZSOwkyuWiwI+EmW70XJ
xhkwhDOrep3wIbwVBCMexfIbNQaQIR8zwnT5FpuAH1Sv6npPBv9cMKEDSucfTchoCjecy/7RPPKK
q1b14+9KNrfb6TBEi+7ebsNUoOpnrdFcImah+SngGTVps52LNWpvRuGzZvgHQ31mA5jTEaUuVhEZ
brpEpAyalmWic+/Fot8+EWajz7KYaBQbuahB2dHzLuyyEpTaL1aypjwsay5O5WzLBn1ZkU6GpvvG
ercBEg2bYSijoYIyGrwZAje7K9aAwqxim8hl7mqVr2LPXK3pc7yCxlNAJwRXQFRk3xTfAsnLtFD7
vF2+XiBMBPcnhotMpeiDdWWZWXR62udX2RXcGkfSR8xfoWzMHMOJKwlHu4LBvTONttsgrCsXIkJg
eVHOQdblvwD5Opcd0IuLpe48TIAmcdSdq0jybRBS7IKajkjPs5Zn0QUaKNjw+ezETCwWBb1kvFzg
rgjq5My9uarHEEtg6B+iW5/wEQSu5LEkYsDkQO2c2PwnDK/IxdIhQDI27oLa405MyJK5r2hxGSfy
eOVom8B/sH68dlAJJvhiPU32Cq+ERbWfpHQ+FaDBDywXc9Gab/z9QkrlBEEJnY0+F7Gf3IaYd4IL
rcF7eQiYvcFxlb3QumFUau3kDMUvFQKSA9HXC6dTq5DILCL0jHH5TTWNHNMBR2i0SDs8suOfeMrT
3lPQ7zwWu9qPkppLJosoqDsefIYy4lMjRWVC35rWwC4T4UzqcibOPqw+wpx9J5YzB4GY2CI0ya5g
04Opgx15UTgjGl1fyg4kyz9G79OYM8O1K9rBDKF5G+w/QkAvXUFMNqjAmPrzkFUYcgZ4363Ljz3Q
O4/L8qEbZP+W+UttDyCGEy1APZHC56Pbqbatl8UKORtI+pXCq7yQjGclbBtyEitvsIZisrAPzjyU
MiHFZ8gJ7PYvxlU2EX62c1aMwQkEMob2/gxq9m8NcBcLdXgk1pOuCwRKbTjZ+Gs8ipUid6YJ7mCz
d/eMu5Orw/eO4mT9rqwA0frsog1BP6IIAcg7Xs3IusIO3JXYJUuvXAzBLVZHPfLvcODdjAkJ6qCa
RCpNFoQg9qfci4A+Ciy0S8q30Yfr2VEhVcXIO8qH7dqKqlBwc0ZDBo0e+G48cG+ngB9orQcs23Ja
iWFj2HowKtmdZglkYr5XecQ80Syami0dFxvimVE6dHxuYUJHa8tobNIhrAnlYRGNBuRWLP75Er7H
wdN5bN7WETj6MsnaKUis9JvUNZ5GftkJARB4F0gzsA69VZQz30B2B+Q5M1N1eFpXsgvA7nJfDcwG
kG9IlMIjtecmY2MqqIrcv1qTsZjY4dqOXblE8HWHzOcMIvfwCGQVae8t3rFrS/n7WSwCuaVA4Q49
t+YMljktTwmJDCCFNr9G6GeN3aAHw5xnQ4/dgoLvn7VytFQMa1Vp2ZIqEHEc7SzOB3DjR1CcsSRA
yJrcI6IIZsj+bfR8apuAc33I2PzimZRK2S5Mf2suybSeupHtGk8EQxBwassnOJ/edXMAOhVQYuAt
dvofF7W9dgYeRusxrzpc3ipj7f5TJFfYshDsZgnrc2sNHCxkP7LCwOLubSblVK1frfWsXUZuH37E
pcJRjJmjUIqF4WmidDqvmmJvFKbFEfCL4dsDHDg5PSE5ArcnRqQI03QCFYZpJuSXlJJQUm8XCRga
0H23g/NuPVT9iNOjS3wGrWYQHCWjT9jdhxVzYfyTcF3zZTsvHCJxgkCJt7j522HAga35n+GtoNrl
cpkN7MfuLLoYpsqAjg56fFIsE9D/x9KZNbdtLVv4F6EKxMxXStRoW5anyHlhOU4MAiDmYRP49edb
rfOSuvdEkUhgD92r1yChSJaqfliq8emyNKcnbBDokAkKc7JuLBPKwCCDBMaRb4Ajjoh/ezFvTB5W
w1nLRJt4LKkYsP2DB9FgJYe1B0QUCmX+AZuAwRAg0Rw/uU63W05Oi5toJ2xuKa1yc6aS2C5UzxrS
IDH7HfXBHyXrjWPNyt3zV90F1ks0YTHlpwEkB0vlvLCAINbhGw0YzAkXPTPP5+7s9LPsfRoMcdA1
oHaM7kGLb7pdGR2uwfm/TEG2Jn3Kr1IWp/xkKQu3qGZuzkTwd+av38dgeVsg4BHnzB5smLqWZ3d3
dpxoYXOqbzdM/C3PFqMtRoUlC5mBBmeif/lms/ddNtCLOlB1amE4nQzQ76ME3ny+sQWihP9q2Mjm
HFjv3qr6BdmT5tkec9ydvNyoNmB94gxBKnS459oZUwaSYXx+8WuGRnhn83Jw3VG+8+Xc749Xqk0I
Pzlu3KRzmCUTtGtaAjReBwu6Qkn2pv4XkDNMQCNEU2cMzkfk848dnAnjPTRcnO9ce3nMRBH4YJYD
7vlCitE+gOrwoFtOcDgSPJGolBVtx54zLW0UUaS/u8md2Rg56RBQbKGZ8hQ5CGcSx3nm2BhyYJKw
GIbT6XAtRzjNLHTWOXiaFSRURjwu5U8qGDuKVb7Jm3kA238IlbtqtR0ZwoTOdtKjTXhd4FDMwOnM
qQsgXMA1YY1Z9izKQFoEiX/kSDBOov/67BOzBza/UNVw0cK38ovouVGQbOmonNNMx5QIXd7CpZnK
ZdYHWoTew27nBHAvKZyoR/jGO6iwPLxB0XcbbOmIpOcs0IgPYZBfwwtxOw1VQTXuLbvn3VQtEVQ7
s6i1TBAl8p4zCVTO9HwkrXn4SXfUAZjRgjcilP1gJXGDWwbHJ4SsKyMRcoojzM54qPCN/kRrzF9I
KDnf6YGhBCsidlaNih5ZM4H04P441dV/EX60gPMt/L5o0IwyJbWKSXsXxEQwYI0nx2hj2lQc8Xd5
p0OcmIZDHOzm4zjTJ9RrJrS2edsaiuaGmCfvAkB4Ys6TSqwmPhLdZvhk8Q9tQMbkGHME+fMlYpCf
xlDV86Ljp3FNoUjSkBqgIJtkrtJBSJj5XM4jNjLmFYQeMwPl/7I4KNO0bNpog5DWwCjx9zNDSd2u
Uu60G5hwC2EcWjXItpx27SBmGS+HGkI0w/oUbl3HdGfHX2T4PH7y++kf/ir4hIPtKtMf9jQKJxob
5KfRFwMO2sGYNFT22syAAJAx9oqLgGcHraHy6JArkeLlsm2mQcvO/de1A9hv7Q9ov5mruJIC+Aqa
YSeZBU+J8YnOC0h0wa6MGBQsISRBlkW7NWwIwn+20eVlpI2MQpgVrkWIPIO2MsD5Y6V2I2adtBvO
Y45UdXC4xkZMD4Wz+GfO6ys5sTh0mI2nmSGwuZlVS7TaKFjMJ2PjfQfJLpQdi4GMSIw5VFLGCjOn
IzWIS6U4GHA21YG76MAtVb1JUxXlf425bhl5w4U7tqsRkPyJODpv01Cr4vf5e8kni4WHtWjCBr4K
j4oeoMJvFoTtTMyYlz1YCQy2zl+DWeIIG+V45xnZQ8RJH+yAZ2SHll9wFZlhS4VQWmzZAoEqiA0N
AcBzBxM2J7/iCxAg2VklC4iXg1snV1lVZPwHmuS5C/WTvyRfKkSKfi+WmppMZINkL4GH2qg7KnSY
zECnLZv5L1MxwLlgsCVphBlGM2kFCC3l47HHGQUqM6bTm8PNCffHIYMeYPOelrEDct7kMTpxCa6S
SeOIALmHKlCWqS3IFdNyAAjLVyZ8qv+SjvhrVxs9ZoVPDqwnFZo9nbpyJN2GLWaWSt6R8nWsEoT7
52tbvZg/NVMCamqOdTi2mgxIwZeLltNpr3BvYDWCJUqJwzhnCDx7mipOgZ3eWQVHxmYJojD5V8ap
kLwTc50weYMUgiR5Ikle6dz8HoZWyK9xKxVZ27Mnoox33bbnF+Zs+O2coFVO5eMOke0hDOKvZwE3
OInRPiycs0U3DTc1PPSbLKNXcQGjYUocSgLqMdEFMOX5JsjYHA91kbZntTn4KsA/8XqKBiYdZ1yS
QlZpVjSfW5JRkRH5DLcu0zepG8x2IvdktLNqO16K6z8ojOdnlJwXhZBQN1HaUhoCbEI5lusRo0kp
tFwMxcxdaX39yX1PpWONOD4pKHiSFYcltQqAz0Vj1B6FlqB0lT9IiH5m5QmzPKyAdvHjSGSQYCiI
qAxZcPrnRF0Bs8yWzO8ZYlalpoh03WaG4a3slVR4LkG/dDE+CjO3qQYMtFpIQ2prAKbtyq8t9TEG
G4ucoLX4AKqPZnO9IMILA4on78TByjAOe5IyLKURGA4TRLH7jSRWulUeCgpf+msEwQaBM+xu78IU
LYbHSfQEhI4flxqv4Uq/AM+OPtzXXHoBAkf0xqzvUrT3axLHh/Si21fsxzHj344XqO/M2bF8CLfq
m5RhKQa+Y4LGCab4LzpvBsngh3Ib2dUg8kBfrNTQYe2iU+DUAM3BhRAJW3D3iNcbsze2p7+ovDzl
zLbA9RhGRg6aK4O6UU59xqaIdtwmWSh8WFpxbGVfqD/urfFnRvJ7rNExMcfCK2ba6ttLHZ45rPAp
9id+hclRHZNc3jIfalSs0Jiw2nGwgGlz4QQE5wOJVeZodQb82qfV+WZgUICas+8feOswHWQDbDZY
UYI+z+AttHh/HMGeD+YCAGnWe84qLnnl54XJUtx3kXuy5nmcAYjbcoOHsyPETscSVAX6wRPuKVX0
PTjhU+1hGkRSMSe3pEj+/Kss6uoB4OELqomPBmdEc0rV4OOTjhvNKFOsOUGvu2a8nGKB2eIoG7g5
IZRRjGUjjNmNaRSWnqzNSwcC4yGKFmzbhmwAjvWR1c0Stjky4ZA//YCEOrNMymbm3HAlmEC1HCdZ
ArJjca9AePR9TJUxz8cP6yKL+RgdSevHx1TubvBDIUlNHNzA8S/Yq6ZQULmCc+6Y++pKlYfzB43I
iYpABeY7l/XCO0jC9XrsUU8inIReV57Qt3C17X41MYc7kb/fQJr5RT492IY1bgM+CnjHsdzChMfq
il0fsNWY3HFFBLzfqsSf/R1U9TBTQ9oGMiBkKF4h8V14jyjWEqhTvHxdMxCu5vvKg5tjnLRcgXrI
nlkoO7UQxImaglDGrG3M4+KAcwsTuRxsSgW2aUfQSUYP5QZMYMZCpSzM8GKlNsRj6ZZ4WIBXGfKb
g64lb0UhF6ZlzI7DxHSRswTOOTW/bAxJ/mU83XAYzVByspGOxJ1IbRt0kI0LhHRFYRmhvR0wPjb+
d5uIBN5zF0cM7vwAd51SOHKifxTRF3ODVCljHkgpd8EYqPYSlhuB4pDfzCxs3FpY3ecCg9OSAsHw
sHZP5wx5hQlPyiIy4ImrLvlPblBkyrc/ijTY3xdLe+XGGoFHVyaaDkeLNz9k22NNA9l9UNA5GmLq
gg3h96SD0MXxsWt36avbCy6XXMFJCRP5NKoR2mAIJpCN5RmaXln80YhlAJepKYtdQv5cS7auoSCm
IPAr4FRbXb5MEaKaGvV9yDZRPFnVzFBugT+o5+djltHH7wiWEEQoZ3qhwrUXDdDSNv4STdVfaDq4
f5S2riEkNB6q4pob/XriCMzYitHGNYpAtfpwIZPmNl6m/BCP23bjn3XF+OecNbPivnMKVD4AaOPR
zCQNLu2bLdUIAO0IyIJirmGeNF5B39txd3rxd8S+jpcV0pa3bX/LZfsXq5ZqpKPCiBKOfjyaNAvN
IOvtiT8n6Kh4srmqgTYMGWj+PRb1mEBIjQbMU+HURwEzdEOHsopqCfUXKmG6ISgT+lEZvEQzZ4Xd
gNB7msMUpkgq5PsU7WDmpvDqli4K70PyVh7sRvKLE+QTqFbM7lj5UwjMSMUYoRtjjAptxUwHaJWj
BzqF0/UOm+0XU3iMOnOkhkn/b4vVwo9w+yj4aWFxhTTLLWaG67I7IOFDjFq08F9PaBgxUwKxQHzg
oZ48FNlc3fV1rZaNmTVTQgm3NHTjYmvL9AMbDTAbcij93/U52F1+7pjqHZbq/25Yyq1bxqj+EDMz
vF2UFocykPNF8V/5ZYL3m0O8ug8lnXfJnH1crkzalowFMACjQWJkxudGMhvbiIhiQ6cxZKO2KiQA
Kyi125VlDuUN6khKO2gTZmOjIoy+1yQKU3R8D/srg8U16m6H6DLf7D2/vkuDBMrt0NHxZcjCOIlf
jQVnoVDmFIxFxuUzCGf3l1vC8nfWaZBPjNboKMgrkeGEH+fhAPdHYaEnbX6FeFVB9CU1IKYSr2xf
+wEHoo2hp/y7+e3nHVHkKFi+OLKsze5sBBB4MTOH9yPCo7KTSCwDZ0JlDSimdAICaz30JsPPhf9O
RFWSukiGLWTQqgABy1dzE1rV7Qw2iP3z45hy7r37UcggABi7eYT8HB3Kanye8J39gukjZ2qgZmfj
fze+fc+jHzBEwbYJnLHEOxtshht2DyMErxwQmkwTNpBNhhM4wmOOfqxqyn5DYBQYbrGeHhyaitVm
GCFZAgChKo7N8S8L+Diu0Zy+FKaC7CTD6AIXvHB7zuU0a+1Y1WrOnMKF8DfIMW6qpfGZEYns1wId
rLcFJIcK7GnDhWp4Uhu7h8tHHG33Sdq9+wyDAJDWje2bNywY5iblC1aUIFcRSBjM8ltvE4s+4Yvl
Re5u4iYgM3VVQrEGBZxl1Go2H1Rf7C6cFRpxtKVAmASvNKLQaeh7jKTfJzO9ppocxMcqpnrL/Q52
+oqE1kZHVmZ7K1VVWuMp5XdgoTwHYJIUByzGraDoSh6wybMxQGRcnue6SYUdQsdB2BKCVjj8+qM9
33j0UH4Z4WBOdtf7YuuZ5As8FUnyvp2J5XGsA7Hf8z2DNL+iO2OQTBm1Aj8yqvlj7peEm5idQRSM
9CKndHrKa6B0yFrwuzYKRGgo/sO56WpKKU6YQcQEWm6tRTIHuQSvRbK9pFjjLKAJyKMZ/IKfwWPF
ty0ak7/8DHM+4QjYHmFukc7hi7vKMm/HzFtCSXoDiijwfz9qzq+Vp/LrTDmVB4bXcVoZSQO+T/us
X/aUnpbrp3Pjz0QtUtJU/tb+yAYKs4o4tTyjwCiJ//XgPEFhfk177IacRzOofzXuYa9UJ8pjxPQz
xxB1PvYVNP91M3xY4P9x4HGTuZE7loMQjX7MvVslUf9VKSzZXgF/U/FCofttHDqGjCdOpElP98xZ
ISu493Al+MWoRIoXIgR/81k41CZu55zpJXsJoRICXC6FtsMCh7oDB5qv0ZUoTz9mOGJuX7nHkrBQ
YOvkcNhEVzO5V7Cxfy0euSIBF/N3IlHkyubHOnHk08GQFlRTQjt/oqBVP0nB/2rGdKPCtsR06TD1
GqRFTunpfSYZN4plcyGHMQ4meNVc2JDYOGDtM6L/H3hE/olRADJyhvvR6ec1rQa6XVpdOmo2Nc7T
YvtTZimEBxNr8GMUgFCykKbUOmxmylIsWuGJmPopP3NJUhmELxkzK/p+yv4RV9DHkmvq7hxDwOPi
esUTlEHRiLK/8lNM70Z8h2WHlICt+VcQtajnuZaiTA0oAS4lt6PX17tDfI4pRhpycIhD+elAtD9m
WCyjOoXk1TYh6A5fTLZcOZY0GH7auqeizfB9/WD0TrIMacUmDRz4iJ+gEo7AYdzQS5P/3Zzjz3vv
uvqMeFZ0M+spXSTs4fHgIpiXtCx1V585W2DDLWZSMHV0Yte+Jd/m9IMW5qXUUMukvi6RKmm3vKJJ
ZyaH7OGhVc47ZN389toQ1De4Jv1ExQvtBikNiOepwXyIv1RJbCOOimmPLXgMKz32KVR5RnGUR3lb
TUcRP82oJ0OOAs7I9ZKVCFggE4WPVZkC/VG15iUFK6YakJNKOQIoUQQ7KsYCWfw1jn1KzRqV77iJ
vlnjbG9OkqGTXUCkdv0KHSGh/KfB5X7y87/cFgELQJc/2OzCQC7KAaiiO74Gfewb6wdsQRI2M8y3
Vr690opRekcBJysBstScKxJjVMGiHbFy8MA+8izZARdAWgtuyC+cmKXwwWhFsa6EdzTzBWciBS1+
RPzYVY9EYXP5Tgcu8go+9kyPKL45TUT25jaKHnMqBQBZH4Le96DKn5KCMgRiclvzHy+p9zLU6du4
xx3Rb6hdyLyNVygdIN5ZC7cpwc3pri50C4G3roCGzLiC19H18Q+brroBjkMW8/lpREGyWNvY6kEW
yjd1AbJ48QNOfH93PoP5K4k52jHdkCfxA3r5L/4e+8rsjDo3WrS0Y5nH+eX1R7ZnZiAR4dh0e+x0
qe3W1Pua0C0/Ox+dy5UiqIopyrzF/0PjgcBIRzDthqKoIRKhpD4f1vM5YGDEKUca5tN7pJUumCa+
zjed1/8Nr+z0gDM2ne5F1a8c0jgZIZcpRqKdkUmyCf6Mydp9pDplgJTw6KoW+ZjHyXpzztoa6yIs
YS1zU+Cx+jYLC24LtmWFyvodXCNIyrEe5RNc4wuncJtokZXAwI2PERk3Das5D3mGdh3n3PX1wUa2
NGWgFzVy5DxYLz/xgG2fl6EI7nfeQkjKHvLsmGE80g7j/LuNGi6fhYLXyYLcND9+R1VEs8YF8dsE
Thx7TKAG7ivdqVELtGRZ5A7j+ZzR/KH11Qdg88zxDtKGvw+EMC0vRYMYdd/f+J00t8q2td9iw0bI
DbTfsHwsVwefBPhfxJnq/I3mGN8LHgJ1c/nRlFiUEvFtuC+8mzFiNsMEGhztp8lSqHAZPqc6WgIO
K3fVn1lUxE2iK228RTyhaYRWxl86UHEZhAXD6YjMFXyNMbewHzZxhiv1uII5ZyNkBpF039N/zOhN
vmEtDp+3MuPDoxjdPf8d35ddDdMUugczVjMFpfLZPP7qmIPE5ldZnGDxfCCskRL3NL+6lWGOAVAM
t3DmE+zkFlBNiTmROWJvhLLPJGrkJ/GZJSoz17YSfq038/2KtKJNmbv3robB9x/Su95Ep8BejY/l
K+9kX2RfmnEP7LgArJiZr7GfyDYGpknVZfunjwRccgroW2jKgFE9IAEgTcZTwlmFKhKR1IMxwN8/
6FnXqAJMQGpYzED0GJ1BOraRHakgb5YPOVBoHnb1BcUpdArAUDowEij4h0NtDZGMVRyiRNNDoydL
ZbWN8cL5aZ5Iu4javjymmsgABD9tMS9zUMpUU6uFUvhO5xGZHO96iJvajmdvt7vF/ePp/xmQbESy
iFKZUg0pZ6gnhggD0n+9tNsdziOUc5hPwJpU5MhJKG6rEaK9LNQrYlJuywpxFpUEjp/N7amq+5uA
m/Zx2fOcmoAdY7wplDIICGWiEDZwQ9pBODL6JYzj2YAZ2xXZBTe5FsrexW9DkY94cVC9E0DkPTeK
u1zvEWD8G53ZzGkvkH65O63Tf9gnbVRkvBGSUhkWw9DK4pkSdwTYbztgDiNKZeQH4H6EC43VbXLE
MktNyPqkGysJBVMzKPgWv3BhEgAOzPWucPIROSnFIHCqQSpZzZozNAVpDzUeFMj37sA5SFHRxs17
AYjg2zW3M9EMt2iP2id6Df6EjzkX0nCUVvImNYCeXuftvV3cy5rfRXiUwfbrKSVr9kfUiGQQt1DT
dGZQ+iJV+PP+JXa6VaxXMZctDQEijMGhpMEX1hvi20C2lPx4x8QG+Xv3O58FC1Pr0KXgUL6HwQ+8
8dliaTKs1Uylbv0n6gD/divEjRm5ZpeVozf1AJqjQEXfnnuFhpEzkBAHk5A14r6W8ltFs/bZkNgQ
6fltOgs+pTHCkhTHLhkVGNndz3hp2sVW7SBWYWK0o3zgUQHea0M52RyNWOIw5QRYiuG5Z5jF9dpw
/oK3Mg8IeRcdKBpQOa2QzCT2LmVn6kBYF9f8NsqKGZYy12LkJ5jKOm23Q2TkiBx6qPYIMbI87p+r
/oRtLGxxMJu7AbQBdz648cM2v6Ux92owYZ4Tnce3sgX0WAYZuO3zlynNoptln79VGX2c0fkxMYJ1
2XGaZYTHw7pkeSMcx3mA9012JOrLWtWxFLCoYpmJJGrC9Po2qNBPS80tahNwqsjztyq7TszMOEBX
qHiatXeExjL4fN06139NGxrTATXuLUrYPVJdzvjQuApYbx2x8KMm3kdfvAlgiVE7OUjIqd+5okR6
QfSn+1is1Mi2X1kEcpuhvnQ9Hx8WFpo/CYDznmq99RY0LQmrd/Cp6UtkNTeLcvcWXIhA7YEJqiWh
079SxO3X9CdWM+iEHcfBdpqSe4JEY2xAmcAs5+TDZtyJuv7dWPDsFCNZpBIJdfF22iFQdjGkc9/J
RXAvm7zWGmS7D6nAWgs3LANw0W1Gt5z6uAHAJituShmu8xopOQaECm6m18c7brrd77zkWPrFD6NO
cOy0d/HSJsdkPyq4JyB8LdtTk401zn8kXKS3kC9gJCvIeVmZ9eRXvp8hBu3sw0Vtet3h/BqC/MgX
rqCbb8ja8FvMUBdNXfHjGhCmGAaMYkP67TuIFD/Fe8xrdhOcAk6/Zcs+hWp6oz3wTbkD3R1ymtTz
uuuO02n4nhJjftvtc0jbO6Y7zYUxagNiBljoP64lGj7IN+lxWFlU3jJx3LsQXpNmPSDpzDEwZn2k
WiMoBrMCxgsAcgxdYTtfMUGF1zLf22NrOjrphjryK9QGYLOsz+njzvhCw4dX+XbuCQZdg1eLkYym
a/Ca4bwNC2Z5XQD3DhMc1iMcvfne6zjtho0WZfEpV8YIoEL0cpSLICYhM+ky0khv4WYBbp7vy5lv
bBNv/0KyOdXQ9Z/t2gQ3AMIB5TnBzxBksK/yin4D2bwIfzqJ9nYZiXH2RzpFq2eiAqzMhAJOWGsy
vYlaBKSPG9Xgr89R7Qb//yXksGFWwDTjlxZdhOaWQVuy0oyrTkqvI1AoKTav2covH0/cYD5sTxge
nIHtFhF7tqF+Lvaglh5DSl8kK7/hH2gXGFLuDbli/YY9tlVeyQurrowa83ONaLDk6UFyp9i7ntwL
oRVc+Hs9g4lVYvoGIwXlCWwDIquO4zKBM8WM0khwXR5Qm9EDMpc1r0iX8/9FA7s18mt8luEXfiOh
BWfmIS6+IiyCoSXTWzgnXFjaXa6HMeKk2iAdwP8iTOkvlBWIsvw4+EFFk926TP2ck12UNucYUIkA
1TAMyIE606ZY65vL2NPtpGv2hmECUaHIMZ/aUzGBTVU7FORjjdMzEhlkJAyVmYCNokNUaX2eDuu0
xA9rmoTHdtdjDSzBBuay9X/AunC8ACCcdGnnb8iMw5dowXI8m2l/I5ojKmhtU2Voie3XigOUzVJH
nXUl5FznkU/7b3lbYKPcdqxXCjc2l49B543RaYxNgLGRB8jQ/gdF/dnNIjh3u7uxCK6fkU3GuCzy
CpdTl3w2BHWMOA7hz7DyYo5Wu2YaGccJHW/jkS7itBY/dovbjsD70KQEE6trdTOBE5nHnsA4CqqE
wxEbJ3EmZQWqZWla35WozmEaMERJc7uE8wBSiVPj2HLMOmR+PBGQKWwdifsSM5lZTgVyoYZw4tRe
LOy5AZnyT+PyIGS5VZYsKS9EM0Dz/wh9Mjr6KWCkje8tTNeNYMFZT/XptWzIZeKTNXglPma51FGb
haARJoe+IGri7bkiR8FcKds9t5fXYQ/kEGyn+ulU1RFAPAG0lA335UZFnooXse3Y8FVXbZ8TNE7h
4YS1w6OxL9KSkiF12AK2G0hcLPFcJZ5YzJGVMQfBCzahDwhE4Q5AAFtKKBoi/gXGl4yDtfozZH4P
6nSIvmHQkc/ecz6BdmJe94TAlupWMXzmE+GnkCiAFyoCIIyJUElzmveUektADRgqdw9XV9AZo/+E
Gr1IqzerQKsZ2/v7j4OSuEtVIgaND/K0lNGLqedaXsuDsnoYacJgz5vtsxfQpHtNhziMzvo4hFz5
NnAaYC0clwSJVQOqxXvG3q3Csimgmahyfr9LAY0tKJYukhEWOsiMXBVEBpxS1Pl/LxszIybh9FhU
BTAHt18Gppg3TK6s4aUpXjDLexuwsmvhId+G5LXdLTXfU7xx78LvtKSi9IyFfJPTpOQD112kOBuL
QNDQltqEM0po+d5b7/2Z+Wcm2sL+Qd6A/omCTBZO76a41Gv4ev7K8TCD18TMeVV9v4rvo+2IQJrO
CTNvvG/ZmC6h0LOEI4djJs0wS44x+/a53kfPJwGEZl0Kw/pzHezY1x5VsbvMAfVxXR3IpH5t4rl6
NuFcU3sgtjn4BxaELhBl/YwzuTkxZTLIGSdW11jjTtqrs55d/JxBs4BPBxlcWV9Q3+NnEhBoShOA
DvpobKpBMTF+xKqVD+gIhgINkScMqJDpCsykBLCSL4NtiqEWRrS5src0lIxK0blkR7NNnEIprJH7
TUjBMrjyRV4eHF4c78YpbYOGRF+4/bYCuaHfUma0ZNNxXGQAw7CQ+EMY6bK4kVw8LmAMGTEyjNaE
i1UjezkE175hPlTdNiF0G9jP+7uSxp9ZPR5sAeMX59TPaV6Vc5o/vaNmSrKBP/VNqdS0+JycA61f
qpyjzbUxUp5suNmfuv+Q2fxtVPPFudfB40naRnZnmNLK6W1INwQoogUMhf40MGFuKBnxf2F5Y5KA
gky9t7fUvwfEYwNpqa7HOdekuMBgOiI1O154bpbJNPToQpDOwMxl5buBVWHoBVJSkQToC6OYL5rB
EIaAJYa7pziJK02w5QVVFyeig9c9+ClPO6c5vIn2LMuAgKPDTMD4sdoxTMS2gQfM0IIXfqIhon3C
yQ9+LSV/lVE7Ya3zjtBBojFXrppieqDeFYymA4uNA5bhU/C4kIEJfOA/G9mIENsJCK+gJ49b/OyF
ze+QAGbG8NfvoQSO4ZVHtPVZeSRu9lM1oynC7fXzJbpGf6HEBKeRbSddFoNlBj7miOO3DNNMzGG8
zATEr4Dqhls8NkOBBuU4me5Qos6EupTR85glHaar8fUmROIPqyV+jDqegWzE3guoS7K7y8gvYTY7
/DMSccKj1jpZk+yTkYF14OclwK6dg/iSfvDX6/BmutbSZ77vd+GHoWCRryyY+tAvONAcFodRLc8y
j6DGtSvWn1VWgpIuw/XvsXXhS96x+uEGMMGTRhtz1/aZJD+AefkOQJKUoSKPxBIoRwz0ScuNHtpV
DdxZ6G9LwQVxiuLowuPNStCJRRq/QVOYpuGO3oLoecXd60gqpSYwmGoAL6O2iGl1Qz4dAD4jQRYA
FhXMfI5pKbp7R2CxN6E7DNtT+nGFpYvFLTtj6MfLZ07nU3VXKnQgqvvhvrjU6T3bMyoeMvYXpUpV
cm0UjqEksd6U/wVVhYbwba4XINZcnn1ciY5dD3NVDT8o2l+MojPmSfEJtVPxFa11TwWmll4pidli
s1Rmfh3/33vg1UkuyYMMsntKIH8CGKZIVOQEIbmGlqNPPT9EV/4t/HlylZVs6XrBsRixvrCJoM76
FDsu1UmVYuNi9Bt4pDzhHSC777jM34nIkp1cpjo/pKcQF+Cem7okFOQ+jRw2DdzN1xkCbT5nd7t0
d0ZsHafzTXNhU1Pf7zn0zmBRHjgo9K3Re/YH9HzgQAUAjH/6FfRe91TU/Q5BHHc7am2OPWxr7kbY
64cGazFOTd5sg7L2IG0mGMdd2rZftplXPdCRgTNRyVjQYbNwULTV4h8N9ePp+g9zudVfQeUSPAe4
3d+TWgMaBrNDXHcg6NEUfa9SPeeABWuzEYb97Z2Nq8cLt39bM0p7l9WmDA3aOH8hwOZfvwMuqnYC
pLzpzUJezLMMNkXymaBigLg43b66geET1kZ3Slcw+GVceN2423WfmhAtCTRuVGSMoyHloCwRx8bY
NjkxwszLEFVGFHUZPMhDH3CA1adTzKCEXk+KYeZNf7JsAklb3txVznSSk/t7wgAwgpSBnaZXJ7bh
IkOBhEi7447swHs0oqCiJ+mIYsoQOQi1yczDm9iFpKAtNxD0u/GWqyGCkMDMsYw/LHM8PsaepJ2n
av+kiSrCFtDMgceQS+HeUPXRDjBd2BhdP4YJwF9bJLyparn+UpSba5pfkLAm1AysP8uEyt3pxxBR
MYv/aqZK3FZ8ukTbdeUXAg+sj+TtdUZeTZla0+gjGXGKISzPXOXQ5r1nD3fwR+YnQBU75NGLzIiX
CkiiCL0ZBCecb4dN7opI2WLAi7FgEOvF9D927S4tD7XpVbZdYUAgAMKUim/uD1wLXkjYqa60lDd0
Y1yVsB7a1206FY9pgC8W9S9HEY4t8JEa5L9EB3ABL5H/OeqJr4NShXfS2YvT25LMlKfoTJPWzqfi
jbP7M8mA9E6woZBVjpBTLL42myAB+T6OR2kM756buEK7xv8F47Z7XIizeQhhEd4uFF4DSVXPqTjW
Xd2u9zBvIsirDJScA8azQ7vxOdsCtwZwWav8WDLleto8yvB8ytyLmd2N2PjcwEj7d7iA93ZXXICa
rYd3ed2RAzel23s+ggGLigB+Nb9Os2qE0rgYL6DdAauWq1aWzwMNO6rOFl3+C84A0xNlzILZ4Uyt
62GsklW8vLGFNw8Pm6fXg6BE2w5no9SPvo/4jjPgo6x/V5eFM+AZp/b4xZSloUixunDMITO/UqOh
6EPsj4FrAIwSDsl/rkNgb2WfBr82OjXGzbs6INfx1OFaMMxkVh7g8lEX7Ph728zjDMFVu5s1n/BF
qHEnOXg9WxG3xR95o22KicqxneCEpCXVVBgwCICHHT4tFfARbRuY6lKDB3jMlJ7I7SE46MTiIaTm
+oMgafdxKRP/V0UhZUBp5JkqWFKwcp/dmZXiWDEvG2NgkLEL+68mWDxd8f3D/onBC2NCLglptKWN
xx2YTAt8ACb2Dm1Yi83iHTpKBDGZh7VBiQPG9wtE6iMWvOSR16P4q26+QN0GcjO/J8T9G1DcttTy
3oFVH4v2LOfYdsOwCC5C8+jHxJ+3hIkjJJG8mJIlrzl2RIqAosey9mEmR6s0G1farc2nGh+ugjuj
JHhdMnWpwhbpmS8/QUtxsDsxnfNDMRrwHqQi4x2kHfOUAQpLSYl0H57YyP7ET9htPdb8hJ+TVZHt
uS+9gpYLFATzGwFCUcOiD2M/uanD/jMRiDyRk+yffDn1QZ0Fc24oJLs91EIlDXcweA+X3Wl6znqC
ePyGQ4SmEsDDg2u7Jw7wrtlifkGTML1SZkzUwUpDKb18HLdz+082aMlFp5wjGEuhSPK4iILoIYqY
k2UTxVx2Xa9/Rx3jXmMJm34HlAgDYOJ84jUI73BYdT8hkfNq8/1HX6ipgVwtpgJHFX42AyYRjmIP
/BHWvzx61GPSosefR8bUj/5WYwwl51elSlhwhBXN75PRmrdTeVn2iQttA+Bg3TKchQqpFsXtZLoQ
8dtJMZGsUzu34HjcU9uh3SIYq/IBSkfu1XvjCFWB6M7cPws91Xg+cf1AActJjVAusCvpAGogaz/u
qaBovw9xlv/Sdxvwirw/xwEmgOL5kGPDNXXuoU3JJMduNqYo9wbR4XaHbl6WuEZl33E7M26E6ALA
2RagbMYVhdLyDdpi/9JMFHhpqx4OqsJt2k/xxD7EQImOHH59x8CnxMq7DNg91Y7zx9JMjR3l9/Rb
ITluZqa4eMzis0hLbsyib9XEFUUzxsMD1PmLkAD38T0ZfFJvO3PJjjB6joOPzpTjnvM9Wvf7h1QK
9JSgDmherM2SYcAhLDkSmC0Xz9lpx35lxBj+jBRNVJ9A2dczJZMIKsYDdVzKR3jpGXUcamur0+3P
QXcDwp9wtQ2zZX+Mod/cu27JPkIoDWswpY4LKk++bBtftdjHO9pIb/ccVdRTdGsca5BtfjUtEVtp
nTQZuB1NIF5B/iFpsJf2yGaXSuRf0eM3qQ9MUQON5o8VFmOps6ftJ9kUWirMhb2ECQVXYOxAVJVR
vG3912yZgSqZ1x8zNbguScggBbnklUCLIFgO9dIE1dlONBoVSO2dqPAZ2Je8HKCFscZj+pN2FsAy
IwH3wwv3j8DhqMIuGGDoSGY2IF5MlWR1PAR1BuE1u4ig+Q2m4flvDXct+a0A6CnYQhtcFCaY/CBx
C2AZTK7IUnYqBaqBUghzL/8OEsV82/RxQUY4bPx8V2ALntQ0zWexlkTSU9w9yidGweIAjGdCBhw3
E+5A3PwCj8cuxtmSoiu/wpIm8obzGUGGAZaowv033gUdukURbCuelllSdj9chy0Tx+QX8nQ5XmKO
F1dICdmKv6xh7ILX29HvpuxetYqJSscIhrP5nrybqSPU7u/joAufl/2MwfyeT8iME77GON94oFhf
U7YkhlsQiXygHT/mW4VXvz4g/sQHUPnC+YQyDAU3xSRXHx5ifG8pbbMGh7Bs1RACWIgaIXyuqKE+
jPhmavjd+mpESHM8znn032k/0TWpIyE+gfC0WtjKOQNfr6InM89wHRZJFXpx9BTaVY5Cbtz5+CtU
OXeUzwGCmx28SX45v0Uwjmt14uMmDIWVq8RvgZviEL5x07S81ogYA+PIU4VThQK1Qc6g8++pldr1
+gqfHCrQIh4HGD2MVt4McBr9UgJGb4paC0YBU6H67wkobdWPZH34jOoUAV7D9jHbKIxKf6A8ZTrd
MFRQgg1fi/tm40A3n5AsoW/QPNyCkUdsuP0LPyQeSB7yQoetmI97PhkjV4YEJlOQLA1BwDffZ6gz
TlL2wYllXTIBcxl2G6RysxBLoOqIUSeTTL6h+cWPafzol0xFTuRVifUBJR3mlzxk3nmIAtc5xa6M
WvERizqv+KrPlIXd56q6fs9EvZOafdwDiSCF55zu5cTBFvIB1zWJNQc4fVPY6CWWe1Sd9nRyosZh
DeIqwVicsgu1w2ZHPIN6X6FQucfl4iZxQs/USQp2dJohGSgQBUxFd/tyd9P1OXJFJi02cbe7KfOa
+dnuK/hFNIxSuFOtZg7wzdGQSHGMrRLj9JJ3ultO6eESZj9qbmJZj+Bw+x5hu59cf0iDFlJq9QaL
EAxKnmFjylHjAk4TewYS6bzD8gl38BgoWQ7klfxP/gCDnqcx5UQwIb4hNrYzkG3p9uGOYpiGWsTD
LsToPz6nM3QySh88S4CbB8GB0jPDZ0QcnOidrsDyLuCAs1At02rBaA0+2UwlwwMAK70/obSlGTKV
wxBR2S0xOA2F7AvfRWgm6zPPZtSyCzMtM57Id9Rme4qNCjxXNJBRw2PjtVs2kV+CbJwuGAL1u1PC
WEvSPeWp0qtt98Ksc0w27seEsivy9j8kh2n30YdxRsbnsNeQQ0HVXMhfLPAwMcqMTOf8M4zTAhG3
UoOtMTT8N5+78TM9Oi0ul3vOsO+4MTkByKIB2cRcTGvqEHCrjiEoG9fIOHlsjNKJgLIzt+FmZO0G
aEsRFNHMmGxW2cL1YQ8L6quWLNxxkAsWCCorH9yCHBIgU2ma9eOR8LFxILRDwU4M7JjfOS3QgYAq
y/8GRCWGfullosiZ44vaa847tovlYPeu1QVeOboz72XE/IgZv0gBokwJ/JMLvzaPxQabf09dfssS
eCqtjhukQHdRwjuEI0BB1YuedOV8ygoVeDtWCVE44NFn3S0kOFQhXFyRJdwJwAO91fl4msLhJpHJ
E88oe++V+RpjeSkPfRJUN32TvUCYZgvo9fuNlmhAkgiArB9C2V04pcxjV2b20cwSMq6C0pNQi59+
LPjxYLWal4/WltnMnmaBFkG/D5QOt86EDSRiueHoY8ZvfHfmmzhXGQTemEamXc8v2Z51SgrRz6FX
kRujeGH/ysmTLwN7FOJbm4An+Ht+h/7natXRyeJrxLAZ9oy3BtG2rNK3KTOOlssnzLEYMtXcdyXU
mE8LLfMjwRVwiZaSblfoqvGHSpnDb3qd9GnfmIfRNA4Uho1It8PEl0z5PLxv6qsdwxKca5jhluIx
o1uE8gguw5QJFgl7uYpoos2Krxnmf4qy/iGPkSqmfPsfT+fW3LSWbeFfpKpl6+rX3IFAEggQeFHR
0JEl2ZKtpfuvP9+Y7joPXbWbzU5saV3mHHNcZPwKUSUDXt+dfhoVzQxZ5HwtcW/QUwKMJVVrTQND
5bl/SHfT9yZAApK1cBn8mPa3aC5v8ErfXaUyzMRXNmaEyeyEIHLiQuf5OWyCH9aEuh1GgTH3JqI3
I05o+qVjse0Fm4o65YmU0Odb8XTowE2oiLlA6kR6uYI1h+iFhd9CeWtZU48cZRTN1GDtbngxjx8L
KylWHUAz1p+moG6FqtFJNPTjwY9Vjj9jQjVrCWYYI5YXN/lDE/8bO6rCmkubh83GvnjByOsBpzg6
P6ko6wIkheBpDAHpYLNJpCBl7CmObqVCr7btM/byHJYajoHYk80Bk6qOpZFAcFuDNsOW4Px1KB/d
DoqWuXDoJLzH1/D3JXpo5JZJBnKqct9/s3UenUbdKLAd2jOfzbIa4axTN1Cy4pyli1frz/6p3kCi
wQH60v7LHyLLB/xMob5h2sHSMiInanRqPhjzkDyZ5k4MZC5FPfFX7G+e65a6ibENGneRmSI+1IHN
/ydt5gB6GUMKCxoNxXNRtuvUyfyV0QGmJ4CjnGEY9YEK8+XeUOeUONYy3XAx5n5Feqy++RBFrKq9
7Lx59wWqmPSobRBKULjBPFDWR9OeL7lfQnCL8FAQ0svDLXz6iCbltykItM4hJGHUA4BPYY77GGIm
RHMsVN8xaT3geW6tV0vqBVFylO/W4dYNhyGmGI828rNjDN0RFZfWlTK6XLvBw3oL+pNtm+cR59Do
TExyCW2raNLHTCFMlk5uA4ILYWzc/ciGvCbYOpanBQj5ygCm7ljDZNiBPFVcCKtIGroUQ89jI75z
Yd4OsLzW/ouhb3WPDRHOz/gLaTeZjZgr1RIvoKoLRPwRd6rrBX9kFLLlZ1FMshNsxe7AtikS3rXI
98a5iRz27uYtwNj7tYroeue0SO8CUrFgCYOsCqXjQv3bOL69aciLmaGGL+FlKp6jknchsyzmPBsA
R2r9n24hwwbhzwuiSn+3YgEiC1XAU6bhcsRAJh3eX0qhcHhpezpmmKv31iBGR9IxNBufOr6DdkUx
ipsoS0zduT6loV4FEyEOx5W74+BDx8sATL6tJBq9RzOpdTONqPGVF2p/N01v5v6IeTEE353eYIVS
pi2VbgrsxUkuHvpOc90J3jLj/uu0xCpGr9TX/HS7YHewZK84EJ9J3XqNPKgDmMHhYbOvtldNCujp
HQVdQrNUXh8X1tGqIgyLlA7vsRrZ/h3jSfWI2FGR4UdRB8+znvn9Rur1yXiDBwIFVYSDUSB4m2PY
nhjxF/ib9nzwY3lab477acdWycInYslxR6PZQB2d3R7H6qFMIqIUPdWyJtyXizmHjx0ptbXUcaCV
CcbBQx1kdLmXPD7VNBRQlZ4yPeAzAczM3U8hqG8T4WIscYdu/O2z76f/uBU2G0L35YP8+E3CnCnQ
JOrY7uJmFw2i7zMiDjdTJjtl1RYNY3jlRrhZd7iUtxkTbpAUSgR4+D3fSOA+ZEnDPBUs2faUWrw0
/rhjo4ZIDUXvMCNvMx/R8N4m4ATetBsurGiLwCrj2FBiCN/5vfAzIiI6/1E/fESMuOOL1BO0zJxR
rA+jr0xAWREnsnDxb7gwFzwUF6qf49+gTcBSWHP0Wwsx8qe/2Y63glkRQJmcX7y8iC+aoY57flTn
Z4BrMCELwAHif4lCHJtpzP1SkSNywzDvPWigFCVtyCc8V5/DUgf33NzD2LzcRha6QFob65TbE5wH
6nun6YGWfE1gzJ05X4Kt0drBug0xz73tw+nZDYOCMimCo23+y26eERVNM+twDHc/oon5eRl91Ezb
FHmuBePMFMFUJ/yquuRjtiGbIRrZ6UpFguzGjkZFhh7KbV+qPYOGMWRLJkNxvpqjqbk1M7sq5ypb
G0WxnIR30TcAknG7YBGPmNyRVAzx8x3Wz1OjQNE6BS88oni+eMa1AFcpXMIbEfCbM8ffuANKGXvx
dGWbGq7sn2LDz6uZDLqZUoXDd03FvBynF7+SGgeN9yrtOQ7tlo2UMWLTQ4dJ1a3xfnV2Ne3xfeRh
GQMDl0aaLykFW65pRXuY+TFV2RtTMqCl1IBM9aWsBGQbhMat8pIRxm9opG5Ey8tw+I8YRScc4YRW
UoAGRHtcNXuu9Qror2PkVXeUEdZaYxIAOTWhYLH+sz6qCywIjBaDjt2EBk4UXDd+B00Ay9PU3e9Y
t8YBjgKKdYNUHUN++eQQ9fa72CN8ahWNJFa2tWNyMzEBOppw/M0hfD6OyNEqfe81FahI6bg7Ez+1
cd/GhifYELbGWZw/jSGwd7DyR/QS0505HdpiDULVnBQvHwuf8FVPp/XZHYRzzGpdkPIYSfZyM82q
zfmquA4hb1W2UzszmEOQlpFTZEC9mR2YcnCKOBEupLCRhthLyUul9iKlgUeQSS1MtYXdJFkcsuT0
e6hSEVdGrNu+l5uRipNwywdEj8jvYiNbg8FTY1eUuEmeUUvIfVstIrxTPB9PWMBsKS4gQ4fXiIyo
AiOw+6Y4vEpGUA1Z+ckqdr9BzCHDGjdo9rNhY2KYR4AP0yu8GelLENDUGR100W8P92Tw3o+Fhwfb
xRTB8v7q+dsXfQdmoqivGFKJw4ERAeJirjECQ4Fw8DwHMWaKaxl/xv3PMAWZOpZTlgoYEcMw2tWv
DhdSX8K3DxxRb1lJ6d31OZzPJjbbO0og9uUWgsfVdu4Y7fN9xatvZ9BtWkasbs3zrZ3Vg0pCY/27
FUI+ZJLCNQfGEfTXMNcoU6nNIwgZUIAQRYAESXdbQAqQgo3CQq1QO0OtKcrja8SSupMHCImw/618
frrnf/NjhC0oF0tWfGB2fCFLNwombNfqVdZZmlXbxAv9FSU6t8xEMAz5IPFXkERm8hAaTQAGePO9
3rBtzGzxAmHleEjpFpICymYKGTeg7/HP23DKevLT790I/rfnJmwXscKU1NHI39Ji+kwT6HYciPOa
fl2D6T1KpvSqomi92u9KsMWBzEOOhj19gC5IROI6qn6NZ2QCZmgBvQgbHIkJt7qdvTz6lpFNFIXJ
jeUo1eyE1FF3pAvPKxxYcPQOQMUx9W7P3Hwa4MtF5/kF9x80WnRcO6xndK9B0vhugq4s5FXImDBj
HHEDuA7UsT1SdcBYv7W41QgGNSqQCvqFpLjrIrYKqSW00wIqBuBMhWcjxOTZJwEaDeh2hBuAo0CK
YzIpYqSJepNmtzDL39Hc5UAJF0etRbwmYSQR/aj2IL7p6yeX8GnahTWDgeNTCkgWoDekHWMoBkIX
OPDTuidFq6NgIlyLrylgBE31GxJ3VtABKkfV8VLDhqqTCG9cIMVBSlOGjqhQTW+NVpgaqmPObGsU
lnh/W4Hi4B/Nf84igvhCmCmSVgbtilIACr+tKJjojP4V0VLgjZ33V6gjPpHQCGao9s34BjU2cbcY
ejJU3nE1yj2rldmKedSYuxt4FcrdWsN/vWTXA+gCEEP4LWH3FHvxytT5Foqp1KQRSrA4o7y7lDMm
Oy3wSQ/0omw+HjdhoDibcvGhZXk23shY8d4qdehtwK05pczzXExLz4Wwp4ajf6tFUm9HZjoESPD2
S3oeRleXYV5TwZMOnrOJx9cDfxMyxTEbfxV9p4ihMNht3gEgRVgNduIcBjGfmp4XoJGLR5Zy67D7
HICQXq1EF4KkV7KYI8yYKyuElUVqBwNK2TBCuWAXTIcni5Yma48y+6TWcINRFobuD/i103ApysZI
iFQ8xOSJBBOEnEVRgenXUhz7W6hv8UMqsBNTF1p5JcoVNYLdCTTzRnZ5jVIuu+OeKGlJVOAb4qKH
N6WG6pHI10KGYJiioBpYydNRZQGHPdK123bgvoSyxGM/oYQc8n8Fwt86Zv9Bav8nRkMGFes+O1Eq
kKp0eJTXMEgI714UNJj+vDvN6IC2EWbh/QtpUgHxzfIdrsB3rXA57zmmVxAghNRDqVICVISwhKHs
GTARlYTDDruulZtK/VrUIE9bGHOxqPMZqIDfgU4aL5HRBbxpCLLZjt0rcaDuIqTEL35g8ZmwuFjz
X+3Alq7n8FOBMkAapXfzOqANYpKlmgV2NrNkFqI/wbpGS08oJXJ+9Uk4k8jsUiYjpAkj/8dUFzai
JhS8+vGo6apJOyL/QoX+ldFnTSfDeTXtmUtnNeAl7KLJ6eGKOneJCwvmP9Zw2mkTDCBL4gtfkLHj
+LLqeF2pkqDBIyuXmct0ggoxsRlgj8xISWL9ZvV2ScyEgFSD7Se3C5VOAzShUWPheDEux9uuAQSb
oIbclruO6DU5XqQ1D0tC8KpgSVdkTcok2UpBv+cGD/b483Un7c2zxmEhMwqSjCvAdX+3Ofv7lH1y
t3ph3fhugO7Q+IVcgeJYixBrgAtkCj4kuQuIk+c/IG1vIDyw1OEEAJOwjhumZWsEsalL6TtCBkaA
zFRUMQeSHVTFGe9qJ1/niRsQAyZIsE0ObmRDLfB3uIv8tu5AKwG415aoesKB7Vf1iNPgtNB9UAkZ
mYRHQ0WAqtZwx45NJn8Hm4GY66lB9dYJRbS3Iu4syMmXd+uq+2Qcr+Yu5TpWhqsmOEUGZRTW3O0l
HlaCsbri1aCB+8GsnsFZwe9ICWUicVEPaqOfuoGm52dWndPD8yNPofAEFxZbjZwyFo6P2Wl0hfzL
hoCnObktXXCGxwawrSoqcES77bLN9srOY8w5XvA4JqoDQh88SZqRoOCkO7R/mzF5rBzVPil9r0Kc
/IZ+zOi8GJOiQqmZs8jIcQLgm3ZckNWpJv6CLZnxm6BPcoOtKT9gJDjLt316187HEgBTYAZBjFhq
EmHrKQJlL5qi4GY2W9+KOdBVfG/ziXMxr2/suS+pzt6DrUxCzqLo1oglKckx5wAf33FnNB0LXUtl
3w/x1cGNX0JJjwNHhnnd/i12COc6MnA4+zlrzJR6Okm2Fgr8kMEmhLZ6A/akbQOb4s2fsWiyJsQf
YPpqF/rq/LnEGovnrLGRpDdM1U6sLa60/BjX5BHM/NmewRpeAz06JT4jBhhjDvriHF/GDdXuy5iw
DKuUc4xZGQ3/nimia+ggsnD+I0PGsysofos90xPgMgFN4Y4BWZRR3BnszXTA3+I4Q9vaCsERWzPb
smY4NllLcseaIMdw0HM8F5gp8J6Y2ey3zEwPPYeLaGvtSlWlFznt2r+XYPiOH8bqQt3DijlSQBQB
NQWFHfdgosGFkMCIGF+l0wABeDw7uATQtxUpiJeCaWTwlkFudluAXWFFvMQ373nCoF1cBUwne95D
FMWPYZwvN30cp9cF/rlm2ArHnhGCWLzY0VEbLzTz0443KU+KogdQ6MiYgBXLNjBL8pUACt0G5u3j
Z8ASCFpPlgVkI1pf20RKt9gG6JJ6mpJRX7hrBLzgsg1KxNCFLk9aZ45zvCGAKBlm6asZ0o9V4Nt2
ez7S/bO+EVbyHTDRsOLM3omgEgvtmQ773wyIKIZLFqVNtCx7R+W38WrN+xJGN4gGJk7phsGFdLMu
gSkSEFDK5JozwvfQXseSSpaQTwgJB4EfO1Z4o4vFrJsZB6BA1lHkDjTX7RH0FfkQrzzC8lPhjsaD
sYmsXHTbCh/tMWj/DQcMw2DHNPP8Np9rurgDbnz4sV1WDfW9mDGA2j1PhfkbAx7PrMZt3e4bdQch
k4vuibn4WUSqMWSJ7aAIkCRG9exZAJolwbBFkaCs9EmkXxmBtqFs7+P8X4sXuD0/3G0xE+ggksjo
gPPwuxsEQ4d8mBkAbm6xTU8fI2+dGVuulS+0XGNBh3jRMtDWYoyOkgac4dsrJzMYOS/GDUy7Cl7e
/5DlGp6VwfRTR3XUyv2QaDVRwNDEWMNnfbyMHLNKGbc5/4E7cKe3xc8qh69lRWqIRvG6Et1BM7BU
KB5VDLs3YWHg5fZiuuWLWkRjDkacFCOot7CN4siHqoBvo8SgkLcY+dkxPxenww3WwdlVlXLNrBUr
xyJcOSuoA8/U8zJ4NjWE7nu87bU+2Zz1iWeiNiA9sZazngERow4nk2qeB4IUslW5M2W+pkxlag6o
2CmcfspD/qzBI5qYPjoSuMGA5HxeO4d9zhFpvmqZo1Zr4GXxPJgATrM6AzveU9ahO8Ej8jMnBRS3
IvC404kFgSMtOjTwniX+GiyI8uLC+U8OfiyAQfQRvhkTPVnPSgtRUHrTMwDuH2BsFFjeTCmEGyEO
RK69NjpvnJzk/Z49EyyAKwsNlvhEFPER7Qt7ZtW2hYu059XwkQSFFbKiJRsJQbd2kNUNlQA4pP+v
6xmN9xrwEXzHbWInsTwpzapmwgcBmuT2HbkRTzETpmCdRgkaIksCeETvBqWYMVM2izKrgmkKuThi
DpGVIU1RbrE3kZMKNfhfpeOVasWmY/8nayEbKRXUBsY07Fim0q918CWvA5IWH1jO7zUND7Ghqhck
J4C+w2V2oofLStAiA67Q12DrzPnacXJlCiyapFb2E4vV9cCEzDKYVHuwabSRKzNZYJ4QFEc/X/ge
5+o9jl4cgI2uIvKNwOA46SXtZWJMHeh5iCYRTOF0BDT5d5rrm8C97qlXLNZlJApiSllKAbOVE5XP
uuEDoWyEoBLrqNTiLAL+hTyZpcETQSCj5USgg1u9fu2RWzQMOeCCnCoPAR6YS0TrrDACI+9hXwOc
LjqSOV20Pf+0ltAZ8CV4cUkOPEZQBsMLuVI11LtZAJpnGj/8nGBv9dT/wuZWWgRFbN5HRyoUBPuU
qBjNowEC2URheYmeQ/PLwYqTccT4Dk6lBmoHUCnzYsAxjP2fY5rWZrQ8ChbwEeFHUpzAstRSrF5l
ZibfXp/RAl76gSP/qt5z6JA8n1LrcchihEvVJt6HXS3ShRSeT29hToBpNDiy+ndyjvUzz3GC5IWS
QzWQ/L2jiOiLCqPYq9Wp4lZ8QptRn2UZPSnYBmK+Jz4GwFGVP6DAR/q8i79HGR3TZUITsTxMUJKV
CB2tTUO6AnFgT79AhftqwF/mMHNrA+Y0tib9En01wcUFBW/gK3QeGoyYJshUmfVp5FqszNiEVal1
jBCy3l0SVChwDkn9n2obMpjB6k38TstgEsXGp7JDy4qfRA79LpiFQPXhUDhzwlchKlMjJjil6Zls
yzJXPb4GKKp/1XQqNxH2avdedihmBqtCNlUqgz0b+XGHJeRogwCA4HYIR1g3WcSrFg8S2QWusCvV
aDazdtsdmy8bdGLpls3otuuOxhzJIfD1mOELnWvmJ3CUSoD5QMuyoxZiup6rVqCJMhKCOR9me57D
nm9iSK0m7xbFsB54deORlUDWwtfWM5NtiWzDpJIvqViIC/YkaoTmP5jYY2fVv42TNvWgd9sVCK76
U8IRv3TdI2lfL8iA+Pj4KdczPbHCBHA+x0Fd2iY3sOoJDP0qqds+DOCjlqvnPGepFk3xM8J5xDEq
qJS5ivcN7SHIHwcV35SobK4Kbo8L9NRDQ4t6+itMd/+ZQEYrz8vnZqb+w2+JywyN103QKuGAsiRd
uL70CQsvHI6eEhiSqqk4fAFi+8Y6TfnZ9AaT/BeoGdMQyBWeUiF//jBl/bNhgqulLdPrsop/ZGdO
C3NQGCs0Qh2peJerrYkfk3wKEfmlHjSWN7+lYBl3hMUFu/GZ6S8zBE4EdinMcy6JnBuElDq0tYyY
ytMzEyTevlyP2N5psP+3kvt+kwLBX6wkZJlhwhxxLfm7jLw1DLpkMpQqzeSW1/PtSTn+qzzRjuk7
3tGUuFCKb/CBR4aUZ4g+El5jJ2ZPt6H6oFxi50sSkmE4ep0G9fdFk9SSO3LT9NvPKzbcd4YojCAw
15aKF8J4wg3Ilb/S5Xg7t7t7616MlC1tp0ggdaVClXVucgJXsi9qcV/aM+WSbRpziw9xW/kYVpzH
4SCsAjunZsc8DAEXQzH0Q5wKVKiY1J7vEdw+deX6h8Ry7h0dWe6U/5tWHp2xJiZiia/TJb+2GYWR
QhqxFWtAEcoVfi+afd0SJPNMVLzERZQyv/wNRRoy06F5LmJGlgYrZDPkX52R8qWblPjA5PehRtwH
5ZFlpy1HyC03zQp9OTuc3NVxn9CXoie9sQ7WnrFeV9ayPFHEc19HHOzyAMCD8GWKuaXTlvdtuHh6
VOZWzU1hsWTjxEQpXIScw0cjYpT8kq2Lju80uvOjOebAvPwOlMg0RgksjUYCWs2hcAFZNrUDiyxV
bNjKRHYq9KMDRVglAEVNvhnuTVfZbdglnJ9/fBjjQLHk+CcApFTGvFHAMWVbnR44pnbZ1444MfgF
2/AWNPe92s/ldXgqnuHZ0ga2zA+KVNEvsYJidVe0AdBIOFDCrRBCQxGsiwFHdmIqaIEYibOyiu/h
MUP1P2J2bLj95CDKVPARzC6AQxk8rEdL6asT5KsKPlXWcUTKhWTdUU9wk9MAbxG2Tbyph7Iuky/B
oEcnSN4ja7q7EIUj7BOmhR+n+SEqPq5miE13BQp6rhDYLbBhlm/tiD7d/DjqAGZ2Bl5G8Ix1c/wl
93Ah8EJFL3AMIhh8fHNWgci1i9WMAk2IuwongS8TFLS6TD9kvBdm4ChoQt3BRQOdEo8HwOWA/86t
OtY7tmFzSgtyknBjy1l51plhVoD4M2eSiySdoYRl61khNbMKKW3YCEzDsBZUq7EcroPB/0JRn8DF
zn8ZlSRIaKA7UFyoAZgB3NSe3wfg9F7nOJjot4l42oWCQ+SrIA+Z7MS5nrZs3HTL4lVSipmj5Uvy
k3TsRCBTBmbMLdOQRoq1F+VJs40+mq+PQf4BSdFUCaAfRaYW/wQxtz4Cza6ySTLAyRWMcSAL4nrH
ZL+i9M67zc+SOGlBam8JcuXrgWxBrpIct4oeop6ompmJKIXyruoNWmJnLppSC5VS3pTP+WtYvrKz
jTSs/K7iyHEAtQm6l8lRB2bTEcAI8C+Wj+RQ3zh/gnQQ34Yo7jAF+pV6yQECqrVobOEInp6NFek2
wvVP1QZuFOiSyo5JhtIFpsKUO6r+t2BBqCin/Yjs2GZlBrgGPILovH+q4OTfNwsz3pXD64XDGE1X
gFoAFhz1tTpyDA25sSSzp2MESpDZA+p4sKIdwwPHbIz2Us2xWgWCkyhDKAkkrBenkYMeG2SNQt2A
Vbjz9MoCqTF1Qpi28FrXU7d77o/TcMcYhRBV9IGqn10yPQBW8OIcrQCOAv4yWEBQ8cckrsFeM90R
DYC4MdHCYKPVqB9XAfjFSg2x6RPqhLdIyRKXrIHB/ZGTrUcIiQsg9YQMMy2NHOYLCquFYmfaR28M
YShuZOI/sDEudxqNmnUvRcvVYLY2hoEYTxTuWvsyTbSC3HoBTqcGJjqU6jDOt5+zFCvikh4L9BAZ
LM3tQABGTSEAucsgH0FL+tsBV728oIybaLFq1idgNZfdrhuqvHGPLWzIewr1rUIg4w94PbNHcDqz
FEi8NkE0dMZNQBWRG1gdLgqlZMm+1PFupSaez8MnhCZMFCkXfU+LMFNJM7L955jVAP7nN2m1ezw4
z2sPeaD+lP7DgL2+TiK8mgjCk4EYg0+qwhZitKbbFnGmmavSUNArA/mF0OlTjvI9hx9JQ2D0cntr
mSLggK1MVJEtJJU4CVmViEowPcA3bdgpj0hNO9KVUFJZoNO0iXFDhpWF0IAOCGfPXV99sth6/AIf
sMYBtB6pACsusQII7rYmV4OGrsM/U8CEmcnb6WHWywtbnTYStLl4akvqyDbBoqcOtXyDrvpsciid
7zZ/WMF674NFcpOG47XKQY9NDzQtAL66if0OYRjKsvdiAJ4kjYpsrbB99guzhi3rXovOt9Q1NUg8
sz6JzY8MLjPWtlm+qNm0FhJ2xd/jduZEjchUqWQN0MeoZtfDsb8eJ3xnDPGSVaJtOVg9LJ8jexnQ
+W+7csph1QC4JuW81ZEN+bRpoeZvy5l6WL7blFoU5NBjtaNzKDrw2jaoutYcMoaR9sx0ZmK0/ZmR
8hOcxffaT+lXtM48Bfh42XSg/wojDtUQ9Wa9rty4k7aQpi+FWHk7ijANjYRuVAGKXMv9hFXynsYI
ZfAqzx9SImY4XdDi86merFgwpE81NPvqech3f5LpyDJwkLAODFGM55Aitf0QJBQyO5oqUrBBKcHw
/IY7LovUDrjDK4d/8rx2kC4aRiXAR2fIs5pND8lAKRZ14DpsWTLhT9TlfAnf8TOwQmX2AfDiD0x9
oWWwVkX3P3HjO6oU27keDyiGFsw2K541Qko+V8OvJRz8hwurSyMXoJd30ddVapMQxkiQQkGQV7CQ
vuDMaR21lHudAqRSnNVQ3WbYizEXYQRNHOEeLraGBUR0/26P0j4J0PWNCFbB+BacOTJ5TE3KJm02
3BAIOJiJDihvmi3Gol0nCl/JzbkAtrkERj3wNYSLjkbYhGWS5YBb0W/KYQmZAAKMIw1PTarXvQ8P
/6Pj1DP/5HP0TlPa3l9ul+5E+BYhmUB+zFYxWgabSril0T8DmbryyZoiJPY8vpS6wN5qKuKb6wRh
TGAqPHTYmMDllOwK/HFrsDAnqDHKxmgEVjQ9xzb4RY77MxUOTzfkYdstb11Dx+ElhryuaTkricch
sKeTmZQIYt3kujfKQ6qChUfbEW/1n1R0H1XF0CtgliAoierXVT7L8OFhy8S0YsUaf8Th6Hcqn7Vw
4BJcoZncWI9oUZLGegpmZgoNOcZkgRHF6ojUZhgFG4IikJ7YMlI0V6DBBWJGviJ/KaOHSd9ol8XC
ooDqw/OKN0xRtRCEZBhncSq5x6Jinv6bNeSeFSkONlYoUpk8rDGfZ4rxz8GPV4PJDqeAmw4NspXg
Y4jL5hjG3wyDMeAAylL15E70li0oMrqJaxnQuhz8o8C4F6jf3xNg/olTZ8DCSJLeusivWmia2DEN
O/KruZtFj1NnIgpaypCO+Kf8h3hzslQOUir80ANCiB95qDaoXv2pfhgdExwceGDLVmjTClFRDq9F
zIoOldm8spLBLvlplA30t0uzPjcLD83ATuugyEUAOjzRudqJaE6u44TxjdWVRag5AKef5gEd1QDY
Hwf5geEvFH8w5Zz8oyCjQtj1PW6FxWaCxzlv4bxMNaDx9FJJd5dmSYabHheWRc9aKFeEMZ/m6E9U
G3/J216++TBB6N66d+TKIL8cHoSoRAzWAHMU/Wn8kU4wGpUwa3bh9D3zYtcN+y+NIqY/GxY2I5kK
ch8C6LAEdB4lOW9znOgnDq6ew0+jhd3xlD3uuv54G/Q84xBP7GuilJbbA7LzL7QJ8Bhi1B70rzSx
JwxlmplOEqQTG9YOvmTW0/oZis7zZxhwlKAnAg0Rrlf0GSJwzzB4jqvDx4ryXwZ4ghbV2iY9JMkS
hMbxXyA4OLefhiWebzj6wru2CeZvLjmfv03pPOXIjpg9RShP4A9i7OU9ZYwYIZeeYIQ3xWAmZYr3
kNaTh+wsT+zujFpwjLGeW0VQJWVaL2HXUVKPwcsKrvluw430yK1kPIqqgv0b5JA5qwMk3x2XTsZH
fphUJE4135qihngquEob/pgBINrjrkPMAV8SoD8dv9BF0nopj0qHvFgcnALBJ2YU7muER81PRKSo
etIDZdK6l4OANTlnIGgBfGbZGqWsJUsMz9CsUKYijNnwMiIXElRbnYU04GG0yp2WPvZD0dJK2ZAq
2oh1igcYvq7UajCav1AFIts+7gOeOQMkiUPCXxTn5L0VGPJ31cyJPG7xaqC0e3AVR2hElDv8hrd6
obAqujp8zXCSeCuisEPlemgOX32J+FNFuwQILqauAZAssLekw1tXlmN7TKYbIZk4VHwkUIgma8+z
TRMddBshpRNtSRfqYMzxX7OioUjYDc2BxlvDB8uOSz07p+2JKFONgISYiSQ5aOggOLDrEVe1dN6/
FidR3SP7vbwprOuBoOvja0HQAkAiL8JlXJ8Iqpms9Ccm+wzXOhU1CHQZ6NIaFyy2G+xfPl5I/mO2
/Qv/FQDVCVeh8JPVDYCx6hlTz/sdX4UJ6u92OIP9LKxpqhcgtT2Qh013hflKbNOe6TPSii2BkQoT
Ea4lN/AdQJTpyzMMDQCcktsToYqfII4vH8f0MF73h3l8cCW3NFkF4xcXxPE3IpM3B5Q4EJcwigFV
3urnqUGhsJdxULYNnzLxk12GIRuRdvlLfW7PUF+qGa5XVCQpAxUuK2QkX0lG08Qi59wYHD3Rsh5x
GaXRprW8wQUM7FsxtjwjbCXEAdAjjVbuKxeTclbkfNSCegw8nUs2VCcm0mqOeHSKB0CNCgN9HwMW
RDk/zEfkTqaQkOSk+HW32TumWFQcl8i0HdFEkDNAtjNILeSYvUcM0nmadMw12p3r7kCp4UaWWu1Z
/X5iF04zlCZjcxYJBC27xan6y09SAvpFGIBaDNMaN8F2vjnwL68oQaCZnvqJsMH0bYeKHEQh4vX5
ze8pOLzSewC1Ru6RYSGTYaW6Tnn1uszhQ56eIyKCmHIMrL92p8SfBPcnnuyTOfiJcAXFrP+AUo/m
9kg7PwKKoonEQwf2MSpTgW2w5c5UhzkFyLH9MNbcRgT9sHVRF13rkMl0pk8pcHCbKfyr1zodKO4g
VO2vdvv4Vzgef8K5+BNBySTz8pTd+yHGj4s3lg3y+UxWT9vMg1c4EhEbE/CP8EotT8RItxEV9HWX
gK4YjbiIGATOXJwjEKUWl81BSG14IVKJbX+WWxOTGaj2/CfBSH2ZFbTHIM5NBrFUnxATPxp3NEfo
VXafxwzsWXYk5iMtI4yu3Pw8bcrjdYT2xoipM2Lwm/1YQyw8sNucvP38XD6IRiuQzy6MbAQgCqWa
GcAUEZn/SEVqVeubbXowXKHwKrpIdH0P9tSgaLles0pjd3R7zGm5ECPNH1LyTwH60cBg+mKkXD1s
C59wIKV3OEtzdPZQPYxCWuCdw2Uj/9iI3d6W9StDVTr+gaI23GTv5MfLZF6HNEMT2QYaT0ysF5tM
yNKS0DMqYHE8jQuuPuriFAAWbHNGkA4+FQ4J054ClDoI6OnMpxWh6mKWjBlVgcszjgSi7Yiel6O3
miI0PKiiAEZ09FmaBwTg7+Z1gJvhX9g0FMsjiwjdCMRbc92S9MSIFT0cxSv8HKn5RRNgsknWfEd6
aTsfrtncMkNAH4q1DPBHhIuS8aTkgwswuGNaF8GjhU+PtRinNV+Zfpd8B4ZwXJ0S51mWIynZVNy/
/RmAgYBm8tM84ShZso3uLtPiiYRUkiM0hOQ1mQ0F4W488ZUBZHYkvcSCb7mGXrMTDWCxEtUgpkfq
KABSNIw4N4KXTf0zxPIF/ycVxWn2cCEPwVhXZw+XBlQyUdzsEVyUM7BrGdQi+LTWxkxwKNdavLnn
A/V0g92QtYzahw3O9NdR4v42JTVQqlBK3H/AzVNcSALHRg9iykPlRKQckxeNdEz5Gw/k/K4EyrQB
JqRaFSZe73GnISK0/h4h3frI1fTch8twi+NS/bE48Y4L8mdmnz6f8hIt3sKlV/rhfdthsG2p9Hg8
cDBgJgZ+VPlnbKFfxyOPnkJ/+8sWnhGpaGiT52kG+TRxbzMi3usKdVGiNVVSFnMY0R1iTDXqEjS4
2RAxGz9MWZDheUkxw2nIGsfIgnwYln4kKlvHGo9AlltaHQgNbAtCCOCX9VyTDPt5iCMvyOv3ac3r
8milYwC0pUkU77GuQRkqbCQ1pJBWWiqhKIT7m20xulXrVCm3yr6MdfEwUSED+PATkjeWdicrtwNC
OWlPfQLcU/HF9EAJS4IZFcj4JsfzSffBJbn4KGSWAIgAAkDG8Fp2r2qr4f8SX9cvyJGO7tHPmBVE
ISbTEdaxL7hAccbvNW0at6efGSzKh4YI1K5t5puKQK8HH8/fk+QwXXG5/rxkzA1gTeduWK+HpOrY
LlgNpErmkIUDzIYEnIahDwfZ+ukcB/k3Bkcc3fI60wQW3SNdnkIUECuCMsWH7eco5u9mI0kVzvMJ
PNbdH0ee/luWR19dKKSFERLCCyYk4wqV0ZzeyEnm5GDKUR2RtI5NkP9Zu4azzvK6Q/buGftwnKaG
gvcM7wH/YyrGFM+nbjvCOjFmCJY4b9WEpqtp6Mixd0n6pxy6MKAuIANDt/1zO/TZcL0emv4DUZo7
HGOqiftzqbcXwMuNRNCxK5kgyBwmjJaMzBXWSFfQZHSx5P8B5AQAOhATxWb9f6yk79LwYw1H/EMA
wQ1NTNF+SOEevNCFBL8qsUp2AINYWyEXGfdh8R3jsfYHGsb+g4H3hpabcho2D+DsdEZhgUKjKbvd
1abGj60YgdIxrkIzDGcIQ6Zw/ZBhKXsf7dnAdSpOBF37S5nEgIT7JX4yL8nCyY0rwZfLsDdrwJGs
gn0rrltsvWKWy5AGjpbO4icOVHSYoHYkhzSF3/7ql4kg2AzVyW+3ibBBUnpWNoKqZCeVmziEKOmg
eofPjqhuTGRpJyjTbdXSrONbn+Q4ltqOTB1F3VHSXwLNCub4+AQOKFiiRfZ3WJ53UbnebZaMRPs9
zEqstn5lKSTXSKWVnEA5zwFVxawrhpjQBNK6vo8gSJRmYhHPmtaEwYJyZNElUYP4FwMHwVTyKIDX
yWidoPuPMBE+VJ5ONcWm5qbqUCAELQSuxrG+mIQcbpZlWC4KCgukzVJCPq1aNuta88hGPXT4mnb5
eNUvJfWcEgzbLcWeN/gJhjHzaKqnkRo7W0lmKk4cR0WiieeeMz9zGB3szsfP2DWvtyJx4FSC2FXC
OLwyt39NxdcZt4f+OJq2u7tzl32pJiqRYzVnn87zdCCaJQXsnz729e4+HYoAcwYeF8lYFKwMjmk5
sHd1bfyhlSwtiB5t3Nyu1CsWX05qYPeI1TXmjpTq/71EAcmqexmqtyVzHJnK0gt6VOpjQjeDkcP0
oSDF/KNLITujOGmyewY1r5JM4k8CNiDyZ9ZyEBQbuuX6ECf40RTbMcBQdjwHd22iyL0h8P3TuRgS
Rjz9xN1Wb04TpXqRb2dWFZDGEWM7TFmG6LuPffIfIlhIyprj8stmO21vu+G8/M0OuyPC3Iait+Sy
/oB8Js7h6gHVbE/z3YZ8pJt87ZPt1eKPmw5G2rBdwqvTOKNQwC6I6j8rhk9Tww2yYekcHlP+9ttw
xl/5NinnM36dSbgHAco3O9QaVFF3vkj1iBV6jW8ejwC5UIlXfTo90QjvON2XgHFOVyTPp2FwvwFU
ery/sfnHFgVOPz4oaZs/MVZiKIcBATm+VIYw7HAw3PVAUjZNOpXfi8n/txjlDIhJ1K2fVXyg4xCB
OiyTRxvcdxMES8/8lEaXU8xSQl0Qfi12unY3dCtLe09vDvoKmmP+64iSJ/wHIkb89EemsfAHqqBU
th4rHiNZDgRPKsgRleneePshG7sOeLd0WVTTkLyMWODljq6HDR2rvoPjvPnS7sntMEEZeqbbLBrf
2gWOJ79b1J8LfXUvHuBMQdKe2XXqPzSysngXc9xoZ2h2aBB0Asg7xFp1RQNJ7pV1GsQFR3CcmJfm
eYJmV+pPyAYzfO85DTl/6XC6Rwoxug8sUL9JwMP8Bsd9hA0Qo07seaSQ56ecIcNdgqTnQ5dTEGAr
QPJHClW3lXmmCbmypIXZ33I3faxjedXHYQluApRoqv8aef4HvyKpjxZ5u295F8avMlYczKz9xwhj
p4f81Lv7ciC2nJHg/iNyNprnJCm/ZIsKzx6RKhQ6yq58PjxEGyoERrScnsac8wN1qcUoodXGhSTh
qyfNsfuSHHcBPRBGuhpPafBdVzwRDV6QPMafzGSGcTfzTalZsqP+ZQXns+128zdqjgSXZv5vtj3i
gogIgV5ZphdoLyYpvxDh4ew4rJhNuoxcAkfRXoQETXsNWzD/M5+eKVy3L1lUsT4Z3DhiZ2DPUU1N
iSMpEcNC/lDGV2mPuwfkcCpuKnVxZOt9Pd3AdOZ2rA/NrSfTau8+O3xG4HvQSbsGyqs7qgVjcGS2
PUchLDkl0grRiA5C/Pc9x2pxZqu0oNUPoP1A2gA5+AmKWsmQ0ss+0leC5gbb9QObRTb/Ku0QIfGk
BmpBcdPJsA4+4TBFnXYSgt9ued0hoy1FLbsOUuMJP0WHSu+h7nHJjmYy0aaQynNLAe6PLBFZpxAZ
pFTa87L9y6iamyBQ1dZx8CKRScGDq/HRVboPt+X+pWXE96mIEoziR1/Ro+wm/vZAM4uaBC+oPShN
rbwmPOy/T2eNu1bcHxxDMsZjKCpEaQd5o7iRo7Yq56pQrgCgKqpCvoz61JAUFVCx8kvR8zm48anY
tngJRcX/sXQmy22jSRB+IkSAWAjgKlGrLVmSZVvuC6Jtt0ECxL7j6efL4lwmuqdtiQT+pSorFxSH
SxiwihoAknmg2sCAmD5qYKgzKALEb5OCFlXfqZ4lUnA9mu8sC5khlQCNJwxCGKn2REuKRlfSjZWa
ytILFI10XVRWrInsPpjhA2tuYtwlCPTFbQ/Z5cbM9Iq4iA7uCM2cPtv0mTMlzSOlZvRWnMRQVBam
vp09ySAkS/XEWNVIrn0ND068a+SUF7GR7HFtVAzdEIRT2pmQhw38DyjF0sIPmoEz5iqoPBF20O0q
03f21ue5qR+K1Wm+mP4Gl44/cJg4aZl0QMihjk9pAPHf5KI8Lu7BizA47DkjcPWTfLnS6cYimGMm
iTXm409zutAeTiwOjTqskpLpxcxe4bESka45OWZsvUcFmDUI2X22WozE0rz2s4TaOSC78o56aPev
uYSS7kmtI5mrpmCuz+qrOTxukGoDrwqPZqIDwedMZWuSbmwzKPMVAo2fJX5n8sKc4wgyJR19jCiI
pD1gTbelPTcecdhO3tUAb5nh0Mhfg/FzIkBT+K7GS8HMOux9H5jcY+/FZw4SLh9grkHo1hlWbpCy
spDDk6dZDPxYCmTSKHel3IaOdIQcS7Awim7gPCeD9hZxN8enKJHotyiFZ5aOJwbPJpHZCiZZHJkr
BmfqYFi2wPwifECZhjvsdeCHHv0bFy1dXoNPG8Ff3Uctp3Cmxl8kXJkXKd9AuHpEegdse5CywJCY
gvyp16CFUR8HmyqDTAIwF2EukgcseTlMUUEBQG6UalM7PGQbfygIkTxUXFLCNZyM1S7VUtCAHxqM
abDkJTvcY+ZesbHgerJC2BwiHkzJXD4NblPC8OPZVoGKgvKhzZzotjrzCyYgvt9VToWwVcD4Wxfy
P2c+qC/jb6eBr2JDo5khF302kCvOSMlt3LNFlPDZ78TTVeycDCGC0vdez2Mz/ciD4/qKDyVt6yRb
YAzunE92F3tqMdGxWkHNGApNvDQR5Fm8BgGDf6r5cBd0DxW3NhgIywLDwRbC7PLftOcTbwImMzxr
sZ2hpXHxdTBU3MxQzRDZhA5G1ttSIUHpgHljBPP1liSMv3Cv/qmgeSEQZKHi7ihSIu8s4ou4IFQP
spkwgqpxdIsT+9ZqXfeEO4NxcV1ggRtigyltpZE2s6p6VqejoFG7N2KOEy4EDogTXMVDm61fY8We
iDppjgdS/EjCBN6cPM4nmkncB4DYNNMI5DlSlNpwHdfxpsDXKeTVxSmz2WQHhYkDQCZQpGx8GFQF
7RB+DsNXow41SLUwucS/nicEA+bDJL0+v07DDui2YIIbt6PLd77IUKme9P+gnGWicObw+X/hBkxC
w8ET2HOaFY3+lc0sSR5AGDmuGqknlP8DNDYTShwRlrxNM/hXIZ1GMEQ4O7X6cMStYNdDFDByUq1z
NXLKgA6o5RV3MDCl5QLviYaA3Rckr70XPhRHfrm+JWQALo2a+xYk+Piy4toOji4+zozBhCNAKQmh
46w1CH8qnrkA5zhF3qB8bFbcF3EQTLJm40czfSlcOKSBx6hQUIlZ9sU76tTCA43PejLjspnGm5bq
4+I0CytM+pI6ELi5UIg4ZzYl8d7DAUopjnRIzLU1i9vIE90aTXzQlL8N6VNemOvQNeUjtaCBFLkJ
PDpSkkQkVVllojkbzAI+/QWF32tKxZUrz+yigFTENPcLFvxATnJiMiXhjLQOLIYfzRVPZYepFvw8
jGLcVYvIVgE8P/fMXBrZV/a92PgT8ZHpoknzTDs4kj5wBRsPmEAPEZfX7Y89qaDg0cctYwVKBBgM
CuMypyWPFpjeGKO3KeTsHfyYc7WmEtIwq8Az+00U9XhYmM4sIIuWHGPe5GSGUP62SHSxLDlhl8oy
7xsiaUyeiv8HyKpkRkY7o3xLQA2I741bTIE8Frb1w8aW6qX1JLrsfsZ36r5b9zmgc46y4ojNA5ZR
gGlYL/4VCNm3SFagBHJ1cG+JRGIMSCwaqE25zuRKgblbS/nXoYwQe5ojGR8F0Fgor4wu4pNWiUaE
BTshhnbIuhGk2vfKJDoRJjVHHEjBjl2Mp9qC2wHHbo8ki7sC3hxhedRe6LdIb4CjSUdAwIrrsXoi
P2+vTnV+S40ACabfE/kip/6Gve+2ctQi/uuuaERQJK0ELJI7oHdgAJd4B0JzZ8hMh5YdB6QMIZcR
OjUYu+zkoEM41lOi6a0IlOY2UsOVcZzNbkkQOaKpC5rAKI7Kixo+7cLoCaLP+Q22G+UjaBO2TixH
oAVmsmg8ydA9WAVlm82k31jd0vYkeKhrUG2GjkbKzOCevmgPX/I7axrNmYn9XzPo5UiL7ywiaQ4Y
B5mrFr3mtnCsLtA33J2edExhM4doYOXnA8BOI6TNZyQjij0c0SeO6Tk/fc9q38Pcmq9VN3QUvUdb
aRXVsIVfd9mufMAMkWDVlLXLScPJlkq24suKbq3oweiWE826AKpUawPEYKa18BvZqsGhG4ic4ylx
5QBJoQt/gK34VyYCqknnEmY7Gdms7QhQaBoxI0C/c3p2mpHUg/A4fkrCffoxRbv+E+kfGI+dKVDd
Xg9OikSozZhFA0Yq56MP6cs7jxm+nay+fH3llcpcUFguOLTLtYGgQolrONrTLimpnLHxb9W47FNq
HQtm0vCmH1mOIrhVyxMmetJNctDNSVlyweb0RqUmHnt+opXPRuyIgt3+V+fCUHN3bYdtUfxn6zjW
8hVwHFSUslC2GpVLBQRoyqFWUfloL2j8Zw6qsOqNwJbFQHJmyWgMEGP7Lm30Hm39c1yxqiHOQD91
lR6LZstvcaHCLep0Y6T4LOOACDbstmbN8uyKqOrl84TZ/KEeaUsrKHFG86ywwPI9DpWhiJFiYiiQ
xSj2PFauce4j5BjziMRn3+Xx26kMoOvLBjObdCvWHDrGGHSxibiLM4kmzvCppfwTjAATKr6zb7Al
GBA7xx4oUDdbgQ3BhdRgmn0ZDpjZleMDbbHNoH/F6lxGVv9Fr2AQJadDEWlgK6YKx2AsB+V/JGpi
RIpabgdMYFxhQHuk16VoAWggzWoq9jhcT5AoA5eSmek4lTZBGxwcnOvQh6EU7jhLjF0Z0UJoqE/J
DCvRsDkTQ7t9Nv6sc6DawoF1Tc484IamlJ0G+yHElqzEnbyuw/zJPJJwnKXZXDTMlU2T1SYF8bjE
+ay0Wc6Aoukceq9y2lBwnOzeOToomPHMlROWiZXwZaP1FBH6onc7srQ1bLZ6B5k7jajLu3cWCge3
p1x3QwTe1O1opjGAvw9ouzhqSAyJUyTCqKOpLeD/cYcQPIEJHCPggjC9PW1rnVENdcn8brC2GE1F
PH1zG48DY2NUHzT8QL4qJVfIHw9OQ40zSUrX0fOpsIuqv8dwEZ77KeofJYjqUVmwUjY+PKG634qF
3oHejG6jH/gwzDMYQ6Nn4M0KBjhhYlxTWD2QWr3/CmWWnrxtGYGcMhfv/K4Jr/qFn5jJbDPeIGxk
YbPi1uVXX4NMauqBKusy65yg7NSn9Zfbn1Z8w4ElkHvHzD8CGV92+9vFO+NLEu1et11/g514x3Bz
Cb9ywCAkYJBDlUyPl3cwjLDpupvLUVwFCEfkT3wGlKObYkvACaA7r2uKugKO2GOREqrXFyv3eEWR
Adg9H8xkUmFzEBc4HoSaBMPyT1STSb5jaTwVfsYzNT8BnJo4GwpO+jYZu/zKy7xhY9iabG9WZMsy
AUCdRTLm4yczGCr2sHn6jKqhaMGYmbbxViTr7PcxkZcp84K+ZGgUBxTaJizE8fapz1V0DEgh6Bf+
tWVeD/HpawOu/BPr2+b9Agso9Nr+pgz4Ijipd0ZE73fgPiaMN5grWI77F5tqEClDphYP+djOL2Fd
Lw+WQue3JBIXMdsN5v0eFySGR5EP5aCSEMnMf/uT8vWiGsEmxSuv5RKG4+zUGjWn5FlpPhAdOu95
kq9TBZ2LeRSCFSjp2A1UIYPHKkS74nvkD1XpxDup8gxAa/xODkP4FTtrKKvNyX1zFuKR2Mv5v/MW
AW5FMNO13Y3TN0n4KdkfovbtpVAiSr8wo4I22RNoSR/NRHd7uSRYHcF9ZDw6gTv5gT4RIRZMYKSL
5/OYvHoqdPYRpnGwsPYqA22d9nQuQ54+TPAaHhxI4JBNdsx3kuDNErWCPSNcsyncFG8/YUGNkJCj
1tS685E55+xFoAqR/wkREW2DrxamARj3JbaUqMU/S3mSQ6EsxuoFqygVOqq1yp7rWHp0glyoH2T4
HIQojILzAvS0V4lXaXFX3LlZLN9lieDrkaMBctsTFqPlf33j1t+LUovP4UKcSUm9NTtXUwabRrha
xDRKfA5ICAI0fYC6nJnQWBQn4y6sBDPRufjySqoClxbxMHyUOPM5TUgrw1BqBipddGdKIqGr1aBL
t+cUjUMgcuP2mki28HVzeNJttzSofQroe/HX6srl80zj/gQ8DbLVla8xLJ9bOF4kqRVloAkKhvgM
gCiOL4jxjmHT3HPNg/+ir+SY9hOa8K5MT9BoqBfjgaWR14Rr5HSx8xXPHQvQaPjYxv74Og9r9p1o
FUJ+zsgArAgwhffJjZdf87nJ8cdFToXyHAQHv4C73uOpOJt7/GGwYJEw43Y9JOy7LDpEO+aVTnpa
3v3Q2T4xbxAZlZotx9rg2U+J4bLEQbiYsLjBL3w2Q4ITwFo2zX08FSEywxP0Lj5W8R2Dw+Kmytgi
Tt947l3lh6iuqOEfqW/RAIPbUknQdxr1hFDoO5sX94FWD96fJCZgJ4BBPD5AJJjjMhbQzZ2a4iqi
fA1i1yVThw0sa3CUy/5DBrb/NJelqFRT/dotq/9g7L7pDP8SgsL6ddpiTduy/Cul/EyZHoSEazc9
CSALEIuftMuvqeYk73bYc3J+BTdVhxdHPuA6TqurOUtIMKIffKMCpFtmE6q+dlJOi0iCnwm5NZJa
CHvFEP0xgeSMycv7aXM9SgC2CBQ+zhR46J1HO22uOj0P9C5CcPeZoVN8I5dwY5TbPA4xTf4Zft35
KVJokl9t+ZP4yMYFqNGwstdOwGakAvuP/rlNHs0rL9r26ByK9PtFYSNBcrV268MmB7UtwMrSmBY4
iy1UlcmfS3w7TSWLu3ppIu98NQwzCdk9bZIzISAxc+Pq1DfPZvxodj9ErlhcrlNzHnaAS69MvSi2
ZURg/uBVxqGSoyd6dChPDlFIzLtFxlccBq/Ojv+OStZhoQ377ZpOZ39dsUaZzMvO1KOOM97IdkTr
0q0TkVAjh45GU1ChiEg/bsCEnsv0CCDukBuDaM+BWeHKiriXqnsjYsdEbWbeWvfg7NkkHFmEH8j3
IGU+NxC6VOYaQk1dwMqrauT4jkaeVQ4F6eC01R8t26ngkolQzN1N8KMtSxOz5vwLNTwU/EjwA3dd
tpISBefpAcPjRxBQ2MCcZ/9miSAVmd3MHrKiU+Tj7uGPyG3kHhSdcASNmNUx2WZZOSVW493cLZ+3
VZ8CktsdXhTkjJWwpIKa47jO0bR02T/Gu8F+v361YREWYqDb+Yo5LAsWRs9ndlJ7t9vVcESYxd3A
t9o+MaPGTzUUDsT0BegiBOTZuD3VQxXDafyU7UHDiH1gYgXDqU+UG46n/SO0Cig9OWwc12OXeFtU
3XiwMf/UBCERx0Dw0cxifnGnHdEuJOsy0w+QU8thuiijANtmWoy+npNLMJC7j/SACqI/gN3+zoh3
3VKVzU6FrVR64F8MnvcnPJuZDLkYyP1DgEl1OO+y9AZv7ZxHEQJ8JXtGSUNEsXdMG4zRMULaQRCN
E90RhFUw9XxNhgy6f8g6N/+PGYPx+czNYwZQl44CJvqtH7GFzTo2ktRwwmN7wr7cDAE14NV4qkYO
ZoNLGTDHCehOfKZ9CFYuIkO09nlYPhRYNFGPtViAYAvwd14BcKwaIVKY6djKneiOXDGkT0G00Ren
oisQ6HMEI/HglDz7hNxnx4ytggngT9St/L2WEbyDn62nlhEPhKzAVkj6rHoEzy00a66Egq5yctoR
WRTXQGLuyManEWv5wJu3/FPvRNzdMBfOAiD1eUd9RERF/pBBtmCsgfo2HZ3ma5m0zB9gJuJ5tX6T
wY8189D87sRAu5ajed31BPwl6giokg9m5+lOsDHn1twikvpbQeN5sFTmuUxJV1s4YOdxeU07d7xK
02n/qSSr8OGU7hPovnzVtqKjGvGNcAFH3tsGxXbawBILdtOZnjziAu+UVnLc+Nfg/BxU3d+i0+sG
csOQTSB9woOBuc1YVG/d2j+nk3+nEooCqKA0mfH+NsP7iGxuDnKcQ76kp9l/WfFiwIYDohKsTup1
/uMdkb0Q0s8wUdH1AZjKcVNzgmIVUEsQpk24UG0Kb2WXzz7v23Vq5q6J2zwVAGjvM0UX3o+UKjaF
pMqAH0LRyBHtTfmtBREjrCP7hSi762DVcYDBNKGD4XdS3dP7KqJE7aQ+8MXT5z/CBZ1A01w8CmxT
z9gNH+ysn2IQ/a3EqN1p++qRc54Q6R21Tu5C9xTjw4xffEiZt8bMg6fwmivQngGh86kDPOgW1DHd
iqItnyioewbij04RZt/cjSc6nfNHnMmih2TuX9p0qTC95fthZBM/dyvgRneiNumhAE4OhzJSovdu
lDABIQR6kpKJY3P8UnFaYBo3RW+QdtJ7/7Qef9hNYB5v1eJn320nXlKaV45iuWvy+lZirsBeI7rd
z34PKatzMF3wjzAAuFYpuqoAdQRWxShLOsILb5xZl06lxhhTMYC7CHKbcWmEWTjbVB0w3ay++QII
5TLDDZR/sfNYB7uhGwyUZF/BGTEReXe14a+BepJ3lU40PuM+ZbV1G6/bYwEDFNff540GDu8FuDUL
raz8lfucZC4Q86J9NxEeA8sIvx5ekpsD27gj2SFzCHppUvK4ZM4v7xP47lRz+BfCyuTXYLsTY87k
tpAlZMIq53Jn5qa3cPiZbst4gnJTNxG4CODGHcHwnanEjt3bj1wpZRz8Ou1Ovy4JQ02IEShDGbrt
P4HPGSxX5TpGcE3YkBtDeT/yO238A+88G/QpQ2rVDq3+Phmmq3aA5nPk1C8roIwceI3wyn8MTnBL
kjFlVIHh2QdBLZwsGSeLGaNYYJbh/5Lrw0ksrpuopEBmnIoshqfutCyuOESZlHEjX5lfp0Szcixm
VrB+M6G0/kGUTiJpme4uPhM9PLvwa/kbxJypmFFiZubzAC4q9ZwfvI3spxoNsRXi2UwBAtxEw+NW
L35EQyVGjn+G0xgg8+S/8SejRPnMHcW7u0mfcVTekzvSMIhFr+ABc7HrVwCObJXVf4mhaWzjCCV8
2DA7SHQcSEgXLNS95AeA+0nhGzi8gV4CFdxVmCLoPs9w3/hi9IDepVgy2gqudB91P7j8kPNfNyue
iCv4h+Jnf+Uu4DXLbv3YpunW1RcUqYDn8cm4H8RgshbCB+gM58csGtobM6dGx7ODWMYZV+cclH3C
T6pnW7XVb5Izn6xmx4xi5jAXqkOiwXXqT9v1sTj9AbQFI6KpqI9chLJxBP4CbwTIv9EIG7kz+IsP
FjntAmoI2ua4wvevksYjb373ZzRT7gIqU5/ppuU4KBmL0WnNeQpbKwAryUzBA3g2clq2FHiz7wKD
4M5cqorvAgyUy8oh3oOgzQuZYe6ClZIKCzm2ZWv+HjVU4Rp2WvckMyvjR/fJHiNsjiR7kSgYP+DL
cu2GZ/YqNHCQSwBa4J7CR6e7203+N2caQD8k0I/HXXQIuuiXNegXjb/CYs0kSNWtIdLWHV/U1wkD
N3N2M26HsIn+yCE2MQX5ZNl7ubaLCRkiHKE4znlv7N9LmVFXeMPiU3hrfE9RJZFm6ktxuBnyzzQo
oKLhlLQCUZYVwTjxo+XKcUlKSQHOiVpEmBB/FLGkNa1UTIaX5TgooN6BZj0rSa/lNHA30LR4OFHz
UBWg2G54JT2Twpu+YaMWA++aVUEl5vGGqE2Zsed4AC9wEg/AIVnDtaVtjj78b5AjGFjj6pe68knk
bhOnFztA5S3jzZlAFU/v4d4Z6ho3YUB/8+1Djde8zycSpDP6tzuBQmg6WUbQWTmtuBCro5t+OmPG
HNMruljAB4GGPFq0AZpNNKogB7IzU4qKRos9mTnc9DCatlRCMaUQml3BxpTzLt/t9j8GRu+fjlXg
nSS1WB+71C19yCeoWqwUd3Z+/c/UsdFsgsZMBOYoPtaQ95xfRdnT0SsC0HJtgoSjJIePc9uNp/T/
A94uIvqdppd+e4OGdlX1OCgS6OISjrxO25+IaefX7YgaqwvD8j/8nphZmep3Y4dXXptP1ww0vNth
qofnqYBGxTeN94fT2M5P/kYLdzy1xf1SQ/Jnt65ft4ZkXBCs8j8nxZt0K4ptus6xq/kkxpEzsKVo
eHVtOrULCTtr+yv4uDWZ2qyqiozLmw6T608hwi+yRZIpGB+DMtjFh2lkB17n+3p7QY963N1E2Bk8
+t6u8O6XMGvfdxs64qsqVpRx5ZBYGMVt+H2aOCScM5wOqhvuYawgEsxqBGZ4LlTpaeo5SDEMD2Bm
IbR2B9oqw/0p0BBLNVP+ZO6bDBGp6JZCPpmoEEm7gjvoa7KQgeGACNJW+YvrHrpsCMLryh+6z8xy
ozd/4ciP/NZrb/OKnsbPBUJ4tGFdsxTJoUu9/Y8JkflTQkN0nZxPzYOsk6Iz1CTysy/C2WiDasPI
J/8Xofh4N3XT8R3p+ulrpfMU02q+ZQrqUJXZPw6+XRR6eJWz1IBpBk4/K+GclL/guyznHLHvI7xy
wER/WUMQPQw0M/5ZVeCKQ9s0q25SjahiJkIe+hApMo0kQ1ZGyPUSnSY4INvSdq9+Pu/vzJgSCR2G
0grpOpdR8X0XOBWARDG9nbMR3h8Nde9xb0iNamk5s3I5M59bP1esgLT9UcAh0yUUdlvKC4lP09s6
VuvPqVve5gX7Ax9x/z2lFzi0C2MkImMUFv46bJ8m7o6WrXrauIUdcsfyvXdmpn8cht8mht9Sqn/b
iny1OrvpUKa/RdmeDdBxHOZjtFxvlNFPTsnv6Brl3SI1EfdVdDwZpLOAULk1XJ55MyBiwTlMMaIK
FO4nBl0Oy+OqY77x4j1RExXP1Xbk+ugcXh1eSsXtkpYJabtu9YOIK1yVImgkkIvGrwHRJZ/rRBIb
n2Yux2sVk8GJ9FwnO81P2cD2jyJlnCyc0dukWqvqNTUeySWPVxrDU+MSlJKmzm+bhCvoThTpW0PJ
olN0vElaFQ8wOS7nXgvaLvLHqV0+sqV86abTzSKOmAsF+9pEr+LAkC70f+HNVNOr7giY6jDEOAL2
GVjBav4xbxOsjgoti6xNoq0Y/yrvwzK9tzUgPknuSZKQz62IPiLFzCnFir/QdrqLJpUY4poTey7V
a5cw7InAUdu4x2b8lP7wGxiTC6Z8JKSBknDaTgMlT46I0fckcScT7d3m9AYcZSju4xBBu6W/9QGF
Lbbl6IJZhkEAZ0bOyXYZdj3ZLdLEFCUGAWfRNkKUdSE3NdAv/7bnkdhmpAKtADgHlr557+Y7pfOw
BH5k9BHved9nCCopFboFGM0+Bnca5aVweE1WQObxDIrAtczGtEo5HaAwjbim6BuMzHpHisWics/3
vlecDrj0N4etXL4JTq5cbkD8vOjwROADjMRWfWRfEhqzx7IDVMn3mRpUtZs/WVHZxfw+68c4FvIv
m7K2pzHIvkVKNYFGTxVmvqukDDophexEE3pxQMZOK+jDGxwhEM9HXNH+qqM7KrmUfZdZR0Q+wO12
QpQL8Y2PVJ6+OClNdkvZ9Dmeu+QwSQbYwXJ8idRyQKdZHxyJ+vMy+Jp4GRI3poGojpkEp+cVVeX0
UaGtu2pwS7rYncnGdep4Sh3D7s8GNprT/DTud8CK7rC/3m9t+XlK8+U7iRbJbeQwMCRJh9a23db/
H/xdxpj5uiKK+FDBKrrJqY6B2+Q8vjW6NilmH8q2RmwX7Kd/84ZbaPJo2PKMMY9lC9nExtzOkdNh
KHRE9m+Xe5fywrcjR+p2KocHTnj6vBUCUg5+orfIeOSc1N/9RUBaCY5g8p22HtO7XbH+4ZvXXwyd
txjE6CRDnuP4sQ2CYheUxFXIee9UqO/1/08OJ7Rzwk9uBu059IK6eXfMQ4jllBU/uQrzgcPmPZK9
I3ZgXPjpcH6BWtiyfAtneVgoJxhhMSCABgCCJgPLi71nSCepwfe0AkErAaXbxg+/zv7pNtzyyWHB
SE55bNAcWMQtVzZtIEU2pfKj2V1uXvhmDi3kNoCb+uGDkfz4m4xjjW4A22ygvHJ8fkzBjP6+T6nh
DETojyM1EOlDV13d+zBXpDuMRT2V4xWkCBWkfDCLubfSDJLDp5o0FLNFtwebe7qkMpaeJblbRRzL
etEGUhPgYAcNDZ8aPEtgeQCJFgek/pRlKQP5M2zzG5LaztdmgRz7sJ3NutSMbXINovMEfMEPaNIm
WQFH5yR47+H3/sIKAsK336PcWNF1MDZmZgWVwY2VZUow9AvJ3MO/e9bE54wBNFNOGAp9JHZFz/EY
wIe5i0KKdOJOoHPAOIV4RIMIH5RSAyoUsjqeVwex5DY6xx1BdecczoIqed/Pg79Y83OxTSB3ztVy
rFGGDyzKm6SuSCgMMU+o5EhRPWTOxvYBSCsr8s4AmFrcsA4wgH8jx2c8Bn0EzQN3MluegDey0OOE
JeK6wFPQKs4j7MrWjWHwQGA/Ms2FSRG4sCojnDbxak9A8DnHgnqe4Qg3w269Dop9+ZqFuDy4MeTs
mln5BzAdcPPCAHvOByjPTRzcuw2nCH+zP0LzguoVephvhCVgcTrgaB9hLI+oGHexM54A1k9mPJkH
94j0zub4Zt1djzJbIlLkbibB5ZoDlZhc1iBaA7HLqq1/s1CbbOUiijcWaUVhZlWMv9FbKdWhh0Vx
tXlc3ZsjxMfXcUu87bM509rrcBr0nkP44M6sL5E1DY5VS5INGkSeyt95foaC4Jx/R0f+gRnlH8QH
B8uk4qF9xCGdgtTV04lSLt+InmBa9oBdbMDEilE2Dg+XfaUUj4mpzKcOgdIhmFkXuQ9rJzjRZvgI
i6BGoaMUFmT+AdXQ9i8cp82zfREzppixwiGbvGFiQDsWKIHYKFx2O/MXkke7IiQoNLF55HEQoiXh
RMICyWd4+BSP3Ps2YCSTUlGU3nbjIImj+OamAOSpGPVJNlc43LQOjAPQrek1GtHWo7N3cRgE/pLe
P5heYwLQgIjoxAw5DzoKyE6vyTyrlNE0V2DLMeS5uch+OGn4GQEVVSmfISBx97rKPVhf0uBa0K6R
zvNm/2BeLm5+ureORoehNP6oNf5MLCBLkdrAn/wqnb/AHcaFpfC5EWpnft9CZhQ+Xjk34EaAxHth
OdSZFODdM1DhV+g30Pw8NHYLrHtFcOQuIv9AHXPwZq52dmtmG4r86fwewIpn3dHCZkwJJbP7qM8g
wRmzu1v677+wN+Aa9sP4k5Bdquwoh0uyO7tvx647u1eD555/0NXyYP1iqnbY/9HZdQunObY2ECur
FGbQBpuQPB/+tauB3vNVgAcwwoWDgOru2p2w5Oe94wCZedm3fL+NuPoEJIUdnKMfO9Qk8nHpfGeG
6oA6MjlAP/dXUludHEc9WdvnET2FYcZItMBGFVPUeZxzU0m34A/cfenZ18SljO6MPN2fNCzGpN6Z
hKOXrH3NNNkQAoXN3DtgxozcDBIi0oz1cORewxOA0UEnUKbqz/sXXdiPWJZAvFBX05XQJAPcJVYB
ZHg/vjojzXq0BfSeRbn+yCd3j/FvUo4/nTB4hFb8t0K77Uy6PDzne46RBZUgA9OmGn/aFS5hcMu5
fR9zoT1xRcFNCPR03ZlWcQOJBjWk6oQsMH+Z4prZFCBJ18Keq3LqITO2MlzX5xfY3NsB1kXMoGUc
YgtiAgDUEAAqQL88N3ilGRQhFiHi5CqjcSG/FIcZzYBl3EOSFYNZQQzZWZPq2QR3NEc6RuxVbCBR
vuxXXGQ8YCH8tCyBPor/Rbey2fqdynnSyqjXy9MjOhOuxTMqCL8JHnMMJJySmQxtDE76OZUKNjJP
9kXInZmv6HTQDeCw2Q8gpXPPwBOPSk46HJ6u3L2oyzuZMmHvB0cS4HqHa/PMjo+7gkOiTOHvQm/5
umFdyxQ9eTL/KC5cDkIPW0p/0a+seZeYxUdnMbRP9W8jwppfhKUB+T1tKWoOyHjMLogX4uwes3FA
SBMgH06q5Z1uIr5h2DTcEDDaXzf1rrlJtiS7M+8xalreQs/ULEMOUzUVxyI0pMOa7P+rOoef26qs
F3lS1vE8Tso7RIr+Tuh/g6UAltM13qTEivIRo5TnarA2Wt2PuD2fAKLQ4pxpfoolJZIEAzFBKOz9
msuOHU1EoEv1CRaMUzdgGaf8dFSznXHAZD3kl6DKj/cM38v/tlW1tvItolAv0G3GQ5HJMmZh/naB
miqcVIi+YSanELMRJgYmHris+flyfq22KH3wTxkUCgeNDowDftMkr4Jg2fEmOQaHHhA1BPo003yR
+nySOP5GTXd+gW/4x3QpVGDHO+kqjP+SE5t8k5MIW+OmepVP4ZtahdnRAuXiI04BuHHiEdS5MGcx
W2MFTIjMPI/MUM1vTKnAfaLRs3Y79sP5fZBl9K+eDBTW9p6cEe6xkbXsULeaHQWBcqhSOFpvXQYk
23Ief5J2HH11kjgPDlGahRxDGmlL/oczK1a5y7+mTc13HExFLNJsyjZQfqNSofwkviff/AgIRLvC
TBVQHM2pvDNjjMW13queEjqb2HNWtyblObgeoxa0AodSRAXsJOTPxtYOQl5GFoBvZaqYSx6BwtNz
Ainh5yBUsPQx6fRRLXFu4y3GRrGbd0Yco/CmOedzAGixsfDzgHNKMVH4RGcrlALTP46PTS4dFVg6
kNZyNfTOGx0W8nVyqKU8vvgStQgeU4RNrkilGYKKu2LDQ9Cvkvuog2fot+IpNFH2zegQHeKEeU7u
0eyfrmfALi4AJbfswv5NryxDtsl3Za9G2ulkAGIdPaw/7BR06e0OCJ1J/VO7vp2YC0stWNP1V7Ka
YkAWXCl19gJJHznSAr8qbjEQ2X9hJhhht4g/fMGrjk+crZrgXiY8p733ux/JmhSd3sYGM/kmiIoo
rhFiX8H3gFuqz6tvkG38Q1Ae/0FU9E6RLXi6vssmhsdoLIGz5Uw5T5RHrkzIGedH856+h+76pj8i
Fg0IPrryO5WU0WhwOZD1yLerFl4LNSj4JGz52ovvbXYYpVCI3TMHHIQi8PvV+zunwoalXe4gSJpg
9BInShAoJlFMiGPE+ge9rWCbcePt8MDYB/mXkYvs2dvXf9AfwcxPB9h7yK3fe2/JnuHGlF/njQKn
HhE1wRBVW4YqP8erOwtZKa7L9RcT3HiIRK4AtZix9kHZsX7zG5W9Pk9XxkZo2QXu8sE3gl0O+MV+
Nsu6+igsPsBWpsXTCmM4JiXePvhGEZPd2jZU3vi3GD4OTrEaOinOPuhmisp24BBBV2z85oIDAfcd
xtUuT9PEmDITl2DcsB6lj7m4goKiASpWHn0cAg7s3fPsR+H53Q/bpgSVYe2LSOdQFRHz8jnCmk6b
ze1QA23hfFOdNfHP+WPMR98s10IxVtDi+ByTGL8pZJei5evWxex/Dubj8gVmU8gtCCPyW5QGNGsd
oduOh5f5phYtiNi8E3wtQVtbz2p2zvybc+YMMCtN2UJFTtF+MeIySu7nDDDPvNjhdi6fq75OHqeB
P97XMGePAocnegf/xMmLqhb+L/ar+AQw4NNLzC0RZGBLW5Rs0TE8mrvwMTpCCdJVWPRcIwt058Dj
1ppY25i+xnKI1yKP8RaescbjPlQOA0+L34YMqFH8K55in4OlHh8KIPnbfbQBpPO2OzPrk+MSV8lP
+ta/26RyruFA7hASdQocmVKonz0jTohGlAjFqnGhNIVxzP8Xg5pS+AO5ZdhS9q6yDc7BeNW47X9x
w3eL1bn2GVhVMX/Ih1Z/jgfFyMe25vyKBc1LjXGrVJKshC+Aah8xtM8HRoHIZGd+n0uU+wEqqHTf
nSagnN5dzwPqSs54p2TrEw+Fm3hM16Wap6vBKHaAAIoWzxwMNcydRBWnj/VK7o8fdDx0GdPubxSo
Iz9yrCvLQRNkP/eSq7CiGe5DTu7sxEuRMrOApnEHUxX9SipV4U4XPKdg7PAr/ROwh8Mo/dEWbDw0
LwrG7CP4EMY4t6DoS9S1pU0yU846pHqijcVDB8uwAy6JR534DQUUhLO/U9tVV7st/eXG/Jh4od5h
yIzANcf6xV13GfhA7tbQ48/9a4FB7cBHXjE83e1DjwHj/k2Emtpj27vHY/4pg/Jwlw/O/NyU++q7
6Ybl/GhT0owSMT2j1k48rJa79kudhY8TI1EeHnCIJV0gx4FPBQoIgkVhc9SUG1Mbh9QLaNw8C0is
030wczQFOcGpKjBvDBuyk9qfPvq5Ya4NIoV7OMsYGhD31H/uekSct0O7q7sCP76ecA4EsQQy4GyP
mgbGNDPEbWbeRcgMEgl+l58hJZKTb7cmT93MYsWKgNHHSm2QBagbygZuQEwFmBGofAegRafDUiU0
ifouUmnm6OMdN9IUBnQ0FPQot6eVAmx2tE13+PltqJhuNR258eU4rX0viaWFDOV0GVS/VIrBntM+
iOblFwRISlNuIqyZyzG76to5vINutwIrFhy2qD+2T7j7QH7BVvZfpwk7l4qIXWEqbp3OBP9hbCPf
elypsMpoiGOXwxuWV1Ae3d2fZEmobRF6gAfxNXrSF35FkEqQXzT4iglUcGVJh90dLLyVqT+hNfND
30Yp5Fduuhwl3GFj/i3L5NjhzytKhrR7kVvRcysKc5ISyzkXuG+xSxJ2Sdxy0yrzKi/5Q8Aacvau
fvPb6c1GNMyX0f/CmUwYQPM0Za337JBMBvEMoVCBPmRuos/qusnX4tvtxJXm6RnNYKJ1y7hsoeMR
IIPqgyQfQIYpw+g9yjkwRVO/hHOlVJLo/frrNjz9Sbf4BfSrhpUxNc/kI1LY60FZijOD2/RgNQ41
Mxe5N55/WvPlhiwObiA8nzq6xPxMoRhjCUDkMItNzbMQIIFoVsu4JTebDgdJTOtwOyLsT15RxKBh
IZ4OM6n09GCmY33JuSjprD9TfTNQAFNPWRIZYicOrHV/U/j7N1KaoBYMoX/XKYOowvPsK6wFbqgd
DVXQjxBAwDMIIoJpPdfnt2gnqgTn1YwM9bB5alPPvOLSwyq4XIJfTl9gX0jcBCHIrG93BWmFsRHB
tKfsqTiebuEn81+q3bg2mMxzr/SKpVzXpL4OFp+zJaTrmMfsx4xewiUfjeokAWmkngbbxSF+5ByX
z1a03zEHyzFzYV5agqrWI/LcBh7Sfsymq523+wbR+6d0arHHTkX0wpRZmrJtoeZTd4ftIptzZBUU
GymdkapQNTgSDwE5MGLFLVvRElVG+TYmTCSJlCuvXS7ky41nURxKLJp9gQgev8J0NdZY+aH6X1UH
DCJYdiPZ7miUqoh+K860jHd8PdgM3nOw6Ask219zBS24WqGd8MjwgqU974i4qSJn/i6zRUh8WOu0
4jiG3XbYryTo+Nt8/rlFJAso4w6FEdwbqJ8mYVSQq7nRMlrmrWbZjzjmDeB2+tmuVHJPuEj/R9J5
LcdtLVH0i1B1kIFXDslhEEWRSrReULJoIQMDHOSv9+rmi+v6yiJngBO6d+/A9nYQ51zTdrLbu30m
57zjwEcS6jJxrikPb8xOTwA/802l6VWG8aDh/Pxw2mRQJknfVWkxaHYH0NaDL7eC51FC8ExJqV6o
xo9v2V58p2NB/SLCLxvyKzSsV8zsV4/UYvH1V7BZFtLPFbHYSY+g4BAvAjwnrAQ1RzRmnVQqgJXM
9njSyby8jT5dF9YkdMwh70JZPn4KnsefrR6FHewlnjucWdByeLp1mnFtg2kD5hBtDq36yjEcz5xm
hLNVYCP1wlbyMQMDPFy/M3ggS0ibtg2S+opvOANRyFo1749W6hcKQK6yiMMMP7EEuykJbaJy0Gxa
aUOpm//25LvXHv2u0D/wLOY+mzgYCLyHyNJR14w2/RSV/XvXgQ+S91WXFKYrXFSmvZwq6sDupG36
sNez+284cn2XxBydkhSIepznt2qE06i+SuotR2XC6QrxhiHd32PjlhIzT5FTLSO/Tr+yelUI9KOH
vp7HZmIdBgI7JykNoywSKUVHIcYsrXgdSmWhP5Nj/JikzCj4D+GHvhsTvWrqZg+aT0K0HDUlM2u1
2qGJMq203E7GGSPNsMbEhd3bPEa/pTwL7PBsS/9JrEX6BjgTDhMTfFZiwfvWC1+vu04cVw/BMEdW
PtEkL6jqIY7urf2yLUXIVGB3MDuVKrLii5iCM3QB3eViZeQfkRwmUKFcQbqrNbpI8TBNGoRoyuQj
5Vx1Egp8nQ8p8UK+tEYs6HJN2qC/KsOZ0ddM1x1UdC+Hy12ogG6Qc9+4HBKIiyEdUVFq8amPKjZc
xwhVQlTl0uRIDjXvmKUbIjEaVy/8ikgE0YUYlvjQKruSUffMlrUjsMuIJaPYx68FvrKW1thuL1LY
aBm++lCktFg2Ceuio9xUS9c+EgKzJ6puyTz4KKwH87sz2fAUU3oxSvbDr3HSwmqZ3P7Xx3YVweoo
ZLmF9MjAZXVTm2NL43RfHBICb/QqMO72nWgzUCGXeEYrcgBxsE6L9Rf59Q4D8+DhENWl4pgyWNVT
MlkXEsSzfzRheUn4oLHE/oo2S+x+DiO/Vown9N4MWuxTtNPVpIXVLCQLMjm8TkKGEpK8SFHFF5Nv
JxJfaceDgmNeCWgSQ6Oj5CQbZgxWWS4jQSbxzDq0TBSpwdnRSUwfIUlxRIADgsxyUxfi0oIb9fXM
R7yOKge/9X6mqRIaaUWFMwZN9FzPWXu9SDQneGn/fXA7wu56p4vv/I09Qy233ihimsdcdWPL0sy9
JAV7oS9UkweQLGGuyYrZqTlWZ04fLOXpdR7tMXNNKtiDo2JB14ZvWPRaz3xWgYc+7L7FSVptAfuC
F639g1k3nHwBEhXNqQ8a8km0qJLz4EmtIIGgI41rwXldZ+Fr0rbtl6BN+8825OY1gIRnYLNnaJHi
+0qHhuzYGeRoKFiyiirYkkoWcjzHGQg6vqSEjMgRj1nS9VqDRogszQUZmRiLtsyRGtdtXx2cOkjr
RXSLkCqBtxqG9A24ltHFSKcFFvkN5SKnnnAelL4o8zcJiYTpRH3hl3d6a2oVpzgXky0KNwYNHwC+
wdBmwUaEDDvyLmmdJJZLnW00oECgXbUXqX1OycSnB0+aAwOgy1a85LPZQPkmZPTw/kglKyY40HE3
yRSxILPkvC6wvTBkDIOJTrOiOWjbGCRtwHyV3t7Zt9MwL014naGeo6hEpZ1AxA2iX4FvLxRmgz9N
V+nmeVAuaHX+4bDnTF6xX7pJLh72BAmUtpt+owiw0xr9h/0zf45dzeFgS8ASZthAmB4quJemoia3
q4fI1o1gDO7gM/ATd3wpPSmNHaQQ9gir30FUe9C/92P7TE4sWM2FSo08huSpnxb7ZQ3kFBt8aeAa
VhrHS39f2jwJTzhw8TZjuM9SpWAQxc8Fv45+rVHrE+fi4h9/8MPqCorpKC/R0gwGg40whGch1Btk
F1KH/7UZ8JDxmFsLYlLDnXzox/rCFCtvnmG8CObOX2KkVj0uS3M8Tvm8w5zhoiQts3ihsarrKy91
4lCsRQ9afN/494hsmGAFffI1WI7hFZ9KvBZDfhWfHlOrnPI2aURGvfF864wnZ5cs/JpvnL7JLGDu
zi2X09ZYBJrXCKRpLYvFv2FUUO3CygbjKjZIBQcgngFLvicRCg4PLmbzlR/B0Vzo9gRAOVdj1P84
Dnz0VhvDJrrMIXT4qLnLtSJVZN4ZoraknruE52WnPmYx4PJBhcU7ZtjafFoWUjniS79gM1r4v4fE
Jwuy5zKKc1SR3TyIl+Txe3Etb6theJZdpVXd8iFLkPuogvlRhF0uZAFhNATBdyx0XDgSJM8PV1XS
hj9MzwJzLib/PlXe8TC7l+gpb+gL6hGEhEUsq5AwrIOSyFrC+jgxsENgGGhoyjufHrmUZRDilGs9
qjB0y/w1OTPU9q53RH/uBj+Pw8vuAZmIHNzpkvN97V8Mg4obE3ED5njv/2Op+hC0gY4l4Ypd4Xqg
/e0vNn2gUKIWgPx6z7SYlnIU/EM802SX5KfSifpfWcmf4N4GCBBPqKqOCzQElMMM6CPQfVy0PIiU
m1/9zjdYSTbqZqqxlk7fLDvsqfoI9vEqbIPw9cAE73uyTSEq2jT8isRD7btL8ABqgqSJ7Gt9oedF
xC184qb+wwEOeOJdEJfJbzRpfHkCtUSpYw/oKDDirzcvcU7OypGVB3IX1NPfyQu58kMMYeQgrsdw
7TFuhAHNoPDGGBdweWJZEhAdXycR/wi60P5W514ASrZy5ZPvtMmG7VwHkRm4sJYR4ieGw1nM5G1g
0WozZjPphEIXz1vO1DM1XwbSwbtDoducGweHQErF7Rmy8+Vbkoq5aBajaa146kHEP2DwbXgmMhTi
tip+BmJ/Qd4sGuZE3hYOwtTf3QQ1Psxc+wQbvvqa1NSExlXIDzcbvLbaCeZr3lnzVo+MoXTaQ1My
PxIGSMygYC12qAjUWPiPbtdtI7kwMdWzlwbtU4sWYoakZ/efDF5gbGCNjIH2QRYeoxTjYHfiQVlk
U5IS43n9jn0DUFVCCvFn65ngXpI0cmZcjXkTKUp71V1qGGRNtITPc1zfWKCrq5Hc6x8WctPZlNZ7
WnZqEsx9MdzFVh/hHz3OV4wy/DPG4v3j0TP8E/nngzMCCLVJ6y43QZcerL7C8f4oWmxJp7hZ0r3/
RcEe/bvkWRgjbCpr73SUuBCigmvvA7jiGKs4IH8cUaxe4hFFCJO78evqJ/kPIr2ob9AnM/jMpLHl
guJxlRTYwK3pZxO0ZS4G+n+DBkuHxSSnGRHhLamNVCSzGNahhZ+XzxBlhRIxgyqFLrhyV60EnZgS
6Trg7E6qx2NVkCMVu0X/b9X6ErUTMgq+jH5kH1MeePDU7eVk7kZOrl8UyDANHaICCJKK7Dl2oCsc
6NTvjlIS35Y+DKgWPfFoozpKSrSnU7Rh7y7hS3sRfp/XBmmTyo5alJhVxu0e4mt628SIMGHaUmPm
FHgdZuxSyx8ekLo2e3h8tFfzETOdE6SnTmQ+JSbdMi7FP57mLYK/67BInwmlfauGEcATCIg2ifYT
CAiGBaIXkJ27g3kd7TlXhJFBsmAtCq8vMWYBIOq0+fAnkIkysLbocRZCvbvLl9pnjR2OzOWxSbjy
B5ZB1TGWPdKY5FXpdSte37VOlWtpXH3pRFOAAQxIQOLbnO70oOjNO/koRAUS9PEXALOTUka4n3X1
mesnfW+nao1PMy/nP4QTw3O8zTEMF0HA1X1NpqEHp9k5z5hrIRGiIMM9XVx7RlxCydJzPBJRaBrl
5tVRST/gKx5jwHE17J0TAoOUB+x3Gs4Dd6dzHPGYwI6iL71Dk1NOAQxt6Qt9NEH452HarxMLhT2q
TF7x6IMC2VEE/uJ1QtQY7jcCl8QZEwiCHEGQBwo6mUrjmgDjhk3nNHQboJ6XzweGic31YVzjYdjH
XUiXxgDR8vM08Ixz8t6KFSqWrJ+qBBsfGkQd0nucTUnKhWaahRtgoHfk8uRg5RDCnvMlPlx4/6Rr
fPVrVr3P27ptirZ+2Fzj3JqNguRDmZRKzyzV7EewtZyc5kDydIleO9/1XlYaPIQazJZkwsagGjkl
6xpgDBD1pJnTAZyAkyZBCfkhqelHGHEAhjTNN5jmlLNW3r8E3doqe/eRvS30F3cQIDDIPoTcFfJW
g4F+Lz/gEiQbadWwbm27AtbPQPQ1WXMnkkOZYnYSjwCZielLgn0ZTxXQCd5kP2HawzT+h4tHNYtW
piEx5Xdiqceg91xuYomArYjM1Ot6jPhpVDdPwmbREvoDpYH3ee5776/ax2gCleRRq4kDqYiUO0xR
cA9YbxieQkRCcFNlQFKLz2PWmXU1QI1jycATj2kh1pAbPPBlOCbjYJOyIRDAp59Aa7iKL3x9WFq8
esmLTzKKLCZp5cnFhEjikCFTdqxhyLLmJPHDGMT+kKnKMdJ4m4kaFOm9OVU4tF8LpECtxih472l7
PQYca4E8yEwyeIEKyfSBoxa/O22hNKGKlgVaSc+tEXtT8ynd4ukm9uj5mH82r3hV4YYvxBcYQQwM
SXU8SWeG3Qn9pIShCWdDcSwHM2/WL4MY4XaK2PrwEdap4yRVM0ejy0ZTcY2yV8eIjz3GfDKOUFiO
NXg6sTdUO3j20wEzr5DGTchdVQo6uUgykMydemzFlDuqHfZh5ceISRUzZ5SpPZODw4haghxFVSqM
Ba/dx7D7pjMcuF1T+fR1x/SMVYRAgexbu7LHUPsczLSxRhSyieNUw4lV2Y8EChHUnVzW7xq1KhO8
OtwvT3kEv0uhbzyfAHdEKzRmT+rClMCOY0AtFt/y2T9iKskRXiu8CwP0DT1uQTf5DrktD2Gh5hn4
ZUVHSmkADdyT2DG6AXBZGHpmFPZNh7d+w89ydiGUyCBAj2AJfLGbjLJ2zh4l+3YeEadZ++cAbQe/
/zPHF77dBKQvsj+RwMEK58JCeo65CWmlDK2B/qlUJ5yiW1oq4R4EHerWml5QvWz9hjezONF0Go6h
Y7pDEV/B2XhcByZQtPLPhsAOkFAwx5q2jNbWa/5hzkRqIQU89iHbv/gdQP/qqWV7JhAQSptXH53V
uSsRBsP7eV6Q3Hwbm4ESKyt6pi3lENz7qe1f/M7Y39UKl90Z4ZZXO+IebBPMI1dDd+1wjDISEiEc
TlTqBpsAfKMA+weN7w7+yQhQT2mJ6dDbrZspueKgJoz+yKAG4u2CZ/jx10a4e/eRiB6Zun7BTelN
HEosIPe1Pdjwo9hbiEZfFoVQ0JKDh69BNYLgrXke4O3OhjEE632RvEiNM5FwH25b9PgxM1LImfiG
sfFivGde0Hs8EpgGCCkcdXAH2n05DNDV4E10cDP1loGllSB6ZrHlvb8l38Ytm+E1AF7lRFEAocDW
EMcvnKgxPcgYEHSYmQN6rtnzgX3JqzLtO4wX3lWW0EWo3vxFDAoa+G+Bw+oRl3CwQ8+RVQsyLIpg
4bqt8BMeGbZCgI6E7g5N6EYNRjUhjbQfThdg12oUghDTnVhCfFT3EAOJXh38GsxzuKzyudqel53P
q/oCG8Tv6nVHoWNv0U7411L6kGXBFxL4vu4xN1fTMTyg3VM1cuzqPaxCCyrw7VNSMLlS89MgmVHV
GjwGrfjZyXRbTSb7QY5A0VlUGZ9Goyz9gEXl9AHFXpswK5kEUVbny5H2JGf0jNwHNziBuIlHCQFk
UVUUWPNNcA1bm/ztl4kTkFgXjaereKy8hr/qyYTYBw6ZKM9HiauODznjalwWJDIkJqnrduwZl+Dt
wEB1FOZOSC3kkLV2InwFxxGRl3ZNst9CBCkxfGItqBfFgf9FhXISppBUJZCpVppCoCfBGGSI1Ffe
34+vIRyuNeUPkd0Cx4w8zCXlgGaKw6F1cEIHM9BoPdGWMkTmjIM2hHpDVF+Y4oJC2psYSTpOM5w9
miHp8QRjonKu442ZAvE+iFBUsA/fihEJyn+JGHcKLr6RpEYMUoDdiC2PexxGHJKNnB6M06fWrnyR
grXcDgsOLDphpjAlPAL+GKZL0914LB8hQmKjo+pfpqP7VyEC+RsER0XTRyG8JAsmB7gDYGgjjl1c
L8xtEwgHlViDx4bYkIMb8Q4QyL8uCJZJb4oywzxnKKAD4jmIfU9hhq9dLwO5VIysogVi6IDD1SiZ
cyTswF2vZO3X3KyV139RKyNUg/md7+DPTPlDoM9M1UO2JRq06JNpZenE7/wWXm4khZ7w3heI6Qom
UzbzEdiyKLjYNj4fN/Y86rWM8aOTxy4rJ2GqtzCi/lZliRecxoE6QWeO8JMZ1Q3cVQe1/ymeeLpL
xmlWVYjWlGDkLLKUJoa747Lg+gDX5+pDcUEeHhUrljA9L1oeERmh1HL+bLCLR05GfsyBXPxucfB8
6iKUnDBJ5vPH/wfudluNvDVYjMUDfC5c6seSPqcY0rOFTiBBQ/wBDQujcC60NRMfIdFJKRvAL5Eu
Ojs5puFG3mfZofvOUalXfBHSXJaSEtf1bheXD3gU1VZfLwbXJwKxYNhn6HF9xI8f+hTC7JhhFYAb
KuBOFqZpOKBkD4vnIUwaF2oxHzMh9WRcIuaaToUJBBiOw80L1QaQ3ekpuKWghpXmQ+jEIggdPQKT
kAMY2y8oaB5tlprsBs1smKFCNlezNCZlVEmQvlSPJamycdMi9knFKHIgicyGvBoiQ+Qcm97GnbeP
wQA2KkTQkcGCNQar2Md+79uKCfTVgQMFp1b83h8cuZCpEUNU2I7Xo30HcQCSodlRBTbsXGQ7vTjT
RpwBMG8BPLMFI3ZuaiQrb2srKSxJ6d8azDEEiLYyKKylfuw7oHT1dafHhtdfX0iwQcgJVMGB182O
9z3ZQW9XgtquVulHPHwBMYjeMw4NymTFpXHoxaTEg9Zg9g5LlEhAvDpiWgav/ScUHZJA6CdUwELV
yFzTyV8JaCBkjskVsim2PLEltRNj78ORtMJdNT3fFpeE4+zB0rjN1gW8pENfJTJGvEQC2NtYUhOu
8AckXCzjpQ3EQRG/S+wLRW3o+EgZk1rcy7HUuVDojrAoGFdC58hLwLsL9t4179fUQJVCN+g8oeWn
HCCH+vDSrjhcpjcwiXCsuUQ41oj1AuSLX5rTRkgOhfgleDOdQIMoDvoE2A5OHYQTMUyQxotoEbjH
IWte/Augq1OH5Wxwf+3YXKOLyEk9iJ0Kxj7imxeZLouyU2+4Y5nfHEhzP/S7iVvRGF+8p5XTFhcG
lqROJnpMRaqDypxHAYFG/HMluFYMrlVfsUgBbeTwxxISdgY9qk46kxmnoRHtHNDquv7HC59Iql6o
vlBBklRjOTEYioGEtTzexRXFTcF97mSefy4hXXNCZiWBDrjVx7lLTYGd14uf8swW3Iy1TB/RED8Q
RPrNPyh18Yb3J+i4DO/UpEPrXJmOaV/tuGFz1hZArxQIRIgOoMMJuqq0FfkZVc/1xw/iNGChrBdA
BRXTCE1pjZiEkhVvXVhsbPj9wRhpPuLxAaNzeHEcyjQRXIAHc1qCHWBfAEjKNQkShVswECIDLyBj
9OnDV7/AZWa8jMC6feSUV1k4QBeEAaDhTkLOManohSaIYR3UMqU3mcv+3anCm7XlmOLY4HYvaI4U
qNBPi/IUtFYaO/owBBUBZ091gZK/iKO6PgheAZVhIAW8S9GG1g893MQewY9xzGHO0BEgXMdhhfxb
hoRJC0Kq+LDQL9eRaTUB5cp1XKMI31GqcNXJ6LzQOOCsMs3HOYJGKxdtc8tHFHI4SbJPSLHYpGJM
Yi8U9KI+q3NUUMQF/ckv/N+5eN8b3dQbIdwEcVewhmlP8LJdnwAfsNwhNT4o2Cg+93gQKV8KKGGs
+tdub691I+WSIgo7krEPP/U2CEAF+gt8MezSAaMkzwi1cIFfDXUEznCMKkjruUIA8l5H1FDGFSZf
hBocPjrriXNApVZK1JANLU0PYh4aBzVoQw54pGBT4hgjXRtVO2M/GTgGqOeecHfk1zR8PzHisQ2m
P6J4jicufDlHElfMGzHxDxIHd9No+U4zRraMBM8MvKqkxx4lzch7QmQsCUkg+JKiQ8YxDELkq9cW
r2UuIwRX4wyC2/EUhS6e2vSaipPHvTvhV1FTrR+aDhVYbZWQkVgZcvRV5AioFqOkxEGrGzM12CDY
OPgIyTh2Ycf01fayhthzkc730qesLnQHAOhid49DPW5uFEH5RIQsXkVr5nPnHGAcJsuinzX+sXcW
WB16GcCpdQVr6qJP2j6K+rdz6Qu10XYaTCUUww4WWMMJguC6ojxXKxgkUcC1I6UpM25uHizPjdAV
hEdPzvC31fj4/5RiYeYkyNEvjHIDr/mmc/tECVcHBAqbAawHCXgzk1/cGuQ8Ev9AnYwnDmRUc/Ct
ZfZNphx0R9ZSnPN7BFMSfCqX6OS6oCfUlVT3HMY6tSW5wnsso6x+OIRfoUajmi0gVlbKGaImZxg3
YOTJkCA7uRjuAbiw2XIEYh+1dLKspN/i1qcxzXSJcEc9lwvD4w61ETgf4DecGEHizMGMPQk4gGwO
M8YmNR9wfPw4knpsVJJMWMMSHI2FTQdni/IArS0PtIdXwZQDnH/msjc72EbugXKZyHBlZAYz5omH
tXf8L69ckJw1F15GIfOTAF9FrvPSX24g6XDwOch7GlkcEZo3Qxt6W4cxb2DPmAnKFEq1IHXPHDNC
nyIeRXULdaCD/yzkNDA4qjk42hxDP001EOmHAAMkiBybjIYtEWqc53feVeYsn5Db0IVsKOtym/+M
GXqHJ9dPaijG1qEYirPlc1AyUqlJF781I5PaxA+q32vvV09IiCi3OqZIq2WkL2qeYJQzW/yzxRoF
k6bfBmMy6B7Rq1n4qCbnH5DxsQTHcfbOrhAEbUwnRPeNHZw5xhv5MesGRAz6Tg63I8ZM0QWEP8Uj
/MvaGPeexCsgWtpr5uILk7BiTzGtgbxpFzqrZAox2dtm4sq5sxOATH/4an4lgwsAnFNpsCA9otmz
FipuzwxKcQ6dSdqAynhhoIw8YRieyeQCUI19GLIpeOQ62+hL4m3wrfj9wRbgnc2NePPxr/nIZ+xZ
mrja7RD+I1o44SXRPLk3F1wun5ThkqwDXI4LnthMuDDL2POfwmeGzG3uAn9itCwKG+u5RCgJPeEj
3hxghSXGVahxyXaF3uHidzQeF46iOP+JyninUMqhKADVoC4DHWHdByb/acWtt7chquGO/ZlXlBjM
wtknwJNf9e/YWradFY2RI4KYkcDNfqTEXB1ga7H1MjskCrJqllv2/s91FgePDNTIDhka2pb1Gkb7
i19zHAlVVHcI8Axmxi4z+pWTjBQm0FR93jXskg+hURABXgl6LFN7WMly1DtQKITqiEHIdt+MDoPt
BEmGkHooTH+RGQrjeuLzBxNa14AkTyldsZ4M5+h7Xh3vuO/+XrhIbqN87/49WrH4nOndDhfNcxxg
WpECQUArEiYxsQT55Y+6dmrhYiBiq4An94rqaw1F8Zxz7/3W4CS8ECTSan1TUi0Ewr91y8mN6EPQ
Ab6jmjVhPsobtnkIjovkri1teTX0WPSscI1oMpgzI5Uuzrzi9cqbw1+yBjAwE76efBnykszBJiWX
mLK2Itx7Q8UAqYNtzSFTV7zceqKb13ihhLJWSnSiwJimEqareqgch597DleWQctrXQwOKmWEq6fH
Vf1xKoiXfA3/6BFKOkW9DK97phmP/Bsv8IIBf8gKsMSgohfhRHUijrQjoDUlhSW4G8VaHh8Aqjcs
F2+QdJpTNEziRuHdZNGenYcGEr6NpLkU20WzMvQ6+ERaKpcsZAgyhRB2wVwUKaqM4v383NWJUd2L
JjzfqaRjjMucjBL3I02kCB7VkbCGx8JPy8urZiT5NeGZ+ZKbxxr+u3BoMqRkhoxXLOBswp1abTQS
ev3ElsN7XKnaOLf/UqcMlBEuFMECXc5IWOJEy2RH2KMG3PdukXcW1LQ3OTQtpiv8phgGFuT3en5E
3Zne0gox4s2hNB87dqvxKoi2FEe4HzOYVWfyw4XZAmpJg4MWkmu6o6hzMtLLFipZnYZRWPGkImTt
ISjseEGGVpQX97T5pH0J4IloYxz7x9oLXjUUo8LV5UM0A6xHtZlzSZlUAiY9Mg0QR1GUOZQ7Erck
cLHorxIZeGl2ieIkYGKXzzRZ8IJ8ujoi20CnIkx5+dtssJHfaXb6MP05yYAv+UwzKo8K11LhmVB2
rLOgmI3B7RpSEuW7hHjP0rw185vC3QnTejSxMAcwIOK5tHb+7KHjguQDm1szqtP+8O4QNw8PDnwS
VRY6qQgLCjH8EkGLGiNLI3G4dFPIDrnywXilslM/jjoZ9/+cNj4tK1JOVPH5XUUv9IzYPmGNwUe5
iOCel8UYVCxLWSD+A5lonHwlGi41uFlw31JLHyjwQhChww9EqrdRDhK4TquGr+Y5cGV1ckvcWcA9
jOWX8Y0hC+4g+fSG7hR0V9ApKUyRaqSnMrop67g729yDUiQufSuUGvF5l+iIeIhfE2QA1/WAYwXA
KA20ZAIlNWnB3HISPjXht61RuesRLU9BgIlZkJIujQSFjITL7r0wo/3nYBTb+RvceFBkvC3o2NSH
ndQeHlQkJbLPllRriaQkH7NeOLTthRfG9Ys6WQjujBgehaqtdhw63Zyo3BSprCcGmeDTNGyixUwg
c+In/9xuxBoE6URdlcCZqnboQJfyWXE05bOJ5lBLNnzUODME4kmmOfpXOJZMs5H99+Oni7eMjwc8
AFRykrnZsEtkKmDTitkK9cb9tgUk2IwRDkw83SDBcGmEuXK/UEnxwsPhpiMNHncu8DPsJ9ijuEAx
dvfwq/OtBMLzbauV68Ms8DmqiGJtNSLkkllNf5GXLYM0jmMJhefJ8oMAp/PqG3NJuMwjpbKOEBCa
MmgVJy4g7QQMRTYLlG8iv+WZWBAMZqwnshDvA7yyNSaaadHfbmAgKCit6n95SOntwrQGrSC7AuaL
fUhceuLZq8hDanaP7gwMahjLp2kM/6kmOoTYcAD1mbeDgrnTyfHwbTMXEhpqhn6MLZMnRbM17n0U
D2m3aAkahIp/5WCcBRrJ7jgsfl5HQbMqOq9P1pEkYwwUGFIQAkFNDHGsL+L1G4y1/Lvu0rnsopsM
Lt5DWW7/gr19DSKniK7JF/Sx0sKL3x4jtddBCC9hH5KhzYsVGa3OR0jJYQRKhilSU/olWhwygdCj
osDC+gdeA19gZqaJIIthXMPpa2PI7VkGv78EH8qh0523aPBfG1v9Z48dcma2B9+ii4dr2EBR/bWf
AW+Ngy6pL2l/kO0gQm76/6A1QTmUvtCKhBgPQwZzCc7Ghv78i3XZESZgeQUh6Gk3MAroE0xcpatR
53RYBbCXaSTFs82OG1w82f4e75xb6C0mUycggBBKDwhWJwNCiW04hE1ORYyLFL4O9wxNMGXaFlRo
ACz0DcwTTBbcf5h5+BDnbQscIScr0bQJkyX+DQEcy8+XfRuNTHmD6lUD3SVuSaOy9Ay3AbuISvUU
YPsFm4IyYQtebcEHZeyVrxiBxBz6OuYXboLOO3XzQmDCPszlD0WRoNFawGKWwkrGc5Y/hB+E6Qfd
PV9i+6GxFTJp8BHhY1JP63QkJCx06NHOuq6VfkcKFWPDVMhwKJWdAgB9dWH5d7AAcqCVeEYbb2hg
KNakfMNblHK8zpnHTgIzgPFQqvLXVYbcoCyKuAnWCd4k7tM0fgzob7mu1mdVQVCH5rRVLB4vi4LH
YugAagE1j5JbQypSGUWsHp1gxd4aecK9z3x8gnN11U4LtTPpprdaG3/wHjZKVDts33FOAMNOcjic
WtSaOvI5Wp2d0y6DHj3uDV5llSfSJ9pj6MfjPD5jC/fSx8EDLovYenfV8E5KWP2HK4TJQ8KtHyZ1
+ivFVQz8fhFn+wsFR9DCz1tEhwUbYfshNixVhJWhA7J3Mw5dfwOGaSgrAF50+EYfOf1Rmw8l/kCz
sffN3H1WObftecz8HLiMoi7QzovEErjlF4/TL+NeTvD2VxIFjSu9FE/3FgCHjt7jXSrvOJa5eB/i
QHsRogkUOagRUnZXzuW9DgOuR2mAdurvOqoG5FGi8zc0ERZnTsRC9DPQujWnTMvR2o8hmrJYwN8a
vIEmGNaqV1fVmZBZsZiCrrzGMUX3zC0PQY7KP2dLBgOJUH3ZrU8CzN0ZnJWYW1DeciHSp4mbhyWB
jDaYRtt4dcsonCZ6xWP3uhbaFqJ8lDEV9aaY8CawIPHzCeApHik7UYncMDEeUWa/5xH87okCOAGx
/wheojqigikp80UWbxaK/tqBiGrj8bE/QNBMyfAYiH2SNiqFBL94NHHwgzH9346Nv0fGJ9w+jyTy
1hA+l8uzI5bmmtA1CF/7wdmVC8qTovPRzjAFN6ghdwOK8D1VxFmlsLmIf0LUW1PsHTF0M/XJwPds
uDsGFkeF/OzKp5yQkRBU2JatcxgGsuDqSjb/a/dFBodS81X8t/FAWzD6iD6KMn8vQye9DgYBbvF4
xgcs+uVUXCrjTLIOYvTted+OV+Lcq7duAMR3yDD4GOx3wTY9IVaJTw75zOA9QtXSudmxZM9O1Jk3
B2Lzc+83xa+WSAglt1QzgMuSgJ0AFD/rEKcacMzAPduPUAo6GZWMgqnq4qEZF3UcvOLUwO1fCVou
ujXfW4pvTF/eYexTLoVc9KPLjynkYJp4LPEkpaAMa2UUpEQYWh01u1yIJ392Gofwrqxxb7l7v/fm
CFl852SgoNVAHCJvhAFK8F0fSvAv9mzxwuy1EIQUf9+jkt0PAlWmpLQUS4hT9OG9WGCXh8qRfhOV
LhiEHeif4pH34c9l/aeOy/529SMaXH0/bBjyy+U7MItCskLfJD51Gs3W+XBRSIZprjImRBDiltfc
5yZCFEo9XBDBQrofeOtGSXqs5L6gHwU9o+C5hV1gkCVIJmlCnYegneQUhyvQGRmKIKe8XLtY/J8R
Wn2zAVVOHltQkiIUgR+pzjmiAwkB7zAKuxBwTtTaPxYlYHFtJ9ZRXbo7N7lD3rNeItSt5uRltiOp
pi2f7Nh5T4fT1ldT5/6iwgLibMXRewDrZQ77n10qkDADKek6ANBR4+/R8A2U9wVREr1rDzeEATyR
LQswXDxycI4NnDSWmlts5sVaFJh1LAMi5D8YPlF/cxjxxA37C/kAM+LSnyyDZJZVbsFfxgIxjNrT
5B33RZ7LyIgBJ7uaGlHnjskC2uPDaj4HC5dad6BSjmdnYXk7f20pUKIYXXISQdiGLApaFOB22G0M
I8kWeMlLIJ6E3YRt7Dcrho5jCr2X0O3XhhjGq24PCk6f7IlWnfuO1KvbKoEwtoPOilg7ZxDCskMK
OnN8IGkjB0SNMUTZ90Hi7sSxqKP5xO1xOMv8QJKX5eRloP57rfm9sZDp0ws+j/EKkfboh8k9O83s
vyy8XbS+fiFGak3Hu/QzTCUI2t3y8ZyN9VBc+xxb9WPX4ob4GULMigAKF9fsJgUSGu4npw2Lz0yC
wnNcJgcwPoUXa37uou52Ifc5P7lh1eY3U9SN9iquFiY2fmPFXzHysU+phCXdJ1H1JyAP/nOdMSMM
QgJyc1yAKPwrZtgxvWnvS5EdWm7bwyXhY73UxzXjv/o0u+l+lR1HCrdyZUJhZrqx9gtGpS9i1Q2h
Gy7OjgW76Eb7hCpPc7MY5DAYzom46zbhMmVCQvDL+W8OJo01iqhUxbqly6YLaUyM+GdQEOXL1AFQ
f0WD0cVWNpGzPgcMuGHhiCstgpKnZGBLCyQTtIwUxCKvBng6Ykz8xTl5Sp1fa+G0RFxyBKcoCk6F
X6D6WzA3rVZhW6BvfhwR0ylpTl3kfA+IKIoKuN6ugf/MiRMwi17G7o/ajsbb9r1L+IyjhPRR9eCp
LT6bOK08dQMbRbSUNkZXK/6lcUFvtPh8fnjCfMF5K36OskJha5rPHs9dHIJRZXj4JKg/KRj/swZz
+YQJK4m3z/gfCxQABonsUfFc90EcPjh61YaLFbYBJ60WRZ4oc32dGaJkHmcMLZgCiANLwNhRhgXq
zp+QN3pdxcA1Pmg0WvMeY7ICom+ccnsQW2Ffq4nz02Txe57mBH+z13oPphbWNXwtsQUIxfeTAdOI
fSWf4FsVR8tn/+AI6SSRTo+QanT8m4q9fVUNgEHxxPENsSdAgoLfOe5GTuHZ/6wLN5upopCGfOjp
V5B1o3+p9zGVJbZkBFoROVjXrC9KLxUT1AXjzC5O7gC2xJsWBLGZLvnzRPjcLSbe9HzYuZ8JMMAJ
cOCRVZpTKtwCNduKj/U7sAdFmdxs4yaErDR9T0eclcjkYs7Dzexb/iJXIswfgiLUJ6w6phAmV+X9
Gj0qx4/rk/PgzvH4deMkk6WEHnektMWxBfjEY3XVsk6JcWQLMp+qPP6rsaBwPtD+wzqhV119oGq4
h5pC1Q3YfgVi4iJRKTJYzRcRhItbGuw3RhQXSacUoVJcyOKUzOEFp1dNcu/7/o/MSqFUwXqWCdQu
SLkH1UBllM4xgJ6DtzJmlEFv41+eEGDSxBICcE+wIN5gqbCusIG/3y8Zym6TLzlCz9nuQGHoDLH8
A8AQ9q2aFxDvztVLMgXXRVfv5TkKCus/AF1QWVJy8OvdvHGe0skdEIaJlflAijQSeEDmloYPHCKB
6S90WNDZW3UGggQ73XQpLZfQ2ujGKVDrCyEboEwY7DuPpkSBg9HpQmgMWN6CAyy6Bk4YDlC+DUMD
ii95/7GFfjauWCYerFWsluiSsctKblZPDv6DdW4HYWiWzBa4MF6WikdZzTS5jmn/CHu0ShlPq1q5
zaP/MhfowJoay25qoGWiT0ugwTCwxqEqg9uQ17CuPigvrSSygAcwqmCwapLk3a40nB+7cAiq26iM
79eYyVmQR/a3amxqy5pcS15YH+W/0nmMTwBO0z898ZnkMqZhTSnFwAOjdOQJgM8Y25GCCJAVG3lH
QRBT17SxsDxjqFBnEYlW3ny8V7uJfo5Eh94cuG5w7OA3otgooUzPi8gvoGEwT+D842SQ0jAqno8M
IAduEOVqSQ3JTBSufBrAlOKnFkJzEVUXsAPvdeKb5jXbxnScwq5UBehdzwanhuuu4SATxbVrMUqD
/6l+V53P4kXzAAEs5WUFDaW/mF24AuMXyJOieDmwy2jW8hSvuJgdA0sea/n62i9Z4QmwohoBQOkX
hF1mPln0qZ5RNvvdeayDy5OzsZQr66S82rp6c6i/77qSI80JbfegDnpVBA8PYOlhwd/9ITbJUsBU
E2aCpXSPQe7ZiFS2nSTTqn7EwpWrrojmG36g6QACx6QFEwQpqHOm+FA0OF5UQNQNHS5fFMhiaaI6
+zFP37WTcHwWvZ9B9RVHPD+VS/Hgm4vhaJBzHuRYI9V8AujAXBMoTWg0qJ4qwp9O1Ckg5ui/Y8/4
z6JnsY5g1P4F3zxBHGIME7HZS+9wOtuZLdB/HBmfQ0XqqlB057B9nNzyIZoDym6/BsOgLR5bdkvl
XgC09PRcwCqx3vz9ob2J2fzVxpmmrGcSmC6f+Z3J2XF4leoqYByAmarhM1YBpxsGYxDTIJnUU/S6
zP8TdiZLciNJmn6VkjoDMthhaJmeQ+xBepARpCe3iwszmMQOw24Ann4+tegW6ZoSybllcgm6A7ao
/vovuJfJ0MSShWxnVuVNf57gsn+mbwF2oIPDDpMLo4J7QUwOwF3as15hnBxXfZ/5N8X+DddvnK0b
no8MsLkq969oLuerlrdN8WcGjEH5jF0gygpEDpPhHLJfOqI7vevE/cgaSUaQ5W8taQOtNEt75gaO
GQQrFD8fp7wNmYKzDi3KisULDHXCDt7XNcCKjPmiXt6CLW4Z4/O/nPo1JfltABny3UW3/ntrWGaV
H4RDYg4cMnjNB6b6lMzH1X6J56uBjlrM7Q7D86rR+V2bBpnk20m/IjUmZ2P9IBnHpKudtKugF0CC
vpmg/NwKyKNDbgcZaEYThEuSrB7qnc5aMQcgFy++BTZO6HLprq1qUO9charhTqp92F2IpWhINKQE
K4LNU/0aZWwQyPvQMiZpzHN+Mx9nuJJBEz9MPlPqPOY15iMOfuya7U/CigFrxZ0PwjG9CmIpbHGZ
idTML5sl/ZgmdYO5CV45eodeamXn4iUmRXc+cTVOMwKsesDyzSvn4oVGjp9FZW4SKgoNzejKzOIo
F1C+IDcKmX+hF7215pGWyK8WBvKajJu/cqxwb1Up4/e6+jgFdC72Twjzye7ByEd4zxtf4mvK8eZa
iEK65wT3Wbtk7N1bPT4fa+awRJGLlzSe6slQtNbCzPouGG4M7B1KlEWcwXUlc0oXJ16Fc34Licjg
OXLNpHdBuMAnIdmR0k/4GXlRn/OUGLtlrX4G+fx1Slack4pJQV0Bu7TIo/GWF8zHGT+KdYyOJkwK
OwFmEGf/IR6yE9ZTN2amBrP4IgxZ+0Z1usGOJxf4zgNLhpwfYtUOO4NpPLoaK571AF5rEabVbTK9
80opSXdwG/Kxw98sA3wJ3JHMLtfQeS5yY4MhwCTZZJpi3cFVhZNOmw8fkU//gtFBA8x+AbBfv3HN
Q6dpAQt1CY0OVyXiqpCt4BKGTInMyIn2AGpVcp2mPOsJ8tIUyEkFgRvboAzqSM546+CXGM1WjzgM
oNBvQaNI52F3lCLkhmv5zogjxqiZdxwrxxruLbg7G2oJ6e/CiJlf7R8/vVEePXK7a/IfElp0aDGQ
MSyN2sRHdB0kxcLMhVNGDfzoqd0g42BTSBQkYJcWxbjgR9NGwQWB642isMK42EbQvlIxTemi+E4t
sq2LgzAU8TeGGc6U8PB/oxSGeGspFigmcMBp3Yz8xoMFE/JDBpgmsqgxNKQrLqgj6oCtqj0G+2B+
8YN1OGCFgoS1VL4TOs5723Ar5EdsA3GBSDDMai7u6fDT9Y43DMhekLo6QpOGishJZ52ZIMPg2yU6
fZ03Z8aMlISyP+GupAAoHB9AfGOu4y9VIYbfLZBx14B6WcP6LsSQ27uI4MFl3CezlrHjAMTctfqM
IeEfKIWf14lZYqpl5Fww/1tnli7WRc+ctn9YHXOVi3d1ZrNQME7l/fVz8hf0ZsbgW75/Xssoumma
un+DzzCQPL9N+3xRLXQseF1CSDeU2Q+qIfEM304++cZMwKC6vhmmGEikjD5i2sdnO9hnoirSQWQ+
qhG/EQ+93MHci7kxQfWSkBKC+iLb5dfKekru2soM35EAEFCpVoHxwqaFIKvq+S47EPjqhStew6Ln
7IT9rhKaLKh812hPeIF0k7lLjeClPaORvi0wwbADGirykmVRZzvzauTBx4OKWOFeZn7iLscNxvgG
eejQfxrCFrm4GBJBF8IbqF18RdMBOb0jQQyRAbrHofA+2exEqxNa8eAGoqnCu2Ju/B84R0FDxbL2
HYo7lr2IyqyaVa9cdZg6g8te8h/StWGby2Otov5m3PsdKjYLPZiT/WqvVYbJKce/tZqjQqMvV9S7
anTL91aH0PJjRwwWrYGk9WThWIPq0EoMgzDDZDyheo4gLx/1nxZrabg/QS9AY2OOW96BXEe/AX7Q
sHfcsvQJTNTxbeKx0oUtXfbObegJlEhpwxqgPuj87hb0ebrHrI6aqZHRRyPUrrF/tg4wKtl/eh50
rZAbzEpyrNe+2Fja5Fb+MoVmRH+umCtZR8WoEsWhxN0JsqFDzhVtcrm5kqtMceYxs7qLzbdw9QNE
KcB9lgWHyzt8T8K6riJx/bI6e5Ex3tc4g3yxEC9hSt+qCVWlWKMjICU980IML9G+0hNIwTADiUUb
XBc519Rm7wm+rI1hmmKMH6sFydNYslgG2o/ry2z6OyjoX7oauH2chSwh9WkaQkGv8L6/sYWP5Syj
cCvfu4rWwxoYW7ChIiESx2H50F6DwcLRPsVB0j4whxIkgmWnqGluBFqrtBzpm3BaZN9rV2S7NQHd
ilv8wfgRta6iJrUCL0iA34xXckakaI5qqf6MO0Few0vgGm37d1Gl7hn2HUWtv9gupIIO/w7zOehC
O5Qny1612I1EBo0QBRD70MtZf6BM09qMnua0lWC3JDyIAgDzMQfzfqBLKN+cZwbVHZo6AABPrFO9
BXC5SIeG4dr0qHx0Ajz4d4Sjc+9c6Avf1gLzY3GZE8aRnvFTqvF9gaH/S8ClvAcV7OTLmBC/xIm8
y1u9SwiI9Qi8YNDSRxoSTtIEHyxGggz0GYtCKGySmiuaOH7vVcJSbEalnQjkMYicZE7ml/IMpIqs
sOcAou/gcM7AWARaFzMbteInEfmy+8blW2RYNmIPfazFg00VYC7e3F/6Lrl3/eAv8Db0PoKvigjD
2o8V/bO9PMzGNeRNeGCaBPKR9GxuLAdSSbdZdTiodSVUmWPwx28gcTAgNj4QOARTeGmO7D9vmfQN
dKo5QCg0te6VxLGhbIY5LZkoumMokg9MsAS2StE+hBl+hAGXuhVJexV3JG0zk+iJSy5dhYVTURAZ
nJ8Z9iDx3cVfUInrVA935IBQpZkCWpZ0p8ePbW2Ckx2X2uagbBTSj9hv/1Qzhg1oBeCWH+u3rqTH
A0LnNpVt9WZMOPCjTB3OHApiXi5OnpS2uPXPhpifcWpGshUndO23xBWFwA8D8P2I8JSYB5EsJJX3
KRTjtnVs3qf7VkFGEjIqANO9q+mZ7bAoRFQkOi8SpC4PlFaMGMTd2RoSyIxWTmxsv6D4LOJyLDxN
VMV4DrACcQ/qn6zJtAJp/hpNKueq43DrUH0zOMcA5kD18wVdRvN97POMMyUjAGD0RRSFcR+BsCv2
3E+j5bshT035jZu+joNrJnFn60wn4g4BnAA2fwiO5saA6GJiOM5Lc5rm6QJs1QOvCQySAfSnFOs5
0XcQn6m1UC9+VzPgS9oALkUdWu8C3FEsGNTKS10xy1ylb1Dh9hPDOwYiJXe3TdpaXY4i7L7JeBjY
rRCW8+tuvMTXNuEC2dXvY1a/RD6gShohQcLGkX0sTanTEd624LhlztgT33JnQBXzLtf4ddfXDmMm
32v3bTvnB7XN7n02Q3D2rGFvWt3Gx/Tc5+EtsbPlo+OW5eBy+OHVz/kKIYW/cDwiQHFSiLhLU271
eWHlXhPUg/iuQN8LZ3uOT87hd1qlVegRmYlfOsIMiMqPDoc19t7zUOJPe+Fg6qjJOhb9uFGEOEfs
kv3ul9u5Yohz1QxQbKVi59SuboKEidO6VFfx5SCgaBpYCOkJc24cZlGb8BSZnBOSC5k64e9E4gpA
HhuMXFemt4tm/Q/g6JZLICU0kgOOwHYhQWzvxaupu3fGKa6ooreEfBsqoiw5uaR7OQedBB6c4Yrf
IDWV25xtHQi+9ptvigvFvOzrWa/xO2NixtAxLJTlzjl24hizOV7POaF5SHi3P71DIb9dwdze7P8W
LNLVIc2KzLTrpolukj6t0W2yHsaMIHes/K340hoAHEXy+Kb3yLjOc/zriTmGW9gwgZQTUs2wVcTY
Eo/3+TaOMDbK2NpJhYQWUfNSnR38MMiAz/V6Brj8iX74W04p0RUARU7ne2rji/JdyPISFoRFaRVU
XWdVu6nCuOMZeKxuOTzSjptB9XBYHMxz53DYyuVcKyLgNtyD8fR3qlQleFdVCw+Oz0B8xVXkMsfO
1zuH4ctwmeBqnU2Uf2VsdY8V7HHlhJh6JI1bhy8q4kHmtDIU9fKqgEBFEuWkWBuQzadnXAvEUMGD
V2DzdJA7TdcOUtUii2msznmNr0TMsSkW1lHK5Wfdj44+ewpdVPXQHJFMc2MT3scn45yAdc8ugWP5
4rhHPCeXYJrPU82EL7oAeOHBBadftETuBpAtQQ55IVheAsmipElTLvRv44tfKRbQUFI47PMYBnTB
PE5dBIlo+ULWUc0LsKbRinFfWlDp5ZDo3zTPXT2d6mz4YQvueYrL54qARXoQtWI0L6aBLgyi3IN0
hm/XUwRxnD6UcY/BuvjOSb1qacFC5nPUHyMkZaBpDpAATaH4YmDoxoJTNyNa5nuZSlg8Qq/0WSX6
TGdM23roIv66Is6SrpyuWEKlYKbf2qF4Gtb5o19W+srpzFCG8eRP57rgMsGQU/g+vHZPJe62TOec
epyyB+qUIX1QMiuscDFvIdeMnDcenLE7B0zGxLsJprPHArdKIoC733rgaPA4sOB5QIEQVkt0MHPE
qgX1AXXhLFTIXsa3FxkmNMkjED+WR6j97Lqmv+AdUy6IJMXAT7TPi3fy0/KMRVgrziKqBDiy83cZ
ckkegiIy9gSNPORe4FgVi0TrY0ZAjYfJnW/ouOmpLAM3qtB+OBVWa+mAi8QZ3jWcnZ6JlrQ8xqOq
U4U05QtnnKj27BiFAhCv9qhkpj+Y5E5YOpMEpiuSo+zATop7mwRAH0uMwoaozmbKqIrLGif7ly0e
cNJZDT+hBBG2WnQbvmD5k1aYj27x0SEOnSliaSYCVzicIsoY6nnYuj2uhwO6NMe9LE1MeTGdaeyR
nCH3cf3f4gBEdQbtU5gHTupf+ipK+EPyHkQ/xtz5bfRWj6xJJ0xg0ZfLZTxHIOfXnLrfZeQcBc3+
6HQxVtsNHN1zPsibk6xlEC3aGNawmIV4BVwThB/MDyZeliX/ISXt3tWRXFs4naAmD2Y+oujJZQTd
heVwF2A6RasFx885AjDBdbpMZ1PtyLRmpslRyW1My8r8QvqCesOSKPB+kwxSXxEzEgORUVHomZ1n
NewCegjLuxq4QgQUEac6Wg9NTQFa/6bFTRC1IBwdjPsnRMW/Dvz2eK9ywI801jCsqiunWpVagqSf
z3qXzlEYeNDMP0547HGI8Ycb0kCvUDDXIE10NqusEwx3gWxwmSMmldOjWvhb1v0eu4dfMuCSbtBL
AEDSjfLai2GgifPIweAL4fb0x4pm/Q13oqACkhqi98ybMF4FUqrz7ec0CqeSExnPTg6qvKrO+FbS
kQ08ZHszOnRBzZStLBej1EO+cTxVoiIeio9Mqj45QHtYty0N62Ax32DCSwHDqMYZca4svbhcXuzy
IqH8jBkPvYjYvVgAIQq5EsYgmj24EcsL3CbS2HueXtVyvvCTxzw5pm5B1st4CvOklZKQ0zJdOOWt
UZBYv1kzKlw21D3nRm+Sfknml1r8ilXMXub73E/g5ni48vfFAh389vJL3Kg8MhWwzMu/rsVCxcaq
s+NOlyA0pMDV/tVJE1yGiznOX6JygRjMVhN/Wis7iTJONzGjsjFoNOeQLKC8mARe8BbjN0TxJlFi
EdJw4NaveAYAx2WViLVKiH1rCzMrRE3IUdZW0eWq9RiMaCh9N3LRIVf/bgSCmnqCtmi+WFHfolJC
12U0gC6UypSDLWeaCIp+vfa8N0vizzOu9oN8pNzlG+epFEMrgAhWYMyo9MZU/UCru8aoVAGaWjLs
eyZ9hIyCWcgwOiHiFua3iOm5IsOScxLzkQd3Tk42/9fKEKwZCrr439WG1UbcfeK42m+cMItCvZbH
5Vld+Dc5zISlTBXWMVp4wCJxvXaYduNYVerLM7bPXFWLcFiY23sH2xEaciTwiSdDCYBTokEJ+bgK
avcBCyyZgYIwalye0QJH2PrjKB1i4cfxCqxLd+pBjhTdqsgej4MvMXUUJNj2vKKHgVXFlKaSekWA
Eav4odwertoeF1IbT8XPJ0mSsdzNgYjv0eYnrUgibp0jnJch3MfsGfk3fsuATXhmcVfhOa4eOFfL
C58A0vl00Egakejb+tN1RXTnEYUTU41RIA5+NoRh/4HsiZ8R9poP2MZwIom6n2kHG2/jY3ti+uTF
gjV33NVeyoiqWmSKjVNS5eniRYaCFn7rPDwJpjH4MCFBQchOT2SyLw78D1PmTdh+0DH4FwEx3HwU
cDc1alC5Tz0ZsOe+CV5NR81nEVLpwhAObFeXoUVjtWv8W1X5pQvDnQll/C7f9KvyZRPlogHcZbcy
4RrHqaWDCcp7m2f/X3uVcSqGQOhZF4gXAMwTD3EexigNN759hsCCqKSPjTu0lKzpfFeXcKSIRmKW
7fNCiXiCCYXyUMj9AEKc+4jeJjco2vZDPpQfTcmHqiDwSyvM4cbTRb4fbEeeb08WfKhDlMg2r55n
ZDfqwtqSYThgBUBWwMg0k1/BYIfYQd6CYa3aMfO6tDfHIzXFbwhS9d0x1P6172XfverC2zlI087L
AAxNmCWexDpar0Fl4ElFa/sO2/LLbd3w0yI8me30wosZ79iUIaYctMn/bSMhfmBXCov1aw+53Y05
BN6TrJldkEJvgKG28SesLptQUHDBCmJ7ukkfkzMvbrju8hFOziSeP5Omm5jwI7gWmYTe4ANgtYAb
2sqz2Il9v4L0ebnahvpLvbHnrVl2xKO8TrF0B1tIslshItKZiyiY00OSi611gE24bMFbbboDTpMf
uNwWtP4wdG3yPEJevAUGfhapi+dR81TEucAmDowRr1QLTlbHLAzn2NoimzAneqp9znPVM2R4G18b
Ho6V/eVe/iMw6uuwg2HBdmBqJk6NJLusyEGOwF1RtIuxKkMgFUBapgtB2ztIBQ+nx+LVtCJBsvu6
n59s2IXMOPKweXVcLooNmwX/szKAnpgJcjWxnJ0Vf6qoh0H3WUm0BGa78Xub/zk1xMQ7YbCndV8k
x2ex10ef+3ykwFzOyH2V4SB1fFZYhiF4p9CVKnv0KFDciFs3GrkfUFFwOYZjFdA/7ctnI8FoXsYC
hj+DhhxppPBx94FZQDHS3gCAMMLHkw1qGpiVMyZlmICQzZ/NzPlO78bfxyOV5DI4Y4DcDnjv4Kfx
On+2MT24lz1YGyRJarEBDpaWJewui7RZxyvHzTJwrGmoEUsUD9EsE8+Mk9+GpaiYTkVQXwmeCzd2
jrXP8HaO89RHUwZww+pt0l8OISRB4F50dfJiuhgrqYD8PV4VhdCO+Ecp1G7RF85cFlvl8qEu1alP
2/5q7tc/JvoUTimhd4e0VTZc440YhfNPZ6gV7eAKI4P8Ko5CWjquWafrtUF0pMqTwunHZNRvE104
W5K36rm0paw5CjeOTrGtsz9wSjgoEWb+xjgE+rsbPTqHewQJUHV1UqAS0HGp1/vio4Pc2BBImRQn
03IHlghUAvlxC8hGOCVhqse4OTWHt1z7U4jLdUUP2KF4BYAUNlsOWqezRzKnFK8+uxBsU/TVySqr
xQfQ89HHOJ3r5tNUb+3JyuBFomYT4ciSYnY7ikAAtlwq6QQrtFJccqhqRdHlrENdJnMYEDS2kNtH
zAH3D1Iq4ifFn+ESnZxKp3sTYTrwmaucqlQm1cDQYaXvw5xpK+9t7fHZmdvPuS/MHHfbMCBClCwG
6WwGEAqPa1Xu6GlVEU26C6AkHlwK3wcMe3nISJGAJMU97CJubmj6ACGwrtylnd1IiqpYz8y4hYAk
vFFOEnv6ErOzXM1F84U5Dj72MTJi4bIzwMzvMGf5OQmX0FS0X0aoDPaYE9C525hA1UsCBCWevZqq
sWx1cT0Yf4CrBBqtd5zJVMJ9jPqE/4VIildE82p23hB8J2bNOfd0GJD1CbpyJOzV6QJXEe1zF/Cg
JGI0uexfjiDaKACpMATpEBrrZKqUeepy7ZYkCdU7TkgWjRszFq8ISqSV3HScffLz+ic0H4r6jZGu
x0l5zx22nYk2n2E4M+oLR2Ybxyj/G0PIqOi2H8XqyihcKsQmxZK5u4lr3MycoNOR/hKSIapkctCo
42c5yGc8Nas1/dqJKgFaD2g1965gl7mHmZDozNJGSosKBaSDn9aIBtSUn2XS7+WsL8jFVB9NghRi
lZEnliiWqeb53bNeaKmNz2AiWmG70osfn5zQmwcTXdLLJ69NHkOcLqjbZEXiKJO3TdvMn7TNyuSa
glEk1s28cy1ERykmuqk+i+msFaXrqgUV2mDplpt5YA0YzArZFzb+geK3AGdldSBBelxaP72VnleQ
8k2PUXu1NSETpgTSoU5SRpwphG+nQ25bs3EninCB7CP6p7UAG2WMc+vAtL2wFl39yT90ConhfqrN
9OTgneZ1qtXpC4WsiCy3G+vAOV+0dxW49Qs8qNcyzNx3oKd4mEFTCd9bH1FpHq38xrQMDPORlL+D
FyhiS3srg3euLetDIVBRGgAVoZEB7C2kLTfso37z9csY19+bbVXXK+RcvvS80G0XCZrAdmlfaiQI
tV8iM5EXtgPSsxsJrYen4LWw1Gk1dWHyeRpOnjB8DKFnwJvIYEWSIhThe6+A5l4dUC3FxCpXKy0/
DFYvRPx8QmBO3+IljynjQIcgBj5AD49DB9wz1rLFayh768qFv0+PavFa0/DmnaqBsb4ozJysBl4H
PYeA8P4hL2L/GdfLd2+AMKNbULN0c8vHw2Nj6460Egw5KawYkwphifoeb2glhdW2/RzqLbtudc80
zZX1IDIwbXbgIJp54MF5nNd67E8X3aXXQVCtVzuZj1d9gYzuQtUtT3c0I9YXW1ef+KgPeb4zo5IZ
Jl11HV/EhQ4V19q8lrr5HHgZT5HKe01C3Z+mnbsZs1D2uFrvMM4Cz5cZGYZqnGqsGBzA2G/U9TEh
7NWuT14nlwP6UImtId8erLKH8SKZK14E0m9t95a9f38EXfUiXCwinstb3GCK66DQLGGWGhLvHCuw
pcK2CZtIrv0FMkboDlwqPOw6klYAtkWUgrxIUTtSyoApMA+MDmweHRfpKmb9LU4CPuxBmdoQcv/E
Zj87K6LhYi/z9gTfPjzZenfy++e3yv4iPMqUJ7KG8Kth5WDPkFMPyNdJc0p0ccJBSPHLkrnZ8KhM
mQTinWIuCrsaljQ+yecU7gAFf1r2dDt1fRJuEmQDfW+JvRwRfgsJKkFYiTZYZbBZhGu6UUvlI3jr
EXlR6bq6PSE0WDSlY998MjtHNhry4IMpWB6TNK0WPCSdipIBfj+yD0rzEUXKbWXbiQxqXNXIoPcS
9E/SnmuCt5Az8il7bv6R+I23YcmFGxMtFkTqlPMXjZ76QB9C9c048y0jGzbtAx0bPwHY2SWU+1L4
a33KWwoxvU0fsN4G/BVMmvazgLZ+8JsTGyrvMWozSmL9EmnfxQQDGiZth4QDZzxWmuWDiMtbP1jU
Tdwixgo3kbsJfkpfta/VpHlUlEePngtHyC7LSXOcC5Qh5jicdDJuZBVICLZtGVSRfEp31X/1JkGZ
S5IDx4Vyzabb2LCotGRrugt1lb1iPMZInkgydQ4fi9UGtYE/UG7oVA0SVdiQcoH0FibEy12mec2J
ZDB0hxFpmryAF3wmX10olZikUMi7tVQvGvE5e9FG3Vt+FrIDb2MDOVy7Qc/Nx84kipgKabxN1vA1
JungyvfTFFRn8Tv8YKv2VJd9jOCd8oSsQiGnAI+YhvSDoxBpLW8HAzX2BdOL4kFmX1i6fER1zt6e
OnxXRrmauii6rFnHujKUr8CwkCZABiiAhmbsiXPAURnYEXUiqs2BKI2k1hi+IHd51A33gbcSytKI
lnannI8a1aGUZdnnlQQKNkh+g/nXMJHmrGI2kl5xXakUbwWp1Zc8DpMfMl/GNSX/wlgTYoAYzlqu
q7ARjkPYpng9VkzAId9ZwsOb9XAWn8iP/yGzKuSi/OQsfGctzGB/6kf5HuPBcbpOQfBiSqijdob0
loq+sGvJDvqYG1jxk7gvrAyUpgAiWr7uSUTarMygqBGZijEHAwNOhvFApXSSEVeuEx/CD0Pfs3Xe
FAoMN1aKRdke6lMEha6OBZnLAL708ZuLzs/aFvHqKcdcQKAr4QWkI2CV8IsYpoBRbkPUnhSCS2wF
5atj7IBHsvRIGxRsJ8R/qPLDCy+qp9SdYskY2tzpXT5JqCqb7hHXkgQszS9CzPXZehGCR2KrhTZ7
sI8nLJ5vxFTY2tbZICu7P6KByazNPLNmGx1gewRl86EqG96et24PXh99Mgy3QKB4LqrEbcOgVrs1
DfNBIDU0/i2/qxQxoFhUUJ3OctA2AL7Yun18C39G5QjDldUXmeY1Zwp/qjcYC0469CM2eE3HyYep
Sk3OL+ii2RlcOK6LYr6fxvY0QZkDE+dbzHSRdSWuVeLMCYNBFD8d6ldUZr/kQLN1HiX+mHh76XLS
HlxZisOeyw5juhVgP0PRYCXZYDHTnYJmhelmsl833kxde9A0dbz2eqjH6+n7ICwgIdfZ/kMuqHqk
MpQYNCpJkrYUAwarTrPgNM6Q8H8vDB6lKEfs9ERbQaNG8pz1OA2F3I3LyARnF34xdKEH3crodZZX
L7aHcfwjZfRztSX768gQCbUJ3jLYeKL6wH5btl2U0EoxFuFGgWbsF3PJaUjVkC+MZ0zyCYmZmHsD
CGYo/By3ZgQZIwQ51QmYRBqX8/0Wx6+0ITzRcK7gEyXPU8pEMUaO5+mRypLRlo1eZgpJlUIL4G0Y
r6CWtrVBLg7bBm7gjQHqhIbbvxLvyMRJOOY5IBO6HwH+RGtsjQUMGxjEQo3vCcL74UnSo5UfKjGQ
tyG1mlieO1s2Wy9dtR/xe6QkPzifAA+xdDJLFxFNwaPVA6wtdwciYCWAl0X7X+sFa1Ib4monFpD5
cHcMgOWmBv+caIPqSa/3h0R46QbFsTtlE6YIxYgSBvI1Wub1KdxZYW5sv88q3qRYnqKRAE+5hLjt
eriy0K4wciq+5tHlOzfylxr9DesRos6BiB5VL+Y+cOrwtuheEXYhZQ7IP7SNOaRJ/Vxvc3eLAOp3
WHJAk3lyctaL6Qo8moKToQC4h4x9fNJLkqYAWkXw03iQpkmDvjyIPfKHGmX92bjc93koWWZoxL1F
ahTG+SSxS+sXwwbFH2WE5E5zBAs9Rt1y8pdE4cJ9mZgrYiNxuEBpdcx/AYdQWw1wAJiVEmyy8b+X
g3y9vKmQPgZDVwD0xJdlh0ASsm3ZT1XCJhE0wF3ScXSBcE953gCtNFCpZYpaz8joMG3Z3zmp8ecS
Twwq4V3GLZLRFgWEMbbwiKyAyoQNHh41c+9x9uZmNQmJzwDC6F846jC0dkJgCY+NxLUnviCMrkAn
YWGvHZWZTNM4/FhUAWCflcaV3s8xzJ7WlkYT8Rl8oo1z3oGEFDO+C9F1C3IndtaeuAhrWm2uUSgl
toiishT6P9sBQjf7GLSUGBb2ofuFd3q2eThykq6bTp6tdE6I/Tg3gnyTW1F4mOJj4qpY2SKXa3Ak
9JMQJiBLdMQriPqYtmPhIOZPzZTP3STQAaNXxx2rhMMw9U/IheF6SQNw8HpDhh3WtDAP5IuEKOvc
o/Pli6Bb87iNrpDJIiPeQeyRFf6XsYX1CNIZ3Srjm2aOQ+/wT6R+gU+1HS7VLLvriDox7Wp8COKT
lebBCeO3PLwXnW4YFtV2ir+0Mg2pXT/56pHrQUkkw0N5R3kkg2jObVi5yHg9CCfkwG0/4cdK1Un9
KcQMp2r7MM4Qx50IJaXAYt7HDRHCSKjBBRhdExhkGEPKhGcKsCnQCidiGi541CCC6DwRHEub64QX
JNCGucuJ0QPMKU6hE2vpuROBoZuyZ8WcScL/7HgQkSagWLUd+MQiszxhLb3fmrL8BUb2anwWyJIt
j0GHLlhwkKkUt5lQmF85k28YdRxlBkdl0fZZAzE7braKp3ECOt+8rwPMgrpO7wjDKq+W6VJdUzq1
p6XZ0XEhs7qlvqczJsqV9ZtgqoG7pEVC7VN0jvxACbDF3O0z4h46e2hVlHQMWcDy1MhaYo50bwmq
KUNoS8Nwxq6lSGzB2kwH/iuqsI7mrmK1hCY4eM4uI0p4TMIcrSs2V0r04lAEKajmBK+aEcc33C2w
twqpWO10nH+x9fZsLylAS8CqKI2JJaeSVlP37FRueMzp2NYnJoffhJQqKejVyjKvlWxSBTxg6ARO
XuNCksPbMITYoumxOvhiGRx6XvIKbKSblYsTVtx1joDgAZRhcQl2irmtaRQYQ3KJvBkpVI2AgSMx
pNhe8rfxp76W0zgylEYOm2mMYDpSWW3SbACjWEd2B2lum2Xa6JNuUOpKuJq7c1nZ/j6dFySVpkgx
2yQIj/uyntH07eVDlIJoEgiEZ9itEHs4e9/lntzOpL06blXi+Ya1qGxa2AgBU3lN/Cg9ydA2BFwe
iifL04oMZUUdY74lmYU5JvD1SlycDZiAGkHsuR44AwvEI3qHLg93+9tU4lKXJ9iYvYUBTztVqjXC
0TsuN1SNsA+CmNcmhqp28nEsHF0G5t2T19P6hSUoezG23muqk5k154d4dR598JQHPBxhU5tN39v3
RW3/jVUtz9Y0E4rXIHiaalAMegTGnncycAWRvmzTtI/+E0703OWl8Jvh62KpwUYVwyTitJgyijuz
tW9O2jl4IiZK2jCwGNgNgvCBKIj7AnPcXpx2STxUDD+s2bX1zPFCZl8LgrNTAMWVZNtvTnowmaga
fyTFtR0+1lg7wAQXsghOUXewkKiHpC8bMkyGQdJGfztuqs485/gTElLVvboDU92UWTfAV16Ui9qK
6aleOS9gqFXfrIF6taT6SwoRAXNXmaexbZYWKFc/AUr1T2hwA/wgOeKihhJ5XASeCVx1Fw74WDHt
A8ZRDCaEnOt0GX5lCRziJw/qI9MLRBAYI9mREQV+EwcGTuWTnaysigD2CCyMxoJBTzpf2g8mE21k
Gp8oEsk4wp2Ku7AdFxrp4QMkdAbqHElW3qUmmmYHovbQ+Nk648/Cy5looexQog5ontedZABE3PAV
5lsr7BGzDrhg0W2U8bMtlkjPjkrE5+r6oFFBK/TJRBA/WS9lw+EhKM5UBkFZzh/sQMr6HXcbQDAf
PNQEQZrmBWc5mmmUSxb/cPhu2YAALX3xZJbOiWxv5ShgBXgj3TPGlbfuRbDbTNG1ou75pkt+4lgy
6cvnOn1BLcPvFri5pnxe6GU0xrS9c6ubKn1RiOclj6pOYa1pe0rWtCBax/knVXKLHRji1y73JgTP
dy6tz5NXMgnWwqqr9sHL1MKfnJHl1DR3N5aKd4TJkAf+7pLaie6T00DyYMX3QmcL6EtKm75c/MuL
aKeuV90lN3y9oEMlKEeLznX/gRtuMd1l1NvZIwVGkqlknGG4A5wuGGdYGNV2Vj6rKL+0tB1W6mE4
A6nhxIOQj1ylNLzSMzlcQNwmqodd2mB4gobXzunWUEMeHRdz5lTiUEBh2SePloN4lOuarRwlsFZg
Fq0oIhDYyrgSnR1VTC0UzstFhaqIDMKxTrxGP9Y6fn9gBv3Pf/yv//O/X7f/yP+i0Wp2UKZ/dEv7
jJPPPP3nPxPvn//AbEx++fHXf/5TqTSKsDVmphWFXhYEic/vv/78VHY5f9qHZcdMZcB58pkZGkOJ
+jbaiFFa4/f5RSPrYkiR0wTs5o6J+02+xAgCeVSQfmUcbzOp8h7P7ZolvxavczHc9CEFmr7HyYvb
ZsVdkmYAJ97lzvQdJnTxrc4Rg8g6lnObX8sL/IJmuCM4o48zP12CLM2j2dXDCnGZGcb7kfBeUSfL
VtFdzNFPo4vDtavjW/hqz1Up4yi8ZHnOXideCBznzKLH2nvpEoXjePJ4BDIcY9BmB9d//xjD+N8e
YxJlKkpUrDIvTb3/5zEeGyOPHuOzP3ocIhZYLzwwD6ycYRVjswc0iESmlg9qqm/laBeyKmfccyRu
dNIGQAC/nWbcyGvI0D6AbcYBEElYDpLAaZCsouKj3tRDbSo87LCJPeia2pgbjFlKsv2sivIh3eFy
U8JJTtTffz8/yP4/XzD813XSwQgHM/LNczTFtz3cXHfA/RgIj+0PZMvUi7xLlocHQXpCUidzESG8
5JJQuZEMgILeq/ABN/QBmMhRk4IkosP71iXT934fbmVRyaPIM/h9U/98rOjPqntfhcy2eux832vj
P3hEGnu+97O8NKdL48L141STc4ChEi1yTDmwAhdvTN2iXESmMjTRo0aIx5qWVyJ8aw0uLH3BFJn8
un4fwQHUG4EyVHUKN7bcXV+Q2N5HBZcUzNqfUlXJCDZPx9PYtqcxg9pB6SzkIkH9vZHfjwGPpZMQ
JBly8d20rHjl0saLumM00XshbOmAVd1RIxKyrCaaJhVisI+FDDEW1mi/E0/2CufwCtx+aJeTjgxG
MA8mpVUXc8iQwZgYsWiCzErSYSXvSj7GFp/EjG7M+EEoNFa1EhPOS1lZbsjG8Q19kKWXznAvqPa6
1f0iPE5ChR88Hm6OftjzKOkn0AlfPUBEv18NvRdYNp63Mn/iJ+/JQOZ8Bts7P/39ElOygv7lJIpj
iM5xxk3GBopjWYH/chJFbRoNATbaNZFZMSUxn1wuDxvlLG9tgMPGxgLZuJWMBVErCHdZuG0tFtzD
cNAxX8g4rs82SQmTdAiCn7osebdp+NwsDoSWZynRZZFJUaIWNqUWEivqTKuzFH93+Zfkp0wRzwZU
yauhBNEz4jZNNZitL3Hc3xQJ5IcI53W8AxWYovhNfVQD9R3+qw8H1N3Kw+aEAlVWB2mTEJ7pW1GO
fLTgpPw8F5dDjjLrfsIClIg5DIfCT6rgCPBDkmrWOzkmhaoVHfjHLzETVnwLCC+AZfF+YgFgyfTA
oP/LVIUPtNK3eqKkIHDJBhhxLv79a/L/7SCIYx+Llchj6KO8KJAL5X+8JjfoksCvFpQXzX6Fw+eX
cJs/ewObi1x6K6df2H9chTXIg/DldbaS1oBvIoa7+G9x4XrdPW6wPyouhwPniL//gHHw7+soDJLY
h0CawnRJk3/9gKE7RUke6u1ZyOCyhgivu0NW8xFnhccaurAtigUiwELtXqRIaJZxG2Ka7HGMYLde
TzBhOIitrFBJZ6i43f4vYWe2HLeVZdEfEiIwJi5emclRokhJpDy8IGSriCkxJGbg63vty4qOLrvD
9VDuapcoZgJ3OGefPSC1TacvsAgeq4rDWiyhd9tf4prcnBO6YMPBQBLaBwR1jDI0aDX/26SSn91U
Qi7XBdad2pEAW6KUPBYMPGU3BrNwyj8FZNgbjepIJ4DTgcI0GSRhSLP//JQ8PYW/7LYgioIYg3lk
7zyp/3xKtNgYwGw0rG5J3+4nrO0cP0caC0QA4osIHR+m/C7DGFTjHPq22/elxxlDjoN22H/5TPHf
PpPx3YNJAhfnqegQ/uUS7Z2sz7GV3F+kIVaHp/qodaMHXKigskqZh668ZVjWhl9NxzmlM4uzTA+t
RHNekiwHieXjP3+uQL/3P5+VSeID6x7abJwkoS7//7Pky8RbD1hsIzACAxY/YoiZDLRQSvziTnUZ
sgFGpxxRWRET4+Tf5ov9zIazNjsA1kAuoc+6A8p5lkJH/X/QY8LjbXeUR5xG2ZOqILMa3Kuhb0x4
I+3UhB2GeOa/vnvX/O0LJTg9BSaKQj/yABH/8wsFnucOYTt5z8N8uNfLFypk+RSg4NTBmDhjhobd
frZH11UMqhX37c3Yyuv180BHXJzbUwCNtYnGj3m8/a6b33rl016A+wKARg/G5Rwg6oEBGyJTzln1
7YRHX+MHcouG+t40KB02KngDN4CjUqctbh0vzJ5vMxN+Grg2B1Ya3rQ/1Kvl3TdnWPDQDvh8/Ieo
HRF8ARWezY4tFbRKmkFUyS8CyK1+SkIMxqtQVXF+qylaL6l4JDBv/n2Zot1/Xkp9YVYSnI5l5L8j
ANG4yg7ehMcso7kbAo7pmNe0+7du1Tzi8QwvOELmwcyf67dpQM2DJoD9v7zGxICwn2OYfrL4gmz1
Kb4kj/YSXfZPzXB4xcXmKXCpjK1eG3lacywDYGBVs5xL+vegmlwew4EuVcCfx4FwWU7/vLa9/2cp
HPwk9hkvsLyj4C91HcL2hBZx3ZCJAfRiIzbIQ1bRlj3U5pV+DBiMZLB7HeXDwH9GtCkUomGI2YAk
Qs7MfZQDP/GK/vnD4TTx9yMhOWAdGhhOc7Il/fA/V+reol/yxnR/tWIsgz2HgDJLeHJnkjgsibwK
/x2SkNXkkYQxM+AUMmpVUlevkMqsxZK7kfLqjsCvQej8ESUHSlMId5ULf0DhO63HSAG2FrsQV3ZD
uO5yAJxtuSeWzc5uGWIihtVsotnyp7KA1qMrRiWGrrFqZZ/oEpQrgJ1vlAPeX+SwN1i4YmQMYz5c
MdJW2Uw+aPplUT7YEjP8A80BR4N1BmxDF6PYYL2Dts5+H8g2kgs6WRtMDAYZLTHIaHEZMnJxiOVf
u3R8E2Z22ABADPRo8T0FV5FKZFY2+AXM3EqA3Rqg1E5/KkN3a2oBQIRFgAoSt+SB2NlcEWuek6HZ
vLajSAoRprIQT4CJ8O2G7hVOSsMhGUzTiwZrk2O5MGSbmWlUCYyN7CC+QwxkXa2X8b6MFJemHKbM
MtHozDMH4nfIYPGGGQ/cuBSwagiBRzL0LViOg9/IpgHxLDWp+TXsQBreZXKb5lEdn96G/ipy1ykn
OB+YBajm6sUtwNgNSUmb/HAijLOcEui4d0GfwlkfSRlIyNGSz7KmJSkLTKbjQcTYl1q1tuHjc8Vw
azs9+NHsO/spTSoyJMmffyi5DnAfkHzJ52CbAxAOFAv4D1EQ7OLQWK/f2fybst+GzF7t2JWaB47+
hS+JpuElQ/tyrJoeW7eW1iDBNsKK6nqmCVbYbEUjdtgYFqClQ7F9wyGXhVoLdr4odGXBzoMhPfZC
9DN1HTo3h0u6w93Y0icLmLtQszmzQZwjoKjMZtXlbAF+/M0qS3RSmrTCawY38ne5qZTJdpKBOxvR
NMxTrdhDdBKWzptIhErI7Sgr7supxcusrS7gfUF5U+nZVBppWiXwcDncW/a4uCIwy9/s9gMcqk49
8UE8vDHEKXfq2aI1i28v1Hph12S52JizTZDN0KW44mdSQZIU3TxkG2VkNAQFZnPpDx3LTVy9+LlX
UV+fJIRvVuZWOnuBrN76S1RddUCPv7XV/kb78Gpp3dmKFaZ0LnED8oitBITFFknGGiZvzpRBURCJ
jjkF9T4sxFPJKcjYQpR7NQsLz9AyqdD6MFcWsCbVJ+MQOg44ImD8ukFCT+9+koAv1hR2ppQqWFcW
GLR0LBtluZRwkJrtDZN1cv1k92jZFUs1kEu50Jx+HBjbMqzF5MXUPlrsKUmPXZ6/4ThbHcdt+SEq
k+4vS7EAY4ZSSarJR5M7mDNo0h8WJFzBTWOeNOGQ67r8D8OK1Xh2YVVaKpDFG1qZ9rv++kMEoxIa
qTOz9aoSA11I9Rj1+GDR+1BC4xoY1wjHCREBQBjRoFNeKNkAK1GaRxjKX0wNy9/s7I8S3t0JTWmI
IsC6E/FAwhi10IgeZIV15mkTwXw+7iQjWVOfLIc8LS5Bu9OHY+sh6tsLk2+41ujSedxbjArPsPXN
hnirJbjcEjNg/REDSf+h2MM2YeUUSXbXuMwVOCk5aSB6XAdFmH3XGcnYhtGXDGJdprUPTkADTgob
HnaSPKGuBatA0cU3EJLdefiTDC6nDqeKO1LSy/tT9Foif5ARuGgr32kPcvgiTmIkQuTfNX44MmQP
GTg7IYEMc8tfzzgJdNoFCl4IDQcnAtHgV6ugCWBUgAmc3btSKKkCrcOJCXgzgJN1RUdAKC3obvjg
si6ce5DbJRKsDnmyVwrzLv9q63WUHJZfGmQxcD84ueSPa13PSllHXs4vWJCxUJG4cZUoHI4D6Ivs
xWzcaugjoxS7ro3Ru6o3Hs5ME7KCqw6aIIHHUnNQMVxQB0vYokO5bWmjY5l1vx9QzKishpmzlUtO
lVaMKX/rsoaQh8ExaTnSZVtqT6sL1LqehT6MmlJXlD94fpMbrry8bCJpCcf69A6dYfFtTqcOeSBm
lSXLxlpkQkSEeUDvYJ3EkkPxS7MU5GNl2C24uI+9Bzc78aM8HEOSvlHHSlsFxazNgafCCWLBsAlG
ggDZwt9FisbE2gxe+5px2IL7UybqcMg82LIalmuAxKjgS+swhhhwzbf07crTSK6D2sEw+y0786MV
sYrXRIdMH23KmVTjNsxU6elhTb2MXhTQCQc2TKLCAYcGFQOGWTRZpZQ/A5+mhYNEFIAit3Aru1HB
SgDjb1pBKpoLDzapz7jgqGI0CzFOFF9uVk4ERzT3JxN3qz7CTR/foXP0tVu3U+5ghWprT2uOGwbM
cUUCZnjOxM6BdLgrSSn2pl8xGspuqoOGqvCZ8GrjKktx2WiwGbu3273dZDgsGwkB81W+vPZB+yy2
+pLzLzUfxg+Cz2Pm8tiv5XdJuLIEUSrD16MS7dwq/blHmpjAguHwK8jjZME/goERLxrQaVB9ibwz
XwAHKa5QqHNX5ZQTRunVGVfrsrCXF8XF2wNiWVhu+CNzmCyQ6oYA2MuSzUs+iQ3wrEYoamHFjrZ/
zCniCYqhz9ntIcxL4ciDvaG7oF47BUrLspGV8879kdX8vbJZt7UQ47llB3WDxTQsXBkLY6BXxmNs
bUFEvaLymNkzXBU+MvelOaEGhcAy4ms0ra+tx6Gqn7ZhlLqvGQ58NFWLrbQkaMOiCqTZoJQe+BgG
SrmJGERaM3YY2tZRQXsVDgCPoOMOY0rOJkBo63b8QcPxdB+mlB0V+l2wZA6wkL8En0nwCf9tHqfw
bnWbnQaRp2N9AWSX48ptkNlGdbNAT+QtLdyTVIa3zoKZA5A17EKIYwrvZOH/VFXVjPwWI7cQgIPx
fnDgsIZRdrX5AUIjQoRgyJz/FENVau4g4TnKUiVZ63/l4eHCQBJDXd2xUjifn+M+/oLD+hdkKuS/
IDijMhF31CaKWm2fji6ZsalHV//cD8S44x5yWiZEWPiXxHI5EIe/CuWNTL5Ow+s7xi70QptHrr/P
Lmuc1CnrRIKSAQKENFIW9WYyKHAoBQhnVCnKlN0ivZkHWkToEE4FvGQy6BnqneVszb4ZkvhnPDA0
CVh6VDFvDNJ+xAkD2lJHgnSRVZP+JDWTkm1mlua0tB4t1DDA5xIRJZo3rVxE1CT2fRebbjCKnYb2
f2sJUWXAo+TJfrLSlWpnBm1EbdxZAXCn3lzSDSjPONcKuuydl8TOtxT/AXTa7iZLcml7dcdyKFJf
4HIaYMMmeX9Y/ySyAymmPcPAurKQccWmDopebDnIZnfB2yplbbZIF6VTw/vr/MJM/DvsDwoJJEQi
OELnjwhZWflkLu00CZ3IevEGhEUtSpqZqcyK5WNzTtGagpItOgfiGqz3DDVQGii7GcszT8661ZqY
Ro9BenE8O/v1DgZZ6ldZmkzA/AEe8rP1KLXMXszcERr28AUY5EuDjxnxoV1vcMrb7peoovOJYRZp
pQYN9C8MM0gsnKnM+oISHNO85DhVcPuzNTEk09Hye3xCikCu57P6IWTR74b3+GufEnP4YyFANxaB
0cG7F1u2Sdstf2eVV/hhByl1BqM4Eqb2+vwMO++5ylESoUf/Tpb2W4X5ylETxx0P6VOAtwXJGXS5
QUetUyTT5xUlMbaFqqJshpOhbgNyZYtQqEAnJgBTFQkuy7S4DE2FTMQpDvfMljFnkjp9rpHadfid
+X6jHOsXzk98jgoesswMr6KqO18l+Xq+awdO6cxVsCSdOyOs8akC1r+h7eFgqGCFWDzuTMWUnVFw
KDXG7WkNTSm5s861mr4TDoGaT1y/gNfJ8u7lgdLpcsOQDvIgFutYaf5wUXuenALCFJQbpFYBE30K
e6KWex64dZICnojuZomF5StkXe9MlDyGGdelKH6y01DgtAKjIHG9xStNRdBxceorBh0G3ODSGHDn
8eEEDZm0L3w10HDY2m6/Wkekfv3GroZyy6wcR0gYDJxJM0uYHpoajBBuri8hTaypysEx3IqHIAFx
gStzgoPj87DIjEovwvVxVcrm8l94JQUcstxbmUPngt/cieOVmCe5ww41XDF+mmcFzwaOMY5xGcZs
NmDWPbPo3n02Ap40Zzd/YuQHXHC89/zDoHu2ghrR2wa52IcbV2WLSIcUO3u5ihaZciRVM2WcKLjy
l+gZD9EOQg9EPYFnBQggZtfHKGjPmOHJISqDJR8643ZveGynaU9vMBvGWBVLjbDgwmATrBPXj9IU
B9FAgJLwr28Pygid/fYjAlMuw4QCaaqnV4gvP6xD2ky9D/LGc3apJPV5hErZ9GR4UDxJjh3mJU9W
2aU7I4yUlgchBYY45YBHxR+AtQ6d3EpKpvbDBZHfO4PW4QC00sDM3d4YVcoGt7QOMYMPnDi4IdEP
G4Vn25Agagm1ZCBjCJDyroaKERGuW9gwQXegf+fsOquakruGiUV7ZbEROozTS0+pBrMJ2d4kTSGz
Rt6TrMkgZd662MS3GeumVSwovHa+1YGTkoraYe5O5eBRjlvT3iXU+JSDE8MT/tXM/sQK1oozXIWu
03egqxvMH7hSsCEdVHnZQWy5jL8EirX8+qA0sb9FYhCntoGochwqynVkmze9nDxialeY9FSIgr/c
A0CNqeITAG4KW269xlaANTiycIOGLg+yEnhSRz2bRiTYDnGJCSmVLZZcb214WIFZJu4PBxRVaw3Z
EneDF8HEAJOAogPfAdHpjYt/kdXZCpQdDlrmpVrEULVUxwoSCN02CZk9ENicec0JeSBJZcDHGeBk
e81qEWlBoWzhBxQc8EvZm22OcYsLeb8yaFHZ4i1wHTlX1CLxbTc7zOOSC44XbFSetcn1ug+UuPYk
qzz8AcgDfudKQUK9lssL9MkfrXF+y6rU/8L5PFIe8sutUrpdlL0bsEVCnzcMAx1vFP3FDIzBglgg
hlvfmjjBiEF7+uYWlPpgN4vHi7XZXtZwAmszatIVXrLDsLJGz1hBRLuhIWcaC7/0txhLBRp7lhRG
qjIPIAEU+1v2rQwiMZ7H2TqlwpV/mY62YaofhmmsuCt5+UAjO6b6TBCBcLDm72B5tROid2ZT3Dyu
OnOXtyDDwGXvA265/RdvPPfXXbpkNNeMv11aAicAe8nTA4PuSufwQKU0oSQhrYbqo+OIHQOSDxcO
gPhMX9u4aFCqA5Y0cC+aSF2z7CX3mhIsbPFZcCsAfAQ57CE2JG8P5VkguAQ21i1BZqylDa4ot+J+
+57BEchgB1mLnJxk2Ex3LN0f9GI+hmY0NYBjozOOYu63bIRkYaN+F48L5d3kWWRiSVvAlTHpXRhf
qkoa1gNmVjThDFsfrLm1Dm7rpnCQD2wIx0CYp9txDeEBRrOTEAVjvU8VEPP+MjuW+RKy5YFi4XlU
Ym9ym2NEpoI0WyhEgZz5qlKUqosacJtHvZgiLsYZB0HlFdR2HAwOCfA649YjW0IWzHASeFyYqZ2W
ViQzmsorZJz4eEP9OL03ZSHXsbwbLL4YMKuu/eFLkaXMXkWuwEBjUDXq55+BA4jx409UfvI4HACT
xcwhzQCAoKR8MQQvXGGZx5HAAOCbZeGS44REQxahHjiw62zRd4gJuL+l/J1uqPXPHLFpEPskANkd
/2KAe2tAUq+564C7ZTs21OqIOvQwWYgk3HYw2iALV67aHPhnpH5Sm/oYOqPIlcnAeK0NqBrQTiRa
oWws5fTwNYQJTI8AAG31TZUOVoDJE3Yi5VejYPKwYCaFHVr1lnXRgzWo4NzH0MjTA/TAI92cr4Ol
908M0m6hSbCTZn4G7ysuooGCv2Ik14qaAYOA+ZbSI1wDZrkcKA/dFkqohONtrjg33HBQZFwOz4Z7
g9aFRxNio6iF05615aUFy5z6z4r8UsgrGLYMNWWRZQQaX9hKzzkG16I6bc68vGBLzqwBQSSsd7Y9
/GSRYEjDk4kJrq+PSw+grHHGUgNxOAsruYbUutI4LzjTHzkbqKl2L3/JXD9/abHIozFJ4jsiKevH
6gyJoji/RLFboLas9+OwqEoDhdnP4eXKO4z0ciwLk2do5i1+3nAG6hsvE/gF6gG8sDn9afVt6oWv
N8NZbWt7hioQoIT2MMpuUy7FDHHL0Y78rNm9/i7tHlv+ZBvsURdzpqO9PSyYvqy8gYBcC22WJaD0
tFvn3URL4co+KwO8knkKzWjnNKe8cH/DX45K98BGCwMgc+tf706E4uCzcsLYigQkw4fvVHhdhMwc
8PEPDXbaunUHjz+QTVv7xcY6WAm6H6Wf66q+MENBMIhk86rMq9uhQFe5JPh8IgXEk10DJ+blGYsI
v3BKjIUPLmenTAR8e1WCZepuoJJhwpHhsX+t0bbZSEFg9YDHKi16wWmEXHHOCDfDxBeXNT7oASrC
JmugtIUJty0MsNZfYFd+N43WzYyN8c69btOv2nDEvIhL0KTUrWGIYVG2s/6gktKrQFMIN87zMCew
1br7monTz9C5/AEflPrFJ3ilnNw/V0JyPmcHCck0KsUS0eDkB9pP3T4Mh+HBpPTNmasze+S4IAuU
rCFACBMhQhp0U8FE4jM7RPRVumPwKGbj+RIKKEQvGPhUmQOHtONLtLAd3IGJFzZNYQUPKOYM11QX
etNV2FPRYCbHk8H2SzKyoJaQAj80C1amYf9EohvUzQPCtGx0EhDXw6H0OZGpExcT7jgbwsTOWh3o
zMkRhXOWXGhCXSIlcE0kwMlVqiP3rjYz3wpLfnTqeuxZgagD23fAuQ07ResWFU446TIpf3BF82ao
xldLCgfiTjjB4oXEJ2XMktNaui6exMQvSHCP7T7oKTcfXkXa8xZ+t6B67aUbtiLBn9Vh0OmsRLu6
Jb8AmSY3S7L3LYaVDsgIWklWcR7ihtDyHBE08JQluVkOKNEioRY1b9IduSFNqH/onnV3DvBsbFCD
zWP7RShA2/M1WzIrX7cBfz3j0ehZMjPGdaAVwvUXqMpDRt9s/0tB9eCS5nIt2svaBWQ8QZEAkaq3
+3RtD58uybJdtysc5ipm9eEniPtkwCngluKkR/JUXuiR3Bq/a0hRyQ1xcXwGT3+k599VRjGtzNZk
FsPFoQnf4HCxI7StT6hYgYrpWa3yv3IF/x+EHNAeiEEFlAo6O/KPqkH2x/GSP9TpJf9+SaOLdAtP
brFyqXHHUq1hdmdJ9hVnaXtGwNw2QMDZhuUG8Zrv5x4Ju3+aacNlgvxYam6scLmaMExoJSqhi3yA
a8ihCJ51BFAIjkie0GmjQbvamaPbtHY77GeUh/QX+TZkGA4dvkO46gbbgATbgNfIvesSCY6uvHL5
vlXJqYsjUgENjE/lRmCoVnfRMOhO6BjbGEtfZp70fqNVBZc+pMdhSkIxp3N60Sn+uvTVQMQzPOwd
wfC1vg0g6K8WrO0a//LdIamYyUDdfIRsQbGu2UHls+XUzrJ3YAUld2NT1afz5j66xPYIp7SuYe0B
f2uIwsqpYvIlI2yzYQRmpgnJ+hgYvh3D7s+htbGC23FnA1Uoh3nxbP9L/XI2DMrbknM8Yk8gsIK1
9WoR1rCug0/2PQHYGHpDnR8AvK7P89LrzrqNTXzhmRlYqLwPIEire0kEgAW481p3wJCGibpJqyin
tGBMJ04tJNHtYcFaCmIey8darWQxe7PVtA/Q8G1aoxSHRirvRUl7IV78+CFXx5sWrAUoA+bfAEEV
KQHnc4V7+xVQNfcuOYbHtuCtcVNP2Kq0z4zbmEZHo3+qak5aXH/f3v3imMIME2kFZ856QCGeFlx+
+kfVRnm2fqeWQI7E9m2TEP8dDq5qd2e8Bfky1nJqWVhAg3QP+JbQ8WacJ0u0fAXxw+2GfWutaIww
0+mLGkONKoYQqDecgUwwS3gZZmbmZmJe4HE5Y2TyOjtnLlw2a+YR+jNMujRksBuO2xvXHR4UPiT4
jPvX3fhTy8Ih7irtxtQp5d1KQ/oOJ/oqGiewPR44Y6ADnjMcDBxSch4csDe6tlawxE1z8lbYdFpB
3mJUJXkrkYWSmA8eG4k1zdGp1Lgl0fmp0yxUOxpKpJksA9b33vBmCzW95WVhfAy2GV40K0kpoytS
xeRjsOR8WmtWrwXHU0YMO5KvPfFctLVdwL5jG7QptMEzs5pDoMaPCZys/8VOQkrAoVHLHcbDoR4i
qKofYG1uVDTv9nssBMlDa3c1tGLYCMtj/R5GfIo1bw2WUFt/IoyB2Sj4sc3mcBVOVIslKt8SinVk
2y3MxU5iGkjJ786DESo7ejhQg4kTxFZN0IqxIIURajv/hJsO5sz5ummVRirj99lhMQWKQdgXbTsS
3Me+fyPJjjPHXkW7+TWIg/1pbvySb5byWnBPTz4hVsfIRI+ruKiCQJR5O2QjW8GCucKSCVH5IR5r
1vQ5kldIrVb8bQQ5sMk1c5NFQ7VUgFcdQo9BNl4W8zABsEKofAIxIS2HRawQ6yYqqsGwUEFhDZQ8
cDJCL+n24J5hOg85BF+A2nIKcbB7wmiYsUVOI/uuC235TcOiS6ERVSVNyz8r8nDAwRMd7Dtrtm33
ZztwM4G63lBTvgsXeObLyA6hzNHa9FJ12mhvq83kPERpiPxySCmtSdPmnK456GLBb3PLJzIoJc2K
RNfp+DChw+zZQ6G8zCx1t4SIAX1qkO+RfFss0oxuAjO4gjzYcKESc8hQJcAnp8Otl1fr4GaTwhZS
uQwBuXbnEdCh1GFq9Nn9YaexuJ3+MtLU2XWhdLJjF8yGVxTfd7nx4ZebUCDY00Cpd2M/tAwEnFk1
joY2tgIAq9Woj1US5jMQXcfxb4MywEYJ7Tu7P5MuDJ84KnmSGgshd34aUqZtIkFTzYg5KujlXSRX
1C8MnV6GdZwhuwOCqKIayvAr+a8fF5+J3kx6EyUTtHMbrTt0ZBktCJqlPLU/ijRr2N79bnGOMPfv
ATCH7Mls6w/ieVPCHvXsYav1OhyWCVhux5qlojzlIGEJWKQjm0gKqmaqyoLc0Z7fasMV+06Q+MAp
jbti/a94B5MssQA+7gPIYYCJ+NWO8QG+rRzpHKK/I3cj5YAFwGhABAe35su3RX0DT/VFNGwJy3eH
J6HCgZsbiLhgAnVRdb6k3+eFXmmHxkXOKsp/Gt7Gp8EeuOcZbHKuYSKHrSSnWZwJ+1x2BI8rqwH5
CGvTTs8pb1qA6Y+yBFNpCdSwMQcF7sPEoqEzB5ThK9iAH9xTgR7d4CN0kB9hTj00pMJpWtlu8+Kq
s7zW5VkwxIwOnJGftrMw2e4hGCfUrWbeQMhp8PDuIo20Bi90dn/IFqDH/i7S5YGzusLY52oY5Sjd
0/eWG5yyGno9FzkJfr83BQ9TjG0couRMCbe1TBkjq/OcZZAmyKpJ/fb33ZF08UJ2FO8qi7z8hDpi
oaRA5uLxYTy3/WW9NDvMLjqnmXgAt+SzW9UC0q3v5cCjbRImbDmHx8ySrLYZLjqlZLnzHoZ8/HVk
cn1VR+jC9DIEGrkDDyGYiT0iog9vEzJM8EBl6C0sJBtBoDRZiKk8cEtk+cTUZ8GuwxAO0qzbDmed
4Ois3BRl5IW6P7dvZZRsSNCaL+gTZ8Z+wNSLVhuFpljM1tQqzNHwDQvniJXB2wkNjv3Jzf9+NJ9l
JAJojNb7iduC2WLGE3MUqeT5lXt9jjfiqs5z8olZNFDQpT/nmC7DYBth1DnIPT8DylZvYQ7gh7Ca
p031KHle163BzXg55PiAs+BkwIb3gNGEklOAnE3JVWkhzlJRujzYfuXsLg3dz8wAF7AEA+xgu6DV
0iRNx0TDR0ccn3yS00eTsuB7JX6VCc8e8ND9ml+y8j7XTnBcTnBZRgBeaTZFc1e2eNSSAloeYReT
BRw5xbeeyK1vdvbTy6wPyg2sHVGFxv78vJ/p3QLFt+JPMt/Z3YwhHfGNMlfJ2jb5NqWR4171dUI0
MQml+PpylqGwIYyKYRBOKzP3PiHrkPFwqPro+Xvz2QVwONmCA0jszjTct9aBvSjNBlM7m4+F36R0
tgwQkKRZMIK+HjtmoAydR/ZgcjbNleGBB/DBFKUbjxwnywLa6qCKvArK7He70zWyPKwFdKLmxk5z
902d9USfVSaAU/m5Yy2uoGeWNNMXzLs8j4/SuZt32lsOLlJ4WVl+5DN+DkkJ4Yn2PcI5l5pGt5TM
V5Q0bDPCshqX2gCbEpGcdHDIkL46j4C5lEEYYWlSJst4SRoVlbcPkmuM+a0N/yA/iKfGXq96SsaW
c4W8MTYj8fJPlrZO5SyJ0SzrKxkVIkSAOOdz8wHaorkVH9NpoJTjso9KSeQJ9A6/lxXP2SbZkpHJ
Tc3QvcwkvUyEq2QckzrMlo0zc2XfgproPiGH47d24PPn7HE7GWLwzYNbOv9x7ii4dHRj3cWyxxZC
cy17wZuZoQft0CMW7QxMVnxw7O/vQVbByxFWgRBX8UhGjcI1nbRYX1jd7T02GOlTLMSlAZQ0EaWP
GOXLgTKSvBtYfPRRTCOQDlcgZ1dUbIaJA8CxBzzrpJT4Vs4cxGPzUEop2eOQSAKmCl1X1QO75huD
d6YZHfcILgqaqDGTw7DIO2H5ezgxxDC3XXX4ng7pV5l+BsJB9cL3nPmURdvhFOhF7Qe+j+Wg9mB6
raeTCAKOJKflBjILTEXRnWOIDPm0RICs0akhDf2ZEEcqz6a+3FfhVjKm0X1m02HJFr2j58TSPKHZ
LK35M/LdUuy8vaKU2yG982SwujePTquP1o4/g+3g3WDADzCRwywtydujOuPLDSu7jWxyfpiz2Pad
0gpZU0hE5awVuX3t2E1jNsXOF+ONgh3Xs4G3gH9LcHqnmUzC4yk0ru0pzScAVht/tWZ3vYJOQzRy
SrKGHsUDV/ctTzj7+e1c2bKSEMTOxwYdAi6JI1EsfGs5GGmKQR44/R50Jt3ocFeB/i6clEx7fgVR
+IFrOBuNuzMg40EeRAsRkQNmm1eWcxLXfnCcMvOVG7E6YTU/MjHdL0dbB7mheh/wIFt3WPNcvN5x
GBu/GZoQADPsA2Gx2thyS5ORGNMGX2A58SSfKiYOd3YemfG6j5aXtKtTWHziHZpIMxmfjVelbCln
VnWT8QbQIFPyzsClO4GjeFoUOfXg+cxaZLlA+i09zvxYoJ0NTxaZbQioynJuPcSUBS0PbxOhNPRy
FVPvo2vYWvQk6SMDApriAF8wOFnDkcf1bVg6RuVMR0Rjke2oHQftmJRZdpMedOmgdKWah0Diw8IA
UMFln5PbOqLW7DahrBVWezjeBsGTjirApwG/J9U+O1pjYBFRbsOe94OGyzlR5kSQNJLvw8TfJFuy
YVOFuypZU070ygZ4t8B3G8S5oNlSRCKvbWgZgy4093rITPfkxtSKnCHs0QAsYIbO/CxW/0ADfSsd
i1sTRxDjJsqmZFM4FzVfAQ+yKhG99HYAZLC8wNHuuKMB/Q0SOHNrIWu7Bo9lAX63XDS8cplTaNGi
VIMFx0DF7oFdk4Ugbn6We5ZSnTJLc3Jmby1EzmMQCI6J9BFW/FAiSkW+UxOzKj0OxDaixMz20Dwq
HNAmuVsvKplXWxcyd+z2W9VvujXiggY0pv3VEGt3uIIlWQ8nXnprGDuEMdcp6MzjMvNxJcdtHeQS
PqYjFXcX/doPxm4cZgGo9UIOxUZhd2Fu1JAJcxs0HAD9zkKkZZuPSzQkxMrRF5oQZB1gnxQAB5u6
chPAgaZVXHI5GcC2IxXK430PAYa9ZRXRVMY/y4kVr7dmzwzlqg1O+DGWUjigT6e3WK6dmGMVEGB7
gDoH2KjcMHiU9PYzA4AZj3HNATVLZZQFQOpW9G0+JbiLfpUgRCgF5YYy1OWHA483OPiYoDNuLE8z
3j1Qh0AdsvWLHbfbLRosfOIQ38tSmIrYvCYUl0geleinrlUjOxc0SniJsBDxhQkvPLJG+ohmTlGP
jYwqnQJHIjy1YQoo4sU1rH81ckhEgPgnLpxw5RKSE5lCY/uOJ3/mQVuyGi4TzFESPh6llzs43Zd4
xl693mkQmUQU7BLw/dQ8D+lEeHR0LNrsD1talA53jyR/BP0ALbWQcUUb7ZG6aP7cG5YqJgt0PNoC
swFxcFCJ88sgcsKls6Z+NoomwwvdHTVpcallTCs6ssteWHwMxIrs957+IjyLUFrXbBoqP7BjQCXx
46xXvXUMnWemRM0ZhX9Ni7IzWgN6htLvhhQYsyyjyiJ5xNGq97yL4Z6z7lFwOXAGQn0mOq2AFZs1
YSGdsO64vyF5BgN8UtsLNEAy2ERlBsC+j/ZXDWc7/J52B6UTyBo42woxQsEV8ntDvQGgsGIi4Uwc
pee6HV81mLIG6e2q89EjnnkYbKsBXsgZ9j75KGNwBK0kuClsprZSsRXPnyGLUJ5Q7n90L9vA8mOh
C7hTYtdyQVpgB4k2gBB+Ld7q+JQkXQdz9Ly/uuQeWTzPRl7A+H7nqejXozvlqGMfld5EvbKvPzOD
tXwzN7Cuom5/NSMjZrk0K6FGF5j0XT3iuxushTKiM6ZteNXAT+Epvccb+LCXrMmyIL3FCkcRkTUI
6oc8/Ig1VZYEGH+Or+7MBYHN5e9Dzyb6EGxpsWeduZDrgI5as1arUHoncdM1Zy2nlkgGZKTsc9L3
ZuVrCrEYogdrY6KeUey5cKNl+UAueBSfd9oJFwJU6HEWabTfLtxQEG74B+G3NqDWY9lRbWBrplY7
q53m3pUPvOMP87ntCsb0FYeS1XejY6T7BaREYf9hjuX9DR/xdUk1XQO/Oy4t54al0mLJxhmz1huK
uOSuURbyh5LDztRRzmMFh+Z38Yff5VcynLOd64Kce+l6H2w0Ke+ciBlaT4BEXHDKxCU9LK41zQFj
1oq/5LK9GvzpgBVlEMqc0ARo3uuTbaVgTv3aDtEnRGWUyy7Jyh/2qZvL2YFZO8QcPBy/sD3wteLI
fEQnjtIw5Z62QhuBWh+c0cWzKQV0sTQj679G4AWMvosaCoiL2N8iI8GvGkuwvTwkQ1m8Duc2/eL7
wTe/rr+JxGKRYEkD3mfoGKNnBPhebWPytZ4yMAlUT+2efMct+qeFldvGCX8RGAsl4HyDk/ufpj5j
tWdZVIKLIWdCpWo4ZAbmy7bOEBBrx/8Zsm/KPs1XN/yb6VPLe1PxDDRM1EVOgDHtrCx1mO99tNhV
huIEhA66I81tzpHL/SDXh0EsI4ta+PoDhmpZ8wYAgwRXSpAlVDEQuiD9FCppHD6aFehlrDK6Ly5u
IVKWxzuPDE2dmjMMA7cFBhkHHR6mqM5iaAsqezsfPPMAgoETmujVRVLVV5e1Cq5iDW1NyhGgVE2J
GZeCCq3vVDLjIjEu4begZ19XHndAlkJmtcU3hFBxNhEkik8+K/JxZHk1VAeEUFEUktNgBSXZxv9H
Gc91NnFFxlxGM5yv6ooYqOF5TrnUsMws0FQcvlLsoF3LfYweIVMhb9+v7IBouUCr3On+ZD1h/WJt
sddHHtagY9achCfMk1CEM5WJzdao0NuQfcokH8UM9ubMPyGJ7zMBoEQHIjBI6QJsa6YQ39igDAZf
tlFQA8xkS2odCvCoGfSdO5zCKwzBqC2FJRQxFs3dlwp9xrW7BeYzkTJ5jxQ+K9iBLGHrwn1GaKHw
dmkuS8HrYc0RGEeR32X4Fr8S9AMjjIkMVixacYcDo8ZZNIQyWx7bCAI2whFdb2XHrIaLtUMuwpak
bWJs6Ry+uhN3gsePNdShDYQBEZkXX4VrUqCeGOOfWQvwE9aQibVvQ68nhD2DG4V2+Vf3wir8sJNu
YUZnOr+628qU78LkYuFbi9W+A6k3M2V+Y6WrmdzbTOfvY51w8+CevdTR9RJRoVoTWvGw98vlz2hK
foPKDGJY8PhD5kUU9SLDbgX6hXIWDI4+wNK5Kuib0LVkbN0XjlsczmH1alYMCWX/0zYcxabims7W
7JeAxCgIfLTDFUNSdB2vcjn3KeG66hU+wvagFIYYJuexqYdPTXBogG1xbAQqOpkxwkdr87fSIXPk
1Sg4RFtC0uoP/VqjAwFsf7HGVNUAqyxruCn7hNR1/FDEBxW2C/kUr67mQDJjuSYeqZ2aoowQksQF
+1CGIV6FZ9d9MRNluCWVo9H1H/Gswz4UNxHFJpIdRi/gY6b3YmsFsfJCifKGgn2mfsb6++npBw5V
iI3UrdyChmaWfXHDEpbORW9Ah9vS0oQnbB9IfpBIPWarohRid872l5EB9H6kdM+YbzcOsN62EUPI
AVutkIOsLWANarSBGn1oyBY9b3VevpIbw0kSs/KsySNjp18qgQdNP6VP8rLdc2QHho2E11mOG3Vy
cc7QCctXOwa1A3Yon8xnGjiJIZtAJbmasT7nOp9lU465W5wH6OJ6Ll3uZyXe61ozzvwK0vHExZ6s
yPoOzasGE5blG1JUMMyyeAX5a9itodket+zgYyIvPHtFGobAl+CZEffaC8LCV8Ys6p/5SzkrGjb2
SdgFSTftxYui2Ht1AyzoCznCTdSFpoYQxryfPw7d2lBEYe/DRS9XmObwSVtSLSv3HDstRVFKWJPu
OwuEqChiQEX5Yx1bAuFWFUSRIeXNW5RClDm7vSGC4bKG2ZzfnEs0wN6rdtCMQYDkisR3pn6YHyoX
D2Ik/hzRbUF90CR+nkZY/b5a2kOIE9bQI5DIIdQKb3FxE6qc+r9YZ4R/Nz2RTj7xI+N5QRjG+t//
j0UFzzvvpizyX2QZICc/CxxkWHpcumdp8egwHvR/ISLdi+PKy7mRoeJSodaMcEhIkjtp4fVlAGug
TKUPLu5ouLU9MR3Fc5BhkmxAesx1iQIeDmpI2BCyYVCv1Uvse8a25oA1QzwiQuAG6rmnt+Z2ryvM
7eBAlPQy8q35Z5+ASJ4z/2nQgX1B4sIPDaIwiv2/+FlAn8EWkBjpT/r2WYhvBfxba9KB6RHOC6dz
1jxihXEtaz7G6gwhwU1wT2Tho4iChjhQpxeMrgxhnsiC2vgP7X1OyFvIEJh4W9suLpZ1geBLj0QI
1lByLkCLMHQJlmMi4Mppsf5Zuf7lXiaHQDvpKpdTuGPPtC8nTSPKAL0RFMm5D7/EQ/bc9/h2Af86
DhYrafRfjJW8vzn2GBO42ilujPPi4a9ro1xXsUq8hggg3ILUZiwO3ioRRUcVv/tkmAsM0DJ5TADz
wWnvcBa7ryba+SC81ouVLgunxKdtGr5lxc0/v77kb4tXHzAB+fR934uN+cvrI5lsRHObJp8Npv9H
LGDSq7G+LCSuUpvYQLSsSFmhmFRymLsfJfiy2dIBul4MsLj7se9hT1NZOa6wVZ3Zqj1lDxUralMU
RyUOtBFz7PCyfml7bBfKjSE3cUEMuaDAVgeWs4LbCfr7YcEQHWXvxgn/Q9l5LdWRZev6VSrq+mSf
9GbH7o44ywPCCCF7k6FSqdJ7n09/vjEp9RYLBfSOoNASICpXmjnH+MdvMtZiJZKVU6ZLzYSgAsIJ
Gt5DHAZ0Clb6rqql4RB2eIWnNmO7xAL07U1oEFVzqyxpmQou0L6ADnVSQilIaXIk2pKydkEHCsDk
z8JEbb0EygjzIRm7sALDrBDnUBkwgs7BZZDdg4wQSFiYDe/sUvgLwnibGgZVeE1UxB3E1X3k6YBR
KbVhZ1A6CSkfLvVfocZG2TnsIVktIJ3L2EL8PBUK17aWJE5oH8LRST5NSRcdVuFjggUz2ptRDFm9
TLteN6Z55vbBjWCYJsRdFFGWfn6nWp4ZIpbMKvZEfFtEp4TNJfKA62lihpfhLCcWMUxflWQgZ3rJ
HBmJ+UmE9xaEgNUZDy1Mm5dvUONXx4UHScAag1WSe+55ZUURIeBMk94IHsbu9Z6V6AIs8YqhxpUY
eomqcrLx7tJH+mJ4hZDlPdqyH8+N7BotPlEvH5f7zMTJDwKd+EWGpq7n2IF8/6dVH0lukuS5tb4R
gzuRyYiXpVrppbwF3sSYCLUne3OIFZoOYVifJhhinERcJ/WUO1WwuskG/n3EREgTZ49ODpXr3E6u
/86uvksYuELaxWdNbReoaqBOi68ZewkKQSFhSeMkzjr6ACjbgIFDP9rabvFWecvhbzSlTKHG8m4Y
zHeFxQgMmohwICCYn5TnHKwKUfFIPoSMdKsS5KiVulSSCXDKUxC22O2I13gUc/+LF7byB/ByykWt
oq/BNev18/z8+gdGYHmObjtQDCwu7tPzPOoNIO3sRKyHUK+AQMXPUSpBOQNCWJdk7o7rCxa6FzMn
5U/JoYoro2x8yuqMveXl6//cvIfj8qHtykHpHOKZMVWZ92SAJK6PRPTRx0kMDtVOjpGXZPyJD1uk
MZxkx5Yw97kw7+nujuJeZHUAqIF5Y2VY97zmwvaLU2baDruOwVNjEl5wXpC4mdcYuChcT+Q8qYIk
ZHsVBQKQkpL34El61Ebzi1hIdDzLYY9Ra+C+03oMz0TW62B45HCZXz5pz928AnAy1zV80zaB789d
xtYiYPqRY0peYbso/nB2SUAo5Y+opcUTUBaaDCexTkAicROVrVKqBlH9y06JH8tebFlF06aI7aK5
FW8kO4JWOpV3UvuM1A7kFCMaxGJFSgMLk0lx55T52stvyXxmUIZpomfojo//KGZO3tl9MPZpZGLT
EV2Di6GmoP4BKBCAnOHsQcfMdSJCRzcRVvD/l30ecv6FWF7ZA9R8E2mG9N5YJLID7cVvVUulkH61
EjlfR3FycnXb9mm2dQO31DM3J41Iez0OZ0yU5Tla3Yspe1yvZH2PDPBC7FTEkkZJBirOMDpgySu0
eF8twejimvV6/Wi+dlxn52+lpozydixuVP1IKIL4njHkOyi1qh6hMfGCk6ub28YHllX06QKUxXbw
CHVHZhKorDuEI3r6AHHjtu2RH3MHlbA92mu/ZQ8XjbCcWbmrU3d6//Id8OxxOz+zZytUG46kDbXu
45kVvxGqBEhx7FILuwI7o79w9RnLio+hrNM27pKyHK/9ynDN2cuZfd031v3lmXXYzz0+DGCypysn
JuARrtQE32Y2kt8QdHTqJCx9ReOkQyGOCIEGpxQs3YHBN5HDfFwYGFw3YxG9yTrKDluHLaTYpI+k
U8nxiEIIx34PuStLYMf7HcwjpIKUP57WoC+nRgFef1A1kyLXR0P4WZfcDzGTE5ZD5gqdynDeKFvg
SIOlb5OLRY4g1OOA71kz8JzmUE3qZv+pYyqh2p2pd96oGQdDRTY5GXfJhivtNrnwHEWQPowWnHvl
TJb2jOUTSErwkaneJBh79czuXrgFPjx9rJUoQ0cre2g9Biz/x0MGHSOuz28eFZAptyJGFq8sgc86
ArlbXJ9Qa9unYaKEeHpV2q4LOKhwfBDTZ7vLgdCBkOkERQkmqJHQ+tQK97fpW1bTCSbUY2uK/ic+
lRCS1zjbk/hy/A/2W/1Xtw0bh6GLkycr29ntnBaRm7ZJXt5My7X+JctO/Mln9fKnP0G9+YgMjvnv
Fx2JR+orvHj88OFHnmzOdEGVvJOv0czh6cpf/v2ZF3xQhgPtPb7oiLeerh8/7OGaj256sBPGvDgp
kV5zmuJv6lFieJ7gTHY8++Cxn+Ld42c/OPIhC4F6wecy31XdNcAVr/lMAzou1zI5VJ/5K6/5GT4/
vtZG+e7jRxvxXTzjd7zQv6i/ycsq/5/PmBjAiHjFKfCXiyTRwTzJJoZvsHKe3jSrbzRMkdfHJUaK
c3iBbxNjOXq4HeLLT7oNUvEVLo+IqWQjlW45AhCkBGC/BPzkT+mYpeQjnu8OHexWvK8kqBMe+tGb
5/d9OH/Lo2gvobGvrJHnfTB3vccEwgr4w/OpAJ6+AdSHLUF8rEXKY09jHuKw21DFiY5BKR47eyTN
G+6KhdErKTcMiBhRyh6Ez6QUpdLeQ//6alEBKB7cy4f4DMZRh+ja+Byy/lI4nR1iGXZDwpiF7PPI
uZy85FZAi0oDyZKEeVRPJ9ly/JFlsUuhqEQtyALWsjbAl1hlitel9CH+iFs2o8gJrB8hGncnNm/Y
Gv7o62VPlZpkBaPGeOIoe73MfqVNXjF9l9ldC5PIo7+xcO/C+SC4FtPhMZYHHzCgQ2LMobz8/p+5
0sr7J3yENpAxnkn5+PQSAV56WRgEw0PmcRUCXGh1CAM0L1IcZMxdZGokDrDyBiHLX0u1JRixslrG
T1iCGV4+JuWA+TO4BKKmg3nAvfF8jzvn7Jq03BCVtxK/hAXRrZi5+zrADxBCBzAijYBN1KoyLcdJ
W5pBdbLL6ZON7SfhLLd4rV5VsIbEJFgn4k+KLim2xCZaPF5KHzAJ121JP6gSYHtAF2ltBLBsK9p/
FtnR908vv69nzQPvyyXHh03AABkim+rpuWaA3pJpgTjYnsF06+TUF1D3Voz3KXWnyL+aViJ7UM8L
jYZMAonAEr2dehYAx1LK5FXnWcCq/uVDC+R/fXbKPdp/WlrPN3Q2qqeHBicNWLnO9TtlgIqAJ8Js
E5EmzQ3XYES8JXV7VztXYtssLry57u+9JN6D4H+S/Rj7FGZIDuW37wLPUYvJlZP2WAbCsgUoeJBc
cNrifWfBuGDOlMU4WonxM1dMvI8B+h+kb7VjRjRiNCyUIzHHE89tonBAjDFDhq8uPyRFoNj2C8Yo
t2yFMfuPfVRuWUFSdclcAuom6wzwgoZMlkO5jzP0T8wWqD24wbMW12z66WzmJmeNpJ6+EpLaY2WO
1THO8Gg93iwudDYqY3NdjkN7EBNuidKQ9VgsIzvR1ZbRQDQ1+CJhF9iQy33X0yzOergVg/DSw2KP
tkZoqPJG/oNl99lebhie7ToAtA5XlKf66cVshxHKh+voWGtzUkS7xFRvimmnMOBnhHTXEU86QTBQ
ojxK06wsb7LEQYkJHw2xCrlT718HdUzpQM9vMoByvIIcKLGOf3b/WyvPvc9px4jk0QGbCSO3ARuY
GBJPC8QCcFrGJZ+lq8cu76Irh0tZVZkIH/TAuhrpYsRpvYyJI8doIMGiwu7dgxa+9kRwyn5xtKxB
AbbmgFCmemR+gnrSIU9inTnElZpamqDMuliLQ3vB50r+h/J0CHgsUAB6w2vXMT4J4EsOu7Kt6pwa
663FhO5G1ICkHIgkjShmGlTSABR3B8bd6NPK4gotXaSYbKjQZuD7qgf0mVzgciD1KGOFsIQqJIMD
oHScnDkxl7LJy6i8QgnFxopVB4+M7Kfkd+olGqHUu+gdamvLg80i8Vqw9GhD5QkIumJvaAwfdZdt
q31fdeNbRkBHjxwtKT3FIqwzhGDJKhlSzdPIsEtCdkP9w0AjcglOzVltabAIur2UbTCDNWVjFy2z
wa7gmR5FsoCReNXxC032SXz2ZWgh/aY8io9dEW8AqgfTrZMf0Raw7qn2YeaX1HJHPDZ6aUxMAWFZ
ynDIg1kk97e0XihB9tLmCetbrlI1AWClANFBytfHw6ozIGMNm8oFTi/u5c6ra/sv7hawcYenLsBD
zbDk+z/dLWPQ186UzMbV2EwPsVe8r0brIfI6Ui5gIXTJG38drkQBLidAJElwsPNNYgSbepovZEYh
G307/+/7VMNUbs62zhyIW+FsM/Uar09NvTauOh+f2kC7ylYmNvP8VryBMK/6iGztQi7tRD5GViOj
od+S7l9VJWyuJRYVQrx7ecdRPtJPFwMT/AR4yTVdC1Dt/Lj6iMn5XFMLUnj8QJ3lNlebOJ4tDKg5
SUA8jEhVmLkL0kcGuewIqo8GCYSkepIN2xK/b7YdqRKFL7qynbxeLP2iMDEN0yKP0KVS9Ay1wf90
kddwsufB9HVs8jFk0geYImqLZEEQIzm/qu/yZYICEjnXkvNmuU6yMVYdzRCIOVM4DD6kha3QpcNc
rqpBR9MqDBn+bxshzYg7uhCOZdeYLB++N2sL1Z+Hd/Fe8VblNoEXe6kosfLilesi5/38ujgm79B2
GQxRhj69kVuj7yMy4Pq33pDdGoaI7vrkJLuc7B62TVXIZiiwlo/h7UbkreLYLnMBqXGzND7JfECe
WY9FypOsIPigr18N51dHitUZOx1u6vhNnrWsY2hbE1nMBjXSo7GQxLjZ3QDtbjrIY27VsJ3F21DW
CgHAhDNCcF21X5plExYB5EWu2oz1yQqcXU/2m3a1wl1GsIFCPuCIQB+boDRkCTedxUUSZyOZzUc1
+R9gZ5X1OOFVMZkgxn9OIhxgwvRlggdkc33k2RLGYNcgs9a8P0dgZYLkjfTajuGzIRzstosZMqnX
p5PsunaOK1rawhx7+dI+ByEMUzYzunwuLi3ZGRhYIiGtDEL5btRYEv9Yqc6klvYlGwD7ZmlqtC7+
GC8UXxy25XXbeipUQ6ZAy5i6BWhL0xDRsRO8cnzP11COz3Q9GhK0xLZ9VrdodoxpPlohBfqLv20l
Nqe6y63muvfYlv9l47OkY140WVTGKbsEECCFPBc1pG8UfF1M8IRQ8Mqhmc9aWZmSgfminbBMNPvn
N5sfFHmHqxMA/w6bBf0y0x/AReRvBYZDZMUIJMKLx4/H1484CQjIv1+gXm3Qrcs/OgNJFGry+OUf
Lx/Rk8fPk0VOgEAo4CGd+wBm4n/98Yk/5YN6E0hFYSiPYMrjZ0FSIgryIy+kKo60k30HeDL11+gI
/42l8Br8hA++1X0GO3l8CV7yCKt07QOv+QyOwgtAFL6+UugItsJnPgBT+BrZfJt/4yt87wxcKaut
JBhAlzkJlALO8uP138jK9MALPqwBY4i/IRZev3xB1TTkbJkzbcB74thkkTtf5phfuYuLCOdKxFZT
XX3LFqgZAcu6lFzRQA0vPA6LLqiVOkY8DZinyOaZjeH1GLa3Rjcf9dneVQ0ZbTVdEDku0tWJ45HU
bMgDjpCPYH3hL0eakyh1ASRvndC8l6dO9UTwoKqcrhUzG3w1bv2EjpXMEhlndbNzIUuoxBEJ5UE4
mNIfKbWVmvxVjEwSJAKsuUIC0WdsXkF1sp4FWvoe0clnbJtGh2jXhGBc89gQTZwSzua5JGaMsBsB
/yVdRgIVBEGXP71MDC9haqTEUJCMF7f+UrqUEBWVJWOYKsWRmkhMScpAnaVSsaRqzJqHVy7T877U
NB2HQoEWnkGG2gN+2nHT1J0NfL+5cw0XwR/zCApvNXvVCcpj5iIn2jcltINqQfztQGzQmnwSsrVI
c+yFFpacBkW+YEvWYX2IPwEQM60DoKss0WqgzC/w2azY6fbRQENJj0Y0tn7okpChPfWufMUgSzMI
MMnnaKg3HkNpubxcYrHyAtHBx4ATq5c7sXWv6AUjBEvdIrujD6gKqsV4ThpAIL/Pdh3vsokInRgi
C9FgHi2xjDI86MapD2AB395v4a4gb5LOV0oCQnN3QCQHVdjSjrTwitoE4q0ViHyOd1NKF4ciksQn
TyLE5ZxJy4Uj1Elu5pev0S9gDa4RHBI2YpeYVf0MO2jjwbHaaVqgXKGc/juHT5oENQNnFgsf+ZPM
ROVWlAYhKmTwTJNAY0EYwFHc80SH8R/kmciWdvaYk61jE3RGaY5O5KzKHNHbtNVq6qQgM1qMAoic
Em6WtdZNZVcMlqjgAmyTgCh0Gl+Z26g7Q4aOazC9q0v9owIGRGltt/m3cKo+hXk40EXh5hsLDxiz
wGzGpUCQJhmbS1aLXAMZMkjoFUxyVBqlO95IGrcnDhovXwFbdRdP36bFF5lLcwF829PPdna4cI65
1G56X7T3yeB4W30Wq9MSloEekymhScKkyxCEUqazIQPjohu9txEifSiW5qFcnM9jyqhEH1BeWpnw
q61qPYpfs5+HeDV5YvsTffSdgZvZxH2zIw5MGfNlIv320dTARSOQOluwt1STJckDPVWIdG/13lsT
zru10NCyid7qS7/eTSbcXqU28ZPwq2UkGxaT0NoAXMDCrItdrWWXrtVe0NWWH9rxyu1M/WgM08ek
cXdD/9c4pAfXBm/aL6uNKHuILkhKZuOI8DyRyrgUt791FE+MnnkXDpvtJwif+b1WDm210Xq+3UqJ
503peoR+3UYbrcOfStoHGzctm17icuoN7CGMPIF3xmkQ835xup/pQU6jFSxYfTdEzFS4R7LiQ2Ee
0UyJbhmMGP84fxZvwhg2bBcDNqG95ycgIvv4SXjAqw6kJls5YCHI3kYD+jTmR39lJCPQzSPpnhbQ
YH8V+ixeMdIN+ULXzsIqfssAQKeg9adbO83rm8zH1QT7jC4I4VXplKv+QHpvl6ClIAkGC/KyRFmr
4UZka5hhhNBCIw8PV9zV8YXKRxiHfbbc+v7aXQLNv++DKTystmYixejKyylEda6bWGRWrXjcifEB
V4q7hQof9weOauFs2zNfx0IU0HaWx73vjQ6fHmhPcLmSCzuFkQ0TtXrrO1MMdcvCPEUn9IEBMO/S
pv5FfIzoScIClHttt3bjSfcS9tqksAAcPOjIjk0IxQDg5pd4yKpQG2UGKT5tUwGbVndlOpjH+bYU
BYYnblyMMf+anBn3sMWZPojDI+w8biG0pJWOhkn28s53u/vJwttTBR6ptAnPgIAmZvkSZwioYoHp
OPbRTzAD8VEXmMwHMGEOCNchWKOM1yPklPfdxEXUXSg1U4dDU4fnManW+JnhJYn8pcQXJLIw8oTQ
zZy0QXtS2ZiA+C1EdLuAqd5AdzklCxCxHlrF9wztDrLOMn/TD8l6CBB8bbvAwWu3FcZ8J2IT0a3B
LgdJ9jHVzgqY4ZXV6xDzgw8sHda2ztE7jGmREg0Lh81OdP8CN+V4a4f8WJdGpP+Gs/MOn052dFwf
cYHjxrSwnWDN2+sMRzY4BVlv8nQ9tON6aUveeJdCba5aJCrMwR+UKh+jLXxPnBhX5pb3BwcEHVvr
d3jaiZuby505hbr400HQjgz6NOWLE8UDsGhWcSNVGZIr7ox6j3NJcWh4Yre4v3s7yWiNtBo1kNxV
ILUQAyGsbpW3FsZX9TbsSmubNAP2kQH8PNvg3XvocOXolG1Z5vJrkWcQ8CIWTAOOVpOP9VGERJGG
JxquoOyT/5TjH8f5IOw8EsOYGe1DhGf4vg2r+qEq+JrA1NHIJLtEjsHaR8ucdUIdBGbCNFXvLmvH
JChnMo1Lz+DZswaYDBXBhHR5qG5B2lGx4AiujAE8L/Ykr9u7twyKPpVQmsq7VF4gSnLEzrW8U1ri
MkU1SSp1t/dsbJ1Xz0XbG2ISKMHeuGPAbhwNbIjUeQGvQKE0gkCkFcEbLAU0A52AjA2GpqnB4hKx
xOvoMpXEAA1tJPKbaT+3LY4N3OvKJaZrELuvYoSdWnwapRfLsG/EadVCKyeuQsL+jgqRBRFp3Vqy
xLXM7b0WHA7FFY624XjdkoF+SGcePwnNwJmek8JE4eTbaPymQKzBZefUV4FZJK7Lr/lGFXv+hVLy
Sa/c2eKm7HDPjr0oD2bDItQJr9No5ddBYb9rG646ojUYnOI2zvNFjjomJEs7I9oUc1CMhJGeIvuO
XCu9VrQASa6eCN3mocRb2G5d7ouigWoqq7wyT7URduw60BIYk6yHmj/hFWHxALZc150VMQ2WYJZy
4XevITOble21DWC/wlxkItE6ilTrBTwj5DjADTWR0SvjS/jb5bZtEQSKI4pkWAKeoMQ3oTiF6yBu
EJAdVjD81WYjaE0ertVipxjxsHqvLSy+mM8jy0idultWLcnuu56zTP71J+4LfIQKTutrJcizQsti
XmdbDBHhxrEaPoWNVlTQdeGM+p3QWAmSIg6cDmiWuoPpDyg0jFcpuJlqidHvTFszufeq7mKIIkGF
XVHfSUKzyuLIyQQlSVUZRc5sxkxLhf/uV/jnMR2eNFzGGOj8oADZIxIp2IgtOBuHCA5I5a+hQYPe
2BGvs4IVyvkrYeelBEvJz7x8AtSE7LwEY1jJ0IVrBt3qDCDwTEgkaat3b6XSFvBZug7RmUnQtA6/
WTUXdCfVIgwsWklRHYs0u1vpPDGzEG/mY1RzH5LtLe9e9wvUv/a9jzmf0hjLILCFOCxEeAkx8dEL
skQzGQO2tzGCHmF1yfBGuO+iOhNWmWKMUPWnrybT/gIUcSxD182AylNIh2cXXbOazs76fHonQLyw
y7Ic4/j6m9KBdihS8ev6U/AbnGCPMuQszPY6ycrPzKJPAoZjA6gMVgUUFwqAlVff5iy/k6mAjByk
H1KIDrCjDJw9A8Y0KMfL106xnJ9eO0WYgspneR7DnnPMkxgpGL9xfStdo/T+cm8K6xTy/Ae3L75g
LgDbO6yQAdIVSh4TTZfEdmbQX2X6LD2CiFTsjGnyiHMjsVa+cGRp2G9J1tuJNk10MXJdxe7aJ3Jc
Bjb0SWpMKM5nMv3SF/sWL8GPtofACkWXmFMAuu4lz0d5riQ43TGhrKiddsoBrhPiM54zXGoWQhKN
7uhGMNfiifKlWuexsglo9LXmi+0uBfsp5btHSonwhNUdRXZSayApp7sX/wxZrugU7iihPwlq6iXz
e7mJNCf88PKJt563Zy64LYwoX0fnTGH/dNVos8HLNC/NbpggSyTjrUxUVfbCxOakLN6FlyFxwRll
I4KAkLEX9k6dceUjWep8gthos3DCoewErFATf4YGcnNZS3FpxERVtSweLAJoYf7KDKY/PCwSXKj8
wITrPMK/asFyRzu+ffkNKsjy6Z0VeIw8bVdHBkJjdgZpEl2ZhmXBXFq0v1nBcHAiDhsttSS4yw0F
FXZvixuDEJoVyCGBN+njhE3IJF0EVYZbXlF5Em5NLAFEMKNs0EjktVcMTWpAHxndhGIrl/CsOAQc
FsxGeFfSzIjxhiDywqYpc2ev0kNZV9ORATTDyJff9S+AZjhLPEo2AycdC8OzdhRXoSaeyQe5lV1V
Lp5PAKcoFuH7gXMT5T6Re9JNzr3AAqIDlZnkhFSDo6cOlHh2q4Nc7lN1Cyj1+q33i2F0EDDetS04
0UwRnvEkNSv3nD4CA4CV4xcswRnHZ/Ana7bNXSFrtow5JNVO9h5h8ogfJQPHrcLzDSSj5EcLMy/F
WHosuIoygHp9GK1GGWe30c8He77QIlVJBpStxltRnsuw2M67qw4m2A/a8dTAyuAWk401stn8YM/K
piq3WMcMCZzyyhbbTkGnlPK84nbjftdd1hduIXFnxbbvotTTiyDK3/pig6UIS5CTVoC1Zipv/Tnc
45W2UxNvHPdeuW1ki3z2LlkGWA/YgD33bBnWZsq3uAyhi/3YQgl3VrMJ6AEylKng7YiPm/hBqoGT
gEiQI1NYJK0tteVrwL/iSjw5JmFropUKHBuilHle16QN4JVZu9ODEGP8DrQWFFiZuzuhuwmc6p3S
Jik5Akiq0LyJBqDH5H5GjiDDVNMt963vHSSXypukbGZA//Kp82UdeXKYJEsDlHJ8ro8Y8RmNKwlL
RhdedSs3hzxxwjOtcjKhEWl2AyUYlB274q5GETm1j+hlhWbFH6nWR2plZEkXE4ihjUudoNV6pm36
HsM3bhhMKml1eRQSbKwn+AoyyRe7QKEgZHAYfBs6drTQIUMPkCk+2KhMx2RrFNhaeDXZRFRnkcCM
C2gZ0wcxfsU7lbLehxwcWPfNUB/ZU2lWIH9g8igcBUGrqwLnRHkhjG5V7UD4LovkNmXJlExsmfnJ
5iEiO8kEl2FlhLOYyAyydPgkvmrwf288o1ixVGFXxkELDGxMbpErXz9+RXxlZXC08r5fvjjmMxBb
Lg68L7QsNjbtiuf5E4jdFl6C0YD+eHGkxyKLGDByZugwCgHGJP/ZgoSUkcGYA09zH4n7utLqQH6R
/QuO/71SsxOMjVnQgwfnpBQRbgpFrxUT8peP2Xt+zOzMPvuyw30DJ9h/ujNrpu5MgZ7PtPIcGXEb
286qCRZFbvzoC0yYEICo5BTrMMsrfa6uooiwTb2gO8TH5Ys+1uBE48DVFvEaViwYDSnz0RJETCUY
dMyZdwZ+yPd9n4UwfhIHmiowiIBYihcu9mR08vahsqh3vGhatkFUZncKKFcJNmXqfPDFZCAzBOrC
bU05dEcuY5zKFDu4cGZtxlBR3YgG+Fu1SltppP1u0Po7vaEfK+kScWJUk1k6TQm649+QSpom6xEX
FKArn21ABwVWWisaPxp8vERl7i8imxQT0jSt9J3qiRXsPg7a5zpowgtYsG8wDs627SgOZsRLv3yx
niPwPuA2/CediT2EinNiVdr2xqQbcXVrL+y1FBCy9AsBAWjjwJ51kGdywuonwyFUSlUBp36Q07yC
969VECcQLKwjO+4rR/dsdMqMzeb44KIZfPLPqoE1xkq0Rs9/K8VkOHoPiQb9DLv8LvHuM4cTKVV0
ZQoApEe30fL3JAsyWiuTfEZgbU9GO1rdotCvq7r78vIRqr3+59UzMCB4GTQdUHhoZ4yzI0QdrFd2
iCd6FeDdoDJnVMa2r+GeE3kyhMav8VgRSgdGBSxAcDFpEayWvA0kssoZIQe3UR4aGrjuznS7fG82
q8Oqi3fyNAmS3GLiponEiemM3xfD4xTK7yQ7e+Gy9Fr2p4pgw3QUn28LUO4xBWTGtybDB5hcK8zT
s1Z8MgVwQ4XZX1SdGC5LKlo3ARpEJdgDXEvAu1w2fbAmjAr42Yp/0LJNkCeHBUoqQL1XBf5ubgsT
Qmbr3aunoETUDCDMD4s+tTVApTMHJlnRfxJzZd9EbdWgmFUm11lAiEiB01KHdzCZd5A+VBpDn3xp
0vmv1kXS482glhrIVJczMxCSs1ZxsAQLfX75Oj6rOyFgQdRDlY7oCfmLc3YdNf7/MT67w8OPurPj
gpDABMGD/F3p3TJxfrQH+jFpEvB2993xvfRWzFWuI/LlIBFAfQIqEAHh6/SaZ49qgOE/ydw8ELYL
Mys4O8TSbfK5b93yIVrZJmsaAhM3Vwmv0oGRxSaAgZmMFTuTg0IMovp8DDjJ3wZXAiFQlgvgG2P1
v+b+BLTBNPSWrCGC5pxN8lAkTRomK/2tDHalepgiKD8IV3HbOgXG+kE5uwujRrh+NkkhUgiHBEsM
c3BT2PMeftz72Fk/SeMh48aRuTa33CsN+xk3M4DHotMtUptyNmW0d3YWU+zuA2sYdUBg5p0ViW2w
kmEBXgof0R6QtaEeirR+yyzh2DXCWuc/cNrHxohOOWdBaaadugH/77f5v6Lvot1coqrs/vXf/P0b
RvJtEsX92V//9f+Grm+/5snX8rfN0H7/OvxW/fXbu/5rn2DE/K37b/ll//7H/3r6V37X3/+v3df+
65O/7Ms+6Ze3w/d2uf/eDXmvjoKjkp/8T7/523f1Wx6W+vs/f/9WDWUvvy3Cdeb3v7918ec/f0ex
8dNzJ7//72/efC34d++mpF+/t/nX8s9n/+r7167/5++G/g87MBBJgwQCDMFF/v236bt8x/kHlGQ0
vSIIhfxHX/z7b2XFiO2fv9vePyg2LAp/g3+EUhQsoKsG9S3nH8yV3QAWsOkANLnm7z/e/ZNr8j/X
6LdyKPDjKvuOt2MbT6tllJAw+HSdw0CLiujJPevKLQT2jZGYJsPBbOtElAT4BcQ7Rwy/82G4WbU/
+r41N70fGpe5P1qbAuMRcFxz2Yz6TWI/IPFYb5rQnDdEaRtbY3bMDYnf5Mrcp31ebJyy2GHJ5O0b
7sxNphMxh0326mWsPsm7ZXTDE+VfvDb6vsT+EMm1+akb1+oCt6/jJOHI2sy0tKu96pjjB7/T86nc
DH40bMzWhYDAg7wxiuHk2MN6PUTrwXD8bOfktnfE1OiotcW8hWfobItSc/bJbM4HUzOxPXWnbV1q
d3USOqfVGCK8h5ZT4yb9VdcUR0jP1w1L+WHUMm3nLOGADoYop4klmxFr8b4cu/Gy6VIf+5p83dZe
h83mOO9iMTq/Ms2s3yZo8A5rVPyBTcTtFIXzMXLncjev9v0cmt/rJsz38QDgs9gPg1uYWysbN26t
6ztzdvuNm6ffR3v8VmRTf5nYn7XsDXFYBiNnT9+YvX85um7ybjJ8bV+Pk72zo3Xr9ZO1ic0iumRo
/MfQ1MbJH6dPs6vVxzYkMRPfp03Qtbd9kXJsuRlsnTY/NEP3YU6bz3FkLRuXk941S3Q5Zf1umdx4
29cJsgbdQIYc3sxZ2u7xacPOq18vZodsl5ig04jETcf7mpjIY5Y1eRc1ZribRfbpWcwGkkTfuh0q
SSI+Dq429/sYDcgeO7v3Q+ujZ63DhnJA60Dw5407Zd09D9YWvgWWj856m5njaXAprYti2Sw40uyX
+A+7LZZ9Ztj3jZPP2yYOr4rUPASFtU8m41AYerxjsmcd4tqiRrfi96HRINgoJi54Ytz0ff/Qdom5
ZxpycGjb9tGnxnGczWB1F2NS+Ae/bcdNU1bviBD44hfdugvi0dvbZnZJyCqUh0WPtmGhd3dMoTZ9
DqPf1Jjq4MdzHGd7PjYe7h3MYa7quZz2ebjcWEBYDd5fsCyt+JDNJsVe6+PkOTH3HaeP9cC0mplq
vO+N1Ns6/tJcBp35zrDq8qap9Zsudg9GSvpx5dYcwWRjFJeFm0SmmURiJzuz1MJD044fk8XKtwnO
LJvYjm4655Nnz+9WG0lHXwWk4EJ6dCLvWwH3ox/i4bjY5ja2CmPX9KazMa2ylbiK7GANJFfNnvUW
Y64vjfbWXJ1l33f6B3MswjeJPr3TiLEmQGG6Istu2uatewPDvD85/QhnspvrrftJz0uMO7DYYLrn
rztn0HAjGenipguKumQbF8ZVUnTMcYnbPPRDVV6bnn0yUODCk6QZ9pxqH8bRMSzr5W1RkrcS28Ym
dMx1F7f3GneO0aXTpsB9a+s6IUluDXbImu8eq2T9HLLpHRmUfoYFQS3IGN3u8SBNu+9z0ZdIGGbr
Te2s9cHos2jX2zFByRqXsl3eGJpNpVcsPe85ulq7srrOfTLhFmdTr/NuMN0Iv3hrFwKQHEPjSDsZ
HdoysHeG9WddmxmXM65w33SnDUMod9PkrCF9ZE6bmeoLa/HW2TaTJrDKcDF74R+Wm++C0e4v8Cp5
n0LPKRxtOZGPcOOEKfPpvrro9LjgnO0dzdkkzm5u9PkrHsV702+irWdO4d5hyYpWKMs0nZvWBnrB
t57RYe9t1sSqDxCWPxIj/EfMP7mIQ8yOo9tYGxse+8A/uk5xu+pJsIuN/guMrmrH0mNtly7fxsHI
Akv+2G7gsi3tvdM1rP6ZtW0SRonamJ70wfzQZJfFnE+Xms9UO438cB8wAzy48+JvBlPfzG7q7I1i
wWZD1oaJy2b0ZnoiDvpPz8AQzs2bXeGvey+c4kvusHiTl3s4F85uscUuH8q+PYRvo8ybtqbXXRvN
fJkQW51hXwgZLGiP0BrvErTOh7girq7Lx3YXrM4mn727tjXiYxx8r1N+bjacZmN669dA98Z9HrSX
MLfHvRbZ2aYd549leIqXvtg1dbjulsS/LD0EkqOr3Xlt1W3DmlZm7YdLF/obJz9JDtAqQ2btpJVq
/Xh02B7DvL5y+ELAzbBfGNduiKroCQ9d90L5qZx5ZRTe7HJGdizjaXiZa1eYoWbHpZynjZbLqEsf
zV3o2e0+DgHdyiSnn/D6XeDmxI227d7JI2+rFa2Dd9QybAtv2McRJvCZx4gtbdzgs9t8W7TlconG
6yIotfuwnL60mueQ2TIkm6S1+ncZ/pbkIfhvnDXYBHyPyW53Sb54eQyXI+Aa0ZNh1O/m2mi3accg
0pkvWBa7nR6y/3a5dj8a05/yvJtsLgykx21IsMUxyxKitPVoMxv2Q+F3+QGH/mtPo7+1F5yW05Ep
Hr64F4mdjJulM7xNWFkMUUseoaWrD5EBdOaucGk78ljSatcvFtrQLt/lTc9dVdiE11ULcjaDp7la
9K2Z+TszrbEmdhPGx+169NrtkHkfTUyYtnNKQm1bt9umxaxxMaKNM8sb63RsnZahvNBWJ+Ouc76u
uFmUdrke40n/nuXF1svcXR8ym6kyso5Cg9xU3zePehLtwtUYN4k5fYghfV0u5PaAbLXfHbhjwP3p
Jkycv0Aq3jrecpJsnqAmxVq+UTn9ujNsb932s1VsEdmk24BNahtHQ419V/pHmtrIPFbtZMIluCFD
8krPLeoRq4l20Vy+nY203Vl0hBvUC0fSKIeHxe7hvq1ac/CWfGt73K/DfNnXBUM9KjLfsAvS8CL3
OASYoGgI+Fhruo1rOBdFpY0Yka3vlmj+PHK6GmBfa7HbDTvxG/7P6TafGOmBGDjbGeDlaMbURPj6
4MVMUFyfENjcYXpHsqd2WfhTu199/X03esO2n5LLuDOHvZZWZDdMIJtuOsXHIjfuVkQjYKls7M2b
xjEgrJGl4Bf+XbDEzsYIrqzOh7bdQTlLvSpkibItGAPeaVjJOoDs5B6KPtgnrExpMV01QfLVIANv
y/uNd555cgr9jxx70y0R7skmbysqBO+rU67krNVMN9j/b5JZny9NfN1cc57/P3Xn1V23kqbnP2S0
kcONLxB2ZqZIkTdYpCgiVQEoZODX+9mnezzn9Ngz7jt7rU6rJR1JewNV3/fGg7+2KMtXdbRmyduM
osSzdqbZ9mcDlUwsweujTWpRWS/LDVleF6UdtsnVw7R1u3DZlmuDG+c9Gmwqf+VAYZg+447IANuW
C7/zPe8iRyxxuaRzzfYdKrc9QENcFX2LKSJwQ0KdZShM7+h6Q/HYCf15mrTPMbXn47BpW7RKkUZO
LVRoT/19u1mgIMLlw1ff5ej5j16r+bt1y8y4XlE+TLl4YMYrwo727l2X8yrl1U1QXXLDz48Fjhys
cvNXTrC08Iyv1dswZyz+65iySOr1SB3W/NQXbX80mzRMM/Fqt1v9CqL1xEZs5Xvj+paKXMP2se7d
1NX4PodfhtOHypOnNnDelO+T111asbTM27Jw/Kj3NS5w15qSqqYEOtiMi+upZOVtCEuz7mIXrdHe
c9l0yTa1sx8OUXkxQos5tNwpS4raOrSiIFWWq9JO3128YLFh9gsSOD0hsV0QbamKUOUmmQbDCJpu
8/9Nmx2hgq/Ovi0JYF9gL7KsRyvDN7qWSevYzp5hVFLNCHGUpdgSSNeJMHHW58Co0QQaIFKtEzRh
y6Z8sYtmo/1ydg/uBm+AdjImdSxPNk7WR9Vif2zpdZMjn5BL7C2qIuhqa97Ogy78B+12cOSxVU5F
tDSxl3Mz7hdnfsiNNc6E552XlnDySepJam0rMdDWL51BcfLqn76r/Q48sXdk13IUNR8G0Tynrq/v
el2sZztdLxTYfXrKHfelHtx3WS/JDFQf1K9OO9TDw34Z1+fB0QD/RuLwSAgZxnE7qUI71NI/bTLL
7pVSZsJU8oBd9H2rrvrEduVemhU3YXnbCuOJIOvY9nInSjODzWt21tPGCO6XRn+kTWUJSYzMDtxo
hWd/XddFZKhnZceo6wmr9aTOkjSy0RipRtsw0RTt0PNWWl+q1sSta1w1eua9MWzeubxWQrOpD3Ex
z4xEpvEmecypjGiQe02aF0nfDJURcAqP/GXFIdda75LpPSi6lbHg8GefybXzhdLDca7uu0Y/NEHX
h3nT1VFqLFvckmre8RhlE/LySddfqD8UcVpnYTFzOY0szaHlyyDZvIiUpOk0ZTNaUKUOSqTvndOB
K044op3pEzAFm27bsePUE+tfviHiM5kIBP+cq+wX1jIqxtnaGzg1qeNNnB7CYKzLbySiiCTP1lRd
JuxkzDH+EA60BYamjzXbtZowz1jrCk/F+br24PXzaWSSO60w6TIPl2LpQ+Etr6M+n7ztwRQce51N
n00QhLyiLXtzXBiZF1qNgeRNNnfS9eQxtYYzGY/8KfjUnXFMd6OJuI8qmO6Srx797/yyuZ95kzQV
tdWswtLhuTC39E3ZmUKl6QIYcFCMqhuBDzjFh/bOWvT8uKTODtrl0dfz10LOLFG2t2u70Sdifjjp
PvHNLJMiN/aOv2iREOXJ9WcPUaH/a9F0jZtEUG5R8yS04kvLriHCjiqjoRuOa8eD3gkfJZ1x5ub+
kXlMCBM36tT1bbj0Vop0eyV6hw+n9QubuERHxSWvbNI0HJNKy7g8u+oXKT/lrimPq/MbGwaZjcNd
nUWVVodAIcveQb8bW5pWcRKi5PFEeR47yuqUg1Su0H92cnzuir6KjNxjphrdbypPuQSEqxLh5jQv
OVFXN/rOdZbTLLL7teaW1t0btw7yeFQLcj36Q7o2xphTHlpUNTzSZ3Kt+zMREe+VfOyD37Ub5l0/
H91+5MQr2DTaAQqxbravkpD0o4Bci52rznu0HZ+lfzqO+o9gsr563/qWHOwmzXRhp1PWVSEDLS2u
53yUUc9oxGmwRO2VwGn1XT1PqG47kHFt2YGpk30+BM983FtI+IkWGr7q48kTJJ8WC0zxlWRcLC82
NuST3nJo2uxxXvZl4Aw3pkKgPmlfq228WZr/PDrbGhqdweIP3kOiUnoCf9y1cvi16vIjMNuo41Uq
B4M3u30Xjn3fGGWxR2yuHPO+abW4zbWd2XfndfT5A2k64FTwzSZdQORmyEuvydvbKhN7bJ94L7+H
3iX/v5ima3/0DicGam7PlVFayN+97v6a0WJEdfUqOr7habVuPdaMOjPVDtk+symXteVsw27e0m8K
lH/1NASrmWjpxn2unT5lAzWRT+RH5sR2N0GBhF3JtKRZsCpZaiTbbU83JY283AbjKO5yxMqi4Agu
3J5JWMvFwZzzS2VHk1hYeuviBwZBGogKjV4zKQhHCfJkmacvl9jmeLPTkTno3eohmoSpLosc6XPP
nF3XjxWknq4lpXZRlG5fwMMaIEd+1PgxIY3qbP+eguabQCtpsbK8MjIHz4zLFGVmzUsjXNPZVfYv
QeD3TlojOSnu/QSpe7PWnAlZYHY7G3WtsO+U+SXW9nnRzGpX5U3iDivJEe1K1U8P0JIFicuRUEuj
jop8fO4hu7dTJ9iKkI0mc2bv1xX8BbqX67Qrj/Osi8j0u3Dz1fMmJFr6aqp3shX3wvXeuXZ/i27J
wJls+gnIvGiHK0WVG17kku8S4pEN5TEvZibZipVb0y6MXXpcNA7FSJbYeVN/XLImXvRIc1MjKnXx
MiLYDbVx+3DSOZykhcu2cfZaX4VW6wX7xpnMkwim06qn7akiJDtps/LsOWo4DbNNadAmEWEN77nd
kVdExDR8D9+/R8VbuJjpJ6zg/bgiBm3HJ5qwWeQWW4InNEs4VII83MLCJQvHPKXGTLi+F2qm3bAS
ZN8L138hxcmrisecCt79Ytuh8FkP6B065tz5cY5fFxE3kJKpd49qSe9TY0wTbwJ2Uk7zbXFb78tP
JcztBOzXDNDYV615Zax1aCpk+hnHVK0Fd3KbLoEY3yBHq12hedcaQmMPf1OqYTsFHPZeXd9U5dml
qDnJq3SOHN36uS01uuqFQicuUy9a5/l70Lz3rXYfcx2ptzk+1eCtMbiOUWyvMoUEbauClBu50z2q
wJvBfwxSQtWsYL6/YkNht1hObPrL3pD6dENkB9ZTWizpoLOjfMk75uWNl4bXrXV8I1rEGsT1ohIO
ui5sA03ElsiehdZLuHgrO9Wz/pT7PqglE3qKBydOi6Zk2ewcsqxM4zBo9kMxv+ZWGzdDK3ZA4FP0
xtbfkIPezH88V0ZfqXjAvoItAdG1kAABa35rCLckzgGusS6pkQTWooio5KH0m/MY5MtdVrFs24Pt
IOlr61BumLKJy23Z6bwpdtJWj4RHQtxmjvVh0E0zma4AoUmPUDeThyyRnYZjm/RtKnatTl90sGhY
SbwictL+cWvzZyMozqYaajAazY6MrJExxQH4Z+t7w5p6Ds6ZPbPs9v1cMepk7Yufql8yd183aLhl
nR1qK9nR10YeoBJuPAV4bxb2VThi3zRyV3T+T+AfKAP1OKZ1aNQQp0q1K9hf/uYCqIXmtD0WRsfm
eB12/DtmlYKBzt7ls/HuGkBVW22izJ5V7G3bwvQ8bZHMrZ+VemDDvaFgp3r2nAkwmHEHYSnXpfe9
LMgxzMz/ORrp09p7Viy0pQg3XYbXZvSu85K2XfRYG30mTn1H8dqpNhBLu+bdtshLRrpH6BD3d5a9
c5sCirZ4nA5D6X1XNBvqigPN9YeUnUx73bJ+lzpGGrKmFgfZ/aS76N3u6492RTExqY7egukNo8XO
DGS5W2af69hQA9uhd1pq93czOGPYdpPDBEmAR1H8oJSR+Wy8ZW1vgDryE4injFpnJlJ2G4hg2/rT
Zqg+2biPaejJ5c7SQbbnuRWRaGYQW06eyfAXgp3DVtg13XaBGUGtY5oV0zmb/EecK108j4wqs51y
1iz82RDZ8nW2T0Zmnow2/2kM3sVS9hIGzcmqz6qZeGBn/6yt1vpTdwf6d8svhXbrSfe0MRzreYZB
15AGB27Mdwv8VZoRho/5EwBtxJCEQjym215d0JJmIY4ysIC6rEhs816KSfGPyLj7fI60ensvl64A
W5rvMtWaWEzHF1f3dW5a4oArXmnuA7ejwhtESaeQAt0YjMDUvijRzvvZzF/6UvJ4e3316FTZj77u
PpdvPUdp1gqi6oofbWDJS+11PBtGm7Er+81u5UA0jLJ/6FA87xxUOlxewzkYx9dusIqTxjJIvlG5
k+6sva7Fcs6WAUVk1ti7WsvzyOrt+abtONksZ4pTZ5YHbyG9s5pM8BcNCN1GwPxTOihyi+KDkhkC
0sTvrafPnaejv8NoF2+FepeNEQN9yUvbG7tiag+tLp29MtLhRtwabJ/0NxBJk8q5SUSWajciGyIL
Q1hUVqmPQ3G+qglYKVp4tMMkrJdumnero27wGB5z2fyugiVlMeO5moPUj2Vn6GwuvZUMwVQcvfI2
9QYsf2p2TzXtCBGVUYnIVQpML2zCh+QW1R8e2sm7diZ+Y/1YcDbsyDf6dEqLo2vSYqqfJLSRdfWL
Vwa2Ddw2pdsf3JnqbDYsG7SmNa4cEl5ssBuKAZ3mlLKKRybmnZ2uqzXyBBhzYYzuzjW1A+CJuhmn
4UnkwHweg4O15ii6sw4HVvcLoa8dj01jhU4JwKL8YgtVxZxSLe1tm3LmLm71ktKEa021c3RKIEZ3
5gzCx+zB2jy09nTntfVzx+sY4hRkxcRidbIgVO8QCa+71qRLphjMH5U4dNOUxqvcjMhpPb4u7uA6
t/I4aNM3TGMyIRIbN98kVeLAJ9W8TAtTWoHjr9ftr+L6BlulNXPq1XHgl1s8SmVwuB/zMZV7VVrP
Jk2pkVy2V8trVaSQwbePRHLe1lI2HI1OFhmV9zm3X+UV+COwqL8WWVLM++hNLng/xbElo415MRvx
2C7y9+T2u3po4H/IIDUa24ANgvq0Cp+Gk9kIV6t9HgMxh8U2DhEs9sUfQE+CbHrBRp4or75x31hA
zD8a9n6PBqgCi/JaP07K+aXchmE9JY9qOQbuipG+Ogxk7IZ1Z/+yZFJYrhMOibUxHPS2/ChG+yeP
9Lo2fLCEVFjO7aAbY1JMzUfqBziGGv/WwIsWaDHv++04bJ/GmsetXt42tTGGUs7fYlsc7vb7ZSMb
wN04UAOOX6uuyO3IjNvZY12GnSFCMd+JiRCCyum0+/T6lxz8cW9pmDw7JPicRu324qWnZWozCOTJ
AcKG9V5afT1l1fA2tYr+5ak8DSngGlDlzcgfdK/L8giBeFyll5N027/pQSdOOStGP6/BTnPzIB7g
htjscZLO+RRn9kzTR5P1aEBSxvjeARrhU9LBy84o6upzj/8byD9tsIO17smamjb2+t5gdfH6k1u6
DXG/dhf3SmmgX0951nz4hr/tlKWeSy+nN2Kzb51V73c2eQpsBS2jsVn1xLpgBYAIOjeVfcO4iuS2
tLT9lgQFA1Hu6GOIO/LUrcvdKqwHW2c21pnFjyoYMTBNb5sf5YNbhk7e40JsFyYg0ugxMx4magRD
4RisVA1+tdlLGWrsKqaFCqI+u7WXLVmJVEpyy4Dpc7B0dH+0zcrmttZt49KUKgMB9cbTqvWIX3um
LfCDQ4tmKSJEj8ebrBOjpqvUGIwkyyC9UaueSos2tzw9MUxRn6XVaB0XCjYxVR7k5GnIGITJjJhX
2P7GM8IH7GYd79PK1XBmGGzCZazNWOgWJb084VUL/5nmqUdtg/ljXBqYA+RtDLBZTPg1Z8qyxAXR
Coh9J/gFkpmEDumq5gHGxq8SyV7NFtPo8NdbGU1UEt8GI6f+Ymq7xpdPhS6ooHXZ8dvOyBKUy2lc
OPrn4tRNYtGjFELbewceioMlNK48Lb1JNTM7aRwkTNlkN0hjdxUXeFveJkaj0rAf1YtYvae8GJ43
zRtjx8k/i1clB1hWy58Aa5c+znR2blF92ibkkNcW8ip5e3P67rhxTqXUOUL59u0JWYT7ZWikLel+
PHXFykv+ZTrBK3xBBQe0vY+9nyVUfIzh2u7zkQrqNN92udHETjU5D/Yy7K1x6WJzIP+9mZekKDL1
7mL6CEdhGdCZ89cqvxtV/XaRfxtc6hvNKeGQfrTMFxtZbbGrXBZczOyMm91eTP0jKnIeA6Msj3BA
L9JtP5xNypPVy9+uO52a0VlDczTXONesjb8Pfxvdan6k5gR8XYLCFuoVWIYt18peOr1+qRzvWas8
jpAKCV66LLSqWjkzZEltGshTiFQlO+qlxoXe+fEgMnlXmwPfGddXalifo++dSGn/HeDeI4/YjrW8
9w8Yw4B+ehBGW6Nvhdto5XOrF1zCDnZPtpY4qBzUYoutHzZHh2zdql3ZaKyWgJ2DXwFRTiaP4OY+
O5WN62PDjWJoRbhiljpc3aN2vsCLKGlCavcsbdiWV+hy5XghHRxw/2pA6d6kR8Zm/8CH/j5ZvKKY
fWBnA2hRGxJ+7stISbQKlvk1Q+mfStmGw7J+a4H6bEBsKWRj8p0ynWRjMnfDYvwtG/NdpcyW1A7d
k6iEWxRkzKJyDvzlc6xTug/GG2qj5X5tKWkREP/tNc/aHMdwG6OSyICDp2cQdEFKb23VhzxVcp+6
5dcsW8xwXvEr84QOD1tnIMtlmFNldfnjP5i7BKmAXRUtlCQAJUmg3bHrzxT7/qbviImua0sWJTR3
QzG+m052NMzSuhSBGZuF8Ru9q9jpae2EzshPtCcoP202qks1wMrqGOQTeLIBBx50zVaZx/S9YFi+
KFlDmacfTDPhSr3LOWucD32kHE+lTznOY665hckku20t3ldibGaneikHk/NjHd+U6+22CXxpWl9G
T46R8Ocn0k7Kh54vnO3nfqCR6JHAndtUFvXOFkrbCct/xJfLnWMqMxQrpzHdcZ+Inkc25y4Df1Vk
Dam5itW8TfEyQmKOtXfrTFN2DmZ+UQUE0JAwfm9moNOTUyDHwq6eFD6SB0qvzqZWvaIqKk+L6sek
dTfIeY9lLKDSNyxtD5yoC7ZY76wiZu8+TI54GLYNsNO1vubRBTGV2bgb5nIHRw3Avtw06xjC7XPQ
KRF1hXdNCuJTo9iej2F9NbiKwnSrsoO7RmZhLTtljFcPsPNaeZLLxNafhKXDwDNjHRUldANRhaVT
r7GAT4qk6cpQMzoT+CQ7fIgaU1gnXzWybMCLp1Tv4lyuXylZzpHoodKJ/ExGRSXcqt0qTeGfyMdk
MnKRQMzck9NjoGWu2anhXMcVeMcYnSgn4Y+XXLx3FCBS1JnuSIF9UBZhrq2lJ7LTpiNRhlbEM8ob
rc/2IR2zD5Kdtcg2H5W03NCxix5geqqTrbXTKBUdyf1qenWuVH7ltbB+mcEUvFTna6latqp71tNv
RezOPijslLi0HIhKaibnQ/7q94O5m+vtLJfRR02WDomJWMsr90PNmcb39zKpVY9HRHZRPi6f0mJp
nD3xjgbOOqRb82NYbqWxdg+VGov9aOs6U1D9MQ6rzmJJPKA/iAvV74Qh6G1YtHGrtPFUmGUPCQ5g
HGnXtd4g7MKb5ncolWo3DjWYXbDdmNypurlgJMHvHOYp4vmUHo2ytc1dMegv4+r/Xrrhmu8TmAme
BbphQypz81gaI0y0tI9OV+Y3fbO9UUQIHJB682matZbQmEKLp+nZviLIRX3RrubxlCC4/TJwglSq
hipVUdaT1Dh2sGUpMIMHPi2Cc2PkxTtLGgCv817S3oQywx132hoqXaDnuab2UokXDZPzTdw4Rs8B
lVEnLptXs6MRFjsVt9cQEWYQ348DJWJlDA/4XPl+xXoY0wHt1pVG/2+NI9F/YwQPB4UsR7MDShFX
7sH5CXoXnZP7mlf+XjQT6N2sNZGl75RnPZdBfdky/E/6xMO+XAnUqnvTFHKL/zZ6JR1QLnhQ5qLi
WARrMPssj3kRjYx/5QyWrunZ2wiE48yQSq5WfPZ6+SR9cU9u2xqS/3DV1MiTd613ctgQR1j1sPQ9
tp48AxBeHkwyak74j+n5FdG/rv0l74F//VXT+1e18P+4KX6hjWm+h//0Z+1/N1ex7f8PamF2V931
rjr2//5votz/IBk+f4xFV1R/lgv/+y/7u2bY8/92Dft26ESxDbBzE/Pf3zXD/Ih9zf7ydGDLP7qX
/pdm2DL/hoTY8gKEwcwawZ80w5bxNxyECNoRsuvQOoH/r2iGjX/K4tfwhKBbJgz4n3JdU6/05gYy
Zp+J+YbNizhMDV4yn8QnYP8+M939ZF+nGDbmwjsWBoOfi+9YaMfcz/Ukn4b8lJmNcfCEWdBcX1Ws
FQYNfaIPzVmazOaNSZuwmVh9/dO1gMNz/+IZHQY77XkxO3lj+LxmXoW/rWbBmjGF2GvEnWk6+dfi
Mmo6KEt8uycIrv7FiXwk0qqMl7xsLnxw8Mb9hSzhMpQ+aRcEv2Rhlyv89nCHI0TKFhANV9L/EBO1
gc5kZfkRIgl4u8M+638TF/TIIrlP0Rr5baUi2prP8zy8kq51Bwt2UPmXFxSRVutmQv/PEzGJ4VD+
TPPvsZf7rfZ/zrljRmSYvhbGnbIclt1xglmAy9KbH51tfjklx5hjmQ+Gzv4EaBs0fflcwWHfdE6l
nxZnvVuzTiNuHPg5qJku/XV4N4pJPxZDYySrOb/I1rndPGs+ua7T/vTWdYkWWU77QXbdO2UE0WTi
Ha+GK0CKJQ9Wx3VcqG6C+8pw8WH30y7fm55CYGlsvX+/zYa6HV3FTzT6ZwTJ6MFKe1eoWZ3HrWl+
U6fd/uDeKn64uPIORqNfQJu8eJjHZv+vny//d4fH//4U+ovv4P8No8H1Zfo/HxrhR959FH9xJlx/
wd+PC0e/WgJs3m3+ywhwrfzbccGP4DwnoRPjoo/Z4Hom/MNiYLp/s0iDuzZROJiljWu+7z8sBqbz
NwBFPIHonF30Mf+axcDh9/iTHdezrgYf1FdXewp5prpxdVf+yfGp95NuVaOvYmMeptCR9b0IPla3
uc3SzmI8dSM3RQNVmcD2VjHtlp9zWf4qETCqrH4V9dnP5yqUen0shfzQdRBcbDg8hRPhhf7JW5+W
SR3NXiM1ePFulaoPrGzvbPn7zrZjOZOyVe8MkjSIc3qoyTEaZH9jmum9RK6gadae4fzgOSNyIvSB
Ns2+m7aea1484ZXftkBfnjkoFmQy9v2ra7Au4cP5+yP9F7fMn50YVz/3v9vu/vEpOZQOkhFgI8/7
JxsGnT9zmkqXesi+eqiXmrpO+MVUs/8LB6L1T36PP74OOAQb0BhnCbaPv34dSJvQva1FR6HLW5cx
lYn7fMsThfYXDa1RxMpddl73PTDmr33H+jzfNh3ArlqHnWuJtyz9TPkytI1te5poWn3NUQSvVnWx
7c8m6HfNQBMIaCU8iWdMD4Dqf3r0/2Fi+fNHZVyjVP75s7KxDhPgzQdN5Mpf/wqdQpjfE0eKF6G5
qfxoNYLHcQNvquzf0tV2iJefK59cPIg3Yu/+i4zHPyra/sNv73mwbwQ9+vQD/fW3n0vPpa55VbGi
fjO1y28v+CzM5pe7Apph2g/bhmgxisIgLSiFaAOICX4JXNlGbGiV+fQcmCfYPba5zSjferdNGr8g
s8xhDzHSx3TEddsXryyGmWlvkcCLHXb7thnNqJ7u3O7GT7tDbl/vtbUKDbUKoKgZiJdaeNQ1d5Zm
H9dcybAzyLX/zz991/+rh/WPRxX/NgZWBKC+wyv9178/SqdRlXWBMnvjW7YsgMapXpJynNtITfmj
XwZ7Aw1IZMpjqdVGFLTwIAKkyTSyGJn8XWan8GVF/yEgKJRevWyr8dRl9d4NBJLT9iYouUyhVVK9
fOgm1w/RUoPpGz9IZA3rKtuLtr3zHHmor6LuoorSJbgbTP+lNJFJtAFViDUVXXbaoTI6Tvp0p0Mu
hrkrtXCxy3udYR/uFWXINLXxahwHo3shOYtqRXFpSR+NxlxFsggkiIJ9Y0/BQ/HIMIB0qjDzpMKJ
pF97cQi4DrVipCSFMAjNeNUC1nmU4trwc1nMuwkxTpJu9gP2zEed6d3ZnkYy0Zd6vZ8nIhoxnqDG
C50huDNBJT2wGbCuNtbq/OC45jmFjDctLZGQaNVDGaQ3HJw7UrOOAB2s2HmCnuwLnY4uMVrNRnA3
pnw43hb7fuQ/k4MGxIbTpxOxZ8MNuPbVN36EWT/ZaHS6TnvLneGyZuopsJEH2+ZD5/u3xdjc2jmo
bD29GYvN3zW/Ka4boFE/52qN12n5ngBr7dR9M/32uVbZXlnXJ1TtGKOSNGgTNQHYelmS11CfvbbL
teC1FvLWmXEiTuKc1/qZ++KKCMcBIJo3tfuevMX1qpESpXjHOrdBn5mnrvJ+dtsFC4kdnFByHLeR
tEPQs3Dr1ZGU4Nsysx7WvHwLelJ8Spn0xRTzhOyHFIo8BQexwwWuV5IXtBCPVtjELKewoRtxjYu2
sJOu82sFpZy4enVnk0FX5maFDp8fqtKWcTW935r8HAiH2sUpRgOUWLnaU8AQmqZ2amdnX/O/C1vt
pfM01ZSID1fh7eNifqruEcEfdR36C+PeEYtILHr0F059/WefuvGnkfJCoyPUqsi0AnCLGpPZNZbG
Mk8DZrKwToN7QbBmpuXnaTYfxk68L95vL/fvADC+NUuHEJ3R75nNZyWaJ8xtR04WNI3k3FBpBCqh
do6NuWA6ARp7fTfCTg55JFs5R81q31tkK669uwtUAK/iHTEnssSWjOVw2Vpwb2wcNF3dn0wC9cDx
Lq1NhVjX35tqfcCeexRV/8PjccvcDV6x3W6RHz/22BKRnviI6s3uoMryIjT5Bmb9PJP8use3kEdp
YPL5c2GXOok+UCnnptZ/DoFAp5YhtQwGlASa4o9yvYU1T0tUMx8DDeFwQ6BUZJHSEtKeAbyuNWvU
Tw1ywa7fSQ9kvbvC7llBPFgDz6MDsZpOQ3il79z463hjAJqXNd8fMuu6bPeC6y/V9O7E737UAhPY
h3+3COIYTKLJRx7TkhApZmIhCZ3Qx2HnmXgrZI0c4trNXLgiYbcwuZoc55LPVlS79qOxFS+45H/0
fZaoZb6khJlxbMg3L3MqZnBxAaRLyta9o4ZmcB6qYE16ClWEXUgkpJQ32XX/a7hC0571opPmXzRc
vPT0lcVwWkt1DIz1XKKSTx2y1NY5KmbUjGbXHKbc/mO88bvuOCyUxVDKKIPxJvVaC/pNHYepOVgV
Iw3Qy05I/2h6CEU5Npcgljn4YeBsCTrpU5BryTaVz6x9OzFDYmaJnpWnhs85VIX9kANSabMe1vYT
cfsARv5pLsabsrP3w9qSFD1+aKJ4puEFcAnpQOXB6+cPHnNe246vtbIPOF2SQRqJaT8SaipJmAg1
aymS2mvHnWj6X96G9ttCFObrJR4H4n04gwlRPBL2h7K25brhbUFCTyLAp1f+tEqHlcWJS59lxTD3
2HWSlfNpFlOkFZxrEKAjRFbAO+n6S2I1oOkZJHMwzBdpa/dB0aPS7byL1ETkrO5xyJun9tXOSgSv
fEm5OuJJOxgZixc/0XqpJW//K6rwQ5un4NhAl9Z6R4NPT8opwkgvNBuvulYo/Ng8+VOY9UGl+MlT
LaF6+221j+7IXy9l4nVzsp624XTt1faHYVeRhpp2Ok/WAGb7M/CfyDJNyB4GifwcauJdkfZYcKQY
YXbr3O5lnZ60FvCLk2bUr+Ezr3VPxoj6JKrnDYvabZe2T9bSvhVac8B4+QTQtocfDe5zrEqR2fE9
OaLh+PN2I1/B9RPW8zEe6PAlnmvH3HGxxuZQKrSE2M2aibYX8QpqW4UFk6LbObfVWD5ngO6eZfHc
3xa4owxObhz3/5O6M9mOG8m27BchFwyNAZjUwB3eknSnO1txgkVKFAx93359bShevVQoIkOvalaD
5EoqQuENADO7956zz2qqbV+rUKJyhUIz+7L8bs/57TjJbeKCD0Fh/Jk2xkWG+T2TqJVl9mek1VtZ
Q81Dbp3zhEYVTX3rIMxxg22azZKH1Z7v4gY1TN+lmCbSgold1zXMmdQ3JQtMQ+bT0DE+Zxkzwh5Z
unuPJ+9qokkuDPu2hXsRCgUpWvtgvARSM1sTrRH5KrXgq48bxZfsgd5c6fFw1Wa1y184ca+xBT5g
S9uk4wEC77d0tEEDi4eQLr3rjuc4bK9mLLclWKqsSm8L547r8E4Q57rKrSf8yQySbD/iyzRwUDZV
fczbr/WMfTcIWfppqlhr9HpJpJ+TEPtfzGVG9qMhDtL3Y+iRYjo+o5A5ZJ1xWSbBmPL2qbzBH7pp
Wrrl6moE3cEu1BZDyyYq3T0u74/J8zbBMCJ9UaSX2nS9G+SX3cBq1uJJTDm84nFFoJb5IoEKXWm0
NsrSUSvlxGrrLoMnjOp4EzlhGUn93rgRpP1vus7UhWnCMwclA/ZfhWBvypCtMRyIr13BTic7gpfB
6THxm1HM4g+ZMlbGvN0FWCwQK0Vw+nttnTG6jgu1UWXv+qJdRHu4h8vaeg0n7T2vzI82A1g8jUI7
OGZ2GTvk+zocC6azqEJRPMzruA1xDZreWtQhKqsyaZgY1vhAZryBGntMyPjIiJMGVzIrbjf132gd
bV2N5lM3t/uhaf/okv7Hku/PiC/O0eSxQVgkeME0GJvqvyC+vDSKzbBuajyUyWeWt1sjtHdWG95Y
o9z+86F9Ker+VLLwUsgBhEPJD1nA/gVOGSztoiTAPdPUH2wBRChI3yvKA2Np5GLFbwo08y+fjOxt
epHkFpLATdX/CzCpyRxTecspRm8ZseadtXWzb1QEWx4RP+8KelX2M5PLu8HOlvT4Qx1VO28E6YIf
jrpbc5y9CscH3ch8Lc22rhr3qvcOg8EwJJz2MtU3zMsf7H7aT7V4SoXxbCNBQISTrKMeCWeUXzBD
vTgTE4wi2Yix+k29/rcfkbQMaZgSa8+voddlVLdOKbipwX7ROiNR9WCSCmzkv7tLFnzHny7d8l3+
9ELLG/mpfeKigyafmhdyRmJmZbOKeBD/+e74S0HHS0DlQqvlmsv/finogp5JdZS6pa84vgRjfQoU
A88wPFIzrFIxv2bm05SGv6mjl5vglw9Gg9ukkAQ6aMpfSWDKGd25bPvKXy48NDmiROWqhXzQoLSP
jR1E/v/7a/anV/zltpSWqRtRiL40rezTNBrHuMlup0TfGnH2m0fA+EuPAiQLS5m+tNjIGPpRRP90
2VSB83Mcea1CiDPWOehy+M+M+t4sAtYz+VzoEzIOEx44QvXcRVqEoaXaIeR86p9KzJjYZDfThJoG
Q1poxGh9zd+sCn9za+kGR0bh8T6dv/B3HK8REdmaXIHuRUPLG0jjN1/DX9ad5VtY+EO0CWwoP8af
b95Or+ukVAXfOCZCA7bHJNwrMrdh/ho9/PNN/LcvRV9raU2AzfvBJP7pC0f5lXdG1VX+mG4LMvKQ
2iTiOUU1MSKq+efX+kuzbvlY/36tX8OZ6LOKlqZ/hSu63ikL6auOjzc2f/Pt/d3LLAyYJaGKoKpf
SZeTFTh1G+uVHyH25NnaNkj0bJB9//xp/uY2WGDVDI24DWy2oz9fpERXKiX0oGLcmkIspDQk2Oef
X+JHk/eXhx3voKmbrk2IM32jP7+G6KfcYOGvfEJX38mL32h25JdUYRq5F1q6T6AuKjPZGiU0eWe4
j4PyDV34bwLd/sPbWFCn3CSOvQzWfl5Mda8rQkAGFS0fdVdl6XaeJUEbF82bLrrZvmfsRR2D8Tj9
VhgIgafmpht/91D8zcL3p91xuZN/ulMNDfuu0WY8dko8zliJBm3cJzkssu/dvk+C0z9/9393eRkZ
ck8C2nLMX7/6QtphX4xMu4z2mzW+iOz/5f75+QV+acfaotbN0f7jBcrmtpO/ew5+yUfkpMQG9dMr
/MoocvlQ9E55BaalNz1JWMT5wI1fLJQ2YhsMT4/4OO9UoqEzH8VGOrfEGW0q7aMK7BNCXLJN9Omx
maZXEAs1hLaxeW1t/SyU2CfOzi2myz9/6eKXUK0/3rMDm4sv3ZbClb8cuYzSbiQpbrznxZ1fN4pR
4Uw4QNutClaKKW3aTT5bdKMEZZpuPmlF4Wy0IY9WzqJ1AZpgya0jXPzPmIEMzAllvcvxFpjq2ib9
tW4KbMbx11ki3QE7cZMp565mfGkn48NEyTl5yPQ4NZW4ZkihhYlrnkITawBa9AoJNAJ2wskKTlUT
lmn92uIYVlZ+6LyC1kb+Nlr2yWu023miDVXTKKzWKQf23PR2JP8c8gBsBaO9msfIdtu1LHLyzYoD
FIuNETod1KbnQCBM0rzd5On3tlnc9ob+uDxrM2+tTeyTyr27zHLuhEXYQGU/25r1nHFeawuub5VM
e3S5lnMrR/3cJOrO1PKDSMtd5eHN4T/ToTOpRLa1NHEmz+9WNrpfOeUt9+M1UNYpthRScsO3HSqZ
on5LM/3Rzclnm9ydsOO7toWuyj+v9W8m1CO7T8gBodZtL+Nk4lNp1k6IEs5M0EHX73U2bzqZbj0+
/Gx5BysZ92023bdatvXsmzzK37DmXeLAJNwoeJ2s6CUIi+/o7l+xGWerrKd/3Mk5W6l8eAdmsBub
gNaXtZ7KnFjazYBM2cjoJ9mNty41XOqzQpOvYqjWafNp1oyxqoXYKhAc2U1xSmIIHaH+bXbLl7bN
93kClyYD/6MF586KngbZvoEHpxHPf7QteG/lLi+zJYHab5mX5RGFXaJV1Qrr/1evC3eN/UZop4/I
y3d0iQmnZNAtm+SouqLfZ1jkNtPwLM3q002mS5G6/wWIXSau/0aS/cKJ++XX//X3Q9s/seL+Z9Pf
/4+kI4ZkLvqfB8Bv79lH9P6zaOTHX/hjAGya/0IQIqHqGrqEzbzM9P7QixjiX/ypKZnyOpKz3nIq
+q8BsOb+y1iO355NjCusZFbY/54Aa8L9l46OBdC/C0dVLtPh/yNouf9jW//jmv37kv48sFvAk+xp
/97/XQGewiOsijgBg7LQ/DFT+2nPS2fHmyaB8bQdXGtVQ08JvLwi+w2JtnL1bRiqSw2J9QCKFkWe
XZvIX+Fm6MlkHKR2W8dVAbVC0OW1hmsg6UJVGXJJGb94nPbasmRo4rD8W/3wXQtDP7brbN3DjBxt
ZgQ7is/vduK0R4t7Fo1ncicnUWxmHREyADoEfgU8ZFMbN7NIFBGE1VuiYYt3XUbTmd59uq2L6rLP
7p4R6I0+8euEpLr1o2POW7zDJlnHxjutFRols2EciLLSNmCloEDqDJ1JU7Dts8WhcW0AVlz0f9Nm
XLILuqa9rSeRHuOxyhhW0BebXfpjNlo6c8aLX6VOu9Odon+YILvQd1KfuKOCrWY1n7Ch1nEvzY3W
xMnKSIlAclvB7MORLBugIzZBNVinqTDn3VgA2DSL7EMHQAKAWt3rpozAXE3Rbuxn7JRV/E3pmUAq
Rvu+HvSnXA/rq2PE2zI2sg2DdOgc/N0shQiveTS30SM4p8YED1fGVzKM14ZOODKU8mHvJiVRUmJw
76NuKtZtMLXr4l2C3N4YC6RA1ONbGe5qNRtfS2TCa+qlEOwFux8onSML0Lyd2/BrOMXURrr92sTE
T7Y6bdbK5gO7+bWdQ9efYg0vQds8qcx19u7O5fS4R8JncKyrsjVWT8PvnIdWVIimdT3dpWDhibaK
il2XWBVTcGIDMy9zjigYtqEV04UL6LWxm9V3oRngVLQBoeSEzZE0aDdrSUR7F43drQiSA8LyLfRA
F2E9JoaC/Ey4xq06Z6rSgCtJPI1TFmCYdozzgGKbaF39TCjQ17AFII2DSazNllY9lqwcdXdwqHqy
T/RIfsoxPuSUNO8zaTl+qlR7G9g8GrQbauxCLf5PMjn7Cho76KhI9Z/ppFpMFlm/m5m/RpXjNwn4
V8X4+aZz5T4ImvsSTNRixAFSB6vxIEY4NlZ+o9FjOGH/fKaPlz02rbybM7SwHbPJR+csrMJeR2k9
7Eun11eu03hHOz/XRqFt7C5AxBq6X2LUyPuygikXG83tVBd4B4xp44wt4V7jCF1ldqNLGw0VA6lI
O0LjqG7DvKq2dSXta7fYJkovil5NdlVlPHseg5AfPyKyltGa69l22frs6mI2HhJqNcWXKRyME7Im
/8dvmam1IbX1MYvM+r5a/oUff+4obd8mXX33x7/gWerdGHVx/PEPdabZtASTYtO3oAtyptArEWe4
3BySs4YxdG5gYqev5JxakXozwjk+xILGeGzgpSodYDtGexuBedjqczcyswkfZFuOJ6K8D06pEJ83
zj4POMO9VWHGfGQSxiYdkl2U6Zmf1i72mSHfTQmWMWOuOl+fzGrdhqfe6TPqEwVtJHXOZilghg32
VnWaxDqZf8Xr+DX2lMu6p0/MqgGgNxD3gG7j9dSTx4roElnrtIDtZ6d3Wt+ANGG0Zr5Xo1fsozn+
kooMZt33Ejn32jLJSkpqvVhloth27uLig19gi/ZkKgzRIYhnkhsN6N1TvaddeZwATGEia+fNByRM
e5W4ShwGb/LFGBsrq+y8w6Trny4JcJua8aefoVud4hulg0hJW7eBBHnu6R6XdhQzJvcuvcreE2NG
9241hyRQ2zxVz4kODAK6yWccQ+lLlb4fDB3Rb4SBCk//GfX2vZbwfLhVezHGslszNekgPUE/i1zQ
gY0n93FX6qvMhgM6Tq+BaTyHBQxycHCOP4YJemK8pnGjwY1JPmmuR4yMZLW27e6+mjwq4hHyUim0
fedwyg28qN1k7pqGg7UGWvmlRsl8IrZ63edatDYshS7OxflA0CWyagyUq5au63mOhrMugq3bFRoO
A4ATY24/z3lBIIAG1HpkxD4k4jLFrQvhz2RT4plk5dr0uXwZMGAhIEyUH0VetEkJlFqPAgE/mx/Y
AAyTBhizFvDnqRbtWhfw3uoCAsgwKMtnlw1PmpeMK98Tt9AxrLUm8Dzm3fBI2/TZxNDO8Z2Rm1Mg
0xpHNkYn6yFy9faazuHexc49G7SsqIfH0BeLGdYLgLGo4Tn2ziFmuS1kvXmFZ2HaYYVl0MQ8xSJs
sgAmzZ2O39H1QGWNbvU1Vq044hzMN9KDejpaU7jxrOBFhPYtR5UFWxiO/tw063rwGN1M+q60tfDo
3UO963ZVyZNUxFgSJhszXZ2xptMrk9sYP+Y9RiN3wzzKKiBBxD0sm8KIYUDaOPgS23jOHGjI2lgd
NPhi2xgxk2tG1o1gKpgqIzjkZX1b21O3a7oZnE9nHkxsbgWwVK3DPpXKYmd7FXnv0HtaYhYGYhYs
Ch7Ru4SVbce2uIpYHAtsmTctjsGjCrw3YlRuJkXmUBgtJDebZrHGerV1eoFRBRWTRjTOqjUFBIO0
LzaD/gXvnH4ICQ3a4EJPqApcvEYpB6FKPGZzUG/6Hv+cmlxxMGFrtDbjgyrj5QZsT3qnaRu9wVBU
xXO9UkmZrXKhbmbPO9WlHbMNdynsACz3ae0YT3IqvulMN7vaGReuy77zUOdC7hKY+ti5rE74rYKY
OGrxvaORftLYM8PFhdZFZPJY4HgGk4cHW9gpGC3ab1YdPydlc9fFkVrHAa7zdK6OsiDTFOXLp+b0
hNal+j1uz707XOxWdMvI9gUhcFW5Fb6lAQ0ALVDZYnT2xjE+1mgd94HUSYxOA8xXgwO6o0L5lxVP
heOUFzivvhPoHx7WxWMGpzNEfrxvrKNW29GNDA9zxM2c9x0QoL6UOyr0BrsFCoiZylsOTJ2GOji0
qXdMcwtY5phTJ+ET7YKkhHTwoTpKebNi8QCExbdMp7aI4CFmmRd9MRsQqskuGXvxxKayq2U/sP6e
x6xOMDquWqgFDS1oMDUTP7CqDlPqF4HZHwij/yirCO9KCklVq/tH4oE5+Sycz+IwYls5dvMjNenJ
SRskVCCQC6t9aaWDLsfYKICyfp45N00tWIfid7vnBDAbcYTEkvEXoSLSz/OxAwCHnyBAIaPm0Dy2
IJcZjxrNrqsjOJvwwZDsk38e48PLaJzoFchDHK/Z1M14fJtPHdKeWbWHCNcVFSycqb7MH5pxwH9W
xOHBDMu9qmfrEasM2zCzYqdx15mHpbxJhiuHkkVEhCOh4zhrh7HGnDJmvGc19zn7JP4doBt1E/LS
c6ZfM6w58FhEAJ6sYLUOMMUKW8R7Xhovt5jIv+jdbd96i51QuxuwHcEiC68/fuC4zzgPtF9mWCtL
AtXDjx+aAemyrjErilDHx8lSeEZAqs7Cpf8ZT02Pb7a5WBzOjjpGIQxVLMXsjEQyDhzZ//h/Fef+
c+I4851DsSFzfNwMGTdN7WKk0e9K3EhwRjjhxbjoUbbabV6t9KbBNJn0zUVGbntLcMl5mGRzcaKG
MPG6xcefj0eO8hnrJnuUaNxrF3rOWcrJPYe16s9TuUwQXJzzODWZ2d/1jSQDWwDMs+PePJG0YJ7M
lvjlND//+KXJFy4VUnmATnF0kg4ZpsBUu5hDoFZY14TZrqMoCbgTrrI0t9J00V5Ze06a1qEeibG3
tDCngok/xlZozxwN7z2AQytTZoQ6MuZdWa4XPodDtknx+Pqic9TBDjX9IU969pR0Jg9e3mVkp546
Z3bYjIlyRxCIGO3Zzab8NIjIASdeYd7PWVUY00JDSvEGGixdRClE413YcQKmUFLPAEMXqApm3B+/
mjV1QU6yIaNcGlbOoeSgdq/ZxiflsdjLcppOsW7qB57DjcOO4Xkqu5mMBv2c0zyWLoVd8X2E/tE1
Hmg5zIsa9rP5wgb9mNZ+Cjzr0FcYQK0gLvccAJhhJw44SpLMeFbXrhvGPLRGe/rxYxqHgRBlrDkJ
RwFt5lSHlVQTIzdXE9lbadstoizdvVUWHFy9YPMcdb0/xTh3blKu/YjyqFrO70Gquse81s4JpOST
48T1OseBTs+orFZNBiWijLQAl1ZhPpAe5F0CXmRwipOaY74KaQ2XWoiTl7LVKdPqIAbMH/Dg881Y
Zp9iHoJLZUOvsmyD5CtixyhUwo07eeYVbaGOk7x+DjRY1Hllq8tQFe2BaHpSfJNGX8mO43A22+pK
8rEJA+qR2vvbGN3KwdS2Wp7tU8VJwOzbeoPxtLhCwrjtg3Ki4xcWVxJhoDq06vbHb+RV8Grcb1GC
mmv5etcoEqZty10SrecuL+HKsUjlEWQOqcAhSq9ey0ipDTRxjgPIs+LECo+TrPY898XK81IFMw7q
bpRA1lg7ZaheaW+CkrS5z+Y5Lm5MJLNu0q1Utgw9DdSdIqyxVmCFdCpdHskpJu/Hrr50Nv5vEWXX
HGkojEF1GGLjlLKVwGGDYIeAEgReMG9D2QMG1LudSMoAEzYsnryUSFQdF/Yi5piAj5NTEq7DUVUr
/KP6xu7DO5nF6ZbuzbSGyskgph7XA6qGcRZk77RvnpvdtLH1lGYo1sYZc3FWyaXLCq5OGSn9R3js
OMyfmqJ/ywgFjLwxIummfw8mAxNJZIW7jGuIADYcKLE+nMFm/RPdV5o2N87I9texkXdKxMcsRC3I
/v4aVl2zg9xM0xwrbNhCFK3leIXOlPa2Rn+yf8oytASG+1rXndrU6XcVKP2215E75UY4+dJuk4MR
Ns+PXBsIr3n8bg0dutd12lflah7PlhcCpAg9+j5uaPq0qwWOdXJSRvzC7MEgo3QjuYEzukS/qn56
mA3SmVmRQ58T2X4YomFT1Vm7ihkZW8oEvFPUr/F5HMKVGcz5u55U4Law9xciYAjbM9/SYxyLPOu4
di1gHCogBmU86TpKsLHjxJ+MmsY8loq8ZSrKDl9vA2dDXMnk117KyUqkZ2+WZzmCuO2B0yCWJ1TS
BL7eLZ6ZcpI2ZlvT76GS+mlrfFqZejTF6CdLuK9tz9QxovxqI22YShGTqRQ+BhlsV3uADRXD90eY
Ud5Mbb0WMX2iCgpsLap86xrFSk8RqRVNAInbAaMyE0qdGe59BzRyQwQ7bIAoHHezC1llpCYOe/5O
HMXEnzn9aQyHb/3Q8A2azRcA/t8zb7w2x4GG/rqzBLxRc7h6sqTMDAx3vUBtqgw6UUM40v3cBfKc
B092mrwmaeuspm6KNiGUqNlDOGk47hfPQpAVslXi37ee3bpE6saKZpnyLbDQa9OdX+v1/MJ6UB1s
HfL6RMgr55CbxOKsUEOoAEOSaDx3ohN3k8aNllRjviY/4t5o0R0moNvIy8KxC3OxaJkCzEH/RCd8
sTsP+97Vv3mBSHaB6WzHvngwO9y1OfbeHd+wsXLDvWhK8LyKjOvEC1+T0OM4oEzs7HhHl+6cn3DC
3YeGvZHDk0xCHaMqXjB25X3E0Y0O/pRuQzZxKza38LGrVS+kdqB+v2v78BshYYiiZnAxSZ9s2zL8
AiBI23Ym9vhUHD0zBFravlUT5I1oShn+r7XG+DA5Muoc6FAl6a9pF57HQsfNBpqVM+Z4GKkuVzLO
0JSNINmUrfl6/Gx5AAttDtY8bXtNurSgAvSXI2LpP35A+0TCBecSTugdzVn4Y4WRcoSgz6A0+OF0
lWkEckI8KIiUxZQAWwEFvaJM2phyfJ8KlzeeQ0uWLervuoVVOlsfhOq+1BJZsBcP52BhBToNswOv
JcD2hxxLxgh2vfRLyWmLwyQlZ8uy08fxO+fzZC4PHHeadTvLr+0IFzpJ65NhR99qBGpVMJPNqM+P
hVtF27JKZ2zUt/pQXTrbnA4KzqU2A4gP+2wXBYZfGnm/xmD0vWprHlCVnazshWp8D0pbrqvEdDcE
wz2m4WYOdemXgTymiUH5avVEbQREBTShbt6HVfuRR4hGje7T0533ESQTq0+KNiJAI1KjHwGdo3SW
8Oy1DiDOjQlnf2Ulj2MCMxCScJZot2ZktruYLZWWiV0ni/pYezKwifRYjf3RdIK9ZmcXmRhXr7SI
Q6ggGMVF1m/64IBoBPJPJMVdJ+S1AXSAGrEG21RPT208uhsxBADdnI8yig5qgTeMitB2S6924ezm
uP9olNIGfdLNL3lsfediX6d43rCRadyTTCNzmYAj1sc7leUnkya0FyqewlHnjaoxP8p82JmxzjlM
83zLzTK/KaMFy44MmFSwVZmqYwcr/kioziHtIh7ruMIgFcN3z289cyTjK+qgnIvGIC4AuEY5ogOD
S6vWSOHDrRhpCMxtvZWlG4ObA3VKYMUtcVoKoSnaV03g8wCHe6dP7XyTVpAItcGpdumUHEVRbxBt
hxRKg3lgRzShDF5lyukhajpaDq33HpWoaChLYATXsT8l0UYkFSSF6ujO4Kc1p642Q2SdUtKOQefh
srJbqmzTjtZogzI/r8aPJhEjGtW62YXOJjGaet9EA54o79n+qCPUUvUyYw7r27iAeRDa9GQS1x7W
wqIfrJc3Bc6GC5kIn9IBXyy/w0rCJ08ZEGZzvvFsGK6mzG8Gk8efbvs601AYusMAYU6+TeAetzmz
BydFFj6MA7xgz9zYlUXxZoVAcGH9+m0lUbFKaF5S+2427M5QJNwgZUiSdvQFaf4Is/DhzpgvmgHV
oUMFkOBL0WwmCRpo9uQ8toi83BERoA0KYEW5Ufqipg6e2UxbpLtnrZIa9MQBZILxJvMiOdJO1I5y
PTn45AytzLbt6AGOCQhc0wu5LkY04Vn1hO+HWWaqJXsMW3u2rAtErjXi6dXgwiMo8vcsc75W9Fw2
uJfcDCNAYOuPM9HBW+7TO3Ty5h4/DR1Q5XVHbXYPtW2NnJ24f0fTfAPeu0VI+kVBKlgNZVzshO6t
cLOmC9kT2fRofosmwi6ANxNlxxVybkJc88yc5FdAlyTNkIMT27TaBP6OQ0FyLJP+ncZcGwBz+pLk
g4HQ3rzkEkSduDEmEKJSfZ0S5x0UnX6ngcVnLAfX0a3pEBbDt8bhWXXwCcwzbXkqIvDw0Aw80vIi
lhABP2Q9FK6vdHqLLkfGBX68AE/AsHEbefSRMmg2tUYpHHtvZceA2TFA0ka07VLvOYABBsb8o0VE
Yw6evFQpuKh8eQh0uF3Aa7bzsCjooImsSxoVq4nujmjMi0UY06Z1028O99KtJW+ittPWEr1E1nVX
Ejgw+XjmifAGBfK/PzgFOLQospkKua9h3YMlXKxOowHgyLAppMuP3AQ2UNqFSSKffsmqntLI2EIP
zeCUBDgI7AdJcOZ9PllfjHgI8UW7T6KLi/VQRfrOAc2dpPRSoF8yLLIVjdjSnwVTZgZ6iIYjfBV2
RgOyq+vTIfJs7tSh2gfTdDUKptKWbYFqLmqMUrh5EvmRQs7msIZ/WuvhvtcvcSfxwqVNvgUp+liS
aLouNO9tnKsXCOXWutPHlzKm10uTahVk2vMYRC994xBu0PZqA4ZilQ0qXNtpfGotLH2hTNSawfoW
X1qyzbFIgXSCFp+ovZiNB6gbNxFYo4sBUj8KHqH1ePsy5uA6AbDcQp0iBVO/yeEDr3XHwjsTh5ta
Tg8NsUj3SFedOIWL1yuBSDedQEOwCLVxyUUFEdegHY/jeljHtvhQghNEiLY6ro1D2ix+JmMa97rd
7w0k6y51IFk8dKg9Kljda55GA+BgOXxYHTd811K/kTEZMRbLqhWkCt3vl8gsrZN4obpHQZbhyWtR
aMueBv6sOOs5wTZ1Ch1RPQELDa6tPPaesta4BrGcAQN2R9v8YWFzAPiUM169oF8YPAuirjIOXgSu
rzIuJVhxTnMW88luAQgUldrYsnmtXfhGcyUOTtNtGx3wFiFZzGSSYpuOdDLH5qEP5meYFpJBAPBf
YVfEj41ntpfYT5ye2k97dqC85BlXiZEizkBoZfQOG2/fOOBT296hqTlgpxiaYRM5IFRS60KUFWSd
utt4WmPBYaENxw2f+61d8fVH+lupkhOF9bD2+JNNkQW08xLtxpLzKxuHqyXa0QQ+4EqjfJbJcAQ0
BhOmSgq/JMvKcMoX/DHpZuodqKtZRY9Fc9eB6zwuOAODkJ2H0Sb4Mp6HNeD+74EFCp70JbC2DlGa
nPDOrANlGFZbZZnGAYrPOhoViK98IONGjfE6aJmb9BmNb28gQiS1H4Q7yOd+bN6CvrmFsFy85HZ2
nYYvtLKgXfK1bssgNLaTkd5W4DmB9B+rNp9/jMN47LRmDe9rGilR8zn3YT1cKQEKFDlWcQmMZp1H
9Lvzir1C1+xzAfz5Ms6aOFZsYIUHzsBUD2kWPIuulbuB0DhRQjbIUxZ7sp/OGFysVZBIDV8mtLxw
wX3W9jPbYA5LxjxGnhVvvbBr2FDK70brIdTq9PuYlizdoVb4cYVbQBbaTVhKmj6Mk+cm6khJyc96
Zu7BFeMOq8IbOat9nVgtfXPAvDMJUWMqv3kiYZnY29zKp6oAu2gVUwC5K35y82oT4qF7yVoq9Vpp
d3peGnehRRhkbKU3/VQ/JiVUCmmxonKpAajBZ48RFxIB47ibqJof6iB9mmtKdQ2nI522JekIOleL
a+GSBXtZeFfwRwgio+p7ar0KnTU+S+7JWzjbWULLxMR3jhvb1uftWG0LHXMGoatf60jbkaZb+8Sg
2sH8OYT4RxK39ZUD6IbOFKcjPIor2y6Pxmx/jxLjLoVbwpnA8HwxzfuwK+R91UxH3rPZTs6WjezD
9VKy5okpZrkT7SYttJNu8231WnMja861g17B3cGUu6umgcla0a7S9lEV5LIGc3YwDdh08dTdh1P2
qjXqsxAmNVflm5UqXmx5ZXy/VQ0LPj62ibKAo4GQBOzFzhfmetUmiYvF4aMxIR2rzwpcb9yRSlwC
9+MYmkPS1D7HKCcpT2OGnXfoknq3c7d0QoabotN6LvPOk6NL3B5zy+55IuvXJIBmB3fx2SvoEDHr
zW6KKdtOTvcKMvUxKtLe7wtuvFGHoWx+6AA1msYZUJfRk5hlXG9Dt7+ancbo2YOplpbHximTdYwu
YS9ooVqNtO4NUmfADdvo4srGx0OKPQFJPajNA6NNDIE5zyZtQuwx4+0UafnRsd47NWE8s2gLN3wW
GKrfQIIeIAcBpCsJAnEMcmrDRPhpryc3zYx1xfJwUyO3vkedxmyoOlE9M5LrkngreB+r0ii/TbnO
flm+kdnIHmDFCM8NvGCElKDvhaE2VPC1jEddILMziqnYK8mDMwCqOyhpyTP3wXZW6rtyICul/Vz5
ZU0WWajH3SUpnzSeU1yCQS/RKRTTO5+KP+ehC/wiy/Z9XkE/EtquReSB6BDSd87EnyQ2E1he69CF
j+P03i29fN8QWLYLXfPSzyXweQ3kVe5NuDEn7cYI6MNrHs0IUtGZDZeWP+XeLVF9wsf2iQVNTf5g
xs0hHMevWZiPvimteMd/adpXpPz4+v8m7cx2G2e2LP1EBMjgfCuKmm15ttM3hIdMzkMEZz59ffSp
g6z6UV3dQN8Yaac8SCIjduy91rfG42AOr7FMiOQAgL9LLRbQbrnYthuYamVh6elMM0L9ImyESiYf
cHl5CW42Zx8r98ooWRzFbNyC3HCPCDA/ptVkh4ecQAIQokYknjQjgyJ9QUEHiBeDxa6qYMvgvvdS
WlzpZqod7RRFoKv8wgeQTLxa6i77GSURdv+ZTYjuQNGVwK3Tp3wg54CqOGYetTiXyC/5mfKOsIHu
YVJNDdWvVEFRSn8rK7DIpp8KeO9LQtVI+kuvL15IPaYARn60rcUWr8+PGdbabVU0iD49i2SBCvlV
mbe4vTyIm+OqeVC2yejWkuGU01XKtYGZbLSRFVmDprjUdJI23bkbrNvWb5LDAiA8LXklPL/HUbxi
thK/uCNvuNjC19U3LU0Q2o5uzuKC571DIxFaCtI/PYFsJ/QG+a1dPyyCKq8vmM+zSU5zrfa2PXGP
ZkOKzsF4WAYi5uh1hp1QaufKdKZeinadjZFXq8WX11f1Ljd30NnQlRDrTcI9ChF+oL6ICTAASQ4T
rk2gRVWQy/Z7MqHYTSo/iEXcZT6pHvRo6dIU6mNikoeESr9tpPhtD12g9Fbuh1rA4o36AUAjxOh+
JJiOnv7BXEaYjSNkxIycm1nyWpTDE4+uQnvMuEstWs2em/tb3S2Okdu+QCO/Uz6qNKdMDn5n7DUx
EGiagYNcrOqgk01tpvPVShmPlcXj3Fk73+1MCghvr2BwSHfk2rTJFqo59/b+HCQ9wO3JaLCtyfsR
zZCPPOtZNNWDVXttSN5PGY4ayMl0eImQ0WBzR9RZG4imS7hGrXgnHntXONDz6MimGN/8w1w4t2Uu
5VYJzdha7lEBl2HqjFCUNwxkbTe/sdOs2So4hKr6XpvHi+ioRuGsJSE0xg0DRuesgXvdDsLwGfjB
PPI8YHgqyR8RpJjMIQkKS8v5lCzm9FhxnhrahU4lNMS5AqCO+m4by4i4FQBUYIgJZS3xMwZJ6ZDp
1KfLSVStA3pj3uEhRUrbd6Tf5me/I8c091V/tyzFizEqA2mK7p31xWT1k15PSz9lGFYTEtSwJGQl
N+SUKvU5zvkN0Kz6hXg7Z59UprOPgB3cL1X5QeserUn28PMBzfnOdVwiQc0mC0oPGyG2SXfLc3Mv
kQU//edfPx9iDKMhHDfiv/77f/zj058HW+YXuFbz/Pfbf/71j4c2BCEGKS/S9h//8Y8Ho4nqTmpp
w78Pi+1//3F/v/bzXYPksEpXbYZj8u+H/P0r/n4tGvJub3T9x98v/X2YOZr/9annKcZVh87Q//TY
v1/TtCja6iTaBX+/9vdn/uNreIJHVsT/9W+sfQ6mSArIbvhfH6eMuj8StXn6+W0/j/37+vz9WiXa
e8Chh6rr7MsoMvui0qEcNj+fz4A5jlHb/Ot/89y0Lz9fFxOD091YKMiExgjkU+N0kFsEGbge2bOd
A3en64z48PPpzElKWAhVtJ74bWOo/W3jFeUFEVaYE5f4J0ofZqSyaKeqN8FUmWDMNY54fHZB+9/1
Bkl0CcYrstmH5QTGFO1p7oWkbxAnpKudspf8U9XgxrLaNm4SrzBvu6ipYQogpIql9ux2jbGZqKNv
bcLVHrMI4SeoBhRcJc72eWnPdE480MgU6iQ0vSScobbNTLs0V9BeHAgRT03d4lh9dPw0/s4YhuhV
fRldkV9ri04enb/DNBNmJtS7Cx82YFWHPwSiwPjUaIqf3bgmyqu21+SwZS91Mz0uInVeSI6lH0RP
6EBQ3Yw50Fs7O0X/QtcWfafcAIIWQecQvpGm4mFywZwSuMZaX627ouz2Vdl9U/uYx0xSEyC9CaYG
6cWUaG/YwL8WQ8dUN6UxNW4CR4Le4kbgnmY+gwY1Y7RepoS/MUTBWLzsxDh8alKdiyyEDCD2GLNp
6VAEKwtKKsQehL4AZin+QnSf0YkxAYDTVNBxQ63fuyPEAudomcvvbhA4rnX9LeUIiAkyUA7MUOH2
O05fgJP7mJ2zT3aJfp8sBfOkjLwMVErocJ6MVZCRIEpYaG/QLkWX90V6IpWCpZs71RuhPrEHu5Hd
HySFeigRF7CnU5QQsHieLKhIGaMfpGiYVVe+dZvR4m7H9s10el48xfyA3DB9q+wYPW9fLCFz79Af
/bcmYh2O22KNQ6at95maIjvHDqgalZxsLT0KE884MwMvgqo60HU9UZZFJpqgyTprdJ4OCaBNTRjv
qD70s1f3W3pH6J0Wt9722r3MYLxADjp27LdkuAqWJud1Lrv6xtUQWKb2MG77Tt3NLkqQfgakoPCU
bWY91zZOXGAvZFfPgCW17HRsMgHw5nFnRMtbWoj92HRqr1nF04AsiIMizh+KfkRAv+dm1W+kyNqS
RsMX7mMA90dFXFHcjUB1r3gkqpNpiKeq5Mw6tIR6t0QJrMyd0coCp4iNA7U4MTlDF0rpksfSooHM
ifl0IR9x4SLUItyrCKpJB5Sr6QEDELRWHSVjU301FkblRI8flobnU0dqmy/CulJBFBU76wRpOOJp
RZqBlT8tja1jETTKMDIAVk7dykw2TA3zXuaDtqNphmBw+NO1QP8o81BQSAOEt94UJ0FYGu/YFvwK
gUdVqu/SokTYoj2ZY9Rh9xDFLtU5pcVV9WQ0EBzT2rhtM5NjhFokKSS0VUlDBpWdj/5ubrkD4trb
KJIq75peu+XarnbkRhy6EX6Za9av+sIU3POb28LW4H44FD1G3EtCrmTEBdZf9NIKLWZRbmPHYWVm
n90UbQdtVHTLJobsHF0d2oIyXt60bKU/JtRfnqMeGoDTGz3h7Ag6eDvGQgREZlD+kKGHhHHOPvte
fbkldEnD5O4Glp2FXZYurDf0vnzG9PPctaSCvJECjYqaOdCBqAIG4TX6/CFdvvq+0/f9MYpd96Yv
/FA6CG4Hz00DB8z6OcofnKmYTz29mi2tPodkijufSWrAiWU5DJb1PXTdL+xMG2+kBMvKiYj3Ytr2
PtyTuUuPxVCYG3DodWinN7D3JUyT9EWb+ldiKgGQ9+ZuMLSX0Ry+OCx+FYMzoXwikdYjLFkQJOON
SNA9QJipFtNIrjzilXuPZPAr5TcDwqVsOEBX2xxI+9FyiLQZSU7OzUEjqjWscQxS+8Ml6QUds5+r
rB7nfo0CrMmHgXjJn9I71St5Uu9wj6tV0EDb1GCsrOjP5fIhJXGczK5xppeMrG5pzC/CIkn9TqPH
aKTTB8QzXDLSX8iy8JYadxiJT9raNG3od3aFzu+133v7cyp+x/r4qeno6CGGoxpDZ2rAPTZL+sMV
oy6Rc80TVDJtJShwrUpjIHRyB55THmLTeJ0Lgn+YY7SHKkbmM5DNsh0zdNQJ+QGlkz0NfvIwOA7i
VckyWTuICohuH4zpZc5LGky6xQQ2vWH0khA8hOAG3LMrhu7GrluLKVIYuY4NF3jq942zxgMuxaNZ
x0iEDPFKkLwTaIisOvPLHdV7q5EBVcIJduIp2jNLALQ+xE9NxbTFzUdEsb33xXyN/pLtHIa1N7UC
QgD0rDKHaz4r95x4aw6wSb4TUS+8Fr49nVXpx2FcZUfFondQRR/K1nzWDZpfC3vcFitoUNCj5zOb
EkNv/wjViJDZd3Gx6tM0o7vwXQYAiL7wAXaXPJbGwZhONIFJsRgMOmSDt5deAwiDzFGmXyRAa4oG
jV+HsrMfPYwVTFya/KgWTlpybUxm9W9OF5y8FZIxbyBnN/FviqQlxh5YFjZsbdtqWIzdGXB951bP
xjh4hJdaF7+W+7QdVWCu+QEIUek6Iqf1YM5Mlsvr2x8ri1N7Q7xLTVJLkNdNqHTP3S8zNJC8Ua8l
d/hWNzmH68t4iGkYdYnl32Xg0pi4R5xCpvwycTLjrLbgQGIkh0eC9xfAy+BYV+SNHOlhZJy9NHnW
0pdujnKWOwyNyajW1my1bDUTLXLR5NpN7TIKQSX27hFMA7YOkojf0H6OB+titsiv28xFPRNp3zUp
D2SrRWfKdzLJhZ0jqus3WFEsfN3PtUrvzQJMNWv8Qvdk59axdkCatcnt7rZ07EemKsCeTA+xZMvE
O1V0OCIGbFMe1aEPLGEzatapBix5sBS0Fci4m2YQM1k+4pIKZEayv41RwQfQZ7YDgzU85CsThz3G
gtNWUs11dr63nVin5uh9BqLdSwVNf0sYSqrOFg7PYI7aGGv9RJtzoP9Fmd0Hqu+Oshpv88hmrZhg
0VjytTA54E8zERRZiY9g6delhT9iqGF1wJ5jf583ZSF/lSX5jnKwvxa9efPiBklOPB8n91jGDEpq
JX10qYfaRtQ+JsYHlwRqOvfecNrpleqF+a+PsrCI5++MCR1tO39+ylC6NxbYeiU7GXaJfpw4GIZ2
wvsutPKRxjdp0zZdAcZ9ewXAimG4vJ3ytD9n/ICANvSE7qo3E9pPWtRAKaQcHDvej7qhO1vGb3oN
7c3KhbWRE12FogmJMSdaoycZBTsODUQX2cuxeEyclktmgVGW9eK3GKw7hDbufhJFaKrB3mO7+9XR
4tcWsuR0u/Xp67rx3i2AFOZthstnrw3+LUJALS6LO5L47lNneKsXsHBDSYnldHSf/aKErxcRGrvq
ZGatjALpW3fnThbm1jOIcyj7P8Kd7jS1uDhjLXhOXdcwae2v0BTjvSAkjDdGO3r6frZjdUerEQm8
CB03scJUPWRVzltgEM6QQC3O+oLIKkUHCS+RtaG/Tjh5ClRecOipKLWDfPhoWoLBjdh5EblzZ2KC
yLoRQFJZg0nM8l8MLabToKldy1QRhv4jpfpwTEpYVuSOJVtLdfUp93x8gSq/muh/T2nakEu2/ks0
iUfSz/bnE1NzbuPOM3durBHtaBkZ6KKMpqfZJsPJZPgJh+YE8pSzRF8n9GuZ+IZOmo4HdpKws2p6
E1VKpTIKmDMV/TVDyNPPB9Fo8pQvdnyisKCMLU9QK81e/Km6vtlVEnBkHK1tk5KUPtcmh6At5InA
L3kySK0MK7H81grlEFfvv+ftCGdEn++zFPlwkdIM9mYEPuu3NLne/OtDVlT9RjhMqzt0uyfDdp8N
fZx3dg8xro7JA8nMtN0u/O3U1C4tqG6Z9TBHdp7E0ZUro1vbNGvQBa8UeVbTYdGwoHAgmYOqTasT
fSJEyTULqZ1k+qlx0ZGTbPM1T2R+RBD4OnhZuzmFpsOMEfYiyUX9qNJjZ6yxIx5z7A5YxDaKSDAp
czSZWQ0NP3J90h4MJjOTz8oY+cvAgu9qKNloC6HU+Zyg+lL5Yiw2wPSDK+Q8l9guI0DignZRxDpm
U+1sTWtEYdI6NI/skvEnDrsc8UnmcAQu0LAnafEFtxs/s+F86X53ddIB04npg5schkffGNB5OgSa
18B/U4RURzFNTCUovQl/xibaMWQ6tsZy0dn4S581MS6yS2a28SEl1cJO1JfAYk9H6gsBokahq16J
+Qqwa+rUqRML61C8lPgK5zF7K48daUppX7ZUJBUR4EQrFn7/7UgORJb23XOthaODbjKVJpWJ79LU
z+pt1rHJ9x72Jh8vA54u9Iwk7uVM3UM8gIS+ZIsNqdimbKV/r/s3s0zl2a86JEY2HhwrMq8RIR6B
zpUC9pBh64wAxERnPObWwzhX7caaCACytLINCproa0aHnnY4AXtu6H4pX6rR2baLS2hNPctgnTLq
XYY0qC+ektj6asXFStY0EJ7n4OKyWJR1Sy48ul/HZrfti0fNc1+MZqG0oB6sWvGCxJ9UNLjjNagD
rHHmgTkwHIBB22iekAjR0hu0SLFVH/Gt0A1AQlglMUvKgFDL1pmTS55do8xQ1agZWUzHjYXScA+m
5GoYLrABt//dIzAGKJ3tM61tQnACURiXMcfEQZ21oifqqZtvhkMxm1noCv0rLiJEpVGdHxcqvLoQ
TzE6lCeDRi08NpL09BvHdlyWcuYaVTuespm0m7ThaQL7fesMcHJm8825td2Nrb/LpsJFcAcjXq8g
wzkbj2DVPUOUh45cZHYNi1ffYKPstQ0CFwKfaY0EnLe1sPFsFQqx3MSyPWIE4FWaPXvTlDg3nQuo
gtdJjEyZlI1eiYwZo6cP6SMDHdZxpwUUWMu4LI3ZFyeURo3hDESTEGgd0SLLOKge4+JsyNhl5gKn
lpIHtRA1187LJReSQbtlaa1+qzj2IHqGkNckL4OuIHFpD0U92cB2s0vrqd+ojR5dJ63p7/5hQNYi
NOB02dR3ShTv6OCZM6X2e2PB8IstaAVx6bwxocOjqDMF6YbS3rbEGgWTk8HtG/BmemsDyCuRogDh
sIgIwcHnB1lLj4UXCctB2c3BYtcofAlt1PDnpj2ZShi3Dn1SRftmWvbwca+Jj9cp8zoAEXV0y1nL
O2h04bY2vo1KmIEvOfVkRYmFjmkvF/7WBHG3Mer6F+Zz4laHzj1q02Wo6BOvUlf2D17TqWMPz3Zz
3vuhKQ0moBT2LLjlbnLeXZPxbVwzb7ccDsGm13y3RBXODgWVk5v9Lq9Ra9cOwa1Anic0Em2EjZBK
tK0ChHtMDyR6vsp66IVREv1KqWutcJBl0sZtnrQH21PTXQLCDFURg/V5OHto8jadmZ0SjdKvLnFO
md2Eua92aCFySrj2pM3tGhogxwYZVa/8A0DC42JqzX7sC6TTJUIUzknzNp6sYjfZFKFiTH/HY1Tt
rYEsdLNfCNYcpXvTVivg1GPg7xALsPOWPNsDIsES6CO+cJUBw8pmWxOPBhMOX3nIfpbZ2VOwT5Nn
nDpezCmzGJrg98oR91NzEWiet/M1yUs/aFepsLorRv8PFd21N1kqoorI3pj9+GSJfNj1RvsZMbre
LdJ71vpav/OF9pB054YaLdAyB92rqeqtmAzvYIjpbXVcp/2AeZJNWot5XXxfJdC3qzfbMm+yeEDb
nJpHbWzfJfv2M32dZDt2+nJ1xpExbVdsmZJu0SB6R1trXrwKRIwuNUKOFsKddMw4OonO8KAmuM/u
nZfXb1G0HOrp1VGWfnSZOVFyrHkRZO7Cp0KRjzJFr9lBVXWIeOdv7QlbLktlMPjmsh0XII7kfVHv
Fw+0LkZuI85+uEKhP3ZH0+pZ3Yc737OueYMsQytBqLP62eHiRZeipImIfaouUueAIOuAQRNraX7t
yNG80k8/DLPkNohJSCdPVm7GbCn3nUQFFyNy9yfW8bozftmpqomms0KPH9zR2zu2vfuItf+2n9gK
dQ+mMFgrlNXWGAwp+xDfgB6xywM3TS5iXB7nzNojiTK3mf46okYOeiqZIJMqlHbO8FqK7DL2GaVK
09DVnbTPyEFBqTnM4unYPNCy5K+SJSxomDHWIL/6xj70PSpQUxjwwvAgRzEbrkLqtKEcy/Z2S5fb
R07c5+K7kfE70gSBCdGi0pgxrxLa15LEnhBhSZIcIi3qNlQ8UbylzXDpJ/AGalq+fY2OduJPWCKH
uLl16vlGitc5I5XPAWUAGjVLZR7mVT0RukToFW8ZgDbW2IKDFXwAPONd+kCEwlEIC+B1w+aemiiN
8gKhObJatL0vKzVfScK/s3hcdlnX3PSlqALbheK6n1NynGJjFgcOLPE2fncmVG2KSzQoEK7OiUpv
C48rqak6H/uF9WxYwGjjdjFOk1m+1lUO2EJldDJykudYX84E+Vzj2vwWfcnzkPN34fC65d64Ypw9
DpHG+LF07t5oZm/XI/u0kFHnRBfuMWd+dLpV7+uV82xLz9sh4oNB69IqbuWqFklQoZJXlAIp8gfO
c0lDTgCmIouhBF5oLybayRu56OjbmzsBXifoEFca5D/iiPbVPlP65zgQcjg2GgIQbb6WUk77nFc0
IEiq4ADNej34qbev0uvSRuXN6EJy9zGAYuJUCNogcULIK6ZmI1FZ7sq6ADlkIkKTw0msBf/Ph8ie
//3pTAMTyTVRNO4C0mH5WMppzfkyPnnbsytJp+0+nSjd56UnMEnkbLcDu/JIi7DQmnBw+t+Vwe1n
Te6HrUW3dpxHh5rbKkDjh96CTcXjSIHkZtewIO7iavXE7eMBSCNni5JTGR1SR9mHpQD0g6Wm3gyc
EGgqC3KGR7QEDpHOUCzuOme8GG71TYv56uYm8vHRele6uqktb9yMZdVsozmCS/DRChp8etSSCdqT
RgeTCH+QBn53hjQ1igfZaK+DcHzUEFoV6o4C8M4UWy8TFuOpPzlIcRY708KBzTJYvPhYI3TaFviS
uLZvQApv3cY0t4ldpizhxu/JYhCK44O0r2X80KRxB2HkJpmsL0PNv1J/eZ7sONoRmXXJPLxb6QBv
aBDcdYO17lIRamLNIMh+xVIPbAIiyqJQJh4JZj06DUF3aOnmY5U0CdZoDOEpasFaB5+iRQSTC/dl
canADIb3Xn4EP5OiDkpbTCDy3tLtPx16ykMxCnKfW9rTIifT9qPKCR2sbIQ6OU13JvdOWHJIDGiE
vySFS5xdZy9bbqqTK06ei1dmmIC84PO9lKTmimTSdtaXayHFlD3RXY35pEW0m0oP1Hpreeu0YMuQ
nflYpWVHvaXSd5JOIwbWnHcqQWNNP2oz2hMdCq3ZiQp9dNUffYsTUgkvJFsDorHEoOBv/PsJmXvY
xQNzFdrrSY/y0CtNfw/qhLMaZu5lwXw0VpCtGD/rkpETNtYJrafbrh/O2TC72wrWEwV86uDITott
wnpBKllzl6gmP8XK39EsK24TyMD2Km1NlHNyBMaAeugPwlHawa3i167DwdozH9s5w/jaWP13pn9U
Jis8HjOPvfY+qQXK3Pw+1lcPPJHrm7J5nwW6JaWZv9Ky00/tMNoHL52JbSyqwEAzSZlU3WSDyMOK
XvE4T2yVP6qwh1Yb+yOmi0usxTPVaotGYCXhsqnHZ82sSio7w92o2XFPE8Yko836U7MU97lRtftS
d86zRx4poxZIb2WxNXRclFKIPeGDTBdxFqXlVTJs26hJpmT1zhx6oyczk/Z+HBru5nmO93GF9aYA
PhuoGn42xGEYP3TTBK6uY27bD6YNsKttOJD3E1pkSLPr8XB6Yz9+ziLjvhQIHpf4NKLMof5NcXGa
zQVbiB2SHOt+1CQC76xZu6vMd1sri6N0fa53TmGyTugqC/tZVTRo/MJLtxbKpgDiDEstBch6h2MM
hMHiCczmBqYMmHuknhYOmu5VcNE735lXPOdkPaILAyxmj+Z9GwdRyjQrFSPcmfhTR9M0ZmDaYzm+
lhP3Re0VITNALTBHcHqyGY9m17yijfpTkmZ9VNGjEY1R0E0EjUQtIbsNZ2jfNOPVPeffRMmGUJt7
tMrYiiyMv/pEU03vwcv75kwCdNiW877DCom4k9hAnfqLGXq6H4W2cVvZ7IbUaeADsTLIBj67OdMl
nbFRVqZxJLCOY/1kHuyYfCw1jzd949wK3j9GiX6NK5tKyB7QmlU+CV36xKTPnlNi7fAqlRM5f0XM
iQyImg/eeTM5NqL5BeY+hwQYDjRhikrgUWeNKTNEg5VFhH20SrU8yk0SSOOdPX3Nq0d0jNYZODPJ
tM4ZjBKcQFuOsC8LygXeqC0+WRXkqSZJOMHPUtJXNqAqSUVGjFLvU2nLQwrJhtjGdNfn8/Mwizcy
s06lGzvsif5bZ8oeHoAszpZV3HTRVJ5h+uCtQKRozIw4O+xTG+yBvzDMHcAad4d68G8wtMS7mtsl
gEW11e0sx8+jhZrR7CkxyO1BOkOpicMgq4aL3ZJ8uzj7jAEjdSe1VUHifTfFHMDwmQ6OYAo0LjN8
Lv+DniTXO55vOXmvCEAdsByMBhOiVZtLh46ZhAln26VcQjM7lxa1EpkprRubpVOK4R1Q10M2i7Cq
q9vI4JhAH+o21w9OlOdBUrFs4IRmaJHdGLlz04q5OljGdIgqxhC9jTeoE8kNsCZxbhOz2wzV3mVR
jWhhlch4D2YVF1vL7jLuc+pTjQm6RqBw2hG7gqcpZjkm5WTgWtQ6tOnWotMZztByiflWRgwKJ08Z
YZVjsx+Ni4uiLWyF89kqpfamG0gSLU+98YhDHmPJEp1ag1NMnqLI0vz0AsQ99PNEwTVPjmnvPcx9
x72bJnfQRTesqlBoU24Ga4L1UdhsvMWCLYxux3oWYyOMmhdObmbgtVkVuv7tzNxyM8b8l9VLYzdo
5AvZoLEKzaQtQrtrNH4LTHcsahv8x9Ct7KEE8eVvkXbguMiGKWTyhjCg76dtTXefYZ1LhCrTxXlQ
FzMBjuPX3p1ewmlp8emircdFaaDuTo30vmrb99wvAG85Jl6Y6Ky75GtHc7/KoskoKv02HMltIBkV
0QRq5gPN8ufGWPwd2J35OIKUKK9+FX3btCppIyDEz5LqsWtoWvXNIoOsmq8eF1uo6eWbszwC62wZ
mv9esuS9WC9WElwbOiT0LkoSfwhuIY/GreHYrBgFazuKxD3OEbb0NU/JaWkXuQkcSgs9SKKTarfA
UtrKOfmwBdAJRfB8YBj7ZIHENffeBWbQd9bIl06zDkWlz8eBAk4OpNcIjt1I6KcrOF9m195LPtOw
iIVhIL1YfdJdrrZRbDzn7ngEwlWdo/ppTgt5tpbqvu0MPAemDmShuwoI7GvwK8qPmc6lHB6YHr+Q
bEqIUzZzwgZ3kSsLSE5p4v3g7LDeUk9lqQzscfErJdR002L8JOjvDWrKl1AT6smKFSeaS/NqWdEu
2pvsKlSFur8DwPpi5k6+93VJUd/MbBlZP3xyhCC/3r+fEfoDnDLQprPIliaT7lzPWsa/9aFd0m0b
uVZQdioKSyMfN4hv9nhDGO/4BYOwNYg29ubdMBFlq7V4sXzsSULX4gPNyRT5QnTfQT1fBDnzlnY0
Otmco2jdemUGUbz7dDUPKGZ6aVF8HYyUGJuYUSNtk/PoOMsxs9LAX+braIwPTlacCOXhONPr+h78
/8FOi1uvy4I017SDoCLknOeUWwdn4qzwGErVFodYa0jL7YaD7AhQzXsW6NzC380SkCDNJ1MGMekp
ozbGQmLvBwpEUrP4VSK7iTuXmF7QGQIQWBMRANLjDrEidJATZ1o2FhOuGUJIR2HqXHSSBJZSC6ql
tXccboNEigZbye8G7hHBPim2OAvopyAwpne5wwYRH0l8lBji2HbtloGMh9MkEJ/MJp8iXVttEQwY
XYtEm5Y/TCzRsSUUhIU7wbA2p6SD8KzRrZOFs/W4bP/1U/R8nDfYEOiMllT3cWUvQQKys1SEoyTx
tYIqcuTkidod2yt2fV5mYGOl69PQswxuVsZPyK1tWZJAJA18KQ7W69Q6DsPymDa04aUTfRL2DUFP
9ojLULS2iR7h1oIFRC7DChTyoNiyULP3zBxv6FqGekFN4MO0wUwSsRvG6ND13jkDy1oltb8YHOgH
12EXcNOlCTjm0WVF76aPV+V71z6Dz2PM3XV0x/pOzAtXOn0ssGcbyKZqacCWRCZ1C/t0aMJwjLS5
CZPlCpAikC3TKIyfrx4TVz5rWbfBdDe+tp8a28bwmNzShKTfJaHmNQ31G+gCRn0Ud9UYQXNIiaGp
beY23zyPLBAahsLcJ8p8+ojlzUibjqLVKu4teiFVVQ37sR5pr2s40jujwUdVoyM3ZYPHaXE4vDKN
UDpknmWaLlnu32moRqq8/5zn6FfWtg5CVE3bOsV8XyYgthjf42ttufmKaDdC0DkR8fPsFOqJEV+z
ob8y79j6osBI89eZQVJDQyWx2y09fYMqVnqUevk3RyiuAZkiY0I5uVExWorJSyW+VDb5okJjPlvQ
LKiEm5Gxj37QV1umQENzmHJm2WQp7btuxuduwkBiaL0fWja1UUfigj9zCea4MEM4FZxwuwKFlzky
IpEAywJ9EIfUS3GMt/IWQzX9wZTzpLLP5aLbZ68srjJW+notdOe87A+JnmfkStHcgB9FeFdmqf1C
5w80qXWsTMr6GvSU0aIQ6lhZdZ2V2NLxJy7A6ozetU424UREdg3vTZoxTqB/yPVE6yQh7DqyO3xz
Ft3r1fqfJ+RNLi4FuTIJoRdtdFZcUW1CSpgPCcP3f1et78Pw0Img1M6Vvlxa1/hdWlSUsSLt3Hf4
tlibOEm318IH8BxbzrQZyZkJgSBC85MvekkrCmjeyNravY9KfNfGHYslorp+m3tf2GHPCw5EGL4E
BSHQFy4yxjrat5VABKGReWT4BJBJa0ZMAqEzKBb0MfI4Ss76/WC+ITv7Y0QVR8SZRq9Z0nVsGXLk
Uaj8DndZU2Bba5EmI65ZcFVsJ/gCKAJIdZKMRCTym6ADAbTLF5M8+xZNFMLQTdOX766XZ8fIXtAU
Ym/YpO7YnGvaoTNXfIIKiJcvnpgxG2wqzAOMYmWaxreN2bUnP1d/Mt4/cu/WTMI2Ij+SlMPWYTvw
x6ekHZHhVQXx78XwC90is0/jmk6a3JswkrAXtgFNIJSbgmmCoB2U40zeOYJW2GI8ax1RLnAX9AXl
QOXgp56WOdTE9DmUbujUeUZvLca3/kdbE+gt+vUMKDZJDQY6TxqmO9o5R28VlLFn3gh7PVVV1kXU
7F5WwW5qNxX+aPVgaLRgh5YXUK8Z/tCmDDqSnUaCAqW/802OQ9JWpymuFfXh+J//atd//f3070P+
Pu4fD/n5j/+Hx/3j235+x8/XtDpCwvj//WN+fsC/ftb/8Vf9fRJ/f91qWWcE/X9/Lf7Hv/g/2DuT
traVrd9/lzPXedSUusE7wTYGbCeGQLqJHkhCqe/7T39/IufuEB1k35fxHez9BCeoXM0qVa31b2ZN
/XmMma5xXXWuoTuSg1SylrK1KSgwB46R3siYaiVAKqEVl8gJXY7T36takt6INJ6y6tPPegdcaffy
aVuTM7p4+SO5+AFFv+kf/P6380+h0IGtnZ7lS2ixvKH+78+/H2W2cfn1z4c59GTEYuLrl9J6ZwIR
ePlTKRWafPnj/OcQ/YPxdyn+BVRKmpefX/6oAGj6z2+9/DxYU5Fg/oCXn/OplP/n+S///OVHPUQp
//fjfz/uz1/9ftyfn1/+/cuPf774n8/+PDwd1WbjyO5Jc4L8BnG4UqWWbGU3YWKb6ZXM+aNmFYCK
Xz6t0cr8z8+v/urlU2rJYXwR4xzda6W3tZQ62wGY/wZs+asMFIi5nd3eeGSNajQX/WFkGqb/1SJC
1HD6k2s6N4iJUDF3Iu4WbgslHr8/QIbIS1gdxOdc7BXPecw6zlVRM/SHnmtiiRpcmD+DWeI1SMGA
LRam8JCSTs88CtMtuALFqn4Oo0GGe9InLpIGFfRaTdcSMvsmjdOfYzN+Ap24A2OEiF5JrZ3SyHDR
+VmHxhRcU4hcTxCd1IsCvXbp6LCF4luJyivNgfkwdEp4k1Nc3kBU4ta+xsh0I2ykC4IK5l/sfYBR
jJlCduH4aX1RFAJnIf1jktrfUXJYx2WafSzj+DsNHt2+HS6V2ojApgDk8sNLBFvUB1JDKP+EaHXh
njal5dWh4kRYROlU1MxRRgWkPHj6Rx88d29q5mXZyzvAXAYFt+BbqI3lOku7Gnpn1a7zdoPE40Mq
IovSWAciZAjg+VbwZoV5UEfghv0YxqvKow6eVb2K/dzwKzFRnI8iyEeWQSIklMo9NuDbNqnqb55T
c9JIOLfKzn7wp2MtJqolB+HaCDiC9z+rupQ74I7+VaGNm6LxrgcoRnCBk2cgxtlF03QQvDlFek1+
8AcYQICotRXmyaQ9PCRFqrFDWuoAhhrSABesG9SrenQGIS4XDaD5fIDTa2bUmQG4p98SV7lTS80A
TqeBxbZ7CFFl013EXqRfuI6SXVoAKEClKBtqLd9Q802++cWDWXraJ0oV/BdDeo7QfqDgeUEq6ylq
dMDSZmCswfCP1DmF8TT0uAEa3XRxw7fdF/YHtzWeNGVSIks1fLJ0/PbSQthrL8nkd69qWdxQwC3F
5KWLz+7GUMXXOoH269nBgTT0g4OSV+6OSBHinTC0OgoNVcJL+oZbg7bTzPxrIMoV1O8Lki3DUa9t
IDH5KFa450XXPj6cLjgzG3dipHK9ZC99nN5Ih4Y+RWAQOiQQOm7WnUU+GdWzT5Gm9RvXyACVpZTr
e3dCPSV3plCex9bp1gpiHysOEx46l9jP4Zga2NuqBMDA/esp1UhSI0XdX5QIPSdo2h3VQDCk5DFb
tQOcDoOxJjvPyS/pj4AGkHX6bAcx2ooVx42wr3CHE5NIY30JyLDEXlgrmuc+LfEUTW9dw4/XUdg+
iPKLEQXh2uVUrsZVdiliysWJuFazEqQTALxJWmNCBomKmmxyFcnyMYUZu8q0Pt7W1EVWVOWp4Xv1
lZOghCMEhZta28G5xrHVCO7BS5CxN0iEe1X0lGvoiydguybljqgwvyr6xEMKdI1cQAbhINPuWNPG
qmkpAZpXao1E2CisG7XMAanrzDT2L66Vauu+JdAqZARMfhP1yxTyMegu5yFwnG1kHlLN5UintcBP
2uBXR+0HfXPu4WPiAiaBtVj0XO3w4bvQtITv3NtUiNtE/cDVYsRrQ012kMiuqkkfX+KZu+5tnIfW
wkeaNoL1Or78WDG1HwbDHvdeM+IaMUIOEpYFwm/648v/StLOCCK8+vjll2r2xCzS2n2sTbjj359N
v6SM5RWQfO+mwGBn3GqiQVqz6K5f/oXFZa7ieL8fcuhCOvoMXq98RdwH/Ive7CrVgLgfoQarNft2
TG4dlJ+vKt04yEpck7Fhp5Q+vh81+zHeHr5ErDLuUYGF+IcySQAr8EPUOjsjhY40ZqQoyRhSYXYj
BC90ndas6yQvuzUsnO9gdm6BXwdbZcJIGn5p7OIECVYDjwxLg2rbODE8FfemJdm9yYPoqHciXmVc
hjlUo8bju2C7/E/5oDKxuk36lfVzYXBOB2Fp2ayrHlPhopM3kQy+I1vmTXz3H42F5r1Epo/LLHgm
AhwJJwPElQS0pV2qGkgTnVSyYqMQMVBf4HrBXyBLdxGV1pYEQr/xNO2IfUKPwIm4LcDjrtF3APuI
nDNRc11Y1i9TGa9UC+vMsRg7Shrl10JPwN1Z9RUPxTrUMIEfutxVPsP/1tcySg6Mwfemte/5PpfS
MH/pWvjJtdOD2Ypu0wTIGA04xA0x/r58QU24azePP5qj/lgHJq+cIUMPx7exoxkPKAYZN21z7xSo
sFmoGllDC96qyzdDVj+oVQIAAtix32kbTQDqFd7OKEcFCvzBbchtmKVOOkBBvTQgKch5v64S+FO+
+8Em0z+VKCEDGXdd0eKJKZAXdBoGUfjxrUfVb4WKt1zbjaXDCMdjwRt6bJvJATRGhoylQ4IkaBFr
BiPMzcM1kNqLni38QQHwZIZSwI4C31lzSakN3CIU37srJPic3kpw8L0vbefJ9TimxqZ/bZMdGQSA
f9Xgq2A9AVpY7rWmuSZynrsMdZumi36ounY5iQLWavUjsxqJcn7zOUzKW5Gqeyf2HoGGoluVg5JT
PWfPxWjFlRkIYjjZyLUh+b2yvW5ldlvLqN0Urv4Z6FS2trzk62CxRHSOiptyuNdiCzpydUAb/z7j
XNBYh8Hzv4NguClhAV74NgZwskWMFADm9zpJdn0QByxbzdtZZf+hri0Xxwr7SxfE3BrNyuGMNGWl
8HYI6seySx+MIcB903xOk/CRoqWxjetyN1RMbqhZO8tG9LX8asUk6HEQvfNQpE3G5jNig+1NO/L2
T9XqZ61cxZbOaczlKNzVKMG3PgiHoEDDRU8zQOVbO0JPsXW+D9GnmEzKhdFidp2i0tw5+bWtIU1J
JlCsit4+OD1rWiNdsRlJj6y9NBUrkYe/+gKpLU1I1Hh9SGnQbsCghZJlyiUZASDOXo1YjwE0La/4
wnalX/utg40rFXDPdx4G3+kum0Z8UoS2V/w78LTIlaADQnUM6HoeXlMSAS7nOz1XfjJYg+5wYUmK
idvxoUER5LJtxEHEAhKeeYMQJ3B/Zyi3E2PLEDC3U+s66pRx7UreXln2DHX+okEb9zJvbtUh6nD8
4FSBLmcrGujzFYygogN3a7TBOunsO24O6NNph0oOPtTzdEMnUUdAjWFlOc5zo0Fx8Zj2NAj1Kz+T
WM+2aJe7+zwj756FHrnqhOJPb3nUbkuJQW5/ncao1mo47V2oynREMgEVlSqqTpXZ3Qzjj3E0ViP4
T2Q/kItsfHypXA19ED/I11XOoZKzNqXGTYgDBC6vzZ2q49Ux8GZp4TM4QBj9UmM0hM5ea4l14n4R
ivfL9DxJdOafx6yhZNzkz0ZUHpJxkkrm8Dnm0AiTnpx0Zd/h30DpxdC2LiyCjVU9S5SEVOouVCPa
dh322gEgI/ohNl5XVP853bcXjY3mVz35hgfBXtRZsMns9EfVyg1DjnmoMXwYzLzZlN0FWnU3UZ8A
oSb3j0FChUGLDm/XlLAlK80pNmGZ7V3hbhv3pTq29y2O01IEaF467AJCHvpKBVZRPwpe92hI1lvK
y5z9EUpC/rS4aQ1qsahDbtk0EB+sSNCnfvpRMYA7516Pqn1yy9s7BzxY/KIEy90WOloKiMPi+MaZ
O1h3VfGM+TE1JXMSBuVU0CACtUJIAglyD6B3BVkeXTIgQVl/P2qkz/Us/9KNgGSG5nMlxTe2U3fV
lmw5MtppwOXIunoOIZRZoMaMkXr/Z7r/IQ+R7ukH/6cD22ZS0LlMYcgpk5C6kinPDbaiH0vDv0pU
cRxb/YdNoWLV+z8CXf8+tiCTKCezQZQkgmvpXpcx8ElqgjdaUdrbxMyVbWpXd9moPCLhSJFx0itg
e+UVjsQ2I5sE1q3MUTobJUVcyByboAEfGVjROhCg3FPvV9n10aVRUEJSa02jaPiYd/B9Fbsndecl
JHpSlztSumca4t8Wm//fzup+yH/9z79+ZEg8lsPdLxlk6V/uVOpJO6u7pqpmdlbTL/y2swIJ5P4b
tLWOroptGcgj4ib1289K4y+EYyJlZxgYXmF98I+flaP924FdjeGeYXMcevmlKmtq/3/+JbR/a7ir
mo4qhOAXXfG/cbPSJtPSP15W0JMF52AsXWc2uY1T4rJUiRDDB6eR2J0HpQ4nsIlUGeP01uvwOy3f
ftSStgiA7dtk0fHkHgXZ51ty7kb8JMGaWfsqF3H/419/7MD+47n12mPrb5fHf76UPTNfRNQECryd
p/vYKqNvplrqD5R7j6cf/rcR6Z+Hz1w7rRIMlJ51yZ6KxCRDKntIZFg3Ib1VcZc93chSD2Z2mJni
oCU26MneB9WCvTgIqmJddYWHHdo/hmlvjBBL461ps6fPX1mPAbRKUemLEiDtTbLxYzluQazdFqQY
b/WiODNUS63MnEXb0g4Rb0u4R0s9Akav36rSbFDg5ciRt9n96b4sTcg0hq/6kmYdVl6Wqe/DMGjU
tYK6QXDlQQ7GBgRkR7k+3cxSZwjN182UgauORefHe7CZqfbJ1rg6bj1YfFqC7JxFDskGqsM7/nRz
S5FlTxH3qluVydUatWtv31bSImsBcW7CLOP0onwM/SIE0oBXsZMl28GoEv+af23FlEwVTvAHxRyh
PK1Vqx3EOoPxbdqH099rYWWas5XZU44IjcTh/KkF/WeRIFNwpTme6Vyffv7SMM8sQrXStUXbZ9E+
SypMzGBCaF1O4g7I88pJVf/MbC50w57tW/EIMlE6sbNTBv9Lp006GRPr4nQfFh5uzfYfzx4yKTjJ
7HVfAF/vcNZz4/fuDXMj+bivdLT1fWdnVkCSatOBJRYjgvD99JdfCCdrNsHoSfltZofGvtKR8P5h
+PWQhRsj5BJB/g17if+dmfs/G6k124Pq3A3UZCjCPXwfSKu155NVS40c2MrpnixNw2z70SHfxhrH
mr1tx3G+duy8hvtvoDZw+vkLS9Wa2n0VoRizCNILub1zK/adJAuopdfKV6m73sG3u2+nW1maj9m+
Q9UvatKus3eplWdrMYDB8ALghgF1+TMDNU3tGy/xuSN5Dh+jDAwt3iOKaoLPbe/dus1RgG+6dZZn
l3rWB/mZtpYmZRbfqp9HRmr28R4QabV1s0h+TSUk8dODtTQls7DOdVR/ZKPG+9SQ6kbpQa6oQgee
hwshGHNkDk+3szAp5izCW02OmZe19m7yNSN3VqGrbxvNxkb5e3+6iYWBmltU15Zpx4qqpXs3xaEH
Mge8pjb6dPrh2lIHZsGnm6CZUMXx93WO6qq90j2LS4zij1SkS9tGrGGT6VgA3fudIevnqK0c9Vs1
ZjYY0rhu9E/YOAgHdXF0KZxvQay4OnS0HgGgo2uZaZNuT3/Rpe85ff4qxkwv0PHTLdSd4lTw7XL5
SanFV7sOx3c2MAtiN4paT9EtbddHioYXc9wBA9W0uyhW5DtnchbB7oAkkY0e8Q6gWnVdKmbxHQZg
eaYDS+tkdk4YOz1KtS6t94aKgrFfDMpXjA+C5Ey8/m3Q/s8ubc7iFbRT4dTCjveK0momqDAvcUjE
DojRkiBT0TJ+dIc46n/qJuWYEWYVkH1nc3r2F8LZnIUzjmtKpehxs6fqCAYIK5RfOawAo7LlHaoz
4dW7mhGzaDaqjEuVlzT7PCwB5LcU0BxrJDscFd+UsvbOvC8WZkrMbg5cSsjJq0m7w9czbMC5qzke
Gaap66n5ziamHf5VuFBTKHqAUWSITWtYZZMgUOLZpX9mMSz1YLZrCIievaMo7i7sYeeRkmswIEs6
L969byJm0U5VUzZ1FLKWa0fWnwtN4FXk6y10440JyyKlhl3rnXZm3hc2FzGL/Q4FgKzv2naXhFV+
PyrmgOZzoN0i/+Se2WgXVrCYxb6jkAgvYKPvhNtg9mbqlMRbknNpkN8OJuYQpwduqSezTQA/qVxN
EV075EUCRVTcO15WrlupvvP2I2bbwIhwWKJmMjy0QQCQ0FobZo5cAtrllKor5/J0N5bW1yzevaxW
/CaR/j7srWqv4aZ7Ay+Q7Nfpx09R8MY5ZzL+fh0d0merN0pFvYvGHkFrMpad7/1sDEwBSINzehu7
9emWtOkbv9XULNY7HZy8hDp8iAP1syDH2ZQfAmT9UJyl+mwkKAREaFxhOksF3gnPdHBhtRmz8E9C
rFB1vLj3WeyZEHARA/TciuJYjkBWoI/vm6Yp4fR6HKHSjUVoxfqdmiC5WCW5/8V2Q/VMVC4sAmO2
CcSdlKXRGf4+SgclXut6FORbu9frc6O01MD0+atNUhqyMGqwCCD43PS73iJtsAKdpJ85sC9Nwizk
fd/2qST6/r7xEwW/M7wkXVTNtuB35KbLsvftLMYs5D23VJExSf1D0uLJPvT5RzMANQlSEbQvantn
VvLSYM0CHzPl2jaAER4cvwIKgNTKl4GT75l9a2msZgHvm71dSjhYB16I7ipI412mucplZ8lvSQPn
7HQ0LrSiz+K+9B0ldQMj28eICbk3zMvk/T7ENHwpwImG1H6534ryzC1kYcz0WfDr/ViJQmjy0HYu
uKrO0XYxGdrL071ZevosyGF/AVPwdfWukWX/qLpugNlSZJNdPf38pdGaPn8VHo7QE8/ScuaEU9FK
9aIvehRauzRPvtYhEJPTrSy8sfRZlPtObuPJEOLmimbwtjFUOG1+JVahNmSb003oU8S9sQnr0wi+
6kkfY5o4xuhspl7mGiRQIchXI0bjpjvYV1XdU6q9MDUjar73EpbsFUaWZEABEVYYJyDlFyrm1rFw
Y6Fo5zolHg2jT0m8QMICFZVNA6zKflS7qhs+2hg8GCgJxVH8JYZM2NzYZPBQtgFrLTT9YsDIKfjp
5WnjfDjdvYV50ma902KuWxT2/T0EcgcseH5QZR+vSwNBKSVw3PctN20a3FeDWDVp2UgzynHdCpBb
9ez+k91p8vPpTiws5pfs56unF1qFO0OsZne6aLO9g1QjhBvRnFkBU8C9sQC02eYFFrxqW0U4O98N
kWlET9+tzGskCbromYqw6X/rzVgiCDOGZgopzDezFgGM012bdpc3Gn9Zla+6hrGjA+G8jQ9Fm33W
S2QtoIkMStPeiLj+GhtY/TRQd1KvOnc8n2LnrRZnr4TOCG1LGQJ5wBjjIagGRA8N30b4hWri6T4t
tTAb0MiqUgupEmUPZ3FcdQ2aLx4i8duwHJszr4SlYZu9EkRTiT7J8f8D//SM65q8UBHqb7oCySNp
Gqtp4JAFGCCNQls43a2lVTh7QXQuifIAe9s9ImvxnegNrb1o7SZ737VGm78PIlMEri/lYbBktvUU
+xgpOWm8BNBJPPXwdC8WJkebvRg6fyxHT/ODfZdnZfLV9bFv+OCGEiehVV/IiSF4uqGlsJq/IZh3
Ci4yOUzn6EZqHz2JnH2kNbeA1z73MDmgFvPJ6damr//Gqn5JYb2KoyLvki4eTWWfYTiEhEdtIvbF
/Kuho070cGNV5sPj6baWFsJs8UXhaNhGOOZ3DqS0W4R3UDv0PbW/Ov34hRlSZ+ssUmwtM/Iiv/O4
OCMNXSXpCuYjkm4lMlhnZmepkdlqizrDzHxy3Tt7MGJIjC1IcehwoBPRYPJCY326LwtDpc5Xm1eN
6CxaDBUaTyRnwFtdV6kZfHrf42drTNerKMLpurwTju1cWw7ElVXe6MNwZpQWVpU6jd6rVYWXb6YN
YDJ37agjcIFrzso0TLSjG1zQk0Z8S3nxb0/3ZWlGpiF81ZYISaLJwSzuEjdFuY/YRw8FSYDrXrT2
j/e1MXtNY2KclRYqn/sRg94AL0zPAe0Bkx+dlDGtWW6n21madv3vvsD2R8fBqMo7SLDDRlVURKrz
MEFT4fTzl8Zq9oYZSC42sR6NnNmQbMSopka8HsIgN/fozMpdamIW5Lrpd5yc3OYOvqG+S2zP+x7V
g4H3AZv0meX19jA57izSgwaebGlr1R0Kt7gS262yy6NEOXMme3vxOu4sxFWRKfUgK+umdzsnitYs
YQD+SmnhaARuWJreNe7C1oj+Ymmp2a/TUzN99//eiFFl/HvqAyX2+z4YzdtR6f2mv9S6Ia6BvIW2
7U93XMUD3qUr7J/NVdUHwP1BII29jXdXDj/5TDb95fT+xtdwZiskiGwPqU7N3KmiQ2l3bXQoCE4K
QkUKgUWotbenLi71bjfGXR0WoFYtLG42uRErgCelhzZqt9FhCo7oIOCgpGpbr+o0OCleA7geZl6Y
Niig1V3hPpQNzgWSRFGOJwAON4BZAZDqCOZiPNi4Zo1ENcrDyQppuyRUIHkINfh2esCXFtFsD0y6
yPFGGXOCRBqBRG5jXzm2Kc+EwfSUN8bRncLj1a6UWZO8kOVEh4DlhOEdGgaYStyEnFJb7DROd2Fp
pU5de9VIYJWe4vUZXUhajBKS0t9mlLFWUkU+kSZTG9WB000tLc/ZDijstM6znPN2pjo4yyf5TZPx
Us0ijglTU/oQfxt7P0VjYnw+3eTSBM02wwwEfBCNnbLzHAq+15nWOvoXo7BFen26gbe3KuTr/x6+
VFfVGr6ruW+Vrl1lEaiCy8gbUPTJG6PVzmxWS5M02xCrdmCpt8Lfm14UsLzV0imq5MapXbO5dNvQ
VH+hfuL4/aWQHTSxM82+XMPeWIHONJOvFgenOKTDyqHaI02e2VC2ssLE71QJDAe/wCRqjBsfDJHW
bDRVdk30YSwzDPDIpRZB/NW0JwV2ra9S6Z5ZQgvDbc5WK5QVmUEUqPf4gWDE4E3UFenF6LBhaxee
ibuFRWPO1inG9ni5yLzcOX7RbnK2JhDvRnc8vWLefrqYR7Wj54qJXIrzWFvor5tYGK4w6FLPvJ3f
XikC0OBfM6YamW8YumI/JpnhbSVeWfhkDLp/F3OZvoO2N3yhaGydOY2/PR3CnY2UWkejizazehv5
GrLXKLRfdiFW2aGCbvTp4dKnUP3vNSjcWQgnvfTAJrrOraOE/vAZcZ421ND/jHxUDTpzKCL0oNPG
/GYxjNFlIJAMuMb2E/14Lw4KBJAQ5VNg/2Xh2COvMAaTJUPgVyjzOZida3gtlDHMH70BY/G5MCIg
QQ5qg/4TKnIGjAjH7gtkA5VBk8W7EpBivm1UoVVkIkmHO6/QqZ4Ac4cemmeDa50JlKVVNtsxFBMq
WaKa4qc/FKmB3FydA6HKzKGGpHV6ZhaW2nxzoC7fd1ll93eF2XyqYstdFU5YbgIcHDSXik3qqfGZ
3iysM8f5e1ULBRVQXavsxzJqxm2IiYjMuc24dX7mzLIA5uPK8ncL6I+RBeYkeFcZ2nOngk9ES/R6
GFQdzxxMRtl9D16ETk1v3Y+i6Pemi655GYszC+Ltd71wps9f7bSFbzkGCIp+p7e9USHZ66nY4W2c
pAnlg9d4Sv846o1xprtLrU3j/Kq1RikSTE1L8YiwAA6FCCzFnA03QVgei46U6OkFsrAGndleBKEx
q2vDrR9kbJq7LIDG1Tbt+PP005fWxGzv6boyr51UE4+qMLvNELdosqP/3yLDebqBpa8/23jU0NVH
ARTqsWvJzaycsajzT0jvCvWdszA7O5TpCDZ1HNmrcTNZVTZvMT/20ISaLm6x04h3zsNsL8gcD4O2
sXZvvdB17tEMnJyZhBecSXMvTMQczM0Zjsc2pngsPBQQ8VL+OUjb2MjGiM+81BZmwp6FfxCHiH4E
SXDrVWr4NMA1OVTUoc8k/5aePgt9VF802VbVcEcVwEKtCopqs9ZGjTrDuxbSHMtNuSZKkip2HlGx
LPf1gKJ/UWXnEvQLsWzPY7nxm8kSrNphwWZCibFltQ4GMnyqtAOk9ZEnPbOO3j6/wyf4e9coVPAQ
2AkrRy+ZeDkqqR7sS/HjpTGE3uqVpcgKVVB9xfm6PdPo0uzMwtxtBscNvdp+7P2y7e/L3Bnqtapi
Jbo9PTsLr7E5jDuUUdR3Vh89uiIucJHpPuD4N7lKc0ep8JzGcvjudEtL4zeL9yp0sjjuNe9Y4GV7
QfZsk8TtB0+HHIv+bD/RZi/6pDwA8avORM5SbM5Cv5DYMFdlRJPSVB9UN/VvB2fIjsrongv/hQma
Y6lVvACDoZPhbVaW+T1wd/9+7NFPPT1mS0+fhb7qNF2XSV3eqmxYaDehuxntMLc0z+WaFsJnjqaO
M7/Em12IRyuoTcqGZbuOC1T4qlw5WM1ZKPJSP2bvd0qUNvEZOI8Oetd7tgNrP7nenAmShWm2ZnuA
aJwaQ9++3ulFXtU3DgSoG1EiuXvhITV1Lqm11Ifp81enhszWDBm5UbPTbRWNOhSDh0KBvRuK8Qx3
YWkyZsGOTKrd2bUfwVBO0WMfrO+BhS5g4sHwTYvu9n1rSv+7H1XSRvheeP6d9KrhWnfL8MnFpPfM
W31pLmZRngnYp5pte7fBKEWrotCgItF7IalIO9q1L0L3XHBPMfDGzciaBTecHcyCwfbdMvvoE7ou
pfpjpfolvMhp/1eR0mzr6P5dozZHVFeuk+Cq18S3epiFqBrpk4UgMJ0wPTP5CwM3x1Nb/tB7mtV0
O3qCM1bmXkkrL67GDhrn+7owe9ODGrZ7C/jVrYWBzjYRrX4sSQ+970VizkJcx0AHGTA9uo2yBm8R
piOT3W1nUT2Gufq59c8R3Bbi0JxFewd0xXHUGjkKbcQKxo/Sta1G8ZlBWlhV8xQL+Zs+6yXqJFMP
qLryTuy1bRFWT3C9JyHLdGum5Zk5X+rKLOA9UsX55Jj30LUqCi4WVVBzV0Mqss+cvZZ6M4t1R2QI
YMZefZsFmnVB4RqcBwz6wWhS+NIhLiOleRdWen6mQwu4QvFfcGwRFDIMymqHsrK1GcQYo2nkVVdQ
h1eDy/0YRyRsf9Ih3oDxz1Z+i6jD6eW92PZsQwhKP7CspAhuLc1Bzpd0uYK0IZ4AIR7uIe5JYvzY
J/iXlAkfKUXennlLL4zyHJ+dNKVIPPKPt0K39hHGF3AQnPtMJa0VaIgE9lhPr0wOO+/r6ByoXaW1
are6qD5G4aB+FV4cY7PTuWkePRbNaIMXHnuEenJTxxhJR2m96rY6/lEYD/s2IvTvHHAx21CG1qpD
HRILSzYYtn2ThbhOas9YbcD6to9CKHKDfeuAubeare3YPbPKFs6sYr7VkP2E7Dj4t+C93ZtuvE8c
+4hEAszy6VXpof10eqQXXshittWg9F47Iqrbh7oa/aNvlcV2iHm38PpMf/YSg8zT7Szs/XOgN2rN
mVpoZftYmKiLJire7rIjqZ6651LoCzvNHOcNg8qpR1nkHyuzVuM1Ysnel9pKlKfTHVh6/GyfwX/F
ii01LHYRaA4TCUdFdzLU7CuwgJenm1gKstnBAhyk2jdK4x2zPBcXkqQNGlPqpTOkxVpBBniMsiPM
iHPUjqUpmW8mFrIikHbRIzR9E5dfQ0mNa3xNzPpL2Titceb2vXApmkO+J1FVTcBBvrWM8tqLMiSt
2h8cMXZNSG3oZffQkPIrp2PN6XFcWNPGNL6vjrHI1qXUfMv0o451o6JeR8AIo+EiS3MkTi6KKAns
XSnNLhre2cXZLkHxsWlRnm0fPMv4ojuG/c3JDVJWDVIjxBFaxu2n3jTJA+Oz/c6zzhwCrmIdIK1e
zW6x3CjFFhttDMG0chRfT4/iwhY0B4GjD+XUWlFED1XpTCIiZNYVYDgeSv4X+GiYoDPOrPuF0DKm
z1/N1zD0QZSkKNYNFhZ/nh5at2nq/jzdjaWHzw4gQZlabWrp4cdIt1QOagWOF5ej3tfnikkLYTRH
gVdJhC5gr6PlpHi+iYFzEocfQYI4eFH4rlShPZ7uyVJDs+0hqhy7wkw5vm1CIOargBWnXqCiXe5M
RTsHLlnKkxuzXUG39BoxCyQwuw4huMwdPczuUGBB1uSDrIgfDj94LCdqt/EEFgdZfY+e3EFpkx+n
u7kwYXOouDIoep2Gpf3dcJH+G4PI3+a2cN43iHNgeGWWDn4IafKA8QayPwU+TU1Rmgdkl7LH0x1Y
2PD02W6AEExFuiFSjpYLQjPw6qcK59eEI7Uuy+sOTAqq8PjkUjQ9c1pYGrJpI3wVQEno+IOp29Z3
y/NFdW2BJpDraEi67vPpLi0svTlUXO+QL8mizjsmGJ8LUpD5eFu5DcctDOrPbdtL4zb17lUvmjEz
WjEm3lH2jotWTn4cfEwBmorjSGeOz0KXH6Gn/YxH8et93ZrtDa5mlQHG5NFTodXdBpVV7NkqnaO8
3SlnDs5LnZodG6TqB2aPF9sxqdGGszrnsvJxIA2i6d2nW8cmV7eYONy10y3ydK+WQlifbRQIu0SZ
wALrZwLo7WOAe/IqUf1sKxUcj5K8RonJk/YaLX1vq3Rot1WVLC+8yv1m5+ReT3+LpTU520co3KtG
ECbDo1qb2YOHRfVHHYDI9vTTFxbkJMXzeq3Iys3Dxkr8p8FCSYuEe7oRUVBfYG58Dl251MTsFGHG
hZ2Gbuc/+ZxTA631trVtYpPbe/mZtbHUwmyjGIBWq33Yp0cnwGlebZLhJumh/9f1WeTuwpFSm+0M
lTTs1s+lfcSS50p6E31gxNbYnm7IGR5SlSk2796H5jjhzqxQQfR1/6nSghrHhSL/EOpRcWbOF1bU
nG3RmQEXCHzRjgJHlBjwcYxPbpn43jsTI3OeRVN4uUt22z5WhrXvRu/g6AhDv4yTM5rXiId+/H8I
06XZn+0MCA9msSi6HHHMWmABxyvcqph9Bezb+2JwTr5oWiVqh16pj1kRZxiZTQcGE1Tn8/uCcBbi
A05JihnJ6hhVJKLJsbcHPTPve9bcmTPowvKdo7WBfftyTFXnqPdYQQWNfW+p1VMyQVIHwBovN6J+
Svec7tDCClNnIW/HWo3LC36MNSrl0U6NcZcpEOMebP/M2WBh0ueQbR0R17z28uT32YCT+zrxO/z1
Cuv+fV2YB7ydxZE0M/cofUUDeWc416PWqZvTT1/6+tPnr17RXWJ0icA69JhYcRJsEyUnQBp24vTO
NGIEtE83szQP0+evmuFVmKLAlg7HwTa+eL6O1Gj83oLTJPD2+uGOWvShtKrhWIThz2aisQDHOLeF
TMP8RsZenQW1MypWVCrDcPQGXCRUO01BXMbWEafLbIV8+Lmz0tIIzV7xTdXVjYlH+7HCydTFYc41
niNsOs7k35YeP4tsAM1mBNwxeupF/xiilLHOe44Np2d3er399xgZc2A2Jt++FXDWO1Yu76NCRaUc
weBsLzNgoinvqdL5P6R92ZKdONPtExEBkhBwuwdqcrnKZbsG3xC2u5sZMUkCnv4sfFWfXNr8wbnq
jgoH2pIyU6lUrrUStZEZf2yw1GzTBu1tp6eWjY+SLkB9gYT2e0Kn8tYBZf73y9OxDWGc4uUIW/KH
XmOIZlgOZZ6APr3Unpy+ttBKa7/tG8Zw7GTxocgS5f134mAnwhxPpocRwOwY9cnm1+UxPt52anYu
Jm2SO85CQcseAQoo9DT8HLtQ7zq/qdm5CDHdXoBbXj6KRUF+PuSPAMTrjVzqY8ejZqNiJ4oikZBv
gWri+rBIeuhvrqdplgHbUyzpVouEbbcNB18vKYyUoXzsEv9fPaOaw9QIzQJkhpf3wDYRw7MzNI+2
aprTX1MFd0BLxHCE6u2TW5D8TtBg4w3TttOGg9duO+VoUe0e60Vdu14agUjC/3F5BpZvm22DrIWg
c+gofBvSt6iO4/mjnHDpvfz1j1MCtCH/b/gulwxIUUnq3+svZ7kPvQ9y5ZTs05+BllC9do0rNqzK
NhXDtxPtVZ6uyw4p5wBgxXppS6Lq7fJMbB83PJrXDAo+C+qsnefoK0gY+18jcCLv87ZwNeB3ZygZ
HUdC6bt7FL23gAtZTF56gmDhvqYq+lfv39RmvZRh+yNELL1Le2d5WiljTpfX5uNrMw2NQ9pFYIBE
o25/iLHUvXeIINjlQT3Tm+aWx5I0wXgXuuiaj6GfXPka1fJkgZ4zDYMx2bc/Js8iy7IeEpEd+ZmH
LeQjmgSaoqB93LBjy+6bj8m5I+jEQwiXgA+9rcFV7aCa0g49BFEvL6FtAMMAspANQB923s8CrP/u
o1to+mlZcFZ9v/x92xaR/zUwqpOSU4nW+Tb10OQ0NXU88G/1JL8WOpseyrYTp9zNv81Tty9ombAj
WdSQcSjC8jf67eihc4o8xn1zq45rWS+TR7eU4AIC8jl4IBkA60cUPf3pwIKuu768XmvM+CDtMbso
IZQo3Mxpg4ewRlOKTCsoZuP4Q3kLCpfL+HV3GwQ12yl5RtU4ar7cuW103a3aDFEDXoLL87CsU2DE
RM59B7eklj8MLU3Ke+l50sebtwuNon0DmHGRdFWeF7J6FJBNPCdoDv2FA6XdcjzLAftXO2XuFikZ
F/nbC3G56/KgPJZrflCwEOpqFPCofdNY1+9dAHazsqL1rPIHObgl5IIlj6rzlKi8OF8ewDYRI0bq
hWtZ9Uv5iJYwDSUxHOKS8vVhGk0AYKO+uTyMbb8NPxegPYRKX1XhzseX4D5F/UvGpK6qfN8hGxgZ
D4CrILcBqRUw7B4cT0o/ck+L50Kme98MzGRnkAwqFW71mIOE8mYALcyznxXBVhf5+js/cOy/+iPx
EubREcVp6ITl3ptQVS3/zfuphbSQX1Fx0osMkusFChbOPbS2nR+TgNPEdUDJS6pVlsZQgOgURFg6
z6UQr0695XYGwxP+v+Qsh0oyKNfOC2rJzpGA7lfeA+ZRtVfga80h+k1mClJ8h1dQP8lDhhOkLcMh
eyAoMIcxoKrKu6/9oOCvjP55lgqjJsK/QuGkix7QV9ijSFCGbXvNGtqUcTcUyfAF7gBSE7J4rPxX
YAmR+wxRV/sojqg0+eUUtQcduMs7tJ5J5hKCB/0PNOidr5AwzT3IgnoxdCHK04xLx9H1eH5TTaB/
uTzER2a8DmFYWYKYGGhdLHddLVjwSYQhl19GPJRsEZLaBjCszF3GFvqa0otZkT8waGPHChzrG11O
Hx22+PVmvRvq8R4BDae+mhmkNHK0Zp8Yie7nkP3I8ZZ0THVUoKAPdjPPDR53rZjJmVFDamEcQ9dD
uXhm0KRs8/noRXP/7+XPW/bc5MogAtTDvIReZ5rwJ6ivQfYIZnB0hvCfywNYNsSsfXOnziDJiR1n
1NF4Dgv0w8LS6fny120/f/37O5PtxoFBUAgmqwsxxEBCdbFKl58RMPM7ijDrnq/zejcCqLgW6Ekz
L/7TiN8Fc3inus1mxo/uUevXjdMDGMihV6lO7tjg/TdzXGar5SdKeZ+TtNXoZ6S3I/Cf+/zb5Biq
oXPnsmyZ74C8hKQzaKeyBtiCQHaQUB7RwLzVJ/3RmbjOyvBynCR1VDfealTQq1vh/rwS/FylaMAg
Pd9IRG1rZ7j6wBihxJ2SO8HUq1v+ThuQJhGU7XnCY2+o+yOa8Lae/T/KGzElswbejWnS19Aruiqh
ZHVAsecZMkFftUfvIuDlIQ21kZ9aDNosfs+QfZdtxROw/TgNuWOFT87RQvVNRNQeptx1LkbuODcs
IyRpSJw7/CYB4+sNHtfIRheOxd/d1Sbe+UutwAa+tCm9c6FrdF+jGAQ0XxVmG+HQEoL/oiupFpmg
oRPr03EA2yF5fXb7TB3qBpW4kquTW/tHJ43UnbOvlWldMCMGcETJIVcJietuuB9CvBDmPq49emmu
Gk9uVSJsW2/EArSbFYFUjMQQ+Jmb0xgs/6KT1IGCD2m3GABtu2OkkUhqoMkE3Mhd4nvDdxGU842X
+dDpvRyObZ83HH9WC/gukma+E6kfFYchqL0SHGzOssXCbBvA8Hko7uJwr9h8J33phRDcy8H3EdZB
8XvPBP6qinMGeoZANfRuRtXsOAufxC5vxJfLX/84Lv5VB4dgsd+ITNC7lDdpjH5vkGukE1RlGfdO
Qer9d3mYjw2JmvwkqLrKyvUqEqcTXj5E2vxGN3l3om6zB+roRzQynDztQCCo85beJVL+IgXezpTb
DPHln//xHv9V/5ZNrbse72Z3dVIvnzXLy/8gNdLtuEitP30d9V18miV0ItKlwE+vxDPCrQ+VvCTd
Fb3/qn/PzcIgypmBUbVI7ms+oKGfd+RY0G4LUmzbW8OBuz4SXg3R+XgdIV1/eav8H1MI+M6+1Tdc
OA1ARBIQkMK6naKf5hqpf1chF9n3dcN/y3RaMtoUiKR1WxxXSYcDTXFs7/q6WfPuWBSWURSRO9Dz
9ecyD/JXj7RyI9+w2KVZ8yZoG5pybyKxLCMFKcygDtyj05VTtLE4H59tKJL+r2mmOJKhINpGMHz1
uab0ZW5m8LY42bUc+3toS4aHuhr8g5dsXS4s1mTC4esunKcmK6K7GVqvxakeqLpBawpPDqoItm5N
tkHWv7/zOFnkXIMbEUc2Ull6yEcdXOe1J06+gujh5Z23jWF6NSTBItqH/KoTqQTfO0yqS1GFoQtE
YS4P8XEG+FcxXC6smafaIzFHGstyj+J6yXGwiZVWHuiL4FpRNW9hsW2jGX6uSQNJgQXJAMfXuSIv
vKPpMS3Zk59Ny5Em4dZTjs3qDIcHhzmatJWM7tIE9AFulOXHboB9zyGYOiv/SY7j8AtiS82hUGwj
SVzPib8rDdSs8nZglPCg5hfdsVpyvH6NojwlyTLH+QRtrzhzxy3wv8UwzHpv0UGzEDbhxdCypMsh
9byGQyVw6T5NSyqeL5uGZTpmpRdNBhWUlGsSd6qZfgY4Bj63YUD7O53KKL/XrPY3MghLDPqr7Cv6
MJ8m6sYFy8JPaZ+oTyxwXi9Pw/bxdXrvHLWDZF0mJpQaoN0Y3RIwAB0TPHBvHCwWizYrvqUMnXlw
YWd5PkOaMyFV/hgm2eAeXJK5TwCjCCgoOyTa0zqIk97E0RNN4JUddkVq8TYTQLTwIAo2SDqL7/sW
zMjYCSN9X2QonpQ+Bds4uIC8r9MYgcFp3/eNIJAoiMMp0UV30HNvn8MhKP4rJKFXl79ucw3D8clU
kjlB3ExBBScz9KXWv3kwdjdTD73Uy0PYLMo47iXwUioMA9w03WyA8iiQsiNuHxsR2fJ1s+SbCEeV
Lrri464N5L0CPQZeEmiy09dMfTGp8XTnQeMwhiu77knkM3FelsURw76EwsTEC8ILvGOH4R2k4p0X
Xq7F3T7cfBv+U2L7IMqawmI8jFofFH/ZyuPpPRC0wINiPDokAfvB6lqfkpB8BVHR1xlq5UEN8mc0
BkehFx2qlSLBWVScZdXT+t9d1mDC5+eAu1PaLvg9oBrgh7oHWC9CUX0jwNjMYf37u/CFF3DI2uLk
vxtkXR3IyluVwfU3vm45Jrnh62GkvADcTsEdZ3hj5VJdCz3jQCmAIaj98SxHAQX6b/8HFmvLqWKq
kbEkjSBNP4AZCWj2n5xl/yQhsj/Nq+nT+vi3MbE/tcaPzMSIAzxBezVaPMM7jrQTzI/DKpbsHjq/
v+czpLd5xH7Mlf8NpJrpkedQ2VYoUkK3+VOTAxh32TZskzUiRR12kFXwFY2HGQ7QFcBDd/Uifi9T
155BfVfsedfEqfAXvr51h2kQ3XI1E/oifSWgjrwJnrCYoImtR+HWHQi4hfLDn9Q9CaE96ZSb/Rgf
EgWuP349W9+ZuBgWNaCRAB6USOAJCgf8Ly4oPdnoo6IjvwIo9F83U6isTPWz2/ufCqY2Mg/LBpmd
EmDeXDy8B2PoMO2vXC98mxUShCJCY1HWbfFzWc4kE3MPuddMdmrpodNeQQibQSi9nJrfyMa70y5D
M3H3PASZ2ITzFB8HYfOp7imWsEnuta+SL1CI32i/sk3EDBdBy5q2X5dLziUKxCy/nnr3UxFsUhDa
bM1IDuoW8H3er7awRvY80bgVqF39uaulGUEBhoRHGwgoY7vHRJ9qGnoga9rTnLZ+3fB2EoI/t4HA
Zn7Icw769Gl0YyLxbnZ5jy1LY+LkZRtMpQSAGgeNM3XXyMKTE2t3eoKJiifV4CZEtSzmJa5Jf1gb
AoDvy7Z5HCEEf3kKlmzZhLx3M2j9mqpm8VzyH3MNBFba+E8ulV8gyPemMn9jHItbmxB3ARLLKRjX
cdrhvivVmXH9vZu6+1Fne7dj9ZF3UYtXmQBtqWYxSZLinIA64NiPzvPlhbJNYLWBdx9HW0fqtdXM
YsGWnzprfq935JWdjrZbIla2IQxfrutQzfm4YI1UGCca7UJ4Efi0tEF7nMrh1+V52GzWcGdedEQq
wVgM60pPYM0sj2JINhbJ9nHDmzWUA5YCZO5xima6s4jCf8Khck/7frnhzDWUxCDm0bM4X9CXl2f1
G+S3dlZdTNy65mMtHcdhcRe2n3rQW5QQMMcb4rdO9b8i6DvuCxkmWl0vYFuvQ5iRdJvykFbzzxa4
uZ0fN45tFiKUupkPA3Lxg13JnrxtOhLL3poIdALlh6b33RXkvjbxswUFI7/ZGan/wp9rRQHFKR0U
oQAPP0hoOh1RPh83VsYS5kzQucyYU+cDh/f6+gufcTV06/JbmmbXBO2Ywbh5nlnOY2r48NxIB53p
CNpScPfAwNePFqc+PxWz3Fc9MRHoKY8cuaiZxm5UfStFrQ5OJfbQ8+HApIYDy56mleaIDrk7i2PC
2uIaTZc7ny1MtDke7MD7unSIPWDiPc0hGkhBs3Huxy1otGX1TTS5LrvJddVC465pPViS/2NeavEJ
+gPO1eUgZDEkE1E+a0nzvOEULhY+aoT/odMnVk0/S6DUKs/dajPDqfLBXekvVHkiHQXxX5z9jXge
ZiRzFUh+4stzsHgyWc+fd0eZKPxZTB1BlAby/iBxFUfKtdnqbNsD4xTWPh/9wccpDJ7mesARBqYW
NNMv1XzTKycbz/smsU7u3STy3GfMHRiNSevrY1cE43HJtmgkbHMwvJg7jQSqf2IxoPbRJ+LkyxcN
apPDVPR7lGPhaWYTXF52g9fKicZcjw6opKDoMLjhBhDKtsOGG5fZVBUoWdE48dvkLLtaxgopy76V
N89hnwKUIV183AHv5dwDd9N4ewSBsCxm69sQzHM+DAorz8VVnaf0MLFmq1/Isixmjxuvc4hJTIg/
cwSsSgkCR+iD5f2GRVpCg9niNvNq6LAYNC4HEDJIEPPeCI07uetX4kuCNEIp0MTs2oO/ut36kklF
RxZDRrz+7IbL8NS13ZZtWszfRHZHgHKX/uTRuJHw4BIsjqeaIJvWfuad9k3AcF8Xb+PVGCKO1hBW
wcMTHp16N6THfV83/DdXTd9V00Dj0KtG3Jiw0W7jvO37uJFBDy6rCOndci2+6K86S5vDOOxNEM2e
tpn3tAEpjh/TACgqD/LLhyyHBsPl327bWcN30wIY3kCH8N0AtY8UYOdbd81BWbHs6mOkZgMbATDP
D5cEcU2JtzAB9a0/bJZeLS5mdq0RVnHt6RYuJvhT7q2givaWu/wxHYtvUbulH2dZJbNxLQ+iQSU5
zAcd9yisTID7gWTqd7Ey713eB0skMrvXhsIlDVItClo09+ewFM0xKEAUsu/j67TeHY2pTCfSiJTG
ItevOl/44f+Q4Np+ueG4acSyNAHtZgwJAtCWlc3vsKu3+n1sC2/4LfRwKO2bmeBQxyUAZEotKFrw
IuwAnLovNJiYbXcapj51oxKUnmjwO4Zuk101av5339IbB69ItK9p21TonqcTWuoEGFYQ27bAE5YK
gWu4r0RTdtVUan1qVF+hNPEpacunBFWUJtyKbh/yyfgRMQHbrpDuUo9qyQ56EiT9ljp5wH9LiAi1
/7E0ocUx8JPi9wy6lOVxbmimpgMXVRiAdEt4RZ4dx6gr5+4YtS5EvzZa4j82O2JCu92gKPLB6THz
sS+gR9jpAzBpW70Jtq+v8ea9x0D0nIY+mq87t78vK01PE0rqu9JtYjax5YFbuEADoRdpCL6hMaA6
ZxS32z0GR/4CcZPJ5WwmaBvHbYp4Pvr75KY06MfuSMwetj4HAKBmSCNHofWh06N/+AOzLt1sOe37
/YbHMx7iwhn1XhyirEZT3z9C3Wvfwy0xtWbA7tII0Ijg3bzB0wtn0JNokzTdaC6xGY3h61LxTEtf
oPu8UNlhHsr+7GVVvmE1IUzv7xsgiQxXF6kCJlECYCKjOWZnPHCDCa6/D/CQNA6HIHKyDQuybLLZ
zAYpPa0GhW6MtYlejFNy0hTcSn0HBZhde2w2tK3X/lZ0IUrvKXK9WRNxKhaQU+37uuG7A206L1k7
b7REL6QX9acpqpLzvo8bV+V6qSH83dSwoEE8plS558JJ8pvLH/84myEmaBtixNC7TnKsfAmyZCgf
PYEJdwJBSXQP6bwC+OM9vMyI6SZ8O+GVg7euDiMRzr5DHzO/C/tpX/sIGC//N3rO0lNqEFgkt1Y6
/rMFbT3+urxIFi8LjWy7HnFRgLA4tjcDAZTbC3ZeZr5HiHhdGMOH044sxQDh45iL7lPJ5XD06qTf
F9vM7rNhypxZ1QgQf5hhoBjZfoZEDN04ES3WY3acCUD1kp5NUfxH6ppxaLa6eGwm/4Yue6rmYCMO
Wdbf7DmrkY61hK3hASAOcFFWx/8DOczqRh8EObPNLAWiimSRilAN9x5WhmtSys9iCK+3gS623294
cIh3p7LpWyzTohfk8ePIslMVtfrpsn3aprCG1XepA8/rtJ/QAhYDv5wfVwUQEixXa1W5qoKtVzrb
JNa/vxuk9OYEfKMzDgPHHT4P4dyuuA08U2xssuUMCAwPzmkwuo1c3WDVr+twAz3kCfl3As/1xp3E
NoLhxjlPU0BbKOCFTtOj8ROlX8iZnqeZbTyE2/bB8GQxzRNqXQ0GYNIHXT//BHXImOSoC4Z02piF
bR+MQ9lte7SilKicuqumAdRL/ukCvsXhYTnxzTYzXZV+HY5IhaDCcwuW5ut0wq1HCDRLQRl9LPwf
zZxt1Jct22H2nJF0HGVHOx7nQdh6QDSRrqTRofRJ3sR4omq7jXKAbSDjdCZhLYjjIgaW0/w99yW/
jYCHaHJn6xC1bInZfBbKVizgbsQAbR69hpDifgH0aKsSYPv6Oq13jkdUVUSK4OtgLRYQtgXF/nZ3
gm1tTK8uNbTonRY9wym6FnMUbU+151fHKtqJsiBmN5mU2eIm4CyO0VwFWSIH/OsE3Runy7HvwyMo
JGZiNwRJOnUAeD0jq34YVFoeqgHct04RM4mrO+X+Rqb0oXNjIMOKQM4pWrD/tM9QJotJoL5Gfv40
wmTRk7LFN2IbY/37u61m6QxIZKi8Z7Tu3FRz0hwanj+MWXMkif56ecE+NCfMwzCnWfSs75vBew71
XDwMUZqfGzC3bGQEthkY9iRZCO1klrjPeQJjZVKfSN3dy6W5G4NdD1OYgXFSeHRZatlk3nOVKMiT
6XCprqGJ4vy8vEAfdj/i8+YxkZYj4z1xnwfp3wG88SAmvG0KreKRNCev9X/QYvxcsM13/w99EAMa
x0YeQq2YSN99lsqnT9FcJcs1lJFwdOAqJ7YI/GyOYpwbQTFxCi1v8pYWOlZlEAuoH3ltcAN1tVsZ
1k+XV+/DEyQkZkoY6tKbUonVAzfa0wzK8ENNAxSSh/vCmR6SzL0KeHZ9eSzLwpl5Ya7xDF0nA3kj
bntLNP9WLPyGufW3y5+32LKZGbZz6UAfsyNveuZQWcqfpMcfK2DctBo3jibLppg6flE7BlkIEdDn
oa4/1UJ/LkV1t7DoHljPe9HyPWUCbIrh8x1EYEEW4SzPgyACaOU6vCrGPIovr5NtEobPt+3KtdxU
7nPaNzFAnrigdtOXdZvBlAtZJ3/8cnkg234bjp/04KYDl8byHDF0Io+6hoi7wpuQoxv+eHkIS3Q0
pftEXWrud+PyzHK1PCbj4Ny0DpX/XP66bQKGp0e+U7ZB0CzPvZ9Gp8Ud8DBaqC6WM9k6D20TMNy8
i3SVzPOMrVborSIcxaDa97cYFS0uYeaHY+qQQVfu8uyh86zr4d1gurnqtP6HLvVGFm1ZJDMvbPui
8JpWLs9JlHpnkKCBsspDCo0jsLq6vA+WRTLRCOEkm5EIRzxP0B65RwP2q9vqciMq2T6+rt27Qxz9
Z2pGRjU9g6RTHwSTX4BE30hCLK5mwgrKPvKYq/PwbRybp5LPVyBp+aEjGbti+Q+iHxthybYF69Te
TcGN5iB0ZBm+5dx7QAH2IUDL0jKMW4TxNjMyHLnr5iRMqRO8BYqfQ9854PHvIRybK+DUNrbYtlLG
Kc7GDOL2uZs+L3T8SvIv7dDcVio/L9I5pJtKn7aJGA4tk4ah3VClz8yFMOo6k8FXX0Kkoiut7GVj
tc3E8Oi0Fp3sJ4xBZ/bfOgTixk1a+DeriM32YWo5uE2wgBw6PqSRT9/AKfWgl29ENKfVsgS2BWCP
NhQbKaLFP0zgQDeAUMIHk99bovmJRc3jtt1atsPEDOD5JOTQbadvLNKnBjBVZxgOZPJPFMNc3g3b
EOvf37mGB4qcwK0j8gZtpFvY1ez3B6+Ojh59vTyAxfdMWMAEPu2cJlXynU/RTYsUwAvnWwC+9kUQ
ExNQOmOYYJXInyXC719vS77i9wVS9YpvJZu2PTYcXFa6KHGxpG95SR7+8Nk7/iYVtSVB9w3XJi5t
a1CkTm8F5CwiFIsoq68YLnpr+pdFj90I0Yk+2NPHFBITHaDbYlIAfdRvpFUZu8Wb+dh8LaLC29Kj
tVmU4d+NI1QWRVn/5jQAXeXHghTTclV3rG+LwyI8LbJDKd2k+PeygVmWz0QMpEmSDlU39286So4V
AnDv4AoIKvUpV6cMMUVJ/H3TFCxxxYQQ8KJFx27P27cIgWTdqRKWJubpoBsVN0gSgWXciJS2odYI
+s43U0/yHICX9k1gNuvsYN+NVqdoKuMJlV0v5afLa2iJySaUIEHDvUrCoH3TXH+Zoe/EUXCAfNCp
Zr+yfAvlZxtlDRHv5jOg65W1ndu+jcN408OqlzaPWRveo1R6BBft4fJkbMtmnPbRmNGiY3P7NkMu
fh1qrYKXKsEjOqoQuUS9dO+6GXFB9FOvS1eIt2gRpyz9Tqr+Js2TY9H8Luata6HNwI34AA4udwTY
VLyhf+aAl76rZGYHVYkT0D2HdT5rgbnA/PYtn5EDaMDFPL+vxdswgleeQmBhvSLCh9YW9f+vpIYZ
oQKlIRJ4SG2eG5dcQ4s9DiZ1A0qo05R558FpN6zbEr1NIEI1DB76y2j02lX+uKIfS37oBGu6jRWz
RDwTgDB4fTb0oizeShzT6GW7hTbs4whO36jeSpQtpyg1QoHUgZPnysveEoL2qRBaRKtgbh55G1P4
w4n317NRSEwogovP5p4zOK+ELaDLOCiSMhCUjnjXlOLUg6Jr6o6oVKFJDKGibe5qgm4VvC4RT0I/
AW99flddC5nKCpWRIdGvLJvr8WYSXPGNs962j0b8aCJJBydoyCuPWtZegwzfR/xY0FW5MYAlQJmQ
BhH1XQFOLfdV5qCrag7MmWbdH9g0FfRK+j2kUiFfPHbRcQrSutu4INqmZQQRXA3Ttp+j6bWsUup/
wlOyV39TLqim9x35Jryh89MlbTLVvpKsFT8BbCQ/UjWx75fjhe3nG/GCqx6PyZU/vIq1SeuErndv
uJJ4WwmvLg9g2xUjSmhULYIoGsZXJ6kPi+cdPc7OCVzLr8kdxAnjy8NYXMwEOiwMPdhBr/pXmjS5
/En0BIXyEAQo5Y9xCnj69fIwltmYaAcwtSagOSrb15yKu/XYAPYBnDDsbj031jfOy8NYDg0T7VBn
oaoXCKy+dmjLW6N4ivM1H0BOFIKC3/Xw5FzGfbIzVTHxD2XjBTMPZf28AlrXCumaFQ0dO8+e95Km
3xmZN57ZLOZmKulF6PNMErTTvEbVEH0bdJ19E3wRT5eXzRLKyTrquxSlTdOFI85kryCHyk7l1C5x
G3nXpGTLaVjaLVlkm60ZLt+pMMrnusxeG8kheYKF6p1bVTtDeeznMfM3WCpswxiZwwQaZLQZ9OFL
GUD5vqjiLAjedLaLjy1EpP/fxUqFi5JQ1oUvUAefhrckqqvsMOLB2Nl3OSWG50tgKkuJ9+aXFeGa
Bg5S/PR6WtihANL18oZbkkUTHAENsUI3bcNfPJ6JuINC8SHp+gSiJPBGScLTKFEV7CBbf7o8oMV+
TcAEGHoXMDIl/otSo/6cJbV8qfgEps3Ln7dsuYmYEGHBmOoz8hKkg+6v2OAG3l3kqWE5Z3wq9Uaw
tM1i9Z93fpISB3zDUIc/63L6QgDYOoDBZYtpzuKEJlYi7YfFF0VYnNNRx+tGiF6+Khbc9km0URG0
DWH4ObCQIAZ2y/ElqXPnxSMCXbjxJIrZXw4Kya+rH8vIdbaWyzac4e9iID5nyi3OZa/CxyQhzTFB
l9ptN5Y1IGOM/nd5923jGA4veITH21pl53Kovg0d3vlyIm7XbuZlbXy4PIht7w23J9ATSEmms3My
IRcF4Dw8Kr0LCRUSz3B5PgMGUsy8OAO4/T0Ho8mhIptYB8vymECKyZu7rp9gtZUaTgMOP5elD2sF
1Y3o267FMeEUNPc4FX5eveAA4T8LnWcv6I4adnVVh8SEUSDYOgv0d8uXQKagpm+qcJHHJqHp1slk
W6L17+8cWzpeG+VDUb6IMX3ppuwfXrhXdGG3dPM+awlRJg9wVwhRgEe/eCnTUt+DcZhFp7Lx2XxQ
ILHfosu1TcTwcIXHqHGeeBXnIvsClrLHgNEzHnNvQ5B2bwRb2xiGWw+czmnUyzqGTJC4rmk1/qda
mV8NRQ9JxXAOu6/7rMrw63qZGk+EfhW3JdUHH5Jih4W6uxBMMCrDoaecSVY0SRVPae//8pEJyzMw
QewblBCqIt43BcOxh3QqeI2SUryIURw9kU9Xi562iD0+jkmeibDwiqDh6ODDTtA+r66HYsheGRgI
xo0r1MdZu2diJdp0nEXoYIkSggtho6P8KmtYdcOnND8FzTCjfqW3sIK2yaw/4p0PBl3alKj3VPHc
F199nA5n4Q3sas8+eCZ0wmWQNPL9FvtQsIcMYlDHqQHOet/HV5d/98vRAJfmYiphSbojN3KWAnRb
YJO+/PWP7zSeiZ1ICAsqmpP0pSkBYGol+VMJi9LqLNt+OSzIFmjzO5Nbd6iP3dszJfHAbcl5OjRV
LLzoWlceGGN8kKDgjqbAUr5zUoZrz8iavbHX6QtoIK47Bgp8dtuhFzUbwB9Lo2+F+232vZ2bb3h6
XUZZysfC+cZTFwXERgtdn6pWufsKop4JsQhBq9hFVeQ8r9fO9cq5PrvNy3gmejwind4IJh8fIZ4J
sOiWOSTlEGZgz5IAVSH7EBO4M7bTEIupmW14XtVIVzbceS6q5i7T3rFCLljm8ihLefbq+ipp7rt6
K7pYHP6vXjxRpUUbkWrFW8BlUvB+N2fl6ynaOD9s67Va+Du/bHzZTf6MCyC0rKajp1gdu0NJr6Bs
vkXgbHEWsw/PHzhv6RxUcZr1wQ22jF4N1ehe++gzPIT1Jg2+bRzjXI9AycYKJyxR9V4kvfWCxQmv
GbpgjylLsrehzVL263K8sQ1lHO9eC3A5ICRVPMhQ/1DTMn5uIh/K9mG1kC9L6kBm6fJIluPF7NEL
cmgjLGQo4r7XxX1P6qecV6BbYtkV0MX0EARbbZ9/Eum/C72e2Z2HJ6VeRKoOngmKQgUKyB6O+NTN
rv3FgSSCuJJQVuqUvlYhO++bnXH09zXIsJjXF3GwFNdumsbIw0FKkwwPuEReLUWwVcW2LKPZrNeC
3hls822xto98rQAGOkL/ODtSSNBBGTyPk5FvoY1tQ631hHce5UuHjw5NYYal/BdZf4m22eIugUyV
EzXeIcjGb7sWz+za4xOESqaxLGM/Sb+GOvm38JzXQZErOnvNgfbFf5fH+bgQ4pmte9DrDkSEmn7M
gqU8NHR51qq6aX11HQr1fRjmL2Pux5fHssQ7s38v6XUV9H1QxiONEnIKvKIYzlVFGrVhcbYB1r+/
2x1BfJ9gc/hzrchx7Ms3WeY798MIClUQeU3qiCLGG+N9UDkAs0f157GmZwdiwlCBLR/3LZKRGORq
LNwpdPAopkvmHKsuLO4BBtZyI1ezWbCRCwRuN7Z6cPHOK5KrxR9K5LbqLKblZgnL7jjmW2I/ts0w
3F8hFZQgB8dAPc3fOFXL2xD60Za8j+XzZg9flmhnVA4pYuhIS+8Qgi16Osy5nLJ91mo28Dm0wd0I
jhY7upihUDR3MRLbvT9/3Z53puqkXCVzOsIX0sx9o6Ogt467NM5Gemk5+U0sBxj8xyTPFN7JRuez
X43gjsh0HJJkq93DtvzrwO9//yx5kP0/zq5kN25ci36RAFIiKXIr1WC7yi4PcZLORsjQoSRqnijx
69+pfpu02uUCnEUjCBpSicMl771nQN9sN8juBzdD8C0k6XBtdC5EJXF+659PDwzxIAGT7ziODtCE
HlATfgR99O8SClpDz7fTUl/jfV/YEGtih889K5YgzXeSJMc5RS17St3nIGt2LKAkggT2/kM7e60O
7GcDxZBlOTSaw3EDYwW3Q6ZKPwSOpmK1rxUX0hGKQO7GsoJrYqq9B4gPAHv6/q+/cCsSq+28QHOX
uRJxaTFpuNOFuOGkguW8aTZuMFfqsxfmYo3eG6jVPOR5vhOlQ5VUDTsE1v3EUIvXzfyVhOE1AaML
n/Mf+F5moaXODWYdtjWzC79xNt2U1Qw9iGte4ZdesdriFmh1wwwWVtp2R9zqo2TxdDwzBa5e+LEb
/n80fqmvW9ROsx1c77qtLCnFlafujhCOuGaicukzVjt9mFlXkwHLVnXVVgl8hjJf4dFwx92HmGeS
rtF8QyVNCS3ZfNcDpLGtIHO2ZYn78v7CvRCp+Ork7mefyokk6c5BwOBUq9zdtJnzP4YRpGsYX9qV
ZaUXDA90VuCfZScNgaRrOP4LYXyN2kuCTIWBxRIyVRrrpn/NAWybq+ZKU/XS1K729OQVeZpZmUJF
MPiRBeKzT0a/iBpK66hltr0mo3PhPWusnhhcMIYMn8HC6T6t3KkkAz6Dfh365Up4+r+v3xsZzhqh
x+dSDyWh2StyaSZvw0y5bD/Ulf+34pS/1KUX+K+iy1y3gbFr7cFuqM+z6ZmqrLOHbiGZ3nl5br6J
Cn/iEVws+VIInpG7EWlu8i0clzTZDKWHv2puSh2xus7EBpZO0GgKAWjTY7g0m87ZdtpMixhlXBo2
h5E/cFQJ084jet/5EjdGIKpE2+5LiMJ/rUTlNTuZTGEWh93AzWYaDawYOdW13TRTqIPNUFXuF+Ac
8i9/yWkZTUnXf3UM/ckYDtLzDSxOxZPRPtxsZO2ah8KbYFU2q9FKFRMoc3cbXgE+xCfphsgucvFu
tadd+uIbzlBL0RCSjIoWYnRRD9bkkzMtq3/4yWS8Hc39GhKHSzD8rMyAI6ZtkHBtha8ab+OHKFfF
ogkXP9JBV9KHNoVHyFfw9aX3nE6+44eOUjPFLJeJiOoiH5cDImF1ctxrYSBjmWDzgwi7hY0xL7xm
iaVwQbJzzTyZPVxzW3mTDF3HkG2RrNCPYQO6/t/+0hn61DtonbQx5jyIc1KMR6YFGzeqI+OuoEAa
2qx2aoMpUOETb9q02jTIgdk9OLsBu8kXnQNfIlI55H+VzjP0AYDIpIjcAtxJLLpa2gPQG+kMfLRZ
aNTVkyabAlWos76E4xi1VObAsxdhloV7SE1WdwQyGhOL+KCL+jdsU6wXZSpD6CxpXvMHkXk8vIGp
2VTuJQBXA4x6ghazDE8SKDNwG6bKbJO+aSB8lJNGNC7ydROQcudBPlycvEnIzwoKFLhBhHk/xAtE
oRd0sLPlp6Xt8mIXr7/NZ90/Os3ht0eqPKgjvxuGPPJCzzxXuICiyZ2yDuRolahgZ4FngwIqkPlB
9j3Ng0l8WQabtL+rCYa2f7uiJXU8FwSQ1xAeA/2eBQOmM0RWN0XLYl2/1w3rp9sM1lGfPZSequeK
c0fjWjSWFZtJef14bAHbEpGsGRWbAVqOP0UgJh4TGClieKAGraNKZfUPT7XZEdZsy3xs1QTTZaML
VMdqGDQnGyx0XJfbavnWBPnyEyKivDi0Ym5tjNpNPt4SQBnzfQF7DPJMZj8dInRqsPkMBk1HatKw
f+6aVI6vwWgqGcEw1j0X5TynmxrmjVtmnXypFtPPNziXxPfSD/hDOA0TuaGzBxMxIa181T3hn93S
8OSTtapwkQmb4TQsEIS7Qx+ejtsKhOfpJmiHhB6sSSU9wkC9NF/nEPVl+AzMrbkvoao+blna1csn
NMKG7sFLQSTfoKFPvnYNYf22KdMGovFg5JAn6GkuY+T5kwz2nMzVGLXUwwjC0ph1Uc+EgkT7UITp
gaVJc5+Ttn/sk1r9SsK8m2PE4W7ZpbTs0MfNm2dYOLVebNBmetUDGXg89h7j27Cqk+6RLlx6cxxO
0F94HjNnjYkWPquuibAbq2Av1NBJzH5eZlHqICsVD02PnzH7EwKJ11N+309z/ZT18NzZe3QQGmYE
xv3qMZhDlIOOSDZpPSg4PLW+CvctS5ZHSn2YB/QASfQbsfReHgcWmX3klbX6NHfj8H1Si2176BAl
fEbA05DKgiK93vlsCH5jHIZ+O+kqUDuu54xv6rJ1LmYU8twosAutxqhTRWF+IXjB2EhALhTyqhND
qZ+zxrgcqgdp0N5MitTTyTIugjMh2xK3nSgXhdlyv+7FieixnV5kkYZ/4SDAugOuNZuPM7QeIcKo
aps8WlMC4zO6FO4fQ1suaqsKsKO30LKCeZIJe5+hh8RNchj82dd7MK5IdQeIo/jigdEF5C8OlX7n
iZEnS9SxEe4idVhm8yYtbPOpcwol1jLzA2+fo3IpESFraImyoEz2fQo2/BAVTVYQP+obOY1buLhx
pPxJiljLcjTaoew++bwvcVikw29s2L7fkCIRf3kwf1m2vjcUnyChS7/gvlwXD4r1jjxZ9Hj4rZ3n
ugHRPsn9TVOBbXwLjasWJzzUxca9pnrkW5TeRm+n/KFZnsPJa4eDal0OvKAMqiOHS2SCincRyBtt
2rB5gmVeS7+wZLaxD0gRiwpZLwT8cTX7KPjDhdpPtAkRKtIaJkVdEbb2Wc3FMMReFsz+HnSDur31
us4BWQUhiD7FeRbg5IlAEpZwRgeTDa4F7aTnEQ/M8ipa0j6sNkQCx/jsCLcNjtQKPgEow2B1LaoN
f1ZTXgDNViZNCxRSg7vMdnIO/2eC4F/fND4w2tuq576Jp3xO27ssT5rfqXIA+Jima80rz8vmmQ66
/LujA4J8HcBS/q9xVsOXGZGhvV2AKZ9ui6Lm/RSDjiPq+9kicZexqtL2hcG2I/mCxqyrtmewxGKB
cTdGP4Mhloi7qR/DcpvoEadzV2SL3IIl3dk7zH/Z38tUeXdBGki95Zb2P1M4I7VN1HddpuLa0hz0
InUuEsD4j6f7AG6hYYNzjXnZT6pJXW4VdfUny1rVoAGa5/qOEaOvWQFeuB6u8bfz2CZNI5Pslcv5
gcrhNqT97Rm9snT6yk33QhKwFhNnuaE6aPoMbWgv2ecBK27SnF8jAl56+qpmJ4niCVQPUlzZavM9
TQGwjDAL/IP91bWWOO55Qxv4QbojlsHjoWxTEUYdL4qPodPoWk7czL2gnmfTHdzF0gfYMOYPXpZm
V6hyb2Uxgsp1Vw3Gti6jydgcU5oTC1PCdNiXnZh5lM/NNbjwm95Z57es0u2p1xYKL1YdcI2ZXX8T
StGOL9haDftaq1EAfiBSxwq3LdA+FE00FDnDUdqSUUwI3UCNJC9LM838plwcabv9gmWJs9pUphki
QToqIZhVSzifvJ+ZvlXtOP/i8374o8qVQY1cTS3SoTkdTc3uBsDEAtj/FkOSmjvNPJwsm3YSXLO4
6xnc5K7UgN9qc55fvErpURriMk1LfRyg8j5XuzSXHPwYRDq68XBDJr9ZmEtUFRqfIuvZ1P6A4wSl
aLm0N+9/+8XpWpX4qs6ZgQNze8gCkMe/cli1T8C4ND6mcRck/pzdsrwZXH+0hQZuL+rTLM/vevhW
NK9K5DwLomWYsh76HFaOv7N+tPOvQARlk23NEuL+kZUznT4CwTqP2aqMYBfc4ix2x7PpwUuHWHc6
1zDaqj9SLj8/fxVDNOj5bdMp89L7Th0NtHmLLayncWN5f8DfilHn569y/TaFdlPhO3FkAWzxNkYg
ZG3PYNTH959/YZOvm3DoNAcKIaN40ZmGnAkJKv5ZT3q0EQSexytFzgs7Zi2VYYvKwS7OZMeR8Az0
O1w+DQejLIBo1c6X7YMR/Xxlk/yDBV4XFDBi6xYc99Oqr2sVHF0JMA7f8TEbhsfEFwA03PZ9B378
VvpFQIb9EvIG4IBsqdivAdc8/36Y5yb8gQuGKgRSQ8+QajPl8GqVMQEWn36ec2v5We8V59B4t2ik
TeahKoLg73rIxpRfib0Xpn3d36uzUo1uCPKXMbFZssF9lXeHcPasutJpeOvwPo/SKpYscHrrRZ9l
R64hKFiH/Zdqxty4kb3Urrvm5XfpM87//keoRGG7L2gJK1JPMrMHpbQJoPPc03Tz/uq99BWr3a2V
rIclU+lxSGYvDgUoII7RWy3NbUC7a4yxN+lW58Fab/KgcwXSH3oA44PZGa23tiIoUnmh+laxCXYY
G1yqx57uurJx1avqlyzM4zZL3UQiGiLLfC0TAMWarc5mEAQjyCACO1kOUMa9su4vDMWaue1xkstl
KLtDknUFqE8VhFjYLlh8qUzUDgvVXRyQgJdXAselqV01LvJR970Jq+WYUyj+EwnOYyTpYj+/P7OX
QsYq7qFZgcsAdTBgXBZ1GprmBabPuIR3ble6pI7DgFw50i4M3LojmTWlr3pc1o/weHNzVM/lWOx5
AcVcNOxxJwluHBRBUDZ6/8MuBNx1f3JO65FmHuap81CdiIMZVngxsLWyi0MIuV079y6M31pkhOjZ
QMErDQ8azqrgYAQl7kC/YC2BJKxSKq+XW0m1s08TdX1xTUr3wqJY9y9Fm7A+gW3ic6YS0n3Jur5L
n9GImK9QZC49fxW1yhHqlWWSqEOF2/oLT4L5tSv0p4/NzPmlfwSrsk1aGFgQ3ERDb9mLrL+VA6tf
xjrtruzRt/qjiCPrnuWyCOR1S1MePLjaJPdBjXzte9p7LYpoAPc09A5xX6VTlE5asi8VmPn0Gvr5
0rpbxbBUghe59AEKWgWjiGRCwKEWQppZ+5JDkOsaL+/SblqFhUFRGRQgzR2QdE6xTZtXmQ+fXI4x
9Il5eX+mLr1kFRw4heKrdm44LHJiaH/YoIQFobalq/7K00oFqAQa0MqvTNs/tNo3rhTr/uaMelev
MpLfoeY/zH8j6YWGi6xh5fQyn2m4qEsQEaLSFeoOUNM2SfMJbNwZBdTvJRv8sIjypPXY0wTNz+mz
S6dc7oxHIBMPIYJltmc96JYKc2smvcDqCEbqhYydTOXytLggZSdAzTIfhFbU+XCypABPwzcK5YtC
P9Cpov4Py800bZ3oZq/6a/SWseE/6yVJUWNPehnGVSMk8gSqKRu/+rkY669ubCDHFoME0U13pgM5
88o2/ScBfWvAVottTNysrJbd0VXccAt7YJllD0KWCzwogThcshjibSY4EjmFgb/xbECKOfI82YzP
wO+hvdLPEyX2KzgBI2OxV5GkesqWmmQjcjpVsS0OtrGJx5azDa4vQXCbj2Yue6B+53K+r8vBw+AW
GZlfyikkLt3ZJK2Le9Q5O0DNfBQMWQSfIAheRJXXY3i3Lhuq0ItQpwmk276/VN90E8CeX3esja5q
FN1Me/AIXGphG+dDr/PEOh04VHWaJl0iKEdb+GcNQjZplAoQZh+6peizG99H+v26yMxbviWoe8A+
+v1fdSGOrqVqSFggLzWZwIgSfZ8tYUb3FbTWi93Hnn/euH+EUmH8uu1LKp58j2vA/Flo94EN/Gve
sheC2brByvoK/kXNOByrIs1eQ+S+MZhnKLbzsWs++A2rIKMEmnkL97sDDoHZ+1X7yJO+C5R0fr0/
Rm8HMZQN/z1GDO4/IBQr8+iXKf3Udij/msZ8YjBNfrXh9Pr+W95EkAo0ac4XhD+mopOswF0/834O
TUG3cE1ONhA+f+Gt10VpUIEKISH6PXuLipWq0HBT19xI356kYH0ZsMtkxhzW2o91ZfgNoVpFZY1I
04Sg27z/dZfG8PzqPz4OvOnBeGWY/tBcoEyLmNnMdbIlea12WSPlB1+zuhmAxVyxymIMQ6/LQdLz
44WC6yYgULapdeldOWcufU3w768R89hNqV/Ph24a81il9TE04M6zWW8Byb3ykrcvhsEazlRAo8rW
NE1+OpXcKM9rIWUYwFxveFCqNFD4ra6ksJemf3UTsN0EbWvYnZ/8tlVya2uvMSfZAsHz1LRVhibk
+2vg7VgWrBFO0IXDwd9N9mCcnGMI8c6bkZAvH3r4f05+inoB9zLzA7fnAPoZU14+8HqUV2LAhd++
PhxYMzP0Ef3sdUlB7rmTiGoU9Bgv/4BYBTb/GqHDcaSg1OGC77Svk1MjhrE8DgGQZh/KnYI1SEcv
RW6hzF5+N7VSsacRh2E40kTKtHctotuVNXthKa3BOgkBWLTzBn4yc5rFGaYkAuGx3RcQ/H9/ni9s
vfWBosOZEa2q6nuI5HkLC3Ydgy+o4ryh30zjFR9bq2s7bg1JQNFBMeAEdADSctL053YqHGuvzMeF
gVojdqQD07cPs+q7TsTzMCRsN+Vi16AycWWcLr1gdWiNQLEPNS3YiS2QliEhcCwDy7c0bK7h1s5P
+u/VMVj7cSPlWXQn++p7leb2OSfmV0CLZYrBoK32GmCTbQ/IyUbX5XylyXQhIq7ltMpZksJaV/6Q
nXjuNfm9BM7Gxsh7sNeKCJYP+mPrmJ1H9c/jCkCVZc4H/2SRWW7h+w18RBiIOGjm1/fX8aVvWZ1U
HZDUOcR9yh+gvrgIDstDNLcZGAKyR2seyLEomGF4/f7LLkQvFvz7c1DrrzIbhPyu93BPAtAtXLzY
QZHoI17RCF/M//cLwKjS3TiP6Q+qqudZhHIDIemPEOPPD1+dTz71qAXaRf9I58GLZpcHJw8+iVdO
v0tjs7o9sqIqOxRhyAmJRj9tS9iCAQaI3vj0sa2+lsnSJTJ3AJK97+jG+zgzYJZOJQ7wwU5XUL0X
9vpaKAu5R10J3wf4kig6bwimA4C5WgOyNFcplBs/tIr+I5ZVlFOVjuN80sVUlXfjTDuK3e45c/ux
F5xj/h+7Tswgus3TuJwEJDz83GS7POyuaUVcGqTVlkaWSia02fz/H03lON1kA/R9z4aw5Fqf+tI7
Vpu6HwD3bJqFnZBB6k1dJH+1hH7hic2vRPULi3XdZtc898auM+QkymLsbtqpqcuYlSm6QO9PwaUv
WG1kdPE9T+UdOxkLz0QxQXyk1cTGYE5co3hd6Ez+x7k7A3isYSgnnOqqDOHGMBez/TyGvLKPM5po
DeBuXTqVj2Xfy+Ye8N+y+mKbVHAZC12DJrz0koZfVU/L6QfBZXxG6wcuJNmXUvrOoY4v+wUlmPdH
5NKQr+JDNgtokmbngxT2o3EN25/DlHXXOHwXnr5Wx1Ld0PbJRMrvKPYcyxSMcQDorsGCLz18dQco
fTIXSVYsJ+LDxNyWU5/FFSfTtaTu0vPPZ9sf+5VkADbNhrLT2NgHuVT+PTdWX5EGuPTwVTDwln6o
l6UrISyYlXGzNGg4q2QAvuH9eb2w0teCV/YMV85gZnfSy6z8I8uAzN61fqfQTWiApCyvvOdtLECw
lr7KdDjm/Vz6d30KoVZBgBYK+dGkk4ckuzrUMz+Chnrs+mupyqUPWx320qlAo4VuTwmAZ2BqEphT
d94tHceP2ETiQF4bgsMqGoC6htgTCwjZCWB0YUIpPn1sXlanfQuCnAQ0HjdvC7QJiXQe0H6M+qo/
4xZI3TZXet3/3OXfuMCuZbCqnCC2QAT/p5mlKaqIBugLZxGst/NcHVIAPc2zDeaEAnLuGTVCobie
exaj+SPoY53gPLQbNfq5f+M61yefxrQnk7oPdT0u85bBB6bZqwzF3KcpDzz20uEM8k+E8aRVUeaa
RRYwNhb1afGC1nmb0SAnsFHD06pYIgir5z+qyuPf9dDNpxJmI9muTjHkUOsTSwa4XxKW32YBpJ2L
kTv2aIpVo6rVnsM4J3yZWqL7e7Q5IWkScwWA3JOHwiZ9gOlKW+wC+Ga1v6WiY/5dBn5ZbZOE8/6X
bdFT30Kp1mXqL829eZAwXBRo0e+VKYF/vSUGdhfDlRL0hf2xVgqrfdxDG526n4WdTJyG6lMJzGc3
ELoPoWsSgXL1Cxp+AAgN7TVg0IXUZS0W1qdSCLioOlQ8fMJujS+77pY1k/jWzoPj04aHAqqVWyko
OFjKE+1HgGDYOmsdMds3pRatFneAMrh7a6fg1rf8mvnaha3/z4n7R0DOfPh8khLfVRdc3kKwyj2w
oQ9uZ+7pa3ycC3XyYC0jBs24JfR55t+RHIXvGuYFwsodTrGns7h2P5U/AX2/McH0uggaex1/LjRA
de9Hh/8Lar+xa/9p/f/xjTWk5Qpdt963jDiZ3KUgKfSfwjlJvWIrmWf5vu37AgIppRXtIZGFBsiV
A4SeRdMM8DOvoAp4VKbjIvampE8iXyAKbIQuAdC0c1BCb7gP3XKnO6gQPYqxCrNDSQAVCF8tgNhL
vl+6WphNDfCoe4XgYD6DaILmY8TOnms/1dnU+g7itRWGBoZ7yLKSToXejowhEDsRii9YbhBbzGUM
HT78DugQwYx5mxswFn5DIKPLgUaHlI+68edQVU8JrH+GZzsYZ++NmJBGQG/LLj8MxXn44AbPta8g
zHfuK1wi6XIvi76p/u7PqGUW60EC3R0VHeA2Ms7RkfJOAPb43ksKPjd7Bk9D220y5CZ4gox4CSwc
bC/QiwEvN3bLYHQsSOnTT6mds+xz6pmeHuEfkqrXxnpdgSJeBxewZOyyZM/F4roxoiBeyluB/7b7
AFbZYtNIBdBs1amx23Pg43QMj4qxi6uxABgyJDBuREOo9WDK1VNwZ3pvMX+LxncNIDxJP558OCMG
x9onk9z5RR20+ypjXB8n2afAQxmcvPRm9msFSocJeP+jmgu0jiJALwOg1RHb5G3e5ma511M4VcfK
nYWXRWCHZD/2tal/uyacZLZluZ26fUFRD+/QgDdHOBnKOoIa+tiReACiHGVYJkAC/VG1C+FPZLCu
aaOkyNAsDIrRhNFQQj4fvIJkZrVD5zCczKeQ8YA/cQsXHBkD8LxMj1PKQ9TJWJ5JjKNwWVL9bKcS
WUlShyyDGbpS4d9gBPj6ycIOIQCOSeU/sI7GZD+MGl5ZcH+Hac8Oq3MK+r/qdKzYlzwtc7fPqA5t
vCT9WculqVUz4zCtffZpqBVNNsFStAWQ6G1iIOWe+WQvQVGpbzOCUjMqEKptetQlBrQGYUxJQcMp
CuglxBVNvfauW/zkBH8UYKmTVE/tXS46D3ibkdZJDEDa8hLwZZJfA03EsIGck/R2KYdLyw2Kmthz
Ze25+osOBTpN4MqUegPaQu9vIZs/BDcW7I1+B8W3rq6jGtnCVvdJz3dtAFpNbMAFy29tAffNOzUE
AyREc1WNhyZjTbcX8F/zt5xCJexQdFkDTR6VFUjztPnZ47C2Tygcphkkb0V7XlDDBKe/GZj38S6U
pSVzxAnBEh4BE6z2YQl20H2t2lLbSIatn2YbgCV5e8BOAx0Gq67xn5MlqO1TSEVAFIKAGlGnyEDS
GuM0ZeRVdr3Fv4zeOCVz5Idg6mBIAGrf0coT3+FPNhX3IfeT5tXwhqtN3o4K7qJlMRQvns9wopcs
y8sTJIVq/wH3eqdeWgBLc/gzpbr71tdLY6ZoWtLS/i4Cv0g/lbVd3B2xIeURnBMLvuet1t5WY4B9
cBsg5r4v6gVS93DFqtGXCRjnW2wpkd3BRACclZ4HWu41szq5MRQN9VvuCqwo1ra0+62A2fXuZgIK
UFQ3mRemQGQ3Nr1zCQm8R9Bg8uGmqnOYFexQC4ZvgfD6wXzy5ATL5qLz5SvY/9NXBwuGJItsPQKJ
OS1g32woJen8FU8bR4TUIUOBbzelGlkYqICuuFaCvZBg0NU92YbJHPhQ1TmVzqLXJtLe1DFMFszv
94+qS8/3/50dtYJ7FXBj3iczLt1wKAv4CsT+3IbJxypXdHVT1lTkvZ0lPfFeLOgOlVXu33l9nqjt
+1/wz1C8ddaucl/TQlAEN4nyAH5bF4HPrWOgT79k0LXyVX3sx/SGMa+MEFZHWN+Fv4A1Bu6/PgD/
/LHq2VpbkiWGtDjo5xOjKEigioO2f051PIzzB4sqa23JFlK4vQfo+mnMtHpFXJegji3mQ84duPOt
xSVx6KuiAwb7JGYURkcDB80efNJNScb2djbTy/uzdeEiTVYJM+EezZnOyoOkxRAxNb/Kon5s+/TX
+T6mIcnps/Gh8q8arFy4ba4FJ2s9AiaOyubJNK3cihAxwx/glJuXyzW/7vNvf2MBkvPe+uOyl/mu
8meQiE/OSRKHJd+Aejfu8gAEVNhexO+P3IVaPFlFgrKlCkpN9fyJVXIy0ZgAUixnIvfWdPpJF+Gv
OQwf33/XhahAVlGByTIFf8mMJzkNdQtaHoeGNzavJME1rdFLC2EVF0p8RRDYjtwRkp10M4LAxw7M
oKs/pvUdqeDYMcJwr8NN/f1vurQQVmGiHpwCP4pMJyg859saIO0oSXID9om6Ugy6AI7w10KUPTPg
hg1hcRAlEo4xb5Ltots7UZQtlNH40eegUbRLnZ3Zwo8FLrBX1sbbg+mvFSpNUHpLocT0gOubKneB
h9mSEayhG3YD9DpDqxPJvkMOqZm6nROfgd/PPHBZrvyAtxcMOJr/3gKWF2BUma44QGDUmn0SACp2
G6QABl15wcWxXQWOEtfPCpQ/escg/LJk9mEM5eNI4U4i+fGffG6cRXR2xgn9/FqD9dK4ntfSHzsb
VcPJeTUpDhqLtOy7PK55QmJfYd2Ikn9iTt7DPqmIAPj99f4yfXub+2udy6xR+Tgs55GEMtZ+mQC0
jkqcKDwC24V+C2qXwSQSbPjmyshemrrg398I8WuPtlpStEoMyWIIEQ31hlYZAETvf9GlF6yCSRZ6
U4EKxfhpRBXZi1CpEig7Uf+aytGl568iCcBhGrXpxWFj4zcnnaQbZHDXkM+XlsAqbLSCscEkYjmd
GdqhjFof1fWbaQyFSiNSTGy+TRK4oYApam3Hv2ZVA2u+KB+ho/Wh2wWAiP+eIZkXC7fA1J4sWLfb
hTV8I7sKztnKrzfvz9HbwfE/ztOWBI6k0lnUmYuuQDqeAzaC4gF33fQrVCF4rO+/6MLyXvPzSkkp
G8HhOCWzlK8EvOKjLEGUHECkilGjKA40nKYrd89LL1vFDN9N06xLWh7GBi5Jo7MPGa59bVvmsV2q
xwlsu/e/6tLwreKEbougIg3OFpk3wKcJFScWTMMUQJMra+BS/JPn1f9nKDJBSJsBMiSgLUJdVU5f
z85WQpAT6gs3ekpvWtuBcWPUPU2qK9XnC1trTXdjSYnKFcx/TgkAGktsoIwRxOnilLvygrdrnP/x
py770UtrSc0BgOgqIgwZKWZoQT6FPhMaZqk4NsC1796fpkufs4oUINNMhE1tdkC3TOjY1AYMej51
4V/vP/+8rv57EfTX7DrbinwK22w41YY65OhqTELpR/DDRmHBAn6bwSVOQsDlWpfy7QUu1wCdCTVz
SN96yyEZoPFy741Qo34UTKaAwzWq52Rbo0TeRnk5Ua+8EiveHkW5ltgZUAxD9YeXx7Q2i+4h/OBP
/TGFPfZHFM8Bcl6DdsQkvM460x9Bu6cvgw9mWSyB+vz5/jRd+oBVWMhlwwKJ3XLkHf0yNFX/4Hh+
rVNw6eGrUFBBhpDx1Mk7nHvuS5IWtR85wKbYldP07VADOY9/xwGahgtpgkQf5nLR8BtFCUyWG6JN
HsbWb9Pi+8cGaXUtIEs9J3OCzWgh+CFiFCk78eiUTLsrt+VLH7K6FtiAdw16i/ooGqjeRGU4ZFlc
ehROSJMCAmz7se9Y7XkmUdfykjF5HnMDoVHwwIvqJpBw/bgyIW9vern2sSMhlxlKS/mxGvOvqJeR
rStEHdtEQTEKd+73P+PCaK3xOQJ8QIUvSJ7bEkdZmUzZhrhSQgrHuf9x9mW9ceNat79IAEUNpF5r
tKscl8c4yQvRSScSNVMSJVG//q7ywQXcjFX6UDhA47QbEIvTJrn3GhY68nks5jZAB4hFh8ZN2x0T
KD9k7kY5sct/FQEK/lBEqaOov9GhKQ2o1iEvv2ofgfs6/AK3sw8+qO+o9vnpMXMgbrGHx3vy0oKK
Xm6uG75zAP1weipUCeIkyvlTZqZs3UK9+cZXgbd2qkztr2vCiioiDP0sdHj0pMTUHwhy5of3yUnc
/jrgKvfOi+NDLwANLzFBPgMfrg3WwFajVA+pkDUSy0sy+zPhy1bhCIvRz6YwyO7AhNIP6ahzaKro
oagXFtncOrbCinTgYpyOnD2JHK+pGHnYNfHxcOvI4ijNrWMrsBRJb2IPg35kVRs9I3MeyV+k4g3Z
OV3nxH98lOGmX1MTVPGXqozC4MquWZFm8PpGadTOD1HjsIPBef9YRya57crBWbguzZz3tkJHEcYN
GfuuhPK5B1Gast/kiuYbBiWetRdDpD7or1EbwRlsY34yMgknxlp7hJqS87vKm+GV9qDEXLVZbCM8
mFH1fRp0xV2Dkn/6nGZF6b3JQpD2BoYBSb60nN9L1n9fybhthYdTsYAC+JQduyaU5W9o6g38GON+
JCAIDvHVBwi/JtTdlRNepAnq+KHTfy0hjFSdAlgBwlkiQ4U2feCdjMNboG2z4Y8yKUTOAObOK/0l
baJmEhsQ/IkKr3pO8L+SpE0R1JBIGw7dIEdomJdhlkYerN6hdPGKc5IGC2fwzG63nfta4JXqrmP+
E67FVNxmLbQNUH4jUEK6bp6tiIWymtcVqC88aX8w44shqoz2sShHjjpyFXy93MpcN85//xAXVaLj
LEc8f4TSdHVn3Kh5LPO63V33dStkQVGXKg70xx0H7bR40yYFWolQ6EVe2YAVsIirWaqagT4VUH6A
8VmIVN4Osn1LoiJzGha2Vx93nDTwg5Qduynt/ccu0SScIHwZcm8D1Tyo8w3+OIzJGqRRfvSdzPTt
viIEkoRx5TlnjreA60m35s0U/iNL45XxGoJ3CEbw+vCbaHipKyYgh46kPgE+PCEFYSgcQ45xSdl4
pswD08//TjKNTQh+ywB4uBRVcBoCMoTNGrZCI9lnwmlKsWojLUG1JGDBtPCdKGtDb0JOByCYgkCN
NfKGqGV+C5LO8fcgQzG/f7q8RmaONRulZVB2h60CRPrhsuJ88eHweB/ztvmWwwh34dUyE/ttCFI9
eqCLxXFy7FnRrjMUtPeAlQ4HD05v2whkL+Q0aL++qj829sifDP4HR66D7xOEvW5yvdVYZeOh8IlY
Sq3NDJoNM4IyEwHVysmeVamQuaPQmGQrFHSTYcWCafGCPhMdbLzRaKD8mPqlc3Bxt3RXJC203rYR
EUsJzvMN75MzxsYaVSTNuRapc8gbb8K+cH9zBfW3JhLg30KtcOHMnNMNsUFFIelhP286cozBqgxA
2zaV499kmWbuHaVyim6QwI1IjDp1liXuSoCjjS2pq5qGG6dygFNfwwlYQO0OYNIR7MYKEL1sE4DE
7OXPl1fO54PB7AQfKBCGN6kK7weGAh8FPWUbDyime3DtjOqALQzG3Nqxg3LQJFGMMtszUlRSbgog
tW/gaoSaXpo1ycKV/l2b7LOZtSJz3bou3C5lfWBJnUUcEj5+4D61Z9hdAU3GIJQ/wRyTZseqpFAp
Ik9ahyvXpy0sAmisp/QbhWLYsIN3tuzjTUzddtgAnARuxcp1pJi2ozLadHcFrvRjt0IxbKgfpppL
naNqnaBOfkiFDss/gZKCb/oc8sH/4PmF3OYWYp9lEu5iyetihzf0EL/mvi7c17xTPBd7hw2qfBx9
5iT5Ouq7QMGwpG8Duu/6Yhj+rUafCg6tvaEAemvqad9swzZz5W85EeJCzhF6u8U33/GQyNyOdZsk
P1MI0JFH6Tkq/ddjKITcgu3uQ/MaTj+KPgx9xxxo6xq8ryHlEqtyzzuIGNTA/4PqcV9DTkG94fXK
PYA9AVXJ1gJu7MlNCTvzoIGjfRXQwzRpmH0i2VD7Bu7znh69vae07INj1UpV/8hoIPgeXDHXf2Mj
PJu7zdCaxr1NMQB4NOZ+iftk4sSiQ30xTQXZRA503o4dcDf8HtIsEBYGUrNr31oAWCu1bVB1qfQa
OY+h37Re5lBMMMSgW7VmIPSclQ5yZ/qSFTRNwk1R9HX3iFekLCG1AWUyLwIYyglRCQIIAYiXy3tp
JnLZtWsCrVze+rU5cnCD2y0j6NVGsGbJBeTzvcrtwnXcN0J7pVs/awnQBGj29KbgvAOHO+1vYAW5
hC6f2ax26bqDdp4zNaI/RJTX4S5N4ij6Vg7AsG39Kc2rhdfR3HBZuxUAn7DKi6F+UqUHlMxQQgRu
JWPp/Lw8He/eb5+EA9srUbRtG0B2tXiKeg4U3m2R5W1GfwBmGcf5puSkHPCGGIhSVbOCDCcAeTIm
YFSBwdqqbD8VSYN7vMn4mP4BzIrzQ1dnvHoYIEHhwpQ0hfx2Hbup9wWvb53sChH54luNdOijL3I9
HRnkt8lRQUaIbrgM+vFZMhPTV+KaePwC92WI74BRngGdvfLPwPeNVKUuRtQt+5j+MEBBamRueq02
Q8PC7hA7RQo8mp6g4fvVP3fo2S+Qt/omaOIXUBLqwPhdQ5Ycqt63uN2F6dGLIJcCc+/KDFCQaJMC
etgGTPxy2gw4i7p424bOOeS0putqGAUAtLqHwKFOAamipFMbhbNo2LVeOpGD5HHTA61OVQMp5aoC
rwTG26P3VFQaWs11lk7lhkclhTBHzElQbfG8lrhjgrJGzMFnAFyWt4IXRTauCNQDz0bONZQmbxve
uc49BYoLOTm/CLui3SZIb9TOkfgu5L4hLN0ClNmGKQOGHv5x+W/ck8voIeuLkP8agJtkHUYzciMN
dKmvIM0SZx6Se20thrLaSxUV9SvDxcg1m4RnLAu2Ih+Kor3xcQMFnr02YbXV8GPX7WoaAghX30E/
OqvqB7drUgiM4+xm17gJ4sluQ63O0z0BakcOXV/i6pZGgwm/YX0lxa2eejflq9QQQOfWQ2fw+AaL
Ey/cfOuVXV5eBRzh79WrDy8xF8IpNYXM3TGshVq3HJcATGdFriPzQFL1v48AJwkzEolhOgbYPmwt
qJNmG+NeZWiDIbRRVhKkUV9WmfPo63AYdsh2dgWGsF2kuJ9/6GchxCon09RJ4E6VVU8yRcglDML8
GY2+ZFPCNgDXtGvhV84anMVTJEWzWQhcnzbKbHjIiHx03Hp5cpcAAnNPqSoas8ocQHOxCWTg8xsH
AE4hN80Admm3hqQ8HUMk46MiThZyGp8HZ5SM/ztzkaMrgMXL9K7w2qS7A0R9FNsUGNIl74fP30fM
9jaNUiDRgYyNjmnDTfg779xAfq8ByS2/Nm0Qwr2JS1TncM5Bf628qkrCovOJ92G9d04/xPBn4Mep
GXmy0hpMmJUmQizwTuZG7fz3D99v87EdptBtn/GMACrPhYPn2nHDQSy8897TeX+vR2bbnCKIBwDb
QboHPIGcBF90wmBQtAkDauJqCwMBFLNuCPS+HW8dg8jJAbiBcc0TKdRQBAC0w4+YrkMJgSQJ90BY
FJtNyUQLhBoc8mqzR/akZz/zPjhTJgUOEjjCpmVDvo04gBL4vARJDFlNnAWioCvanvkNPHKiQa8m
f4xAPhCsdW/9kqZym/hjSg4A5OTufW7aiS3ZP82V123hUviJOhBeLLNj1TX9jZD+bx2xhzio9tmE
5Hp1VjYBzq5ZOfH4irn+9/LO/Hx+qS1lGhKnTiKmQYPz44lK+CJmKqg2UwME8u/rmrA2XpEFBW5+
GkVv1cGdAWO+wyCKq66o1FYW9dlZqr0pgRDIIa4f94D0Q6JpSeFubnis7SVrUIXUGIengZjkJetz
/Z0leFZeNzLW5oJYEujbXY+vc0VWxGPNdkqa5qqtS5n1Qo1L6IQBzJ4fi6iGUDdFiK2PYALgUnPd
z7euu4Nu4Z7eTOlRarBjVpwoLNwsMHJz+fuf39oBN/tv7MkI7jMIPf1JG85f4kQqdTSAOGwRFJCg
vNzI51GbMus81FOcy3z0k9cMsD64zRyJi0eUYdMJCfXTJK/UZ6C2LqfmiGAgggBpIohzzAKv/jKY
/BoP19CltvoWqWDDEtVT8oqL40PM/KM6pzpIFJ+SrPzeVUO8sGZnJsXW3xoyEYRNFIFpWTjplgbD
tH53P4ZK4bC9PCVzTZxfix/OnFA3yk1VMJ5oW9/JUP1scT3EUggXzpyZTR2e2/3wfTlAISqDvODJ
pwNTK3jJkPjWo2AOLXTg82cttX0DiSP9ONa0O0lZO7ssEl/F2JndYJCGKpf7MTdO1gaXU69gbyn1
SVKpVmZqf1KQgR7gGeI9XTcT1g4/08tAlkRV3G8kEt+pyeOfQTV60/d6crx0AVowd/bZpoGVZ4a6
pw0WLwhAa5ooZNKdHPq7sfMVNj7JqgDw68tA2b9lHH2J0vbn5e7NLQRr76skBai3reVRDbVSK6kD
EIoZGHJLidnPK8HUltuCribTRIv4tfAh45Y5/bcBkL8hmP4ol/5WQ1KszjyQq3pji2+J2JEdy7Ly
BVZaR4652rKoJwtLemat2QqLuFHGMjUD2Blx/RUquCUcXtKnUmByrvv11qavBAiKbuHHr1oX6pDl
g7dBrX4J3jH3889//7DldRPXkduq/tRGOL2VAG7V5F26B2UvuHL4rcPcB3ZwLDC1r/BAwRXznHe5
N/3IX68bH2uzh33L3LIcuxOveP1GYoBvVmDA6iVY18xesDXJoCgCCey+j1/h/T0ejazECj5v0c3l
Xz8TEW09Mr/1+r6E5RokX1RLv1IU+8o7l3LxBjuphO/wn9KlZN9cW9aujiPIAqeemV45kPMbmqaw
HHM7uYF0BbzGvOS6VAC1sY/aQd2a+P6A2xv5U51tFz3Q/hfOqJkFa2McodkeFGHBh9NYJeON0/fw
kQAq9S3yr6xgUBvkOMAvzoyOnF5VOBkwhnx6xDH17Jor1dWorUQGB7+E5GEwvnA9QHsny6hrbgq/
Zt87ZPfowsN+hmpPbRmyGARV0tbavBrfA6pWQ9kDtoBjq8UqM7SmuwLM0mxfO6Mc4cxUIOlXjXkG
bzOnroYb8MnBS4bBeZhsL6/2mb1kQyS56ycucsv6hEtYvJY5GLLwXFwqw80cKrZMmYigm4u6gHih
XoWCShwc4OrgrwYx/RlqEYJw/5Io6S3E5bmFaF0B2gBaumXhoC9mYjeqI3CL0KLjr/Wo8VK+PGBz
XbJu+kKPPcQY0SUkNPN1ltcPUj6+32DbLC3XBiVGvHuRobrc3FyfrAghmroUoKs3J+GM5VYaAAsy
DatCb5j0wttoJgjZcElReAA+x118zFgwbDM3+UEatEAi5sK5Ky8XBm5mpdmQydBz9OiP4MnRIiCr
tgWFuz4fbpfHae7r5zfTh1OzzfQESnMyHhC0g3WVZvlDIOA7evnrc0N0/vuHrxtWql6hznhqUWnY
t46MVjQR3bpyR/qYCHDvLrcz14vzKvjYjhqBvizgoJf1oOdWqiCb3lucgblenFv98HWCFIFGHtc5
kLCMzwowT1yVyT42TrX6P7BIZ3aILWmmHAHLJ5RdDkMPgm81DTs/4jccwXR9DtpQpPkJ1MxCUnFm
f3jWng9LqgG5NTitW1jQ4rl0Ll+cU0/1tKRyO/Pstr3EKiehvecm+jREKRLPvvg3qli+HXPprZGD
ylYRgSLx5QUwN0XWdjemM52fI4+Q+XJoXPh7uihS0aL3G6gwQFKtBvODoq7ycLm9mQVnIxeN1k5Y
IXNxgs6rt9e1zt86CcXw675+XiEfFpyMU6dHeR20mzMPp00hulnV05/LH58ZKhut2E6NC8EvgZRL
VDZrUXQBvAAQT86XfQa9r+3lZmYWmA37E1MXwb8DNYZi6p1bVYQbXpWoCLoA4l5uYa4j1qYHcNyh
uREuCPEARxqgSdfvL0kOW6BjNKol3unc5cMWLjMwuy1ZV5qDCYMfEoMFLe1W74bpRYL7D4TaHlV+
ekNLD3wfx79zIHEBAcQrL6HUehaorISzi6EEdLYcFUupdk3s5gvT9HmtiFIrDoDs16QTTHAOsar2
Yc75ZmAoOrYeW5koBj7BFd+Rv9wtv8jnUgE2UtAwJdAkx3DG7h5V+i+h755k195mUXAXtiDO8d47
+rp/hArGEkh3brFYAUJDJLevoQxwMClorkWP9DHE25xjxwoNnRMZLiQ6Zpa9jaAzbPAhIk/ISVeM
rfxp2NDzWEKed3PVqrdRc1k4hoML3ORJUDjyor1pDeAu37G4/IXyxhIgdSZ4/4Wbi3DkxPH0/0NQ
F95l0vdfSI67GrA+N87oOd8v92gmltrYuaynJfUaTU5ILnt3YQgvnhq0soUo8Q6P/Lv6RG3kHDw9
OnCZGvYCZSN4i250l/X1JgVjfSXdvFQ/lMb5fgMEW1x9003nqycB3KeBHI/ROclvPQLXYL6FKqfn
PHM2Ev+eh4YWwyqGXQD50+MRV0KvOOVh06yjlsY9XTWJrBICKRKvoFfeBG0ojUFJJU9qIg5GV+aX
hEIb7ELA+1oAas8sXRtBA3BHEBNInp6oJ+sn+Hw8FNCN32WJyW+ummlb8kF6mY/zUkLR0OnHnwpe
sRTgRSQ8Ln9+rgP2E2OCXlWVe/XJ8Cw+kgYvdQC55B2bIPp9uYm5tXr++4eTGSI5XpoDU3oKp3KM
VxkEryR4xUO5EI7nvm/FejjG0HEsa3oq6gDu2f4As9EXOBNX8ULFaGaM3s+4Dx3QpZekrhAQ/HPz
p/isZTuk/ePYjfnm8gjNNWBNQlyHZPLSRhxAmCc7KHjRdRHqeMV4d2Ue0QaAINPAkawm06ntKKTu
+OB8L2EzulT+mJkDG/+hIkdI7ZaAf4tkhFQN4X9gdkMX9sDMgWujP3gKaj0Ns+DUZsHxrC+BEx3M
xAZAOGiMOXAJePEQVDoNiYGrZsTmvWVjNP5PnLYIwH+nk37WhCUPkdMsgv9nTlebTCK4o6DbBv0K
GAfpYh+mdMqRC4fm04ZTWMzekzqVhxoSaMBakqnkNykUwpx7aMuEP/wuduqXyjGwq1diUPorvHLK
4ZtE+Ul98Yph8q7MdNhgRzMBFTp0vrj3CLT636bGhJCbrxyovv2qJ9rx6yholFjXjXBgUwPbJPW/
a4DS1RGGVv7N/yESfb7PXJuqwMde1k1FFXwZzKtAbnKXSePta7D1X65ZN66N6JG8r0HWdOtTKLBu
zrKWmSTDFjKrS7TWuT5YyYeMdr6HzGp1QrKYbgvQp+58PLTXKcCuC5nDz1emayN2YAxa+DkMC09x
H9XryuDDBazHV74bPicVyV4vj9XnMcO1MTrwkoyhxtC6JyFMfMv1iGMhz2S3MBVzvTg3+yFqQ5Iu
hMCUoSefNXzLWWrWfqzJjvGSbEqUfzeXu/H5rc+1kToSDP4QxmR4UnmgsA4wpN5oFOwgYFRM//Rd
bW67fjESzs2+9fRQPgDitRdh9sspvwVDybuVHCdFD8eBhcvf3LRYh1GWeURnYIGeBgjygYc0OgyV
Ata2C9P+ecrGjaxtboCuh+1ZDin9Er7RRabZdwhd/gi7INxFqjpb74aHxIEo6OX5memPrdJiRBx4
0jW44UxG3sEbB28ZhurK23Wft/IOhdHAS8GL/FSF8oRnbwGPiaVC7MwStjkbMutaYXq89ECjy3Yk
IyngJL3/hIc13zIAa5fSAjPLyvY6H8Y0iss2dk+K93m1gWBrzrZtI12+GsXZ5+DyWM3159z8hy3p
R06Oc1zSkyEaukmw9VGsafdtR/xd0E/BgqPF3Iyf//6xGRLlIwCV7qkShf4zxKMHKVoil5xk5wbL
um+2AaylKw/a7ybFE0ZHRfhPxzDvdRa2C8+KmZhi2437mpFqAEvuxAPcbkDuW8nzhji/iNn530B6
WeITz/XG2u6CDbBcglAe1i5e9fycBg4wMdMk4oXb29x0WBve98umJihyvZsJ8USLk2fwj8tLaubj
Nj7QL4pUjwW8dmLpNWZLkiL+N41UUlwXPWwgIDxUWa4aTPZA3f6RgJ/1HeZtS5mkmcG3Tcz9SXht
6RTeSYrB3Yveld5XOFVGbOPUnuz3143ReTt+2A8F1I2NCaLoIBOS/szyBsSAnKtmocI/s1htj3Ey
dFg/QE+foIcf3yrXhauIqWK2Ax48pRsPD46btIf35u667ljbuyjLqQlx24GoU0m+ibgBJBq22HSp
RjW3pKz9Dccuv1Aexb0k6Yp7MjRjuoOkjr+E65mJgrbNOAVAl+S09v5XRoCAywvn4/B6fsFMEN2+
7hJnowSrTgwQnU68E8QNgSGA7+tIDyJI3d9RDPptkKX58HLdhFgbfDD8rMPfpW9xKeAU5lTpWrBk
qUwxs0dsgCB1zMBkVSGaS7/9pwUB7LcBm2yb5FmzvdyBmRVsowR9RyEdKNrypKCoXB+LrvL0VjCI
Jf6W0GcsIdkoEzB7xnbqvaWk5MwysxGD3Osn+FcS9wTWSbUrapq2q8Dh/M/lPs0Nm7XpaRMOsRrg
dvWe88w4nlN9LG+gXa2u24c2XhDkPlNlsSvfBE8YANqoiHtrnaTOkiHzXBesja77shMgkOIU7GA2
OGROfEM7p151SqULZ9PMXrStukEtgiR07uL0Q5liGCKIdcMy3Wfiew0zsuvir+3F2UItLenJMJ1A
D9WQoPMcD4W8qjRLPJK59Wud4VRTVsJKR76930iGtPXuzldqv0Cx1Q1QrIJb2JJ239ykWJu9qsIu
dwhUHd9tgQycW97z2zr3r6p/uzY4EAL+CahxFKPlgYB2Tr0Yd6C7GtUwOIeJhavozO6zUYFFksGs
HGzSE2fa3IoknMQqr+JoCbox9/3zVH04c5WAQ2mVnc00oiS6h6O1fu5UyDeXN/fc163NXTkuF43O
0jcD0tU+k9CB3EGLH8L8133/PPkff32VJDnE7BGbaFrqV11zBlBLHnax/nZdC+eefWgBLst9xXBz
eIuRUDooWLrXuNWS6tflz8/sa9uxFK4bOaNJNJ08bwy3kxr/GUg3Ql1/yvcBJJSvXEX0v71oz+SY
psndkymUCXeVH/bNl9FpAbe63I+5ibZ2dlu6aeE6dfcGDy5+DEPaPKb+lYAf1/YplW4zIc8cgGxd
FONX30c2gY7Qrcq7euEWMhMtbDCgVIUb+bh2nqSpxUq3/GGY4OjKWLgkkzvXgvX+pn3ux1Qrfqjq
tt4qVX6H0Xaz9fjSSp1rwNrJ8GThYJCK5k3koJuLiq7jMS3PxbDrjgcbDjgkjQDjuNZvSF/ncg1B
gkjDwIVED5fX0FwHzn//sNWMliyFImXzpqlLb5A0uONlld/Btvn35QbOQ/13tdC1cX0DT9UAqUk0
gGTRrV/RILkf+jxIXiDxAjuQIgBh95WPmVPuk4Zcl0hikbX5qNY1K+Fa8BhmHFRuLaoGJiU8JClw
MvDy0/IQEmAL6K3TQnvo6EL9pVwiY3weYFhkbUzB8pLH9dA+h8zp1kOfdreGFfHWDaGXVlN9XXGL
2dkyWDN0Qd3z5jlrR8CNkjq6c6KaLmRKZnph58Z4DKZx6sjwHvB1Z4c744vocMRmzRkwR8uvl9fH
XCvWFhVaQoW/IeG98pAUFwFINxltyZZ0we3/AfT3+TJkfyWxalj11FOrnuEUkscbFOuYOnKqSFus
Wpd4zTc/I6bYqhae8eNqCnCmXXVeMm5tMerBmCcek+aZumX0J2zBxNyUOWQnrjoGmC0y3KITSZ9S
frYT4LdZhfTJ1ECq4/L8fH7IMFtNeGDAeMm2VM8QLohvhzaB5TZwwgtr7PPwA13d/4afoYGrA1E8
eSJOgNeoPIsJSacMNmXE04Xjfq4NazfyMu+drpXpU6ir7oeJ4AoHbwTX/EFmMeYLh/1cI9bNl6L0
wkqnGh8HuAQx4OabKds1aRXXm1xGNdtdNRt2RiusJ1IzPSZPtPSDe1Fnhqw8KEe8XP78O4bj72jN
7IwW6ixFlFAZn2CH2XkryMm6htwqqjqkSYcxT+s7lYbtC1yBxAgnMbeCBzAQP2UOhDNJPRSCOOyv
8j38kaYKCHHXyxlZw2OjqL4Ag91BjeryT53Z0HZ2DLlPeCk6bfz0jgs6e8eEY19u/WgIoeqCIN9U
wbajKljYB58/o3AHsVZqGPnOgI38ZALa3rcCYFhZwvZcuNAMhy1SserzK9l2MOn8b2OhhgXSmGJb
SAjf8k2ca0j8oQhSX4eHZ+y82z8c+20RJDUEV8ij8WBAO+4MBJWTaAspatg/rpIejjt8Bx1DJSmE
DAUNQf9OaHadUhmzabZap9xPjXYfhU7y8d4M8cQ2ePl6/k2ZBzJfwI7NnC12Mg0YdZg8l6p+JkY6
3wsZGKjUyoGzQwUvObIqq9EsReG59WFFGZrFsG+rAv8xFBFWhe+QW/gZ/qzSgT7yoX/tukU66Yym
GPuLf5tOdQiDUfZYVAUwVmRs22pNPD8P27XWOe37DS9iYh6prvwuXyfCy0p/j1Hu0o3PwzL7VjhB
3+68CIlxZ80pb9khoGOyZLE7Ew7tvFxY8aRuq9J9zhgUBFQ6me0QNSNUtsLrHCmZnZeTPoycId1W
PUO8xbkF1uEcr8Ioumlwo1gotcx1w7reY1ihSCnS+lnSuN2QGoG2HqHwkbpOshBXZs7X0IorvOk7
r6cRfdYI7o86SMtvqVMuoQ7nOmAHEiWQeh0C8ww0idzKsQq3IsRNFAqrfHs5EM+dGTZztwKkYQK0
IXsqWtgeigFw3sKDMKw4C24iS3P+Fwg17ARTOB1wrm+KxPv9/n+0wFEPXYP1hFi6cBLPbHo7a1cB
NeOKJDLPQsPPhw/6WxG0gGQnPltFwdXLz7q5VDJPuVIhfSZFV29jqPvdEeWEm161+VXQMmZTfEWA
U3YIWPHMS0U2GQTw/RvgbOIEFX0jl/Blc+Nl3VyqPGLTELviWXHjtZvQnEGELZwvu1WGRL3e9qVK
gsfLi2VmPdr5O99MqgrCUjyH3XAPwH+zFQ7Oz65c9NyYicN/5e4i1EyU1uIZUudyV+RMb+OyI1vI
aTxNCu7qEzPXVcaZTfCFlPoYTlksnrlj/lEo2O0jSFmty4gs1QBnokNgRYcCDFwTo9D/LIzju5DP
6pNkHWURHBCvmxArQMTAU4RMYEIgH1yuC/horgxE8dYTHGoXNuTcnFt3DR5NpIhoGUH1UTm7NhnF
hpdNdeykOy70YmYN/5XR4z00j3gbPEIKvfyGejKHDfaQaxnBzo9ENfkO1T+/XOJ4zfXI2vthAxuE
HgJiL5XoR7wlEF6gBtysnRisn8vzMgPqZzb7lxZO3pvUky+xauoXUamx2UtNnHQNXnDlrLwCcUbn
Obnjychwr+nPGr597S5hi+c6acUF0cMKvIcC5kvh+/DSqqsH3tbqBjLHL5e7OLO27fRfIR140rhU
vvAmA8dM8+SQemW/sCTmvn5+N3y44fpOi4Mo8scnPw3rf5UGDxjxFEaf1/1462agIVxlRCDNU9Wa
8QeXVb1t/Da5cmisbQ9tz0mDhFu8CJbBtayb4FO8qqouW1hdM3Nrs381rFpNRKLsZYjyLF/HAF3D
JLgAk2mVNC5Uia8bpPPcfJgDPsEFNs9V9ERQhdgoCALeRIAuX3c5szm9oStwFyu096RBTP2p07bd
Dyj7VjAHjKuFFwR9J49/8iL2rb3OvVw6g+Thk3HdNr2r/KEs91JCpjTf9jGWwY+UuCoDSMMf89ss
BNpnrYVwIg2SLPPoVkB9MN0Tx/ejDZSwArPikDoJb+WYkBCW3Saov8SQbnFOeNBGUbwFIT4d5IpP
puhuXQXhyXAF7cJ2C/6XTHY4NCHQCKN0R9ydjQu/924zdjccbjWvxoPT8R38nH2xQzYIimNKtap+
UShn8WM7pMQ0kOyAiP6q8vJe3Rp/IPUvJMDKchvmDhRRgU+F8BGHLpu3M3E2HnGV734ZwQpxG8Om
9zv3pOduydmpaBeSSjJYGkyVe8fDRDyCoc7HfVXXhB9xSWa/nQ42vz/1JOvsTQPPEu1JXvq4DIJP
Bg0nzZrkZxF1Powqh7DA4damnVbbwi09AEXG81uthZPbOuzGDJcTyapfRVOM9UE5FA8qziD9FBYq
+NJixMfntiyGRm3hd4xexzLP0xNUnieYIveQpf0e5rTK91VGC9pvi6ATnVm3KCjyXab9pr4RiTmn
12GQRNe0GGPzo2JlHzyEnpoew6qaol1cqCbdx56k49ZEQTDtsgwPSxD18zS+IQkr3I0f0ZbC5xOK
YIcMxTjY5KxIAvzfbopqyJuGWYK10qWj+TLgbeTvih6uFzXgYmpSBTwoKWHThrI8D7c69YJiz2Mv
7ndZMRajXhfdGCgokrZV79+NsDoft2qqqn/YOPbhjTqLF69KgF7CFQQY0m6flBkcng03/DVzUzAU
RvBR/sD3fcKawHy/Oc3kOUdR9NP0T6WZ1LdgfQzZSwuZT32UcQ8HQC4789YnevoXBOcONpzOqGGr
nAB7vgJ9wPkeg0IAoKPOYHIY1o5Mt4YikN3pzo37DRwLcrKSY1DVm1AFNIICEkQH9gmT49EnEdAB
DW39bWLYGN2h9C7NxhOyhW4ybDFB3BjbOjvgUFJkPQL+PfyqIQTcreO2wXKNzZBme29yZPurIv+P
sytbjhQHtl9EBKsQr1TZrvLS7aV6mxdiViF2IYQQX38PvvfBozFFXN46qh0SWlJKZZ48h4u/kkD5
B6eOeH3yOxabr9oDhPQQzn2Mx0+B1+JZG+1kx141GGLdLXPWJ6TuUzOwOjmEfTseipoQMR5NAA0B
YBAhQ3GI5IiQiAES5JcMIIORzmqonsE21zQ/WecN7ilq+inEGFGlmbpquaqBJ56rlBFHJ6kj8Uq4
aTsIXByN23f/QNVcfqeVC33rJOczPyIEHv5VMo0fMjnnr2XMmz7twJvvP3SZV7qHEErx/NCUBt0z
AR7bQ5Pj74+chl1QpwGN5H2vOaoERE3rN3fiyYgPoqR86KuhKW5GAGvLMyhojXs7Iaz7RIUz8xNS
fEENG6ur+bFDPib001K1SfCzTyJvTMsaNKyPc2XEmzN7UFTHlm/yY5A4pkgrwJZ+QMocNTxj3dL5
LsnVEJ87rRBTyCB+Aeps1vkGAgYjPj5QsxfeCieR3yu+YLQyAfTDEfUMrgRXog7VTwSGveG7p/zq
h4bg/HewbsgECi1ci0PeQrjjYrxFeUEnKCSdCun/iD2vmuFIQAvnwXF0tq8EMQ6t0E4WqbrLUf76
Gkal1DfEd5LgWBa6U7egJqj35e3Bg/Lv27IuUTkahkXwKrlX10e/5EFyII1623UZ2+wKIYK9eZgP
CUR8In0oEfP5Al3nceOiXPEobFIFiVo9mfRN/kYWlStIhoYnqkDvMg1xseG0rHh0geVyyUB5waiL
/C3rgYd0lxd3Z4KdPn1guVxurIJ+DtvgdYLO7luAevS7IQnGBqClYV+tWGxLQUEH3gfYtQlex8jv
ujvYlBeX9bNTz7PY55cGlssFnSEwqFYzfQ38Qd+Db4c/6iHbp/8c24wKJQHTfdlN9NXM3Xj0+YuU
OOVQMzGnekRaULvFTYM61jGh3sbr8fPyLjhM/7YKKj0fhPiKQu1Gv6BS984oVIUrGbopjjhzwNFy
HCLkVXOtzcYkrm1my+B5IxaBAC9+raOSK9Dra6DcW8pwF4xds5M+KraFodzAJSOKXGMYfO7L1I15
HJxAOFm7t7tM/j+kChSgn4G28SurO9BWSxk47XF05fzXvvbtN1aUFaQ0FXTBYsjpHag7j/o2jxe6
m+sdrARzbGqFzKVIXYAW8KLHqLrhIPL/DYpE7YtEAv+uRl5PHEeQ7WxglVeW3WZYIFGQtVmm0FsE
uRSVAxanHJTsx2xTb26ZmU9eE/7S9YcXkTKlSOIxUBfKsr/kGIVdCnoNeRcO9Zjm82SOk+7crx5h
085BWQcCiBr7ouFcXUzeorzdwEjUAOnGfOn2+iqtRF9sPgVdMRNWqGy+gFqlulFD/1RTEZ8yXzxV
UJDaZ5Q2sYKvlzKzkQ4XcCuhFiEK5L03jV9mmMtGDytHjc2jAAknEIVVynv1ccMAFUC7gytMyhfU
hnZRQ0VD9UJNc7cwKl6furUurTu/rZpGdYL/X5cQdP59EQhmA07V9x7Dhb249voUWuJbKizLyn+y
B21GBRZVTdYnE5K4qLYBaUTJubypUXS/Ve+7Ykc2o4LxJSDrVTFeUM4/G8hSRxO7nyfuu3cOslb7
hBVBuf9vW6q9ErwutBkuEMFm3wUoaX6ZmTr3zdwkG0nmtamynAIP7yTigG37JdHBzL74M5z3A/Qe
EPG/vv4r58F/uBSabiIoR5ov7gD/2xH5Henr8Vjq5HvQkMemi/Vx6Cpn40J4VxX4bO2XgX44f1wt
+1mqSFyk0b1+pdCngjMI4mrXnGs2S3KECJIbvwESPNDfKQXD69cSpCG8T1ncoOIrDmXobJTnrJzu
76JhHz5G1YDd8EwhhZLPwbke5VOIpy0UHjz+UNH4GR7rhpmtTbPlRAhEA7xiqH2E0SU9+Ew8MgBM
j37k/42yhAMiXk+9O+7LcdiKDu1U9FOFNNiFumX2ogaBGsYkMU+O9qMNX37Nwqxjg06T78VgIL9I
xYsvrpKAB7heac5wlNotTsi1ELRdt89HuKoxNe5ljsX3mQIEDV0258lvhMbzP7yESZYOE7ZrUqA8
byi2RIZX7hO7ol8J3OttjWh+2fvzlALyWM5HEhIPyWuUEYiDUwJM+7zLAu1ifgFtuWyOK/etnWoU
53r+wv7iYTYdAMN8JCsdHb1ObrIFx1858e3KflojsBAiEPfmQj0pLQvnQBw0/p6jhPpIc8jocJP7
2qTzskWvD3JNh8+u05egp5J9k0wX5P3Lxj0g0gaRjJQ3EVQC0mRQeJ9nbHCD5IhMgzc/otaoZb8Q
FfOdhwp1D/l4LDJRmPjGkIDyF9pQ+HrXv+4dhPfJqWTzsKCucK5L6Au9KlShyAsNiFM9aZnk8dMs
I0QaEP2ovd8QixVxfdQdH+fs93Ls8SH3Y4FanFMJwCeBlE3RsCaNPYgwHUhUt7+jUI7rH7xLoClx
aLQo+Z+S9A2oESOVMCCYoAOBoMc9FAmXVHUlotI5cwivK/dI+o4j2paVLgInbMidFlXuLhvD6hj2
lRm/TTMkDDFt2Swu0Ayv5LF1VVulIKh3YJDCE870V+lUoQNIUoSXA5RowOSQvLEoosjiAhfmsKNq
aM9b5FrrNjjjVesLwNFp1sHqBtNBMHr2wz6Fbn3svvkGK3WjgDg28QmK67l/W0IXyJM3ZeESSExl
WQ7qnGNdEF+/+HE8QZ7AjcJQfqs9ypBBzFpgsS4kbAd+gapA4PyAkg4rykPdsIk0qRKVP6i0cMeo
ewH+U0fJgToD+KOmuKzIT456XE7TWpQ5OTnxkJfkRIyDjOSRj9AMxZdmDpT0EJ5KEA/tUY3TmyM4
t2v2FUFd5odHTVntH0sZDlF96xE3EHe4y33JDgHkmJtzWwzTKFNI1k/xVz9LOi8EcoHqntzk4+Rm
f1/fdWunTPDvq5C4XahjEBC+gdzm1rg4xt7pQrxQvXUBaHqu97LiQdgMPW5NTOF7PH5zIxdh+9Cv
hvoOucIy2TDttWFYb1Ux9hGfXIOQBTBw86kyTvfc1qZ+BAduMZ0KUB9v+CprQ7EundKYptQN4Ajh
hIj2DStj4dyPXTCSjQ4+8wcWHbnltvvgD7h6dMFCA92QbCj+4pEs7kI5I6LXA0t0AFtU1SBeUmzV
9S2t2ofO0tsyzA+9QQ7QASug9M96ApUm9NK9o4J61G0Rcr4xoM9mbOnC2mJ1TSE1pgfvTHMnZK8E
wdfkjkO2pNixu5YOLL+mhirQgKcWOiAOf8gaPOmiGXSg//+9u7Ruby0ShSSveH4mrWkPYQvezMSJ
N+7dz/bt0ri1m0ideRVwB+SBRzN7kk3WHRQDaRLk0snj0OdblCgra2Aj0dwBgKAC3JVnSbzefWoJ
ZIYQOZfm265JsmFotIA8LwpkunvdJ0+ZANlekovouK9x64njgMh3cqc5PPcym6GZJaawSpN+iH+/
3v6nTIxYBRt9VtPOc9WEJQ47j0BNJfcOdQaoWxmSMwhTv/G4gZgPuIUOrcMvYQQIH3WDh9HdJAD7
zDVfvsAyeqlmv5j7xOAKppDO6x5LwMGQwbwhAInlyXPQhTsec0tPtsEX/lQlrQjOFPHCFwZhSpCE
lz5ydNcnc2VHE8vaDcnLsQmi4cHvGx6lsg8XbKXJHBFGqYOnlhpvCp3M9RZjxtrWtqzfSDEXIEc2
9xweTYocpX+I/ez79dGsNW4ZPwHeRIeQTnxQYP4o4fykUevrfScLsYzftLnfACgfPQD6+PdIVZmW
7ZaW7cqH2xAzRcom6U0fnZGkQ8YxIcMhSHbRXmIT2fAyNwPTnpgZO6sp6vW9yWhyE3tt9wSqvFyc
I+jf7Jp/G1tmZBeUgOJHZxB4ticzAX19Ao7NTe72tb/s4g/Xn+eUwguyyrA0arzxSw5iuZRD1/O0
r3nLrGu3Z9nkAOaAUtGu/xYMc92+jE7gOVvhn7V1Xn7/MADSibJ0WRY9CBS8goQoSlx6KNrlgb9v
CJY9A1riFaoOnFMNxbsUFJE8HYvkr32NW7YrFVQdiZcgXfp+3mZhpW6D0v1nX+uW8UIuAkEjVD4+
qE5/KVte/MwD5Gf3NW4Zb+2CPAJPZHw607w8qpjJ1JubX7tat1FhOgDrSR0k0Zkh9n6ENFZ1qNxd
2mQwX1siQk9Uirr2nZNrUPsOse2o+d0f+j10Ukvz1n09iybyyNBjauayT27LGOqpM0jR9u1IuxjU
7RyAiz2O5vvWDW+mGfXdUbXXVbJRYW2iqhLCzs7JgEXlC5OAZEPENt53ItiFoOUEFnmAc1iRvkf6
ZtalqP0w6fVts5wrn3jzNhjMNSAf7gFcPUGUtw2PtA+Mi6d7IW7zequUda0Py2Y5nSKpUW3AUtUV
+ufMY4ROaeM8Lcxk14excqjZUAM/KbUjQKrIQFePiuVJNjqtYLrH682vjcAyXVBegRsgD9A8Uo7e
IZvbB6rAD5jgH9d7WHb6J+tgowxEoOMYHjF5qGvvTnP4Py2Yh1tEcmcG6vVi2Kq8Xuto8Sc/HP9l
MDgRRbzm5IroYfEZ6eKujs2DNzTHbTdoxT21QQcKLCZZGCfiniXkEYXMt4pER93SE8S302ly7/Jq
q6BlZe1tBIIJiDSmm5JzCybcNsWrJWepAxzr7fWlWWvfupKBuAEYcCj1AzULY4qCeRf5vPGSWFuO
pdMPy9EW06hDgPofRElvJbnIgjySklzCjj71E9JZ+8Zg3ckmyg2BHKO8a6HrkBJVZelul8uGGoD6
ux0iTZGNrXWRpIZLp7wZ5tL8ue/jrVvZhG3CIiajE6CCwJm1AOFFba5+7Gvdsm3m9WxqaSzuW0Ti
U6mhyoh0/8a8ryyvjSRARQWbGW8GhghWcvJN+cqyqkjdNjrHMrwfEqAarw9j5YjyLbtW/YgybCiN
AxTYPRPc4EiGAVmSl0acr/ewYgc2qMA3IwjkZTPciaF7NGD4QbGD2IO/gQdgYwjqElR8QMfFZyGT
Zx/Jn/PslGrjcF2bG8uCQaUETH6Xu2eawTcCaHLBCTdy4O1jAChBt++mtuUZsgI05UXeYYKi6O+y
jNgxxw/7fBgbLACkfDhmo8hOYUkQ3vZBdTyffJASZ9/2La91S5e1yca4GqIT585ID6ETv0QUSsDH
fc1bRtx2YHSv/DA6MVQvlGmX+/VT5W3Kf61tTsuKTR1FDAR2/b0/o5iO+Qi4RAvQ+frHr2wgO/Wf
qYrXBvhunopF+bdGCqRNCYiVH7rBnbZYV5Yn5Cc+gJ3/54NAAMQfhzs3AultCGXFjCwUSgWl7Ahp
EbPvlWMDAISbtHoWRXlPHDCGag6K1bLZuU9tEYVM1Y0bZZD1K0tw8h0A1SXJt2CsHX+PxhKOCjv3
TwG6LUGFSIEHT0DCh3zai+nGLXHslY30Xjv84ULWMgNJ6MCQnZmiPLtbVCfvpswlW8H6ta1k3cS8
wtZ0Ak5OLIJfh2K74gDowvd43lUEv8yPZci8bsZu9hS2UTD+hKxWcBxrsVWBvnKh2Ul6QXIoN/KC
vLuPJl54fxUZhDmIqv8jCfM5PjgGxPsbhvdO9vGZTVh2rRNEG2nikZMGs1udChUjkrvg9YPUT3Te
oCa2n1+KrqM0NUxE4ZDqItQ3TocNfhc01OiXGMDyfxqA58URX5n3aQTA2C9ksN3yS4Z6pF8MDlFw
8JNZwEEyQBvweqjbm7IDgeGpKBAG8DmhzavbBeQPVDOQ5jb0I+cXAij8SwYJLhRoI8Gu0nBJAj4D
r+7/InqIxwMKkADyVjlBhQjKeFz5NM55y24gzTpnNCWkIRFJGWTp2VGQAdImKS6qHmUUFZDYLYzT
iYU+YSxh/tUMiSoDSGWi/KNJQQuE/7uhBfLvl3BWIrkQlyKWo2uBWpo6nKk8+AVAG9hgPTjYlOSI
9+AHQBq5N4/PpM/xM/DTwetcjkPxXKEiHCL1IG5UF+GNAf0SguYUdHdEZROonlGt/AtsHTE/srLL
xxsfGqHBAdzf0x8tj+q/dcPFjxyoovxe10SXR4QJ+uqAzKYx6RgsBLK1Myp1nGkOaB3YhUj5rYqH
NjsoSnP/pnJzjx7isA6HjVrglTPVziOCYAJ8wrOOT5okp2xYdqqfREjo5ll8G8lKOPsuf9e637IR
nG6oDYtPZel4KXXi+aEhEIjfdQHZNP5t1ULdFeQ6J0RWyUH2EAvgLc9A1DH4N9e7+PzFFts8/u4I
CpCeo4swnCBn6usbqc3gQksQJ0jbRWcUFZFbpL4L94/rPa4chTZOJgNboJPFhJwyN+fP2ZT/laFa
6R6CIxvwpbUOLJ+4FaXqXSoJHp1QGJPwLyH+hZGAI0Tn+/waGwcTZg1k3nqN+iGePEM1bzh2BFJI
12do5TKyQS+tF5s4bCt1V0ZAWWiCsJgmwT6v2Ma2ZGEAssMpIicUtVx0TFiYxhFAoQFqw7beP2sD
WH7/cJuawRkTQWNyAgDkB+cLfsQBAv367Kwtr3WVlmGbz3AE1B13SPWD1yEwVqaIf0WJcDeOj8+/
P7alJ6jIqpjA//pfqw4H83uY62/XP3+t7eWK/TA3iAcDHRmwiKdQ0QqOfjgaoIs31eI+n534P4IT
Y4h6poyxe1frUqQhkf1Pk4HjNwFYd2N/rvWx/P5hCMLvvJaB8gCuGKlRG9lmT+/vW+GqDaKrtUmy
NhDq+oYCWA16MhKxVYLsjv/VYaOXbxwRa+1be4i5KlfAzSQn2bd/ugb0JLEGjG3fCvv/nh4w2pNo
ki4e/onXagCXAJOKjmU/TcPLvh6sW0fVYGjnwPqj7BVusM7DV4dsMoKszY3le7kZStqGekbMznHB
oSiIl8eHopTNRuJ3ZffYRHl+1Id95Lj4+DZzvvtLUBuVot+9vdHtmFoXAEBhMgmh/Hn3HjlSDCFV
QGWGdHfwP7blJJSCMAJAgfrB7xqwcsRMpK2PLnatr02/R8EyjtodXz+AE+lJJYjqwMsYjtcbX5t/
y3ozIVBD2Xj6oa7Ib+3UjQfDcHwGfQmQ3fUuPne//sOxRykF+c/UJme+zI5bYo8mbfbVMHB9Qo7k
5novKxvV5tojqk9A9lQk5xrPhZSIeDg4/S6Vryj5D9ceAmhgmPZadQf1VnYgDK3HVft8/dPX1sAy
YIknvzNmhJ4RuwvSTAme1g3xjlVQbRWfrXVhmXGLIvky7wAOT3keCn1QBKm24q6gyg+L294Jxy0R
j5V1sCEEdZbHTt8O3VkmLvmBau7hnxGqPcXGfl1p3ibxA0ZUsLyGdaEemiOzPMn2sUEuY5ePDZD8
v09rHlQoPBemBcEpkDy+BKc7C+HPFXG3VbawNgLrytez1wnwKNKzoUBl4hHV3ST+Hl4Q7FObaY8m
7WBU7uRPGYQpnso5S166Yt7SNFz7dOuw8IFpC/OkwmGtBlD2+qjEPy76m9fNYK315fcPjoTfIqKD
J3F4ZixQd21A2AkE7/ucOBtOaPy5Bm1CEvAUhPR/hyU0a6uuGY/7Pt265IHeTajsZXhW8FCeZEuJ
SAep9867dUDQyXdpy98/3g9+ZG4vDuBq2KMDsewZ62wAxY+BuGDSIezeY3oqqNUY8PHddEKZ213z
YwMJQeeNsEFQdjic0QVkMMH4WDvfrze+crbZKEK4534foeDs7EfdvRoL73tJjbobyYJ/3deFZbOs
5X5JXdadGWLYR8Q2kpRokBZNFTze612s3JI2mlAzN4rEEOLc9CpzUC6Y8kD5lP02RH10GPLaeb3e
z4qV2ZjB2o8NTua6O4Nr4lkv6mZFsOnsri2FZcJl67Qj84vu3CJBl7YCT5qyRXVmn2yqwq19v+Ws
66ESZTwVDLTkBSD3S/IMIgz7Xhq2oETrBQZUcjm7LyunQRVEe0L8dMsPWvtyy4pJAsKW2PdhZyP0
hWmpQJfizXxfhjS2cYFuubCdlbAxSD2OOOUg79B3emN3rnz7f6B7vJhzXnoujBchjndhisHffMSv
tW6ZlyuDCjp4Cq23DQJn4IOP7roRjLS7trxNBEfaOgJEPQA5qxt6/zCgQ15Hr94qglox3Mi6FMPY
I5Q7TnVeUBslyOszrC7r6VPg0b/2DWCZtw83I6sZIn+N6M/1hIpDOuOFComNraqqxbf5b3g9tgng
RNVCRaPW/Ik3Db8VoyQ3KA5FtCCBlgCwAsMR+L3oaaSbQNC19fb/PR4ZF6CFmkNQPlXtn2DGbW6S
EdK81ydrbT0sM8uCWekBpDRwokHxfqAKBswabu5BlQRuCrxwrvezNgjr2kRlJ3HmGY6uChvUhKNM
DFXGoK7e4uVbNv8ny2KD+WgEdoPKd/mTBOP/OZTxcp4+Z2H+plrmvI4cCcFdI7GBfWyGNKGrBa6e
Yi6eWgisfps9x9+HO4ltYF8Gvp+BZ0EFKmxIbSiQOD32qAu8/u0rN44N69PZ0NVJ21fndkIdrK57
8syTSF58v90q0V9ZaBvaB3YjHXYc2uvU4V9RXCluOwgb3V7//rXGl98/mHbrzCogjVedIXfZPiqo
nN6PbB9qKbaBfaYiM6L5Wp20i4CBUNEFCPotn3fl2LDJ3WoQOHHXFeMdMcEPXshzOYYPpadealec
HYhHV+UWH+HaItsmXQRIOFZKnQyo/X4IgBSr5ebPfw1V4/x9fSHW+rDMORMSJ+zYK2AT9G3W5cMF
WqDPcbV5T6ystI3uo0yiVDti5Zm5kziRCkwsIkPJy/XPX2vdergijTfOg3bGMxlyiRpGGt2NzaZf
t9a6dUG3PbRHRgg6nXmL8Ec4ig40ceAE3vfty0n+0QYSMok+Mvy8hADroIKG1yam8rMvJx4orP/d
NsVNxuKIt2/ALXm/Mw5812uMl8248a78bNss7VvzDikkKCF0kXgJKxeuixi7sfiSVFWdpXPsh1sS
3p9daks31gLUcB4ncETlF93I8UCJD7GKIoMbQHHpDGzgx+tL8ZlRL/1YSyHYVCImNLNLJqC+gkLW
h4WSBPq4zdFfqkHKGMWsNXKA17v7vKCb2ErVCpxUWrj19EYzsCS4LWC7oA5amN/bP1mITJeAvvCv
DCI7Zwjn7ux02SoftluNy2jMuaffTIyM4FLBSkCYoIL2UYLE8eCC1KCj7X1ebqUg10ZpPVkQzYhd
1kv9Btxo894hcrnP7xV74H/pUxJ7hxi0KFGLrX99Yte2peVhAS4+9k0R80vGoRdas8y9B+0TtB1B
q7gDCrhsFftQ5jX6qH39VtOhOGkToRBGuObm+gDW5sw6jnVmKkRUqH5zefsnVfp9jXBOOAd3qP4U
CFpGC8sFWJQ2dv6KhdmJCMlxnQlN6wudi+Ic5gE9Z13PzlUExoYi3uxnxcLsdITbQ9UgALroDZIb
zh+sMSX4+7hMa1/NYKwb/Xudu6cmgMVdn8nP/Eisk52c8JHParI5bC6t9oOjgSANKvHRuivC5NAv
maJEbSp9rOw7O1fRFqBokrOavmZ0ro5uPrm3bpj9quhmJHttOEvPH6w38+tKUUg4f60RCG7+YO4Y
hHeJiDLepBp5tgZEFLIezFFKSsM9LvIyifaZUYyTLDjtLtoD9kKzvn2ZDbbI9SVaWrFd/aV164Bw
hYckap2DPCsfui9+VvDbShKEWa83vzZl1mEAdnK4MjQX0Hucx3s9Y8nFHDV3UgLjPCFQkAAgtNHX
2lCsU6EUpRMUYGN8y6Ih+V7PXtIfxgTEChu7ec1MrXPBjHlTBGPZXjIyxe6pZlRKlhq/7qs8BS1p
2DWgYZ5Uu1FKuLKh7XyD5g3yMeDQuyA4DaEQMJA4f/AgLP9qXB2/Xl+flTmzkw4Zj3jSVNDX0sFY
uAcVSxb9kUPyY7pc72BlA8TL7x9sRpGcGKW66sKWeqoa6UPQ4YItaGHtSoMWsTkv33Qh1mZsWbkP
nVGpRqdXVfJq3ME54EoTd8Dt62Oeu3seTbAXm+ygDN16DpqguvBZkZe6BgTxLkZiPb+7Pl9rC7L8
/mEIqIwkjtdl4lKiZhz8wUNS3YAcRW+9y9amyLJ3MzNd1SCTvUiU8XvHtqcyS4ULXNft1JBkS35s
bdktu2eQhpQxidgLFXP1WFOUIGcuqmNU1JP7rmq/N00YbjhVK3Zp8x24DockUa/zF1/mGoDinMvs
PjJtzB5MGSXOMR99j572rY91CIASFyRfLYmf61BHT+FCxesbKjesZWV17GSFHrgkc86Ki4o5uXMp
Iv7tBOQgr9qt8tiV2bJTFhTBSNKFhF+ME9OjRpZLLOxoYRQFh4CBZXrXPBHb7jlJ3EBl+SUMXd+c
DAGp3FNAUYC6seorhmInLcIyacO61/yimlHeyQlijdGwqy4RZm6nKhRBLW4NB/bi+hSxZn9UEQRx
dJTf9B0IbPfNkWXrJcmEDofJeYOfMopUzUXWpaB3ZzfX219basvWqesLVSFA/OaOpMKVG4JwBJK8
rd8ehC7/uN7JiqXbeQsqoCIkUfxwkdFQxM2NnBOhbokcGyIOIfjIzdegdOj4t0LFiG723fW2xg4q
XQdl+oy+MtGq5sB8wC1KMm8WHK8ZomXmoL/26kKb/CLkCK2+Mm+D8AAdzYTcz81UbNzwK3vYBiyQ
WYfQUwJDdT2KID+AUCsfUuPgAX99bdbatyIEWje9yeM5fm1rGnwF8AsYS6hvia200govIbHZDsoR
FPOohw+elawK765LshipDsQehCNT04gkefRVqMefnhFG/QhdPgaADiMqC+4IXhqWXYoEHDv7DMrO
tiABS7qyqoI3fwKdAAV3/72HN/dx32wue+XD1Vwy6DY3Qxi8hUWNgoO5dB+BFd75po2swwAlviXK
lFnwhod6AsGtEmpoflc2P69//MqGtjMtPAQ9vfGE/0ZHZ5ZPxMHz9VBzgNOPVNZ/Xu9k5cCJrFu/
reaohWxqAKrvEGTPU+c+QoPyqY/75t4Lup1XWGQ5+oQhVtIlI33mlYBkkwzL1vvhFygwPcXlDGwm
ArZMbKAE12zIPgkCR3aQ6wveyoIlP2mLHPktNHtm93B9zlbat3MtAwHV82wU+ydjys++AksZ/QQv
Nt2CKKy1b50BpmaobSwqDk1K3PcQU/xNU9StXP/4lV1l51fY0Ne53wX5m5kQiDFBBkkATopA3gxe
shWpWxvBsts+2B1loCzT9aguBNzOzW2W98NvYe91xQ4gOu56O8lCxqz3XeUlb2qe+SPPMu83Arjv
TdTO5bfr87Q2hOX3D0NoF2YMThPnURIpjhye0Y3nbUkxvxd4fvKG/0+uxWvBhOkU3nPpBbK4RyYH
V5aMKl7+Qv42Lp5YPgJSn8Njio4ZGejBZbRJbtpxHt3zXM49uYsrvClBm4IkfjbgHf2VtH3nHJnq
8SykSioDgRMuug5cnmNc3vFMBIhVsX4CIX5AB3GcBhL5v0EYpt9Ssl6bNes4KTsxlXmRsVcZqelR
qVygOGOLsGTFb7EpGwTtlSwdxuDD49XjV+QIgurvZoS3J6vm2RsAhby++GtGYp0gEqohSS4TdWHd
NGvQvgbQMBWhB32YoTVbHBErZ6+d41EqCjx/zNiTNg27XeiogYdEbthrxHH2nV+7xmLrRYQtCs26
aoqeM6r6hzCBnC4bAv11It2W17oyXTZ1Axn4zKD/Fz1rwHme3DmGLo0AnZloOb+9Poq1ubJOlJBm
c9exDvx1izmyUf0MGZ4/ggZxmgebnLEr+9fWjaAjVKCKyHdeDCW1OUNip77V+Uj4hruzsoUD61QR
JAL/aizFJQykOXOwroFXiRxKydSD7Mbb/cFVW0HCFJ2v3SAaLiTnMZKhQxOW8PMCjWMyEkWxYSpr
M2ZZvIxDxxeQTn6VFXcfCB3pJY/GLSqbd4WGTw7KwHIcgPaYAmREkhfjxzWEvh1wlQ4nRFedJHVZ
WNEvvo9CdAg9BaR+KHEyol58dPKOHbTXRd85Kkxj2FW4VAw2QSvBoWoiFh7arkI+9QggO6U3wGRA
jOi2mTi/ZxU15FICRIN0FnVUD0KSqX3I81zOoMAYqwR+8hAVwRMoVl23A0fJoNtbHi91v6ZO6ugL
owMEg65v/BXbsgvJadUzgYKN8jXzmwZkNRAeGw5EB+CQb5zZ7OGJw41qV5KD0HJESrLjr3ihd+VJ
hrmn7xzH2ekz2RXkxqmQ/IR23yvkVEOwMaP4lNxWvRttRfnWDgj7yEYiJoqmXL4KMUWApVQXYqj7
vQ2Ly9zkW4/YldX4DztHxfKpdUz24tZx1dwzWbLfGCm75EvfyWnjkFgxKZuYQ5bdLKsh71+zNi7v
69iJfm8ctcUbtDYEK8wDxlfXncoAvCLgGT8yvL7AWzxVp54xvs9Btqk5IDSLRG2oxldGePKFaCm/
RHm/RdW5cobayh5AZwVcCcZeda7AsJBChGcMfrRsBmu0mnuUexkz5PTXFBLUq2yY4dqaWAe3hoOh
E9KX6LSBxFjWVGWTVlo4YuecBf/2N7U/ucTkUfJCiopF9yVEvRB2HZT39/VzZMU+/iPqAZUxHWuW
vHgk/4bEofMIES/2xQsDkP3Gbe5tmcjySvnkxLa1PShoRmJndqpXQqPxLDoJ6UNo3eoqZ7d+UP0K
h/G26JFP2Dcuy+7dYcw6A5wVNLG5dy84+B3eyWDkhFx5HsA3vN7PygawWSrAlB/PlfZR0o/Jy5/M
gAD5S1caYvZtAJukog2l0wcoCH8JKWRe0pYAHJg2XO2cKJumwkR6zmsxtdBR5flJAzYmBeLUINFB
iX8stwJMa/Nk7WNI5BK/HML6VSWufwLTA390+i383lrj/r+NBGqaExkd3CKsXiQEwIVxFEgVnPYt
seVrLMFO5sgmfw2zjD+Az9ic26S47Gvc2qcm/h/Orq05Tp3Z/iKqhAABr8zFnrHHcZw4mewXKrcN
Qoi7EOLXnzX5XrwVM5yaF5fLrpLQpVtS9+q1AsAA87D7VwS1/KVINOV3bo1yt91N7dul8RqljB5H
Juoz+KOgbShiBoBdzCvce653sHBu2FoRnGemiosue+3BZr8FzfScEOCMD6Gq+v31LhaW166MZ2YY
CrB3uB9ZJHs3wRw1kEyQ3tfbmrfeEMQhvAkcJ39tXc0e64vWlFLejQ7CLo4XuNeYssqczxHt8ruo
7tw+mVm6Gt9ecOC2dEPddBXc59y+pL2J3I3xiybf1B4t+JfgAkVMwKjmdy/Xp2ppsS0rNjkEBh0V
Rh/bDrqWOJf+EYHHP83EfL+tA8uSIRzZVtj+9KMK3fbQVihbiUbi7xETWSvDWTiIbH4NxvM8DkHX
8aJVBJnRWeywn6bHOmqiuzbM+6SLsnjf6FXuhQUUkk25IWTQ4I1deJ+FmF7bErCwJIVk+Ulo7zg3
TjL7kwBDMjgbUeKCV9/1mXx/mIGNWTS0E24UNBDBYQC1pLx5gKjFL4W8ZIJAIgQmFFjjXJzA17t7
9/YF8vHL4N/ExQSBbBFybeVTxIN4PBjROHs/xMBYaaBNrFP10butTpeht8ug3/RWzRzCy0Mvz5V0
x3MEpi6o8dZxuRJHfNem0Lx1F+Yq7kqAgsWTmaFZnLnQ19hg30CVtoFE05MbQvh2xT+/r/GDvizv
IxEmhsxliAgGCv42OubDzgQEYsFtkIDU8TvQyiWUPS60muLF7fJf19frXZ+Kbi8W/mYGdZ8XqmuD
8jwiQNPuslnF5X3rVG24crC9u//QwaXjNx2IKDbAspIMcZ9A7/T8+TIqytofKL7ywUDbHtyq/3Hb
YCy3VGaAqOPkl2da+P1etpQ9jykt725r3fJJJo4gxmWq8tx1wJGChIT4d4SQot9eb/9dp4qZsu8X
YyUNkmnyHBv2PFRh+YxYEDkQkJKt9LC4yaxbBnEUlL7ivDpL1GVscmBwoWvwb0EQxuJVzE9l1B36
Um9jsFh9D+UaRez7WUUS2u9iVxmfBYrKM5LL/3ZFffSDz6kLprKsyxCoAQZrkzpy64b1URbiV6NX
EX6XbfbXcwM9Wx6CNyl2dJCV5xxlirt0CvNn7op6ZUssOAibwTJymU6hXiLPKgpDXJMziEJEbQua
MOdLk0OW+PrOWBqE5RugzhH7ys2qcyRjqHsCgHNXKARqb2vdcgFpDni20YE8MwX1AjeKw7tau2u5
ngX7tzkseUEEWFyZPPd5ekKxawON8OiXzLNfU+yD6q2USRkgrH19LEs73Ga1dKCpOHdQczxDiftX
PdQ/kRvrcOz5v8cRgPAYFStONr3Ok/NNe2TltvLuyY5NZnkGqHpCmG/C9h6y4LEV9UPh1c7XcGrK
7Uzy+67uoMY6xMPGj12ycmAs7QnLlCEWCXXu2ANFhTuxj0JQ799pdNfqxRZat8OKLnHq2oOk3Hng
RIL1DbiT5psSbhCugcqXerAMs0lNCt2nEYbp0RiV4gq6QuCzAQnc9Z2w1L51drMU8dh+hOE3VR7Q
pL+EMD/2rjeWh+sdLLhr+8WfQreh6zmXZwJNw09zOJlXIwnWw1TNSqZ6wb3Yb/4+Dbsmz2l5HjrO
+aYEguklakr1mvPGd7aBT6PPtw3mMotvTmmGEkcKWcnsZHID7CuopMhRs9krNk6JoOaKdS74Altn
UmYuin0qJc+j4jRxsvqx9BEnc4P5K4vbH75bIInq/3N9SEsbwDJKVoIppm1KeU4ZKjPaQI1HEHKk
29tatw5rASksNY1hcGLVJa7US73lpVy7Cix9u2XcRJdpyB0vO3GnD7b9CFbk1m3W0pcLy2DHAhB3
i5DeDbKT4OmvaEIICZyRe4X88sZvxo9jql8v2YqVRV/YxHZgAJx/+aCDtjyDKixIcMkdNiAgkB/i
si0TMfGb4DbQ4LMMXpUNm4u4Ev/rh4BEfFu64uX6ci8Yu82bZ6jTua0qxNlU+smLQrZlAC18UEXf
fL3ew8KS2/EBUoZeHsV9cTZhOD63IRVfCn+VDXvp+y+9vrHv1sUNIq7m4tw3qBcshYv0UN2N91J6
v2/7fuvuXQyRDrmZxNkNaPRU9GyY7lHNLm+hucVTz+bdbH09B4Oq81NR+J63b6aaFR/HoXGafaX6
Ofx42zAsu+69ehrEgGMj6gSo4SPTtEnj9qBiva19y7L7KhuzqSqqs+8D34yGS5LIWd/C28DwMrCe
37ULYprSq9MD9cFazUeAXorL6/uWj/+rPlFUUkg/jouzzCOHbQH9daNnQNnNmoze+77ir8rElJts
ijgTZ1lDD6kkA927VM5PVak/4iZyi3DOZZas+zRpO910A2xNy8B/lU0cNr8b46bifH2eloZxscI3
1sYR+8jbSvAzA9h/w7GpttNYXWq+S30QtAluquTEQGyzJg2uHbnm53Rqiw3KHoNN2wFUM5cuWHIr
6b9eH9D7zglFA/8dkCnVbCpTpAeAEKK7DFRQ38O0yldsbmm6rJPad0rPm3yPn0Gk/68cndgBO4H/
UuAw2ri4sa1xEy2NwrLtzq+0VxmG7Ysofrupg6ES+zjVxbhi3O+/A4CH/+80zVrUhRRwHiiNKvWG
e6N6rhrdfihI6fzTgAfpa+hWKAEIDdM7Ahfz86b1sesNjZhlCSnF/FxPpfetd0j2Jewysb2tdeuq
ziRleV0JHB4Q7nv0XJK6CRtquXJyXKzi7yf6XzWFTQqJeqxFeQ6qqX7qjZBHZEKiTZ2OawKaS11Y
Bt8r1jRSzfGBmiYFH17wD4fgehIEa5GnhS38h238jcW7Ix8NHVJ+DltzplCFoKjedr+OxuFgqqiz
L7ethGXvTDrx6AG+cobM0l4ghHw3BkhDXW98aZIsI6/LZpidsCjOtRbhtoJT3HeKvUwjqsJv68Ey
dALRFc2CMT9HuV/u2GDoNh2Z2M6QzNhd72JpISwbj3SfgTe953/CDaDPjl4hgEczhDVQpDpU3U3Q
ccIiy9QzWVTG9F18IHP6q29ys5mnVRjJgqOy6wT9TBLuzGl+bhE5+dhPGvyNoKoCZer1SVpq3zLo
bIAkZuQh6OuCgW9bo9YqS3Qq4k+3NW/fxGcPUlNZkJ9ZMw0fylxEZ43QQbby9QvRRGbzEkrccNRk
uvHEe8Mflcd/XVh3QYpfbQjLoKjkdXlC6qp89KUsEofobdPfFjBndrmgW81uNpQlPwdxxp5TAij5
ps2p8+O2ubMsnPrQ4x0yBJkDMTTxXTWrbnhsGAXN5m0deP89oxjkr2MOrZ2z6SG7msVd3W6G2QWf
/vX2L4v8jje3lZBNZhTax91K6kC8VnhvPA6meoH6tnzSUpavcez/ut7V0ja2bF3J3C+8ORfA8Fdx
teEQVte7WKGo9nr7C8FEZpMZSualDjA2yCeo+kuTZh+mnD1PKOvYhpyYRNZQHePNo2tAQXjzDrNL
Bj0vcD3oqeEsKYLy4Lht87kbA1WuLNCCh7TLBSXYupkBFO5MSBcfkcotNpSN9aaOKr0nPFrjql44
Tv6qF6xj7fl+AKmLoj3y7PKEYtH8ITZBSVeGsrDX7IrBaWzr3Bk1ukCtNuje5ENupMcSOjjwAszt
IcPLvdsiln9VEHopn8MxHfKzaitf7kundqdD1MlgLVLyflyG2brIFFonXltP3SMEnyE5NJaA+YTh
g/Y/ZdnMEr/g6qEaWn/lqFyaPcsT8EjnWRbjqBycydk4cjiBO685RR3kxWtaPRfIR60EMpdctl1T
OA+OiNtKy3Ooag1NTvo9jtXHnMrPQZ1SSJRUX9reqRK4mGcTgraicW5zEnZdYVb5g4gyLz/Txu+f
aoC1UwQcjVppfmkSrXuAbzxQX5QYmD/gCMKhLRMGurCtM83fDatFotxUbq/7owV/ZxcXInbQBcRt
5bmY68cJTHtbxCjWdsNS49adABluX0fFiCxQW3/rewgFNhXYza9/+cLOtqsKW4kyMicw8aku0lMq
xh2vUYxRj97DhZwpzNhjOawx8iztNbtmEInMIAONXnvUhh38UU9/+CuVbDWA2dhjF4acOcw/uApy
XkVkvl/SjtfHuTSJF1/45hlApJ+lXmzKs6Ax+GJrYMinBFI7esVkFx6Ydkkh4ONTWTQpolPIo3LS
HCn/SCGrqit1VqHKkrb2k0mBDey28VguIkzTKASP0f/6c6c52hJEQlc2xdLxahcXUkQhCyNVeS6H
7rHCYUoqyND4EF9uHBFthsD90PiC7y8ESp0HAqfrg1o4AO1iQ8XnnoBY9kLJg1sPh2yPLxBoBdBR
J4NXditzt3D+BZZn6IO+khMvuqcIEYznvusE/VBwgPITh3X+LSpBCGXZxYbglhsL0dbxSUtYF+qn
k/8H28/CTNlcjm2VDp7j1NGBt+UYbZkes/vMj/odH3GbowOJn68vyYLd2FWHEA0A+VPL01OLkooT
07V+KWLOV6xmqfXL8N5YpXRCf8wHwEK6ElyXHWQtp/3gBZPZXv/6hZW2yw11WLtE8yk66Db/xx/B
uEANlKxxg197bS71cBnZmxGkM4qmwrFMTwTqX+OmLSLccvg4jc9V7d6iFH/ZSpaxg5SLeRV1SoR5
UnfeQKdGntrLnec2g7A5HutGNGqkbQQ+Z0j3kMjd9vH4CrzBGvfs0ixZ7wFfKFeVJg0PIoW4EaoA
T34Vxvf/j4f5kkFYNp2l0+ghshuexBDCf0zss5na7BAF6TcI3n+/vp0WOrEhdHVYVWmO+gjkmaYi
QYYJMte6OaMixtu58ap/WrAKGzuHMqcomntXPUkz/JBpVN2F6zxhS2O4XJfebFiSN66vgyA8kLEq
zly65dc51u0nKI+PVTIb0a4VLC+dIjZwjoDTo2gm5OEdx3zsRNt/7FOdfhANEMjhAOZwgdzyp240
xSmV4hdn3fn6Oi1N4GUbvhmjD9SHmupmfKp7KCOQAZmXJHQaaKne1r5l9AiVQeqHduzkg68RQcse
PAzgbt/f1rpl7fUc8X4e0/4HHjODSAgdym+8vBF3xWwJZ1BS0D7TZnz6wxHXt8D6Taxsb/x4y9JV
77WalGx86kHVv1FuiXpFqBGMKyu7cKn/U234ZmWj3sh5Zpl++gMNxlWu29QKOMKeBwe8k/Lkdtdu
Q+O4l/umGqv+iVbFr8iIbM87yMLP9W2weQI2z//uUxNDbBG4Qv0EBNY9KtL4EaTWzk0QWWYj4DK8
SWTFJ3Iy88i3JIKYPYh8zS4dFaq6VuPrC7Zml4zJPK2NoHP3RNs4/QqZyJxvQxcSHHfXrWHh6LCL
xjSqhv1c+e4pbaP+BwGXFcqEtPw0Qu565fhbepfYSDhWskKMdeae+gisKeMHUYJe4cHlDc4tcPeD
/gJEKgp5hHvtwyd7e6CLwM6dRMQZI370Y9GXLHHiwFtbvIVZtaEZdV/1cRZ55OQ7+lWNuP+W02rV
91Lj9hHQFQNAitFwgl4iAFgR6n2cJKROfH/bklkOLJ2naHBM555oFD1HKMDbqLyLP3WoJ1w5iBdG
YMP6atd0BUNdzolU7rCVsVc/54Faq/Veat3yYWXmxbLvEL3kmraHTKcpsOXV2uNqqXXrpqKgrdnV
ozRPupmch5LqehOEiEtcn/uF1m14oC8mA9pKLs4+uFR2fdR6B+cSMritdcthtR2pHdmU7Mck5LQp
Zi+8R2mav/LtSxcGu9bYRf4gTUcJZCAiuoQGLyrr4y/BwKKEZuChrsr4JE1c7ImBBsyspx+3Dety
V3pzqvTMpFwyjg1bdc6LgEruB6Pdr9cbX3BgNlQQ5T+cCAMHyYupOl8qTLIUirGKiTWK9qUeLnvh
zedrn8B5TYwdFBs/kRjVUbwBrxUExtec8EJ0w4YHln7rVSXYo77nwAnuC9Q68Ml96MSM9B3O4w0i
or+csHxAVf2NS0L/OyaoxyMtETb0BFi8iXZpULPsIactyqWuL8vCPfjPWfBm0vjs8tgFGc3pz5OE
a/bZ7+fuTL3s1zyaNeHPpaWxjF0jz4bkR4GTpWzMp0yl+jNBAm5IOkgk1Svn10InNmqQMgcvBncg
J5Djgini8n7jAlzaZeqOK2GAhQ1go+xGrkF34mlxzrqIJpNXgl6y4L/Suv9hcshiZI4jk5kEDw4r
5I3Dugz3zQq1sSOGgGOFalRbbP8My+8qfwfiHXflcrHgLf8qzUsD8Ee4ipyY7+cvLaPOCTSpa6CT
pXWxzkHUVbWQNEiHE0zd/8WjIH5ucwZWiykHSev1bbw0AstOIAMAwq8BI2jDCirbrD/VrG63tzVu
HYRSm6lWgD+eeCzpP6zX4fhQmag2K9O/YIN23R3IMeLYyT12oOFF5C9GdJQ4rfNQxbO6c9xVbuz3
J+mvSru6R0kGGxqCNMpYPtZ9X38MwbO0luxaat46FSPpy8bThB3SFro9NANktxqmfsUMllq3b2tZ
WY1BXKF1EACeTOs5J4Tlg0+3LHFgAe6ut/H+Pg9sen9QjwdeCBLVA577fiJ8iO6p1M02pUb29XoX
C1eDwMbToTqxMFM68R/aqX7yKa8T6Nc3n+klRlW1qMvznLhLwGJltmPqBg9ejh/X+35/lwY2xC4a
VTFLzwkOcvC+Znp6/RNIxFPq3ymQzv56J0urbNlxBnl6FYY5O/R+loETba5/xjnNX25r3TLktiKy
yueZ/s/PIY3nnHwc3CuL8/7hENjgOjqZ0lHa+IdoYgfhzP8SV/4kkSb7FgVlQ1Q/FqD4uvfwn5uG
8xeoroldJI9JcEhZUd8ju0yfgGWRK+pwC9vZpu6PplqSYib8hyhHIPtRiO8MSVF54vM8ylWo/8KC
23z9fKYc1RU5/8E461+RiKI/S+AQb3qCBTZBfwpuUI87YXCoo1RvEVEkiV/6bBP36Rpy7/0BeLbz
7gkU5D1a+Q+tBFxFl0D1owD32y0rTG20NLJbPBV+4T9A3fGFd3Q8dOCePtzWuOWvVd+xQfZx87PV
DjKOfuTL6i6XkM1dMbdLQ38jbagt4+LPkY+UHOKaCXcy/nzRSu85gRbyKF5qVIah/H/mCEk2Nz7M
oNHy37uSAgxp7oxwfwduSvcdLYL7EkjaFQN/f6mp7eA9d65QnMrob9MrxN7iTIDEalZNJ1a261IH
l7+/uerVBVBCRlL6U0G2GCiRqA77BDQD/soA3jdpkAz+t33V9I0hTeP+DOAFE0B+nW3nuN420Pq2
ojMa0/92oStSkXqI3J+DJHW3jZuQBpvG6fojdfiajPqf2ON7O8ty5GEdjB5eeaRIJjF20O9RdZPu
sPptjXB6zFwgBEZZlO5X49FJBzse0ZoUd7Qax+4YtSCaJPdGYkdu/KrTv+Xk12KbIWkyv1J3dLwH
MO8O7mGuRygoUd+gCvjQgoQNzUvDKkAF+wKlWxr1wQhazsk8d132oKDiw6DIgOrUoL4LaNqZcd9H
fsn2um+0s3edgnkrm+X98xic4P+daUDpO/BGpfQBuTB2NHwIEhAp5Ecwhu2cFjWl173EUjfWnhlQ
MM+qxhl+B00LAk8o6ug4MbOAeMNmKOoofvapbL5c72zBACJr94g84rwJifcAeUHX3AlEFPmmkSDN
O13vwL209M7OiaydA44qBX8z9wWQS7oW7Y7oooUTMrL1Im/reXPMzqrj2uH3Ii7VRPcIK+SZf2DB
0DH1EDGiGd96U5kXUJeocx7tr3/b0uCtRzKdVJ6mZR0c+pm9ILGdbQLZ3KKYxlAqebm0vHEtIQ88
jdwWAmK9+aEC+JWS3IjCoLakRw/CbTy3iDy2JcB6eFz4CaSXVpZsYVpsOQ8CsLfjNwAy6xm5stT1
o+00Qdzhpkm3obqmJF0ZMcYekCPLtnpATk5r/+V64wv+1obiCl9B3wIsbseoaJ7TCYogoHq770Bb
dePXWz7Aka6fltqlv/tsHOmjqXhADzELx3mNN27B/O1LrU6x0SOh2QOBZQLh52x4oz5BHPdr5a5J
oS9Mk32PZVDUqtu+ZQ+m9i+Cr2D20lkLdqlVPtyFPWTfZXk7Gz4F8JWyjJX/vR98KH6jxD+sVlZ6
qQPrdcqCC4kfG4afEuzH9Y7LqjL346Snm2qFqX2RFXIcMU2MPkBuKk+41ga1o6tlD0tff1mYN86h
CJXSaWTq88zH13Fwwe8TraKZFlbX1qL35zoeg15FB9oOPzIJ0EyU+i+BBG7qNiuzDg3qSdfx/Y4d
Wh/65DXXZyFxC1/P7S2NwDozalnFU1XS8sjyPtsRV3xWsg42fe6vPK0X5t+GcWcuz4eBZOXRaMfd
kg5lZTJub/OfNlob+lpUGsAPjmA2ZJuWkel+0KHa3TT5NlibD9DZq0VBf9eod8ClKHhGfM/50mm3
WPn+hdm3YdoMYqj1DL6rYz8N+ec+BMAo6cgIOfHO17d2cnF/byyAKhFLQMhQPwjtsyTCjSrJmgl2
0NZrYdCFRbb1XViTxqoJfXHUMRige5OSDVjQb3vL2chsoDgn19VTDZ145Lt8ydim19P329bYugIa
omenlyY7KoritCgD46o/dlMyVaviN0uTY9lwHQ1Vy3wBE7swoiKx+W/TBNH2tu+37Jd6QdVyp8bV
OAIYA2lz4JVkOGwgP/bvbT1YVzckZ5yZVQUuQGP9hbrsM2XKJK63GvhbMAIbWW3a1ikQ326PpkBu
g3DoKDIBCriixk69PoaFJbBF72XvhwUHePcINU26Qe5fbFQKNPJtrVsHJGctcEcm5EdCm+c/sz9d
WFVva9yyXtlG/jSSoDxeqg6ZP+uNm7dr0h9LU3/5+xvXoPK5UcRU8qh8jnQPkjFJWgjwEDmoSbnt
+y9L8qaLSLe9q1FTc+w7YHckilCaEfR3tzVuWa+cpYTa6wgodgwKqNQDS9vM1uRXliaH/vfL+1Q4
oswwOVoVHc5enO6ZDB69iwO6/vlLPVjG28eFDrN2kHD/4znTkHC7HI0TWb38LHVg2e4FShWAdyU/
RjmeXZR9Jr5Ot0MaFrvrI1gwLBsBndUUzP+6bo5gyOq3PGyCbVdOr9cbX/h6GwEd4U0UotgQ02Pg
lqMoQ51nD5D62K4yFC99v2W6jLedrB0UPYuovlNZFWzL7Nb7g61on6XRqJ0Iy0sL9YMB4rNBdu21
u5yO1ydo6esvE/fGtrK4UvOQt+2RVTUygxIFt51k0fl660vTb1kupGwhnDw4+VFN0Z5enI4g1V2x
vv2XPt+y3ihS8Ryml/WtBGyqhYXB//SrrCVL7VsGrAswjuORivZ1/RNYYbppzGpcYGl2LNvlSO5X
jjOAZ96M50vZhPCmYYsUQrZy9V/6est2aen2gVOUOHdFe1QDYJAdycPt9bVdaNyGOSuqXSCU/OLo
e3RGbh8VO+NXIJAdelvBHrURzukoql4puGZIJDubkIXZx2nA8/r69y/Mvk0OmokMnMpFKI8ygDox
09H+j33hQfByWwfWsUviOqPIVjdHBvnQpMZGOvpNdHJpvcapc2npnWjdX+SfsTtNrQtAqIkn6N7q
gW4iWvT7GG66VF1/d9tALjvgjY8AFRC4lcG8eNR1pLdaDCiWG/eeM65x4V1c5XvjsKyY17JGlS4C
ZKZvH5Wm4kguJ5khSNsWYobYhluD+O/6aJb2rWXSdQH1DhZGWJZs/NS6oAeeOyhTX298aVNZJl1z
NXiFQzGSy1NVDd2JzYBlgsLstrewDW3ulTeglpxVR+2Ac+HPYRDTtfK0hamxsczt1JZBFMfi6CMI
DBEPRPtmPOevT81S45c02JtdpMKgwCusLY8RYd4ROtTx4xhVN+moEGrjmFOkIIJKpdWx9YBjvkx8
5nvI94Md+bbPt6xZgYBL50bURwWCr6RWSFUPZbpW+rI0OZf99GZyZMUEUmeROKYk/JyZ0Nvk9TSv
nPELm9IGLrdzGvT5lFVHlZp5U7c1aA+g/Jvla3Oz1IFlv9BMTWORx3hBihEX9AY0Rn/kxMH9dFvF
ALWxvMTkcyxwR8H0OxDIudyEQgzktrW1rNaMHMqXqsiQJjJQYr34BJxjX25r3DqEs6aZxyqFmowp
x92fpYWI9drleWHmbSAv8cJKFwA8Hqnb8URyAFuMN3waBF9jZF04Y2zlIDmitMjQCTsTjCAvNCvl
ngqU4UVT8Di0qxVyCwZgg3rTIKiFHi/XlKLqdmkHob+wWs3lu0F8cTPvnDE23SeK5UdctfDMgKpB
/Q8wCG3zCXIc0xc1+66zo2MkfmV9VlR7Ovn9fT9wVaRg+J8jCKhI3UHWcgR8cmI7Cl7YPAEaoNlx
hblJUBWKaC3VsaBbiG9wd4dgJZUf3LmemmOtWyguRZkSkUTyhBo/Q/l0aSL5VZquArlbH5pJJaLC
J+51lw50W3tTnm8o8XkO9vWseKo5GVCWGAxzs69bSU8t9eWJgvzj2LdOpx807tkHLVDGuJG5U+zi
MGi+4fk5nkmd5/MuS2f3O2lV/jGkAC63U+puTUy9F5PX80cCcoRP2ViRe+VJid6oijd6VOxZVYVD
EihHFWC8K4N7GjlS7MBxovZaCmhuIr/rf3aNDu+jatT7sQ7kbyYFOxBcdsa7PiYF3bR9HP0ruhJ6
Vgy1N1jgeOqflKCXGctTQiHhVfm/+tqPTvGMkEISx11bHepgnv5hWaa+4iHEPkISku1N4KsdEtlY
A8bk8LkFlN1Loqob6C4DQnMvkWX+aOI8e/Av6fxN78q5SNgMTEsJhBwU+AoAbLMconyUejP0fWe3
fMhT5DzSqHembYuyM1xzOB2TzMO6Q0OH7+aW8QfaIVsNvusq9LeKdGpP2rYPE5Rf1B+zhvgmIXPc
7CWdzT9d76cs0UpwXADZCBONB3jHvumhHBFl7fRI4hn1WioFyU7dmOjAKJ5gEizydCtC0SpoaEf+
q8/Apr2FCpV6IH4ZgidDqAIc79COPNeVQZk6tMxcfw8CbvU1xiy493icu9AVJqb/ToaygXatk7vR
g4S43qtQsfMN78psG3VpUz9UbOq22tP5N9kP7u/MdacMOjtirrYlWNyCrVf7WfUInAhy5qSP5pci
cGKyB+AwuJ+YI36h+Fp9U7PMPqQouTGJaqZqV9als1ekzw65mqPXWpG6SIjr4l6hdVDeO8OIrQrM
XBQlcySMe+wzLzr1hvjeRzIjJfXMxci6Q1ZmrrlvszT9XTvuJS8VD6m3RR1qX9+xEM6CTzEQMlFb
6FMYI0606eo0emrJgG9xYly3k8I0xNuaLmzNhgqkXDZmjvPnXvrumPQDHYYkIGP4s5opptO0ee9v
vVy3JEkHKCAcCAcKRMcgCDuxcobOnpyzmSY0F8OwaxukzLc+GLin+94VZbgrAlRjnhxfN8Ueqluw
7ajPXXNUOSOvJde831EBd7AZhMHvvJyQMnQjRfEZLYz3hfRtLj8WJpPpN7eArh1YAUnqbxAkhMKd
ZD2rXvwJOyjQtfoknaIQSQza1wypL4bSJyKKqAIGEma7ifBq7cRm4Maf792wSfOTbLSrcPUdun7b
p4GXvZCAkX6TiQ5UwapzA7GVeOdCsBLqDFi2tJ9iKK4HOtyF8QRJ8RjogO6O0QFzEQUd+LmAJSPZ
XTTnbnmnBRwTSEL88s4rINsO3hiI+MxtWjV7pw3CDogasOjd4WOHFioqWSb9cZP6LKVPXEoebsjQ
QSMp9DxRvZqykYPcKFUEc8LKIfB3ypvdCqqKrRurLSF8qJ7Af87xzKUpQ6GVUs0n7iEwlmipoSdY
Et24j5OZGnC9OGNQaI7SUhN03yKV0WmrJHXoz6zNign5VaNUB8HBrIrPLK4rvEHAph2xs4DTGx8z
M/dq5/CCRQcATEEjtgvCMWBjMlN3cv5BsBVnMcycaf1Yuy4oMDM+T/4Dj0VNpp0e/VKMCcX0j3vw
jXTku0D+YPwF3sGLnCruBjUFbLXQJYQIRzBD4NRQGftEvAGaEtKQLr/nsyljhLhRW3EARNPIHZVF
rzZ5GDfufnRdiG3L3vRsG3SBZt/4yPonoed4/ihARtw94MEl+kQ04aw2YGxsp10AB6s3PYWC8xbw
qmx8BgZdVpuem5Qd3DH05xMZU7apM59me99t5rs8xDb4bppZjQcdG6jM4+KdkoMmeeHtyBC3w4OE
wmMP9rPBC5sE2lodeXbnNDZfiq6U6g60toJP4HVPm/45zFCJBI/YeSPOVqdJyQOgSF38bx440ntO
0yxm/4LMzXG/8zFHKS3Y+3EshnPMx7sCjLL64OQSFF+wI2jo/jZZHGaviDYJjarMIDM7Aj0dnUQm
K9Tn3qf5Z6S2DHkdwCtfuEmsCtpXeEMDT8hRzQXlgYQHgon/4+zKluTEte0XESFAgHiFHCtrcg2u
dr0QrrYtQIAQAiT4+rvwfXFznZU38s2nog8koC3tYQ0n1BIqSoOJV71Ja+HWBv4Hpm4OBQy2rN2Y
yoP+XmKsysW2r8M4/86Bhh+TyGQFgV1q7EWvwpqs2k7jjKDPJu60ezIGcJ4tsC22m0n21QsQSwya
1Erk4aHshibfDHFp/T3HxjLdGSBlOxi7QYIvxYqtjrDZVm2LviZ8aQ4ZorjBGYGdLwVoBwxtj02a
p1glyju2BaVqOw3uaO7CgdTlTjaRMz0B0Vi2R82s+90LdRDOiQ95tO51LkujT57u4UfujCN+SSB8
2HMk0qr4toImj9mGHUPGlIINmcG7EgsWhpmJ5eWyhfmtpizh2sDUCzuIcuyuGsZ4PgVsKj/ynmTB
HjJ5eBWuhXdJQm0+qm1Y2Fl/C3s3iu9meFbGHxTG4q7Z1GU0hqehHCJ/1/k6qw4jbWqyY2EQTN9V
CP7lduhn+JWmE2vaqduKUNbmpjJ+bH5J0vu3I7gPIIhiUfNjCPGxb3iFtvBhnOz3vt1BodhUfoI6
JrBsL2QHTeIiIpV6g7J6Jb4IQvn0NSsd1CEbyrgzPDBTNZAljFuvRV3VOyp+EMKU8pYhsxNPCmi2
eOs1LBjADRRNafekdjM5pGHTt/MXjjypw+9t5676SaHRvwhG5e1UfKMmdtXjlFe0SwYn7M07TEuR
XYRBXEP6WeQ0GvdTEfrimaOcVvdh2HB60tYLPTdBXLXqg2RN/2/AgTJ9rDlMwXfEDR3fbKXb181W
5RU8ThPpO2Q6ZGE7xBs9LxupKgbqHe3YOVOifG7jQ0UxZdgp28v4HrrvDAJMwjZkOoaCcHWsqYxQ
UVbWTP9kbtSZIxKcltQJmyGw/tFXM+jpLG8lBz0W6mW9TklZD2wn8yw4UdZAS4WWlWWbqYKX+xbU
beNuIGEBCgwJC0gwZXkTkbTwOrWrcML4ST6Ogm8ZoQ19JsCY6XsF3WcTb3gn5QdwjXF+9GtaPels
zOVtjXl4eGS1b2D5amw13UxARcC+aTLgaqfoA2bdjwrQPZXWHmz6HlzH97P3VhOsTg2hcLN1mWB9
6sVg5NhgDO64k8tRJrJF7nPq8wmHrnVKL753NA9Oxm9pfRgAQfF2HiTNw3yTmbqMa9gkiB4bjRCV
EENiJ0FBGo6tb/1dQeCyMibSsGbKYdxZ1vQbVaZxX+cxd4BqKYVTPlIu2+YEzr8TfNXhCC+WxJ+h
N5GK1kOeZBovmvfYieE3HoGkhNArdbywoSOHhwdeVK7z3ThKsxtIqxU3dlIY3iVVp3Dq0qEQOJoG
z6oM7s5NFhbHuMgIBWers8ErKk0/2/Xl7JFtNATyvWZdy7+zfEBuxyCZwjcQ3G7AgWVFY1+g51io
x7ru8vFnXfgd+2XasC6+uNUY1IkzWVbeQvM2rBYlX263BXHyfIfcVtffwoIG+bZGnJOfHgUAZ4Mz
cOZ3XuVr9Jp15uf34JFokjDbdN1x0h4we1BMnqNnD+7n3QfL/bLb+tlQ0SOl7dTvWCUnm1I59erO
C/LQ/BQKL3sTdWpQ26qx47hX0tTFq2aRz3fKJ57eEGW1fmMtDp+D4+ZIhKCA2qH4yPqZdjvFCmSi
e0p7+951OIM/wHL0eZiMOQy7dkjze/5ihpi2T35U9/MJYgSa72zVIyPBI2X0GVwSvNChtw7SEjJl
Q7Y3blQ8ZzPSxofCCxFStPIL+c/Ae6ZYkofSL7bNVLCf3MBEBMlEkXXpBME5EB89ivppF1BQnV8K
hcMm5WXfstsY7x1MzLJBQYHensn3/pS3+tYXs2q2+eiT1HUCnI+Jiqdu3lJs2XPiZaPx9yaOeZ2K
vkFtSoLODGlndV7gzAXZYRNqOOckA5IVSMIEnuKnQJYzmmS5MOQYALb2o3YhRJXEFDpyW8d0k5ss
puhTAhc9b97OQdy+1fPolXsIwLATaQ2SRMDuZ8QcNiFyFDEJ3NuMDOwVztfYFfXQVH3Kqrqt4Uo9
Iclq6FinKIr0By87Sg/C1XEnEpyA9Ovosn68t31YvcUkavO3PA/8p2gExxo1iBxuy9x64PK7XTjv
esgNiX3NOXYIU0fwlssXUE2dRbzb0bFdWmdjLDFtwlVTNRHbphNmREDHdATVxqS6mGzIYKInxkIu
tlmlIvqIpAERTSj0ZzbU6ghQqarEv6GzCIBWyijUFb/AY60Q2MDhphuDANxvYpvHzcsoZfBV+j0K
FdlQHAQUzvLOjkfeeM9mP5w2+I3Fs4iU/j65VD4OI2nDB3T9RHUvAXd+w/k56H8MG0aVRGL5bxtF
5R75Me++1E4Yoeqf20ghzS+U2uVNJpAgAv6JHbnJfNRJGM/Od7PQpTkQl0fuZpzC2dkojQBeJPTQ
88sKN82wDOVG2LlptgJsxuGfvg1l8yCzEC2NAaUVu28iQ7bEEVOX1K5BTu7nE5DMNGLhm9cBzfGB
oIt1amjr34rWL++c2LNsOwhkW1tEGaJzboAT+n2as23nWPMzq5dTIoMxBvwwcD6rdHAWmQlpYvzM
gS4WH4AgDj8WHUiNsw1C/qjDO5fBSI+0HX6LrGS95WMwZ1sGweGPQfrDvMdAArr8CXd5GD5pVG8s
nf258nc2jtFegSWKOPgUiuCJ5+jqSJrlNZCJ6+nUx0QdBzJCoTxrBFLbzIeY2I6YuFdbAMbzb6Jx
6p84ZoXatGAG2ATFCQqvqsH2+z4WUS+2UTQaBHoQi8RHcgX5JewsKbovtNuSmPRsp50eywlSrTip
aJXpYCeAel/2STd/mYPJGdC+EE6FVIPMbp5IBo+ltABBju0mhCOi0WrEJBDs2U8VW2t02rQaSy6H
HEMSRPDERklSo6rrsFbx76hFGt20nX+bIQmCESnwqYkwU3WIB66wilw4hAQdFDFTMfXlQ1gFUXYD
We1ebWgN1jb0iuHjlXK/Cz+gNlwOaNXXcF7uIFtV7OJ6dseDgeiJu1c4WLYasr2oUcZaOchzKyxK
ageNH+Iv5kBTjI4dr0dTp71LdJdUwEnV+6yFqaDJfawTr2tt/SItR7nAGeX5nockQwdJMRvdmQlt
mhcVduEtd01X3hR5lbXJUIxIfidT4rgqerSXam9Cu6+BykvqQQL+RugMFvNGov80slruYGs6HZ2s
GiiqTI3GELANMF5e1vLXCankxqsJCgsnpPpmGMtwHwOl9G2JkpNRo3cf++jwJEC7+HFaMdNVG+l4
s5NSILA/CPB8dsvqvGhOkswzT8GG0feUdCO4W8h/xYPIONYE0kJPH2ne+irlISJtkANEm2qDt2F1
Pd8hqfeyTSNM/sa9kX8VpaoekR0uJ0msxatgWh0GqMU9zuGif+7QMUBWkDvkJFD3ttsQxdJNaIuo
OzU4ZnFsZfBl8tAHa5A0yw4n8y1oCv4d1OeGF6hHNm2Swxn+RxVN3U+ESlTe5hM06BI95Wr5Ckjq
uLUkR0k68a9D25cfChI0z4IrI3dh75jvqsGemcD5u37QjppH0GYoT5kL+gnGMZ7XpRGr50cvNhFQ
2Dmmn9AXrp9DmC491HkXfyXofdyM8WKF3SD3PHB06dA3Ee60bQiEEjeU+va90k6J5EdW0ZwWPDMh
Mnc0wTfhUJKHcIxyB5IJRD+FmNncmjCzLU5Hv7inAYuKzSyWVRn2ATqwmSLNjY8SDG0UZr7ntu1O
E8vQER7dXm6wYMKfPfztxs1vTb6SWkCjm9Fv0yxf1HaBZUN7JYyr8tASbBVM+7g2JIzbbx7wxzqN
s0nNKYEOo5/OU2wETgEnh/ckQRdLAKP8rynYeE8w597JETHtNoOXYveEOamtudwzNwhOiE/zWrVc
FCDIhHOdBGiFfiXAgD/5eahvinhEAt/AzGMz9bV4Z7AV+zlNxfyrs6b8TtCyQ6KGjSoVmYeQygDO
uv39n8+Tte8sFvajNgU6+xM1+xYmzEe8+OgwRmowSdiVzsegMvhWe/BJNAa70gaaU+gZ0Amp2kYW
NWu2A6RE7jXzcw5iim5uGO3RRdVNbH62be680wJ5OEdJ3QD9B/IZtYS+mtzF70Fsw4ECZvLdP2Fu
FUnBXSnBTKpV9BSocbxBYRK+oVUgbgYnIl/xEMG+gOvKv17b1fcELDaokZPKvkzoU3oHoePsOyS3
sFkVVVe9CNrILzQj3T+Zkdg1kOMsx6DvCbkpJgb5YsVtFN/yqipnm6Jbtiio5S1kBqWLkjFR2KH7
JOs8yCVYEqHJPo8z+pV6GuYf2J+yfedHHk0xoRhORQTKTQsNx/yB1Kxnd/UoJJIYUrERkzf0uJtY
Vk+V14bdCU6u3c8BmuqpbAPomoXZIrTlYdLyD1otWPxulKGMF47WjyR0lHgdGpjRYZseH/2I1svx
7CGlHHAMytSJlX9bxJSd4ogMP9B277+2LQSw0J0Mon01G4ImmHTxMkd0/dJsRGLVwj6q3kMMkrM9
gwfFkQMUlG3qsEaTn7U5OTnwRguhPAXmI7rJIY63KMfriBYeRSZmVKEG4qH7qY+Zs6tqAAUSD92Y
aeejy/QcOYXvJKPFIbPpO5hiqjnGeYY/kyenITFLQYbBCzdUxPcloFR6w6vYPmNNix1Og/44eXmd
jA2D8q9pJiwYqyWqJxY4E0QICW9RyGTle4QpgY+1w/hrKGx1bIST1WnXCNWm+CjZfhGVvsMJ3PZA
x7kQcWC40ake+yDNsfUiA3AsKHaeMU8jkeOh6LBF4ZymO2iMgGKlQtb0iTdj16vCvH8hEu8LIhqt
80SAnz2guYgGL3ZU/xd66/03Mg5IBy2DN+seRnnzvnVN0QIfZrAVdq2asAfYcDHUhYCyQW+gNnfo
wKqdCyfUIKnt0i+OvEEdLCQvi4RXtHhuZFAYyCuQ8kGj95n2sKt7gWttly4ZwjEswzFAY8wJviO4
fjGlEQVey1i9rQIc6Hs2Ofm2Q0bs7JshxiuFeCd7zbISX5s3Go3iOId8D/4/LbR7eARoBwgD5NCW
uvwoqhh9vzInaO9FMXsBfY4jPabDPndd8UoooXA7IKp6wjPPvwSsO2GD5cInpXYHBBKmZv4D3HCR
AFAcNFgLoTf9koHRT0B9NMcAEgzPWe6xX0PIqx8hXImelozkgK8A3FUEaauwyp0nJ4LU5S2nNRJW
7sRt9xR5oYQLpbbTdobo4hP6zMijG6Ak0sBKOCSrDDtPSOBYl7ReCKhq53C8NBKw4HnyMBrpFKZu
wyShO26a8HtTBd4XrGW0HyqnwHgLP/0pVjWap4Ufg4hTwuUStctIoGlrq8BsCLRVNm0FN4/EDxQ+
seQx/xrmIWZKDCOYB1b4xSkfavpj8Z579+qePzBPo38SESbdV0tKfzwEuodbo5ehB5wNnnzELDr/
iRACKdJHbtmNoZsduURX6AtEHzEcw3AuI0mg6957pI4cTjUas/3GcZeFotVcdvs6aJBtSZPHP5SE
6P2+8DxRYnAUYIuZlCYPcZej2y3dTu9gBa5voqoRGq0R3UdH1LroaBDHbd9k4Yz5FuilCHngqJ77
0UaHyhMoKFxoKd7GXeiyQ1tD9ndysDBJS8owIUM9xAv1TYj3bqTsGLMCBZVQ0NA5+mVIX4YBhr+2
7EJwYCEKAPtlFLepqFv13DCgQWNVKQuh5xJcnE0WhuSmccBNmoba+RBAqnzwgPbzxmovf5rRRm73
wgi2pTEmfM8zCvYHTD+yPU5fbAnMsUqfRodH/Q1OZvOQa9NsM/TzJXgBzMk23ExZnFDgYcKkgpgU
LKZ6eCem0oSs3ZLQnX6MJu6+gJDsbaG+Jt+lhvD5tkZmtSWocJ+ADWf3IdKdOyoLeUTtPgSbBjWO
RD3mobQvxrh+gKJf7m9K5cynaBY4xdouw6RMBT2OBo5eZwzBBZt2nu998dqi23r5MDxr22qe6Hop
zBH5EnSwAIWa5+TifbTLsVcVGu1CNL3C70LS4n7GdNzf4BQTfBO6RP7LS+Srji2QjMZ5IL5i+oLq
go8lcl8bcZoUqAXNFogdsYM1kfNRyQFO3DHx6Zy0fFH2lWb0b2eG5mkScN+GO5fn4V761fyjI1jv
B6dZinIFw7Rti2/sJk4EmZsdw+F+D2/ETmy9qUeShDMFrQiYSpcHJmCO4zmh/NfxUcykDHrCu6zz
FdlMmYyG02Dn9psY8L+RMxX3v6ekSLTyFwniIw5RYGUdZP7jPWRM2jePo1+Rx0wfGm6KCdVqWB2w
1FDsLX16kJRE43108YjxrY3GSO8qW4him0fgICcFyhrQoyn7x2GZTw/j6EtxqIMAFYBDA6RoKsr6
CiruuVc8ORn1MJfBvAnM3NbH91CTm2Nbq8kTTFIQ5ICqVk8j1H7vfQedx6QPQowfRlfMPySWmHnw
5ow8kdKt3whq1ecgivTX1mnZkMCsKXeAOy2hbV0s5w9G39VWYz+pNkTbYY+hjX41pFH7LmgxXeA8
xz8dZNtVa6dvdPTc/E5yjLwSXfTTsQaY493DR37yqwkTX8p9eRotTvtNYYWzQ0aJ4T466PiMKhjv
WyTACiC/34MAYeXsv/MSO/aGYfr5C8mT4t+lLfiuB3fX2Qvo55+sU0z/mln1dCuFO2ZlokNGD/2o
ohn5Wuw0HzrK3zN3aOI9H/GD4fTiPKHUn1GSwul1S5SpIITVghqPWqx943Nd4ICNBwymVTTWz1MR
6IOry/wb2tPqGdsJf29DFxNRzNnyn7m71AU6Kis/LTAufJB9QzYDCm36DSP76QajdgnJRNeH5xr6
lsG0cSrAdKoEwsPilXGiDnWm0awLjWPMQZcuVAdyVC2JHkG4P8jJw9EHGQK14Var9qBbwsaNHTzS
oqkdF2US6xDglZgT+zCWeSvuajjQlC9OHrhmj0Fo9URzrthzPjkYGNZQWn0TJVRi0U7FLG9neqcn
Jw8SlsEGYyLvrirgyXKMICw7/INLuP3BnyI+Yy5DANUgQVaxr1Hf2B9NJJrUacOSbzNpMGWKc5LF
9+jEeE0a94P31swzqb5JtI7kIW7Ludg404zZMUJamj3qJvRj0CEv+H1MK+wnqDox+o/zibZ90sK6
1nkE0GL4FgxhBZggmrT0kp/5ObDRCm3nkSac2mHg/8t4kmjGHGZn9jdXAb7c5a5/YPmY6GTo+pm8
EWiU79S87EJ5hK32wvXPYb5WaDsvq9pskVf4X9Rv4SuYBnr9szvRS3YP597PCiI71IEZFZo5N9IH
yO40AfRA0MYAnKi5QAw4d4cV4k7iJGUowOTN5IARtjxCFJWXlFrPXXyFuCuosk5N8YLguPKAg00n
/w+k5hkc2VpGD9lfEaPeAY4sIGTnqbzpcYZZd+/lPqykxtLmyOYi1CCNX9DwOoTiWumVFBYpv2U1
cLPg6BkZtmkET83PF+yZBbV23s1cDXBYKfkNDoYwBQLtG/acx95n6joA6loXMESJ53lgzN2ALhp+
qYGF2UrC/F9OFrOr5Ji8tf0u5gOjj1EiaLx+i149xQjJ64L/D1H7zKpaqwAKGy/jtghBQVHovobO
WNIvrjPLCxzVM0BLsg5rVect6yL3RHw0Og4EU9faBdgLSqZJM/Fo+hetlhlgxOs++irG0SdHAQuX
4hvkTg/Twhcb5vLp/0GsO7eqViFOjDMENHScI53AyTcU7nqeoz5iUV8S5zx3h1WcqwgVNvR9geTH
oEMmGgo66ciH+NaW8jrlRHctMUWRk3MheXXjxTa8gUwx0mgbwqvlQmj8/au7v+GqfxwWXGDeF/YU
Ha3ASSg+b0oMLPAahYY4TpGrGBzuWmpKIiFW8HaWN8ptgWbxYTzcPU4GvbhoM2tUJpdw7H//JO5a
0oPTHlqNvZpuKSnQTS4h0DINEAOISqRGny/cM28sWuLzjzdGNJQLVOPpGwWfoJRFNbqcNQBVMFyI
6ivpvu5aliEsncrJygh3kZB1x/h449IrDUcAWv3vI3B4GRFpa3lDcJggA22+QRkGm9VF2uPf9yp3
LcUlF3eU3OVIQWA9ApQrGEeXncLPfOO1yCKm8bmrnAa7ObgKqP2zhFj7vewuMirPyDi6ayEuRYWv
aNaMOGP5Ow+KBxq8wFPzF8AWz0DDfuMqP8C1+vvsNVcGyGo3DEfuttwBOaWI5bhZeNI10JuHEXvy
hf323CdZbYfQiAeMtq9HMBUzJGpeJNDczznxDp+HxbnrrzZDklUhxrQuPXlk2A6O/lgs4D6/9JkP
vhagwRwqc1VX+qdJM++RQcxrPBGMwtBK7wP03T6/y5m4XovQMC9vclv63knkLtkBGsYDzAc909kv
vWqlAR6UyPYSe/HcMy1UtD92EWXRfPC4450mH8QJwWX+JUMS3fXZeEGY48wHWWvSqKzARtV3WMRe
5qcTojHJq/7j85e16FL9XzaDy5bH+uPnhyj+nTYo+psh7iDKYTfaYz+44z+ZmB9o4SRohN1UHu75
+f3OPczy9z/uB1TPpCcq+xsTVxWmxbAYdKpL8hDnLr7KfIA1zeZYT/2NZiBpK7QgN5W4KFBwbjdZ
q6YN+VCaMCqGG4zmME3Afo6B+PPysoYc6uq1W38FfvQQwUGn6a4rMd21kBrtBh94Pg8tQFb10CyA
rAzAGJfMX/5OmHTX7sXovMWNk1k80mzuswFCULxBfqUidYfa3UnciyzZv5c7gF3+98PXth0qHuA5
Fo2uAUxxSDwM23pURxL2qUV1GE3Ot6sW2VonLcTMnzit29/QYnpVYOBs+gmU1usuvgp4jNCLyIfj
zw2UW5EtDN1H5V90yzmzm6xl0jgJMwdQ9+FGRM5XzCKBZteQNrbZVaxVOOGsqb4DeMS8701x9ALH
7IuKBXt/DJ4+fzd/23qXi6+ju21bM9q+OMJFss5OgJpUVXYQlUVrJx06R0iS8rlqzYXd5G/Ld7nf
KuCLqNF9aNEFqmt3L+EeSRx20FH92I3iBRCd588f62/7ynIb779rtyho5oZxNBy8RR1mJ/1ZlfvY
kIFf6GKce2+rM53mvdsyQYqjDCP6qjuMEkK/5tvJBuQIn+lLR+O5B1md7UPISoJ2Gb4Px6BGjI3a
xMv07qrXtGb9CiBmKFzQh8NgB8xNMuFFctc5+XThM/wtOPAZ1v5Fpmg0VLjteFTw+QJTxBknYFSs
PbhAVF+I7nP3WEX3VADb4YXldCyaptgJBZ0YoKtAKNOXzH3PfIO1g1HIo3zQvh33tOwdMGNsBYZU
EMHP9crPsDrS9Rh68FarxsMkQrBIkO9crgfOvZ5VgEP9lY+EgdYGPwbvgc1AiShP3ZUY7V34AOde
j//fWBuALuJdOY9H2aP/YnpoODaWX2N4vyyhVSQDhsZUQAP8fsPzd7juNEhwriGmLxdfRXGBziPz
g8AeJwDRkqltGKjFo3+hrXPuxaxiF3LFJcuZOxxC1/Xe4LqAEZeDQfjXq4L3/xCAs7kxdM7rA6Pz
d4w6+jQfrlJ0xptZc3/NDOxlFWt7BKvhH4zAAQWM6QXJxjN755rwy+em1kCpjAfgrbpkcssM/Q8y
VVu/RRMkwBznknLXmcW/Zv6qphkCUYBazKOsAEgoLu5Zrm3iA2R63ep3V7EbAhyBgSJagYWV34Ba
Zfu+B1Touk+8Cl4o8lrQolp7VMvwP4RL1rZ0LtqPnPsO68CNBceAtxuPQ1U9qWX0zn2VYz6j7gIJ
lMB1z7AK4CxoVdwUzgyOa8Q2v1m1MUCCn1/8TDqxNunJQB2iQVWPB5QOJBHeACg8eVBs3jM4RAFW
uP/8PmdC+XeB8UcRNORF3Fpd2SNtC7EhnGKPu0qDALG2nivwqgXisOBo/8JGF91eiCvyq8QVl4sv
2f0fvxwEUO76uTMcagclkIaBXRqM+uOq17IeHwDxL9VA6HjkzSy6/eA2mXsKOMzhr5DeWH79snT/
+PVFled5ZAJzZC3IQSkHWjjYjOBfX0jjznzX9exggIGmC+6EQfTCYIbX9nVoaXTdsb4eG3itFQGm
qThdODB0vAXuBWTGcfP5uz8TveuhAbDmOc+B+DiSXKq91BO7y3p0+4wLZHKOUch1exBZxa83RkB4
k9EcQy1qYIFhVR6Fl2rlMxs0WR3Acmgiv+nx/uFqgmn0CIu+oa/LtJuB//r8PZ37xKtTGGO6wfUc
oo+ijBeMXEk2SwPxmoujd/7f9Sl6N/PRtUEVPrjanWGoh/Y0HKkCYtzW+/X5Tf7+ksJ1FwNnpQVN
KICzCJNxCFqMAMXRYSVomYAefX6Pv6+mcD2MUPMATN3Ym6PhgOznsGWczatXN18dckkR8e8fAtXX
f9+VUZMvYvgPHqfR9Q4ZpNYTWIT4F87hZT9bt8XgUrRurBOTQ6FTmP5IdYCON9vxFoeBjRZY0Mvs
ZSkACBfe1bkHWR35RgPpOSkzHBnQoLdCxiBRmOnSwObc1Ze//7HlYb3KWpvcHgdQ/lNGuNjl1UVN
lzNrad1fJ36hOwdac/B9YTFoXcXDBJJpGhTRy+cL6dwNVtsF2p6EhXGvj+ikV4+8EiDUdxXgd7a/
5KRxbq2uNg3jAOw7GcLvpIMZgdD5HlVOfIAYg9n3QIPvPn+Sc7dZbRy6d7zBRRgcCRCQR1m6IWiX
A9sUEDYAokhAY+LzGy2bxV+W7rrJXlM/C/IAh5wIahIBul3O96QdwTdEr6QER1LDZgKNRODdZASi
+hf0/8Aw+fzmZ77XuvdOoSRQSFAtjnWD7Z0LAJGytv7aKAgAXHeHVdxz0BeBz5PYvjitXgBqj7+Y
pm63o1iQs5/f48y3WnfcPb8FuhqujEcDTfJNlg3Pcmqglq/YXY768cKTnAnNdesdaSWI1QBwH73O
DreF0IB2z20HGsvnT3Hu+qvQp/BIAlECR1UW1uqm9uFP75BLte65V7TK9uEkHVGZG32sOzvtJJjF
+9+5Jojo/G62lxqK59bTKjhlPuVDMM/6CPKIvPXy+HFy++A+N+JCWJ67wSosBThODYs9jG7gNfSe
oR2+D0ZWpWNYXzNnxlmy7nzTHJ1WsPH10TSQ/8kYFI/Ar4AYiMVxZTwodX7+vc88yrrrrUoiY1to
fRxs76TA3YLnOIJH2LUYHHx+izPH4tojRDgBJgPt0B9rCLGkqofeZUZx8oZ2mNNIh8dcAVkcL3/6
/IZn1vC6Hy67yGloXIGF5s8LV85784rxkpzdmTW8xhgMDAUrZGTNkQOiDL58XYHviQ/DC9eAIqj4
9rqHWAXiQHuTQdgBLS3HgWsZAacr4OUl3elzT7GKRA+ucU4DgCd4ICUoeS1gxADEDVtXwgDURzn4
8vlTnPv23n8zCWatLEQ8TCcD8tjQyJN0xx0fx9cFYuJK8QRl9sfPb3Xuq6+ifhKOl49Bj2Oy52/o
Bk6pH4DldN3FVxGPycS8zGz1EdDuJuEEkI9xETa46uprFwioTPgVLOrRo254tFNTFOxBkb3G2wBb
ydoFgpTEB52hwG5FGoxP1W+lJjpeSh3OvPe1BYQpsjIr0Dw+QiNE38MaStyMtgiuKv3ANP3vAqrb
1gXRb6luIJvzxiF/nzSLx8HnL/7M7re2faijDMTsvMSL53BFrUtMBLK2b7Z2yn98fodzb2f5+x+p
dAEaplPyeT5BQu4ZinVzYpc+7+cXP/fzV1E8waI9GvMJLwfvH2JBU9Vt6wrSHtByuqTye+4BVhEc
BtBCgVOq/T0ty1qYJjjuNSPXZWWuQxY6DSVR+XgULVImUI7DjTDRv5+/nHM/fBWyzPigCgm4MgK0
GqddZOftJMilDfTM1deeDxA0hEYYtAIKUGTBJAbvDtKjcf981W9f2z1g46ekLNR0BHGUbuEeF4HJ
5P/8/OJn9v5glQyjTYkOnFzG9h4knVJ4fILf2GgnVRiqvwGIcOW2FqxiNyw8lzP4JxTJBCWKdOA6
OvgWwsGfP8e5T7BExR+hJTsJuXsXSxL7mhpB4/bewFS+gAY4E1rBctM/Lg7jgSgC1QC/vegRS2yE
nG/NwNV0IB18VWcxDFbhW8sa4BNwB4tEQhZp48Ele2tL9MA/fz/nHmEVuV5ba3DFg+moFJBycrEg
JLD1bDR8ID6/w5mqMVjFr2wtMBMMjV0d83cP4kDfs65x9WYAUYMnkJfhh6yCJFA6aAsxFSf265+f
3/ncs62Cm9AAMpq8m/YDJvkArTJgnJxy3IwgM28+v8WZ5bV2hqBNnzkgpRSY+o35e+HxOrEWL/G6
qy8J0x/rixHSlBCnmgBAcLMNxUy03/qsB+vt8+ufCXK6CnIJLRAmmv/h7MqWI9WB5RcRAUIC8Qrd
7fbStttjz/ZCzMyZYREgNrF9/U3mvvjoWM29/eZoR0ioVFXasjIh04iqmydeZ8fGJZE3SMRinB+u
60OLb4iss9q1oHoQxgHEvTIgSVdqjzMVw3mI8cflbtZP/uBugq4+8M5UDWELineD+QZqGmBqq+0f
8wCBcQkO3Ls6x7GrRoRu9GXYr1It7EGIlgTBEs+o2cqeBIVUNN5zoER3I326nxP3d99vSSeautKi
X3WOM1sgz7npGlQLWs5TY5e4LbRvVMZe09g/AL23UZ5gcmUtE1AQMaRkZvNNDPhRNOfANrX5NfUb
WMSplgRI0wlQxS0oXU9A1QMaHhekkxDaa3eTk9TjzWUnMA1BC/jEDYZuKnrrgXKUTTYW+Y3d+JbE
gKFxXUyC58uyUAeNNwyv11jLv2JNb6PLX25w3//oSFQg9AGdrruWBXoPwBJnKHOdVXM7JONhmdKn
y90Y3EkXlCBMDF2tXPtGDmw/xe5vXrJ72VOQbeYvfFFny4mvHJEW96QFdZLVWfBUFMMrYFwy1Z5G
Oe5EDVbuzQAxzYoW9zPtcCXEJDh4XO+7l+HA4ruAXlw2l2EB0UFnkqJMQckWnAFlBe1M1AusVJh4
iWYRCIZBs3K5G9MYtCD3GDZAiVQ4Z/vDJ1J6r0u9FXcmv9KDOm+8amrcHpWb044K8bo+O9PgZxGU
33wybCRE0wC06FZ+W1cSfIzHEsxcIMOQeQQqv9vL1jHsH1wtqMcALKad7+VHUY5gMBeHVVzXAzVG
luM4kA1nkK/cW8uwsV4ZutOhZklcWknS1QTorBlQsBX+F0sSgYXy2zwtT2veBXNk5F/7NKdjz8QE
igUey/xInAql/Vn6j0/yrbOrYWZ0zQnPn8fJrR0krTpwX0AQ6D9ZHNjPy1Njal2LcaWaCUxvZXkC
DvNMHH/4GhQD/Xq5cWd1/w+WdKKFNiDXnajbtDw1AqWLDIXQgK54+yzJm5BjOmiav/IOdbe4lAIV
H4juwLf1ExTKBHQhm8/KhhygK1MIAnYrH9ukkxAg6iUZ6IliEHpEtK7cDXCIqQst/gmIau04ia0H
UfZD1IAnfy+450a9vSnCsM7IR7bU8sDc+TWIor3ipCZwNqdAd30BdVAMjgoHosnQpwLjweVpM/Wk
5QLwpYACw0+TUybVT9It8zfcIM67qky+g351/na5F0NeI1pSaDoWW56VlxhPtWvEsFcMT8x8QtFp
z3B1MnjJVtGjYXZ0+Bp4DjKVQnEGvGtL+prFILxAVZq7S+vsn8uDMazKOoZNAB2Ug5KjPI2M5Cdu
M7Dfy5W9D+wv3vdkaOS5RbnUPaifhq0bG9OoVsO+2y+PicKNGeXioUwHcPyAn/22tEq249W1bq2D
2kBZVftg40xOuKu0gehB4S5XJQgByCYawDSK9fd3owDFbQ7i2QycAgJXWxDSlhB7ALQN1y5burIG
f9ZL5Vf++NEuGR5xi57fJMK/xe0T7trbHKwelfd62QVMA9FSgGIgEq/tGLPfiQC0rgsoQqF9w3IA
TS73YIgYR8sAarKLIHDq4mQT3INkAQgXAUjO1lzgRIBFue6+ymtwHl/uzrA06IC3OW8nx/ZGzIwL
RaXQk5DWiAaQl/Kbyx2Y5kXLAF6XcHy1J05JNls4r+LxFJzmJI3aQgZ3LnQctm7xDJbTYW90aoMF
lKDilC9g7owAOk+mV7DdgH2Rurl7ckD4Qa4CIXo6Co7LHEQifYxq5IyAxLMDB2xUOOLlss0MXqbD
4JpSTKAGAS99KBj2s42ETiCX04+6JeN1WwIdCDflheeUoCM8Cj+/HTo5YTvob707m75fC/dy4v6c
ACuLWm1HPhNRg2F7oC813VztDW6rQ+FQ0Ff4eN4acU6lzh/gDYbILe0tmK/BZ3UonPBBdlqAXOwo
WtC+jD74xYeDAO0U5BaOl6fYNAAtzLs2SYRVgj8YDOyx8wOMx5a3q3sfZFfXdaCt783UQr+bu8XR
G7zv4PGtQ5Gnb5fbNkWaFtPZNAXUEU5xXAtEiQe0bAfGbNsGLR8/SsI3bPRhuR0L2H/QcFjTJcFa
+yAoxAIzPGJnWf0QM2iUYO8/hdADDUHGeMr7+QfQtFtikR+77//qPr1brQg4Rt2kZ2twLxLseWI8
y7r2XwJCf1824MezDyDqv9dDFMABrAKq1ONcjOuZBRLfdSE/X9f46tXvPl/MjcTbYIDPx6Y7v8Vm
KzguGMN1rWuxDbimD46/v8aJl+xhpnjfrOwthTOT6VeDvft2yJukaho4vh1UBixSoPMB3Av0VqDb
HDd2vibja2t4Ax1c3oNaC/ZpHA9syjglOPCi6+yjBbYonDTv+Nq61694OwGSpgAkU5dbN9lHi2qw
AqcTh7A38h4AXSGgN1CLyIYuqseGbWSOj7MfC7Toth2rLSsHgJWwIcXLqKA3k7PXHDDIvNhC9Rjm
QIeo2Uncj8JKMQ4of80hdoVYP4ctGLnBSjoGrRMtSQlyHkZQd9BoKbAHoOtzSQ/hrI0F1NSHFsJl
4WQLyrfQBzRh5BFVb//wfIohssK8w+XJNhlJC+QGLCRZkTToArxz7D4uc++2Bhzm5nLzhnnW0Wco
aBjArx5YN7QCMSeB4Ksff5aC3daAu13uwmSkdWTvwrkDeUoLUm+MoCuBVsiqZNjHXcV2OZ/jDXc1
9aGFM7htXNbXtMJEgOb+FzjP3OZmKjsQXfYlFPOunG8trknntZUPhkGwEnvIe12gvvLGGR4hs7VV
GW8aiRbchVPL1ioy++Ck7OgOUEYAp78DBtvLk2FyJy2uC3cEvWSQg0fM646kw+WYxd0tEgRD4zrE
jUO6BXUhAubh1AbZQoYC1hwChhvWNzW/HsnfOVJjk9ShBKYhUuJSv7dQtYeasg0XMrWuxTLtoZJU
gcnvoMB8PLX9DeQmNm5FP2yaB1RzG8psN2GBVf7hKaoFIHvoRr6zVe1galxzGMjATMlMW/tX1cn+
B3b09SNEULZ4sP6eAf9zGYVv1xxmGlIApdJY/Al4f6IkOHl5M+w6cPyGhVVm4VDHJza1J9UkDcjE
2fdmCK6Zbx7ojzgeVHDsEUCDnwlYIPdlDrx6pq5DOaF1zZtoW1QJkh/9acmcRnZToci+SDbebgyT
8p+3m2xZ+Cxr+pP3OMAvy2SFdpttlDqaGteWBMLASKeAlfiDyl5QqZdzQb64RZ9uLAmm5tfM9C7M
oDExzwDDBL8tCDuBCptBASrNfl2Rf2D1tdN3jYMBHvpFoIX7mdot5CtAXB+VDXRhLrf+4XsAWnf/
3foC+cdg8Rfys1uwe6y4/9tzsDmC9OA3gtus49J6tzGkDsJ0xMXz5T5N5tKCu5ZALqDWevpVU5SF
QvtjaW7btpE/Lze/uuMH8edq4V37IwQzbcv7PVDrlIGRrIE8UTWOp9xTe6j+3JVp+Xy5qzXTfdSV
FuoNrxXLIbD2S4r0e9tXUA3p93ZNXwLc2c7NsL/czYcrHEDV6+S9cwG/dZNlHMv+V9CIAMTWYrpJ
FjAmQeMCkqDX9aEFt8XsrC196FtAKyJsFUEV3ncyb9zOGWb8P+80KNxEHVA97Z36LoMKGZHWdRlP
JwWAbM7IoCGMlsWT00Ia6/Nlc5i+WAtpqFw5AG6h3ZbFY4jL0R8jmO42PvrDLSTmUwvpeSSBGoZ5
2lvecR7305CFbftZjtdlDKLFtCqzdiIOFCVVUt+CUPln0vgbx7S/z3YfeLzOA1ByZx4yChVNP6we
xn0Q9rtu3+7mCNxKO76r94/eLt29/qKhE+HyYTftk6gNx/Cz3EgeJttp0d3OEI4lI2wn5D0ow0Ll
f0494Am2rkNNsaaFdJvyhUA4BBMv5VOhqjsQsX8hVfrlsl8ZPl9/bilwMBnypYXepqqysIghk1f0
j5Vb7VCOv0VpaHBe/cUl7Uos+jYmacKNRgg10zpss6suYXig0wY0EJ/MuLdgYhNwXPvgXiVbABeD
7fUnFcsCxMmr1JqDarWDaEpxlqMiR6jUuht4Q5P9tbhO21j0kL6cIBH8q0ofZX2C8llIqw3vNFle
i2y8oyV+VncIj2mGSkYy/SZzctWRDZbX4rpSincd7i6g1+mFAIOELvoA/dv+smuavl1blomaJFQZ
0LzVvMrhCyVvl9v9+wbzQc7QH0toruxs9hFS4+fq1d479yQPiy+0jMiuOFVRsrHum75fi1xrqACX
YVjB/LyOBlWB5HzLNAbH1N9IhlZIb6kwgql8gw59mMqfLf982TyGz9bfRCiYhDOfDdOe1s3wh3eg
Io1YXm2ewD/2eK4zUc5BA+k6v5z2NvX3pPYjUKe24dBVn6ARedXlIEpWdb93QNA5tljg8zl4W2kc
o0w1V1UucsgD/nv74yoi7GmU0x4USQCY/2ECiqRASVxn/9Vu7zZX4PlnfcHg9pV/mygJgPDL5YZN
B0Gd1aBtoTYJQmEYBeeBn+z0PEX9zSdxkDvlb+wkTM6j2b2DmkDhTzBNxfMwCSTEWq7MNvprzpJA
mFTNFdIBlHnBzDDWwN+nV363lmugogtxG39tPIf+3Xfvyq2PTmTQjgz3c3jjgMTDMZ1fAmsjr3/8
pgIf1JILZGyDWqbIAK7fw7fLF+FMr0PHbjkhvxyhDotyPzndEnXWVVATxJS266+om2TQjkViyL8M
DpTkxD7PPOj5XJUvuc41sOAk7CZjgXyZ7vvyvs03kLYfH4q4/kojofSAlw34pDdnv8eSvUBodF9Y
8yMV8a3iV70lwzxa3M41dKfphBkh/UM23RXZxg7BMNU4E/87IVSkj3GPgrD1ujjs4xq6wGUINcXQ
pfWtRfld7xf7dvKjJnU2cpDJZFo4WG6VQSsE6dNPCihzOSHEwbOU4870afTPl9PRx2sYtg//HpYz
pDXUfOBO0ziGhdPdMg/q4Fm5cTL4OBMhQv7dfMCdOi+horGfgVcoJeRBbHcj+Axfrr96QAcB8gQF
vpz3D3Q8ey2u2jcWX8PiqD95eBBXjYsOTbsZ2S99G0EOPurBLZSSaqMLg2G4tnqlEBxiawHfnldY
uf6MW4XkpnY1/7ersmLDiBSa+AKQmviTX4gNg5uaXifi3ZI48XZ0GMi59n4RR5MFkAB0PS97oanp
9fd3TaOu3uPKh5vUxXenfZnYRtIxtasFLYojUA++up/Nmj0EaHeWuIa3lHHOteBUZVy1ZYwJdFR2
EwwCminj/rI1TO6nxeRE5w5gOxgacpgHCnZP2f2gdhrN3VXvbfh4LSwbmpXEDXL04P6u2XdRfK/9
qy51uP520Q555chmNbkVR13X7MA2uJEPDVsnrpfkV6MoaWwhIULNaVdXnxenOgCOFlUMeeVUWAWY
iuvd0tyPQb27PBcGD9JL9KfE4eDmwjQzC/pPLgRl+y2ZBFPTWqjGjgvGW45QBalA1p5bf8N9TO1q
cbrSDiq+oN3AcqEpvTJnXXVhznWK/0IyKHER5MW6OxbTAzjBrzOyFqYMAtflAKF33N48ErXLvJfr
2tViVKjZQoGXP+4b+5gNcPbD5XYNZ1fuaxE6wr9InqDh+a58VDfZ6bdzZtGd9Zzsts5OhiTgayFK
FLcXVPRgvzF9nyqAo10IhPv3ExAilwdhcBO9tN6FLBWhrjfuHRfayXMQ+elW4fvfe7//nu25Xlhf
QCO9KxYK+0QQh4vSXX6Qp/QAktnX+enBvXGjKA0/HaEQSl/uky/XDUhbUlmrBlSmwmLgt/DHh4lf
l9E8LU7VRMomEMhokHe8RSq4i6HNdt0na6G6XiUXPY3HvVv40KIbd763dTYx+I+3Tvu7JbVFqHZU
2OMeYqAnXvpfKmB3oVeEquZlKyGvn/nRNGtx6zaSUdWs0wxReOiqnoI6iEi9dalr8lAtfMdWpJUn
sKzOzE2ged+J/ZhIubvO9loMe0WMFxQXBpLBYwLB0oV9uq5hLXLLsWm7kSyY1KAKuX8skYIvt7x6
8gf21kvr1ZJxVUu0PPXtXQcRUJzz3yaco3BL94stmyUuf69WP+qI/9t5gqJ2RVHANt65Poi75Lv/
OIQ31pt7Jw/5HX+R90f2enlMhknWa+4H4bt1W6GrptzXkAXbSm8G39RL7Ks0qLjVJrhehNRuzuIo
T7/2NtlYAUyta4GbMdfPUcGCyyf2kolfTfZil18vG8TU9Gqod4G7rBwEToGmhwCUJM0PCiFnlV35
3VrEWlUb1FWAXGbRaj+M7U0+qwjF+9cd95gWsT1AK2XTYl0Epv7Rd8u9O/gbX27yEy1cyxGSB3mM
XEOmElKbNITwyUZY/X0B+cjdtYiF4GvGEpAJ7duvYxR/F8f+aEX+PoiWx+fyoXxg0dm//af8eXmC
/77qfNCdXj8/DQSqS+tpxz6Nv+NnArX1Z7sOxwPksH/+iR+rU32ybvOTv4t/bMFwDcsB1SJaJVaJ
TTlyaYDcEebgOwgLVj950MXbV6qcNs6Ia3MfDU1bg2vQ30MWmYz7gr8lzUPJIQzdnGPnLRtvWLN1
B2bKT3Qd5bsYsQJp+93sQqoWYseMLbfQtL4hiwq5UruAk6caAd8Ew9lNpwdIiN+TmEdLJaOqIntP
LE/TbO0vz6bJsFomkI6toB2MTyHqLU92Xfqc2M9NdhX+hetV9/FU5tgaNOO+tMt94I0HHJU3psr0
4Voq6PMC5dbJiA0C9L13jeXuSlGex/oO9WR1dNk4hlymA7ZU5/dWGyO5J5b3AG3hJpRxeW/nyXUH
B6olBcgJ+1YxIldyDnH0G5Zs3PaZbKMnhA7UyVaJaBnSHcmOMvmRg/2tubnKKjoey4VmK6oS+3Ef
0xhSw/XTKMlhqoqN5g0xqAOyIDzd8bhZF5Ahchzc/T+wGSLo3b01h964sSk2bEV0YNawkNJZ8tXy
ef9M6v51aehNK92TKuVRNs7uOlNpgV4XXebXeDDdp/N96T9kCwqgN0LL4Ju6couYk05NYkLS56wI
SzwfHfy5KULuieJw+esNa5YO0sImcLaHAV8P0XLfPU3TlVbRQrfOK8gWr3ubib7MweexOTXWRkSZ
rKKt4G5B+6Jal8Kue7Dc2yJ+Lq68GdIRWJAb7ETs4KvnaRdYD911r+tcr5XPpjwr6Gpl4tLQi3/5
3nW3hzrAqgCLCzTa0TDLrB1rexxBrtzN6PXvZZxWUPZB03TeF+6TXVy3AdMhVZCozJ2ZYZdUJ+UB
6ld3C9SzLjuzIeJ1TBWybEzB/4BLGnLOl1srOFr8mz++OWrrFtjge3rtey99qOmO2DxUtvxKs+Wx
k/EfJaYrp3ON0nebBsriNRoxABLHUerFUNTdgsmZbKMFZClEXFbQYdpPkBqOwbEZ9g0Js0E9jnmz
m6m39ehtWJh0oJVKq7ysAoGOcnLIivnG895QOxGprTcnQ8rSRVck9ROQuMIxvbT7DBhhVU2vl/3H
NLvamhrbTulbLdZUR/r/9KVIIjsT5ePkqOLtcg8G4+goKm+wKED56GGBHv3eKgt1tKB8sPOSKtmn
U3lVKQluuNeF950jWTmPq3jhOB132a5S8R64wI3M/jHw1tdfSVulilTUf+8OcnXoHeg+TY5XpCEb
4+pQJMTeubjxfha1cHdVHTi3l01nmHYdG0bmvKsagbOAQ6JA3AVqf7ldw15Eh4WNzlKlYGDB7ri8
KXDvlCWgKhhvJGlCd0qeh3zjTGUIQB0j1os6yLIUU++X8yOzVqWOOgIE9BnFB0fI0G50YzLT6tvv
Zp66Qdk2jsLVThN8B5i+BH8fv6osg3O96F42hPsdQ34anDRKmQr7ZSN1G0JPh4jFUzYl/uQN+9oN
3dzZBcO3ttjCiptsou0Y6tTnMZnw2TKdQumLEN572XlMLWu7+0GxcSR0TdjVfaeO7bRxKvk4yPjf
J/53syhLyBsVdba224XF8pDidjEHbhrULruCfCqcczFtEZEacpKOEXPAYTHyGGNg/hjhEQ8leq8B
u6dbeJy/UkYfnLh1oFjRlkGQ9qv5P//sIv78Mj/f+KcHezeHnywA3MPLc2FwIR1tNdHKnlzM8N7v
7kj3eQRVkFd9vdy2YZ718vm6YDJ2M7Qt7Ntkuku3LiNM7WrR6kyuy4oF7Xbtr8DOwwHcL9d98drj
Ow8KOs/CDWCJYzmoPbBtCXsmrzsz6AArF3fS//vR8/y0VLfLFsTVNIFamM7UHjLbR2zG89mXPXgQ
bv2OX2kPLVL7NM6tAMQtQB2kw7Os5k9uv7lvM325tnHwp9EtJFLYvqyfhXUU6UtRvVwzj2Dp+fc8
wiFsF0y1eNCkD5K9xFvqFB95nuf8p+idMpR6ZUU3vOKfcpcwkNIXwTXEyWvj6xr4zvlIadmOGEoX
bJLWlB+8WXpYXDkTn///RlnbX1PZu/ZbMH51Qqj8baihzXpSVhU3X5Pa8oetjf5Hu4K1By0wO8dV
2YiK2Ve7YfcJS49CgNPbEyhE5MqSoVWBNmcaIMd93Yi0cJ2TNvbqtmTnEjRtD2PSkEfHa7fqNkyT
rW3+SQyBb1Kz6kVw0I4loQx8SwX7qmEq39r3m/rQojfrHNuyUis9zVAbOnhMAlpYyI3twYfYtnU+
tPBNlppOQ8Cyk1L13UzrB7qMO5nI58Tip1KCC2ImyxMDfV7Qgz3l8qR8FNZrp1pYl5PHZhSa0bMq
qvJAe1HtvKGZDyCCmze6+GhXiC50iNjYSe6WwWi92HiSO0iKWksuQZQoJt7tRyv+BlqYLT1Jw3B0
zJj0uKCD37cvNtjFnro6B6gL6nqfLNsiW5yJponSUWOJWMq4s6l6JaPzBHZUdpxtiFMkbP4x4+Lt
gSdJBQ6G2opoQO+s+BoFgdWQWkrwFtrZYJdyzolbdzJqHEhCvzA8IGwRThn8Wy+fH7N86hKbemey
ZFl78GS6BHvcrJNvl53N1P76+7ucBlUiMBxWipztqVMAIizeEtwsVqL+XG7fNPtaDmgo9eOW5MFZ
snSZImgfFdUdFw6K/1rmiq0qYtMwtDQgoaUsqi6lZ64G8thQh7+m3lTsLg9inU19K7nOspYGGln7
BfWn9KWkIG5Xeeft49T/DhdLX6C1snVZYhqEFvh0tlGaXzfx2e59tRwSYXvZQ9vGdX3FHSbGoUPQ
7BFanBWz5UvD4/GmS4J/oKpS3SyjvTHbhhHoODQIuztpOiv7PCf2HBxBWe3SYz/SZktKxeBOOups
Lpo8IQRLStKm1g9KkKVE3xIZ+k1pX7HrXq2kxXRWiREgzlS+ZX4A7ds4SDMWDgwr72VvMiRfXQ4G
igK9kInLfmWdGtryAHr4DBg6AcZffhew2Y+/Oh3Htui2yQIUeF3nxDpGraMZ7fu68s+8svuJhhXw
2MUv36G2CwVYAvA2UyA02XgoMk2UFvd2JTxi15N8mwOI9+AKIrlPAA6IFj7xjStdUxdazHu4Mc/t
aprOyMIlmANm+9DFc/xjiqGodnmqTP6sBX7mtNJzR6R3NY1EfikpG4Iz6kau4fpcXU2LeOLZ/sDK
3D7j2Dj3x4wGXfrZ5ovb7usl5vNG3Bvyl45okxP32Nhx8ZbFqCeglfVZWth5ZyxrDjjybBGymbpZ
d7Xv1hKa9YMShUvOjUMWH1qGSezgOZ23vJfALg7d4EIF+zq6fVhPl5EhA6Wj8IH0GeOiRaGWwnn5
vsAciY3p/+g+ZO1AywRqqp2KxGX9xgfQqIUjntY/ZY2n8lO8lOldOqr8Je8y0Ipj+0Rb6zj23daW
xuDdus4M2LUwYJHFZ5mXr0pAVC1tnaclsIvjZd82zdbq8+9mi4wEnIJx5pw5L0GjDNLZ3ajgC0lC
s08D2WIPMRxpPC0RZF1ZNk49Vi+zO+THeZqGrguFRbFvTvPcw2InMpo+zmmpsjC3phpvjpcHaAhe
T8sPGFC2+EnSvnmDomwHOVv1jz+IZLi93L5phrTkEGc5YbRyvXOZTmBp7/qKRXbgB8cUrDrXXCCs
LqhlCNsLasfJevfslQgdYMFU3uxbJeeNPG2YHh05B3lisDOJFOcnMOVD7Rd0X5xZYQcBZjDyi2FX
lx4Q/JsnToPR/iNT0y55F0AI52W21QJpBvA3Q5AUsIKwJh7fWOoMM69D56DkB/7xQCxnYgPDu/ds
5tIlsqCTUm5prX2IdMbE6DA6r/cINopdjKNzPDQvvLdLwNKSDHuSIpxV75R3ScxI8LvtljSNSM8A
mYizlme3kF6nasfKuE6/ZFYQ9IfLDmka9mrzdxHNvQngVkicvClqtWeK+mRULhEutijbTO2vv79r
HzLrNlBybXBuuraxdsC1AoEnpsTeqr4wdaDlCpU0QW5lTftGYuXdqRkEJEsjp5+XzWNyPS0fdLSs
VZUTHKUS2hGcDftWhnbfCAjJQmxo2kg7pm60tDC2o5JOmrBzBw0S/yGWtYWyPseJ79lEu62zgqkX
LS8kTdyLGXUH546k01OSWXY0B4DA942zAQMxTIYOxiPV0lLoW9Nz07tk3id1XE6hl7rOxnQY1p//
AO9iF5VYTt6+2XY3HLsUFLQjs9LIHlmya9Oh2ADkmMaxbsPfeS3khdIqBa/XuYHuDN6Gs3nwbvOp
WrbWGcN+XsfcNa3rLQJ1rm9k7Nr7ABoUkE1HvBMsc0uwnFNsGMeb2qNi2V32ZFOPWqDbZPbzmHXJ
i7Ic+pXGMJ2IZ7FLbKfaZZC3erDsJNjwZ5P91t/f2Q9rKHBqjk3PY+H48y7mwpW72N9UdDB4MtWC
HgedIHDtJHnxStlGMNl8lFORRAPW742V2jQELfI9VUKEBnn2rXSFc+eVs3Vye3frAcGwhOpYOyFz
d0zpVD3gTs0+ljVpbssCdH0lrcme+96a8EG92oOWKLo8/38RPB9cSOicaZ6VlRAb4zW2Nq21ynnk
c/qm1F9u7aZGTXe4SvESCNM/9t0gTkuf3ZLUDhoUkC9WHzJiJXteO0UEBAakhPpBvpIAeEfg4Gy5
K8e28cIm7YPm5FmDtxzUsvR5Hlp55u8yh4B31Bp93z2Ovuemj5Pkoj/ZQ07lt1p5cwP+qzy1oTc9
kize2K8aJlEHBwq/adIWqqxvo2VBixmg3fTWaq2JbBwnDfnoP+jAavCLvCLsLEhhv8xjTyKRdvw0
L+BP+D8wR5n60fJR5hZJHHTV8GZDVzqbwZKoJFRt3QX3km6xPF92EUNUuWvv76JWeFlQ9th5nwlO
+8MBqs/NDDk9bFpDZ7G2aglMY9ESkaqsBc8kkPTJLKt8AuWTeyNoUUUdEVhbHQEG/uuGoyUhO4t9
t5gzcpZdy6wn26edD+oJQN9v6MTH/kof03JR1+M+LF4GUDXVxRxBkUrt+26LVdfkwFoWUlkzTV6h
3LNUFKVx9dy3YBySvbu/bCNT+9rGgxCeLJ0zDG/xIrzbObaSNrQEdq5XzoG25SDg50ggC1a/jXJx
5wPxgna8VXjbkZ8XN2m681XD0MGFamhqmSc8ONe+DZoFd8y+FLTd0u0yLJ06vtCjBRFlWYsXmuGo
g5KhQ9LhqJOood/ZVRy5ACFvOJMhBHXIoUpcooK5H97k1EORE5rio4XTe5q4X66zlBbjeD+hZMK9
+gtNfO874d7oRcGEItcNhzINYP39XQ6Z46SikIETL4KBVhdFc/IQT2kX9ukyX9mFFtekxvYe9Fvk
PPuyfJwX1uehHQOZ3fZEbhTnGpKUzu82Q53Xb6XC/sxznrLMKU+gPAb3oDvNoQMlp+vWDx2BaAcD
YVOH6abpKPFWy4lVf+nsVkKwsSmzORqywGZbQAvD1ZQOOykn1ykYpCFeSAuVZgVka9Qw9lsW8tlD
aS9QDFBBmpk6+kX167K7Geyoo1Gg2zIHdVZNL2OTkg734n057jwQ4ne7LvPmCSpfqbUFnjL5np7M
uMOLus6Xc8IhDbqnPsi17Zkk9i7xAvu6jKbrBs0oxrJse8GBNh5wTeCOj5BDLm7rBfqqV9lMR14m
OZnHbIrzT9KT5DSKOMhCIJGL+wxAhdPixJuagQaD6UBF9NS3QYoLya7nXiQXFGfglujWWniyuzwW
Uw/axqVjWS6xJPJzl7fADnl+H3zOWuZYNwvYaLfI+Ey9aEkNB9sCwhjMPduMsfvR9ti9mPzpU9Kl
4nB5IIaF8i9i7F1e87J6EhTbMOTNSogbnJ3dZIqCsrDnaxQccTukQxY96IZwmRDnB+RoWmdVOvKy
Q64cyaKh8doh6qBQlYa5KpNrxGfXLrW9i3B5A3iF7d6XuOD/Po7N0n9OnTwRGztKk9W07YuYQNIc
1Ny9h0CVU4yhDd5H94HYwbTFlmmaei3mxxE6fmk9LmconUm6S9qRPI4yySDxLeiVL8U6xpFLe0rL
inZv3WKzHmVXTezdtlkMMd2rvEsHNkIGIEjtWiUPPPcLJ2x4A+j7tDC5MQ+mNLweQ995rxqcZcj8
Nr5vCC3uBQAp88SdncCd08Fi5UayN8y2TsZGavDn8g63PxLVpV9tFGYd+OBvHcgNM60L6+Syj226
1NN5sIouKgloHFSX2U+ZpTa+39SDFg3gMLaqKsvUOckXoD8hZBZBc6p9GPgWF5LJQlo82GmKuk2I
ZL11CAe1E8XifZE07euNpcO0wmvRIIJMxvYg7TMIIdsHz/XHPBqlmqzffCDUw94ez4UChyBw7ED5
wK+S7EsfyKa7RiwdCUXncCNUqdaCQMpZLchnIY97/4voBr7xKPmhoqPn4P7l347ctFM1TG5snW3i
5up2piAy+ENTBkRzAtZ99r2ccUm3VwubscVxoUnhP+ORwuIoOcpTB5s32qAmJsY1PLVCf6jTLQJp
A5yI6oUM1IJoqU2G8WX0AjcqoWG4twO2l0lwagL3txQ8veM59aLaVp8KVFZEl3PHx7FNdQSjJ3zK
527uz2Vm9ZHHgyKy3cHeN5zY4eRuASVN3ay/v0shZSWsppk7PGvLWjVnUtMiu0kSr7X3o+BVcFos
bIE25vnDSLSZjmDiwVjHOVb0W1i1upOy73vI7vjOjlV8+HrZbh9PGDpZg/TdiJr/4ezLluPGmWaf
iBHgDt6yF6lb8jKybFm6YVhWDxdwA0kQBJ/+T/qcCw0sNL/gzUSMIkw0CiigUJWVCWrjvk2z/DUA
mndvO46CbBNcPk/eVN3JWFDAG9nw084jec/G8sf1cU1z006ZVFhB0UikQoOy/dGHyF5D7+xHNwZr
CgWmAfRDpqc4XAAIPDUJojonqH8kpCp2LpBHK8fMh8cYLKcdM5X0m1KSPntVzCleqRWoMm5BgLpS
RTBNQE8aJN6IwtfsnwToG/5MgHCAPwsIM26bgA5q8kreBKJ2YaKqnyIkPlk9xBN6JFa+/2HGgPg6
pmkIOaGVLdhr0DvoMrI8dCfGo5NGP9H010NllIXhzmrU901bSkc4McokUqpO8xnoTxEvqmDEJeXB
HjZpCqH0qeOb1FAEUcLm5rNHxU8u5YzQF0/hAoLDKyYz7Ckd4USAAMu4qrKfxKHtDrdwehqos8ZP
Y9hSOpApcouG2fWU/RyTRiIZkbRxUdoo6/G82pJZgYk0v8ZrfZJzkrLXykF6ZWjb3wi4/C0FKXzc
+e9ZRUlROhAVbD5DYQtNEhTC1VYyrzXKmWyv+bPjC5nmE89+IgNLbsN8yjgOpZKsZWJN39ccmoYE
FAAhOGNQbua3VOQheoSqpHm4vv0/vJoAcdGCgmZwRgJ9+OSpqafvhCXyEZrld5YFGdcWOsWH66MY
JqHTcFk5oNSNG9CnUHn5PUNUgRRKFq24sOnr2kNZlTWZxzGKnlIHLGKWZM5X6VTpadtv1y5vGmQp
OLW96GnKgq+K1PYuAMDleP3jBt/SUUeo7UXl1KTJExjihh2IHL+WHRo1rHBYK4+bFngx2rubOueK
ON44hk85Cx9l7s5xamHzexVGmOosuLk+EdMaaB4cyM5xnaTmnyqotLnnfIDyISpeviq2nXE6ukiU
SQApAhI9VVz4e78Z7FdecbVGS2P6/Zobj21U5KJso6cGIqS3Ue8Nv2VmrZUsP3xbwMs0J67GoVIu
kFnnvG7HvZdO/0j3E0OYQYX83lgF2S+Cl9acbUmFI3GjebWISBWmVR7+9Hran5sejLEI2uWPDiLE
K+th2Lk6sEiF/kAy0oQ/7Zp6t+0clUcbVCU71kI44vqe+hjzg2lojh30qGrKgZZnhwf7XPgXSGx+
FfSrEzZnOcrvpPBPfVmjz4veOj6Y2ebq+frQptlpTj9KwcHkU2ev/ohAYJ8BlHhAa1kBDCdeRPvr
gxj2nL8M/s41SUN6YUNS4mdaBc7vBoQDX9yQdms3h2kOy7DvPs8TnncBgBJPNet+Z06a7XkdvoZz
mW38/ZrPe6wK3GIu6FNSpOJJtAS8K6x93GYc57+/Xgx1A+5yyl4KSt2TPYm2iscmS9Y2l8n4msPn
syBBqET5oqqu2P2pR5U1eIG2/XrN4W3hd2yuVflSj6V3cGxUcZjs1IrhP+SfRUipY4XAvU1DYUXs
hfSoFIFWYNeN8tYteBa78/TdGqubpAuPYxbcFzhlBr7GFm16+OkookHQCrgHXr6kfvrS9z16Drwv
WVef8ZoZ4jGVR+nKfUeq3yn+eN2YpnPA++scwMdtq2QvlTfeKhdxur/0u1pOEs+BTyDUPf3KRga1
4jQDFzpOhxIdlBB+WXuTGM5vHXIE2Ozk8dZhL2LoPkEqaifKIIz9tPwBAuPYXyTJFjurek11w3Br
e9rRIOypFaXLvU+pB/D4UmTKBueQOMO3zkMO5rpdDS6gc3qRtE1zkMfXZ84DAsIaLhdE2Jrupenr
2umA5jN3SVyzlzxqujjtLPo1Q3fVr+u//cN288UFtPOBcVAaQYOcvajW2f3ZDnU7HUFmc/zjE3Xh
7tDbg5R/H8hdOY+34VDdT174HGT1Xja4pHyIO1z/MYaTVkck2WHktBapoGuIDch2bS1xTPX2YP+S
TRNuu9N1DFJPVe1Qyd1PfwpOTp6KXT675BRWa+2XhhXTET8J7SrPayLnE22zF84H/3NZBf1KudZg
o7/gPnbigJ9BRq9YD5mdFU3DI/pIPeeQQUBlrYxpmoJ2UpDSH3k4J97JscsH0pE5HlJ/U/cuMMxa
UEAiz05njo/jlvNAz6V+sQQvmU17SGcB45NyJiul+DjFG74vrB+gou8PtVOvRdCmFVhs9i4ekAVk
sdoCIzhum8QJsrtkQWF0FVvTol1KIn/B5GAgzeU5mrVLuwq8E7e6U+CdHRk8NqF3aJL0SxmQL2Pr
rSQ5l/X8aCTN+0UTeKIFv9SJ4HzsK7zroZSwazqAcQLnIqi9u74qhnP4L6owtxh9EVbOr8BdcvJW
WrUxanzeDoUH73tSqjWKCNNAWsCQddwdRD6xl6kTFeB/aHUeaSMg1o3QYVb07fp8DHtAB/sMPeSn
51ZhGD9Vt0FeHmUwtZ/QxrUW+RgmogN+yFhBdA29aK8lMNlR3JUAxfc1JTsIvg9foK6wFgSZpqK5
ugSchKfopnhhYzfecleEt04O6GCIPssVnzScJjrTWBTSiPsM137bjOkPwjrrzpfjxrNKZxnLGyYh
rzCQV6SEh1OAzXtenGTbQmvOnvtNQxJIgL9EVV4+TJ3KTyAaKHfbR9CcPc2HLOw7q3ippjCEjm/3
SamJn9qot2+uz8Hg5DrCZ4x4Jgvh4aE/seOk0FLiC3sX8RCSr1Ybc1+uBBOmddbeAo4/MDSQiOg1
z0f7hnOL1Lua83lNBdRwLuq4l4HRPGGuG70OqeUcCzvloDOz6Jm6wCkDgJ3sFRvnHTbDFlpoREc6
Dgb1e06B4vB+QZgoeIL4mTrRBNcJLct6xTkM/qcDYJJJRXYGl3i1pqC+mVwrOnRuXR8wi3RlCMO6
6KRdVaZ6LmabPo1WCv3UdOgJpJfnVdp40/e1C12VcrCAsUxesdj2TR/U4UMAFsENNH/LGiyGe3ff
KsLHxraYd09RUnqknDQVhDvkFoLM5fOah1tMpq6Vz8ULmf0vxGvbQyZH6+T4nfd43f9M5tE83Oml
zNmk7FcxD6/zSOVuwMV+vP5xg3P/eeu9s45HyAhsU+HdO1H+ljTOjvRIrzgshbJJn75EhK95n2ka
mndLqhIM1iXPJRRy6uMC15n3s0u9lZmYHEG7uhswvSVDl1qvfdRFZ3RqhNA7sqs0HrNs7SYyjKGD
XCJA/duCS+u1Lbv6SwEdrth2rf6TQ/21hJ7BTDp/V6C8muayT17pOJYPdPLpm5VNa7vVEBbo+EmZ
16FtzbP1ysdeHLMWktoDHmbSQgQ6THhEX99VpmGWv7/bVcUYlHlf9NZrhrrJLulrf99HIHTJ+/93
vrKVlITJWJpvNxDRHsrenp5BTtGRnUiKpP/Hmtwi2vba0xE7cuxECKEv69VnIyqSU/FpyiwgTEFF
shLamqageTe6zHxoOEjvJNXc/2opoXc2jbr99YUwbVhHWwh7hqbnTJPXvG+to2/L/oeYOmfXtw7Z
uAaaX1OwqERoH/CKOIAI9g0RlbxkMNq2sqEOxxGqTyI1Zelv8PvnP210s94MXe29bbHPX2AcObHZ
RlXSL2KPQ0p3xy2G7JIa+AmUbtnh+iAfL/FfsJpg9PomSMHyHytEa8gJWhJEOVYomnntUflxaPMX
ggZ6wk7TdCzEEO3sPI0c1EZN79+nRZHcSlmnb01dRGc/r1cy8x+n4jydFExB50UFbaiekUsK7tvW
LpwdL2ZxLwCfyu+rGplB0OpENYBhg0o6dFOzYlhTaPh4W3s6YRhaSvqWzkI98wHbuu6TryDYoXfZ
mK+NYFqz5e/vTrA+p2nGQeoAvdQ6Hw6ESnJEDmtlU5uWS3N6MSRTIPMBPiNAsTMDxYgyIHOn8laW
kA7wk3zcTclY+0eAiMY1aQLTmmmHgWqiWpAhn5/TQh4tOt/43XMJtcoIcX1SNGfXf+TOGunOx1eA
p3OI8Zz4vWzH9HdKi+i4wMiIjMZPVd3cl+0qRZFpI2iXfjQlOViv5uR1tAGtilDvVPtpCBka2eoq
XLnNDIPotGGRYH1QBZN6roH7ji0P6cx6ST05zrCtDOLpbGGKzKyePdtC6tIaeey4kv0AS8oabb5h
N+s8YcEYUJuxKHnlCRiQj3OGKQxu5q8hB00W0u77ak7TwnZSt4idWjoH6QO6I8CCHY9qDZlrGmL5
+zuHTMFy2HVFY70WwUC/T8vrBtxU7ac08zZdZN5fYDqW9EHgDSiV5y2kLIddIoah342ub7l8f/0q
MLgg1RyfTYwUrPWd+yqgXxuHPSYDyuh5inPLWyo3TVePuzzkp7masqfrY5osp7l9j1zsoBoavdLC
sp6VHT72ZdI8cl6tdeUYfP0vMF2RBlK1HT2Jqd6zHnwdo0xjN5PHOcw2ZVI8XaISbC2F7Q4keQqR
f9+n0I7ddQQNZjVHb+51Qxm8RIfUNWgeGho3cU6MoLUc12m9D8N0jc7ZYCQdUAdMmA29A7/8rfJw
/DqK0N0X0nupUkgVxBEgIdtOKx1J5zZDIyxu0deuls2x9SCLhEa5dJ9lweM2O2neToph8pVynXuC
Lrm9cly0izqrbwfTKmiOThm3kE8UATBijLCdBGtXTOlawcrgDDqKjg9hH0Szk7wufsBqPNfTyr8f
cpT1rhvHNIDm4QIvHpLJyDmlqQN8jyW/OxzJ1mhmD9cHMNlHc2enmvqygHzyKyhTJ2+fNH7Rngox
98XKDEwDaAG9UICl/0nDsdp3rV90gqjyXYqYeE3vxjSAdmk3ZGQuQ/XjuZtceTOz0rm1irU+kY8T
Gp6OpAsAuq6DenTu87r/xEYUVSQoPvdBMhxcyz91fejuNi2EjqZzEG5HWWPlP528AIdkk85hH0eJ
kN5KlGiwk070xYpc9b3dt8/oBGteIMQwD3ua13KtRmDYqjrPV5UnNpTHrPBEwLh1SNw6iSk6uOL1
5LRpMZaR313aTDU5iVDsOoHzPN0je+/EjWzkkUnUt9EuGsS5QzZaa7Hi+7GoI9LaidLfyJdZ0dHr
LT+7ny1ejCvrbQBdeH9xekEGx8ZrkZ6W+Bk0f2eIS6Cztr2vUMJWAvwX3vAN1IZxl9CV/IPhoaDD
7TgYCp0h6tPfKgMwcfCpG9cy/9zXc/8Aten6MBf57Vhb6K/ctqk15/dwTY19XtGTN9tB7LR5H7es
2gbv83QAHrc8kdszd56XunCWeMMu98q19TG4i46245zkbjgGyHWUtPqGaLqGlK2b/nPdMAZn+Qto
V+cVxBKzqIiZPf8C1CXZe4J+mtNVKJ/p9y9O9G4DB6p3pzy37Gfu8AISj2NwtkBGtHKqm36/dmk3
M8CUhee5YNSn0Q589SEYXZHlnbPobZuFNGdX08KyCgd5dgBx9XpWxj46qMDdZqvjthE0F0eaOg+Q
2EWKNw/Bq6zKm2X7W0mx8Wbytcvb450A92UvijjpSHdJpxLNZruoJEDG76/PwRAG+tr1zb2I2CKQ
znMzoB8WYWwSg4uffne7+VfB3XYTzsPzNT9ObS9gSa7y315FghhZZQqBdLD41gq0D9dnYtpR2jUe
Ea8Z8q5ynkt3zm4qxboDCAcoaPnlGi7b4BI6wK5q0P/usD77DTA5/+Z1ZQPVhgT93ZtmoKPopGCy
ItCaOC07tifkX8+Psh2Iz/uV09Sw2DpiToL5rIKNnOdOuC+DIOnO8wHph8Zzsy+71dYW0zDL39+d
HPlU5y53vfwnT+rnqpbFreicJ+qp8tYX5ZpWrGkxNP9mbtDQnkcUVBXU7+lLxfyKPSXZanuC4bLT
gXCK1qHkdQfcCgkfuU/JiULMZMcKHILWOH1HQB3trDxvXq8vv2lCmrcDJq26KO3y3xFr+R5kid2+
LIo1tWrTomiOLr1SgXix8k4eXkj7vE3ov0kORQM7Us5tJnp/xdMNMZaOepv9XGYo3oGCik2gveCv
aT4i/GHTcUxA3szRIbuym0320hyek2B0p8ZpnkU3AeVt94CUzN1a95RhHjrsLYucoAjyMf/N25bl
aAHzoVrn+tku5EX02c5D69APaXK4vvaGw0vHwbHKAqdjU+J8ZGDNd0C3cUhn1h9bFxRm24bQ7nM2
in528K5/BpgPuhx95Zc3YTEVwZ1ynHAt6jFNRPN9Ca6DhMkiPIF6r0GIXYq7hCzV27xcO+gN6/4X
Js63fN/mlfusGA3RtwJqN58N+f66mUxfX/7+7vCiiF0dN0+8Zx+oD/HLRQOyf/YtEVpr6SmTiTQ/
Jy4FFWKYoDiSCsiPxaSFvtmS5Otvs7lc474woME9V3N4RoUvOsZqaGnZT95Ih2MxJ9G3IbHZLkyB
7JK2e+eWeJHabiNAjVKrY5Kxt21m1C58PNLRJyGH6lnVTbYvKD/7Efgrt31c8/yKSQXNqjA4VWn7
g3eO3I3R1K+8qwzLo4PhuDXxAsoRwQkgryp2xio5LOjBEh2h2zK7OhhOZCgWtW4ePINGX+xQL3bP
EVhRj5uMoxNe9V0zoZG8rp8TMnR3zBL82+YWBk8Hv5XVyOsatbZnAFMVIIjjLKGaV6Vr2tkG99Ph
bxQcEcqfSfE7sWskhMFqN9agVQBx03XrmFZXc2/Jc0iuzCx89srkFhl7tvPd7mSTplgZwDQBzbun
Nm+Als+qZypsFBst1wqyWHLq3VyfgOn7mltXlpqUhNL8s0Ndtzo6QFAXN6EFIo+nbQNonuu7NZ59
ESvQ6can28wOh28IeYdNe9/W224d7pKmn5z+XHkB5KeKbleTZI1J6mPboMT237ObOXUVlJ7bn2UG
ORBCox9ut9oy+fHOsXWVgEai9OlaYO5npaA3KUuTWxE0eVyCe3nlAWD4/XqyEOD6USyUEOe0ZOG+
SWS/S/la95/p40uY++5iy3urTq2oHM5pJqbYq5Nni2RrtQqDcfTcIBCxObhdrf4M9tMb7pbJIR2K
x5CzbU9hW08Oyoz+f+sLmr81HiLJzK3ESmhkMs0yq3emSf0R9OE19jiNpvJeztZzzyJvJWdmMs0y
6LuPsyJD084cOXeJW7wpsNLteNq9llKWK7vGNIB24iCirttEYWOmc4lnY6tOSVv9sO1wrUnDZB7t
yEF8gtialv2ZzHzcgTWk27fLEm85b+xAc1rIEYPmJGHDuRfpSxAsaORp9cVr+ulapNAFUVhYQH9d
6o6TQ5WRLxBt5tt+uZ7hc8I6mKNBOHcNGg+ivRzQBhp7rbuGtDQsrJ7jI7QdZy9Q4BLLwMlcQbkk
RqGljieVvV23vWkE7U3geQ4Pu5q7d2RGOm5XFUzyHfNtYFKHTIGr9vowhlXQWfpVqdJmRpLpTjAv
3ckgeR7YaoHR9PFlbu/8iwoUseu56NLYSUh5GsMsJztGwnZN7cgQSdv+MvK7EbqA8nEYF7plSDQ8
TC1nccHspzzpTnOflTFQH7dlVdIdsMJ8X7s12aPivHJ8mKanebcPMbiQOaoHmXPQD/JupkWRHy0u
VXm5vjrLYv/dNWPrKUA6gr+5z0IY0LfD8lT61lvntj/8fA529tD9rNw1OaKPcxBgx/uvIcdyLEST
D8BKRAK9H9lQl+jE4vREUPQkWbQmqmLa1prXp6RjgbBtkcYQI//CeF2eS2p/9wY8ca7bzLAqeibQ
G5PRnpwSI+CmaHdQgmv2vkLydNvntbu6Bk5NTY0NQ3VpMONt2KYH0tnbWtZsPQ8YlINI58HDr0+7
6TvPUBAeCrFmG4P19bbYsaikXUw+vh5V4lOWMfz2RkFJHZPYZp5l5HcOWSRZINMoQ9bHdXKoNHFq
ZcMDalNeta2PwdaTf5XVBG1elIjdmRecfHR3HWaQXx8mx1mjqjXtIc2zB3RshjYfMERCvem2mAn/
xqGvvmIk0zJot3bt2dAEIdTNYsAvvTweIDveO5Z/AcR0WwrO1pN9JQWxqayKEPAte/g5sd76lOEx
uIKxMRlIc2PRjN1geR2+zpP8TRQgTHfTmm6zj57gazK3CB1B8XWIK4QxuvzJoa9Yw+IUj4ht+Hlb
T+wlMo+gxjf5WexP5XQPJj//qzs3/bZzyNUu8D6tRGWFLcUkUMK0KZSO4yrzgeTc5Gl6cysVkA2T
jQs5beiGBYdMUQ4JhWQbWNvWU3mqdjOO5mwvi2lW5oBkskfIapQrK2zYP+7y93fHRNTz3EcggB/v
1s4viybVvh2ztQSxwb/0tlbmFwGtuha/HQSI4M8haX7O0+60XGjb4iY9hTfR2msHr8fmabvZjwVI
VXbJnKy1RZjso13HySRIjgZTHEDhjLASsnT2ngRiWyrY/iOb8c78AqTb6KOyk7eMVU2M+FvFpbDY
omixLVdn67m6RvROEbh+8oaW22Ef2klxDFVT3HiNWOuZMxhJT9a5fLByIQAti52+/NpC/vyGq6nY
Ft3pyToOSE2lnA6byCX0vipFvfdma4230BDZ6ck6N3SFBRFTfH2JVyu//5T23p2wkLWQc31TBWs9
mSYjLT7ybqnTYRbRkP45qVWdH6Nxym6CXsiVU8jgao7myDwvS8KIwlXmcBncg7oNPLhh1hz9vlsp
W5mG0C5j6gyWzWohzwqKKrFIvBeSVmM898M2ikeQX/7XRqFXjJT2CSYRNNiocQpqkj2BrOzDpqPa
0bw5laGyXY8kb2B4epRQ8DrZlG3rWrT1XtUajah+zkCsG48WYiyS9pOInbLs1kLSj5HItt6aCoFv
qN/UrXduWnCmZyrmktxQrzjIfDyO82OL/w1BGnDdVoaHiN6lCpYJqSI3w3Qomt/3Io2+RiwbfoEC
GXBxbvkrhAQGv9BbVT3w9CriKYxDXGBTkUghBy/Dq+f6NEyfX6b3zu1Iwm2o+i6nR9+B7EBZkGpr
0eu03/Z5zashClE1UDcYz47rIxeQOFWGtLmUybbrTe9VdRRLACcs8fPLAr5Wt7I8MJGuUZIaXFqn
Yq+6qA+cTnlIW3XB10rY7HvFWgi9hBRIlJttNtK8Ok8Q7rKplGepvP7XQmjf77q+Vk/XP2+ag+bU
LJs5+D7GEdR56GuSvfiJEq4FhnH2eH0A0xbSYmw0QfHInyvn3IxhtEvTTO0sjhTi9a8bfr7eoEp6
FmQlshZn9Jt9+6Ntn/jiszuh7LJtAO2hTKN2Gms8xs/IkCzlf4ku8DZdeFSDTH27PobBRHqTKhYz
iaCjNZ4r2acHYHPKXTNtoyG1dTmPhg1u0NVqhExl8OCULkGaZxtdna2zx1ORoQxSTMmxb11xA0+j
NzkpHvxiWGPAMgQYej+qclo7E7aDEXJAUPN/0Ch2y5F8Xmj3usxfudmWxfwgQUW0u7kJxtly+xRy
IMvl0DnsS5C293U1HpxwvuGgNOtWORJNi635s8/wCrecHGPZTXHoBvoYAr27bSNpzhyCz29At7aC
uu+UyH1UgnCfs2mFWMDka5on0yBHYjXncxY3QV7HS30zQAwTL/XN67//49UmOlU8EUM/D42N39/Z
6p+FdQ1KSkfw+zwEIz8VaLS5Ps7HMyE673uP6rszNBIzsSY73fmFkjvGwfNeV3Ow6eqEIPB/r866
qkE7BMj3m6KdPHggYD8PFq9/bpuBdjFzyA9CiXqGpZpqJoeklv1NNvbWgxyDTaEFGhb/OwEvsNwK
in8wUtf65OBHI4qFWeWs7KaPfQ4kVv/9fFX2dUYcyFjF3BaHyrFsyMf/k5LsNkT7fGy1UIWhmxRn
CYk0Bxe8K1k6OBgMXL3ed2AM1DGYq2BlP5n2rebTuDFzlZaj9eZNkxVHpBAgJe34jUxBFgo1w682
XnbXF940lObiPoPGNaSMsPBAPpHvvQLseEizaU/7zNmNI2+OKZdr2hCm0TSXd4MwUapMMNqsiltP
pS9ZwA7LGT857oGQNfTux4ci6ub/3QxZOg5SNpylMdhJLw18ZzcWG5OIRG82JQq9hfgPvj6A73gX
zUm7s721h93HoT75q9e0TLxwgKLtpZpAZ5gPlcdi0HRljygL8D02HnpNrq+9yUqa0wuwcXg2ek8v
KfR/ThnDaRVTqDyu8aiZvq95fD71lLPes88sK75wZ2FdR7fhynm4fOTvO5bo3aZiJG7fFWl2QU4u
uWkFiDRZRoNjxGW4EquZfr/m5TkZvab3EKtJCfrhhGbz51aiHnjd+qYJaE6eWJ7lhnzKLlQByJ5z
Dq35Fi2/3aoYj+FI1NtKPU6E6yqcVCj4+U8LlWTSjJ9nd/wF8qnHwa9/2JV3uT4bk600z55DZ0nb
BOllITs64cTNvzVunT1s+rreWaqysk1Y2cCDeZsT6MRW6BZro3hOrCjYlLwnen+pVwSBnQYjOSd1
eyeHrIshy7cWdxrMozeVIjwbITSi1JmX87zzygGZoQApzG3m0RyZj5xCuh5JbtQIxI0Mo/wbmKY2
CVISossyoKXNmnAZ2GmM0nV5H+SeUnETuuiZsoOerwU4Bn8IF9O9yw2IolIkgzLSpa+gupRLcCr4
ETnXIF89bDOT5s+kiGTa1EN9EV7exKJGz+o4oUl529c1fyZ9izSZEsWFd6OzU/2I0n6/qqJn2kDa
PU3xWGKBS+qLAqnifgpd9U9QWPXx+m832V7z3j5LaeMUjX2uSOrsKwG9GGBwJynWMjOGS00HijnM
ld2QUnYZ5oTGHfI0d13g3QWJPX6NyqZcy1kaJqL3lAZhm7ceh1p32mMTNQAGHnCjIZkvredNptKB
Y56NPJ+nLHIWjqoPNLfm2xSa4H7UO9suBh05ZjXjUAxhWV6aIvk0REmw65T9bzSl1TY/0NUaoB0N
SoaINRc8Wppf1aBcfhMqEtYr3zctgubJfASdV5qG9aVKoKqUQ5zjEPImuaE1r1ay3wZ3+KuVlM1t
k6KR++I1zc08dcnhf6hx/KmIfRBb6F2jzC47Zw686QzJEgTAboNyfRGXrieR+kuhNghHqSH18sC7
oiyLWI5Tqc4uD4euPeQ2hGucw0Lzx/wbGdG2wj/K8xRI+VEUCf81CtbOn31U01E7J4UN+GdQkZ9p
0aA7sikr3233duRU1nM+oxPBEaX1UBBes58g7h3s5kwQDmY3DgOYGSgb7oPk7GDldgSK4MqRdvtY
FvMkorjqhqg4QuAztFde1Ial1RFkIi96qEA09SUvhb/LI9v5ygup4gFkSStLaxpiiWbe3wNhy3tu
1fZZ5SI4KHSwWHFte+0n2HdjJRFqOv8dxB/AMJAqMl5m6id76SY/apWvMVUYNudf6LG6HgOwCthn
IeRnkQMgWE9QN990/uhqCyxknNRjZf+pO/Cl5zwgyGWEID+5PsCfCsYHu19Hj7lhAxJwwksI9ESK
/cPz6CvJJtA3lcMnjuaoncB+27scunmj306xz+f0pAD92wE5/qVGm86OjNYORC30YJfB3h39h74c
1RlANbq//iNNm0S7yiEnPFNsxPEy1SKJ22miN042gquQZPkK8Ns0hHafQ6elGxtLVBcvtKA4MgZx
sdCahG62FraZRtDu9MlWU9dCLP5SulX6Oa/gvtBOCc4jVBlXFtNw7/raxU6rMoXiQNNcxFhOd35a
3/mWQ+9C9OntqgT4guvLYdjxOiRWCTWV0dzZ57wqHwJoR4ErWX7f9m1tCnnJp6hRPbv0FrZj7I3e
oolbZEG2ifiA6NA4CuRdCO0igmde8zVZnqlRu9paarCM3iILNaG2tvJxvPRhUYPrFyp8/wPXi2EH
6bg4rxugiRQRcUG7VLvzhvyLV0AmLw3otsNYh8aFwJlbhCbiAkYnF3iF6XMpeb9Ttdj4jtclIpLK
S3vJHQS2PKTfrTp0niIw5jLwhJWANl3fQ4a8kw6Oo6xXMyjimgs4qji4TEIBZFAVnFHhhtBcMHyL
JiLero9lWnHtaPIsij5ltPtdJq+jdy2QeGSHEEuGh23f18+lMfV9x6rEBWTYYbv3vGz6PRetuy2+
1RFypINQXkL7+jKh2y7LkvJY19Fb5uCSv/77TXtW82fPAZNikZf1ZVHZRDf/HAcjE/HmVISOk8tH
sAiHaBy/FNSvb3wo1J7S0S5vrv98w/Lq+DibZz0TiaouzUDC2InG+jClSbK//vUlQfnB3fsXPC4J
ZZdHuCspkbh5WyDpgbasIENQFA9N65+ALHDVtg4booPlVDZWGZ7B3SWnkFJo8/yl7t3H6zMx2WlZ
/ndhXA9OnCgYscx+XT+ELnujQfh2/dOGHaTD5HLqVmrqp+oSWv34ByYaVGBrL0dWbXsP61A5ZDVQ
Jezy7lKxoNkTjir22OX7sFO/rk/BcC/rQLm04Z1CNNtdoDv7JRPegy+Hzw4wT5a/jY6P6JoPlDZh
3eUOv7hhOOxA7EPw1vA3VkD+wsqBx6eS0ywuDoBDTwGL1D9zqvi36+YxrLAOk5t8Z/Ci1OeXfJT5
PsiCH1HoyV2QgDD6+ggGR9NRckBO2XWL2+BiZdYt7rifZdnfIvD6JKAjDdX1t8kd/ge0lsEbdNjc
PLdtoBK/uoBidvoytyiPxTyXbbbhVeBHf4mzJpBbTPopbZBW9AAHaxzyr4Be8R70e92KxT6awjKE
5tCWXWYu0KnzsU75fvbILkzkyqvS9Onl7+/OCjBdVm3rDvOxcqGQMPUnxYfD9XX+yNGWX63dxpU7
QA+om2c84v+PsyvpjlRnlr+Ic4QAIbbU4KG62z253O0Np+/EIECAAAG//gX9Nr66VvEdlvYClZTK
lJSZETHdOcsHpcCsiWpzPe787cZxLHNBO13N8zlg6py74R2Ee3auuPE+AFmPKKTXLucCMmDgiYmY
3KjFvosQWpfFOIRH2iPl18KYIFaITn7MYu8QPqLH7+gEhy0k0HtejEHMpF+Q1I6Ly+lyTqIeAc75
GnjB2XO6n7tMa+b6Ip7UynG65UwmeTcRfdeK4TFTVSy6amOdbDMw0gRNP1Hws8jlzJjnH50K/P7N
hFb7WvjRhpHfu5qui7Ru3Dd7vy2rCIS4EYaQQsV+XuQnOgGrqDzoXGRD8OrScg8+YR3LcGHad1lW
gXryPObzaW2B0JA022cMw4Xx/pAJcZrl3C646S5TUt41ITI3tAMNBS5IcsOfLaHCTPwhy0dyd15m
aAs9C288RVLc357BeyfCujiGI/vS9UC779dogVjS4gKeluFnPg/yENUyfUqT+R8JYnMcRuQpK70t
Bn7bDjN8XOYs5CRzMCqpQPGXd+4T+81L55J/bs/LtsEMV+/R0BmV4TifI5EWcZS6x7pr4pqEJ135
X0Gks3EEWSxjpgYTpF/ASJe6Z1EUTazSdLkbCyHOt2dh+7qRFeyFX6aqKnH6TOPPudcvTG3cNSwn
hJkKdIeuKjIngAUgNvSjdcKzO40/osz7XmVb3ci2Mdb/v3XyoQdosfDnM1Cfhxpsh6RBX4c/v9TR
nr5ObF8zL8ijQrtVmy1nqJTdAUX1pc/2tDetnzZ8m1TQFaIpww5Kn0vSHwvyGOYbEdZmV+N8ps1c
LH2R4eIia9nesUrPJxe1v9u75r0K+PrLDZ+mNRhRxrmkdxx9eGkRfl37/WjXfyuQKvEG/7Fo9PH2
UDYTG44c4rpKQxeL5OUiidtKP+jFhZZNdCpp8M/tMWyLZbgyQ0G9wxfns+hl/mdRgEkmnnF12neV
MRNhqWyKQGcdOUt/+ZUGxXK39GDTv/3bLWHITIRFXRkEfA7ncy+Ee6wcv/g6Fwq4arTB5o4YwZXZ
lfs21X/SYlWVOG2UkTMEbRzURKTD88clLfst1R9L1DbTYsxJs5KPwj1D5gCZeFqUMe/S/OQGXrUR
liy2NvNi4IbzCjYRcub97MRkAu3dCO7XnSu0jvomIOWpAqN5smCFxiY50SWffnmsDq63bW377YZT
i3qcFdIuqOoyzZ2PPJlKXGrwCr39edvqG16dL3UVBRBDOlekDw5tk9R3KUpcYDbc3K22IQxvBlvs
1MyhT87Cn55nj31vVf+tbvWX2zOwLZDpyH4yZK2nyJm2nH5muIrNh3rs1ZbiguX7ZgpsYNBpx3sE
ZxoDm2/7qBJBkwdokIVbNNG2EYzzmM2QZVN4Zp4TD/0Iv7sdQFa6VeSyBFMzDaaXgVYaLV7nBI1K
Ckf/+f99rE3B/zeC6mqXGcz8ly5kA81NKJMIQX61dfZXtGz2p9kWaN1ZbzxMU1CzdD02qXDAwg4A
FY/DHDw2t3+5ZX+aKTDFta50VeHrZeIdUld8TzNcuLpmV8MJjk4zBba0TlaxLnfPS+MqNIeWzqmj
3pakj+33Gy7ciqobwK6ItxvaNO8oB/u9T9cHz9zs4bVaJ2C4cK6qIu9kSs45jciDX0zqV9BRuZVx
sdnXcGEJXGUHmWl+odEcXSEeBNkRV3nR59sGtnzezIAlru4hclRGFzVE7i8K6oPpf/m8Zf3N9Bdx
1n7DrAgvvqvZ8NiTfqjPxUDJdO5dQAt3lNZgAzPtNTCRiyjQ4WUAJ89wpqFElwz45elGCsA2jTV+
vHEypLioT72CX8TMviYjgC6VzNtz57fNRlu5bYT1/29GIP0YJTNK7mcqcVHhNeQs2j5nDx6Q1DuH
WLfAmyGA3gCoP8j4BYjs7B7FdUiye+DTXEA9fLy9myzxlBoHctV3S60br7lfVRuqonnMRfcHuHou
U7F11bZtWMOjtQAgPpmEvlSioN98FhZtDKEiuvE6t33e8GYmaEjqKueXHAovR78MvgZlyu5uL4/N
yIYvU7TxoF+MeOeklNe5AnEuHYZPYAUOd/SWwg9MsKieWNVWta8vSQBcAi+RlKXYS6fbP99iXRMc
KpxcTy7KdefBbx6Zg1jautXRb/jHXmwyvFjWyESGErmASDHlOHEYCtkkqYJrN3b0U13Ue6gU11Uy
vFm1uuyjfPDOPmk+/z6OW5CP3V4jS3bHVDGFVphEC4QeL3MxDN+4k5LLMPEzWV85xAUjq0az5kdd
jF86xf+6PabNLutefuPYupwbiSsGPXOJxpG8GihwO2ik0V2d3QUh5C83bgMW5zCBo6xH9tMpuXfW
Qv4JzVzABPpNzU7bxw3H5jL1+z7IpgvJFtF9VQA1p+CxEV5DN9zPNoLh23noexmIXKeLPw6pjOek
YcuhnLsttTjL0/O3HsUbO6igHEQn9HIHCXQRDwqBfE3z+Kz6LIDcPjT447bFLU7yH/hoJMSogyS8
iEmm5xlcD2Cvlu0xcjbZUm1DGBdvGqmuR4uWdybZ0N7TqBBxOYe4pVXzRuOTxRwmfHSISl8kguiL
zx3YGCnQiFxK9ETW/+xbJcPP0XY3FREfEa9QmoxVgmcDVIvkBerxW2ImtlVa///G5CkI/d1qaj0c
24VcGwyq8+y4LxmOpdO+Sayr92YEmoUeIwpPlBQ88f2RLj5uaE4aJCx2syTco/qLmPgfKGkTgmZJ
4Ibjs3r4mQBp9uCqYo+a0/p1w7fnpJ2At4WpW9580DmlX+YOEn1L6abXfctk+LYMkdqpOh5ekoK9
KrRhnBIJkMvihTsTb6bAqfIH5ncdwirx9ReIjIxHmY3nsNRfsom+3J7F+y7xH5nTXBdRnhZQyIQM
D/RAF+VcQhBJbdwO3o9P/9E3dZ0e5J0URythDVAnDVUHShg9ohkD9TheRyCe65aNfWubyvoj3uxb
aMpQ1Juq6ZJDFLs4EN234zHA/XnaOGltAxjenYyi7jgp9UVA7bE5cIiTXwrACfYg6IPoP9qlvlj0
GIj0/+/8Eof4R3cJXqOl2UNxsw5geLYMC3DpVuvL16e/Ur64TwkJko133fuByTeRo6iAIgsQIm/C
5+pDMjjzSUTedHJ4s4XotI1g+HQa9Q7oQkJy9joHr+p80kekEL8lqdwDC18XyPBpdBcm4NlO/fMw
B69VkHlxMe5iOVs/btzFGbj+5nLxw8uqVsEPPkllGadLMei4G5Y+OO/yaBMh2i4TD0a+rClKhMAD
y5kLbOWmWKHFCUyI6NwODBm+UF9mLtHqoYGjz4/R2G8CXWwDGG6MCliV+1UX3KkRqq2nqnZk9WfU
oMdrq/tg9VezFQ2G4IYf+2Ob8TmfEbnLPjiKmn2YF/ZZ5Q6PnU19cNs01k38JholXsSisZuwLKiB
lwcVIU2WoQB6vG1liy+YIFExOciKiTURDYqQOZ4ViDZAf4KAJzehfbYxjLd16k/AgDiJvvzuvEna
uTyqEMoxTptu9QjYTGG4tOzneWyTcr6bewimdeVXJYeDBAsuD7s9yKnV3IZTD2naMxEm40UJUHmn
vaNOkuY96JPU1hA2YxuurRvpCD9U5JKC9fyn3/ruGDuB42cb1rZ830SJyhHd57inhpeWTnkQz3U/
5U/LQNqtYqXloDYhoiQdep90DZ6OqlSxnBH0Buid3LcMEp6FR8v7hvDxx+29u17o3/E/EzIqC+4U
oHogFxDqeF950wN44SFKkYTqUzpMLJYOer29Vfr69oiWnRwaHr/Sty/z3OH1Inr1mQwdxzgg0FZZ
3W2JuthsZDg8xO1nt/DBVzVkvDykckiOvRjDjSyRzUDrqG/CiXCrUPZFxC6k9eVzy8dvrMDH0/WB
P0dgkcvGcqun3LZaht/7TTC1Ee5pFzI5nXhm0E5k94kCuQxoQAqutuC3thUznB/iLlSQBjQcqVop
s3St7gKARk63bW77uuH28yi07rkDTR3BXqHJyB67CqXG2x+3LZHh8GTysklzyS7ag9Iwp8BUC9qT
8+ihYHp7CMvvN3vMNJiGy2BcyIWGa6l3CCpQiYbovN+Ygu37xnPbnxZ3wSnILjneX3EeVc5D56U7
b1ImmJQ6S5Utrqsvss6n4OsEfEj5ife9bDfqvBYLmN1lkCcteq8bgnMC5eQLEIbjvYZe0MegpFsd
TLYVWod+43MMyU0IJpXsQh0KMHgL3sP8WLic70qP+2wd9833VTYAN18JcmFiLO6raUK+0c+H4uMI
uoc9/NU4/cy2MuhihAizObvIOY9i0SBehCPEjfdtUsOF58LpnUwpdlGaaqBu9YjunwTg9n2fN3w4
CUaPVakzXvJIoXtTarTdzZvZZdsWMpx4GfWsoyb1zrVsCJRtnOxAZ+817fvpfPv3W0YwO8d44Gas
aGp28TU4Bxkon++AvhtOXuXxXZVe31QmaGtakbAaRBYPTH1UDdj7ArnJ6G+bwHocvdmiAw2atE5U
cMknzo/J2KnnGRimk0bKYF+c+w+mNBhGtiQiuCTCvZNq8fBm74J9T3azdwyMjH0FjU59UawXbSwH
XgyHoh3LXWVA/z8NZBzcQnm1YPWVDB5bRy8QMYII1u3tYwlApugoiSaPg4gzuLSeo+IK+Y2TB5Ts
vgPAbCFDd6CbNCMPLhRJvY9z1OcfeOB/3ffTDc/NQUfqTTzFwqzNaWRW5Ycx1OOX21+3bUvDc9Ol
1RPQVuumH2aouJA0vUQouB/cCbDh22NYFt/sGeOpylqJTOgFOgl/QWpU3S1sLnagDxGVzZ6xtouS
BqkkCjVGx43TGSy6SQfGwanp9uVX/f+0itGgHqM+hF+1oXimXOrisIxgItlYnzUEvHOLNzvFVA4K
oRLMghfZNOToq+ijzIby5+z137pVzQhloC3Qks0U6zZ4E4Vk0oXpmBP/Qmngl3GuF+o9hODD2MMX
tZrDOImrrhqHpKLLpQIRQhFTqkPnEQpTTr3P13zjSg3NMa+fks6/JE4ILXgVugE7lKpYNhzCtkL0
3yskfDWXBTQGkPvMo+8Qqhn+wiVi2GKvtvibCZ10yzwP0GJCLgtk52MQrX6VbZ/EtJ42/MH2+w2H
boXT8bnp3ctQReMPneENGExhvvWisXze7BqD6ojPaeAuuGnVQ3tMG3TNHptsDPbwt2MDmdjJdvZE
X1Rg4vPRrjGHoOPr1SbS2rL6Zs9Y7kGJSaoEmwcuFasCUsfgqhi/uBHoM3YFO7NfTGZp1PWApiHB
oJYmRjORO9+NLPPc074BDBfWSe+J0BndC1fIzUskoOPa2/scM5vGfMA/gmwuQag+jkGcTE75wfVa
yIxvPydtRjA9OAXkNixdDJElANMvS3JHHPCe1+EuluR1ExlOLDlloqkEPc+5wxwwUYFKnx6FkHn+
I8tpne81hnE4s6xmfhuM04WXfp9+qhhaWsG2IutoI8NjSeuZGEqeu5w2EH+6pEn6mgcNO/lcT699
0yHXXQvxz+1NZUkkma1kHJCZ1vNRIONecvArfdZzMR+EP375XSijQGAv9Rb1rWUDmI1lrHSrSASh
f1HuykggUUgUY+AdlpKkz7fnYwlTZlMZy3ofTDkuWrL6aT5XWZ6cACjfqMXZfr+RA0sJOGm9xpkv
qZP2J+hao3hfzPPR3Vs59k3F0GpCT/E8Rf4F/V3ikEbglobQdXGYNPrX9i3RunRvrgKDnwYpFICX
S+pp+QX0HPLPoN/ZgoAGu39/nfpOWaJZc7noOuQPnAf5RY7Jz45vsmS/a2LumWS3qBYqJ1eFeKFa
eDELQZ0Ezput7uJ3bYyvGzZGxTvCwVA4r95ctOcZ0kwxVG/8e+4uzsa1zzaBdeg3BiBFErlIEus/
wKfmHf2gqI8jhCBuW9ddQ91/LpWYgGFeEGv2gWjRzzB0QEXTtD4HPnHjTvDDVLXPdbdckrEOjmlN
Tp4P4OIw/8UYP28MvwbA94Y37A+NnRJcsWPwB65pZ140n13mn7Jofqo0eeJDcQqH/L6YoYvIyNPU
bLWH2cxmBv7CJ3puXQkB5aLvD1nmoH+4qmj7o5VRtkWFZ7OcGfWjRNdeFbDnMcuC4hC6dTcdAqeX
G8Z7txENtjPucMOCPARF5vjZ8ZHSzYHtCHIHlanwnLDlqfPZVyWye6Gm421rWeZjFjplkbopWsIi
ZMNDEs+ZDI5OulnnfPds4Z5Z5/T81CspoMTPkGdR4d+q4PP4UydDWJwbP0ncPK6UFkt5LmW/zD94
NOro/vbEVm99ZxeaPLk+8i1sbpz8z8FtTyyqflZBfwIf/d3oqY33iG0II1BkQkWkadPiz2wMjwyb
GWL330F6dhCDsyuBjRU0IkWuwqRO9eQ/E3AvH5hbXXtvU1PdZvz1/2/CUMLRtwd9Vf+5KbEotIVu
3rgke14j+OVGGECTNQFAetHPQxP8ygCEB/mct6WFYfvlhrNXk2rAp071cws2VtDr9XEyl7veIfjl
ho8HgyhVisTmc5ag3jymRB6KtFX7Yj83PLydwlX5jejnyR3GIyf+UzBBmfL2rrc43H9qnE1KeesN
+rkDIAk3xStvEGAngj49Z/hUC/Tmprjkb4xmsYJZ8ARNJKTSGRNXyFJCAytznEUdIieXv27Pxvb9
NWvyZn96jVs53cSi59TL3AMK/yqe8/H59sct54VZzhy7oO/DRVXHHqoL33uF3HKIM/mub/+5PYDt
1xuu6wAZMzMUnY+Vv4jDEoHhMYa8efjnvs+vw75ZnH5U1K3LCr/fCR+aZpRPRUf7jWPIto8M5x2U
J6HA01bHhbsoqqTNQSZVE/Mk8k5Ikhw9Ongf22oMjvsmY/jz4g5ZsTgYr3H9/iwd2l04C3a6nKmj
Dlm7pJtrXR31KE4o9N5P3datw2Zkw5tr3uBRxsfqmEPNNCXtn97MN3a/ZYOatUvXoWUR0CV61k3o
PU5SZ/HaAXpQvtoq6f/ucX7nlDRJMnjaFGPXVOEfcvY0EnU+ccK2PmjlZvxz4MtCpIeiV6TWcSOT
uk0PeZ0W1XDAdaHxivNULUis7IuMJhsh4WhLFzXH7sqTMWvw9kn0IUxrFGY2Ata76VYO9bB/+4zG
Q7fR2Txclef+oyT7EDA4fOA+pbr+XKbjRk3SsinMTBkuv6x2kja/pnn6Mi9Ve25ytofbMuDQRPj3
HBYkUFhDsOPGNjqG6Op3UuAUvA0b2DadcacRDFQQOXHLo0/HJD1Fo198rrpl+lx0A3H2ebtJNCJB
wdy4EYChdRqC0acQwctUsGWjmGebwmqVN4ER2u6tzJO6PKatj62MDs64XJKvtPH33fvManAD4Gyq
vaw8Nmy8+k74fWQKuJAM8sOz2LlERkAU/SwlGaoSUHjwH8QCUEJ0IbbLXjsbd5yqZF5Sjjm+H+bB
p6ZA0xv61KHMSYYtfh9rcDG8rXDByzuh2/Ta+eDRLU4peAkaL4a2YiQPHfLhbXUJHadBGllkXbnA
4yWIGA/DjA6g5iDQrM13bjkzt4wwNY1T0JPnMkJPHPWBi5h9/v326WXZcWZuWRYB011QR69d6l3m
NP97/XQzDt9uf37duO8EabMATiC4Mkxp4T+jQNHQKm7aJRwOEVElue4bYb0GvHEZ33XdrNAVf14g
t4ckQRV9q9Nkq0XD9vuNiFVxb6TIqKRXqYBwZhCVAZngHmUJhEOz8q2h89CqseiuSdJWIK1x9SoL
7XrD+fbSrIHvvcVfbf5maeZSyUnRUPxJHAHlLCa0JOn9nJFWH0BdXPrlfQ3OpC2ZCZvTmMXwXud9
6gO786tWwBg2AVQV8vsmLU95W1/ScIpDZFSy6HPThxv9IZa7nlkgp5R4pKCy/VUxNMHitXM36erC
Uv4AZcfPa7rBa/2NhiPbahphLZkJ41NetL/IPF9Ys3zkbXcJ3fzbnG31NNl2mxHZon4KV3hPdg0z
QB17STRaCPf1cuAGseZt3mwHBdS7bqcgeR51Ob2Ws1M439TYrwpJBSRR532PZ7O0XYVeOaDfPL0S
ED3NpdPg6rcpN28JV2ZRWzLU1wRIjZ4BsmrkZ7L0gn/v0CMR/tPMHVH3tz3HYgiztk0ZBPqAUu+v
AmwN2SEHgZaKSzps5TktqTKTAoWHPPOysHeekUMNP4VA08XV7MtjNQf/gGQ6OdAF2ayZA1MO5cwt
7ozfBAHvBASzzL3qYkd+3ctjMusxS66V7ydP2QTe/yF2qj6MujhvZOfkxxnw0a46QrB70L/0lDl5
gKutdtcKbd8s3WuV1bP7hx5r1sdhwv0fStDMScF15KkAXP9QThYeUqXVyD9NNKKiOqLcjaZMSAp0
dfUz4imI/08Oqlpyuucj9/NvaG2Z0T6ZdAVLX8OCe4gW0xLJ/uCILova2EESMarvspkBj72lzmK7
WBvvxbTrZO3oMn+VE3sgw58QQT82jrz7ne7l2Ub1xWZxI3r4vUITZxKxZwV5xnyCBKdyWTxk9SEb
51h56B2FtOWZJVuvO9u0jFgyF0URZKlTXDmmlUiINHL9bQnLz7wrzkM1bb18LB5pVo7ZMlRKQa/8
lbTyDrqTa76yQ5n0tiNagq6pSs8m8D/LTESvaJc5+znQ5b7mfwUV/7xkm6lei7eb1WNdQrAiLXRw
JVUQ0r9xMs7BfegWVb1xTFlsYTKOgGvRk547BFfEla+pP07xWFefMbUmdtj8vcKOu71ctoGMXcYc
onxZB7gM8fpDkQ14oeA8zKa8jf0uL+Nsk3/MtmbG9uIUnW+io/wZJ34UUzQWxYEDfofb87BtKuP6
vQCekXazx5+jYf7kNuEDbg4fmUc37GHZVWbduGFp7ve+0FdN5rulFGjjboEKgfr7fPbDYGMUyxKZ
BeOK9X06Rh250mpw0PLAwZYug9fbK2T7+LoD3hzmY+pmJX6qviLdEZ3BVzDH2vP0httZ7lWmWr0c
24mIZcYC1ezrxLzLGhRLV5/73Pk0BvNd2m35hsXUZs24lbOzyHCYrnShrI6LpBdVHrNS98m3aPaS
4O72gtmmtC7kmwWLZp3xhnr6WjrA0fbhB17Kz4UzPaFL7n71wEG1Ow1vnCg5g7Di0PrTlbRQHK3B
KPE/1CZs8zBcPKmi1plKZ7pyPi5/hY6c/iBBpoGYQj0qOUwJfJKhMoylnCEJsO9SZyra59GMooLW
4WtIgHEOnbCJizrbKonY/NFw9xaq7GMOEdjXiA9oqJmOREQfeTX8AGz+n9vmt0RGk6cEqrIM3G31
dJ3a/mEV5F266nc90iVQTCi3dHktx7xJWJJwVrsgJ/de12N+zdQJaMvEwlmGOyCN7orBffWmwD83
ausRaZuYEQh4q33WD5q8QpLqEw3YsZ0YiPSrx3Vi6bBsuI8l3pgMJmDuh/bASPQ1XZz0mPjSOUwr
5vC2dSwbwOQw8WedTL7soivUpaFD4xzaQV6mWn/Ksy0qjveJobnnGgEg8ZI5qocyurrTFK+bDHCC
H26UPo259wgS0GNbyMc+KCB6VVVnmrQb9Qjb3IxoIDJo3IsG46qxOwtCjor4j2kgX/3xcHv1bLYx
QoLOVF/muhyvYw6+rqIVcUvCPWKeSFL8Xs43cVOhdycLofxxJZyweFX8zqSIQNu4xdRg+/WG87sd
eFecQY7XPi0JCk5U3efK3aPYhp9v8pZo4QQlYfl4dcsaAtyk+o6ega/rBfL22lusS9Yw/WZ5dIO3
kazT/tpO4oxCzae1qquqABSgabvhHZYVMmlL0Gct/RVeeiV+O1wyoH6/IomuNzL+lpBlyt5DYY7y
0BX8qib/2AT1Ad3QEC1ZXyUzsBh5Ce765icuAOfbK2abzXoReLNiAQQZIe0+hFfPKcEdRABbhLzC
H7c/bomGZB30zcddXxW1DFx1nfz2Sv3g79WxeQCgL+2D/+GibZuE4dSzX5Z1ljD1mk8AFzI9Hz0y
bUmlWK5EJncJZ4JTwKKDqywDpziKqO9+NOjae6GRs4vLAn5h3N9dF61WIzK/17ZFBR+FE36gif52
2wq21TFcmoxDCyRa2l2JmJ+J24wHL5m22LjfXx0arfv4jYmp0iCYaKvuqkc0GZImlQ+jrv+sk6Q4
3v75thFMn04XopOMdNewg+Lb4GYyFhrgMB9qXbtCNjXbADkYabyyDLqrNw3pedRSfQGHzS7gIgc6
999L1OkavRS07q6Z6IMyhq5quxxmmeq/by/Q+yGDmoL3ShBvnvKuu8LTYhynv3jgxLmsj9yr78D+
9WG9ewyl3LCHbbh1m72xuArAq1REXo/zLX9pkvTJVRhmTO8r8I1XsvjqDMGlEVskvO/HEGoSmSSM
hISAgeJ3SPd4czeX4ykJ+MNSed/dfhdRMYxkntpQ0C1H4OuveQAIk7+gWTmjQI7fNtH7LkhNJhOw
g0oZgMnpCuDSTB/HSrUuoGlNU20MYHMSw8fbAkxKTus2V/Q6fBxcyU5j0zZoytzCeFlmYLb31RDG
VqnEAE47ygf0+uGwKJLl/vb6vHsdZK5rInKSzBm7svYEGEiXukeLIpijn9osF6O6I1HudW1cTNpJ
yrhBPlJ55z50B/8XR5s5rr3geiD8EiDZ3Q8bp/x7C7r+IGM/0EZPxCnc4UUqznQMYr3y6zx6yWuz
tFsVoffWdB3DiPockLNeaJc8iW5pUTDNGeCQNXXdX7dX1fZ9Y1PoqezaMRzHF3+R6jOT0RQ8TCAO
URt3lfdcE7/f7E6YoQ66UqnlrwMt8uxRQnsTuP4A5GRKwXsqRT+4SUAhR5AU4DlqjrumZVZghzHr
qZ/7w4vquE9AEdn5p9Rj/Vau1mJ6swjLWI0fXXUwS7X8EuBBODsJ+QebM91x51rXzTgQctepfAI1
ll9pNZRfQR1fPyfLpuSs7eev/38Tn/MIUMY+mvoX5vOcn8HEmogT2kjItVEhebhtA5vp1y33ZhAf
CiXj0CXVC9If9WlMsUhr9nwuRX6WHZodcwlFk9tj2Sbk/XsslUQ84iIKH4mH1rpWowSnczCSTJD7
2RjC4ikm1oeyqUp4mEiQ3qgxOKlMdsVjo7pNrW3bAKarR0PfF3jvvBAVKSgOJ+WnHjIaGxtq3Thm
JWndUIajz2D1mnqW5S+8yrh3LyjokD/5dcWDjwyaB39NtN/syrdYw8zWyryoRlLm/UsyTeUDYwOa
VQj6yDwho42MnW0I48Y3SLdvm2VQL20C3kauuuwOeyo7TMOm8J5l/5rYHh6G1HEE6V6GPl+qj7Sd
xvy7CActzyDeqdR16FrIb8dlINDIvHGmWDaBmcfl45gtKKZVLwUrkoeyAZyPtPx620sse8DM3Coc
S3JmZfWCjmPvoSXDN716Zb4MyyHMNunabcMYjp8H/eBWeVa9pD1dphiw8jY8AFF93xf1zwDF9517
wHD6VmdpBkyLfGl9ePkshvQh6KYFaIxNqmfbNjOO+FaVvVt6bv0CTgXvMECFIZYTenqCstjqF7UN
Ybg9AcRyyvu8fhG4TzBUfVj6DHRclMfKzwA132d6w/21A9I0AX2hl3yGvGaOqpIAV/NDmzaQGM57
9+72MJbJmElbHOC8F0lfv/g5SGfViiofRqeOQQZCNmZi8RAzYeu3c5hLkbQvMw3mn6kE6SLi11aY
tE1gDQZvDi0yzhpq8nWN0NXlsV+7Syz9LD0H6S6YPyKxmZglyGuEuRLNC+o14BMkNfTKY7SPDhs2
sC3QOrU3U0C/pjsVNZEv8wSYF5FJdM9YtRFCbOtj+PZMw6ipPIrVVyM9OICNxgudwMGsxBYKxTaE
4dbJhBpSyfLuJelAw4cApc+gTCbHCawCx9vb1LZEhlvn01wH09A1L1BIpl8goLdckLCjO0ovq4EN
j06Cpsr7RdUvpGJ4CLQJSGSYrrrptO/XG77sA17u1rhavVBHs0dWee4fnRizl11fN/Ov0O/Iae/6
8kUDQFvHSa9THvdRJ7buapbjwUzAAu/SZVU0Fy8QfdeAioBme4ja8J7q9uMS6a2cnMXGZg6WVwLy
VDptn3yZP1Vu1B0jF60o+xZpndsbHxsgxBgqsQAUCnLCew1OXMCxJan31NewhYjhw6TPGCK2aJ/a
SF60U/QxZFZ+dYX8PKlN1rg1pr1zJTRTr5T5OkKmunoRWZEAeJG1sepBNJUIfziFPPjalZuaeTaj
G04t6iCfQj4VLz4p54NKo7/IkM2Pq/bZ75fBbbNYQoeZh82HSmZZ37dPHL0zx9lxeu+eZu1YxDkf
/T0VitU4hn8zMhW9M2ts4EDxgwa16lHiCI8bBjKh2xOxbV7DxbnALcD1RfGSp17rnrXD3SBm7bbU
/fsDEDMnmwKCVE7u0j5BzLA+oI3mQzci63v7179vbBIZl3NSeYsrKiZewDcPzhEc/h/z2gOcIy2H
eBm94Nvtcd5LMzKXmDnZ1nUWZ6SUfavyqYPeilqWQ+UE8pg6uBQ0YVIchsJT97LInrKOfb896vtu
Q8xcLZ+QThJoiH5p5zo/58KhF92z6PD7nQMU6Pxl9JAavD2YzU5GIKBs4KKc8urXsIA8EkWk5jRJ
WW5Mxfb19f9vwlhVyFZOkhQvOp384JCrBvS0CSV8q9fMNoDh9nwGoEbwtnwB3UpbQ7kULXUPwHn8
H2df0uUozzT7izgHBAhpi+1yzT27XL3h9MgohAAx/fov3HdTr56SuYctCwkNmUopIyP8buUstC2G
cZK7oed4CRXiheEEPJZwJ/CP5Y0mYGKIJv67qlZv0LaxGGavpbvwIkiLl9Txp++Mzh3yC4CKrKz0
+77LNYuxccHATtakvU8SeQJqOUfhwEhu+maoVh5kLAMw32fzSUe1Bw3h+6RrHsY0beMQjzErv29Z
CLP6GqmQuisS4r3ImSwx5F1b/ujm4EcEuvQAcBu/L1Dks6aWZpkss+B6XkY1OGVWIYbIxiFWyRCc
xaTZwxQ62Z9Npvcf0ukABUOCF/kLsp+oPWQDmYuYLd20AgizjeHy/Y3xESVFhDfRAbZRixuqhueu
UOo2mrN6ZU1sC375/qYHnLQTBlC29ykU019pJoM2zoDW2vS2Cx3X/20+HxA9sFKOL7rM5RFlCV+l
C9oNPRXtTpRIpg+y7Ff2rm2yDDtPy66ZhmQQL3kFJp8fIASOBOg+ujD/MhVAU/zctuaGjVO/rdjs
UXUPDvYPuYcscaGQ0L3euG0MxqGOinQ8TILP7UUp8gGS59mxKqvPbY4nmOsdWNbbLMjuFmecAPlK
X9yZ1QuA2wFKgB9cKKytlVlZhmAWYTNPEJ0mfHjJ+zl6Jb0Y9rNS9H4agEC4PghbFxcH82bT0hmP
rLhmLl9knzzpoMhvphr5m43aTggbzGJsUvtTm6JI93I/08VtgIURezAf6tfrI7C4wugysjcjEGPT
VXmVlj9kxH9nY/j4j21YeN5vjwxfPK/PVzaUbb0v3990BL2gdI7avnwJskZ3nyWYqMYj8Gta/L0+
EttaGBauXc34An6xL6MzfkKeCKz4Xg1MKR6pVrBWtiEYdp0QVFGQFJfXDkmne6VDOuwaEkXDym6y
tW8YdJJXEDVPpuFFFXmFIfjlCQS4Ww/tyDDpUS9zBv7++YtQ9LsiNcInjteXI3f1sPLKaRmBWZmt
stmdKcScv0D+oyQQochn794X3kBXEqu2DoxoXenJlZyjg1yCST7RrtwvM10jibC1bpjzhcDK68F+
/5L4MlM7t73UrOC6v1ahbGv/cgd5YwOQpZlSMQXpi4BKF/ZnovPlmIEkZVsq0TXrh13luGBxX+Yv
NBfiWSxp8BtxjvizycJMRmnAkiIpdDt/IQsuL8yZ+r3oUj/2ySbGZ7g7s4JYurOEnnWWvkjiQNFU
UZBvkalHaHZ9CLYVMEwYDyFu26tRPyfiImnhdPl+Qd3Syva3uCBqGPAI5XK3CjP93GXJE61ANp+r
6Aax5hqwx3KJpIYJiwg3K02j/jlXZRczh7C7mvudihs2iYPk+lPY6fkGEMoPfZ+slrBY7shmna3Q
cy0LJ/Ve6IgHeWjPV3slm/ZB8uJrWCVb+Lix+CbZNDSvvQJ2gZDgklTsZIonPZ/M9Of1tbesTmha
91irJFdzdk5BBHMEXukTy4dux7rkdL0Dy+YyK26TpE4aPKBSXCsuEQ1rhii6W9ikl5ttHVxG9sZ/
qFSG0MlwkpcyamjwpIe+SX9w1TK54l5tU3QZ2ZsO5pGgXs/H/uqyi2YC8vlANiJuGiA+vzIGWxfm
Md0OrtNDVOYlVRQlrqOvW+fgurlE/Xar0nkNuW7bs4ali8oPvLqJlheoVaujyprXvFzkRwBsvoGG
b40SzxI+hYbF66kqvBn062cKttd6l9Lc26Xa6V+DtgsOyu3VXYmgZMW/2DaYYf6M0YgjuZPgfOpL
MF9WQxYPQ7kFhQ/7M0t49VJADTMLcPyBK5ft5oJH/b6oF7aSa7AsvVm7m9SN42Sqyc4ofH9B0hVP
uFyqL0UPTdTrBmLrwTBxb4ZWLOtD/bwkrQr3l7qM5OeYdA7fubjkt7+vd2NZB7OAl7muFwhPpGcX
wh/qS04iVbxWYxNmK0Zi6+Ayvjd2SGQ/jXgFzs4kSrt96hXuHrSI367/vcUyzDpd1UZ1gSMVBCy0
flWN/ilrpD4DyFcCeIa3weu92IZg2Hm+tD1o2lvn1KVd4R8kMrgDWAFn6Hld7+AS8v03I+CaiDYI
nCmUhybJl6Dz/uYOniXwJPh4Sd13FDwEbiZuvKBd2bq20Rh2PkOIrxdu4b8wR4MWPg3+TA7oL6+P
xNa4Ydalp7wo82r/JR285Tdz/e6+dJI12klL6yaqzU2QigT7Y/8sRMS+5YPs/V1dJM0aJsCyDiZ8
TSrPQwK3zL5KRwZxmYf34CaL0wkvQxo3mkPtZLdDBeWO65NlMfH/oNm8NORI25OXrhN9jCUZD4FA
8SkqedfwOrYZuxjOG+vrqoaUreyzr3lDy3uB2uq7dgYt9rYBGLZdCglkbunlZwiSyVuSaHrvJ4uL
17p87VnCYuFmyXEKIuE69GfnlILE6lH6ybhP+Djdzu2YHCPmrLwd2JbCMHGQOepKpX3wkjsEXOcs
Fe45kT2KAx0/ZOfr02U5YU0oW5ILbyRLBjSTrPKDSwHUDUcS3iz98DCp9OgNyVp0bZs2w8hLHUzj
MGJlqILX9Yqh2OXUZ0cnzIud16zau23eDHsPOsCBq0TmZ9Chg4dhTqBZT/GiwHnw+/qkWXowQW0K
NildwvWz7HAJYE40fhgm7sVLUC0ft3VxcQdvjERI14FOph++kAIZ4CPIwxa9m1U9NbuiWtYS/JYl
MXFtc4X6oWXyMtRqiurgYzfsZ0/sQghz7CJkbI7bBmNYPOByQK1mXX4Gu19+AD6bPThj+Bl3uTVa
qXfpaxBcmXg2UvFGhZPEedgNZ0LwgN6k4xOIXQEGnOoiVtoJ7+rU++ulRDz1HSharo/N4s3I5fub
hWIRKixQBjU8J6NPbvJE0B8RZ8tKLbetdcMHqKJdUtdJi7MaAeDJqmzYF0Wv9tf//R/O6J1DnpD/
/XmhKRimR7e+TyrH248RKp6DtvRfFwjAfBjrKr8PhmIBq0cyq7tEgyKAJar74WYQTE7Dyn9MuqL6
6o30a7fUEJPnqbMNl+OaRcsj9zy9ZB59IbhYNDFOibqMe9xp1ry4bWoNN5H3PerUZ9Y/U3/0jin3
IfvoRYCLb9sYJv4NArSpBINAfhboCHrii7/EKmpA33R98SyBgQl+o1WSAcPrkxdUXkLu+8JUStt2
2KuqJztVZ7+1B04tXJGyFSu2TJhnRv952vtsKIpzIwqwxDBf1+UNE0uxhgaynEUmGq50mW6HNMDz
ywjAXRLqL2lRdx9LPXyq5yjdLzxxVybPNhYjSnAjVWVh7RVnt8Kej9IMpRSQ06vW/JGt/cv3N15B
41lwZFPknJiQxyAIh+fFSfin6yv/3vETsshEHXig8S2DpBoPiS++SMa7PY1osCdTsCGbd+nAmB1Q
FLCJZRIddK2P2rPuNclDvfeCbLnvQUywT4UKV7J5783UpS9jphJWCpcC63UA7VvXf2BbduulXcNz
up3ykaByxkPd5UenaI5+ld9sm3/Da5Z+h7O5QtNe8JdGh1mrWFcr8ZhtOowgSWueyCBi46EK6r9q
mqbfwvWWn9t+3HB5ToPCWh1i40zuo0CIz79pd1vNWvQfRIELKeCZlOOhzfK/keYLgILlhlMQa2kC
CjKNuuAOBV2HCRVdbvax8m6vT8h7HufSsOHSNKrsCGvT6ZBWt0yLXZD/CgVUL891Kg/Xu3gvxLp0
YcQ+FTAo0DrHv0tH7YPx3ptfi+hOky0Q2Uv7hq0ubVQsBUH7ScFu/GK8YOz3KNracIpdmjfMU5Yq
98MxuuxHvhPNdGQ8XFlVixszMQMg5PMEI9FwmNjvMvtN6B/q9Su/bVtYw0RnCBXMI6iLD73zFOJI
B5PdPp8/gi48RpnWih+w2KrJ1w4V70zzigwHt4sOssGStuOy1Z4MW230ECWqwgiCpgw+kr4bj+AN
H9doCSyTb+IDpgxFxjz0hkMTLDsKFn4oju3n0F/Z9Zb5N8EBVUYjTbxxPCj5MCRfFw/pOPUk2P3M
15Jxti4M220oGDhDjRHUzaeyOk4cpQXBEs+9s/PrlZS0bZYM4w1oRMBI4A6IEHDXC3ciO9LC31/3
DLbGL9/fxAjesBTlrMLxoFn2BCKrY1mxu5E1K+ZlcTyRYbnFSImkKXYnh5rMRIZ7P5IxLBnyK9m2
szsyztisbtJo8LHKuXtf8jT2cr0Sn9nmxrDfkHtlO8p5PEDhknXfw/k7WyPNtVitScqOxDZ3hbrs
mx416FC3/L1tOU2DFWUvWoq9oou7Xv8pOAQbVwI+yy+beX9WRVNCq2A8FAs46m+SNQFgyxYxWdiD
FiYKJY7hsEQ/ePFYzz+z+s8wHTdNiEkYzgmYGIjAybSM0x6yGTuXRdBd2VL6gJOJGrbpTGD6K3B3
O8zICX70/T6K08qbfl3/ecuUm5zwyiszR409NuAY4OQgL6AZ3LaaZh4Ix/UM2kxYDQg59w2n+3BK
P17/a4vZmCmgwGcAJPvjcJhB3I96RF896unn9bYtM2Kyt85BRKHlcTFJNjx1ofiB69iKq7L8tomr
CLJ2nCBNMhyG9gnk6XHGHxP5cv23bW1fhvPGy7Z+k4GHALYTAK3EdLUfNNuzfo2A1DIrJqICnC55
Hyo070W3GXtu0pXI1PbbhgOcGWq3AqTbDlGVffMqdhBD/SiDYuVgs/22cc0gVSYTerF8j6aPkRr2
KML+cX3CbU0bfnCGMtE08gVN4w5AwgS5ijURLMukmECJBqqcftvkWMt02muv+0mX5Y5PwQrNq635
y0vLm60iNQcvCfXGAwlee++HCP7ogsfXZ+UfU5n51AZ3ZcIjAgGB16VPnN+zoC6qCZ1T0TASV5H/
oGd8AdfVXd7JV2jXZTs+LvQe5YJRTIX7oVao9ZlksXK2WhbIxFFEl3wqn9zx0DTtIYXkeOf4N9dH
aZvBy/c3M+jkSzEMl7Uvou6GULUXpYQgZrTtRDE5yiFXVNdBNYyHjhTfohkq5ryMXmUHCZTr/2+b
GiOgSSg0tIcAIVnk/o76fDf0a0Lptpkx7FkRR/DwEtAMeDpbkn2a1nFYrLh9yzluwiT4kka0JrBm
7vN7d6yOeDM6Ak7+WI3JBmwEtq+Zk3dDlTDh4TCf6c3QfCmHv5tm3CTTXjhxJn9Aux4/6vIniD63
LaWZhg+LWTvMR8Nue9PmH7RciXktc21SzwQTKWo2wwdFgefEbYDrwNTR7wy6ErdBQdbKcSz7xUy/
T1GNxBuqdg89OSXlw6V4PlDbjkSTSMYL65C7PWKbdvD3QoQHPLY/JasBtu3XjQMgp1DWI50Wv5A7
aOMyEL9AoTjGoSLb/t9MuXON2jH/8qTC1RNt6njhB9KvmNLF17/jps10e6S60ikpnKPvTTeehv4Q
I8kOwEYdJ2K4GXT+OhSsOFzf/ZbNZGbbwyHqJIFW3QE0yULGU1ioKVZQerhDdmW64YneGo2bLDLl
6HrIc3TjIYO8VUj4sQugc82rlZFYPKfJ9T23fuh7IaJxKAjcAC05xTJ1fl6fJVvbl+9vTpVZIXdY
XdYbUKm6eyHlt+vtWjaqyewNBcVsii7XV6ad+3kCCpYN6W7I6t/b2jd8PjSquo7MsLOB5SDVr0+U
tbtI0pVXetu0GDGcJD3vJcW0jLU8IHyOO9e7uf7ntqYNE24peGJbB02XOorBIBrrrt3ml83cOejU
h3DoEGR5bI5VO+5Ber4tsDE5u8uRVanwER5IIHIO4zCTPaJ/snJts9iqmSuPWDsGeqCY7nR8HGl5
ZNl8pIO3H9x0LTTj73sfk/LF6QdPoZwYSQv25BOwZvi/2uy+jU6eDxDy+OCuHQHv5stxnpv5csDf
ljYop/RPlmX1noNdobvIr44NcEU1Sm5uixKEI40kuyEh1REJj7XSJ8veMhPmYIEKSO1ijKq9ofXn
auNjlCn/nNC+qSKKdgNa7AKvuZ1qsr9uDhZHYabJZ9dFvVyCjeW3tyN/bMdfHlu7GNimw7BipE0q
mnINJxQhgT7kjYpLr/ty/cctkswRMQy5AHekGqEefmi184tIfwddgbjT/Y+eTvsw0buxBeUCSER7
XDWDtkeVtF6TFLIYjJkAn0skDWuFvsMkvWWR/7FEdqJPyluxRCu3ZMvkmTlwrlWRKIqFUWI8VsSN
Q73Gam1rOvrfQ6eP3GWqMjhvEExTvEn4eb7NTZlp7n5gZCpnXAWc7lPSAdK1EqLb5vuye98ck2UR
QGJ4wU7qh+UbOOg+QooOuk0F67bFXSYJdxdUXZIIRCv5ckvCj25026Yr/26xMM+4eEUNrhw1y8Uv
Ljm9lwSdKIAA9mKgG/3OPxN5Mz2jKnXlXLZj5GRHVhSgk1lDNNr+3rBhGvqln+WwoCEVkJl7Zi7q
msKViNS2rIYJZ4lUUSixrF7xref34/g1m8HFskYHa9nnJsdLzUkh3ASBWyIfOud7FKz8tmVOTGoX
xQFg4/DzhxzQzi5td0km4mrtecwyKSaji+slroJsNK4A9Cd3voW+H9dDtfO3KQBHJq926uounVtY
/+g9Bchs1O4anYttvg0rDbvJmcsALcMZNkosh2wGIeV1d2+b80ufb7Z41naIaXvMCoh14qG5rfOX
OVt5o7X9t2GhYGZx9Xw5SZr2LhCP1Nv4z0aQHOKhM48c2DsUfp3iw6w+ZWtOxfbLhlmKcc50miX9
IXGWIh767Bz47lqG2bYDDbPkIs18bEHcp/y0iOlUpTeJRy90B2EZ66BdK9x/f02pyc5SkA4Qc5br
A+8a6Bo1dwNIFJrZ3XSCUpOfpYbghDvlUX+Qob4D3eDO6dpN5xw1KVmQci/mecAMESd68LLkgPTy
hnoB7BATAVVmAc1pkupDMgIYDca/IV9TL3p/01AT+zR1pY8ZwT5PQB8Jhnsw4Thts8Z/bgnIqAl3
goZQoyG4BLfoOX28VHn4mLFBfqz5/DSDY25HsvFb33jhXo403MkBNIPF7BLU8izbBPKoCY3i5YTq
8Ai3u3n2m4emn7xz4wTeSmrBsmHNvJwI5Dh2Za0PbPrG3AeRPtfDtmU380ThQjQY5IU+TM7X2T8R
79t1v/n+tYualbfT0uWKoOj/wKdnpT8r9jEDDj7oVOwFz7V4SfQanMY2OYYXxXuLmv0OlxR3uZuD
l6A9V/ka7YqtbcOTohirmPlldsTynVdePDW/G72lsvdicUbjbQKWvJFKfQiXNo74tKtWm7b8t8l2
Po6t06r+8iIwhq9VN98WOV6nIAl6fXFtBm04ataGoRwiNB8lHwJOd+m0TSuZmpC3chgaFFTDVfBm
WQ41HNKed2La5plN0BtPS6/pEhyM2ruTyZM/bGzXuNi4U9B4bc76Q9aWuzxvdsmmAnxsEhPr1oVB
5Ucaph+y5MXD6xfKJ/n5+jJadomJc+sqBYeI8rDDMqfgPn+uvVuut2VnqIly6yAQoDKSAYp2oSeP
ynOYir0fZOHKUXiZ2/++KlMT6sadqvVaB3sQII4/TMzLUcwk2FVRFB5YuXydu1CtdMXe78oskofM
fMGrBGvQ1h+Ud07Cj2302vl/Q+3uIrHi498PfqhZKJ85DW46DbzBkLpHh0wHH29tSosb1U7b1tvM
9WrRNn6QIpYd1CeW/GEQFipW8rzveQTUipiXza7TheB5o58Dx/OPQ6TP/+Dl1/eprXHDUQZF0c0p
m8gLCLA+CFT6HutObmT1MelES+ABHTGjpsAdnPxBsOijbqSzktmy/bnhKMtUyEmgiOWl6yFymY5t
+1hA/nul9ffsF5Nu3jNz0FnQVPLwKZ2qWv5NeVgy74Z3uVfON1PZovRsg8O/9HSxjDe3oJ6VuWh4
4v9wlyq8DbMMFXNAbONhbdMKm3fPBIUdrewq8lK64fRdFZeSFG9yxNr/v2dcl/+/fH/z/5pBv0Zy
1KtKlrr5rUjH3j9Qb1n6u96JymKfjSydNg7mslxvOsuR3QJNQ+18Ew0l88Gtmmm55aQp195O331p
vgznst3e9KCLLiQLneanDvDeX/koAcyPu2wmM6hHIBA87FTOURXDena5SamGce7sS3AwFONuqIto
LT1g24FG7JXwWclgHLwX0dZVsYfOgb6fqj4cdzyhZOWabFs8w/z1GIg+x5w+shoSwWk+ZshEgAIq
7kUQZjEubpsyKZeJNa63nSsmymfuveRcBNFjUIA75jBPw7LlofLSgeEQAuZXmSgq50T6upv2iQPa
yUI1iXtz3ZDeXRDwjl7C8Tc7I02bPBvroDxDbNx56AhkSfs2cg7gRGtWTkNbF4YvCKjboiQeqW1G
Pfbk+jWFZGDSTzpul1mH++sDeddzYiBGSFVpMDCTEGFDogPgXsDqdXB8KOtua93wB64jXYSZbYl6
VrzUQe59AXUqIDxrLwy2vzdcAMm5DyiYxD7yAjY+0KHyi2M6akfdbhuA4QEYkSRIAl/eB97oP+Yy
kJ//P8p9L0tpxlYUk2+YNZgkG9rlDKVcQS1vwgb6MZHo60MyELmXqpoewWsbxJysUZ/Y9pRh4mkR
8pIOU/LN1X2bP+hGhHk8+2Dc+eRAqiNfWXZbN4Z5y6TKk8zvJJh6IvndBfPCU9oL/zFNveTH9YWx
dWEYeIFQGosxFWcnDZqvUkfVMU3dRcRFuxZrvesPQf9r2DhTDm2Ul1fnfAJD7izASuJ2tdor+OEK
AvHb7Ny8LM2uytsgUNW5W1Ad21ai3uesetWLt7UHw8bHMiqZUE1xrvrZ2SVL+dknjO6Wsfy6aTHM
yxMLQtYDTl+cvZwF+n6hZS93EAWXyYECWDetOF3bghjWXkIgo/J6Ku9Btzc+pI2YDlTP7CEB4cpB
0XrlHLRsLfNGheO96XLKizNx3fpO6MI9DEs73KZevxYM20ZiGL5TzF4JDFZ5ZuFFdLYpkx3Qh3Lv
Dv5f3rZrCF/bSAxzJ2SJpmxYqjMrcjLA/cI97ho3rB4at3I+X198iw82S4mQpc3diSSo8yaDczdT
/aUjLFtJrtkaN8ycBASk7k4bPaZz0/ZNnBYaXKmdUy3emrOydGGWEwlInenU6XFG8a7346pvQySz
l7Bbe9yyeHmzoAiF/FBcIot4DvwFvLLsY17IBzlmt7JKXgPhyNj3oPK4aTUiw9bLAGRsU9OJZ1L1
DFTYafrBV8EazZRlQ5mco1PveAHE1sSZL1V/m1c6fyTae2Fe8/P679s6uHx/E1fVzrKMzjCJs+dm
L41YnPhfWIWXqjVZi/feM3DmmrVFZGAF3hgCcQYB5bHV4NBkTX9XuF9HBKJt1q+BOG39GCbej6Lm
TS3FGXeD6QeqGtmuKKthV02oyIBMIjJdXbYlX3EZlGHozPVSCY5wcW4h7QgZlsJz/uRl4aw4Xtuq
GOc5kGCRH3DMWeCM30Q5VfvJLT+3kF7bX19222QZZu7O2p940Po/WAsSJbBtPra5K3eVp7odT7+q
sVh7DH7/Tgfae+NUV1FBXB0EyUn5EHwBA7OEiFAl/PlmlCmPQUgQ/WqLIpxj1LYUZVyAohtoonwt
BLO4G7NwaXZCXSdLqp9nwvRh7Af/gxcuW3CB2Ahm4ZKkYSHS1BHnJRB1HFV9Hju4R8Q69PiKh7Fs
BjNJ0iVgl47aRD9THYy7OXQ/uGmU3taMrak82abIcALAHrZdS4v6LEG19El64cMYDOnp+lazNX75
/sbDBBV3+spJy2cyuynuuUKPnt/G0qPQqtrWhWH6UV64WZ0xcdagGvuTFYLeg1hwTYvyH9zwnVsD
NYw9Yc0yVpFyf4DS2Jd7h7TIr8V8YAtgiWA/COS5z3LZgcxLlrUkcZPlmh4KEabDXoNDrM1uaKuS
MbpTILMtx0e88gXhX8HbAAj/yhvb7CUnxA8/qQYa5p8ipyXqhhfd+GEsunqO+9Qp0vA4ILirliP2
8eJWyDe6flnuqwGs9gqizjXocWMJaC0BUq7uIczyK6VMBdl+2ywbTknMHVCeGRfnucfrT0i7+SC0
//l645YAzXwlzp0BFM4ZcK+SsWZHChBG78DGlMZV4yZHVPOsPplZzMl8LE4qEfYcsk2n2adfEYyg
FFANN06q1phyLL7V5E6dmZMRWXTVa5qKeUcz4dyMXtnkeNBZ+C73aPcLz+HpylupZeL+Uys0Nzxt
3EKe1BD+Aav092SounSH4qcnp3eLtcjWYsVmIZAMu6ieqSpPggDRPjYzRc4Q2izXV9/WuuGA3CUK
OaoAqtM4w/eXXE7fHfC8fbveum1BDA/kVq5PwV4kT0E9ObFwu59Jzr2fHQqEDheL3UdNQH5d78s2
EsMV0YHMTs8XcU6nUUd4MxzEhQK6mze+UoWGMyLwNDzx/OIUsIWCwAGBbAJhrJjPq1vKZiGGoedF
7+WFX/PHf9w64Nl5ZjmAvw7AcCvrbevBCD+CihEVTK44h9Gsb6IiJLeBrIfdIEF/uWkhzMpZHfXR
woecP5ZpcksGXFgrCjGv641bdtR/amdx9OKhJW1O5CKLWKrws4uirSlOSunsFuTWd8BWZmvwIcue
MqtpFQAYWUk794mGbuJ+JqAang/McYYtvCMIYsyCrVk0Fe1b3Zxyx/sAjrJKQuqxSuJajZ+qIdyW
QEA/hpmnUMdgTuKzR5l1y8exYzKPIzdZg3xYdpVZxoXiWtJDoFaeCG70hxFiA6Vb4HFHBN+vL7tt
IUzj9uSM5GVbnsCzVrN41JQoKH0ka29stvZN21btkoxTXp4UpFE+zqrKo13RQoF8ZdvaJsgwbKjd
+FUTcBSX9C4EdkeAoUSHS0sFl7hthkzDbrLM613UZI8dko5uPTqvfj34K2edZX7MYq4uLR3R+pcI
JPKTJo5ArN7HBGCTw6a/Nwu6pMzdcEja4sQCjuujmqB8upsnlNVua//iTt6EwlFFOrk4njj7s/pF
XZ+DN75aqfCxxAFmzVZSpbMDjVx5guKNuk1D5w6qAPLgLf4zXSXKsmwgs3KLBU45hq6oT2pk4ovO
lvJTEEDXdhjY721TdFn6N1MUDHQGgW1aI8+j2CEoquZ5GEt1vN665WXIrOJiusHLrFcFT3mY5U5M
0p7xe3xb6n0yg8Whu/FAJgJN83Bsx1cCam93k7idy03y1ICPLEibSZ5TgQfnnvAbmU3DvqfgYnbY
KlmdbYUME6dd1wqQxQRPLifVq9vSO6aW5nc7rr6z2IzQMPGESj633M1OAV5X+K7U3TQ9+oFIqm0p
ILPqSwveg0dqCE6QzNPBoSwzznaStWspJssUmaVfc0pB5NVH8pw7uE+PM05r5dfO3ZLka0hZizGa
9V95mTqQm1LZCWKf7kEN4Kslods9RajOr4NijcDfshRmCRi0PS+yK352SmlX3ys/dO95jcj2urHY
5uny/Y0pzpC+ceqR+k8QG/E/sGEEJ4bL5yquq3olWrbEUWZ9V+ctIehNBnkew2z6oCKi7tyxUbcy
6eR3xy2/hi0wrdeHY7F9s+aLkVLNrBj4I2Hy4RIUqkaCTkE5O8BXsnhy9JfIAwXB9d5sS2Mc5WMx
lUktvfykAEqYbxXeJscfBU94uQFWhZjN5DwlaR2KjlLvVHL+G/HCZ3j55QnMkaeIru5j2ygMWw+C
sm/7MA1OgvXF7b+YEBC0NZFKi5X8p+gLnFYi4q48y6iBvggNgj/eqJYj9xh5JIFeORkt+9gs/KIq
Adevm9TnLvQBP2sAyTk4QkynRNWs3HajMQlPO4eAB1kV4akTUkDhMeu8aQ8HNmQHv3ICsc03mvVg
ZRSB1Tv0whMOsA70rY13LJZljWXMYo6eYfGEK4HJmuVJjkN9ryF78JGq5jQiRfCaM6978pZ8Dd1s
W/zLlnvjXVIa+SophuzeBQnAgbW8eQLwavlIpqT4LpKBfdtkiCaAL9UzhDREJ0/IMtbskLq06nYU
InHp/noHtu1lWHoq4CLB7eedwCDa70YBQXOk/MsdD1dZyi1maEL5QECm6i5c/JNcAryeBwxv2p8W
QFP6jdvKsPPZUyCeJDo8sXlyzzgNiyFGfn4mK77XMkcmoC8t2RTgrTM8zWMiIHu8zByaNj1X06GY
x3neZoQmmo9AaQYs5UVzSiBss5u9St1Av/mzr7dJFENs1Yjgy9CdhSxhIXMwQ0O9RtkHG6LpS+KK
YjdNzFvZVBbrMHF90uf51LRV8/+gEJrKV1D8L7e1REnuWJav17eurRfD3lnltCGpWIhH17L8JQq4
lLGIir86b8mu0BvRCiaqD02OS10R7wRb7C+Y+j5WnZfuigIqFddHYttg/7mZg+e+CTke4pMp3BWB
O8ddGf0G08Hf6x1YTNCUCJflxMMc8ianjmj+SOtRfMlChbKc683b/t8I2wU4E4qhl825y7P0ieTB
dFc3rfgA0YO1zL6tC8PGu9BJWjmX9DQ7XfmdDik9CqcqRAzK+zV93fc3FMCX/+vUcx7oec6m+pxC
CfCFF27wVYItLAbNy/jTh6Ncuce9PxZmVqIlbeWBPV67Jxfgmh2pwvITAw1CnwCccn1B3l9vZsL0
wGQbBSCzxVtSGPJqT4rKE/dOgfeH/+Psyprj1LntL6KKUcArPbndcZw4iWOfF9WJ7QgQQkxCwK//
FrkvPoppbvGWcqpEa9jS1tYaVvaqpQ/MQ/ju/NOhbO0sHssngorGeAFxdzbZywLBf27rwTx27z4A
FBDk1eKCPJIRig2UWcEpV9s8hezI5KYJJ5ZNG8GurwVjf58N9XgsZhup6799aR0Z4WwLGSlmi+pJ
Ztr9nEW2uC9cCJ/ZMKVLyqH8ev0zHzLsCHrh/neMSOmREE/R1ZMdly8Z1V/0IM6aD3QfFfKLXY//
6oLbezhsnGoAO6I4/SfM8b/XP7/USyPoRy9gSk+4/Yz2MB5Br/lEgrq/RZHiCF3rbY+7kWkQrvsG
L65pld3OHlNgp50ZRURe78HCIjYRexALmTKZRdVT7vm/oXfUHSx39ZFgqfH5IvduAfttaY3Qz5KP
irUhS0CFQfA5kN553fbjjbO87YU3RUETPGqYNB6jyRpPoaOetjVuhPcYumHR+FHx6Kc2vc+aSdwN
Efm+rXEjtGE8PBJJrOrpD8olhod64vnRGsZ3YXM14XhkCt12qNPyqe48HA9WWnrJbJdOksyN5crK
WQo9k+Yk8KwA7XrBH7XTlCQ4kArPGp90D6fXG10EpJoSPOsHLQQBWvB7woTmpUUPwL21+SfWtKX9
0Bdpan3TY8/XcvmFiDShFnYOodjUsfG41pDgQjvFraObeX31PBQubb8OEs/TKyMwL7O/UQW+KbcC
5hinoCLzF8/SgGpnQPzAKCOU0Fjs8V61s8IGtU+XsG05km9et+MWQqGwvOIveCAGxb0ZpsQr3Any
EN628fPNqzYDKBV+kiR4trE674qGhbDGjJvR3/s93FJ2BfyH6xWk4sfL1Ddv3FFG+5A76A7Bkkh6
TV7HzOc74oqHLVHmm3dtmKKG6UC8/KUGCbeGP31Dh72XSbYWA0s9MMK4qixoWqUuefbQGQiJqm86
ZvUp6putUz5vre+3UGjZQjDB4y+S0Vch4eBLLO8fpH6bbJpt37xdu5QXU0l49sJKFciTLAI/vQkr
3q4RnD4+BPw/28e7HnhRzSdis+LFpqN9a2USmd4k85XS0Mfx7psXa1ZXqEKwsXiRWJhfRzzlJZkA
DqoiLD3Vbb4mnr3UCyP3hiBmCRxa4T+Lufq0b5ly5BmWaXJbsuebF2zXYSydgjR/ceuGHUpfVhAr
H+GAcT0UFlaqebEOZNkMERTLn6nXRg91V7hlkg6R/kf1IwrC1z8yXxI+2BDNuzVxai+cBdfPOi2+
65GcW4fubC6/1BrcxQ5SOe1dCavg619bmBLzhm2VTQhlgzF9QQZgl0kGX8Q0ySK9xvNZWFq2EdzC
irugd/zixR3d9jP4yA/RgJeGWefvV2719mFbN4wIz7WHZxjheM/chiRYM8bDrerYFv43sX3byMOx
8Q1eQXL+AsEx+Iy3QwttUZYVW8SQ5vbd/+5PzA4zgFthIub1OAdlr46o1YGwVKy6mC+csibxTShc
TwqRemc5Tf+yIXhgbnmi0XRSkbPz4milgLY020aAKzy6KYgVpi/UwcNogGQSls3kES+w3Rnw8JWa
/8dr1jOv1/7USAHoRPDM2tYSO6pdn5yGrsUFdctqQvf/Ox91YSkUgJ3iuQlbdvYG6b7ENE3X9Bw/
3kY881IdjWMwFog85DmYDVnBsKuE59UU0WwFITD/0L/3EM8Ue4momxZhYeUvpO+pt28J8KyWg/Mv
heViFEnnHMggGPdR5q+kIR8vMM/UgLHxNqY1cK1nl4ffWZbm5xHgalTpCH3uffySKfSqDZomMzzA
CHZHkkJaPg5DWKfbLVwXgypNulJFK8fh0voywj2OmoKENRcvTs7qe8p7yJwSJeuVcuNS80a0E9RO
SVrUxYtTFU6/L+IM6XVp8XoTvMIzxUF64B+4ynHK8jTHNKSE/67cul4Z/KXFa4Q45OyiXvgZfwmK
AI4gHUeetoMntO8/uP2wNgUfbySeeaMm4cBDV5Hw2dOgdDu7eJyk5gkmugaUiaeT4wPCOFU2i1dC
ZmFWTH4Gm5SyW0WCs6ZWe0sKG7ahRTGSaH99T1kYN9P4Ja5Hjs2kZS92a8ubIiqKL5JF+W9w49aS
xKVPGAurb8qoH50pfcntuq2/KngoqhvKoh6AaOrm3ni63pWFoTKZg6XjTbWrZfaSw+QSWOu4q+sT
Qa1mjZax9IF5k3mX7cq2kxGBsuZLjXfQKrGDTh/BlaJrmrELA2XyBpswLkM8IYnnIfOtc4D3w3rn
s7J6jPBUuVLY/DiN80zxFZWJNLSLgT/7XRPfzhu976pdDfnhg/S8eNemw79QEYCr65r58dKozX9/
N2p+1Q+tQ4AyGxvAn4oIN+YY6PxtT7ueWangzRhMoz0hQemC7818KaBxfvx/XKKWYt5YvqHjBF0+
SIigQ+F+15TBzzBuqp8Fb4JdCamm4/XVuzT5RrkRSc9Q6tEXzx6sgnEeuhfRabLL9LQWHwtnYWRs
kXCK4GHTID+JUcAoD10wtjeko8FZlpLopHW7IYFKg7sW9wsT/xeTMHV6h9UDe3G9EnAuJ+rOvVer
cmUlLzVvZEMuzvFSyZY8+4OT37PZhtySsd5fn46l1o1Y94luJxlQ7wxdjehH20JhtKPFFCbbmp8X
27ugiIp6kG3lkrOYYcotoPpwLl2TGVhYSuH893eN+16JxLoKqhzX5dS5Bd0SCOVDCcAc7JtK5PRb
P2Ss2bYb7Tyus/IFINh/M1rHj7FLvnup3uRqbXuhsWQb20qVgtP0C1hD0Qly0JBLtUm3w5Nre2pL
vkXKE6mbyYLTuIMAZdRFz6Ry8HBMIQeT9JAYoyvTvbCHmCy3Rpah7aaUPLuhai4jSNQJZSPbC9WU
+1w3a0iBhZk3+W4gAhd+AWme50m46ant+ffednNI7cPledPCNWuwNCx8KAE0oBurXkrk1LQaq32H
5916rcK9EHqmNqAdsJBmUgVn4ozyEwSEyy5paDet0Vn+1I8+uIaYIoFZ1Zce3ivIGRI2051fdVDh
kKmGd5LOLe7t0kw7NXhHUwXuaOMWsxUhC49p2KHgnkcCMKXrg7m0LIyMnrtdFKF/zp3O8FAa6Xw6
QdGq3E0ifrUqRbdl3iZDrvXSqXFyTp4HUaohcYiyfjWNna+k3kvzZewCVqAR+X5XvmjlSsizxkNG
1D/thJLHWrlmaV0b+4CyeDi5xC9fyiq8lCDg7ssywrCFBIzO63Ox0AuTeFaTEZORjcGZ2mVzaDsA
haBnK1ZO94WZNlln7tiKVEl0gPjOPbKV+lTrtgYAJixv3UCpaCUHXhgok2/Wp9xC8cErX4bRqnaC
OP1ZlbbcszFz1qjcSyM19/Hd8cLwEgIIcxA8V6Xq9d7heQqJTSQwD9tmYu7bu/Zbr8pTljfRs6aV
vY8cYMF3lhwdbyVxWEiBTe8pItQg/X5CTSD32x9Cl0PzL9xZiN4FYBPofRRCpXVX29Iak2nCS8x9
lZeh2gRdgJfKf3sHQLBljT6yLuWF/AcU77PhlPeOiFdW2kKWZzLQFDavTJd2cGZ+3e+Uz7rvdSEe
Wpyd+zyGfp1FrXitKLy0rI3QBxvGsafJmoey1cn8Rp4x3hyAwvpkFauUzaUFZ0R/m6m8L+P5DhyO
/wrc53YOG/KViFnogslEK0Tu5fA5i569PLAPkB73Dym2SeC4dLdva0et7PUL82KS0iIQP4VvFfKl
HaZ/qRD0YLsQouh6Ee5Hi4o7rwNe43oELewCJiUNlGfRWsTHht9W6amwa+9UdL7cF+7q69jCnJik
tAqFCdHrMngeCw81jyJtslvUKso1AM5SF8xNwPI5LHtD8gwDwm/Md/4pe3fXTfbGBNxko9VNb7Es
iMkzbIxnGrjEBSiItp2IprMYhI2bQAyT/wy4sTwSW0NxoOvHbSfVX4ZiUBGL/BzPPToGSALCiz4V
X2hNOV+pOS2UaU1XsTTouJJjQJ6dXLwSIChvdJ8faAcBK9VDwoi6iZ93W7tjRHc5tArEX0e+gBuB
l3Zd+Z71RTh2z1+vR8PCUjV5adwu+egW1f/VgKUsUZuvkCdv4157Ji0NaN82E2AwPwczTxO1QGbJ
faMtf+MAmdZiqgxYk0eefLGxVJNS6uJVQKPuedvoGKe5KNgEnCxuon+o/SMFCzfmYk3sZ2F3NSlp
fWcLt6QKu54AlqGPOz/x4Wr7lcr5AtdS8bStF/Pcv8sZ4D0P9Bwo8GcOUnFSD4N7M9TxNryvZxLT
6p4yKFqHwdm1q1teNvU+mtRXyDfcxXXnrqQlS0Pl/rcLvhLW0MYtVCh8sJZtgO8T2qavFEYnO6cK
VkiyC/uqZ5zYNmmodAYnPLf5+MMGxz6hQ30Xp12wbXfyjHCmTi24qPrwjLLM7zFOvQSqrY+bZtnk
nsmMNkMpWvpTTXjHy+oUAlUNvEN+XG9+YWxM6hmesFQauJr+HKI0/aqjwT66QdcVCW7t09fr31jY
jEzumUh9V0pLR2dWyRKU9JQM7OC0ELy43v5SH+bV9S4Q/ClLaeUCMpzl/s8/8ysEe81Vlh2uf2Bh
mbrzh999IKu4ZmGEFzXB5jq+6FkRXzyBEYIHmFsGn53MjvnKzXWpN0ZY1yBBw1VUunekzurEHcg/
hEz0lMarUbc0H0Y67reem2Usis4cKuc7F5tV4oT9thc7021MAQgYWLJgT6kbFPuiGT0ohbtBtLZl
LA2PEcwg9+aVLaPg0irbPpLa5bdRTdgej6xredjS+Bjh7KZ+VkuYH94p0mMGutaBzLY1riymhQ6Y
oLc2CiYfsHD3Dh2AnB1oYNMXBXLvzNZw1jhGSx8xCsWS5Q4b4yk8y2reU0VcniZHZ0kHfOz+elAs
jJKJdpNTF+Rxpq2fOnfoPcRw7U8VKLHHba0bMd2qiNM4o9ZPJNwgwsrwghpFsJKrLo3O/Pd38cw4
kFvjRMJzNEv7ZLLOkoz63xtnIyXZM83GZGPxXrTIv7LGuacuqxM8A6zJ+SyNvBG/xHXdVHAczS1s
Dkki+3LUu+2P+ibCreS5gMS0sn42fSZOKsvrI2Cv365P7B/q3geVSBPhlinU50XmQ0qXwotpiO8k
vJlOlIRfdC7kkbri2R3KaEcoOQ6hfep0KhPYAjj7icGmaHD68lCJZiXvX1oKRqzbLQcAvU/Fa8wt
N8GZMZxCDUsrK1tFJC58wkTCtZHnV0MV89cxzx0/qbv+Mwmh9gptu2DtardwQplwuCzowihrmHgF
7geKddqjjziZoj31J+/BSddg3kufmS/67wJHQG6cw2uCnMHauYPwxcGOeithFX2eLLykXV8hSx8x
Qp+KsAmatKxe2pBCeokQcNu4snViWSA6pE03rWmqLwSSiYgDFyUfuqn3L66NXFAA15BMAhnQ9X78
gZx+sNJNlhl1cQy2le2dfRqG+V0W24HLdnUYdRk2nFin5NG1WZ3JS8PGurmwuKRjmkgeAlqxLyJf
9L9IHYtiTGzIJdjxgfKgJyuBuNR5YxdJwyJQkSfoa55zSJdoVajncMrXVMCWmjdSexW2fiW58i8C
CjXNXqVD4yTMcrfpkHomjK6WANfYEM64RKEVlWXCGzXJ760qoHWcTHyMvZVp/LgjtilpQBq4FMtR
1W8SHmYHSP/zHXesNcz9UuvGUUQ6q5qihsm3LLLyg+9yBzxdOaEwe30RLrU///1dxEZDaU8MRIU3
Wcavrs+8JJDF2k13qXFjCdV23FAn7cbbrOBtwjPrsZ6Fv67/8o+3TdtMJCs7wmLs3PJtgsj+zs4s
e8d18TIWfA2LvvTzjVSyayG1Vkx+/Qb+p7yZRbGblGzTDLFNMgVzIrij1335lg0QGVUxMjAL5+q2
aTWTSKX0YENxsX5zYlL+GvIS5W1PrcIiF0bGZE3onOR23jTlW1pmP1RaqEvr5JucWmD8YBwi4+C1
IWQPurfQy9wkVFye4q6xNo6MeXrYoHyMaVi/jU7wpjv/ts7EStno43K2bYoR1FY9hmqM6zfB5LPy
q1tmpzet3X8NZfWFW9nN9YW/9BkjZO0SItTYmOu3egoY1Br9n7zonlDFSBOf91/7ID9c/9DSLJvh
O6lg6HXhzodR9qoBK4LKba/BtN/WvnEERCljoYWL5pF7TXuMgs4+epmzptWx9OuN6HVFo+JwDKs3
OWT2pWkLcSdTf638tdS6kRcOGUpQgQqKt9ieKpB5iCohFZx3awz0hfbNpFDxEN7ZePGDNRQUYu+E
rUl7SYeYb6q5/GUjRKcq6itJw2MGF4YDAUv/ZBVr1POFFWryIjSZZnzb6F5IGX4XWXGkWX+T8eYX
CZ1dpe3TpvVjEiJypwCzqbLaN6jO8SzRcEXKd3IUm8z1CBxijMM38nH/k2U93o6j/8a78NVhqzXB
BZXpv5yDZNj3kxvg1we9/KeD2NIvDtmBA+kkTaIgmC55R4oTsf7twfY8ejlbqXYurSwjqp1ioCEL
gvotDi33SH0Lz66N+nF9SuZd9O+U1jbpETJIpzAWhL9BXJgdBge8MBCi3Au8de+dOF+DDiyc/WZy
5zaR3/Mww/EmpH9whf9WB2O+b2M8w1zvyNIXjPi2UOQcOt5jL49ame/Cxhpu42l2NQ3zSq2U8j5E
3QSwCIr/m33l4xSUHvPBPettHHGnqgRF/cegIkmeYlwK+REkRJFOP6u6INhgCrijuAXyHChtSNyr
wiwoHgbce3J35XD5qN/zLzIKQ+7AONSYWv7GJvh/REV8Z0eq3VmATV0f2I9WyPyBec94l3DGtQcd
bVryN+4VKvoRQvSioLtwjNzsiTEPN30+lnrlY0u9MQ772tI+XLjkeEvbJkuAJnxlOcwUtlXf597M
H37XG4jPEA8qefWbZxfOLs96FK6rciWfWBqqOYLfNS7KtFNIsNq3VngOJICsdHD2XlDD4pPX0rH3
XczcX9en5aNdYe6IsStErHfKGJoIt7UN1YI6R02FybVHhKXGjYO+JNpuY6/v3qyma9tbFREmjpHH
W+uw7dcbZz1EoHJ3dErMcwXMhab6B4mtNezdR6fZPDTGVuCqIhoKMviXmeE3OmInnR7HJvlep+GX
IULt7nonFharSaTINHHg79SC2I/ng2PmA9Np+wNJqiF93fYFI7htWnuUySA+Cqk/1w4gfm2bfy+H
fA37sjDRkRHcI8c7ZgzzowuIoo/tJPqtt0nMg0kFgH0jNkHIbh9Z1UUn4bTt50Bka9fJpZ9uRDIE
sOpRDtF4afOh+YSsWj50KPKvpCoLoWwqFKAMm+sOfoBHXpWVSMDQR+bup82hHoQ6Ompty1hYqyby
X8gYl5ugGy/U66i1V67u7nXspz9b2IzX8PEaIY2cuvn4cn1FLfXLiGxCo7GmKnQuDDjHC8hSgUiq
3KL/2NCpv596Uq0s3aXpMSNcghxsMc+5uLiKUKKnXdlBlel6L5YaNyK8JY4fC9WhVtRCzB2p/CNt
wi+b2jYR/wT6LPPFiR5RjXJvqNT5qWfTv9cbX9gyTN8gzjI7SwWpbv2+BImAeZN10WVjF3uvCMXb
9Y8sjI7pFzRmUB6M8bB/5BPMMHQGMG64PvZLXTCO6LHVyqnkQI+1D4RFBCePEYnd0UqDh20/3whs
6gDHRNsKznWKI8k62Hne5z+HOlBwcL7+iYUoMAlpIsv8quwV7OBr7R6iIM8OMB/oEwKv4sQb/GJl
F1maCfOQDgX1is6NjrP44K6GU+IxAC1mf70XSzNhxrK2nNBrKJSdcvd3BhnCvU38QzGsvpsufcCI
YdtPOxrW+XirUDHd+X3wADXYdrc5GzOpEZnlVUgkhX+hjaVP8HFy9qwRK1vdwq83+RBVZwF+nkP4
IglhmZbUJZS7ilLDxa6nYmUKFibY5ERYLXW7oorxDdctvkBGOk9Y6ba76xO8sExNJgTtIbU8BTU7
CR19YcDezYkMYHMHGGQcr39iqQNGNIughQmG6Kwj6MqTtYO2Ax5jYk+tve4vtW8Es4+7DmvHRn2q
+wGA9yh4SMlqArZweJocCAiOZRXqpuoTi8PqjkifQahtXkh+c8do67RJEeKr20bKiGXbzWicpmPA
krRAnjS0pU6E2/za1roRy6BhctG5FVrnKYAcXjqw3aCYWllJS7FgRHLU+QBDuqKG4ip0wLTIGvz2
LvgcTlZ72NYD40wGODH3usb3LsRtsXUP0Hcsp7ULycLvN4kNJKMKvBWbHl2v7vgd8WvVHCJdFs5n
Gwq4a4S5pc8Y+bZPx8AOLRuXqhTk9DAtE3hbJ5VfrdQP5jKBWW1BRmwyGwilKfNThlnWdeUn7YxP
8LvxX5U3v7T2H+YBqxR8UKZ0pTzw53Xlo08aAa619KgE0vniUhJNKdwWm747jdjYQUig8HTdRcxj
ESoZ6fgi2qmHO7kaubyFiIHjH8EQL+xvyolt782jYRAc+qIbxns7dib5ijyjqhOu5hRZVrOPsZjw
5rnrYXU07IsCMit3fUN6Z9t5Gszz9v6CbdWovfCU4saFFUwyPIgjaPKVsVqa/XkPe9e6LJrCg71m
dlJ2LVGfVKGfdcMeJAqn2AH3VLq/N4WKSZ+gWUaGjFnWUYF81jJyrt3u2/WmF7bEwNhHxKwcENmM
naIawvYtBBNRxw0lSGFFuRMNLkmeBE3r+scWNvfA2FWYh+sDAaznCLkectIjld/jotYP21o3NpTM
oRHs+mLrOMqSJwK6VYlVDD+uN74w1yZjwocBgKt0gHOvBx7ZDeWzzrCr1+3a29LC2JhUCd1M0IKW
mGMB05h9neP+6DN/hX+zMMsmN0LIpku7KbSOM7UD9b9PTPu3QhfP1BL7IV/T5lkaJGPvqMEn9QYH
yYE9FOPOz8gnMr81Z2wNrLM0SPOH30VcZg1Rp520vCDtGPdcAKJDUaPZNsVGOHO42mBv1dax7eir
BjA/EVAmqyIQGa5/YOnXGxlBROwSijxhfnJbWLlQjew1z7OVo2Jp7I1A1s3IKofB2I1C6ezA++Er
sya8Ngxyg9IPziKTIKEru3Q5nG4udIQVtm9BVFMovgVyObduBG/UBn1WFLW4wICpSiIGJiIb8+/X
B35efx+caSYZApouVuF5cBXS3vBjLo3ZVnQDfZG9PQwrF/WFuTUJEVnI3NpjIT8pr8sCgJaCOPtR
BVz724bfJEToCHKXvtbiYrcgFcCE3E8asrY/LP16I3Ch72ID5NKLy6hSebKzzj6keoslCKbWpEMo
PPJHtV1lLMlGlf9iTfCp0sza8No1tz536d2WEKWN42kACi/ABeefqd1ARISOG5P4v0gQQQSpzzDC
xglx4Z0viuaTM/ZsAwx1/u1GzKpc5FPkeeJCemwIykFNfuxQM3RmNNq2pW8cuX5L9RgMXnmyefHd
h8WICEGH0+74u6syb+UjC2mqSX/QQQv0L8MoiUw+ak3ZDQAe0dlPgQ2kwg8TJw3bG2+WenaaZg3E
u3ComcQIkTZB1/aDxG3XOdk40GARAfRo981ChmQBlXF9BBdiwyRIyAIGaLmc5ElrPJgJexoP2ApX
XoCWGp/79m71UphAl6Ej5Qlknm+qcvWuIcNaOWCpcSOqI1TrZ9qLPOFfHSpvEJ/vNyGEsHZNSoTN
sMON7iQuQo5ydiRjB8+JXq+P+cJhZprwuJJllqUR1BlEERIYZY5IuWCLGij4Tl//xMKaNb13Wqgd
WG4YydMcFJmCTnhdh8UO+LufmYM1lJNPQOX1cIEHh/j6J5cWrBHupEyLAsrn8kT8/sYGgZT26ptq
1Y3P9T7VWwhD88wYIa/qpoIhmpxuRYckic4sJyiV/r7eh6U1ZZzToo5DG5SL6bb1yYMssy6xKNui
SIJfboLaYGIhJlx2q5NW9A62jDLxOjiKbvrlJqQN2iBB2iG5OJEUsvZQXn9Mp9XK58KwmJC2VjVd
73ZWdtZxWe4UZI2PBV/VK1vIX0zZXyK6wmmiODvD9/kTxIT2qi8feRXdOGGtV4ZnYXGa2DYgaAfu
OLo62bH16BZkX+NV0h7jx8nF6322hhxaGqj57+82PB6Uji2Yjyku8nt7fqtvtq8fI8Eec3AWYWNX
X9yqVUduV9GpqPuVm/LSJBjRK/ohzMY8bG41iNPsRLMWeR5NW2gpnJuSwS7jbAUVNGG3LVcjiknc
TxJOfHhM58Po3mALBIOq5NxzDts+YEQyIIZIi4ewQm0HzH+blHkCvOH3TY2b6LbRLRuaTS5W0wR/
Yz5hi7CCNX3LhTVkch3gngTCVy2aix6KLhlt/iB6rlbiYKlx40T24xDpo2XXFxlH/pExhz02bl+s
nPcLi8hEtBHtRkVlTc1FauQto42rIMh3sS128Xzj3zb4xi3ZZ6wiQ9M1F450/iQG8AaF6MqVdbOw
UZikBg5eViaKKjvPGwX3oYlMvmdFcx6Z99bYa5XVpWkwQpl5gStF0zSXdsQCUk7B7quO2hu0InDQ
/IVig1x30DcpVKlUn+15l90LVMJ2qK8+XZ+ChQTGxK/5fYdVioe1i99ZLrJ6Dmsbu0nZa5oOxXnb
N4wA9jsPh1hZZmd/gt+JjNJ7Wjg/a5I/XG9/LmL/fWv+yzkn8otSwfMJeUTf3nFYL7WoMmvbu20K
fuhFfLdN1DmAi9f8E96dCqMfugzvVc2F+jVskkGPvO8KoP5XYvrj2fjLOceFdHBUxxAhs31YqLRI
htshfoRu0DZYTGRq/GahC73guGwudYQ0HspjpyaGrtX1efg4FCITgiah9xcO1MN21wMnyikwwkkz
5LAn3Nb+/N13g4938qDpvby98Nyq4Hnoptmxm9aNpJZ+vxHKdjUqDZLddAtfzfGIJPshGrNxJZI/
3lD/sssRIdWIWgSaDSFtqsMjTuVzWLzgiX7tdru0eoyTuM4oz8bOaS7uBBtCvN9+ygLcaT29+hT2
8Zb6lx9OVDkOww2ruSjAGBJMyLf5XQXuqe4OCVP8CdWTbWleZGLQeJsNgLv10y1FJdj3hx9QfwMi
xmoSbuGpfutFATjq/64qUhcO0X0LMVrZ5N2pzJj/e6htuFdfX7ULE28i0Xhblios9HQ7wp8qsb3+
STXuTznFj7YMVnbYhZVrAtIAybfxSuWlZ9pAiGfs3P7cCwhhXO/BUuvzensXd/C17IDKn9KzBnX9
xHxf7yGHtFIWW1hSJh5N82rgsXbTM9h3P8UEFwlkxzet6J6UwuKdeLxSw1r6kBHdrJMdAiTN7/Ds
9QhzlQvsGk966H/MirRAC6x8Zmmw3P8OluRdHU1RVZ/cmWkmiH2/vlSXumAEOA09CUHdpr3lxCU6
qZw0snZ6yLuD25CMfZZWpi6hO8Eg4/rML+wopihtC8vyFsdrdpaZlU27UddeflCTA1OG0Vbu1+tf
WRgyE5hGLd5Egde1t/BmKg+AqbVfKtsW2ybERKaBi9G1YaUdCOnGr3/y76pfdWJd+unzTL0Ljbas
OCwwGucMa1TUjSmse8ZdmmfdSnQsTEA4byrv2odLEGwpiMKPH9t677ahnZAUioGRXPU4+2hRwcct
MhYs6VPXtnGePgEGTb0TqcugOba06tr9oNz4E2wNIgsALFhoXp/uBb4J3Nj+2ykGmqcQBbzb2nR+
IUhD8tMiIQxXQuqPBy9ST3+MrGu/y0+ClOQTZnCtzPzRgM69NXLRFI9Zo83S6gm66tOpGEP/WHII
+kzxynb/0YrAB8zFXBfB4AzClU9RCiB4IgPvu10JJ11pfuH3m6s5mIIGGsGsfGp8Un2GoELxLCm7
r5HGHa9Pz0fn1dwBY0lDJKYbA0+JRxL27sF1igdRo5TMOzjfDTxfQyp+lLTPnzFWtkhHgDagzP9E
poDfSg7xYNcJ8wOSlSeV+erQCrpLyzWxl4VV/pfqct3zmEFw7xG2aeGeFANLBK+jnd2H7Gaq4ptS
rWZJS0tg/vu7oHVrrawwkOJR1SU80GAK/TIxp9xGxI5MU4CUaCUzAB6evCD09iQdrTs/4tHGBWZs
B7ya4E85ROUT1V7n7WCWEZOvk9UHdiKi3lmLw6UxMvYACoN6v4yU+6g0LrbAeGaf+npVyGKpdSPK
/cDlBZdAT+scN06wMDzrEsaeECvJ/EL7JgKTT5qzgkfiSUcwkHdAyyoc/rAp/kzkpTs0tTsNnvOI
WkJ9O3pRqx6welPvluI4aB+hIbWmRrrUDSPUcbC3sNcq7EcY6g0Xm88OrRXtu7Xr7FL78yb2LhAI
3rJdcDoqbFaU3sNrqXyEE+ka9O/PC4h578cWYqIkcVnLyhIkzk8wo+ruhTXW1g3I37F3D/uSyP+t
SjIE0wn5xKh+Ks2IF9y4kPX8RWBUaMU71Ymx+E1pOEzZDvdu7v9wYwenH8mBhzxYFvwqvpKij4fy
oCAzpxyM0ZjJb2JQuvruORDb7ZNs8qrm1h1SGq6E4NKwef8dtgi64/6oYOpeewBxt0BLPM616BX8
xVLrRoBnHNpyRVc7j1Ba906qBZXlCVbGk/N0ff3G+JUfzYoR2VCB5T3YsPGn1oFkkfaBktBxeh9B
3iEB+qzf8ym68aAXC/XB5+ufXOqSEe5t5g8psfL6ScY14I11G9yNoIvvr7e+cOSaEE3gbbkHSWD3
cYy83P9MCNXsBpxoSB43Y7lmwLP0FeMaOlm6haMxCx+rAMgwKBraByzM/szyQq+c7P/j7NuW5MS1
bb+ICCGEgFcgs+5lu2yX034hbJdbgAAhbkJ8/Rn0OieiNstk7pMPHbbLbQSS5kVTY46xN8TG3NGh
HIIEk7dPE4fk8NTkf2pgw2JIhOoLqd1OlPU3QZ1EfdczcLe/Wr/0IFQ1klMfZuJImRnvMt9p74fA
vySOs7PqW8yknxPLFEHi6s5myG/9pgn457LX7SUC+L0B1p+/c1/EJ0IaDwpUoXZJHgPHvIpY1PrS
NeuOpfgbO3ebqjcqGOEeM3TYSbD7FCSYDoyz4ZYWCr6/fWgtyu7LQK9p3IDP3MIox7DOGncO3Ffd
PAAC+80286/rzGRj975X26X2kNVr8M1/D51wThqwKcaLNt7b+SH2FmRr51Upq75BbkKJCxUk5YV8
/KSHvrsUUnYG2IIns6YtA0IEfdWepVlKARsuEqfOL2lm7j1/Y+QFD9F7OjftCfn1RNPADfz6s+Nl
rL5ggHsDbEycZzIzs5qW/0R0m+N611TLJSKLHQfCNuaNzsEmqFsfuaEyJk/nAEeCSC4AAuUIr/H5
Rd47HrJ19HdmJ7XncQqQ45NF9QRFRllDPBmBUHroyQa7S5MyMI2iMl6rT9Z1vzUWcPbzY+9YJFun
9d3QCy6wyTB17cloV37Jmqh+KkAqi+jyETz0oD/O/Cixzjj1sWmgU3h+1L1F2/gBI2vcJoyKv6qh
NvwgWeHKQzd3l2QH1uX5S0TeUlKPZQSqbojZgvPI+yYM+UcBnXasG/WIK0RxYeft7Y2N+We6jshQ
wBsbnK0SiPpFCR2i9r4V7NJ3rFbyt+/YmL8gpJ9lru2rJCiG6JqntSjUrSwCNy68sks88Dq5lvcX
PmlnXf4LjcnA9yeGHnUKETR+UniV6xxybdBJcNXCb7GYrOuWyLAILjNsWbQWC0s4BZAyXyh97ZnS
FotpZ/RZQcAG/saOJK1qoBjqiNpD5PgPM0hhQfag7GfjZt+RB95DjM298GU7u8HbeAoKuZZpollz
Qq9s/YGoSZVxO4Yo6JoazerXJcpbwCYOYO6I6+j2NKKBP8FVu7grQVZxBZAVoXIL2KzVWLcMaqFP
XKDYEo81QUtI0xX+he21s53/C7LJwZohm7F/UhItM7JqPwpQrKeQmPmuVC6PZvFN2o6XzpV7u5n+
T98G3i/U8WtstqjRzYcuzNvfpW7Cw/mtvPcxG/NnE+9LVIT7p74wR8bQnWHoeKor+q1ApmFBepHO
7aVizt7u2jiCIswBuWKIQzZU5MPYMxKHbY2mV6+/Tk0w3GI2y7nxkO8RdaJ+61bxQsa7PM+Wf87P
1s5abKGaA+poYilbdSJOESb9mDm3nmsvvfuOv9+yWKPuocDLYvuncejKhHb5my7VvaDDKRKAD57/
hJ012JINWtkvxs8n/QQGfHThdFCZoWUX3DpSXsqP92ZpHfpdNLYZjxqnhP8tVpTUCJhCurqq8++/
9/D15+8erifdSTbQ+hmw7zcGjt1Yj+TCEXvHGLaQTRzfNcj6AvvYB+Aa5R0ikjA1hORFE6NtOo+j
BhT405pMnP+YvQE3tk1ZiJFai5KgCV+WSeq41yKKQzC8J+3Mv0QgwEj95dJ5e2+4jbGPfj7nboAa
N6fFm1V9vGI6OB6P49L92qkDxfO381+2c6LckhPW4HHSQeTWz2selkVNupIfwl/ejzn9VuLX88Ps
JH5bQKdrK14HHpwjA5dXUlmJBEyx2InC77oF4MbQKDzStk6oCMkFC9rZgVucp3KiosmGoXv6112O
BmdyPwyO5z9oZ962OE/u5UNLq6Z/QptKFBfzitjvgyMgjCZ2B4gNoQBzfqSdzbDFfAovh6gAaheP
tnOGRFXmk4YwAlHV72wePjfYGRVjF67D9sbaeAQIoYLo2YdHKBf16GfQXe3q8JVxeqNY+cEsg4jD
KL8w2N4UbjwEbuqRUdisf6rbbDzUFf/TA/Ibk1Hr2yEiuDy6kp40/JeX950zGsduXskt4OkIYOQs
qO19ix75m+tWaOMdoEUd9P6AFdJs9LEX0BW1FhtWg1WZxxPSQoYZe/v8aHvbeuMcCguUyAyU6X8C
wwoCNnrM0usevon8qhwaUEMt9bOVNLvpI3Q25jkuWc4/fSdwbsGgAc9nn2UceUUR6IOLfv5kABAE
7mzo67gujft63UDr/n633op1jjCR6Z9IH0YJh9X/vyhdkEuouJ0AvaU+VCIKZa/XqWogFs1lM6X/
UlG1dCgurMbeEOs8vvuMzM0gjjk53VOtWl4lojNrlX8Sr9qK5dIZZj0F/+XUt6U+tJ12jVhI95RV
Ex2PROVNjZZQgBBycBVUrv5K+6XE7TEvHJPNMeSyWfmbaEGGV6dqIb2UkgqnwwP6P9AaXmYz6vjn
l3Hv+zcegjvStzkz9bOxQ3vQBfsjvKY9tPjN+QF2bImsc/JuggNPd9CoiJpTj4PolExDV/xpZv8S
+cDeft84BkUaVJ0rtzk5uUfiima/x5yQL9OCgsrctuOFg9SO195iTDMiezOUfXMCB/tpRsU2iZZZ
FolsedYe15uzqsjCPqnydmmP183cxlEsei0ISGTY4HLt70ObZUuMlExfklncOVoHW8JECULXxpE4
IJAIwpfanvKSo+WxgRaHQReQXM/agfVffNedb4MC5ZBrPizYIlAl+tAdyJXVz+Bmh7CjiwRzlTq6
7uFrKHy33wyvRFS1XnPKXRJ9GiAb6cS+V6DWd93zNw7D160Yck82p6lq/LSQuboNZdVdSKj+nsQF
W/xpB1U60oCH+yQaNSagKxcoEoZva5yzlP7Juyj5N0VQjFyXwwXR1gMIl0ad1zUnCTBqQs1SPwEj
d0laZO+DNuYP9Sq/XGoRPQJm8taDFHechf2dWV2krFmqmzKU6mj7RTzlcBQXrPXvPieINk4hz11/
JgOXpwmyFz9U0A0D9Hd97/b8Fvi7z0Tq/j+3WB+FhpmlyZ9BofFlzRbV2FePjqD+Bae89/4byw+r
rgmnrMAeA0/Ok+dU7i8gTNQFv7Lz+ltYKiUjjqDOmD+vCl29bduDasvhzoM84emqCdriUQPDhxAC
bPXJ8Vyv+KbZZMQvS3oxP2Zjn7GP1w2zMXULGdJm6TscrKYVp1hN3Yhau/JTF8Ld/5wfY2cptrBU
YJ6dMCejPC1eJu9BI5Dd8YWo4oK97z1+XaN33qoeagH4UoO4IgmL7ua2KaqvPAS/S3rd+68Dvx/A
6evKDUIstq/DQ+0W2SHCafr8w3eMe0uQ2Dd+pnCnoO/XipkosifDRXRkqNSix5Z/HDz0/K1/1egr
a/TBFuqnZWEiVQT1qcx7yM87bRUDUYJyMK8updB79rExb+HbbMDry1Pf5zJ1HfCGo7TsJxyyIFfu
qo2BB4ohQiHzO02d8cXXkExEF0ldQZn80/ml2fmILYavDys5D2FZnbL1wETH7glZS/3EIBh24dC8
Brz/TmqDLYxP1SXR7eDKE2rWfVosSmUJr/ryVxjk/YnohVynvxBs4XzSmyM1zHN9qibfSwx01MDk
1ob8+3VTtX7gOxOZ2x4tJROvTmTWoYitACd/G1RO0innGtpHToItdi/gYuyqxtYnMYsXgEKXGw+W
fyFc7K3ExsYLPYxD7gzVSQ78RcrFS9E7Se4aRKYWeOsL3nZ92t/WexPJlZ5HMA2XzQkcNm+SZXEw
N1du1k28bpENispE5WnmdjwCXKvugDhfmTeWa/r01gXYGHVTKA4MdQ6/0boUXEJ+z6dE2vqSAs+e
vW0smkiQ7ywsqIBo9PuDTzvve7vI4ji3urkQVXcWYIvYY7LO64JU2Kf1/LWTk5+MOCZeKLD8lT0d
E7TF7BVL2ZUNuvBPq8MOOYgMADGOh6XTNzOv6QHcYb8bxtJpBGfC4GN/5fWVp/BgS6a4sMZzXdyM
nibPH9LczYLiWIAMBHxnLiCK5+18b/42dk4RydtmyORJBkZ/ljkvCJp88+ySBFX4dwPhm1iOTtPR
d7tGndzegZwWOHsAgzutlan1fKiWQsa5114Hcg22yEHK3bApc1KdDHO9dDGjgTidRW8R8NXtBc+4
N2Mbk+9d4Nz8igGs4qEwChrNofoWtK2y6fkV2TEavrF7RdgYeFytR49uQMFfde0t1CbdW84yc+mY
uzfIxvJtYBqQZ7P8mYwT9FApyW4yAsnbgDX98brv2Bi/CsmivQYOmE4RSu9+8DgMzN64SysO50fY
WYktgK8sSl54uM09VahE3DQ4lPdFfwkduPfwdUO/C4CCO4wNI2ooBaizQxOYD5Hsotfr3nyTpKtu
ySLPa+AYnfLW8UF35+vgkub9ztr+F1hPBnWZeTho+DMqFJJWadnKQymc8sIO3clwtwC9OoQ05sTQ
qxDO/I4Vc2rWwhIYll+zQd9Zf7wVXXMPt3yJt2wnlvvrGr1bi9oH1AUVVUTZJvxjlk7GbUtEinaT
Kkbv6AVXuFf62eL2MldK6TQGloeUYZwBoYQ2C4sLoJZeQTf/uEjkDrgDAYi3ewRBtbjOUrbYPYX1
cnsMcuoHPSUQMyWvFTikw2RiLuRfz2+5dWv9JVPZUh/WLR8KXXn1qQe67l9z9Kqpv3chnhJ3Ofuo
y/kaWkpETX9j+cKxXjHgv+c+AnNjPwcmNVHLf5VS0CvRZMEW0qd49H/tc4XqB0P5Mq+3RNniVE9O
1Nc/fScARhEafXGuc/Jqol5euFPc8QxbokTfySt3Qn31FDA3I7g3CnmX4hDJXs6v1N7zN86BDI4P
A3YQkstC3S18Et+Z7/k/zz99x3i3WL/eERCZFCimrffjugW/qg3fhs5Y4LaL32X/2xbyrdIFvzs/
3t7XrF7qne2a0QMewkG+UhO/CuJW8jY7cqOc+cLG3htg/fm7ARSgdSwicHfh0M2PtTW41s31ELTp
dR+wifeemnA1yVCNaInmN74o9G1AqwtFuR2r3EL4ONjDfL60uMzJZveGZn3vHgB28R491vdBXNd9
kUb6IgZzJxvbUihGLW1lmM0NqufVG+hEV0Y8KHtPMCFiv01lpJOW8EuBaO/jNn6AeS5v+t7KZ4Hr
VmeEPKOl8kfdoPFQHakxrps9zTjIkjbBnZk7sOvygi3/FDQ1ompUJrrL8tm8hMDBP7p6+PX/vx38
iGxlbMZ+cH1dQvibdtFHCcR17K9g++seTv/nXu4HqStQRFGIeBQyLSBxdZOjG+zC0/8WRtdX3yZ9
ns18yMd7RxCnPwix3GsXksd0+urbS/CEvxnjOsRmyQVnTc1kQY4KUxTLyRsOJUQib85Pz98yGzx9
W6SVHIcxsihyNAUCiw6h0TwE8iXo2yk5P8LO+2+LtNTW6C0aMxc00v6LyiFEMaFZ54p9ub7+xrGH
IWN5bSg5sjF6sx7kg1zAXi8s7t6br4v+zg3yVo7twgmFIH0Ypn2HbK8twKt03bxsvHjtITvIIR8M
TSXcThXV8Ctz1KVT296rrz9/9+rowsEBXncuihyu/lwEoNpB9/Il9oy9p2/8N8GFZ+UXHpZ06qCz
Bx7Nl3lc9IXwtrclNxZripCQRvreETFOpHZQ7s2w0mguFS8uVLL2PmBrtuh2NjzryBGqZZ9VhasJ
1wvMBZPae/jGYDNo8c6sg0+ANof3wZulTTz/Yma78/T/KrgWIAAocYo6lrSaIRAPtN+EC8Kr9uS2
1mrcsqeqHOlRSybvNe9dHcPr6GtQyDDXbYWViK6U/rKMYLzvePmz7kDzFczVt/Nvv7Nxtn3SmlVs
QYMb/Y9FMQco0dGDOHJkPXXlBG2Mtm+HQfoQnTwS45RuYsumymMEFoCez3/D3vKuP39nuKER1kfv
KjlKSX6i/7o8/C+OsXsP39jtCBgnLj/Xtx/K7FZmjTkuo/N6/s33Zn9jtgySObnvLt6RWlBT1OFM
vi65ceJgudiRtXr17YFr3T4bs6V86XqH1/BqJXrg+VK9ZF13VzD1yIfmgY2X6GF3ovpWkmYRkke9
X7AjWBdelrlOrdJPWU5uABS6sJF2ZmtbZOV+wLnsmHcMx+IWdxgfVsmHxbmUr+09flNqYWVOG2cN
Xaax0SO43YqjwVXpFx+NwMfz672zmba1VF2HOl/W7hg+hvSTNaAj9QvbXjgR7iw138TeYmlJ3nLX
O3LRPxV9eFSiTYu6fLFLB1HsS2DWvY/Y2LNsuEMnz0H+NoIySVE03i4gkrvOmLe107DxQGjUc4bc
M3d+CuAfoBnKdHu4bgU25qzbvpmDCC9fR/xL2BTFIc+m4Pb8w3dsYFszXSRaRn0C9Y/AXT4wMMXp
rLkPW//O+N7r+SH2NunGnPXgL8pDkw20ARnr0LTW9OU9KwMVpF1Zy/bCgXBvjTfx2PgDXUBVxtBa
CxW6ESeLplYXYv3OLG3rpSH4bHyRm/9sU0LAs06mo/b4R2+5xJq4M0v+xpSV6w7KdJQeoThbPlOI
bb/qsKOHUk7VpR6kvc9YrfBd1AENRwlRRlgbriw+yeZ3z5ub9Svy4spF2FZQoRuhl3A07BhW9XJT
qzn6nFdZcI0qOSLDtn5adFpGbZbDGZX6Ea2Xb/5yiXp5b/7XbfVubji6C7OSwpWuAiEqgJWFBRi3
o/kibfXeCBs7Zmg5CSKBcJPZ9pF37o2R7KGfwguWvLP/t7XQBbR/k/IZO3Z5ZMCyg/N1NkVlct6I
dxz1tggqpgZsuQXFwhb5zZi3j9TidF1HzePqpQHDvFQ02tujGzMe83IEYQLMWLjO16xR/GcNab14
Llp+6EQ3HM5/z85sbYugY0aDccg871j4IFlr8zenNJ+ue/TGkiF0PjEIbiEoEyITxsDOG7jFpQ7J
nYXY6sEMbl1IM2sGWYPiezRLYPy/yCh8GrMSdaLZvXA621mGbbGTz8Qt5nZGTKvqm7kKIKIsfgxZ
/jbU/a/z87T3JaudvLM4wZFQ0/VLkA89epELAYD8LSTspUUfa3ltjrTtYK6r0EygNPKPpuN5ArEq
m4YVFykUoPIrN9PGsmdoP6uCT+zYom3qkI3irQ5kfjw/TTtuY1vopJnClWnZsWPRBM/ShG/Ulsco
6r+cf/yeIWyisyHTkKPTE/JfBue1ERIfyexcLJvurfHGmomfuxQXC1jjinz3i37drbzB47lWH6KL
oNOdOdr2JQPmVkTAbbJjmVefM4MuFIUUBki7b+cnae/56+e926q1yUeXeJmHE1UN7GemwpvB6/43
wNadZfiv9uDZNGEYwGlAqmeBlEjWpddKVZBtV/BYlK5b9Qs/ktF+LURex253DSAfIXnbE7zIBv3z
busfPZ/8ylz6xwS9eyHo7E37xq6E9LKiRExD2m5vwkl9o7oSsd+oSzwDO15uq+IidRc0PYPhQkLt
Zx16CS2m56wan6f8GvDwOj8b+9J0xI2XmpHXIXtJM+Z/qdxr69Jb9ZYRLBAKfW3siKYcUM3a4+JC
S7d2S0gYXNIA2jHhbd9v5gyILKrzj7wNYs4gDh+2MqFU30VO8HGZxtN5G9uxgG0HsKFFN0FoE4tt
wUcX6mlIp+Dah28MGO0wFs25MOA6UK9sQdV7WC6yDK+B/S/1im3jLzh+iCxNz47VYnXsBdVRhmW6
CrjWvhfEspyODio8103TaivvXBFuYydbl16Xx1BTw6Uw9Yz9Xo1BNqfnB9ixia2AC2scEP+12oeW
mvvPv81q4B9kY3h7eUvtLfXGrscowMlGRh5INeevPeEt+nig13L+/ff266ZA1UV8EeXc+0eEtR+Q
OTvSBfGmHicRB9z+NEFx5UpsLLvPwVbUitw/1gpE9Fn/LYBK+flvcL1/CSn+sqm2TBhAJtfM7zOB
UAmxm9+1W3MJulMTmuNKV/aRk9p5CUkddAkwuRAM5souIJMYhvmHOxLydQg0xZ9D7kNE2JtB0ALD
XYbjCOb54UhFVR9Z18IltVCe61mY14nx2/EfAvm8CR2XDnu1Ta8eoSkOeg+TQzsxazW/B+2b/SQX
3UQH5aLqpCWauVkF1JicKB4Czgx0XVet/xHcPiTunJX0HBx346OKJDlR8DjdmrpSd5SXTN/ICM1b
kMymz6Fm7VuDL3ZSyYPcxJXipfdJ0NDDvXcHHvWU+WLSv/uoGcWfkDZQNBV1IWzMTFlUKdjhg/7Y
E0e2B8Gn8abrx+BlQQPal5qCPVczsK+AIG9+GIvQ/YUGwOGLIpU8CitrL9ZDA3EZyPqhb19MPfin
AjW0cd+2YFMAewDLUzG5gqQ0wDUFuNFxRQfZ7PI0VuP4WdA6Oo7MgHaSV35FcWe7LAUAh5GDFlw6
Zamc+fQsykEsB91BWTUGDpItH8IOAvGxY2drQBku5y9i8IbfuQwBwJBtpnQiprJIbI9sHK7LBYwy
w839z7CJlgdgrWj2A/2MnXyiOaseUCWd/IMwmNpEDMy7x2Wmd1+QnKY1RF5PxLVUH9u86L9YLzJT
WjVLN9xDG6u6KzwI+fJIigdFWzamwL2YKe6zXqgbUQO9fgD3R1i94P/LnJgbXmcP3O+BwyohABAT
ARpphf4fcmMZDouoec41S1zHNv5r52lBYz2LAfPKqyaFpHxt48hEwDEq0enPWYVaMkB74QL0kBuw
r8xpqQ8vN7dPyo7hTeH2gYiH2Uw5mvn96FNdKpzQiRywSg0UN8tEogHTvhRWmRc74sWsDorllmIa
9dr2DaU2Ohd5k9JuHOuYBFVPD6Sw4k1xGt7JgGYfbDjk9RH6sF2VtOgEaeKRkeCWUGfxYsyqTvtS
jTQlwzy4d83U0+kAqG752+kd1P1o3+IllRu5PwnL2FcB0+xigOa9+4pH5Xw7h5SSz7L3PO8wYvPx
A5moZHfhMhTeAbeP5kPBK0vizAurb7nTBOVtNFp20p0/3/Z+J97CoOTtC0VJ8IUGCDxxX1Uj+a00
c/oUGmQLlFUWJ/xHhx5+q0UgEtBvd6AfxO6qF+Y85RAu+2N7Nf5Ysq56LHMwKxnu4f07Qb0bOmCC
YnC/q09IrHP/IWI19uvSDs394NXsLdRIymzHwgfbhB0aZFqg9YUezFdoDlcfIQjBfw0SBNz3bgFF
4FHU44im56HykgnyKWWc2QoHP7nMgGVH6ID6x1l0NabMFHn9qSIdVsfDP3pQhaHPcAbFMaKgcCeg
YYVmhurRFTJ7aRaCgeTGZMjJgfi0Ni7cqf5c9wY93dA6QTNgPg78vlVo6fxYQFZFLkD6ww0UKW7q
uuK5ZTXXD0Kr8Z+6pA42kDf7eVrTchQQsBLTB1cOtgBeTtrlbqTQ5wQCJzLdjQDWW8WZ5vK+4ANm
y1NlNKUKLJtHgJ+L4UVrwm1S+M3wKvwheMnQm/Z1CmXQ/GpDib0fRMDs3wSgEL+d1RIWZZJbVy8J
gU958oxcbnJaWgFxYgpWqsTaqvjTs079olGkPo7aiT4CKZi/hLmPWYQiEJbPlJP8J1NwsYR4uQC7
QVbhNbGXvnBL3V9jb8ubGW7yNtPATpJV+fIVaaRX3oQmn/y0DqiTPWXwa18W9No+QtWga7w4N7Zc
7joCKaUbVnYEqiLoLMzTnnOq0XoHWdA6qSBX880ZGzL/QV+N98FYM/hH2kQ2uBFTOD2HwjdfcOei
eQwNpuGDl2e8SAroSU1x6IeNTRXB5iD+ykVaU0k/c8QiEIoOtO/ixuujx0ixCS1TavgxkqI+oqKp
ujTyRU/jzLDqW1MAr3wwLcTDE1TOHedrEZX9+MEbVrphhWsYkhCo0zzW2h+ilPfRYJ4yAX7MCi7g
q5WL/T4i7t0ERcATxoO2j1k7Vx9NoegT46x/cfwpQqmlIfkXKRj4wU2hv/Oy458QukwKjmuAm7tF
zF+yufSLmAc1Acen43nsdmaQZH5G97ZayjgcS7J8ASdFxjWcUbYOJcDm9ptxB9EzsDMFFUGV+XgR
MG1+QCXYqZHwKeeF8iojd70TGFDTZk6jq2NoZqc9qtZDJFT95OZgadIGfWzgOTqMpRPClxbB9CRd
D5V3CvxUf9tGXaWOuDHKv/XCh2jMLYs6W3zHkcgVcVUDy3E3QjY5eGmDlkFoQoDAlGQVtj402TSs
Jujl14Zp+izzuvpYRgv7CnCUcA5NkbvzL+tH9MEAI1clkQ7a0cQ50UP9XWD3uF+1G+Kt1Kz5H1wz
dX/AYdQfCePhW0itqmIPyIwDUpeaxQKH+YcsijosGZ3ylFFneuagxw9iRcrafQbLpRs9MDX6FIKD
MhzSTEzOiy1HXz900vIfve8UgFQ3o39ox2V842AXPUV5qaO4p0BYJQGqgvY4u5w+hM7sfC9K8Hwn
NQdQ9iFsO7w8p5N6HCCF8daK2tLEJ20pE6RSC0kyAndYcb/+oJSjZaIcS8sY/gDdohphzU0w7yZL
NM28F7PMCEZc+dLHmbDnP+2kxs9Bjz1nBXBAsTGihBKmHO6MYv1P3wd8KjEZzhVlVpMhaRewhvK2
HqM0DyJ+bCNdkbj0sqHBIdaoR9UpRM8oyhGqBc6ld0PB6s8MHQVzzIqROyJFacyhsagF/2MyOBGk
kCu3B4+8Fwsi0X8sZHxvvBmAwyMfZt4/LHYZb2yBQBQbD6wC8RKUSxWHA+U/SJ7r9oFNFdbNjKF1
EmLnLABEFop0hCcOCCRyqH0QRLB4HgvMOlyIbJ7gksK+itH/TEjqFE6kyzgCTrR+6ptKDKkHqg4a
u0Eu5+cp4qI6DHjFJUVDGA8/V26h783cTZ/k4C0kXXAP3d/wiPevcplYG0N+AgF4BqT6IP3JlUkU
QUNQTYQd3cbJfvgShBALK6pHAHSKxNQ8HwCGcJiNBZR1ioRrDhZlG4JZKwbCaSjjCZc1eSIxqzKu
+tmjKRg4s+rQQb+O3jUBC+/mYbbfg6q135RfujwV5ahTgeDI8jgrRVelOm/0ETPnPICBLJofODyk
k/DZIgXXuC/7gPZp+EmJjFMexsoLMbeCI7jl8wMdPfsd1D/VW+t49GPfm+a+ajV5nMPcvdeqbPME
TrR8Cruq+hg5xusP0dpUkE7IPD+arMoZaJd6OPDJNxa0pJ5VPwRa8vMk6iQyH7Tl5DnYSj04TdIx
TEZQlS1oJ7UjvoPXTDk3QGkJFof1JL4OuZu/8DKTnwJ42zHR3oIrH4IzzJJkYIybUgt20oPxedsm
fRZmP2k7jd95pqufIXRannU2IoQKTeBY+gp8ncfB0uobkvHlp7a6CZLCdZAoojHavacZ8fEmxOkW
nCvWjRQ6Xa0/hDP46+PJ1/knKvPiYynWg4zUPUIBDuNhkzBvvXQscPbxbxsbZHVs0W3oxQ2SzB96
LvlP1nTmq5/V+ii1M/+kzIdCRgHOUO6p4qjDHLlxvqivZrQ8dgI7xDNQ1N+LPJCfUNsRSTlG5kuP
3u0B2yQUydCOnCTMQX93iqchQbfRAAuR9fxaVKCwVs00/8KBxhtxPpM4UtTMyb4J7ro/6cTn6JZ7
yICTTJfQLCz6FkCUEVVIfExJy9/QMNTw+YO9KyX4keXSloitdpruha/MkXM2fAuBlH0dWxwDwTrh
PDCc3W5dXYIvwRflZwHYpE071FsS1NrGz5C5E+nIW6xZM4k7IPpCwCkH/ykogB1MrJ6n+75W6ugp
0JoVXVfEhJksBYnOQuO8FeKh88A6ks4uGNtzlNtjnBzMU24omGM7D9eCCpf8X9rFne5CNMbixNH7
KQ8H/PPeI1EZo4hOny14hW0cNpp/ZGMNL2NIu9xkhlJzgExX/xyacS6PqFcD/0OioE1GL+o+SR3A
6H1w9j+RcMSkK1GRW9no+TWrS36no85PLSg4XxYnmp60HNSjpkrfI2uRSTFVy6cuLId4nLX84XZr
d89IMdtZgIJXkTGVoiQyfiNrbpShAJMK4PhfWNvI39yCTDDJB1ff+e7E75VWzX0HOslvFGv6ZKCC
8wCoTPZh5Kw8DD3cECqZZSrapklnTEJMwPr/nSJrmuNibPsZsS5bqgMjtvoOlBYtVxqxgaZlD2oF
BcDrvUaz9xMuOLDdRgtVv7hu4B+Uj0Ot5Gp+jTJ/ve/wqv/D2Znsxq1zW/iJBFC9NK1G5S6x4/SZ
CIlzor7v9fT30/nvwIexSoBmgRGQKpKb3M3aa7F+Y7Jc0HrTqRSLss7Lkti6qAIJo0Ne5phjZImD
ir//FFSLssVIhgCMnnM76UFKO3EyTPxassdHX3Mci7BKG9KbRVrpGzQi3e9igFb+EAWZf0Yzobox
Jp6dkyPs8p0P/OKpcqwfyAN3lMNSGrg7OvoJo0dbf8Q6Y5d+MGKWrMyaD4GFUhcvsv5gTWZ/22I+
H2mb4XqmABzqp6g0QbEaLhjC+pAppt6ceB+UzrwQLgnlMDldVkDfEopI/5QgB1HdiDAW0U2uVlb+
o6X7ILoEitIkAc7dYNu3hL9EGxZ9VuPJGQPxLaGmdtv4gjvCMrX4lwaRCU/a3KvPLb0L40FJxodJ
1G5DQr3ipOJnjbrXDZPifBRTWysEyxVvoVFk7ZAdSGUYXBGzn37NRn1M/8CakDQnlJeI75ZgKKar
uoL9w6ghfrnTcw1jc0U9Gqc4dBufyozDRlW5FRh3fkEbOTSGjer/45daYl46Owuto1Nbdn2jz3lc
nJSi0/O7IEEiWVEXREpYZpEXJH25eJMmvnbTiC78mOCJEpameZBEHxW1DaP+AMrHVf40ed+H58hQ
E85oS+BxmMIh0r+YCleAkQveRsJR4HGF7bNM/gTfy1OmtbheXL2deWdwdTVc0TqsnYmpaB+MIrGt
n/qoEDYfWX58Lq0gLrqfo1wJnvAuXNviAVWLz32fBBCMW6ONCJKl2eptU6g4NA78oMUpn7RBeWc1
SU2+Ci1O91JrAqpFCBVa+86I5tr5nLrNcleGgQYwNlvCfUQO2kPgj6wAlEex4vmcivTA5T2wdir9
sB982x7s81S6Sf41ifyifOc69fAs8sU5F3lQapfloqtumrAdFM9RpgQ1jSmZPiJ6gNtvaYZVnK2Z
bjrG0tPoYuCz1ECaHFc5wZ7MG6ojJv08oQvcf9dSe3aestrMf2pujDkU+O3hMQq7OPQyq7UFbgbX
5/vMyBCfHNV8oDzXWtq7xC7T/ivmlIXnjBRqfIOd4QZPTQ5IMXKtPrnkQ2E9TWU/I0wXEob6QxTj
sYhsiTeiIvfPitXS13+oyqFF+3gKymBEbcwctBuDUntzyrKkH36o7Ep/1Ky6eNHmMFN/6qE+GPdG
podkbX1dAzih3M49Id5tMxgguKaaCNVy1FDcWsS62oEqi4LT3zqXQnOGE37mKH53WWsX5yCDcAGo
QgNfVryoYxzgdKJEVcytk0MyazmQDbr1jHPUi+Z908XlF6NtyE85Jhez09VD8TxFwvnku7TDRgTY
F+FH4iYqEuuWxHxJRaQLyBT5vlX357QHJQ1jSRqe4TQNfjcKJB8RJHCj495Vcz+dujytz0QZWKCT
mASkfTfRjdUL98F0SyxvOTcoy7XgfbHFpFXPw8xtyOM4k3TQ/Kr9FNTF/HsQWvDFNob2pDRm96AL
4MGtE6kfYjFU5V0HZ8P7LrDN977V1f1x6qGJO4nIzS42XilyAToEBUbO20aPCw1TfmK2yTG1UYUN
42BJDThWVsf3SKCX6cVRBbdoM5I3JE7J3iVuMrqHbi676NyYOKUNt3bkZVTxn4h1zfcA9J3bwC5e
uDaIBlRHKYi+6qY+dkWsEo1Zin+qae72D9TG+GV+h+Vrxmi+g5SNFIMKB4gYxfhD9Gb8k+6YFl7N
xnqA0aQLvdj2xbGZTSLJLK2sh04TxUs41+JBHXO0s3Ry1S9O6RA62fiuadpPnmvYkerVnZFiBZpp
pAehEMze0zgYXqJOC46Wio6CNdDz47jF/GQUIQkov/fJtTSpU9PNTjdMlYZWCP0ZafCwJWlJxtQ2
PxsNN+vk9ALwitbfFUpOqtcRVXffTiQAnCrtb5Ri8UCGOmm8sa7jGx7x8n1bxa55CPpWuW/CAATh
aKfEaAH3wae8ZI9dsptnbqP+g89Vbl3CtuLQpUG3rCSPslLaIUXdvjgiHudGh2EO9OoyZaH7W/Nn
98mp8/TZGAxCWovsY11n8Td/ttQfHS3muL28wswfIb1JvgI4WDDVJDwqsyImN/xm8NS+sb8HLhh0
HwrX+EQ88qW08hlay8anXIqjMTxi48GjUpTlp8iJgsfBGP3wkAs9GH6pASqWRx1v5XPrms07zbD9
rw4AmaM1pMLH8RQUEHzDzy9+289HPdPS+dAs+fUkKvTi2LU612+nK8bBEPC5jiBePtjmlORHQH4m
fUoiwNPW28KvceMTxT9XlsuZrlw1gnQljbUfTdyGXzvHroOjpgDagMyOqM1IhvCyiEdlp3zuVOfQ
a6S+z8kUi+zQU/RHTSVuzN4byWIes25OtNPspENxNu0knh6yMa4h36A2UJ9EqaipRxFl/GiJxK5v
nX4akk8Jtq3cVpMgxPMH4X4ZzKTPvsD25CbfIwU2xUQtaxJnaZK9b9LAelJA0Z2GNCLub/WpfYwC
ejqUGrYgtilJXsbI4Kh2EIuHU5QWp9Alhmi6KPG6bs7pAzFV57PWDtZwhAzGIsncubpF/F6GH7gr
i/Y8j2iFnKGOKaYbH39u5hmve+5bfSaSTs6lNtnmJ7NRg+qWRz7qbnPaVPMlOz36XBq98bnNk3ry
lGQi1RBrJd9KgYdMTK7a3O25a+iPgUrCBgolfOrKdrJz7QTYBLqQ5SGAxi04ZzXx90IkyAG0prC6
C+Z6jv806awGx9KhE40jxDP/0+na5qdwg+5+0uPqe6OVPLZZOREvm2Xcfe1GsyHiabvf2WiML5Hv
p+8bVJ1OMLH4Zxx2kfALFHEsZhJJozoUR2VCb/UxFApdfaQlo/dVoS23kDLGlyDnwVIF/0oK1BHr
aeAk2qr1w3dU3vp4iNzfIXhuryC3+Y7OYFwK3cg+Kw1+56HqO+eeczscfWcMFZxWbfqTp+QbjuRa
Kcfw8hQ/uPDxayqzSz8pAU/OiWhLeS7qnNxdPTTUmsyi6h4aC1Xk49TBWQ00hCaTKlEIdYqkEM9d
EJfPNEbH33Sj1t5rZWQFx7RR1I8hl0f5KZyHvD20OG7dTRi39vc2aAUZfXILcXOeUn36QH8SSebM
McVtZxbqF18x1R8U/+bnoXObc0Z/dXJqcT70mzwj6Qgdv5WSJsxbOrBHlKbbW1ekaOueEK2zv+vd
EsZpVQK9aRRrfYUfrTusEBHgSUvbCMderW3krwOtu1TKRCnCAJ0SnpJIi4ebKdN5GkpuxEOH1iOf
qhjzveLWtnEiM6VMh9qE2i/o/fiPTlXmy2TlPZErIksgcnG+vteCR/UYGlr1ENhEsTdTmMU3meG3
RzJG5i2FISO/rXw7e+ziXs+8UKmj+KzYsJhdKIgQHZXoWrf7QCYynzKqnVXUjy7yDz7Yj2yxWYyz
rU4hQJCNmvQKkEUmU85MK03LHpAMtYfubA1co9E8+Bd3QaNdLxmvlO3/4k6G8z0sMqF707iwl7nZ
9wXZS1HnXu26j9fnWKnbyxTKUxT4cVuCoohm2z40Ap/KyrYowtcGX37YK2BDb5raQAbI8HCYYU12
IUKIamLgfZ8uwSYyQaFSVUfTE0F044+8xGO+qbu0tr3LT3r16SwymmGtbnk+od2hcOmEaZT2W+lb
8wYcc21xJMSEoCHRblrD8ibXTQ/J0CdHPY8/X1+btaMjISaIIusRtQeLu1LFqzfwWgB5upNxKCGC
2jCztV8goyVon07zgnpQ1Pg/IXArDiZUDRv2tTa4BDNslDi3SiqqdCpOn7t+2d2x2uqWW9ldmQM5
66rMEBYdT0v/ReKjtkMQ2h9Mo8vPuzZASIjhyYUyLCjq/32+A4pkQYZHXfFQhoW/sURrv0JCQA1N
ZpRTBuYmgXTrYLms0TR081FJyRvu+xmSBTdqaZuxUphLQempn8ZTXSe/DdCqvEFb9Dsr6B6Z+9hv
bLXxq173/CZ91nLt6NiQp9C70s+fSm7yjdVaOVBi+fsri04Mx4kj2ms93+iVf8wEtiotD9Kb6wu1
theSNTchCsPKvCyUO5H+zx+WprPc7J+uD7/28ZI9a/hN9SQq4FVuSnAvgD+RF/q1b3DJjn19IqzJ
sIbIhJwIner4pC4Aq32jy4acBV1qxYwumvFDUNLDYNfuVvvLm8vuuDJBceS2IT2pje5VFPwPBF/t
sQKPOVb84/rnv3k6mUEy5KGPZxGkk+nV1nAPxee/77Bw3aNNK1KqbLHgvrnBTCPZMhxXwYDiC42L
GYgM8rqQXdnN1uhryySZcVSXJjC1yf33Ml0A55mtfm2hPtmzx3z9Mu8r24pSuye2nR0P9/obbSQp
WV17iwfizbeMwSXDncjPhEGkMniePUxR9WAtnlBJpJSJD9c3eW19JOuNoB+eHLBpHkmn9AQQdjgg
E+4eyXFv4ZLXNliyYKMXHSSS9JvRxwn0q0adPTTqDUrrtSWSLJhUX0xffAxORXdI0gma2cKbIsqf
tuG2byJi2QXJjKkoUXAxMoBaZaA8+U75IJT8KdSN3yWCJSKISXH4Gza3slYytQU3G3mrpuaFCVRE
lsjYN95sJZ+ub/ba6JJFB+2Uq3pqO4A8pwXdlfrnnMSOt290yZDjNlbUyhj5dhUGxnNZufbZDsUO
uQ6TGFQyZK2hCt0hKR3ChuN4dtR91Mfuc1nrZ/7vj1S3N96bN8kel4lki9YQ56pNOKAPvUKaI5ku
Q5t5ZaX+87/JyodBH07OHD/qGCLk4/tWb9mzVxdJFlckYFLT4Rlt3Luup8imTkmx8Uiv7bxs5jDx
z0Mc0ujuUhcjz26fSkS5T/u+XbJwZyJAVhosPBLtrwGZhpPq7GsLYD8kC/fj2CxD09K9GJnsg+p0
6dExjecg1HVevGHn4ZWM3MxLq5iN1vagr/9sVVyDADnmfVYt8184aFUMaPLRdSBak4Q78UI/7OrQ
c0Cb//fgWDOMuW0TWF402p8iGieP8wAyYdfOyuQXxWCSwvQ7wyPFDwUeKOX9d7fMfRGTh8/mQV86
tcDqRnV2aas8omqr3dkUIjZe6JUXQqYXJr9ogyD2DfDM+tdq8aqXXEIthlM4al/3LZNkvJA9U2Ts
MpAVIG7OOJTDRU82f8GK8dqS8cZ61ldIjiGI0uXt06jP44NWF/HGC7o2umS8cDU6AKQ6Rkfy+qs2
1fV9r1Bo3bcykvWKSYwB8pCM7nRFe0utIzp1pi++XB9+xUeVWS+MeFBm6nM0kMxukB1GtOomEz7y
vCp+uUaDGJZWboXOKwsl018MlI6AJBnMFaSafsoDxz0T2366/ktWjqnMMZymURs21BN4PVPnHxtc
zxFSNCCi1g9L0Tce0eVO+KsPw3Fl/otWBPPsWsoySY8Gmgb1DOUf/z1ooQB0b1scNTKpRprse9Rk
RgxABEXKfNALluBSjv+yzBHrVqfra7a2I9JTPVa6lrR5i+qLj4Qrem5oRQM5HsPy874JlolfPcpO
X8F1D69jeGg1YkPKRsCM83lDR/BNplFcDUsybD+YCEDrZc8jszuTfj9mg+M1qnEPG/eTi6fZT++c
0rqn12NP7o0pJWvX1MDNJwHwjmprcSEVDcheN6fz9fVaO1+Stft9TcDl5IweaKB0VOUXBnNSxvJe
DasF9qFdQC98uz7Z2u5LT3ZkF72txEn9W2TdeDBDXqmKiuW+i0tmyTAqENlp39e/c7eHglUtftHL
qu87uDI/BnCNMGsSp/rd9MM3wwGgFLuAN66vy3L63zByU/LDSY0BHtRV5SVq4+ISd5lyb9uJfxOW
mrvlJC/H5a05llvslWGk9VQplXACQPqD+kexK/OQRalXmUt6pqgHxEJJSE9Gex6c9uiG+ld3Lkdu
42KDa2dl82XyjD5O3GECcf9neV6OAJIo3seITl1fwpVnxZTsvhhBdwtTi17oUDulZFQ4Cu9pj/u0
8ENs/4i1aST7T7rBdXUAL3+6qLlFd/yjUJx30dTdLLfwrKBGeP3nrC2WZPQdbxY1oXr6NYopoCzq
4vvU1i4+SceV2TTSwpijqU2Ml2b2PdUyzmQSwHwnaIaabrHzJ0jGXorJiqBeMX+lAlzvUOcvkC1s
MVmvXFsyf0YRdnPjdpryayrxz81OPSp99uyaRXigHghaJuyPjWFsJdZWtkNmDg7Gqg6zLBAvfgLc
Wxl+mjY5kV1bLTNqFFmeWgl9Ey9WO7wfykWPAFDjhlmsfbhk9cIxHC0yi+lF6KU4WctXW3NS7xxd
es2jqlIVze31lzDMyAEuwFW4LTZurLVPX/7+6sLK43Ga+olPn8kg2ydwz64L4VveRHsYmxzgBv+d
oLMsxdbyWbw4k6rfAkOErA6c9J7XyAUj+N/RaQrzM70foBWp4+ipaGL3zuyoMV8/NG/6nowuPduZ
AA/gNyV8DcK8dxzluxP1H/o8esyncMPXefNRYgrJfh0gb/yCAEYiOrKB/AzCa/r+QzpqWzSHbydu
XE1+sSPgB0030MKsaRogO+V7N9v0+fc3S/O65qrH2DSf49m4a0NaXstdOtZ0AMmPuT+19OgWreoB
l1UPWskTGJbR7+tb8+a5ZXDpMfdpg1RSml29f8W+UfUyT7q7+TCs7IrMcNXTBJias5ss3qBNsdrB
V+hzelb+BSZc/wVrc8hm7ZaNCnO/5qWx+NS4Nf2SZX5ba1Qdr0+wtkSSaQ+x0rRulkNKEabAuQeA
DqqWZhuW9+YbzQZIdl00GfBXA+6gQe2OwURWvOlx2C3tSRFpfhynLfHjtZ8hmzitruStq/KSwGMH
xBs8gj2Sp7u+SGu7IJm4AClDUhMiBI2OieZSKFr4STS1FT2kVJHmnVshWXnnjG5m+bPp+TpdW5MF
0hVMXgb4+fqvWFmjvx9qeFMaAxJff4avk7TFjyTimdg3+OIdvHoiihrstRIK1dPqTjlOGqTYs7NV
rlu5YuV3mdYcDUaotLwsWSgfOPBj5dKDX7cZTYSuum+XZaKrqDT0DP5+2GTd8LmjRniExOC7Yoo9
WivcdYZkzI3V2Xntww5iNeY/YOq/aQ0Ayuvrv7ZEy6a/Wv+oipu66eG26ozuHJRgbHVIUrWnMDE3
0h9rx0eyZSXq5jFNFdUzfROFDR3rMtKoOF///rXRJQO2lGIGVDiq/6PyxV9tDmlk/nN98JVrSKbs
j/K64X1LVS+JAv2F7VUB+c/Wwaoj8UgbUfau1sCSXZ/sTX+YXZbM2A/0UlP9XPXw7jzf6T9OI7rl
zjx4nWo9NSakA3W6pQyxcjPJdFcZKJdYB7MIlhtWvGzM4uMwuu/TPBs2ch4rayezj6BJCQuCOZQX
x8xfki6BsQKwbJK+LPGpHrkbL8XK/v9LfvLq/KLGRQO2Zqjwj/CW0qr+JVPrLQ21tcEl19uZc92t
QmgGjIZ+vwD++BcI0scv1zd8bXTJrLUQrUhFlKoXDbTADQap62wytgLEtdGXv79aGJp8tEI3QzhT
zWk802Vu0Vk4f9z36ZJNB4EpwCFO0H/HdP6a6FYB+W4u1wdfO5uSSRe9E3WQKKgeNCzmTZHSPhHR
//fshmB1r0+xcuvJlFpLsdFK2wn4Q1dp7j2obboEoQQps5l+zMhSjehYqqZRe9fnW/tJkm1bea6F
9FmoHq/yQv0KIMXp6RaERWVXrA6Vhfvf/R7mwob8KlkqLnP04KQKWtM+HT/Xf8DKaZKptUqoC9oy
hO+9bAXdXbCGHf3ecTeuvpXl0ZY75D9nVW3L3tRYnna27lgq+2CoQKdiLdrpimmSKU8wao6ZmFQ4
R2oa39AuO3X07pxTg57E62u09iuWv7/6FfYcoyAyOSrwU+iNiujRSodPhW58vz782hZIBh1EnVIN
xhIvQsT3ZBV0/qbFuAUgXBtdsmgjbwNRUpujFRjKUd+hFts55bCxwWujyyZtdqOq0IHkJbTiEC1k
wXlcnup9KyO52ZU613lPvxGxCDwu3czhLLXNTNvatkq2Cx9EqjRNRaSpjgo8DHl/MgQNWWWyiRVc
mUIGdycRUKwobLTlcP5oBBlvMc3zQdFd87hriWRsdya0vIvTqbzQ2Q+lBH3lJ1vfhFSufb9kv4U/
21U2QLdvzcZwNMKGRiJ6oFxe4+ufvwz0V+bb1VTJeiEuMrsaSiyvqsvuQzKa+nSgdRhqJdswsn8c
y3LuAIQFp+vTrf2e5e+vLNlKbNqSVA4UfXgmlGlAdqImAQexXBv7plgs5dUUAzyXdNDxi0q6rx5M
2/7HGANarpeTdX2GZaS31kyy6AT9iUIkOAB07/T0XlfOkU7uLYnGtSWSLDqx8ikam0T1qokXLdAH
kxxG9OguiYB93y9Z9ZQl42j0uEdQqAS30BmkpA5xOa6Pvpyct1ZHsupupC/Kt/C2oxB2DGp2xRer
C6pDSPf9pRzoGrs+z8ouyNBv6PI6Omcs1UsH0/Uae/isZvaWeMPa4FLwnNXwX9Tqkt+Lu19FmPfH
MaTrad+XS0Y9dUMxxiUrpOmwUiRw+B3NKN/3mAnJoAMSw2YWklplI9Kj1iF/2pM8vP7lK2dTRngH
fW12YbR8+VJqh+Bs/AlHln5LbWfa5w/J6O7MmGwFOhwehYg2piRFqgHWky29hpXrTkimK6bQFlNM
3Dmo7o0fQjm4kHTUdfsAoaB2nFENvL5SawdItmJ4ApGcjssLpIKNf6qsoU/flUU+KzsnkIzYGLSs
rG1ehipN9UMQBNG5hDRv5xGVjFgTlVOqtVNcjKp4Gcw48XRLaXZZripjvcVYqzPhAH0CCV1+9JN/
/zf3uGfhVRnmHSFgagcl4kxZ1v1qYOw6jf1mM9Hbu0pvvfS2tLU2A46i3SSN6Xy3/O/pGG3FlW+f
TdWVLBeZmCmKTK7lxDfu8YYSWjT7m2kBAuG43MOyv6fY7KoyyNsKpmmsFYICyJPUC9Ql/Y1t6T/3
rf+ydK+e36JUxwmmgBKYqSool1vujTIo/R50F58u2W/iZj5tqgmuOoyb9CoXyjFXqq2U6dtPl+pK
RkvvSqp0cIn/iczhvTFnL02VP6lq/qX286d9yyOZ7VA1rWk0rf/HyqPfQ9l+a7vW3PWuqzKyG1IZ
3dHi8P/fla6AVrUew2jfqfkLy+3Ql66SVvEoSyEe5gbugcTQ8/VlWVl5WaHQcbXJ8BU+3VKcJ60Y
5+NQwGq8QC9a0qbXJ3n79VIdyXo1izJppo3lhf5Vm5IHkt1BPSS0OMAcen2KlQtChnX7tQ+YzkmK
ixPntn8Quk3IYdeVvvMnLD/tlXUZflhYqijcPxlkiIekxnQhCSHH5QT5xtW/cg05kgFnkNfBNlmX
JFMCePms20YF+lDEz0NEH/8oLvtWSrJkygejxYEtLp0SQ3+cDh/gHduS1l7bBsmQlzY61c4WYUcT
auRBg1paDbZUPtYGl00YYlpE9GyyTa55LkqAdDpqjBtv49oZlR5eqDByvYbP5wIjjv69gVq5Qy+m
1pXHPDLNcsPc3s6IqzKCO4qgkqTMWF4gdfeEOpxg47gMuvnQ0SMwdv37kXLRrn2W8dxGWuuhZir/
v88FEmiUiNJA2VUDUf9GdAcFcUDr/inwow+w70J5OJsbvujKZsiIbstvU6N3liqF240PUVvcQ60E
LK8H8X59ddZmWP7+yp4D4UJZUGIFg0074KRSbDf0wXmXosr84foUK/ZsS/Zs0GxlUCgqL/TlO0fc
0HyRmO++d2rSHQDrFYcYltN64wetGIcM7kYqzgdYtkSvOrPB4Gse6y7Y2Oy11ZLMWlhjDcJUhT05
An6ZGAhBTTpcF72y1/5kfcOE/Hgj6qy8wNs+eLB758fOBf9losS2sURrv0Iy8SEc0myEG/fCy99b
7+At1mETH1VTfSgneEg2pnE5Qn/H4aqM7w6CLAEIVkEKMyGdGzoQpRd92dBIbjbP3dC/1+yqv+s6
uAdpmqo2vISVHyfjviv05P5XeqHn27n3e1jTkGWvTmg87NPnVGXUd6C74IXIgF0mUxG3Qh31Szhs
KWqsfb/khFc8GkkSBuUlqsGQQ2pbPOc24iNzFBYbt8qKQVrL1K9snmjK1ubOJ7bKzTuUfb7hJQyn
5XUFAwVh94K4uW76K8ZoSabvmyiQzNCOepAqNifNguujmLUtBd+VR+QvuHcHcZvZ1DmSnOofGHV/
NmnyqYNhsbaM+zBUH+u5967/kLVdkQzfh1/PEAKr9HtVozPIF3d9MlYflb2wG/Uv0Fg7Fq7dt/ll
gH06PFGShu9zbm1t51UvQ8ZEX/+/ixvQtHip+kHz1LF/3wdz83x9lVYOlowYc4wkH/UKIfHAGD44
evB1Efe1fMtzGv8LnC/nfdNIubGGngs6bN3ikkztdBcMxl1jtcphKEnVhGKYvFDfVDhd2XgZL2ZV
ZTIXkMxeYKO5zzSrO5dB8cUuMZjrP2bFRGTImD8nwPm1XpAuUy+ar7zoItzpKMqgbvJMeRIWQ37p
qiJ4DNLG+FyGburvs+6/UN1+2DudWQpP87msXqC5SueHoGlTe8NFX1t8yUV3pjpAg56NrhTiMCt0
nqIIoq6QHOPGT1gJ+2RdRBAAQZrbuNILjMECcT8RXxhq+pJzLV7f4LUpJG/dgnl0GDNuqaiGlMIX
CF/Sm5Iaz8tB2jeF9KAbdFQk82wLryji+tC0SQrhZpV/m4PJP7mVSDeUZ1bOqgwXi+rZoHGOhy9w
AxM2PBgWFWUT0rWy2zKM29JbiO9hOb2AQUtQU+G97sxxvAktCACvL9TaD1gurlcvX+XrrVsACbhM
FAV8OFIvcbHZr732/csBeDW4FlZQhEVZfkmasvg1ObaFnA48TnoRJBuXxcpZkuFiEXUYVfPN/GIU
xcVHMdppnJu6N+5C9K+vL9Har1iW7tWvsOpSg3Y05rgumhlw1ZoLXdf8TW+b8NP1KdZ2QTJr4qQQ
Clt+AXyzgSeKyn+MIQ3bWKO10aWnGnWVwoeeE+82K777QQjJfLGlb742tmTLWVC5GYE8Y1tUHmJ6
m08lXPobS782umzGtd+1LkXPSwah/3A7VY2aH5PMRlVo18LL0DDRF2PbW7D3Wmo5QnSXVzj78Rht
xV4r778MDDOQfnfCEd3gTLPPRe2n/8txiSXHZdk+hPXVvHEVrViCDA6bpiZ0zYw81xw+pBGcltDJ
HfRJ/Mgj++u+1ZLtGcoOZDwU7LmNqFJqQV4flcoqtrqI1n7CYoGvLA0BEquJexvwM10aGusVfynC
5ovWTEehCGPjhVtxkvXlsL2aJalT9C/7ML84ZZichiZMyYmjK2Cn9VELOghtE/vJsoLf1xdt7UdJ
tg0HwmwOipJdzCrKjmPpH+HkHs6kc4Ahctw2PIO1aSQjTwC22n4isstg+Ec/HD46sXEPUvoyB9FG
h8XaFJKtd0mHIJWaFxdrcsYLfPLHpDPFKa3Rd6mssD/vWzDJ6Bvu1cZOOMgBbLAH2m4vvla9I4R9
VDZz/is/RQaQTegCTmhBCM9wgh80+R4tBCCNMAAR3+ziQnFVGUY2kW4RiLUUF6hQvvoNkAS1hSn5
+iKt3IwyiqyxY4DdWoODA4UwVNSiOJXRZj5kbfRl2V6ZSIYqSI0uHZ9u9N+ckaRO7lrWcd+nS1ae
wUveZh35VIsmngN81SiaRZsNJys3rqzHWARaOM/6ku43hw9TXSAyheO6hPLQwqunbTDu8rlvJHM0
ya7nfh7DHpSsNwfa16JVviP1QLMquiob99TaJkgWbZRVFxot50fz219aowdQA6tbfRRrXy/Zsg8U
0EGBYMkBo12htU3+LQpidMP8vb6xzBQKy7A9KshEeRNiRz4pTQWxjaruYsfbdZD+QpKVumvP8KWi
tqeDxBHTorBSQ8+0s/goA8mEbytkNHVqFkSLnjUCNylA83sFwbuZbgl7r2yFTBOK7oRjxKULsCXo
/mkqunKcpv9gdvoW5dPaBJI1L0XCxDJbfkbQI6O4qJHh6JxSdSemT1WXmV/dF4WhdUkStNnFqltk
H4SRfkfuZuFtDiD+3rfbi5m8miNXDD9YhDAvYzBq5m1Nu3d0SN142AcwUlXJoC279ZHRjGERiyYI
7oNIh7nCSvbdeqpkzUjBiQC5hYDu9RCGkiynspYL4tJ9qyPZs5KHFn3wGfTSU2B8XeSrIQVX3Z0f
Lz3JRe1OelOrIlxU+OpDiLYBNEbQYO/6eBk3NsFkrgXNsvJqXFd4MFl/M/fZpkex8ibIhKFGXka6
1s+Kh1TSZcCBWXo1JxEjXpYdzcnedx+JZfpXJ3QYejWvVbAKXYudGUPQH+cEF2bfIklWjIBKZ6mo
JV/AUJ5yP/MSfd6oEKy8NDKGrCsyXUBinS6PwUFL8su4mSZeG1qyWvqV/Sx3eCWDVn2ypko72o27
M/iXoWPOlNq+nQKThKX8UifaDdp3yD4o2cmMNyEcK7enkAzXqPoqGQxz9qyJ/gWkDojhAvCxeoO0
7PWtXZtCMl7Hz1uhD83shXZffZozH2FQN/xi9/kuhkRXFZIBC0uEYJYz4UEp/6sZleLwb4vy9c9/
e4/h5/zvuTcNANFJRk1jDjUk6zSSzihUbLlBy/n+288SMnqsGzWSSHi5XmA75XHBX/kTAiRFHD7a
tF1f/wlrk0ima+hcbq2BOx01S42UtOfi0UHFPh1GBHqvT7K2TpIFO6qS18gVCk9UWXpoEvSY7XxT
yHttdOkNdqKiMnU67eh/RyBMm2l77+tdFHCukHlC/QSNytAhsR1EkwI0ZLQO+bQJqX/z0x3LkUys
U7W4aaAxP5c+dC52dyn0rdOzNrRkWolSzTqaKsNZM4rDWCYHI94TDfPRkknNVoWeDwoz5yj5OM4P
yDce7NJLzD13Mr3xklEpadHCuM7w4zjoR8VtRlAgYbjx4r553hldKhil0eCWeYA2HFmvUxs9qyH0
OQHX5mnHUWd8yZ7K1oKNOGHZQ93/GFbmo2J93TeyZER2XGgdGjL92XFs91SirHLoFLX1ro++fN9f
lw3fLRlRwjEckoLvbhrr0kFMryvBpU1H2Ibmk16pG8u/ciplAEg9BFk8h0yjKo+NQPAn3mo+Wj70
rR8gObGxFmgqlNDd2VV8JHgqnsN89NKy+X19gda+XDLVZEyr0fr3y1W0U+4RTdw3rmSnaP6O5TjP
HeXK/lRNbYnoiL/le6/tqmSqQ9yhDx8Owzkp7scKKqzxKSyRbTLhCR437HVlDhnbga4qyk5x1p37
/yPtS5Yj5bkon4gIhCSGLSTptF2DXcNnV22IGkGAGMX49H2ovxculZV00LuMXAiQ7iBdnXtO89b3
445Du6q6gV54iPr1kX3C1ufzd6JlfgvNRr8a4mHlHyaoUblJHwbFdOgQgfG3b3uxgcXRVoJ121Kx
VxMox5eX1acP19fXEHB0CpMU/QMpgZhwPLjJ51I1Hwjk+VIo3dlN8OX6Iwymr19MZ2gjhwwYHqFU
BwLaD+h/WNCvcH1w0/tv/7+YGmE3vOdEgDYA1AGO+lnT7CO06s5W6T9ef4Lp9bf/XzxhRf1W0QIJ
0LXHt/0yPPvKeqzoHlbYYJ//XE2X4P4Ae8kQA/l9WVh25v1P6VsX4CniepE3xz5CCz9TR6H2y/AU
x+neeiWJ1NScq5x8uD68Ifrol9MLLdLRB0sAJGegae2P8QTOx+tDmxZYC0BN6w3ALpVDXJBHqOXE
dcpjn62RkodwTL7LtSiUg2vdniGgFXdje57WJZ4qiF4p63z9A7aNwSuRX7+KHpSHnsAOcwMo232X
+VEGGbExK6Osn+MhKUKVQ5YYUsrXH2dYCv1uOiciIamPRGPzKoj82avP4H+edi7+Xr2j8V2dzGQa
LCkhJAZlMIiKh6AXmaKiD96iuvoMuv3b2ZvEqXH3ALEG39BJTVbcFUNS2FYxD95DxxiKuvalVOeK
0cgLjpG7uvpNtQ8+5mBI0yHu7NYJwXQmIMZRpDvma1qO7f8X0UNMI5SS/RV2C05B7HkfJnEIj4O1
0HwaYmqTXFy8uFJT2E7DKaV7hCymt9Z2Ex7IPooaXa6xyuwYJKG3/pDsXIcawuk/dCYyLWun91WM
TrLfQ1k/oWoZN8BYXjd/0/CaM3OZBFCixKT0wD6188mD2PIhnibf1S+l/dZr7HHNhjgfeMg9C9rC
/k4aM0y4fh+dbGzbxWxPMbog4tqezxCEPGaB+v0zmgSF1dEtQ0rrHU3Wt0WndlqMDLGZasnXQ95q
bOioxJnzphI30MwNE/uh8vaSu2ExqZZ654ULsI9j36MSIk+eWqHJTqY+gnTfntiP6RGaf44BsCMg
w4I5ckeFpVuGJTT3QrAd7syRIYZRzUvtEV7p9Jj+oH6cgigAOz7tP2Ts0YJq5XWbNy2D5q1iadMJ
lSQVpwB4OyR49mX2E532eTQMzc5nmOZJS8NDoSTPeyx1w7twqzULdcmqvTZH0+ia10K5T3ZolYIh
rfUJkphRst63uzHYMLp+qTx5dGg7yC+C/YddyiR4sH0QfDjDf9en3+C7+n1ynvAFGgKoCEgIFDTB
cEK19nRs6M2oXmQP0FaOlt9ga4JzWGB/tmx7+dTWs1Xs1EpMr64ZZ6O6RgFiLX6xohnu03ThaGFq
926GDKbvaHZZLohowYTc1ybszgK9mmjaM8SZoxJqMG7xfH2ODFsSR7NMJ+NFneKSKK4mOt7zRHyw
g3I+OQvEu9AcHTuWPYXlzPcuH01zptnqNOQBtWucB6Bj980Zs3Pf2k/XP8UwtH5x2jlQa3Y6Akf2
O6i4p98V9Ip3goRpmvRY3SbYrBZYDDIPZVg3N+NAf/s1IMgO0DZL58TCDVR8/UMM/Oaus7niC8Nl
fe6DrWqbpDqL2+ZHkTix36ahBc3RAGg9iLyCHqWO/aq4vf5IQxDU8QXKIbnXLfgCd/oqkyVauzJK
3BtVf74+vmlttnl98UVqVrwbtrIiX92ogO58Ye2RTBhOCPpFM1jmAXWDlv1PW4mLPfyoIO8dLOpS
19uND3p3obzrTM7OBsz0NM0QysLz3N7CRPEuOFP6HjVS2ghEmDTsIeoJ4fIgvVyfM4PN6dfPqQW9
R1ATqHiR9xn7PZUPbvrf0H6i7JG6OycS07ps/79YF6jNlKoYXPmzZmDGm4aljFdp/z72AVp85LxS
We6DK85myx3u0sPGX8Nk9aM+tRHqeZQpubNNM9ivfg8tZDtAvRK1MFkn38AGa72fh56cCEc9ZuXu
IZFM3/1Doftiumg+BkyMwxiToLvwldw6wOZyR57LIvl6fdJMX6IFyFJCTSQIluqnAidbmHbFpyYY
f9s0OHfAB1x/xp/k+sqpWr+aLmdoWdK6n2LfmcKG/SwsHmaTHY7+LxBJhvMIHunAjSoUzNaGfqiH
R4iG+5CA3xqWqE9Ok/WryoeTWOy46v4DrCpmLQRcuDr5DoUU95M3MkgL2I9Cejt7KMPE6NfdgdOh
4xmk3HGXyPue8zcLBIcGeYIS1Y69mp6g7RcAt6HTOCPIAw9YnnOBSu1CveR2qpgbBcCK/Xd9+k3P
2f5/YUU+JQUUXBs49uyc0FMapiuuRNemDCmz97goDZ6t3343vIZAY4OHNLwoTqLNvidi3OuMM+wJ
de6UbHKryc6WMbYn+zf1PrFm/ZCpYCf/mUbX4oaCQEIGmeoxrqHiHQl7IncpegYgjN65p+tLYHqE
trli6Em10V4yxomFfuSmvJFJfhnT5Ng52tZ2VWs/V5SzaYzBGxSSRd2lYGSzh2qnKm96ey1GkMpF
c0+JCeo90BBSP7egExP8ZKvao896Pc1x/fJ7scoesttkjJ0O1/d1ROfk/aC+8Pw28dIzty8u37tx
ND1K2xpAhqJVEu3PMWmsEzRLbzpwYQR0/DSs6+2StD/K1nsTgJ78yMpznVmlsQmbi8UdUREtYiux
RSSdAE3Ewx67yuuOx3V2laBrVlJDUz1eh6D9PProYPug3KmVz9c/4PXowXVSldUKOFdZOsUBk6h2
OPVZzQGARbj5sWi+kyFetzCu34wXQJu2cwALG/u7mt771tdleLj+/n/YcP9NPlynVnEIKaqBYez1
TXkSsQhvP81vmk/pfXuTnWWUfv5A39nvyV28xlX02w4/fuxuinMWfsTP4nRJ3l3Kt+lpCmm4V2R+
/agFfua/A/LqrCQbwIoZr97dUM6R4vcVBGKDKeTtTlo3WYUWEeYeeMXUxUe3JYldq7xDA/ahWMZ1
NhY0j5QFhE0RjFGybsclDkQWSbYnUmgwBZ2OBU1nNAFIfowz92tT/i6rD3P/5bopmIbWXB/UOk41
OWqMF9u764cLq0D1wo7panKdhcXlUOtU5SJ+DEshQ0eAhWCfoMywnjr/ius3iSWccQuQiVBhMzgZ
uUj0ddg7bmKam+3BLzYJq1s1GU7LU9xG4taP9pAjpmG13Jpa69qXo0CnhnUW4xiS6jSKnVd+/cDC
dcALehJn4fh99mPqXewZxcVN+KnHrhUsiV9q9Wmt2M4pzPQVmjf5QyfKLEtGnLuEM4TKolbxG02e
LY1lM+2GKtNjtDw7iMXtFzCqxevJidmPduftDbajg2Bmkln93ORrvE6eH5VKvhc1UL+HfErHwNQ4
vnk1igRxzxwJYi8Qnk7uVEaiyI8+QtsnE38VQe2j3tjZbuTSp3Rpo2H8ff39DelNp0KxlmWteo6K
r8JxoyXPVf2Utw9CPh4bflvqF27VpG0CKUIM7wy4gbDuFvZQuwvgfTsHUdPaam47Of2UKRDmx1XV
38yFG7XLXj3fNLTmukrMJdDimHbloE4T1Kd63DFIg517Wv7jjmV584SRUQyEBkjkpz1ktH5dn3HT
a2u+OlpJnxc5rlRLloTA1J/tecdUTCNr7plnHnaOCnNdOw3kOJyv4OTb2f8YNqU67mWsoZDYZRi6
lfd2u+C+qgpd9t/on2l3hrHMbCdmGr5BB7/Y3Ldm2WLqR38JG5JCS+ZQg6wPVN3fpt76SRP4Yh1x
K2YvYS1RHCmKH9cX1eClOqamI0vgTKTv40AuMdQa0nAcmhOrvLMj6R6A2DQ328Nf+Ko7OHNdbZZj
Ke+UeG3U1seigM6Mwq1RycbZvBS+P7D7XC6we5wydxzKND3bF7188zav5wmqHACMQDEJuxp/eVDp
Y9PvMT4YUq1OiRKQRghR4wOs5YEm50zdy+Qn4iQUendN0xAVdO2sbijXrpOYfrU+9bjNTr2fRXLs
AM51FpQOctolKKf7eGZAmLI7VHdQEtwJOaY31wKDWwZOnjT/8168/GxjEcjO8cswts59Iie7yyF1
jityPt6BKxnhrD5VkPi47lgGm/8HUTZVcysKcBc7fPyaNPSSTHTHKE1vrqXtcuVeKxgu8qZhDVm9
htjeRPwYGN/nOsFJtXTA+WcYno9oSByCqN8jtDEcz3R6kzqwqN+n6RpnBfXiavH6+2kT6Eu7/m5a
3fQs6r0ca3qU5rhyWukSlLAcm+OifDmnxf1mPcBzhJw+HVtiLY8PrlfkdcoWHAXBxObKi1elO9nE
9PpaIk9bvPq44Te2uCbk0xD88sXnhtwgLhx7eS2bg1OKTopjlbd8VbvtaUmPgX24jiQjtaKkw0E8
Jh2/bfqH1suPOZUOIptSgOpIhvs0MueABpKzOngQ0fFiiUSrXpAhRrboBc0E+oz8JATd885m3hAN
dMCY5eUir6lYY1Hx+zYgH7m/J9FiSFE6OkxOAvdYNQLwUN+XSRWyDAqGEtuEY9FGB4ZNMnMIri+x
mg5EhtUvn/4a5V6fr2leNDdNRrA0zCWmXSgv6sc+Qm66bt+madGcs+Lg5S1beBAmwqO/cvk4cjCj
eIcqt5xpDoq+sXouArhP0T5se0qkbMzSjrUYArwODgtECX1RF8ELg29HD+xoKnjo9YkxTbmWU5N1
hkiT2u6kcS4LPPcUjHvvbZhzHRmWJYPMLHtLqf4TNjM4kiXL4ROfDg6bGN5apHjxlfwi1XMj7zEv
R+Ohjg9r5OiwsdsiLs57ntucdi3REMt1eBgRk5sS9r9ZwUF1Cy7/e/fsWNMJ1wFidaFay+lhjFXO
o3VwT4c3AzobSU/pUNMtj07tL/C1nebAO2aH/yLCimVmW0cVWx8lTpQbzvK6hRvch2q+OXtCimDC
yCMs3LZ+9biL2z0RmAbX8mYJtt0F1Ap/fNMucV9Dno9u1KnmmszJcldIusQ5WKY/J93GhVRa1fpY
j4HYa8Ex+L8OAxvaZXYLYi2xly7P1TDe1l5zc33iTUNrZeCVju44FgA6MHB0kYp/FM20k4VMQ2/O
9eIglnHwifxB+ToYGjXD837UMg29RbMXQ1epqpuudTDrff2spuxxxRXl9QkxGIuO/xFVldpjDu/B
4YWqX0gSDLni+tim197+f/HaGUV7ihABTu1yvfVo+rmqup2iiem1tdxZ+KB+zTzaxHIBpQ76KZ1h
fOOR2pJRMyzW3tHRkC50YNzigcB2qRC21HiPTNdtgKj6124B0jRBmqemZQIGCWjLgMuo/RMV97ct
pjfXHHUW+WKtE9YVia6cn3z6NOIotpuLDMPrALheBPbCKgyPdFGOCTTe6hBlvACVk0O2ozOHVLIY
KpfBUbdtVxasYcOr07GhNUeFLhokxRLMOhJGlXaxIN1OdDGUSnThKRcUP97SAjLviwsuM+tfdq7C
jQreSc67Rc7tNV+509SxWplygtwdNqwWTosVeejUg1c98Bz4/POxCdL8Nu+HhICyCHgOOsw0Ii2b
Lm3l0D1ON5PxaM4LnHVNlD/1QFCV927ZxrT5XfnDR3fv1sO0Dlp6dURb1Ag9f0qqU32/Vs8MO194
7v9HKtQBWqqTIySDkWYrrm6ToHs/NiIakmbn9GsoC/8BbL4Inl05DSOE3oDJLX+vee2HcOEqeegk
i5rWeudwENPu7c4M0VTHaCHAeeW8YGeZV3W4BTnsLL29GoRhtXUwFbjBJiuhGHygVYgUw9hPhCGm
fh0yVp0zZG5VUEm5ucPY2CfmDl2YAA12LIXpylNV4C2y38p72/3T4vP/hxqEaV62xXixwBk4WsSs
MC/B8OTnIL7CkXUA3//hKocOnSKFsqtx62gA3PZPhD4+tObC1VIWvvhT1S4a1GZwq1XtQZIN8U2n
CwHHA09zD2+NM/E4/t6yC4IbbuVEsIfWNz1Cy7vDkv7fUgpO3pLgaCwfrfIXzmp2tVO6NWR2nS6E
+IUDLRZUDeyGzp/dvli/dyuI5Hey4+sBjumYKWEVZWozzBE+IIPPZouPltQtCQTCuwTZ7+u+9Xpc
YDpzyFQNchxkj/Ih+QIAQlj6DRQK9pqxX58jpsOjlExaBylz+NFUVf1YVNb8VFe0PAQ3Zjo2ashS
3EVRNL40Q+bPcetZ/Xj2Sbsc290yHRxV2kPgMwBnY6h6g+d5CdfUu1yf99dDA/sHEoWXTKtyWGK0
HD8N1H4P/MGNK7JLl9WHTitMR0blmdMpyHyiJjd7EU1aKGkkOzHTZDVa9p1T6a+A9S5xVdMomIsT
b7oTGIB2bN9kNprzNhWf1jKrl5gG86n3oWUh6M7QpjfXNs2NvZZBsjVL1bhwKZrmBKa0R2c9ODE6
vKmtZmxqkWjjrpHsuVV5N36Uo3KDe+LhsuR03XgM86PLTg12MSdTv9Rx2v5Rj6lAAWod0rTymQ50
amXOOsnLBZBGnt47fRtEivE76MI3nx13Dwf2enxmOuJpwXYhGLsKBQBFQgYu4QVQzRKEbGjCbqwP
x+ZJy79zp1gJpUR0kbf8frHX09DsNYkaumqYrjdlYanXYRbLdkE1XhQGZxAK9ecJAEpyW8g0ql3W
v5/4fw6n8bHv0VKyGhIRqBxo0+1csN252aiGXx/akG50tJVfWyJlc6V+oMoDhcn2DWAh71CJnEKy
8l+SrGlIJPt1/WEGJ/Q1/x5bR8xdSXocotilg3iIBHUYOC+P+bjOOlT4dj43ULKMgwSgH/Eg7RZE
0geTgo63UoDlsRJyO3Fqk7tVyt+uWrudNzc4tg63Gkfw19MJx6bMyt6Iuc7R3ST3Kh2GWdf5htYO
Aq7DgMHB+3ZKHTus3PJz2TWfri+qwaN1qJXrrmVtD5gXUaCOWj9iswLCdijoHIW3MJ15SKxLPQdk
7OOqsGKYEPxg2bF/08xv/7/YqlsZ4J20xORsd50AjD1YBd0pZJmG1rw267yFjgqUKF03f+yZ/TZI
duKbYROhI62c0SM4nmLKUSNIs+6Ei7EEXQh9+3R9SU1vrvkpUa3T5x0mxav4k9f3YZMNe1SNpnfX
EnFa5gX6gDE2SlewlnSq0YxYhRsI9vrLGx6gg65cK6ghoIEHANTSjPeu+9AGd02/xxZoGn4LpC8M
Zk2gYaJ6DJ/grQORRoCdTNbdDGnk6+9v8Kd/QFHpmkloGsKf+NlC502F3RvOLxYuysSU7EySYYXd
7etefEUnC4842QDgjMrfFS1AjF25U90wDb2FoZdDW2tfiw5DLzWIjfHGNt8rwhkimS4QlZHB5cvc
9HEBpFXrnYHqzOSOzZvWVfNW5OwxCyZg0ZrgDkfIEwpvCGFOr3aW1fTuzt/TwnPeq6UCmAuqIh9k
7d6yqXiflXukMKZZ11zWnVDpQSzr4wkXzT4Lwpk+X7dH08RoDut5Ix8nf7vin6DZPIYWMghfeTzl
ewVhg8XrYKh1HYfKInh3K7O2qjOkfnE9F3YAQ+xemRu+QkdEjW3vQFAV+39hgz76Zgs7OFLP/OOh
SdL5taa2qsEWiOERdEpwV0LQnNoMyoV7uw+D+ei4KDp1vUVsCfMk/dmXH5t0uknVsUylQ6MaT3gW
KzJEA8BxuO1daLfXKGXYX+rUWtB+nWyZpn3cl7/51ktt3QENNTk/i2665Xt4ItPsaM4LPATvrWX9
8xS51KGEKNZuqcTgWjqx1hQo1uK81MWsYafJcSNLsNN1szENrXktE3Kpctvr4obl0J1ezirYw6CZ
pkRzW5tbNEFQ6GM+qztpp+8BdIvaxP9y6M11MFQrXGkXSYDzNKZ7cYt77i/HfElHQ3VVMdZ9izf3
PEeeIB71demDeM7s+tKs5SHWDaZjokZYe8lV0v+BXE1O+rYpD9ZfdEwUX5iYZe7i9skuQQpFi691
lu9kKYPB6HioRST9WnHaxePYN2Ev3SAqmuBg/YVtT32Runt3SdeR9uyLXzd5KGycQ/i6d/gzvbrm
oxaYKEjWjOxLCT2+EOSk6Ivr9pqhTYNr2bX3B7ccs4F9yfusRefd9AxS5x/HTF1z0qKz0kaULfvi
JYEf9hT8vs5ajtGx0TU/LZoOimUqsL5avILCisDJpoG6xfn66IYooIOi6rpRC8AL1le/IhBIE1Aq
n6GgFQI/tpeZDFOvI6PcTYQtcdzlB7A/7QXEnM2nXqZq56hjGn3bM7wwySDziIDqM/ti2e4a+t3w
7Njl3lnENPi2WXgxuEwLNAl1avm+waTCivdTWPUQir8+96bRtzV5MbooRuEBsZR9nYbO9cIlIAEQ
OxCt28nahi2Njo5KAPwtWBrIH9WGpRnRmBgs3huV9kW0cfdf/wiTAWleS+dyDGZeNF85ADC3/poE
F1TGWxBMsu507BGa7/pt25SdtJuvdVp+auno/eDOvJwAoRYfrz/BsMGkmgf3fZsW4FmSP8bS7d5M
ecDO8wolQmsUeeR34GcP/dyNrz/MtCyaQy95xwSz8bC5dp86VUW1x9/0KX/jtQcRvUyHUa1WO+ZD
OuffaLOMtwODOA3ksT9f/wCD3epcWtVUBrKEzPM3lboqWoCjDhco7Oystml0zaEn3+ld2iHeQQjl
0yKcKcomVAKvv7pht+loDm27QxkwnnXPMKOPcycj6jcxysGoYucf8qWMpLVXkzUss46uQoSbLXB7
t88s6ItwXMib3EIN2G7zCDu6nRASIFT8CwhhOqHS4q5gZkxp+9xO9KmTn1soynJhhWkBovlcPVPm
3k55frk+ewY30VWbqmwQ1opd6LMzuifiqUsgxFeuaNxPySUYm50DpckCNH9vFMRpbHCTP4Nd61QW
Fnjn/XwP6276Bs3VIfOXpADqOM/UKiMko4cp47FTkKcWnmgle6d5k6FpTo7KCXFU6zbPQeb/Emgc
FKq+H+rubes6v4o8u/T13qW5IQLreCy3syFN2ffVNxWAovJmnlr/cz8PU3FyHbkrv256yvahL5KV
J9mwcKSoL5yCt1xSXjy2Ng7gk2fv8Y0Y1l2n2OosRwYI8dW3TpEJBOP1FII9xdtJVIaF1wFaI00p
bmvT6hs0ON5yyHyEg5+ittgM34siv7C8OoZhZTpKK5CthQQ1qK8BSepT2jVjlDZ7Sd10v0S22Xux
ECgjLCoo8/JbodwPvr18TjcBUVjWZlXpkn/yuDiLRKB1hh+7TydajseFLi/zyZHfUvBvoulKjg9+
Qq1DzQrsH1KtuWhsO2mar+C+BpuTLH3QFUOkpAAbxM7a/wFmvRIndcCWXUkbOAwWfJ398uyyu6aj
vxNQIGeOe8kQzJxGRq3gTyJRjx33d+KlyaC1INB6Asw521M7cLCGZd5Up2qp9uRXDQlGR26lBQGU
JXHWL4I3qfPL9+bsiXlZDSYHJdo75ta2tUM0ZHqU5vxt0WNt5jr5gpqk9GLfI3ONviynLJo3aqz9
2o4ELpB2jt4GT9VhXazzWmtcaPIdEPNyiPo++5DltTjldp197tpyyqKe7FbmTE/TtgTpFKSV1Q3d
j8yaLtt2LLXGx7Zv3+b2p32WbIMp6DxZhbQ8SxIVfMelP4+YlQl0wWPTfz0xm0bXYsI081b2NUNf
y1Q8+9yyQzvHDfT1wU0TpHn/BCx7S4LA/54y981kTY8DiKBFPVz6dny01MF7Ex37NarAKxJ/9Z9A
4/cEtUnIHQbdIxVWemrL5OH6t/yJkq8EAp0yS/pJOjQssb7PpCYg3+1aD+pFUesX+bCAu3yWFTn3
3B/LjyxprYWG0FmfrLDzuymgn3tvqdozgUZZAWYgNCuAtQgah0WAcOVzQT5df03TemqBI28ThVRe
TN/J3Lk3bUKSG68R0yFvBs3f3xmEKtsfCrku30sGThlwtuc3XsfpjT9KQE7RGHw+8hVUh5AFKy+c
RLjz9z9apdQJaLSwcg9C9vqGhOgFurVBx1Xr+tnZSzPQ4iZ2ECVJ4T5OfUsPfQD5p1CHLXw9kARy
DyXCXUXr4jMtmz2OENMHbP+/SORL3trEWaCQ0K9ZjxsBHKamWJUZ9ruFN8pDyow+0Wt2Sc5Vmbte
BgHL4ckB6P3kZ/ax0z/R6e2F445F7hTibNV2eQmo81v2jhWD6GCPXsk0S9phQBJXoueNZtD9GvIL
iqUymmhHb2kq9hRuXs9uRG9ozHwqnGK2srPymH1boJ00ytjkbHqcVZTN1XJz3R9eD6TkD1PZiwV3
obgH0QchzoNa344gMgwLSd52dREnrryf1+zQtgM8nn8bFuUOLynH9wg+VafMcqdbu5R7uWbL+f9G
UKKX8wJkgVapKjsvXXrHEje4xa3l24rap87POihbDnNY2PQQHSckGv/+lsISq1zHFt9Sut5psct3
djK3J541t/lBdA3ReyCz2SubOaizszvkUOkci+rsrkN/LIro/Y9t54PjZV3EuQYh9YWWUjZD6FfV
2Bxjuyb/VHuycaJD2aPG4warFXqkbRqwOAeSHNpf/KPGXQZLv3K6ZhDMtljYl6l7mr2g3xnd4OK6
HHeSAmpZ80acZ6uvo4Cq5lvjuSpk3KHHaM6JXvhJ0oICDo8wMjfZe2iWNOFi1ReRDne5579v1/KY
7/1T9aHdyJvWzqDbI9oosdF7UvT+Hu2TIVLp5Z5RZEvWIF2chzZ4DyXcD9Bygawm+M3zo021RK/y
LEuAjWnpZOcpczNI/rEltNx6pyZtiIF6V91U577nrXZ6TgCRAZtMcmP1ydscFHqhSprilLBmx+0M
cUqnnM/sYWg9uWDFWXHLyvYNA42lX3zNRXOrmiHqmurH9bhuepK2W2vszGp8awKrZB/cBsHXPvHu
O1lFkPCOqV+cRT48Xn+SwVP0Uo/jTixN5+2bPI9HLsnqkKI6HaNHSOw4o+Fj9Oa7MWmhMpDOeETN
PkhIzlLZRnNDLusqzuXy1uv5zqH89dol0cs9Xpa0mYCgxDmpVmzdaDSL4r1K/LPq2btidC6jFXwo
efbx+ty9vqcmev0nzWmWdDUyia3QRxdZDYqWYW1ZLt9xfYNp62UfR3Sokojcii0r+5ZXQUzGjXRo
6VDwbfq7nNWHyjFErwDNLTJI1UkLVLbci6euQA9aai0frs+Tyca0455jOa3dOLBm4Kjq8pZYczdF
Pg8mJy7BlHVMGInoVR/0kKdoYrGTOEuZB0Unp4GAZjqfrn+EIVDq9Z46rSdSzdikgC1S3aA7zH6f
iin/vLgqA+zUK26uP8dkVJrrU1xsqp4Aw9aQsvrYOqqL0lx0hxo1iF7hGTKPzZC0T2IxehGb1RDS
ZNw7PxmmSO/NE7a9jmUDGlRQqtd32LpZ8xhCe7sUIZrdcqlCKmRxiJeW6CWdYmgyz3WRfmWysua/
1m+FfJfRwk93wpZhIfRmvdWFUGTh4OgBuePykaN+cO76gh9ciM1XXuzc81rZ1pxgIdLEct6sy5JA
xGCqPl83IkNJl+jNekUyVmXPOvu/iZVlCg66obT6s0qV1bRxRkhP5BkKh8CkhNBzBi3NjdtIAYd0
AeZjPCLSd7OdT33d/SFY8/enrivr1iTNE9yJ0OpSszG7OGM+XXJVHptNW++FYR1uiR23SOJB+EiY
2VjcuekKVfDr0/m6Ydt6E0zGpylXhUhiomZ6Yn15QW3sVgn7l0Jr86HkZevNMG7e+1k+zwHYMYeo
cYezldG7oisuRT2esfeIUYi9CcR4LLfoYu3KS3ywl9dJ3PZSvrF4xt6tWerHKeuSqHLcOXJGuadO
+PoEEr0S5yqKwmtjW/FSICCvvExuuryd3g5gND2ltXsMY0z0WlwWdKkcUeuKq6yoz6NDsnBUy146
ft2Q/1FtJxxgFjXDZ1G5s24n1fS47E3ZiRFyTPYS90Z/+4rXlj6hdp/E8yQvQPK34ToPHwZFihCV
w2/Xzfn1yPaPhHs/isCxF5nE60qqs+2T9X3FWbGzK3p9rW29EZPw0V2XGWsNX3QhpdEmjyu0biJH
wn67Zdxjejd9xfb8FxE0saxkdCrXiltVJpFVox88Dap051RhGl2Lz7gAQUMgyrQxmCP5IwCq/i1L
/L3mm9ct6R/9dtL0BXaPFewUsITTzFz1dnWT4t3cA0Z9bJG1TRcHpxYA5lhkXrHyIQk8civqpN8J
Vqbpcf6efD+HvA/fkqNt1Xk8U4sA6Jn652Pvrt2oB0Hn8SlAbCqRI58GLtRtWohjrD0Qffv73aWc
5iGtEM3bsXFOM2H5ybeIuzMzr+/ZbZ28FiSPti8lRk/t4Lb1h09+LvNYugv6HQiJ0Ea310dnWAO9
LTBd16pL3RTdDk6KO6aJWiFp8vpQfrB9zX4w87KY0iyJGS2+NW1ThEnafxkpvfGY+N6Aj3PHUA3x
Qm8HnGpV4yYYvoAEGDylpV+8aXq/v7Vx0I1JRtJjRSGEtb/Xvc6TLgA8OYgT0UHste/yC9S3aJRJ
2z44adpWp7T8AOiZxYrrMXtw+sXHYa34EmQKIMWkDtu05TuzZjAzvTWQMC65xUkST9DyBi6gWrL0
TgIIVt2C44BHy9RaOAb7k7O3CTKYm94wWLnpono5W7GHq9If0iPNY+LPx/pnbb1jsLFb1lFA0WMr
h1xmitFPTp53O+dbH0v8b4XZ1hsGqVtlq01rjO4UH4t+RlfJJK2wHKeLspYflVdWN1617OQOg0Xr
vYOIiHRA+0qArVUGVsCElmdiT/1lSi1QQae7nAGm52wr9SIDolrOuxI3YScG1EyS3ibW1tR87unO
rbkhS3laCHAAth8TifFT5601vcmRvvnD9QhvGlrLH6VdJjkBVOKUpcgeEGvMQl6VO75hGlxz9P/D
2bU1x8kDy19ElYSQgFfYi712bGed2EleqMRJEDchEBKXX396z1MO58Nb5ZdUaisRIGlGM6Oe7gHg
pQKAH7ELy69kOk7dG7umFLE19NrApway8zmGFsEXMj3Y7oZcO5Y2hl43EfrQAtdZzON9WAqIXQs/
TksQiSfNOH6slEzWnO3dgs3i12G8t80Y7oQKl9QuXfihygVZdxEiW5gmAcTxfow7pF7DAJ4YFS/9
y/tbZmO3r/sHoQVcR6qbxW6AGqOY6mML1Ea/qEPRXyPP31qCy+//GJRuYhcrf8KuZGpvqUp9sP43
vrviFzY86LqX0Btt0HpsFDuQHoAE+ptD+eX9udk4Ddas6irqwApf4cWziKBbH1ENVHUK1x6ymiaO
XGMi2JqfldXmkmivIvgAJoEeGNK4LxNBrwXFG5AqsqZWh2Q13IK4DO+e1XwH5ux9VkfPQf43DA4h
by5S1juVZ7sA8n7vT9zWplrZM3h1WOigw7mLe5cStZx6VqfK+Hflcs0bbaz6utXQt0HTECjY7cIm
whXa5ynsPvby6wbDzsaBJgbz1ZoX7mQaxmnrPSKy3X1octYdhl1s61FQvDmYaQCeDE+4bE71NCTl
cq1xaWNHrXsMAaCDzsOER3TzfMpZtoPFHUvJruBSNuxi3WUoCVd5U2KGckZPqp7RWxSmIe0/9bM6
dPSDhr3uOGwr9BubyxJP2bITIB5a/CtLvDU/qyOYSdErk4HhtqOfuvptDvKEtR8rA6ybDNuua+jM
MXZP0W6P9FlWV6Z9w6r46gBG9KYGn5BoB7j1LSzsAAXHm5bnj9yWf9/fm1sTszLcKFJuzlq8vKme
G/vDtQ+R+vyhodd9hq0YXGENhpYc/UvxSxg/u+n7+2NvOIN1o6EJqF3ofHnt6auxUTIBjfj+yBtb
fQ1eGguUJIEGgDPofrvlW1zXt217CIP5EMXyyjM21nWNXlqi0vkVwT5f+vYkg5vI/xMKtcvp+f1v
2FjUdatha72wIiG+gY5TIrzPU/sg0aP9/uBbU3/5/Z/D3cURAw2QweBCpjP6NeYrW3Fr4JWNRrRa
eBYh7ilYJU9yrv0jk33+5/3X3poT//++dgmg9MgV5tw13+uiSSau0yD6EFCarHFK6BjNQ6Uw4dHc
8oTF4hYMIqe6vbbdt15+ZaU5gJdhFWHOdfhVRydFhh0JrlFTbQy+BiX5pFcIbWBLGQEmqf6+tPvK
+vsPTfsak7RoOYncEASztf2FKsTvgkMWpDLFl4+NfzHjf3ZjCFWzoYghC7t4B0PZPgQcsK+vlZE3
tuQaftRoGvmxw7z73Z0HaaPpz/tvvTXuZSn+eesgR/8HIOiX49p8HjQFvTO9MuFbQ19+/2doBqX1
qaoxdEPiTxJMYIZ1H9vla+b1wYH1Oy4w1yx46VGq5+Zg42sAmsun/0dpYU2+Hls3o5fospDsxUK0
u6kPUaeuONytwVcHKcRoLHBMnUDUe5erJfHHO5S8rwy+NeMr4yzA+MLNDOOPafNSKFIkRo5XYouN
F1/jxyzjJfIEvHg4PcdxcTMVnzL/YwBOsu4W7EMP3NwlBmeiOtbzS12dliy8sg+33nxlmKYc+jDn
LaKiSw7obrIl3o3iyk7cmPI1ZkwCqV8yCOvuGlXfTK44+PyayW+czWuY2ACwO66KMHTJXkrFk2Uu
ExOeo47u3rf9jRraGik2qlrayMcDQo98qjmKdEiZ9NT3CSrFQ8J19Ssk49f3H7a1CqszNS9Q729p
Fe8FOsLSTI1lEhWhO8bVfO0KI/5vw13jxtyi9Cg1KM+a/hBGAGkqu+Px90r+nDVJ5DClxcfqaGvc
2FRGAcDxFfbr2N2OPEzyclH7EXRIx/dnayP281eWbFifMcNL6GCEj0003fLxaTTfWvVzpPZKZXtj
QdY4MRE0IXqY8QhT3vLlZWTnVl1Lwjd21hogJqYhDGIPY7ezd4q8F+1BBkL/qgu3I0NaVR8C/pI1
OqyOhrIewZKxc/JnCArsi3GXSMmba0fBhgmu8WCANyC8lILvGqd3PYkfIAV/Kxdx7truil1sOJA1
Igxs8M1APRnvm7yeHqesHp7stHwMqLFGgQlwCotK4kJpREeL3XVez6t9N9No2tG4jH6/v1m3Zmll
2oB/aM+fZbTP8tkci0mUN3zO/YQ03nLAG7RP7z9na1etAudwrHHLoFi0Lzrxo1ri6Qhtc5e6sNlT
2xRJQLLxzjB6pbi3YYNrfFi5uDYM+BTtp7a5yUv+Fo3LtxzaOkswPsQVvVb02TLEla1XUEwJo6IN
9/Mg27SISA/eMBC1zQ7B6vszt7HJ/h9ITI9u0qoO9zEA8acgjIPbRqOz6WOjX9brn0APbPoyAzpe
7Ek4kwee1ZO96eo4/hhKg6yBYT0rRuhgMbHz+iEtPQFks38EucDHjvA1LEyQ3tA4rIO9L3p7IE0L
pr/Fk38+NjmXVf93cuq+ggRkxPdRTdl4gtD4gpInKyZ5ZZture3l938e0JIJIpPzyCE9uwy7HH+7
C8FG//r+62/Y3BpU5BspJzDR8/1c0+OcfSva9q4I+Y4s7I4V4t7x8oN7dGXduQCNrBWG73OLdj5w
klyYI8nHMvo1jIhyPRnjx8E+yIopPkTKqukTMuNaXPG0Gz5wTehuUSEba58Fe1OGt0Q0b364HGlD
H5m3XPmG/3xEGK+RRDaifVRKL9hHfhZlN8TZ/n6mtXdefJ89CvSQBzfvL/rWk1YGbUsxlf2C2Wpp
8Sh0dajamCZ2Af3F5S8fe8jF7f6zb2ftKh00c7DvrLnNiH3OxvAJLbyPkgUfkmfAlF0+8J9n5L4/
4XbGD/bNxN1TEXTtPYNa37VP+E/Tw/Ar227JCJ2SEMP7dWZ+VRnpv3G0gL58bIJWht1QDxytFQn2
wlYsgQDbuPd77ZXQOY+GVEYV/vzYk1YH+BAvbmnyvnlGYPvJDPyU8TFPGtXeo8B0JX/8z9MUc7Uy
bxNl2WzDqXmOKvkja/QJVLzPKGicKYCQlNfXQA1bz1kl2BHwM6aGjPWz5e7GLz6jp39AUZYe6WCe
qn64UhDfWvrVoU0qhGxWtD6o31h16npGEi/HyfH+glw20P8rQYTxGv0KVG9e+44P5yVYpi8L4uZ9
6dXNJyRR9Ufq1njEysabduo7HkTDucIF2c3s+XlaC2Qy73/Axiqsoa9j78KiHJS/j+Yixt4lPyHX
urfW1TuA2PbTRI7vP2hrplYWPgxkoG1Bh3NslwVcTLVK53rMb5k1/uH9R2ws9Rr/FbBhDjQEcM4y
RknPuYimLoZ0x8dGX1l5RrrRlOOID+DghEMhRCdx5L++P/hlFv5rH60Mu4VkR04W6e+Jnb8SIm/G
0n2Ox/4WnAkffP+VXftNz/sAGgXnVhc3c6yypM6haPX++29N/cqYh3yZMk0zd9YeydPGVn065/Ja
S+TW3lnZcDZG2QzFD3OWvs32rXIKPMz9cmDz1RrOxgesQV1FKOhERmvOgXdvsz/htfu4rXFX1juo
oIyk0uE5j+lfIoTal1OoPraka+TWVIbVJKsM80LFPlbDpzKIrpjr1nuvzNUXwWxbSzC09BI7+Te5
/KDPXGO0DGK5Lqum/twuxR1z4wu6gjOIIF+7jtt69cvv/8QScJeR5Dbqz2BrofUnGne+PTM1avHl
/c2+YaxrcFbXKdZMg+rPQouzp8y3ER2I0Kb+pr1rXSQbO37N+Z4PlpKsIt0ZXd8P4wDpD68Wt4NE
j+D737A1SSuDNT1Ih5qJdudpaDooTPRTYmj1sSMrXNkrAcFzM85tfzY6htiQGX/YgF3Lwjdmfw3W
0lkZow9sxOCmm48eidub2Tf21MeiBSVF2V8xro0lWCO2Ik84HyLg3TnSHfg/F+AZpnRUPnkLCjDm
795fh43zd43ckoz4cRu09tx6wKBTEJCE/mvTdbdT7t8xn58/9piVOecoURZUs+Dser4TXfu9HvuT
bsUemU++48AJvP+crUm7/P6P7dVIQ40Zy+kMOqNdPrika1pc5l9D1m8NvzJtw9G0OIA+7ozQsU4Q
p/ppQJVLpFdf4znZ2l6rk5ijPcyaTHdnHXZ3l/zwEl2Hwh2wx75+bJJWJ7Goa+YHpZzO1nsSRCel
kokYxMcsew3lGiNuqkaY6VyVsU47Dlo0GrqPRdNiZdkc0n9UKbgNSr0sT3wTuK+GleaK49hY3zVg
KxN6EFaq7tzl7Qt6/96iQR0lddduaja83hq21TSzbweT+eeKZvUuqwOJC46ro1/O9P8I4tagLVVr
V1R9xM65rb/UTuwd+sYZL/aVjm4u3EqWNVfsOd541Mqe+TzP3jz7/rkkyP8aegRFSAoI+g8j1LGN
7eesUC8t7Pv9Hbv1uMt6/WPWELhudecCdkZecJ5rB0m/7j4czAMp0P9z+TJqD+ZjbSJhvAZ1QWE8
HhaXaUQIGt8nw6L9vBiur5UDNmx8fSstOCjqQX1WnzPSvrDI3lyqGpfP6dEQ8TEzXF9Od36uBZDE
9VlUA+SVWNTsAutdQzZuGcrKSw1o7NYT9fV5qMLfYxv/9htPJUVUXTtltx6w8lGB6VmnegpPu1Tw
tNFyHKQC+qW7Nj8bB98aqDZQsL5oUnbngQ7fCA1O5dIckSDmiUJ/fZjHV66etp6z8lhe2GsGKarL
XpqPLA/3jTO/wpqf+P+iKq89ZsOzrJFrYJ3LQt/v9LkGNCYZLNFpOS/XfPrGaqyxa0XmkMiqsYVn
cVMyGQhNgNK7OCy0lx8L+NcgtsB5LJjGUZ+h2PPLqWHYSQdJl/f9x4bBrdFrs+DMtZWy50Kg1oPT
KB7HZxQVv9VgG3r/EVsLsHJRWT2DZ5S37dmLl+qU06a/I01xredna/TL7/84wKwGn/3CmD37lv+B
tktRfbZLO1dP77/8xiZdM29lrGgjiNOq80WX7RLy2646gOP+IY70fcCu9q1trcPKqkWtGjCVLcMZ
7a/LlNTFQnE/hzJyUsky+mLqWH55/4u2JmydX1CkvYFsl7Obe57QGTyg/Sw/GAeuybdmnnnZXKv2
LADqTwuxkK/kwjfaF0X76/0P2DC5NcStbHrDY1WqM2WlTbsJ9I4ZqsdJ1FztittYjTXQjS+N6xnv
1bkfl0eBwvTlvgbH4eGS633sKy4b7p99K2fElwgVmvOIiLZsuxNp+L0N+bWTdGuWLp/2z/hluIyB
KrPmzJamSIHjgMwDbpkhWWmuSeRuzdLKsHPn6XHwMUs6956GzuQHBIf3RVCZnWnql/fnaeshK/su
rCDGj7Q6E5Ac3k1xrr8g8sj2Vc7HnW/94lrVe+tBK7sAY+K4DEFVnOGuHsGbciv58nqptOryGhZi
a01WJ57QS2wMaOnPVBfsFRX8Io3j2XsDCrfdvT9dG49YY8xk5JVGhL4885DdjXSqUkTViRfhL+8/
YMN9rHFmY5W7sW0XeZ4IO6nY/Syr6ev7Q29E6WuCMpeT2oG0iuytCJJx/iyn+766L9wtMgF0wnX7
K48JxMWr/kc+sIacgZleLAPYb/e6mvyu3CnwuPrPQKG70uxU44I82iFiAzt6CpWXuPcTMN3IABrH
4AQK/QQFCII2n65rg1wmMVgjhg6EtsKT837qsjYHa68pK7BuNQEgTTtg8v38LDjUHosUas+C/ppn
OPzfBJhAL39U+aihTltoM4lvQpum+zG3xdjKZIbUTvbmV/FgTt0wTvmYSIa62YmwKSrGJAIPWq7T
ArpUE/TA+Ez3Q+tXp7ETvMGLdsQUX33Pqq5PmMc4BJkqG0w+SSY7Z3kAFrswzhC5RDRCLatsZOCe
hiL3FEs4QKLRfRaJeXhhFlrnaUXBsjR6pPhdNks7TmkVRjUDvrPRHj2iSSBY1G0l2KLOYTR2y7Iv
l1LVb4ucSdftfD+cpv4BMZ/1PXTjFl5fQ1dPXGQkva7h+mn2WDP0EGqHv/JT0B/7eZXgbp7L3xOo
B+y+xG1etRyFtxThtxEwEsc/O1njciGNJujZ9vumRwLW79gwFP2DnmrlIdcmJVhdUtn3bnidhxqE
/kgvm5I8S8aE9x20hAbIRhNkQTilsu5b3BlmpVcNzY010vK/poR2k5e0ri05tF91lIdHWko4p4T0
cziLo1cb6iCNsrCseStbrsYmqSY6C2/Xj0oE8hktzzm9C/0QLP7RFJeJb7sJ0ut+MYZnI5dW3NCi
Lsu/jkZl/DMmGYY6IOrD/XHSd5VrWDrWSgJDBS04B+UGomCDsm1jcxfooUBZH5LxmaiTuUZ5pztV
dbnw4TB7dW5kYpqlRhQf07BASVeOFZ8fYpnpojp4i+1on5jMm+0LQN7xjH+HpoPmO4BJpOtTj8iA
v4VQRB/zfc7BXffg0cqv6zvCK85/el4+0PLgjYPjP8a21lWQMAk09DnoTTB86WpoGtzpZhLFrRFB
a0BsOWas+91ry3SVSmBrFpqMXoMlFJHn3CPnY9RUe9Wgh69JoN2Sd8MuKqlanmMWSJYnoPEJpl/a
j2uZ32ueOfmp0SPI2nc0I4UpU+j8sblOqOozdAnkNONs2uMwERG99zpeEXJQURst94Xua39Mpjgr
2uKGlKqLvlU1OJmjAydUaax/VvCbSFo1kB3oaiU4DEbGou+eddIFd5mfBVW4cyg+e1jYIAv1o4sC
xW4B0yTmQRjtuaPJ23a4c85VWX9QocfD+85jIv5Sy4zTVyLJEvdJbLDF0OHg466MtJWcTnUN6tQS
p+ri6AsYKMn4Ley5l41p4xuVPcd8Zv0vJQc7gG/fxGP20GaxjxQOanj/S/HY0xGMkkrL7qmCuG2d
p1M36HxOlWJzPyeUyqjZq3ju5O/IR+ijEtVp46PZB32x9ifotip5708uy8ZdV5hlOWkR6/xHq4Ju
PkMeqB52fQFqyfLA+qWPHsNJ2eHriCQ1OoUCZNn5bpJLb75mvhT3FOLowYOty6Cxj1kYOdyWQ1t5
mYqk7kVRPYegupDPXDDicF1vS3RU9nCGJUumYKalSpcR4xwptk02vs1drhnZF0MHwi1ofXlmvOMW
1w15EgWZVr+xLqT7WpQ+ZS/RWLlopyRk33aMmjHfzZNrTGpH2lX3JaACJ5vDYQXJPNiCN2kLFevi
s4zzyhz8RdEalyOQlkE7bznMzVsbgHmgg/76KFV5G/I5jh/BC9uD1lEVdY6EU7WFNNkOms56fPMI
eMlfHIeE9d+C2Lz73IoogMAzqETH9sQq3o1/VNEK8woVi6L820X1HP1wBnzY/h4xCqG4Usr6/ODq
3KdzGneNIq+6ngkac+NAwi/TNpuas2WxB6VqL+ci6xJwMAztU0CCrnpAsVAun0lkWCNTj85q+puD
zl6fFcfUmZ0OQDxwbkQbDmQfMcOitB2yuggSfyJqMkk9dpqqxFY+2CSpklSfehNncZbIxWnxW0VD
D02ZZnTgqy/iRVfHCjcPOBgbx4ryoXFIdtJmRjMMekz1oKJnISBSeFcz03vfHKhg2m9dV87yFrrA
1UiTPrOOBIfMdmx6Gmk2T8ttByUwCL0EcJvTo0/CImO7wq8jXJg3ke4J9MCR6zTQh1VLh4kA64io
koJRrnQyAh7ejkc081sWHWQHYavoZSZg8tCfjG9oWd6bwEyTf1cA5N0OqXAEfWp5OgbdxSOC97Wc
jl2hw6BJPDva+Q81OYseAGWg0bwD1t+Gt2rouN01gR92VQK5+LY75mXfgxsGQUdPfhdzXqMaUfqe
8xOzjMvPKWocvTUkC+ClbVnmkTwCHkiyLxDP7C/06ayKWZMIbYf2aBpV9DsHsnV3DGFNYaq51xb8
VMaq5j5ECihOnaQRtAY0Abw9dnrV2dwcaxoG4T4HbFIH+wV+L0gLQFCTmk665ElPEP8uSVGqBWwB
vBr4AcJicv4RQ4CbpaoKQVp20vHowU7EsrS4TlAWOoq3kyPEnnutmacT1wD1Vhxwv4obv6RlVdCL
xEyBnTpIuHmAE50ssjko0UkG0fD7SU4dXxKdR+PIDli+2T5JicLEL8iz5TzCoeLq4DR4UZTvwoqb
Hv3QYWmbIw8zpX9hubpA73tFliYhhVdRcsgLsnyPMt/99EE5AforOVOIbewaFgrfP8BlLKVIVYgj
7swaQtvmCJGCUhyzgnbNfabrXD7mjlctwWXoNKOJwFpM231ZgFQXO4HVud4tEcPhGs02d7i187wS
80Ggyvgt0GySyRjbntwQLsWJXsQqQAMQlYFDEGk1pJ4ShxiwQVQyZTim0ql0LsxvwQg3MQm0Umfp
g8IhII5lOfN4h+hxwl7HOWKzJ1q2U/BYxYg4q1084eh9g2JFX3zO64zKOZEBZIyXfUfC13HyC/GM
PSmX72zx2RimsS7DKdgNeVZKMMBEdl5kCtET1X6C6lGgfkJcqRvDpA08MPckYe5m5Nlu1HT4NOXE
nBwIwEwArRrCnZfWvgc/AgSDGcDLmuW89BWwEyHJ/7g+5t2XRlZlcDPWi9+ZW78MYSoHNeAgBzF4
GZber9zFF17zPKjmbEziuCuzT57TnfpjZu1rk3RVwVq38zmZESTGhQfcuqECu40Yy6hDrADbE6gK
2IZ/UsPiDb9DpxDagnTaWRDbIH5q5N9mkcqoB7VQYqaElk20TPd1OOVsryOmTbADAqedxiMPck7K
pMlM5LxkEGIk/HYaC189AFdkvLOvZFG/zuVEK5OopaACbc9zZVV0K+Bdp+4eNJBSfva6ermTxEQg
jpY91vPs7BI19/lQ5h2A/VmpWXXrR+PAmiNEeVyhTzKPtf7VBz7Sxx14YCg0l+NIhbY/9fijcmmv
sDLtTV0CPLnctJkYfLfHeSu1ONaFslbvEa8Y7RDeW95XR249WrtzNIvej/cxs0EF3MkcDOqEK2Et
l1TlNJb2AMDZT28pSYoIVJXTzsSKu8+RGspgSPwhi4s6neHPPbujrEBGghrDEMxFulzCHUiJLBmB
bPkQxVxWh6WKxjw/VLZAupMMalyyGnGOE+D3Ighg5O+F99pgE8KPxK9wRl3z4qPHpiA3TVWx0e2l
Kxz86DDWwQJuYRlmS38b9Tnyr9sKUbimB8sNC/Whld4A4YySMLYEqNjVCq2K+B6HM0wxxIFlAq4g
E91By546iVUBA/NTqEbDXxeqNZaThDiIZZn79Yw8LNb8MKN2Bn70oIKpvplhDIufUthcRokAHSmD
MdNRR11KWvC8vWm/r9nnSC4I1HaRkx5/oflY1k+lherpo5YkZ9+s1lVzrozNfHKIqzFChlUsEMep
0trhMlIkNSM1qGDqaASqCfc5uOkOd0NWVDXfOUS4iF9U5tCsI7hrhyaBIJozD7WYaA0liLoVzWeQ
SCDmQGOSC1y786eyy9UehKQWudGMoMjzd3Vd2eiYcRNCD6rOSLjEqVV2Ft8cPMPyvUa4aF8dUdmc
o1EbEcfXUlZx5fZsgq1DmIOMeTs8z2621V0e1kvwlxEbFG2ywPohlzM1tBNy70JCFJj7Bj/TwRNj
2EVjUoEIb66SVvgGxBxiauNKp6LI2+l3IAokHzdLOPk4Z9uYA92e4NsVuKOoLHlJcUj5Nn/rICNL
P9PhQtKbVPDJu6Bu8V+a0s8z9H6paur6XWzDeFJJEwQzz/dVC+b7t3EpRvhx0XdQD6MDL7L+zY97
WVBkiUrNJFVTMZnuNBdVEahkQBGgix8kLsPMSQfYaRzIKgFdEkLnxhB8aigubY+yKprfXtPlUCvO
ejfXPO0rgraRJGNtH30pcXSUOtUSm+RSThhNdARvCbZVKXGGfydj3/pPC0VucmIIJcH5H8auHh5U
oHr/wfZLNQ6Jyvuw/CTlPJPdzKFBgdid11zfxVNoW53kS4Hq66H3GCvfuhAC614iUPSfH8sO3ZmI
4vKAej9GFrTRXTjnva2Pw5gFyyvi5Dzvk0YjcOmSC+GnefWDTlubBGMeAZpSd+LSgN0SWkLctPGE
/ZHFndf6D0AUVt6DFyDa65GWTqRTRdJMjOUc7CvjV1tYGj43oS5Hl+hy0ctn7M4R/r0sgIfTENaL
IDR/p30VI+5Tomk8Lxn7UfzJvEohAWComcxpTzRxPPVR0mEWws1g7YQofSw9NR11tFgkUR50+sL5
0Ei0O93V4VBDRV3ZznrwCD2ybw7hsDhwHXTQHCThD4QWc/YWEwptrKQdFtqY26mJJ6DbZlF3yBq7
rvJxMMN2jHyFgFZr9U7PYecdY+Xl5hkYgoX7UJBVtU04G8ZHiW23zEnOcPVMkjLKaGwTvPPofamm
bB5fTJR7lyq27Ez/6FCc6h9ABBLa75fLSt0kskNw99r4wWCiHeLHVpxJt1w6VCFrgoQuKanNkUXl
rO3m1wjpXfZJDIrAukDGD9AVRz4KTrxJd2KAPKmn82PoZQ0iSVParLjhOW4VH+sFSjXzThJUOOqU
odFWInoc8qZ6GAIowZg0m1k13ys6+P5Xv6FmPtZLkS9eKhafm+dAyiV7BOJTx3IHmuMeMIea+Bgn
WagYdPfa5hLxSErnoXCQw+lR38AJSiYwLyE/du15RD6R9adhQFoGI87AApVYPi3taRFmnDkyebDw
GdDsVBli1BAgEIHQawFD3gEJEULyxGoydwRuwA/Jt5YzZKxICRTLkJMhRcqCtMk0JB1RckeQ92xC
NJ8OKckQx/6iRMcd35UInD00cnqBfyH/havpbVLm6FE3eCmU2to0iHu6BKDYNJ3/AlPsUfUQ2YDq
RdKheb0TaY8QFlcIU9Hmjy3ChoKnHHjGEJQlqvDQCdAh4qzeZrjz5dSqriofJULl+fvsascTLJwN
ECKCpa87RNbn9Cni9TzOezT5K/mtAL9vGz2SOAPl9l57Ghn4sadNXMwnj+DqyN8PPR94c/ALCY2g
Y2CZnVFNCYlp2sTi4BDqtqERyJfwz+VXRNQ4o9JOt7KL9uME2jZ6DH2o75U3sAPQgGAarZ2G3TRZ
6rpU5lQPVYpQ0g5f0JRTEvWCDh3wayQ1R0m0uy21P9H8xkODx9Q/D3kunoZJheJRCFC4tynzJOKJ
nTAEPYhtP2STOAdxOymXFqhU7QuRRzbDFYYs7a1xwFXuRzZXNUSlWuBygXwpQSTJc6xLkyC/0rjM
CkrjfY8E8w+RMM+jT6YsLVlVs99eUY3WQG5KIoxMQu04U7dO9siK4eyHtn6KoLtR/OwUaLtPApso
uwhM5AEMrTKuQ3USZ0+5VIeW0op+H3uENng89GZnl0R+Tr3n0eVQu8Nd82BqKGDUrmQHHIEq0zeW
eKPLvmS8nNovk4F08Buu9ryuQJ2+G4a//8PRmS3HySxB+ImIAJr1FphV+6/Fsm8Iy5bZmqVpmu3p
zzfn2g5pxDRdVZlZmc3UuHwQdjLJ4JW+re9CnwIYHyCLkDYe2r5x10eXAszbFcfT5JnEprTJ7ZAL
exXFsQ9EX+9pTKRS8RuzVj/icfR7UI0XPjCXabr4xebejPKlOvgEMrqvyxYjJElX7YNrCQAaXj4V
zeEXLq0+91TnWJ33Tne7VIohjt3aY3Tz34C0Unt/GhprF/tByFL5WyqZg5ig3IkWpmW4UE8TwAG2
MQMTZ3GsihqWK+XL8eSnH9hr/J8Nhlj9cdu53/5T1tSSUhEyGJQPHv6+wcfQ5XHxVzUsPyCpkWaZ
cfyw1Ba/xHh3zz84rN0Geh+J6AEAau/vV1Ovv5uZep4zc897fNiM4SzSn9Wx/UCU42SfCxFu82/Z
+JQhVwZOnsV1E3OP56WqVZZvpTcy2bpqBiwDOpFIwnQVrT8Kn0FHpHy3Kzjburnr4bYKbDO9RZ3E
iouN8238Z8YqIFWM8Nbgt72Djb1jvVwb8Bqb+2q55m5ISlEazvUUXWkAnNe2m4ow046vqWAjrXCy
l07FgwV8tLBLNHaYWh0z5X3ejivZg6oxR7E7FY+liIKCPKUtWJNiGsfqrmDy0Bd4BYyMHNfpt5Q/
uJ3Tupt1fYhja//M8675VdYzX1RjlGfdNQq7E+q9a2mbbWPMRgHfR532OpjlZSMy8GlhhLwTXtU8
+NPASOHlprsWrRcCDfnj9CtY1ug931v3ByN68Me3sXHPYnuez6NknwCsxaJU9U53CrD2a9OVq346
GTyobJ5oCTBGdXltW19taa5G99fob/NL6xtzP9h5pCF8SRoBDVrFmEJFmSMxPOZYinZ43Ik2EYel
9pdvcG8vfiXlyw/+E5hNMksDWNUHd+n1fOiKAaIHxHggzdUdL7HYBC1w3oBJLcUe+0k9993XaFv+
9Aeh/41vHEF6j8DKw5A1vCwgEfGi+lO3W/F42rfS2a/RhD05+4O98M4uXosqiU1e2ldeO2yNkFrU
bpZPqvuU/mYXp571d3CHoPeSeozDMXPBx/6Mq71dCRTe1oTkAKGybjHqKXb6Mbztx/gfPV4jX501
sYNl79qr04IaEh5M41WfvrQj1l7DYimTyVFR+6hsg5uy0EXzjE2Anoll8BvxEI+D/2rju7kntmxk
d962QjwAKrpftRNx5dEJxVeheYETdmtdrRiXdj88tzAQ3XlcR6MOvIiBk8Xb7j8aWKvg0Z8bvMTI
FvVxSoeOeR26ra4SMbl1lwgUrVernuo4cSUdIG3H2r+bteXrXGXTxmlXrbV/CYsmr1M52N2UsHhW
qNQxpsBi1S3MP2/vzfgEpK4G6Bzt/mAc2TwysTYts0ju2w9nCKc92wHn/GxipmlSE46qvA+ceBWn
SdB/n2Ifv1PgmZBFUuIxzEog6kj546LfV3z05q3076qVlejEiWznlS6XeoYfa0GjWVa7e/ZuoMeh
Y5J/1D7gdqbQ9Yl0HzphEowG6/28Wn3np7m78N1DxqPkLfxQkye7Aa0U1ewSkWqVvr7Mxt3+iVnG
9XWuWaU9jzAdVdKFdb0+FNbtUQFejE3mhp139jBbb9IwnMMn4fn1f81atObotjWnNixsBkZVB8N6
ma3Z8cBpvZmNj26z1oxLgP8T943sv0lYLN8iL9AKI9NlFEd2zEl6i0VV+cd68dctVRYhZNdIreO9
pzko55IOR72QoOA/yqiMguOyh/FLa8YSFiRo6fLjyvx0alTxqa+W6m7w9hKgcaHyX/fVBLci7uvh
MFGx49SzXdOl+W5DUMhmCh3cyrZ9Tl3yBAQVmqWVDwyvS5shol98oDepFBAGJMALKRQc/7Gv3cfS
n4vLtsJiZCpuSugTz3J+iY40MAyGI+0cvEatFQ+PKgfD44k3Z87FWzGU/Xy/lJO3XiKITXVyRr2+
oZLunsh58IPnQiy82gMih/owMQzyy5UXNadBGon5zB7sT7mU/N30TPrNXVZZJuNAZ//DtLHzXYZD
8LVWQZlT7Uzp1k9TVGGUD/BREeRKn++kHrtvXtopd1zunKabqiuA5pL/NCPEQ7IP+dy8afDef9LM
4ZBhTuqbq7BHj9I0Bf5QAxxiUPNoape81mTZbe/N98pApr0z29PHYoULRXNAjtZc6yHc0AJ45eCk
iOGmMpsmol8TN2wamfFX2tv3AFOw39GKuOpZQ8ZtXE3a8gkDJOHlrE3R/oZZ8HlY9EzOxeb/eMnQ
jNt2H6wiBNKnZsOD8dHsNC5Unr9udHsboYWAZ8koSk2xmj3/sRXc58zht4uf6ui3Z9l6q7kUdrMN
WX67vA5aR/WvYY+anxVd3vi3GUjpOMNY2k/7Svxz6va4Cya7isSTQ1ioSVzkD/cenkw4TbMaeaQF
rT/XvjRPvbfOnyybdozSsdXTms+r8E5BZJffrW5CsHbY4TrZpYBULdA3pxBR85VZ0IoTrZku0sgW
+oqhQdUdMRpQfyfH9QZcet1g705qdPyVRjCfneuEFcVfiWroxaEr8hJb4YF91FGnzJ2L9OdSMJR3
f3pFBgTjte/escGm/9s0aOYx6Pc4ODdtFdtfnpnd8dMrKkceUbpFNClKiodmnSbCzyhAsMvNpOQB
+0/KoD01VG6aNmQxrgrWP0HdMa70XPnMSdNotX+bDlr1L27sQh+atttSB4Pdl4bAC5FYVdt3/y0O
lPMJOiuoH3IML+eTVYihPK9mzIOzCkhoTd3d3sJUsjv4ZMOEqbNboh849jtP7mGr3bA/t8Ls3mXM
NT9yDNngzyZUFva9sOY65LQUVnPQJpRtZgq32e/zhralShjuq/rQ+GD+J/qRoEoL1x86Plunn6Nm
af44zG/RdVtzLdKqR/BC17+V60O7RmCpiBYCrkrm6/hJ04bLt7mNKpYSwris2+VUbbuJx9RzfdbL
DVI19eU6YTycgJOd/Ve/1hwevcXDlgxjpO8r6lCBud+Y/6q8eHiyARzGO4AFysXcj446OFjc1cyT
ikhywAvLYavYwSV+W+nWVNdwL0d51/+bKref4pPBPW38jKKy0cPnZjy3lk8rUZLucj9J2x5qc+z1
DkT8d927ruSmUayVXqVl623BIadvwzVRbGITRoh+z6rWJwj3znmsfIfFSqNQGP2VBpr/gUG7oaGP
IvDtYLP2Po0ahpgh8TEWKZ+Qg1gx+zOAaGnddAzqEV11mNHRSDeb1ptSnqm3+BjcfFyzRcbAeEGc
e5T0winBg6FTuzsCh+YC7KSxvMxVeMifMTiOnyvX3cNTPu/60eXMlwd/HTYAzMK2vNRAkYAzmroz
yd6XpCjj0wjVqudAm7Mjw6Z/7pDJo2gQcf/BuL8+hbuj/lILvE87nuT+0g4B87mcpgFJbLcJGPdQ
wpk12M0TuDsJD7enpl+dV4DA2pztGDjzsiFqsVJ/EtLjfS7cIiuWsL72tzb6rtwnwRZv6A+vtFl5
fmjdMWw/zRRN1M8oD17JLHafdW9JcZB9GLpzMg9VTN6ZI4aAoqvr7r5Ws7NyhZXafjKd27Sveq/6
yxb1sn1qdThW11jlwB2L3+bLGcEktsqa3YRZpKgRzHxwotHViWuRw5DQ0Lh7NtS3V4Gchk5m9KWS
fioMRH2og6CQD1MVhZAys039G4qK+DCYSLdPNOB1cyG33MXYne+pPngTjo/Z6EmnORQdaopzIGa6
nR1j+Vewy+jfVsv4vpltuSf9Cp3+XDdh8CMgsK75iCCnvmtvqB/moYT/Vby69oPlhNy7CbQiFVDm
rn7bYRoixEmb2O+79hbwGubroE/EnZQGWKFaok85jN7+qwtzvyhTznbRheni6mJnR38qntpuATw+
IBJquyf4zrrI4nCwwotrT0Z+Mz7O8dNm44+fesvExeZUlmdee0AB+TGFYWwdO/YvwuO0VUBxa1HF
H53dxsNDEcfrr3K05v2oraBY34fNWZqvJm6lDTCtQgttV7OEkaNTu3Wjj5tlwIjAyHWc38FSd0+0
fMt0AqYqo2dSgVg5zto9JzojLWLMe5/WObCD+8YzBmJzXcpFnJe1lv2FOWbqDjv58dVRN0K52DaI
RZzWWfO4LZiY8kTcDR2fu+hAJAOJg7h8uZ1jH7zFHotMAmO/m8IpwkvVeqLIgtidPwM1h3+4hly6
2jGypoMe+XCpbQ3TBVEBIWD4ZR40Q2p+YPQY4ou1drlzKodFEAY6m6hGyFaCV6hHPYRmz6QbjuY+
UjngMbHcUlX3HVqF+jCMVjEe/MUupucFyLr43TItWk9WXt2gwh7s6ZV06/XOcpfhsYq79TeLYTYC
gmVB2TyjBpqApPdZXAmf36eLlGYPHyhR/CuMOQdppw188NatfWqGcCfAqs3HF3Rf8dWFHI8yUduO
SL0ur7dnkpn6952nUqXLUJTZIDTYsUVz9yXolM/OjoDqd8Wp7M8rY7Q8DGE4/m6jxXtbsJu4R8Aa
/4udYnqb0Bi9DFgJvLay7axk90b7kwgqeq1lafa/jHQwC4xy5fOCV8+zx/z9L5d1V4B/t8PHVlVx
9F0zaouT6vzQSaEUmb6Bmou/S7eBPZphr+5JFQyXG4DePe5wz3/Rs9Kp5WhgMlyTGSvmUm2XiD7i
WCh0C2cM5XbIilUHvS2OC/GA6imsIz0LsN84DM9RhbOFA0G7ppA6qudi2SGtbNotxqxNNqReOPpj
ish8L2Let5tytsgmOUMPDPWkTySe1s2pmNWyZLG3Ni/RRkYR96h1Nwd5/UeyznTxphVodVoKO0eJ
C6O3iXW+DDatWCZtXYvr1OtxvhYmJER63Zvpd1Bh92WGfnkHpfYOkyN6D3DZGPuHqbgwSfcK/0yz
NzrHnP2MMW12QUdNb+jvZ9sTnZ06IIdx5tlDUd8XCNfhQOaC0g/H4n0wY90QYE9P4yGPRRGknLgI
mUu5DgeSxFEb5AAhj35VjfOhoOPTKWLB3j9iZWjqaztP1X2pO7kcgd/tDNRv9uCVxn3L9sEttkOD
GqmAuA92/wxQ1X8MdCVA2otp7SRHmoJJjenG+2G5NX4AjQjOZMSMhPkIe6+RDOyGbnwM/MOUh+Wz
judiTvlgpZ3YNmtO3rAUf8k0gzygnSZBtQ86d8k2b5Uis4K9eoXHrp/cIerKRwhkpU9jpUR+RAFV
tw9rOJj+bIgTPRa7k4PmKxqYKJ7KtzHk4Ll5vD22S+yW2JWv4dkdbATaBX7iLxIV4TXva+cNuYu7
HEptQSDYA+rQutVjmwp0dk0itJH3cYs3INqyoqjPQJ6FffHCYGlTqVX0zs0YwsHvNc0nSBS5IXCM
v/magbDxPwx+2aQL9dxmIYeus7ox2W6gZSbUsi4p3EDspG3V+Q+T7YYJu/Prma8UyGuhca8XcIPZ
KkLGB6Z/L2n3arRuJGm4MNkyN+LRIGjWIa5PBk0IdUtZnZMVu1iaN3eV8m8XjuULW9v4zHSg3ala
Y/7evqlriB1rzKaxXt6ZELoxzasdOtRq6uYfLbGOLmTFk+Y+jG59WuM2/K7IwpNncmw0nnBdzsxR
WlpneZt7/iGWjh4Sl4pJ0+/m9YPTwrplBIMXF517XKx2xC10bfJFRFcQQh+tUdv8sYJYadgomxsG
iNOakryp9oe2DGedbDjozRnYId8O4rr4PvKJHIKQ2g5+WdMbl6TakyEc6+GxKUK4tbAyPwwOiBmE
vfXfmof227YEzbUqu/jDcwCX6Kq97RDmObGjyzaK/6qmoT8cOgfyot+C6NGQ9PhVydlp/riD5dlT
oudtiFKYl4gqsTrauhbwWdaLKaqcya9RS8/YDtx69PWC3DFoq8qkG/V3PoG+MHNpMQwVtzxXYsZ1
5pj7wmqR1fhVNP52dAMsyFgrUtUrOL3KRIG8m7s4hKntwv4XilFx8aEJS2ply1Fwe94GjbhEZAt6
i7u29geUNa1f3YO+D3+M3zun3OrCn+iQKwvodSjb4+b48FhBJPMomw1I0QndcfM5FgiM0sYemvcR
UKFEOgghneih7bxXkGj/bvDDiohQi3cmgZvnj+gQR+7HCouN6WIXTI2MfqHY/3HRDfV/RCnZJNHk
Ub3cwzC142l2blreoDPlCeW0qS75Nur5QVtlIc6xdtjWRE24fAu6/uum1ulX1OjtR6lWdl0490TZ
ePHc/OsqswSJNVbmVW9uHx7LuUb1tmmreJFNqLBxjH3tZjgiGIGGWS4aqFaaPhtAwwzy8UU+x35w
c/ICljzgoKidJDTcGjlo8VfMM2oyue0L3gktmilH1u1jNOv21SCS/hRzbaqkqPD/SnNwrvFocA4l
P3PdYyJCnF78i4jbpJceg+0PcmLzo7LX+o+LZFEhn+qYCoYin69tXs/dcSDedb0CZ9y0Q5Xf7Y8I
LUTqhL4KzwVr2S/eYgXIDgMXdHkw9sKTdMzdHMXdj1Fo1KKJ2Oxp/lPykmzHsLeC8HyTSNxh6jGn
hLy1r9YtpAlKsmh1Fq7BkC710lyNyONXqqj7kvehezf0jvVTaMs6eB5s/NJV8OPe7UNDOuO86c3M
HFW1ukfLlnTSyJPKUxHXlFCrKk/QHSFt+lrW3qGrUSoESuE8msd79zVNDfidFRtvhnfxpl8CjZt3
GtZ1YiCSbXCYrRCXu33/t/uLA83ZeXF4uUFbkkBIaV2Yj9Hlm3GhUMLfuY/I8INfsWMN4XGEEXid
rdX9xRnwnnxblR/aRRSNvEADStLdohziRp5+aMceP93J3rpMQvpnUyiBYoSO/ecNSvUwxw4qHBzw
kPwHupQWiGDj/OrLejSPQ87YCG4T7myvuPuCnppfDbobiK9mH7bXPeSa5Wrlm9x8Z/60Nk+eAM9X
qEt3u/f3Yrirff82KrRe/7tfp/K7wSLi1zgBOCZOUMLVblU/mlQqy7GSEgr2WCLEeV/nwYxH13aH
7Txpy/uJD2OTBEi/0ol2EdNz6vYRrLvqslbVDu7NjfEdnhsbBKlpi+nLXb25ofxs+Zgat91fGJbG
Ow0SfOdvt+ufrVRk3KzGtXnUZ4WcAMNnpfR/zeZUdyh6xii1tJL9gS1vWsMA5cDz7EJ0dv4wJRXy
sTJFDGolatDFgadcIQAep5ET2vfeP1sMPh7kmp5manDVOzudK8aDi1ChSRZv9T/9tQy+F0xA3rS7
mp/juFePNynHkrSiU8cFzGyFi3Sd39KZdiarLX7uZTikubNzdanGPyOD99NVjjk9hqH9k/Umrn4d
6w8u5l0kqg/zUwEqcYHBXyB6UU1tKK8rBxdbBCtZbqE8zXCjxIQi4q791kjHqACTQrN1C3qOT513
4wlQbyFO8Mqu//JmOzAPITrhR1ZTcu55Kxi/cRupui/kKHpMyHNc6zTntz1sOYGelqyto2kiJ1NR
0D6Ysu3j01IGwAxVr723uGpBNXO2BdhNQBxzGJ0WT/6aFgID5IafviJYn5Jha+ggBjGYezTRqkv8
vcSI2WmLaksbKh88e1hNbyC89e/AQRQPrwU4P8V2dzWDAkvg/ntsMAd8t7qdq38qNhDBGtLoMEg5
vaO/7+/KqsufYzQRbxbiNw6ePbRHg4bxyeokHI011edlcDWC5CD4UvENr86DFTVSN6/3lXC57ray
mc5R1Bi8ortb7M3StP6ZV3YRd4UZnW8CdzhVI/dOdyiFCyI5+aisUGcAlDpBs13UtkQXGlndHgJe
O500lj//9awdEUSgQjuJrNH8XFThuCmxGvLOYdSm/szyYPeRdwRsX89+b+jayR9pnBQbB/cw04//
8cPJ+o4pWCI1Rd1EaQfOt6TsIEHV2aqhc5sbhaYldIx+r6VX+QdrcQmzNoFVfMOlFP88Ujb/K1mv
aR+ZUHilIjVzK5QBw2krneWLeuqcZqG8T+q7V18Uf9k7ksD6U+Vb89LLabBOWq7Bl4yYaRONZBMd
aBv9WdtxH44riSlf07LJg4HpenB6uyqPlbUCdK87/khZ4a/iUi3cO0nMtZTu29KfR+PaT6oXZkzD
dlVnjURNspfaF3YmI/rpi+6K+dqvMrqzEbG8lz5rdEa11che41qWkN3S/pw1Go9BkAqtl9bcCXvr
3xHOyJ9l48/PUg/gjSxOnRFs+G9sddT/Idw0pCQgldfZaKb4PndElJ96qGuVeGtrI5+KbJ5piUi0
ZfRp8i5FLqxd3vcJ3sbrGJ2zpfKcrGzKOFvJxEaxTZKVcReu0Sky9QPcnvVVjYt206ic3Acu9ihT
vlAXjYewky7r1Pzr3bL4O7WRxKiV1pzZDMh4oVIAN4T6HKNiPILUWlcgKsQuEOSWi3dBp36OewEw
2BJeER/2ONaIkrcc6Lt34yC6uC4S0mQB6nyj5Z40qpAYdcWOlXR0LRq6JfgzY7IimPa/a4HCA2Id
wfkgp+DH7ARMxjy45UHaZfhk5x1iONgQIBdB99Akvgn7+mQp9IZ3UwhHilgeutC1VkiS2p8mfBCE
H7yotlUik+WQP9iTWLyz9Ahypmuoxm49TmwwNGxz+ot/VXO/v+xCuC8CTOSoUQGUh61TKFE32rQ1
BbWugU+FsO8ZNgqSUcATg7d9VpXzQ9NQ5nzCEPrFyuu8PmLWOL3Rs6730cZ0zj4eCJZg1JLHKhQW
qEnH8/X2eXn3gaRR3oheT6nMLefLY18EKStraKqfJ8FTrziYxmYCgXxxZPFOnYo/qoo0ywJ2rLfC
MvWb+qY84t4V0wOCKnBItOymOszkhEbEURZV9IZ8udTP+wJvvmLAtCKFqdQy0P2FJMeOqWoVX1s4
L/OzW+btawkE+RK2dp+1bdz/h9LNTUdrL/ozGMD84NiR/2U3w+zc+aE3le9k9Nrv4ONhcGh3xXxt
rNh3L+R1OyuYSRj1Kz1AkZfO1aumKcAkvZxZU1yGZd5stmscZ92TZuvD/1hVkOLJ3yk+7WFcGty1
kVbJRJXKvAQFolssYeqndVyHBwdq/7nPEUdT3MqoPwCHifEFAUOIy2eLJCq+dxDWERhN/o9TP9Hm
0kHV+8LQHOeAnGkH9BYnPc9fpiRf9k6WG+maU9t4e5VVg1maEwo8AtkN1IQLsVojr1A9Cx6pRUdX
p3uxt9MRlVmf2WzyYMrv1srmjXfsS+UF3QsfH7R52pFxJ2Vn8wFyl7z3UHvRp7+zU8aKqIT/n8ew
jLiT7fxX3FuMm+26P+rO0ldripeveqyQ+Ix+vmFHhBijwr2C/4Lg2A2rl2gQVHN7HcyTUOFmAEXw
bzsNseSdcELBjjT6guCblDooCr8vx7tgjv4vJpnmOPU7ww9HJDHH2SjY3E9Gm5OMx/VGKidXVh7B
zbkd+3kM3kMi5FYh0kNb8b41pQSVpr/sYX95eneB04V/cDyRZ5pU9eRYswV9dHuLO5pd++xZ9kq1
CIQ56IFdjWNTCDZYQ0phfi1LezmiWIBesyL3RS/48VawisdqazgqjjPsj+jJxjtu2OLSNdAmmezt
Cfx/RCTLCpElj/Nq9hPwkXvcgM4fgwjEWRiuHBkugXpSpVgseLEZ3vlVGn7wVa+RfMP9BXeWfa/9
8lzy9bz5fRg9auVDq7Voee5XP+7fwqXWj1jA16jnco9vQ5AP/m5JSOMEznPKcnRc9H/UNWgHFk/P
ATHLcyroru8rqMEfPdDQc4Q2FpEmDeFFEyd8c6UF2+0XVf4ICV97cArf/Slqp/iIJ+Q29L982aX0
y58rJ/4eeGH9NXMCnMyd52ml1t9AF5eTXgBdVO5XhP716o4x+B/6OtS7yvTwBEB3zofOI5bmG6/H
yNdEd4vMq9dK8pTiXUHqGJdd0AOEOkztYPRWphD4/r9S9y2bQHMd3w9FYZ1u5sY/kGfQms1u9HOz
mbiSsgcjYPcod74s/G9XbuR5+qWnIb4upQieQlO1575Y8ycg5/gekZj/3Jq4pWXxFgi/zR6t49B6
1es0Ru3TaA35qSHF8t/U3jQlHfjdIawB4Fs2IzsEAyy7uSztAgf5/vonckfOUtOVKGGW6eY/XkPk
tDA2xwL8s/npee6k/9P2BIzE1pA8OwGOlVWwLJC7ZSRM5k2tj+ygkUV06NnT+fYh29Fz9iMLKmwf
8J43+3OL/vZRMg2njKy82r1wfYwuYl9+lxUkaTCO8hJGdneKggrxkG6LX8pGF3fG4b/46U7yRuOI
W/O1QOQzFJSYxyKQLO7sQuvfVhX17Hahcn/ycYE/WQ1LDpkzb0392wvq6dIUOfjIwp2fUIxQA6a+
YF3gKIG8PuZ2Zfc7agI3EZVTzseRTd34ClqwO/85EV7O3DQD/SXAEjOj2+9CnVpP1nNSyLacD9o2
TgwNpoT8WddigcoOghC9SbDF/VHdtPP3qEnMeKiHNtTsnohxywIWY3/gsWhbj+xT0xbYsYrCjEF+
IsVpmtfojWl1++fMq4bpowDG/9RijeuZaAjQ9IBts6S2RnaL96aqwnNslRXbg3FUykfd+vT8HkvB
XbKPN/lnEZpovjheX9vnCWb62rBRwRal8mcY8HHnXnai6G9NsqtKKqgBP2lUXeRnw1QMRJ4HNoKf
2kYy1EXb8ICC3ftrNUVcPe5hm8cHx/iC+hSjtU3sENlPFhFbvD5Uvu23LL4EyxdRCpK9Pi0LFgdQ
RIzH+dYPoLtceLz4O4BfzXR3ImFxwcnCvY1Yj57n5ZuiOM/3EAHOR7j5DE81KhCL6TGvCV7X8dsa
dTbDKLMJmwab9xF0sYTAWppmOHUdhlhKewt7+FvDUOHNQ36ImnqFR21WrwXfiG2EqCKy8te2xGxn
2RUbaRVTZ1rVxD2kW1jqNzrDcj2heBWnYiMhPdtAJ564eCrJQkGYN8eqZwEdOdwKolagky/haOoa
92Fdj+NdXfdlm4aFYW8pimV9B2kMsdOhfg4Te4mC87yrG+bp3CYWhZoh7e1FqFQQZ/FtRWMTPZVb
vMtMreH0tCE8fgwG5W4npcE1Z4VYn2txzduDO7BIx3buiC69wMsWhRM/+gFUkLFwd0vGXYwBWc73
KpdOdh4DjrpiUTMaoUsPRPTIihlHAa0uAwj0QA//a0YOel5ib/oXRfPA1YJy97diLSp4cfuh/W5z
s/3M0b0PJ28T/ZZ1Sg7mcSw6NphKGWaxG+qHZVpYjCxz5m5rq72wSIuaHOcz/QjMI5fcCsoEoHmh
Pe29L1aq479snsD1UaBjnnQzDo8mausUT+S+SlZKDVctkISXany3/U8kOj65DX1QqV4CdUzlwObk
pjCl7IRc1c+pLzVstxKOdypYRao+cizObKu69twnnfOAokyOxT1SC2BAvgSz+nc50HabRsOOKgHh
SX7ucer8L4xVoG4SlrEF7e16Vr9P4f84OrMlOZEkin4RZqxB8Jp71r6Xql4wlaSGYAsggAC+fg7z
NNbTkrqUCRHu1+89no7Bf5M/le9d56PUkfzWt+nauVRFaTbF3Hv54FzZWx1LYnND+Q1Xj+nVmJTF
aZVeNDaU1CVj+aUQ6efc1EZGB7+S/impw+Ve9FPlfuD2FeHf0iCTPAbp0N8xYK/rAz667DvriCfv
HBBIXHc4S+385hSljf7BiJu4mOgU4fjv6tgJYkpSRXNPrhiNKglL0Z1GWgX3BoOhUie0xow54exu
5p611f/R6cb2sRkSrzvoPDU3buRz36bSD16qBdjBbpJu53EgBM25qFBbJUF8Vji4qOS+9ZcvIrHb
++5J7k+jqu7vZpV+qSF45jvFMBuzcR3iIPdmRpZe1ifgVpNm1MVeGqu9Sx8uc3zwHGy67GCTmNFI
0mZYhgbieUcuv6nx950bFtHRY0hZPTebzbvcOwV24NsFdu5vDOKVPpSYqOUDSU1ZHTT5yJy0TTnm
LwmOZ5ItkA2SXS5DLHcsrYrEkRxOExLJJyG9SzC13HGVtPfJtPj1SSvSiztoGXx5iSmzDwvxhbSS
4ilo0dDvrKVEYk5LvOhSF46nXhS7JIs3Ivxe91CiB+N94R8e4qCf70LhILYEWV5qJBWK6D3el+kh
laMRf+xYUSJMDdaQTsk6Yf5dCCQHDAM3/PdXGhTQ6zTQs6dvYnKbC0uDS/MvmrWUp5Yls9055/5l
4IgBxdzqgheRoRX9NhQF69FQdsVQgnwkDfo2OK0vL8EQYYzarTVcju1ytd6cHZ1gMO0PdSgi667G
10ZbLHSADKk9kv+vBYEjc4eOhBa8xFIUdx2Gm4n4SWCmV2y1K1uUYnq+Q4Wto99zec3TU7a2Cf0D
08L2Y8Sa8eJ5uhLH0RRqPo9RC+ci9FPNcBcUwFNhbOQjNiF53UpZLMmRGZ1CCPBwkR47EqFMh1sT
PHVDvFzxc7d4XzulbnxdYbiAkNCdXbl67xzVff3ldg6Gykqgg13jEBfUFShEXVASxUt8u9DIt7zg
ZdZ/J9h0LgNXcHppxjgn4TsMjn7g6DAY7Izrd8Xz4oT9c4bk+BeoeI9O2Ymwv8MglKP/CAJc6qCH
Sv80DN5Z/WfMWDw3pDgZBGmxZucq0i7LS2t3QgqE2ibmL977MQ73kINJcgwSOsa/HAak/anUwMu/
85tONb/yBv39CYVzcU+5D1scK3PUOtRxYS/PTL1ihiphbE0QnV1vktWLR9x99Q6RIDh9rRPGHM9F
qTzzM9uQeUjIjd/c+Iyq4t/0SnM4oNBqvEzcL+WYReecgFm4YJve+pK9TeupX/aK8sd/6HgMwkut
bZB9A1Dw+v9ChKAoZc7Fwbv1NkUcXFziK+2P5F0xt4Wu65CpESObL+iWPtq9Lw3UnqYs47reVaG1
4FmyZqyeWkEm94ruGNUPwzJH0mNtAVZdhbXmS+c4pMG3R2t5hXzAUJ0ZWvJfRWBP3FmMVzEWvm6w
wXfLFG/rMKc1DOGyd11ymrNOpDdT6A3LrcMYJb9zhsHk/1acBP7C102B/5URsa6xKeCtq98HGGLF
R9wHvvwsjDFBulMph+SHnzUCen9Zsi6HoagRbWyvNuM4NJciUGNfoPyVMnKOnRWVl76ovLCe3Sde
1bT3g7XEQPJmJRZ3ziD65nGxwzBj86NMkiK7LB0kLnmYW1LNO0nvham71114Kr16Xfdtn4ctN2Id
SVhRKDtL8tFPfv61rFlc3CYDRf5uiqio23M1dTziE5KQuRaNmR3Ivs2cvm8uLigaqsmzl7DwmD4c
0j5s0CZcNxziGz8eCX3vegwDw3uPmWm4MLtHU0+tdsJP146YNbLFwz7fD35SH2cGmMMrhuy4eW67
fghu8ZZFNK5pvZSn3PGleuYzWZ9IuIXqCEyGrqJg0vcSLXGk9qouCWJ2QgYvpdMbqmavYoiHSyDJ
Li2Crz2lUVxyNERzcqlnZ8C+0ltM0GXQDvVnbPnBqRcb10uuzDyy/GwkHBis8shmD6JCs3roA1hP
974pl+ri4lRaH62CHtQfvCjW2VFVwWwvSqiUv/o0J1P7hD+uaHnMvW3OPS3rmu5C9Fb+AROzCTmy
nT5aynMTh6TsgRzUjI9QXhhWcmpHnjqLITJGchUK2uWjaTAx8T+DFuCGsE347XCxY5uU91HSWoEd
qu77eD8Zoda7qUlZ9YTi7DJpTcWmXDHExpsaLwEqXNPP6zkrZfavXUmXkjOe0vi+b2umSI3CscdT
1eGNWhKPypqY/yuBkj7e+Y7Gx8/Mbn6yTYgDRhtnvY877Opsh4ytBjIyu48uw9D1mJBHoaLqg8em
L4Pl6tYxyfN59BWTr2Bi7ug5ifvbB8iC70AFjdwtKHHFUdWd+pcKgQitoyF7Z+uWDzVS9C8OCLXf
HtUYp07h4rGNx7I7Nv3EJblUXLf73iwM4IpuyM+B9kPvCHEAbQ8kgiof0hEq+cnTIU2eN+TZKYyr
4pUBELbpKGFZD0m3qfoslmbEJGMRVXb52NM8mW5jeHEj+n/o2cc7k8bAEpbZQ+qNqzb5yBrMpPsk
nzGWruvMDqExz9qXLkrwJybzpseJ2iKZdaKvPa7YND8CtvE/AYjizSJvTzqwmJjOByxRX/dV2Tu/
OwdCz9GG2vkt53VUNx7zlhWquiLZQSoNSPzkuFcMcDAflq2ltknjkpdfGJGEidrsCMxT0l0B6/Md
yBQpYNAp3nTJnNa9VChTr9u5eLuYliswczF2QtPq9VVUGU0kdQMJtiSKQm+XMvd/Z1JeP7BVMStZ
jWzbHn29ra5r3Pv8btiVB1xc0UOsXOSrfGw5+po82lXTmF3VoNeHucT7uLNYf0DoT3WaEbycXaN/
C3hhbsub4Q7zvYmGeGSqB43pyAguN2dbcAtWZ0s8P2nJuHvoWiXQkz65RtEqVUuV2aj02V38Tg37
ccHxflppVqqZKeywDCxsc0v3JPvI2K+0E1lwYxjPTqc8mW1C+TNO6mZIauJxJWo1A8u6+RflQ4DJ
gMzZXZrP8VeyaueH0ozPZOIOqQ5LR2KSSftWNyvrUzql6UxrsqwQ6HjAjNOfQ4FT/KYKHKne27lL
mLJJcs68/WNur2SFeSZyvchrbiltMb/hltiFbmF+oTZSWocrte5FxR6IuZY7xjvQrXCrWJgW+mHV
OvPrF+wrxNYmt3Ozal+vrifrS5k3s38T4Q0kxl3iN8p/dcs85vep2Ga0x9LohBGU9BChyZJgos5L
MDYhYSh6Z73E9hIEBH2DZzSmcf1YYzYO4bOJ0kYcyMbUywUjV1+eoriTHlr0qInYxlZ5/ctUEtmo
Fp86zTLkeGgxFZWHSWexOnH+40DrFhfTBJ5Z+rnIZkz7MPlRLhEnsPMndqiIYHOIzWwXtxDydqSk
xXir8Hd+4CnPzYMeZzufkkrW9tXSHd81RbaafQz3iLtWGMYRpT910N1mn6xdnbpyOMdicMxnFnZ8
BLhtwwArchBE5iYPRvIT01CvFNG8xZiFSqedv+2MheQ27cD7HHOex+ZNVtRoR4Vrh7xD6IS/CHnw
wcVrU+GuEx5evzoZXP01zIW4M1CopnPjWKPOw4ha/8jRY9x5v0LSI1eLuaHGexwm4uRRumKWp5T9
uwwprDd+tQ0Pzgix444HR7cMZXPtn0OwfMOXwbjxnyPRbfECLMWwTynCv9Z+AqUhw7jxLqpbyvXd
LfSy7qfBERFpmdxJE+6nUH/PNmunG1I6i3uz4sn8CIde5XuToFNcKrLE8ixXp/8KsnH8hRZK59HX
TtSQXi3a6rT6eprPsPJagjxT8to3HsO+EYWtOHUe89sDIZnuk/Fr+N8qsZvujZhWcordtIU8fQYj
SyqWr9pauDDogDjh8k2Yi8uwkQd/zcKGqKqS6jcqn/8s5jwe7jaZCmrgrHtc52B/1yvZzeBM5Nf5
RwrPu3aAz+09iAmy4EZjIzX+ihCJiwi1sygxXxfBWOtTyMz+xhQZPuyoymzzQCxRN9RNFcGvJG5i
LlUWoa57/NTUp2NvEFNQeAVELPrtDebDIXiPCkusEl2SLychbm6vvNt+9JVq3BS7OA2wsiFAcaVB
0Ut+Gfoightoj9luHRoq226u+Zfct8UESEG3DwSV9YfnRMtr4wjvu3Ai/08cIcf9c4RKpmtBF08s
kDR5aX9SW1GO6KEs1vOGZ1EH4oYJ7tvKo4Fbejw8lxKEGYNITLvnOUf6Q4aD77Y69aMC7LAcZleW
wdmHQ4bbhYVHmFIjN0zRkwfuvRAW03Wsw8wFH+mLT8LZsXdg7Ci+PbiAySlnkOBv+DkOwoKa/w35
crpExar+LfCxnmPgRPeAT5f/nIK6aAcfEZrKtOXjdnkWAinwhzKFKAYY5l6u0fridZ3zL8ided2z
qzx5zvA/vosRRNuO6Xl27DPh/8mZPa87fuptdhrVwd3KUJsOhFuQslcVl9bPDWSELju6ZcDF2K6Z
eU78NHjsiaqAJQN1Q1K6Ygas2sGvD2IUydOm4GJr8UPX5ZVhip7MuCiDDIHHafAWAo/Kqg/B+z1c
FQjKqxkgBOG6KOSDFoIetzSRvJZgJe/KonFfRlJXy7HL1q2UIdSr9k2dgnjwVuceTIr9ZQ3rG/CU
LL2LITMXM09Tlb8HAYA0cjEKma7KXfLuTRa9hy0wCAiamfsr6PTow0HUy7iD54vvt8H/cui6sVO7
wWO42PZt+qj4Hcd0bvBZ8+f6PHxRkiBMc81+h70pP3LspYzy12imKOmlCwRn7qFGXrQq4vBAVaj7
23TM+PEE7B95EvVona1UQEtscHC/6oSRPWJt+cKnSfalTZzgHdTQdMjCGpOGyUXp/9V6G9mvVe2d
ACkW2HziLfYYwCR4AedAD7JjxhM4t9arkpOLZg+DZuXT+WDdpGEPRNbWEpdtVD1gCiLnD2XLHx5p
rFR5HpayLNDf6UIeiI/MEcexbl/cAXDU3kB+vbPoAQAAY1atQDoMXJczGZcAKv527ld+X7en0HZ9
81QM8FFvmmLIRrQRrpQr3ShV2MC0GP5dlHCURSghwT5vJiTI3ZAIAUsrMk7qTWc7hYy5d5mo2/+b
/BipyV3IbNb77YxUAseojO1wWZjpEliZ/FqccCRHr5izo/xkVSrMCS0m62gADVbKj55U0Dyda9n1
dFjCD/4b2YrwHAmR6gNuNZnfTFZmw4tTZMVV2Ii5GdNn++PzpiW7Dgvv8yr94r6Hl/yXf90sh97b
TGodbgK+w4mc3444cFk9YRFU6RtDL8K7/JFO9Wxhe8RnTKc2PtKaFNgNi0A0pFsqbAFpZcw5HcAR
HUDbOD82pqDfe42031FK+78yoFqa7NHNa7LWExmG7yakR+BzVkTB7TDHZPglRgkOBTxxmPApWUWJ
/RvxcMBxCeFDZ4dJBmyOrunQmpvQ5FFzRZYOcbNhhIgO45B68btsIiY+2FXeBfzfU0Z8MzsSwSaw
rVMyCWcgjVj/q5SrknIpeYoJSKS0qTXD2caz/qWaTDOekxIy01ZM8C2VyLYPftlheABe47xQHqbx
TY3XMbgKmdEGN9oofVOPMYnLLE25CXal8gWQn7GC27rnS1u+YOYlF+gsCyQ43jSy6IMLlUoTHCDO
oav8vkdUQUU1Unh3inliv3MHLCEMnIiu4ciMGAx0cYs05JDzX3bxUqOXp/jD3mZUgrMcssbFm0ui
75iKbHiLIQbtTZ927Qe2fL7CpE6ij9w3xU+9MoWzWlbyXBYEZnaRCOvXblTVmw6NHf9k9RJ0v7Fu
0Tz1ROrMjltlC+OkZh7OK5Ft/SjRLfVdXVTjXc8Q7kg8qo7Ptos3U8Lgt/4LfB3xjHpdMQyqCwLu
2A9Y5DvyS/S+nMb008pVXjvkMOYY8IhOTKMCeSkzGzG+9AGhvrZBmskTueyuOIe6xg/FbsqVVdvj
Yp4MBjgObz4c7nuesHM0W2LvTcucnUm2zzBmzN3+d7daUh5YopjwQ94J9lgpkSnGvlj+zCtx9WuH
55kx1zqJM2Jt+ySNss3dJpDPe6nIXe8JDUfysZAjK5NipIvhlE6t9yG8pTgXfqC9O0xAEj2/rqlq
Z1eZ8oQjheUfXoT8+wc/A5Us0RTxRBtbbfEKQLk3spUWrblxCBw/5e4ynkXgogXooC7VEWWqcW5n
fOC3HmLx02KaqPlrbGOTg3CjrPlyckvQRI5ldC0BdDbnZhqa5hwRdFR3QNkYvUAL0t8dCMwr9iM8
KRquY7BvHe11p8V4eH4kJsQSyia5suPqj+19ZjZDY65M1z+FtmTkToQvIeCnZf6WRejvBBOwhB0X
TH/hlYM5/E92vsDYSt5jx2htdk8o21Jh0mdnIj6LuTwj9QKi2GXAhz9wexbTOSGvs6VD48Zc6ihr
O8B+gejFX586Caxn3XtvhATCN3wPFEx0X1nwEDngtfa+SYngJi1ZvNvJjGY6FWrFw6Zj4xbXVoUO
Q7mgwPmf8bRP5GWW0CF4ldHpzMb3qgdhU7GeqrYoBIzpraTqPV1cVJRXfxFrEYpGcPO4iFhFjNky
SPzPZk2wL04U5I+2jLYZ6xi67747ENRIp1RhqijS7D5MUEZ+Rs2g9szYmwpzLDEQ3GgoA7egYRhF
xaLpx4sOVgm4MHILclvLTOV96lY2MQDC9MEchG3CNLsvKFWgr/asYcIoYPLmhJeuq/bwGcBczG4+
/G6JyMtH2GRieMQMB3U2JMVwEkDLkYG7uTla8qOEDLsqvk1EqbhIwF+SbCppSLYVJv7zUsapd5vZ
EqEbDOKWhaGHE6TNBrGZnmvIOmLJFd7gISbnbLT9B7w6fIOzS7SizELS2DlH9C8VhRzfVduuzaEc
U648cnL4X/EfZtNhKUikaCT3dWenrhquhQLvty+LFskk9SPFbKN1ZX9yGK/wRddzdc2CFZdbLXCv
maGMWVWfNhA806FjKJIG3ChgpGoqI19n5XdMlrLYZTjfn1yUSiye5Lf2xPsJe3SGuhkmsTeeYU77
TyBW3XrPrcFBTIJlc7+m2Az4eAxW9AZs2XNLZAJrwwiwYSfk9ndV9EXMjReIVzu6cAeCLbrnC7KK
S5Sii6ojNz2uGJ/dDp9eWTBeLdtU/t2uSHcXhpN4gokj7gj2ku+KG2A0WA83ryfmT2zVxRlALI5l
yp4wOBrhUssLt8FnwEVU6ZM7D1N+dN00q7FVVXl/qrMue7S0+89Zm9o3Fa/UlOE0tg/W7+W98jgd
sPxlYBACf8NcIH6ymQEjt3rwJ2h5J8iV/m+ZTQKCYudkr3WLc4Sa2OcPWrAZiftoZWa7MFI9YthN
qwvnZ9k+CH+V71lZB19hjz0MUuCySV/0Z5euYHqzd6s5JvbRZ3wg1hKLAcM+DQ+p5xToS7oh+jFi
cD6mHtMe3EE2IbscEj2gbAvIlXEK3fOlVV/K+JhkCOhJyWs++fccGeTHWr/AKhNpvgWQ7oSqSF1t
Saq8SY/keLcBTLvhXiwsyxmRcc4/lymOSKQaDoi9mltswxS8VErMXQ2T1kYV+5JY1FUHFedglI34
FmoyYP8EQKHkOBYBR/QYrcmr0kP+Us9z9ZnUKgt2qo+3gf8aq1/juiEa/KHn18peNj/uBBuB35t8
yDImQuD24k4y3PlO1zAJDpuO0+91DC93F3WMUDsMPq8U56I9qsbjy6ADzZ/TMU9wd7VG+69Lmzrq
AsUGN9ooNjtPJpzwolwFL4Dxe/UXrsMKCIaJzrdrEgwdppbqVRNm/67ZZdJdJA5rtGS0H3MoowIT
ghZITDsRj7gps5qBvfJ8/k7KyD7bizjCeOzUuNcIbvGWm2WsSAOpAHtFlm4PvYy4Hsp14ZSrQZNz
QXdRVJ/FYvIX3W+oabAMHIngl5CUcfyOs2B0ICmRCnJbINWwFm6xv7TXZj6GyNXBUWRMOw/bcrgv
igvOdmYQ5Hw1x/Kz9bGA4mLkp+kynEA1d47eo63znHT4f76dZKELUI7FW0aIROHiW/SfrO+bDLRV
6F+gCKPfpYyDWfAQDWV7XFq9/OlMgu9PAcbEie6yoBryP4PqIen6W9VL2jpZOcMXVFke8DJywMBF
+eY5x6dNUIyehQgEPsS//irYmQC5t/0cDVIVPyea4oFxCHOMbujd97QMix+fOLXeWU8VHst/rLjJ
yMSuZ8nTRuLVaYOvYC6xGbl1SCdVQo5tznNgsSliEIZawtqxKb+xejbxbiyGMD/lBlPb0XhNUu4Y
1E7VPZZ2nI/9imnr4gMotjdNZyCzZ6a2ZINX4S7X0HfJ6uCTQdngLxf2OD4BMZlBhDysauLv4g6a
43FIJnRvElHdFbAmvkA9iPW2w3MgTouqbPreDgsoKrluAp4XuT2ipJkie50t5wN9Ij8jRbS8yoIZ
/6HTdDDoFU4LkiPbltbFLMW5urmk5BuWlfOgw2+JZVCyCuFOx2OwnKaWSmmhZixucWf0C69nofRF
0xpEeEIw1pR3/qzK5kPxLajHkAFa/9yKEsURfKr091lGuUanErWiuxVREk8jKiQIzmsYAna94Zxp
8ideg7nndKc23EM76pPHsKiwJeDfNO6Fzb+t6vfA+gTontTybbKG1oKMYFb9jxVqgsVdRN8Usm87
8h8AWZLn9iIHrxndw+jWwzpcQvihMWdNvvFF0jSeaAV79kQ8aJajLEiGiS0PMmAkPx5rLEJ9d8fy
pjJ9sQsP6+PoGcDGKk9Qb7F2cvlfh4JpyEMGwl3cWtRk5wgqifaGWqTsz6MHEU9DJra2yW7KkFcw
RMzA4AzGc+xIvZIwZGR+Q7GEu2nvCwK+5IsKhqj9JbNYxn/VmO4y8iO961+A8HQ9zpPEW/Vfd3Vp
+32OyfJX5zeMjo9VBccGa3xW9f5DVA/ESMWK52pfR/UIxF/NgHFOtE++gxFx7AgBjnxypDoTTFQY
dSAj8ayGuJApHqaJrx+WUUL7gVFjYr42Uj8QLcm82r3zja+Q/fu5yWOWDRRz+lPK7X8PflDKhkjG
TMYUI0/Z1tG360CSYckDG38Ok1Co96qceI6hSfnBfddOkH2zcnS8nV8gGmNtFBAob9O5jORdjNUc
tLwewvCmsiKMvXMxVEX0DXEr2VyWuNhICAcLBjUSim1z7Ru+gM2dof2UL4ms0XVSUdvem3rrzGU7
0uMupduA8/PiXEwfUGSn+skylC7/y5BH0EKWuVwfww6u8GVpfRzVzNt8eU9innPEbUBjPWcDBLgn
8FQ13lW3b8J7A77cuU54BkARN2Edvoqw85anzA9RyVz4NiUu6W5odyHOs+6SQnlCCSYrPp+yqQjy
N11novmWbruE+bHsPIpUKINYPTA0JXd+roEOTC5IqZimoN/zsC7tdY4rZoqLE0/5wXos/QPkELZ/
R17TPdYVO/3i7gSBlORyqKEzzHSqO5iFJJEUkOf0OjYIaUjfMlj+4hF38/GActO5sKk2p/awalGf
+8JDNiIMb1/GAJv+XgVu+Y72ToHBai1SIanwsR/DVKjQkgchD4x0HP2XIHA0vaFkBEgmeJcYD5Vp
tLDiN+JLd38GUYvxt5kCDeuYxaFDffZXbx2AZ/mBfGQK5lFW+izH+KiLpi0/kUccwvUFC2Cco8CI
QSBhlJnQN/4cDSuRZxQVNOyRtPdNi1hcnmxM8iaHm2YPYQF271c1yyG9TIAjaUNrSS8LGqzvOqyk
GdR50rgZfTg+cIZzqL45NcVCkUgwioKlKfV4K+nql5QX3ADYoSpLYOJAGmsJvOy1xTcwHbplDPxz
Ok+oT4vyM/u5kMgF9pepLvtDkKvIboiBkp/aloHgbdY5tQhIeHIoEBmye6Y8m7eQZnk4aBAnNTcp
m6GmHZGtYL5CaoycD79RWNcVfXww7GWWMpFg/MagIR9d7ioslz3FCG4JYJ6+7BPgZbG3PBti3wz6
HM3l5LOMTf9zC2eMbjjUuke2hLD+Qm1Yjr7cCnhgsCTkaq9xQwbJbllmL8AA2uafaiqsiAsDSPeZ
bhcjZcgypeKEV2AKbxYm78CJ4cQiXawTbQSHojyDBhvKjL5skRGnthbXmveXRHQYeD+qdl33IZtG
ZxerpB5+LSASWGNFkKEIeCQBn//DNGfSG2qqRT/42uLQOS09hhEeXM0n+gL5y48e6VPykwbGOF0Q
DfjG9zh8mfaPXqbls+HTlvEuoCgdmLgGmBLCec1maIOTQiXpEnraHVs94vi2LZN5PLSVK5bmiHw8
LIeauGdwRXGZ2yc11mtt7libIMZnZespqfYMp0Fn7OY2Y+rhMvCAArsShchfR5Sg9m9tUixt8CPc
tH9iX8NG5sNMCcfUkUysyPVw7UJmQ6bIFFBJsD6KcbwvPbMRmFfOEh9Q5nIZi5ZItiui4SkEReje
Gpr/nri27Lt7TaT+ZxwAv1wzWpX+x6x9ID+1z/bLgwR8a26XCXPmszc6soGZEa5v5M0D72hlt3g3
dQ4t4Jfvten8mI8wR049aQLX4EvyOUwXvQz9ZYQK5MHVGAhnpOloynu5UDvcshOUZEs3mlZ9W6d1
yk8hF8f5z6qVaph5I0eBD4Io2om+COWAIZO57XGN8LpvC0q2gEphyn8Al6AkFKt79Ds2dr52/jqt
DzCsVY3loZFJgDWIwFd1ARDFnwZOyXx3sL2Z01QFequJaTfpP9wqNEfEbfaM7HJU6/swW7rxZIco
eqWqhufm+vyEe8mr4cONRonZ+xn+84OFdaOeRYOk9otCsdpwWUHbnVwEngD8Zk7/BBmlXc6Qm/C2
0WCHGOwn+ud5lxQBpqey7BN6Htd0DgLIrMlKw+QLIl7+Ynmt3aJ2HkNn0vIu9BDGOP5ZVVDsKOea
8R1LVok4vaFfcR7g0CA/tMTPqkhje0sewb8nlgXtA7SKTwQFHYlzKmO9GBYy4WZj+IYDJh7OiyeB
4IbLSl7GnVSXPLLjhwgRikps3wrGXGJ7hQKxA+ufbrp9svyESTbR8+qYo7mE/Nof7eSDHQmZGyU0
BYi7p55A8UrAfLsZwDfHzgn4XRoxx1d9tbwKfhupKU6O9cbxR/IFhq3gzu/M8UsmuZYR72XFg4mm
QiZ/PKR6UfJLZAzYTh5Ml+g0pwzJDlIk/Tb+SVp1ayCbxD86ZAUUgypUv+WGSF+I585CK3eOZIK9
g9NGQ3dqDVlm8DsgyK91l6KeheCYxp3FJ/fZJZ3+E/d9oo4C13LD3R2o9ndq2eGyYBbEWc9jRBpy
DhEnla3wzwygoA60WLUP3BA08BkZZm7PMP450Vhr5gR3PK8cwlmDG/FeTC3DsJS4unujY2Zs4+yk
w6mbPDkTg82U8+DLGjfRODTJcCaXBEc6NHFnnqXCeXQ7joOXUzAk3g9dQen9k16pvU9LyLX0QaUC
8KwXnDvHui4RklyWQXV3ylrwZmlANXMv6gLNjMt9dgnnBFDxIFt7eC71UsSHTgTdcIN9WP9hmRfu
MZ8jcsFb5nPYtGuZEwXy3SiCOwaffDdPqwofIjB06xXnv1T3DF7K7iCxKWDYFSvxAtLirrp4cMOq
Mw0H8Us65NlzPhlbDNW3C3JSXK1EcsdRjp763joe3u9sNv38CFQgejVtY8URYW2u31LYv8wM6pYr
xEwTdaMIswQHRKUN8RkSHkDA1tyPyO3EWaOvCEnVciMoeu2Vc7bonug7aNizAXNeSkQrfnWrjhYc
NxWYiRRt9MA6PkYxssyW4PcYDXVzkc1c0MTGG5x3cal3JM20yzxQWhpTk5C3OjD4rvwLnOYyvyfo
nprnkbhk1xwR37hFl6plVjGuTBf5Lh0G+zXeU3FhyFoB0Xf8GvVqkTznzAA1K3YaPHyw8ZUdmxM3
O9kdggY64b9G+uc81vw//wSAlviyjJIXNRUJkGAmz3Ry3K5knsKaBT0XXwbgFbouXsM/w+jh+M/a
HrKXXpKBnWvdyiMTs6T9HnPT4j4PgMq/sSgaczT9QgXipzW+nt0SjNY7VNieJE6XdcbKqtfiUXsT
HdoSWPK6I8O5mrdBej8Ygje/nYZOSUFdC6/dGydIH10oGAxIYfz2Z7nYYH5giCDcy4jNZTywacCp
7sOmc6szXnT3kblRFt3mRUupq2go/9p586pyWgfjr3I1hXyE9IrMjppDHt7FGtVQ2RsunXocC/Wj
0m68s0ITLukLs8a3pbcZ6GCqUAIKWUPQKz29rXvRA3o4JhSVwkrb8nMysMglKs5oFPX/2+swZ869
t04Yvo1C8Evgj5r3jBVYzmsX+dx6ZMMFojDmsvZu9oa5vVFTX5aIYpCUHMa01Xb/qBlNHJJLFcD+
QrEzxj26uFQ4zQuZyD21bzrgrbTmd4CrJaYRK7hkq6Dyf/2PpfNarlvXlugXsQoECYbXlZOyrPTC
smxt5gCC+evPoO99PcG2tBaJiZ7do0MOf+LXFE+9M9zD6+mjAfZhEDfkl3wxhpCQOkJEfUZ1xoZ3
GfXDDh727pGJhxQU85Tj7eXgwnp2Ko/LbsuI1N85kPbtW1xjb4LqE43DlyTosD4ik+leKespxEvm
ke94z5vO72hXZHVNY09ksSpASAzzB0IHK156iou7Bbj6cW3I866hDJneB4c9zEvVeMpheqe2bsNj
yxcHWQ7lFTIlFB+ssjK6Gibe5VJ7mfdDbAbupteqLLjiFU1+IjJ8yYEiQ1tQyVPxLdFZK9wzwVdb
Pc0lOLH3nH/2cF8Mk6wvUyQX/S4IqgWUF8GI3aYActUuzTz2hKajiY0FuEPN8XFNWqQ7IwhUAqtC
XEPYwnn1wnIm4KFT9PjdSwZ9dTS9xA8kcYbj70K4w4zvgVgoyyIM3oReLD3saxN51QPdWK39d3DG
arkbukQ5YJSanlImLn3dj71MoO16nLzOPWppxa06H90S93XrT9Abet0z9NdKT/ODSec1TQHJny6e
SejyHnA+CtLs1zDpeW+q+cudXGT7ALJocdAhKeuNVw2+OHHDdVawv0rxVXUuZHA/jd3/2PR57nMk
IEKCNgVNxgXIhj77gZVFkKgQk5pOse+Nr2VFehC0o5SGwbBMDw6zSH4k1rpKTsirv1l7qe4h5+ZK
bWrH6LGDPirlUc+rRZoXLtp2QN/GP2A2UYbAle1HbGFAoPSUPLS4pqYahnOFdbB/LAdLFVeqrJBy
hB1rNKbUkyq8W6fV+I6XCTHauIUcdUoz0P6nuhxyULJNBEkTUmLX78YGm+oO9NFU32N0XArMw0vo
vqRyGIszeVFMpuj9jqEZSgjbI5o5JJn/J6fJ3r1wFLK4wXfg/YigGX9SGPrFfUMzgLunEiJ78bBc
Jq+o4HV+iAs3Sh4CejRq5mBmJvfNeHSovOTsb75723ZMzpqxtK19xI0d0kEl4vTB9lreF6kRK/w/
E154J9j082nxl3VPI76o6dszCFk8HVGRdM91xMS2DSidsQ8BBSHNMxchgra4etIuwIXs2JAeHISJ
/waHjRXKsr0srw00qIkNXZgFzzOSPkByh/dtbnAXxS3Fy+kGCyALIBbjEJtkaCdgOXxuT89EB5P6
RAqGfGs3qaH5nFE7A4xRRL6WnRmzTlyFZyCtY09BZIDlub7K7XUgTv1k6Hd8CjNbBOyv/nNp2eup
2jvOcCEpyqtidHI3OTkZrNoXMTceYNYaMiOMZnBqf8XIKMHGYAGd5xI/L/ZjXI72Szh7CIAulij1
4JQu764Rj7B/yIoJDVY4GmGpiPpAEIfMZ/RMIyN1YVtC7MHFj+ASUWj7+KH1PF7JULlm/4jmXtoc
ksqUyX70YuZ37fqIMp1DtnkHhEiIXemZ9TgPIGXqnT3T1rJhDw5hb5M0A3EXDulseYCQ607Wtrep
J7gvPawzzZE/e1Y3DMjz8rzKkXyvSh/yfz808L8RnAKKDUkVcPZ4eTyNp5nlp7m1lirtJ6lmL4Mb
EPuslrxaALOnW6977IG8FDc5BDk7N1L43rFa1SRyZSbzpwt/lx9egjCP9KUjjfLswNe3jk6aRweU
WciBLr+98EfMdlPtBOraiKdl8G4UkBA7MWKdyKbSQqGkune6FpMz6Euf1LxM2J9nd+gIKxpN6h5N
H4h07u09LCirX17jMsdBiU5RNyukl5ZQHHj0ILLwqNMUXvnY2SZ7ZIgk6ZqWw5hx0pLvcg9p4/bl
Ds5BgnHIa5ruqw9Ct7H3Ou2r/TxEzLZYL+GFQ4qP63yXJ+UUv9et7KynDBSecyLahpIrRpL8uxSz
LpnLHHwsyzqH41v2WTGcx6npsROmIAu+eoLwmr+fpT2i57I4oXPIAWthIObVR5xxDqld2o9LP5EV
s8JcvPSjH/ZflN96j31A2v+FOdJN7n1cwZN9qkr2wQ/MNb35aDW66SkPsBRigmM02k6Ep6TeFW22
0hLEOGd3CxeNGcYFd4FTMgTcNkdngC9t6KiiLDIryPy6hC6RQDyQ53EJq/4bOqmpj73gG3+kOZlz
gFMFPw6etFbdpUVJjItKZnXVcz3O1L3EBevVtCcIhjUzXIJr5JIGO4782OmZzSN52TEYUQdYiCfO
J0+tip5YRLkk2wnPmRddhyCHU9tlf27lk6O4pzbBfC+WyElf4vXlvQewEOR3kQtL8rKyn3FNBD6I
b7jNmTrKDmwaBQBL4D7SUCm/wjSqm9e6g65x6Hvph4/RRER1wy0/6fjMWSge4hKcwFPbE5SmWDZH
qA3ywf7NEhnXKIElXHAjsIniHEzGSe8wsRJlzl139F6HKRrdh0LidrXbwVqOoZ44woU2/bWyp7TY
odoiO09uxohOILPsQG87AwUWvgR97NB5i+GccsYA64WsYadQYPWvqWVqUZCGIaPEDvYFe9VcG7SU
hlHIw/o/EeF0JH7tHeMv/VsbfGnc5TS/+XYb80kB2+kImwD0xYQkQS4pUHJE8iP5Z7Ct2n3kdQFL
VgAkTffaN0rvcUwYuYev17TXIPMIgjKXcfDSnUef1MYAXqEMONG0AphpJTfntSpo3hgzPgaWk31A
zVKpi4PUKkr/lC0q2+gDPrl4vKgfIOjw9enXBqJXpWgqBaPN5nA8CxoTmCZsxJwPDzlv/KE1hk1R
2+Ki2rei55vA0GDFPS2VhhWYq5I0fcac4aVvaHs1X6yxBz6V4alKPkQDaQO8IgOdb3ADr+mRmX1i
D0HopeLUVWg6EuowqUvVPNEqzIuKg6DmCG2JrNL9jcICTXzv4TCt0+OIMIb5YZn8tr6ze7sP7zWN
GNEdyD9gZynpWEwx/tCKvQ8Pv4QRnmfeI6iYWR3ZZEPKL8FnsPtXtYDalGkfMBmS+r97jyXJXwe1
ZKCDousIBG5r7MvyzaUeWjnvOreAVDcOW0lpl6ho+yjH2A7yyQ84CGescpLODVv3LyWe+fQVjCQG
cV5wzvIAPYH1ymZNw+PbZaksd4PrTRDPsKG8Oz0PMMNP7j/QwJDZR5YYkAhGu+EOowjsEOezGKxe
4evgapXtULp3YlQj9UmqKRp7g+rAk9UQkjb7nm5YoAeaqeyE3BveBLPn+I5Th1c3+g7hfEgozkNA
MmjRmAPVgOCOpRgaFq8sIFdd6QzzN+8TX7xUErEsFl1EVrIuBMyLRVjM7wNxcf/dJOsqPKHe5M1z
yYnvljGxWGv5JZMDGjk+ASXdtrs0tTPRQC2the9lrDGQ7HDgOPLBt5VUwwZqM42TXOna9pS78Alu
S1gYsGZgJfeT2yKE4a3z6e6DK4CbfZlFpfbAAhBlJ9bKMUaD9fk/xYMR1rkXdnpDokFsStvF1rcg
K7s/nF6F/eiwmKFut0id4l/kWkGzljmdcNzzbBLMrBHDnng+iD3WjhnYDrWXiD7zN/weL7sapnaG
rGCVQo0v7egvmwHENXjiyB4t5ZVpknQEoSftPQFZhel5Ep7Lh82zU/C1iQa3uPhYB+wtNyQidVxc
4/bk+5mHlk3GI471yU2M03aPK/1M3UXBGreD3lpXPx6WEXG1rFGfasBvyX/xXMoeyDbZi2ZNe9jD
V0eBOu3bOJP7M3JSB90+mFQMMWSwC+85zgB8p5sgsDpm02RaVWVvRtqnyccz0cZAwV5txqXLr71s
J/5hd97S1nFzIHCKsqAbxTsrTYLgF2kUN6j24eShClaSMfEbj4uUvxzX5/awDH1uoaq6Lc40MLp+
STVAlNDdQyFV7L0VEbvsYUthFAK3jkp3fBiwm5bniRZe683uC+w2db+QEzI+Z84TGSAWIsIbyh+v
WU+6akbt3XsDotOxq2GUsXmrnPwJ2zHfdFb4ZNkHygaWbxo+KWOZp2z8oF4yym9FPfI4uWMS+a9h
qFLn1RQV2A5AFPYrLg0r/NB1073mhFVZ6lolq7ywdNiUdUtWn2LRIJkGk5tXF5pg8VVxX8IUjSrF
fg11abJ3Kb3cHW+cQnE7rvVCOoE5g27GV8xqbVVvUDBZw7FFJaxxrIeh7R+hJPn8Hbl25afKaCLb
dPR9olpg2a/v6RIqSKPLgNQJKDRwn/Q9C3KrOEOiwGuuXck1gN2zXOt32WWxf+2ZTqDDWlhTItbq
zbYOlxivFHvl+pJ39eDgwplB2+1LrwnDR749zPnGH7Q8+mg248HjhAD5GeoeDwCtt4IS+1HW3wZb
AJYqj+D7a52VtCPTF45nhk5cJN7Z6sUDXt5lsNHZ2PbsPcXxvqmk4LzVtoVf1eNSyd43zHHrlCxQ
l+Qg4ESHrD4yr/pVZ0n2kRgUNnKUFihLpvEORPc3+Xg7/5obtnbvYTBClt1VBYXBEggl5T+E3WmW
Gw/I3c50DVITNmfejvjjL9Nom1+A8eaS3i/XWmhA0LVyinobIw5hCMHtvQhqveMRFlDS5zbEOzj1
DRjx0K1jkptTwt0OCBKHYMTKZ36KiRYtn6XKCbgJ1t0LUwHKDtmnRP3jPPYwSD95RxZMHpAqFnFf
ITDhpmc6KbiJwUXDPkTlEo8Owk7mfPA1HuKfmLVns81HUjzvCJX2fIbtutByGVUmwVW9Rhd4Ubbj
b+YW4Cd028hsohawYpb7CfkRon2DBAtgy0EBzTTVr1U4/EQkKKoNNUHp+J8Nz6bad2qkSXmDM2dl
4DIFr8ySlr0CwN4l3maeW/70cYURLUMT9U8VTum/uD3J29NuYx4VM7t8tCQ51Id1PTlsaAfFLigw
hN87aa1KfA4yTd94PMsMaJqS2FkxFs9jfKLyoMaWNFSGWiwEaDTXiLw6HWeTdfUxXPOgT658Sjlx
eRRbJtH90ML0vPLrnfq/Mem5+uK6PAbg/CS3B1oNUV/maJWSOAUTB5gLe1zhGj7VBBls3A5RL7s7
Vqy6OSUg7OgklhrplwxE5F0iXg6svQ2cbaK5lHKT7J2D5UiPC+v9tE/puGsJpppbv9bPs0NXbnBj
c0NIKq3ow9gMasjaZ3yTmOHCNJZfwsFYxH9c9R4tbauIuZjFBs1MCPpqdTHWuTjJ+JvscOjZMBUu
SwsVVEC1OONW+YK8rQ9qMlfjA2seRqiyLYtiyxU6D3ZxTKYGwHHXNX+lRVrinFppCBq5DKDEYPVj
2XXOiYCBBuzrWn57TouScpRUtcR3lm6xL5lS8miiqfPyxJ2SykvdTYH61qXXiRxseB4SgOG+xc54
Y6Y6yk70bRF1olGPdwBSCVoyxzHXsbEbcAvGDcnDU91QWbocuMZgvYgMTOZHa/A9QxEYdqkhvLi5
NQpi5KbwU+7QRIJnd+OUpR8SgGEq8Db+mu1D46CVIcFqBFYzuIyBWhsrsB3JrgJYs2D0wtwGDevF
a1rk3F0YcXO90LrmzDi9uP9P4MTY6if/5bkq0+SBayxGiK1xqU/mGRnrKP01QZsKuKPzi5Rs4pt4
ie7joCYG/tJbbjHNHNkaksEDX4j1fWbzKTKuZqh/63UzbIKQi3kVAePlktZ/JAOZ3Luim5si3KdD
tL4k/LSl/1ZPwM5oEGv66SQqowYahlxn6k4N/USetYtJHZUgmDOtl0cmLsf67am2Kjh9AC8VKB1Y
4DHgNL49gZ+ksac6Lnnt8F0euRUkv9mhACrdzIkcxXvUwdeB9ln3+JLyoZ1fMmjC9S1VmviaF/jr
VbU07OsVV5honUSrXFjfiueE4h1isriuQGu/eC218+ySeqfbc+00Rz6A4NPv7FL/9oKJP5H15k/Q
ruVDgrwSGKdKysMY41bHeCrQMubCVvd8KWruoV2HR5cqRb+54/D0YVzAtH5WxWrUJSTP8ipdS/aE
0sERnci5mUxnH2CxsM7paMCXhoq/mAdKpfx6m+AguYCyXYot1TQRpXiYKAI2NwXyNdfzflV//Ar0
7nblOuod1lC6L7uUhdKrnXsg2nY9LeJNv8UfNgrompMv2SGHThsS1veXjhWSvWa3XAgmwA20TbCB
68loc89gGHvxSUEvO9ZM0Msz37ej88heJdlL1EAq7VrBEqJOEprK2GTH9mvEGpAF41Iv/n3c4g0H
xD36A5Y+K5N/AvDa0ykSeVifBG3Q3oG2QlPdNbgRFPbUJX8qcbpFdFmu1Odkbony1LOw193fZGc9
VK9Bsz8Kg9fYpCa99hhAgqfSOHN108Ws2psessTb5phai13pJmF68YJFpazRFv8P57KFtmZFbnUW
RbsSoIoVUxA5uniNF8sw1fA/n8hArcSNdAd3NGy4B7BHjeAOKJR0+grQcBeuen+BPqEQuRne2bhT
OL1hA6FkilxDXO1jtNEbwQdi/lFYeb9jX+sjbJCx+W4nW135rlstsljnmJ1ZyB4cOGkH4A4kz5by
jsADX6ammcAktsQoIH9mGU1ekZisO7dtpuSML6oJbtif+SywCnd/iG+a7zrIeHWVi8WSTS6hn56D
BCj8vVshBm3hcQRH9rr81AHfqoe68qS7rbsAIw+avjQnkJW9+fEYXsDSSR878MeA1/UN6ivjYDl0
HErUmYPEYGL1H1STpvSVgf7gnziPA/skycwIK9mavOanduyufMtdKT/hutUnAgR58zT3dut8xxiZ
OnIOpYgQrzBf54iadNVn7V4Xck533ph2X3HO6XMUTuM/jxyVT33kkRFZEcMjo+tSfNaRMhkabamc
pxxwOe/zZvKDT5mCxfiEoKlZSFio0ZKuqMbBex1nXANLOyK3p/0e0/ZoQmjYsQtqjAs55t5/N1CE
Iny2mq9o+beJFGIKGNnx2XZF8oyrl4FBB+DE96ttUF8KhZkS6+i6oK/zlfxPFBsbRaH9hLD6P/Dm
0rZIjjvmGMwUbUj87VtQRYrboWYFL75XjthIzUBIrZFweY2E7UpMyvKY4QlHh36AmRAPjxlSJsWW
NLT25gyzQCdXXDwTicmldBknIcTQkJFjhum6bRJntvOY8ssbME9LTBq7uYVg8Yes+jC9xGZpUpt3
QxFkv80cTSgOLClLl3CUyif/a7UzcOwCDwjKc2VNMZ2JoedbV/gZPJyk8clDfEsJB+uDVXxtnSXS
ssNKW5igp6cvTqynCAH8ZGOBvqtYYKpHRQC+PXZlBokzDlBPVeDE4gwSn4424ljYAQM4wqQF8sBD
9gnZQLct0tTJdBn3F3CZINIlLRm7uaAKAE05zseDb5dSHzCq9Z8cyyvocE546nrTfway5Zs+rXDV
G+JKTJ53Ye1YHhc/ccOzHfEk3jJeZvVn0ygikwHeLHUfY9S4+EkqnmnncuXecwr7Z6YJI3jqMo9P
VkCTXUeFlCXcHDmIjT4BuVV2oSyQo59HR5IQSg8J6Lz3oPXT6o7xQ95NPozA9URjv4+J3/pZGGgx
2MYxb2HXLdnoYB/uddoe/aYK/04+2bddbXvkpJdl6bh/DJ757Tco3bjB2THvMnwkd2kTgZ4dwzU9
4GPnOABBYvzF08b6wpttTWtx0XBeMeMwo0kFahYGybp2GpNc+xxFNZNeXa/vhNjB4o0pa3zgf2t+
BVGWnGAQmubFT4ingeWnvobfSp2PGof4SBHvormXb+oBhL6KJjYJwtYu+RLL8h9xa2JpVQOP7C12
FfeL0Etibn6t32lGJEjXrz0+xfbCXmEIcd9bCqWfvVqEShjh3dR0sSWUru0xT2NADUCMuFyP+4Xb
GjawjM76oaOwd5uwn6ouZRfL7xYYQnvAzda7e44srpKMSlBMed/5FTNKEsou2Ib5ELjPWRlCgzQR
0ZI7auBDf+8mNgmRvseiJWBggA6AnJWfFZHaDltOanUH1QSr15htW30CuNaF6rEz0nVtql0VjMUd
W+IeKrJLLnDLyyFuz0xYFCsaLaNvtjUMrhssxaW5OjhMypXB3PbRvV2titGcTPRaYdMdodEDdlEh
aS0XDNXVLAlXGkgG4COxoQ0rzC9cGLEkVl194FKU/7JxO/kXYUQ6nlxdzi85v9OQhdvUSi/btMZ0
9pndI/6yEznJhq6XcuT/rJijiC8y2c17Gvmi9g5YTFH8sqqYE7YJ/MTeTUs60gXNpqa4EazFtsWp
Mk72s+gHMkGUitUm5hNrUIQeiCk64U/IHJ2EW0/NRXifuqqCsUlztGH6xOfmxKfIZVGzjwxT3B0a
oNs+L6IHf8o2vuGdQzSQt5WGZBBcvdDK6E12unVYLxnvuayIOEdR2PXk5SIwd3Ta65+ScbjojgH8
e4rGCbctO905ARcOOrOJf0LQmco7vvaMm15q46UKSsNZD52jNNUNOWYYnqgotgObM45/ND0V3FeS
DZ4IWuZBFWv7v7hIM/OHWZK9Lrva3GGFGKTi2y/riLrnAcPpNe58Eu6pGbhnxb4Ef4k2zCT+VYKF
cPdzgDXA38WOiIdnmZK6v9O4PucvDt3mPjCDZpcbVN7LaPXBnUGfOyHR4BPIqWwSN7wuKr1OCoLM
I3QfLzslzbgmjh3VpfvS5z8QXhYP6DOs3i4ljk+YfBncPdwJ5eR/646Nck0X1GrG8Bw8Goj4pCY2
eQs/gvpDij4oWq8Zllh1UTdbQa7cQkXxfiYlYDRThJF+Vu6gzBY3qOyui++TVlY+W0sO3IZRs7YJ
PXHasT4tcyItcBaJ/NV9lzpwGajyTF2J7VAPI9pRLxzMVTQw50QdSbpTmxAsenVV0q29ev0YuijG
WUlKy0wThOeQA9m6gbOmfjWyS5l2SOTl4M6fYbCa2bIiX6sadUwh5EB1gzjNnGWGKLUk8Bn4iqWI
I9b7PrLK+FHVGa07VYcPCpqbwwtRBIM9PQt8ldVjCgZs/EtMCxdMDrC2/SSMuLaesJfBlTqvngu8
1fIuzZrc0O+zQB0mdAFw0pgSPF3fsySdTTReUazZNTB70lNRJktrs+Cr6eWNaUy4V8QsymPzT5sU
Koyt/sD1PKaIfK4QlwXx8H4Hfj3sfrs0dNZk2FOuthBqx35NG1S2Z6Htg4JtnfGRalJx8ln4RodE
5Z5/HCJr9o7pEpB2mXlSf6+5wPgq9DqWhXbZfRGKZPEB2sr965SWX+UbioZaeeP4FdUduUruR+O0
JPYPzt3xV4pVJd/yi+IaH3ge55Cw+jC7sU4xP4x7/L4Dj1BqXfJC38ZOURra6a36eZY2C8M2t9sP
L81Y5LuzgKiryuaVRNNosCQlbLA8Fi4A82xuKjCmQvWSqZEtHFpY8IExqggeytSSjySpdY/nRgBI
TOEddsNhTnyfs1qF1QdsnPppRJxmYgfx8hqPI6Za1Jbx4JY1rsjShI57IKFTnXTZZv2LFnR+ic4G
A7AEycjq4l8paG5jPaGiTOo3VBaaHYk8R2V6G9RingO+pKTYOAaCQyXQgmCwOMuwo0Wbq0Kd0jQ4
Y7rooy23fe49Vw/jB20ZqO4BGyvVyQeaSqvslttriN3HsMWeusNTy+cOFncmHYXUfqwmkm9A+Uas
5W5puYyL9FcOG1ulPtf7EgsT0NvshUIdJNHRTiCdjS0euWNawc75A00URz15R8K5KQZ8duEQdXFU
itC8pegIkHaopo8InAIBdjmJa1alUeWca28ieOtgodrGRedb92uUNzvyc8QQwEAqYP+HFs2Tjn7q
/8f+qbVOwnjC2gtfcJJvpWZJ8IvGoaT9FC1C/y/PEtAENzwvdQHevQjqOHpCvMK3Cr2nUpybxWT3
MLByE/8383Xwg11C14QT39BG3PGeKB3CDs7+Cu4lwTvvKrIU6g7WM+D/z2xns6Q6sxwumvsI/8Lw
grDStdQPN+tQBxp2cq5uwAIW35xm4Xoma888gZHYtu6pnrD6Nd1uFy5/JNS0eRckgxgeRw3e8EfJ
Hiw3H7uN39HYM6cluXXPmvtn3rCi1Ruva2WK/zHg7feoKIgwDGVYxf7Yuon0/GqCmXD+Zmik9piU
GPp/WXGSpM8x6W1mawRrzB1gQVRyI/9ZTpcOohyUXNwH6Yhf3i2ieVtNSi5IiEMlbkzGbFHBkPnt
aWGvPD+zZ6d3VTuQwLYjtR9glKEs5iPeRzkLYCYpZhIRKeKWeMwm77D+obDsvHBUz7ZI8av2ADzU
baZSSn45spnf06Kz8xPDX0aNABdBVV8Xr22Ta9eAjKBQoWyqK7klCG627Kfxv5xa82oHjwZdxF0Q
Zkq8iqvbbY1j9EuBrgFliAlbhAF2vtgZ8Vz1uvUuOgy5G/mqnPUdMZas5QBhQME62AKtY7PcrB2A
Udg+JXi5CR/lZXyoyeZih6ORes0/dU4RfkgadJyKV9TCXNDaSXQK5kp8pIFbVHQnQ0R8c5divE0g
o+QqEKj2R8Ei4ucjvs1aRwki5aA3ZXwgdQe3YuNPPNek9bM/HNJ+4a+5CH8gQoMIzzbFlZSy47J0
gszH/cq7K3qqktnv9raVu3lOHU27dstpYfvvvG/tQzU1TX9fhTU3FcexcLvCOSL4Td87K0hkp5VI
JQqSGxCtmWLIWiLZjA1hPQqZ6akBVmzZX2WyJmuLivQ08NEpoYatojkdwFBYqtvYrnCemDsq6+QI
ZekIE8IOX/h1AjFp5oAiX1O6QbtzUrZ8+34JsI2XIK+tTUnMw8AaQio5WCWXDlDD4gXCK6b/vJ3E
fIjJxobHmbBHfNAek9MB8Uf8jtkVEWbFUXe146wmIBXY5ICDQbjvHH62ZDihXdlmMCYAxF+kRaRZ
SE2Tbh89Apc/S2FGB9o56667WKEm3qcDiMZdpFiabTIMviE0KtfWp6IZspU+RG3jRkrH/PA1Vekz
lNhFf+QDt9YTBAVsTUSqeKIRjxH7ScJo9ziqrGGyqB3VgIzFxQ64BWpE6pD3D6rw0ZjWLo5YG2T5
MFKsqd4EtRya0z1n3wzowwpYJbMkiPWbNmmLi7FzfXQw9iaEq3OJ1a5PfVlclg5n9KGwGV2eZThi
MkpAg+qbGTw4gtKC3nFxMPvq65IIW+4Tl9PgB5m5EwoCZrOovzMLhOQJsc/lfYY6DDAlb9LhAJDE
bwkz8huHm1TPlOCS+0gutKowtczKQNlH8eNl0Yuw4pxN2gxx1+OnOuRLiXDAC09H9/huOH/ZMc3m
hnuJaCW8riklANAykOHSocw+Ap4lqFeA8oxQUOBvBJTUQ4wNTc/hsiQxbiDtCP93zwjerOg3gCQ+
G/UNBmedXyUUIu4+7eoFqOHM6UuaUrx2EyqDP9KT3abdvh35b3mFsAnQIdfnXd4WvrONW6eTB2Ec
Si7hbC84T0uJ0kGyc7UgwHoRSDPfVCjzJIF1V2/Skup+Xgp+V7RcoEBBeRHdGyMvt20dB8B8CJoN
3XElKXxGrp388M1ilAyw0P+WTjY+B23Nl0P3Po4llGGK10f0Dg5i/JjWpoc9m29zPXGDxWyGpQT0
+b8r5YrJKVOBmajGvs8PKxVfCUHvDy+qlQC+SUDr/YHKyIolh7v2USAHWFg5sxzhQaFnbd2mbr8C
o7MLe7bE2sFe8yh4BaUdIy5Es2Y3CPUHPXYmT7ODyIZk5okFiyPCfRy8x4FnLj0J1vkaQ/P9g0Ge
5HQaOTnnm6ZobHX0kaEwkvazHVZ69NURnORTZIO92ONJa5pdnEsuWOUEqmZDya7/mmKxDXa4q0jo
RdJYX/yAwS8ZQijA7suxhXsp1dWVCB/2PRyo0C0wO/EvzDsLgdVW5q0cFW48PDEgiyHLet9ClMYl
OoUk7p7DwuGjwcZVlpeWMligDXYDxYegKNUYNJas92Io0RszAjRFCcL3fuGOzCRfR7SYHsBQY/0V
0Rz797kDNGILUZTOLRC7xVXCGjBnuPzc+imrGQZYudghCXeGFwZPztbIsggJisBlkNUjJsYNWwFD
NVubC3YQ/OkUz2caSY5X3FMjJsYkI5vwBvpQvlt9QyDQZ2JyH4Vkrb4TsknUkzcAJQHftmJL5pQQ
AnHOteMI/vN0g11REEfpcPB4zkzkj7ksf4zGFLQI5gYX4zXp0T3gGH4MMxPj3HE1madb3AEZWDeq
M+us1cinZcFFCbHH3dPVN0JQp92qOwcYnamN7wcITwR1GLK1sHh+3CxnQo4mTWtchCXsO66kdeU5
IYCPU9l78uyJ+2CtU1zbKbWyiHXVWLmPHDsMjR4GXx8QZUOaw1S26jZ8/01ybhNlxdc5NDTn5COL
i1uCsQjmBe6yeIuEb3/NJCV2BrUQZbjNCMgF0xrr4Q1P8G5m2+D+6lOrGX/laQhDLQsx+ZaUGZ4J
e65TB/UUjJH4nHiDUlNaQz+EhPQnxyBYbpehdn+ZOAvlp18RkbgGrONeUAfyQxVmHLtBACBwkztZ
6Z51KCASSLy7fLpxiFk5WurxOXMlir4wib2f56md+O1HcMtAdZCNwRU5Te+dXsmEUcOOCpvSYryj
S7kNwx1BenId02jUFk254FM2xZoXAmn1VMXY5w56bMHTuBREODxYRURrBjQbEsGHDBUheEcToogA
WAKEY2MRR9mxQFQn3BIN5uXE1S/EoDjIJb+o/KWfcd7+P5E4GvXyX0TkgA61vs9plmYVc+zrBSN8
FuLUvtAFaU558S9h59IcgBe7wUZHJsjreIPQVHmmb4/cocVSg0pij3rZ+xiwnOYCmXWXEZMBN4Dc
Dh4Ldg8d+AzP+dS2E99Hfp+82sY32N0cmBRrorGf2NDX2bd2NTW5arLKYEOQo+UVPtlhXbFSzr2H
oFvsZtNqdgHnyFjhI4YOmmMKJpiXMQZos+0H3wqoXuH0YGCKwiP5U/LjVOZU3IxIkGHqqGZstr4X
2uPzgtoIAaXrAdP7bWdPYH/cAFPqyYsKzFR+rttbiK+sf5DzxC8HDkS69yU+pEOPpOvekxocrIM0
djpR/54NWI1cgNnUZHXyi+jMGCFLF362beppfX7AGND1S/nXiIMbHf6gHObKJpvZ2IKg4auivWb6
raj8oBKnSHFJhAXpd9qph8IiOOiy6Pi/inKwWKRuIkrssg0gKPvNtFTaD2WJFYXgoSMg+jqVAWQ0
NFTe0UPxNw56qz/Xg7fm2NqJdchUK6bpGswNE2M9MAJm5G14KadhySvHgtIwc+pdnariLom1x+p2
IVr8cg5Y1/+0U4+9t+nYhh+mLLW9rUOK6d2fB9gowOjt+m/YZBUqK62y/rtPgoQ/kQ8JAQ96X5RA
/QM4ei4zV9Df11t1eJCz0j1erhSP4TYiuW4uVtI1HEtgnjrcoQR7yWKUkXKxZjrGp+tFpi0c35wb
J1okSzm7+TVHgPYwq+Dre7RyUhTfk/0/xs5sOXJjy7K/Isvn9luYHSgr3YcAEDNnMknmC4zJJDHP
gwP4+l5Bqask9UO3mSxNZASDDATgOH7O3msvXvGWEsVHv5UG7SVwIemT9lAiajeOhSsmpqU9aRj5
Td+YFwv6nACyOM6xHIw8QNvt0HExV7PYpbCfiRPtsd/3aAA5cejoM9LL2c3mRxyVYADKRqUcSiLE
CTaKSVFd932XdQ10I5KE1C0cBsQZtnbxxS0skGoHz7F4hF2HDMTtBcIla5ksrmXEE8kxpe8/kz7U
0UfQKFTncz1Sl4Y1CjDj3soHxFu0L5m+WyxO30vcqhidMtth2u7YY/FQ0XQvHwVxAvMPB5Ppc92i
QeOEoxJfBPkWiCqzsX1vK202uWemXazTlSKrmMVshVXwWbZqUFCFlwJh2MFprIkMUD6arnseo1Vz
3M0l2LjRfIlNXvPhvLnU2d04MUJG6wB+FthA/BQNU6/TtzHbNT9yLpg3ZVypobvCYsr55dgsL9Q2
rXKRnjO6jgm4oyaBdF7VqFKDEpbpVkPm+B1lHWFKXW+0h8yit1RgII0L8zG3hFX9qD2PzF2gmNm5
ThzBwLXFU2SYrXMcXWPWy71l9jD7ye6hWRTGlVzjg9nMAqBlnZnlW2tprdyy5fXSn2in6D0T6m42
95U9WPFTwWqlXotO0hdhWj444EYHxHf2U1LA8IH7dylW3VHj90ct29lPmmKe1VNTDA0NjnZlKPo5
TmwiQCj0iBIBZpjWCmcxnfLWeRg7rG7cqScYyLSPvWSBwO0aA/kLcihfxgzmyYmzaO7TwHBqIrV8
t6B0PTIIv3QbY1snWaMtPJ2wGS+m4Z/q5CDfjPPogt0Zx1Y9oZAoxILQn/NH+OhQsovZBmKTO+5z
2iwL8w27dojWWjuX5WnSFixdCg9l/53hQi2eZOnK8n4EFmBi1jGGOGe6g7CDVmoMpcXAEBUhhs5w
Q9+OjuV4pBixJ6jnA/M0lWpI3fq0eQUfR68f7VGda/eiKfXO3tRu2YnXNe50x/BXZ4kxYhCLg/Cf
C6auzC2pYnbVBUZvuNWdIImihj+gk82F0aYQERdrAc+d2Vwk6YyGK46MdtkSaxO74rwaLj+1uPDg
raCIKrtEd4X2ebY3A04JLQ2SxM5es1JbIfqwZ3+IsyRdUEAN9WvL0MIwz6SnuvqxbHQyfCrO1XOe
oKrdaOzKdNSpEsMoUBRos5u+9fJ2x85uqr0wSVcmlr7eGlgAwsZEJ3c3dEj4r+mwD0Qd4UhS0zsQ
SnN5rxzyUM9ULqv3abjQXv2BzITu1LDh1PDZsO4eU7xEQF8lZQWnDe7Gc4lqtbnuyVDptqq1FWO+
vmnvPWsiNLuHIyax61TwB33AjgvGoRSx+pMedd0nPu/EupuNbEW22WtLcROh4Wh8K3ZEhjmHaMd9
QveWNPNVlWdRifIX6Ul9sSPyVoOHi9+X2FlFY+p2Qkgf7+eWu0jlZwZE1mu7p9vX0jkuE6MJBssR
b2RC6+TcdBzCB/LMKdZ8FI2o5l0MweB6kVy725SLMfvJXM0urmgLadj16IlTEZRxRqg4PW1An6Rs
MUTp+mj+IPKuwF9fUDKtxiYzSTBBHDkZBDJbMY1Cn5lS96Sls+IcnLhF0KFiEnmdux2EFYmrwjxg
81z4yBWJTRRSvdd9TmU23+UmU2HJmFl3x5CBrueRN0FmUnSDW6iTPzDMtQDtIrd4IwYo6mlhx8JT
D4TZM0bykVIvajPM3eSAoubj2ngTuvezJdeovVYLQ7vzNJYmJEkY8/IjZexmPjYzdQrq0wgSh5dh
efF8T8gWjWJsOzdeN9USYNksyLjwhgZwmm5ru6H3apK05oTuTZcSDn2ZJjYGRbmPL4ZpTh7nAhGI
QSLPRsLgRGKUJdaxUZX7M8JLmvl6p02o1HodiXKWCitAxeO9VKuBbQORU2RvXDqeaod8jyhWzRbW
I6gi9wHrwEBnnZt1o1nqrQH2mwQruRDwPkYnt44TKrGWDhxrNff7Gvkn5ljjkVVhuTJdBXEwA6dL
OnEJ9QZLTzZeMe8pX2lGixhwQ4tlAUxn+YlaYDnVrTttU/Y9z2Oc1reEdNvbiVrgSkeeey2cwvse
2Wp+HdksmRD7ISbQVsrT80xP+M1leYOrH2mxuxeGVePQJhuRHpmINUn1Cy/DX1U3/JRV414Imi49
JbY8zZZrjuy2gsHwB3yx7odRtKbjyzTJ7y+ihQcyd40HdF8zZrA01o4gm7ihoR5gU1UP8XVR9cQE
mz0CdvaTIH5ShUhBEYLwaTTSPMFZKXC9dTGg8H7pPrGKzifKe0JY1p4kBaqfav4Q+hg7oVXS4IQc
gbPnkZhub8E0hE6EV+YawcVTZSWnvZnQWbloe9mJVyQJcCx5208TehYgMabd/tATu30qY7gd1DV2
fDVE2MH3czWbVUiRmBPINsZQVoXHBHrKDXWDO5rxo9s6tV+Kwtau1y4FjrGpkKysTwuFmZH6U7t2
0Lx7AFF+mzjeL7vBghAkrHCnomhpN9YdijK/aACYlq6NiLJ2bDamjOhU9qqmxnpNlNucSpMUDL/z
ZNPsZ2w5hEYAfznoTaNVfo6wDNbNZcyJhrJx9l6mKWdLuk4unxNjLPcIOLnTwzmTnzGBZmxMc1jr
AfOYeGIQNa3q1jFEgck+nqwDvKB4BoFpV9qmotHOjRX4nMTDps+4AEtDyUv3qHdI0jCSNIRMUeL5
itz63JTaYvo0Ekor8IrKbg/MA/CoYAWjbVwtLaxAfJyFzkA0ctfAo0dX+FOW61ckz8+BBD/J8ucU
bn9Ykej9mEC72AGJ7Sw4dSejHmeWSh4VfqgiGJnB1k/SmRA3jT2/8329RHEhS82le4s80poCMuWl
tXeKzBWhyPuB0XmGo/miMCL3gwgbC4o2SdQmlsIy7uvI3LWunMoTVYRuoVEShcsORC45r/U1wLD0
snhhOg+sQVUlTGutxxlgCqt/UnbheBt3cLRfJoihN5HpAoRIbNpvcGJHuDQrEkQmpEX5Kl0dMTKu
QVyOEyJUuUGKUOIFBbpDAPbYtHe2PdC+qquRQbFnuMe5Qxl+jHI0n6FnW9Q3mYH6KgS8MDDz1VGu
MQlrhXWTN8r42StnqM64bfr0qW4H8aoLvamPjj2X12yvGNFjECaXCFiHhYCL/RlpcfVCckw3mORa
ExognlDWdO+LQVlOAK3Q4rPRuayAs2jnlPIK7SqqHlG+aW3u5ZSy7OyAXDJHbcO0ZH8eMpItn1w9
abkcCTE6y7mZYzYVCev0oFJHEtFcwGF2sIbe9eOYHOucDVwgBi97QsrQPdns3I4auyG19whSwluE
BiICjNhoyaNX4Yp+x+VRzVdVzNiMpq6dR8FsrAXCoiQ2OGfioUHwk6A318+ZZ2bN09Do5XyF9bXu
H/OsNvElN0njFhtGum2NRhGe+o5SnRTbDiCPcRrBhhQ0V4q8ekM8lYtHhX93vrHABDX4vLFl+vAA
yBJ0vWpgrQQjXtLQmyvNy+C4Z9oasDhz/GHj1eqcaklZhHpS1ILJj60hGRCziK7IEBDWLkX8CXcz
XYBmkZJJA69ieCMPl/1n95rhS/Es7KhWVB5yYMrQxjRcnL4CG8G5w+c0XRHXkxqvCstjP/vQfFKb
yFn0Gc+aTk8taEpgxY9iZc/y3cOfzhg2V5F85cC0Fs0iIjz2pjfHyxNDL09tewZocLNQjRs7HMoZ
ntyYsvoKR0sl96ui2vBVPdkswVQneDVkLbNo21tDZu3G2RPuE9ZthMIb2uwqIwo2sp9Jc9KJsuHW
JINM0a7EuUzoJHSn2MuTTYEYi2hLiYufCtIzYECQNx4s2hynZ4/WUxUaOCbqPfmefXErpePyCqpu
pXlHw3pBqmbkgAZeG0O2LX2ApZ59ypO6eir6sRiPrHZl+ZZEtbC2WZkZnR0g1cnwm0Va3d0U+PqM
21nqy3g11Uld3mBBkCsznmxhZMhmwENFobXecSiYLT0vOmjYkBECqdVc7fGyJf/XqB6RKRoLlE/u
2E8Ggtlk8UvLIq6eYqtgfOukiMi4b1UW5lBcq08F3iP7Qx+SSt5eQGVLuKwNhymowGdbCI4WtKeB
PSWtDJmFlAUqt5g5ZzjD5LpAUrr2LuHqZfjEMkSViOD80yFcZwiFShrqAM2WP+ZZlg82g51sW0h3
nIIxzRHpOU5CM9FWYGLpBi4oOubaa1/W0pE0oyzZY6jK1UhqBv1XeNPwuPPAU7KLrtvEs67bjG1G
WLZi+UnahkkxkY0DliVnxhUfkDGaY5NhtrdRrNOISw3P+N7hMMWFXlIOYrKgeU/nCb+Wr5lLetNQ
Gl6kL0n/rJFEQ+OXucyp4UY00ajX+1+mUroClp0NIOBTr5/2msGAG7xATNK1bIjwA2THOAEcZs1S
w+XDzFSbPQdV1uLRdFWqUWQFxV3OEI1UEXrODMTqfeORDAk4hLYi7hGQR+FQpl4XLgURtwdwwJTg
CfO9yO8EDZ/Qk3aLGtJk0nYiGq5F/UjnniDy8jKKpJSWPvPtyd30ZpHGW+h2OPltVFZEd112uhs+
U8vd9rbsiEFuuEVsAKwazzKiLxOaqHJ+QLhXn3E0IkqElUIYQu+23ISNzCrMI+dZ/TylxbKjo+2M
YYMdNQvXvtCsPWuXhlaKndSNXkcwmtclM1YQe1H3XVpdv3xvETxO5K0LtbynKqPgBy4JjIYjq+Y9
gSPJNXgYvblnOwVN3F3axTxw24hNpjkuPBLGsn09GhsU3q26RrZp1HvHBpQDH48klm2kPErFtisN
LDZdL9KrVOCj8Jm0V94+Ed1SY09rCIPcuOnkJifg8hkCh3GsE5QLVvwT579lQJRVySlTYCyvV1I0
1ytPjYNzAxxxHWFoAvIJbCGcNwmjNt7YXUqVo9dtke/zhXlWKOEcXL6TdtcZYukjF9f4I/Zw93HG
T/lLE+ducoP/38sPZNV167ZsbXkPw0fNIblI2IJYJVX9tNIsRUKEwTjHXs4Kwo7QmZG4kYbKB2Fn
4tkBxdeccAtH1ckp02zmiKAVQIc9DDT/vCpyQGe1Y7jyMuRqQPEVwSig1Dw5BpZwME5o9Ld8Yt36
xKbeMwKyKaqGE6ld3pBPEUPp1IkObR7mfnk7jZ3dnDPlqOzcuTlRiCsuzDr01mqEnUll+w5GCtF9
VY7d22o3agojQp0n3lhacrGtZoUjfVqXrTMklgy7xQVhU5AEaj6aNrSUX3qjIYNlsJqp25WckiUQ
k2U2u7ajibVzC+5aG9bLkbyVxXTdoDZKJWlKTxWZ5jUrypaAjuYhX4zhE883aED8fs5N1KJHQv82
IqtXDmz+Q4akR+2FK9IkmGiujr9Kmu0A5hOm4ZBKVBftTFreeoCmHih7sUjvMR4Fyk0DDkdxnEox
VAdTczotYJYspi2KLNqEtp3Uzbm0MYnbpAe61PRQY9BfRte1MvBUQwD/0Bt2wi0csWuT4fducct6
fLPLsUBwMrk/3Ia80a4y2p3dV+JpMlsXwQqc9fsiXZobmxAMrnnwdyGXxLyrPFl/DGTlXiBoOoK8
IooElb807hpaBm896+B2RWp+tLWpqW+pIfRrKxLS2pkyZ+9mQsz8KLvEQ3639kcc2g5ERGMOOiay
Dyxpxi5NhF6GWPOdEFJuuQO0sNw1k2biI6vg85m985Pm3fTQJGS2H/Bm2e8LK/LJ02dxaIdo/QFi
FcRr7crWx9pEu7InrnKfdcCQtto4WzZ3EE2aQVMl/UOdzM6x7/FY+3kzIURNmTrfCegsJlDTzNmh
i0rDSicaFP62syUhAnlN6U1HNK2jxo69cdJr6M9jeqgMS3I2EK7ojwKUX5Ol0SHp14XUSyR/G+y0
6UuXZfBcVWOygxYpWu8NNHM083ZvJigwuHgmUlWZ+9J4HdQzyOKkJUE2wYMuHN1Q+7q1u/soNpkw
ADEEjUGDgIC+Fi/U1UzkRdts8LyOv0gMk1CkezD9IBe0/krQWOgDmwEFluEsXwj5bKuVAq9fbNxE
wEzGLR7VBdK4qd/Q7/fOSY7tGffg+irVYj6Rtorigd2mBVUSx8qJY5ykBxLwMpx4TBdZVgWvpbWG
9jpj5tT2cBMv9RFtwIGx21RDBBhyiEaciHG/B7mzqvNSmVntQ6PBtQHGlWnTQZszeiUUjGWxG5zS
vAVWAsx0KtqdrvruBIbO3GmgrW9cgFzf85Z8DvJAui1Vf38fF1XX79zUA27RsXljFXatoTsZOZJc
mirILTZm6gomJTUcgIAwqIVGRNzZRkAqHvisRrcchcIZT8P3uACS3baqfKiX3riizddhDgdj812t
bU3MWOsyJ3SRMuuMTZypqvcuBi0yrIkJBrAJ3YQI9qlvKQ0r1XDzjjxg9AT58hGihmE8TORHFMbN
ml2Nl+YPdwEaTC1HDahW3mt34H/nfdfo6oWpKzDANdLeUvIjDpG12Ht8TdUB61C2hDLGmBaoYhX5
waJwLn+IFjzj1qxyhe6ScE/L1xqvA9fKzi/3Ud3pWRhnTNL2COQJc8rcEhY+PcZSdx2QllWHAXdK
TUFCaqtqPu2BnR2Zk+u8S7t86hFip2t0wmOwek+eS77SY8t6S2lg92RgLpkbFWdQ9SNhLQzmae4J
AmI06dqB7jbpz4xz8yTjwaJF4AC27kz7FgXXTHHG95p6KpB5tjou5qbNaFGO4y+lc6F6Vdcue9O5
TJk7gBDEmuJ0ZNc/Ryvh0kied1O34p9tiNGKbgharIYAVFB+DcsruyGPzltQmaXdcRrmB3gzmXWt
FRmGENoT6JFILkmhPIEqCjKLeKntAJAXEAINEQXiTkz9EZmd3rOlsiBjXKdNtXKpmox2Uji6jH3H
p0UwleKGoMMLTHcZEBOdAD+PwN4EHz9lUXSDLnwVcyAQWI671RQ5u0NhN175iPJTT4eg7DXb7bfQ
CElHxbeHTkUN9a3ssaeoSrQAJElFBA0WlgP74CFI9VXYFsyw3mr6QLBVH+szccRr8USIsWieF9VP
/FXNYFjz0dZ7hqOHrpVMfgIXHEj3huBxwqFXk1DMgEHFeMi4yDF9x4FNM/tyyjlyYHYF2HHxhWd5
9y4pGtQFACPEcnS4Z+cf49BYDJvcXussRqV9sjphiuXEuDV0W2iHb7/9x7//6z/e5/+MP+j9gWCr
q/7f/8XX7zXzqTRmEPj3L/8Nv5z/vn7mv5/zj6fsPurrN0ZI/3zS5ff898/wun/+3uBtePvbF2E1
pMNyN350y/0HO6zh6/X5Cy/P/P998LePr1d5XJqP37+912M1XF6NFmf17c+HDr9+/2brX0fgjwNw
efk/H7v8/b9/uyBzy5/p2z9/4uOtH37/JhznX0xnsFkbqDq4mHTj22/q4+shV/+XtNF0AWOFqXp5
7NtvFaGgye/fdPNfpmuilkUGJBnsWO633yh3Lw8J618G8GeiyC3bYAtrSfPb/3nvf/t0/ufT+q0a
y1tU10P/+zeDV2r++BC/3pttO2jYTMmo1OaPYL7L4+9v9ykdDv6O/+URX6ZK1ERb7BrrtpZ9qHW9
9TzWJIiJual3VCBYFMB/upk9vAm9597cG86h67TxZkGIdJNqurWb+uU2B6NAq7/8WLiI/bExFcO5
gcEgQsur5MRt17qKlZRXHaoJ9gtj124NweYsw+ES/uVT+PON/vWN6fb/9cY83o3Dgbct09Vc5+9v
zHEdmI8z6kpPaUfAudod+MqPhfzRXe5SfMtO7+7Kea+yNKiBgkDhbd+Z49/XVoXiFoBuWCA52v8/
/iw+778fb0mwp21qtiU9SzcvH/rfjjd21gzzSLxlL677KKWTBybx763jeCe6UxILvqeOorV7NtGM
c3yGatqruYwBhr35j4v1b9fqXw+Sa/7jMDkmB0dz+ENMgDugH74e/8vnz6Q4WcBq5QFBeH1oUwaD
Wn2MQOER6+BaIQDOPYPF6mwYbRSYPVQBJPMtKYnLfZsyOg1YsfLrjJvPuUPX1KGLr0/VzFY1dpLz
14NTZufXqlgOq6HU0YCDd7VcxrN6gl8ArFh0dSEnBouhOT5bC+/q6ykroaV7GxcyIYYXXoQabpOY
vICvH/h6GjadP17SurzkH0/7eoAKGG0+eX7+1yvR2pkYZObzFsmNAY5toHWaI9Pw2EYf4tHtAXFa
mXkFBEYcsXRt/3jKxA0ZwmtzaC8P/vGziFjDMSIfOYoZy+y+vokZDag5epvtX74p4A44kPnOXz/M
rcI+pNI825lJpqPNTGEbL7a1+eNrwl/WgJY8cNh69K7cyz+0T6k6pv789dXX9/Us//PBoV/ywJLR
G+7HN24I9hU2HdWDNSzDqjBacN18jySpeA0QFi87Y6R0lmNrX3098vXPGA/XljEth6/v14nElU4D
ffv14D+e2wmpnafkZ+SyZQog8LbBujA9B2HgQ31Lzti4aOdEE2bywgEtjQ7evQKoypXvxeuVjhOi
HbCXfH2/TPWZHONeBF/PAMs/Axwy8q0DG5WiFKhFMn92rYbChvscRzx7y9SKSkC3m43OzPq70bVr
YK8j3YcJ/5po29ZfsPL5ZZF513G/rY22CKK++SikY4cNC004K9sLKk44X9mYDNn9UjXQ1dwBnHVI
prFQjxTuo8ctd8fdAui3cJIgEuXZ8OZ6V1nyrqyYKFMFz9veW6E6NnEcYp6pQ0y1K05PxqaTqjW/
tIvuyMEk3gt1FaTD/LxA30MuUqkgGenzWEN8x9012g7u8gISZ2ehmXcdZgQYGdY9SUzH6sHM5EuG
ag9fJ/oOmIsEXE3xdtUTBqOMwzZZrwMwFUwg0+G1IzUtaKfmRWbZutHFa8F2ttx62nh0x+F2jfCw
tLEIL/zjqBPxYbHrLdf6Q4kqA9sYcrE26o4N7UIfNMImbiN6vUk6nBIGkCp2H+reRvISR+95oh4c
Mzor+odoPzGmIu1glwnlwF7FzmnRoRsAqn2tRKhuPGUpWBmNgj+e2R5hxoZnhCxqndANiZAEonI/
F+NJVmyyvXTcDHxCGyD5eQz2NPnAgMFUlFe/XDlhKVDym/aVt8SfwCFww5r2e6zNXZjOm4Qtt4/X
Qe3iHj/C4ISXSNJpwnEli5daV2chHQZUbECr6pVV4wdMkXccBNVmLoRJoze9+jq+3Di+4yHjfdR4
aaVG/3YKXSu5N2V0R7cIGl7EhKq9dczplGblDTt4pq9dGkDNvbmYd8KVXSJkA2w07ex53GObG9p9
XbBq0V1SNclOqotJnimMUdgf3UBe7gVDYDajCDy+DArRHEjH+mCuUxxQn6HW5bDlM4puzcrgb1kp
G0o2AqoV2g4Z3uCLNt4zkkoPsilvcrN7tFvjbmBwt5mHWPmOS86yBDlIbvs8WH2Qlg5AUjRquGHn
nUkUTZa4IYSF/JAv8S430XgI1bx2IFL22I57vNbXIFK0B71Pb1uDXSRFzrxpmqLaivtlsYvjOGEW
il1jC50r3fUOkQ7OGB8bi48ptYrtXBs/kkJsNRMjrB4b+ySV4673ZL5LEjr4uufPEM1/kKA5bQi4
eabdR0a5FjC4K4H9ZuSC2QnR2ZjLsGe4TcgG7ihjujsGXsBbgkO6jeccmdtdNCxa+ZhDJ2LZr1/L
5Ni1Vn3sB/4OS49DXEzLXrrirnMHYGtK7fSq7I9f/8jOY7/WICMOnJiweQei8AmdPR/81/8msP9O
UPkamKv2Twb/PPD1vYiBVoV0zURVamvbuaLP8j//gGL865dfDxg261BLzg/YwgNTr+9OCsS2InzN
KG5yA1RNgykRoG2JDrh3fXvFogOMAl/KtLcWyjBrvVrb4UXPiK9eSGvRucsZWnN0jEtIjdTvIoHM
cNWrPMzSS2yaibPmanAG2OMZtPvZvo/UzI5LwhnT7TBRpRmktRdv9NKh6iOeXJ/poU7xSL4OPrQ8
hXG8VGg0CX0Q+nBadkmzZAFKGahDe1oqNuP3PH2SPSDMLJr3iR1BS7azG3PSX1ODrocgXJFpCggX
8zHiDhDUZNtsESCdsbCG5Ex0KLuqPeKpW3eABaZbz03mfGLzvtb07MEuok9SWGYUr0xgJdHaE3DQ
hrMYgR2qfrNC4sR7oh30fEltIWjkmT24jlflolxXkl3l1CxwCJ0QxsS2FPYUlkV0y02T3zqhxXTG
TafGU+qWZYhG9rAgn2VsB1ALttSSjbdNLNFfIFpmMdCR3V60AQW9iWwwHrToYdbAW5a69BkEvVgO
XjT6qhAcO+NX04eOVLcZ8QXwyPGwooo+QgG+fGCM79LQbMUhuXSyMxCjEM5xe9H9TPZWxTBFUFdt
p7S6dpzmbHIHFelb5g0nEHqoL+jibVBBr34Xde/tOjksVxuAattu0u4yzgCnOnsI2NBp8NsJZw1N
T8+CKrKbLWkOGxE3xJWZ4+uYD9OtyAZe3r3tOvo0igUzZDNxFQ3lKfJmn6imV2+60vUs3o1ZdbBc
/U5qSMjbvj+BJtnYwkCVvZZnKDEvKW1DaKnHgihDWxGhzKqm0S5rVbXPPQdvc03tCQLBJS5wk7Do
6kV278nlo55o67rVetMp644I4dshXlKKg/aq6Cx/6rkfuln9MPXmSZuMIJ9Wj9bK8JI1iHN6L1AR
haDO7ScwtLBv3c+yd/S9iParA56yAG6zkWJx/WZYzAB6YkA+ZhFkPae0iOyDx845UkNyisX6bgzz
EFbCu3aRvro4A8DO64fBi99XwHB+w9TAx4aZ+CbsVTmnw7FzgETCTghp52EIxvSzAXXSbdZsfSo1
VMs9/J8iaX+uqHXJIwM2sM7TbZRhLrdNbtlJiUrOYeSKW5X5VbSpqoYPIl4CLe4+MWGazCIAEH0w
9zcDDXPUhhOo2dlzdyMWMjPWiIQ9HLtobo3siLqZ6dQ6vRRYkLEwPwOePboJdSJ6p4mcduPeSIZr
HbMOkdDW96SYXB9qLeQhZJcwnStuJmhK1wLs03o2RW2gPU3hpE7CDApUHcNlth3jUqa6yFT/STjL
3oJX5ZIGiPH/Y5ohz2dWdZ9gisxGJpiDG924xe2E0MgXS8RtmdyHpk3gfwkQUhAgqpFsR5ZXf411
4B/4ylyUCuG0eM1JtkjJ11NtsVwZ1aKfNYEkc7Xs82p2wTJjbjFI59kYDueDYzu5v1jPNUT9cJ06
i3hkudcTzKa2Ak0K440qoU3Oa1+Xe7vCYGLJkgz26YkmrNwBa/H1UXZYo1CK1Lr9CtjjNMSE/ziM
oFHpgqnxQuQXL2sMOErL5AbT1wv9ZHujJpUEoMK3cPk9p5ZHdjgaZxIgCyQgDPmS/ZyR4jZyxLAV
PBWl967n8rGuzk0t4ZoP1o2bp+0xYTSNSFvuxoGrV/N+FYsHPdT90F2GrJZNJji1EI09+w5e8WcZ
rSqcs/7U4GiCWJ9ybVpF0HDk8AJdkybMFTcDGZpwSmx0bWC3RD8zHTBNRs0TqU/+4q0KVfPM0g6r
TuYFO8W47FHp6CEpsgxc45jy3ZquaPU/ti1JimZeSZ+zh4Cug5cmjM3o0YbIqAhqxHzvCEDfs+M9
i6i5w7/1i0lCddSMrFz9VZpASbJcriEVRH10CddZ/a//JYqZHAX98oSvZ/3xA18/awLrW8Ov7wKW
41keyNGMXGTu/rpIQLXJgw2MKUKtjG0Ig8kMYqMj/9Rm5jZ43nWiozpbrB8u7U+CvC+7DtF/jDoi
FVQmpKCWP/Te1lmo5JmkIWeDVIOGAfOMeWRExepH53T1to6Nt0K2L+ZoIvDp9XecaOeurogI1MkK
MUwofXiCJgoowx3OyFOZwSFujxEjmo0ufPRfKIk1AHGEmhCSmjabdGrJxf0U6c6s9Ce6SEGB7XeD
Jzer+3mDH+w6gcCzVRNdyg4hNWodUCwr9+mF9ApPABJL6g00KmffKDNwEgN5J7pGjXsenYc8HFCD
XWb9gAiQwGF/eSjXNSzcatlNq/44sXHDbbONyi+q6XXMUJ4xP3deV1y3jfyOiAICMoH0gNsJKEEs
sRTmeTBiFod1fCcNYNw4atyiMjstFAe+N1hb3TAsegKSpWI2N/kyDl+oJB+/3w1vuybzeq7Rn6Ol
TpRXYwHC8zFlWEaznjCa1O7YzRWaDteNxBc2tgjsVibGkak9aHpVE7NjtMd+pqffaC0BZBL4uFsT
YeXQE7dJqsN927Gb68wNBp040OVE9eS0+0lH1k/UK83vaPWLyLxrZPHA2Ut4PUMy5oi6yi62Yi4n
HGIHhXYibEBCjMjxh7z/DjIfw3RRPnKOJjv6PzcNwTxHC/4YNWpnHfTybJHUtx0LDwdM1l2gaB8G
MJKNDjruOINy/eMfwunvpzJ2wfWox6I3dg1U6EAvkvcp706eiadmdB47WZmBZ8RoE9aJuCxD22Ec
rP0qKief6rVk1ja9XIqwBvsE1aKz1TRaBc2ov1p9HSINaLcOcw7P7J+jy3B/wMzGvaVoj9iF2qPR
TtLXk5IRWl0zJ+IsaWp0Q6tmo37gksTzYepIwQhYr3S1UENnd8a8IoWqbfZ+vE5DytysmOIjxv5U
Kk4CijjJPGHjTtNlnskCFOnLsbG1S3g0+ilcW8axZEN9nLTvQmjEOhfZz5rTgCYlyYMxpVul/Zgc
OwoLY3ylTZnSanGTbekdJlfd4ps4S2fYZ8UdjfY+xBiEvt7Wr0wdVaKK1t3sOrTICZNHO/feA/Xc
MVa64CnrcLnGSfcwqmPeztBSkq7j540nsENbg1xHZkCXoEUn+u4AFtk4l6U1SfNlD2QuZB4ePRa3
Y7ew8ErDNyM05MNU7tpRiUArljdh67sR54rvjk4PZqf73xydx5KkRhRFv4gIvNliypu21WZDTDu8
J0ng63VKS8VImu4qyHzm3nO3mmf+3YWdSZeliAIxzjt5Sf0+OY+sb2zF2ej1N0tOce4a57a6+afm
7YaS3QjOKC9o1ewV9dvkA0FLpztywlY+R0/vIrQ0f4kNEZHwDXwnbvsMwFdGQuXmn5Uv3MQ3rFXX
2WZ+G0OzQtvGotDDMiU075vi5WAhMuht7QbWUoYOdwMrw3vgSq6x9rmrmro54gKZOVXUi9qzn7/7
w5wmD5h+ar56scjMCVSReUEjzD0kNYOCVWHJ0VPiN9JEdeAyryWZLanIUJ+S5VAt6SsQFzDopQU3
tryNst+z0ypPzfxnwiXbGRlBcBbB7xBPNRpBt0NU1d51YpBlQ6ubmSUBLFwRMvlZmCe9eG5x9wtG
8Xexxr5jIXXu+UV4zEKgEBtEokuQOnODBUc/Os7qQgrGfFAbNsg321zCScleOl0pmLFhliOkL+Lt
cA59/gmfhy23bVIigE00u/wr76W1sUab82noSO0jkslfMzff6pYgNE5p9jQhGmqk5TIT7eW3Cp6N
Oa7jDRbmk5E9ER/D4FzZwAfWt4Xy3Pcij7r5n4twZVvBaEYvlwwR8llsrNjqa9zKPipziYZ5ZM3P
y4C+Nqqa1Lix2N2bUPHCmnjSLRDKoNfnjW4YhOgBYiOfuTtZLCwH2vUQ7kIoMA2kQMQDYanvwIWS
QnzpNcVHxeZyqzBOYJ5Pk+PN8wFs+bLNO8P1NREg3iB8Y5CY1YtE3yrW052+EeAiq1H3jLSJ667O
oDiBoOaXvtdSBhVShIU03txncyaKdcdesD5bqbbJnR32PZqpVFfIXlh23piGS4tvZe4JlYH25Gu1
9eIB/WaYqRFVRPSoCu+ceK2UL72LVDJ8DlAmr7Fhv6cA+LgfmTUNTkxRq/pZulYRIlpIU0ALQlsr
S8bBw2Gw8LKUmHFCD4+k71mLunEc0lIxsJzW3qqiVdHnHW9Pv00xuzmFi1RgXE/ya6a5ssr2MKhc
hpVo7Y0w/xkYKsKx3YAYT/a4k/lIp1HDFrkg4OiRA/RQEFjNfPUr+bY4t2l1MPeVK4gGwzzOOTJs
pkNbsou/6n49zSBW0Cqug1/ltBf85b2if6v3QSCo2tRXnVnFMYDJeolr33Oh+pGlyUMH9DoQXfeD
WMWbNBY7WXMD9U1nqQrfmz081hXoHSHUN0vk/5ZBOa8QCv2uMl9bCJb+BLUXrybGbaD1/cbuICT1
ZR0iLMbXIqpnpCYIaLrsp1Ese6czJnYhYMwmLkprSV4xWJ5Gp52DtMiO4L2+tR6wnUGPSsoxr/F8
WoklGPXl5jiSJfi9+JGueoAYSmpT+40YgrC31IUdlHtkCQjTR7PD3t3V0c5IKCwvrToND7nuhsBi
XvK5JfIEOVCXJmQjNx4zzpjxJE8sr5C65AccKpwcEKGrNJe4rpEYwlUIae+nkAcLZegokZiDA2FY
MxP5yU5g6H5qrQxxooal3c7nrqCuBv02B1a2GEyL25Wz3bqCQmD8Ye+4GXmKDEOjsNBISaI0Mqbp
o60mgx1Qf6u1KT8IL52vbZxUvgWLMySr4glewbdm4aGXQT01TMStBa6UPqA5qC8VA4QNJAOmcAxR
iBQNcLpe7WE9IbFjB1D/DG0ltmhZ9uPCRJAE1kdQCB0egisP7XLCmkxhNhA6u6z2VkmtC89s6+fA
tjb4031eu2Gv2tYT8lRUscVRdVLE0bSVCm9bFDO98XvugQiqw7xfjBm+QOKjnL3robncNe9iV8IN
MEYjEMbkJkkG0W1mmmusFdt7n6CZSvGEZ2vbL2zCyhJtc+W8z2AwA9VNRtQyeh01OCp2BccoL93V
9OIBa6NNbrn8gocL6xChmJ+AeSKJ5QuE44AkDZkh2F5fYy9Ib8WNch9WN1b2q3pt9aiSWk0ecH0F
MFajdd0VBAzDKh9uUtdZmPe0sCgkvhlbc50b6ltVYGju6AMYjtIloabgzaHGjwtM5UCp10m0z2L+
gO5BCoPnxrg+SSuTlrFfSAv0a+fTzQ0QcEk+badyPCKl+cnlklwHp7xye6q+YlYshGy0SWgdbij0
mwBsA4G+BmvZ+G4zaPF8G2gMg6yHd0aNFgD6OngA6plZkcHBdKuzLSC0YiV+BNk5FkTIxLI6k3d7
stkUgQmC+91Qi5lKH6Ca9baqUR7y5jBl3keZiQeKdidKUSKEqLwYCywMuVK56ciLOUEHRfXhDMl9
eGIwENxxQX5AUeeoFfpvIj45XbBjDwkqk6T79qz6mgPZ8SckT5tBJBtQgFbAZjP1CfvewjS+YMfH
SeIhtJTaquLyJQStUKIU2SBV6OBtYFHQJXpqsBTAHm1SfH1RePsxbbod3HiDqvPh/4/Oqs2bF1vf
EPMYfalPOIlIbbVHar6WfmlMsW3UsWQ4z52NXe4jLfPZJzxk8DVgqv5McnfAyhQ1DrBeidEppHFI
/ZQMJVogLNaMz/CGjKGeI5TJiuQFrUbt50tmX4k6206kOyDfR8Xi6fWhrrHRNWl2JPYUrzKXCBt1
ljp212DGync2fOMAIa8HGw89MqJdmoml3KAJ5XpatKdZwZqeSiUYq2IPXNqFmtFQarLPcirc7b3d
UK8IijNNZc+ag8M0pw2Egau5EgeApOvV4c0ImOE/j00R+2XPT10VajAQ+e0L9pkSZ0W42jGEgX6A
69r/S1qivatY1wNdPTp9ymy5o0J1venBacwPMUXAZ4hwMco7RS8/yW+jBBsVD1zEJSs62TLgzbhj
iIvERsxfJpFTZTZBXujR9/X9MS3GJigoI/H1H4gQuJp6cwTEtTMmFoAZWA9f1kx/tPlmU9/PGJQx
CF7BEchg7YjXYGYIyJZPi76cwb/WmiQCq+sx6/Q2gpj5lhYw2IyGYeguroafuiyfECIee6cMuwqJ
r5nhg2pM2LxF+qmq/ZuqbHPc/szmmBSi1vkhOTbbSc37LTp4LnTeg/qV5TcAxdWmc9NvQzf+uNUw
QmJfN/I/ZVj2pjxolXgBa8sj7iqmn3LiwstCY5eoQWnp9IbZE0b1OlwZenHQRG1rbnOAW8v9zMe8
OkSykgnKqwDJ9qFgi0nTWXMksqAP7aX76Eb10GoYBkR1nCbjoRNuux2hrGyV6n+KqYutyCV9cHxi
KkYEEHPniFALSSPuHo2ZIise04cE1Ue4oD6bPFRbYzusPjgdJOnUOky66umBXPWKpIH2Vlp9g/DP
esi07g95s/2VkdlauCpJTORIFHW7p+9CuNjuNAtAgdphbVycm3P31KWZuY0nh4Q2Y/xWVVt7s5Gb
I+Bvjx3IA6u31uNUsi9a+IHZGTFYm2eTUaC1SxAubQoFOCSJz76ptW/VWpgnDRXARgEZ9LgWrRVY
C0rJnu0oC7EpZBvxlMvkxxoiU1AwAoGN/TzleO7W7s/r9wuDeHRZO+nmqPC6aQ2A8vAacAVivHL+
uepkv9fvCGYvkzcTsm2uv3oGIwNp57GGf2IwJZJ01hSUz7Cc0ZV4PUA4tz0JqYK/MQIB7io0vBbv
t9K+xCnzQa8EtbGOTDYXew2nEQWXrm60mLLX0RmEABa/OgY0ChdqAyp9VHaSQ55hke5Tb8i2lTvL
Gz4bI1F80AotEsmOZXVtB5YovhvONCC3XMVL9j1Ad6UwM19IF2iDsmN4lcR/g5GHhZ10l6So47CT
xQPb+IeMbKl9XhiHeMnUrU1qSoArySTsT31YJXssi9Huua+1S4MV7FLVerBZRDE/xa1n+dAdYF4W
oMxa2/b7eDxgHZURyam+Yzun0YtLdKEmAaMMk5uaa3GkvcGEqcCaw2QRG7PNzWzeuD6OnStfialh
cKfEmwxNjY8ZnvvB/QQw+arem6qCEQF/Pq57CG9HHJe0r4Upg0Wbv9oB0vzopdPR7DLOMS48UpQ2
beEK8JhTIIxG3/RAE7GvbyiB3QsjctX5Rg/PxN40/kCosu6CQbVNyQuGUzcHCmANwiFuzB09JEuW
tdP0+YQHze/E+LLYMfOXvI6vCwsWtk/2roo6afaHPu3OEOS4arBuwK0/sziyA2Y70cj697iM9m7K
0ijHvBEWi+kw7x6PtWM9l+5nuWQWdeFaBxNDjZ7122XEAY7bh0W/4+bR0GtHScULJdENlsZcTwOQ
X06aFllo8jRi2J3RmAeZkv6YvXxMYSb4Odl8MD+oSdxkem6aRDtltvtNQhULMKihkEzo15MHXrQs
BDPe+Y7DMI24EHxBDTZ1keZEtCLXIbLAOcaq/MNuM4/yapGhEsYx/w9udHUQe2z+atim9ZNdrc/O
4h0x/McQFJhDyfPQGHcFCC+qUyJgxE3jt5hNER+L91ze6OoeJe0NubBYfzI+u15s0FRdiFP5yJm9
beKYSb9lCjYpxa3shBEWhTT2ius9tHP7ode1F6w6IsuR8HKzY3KYrcODVFxIxitzHZjfX65+UGXh
7TJe1DBdJdomrf9Ef8DGxp0P1GBNAIPI8gn6BjoKRMDKaCVdewPTi0TS+/78DgmZkY6ewcUzDRkA
+8ARPeQSF9mcYoNApbCEAu9VgEL9WQI53xFXo5/cEt5Rmoh3R4G6ETMxowg4tw12b2NKTkrpUe1p
SxTzXwGy+8U9mbMHJ8MVsZVCZ06v0osjTHA0w4kjQq9SqbCywS/1/sHBk8JcZzwtevImhineUIe8
3WW8Pu7DJ2RMI7X7IdY0KH9mt+1UWDLOyj8UjKCHlRzLnpKiyuiWx0Gc9JanE/B7Gs6lE1q1lCei
OiSTaUmGsrPsLcxXCKriX6KrN6OHropwQs/Xu+FRgkfa1RpO4IJF0UY1rSfuxbcSajrwMoeUVa1+
Awb5i+rH2/Jsv8FSoxVC1Up7Nhx0zYOpMA/e0e5jjBOFg8KnfSM1TT1gBySa0fVequbIse+Eo5qX
h7ZqQGkbC/ZaNQmXxAW+Zoo7l+UXn0Mf1UVj+ENtkHmiqyVKsvqlZnfnK6QQkhggzsKMN5WOD9cq
rWyHDnlLgMrI5CtzAtKxE7+GwzVlr6hFnKDnEGValV+VSQtMqMC0bOxRkM8y6u4nVluKfkisDkik
o+3xlKCHDCAbcopYtNdZ9cAKFwl62z5NA724Q3NUCIQhLTFttZohTolNjNsE3YC03dcu10PaFJ96
JagxObc7t/1rHSjB5wZgXFDluRHUq/JYLmkEVgQ2HsmvBM7Pjo9IfTumJR0WY2KDJAgf22XAQD65
epn2AS2p9gDgQbpg67NuJoJUI6DpDLcBGYb4JUlb5R8PmnyzOudHNu1+6evnvHQZSqjjLZ4bcjbX
8gWEKpLPeAiAY7JNbdlfYqwgTnatsE+CGmHkOpEFh2qjfCKZGUjhJU54COPMelid3GcL3x0sfo1g
8rZDKqwAWC56cVF9GuxnyYM5tQ5pCUBPuEeL556EA7YgXQKkGY6Z3AsFdmPSr0qYuf1DUbH3U7Vh
k1YobBogIYEcsq/e8D6KaXyrXf4jGzCJb70puWucTZGeB5YcHkA6y1asDUGQZ2aT7cXwKJ+xOeOW
GcH2p2+9U22VVikCa0h2dXvoFDltdZOMK7r+JxsRGjSG6mIiCQ5KUBCI+te+3Fjo29CJLFNo5dSp
KB3h8iq9D7eQxNLI1DmTXY8DnqnlrsMvP4hm3KbYbTLyLUI8OMUOj+sOFnsSjNBCA2NcsARVVN4S
U2WTGax87Q7nsJZR+WMaajIcF5kI1Gy42tkJHiZ6GbDw6Uysb8nix8ROsrXV6tsTEmawTL9rRf8D
ysZIzaW1ZG9fWZUXaMDUOA6WjFWS8q+l08XPubMMs4wmspKjuOIFEwgmIS5LcHYLxhoFMuLYf+vl
fIR4GX+imbo7jCBQuv/jubONPjDaUazs7Oq3pB2ubp7jBWAzRd9HRf8JT4UZVhfODqNat+XbmTtE
FXrukZKd5CstFC4WyfxVS+hxsiwfA9cZ9OBeW7PlOI8k8+1dlbCY5v5Bp8pCNcmUYoEESxI2iwjW
MuDT+/GzT/KfyTMfawwAmVpcydzujugxJFXcqWjTkwamcrOUWI2IfcqpKh9cJSlwZsv40Wa1Vk4E
1M4HjX6CVC1JrgGjVs9gZFIQrrw6MOw6fmE+/ByvWCM+0HGjmkriC5i1/sCF+cZySxKM1W3KljGl
wTADPh97VDHTP2AIARzmvIzTmB1LZybltXI2fSxx6kicYhpeEO0wKiWnRo3tyKz6s2cZJAxl8gWb
Pr/6/fk2aRgDgvoOXlH+mdJ8yu1V2dm2/e1AEywBroeYgL/dUv5Mda7Q4SyMEWkF1fUhGVIUsiA3
tBHjgqzlHgJvqNrrQ2qS16HNLf0o6D1AvXnUuNIlUIZ/01FHIGP/Wm05mvfANYWggNBVDBEkXr1t
SO7zS40CUOb2Tb2HMcWlZFXcktiw+kMlC6Ai+MLQGPoOM5E1nR86LanZT+bPq9rmW6QzKhm1vj3p
TWgq4pKr2MireP4B/pWiOhHgXmbnuTdAeqRSI+vQPNva9CR438f2PHvTyI5CPPd2gvYhe9Fi3Yoy
yXtmUSTeDRvsVHqkNiwYA5vLG4aMEbRSAIuVyqHtSCodNcCKdYbaE1kiREK+dMQofARkw2zGfH7w
aijGssr0oKaW2vWT8llzmaXGTL2Tjdqhs1kmqM1VW5vtIHH0c4WiixYiGMae6U+/Ukean9Y9W6ua
iJZLc+sZJ10gZDnvcHnuMvw7JU7WizLfijlNIzRkkd3TVccDZC2nxBal3qv8UcUkjNhP4RePIXN5
66O+ZI+cPE9ma/kO+gFz5OxoDcdh2PCORKmkec+1TTmNr1gEozwpz+RkVHv2hgdM6uU+savXNRUv
FoKlBguBT+wmczXsy5jDIpynl6pA6IJ9HykZHu2vrGcyB7Xqpiwqhs+emkrN3a3ZVM5ereG5qMiQ
wPD2J1g6DQNdbtpEE1CYVgJdWwPUIumhJ9JbB/Rfsro0AEYQvWBE1/vkNlg5wN3c2KDg+iSVTMdD
lGmv6aCcEAbwmZva8GRyMlNwe8pFrePfhg37JsMZjSsQdYODIAxRkhmmQ7ZEvbFG2WfRmNbVc61v
A8zIRhRRqVCux2uy5YJX3pBhRKSMVafkLuTPOggK6M9uPbaHras0LyqZNEHpAD6YVvU7y1yqP2md
LK0hllaYL/Os4QUXjI561vR7vl2UlgNTb70aAcVSCfSSDGSSS6pH0Ox12CrGWUjp7WYPA5hIqbdG
hDkrHkk9Ti7eKOJ/qjt/W7JIqUbXyzgQ4yrlh4sIKwKblp8hL5hB6z06JRN+rFiXhng7egBmGCJN
HktldglA7Ej75fsUoPWCdDWLzaivRyJ29QsC6KveGl9439lw55FhPXojpf9ANI1fmstwzVkA8FOe
gTxQFlOlb2nja4SNQChk77cwfo+E4SJZXaifmR5kxnwGhF7j9vT+rCeWzib2CNR7tbO8EeYswlqy
cWtKPRor9+2uJzf67MKOTXCMTAFSNcaQhnIDPY/vQPYbIVl6FWgfp6p+7pf1HhXuuNT88y6b+1OK
6FuMzadSwvoX6wPmwSnKHC8NYknYdGN9KbHG3iIlxlkR1Utbok9z7ApJwohqwxxdfg2tvXl9Cg98
/Fs+6qG8MXF9Qmzf8LHadKTMR2O9+ZvchEQ8VGtx217LzDuCJdqXOfZorcmhLnZMnPHustlwwi5u
P0klJ9Aqgd045n849A/04KCXFKIhErTnqOtn+NtM5+JS4cZhrj+s84vDCpvwiRZNs872ZeS5cmL9
gNGHwJMGIheI+yCHiwrN3tqNmIK2q44anBS1byKXjrLAi61WIHQmKyRAqwf0ozF/XcgZVdjeG5B5
Ini6N+ZXziYxkKDzuaTFWO2UC8Qp0qRXPHooOR6t2IhqWT25Et94NbafWX/Hsd+Phbq2MyoCwgor
29q7ukh8sDsfea2y0OzbTSIKGUabZaw7qpl7s5k/Y2FlaIpP3a8pcxXshxQHRIoPhEdTEw1+CueL
9YxnHCyv9cvG3I12gYA6edVK9SwdLNpkHfMdEN0Q658jEh7fWpmya0yPFPIm+a6098qJHzK4yB1t
iWY7N644LcQUsmk9GoW55B4ZGu/iVM68m0FL+Sl2YpYLSRCnzuPcxhTRxmuRs07AwWgF0JPekHvR
kxMUwCoZPlkLHKO5UzMDgqxZSZHJ862M0ozwjs8BInCNbMHHUv6ip0fQPxIw7hnWxLmywJgRHjKq
+tmuRrT+a7NHdKHz2nI72MX8kg0ZjaBKDqKhMtxjmyry/KkCUsVWAv4VoQYR6FO6MS8P9N4BERAz
nxs7C+6vp9sn546mShHMkgdjWeRrVQIORhbHu9GQaDFVBGBV/mmyePOxWFNo5GHat8kxtw5T6Y0R
I/73bkIvsi7fkwYnOG4rlhPeuo8nijDQEKjy4NqGFoGESNSshX69hkDYALIzLPdB8K5CtQIZ3LTZ
Fkbkt9STD9V5tSppXuaaM7NFBoVHhbt3tpsHo4oVXL3uFgaxF4i2+i00Htf0Lqc1M5P3RUOvPM6S
oS6VmdmKTarjc2LfL9kvLSVwNZTXRjowPytyrtmMk9CzPlOqkUgFAsiTxpu+dgLFZ7eB6EQTma4v
okGraLFxxYKn+q6qne4Mgzrl1G9eEVONuC3oxlpWeIivIZO5+1Qtg2QV3Za8+0L3KwtZKGOeK7KC
JKqd6aXL2pcss1+65J+SLh86jBpSF1WqPB0HlLLJU5B0BGPWtFL8rsWbPiw8OL9W6rzGZLRv7eoO
YVPpOs8MtC6Eb56XdPnWNT1DZbIcGMJM/ozYDbmp9kgKwjsRFA/6lG111YzgLzwpgtw6pXweZufq
ojFj5z99wqIFkg3FOOxzftncmt7BZyIGG76WNTnDPMPVtr5ipka9XhfHMgZM2eS9G5ap/tQ5MV+l
s9XzaQxLg3V1tlziGQHn2O3NLv1xpemyRhQ/um2rmzc3W/fo4gIQqzDiJ25k2WhHJbFhTzSqGZBN
Is8j8SOK5956W2ueV1seHK+yQ8OCBJRrOFB0SzEiN/21sbdfDbX6W9nJH0YxooeEahaRXDfuGdB0
vD6ruObJyUO99TLCxYn5Ooh8WAXPQm7sRLvBypkwU8IooGUuz1DP4kEQZ4B75pLU5MLTj2JmKveQ
WHrWnw6UjRK6hg4jqbT5kltlBNYUXxiKAKSAUxCAx3vLdQzpEERQap8SZ3ow6cwDQvcYsqi7dfW2
ELeeuEwJtHPAcFXjjLqsZjZXg/NEyUxaArmK/SM7/60oLDdcNAO8EV9sa+49CfOBNebbAhAHRjNS
BDw6OkAEqCuoJ1gfr1gb+tk56QRHIn5LyDrD2KEkBEFm1TPE3p9SrPBCsI/ATH1RU5TjgpCHkfyZ
ftRfWcq+LZOi+DrmmUCQVRa1azNtJTjwkWcrrnTqTWB36QSHnJYeJeaiHovDHCdyV5UqTDLV/NUY
o8E/X/HzR2hCGsxiHWW4/s1pgslrbfAKUegY+QtnureN6+WaNumXAx0N7TFzgoEBEwFngdQZx5iL
mUatNvO/KpJAM1JvX3nx65SsaaQs9+WeHUdQbIcdOjAjqY/MPq6AEqftuv4xQMy2KexXvwUHEPUT
i5pEfhWAO3faIFkJlFcHCm2EUXzPZO+vk19qaqKh7ZbXfGwOmj3/1l3fb9L5fo56w6ECeOfrbWKG
c21gYGvpJ4hAq1b2frpm3mXm5Q0Cg92IDdPAXQ7lMsyM8Y3P42IC2oGP92bknHmdrb3MTn5dHHU3
3UWCprZRZJwe4jmxkD0PUaZ4NDndu2RHj44fzogxO3Qv3tZ2tVedYwjDR5BRrbdJ+jGCWtTq6cZN
T+AjwxN98r6LEYeDwdaYmKVnbWQ/lHKNCPa1VQbqEdBdYBj4HyqnvJgKCpmVlz1MT163LkE5Mk2O
VffWJN3RaVHaCXPVNvi7iMombLad662mVFjkuMk9r37yXDiCXgpvqiAoFMoqswsmvgBODLgytflD
QsBhcJsnGDy47rIDtU4akYzzDmFUouI+TkX+BvhYPqBL80U1rkc6ZjACtIaVlIz1420eu099lb8z
GGeijmTDSpSTAYYbltqtzlkf40jhwqO/TFS6pFnnj9IR1lonPhdTepskZqbGSUVCTDGfVUxRoMRw
RqgOLY9T4HFxCEL0JkSjjCzRqaLZJxi4FArhPC0Cg5jQ555JbzIkddDcl31FYQDDaJ8lUWTpgPLY
G9ctuCt6z2L+WhngIerlHKrc4grq/StJl11Ss61N1dymCGPVWvYtobzu3D0OffKO6+oRSXe1y7Sp
OaD8AfqEXkE+ytRlfJqaN2XlvQSgCVdEqVg0yQHoSUOMheEZ595sAqbS88WCl3JvyHCrGc6uHtX+
mDRLw6rPOWj6eKhK5S41qmm9mHrZlvfJJ/Bkoopc1OVvFq+Z2YXf3axeu5EgNIKWdquTgNtjHL3k
nrNVYOL6ZI2UqFKbJgBnB7nCM9iSK3VY5GMbTmJc7wluxTU3DAPmiNgJs09PxHpthEE0RaX39kWg
Q2JpkjgBhdebTfm57zloL6WSOme+uXwl+kxvHK4Pk+E+huXP4hj3MaQwa0eDOF46jIN3QZm7U7UJ
axzJl9SkJmjRGuvUjNvTbBzSUso99q3Zz2f3XQVrVltyp/esNIb+mtcErMr8a+74Con60HgG4w/2
xlx9+rhDzXfO0D8mak5iWBcV2H4aYpDcJQDaeSuSUcVbnL8aA0+zo4sbCC30dP2hKD8UBFsUwOIT
6ic1y11+4UHqHY3l4I0/sygZbFTTz1w5LzhZZt+M0c6PlgtZaTq17bG0XdidhSEPLnOkXi2RuoN+
7mgLo9zVXwRDKbcDc0V6NT48XgzbyF+Jym2Ym7eHxTT+scX8KFd+NPw6hSfTZztDzq7D2yKMbh2q
qCnVh2Yq2gO05T8IFE/Uwbsxn3iWVlCQ9i8OFf1osJoBcNGEM+5FW504gkoGFMXSgXtLwaQc8IVW
qEHwpwYyvbc9OtsS1bb/ksE7JypFbr0+ufPw0HXawxTzsiRg2PJQrj02ChcWbjY/y1h9ZzC+p2oB
Fb44WIWYneEBUBpMmfWYRBBejgM+g9Zsvhyt/XUnctoT6tjqPkJ2WDtqkMwQNiLIH7Qy4e2q7rcc
iv1exQ7eXRVp/dplvaXo7YPOEA8sQTPuNjfyNLc6EsR7BkHMudcPb5XZDcd06IMRzxLfVX5dS7Pf
p/Y95q91dzriqkz3XurKVjYk2K6oeZF9DN5T0Tv/dM8324ofYaIIHAGLbeZ71JkcqUumlqs9Tqw9
8JmwWqr6JOri4iASXSw2C/qsfVgkAOxzyzizEjx3pXUyc3U5GE7zSijTk86VNRjxv6YkPXoFiIv8
uL/M/dDtjIa83JygTcI48y/dkKZv/LjmqjJLzu7Eq44XIdEQ41CiNQJugHSSg9XOxyIuEAgyMghB
o8+vvLvh7O3R+mSPA4g3vwBAs/O8L+CDYtsk64vUOTGLtmUV3rj2WZvds5Jn/4QSV09jUZ+Fvqqw
ajHHzfa0p5jCXGSLN2FU72Vda0ESx5s27c+mUf6hoyG+FRgUWhNPZ6sa5NhZAcBw+1ZrGxqK5ZzH
FdaK08BTWSl58ZMbhyVN3lQDRYNIw0rBGeX0zcAQabiAZDeCOeayl9a7oK8jnyzFnWQY5xSBYlqa
cqOrBATfsxtSNM/HGWEy0TkkdREQ7ZCThZwvLNhd782pot/01paGm14jsbDiCtR5nvanCzRNABO2
SEL7CD3ZAUBOdppGhPHlNFwdpwYXJ7uNdPXh5GjGUeRWHWi6epMmceij1hxtPdmr/XpYhgF2Q4Zk
tN3GJWOuVBMMnMkj46CbJ9RvYmqIFPbgmrutSRVAs2+owggQy3iEHD7oK1dMU2GGmDNjp6apCHVG
pdHClIeyoE03KoBeAF/b8mE1TW2rFJ+ORbhInnbDdq6tV6UUd+lzB3jDM9+HpMAbWJtvc2ig5WCr
RjBBhhNOJ2dI3B+RqSBGQbfl0Sg+yPMCOWqtHeUxKxQbfe7e1M1Qx1Kwi/tfWCiCntXeKI54VMb+
1fCsZ9x5w15kLoPkmtmaCpq7MLPT2qI7UrWYJAcTm7hTy9fW8C79/4lYrMhDSU0Qlbg0cCN7/Byp
8ELeQbyv6XbSU2K5ZvuXvcrWhU6/WzJaY28TG+WEP+JYgeM6EK14ssevdBW76q5CvOdlISniyxnW
vWzwxyLq+jT6EpYzRTSeUgdJljZT+OXUp/3wgo7M9O3EvZkpwRnFaP1z2gw+47ywSJD1tgYSGoxC
Y5o0zlfVRILjxf9wbx114VWEZhlF1AtspN0K/ngsX+yYH9PBjcsYBY2bl8nAK8WZGQDsf8BNHlqO
bb8Ob6iN/tDi1UgrPcZBBWJSBd9S1q8/xoiri1ofuU+KIQmzDItwfAJbS2OYpnD0SmaoWyx9OmjS
8VkhXEpt8boDdUb8OUDT6BWmZIylw0YDHOGpxB7QIz5ry3xI+/of7tEhckvrgV32U+WQKILANI80
joNkRZ+qMDSuY7BrK5maIZxkDJ4L4m/OAwcZSKX50hFR3anyQ8h/Q3zpxWJdoYDPmJ0HpsjJnIW1
NnIbW1qxMQn72txVvx5RDOjZMKEur9qavdqKAlwaqhtzPQT01fxETMaVfGnwXEVcX5BbBUtinFcF
4ZdqJe8aR3m0Lsgl1FUCnzFP/7F1XsuNK0sW/SJEVMHjld6KIin/gpDphncFj6+fBZ1740xMzIuC
lNSSmgSqsjL3XrsOWPXz7poSBa5HTf/USGzCjkbSvBZcCEAXlG04tRpJrpQp4RE3/raUHpHSOUup
jWAdryaglQQaVC+fQv6YUa/bTR+oZhWEvKxmJ7hfxwoREMt9VzakUZpmxCaKOTszhMFSx/RHz3FX
DHxXPE3MpvTp0VPxa6L3jwTjxpssk2t3sLktIR6s2yHDgib4CyQewLkqPBlVbl/DVPc3+JjKDRpS
Gw+Ym24Cj5XesV3wnd34XthBfnDdwFt2eY+Ki5sZrDH5q7SNbdUz+GN1Cqe7JtkDulBkN0lq0Uib
rTWR8jW5fQMK1h74f6hl0NnOMnCz6NDItN40E8IDSfS6at3+xYF6yR1EsgRCtH0Dy+N1CtJ9DjWY
0i9+RBFpbtyJN3isvwPk48+R49bX0a4fdCu3z7HKH/KUs1JU/I17+ZUSk7J3zeiOtLF+lNSnUfyQ
yScPVkA1TNrBre2Vbkl5spMgvwA60U9N7bAZABMsRSE3nRP2sBttb1u6kbkcsEzgdsRmPrhcIHbF
4EHiFKOQu+Rt/6NZFnpdrYuuk24vQCsmuE/sfgftN7hMQ8Ev69pHdjE0L1RVcVSc0swl/liPpkvZ
kLU8ZPPo3pvuuTgOGBBEgI2QEU616UpXQ03d649wLsjRRVen0aCli0PEyQ+GVrGao7h0Qx8wylli
HlY9kOQcrBvyeRZB+diB/9pAtj45jUmznEDuXIuy58CuxwMQANQBlo/KNZjfW6ElTGmL9Blep7Xu
6qA5xWPnHjMnpnNTqxOgdfNh4uz28PsorelU2yTKr+1JatvUQVLk5io8W62MFqDH3Y3ThOG5I6ah
q3trWddufYbSVx049spthjDk0UP3xwR/8t8Uv8SrTmGajG8Z79QW17S7/n2qJg5rmNjkRYJhvc/f
ZmMOWDSgrm+pG9lMKyuz2/X6XXOsasWx1rtMSetdfh81o3YL0L0ffj9Fbr1GQqHR4tzl7FWAcfr4
51FWug+D63gzbkLbdXH3VPp4JX4/QAh2xMqU+ob/XXz8/VycgKawwe6ttTy39ky8EVV3sryOg/Ya
uCg0Jw4Ym8my+zMdruHMACfKe5LQ0b2hvJozyKg/HgGWvtUpf4algAO6VqZO/gRhFe7qrmYS+u7E
ebxtFHsWqWLZMakNsdVzslO9wHiGNdvdTJ65ZKjvMnCYsJnSO1BP89nPHLws9bdMs+xmaGTBVZHS
DpzZxKEwC0n6FQKKFulpuCqDYtoR+DinEyB3s9LBolh38o2FWiJZh2TiugnZyNTRwmKcASiS7jMO
MYsNQxIaRruAE6OEmY7SkjtEWN2F656LsbfkWvZufSNktLl1Y3o2icllzy7EPiWQ5FEDCLko2nL8
wB5LIpRnYfqkctgyrFQdqohxoCGQdU+jZs5JZBrnt/mpT+rjWoWuuWkYoDxldqjWSHmeQXCVy9/v
iDsFycXSzr/Pfr8r6qiCdF3dRsEoxHGVvR7MoD4GdXWuIMMQRgtsf+On7KuswSFqm5SpEYEmRIk1
SbJoDKf50/ufGJLk9yRG5EXoDG+2UPa2qocGFL9jXJArWcsyktaOzk26DlLn22Ga+Tk/8P77wNUN
7bky1Y3Ut41yOgNu2+geJi8VlGs8tT3PQgRbP0jNHbaNK4uz52fDmkAU44lRIseoPPO/I5NsC70c
V1aRlCcble7KC3zviEWnvDtO+eR6ytiPYZWtyxGApGazTtuqTN8tmDNR9W52pgAmlPNiz0ILBp/n
xPQCLn4epb6uzQVhhEDb6M+tVn2NpWVviUhqMP70ZnKefMqMBFGJYuhfiR2T9r2cfAu9h7TwM/rG
oW09rdmDn6tPgxX2qyRv7JOVNcWDlGRBNH2VfRv1sW4c70zFViRrIpmsVTIF9aVyhbMCaESpPT/t
iC4+zAOlxtD6behE5cYsy/FtrIJvj6QNIkhozZpu89FESfaduOK9nTVPQ0hGwIUDe3QIOw2oQIlK
KlUvCgzFre6QUpe5Rc2nmu5i9o0J9BoQg8ApBWbGij3UTDZXVqHopaKq13a+E3Z3qsDsaA2klPtu
ONxM485AWpwK3mTI8CL86iB/9r4Zv0+6Bz86aMZlW+BWdqVFvqjWGjsz7Xjlhr4Nt4gk4nE2njqr
wa/Kd0YeFtOqUGyoH8VDb7Zik3CY+OcRXmryyhLWGkvw9hPyWL9Xpb5HOGP/NGZ5oxwOZJncW98I
Tw0622VPq+fD6pvn1gJJkUem9hAGUbAUji9eEK5oOM14pGnhfz73+1W3kcPehYC8yqvww40C+0fL
m11dttZ7wBxnYRrttvUkQZgzAX9dKl3fgfCL34QL56LSxw83Z/KLhvhoV2NwDyvQ2SD77Z/AfBkN
3TsUrjT5r7lvXWdFX/MDDDHdhTSSl3w2ZLUSvOwiUetQ0VHuh2ojYPQ86in9StSvp8Tkx1pxYV1o
doBXopxcmnx1a4lOXTmM+KQ+oatXdKg2aDrorg1ZfY1NYHC/XxhFZwL45JQ6L1ZOqN0UKNfT7zPk
Pt3Z0MKH+dOZSRaBhZE01SpohLFOZRBF5m4y7fJhNLX4NsKdOiVNLe1tnLeb36WxYrb28L8XSRjG
YXq2O0rfUtfLi1khQ8qHejjreNgptegFZH3abAOJO+KoqZyODyUYmdY/gx3iu/AT/d6VZDJMNstQ
rLd/EVggbc3bBAyebrwCaztoPlDEeubdeiMycacIL3UPiLTywnswSLVxbLjsS11rkES5iho3AGbX
9yjbjToLdr+fY3I+rSrh6s9hnfznWwoGRacug5NS9qO6JoGvTrXb02nHpg0G2TYwBcWIjNkM3wuw
sbcZ6Lg0UwJAQLrVN8OncKi7sUKQ3DA4E2a2aosOWWFSvZeRiZSF+Asu5rmT/elmOreDKTi/VwhI
p6Ym5BKN3M2PyPJLGOJ/Rd73ENrz3p8ezBqE48qsZLNFSXNwnfQ7Hjr7x8JgouLZ/VFqLWcAYu0R
0vk7YmhYpqs6vf77qMDo+38/9+9X/300Mz8o2fQlWaXio0XI4NZ+9MPGQ2Oja7qbPQzjLhQ5ZY3D
wMBOM3B6XXz73d9NclTWKZ2D3TSvxSRBLQMn6W9RYj0DZeMVC9T4ZkBDX00kIB3gBzM2jzmacepW
V+LCLLDB3R0wnrpOMq6vnElHjqIxK70ACBqlnKlapk2XBnv1GiGqsazI17noJoY3khr0g8sI0ox0
/WvS9X8eyP8+mL/UqeZdElLD0TK+lYw+z50MGJLTaGTOH3CAzuBVd65fnNRkWUdf6gi3Zbets/nH
+Mzl0j7/4by3rf3OeE7Lxr7OzzpCP5lBTBYkeKr/rd+7wRmNWQCMCKMe3u5x8fvUZEnE82KgT84L
8IVrynEiYOeKIuhZfxpd2offW5V0+fHilWjN7IAfq0bTPhh90r821jluo/GN8wni1Yh2qrvCxB2f
+7k6a+MsOcrJpRbS0Xu02P3CDPWIKU5VKOPdlNq3gdX35BPdvo5cIF1hltMd0RGPOLF2b6Nw7rEA
PeOwtDad1j7W8lyAAWKstoOsaDyXvunPT0hn6QEsDtY+kVF4JpcoOE9u0h97we7ISbpiKvlcD5y8
s+G9qJ6LyJsbw2jv/t9HJvNsiczkAUlOui0FlguHqcO7I7r9YFkdPQNP7onoJaWxKk/kLpEVOr8z
lRX876cpEuJ5CoRAUNTNmmLf/oyuyDDCLzMgyqMBfHZIGXFV0UCIjTc6ZxrizhEi40q1zJzynDmd
rJ8xqAYrUZCkUepbaP+wtqPygzYXople7tCHIaKv6xU7XLjtPUTbU0hLtau6/gXpMKtgN6OOOYCb
5ANwLnG5cTBdDl3wbCE+NI3+pxntM7ruS5NkW99uWBDGFTyAXZ5z5MvkzgIz31rBx5jYuF3rrarq
L00Dyx1HSJXyvPhDQ9L1tE8shu3O1HCLwdgu1vGEj5OShDaMf9BDAeQPMji9uWhV69GtEBjirOhv
wTBf5L1zmHBrJ1BDtiaRnwkcVEracqNVaLyI7oBH06yFwjAyldTfHmqzLMFyLGMbYtKqm6VgE+MD
G28sBiOMzTY9ULShDlNrSKPULUiPsMVt62J4AKryrs2TflIqo10KfGJh+3jzyHB6b6z5dwPNXGgO
gAtlShB6AbouqrZiLdEakjEbHZ1BHhQR2iuiv7EkqW5TBu6T3oLYEDptU50OAKge9WllZDBLkHzo
hX2GPL1/doLurU/f4wpRZDjmaGM403RR3SxVRGvC9es3wCr2hmgVeKDShJtJ6i6JhT3n1nyTkB4M
hYxgojBkeqdH9NWFYb5ECawzMh8cSv+02tCGDObZdVGJYqU1m8rwgf5nEUcVzf4qpx77adnKNQf3
ZZ/l6YbA+y9ugV3hfllopglQqYsjbrJrqubfZRgMb60EH84LRa3Y6BTFcvrsxdDviy57gBpTQlE0
wh05WddCFdqukNh2JtisiO4ZaCTSvpZd95GEnraqRvpIGnF3Dh6GhWN1HybnBS1oQ+zEGNcMMEmp
EP6KOU66UT1DnMaOfnK3I1ZZQaqp8ThFFd+p6+0udLxhO8zqfBoQY0dH1G/7lQjJiEYURFRizowD
n1Y4Z20GFgpN/kux630XU/NmTNeAIKgFO2O4Lcfnuja8NRNdQMCNeqvN/KnxLVowE/Ky0S636D7X
Etf2TlSk4ZVBdSsys962Pr5C0biIGP5M3I1Lva6TvU2w3IJJ/INjzA4+o3+MCfhYWqkDAwaQOnId
Ll8jJod1PAu7Q8mUF2tF6s7G8gVZ2bYi4c8+cuDG62VI/TA+q95zbkbUcXHbtdo31CFO0DvX0gUW
VCbxLvLd6KJsd9plAZ7nvE2pTDLsLVlYtbvOvWoDuDncK+eoQ+Q2ImHJMv9vO1crjlJbJQxEgEGe
fJB3SlZ53yPSyYJzELaYH1ihSVZRm7uTFH8yusGPLtINTyXxybEeiFI3NnlYyXWOXPHRdh0W6hrO
79DS/M7bTywT8dZJrc8c0fy+a8A0aWAcIIIScmV0d29gCdSkN+4dxl6qsEHgTbHai5KDsc1hbSx9
GF/MGLUpsA6QCcV18LVtEnFRksS8rVt5podiXGNbN66o77BPcY1kKgcFnEfX1sycMyaHDQ0CQtDj
kWU13ZMo6V2TzDnmtI6QqaMrhQvoMjNBrpIFVbHPqYWw/XmCunxs7kLUBDxzDPoAUndFMwc4BqlI
O4+T8Zld3ULlHxLcIXr4H0Aoze33Q4b+29ZJOvt91rcpFBuQBPvf+jrqhHGY6vbLb2HaBcmcKqSo
RamsrQfdtlh0hMVy3sThszHFf0kEsn9CU6yLPLY/rCx6bwrtCH3OeGZ5Bsyszea4edMUTn8wrSID
heCFJ8a0xbmFhL1SzJDJG66XURBn36Ijvi4eFX+3e7KsLH5NVf3dYvp5ykwEkGk8p7RP9SWL/PRC
3z4OxQfYuuw7Dev3mJPK039OYWJ86XOrQ2IXE8OVavV8Ugvxj5Hbkyws3Wn3cYpj1E+Dbvt7hBDx
OK5pHZGWNjd70jaGj9ihT9Rsqj67i58nqszZyfEptM7YxUgzVsLo6yWceOv421HBFZirRS34SVie
NMaucoEOP0ch3jTIK3zxTRZjvGimIXvtGxfKlgtgn3iNdhPVZXlCA7cuDXAe0CrUaRRVffp99PvB
zvn7Q5xToG3svWG2wzP3KAwnowrWdqbJY5wMTLR6n05M0DBgtEYWfiL2eI52lfxOModLZLDLenLM
uylpJOM5wtDvTw/E3UabPMOgzuHczR1aR1PtNWC35s4SbGyG468DbIRLI5X5GOZomFI8FwuX9XT3
+5RRmflIXTmstcmc05jnipBMCTQ0dr+Svf5EtlazU5ZdYTeY4NuUxZkNglPQ78PYH4uzbstP3zQV
3qiMUwTHo0UYhAT9zR+EH8S8QLPpBrTCng7DePz9EHkDItF/n/8+ImnWhe7owj4IqrOVVP7D7wdX
F/95ZJUk64lRHn4/X7see+TvXz0Y+s0xjQYgoNfQf8PkxVY+MJqcP6CgyACyzxUsbRCoDUHyNgy2
d59ZnnvbdpIN0M/4Y8YV0lvESaWs+jHLrBcZlPFzDNUJWs+gdn0WRk+ObL71gZYRYwOdTDgNZIlu
il09n9R+nw4ZKHVur/vInobVQSjqZ9u6I7MjOXwI4yXHh2RX1VhUQ2llj044Fbumwd0b6Un+CK2v
X2Zq9A5dZWx1gpneiiZDj2lY3cFzXe3RjMk7kX1Z06bG5O+PCOIs0/wqtRykZaDKm0VjbotN3CHa
ZwPs1z5qPaPH30d5MRq7OT/3iFbF2Gk0o5cdmWc7Qn5pQo15eP59xD+eEY7LqjcQKhl6gdVhYkqH
fLY6JgYRTxuknRX6BwfJ09yFdCM/2avJeCLskHQ4Kz4y8yxRJmWhfcDzsc30NF3VlCOvSjN/GFHI
P8p5y4tSoXHMtQet1pwXLelp3hSMD3S65L+v679Pfw/EVpKx4wQTb1nb7uBDyHfXONl1Nr2NtL/2
FvDQtaNNAouaeknoRN4Ueu1FYatqN3run1QfDOR7qbEll8xY20CsXwPK4ohkvxZJ1ubf5qkssi2C
Me/BsqmSqlhWx2Dw/7p21j6GySAfYeP8+T0ok9nur2q7Z5hmmBKhquigu3nMTbx8OLmRw8Ex8rS1
1wHPQxxiBJU7t9azJ+IPCTUh55XmnZE9OaDiVmaE56MPtIvRM8kjNTv7rjjlMm+23rPKI4RUMyEA
FFjiE44PeIV48+LS84Cvl9k/DcV5fex6mDC4T9nud6Neqh1NiGyHnye6y7ku/D02O3208abCf3ej
0Vy5Hjexmq7+YE5Lj3y0tzGJPodMGn8cAlPLsGXXckxv5h6p58ENDqr3Uc1hIV3j1+meInOQx4R9
cKHPTzVN4w3wM4ocbWSq2LwXdHlP1LjMhgvH/5hmY/vcN5SybZZlG8WXf78DpJT/MfAdhiRz4Z8b
Xupht4QE8uqBubyktNBegIs4Xdu9TL2pP7qjf+XAgm3B6dA4pDS48n4/plhQovk8Stwvb5AFrfSf
5WliQXoHNylXOhggxu+zhtyO6wulXn2hG25RW81HW+IRixNKXtb2sUWemY2Tu46zEcFCCYV76gsa
Zo42hFuW9GDVlLl/kkPHm07Fd4+1gchAYCAfY26dfMvksg9G1J7wtlg9Eg8S73z1Y1nWnx2tQ4M7
tsvfr7EvIPONG/+QBDMzoCr0o20nOYqi7IkObg5+SGXfwHGXYGUwW8LAXsxUg1vj4XLPDf0y4cRc
6YoAnwGQBiZSwFy1Ci2E0H239fUBQ33RWowXUb4OmITWg9N+6PCxdn2I66EWwV+rren68SO8cTR3
AEssFTCRyK1oYZN1vUvq6uBrs98u7b6HzriPY+nsUlz0XfqQOIl2tboR7qnIMAxkt7BBLZf0NMrM
qdtjFDf3cgQHY3MdLDrzHoqk25ARpW9sOr3ranY1DHWN160GDVVVSFtHEit6DbqKTzvYSsoVpmZQ
wXp0GTJODWHqvDKUrnH7o2RHz58vnKfB0/BU19kpVn28BnOZmqYOyMkkCTfH6cp9sTa1ItgKIfDQ
AJ5cZKO/D9jjlv3kcBbFitKHUbRQGb2uoI+2yO+JnTXki+7qCi9TuDEnXZwDit10Eu6axvpHbc54
XF6FhXBnMBnjICsI3SUV+rTTnasiJXCFknM3JFCXpqR78AAIP/QyvCquuL3ZmhZ4QYeLzZFvosek
j8opWxkCcbFXcmDtNX1auZk4C01n2G+X04bjWolMclox/Vr70rkF7Gc/iItSd411iUjvsLduha3b
WzxVZLLlbb1ygeGEMQpXIkRA9TgGvOcAP/UcvQBgjYlUFa+hhINdr7SBI4u6JF2B+N7Njb0BZx53
EMSH0eTMqfCprVCY0eQpERA1oTxKw38CkHZGpt/ss/YlqxA6KYBfUXqiWVicpMjPQ2GNUDKrg/KN
dh1mwY+Nrop+hyBJUiu+NKs6+hHCOGDDYGKHP53BoUE4YuMPzEBTBlVpKb8DI9iQanDpp1Fsc0j+
CdfASjUu1PbQ3GUJ6hLZXT3OifinsD+ZsxfWEnJbwCzYePFjUHF1x3w7Mvizx9xmxga8DEZIC1QT
+JFl6a+1uRaj+1qjYziPQ7uzQMREIRaV0iWjws8/zLZwaFSIHTSotTCHCmP5aNDrLLa6PjlrfQDo
nZ4ND9WBpmGRCRp3FrnyWV/zm201+ISLB089SXe419ucLF6+VgB44ijpH4BYLFh48i2p1rz+IQdG
5J0sFfJPnkevQ1A1CMoAD4TWLorAZAGU6JZOeMhGDcqbblcbRL6AtyqSPmW2TDORnmoCLv2pSR/6
zq4WoDUowtvqipBtlpeP1hYnXMetNMWb1nOMXVjEWysr9Y2bMtTvJ5d6BFj8pp05YcNzXZELoQzw
o4Noxk1oLhxex/UwARvKCbte9QidU1zcAvBlynx1UaLncZLnIZTon/RegNoXtOxFSE7NzNUOrP6h
igoc4CR1OLq2l2L6mGMX7NJ2eXE5h5CU46/EKFDQdcI+U13dLRn1O0fV8dmRFcJ+MJO62dFO6Thv
FESxYCwJISo0OXhZ8d2YK4t3M4+BFyt6IQ1zXd/YO47ziE3AP6dIpc+IZt9QPxVbgSKht9lqQJHj
TejjPVbKP6nyz+4wQoky3XNfOG/Q7D4aYlZdfwSAkK7c0vpuHbQo6JFO5OSBNG2sYUtRGICC8zT9
jSpq3BqoeLhP7oHh33rAnrtSgb/TA7IKCucG3vCjCXF7e2XxqnJ361jQtt0ExYpdkuph/SUhGQxX
5mwrVK00kYprn482gjEwYmW9yfHy7IiXNE5678JlemGObhDB0v1BPZCgrXcRNk/1OvSjp8L0vkAS
AM2N1i2tm0UjEnfNEIFmkwnbM+J2FWxpupO+Gkn0J0A1G5oe//OIFbpABVW5pr2SnYRf6L5lFJ5R
dUrna9Nqsi+2UahO0BM6vS02Se4hjqE6W2RE6w1PyvCTjajsN4YSm7DD6yi5uaMiJiiSWoe5YmAu
0il47KNqxRH2QpPyULXO2ZcudtMccEmU80a4x8TcUIo8p0j7N8pqySL5JZK1CbP98limDtwz1RGg
6S8L3f7juvjGW1HRKRfGva2++xjSdl9z5kAuuc+Vq25kieAVMOKYWkqPH4KvDI/zrqjtG5z4xSSK
ZEmpw6bE262b9Op0tCDL2hWnGiVPyhgRUjiELP4R6Jxiyb3sOACm2smEqULKQAfweNmjdi+m1Fl2
KPkWI/y7Y6wUc7og3Exe23JU7h4RxzLZ1pnhtJ7Y61hEVxCcH9Qww3ZdNcAkLJETECAKI42SRQwR
v6NIEgRIpyCmguSF7laaJ3+A3hj0f5A4yu+WqC0cRArmfFgDGnUQoc42SNGAExGEpTCBDTF4LJGK
1jQ6gIXXvdMvg0y8GuGA9nvGoym57xJ5iGfPTGrkWy517r8SuzzJKOE2j4x7VvqI7z3cCxI5Mf1b
4FbwXxpGtj3xDluSw1CblxlHN+Mn8sInq6kUQ81mNXA2yBxsHwgosTvmoGEVRdGkTKKak6+h9vwH
v/X3upfUJE1Uzw0hQpcxba9WKvaRpI86aXQDWsmCG9YO0ZFGuJ1M8GFdpGCAteM6t527qSC6+QEB
BO3Y0MwGEqnrXvDI3j/vMTkQc9CPHFc6OvE1Uk4rX/k6XWlZWWu7N50dw3acGx292cqoXjVZTjc5
VsBFAZ4uhsnke+PxMQ6TeBsnevgQWm66YMYN0qZu/sT4cxElTsVzlb6lvWafaFCY2Z60XrbsCTuz
UgqjmDkeROuCLxwJ5KXZU8OZ5MK12hGDeENeQxyeiJJeVJgwNPa5ZVZTMuE0SXWDqPARyViS1HvZ
mkeXOnDd6eO5qbBOFx4aeSz/eyRl1UqrLewSdryZNz167giI8SWs5DT89AbtKJ9YZZ/fQ4bxiPc5
eYtr8HC5K9+DTny54TuXJiZwG4aQXs0RA+6UbXM8MbpnPRqB/TwBN0ba2IY7JSQCzdA+GlXyhC2P
SmQy6JGrBmg22pw+IfC69L7DCfjnqJBbJfkDa9sHKknEXt5PADfRz3J6vjTGF6bl+IuSQyE2SA02
kwNPrujWUyNfzJJia6rnUFOWFclgxnAh8EcxrSAM/ktw8HpGH1wMjf2I0uC5xuAWdjHMqAjOdhcn
t6jHzstAMWcs47r4geKxzlcWuvAUKZGmPcUF+cGhgd7GbbTnEW3c0g37dE2KVUQ6eeA6zUK3qUMH
a8n8H3Pm0BQLv803PWAnOsmowwYS8ngfy6VH0tVKOlqPX5NUWEMq/SEMhxcnYDhiKTAqyOLxrASo
waSDi9hOrn2tJQfhjdkai+S0SIPhHZqqYMoZr4qKtjMiMbFpq+jJMOsvPxXzIbu+iDr4TMcHSyFx
mrrPxgHwJhnpLH0WKoopSDs5wmkSlyQ9PmTJ1gI+Gwh1R3sq8T33jY0gLjj7CvljOxmYrKn2sJY0
326Hn6dSLgFtsl866inJ0mvqF28cIDh7YB+xM/tsjSFnYBxQmo4HsIJ3pNjNksDiZuSNW3lJdydP
GaZ2YXN1e9G2A2fFImeBeoztuxq0p6R2eF97DMz1oGerXuIbRhKUKLRWjtBYdkzXXrQ6UF+yVqSG
MBmDI0TKbPkSuxNIrSLI9vW86hvJJsodDVQE5pUeNRJDywVxLlgbOrl39oOq7qGflU+xJS4Dl5vr
pWfC5pbA7jhAU5PEjH3TbNeMNVayippTO+FH2A6OPOeJ8V2FGbaViGZwrvvPunlJ/S7HnlwEKyW0
u+ENB1foLMqmcR6s+Blf0w7Jw77XvKeYafhC5ekH8SS4tzscbZKmQmhsNJTwC2fvQFsm+6eZVYzd
Q5HYyKQL8+hIdxnTtsfXrMhbQm9eBns4dB54vmoPS/UBR14NECK9t4gsl55rHytT5wpDkUd50myC
otoP5rvNq+plM+UkTD98FIcLGQGH8tyB17hBYxjVwER1BWF8Qtnf2hpuWRBHUIi87k89tt8EPP1e
Y41dMv58tuSFZBC+SYe21DQGURkUoZnGG8feuKDrDbJUjGtXak8G/eHVUCBeiHB52f14tIEMun7E
jIbZh9HPV2y0kw1g/7TVualPegh4suuqcR9M/s50y2+LuqkjVJY9Bft+41T3KiMBw/Ku7InDtseO
5/bOtyvl3fAxaieivrduHCIqGK8YeE6WYXwSUb/1K86ttlZ/IFxeC1f9mGMPYseqy21h/tVxEulR
a+3zdHwxhPvOKoy+0FsRPrSsGZ0GVfWok0r7xfE4xCQCXQV1ZZgQ5ODTh+UEuFOQKwMi30O3few0
ZvaQBXP+m+ajHuEOls14UYI5TdSMj0XokaiOKdsx8z8jAKs1yb8ATwSamFiwg050EjnsDUn6MTb9
S83hZ8GozlrSZeeyQI4mWhQyLWPJ8dVMGHUK5b1ao/MJpOKv4wD24OepId1rKvqBFWIvOtTKpMi9
YnIlF05cbGENS3CIMsWjmpPV6IDCxzP4VMXep+9ZJFOr1wRd/YpcgM84Ak1JNsXeDPRv1LOAJLyT
NzbZkuS/CRkIQz9OIUNfvjX0mehQuE9u92I6HTlPXX1qGBNoPs0xT2MAHhtUEkZZ4BGwEWsoD5RW
xxkV2wMjScgRbbRjU5YczBneeIIYtALvVlffLRt/I9rcYpYkbaYABx8LwwqKJJWnh1zYkVsEMvmD
UzuvUXnoTXktBmHgUaiPVNSP4OGw1AcuIB+bbEQP3qNLoesGVIYE0DGcNvHx1NQsxafnant7YM4l
oZxtrQjfoAVHbtPawSYMxp+aBsZkcjMVLEGo5045XtayxGUeePdUaNesHh5bp5FrIyAGo61Rtli1
8Sdo4pMKuscEHqJmJcc48/+Y1YG4w4oedv7ThlTpwKkKGhWc8H7qgATJoodDU/uHPu7VCovpCmQ5
RnRhJZD5aW9TAW89Z0B5oaXnDFvdvKfabb6zcbFPE3VCB7WB2OnjbNxNenbFUWPEix3zg7jdl9HM
L6FtnROVfiVYC8JZ3cWMMmARE0ONyXI21vZMgEAuYBChSlCeT35Wzz5ghlDPMWsgCh6Xri7TpWH+
jNFgcmauvUXdLLKaKaxNKkuhsb1TGJzttHpXV200mdyys6IzrbaQYW+lTntn1POK3swDA2YygJq6
XwNevvcOSJ0s/Ev2aIaNEMaNLhfuQEUX4BKYJgagqFswsmYVikbgIfELIEws4UwyFm0QvwvQ5m2G
pJZ4LQiV8aWk77bojPyree71tRNScUwtCQPCT3ZmP7CP+NzjpaI5q8I74ZXDAvHNS+qpk5u0zyLz
CrQpzqdlJG+QQDi+RfI7LQFa6YX9mA8s8B1xhXb0hhgccWWMKWWU3Z0b/5rm9bMi0gSDLaeSOTnv
fzg7rx3JlSzL/spFPg+rKY1ko6uADtceWosXIjIEtdb8+lnMqumOZCXdBwHcl4zMSwaFGc3O2Xvt
vsaMIBqyB0Q0mswlhGXZcydJEGWDFOwR+Tkqi2pEQ7DDAjJPcC691jXNWae+EmWKHwi4NavkdQKj
iroqKnpB2m0KNdECs7WRu/whMP0xBQ/zOmb1XZHEwFGSat1byrXesBTs2mRHIRVwjZ5YJ4O1g2/1
AtpeGmJaTlJJWkUU/swsdZlWprM0Qtr/hno2sNxkswQ6xExAOSX4sbwcab8VMJF1fryK3Me6as7w
otwKbVQZOMbLWCm0KG2foD1GgWpXzYm+Rt8bJG+yIt04jQSjxm1tGC7LkPgeIPwtRn2kA2WT7e0o
eomhgmCQxezc00VMgGTvpfSsLSoF/X5/1efJkwzpdVXKw2rU2BJPs6TeduoK4y2O8mWtOddWyWeq
rLuG2hc8jAHWZNMT6YTaFi1f9pkjwGkbeB++rXhrIYVwKrInI9ZQaWhswQk05+OUbksp2IWq9ajT
AzKo2AZ1eBlW9UPQuzehIp8PGFzGj2VTFE816k5Cwq66nJnVDOKNRxUrd8SVgufm1DalHMrVuRyy
r+G7tXZ10Sw6kjWK4ZPqAzVgp6OZChMgr0i1jWujXuG2vI9HuWCuFPTsk/Q+KfTrSmZw9Xx0mZ3j
tY8blm7qzhlQKaf6ZVmJgNo5bnwL9krPngXG52Nvs2rIC0LZXMlrVtTR94jiVZwh/Wut/KQmlDOa
gSr5qrMZ/OiJ5IKYCql1npKHUSJEOsvq4CVj6ScicW6SW7dS24DFsaSBAy9aZvWg2bsChHnqLIVV
aXslTLZwFcpFgCmdPEO4SbCYEiGBffKf0G09tZnYWL28K1TzLRDOLmjya+7HGbq5yzgzh4UPcg2D
66PqJ6MunhVUgP/J6e1lL1VnlIXIUqj7U183bAgpGiF91kfbE32RCXgc1WnX8FlnyXdfx+pbpqO1
yBxU/K6OypbOoivdyRoDpWCApgp/S1TZHZVnq7d1dDeGxQrIhV8vQwxwUeDiPWC+B8XTF82tA7MG
9vu5xkLJ9mv5QhK89ojeMB3QDQcHlSyTgvN7/nAbeg2yd2PPu/CO3h37Ab5SWBCUBfn+JUrfMpPf
tCEaZ7+jqd47NvzdAuBZO9anB/GAvonOlFozP6JNaRTpCu0LJT/HvBivo+sIlwXeWMdQIrKBrywm
Hw14DVYsUv5CYGn4ThHCj+PCpQznmS+u439KfaCvNL5ASZSB02riileP7KqMFUGb+ri7mJx0diuS
AJJrkD5AupLrJyxbcWHjyjhbmIQ7QR9x4UuH+V0UErPOGurNH6rzOqXhzb7qBDI61Fi8AoPbw5pn
deHoNlUT3gza4mh4w61XfOpe2zAHjVAleyhWqdVx45YYc8E2axiJepuVCNQcEBhYpCsrvhyUiqAA
HYuagj8D43iuER5QoM3r4ksWuaMfmMgl7bplNqSgZO9LHVSwLbPsypL6jXXKQOCcRnA4WpJikwXG
k5T1p1ZcrlOX+B+Zbiml8YDQ9Eh3YRHHPq0qu7gasrM8a96I51jno9zDSvJmY5MvGQzhNsMmDCEO
wQvfFcOTnyhLnBlZfmvrxg6GHpVMoqRQWI8W35XIFEAWbQ430NWfc78n6kq+sgONZ6awHQUuU1fJ
vRM6DDWKtici3dvCu8xV6bXK8YhD7VJz8z56j3JY47GGrgYo+RYjUrq0ogTHZd4+WslDY9VPvaqY
G6tTr2vPiNeYYEJsi/dSAO7A0q7LgMhapI1k6WEvb5VHdwxkjfT6VE4zWPpokLWoc2ki5TdxZRHF
5t/o6VNip69+ZfjrQIrOSAQGa4UAdqHVCTt/ytwUaKw3/IILNZDyk0KSPwhO4Mb28kOH9s6BHrlI
pPKemv9LG3g3hOOQJ5deuT2xqWT1klTG90r2CW2NlZdf1xzLd2nTnLNNx3HUUV6SLsyB6rMYmT+a
iN4H3uW9TQ43iirjOsI+3jsUVGI7NqjrVy926iUrOBkxoXNXKJwfcP7g70SaXzbNaQ60H2twssVn
D0jCzm+EXS9w8BDLxedRLcHTsDTySDAA/eQ/JQUu4pZ3js9gzTFDQ7ANz3GYFs1ZYXuPMBOekgo6
l5+bnz1MJhqmtqGclySQNVJItLylnjVwdil7IX1MtrEU/pQHmt9avFUlyn+hESKOw4t8ghn3Pq+9
S9qTRLcxISgfWZy+FHHx7sog3Uy2jjGlT8gP58jbi5O6FB9tgoQlLVj5DBXgedFfotwjADtCcY3S
TI4BcnVtc0OVBlsNrMM+rNdALG5CaHQhzncW+Nd4M9u1AQ5JxRGioLLQr+QAPwzMwmRLaRkPkUwj
sI8e+uhaCOlJVTtKOLpyDtqlo25NN54eBVWTCzJTFsTJ1ks38m7s3DpjUw6W0lHOiUq+1S15TcDA
EgKDtB0lpCG2kWVQUWNzrfAK47TF2nAYWyTr1ukWptWd5GgBlrLaPJX83HKqn9SiTlt8CDvHlO5j
S96NAzc27lMFnTZJWWznWOcIAoJtxvoJsfDo0BvpoSHH+MQyaV2ZZXpNzPs7TIBVqsPD0lOw4mx4
xkzoLEov0by8GUm9T2Q4NkVG8TkM3LVww6XVSJCHW6SBjfsAFefOjNz3TAEw6A7jwjtlsW83t30+
sDUJbpIOsSU6pBNX7nZ85syTlJtrMw8pjfqE+eksic/MhEQOOfIWIrYZNpa1QeWmbnqcqqXBYirt
z0d+3omhsb+0Nf/ayaBPsLR08uTWobrJMtVZA085j1xjo0L6Kq3qCmLVgxL57zI2w0Ed3hJikhaa
Ud7TH3uQdOWBHtVpY5B3X7E1sPH4svpYmqzyWBRbt6qevHcaHmmL5k03hnkEfn0rsSDsdfOhiJiS
1LYAt9vo4WagaUxdbNsgO9uQUCKvXcIkqPQtpHZoXqDQnuCVXialoq9sNLnEJvZXpZH9rKwHeFfP
BqoyYEoU6KSo3HtMhuRxXzf9xpbDUbHIR0lDuIDkmxCTodz5jYPR1N8rlD2WngDXT5zCKqv4cW88
RWl6SeYqPxTXcebdez077FaUuzGA2EZ5Kki4t8lsx/sXNtpKokzAx5+PRTdQD4tj0gygzYsl8/Rl
aEorWSHEwHIpW5J7fdqBDMrSN1KqisB4QGO21iqvAD3unRpVfevgYbTC7qIMwCXW9nCWZNKlvtEs
QvriqJeoFZHTWjaoFKP81ZKqB6KD5Et4BqdhZhoXptNQ8om1h+idtiHXnF8wFRFOrqgPpZtfBgMo
UvMKUxcSXTPd5Y0HCpxgKHwyQKqkdkkIKyo+ggFFFu+0tNoJhKJOf6XZxKu4Bk86aSAgGbRrrZr2
DWz3bIyfHvouXAKhoEAP0r1lrcsb4w+ocbCUNUF679utwF6dbqUafnHGLC5j88G2i0iuKaNHBYBe
2AE66kK+p5HRk4yF17nJuzW4i1F90dxW7DQ2ldJH25AJlU8E9OzAvlZZ8K7DmHCi+jFnrVkMdILj
Wqy1UJIWfVydo9okLJruDp/t29iEU2MayLCGejemOoMC2SYdq6rQFzemQt0uFXciZE7LmdOwiIxp
fNGT649hjRZeXlbBS9S3yKXVMzY1Z5qZFbuxPyBBSFymGlU+PBYsACK2GlnkLIaADKvGJWciU6lW
xfR5cGM2PUMfkjHkwu68k4Inet/mtknD2zJLlWVjFeziV44YPKTcLzh7KNB1CIlqgluA6ZOJGZUb
CVaMrGd7N94giUPaLn8WzXk+JC95G2froE0B52gKkWEhGyjVAqTR5h1OnPYcLgrMT7z8NErJfKAl
Uyj86xjnRNOG55o5lBc6t6UokPjbDYk4GcXHWsvWcTZmq8gftQtDA6/E07bQcgaeYGSb3kXQuO8t
Mp/zWi73zZtbAXsNlRUOXZJYjOHN7dxqQ2n+yaVk57nxcxPh2DJT9Jhlrp4SGZivQUffynGsAnNI
PqLWzke9qL8s2BL1BQG6iPzrdMxfzt5M1WNXym9ETW+btvQEgRHBB6JxyubcD/J3uTCinV8+KjWL
Vw9Q0pKV/75RgZWxxLEdF0aDtAdRdd/nQbkJjWchsUiilIkYQq2AJ0sfvY35g9V2sKAQbBjeMhmG
SxsKKttumIxNdVv5Cf57QuJXfECWNXA1+jnvNvkuJywI0c/iUuxTY28loyJXfTDQSPFCUe0q07e6
rEG0CFbjY8q2lWlnUCch9xvDLdL/B2LlP1RN27SR+YBa/oHv3vjMDIJrkVrQorGxQrYsMBoX7m+y
g+3mXTgZMyaMDSVQWLND+ilS61W+h1z00hIthVyPnoEToo6NCCPFoXRiozQ6Ca+NeqBxa8afKMvq
E2yBzPTOe+rkytIJCSXy3PfAp14MtYEovwj81phU1VYFn+go3mvepxo2CB4lWJo6/TM3U5VFDLM5
ReFYaFm+kJMUhxxKfctEnIOCPqgse+tqlEfrBBkjcMQWWmX0s3Y1LNMegyvWg1utKN9DSdmaaJ5h
Wdc0UMW1FqKGA/mhdEZK231Hc5vhyPA5icrgHs1TX1NptQn64gMdXCDapTsVsxFRQkdD21EvndJ+
jLvytqsKPoY6RV87qG4SDVsy9Z1yGWYVIiw7v6PedaHGOddCpoXbfowlgWQEcAbsNy2cv4bPyiQm
uWgRlRAec1LX2oTsGMr/i9YY7tgT6Cef1DtvBgwXJ1XXUcwSSNpFsQpLAD89MIl0UBHAkF8eVO0V
umgg6CxGKgfcYO5+5qF9SuvwtOQqYRtEV6GbX1OeHNcpg8smvYiGO+8UKD/MvMG4bqw83g4pOXT2
uqhSVCI9lb0AsxiDCQiHcZ44KgwxvCJVvSZjTcIsUXz4waPb47uBOLRE4fBAvDr+ekQL1nA7YIpE
zHUnciZREg3Bc40g8ae+DB5gHkIFCnqqKGmx0xrWgrQQfYpz/jsBKutCor5jgW0AuYiSpVrqgM4R
oyc+1SiFBeciw6LEYgxVXVLmpH/G1wmJmb5FC0/JYO4PcSevbMj1alI+MYi2oa/0rEHJadPkh3rE
uZXJp2ipj+diuNCHc7UZKEfkhGB4wVhVx561V5KfcoJhw6fbX3XNxyhHX+BLX5G36jBZp0SNDogJ
a5OyrCR1T5Qno5MSyt9SqjI6jxC+WWAKAPYlkYsuRZ+2YU1MzZvtfwa+UyLmRBeZsZJUsn566sPU
iAlQisFLeMN7odi/Wv0nHlhzjRKamtPryxUOZEts2ZWNa9f2ItGyvVfeZKUc05gQ1xlJKx6RU6Rs
0rPny0ykeFViLkIvwm8Fwyl+7CxK2LX5RAg3qqowW7GkQU8W5VcdajEuyaQXp5XrptMuuwz3GrCU
a6uiQg0o+Fn2Q2kbNcad5ccv8JoAmw1XmdFA5vNRrKjdWwsj2UMwuahtWtcZ6Up0SZqdnxkg6Ahr
gf8NzUlWe5p8tAQt8frrB06WAFMGed6wkzNdeETQnPlWyt51OFY+BuXM9vCCg/ShzV+SHZwIYxvj
SYBAx8KNiwrtZ6c3Clg0Czvh2baDvtcg5DrDcC3gwK7gOdxrYq1GDVGqjpHTtLBptydUt6ydX3Uv
1Dp6uqXRi9r1px219cbXnnjBbIpWBtgFd4zTwDsPPu/eigWx13ZwQwQ4WKHcOkeY2rH7RYzl0k0o
RbClo/Ekammhh9SGjQgKbdReMm8ua2W4JgDoRNVj9MjgsVgeBDn5rpq9NPvrDj96rCL8yijjlrlz
ncvU6UADPHesfXIPMImqdRdDl2tgNZMQLz56X0Wg9ddpyyVtkD2AvhELSsDSqWLD9QEKfpqrpv0s
bLGPA8oGNFMge0lD+2RF7G81/8WrqmpMgAk2MjE9LzWYZL9KrkSn4GLKtYwvh9StNFYgD0x9a6ce
dpJnpfcWgYN7z6F3m3Ve+qKo0V2vkTks6UZ22uOnOHNDOFWyypqdXu2THWfsjuNG3YDiVM+HjN2v
msA8YN9tYG2NiovEy8oddSsWXJ3zarDAeWlJplsiwNVOpSbO7+grYaYV0UtkZ3vZNPNFw9djF4mG
oIo7eKnyXihttSx8lL124+Ce+GxG33Vcg5vFFntWotNZlMTxlRmucR8vb1hne803jKXeV96lOvCZ
DiP6vJZq3hSJGZ9nRQ4b0I8leoQIfdihp5d8KVZWzzIN1RXikvFGUhnjyEVSn/VJKt+ON5EEP/cq
1QyChSu5gDeCs1+t/fvCyEffGy6DPiX71EdtSzeFEFXK5qJFZum3uONpHtiKcx8PBZUO+651hbeP
Ku2nrbF/Q7Zyg2OM3daA2BVKjIkFswZ1LcOcaauXxuGjmqBvINcYMK3wPg0f/hJKBtL9MLvFCmZk
+87NzU2Y0fkPkp2UxPnZ2KdsrRa4thW+KHiqVpB2nRNogdgqBWj5MhjNAeEG/vg78ItqVVGXVPP1
4Mje2sy5QWnpL5HNsTZu/BU013FvSWlGs88DK9aXZozu3aIo53nOg2TKzxA0gBMlUbMCdWhYu4zO
3NI3SK3wh/SnNqBZR0hB2WY09GjGuy8qMKqaehVL2nMua7wR7bkgEXur+XV6EvQwSWmJdL24I/xT
uWpZYLbJWaa7/nUjCUFM5tojvvwkNZEuIh5RyTSl+E0nud8mMLVFilJX6kj/SfZRlt4XCkjlaM/G
1Vpkkjas+0DB3BhW3rpFCGwZoJNtiKVyr5JPrxcL+Hn0vNswx90RAzMgIim+xIukbRBJFOQNDqee
Zihrx6cFaWNMIJooW6MJTyj0Upf3jQEauydRXYjylabJW7ZpjU+Esd90QHEMxNKSSXTRs9Jhj23t
EgFy81nVScNgYYNLzgjiQIrSHljdrbAK1vwS3RYpiJ4kstH3LgD0amhcDCzuIon7aGmU6IpNwi5X
SvCewqDaKU5wn5u2v/jx13/847/+4637T/cjvSLtyE2T8h//xZ/f0qyHyITO/Pc//uMujfnv1//z
P/9m8k/O/bciLdPP6uC/2nykF6/xRzn9R+Nv8z9H5uz/+u2Wr9Xrb39YJbj9+uv6o+hvPso6qn79
FlzH+C//f//yr49fR7nrs4+//3hL66Qaj+b6afLjX3+1e//7D0X5dZ/+eZvGw//r78bf/+8//rtw
x6Mkr9P/5eO1rP7+QzK0vwlDRgciLCpluqXrP/5qP379lan9zRCGTjg2BacffyVpUXn8H6ryNxO/
kinLlhBwdVT1x19lWv/6O6H9TbNlFFcKaghVxqv64/9d+G8P8H8f6F9JHV+R9VOVf/8hfvyV/fMx
j9fFiXRTN0nukfn52+uNT++Yy/0/REnFqSBJmaWJRxUGUqI70NP2ZFSXLDS+3I5/nfTrSbi+P53E
sn8/iV0WtGwClYRRmYVHFj4TaxQdOfbMBVjW78fucVPaMPrNVVWz9JTrT9I1V0IEZ3UuVt/79c3f
T6GqWjmg98QcIOOl7fJaX/bEjy8PH53H/MebM17YlyeQaJrNNwYZeqGKfVe3e4UqjW/56+8dfjzt
l8NLQYBgzuP+hIa7zyWP7imG98YaXg4ff3yGf3iBrPGZfzm+mbc5H3Pqy67amAu4R9fjrIhndmxs
38DTh5YLToU9sXRx+Ixzb5P2+xkDBBFl7Bjk4bSsXOs2q95wSbPiOHz4uefBkPt6QSkF4JrEHWAe
pQC+5fcsvq11XOCLOXyC8c380x1jTvl6gtKv81QCWruKnPYU2yeVmQJpXhHiKNc15ckoywunj8SR
92vudJMRHvUgxzvd8FYMiE1MndfSzJ5umoC/qZX3uUTlBQWUfOR0M+PRnIx1RNupnpWw8MOoNMqT
UhB3SjAY3jXiIUvzwwoLu/jn5+i3r9HXeWXuXNOxr2M9Tx3VW8mOSfFV+lk2ab9DfYT3gVin3eHn
NfOGm5PhX9H2lmppNGG4r662dolkIZdi2dvBqoMMZyklEZXHTjbzcpuT2YANchwPPU/LZosQiJxV
oo3T4/CVzB18MhcYDfa/zuJ+pXJ7EYXtRz5I4shbPXfs8edf5oEitobKdU2PpY5h4hxJzS0c0Prz
8G8+MyjNyZiPDAVFpsVbJYc2UQPyZRTEt0nn7A8ffnyUfxiS5mTMZ8TIJ97A4e1cp3JgMCaLoVoK
0z8PVDg2Xs2y+fCp5t7ZyehPS8itv1LrtNCtT3O7/jC19qlJ0noxlAA6Dp9l7mlMBj0N3qKXhQcb
wYqdhaHV9J/t/v7wwWcuQUyGeNmZKChaKMaaKSuYol0vNPaDRyzKKot0cUM4RhofeTIzD15Mhnik
IiUsoEqAoKGQoKrnlnTXg6Q8fCVzR58MbaUo/M7WOLpWdfswLe+TVv9ZRN3d4cPP3ajx51/GRN0V
mhQJIgHHw9eyJ2h7uJ+tJVDbebCpvneW8eK+nMWpjCgvSxyU1KtWluZQwWrHqOXGe8lgWXzvJJPh
HVVtFZQD+bh1A1YzpHZ7kyUBopU8jrd5c/SJzLy4YjLQPTts7cDooawa1c5xkggPX1wduYiZYS4m
w7yqNRPgKHmnUn+L3GWbaFvNwkVG/b/v4s3hOzV3kskAz9GkkBjuw7yxxanXDWs5Lk8BipBzgnGA
7nHdHnnwc2eaDHKwHLEBWkms7USv9gmqsR3VmGhfq0R1DEOfbyPkc9vDlzXzYIzJoPcCy3Dgi2OJ
JTdZjkrBvlYc+zDNjENjMsobGgJG0ZCIqGrpz9g3Xkzfva8t+/F7v/t4A7+MkKZSalXEoHtFZWMu
lc4iufz5vUNPhnjrQnRw1VLQ4Halk6DrrvRkuD987Jnpwxjv1pdfWwE85cB7t1eJfiNlW0nxTpQC
ejNZRodPMPdMJ4PaiHSkjtmAtTMEBnPtlxQfVgkOTyX+3qpAn7yiyCx73aoNc9UnJv4XtBayENeH
f/uZ11+bvJEq8k7k9OxshEHByqWEj8AFwZTp3Obp9956bfJiklfjpfByzZWHRLsehQXWsW3AzDuv
TV7KsOrKHP6ItUJsX9/0ad1ubItmTdMn9ebwHZo7xeTl7Eq8rcLwrBWqmpVb5bcDiIXahNV++Phz
789kssaBFqLK48tDWU5stEZKVrA24yPT28xvb0xm6zSNcwXWqVh7Gvy5ve6JcuvWuWEjBjYb+Vtn
ka3JdE0BCN67xm6yN+yfESX6bUjwKuB/hJzVt86hGJNzBG4BjwaSPYsYgKV+v+4YYAm21MOPYWYg
GJNBZpSSG5FNKfC3yN1FUTjmMoAcDMvBdO4srPYb+ADV3eGTzeyG9MmocwHVRSWUllWUF2dAiRfA
98fqcEHnTbnNu54OdLHvW7E+fL6Zi9MnI3Dwm1pBAWas8XcR5eQ1LVxK7BZ++hGlptqsye6Q7PsA
BPV3h81k3sUyxkvstRa87woEQXxl6e6pjxL8yLCZmde1ybQ7CNMSfh4zbMr2ohX9s0m0DOGnyNza
Y9egjA//37c08nTmVZO2UFSTi0jc/sIjg4DiO0yaPErhMhnP8CXvaQ+cma2yF2Mc5eGnNTNm9cmk
FlUEKDl0XVYOyG45l+A1dadN258fPvzMndMnExpKqdSwaw5f+I20lMEkbCLUxctaasoLuj7yN1+6
yRugY2JLApnzhNFVQjaSI6c3mvmYxhjWsG0evpi5ezV5DTKUf0NMPNCqqONt0coLq7GuKrIIjjwL
RfvjK6Do48+/rB+8PMLjUnIC3yB8Ne3r04J4O8OPLi0ZJhblRkPVVw6tiL5OP7HrknOUeT+1oDny
9Zy7wskMbrhakbgGX+gCtklDC8rz4EOQ/Xz4Bs69DZNpVbRFSigJ10fcAhr+BxUdQRiDKXC/dwJt
cgNDOcfZ0zGGSrxmfnef2umZRQdbB9px+BJmZjdtcocyRwP6BdJrZSHWqRRvS2YMAqEW3avqgV8P
g/D28JlmvtXa5GaRy0K0leawWpKk08JLsOtKR0rAM49Zm3x/oP+ohNfaYDwdzMFEywnjM8e3861f
XJ18cOzMANTeCnM1oIM6s4ULAj7yj5UrZ26LOvm82KWSIS/kttidCWfIjJ9hg33zBVUns6EClTjH
OWxRJ6xP8dAsdPAkBRwFQcHyyBs08z1Wp1Mi6BLQG5zDbQXaI1tZ1MFw1qnBddAkfF307AR8+ZlU
2q/fex7jW/BlVmFzmRUWNuRVHA6ncUS8sIjODh96ZkCrkxkxBaEOBpoXSSZmYZ0FDtivDIqWA0/v
phu8/MgrRYvsTx9HRZmcSPiq2rA1MYF5SsoyjLQAR6j2Ap2T2PGItrpcas+tSZKZ1UsYA2KcC5Cb
ooVhd8ri8MXOjBp1MrkQNwNasuFiTfeVitYJAVEEZB6rbI0dyj98/5Wxc/j1MaWOkbWmAVtXdx7b
UfFXOtptpBRPRAUh5kXv74E9HM4t+SrSjnRm5i5pMse4ZgUIEQzoqqVvuevHZjfzWrwzQzU/coq5
j5o6mWwaoiwloYb2SkWIqyBlXZmOAzK9Zv9nPsNRRVdrYQDr5GU21EvCetJlRYFn5JQdfnAzU4Yy
mZAKNG7kCvJV69wBtZa0Q1byvfWNMpmNtEIPKzfi0C6SmGXVKT8lAizRXWgpJpRCOvLqzXx1lMm8
JGgJdaBq2NV6dbGqOldb+QioyTJHRCjw7p0A3rCP3K65k00mqFpL03LIOVkp+5dgJZFrx3g8MW05
eF6z8sg1zT2VybSEtK8s63GnbjGIr4i8q3duH6qb7z3zyWDt3VDz1GZceKJgWSqk6ghds47coV/r
iX9fqyu/pqkvUyp5uh7ybW6RcSvdDm/+a3SnLnBTr6KdewMqdl1s7fthw4kXFJoWcOtOugW2nk3y
0K5hASwIh13Yy+CbFzsZxkbI7icYX4+hhbbgVzaYXr23lodv5czORPn18y9X2/iqzdzH4X3lWlM1
HAYkTHkuynf5IswvDYQ2/WN1bA06802RJ6PVSKFHxQNDSmvse/BTYB0L56lTygb4AiSZwxc18xWW
JwO3wrdQFQlnUaGYs/6Jz21F32UaD9CWrxMgPE2I66ePsfwfPuPM+y5PxrCu03+MB42dlhDVa4F+
9lnWlTA6cvi52zYZtXEKyAbqcbBqfJcJtJfKpTcgCGnM7k7XmiNribnbNhm0woTO4flVgDBaO3NS
sM/DgBhZRyTtr1VCsSKYM5qyPnzLZmYiebyVX148li11WKVwGSHJY+vJjRu961/LetiadvBoeYTG
HD7R3LOZzBYGDegKpiOBYaq1DHQceY6MmPvwwee+gLL6+2WoiWtnA9hmAiFzvAegJne6f9qqzYkV
7Qr6GQ3eebx7KCLgdRHv7B65rLn7N5kXHJOceGm8rKTWbjpdvfSi7kJuCYlq0p1lpf6RGWJmGSFP
PvFQk5oBvAG7b9WFTdQXwcYPo4bCnJWtDt/EP59CtiezQlsrudIIxqsBbrnKbBhX/s5zP7539Mls
YPae2eqiC1eSnmO1aONu4SbVazvC/w6fYTzSv38xZHsy+g0cLV08ru6IONwjEAvXna7fytVwb/fZ
U5gZp5GdXB8+15+nAtmeTAV+U4YlgeThio3e5SBV10RyuCvE1TfoIqwj79bcBY0P6svYrIjIIH+D
XV4XFvGqj4mCHWpbB3Vc2IsYmsG5YwNNMoPoe+Vl2ZoMUllImGwThlFiejvwkgB7tZ0TB0cmm5kL
siajtGrkwC9VOH+jLcKl9FZo8DmHraK9QcE+ZfQcfjp/nkJlezKpUf8YtGh8k8PqxrZujPhS71/p
/pPLiuUO+6kdfqtbJNuTGxY4WYMpjTMRU4o80BThI+nVaIQPX8jcaza5YbUKadizWcA1Og4D/8nK
LYLoKqAp3ZFBM7PykO3JBOYXsqDWP+aNJOexfedDGQSVipFsXSmE07sbIgs061jL/M9fAXkqrbRL
8Cwmn2SE9+TqNF5Sn5OIRcT74fs1jow/TAH/JqqsY8h4NamUfVL4d1GVEVhdK0l02QjF/daGXJ6K
K+MAV2xiiWBlCB+qXHBb9B5BxGFD8qsXZd8b+9ZkMhPaQPLOuNbwwvIRo+WVCjB/EZIPsq8yxb92
oxCDsnxkwMw8FmsynYm8DOuhMoNVIcfqa96Dgm/Kuj+yP515i63JPJZoliCglHYSDuYNjaRl0slg
/P2bCP/j4Qc/dwGTEU+tIGgN0KmroirTl7FAQkUMiubV4cPPTCjW5Ovb09vJ1XgElOrVQ22lVwDg
lmRzikXUWjXEE+cMrO2iVOwjJ5x5kaeKwaEI7dbQ0dcNEakslrxUHNVddkLVj4yUmRtmTj7HTTBk
Enk5qLuktZv4UIaCI1Pi3K8+eXMjS61kDd7DKrRK/OvFsGJBe0HIRLk6/DDmTjB5WZPaCzJF494k
0AdixGObIlafS48krsMnmLs344m/fHcp1EQNVARzFci+i/xU33Vytj187JmxYE5eVGFgJ3Vqqmy1
RXMjS18Luz/R9OHCVPVjJdY/r0nlqTDQ89Q4ItnUBC/en9nOzx6oeW9DCmE6iQCBHb6SmWqaPBUI
gm5WmoRF/Moukk1VWS+Bb+9zS5wxoW+H2lnV2XAVhGzzCOKGh/N4+LxzT2fywcpyiyDFtERUSVop
zRl5TUzPMVX+3K2bDPS0JDMMtjArFDwkZgcwrI8fdFhtaqRsjOaY/njmGqZqQVVBmoFtEv2xZ3e7
JsF01yEQPrI4nTv6ZGzbppPbQh4vgii+vdZF8RmMue/JKFl+/j46IlsUTWAno3Z6sHAVE3fsUsb/
1sMVk7HNWOuS1mZaAv5YLQhvu7Xa4v7wsWfmDTEZ1kJTHMkyuS2dmZDUYAH+zePOWGNgCr/5609G
t+kBXwXywLStJHeB6q17SRRHZqWZmWOqAhySoUyqiHm10QAUxwab2l730nUlAAHYmE0P36WZETDV
A8oq9GDWG+ykdSz/Nbm6Za2+6la+q9LgTpjVtxpkspgM48RrsXBFVA9Lyb8sNeMEk+jaCI5ZPObG
wGQgR76qxTkRuiuAMDC0+jIHt3VMuzLzKKa6v0Yz4jwJmIIEJKR60YkuHfXQPZbAQCpwt7ZWhX32
8AOZuZKpDrC2YTcaKePNCYby0c+FdF7GtVwdOfzctUyGc8xCEoUMr1VpkhkOPOY0DmPs8Vr72JEN
evgaZtZPxmRYp25viCRjH+Oj+ww8dVsn+ROZOg9RJ29QmoOHZiPY+7vDp1PHl+gP+4CpSrAmJNTU
ZMdeycYpeCBIAdmGeLe9bXy0McZC4y4lsjN0Hn3gPrKCejoDswxCW/no9WKlKy4UxBCuZgManZS+
/MhLP1Onko3xIX9ZWoSgpjKt5ttYVsN5IVc7oJ1bQK5LX9o10kDl6LKBne7oP0EiXJAY9Jhq0s3h
uzIz/xna7+fWHDkJvYEmZVYYD2pYLySpOCXu8Onw4Wcmjqk0rU+TrK4GYW/srN35bnsdDhGGVBum
bh16e1OAHT98prkLmUwdDL2hdTLD3lT5uZzcNNQqj92jue3wVDcGMdERuq3Zmzb5TGJIShrk5hu9
Ib35swvOfTpm/5e6M1mOG8na7As1yuCOeQsgZs6TSG5gkkhhnhwznv4/kVXdnUUTRbO03vQqzZRS
kAgAPt3vnoOJ6YsL+eTV/pgbW+gS4EzERJhDWwJ90vFV3avtn7+kT27Hx4xYC3uLjCAXItY69KAL
DtDRS/UiQcxS1v1nP+TD4AH9wi6tQUW7OMfrtOIRBVDp0FPFBALS1v5nG8iPEad0Uf2gOn7M0qgA
cLg2z4HV3Azm7s+X8ckDZX5YGdBuRkCdjOCO7msaiu/a7izq+mIr99lN/vDKD7qWtq4ivQ9kG4Ck
CTqoKkE8/PlX/2wV/jHQRKwedfocT9DpW0xxzW7sQsaWLst8mdzAuA1EteWw1Cce+sXP/Ozrkv89
kFRJ76TF+YpsTwcrCIDYR/yAn8ElcvHny/pkwjA/vOKVTFGwjdqwhxrBtjoLOZdC3bhxljxEinnp
cXkCD/yff5r110b+NxPGx9y00UI2i7ulOWCIgK+vrRDUskOS60lqHhwmr3troVn3ZfJqlUEMciRO
K8l9vKlna5zDrmxt+wfBTHdMAc3OOhIiNRu07efuXFW7RVNoV4wiN0eYCR34nWNdT/DD+zlpnMKf
0Y+ZO23w8GJbbpXc6LKxG78HqEbnsXKUenAad6FmPw5Nqx7M2gZTAxoYHY5kLnEoeeATAjNKo/Tr
Eq+leSdkr4GLb2TcHjmZrJKDUvXY3UUcLE9oOjVZ7wTVMW3r6csErGHBRCavhdkl7kucycwA3UU4
eDlhCujPdiiTxSF+N3IFzo0SZRTjyp4lcCOLyPBto/J5gqSuzGfd0yBSDWbWaqHleNLaeFZ9Bs0Y
Oh4wBC5mHjQg3USwoJaQwSS7adF9KzIKXCj5GJu6sVlZ75yxQ0kzpFqY1x4WC9gly4hXAJ5J/2Zk
tgWpCxFd3ghQDjq5CoQ2yToiwwWg4/qTGhrHuZnqvh/QaDXKgERHc1DHXcLvErhuYoZ6aU/bFG6g
twZSiqS/UrUdF9dl4s4vAggmAg3PkdWhPzPLe9SmV6VjaUDL0IaV1XqRSFliBoqNYlku49K1PVTM
hjftc8O0SPmtGLteyrQ99d54KIRWFfsJtV4P1dFzUvc27joNoVA/OhMR6JhgTQMEasXbDFUjG2Cx
Loi5+uTKQK4RRRcg24pOnpAu6o17p/ezofKjwGQDmlgfGtTcAZbAscJXLc49KjR+qgihSwY2z+pP
lbEkGD/7uGu8g1mJGSyy0xij8cMsCkrc/mAlDWoxoyob1/LFrMG53knVqLk8lGuCXndL5FTBCy/6
QWdqRHfomXfO4prFAqDdsmqclHOhzfWDO3QFJMFqGlbNDJKqiL13vZE5HIem7qOkCVe3zcU93Yyi
kpsCQBqDexSbSKYDrG2uKlE9dTGr0VQUZYdoATIhIcAm9awfUkg90UKRyIn0i5FnmdAuWhtq49Tv
ythzTO0KpUnRn0W0WT6Z0o8bozf4uhKTyh1LIGMRtJmXXQaCHrd9kcOV6KRm4javcHDY94Pse6Qt
wuEh83ZLrhn6c5KZsfY9qhJdzUdJDkItm7gpLQ+FklJ5Xr25Vl5FwIGjqRQ/+JqEMkPNcq1p9D1v
QszWwcbCXQyYtYoTFfJOJgPEdlhK4hv0SK/VAizWmZWcRjqHNVIAnch/tDpcabxyMSTS/H4dO0iZ
qQJojTrNzrPbMc6abgGeApnrThNRZ725ycJnwjTEhAntx8i09VjUXiQtmFgO9uDASR1PcaMLCa9o
r8X5FK+neqX+DDUs1oEjujTrFdVWqawUNYWI1Kn6fcWDrMeHttTs8kofGD1pB4ar5HjbHpwtNX9t
XUoM91GCRMILqVW58KeXgmbu6EwWmzvQOMpxLwrZudUFns+1fAdMp9eoYZxpaqIjoswcLKBTiabr
b13c7LCBS1sT+rCp4yyGKjZFNt6ZILMqKn1utUDjDdHBjMsvuS6QY7f62al4n7cEhjo4Muz25a0R
Zwmed/jBmpWg4GpSp8zuUZTqsN4905A2T7cRz/SGXwxVlduDL3UEBgwice7hfNOzXClxFU/6olrf
gOID1VN0bZu+cPM62HhuvXpmgTWzz4D/twD4NCIjMDCKX60LhrWFRlo46UNDEnlMoDE7Zj1iTbIq
41oKHRx+OCcAU63tOnqJrQcVLBndhKFUGtoAvh4xsF0+jnmqTWaYa2kztrhoiP/XbGmk1T1AhGzy
k1bz6IxBJbL2XNjXjRwGM2DoMQqHdYWmHNbamiaH84SgbADMq6XgwQCcHOqTvuZ5nAF190oEGTRo
ph6pX09QCYPSWpkD5hNYoK99JadmR3Q6d8m4d/UMX3+JsyL/rnlG5gGFnNVoLUFeMa9T+m8HOfMu
Fr0q3pyo8eIfUGoQIvuWnrj2uwWmHcp7X2G0m+HW67HT+nbfIb+zonbROE/kYcreoJTZxq9k1I36
2W1Mxr4NbBCj+ZaYZcIUPEVMoMSBHIB3Z1duLkkSI6UnIufPVqGGx6Zj28WbD+qD5mxmbAsMqxRq
eLOiEgU0hDcqZClKh6g6k7ITexKnto/y3gmsMnJx2wyVZBghUVo18lvmidx5LEUz41fIcRyz3Msd
JfL3JF/nZ0ih+HjCkhMo551J3EJQmHpRUgIjs3rVA/tiRBhRe8eI7WDHexlcw8ZBffQAXDNxn6oF
9OWPpQZO88NUkd7qbBySmF6GPoMe+Z329SzDnebSXokLOIoUvFwt01xIUD1q6pZ2M9m7gPQbMcz2
L8Gs3rwRctOJs2SmhWg0qD1XAlgt6jadrgVk8OKbNjeGNcFedCfihDKbW6THotWj8vu8tGdB2Ajb
bXyZpt6ob+dVZa2k8dawXLCHnG+ah5HdCP6OLF6bHvMYM6CwUZ6aznyIKzQog1/rxWC9RjRoJD/h
/7TNk2ct57W4TCasrb6cGQgNCGyZubyg/oiw/PVGW+bSN5RTxlelm6p13y68EzQrLV7JAJxarvbM
smcQ6XaRGVAsVzF6HmVKjLXfscoyOn7DGVVf04AaRBVqFu8oz7z3pC/pU7YzWSZ3SHfAqM+JJupb
i+t+1UaxFtsx7bW3wWqwZEZ204hDFqWiOvGwSEF3ls6Y2TXddyhic37DYkPRPENfGNIPLatL5LED
gJAcLGNy7Ho84yd3bRj2uR7WXNsobqEk2nZaD6xFGdmuketgn19h6ZQXeiZstWWuldD38Vik0UOq
tATDhqeYCw4wsuGBSdCnXsic33mhqPkCcEU5+C0TcG94Y/Vx6a7QUrC8K9u5MvzY0DHNmW0xJ4+q
sWV54AzQ7Dih0aJs20xL7V3DAZs0XtU47a96y23FTgqj77ept/avsPrWNUTF1LRbnVnpRZ8GcIpm
1aY9r+Co3Vd4iN70BPmWD83H0o/V7GoicNrKhvKC0Fr4WecIBXEVJt4eKpdTwBWsO+vAWl5MO8Pi
sblnKtTibSPq3Nq3YkJ5Pzaga4nETJ6JmKInYA56qpkD+I/lEsy1nM7bIJS/I8hD3vW7aepcQKmE
dO8hwWksCJepXnYGdsPpZq6yaTqhSMfKMyS1ESlf2SzbQsM1mghSeTOMgbbwQoRZS18ERFwY7cWW
ZXRaXeTn2XGztsaS7mSsw/p1cWIyzhdML36GdWb0E6dfp0fBwW4a0oZoQYNsiHsf4XTwv3wohIu2
SSvEwywlU6/bO0acnH2UVAV5Fe1I3IBBLcSxocEI0eA0z9GVBimrCurWww66anKgy2VoRuex7mYT
DmPnjv2Fhmanveu0cfpl6Hi2w16lrBG8KR6aH0mrd+9DArPJ1+m3dXf14Eh5KkSt4cA2+8F7Rv0x
w/syetb3OW+wPFhNjWc7LhvrYQIm2AQgVGw4lvNEEnlp7L8oXN4QO/dUGoExI5Vw8ZwXJoOKrQxd
4bN3YHrqdRfpmzpT3uAD4FP9tRoSGSGCcDPrWINye82b6Iy+bVuH5gFd4o+eC+FOu4UptghUWabn
G1W6TWjmAgV7WskFGLLVaMHQwGO9WIe2HN6BLA/eFbOcXrNjO7MLWbxQxGX+JUt9dpHNNBofxn41
xVmqaKXlm2xwBzCqcu+TkSMCqe4j1YziptUnqKv/C9yzZ+SWNu4LvEAbGhyz7GfcirLJ/YIT+/wb
HtCZbWS2ivGN0U5xDPfnPey5uPO7HeyHos84ZoALZazt6s7wHcTCAtZeM+1LeKe2+613ki92/3+1
sPzuJ3049GmrMgcxa0c7VGGVvUsX5JswlQuawGIVOHp/xLd4Nnv4q3HpYEmDsUgc7mVs7isvCVvF
WavpgHHbVsVOJMMu0a9baO9R/31J97bxvWhvEwfGd4+Y4Yui9CenYX8dFP/t3HWRbemwTSKn09jv
wxjvCuMawOD7cqtHX9wA8ddp9u++GPu/z0XG0ak4QxfRrqQrIhkObl8fUJuzDLjqoITDVwwhRwdn
bmoOe3JkQ6yNPwtvXw34NePeT8Wry6sDsNxlC8hjtHPShClu2grCHwK3cLpuq2FPmsVvKxVonRPa
1n1O1C1O7200BpN1WuZdTT6eVTGYnNPcRSdNjocp1g9ehAPINbau/DXaL/g5D4aDU/dse0EYhH2Y
Ub4fd8tYBaN96hN4/xDto4ucU7E0/WmmBrbqG08vMVjR+R0XQV+wHDVOpnGRsIu38Dyy4EYeIQN2
DETUopPeFZslu0vT68a9d8df0EUIuxtBt/KzbB+1icCO1V4NVXxy0ZtiSjipgjs/sxVeeqoq8SZi
DdGuyi+t7o4W0cDtbuOWDCxjncww7v1onDZUFu0byEm9G1b0Z+zyvm5/loh9+uQ7vme/UYjqWudo
uetu1Q4FAKExpkxthTk7vwLUCQOoXfrzcm9QiQd47SfVMU+vGZ184f30cmarkb9t0hHYlg/2cjW4
x8YuA2ap8AzQUA4SKzqxa4NJGWQxNQQjYptrn9bl6Bh3LHyDaKmDqrh3yxsruZRL5ifUHmX6TQO5
++dx4JOTM+PDWeZI56/OgSlvp66H3XBBgmHl8lGshW0Hfhnpw3/Ih5+ipj4bcj6cbDKUua0SabQr
JFrYBqqLv1q0usOI3g3aFKx2R2WyTb9qe/7scP5jnwvKUA+LFmA+CH2EPhwE252LeYBmMnSFQ28E
LNYeZOJ5PJVfRrHOr+9vXuuPvS0yUutUOXWxsVqUnNSWLtYaNcAw6oTAe/OflU8+trng54q9uSJN
YXPQBQYVF4rhda9e7lwonPJbZyq+OO02Prmgjy2cnRY1y6wWEF1wP4wbXRsVzukqsZqV05umYS1W
CbaTmM2nWGaXiypMEA9wEyhC+1Cs1/6aheTIMgO+6tqV29atORjaD3EE5/tUFElpykuvR2qMo8Vr
m33Wr1guWO4L9hG+Agg52wc5xzUtPdaiz7DZWfTY8kVk5aKMAwLiXHEegltZcLTGEWbW7jq7qkUd
jkbLTtcl1lfPF91kLiHoRMxpOqxY3XQ6oNoUoubaO7B34hTmixfrk2/tY89lzo46EiD5D8VorSfW
1JrNAxc3UXMYS/Or1gzxyeH6x+5XN2kpXC91fuBwt1TOdlqV9wbEnbkrYfuPL7yZrdbZl/XQdU98
SzqmDHtM6d4IBuzrYhetYGkjIeOOiZlzyni7Cs7iGMjonv1iPv3sVfzYOut0nMPG0koOHB7dYJzZ
CewnnPqGpXqAjbxbvONM+3bG/vbP49onM/jHhtposeu+Ts0Y/06VtpCBNRk6U59vVstugLFr8Il1
86vo9SdFm4/dYEOdRWXEhL7BK/9dmO2u/LLY9MmoKT6sEnQxLy7Hc+daOH4EkNP20SGbXk59i2V8
8QL8cLdQKsI/f2+f3amP3bz50Hp1OnTJwfawPIArCicK45PbcibfjH4zRRdpHe0dHaFlv37xUz95
ij92+eqx5qV5x8uyNAJhq4YVIHIXoASp+2X+7JN79LHLF7gQx3Oc2xwyz7wYh/raqWAgD/VuttiR
gQ+vG/NeoVyQ/fgiJkVEY5quKv4b68sXi77PrvPjbJuLnhMVVWxGJ+78uDK1IEegEYw5jvA/38DP
LvP8539bujozXFJG12JTG/2PyoIRrZtflbs/eak+9ttqHAzWDif0GwuCuV/oycU06hxsgeWfJrZC
/4wWq39svJUsjWpOAbmGGuM7vWBiooG5SL6IZH9yF/4aS//2FXGwFPXNOVSJF8tvUOx5yS3P3+bP
N+CzT/9wA0wB3Y0jC7rKlOPP5msF019u//zZn9yAv3Iif/vN0SNQPdQmmqvz8VcUFQG5lf1kLWFd
N0Hvlfs//5hPniEh//sZogZoKN2lpuOo7npVbAFQu/35oz+ZFv+qS//tCpKoHYfUoANCQ7fjazEb
Bz19R49VfbEw+my8/JDkmkxhDlFPU1+dOt0dR1paUPP8bEVdJztIF15QjF5/QRvW+sXk9sm39bE9
0h2KmkGapVhCS/8J+dGwd9Ppq6nlk8fpYydXuyxmqiNMCY2C5UM1YuojkuQl+J//fEd+++sjdjzv
DP52Rwo3FdNQEkLUC1lv3LhHieW5XzxJv/3t+fDzXfrbhycwwoEOwcWmNBa1z7DSFgo9olkm9dTV
C4vyf3IVnv6xe1TEMcj6gRziQjFyZ0pQ7p0ZOV/c4t9eBp9+fh//dhmum0dpei5ytsi0m8Hdq9ZE
RmGu8ebPN+GTbZj+YZaPPK9Lu5neLcMctJ1jYui2Y/tF0/Kfq2heyYA7p9XUWDPTD/fFZPTbG89F
nS/2bxcFtTjujIbnFkNHfYiWHnlJ3ZlfDFWfffr5z//26d1Ul6hZGWTzMd0PeoFAYzz++cv6ZBTU
jf/+aFEP6eRU3I1RXFiV7mO3WabNiiZxmq1/+DzJDz8jqjzDbdJ4M0Ru/6OdAbPmVOb+4RV8yKvI
QbeyRXe10Mm0DrcofgqIl7uSYxcOwTtjC67li7v820eXN/DDo6vWjtpmUhLpR/3mUxB9onj/INPi
559vxmef/+HJXUxk7HHL8KEo9fsaZYAkW+uA9sPbP/+A3z5IXMCHx7Q2SQmuCDrDlBHwRRgUnDEy
ZckX38/vw598/ocH1egnKiKFHu2lTcXO6Uhg0xxy1EbKF8OCtHfeDpwuZc7ZuRikxs9SV/t8Vd+U
CxGQjnTTw7MzcbQ2m3iujBcbiXVu/fs1+n+ti/j/SQRh8k5hzPjEBHGR/nhX6ff/8kCc/8V/RBDO
vwyWfXQdU0enN+E86f7HAyHEv0zPsvhTy7KNsyTi/8gg3H9ZlnA8XRqOyd20zm1M/3FBmP8yLNs0
dRoUYCdIi5nqf/9qN/8+1fm3vOP3KgiJdoIB4v8e/1gUmR3P0l1q27bh6Jgp/nsAKUiDSpqwqSF0
8q5z0goyXVmcxrme/Kw2eFz4TX3U6lEw6e7PyAImP07YvoQUAy9TR33KbiaYdq9DikjcxOa3rsm6
oz5Rb0qvuJs5h/EHZ2YAzNS4jXPJmWfdXFg4NgxPUEWsRw4tnXs7W4/JalD5TWWxO9PytKYlSJ05
BDHbjXvjr3ImPZYOr5lxEacwibs4JXmipze6kc5UUyhzD+n4GltXPR6W0EhbUgFL/C1N9YvMKb8N
abw1ZHtypEDbYrWUJxVm7cakDDs2Ei3OlmNGLxCjc3lWROnCfCXFyqFVnzx6rJii1butB+199tof
jq4FCHyuCVRxGo6Kx0/tK8IH1N2XMsEpN19laHBFpiUB7QCHulySYyqXJy2ZljBxsyI07ORbVJMs
7sVPA8xIWLbjIe7Vbo7C2SgeZSUetRQJjSss31oba78KeV83altoieRASL2eNSS+EvL7mHNou47h
LCMIoDUfLjhQ97yYWJGTPC+FYfpNV+5dxXHXNItdLZan2MOaprfWZlhIfBXlm4HfhxJdy23tiXbl
1a6sGeQLu0tw6DgcvgKWW432JNDSOTqqQn14hWpm9zEiXK/diWJlNBq66y6+Nfv0eqjX+8IrckpY
EekjZwiX15giXI5SlcSI70p1IhW1l3imNpWstvE8F+HUe9+r2I32nbucjJzT67MmMsdp5StFNOWM
cQ/jeb0QlYtb0jJOwNvwis245Spl3Ay7rm4eqrxL8Bp63zNhPOdediyKi9nScGJKBJ9Z3lAPI3pS
Vjw81Tjv6KR/gCEyBbrN85LWQZ2v1DMzNt6zzpsRS+oXo+XrnopDluyvc2+qbWvctt05sRfZ2gG3
MmagGGYRdqie4Fifom+vMS9X9TuRMQtYSNn0+yaJKR8ZVLITaeEjM/Yyi281yW6jWbMBCSGG0BSt
nJFfMFERNzARVYxV9U72HFMypSlvWjB2mYSg5uHaqbUbbwLlkzpRgeGzvBJaftBKHbiQ+2i32qty
0CAVboIVfpkeLqN2RdWmuZdeYYajEieJ/zGIVud7rcfXSWI81UPxriF0DhKBK8utsL+l+dtsFvDr
XPNXnbYXbRE/TTxc9rJ6gcYEi88pTf2pcT1ME+Xr2OK/JonUFiXxZrZTUTRspJdO27Ya702Pf4Bw
m5HG7v1hojWBnZb08dDR4JI8FlzmtjXthxWZ2hnmMTb0c3TbaYrfwKvAkhmiyE/hOjgVdsxcXTtO
sbdVIf1OdqFyqvzg6B2JIJN0CNDmsptTxowWNY02PHlLLY5KIK3FwsgrKXFhWk95b+ibtLPueeyP
eslRoKYedQRm09Lu2ybjFqYZ5spivM+UrDZuFpPxcE9ujtkPqYAD1SSxQrlrov5kVdVjPySG7875
oxPV90lu3BCT+jkUGvZ1/BJyje/O/3PsymLvuTlLn/G0TPG3RHTPSRpf11k1hVoUb/Az4+aVWH7t
crwnXeVulFCPsVFel+gxyBMbvh2ZOYeI7gUnNeFYlfVOh0KwtGqnssaigQfLddlz7peo7azP7m6N
mhfP7GpCGSDleuW3rtlvBscdg8JdN8YyDX7E/mGLCYfcSxQM+ZNdgBWcOp0KmPsNWS+qtGl8dUgN
BQmuzrA1vGvHczA4a+auJdiDVHa+XEeKfKWlbxUGb99ZkId1h6qYyotsKl848XJ8Aht3w9DFvibd
Zy1SlySutko6F8bY3ZtImAOlaV7gael9pLsXi5IXFMEpRa1YQKLhZtaaDIiRfJ+VuS9toLUxGdCi
3zGPvrhFdptHuvDlRToIO0S+IamN50bQjOaDLNGXJsZ87KLlvl/oQ0ombzdX/cn16ONfnX0yDXv6
1O87gfBPi4xtC1GGFKG173HiJhzeRut0rVz1qtXipoyMZyeyaDhnaCPuQzQmmhWdVb9UZB2bwYn8
xXK2zmJv26SDZNYQwO40/TvOw+uM/UgwklNkRVd326TGvxnX45VZ4V9NXZp+WrcP5i65qZHsFbda
O53s8bq1bdSVZfR9WcatpFIQEB8xfQux2dzR4cF56Eu/zBdNpfPWJE5QLc5eH1hI8pDcEBC6XCDI
btR4nEzjJ4mbKiTfthsdybIyk342sda0knM64xxrKgaUhGc1Zl3fylQyv4734yovU61Z/L5zDnVd
S2ax2ENYSDtZgv19bXCXM0yEnRWfrfHjd89wknu7Gg650vx8rt4caclQ06vXUlTvokUwaU3uQ22s
LHrPX6iqjRtlZa8O4diNpvO8cZYY+3q3Xdz6quM5D/BlV745GpJbm76u63oi1UWZQOwSB4VbprWH
qtTuiwJP5ZSnV6YZu/uMvDv78e+eWncK+wTLjKcpyi5XGkNRGo1xQMPaveyLUIr4WlgjOdXoci4p
B/SVvobn+WbamQHZmyyodd2vqdJKjZdOsy7quLy2ybZtUqm1JzcW7+m6vncdNN4RSxyPbWZ7+J1b
/X6lrSiY2DxiHDd9VbFlNHX6AoiZHQd04XB2KwJO+bVXY211+32Jba/Nl5madfyrSE1tr7RKJ/66
3g213m1K85vtlUkYE4nxjWoNXQyVobE8rQZ2OoxO11Wp7pXFGC+qIwijvQ0mE+mm7tNucdRm96mr
pidihphlB/0NLn0ObzoYhlH5dppmfz1zw1ria2VujCzGg15/cjQe67ymHpbHuL2z8rBC4GHgJUk5
nC27ZvWYm0SXJrd6FBM4Rq9mvVKP7i0jxPWcRBiguzTfjY1tctfXLphXa0Ml9qLr+GfuTBJyJEbj
rxll2qWoATC0GYMIa8TInt8iWAxbx5JPLukz31nRkYGjS22t8VtVP5sx3l9ReCdhIrC1ndZipWj/
aM6p27zO71rR2X5b/yiKNkSycTZ58yWStWMqdDIyHPpzZef7BIOlr7vDKY3FQ6/l30rduHF43+mA
v47TCZ4/2VHPnp/0kSWETHGTeqwDJAbGgBLhiSfxp51NlT912EPs6Nt53hiK9bTG831izk/nO9TS
KuTHo77XzNkJ8Uc9VzWhssa7nBTNKjJTgXJZLAwTw7inyrtksrTQXoZnBCGDn/fmwhmv4feiYrVT
3MthZdXU29dU+PdzlO/nnHpb47Z7beUNPd+SepiPTRkugvVg7I6Fb59fl9pOv8mseys8b2c1SNJH
RsOIXO/VSI+Zr03yfaqyC/rYTnX/QzbWuzOyEspXuzyRtuoquwppGRnxlAUuUgt/XAzhO3rySNnx
ZRyGeItT5rpvrF2qZy+Rxwwmcd7aB1PG6tGrQ3AYIZXjnkpiZu16Omc4uwsrLOf7Vk+P2TzS2BHf
EdVegiJSM8Xzyu86I3DgjoRZot05ukPyarGOPAE8Lx6RVnzQ1qIdmyixfGPI2UpQcA170lq0JBgX
bDsCUhLTaWzaH5SYX+cxHfZJb5ss0U4kL9UuVc43djzB4pGmjllW6QXhXouJxGrjktqD2Olr7102
0SUhygvOllHk6gF5d3/AK8qXYvA1ZUfRsFogAs7ztuL74ABhE+d4Wi1+s3btt1rF0J+T3IidLA3S
/oZD8Do8r6/wouPmEdxXokxB2QlrQySHSLsXEJ3dl7RBoDj2XmBWID7KSS/DlDvONdu5+9qyFt9k
oBRaci1Ih2vDsVfc9N6e2VVU5VsrjxXOzlFvNhBI3x05nOwuJAN5sw7kgXq6SqsuD1JWyNNAVC0X
UVgIIjLDo5N6j202V0Fn91tixWtQNCz8EtTeHYsDElbn6m/6zVIHiLBPvF0UJKTxPC7i21pZO0BQ
e9fuDvn6k3rXZcecRGfT0Y6soLLHcktDxrU+IW2LiBYZ9l6UnRviPnieUCGV/U29xkmQjOUPvTam
YLAmupcQYhdOuc1MBpFiZUHCLuzx/IOUOTxrZfeY5ERlavOB+MAjuegff43Bo7ncyEU+Dma+RfpJ
wCgtD7bBj1bnZLFVMVM0oEJpunuiYefGXpyL9YXY+PXKlJwN001Repcdr2/URixC67XfQH24a5fy
eXXAPizaetDjy8FllVewhMCLsPEc2DhNcpQu00RZmXu2PlU40cIVxsVckOfJYv58ubAy3uGZ4Wtg
hZff5vR8XXo5ewnCpztv9ULSjL+I0h5ai1FTRUTR116xGEmZ25eb2PR+dm3z6MbgCUS9bLL5l21a
hJdE3XMWAH61ILdFsPp+tQeSUtWPfonfWi8SHAa472WsXy7Zui+nWt/P89L4aRtvY1pi3ByvteYk
vks0M9DhfxGrkbt5tv1IDs9CZne6wTSUs0qLGaSy+T5ODdY8Q80ckK3uzkrbM5aXIN466Zc665pg
HNfXyqrzQHNi7bKhVcrpWefWffM4Zsmpx+UWZkVFu01ZvmGY5XHn7N13ZrsINc95Jd/Vd3cF8anv
blP+IOx8zK35IcvNLSKq2tfnZWIyobvHOkcQ1i7UEnGfW5IUVSxvdGu470lLrkPB1Vi4fCczRbEO
x9WybhKPsXHSeELZ0UnfTON9bD/oCTdoMKZXs+MhKUtO0MetG/GalYUR+5OhokPWRCTc7HLnNGV0
mZbrFcn5mkQQX4BY+SqM2XyarKQNm2ml0Q6N72xwj5cVp1ndzo+ghqvrwi32VTu3RzO3d0WPI32l
1rclnx/07vydzca0oX58GVveppc/FQ6HEW3j8+DFV1Na30h3yq47h+mjb8eAVrEl5m9P2UCDQUGB
Z9ZbM7BaN8PNfqDo0DzTmqAzwidvbR4/1I21nNLEMvzU0tF1TtbtYNqXVQJvvi4RA5cLID4VF2/e
2G9Wo3N9tdjO0cbsycptyNzj0kZBFp8zQ4AUjOj8q7otveV7I/FuWBtTPJkm+yDcQGveSs86Z5ab
Rz1v6vB/qDuT3bi1LU2/SiLnTLDdJIHKCcnoIxShXtaEsCWb7eZm3z19fuF7gcqsRA4KqEkB5xiW
bEuh4G7W+tffWE5kzPbPJF6Lo4kfZyJN7umkOo5km9+yIqkDrTTfirw/rVO7BrBQ4NZYZBeOq4Jk
OqWH1NryzdF3DK4bEZ3TIuE6Yun96WlJ90k6XWCQrKhB3L0IqM2RZvS/2jU5zAJO7YwsB81VgOyx
I+l8SHZKqmMi1B/Dfx7q/JaI+M1CThk1unuFuf1E3ePCr91mTqwHa7xatzmrH6exfUu9RDs0CenX
eUK/PHNVSVKlihiASRcs94lqh3fmaprURHFDKZXFkRwRyGrxeIoNS+1Kkmy2sUopHadqDIum0iJz
GXhcpX1KPf08mckT1mJ/Bi6smmm5Ldrjujab1F0R6VX0SQqjDOVZY2QnPzvbf3GN+rVostfWaiO/
nUJP3u8zJZ/saYgDPVUf5FE9T4QgBwXtGKqStlNpFAv2kj81PxOo3ds5Np/0woDWrDn5uV3h3vfG
o97UOkTn4S7n8dTeW29Iq9SdNelErV4ilOjqAvtsCsYscb80Y8FbGIJe4KEKm4y9rs3TjupCr/xn
CSkcfs2tapowEeW6R3cDgDRXW5n318Xo02Bep2XXeDfhzSdinXeotezNMjZfrqE4gz2iDGpickfH
7F7SbKbwM1eI6aR4y24YjoPPddFX3a5aui3yWpds+Plk+TIP7J+xqZxDXOQ/PQtvPi7ddXgTi9Pv
G0iU0vDjy9QYGmK0iXzOdgkMW3uzIM3nGqzZIfbNqMjNtxXbjbBt8i0EEEy5SNmO9Jz4auU9CcRV
1OHO07qSGKUa52IlJAzSKNeL87uaui5ITS5xa9rpnvllLtaNKPYXosMXtJTtWzmaR+FZ2X4t302j
T/aVoUftferNo9SdrgqavNq5zj21wu+PPYrcEHNAUN7y9d5kWkWBrAaJEPTdIWfo5yTRVI5b5alp
A6jmhjKFgL9YQDSFmvde2SF4BmXerAJii6gwHxhv8FwP0yryY52KlaMn5ZBc7/jNqr8lOszb1jrP
aaE2okPLCt//lz5Mblh3RG/3xnSz0tg6+GO2s6vhVztV7+UwF8iYyLPP0E29Z13g6W1OR1TO29Iz
QmVY/utiVEUwKRMUju+9KYCA28Q4u4TAjMo/lTKbIlOSezaat9lBtJdaaj/jWrtpbaCi3GiPqdCG
nZ9WjyoRv2dv7MJGtA0ywYcObtoB8S9tyiT2bS9OBrhYlFEBpLWfBXa9ngkAjZLVDNuDLuUulXW8
d+AOs8ehYyK7DJZKcwO9yN9Gh2xK4+aX84dvDNoW07RdXCC2H4T5oMfJPW1A3zUgreEwdux1Q52q
yvhVVxaOAokOiVCzY1ShRo8T86er9c9m1/2YOgNoBgPbYCqLEbeGgrsXP9ZAZtBxPGHZu9VtLvf/
MYPlM42a9qKx0DrqaZRjJaD7uF1O/bVX3gNuX2+4+pubJk/2Wm6+W+a0lSMLoYAh1cppCmONH4he
Bc5W+o0U4wURNsmCXH/SrXd6TJfbym2nq4pnFf9gt70K9EIjSph12lo5aUfFHUXpMYd1S2SrKjWA
stedu6xPeSeMHY9hFBam9Pczy74ZTTdEsQI9VfG8rZTaJ0p/tF1kZZ49n/JyqCPfe0BQSgfZmNQK
a7kGKA42PS1geGnxfg8MjeMnV+4aFTMmlZgrwcB87GozRNOxqx3jrOLc/JLaZsnmx1S6p6mMZVjx
LE1NdWG6+j/sdQTSzz6tvOk3c9Ucula9sXu0w5IclQSpgMKyG5P2URvvx2Sn3ntRnJ2OYz4eqeIJ
kA871KNBi5ttYJcHH6O7IJdOE9rN8FykenlyVmXt87a9wrap95Y/cpr52s1VNVbiPYB1tRbhIIGD
8PT5pefnsQVr8zow97WRH0O34g9RVO9ikm85Aqpd4fzSdFxY48b0N5CnSlcZQdq0V51LKFi77C2N
5W/EpPZeN7sHyJqClV1e4gX8xfeRxWV9BhG8QCFV6UMYdzz7pJlU2Hc6cQRmzTShBq9xhwvMeocW
RoRpOVIDUw71NvqBUl/MjbHQPFSm/UtzYbvZw7UW5WsSG7hges5TbzksdxM1C2QgP3AWblO7KB1U
OsVpWrn79LY+itqQgP25CluRZicDRmn2W3XN81je2cldJfFz6UJPMARzv13fjunXuq2+rh+jKY9Y
HtR3mUc6fC5Ajjjl4sRsfH2PKn8lfuGGCfSNoyNDCKU/6amOoUHVgCM5Q2ho5afeeJcGQV2o+nlv
olnDvwnjcF/8mUacnd1xY6BbDETObKIQ5abKP1ByWci7l3JTGl0Zrmq1trXyjuaiqQh36w9zaS7a
CITcrPOyN+p1Das4vehm9q6oiY9Ty1/Ui/KYQFceKSKx2Kah1RJ5cPLhux+e1nj4bQ0cR8laEuw1
y7eqipeDaNY8EFoKi7N8BPj6lBzssB1jbzOBNg5D+5k3ND9TqZzd1PNnmjufE6e8GsaygslxYk/u
wXJ0P5oI37irkxEMQGOchvk7n2zQeNEzU9KyDdTePvprw2A489V1GjSeTfbglPm31i6UBhVi1WJZ
Nn2fRbU2HEYnGRh60LLcERBAnOXQ83phlZUnYUP3S7PuhECp2WdCBBDRblbHfyiL6366GE51XWbl
BETMXZQBg3uGMTrNw8M8wrV2hfWVTxQqxT1comBzNS67D5IAldFSvwPZHjLQwh3A/J+CuweEWZvO
fV8BLMXDiJn5ZOKF0P/wciDH1fHSk5DTta8o/J3qGTnbtOlD3URJGixtaxyY2FDbazbEb5vAyuWb
ILzP1CmrDQYaeyGUuTP6M410HTJLnYH91Y+hXp552zjxk1FtHRcvFH/46SO022AgwuVh5u/VyJU8
5Qz8ucQVJqLRIMY3acbxbpSm3GVxd9WTva3HOliE+pOuF12l3lmXnsYSqzclKOE2zgF/ZMyihCkW
dW7anMe8FW/e1AR+79gfUhQLHgoWmLw5bppOu+p1x42art9ENm8FdtU7f6hklNqVexCiCesSby52
iVcd02ptyuuiYQBdEzoQ2EwkdnYNJtO3lH8tistwGfqPmlEJzn9RKtcjE3ObeVelH2wdva2llpg6
W2fklJfmttcbyrX+lxROdfRmsIFOIb5mjAO1S+hDttVHEzezVf0YO+dYyqF5XRr8QKp6ywLYpZM2
Pxg2fXbfL29661H8aMtu7ZcA39jnxfF+Z12b7KZmn0Dfu88pqqAcuNhR6gWZHLNtft/yaMEY+7+N
IxVGhdpIaOgxlwX3IKP2VBATA9PfgyUS14wW5ZSMF80iajygydrWcU4cXubO/9JaLd/US/Y8GQFJ
ctjADmpP4PNR3nFTZcZZKBOL3ikr/+jCrja1O34gURZh3ZSfeZW+SGy/yhoQNgeOOlOdOuP9Hk6W
B84MGek9x5LFXmJzf4wiAbHRI93A2iHV2m1iwSayamNX2hpzJBeD9tLqNkt7qIph2miL8QHPNgvR
/PjMx5Y10TH9ghpE2dh5B473Mmy0CTSw1fZaOTxZModSPKuNgrQfwJwFZvPTXZZOdWi0/au0+g+Q
bxLS+KKS0tKnwwJJyjDhERfLs9n5dY1ydnlu4ulnIVl3sOl2fSdBHFk32HKefKcvQhviEJWG+91m
eIrb3m92CM5okswBKY1LNdrPaPlTosTqLiiS7BXqBuAliqL0qVLNQEcAKSHxzB16DRYMZ0qCQcU4
T/vVLa79RAG/WC9D1nyO1mcl9GdNaV/WQFlMHRQSCvyAMDPwqtUIpMlXmP3uqyvY5oQMhjxjEXao
ZkeQhg0CCPHbqriW2zvSZ0Dda1xaHKsjiCy9tpag9OrmB1n5w52m8XG3WoliZzlTeG8WkoweWGeL
238gco831uChcR8a4NBaf1t19LuUaoHmMeGe/qxqfPbXbtqujnvUipNyrYDsuP2AhQqempGoxpjW
BPXToDg5aPfsBmlaieTNo9DK5uRbrC0DpQQaWLpcNItTrZY2VYqntlk7PrFqTpWzWHvk/2zVjulu
Wn0jdh14IXgW+va0G2R7G1unDa1Y9qGYiuGUaNXJz0ywzarZltaIO/c6vNhJUDU+I33EBcc2EWc5
utRbK3Smhp386sMCWF0Qbt2S7W/Ggr5WBloxDkdcH/RroYtHG/OIc2Fq9SZZbD0iX0xthwLe6z3K
bOfn/kWv9ZkGA6drhLTytVtn5t8ifW5xWn51SyT0PSqeKOWqNZypeKHZLF6WePy5smPPZl8UL7mK
1abxtXprln7xkonm5+IbIArF+O2Oqn3++4uq1x+d16/nvx/1Wtfue585WGUzRfN0+5UDdgztciou
htWKRwPHlXS4S/iVM+wbVGnMdq3xNlmNhxxpNSPyK82jurPwcEuygdnzCkC4Sc+xD/3Fr+giekeL
jzJt7o4f41mSNHzOlx5Hg6o/2jH0nZxx9d4suWeV2bsH3gwjhCHQPCcdjA4dt2nmSZuENO1d6zvN
JscoIEp8h1lOWi07nJmgWzDPu2RtvG+J07r9/VR//50hELcnpjgPrvXPz9d1v230Hv2em6p9MWjp
k56p9MmKvT0G0Xiu3D+i5llCI2OyE8OG2NqO/s2Ayrjok/OcmYbPbIPr36tif5dITGCFmLo3DiCi
0VfC17vqQBllvOfNxHjC8efrYCQ/IdBYkdXow9sozLNiPd93uWk0J71Pj2T+yJfS1Zm4i/XTSOoO
5AhjR3O1kqixE2tneemz3xfxp5OOdtgPcba1epOEd4+yB5Bcbd0VBrRpYBjHezq2hTgMKkM6ltI5
lcD/jK/QcXXSa2H8JOXBQjC+wx/qp0xwbTAXr2YhKnNr2CmXv76eeobpu9jW223X9+PGM7qDapio
jr5DvM1k4ilQj+ahzqZ+6ybZJjUT588ixanrFJgrANWVWsoN0jqeAFjrczV4c6TZmn5dRH2QuQXO
UsNMbVBjHLADlpFLnAX7ydGfvfJizk772UkNw+X5G28F+4bjAqp2L35BaB7MeW29p970umAYw6yk
zLa1LppNdx3bJQayXjOYHO+56WkvWD88op+U16n8iKEyMQH020vFbPMIqyqEyeXSACSB1d7b0njR
eCrjlzEPPf/s5JX+EX8IDB3KYtP7Gbh9v3pXkBJ3Z4q53HYWE5ukdpez8Lo19C0L9MHI+73rKFr+
oYCTs6IBjPH2jRyhufu7L9dWlUwYPU1tl24xQ5Byej23mHYl7hXEHzBTa+5zX453VDdeywtb0yfS
MOwo9zJzb/jtvaLOv2nNeohg1NhJ/ZxwfJd2hV60BDAXzPCXRmc8ltTzepfpTC+T00aGSE+wCYxz
1RNS4/YpsxANONfUzIcEg5NbZ0m5KRzHjnBVQgGcNfFhNVOISHNRRAViMYbz3fgy0gvuCTJmCCFw
qxlDNWdI13IFuwa3tCjJ4GBJvBpQoc9D3v0ZsvqOLjRBhy8X1VaSPgxD6YV5G8stricwZvRsPaUp
TlrWz8pMBN3amj6KgeM1c2yYQHHyOqPHPcK5m2/OYAwH2doz88HpmYfk34BEkguUjTJY+ocFps2L
j13LsxDHlJ+xVkThpQlOcSWTrqROzGsVVwYL00M0sPTFrujBTMceDxCLa2pM2Tu2l1lRB/58HVSR
7nIdT5BY9I9eaWdnlKYf0BbENR50P0jcxNzaZsu9VC720YgVQKbRvP/jhdgga+mo6h2jc4RNiX4G
fEngygk/wm2h2g5p9tl2DA8DTHBdzHKKYjsAnzz0QwPisvxijqGd2GpwYwqm8Pf3IK2saYMnXCAm
xrswGurHHBArg+Z5JXCSdCgiM+PObQ+jqThaXL/c2wadsWMg7qm0p9pWNMYDV5RbrNt4UyQDE3jK
vuPi/ajWXHsR+Es5sBFsX68Ab02AFDn+qhdqGGu9z9yKHwUJyWSArzGWK80LZfV8K7q8i/6+xN7o
83/wzv9f830v2VerOvWn/1/3r/yl6qXNcAH9S1393x/9f8QKdqBf/8+k4FB1/c9/ecq+/gsv+P5v
/kkL9sx/cwSMYM8l5cB0LZs/+icv2HP/TfdNSMOWcA3PhY9bqbZP//1fIQybhvAMny7U8CznzgDv
FHfpv/+rA5XYww7NNUk6AfT9vyMF36nw/4kS7EAtdizHwcUIpz+HIL3/SgnW5IoOYvEL8raVf9aK
LUNW46Tb4my1XSRMa9nU5b3fqbyU5tHJg64VL3hyJudxmS7xnNgH021u+Ecteysb3pdm1UPh1V5U
yMfZ8ZA2Lw2I+aSfsMK7JqvQPtzv//SG/5Pq/C/VIG8qq/qOd8c1/tvPgY4HavXdjMnk7fk/BU/4
p5Vd2vTmpp50LOuSAgsvY4maoYz382TesOO0j9j979I+9i49VewGz9F8M3XlR66PkAsguNA9JUdH
+kfLcU0gJUoPUCpALbP8Q1XZQDYgkbgtGOWnnRO5tn/y/exDyzMj0qt7clcyXmS6nmmliz1k8ZOe
PBuZxFxU3RE8IatrNrRO2JBz77kYbyHv9sJBwJNR/VDsPCZilT/+yor2T+P0X6llJKFTJt9253wM
nMibdKL1UXNRPy3pcvVK4xFDHe1aOaMVwIn6ZSu7+9C88dX58IUmfmJ8uM8MeK95klChmyA9pj1t
sLtqzp5dA5D9wovd2qZZaUSXBp+YrQM1BvLImpwnUbxmDeTQtOA758QUDGu+TYR9WmK/3cjhDhF6
WojxZxC72o4+dgFcp+tMJyiBWbZTZKZQzK4vs6juoKRKYZEQ+bXKO8A/h0PSqMDvSg5RV98ksVwD
Ty3ZdsyhNVhD+t5TVUS1BLdGbv+zpfm3lJlG9Vx82Thk773DAMlm5uVcXJTjm2bq31O4CZ6/FE+Q
OXq5G+KaVsR0ToMGaO5qydXy41vMhOUu+qK9we8zgoUBEXn1D+o+Xfa4fgNz8JugTuurgyMpJEb8
GAdsDv12OHdx8dq58lysmxi3urOYNAjo0/s6abjscbYHOjRNJp/wV+oBSHrEng/wHPfCkkA1Gv80
3/gQ3raxleLQbPAj2H0SaugAwzg2EFH21mMMdFH0OJ44NdWZyO29VlS31Bj80NI6mKx134e230SG
HAbiSmNmDEyLA8zk5NGBChj44HBMbI9dbsOe9ps7eVyOV8w1RIABfFCVdXYjcmzbaUW7ydK63ym8
CX6IXt+6Ji7wTgUOb93ZfKZst/hdVVuYI3cGm/o9mfK10FTz1v9x0vQFy+mbRfW1xEyhcGrOt1lP
TpW56GrjVuWd7ZrF8mgYsjqu9D7rRsd+7zgMUt8rs6RZ8++aUQzonX5m9tOWU7exWudPZsTpqdEJ
r6Ad9HjK8JSOmDrZl662uoe2TdwDySyebK7xBIdsWSy6xuwHINulMcRb1hmvsdV/Mj/RpBbmo4yI
zH6BOnxZROhay2EaTyiFMugidJcYY15qc2WCNztYrC7+1h3at7iyf9LKv3Z19a3rFKRc+R0TboZS
H6ZZ37qhe02IuoTs0FdwkQ4lQ5kw1zuxt0q+scu73abT69RMe4xE2QY+9IhBehtm4Wf8t8aSAA3b
f9RLHlImOLmoFciNvRRSPM4ZiAHXwc41M0IMlnNvaHGY2bgb+rLkpDLfTfQngWZ1T92KQgjHiS8X
rmAP46ep3lqpPU7zZwOHGT8Fa+sX3VHdTfwqSL6WBBawTJ1Bf45Fj6GeVFru3NXY2wm7cK5i46DS
dqcTSxXqKWPBWH4kFhs3Nb2vRH6mNd1iXKdhbpLUi7dUAo/RMOGqOX21X333JqQgnbiNN/GAVU6J
QX+T74FIPsepvspWYLRd94iT8x0cXYbiQMgdI/u9K7qXWXPHAErp7OLipasQDaIdiGWiu5m3NScG
ZX39C6AfE9sWOHJxf02w3CCbTeFUYzFE8OQvvZ0+XVd8KZmfyH8ugk6hCoHamGwqhwBeXTcvInVu
Wjw8YH1WbxWwTJBZ3Q/G9jJo0HptknSN4cmIn2rRrBPdfrNvO7hQIt+tIJkvyAyeNInD86q0Mvx7
MxoODkWlDQlCeaIg5YVSfV7tcLX7+VhmSkYj2AWAPZMCrM77++zdg0yPKZyqy5PCzYDvOI3PruIS
cWnHzoUPsSWZU+5UmE41zagxoljFX8/d1HUtD0kKmVPLyvTTnOyPXjPaZ1UMcyAUB0mrrd8FkEBg
tEX6nM2x2OnVpAF02RB7CyzxSOu2tqJLkoM9GEdAPMhFJnmnXT0fPAZEW5efppR1eq1WLmwcy/BG
g/Ji+NYrj+yl9owbm8k6U5jCAmUKLZN0L5vaeKw90pwHTvZAq0brmLSOtoFcbb27Ijk37ZodLatr
dm5vn9NY63+WsacH9+rkJfVJvXOItUG84GdRV9TT1a6hSRaeKj6TNi9DjFeXyzDS9Gc0Y2iMsnGT
VPVydWq41azh8VKWY7l3e5odY/AYbiMSCQwvLp6SAv2ehw/Dr96m6bSVPj7Vpb4epd71EOuEjNZC
accsNnFMku1TZbQVO1V7Wf3usE7x+rbA4MMLTvceZhvbU3QHDORKjJza/pZNzEVaGx9AQ+TNRcjs
2o8queWZF2IYZzy5eGNF87RqBGR8Y3upP2YYoDzpNsVAm+NIm8aRXdbdFVuVNWyGdN3gdpgeWwLI
zCQjR0gHsseis31075VXzWxo48pHu1ztE4PAmnXlqatcZRvalk5Urt2+6TVUlsU92HVjR7Pt9Yd2
SluO71zQFUszKLrHcsqi1GtPbfNa1VN2kA3bu6ssLoAM26J+nraq8CCYmxBJV1lsTHd80SZ4kG39
wEL1NhrJPSsWpsGqXG7FscDmtu/Kbe9Nd8b2uccOk88MbEG7JoHUSyPPiJ/bpdozS93nMkdAVjKK
dR9E051Fom+0OxN3sPhiriQ/JpOR510g6vcbQhXc3aJ+EHa5nYS3oTk1ts6w7PiZ8OKz/INDpgnP
zMU62rk5c35o3A72rhoYOWIWtExly/3r/urM4ZzX6yUxjV9eTTXp198Q8jEaxkkhKhp1NGarRfbV
bysdB7F8hHNfmSUcDKZt9sRgOa0Z7noCzp6Gbq3AcC4UDaae1Dm65xDI3cM7t8u3YYRYRgYfACDU
D5NSZGBeVmDPHOJ2RnB9R274XfRrtA9GbZ9bqF7BOOq/6sb6YxfN3VsVhQGmvAfW6EuTjpSO3hS1
8/jSZ/nehhA9092q9i5ty9Kdh7dqpUG1WLSUeZuvo3HSvH3S+0+9nT3L+k7/n7MkrDUZJpN1NFPv
oNmMvSxd/47H7hs3tSpc80JhiYm3kuH+rAUIuGb2degVBe6y3SfxlZC1r3P1W8bDYzvUImxdF9hf
nb282JMe5UWA+1sGpdwxIv9yGwbUo+EiAKLWVYsR4ni7GWr1Vtq4Kko9f58159Hopn270N134J0p
+gpjSX66MLiZHiwZ2R1ZH/9E3/U86/2had/MOv/KSl5M4c8vtDtXJP5Xdm2fJTv4fxenG26IUiwm
A3kPRdctSTHngEj22KVBYJqZHMzzyNikfte7DNRNMa+Gv/BY59dRb95W9w798HKrhg4/A7BE+0gg
qNbzUSvzcBXLGCi42jbqFLpESq+CYrnI9ccaV/CwSuVbnQvqgxGuydQvTzAxH/OFFzn624YYSxyQ
2ntFfrTs7kiFlwE7MmRaY16JIYR1rH3QRrfAfqOzUccUZ9vDwUUe3AnnN3OVP5WW6aDrLX0cCQEc
gIYptvN9Odken8jcFOFQCSCcmNDdvBdrmVfYc9z6UqM5IS5rDfWmuFA5crUNhradu7PuNiXENYZA
RuuJqItj60QYiKI+aLFrtMZk08V5FtlQFdYJO0e3RhxQ+c250PXh0VAlyZk8tbi2P0qS3g+L5azR
0A3o97R1hynze1au9QUiG9RnoEV1xoQlfsfgPLk4aFwh0vFhPMUGcF++dRFwpQRyotHoMaqTM/JD
12aY4ldh6zTxY1zFwxEb6CwQheY/+msM27MA19YRhW7RAeLBRw/wmHgVv1AO0/tnjL3N5beAnLJz
luTMGG+4YFf9sHBm47XaPLfj73LwuoNvYByXDrcJH51nPV6rF/9pbotvpmnFw1L42qvrNS+mq7Ds
Lbz3pBHq2CLdObJIfldlFe+nKcufEpPifI2VvXcw5Mbflc+NqRV5sFXmEgiXoXS+tbIezD+2935u
1Q82jXnIBX+24L2Ni/8uFMwzSJHy4inv6q7d43hn/MrWhNMy/YChwRW5il2yxvhdaqv+QxSegbFv
PjyYlLwtJrKRl/rxxgEpHQRusBigjqE7w3Vq1nGKrG4rtfZDTY1Al5DK0Jy0dwiQwyaHk3aGdbWH
R6GhrWyrft4ao1sz088NyA1UR4YwOYhlYZ8KM+d2Rj672GW4pEO2q+LuSWMZYfnMFsel2kKedwb0
h/TFYJI1Cs3XHg9dapAozuAzrzdKFtm2T+SDW/bzjXkNZqWDugtbciR093+Ki24V5cMfBiYJ99iT
6mS2013NYnZZXerUH7Z/q7XMHsYDD92NzS/2XYZaC2p+RyIuA57qwqz/zpupbouphaNRzI+cnRVu
9bj3LaVtmIhP5BzlBfMFK3srknk3Vrm8AHhSPMqW6abyuu+mrjAmwAw8bO20OxWjEVSsnkrqj7wZ
SCM7oAwrnYttIZYcphdj/FET1mGcPFQLiWE9tESnYpJ+9e8QTD+jAV6W9ipZfRdjKO8CHaswd52t
iaDO6mo/xGqhscWFRpTQpcfc+PA8k79RmW045p6/8xrkCKQF/iJl4huC4SnV2Ir3flW6RLV1o78+
9LyLc53F5w65ou95xosBoa1jRQ4MQ4/LkOD5vNzISLiNJurG2IaMhf5kSRE6/3300wL9ZnTqJcJ6
8btas3or0wL9XcE8IutTSknMcXcZJwD5bQJPRLMgK4Gf/R/P0aIYwIG8OOXOhLNoOaBDQANwr4QT
Rg4McpnMJ617+/tpT9hdWKzao+HPNoMC1pfnF2NkoKDGGLSeo6x0pl29YFwEO1WbJSaguZtvhVX9
Wca5hCYmujCZtZkw8fnBXEv/LKvmq8vsKdK1l9Z5cajAw6TBsVmUuthYSZP+Y811tucceqpzx4KS
p8jxjigOy03NXGYj6rXfTyUsU0oFsKdmTp+nNuNiXcClZDq+aVZNidCUH7Y0qQZLJ8pyO46qIutP
+cKA3DIa9zI2CzD72uwG/KsPDkK1G5rkNJxl9QUcaZzhSVc7i9JZhwfiCwoGBzjg/rwOzCbzYCUA
Nmp8661WqXucjHI/UqSHSYwKpEg8xOTtvusdIsZ8BS+doEc4JtoOs+cxMAbdenD/bk0XXz8c65ko
t7mNYIcjQaZmfmpj+Lh9Xz4L+aeJfaSc902OUcK5tSR6Z4AxBzz51tj+O/kre0urh+e0Zv+35Bpg
fC2d7TKl42VeZ1jNFtIC3+6hdeMdftC06vff1+/ERveoZc5Gyg810/NkLrRdwx6e3dTXzsN978iV
s4y8ZgWARgb5HKe8TgbTaDhpnbVZO+GE2AFwFgaj6/XlDvwfW+VslGnpl9zSt5nW5+dZPCNq9EbL
OrSDtwZpu1rAQLyJUvd/lR0+rHOOKNhp/StHuKQcGOyT0p6LxEHZq3fjsUEZ/R/snceS3Eiard/l
7tEGwB1qcTcZAqEjFZOZ3MAoitCAQ4unvx/AHrtV7LEqm/1s2rqMJTIyAPdfnPOd3pHNYXAzum31
JIKoO+vB9KNtpX5R4Y7GgwSDLHVvABOV3xq4RM0mfG7xPfnWbIPKlflhXH7L7rzNtcw4NoH6vv7u
ec4+s+ASTxlLa7ozNiezHT+a1UDz6W3dYHK32TjGqIOmW+gZPwkSKff68hjILheoqgudHw9XZ+Xi
xvGq8pppma9TRD8JNLFFYe5dLtqdacyFb7HrvAVj+mqWBmvleOq2jVLJLq5y3+iw3rO2C/3ZQM5u
1fiB+iy9REnrPdJA04mUB6eLGTcs5zZZkGfybGjXLCSMxITITex19UZPMFfMoRM8m43+kC0bD2E2
7TbJgyNpDVz4Q5V/V5KQjxsC4eTi6azPJ8VGWWWc8KJC3YUOrjtW2TeoNupeThnK1hD//ThM50oh
Ds/Ij9kUJbu69ZSgwFIfKUE91mQVR25A75LNP7Na6JfUCt+rrB0O9F7JWfW9ixCcfQ4G4XiRNKJf
HNA9QnYM6JbFVxFkzT0cmcbUZngRk35omVc+YUl0lTY+rud61jo7FO8z9ItCbQs37v1YDJj/l5dp
fWM06upkSJ+XIBwAx0nmCz35JHTmk2FdnNflvcE9tFXLS2Z13iX0ZLrzcgpS5q7yOMfj3UobnoO+
e8K/lW+qxDxYXsE9iFifCBqtYASWOv4QYGUTvZYc4TsODBNQ/rt51O2sDAMxksrmMnQWbDE9YsFt
gCyfYaHvsIiE2/VtzDsU2oU9YptIigMzwn4jkoKVgJF/c6cx3RmIVnZxOqjPpnMKln2ybJvkZfgG
GINY1sKJXlmUG5D5WTuzBx9s+eEMqjm1XKRIzqZDwLyLg50HPB5haVSdg3s5VN+AOBhXdymPsdqY
DCWP2fIrNGfHQugVz79+o1o3sBdoB6IElpJCw67lhxOK0pEAMB4KqzmtH8QFBOvzct4Nu28+gKkx
T/XMesfNtKjfYQokdczghaXBudIYvMVSj14qnn8ev1IBEA2LI4EByYPu1OWt1bJqnwTcFJrQjiNu
p3OOuJmtY00QdzLQHgaW+dMq8vFaFe5wLb0h28953wFekd2BNaHYMCLzM3CEd42z4llT9TVl1NjX
YlEoLh0+7T3bXd088Bjx/cTN5yBtxlfvGCxnVihhvYOgjdzgFjkcJgxk7rHpOCcyt57RKe/X4mWU
9geNendm5i+2OrD4XTlM9RNHwjEIzQ6IwusqJmBkZvOi8wZZ2RCgC0im7+nwx1xjCI8rpT8WaHS1
0NPeUpXMDxtWsOVzNOHzNKwuOGS6+hIOKemR/fhoJhWds82AuUG+dVovfKOs/MSIo2v8TSAvvM2N
S6kDn+oB7Fh+KnSmMx5OG7KhtWKfMYo/eYLKwDUZpXPWfVEjqAtL1X4UMP+3jSnbG7FHskA1FLe8
3qUGehnLKvC5OuRWOikjpChwsbXzsyz3hnBU7DtRts9ydv51I/jSiZmxcRBtZR291TXmDe1axoZ6
ajX1mjuY9Op00I/6hI1WYXvZpYOVIwZrRcmsneEyupdzIWNEQU2HwZwx4ZR4zZkFCpXATJ1na1+a
tiBNMdO362NeRKF38ZbikWSn+oj2jg2Apt4Sd2bpEgbtMQY/QOhw9T0BDf5A4MGFGX/wqYQPwgGX
P2slzZvQnO0k0uCd4TsT/czcir62iVwYngpmUoR24Uaex+8gEbRjrHu0wwZ5GZyq1Buoe7aoi6wz
9y74iDmPFkwCA0zXnhHLts5TolKGiaV968Xn3qvbp6BMf4QD6xki8BgpLCWG4YXiE05ZJoPh9LjO
UFutOHqx1/vagjWxiK9GN6a2LMeZG+sCskNQPOfecMFwl+/zbrwbPX10UIWf16O5rcASpSLML0j3
IMJaTcg3uatMp7lq5qI/wRBb92N8l5UcH0es/H6lFdMuRy9jikxe2Sf0zMUTHbODUW6Af5zWn0xZ
oXzzhuYlHMLHkKHmOU4sOr90JzFgI/2mVEpJmMgAnFzbvVyeFfmF3dtlbGasJbBisPlO0JZZhsyO
Uo95n54yW+SPQ8req41iGnOZ+eWyvycMj0LbYvOSV5Xl56Yec5EiXnC9az63P1J7xiCw1FtDae8c
Dfl0kWN0hc+yrZviTKcn9hlacNk3QPyxNxMgdO5SrBYWoSkbJEmIUpCVP0jDQ36dRergDm+2ruzo
gZS7HUjmcj9knnVo4IU/pPiKJz+rjBpiOH0biClrT/5q4gyhj4+YlJQgP9dNJOgKm5+inM1DJ53n
WNbVsSriaStjCztEHKNXrwNYTPpuiDt3bzAU3LSi+dRojDM4PliDLu8a4TTRli1lwLjBDv21hmeJ
pzNBUd18mXANHknf6DcWgDq7R3gr6Je3Y97WB5J3mOZYn8plN1GnzNXMHrtRTzPkZ4sCy6XY69xw
PHp52l2lvvgal5egSfsXun1xNKrhSZbTk4Zz6mOwaON7vH1D5ZiHGETQjrs+OnQJFkK6p7XEjchl
q/rpJoiu2pSmxeuyfDvlkARnXKHNi7Crf8o5Nhde6J+X9o5hGY5EFECKlwkR+jeOF5h1W6a96+yM
2cJ9a4yPNWsDy46fIixn27UWRZqJJBJHYz5ADSqWC7lfipj1Z9SXNs0EtuiP7K+YRoqTPZ8n1ebP
A2updTv/v7KR10n98X//z/eygxg6Pf+Bsqr4MxrOQqPwN7KR7ttfBSP83f/FkZP/Mn6pPsQiCfkv
rYj8l2dJyzRgsBkw5gzobv9Wi5jiXyZCEA5CrmkUEC5/9G+1iOH9yzVtAYKHV1MnJNX5HzHkFsTk
n588/gvCBErnGKg5hXCXP/8TQbMeh3ECFMcRt5xzmoXKPgskm7R4fEjatoFkw3mh1YbHmkL1GEq5
MZI27C5eUhk3xN/jG7sroqlJrPyO+m0DKoubK2LaVYlDdQbRlZ0d5mq/tEu/QH3/jURkhc7/9ScX
izrEFNKU6F30337yKCbtXAxe6OfkZXt2bvjD5PUAktQlRuu/nRpKbsfQez9V7Gp7fLuPMrnVITfQ
4BDjxwc/jgRD4391PlLvLpBZ7gDtflf0qscxDYudLCtscsn8JvN5S4DVO3vtdiebICfdgT83baqo
yR1erJD3dVgsm396hP6bT2kub/5vn5IPZ9uSr8clkV789fupsrKYQyScewqv8lhNprooYXQbkzSz
raVFi6gckl+SOb6th/U+n1ksD27zPZviGbZHwd69rcojprJnJyYSci68fDcsP7xejVsd3cEz6dtx
Oz2FdXiYKjS4iifh7z8GD+V/fAyX50u3ec5dHbHTXz/G2MQ2zbrm7uERWbtCL729WcTqqEMJWAAl
2kFaGZPulr5QN/vpOnePJVbNByE04560HOo0OIp8Gnkxl2oDPnH4UJY0lWMwvSYuQ33LxfNd4Rre
W24QPzh1pF8mz8Y0b/afVTWBZtLsaVMWJoOqSbslsmgfwhRYVmixYMTU9z61JnpH/Pjp4h+IJjjI
A1e4m6ObZlPqYTIA89ESzjK0zRdtQOCIsiu5YhX4JJCtdE6rPkR0WgZ3Cakgxzrviy0RcJuG8deG
dPnpfbBPmUIt2o5BfYmjj0h10WvZMKWyIeIxDUZusg80IoFkRsNkRDecWi4qmgICaF2LGzFtL9Jt
WvhbePAkuyU71uXNVOQx/v3X9h/3kvQM5mkus13L5Xayf3vH4iIP54F71+c1sehIw6OF2mrvTYG1
j/ASYtyanKup+W382tqNdeY37McD4w5DRxbf4RpeHzW61F0MB+BoNnxRBV4YVf4T7Jv9828PGZY0
lM3YL3SDU81a36U/nWWGA6ip05hermcZhdPg672azoLhBRYCGgxVVdqhMLvKF9Xwrctp1qcyPqR6
cUCpO56cBGtOOExYdo38bTI6iUoqN9jvETEaa11DwOiXKUl6LN+xto+Mqb2sL+ZETMhMW0hXPVJz
BcGGvpeYGyjg58RBM1JnosZ9ncw+vuDyaE7jW5rOvNFIv+2G0kmPR/3MixMhzwuw3SIHfjBrD3hh
wk2PkrBa4B3sEXTilJwZ8zqbg3V4xOtwRqjqvQyWu5nGZiPqUJ6sEgZA7jXdA9baj1hxGOoGhnOL
2QNEK7zqpQPeSlntpZmzrU1o8qZ0oob6r6keS51MxhCf2ikCP+F6en4NneFTQk7P+vrZtTyRa2Od
WZxbZzR146ZHAuL3Wdzs5jqICA3lqU+NJt8xDnqfZJ8e1xvD7tgKMxa84Op6y4uhRHpsmee6wDCp
yMfz3THxTsiX2Mqub5rpxcyHQ6fdZjiU8Stp8oSQ9pmMu/ZqYVbbJF4Ubjov4VwviGJNAjkdhhmR
ia0CXiu9gPNHAiI3U2xdqj47tRwgUyTGR4VyXSn3qZ/iwm/z6QfkVpA/jvNUi/G7I+obDq3oPsT8
5o1MTae6y95jDBcOOat51zYPWg+vUGiY3CosTr43lsa2jMpqJyf5wdDn2Wk6c5NN6JkSfHMMPjHR
awAQDust07kTZNDW/KRZ74Pbb7GuJhdiNn1eR1TABDq5qZyW8SIL7eVXnSCL9AtZxMdex0a7HFwl
rcFZa4O7mS8eq0jF7/bssXZSzk7WlLZtktj7tYrNZIJWqCEKTk2I3FpDAHMt68daZt+8uoSrtwAK
kgrZKM7S96wIUfQVDhIOVbZbfUS0YS4KNDnfyCgOHkSrxb/OhlxkbMLtGKDfQDR6UGHr2iDNyP7h
SBK/3yS85FQpUoCW0+F//Q4xnyL20WPXJ76YpuGgpZH0CV0UuAWmV2cKpifP2DoMto/SJevPwjRt
dWzq2RNY5BGb7ma9uItsZmQ9iuEBZSpvYdSfwphFLqoe8lW8OkMAwJMQZXxg8DAnUg/tHfFK0JLG
pLsXZC9e2e8DG5RbPGaNvxT39MnTa6A/rk81vOd/ukVNNMJ/KQb47FJHRQzuQZqCY/mvt6hNw1ew
4GN2oRFNXEZYv7nhmT896NwTJ0gRyYn5cSqchCzjwPCBMCFLTdvHYWQXXznCeYpF7j2gLoFR4Y5y
W9Upb9tirevCRbQYVOpjdszP9ajn+I0s658Y/f/x/bGIpoD1TFMCVnblovv90yEtcskmMy8SPBqA
idyyY+o8HUzZxGym1Zcsrx4Bh84YtBs8dVBY7mV6K6uWCS8Tj8xEJtqDyepqWVJl1rnPoP0T+2OW
9AYCsfUIEco2DvDxjqm0joRs6wfpOu+1AThJWelPo2TRMXUdbkuwN96QfOt60JJz49wqZ7CWq9a9
zuZ5rFuBHjhFOrnUr1qifwk79ks1+aUPRcMsVLohpvIxPdZ6NT1gHsHKPNk95WD0ENadbzdThPeA
E4DB0TWBePos+7co17d/f1Fbxu9PBjeeRIguUFIbtjR/u6gnaojQScfIR41ebSv0y2yVR5iE1I9+
0k27Ng+GxwbeyiO7fr9K5h5Lx7hLSq16BtPJmPFco6/cGJne7c1q1K8S9idZdPg3vIah6oNsnGzx
wdbPHbF1wG/lm6W6+9BUWxEMbNxy+b0PAMOCMwtRTwfn1ojReLK88deiEyd7e4QosuOy4pifoxfh
pYuukGw8okWdK8sH0uHGnRB94WuxV7FaYEEyLPSUllS9OnLMXS/0n3//yzOWR+7PNTYqeYoJRzfg
fHvC8H5L87Ch8HRjaJJAQsNxLsbxi5aimkgaNGWxQWXWGuZprXRS86USMxmHMdQ09AbLpnYomcEy
wEP9Wo3/EAXxWxwagHGsqwtLXHdsixH37/EJjsmafSZffD9obrzD+37B3LuAPsQfWt5dcgezLR+t
OtLxjLQjQIB4Um03Lh8r+WjL0rmqMjlHXJjsvedPJbfUafRe29Csnowg/BKZCDb0Ob5p82DtLNko
sKXQaEqd5aquu/vKxBlfD4KVuNRvYzRCQF7m7wGKxG0/BKhTqOj//hux//OQ4JOxyyR63OJ/fu9K
jU6olphcY99X6kW1yGxmp15s6oK2s/OLcpyOCWAtZNLnUhTyBG5tp+bQ+AS6scZyqFjI+K6onL2W
sSx1WACuK6UqVpfAYRERJ8OjrvSOQhCsRkR63GBvZrGgW2VtX8cW2ogOTFfr4/7shrjmC0qZ9XTx
vLw8Zjkj3SJtX72JAXAUnnUdCG3c9NvOytynIu9PRaNNmyGGCMZkJzjKwHr00qJEAcVgMvameLv6
AEN2IptGaWjOiKt5CqeLsMb2Qeoavi5aANHDvnBd3WGw337Vh7k4W5hZGQuPvo0oxJmAcDRTYfxT
cNFyZvzltWD0wDsBYJ5RhMSi/teTOh0rTQy0jHu9NeM9k4I7iBfEw4J1waD2NdKig4PissiJzyOZ
XJ1J/N4PMLnY0PYXjFhJuCyYAMfmmovoZrSgLZYYGbEGo9/c5T1jdZhf9taqGy2H5uqQ9d7IV68C
H6oihA+kiVOwWBDrpxnxli5QZJG7123xPNi7qQSyifv97NiIbCsqyFKqG54OuAGV/W7w9zlT1OA4
68/pVJBu2Q3kmONf2UMCQ7mybEjLXo/PI8z6MLXE8R8e5P9oSfgdStu2F5cQne3vmW0GihBjtMxx
z4zUQ/6A45kR7jHUxUsyCxbROipTxPtvpAWCkSlL5hbLFrvst0GrgReFB5ZWiCnMigC90WwVoNyR
jq/K3IdGb15SSLFHZEWY3VJloD93qn0DRuikmo6E0tg2dxMoKZyPabJhdDvvUgWG3YtRkVQoArZa
L0hYjEPms1G5y/IkeFZscbRwepolVK/SQRFtmOluEZwmRfd9UNnezrwBxD7XoBo1Ei9DfmTZIEnE
QgtrBjZs3/P9Dt1HFwLE/f8/2tpHCpJQHySjJm78GJsm/ww884+//9ULHtX/eICpkglfYqhqG7Zn
/1ZqDCboB3y+zd4yMmMTlgro2BSkPtwhth5pHdMWpGzIm+DmRlybI5HL7Ip7IqLNgtWMQPjfD45+
LD1vfCRxHPazaQa3WgeAAH6FlLeOxmf16Y1OB4sSl/NxlUTI5NgFdnRrpHrOhuRLE7f1U6iayGdp
i7RqEcSQdM86vJMIFIKZScDkbVMIsL4Zo+/1Jp3rDyA+cQTlSD89l8YuaCvqmrD4huZOv5T1WcLJ
OsuK6Xg45qwGZ1Fg1JfOZf2ZKr1GblEAamTAMp90o7zSNLTPTWNfkwSGW7a4kXTl5HgW6uEYVQNA
sGmGNy7M7141O4+/PlsVIxszXCJNpQ3zvs5q1FeBtvUmYV6c0t3YNDiPIH0e8rlX0Jwb1jK6Tqdf
z+O5QZZ7WH+jdSPvJbvBS6wSDYTKWWBI2CUR/V+hlTAPMQFEnDfLa1lUs/pY/x9pcPNu7dUlPIT1
10uEDfEojgyvegQjos0YBPVRrw7jXH2sn9FJ2EuMumIoN5O6gln431uWOazvgR44/vov6qfydRAu
EIZlV6GDOaA1haLt4Z7hBkovYS8AiAeILZdea++q8RKgRjswxAe6H41fdIV0ZpzZ7yy3IgLtGZZ9
+KhNLTjeNgt2kc4OIQwm79eXEgqRnJyYbmSV4KhW5Sen1c29ztLigWK9OYeZYM2OvZaKU2wxLCXb
MNfTTcDCcLP+2GVg3wez/4ZubTcUrvGMEelpqoxi1/MmP1jyBqOs+umBy7bMm9kM7mV0y58yivqz
l+OtrpuMqQatGqWE5OoZY0QDtgkLTLm+piM7L8hxpoW6zItkqmQ3edQsZCKFW5Sb1JpPv3762DiF
cq4vWsFkbH1NWouk27yhICRv6quQBAp0ikh2I45P6zcDpAijTeacnErkW4rybItGP2IwwdRkHWjM
estesSUbxEvG4yDw3yrRWue2GFG3YH/z1Ge+xhsfPL0T/0Bl7owYAhnUmGCsHlZ1xbp8ahY7R2oS
kRsWsJR0g/x5Lchfujawd9x549brwXAIaJ17tn/JWeuK5Kw7HdrWGFJUh4T2Z1aA0OGUukqNb7ix
WNi5Cl0ynIs3vlwoYLxU0Kn6Dg2RjorCtV8qra4uNhfe+nW5ad0ws3A+RpCAz2rMdoY2NFsALsZN
L7s7+SfnuJqClyk9sCxWH+vT2NFn7OexjHZ2FYEjadoc/8LILTeZh3WB3npyt74nSs+CrZE0+HrC
FsimiTylFzejY9xlVBkbLcD13BDTux6hTlzfakNX7ZVpDEf8cryJeeJBH2R9EWmDlGZRPhYuPLM8
7e3d+rcUvXNvO9t4SptvUr+ichMvGUYgDivJO92lf1Tw52bcly9G5mjAQh1QVPN0iIQtXrHNnvKB
BtzKSrlrZErj13Y/IE+xw152uHgGQIYVwWcL+Mi2dCms3EywKo1SjN60Fn4OUm1TjWW8cQA1+mES
770OM72NsfClE9pHa7hEfkBILA8ee/+D5fYnQlqDGo+BOtstExblNjgIbSbO4yEwWxxYlQhPEG1R
odGy7jGmFIv3k8joxlUwZuy3ChToJqow1ISp9xVyz6cQORCrWYwSOf517DE/Mle221gf1MmrKiA6
Tvwl0/v5aqlq4yF/0BbhwiCR8YuBGUmPZ5IAXPuh06pq2woYRWU4hoeyQ9wzSSq6vpcwE4V6R5EX
PfWC7fjsQUjnms1ujGT+6CGn7XsvHreMJYIzItMnp2MEnDkuIpTYQjK07FFlp1+QANzX0nWVx2Jp
+jRWghpq0qBxazq2QtGYT4Cspw2C7VPYe8iAsB31T+FoPZf2YwAB/laaGO1mdN/BQ23r6dmN1Etm
asarU2Pgiohif1rHB6YrtIfM1p5rF7LDyF5jJxfBlEjw9jc1oUXIX2mBi8lOyQPyEoR7TB26JDPw
1t5Hd8T5FcNRZAbq4R+Lv4y19vXXD6XL0FskwuZNBPMJtAGcU6vdNrQLfu2WzmEaFYhfuLe0voz8
1gMgygfWzemwqeP+VXfj4oAzbE+nTAFiRfc0RhiRD1GyhTtQnHQWCOs/ZutOtgXkWT/hhjJB3mnt
hFcv0fYIradPnZd+NoAmreo7EsPuMbO/w6il+nbQ4ZI1ZuuLTAsJ1+mDm5yJmu7MQewFhTs/oWMc
zMoxNiqB5osXS1yzavfrQ66HoCXGn4mrIcUodO25GOCyzfonlYjmPFfz4rQwNo5Rt75T0uevgpNC
m0q/J73g8kt8Vwfhld3XQSK0vOnFgjJmJrX+q2I7+jYOjbYPETA9VC0Skm4AYbsIb399iQacO7vu
Dk4dQ2Mrwg0ja+wPM7PDWf1ocsbZY0mcS+U1/NxmBJ+CzdJGx3q9a7p8OLhm3x3FiOIeXXY495Qn
hLLoZ2oIF+VR5lc2pzbifWwhfYV+cVBI4qkqyoHk6pHB1m6uJjxAy+A+yQV5OLr4RF3a3hxVfLH1
4BQLZi2VqiVdR1MyfMUhC3AGMAdZxcdAtxU+yEPelNbblOQv6wdTRv/eRTobdgd1VzdQVuVp86nT
UEwKoSrUcCxnOqjC26hBCLf+ZlXrubhh4GGUTQAR2OSTGmn3OR4oFqrK+VGY4i2X+YdeCMQPi/on
K81mI0eEPUPvgHVDFvsM2LRtX3LdNF6HEZ+SkxWLOMugMtdnCoLR71A2bskCOEKx0Y5GGTj7Vd9i
SDndvIifwpnj92iqmAFO409c65HPoVdv8kqLHqmiHbgj4CwTOfqlMwzo5TkEGHva4GG8d8k0Z1JD
dAqLQtsLNXMZRf23BnNpmS5Bsr0GPHLP3D18kIyzPpNpUzxEOnbp2ZLeZYwnoEKN2s6tUX5m4LEb
8/GdU7H7HA6NifMDXl6d4iNqakRkdtK7B4zDOCad6epZX7vKATuDXPE51nDhI54BYB1xKIdkg+B2
lycytVq/tzJtN/SHaeGjSIm/ok6b91ICK5BTClGvdqNNFnP8moRQcQ/MZEDUGWNqk5OoRR9CdsU8
7vFEcbjAE7wm+fxmxc075oTw4o7OnqBWCfydRoQXA3o+YfFfy2S8FwxFWRalGB7CjAazRROf2F9M
MyRXAhOq2drjYxm8lTYvQCmBCFUlL1WrkJWU3liQm8LQpGyoiyLvB3jpBaXNUnNk7HkIZ2cfJ4s9
DHPyM1jXFm3YySx8Rm3lozGMPvvsBO9CR9aWp3EZDeLZ67zihaqUujoyr16ZFs9tbd17rasvjdI/
fh31qHQPKfyDDe4+cfMaNN2qjCkS4z9qqbsEVXXmIUuRzIeagQISz2cFNwlWr51/F3G2W1VXjIBP
ORuGo4lyZBNGkXMJBzALad4dSxliL1n+KgzTX4cEGSGhkQCEpsWanLu0c3kECbRLebNPwWgmu8Cd
Q3CwWGI9hZKo1AaLNcKwYTiOmy8AgmXzFG0K3WJAUKMV5FTT+nL6XAQtmR+h8xFWuXcZLOuHK74E
TVYSzUAT5EzEPDhlEt6YGRBnU/HOjp5VHueFHdPRp27SNFG8hYROpD2AhKjSKNk4IbcFCs/TlHYF
A4IMftt8H3iXzioBuFPm5tlwujujPOtQDozTqoyMuTa1ihuXvntAQ/RtPSWnJL3z5+qkjzz3qfM+
cG5dK/rsTUakD4c1s+EMq+nWZTcAPFicqgrwaLXql/OC9DmSCbaug6qyTaPo4rjhfl5mQevfgQlr
0Qyi73H1WB5X8XJGg4qoqlTn2SBMoM7zfYqo95DobGKdqO3AB8XGzomGFJ+lCVw/ggsWR2b6ybLx
POsJEIrFRLkp0G48FKklfa3tvlaiVCi2GI2sz5LjZtpmtkTJvLEijcXglrZ4w2O7PWeVZ+xjnuDA
dr29F5PcniAgD1WRfJ7d6jOiaNiG6BW4xvmrxX6vTVNzDTS5RBF0AzElS24b+ytl6PWLYF5TDtF4
Jm3tLWsZWdC4SN+1iRIVuXXytOStcRuUFgkcwR7pu8/+hfPH6h0yumrBWixC5m2IArekwssz9HBN
cm14Y5jqqyIKjq433AcviF+wH/GQqI98cWboY7YE4y2kfxmFfliWLG8lIo7ox1oqZflJl+NXPnCw
79TwVuOgvIVN4cuqTPZpSS5KKGzvMJc2ptKO23wWd+ZyIUFp72PGEF2QHmOmb+3yTYp4fsucADV7
2nxhls9GguJnPdrxlgpiCmxB0pQDqStCbh+jcq6Mcz3W1svUiMNaj7QxCgDd9f6Ip1Hfrzr4YCii
W4Jyh1LWvlpFY75OORaeMAUoVOJsvgvGSniB8scAGfSv4i2RELakXQz3sh//mNvcOtY2sYOJlXxD
3fxpvb4onyuwfjbyYN0719mEABar5dJPgYe+hFM9wnQeaB1b20MXe2BzGFxwjx/mpkKPuVR07lR9
wqdAzgFd6KmX6vOolmIf2dOxTls/86ju1z5yHaQrZS/iCYKh7MkQsEMGys9lqrFaG9ad/qAvZpEF
2CTD/huJGEeLdHttdMJjVBvm+VffVKnsOKXVD+GUgrEjv9AxbbpTgqOwY1vjB46S5FHwC3bRJGt2
PF9brNp4ww1ccPmwpRsob1mc7tfuTTN1TFXTYF+sIYZBvkjUh8qDsz7L4Dx3yR6Vs3lKs3mL3zP7
PDTErmnAtF+TTIp75hmfXAu35TJTsvXHCT/EqdT68KwhYeF4ye6B4/hO/X2uVfAZuuUhnxiySuqY
VAI3DwQK2gGiTW0quiQI9lpl5l/Tgs4NNcAHQNVv4U72pIDIYOhuhulMkMdn49VstZ9TjNYcvijs
ZZREuEtneUNU9RgHYeA3KpzOORJNMI6eanxTMuMK4gmxezA/r1UkW2d/YsQ6ddyJJsaKh35ooIrM
uuS1b38ORjzAjl9CLFqdSIcSdCExw7CUO6TPpKQ/YH2fHkcBqmwRi8S1dHE7ZMcyKG5a2PUvKmWE
6YLXZ0xlcbqk7RIsdKEpZaaAjDjXGhuiKr9UIrK/GIWa78yTj5ODs8xDyr+vOmibYR9rm5E8liuS
2fccgtwveST/XYrz5tkRd8upc1od5o7wU1F25BB/Uj16xPB+EpbRXaYpvbpW86PRK+clc9BBc32c
RoiRd/YJVLO5gyGgFhKfKiqyOikwrbvK85Va5uCeKl610f5BlOLGMsPmVE2vImPRUFOD7PNyM4Nl
TRmoj3lW+F0/Cc76URy6Fp9N1tl7AkPMrTIXQZEV/YCBl9zhzRv/bgt004PIkRGqZA7wJHrOXsUO
BfPghH6i5Mr3wja7G41ePyja2aaqm3tVlD/w6+DthUKYDQMjSVdnHRgB0pzK+b0bQDVCqkHJ7Vq8
eUoiANM53NZ6oOSFJZekZ/qg2fm+yjyN6VCL8L0bGRgV02zhiB23i4kIdxRKOnO8ubSq/aD6A8EQ
jPFwEhZgE1u7M49DS4u2qu/tYqlLZ22EFceAKYliwLiLGmQFKQCrv9nmPqq94l6Q2vag1REhn4nd
7tgrm5TiQLWzaf46DLofOv2T05i1n9ZcbUHQ6yj+yFiwA/erGKmbYw7Ap6qjZo6V+t6GUOm539tP
Y989BnZFMZO8FqByr5CavpaRuXE7bD1Jnt8q9oLQwVlXmvoCQdKsjyKfPZ+YsBvmKQjq2KiTSRQE
5nI/WdywD+vtIRaBSOYSA2IJ9zg6cN9gjDwWYSt9szEwYeWg8vpgTx94itKhPgztR28MVAuReBkj
5w+CO6ZtV1b1fh6GnKuCIVZjaPqtV2O9QbWz/hqzdrsOVKViBrwqkchUTJ8H7OWF7ZxhCf0/9s5j
R25m3bJPxAu6oJlmJpk+s7zRhFBVSfSeQff0vUjdA3Q30Gj0vAdH+AFJp6qUZMRn9l67e10VWIoF
CKGyCnAxs07mGJE1FPFoOTOQZY9CMwmacAG0A6FtXytTp5CzZPdPc7J+xdQ1mAUtnxA1TXhIZHwm
hrI2eqC96OHCqX4ozGrcKihIg8yg/WKlQErTsaqLk54WLQER82tTB+JWhu6hgCIDIcPxHEOvPEOW
4CnsuHr8t299Dy292ldtX5/nivZIiyST3Dp8cggufJKjszEs3leeTBeQx/jLsfBEp6nlMVIRPgUv
4xS5bHS68nEBcrKDWZIUH+McmQFgrQHc39nQRojWUantO8w0q92qTLSdGeD1Q10Ki2WZENguCWPW
7MAmr5QBKLZ+LFWy5MZCf2wLZuVWbQj/n1SpppvyFaNM6Oo50tuOvEvyg2m76XHYUzS7PBlN0MbT
m8Ex9oYy6l0z+N4svr4W6m9kNDxyNjw2E5n2ZiLGLYhv9F5ZJ640HMlOwgD3bL17HEJ9NwRmtLeN
gUOFFqSpw8RDBwKVkb116S6vQZ6PDMfJZ4nN+JGxPO4oFRK0yP8EAIcwj1FHZkQSHmw9L2/Kknre
NVoE2nCI7i7fvkfoB5MwIAcEVFFiz2BxCSuEqk5Z6ZUlIW6zbt2tIGFEl+OdLGxCXiJ3euL/Wjub
wyKLWB6pZnn9kuVFbFVyRtyKNyWc8te5ysWtAcbj5oSB8L7+ZgSLBKWpmGjNNIURFPZCJZuNdm8C
6MXiBH3AQ9d04UkLFYLqyuqgY/fHMFVbVGf4HtTOTQ74z2aOYbP2OtdIfLMYQDYrQ+o3sQMYn7E+
5NdhIwawimtjsf5iV315tXKYoX2B9bt1UGvZc+EleXiRTmCe/6hx5R4jhdEH3vngnC0AkU2vYS+J
BP+FsogpNidv+9HFtTwy+XJ9kjHNZSiryVeh4d7JiV+GthrG1S7BH/E0hfF2nZHlpPkuP6JlgzjQ
kcKdhtJ8Ai2de0YGSakRA+x5U0/vfS5/MAHRThukb+G3XmJ1BmWXZnHulzpn6oiodxMv5h5hVq/s
Tqq9kdOOga3FqMjJsuNeZM+YYjex+Ye5TsE47tpBzcEZZO3BRgquWxPdcITYLSQ+ZfBRFanY4gXf
TlViJ5JrYKdGVrgilno1Q9xBdaDh1/eE20VPzQ5V2lealPMB2dZmtR7BErO2y7jvGDh45LGiHVNy
qQc7G9AclvoVq/64ozASOzQAErtGgGbQfebnCb1S2O2LlkzZhVhMZmL0VC9CD8wTOZ5/GDj4itXH
H03WT1tCKCMsHB0U1wXtycWfkIRDORjnnfBiC52hoKlBKcz3Mw/6q1YRU8Ty/VuD5wd8Zei3TiDw
39QxxPR0SACMRuKa/8SMBqGLkpdSDtZAvSOJP0qMeh9gkN0oSFoYTygAn1vK17pP4v16lrSkoyCm
dH6irn8ZK0fZ9WknvQI5usf6B+B6zufBlmK/3jkpfJFjSK6Ybw4vkW0RiJElS/qO/u9hsZIInaFw
iC9YPuVcpGeCtu2TMZg/ZTpAAa+XY68tb3Flx3clprGyNRr/RQcWana408OS3TdM13MaYGzjjYm9
ZrEpgonamAhVU4+BMHsAwxOxPZykWjyOFcUXPcI9j1sViB2kZa0PDuu7zUC/39UhOZCAwiQwGReJ
gG29mrV6UsJsOK3njFqW97RTylMxmh02Mi611rQbT2/KJ6tk5VkDxkeAR2fKf5za2DnS8LaPYUs8
8ehC/CjxWPXOWB+svvjb9Pq8V4wYVnL5WTWIM1ZsgKWFxIsRAeYXcdN6ldUBQUxdylAjr/kjQb0X
eYe/Dq55qU7i3Cj9rSn74Bwm9g8hmtCrJ1R/OdEM7A7n4sbGBFlVFbcPc16GfoXgnMfGgt0x8tkN
EdkJzFUdSCrqR2tOsGHKQALcSSY2penfqnaiPYF4w8aYOlqROrmuj8Ycz1i2Zu1sB/yAq0gW989Z
CWbttPZR8K6bxbMEt1tq5yG2fzQ9Z8cgwnC3TleTWUgfXRDInQrIA35QhvHzhboYCB8bHQwo3noK
14ISMsMFutdMYM3r15I1eK7CYkEaxQuGZeBktuEocKc5323lAoJmfdFzyC9blloEL8qsDycGWmRO
tzLzBd0V06YKfLpBoF0RWQipR7hocfMLrQJMty6yzxN8EKbtjGq68liw29rpMbE4+iT0TZN1oP5I
nU8EG84eruG5aol7NQnMDYeuZq031xQUPPyDjSwwC+tvGUKN4rOJtrJW31STd0wzujct4BU2jYuG
aP4cVmh7nSUn1EThsIDLez+NeyKGFu/HKiG0GpNMDpy4kdnW58as73VWWxeCLkqxLUuXwb31PIpG
ewaY5G4nrX0GUjg91xZPUzx6NmeK2/fy3bKinwwxBnEs1JemIMh35FTicD63oXhbi7D1kdWN2U8H
muvKOkR5UYJHTgqvcRBpWtxp60EROjL3IZyeCVT4KEL+ZYoq3YXYCwluKCHTzPYLXLaSyJD5HVde
cBMIWkD0B3+B4RUeJ5rmjVX4PuhkFYzJb4RWmm+3rgufrj2opaXibZkFLEvJVgBcqT+T5INeyoN5
FcM2i8qTkZOxtSr3dJk/hyZAwUwU01OFRnDb16673CvoApUY7mFLsqISJb+jvNV8xvYFAqVI37vQ
8XdoKr/dBu5mD0C7zUGUrdpnbdZR3trIy/NkOK3PIidnf8pnhvCL586NQ9jOnK+xS3SH1fe7pkTh
iLQqKd3uHonwMpM6xqP4Uc62ehO/mkmCQur1LT4DGlIjIKQNENNhlZ0MYbuAZmJyqmYBPNR01Fts
KuUSeI+nEA7O+o6UcXy0awWiCHOh3fq5lWLRdhTVmY1sSQZFdXDdgHglruKh3lmtqf9yohkPIWnu
hunmD92MwDVAU8HLFo9bHTzQjbHpvhTJC3lnxjVZfmlHiBBD1l6SSA1vjX1G1vYRssJ8intLXvoM
PGNPZlr63MT686qAyBwi7Q2Ub1C32cWqTDitlDRP5LO+OnVXe/l3Czprujbife0HiN/OIgKfYp0O
Ye0ZGBIsYqn8RXFab6wxVTeXyBLJORj471lqXrIK7yVD/lupDi963ZuvTVi/0prXntOB/5OAgDcW
Zp4NSYglQPGUHoDr3+Ku5Bo0x7zynFB9pRipD4EZBpdu0U7X+fTeJJO6rRjWxG5qnOTU/XKrWHtJ
sWfNGDd3UsrezwCsXCh9SXFzR3FXNG6T1LIe0sBsbo7sYrSN2LdpAG6t9lez2+Ja6wUGVKtSfAAX
00Ota5c2gXLbgdYFVCzPmhU+Rp1x0TlPX/tK1lsNMcO1gay4GRW0rkHYnOO8ea2TAQggy41p2XKk
Ccsp6rIx/zuiaHpYLzphMXsKjfRJj8PHtIvzqz4Obzj2qm1ozN3F+Z4S3X50yn4jWj8YB8OTBnzO
YH4u1CbzQ2AihBmg6aoz4Ijz0CNstA6uFfld3yNrCXtxqVgkK5MCqk8Qr5AwawNM+L2u4hnc8LTF
8twZLkpVtfBi6swfs/lunJblhlO9NRGuetEvboEkgizFaB/4C56ReXYZC/Cd1qifQAiyZ1v4RzVT
62NhLNKmwYUko5M8Rxf0YbaKLre50oGMzSTch2VVVY15Q0rHdNWy+HnlUxDrEe+mWYPiJ1LwSWr5
YCom2R5LXxzL9ioj53fqRA3r2/JTCJUgYQ2Ws6U511wS1jXPNstxk8LDBXi1ZykX3Gx2cfBdeU7b
kHiyLjX+BIXd7UVrRg9zB2iL9yOwA/ObiY+WPtNMQB/ubSbc7dQ/GFnYHi2S9Vh69gyjaP+v6Rge
E0UwpEpz4Kjgk8hxpEobKSMoLLjDawW0XVEj+hBLzQ6vePYmauNdGlrwAlWHGZDD4y7jGMwA5Ny2
eEAflBcH0Rj1pXCEeJfxSLJnL9RLpiKnVSwtfTd7/vVrhH4/U29FT0yXSLuId0zUg6vLobebCmF6
sisouHR6WRyLoZ+KZCIaOS1vupiJk4NYt08qWtrCpMGsOUFF0D8prhx25iC1T72ef2p34JhHz6QJ
Bf1YK4n4ZQVCiiisAew74y6aovJWTYpXgFu6hCPx7CZffRO4ZPZWuqUf178Plm/Jf0nc+yivcdij
3VCzb6ki4qj6UPsUdQuOInvOF5JBRiYpRgLXn+UkjwBNn7Ka1ieE4IvGTkdtWQjfgFq2WSeh4YKH
cFlq9W9ITaxH1YVTIicSO9dvLtKGz8GaouP6HJA2bWCqd7Jj5aaI1B1RHyaDuDS11WEuSu1O3HsE
gSFQR/k8BH1wXLTSoST1PhRLqHLKamqYDI8Q1WeNKNw73to//CTKvlKwkHQmvBjLLY5kFYAmiwvp
6QQZttjGttrCO13nuXNLA+ga3/pAMjmXcf1Zy+EvARTDg5FQP7eZ0H2rY4xCzYrSUmrWQUcgvIWq
SHBUXTJ4QmN4DWrzgKbuKwfgsDUiIHTFrDDegf24C5nRbHGAi+eZbCo/VQyIthGha7DJzkhoPwZH
Fa+DQc5wT9apXdh3i6nhxEb+qU+NRz0BUCCwHJxi7CKHMspJMmwml3QKU+HI0u5GVlgLbUF/jcPs
wH0FQoSFWiEf7Owim9G+Nk1P6iZZE1sehWbXzE0IzAFNSrUwHoFK+83wAjcSelgPQaPoWaA0ZXk0
tXl4tGMWlxNr2XwcLnXeAe41wvReA29fQTMpM6N/WryagcpRYz4GkD7lyyTRtLWWQUQCYOfGomrS
84d1LkPee/IfiSOrHg9oT3oJXtfdwUArsVUXn1+PtODfQ06WB7uxChyA4erf2mxLZtXkpOAltnZT
BCuqdazX9WtBm8ZUBl/eV8eRLlHmUPeoiChuV2VcXFiKby/lOe9BS9S2MXu5BQAR9ux9GgamN6DG
WoIseX5NbvxaQQgT93Z2V36EozBhbKwnlqe/ybhavtJUMoQBGRz2dvpcCLEHnXOMic++EK/CQSSs
RkNcwARUxDEBobl8MAJi/gaOcgPZJsxL7dC6zESLxrkwnECGv+wJB0dypIaJcjZYDbzZDYs4e+Lo
Jggo6QOdIsHU8ZWNB0U68tAo1qutpf/kBXg3wPAt4y5LCQ6TnthXUdMKEtiEDtlhThmKrr2FFU8k
0Vfwv/qARmJRPBYkW73jp8uH/MW17IfShlAZUhV4K8uqayf4epGme2tJt9YnGhf7jsIQCQiYCJTd
c0tcI78wDv6px2C+x6n2TJBo4ysjrmDg/exahXEl7tAzEKUfVSaqW1a47p0sG17TBWZmj+lTlHrR
KPJvojJeKzmhuYOi0kZQnMLG4E0O3D+uKY3noBzOGWOFl9xdJqAc4PqQELcCvSTBMoPKQJq3kcEB
uEpmeRX/us25XtYX82i1B8f5TIr220nH9NJV3a988TMiT+ggj4w1P8ect6cVq5IgCjPR6JaVRrDY
1LMq6D8rXLVeZOjd0RJzTCZnFp2KPvledza9Vo43QwYh5YFRHNrSQVJgPCql+ahAXTmbCOc2xSIb
l071o3A8XKyItYTexr9mUWmPWmh8O/0fAE7Rlxu1p2SplrqOJmh2x+qzE2D4lqYwDOIF1ZlkLFjC
LVAJtleJeyzK4YfFNAz1mKT3QajKKZNBsqlgN3kwKmY8hUzG1gFFlWcWqHzrL2otjlc2xQh+4nkx
IcXseJTSG3CsXVbsCgKowiuLgKMhOowpZeqqQlylm9LMzxn6STyUYc2Rh04sqET5uGo4F39A2dXb
lJf+Ug6t3zuado2ssH3UMXyVcYhQyUEoBB+881MZVXsGtMluWBQXo4WOJ0xl66/XGB/RY5bsSyOl
IV0CMufhlC8y4iai6Opr+cERqmNEFawnVxklJt10A4Ks9aXe9WdkuB0V2iKZDZuFj4f0+MykokSU
Rab4+iDGy7QUpAJfx+n0DUB3liZJHm9j3Soew/CqqS7ZqX2kUVGwtsAumduL9ndSUqCOqdghdHL+
6cgdF62D+2cFjiVlw1Bq2T7KCsUPwqv2GOrxtdHH3kd5aP4yTJqWbCLANwxgRUU/qIhxqPeG8zD1
Zr1JO3hNPcmdV7NqyD7UovbZrs0/Yad+mY6T3PRI1V9ZqH+56pTcnPBTd0AATVKT3tw598JEmat3
gwKD73t9/cxbQ04iTYj+tfKwDBX48Fo74IpSvagYXzuRFgeGijDp9Tp5qOz6Wa87d4sq/K8YSXlN
p/Z5UCzKkOhJBZj5T1DfJnj1kXEZt75YMs6nBx0R5LILdk6Olp3Xw0fhSbS6wrzVMdSe9YGy0XGZ
s+34hRWOj+uWPKMUx1YBA3JER7zpWYbueluir1iKpHK27qwgEMsrn43WxoccsYOfaHpzclXJYFCR
aNiXEwbBfn8JlpVl0tLjJO4GLLfyq0jHt8BrR314apR4hkDFsbhWHWZmACpa3VIypsJWN6luHmTf
GaciMGHSN1iwTYbVp3pMUHovwKCJxIkdJAgJ38fahB0GyGKUO3fZ6stJ/1SSwFdKedRLu7rUVmA/
NMQ5nSjmPgsBm7C0Ql4AJklXWqGZYIqk98zU1M7l4FRb3aCcaFh6bXGAcZgyeL7PY/JROmF2Y32o
bVK1Hy86ru1SVuf1Wh1d5UslLmo/FtF4leaEymO5qNqRijHOGHN2dQuWXPRPKYXubf0xNDIRgIgx
Dlwrp7CEfFv3jkp8pii8wtoMeSH9NLKNyzCr4AItO/ISp7eJLY3MXVi01gO44fWKzmcVmdBMhqnD
AnfIh3Opky+R1HZ7SAnzIq5qeown5Sdu0/yD6IV4gggcw5R8jmvo8vOokHZukGKhGq5ySxOiGNEl
HPtOs1GYaK96OpX3mJZVtafwvnKbrC+HpdNDag4sQxp0GcP8jHAK1auKa1K4+lVzk7/L/wbTRhHb
CfHExd08ugNEC3MQybE0iJuA8VSDT2EIUufRdYQ02erJA1C/3rUIbNEQ15ROXu7l7HgMnFPwZ5On
KJHx2vTHpABlXA/ZK2pqdnYOpokgCbRrW+btZqzIndFBJxIQoO+tyLyii+/8UtAMVulQHLN4vmRJ
l13AFy5TD2xA84dNIAsqmkdoTcpLDv8c2tTMfBhAiqP+Fbohj7mOIG/RZoao7wo0pHAN+iuvR8W0
YtJ2hZtRoSIN37aGzF8ctb4MFZpWC/HjkVgU9dbE5VsrAwzUWvriulNyTbOEcGiCCjZsE8AbK/Jp
MDD/uGzi9mhRLEDmGhsVK3lMcSm8VNEr1XJwJuck/m+nhuv6a2eAcK/docWNX8AmLCDX5VnUIoyQ
Igkjr+dvbFFFMSNvyiUTIL21uapAbkNLuXZAElsB6Uj42AsNOUsIeeDYlDmdKFg0BcbhXu1BvK5w
vAJ0yr+vMCD835cJEgrVJTRZ09DTrMel3XEXr8/80PSFD9SSRHc9DUmnJD8XaYKXZsOvpBmqJy2H
CAIm5fIP8xmAuc/0ITsGFXrGeMDENaiJuBYtNILYhWgW97hb6HZedZKjfFoThYVl7uxdRgVi25I4
jfQsNh5SScJPlYTi6o7WDhWbPFDgks2cwVXPHPXisuRaC7D1IDM+IS0bGzef4pPdUNksgEmrZZRZ
oPRB9qPeikWIDuBE2amIOy5q8JlYueODNaw9tY1Gf23icJaoG4uJx2PslB8CtZlltd2ZCEtnVhC7
JF7WWtZRqMFFy0X3TP1wZaiyIaKqQ//I4AUAq2TJ56os6KpyHzZXYxwheFkiQ0HMOBlQ7z1VNMVj
lJJCYTl1ufZ7LVXzrjwlSt7vCx1aulRvCXHVF6NTA/Jk9HJZE37kmY2FJQJ0jcSOF7GYjAdRvgFw
juEJRuw9RPFijnaHzreyj3pOIC9GkPaoJMmPFpjyq2rhyTqYpjThPKFQYnhpA6zGmfDHHPLsATBh
H9cg/Rqj3VtkmwekDUfHWBmR1Q9t4QsUHPtZztfIALfc67XcRThmBwxrIXxhCeYNn8MYvqSdnj5a
yonF2o3k9fxbQVCyMYksPBNoTNOTU4sWbCtAsIf3sVZaqPXm32morIvaBQNU+/LTHCP4cowGVERQ
tp2Npybpyh1z/M8hrxef6EQWR1rvV7fd/0eC/V+QYDqew/8zEmzzJ/vdyPZ/Zogtf+EfFczQ/8u2
MXfbtu6aro597j9kMOhfmo3uwTUt28Y4avA7/w0GExa/BcBUVU1NcFst+Iv/xMhp/6ULyyBGzrQx
35vC+H8Bg9kAyv4X+6StmjbaFMG742r8pmb+b7b42p2HKObr7NBI6/nolRkU59y+BnK6OzZRWuwZ
wwPRktjblOLRzvTvOR6QqtlzuU1YRnY68dMjCJyN1Br9jHBuG8TRr8CgQ8xZs/pEaLESeVYaxz4L
QmscR3nugu4hm6DXOu4TDIx+GxikhOcFs685PhMSwUHWgiOYhfIljYY0l+JLJ9hmnPtdUZLDCpwI
L0K74HtH+7lF5OLVJU6zAcjVBvBzgBR5QHEPPgd/XbBMHABPFrqnDERasR99190kgoKWIn2130qH
IfeQM/juanhRKDOCbaqadyP8VdT0KV3Ye2gAfmrsslGD4YQptx4jdRYgSmDU7LsdKzWPEbXfkli+
m6zupxbJ69S0D0PxNVhM50zDMzS6R5hGrRcNpaepZJlFhuZ1Jdl1eIe3bY+2Ww7kLsgW/Xie7Vx9
JD5i9om/eussK/adlpgsNjidau7DCMnVmOJfoHA5tapWISeZTmEJOqOfv1OLoNRlqRLgzOup3rYR
ojFWHl1sbVAGHoeqfF8+kSwL/hL+Pm1Y3ZCrbsanhs0pCZ3DL9OB2Qz9UenfCm3++6FCr/XVEO5j
0W/aKfdkOfxljpVvR9ncy6qlULXgM+scmR1CmnoRfSjNpVQ9u2MZW0cUIQXS/RYZzfkNjlfrFVrf
bidsOOBhX+axoUPETah3O1sKgskGVpBMFN4Dq3oay+Ac2UmwY7jC2h5FD0qtQ7Ls90f+4KZQjJex
KbaO0V6ifPJUKX5zEMqD2dQngHFcSg3mSIedfzXiIbIT5cEY+SwIr4+9im1pHm6REYtTaCT0Iblz
JZzjIZyjG4UMtPt7yYAToVoc79h86pt4CJ09d+p3FTh8oEzTg3j+Upzwnk8q0q5B2JeuzL8qQaSM
iB6QVkEPqe1xF9ZYYSingZs1ESBy/LxjxFfXtW7PK3eqyQreMqdiW+NShWTkLMC6KjaDkjqbUL4x
EqH1innvskh8Es38ofG07bml7M2MmcbRqt/a4sFukm+pHacp+RkbkqzJM39tHBZnSRG/aFHnEvBm
EIowO5fY1fONY5GTTSCd65GgjLAoiXIwKrGvsXjncZrlI6MWsuLxzukOvOxqetOQ12C7Gs39TLTh
Jhr2kclbn1G3em2pEsISkRAyqPF3LbqIaJ+4JVcdN6wyWd9TnzrwVyCxWL8mOzYvvRzGUyELL2DH
d6tbIyYLRXH9ciL4fqiNu1qeyqRS94auTcDqjV2u2vWjyVLFgojRNMvsrUfGUcJXNrpRu8xagbcO
OJOowEclWUaI68AYkjLpEfES0AyOgUhB8V2TGK9a00ANEcFQtZxndTu0lnGX/byJ09o9WwpBYTQ3
efU3bcPgXkzaZQS9dNPZj+ez+S5cooL6VgLbncJz6VC8zdPwYhXOK27hnFgV8RXPszgtSkzDVATW
1eGjIvPvrM6BwO1ttDvbMRc9HAm2nSGdAw/skTAXMGSDO54m9GvQdaZdaiA2qyS5aKrb6hj0Y/Li
lcfKrcrT3Gv53W1qP2IzvtfziQChsCGFgG/ItWErd/NfUWszCv1xh70z2hWwgv16uDZlUG9EWVPW
dThrlAioe1TpqOhk+o4NatwVcf0mJtx6hAdvClAVqDvAkQzyEvSo7zUAD3jCJfaEwVORJPq1IJQF
9dw+1pqXyPRb1YIZXOaXUj6KYKRH3nYGCTRwCf4M4JxBwhiUuqIjkspt5q0TBb7Gn9h1dnXTtYiJ
d+ic20lUO2ukfHI1lqxzRerFAnVqkjnY++SOhog88heVvAVfa062y8mdCVHvRGqB34++m1AnqWyc
31FDcADmZKfEvG9DeCxHRAyEGaMfhu9nQFihy2kYegwS8lpWTr7e/IoTAOllaEx705Hvczm+T7XZ
elKwdSOgFHoRNjud7R9QUGOrtiH5WVPzzhCHfwO39uskJLewoCEoOWErzXgLa0KMAnicbIDFlcvv
VvZ69TRlX8h1SKlBO4WsW3saYgUHj08MD7eEk2sbKyeE+asiVHTfzovLJqn5HpQlVwO0y9GWJV52
816DK3igyfjBCtQbo81Kt97YisyveeD+bmd26mYZuKiT8GVGjD4cUyfpD0gPErP0rUbatAFPH51r
A7sCzpmtO+VyJ756XeJc590o5n46Q29JtznIsMR41PriI7PxYiXShZPdOCjGEB5XHEDmPBHkkwyq
F+TpVdcL4CeifJB21R3KgBzpxJmgMQIlRaLjjRAGvvL9nGTdV+qiK46ZGu/TIn/ONWyBiW3SQs4h
V681bXCJompoEU8biHyrvqmO5S+FBwCtBdBHMGb3OqhJdMWjMZZLVo7bP5pBmD9It0UNmuE3E9BA
zSn6HljVskJ0/liOCEAnyZNRVTr5MBLiQIIjVY8+g6bqdwj3H7nfiCM3OtY57Pg2zJaUTYv+y2Oh
sw1byHuBRSBFUEOqZ9cZa4Z9aVte4Dpu0KnXx1Eb/lQJPjM52d3LXBtPw/ID0Vzl+zBkI4UG/K7G
Ah2zLeqNakUfiUQUErGU50rZ1C5MPy2L/s505s6Q/epZkfcxd7JduKHHwPXkLurH3ArQuSXOydQA
2euRNnrMVcAvGeSh13rw7Sj55GfS7s8BEWrsFxBDFZG6RcH6w3n32QR4A9qc3VYTtNqGlYtud9Yu
COpDXWRvZVOax7quq7MdTietwrIwJLj+jBI/nNoZ2o70GXMnw/YDS5x2KWO8XnmfWzuleKocPNyj
gRwIzcRei3Ff4zJG+j7DhA5Dpmhur7NVH5FSKy3q9Qr9OKtBYrtcaUTL1m7Ld4bcPb4NvYHq2Fqg
0Yp6D3RNJV4T8IMC+1wqsK5A4PCcAwPAgK5ZTIPmNDwUGGM1wEdsqPltaep/UX/JI8COAxszH5nQ
eGQkhH5OF6PfRfi7A6PGfKMwjNcUV/eTyaJuACMw1iq5oNkJkoBBTsD00ve4A0KbgCBydadYTtz3
+t9cM+glcVH4JmlCpNt6upMj4WQmhrct/S0NHMBmouY+aU8oPawKvDrjyI0TIuVqBxKkclw1OGMT
ziPjSFwGq8X8TnFm4QJrQb8kh7nQ0stoZH41N+3FDVWvZjnBC5JcwRPAMMriCIWS2Nr1CNzfBCOA
zMB38jQ6zRAQ9mNj2p5kI72pIxvLicx637EnT9QTF2TffSODQkajaNtYretNYmbxVqtJva1s3dgo
aMT4o9U2K2MCVuapP87Vy8Q9vy3sgw5qyTcKikHcBv40E3nDmHNmGmz+rdm+DmlxCRvr7pY5W3cm
PkH1NQBP8rJmZ8nfgIVmj1f8qBgRoay2OAZubvNxfWC1mOMgOODc5yOOwBiXYblzYw7W1thlURxx
JUS7jEOvawIQGA514vh7Dsb8IGJiNgH/IE3lB0BV48Fu+JVpAKPGF3Oqgx2WwgiisHi0Ks1jxlND
PTMXz/v0OKC43UCFb8M4OZWheMLXPAGSEuYJTRaqw3j4akr0q4wtB9/oXNaoDPYSC2GvWoxk+8LH
KO0cSUnnNLu67z6AtrOqKDrdZ+uydUumj0z5SJd37cPYVododI5oQHs0d9L1h8hyr+m+6MNgl+E/
95IQBX9Rxg8afJitlU+MjyiNsdoUpxEz86YLtWkT4RTRkT9s9NLR0QTkntJmid+BkDccIhnKtOu3
c6vEl9wNj0rE3haZLn1ThmvP0pc0LbhhMiruUsyGr/axZ88NQgwkvHtyGYk51Fso5jxxjaimLbbx
rWqAxlENpi64yCfC6KLb7IyXeIS5bAhTbJq+k9cwSYlHnv3JUFt8pzZPh13/aoKECI6MmK7YcW/6
MhfERrX4pSseLHu+9M4U7okx+Rb2fBpzoi1I7QDShXe/zblCg3zXFqD+ukpjQYYbOjSV51iU76yM
pae6M4t4mX4l7YjahgdIZf+PFN724AHjTCYSR4bNa85U1g+dwdg4o5FuavqC3VzaoPq2fVoRwNsf
El1nwcLcMGgnqj/wMnbee/VcD08odra66EYG7egoEnRWm8zt3hvHYRxuRb9lY1CT8DiSY6UcOoE4
hZRD0+uc7iUvVfD4xYOFQ/5A/bUjZY33Qle6Xf4iaDp25iyoPS33No7RY2W5BCC1jcMWp7/BuGUC
OXiEkM2AiGocbbz3BWHUY/iOXBfC6wLMtMhzyEKSOHPyZHepmt1VyJKUT8zYZrnvHIpbEMN0scQP
aUTUWimOLZnHr24V8Ym3ZOvo9o8i4IgL0Fe9hl4Bvfun3Xe7IJyBfE0fXVBiX6uuE2G++Cov4LI5
OGdiqoM3J5kIAoi6J8yKdHdo+pregPxhVFy9brjBauamYgMCnARWUb+3ocGslcxGa0j26GNgcE1l
4P0Pjs6ruVUsjaK/iCpyeJVAWbIlS04vlMM1GQ6HzK/vRT9M1dRM39u2BOd8Ye+1l9RwkW0QTXHh
di+Ja4GDUwcVOEJMRHeRRpvBpf9KimNmsKXgWAqJ+MYlwV2Y5sYhdwE/9qqjLRvw2c8Nh7TV6T10
sW4wK6W+RtPeRGRE45mySbuzJvO18NpX20EbpAzGfKBg3Fcd2hOMl6sKQeQKVHKCcaT6alMyy3J4
Tj6SDSR2GOIYAEd9wZWijQ8xT8YSps4H2hdvtpvdOHbeUZaR/KGutKF/IxOY7Em+0Z3aOwf2Dj+8
QjRcSLgZFaAooKDf/f9PVynJL2HLo5qooGeJg2XgkFTi7PZcf+hc+3XTdfwJzjOac2bpKXTufd95
xYnkETLYCRrZKb1HY5h4K21k2WklI2cH2huAKCinm+puqjTkMQngcEebMyMwUhj64hIyFOadNd/V
LpH7omp+NbeGLQX3Y9UMYjeUMt6QpaLvCE144WDZWr1pbZNJrIjzsK7QQLJtI5lLeUoRVCb/Ju6C
/vJPL/pLBt75mYkoGwnlbJH6AbloPGkd7J/03odeGySVViKua3AM9PyajlJt29R8Um3awTh3Ec1G
veTPm2iWSoJ7jN5vu+LXMcGyL5Sjim1PqxiorIaWqjcs/baor1UNlC322msT9rDXi+xqDMUzfIUq
0Fs+AbLuV2msoXDutChAutkEzLyx/O6ievLLoV0YbkynXdX4EMjYdwqV2wa2VLfqdO+fsFtjPWuy
Ilcb7N4ke+3g9b8JSSaXWdF2VkYyNkHorJ1pao3kM5TocVrUA3lXnrOOKEodVBPepTsaOpzwEc3T
FJ81Lb2QYPRQSkeBmeY95kZnWTWrnDAdhRB1dCc2GSObNcQKGMGpw1pUT1G4YuEowCaokcZGdpi2
vCNtqnE4TpiAhVLeo1L76/t6E2LwM7NqSyF5lPT0c9d/8HYUAby8w8D/gXgL7bG02G7ObImaL0C/
TKOyehNprf2UZUdB6h6ZizYkfOfV1eVO1vk61lgYj9MTraEP6TCIJxjXHiDcKpzXeP2Iddd7+gkT
U0lPYltobsxUAW/l7nHrxGvUfMzfc3eJw3EYvWP8EpJEw8CqCjTSLMUrN/PxBTZ6c8MOSKdKACCe
MJ/M0tOk7EmwhvvIvA5xoR8NOPCUWoOw7Va7yqART8xXsIkHl8HjDvDXW9NiT6ByrXcEXYPwjTpn
XaDvtFNGYGleWGQtpbTsKgs42uiIOdxy2WhlxjDFvdLAxhfTZIRiDq3c2KT/uElSXTCJHvOuyJ8G
RV5zctknW7PP86Ja0qmgj6hQyMwUKKdRFehZhWbvbCQFJIIu2yEMPpDIS0oYCb/E6VrDuuBnOnaj
x6PM9qXtPJLmQ1Yo1tzx5SXyu8uamVAZLqXc0b9IxB5fAHWvG1ABfjKQTg3C9tK3GcxOaY7B0IRj
0Kb4mTthoP+eJkiTBQvPBIXmDCf4zMCWAHkt1jg6MMGP6vDl1OEzQZzKpmG4y0i4YLEPKL3IqE0A
rn/Fddmf8vbojl7r669CFCjh7fFp6Gr+FssoeBzgGaUI3NZywgGcO6+Mt/szONr3QucRtXTlatJc
rTWzeNa4Fvk5UUAym96kOh9+Z6YcxMxLso72dpptHE5N5JsFT0SfRWdXPXfjXB3LyXtlokzgb8/w
LRfKmg+XDZGunStbbXjmpG9xD/6vzt4V0D5xX10K03ECPPUHPibkevyUcwfaAmV/DX8oobUuhy9O
ZO/gTfMu6dVuhSkWLS+3hE92EYVj49J+mCidaoAsKfv+jURZhyV35HJNmx2YdkaEkU1e0QiZRKLw
XNkWX6mdNdTNPE4XoUTHuGfGMfJ2bEdX+6p6Ipn4cXwesRf+cOh7ZkSHMUzuOjcxc0zKiLlKGlu7
aOdPpSkuqizwSxCohQWIKaqE9eZ16mZOzRvQPqbAKHbx/AB5sbyNOtc286S6CxgdHx1HNBfLLO74
WFXVYRPhIKbqlWSXFOhKFYNMtAJzOkkuEOZs6QOdW4EUNVciKiKEzV9T3w6rLBFLdtkEc4YbeBVb
YuPOLrlYWrThF2oQklJg60x6tyllC7JK9LSjJEbV8MQ5NJE+zfrBWPDJ4agRt8Uc0g7Hg9XPMVEc
BBbGdG2Y6F3ImiSNKX386moty4kKgF1OIjXxv3R0LUvbsgJ6RHJWAhCBzHDLz202yVXSbTvMMCsX
Cd/KQk66aEgppa3wqo/qtb5K9pJ7hVlhWqI51NUSbOeg83mqqD8U7ddrBnbx0TYfjD+FYqcI5+Fs
YU3QHQLVxOw7YQ/JYWla+5pvv66sMwvC/gDK4Ztt5S012boUsUJR6nn2VprKbWpJVMQRmqxtZj6b
Rn8vS6Cq04iKgDTAmLStJRgF8zPRFGQ86OVdL1VvrxrPkT5SYhj6vjSJmYpHJmyoULHFtfM518yd
miCCIB0DqGR611n17p8hAPY72qynWCY3INLHngzJdWH0F42mdy2E816I/q9heks0XV77DNO5xJgO
mFPS7FGZGuSg5yD/5zSFxdcyOkviZEdcF2ZnE5HzOKvxQZZ24pOV4AZ00YTvQbWt8uYxOtq4Huhv
ZWGc5QCiKEz0jZ5ZF12GZF47A4HnUP2XTg/8RpZrG11/k2N2lX23Cg1hH9y8+nSNgXJMMGzk3ps3
0nOBy4XJzoBnAzmErXhkMUEaas7nuUUULRe3RM/R1xKZY6P7i6kuJre8SZY01qAbAdxq/GsNbrem
+Je3YC7MA2DXGJ9tmAZzTOUGbKTHqzJTElruO0MoGkCkJUXtOuRxoNpi3R/PsbYFIUcWn1+3ONss
dtbrzvjJ3ELZ8+8xSwQLtneQOQsOU+VcoFFE1W5GclcDMY20vD/2jjjYFDTcid5PChN8R81z7osW
UJ9NsvBgC6o/DMt81cMFDkHGUNgNNx6BZFBcGG4qGm45UWfxRpRchCy1zmXcHjPcsPtowMJvt6gB
tEx79drfDqwyDW+IWwIYRIIE3bWAaqZ99JXgvxlL5o9jtVomas7iYSda2OQ3VKll6FFIb/8b599U
+2mqb8f9bKYP6qWsuNjRW92WyENcpnBlI7g/SYYePCXbZvmbkyVfwNNc3zAAe1oJTSwwIwuGwvxW
RmwMEkPbSEv+NmWkr4iKBFpmRfOKN+0BMeLZU3PgxL3SMq3VBL86r3RlcF41hrGRhX7CnJ1tgTL1
UXuMnHGnlfYXrKsfYZWfo4Uiwul0QhywLf9rB/2pg7p+Tj2IPGYJiW1UYpupGLhTKcWHliC69rJ3
pAHVWtEiZkIiH3c6GpIpUsBsVkmQCsKqVUR6sxFbK049Y1vIfEtZ/6mNgCGSwaHxGH+hcOTrwiZ4
MidKmWUo3IJeCGPDdoSje4iL85iIAB3aG08cN5Z02pUn04/0izHPSjbWNdI1vHkNn4P5OXXpG3I5
fIZkxcbcedrIj9eHGuFkkUN+KZ62qspPHCcY1mf3pavxDzrJCyzP9NTEdXToJGpjL1IuDNDZvUTR
Q89hmKnmzAIl/qtjm8DapltXY1PzA/aaT3SyCtSx/VfJhvRL81Ja1SPtcX/mzSTYO3pBYWjuwaiL
W17WHedK9Md8/E5pbGyqktWMa3Kyzb23azrX4A4QZ37Hq0KB7Hdg4guivkUWoWVSCcoA1iOPrc3i
i4lvlJnlDx7mVZWJ04h78wANnCmC4zLreuqFxQAfawfGaw0gDK0Mec1coCEIDo+hBKOFTh0e/4NS
dGRRAV0/pZ5ayXOPjpgZYmgF/VzTf1rfeT73LHMQvuNEUPyy4FjzlPHWjnwcg25C5UVu6zWFzlIs
Jio8CgZwlfeSGSs8FfvW6nAYlpGGvqinFEYpRz4UXy7UIYXJxdHRQGaVE5lJjeqbo+kFFcYbjOWW
tTLrLwiIzjXUo4GlGq2ZtPOcuHb1nDv30kFU2xSZPGCFQ7/jAlEmMgNQJQnvWMe8QEMaGPb1KgyZ
iYApmMtPhi0nrSK+B4UQVIugM7PTkLzafIIdrYVdthviDQl8KL7jBaKJkyceGROyNBrPDtlbXgkc
IX3P89eCKXGt3+LOOLEz8CvjZjIUttnDwRjtFpYGFReiPViRMSULoJkU9Ltc8t2/G4P3iIJ3uQkF
m1iNLX0xoON8Cks8KZ+Vki042Qsajq0WZbhDSUkz7N0smS1zke7mWD+gWHoUGOtVkMpYiWCSYVFl
Hs54VJtCVl6syzGKYzOwLk4P6D6tn1UGXbxpwJnI/OOO/ihd+88r+wo0xnb53zR268gbRVOBnkj2
LfSPTq3P8dhcHJiXayY5W/wJbDH+tSo3IHkNLkiCof/1gLv2cc32gzE9KxzDVlepq16bxZxEwgF1
yL0ynu0SZlbG8WlGP9P0Vxs2n8RfUxLL4QSph2IjqrZV/572JxWSmhoz2Y0yjMRc3zlDWR01bBW+
W6gzGyBCLKsZlb1qjKeRUwRjdkAdMfTZOh1huAgDVC4qkpIUSsY3Gfa9bIjXJBxxkIagg8y1Yhnb
xmE34QZx9qN3B1EETezueV6fxyl6nVxcogQjTFV6aQTtocIokolkFKiEMac0OfLNZF3Zlu8lMGRU
8AGQ5D0kjLUjplVWsrGp/zqC0Lp2p+v9K0q0gDdywoXWaPaBlRJkO/2VdVxKN8v6hD1PBPek77Dc
kKyLTBJLj7qGJ3OHs/amWdhwTfo+5i35ArNb0DfeHD5P6hXkx4ow7jgy2q2oYSEsi+iG88Ubri3D
HrP5kGwyYljIwniajJoGkFxsc9pSgHCi5cwAtY0ZXfBycG/5lvawsU+w0Tlk0FLkdSqvzO2fDXHJ
kN577CsF+Xv93SAmTGv5VEFsGx/WIOCfvLv1FTxv0DnSh1e3Vet529mAY/DSUI04/HwKLHJLDMGc
nA3bfc5YadBErDyGjgqp9SqATnC1/KPzqiqrvZb9tNRevNMb0/paOBVdz0LYUV+6iF+BKWF76DUv
ULR3tQRdajD4R9I76BcCsjF95ycbdbrplaskfbD6wKo1rDRkEzYu8Ln9W1YFNhPuyEL31vQPCmA2
kXwdxrqR1s72smM1FTSZ+MOx/Va3pI9/OhoS/tB96ICXAr/E6HhEcxLrH5rGH2eTAYtUu9HEDQnh
qCiUCAHkK2ivwqB5LMJzYUbmS8OdiBRWuat1Ji+idF1/bjJ+rFE/C56RjlSRfdPmZFY1pQiK2pN7
vJLTlQEYJNqqNfZZlp9S3LkXM/OSfZ3227n/LkJftz7D6AvDyP9DghnOjentp7JkrIIgQWxVkmlw
XB91SSVRDyGZRqbFjzvWwARmFT4jnUtraVBXNfMzQVC/xqTwXjFqWicRNbYVqRzurcWMJXavCoGJ
IprRGtnVGAjCKczcC1cKD4ytdn/OnD4NDNA3UU07PseVD7UAeTqnSYekJq6iY/PIx/4X2tl+lF9G
yZPuuX5h4MjvNY4bnpWVVCIuJpwEUsNQi0ewS3US6odwY3PccslwQRjz6Att2qRj9qUIVrIGauaB
5OMYdulqqN/zsN+GRbFKs3Jf2Mp+0DsowwlsHrc4Fg4NVPpsxB1zmMwPy0f+5gKjkpNNCp+Gm7YE
yd21GR0KTEEccgeFZQWCSZdL3VzRMhWIJD3yv5LZ8FmYrBrHuLLNgzdurEfmQrahbgmX2Cej8wZg
Dr1BorAz1s8K+biUvYMa72hhvwWOWRfUGRkjPErjsQ+JUImnQ+dZvi2G74ZB8Zg2xwkIXyPHf/2B
RewrjqFXu2i2TPIwoCNDGJEFUBkU8XfvUeoSV0XMCY5aY3EBSGcMiDkaXZc8nWiHDoMpshW02ggZ
qteWYHggFhjjUpY6LAoW/RMV3sjyS98ChN4gEff5WleugxZGvHVN7sO83AtFobLNMQ16F43mwRLf
ZotoY3K+asH7NhakwHSAIb14Zh5VfrRFimis8G3I5U2UXitMFUU9gUroOppEDJSx0T7MOd7MOHFh
znCXNRs1NX5V+KpJ9aXP9re69KMD2TpzG+TwVtd9hUk6DtX30UQC4ti1X0T4JV3lZHEHGyShOTFv
BClopy4hDR75BHvvdqhXIjffSsV9qWvtXMcdgEpsb1aVPycZHuJZ0kQ7DSelwlfZkdGWaG+FlM0x
j2N7XVvBlDH/xPpl4VHcqA3RkKqWvVvRtC6h4ZMxrb2WgulPfNc9xT6gpyZ6E075Op5Z0uVez3dP
I6YANlo5VUMz0KO76FFN5UwONp4EB19xlw3lrVmU9XtmkJhot5E7r1m2+pN3xSqPNme+p2rD32E3
N1MxXo1Qjw/1kLSnshTn3EjqIK3DEawgr4mE1Oibnlmt4oyHw/CzhFM1PxXMb+CqP9kJCqEBB5fm
sPk314OENV8gCePfXQ9vUBsgXWbbMEmvxvRt6KQumcpmzEHJcVSA4aHyL4ZNTrLdONr7Wr437wm8
WnnOB/ztRLwaa+IF1x1Q0XCBvu0mcTBtc6O3b868a4BytWON5i3dusiMou489R9pB/yOAix31A2p
ykuds+21D3fsUXNRQXxOlIbStIks0McbJnN2CyqwdGyxubPu3HE7MPqliQwpPX3MGvapg1Lje9G0
m3Ki4TWYFoMdsmMJi5+OjUQuRzTuVKWHWnQeYGhKwqb5UnTnNQ9JkMfYJQmFYfUciQMMkzAwp+hS
AmW0y/GA+QFMaXTP5+ysAAdlOpe7h2rKfjQEmYFRqzwrNmnddfMhwsleD6V1sXnfDtJR3LVeW2NQ
jJ5fdNoJbM/FdYznSVo3r8nvUThv5QTnCAVQCboisNrkqIfgq7r0s3KRtRfph06lXXtb2yRcTnWx
FBBwyvertqvGnu9iVtcxHJc4f9Y7Z4cAC/bDowovWfVdNafRWmtVu0E0wCyNu+c9j6n1e1JvE3dj
uu1mGNtbxZ6My3zWnBezfaRay12a+AqlXjN4uzC5y0UYV/6pXfiUYVnUbPBSwIeKjOYVOy8GjYBg
kWDuES6a83YSJVEFL6oizx77vVYzH4JbdYKOAN1hxD1C6VX9jEREMuHceO4zuTxK7z4lZM97KbN5
5PYsEqgyCLarfG1m2dkKZK/vLY8cWWC28lz241a1Wty6E6svxhxzzL3a7kTPIu/hqQryd7kemJDr
CZSpWGKimLg4XzFlBiokaTBgxOASu7DVxQsnFcHioJvRrqmR5VOHDlG3NZVo6xjLoNxADRfvJooK
GeOglDl/B24ftF49lho+gZUoGaKMg9/Oig8lCJrULhvqYOAhYfm5lugM6L2czZhJpJaB7LCa4VJB
J52w4aBEl84jqk81i6Wl+EK3XEJ8LdVsnzoZUEmwg6l8FriNI/vMpJ/9QwMUmHR0QwbxbG8j1pWI
/XvTeVnIB6gyA5t1bcjorYghYffEs9YfycReEHlobf8rEm0zKf26LdmYYb6icc7mA5uzIM+yM5si
AmNGitPCQp6Tm/9yZTw04xP1MVOq8gSCH7pn7PlpQus2w9qDiR4sG2JB2I03broBqG+qoQxOA1Ka
6X+1l6xLTTQbgN7dAUVlCeMzieVTGjOkTX7w+wbCqP2mRuvgndP5OUJzuTKtMyiToCkz3u4cTjvx
J+UyjDCg3g/BMpbOqmMMiZi8IV+W7a4Z2nMt3yaLrU+Prjaul0FnfNDmLBhCufNSC/qfRYy9HnXH
tENILnBOqIbUTkqFfpeL8zcHhW6K9JJb7j00lBOdBsGceI29oMkRIegRLNnV2LPOQRuXh87DY5G2
siiOodDyY34VOqIjw62eMyzjqouSBJCyAC/robFMZYi4KfJF+czkG8fnEzawUyapLsrhLyFOknmk
u8KviN+1KXndJHVAmbKug3/WNGnCXyn/mXr8I7IZ9gNP2qyxqhYOG4+dlbp/sVigMgOOKSV+DU1Y
d4p8n2vlqQ+z91mr9sgV1mPKwEBJrQPhkHIH/uga9+qJuJnzxKMf9TY7n765NWhvgih52D1NW0Ty
5KqZ3NoHTqV0wtroKlLbBNjyqtcL5noeSbDk+LVw4lwve4kk2kivePP6Ty9/d2J2wWhNMo/h33Di
tN5MSBRrl3u9WVsRS5xMvmepE9SsJ/X4lfxEHwHwGQ3aIiVzlOeOvcNOj3Fs5io6U7yp6LDbc8Gk
OWzksYiae+4yV1BlJf22/jG6rjg0YMcxjxHptyCAGFCn6fzdmyYnXkJmqmthO5sXLNurNZMSNdrK
bc6KteJ8CfVUV6gmNTZX0y+ifp54qCY2pD3p1FtQzq86SZC2Kz61TAkys96ZrCBsmbKJ+xkd45EX
2daaczYOQ7qpvH9DEiuc+i0FpnZxIodx7AbDNau6iA8duSyLvjPDdYDLubfTsiwgQmyrDc4LKZff
E0lmaaju0IgdgJ4DTaCrzMd8qwPNmZIn9kAshNE6ugN0pHBydiTNPStqNoEe6aKjovGkttmBrDxa
e5UjbBx2bm9unSZ8SI8ArIy/2Sxpz9RYORuIanBhF1CXMiZ3sX7nvH2PxpC6J9SYmA7Ks2jpyixU
WG1rrimJmJTEx6FqjyUM01U9yGscWdkqBb5Ci4HHqrrVJixRnsFV0xS7wlU/FKzL5qz95C0Xfkgm
aJzId3WZn+Rwpi1IzcS4JRnshfGSlMM+ivSXsSNZRp1I8BObpEIRAGA+HpMjsufVgj7Dgc16b/wg
7u1tqPMgajsVmOPkW6O4d3O5NwyeMUP7kS0pGq3x4D9UPl250SI7YNkIzsY+kO3nrDSSnnDWVmgv
nfpbH3qgXnN/az01cAXlTRjvwbR/zp4LDSK17tTMJ3v+dW3i28jweMLT86TBLlphuXnma93aqeon
c0+6En5yAm3JB60j/mjLdWywUxrGSn1ic37UrBJfo3cCn/XRx/OEfEUcGZncozhnOOo8YYfDiGI/
CdEfSzTGlbmMXwVbCjZzXp1RLO8HBQHI2HrY3bHeDOYtyb7RA/gpmDaS3rLf1ay3cILQflbQx4GY
UmVfkAWj1GqMY+RyulpWD5mH7ZvdG9eiqE665W3T5DcTMqhYFUj1dUIm3S8xdjpfPw2jGvu6aQed
KV4qVd5mMVxGVswmjXPrhTcbBj2yUFxE/hh1m9YsfTMZdynZGrWmrUl7vhkUY6MAeC2/EUn1PYSJ
AuvusJE6Pj2VsjGzvlxorCCJF6re2pj5AK03gwlQwUDYIH6F3mIletgRpxTyvGEDH42jlUPkUqXE
h8bkheSPHNBQNJSW4QPyPk7oYdtwfWT6yXVY4q0zJSRMz9oDTz4LY9wvtCpjMk6tyfMq1RZqNSM9
JkrkgHaF2Loh/1KYi9FC4a/ktu2bQA7GXRgukgLzFqMkj0eVBNtHiiJuzWnQkjJMJSJUFAkYnsLy
r26ty8w0aFrKSNu8lcyrliC4fTK95oQCYNd2tlNp7Uztew5xpkzQyqgSYT6UnFZ4JyOAKCWZpooe
3/u8WWSlrCjhtdxzROcrEBBXJaomP72qbvZBauymj6sXfWhJHUpOmj1XG9HNYBKIzWMFfJtYt0Qq
uMLQgzGv+KHDWGFCMhubahC9hCMCpZTViznJ14mVb5Cy2A+Vo+x+1FbZhP07gqONx+ZAixVc6u7G
Jgyig0qs2A3h0822k7iaUP/Oc/vlgEldoWw88FYz5EnEjl76uDA+kaK1fu1Gx5KJHokPh8m0iECC
6reyRfvutbC0kRk2hQUre263mN0PvaTuaElS9brxPe/cAyFgy8NYIicfqds019sL1Q4Z0hYHZXws
eVh98+NhcPHohGw3PYU50j+RHcEO3movPvRNfotf4z45euGbGCv6MxwuEWarUYPiY04wy9ng/eDw
R3RSO3s5E0lTDrhVNaKIdf471TXuKviNsL14pDyQzQgmfYCnYpzOlJk1wmrEaOz9AFl2iuJHjvvg
GcnCZxNwCX5gPoLQaoNO8ZSVozOaah0GknCKW03blkm5GCgS5nJzFHhODbphmYVl6CH732EyF5To
fJws79CkPQ9wB5Ntdr4nN/opCJ4zlAKFJjdeq9si0JCfoJ+lckT5N/csUsbAy2NSSVgouZbJ8JbD
HfwFnwn7jfCFSCRrbWidb6LgybL4XdNRKM523lArI2XPgQSMgsgMI+v2cW5fqOnQlBEx3soFPg3h
EVgtX4HolHIh164M3ewCR4vGwBE1aeRsQA2Dbo/lrw+x7mC19nhzRf1wkvGRucgjwHdRIcT0qajh
gfzStxGOF4TmfA8RVjr26OsjEkDbsL45Px491HJLfI7EFPVLsnfRENoSb5N4AAWDLxx74HpS8m9k
8Cp6tI3hKmTcOzTCqeCSgcpBZvyvRAnItu2jBHZqWSAdwgh5dsxrMlGMe08lq2Z9EAzKqFOEqZ8M
27uFCiSmYjtGL/GhKLKDl3vnxsTgRDkZ6u0VWObRgCnBGOYhbP0yZffGGV7ClmG/HFdaRanfk5NB
PCs0/qPGGpiooIcYHtLB0z/uI9d6Hqxo45Xpq6vg19ZVd2cqzUnm2lM3ak9kyGwh/AB47uqNy3nk
RN+WeYaSTZP6L3WhmJD+OOr/suIwoeC2seCTeLGWw0NBJiBZOw05aTwkadCm13T2NrTIREkYCjGe
KgHMwv0zQUpLtLnGPTXkg4C+j5CUF53djFrp58xExg3Vk+ShmtzRtLvUC3YgDF+j/GYPDpzGzOfC
3MdN+AuCelVA1jOAyKyM7IXuH0FOeh+UhlyYJIdI3uOSYOeyLWqJ1kk9a429zTAK9ddYcQ91Ov5b
uU8YRtGBTfabwnhokJXHwnKR11sgluTAtKx6alRjF9KHVVZ1V01xmICFjLX1AtwNsz9KzdiIcEjU
M4Jue9e2DnOLmmRKlDQFGUyM6jTjmLpjuCq1b7KmUT3niInittoQlQ2Vm3g1yzxpbnqMCg3rVPEa
EfCB+za7sN9/Y2aKS9/6Kpp20cAHbaveQrUIhpgRKh03B85OayEWVXaDWCWP/IKJD3dqgDQcKEp8
jkLJ1YmizHB+Yo32ciyzFzUMt7k+7nEX7SxqnUb5chKeJg4mHnjCcZpDZzPiHVhV8Gpo5StTRh78
/J7UEWV/GAcG7QQchc1o9RuN4Mh8+Mjj6TuTW33WOOXq+IfBzZ48rTPl/58ELxskcWEBH2co24b3
Rquufd2uFdH89el8NizjNiEeRJSxFbpyHyktiNDaqiLh0qkAoc3rQvswIgxDtZvsU608RKlJdR71
ZKG4GiLN+htF8BdCjY0lWe5Z2AHIrK4Z1hk3Jie6FIcoyT+bfJhXXVa/jBmXWcFqEHjGP9Bx76HI
/xEM9eeO8sMMsS02DXFcVB1VE13SgTVIc4thN65aFlwJtsMiYnqP3UPHk7SMzgF1wX1Zsfl8Kyzl
kOQD+lm+J8a9RWnRBMAbG1Jlp+An8NNS25JFgsCh4a0B/HNpo+FvCu1vg1VS0y9C6kp9UdBfyJbB
SxaeTEd/h1HQMBafPpKsOpHHsCWy+VBij8MwzAePjh0G1WwYAEDx33EKD9wwKYO3mFAq762oxgMe
Pzy6NL/5TAubqUcSvVG7aQ7OMT2+OouAF+2l5DOGonLskbVEkcN7xVCadUKFhXG651R8cbUnfQHj
26/usB2uDsAoWax8zYxAG4USHU0e/IwiV4l3bMVKl8avYzNWt9Si9O0XTxOE5xmEGRkcsRSxEh4o
uv8Tc4FXxoJr2VMv6hHWMVJtXMaDCoHTavNVG+jevF0RKSslz3cqQ5NKKFeHHNnUTbd1Tkpbk94y
p3ig33jJKujJEzYzkFR5VG4qdm3SbGmlHdcXVX0jwuyqKdNbtnelaKHb1ud0TPeJ84O78iBMMpLN
OA/0ZaVUcVtHygsKGLKAsJCRsUp4kVUjk5dbSOYfNZTfZcKws+APIiHMVrAwjrWzsyrxg2vlgm8N
tUouvuirXiqvq4I2Wopqq1lLL/yBULdLF2RL99sgL/CH0iOEd5lceTVvJs4u4oAfTdKfpxjqe1/B
A7fhfbRJ+IuWeK118wdk26+GsZolWP2gGr/iTZZ4vUN8PqaBhAscLaamUzK5/xzGFvg0Ec7aoXd0
yteSapgMzG1teYDC3PoV8AgTvHStuw+hfnSxsWzCeDl5lCOnAk6nv+u2hVad1a2SlUFrjdd4sJ4w
yB8A1bMbJjylY9FmMrGI2jjQ3OkRdkHR66yRMb3MZvUYLWR1jQ7pO0osJLg19p0ZEF09unedygef
uvNes7jIQc+t7OT/0/S3nX6IIUSmXz97tdhzWX3pqbOJs5witLoQ/hgglABEiwhSRDtKN6kpiNW6
Bw6zm3CY1xj5dHAb9xEZj1BJn2AtF6sCnXPLltCqvl3BDgz5Z6HP9BZQlZnlUEkPm7E+efnwYmoQ
QdxqC3MHBQZweFmvO/S/pR7eE3oNrMUvbtqesbRjUWl4DQy0WJIoxlYJ0XAh99XU02xABM7ROioJ
xRFma5iCOqWZKZgIhxBfq3VkIs/HX7srFLBBdmpgK8k+VeUzYXRdW8U2Mb7Y7R3HYfBd5h6Ijw65
hws1MvnA5dWWyJ4M52kpw0yg6yjFPWd+Y7AsicZG+bTvYj7FqTiE1LyCELmM2zPIOdkSp7yImD2d
2xGHpsTr2HDYpTT3hG+2UeO1LewXx+VvSKZTQa7F/IIfYq2yRpQWMghFuUc6v7T1H0fnsdw6kgXR
HxpEFDywJUHQO0mU2yCkJwneFTy+fg56MxPTPd1PIoGqazJPGj/sLwnBqxwfKy3Ww7wBVjix3cgQ
ZC8JMMZaxM4KmwnGuBZpeSbYfEPFqTiVanLyHFt9VvT3StdeSk42RDFejf8lI3ceo1Oyj+ZlPIpA
L+8ILnA+WpdPuuiecIf7wDG9IFFCrwgTUH9YftpLVmRMZBIWk+x9ZhdKqztVd9FVG9hHp4jJc9BR
iVZNujadrF7HL+R771WN3r6cXrB2freF5RM6fSAw7Dqr7b0MD0uQaZTlN8G0xzJ6FArjJjQd5D8u
U3R0cSp8Cjfa1xgSA6QG5tzwLNlo5wHo+mmev5qYR1j9MeoJztCQ2WvleKLxaBsNERHuU6/em/lm
mNpu6PSjho5KOXfuT5Yrazm6lGeSuAoQBQqTAcQVukTgm2FYnhwWo4SYqDWGYvtLajoXxj2u5MPU
xXs3MyG2gm5LmlcE2WZaxKlGtWRpDScIAgfqk9TL4IwmY/YCvO/UWf1TFxzU8mbm2pPZ6htH2J5c
JOIRlnpw5FLje3Zmv8u7yyhRPZgXRSc4SjX+sWb2IeqhVBsZBZivRp4d4rq/1eREVjOEiwqOg/xt
W6bGCYuMvJpOiV75xrJDzcKXwkBXP+DnpinXR61bqYzX1pOwtyzpvkphrRR6NN0WJyqE5xhT5IoZ
5pdDAa2y6Gzi9zlX113FvLcbQ3cREn8hgFTp1NZD21+Q5UK9TCwmpvgsJtIIosJPqK1UwRJi6jdF
VnqLs6xpotMkLLE1zIhGz4gZmYVPc2efszF/KWG1qVCqFDkcg0B9UWhB3fASz/k+LXDjTf86abw3
pkneZuolocMCPTVfa41jP5NgNNiJ4O7bcu3sOgdhvBUcC+sQVo+Kq6ILiK3qC6+0WXJr+rHv23Xb
KJgYjZ2cEFBOg/vQ25jTtj5OlBpRqW+we+zgnJJrgYR6SvwQoYqWn2Ra/9WG8kZQGwhdCpVwOFjG
vOtovdIwB99EuTNJeeawXrcOI/s0aD3VnR5tEH0a+XSrmF8ovDSRll8zLsSyUfapS+JP3e+joGcI
Tf0EBJ2VQ2DdNYaZQchsFdYhx9ncD6g2lHZjEAzLEAONzCicbahpuxHHCr0uLnZ13A0IG7LYug/9
vVAxe6SNy4A0O0kORr3BIk+wyIgc1hh4DIvpFinZF27K93mKAAcsvxqzoqmYeaIs49Na2PvRNi+n
1ZixcWv9hI3sVKnMw8Pi3CjKyTFCUsU+ZPjugn4qk/zL1RYKRHeUU+XFQtvWjKg5o+bvwlKv0xIB
k5OlE65L9RQMvQ9P3MgA0sWW8yMFnlgcbWA9HfVOpCJCepI1J8J3AyvzNTuDOp2oOAtq98IjAlK8
bNjR6586oMh1QG5bmkS7QPSsi1KTRbEZb/5L+nyma/BlRp1bBjdBUmRE65qGRIBEqvOcRflWSYDr
9A7X+oILUSamVA2zpLd8TO4tHC0LtRHmhgp3utb8Y+YJPW7B5bD5XQ7g3MiJRd52DIChKJ+rsT1g
PzmgL905yAci4NJjXN8C5xfdGgPwjKhLpnIM7yaKK4dsuA4Dm+GxXm3Z5U3iT51Q9QfxSbYGL4NL
3x/uhPrmGCNGG/RTyZZRLsoixFHZOojYxqeLIDO8jYzZa6QDK+nqr0lteVRgpnyN+FfP5SnJ/uXB
w052rDd+Y0qmIi2fBXVvTPZcmBfbZMyvYr4lU3NIe8CZCtlsxrAeuvY9NOQBh6c2oYgpChMsiaAm
WQSGBcET1nRLiYkgbZSs7erh1NO65hIkS4n5uvYZTnLDO3/q9GpjxR9hcxjxeQZccQXOYWw4UWKu
8+nFplQCpQyoMOu3rEkoAYkMw8HRl8r6Kcbvjs5tzYBj4/bpwRqtdZwbR6iuftk0hwnVtNMX+1jl
ZWLdFQS/Wd5t3S5HLvUj8DTl4ZMt/5YIH5N8hwQzvakeUme+O25/E2SvWOUuDP7cruOatZlNc/c2
vt5/DcmX7aYbyWvFzAUkOVItrBKJyr/v2eg/ANQD12125A8Tz/CpZwLwz5Ma1Q8rXepN4P0pRj4S
SQGphWQQqGrGG2qYLs2dSzBmkK+igQSYWCBlzjeF4OwyMnu4EZW1oFfzQ08iO9usU+MYG7voPUG6
2Rxf+BABOaA5cj9ZYFzy8VWk55ArWVkswbwZVvqsIBAajIHOhAmW3oOl6kk3sHbJ8LKcggRZEepG
6rmS3O3shwseE8U476bhLy8LwlF5OfK/WhvRB1TeWKYvenWzExytfzH7Tk0fUascSxJ5ab0T8e3A
+8YIFRnPrVlsVRfEO1ZsEb9YwT1BYM7ttFZJb7CiB3jaK1tKam6NTaysQ19yCyGLJeulICOKKzpP
/Qy+XlZH+F76ovlGXPgRkhMoA+lstdh65r5Zt/fGZH8eJ/jms2p6S4r+D2y3vcK20nngTzJCjPps
p2f/6LzCdN3jqWAaga6VPVvbfmp9Yj6G0blALSA+3ElP9oB5cOjEJSrLe92VFsmC9bvsI8sLzdx5
7evpR61Dsr0RFMP0AsCr4mUDbbN3zGvamcEzjowOHwafrSaMjzmbfxNAM5FCIFutUI01uJSYPEZb
WWjIOuyiBApK7ocTq4x2zGxfaKq1JxM8ZKDS/xOYzFfWJEilKp/gCVW3PHth2z75rCgRzNZSEALW
5LAVHiaH6xR8DyC2oVaU9j9m0+X8KfudUv9q6UuZ7wfk17n70BApToRrJkHuGzirVcYXgWuvCvGX
ae/dBLzvNkhBw1SsLXcvLbBhqQ91xKy+Zg7+nrXKhIKWOpIHstnYoHRmHwEVK+EWaWZpIGzkYw+t
Y2i+4050kp2WQOKorxZ8iYAhZHkfeJoVXdlPpuOr2rZiQcAhlFVrYCjrqEXjVPqYeSmU7nJgOnht
aOxr8xdNsUEkW44t3OofKEVddK4gJrR0Xs9oJIxHgcHPCvayAKwUQoIgZ95Cfy5/E+Qh8Sy3mEfX
pvsnlc6vwR6kaOZywrgcoiSz37EIvYVhZu2MiLdc+NKmxkUHJ1FmLx1tyHGMzGd0f5PhrEWPtqPU
iYn5+2nlTQFTbDhkzG+SHuwjTUzSHxgZJcTpWkt6MeHdVvASLPDJDIaBsS7np6oDHV5DyR2O4bB3
OH9JmcC94g3NGcjyqpvqVXvp5lvU/5Le6v72Ew2veuBNWSsAV6v3vJJIsOITcY5MaZJjKy89s5+g
eyuQoWnkoiY9pyhIo9ovet4tRpH06qsamkIg3gDirezqQ+LlVCYvJ2OMstuIa79lbm9GhPgxkV+0
BCqbaotWt7Seqpr5BtJxuRLM/LXwkgWXrnI9V/0AeQAUZhXyxrMpw2PoEDpi0LRoCZqgat2SNsmT
wzAjGJZshXKr5lQNzmIo31l1j7ZLX5Xtxo5LD0PnwKizLTHOq0+W+Rk2xNAahOSgc0t5D7iQ3PlK
IwEmr9JPlro1rHv6bOBGrCUCHQqQOTkAOMKbAAXaWSddsle4pVkeQhdmQtqzI4eWw44RXZeJzu8g
ZszefDQ51poJ9zb5YAClck9LNFJ9FFLW363FwBu8uCPDXwZpIfVoUr4RQIf8/DPTcTdQJsroHtmn
QjQnu6GHqzkrlXXUf7R8ygaXlMYhVfHfA169jmwyE6cr8WCdDSm02TuIiYrqDZkfMxenvUCcXufm
F0qBQHBD1FSdAyQxwvRMDB4pDIih3mpM9OPBj61tQBVZG7tmwSKjgaFJBL2Gxc7iYbi3wyMATCDh
qOXVTwFYOcNmMBAlFB/QvewA+e7CuVnNNWIThKPoYSCghBBKYnLFftLlgTE8x2JUXO46VkzYatex
+WXzqVVa4lXTl5D8UvNTIY0VOAPZdLvOeABHp/blmen/kGmiNEGCy5KJPRCQ7U3CitTq0VqzqQSC
ynA7BccCAnECUdQe7B7kInv8eURYFaMvnzb/JQxzksS8wzV2howF80SVhqlIYygdRbgjULe55UsZ
FS9SXZ5rbKVmQRGipuQ5Fcj/2NbwXgt+hFR5KSKQQkOYsmAntWVnat13q1gAQab5NmgMDEtvZn5Z
sdypQB4r2rMJz4t1hE95F0vS3St8KDV4flwO1jrvdAOkE1adgqyH0pXLJJKBaxAhMTCiEeR2u7A2
plzf1kmKJYpflC2Bp2T7oYiVbR2GNyMuPDkI1xsZ+URhUWzQYw9vsCwxfDb/yqyiblfqyitTM77E
nXgNnoNK71htJOI1TBtUf0n20tFmHU27fwbxTqYeGel8W4nF5NJiw4tqFnGAKQcK1rfUjFAEq9x7
CYMjhs7ouftZAex3UpMrYc2I8u2tzhfbsYOj52NUVK0nZySottjPLKw4TJBC9scou1f9O6HI60C7
6OUPzrhVeO6CV5ToB0FyAbnF+4Apjo42jKtu4xhMYVVsg8LM33QVMkhuR+npv//QWfSmY0/CJg2c
ypbc1fEfi9L4S0Hke4WFQjgUMoJsqH6HQ9j7Zs0KKSS1ITUH90lYJtV9LH9cWr5VVzTeqGr9fSnP
WA9sk7AXa72FnKHU0Eo0F8ErGaO+Xkc3W0+pypOP1EJnURkYHTHf4WDu9A2PcXfOXSZItlSMzwR6
lSQcTLW9dMQOEpZz9SyLgCUPN4eN76m1GZ3dpoqFkZC8gC3TTXvCLSDAStmLNaGeOCyafFoPpQnY
sMfuOBdv0Ry8DwS1lLn2M/D4vip4N6HIhdvJyuKjUlW3JG2MN7se8o2hpCfoSFQD24HnKUHgg+cf
LOGCtJzmDKnzoeuwBQmcW43XINXiHXb1ifhtlcEbJ3IZkRBeP5fZdKupy02D7647qQJIG0pSETnv
wG9gp8Onm5W8Wwem+fzHausi5idZpOciJ4uwrZvvKTha9fjZTj1hysE90rtzYfJd1hnLRpttoeP+
otxpVyFiuzLVT7VOwBmYk2tmGq8YRu81emmDo2EoYVSq556KoeWXMpmfNygBRhTYeEkE5LdIDB9j
33xrZoJUtl1PmlgbWD0wRiNXYBPDwxoCU9d68xnmP9THrwZRZV3zl3sufiaFjfIrje7e02OPeMVb
HO8FNwb3NFPj3zz5UsqnSTzF7SWQpIUKi4ss3KvVS2F/dygMa6fcZ6L3p2KPz0EPn2tMDTj+PDNK
wAtq6yY/qym7CXTUVYgQq2RJhGyz8io9Wbn8QrWZ3mMuaZxTEC8eGbNFd2KgJ9hPRUgSWwRGW2q8
kkN+Eb07xfvQMP1vu1dd+R2NtznkhwKAZIl3IsbXSWHQ3Pzwlh/KiKAHCB6vOb3NlKpbiZvElPEj
n6Q/JYPfBz9FWm/yllplShN/qfsjPwgbP4nMfc1tV2TTRQeZACxc943M/EriJ12lB+V+DFFAahUK
hpTxOOHpu5FrdZgw1U6AiCCUkJJ3yITYSD7ZeST8KGObNgvzI7bHp2KsdqqBwqo2g39lWxzSrn9J
bHNVS3jsltejXaqc5LXUjmrNFJQ+wYiFN7JzrBHz1R9T8CHL4qMXI+Gu+bMMINU4LPkw9zAl8op7
jlueFOi1m8brmUFoZVhPPe04O1MYtPe5gRZH3tshwIAq1dc4ke+xCZ/LmlYth7cNFqP+dnMiKLXi
WpfWAY7NukzpOClYFcZeeoyL2OmYKPQUDTYK5hCvMCKEwWbo3pN+u4+U/pqkcPAmTwQ0F5pxkQyz
DNbyBg5PJ7xYDUeXOmyKFFctrOxQeQWIvdLqalfSEEcAqEid8Wz0FJ3CaIF2TzC9Qymdwdjp2ugc
G3ezIJNFZefUefC2MyW6Dm4MW9fvCoVHBdxtg6evAQY/qB9LnG/ZDHg7tmbLsAmkZsPdrpn9Z29M
62QLn4Jru/cy14bgS1+iBTiFke8WlvGa8gUUtLGmXIBJrHyJgFbmCWlvv01FctZpwmmTlNDy8lxu
etm8UuK7JLDilcm1hseqPSz796RnCakxfu57KoUswJ3QgJXBBzP/TNMv28xDKgKUH2eh9rv47y9K
dP5hboLmAYOAdHsW7KV+ypGSVsYxUjRoujxsyEiyvtpE4Y/ZDZupYDIGlWpKHpz/q8YJzyjFP9rk
ecgoQdAx4v24BfQsljbeiObzjdS6w3vdKBG2OyvAnE69PpUsXVFkEJ+Kb09BG8K2VEs/FtlTJ9S9
RcDtqFSnIClui30yDe4VhMeSs2yQ6h4JrefMoJ7EV5FO/LmIdIUyv8TkeDVEtIDme1cphRIFzYTO
OlPYfq3l28JVsJQ3TyOEOe4UsmFXjJsYkzQsuPSImZ04LippEX2PUASsnt4mqu8OmIx+Ataj30uM
AXgU9lsAhJ47dv+iQj4vpZWK4IQA4W5f479xieSg3QlXqO49TSNxEvN/AQpASY4act02dPYcLjw3
ABOVgH865/3vifhkXMg7XMAitKNjaSIOgoxSOsY+r82tiZ6ZHlN28k9BMJi0zTHV1OeGXmAKzmFx
dSC5jiL7qubCN37G6Go07d4Zu0tRwDrEnoSRdOCNg6vBzgZdmDbthak8Gf14ZM92ajBXZESVBBhT
dILnqLzJXh12XFpXWzWuraCh7QCQjs86+UvrtHd+I5rYuHuzTMlZmfqwoR74KHYxQom2IcgaTyBN
pOX+KEYF74nNpfLETK9wdb/QqkcyTLvhX6nbWxsDEDbcvaURt6Gm064hzq6w5UfnMouZ2da8jmLn
0pPkRn2MVCJ0VN2P5T0ZnbdkKs+17q6M5fuBi2w4B9N5DSgrR3W+2otTZtnp8Ho4zLfYmhRKe1Wc
wcuc96jcGvNvNuV+z7bCioAwJPlv0hUvOg+/gruBF49SfS8ElBS00RGIG0JothOZhJXdHdQWgVar
/IOpegOo1CrRs5JiCDOGg9qhoQGDqfbxrjcQ1fbZpc2sncoyOkS2igHkXDKntMjRy9h6E6S5qn09
Ul6iAQCR2W97Q8MOhiXIyJDlR2u1uOUdM8Mm87EgseeCj3BQuQT033BY8BIrndacWK5NmjzwEDq6
vUsJLDXwqNhB9OIO7rbp60tf/XMkk6yIV5/2oIa3QzCPxvwrpKLV26e2qq/Am+lGu43VwERR1VWm
T9dcTd77+SoZ1Jfar+weaWTBqyFOnNlap2y1qDq0Rgs3jrDyYkQgy32Nnlek1a6gL0mr8Ie4Fi5Z
uDr5/BbOFzsXv6b0AV9vCSFBHfZq9gbAchTL3wg0AAiR9ZmRcNMFPwn0k1J+FPl3zPYNe3KEHrGP
i2sEn/TIhH7XhiTQ1+juSZ1jNOas4+p1UO/ApQCssq5BfaSFH/a0NFwkxnwrZDd1QH8EurIw67Zm
zJ+tflLyfdbU6BgfMfhAD8f7WDDqzJmHMsdm58dVdClnhr7KtEK5lxstw+1P8khWRv6plfhKE/tN
2JA0p3cZ/DaF6rU0zkG7c5vvtBq3SkdRLcQTVSopXmw0ir1tvSHU8mXJmt9FQ0zZW5IVJu+znT0p
1vPgKF+KdcvGbsPifhV2CGPsv7QwT5BqVrgrqzr8KpDJal2yEZUCTBiwtjIQbgvWbv7TuObHbG+O
aHeA9lBub2syISIF16myt7DR5dpDL18AVkLxU1DCBuAZWdaCdoRJhLyw3Pf0oXDXUJ8n/rKe73GC
uPVlsblZqrrROcwitMtZXvjOBI+uIeZXg0afD095SEqmjbCIBYRS+cHASmHCXmc9NwW3m3PTM/O+
+JaKGkkqO/cRJIQoG9+M6x0YmMP4S9JXzHOWbuOxIf0QxALRqAIZ3YplJNwZw0fKtU9Dwahv+BcD
yqDXw4ss3RRlIYhyiIKkj5+FsZcPFi0KBWi26+/8pMEsjuNlxBVsJ7c4uyMER36q1CbjmNcguiY9
ILwfwcQt9JnZDu5L1F/neTukp5gsKunZn265wLg+SoR5nWTvqdUbRXLSHaAX7nVOGutPG13fYL9u
QPBvuLGc6dSr3doCsdw3PFvXKF6W9e6zVTCQIjKO7eUkk2NtuFvwe0enYZ5k/iAH4OFBf+9SHij6
qpcMJRvrzjtFfdzzXkVb0gUY0DRXo/8rFIFq42xwp8HEovfQH5Ea9atBXolUaMPmaHOh1yNW2WGt
Kdc2qvyxVS7OMWkfFhCPVHuEzDWn3N6j1bfzA8BFL8lVVkdHycoxZyXqXFr+9FGO/4ROitl/eajl
+JmHcM6UMbwgkyg8BVSZ1Ul31Q7JsZ8kyZNRR8gyIF6uhSCH3kXVbiNImDJzI1Cw9NPUvob8JHhr
Gc9Dhpo6r2c0BCcIHUea5NpOHYoX20U7LGoSnFJZXOewEXdUdYToStgbWG42ZlK5mzBVISUajsFK
lvlIo0K7SnGJew6SAvQra8UtNm6DgjvPTPz+sLEmwFsPUW3xvLYAwDkRGsfWDqMaXjoL/NgIpY0j
WzFiLwrrrxblHZv3/F1Tg9lvzD1sndgPIv2PndBX1xXJuYBKzYEfHgR49FMASZHlnUvXCHAddcMh
BvB1bMGnIRGvqnOkmDk5FE3GWoc2Vw/68M00eliAcIm2//3PxgY5RqQTytDl7+IN2KmkTz6R3UB0
MwcdlX2DeOZfUqIFUPtkuoJ+so5pa6CJVoivlyZzMHOJ7LDb4p7Sp+zxxQjnEKmVdXVSaFxtOyd+
Yc6Ila1S9eZ2drbl5DLBIMb2yAj4JzYm6HG686mS0kB5NTgboQvl2FQREMR0Dtc1aRTwxdQEFkpt
fg8yE8eW1dLRLbu/AlCm33Qi9zo1QTw6D7g8oTXh/nLHnazoIiZtbnbDxC5vdHtz59r5zR2nmj/U
hFHqhIHfmyD5uxpFioa60V2gAH1f1ahuZXq0mqTC6VDZTF70JaywU/gF+7vUx9LPm96LIwCP0TKb
Ew5o1aydtENIBupOgqNLc8U62ngXpg5ycmmbxxyZLI9hc6uLqMTsi3+SehT0TDxcgQ47h1Yy/Q7E
GFN7aMaW8Nv4FMUXcyAjtOxeY8eqTiAYtS5GNaPrHf5W5mRqARTbVmPmDsGM9K2r630R7qDJ4QbC
bET+UfPpxj14VS5cKwEbaYSxXDsWD7ZgF3mbuzsfnHkUcj3GsdzPPMAQOiHqaw6DZ1RPWVaYZ1P8
wTfhECurD2TmMwoY5dYA36QEDNnsdZqzm22uIcxB5xnTzqz4qRr8G0UFB7Oll4yq4RAZKUd5VX4S
y1WcJamg6izzfWiVv8PERB69NsSgID42o3KwbEx+Fvm2m0QzNgXs1Q2tKmM1JUu3bd4fuNqeW4g4
SgAzIxKszqI+jY4s9mDegMFx9eC1m4jrckmy8qpqMdp0k4sqajsHXbBrFSr20jjWswnbHtcbm3gT
FVYeUBmMCCHA9Y1zusgKoRpEMttHeGSwfQ1nfNIYnugZ6r3MmIMZxTJujzEbDjbGjswVWETYxE8l
4fRgnQRBYVhfriG7yp2tgd/J7Y92oXg7i4XRmOsXU6kXlE6vb8e6eTgkcPtJXl2h+7E2KEfC6rTC
OJnFo4GOve8thJsMGLdlxnitBL9Yl2D0QuNMYvK0q0wmSHoPKRYOPLkJ3KIkXHBW5Qb7VwVA6jxT
FVkdkAgypVNopj67N3CoUzQytVORgcZoyWtUmYERyDeLgmYnItMbFiNs3NHspXm8hHqwug1HgqSz
RQTDkSyiLvLtQeuuPQlZV2TF/wyZpPsZNEdYaOdcwnHJ+ynGSoXKK+bKcrLbzMOwQqflrvMZGW8T
wxV0S+efqXGip5G6dI4hpVJOmE5uQ6sGPsRK1lpOh+xFdvkr2DY2m9jm66gdfUcb8N/bEeEdyvCm
RYkFsz0Vvtu9kCVXX/Qo/jVSYuAE3lJUrYrtNZ0JkC1lUCFKIABdbO8mjCuPFPOhS1avpxGXiiTQ
enIVlmj6MrJo3de4kdZGM7qfOuvZR/eCMJ0d4td8raeq6QmkY0WOfx9UWeyPpH5QO7m8vnmnbESm
/JDYwLhAw0sIrCJGWY8gpZnIsq0CiGyT7rxrXYtdCMj4PrDwxjLqWyUHBSjXiUG6JzsWOG4B5NBo
tYcRWbgy3GFcmWL8UWMdYhxhw6i5i8dME5YxqIVqxHdVhHKrzGc1p10bKqR6UJpwYZP7o3cuNvwK
Oul/TPuiq49VNH45jZ1hGqc9IfWWnd5iDp3L4WfowvLMrrk8J+rfGI7OIVBHa1vN9k0d0/RgW6Bs
lS45KbJmDqTqmwl4+CqeYfn2LOCojHFxd9OwhwZ5nBh6nWrECAHqkKARzxGj773bpmtZYXCvAPWs
jG/MS85qecbrYPhJFfWfUqoHPQQv7DRWtZ/ZUadohcLUfEb6YabwySMbM5ClTE+Iyoy7W39OobZj
jmdg/oT5Fo70bF2kWqtEkxucWAPURxls6sW8Tlzcsenyraq3FrA7ceA7ExtXFJnnMGdviVUOqhrV
OpfLxmZ9run0LlHeEXMFjzkekAVDPTNoBGR/iCzYFzmiNTsh2DzMXNjwhoKjHHCMnqYlOQljs45T
UtKt8rA85JfZBNulMNhCldbg/nuqiejdESvo2RVw/zLl8M2UE2rQD8cmUbHM3PUcVtmZUWRPXPU1
ds3sWKsBC8mprjEskO4hBawE5c0ajUNelA52K5u7IGy3YJppBZSOrOwhADmXV3S10sEg0kHZtDXa
8BJtk2uLdp+5aAXbz7ayjbNRklPToFgL7OpSO1qCW5nCjPup9FhA5czjw3CTKZVyyIP4w1R7nL4Z
J2esLHaxUoOPxypHju1n1LZ/mWlTQRcGQOCi2YmJykLBgbQBuZ5q4MgatznkISptNWwIfaTfN4oo
8oVu/Vah/ZZIbcPfjtac+c42EKjeslzFxcl6FhfpRyad4UgA7RMCPBP7GrxRy3FBrJu8S11v4UNE
AejW/PWW9eXkVFyeOBmNwLRWdTqCq4DGgU8Ft7zjNPR/Uf3DQOmeZgtAaQzNXZdjXUuVyoC5YFfM
FHG4RhBIibm1t4unRuZIJKN0uPVd1W6jVHtpqpSsRiIVQNwghIWXLRgJsWO8ocs/g7bWH0HI5nUw
ASB3jfENk0rdlw3u8nEO3fO8yLAHmgez13ZZFehHE5VOwp9xqlCerA3+/8S1TO1u4t5Elpy/AiXM
/RrmL4608CpqyI9zOvPVVPB0teabaMr3MOkpayAAWmUt0UMwh5T16Nc6/o2kRRTJ3ALIdOcAyY+h
CtMzN73ZPrF12KsEYmFhcg9RAoBfj6F90e6DnqV19OrcGuArj4ovHXOBt+kngSaETWu7ghpDJ22r
ez5CxGcta3I7joFE5lbkWWOA4zXl6QH2iwHQuKrMT4iOjdMFP5v7anaVdWU8pAOTrQSwGmtKsiGb
Fi+4+IxICf5gdK+QKuCJEvmZzPr60BaoJQxNe8UU8FxTV17nND6Y9A4XwPgXNj+9T6n2QC1PkpuG
Dqts+ImqyfZnCzUAYG6geZbd8GpZ7ACac6+Xp9nETjGBX13bwlLpRTMdVbTCPDaY9U+Yql/j9Na3
o3VuE7v1qN2rWvspxlwQbGmgIGF9aYrwDD2iOZoQuVSrRm5dWkA/aAziMT4TWX40zcw9qkL5CEZU
ezSZzBLVxZDgPqYuX0aEA3TFKX1izMNgU9Qn2wrgIsKLA7buHqpQ7HuFvgUdcrfRMm6iIdWP49im
Vzat61oJPirI6uhxNrMFS2+ATrXqXQWdc4xaDg6b27tMK0jFu9lzj8I9Dj+GIchP7nQnmTBER7IE
o9hMmnIa8iR1Nc+QLc5ZJer3sZN5BkgsdF4nzAJwfNT+AwP8fooz3W+C6acQirm142NPylVhsMhp
HX3VmRZr9aL7I14FT0vMlKlH51tYSHbiDuUvXx9wCK0+5TBX8U4GwzrV5efgGDQYZQDoLPzUnOnB
3bltaMZ3FmH1DGtAoukt4W9aESM+b+GXaj0G16GplLNka1iM6Qjj2tpncuLEQtQrnPn5v8TXfNQ8
cIk2F/gEiLdlmA+whMgnqpawkIiY4Foh8CUnvXMWbUT8EXWhfrUROFVKBLBNqtMO7xqEEn14rVpM
mbEBXKZYdI6OOu6dBPBu4eTDjp3ETysY6CMQAVOdqJaXYu4hh/uJDSDQJECRu4EvGg9+3tjtyQ46
X4/5cQkfOBud1pEkaiaofV0kNElF1HceqNg6dRYmJjUfjzLha0LfFl3iV9ozancUJGhgV2mdfiMU
Z0OvuETM5e5VmulzJJGp6hwyXmSRxtpLATJwhACo2bLbOq75o5mSMWZEELFdu6eijW3y61KvHrXZ
Gy3iHphmHkO9rT5iNHmpW0uagKxEBODeNEXBC78fFUwObQsOZiaTaZQoCpnEejHv8yovFnJVGv2R
cgS7JEGkNNswe0fcuMPQbG10d7VuXKqxeRWhQrpPFd0tA21iGhosnNHstvY4vDmQ9ls4sEPIPoUm
iFwLtRmxW0WDj1Yae28hT02HfkWzmr06W38SgpsXzrjaGex4odv3ZFnSqoxjtxrdWtvQzyDjTI7D
RIq7GZUXoJABkIVtOpmYXPBs4nT/R3aXC8uwPPKc6P7/BJkFZPwQXR2pT6pinyrsiVjnPInByLPn
Fl1MfDBkN/gDp+SOTHdmD4BFwwkhJbyZ1kOHPK6z2d39ryS5HKiOMXtwDuL/s3ceO5IrW5b9lcId
Nx9IoxlFA2/iWoeHFhMiQyS11vz6Xoz7GnUzq+s+1LwnAURK93Ca2bFz9l57VbsUFYUNxFqBKbfQ
3+JIbWzU0nH4mml3hYcwJQ9rAgjFg+tZ/e7/h7zywDbjw1h8/fOPj7zNmmq8+/Khhf81s9UiZPW/
D3ldf7Q/PvPq97/wZ8irZqt/GAg1HKVsg0det8T/TXnlKfiHbtmOUKZhmw6OA37rXzGvxj/4FTJU
XaZnSmAe+eM/6pxh5T//0OQ/XNdxDJe/oJumJOv1fxbz+kvIqzL4T5jzWw5L2TUM9/eQV/xfTeFo
tbtmSd3T2LCOvAv155fBcxCW/uf3//nbhWtVNATomo8EDDwlGSWyzkl0N3q4woeclHW02f3WDSME
D0Xh7lGV5GhqOoEUeyTBPmrtm9ok6WLy2/oeJjy1b9AVz4mD/CKk+P8hNMarVZz/rOi824HFONrV
38cke02pCFhP6DiaCKge7DU6RkJxrHOO1dPABGhEDNOJ6mLHQY68vG+hxmIb/dev1agCsYcQIusv
YSEG//qOCIbqkpq6dWyKfP3nXyXFfId7HEQQw00KizFgaoLM51wh5fr+7vs3gMvkF9fKbQga5KHw
RzvH+XP5fQz/2//Kr2hH/Dz7j6xNr6R6NPU//xDE/lL+z7+8//znH3xWjs7PXirLZZqsbDn//seP
O85r/rTxv5SognaCOsFlFGNj7MWPttRoNAO+22Sezei1j8xdL0cuNlnDGMgfNvx5BGxsLie/aB5S
HQ44uWVQFLwADE+Koi3WpxBhbn0ReSrhyBmMiAxozx78t+2gSi4sBSOjvI0xXBX4lT23vfnLgvl/
vDOTBfXbOyNh2LEp2g0lFO2wX99ZYNHHKHKLCRnm9JVVkWehMsWT4+ZbpyMtVQrAhXXKJQxYd7JJ
MLfMSSjacwd02crzo88F9mEyyq/aaUI4b4m/wWqAi9WPxm0TJ/muhyS+dSwfAIobvfSO0TywCLeE
b/i0n2uCgeoh27p6eHKi9M1HlVcOlboHgKCv6NQam9o3f1bILBf/5s3/mrPMB4nU0LBc5bjCMpWl
2Ab++rFKP+sUYkodDEVibWRADFUVpEgSk5Ow7B4hqE7bvA7empJ8gv7N/X7FebOtLVIB6TgkB0kc
nW5b8h4JdL4n+s3mzqhunZzkDUaWFE/gGAwN97B7yfyOI9XukCqB7N8PqRhRiEwVALHxHoqjtf77
9zfvln/9cF1lWWxmltBBQTnz11/fn00AXes0IHUGpv+WgxMtTQzzLMz8EmWtcwyDibs7DHbEPe4K
0uNzRSVPOp/TnJKpeYtzsk9tj9sffpqt5rpyRQQ1sgodeD4KJlp/ETNJJ4P0R/pJgWbv3qxEAKK1
0FH8A/uyzZYYCtP5VP2nE+jiYBcl1uwhvaY2Oipue8uop3BtA3249gNmxhAz+IrWqFqXEnEfsUew
7Wg6UndMSJuz4g5J9HAjky6t4MZKQroiOMZBOlynKASAkVb+onU9Lhyksz7wPN6YAZ4mOPkfMqb3
O+XtS1Aa6khmw7jywpt0MtyV7IvyleDLr0bLD3//Odj2f/kcbMs2LI4hGBmOYf72nDWTW3U2ze91
4lk5TaSGsCE3j2KiV/SDKb/yKId/ljJks7g0RuGPIbDxfKjotdEtph6koHWaCcDC8utbBEfaSsAX
Wnkwj9I2exIJicJdlcfHaBjkLUPts5MIg4ltxccXFqQblDC05YRyZyKFO1A54/6gxr6nOCDQUDDE
KM7zFYbEhGEkPUdjeWI3WjtMCGXr5XtrSAk3SUv+VdcdrnnsI36eN8PvxT3RC0kysz/jxnh2il4d
k3mUa0dghwgYMJCxIoQHfOWNzgV0QLhyGjI+cDV1u1GIA8SI/ojm2CDvkM0dCm5cxfqhbi08QFN1
crlXbNQEB9AbIe96Fv042xye8e8OEEFaAwaL8FemgWT17z+7uRT4bQ3Ztq0LoSgTiAn+fevvQz/R
atzGa83hmptlHHpqXMGA0jedRP4wtG6Au1N36ERb/RIXLMzUAtdxbdMZ+fsXYxqUH7+/GvYqQWHj
mrbDmv51RecxxDgCiWnUynG4RloZ7uuyYiw5lsPSqwjYASHzU6WaeU3CkI6/LfT3YEix50LhuRtb
/Hh+OjsAC7B44A1v8arT2Lf11yl0qqOiGXAxNCgw5GgeIS5gviWbeV9qdMboYs1TZJzpJcP31CUp
JYk7/zw02wnk3rF1LjCYQRrnnv4eh+Qguy58EIbJqPQJP1SVe/P9xbTokbnzYwKiFS/6xP2TUQoO
sx6zh+uSYiax+i801TdbbCBwtJS+84sWkOlAcBYjjI/IcXLWCN/5wy3pcvZK0zRn1ZqhTrqCR9qD
yYpR8XCfK2QJUGhqgRXP0zncjOA+QVS7pu29t8bOIHg59M1dNCpSebkZTqYLT6IaJQLkmkwa+D73
BJxiwiiZm4hG2TdEufvaMK5q2CE3YW3ee0I2T0wTrIWdsGhGPR12Sa+alwkJl5YRwCnN0nvMQ/+t
NnUMTmW6Z45Jv2Fy7yeMg2SKZPlbPh7MAlhrI4f6BgLCwPSN8J3S7LJrYruvoRVOLZ5VjHCMJKuT
gWOIubj3LFNoSfP5lI8jY2Anvh35difLuftfa1wNCd+ET3bbRS0+7GqA2ZoypyY8fNgVmunuJrMC
NMBFq/VK8zm7Jw7izkng+HDpigG0iHbvq/YlB6+TZVlzpvKicV7wWTMdxUYYZ+LqNgwCvjMNUrvb
MaOsbywD9v3o3KTKz6h15ZwZc/U9eOS0MKZzXXRAvCcAoGlFBgqPzW0/FAg9gKRNgXZJA+s5NWV2
NI0U7HnaGHgVPBe9Rtcc26lhT/HyeK+VHfKiqQuOmc/WqEUu5RhmBtiF5g6BWVsVN5YzMmge0Nyi
cV1GNeUWqt81LD5tGeGmW7l06aBIxIQfx91D7o8dLWuYPY6cQiCX6Av1gVK2jm7xs2NlDlW6yueF
OOYppn6juvWkUIf4e5ev9bQ9VFP2CnsBiW/kaSc8MjtN+vStKyvbE9VC2A4sa6sCnc2aDUhUKAVC
NRc5kySNwNHLL7+S9q6jy3ZIHosGsSuQ6ug+yIyjZmco2zallpfrP19FR0AaxtP9pKCmMhylpoms
8g49P9hj3H6aFpiPGRdbwgycaO2R1nREEmAXryUhmhlzU8ihuViRIDei1yTbPegnsDiRYoiA8/Ff
BwOTLSA0QlvAhOEJ8CIG03YCxi45QK90ZXjvJxGglREGGeEO2Q3NeNknT/AWRMDDPjeJRj2CWTX1
KRMtF+kZgRccj0btnksvSnZFc0oZDV2VC7wndxKizCstP8OZ5OjIb4LSjG50IHubrDTWukaoWd+5
8LaIh1uLbnLJUkixOXCO7jHRdXQTmg8gWP0JHttbbjX+uRbZjzhtsp1tk58SJTq3mFiM2xLP4Z97
02BIH29n2pGMS3bppDhMiVC4rybt56RB0EeKgyqVnfIhmORNYdn2UVcdsT+kRzgr3ycl8Pt20mWo
CTGWJLzhONr+/ZngmP/lSHAEKU1SV9whJYaAX48E6o1kElNqrpukJ/o8tuKDAzGtHuZbg8/zPYWK
kkvOqYKcEDi4NHrq3cye1pndZOEo8HaZ2TaNVLWPqii87xoNaOOur6Age5m61QNDocrN5ebP3bJr
nH1Y1/W6A0wCSduQqwxg4JpP/VEpJfdOQs5jwTV1OVHyXwaHQYSJOSwc3WlF8KI6OUkMV1S8ekEe
bJ1WQOywx2sno+QJO220COcC7fvLiLg67uxj9/1qaEDxklz9hHSWgsI9+3ldHOwyPYUZ6kwRweiZ
lHmxCfZjrgE8qdZJhUox59Q+kr4qIjT0u74ZPKKkyVweg4MI/ZCCqOlWBoG5ifKqLYri8Rhk3LlQ
iezjBnOkwSSTli6Qqbl9jjo1uPeMH43h3rmTFt6TcF/+m+JDzrevv9w7KeDpYAhX0a8UruVav93O
8lE2pI5CS0/m0tdpEUmw0OCcz4WI5bprFTLgKNr+wTB5/OPqOyjDpLHuI37FJlceQhq4gZ7ED77v
v0VGf+hcVqRb4BqYau0d8XBwKP3ghouEusGmwnSQVndkoVCLjImg8UAmG4sOyaGc2aFV55YoWXzA
IFZU39Q6uvUBbsFRFK8JD+BRRqjvgWitPANajKZiQJ+lf3QFVixdhC9RhV3u75eAof9apFmm5G4s
bIeZgyFt3f79Fuu4Zt/bOkxQxF4VOrS2OosIGRCKu/knFXN9XQ4p6I+sxXIYGH2z7+r+XRrJAOzr
NTbs4JJV1nBKm/G1KsOnWsCaMCJ2jinvGBPOZQORCcDZs9t88oF/sOvnejBeYZzuh4lxJrKN4SgR
A10ZEY1citCphnM2oypR3SeI4ojmwsLpAQUIhuTiDwmWNJTvwTiSABOON3i0kCCa8pwzzNRn9XA4
TZuS7LyKoeIRzN+jh8o1GyniYr0MdkYNpc233XLbSI87gpLgpGqWcz42+rouNVTwbvJRDwWt2Cl7
oHJUt1nUbz2VDn+W77hmubkUx2aU7zYs0EFZ5jYOrcsYSTxXnse4JiGDKNCD7JohU3GwcGqTyZzF
WkzUuYx7qn5pJth9mlrMLwd6sdK9aU8tiIeOceKiKXzjzswrfCBcbwYwAkx/bABFSbU2M+BrUQMl
tgw1b1MGhn52CXDgLMiuupv3y79/WMSvl7HvZ4VHQXDxB5nl6t+9nr/0ctIwk044CLGuxDQcpkxf
Oipzz72Lgp/4jHVspv1DXVcRdmPomKLnxhajZKny9M2NscokRT/7SdmyfN25dGVMJEkZAueujQsI
BDJB3BS3YzdhjLYQU6LZInLOrs0DzmoTi4GT/Jt7gfPrRZ/3pECasMRN2lSg7Iz59//ynsK8ExiZ
mcJ4A5sXAjURvcdYvNuwbPdjbDX7fFqHhkxev2tzEUPLUn3/bjgMbivo1TOODvhVOr0ZVTNeGcOJ
fRS09zlB83o1NndhjX9Gj9OjkZbZVfnNBswiuqeSBwShAZkBeIUutbCCjZnic2dMhQFPfjlW7qBL
Ge96PTnXQ8uWoSViLeNAkI1WGRcSLOrxJZ0/7SQwWwp4cKq4vNZYG7XLd70+uEQPfDccyeM6f184
x8wwHkKFyMVqzOZQ8s6w6ZERKZ4CoEzbFlzXmgiYI4HF+pFISNUwEJjQq9X7yc4gB47pzurbAPgP
Nt4mSohrC58LthEUsNI69gXhLiru4pOAKr0LW+APOxzqcIW8k+hT/oRhYCSfZEbyOvJVctwM12fw
nDqP/+aJpcP8yzkwf740H13HQhdPmoPz3cX7y+erCRYOGa/+WkI7qoFyhn5W7ovmkBkaiROobCpa
2ouekQV8DQN/qKkfglZ8OhGm0gLZ72J0cUcKvb+YKOH2RpRwsbLVhWGgL+Sqa11r52u4r0cg9KvB
nct0VgM4KGKB2wCyjT7NkZ0MIxeW1FfEH9trPquvacQBXADqWXpJejO43A6aUJxoxyMVGRHSCLte
T168NaK6J1B0FEiZJ6bRVXUthx9Fmh/CBqd0zRh0napsN1YEbfRB+66hsov8Kj+YWfgogS16VxUh
ITUEimRSiugFZ7ddq3YFrPZ1ETq467HXy3p2r6PzjxyYIKG27nSOQCMMXmMFVLQCQjr4BvqasqWD
AqXI0IuGiEae/17LgTPwfJN4bpNZPrTXVkTAaMMIQSN17rJ3ix+mB15rmBQ5oZ3WY4mp/X1Nc5Hj
V6L79WCAVZCXQCp9Sp6llRUS7R0DRjSSeSxpRvAp8gokICAGPSE8LA+srZFNdJHHZiMd5UEdTQTW
bR2FO2DxKcTJmzIcS8JtXsESbk2j44pDLhWGJ+IcaMctuDUQyDh/qSbWlKL5MLUUyAoi32gqTj5q
9VygtTQTZAogpVoDib1VPPceRC1U85/mkBz6Wkw7CULMnghoAa3K1a7dMKVFuIRGgDEiynDf25u4
xEXPmNtkA7UQWmD25EfgG7D6QrOe0URbwVaBvy7Qd00eNQsxPHJCmI9N2ekbRTN0UY792yTtjOaw
QIG+SzTH3Y05VOag0O5zr3FOlY6ZxZ6oFh18mAiiyH1nnc320RkVDscVlQcTVzaE21IR2IYUCKmJ
RfDKjL8LKVT6Opxn/Hy+UiTN0pbZ3jPLtSWK4AzNFimCDuTzZ6/1xrVq0vfeM8NDBR8DxS0hr+Uz
6mBxSCb1lFRRuzctyKrxYJ+j4J0tH4PZaAJZ0N6ZM5PD2gmEL7rUjk5pn7rAZBQjTAN3C58RbdrD
WHbn3BHe1gN7tOhL42rVTDlpqE6LOgZAHo3OPi6Maq0NIeLl/h4QXXP+/lKPzEtjE+VZz7LvIBjo
qJWWcVv3+zztt+OEXap2GI4PkO1nsWwCeZ5a2lwzdJHIGub2Wn7q0GNuCmdCWUJfpCoxhDUzQaRk
RmqkIWxnKXZpHGa7WsM413Q/iKfsSc9gKyjgeEqFSYPe07votR+Jxr8cmtDBG1jLOHlIdurybNcp
6x65MJLbbNGrHhQRaxKdyRFRVp8YFZ82klzG4CtZK0jCk8GkhxBWC5mXbUMqkQgK2o7PW9IfWMBN
Ycmk1QXOD4jEjg0n5jVD0R2BgXnkCTigeELTN86sHtDEBPKNybTTowjJc6I9OLZ38PUYgyxy08zk
/60prcCQpRfNy94cu3/LQlpk7PZG2KO2M1OeyUhgKZqdl3RW12FZO5widXfyYq6YdLqX1tiqu7CC
65tr2P1ink6KPtIgK9gXJloEHyIc/k9oqQhhlrRYy2O6C+OI9q12T+/ngxklvZ8K9DSA/x2TuXWK
4U9va0KBWJl7WXw17YEkGHrsoW9ABiF9vczB2gUiJDMA2gdU5bPhAGY0W2fn0AjlmobZPVOUwWV9
pmbnGhNrr2rC0OTFB5+C8NQJrkRaja2952XKIX5E8ci8Qjr6pSlqRAKbHErkp93hO7ad5mjCz721
CO/LcCGSHMWBbXY1+A/u8LoKb5J8diObxQMPy7RsvKxcKTWkd6jVEZjOhnQH0T1DvNaNbmFDi1Mh
tTMQpR4UganvELZEFSWjOaHtCUhLX+QVzvisHjFwj0tXyOHUuVwpm8i6eKUd3ubQCdYt08ZVV6Q7
mdmXxI6GPSzR8KTAQ2VB2tz6o3/wXK0m6pbvICcPs7tvIW6DMDygI8dBYGNhHsIK3oDljvvOZ2sv
4H9VIW9ownx2q1n4cl2cZZrQYJYVkuuFVCuPbWtdS4+E54xUlMD9EXdEfTiFgR47VU9DysnT0qu4
SCPeRLRP21TQLc5C/ZroyEPBrt6UUvEkA6B0cY/hmy0gQxUQcwkVAyuzKrUCllA2VFzX9VWpouwW
Vwm4IXrQATQ3UBwJmqmm96ftt08jCMaJJqALAgHXBtJxsAl1W+6liQYrY9SHi2PmxXhWvIonQWmq
t8YtSg5vC2yee/j8bRfHPLrgAVYCFdCi8Qp7hRZ14fbyrFwAo8jLjFuMCBrwH6tHDkEb8QxQiMNy
sn9kIB3WQ+I4VwNN5TILCB0aJUnYMogA5xBJWlX6O1SCZcGDTgO4vphRV52Nytd3OhKbndaW8k4Z
vHijGfOLLFEmIrReuhJPaerd2gU8WxOxHSjgAD6LREXNnXejh/6j4Q7EtZtWScNs+BEYQ/WZFvUR
09WHirpZccvKxnCwibh2HQNvcMBj0C4qYqMBx9WOzxior0An9U/pN7etAyC1cgO5jVPOHKuekOag
334RXss9ScsvJPNS7NpTyYEQL+B+8x/2mkFQDf2naWig+ebVZwSPAFyTTHf8jw4SHgFtBqrmIlfo
ZcYinGECEN6C6aqjMHryIUovY4MiJK3cfqN73Zl6JscP4UHJN+BMBhM5xw2pNGMdUnJn0MQMprEr
0Zvr1IqzN8MkO6THrHpOEi7qqUsSNNdCIpPq/Qg3biVKGHVFuoTJt4ZxxYwuwThlpWn5kKsm2bZ2
KPZMf9eijnm1kQXTLeFMDSWaubDNzLuiOk+ejD5gQYz4h2qT+ByAL1VYZLzK2uKx9wakR7fDHJ9D
170/mrPeFz2QyudLque/tXbzgf7oUw5NfTaFVZ10z57vk5N7der0xezwtTQIbxkZPMm2+NKyQJw8
umkoeHRvFZGUxG1lnXcSx751Dj1yIjrE9LYFiZlMyLXW6ode40oyVNlDWeO4o//IamjuB2GTae4+
omg+dWyfdudhKEuIEkwKu76iQCLDaFXFxZvfVy9B5LSHkA/tWgTWdM2HdK9w3JyMDrzXaIXBFjBl
fBU+Z52Xdz9CL+uXKghbepsVLTFBwBJw6fBqTWudhvaeMBAgsPP/1NZpc/WxFrooV7u8cTdJbfCX
lT4BKs+cK0CcDvRI6EOvZ17Ic+phy+hxwbbtJYxSwuH98RJIxFyha5I7j+DXc2ud/AzTeBvoR3OP
zSO2qfjkg+AJ072JhKm1Grqv9nEatiMf2gdn9dmHkp7102aQxrik8F9PimM6IWYji6O3oUyfekHR
kuNhwpDsTws3IHCJraiIfGR78Y2w+0uxqgqokmWLjaad8ltssKsuoygYk92kNdbSMV+8obrXuvGE
9e4+ZPPglnwX4ytdTckoN2aRvaTIIIYMc2DqoIa1C4Jp+MpG5CyZiRKpMQbOoZJPQUEEqJxLxNBh
3DQGr11eeDsOuKWFKXpPVHi00pLbZPzsFA32zsHlXdPYtv0LorgMtzzNxIp4hqYqtsCP0hkbAg8m
xlA+Rj9HvUSunx882yHAPH2rSTRac/Nl4SpoVs0Rx+dj35cpIZM497BRXpOEkkHE15FDepY3fihb
mzFfC/Y1Y5nbyJF5wlkUtl7MJcKy9bm1TH7PN5KI3lHA8B5u0yhcwSJBtemhfe3zg+EkG8Om2PJk
RgGTwnSstKOpojfkjE8Dw3dyr7NL5op3dD6vRPMtgxHb0cSlIpPVKRo4hDUs8CoEAmbxc/ED2P25
u3S7ASQ6OEnDPtezA9od7a/cZbozFAzEdPsrK9jYSZOrFWjAxtCenVnYXI0aNFO6bOyT8CAa7VEP
dO46+B828BJIceuvltWe2ORXds2SsFzgbb7TXmMTC63n/UwC44RcFrQtTsUWcjqpI+BfsDIx4n2e
BtSTcl6GoBhAgN6Y07Smu49NPd6OqlwFmIDXZoSVhzbxps/0K61y4C6R+2PEu2Kn8hXoar3oomwP
shG7rPHRIxZfaXi6RNlBL7FvUZ/snNTTgdW/RjL+xN73kjn3bjgCNkAzCMPZhhGdJ2+2ipe1NF9L
JP8savtjbLudiQ6YqOykw/0e3yStcV96smeLV2sF4Aav4MnX66cK7ifn+9IYrZfUQm0uNAe0mxLn
0CI202/pl2f1udEp5BuD0Tg/IekSFGB7KwKw7nICiVapwew/yLvPgXnnxRICyloZHtjUko0GtGlh
IKZtnAhIihOTpEfPdKmgVBIDsWBQQm4Rl8fSFneWVUGHNvxHC2/Apq59FpI1Heya9keSwPiAXwdt
OzS+arNttrERnVT62Br5tmnBrKXTHdXYz6ov4RjMZDHy7WNtfB8R0zMbZP24XQpJubR+uPGGGweE
TUxehoXjYTDh6GgEg+fJ41SBvA/rogVax1lodrCLOgy2E6J5ERABXkCCogl8Fo3+MTYt7as4fzTV
ANEtjw+qyLY2/MvBC8Nt1cQXLWRRkqLn7a3sA2YRrDnNf4sHmOZMzhip4cQLMFtwqsBBMv23ATsk
9cgurpJ3c40ahZlI32zI4T0mOhYLzFwfGqj8OKte4DJuU5NYRc8mOBWzd6dxhgxuRiAklpuiMw5e
Pi/VYRuw4rG/vxaJz5GIv7sO9xbCVy03kdA7OWe1k60xhMoFn/dCFdDz9MZ4cvNuPTY2ITwGzqcy
Qdqu5mTuGWPOy2CIbxPV6366CbY819LfHOdclg69R94E+F7rY8CeOEcyhFXT42HCuDOa/B3mwQ9T
YB1rHd+V37UB5VbHgedbj6arONCipedM6dYsK0R+FltpzYmzdYPXoNPfc4dmeV1Uq1bE0H4GiNwU
T4BaPDJVwY9NwyeaI4i1EQevy62q9Kh7/SDbVQm7P42cPX01jFMlqNFejGcX0T9+TXnsYxRRFXyX
VGAm0oF81KDGcYoBqBJQhag5inl/IL5yledcBzjjGcw7NaHuFQMiKcUiBcxQV5XNPdgF6jkTIFS6
h29GMWaRs/LC9AmrmmGCvambr94VuGpAiS/iWASXOGA2F9G+HydJbg2yZG5spc4FrgAlZZbPzIsg
7TmA72y2jl1kMJfRQNH7dK1WKKYfAzTNDKXYuYPMxpfET5AOtH+N0fR1YwO5xY+bnarabp1b9r3W
0MQiM2Kjy0Y/aCZBN7U953EDr9GpcNDdazhgE30PseG2pctzY+QlHxMwNXgH+7F2PSZe8bte4YHD
MbgYYSxRmuHUSV2YhGGz0+GLsQ3gRnGDhzg0PwWhugt0cQxtenMbNhGmnUF69BD4odMQiAwXSSMH
Zx6a9zCGgm3eADAqNcwSKUNCBFfFpo8xkkGPsWp+ghDk9kGqPzc9dne9BXk+Ojkj7rk5W4EvqzTd
hqChN0csBcpudn7I2eozseQs1GCA/AA6KumE4JKx0+kzEjQx8lpA+2tOYUxdRUcMX+TMTgrAqy1L
xEwEHCRs+LZnQLDLLuTeQS9op72WDcAoEnpSxdhcR6C6227wSVWrqq8h8oHStPQvsgnCewe+uA2i
ahlwXyNrlHKwKIhBZ9rliHxJNMSOqQs3Bg5nJ5J3BMWfaOWDPpBOv1BZugrIM150PLlUfpAqcnLC
ir7dBe+xqKNLLr1wVZgh2dSVU91lY7cf6pxdMTCmdWu/iy437zFyrnU4UMdCWF8k3LdYauCT2bxG
szjGwHtF38KcV224SrnJbtLBe2Td4ac6JmVy9gK4fJrhbKrWPudZdLDq4QYSzyqdfGzUbCuWg9E+
yqMaEqF9ISaPVkYC77S0XmqT1Vnmw0N2RL47cQulu4pqCeopTiBz9mU3FoOEENQsbpMkC86Dq14C
a/wIydMiJRKj5jAyDA2l+0Kr64Az9Iu03mdIu/fePP5pAoijFv23ofZsgp9czI92sO4TlAn2eyL9
B+lO7ADYfFIHt9CkdV9VhF4CemAlY1qjtXnKZdEypah57ibOxtFa1WF+WzXKWRKZu00Y5y7zVkGO
tYo129Wzo6pDneFnK/LnNijCZaoVb1pu37XaeJvo/PM+xx1iOJSNWD7sAl2ZBH4XjPpL5E+sVrCk
atjak0cFlgck7oUpUlQFpo7cY49RHX2sYRzehtx+6QkGwF5J4FjsU4yLrxwcw14fustgAV8xgJQN
VZpv68GHkqr33Je8851j21fNJEgpWeh5Q9h6FhkwN64tzfhE/yjrLCO1ygi2vjdDr7iOpzmxjRCk
1CYjs0frw4hBmdXtkqm/93uE0cYIsJLt0FsF3EKWdkGO1pB7O6FPb44gT30kCauiBaj5ijnAVKar
ilwROdBENcOGKnZi9WTywY3LB5K4KTCxEKP2JFYKgMpErTMyT107gxms+UxHvRk3tUmZiLmz2o6P
HdedG7Tk42aYHOKgE05uKy0EIZHRlrmzuUtqqAdDyj5JUKzC/+XrdODK28BK8yUpEliKHTO51CZE
Ud1NTp6RLnEXvsvcpsoUFoIPNv2VQwIcfmEuOjyaAibcDkrs6JdwKx3tyU2+iHbGaheAO8GZS6U5
BtkWR84i171D0ciarj1q91K12Woo2W+9yH+oBq4Lmoe10+P3gsax1r4PmoH5Dwl5Z3PgV00xYTMW
GVcl1OCGHMrFZLPCpb5TbQ5YkTPPQPJN8jLNkiq6luTM6sDrznHPHsEoJNHIbo6RDm/cIuGoBurs
yY4ZPV478rcWwSwF86Ir0po5yl0HJiszNj2Q1J5dWcCDOs4Cci50sTNn+mYd1Nlq8u1LDop5yzc3
hGHxAYwfpEMH69bSTuzsmwjRHoy79kshseeURdCRFhAN0vfKqGOkzqxWjGkfmQYQxyjLw5irkfZq
drZCWsaNGyYnpghlMRyz9gmFSbPPggYtsfeAI/hoFjC+0R/OXVWDjFqpM45KmR9IH3pq5mTmPqGN
jhKuuiEOFxs8xMN9NpXRuu1TwmgDOGswO03b9HZdDzaAmYuLKLw/VBnpcYQLtOvCEtYWy/2dW/Yk
cqTO2vGJKLTMT82w70orBUCANyrNwJBaxbQxNCxqLgbBgXOaZL8sxJsNNwcnI3Oenlqrso0XTUKO
Uy3o8jpBAUhn5dYLku6ixx0xb6O9EFq6q6esXZn27UBQy87yAySzOdhqB3t/FhPn1UifbOFMvaVI
Qdec/VyDhX5G1LXBgVIhszaeWtXiy+T2v+Wqv6UWpdMSIu4bJvscBOiMMurVqEA7b8BCWCgt97dh
SN6ujWmyIDh+lVLmnNifQa/CJBLxaXQ1INkPdjxkCzVQMQlo2LS77eeE3tYitfybkjBgbrGQOjwk
YGavQX8bdVZVydDMAeGdDjVjMeYEKL0DfP0Z65X3vunlvW20zG1GTqDCy+Ueo9U+6S2xC5sa2LtI
77xET08WTP3EjrXbPuEkBmA4FjMWwASS3n3gwYd8XZcHu82Zg2U83VblD4sGksc4yl0ivQB9SX1q
dP/nEOBoNS2oJKPdvvHPZCxij6qD7f1RQ6oC0aPvtk0VqMc+iZwVXBuxTRxj689qW2+UtDZoDW/J
47wPPFBmflViHyzKS9Q1zZqMMZpClGcox0N1sfB4klDpQ8Zsi/GtSaL7yn8tuWwsM8t86qS/El5V
H6f/w9yZ7satZFv6VfoFeJrBmcBFAZ2DMjXPg/2HkGSb8xBkkEHy6e9HneoqO9uSb+lXAwfCsWwl
xSGCEXuv9S2QWlUZ+hdWrF1CgXm0GF5N38kXu++Ixs5IJG9jfkLbcpcpGwbI4nkoWcSYdm1tfb+3
qFvCK07nCZ+ZKIxtmTKfCqoJonjMilx+AYaJo8KFFUC1lGxJ8ZgL86RvLdb9ADduwLicz0naEBvE
CsmyjXVai/k6MzE508CuN12VWudDQpDYm+6yjnZv6syILN1+nkMqzWFwyQB4+VvUwM4PegCvejbe
UKtkqfQ9qUgAqtPhkeSp9Bxo3YLaH+6rNHOvW0nHNE3IoDFIBXniXVxygicyLWAIxX5FkwIdxLHj
j7dTI4KdWWprw0p/3qEgKNe9csyzKodsm/AbrUkJE3umrJoshCE4rdgf7GoTVdrcgurW9RjeIAY9
yWXMvitmognN8q7iwXEgV4RdAkNqBMdT1PqIRFUGqjNfNQQX8nINASqBdCIsGLwiPF4EEZ053pQ8
enldSfbZ+HwHZn1cR+mL0VyNbeSd9pZ0Tmm5oSVLzqn8+Ov4TTy9fIG5Ia+nEVmu55C0zHr9Isrb
Z+yacivH/FaOnT5hU0AnpOmTm94a2mM3s6lEpJFLpbfitBbVwUSrJ+KV+rfoILk1qherGccrFeb+
tZwT/9xnovTpYtAigiOkIr86e/vCsrw+i2098WhPt3Zn9KdlW4UNqLOV9mb3cvCtetva6guS5ed2
EVqo5YthOdVleWXzclvbwiT7FtIPEmUjJFyYGLK4lsWZUZLGBby2WceUZJveg7AD2gGTEoWEBR/S
ucY328zvCYsh8TJ9Sk2qzIMiuXI0C3ffhoW5gwaBy8ukwWj6/TkVTdqkLQKqULLgy/QcsPOhvd6X
WJom4hA3UuAqj7Qmv1dL/2bweCeWHl6T2D5vcaMmDlqDEp7Shdb1jHY5eG6KllyZOKfFOfbWuV1H
MxgywVrHLu0Lcg6AryEyW4ceXZ456x8zumhmqbqLWeagzBfrwgxVZPXmPaocFImOI1dF64E0EnWx
r6BAEbFBVJCX5JcsqEiMihM0wkh6dhNrRnco0QM1tSD3E842eWk9GRNh/VUAnqPjDvLC8PJwP0zi
q+6d7nLkfC+QxDzrgnCmLkguhA66G7fAZKTq4jEwKYtXBhId4aKPR4tAdrwFiDp2ava+eO23Hhly
Fy5ydPKIqcWGTZ9epj5PByjEKDWCLyak0dLNmYUZzntdgQ1yNCIYpHbbNwWNTUgOJL6yPh3c+GHu
5vNt4jbO33rL3LPc07CXe7jP4+viuPOclOabP5Swh20IZUAsPbtPbi21UexXahYruNfJIaAL3HYT
ooFg2Oneuo1HLe7M6daRdcYeRcuLOE0ugYqEOxQ/NtsBcpcNjyRyOBSuoc/9uGGdtsRlmEaW3Amd
filsqzz3TTu+S6fvXao9jibEpVcgafEIG94uYODcNG5GKXm68sJ5nOiOY57G4ljKGeR1gbi6bIrb
Rnmsji11Vdu0W+dsukZeRyc5JDvOBpiNwXdTyDG5zTe0/5rrrEfA8WZfGezFEOaL17QAHWrj60bT
youzgAXYCXxwXHJmM16+iTHHO6fSrKWAS4IOR+KWO6jUZ13VWCHxKJMvOR51no3ez18I+mHP/ttO
kggwJ9+spjQ6M2qIzkX5ow9BEY5iWsEkEvRO3ETQBi2va6uTx9Tc/XPtVglxV9uIPMW/f3vaAcY/
RedJZrnHsXAEnrJUn2TD5N0GpITMFovScWBJsUaW7m59kyYDlIv4DGU8siDSMBosHtjFj7xYTTeO
dMartIKPbZW5/RhXbMMRgewGNhZ3XjeRAmaCtrGN6CIBgHL1ZjVyEbncVE589KavNQkQmefs1Aii
6euQQDWU2XniMxvnEAbWEeoeRwyPzKXBzRTjSegpyJw0SwN/RHxaR1a7Kzx/3Jppf1ZRLb/mhEeK
ivver5rL2QynWy70iVUAOAxp0JxTis4p1JbxufDPvLgc6PZ63yLqJc902OwVhwuOKcNeRPBDr0yd
2qddAbRvqwaHB8giwaIeMR5aAvlZgSxyGwCKxkE3Pzdh4q4pVk6s0VABG6AA6cPVtDxR+P3z/6zT
3M36o7QA7OCZ5PzohvyZ0fewjfcKf9DgJEusXrLG96vvog7NfYhQ7WrydX/k0fVcM0vyY0FMrPVg
dtsRN8nQl8HOt0Dc9rZHlL15XNiyeLFGihCi1rwYsSuvhFjUi8UwfW0F2v/JiX/MI85Jref60Ryd
dbMosouKX1ZArz9LIEPQ/YXoYS93uu00URHN2DwR0/g69iZ+PbjsjfbzbzIYYUu0XwNe/6dZGJeX
uvW+BpN/xyt3uOswr25kS+BlZYu9HpzwQkjT29TID4tamdfjjGC5oQn7kg7Z8WA/AD6Yn3Vu1cSx
m3SSmplKT2mcDYF+HXgC920n7ow2iy8jnDonVqP2wB25N3Sa7mSRRJfSjY/f/mSY09PbW9qKoPu/
6fopdcbn7OsCMEFJSPFwFaU+3Ucz7rY6QMuLhao9lvSvz6PALI+RFNcQztBPge2KFJDAoH4EEG7u
IkNe6Gjpq1GLvx38iLJazSrTLxv0R8LQ7RZ4eHjuaQWW9+29IL0+JCRNd5dT8+gyN510urHvpQb3
EsDhx+ybHJupWZylFu/Hoaa3pzJd7WXTHFcTlIfFg/G3tbEKMZxYMmixjcQNMC9ZPHioQ1xBbdor
dHeCapAdbQGiX1AS9K0qfOBlc9R3r3HpTGctxcfLYILBCuXI3Sj4LrtYGjgN563oC9YqaBDK9ds8
/Pali7OLgFfV/m0dLaSNVJqJglAIZLFZEPfcZxUSQU9631ym01WN/Pu8dt2N4Xo8o4Wxh3/nnUZz
aiJKDJsjaQYWIjx31/Dw7JCmUgRqYzpE7dtlCdisUYB4cw72k3OfUxY9D3B3QXAaUEFgEMsLj2CM
t8lWALpsJhigRp1G54GT7Wtn0bS52oastrDzy+o5bkL/W4B8xaqSDM4ZGgeAJvdZqM+JuknXIsFc
1dbGuHF1Io7tbCpWtDjK1dtbORSFv0mUbS8vy21b6ppU6yuHOvpR6ongzNH2V6FHElCCSa7cVOJe
aVP7sZSENSiEwec2Htd7n0ChAMk46yw1Xhk9txpr0ZU5oGlQJh3/pp3uPRpiQBZLG2bEZIJBJLu2
dx/ipjxX/pJkYCyBIjwvoEZmMs1ijeyrKZfFB11rBf6koOOQzAZxq1S057K7r73oxQ+pafSms6Na
VK9a1SlWYBVxKShKHMSZdkXnLB+uGpeOVaq+mFZn7Lk0iLSk6PYxLuC1IY1VS1V4Fatmoz3zWs/V
16WQSA/4MrBb7m7GSryuvFfp8sLtO5d0SeMCSA7M18Q/ov5H9rROA4JenAe3rlnOlPOuciSRF2zN
7PK175V9HOr5rInxyjT+9zAe2GUJSkCRBNKbCC5MHDw4S7OynKqTPE5LVPVfLSuM1lWY3BBO84QY
7yKMYOn3oLTAihtERISYIGRvXIcQ2lXh33mIMaPSjKnvWkDqUGROZoRLlu2/QxqVCEp0WdSBDRbA
+EOqPVnx4P56eW+a+UkQonmeYB9Dq78odDueNPkUwVhqFrYeyU+JdGBFDvq5rJKNqnKFbQukck9g
gE2COdpwclos0l4xnKR7v+RhsBv9wzPJVUhd4zwf2jMdoKXGDFVQmuAhzSd167sAwEi8xGu36DXs
mY04Gwo8FEjMZsfZxVc6Qecxp+p6DuYIeAmt5CyRJ/aoSCBR8Ymqo0sgi4hbeZJhDPuPbe2hWEsu
UQ1/q1jwnlF0TJY9brXtKgm2LbQfHOOoRAPGplbF66qaXxLCyDxw0vKHBSRsGxWXHRaJTQ+3gjby
tsD4jUjnCPtFu7JCVs2qqvaUYM+GUiAG975rQ5FaTETjvPR1o4xAJxtkNQv9ez+Fp5c701Nlh2eJ
cklKWkJdk2BLUvl+LsoTkQKzxY+MSCxudj5w/r2L3zsL+0fmKhoczPABBbtNZBukMqUJNQFelhrU
MIXLbDfV4ASi+dGMzbNUQ4gPM1BfRBpbcmd24WnnluwCbOOuL+wvE40MCjfZV5Y+RFTkX3M8jlvu
K1Q+lCPlJQnSVflg1lYOKYvrDUjugaSotkYaKafwlVnpxQE+R0jsU0hFrBrobnVEpOrTuqmODZgj
63GkUtRTeQCPtKdINOzMfk07Zdi9EbvYX8NgJTi43aMJdCgsr0eHI1M+IZyq+iFM9ZASyumGDdE5
gYhu6Ce6PpVANyl+GJPARhtbr3GoXyZxNfthsrFReNLmkRuU0O0pXRcEPIH1FpiH2oPMEkPN4NCz
W0ifa5plr9S8Xyad3ENyIu2Gzz0xoWNOPEmkBp7RbMlYRfdXeOX2je8fdSw+VJJfM0TPzaJ5oG2/
t1qUA1W9GUr0lzXO8rpxzmgU4s0sqtchOBux4ed+gLg8452qko2chtvZzEy0iuIHRcozfyRiqSWn
FJdt/S0Il+vN9qyy0Q5QfQOt5SD31ynLE/bzvjotsE2jmJCXRkHjWBJ76IUaniFbvxDSctM5D0xy
V4S/ozelWQqtDr5Qi9wvVMNDQo5iUvgWDpXwbkBHvJ5J27bK6FjX8k4USOvb6tz22mgfCaTxZTmf
uFF/FTvRXgY22QnHIAL3Ma3WsqF5o4uvgH/vqxwautkRUuw+mLr6auhrKAvHCh06RriVfdub3llR
xzcATp6qhl6hIyVPsZnc1MTfQE3K/FVQNxC8TfdOaZpcNatxOREfRI/0ei7hAZBTdhrZJWXIoX3u
XdRdabbvIuRxNvJqz4eY1A36lhbLCzuye/AAzHApBGwXSGnQQTfsTNK83G81LYmAgK/+u+N/baNC
nzkzY89OFH1tuFA00FVNAuxQLn9FvpXTf/dKjLYmFAc6wfnZbIzjOlhXkfGYxNmJb9PJhEUNHjrx
H1xjxHwWDle0hYaeO5vW2P5RA23cpcPrmgBdiwTBBOllDaECVHHrHfs/ILEoZlI9P3IPVqPRfgki
QrzlMqUbJrh/o0Vjk83195ClJhpEqL5Y9XaOglU5AhSzDDh2muSnvWdRtAcnDQWs28XICE4yxWbV
t0oC7XjHDgS/tvO31HO+gRJdZLrQW31P8B4PgBmHVBlHltLDEq80hKu+TtP1KK9jc1kMiGRE49lI
rBgx63+vP9bFspAOiF4Pou/sqW/9LH3BMvDD6PQGJQG2MJOOt1yS9OosPFrajTNosMIg1oRUcY1a
o+Ue4oMNw+zeIaKVGkx1Dw0BNVjBfbE885uf8tQ1Tn/qT92S8cCYc+x24yzFxsA67rOY6kft8giH
7kO3bJdNe6D2tHFHZ09x8hTey6r/4Qs0IjN9v8EVwQbDCBITedwN0tzKxvnSz8ZTG4gWNL665Gbk
F8R8JuSGQxhEuyCu1Rhjt0B/l0/bGslc4JsV83HbXWjbbVd9n5Pi7F3RJQm2nugIYl4qel4heTwr
wzpR8WPq1e1RAq2GmVbtAEP0J1HJj5F1Pm+ocl54BdKxlupP1DryPFi+WG16jb3kolX1tDX7Ht9E
6/WvXLI5d4/yxF3pTOw6kWWbTAeXWRRuGNLOGgxJvq5qYMSt79LzR5e/Rk2VWr3mCcmp8NgPZLeV
R4F4ztyEihLEljk0rhqd0PTF3mpkoOhgfZvolkC+olPvSnr/bTkRiGHSQqQx9wrBFABZ4ofHJi3h
3NRXuVnPQBuNOygz1yNtOolbe++x1A0VEblU5ee11VkPRm06R0jv73N2NUdlidJW0J1RzRNwSmTA
2AN4jXpM3q1HMPuUH5ceUZnDnLEUKa0tnLdq5Xn0omIKLeuq1Vehru8QtF6iBiyZCNdFPjPE53WS
sZZ5My7979efuUndP/6LP7/WzdSmcaIO/vgPMj3577+Wn/nXv/n1J/5xnr62dVf/UB/+q933+uK5
/N4d/qNfPpmj//O32zyr51/+sH3jjV333xfOWNcX6u23iL/Xy7/8n/7l//r+P6GW4dB+H1r2f37E
yXOVdur5F9IZP/M3t8x3/gp8e/GxWsLzQ/hg/xdb5pl/oV+E1GRShPQXotm/qGV28JcTssAKXVBD
Aisgf/VPbJkV/mX7Pq5Yvun4ITXT/4RaxkLvFyuasfxifJNP+9VimAskMBioom1J7fS72VeWhVVK
A0q12lFELR2TLoWlI5FnEyQrrRKLylSI0jKv3c7re1qqrvLEtwxnevscqqYf7mshenikXVy2CLlR
TxEoGxlmShe7A8Id4RLIYEBRGXNSNI0KxEbWC9We8d5FKze4k+2ttePJiCmuKrzzwlkoExm5DwkG
5J41ehZEjXHc0znLz93UdImq0rzqbAwjqqZAEMGIpYs9ReYXk6UDshlcSeZ5m8zI4IMceRBwq4JG
1IjuajzzdA1FItX1hMjOxXp7NXcJCaHUQtF3RSFg9NNWWlNx1yQuur7Yj0ltLKQvUJEY0p7PAqtw
rwwP9OM2d1iZbiZJCXubdYT+0Du2DOI2JwkIF5U0tB0fFxdO2dkIbzD8aNwDPjTvDciyuXsqmQBA
iRbK7r/P5tg5173NJLTWviOsDXaoIjkmVMYdbzJ8MLzpyCKiOesawHzMagzRsTCVWbvKl6O3zWZK
hWchpS5NKxOJBAYwj0pt1lVFj2VQzrxJQk9ajwkQYUqrY0BWW1HjXFQrwuRmGytPLMj244cB40/5
APAqa31pr0e3wnwJuGmWiNtMsyMUr0vx3wg7ou4vWWfjIvGdkZwg/Nn1oxOO1XickbtJSIgNzj48
FyogI27IwUfCWQuRfQKbYvGmIf21D73le80T7BwZbgbEzvYZdyDTp+E4N+4p+iw2qjGAFqLRIqP3
drNje9F5hh04oVuh7HInuVz6OOFtS3FdjlX2PXPNJkKzr8BKQM9LfcQs6A3PF2audwtPJLlHnBJY
3212H8W+d00lj2oRy5KzkD1vENSu/llAGmV3VDY5u2LgKu1IuxcZC+D8lOwfmblDch0WwBG2nr0I
Y2eKLYQszW07IyYjIbEna2ea/PsRdT7UyhbEFS8qUc8XPcuk7DUWRkAuu2+Nj6NilK3wCJV6k8MU
gzhKKwO7F/aD9CEzOOmV1RqWedLMIIMRMvn+sAvRuzmbzKdnxgJP4IG8i8OmYsFQa9RS+Mupj2+V
9Ptyg6MXxHpqEZD4xM6ui46Loum6M9bPw/AFfZXqz3PlmQWOlZ7YQUpqLUShiVkPJFRi0gqlwE2+
kRdaDbJP2Q/U2P1uFN028KbAYmFmOj9QgKETY5iohOz4uVY8SZKaQekrCgFe5EFERxcjx2uDeDWf
Wi2MHN6fkdmepYZPTA6+BZVRnnPD+JYyM/202XXy8TyMveHZE74JM7leqOM0Kk8L15Nq64w10c1B
rloeYlWwVw+qHo2uR3jmiEkUL88WO8UyuyDRHL6AUwttagSinY+HNgqbrx2w85TdEXVF6rxhFlxM
/kCOUjoq6qAWpZX8cRRtD08haovsvAx8AX130J137hEMUaHTamh6eLkxlDvYqHF1YSrbgQo9J26E
fjcg/wxUFh1v97hyDRBBU+q6LHEzt2m/NJ2P3gSlPHo8quV2PZNtNhJosSdqeLLvTN2iiefjNZlE
SRfBuoDBxPIWqIVTXZeD22B3LpOQDOLRJOdOSYOZDQev4V1Qi23wqRHBWx2FTcj23CyrPjnG61dg
rqiHrizxWmCPxAQMqf4opXDeIOBaZmjuLJ03X1mhTYEa3hby7CJ6FNCm6xOVlB6prv4g1xDtJCpI
vk+adosQgpaAhcePQtRl5qQhQapDCeQgmdFJlYHBvt/wAyZ0cPwIfgqf6BdMsGUpdpLillyZpu+H
hEBkfrxReDPh+CAADsnUaqZqn5IbLJh4KQVuu6Dw+41rexYhvFGcU2urcJOXpFAQ1UEDWZ0GQFim
02mIDWKIQ/IDIjdHpMqbLXiMO0M9wqJqxaqTtf9Y2XXn/ahrglKQ3kg687xZeccZmHKBOEXLnqPq
UDFvmkpM+ZMgISxFi+UYsfqaxpNDMqtmwG6nYBKK5RvhtM9zSAOHal1UxMUDG4AMwi0dS4qNaZtm
pHqE9qNjtZMgcbplLg56InmxIg3p07DQybh9pt8ct24NdMlAoPhCRUGheIxYASZbMs966t5pklKp
Noy4+6riULBeBIDprnAUL2lfRhUl5/VITPMuRS6hv8SF29nbME7dcT9XNqtuPRojjCgpR8rT9CMY
smEaYGBGlyJOMjdqAu6pZ/VnbmAIBL1BExUKiaSx2FwM0iYqtjbShXisAGezNCZpdYzu2hRrwVro
pMtu7Io69s6c6rZ/sUPCLdjUdtSXqSCOMaXGAZQ+5cO5dcbsGVCMZ7wOPNrsb9DtyOBb5AP1CZmT
rKm6iFD41LRep24BdJCnCwm7FOaxyuNhPhW5bKB35UY1CWyWLlaHHIgFGcF9azXTZU64WUBHNjar
dYYW5YrWRCge4Nen7W3oeQal53HsUCXYLOMuUA605GAmQXXWyLS6aSSRwtRNY0SqK3uI0Ex50gmm
88RRii2JVJbLLsXxdXoRjGbV3xWJ1+gL1oSaZPs4b9xdqYWKT7HqZfKhFknT4nyJbUTQjEH7Gob8
8DjW4FlwwRL1udWVU8sLVxnWwgmK8aoMox0S2AXunyk4aTBgCltYnC7VrRDx09h74PwlXu9AkdSA
XDCXJuqb2fWOsZj32HsM8sG20m/imp5SZE/E3eYWLq+pb3AUY0vNqD3KUH+ZcOD+sMbcH09TLzP8
59Z1puRbC/uK6l2eoNFgCmEpFqwSMr79NTZxesucljBv6s629ItbULBeJ5UCpDjmrhHtRnu0MctE
EC+aC9Xmkb6YE3ZUGwTPg4632s4De6kAkqYxrFTQZGgzUf1MxstQB1n3kgGoai5YitnTeCq0cObX
qClTvVWWLrMTFrBSK8ywxdBd9UEg2x2sddJoJwDZV+zOUEefRp43AhGNxsQLgDCkRYDuMyv5yHsS
Ono9nnbTBILvNXXruKqPUEmCpP7Pd17vbZh+2Yn9fnv2/+GeygLj8v6m6nx6rsrn9mcS9PIDf++o
hCn+Er63DCxhw+H8944KDrTwLbxUoY32hb1V+K8dlRX85fIS8AL+3rN9ILH/2lGFf3kEEHgkdwCx
sFw38P6jHdXv9lO88hZMzU9Ij3nG0guCgm6nVxB+QHzvU2OjSPkD7mYhRP2bIPXP7Roff0CEYbEN
Bm8JinTirDkzdAhio5iWGJWBWAb1BwDNr0ydfx9lOfpPJ5FYFLRYcDR715KSA4AAfkpKgIvrBmtA
v+9pD7lXKsX48Ifz+hWE+e8jLt//6YjWmLk1CK56nxghrh5tiYZ8976a/8SU+pUN/O8DsDH/+QBS
ZS3EK2J12aWi3cXl5HV7F3bqF4PmNBIetNPfmRbjO6PQ6onwd+D3AShN8l947T789Bhf/X2jfiZP
v3eaCxDmp9M0CsdwHAdNzgD0kjyZjO7v1s8mFlAfH+C95+NgO58Mym0L5dd7mz3RLThA8SMrJE5N
Lzbq8ZMHOaCVjk1WeYmXNHtecTgzm6QILpGuFlTZWtylH5/JO5fKYgz/fKmU6oORjABJE1MMl4Fs
9BWpetbpx5/+znU6pEXVaaMGBXpwz9aTBvVU4o3KqsBH/e7Pwtp9fJT3zuFgMjDjMLG8IKphYqjh
CBpoCRmmSm8+9+kHc0GWsUFi6wr9lwnnWoqG7lKClrzdfvz54r2LtHz/p6dVVM3o4INv9l4+jfqS
VeBkHkMPioASYiWnha2JaWjprRJ3CirCoxyfJN6JE/qpeeqWnYNTuTBJOq0QpbN3MFQg1omZe/Ef
fsXlYfjNdLhg/X/+DeGeULfxmagijAnsFGqo3pRfYqc8inMD+d6UOPGwzTGt2Gcs6/Jx2zipNV9/
fIWWK/27wx9MKq6TwNTOY0JT8AKd6Cly6NnS9mom0GtG1YcvHx/nvefI+vU0+2Ju8kxnBKeytLih
a1riQxN1E3xu9rUOZo04pWYg6rDZF27RwHahGXrvl0nwh1nvvefoYL5Q2utZwCVyr1sywPPBzegv
tNmrniiofHyF3jmEOJgtehG3+DlzuTdCSoz0r/lks521S+vc9z83nMVBXECBmzWssJXts9RKSXFz
bQoJeVkbxR/uw3tncTBf8LKdIyLS5d6pkddvUQ7QAO/LrmXpnJrZ4+eu1cG8YZnsdAvfbfZ4UjCn
aqMXwWnHo1xcjF1PH+rjw/wasvCvN+7brPLT7NGHGF0jyjN7dje0Dl3h5Mgf2C35oA5DA5CNNVaL
6kdQSh6Kaa4/+SwcTAoDJl9hN+gMPFKv73z4eDgQ1ShD7JMxrPGPT2+5Wr8Z++Jg7NvtqBXmWBrD
ebN0uybLrg1QY8jISMAWKUIi4anp68dHe2cGeMOZ/3Qxh8BorAhl7L7vGpzFET3vaAvvpbr/3Ocf
zABjgzLXqQkObXMW1pus6epvgCFo3n7u8w+mACMbKS7ItNmnS7sfJB5podSWth9/+juvAfNg9NfA
McvWzIikEFwScuZAxoxbKyCN/L7A9uvtaYq73Zq73wSnbPkDzPokRf7pPfDOuDUPJobKigdQptwd
oxnCp6i0rW/anEeKuSow/vCueecJMA/mBs8wfE+2E2vyttbxOpu1c6Ij3//xuUt4MClg6clN1PZy
H1C972BzYRrdLox81GI1njWMXSlGuQgRBzEM+ZR/8Wmjv3588HfGkrlc15+e7mRM80k6LDRMkn3L
jePhA9lnuZjG67QxtHHrJ6qubz4+2HsX8mB6aEgUwH5R8Cg65fySsaO6N9txjv4why/34zfzgnkw
L9BGMYhlV3KvCtDjw2g+lpNaDK/kQMoaq0W6+/g83nvorF8vWhk2CQm/vLQRe+Rqa49D78NEkUgP
UmHOavO5wxzMDJNbSs9pBy6XCUKo9+W9CoAq4HL85AEOpga7iLJOSm6+CpXoVnRBx2hlw5dIdrNW
+cvHp/H724Ko6NerZRF0XCNKafbaLcrqXiT2kGzjugygaBD5RoQhfMAGXqqD7ObjQy4P1P/7JATh
waxQBqlV24L1uZmJ6sbOCgSD5gB+7g9P2u8fAOI5fz2lsFHI1U32MM0Uk8U9gDsGS9JYkAxmpD/u
1edO42BmiAu7AXIjmr1NMW0ddl61tun/fPIkDoZ+TTGWnFZGYxVV9mnlLzSluVJ39ZSkn9rrQdL9
9TpFnkpzM2C76lXI3gzSNbau0rdGl6qjz12igzGfCCeQwFybfTOiBm99xzxqZSz+8Onv3eeDgT4w
osshbrkBnW2fWswm1PuTtY1E/A9HeO9JPRjjiWEBNzJ4UtM8kc8IzxDOl2hMHj53eQ5GeCDrjl3v
yLq5nOrL2jWmrQzJpV59/PHvDO3gYGh7swGmlg3mPp30jznKcFWDxwAIGK9cFZ2jXv5DupZYfuHf
jOil4vjze2qqclBBdcV9rrKrGeo5HhhyGdurbomYHcqTJrF+8BLN175Ikj+c3js3JzgY5pk5RtRb
QipXWXoSZsYLPbubj6/cO08WFc9fzgfDvIro9lB18x1iakNAfAL/Jrzs1PjD+F4+6neX7GB89+NQ
RJboiXfs9Y5G24zmucMpZoWbxnPkl49P5L1rdDDEVW0MRQpVfE8WlYJNi7IwrUu5+fjT3zuHg+Ht
h0Paou2u97VMTzPDy7COWNmGm12u0nCOjj8+zHt342CcV148DCP1lj3SEuCiJdFVl5IdBhI/Yfb5
Jx+ng7FuDC78uSVvUwTtdqGQrD1W/5+82wcjXdokpydYh/ZBfNmI+bSa7BVBdKsMDvDHF+mdO+0f
DHbaQs4QerrZl0ErSP+ao3E4rUqv/Wc25y8it59LtGK5EL95Yv2DQR64MkP619Ykwc7GukU1eNI2
JmJ1SRzXWFjFjW35CZA5WmtYxr1b3LnhBuDR+Pi5UzwY8O44uaKtaoaMIo/W7urupkc2fPbxp78z
W/oHY17Q7kM/xMNs2aVxSWdaARaooIAA5Q3zZp2q2vnSQAwpP/fA+QczwIS2dsY+wwHzpR+Mfw2n
QKAYrUcfn9E748Y/GPxu68czgrN6H3rKIFbarQGbKXHmZoHefXyI9566gxkggVqFkIn2hB14+Exa
grc6VcV/GPjv3ZKDga/cJm+RJFWcwJzdluRpR+jmC4G3qpqql3yBqH18Hu/MZP7B4G+a0Tc1uWd7
K5mYjvWs11hn9ZmKnfgejUy5/fg4y1j53Rg6mAfgpiRhoUeul4UdRrUtIuGpfkKTdeIqtO0Y8fY5
LJ7Hjw/3zhOw9Pt+fi+X3UDUKfKdPRiFzMdOTXLVqsJKeW9IBRz+46O88xB4BxMDDKN8QHDNi9iA
joYPlkAcmo37z3368nD8tAdWnZOYZc4jxtj3j5qm7o8RPeWfGyNvkZI/fTqJQANJMkzMcQ9Roq9a
d8OOKNn7wfinReR7N2H5/k+HsIza7W0kfvvJScUZAsPkqm5CE0tJBW3ncxfpYKhbvsqEPYXFvoNP
RKqqOW/HhaLy8aeDXfn9c+sdjHMkf15n5121tzDhXWOq50gZtK6ScPMzK++7HR5vaMVz37DILDBw
VF2/NkefbEcjwR0eApxE9e+3abLKW2JKgWXazk2XSCLA64xcgg2bKX03zC1qmSB3duhi8hN/bvr7
Ip3hMJgD0onC0aA3Ouu11117P7Q6dleTA0J3NSvW5eshzMg3yaKIjizkofPUShZaaTP7LjyxAYlV
wILopOodUyxw3uakt4v5xIoI2RJOV6zLKe2f5sovYiiRqnyS5WhfJhrZald4xo9CywjFVlN61yhX
Xb11GkyvRezPD8Mo1UM/j+BP3NjyLnM9F/fx5H5ts9F8qfN0OuHY2dcSgOujpWB4mZ0LIaamLoHS
B8frMLIIdEFf4q4ziVBo1Y4Gk3lae2Z+HHhF4LIln6oje56tGz9xgm8tUTb3XkY65io1Rk2NCgLc
GtI11lGAc1m7gvXj36E4gZ/rISTtVxEBqc2685X3I2pa/8TCQksSmYFVeGVnkXelHTJQCrdOrmOS
lSW5y//N2ZUtt60rwS9iFQliIV8pyZTtbM7iJOeFleQk3HcQAPn1t3WeHFxDrNJjnCpCAGYGwExP
dxg9tzwc13uviNHBI1WLzg4JYoMd43U4CLPiB2C8NALNXnuWqDsfvQ60McsQ56fQQzPnjgU7Li/M
iiJdXHubnv0GbHyhxx6EjOrysG2iQS8DMFMojkkahfegZpyyFBhqkO/1m6fNuUBDHWwWIhhbuPNj
LtH3lUOAW8fagN78moCa5zxAEvqz7Ej5DgnMH5mGJEIFKqIcjeigmknoMMbvsgnU7DunnGOhuXXK
oeW27Moy788c9N8QvM8B3i1BY91WzbwTrV1DWAcc6zR6/+qyP28z0LMgGybrMUSl83s0FxW9bR7M
Otbmyb+oK9fAMqLB60SaUP4LwpLuEa0q0V6VxnGosctN4UXUbgIgrBQBl+/G0YN6kKFYwJ28RMP3
6xbp+r51KkiofoBvaW3O1I/q1KeRPMhC7r2NHSbGrPNgzRSUfVZSn9EU/DUjRQ/C/HgENSaQuaQB
XSVqGMvdfPlnU7V0x7Bdc7JOiQysElLPNeQMfZWD/2GdUkhN8Z1T6OKqr7iNrV696M3jY7AAndKK
DTqhQEr/W6K/8akYQ5pOHH0RwFYDlXajlVne4gFUCW4WcHNBKwL6uyBsUhFEOuooRj29bZ5vswPL
YQJWarCUF/O57lv2mIHnExoC0fDz+tcv1vrKmlHLU4qGGqiBF/I8sBwgdgXcNmgQauj41ksFbdce
MPllZ/ddWSBbOriD4viyVI2X+hXILuJwQDkuw8ncFD9MU3yZQWRlyn64Ryf1g6by6foUHUZHrci+
BZCRK3qT4UnQmLTPPS8dIe27MylHPKNWGKjZHIPkkUxnH+0maElso5ydoC0KXY4WanH9zjDOtbPD
wTCgw6OEXiqN+fKoFRgWwBkSFgNUuwWUXPQlA3wHKp8aJDhlQcN7A/6s6sNSGBBaX1/Jy3n7irGE
lsEPvGsXFOb6cwfI/D/Q4gNzg0Cn3mnckOVuQzmeas7Broq8rtlxatfuWYEK/RSBX6KsBfHKkX4O
xh49j/Geb7msP/w7hmfg9MVzDsKB6PYRB6i7y+MaheVpQcG99OKv15fNZSLk71HYDO4DMUHlB2pG
DT2ECOPfG7Sj0GOftXRHW901iLU3kVwYOn1W8EqV6FkHI06ITkbI14DpvT9en4drK+xIpFvAdCWN
U5N1CtQrofc2A/3jznnn2IvQikSmzYigXg0dKBGwbwrMJ6Dcqois0Zraj+ouRIJ12JmJY7FC60IZ
j1zVkedH6diV/LjOuP164MlJclAU7Nit4zCy4axBCCiDHHR+Nn7Gyt8CjTnDA5BHHcjH/W6QpxGZ
/OXeaNxNrm+Pa8TLwr64kMxtDva9WGVp6UH2vJuhoJcMswJqQIUEZxI0T9HiH4Ihdw9E5jCI0IpJ
ykQFetMrL51rAHoOMlJyOLShPwc7J6xrgMvfX0ypAEkfiPUQsKfOB6EABQ4NnJ+Q29h2BnAZghUA
KrKRaaiAlAd2Vt7VMYjq8mIxjxFY93cMwTUHy/tHRvrKrC0Waew7kA6sAaiPyB6Aw/V1yycZLQX3
Yw/8Iqb5qlSFA47rbifj6fi4jSTdlCk1oWgJQu/G8p6tOr6bwfq5s/aur1tOWKPaw+sMKQNPVNOj
QhfIWaLT7nTdGxwYzOgCf39pO3HetFBdbUm65Lz9JoVHD2QAkjeugcYGRw0HYNUA2xheWkuGgDxC
DiR+AJ9KdZZROZ1LU0d3NFZfp3zdMYWLJ75yfhLLQ9Ep4odQWG/PSB/GcE6R6Z8SWstPdVDz3yov
IVFwffYOuyaWZ0bNqud4QhJmoKASKPIsAoNgQC/99tltxWEbQdrlXuwBRoMUDwVFH4r/8k0DDmbI
Km/zn9tmYXknkjIAGyBynqlGIkYK3gEK3PjndQEn//UhXEZoeWdGtB+h4aECSSRgIHddA2oZ9Ch3
OdmxcteeW+dyO0FgeTAYwJ/F8swUD88erksHdCMxKMT1e6AW10SsQFBBPg5BJgN9b33RyWQ90eMR
0mWb2Fkph0nZQNGeZOvC0WR2Vhvn/9aFT98s4AREJhcUZzuL5RrDCgnIbw2cNxlYPKHcAGonip5Z
T4MZ/YCeQf7j+pa7BrECg5hygZRehh0JetBWx7xDixQRYCg/hHkUiuP1YRwbcmEgeBl/6AiICQEF
5jlcBnqiegGboS+iG3fDcvCa0wZsi1N1ZlEVvZFq68E/UgdPUJzn326bwGViLw5fomJT6w5DmIn8
gHJ8meQjfXvbty3PbnItORFtdQYB4/AhMpFKfNrPt4UmG/OpDZCL88RLnOWjAJNHTyeRoKktA/l5
FUBt+7ZJWK5d5XQDTaEHnhK/kAAaR1EOgjBocO2VbB2x47+34IsdQMJWFBWLinOW0x/xvIGor67e
UGPeaWXIzlHhyATZENBBFBHa9nmBWYTvtkD/Rh+kOAQZyA2j4OvsEQj/Vp+ot32+vmoO97Mhn0Ot
8HgFbdZ5URyQ+WIJwkcfsoL/+GA22JmTw/dsyKcAq1gzeajSmC3uIFa/iTSYou3++gxcX7c825CK
gBgJDeSkD7xz0OFlh8JzuLM+rv2wPDuHdFLOmxwVpm2MwVFouKQPZbHQnzIAxPhdS4vyCRy98T8r
unHBUbVGSNafr0/NtTmXKb+wOFl7elAcrxYVEHNPJuU9STRKP3Z5Jb5cH+ISy1+5BNkwzyCcFKsB
LQJ0Rp6mCApqpgAdzyp/xBQKG2uFbDZdQd9/fTjXZpG/ZwQKIYBakJQ5oxKiT16gl6/xWu9i9V2f
t2JA33hoHm9gAR6t4keWh6jQqKzfwU05nnT/VdtebIfJQOw6DpAJaOvgw2TaD2xGt3nuh9+KDd30
M90Z5/VthzL634s0cAMmmQJ5kN7joM2Xk0z8DHkQo4txZx9cQ1hHewsp7xLN/njed0BooPe9BVPy
6EFuPesXiGRe323XKNbZPkEOQg3TjFSL749nsfZgRqnidp4Py9rMOxeI1/cclER/r5be5KBCvnop
C+UKxOj4BjT0t6GGxaXN9qUHCpSzS0gHeCmqUJBhGSEj3FLQdK3Zl+tL5Pr1l7+/sKlRIe5CtNNL
yQzWDhr40/1szJje9nXrYIeqmVZB5cVpUY7lm9Bs/v3odXvAXddvt5y5NXmzoXkrThfZ8jvBVg7A
x9Qeb/vtli+XLWeoFHX5OZT9n6iHpnPEg73cqeunW/dzUik0WHmzl3YcRNBDBh4y4aty56XusHsb
yQlxuqBbsi1Opzn0LiIBC8gtvbbA21YWAspiN62QDeNEcXDT6KJBLoOH5KwuFAL9rJebLoXCxmsu
6OkN44vIjaiq6pTJOE91S7qbEqToZP/b7oPIyA3KbQhA04hLAVMViGJENIKpr+hwLOwskWsnLP/N
N0JUIRHn+Cr+5KqtEzIE0A/19ip3DkOKLn9/4b/Y2Rl12TI/TxU0sAKp0QedQSv1+g67fr7lv2VX
KQhso1gy8UB/qyno/ScQq4JqJ5Qfrg/hmoDlxBc6jaYE8VaqB438tBq+zqsMbvz9lg/3A0Nr3IaP
j5DwDKLhkbbZMwX29/pvdy2P5cXZ0gPIFDf5eQCW+H4GpvERd7DtbBRIhG8awsZpxitEhEVHsjRc
tifQ0j/463jfDP0e6Nux/DZKE5RhNQ/LElJSGuSk/dCC8DucPEi+Xf/9ru9bR/AY5gptKTgdx9qA
WlOW7CN0g/Xptq9bXtxRqkEIxnG+TFv+RrTreC4WQIqvf/3ylf+/mwobcdlGq16NwdnodaB0B0AI
RaFBmEM1PHR50O9EItcKXf7+woNJR6gOygE2ChoDIN/BT5Pk5Wr8G3fA8mFSFx3QIxNO+K4u77Oy
fqu3sry7bYks7y0hM1ORDEdAUEKuttMz8FUZf1KISJA2q3ZyDw4/s+GWBBxuXoX+BBiRL7/3Q9DM
b+e2INEbhqfPXseZayMsb66aASw4SwkpYUSLg2YLQ6pUmJ1tfv3yDsaUv7eZx2ql6PnBSjEJqbBu
AudQ6XWHMapOXRvVX8YgynaCxuuPKmEjLFlLCZSpgUwqqhIim149PcTAMd0LZMFBLNvpezC+rKDs
68IdR3S4CrfcfAU3lKKyzVLK+EcWotYkm/wOdH8fyhg0XdeNzbFBNvgSa+rXcYuaIInK8VQuQXls
2LKXjnd9/WJ8L/wwBIlWU9HCS5Vcw2MFhatjCObInSuZ6+uXv7/4eq+zMVQAHaZqgoxZxtH4pRpI
Od62MpaPA+AyDRF0KNKwy8Gqi4wyRMTRNi6qnSSHA3AAuqC/f38OEoqLOA3OoQwkhn38VcbbeIq9
7bHR65m23XgcNPm8rtWDn5k/16fl8hnr+B712MdbkXkp+rb6CRBVtO08yLyGGEnVFrSASqYI/UO5
MkN2JuoINdwKAhDBZLIrtZcWRMkPoOLWZ59648cAMhk7Qzh8xYajgXIs3JCCjNNybYYYvVWk1Yc2
m/l3gum8A6HktLN+jqoXdDX+3rURTMak2nB76P2RFx/HlUz1CRj/dv0w+GP7IfPoENz3dTdsIEES
0D6eCR8N+N/Q+J9Ck6KJT2vd+epjvpRUHhtelFCTDotd1JTDL2w4TiZB1NwLFqddLkHnBx0cyDFs
ew2Fjt204ThmlRNDUREPoXB548niEWJJDyAnvO2JYqNEoe2FZGlOYZ8A/v8DYXV0rPlC9s/Xzf9y
NLxy/7AxhXHQ50EApT9oMPonutGfE+TSY159rkCjm7Age5LdOkDMXd2UKRfMCoF0aPBaAeluOofd
p60w73gMrsOxHm4L4DbMMEQdvR1aCQ2gGH1GhIE51fPieefrjs1mVhAcAS6fc6DaU5DoHkoVPfHG
e8LLei/B7/q+FQLB2MU0yErjNBsbqE22957q7lg27jir6/NWsNOlBMQ9qnFPyxaeRKqvQHK0TAl0
dW9DaAhmBTcO9loje8wgCuZfJYEh8WnneuP49TZyUKqQgVkekcbLovAkRugqK9p1J7D25jvW6Yib
Nl6wV3jFZ36Hx6guxGcIc5TnUHjxBzGZnxwEkztvRsehQy8zfHFSQzSxmbsBaKDcz4MTKK/BdTSq
/hCSUp5IhY5Oki9756or/FnXgggqd9DHGZA8HIrgOwlF+3MsM7Fz6XBtiuURVTajTgc9oBT6J/7R
7812QC6xTzeoBZ6uxyjXBCyniEXeAcOdRSkYn4fPNOPkvY+sUHr96669sHyCQIFWQ/gAW76NIOsY
li4+m3yakcXN1bFmpG6gKyO8nQjimozlHy0o1utWwQVzztd0MgMiYEP7naX6j9/olXhuY9pKhSKw
zhvEc7+ffzNtGnZP/dL83mrUDO6qfP1A/OHE16D8EIejyO9Jka3ewcQrKVI0tf0SS1xPb6qhZ29i
L+CQteQUslPbNrHP5TxHdOenOgzHRsRVjWHLYNooRZm0/KrHKv4EKOuMRP1suvP1vXWNcdnzF35m
jLe0dSmytC3pchdTKEIZCkGg0dvFFLmGuESSF0NACTCHsqqCK2uokORx/m7S4g+Bjtv1KTgiko14
qyM6bGwN8OqZIOxxkXNHAgX6lgoa5CBkOF4fxWGV4eXvL2ZRq2DLogpJDhF4AnJDpofmIxt3wp3r
61aMUFJUQdCyLEWqA3eJNvc/Zb4YP17/7Q4HDu3wAMYOkQ1Q/atpdWAedKLKnIvEiG1NSjyE5iB/
vj6Sax5WqBBRHpatQdgWoDj94Ze5vCNDkX267etWZFhorz2QoWIe0FxjbDDvF6iBf77+cYcZ2cC6
QdHabyGWA4Er8rh2+k0YkscFfWc6o3vQRsfy2ESN4HbuoZuAq5eHPo87Afqrt2aDavj1Gbi+bvky
OGAI8StcveKQgg+8KoZkGLL4dP3rDje2gXJmUx6jwwIoa6bk1xB8kz/ItniP4+SNe3l01xiXv79w
Mq/sNz7rOEpNMzX3fQsiecP65QT5xtsoWoQNkavbbO36jkXIlTUPjHYnGjTfRTvurJJrDyxH1jSA
WIUc4rTZuHjMG9ncZwP0UK/vgctGLUeO0Aoy8hqXL1HV9MGAEfWtBkPTfRusALsgkRSn1wdybYTl
x7pCGVV4LVK6+fyj1e03z/ffoNllD0TseFQR25MbwLB4UCOaDkPXHzYG+HpSjgwaUt1Qx/EB7XYl
u8f++NNdhi4DaF10A3IN16fn2CW7hs+zjbLAFCLtCW6XMSS5oV+aTR9u+Tq3K/djFod1VVCRXlCY
xzH3wuPm1cHOie2wARvzF/MM6YRJ4zj18jJpZ4FnipFdwrj5bJBevGUOCNaWJy58CiBeFqXIaU0/
tFy3s7+pdeed4pqDFalaE5hSRHBC6jX3eWWKAxfeOW7QgZRTKBBcn4NrlMvfX0STVXmkpTWqKiTv
3k86/hK347shI1BRBPDv+hgOS7J5Ib2CqxjKXrh8tPF46seMp1M8TTtXG9fXL39/MYOt51swZTOC
1ZgblMChllXw8vm2n26FKjTwaN4SKVKl2xlKYW3ZVAB+gKBzZ/1dv96KVrlWa6voEqWFMtmpKOcx
Ldpafr7t51shCkrgk9ogPZwu60zesHrrThzyBDsB0PXbrQCF7KbJIfwYp7roy7uqVM1Jz6a9zWps
fN+WTTM0irCvbJrqlM8DSS/8rjuFB4fd22i+uQP7+BTlUdqL6EPYBApiPPFbKurlsPL4+03Lb8P5
WjrjtgHJqHTM5uprMEC9QS/DsBPkHOfPRUXspeFPIXIXQ8U5euk98yRIMR094CAfQR013bbDNk0j
8Rcf2ucFItwMkV7ozJnimUOrai9R5bAg//L3F77rz3g7zpBvSiNtlvxkpqnUCfCP0479u5bIct8w
KwJBc6QJu2hh3zfa0/NaR/n9YLb86foeu4awHFjmcqTohcBRg7P300LL7IS2r+pYqGEPeepaJcuL
e0EhuBLiwZCRfkwqPc9Jroa9zPPrX+c2aaHqENnmywkQ5tBeEvE/hEGq5/rivO5lUFr4e38p1Dea
yuDlrFu5QNc+JsV9Gagl7Y2EjErcsJ1g8foucBvapvKl3vwBk0CS+7wacVqH8Xvchj+vz8O1Rpdh
X9hpnZm2kfWGpyeIQ5/bLqqqO4irTM3OWX+5Mfx/voXHl3FffH/eukZ7FXJTXJCj51HoSJtf49Z8
R8363ERrOsbBjRcvyyWg9z0BVsoFkoZh3UKQbWqaZO0K379xKyyHEF6GjoQe75PRBGMCqbsUotsn
k/GbgiqPLW+gJuz0sgp4g0E+5ghZGKCiQPBLb1OmQKn2781Y6ilq5BTh4iWgQzYOvjgU8bJHjuWw
VBvxVodAyUQ5nBnF7uKwRPW31WdfBVrHd9bf4XM21m0OlwoiRLj7hoJ+NN2s7iDx99BLHt57q79z
9jgcwoa8jbUEj4REvkpuHpqoJjSp+RlEJ66723+9Jq/4g415y/TKmzbTKDzWcZGDHo+B08nkYh0S
HoCx5zEKoLUC0DLkG5ouArtENzb8eRhib/qD9gbyLdcDqF8zGg33FZAwvyidYsgdxbq9rU8GcjR/
mwn6frWMoPCQRp7eHmJIrZtEG633+hscSywsM1xryrcprBjSRDWSK5G/MmjyBa1/ur7ILkO0YtrY
LqFqNxOlXY++1KPA/kFwmHUcgtsCiiI7R4BjGjbsD2LCm0FLF9IVnZq/ZCFR39tN8+fbJmFFs2hC
7jfPCXx1LN7BZJCwC8vHopQfr3/f9eutYAaBJ48PcxelfrNycH7w9nkGsdZO2Hd93TKhCOIzgQ+8
UFqEIwTPIQuda6gQiy3ecSTXAJYNlQsnzQCynRTpp/g3Lobr56gL1Zfri+OwIBvxBxk+vYFXMk6H
NRoeQg1xaVW1gBdmEb/pic1t0F8Gmh30JxRI12V1DhHWCsDsZKxLFt1mnsK6oawENbkYPftpD0aU
VBgoO3Rtucd+4Voh64oO6bq4zhaAavtaHuo8xCMDcmXFHvnm5Ue+EiZt2F/sN2SBMDdLISB6zyFa
eSgakoppfCjaOT9CfvLptp2+2NeL+0lYdCZXmcdStM3rtPVQ/Kgp9d/PbBtvNCbLk1tdeVvZTDjW
daO+MOUFddKUYwyhmc14367PI3YsmOXODaRjw6LQIiWQRL3Xa0h/EznN/mFQ4uTFEr3U+hM6u7JE
9211d31QhxPaeDpoOACLEmFQXxgUZ8NRHkJv2CtnO6ZkI+hGOlJDLlAzGTxnzQaqKHmOC6S2FT2B
2vwo8LSdgl2MpsOibfhcs5JqnXsMRykUHhIlNShFvUlAhHwUdCequ1bMcpttmaCxY9CMQftG3ZXR
PJ3ZQPQ/1/fjv3bKV9yGX+b2wpojlIGpgjhpetGMhdTv3arbw9z8gPxyojKoxi70UZLhfpvmpM+n
Nyhr3QZT59xypHbDM05X4jL0GqBKEMYJFCxAYjVP2Y3mZjkSX8tmmCLKITnbDkgVhv9mdXwbaxC3
wXWlDMc+lAFNl7YZT2DFnA+TypoEh8rO+8Rlz9aZOEDZcpVgXEpDlkHOsrnLQn9IeladK+JDe8e8
i7foWIZ7KQinNVhnJC6Ociom5CSRv6p52tR+158u8q1DEm6eqQ4lqb0sqYcq3kC2P/WQ6c029Mtx
v+2/6JpUaDrTfrbeBNXiNuiuwWO/Rac9Uo4c4L6qAjE0np57nJ0O17JxdgwtF0DJFTwd9XSHg+65
pvNOSs31aesoRVtxrDaGXGnDzXoC2ZE6zLPew2//J031itfaGDPud+NKN1zF0MMWLVCJrtv8Ozj/
QOASgf13TJbSCz7wvJy8JBM0y+4hBiR04heTLxKPe753gFZXwI7lNpPgbipi8NPVJWHyYdpW89MP
I3H0CP/AMrnlyYZban/QoJjkp+uBxxE7bdDaVAJQ5pURS/tpPAdZ81waaIT3hO3ZsmsHrOhS9sLn
cUUvAyy/AmxzgpzIbQ1C3Aat1ZdUXb5xBp6jGfyE0a92yz/FQfTr+uK4frt9NEO43Y8nPOtVxGb0
7U766DX+XmP15eR4zXisqIIsIAnENPEUshDyPZJDdZEYUMoee1CsndY2j2+LvjZwjZVzJTYmcFNS
lPwcUX30D3WYwyavL9N/JaxXZmLD19AnCkwsqCzSnEDi8uSxbmkOARCdnwOwpbxrTbPSx6aVnfwK
ue8qPzUb6d5VHJHrCNUQUKswgHRWKCatkXeQ+TJ1CfQiVQVbKSBQHFa4Eh+hrTRzCIyseq/BybED
NibOK0he0oyxVMry+WL8F/MRuYL8d6Vue0/ZEF2TZxsEzYlIazQGbdB7gir1gRJP7mkbOIzURun2
oYoB3ES+epYURL648dw3BQl3jj7X1617SVyrHCIuPks3pBZBSxd3D+DbrW4r6HJqRYcV3H446i6v
Tb/Kf+lhQk4LuWR/j/XBEd6odfEQMCWptGE4s6hI9HjBDzQiToLMv60mxKkVJEAujX4jLnmaFbiH
JBqsRN+LIatvKiVyakWJVUB5r54lNqDNx/uwYPIguOx2UKGu7bUuGgM0lXwjZ4YGtlA+bEY2Z2z4
bdgrbkP2oDzXdMAV03QIaHHMvJgdo82/8SFrw+yiGZo0soPtQDGdFGCqrto8IX1X5g81W/if68HN
YUE29xxA8Bs67lAvW8ioPtFc+B8FWctfILrLu9P1MRyp9v/TU24h+d7UCNDTBK3yHvIOSe334Are
2priZlew30ucl98WoQO1M6Zj5230HcBwKLPjbE51XBTjoQ3AAI4r80R/X5+TI7bauDtPjR3e+qgE
QvNwjJJpmVl4oNsW/8tFTz+vACk8Xx/JtUOWj6OtFm+lYkJSsi7luxI3mn84kLQfs5p3tzmhDcSr
GRfZOBDUBD2+3DPk9FBaC+r0tglYLt5Fw7y2PsEEdMemQ6F09g7kZtE/Ee76O2e0y8QsR0f7Scmh
Gsqw3ZVAIzvPtz9FTyhN2Das4j7f8iZ7qyf8kGQDNGlPCtphBjY6r4mqEIa1Inzl9D0f+neyEccN
hyLuw1V+uL6ADlu24XmQB4zistPIOfEgfh+2C70bGrYH53V93XpDxJS2sGTcYLclKN5ENA/OS8Hq
HT905MtseF4xt0Z1XRCmayeWwwKe0QdO4+AO8tnLaZJxdhdHWXWbq9hUdiHl1dqBlB3QkaFZD0VR
9uYIHtISBLuAZexJFTk80sbqgWVsAXl9HqYRnPHCu/EprJvmUJroNn8klss3NGdblaswnVi53g9V
OUAEh+6xs7k23DrRsyYzwRJ0NPX7erirFUDkQvvj3W3Gann7AN59aPU2NL20TI4JKVXw2UDseK+R
x/XrLU+vB5C9ejm+X4Qf6Sbad3SL+tvyADaGDSiIOSjyCtfMSXEgj+jv+SJ0fNPC2NA1JLzBADTh
pqPLrXoM6rJEL33Pd366w88Cy4tVb0zQKeSl/blvt0OV1VsE9Fq/wRkoXdmd8GX8tVBE/rw+HUfD
ArdJ67KMl8sWRGFaL2UfAde+gJkBSVZPJZd81dulj1rIDxBINM7HIVwggQFWVsgFHftyoSqhUCOY
T6TAWymJNeHroeIgLMfFYIKUbFb5YHpC12j4ELWy2Dm1HcZjg1+8cuqQyoD0PJqE5GnNfHZs2vE2
yhNug+6KCkxL0GsNUy1Q6EvM0NUy4X213vicCC7TepFFnRuUqVpfI/DIajqOwUwPXteZ4/UddSyO
LbZMKur1G4PBbJqoM5oi2yfW1reJ42CN//7tjY4EeKN8koLbZjxCnEM+dBvKJ3VT7ZGtOS4B/4mN
vVgePeDRP/aUII1Xv18XCpAZKd/yaf6cdcAQtlSRu2G3Hu84Bf5rhn4xWrgAhsRFF6Yg1Anv9eKR
g8loe44wq/T6jjhuFzYeT1WonExgjAf4OG7FgXb18DX2s348hF0FAkHq83nvUHONdVnUF9OZQaEz
L20YpB1rlmPkt+zgt2R9G0IG4WekwnXHyhzLZgP0eC6zymSCpPO2SZQwwCwikyiei/AwyGZWt0Vb
G6kHwXip5ou5aZR4z9DeyI4FsCU7k3C4ig3SaxcfDVhz6KdeG0WHgnJxxN7sgXddW2Ef/7PJZ44S
fgr5qw6EIuvT7Ct9hFoECqV7JPCuKdj+6DVihqwPwcPb0C/o3u8PIgv7L9ct1/V16xawRkVN294P
Uj5V6stAm+ptbdo9pTjHYWfj5FUX1Wbr5yCN4qlMtkEiyyhnL1sSb879z34xKoUGdS/baZV8fTbM
Rs6XIWFrpTTG0xqQBLq0B5SZ5U7B/fXtZjYaUDMKFcpKBmkty+ZEOX0cG3anWbEmQgACesuOMBsX
uMo8ihozBOno5eOnFbrG79ms93Kkr3s1s8GAUy9ILFrMYW3W8q0pvejR74O1TdBVdBv6h9l0dxu6
LgxUbQiu3Tn9mE+yeTtwQn7ctj6XvX8R/4olUgPuLX4KifbmrkWu6xgU9Z4egmt9LJcOcWgHoGLx
UzN3210Tx82cqGnNHiA2giaJ26Zgu/QagZssWPxUN0F25NBPe9youk07j9kgQMGmfAY6IECnIR2+
5t7WfUG73m6q1LVC1r0+0j3rVZ/Bx5ieoE3G5qOGGByaACt/51n1ep0TWjV/b7FgFR62ncYWe4P4
0uNOejBqzBPuafXolWEHyTW/fpgHVX9ZwnUPaeqYmY0OFF6TD2WLWFhCx4Mk0ziyn/EayOJgIF5n
Ttc33xFFbHhgQWcvB/0XjqQ1XO+DQJcnD90rd3rLp1On5LKT8H899jIbJ7iVVYDnhOenQQ2JxvPW
QugWjePdUp+yRXTjCbwEFQEh8OWKen1qjvAbXRb2hWvWYMZTQ9f5aQlFTaSOwOYll2K6u+3rluNv
QqjIzy/k/2bO3/ezFzw366p3bM712y3HX8o2Bw9cSdJALNNpZMVPyHJuOwvj2nPL4dk4khn9v/CZ
Xgyp8b343Hb1hr5EEb0DidRthPEssk7zsUMnAmlzkk4tRf5sXPsLFfpeojtk0WU1/r/CxiLL+b2o
81vw+JLUhHn+x6eaIacaybVqFpBdNHP9vhyRTrhnplYmMdO64ok7euX2KevmRh3XIpv890yLmBzW
qWvVCRyuBvA+vIizAxhRoBpRzWycv8bo2/QTvlZUHX1vqRIDagVZFP6BRugl0NX3eVofM5G1jzoO
s6coXNYnaCnNh24S6tCrwiRTNNY42IYg8aJBJ2jJeTDl/D0YfZN0cV4f6kKNB87WX0PtQUJxovqB
b3EPSH7/Fnkdc4xRxjpmdXbWdCkSr/bGhLd9Bjk1QU5dDBXHfm0OPdC4au6+9sz37up6+FeF2oDq
vkZPopc/lXr73Y3ZRRgveGbr9Bsql1+Z9L9IovmhJsuWKF/qQ+BTfuilftPNBDRsAW3vPDRAMwL9
W8B8u0NesQfVex94EU7HTvEPUFyVyVRN75Yx+FgH7EszgGuEEVxCm4GzwyRGiDFzXx/yfv255WZ8
8HzzLUKL5EnEEOuUQfclaurnIq7fK/z/CXKr09EQo9JBdvFhbNawS+p1gVCdV/dJWOr1OZczSXOK
E6XKl7cmY5+y0nj3BbiMkcMPE8L9pypemgQk3V86SKEe+i3KUVUdx2MkmJfMavLu+nz91S9ghy6p
3yeLzyUQLPnDEpsyKQUI4ubwZ8UyDXp38rvP6JNPW/bO65cH3JBKMJOFAH+U4W+feCM4VpomlSp+
zAbz0CzxA5S9f7Fm+9eb6f1Ut2FqqIySkjdQ+M42cjS4mCbobeoxxV4dpqL+MVVRcFwUXZMxA0sd
dIuq+1aANx2JfXaGIEv7UJi5OAZlaU5hWH8XZfFm7uYo4TJgCWOQ4aCk+KMLWicVafKnJR8+ghyq
AgaRtUktxZj0KEInohr/BUPTepRDo06i+R9HV7YcKY5Fv0gRCCGWV5ZcnV7LLrdfiLLLBRJCgIRY
9PVzPE8T0dPVlXaCdO9Zg9cxWbYCX9uGos3O5Xs2bKfNuhoEoU1L5pQqKVa7fJbzW8jdy1SbB04o
JL0zMFq8Rym4XAgmXNq+NOh4BD1tu5J7ZGIHCAc+Nn5+oYgVyweDtLqh9VM+JnS+i3Zzw0v1nYzB
KWmStDA/Fv8FtU15wLKwIlYveajnXyrqsT/R8ctx/gfeLcBCjg8FwlCRNxziW3RN+t+ie1vpoKPV
CIiiEFE75NHafUxhhr5Y4oC0TD63tJ/x0unvaMCeBxXxvYno06JSFG4u/rw3iy6ypLvjUXZAWEx3
9SZsCs6ATNYLue6t8ifj7UNn22dPomcf47UB8a+PA8GBF0z6L20cg2RYm8NgU8y2Ay94MmcHEreu
pET6YlVQL41jQ4pY+a85XLocXkyk8ifd4zwFryLJnsZwn6sevZN5i+OpcAFEI6uF+ts2c3SI6+Gv
NauEZtVAGzMKjt60aCkUUk5y73RThDucu2m4hyc2irYc9qg9zLvbC4qKgfNEY4Pmzz0oSB/d93Hb
5ipOvoY9fpunGu4TBHXjSXEuXxAuc6QRQmGzdBMvgJP4ZXTEitwEsI6MLAt+U6hnf5taorWU1hT5
I2Yy4ilD62NU8NGG74IraaGWmuPbblNzEY7Jg4WU5NlMOG1cMPdLkUTAsIsEic9tvpC4OeD1b/aC
BQt5kwvquJOGmQZfQ2iOim7RaUSy7CWYhuBkUVVyWJiMcOPE+BS1d/7SbT9d8TXFAbpBQnEG8T6/
8L0zpshqeM1CSCSBvI37cBeMBlijaLiIcrZCo5QjnTa7D5zu/vm25dd5hGYjt0MyHAcUTJYR/lqR
u5i1V+5CcVrmMHE5xUr+SFhE/+vbxV6h2+//Ze3UPJl05C+0SaVHFzalT01m93vNMM0WKR/7pyht
yN9oX5dfjV4TfLspeeBedMcVNSwN7jgur3aHhDvXo95vienscBtRyIUqHh73JJ9Dxu6yZF5PlolN
HRpi2Snz834KnfW/ljRzrzPqj+/IDlN8jtJHGed9s9WlCX+6LMad+74yYTp9J0g6d3krthHZ+TtC
BjdXv5Af/ytOiPt25V/TDAlKP9m+oCqT+TiPX3s9rc/duMESwqzLwyAwjyO63C7ICbrBabnnLNyO
aRz+rhV7SfEA5Qj/M7i88DOhKU2Xo5veSCjCEhE3wLwtnj+e6nffki+PB+kaNfbJSQ3lFEKdf3VB
jYckTsQFHRx1jiqcsBoDGuT9DrMEjvFn3iWXmodvcF66Q9ojLVnser8Im4z5tHJZ2An1umoCJw8z
94ZjV5hH6KejkkPjWuDK+2OleOgIUOvYJGMBoTC97pFB5Wca+4Lx4UkOKLTshwkieA2yqpmCex6H
A+5yvKwTei7PQ6LuZ9SSwstR/9pm3qOwOqwiQPzl7EaOC3wxRejFnodWf9kmg911j2Xh9mXBod7P
uP+xhChijz0bRDHEE8lRpHqv/NwUdadIAcqc5D6DP60f2KtQuy18gPFicFt/HtrpD5hhFFI1IDx7
TCf5zubjGmPwn1LrC8F5WqwoQCuhV/417vCWS+WRGxaoP6lYUBk9zE01SvqGENgubylV0BbrqFz5
qgGWZkvRE/Mx1/QvogOa3Hb7XmaGnGI+pmia72Q5SygBkUv41iMbKR9U+BxQNlxgrIB8dOb7Le5V
ipuWyR1hQfp3k8w9fjSTHNqNrYdxGLuXCPrW3M/bsW90cFhwv0FjUt8WqFK/t9WbHJd8cIIwoT2Q
cIwPk1H8VLchAYYPT0sWp70qUjsmhyaY0cmIJp2mRMe2kDjldzk+DR3BezGJFRRdjy6B7sYHps0p
hW/9IPzP64K98KfpfG/4I9uCaYRnAGmSBe9s8oyHbCnD0KZnltGf1V3ov4uf5DlutT9BibpX+9qY
P0HcjkUypO4xXSJ2CWuRnnbhh/OUcf8SsDB6sOE2PNfo6ZV5OHPyWQs7PG80qu+RyxkfSDa17xpe
2RPaMutntO7O5Qy846HOWv2NrIO26tvJ39KMzVdELjZIFJpAN+u6H4s6kJnKTbjihBhT/zKwCElu
qe6vy76sFtcyasRXH2TXoKmDI4J91mpF+PLTvou1dJnyEU7Gyd3wrIfvtunsr2bEfDMqiUlcshXW
vH3EKxy3b5Ia+TJ7FVb9sqdwxzJV4FvB3Cc1UDFjB3ZNieeHueMUj+y+3Ro71qVjsX5dqEgvauCt
yFPewsOCm/xuaMQoDp4NXdnIJi1YUocFDJqyRIZYc0AYFAflHboq9B0791k4VqKd/4w1qb+027Yv
tTb4PTUsrGKU035m8Zo9ZEAE8WS47nVGX82z6TtzSLN6qLpMt0cxd2P58z3fNCq8MFkkGgLRmpzs
1k4nNTm42CKDmB0Wrxc4mBWGHQ8JK0jyqkW9aYGRZyvN2EdvLPDxdcG7W6aWDffjMk+lIPMKHqKn
jzOU+oX9CaRz3ZpAJxiHpUti8pQlPD6pGSxU7nWGI7Op6/DNijmbTgjkQev7HM9rhVJfJdBkmoxd
nrU2+B3PSDPKPQykNykTcukDqeA6HIM1D+uleZR+5U9gkN3faJuDt5VydlUbrf9sYU1/hyLI6Jvg
zQDAd1chGgDsLshH0uGXeZjoXuuCEDuHHzKjai/FlrWfLR2W8SboOI7VsMMliGRipPoVouXkHTWv
tcJ+0nS/BesIfBANQJsLXThRlWicrnMM6ywqWde47YLHXE0XlqJ8tAiNbnmQj6yW/yKIc3CUkw6O
Q9UmYj+hfjKIcptx05Z2h+Mec2o4TtVKMzgguqFtChe5KTyhvQA5HQ6dzvo77NB9frXLLuuTqhdK
crGI5SNB3+lDl8wcXvFpkfG1ifbYH8xGqMwF5r42N3s0Lk+Lj0L33wxsfCugKMGcNGg7y3Oqh4zm
K0l6C6lmiDtLo0QNRZPix7g3pUkHL2LTYEVC3/wYlPtWb3j8OnwFzwTXEBJqW4N2BdjiM32ktk3+
KgSqrwXMlHS420PoIMo6arP+Erku1ZeBzOmY657QuchGP/n7qKasg/1zyO4GOmEwFJtx0VOkGJys
aPnByuAzPuPWTGYR9BUxVoKMVcS/ZJPu0ZPAGXjtlEXeHQRhNDos8bY9w7JP2CdUqaCkQz6hDxv1
vJGseozvw2GMNtI9STKBR9GbrOtyMDQWqLqf5FQs4RKb40BHNnwG0s0BJkzGKFYPLwL3jNA8Ji+d
GQXonQkJMZfUUYoxbkWw7cveqS29GNLQ/jjtdsKXIHsht7POVETPtRrn9B4wQCJoruwaZsWarcTm
juFry6EjilHUuMuhxfrZm7/tmOz6tnM++/sw1qgQz33Qtvsn00y2RU1SHAhEG5peuka7NM+426AQ
QlPdhDwcHO9VuM3YDALEYHR5R1p1msK6gTAdYwJqHtfe4exC8nBdqZBANYqbEG9lIxbcw8sK5u/F
Nywg7z812ezgQophOugkw9q7j9Gjqx1DPjLoi5yvJK1vbI9CVbYa58ZpsH5dcpDifYenXa54qEST
xdVupCVAO7gezimkyMFnjZqXG+/6wOYMrcAYnFI+t/iZRuQReUWz/RCgFSrE0k+1wOPts2nJ48ll
K97eEVkbOPmX8WDpPP+zgi+fs0GScrkisrY+SQ1Z+H08kDC9hCHS/Qqo+bclxxjHtjv0f3laEju2
+iaWns9IkEhVf9Zz3dPKbQvTKFEzo3tL5E7Za2gZzjDc5uteLLZJA1RpqqS5QOyOeOOI4H+qGuHn
4V3TBsOT7TLwmlg3a3vArYy9jzHXyZskO0kuDgOXRKRBhyZwvILJcoZLzv2qrYp/E9EsLZCa0PJi
CWqQEQU6PBp7wCY97l9+aVl0D/K0Hb9RFELdN0LX8fEG9KZVYUoy8RV6pf9Qjv2whBFqZjnfdr/c
TwH8Yw/9BrVfYeM0JY+o/zW2TGvhBEaqQIMshzN5x2UQRrgXoP4GwrQNEh6j1eqm3DHL4ChwohWP
yMfozHsTIMTlInQzfm4yE+Ip0uGEFkNu5r4atFZzke71sF98OncUX5TpFIyeYmf5Hq7M3/t6XPfj
0uudXFS8d7+nRszN07KaheXOret4xrPDxnz3ImtL9JnwraJ+HdZjOHX0Hxvb4NsuKf69nmJIPGK3
s8mdSSxV2L5XnEW+d47fpgU+jbPj8xBcRuY3f45MZ5ZDENVE3/DEUP4MysEBu4JXPCocj9eoisNJ
uLJbA+zyDK/6B5pm7f4dBJD7/mohavI54OMuOqYszpCJmDgktS9KxQGEToFFfnHX9uYazTr1JaVz
Iqp43UZ7x2PnRcHiiKRnFfZxgFi8IQ2PI12wDGQAb7B5ELv6Q4tav7+xVetQRuNgItxBrlV34Lhn
drHbOOMd9rivSkdUx6s68W1WzfMwuCOAOYejvuYdnnrEvbZ5O9otqlJpsq2C5WPCkoBQB5KDUQhM
7hRg2Csmg6i9azqsFIU06+LLwJEoqiBCJPfLpIQ4Zg3sKPkgfAumEjJEm1sdxPKKqXmcT1gLI3tc
2NDupcKJj00s2RpxFTryXUnEFnqgZbr+FzBC1iqWU6hLMXTqP8Vl8waz7kCLdh/Cf0kLhVreL07O
5dQmbCpbt7IneBim759/iLkX/ZJNxduWdGUcDc17gmRZmvs45v/NUdCZ8xa28ViafVpw9raK0LHg
yrJ/cPWvvFrAwRms8TVQtZC1mI6ACzb6uiGmoD8ks5PyaC0fxQUZSzG+FNSNurBw9TCLw5Bkbexz
ideorRaLoJ7nn56O9mwapCfhyI0b8+QylDcVIIVofPPbAFdRs9uNQPSwBQwGirlXS3jBIsyT0iT4
eQ8WcbYYwdPeYH8SSF7CA4h6FERJT/5tXGSLsnZs/HFORLTxD9PB6fjIEEW4HSLE1HQv0KjSpAFU
huyDwojZPSdygAyJc2QX/VKSS3NSDaxQ1ZIpJc9mQoLlX8qblF4yhAzD+ET7Tr6j6lr1B5zPMSBH
o0NE0eOFHCrSyCAq5eqG5gEXGGqjJSHpoHPEqSJXHgMICP+7GrLVtdhRa4EXI5PZ9KUHFg8nvyVi
g7Fl8MMVIYob+zkJ97YvYlxfJselPoo8w7SJi1sOcn3Cuhni/6glyJlDDzDxARPd0BwMIKY5d/M2
7OUUQx9/bjEt0ktEdDJdBiCr0aUPBT2hf9reKUTR6vOgNM4eFzKP9XOCk7NimqJYaBo5A+kw8Fqf
ZmO7BHrogb+sux8xp6uhiwGw8BlwR7fUdS5l2M1lTCMOqHVVxvyduQtIid+mqJ/QXAeoUA8Rfxlg
yR9whQDlrKCzaOgBxOmMUxHeMVkif0zYy5qO9bvAddreOjTaRlhOxZTkSEj22T3PxATx905Hl49Z
upSsCdcr+jTWPp+HdThNNqN/gYgHjwC3k/ew34cYl+c6VVs3LUizV5N/+hlyh3xvNYRKIgYqneg5
e2qnfR3yekwAHouoQzEpb58zHjMEvAT7V6LT5h3XynKV6MT7VRMaYMQVejqO3k+YJ6X1NRZoxBjK
njaHkLRJFSMH6xasQz3nOJXw9kY489FYNpOroasMfvDHrq2MquWnnFZgJN0+J3ftgMSXQjjCAR/W
W1D1deAs7tgsqGCAdm89DbXDUmT4m7LALuoFos9KGkmqZLbm0uF7BfmQmgAPT52BsbcSHbQIkk0O
E99W7NYo6YHnybqHnYXTa931/sCBUehLVzcIaqfOAVmKSPieNc7rg516BeahtWmIpWADLhymodsx
8aT7KfZYxZ7GqJ8unNbYi4dA/iJDjeYRIuRjrWdy3kiIxzBL9a3pVo6ykDiFpdGuyYIzT4f3kQCD
0Cw0+INWKHdcF1iuf47sVyk3XnqQ31fuB3kX4u/FWTO2L8m0sSd0jdQfgRn+6TFti2WNNpdnyIU/
TfsSsBwX4Ar8d81wSJAECcoMlxQ4tNfOR+CI2yB2iPmaljsvw+TTxAYHTjfyQ9ZE9lPN2n64STeX
OWrnvypJgcRvaTjDyYoNKN9Svd0SLCl/EKQb4szcVqMOu+3hQ0akaMOKMJnHvWw8bFoYWicX5fvC
Q59PO23bsxOpSitt6m09D+i5Xw9Y57+kF69SRKaCz47d09irtKDwYlUjhPWYBLGvHZJxmIPKwwKZ
5HjfQuDD+/qS+qZ73xhTZTYjgqpJl/YFmdH63wgO5iv1c/hXK4/hdVNBhyuJmzKYrMKOpBZzbtfg
eU4JSF7BvkJc1DeIx8A5i2j/zTphisBkFrkIkSsVYyNal/qsoCupX1kiftpvu91XZndIDWwRRwXW
aMk9AbKUqHg8KcUyAAuo3sXHjQ4bFrUq0/XHGOw1yMA1PWyBFwCPhDrg/p3fYUbC/AJN/33j61Oy
8aAKNtQScOK7fOkdzPkqWT6CriF3C35t3RysVxXs68k5bVwFxwABU4Q2vO8fieBniFDxysJSWFmL
TrM5HfghJiSYcq7T5Atu4ThD96gZDjhjosqQyN05lOecp2TIDrOYoBzRSVSAh8SfrlV36URMLrFL
7RnsGz3tPaK4NkxaSNnZ4jJUaf0aj5k7ZwGN8VpyLOUwKX+hQ1snOe5e/94R5tEMh2oO/GH/l2kc
VlRjeUlAcOQZIqxzUJAeE8NMSo9p4hi0WE5nNtrHOIjk2TpvUQCz4W0kXfSgUSylwLOl4xEFYlve
Exf3EEIM/hkjPC81PnHl1qVtsbUT8qinabmmWcPeXevctcWSVWw9kfnazVigQ6m3L5/69aTRW3NH
QvLZU5m8LUu9/dK2eUqjwMHUD+prEJvADoQuKIHP9BIo3px3Pk5FavrpME7T+A50P33ceTu8g/Sx
UZkuHPcKCjTL2MxxX018scGvQfZ4loLFqGOasLRC/EZbQsKtkdrJU1NhmIqqhUzseVY8K2Hd1JdW
Oo+ZMxO51AlFwswPnlHbCVROtJWjD9n9PDau7NXa3QOU1MeWalrSbPvTYCq4obm+ffTdwkr4DNyp
NeFW9RqrjaYkK5Kp/ax3dt/aCTsM7VjRDVtXKBRH/YRyN8corPvSzLJzaC1PgBTrGsAiMPUdzEYQ
ZljoyIqvsYyiln+tE2lvmerCy1zHawjY+Qf0X8P6EEJaXAoQcvhooo6LxRn518Stz2M2d2+rCXEu
gWE6s2Suv1tJ7RVhDuNlan8YODg+ordk3xh4ogWrfJGMDTKZ65X62/bT4Ms3Bd0I1s7nQLPonfNk
dNglYdkvEobmiU2Ev6gcXnqOoblIgRYB5BbTguIoCd4l2XC85KNG3GzeMIR55XScHCIxFOKfd9eY
v6hq8NdwkV05bUPswPRZ1NADeDmblNVorvbhoV3UOQ3c/ELiIHuje2M/hQTXNmE8LVNEJh1X3xMY
+4S5DQ4vI1yK+tpHJDn3TrZ4SGYQHB0gmZcoYwqfkKDnUuE/DY2HmapaxaD30sFWTdi8IJcpO6xk
i3YQgWly0W2WAYwgklUp4l8/hogi9wzlXAUHUomIioTc40U3eQIo/8tHJHiZNItPEcFBaNY1uyzo
gTjMWOSvnpHkBtjP3obdgmQKuxMKW5sCsW3+D9C5tgrcIh8Dpl77nqrLJqcOXLldP8yknuCTB8s1
GpRlQWtzHDRZzpjIdpk31McH6aPXAedCLtlUn4zDgeWyJfyvVT193buVILB97N7jSKqjVpRiMgar
AQHa/qcOAvYviNPvGdHNYC6mKSl/shXA6mTg1jPZH5wO7E1Rvh44OqqKjPfs3uGEx+00NMFJSqtK
CGZgd1JZPB7TnyYdHcjh6pHndoZEpPnIAHI9LSJGTvPkuo+NzctRL3x/Sdd4vHg6k0pqMT5koyXl
PgQwKndZ2Vnhq2QQkBll8h1dQ3UOoYcoU4KXNRQbgOEWc3XIZPIAieF2qNu1uak6+0xipp+S4Qdk
ysJpvZImia+d60D8Abd5isS4Hha5AOMXAeuLASN31TYjvtlYcWS1RjgHgdEBUYPpylaINrB/4YkK
70mWkYOLhSpltkGyjIn4knEao5gg8W8U7By2OZnetYhsfxvbdEAbL6kY2s/KPsz6u5Ai7QB/CWu+
dJp6WMXZn0WO+n5Y1VMf7NGDDNFNY4A13YEu4JXp1/YU8Zq/oWMp++De1vd7B3KyF9NwhovS31BZ
3V6gvKRVEOgKEpPkUWIWrAgZliPVuB3z0MAKHGjQKoOr/+tR6Hw3LNvwdzAAWrZIAnPRnQGUuLSV
jzStVgP6T7ezO2Avru+wcSYnC4TxgPcCdz+AqPPUrvv3NjmEJxrPr2sPGltq3OdBE0EUMLn4zNWu
wZiIwzLt6mB6ww4RRFvvws4AnmT6FsVddoLtaLuHkj4rfWdkPjnobqBSAGuDVMz0sEBxiLlxX24A
Iof7jkl7ImnTXYFTtLl1asQaPSq8D0hTG6BmLmy2gHGIfVP2qDz7bzKgRowYVBnWGIAQSECLdQem
0OJ2uYtp9qqQ7Q0BjjV3BETCS7OgtDMHFOjuwjaTd9vo/ySmJQh0qf8lO60Gw9QzZdQjcgtcBwkD
nvee9geoP4DSe8xhbWsPm6i3k4mXP9OYTYDzbFiAs1qP3o/xPVwWBDhYt6iTHyJSGR9/4aWRyCLe
xrvMBu6E/WvFKNGpI9Dl6IWAjjrDCQ/6QCXvHUfNZw3vOlYHVCkuITzHe7CbM1U/xMYO2mTbVg1M
g7u8xqr/q+9Dm8cYTc8Z1tjCATv4BHYEuhhdCO9Jl3Zv+483vQ0Qx1J3llyxcqRnjpn4aV0aejY4
mA7o5oSahmDRvC1zJp8U7K7vyebEoxLowDQ/iqu6mfQZdLi6CTM90GyB32nyvycMAhUQzqboDSen
uc7ubbxnB0hlvpxI1jJoVPtGMHU8dIg3O3QGXOaWqOWygSI4iTZ6byhe/dq6JUQMTNeXIL3HMk0Z
7qF2Vt8QXpljy8FRkXSeTztZcU3A0NjUGHAhGPB/3aBihugDmVxEmul89VJ++xEcGB1aXa0Rgsji
cFYHCjoTk4iUON2xGcDv15wDBgWUAhAjscS2+mGNGaDpJl4KqLcscDqWFILq8U7X3NwZqerzvi3b
MVhSZMfrFh47OITvYLQb8zRCiz2Nw61YGkKP2ESCR5+iQGjlcTzmCUCE91WCjk6UJuXW6t9+D7uv
JNgQipMtUXMNpjUFNmKfoGpJ8ljVokxq/s02RCnFYeKPthFbKWcccypVGEr1bA8+2MwhqrP/xhSK
JCOztSDYtQBlje7B/fykm9C/UzEEhxQBUM9pX2c362NTxPMMwk14fsn24D+OVQnYqAXAUPfnAP7n
whJxj/xITJh0nEvWrwBGkeCK6Uy/9ynGWefNLwPMsdxWoFgQ7/uy1qL/gwzB4SEdmzr36bK9yQ7h
95Qxcel2MpxV2n2H8dJg8I5fZcbDKmEbgwYlnUo2Asmx4RBU4Qglnkbszd1WuxNB+vaTRgtdiUxm
iSsLr9oaNDskHDhMlgUBM3GbMfw4WDPArnZFPC7tKetCitsl7O4Y2QCzUNzjQUARW8blt6VkKbhM
m2ca4PxEYBW0dfWWuIOHj6y0gwFHipq30kOadO6hYygAtca5Vv1wsT+JU3bcoOcD55IDadZnvSp3
1BLtEdaMMNpo5Lu0QfuMPDYC3Yg2141Hwd28Lc1HGGb4o8sEuM0gTFxHTX1Yu7h+cz3cMnXdIgmT
z/OTwzV+aUj/MWXgdufZw3chFN4sH6hynHgMAiZVV0XCz3jjv1kMtmdrOM1pCGUqBAdVltWQrEH+
jLuCjMhl0nS5BBGLH+CeT24L78IbCuHbQszBk5Xxco6gMixFlg3lbiJ9nQMAFZHbZA5TqUPd/QKc
o4EWPer6EPekivMMNBoEEoE+A9uFUogiYpBRrKhNYpcqiKAq0GgKjVf9UUvoEKB1C/IG0pO8gUIi
X2CPKAj87xgk++ZmhcvuJC7BBxl3/NRu9foeDIgpAttBh4efFtjcmX6JcTj1ADJH7vxrEghsaM0S
VkBBAnMH4V32CPEYRBg0NAgMrNeTx+t9AYG3PyJJo4VyMjhAy2Buuqn/LZI2vyDF4WXicBkuIZXX
FrVLIBqRM9fMm3kWiH0s7Ihk7bkl2wHYZn0H0pLmEQevJij5bCwAv2UdsNVvjR4QSaS3HnIppKtC
iPHp8MM+g0abzq1rRMHb+UkYfGEy6F+7dY6OUkAlj6NA/eTq/QF/IYs4Jte0xzYF+h9W+wiuqu1D
/Eg3XLzMx3ZqVYHfmgLtyyOIPuXnD+NaoGqe4aqPP9J1+ozAtd6nsewxgI5XJLDeO4N0Jj5uuerG
1535J48ssjJcIXFhqTkkZP5tk+B1ChZkcm0YM3ZPHsfdw7ikNIjsTLt7PFIMzABjBR/ib20mcTQp
oUXEAISjF3HONWSRR2nbW7+J38mK1cgv45QnUTx8BygyvMPsix5M6DDuWTr1WH4h6n1PYXL9pTc1
B1C6ZljPOhj7F9xpv6md7TGdlunElcgqMCr8tJksLToCEQYEm5CUF77z4u8gRmQm+3YlRQS+8Uhm
QKTeNI7eBzPYUoON5x9o9fE29ZgKdMDiLq/JOpbZ/+ViDOqqdl4MigU7A8opikvIxkLgH7wBpjom
80cWpOCDZ4f1YNfLcwAV4R/k26k/pjE/V/0SX00D1A0CwJpc9qFnGG52aDMXaqPvDM0j/4ZmQPfX
AFUwLrB4eaM9DBg4ZAjK6Il1YVDirB8OdVZHoPUXxCwworc/CyqtTik6w5Abl+znqF2g04m93Z7m
MZ5A1K/TYY267lj7JigwV6o7QJ3hTW6rOO2r6TFidxaqZlSR6ANldfw/zs6rN3Ll2vdfxdjv9CGL
+eDYDwydW608I70QGo2GmcWcPv39texrbw/u7H1xgEFDYdRqsYtVa/3T+oHCId33OURXZtXt0+im
wy5TbGQoFVtrm7v6naSUP8wdDs+pk1NgrOX4aE3qAkTJ7wock1tVQdX/3JpL8h12kSiQrHRVgExC
4r9A2VRPDJmsn9XEdEN9MLJgkMp0VFW17j055atXx3X3fXTXuvWsXl20jb6kSMYYCLuuYYdKleCx
PG1KL64ie4e3o3tn6gaoLW9nThNNM0YlkZxpzZSjwhzIE5hkgWAt6wWy7tUVb4tL1DBy1WwixClP
L5EFpcipUyOzoOC8SZxebEtyfO/jplPtwCQaGUQpA+eg2xWek1TFM2qkpoKbt3ua8YW4u9OyStX1
gXiki1wjr6YdRJp8m2O1eJauOpxTlAY0dyvSWFIlQVN9aEj02FZT2lNYmosLFWLazdEoe7oWyDst
9tSmT2B1EtUtwiQr4t5vysZYntWJmtdzZy22/QXQJsyXkqIw4VbrfaPOdUBdMzM2mpjGgeYkl+8o
W+3mGtssaANqe0h8dZoGBhLFvSWDvOrTcKUOBPopejoFiuJh1xiDvI060w5hGvUbWcJh7aPVdm2/
RphgnQcVYJrSlJC/jbQq1fXazs0PbhWzgGcdViC0qhEwTGckYUbBPMFbc8MqLxkAYHmfRwmoaVvx
pvgduM8YNEVtygDb4uhsJoaHDptrpXfbadJww6bV21uE7u6+72JbBtXcrqWP8kVxg0xToIjFmBY6
5WSfvhkMRjG9mgK8CpfCmSfELeuChSCzOndvp6llkwWNcZULUtRRE7G9ta7+jrS0z+9S4LHFQ8Yj
jOPiSEv4SMyMMWQqW1T6o52Bb/WyzwZYvrZE/gb0u96kQy7bHRL7YvYA1LhOEfv4HFiW1KOnXoou
epgrZ5EvSVaOeolIYSqyjVXBGn6FY52HrZ1SDPVMnl+abFutuXCCaKzS5ywumltJrM9jWiV24Smg
9jetkvIq2VcplUwnscug1CSwtt7M7TM8kZ4GoJ7tuh+ZJlL75dInX7tME5HfMONlPDRT0i6BWs42
1LY7ddk7NK9h3NmardYXPVKjYjuhAyOCvlMK+APLQrLJUMkrUTIJh8M0mq9y7oWqnWmZ9fpkzIv6
bZJ5uk2Uxgg00QjSZ/v7vEz4S2I120VuVQbE7PSPNvLQoNeaOxru+WgR8RK2xtxRcHR3WS4jhOlO
PGMMMKvNPGSqV6F1DZhuDArLC/XBj+XNOmsUFHm5MO2PwaOX2ay1xaNiA3OGNw5htOcXcxnvOBDz
XSpG/bEzzPlgjLFz6RimgHmvQdG0Rs02rk223EHvn1YgNgjp+XVQEYDFOcLkKpmSwIF+RZY5K17i
iGybE9x0rRHJfMulfICHotw0xvxu1pQ6QI8wbhw7WYO5kMp5MmqUGiZm7GnETqnMyE6oJuRGzbKI
oa+2Qe1qt2K56ekvLrHbT1PoNrb2AlWpssNKaCwR1c3XPlvGfY0ahGBIpWlO6CSV1q9QVgufAl0G
2dA5oeLQEeCEYbPziiaKX5F4tqc0p+tDUaRNN66xNAjv56H9SFUgcw1lpeYPrpNqmF0KDAVF2s6I
eLSZY8Ltpo3emeLiwmaAU7Kg4GfHh9js+nCUzKzBN2Og/S+yRzE08b61lnLfLrX5PZeColBU9aVa
kvoUocV6sEzVOopk5NSYRNFxqNGweNpo1MlGpkZNop4YN0z7pmFDRsewakLcKf/h4V5nW+S0VY5c
j+08rq9GC6Tlmcvizh7BnFGQQePtOQy7kF7l2RRW1AStNTCijpl739ocSU5d99qDQeVJfzTYgTab
5NXaKKnNWHWebVD5rUgZQLf06X3kKq/En+RQcnmyIUv3ppTUH+uy2nuDUNsNO+PeRvYWEOcYhSrI
JV2e5M2TF7vNTvpYqWGmIiDMqgkBm5r2RzoJbBGabdKx6m8yTZH1S1Fs5djVXmZ0t64hh2Ctsyyw
xoHAm8E5rxUVc+PGxSFzbMtvemsJlL6zMfHUN84gzgiHwrrQq93a57s2mYLMRvgn206/IafktqoQ
UzPI67lISoOgXql9Ydza2wLX7xlj7fjKmKCQss1HeM4pVAjUDJm9/oaw6Gx169YcKntvKvWpN60n
B2ErqUtzC9WTnFnvCxh0hZeojYW3RFq708GYomGIA0fPQnMqHgcl/9YmKtUZhAjTysBLk70wk1PU
IbjCi3aGf7a9uNHUvVMvzBpjq+s9OEI7IJfEgLgywkhPe0o95faqQ0X3zi2GL1lvmv1QJ8ljaskb
fe0Hn0G4ua/pcUZ9Iu+iGbOXjBP4UN55bwZrhR7pktLLGiMNjQZZX8MJB60V65uuu+4+Zq6mZyqc
t9JIwc04VULYuxEVWmeDRNOn6XmtcFoBvxvReKha41zL6c3R0jqI3eXFRSWYQJzCTcf6PnVXUL7J
NjdV0mLgaGpwCyNt/AVWeA8Jr4erk5Th0GPG0qfa/u5WEFv2jPeH2F79SNpVfceggf7RijPQrnFO
A/JfhiCZjAWVqnvO5LJysxux+zy45nOtFwyVoGkaNqhnTqOq1U+KXZydpYx9NFYus5ot9WWxpvpb
4sQTVVmlnaGvi+yEd4K9EEr6ZEsTZFihVFyiJduICHF/jw1g6YovndvMt/h+II/RLvizFZuHWR+1
ne7qy+vE7v8IiRYHWQNu76biMuCqggabVK837AZaOhUILGscRE3yRoGNESzukvS+VVQNRxqS/66y
k9mfKmTNRyAF2MJ2+NajWTwY2Pn60XA2USYQWLXDXYb0gmPOeaJ2RS6iIEQvUu51G6Y/tpZhZ0xN
971qxbqrRbzH53Y26Ft2mkiKmwxBCXqwl0zmT2pUv+QyPlZIhLYuquIz6cxDAB49Bs4glxcunrZd
KagDpeyvfp26Vw5NPsjBUxdTnKXAtJjk3KV2uSDgQ/OQnPCLc0v2DdbG3kCUbesiWArX3OXKZJ4a
x5YnmG2q/GTo3+1ajfdKZ8kfq8n6sIRj3djsSD6WKW2D9Drx81ExwCOH+lRMw/qR2l3WEoMNnAdJ
aSFxcKPk4BhZ+jpWZE5UA2ObykqXX8uMDdGyc1gz8wfehfi42LP4AfU/H2QSFbuKbhHZJJndOmGI
u35Oct9kTMxNBz3Jr3TMfapgW8SYERdex7DOkz1GNDtqWhqvo1ipORLGvm6jvnOyc4mLpfCZRa7+
KFcbtM0op2a4n/NWQziSue7zXHbmk83w3tRrZL2cpVKOOxemMd3mDXgQ9Lma3grDrb6xcOLiaEvd
vo/teLZQGpoY6SJy2gZrwrJxzU85RnNjnQgh0+5UlPvSr8p5JpgoVafAdKsGA4GlfJMW43VnDBQL
/VZs5mQ36eVtWpTJa09PvRvHcf3o1qk55W6eDQEdu/NlTNda3WbJsgAyZGhiR9W+FSzazpuyAXxs
xJpAPawZjyjAXNOX1aohS4P+o1ZLGhO8oG1uBCq7x1wBeNG7ujjhU+j2YDWox/BOnZtIKOc1Z/pM
m6RNhNmtreaNFiVWUKtK13LNbXFP0WnNTDRx0xcT5fSxMNRun1bmshUkXaPM6R39jIi3vNMHpwqc
ZsLc0Ev9rLS2dqJERZeQEpKAegVxzIRXEnu+2z1WFLhBol1RPVV16tsavWLuT/VoBd3QF/4qBORC
n0LYm8uLIej/urnpn9PEUTbmkl19U5Nzl9H50uLokCUTdvlNVcw/MqtJ7woX8y6UYlR/ZFpNNdGh
pqeaJxsjVpuzJoz0YCbFfDCb1iRWyMBVF8n5rItV2bBG8tC0HGTK66oHPYEzz1mxMM2R8/8CEf1g
al26Q8m7IstJO22Xq8aIexUYHlX2u2pUgCwJ7dhqFpPvjGB6DUYMTyusBxXzvlePDX6/CfSl0UX8
iLDH3OfxKh4IbBnDrkEBr01j74+FBnmUGPgTKIdwJ9dLiFZOp1njOrTAC1elAnBew19GV07/wHb9
OOpqGSSSIaR9jJKd2lxS8ljxXoNiZdMAUNWFEHtGAQMkWEvvR4hVb1vNnBcPoYn2nWNo3nQF0yPM
oQXEVGjSma4901cUt2C+zobGjMx9OCC0gxOiC9c6pR2gW5Mk7jtz566oWDSf3DYZPVtEMLNMUt6Q
s0KVbkF9J+twU65LipjXongg2idg4k9GX+5CsKZadEGvMfm888l2SNRTnLUXCOcMOBQFVtZ1lPyW
oz8YV0KvKNMfI+2NV805geZjonE7dul2GUvdUzGt+L2KtAmltBbGGBB5iKybWooSyaRr30y59uS6
o+1LVFa3E5fvFe3HD/1qUaliWjstVW9Hs0o2to3UD1wI6JOOxdMaUqO7cYzDDNEmDYOjgJTYy8Ui
EVNmKxpajJnN1azRadPqMSnZ9FqVZW8UYHNFNp6pJ0qvjScieKedNSNFi03keVrj7to558d0GlHD
vA6pn40z05xSvx4xehoN0aGRUXN81PYPNgIGO5Vz+VGazrg1Vus79XB7afSUy7kCtOC26I9jjLu5
zdVbRrU4u146zT5No9xzatnQ7oqOox65l6MjvcHuREEEi1MpRcTyMjvtpkADuM3Q8/r5vMDgXeeT
pxM5RvNaf82H8jpjiRKyrIzHnhaQBWJl28lNXQgcdLgrLfKBaXJfSSh0fQ63IxD0wF8eVwHihDK0
NSbIYP8rKfh1SHymR91kiB7fkkGxU6qU3jzq9tTcE9GoXDial13aDi0dbtOjYoxNNoMJ+VaFMLin
V9/i3btz0AsdFdMpQOoLg+I3pf0Ded2X01jdz8irhlg16ZLYI9weRHZYDd238EJ41Ecp+Vwm8gR8
dFvbSRTuXlfVv1jqUvpwHdzplZxh67EN1LVaAcGt9uvoLvluYhLRzYpg+X4uxiFQGAl1Y812tSFh
ltmkNGpACUXHh7M14rUq0XZHyeIzsCO/mdU5pnDLqkA480pmSq/vSDB6GNZOC9TZveYTSPNsYJjz
UTSDGwt8bLT1yaFJyzPaqYuZ18Um7eJ4W0TaJS+bs4Kazdc1nHHOLDkYAWf2nYq8a0md/ovAGgfR
UHbIwcpsNxup7Y12tFyySGa4PivKwmnwUhSc7GzqGLJrn6fqCv6jrO1ahDNVmdvHfrXFY5/QNhQj
Q337tIYaWq6G6VwCbbcVgHKmDFtQqn7bosq6rQiQpifpRy/Thgvq4i/KpKhhV0SKhxStO+tc98A2
yoPUky+o3jtfnVFf1yblSLv0N4Bu60Pn2PWpI+OxFt3rbLnNJsfcC+zGCJe5A/2MDWbFR4LqI2LT
MFd0YvhC7me2UF/N5idGW34zU05xK5nrDbKXMazyctzqRXKODEMPB8d8MONhpPNwd1ZuFOGau+pG
jWXM29E8GTbfr5lh7JbVlzZHlTmZYglbsALTxjDXMFYg1FGl7OwlT9HY5uU+6pLuyR71r2u75ugZ
4B4qo0d8ObrfNeYjU8pplW/YLLxlzfG34+/FHV6wRbhxvasNFzwsTR/0eW7fMqM6WCJd3jBq5cco
F/FBE5kT4CYkx1a2b7WWCxo3s4VtXfQLcyXGb+0s881Ki/mSFfp4rPA8bCTGxIeixTFntoiyY0VF
JaObAjeGcSEnAIrbhfmDhPd0+jROKtyCxqD5wtIv9BYluQughCMDr/Em7azIuCX2lHpn3taquIuV
fsPOeEAW/tx2yUnLOOPQzqV+VyM7trnqSOv6EH/7ezxXOYdoeT2pRs/R8i7gXL3BmovqVM1uBGEX
NHJsrHWkYpKdlXO0jkEd96GbjDhNBuWGyeVmOIwdoGwvME/GW2vNUOIVww+LE5ggDnsOF2rNYOa+
9xgPLwLXyb7jnKKxL4ijxXZIPkiRazLU+iW/TdP+VJQOK8BgVcUKFwKv6muziif2wlcTJnUTDS4e
vkQxgs4aUGLR3iI5LdMN5/gK35nHYRy7XtbV+o2rJxCBWvyE2YKbpBjWo5NbD3q9TNt4We40lHYE
OkhUPSuc45rnBS079vO60aojtVtztdcUEsgxGp/TgcEBnUBEoIkV1fbcvDhp94M4EXyySDAdZUDh
UETxaY0wgKJOWn3Mj3h/Gqbe2szC3RmVNftDXKpQgRQwZYExRVsl8iaEQp4u1RRuq3tK4jUDyVtv
aMOupdOY+RFa9NDEOe2pnX4q+rj1khwO01qU2q8wQnig1o9S6prXR+KWQexITwowx9w0cOEA0flx
mbzEsO8piHY+o1VvFD+l7wqd3HE2CNQr3yzLj0iuz6trFRuGiVwJn+JipKJBEFojtcvRsaYmJlI3
aqBxxbrRjHW+uPli+Qll03Orr4NfK2PE3bXEgd5A99pt7mzIQKmPMGvCw4dvbeoWAz0kLxZCVxyX
uLWPKAsmiLIk3ajoAtmVpm/NNEUYzeZiqxv985gXtw1wojcCil3d+OlOiOZNOupTkgxYEqdk9Qnl
LFjVUNmLes3N6J6c3m5D2xix+lyF+rWgry5LiqRyfXYmAiDo8JgCESkw9KbableUVozUzICYjbGk
Rmvr1dgWZYcGGH+gqwfKQrXgzfnKTaJoRXpJbJU3MdGt4h3XZfcKklW1UO5mTHDqYh/xDLED4o/U
3lP29DFodaMtt8rQKFqwgE/JrWhUZD/xqJA447RuD3dlVlm0n+JkIEo2T+0Ejc7c8D4qeutuTXOQ
7o0xxeZ81LR2fJ4ilu9jbo3ITUQR9ZYnLT0aNvDkaQfj4K7cauDnFniziugL9Uf6Z5nfv4hW+nkW
XjSYmi5smmtLaZCJu666fHPwUf3441yoX8R2/TwHb1HWeZ5VE6+0tpboo+bxBG7HVKJELv4f/wrt
GtT0/8g9+nkUXlyIEd8uKrdUNVRtR1Gdaaw6QC5/QcBHbI9MW2bwVVb6RrFfv7d9s1hgepEoz6s2
lPWWuJb57o9fzi/ipOzr13+Xs8VoB25psKdtJCX1l9twsJnTe2mNL6u+/EnO3i/yw34eoKdQUuQO
NPy2qYyS8jGKngVgTeoVsYE3t85y7nGtQXv+x3/Ur1bJ9eu/+6PipLFzpKjrFpsb4IVSrMFgtOLh
f/fsP8V7aao+Qc+267YaGiug5TF2qirTP8n3+tUS/Cnfi2pAjUVmca1GCDI0pyp+IsBO247+LJ/9
V5fnp2ivonWl6iAs2UrNLZldhg9FUBNmyZ/kUv9qTf2c7FVpFYY4vIpJc5eIYZcbdbBQjk3Kn030
/MWC+nnWHyRKQT5XuZLfpr83EZygdqM862LTpK383y2inyf+IV8e0EEwFLrNLTCIxVRCASuw++NF
9Ku/4Pr13y3RmWwOs1azleLsSnWbndwuBFVsUUwsgdlqEdEiTf0nOYG/+mU/3eQ5esnU7HlDutFk
gqGK12UgGeGwxHG6ceqyAroa43+k3/3X+/zf8Ye8/cdW1v39f/j8HcytTeOk/+nTv5/T91Z28kf/
P9cf+9d/+88f+vujLPn383/5j5/gif/5i4O3/u0/Pglhn/vlbvhol/sPEOD+89l5idf/+f/7zb98
fD7L41J//O03ssKq/vps7H3Vb//81v77334TBkv5v37//P/85s1byc89xW/Vd7bEfzzXv37g463r
//abbv4VmYhqQKu5mqVqJm/C9HH9jnD/aoLlGq6jWY5r0Dn+9pdKtn3yt9+MvwrNMIgBME0GGVhw
57/9pZPD9VuK9lfS6VTD5dmEZetEo/7fF/Yf782/36u/VEN5K1Nkf/xOXVzv+n+fRw6nM09k4mRU
hUacyM9p8tTvOuRcdI/btkc3jeeH7ItTK8sPRapJ2KGi3mBsyShc3XdbxwdtifqLwKjxbK1QLH39
oGS0SmvzImLz6CzWBYvGt1XVd/OA2E/Dvqvb9B2mjk6sdO1HfTwAlj419aL5xVK+oXHaLaIOoCXu
RFM8ovG59k6DgVw/rYnge0sstA5oiTaqCh69itF32+E4Ss9WmndwpOeaAwZoEg2PSRz9tBBkYumE
6I3oCptvekGsNQpxsrCUybNUgfvPnt4rmHKfAD6yeKBkpja5s9QEtQKzrQrM2PxveS/AVFJtxhMh
5ntQbnujy40x9N9kh6UhFsXZ7cAhSze+y1BhfNUrJSxTMAaV8njW601NAIAclBbBr4KSF973islt
CvNpatuvRGvg31c+rgoOr560k+j6yaNDyegtCDXSV/VQqCMkGtVJmBnUAG1M2552e7OHxMqlQw+g
wPYwJ6ELUi15pQ5+15r1FjoZOYflfMHOPl9DGO6GvG+DpEVsKlwk82PffWf8b+UlJPxB5rq+lY+P
SvYNtv1a7QNXZ4saDjMT7BOnurWN4pLUxTa11Q+z0r8WRuXw32RYRMUD4x8Staqxerc3Y3WNXtAf
lvRSVKdGc5PNSPpL59q01uPHpOnLDXkJYepOzaWyTzN/yBJjYMdOf557WF5oZbljAOorSQ0v3Bfk
ACMMh7IQ20y4r30iV9+MqVmq5cbSHBHq0pwDo4w3hIlcYzb6BhUgIm0gBhdZp7s/j0tfH1Km4AYs
yjDKzGZDOMato5WTb2nLo+1kXG4X8/WqPo6E9B36QXuXwra9SEarb9vDuSGa61QM8YNYqcyMfz04
kVQDzSBdqF2hA1XJ3E4VS6reii8lupI2B57JlFrlbnHUIxX+wuz0fBeRXndIdQxBDeQQkllMrw1G
zUxkv3/4/Fp0/QaacTXU6QI8O1/3ddcSZJZqYSXL6EBn7jNozwjXqvyYW2Jp1qo+aIvc2IQG7OTq
gnJ2YywPelojVb1+JBgWIYxa2RaofA7EcQyHz48+H1AOZD6JACa6nzk5LguuYMJaisDslubQGDUP
CS5iRVY9d0KjeZGDZg1dVumv63SfOOmK7+zzsbax+ViGesdi14KxWE+GvnwTBIEc54u9AiqoFa82
j4U80Ns1iA5ztKC9lgf2eoeuj3eB+YUHrOjIFU1IX0We03pMd/Uan9uOCp61roPVllAWWU0XOWvd
l89X+vkw2z0uw88X/fm5YYNMmtrElDMg2sAtV0wbxtuYly5S3nsSggjMRNVzcK7vkauV6G2vnzLP
0/SbCtY/Kw2xdaV9wRSIi6tPTG9dhvEw1OxvgAPjIYov2XBXOFq079psWzqZjaykl4fx+vD50edD
rKkI5mtGfq24A8YrWC0TAm+EbJaDHa/LAb3vDwk4F6pNzDhNLCyHz49WywzaaGk2sl0esagCoDR4
H/o4ng7KIjar7YidO8UfEdAEXGjfHz4fskT0Bw1h9LgSuqnp3eHzYbk++78/zVW9C6REFmHhCD2s
StIdVDVinjNa2PZgDg3aaQJK3SxbgszR8dxdHz4/+lzaM6aQg/59zQnYVs27ZAQmm8oWqjeP7qIV
NIx0h2aX8cb2/fKGjNzYLo76SuIbcIsydAcllZhNkRUkdrQZjOmr7J1+v3bOqYHeDdMhA45Y7Vu0
9Q6ePP2tyciE9cwSMb0siony1kS+rc52IB3CC1nDKkHQbn40pRJ0NK67zzX8uSZ0pZz3nVE+1LDW
B2BB/fD5UYz/J+xNMtOulaEPy4VzXT1ZqzlsW8s45XoXM93g83Gp8ulQgdGUV8/mplW0bscbN/Oa
sLMycNBlsUGSelxH8Lay4q4GwHUYtXeszLo65nNiHnJtZw3KlSlgGdrFCXsK6M2MqiEXqtgrWXMe
m+Y6UrIIejU2/SXWivN0fbCrYQgVXE4++pKbvh8LTzAMwatUQwvqW5PUtxvbElsQUR0z5tKeWGVX
waIKf1/fFlHu7GvE3UE9s38miCb82ooyrPpVCNVEGSARxqSkHpC3VTmbVKy4r+gi9hYfXkrTenak
ovzjszwnGc0V9tkiGPlu1fQfMdM5Dmv/UGScGMTikK9kVFuaHOptFVxeMudwYzJkLzQ1cydgSt9G
kEl/kUc87lyjfj6i+7zyyA20lVKFiuSN6Yw6fYn00gkKEjT2BP7gVezmMyRXYk+wVCsBYLVDt2D0
vpw5GfsOtwVud22p5m2n2c/EHUDYG9DkhWUWfr1SCTEm+1aTPYmhhWMDcyt3EBy4MVD+xC0SUU0s
RKRal5U8131h5d/bqHjCmUFMBY4phDwtK3CFc2sLu+WwhjlbVfsSG3lH5JAjTv1oBkqTHnqAQan1
g9ch7AjTIlmRg8TCF4AdehTA7oXnpm+cjUEyGsifmV4mdDSIhAgfluZ3VUEc3urh0qM9YDSNstN0
BVIa3gh0kSyQ5XEoSNudo3g41gHcRXLsOIII1uRU1MUznNvkEYXUkEMh00083k9o2cImnmqvzHdG
08w7qbMBGQSiYFqBg4PsVctuxhloX+zOlkfhflU7IJ9JuikGoDbIVBJqTNJUUnWUgR0TpTzMKQm+
kaZwXoY4yLqd4yTn1iwE+LD2LtDlkSbLch0oczTpqb2FdS0ec79V0U+i8NWP5P0QxJKNpje3Z0YT
l4+CNOxM7/flWDU3bL0z7HDn7Ign/34F0pZUx0TXg3JlxXwRkapvalxNXoWOLABB1clP9V1FZY1U
fR6M7Sj3SW+e3Cwiw6qxn9QJA3o348Gme0PZH4sfqaProR7L9KiQXz06WMk6mxAvBCGUXdGycXU5
nAhQWfzc6XLvOqZ+0ytlxjyXCJP54F6iBo+SJTLEKQSG+qNKDlS0xHBsraXtlxrLYrsaZDIl9+R9
fWiRnvt1YmJDctr3PJIfuIC/25Wpg8or/VFxkTgCtMdb3cmMQ1ra+Os54DK92a+ownZm89K63GMV
Ea3whtjq0m65qB1hueoykEEJGbCSIob2nBAm/aleoNRnxkS+EN31lMPV34tp54IdE2A6YO8aCrzW
1mqc0msg4rwa9W6Oyh+GMsee3RmwuFGBlGa5YDZ6lkk77Xn5p5zUNpbATFQctyFG4FRpCRqrqlOe
9Lto1J/RaxDka+XvGahtTcrLZqWs97ppZH4xyP1tP6BhFChPQp659RqMUSJWyxezx5DukkXcYcdQ
4nkMxyY5mb1+HBVUn7ahGYSyaUieS2Z4DukDAo5NF9UH0k6azZKb3wc1eWzSr1wC8zL38tQOzvTc
1oiv1ab4YnQE2cWIYYOpogkZs6I7fz4QC/bPjz4/jYDb95Otn/79dd2uKApFqwVFmk0eXthvKLvt
cCy7H0tcDPcYqabDyuDMfsh9tI93lG7pngPjaza2j6k7L2cGNx5woJAgonW382x9m7Ik2gGI3ov8
uvqLQT3n1wdRS8LD3RL1dwnBdijdjg19hbDVYsJOtlgFCFqIYxuWX3nHobrAlOCgyvt3xDL6F0T1
H+PS1ZdW6F87Rz6q+ayfC4d6zrSqi2M478VMriaWXNQLJOqxC6NUZAIxBp/5ZHID4i7GB0eWJzdW
TOpjLjBVw4ZQx4ZamewxtzLXnk3a6yz7W61n3zRNQioX9+ocfZmt7JIDia61e2fX8H7S1lC7zOK1
sekyFo7CW6yk+c2g4D9z8ky8RljBGa+cXhdzwqVejfnw+cB40PlQq+4PTulxM+TWdDKzxwLXzcbs
Mj1wcTMEXSceZyMnb6oZv0+NcxdlvXrgeVjtT7HaVUfX6u+cxr4k+fIy9SRYOGLF6F63FnEEBtYM
UW5zkh3wJK7UQCDrJBg9S8tPF4ecD9u9TchdJBMeO/IwOAEt6zmx0BKUpLCdNO5kg0PQKstwKde3
tWi7m9wuuj0Uzf0VNA2kEvWEVKtf3TV3GEI56GHTEbolVwK5wK7VYrobc1qgMXlyOzPfLK07YdUo
PiZdeyHiLTuYI/IH0vdVT+YDDhZBa9cSIdRdiEZtA1czkcURxBKM2FiI700OSrMaDBvWUYB1+jt2
yNBAgx3ObhHxPYIUkFaRM4F55QaZXUZpm5Pw3K4XgYYVN67L8ijUcOqsDidm2fqtm/or6qWbvEpD
ijVj17T1kaX7LuRsb5GAU2YVueNBdj9pE8KJopYBF2z0LaPUD06MQHFwImwMxMx3ebyzlPUbXisr
bLiOTRedXOK8oOspJP4PdWeyHDeSZdEvQhkGBxzYRgAxcxYnbWAUKWGeZ3x9H6iyKqUQjeyuWvWi
aJklJRFAOHx4795zLTvZtGpbHOuKVha+K9s1M2CokWHuKm7vWKlE8aRmtUcTggrasN0IH902d4Cg
dEmKCjc9zWUAR8pupp0yOtqxwpMJeQstdIScbAAoh+FzbFR/j3GB/hw+tnw21gOApHXgdN16UuwL
oRPRF+sW/A7LVSN6qBCpVm2F78n0DfqfWo5CEH1qB89rFZl0PymqXNdZsxrNXWnGEVJbdQ9uQAWA
Oop9CXx6L+Gne42eMDZg9K6ggwfYPG0P78y0qomVWhO7Bqok+D6oyi6oxU1nyA2ajkt6zHcD0t7U
xp2nENuJ6AMwzdLxaoz6Ug+YwQNfHPEG0t5HIbxhPxSsRrrA9GG+zmZob4Wg6Yr1e6OH3CQbwKmU
I0cVeRkk0y3SJ7rVdAuBXuVrlPjIFnuMWbYZuNTbECnE00VaK8zZrbqbkCFDhlhbY1etikLX1zLn
0D3wR0GzeIHDtKSj3z77HG65f8PVSxmenGg3d4Vx6IFIrvMkhp+uBq+OSOliztNGEVPp2f7MbEBH
yuNdTxvFg+lmHp0J9Z9igk4HsLrX5uhJ6sP0wn/Atg19SUerEYYcs370HQuLPOGD7/ml/mUqX8t9
Uln+KhsrE8S8DnsFwfrKkIglFPnQ+nTlRNwVLibWuq/13VzO0g1qFWmz/KoRlnmofGU/AfZc4SNQ
/AwAwWiHjFmxwsbubITS3KtQWYrK+hHlc3uF5LGE/swMl1Qt63ZiGIchVB60PnlTusF6SNPgvqA2
sh/Zaq18w1Zws3XZvV6ObMCHk40X9VSxGLj1oOcrUG/rSq+Go05v3A2jeqWU5fQjCvIbs9CTF3Wg
KU9pcri3ps1QlMqawqZ5Y/NP2H7QFKdW0+9y1FuHucmGg6k8ctYMXWz6iDJ9dT3Ukb8F73Aj59z0
8oAdYWaMVJ667hJDBKJJdHSjdCYKCUOzT+x+PPY2m0xaj91xap9mOLy7XBlqXNCj7arTNO46a/pq
WpHwnKLdacMUIq6BepYGAakLDfsuJnCMTOAcrV53DprMlS23hA5tRiVUYB1a6dP4kuMOABkDT2oc
TnPQmGio+YHA/K9/MitTuFWP3T+di2FdD7a2xm1+wuP7Iwfo57ac0NUagF/avsJ9hNsXeG2iAnKV
qWcPs3b8+UPmzOYlilfKd8hbsXhDnoiTC8eS5dFGJVRhbXMrlGu7CD0Zbq30Hm0K6BqKI3nkMFvY
g3I1McudMgdVo8jJ4IByPkGkQslIPSl1UIsPdxCCkWsU8VGWsrmpEvMBEJ755EdKs2miathWeFif
LAfDWs2+OelLbdvUU+DZRZJ4Sh/EV53mQskcr6oymq6K5YeZ+0+o1n1Pn3KiOYTbqf2zMJA9yh4H
e13whU9U1HFUsn/WM/kySn8++B3cipLpD81F2e/hYm/aoWLkDo4GnF4Sn04RfE2znfk1STVvknp/
7PW2PzaWWAbL+MNZcADXrRVR6bUJce+QYlNcLG3XANF7NxO/kVdxcF/mETqRDo1uzdv6pPWi2aSU
UhBYKLiV20rfh6J7kcqUX9eROdwFer734c08wfhiWwwhrsFD7Qo12NUTO4s8ZCIdwiVrI6leZbPs
7Ss8p3H7JmurvKiz1yi0lBNStmXPadxYcrBWQIhOunWb2+1p6PVLCBb1xcxuZztX6QtmUEAFXfCD
1JdLXX8sErsjQhBXpb8x8kQ96Hl0tOsCY3AGeMWKC6oK8sZclPMJHK48CPx1O9UAOdKbNsvKTUfk
qzeF3X5Axu05fvRcdhZvMWfXLqkVBA35Cwf98jD0j5ZOAW/Wh83Cu8YV22yi9M0GwIZ2T/VJZFfj
Cw1G3AVt2LcRgOMeTyDqlgwVirS/OElreEgissc+rm4i0KBPGNJPs1Wd0E7APy76VdgvGo6quMZH
hVREmi8glm7s4LsubedCM3YYWB8ypc3Xdp7D13VmRJ3lLSr6ozJYVOsCnFrK3VhEFzbKyRV7P/hk
r8KBDWo2nijxHHWOMp36AuFSnVHBiczryenb66QbEgjirpj85KiZTyLoQre3mJwJ/6F3MSZu66gq
xASEeY5T72Oz84qswxhhvCLFujcLFQswxJgJ49BNCLEQjmkJT0AabjL5z6Dv8dZJCCsOu4iaCltR
phbrfbxviZvfOpBmODKjk8vDvDpg1iJGJbLme7oKXWQED6OpG5sqUWtqEJID4Nw+zmFEbE4MeCet
TdakgHKBZVO9HYp+p4sMOpUAv2JOjfmoKArlGtu+iXTFvFUbcWhkeFeaunkx4lmEWmFZnok/6lAu
Bdmf//Tzh2MTGz/VO9EklH0XmzFYzqsmZR0dBwVeRmbuCypb18VgsvrzqwqMPW5Iu2o7q/lu8T3U
lYVHjIJbrDYHjXgHhELfRG89qpKjWY5MirrFocXYwRtP9ALQt3hn6gWqr2TZpWfWZZLQ4ZSxfIiy
51KtU9T7c4CKu72Rhpy9UhYX02JqpS6GtcoEAgxd0EFABJjXb9ZppfSuZotvFlVqj7LlVSzsa5uy
StcHnBHnttzW+oUfZcMtFa67DMRwNGXtNqN1RmbBcIHJA2YZ0u3jMMT27WAwmCytiLyGc47tsMcs
7d2YBM2+qVSGRRfeZjF6MTEMd80wstT4aPVDRE2jH+1HIi08JOQomeySMGF76k4gm+0v6IHDtbQb
L4Hi7U4zdq1J+ONdH5hvgXYpuG2Xd0WuB62hbEI4hoPl4VrdaLKh+prJdJtM9FOUaQ2vT9nxhpvr
drZ2ATklVjUGbj26CRO/G/ga+QeYmWG05tNaZbeLBTMcvdCpVIoo/E0zkiRtjAx4eH1GMUxXZWIL
D+mutlZFyOtttfdaRuASVSkLXTxn6VTZ5+k10nPtgjn1wWzZiN2ooF/Wtl8BNG+f0zZ8M0qq6Ije
OCswG27GzkVaOJ9YtPoVFKzCjcL+YbHJKFqt3XC6aah24nuaHN5tkW/qwNJPGUgKK6OJoRS175XL
PjxKX7SWzNN5DBgBuMPWHNgvC7a7HA++mEZWXRIu6aFVaJDWclrFznnIe2074mlesALDFUZOj/eA
59NUNxnyOtVJsN3MypJNYEuMYfyoJzYxs8r+xLIwMo1lCZ4RbpelUPc3DjLWnkp87Os0MqgcToyz
dlChkMQiPQoI615Mbu2qE/qdNuvlddgEGx1PLnMpzRFkwRqAlq7bpuMOC9IBat1XGGWgjF74nId4
1r93qnmdNZLejaCuRlCEU8LIqpv0VAvnqz37yHG1MDsVbDXXOOzIszFgGTozXLl27iju5fqXXNMy
zJo66xMaR4xwDi1Pk+P25H8prehGLc0DQu6dUw3jOg2BkU6DcUCSRu8obKkmJ1s8rl989ETbWYFz
JlVB/8g5jtCXj3GSP4cL9i1hHChWjQFMzhknVKhbxLxfN4AF1o3mU6syg00WYDZEm+aPJpALkjCo
dLE3rbPL0q6bnUVbJKuASGNVuSCeQwFqQloCpU7X7KLkoDFUJ+cyt5L9UCkvDs5AYAPzLtSyGwVf
cKHUzaGy6BhTjVojL2OHPKYjXJDOP0xxkO1498HRxlDe9Bm1K2y+FB/4TmmT+ElShPXjuv/azYCa
eqPsdiW+6Mu0147xYmcohgN0OywESmZ5XRl3VxA/F6+cmJ7yjtQLh9CoXWSI9tIk1HYFcfcb3gaQ
aqGrIlRF/IYjrQWBDaLHMja4lYNrXWFjhWAxvatw7SCn89UHbILDiubMTVXl4+MzQZHlm1ViVJfq
2F3XimHu206gxUSM98U25BsW9fpNC/t9g4kVGb99kxgYJKCde4O9V4UZ3QGJ7VYVhJO3gM8cqbRA
+zpjH63NS9Ew5HslK4iJqj0ZBh1ommfFI/Epd21T+W+VZhwjEY0XnDpAR/X6S23TNo+tWDmCRtUX
VwokVzLO8H+C9i7L7G1eg5kp3yAFZEsScnsdVZPcAxx1NuPi3ba7tVgmuCTuuy9m42AlVK36BFgU
oHBGmgYg3tnLUoTWWm3ezLaY3rDFX6sBcKW2NrQTSbgKwsdIWdlNE+0nnJpbM2rsfaIq9hUsJ2wd
jTlekTTBmo1OYMhi+X2Kw2cftOZDJCFyC1M9dKeqjqEFWOK+ZHZcA9C7QpJA7VZTsp024dUm1f5R
ERqJVhDFlKDktXVoxc496BW/zm6NTJwa+NSgymx7l8Acg9Q8kUskMNhW8DNo6RqsXE21r8dgADD4
gyqiO1bUbS1LIClFQ8iyOGE/LsIn4YTsrXMYAKLS2cIprDr9HhRWs6dZNtIxeBsoM1MZjPCc9j6u
0jF307b/zgTRWvMp4xush2LDjhufM98qp03YVcuvTMqqdIUyfItj56UQ2WWOwmtFF/cU1Pq1tES9
FrNOcY62uRaYuOX11z5TEE43oOGlfatq3U5zuJuIHFwP//9DU3xtLCNaK5LNtUL7ifYIJ/DcJO1n
OgVGt+lfRBjlrKM8sJB8Qk7l4E6HB1J6biwOKJpkPyojzqWLjcDmS/ChdUClUi6sMNorHQiIPIa5
jOX1rdUk3Jf01s6M76M0Lgyz/8rC5I2F7d8kDi3lsta+8lk2hUk7aCwabNqAzpSQ5b0a0E1J9Ona
HdY2KOX4iZZcrhXsgR89mwYjfqoV+7kLoDCluHZS6iu5TJ+a6NQr5oq8ixu1w31t/nToYWhnEQqS
r9Tf2GzQS1K7Q2lZtOmlHRzSCZwq4syn2UpoTKZM/tFb6+cTbx9VqlpvHoJcv04NPoQav9KMOcDN
gKSkjo0rfPalgXCOIrEAFGCVQan85sdBcR0AzpllH0O6db4xG59qrfWPajdvyq5oroCsrGSXHuvG
tDe0e23srcjRR9Yt37hTaqjefRmtBZgwNqTqcxs4FBlj46Lrk/l28OOnrI/s7z1n/YSl/IpvhsJd
XWJ7IPGhIzr2ViFsYldjStrGmnNVVtF0AePV2EGAvlejiuSvUr1k7Jz8yu7AoAfTpUzY8xOmmniR
0cIMJaZw1djxV+LZVAfPQ1+ayqZq4+JqLo2HgVg37P0EboQJMlCkIUvuNVv9IGjWZk46JNxGn8r0
VRQS2FeDll9HsFW2mckB3p7whSC5dEt4FGh2BpYWDZ5MF35zRFbxC3zVTZxhF5fEtJjlMaztx67G
gVl3jUEfFS9GJY4ZWFefW9YVCk7+1H8bfPhOGDqSDbxk6ptx4s0wMwOEM+6cAn1l+M5+i6DRt+4c
agN08ug+CjrEZKiU/pHeAowzkwI/nZv4UsTDXz/skl6+Pfbm9p9/0KQBvUiT/Qd+NoXx8q+//fOP
xzyYPD0buGeyJXdyAMJkkRS3KoXOPkWrLTZTlFC7LPwx0ysciizewJ9JV/bkuI2NTEgNB3aIXfas
lFDvslzSO9TDfdxNW/CFW+lEL7ZNHaxF+MFeIFllum9QGRzAEhBYZuNm0Om0S3htJz0n2tIImzud
wombJRFyGtWpKHTsKUjAuhXsnsLZyx0gEUVyEFiDWKmmVSI0eNVN4MLnZJ/Lkd60nT28/XwV9Nhr
/Lb6ZteCjqtzU6qJyozuXEecMd1qwDTdgFkDpE9shMjfykUY1en5Bsxbvm5meQMGIqDQjtl10mwg
2BUHMB93/G40aOvaKUIxULZei80e8jfYqkHtsLF0RzEpLqbEepW36YsKpvuQQ3kZmvrWjPK7AfHG
Fh3JTqfPegjTAkBxjOsaj76zJ16eBXZgkh1jkgrQDKUnXAr2fsS1jZAbMURSEW1aVwVx4g7xWrQI
XVTdTyMu3S7Rnh3SA+bRucgi9AihATsr51+hKtADM1GQeU0UooLCAeynV3moP2hx9GpgBruYVKbI
n16hBAsCyS74T9P8dmjLmGmgufBNKBozGVoT5M51BtapNmnEhtmLYU8XpDh9MclaXEUFlldUPqvZ
il9opPxQ4VdhK510rFvpre4Eb7ngOzN8xlqGAyhD+TZXNMySwqEvGTrpsZPpj3LM800ZokUKfRIU
zcnNA3Xe9LAljqmDVbgO8xeC7AAeR2B1bSAfK6LYkgNev5JIDE/tZbatM6Yhnz221hj+2jJHTNvt
baxH99KYnjTOmKB10gRQEIkcfmykl3XGynFXDPNFPOjfVdgCg9GiQSn0I/0eKkShnt0T4XBQdf25
t4GvENlyW1eY9prSKby5pSuDTPMwqtHzDK58qDvfM+Yvar6AaCQsOLji13lReUlmuga2iHWMvmTV
SobsT3no/0ki+7749Te17P9ORbv9Xiwy1Ob/gY5WQ6z6gY72+iV96X6V0f78+/+U0WqG+IfUNdyV
QlomgtV/qWiXP9AAW1GM1hxNqBbC+b9UtPY/VMcwWWYk/QRd5z/7t4rW+odtW0JzpDQ0FeukZf1f
VLS/C94JmtaEpIFgCYu9smZqZ8L6WlcgLbTaQJez2BnULJsSaEmReVHbfKJK136Pzf7zWtzurwJy
Sbe0hitNDxMWZ6lqnAKIzfCZd5xhr1cXFS4cSTQCZLeASBhDS67Bw30iKNffvWMd+D0UAY44Nl/H
r59CKBNzI5i5k4pfJkG7i6Nq38zRLsde6QS4fEkabgpn7wgO1zgALY3YMtyfuBapg2/T+E4wWwVl
7fVRcVEDwaamMCrlVTxg+7XLWwVrtIH16JcB9Zf++Ve9s7Z8sL/Vzn89PmMZRqqFjto8M3HAXNCA
TxjTiVoTGsTMEyYaytLZ+j9y9futJTHYo6np0U3kc3ziCHgZUYnBZr75+JM4730Q05AIuVVpU234
/QnWWmGTBzRPpwpzPfmVCaYqtpAtH6ltHhhAu8r/7OaX3/n7zZuaYS1qbxpvEnnr79c0aI4aqkmj
s0EpKzi0W0HiDliikYBvNdm5kjZkyVGmFvUnt/u7BWF57r9f+mzAVDZKNwSUEDj7RxHcQSTw+h4N
Mhcv0NR9/Gz15SX46EaX4fuLy6JrwAcAcapPxDpRVo2Oaq6vdEBaguXY1DqMwZZL89yNBvpZhk8i
ibFTiEefQJgkY3wZB9Yaw543ZLMXDMExUcxLIja2M/Kqjz/rovL/47MK01kCh/hipHXmCLFVwkmI
6K5PIYENhk5Tqcm3NSXRznlUTEqhS9G78q8wQt93mgVzGoJ2O+MoBYxnooAwOxfC5rr28f/CbUCs
Qp77nYhI22jrvRDAyCQt0N4cQC7oD1b9CJDmbkr717Cfnc/mpz9fMFP79Xbs3x+9SfWIRmoLImbQ
X0baMTK6HxCJjwkLeJVtmyrbmWTGtmaxCjVx16TZzpjzXQWMueF/Hz/d5WrnA4EFQ1/8Enis1bOH
W2gAneuOT6PSacx05djnRONyYqZrDA21uICZ9Mng+/PF5gH8csmzB9C3etek0NNOJBVTxmr3XS0v
FTAXtGnvwhm3rkbKehR8ZvI5M3L88xUT0kFFTRCu4cizlaEYCIcFwsdAstp9D3e0beK1KLUDhfnb
xsY1KfsduUKgp7YNlmIBjW8XxS/WMO8dhBK9n2wI7YKRcauG1koQe/3xl6H/bjz76xPy4XRWA2na
P62Rv7yWWq/BpDULJgGt9Lqsva4r57LUrTuB5mF0Xmvw8UFdXVBfB/yfX6qsZwH+3triyyM4Z/my
mslYs4NUVyHvwxwnWzyvLwhquxUL4S36tv9g0jQMFgrJl6pJnu/vA7rvaIDUutFS85CXabBVgwsZ
UwWCyKcrLmwsXLO9K5Xwk3H003hzNna5MDQ+VRqmpVlns7VtDLj1Ji5MaRc8g38kkOeaIiny4i8A
EaAkN5SBNQjThXohFRUezAMy6KNZz4+Jpj72kYmKph+9T77Fd1YRLAYm69Zia1LVs89FWwZ9c6e1
pwb5PYceYsJaijjgyUY0lfqSrCl016/kHZv8C3My7hXlqfGrTc/H1bPoS1c2KHM2hU5zGKvyxx/v
/cdmOYL9Huuqcf4ahH6cKwSxtieM+wgC6m3gGFvLsLbhTNaNo5OlQe1ZgN3wHS9J5UZLyo02er1t
7YlJO4KB8ghc+OTb/Lm2/vFtYuRiKFESZiz9PoxI9iQKl3n4lJfxbSjvzQYIMhNRlANaCJINuduX
sZgPQ+WayL9RWR6E8sMmSSwluDDxHY5Bj5Q4SdiW6Jv7LzEIwrpvrntLu89L/Zkc5WPXlc9l8xQj
2qGC6T05wClnUMyzYZ5sUP4fP+r3llnDoH0q+EI1etxn+942s4Icj35zGmlCtsxsaAmyXt0Uijwm
M/oObCNB/F069Vb6ym0TAzroHjma3lckFyGpZTd9P2ravS2/hnjwTYRpmvhkRXpnCWCzp3IQMISh
Wc7ZRguK6mhNg9WckqB3ieyCeYLMWr8UFM/b+pshtf/ygmdPJU0wkdhEwJyk/qpzmK71q4BepW/f
59FbDvfv429Be+99/PUGz+b9QYlw2yhcbwDhXPpXFlk/VCj78Ur1sYzvfDB61ut/dFFjecPAvqp/
7FpI+IORYTenYqKD3xIS8aVG5zXqYj3bbCKV2EWPzLMut//llc/WV4uoMtUaFL5PNrBq+qoqPY4d
kmKIgmw6yNbBw0x7Al7cZ1deHuT5KyzUv+95Wfl/Wb5oAnZRr/i8wgNCTI14ShT1kOx9h/SD7sCx
oVz4kPyfyNhXKjXBj2/9nZ0FI/nf15dnIxkOmDERa9ycssUxRrZRcBc4kBs2XbVLrKuam//4gj8X
5A/uWJ4N5dDXejI5+ZatqNoxb+Je8L1WANODzqNH7SZF8SsIMaZ/irgDSn5fffbU3x/ef9/12fBW
G7smqoG7ToD4BUvhBnjSMENB7cVWgTYq23YDrMvD7/PJUvfuA9eFwBlr4Sy1z3aP4K4UqF+iObXY
JQU8iNZM3JJza0wpE1sXJeBvlvHZVd+dsH656tkAL+KuH9tYNshdljxKLK0NghNSKbAErwqDvQZI
3E++6HcOIQaz+L/v9Gxop74tgqrgTtld0ts4FDxXP3pgkFkQmkG5rlSmlHC41dC1fHzt5SH+Mcb+
vvT5/Ex3VqudmtsFPkP6Ax4V63kGhNqVV0rz/PG1lkX2o2udjWet9DkAz0yVUfM2m1eJsh30W2bl
j6/y2R2djVgj1OG2VzxMQ1IARaKqXOmc5+hAdkX1ydPTP7uY8fukJB1Cfi0iXE5lJTfUS2qBmgpF
W0jieH6V1TSAR/tk0qZdhpCl+wefRmanrJKmxzyaeVpN02t0XLOhNbEchTPYZEhw9GLyaBF5IbCL
amzdqbE2Hz+nd7dqv4w652wnmbS6UHqDr6MFx7q8X8s2B4vuikL3UiGIQbyi4fRs+YJr0JP9N5Qz
aKi0lfNMOvxGrT6d45dLfjRCzuoUTYa1E8RMc2IX6U0jXVj6XgUq3TEbVsHIMx1c9M6uQHCsAt0b
h8SztWGdJOYns7322WA92zH6I84mK+LpkMrqGuFRmx6jRl9pSLkGkyiX6hsWvdW8yO8jmv5AK8k9
WRUjsRjRUS8/m5b0pZL657Mx0NULjiQWiMXfh1oxZPj/SJc6lSn5UZHSeREg+jl6ickqglsO/z/2
itE16EYlnEeIUAJ4rK5t8H3KEHt55dBd307Vfeu/AjLz4hTxIDmSJmoH6zT4wybpXxRlYTU+sHNY
SVBYiM6gALhZ/eBn4zUAwWOCNs4w4mt4WqX6mE/ytdfzH47OqRpt1K3mHAAWPoK9OMRWtlEy9TA5
7TUy79shqi6V8gVBJ28KYbPZOhbWenELgNp/jYk8XymWAqSq2waNs5JIfumYsEePdmnRoG4GqUWR
84R65aJMQa01ro99fAZCTu9nvDctMujaYF01K/QWZGwgQOiCm1wRl0VANrFZ7Ic2diWyuhiZ6ReJ
WzYfrGOR09bV2PgLmuCVsZmoNmaG/ohQzhFIs/3gAfOcK2LVQvdW3izjcfLzfSPLu0gndsmc136v
vEZaT2SsW+n1tqtJRe2d8XFs9Oc5KnZTpd5X6deI/Pc8YEjX2Jjn+uAXEF+xFGp4mxd3FC1wvDzB
gdrvHVTQUxrLS7By61T/UlvRbc4pvA/Y7tjmHaiCi9avyYK1L2uB/chMbpWQ3h3fkdlNB5LEdyZU
9DARuzmcnqO23GHvJDoHd8REQ00k46MVEUndR+s2aa9F1e1yp7jRbZPAFWSjdfAWNmScYCWUBG9F
WDiMO7V7rum+zs1VQf/IaB6m6spXjXUmr4QVubY4qTnaCiRCicdwEAF9xu/VIcUpnJRXxSYlnsc/
sRtfzC80TVcjzjcDpnO7Jk90NU6vJA26XUQvrWCFn4J1Uj4jK4RHsS1r/QZB9HURLLYKYw2TlQAT
6MnzCbjrYZzrK+rbSprSnCwqldZ66qlv6p7AiE2awsgMN4ELLRD1Z7TuRo54lA/G8QtgwYsxtVwc
FBuiE9Yy2qJ+8XTqYq1jvCxno6zVXmCKv4bFS79EcQSYycheQscCPHaVFc+Z9poHd52GnCI4NrSw
eqjhAv1wVl7H1jrzYaSOxmWStbsMCwHwOS8olV2n2vy7dVimlo+n93d3T7Rrlv6ARv3kbGWyjCQd
1Clp0TGQmFLn62VKnxGbzhgQ8Cas8cyscER8sqq8U4DkoPf3Zc8WFYIMVUHcaHsqBK/Pc2dvob18
sjH+7Bpnq4Qa+CnHyrg9YSFUMU9lh4xi9n/3+M6mf0NRrNgkieTkMwos2gJLvRypAoKby2bEV4Pv
mv3nf3JRWxOWCnpGirMb03ozAvKZtaesmr2JoppqOysx0iZHNk3cRQA4VLCX+PiqPxtkf6y6xt+X
PbvX0nQUAyVFe1J0VPHs88sY4gfRORMARlJxltFThJOHKHKl0Cz6+PLvD9S/r362rtFWh3IRYB6T
1E2Ec5sRdJb3l8FC3xLE2t7Wav/JAFr6le+spX9f82yTr7esE7bGNYtk9gD/upFcDG6uBkq2rxG5
hSzt7Lia+Y5dKy5ht+JIbZsblnzeZmVEEFkzW6/I2EHJCI5xnYCJtdXLmNnrv3s+y/P75dyLI0LB
lla0aKW++QYpXgzGiRjQPDuilMYH9m0yxO4/uCa9VGrFMPG1n328X64JawJXh84pf5k8anS1uno1
x4TCUeMoAJmwFgKqVT+ZO949ev1y1bNxWMdZEiY1kNDEztYt8cQU0NiJPvLK9SyShCN9Mg6WX/jH
wP/lgmdDD5Q6kbqEFJ0Ql6Lp01b1+I0tFqyH7JMrfXZrZwOuyTPNgiqCQaV+G1k4BeYdu0bnQMhP
sWupZnz8Bb47wH+5s7NB03QNRUdqxScHMXeQPcf4q8nm+/gi7++R/76KflYSkbZs7LBmkiQbajXl
1nox0i/Zg8oTUqtVim94Ws2RturzXXmbjkil4ltgPBh7th9/lPe/yaWj7Cx+DOPsfoNZ83lvq/aU
dzEwlHBFovhS7VyW9Y+v9O509bN3/fNK4uyeR7DxZdI3TFe6ucuIXSTyZLvM0ZVh7znArGrCqJYC
3MeXfXcAWTqaCRsxhaGe3WBXT4u/k4PmkLK9ZC1SJYEkRbMhnxv/TgfnW3z2TN8rS5i4QbHvqpru
GPrvM0+AgjzVJ1oNoz1viiy9sDiMGv1diKbWdlTX15ONXV4DIN+ObbIdEN2Sw7FyfMPr9O46G4yX
Me2u1WZJUlFoBxSEYnTKKW6zH/WSP9wTsrOV2kI6R7dQTaAy6PvSofTlHRbsvdZiYcmIt2abOqfs
ayUQCWvYNnlFRpUKeLvxDGSCoX+nhZI40OyaCBryzDCiXAyKdl/i7fMD+3IMQxjmeGNTHC/U1Eli
fSSaeVU5gPrzq6KDIxIYnzy/n/W58+nF5Lxma/TbNEM9q3c4Jl0FWVjtqRy1xxYTd64+GnG+rYpm
X1f9tcNZahXWEmdWbF+HpQWrcVwi83ZY4JFtwoOh3kQ0A0Qh5sN6DRl2g2KZxkL8zbYBFvUSc6Xl
gW7/QkTWSS4xkUUJsid/xomZgD1Lyi2NLKTTKIhJZAap4aSqC+NpXRbEE7eEcXXTOnPu8UftqwT7
vsPWcESDZ3tAt7dVaa1bWa3HXN+0pXnfjQQ3KsppMJp9AfK44QhC8MzGmDpX9dHow559LFpxH4X1
da1ph1K3j1VXXeQtZxAdp2CtHXtHiT+Zi4S5TNZ/PG1eDI0mj+1Y53RKR2lVa4qi7pSZyC1FxZbF
XhNgt9kRVgMYAQUBEHA8Jb0cN2Mi3CQIt0FougGTf41gryW9ZVaGS72ieYDorkWuR9hyoYmj8MOd
XQRf9FTFERC4QSR34ZTfJ+FzFAFwLQ/Z0QoLwqDVrcBTmYLuGxAOEh3yFJFhQBV3j6lzVTQcyuiB
68q1AcOtyjkmEMtBKRWo6R6K1ROitwWTlJKGlJ7UbJOX/iYc5WWXdzsVm7+OTiQBDtiu8W6Cvcf+
4JfrsD76cqAx1W6RKO2d/Bbttdsqt60i3ap+KGC6++xY8vhrpGOy00n9rExs7C/RDLJgyE+01G+a
qrvyEQc06fcqf4SxsQ6x3pYAkgbA1Eko4PEbBDDbp4YAKRbPU8noqDJi3ef+SqQPUmLjwESmhnfo
tXHaw6KGsB9TUPIbdMDkhK1qU2+9eCYdwSrNTZLuc2oBE9cSnbGJnMDVRPq2HMcnPzpWS0yu1noG
oB6IF6fZHk/kHe31lLQdJNehj7HPQWmeRhvFEvtx1tZkXx8gPiFyXic1IZrWRWbBDYCgH1Hjimj6
zRSNUYKQBLmNhLItDGsfVfVas4nSgEADfX/w6ijbYNN2e0UZqYv2d0XSeJgM9yPttDaYIBe6GsFr
eXrDqVQuffB1VyoYuZM1MOd9ZoP4MSNSyMTNJM2LfG6+IPmkT2ccLQuk87jteDS4aR6W1X8cCCgh
/SjrIWIQxTFb4Y6YdA9w0TdnEt6Ayjep8ztHDD0nYg4gStuuUcM+lwOPPjburezBjsZTbqJVqXHw
YO8z06+Bba/StPNmTX0o2vRH26TfVI34cg3KdbQdOkgLyY+gpnjFlktMSwAM/FtAi6lWcs61iBjP
VkZaXzaF2ZAEMHN5jTaPNr0pU/MkfYASmZn+6HHhEdn7Je/kVlVrLBA1HfH/oe7MliNHziz9RJBh
X24DQKxkcE2SyRsYyUwCcGyOxbE9/XwojbWpSjWS9eVcSOqWiplBEnD/l3O+Y3KcvHZJEVUI1Uif
aFz7M3Hca8IBZuaE5o3+c9cz0CiSvejksVPXIXeiYg1uErdkx0EPnXuP0FtiZP83Ra2IvyMhibc3
WJ9GRfLaJI9uI+57z/tIqpWFeBncu735Bl33toGqYfZP41jc2wVmP55a5gb7otied+ta1ul+6HwM
HFb54lMe2S6+lFW/USY5MMrnQEx5SbrPtbRO5ApPpod72Xroms9xrPb++NvXXFj6/DdGEXv5aypI
X9LXeKJ9KPIiqhUHY/Ohuezklj77ZM5/EBW6b0HQbZcdRcnIZyrjbsUvogfpZ6K3eJDmV3KQAEOO
2m9w+WeXSFCLYEeWANbDWvPR8tw6iGGMCHB/U0ESl1l9s2BAx7Zn97txmQgE4+/AtWO9w/68bl9Y
GGgWBk1/SKf+zZ0p5Iv0M9Pyz3q5NUX9nZAzIZz8c+x0ggr6k/Dt+0mMZCah898y6vgoYNQ1+xd4
AH67b101vrGIuleWvV8s57nMcOPN5g0kiUsp+GcB3FeUnkRx3pR4CXZqyT4XvwUgtZ4Lyy4icI0C
c4t7wmL/Pbb2g66cZ3Rqr4XDgWH0b1bjgnuuMCl4z6tTgvco3J+OfbOK7LMt8k9HC+J59K+FUfPH
19k3l8tDMNVHxcbIGPxnp+R13poWKornKS0/pyz7psX4Vi5ZR2v30vXrK//wZ6JSZN6m/xmoO3PL
TE2bo8I4QVDwElHlMeDlOZEr9xbDeGImP//48LnWvCF0/tbSFpShZd55urpYmnxbfYuhefMkoAuE
VuE/27Ug9Ko5Tw7nCS/nGPpT9SrNt1l5YFBT/AJrvno7wpmDCpPy1MVr6x5BPx1WjhW8q0ej4VHC
BqAwJkEdehK1OAfRWNsPXfZEUXrT8P4F8tMw/XCqg9hEovqfi9C/nRQ4zHccyzJNH7LunyvCSZUe
xrNK3SjvWpeMnLf0ExKAJ7ACOg/QRJEiA1z0AVbJLP0vd/zfLkQdyHMoSAMjIE7xz389lfXae0mr
bkrC3wEK7PQmpT0t4oAXL7HSA2mcoV3XJ1wip8nOb1Vnn/7zj+CPnuavZYZn6aa+qTgd6uI/fwbX
zBzHRcR6s5K+lcrfI+ej0clYGtnNagHr8o0fCxNfawiuo1S3gEnDcSaWtEsu6dTeVpi0awAxrqX/
6AZKsfz7P3/Cv+sUcG9T/yOXMqg+//wBpauvnZGl7MkL8dAn/bnqwQCnM7ksSbzSNQTafxv6/a0I
wsNdD7cTio7911VtyzBLm9ugu/Fqpp8oPChtCT/kPxdgcvBtHCJdNGsrXf7r9Gr7gf/bL+Rf/u6/
fL+m1wOc6rTuphskIVUNfL4ysjvnQyvsH8VmDrHfEIUcCNDYC7t70qyf//kH/geT/N8+gWuwmnEC
V2dU9uefuJDm6sDKYofanbDnEuLpP1XVtTdJT1Lv2yCeVIhbxDGXOqOZEcEX2bX1zgY4R7jUz0Yk
X3Wh7l1fLDuYJB9Jbn3g4GqFf5ep5bWyvK/G0X9C2Tk6DtP+tvmuTGAKhvOFw/KqmcYZMOWPrVNy
DPdb75ttCfQlE5gzHkpmXaN9IEDHhoGTJYz+dSrJaBPU5U5xAGrys2Q83U2Kc7LndhonkwD4mkMa
hlOvx3bFHI5FnMPziqy8i1OLBfXATmOH4RUJgFl+VtXwYzNfM6Nsf3RCP/EY/qxd/7+dQH832IDt
Z/qWDppbd/7y+nXKLe2BsG7msqeRimQkNNy1YEWaTez31V7VCDJQXnaks7swN0DSHF1dPAbK+JHp
/6XD8//92fMQJlBK8K55HAlbT/IvczJCstVCRlsLh0jbSxxJEPivo3EzZvOx4wBYyWbF9Vw4/t3z
bWqJMyG8R1O6hwRmzmq4EZu7ll2NocMkotpr8u9q4uqclAtYwSsiY0q4HUx11ZecDKLPWWZneypv
qzGNyP+77c3kkUztE5GL13kcL2l/NHD15wWK10YUF5UWtyzwzrOhX1oPwFmvoirPvzMNvOdQfGCg
vDU6/82snbfOO7KXO6yDd8K+cW0y77m2fMw5Tcx+laXBSrCXXKobaQ+HlC8aJvmbE+ibeL9vRfBR
CGfjcSjL60RQDQ1M+9bPnAV1kj1qlY9GaFI3Oh5nW7/b5O5pl93pWXsVztN/fiH/+LH/+YX0dKRx
nm5YDu7nv76QZc4ei48AMkgCyCj901aZlmVOmM/RCtz7Btr2RLvRGBjrF+uhUs6DKdzDNuye6YO3
H0EKaGc2R5qYc4u429bwJY8vIwWUJoGoG1zYhtPGK5wq54rwxoL1CWZn+zI+FmFpzSV4trUCEwNO
L+Dfwz8nQv8rG9P/R+4jjzf5/w3xD9ffX1n+8a/2o+0L/q/7yP+HjwKIlXdgInm1t9b+nxB/w8Rk
hPMoCDZ2vs/N8z/2I8f4B2YK39/GL/8E/P+P/cj2/wEXjAqCATcWJfa6/xv7ER6Nv4weECiRIsDH
832mZJz/fzmU1mbmo1Hyhm22UfFNFghDXV8mHv9wkP6JFHe5dyuEykAVHpoeLHkBphT+M/wNkP6Z
v6InbooltHybhssGq7wkLyak19OAaU9m1dOgOUkEuyYgjutR6AWLGr1+Kx6dYPrCh2eQEag98AUX
vRInbwAu6bTYOwrfvKRD3R5buwzHBh26q/GYUuA8d+TMG0aRhNjeLQV/naSlD3iHMFLp9PPSjfOM
HaECakrGlYO3YUPOKyu/G0lDe6xBL6SmpE/RfIK0krILFzLJV8gZvpQjXHEKwlnk55qVIFCB4nFV
aR4WXnUpiw72pdtn23k07bH4BbsJLp4nWfeX+aUC2LdzsIQrq3T3Q5n6xOYGCQOmURAlmPW7MihY
vc7WW1r4ESTPM+m332a7KgDg5WtiNL/cYILS0WfffV+9DdI0D9Oygo8Wx4mUGojp1R3kjgn2e3Ab
4P0Qo79FgXagrZhc6xx6pRNwCVteHCxTcGiN9VOU2qtV4QSvATkZYj73OiBPAFIA9Ke3rnTgyu+L
+ncmps3E7QJOTq0o6wONxLcK7Cr0yRHwWN4YJ1rgcx7Aw65q9WMDKbbN/G47pyVwP3jUnB2x3zAk
u/KCyTx0iVqOAogoOGsRZ6X1Qpqo/9O3mQSj+3WPAzAsUgb2oD/eC4sko+aB4LWnPAejWBbmHCVl
/UlLmzPiMB7FpHBgN+ANG6JoOspn/FZlvw+SOapdi+xUZgw7uxUQpTC/V0KrtmzIKvJyvuk5eHBg
Lu/GEk/vSj2LeDoXy4+uNxlaEGMdGAVpl404k++6bj/hETQIwFYUyySW2sEBnzleZTLw2s2JUW4Z
SLb2u3EhYJjnbpheU9O1QM8BPjDXdzdfz3q/YBcPxls5pJ91Ta2t+fVJTQuNeUJScEYx4s3pT8Qx
LrqSVe1MyU+7GOcrcd4npyXUzGyuQUoYp+dM4SQhCfvWCAS0/16t9Jo49nHy9wXb5RNzizr18uMy
4/7h3X2Tq4vssJyTaOAtr9AgLjoXgr31IJtDb1etYAq0Mj03bhpjf3tfaoOWNNHa0NLsBsxZfmz5
lw77bV+m6kRvGdww9ANvURIHrmuwdMidtYX5ki7JDeCiGzWuQA59RjGLiJVNGCuISWQUqzvv69GB
iraAA1oL71XzthTBARK27Ggy5G3rk63d9kWIrXve9TV0GrP089ABFgIQZuCFd5AEYewsYydjWUFG
8HE2MzPWICqDO92vv0onQ+kDb19uwVhdQSGBpTEm8oKfyULEW74aOLmGhyUB+ZedR+KLGVUC4QQb
e1NT9ce5h41Qu2HaoF3T+SbVpXErhDr3mHSOfVmcXTZtsaZXSWRA4NN66ymZ4Fjk+TPD2CqmAZWn
1ih+TmsCEkLpoGedIVyU/zQGgTrotBvUSugjNatm0G0CXROdOucTeETHyXQWCojxzBrRTSIuRq3Q
R3tImzqnPOvLBJqqKwnX9Za7qoIx1ZbM9Ri6jjbCDsOsjybE5WRmKGZbH0REJQfVEFs7r3e8xStY
M/9kzd5MDooV7HrbYNZGmn2UV+60y/KN790rwvYaOywd8pu7geBx/2vU5ZYZOjwl5HjGwXgcUJSm
2y/F8xPSGu0SMdTyY07Qe3rgE4oUlZCpAeRc1DCf7WvX2bvENu5Z3F8ta/6yckEhbE56nBlCe4ZI
v5Pjc7d4/Z0xpuN9KYk5QTx7caDjzRmxFbalflUVGYLjBuNfljJH9FeTWOh2UHZ6NnnBzDk1jhAo
HQySKY4hD7ZdzJKr2nEMYm3yqiDynhs6TN53fVPxdMB3PRg+DQO+1b0ZFViTLhsfzKxD8EJ4p4ke
kshuH4sspd+ivQ0rrFBr4uQda3fdBWb5S03jSgZOG4KVHPeBANTkQdVhpMetB6KVwIzh1MI432Ul
028DlnJk8+97WRJkMkyudgxW/7dQGPGEgPtlkoEZrj95LmhFXa+6G83smGaWfyT88a6bGSFXVvvo
j+yheg9ZnEswtcBAEXl3s1MxOO/tIpZd8iPnTFSFnxwgTLSngRMN7+B51pySeJkEYsT0jo5n72iO
2E09McqZjpJ2ySF6ZIJh6qymaGj6BUpfzXvcoWcTObnA4PEOXrDSuE0fmurK0PQMKM3pYzfZd5pf
2Xsn8E/JwEpGtogxAygPJGQf7KWUF8NSaPHH4qiCS5Cn60EbL6J0rq1XikPu04Jb2amyx3ehfc+B
dV/aPducnBTBvjEY0w+Ax5Awid45K4iNu9T2XxoNHVVTsrdVEK4NN3v05FTvVcWzrhlHAAlOZLP9
iSCB5DsHZMdNvi5H10ynJ086z02HbnoeO6jzIoFpMnOOA4/YOLQg8ZYutEj626/+SNGcDPaFk/lg
IOsnDL2v8K4M013i8CoIZ2WZWzgfOahuVyjvY3G1g2+IQznU6sMctHOJ/6kl5+5ZLP0MrFC00eoS
9WjLuoZC0y6MaZ0mSkl9jIm3joh7No+TxWeYJ1HHIIRFFLTv87ZeQ3Wmcf1BZqerLE/EBZ6w9fVU
8ATlNQLXAXSSPdR/d1cDk0x0bp9Rx3pW4LZu+zTu58k4rRAYKsdoTlrpkIbZ9Ldj3tcRhKN6b+WA
RYjUvlkMb9jVYnOJTsBXMtndqlkke5k4BAyM/oe08vJoEBnEAe9uUe0WMRMqgYrIBHXlFdDTIDjl
9nJeSWM89WYfLzl/HZ5ULnZXhXqtS+ZzXU4V16iQtY+LtalhwtgP494WvU4ArIWiJdMfg3L4tue0
vBJQCwVNzYdx9or93FWENs2pTqt4M2mpDVWfvFMhin7fQYq6lalz6NdWvHYYO3dZY7cxOdSE7axO
uxuoD8fEXe7qWj+gKjJuUy+4o8KPi5W1z2QQauWXkGD0jNlmxgQPbgynXcCoWAR28M+/olJ25MHE
xaHoTkd7MOzHZqXtstsM5OoUL51XUnR4YsAJMUbV8kPkgH5bgpsq2PTmOBEnA++CuUSmzmIZ4fv7
dn8MSAYwCghLwUh2LDrSYO+u65O7JD3a3rI4SsC+kVYlF9ms09Hz2/RctL/cpoXL4Uq0ofVy0ziN
c6jFdGqMdTwzMexJqGmutoJF0A31bd+4xb2W8uqzFmE6uKKZ5v4XiYBAqZCqTgXMXUNmbViu8wfd
xXobTMZtmzF8We362DAGGhDCxraln/RRPuoEhFx8rSPuwhUXFi9NFGHuUxeH8Kk9920awsFr77Q8
vc0ZCO2bMu9ZOJUAVrFS8ATP3V7HCcwMyGT9Nqb8TLp4GWUAF7b84IMiSuy8k1P19XnVzd+lIfw4
qFkg23LpL8LGnIrNvY6lk2uHxFBf/ZQPRAFqRDeUQIOnUmOn1LLDmuzuZpAQVhs4wo1edzEg8DvR
DeK6LsyoQGGpyTsXRfNbXw/zWr2yy0NagC6r6nt41wbTA3KFwnmhzmqE9iL7ioDjdWsjGIyPWetH
cykUwtTu4rgLDXtyJIN3YKuivzf5gFprdKDfLVM4wz2M3Kpp4iGdD3ZH7ESqcQyPLtXSCKJMoixm
ABMPaDqCkrzuZeH0MJajYwfdPsFC4PUmtyPZtF3n7vPVd2K2exthvGHIMK97i83g4klWTnm1U1p/
B3JwRS8lCoTqxm/VEic7tr+pR8s9lDwWPDiJJhs4i1uCYEja46iRP8aMvwtFMt12Q0KPUL40Ekmz
HdSfOWFerHNZp5ZEFEPnU0Sa95YMC9UWIeM9wNyDWD7KO6EzSpTgjfWk3ujM/AEacEb8I5Ev9Tla
SGeALE7qSD31lKeJ/1naXYOkbXlIpHcnU0LXoPu/JKxid8uwwLSXdpyQJxxpczWAgfRRmxcsrRft
PtggaCDefTNMkXOAHk2hKw0cBLJ78ur7hb4MNKALmUOJWOLYDXHN3QF9bQ+zG2y0sOIGqvGOgLYR
5QdO/DbwCEtzCQgZ5i+vrbPTYEr6odo+K3Uc8e0CnkmeKzGRS92ri0rY/IIVR9/7DcP0CA+Q/B+j
6XYOyhPJCijtRyMyForq1mjepenFNO0Sxq0x7IskuSyV9TSoubhq5dDQJ37bP2xqxGiSDQz+SXMO
KDT2upXeJgWJS7NOksKB9IAK74T4obJZhEH2B0Kc2pN093D7BPPq+ARWNcAT9TULrSU4zGUH7YZf
QOwBsVMtfpBidj80TrB09DV2rmjdpsn+nfxk4DTNJQDZie9BFZsUcyRCA4tS2JA7dbJX/ZC23s9g
1ELLqDR+mckLTKfP0qFuWrfWP/udl/zf6TTFmJce1mEjgKQw/1n6k4QDI8SbyZXiZrVAI2lpDofe
rR4Wl6M4JxPOapI9tLUPR7Pfu7LYo2k55HMTW0O7RzmoIB36S7iMyxfW8G9NNReZ8XXLTCiIprsE
lPSSkhZKVu/xClWF2xC+yYf6ZMxSgrBt/TBT5otPUN9K3lzYp+sDAmInLNLpbmyEhZqBNpQMG/ac
k4ykh3u18YIzbhV58gktsNzmvi0wQVgjm4Yxsb6kgYJV+QWc0Y4ayyumfapMoGU+zvWCYirEL+L5
ZXOAZ93GQSLuZt0+FHkZllpbH8eMgYSeV8/pKoG3OlwtwUfQaj87j2TteSl+jY6GqLvNbzN/6yJw
ZSSFfE40/2g5+rWHvH1UXmIzSh9iQ+sORq4OTp9+eHbbnXy7eJvXQO0te/7ZJimdnD9etFV+kOQO
e9Vke0kuorh03HtV2fwYMuNXGlDOW6kxAAlEKZVuQoPJaZ4zCT7ZSxjPtBrTkXwqyUWi4ywX2fL+
kcfGDLbBiOEgyysY5ptsvR1URDCp3GCn2ICGa22+zp19h3lSj/1W3i8eQFmz+4DHjYeKzCk+xogT
AxwpWN/daPgfxLOaR9/ChbIaB91RLkBSVcYYsKOSRWToDfezHyjKVlIoBQfsIESc0VaHdj9WYb4t
P9As4IHSD6Mjksj12m9gyWjOSEKphL7v5FNdI5cAZLxlEXDUGR6bLCrrg8egSUuJS+qd8ddsyP7c
U7OGTpG9FwXMynbjjBO9cnRVmYUKdtU6xVpiLWFTUwVsG9Wk3Ur7vP5pGuWd52A4WVM7BpNdh9rI
/+wuqMhqYPf5ZOxW4VpnjBjMshPnMhBsWduoRhadzHs3LTFJmHCHMhsRBQduGTfq7GsPkoi8yDWX
p64fI9XuRcaHWcv5aS7cz05XBkTdhtBxUwv1sv+ZrmlkWyWQjPSXlQ822DHGHKv3XjClYQz3beqE
DaWODncaxnhMSiMrab+7jH3z4rR5AdF/uTBKepzYVXMoQfdz+IVBzoVuH3iSB9YYD3LN4i7NnfiP
f8LsiRkU6QRNHc2NrtOFu26oHFiGFizAbOqwmRqkwbPaJyMzcX/4ignLyJ1Ptd3LM0U/1CNy4ha7
f1z7Vf1A4pfsi2Zo40rJUDXewLg8Xk2xhlbfTuexUZc86Lh/dbpNpWN9WEz/zh0E+SR2+t7Zzn4S
3YtXFF+kjV77LAnl+MH8viDhoCAhzJLjLgBQUdMr9S6MhZoZ2lA7Bhzxgl7Ffs8KB0pnLa6+PVR7
J4FjtjbOZ6uZn8nK+196U9Tz34Sl8bNv38HHnaDwlyyT5wjsUhI5HNBRXTrroarS+0Qt3tWBkQ0d
+OA1sFsdt31OS2ZEbpveD7bQKApExXdJcIOY9iMBMtzxuDykORzorAe3Kl7SSQ27ZcwfG4NhjJ9l
801G5hOD1cyLBlIMXPCnZPA1/Crb7Qq1s1j2YImKNDm6xrX3ucd8oee73JQWARvilYM2InkjJaNc
u0fPnV0m1fv7uR4reIvz95wTn6al06kq5n05dX5sjpxtoIgwNtnDrl3RWK8liaM8F/fz4oUJE7/d
Ouf4AYV8ctGXALfVshN1B+MU/atoLYjVhp3tvVYyiLBMqhrkzLbLfMam0loGznKz9200ZuxUSlmd
e+3k556Gby/IENczve445/dlO0SatIZwAGRnLf2069Z8PhgoowcT3KTUylfUGUdusCP0OCqr+dXy
G0L50kkPhUJrH9jNBQz6MWup6lxSfsl2RbdXoMGdRnHfiJmDlT+Yv5kLokMO6DHushUU1dHxX+3V
63EbTesBBnmzUy5jTe5RN8tE1KFowBTQv4qiq25rs2HkLuTB6+qbYHaLC93ugyRtC1B4/V63S3Zj
6OnLNA6/Uf4NEKaQ6GW3iTfUVy1IbidBA1ai0vAdI25Nz91x2380U0p4qaIQE9Ve2kkVl23/qorx
G3w+A/ahuAqmPvsh6N6dZiDBrqfEraQXF6h0QpdRcmhudD65FKELFD8Cp4+w1eP7TmQNjZm5ks9A
IXQhUXQDvy2xzN+TVsz3ZqGfOLfOXBJXs7YJKcjJwwg0k5F+KaPJYLzlVYSDkhUfrkLsM93pECwQ
aUC49T3z7SdDzVxjskaO6GjExgRzHpH3yOSsbM7eUo0/6EaOqeWvUW7Cj5k88T3w7G8ZNaqfKGt1
8c0jIkOz74i2w4TI+QMbmoaFFUi+83XBgWzphCMXKFG53o7+QvTsFtJBiFOZ02O2JBTNWR7mgXFf
J/nCLIv/b87sd11rbjJfPhTKm0M/V1rYF9qv1a3vK1CvsEiYfPgra9Opwtohb/2RTsVrHESa9TMY
EsC9Jrapxbk00LuuJQvnEqN7VD8hzmPA7pMWzOVojfmL6e4DQokivRq0fVUsgNm8dDj4iRml2ZQf
7dUksZgRA6IV1NvAdm7T8cNrfWRi+bzPTHHh7Wti3bOgSYkRctZD0RRDqLXzh6ko24I2BeShdFCb
2V7PV0jNM4K3nPeySlHLFYKReS6do9ujdN0eDzqWSt4NAXDMoa5udbMqboGR4l5VDWQW5uaJFgT7
hflg041UKWJYGMIByUgVwmGtKUMH2fDeyIdbaVnjoZvNu9xInh3OqLDWeHTt9MvKcIYwAUQ40CTm
Abg2KkD6GMOkZNBn8TgkJcfKVEvIqn27q/hLj5rbjbvKJ4ujHexzlutmrMjOI2wg57MGFOkZ/j8t
c38xKTfD1oFM6hItOeYrs6rVPFk09q6xvMt+RO6WC6iWxcSwfbqhHlChYTCDVc2SRsJIMJnT9uLp
9EJNeLfcAEbcGM3j1G4JlWP+zoq83hOME+bFHA2JZpw954Xe4hbBxx0XHjVi516AIfk7Pw2MAyc3
8Yd++Vr7aWxOGzXOzL9Ke7KJAJwS4s+su2Qc8Kz68KRHHMGaweyVeN6EWUxf2jNr9urCXALNe1k0
qLvn9cEsrafSwiBIaPCgECq3sjpB1H0Hg/0ayJaQge7VCIpxx0qMMJ+erzblw5K6r6Ay2VpJA6O4
5197cj8tlCo7ANpVOJInndtsD/WyDKCS9ThnCRZoiA6N2wEoNY7qPNan4BExO6GFrE0MjS9e6yLM
kpTT1ucdKGa6lYzsSFSngggEUll5AqBsGEP7mH3qEAzidcVJ3ttpv5MqIJ/SISCBG7cF905eZjwW
PCNTS/RzDe+/FRm55fjIm7X+YS9jwfhs3EuzfDXysb2cxtKBlVxwM1Wqjty18/b+jSH1X/3AdGnt
WVK6iodLI8QuqDeIHJfIOrmgsVUaK373XHP5Ia9Zecym9VINd5bD6pMop1QshHOWCbM1PcVc68Fz
HV3a46AI2QNgKxbB/cA0X6+eg4EVlj6V6gICrtonLQQsLa/fdcjLCTnl59xg9dT0Pn+57GBC690P
fx6ejcVEG02I8y6TPXbRRFuYS5kHDpJNhW5dV0hzEZ042REL7BCL8QwwVxZOoF8/mFOhL+hepeOD
QqxOBFxOZ0mFPjcmrsCRWCiexcmtPkRuf7VuWzN253XLPPeddAbyULTex5pCpdbyqHSS/dTg1lY0
QQajRyoalM1oigWLJAp3+eRlJJ/CUb9nPn/jpeatYVBLOuRqNgnJG03mZIcuSONa5u+ZJm+L5nNV
h6Id633Vea9ZNVz1VXUH0y7e18z65js3wnY2n/AslhQJ4+PCUvM4psF32c0XM2FkVXtvFvvLJOke
QLbdBBYTPiJlHutF3GjGwk2rQqdU3QVY96lKcHjUzkQjHEjMs731qid0Zk4nyQ/gutrmtrC4zF3t
tYQD2fMSuq0+hVVmXjODsPtcEWeHfFEeDAiFACHmMNc27x9GgB0j65gwQxTgwV40tXlxOwPXhEFS
i4IA7xtQG6xxQ63Mt7ZkVyF7GASTnrz2tqKD0q3XPHW4htF7ylXclVZCv7Vk6ZU/YCdnOVwq6pFh
WX8BZGcSYLI0Y1H4uuhtCiEbfE3RIrLxZfk1rP15Wsok6mf1XQ5axwCAoiTwih+615qnOnkiJMTi
yv1dOQFpdmb+SjZkBV/OaPpwMqads7DXmrj4KNM6riANhKE1FEXUCgOmdm6/jY1tbEmWzG45NMbg
1zBOp6nmeS0X56sbugD29/om8Y9HkLLoNDLfozEQLvp5VMR6q9DlYpMoEsgh5NFsbOP2QzQJw4Py
ebvgGIpL7ifXtg8cClG7U97ws7bbADc3I08BF7nKpiery5dDQdqb9LwbRnIoHGR+5oD56utxb2Qd
GfKuz/y/8g891POdWS9tqBGxgjzqpSs1d8u6uZNZ/WAr9Qp4sucYIXXLbgCYq948l2lCJWRrtz57
lG7ibRxEsuuaDGeRRx2eMKBLmH51q/M0z0aFNKmOugbDjGvkcF376gXmF8D4wHwlN+tbE9ZFruol
r5q3SWUofMHa890utz1FVlO0+EmQFpg6NcZcLz4jg186WVNM8E9iUV8kOomo/eVMlDwOeL2d25lX
o8XQqcnmmK/Vl/SGmyEguHbxUn2/YHwKx4UuKg9stlhN38Rq0Pcce+oEE+mu9v0XAt9DkgvfuoSE
pxKVCuSa4auu8jfLAVRU2EwJ7Oao1zZD1ZPb2nOoV6qKfNrqcMBFZXn5nWe43o6R6rkzU/QgpCTK
Qjsb/YL5p1IxmlwPM0iAMxPw/gjfLGl6FuInpQO/4HJnUBORC40rZUbBbDBeUqSoDtgyZts0gbl7
317FXW6tBr/CqryXBJtNFe7/oCRFo2SNwZY53cFpqASWClJ8Gv7c8jRn/pen3PPssJ2bAj9Dk1ak
saWzi1epai/GZoyghyLGC/vfQjqbl6QnkrlpSCy+j3Hywm6muiCx8TK4tASuxtbc0MSvydOcyMBy
wQJ4eJt5dvYm4E56hoocb1tCZtXXj0LqQ4gDpGSFTLvnulhr3LJnndhtFaff7uFQ1LVP/l/R7McW
yHiPMRi9ir0eTedLOo4HOMAE0sZEKnadFICSKl57iyCwAs4+abryXtUj9w6HT2zSS+9tYlDwrAgi
vxMJ4tcER09Cpq/ZfDJpYFUlsG9Xfnaah9gmJQHZYRvM9Bi2uufIF3NG3zNtKD5OJr5/a40Kt3iq
Z3/eAq8mNlID13o9TwfTT36a+9KTr8vAGCgYKMJmfvrGMpg3Mz7slRhHph01yc16WkbpdjynXODx
ZrOQwn8q2tqOZvQELAmpyXySeRK3RXCc3Q29pwig0OOuz3iwEOyGbgFKtUYXFIkVcYvhERC/fSx9
MYxdg3oftROJJkHKpNz2kieXlaVsvDpiHPhaaXh5wAZWqnuc7KmPiiyj3KmHb0+2d7VLAoHqVohZ
7XoUHTmeiyfSG9071Ga6hqgq8LzBbjTYU59dzbjC0XvJ8YYhC0r2izZ+8Zs92ACo2FlvPzdk5qP6
IKlgP40xaWjRWNj2zvfgmPbivTWMa738H9bObEduJEvTrzLoexZI42rATF/47h7usS8K3RCKCCU3
477z6ecjVZhORVZnTAGNBBLIlBTiYjQ75z//0om1JieCW02EriPHJcmMORO0BqrPVrYWsj3jHs5A
RmqA8dD7jyBtyXqUH4Y4uoRyaEd9NLUHXvQh0YrnrOg/EPhtRVvvWkE3KdCgr8sGMhH0r3Trxi+h
zdJDSkz8wCQojqp+NwzmuTYZuAsmr6t8IvzWCrV9aVbFjkzVW/KqL1oRU3/mLsvP+dBrBpu5zH4y
FvQvZbJtsrmdakt6FOuplBjMtQQSzB8hffqWkBTAOz3MSDFhpRoFkpwcMcfaNz60JVOwzV7yiRgA
iwnDNMDaST3msTZNMHnZXdBs7BTXFsPg0iu0NnHZMEI3MaUJyh1y7At53T9LdmFsdl1azqgk87nV
7vwo/COenL1KXO+U+c0uxvSOTsqeQ3hxT7p34mLdMK7R6vza1YE2Re+aj70J8uiEjMUErgppCu5X
/zCIftjaXrB2Oiu9KnTUdqkT71RHILle7MJxWmvc2RrOTUCCgiE2lisxnLOBVCUCMO54ZJYnDPpQ
iWv/NLjtnnkcyYbFzmV2tfYa+T0xgo/YdJ97SFXk173YUHkC52NKinSDZ84qFNopJs7uSOTdkxn4
7xBFcBKaYrmVpvWumdYDdMGTXxDcHk3Zveps92hFFsUPSvI1i47thD3GFs+2FSFbK+IQOJ5YjYnJ
mmWYKQHbwwd4qoYe0rwoG4EbJ+nHmFsaSgAkklPRtQBSw4kop2CvBe3boIGKAzVfqvkFsfmFwKH1
LOzF+gC3NYLuc0hhCczGaN6EKq8k8dZr8oOWU5QW3X2rwelg3o4RjxETLE5kBtoqeRra+EpMoPiQ
HymfoBoy3tojFiB7V8zbPdlpYc33navJRrBQH71c01ZFPz2aUw/huD9GfD18yU6yGeNu3gmBFA2r
+ehf7Rr2xhjiz6EZvrtvWVUrxLVpgQYmvh6HiaRZD8w7EwVyDTtni1LFnUs2ESHD6Tsu9ZSM8Tju
q5q+0e6aJ7wHUAo6Sb/yEhRqAVihn2banB8eEsuXbKtKMJQs6nsBoXkVOgGaPNmKFdTLI1gaNjJd
dOMTV6wKZmlS8FelfUBaLU2Y72ITOV1U2X0bBOOSDDbYChKHsVItTlJdSQJzRTA03m+MCTP5blsQ
CZNsuknVhNyq6JuVoVJ97eSvegcBRJ/qvenm0a4ImrXeIjFtKDgAbeWGCI/s7Og8EHL4kg2dtaPs
lQeWtVY7fT2RHn8onOLdcSWdSTN7gDkwpxqX7VWiOGV0uQvzAcghhzmS+uZ0HaYwmNyhvCTx9IQh
/rHEFMNPZ6Ud5t1UAs7QR2dYKJtUtogrg1mrbtMwWVX4ATHnJXXFdR9VIWMsJ1nrQiFBg5KR6lAm
PemTuCQ5ZaRxdNkwVjTh2aamc+N7PA3RCwltIAIZaAAp02RndTsv71IU8H1Nj+ReRV315PdTuUJi
R7REDosuP4ScV7j7oAM3fbjoGnN/Vna0dXOZrsJSvqmxv2CD7K9KIVZA9082wVts8RDwxZR/IzWE
sSR6wLyk5c8AjC2XOHrVDy8jPIAjUxzHYD7V8oLumlFfleZjMb74ffgNAgTcAXBWY4DpZjflXkMk
y0wzPPfRq++5xbEYQSOglMWavEdbEYQzn6Fl3cUUe8cgBzrV4ZhZ4+juImIst11LxGPkR1vogynS
USwR7eESBeFtoTuYMcCJgc9C4TBY7VXsMz0pC/ppd0i2sGiDK0EPe/KM8rEzSpKl2hp2Vehui9nh
UbUeut10A0uXCsuHvYvnCExDprpJACOYIfB8UjanUsN2zBLBjkgUQkpGMp/CzP/pJM49LQM1fV3j
T5WsyK26VxPkOwhIFHk+OaRpRoJnfofwHCCPcf6oM4DBEkrzEdWCFFLMDXm5hrH3sxLhe9XDnIUW
sXJ6EOakadv1YAKs1/EHuVOYhdmMh+A7rDBZasA78c6pbfF9NDALcKwXC5GrUsNz6lrpWmsJXw8F
FIZEGsEJPuzDZGI3x1g9tiuozIMF1zkYAaIw5PeIGl6FqYWRgAGuTRquFfZEA+c40qks1lASa4ww
K2fvRCbLTYmd3hs4UDk28+9+OhWN466NCNpHNSmov1G2gZx0FIQ2nvVRYYD/2Os6Gme3ne4pfqd7
WYNKVTECRcG/UnfE73p+JyG4R+D37U7Y/WVo5+iWGNfNYbZ6RcVjEMVKeqlW0162Le7OXvGWVj5f
CVS+vpfwzHAJBs+Azl3BmQy0fJti2LAftBhx9DfZonsnj5NuPXzpC7ipdapeDae6Ysb4TN5QwL4/
vrmde9Xkah9MzaXieDNhxY7DsOc4PPp+S7GE5sll0uj7LtYUrlRgkfQmkSOfmji46zLM19Ia9KVV
zgcRD/VamCjxS+972S/JMwUjPQBM/CTWBcbNpyrTN62l3SdRvJua5mwlLvkJxtr32gR0KE32adNf
2CoHGqgjFG742Mxo2FDr8ACbcSNjhMSxNsdZxTYAwZS/adgcjTWE5tLyHl07uJ8sgjL9ocKKsSi/
DRr55pkmd7i5NccqMeeDaB55VFBu7Y+m18atT7zXJkx6fR9q4gX7CrzHfDiwpk+zHNW3ohXO3gzH
HuczumYloE619bto+4sD3whSHsSDRLjInOt2V5OYQZTmdKAvyDamASQeqEuvFJBE61rbyqMdKvvg
RcNrxYwZ3fSh9TrUfLQaKYarwHE2iVENp2bK/yCzxz/4GchPXGgmSlIOYdMx1FVsj/m2w6uhaNiy
4IntgY1OfPF3omRoXKbsOyXTtbDQQBk9W18VMfmMPmZnI7LQPVAq3a2l3J+e5Wcgg04BEsK/yqHC
J6kKcf6zTuwZNy0KnRXDr5+Wir770eDuKjI5fVzHSUbDWcCxoMzS5QDfg1pZ9Uke+zSargJou5iM
QO4abmXIakwyELuRbKOV7mLHoPim8JOJgMcAB0mrhKKb+d1dUGK5h0FiuhFt5O1Hl6kaxnxd4XFK
pnAGagtStOHrF9uHGNYCZzBqUQFD+IpIyWQIX9QIR9WK5ztahqkKKl5ESzsoKzloBo7qPSd0UST3
o0vxlY0NjyYIdwgSwKAIybSJ8Stg63uW6zEdnbFUXCxJPdSt+wYXlNGE6euZmLg2BD9vfS0tD6MW
fgc9wWJROwe5PMVxXK4NtH2rHEEAM9jgaHd9vsZYNOwuQ938CKKIrLhaP6awoqd5dpKH1YDZgYuz
TkjFCl4NljEmR2qzhyLHci6oHgYZ7WesdBtaMwGaCT0R7zmmmoEF44OOZcDlA4+Ka0fzw00sw3fh
GYy+MEB30g1w0xYd008x+fG29EJARvVD1y1Aoo5WKhrXthY4GyNDbmAK/L3F4Ox8EUjUp9m5tJhA
52a6Tyf3vm6T/SBIrPXz6dlt4mnjdckfkaSWzwx2KTlTfIR4LKcpOOL4j7F0oz37BswHX/iC3DWl
E6rA1EVxKI0lr4RpdbXPFf5+YcRcTRc3qUERrigsAMjJS9V1kBTLOA6+W7JKS7iI3QnSXrCdzDTa
FIULep6ICyZeL2M0PQsT0XkKdOFBFzSclnwwC2La6J7dyE6vVW59ozpjj6IIPFEt9WRXQ5Iv/OHA
2JE8P69Te3rmLSTpj7pQxl5jYBhMFOFh9ARjMuOjtWl8M8ZBUEhplKZyz854CrG46YQIVkUKosx6
+YN0TjrN0ryPYaPQHX+EPUePmUGR0XNaXALX32tN50gzfbWZfOccTnhFax6I9cjJ4LcRbs3azF8z
Okif6appzA8tM48Vmb59gtRENNk+bwZGdE65dzvttSHpl1DCo9QY0dUzTIJW6VCLbFo5rkLaHw/h
1gmNTaBF+McO2lYIOEh6Fg7rXN87RmIxYInQIFKmB439rVeRQ6zfHyRH2hcBx1XHAAhLkdTYF865
CZ9J1TuVnLvB4JEmpk1vjps9hE74Uczwetoq0Pa1ge/5aSrrZ/QdoKT5Ttrye+F56WnRnv1b0rr/
sYSw/zZHbL6c97wYK6qypv7PJUEs+JlvfjQ/fvuPbdZEzXjX/qzG+581csH//N/8yX/+zv/fX/xf
P5ef8jgWP//Pf7znLTGl/LQA88XfNHfo5/57kd4uiqPPv/uXQo/Nz/sHykmCHKQj8H6a3Wv/KdFz
3X/ouvQs5HYeKTAmLkj/TAjTkO8RxcAuYQlTkO7hmv9Po0fR9g8BoQUrU9ee1d22+e+I9D6FJZBF
QX1sIxeWUtD7O+YnjbYHmFiUWmM9F9Y43E5OsKvsft/1k/E9r7/nAnfTUGr+2Yy7t1xZ4mxV1pWr
mgH+rreJCuYymsX4RpgGDMbKxO1ecnr6ZNEa8qWIU+M5U+1XauffhYXLVS8GUuiLTQSL9qerLsgD
DwMa2ufaHbO9jesy5K7uFa8fb5PTvEg8INZpYQscpEivxIV4U7eevimtDfoeeYZyiCi7vh+jpyLK
m+9/evu3vwS1f47zml/dn6T38+UZs9uSZTu25aDP/HR5+Pq0qR4J/7nvAQvKjrgPJ4DRpPpYnSYm
yketcT9kg+hd6j81X+Y73Slv0M7cA2HIbT/WkERaUntntUZvBhLzJvVH3WIjN4hY25lOcyiVZh4Z
baJkAI7Z1TXIIJHE5tFMdciyWXvPLKEfRvE89padfeG79snjbrlHMeessKwd/rE/mXih8ohEl2b+
c+eVd/Bz3euYnQe4wrzuqqzaGF0Irj9Phi1YgEMzXSHg9lchJAVK4kyeu5oA4n0+MdT64vHzdXx+
/MRWWQDnju7C/fp0aUwpq9jFCP+5IYZ6D1OnPxNKmyUMsqyrzIJ7GxuFtmUzXqUxbZjvKvzjYv9g
9+NjnIKrIpLQt1owvQlZVfspjRkJgYrjC5sRJTmOh5i/hPxyX+E1Zx9yisyZlSb2UzwDRz0lRVGb
q5RwBqB2/y4PIPIifPzKaZCP/dOtuoZAzcvUYv548b/m1/8ktG/1AvuXYApBy6W4kz5VDpPr4AdT
PqJZUHrmIYuHs2I9OIa/K+2hOlQoiYAdsOTrjPgeLzZvZuVH+4TRRkB4xGF5bPGIVqYyywcPPT4d
9bXnw3G2gaUO8A4f8jy0jvDMq2NOLq2a7zA4Mvfx11AA6oNskwdNRda1x4jHHW3zCF9z1RuD/aAw
p6nCXj9PAU4oZuOFlxBcjzGLPJAF7hA7HL56WMbraf5R9U+F333ra0dBlFTGxfZQG939/YL55J/C
WnaxpLI9nY3WcfEu+bRgAtzAqrGlh1heWJukFvJi2ifWM5jQboIHsDdMGNI6uEqQxB6OS7mzQzMZ
rb64lHlr+C+J/nIpqLldJA3IIsgL+uTaEbdaGDSuJp9tdpij56eUrVoxbGK7JGOZTzy2Yc1lls/H
HgMRepN9iLPwMXFjdeixa8NZKrBObAtffPCffNaXK/ME/imOg5MJ3/2nK6P86UVXxPIZfAEisQ8a
AW6SDOMBOlu5K7vXzonkWc4vO2uKCDyg8gjFMkaGZiCXZVBVpyRwdlOnwUKaLxUj/2yDK8u0nXJt
G7jFhIE5u1odtHjYZORrFfPCrHUGam1WDXs4GlHj56+9B2jSJgLGji1M3D0wKYL2Tsqltwu0brgd
BPjZaHqP3VRZW8stImg9XXco3OoOw/f54x6ejDqC9AoX0UnH4W52LSg7DOR18zvZrRuEgfVKNzo1
RzJ5ZzXEJNaMIEe5gV49jvpTNubNRhrtQwANiRYS3va/vxo8cz7jbJd8Mmxkfv+8vWb2uWha7RkZ
uXg0e6TPuMVDXmjRzSG00TJHY5qfI4Fk1r9eXsBoIBONqukOI5xn6UFrKJXzVbzPp1i3eTUIQ+ic
6sLQbcP5vP0zqIonjTPghdEyLoKl9DCRkepYwwee31laYDxEg1RCzb4s15XBk6lGPOUh7RfruAx2
hgGM8+vh2k2+6XGs+rXqLW9nQKr/Vb3+qvn+xbFsWH/5toSF8Q8WB5ZrohX/ZEfQILfTgcH853hw
UH4KhvCJJmj+Y5CyIkbj5uXpGSnKOZlQ0OD0hfzeBirrkvqWTTg/YUtz+8Ur/usOzlnF1eAzLYRh
ep98UyGluB6k2ehFVxQvKmPIxxgdz+R5u23xkoE5qY2/zs0O5hkaj+Sxwu3+LvfScZWN9RfHp/gX
j4mAMgjpwhUSEc+n3bDMq9GM6zx6gVBkPFb52MBPa3+k80kiy1msMKUEiMBoHHOu0ZtpG62pHSzE
w844YkM2NeElr9NoL22oqA6zzEOocn1L+37bdXgXLgWA1BEhdL6s7qpg+MKOyph3o9/30TkYz3J4
2XOmrvPpywkGmFNeVKuXfhqCtVYYLy7TdPASHQJ9mIDwkUN3HrIwItsL0UwtI9wANY79xlD3SzGV
g0SfhBzvyfO7dR0OddQK3hfbqvjrho851BwGjEWSwaL89LT9ILapTAdGt9DobhOhGY+p37wn9hSc
lhdAR0uIvIO2a5pXSKNr9lEUkLuq1I12OjDxHuLeNgeZMA2/2IdZ5uxbozsXbXqvJ5PxiNxqHdQ+
sjp8ls7GZGYPdTcbt3yxlP/6zPEgIxrQhF3AqhWfTggaOuENysxfdG98t7UuvSj/6BJ7dcT6fryV
dhDtNUwjdkJ3EdrFrnuwvPRalI5zXTkUss78kGuZyHPEybfSZqfSQAAlfHGhf13hVOY2riiosSCK
fX7mdlv4JUOr+CUI7Q9DRuk+wX8OrC66soCLHkR4Ktx+S+YKFEO4Ykv5sRyuDsP/Ec/q67+/IoFT
y6fl6giBt72g/MA1aam2/1THCYUdCuBu9tLaqHjbCJ0wzsPxZjn/AlYIp05bkQ1iC1jf9kUz53ip
poLHJ8h7werqvZ/ES5hP02kEbYKgw0jSrMsBQVZIOs2ccof0+lRMjGAyeK7z/HY4QZogFSR6n5Dq
H109v68TNFB/f3P/6t7M2Z2OhW7NMZu/H2IZpnRdA/H3ZWkxl30tbyP43sX0q2vBZXzCnzc+Dz5F
5d//5Ysl++8bgSOIXcDOkVctyYf5/W+PfMOcNC1JX5bmMM1swbAZUTz3Czoc6wP2sPPOhkCYib1u
bV0MeWscSOB4UzXo0C52ZTV98UwWj+j/uiyWHSZdlFGkHQsHzw798/7Em0ogyTdPiFQ11MGWfxWJ
dlv6ensqHArgefsfyjjZDkOMUlFlm9af/L0FP+k2pMHZdj5pG8tGZQ06auGuJ8RjDOyVif4RDDX6
o8wG8xixYRf+FFzYgn7tu7MhAZBYfQN2JbYZlG6myuZeFfjUxdg8fLEtLOkMv90qtuM2h4lOMyw4
U+YT8E9ru2iBEYHj22dG6P6VOU0MeJkmTtg1thU8/t5Fr2O7yU0YpYyuzEpDCz5cSvJVmiLh/Guj
aN3jY2ZDSHx1CFYRli/vc9jujtlEkPXS97bCOdjy+kMH9ocuUyMrZ5rMfZJHjBg799TztHZTiVkC
M+RD0+vJ0Y1nj2HT/smAyd46KtPPlY/GytY7TMoo/+uGRiaueqJO9RO2F/KsF42/LVCFfLFIf9+Q
5k0IWRSrk2X6r9Jcjcz2wrK09Gcr6qBw0kgutf5yhpI4MVepKYPE2taxQc2oBkrnKZs7sCEGBWz7
OagWK+Avrmquh35/cTYfLDYtBhgGy+PTh5vqWVQgPKaPnj8HK9FcTvDwwc5q8diCZV701jM3FXgD
JhcQerCluTEp8yG/Q6r64mJ+h3zmRzQDXvpsKzf7XemfVlGcZkPt26aPb8hQvPbIPA9uGdBCEG3o
yh1DerS2tlEcaLOtdRVmBnxxineZNK8T1IIAAeTR64J3PWz0Paqb3d9foDk/jT8/LR4UHRt6GYKA
PEwP53f8p2XOOxw7SyX987K3CCPz90M8S0sIuym7jtrOqp7KqTG2lNUcyE5Q7Ow8RTFdofANXRM9
sSytrY2OGEaECUu4s/czhWsuRmuyh/El2PeV9ayNeB2JDtqM14TEotf9uPtVsdq3zJvsh1yLDn9/
d8sm/fvd4RuHnQuuYETY4ib++91lKU2YcueP2E5IZEMOio1g8SLT0mXnQIsOxZYQYrfd5eMARmKg
A22DsNp1WbK3syQ5php8DB9rklwxAVuQlFZzzGPe2IgFdYbaf3/J1rwifr9klounG7ars2L4wn6/
ZClCC0ZE0T0jnDY3TiJuClCji+cVFK2RYR/6vKwoQAMFg6nPrrAbv6+CLl4XCFhgA8xcy4T0AB8E
dVZAybNysYAgWQjHKtXf20aiMdLKImKr6Hha3TUwbI5x9oG3d67snaYdNGsYUP1jpdBWYlvAEXoI
8r5e1x6cm16GV6i8kpXhiPxoJGhFe8d+zQeTb7rCSsbC0KTEn2ibmHr9xRv9FHNHUWxYrg4+hl0t
8C895u+Px4sLJyu7YXpGoEhWcuj6DG2rhm6ovTNid6SmL9vd0l8vsKKqMCPoCvFqZUpDcYFseF6Y
S80W6/hcdM2gf7EFUa//5SXaAvrKjJBL1p396fiOc0ZU+NZ4z71D6EHr9ndLi4gvVTK+WpZRnJbm
XotrlK9HrU/EWg0Dr6SouDRmZ0QRWpi/j+dKOuWTE45YAulgX7Uju9s6gydRdeF2+TP+wLimbc8c
zVsvmU7Y12YnOxqKdddo3q6bV6s5jT/LmS3RmnLYB0a0I0xd3yd81rbVMeVxkd24Aep3XcYQv2aY
Y8E6lg+UgaBzEyv/ymv8s2ciQFnOec1u9U0Ftc32thEOBX2phSzRwN9oiXA2Tlkau2JCo7o87KUL
Ye05Wzr/9Riz/Y50AAem0c9mEg/EmXENyJx+dG5inSwsMHa+fcKGFktQkT80igwjjaEy1JFWAHoU
eKhE8OXWfu7VHyaWT/DvgHBlouOXPvhnyveTp5f9UVEyAplyXEPKOZG6tBRVQ4uWPXS89kE47c8c
iwBzrlJ8YZEa5Ll7CALVtyxpxGUMFDwaz4bxBAF5CxKXXkVDZh1JUW2vCDtqQRr7Z00M41Hm0e2v
ynf+uiLTineWPaB1m0HdxlbrskoUTvhx87EcCTNCHmIbkvRU0GPu6zDyMvI/Ggj3buSr4wKYO8EA
Z1OVZBjFwsHqJZTrrKQCm5HdGjbaJkzRukaEnK/gtkcMF+BehGE0HYokZU+LyL2uI7IF9IEEszKG
6ut4V0n0zaV8WaO2rK7QJt+1iuLRQxawFgk0DaOQsBsSSORVhyRhwktsg4fVtEEEoChOWmznNPUQ
IfVt46y6j8huk8wF2AfwsshSCwCVrMxIZmfSAlYF490dvweH55S2ZTblYfS+peNZewioGQjjGMYE
mz9RPdJXNr/224IAhBBIaesjdN8IiUDhF5I03+iyw9XY56CVJ+9q0JHWKc2FL2pKvBHmkU+e2LAv
RmQhSSF2wzyXWBqUedghSH2DJOaH0OuSUHP3AEewn7EQiBPzxnPG9Dj6kESWirWYbyg0itcgSRno
W/Le0yPr2BYVWzOEthh2QdlPnH0ifRuMod4PRYACtW7+CMI0hFSror3ybbkyqsqECE6YD7bxs1w5
nHB5iSMD932cV8esEdtZmRcUEIFz4T8FtjVtkTwGOxIcceqeF1dl5tYxr82DFQ7GIzZGtaV3hCbA
vM9S/Yx4EPbE3PsLpu3bOiaCy6qH+fwokem1f0j9SYrxvTL0nLGMj+xJx5EwaRmzN2N6v8w8PMd+
6mewI9QZOQQ23lB9bp/VhC1+b19g/YnriBF51asHK08g849Py7nSDEgYsX46jkQdQkQEzqik3ly0
bHw2yFvc9q3wKLlIpBrKLN775Fsm1PFrNU8f7MAPobBLC+F7OlzcvIy306D0tUiNlzlB61yP2Vqm
Uq6XrT7J5bDTJLyESSrrqMo0I9cE0+T5OWE2yHOOoFAJbDpbXAvtQOQHx8KVH2zB3uYpPtOmyMKD
VY64PPvq1fIpXTBDcjfVDCcxR/w5Oa5/Vs/6PFuBUPN98sVjo4UaJoGYfkZZB1krNboTnpv51pJv
va7ddeXovYgayq9Mty3UZ6Yw+HvlzQEWyC7lrF5+vFCoj+zY7A/4ODn1OG2X/x1iFQdUDt+96jwF
psBfUZVjuy5JL95iv8my4PViYAKlI6sDuPHsC/agxlVOr7Dy0FhuBrOCNaINR1KM4FfPD3ZZzE5U
fEcmCp2rbWCwRBgcNnDf9mXXYqGleefKcR+7BhJeEgkXvMwLrpP6WNsOFpUkMcIhQd85ZocIKbVJ
5XtUWoAPIErH4JbD0Tx2huOvqH+vKtf1zjSzuF2qc5yLYMuQv98iet8svzS48Y++hg3bJvTWiflH
nafiuJRZHpHz666bHkpQAOxsPFg1E4cOHKUoJBlSN7X6PoH6D13m0hv2WyZh4XvIXI8jIyxsKLTi
tUhyC+plzdbdqGyXqQ4x+jI4liSLmom+wXth2Iuuh8bS09iaRGOvmRJRBM3gleF05nHBspNiqvAz
9XZpb8EdZ6taBlFzHIFMu5vlrB2ZRLMvQ8qSXOXyvxJ0WmsX4vxm0CZv62Xmvep764h3zkFYBemp
1KjbNHCTVUk63ENdeE8O3EG2fKeq96H9bpYJJCqUrEaZHLCAQGw6jGfIZd9kJvWzML8YBoPU/7WE
AdZ1QMz5NV3/3Ll0TCfGjpTaZ4Izux2AZznbtF1JAZUUYP1m6Recmtwihf5qXef+hy4eO4EnmQ6A
Q16U/NZFRn8Xz9Ndfcl9MKerUsMC1THL42RC5HEz+6F09Q0SMAzQdfvs1jNt2Zumw9TxlvocNo3W
cQAtL6KU5rOvw2SO8D+XYWfe5lIOt2PXPfZprl2PyLpXo5LNgUL+bmALvnXhe1Lo37Bj4+qPfH/X
gqOu3Kx3z12pHf5ZyXCMdnF6jYlku7VaWHWWtM8a58Bm8OAYmnn6OsaNh0ePbW8wehRHFIb41rwt
YKdVYKXZ5SH6tlY9yIhxTV6QRdi20/synJsgR657DGBQtlTJFjOZbFsZ5kYfFJexUU1tkI3BOYBV
mk1W+dS8xbZ+o1nz510balWVHhpT7aHS1X1Zx8Erg52OsKAguS9l2kKd0artsqYNPSFxEWx2L+6W
xWnW2T2EH3+LzafHxlAX2+VhhrhL7kH4yf/DWQsNzXjlILZGxIduGt/1wQRDXADkuNb9XY/6D9l3
MR7ybsLciPLuJEXxfZ4CHOPsZsT3cj8ZdbZ3Eu+1b5rmOhrU49CcPNeK3pxCXao0qU5qSL5nrcyP
U/+Qec5bLwCQzQY7ZVQ2TCyXD4a4Glwp4LHtQgS8LvxIRH56vMeHWxE/wgkRNOFJpqSbLHunNnIk
gCFdJcH4PuktBOtQuZsep7WmeJ0DSZbxKM5XL8CoDlzmmM7WL55HrCsxgTVOwmmq3VKkAROzwXfd
G84foM0hBk73Q6EelppjecTL0scrDNF215h7z8KJuHQmZgnK/pE7+OEYbB5k3uzcpBSP/h0NxAfm
v1QrfWVs8hLF7a+fNh9PqpIeer6i2NWu+R2bL4XzBFNuVGErBlneJVawt0Kd8SA15A5hDKVgzNZa
c1JwUN0Q2nUfRsJ+GqryMET9d6d19EuUjuR9pjp2TuTPHIuhsVFXOPqqHyH/V/V4MeZTx4hgo/am
BYVNMDnspGp2dDYYERI4M6EcQ2WXHvoll0zU19JlOr+UUEZZPYStd5VmobX3Ggugv3SPtarcN1TF
yAqHfdwYnAJgnBgdzJ6b3Kzs56dc1Tdj2qurNlfdKdDi1wn57j7GtGKDI4xxzkT/Mu8xQysDSCfZ
pcXd6DI28xMHe8PKqoke0aVedXaNzUViPJIhdkCRjIyxnTNb8vzXu2SOcGhLE/SnPflVVGxlXha3
1HPLuk6uGf5wALKyjizFaId9V7PqQm3bNHjC8eOox9CUH1gJxpXqbfTMyZOoMvPJT/eNl1vbbgr7
59BpHvIMMYb0jFs9CI17mWV3rcTgCx7VTRtU7FG1+1TNgvk6cB68FH+CJpRnu5lwQtto2B/fWGU0
rDmlplXTAjbGnvooSA9fJ1073tg1Zt0WLqFQ6MEi2rQ4umpID02kvQSBqFG75+6TosXNASzT9JQY
GvbGjj4c68SKN32YGxfJQr8ZrCQ9Esf0OvXcbFFP/ZWHOQsjSGrbKOHwHFKFzwtIcxFXRMLppb4O
CTZb53aU75Kylrsaj4lf2IKlE35iNz8rB/ECkc0j2HR20EpkRJCDCXGopmkXpRNkbJOONm3LYwDv
Pe5xaUjGDlEgn7ypfbMz0z24mfUmwItOwYCKLYwTbRXIxnzWEPMWdfuIlCi973J55aboCxpTKkBx
ho4L7r1Ma4s+x9GOEnwdYS+qOXaLuuZOaUXJwQpfaSnVc3PTtFZHokp6HLwHOUW4jEbqZ6GRykQj
MFBTWs6xculQB/cGKwzGO8StbHQvKyi7qlc7Df5QLWBs3pUru5rQ7lutvHZCJIpLwWBgI1ZaUUXc
FIuefhE3alXieONEtPV6eJu7fnzn6eJHmMsbXQ0sY73YY0SjH+hYNzzOzdK7OGSm7Rj31du6xMSm
E/IWAZtzVST9dZnZsF4SdZG8qPlEEwh++/MvrtI8QSuVfTQJUzrhfPedITCwekN0ny+olUfrIzO6
h1FoKVUvfa8T1esMp7s7kQIILCXicjbGJtpzx8FwwmWiuEaMiZ02mem/akS7i3dB191iHcZOFgb6
Mb7GogZiVfjGcOxGd5Dkh4D166VVjYXWbCLsQ1dhi/UcNhnq7FbersaubpOCpm+Ndjx0iKX2C4q8
ABH1MJwCu06ORiyjLWxEWOQ2LWetQgwHU3CxuMKRWnfh7QgffVqLrWli1tZhWRMJ/Q3ewaW9msJu
7mESicIarx0jfUQwDv9gpiWEFgxyfIjyVR4UA7H1bsVY2P2YUFoyYghuLKoGDKD3rsrlWtEYIjDM
o/2ykZCRZLWp2BjsMXtA0E3rvIWzxQxaO7r4ojwH1eH/Undmy3EjWbb9Im/DPLxGIEbExEGklC8w
SSk55nn++rsAdVelWPdmWj/eKrMwkcpkBhGAu59z9l57reVgE2+nTEvPJn6ChUnprUNlwPJcWoRp
mCfwm9ko/orlgCqqXh7IeOFRLN3LMNrboRDZDWjJzyYLPidG1aC55/EwZQV+s0orr9TfpSeKiCN7
gLhivR+HZJlQKupXd0oe1OYteZuAcjbr5RWu7gUT3s2psu6Y+Xo/MtxH0Ouc2qyrKtiJ876Hz1ph
DHacigNS3SW7ab4gJ0RojTrTL0uDKEFNPga7+9KE7eT11ljfZ7LwJBOMiAkpBTXoIhYAH/tr8A9d
09+HdUtX0LRsLAgIQzQFBd2HuZSRdSNEPMN9a3DGYjNnx1HBWlodBJsgUmCbhL1ycttc37lhNv9D
U3IdKfzes2UUgozNYGFgXmh+0LNlskaIBQXhXe+V9IxbEc9cET6iLEz34BBMgiu18lQHEzS9qjVO
AX6t4RNi9eRNNjMfXB8F1FAu913jzC+2TihcN9OdcpLwqDjyu1jYJ1odP9xpCoES4tpIB5Z1YWNd
LNt+PkPVhxIXUcjmEwZFtmHTp219m+jq0H+pwdwts3OYKBihsPpv1x8pk/o42iEcnBby1T90sv9z
tGAiB0PLwBUxmTN8GMRMetSwleTo0zS2OSNjwlIX9tPg0NCrbLIl1J+mYhAzTNVvCp25ApEDW4uw
T69mb9iRvQWjjr89rwtR5qpwBSp9/L4uDfnIabYvqgkeGwGbjdKplKL0cubu67p7Bf1jlHN9H1Tj
tHYgtYzV25iSG53S77hDAaGH6gWM0mOdmQa6aflVGY3E89n/cC0+aGuXG3RR1Do6fHUGOWxiv7et
R9xmKXSW4G2tFwbMPnuZKRB8F9WehBO3eKpN6ynWcTrhAsFSY4MUGaIhw8HE/oxa+xJ2Ai6/qYKv
Uj4pJT37oYnkPsdCD+ibQVJj1xfdYpi6PvVrqIMeMlgxWZFDSBtMlC4z95OnaeV3RXK0/vuP/IMu
e/01iRdHvGJY5O6SoPL7r6nQ0hSxgYbVjuz+4NR4pSXm4h0uy88s3vojyekD5iUuD7BDNjvg6FDI
t6RVFoFNjAcNst5RfqIyty5YYXmMU4B0dfPEUTz3Y5f8AwxEn4dqand//97VZbDy+0PMKsJzjHrI
VLFffZgVGQjwILctqrWOmRtn42PpqiAxoEYfBvq1v5pua1ciV0DA5o37ee3ckwihXQdt/qc39J9D
BAbPCmp5Ju187O6HVYW92B7MXAnRdwpzR9/vRS20b1SMEWPomSAjJ71kheYR2gldYVHS/Zr9d9ZT
W5NgVPXRP0021qn3h4uEQklBhAc6xCaj5/cPmGDupSlgxe9D2zM/bUQMnETF5RudVIWejgy1t/Vp
LTLG1G697Br6YRySdE+BuICMBsB+c0edw6nq35vTkNbPshnFNjewzoASfpX6+E/TWPM/V6TF02Dy
IEMcZ21ZboG/DDs72uvqaJTpe0M78Dkx3BO9Ntzt6+NnZjjcnGjamdq3Hg/Hsx4iQKTHPe3L1nU2
ogrbzVohSqRhT6GE8iwTbudVVKyQxWsvBzOz+pzMsrm747gNcdyNmG8QkdM5Xn/bvmcgMpv1r9Gn
GSXfcLQ2h3RJ65jmkATwrmKE72L75+zk1aD9GPNE39aSfVC7+VIOrkoH87yWwTTrbH2037viNFLl
ErkpnjKoAf8w6v+g9FkfbAwfzIhR1jEZ+NgNyhIZhTqy+DcijxPozJCzjCOGsOGA9w36F6gQKm31
l4oSJKBLuHCrE4tD+EgO/mMzqgl5fmWOpaFK5ucmFC9DM+pkLMvyErZ/lLNSn+p6gabGnEyoN4wT
hO5X1KqgEJraz/l4VpHV3z/2HyShy2+GjNpC5QHtniOi9WGXckoQDXasBG+WntDLD/N9qBQgieFS
rpNChIWMUxbxANQ6ezfJDITaMlYwskjbYrDd10X2x1rqrh/wenJex2a/uoEF7MAwooP19+/7/zK4
580y1UZ8oWkMuBeF3l/uZTKhmnbM4vR9bberiq2dCnrHl6RNzRfKjCOV1SMWODVpN79DnQhOXRP9
aeBxwzVMVEPHVHh9VIOKzGB+3GlIhzvxhdu1FoT44yWNqtG2WoaBpYk7o4kE0ujwu6pN7UuqLYtg
Zrv/sFeq9u/iwvUjwXREJqkJiAMI0YdfDfBFB5IkTt7XK1hLE7HAiAJ3dMdTWGq7ALAXdujjuBxr
gQ1221nN+TW/TppZkujQGHsmYfT+ql+dLsRTZljqhxbQwNqNJHaBw5IWF3TMmYrEdnXtlRmOrMDl
bUIO5Ygiq/mbRN5Ai3rFTdArWfs+eTUqG5NC7mgYXYwWiDwZvHX9MgRSdRtPuG6H0EDkbZ14miPK
knl0r2svbr1DkMMS09ExrdMAZdYNsvKIcTyXc9OGseajnLThzKtsm0Wgg+VLPByjXdac9S6wXgbR
avuqmbLzuiaIRV4jSstf71ZhjtSgrfWy3rZRWZteq0+ndcqnAIA6YgzcBstpcq1Ma9JC4JpRsbFy
KMwvzBpPIt+C1vk6gAOICThY1Z2JVWm3Wrd/NQq6ZPyil5xSLHdSvaHO7T2IlgEZ8Ot6OEscpSRT
JAcUpXwi80S9xNibW1NiNFfCH2GUDvvYTX4QbnxdHyZB5r1kkl3FlQYOt3E81w5QE1rOeKzG4AuE
V8IUlkGvJbuf+jApl+UmIAVI/dTrVemvjx3QcvgSueXe1i+NqbB2a4di/bKUg3NR4ktCVNXRRD8A
toAQVVia0KMqfZuBHTivJaPbGl4dDMQ4TkTXhO5nXKMTI1rxNXDmYJPWyW1a6k4Ic9ieM3DExSTO
Qy0hISfGfpjwvDdEVq6HvWyMbrpl1fvBsFEgBIG1i5fKUQj5o9eoTWonGsjP2ZhOclmH7goz211s
z79EKc5iTTCEe25bEhfjOJN7wS3498uJsZxuft/YgeyzMWIqsV3D+qiUCWd8AL3hNr8E3UnHFG2t
i4kJgjufm6WnhoMX1bC3jOpUuUYKLGxaamA4QovQyp6GVxMgu9EwCFglv0745oS5YKrN0WSdSq8X
d1QcQsR1KHKLMWSSz4Gkgc1YHEUJ8IM70r9vM/ho4FR1RC49Z1aAaCYpbWoNuKU8FNNsPnPNNoad
fBcGLqFyESr9/QX54BRbFiEIhVwSOofUlNbHswLEr9Gwcqt/b63B9JOBTk8jkPxNllL+8hqN0HV8
tyCGXEpJYyEhRmhtjTrL99qpgADXEzqvZy2P7iLLXN/i/8rX+v+THVVV2Vv/337U0/cf6df8z79a
Utd/4388qfp/IaHjQAwZBb8T//8fT6rQjP/CL6NxcCc4Etvgcmr9b1OqZREOqfBXsAt1S8fk/i9P
qsUPVFR9FQkqBkwg639lSf39bGka1P/KooU3FNPkAfpoSY2NNHQjzuy7sCydp9Bwru5kJBcaoOc+
xCHumt0zsIE/Uyux/WACI13PmrJvHeIo0GlchhwOCXGrzDEU7FNjUr0wRCD9LkMTNCsYuv5ycR+/
Hu2/2j0/+kpQGamuxRUwl+BMBK5L+fGXA4SLrsOK6AbvklYfzmZJls5kRX6InpPePjEPNNF6gmlt
N0D9Epk0xF3rxoCFPlhsGkdbFf9Q8XyoLriG6A8V1h6sLvRyMLb9/pbGuXR50BrYnb1qbMMZaj7U
6spR7+bMhMmK+y+it0/UtJsok/0nsMPA3jiVdo2DbNF5zBNhaFr3BTOvX4oaD+2AXJvMZr/JLMPT
YMFt+1r/+veX8kPZu7xvNIa6zWmM/+Hs/SD3cjOR0K5phGePmCmtOr93Ey1ZZYyqL8aQ7QYQmtSX
7c5CL76VxpA+qUaGoL1gWjbMOPAdAuz7tHtl9JK9dtpPEFsE7WGZGwQW1Lr5PEXD9A9qbowDv9e8
vHGNMo47l6fDQXCufDhpxV3lllmKfKjl9t0Qealf/v0ic6M9TT2d8H99f7IjA+4eL5YGHQZ6F3+s
9BkRngW8+9//oGD/uyAeWXQ4le4xkh19TLYjnUI5/frT+r31S1Bnk+eGTI7Xf2T9i26JI4vmeyX0
6FGSnHRXm7Pg5Pdwl5f123qqUHH2xbexV75Qh8xPDV3up3Zo8h1it6dG1Mk21fvWPLoGkNa6bnwz
AwmLvNJ9cpOcrLu5iP7I2UJcpzugZlY/TzNQO1cbVZIms+gcjUFzcNz+sxrN2iVxWpJHx6UPvvRE
t9G/vlbUuHkyRvVn1Wbq0bRFB7d5RqUFwsFrKHxMb2zdjaUk9nmsRXlpYu4Qo03snXSKio2f70mw
dCVOOcwQYc/8UFmixfgTi11/QdKcnRk4eq6S0yDMURyfx9bSNo6rjh4PeOMDTOHg2jPOzWgtnJPl
RSvGyiYiIrXQ5y7fwOec743Uea8aIKhlFhek09kFPXLiXf31xRQCRE0g5IbIVQ13iaH+5aU3hfTl
dG+WOV7SAhISInvXo2oJf4xrWMqvUagSB5jPw1Fve+JKlm+TuUbeZl/ByNWVY6z/iFuUF93c5m+z
aiMRT3uxGxUrfwNvm+5mM54O1MD5m6vVwCIa/Oc1bcZHUOuXlBLcqzU0CUkkmhfJ+n4tm/i5z+r2
Zf1WliGDChKytNYv1aGOT4MNC7sBaBaTpfAcaPn4PMQOBh7IKpBcl+9lmXmXA4zc5SvIgeNzTAgw
NQVogPVfqEFfEF4FzIQIxE+1kXYXer7t81jNxjUbh19ftYC/z/oUvNeOAqMskXPhM25e4nToAddh
x+GG/7DZde1DyVzjKhTkT7Nh3gID/lSGO5FcNb6UCvrR9U9C8MPDBWjlVtFOxOh/7XGq/BSOSLlZ
/ygHcdACpBFEOoIzUSNtJkp+aPFTj1G/VWUxbu247H13eQkCwcUh1wkiZM2jFyJl6mMjONecj89g
ftoitnylj+Dr1Kq8a50EojlVqKZkaoJgxGftaQVjazdSL02bIL4q28SfB2BvgryISHbmM0jjC6Lx
5kl16q06FPk5doV+5UOR3uQOAYi3gOlenJvXUX0bGEffqMOtG/pW5URWzffWaeMDAZ1yN4CS/WTm
GPSBCrW71GodXxxzyJhEp5mE4sEM31pGl/tTrCFCXP9IIDgcnTHMYJw3Gknr6bMhFKyBZXED9l95
TZYkh0oNg31uky85dRW5rYM9nfqx3+Gj/ERNuIf0NH2Z4LH2ZK9tU0eQEGRW5qUuFw8L2bTMm+L4
VrPjUy7owS03ifVopWP7GMHvWW7YF8z9u1g1mkeb2eJI4xw5WOCaL25pafcKoHqaGPmNscyITCli
mkqjHOkpIe1onLVM6s/l4KjP5LoyGxOVh7A/Oo3Yeq9haVDUuM8xz9pbYifEE/b9TRJV94hZUQFP
I8V7NBozvEENt/EApdWmcglmivcgdBniqJDlE5l4WsPEqi3bHYXokeinyBuRtewmrb84QDQ9+tHM
lMAiHVL8K3pk/ChiAD56VF50xgtSG5p7zfhqlxn0suIABRQ6hO4BdtxTWppgQZ+FO8KiEKFERXJy
5/E7anz1UQ3lF7ewmqPWMHrbWG1/ooExHKUkBBKRpj34JuDbPIyjySMbMfEKYeVPdtTvJyMzXpXl
hedhy61K5OaSz0wcRPCONwvY4Gy+ou3/XKXNtCEi8U6WzPSmTMl7JexoR44XadfhcnsQx3tOenU/
Iq64ln3WXOFFcj/H9rgTBvB70FV0CWv3GKSIWF34IoYYuht9xwePBqqE5SWX2jGgqe0GmJ0JxC6j
q1aCRbTbJiVeZ9DBS2vGewXJ8jV2rLMDx89Um+EFQfeVPGGilUamRhwZKz+YTcRUUUQY8ySexUyu
Q25MTxYis6WuDhb5lyG6IzoVY9iUSsvnHfbyWnREjSXd1Y0r9RZoUJrhkTrXLLbS3Wo7EUEPAyJo
xFVFhgYh7dssufeCJi2uRR6cUPUO34MazrKuJBeMIV9qhu17ZfGdIrwtm2x+FMNUP/XuuGHkFZxD
qycIfFiCeOZpYh4MR3pjpANhKaPH9HBDmrhJ0IrbeKlJGkvXKCGVOi8TYHIIyNG8F8Z0nwqbRmo4
3uZIEafKHvo93uLGK1ylAkGXTsfAakAlGWH4Oi0kDFlTEnf2k+vOISnoYyDI/g5jbtkl1TkFosfv
1ONI2gD7CHZKWU+XtGi/E+n5hRSnkINvbjBDgsQYBL1xBAlPZ0Z/6CmRdSUCPXARMOmZQ4TPjglW
VStnTjL65DN9YmR04dxa+4XzogCAvcaNjZwxKkCQVnBANVLBh5aI5AztBoEiAJ+xlT3abknQQfm+
EyRle2CGncWpe1Gr+S0YO8neXtqHeUA5k/eD+oxWftu1yZ9JqEbX3jG9CHwkMDpOzL6N/bqEYO13
aovToEUam5AxF/eTgS3A+RkVon0E44Uk26iLps+hbcNBc5j7EbdY7+V+InxX29BJZntREYIlAyO1
eQyLfaaM8oxQlWMtDi4y0ubdFPa2lzFr3oIh/U5KbbYP63cjnG9VTGKNSrNjT7l1gUKqEOWxDSVU
8NBopU+A3yXMNZ6ssiaI3ZX5TkEuwlgm8DJ90LaLpubS8kDkGWlVMbeZWxXlMpzXLq1hvk1OKnwy
3T5VBi6EPADVXY1bTQawJVVQ0OTcV8jEF6i9HT0RaE5HrWGpgG+2tVqUK07T3AclrIHk9XJvI1BL
9Mk5dyEi1olIiMOMv4EE+eCnRFd3GBubMMJQfc9RCuzNqXuOSs4VJYNVipPcD4HJbaQjg32I13mT
2n2QbpAYGYAfBOciBBWQICHE6W6n7yqVcX1QfYM7B6y0/GOSjenrcUFu2wR/OswIuQg0wATMxvJX
hPRn4iSg96mMRTV7/gkjIvFrYSSkmNqY55Le9ThjonrjgGTqtnWSoT2Qh1A+V+szG0IkGIvu1PZE
UrTo6D11eQh6mWs7bm98Z6UvIsEWPlXfrXrO2aqjwEOywciBCDriPs75cmbsej+HLYaLgvyesg/9
paytE3I/SuCxvl2QtdO253nok63LouglY4CCWNgnwhCT43qsaJezRWTsnTQ1lQsG0nw/Mh44h1r0
xCncuY2U1ZsS6fFdzjsUksnXMQy/OYescs17OSzaCxe7WTnF+bkMu2ZnVBJUh2L2l16dGjAa3euE
PpoNFqG229fHopGV39DY31Yi67x1rVSBAO+qgrXSARflE9IN16xOsSGILrv++0WNafbkYyzA/SsI
0mmEKir02LAtB08LVMbVLan2Vs8DlLj6fMQUQFhEHRJfL4avzTQwsA3NV8Z70VFXGgY09vQYRS6e
6maHa21Jxig8JdfgSg5QECvmHq9BQcjAICHyoUjeqtB4b0QcK7uUzDsC4XQdhYXxRxQ4x8ounUO5
rL9DBwNUD0k53bvZdJXGXF+i5GqWVHOKk7T7iJkAKdUb9m79LjgzGuQQvNakJlaqId/QBXxvCtU8
OAvYxJ4wUfVG87l0RbWLJwixuYDwZpT8KhSnFqFlhcBM1kPleyEb0MPpGz4hh/QdjRs/apvm0In6
y9pgZs1Qyfy4qaHIELHE7+t2RAiHfh0rzKHtWOlnXTfvSh2516EC+z83sYWRlE0lypDfZvMnOebW
ozPe4Y61n/77GYOd8ESUd+zJwZr3OBWjGzk4GXGy+XWq52aX5iTetrZ2zrIv2mDKQ6gbXyH+Eqvd
tWcZJ8bNdiXqJcwC23ViJ2z5RzfBf1DcpPJDdgo+er1FOzfkggxMbplW74ajWSSAokJD7hVgP8+V
Wn6eNOn4SvA8d+XI6RNEc4/mexekGZGazVDczeliDz+Y9M1/mDFYSE1eZjru4IKTaN82SXOsWmHc
LEzdG8p2tCNEF3pzmTXvjdV+L4RbfLedZPRlbHSXJkjwe5nGRIQaRxc3iaFbs2cUV03dVIvSCSlJ
gLj/tJ4R7LZ6FxjWDrqsnUsQhFgWxv6UKAHi6yWtA2sT3YoSy4Mr2nYXLYWgGK3QNx3rp+OQCzjO
BHgPs9PwwAz1VpK9g925IbNag8IP1kdvrL0VOkzPI2ICGerhdCpxi3FBHmaPeBE7vTgUoSW3ztST
0zhYhxZ8zMko2hdq3oj+TfrqZNG2suuMBTlxIMrq/U4DP3/BkuFzGMNmlETONbJb+4pw0fFyZWg9
QNYE/laNvp1N1mQ8FnQi8iWSpKaBNGFnwv4J3Hy2rQdRINZVmtUSNNZRczrpRLpfru5SjYyuXpea
D1T6q0zU/FWa9Q2gJjkGRTReGiZKnpGKw5wY+iN1eXq0inET6tx931s19KC0QNuUudsCRjd0niU2
Fw3pMWrPLEvqc2O6nKlTBym1jhOWrR1Vgw1BPR+KRUkYIvDAyNEMNXfgMHtFYdk7I2sqBBN1ctHh
8C7bC6EG1iNrdYOg3RBBeVOH91qP1HMlkdsimTVJGv/UEFqO4yT92dVG8UuGiPfBZR82t+g0mzMU
3ed1BSSVLAJkTMCFpQGgNNS52tdtnTHLd94IBSMvU9iN3zroYIVuX+cIqxB2BNbDWpt26eQA3OvP
8RDo16BR9KsuwnMvcnlzCYHf6A1oAM1tr02nBHcmAVWFQAW6p/XoW+Kkq/LPfMydpwAlLnFPP+uw
Lp81iUa3HoGFVrUsj1EymqhEyeHUoCfXQYQmJE7G02SV414f6AJhOUh21XIeFB1O+p5c7fVFDSNy
sYMCTjiAmOc4cGJPreAtZQYB6FGLhkgZk9YHi6rsY0JIYCfRyIG+lAdGftaS9BUF04wnwZqHrTmt
IqYxvSpxml11RVy5LV6iFOMLxPiEGIilk5Ahcq6LPvCLhFGykbA8Z8SFw4YmUWzSyCxLev7jxJT5
yGHEFeEDNHlCfkLPElPjIeaHOVdN+VtfvRC+EezbJRNlhs3NB0W6SuMGwWEa5ItV1pjoctAEmpRP
WUNqpEoE7D6rtK+z2n7XhKl8U2f4BGaSP2WJ/lSMdnBU0Vzv1DkoX6pqOJWtROgviowAWJhcrSSo
y54zfz0QBLZbsguwqqQqucN5ejVrfv+pnpbgrUX6nakugKz2vm5WBm0xPJvTQ+st7VOg/zkGyEcn
F/O7XmXnaNLri5LSXI771q8xOV6K0nqfcH0CgrX52XBUA7MPjmFhEG5qk0cSCMPYl0H3PKBr9nJb
GXeDk0x+PVevdWNVJ1FO0I11Er5CrP3nx/q0oFVtyKIai5OCc6YpYbAqYQQhNSBPZl0qbbv40RTm
rUwzCpbEeC2mKntF+LIlYu80CU6Sv57MsvYrKapr8Jqo5sZaDGmJyegKjVJ7IPxNexpC96AKVmKO
09G5dAr9aSz1LXJydE2pcm9NkDxSo2tGOBybsMVPXsRsomSBsTk/GDmLSNZbiKZbDuJT/rWj1cX+
T8SPLIUBfq4czjVLzWR2DyW6iEqLr5aAv67lfX4gqlrbd21ebfSEFrTbF4o/fVrFKrhLcP+iLgwn
P45AChghvRIiKQPem6AysZu7BMm/cwJia4hU4GIylA9AOUXqZxyuXkxg7WtHzHuv1KmfT7K7lJHq
RZFrX4uyIpNtsuFUt6HvEphBwnx9jUIl81HWebQsELXLQnvY9du697dJs5/xBW00xd0DNSOQOhU/
VuVxHzwgw0tOABybhVLOJDaQdK2IpuaozmFJy1rlRm1KPZu8rIc7ywIlIEzJoBmEIQMkNO9je2vt
2jpldUKkjd0If3BjnMlDNm5Fmk97pHP8kqkNhDkSgfU0EL2zzWUQ3cxZOSYaQbV15z6syfWLohv3
JF9Aeol5ipRSkMKytN6S2oGwKHx6638Ewi7PGTrxrSFgBmMh/Z7p5ZcioveFW7CFAk2aelFibCXF
aF+Ct3y1UcxoJvFDcRgrh7hqzk65zBmZMW6sOetf3R5CThb1l0FXuDfZ3SIz1b051XSvyo3Vkelc
E9nvOyejBCjAJYeiv9WKQ3pDhJ467Zegr4KaG6Nyd8FjAyw9LKoDFet0X1/MqJ3uuvvO9VI2Lvoo
z1TD6aItBfJaJXdzQO8VAHLMBep56HputCGYT7NLXhOQaMXXBWY9KzfRJAz2kQhF/SDC5MWA0XoL
KtTiRoi9vSlwR2wa4Gr7SkzkuxlSWcLcAApPjnFPYkxOWjpr56ATxTlQgke87PJdJgnUBVJxoDOz
5Zin37K6V2/S6IfjxNyqLJXixNrunKTK+SCyZXX4dbhzrE9QXSR2rgFTg9bIh2I3+2ioh6ug8xmm
avVM+qJX1DkRvmP21hS9g6OHdWsKp1upzfWx4m7nrralr4fpmxob0YGunLzgIwCpXKSuSb4wwU8N
eXH/OjQppD95JRlRLccIDrHT8K7U84ve39K80546I3L3oKvtrVTV7iR1CJ2jaeWE6AQ06gw3PyPe
oJMJDmdp7uiEkXWG7JcsP9uvou8kIz+oq42HbWf1Hqu7th1bjQeD+7I2D1iN4z+dtH0XZfDk4EK+
zFMVs07bJg0EQ7lkA8WL3mBREEsL2MLSQ5RGQC6TVluXzDCbA96/GrgN/RKjUZ4xIf6cJzpjYq5y
mghHkouULv7UcSCl84U2f49qw3LC6EXPgKcDtgXQDsvqTFsVvLxTnFvFJkczN5YYuwZ2nVLfjKDO
Nk3RMqfAnXawdIRSpQ5OXA4ZBmWxZA8zgjkTZZge7N7M2em39NvFdTZQAcw4gXYB7QZ1cJ6UtsY4
YUh0NWx2ndK+rPP2XP7Mg+ZZUMXs+Skq4b74sOmSqPtEt+bDZMS6jzxd8ZCAOS+z1WkohmiCRGlT
I0w5t1CA3ssw+Mb7dI6IOC6O4vT72UnUW6RUI7Jc4x6PtfJWYwz0zYEeo5sT0j5k7s6wYnzNksyZ
VJdfM4zfZ0Uq+IZz51qJ+RTmr7NSNRcXWQdWf+PSgfWjpWi0XiPokSWj8pTNZoHvL+NgOQZHzYZN
mc9Evko15CaKkmCf5o/1rNFNdU4fK5gfyJGO0TCMuwR6nacpTvw89HckxwkdLiP/QSyFk1FpCjSN
3TIHa6dd5ERfpy4kG9ESb/ZMGnppRjuW8dQPErDmtbC6w0hhdbBS51sdZY9SRHupVwpKpsXbHOCh
6Au14nBtFR496Ib+/0zYtWMhf9SL3qspEYGKGMRnlEl7nJltR0MybWOm6ofIKBPPgBl56LfEkPbn
aVA9paS1lsKX0okGuuvzKDa9cOKzVbT0SHrcVBKJ/a3tirs+IahWa+NJlUO8tYiXKRR91xAa7w0E
HYB85TbTZrbLCqmVPlRIv1yyCkhHzMj8AgGSQkjBVzourgzHOHZOMWw4lJ+sqU5O/dC+uV0/P1c2
imbSGPGff+207pUoUn2To/4/jYlClEca1ccwI/C7LqZtpDce45/os7K4LOPISg9MawpfN8ZuNyR0
v1QBabgMEqo/icAtMQ+zvYiENKotDlfm4UddSJjtdCq8nmV3H0IhBa28IBCWIyECr3lHlF8LmIfZ
4UCF7kujfjaMyUGQqylc5uQraNRmV4DV2NE7LIAsW+rVog3jweKj9xm7z4lFl80YyIcrTfI20rgF
wpy6BgTkSfHCpatvgffeVM4UbmLRCs+Zx/gO805uclRd+3EGHBQzwY372HlyYtUvkb5mbf3JnIEV
2m5IrMcyAIvUfNjVTprBsGmb2+oFlIT6En5CrlqCw+swViSBJnOmHfpKoZac5uAxFr9OlGNxU+eY
2KhSrf0a1THopXmb1Kr6VFYAqquJQDnQGQHn/gtxcgx+o0tD1UvczYLrwrDST/JdRIQdl7JP97FN
9zRKTiZ5aCn2qqNi9V8GlQKNpIonmLbFi6H3rAiO86qNb4UoyyV5zNkSb/unlqeAiYOGiDXiVjx6
QePZLT91opf4JhNlv/oOEvQd97gh/ys2fyh6ap5ngh7DQuo8adKGeQIk4hdZZGhdcqFgGdgF56C0
XExVHEKJT87Jy7Ia9YSG60+EbMlFYjLR7Sw+x2H1A0DoD/zHT1oZpecid55bikSyFtr5Ukh8SZ05
YBqqdb9p60NfTKVPFoA4dKXxyOaDovY3t0zfKlpYS2LucCbze/a4oMN5VBLlJG5G2/wZKvhk+55Q
6VAM8jknNtU0IXrg81K3Zh61R/iHB0R03tp1UDHcbQxLsEqbg19EtXKqNXvToDJD9JCPG1uOwP5C
E7FLXSNqq42TRlz4JqoqEmHQGtL6xx/PEIzgYYe4zCBL/6hHEnNAA43ojRcfdzqUu0qf5FPd6dpi
FxxJb2za5y6m9IzbYjfr6ngZARptRLaRtql8FfCToqSon0q6wRs0xfVOa9PsiMFkPKspcuZZiWKI
pS1RBUE/PcRMuoFlzoB489CmJR2q27pGTFpnuKT2hlH8QZJh4MueYDtb0iYnu+xGVTIgZx9nZM9p
cm01Pq9yavy4pRlrVVq/9Kk8UAPtYSap5sg4k7aFQoev7+85k8SzGMg9EezqwnAl07+OkktLNM43
sqJISXD2OGech/YdPREhQ6E0fLNtxM4ybZQGAPk2RslbTfMvfR5n1ypCo4FKn1noXFyUYYrumpbf
bb3UnofE/VmaC/ZgipgNJ2SddISveyBTeh8Of8QJrijoggT6Rkq7vxYW4ZoNHlajFu/uiGnHItoI
Fz8roAiac16U4y1GwSfjLDiVRvEDjzCz8KxdWsANUuvlLELMKUv5WnnEGHrOjITO8SfFne403dQv
Fvr3bacFI1fGvdR5PMByRYUNUGI4VIpZLb3/d3y6HDxnwLhzb1bnOevgkZkYwXBbZzuVRmA2Zcll
yv4PT+exJLfRbesnygh4My2H8qYNm+QEIZISTMIn/NOfD+B/7wTRlCix2QUk9l621wIxDO/8IfWu
7SbanpShnWcoVepDy+mslDyYLmt/HjPZRw0tvAs200QkonmyioOKbDkqnGJ5pUzd76lwzz1JmLiW
hAAnSxbRKPqdRrcHrIDXIbtARa3F7xShVz9ih5r2GUyLsJiS5EKEhXuAPPWWhDdeXe41yqr3JEkF
5XVV+kY7n3tOPDIK5kENxBqk8YvuurOl9PlVhNph3ZmadCqprRl4O6On3gxDb9+TSftW5GXxOef6
wZoAbOHY+4+p6l+Nm5vHxp4JDGTDfK5TSzbSgzkmzkUak7b1DfKTEm1ARmwplBamvAHaqRfKChS+
hnvKibN7l3kXTPKVRtZX1zTDXeKQ2FpLPGNMXXLV5nSI9EZ8j+lv5Q2PAYnIIudE+mN1DYkkgdIR
b5aR19euL8m2TKxXpmptj85i6Whp+m3E0haYXWTyQdCsVo7+I17MQDPzcAB7aj0S+aOPyBpLm+6X
kUbpbjYQWuaGU/6QyW6pEiATsXlJ+grsqjrLLJl3sXAM5A9ZyIrkfqdt0n9ubVTSF6qsKeGEk4Oq
KdunX+/xWH+0y5/jxbZ5VhR8kbo2C7RaaXezLNKNh4pUlngusocZUuRNpTUSus6bz/6YpsfMbYAy
Qo4ZIPLGTd4LowccGCuK/JgvqT0yQmTXZf7IkomwGbruYEQ9+ijKyqboqtYfkQcgF1YNtvp++gkw
eRXll2P2GLjT6ElW8HzU5CH0puFEuMvPISqnn6rldWHqf5CTC1LFY7q/OTtv5HSfyTBmt4gncRvA
9jd+TCJNlnr2N7/u9S20AVGTThPkwIqfvWDZrCM8AvxgUlhOJDkkzpBK3hfaoWw1AAZJAtvcoodp
nXZ85GO+h0qIORULdCPOfBvtkvuJ7j7UvcrZjBVVRLpM08vcgJqz7eYaqXxVU027vCLqrDa6uzYQ
CKRC6zb6lC56c3qcLZG+idZT2wYN50FWSLhjZRdnlQz/9aTUvXWmfyQNpjjJzqBTzfV/e6ip3qN4
pvuZQnYr7rbkEfsfYoZyiGx3PrsWZWOmNg2/gxWQq8OIquNW4OhYhFTCKTti1ZMldQ16SWluf8Ec
DOqoixMq94Iz3ZkICAbFkbWQi3UxPxhggBt31kLeY2qxBHsNxzepHnC0wyknqW9LamjB90O5lb/w
+m3/8pKPatS9s+Z2f6Zw0t8Ln5hhJfs3iD6fCBAHWjOtctgbR1ykGY1XN+/vzoh2UAeLonhp6i9e
ZqBOGX3X3mezqzY6LNV91DTwALN+lXzaYdOIh8v7j4naxNY2Os2PQufOTzLtVHWjePIafdYhPGUx
ZHKbLkMfhwuRBV2OOAmG6D5lqv0rExte3dj4Z9Pp9F3tElOk9RX4ks5SnxDPFmQecJNtUhWb+dwg
NM4U+N6t5uABPB2aLhs3fZM595XSUW0hDl0Cidta7TkPs/qBMgXZVDebtBh5f2IXPYti2c7dnBdr
4eTBXywcwd5/4wL2zssFIaM8pkN5W28uXF2LcmlcSA3DvNZNWW71GCraWt7CdYnrf00HqufEPDlG
Xt7Nof8cR18crHlyzgockZJwqILRbG99UrJYQJyXVNIR2TBZcI+O2cXvUS/zu9+BULgzUs7RsD0i
T6pp62aNue1F11xd4tIupQL8dVUPySHIc7FJr0O9QuYnz2MZ1n7gDXTWZePQv0ulEMMwpRSpD3Wk
A89SvkC2BQyPXfCPGjM/ZoSI7Vb4Qwy4E7lHaFw1Mvs++UtnZxmD6PCGvGf2sCNatrrWUIrXpLIA
noSg0I9C8I1gkVVC87aSnrWdkQ3OjS3k1KaJdlGW/svM2p05ZmyKYVmc8lih8hgUnWiddfaFpNE3
nLPjSNMA6X8KF6oaT2RLmgT/oVEcNT0GQ4mdr8aN3me7yw8akEqQUTn8Mii/LH3ixQphbmOK4w5+
a/yJADZIkKKHeMWTqeahy0wSfz54rti6ppbv5sGc7rnT44lJonaPtf/pqRGTrzuoY8thus26wT+r
XF09zGS32i4/KoCULKqtC4DMQqfnbDbdNhUyfC0RhVcA8UvGYXIZel9eSA10t2Fhzzc14VrvcvkK
TQ8LWoogIu0OQ2q+9NH7GlBufMWU+pwd5BvQ/Q6HiBf7myY1moOVEtBReGbEx47kMm+LN6PA78FH
I5gsuuwJddEGPkaDwOLuvyBV4LvoLLpIFXOL6tKAsLYlQRiHtOXXLT+r6HvnsCi5rZ3ux7w8mE4V
6JZ9LkAzb0R/YcjrMQPq7mRtSCivttWXGIuUmSAu72n9rvWjfBvc8YhJaDwgTLP2FMlEB4PjKNAh
1PkULlY4+Md2cuejX0Pw2q2B9WO5FylIiTe+XfCmWgZsJ6Qi1SQfbPGmBIPQ47+QOQxZvq99fs46
f/ghXmrBC9HUgeFcdWe27r2pP7vSkddwZvrOa1puEJfveNva4D28E2rn5i7vjIjw3N04U2Kiu9nF
WlR1hoEvWBS1cZhiPkO6kEnekM03VN7a3/XT7DoNwpoHqEH58fdb8gH5j7UxwJUdufHja6n6II1c
NNaYPR0Ic7WnIyaD4QccpkTOi8qLlqJwWEdA2wY3yrsYfIZwkZKG8BWDJbq+J2FtcJCvzM5pXu62
NEMIkVZ4cGc6Or6vK6Cy+Ls6vRyuOhW5+GKhEt2o+hqpRSzNOCYeZhGAQ1gywdnvWJKqjwj400gx
mRpUTh9Hob1JNzTvib73F6SYypuLnU2wdomjsylRBmdS9vPqWCFTGL596slyV1jlxBu2qLfegiU2
jAmBmfD6meiQ1WXb7iqt/q/hdqJtoIM6ryJa40tJSqAzXQnWRXBCj0AFlP0gGKfdlMyCh7D7w0wR
3dcLvIa3t2ngjLdEXrjBVHjihlyqvtIoXxBLiPrAfmfwOthq8p9DqROyWPd7mSIjWmUShIskF1VE
4llG5BWR0pkGmihQMS+UKt1E5SXSonE3VWigpmUccFx0GSnmo71dLXI/NIsU0L9GfybfFyCOGHkE
bLxnfwIrI+Oj1NCtwmddGn9sYjA3rWeKbQ3USkZeWN/zdOAHZPX/2FkPMKGZ9hkpYXjxVUOaJNxT
IJLrLIuCwvXwS8SmcWPydQnNqn+HaHUP5AnGu2nJnfI4/re2VqFXqmvaMXUiMGbbRFuO33nAgbfF
81uds9zVA5OoyGSOmgu/vQgoy/49a/Bu43KpjYxRruzQWVLa2JBfNA+aT2dMnmygISitjql+WmOh
jBJtsydp0xxf4RrJ7mQjtkFDbAm/to6wgtq9S3gaV8zJkKDOQi/8Q1qb/42i+oNFXyOpR/n7uNOd
pTPG2oxhTXCWV7VnUn/elYFtbDOZ45+u0GP83CHY2dTCO+Ske20SjeQm9o/oMi+XZNF6ibp601kx
EeDPGohWQg4EOIHXF3f0ecOOlYkVw+umQwvseiKamO4XUh59Mnkjy/K+JmuiyTMu1eF7plz7VoV/
dDpQb1bD4WAsl860iE33/PgjjXrv2Eakp9KUnBKbxXO+XoR0EWJr2iOq3PgRE9XIRFYMx1W4iEk0
3VgW5a0oR5qDScIu9wnnaEK5D3MdREpGDBddzNqcMqDwE/SsYWskDQLsYkIfaJUv0wMhq+L32GY0
T8Qema11t50uPrZd0e8SwAad2p5vDujFYryNLxYBLJsZw39gTk1L03pC3WU1IJ0Y6cqc3RyPJGQ7
kdhgO175CXs2BhPJz+aEhaTKauNntoRgNV54HJ0qP9KCEG2ivsYGPn0htPsl6sRGkWNYL39J79Ga
zt1rcT/dshbl8jRWfF8pSzKv+U9lotAooGT2MNBO0Fu04iHsQtJnW698AICwKH+2c5HTZGm5+3yk
13Kuwb71Ksc44tdQ8/UArsbp+JQ2w6csUI2OAxHaI/j5cQZt4CAiBBZHAHCJP+c8Es5w63X7RVrm
ezZH+onwe5Ie26QMUgRzCFsIrCDFUn9og75RIWzO7NoPB5c+HFU7nkSpkk3TNAjCes84zJYZnZOf
+PgI0QPH22T1B1OmThdsLammyE30WmgZurlxqTCPZ55Zfd64hhbeu3pAptPEyQVX6A+L2/MTSDc+
TLLdaKFmX+JwlNfZJvaSgrJ4343p8LuyPffac7pvF15mX7n9v0PS/Rxq299Bc43sfnK8MUns0rQF
5Ojs/bp31/QS3uppGs+Zsv+pZI9ZOLScH3Mxx2CXNSorO3ySchs0dvaPWzBS6k4pTkNiPGA7p7ds
9ilELkqiNnkPh1YyvLeR/d8sXPPdQoiEksD6L5efoT+311KSm1saznsLS5T2C7qUesbDv2WZE+8j
VrhDthzPWeyEeHr+9RR5HJq25wbyH2HKkjt7TDaldEb0Pk4UaI1mniZw7j1n5aZNhPPhzcSq29wc
aMnb7IyTpj8A9bgHQ2A/hjX8BXkwI6gg0G4cUWzo/ugdjRSJ46JNtmragZgcDHJw7yL2AuUIoHcG
91OKZ3Url2DsjjIrZnn4DN7h4wHGky7jOpxOKpqpzbLGh4N8aYsk2A3YfcY9hnf9Dbe6VfNejVk3
DMS7P7p6UW/6rvVofSFeSdl9mDn5jsz1IoijwqV3Fn9pTF6wXUyfsV033Kq0k8xxBcDqhS98XZ+S
eNGdaZT5zheZ8zbkICzsTB8j08QlNmjQU1NI0FCo3akgNLarBCdDR3WP48L6hCm0L0XCJJq2E/2D
EzuPN9BxPy6iOtGfVuH61DYXe2byzifaInw2dqLplmW0d9RwdT56i9anmKX92reQh0SmzTtsA/rV
HPt6HyV9eVoPft3laIbKvhJtEN1Hr7wnnj8HZukRLdlPSA68zNn5/Aw3cr1R1Yx3BHb2TFOtseki
IHdtIAAyj/A6lPDdl7+7l8eRIZPZ3sBghjvC2vhMR916+AMyBP6MlGXXco4E4z7CBud1rksVCOKA
N57MBnzZEdu5LWnYWTbhRNYbMJVPPqHyQlzSsbEGmwEg1Q5Tx1u4n3FIzHIBZ2XnPxyam/IpQhNR
4JLIUgD3LBbjplkyK4nhu60XJHsY0ysHnDgs9ZHaPrpyEJ0hsxmHc81yNFv+cejj+oG+ICZRzP9J
bJugFjsieWIezqJX6ig8zoKhRYsWa8YnOvKWjuX6Hw2cZJ8anviAjiddimwrDF39Ls0sL9/n7bif
Crs8Fab6ZY+TfLNUZ279jlxtd3Z7TgxXnJvlUkRevSPxojrlFW3RdRS9/3395o9VgJx53At/QVId
4kpEXf9u4JDdu1knAfcZrCMx05SjEAQPtia2K2OjzdHdbLTwXHi1fkFNTvxbSxugiJo96if73Ga9
fZ462ZHksadNJrAWTVqLQmxdK4dSBkmCJD0yvfy4flXUsjgWg+btu8pAKDPW4ClFV32FTPPUn7c1
+Clz7dyf/IZiFt9Jvk0aqcJiBH1E9UWKjg2W0tRde2uXy5IfdVlgtypq/50i1Bnm1CEq+P+XiBoa
Yj3N5OAmFSKeBWdo5FzVf79cf41UYtjYZvKaRJXtLEQLT1zkzUNiZqm8Yro7bbVji7OP+aB+Otqv
XurJP4NDKSx1atrGrcE1TKdm8w+HryqqkQl1FUw6fDJhUZe/G5vs6+KSL30z1chpyumDrKZBFW30
rnN2itY9EwcKN+v1atc3HRZW386pqi4RaQibXZ9Ty925QzUevSzub5FPmMBQtxKGREL4mShbki77
zEhRfWapnm86KIn/eV4YE8Kvyf9Aj0KmDq2f/RTERm9e0uWCE4dwHW+w9wWBs0eiDbuAesryNC1i
1MTyzANivD86Wf1nP4z2VG+zBMfqB8FyJWF8LFgmJgqtqMhVYJ5ZVRULPKY5nXnpff3gk876yXCx
I3Jo/I77aZPmzYc7gUfFpHU8pyRXD9NCzDbskIrLe5WH2nNQlf7sUwJrCPvfKo9kLc8a07sZeel9
/UrIGvR9ML2T191c061fMSUJN8sJAzlFPLogNcT/9uhkhX3uTBcqAoO9uxc+/Awey6sSQsfrycWO
Bt4/GvX2gmOmsmx5Hl3dPvGQ8pLV641gYbqzkgseYBvwKfMDOOhoa5pxcysG9Rmx8E3piNW0BwYX
CEJE1MpfrUsTUd8d+qhUzw4H8yUxu9+dz3OVGBXkfKg/+tlFstzr/oH7L753WR3Tm+5eaTp96zuR
nDIwi/chi5LLIIZyyXClaNBA864WT6zKEPZVmhPtzeUUNVtGusaXu85DERgv0ysxs/k5F959LUaS
OfjuX+2aVuCkcnyKlXhNVL9cyAsvryLKy6N0myw4nukTx2hOc5DkqPVlX7zlqdYhm1dvmH7ik57E
9aa0TbQEY6Bkab8SWLKTl0IDkHriH9HdjgSsev4zs4yW3kbSTqamPNV6yKdHu+cVmXewiNnfEy99
CaLBXrrEcr1irG2Yaucxo/gvKyTrg2jCvRubFDEsR//sxcMTdTGPBPnkTQPHSah3W8T5eci1alPU
nTrooieJY1lP9N5jWKCDHh9ebN+ySkTX2OSmYNq4uVHE+2VkRGDqOq5iHhvAhHyPPEL36iDFcfr5
NuTRvxP2GFZuL3/CP4v935eaTWr+RmW0zkmw1feoeljogDa+YXbmhmos3A3uLiHS5okxeD8uZq+s
7sx31Wy6bsI74Ti9eW1NdLw9ftvW/JQ4UQJd5t7V8noPe+jF7BtxgQMhe67mhMfzdXRdtvI+veqT
MeDEFNZBQO/iN5mojnXkQ8KGHlmYflWk7tx1f5iwmi+WrkTHhGl5jKiUwXyoVMH6X1gYKtZ5kJXV
3lV53jGMBMccgN0uDYcyGDE38p+x/9ZAwNBDi6amf8dWhZI6GW+kXmKKlLQNwMpeUkQJl96qIs5+
EvdzrQn9rXSM9tKx92Gn1M8RZkRIecrcoyyPLkrRi9ejJLDqluoSTgJzj3Z02Ph11d6oUGtv4XJp
KtTNtqQuCFCLDI+4tZE9q4p4SSvcWXbpnteLsXwl9RnT2wjLRAVz8un2DsrizvLx02a7yY7aYxxP
FHl0CRkMCayqn/BNLNkLeBiJQc7j7wkZo0/Xypw9Q57Pbh0DgZbRh6WM8szay4qC4I1WreVWXbBm
L88ORNCrTQyotGvjZfCLInOTEfq8JHNrB4TQ4tamjr03ZyOobUKGJ939tOshxxSrEZPkjNvJRcnD
nRMKb2KcECeVNyQQ6XmMGA8Bmx+5+mtUHDcUDc6k+nr6xpp0KicTk/C8SsGHK4GIk41v0Y34YfHZ
prLb29GsvcATr5HRHlf3Jd7QeSMh2bfDDEnCHcBv70rxM9MMHHTGjBWAUy3NNgR6u8+spCi4r57t
HB9nlU2XeBlKHWKAGIy3eWmlJ5JbPzVbtSegyfqIW326jDVKU/ybb3bcvFHK4v3tNyma1jkhfhje
GroMBHHvOiYVdIhiM6ISPPw9i+LfpWW3T+wJv9VcxRdAuWirWb0fhDGW8yxRP8JKvAz40W9Sc//h
xePe2TgfCnHxtqi0U5+42hv4QL5JZhwvHd69AVETh0RLJA0D3C2Z8TXz/phPuUyX4QZQEUT999gY
h1ioE+msIkABZO1xHsljaYVvLueajt3KmBqcrSTs9EGvdSFOaLJoVjnZiru1qVkGnl12EGb296JN
c+QIHecFJvc9wAgGUzSsx2goeaPb2BHX6X/91KTsydTylRW0xE++TWPE7elj4nAEictG/5GNJRbP
Tj6RImONK0eqKozCPIYceVueuvmHY3PYObr4xo+iPKz3ztxeyK4KgXyltfMgAcam+A/NbnVoiaOi
shYwb3b665yQdk92+wVk73diZuWxsidGbElO7dRbxbajsi7QMpWcGCYDfujuBkVie4hU7r06NN4j
M+YABM2y3dBNYJbxexdTKjKgnZF+CZXUN81bOZR/0hCNdzsitSIV19GL/sOZ5ICiDRDO1p0O+QQ7
IwnqVB80afuclhP4ryoIoflvmq8QaZYGLLrmgnHH7n96p7J9a47Nth+G4RBj5F37cyAWipMe5iT2
GzI+FGNcBBOG363ZWdNZG+QvQR425jrC+xrhD88O+yqNM+XdQs2+aaUlrmaD+88qOk7dgejgOSQL
Q3UlsrEm13e+iTbKkeBfeYYJtfZ4udd9uOnSrVuTYZk3Dln1VkGYdpy1V3fiyRYjhiMJkRVE/SCO
ahEHNnT1MkTQzqpVkFL4Hj0gnA9JGckdVuS7RIeboXgLmHMRDy6ZC2v6whzxgkCDeI9mvXuyO2/W
F3hTShSVItcwUlf4PwmoCrFJ3ExdjhuFyISuCTMhKPDYZGeyoYs3jM/2PqHU8FwvJ27nDZc090Ys
I9BK/pikt+nphQ0UhCBYy3fSZEmTv5CQh3lW1g0lTyk+acX2mCGl2NLPwknhIlcIY9kssBhTaZt3
e42k0+3Kwa0Xg3p3/JjDwo/+Ww+V9eZPvvlWKPlpiQPzvAOV3/ZvRkwMls4LIaF47fjX1ETsM8+S
sD5sm7YtxCk9EHTYjjsbqNxqDEHtbKI+JnjpuRwOQ24lUOduejAZ265SR/JdaVMUJBN5JCrTvmme
op7O7bGegYrfhUsfFgFV716VqPOKnmqGKHbCHMttov/bJRlJu87wndA2n/5JyiSahTLhkNhH+BsB
Z1rNCMiYvmsuZj1dMZGwOd58ZLHIjvpXnwmMQyg+NIKctX+K/jVgOHoUjpM/qNdwrE0PscnrYp92
KG87mkXOdl2m5EpCue0raVGDBGR2Wy+l4//vK93mYcXSf83aVsNfz2eoMh1VCb/S7bY/jDnim9Tq
2guYFNhwqvXvQsnk3jXlDywivNb+GC29R9QGPfWUkcmMDfUQzmRcEQIfRInvwPMY27vMRsWiXO2K
1la9VYKWGr35Q9tGdCt4O93SCnk6C8rGUGH7ZkN37UaLFBIeYTyUywFj4makgWm34q7arBFVDsU3
NaAELblZu7J3yq+cd+pc4g7CiMi47zgocXPk/Nf1Agj8v69AyTAS8SBZC867zsYJHDqdVbSohCzk
J/Qhn3ZVjudwyv6sTI1ttH9yM7cOKz/bLyRtYjjIhlL4M4DBV0wYz8kcGmyvyyoxZ8rZNqEsA4LK
m10zsaJ6bvarcurvUhjt2VqyO5JJbvWSp/C42PcfhuBQsGLEOIN/W//eqxJsvXiNq/OW4nubW/3u
I/6LciPfZwtYZbcYcu0KgEILKWcYB/fLT5tjaIEWm2VrXQYbA0RL/Bkz0AbLSH8vp8E8lASXEB+3
iCldvh0iQyL1UAMUY0RYTTvxM/db96m67HcMQbPPdFIcMU0xB1SEhgAE37PQSHcKnyxz38K85tbb
qslEj/j/TuTen7FeIg23DaM6YtqCiMqdaxfRhFxp1T9ULu0UIX0vWjCvPvv2IV0aFXKX8CNfaYEt
kYThI+OFCbzgW7ijIG+hbLrkzfU+5lHXf2Bxh8Imn0B2dRc0VvQ7VGm8d9D/7CJl1O8Nc90+gtgl
4CFFxSaEYpCGi/r711dWR7yjQFHRtr9zqIGKSdYM6RghVQkRgu67L9z88hx5VXP4n3hgIfNpzMJ4
RcMe1kVaEWkc8Kbu4LSFhTWd2XJy/PpQRSWjbz9R2IPfljCK4zT4ISZSDl81xRcnE69poYdEUnWo
HFHvOhl8D1WS/YFoDwlBUJAMhgSKAyQs2bVSuYzwPRtjgQDH0C4r3b2ytAu7bkuWMxeWern00w7t
ZXVOcAUgcQlfmC37K/UHN5R7eLHQb9I2MMjDXGFXNYfc5e2XHDw9cz7mMisCbht8K4sZGuMSDaNo
xJaVeWTAatJFQT3Et6r+tf4ObwmVQVe60TQgxKYZt9nocZzzLZ1MiKVz71OgQHYQWLjlPiZP3NeH
uiStaTNJ2zymsw69PGZzULQ/bWHKs2yNiGKp0SJIpRdERHjDIzTH/124WagDayekgoQ/uBp9MmPm
TxuL8WRPTot/Xd3kUrpaj4iIX/MC3JaJxc5YVeEXxr4ffV7X3zQDcRmIRGCjrMQJZTn3bgmUGZZL
572HRpP/jaxokSgsu2aM9p96WDxQl1UVYtLbW81bGn9diNXhU1T2N74h78jZAxzL/+CyfuW66F6M
UvqbtX5pvbgLwcoWvDc1rzh7bbZot5aIjoFzq04TIwCuc87rRYtNBCbm9EZwHYD34hUnp+6foVOg
HoLBeaPr1nAoUgx0i2VSV9k2n7R21yCqQ7oAA96T0Nmia7xSv5qeXUzpf38FqnlIKwsYg0iPT7vv
MP2XqFtdVRiHAsPbNlxMmtpguyfLofiGCrPL4Ph/KAnH2SC74pha5k8IZfMrFEa9lYpALMSN/66U
aF2099pT06nV82jvFhmdewtVKp0XJjYMTEBATgcrkAkik2zTe9h+6++deUL2M1jUf5ORsSNCLdo7
RfojrgjLw5EG/RxG/kG3svvIp3ftwhNh8WKb+JR1ihquwubMCBI091vwcGzqKSHEhsgAlRIa3URe
vKcd8lIjzn651A3Qf1rCt3LCKSs8SO7VDVzMR6JB2KynQVm33N4a3Y2dFEvOmUXAI8rqt/Xf8v/T
7ytd2k0eCWhWqQiX6Gescoh3OVJ2Lnzevq888D3I39sQ6/nB1jGmRPY8vHqz/LAR/BDSXt2kWcd7
TyWIEpRrPEp5HbxfeLuxeLr2d3xoD21EISl7f/rZHXkisXuYKBsMczz1kgfGi8mh1cZHhg6YPkaC
wypNy0jdaZzzqqBC+MG8vUD1hEi4IDiMDw51HHthO8bOXl5VnhZYNpaT0e3499UpSvwJi9wUHhtn
Bh+wRvg2rdfIScm0m6fDbCosBYWcAODdaB+FzvcMYGajKPshuq5dJO5OSoaDnj1s1CHnSHlvrQOk
EfpOv7FMrTuuElU1Tj/dTvlnb6DnpJWmcRRKDyyVTyc55Dr+LmpnUxtwuLO9nzVs8NDa6tuUszxQ
KF4dq5DiSm+Ot8Ck0ck1KgT+i3UJCVpyqCSfQU5C+7Rx83yxenaE3HMrtN4Y77pR9uSOQNtmPZoB
nx5bnh/kU3Bu5K+Z+m/NtpoLoFJ3yAQEqCirf8Fk/Z2r8dClSSgDQp9+gh+ZG1fx1kRwMuxndJWE
Q2yHdGK9LjFEqZnhPiQSqB4p3XOtb8r/ArFrETOrYzOULpLI0b1My2X9pSmZ+0YLlNjDx3XySdAg
ZyjVX8Qk6K+msbq9i5wuFQTzhiry330gFqY4+9oN9oNEX/8ljdZ/lWx6fsia5PsUlMezMF+5V6FH
NpFcJLNn7KOSBVux5aO3Mhpyc7iL7AiPzDRJepCR/mMEyrMjpfH+YZrJawrcwsyCrmfo12Zz6UPF
9DYVfEJFPhfHkRh4nqlCbZLF9Y0y72ucILRqNAcbbRovbuf3W7uhfWc5G5p8pluZRLaNwfa70fIQ
a04lsmt4TWmrQFJIJ/bBXLTVq1yu1ctNPsv8vOrlK9dCwIjwJ7GcBM544ofWaddVPj5GDJkx0cNm
StXGukoiKk63YEhgXq31hmM328mEwC1YrfSqjc0VI8zOqarpu1amH5pmmxfcNVuNmqBF4oi0gkS9
0IfX0Mf0UCxmQ0HY8sGvoL07swqmlM7SNvSbVxjmHEuY6giLh33d4jKl4B2WOKkxL8XP1V5fKW06
oH/8EaHBxyLABdR2OZSXsTEfNNKtk0fUWdqbMPAZmFZD3pZGbR33NUhDCG2og7RWKL14hw/kQwNA
bVflduRgEnYn3bj/nWjAyr6Tnb24YiycD2nQRq733SBCfpSc28Tv0GH/LxQDLFA4Y1vU4o9CszZu
Mw0XAzkHMIxHLtNI2pZb4x7iBLh00hwe6FgkwGoZwgi52bX34/EhyvTU0G0LAwHEzM/3LZrjKFiq
iVqy5Dd1jvN6Hb59m3wUt6hIjlsc5LGYiLZu9LPVRy6rYWG8KLs5V4NZk3EyGND1AkcQFMrBdk3r
GCaciJxzYt/d+symDYdyWOySsfMxyoczl/j6jFx9akJrTyNEKBrUWX16qITPNmrFjePbzadeFT9d
jbeeWZFyvcjft6anEys28cqWKr7KnBZQhPrIwFWzi3zEDhZG893oA1za9lDvcf3q265XxZG4NWJQ
EReBvEAX+iTjRZp2pUpuayq8V/ni87IqDUmmzFxe4MmTEqE4yDIfumtsbRSn6RvSahKvqtiEf3XI
QOZ42xsqP/Z+ZV8o9EURNxoO2o+4uht1jYs2k+lzMgssCYa5aJBFwIwAyor9k+ijbapnOWmTFjWq
LY+j1gpyBIwSl8/SIceN8Bx5GF6jQwwp+ZHdfkUYMDCiJTRq7ABlckwVfItyl/NQhvHWBW6dYCKQ
GDv/wDJhNsnRN9fH0tUvWDaKk69LcAkvsbYOCu3duJwV64XvL7oysAKEV7Fg3pqvE/youdgECqgY
Fr29Wk7l3EspF0+9CsRxHrjNWyvcF53ArgdZG+XYENrK2TgYgS+xnfjnwf8qIYrv6yVW2g8SFDCJ
8iBfzCERQUNEqJxs59YvaQtGyv5bJ2ytBulmgAigj1rOiy0rykVWoE/NEzz+XuZNfVf/R92ZNLfN
rFn6r3TcPW4kkBgj6vaCMyFqsmxNG4Rs2RgT8/zr6wHk+vS1o6q6a9kLI0CQImmQRGa+7znPWWq/
bgRYFjD0coGjuzoPCP4o+vc3wetsucW9KazuzGC/ARDzagSufnCNJa7PTsdLwvrtonsJ+LuoAOgk
E/1WlvejMplKQ6x9pEC0K7LmGTIYZXU8wOHG6HK0KNXCPwrib4hDOlojXbcZQ/kznMqOKZAqsL6w
AYSYJky01tneupGaGE/12LNgRqq04AmqtSluJ/xiq0YdvTJX9+OQ3ZI7UVx09u7XQ7ET/DBA+eOZ
CB9Loq6PK/2zAl52FWpMdXsVnj9bF3wl/NJDgZVNyROoCOBzlO5v4iY5rpNnsYA0Rg8BpwTXQ5jE
3kJStEP16PDZ6+MXT25b1kXfeyc7BVGpv6RSvgdt+StP85uu1MPrZkSIh4h1es7AgeAsZM6iDddI
/rJdRjLq3iIjg5Mx0m4JFbFXcKqeVZPSliXOPGLyv2PWkNzqoziGsiZmldCoL5igljwKLaCUM5LK
51ELbKhzCZKDwBAtwL6lUmpVc302KpEe21kR/Sqi7jTEWBj4gngPWLiHe2lN2/LjlvIeUhMPtVS4
skW93ExLiTSYX+36B3PuuTeg4K/XOyOdzo8S1VuSVQFIQNSznopQjbcFmd1FNS5ko5moiCIzbue0
fRtLve8RO9A4+r0buFDOPCqS68EkmNTRiMuXIA1cPymwEDhR7vkwIdpN5aXiqOMgOlaKqeCEWmhw
WDa7AjvaQFdtY8uZ/BUVyRO1fnMY0hsNjepN2zi1wWqT2YTm1NCGEgHS/a+7A6E/W12sn8zZrWgn
RFl2k8espQqBgG59hvVYGNuT2KQLPk+5RrdjUKu2mg40A+fWiBK2KkBKocu8rLfXTZKVtzIyu1Mq
yu/TCqSLjZoyb31CnWZ+6ZjOUYqC7bd+64dlZdwtm9p1nyFWhMjm2uyEsv56XZFYpceyJJh/bz5W
KZnefnC0/0cU9uPP4uZN/Wz+bfmrHwV5TCjI2v/9b//Hra9QMgr13z7k/yuau238jZK9e2vf/tfP
nJnOtJyJf/3j+q2r4/Ytj2Fpfxw/v//rH/ryR7+B7uY/6faT2iY8R1q6cEzuGn427b/+wWzon8Im
4NN13CWrR0pY77+B7obzT+KlhO0JnL0ms+NPoLtu/pNmvmWCiQMDv961fgThz+I3D7354/bf+ejL
y/8tEYGJBXh0GzutAI7t2Y75RzAMlG6VO5F4butRIoDLrPtaml+o2V1Qw1IzSTtsmgDUkC0F9Vuk
h+/0kcPTR6p8NSS4iDQruFEeHsm0nSHsOOFxcoKHj6506dxEs53euVMAIjQsUlp852IQj5hoDd9l
ApqoLrgawoEsUAvjW20ZpV91fhHF+gty0QmiSUCD3fZcn2Ydy6t4eqM8zLzEul2zBJshbf4vsQgm
yPw/z4sNNF7HNCY827Tl8gH8nRtfGFo4ORSN7LxEeee8G5K1gG1aZ0vrvo0RMzOu/3itK4CIDIgY
HcrkaLn9bcfQvEf1EDJxMjAH4YmfW1xmRVg/h2VznTgUp3O3/2ZXno1oVv9RsPROS3f0WyPdOu7w
zgqgAqv5VBlANdd4saQZD8LKixuG9nsbieFdpDgFFSybLey46NqGl4CGxCg3NtDADd9EfLgJOXm2
Q/+tHlFdkFc70BwnrjD56jRSXEfjcKXnWUViZCDIQDYPSstPwKKqa9xdxyiZMetTnd9Gqm82iQ6U
KrT6iPpb94pC5YlOQLWHufw9GFBpQRiEYTJt8yFOd1G/YA2zx7FinRHcdckYb1VYXk92+5gNOtyp
CHP/RPC0kyd7EcLlbpizbZzxfbbdRxWXX4zZu+8hZG5Ss3b3feegw0zAm2HpP9sR0UwlEfFZNPp6
jtoob9BdMWgYSdkeQ4OGd0tvVo89pnbIDTbGMNxQPoAfR9nunPfNcdAav2UJc6hkZuw7O0o3nRt2
WzqR9Flrhyr+HM/bqTd+ZV08n2ACvIoAnHViBeOBxhmISJeA3HRCLMCqIa+7+nZKshHRpaswpAY6
C8Ga+lmwSAGe9EZkRKIMxqkzmus5YahIRZwdSgNChAkLoE4yyFGut3fFTPtnmL/T08XwG/uh5zbH
Qp/FrqDLs+1t69R1hw7l2qaey60iQFpGZbjvSSnGKYI2mS/Bl0Yisb51Uzu4Rj8wIEq9MZjzH90q
hubZ8//NphIDJzVuEP4bHRobSXzzd1SMX6DrnOwMyEllYzcZJalUXn+sK9rA8+hQ1DbJyAGLhn/7
YMVyAC9WsNrIpY4O3/hm9DUMLzEGuGjka9eS5qjJ/IKeXy9s8HEj8K6qreONtAbXVyHICHrTN25P
gCgX0q2y0WTo+qPS4vm8pLdve4RNGFOrco9nTm0p48BmHhGL2okEC9/j9WDGnMEggfhkF6m20+cw
2hqUjrclrZ4Yy8c3nSV0oU8K5moKgiOIfnhDfJFEJQ6GeJ7S0tl3Qv3SR/xWDWqEJI3KJW85v3Rz
hzqriV8pIOCDiER9UA48wIppLzPa9qdXhvpGV4lzy0XqaCOk2YW5HV67DX59LVbdFaqVQ4FeyyCF
+i4PvTcsi/1bSibLBpCMeZOkN05VNP7sRVdDNnUnVQ+09OPQDyvsmN2gn4XW1n7T2ofaqO+JozkZ
WQ19oUuyY6N15LHi7D0Dzpuuk5S6m5Zo8OxMtYdaXOx7mu6LfbDzcmZiWGQ9XXnQptuvhoGPOeju
IOFNGyR1E0VVrKRZyTOWsLcAFSBvLP1hKvoDZEKwP0FLC8HS1pnbRpOuBYUQ2WxmLl/qCDSXZd8D
hnpu3Nz8qmMQhIqyn8Yg2U9xQvhsT0OOP2faQ9p8PwbDVaa8x4qJ8VWfW5cqQvVO2Wa+hQj+rQRl
HYhpOpihhV8RUIRyme0pCkUtvthKCbnRMLXhr9oxN0Kljs8BBnLj7ei1+apMzraEyiQ0nWrZFF4o
peNRRWupsM12LPY2VV+9jmaNfi/61Q1cMUmqI/2dqbym2beNJVidlshUbXlu2gNzghGIj+JNUDvM
HBs561wAItRDptxm/cyEc9ghUTlAL4AM6jpM05E6xBF6IXN4BXxEV1PHOF2PLPxKfV9RotvYIX2N
DDrOgcsl3glvI+ofYPZuK2dK0HJc13HERR48+oF1AJblyn2KRKWdGODRohEtrtVvTjvSzOfwtleU
6Ib0uTQB3c+ZcI8VDYCYpAb8ZkFNcefdIK0DIHXvD3lsAEHYY8Cu/Fi+Fl4ggH/aIF6CHlKK6uPz
XNo3XiKHSw0B4oQ9+0eqiCvx3F8To+ghl6bc4HUJS3dTOAl5L0SWP1Q9k/+eXBrCE+UhpHV5Y1ma
cVNh9JTJ1LCuop0L+BKoosWVD0JYXs2Nn+AsrRLEed0s4CGOt3GE2ct05nRbjh2QWEGgw4gB+qoj
7bZSmm9NULYInsDvge5kW0jmwGNQ32m9Gs5pjGwvQZE6GqAKpomCP/LLaDcINe7plW0BY6P6gMB1
KvTyzSIT6ViMwjk1jIwF1y0qm2ITRsSRGaBEEinsPWEtX+fq6+CAv3ad4ZcxA2JOyo1om+VCysrO
1SIdToMlfN0aWfVkIktOXVUcmwr0kIxfWQIHOEqwN5t6+OpNY3SFYzm6asRIZ3oMvkI2XCY78aEg
v8QP+2A4AtYLN/SRvhtBojMfYBM4kJrpI+1BKDWbDKrJXq8S46aIcaw2OFQTfnwNtROtMfCptYdi
LctT/abnbhRHy8Rd1vRGemXU5U8la/etZ4KSB3n0HIX9pdK6s9Nbwy/cNydcWkT2wmQBc9al/iC1
92j0rI0ctzIOrWu4ERvVhMi2K87rxMXlButWThEjNQEUe9p2Jo7nyiJkC4C9YDgjc7xD/4wOs7e2
/Fpyv3WApGFOSAt/yrvHpmsjuiBQRsHpOS/0TflQNPk1WwafsvDJQykWOH/hqzZ9UlO5FFw4hLLI
OMf11VTElJ1khEdWsuKrOt67MWJ3eM8Ep3xM3GlftxWcvOUV102PK82vtGQnvL47zTAJKbct90Jd
KZiDnjocxoRRckOk6mtmhj8HOmIo8HGKgz/y4SsQS1FgGuSqEDKcy6cSsewBp1Lur8++7olOf84b
xHimJC/z3kMGuUfYjxvYk890sxeBEgt6Z+kPpVBfUjx4PkzN/3gjJb3hwhkfaa8+pcZY7BrB+j3W
0D3hu0hOFFCvWd+nfbHjqoP+p7byU5cnZzEYj2MatYdWqzjhy2ZQ3bcsWVqGgtEdR/7FBvR3ZAzo
/XXTlPIbCSvZwcNUdK7yxzyven/dBN7U+4H0xn3kOt+NnD6uMwecQvos2YaswHifZB2FJgCsJS3x
s1PrmzwjtIMjqJpQtR7giF+vJ0XvqnzeDtOc+5nnyT2R3c+fH83nGVyPGWlP1gjplNhbLJyrS/+C
TyWEQ8I8zgPIZle0xTCScDtsbuqOpKkqBmrd0iMKjemIKEic1o+yVaXcGMrSaH65jdivZ9ugc77Q
AZzdejNrDIZbWVxNbcqEY/3fx6n17Ga9t5+G6PcJ0Wlr7b06/xnB7T3UmfsTecfjFPaUQvXR8d2u
WdyLer511OClm/UTIAQLIO7iPh5MrBZ8lWRDM1/36o8NEOfmY88w2wuLxG8eBXpD6OgznL5Eom+W
fihfg9aGIiDdaoMle9NETgUQg01SzOpUxMxu1ltGUvtgMLAP4M5lmwmdd6fgbpoBaifieJsen6HT
heLI/O5SForcFFP3NvxmsalzmfLXTVCX3o4fOOO5dQ99Rk09NWMt4jouy2IH9mLatPpQ+11l1f66
Ny73Yt0xdgqsz8ZYqmqgn16SlrnfhCLbt3F4EcPXscaoqHisV4P1E//44XBdCIQFwDO16eozZOit
+c3pcqB6fDjri+c/+mJGDk8XxBgmZFiZAycgUcfaLRFLhyh1GgbnXRG48mYKXSJCcmm1N/gV4oii
lxEgF1XLnetGdpO8cfTgWOluss2UoPMPe8HBWgBBwrhZN2k0/94r4/3U6/nH4SALMSjhhNwxkBk3
mHj6vU2Xbrve9GbvBv1N6ptKDjcR1qebLEtfNdFZp7mwWUOtd3iJYV5b2eXzUetD9ZkQiQS95JHS
N6amv57D7aC+1wJ6V6M3zlEzR+aueswVh4SFzEzLO4rVxZfZze7Xw5WZqaPVmhCjl0eBVnr0+qyi
c12o+zoXT+vhmnrvoRjs4lh4evYsI8IjDpVW5Je6rcvL4Iny4rRB+beb67FpuWPdY8b0Lg1THtY/
WB+7Hv/j79dj5HS+j3quHyBunQMXsXVU2VgIIuwbXnuWTIJORBdmR7s13/AUmhck4NXSGC2T7N2b
tbPRJZdEEhfkuBnG8+VdMF7FG4UBGUBiqW8H9di3Fb3TWopLrlUgoFP3NmAinLVd4tcNWn5Ks4Sx
vcWtebcw6S+NivfKQN7aWCYmjaDyW3Kdi0T7hmIY5T6rVFQGwb6KNT+J62sVWPsQH93ZAuS3B4an
bwAoJVgIiadC5AgICdpxQPDlJaeb97dNNWuPiV1R6YTPBHDTO+XGuEcMCti6abYkIVF9KM2QOrrr
hix5oBDGRMfF7btlayAkw+KW6jSXu6o9KHVXjTmrCLIb5ciY3fbttQFqdxqGOwP0KlXVNo33joF8
15Q/W6WASFuvHdXwfVn79uSGQAnNft9Hl2weUp9Zy86ogGhOI/OUKaJy1I6zdw4KEuFm1v1REj7Q
d4e0CXc0x6KkW6rcxh3hMon5llHq3uc0CTf4C4c9bgmrHt8pOKA4gOUG2yDbl3x1TjKvrspEdpd6
2XDqI/A2475B0LEj6UXj8h+cSgXUOHGRqHNJ+oqopAQrwXrYXL6e86CpC3YI8h80zCZBOPkVs0tW
CvQmGhPyUekMp7jwzmZCvd1w0kXvnZyafr5xIlNeUnBGzHWc7ZDRYMnr+D5yNERAqLS2vGEY7aRg
X9ZN2RYxFBK+EByRsjghWkNQOY1f5GDh5gbnAZoaP0U18cWYC5Ku63ncDYPxNTdm95hGAFUaza5A
+uHKDsyAD9nZ8i7jK4ORA/PM12rGdpUQM7+l4b1rEHmeP34yXVpeCfUj17UfIgrLfV0is8aPf9bt
AAu67eJd5r2xJvDllEysBEYKRTDrhxEGVLy8dLIgrKvlzbsGFC0bahPzt7t+1B6Wf2lD/pYzjzdD
R9/f6gZYwXaQb/rS+9oPaHeXG/VyXue8/mmO1+DWKqaFQXvQ5sa5zAUygNmu1bYeWxCk0s81lmkO
8/uL3VbpBWk1upv1WTp7a+jMQh1YtlRn0j3MJgJ4HD7yMdcRsXqvk0tcrOCHvhkslezz0oSgZVDZ
0JeNCJABF2PhW8tVKdVKYhMCzUaCnzN777eUleqDp8/5Ng4BRwZa8qt3FQv1Kd67Xl9vlD69W2F4
bPCwH8oEXLvZJ1f4IsWFjBHDtxPODvEeAWXSOR/DPXEHi+GjoOgi03AD5bSpwWHny3kGSPfdtZ0D
jS8CoILiKQRrfxRd/8tLES0F9pUth9BHU7y3kv6bq9r35evoYSS2iBPYJILpfRFVyVYm4ussKb7g
Stx5KVmCBPqR6gz1ZhYDmH+vuYzLRjRwKWcjfkxt697OMq4eoYv+ydCP6XLlETH93FDi6G7jB6/i
x1ZSQIuk9kSeBVD4Kn0wQvuW+c4eL8d7M0wwSbX5e/BotAIPoHHyRlyUIxoNbOA9UUUaTXC81Ho1
jKeic1+0QN42pgmPzCQwSsv7bxDCbLByg3dhLYVtt02Djz1oYAidEFRs1zusgtV1mGdvbjn90Fuv
v3xuBIwD4hfn38fgF5KHIbXz5yMob1wZEeDLSlH5CmP3yaSHBWtkarbDqzkSAyETfLdzqW+UbJ9U
AeSJSRKZUpi3+gp9krRzgCsRbaSpMyG4Jo9EqbG0FBmBlos+254SCpDyuzJ7Cr9ZdQPE69nAbXsy
yulq1gka6bAMUVkJvpCGnF7QVlt7T7YN1YjKR5Ipj6B+d30XYvLp0aiW9J2Olh3fAQAnyDk0rG0U
5MnOQMbV2x108r6myEuKDWQy3ZbEC3Mi8A0NFwcFiYYrhDonBLak1x5sL9mZyh4uiZ2QjeQqPA65
2rtjcVVHpDaGXJOGemnrkj+/57KAs5YBsi5OYyZfG3IuDnXTIV02erwTDdrMdKY+GcwxqnDAfgfD
7AUaB8EzTfa2aTMqbkOUnWQZPpjOU2JoJQx8ZgbKbWjC8nbwwMudLfJu24jiClZ3vM/N+dHJIA/0
/ejbIe6LOkCq5tlDS9kw/6XjDTvYhIRc5FBS/7NEQ3EHvGaT83Ver85OhqXTHON3ZWZHVebtJchE
c6FvKg+azYA/cWUX3Xhrmi0AC8lKTQQDhW0Lem4Znge+KGdTtcQClTojkHfSASzA+gJXUdEEn6oB
qUQaWbt+1gF+KCoGLQoAADM1VDdRb6Xp/ET6soE4A0uEkaWnFruvhEg2Xvja2pTLMeeR7DBkJxjv
5yiSoKpqUy24DnbX26liloJw0NtZCUZcLFJVTHncm1pvibrCgshczkc6swGASFgG0ea8MS5bgVbs
cwy/OXBps2bgHfRoXpifUN+77EEtWEGvpU6O5HDeJXq/RyEbXiwnji6Gpbv70KymTYNyIamS89jj
xmqoUdlxNhF0xkmXWFF3eSfja62J+ZolfCQUmbpNlI422kfLRJFkn1vXpQoG4HGrL5MqY5r8ziZS
oO35Jdt599ZnPZ7OAPx1QlUPYVE7Xtb//4hBc1cWOsQLN36daIOxOoxuxo55Suloam+I8Qsrt5Ma
GX4aaK9l2v2KJFRQYcM9q9x5uvSSqxl2hGSjQgclJKUJ3YmOw1DWm7xzULDY/cmObZwG/LBLpLPb
Qasexp5heTLaaN/CN+T7oPkTNU1aYviiglnVe1fiEWztu7QjgFHE/bD1WGxk1FY3aMmRsdGr3xBj
8eTOTF56qqeml36JWwPdYYXPwm2/og854OyydvNkXVJz9E5hRvXKDN57yQkmf9PP6nLfxM0C50YJ
KOf3LmKN5FWC7KtlwOkS8Rw5HQrAOr0nO1BsArLn4Ksl19lshWfqGNtQ1abfj6E6Rqr6sQyNlv1q
8MugWmJwZWivU7M6Iu/PKFkbw/6sguCbUY7jvgr6qywCklAOjDIHs9K45LReGHCOvAa3HNbPuN7i
2H1xChbIg8aEXFbOvKPkg5bQanYJpbQdjbpdqVf2LnLw1gYxVmySdvyipahgUZHyM4hVI9LoCcAe
Ci173+oEC5T0Une2eyUtljz2chrrUjAAye/kxrx5cun6tXQ8ei/+IqbUOJHCkFy3M0sJvl0/8ip5
FiFy6iojA9KZKH9GkW/3zktFaYZf9nwxiKZAn/80ByblME4cWdp4msZgvkqGmkEvNH4OdBjwXrqM
ClAaDBeDQUNJZxfO8w9TNgGLnwG5qF3+Wr+1E9gIvIchkj9eHD9CjeejK0Pfm7mqwKPJL0Pg0ENY
NutNJydMDq8zzLXlWK8zECdG9C3WZHApmVEdZiX4bKRGvgs2KVAUrDkd72q9xNM41bF+Mrn4uOwv
Y+LH/H8d9z5217vIA11kBsN5/bs8IXMRI88yhC5DRect/RMvA4VozVwW1tGUYKkIli26Rgeo2RVs
FH9Sk3NKeoJIN3U7Yl/0vPzwWY75rGX9cexzrb4+5PPePwo4/+Xj1js+l/2fT/DHsc+nX595fdz/
/Nj/66t9Pv3nq/1nx/77d7D+xX95IkZ7sjfKQC0V9vWRthDqFi51e60Wj11NTTEHjLlPFT3NFMoA
LkMfKmrt10uNRenGCwIjZpp0Zab+3SrlF6JBp2uN0uODWaR3aPHml1DZBhoTIs7b2Qi+gSfcl/MO
XfD4MrphT4G/JvGwsgSBZzyTDAIU3ljqhya9TpuSaaoDaD4hefvFzkZv21s6lAZAZd+oI54jexro
kygQuPNEuJ9ZcoGEQYjKWmyj5Y8onG1jWedPiHpyv0NYBvkxsF/AND4mAqzWNPXBtRQIG9fjBEyQ
IOik80ma3oPnwZly6srxmXFtgOC1L2EMxCQRDWtutIpj9DRobv3F0yku0a18TM2Sca7uYT8HtvsM
CbkBUlYpsg5S/TFAxS5iRvW0qZ47GXpErJWbGBQKRZVWe8aQjQUqVI+GMTaM9hrJmcvxif/sVsV6
gqW6mB5d6tnmctwdkHDXNuStmF/Uhnyc6UUr3G+EaudfvCobbgYL862Xj/WXqQq/zAnEpclpy01n
EqTkaqn34gK7q23HeBpjoMJNg+Mb6eeOnEDzK0Oxt3w56ksqMmbmevYlD3br/0zkYelHYI0/bs7o
Yut0up9m99adA3FsPO0MV3G6aSbnweoIUDDol8CFYiqPWnsjjcxF/iWRKUPn2AM32UXdoH1L7eYL
YWHxl47YjDujcn+k0jKepwQUd61gomt9Ts16qHx6ZvJhaAP7Bs0C5KoCtFCrJc2u7H92WCe3pW1G
Psr8/CTqOoECADtV0GeDpH/ScuJiovbKGnF494DX0IbHNoNfH7/kGWh1G3revjOcO3pWJweQ/3OC
w7/1cjooTDGOvMXX0XWYjvWJepZm9hY5donqM2sfEDueq66cD6AUKUSjD9hOpDrhFx2sE1pE41yS
5MTKsKTYUZwm/CxAL/MCMHcsL2GJEc4xC+85GRxj60RgJgp8hU+Oc7+eeoNW6DmbG9g3Ses+9xC3
Nj1trhv0vOKh5381oSXkf5cStyZs5j6U+gn0il+wAyEvCzLfVUn/Iie6wqOpERnbD9l5GZm2xMj9
pEF+TBaY91BqzrNCZzOYz1qbELlhUoZbj04uwtbC6sNt3LQV9q5ZPibeCzhr9axHqrkSi0txvTnb
TbYbrXEEy1CfXIdqnutpYCkx7Lq2im8tKH4oSDg+uGVHfqaDalAjWzPo+G2Oqv8+wi25q3F8PVh1
eGJinTzPOUk5mA86tIy07z0brKaVW+3WpnYFjIufAxmc9lMVdxRSRPENk/Z4qyf2eyLK/okVFe5Q
bBxEZiGEbKwn4fA/StJCv6w30+HrJJr+0cB2t8tYR+28kKGU6RTOE6exL3VsFej99BCFukqe8Mq1
zKXN9AyZqL+jxP8gctoQAjPLzRxa8VPb/zQdZ8TXFScXr1PlrZbIX+uLleU4byDyAGebuSiIWDOf
qEFwde5N4yKn0XxKk0czCprHdhzUVZyM585i8pkIfrhNFNTHnH4VgsmSBlA+kqxl1/IyLTfD4s0F
hFHD0PjqxmN2W5vuLyjE+lNsxtZRt0jEXG8WUZlAhJRvsU4T1bMq8bQEW9XjWG3aoQ0veVDJW6cQ
P1xVu08oaeajcMi7kz1VPBE7T6FLYyPOB3w1XLGfRL+3VKCesM0F17a7gB+ikFVVGrlXxFhNBys1
AFkuJz8xqpL1fJvf1ECWHo3+PBUjfS7H1HZyJoVuzvilBbp2qiCK+2qSjV8PSQJk23gsEMn60qGo
pKlC+j1uDjqOcUjacC0UggoPDj7O0L6o05NwmBfiu6AZMi76BIIPAoLe8VkihmMmmDnUwD721/vX
x697/9nNaXm2Px6iyAr6/eR//N366L/drULOHI7+Y1AtDXEc4f6611KR41LGpv9rL4gUYe3rwbAa
oOmbqUVtXPR32vLfCHSV+2FY8cqsV6+9ntYuq3zCgpZNisL4Y289hg+MYEWDwche2pk19RwfdYVD
XjH9mWhpBAWaYKCnmHACswQ5QGcWzxW8JviFDcWf33vxmD7Xcnb28XLcJvvWb5euD0FKrGp0KnaA
/Crf9TJzodehZVhuZvQofciflf95M24wqQx3dmn3B8N17sucvFERj7SAu8oEHK+A4A3R5LthTIut
ZzmPM3fyZVFxbPRgNAVg9zw+8TZsyNlbXgOkGyNPE35fX/HzZT9vrm+P1TjemeC8vv/aLHlf5HyS
mrjs1uQ0b1jiqF1APIhvLd2vz816rOmz8dDOI9jvRGWIDc9u75pnqxnpBq5vZEDBnWldfPr8D3dT
c3AByx+Ntam2bByRk586dhAUwxrSp1w6nEQjzMc6ZZxYOo720u9c97KlPysoB3Hxp5Y+rY2wPrqO
e6jb3qJxWDeTsuksJkiWWOZCUDRjYNsosy3YGq7AbN0W8tQ1ydZTo/Iny1L+uve50eJA+Yy9jzkp
dfv1mwYvVfnAyaKZAKJSx2zKqkbhAtyKml9q38RL+5lN+9de4TnaWZIjyMgBtXd5sagDyATlP+JC
Bitmtz61vf42P1+l02lxyjB9W7/E6yafwWVj6eFLvW5cYghLbSK9cfkmr99pzxLGpiBdGftYN/7+
UmtD8COY+7vSAhi9mUmq96n5/95oUYGHEa9uFC5twTLvfGsO2o89R4M6vrEhHUeOOLtWFkiTBrbN
8jLW3uEU5WJPmxVpQF6NurbLWiM5N5R5aU9DfV02LnPEj731GHV/FIDrwT8e4y4vPRLjuiFcEzeL
zHp/3Uxd93tvvYkJst2OIyvxIqFBrjc0hQvD7H7vrcdc8vCwITHqpg2ZL+tlphmrs5f8QtBe0bVV
4NboOtuIR+joDI1xmiO7qseDqQoKbgJ3fpnFp3kRdQV2zcxxqp/yGFf2gnfymXdgc/PUHV48HCl/
bSovIf5Tm2kFep1+pQI6Jl5T7HUrDa/GBWwr5+a+WFLC3aopL0Lhqk4KTd+p595o+6t1U5ZGUNJq
LJ7HoXAPudLsKxKAnat5cf6te+sGZRvQ3eXdkV5H3QUAub48Is6ALYXLZt1b75Rxdl25cCYIIkBM
Bw+SSpm+gbSzV+FSWr0v5E99Itovn4W8Z059F7fh+9AO6hgLHHBkacDjoWu6Q/If8qaBY1ixCKD6
NXThepgL04TlWhbvI2zuC50V9wzI3zpiuNTuTGrn/FK2ZsMcdoRjsid/0CPh/HuoC3uHKX4AqJ/U
97NFAIOlDzQlkb8uVqJoW/SEUQ+Vi8NPme6hmq7soapPDrqf3RiP9YOp1Hsu9PhCIQ4somcYOxJJ
+9vYJKEsdEb3sN5cN5PVkbyeaqjd0KrU7UJJAIVzu270QptvkJCiomYIhWiFdjIT4HVwikTUPbci
mkiU9gwqEsxuwCToTrUDjvStm6Lh5Ab5raSkf7L1Xqvwlk8jJeyx3EfYKS5a+R+bylTZRdeaH4iw
KaAux0WQoH8qo93nQynHDNswVClSqqq5aEvFdd0DtgDhgJJ6vjSRzGZ8QJI8HC2WeIgO2YAhcK6g
eAYs46gbT3Nq70En03OtBagZt+1GaDVVvBNQwy8fBwNUSFcLNnepWYJ1DC/UfOU2paVGPCbovI4+
Z1zRUVQOHmYvPFdw9PSanIEMxRt1Fh9/nXvlNIZ7ZUZ4Aon47PfdHHEioxp7NJop6oBx1vMzCzTs
ZLyl6FIXGOfiVn9vsPzBH0UFtXQuekGxLtJbtAQ64qakCF+LtHqx6k5ePjZZTJODbgeK7QDxi9JI
7pxGb9MudZ9l1CXgKr4fmZoLN2PETL3xY0NsvKU7hMB11NYk0vsNa7fC72f3QBEUV4lRyK3qOs3H
QW8cS0KFSmDHHxvRxkSFZqMg7nTE4o/n+AUdHeeXArpP95h52rLnFsZF9GZ0XCcWZm0i9aUqBb+L
S68muAh/zjjWY4NRkswnW+djxqFVzd+nHevNxCBTxEutH8Q2M2VZpxwfuw4GaGKlUxQkjN1et2S9
r8M6nVjURNFduRxfx+8wZThfx+91b91EpoExuiYLJlcoWPFUvNQWl1gvd7+uT2MuU5xRb++czhoP
UYqBZ7/+pTLbfGPyS6FYq5Ojxqz439k7jy25kW47v4qWxkILLoDAQJP0prK8IydYZJEF710AT68v
svtKP3mvunWXpppUM7NMI2FPnLP3t5HK6Kf6uLRra1yKo4PEdkNDE7lETZDbogSj6BzNq0Um9RqN
JePtrD0TRqFOhWcVBckTXwE/9dvI737OQaJOqf7e9V9lPzG+SZY9MmgeqKZ+cP/5zw4HxEG07mZx
FJ6B6+O7mqwChbd+9BrRThIFcPzfj9hAV5DXR/r1vanEbN4hAswBA3LK6+9e60aGM1/jHPzwtahE
cMaCKITXhWAuVTb5YVg0zbTDn3F9EF/rShuR/7ofYhofi0v+Q9R4yKb0l+vzw9ZPd9Ev32zVsrv0
F1LDKLD0wyVrvGwTxkBFG5Ik95kTH3st7Rn1F5Jykf9cqx4qGI9Et8O13jF1HVRpqc71X9f3ri+t
nIgPon8PdujF7aEc+8cubntsyX3PkN+2TYbt/NPxgVuS7LBjzIHsPdZPQP1+7vAUv/7r+l5TWMMa
vFTFqco3rl8IXxlOjf5yfWmEkgb1jH6r6ZnybV2V90j6IPVbxrIro+buWr5c9+Z1B6fa1Z1kN7ll
44M1FZDGuL63avMWPiSwMch69xWruyhKx1tvcd6nQFlneyRyZELN0xnycWDoDgysI1XCNgIq/NLH
8g4CG7/k/FzLEROlE36xbJrGKXeeiVHZsZOKUVmEpSyHuwUGki9WUJC1AnGdfp7aJlHj3Nd1S+OP
JUesRXOF1hhe/4UrnyBK3wH3ZXXu7dSg3ZIdOhCcMymDh+mwOO677ztcs04yHmRTxBeU1SBYcS92
AwFqqQkEjPXlm0StMSwB0NjpJkybajdlrTxlCEtXjjuq9ZhAdwKWdTAQbVPHCp/Y54xI4JbSGQty
iSj2s/Smw5jQfUZPHd/bKXpelCtEa/OwXE1WuDWl8V6weD/ItCn2FqSsFfLP5A5yTvZYudlLlnOL
RRBmb8d8JnIsJOdgyEALI0eVRD9kf32xneKr61Vb4KrNCsIXTUhzodc+zA8ZT5kOYfXbEA7cwErG
WkFpP7eFaN9J/AYi45FyDVYZPmBn0L4cAN7tE0VmjeoCSH3pcHN9lU1DCJCHWZuMorWXLf673QXJ
hqQ29+Q0uf++5mScHuyA7AzTqFYiTbj11ZYO/LuXnY88OJ/f8igEdVcPiql6CEpVv8SMsLfTwH/k
REuf06LeAGQwXt1uAcdttIxKXBuaXl9CC5nVQx8wCAJadGgkgNSKe+c6cqW8APiwHrLY+G7E4mtk
Fv1T3lQIgjN/fBEiLrYUPv4FYktwrMxHys367k9rV2EyqK+8Wl34Ow8LniOWcsm6HJeAsMpcoFWY
rQMRY4DUrrFzOO/7OHnMda2d5Qi+A9dUO1UC9PBzBrUTccxfU9Nmvj4vr1nGCEtMqnnNg/ymiK3i
AYtY8xqBf4I6QeSoTI4jgRCXsl6iHTE/IZLf3r633MS+t4c+vZln81IZz63l0rH28nQrLGWdkizD
GVKLZTvnzzwSnZcRLRbVkYdb3KXzV3ulfW6IaSb3whl22UBkl1e+NmrOd8s4BK9sq7Bb636e5BEy
unG5fgkXRLkpAYD7sB+hbNrZ3SRgxMGmChGyDrgzZI72nLvw4xjFj6iww82iSLLFc+PeuiQ+SppH
x2aEc4RcUr3DYWe+WRf9JqzHgDULKW4ME1kE2Rdc3Dysx8dsXPg0Oh03wW8NMMi1gJVD6Tzg1/Mv
kiXNZX6u8uo58trmaWmsbKdkV5yF0RRMR1GkF3W1q6w0/x7YpyRdig+W4MisC7O87Sbp3ajQHDe9
3U/PSRZDQkPE5rs0pQMVvUSWeB4DcyZsiVc8QlEuuR3SV/2yL8pk0w2ot8ncfqLhjqM968MbG9ZH
4sz7ATHZ2h1naz+OAu+Kc5vadvX45+m14F7SaDkMyA1c16lfeqr7BxgkEezsOcbcirW9jC9XjMf1
S7BEPz2Co09N+g2DBCm5iZUcQzKqn9o8T485cPuSDAOoLTL+bnXR2+SVj6HTmy/u7D3JJG2fpEdO
uksfbMN4FCMGUnqgEOUGiguUa6RYiiQvniidjVcOf8prGbJh4yyR3U/q1s8Y6oPwke+TTzb80pLo
ZRtUtR5H3RlMg+Tfem9mRvBEBDrFT69ebHA7LwJjB5XyS1VG6mUct9IfimeTCMFitI/8fHpTThjX
hlKHVXpzuS7CeJ/kEni//pKCNDZpyA2zuCcoa3rxMzIphm569LpEvZD9CCZ+Gh6u3ysy66aDcnkm
vOM85jXYjTmM72zlMRnxK8bD+iX8nr++URixS/PCvFzfpxOM32PAcDbOTgEmhy/QJw0t5NJXC4G2
eJ5wK1HMhylD64CcskfVvqDn6J9c/aVfeN7E/oLFavK7p6pXAmnD+H59RRvP3s4KCScm6EWsAw/4
aBpqU7+J8Osomb4PrsN73YzrhnAJf4a1uSHlxrwhxWS5Ud7CMQwOPpnTZyBSihWE/mdV9PA89L9M
34OGM9mfTomKB7882CDuoIjiltQ/dpX75yvmGDVsSN6PhUo2mUcqT5oOiCBm2c0Xm7L0olrnlUjK
/sB6ar5ElfrR92RvzCg37r2kLzdV33Cr0S+XIpnvY3IeT26YvF3fyi2vDFd4nw5eWhg3tF55ef01
NU5//ZrtjQpMih3tcPG3LA+SGLdQ3z/ZZhABrhN3oc2r61uu9kP6iCXP1/csLsEjZ1C0vn73+h5q
UWqpcLxf5rh/WmwqhLjs6TDoPzLSxrrPbHd7/eaYRK9RTAlDhBAaMZbohZAX0w38py7Nl03nG8Zu
iRz3GAyp9rh0UJ0bWlbXH6laWz71TNAXOU4P17fqgBiIpgirQxA38snO0ax2kUd7Wq6klwYXJg8N
GoMSuaSRogDM0nnjWvl0xD44MoDHXzEqCNQj6WYBoIGdyo3iXuFg2sVJi6VOYUwrbd8/MtC3X0y4
H7isl51jTsDmLE/e+ukkb1nzs6SuCjAjBbbDyC/PVehGJ+U78W1Yb+IWi5KiKzr2yzYAHnbAN+Gw
/ipVYW9rZ/5BkELDtZPR+z4ln2MKec7hOfaeWxa9zrTJN8DrX1PfeRBqfu+tUq5KUgkqzfQZ8p8p
RfqaQI3HIPe7zSLSR1yALthhakEDd0t2WibxGqRuuh4MBIZTi3RxZl9W8fLs2fntCFmWIGC0RI6B
YMo3W+RecMzO0WORLh9IFMnVs2ATDCeZ+a9T07gkEE004yEP1e4PAYa4LtC+m8OQPGW1C7gJH0XJ
yUnCxAdp1cuhBRsGB1B9uCoKDqhSus2cg+KZxEgKOVbZqccomjCJDdEQIhU7z5M10Aok+byv1Q9J
0alVluGudrGEGtQ2MO/yARtitpOJ69Lqx4cHLGnDXXc4kwmmRbNVu5ESN15R346oBtGNFmpvToRD
15LoI3+B3OTUxM4ugJ/wM3dLsVUOSdUp+R/SHN6ckuYIILw1gqyd8OKj0RFnlo1puIqW6cJs7WMm
t6cE7QBT1dsLmT9BSYGB34q7OoFViCKHLl6IqM59mZwaFXljb41q+ohT+2k0RpLZIhIBg0DftksG
57NkblMhLU8EtpEGYS9xvKNI8e4553pB74JTx2nN5TC25XejT+ojyqZqAw+ORJwl3gNf+5jOcUSi
OyuMfSHIDww0IdIxkkOXOjBiLK25wHrRz59VEx315M2aiuYONds3QFvMfi3rY/Gb5MYJqYD6lNZs
MDpkVou7Cubqhq58y3rOBfVi+OOmtqsdkXJoD/FlR3P3SVYK8Q9QsvZk/p0JP8I4vKTcHpk2TPQV
PA9XJKDAetvY9p2YumKNDafEK/OcQM/aT0PzTYFFIntDxwEhQsnCyr8diuK2hHey8iP3UUlWyiqO
74qyf538IbngeXTPyp8x9tcNkuMRRECdPqBoQW95N/JR91Vef68juR8lKWIIyvZXM8gYdeu5JPPU
LOc1kt89JN0Lrpxh1XYphUctnydG3asS5dFhEN1D7ZnPaQURsrfh0KUeKkRa2Kl5OwH5Uml55CgC
M7bN72HD8jE1rWqTVtNjOjUXryVFWsxyPBkd/PIRo3BZcZ34Lk7tBk0Sx99WpJOiCN0w0bzN2+i9
AB1wdBQlweAGZyOHw9aTjLAiFXVf6agLx9/GgozAZEm57Eo+gdJc7hgBuczecP12IM2i8wAk2VHx
HanYBql3LBMGScRyHj1lUr2ki6dd2JTf9p3ZMasF6YQnp6cJpNIJv1NH1Apm8z2e4sMkCHy1FGao
hnRy2rzkiNqfY107DxGI/xVMuXLfCwYmVv8qfXLLPNyPqyUd5GagwPVbI2JuMJ8IhUJpEH1JygmH
ak9TGU8rOBpTIXDoJUIp2lPrLH6frBri6bPMtlJw6lN8rMrZ+lnn/teokh8GwjZ6L+lLO2E97LBo
+Dl6hKX/TBSXPJ6097LooTcnOHLMcT6DyMXrTLbFtNQCKopJEFarocTVY+4E85PKrHOHftG+tYzS
IkrL7ukV9i9NANgIbt/omNV9PibfqNJHufD0JHXP5UjRRp2YIurkO5cJFf/DuxmUKupNCihfZasf
VGjxyh8VYCTPWPjtJtPZ5/Y2b5GAAeTYwAp8bOL+S4HR/QYWwLeqE3d273wuhg0Qwigfatl+hNST
k0mnA8Vc7RGQ483E2cl0efM9tovlV1wYzsY2ivw2xbYdJEaybwYZrJbEPKaLc19YYjsMTra1Kw/n
VE88Y75cfNawAiK1ESbhj4VkQ6TDm9Foi/dlUbtySi/OXO2ixoXPT+Q7gppEymojvOyxVv6LdBjG
zN6xsKgv287l1mQqGIS0IxMYd5XyLrA+v0Wklm6SLP3uR3JlxuJNFhUSdtv92rblM0FhuxJsDTEd
lV4FRXvkFsg97eWbW7pyTYGNLsXedpZ4Kymq5rG6acLlTtDHXpqak6ezEU93+V2+7HKbZ1vtQRNu
Bt9YZZ4V4/EHShQUcL1ywz+GxMnHOWf5aJqGlqmRoV1wdUctipCUrq+d5A9telOYFme5dMhFpEMR
GMz80o2VDlzz9nlCLb3uJk7ooGB0uNDIo2OObjH1z2U2oVWyD7Qj3kSluDXP7lvrMApAGPgZ4AnA
m4VQtUvoE3As8oU0xjjyXu0J4mkL6cziYTIzWXNxl3ce+ui+b5n+5Cb9Dt+sDvEQfimq1FpHrT+t
nfiQqOTZ8W3cM0jEQ2N8DlSbYW12uaot/9Y2Qzw49OaouNdmOuxJSnY2ftzMdPeDHtXvEty8NhYF
J9JcFi1VvjHtol4t5izxcEMm6Rpu6R2iQzIxkbkgIL2lD0S2TXRO4oi1TyaLNVQ2bO4q+shGvJDI
MniIgSvnKlmHU6h1LvGZlsMToks0f3kjEGMv36NAPEfRkKC7PiZTND5H7VNiy2Qd1MlNVvEsCkCg
UYkA1ycSMEPaPjR0HbPpRyq+u81451t4/+kzERO8YOHoWp7qqI6gPQrM5rD3E3bO2jDdc9UgrZWT
88mgsYLu5C175dbcuav6k5bsbpFTdkxIZyngFyzRDwtQu1hsDDkuWorMaDf0djXzDG2CoSFnHfID
ApvAYziSHMRoTzHi7mjNgiIZRhJqgJ5xsxs/SCWDDEx+RsGCE8QuWmL4vow/16gqCClt9vUgzyzB
ly0MjXMbbBC70MaNG/1ASju1n2zvB0T+Q2653q4zuZVZ3vyzTyzOilCMmlOyll37HVqwdaMKRtNl
pYehMjun6N23ho/thXyuliE1oMMgI6O5IKi5TTkPSqd8Dd3kq0nkLPeqieEQrgHCQGks2GIjl/pj
RvWFMfHORJq2Iobp3l3US+E5r25N3GNZiFXXB5+OHX9dMrY5knAy3YEzrw+bEaTBhAS9djgg5ess
uKF1cQHqO+P0E8ntNE7uhmTFUyVsHTk5wG+Nh21u+j943N93TfgjiQJr3Vb4e82uJ6mroikQeXoY
jjpmJUub+NDwGyx8Km88NOtMjstWAxycwLZ245I+kO6+N4LZ0UmiD01GxJ6NeLmxvILSnpDyzkF1
0WbOq+Ol31uve11m2o/MgpMIRWCRJv1D33KvVaOrTRg8EYXZg+lx1M7m12j8ZtvIHOKVvSC0RhK4
marmZ0v4lSD3ECWTxZwwBWwIGTtIKGuJF595lPd72ScTSqCeiJO2XQ+hQfVmQLVokArviyJh8miU
W6IVAQni+1iYnA5cYnTWlwu8fi62ugSKb9E3sKo3xESb0Gx2RUXySusesIAxssrRGGTl3dCM/k3j
OaemJnyjzC3sgzqMnZzyda8IhC3d+Avjjd1gIDq2U/NmTjJ11wCkU3P4ZZohrRE1gCodvFv6CcqW
pmGKcicdv1bdk0HaE2rJ0mSxYqkH45lorHkrxgkHUUOx1JG5uiojnjsFbDkxeupc9uFOpfaLFBYf
BLUaK6Po3HLpnFwipqJOYcU0vG4buuUd2e6PBcCmd1IrJSPXPaqwkFAq8goKz8W3NmKIBd09r+wD
JiWgjnVdbsaRSSq5DStnwZ7B2uJF2XF5SvyfTYsJwk8rtK8uF0OeWC7M8UQC4TQShqgyvRiol1ee
W24tQz40yQRkYCg/5TBiRZu+hf70TA7nm2nBhRl758MIVA8Hp1zuUQ54e881cDR66HSGpui3nBEl
G5kla2IFnxPSR0YfmV4Xik2eRW+L790EkznBc+i/WhFLvBS7RtZiK5DNXeTRV2nVRcWfISaCJ1Of
l3VAFI2lKx8Fl0EsZnFrieYL4/MUKGQbrlgEKjfxXtmj6yXurWNUokBb5rJ4WdIY10JCkqeCX1y6
Gzxle7KlXlP6PzGmgJVi0FXVICrTgLQB7p5WksyXupvvymDeyWno1hR4QJa78Ej07oqsrOnFU1qa
Hu7NwpxXSei/DHWaHVnV17RohGDg450D0/kaI9modUc9o3wiyCA9J233dQzl2kQP1RjOGbdmNyIO
NJ1HB0zTpl4SbuSFtxtMmqQiT9GOA82pkFEQmjAg9Uywx+vocYVNqyCOqoI0vSXIKS1zb8+wgVuX
8FdJFoYMTXBq2NXSb2OzXucRf6cRkpIqPzUEnazTtdlrZWKSfeRDINc8nZJ9EHfL1p1GdwOtnGTJ
pGx2qnLjbZc/pzyiUBiIcp125LQXiblNI9hVQfdodQEHH9EDQzM/2GQpNfkUoIOAeeqk1FbcnI4G
a/IiVJ9uhX6PCmoH8P27qVz/AEUl3VfZXWRUxdoT5o9+yl1cKNy6225+t8Z4q4g93VzfTtQHrZCF
rm5mkA42fYu6ktRnYeegv9z5GNhcMZ3HA3tekhWhyjzdJ1wW5XcUSjVLxmxVJnLelUq5BxbMH8RU
wibq95nd25sl5jhQPBKnXM94u6TYU45Ve9MM9qkMv/hWpgkE+dO0eJd50k1VMs/i0WGqwmQqStBt
5gz6DtBWQzRhPA6NvIm2geJhGBAFvy6r8HZJQmcnucEdkTZjbRhJVNUDqiHg1jpOIw4tUwd05qV9
ke7X2FT5JgaBlHVdwJDf27qzoG1lepxhF0LYhnuVRKgZLCxiok5PVdWM+Grx/fosJ9B2EHfT9Y8z
mKyaLRpDt37KgzheJQaDkq4p253Vyu91rGZMu9yzAmslJsffdVPqbrjJ8bieJpIJPGu3tNK4qzP6
iY63rOMktQ/20D3N8NkfYAStxwitqCqi+9F0y43pOBe/BGGnppTrWF6i0JIIeikAQz1vt/Ohp7Qq
y/XsNfkhtfstkW5fBp8ZWLQ4YFaat9HyniFgTW+IvC9dSUhJ5qk3dHjDeUoHUnigG42B/f0KJvxP
ERz/X+CMv1Ae/08oyF/IkHAI/9o6zU385cX2ylB8GH628+NPgjn+pEiCMNQ/+X/7zb+Ii89zDYnx
oxrKXv81LLrlv8IYPee6n9j8v/78LwDHTVUkZfLxC75R/8Zf9EbP+sN2TUm0HIMVEfgeiMa/6I18
y/XJwYPgCAfX9h33f9EbLfGH5wSQA6V0aAh6Pr/VVUBqQEOKP0DUuMAdJZF2ri3kf/2N1vh39Ebh
B79iCkVgCSpIqf8cJoZA+L9iCsssMEPfW5rNHBCFVJlQt+kQmDT+SdBBKQyKOj3lxkhZO5/hSZ8d
xhVmTErJAAsjNt7Ko23NMEWzTyseWDJ9M1R7WhyBVMtcE7QCNHrakJa2A0K1139MiG7XoJtv3Pe4
yC7mTBlT9CjN3IOIuWs0JlBt0obm+YzNltgBSFSkD0mFmMUy7z23IyTAv9X/1dvsFpsheg/tbtum
Bl62B0WQSRWPGzhwt6iyb2VEwkY5nDEy0zq37lnOEvTUrmxqDB/3Shl9jDimGr/fEeCz7RRwKPZD
UnUEad0n0lwXRYdzkIFkxZ2SJ49Fec4WTazJ9G91EL30HtFbU6EdC5Z2pX/bEYp5Ur/LgnnvEJPg
0Ocphp1+q8Iy4MQ96XD8TCynPe7xMz11mCcJJmxuPOIgY3b43O9COkaFyD+Z7ZzjZuMAhh1Telzg
qVBrEwKEVnvOLxDo1voIpFl+SllsAPGvCOUjUyzkKM7ltI/cP7fPHvjQ5GN67O3KxmE88Fk8TDmo
UZrleYJz7xn9Jo040Kn66A33sPgEYKNZ0x+zSHW6E8cWnpYsRozj/S6hqzA3nCScIPrjtviiU/9T
QDjTuxoK/E4Kzq9Y7XEXEVpsrk1ODdLKSIVjQEmU7XUPym4bBfS6AFlQ+HqGc6iDcQM8aWdRY0b5
CEt3BFTPM3xmD/Hx9RHUuwAy4fX0xQC/8rTdmAOhDxBSwNvaZQc33c5szHvV5id9CuuD5jvsxqhf
d84JCsQq9ybMCe7B5FDrH7v+maHfTUm31b+uJlBJpXvQJ/Q0dtuEfjVxOCPMbjRwe/1j+qBYLVR0
72ME1ydYwurPS2j7BizI1icblRyLW73Lptm/bWngOSz2kEfskhyWg4cJ2riFuH9qqGErOjrESa+7
7Hs5jZuSCTS8CNZx3/SmKS4Yi2ek3jv6dLt+8mImT01BgacCBnjYAZwgFnkzNTPNQ/Dlol3FgAk7
liPZ1O9akguEhTjUOJR4aPwOQAJaUUEy71f9sxUBCfo00ce2Vd+HBvskPiz2eT+7h5r+mT5TCEm9
L/nJrB7g+Q8b6SSnLuPqysUFze86zvt7Gkq7wM1Oniuux0PvZIslHsp9XBaskDiWQQKhrc4uKWXs
dQvluA3GYhsEAw0P90C46mNvT/ulRWjq5uuQFMEeNUE/jOdtnvR0xOJverckCbN6jqbeqKlmB87D
pkXv1LBR+jjoo+eLU06/e0ECmNOfZcfhmSOdjD4NO0Z/YB3qV8TpSX9MC//ubHu3eieXVnYKYUBU
Up1jqoUx+ak/Scr/sJ2Ws97CNG63Y5t/G+bl3gicg+HPr9QDVHhchnZyig0yK6PHKk++GY17gAZC
q0g81NEz8T/nKRifaRqR1jFuRi5r/ZsFR4+oMRAY7XZgn9Ee61UBG8W9bTj5DDGfDQu3DleV3hP6
BCnMbqf/+vWwcKW17IUizCjnzXOOXUlNVDGAmjo22OdmI7kHnWqmyG5ALGx0tLikUslG25gHSalZ
ZPatYvOK6JZANhpxCfCnlKmvwDXXbCG0bK3YPbjRd32mLnW/ybiuZd6ts/mJ0c86QUhT5h+Ijslh
n9Yll6jLaWFwg1PMtkg+P3W0rTrubg4nsMk202zws/xscV3B3T7lKBqlZE9wQ9EPi4DD0HAOk3/F
MGZe99wj7a645Bw2Fq7b3nUOzYJiUHXIf2GzusuWBAvQ4hV3WD15NzCpIlPeBcTo6o1Z9HnJB28c
rpa+3cRoCjhb9I95zfIKNuhe/1f/D+wKuFLfbQtxN7vFfgSR6ufqcciLb5VwAeFz0tXFqcEMMHCh
M81cD1F20R/bFMs5Ht33Jh8RXxQXq2RpO8K15PcKfcMkRWY01IfFn9e7w43iT6ITwb86h5hk5Hqf
ceAicznPyn8H9XHOzOKi9xB1aE14Kh6hd+ET1cMvW8o79IQ86Y/JTJj2r7GhqcGYBbGLczBlxuKr
2+kzTb/Wh6O2FGGv4/OYbiRR6otSz10731ujdWaZ8FpRI0RteaG5uiTZidHsRe/hvOcKUP2zyx1F
f/rcTNdWmm0rr8f2PyN14STU99062xUNVBau6T6cgFqwcwtxCIrTmFL9ClbhnLdMWU6RzRODp/KY
UVrLL1ZGscvTWN8hKKtooIgN4aNbFSz3pByRxzM82hQU/7/yvdbP/1T5wqz+7/9WXf47dPnmZ1l8
a7NfSmV+4c/C17L/kCbE38D3fdtmcP5vZa/8A9+aGZgWscm28KUFT/wvZrnw/8BtCUXc9qXwXFdQ
Rv9V9Qr3DyGkbQUBgxYPznjwn6l65a9FrwflXlgicAX1ouUGgEN/LXodNwtdF7vf2liwGTUVo0Zc
NIcORBhylNGi3bt8G0smDGFonRiSIUe0nsuo8w9tb2z63AtPvVnddX0v1/Pkw6wuhhuZh+PO9TOI
ogGLXh44OzU0F5gJ8daDfGyviqDYRU41w/CkO2XjQxi/x4EjeDBJAuPKaduTELANozegMcuuG1Iq
t4VmCSh95DTJB31bGz3+TLPAlk2/tQEEUh1XTGMRdnQdKVauE6EfHCFBZG3RrVmNz2vXRgQeBN7e
VE14EhbrT1v5DNq0104RUtT4w/hzIINjVUN9cdP+PZM0qN35NkiYVFmpcRtYttJTJLVaFjIUx9T9
mIdyus+W+zJ4Rdv6jIrW3PvCMcg85imCIB88aBr+tCfnmDgQs2weuEehumJLE0/4fXhv0lGVHn2L
DmXev5yMf4Hq/wvuhfsqKfvuf/zX38D0vmm6QjqQ100ZmD7ch99WNgY3rHZeuKkNtTxHoG+PAyyi
3oWlm3sxgtI0ve2rrNoO3rmI3fboZRQ6AUGqwoR2rioftK1qztbcpFQMXgX1VjqHhCiTtAzfG4dg
t6UvBS5nQNYINh6HuuIWLfsHa8E9jw+q35LaeYOw6ZPUKpfQR+NrHw8VQeLiHjoFpgWINJdUYpfu
gl3YJfBP/FtG5G+BR0Pg73eIr0n82MIJXdSZAj6Xo8ueCGDPoscVpst681+J9H01W9griL8BH4EX
KkOhIIwZFfBkfJeSwYnhjD9lOI0kfxBqPc9msZ6TeSTpF1A1TeuNIhcRsR5t9JmBJSsBbE4+051J
c+JHBQ6AunLpgQxjpp5XBSU/ASe0Ca3BJDtLZJsBsaZwi2bL8L2qHLC4fHELhgeTm3GBZDyXTP9t
mapgKyZa1nNkRxvbnYsbUYM309ekl8ztcfIak7mxDy/aNZMNhOTMo7U3jEu3d2IOalrcL36MezFK
l51L59Re8gkgiXtTBWSXdAoUyVw1P8htap/iFlTIhGjImFp1A7QkW09mu59C9QCJtj1GKg+/eHoM
iIGq+fPx8mfD4D84U219u/n9wFiB5xBBIJ1ACFb7/3pgXCNi+2KvXi/QCXYoA8nuaJ7jjojzmr40
iYUdIVAqj8+10x3FQHvWB9wHrTTYgxInXjAICGKaBpQQ0WUy6fZbRogdSWUbWwp04QuntoOTj7O6
7bd/f15Zv95N/zyvbFu7SIl/oBv5WwKE7dUhPJCEZbo+OjbexdXUuTiISsdZ8YygRAsXvDH6VGIu
rgia3KUVwow+rrm/hRAFm3Skjs6Oc4o/PHVRG0V9f/RIHf37bb22M37d1YJei2cGxBChBPR1msXH
t8eEeze9lf+WothV9PLrdQhBgZuttZLIFtZOhRPBzBFCsRpiBkGItu1hsvDlwbcbctZ9dW+l1XOI
rWQZzYWBDsrFbGEKbyTcqY0o30h7LjaAZ2juluA9aXPg8YqzeENeQrHBY1pRCc0NiKql/pIj2d0n
OvbBw01a4SlfGbgx9tJgMV9xEmgH20Q+dAY0Df3r934uvuKt8HZxUD9CYmqPllOC0iNhIM2GCLPJ
dDFF3N8Y0n/FIs7YxfaYMFXlDyOKL8ZoDntLZqhx6q5Y/f1etX7NutBngHB83xO2Y9Lrsn4/A1BJ
QOoL8SzOig0La3NcpwsqTZHBF/OQyBOmHcZgEQCBNyMdoRnph7N8zYmuvG6rdLhIpU8PJDC2din+
IY7D0vf63w67I2mb6VufTebJbw98IvEUoak+sEu9bQ39aO5ZCMxCY9oiAETqQPrOWLvjLgSqEMcD
DGPh2KcgwOFBSIPDmDl49mX5My+SLzXC5H+4iGx94v22hexATkvHdR1iWX67iDyZhB3pjAOQkObC
CgmwTkk3xBybLWYAQUUybRuzm1aVY74nbkueAlyILf4UB/uH1RzqCTiPXaS3ps1JNOfM/Dsi/3Ze
+hLFw3l0lmxli+X1Hw69vjf9vt0OXUhuXJK0Olf8ekGNUzewtQydei/mcdFln5POFGGpDuPhASOs
s/V6UguA4JVY0EjfFWFWr+s8jPaO8TPEa7j1lYg1Uu+fTksdsfLbtklbOMyX2K++Z/7+wAN51oWt
i5fHqxkhd8G0dn37MgVBQwWWC4odG50bsMGDEwyfMC2IYP37/WP/B2eeRNljWcKUHgk9v+2fJl+q
ehzggAXVsxJBsffJMNtBDaMth6jHG+xTP9waowUts3L2tRS7ie1epwq1FKyYcQ1rON+kefzu5726
9/0pPOmTsQoK66SB/BYCCWrUc66ff72D6g7U6DrO/uGTBP9+b1Iu08mmMS0CWzq/1VOMwKe+zDnS
MrWOsaYsRGUXIM/wgXhWH1SbRy/kjaYHJsdilWAT1IPE8fTb6/sgn0nbjMT9NMTvfSTqdclsfF8N
4ofBLZE+FlW1XYNNtui8bGHtwgIj7Dt3WyysTWHjtAsUl+reUPVHz/qBdiTzIy/0P9oqoVyuuCnm
0r3BHQYZs78ryHCjMqBAyaPmwyVmer1U6f8k7DyW40aWKPpFiABQBbftRvumFSlK3CBEUgPvPb7+
nQLfYkYzIUWMFhpJZBMmK/PmNUSEJ7gN6bl3mIE7g7kNHwgHSXfd1LISJde0l6SxYAYEiwlPVrPQ
n9YSgIRlkxEWdHLcCLL5XPP5Zgp3nEHO1SZ8WSoTfUg+Ll8Dz903empuhQyXPa4ncJWqcL8EBHUN
WvlQapyUjoWZKd4HRESYmNoH1muBqPgxNpbgexsGqHJr0JWYQz6zuKtJQMRt31sYr3U3681uIEpu
KnSn1ILmATUaLkuyMf/wGq1JRf98jWxTVXhT8Jq7hvileHLpk8RsbOz5UwvYKtfKq1HDV2S8uub4
FYaPtVODWxTumzXiy2NOQbTpMVcVYtiXAK07iFGIi+zlVOjLExrVZZ9iajl0XLeYnG7LwBBHPSxI
O/gjfgJaotGvZ/3DYHcOIca7mWXDyYJbFVSvBZaeSWw0LlfBDq4R222OzKEC73AZujCzhbpH2iAC
PTCZ37/Q/9Ht2NJ1DJPKAj4hnF+uBuKOsPTKsoM6Mk+3qPEINxX1bbBAsFE/wzRGy57klR+ohnri
ZGrYBJMTkz+av7m5hQnyZH2zspZeSPVvce7gq43HeBk7fzr1/tVX2ioyzLNVo0Nx9tSZ87dmhwU9
HPW6nLc6O/RNp9/CuD4ZLsyvOGy9XSbRSjaByaM1L6QH64T/RCJ4wpROkQ2byx+uHC3KrwWZD2Sb
Ks4MnxmT//75gQyna9tEXyZGstZ8rOrOImpQdGfNtNHzViReWV1MqnpbbGvLIGBPkW3XrnJqZxyX
XdyZSjl4+xDPIbz5IN80xfC1rXnt3Ny8yYzgTrTONwzBGFPhLPssxKBHimiXQKjyjVpCNaxScWom
7SHtecVF8BYq8n8fV5e0mQq/w4JiJ9xFv9Prkt1W8TNpIAJoGInu+BWcjZyHzSGMaqNmjbUGJiXE
I3Uwz119V4k6uJtwGmxF7R0KnEE4CSFR4Z0EZW2ADpsnIYMIr1ALXTK1Iv0yMm4jiS60J3STzxWS
mMu8BMOxTsb2pYjG72U+doDONC+9mes7oyW5fVZzOIZph8R6ZGTvn6c6/MBQttgRbF1ebAN1Wmtg
cKauHQdfsekHyLahXclz+9MLM7EVYhy+sa3+ivQfvCL7UrucOswiN6iV/iLqat9Ip7uUnlAMITiC
EMnqS2OJHSkiKGkQGFxrbznN1kI624xocFic8F6GxiPsVX1HFAGLBc/AnjMjc3MSu6Ih4msoQ+tA
GJCN0iR7l+17g4vMTRMyT+Z6mFzIrUNDZ0H+WiC5Hpmd/8IGIr2xUKpbsWq8be9gSTxn2rpp7/KG
/hdSxG1jKwENDHJ+4+GOAMcjiqXn1zWY+1qwESFBA5UR6VH9dEuRMTt3Pq/VVG+EccR+yyJtKGr6
w2SyfpHhRApXkow7xmOta07r0WvCPxrzMjjbWMrlalvCdx5wqjNDYMn4JoWyCNV77vAQYb7tk2HY
FuqvJVFyWizIc16uPQ0i/x61E6ILdT6sEMTY4uUSzuXN2Mk3o4zzg3Sb0wQV7DLY2lWaAzKjbogO
Ht5R7W6AlFR0SDfAZvgOQuOZlB/rkRta9aYsi8Xv9YF2LAjhRTKtDKPdvtQM6P1UYV+nefBmvqZ5
bWxKr+UoC9Qgoh51EdFisiV0D8LNvANCtZu0Kd4hgXkHlDiHxrMQ+HSlAb3OfBiWCEsKjSAbfCiQ
uofj15EYt62Dm/H6hbUF9nMZj2fq0T4ZIxNb8OFAtHew7+qOYSUt+GnYkDbNstyH+tkzkw7FgPMd
/2b7WAOkbWqXI3rQ32v2M0lmssitkltEAfdh3+tnI4L1EmvWXrdTADXN0Pf1stwsqWwPxWRbu7kR
T4T8HlKyVu4FCa9NW9Z+1aUmuXyh3PdNDf29nrakATSnqJyOQ898GIaiOA5Bm+4Ill5ns9iU8bYO
sczOMLnKevk9kR4D34D4hRiD0MeZ+2uEPeedkMF7Lm5RhGHzM7Q1tliIgaFwadu+wdgO44pTK8xd
YVrGtUc6ecphHltJ9CgcKOoz4SkI2+JLooXPCvdr5HiSJSTzZuzf17jnfiluJATPctTiU0JmdIxB
bS2n+zwlMCtfwi+aVY8ndffnVl5tUYuTQd9h5Yesy6wvHPovYkFvUUptG1aZ5s8cebtFRMuX2jCu
qdCx628LWK6IjTaWM4cnVwYvjdukd0l3tRtmi7gMBHP85J4durbNgEAlA1C5hnAhMzMMHwYh6nPu
aHusDW/Q6ibPozGP19KIvupLhZF9sOvwEkHYkbJHgl9+Gfo3DgRKPuRu6DlUXNGG5mM+NNCOVIO0
Fu+uGt+GHpWEGadf15e4ruqfy1K9kq1lbPqiCE8JvOJ1xqwD613XAN2a0nIP5OLBznfZpa64Ue0Y
+47m1J9TWZ7Hzt3FOd7NRPDMhs6OTytaP4gFIpU8xVpXYUrTaolmuE9AzddyrFzoCzGp7b22z2yd
XRhe5/AY9Hry+37oTzLsThGqiF3uoo2yISQF7jDdmpOJV3L43Hc0yr2AtTtyH1jsLbu0Wiju6pRy
vBnoxKlQ+nIEuKPzkIyCCAUZkvbC2+AxUDfKl0tPnZNtL8axQeMNnZyqVPjQqUHsbFCz9eeo1V/s
O7IP9CCLMCpKbrMExMtTX3tFabLSJvSWYMWoaLmf9U8tn9rjUFAN8oTikJg2yB4V8FSI8jWodQSI
dn3bewl69CrxoUFDebdNHCkkLT4KoqttDT/rJO2OVfLR1ySXBcTU4jNxk6OVPHd0ul1XDEccIdi3
995BM90GrlN2WcckUsZp8pT/l9f4xBJl/lrkVog1jpDppGFwrAMgymTov69DRO3NONNhBT8Q3bwL
p/4LfDaCp0I4b0gIeKrUBIBrbn43eGCeOmRR2Pn0pglyCvyguVwr0qg1NBdjfCUVajmttdEE12CR
XTo3rD6Udju+gzp+KPI8P6hdB+es6iGAEVFEMiWY5C4tdqJvrLb4nkvwxExLkQsTG+2qaRDuL8Kp
EgHL4sYfC+PHDpNiG7DClcemSN5mPfW2kTlclnhaHlM3OWq85ZR8GnYCID2HNLquzX3UitgNU671
YrjXNRFfsqRBnSHq06wPoAIBCQgukO+SIHqdHAddk2pXZRZM8HGSUzfCUay6LvJ7SVQXkRSUf5wD
+v6vZAieunRa9j3EUtJCMEjuvWuGOdd+fWasmWV7jcS6s/PT4DylQVEdhrT8yNOQ5PgaVwRyrQhX
0qN2Z1X9syV/6NPgKPOc1I+b/drr5JgsbzxCiC+FeG/qKb+XD96XRdeMa90WtFPm8mQkgXdY7/F6
cGY1kiGRaAZWx8mB5XYDU2O5VGbT+iUxoUQr5y8I9NjQjtU5d++s2O1vLHe6oykZz4ahfGGEjVfE
3IT7wkwi3+qmfcYYvjHIgDlXpnFb5NkMU7g9qoYDxvkQnAM3e2kro+CMt/HTWbpjrdhBFfT3Uhf1
gz6W7xqqMfULC/d5N+aCrErRvqX8Ij97uteD4jbjWGuW0NzHqja0XkLWQVXsoTjzngUkiQP+5KOG
29l4yiSXYJpjE4I4KQlNUKiP0S8cGfrdWLgLFxMrUmoklug/IWyia2Gi6kqb5qQj5xLv0eQ0hsnT
OIX9ybT0pwHmy2GsgCBm+dFDVlGJVgj3CKp/hHphee10O1eKtB4HF9vEVXp9KcCr5k2lNciFvGgP
FIXpSeLYO07svacmd3SqxSZ3acqwkDoPM7JUBdv3PHnn2dXECfD0JiaP5xgVAZmdtJVRWGN068gc
lZ8k7C4SaK6yDFBDhy5Be+rtYleQhVW5se84aXMsZfIQuAmdAxwAydZlj/YhvvEgD8MU1n6Ec6bm
xY6h28rcfWolnO5OSEqTasZs/PVMfUSBTpjH0d0ZcSLv83w5xgvT/KarGvAIhbTKHMkDFkHK7jfb
6Zr1EM1ReSvCeoeRfLKvXCZPp0xoy7roUHZ87UnhyD3PrHCRU6DCoCtVVcgzt/HJKrX/b1bSodoN
ylVurSukzTenJagPcTD3qAhwahl6XH0VcG4C771OHb6kCtvFQhAiVSugIUc7YOFhk0jm7KFh4pjd
BckJyhg3xe0+P5U1jSrhdOjgBmR4690pWHTG0dR+vrpdTxVJkhh3GN5mSprbEY4o44VjKLg0geYe
yibNt6rdHEk+wjiFXtFpbUje6IilpREvSOPYRAXG9r2Rbyf7FepfuOXh7Q6tzG/WP287ppalggex
SDSvcOt9u7XDw4hTtT/MvDvgreeeatZVlvhcVsayeIjAee5le9dZXnfoigIWsyVf28hUZpYnOgHm
wCyRUJlpN9deqkQBNSLQSofoi+Tt7PjoN6Ed7qYeqFHOwiqUZZpJxMF46EuXVrd1MC8bQngFMsOG
P8hL5oRynwJmYH8L/3DoaLajDGqaDG7W98pN8tYf9GaBYM2/KRwZ3rAlCI9QC19q1Zatt1XWhdhM
GdQTA4NpUHRMVjCt7wgaySZSjPTA9NcHkkxafP9zb7o68OusupK39hjmsLe8cZfL+kcXRvFZi3Ax
7YFNUlZcUx9SV2PjQy65Rf4S4oLSaV8MUsT2jtdxc7zso0thIwfysp7+oRxn2Bj1Y0wSyLVZoHZ2
M+uZ9RPUHBcHJOgLqBmjWslL4nr3tXSuK/5i5FCZpRfcDDhOt2PbnNzZemkyC5mIqTcnDHTYbQJh
C4HNJkPNRAblWRvrLyPhAKe4mm7JwfJ8eNo/0NdAG4Iq2E76bepA1FLbI3x9iU3FPeCYeKO/Pvkc
Uy4oI4babXobsbvjXidfgEazS2pM8AcFHPlePOiWfGkDM6I/Za8SenONoSUZK9hUPs5Vz4/iUGBj
a3b8GksttgDcM7EgShDpInzdAElHPVIyILv1GUSiYE1ZcCruBxv6ajOXULvq6TZehqfJjpHdWgz0
+A6cDA1vYy1Vmmw1NUHNAddKI4QRtA7osyosXxxna8vG22LigUFrBss8GEuxJ6x33ESNBRCi4FsQ
Ddg2nsAhsC0ZBgi0Kmor22rVJP02IGlJzDhYJSWpsNAa/BiD5E3O0YMxTeF7DdLH9UyMiNvZi5FE
yoJEtwMuyW8D+6VjM+iHgVp7rRlhkMD4GbEjJ1PAMTCcAsClV2vuaPgYCLLGMZkGSdUVPZTQluQl
TDONaZQXvJXoTsEGLliBLOcxy1+0MsLabUYtYlA31x6zcJm60XsB4XJuDc5ynxU6NpMx6xV26U+z
HDJ6/+Cygn9pYzdcTpSJ/Pt+7r/EPbx/d4jJ/yPbCfaf+GDke87Jjzt2BqWcuPfZH02Z3jDfGcds
rB+roGVQHc3PMmBPUHYtWk/y90CSicNm1nNz+2BUvOgPqu87ENgwbvMuI1U6Bj+0ebk9S7lsQPs4
TM54lxnVsG11wwaiDeXRhpuFHqovfCOAybvE9+nAeRSnDOomCui4Qn0IpUHul3Z6InEP4TlzEMBt
s12blq4X2R4l5nQtkNNY43l9daKEaafAGAJG1XsZMDzOCGR0p8G5pwz+sAZdgbZ/QLoAcQ4LZxKa
TN3WzV+2TVnWEN5ABDBxKjAhSWElxfHdgGW3S1mZnMvtxMZzvx7+K1QNd1od/PZx3YSK2PueJ35W
5izpi+Sr5mjhEUP045R0uEiRsHeuUvN7nHM26uFg7yJ2jltZZ8xYC1v+FuvPbWc196vxk9TFnzDa
FZL+9edjTSGh3humlL/+fBKGjjFaJjFnpvONyEzyAzKCwEf3KTE4qFgQmntDbznpFvgQQk+hyery
pjREc0o8qroZtGfEKc2uGFJ51lz6HqTtd6ODsmmScIG7vHsgmDP0w561bhNle+1o2Z1DWsh8iObO
wuKF3UEdh6e1h3Dt6SHngFLfA0P73L3qzSW2TMyPwIh8NewoooFZ549gj8YJZxYMaSq0wq5CSZl4
9MZx/D61NQgr9u0i++cS/fUe55l+qw9EJpj3OFyDNswJ8k8N7l0CuybL2/5Q49GIdXJfX0hYP7YT
jZheUtzLseaITwfsYFoSA6eC3mtgT8jJkD5MLU5OxE+HKYLBAZz+XLf2kzaTGh5a0dEL6xLmdO9t
1hndJd/ACtwfmde/rnuCNOLyy2Y2UOW3AYFQ/V/xHd6euTc+jmX0XLgBpn0e5KMwLa8IOdOdUN2O
oO2pTDPfzEYSbga8kqGPBIPvFvGwad35JhqVm79dwiNmKY26Dse43rXeejJica6lX82S6gQ2ox2M
ASyvcJByzwb561pC+g++3CaZokdJ37kfWKseEmqlU+UOy1Ya7lAGX4gzht47ik9gMFYrmG4+j3h0
EoI7fSONNt3+Hhz/9/5XbaZtV/DQCh4/95c3UuaUoRjcdLseIUDPhIwiftphWEOjL4MIXjmxeGpl
gKdXcI5G6s360xoyPLUKOi11vM90mPolvrzXZBoOmT4bjFZwarvE+8gYFXzkDfUfNoPC+NcSmC4A
l3dWnJ5uS8/+ZdHK+V8w7fcMPgC39wgJbZIKB3pqBNUk3/hZ69Zfckl302vMgRwg5DG5nPb43VxT
sgnWgYoHTbs0TUci+hR+aEsGx9hSKdh6eKrkPN33GcAFlCxnH5r1I1GXzjFyTut+wG2hufRubO/a
EWMkIZWLV8urtJzjCoP4OnZJH6oaXCrVhRvt7FVbmG6ZHiJW1/pdVwFqEsWg2i52O1kycdZqx5ns
LFyjXskgu3fD/Js5klFr1uFzYrqveImA2qulT99RCTKaIZ9n/ZBW0MGr1sj9DgLeXzaNqs/q/0tE
VCHN0H3t1duo4EYR6b2241VhS99tw/uQDt8PR+IBcBzLgMi/lraxmWYEe0Fj/6yCBQR3/rFouAVp
NYSP9CWpR8aek+Pp3e4T+U173luyuhQKve8qckE058H2pmMueOfJDAVMq17wjKR6NwXpteHZ9OiC
PMY20NJuJ70hwTygOloDhJPPJqxOz6B8uJe36bRNuuIKiLv5bChjAzlbwpJ27ATdiFqJrhBkZQGx
C2Un4FF+imQEO6gKfAY67UOMwrkQGuz4YfSzDJ3vSRic8EtKeEmz6XZhbDBC5//gOsb0LBes+Sit
5iVK2bitfbUVoCh0aqCqNAVDVQvbsSV8Q1ZEjCjQJyEcoQZR2hqj4+DOkuQ8HeCzUNwYTdSUOheI
VaeYNCnXB1uPd2wvItwQxHzpMD+qAKf2IrIfeihlZH4pBE3sMaErP/85+oJij6FFEw089hyAOmvQ
ABNYa2Z6T/PE3C1Yhw2L+eqSwXFIbPjcThmd12/O1hTEqRmeoupcdHwF9tabudPtE8Fi3mbEGSuP
KoQ+dCN1FOQQBCWjTBwbzAew6Kzh6unm2SJ75FRzBm4QEHa7qmHjyHr9QbBUIUA6e8TUCEW+Khpa
Tz20Rf7A9h1dYXs1nNTb8wJB36YQJ2A9tB9L5LcNKCPl/pNUl6jnxjFqDq71NXSdU4jlirVULt0V
fUuaZCk87IlomY7WruUJazoR+doQfA8X2DNpjZ9VozsJESWNsw0aI7qtlx4SJXGfqGQ+yWEoIWdO
VtKzJWFE5AkowhguEjNH1J7Mx6ech7OzM/k5qK4PwQpx6qxi/SojLXTddekA3CUaaD+u1RcMQG0s
ZDQrYoYKNdmOQXcbdJTSwEbUi9vePV4yBPU443BsRf5YL1X0uBTBsx4yGraZPe1bO0B7b1W4gDNs
60N5Kcr2TZvmaoADmeAPNwPouwbFbAAVul8i8D5R69qTM7QfUTOll9ZqPimwnl7ITd85/W0Utt+J
sYk/u/YqtjEyMzCItYrnluzobZnXnm/Pab1pRGgrQ//Qj7KGZM8BrDPUI8Ynt79bcsKUI+zKfQdr
Vi0fupuwiNCYNtYXWJ/7KlHgYyWDvcv28E/dlqvK+z+7LbSKAj61JST0Ol2tff+2Z14qc2TPzfPa
jaEyaQW+TWdp3Bo6EX1D303MFSjscrXlqJLlNapFjktZgml2Mp7xHmMTFwNcWZz6YeeET4bEfaaN
pt2S5+RqLol+SYV8d7Rpx/xeIi7CR0w3TewQEft0cHe1lOHBk3HgWwnYszvq0UaDn3rU7B6JU2E9
a9prGMeWD5jgYDwTJXus7udD5ZB+UuW3A7zGu86kXcGE9dyVTC3O7BpHFBG79cVPIyn3WkMsUBX2
cpfkbGEUMrL+oRy4+eGQNueqzx/HEa5bpJ57IZ5xP884ZgDpSEdGSQn62UYamQy4WyMhLF/kwpi2
YgROjtJay/i4guzD2H4t1QSeBXrhB/ixtNYj22YM5xQfrcqsYId8C9wpnA9rPRnR/59WEL83U1zu
vLuWUXibxIoijpYpwco3tGjvkbtvy95u8X5JG3/lhKNGCxg8kXqXw5ZozlvTAstc67solB1o4GH+
VPbPXlINFyd4743nOuXwiC1cGYirwYNwEArGru8K1dRJKVk95JyNZU4unwns0oHUNe3yMpHwsTWa
CnE+htVwhNcGcqVTwFzqL7OMHtb147pB1aph3JFLfvKk91YldbQt6lDCRNfZdAXZjTWD6qOzQgyk
FkZzTzSS2VoZ9JOu2afsJ0Or2xEp5Bdp3iOCbHj3erayK0QXjgH2Jv14Min1t4FdLWhHg+zQ6OV+
iax79r9AjzHAL8C+Syb2CEtXMX/cFJgdhsu11jGrcRTJqJ2Gj4nsoK0WYjOtDe47XjI2EYwNtnVx
xIeJVeRrWn8AH7OJIK9iiyiU2Ml8v4yTOAYm1rt5XXjHprLT6+87TCWs+OdbqmNRi3CY/kxHeGH/
8pb2mOsQFKahrynZdOQ2V5VVAGRMzhgNGCywbPda6EQbBFG4yywIPz189jTMtT80u9Z/0HBt2MIG
eg7HMlCH/MKKI4WLLN+JRmXpepxG2hn3GYV/eO4ITsNmIJLh3aIFR4M9I76O1W70sKfAyhd8M+nv
srD48UkzlXGL0VP+0WbHdc4Soqe9W25sXsYDW+Vy02llCv1hfp80XJmmhb3XovfhvpXObgjwZjPS
5xKf8n2p6fammsIv62ZoyavoMOrLR2hRX9YlNrmioinknRbjk0wUcoU/385u8fZUDAucQH7Ybleh
XLaJm9Kjsyw0FM8KRElCB+LUvA8yMlYJB17yre4UhW+zLjVbFuWWBcLfuuODLoA0LFAkPFnHk9FH
9W5FR/SwMgBYZ+0mTOWb01fokHHZG8fJuGLapdqsycniKzRy8jBHd6fL7ETYgHG1c56nOR9viVT2
DA/0C4vBBJ8B1F+2P7hBi03zhNxRYTNkk+HaPASII9vyS6rVRI3aGXLZEOBanaYpO8LSaODSmOlb
RHrmZuXDDBluLH2uvbI1lJiqZtFWG+B+tqk171IPyDckg7e1Jgymppklc/sYqTaBoKcfWpa+m8Dl
ejPYhzqL5z0ulOTeDWwagVheYIc/j2lbM8wbqFfiBinmaGDLTIsnSqz8cTXtfeF0x7W6RdqIvhxj
F+ga4cXuZuDyQH/SJXKUUHbAaPDHVkJfYWrDoQCCVOucVfgwLRE2HIiArHgrtGH6GpM8OqgAc/Iy
oeUmnws9DfdR4A/5bQXcTdU4r7B8mbr6riM8uVfZRlHBBDDP6GEgwO7X9Wza0XeFc0utahzWxDzy
K5KsFRp7N6+4X2uLg4q97qAQLi05M31kliQEJvW+TwJcaaEu15mKa2clvW4VPjtZRezPsE/tjIbk
KTUnNmrLibmEM6c4YDK+Ya72RhQYV019Yjb0NFPxx9oeYmKnY46pkGlmrFbajzpi6zjHbrVQ0D5D
2lufcSw3BVQhHFnWSc8jEO3/uxTdBfZhe7UxGubAUNfpCnHgT+riyjShY1udcg1wwfHXV8ldxDPk
4HQr7LG6q6b2vbedV6MycmgqiXaam2G3TsI9+0xfIy1yBrNGLt+JZzbm1wTvEiS9fOiY2/lYIBi5
q3NxqEf3DjZH/mipQQv1OvqYK+IE1BCShKQUB7hd4pXjFsaStbeHB0xRhM8Pnu2kSL+RCO0d3KW+
TYfeOE6SobGx0GMmS3LoiyjERdZ22MSBrk9GyxxlYNdmkmmjRZx7ACuMLxVPt71JhxlS0ny3nq4O
xiVkWMXJNghHjP8aYrPd1nibFTtobWNzF/ZbEuMQud5Xbeiiq5bQjq+PpRPUoU+Iu02GQAsRyXOx
dCw1ccNC4MmJQTqSqtobE4z2ifyXLUWR7zdXiuYazn4/YdgIpY2phVv0OXLmEY1AVLGMCuizcAnG
9wgmRqFb76GuojTVz4iRj3dYgpe49dxdH4c3Kc6h64JlPWsxv4cSUo7mli32g7OQNTybks6DPg+p
lLYTEyS/kDY7CAfqnM4NjHjRkx5SR0P428GTHN6x3yu0ccUAMIjlqRY6WFr0IZWdLIADj/DQvsFO
5sks+ZtSuzgprrEKKMZC69wvlYMpPvPJukPAARSDenOEGOZofgK08uDgUWmRKQ+mDQtFrSytriUJ
ZEZ4pA1UaMgUel8F27p18+PaHgylwTRftte59yQC09g7gKhS7zO9uRqT+CJ640wfsTXq5svaBDrq
A0ISY1U5dz6W7M2tcNHO4e+ZqqGblgU3o9gA/sPSljXr65LTQHaKVtHFwaNHonpkDZjOVst3PQJX
xyAOhb0eYmiIa+SeMJ2fbuE8xiAc4JuQR12wP4ZKYx/0+Utsx68tFvJrOStb90aa8HnW0yNe8IHC
F23GCmS37uLWEvD/CeuuwOXnQuNNMHLUkfattqMFdUAb23FP+BS/M3qcA/T8fV0vrJuhyaGSgXwn
mFdwMGhmZry1DaytaUFUyIJwLXZrcawG+yllS7od0wFjPXizZm7FeB+Kb1lU3JQ1dMHe5WxQGwfD
yjfECt5OlkxJIKWnXSvGCko0xdicYjY1qx4jhPHFAgM7A6DCrYVb6EoN0tPoKVcwZgdNXu944NZK
QtZbt3MC+HZlHsjd2nHX9KYj1mi7IHHwBgQfyxsNcJFGMlNDb+8MXyd7wGNOVdvPG6zYcWvNHMxm
r1e4mK4XtNOh7uHetMfLR2U00hKrle/a20KHDBqChNYNFMZdzSnFj0knXptMqzPJrckGXK7wZ629
TG4W+YWevq4XeSUt6ooPPyUkRJTG9NohrFYHx7pMmGZx1+pjesjZwfCtpwrRgH50NSQXeoLttBkh
tF7XXywY6q1mQ12vFJNCuI4Ptytuk+IMmcDehCLp907mqDiDHiPgZAMoXN5k2NfNmUuCklteqc3O
vdnBkxxAtiycC0au2Xopkf7MFLU5hyXrHEeTeN1Qi/dOQz8Gos2Ktm7jT9Xj0NVyD/Ol/BPh+V+D
qE5bCdPZsFD3/pvwnGZB57je0CFxz8ynyja+oQBjz8UB1tsRBLcaT+AxhJga5l0Dqg7ZAkrmNnbT
aEMaw7jDqP5PChmF3P5jOuZDuQLRMk4+dMLuL3131Iqg9waFoaNJ3BqIqNiTWjVGpJBHW8SSGMYY
XzH0bRAgx7uEQ3f/+9b/3+Cyav1Nz6TvRwQqVj303wZ0UYWWlZBitA0G1CNkbihD5b9kJh/Ged5l
y4ixsiITr/WAOoED5vC1q3hOF+xUN2an/dUD+ixs20PZf+2UU1axwPerZ+IDRzt5dABzfv+h/0NU
ZrsGkkiiTgzdsZUa/O+oQju74ywJJWC5MdFRzTzWfTp4u8It9A12AViyVnqtzK7uAy2AJQy6dW30
6por12iWWjduDI8vh7dBTly+JxfX3QgoEb//nM5/zFWuXN2dBJfWMX+ZZUrwB9awEcotZ4oPS8O5
35Q1K9Ks/ZRpsEu6cHe+aCHmBomtl7jH4PWgaQGWNE3VH0YHUHxGZoc0lbo5kUuEJooWra/F1nQX
aNwZkJa92J+lpq3z2Q+s8XGlzspKvtf2pWpodOPQZVurSh6hGN1mTI3dqqOp7HgnTLgigGGQbfto
K/tZ33sl735amhtBBlaVm6m/DHiHtW3QH0RsnfHqdvDsgMDybVEZywGhBOdxERfJXIIjPAt75c/S
knRnp83X9TiNyRn3I+izG+UdrDUhe5MiOg6WhT8vZasCujFUjKqB0eOgxpf1f4OIFSg//iCtNf6j
IriWxG8AiRqGkp7aXPztyQ/6MS4ij5uz0qtLhUesdVOMpEnbNITQVNjqnab8rbOwmO+pDSvsgEPm
q5nE979/WAz1MPxSDKgDBvOtCSKLLdg/Pw/K6zxF/oemelos38MwGAsWzBKZDvYw7LpNYxY4D/SE
SeFKaVvNzxbe8g1Y4S4qka5JQ0HaUPJ+/7n+Q4KMRg6qBNJYSy1xfilStWPX00JsslJmyJ02Y4YZ
EnOxbhjRPeH3XMI2UAOgLqv6EHrpD7fE4DNss/zAWpy9TCiegUg69RWGvftiKbaF16DAimct27Re
Sl7jsFzyitP7958eMdK/LisiO2WXZnhSgA8ogerfbnPdltXkYhSLJB0iiY4P0axmaNfAcwSMTCvF
t1WoAdAA+ivkj3gidJItz+OoKFOtLfuTUXSvo0g7SOSFX1XZfBPMY7jJhzg8ZIKESIvWAWZh+ZIK
Zjq+wXf4jLqiMNnQOtyF9f28J4LCfmniEk4t9ApDvYorTWixmr96FFPbT0AgbB5hFL5k2Hdv1gdy
iHPw6rlJfK8goV5rH3PNxHoInqjdMlvn9c3Kxu8U/7Csn0tFNl3XDGtrYmKFeZDyxbDEM4of41pg
xY1vevkUNc7PxQjFrktG3C1rulpLw9vcVDIWGdcqi2i5umRof9L4grS9Shzg9yX2wqec7nY7Fstz
9nMdVKcg0Q4Cm31XxPd1aTo7aY/u1XGmYykaZn4aODwfxD40qu8xTlNrF2PIDh4G2d5+qmnumbmG
mKz00W2nnPTfinx4S/xgF0A+TJd+1ApWrSMHdwxSBeCcfhck9v0BgzKwvv7XQ+MIYeoCEgSewOYK
a//toUE9QAPpmjUOlPpXA7TFo69i+5YhS3Hd/spgSSgZgeYH3eveYr1NfXZI3e1XnRCwWyd+1QP8
iFP2F5gMdEfTMJK7Dvf/tX0WuoRSm+P1z4Sh9jKrTjzRk1d9GSaEBCEu9TbSuLo7xSmi6AyC457n
zeqqarceBk1zYyw5A0B5WQEmwnhjG95cYQaMTMmRbSAHtKJZFRqhLR5eSJ+iRMUYB7U7QbxzD2OX
npMCEaxosTUDoD+NjfFXGdTuJi8l4DbE7HV2EgNmbiFbdCai8L4IQVDWPrP6H3Nnshw5kibpJ0IJ
9uUyB993OncyLpBYse+AGYCnn8/AHOnsqu4uGZE5zCUyyYhgkA64wUx/1U/lkO2AwT2JYH5Ynial
bZ5nP+pX8TCS7OHNz6OXhw/3xMbsIhhdr0tQovWohkmoHi/UbG55WWyfKhFiXOllNLMjtEoJu6nP
t5KiqbY2b2aCt4fTcZDYxS7tjc+gMj8LBb8UXtT89QRJOf919N4PQ7fioU4/rEfFA7WO9WZ5AZZd
zgxXYGTLC7WX1GKrGRS/BO17RzOcTHpqzHttF3vR1eOQA4kd07EWPKaxg6ne+PJ+0la1reuCFi4l
+OYuFvlZbautmEIyz7joKq5Uw5IiPQqoP2Pfvwj2MkhOyWxeODIVxD6xVGbTLhknapStSTIjdLr3
5fu0nfo8WuistLbUzBZYYoOIrFqQdLYiZCXQQLGfmo0G4UrWWOBB+uEBqOsN87tvTuNEG8PJqSCw
x2azuM0whsJfKxWc3vC+CRuVpOqgolb03+oODF9eRkkdn7mTdYPtWoblOUsiHvwgR+ruljAaTEkc
YdDAexSecxRgenBOiwmk7XColAyjImuMHk1OeOuIcefeJNK08gV2jcWQ72sjOsxkbWHM67seiIOr
A/4uY+NGoM88Jr4on+e4pijnYEpbfzKtqHuWWbZrekSZ2UBQVeqDEYt6tQIBm+9aC6E0sQWrsDYA
0W/9M/Gv4BIF82FWKPQqzC4oYO027qF8kSDcOC64Mw46q+XQ5QiqfqgDK9e1TiFnJnWPeSC+TG3A
MzfgBC4ET6kx6Iyj27IfThYPMDQrnmUVJoTlHckoC0IOHRibrGnAQ7CL8TXnedKZ/dAEKtQAZkmJ
UZ99LGrQt7qU2WG5B5YzmEqPlUGdrdlce+u+gWwfdAEPGaXGaNOw66esJnpCNMULLAOxlFq65cWI
8Fato4zHwbJJB12frLnf8zb5XG5P8MQfmYdNaJmceJ0DA52gEHLJIbNTzrxqZ2nCtc2FHrAXvOMJ
JCJn6uY2aa19ZlUR35SNX0tZULV5xciIXiGVkejVbBgd/mC0pBzsnu9c2tqxMgd5I17pdHX3KCjn
biWdkwzt14kyHsxp+IhOZQDEMUiAVCCwjZiZMVO/qsYnt8hekLwZRwkQgU3CnteHMjcItpap5gRI
6AGaQ0qFjj1rR+TpLytCeGefWH85ppeEm4q6tXROsP2jCsBLzotYAwl6AjD9o5u8/uKU/tpWO2qn
ZFkOWgL2CFT2Hiz1yYL8aJflfdGxFy01LSg5w6xRHGZcgxSgMtsSHBAVNwCTKslmN8137LuDlQ49
eSj+DKNrrwdPR5Ytp/CgGl+yBuo5CAcQlAk1icvrP2Q6oJvCfAkchu9aUs9bzbLpyy39d5dYKkNP
o9wJGh+gk+rIS8RXlofHshA3KuQuZ4SIsuxeK0uYiK2Vt9cTChE6dVqL6S+Y7PIUjd5L2kTUNDEV
bZUf3TUxlmQYhy2eMjwUPTIf3SoqcG3gzOXs5L9kuoeo4KI4BWyZxlXVVQE+Pv1HXhAlyrrYO80D
x+kwKrAkq21THQ5PjMHcnUS+hvGK4VtlG3ULIjdx783EsWMT1+7JNZOaMYuvuEBM5Mz+wSiMnn7t
cN6WhJA5jOCyl33+XBVo88qZURumS6KRPK+yUtjgwhjDUr5FMEvlJDLf/OxQub+eePHYJHCuORDa
jEEyTXloAHE7RBRdWo/vdbUKvfuU/eqTNl4VdJnfB697ikL5mg3wXgu6OjYpLY7rBT2A5/skCqO+
NfVn5OrisLzlRIigW4lfJT09B8I41tkNOqI06uBcs5KbEk9or8QyOjorpiwrUIJ5chvMPkFb8gou
qqIbLOPbziAhaZnVlxq+LN09YyVaq2xUWo7ZajhSu7Pc1np2FDbzpdrBr9jVWrZqVLQljZPvYamu
FEVUy+XQNBefqmUdQXrf2+kjzaOACwoHO3Lni5VaJ6+mCQZ62FdEVNIaGzX1a0pV53Z5OjtxKted
SzNU2TBFx16Gr9PLXl2NT1UD6QEdGsXV9uOrLKtyXQp65OmYOlKES7I81b2tVZs5x14emtbUnbGf
fL3RXVH+mVzTZ/LF5s4Y2DMVMWwVM7SA44LulqCtIzq2H4fgjyh17omIHQpV1x9NaN465VCHSY9h
2xwJIahAYOvnBVU8at7HLO3RzoOPLJoSsIyvyxBjyW8sPxblNZyjHV3Cy7fKbVEhxBZa52xSDXPa
soMS41gfy55TaON22s7oiFtqfXQPSQHtLQ/vRTj5EFrJeLIm2brG+vxXJI+6tW9cY8JZ3p6eETok
RiFJ8xhb1Yp0TkuKXdls30RuvMMCDcGOGgCQ2EGslssWJ7I49BGCQcMzzkUaD8lXVz4l2V5L5hQ2
5EYFsVqlX8pqok9LhIdlPVlMX8tqx8GFWTy6DMNqXh4VOlNbh+Uo8GUOyMlthBap9dQ13H17WN5l
wUMLIGpfpVmxSo380/NetbFzf46SANQUQEeN2figmy9Kw3J8XiYYNanjlZAsmi3FFHOk/3YwN65G
4E/4PzS5/hp7TD8mr2FCUqGwTjYXYWwtsdf5ZomBIUeBpm43VhEe05Ln0BxQT+IyEVkmu3rNfMWx
oGINVXDWHaOb2OyFL3GZqB17RSOgEB9iEPSUeAhrdsEIaPmh3ZKRflq6R9VgAX4l3uJaIlqlpnzV
Ygyga0m02lu83PgVPjfP/B7zxlKCse+TPWL7SkM7jIblfQiC7HsVaz+B/9fHjvT+ulYDjaGgIFzI
+JBZA54mUM3m+NC4RGuW97nW8hZGFC5WY9Y+Nfogv2bcFXae7fxBEcIPZe8BX89ysyzwMRmXJvHc
TSQMfcPZZW++YbUNLijGDId03HebUDkN/CJ+ZNBar7BgIwqL/I6kQCVGBWBFfbVljJVUwd0yTbxj
aqRXdNreE5axnhPb2ERh+btXbbMVFpeSccVWl+6LnKi3zzOHg2T14moVda8I4TO+FdUrg1vnK1x6
iZNKwltIDqLBPUHN1ET+B2UlaKtfXiIwJX1dRQYyuqR/rCBroEY+RFO4DFr9klV/OgqbCZChII3G
9GeIJ1KwDg9yT5e/SkdPVoEyWNTMRNdlXz8bY3rL+oSFV6OECoQEA9uImYZLXrSDMdD03Fdqm57l
w8NYTuNhVJOkRQr7OsV4WrFyZHPDQbLt1I5GGs6Pqqfb3ID6pKKvy84pU8AOtZLWmQ/WW53fg3k4
9z4mnSWTF3niR+Ma378mAh14F8/RiWRAwMZaQPV7kZFl9OLisKw9aRZQpth9piofw1pqbFpz+L28
JYnr//Bc8me1nKmRpeJlXYsOMSIDtztH17AYT8gysExYNfa9L7eCdt6ir7t3K2CH7wzm68TOf7Ga
LJo+oLGMnrlyZzMMJvg975az9LJCkM250O3Zn1iTxWaa06/ETxZTjeRrgF7pYahUt6ZLqRobjYl6
G9xG/T72wpdli5movcOyGaUduTsTDMBF8i1Fa/G17LDE3roEEF0ddadp5Rj9BB6dYLg7vet1VSE2
ZG/kA31qmeWv5Ujo0hYdJuzynM4PTwFE3E3bEVyJIkLLjEFC9KRtlQQzGrDyEnDL+Ip/1Mr0KS84
0qQuCsPMTAiC9keqlzW14TG7EJdcs6tY8GoqnhT9uiZlXxu0oC9TrqTe5tiDcIMicdhdvEvmgXsU
+N9xmeUsxq58pvqKvcY5WhzDZa98r9Wx9cwdUf1k74dWv4npK1nPZluDdIKWLMzuIcmrn52PrGtJ
OLtJ0h0HmNmR5mYE+A1rFzZSlft2HPsxs1CaNhU4QXBccsn08Nk0akHGJnhNBqRYx6735Lkppy1B
YPAXNDnuARz058QkvAy9skYNb3hcHWwerEOMj8UxkmoHJ2od29SKLl/YAJq7iZLR3xjgwTYWON3d
YhYeEsLTZsvuthuiV3+C37R41QhzJuSG8fQNQqcxy0o/lvfInBE+DTXjddko1drwM0ktcfTFwZwQ
2rVenUnKND00WfH8dVJxupnjd/8YSNaRUE3PnInGRykeJD00OzNOeA74xpPdp2t3JkFAP8Oe8kHj
Eu2DCjDbSmezRTtrttYbjYRCULnEFSutJfGtXaoI7qHlaHTyer131WveYpOLzXQ7cwttK4sHEDVe
/ka4Iy1fc06R0sD2YdJqDpJ+/dgJh9ozp62BUJvp2SE6C9uHsh5kvU6RZbSYOGE4MtynW3dl+jBg
fED+62aCTZS2M28DZRtIoaReIkccsqEdjxmLXwXc7L68zMLs2c227s+pctU9xpAVggs7VH48YAvi
Zdk3VnXxjFciYhjTYekJsZ0KAfRa2i+2ndTv8OCBrefFtpknsZvESNuk5kSrpqmc3XJ8qc2Jy8my
vWkzn16WMscWV4wG/xC2DWCpwPeYtexFRPOfWxXkzxvQRNXI0N3Pkj0O1T4vAdGr+a1U88s5jCnC
w4e8Cv3SoKkstbaDTdgDzQIDH5rPGwV+tNDL+Cl1WgLh+nClCBTeGisTPYrNHkOm/zB1zndHQMxH
mLKvjsfvF2l892ajW3kJT9NMmt0F17qMfP9YVfOvrk/3hESIlXBH7PSsMbB8+vSseql7juvx1ELN
CkUuTnNhXioUNaD0s8GRN/ntNl5G/AVXcjNX5HFm/OqkI479cZrsZmO6qKVahhNfVTFPsB+kKgq0
fGx5pjYG20hMD37pdDtpQVjIsx9SgQmNtKfKmAHqNE0vmdHATwX6cyLMwDJ+tYw220nabw9lGHAS
KLif7a5EUysr+aB1YovtdV7ZrazOXGBil6ryxzGdrTVr+blARRitADCuqxNJmKtnTvxyIwyeV0bM
Taz5kBW6sn+Udova17aSq6Ey6lk57IrE5ZHXyaM3Be1b3SZw1dx4a4YzWArOXRMs/neGTkX2ngdZ
/zE3AZnZZYyMf72ZvHIXmPHK7jUdowmFED0RCiqwmOUgeR40rcnIyJTfTEUdxhayHaa4YFyiUd40
IkPZkChpi6gufRV/hIzhHwslfNLQ8OoZjw7Ila05S6wXYT8/6yZsEyejWWear3HYF699g7vNc7Rz
nunRoRhm+2Uuz9GccqBv2+S4sEpIxFMsmY/52hXe91Hr40fhsxRgp6DuNO6TuzQ2dgc6MdfniIAP
i3GWsbCniDzM5ER4LgPrJwiBbBeJMj0LnTEahdso3DiQCc2cM7LH1Mkpxx7qoDvGe7+NtZfcIEnr
W/zzc5/fp6oMj2ZZXSLRUeBYhmT2rELsa5Tb1RjRB+WZU3Mg6MoeeU7ptMzoHrBjsi5u/FSZjKdF
Jq/pgEd50PP+SeLr8tKjpcfJhZ60dKO74afOqn/hIFVup0o7mGUfP+ThrFOSUBcbQ9jaTnZ0zNtZ
Oh50evKOI0FP25MdYFCpM9Cy14GPkYZJh3uprTrcZpM5EQQeXUJhg4ftrj+gVnS73qj9k1P1nx7p
CTz2nr6vKYCjXsOM15E3T2diIJdcc62HCdHoYa7DC7gWxS4djCvHEvEmRXyJaJq/K4RYgjA31VVw
ETLVKKKnjMFFCKLQin2cEsnBVGbdbogD+Bht5p2WX9yq2ZltKg55ZnpYlE0wDBlz0WRMk7Omz9ma
Ro0cN/QcnucUjA7AvXzPlIPFpIsu3EHWYblYM8CiQx7RokfqoDhamidxeMdP3QxXVHI/7Eryt89Z
DjtYGz1xKGa2m9FkzkdXw6LAuEY9AHLJzsV8DGebCLy6d4TdfGvNEXNh5MDF6vVfXaCBTNIxMzCT
dneFZ9DdGznyRn6eFNpAVcliDHKjQexG7oHBNrW732nVetaD+ZamMcjOMHwuUl//oAZxG2TYg9Kw
MG5zG99l40ZHAb2aea8yufCtxzaRI3/oKT9JZlfdGscuSbs74tFLT2cjY7vUfLKITk/md6rX04fF
dzi0dXJoWggjPk1tbxlYzHVaPNMHFzwTeuJkIo10P7s9a+OsgER5UVzw7cbnnBMKKh1NNzqF6WNa
OfAGxkNE6g6SXUvnSlhTZ0OOEE8+xCNlhyGjfUIX38qETTlJ9Z2fgA6Lei28jp5+7INQ8Vta7S70
BI9Z+xON2IKHaaz1yUuubqU9Q6D5HadpdZ1E6T4yP0JCHK6eCOdrUYoEpachBDFg9Zh93g+NTWlQ
mZkn5ACH7AdhsagkitCFxBqZHlyW/6tKDp5tHmf70lXWlMWVInW8uX7TGVenSoyrWbwQr2zPqeMW
F9Fa+HrLkT9gNVAV4jiaSctTb6DOAxeO1DscAQza3VrfB0gYZ61pOQxgwzmIlr14msQrICPjPUWh
gy90nOo+3LrzT4dp623ItP5YRsQYhta+GJg3dnQBrYJo+F7rc/qQC8+Eb1gA73AodjXIJW/stvHW
3hCSGyXwzlvQo33vaEi/e2Ib0D/NdbbxtK0+58PzOGI80qLpiANGhWFwLXdV4V2BudKG7vsZsfFa
AnqQ1U5qkTLdjRQbO6HYc8DIHrir1zbN4apxtDwU6MA3jBThzVJphzirxmMz95uenrK7MdJAJys3
O9sa03ZROXJHTBJ/MvPSOkt+FI6P9Amjkgk3RDxqq/nXYN9IVUKZSG5O3bg2I8GJMh6zW2+itWQc
8ltBBR4OVk6GUdsel90UgCSx6oczmYKAI0FaF/1mie4Wqho2cctNProjlhF2xGSExTphZLxhtOqU
l1LxKF3BdnjZnS4DWgaBL41Mnas99bc5QDXDJaYBDtF/jGltvUuo79ShJo1uPsWup9z8/rDVkOS3
aH6XSuXcgia7e5xkOlB/v3gyo0ls9RZHUaNMqotiV9fTd9sX/iVvZv9rtDOwwK/b4MFWUbaM+O1K
Gd6YgmoBIan606YT+ZwWCRM6DqjVFB57syi/M6aMyWHSllj4J0oIyK8HmEck6f8eO9MguvIQaPqR
x0HD+Q31YDnbTroCn6KdrOq6+WBMRSg/BdaT4JXTZhy7RuFU6zo+DCpTXEZjBIKg3Sz+jFlzX7pR
TasDvaNSZrpXdAmsS/9uPYa9oT0M5m/Hf7aq17QikZT2I5sqUmyTHYYvwgfRJeRxgNVwimmPXXOo
w09QI21RJORjJIRQ0wntHd9rQ7CedL7tKADNHD/QEbpa+NC1xs+WO1XAMsFt69Sg+XTMaKClB8hQ
7gjPmSX4WGQv2E/2PjhvazTLq+ePW84ddD3p8jr65d5gr/WokDwKLxNuK6H7q6CKootmkxUyvQfi
7vXR6rKHpp26va6L39lszOwxbKIDzGGY+lFqqBvnEfvcCjofVdq1SNdIhB+Fr/qwBpKMQ5xQvqKV
55K+48vyi6PxHDRGzg0iY8yGLXM3aJh+W8Mubhl9m7LN9XPkWvoZTjT70Nr5zRG2Pw3IL1obN6fR
G8qt12MXDzvSaP1gvPlGHt3NkpQrynSzHcYh2RflRKAKps8q0qR2p4fSzF+zvqARPGjKw7/xX7j/
OkpnmdNt4iVG8F8YzFITqU3HiLpeFB1DZnD7i4HwvALKOfoxDKtby5+6dxn1h1VVr7ktnrTEThCe
Z+KEYUpuM5d4iUSMv0EInHLsNXm2ly9GC1vVKu32yQJvd5xzGieXc2TYCigLY/28rCQAtr7nvvgs
R55WCWSAg2F0GKjjRltVDKlXRdvoKrfzpw1VmbA99CcywjSGRzQHsdgQkjSwiCUiOYT50D1owwfb
FdWJxg7P9asZxdHS9llVUrARG59tpIkTosElZ9ZCJy+Cbd0y2SoMIz8uotuSR2ATbwrXfMUMLjrj
m2ETFV4sIfDI2S+Wzp0S+CPZBmDvXm09fubxlWwJ6CfLP1u1k7PwwDDMtRr1o0jeYj9nhk+wZWpb
JZpSyZbMbBqxaw10dWSSxT32sGUJExERCOg+McVnSxpjxdZObl3bRW9h8tjZEQ9/wCI2kcoHr+wY
glJ7hjGZumrlRgjZBe7ApfXT1h7j4Ly4Wjvf/J3k08fyQdDOH6S+fi9CdpmGL0vuVnkFMRbiuwH/
slk2IKFC5WCExl/Vfg1ZogzpxR1saC5KEnCrT6cJ7tnUxgdZawdj9F55HhN+Bii3yqyJAVPcMpzn
XOCi5Jf1YK07HqtLqDnJyk/HmNDslb7gcy1PWWVsaFcctwiBzwtdowGCCYQrfhep8SQnExxWaP6M
Uui7i5VCePUHw5QdMstpWfM0DZ8jiUY2SOMtc8oXWLVfU2OztLWDZ3e/HG20/827yfoXw6jrWr5p
Wcr7qHtW8E+gbTd2+zi243ltpe3JsJKRfk/FHCm9eVV7RKWA877DRKCaOoueTQ+aqEoEIjWHhzzV
231l2bvl8nDVtiATf8WCDJfD7njtB5juydNL7UQ3Kke5Ab19MfOzD0EDJCYnHJsvZs8vyzj7f14p
/ivwiG5aYA7MwGW5+GdTZxMzgEmsSK4TT1zrOp44MI3JY5Klv0JTGw7UBC8a/jLeWGSh5TGdIBfR
Ki8uCWFnAhoumQ3jp4WDOvXaP2MY/lgoQXWF4hs5D6ZRFatBCcB1/T0vxamajRadG406b9lvtIEI
V0wY639jNzSVTe4/2ftcT7c8rh3+Y8v1F5/a3yxFFQMYI+56hmj19JbRZ7sxWwmydZyjvV2THHZU
fL539ouwtEjIi4fLK1S4MGqjY6bEsyzKYFCsJCj2vaUIgr1HTgLn8Dqf45//8yX5V4sk37PtEfzC
pg+pXnWN/t071xVFwLMM61+sOYcsnGG0VS+EJey1FuTtoZ5DAhOMHicL+VQj3LuV9lSdc23g6ROj
SwjtL8j2/+uq2f+uRJbmlZ9VPbVJFPf/65r8bBlV/+mXLtn/+Px//vD/j6pZCOt/u3j/0rj1MrTZ
7+nvhVvLX/hq3LLtf+BYCHyP9xX4EN+hpuWradakTdazPOyRbmD5XGCusMJQ0iZrm//ATOlQnmjY
jkNNEjf0X5VblvMPfPTkRcGHO/83bVuOuoH+9qYwbYs5ZGD7Ou93Bun/zI+vMSAMcMGHNUCCYY+n
mWQ1oBzq0ild8RKGz3iG6+8QPJgy50HtbXrkDbZIPHbZGIPNJ2//TK9V/UC24Zj7PBhusT23F7xl
48l36oS3tDGaJz1LdRpnsh/mSFi7KIbhFPTy3Gjxr69psdFJ+tgLtmpiDOtnYK1bkDKxsZqBzi/9
Cq0XgZgZkoR4hhHvLGww+7h3HpffDLGT5Zh8tnXV/MEOUj0mWg5/DacIsOb0PGUmZoHA8SHkedsg
avVrkJQmgE/liNR1ajyz69/ugPvXy/j3mitMw//0vOD1hUqFaddwKTNzddW19vc3MPw7s4cSxoyv
ROFzRydE5uvCW8vwjwSS4uuioW21Qf5InCi/GWo3Egv5oyeU0Ddu/swmmrmUTOJ7Det3bzaFf45T
6hq60uAES8N6cVGGNvUXSyXONdHVbEvrdTTfOH4zjBjRqWpA6+92PN7LuW0e6wkhbhypLOfFMo/L
310+LIKyO1boGbY/Ps5zSda4GtX/AVueQ91BA0xOrhE0RIbepMvClOS4HcHcJM+0gxZ4IwIKe5zu
wdkNxGi6sazfC5tiyxhDx0oPC6YpPAGOwSz0Aww89l9jOb5ZU5zs2KFbO3saXAy02zHL4kvs5LvB
sigUZgh1i52OWUPJjoh9IIlFXZhrP2rTjz4trE3lqC/bB8kHVuiTOYAXd9zkGGZpjF+Gi7uvmrYq
dtLGyNRgZZlrKd4dNi+YjkGQLx9W4fjQDnIk4257+Bdgzota164N3igCesX8TdURO34D6K7omHja
AQZxGor2Ublfftg5K8xb6mbH0mc6hWOT64rRwum6+FQKG1dE2ggKlqdkCzUyBk8N2poObXfrZFH8
qenDoYzTZMLOqmX5zhS6hbN8Jx0cGyg1SsjiRXPH8tDNqFk2isBdJ3hfD7Z9LYbgs7ZGcbGMwtoa
s8OUGtseUQYeMOvETNpN6Xk6Hb5cytmm+tEj8cDxSvstp+w11Zsj9c7jIVHTGkuzvOtojM8mwYq9
GzrOefll1qloAmoxbQhV3OwY6lYPOfwaxJFzkcMOSA+klaKXlx5N0CI/CgAXUmil8G+h3obE+Bu7
OgxdhFA8XcoYsHucBN6112Jnn/TMJqYxtZ9s22ek6TUPy0daLuLj6NvQG+KuAy+AHqZLUlSN4xDa
Dsb60xlIpHhNEV/b3LpFWvA5+xVBvzDvHsbBexaY3W+CaoQV4DqZrsefltKhq5whGCrstWtG0Dlt
cx2MrqDxkrh13M6kr2RA/6492Jcodn4JYPRnxlzvsyz0qzUMBzNMa6h94rkwouA5y2poOe0vs4aI
CX8HPmk7U0MaNU/IOt+b0fXuFEGxe3Yn8S3y/Gcn81c4lekWUioRxzj/OLukeKbf3tx9sPWOn+25
19cpD5iLEMGrQM14AxmR7BhyJOdWmjHw5+BZNlb8zMDz1aglqTYft4aorr76hX766WyTcvWU36UO
wNkME61enS/yo+XLCotv5d3dcfbuo+NqO2aORKDs8WDG3vwXUVkz5VbO2D4YuIa3Om1xjfYwifkA
AYYWal1cWzpf7oMxmRtjrMvt8gXTNsuAG2ketv4sWedxPB310ohe8E2pWTzQsJlS6MtYjd8gSgV3
kYMEm8vR32ut4d950AT3vjIJl9fjTHDl/3yO1ung0JlwBpY/wv4VzIx07TPwAJDLFtWtgSzLF000
zTGcMQ5lIIpeAoMf1cbUuvxmPk2QYTttQvnACQHiKf82x7hJl//7+tyoCtNnS785Om0LTtL96S2Y
rJnnfWqAstYQ4y0Ue7UiB11XrTXUaMyh5vBZ5BxsXFUj3pqUOTKSfXWywjimyextiNdrq3Rs66cs
Q97BIFzseycy11Vk0FrBcok/zH8HHIAb0VMqYC5YQkY7NTcuFN378ssgy08/7J3TmLhMADVzb3Xa
Ux/5N0ZLWxnYr1rP1Isz+6vA9+ViI4dJ+dFV/mNqJ9ciDNYuEfHG6E8TRXYdInNsM5lr4D2WTwZw
6sBO17PHp8AOqRg+nS4reJEIqcDrfQyxxJwbja7a/Fsv5uuo5+9VgBBZEpSPUzDPbotwZe6CiKGR
hTYOjUWji64Ivptpu+tDY6e+lGlwzLFZWCT4Bz2CpDNuU8te+bW7zXQkaAYP04AOrhlHLfL2rmNS
3WvxxHLgErPCV4oEVwETLI5tUjyGLj0MLkdn2DNVCd4K7e6xTTLKaoINwNxeOg8spzur9fYDUD60
2yPK7ZV9zlMe2bs8lFdmUAe8t7OMNiTudzUqhyGmq2E6uE8Djkh0a1faVtVrUFFkhd62jeM9MKBD
OHR4IemaFyWkDhAMsbyIPDirF1G9ELOn3a2sWg8DseYQZimM5mQmz0rXMJpc/zkE/HjjhzPPazd5
02HSKhQBO4d1khRbr4ErZNTENkwGWCGtBc01L/xdnjEBaegzsuANyAua794aDSIm9j4hVCpnsSHc
u+6t8WxJf1U7dJ9bUNwmS+ldmyKwr/NoP9C8dexGYgtN9uZGxmYmb9rNI9dhvPQcgHGnK2loh86z
MRp5CQfmWd541qb8ra38m0gZ4TB/HyZ3nZA6onBgm2L7DqxqB6h75d3NxMJJDwENAjsTXteKz/5Y
YRf5lUPVpLJyV5TJJajCdV5TUhbgOwSPlVD+DHmBNW9jjwWT9mHdadTXyXlfmZAjKdru83nfRN6j
KtzuI31VT1G88gL/W8y/pnNv4UnkuWHnO09icxQE9kksxCA3CypG+uTWUWFN18zG0vji7AEwTm9G
xJExlmcrEg+mX27pjNoifaI7+U8N9l5T7nJ+sO8x3tg09+HbFzsYe+sgqH8UERvrmCm/+jcDkNeD
5R2yqdko/pVV23tCI9xgf/q8+5b44XHq4ktdtRue59uQwvr4oHsa3RqcrNGWfJB1wmlPeg0cxtG2
CT9VbPq7QtPuSeS8pVF3VV8leWlBI4hwQI59MiJ2PNw5uadWvegRUjyCj3OT7YjBsdx1KR0g2rRn
7oHRVYANM3dhpD2L+he5+0MsME41kO4KZQNK9up+TrrpWvb9G77Wc5jMdxwaJ77zDfMm9rjbqC9O
CcDRlsdoKLu9oLhAfT5ovWtGXrlJzWOBLDlU+jUO2lM6FDuHN/TAJMzWgSK404MNMs4c+5P6b6f7
l2S0uXjqoMKoyT9adnwN2/EUYjYuK6aQdrNG5Vuucefc9BoHNelK4H8no7uoixwm+VEUNQ9ASEQy
vpBdgBZjYe1zlm9OmuAVxHiqwfDIunhTa2EBKbHiYNF9xPQeoXPufJ/Qq1c8Ai06DKb+CfJkZe5K
JKzYnG4SI7ZvbCciA5PxU61n+Zmn26MtXWjywVGYFKb6KasY+VlPW0EnfmHTtu5tyTskuxuZYMqM
ncuqd9K07o6DJp8FH5Yzn6wxPVM80Y0fbRChfmZXdRV6sOdGxFd0nT31tpvQmK5BgBLalh/Q1dlc
sAOV/LXKvmuxka3GWvvJg3Yvy1HVmd1KbKRd7r6GDd5fg4w6dL4+GR5YJNZFYe7bmMH4zBsH+9jo
Wztw/DvTEw8OCya4H0y4vP7u0+jAHMAYfovhh0oRXodUe6myPdaNjKqP0pL7iqeeroVHxQQnjnuq
HV6pYbqmo3yqPX8TjdYmrDCEtRWPcnt+c8ioZIZxtkx5YP55iErn0xHutWBWb0JxBb/IMDxibl3F
KNH6e5pp0Spvkm/zYOOlgw7bg9xB83wNrNcuyx7DUJzzAMnV48WUXr8HAQI8xvYPrmXe/MRbO/3A
a+V+UGVeUqw7XJJo/ITUv3f1+qOc8Jzb1CTW2snr/OeOAYIsvVUZfbO6xzAK3vvY2fh+/OCWzbUl
/psb1Sl2ieoH5TlUE7a4iD4LrXzVseYTv6Kwrv3fhJ1Zb+NImkV/EQHuZLyKErXLlnf7hbAzbe5k
kMH918+RZx66C4NuoCBk1pJly2LEt9x77rBlrMN/bX/WRvxmDzZBRSAo3VxnBiz0lW0/aWbCicgS
Psp3sbdDpbEgGDf1GxH8WSbFpprtbZLPrCxicLRm7PMhJf+nTtcNeIgVRdQ3tf6JeNW/wh0+nB5a
/IyPx6GsUyZPobZ8pFlo6bzLlgZrwM6v32Yj4Gi5X24F2cuK5B86I5YxVihn8PHlcrVThtpatRzh
ce/xf3O7XM2czN7cgtY5eu7XOEWPoF8nW17jVHuye3UPZfChH3cp1NrYT54F25uc5PmqZeA76MOb
2xJJOTXyoQVZ/ssM8ZZTPFffsjI/6uUNMdELSdD2amjbj66PT22if6aEtLr2+GJ5PpvHqD5ruffU
ubB6IMrlqdzRZgPlg/Xu6Lu5tj5rL/60bvufqd5a8bSKU7VdKu1AvovHhwohunUcvOYNrh4iKK/h
cbwkIEUmIMsuLrVVo1WH9G9TJ8dWOiFrHvow5D+02bX1klc877Z4MMfsotUXZfoP1lycO0huXpL9
Red36NvoR89hP2lcrnV2j5yK+lUe0F0ekFFflXBOmegpUozDpD85urpmxvzFGuUOdssDYVnn0Vv2
pmRHSJzyoj9T465t3VgLo/vLeLph4/GCqQn4TefjM7woab7CmYFWuE3QxkwGP+vaea9R+HvV3sym
1zSTb40/PPCZeUEd/m5o1OMARZu6+MtC50L+3w2qqnYuD37FDT9UdNN2Pt3RRuxSGehadjSjD2N2
P3rhHtql/juiLGZmtFxyY4bujuipbdLdMiYXt4LKbd/5C2rlqdH+dtQPK/tvZxWQa4DOsrcDJlTo
f+q2R6LYgewca7GGooPxd3nSII/NMjl1RJaORnzuY7IJiBIwDpBMTEZH1V1KQqENIGiVCo2E8G2t
jfo6zq0vsrzxAsLVcls+rAPk2k6hqexzgpG0wwK7Gl9FfSdLBFINDdhWejKwQN93na0HYHHSVe8b
6Ba7Dt4XglAdjYeyd8Rc8PiL1yUTO50jJi2dnewQmy369FXqLtxXSs96IYDcf58ta83wmMu1PuSG
9yk0dV/b+IC7GH3ctGnR5CpjI/QhXIb+WHPqD8a8MQhxzzLYM0P3HNvGaZiaVzcerlq1nQsLv1TH
3fvhxUDto4Ja+ky2b7Vzy5qLqzY1DpwzitNzE/vmujcagjAEV5kmhi1miyMmd5uvtlErqRcAeku8
rx6owsnmb3kNm0tI0KHJ2Rm6cfPIzU4ooCottFrun1ygAo8yMu9zCpPRNLeaBmd9SoOolDqtPet/
MPYpSWRus+KLhhFrnU3pXdtqW8/ZPYb7K/IIyvacWI3q0R6cLeuYu5q1oVWyCYtGMrOW/s+SL8c6
qfeMOK4dNpPpxnGtMkSTg/E8GIpMRx6EiM0TIYCr1uuPuZ9yyzyYszzEsQbKlnHMeZD1sPL4YTV2
tDG07Ec5oOmjvPqI2OxadPt2QzptweCHs6LTUC8C7TVLIslwPzhV/NCnA64pBp2qJSnFDNkphw0q
lirW96VJcnz/MvTQ2jBCitHbwrN+beJqQxMeJhAKa1QmUhy6HEJm7myM4kvjEmKRfk4LaJG2A/ae
jicaqUopi5FB6qEc071tPbcxa9kx2S/yqxjxa2B6Fhl3Ue7h4Rm2MwW9AeJQudNjUanVZHL8MD19
69ObIJi2SiekVkXV1pMmbkQyAYO0rFgzkPoFnFhytm+q0b4bGMYgmGOxas6PKGyHUyf4ETYVAwFA
keg0H/BgrQwHlb+WndwFpwyQXnNS2/GUT0AtmsR59lEFqAHD2lBexMKyR5cmV80DkzWuWXNVa/Ed
6R5h47uPsVbfMdwl8QmZeynQF4H8t6BURT829345//U7OoxmOfDodkFTVRfdAAaFCExUI4mZ6RpO
89X24rCW7SajAISR8gMWOGzz+kzdqbeftea/TKTRqZvVsVbfKK026J0CVxSBgE1l5kRNoCoHHRaF
6Y2oh8E7SHXtlPn11u5vwHl3XZvZk5eMYV84gTDP2tTiV7BOUqZ/NLfex5qxKd1baA6UoTIn8ymN
7wS1qU68puyTbVToWydNwzQqXtA8p18jLtbp22uHQ4Jxt3OsnSPkrvNI+OCgebdjtRsx5fQOFCx9
IX812o8+ADJTkmu2biHscC8ilBTuQ2rqh8o1l1Xq3OAmXvzllgmKjB4bk+p+WiN6mBGooq99BafP
7yXUMYAkjnGv5RCLhlpu60mnSyrbYKa+zJW/9Se1m3SxFY3/k8uze7uNIuydhGko/eWmehQo47Dg
B9lo4mhO7uxObnLrQfbu1kzn79RwLsR7HCHIMw/GfpDo68xw7jNXO4IHCoe6u3cwt9VzfWIiee/7
HQ0SD5yenBadk5H1IK3QWzf8ge+yT6YoxA4V6DK+kXwY5vhBm+VfgzIJwmDbvjS7Fp3LYseHQhZn
ZbQbl1iTAhXVypAptjPzVSNs1cZgswh5ShAr7Iyl/kLiu+kGfz3ZbYhgLYyycf2puhmWo6uvsrio
kRuoEATMDaxnVGuWdNidoncy1MJWiWOW+tpq7OWdNdiAnsnbsHCkFX8mHCyu69nMPF7IskFarW9j
zrLZ+avaOEji+a5vUFPWw7q2J85+94efIm8y0N1hKfYVoMjR+fSmd6mzx/fsv77WHRWryGYYV0yF
w9Ke31B5PiqRMBR1UAcVdjgvjOxjDXoJIzMf23XjrDSve60V5hBCmG8ua9B47J2xvmvxEtSLG+ZW
+aTZCD87FU6twRDLitZ8yDbGsOvY4IskbVfScs6y6jEa5WtB1OMYW/cjfyrUpm+e1FVRMPUu6WRm
Z+WAzDDve0E7UDxF7mdlHvirwZk7xfYuBokRjM7wAheJffkU1qM4WOOuQlhalwlxafYOrwOwUQ1N
pz2tbUMdMme5unq3bhOBIAyyfBcdu2I8L4iImBd+NIMPpteqfiIdXTZl79FeBAKc5WWZMoIWGDVy
RR9Q6ZDCSho6/tp+uJXSE+mRBY0tcBJKkQBMa6DMU14ACaLGjdx4lTA8HV2553x4BDAJscqBWJlu
alQO9pwcFLJpfDIrI2oJNjKwekUH3Smudg0wBopIOFgZisGMhBasAlW0kUC99zmG6NavQrMWlxRd
e9GGEEg2oiMZh9LmHi0J0DN1MUqTYUjF2atWs/kFgR+mZ0zIygRojbINL+RnA/47762HBdEoY+yn
cfluaJXtLHkfoeTNUbRh4EqTr/Zlw3S3yIyARdzOtGusTDAt1bY3T3NLYqIrnuJfz6z8rMbo5CTa
heXIdpi/7L2ikcBHRxK2tjyQixAKKS/6nG2y/LvHrhLj0vUy+nHN3EySRpdpjz34z05vz6vI2pWk
oVr4M40A02PMgkb/zpR1Sge8qRgLgkjjW/X5tC+kqg7+xhu0T3ug97NbcK1JeWoH8ZGiSJuKPeJB
/ODaRcOLb3ksLwebKbsumrNq79TiQ9rgf9FkqJf8x5xxYMqmaCMsII9lyanXBgkBSBVyjAz8Re/4
QZrVW9c/2jr5oyDqDTNMmAigKPclzn2DCBYzmKb0SGOBNdEPrFGGrnB2C0EhXo9fiWjJsOjEvcaj
RUQONXiKkM9Fytwf6HZ3NkEsPYKwzKRIRYeHhuxsejUWEI0Pao0DaVn78nG+YXhhpU5mv/b6B9Is
8/SkMvVH4BFTPVocvMp5ok5e91HMpM+XAYEl6xp1ruFsvD/E/rk9rYceJOOVBh6SPQNePQqkscfe
UfrxTq/eNeNJz571/BMHTuAhABH3yJnWgqtgiPSbkXQjDOT7Rrn1oTLMB47iRe8YNXorv2UnBU5Z
9z7HxXvMCAF1Ydmw6WYUhzYKw4prL6tqK2NkzsZmRKxJE0iYqopeymxeVZV3JseMuDNEITeXT7Yr
T9yLpYLSOfYHfzwA9cRT2646pNtWlW8S74115dGE7mx18Qai3MrsTJTGH532ajd7QZKRbV/aYVl7
3fdYIs93qm5nzN5F9/Zwodi//aQZaXC2evP8Te5A+4sCz7H2tu4y0PogoW29SO3CNNf03IPZdW9F
OW0wXELPrwn6cvrbqvrgezsDY5nLKVKA9Uy019a2TvRiVAC4LUdd+/Llcu8vJ0Zvfftazd5GRVqg
W84lXzIW7vq2YKOYES2ACDHIyXkYK7X19fyOjKdrUmR74Gwrr2T6VwaOrG+Y0wfshfMq58c/G3Mw
MrKbDWqXeaUXCbYjNdBm+beRHwDaeD4RHTszz2a4VHcHMw6HiEndODhiNyt8OnOjyzBGZ+sjXr+v
rQ2OGuOUxIlBtLHYsYiGloZ6/JrcXlrm3qbTX12AL0G5SLGupGhPLTUDhWkbF3wUZ++u7KfuQStg
giJ478uFoIwbAxqTWH6a2jw5mn4WQJCi9DJG9wwqoNsP+LvWJLI5j7qREOaT09EqW7uISugnj00J
axFUV5pFjuM0Rt9qtE6MOl8F0uqdlub2RbcTY6t56oe15XzUjHmmV4/n4+9vW0tXq7xUkqqPf/r7
0gjnI+2dVwyBLVGuTnnvaS9g0b/Y4jnHajJRtAv/7vclHRMvsHIfKqTROsceYZAoYuO1MHI4MHT4
d31+4vn2/zcaQkAew5uYsyWa4ygJMhXpD0aTMve7pev6w6w/yNZ9IKqr2aVpxZXQgCJVCyKKZeGz
4cjK+V8DajFzaYDVtEP04yR7EJ9yEV3kPPZVjisyit+94Xmamc9pHopshx63DdyOY4r8udMUdfTy
Ch2lgYNQm2BxiPyvDZiXeeJUMFj0Xcg9ZXz4/RVOlGQbmwjQWo9dwA2Tcck0efIzJPlwC9yATAFF
xAA4+F8vgpTH3uydJz9G/eu2FXFKiwgrfUrfkGb/N0Da/yeyEK5loOmyhO47Nwrgvyi7mspLPPT4
PWjJHjC6lXLnOqJ48TI4QjaA0VWnpp9YRvoXQ6FKtvnJki7s4S0RXts6clgwmsU9XFKKojwqN1mn
DGa3iflk0MiH/0UV8g9BLpoQAezO4ew3UXWx7vr3LzfXls6K9RHluRWXyXpc4I7J5aJ1OvUBhEJd
m6t7By7yJe9vq223lXe5xWr811+DL4xufcZKcJNMZPlyreYCOqxrN39/vTCuD0MSccJ6tG9cC3bO
RAVn4u73Zcm679J4/s/f0T8zhm7fka2bOmI1T6ByMm+kv3/5AcSV6ad1kcCwilP/RJRkc9cqvsy6
1i6TwTbBqjXqf69m1upKYhIdohqQCT/nZckswnOdB36wwa83xCIV579I/4wbjvLfVU48WY6HYU8I
G7T9P97xIRYwhkxyG3N+2Mx+p2FTWbzbVkY0N6ESzD9Sg7m5h0/3lAxPC3b17a+d4vclHqLNf37H
/ilGNG3eKh2ZONzDG/zwF8L/L++YgVW+F7f5KOAQMFsGSY8wV3tGscOCI2rHYq9/ymA40ecdalcz
93Gi5+syLkCMwNzfV/YB8NIldvPp7LDcbXuGGI5o9BenIaiuzUbvv8A0YTb/Q0JpOreOBA2lbZLe
hUHtH2qmuqkUZT8LuTFxylcG1EGC9h7MWEG+R8OKGnU1JtIEZD55WPbOBGy9V7Lfo20CeqGbxJ5Y
IXlMDWxb6AC+EbEOUe1BMP1Kot5julLeO4QGQ9ktUvyFgZNBMlRlW+1itCVZw+WmYtaP0MLJWTP+
1Ikgf8yoX1UVgXEtDXfNJEfdbEgEU6wKGcnD4lbXGiLUIydxgBaNaNMeYqabKVwteLa6Dj3PUlTx
uk8zNnmFvR5nUa40Z3gf4p6PiYF9wfX71TQ3f1MZfxQxvA9iTdhWKZkA2aCUayBK8jYwXbKgihQF
OFFcm0bU1Zt2tN7aciRzrer7UK81LJwNguE+Pnqt7+xN6qeShORQZFoatP18Grrm6HbOtyptwhX7
IrD6Rds4GVdrN8BFHhA1ycr+jgzxCBPRODB/fvAs+aH5Uyj9BsyApz/ammPuPH9E+OGH2TB9m0YL
Jl4jeUQzaLPxEDKfP81k0bWmfjdXJXt0mlMcCu/jgFs8cV5m04i3k7/w/bnZWvNnK8iX4c2LLQZZ
S/RSaA81yaCvQw8LQxvwHStEbq1OjMiIWDvtGExE9VCRBuWQ0MZooh6gKbkVbSvWGwbTA0glZgXP
GJct1ff7OJ+PnhgJ8LYhxxxE1Z9LZySj05jfO8HCLILZM9gOvH/8/gCRmSdh0FUDoLlKk49DW3xj
1C8C2m4ZjHgFmxgvWgWpLSojGK5IsslwT55j+q1uYP3bVc6JNcbNptM8lQ0ikK4c1KbFpbwpEhIK
MfnnN2MVM4ok4B8vJj1fmUPE1yMH7JhrftgOM8Y4Nna3RzSK6FfHMf7g+u5WQvTPfJno4XlkV0if
dfR4OI8W9QgynK4iha4yacQd1fnRaopTEcNPaGSLEM/ChDRDhkJkILYlsxK6W7GPvTzZzaSEockk
kCQq9pBiXyhmfqQvzYAdU7uqrFR/7FCoY2h4aqeE/G1SiOs8fh8QTRjbDIN4aMaVd8BtsUpuMgnU
jGGvs01wPfWMlQ5NcTsz6DWPdR19N72LUcIloXaKtmlz3xhptOpbt3hxx7XllP1nnIn7VHbrmES1
wNeiT0++mRjurTI/xVax91TynMduFhiex8iVhNHWd+9bEvL2Sr8R4IHFXFqmzJtRB9vX2vcIS43r
5Jf+g9MCaXC6fNldCUP06W95GVOSYWzWBpFKiRaMtLW9eF5gFuD15Vh7Rz81p1XTWXJXDYn/KJ2M
ZVhjn6jW/Rsp7ZMlr7aRRiLXHRS1bqwfBmNiPX4jhatY+0Lk+JQYzhW79Km3i/YCpfk0TkKHl6eB
OOxqZ1VM+v1Spe9mlXQYrfutazh/bGy1OyRWr61OyYvuKcRogwETXSE+1IcyJho3jXje/Ng55mgS
MXl8K+mNGxbfP30uUj5Wi4m30/6Ulvuu8EudBbCjxaCmcvoGeHa1nDXVOOQn1FfNLsytBJ9+YBMD
YodMK5jpobbgq+w6ePf8C4QzcbcIf5l3DJO3+uQ1hzRVt4y0+JwoGKpGIqxw8DGA6x0VBv7TVS5I
UhFa2PWOfirLfN0ZZcVmxBgvLbLNtc5qpddztbKUqc6WlST3ONrupT5x+k0zeqKcVGRtYvpoohX0
EL1C4i/lJk6Tp0gM+qnLOH89rarCORIOHFRJQfniQTuk4IdJN01evmdQhcQNL09BsHk9m5LPvzrV
npMfYho+RzfmR7Jc9cXaIxYVJ4dH595SiPnypjlOQKBQxgBr1Qvtwyxj71gM7qPm5+ad9jiyMA1r
MIGbxoM5qgY922LWWFYABTIm+TTvN9RXlEvcpVRWk1deNJid2740Ab1FwzNDJBLEn9s64TJz4FnS
1eC4zmBPEnHzaLvpowBadByrsTnPlQy7DJmP3i3ipIxrbJGuRfbVj6xwMHrm5OwZjjHfqNUWMvS0
apEjDM3N8gkvaO2McXekkw4hxOa7SNcJcmzgr/EjaFD5zTX8EeLuL5M/+kFsMempBnZAEKMrfDah
J1x1znJadiLRn3RhMebX6lPdZEep+8u9S/edwIw+YKAJl2bKH4YOIn5CqVT7kUB8UV6S1v8CQ1Bz
vHJimzxRaIIuxDl691ECJWMwp6cayWPIZDXZgUgjawlq2EVo3trHVrIvNFtjEBQ9qTKvHnQEQZkE
g2cwNyCViUxCR2udswUGFoFBd5mIJ9k7lQihNBJSUcAzcW2UHxOD3a7qD/DhbG6W2Lss6NVCRE3G
IUVtHdhLo4JhNLtD1gJ1ZtS1BfKy491PTr8viUAXjuTigjVMBQb7mI2q8vGSaFG6Z+TxvtxcK1y/
/Taqa5ToPapJb8nfoll+RUPO6L5DjhANGbLahRpMy3RckrDMDOU5QYEB8aL57oCnnh+imnxx/L+X
Oz9fzUR27QsTmQVrGrbZOLEQHtAPlgyJ4DVdpAS5aS9uuRFe4rI6wMAv/SrF5a2/tTcVecQuPEgU
Un2jYPtSWqCJS+AMfZ0yIslkf+wX7njbdY4yj6IzmWHbscfTR8ZmuR6K6sigm/WsH8fjEQCDjfbC
YTHnLc4ujTDjp9m7It2PHIznRSIFcquCiM2h3iCRQ9NldCAxcgIsLFC9EkLdcaBLPbg5G7xGTNEq
sYRxGKalfe6k/eB1aM8BvDkbYCMGqBzxJ+ud/sTQeU0Dys1MQHmHAy0gIzkJhyKu79Csn5nn9yvi
likkPUmEUqkYc4uEK2yEJh0n5JcLB9GMH5O/3TfqKFGrMpVp87NpyAcTq/mVlO6DYxYguXLEfr4b
vaDuNPH1Fs4+sVistWZ8nyXsR2yon8eEHopl6ToX/b5OrGXrTL3cjzbyMxLOi5UFy2MNd30MR5tu
3E4RZlWpxqBkccjKkezrYqcc2Ovcexg/Vwbn9EplmbX3NdVeS7qzMZkjaI5Gtc/N4mhCArkDDO8i
EGuA/2enwWaobzTtA8/ixSDy8MCi/7MXFw+r46HzbZPBpvunK/QoxJcFUUIjQKFYkE21ePNsPW/P
dnUcZotCqpPdrsIrgFHhzkhSPPiZdgbV1W9wsh2qBJG/k3ts5URjYLrs14tmRvs8L54UBtNjqlHL
9J7eb5qZlBatbmD9u7W9AwiLCZMh7rnpw8a9svAqTkoyePSoo9YgqdHzAKRY2QCgLlR/2nlxnVPX
l+MOGXkyuMtBmn3PILBFl9ddqtZvH2aTionC8W322HuM+p9+RgUWD+Zas1zYRCZnJtXBDpYbRAbu
CtEjqvYW9LGN59hcL3ur8KvDWNI1sf7Ka9RTHtDOkk1jGpv1YVLd/738/rZmzxGKuX0tvCQ//b5g
U4DUT80bzsoCKJS6jPT9+dXVe+PqIXlcLx05NoNVrpecw3oB/TFnYzgQTn5M5/ia2q2P6lXpBwBl
a81e1EHNOu7IOhr5XGn5xdONHP5gU1yWm2GZ0gGWkQ791lRtftFvL7+/YmyTXwjCmwKuWBgvOlMd
eKcQi3CbP/YawqEai87SIdt0fcn60iY1VNhBOQrzalnLusfC6ydcS7GWk38pePrtuDwCw5E7S5Tg
O9xqW8544qoSGBA3qUP+MxMmoH4xPdndEmMCn0DA+jjQVnpjDAenqs5LYxILjO0bG5r4Y3rLY0lY
DLKKa5T2J7UQgdtkd+mEPEDL71BrjysXPcQ2Se1Xt+zJZ5qecxX/xLXLwLp6ALsdEXKu/TiE7ykc
b9vUs7gDqbNzRL1GMT2IongD0IAiuDmg7i8hBMO3LNCCpXZHOnPk7HV02CsHdDuB8FyquFSrUHPS
L7HUxyzLoZFNI88XW7yKTYh2kyn4wOKMjJwzpD3kb7MXjFCKBgOUrI3VMrUWbIri5Qb1gr4ZeEv8
5Cz9JhX5a7MkNolEfLKm6EcNDUkFRINiXy4e09r+YxJ8tu3kQnOpEd3Yp3g+4rPFDHEtsEUJhQvF
G8EFAlsNIprvYOKrTYi6chpc+M0lzR+beelWvlsNITNSVEYGKu3bk6OcdNcym0FmEW0cGsJV50MW
7KFchlNuJ+tMZ00cRYxxm2mnIb4L4nkMbbxlK7dbEKN+Zl0x78cRDuxYFNDdyq8GCdXG0qMt5YF2
dBYqvpHhMM/SR182U0DZTI5rfO0GImN1C/nUwJpKZsgOTIa74EYADPUq8CfSsTxrY2as/nRwRpAi
hVnU3PH4gbqOjU46BVxL7TqOb0Rdv3i3miZ0FYowS2MGQNV8P/iWWOutfhOazx8ls5VdHXVhrOzH
dJyPTbZzayzDeYP8sNCRFPVq+CJ0eNk3Kt+m4/ST1fn92Mf1Vh//0Ok9jDkDTq9Uz7Fy736PpXzy
khVOAq4xNlfA9xGh5Dmx7QJffjpeBDdmEqlqoxoD5BUfgy03AX+YfqqTDNBfL7V9ISJ6RP+E5efv
0rbasdacW/lakHeijlMfN9gAGvreejxRBx+ANkQrK73l3Ugc1FJvL7E0UYb46isXrICpV0KhtdyK
yr10xESurV+UrerfkIxyHOtVS8vuqZ0UL+PtWoMmN65tU4Gh4EFpHdkeiUk41236Ie1R3xT2gLgN
G3nD38S3hSyweYp8L9/pLuqzog9mxbdamNWCYyj+NBGDAwJwSb1Q6q1ikr4rZdRtXQ0xxuwL4xiL
7trDZT7WqeMELlaCoIrMjWD7zoemn3a6QXamPY+PmowgM/Fc+FxekcNBQRBfVG4lGWhmQaXvJzHO
CDN+d0RZb6qlR+QQ9Rz+hr/iqp52WPHPxtwjy/YyL8xHY9858m1OEbjOFb55CMe5Yo0E+bMs/5LL
XT1V8M4Aw91hu8cFADcqKJrpu0zz56oBycBivIyjK6nGMXrt6OQOpgeLKrEA0t5i6PK3UQJ+qfKt
DgDoOVpE4Nf+cz7N6XFooxE/g/yGQvg4cc/w+WxPSX/LWzS0ZwwWR71tiKv3ADo39YI7qWdcUBv1
i13dkwL/nLe95JolV71vGSSVTWsE2oyi2daLQHeiNkwF0M5Svcy6AkHPjLVO24nRAdmcbQ2dtjCq
pzJf/jD7b1ZOaduA8ie2OEGWiL8e9zqzEW0zJtlXUY3xDlvAOrbaZecv3bUaYBfPWQMKxHETtFRQ
ITtPwnbsOaMnJGhw8WiyeaxQRtC2JZhk5sqobtFZ5xY654pgSn8rXFpSr3Lr+wZR3O8vtKbCS5CY
WzAh6PAWMPZkoD337mDtdNP9hM2ensCL/ak5x5x0gorlQsidJW0RLm0WhPa4JpvzyGWFaaFoHr0O
lV4s69M4O5d6Ql+G7gWsFuGRW0h3ZduSfuXIIM/6H63h7Svrai8TYDXlTZ9cWID9zKS/CpcWo5i6
fEu6AF+a4zw0T41tGWFsQfkwGubuZLGierDibczVIUD+XxpD++vn+R7Nz6Es3U/grsz17PST71Mc
WnIJmGOCdDZZzhUoL0ZMQK2Wn9y86F5adpYeTF1Aowdhlhd3xnPVaCV4yTRUQS+058wAkFlMzbtx
q6fhsrtUC7fNJDPEPDb7y4xi01FFdxiL5WzU9o9AF3as2E1qBiMAWVsZ89K6XDuKfRDt/SNtHqF5
Y7ZfZt5Uf2JZWUYbSqCdrJDxmxiS2eE2Qa7KD2nm2X2aLn8s+HI8in8Lo3EPKRhGZ+6Xu3KAAUcr
Q1LTMFSrxHdOddTfRXlZk7wZr3ExTyshyQS34vZgCsRRZuk92Jl3lnxMtgXsMM9iyOA63cPE00V1
PFGU3SJPGd2wNXP7ltiTNg0HpU5myfPC47aqF4h0LRr11r8ibPd3NhM/v5y/UJTRxLki2kKNRMOT
wAl1kvvYz0PJvGGNpJtZkJN9dxJhaZYO3VHrPLXG+LhxTWYrsLqAZSb+E4ZE/vecWY7yGNwZSbnv
sQtJzzqTXOU8jdm2yWJ5KG+f/ZT79cUQ0dqWXb8aTa99HuP4CbdVK/2L12gD5zDcvLi3thNuQshK
e12H9Ur38NJneYYfE2PvOCFoaHBv2MBsoxQLi5cu78yr8/MMpgkC1riXv43JtMPP8BzJm9J9zglr
9lMISq0pkOd5n7rF5n8Bm6cV4pTzthiI1tBhtYwdHBXveTtMLvsymBd19tEabIpuymlZQDGRkHdK
jHnY1RAm6dEo4ZtIR1HuxOd6ctvQrk55C8WhrLUyNKu4Yau7btscVWzT72evf+os7arLowdJH409
NGDq7XxfMwjS3HUBU0jAOjmXM9lVo4M0gAnSBrgQdTC6lCLO+lWTZy9WTwyDpqCfMxv5coF5kvKT
fySA4IVdR5tb3isgBnEwG58Fmb1ss6hCQqpku44kgUit+ZIWhr/NfhKBhWRyvD2KquPCtbczspbe
HT7QGC+PsMyN3iOmYsqZuS5pYKZvrdCu8YJdwiiuBQzfjWKDYoMH8wbvo7PGZp0wwFmZzkyVMiMn
8Wl6WvQqkzmhugWwNDB9irFDSzXhPUAA6SnkM6NbqY10DYqbqTcocgxEHdEw33OEEXPbvNgmXTHX
6lcvrRG+4GESjTp0Wryh+m/vS+sRPzwTtC5eWYshsNy5ZlgkF43YN3hZUROmqXW2OGJZeDuXtnP/
ltC+NiwkLlE20MUjQAHvXYDmVKm9wrC7t+3GJhM4uUtLo9yzpCEnPYNJlyVejBqR/URBfwFc8+B3
SIc9sJ4SFB9i5PbecMdhQ0+NL5UBXGXXd5Pmfy+ZrA5Yx98NeS3t217kNDkZ8Rkq/ygkQlIGyamR
One+4JupivHBWVDJLQlnlIf173+YOo/lyI12iT4RIlBAFcy2vWXTuw1iLLwreDz9Pej5I3Q3HaKk
kUh2o+ozmSfXttktjnEqzujaxOJzXKaiF7fQz3g0z0OzgHsYDT4gtKZrjFaw5fBFGQU45L5xiFuN
EVtn1VtPybGOp0TssUq/mn1y5NLl42oEtwSL4GbuUntv6fl3EmvxbMYYkib0Hw0OQQZvyHzbQlBP
kLAhAt7i1Kuy1VD4IVlrdbfyB2eFPp/JQtKaG0sKB6WNS1AK12R9HMT7bJTHxmBvBQIg2TijXxFr
HasdojzYrkXw5WtuRqyoGzS/Q5vviqziKpXWx1BFvzoiySAHGhTkNgPqTg7vVSajk27H75aPP0te
DzFpWPbdKuLCIXboJYmXQCI/Bl0KNAqu31/P9r7Cvr3YRMisa58Tm/ooOerA7x6tBFZvFtpUV1OK
CCAc/Z0VkFiChXUEIhBf42g0b1a7sy07P4cjSx9/2QuEHFVFCoe97F1UbaO85NmSTl/Pb3EoGMO8
lwG6e1DLH15Tvbk46ktnFRnI4IfQP5ndLWpiaNEdew7CXVoVdV+aYhGdZvYyFPYVWzAS/Ahnci1E
sOGy6eoiuQjU+szt8NGjojhXQYC4RiKasrBK7KSq8Bqy1x8YbaG4YNBiJsCS+gYWXVbTVPgDFkcq
Pua9hk+sou+uU2g767Ta9bH+sGMEyqh4oFQDnuwKstMUlzuDGGalY/9o1WInRo3krtjK/BfqyUPc
hTyU/cJgS/e1zVTN7krm/y10QTopMUG1bjKiy3Fv4wieub9Qj+ucJD9FUzUjmx6D+Fz5/hpXLPPY
OtqAVPxy+DCfS3oiNvVOccFpgp5xvsuPh7Vwoie/qXLo4KMJ7DaGZYZNWingVIBu9yBnYjLZoZKZ
cGtOjNzlCqHHsJ0ZT6WedfJlWzzWbrnEu62SgvPdqPVWLFi6JTkOKzBp6Y0LNrcwva1w8oUzNCFq
NZ/NuSNbAEDuCSx7v+0c72h5OLWqSVWnhpsGu7LAfJTVTNFqIJCpmS7xhUymEctOdnygC8kXBE2+
qczowyLnzJXDuctgaFvqta6q91kFLu87WedNynynupnsMteZLxYZElAqmT6U0rcY79nlNhRIfNsM
qy4Y7I2DVi1Mgu6S9UChqcOjDDW/q3BsRdAUsYLxQ7GPAm7rCFp3c8lVGdN3IoKpwJ0UR3z4UWr/
19Qih66SeYM/ECJ60FPnThOA9ZSFZaaZ5bPp9PP+qk3SMUY4smbQ4kCZvHcneq1sg6HBoB6i3CGA
T/E57uZxPcb8AhMgs8FIeA6/yb9OY+X7prPGXZ0wHdFFc2FDUT26i55a86RVFZJgFDsMjyOC7wsd
7BrviRnRgwgZW2jmTD6l7tgnVydwkp1plOOGhRXBE7WLZiXlZq9BYqDUqHcUwHLrTjZ0djk6e8p1
H8/39KVQCaSOGq79oF9LlbANtjLGhqRIisL4Kk2VnIawJpHuMvTda91lWErCr6rZMyy7TlNJYZIy
b1TjdApz77WDpo+SQwhuLiYb4+TaryF9G7MY58Oy/ApKi7bwFeEZkSmxZO40y13C0pCBa/HB/uTm
jNitrPk2McQ44c0cVrmbPhXCMt6iHC9FwoR0MGVzbMi6d9tePfgYZdb9bE3IEEGw5QHbvtJyjsJK
DkNrEJgaaRpBvz5UmfNqJyxsC5GsW56kzWiwR+0XAHJHFtbKyQJ3FVVeshWh85fo2pVXkzAVTFax
L0q3fsyMxGFR37yz7gsOQZUFt6Go3DWW3vprDA8d4cR2FohPBHDTvlZHlRr1wW+GgIXe9GdsAXB3
V6FmOqEeiAC5bk8z6rlQ6a+m1NYe1IRC9RrDmG3IBGG1b38RZoRFH7Uvn0vSDCOez4D2PmpglUiy
hJt4MjeVx1jFC8y1CpJbiehaIlsckW+Csq9ugGqPxkAjP+KdRL158Vv+iQfDDTVl9D5l7iqwJG3o
KxXVxpNZyMHH6LFMuGS7NPyMknK8JaA1KQmstTvWyR5Oz5MXJFvUfdOaA81Q1FVze5uE6k59SDvj
qCPjgq/GSt5HRHUiIgHEo6Eh10d+Omji6rYkw6iPZk4YAsQdzJRuD/QA5RxqOJ7MmVAm02n7Vyrd
rWuxMY0N/RQm5hMVYrBp2W9vh7T45U5uj7HkvkDll8+3tQlpyMuT9BJ27AOkLqD4f4NOZGe/sMa1
6tl1juQgigxNN2RuV56t2Dw2nl1/GbFacWZ3SAqfbOTjK2cIsBHxCfKH+RC3VMk4mLL3NuDMZ7GR
bGrt3grIP+u4HZy1WfrPSiSKCSfVAvGaFlFkKt7AXjgmIyMath67Es0se7WnQKqvRrYvZaadfdfy
VrrDH61ssQSEYEu2uscJo37GDGoTTeZDmbAU9dsCd6QSKyqzYmssXcrIcrZCm70mpQVzWQAxwjeM
ZT+LAnOUUbep2fOsRQvLoc06kj3ksKdEBOVDezXaSNKdG76dnnRr5WKfxJVO7ZERAnUbG9jPef3Z
jBV5tXLs+U83Z866iOl7TIyd/xeWJjDDlohq2Kcv1hj9oEd4s4CmU5aL0+ABCkQAIr1oy6aFgLDe
/xMZzh5E98TojWTJTFY7M6tuBXuzXUvWVjbjjSR1fAcPaN+m/e+5BmCRRUx/LG/8PYaY/xBFWTEu
KWtkQEV+odA2qbj+QCBOGd5mi2ezjNm1oHPcN0gZvNnDgE3YQgFhAgFv8Def0x8WZ4ksXXc3jxre
Lil7VyDTD2YLd6UbpneGc1vhZwem8/6GML42w9wK/J2dbUnsm61BSvec135v/ET8bSAx1I5YFXG0
FeZwdFh7sDzZik7QjKTRlx9MuEvPwiQ009V7QxiAMxgRwB8IvPar0gyOkcHMnflBTBsjqYeC2zIc
T3b7WVn1EcPN7A5Xm8oUNdtKq344NMIBmEAG5dx+u6n9dxr0l1+aH3U1fPr5t9uKHyyxKukyTRE6
IYfPf+5lwlDHuc6g2PEvkRYmYO0v6I/4w48RHxukD9pq69vKWeUF7UvxJVEbbXNW1eic8Lw6GLMz
zyI0UJsYeGxqxIHJLaoWxgDdruq8dW1w2pL/YA3qbPUBHeNAC4lmYUUAx9VhhECoO6VWuZ/k/O1m
9rSBrs/3FeCeMH4hxqwRixoeIejxToviERf/w1QS0N2dFJyjWnQYfsSAtKatuQ2peiJQyFNsVgcu
6HYdTRTooYixgknWPMaTodu/RVaT9dZ25opq86Ul7Uk6J9u/ASAVKxFblyAy0p3ZUHwS0wGeRy9s
W/JAM3IcbHSUKAWXEASTz0MlWIoEzrSfXXpfP8RrIM6orXa+DvasGp7RPl/qjO6lwMK9cSrcxEr+
7lDPYGqjZpWj3Pdp9Cf3kj/WYHy3mqVQ5JabYkIMYY74pYZx/llk0BAH69ssc/iJ2XxCZvc7m5HX
yUD+Rn1/CKT4bkr71a3QkTWw/3hWkvnPbDQv0fweDeqjsskQcgDrrp2/OOlKfOioQefmD90DrZfN
gi619p7L+0RqUvZe2vGfrsnzB6wuopL2WruOifGofTVZk6znums2HqxlNMwJ2wcASz4fIWsicCmR
8D9YOUyVRLrXuuZaavFI34LdDjJYndLAOEP+TTgtOm4L/RTdzE3bmtJBAWSJs4EEP0ZsWUkrMtpR
tQ97TUhIUj8GOc6ksKXFgh9/xnOrNN9IovvfkYlwt8ACuwIy9lxG4WetcBxVjfppFr3PUsFF2dJB
VZCwJ7Os/92SYrYLxu4zGjn8vKz5pYLqcZgxArttpzcWeJwWBm3EuwRQkWRgXf5ZTPQb6nuWHEBh
Qn788skcnIeaPtsp+fw2KBxXeEk+bWPAo8CvDwEv7lvo1l0DTn5Cs3Se8uEp13QeemivXUWQWlEk
Bw9C7qoJqPtzOkycGROOquQ2D8FNl2TvkleVrZLJ/yADhzfYKgyeTueQAoXdofPh2UZGDHILPcK0
cm1uHNqgU40alrOiG3ZRiL7c8lNQJ3D4btLJQdcKNETKCcReecWXra01JP8j93K+zs1v0jumnai7
EPMLn4zRqvJjknTpdtA6/KImwBkERM7B5Me4qEIgQ7wzC8zIHYgLN01CDzBThDr3Ll73Gjp8croW
IdCMprDGQcbWqP0ZhNWfIkaqVKtP4hYGPLDcWnysj3PhXQt8uoROeQeL54jgTxb5zrWT9gEC+o+k
/rCngGPTWC4z7CReza4vRKSS9yz+k2wsMGuCkXIpMYX8xurs7DRIjdrLu3XChhkOlaaP0gPzG4cM
zDo2H+sgIjow6PdkSWYv3qYYlDh4iTgjmiKuhdUlq796mxrmLZ/xzriwK7bg9BataLhNSH4hfGJd
uHw/YWZ8MvOoG9PemCl8UUnplAbjRx6537gTWt9k08y/yN6+3paAtCgj2WJzsa3SaPqJhfpXUAbf
yeQ0FydHBksmJTC27aQHepA45gnyzZY15HgTU/zbShFWoHxgjhZizbSoJZGgEdmI6Wc5HUH5wuH1
fwaj85iUh7ROWR+NkMobj6eiGqrfnVrT9KzrkNQgZ8g+rIk3uW645uEzoYp9YirdrcJuePSbjo1N
6SY8BBxFMKBrL+QnaVu14SeJdoEbPrrIz7p0ug0Jo8KWQa/iW65wx61b4nrNsI83WmHlAnjw4DTm
eMpT6Laei0UID+azjfkoZMDLrVUK6iLpsPZRECaFVXLxhhQFVHhrK/jlh9HRVG0M+Mf4TWv5e/Dg
YMkQm32Y8V/rAgNX0II8K6pfAckQq4YjeuUb/o/Rb18JdAuBNhCZKym7YIg5W1ixZAbZx2FuoP9o
dg1V6Z2CIfvVEjgQTu0n3sBPqwk+Qorotzr3/2RMITCbuDfR+J+xW+CdmSUz4rTfMdfYTZV3dQM9
7Znjk6U0VAcSNn+znfgu6uyKGn3DZmFeWagWHIZBZl0VTLQRscbFZ44RLJZ2SRcDZd1xxhMt1lPc
ncrR3Q+VOmhGOiZtGwlr/Li5A0BXxvLcpmJfg1+CwjJhK3JfkEydgn7NzcZ+ODdH8HGnUGq4nYIZ
vA45RzIfLeUmRaV3iv4GhQXFWtbkKZGlmhfq2QoUNXJyE258gTcUMvc4BuC+VnFbUit4dDaeKneY
khB/GOEmiL1fnc9afGnO2DXlC7/Ib/4ai5DHKxaYG7wl6oaKKN+aMbGH8L7DpHEwJ5I/oLql+xki
pqwvbE9/JJFx7WX4o+E2Jmab0FTh1J+2Vno51779iXR4u/9bLy758GIWnB9V9qcbYeVTfGiBycmy
mfgkORmxAmYz6ZtPI1k2IAqntba7H6Nl6VtcFQhck++UgoKybSjXgTmpY0pRDcZ+XD1KuMEBqK62
+02FfPBT/WMYuIqT9xghy1EWaLkc2TD4CFk4zN6wiUx6sTQn8LCr430WTm8ChSlX1GfvhxiaGdVv
EKxtYpZwTBnB7rfRi2qD9uCrOts0alspE5xNgG6rEPZ2VGRtNq1gbttEFNfGqZrE3xhTsyNasKeJ
80DNMa8NGV7cmGnwxMy9K0vy3Ar5RQwAVDVDAHJfojOUt9NF9GGSMYrihrmioYCi5WkF0YDsz1lm
n7w7u6gkmi8GLVAv0YHJ/EVYwrM3DH8Ftul8QCAb4bdaBr0StcQmFNkXa1yoNkFG1DftKQEm82ao
B87k8S3JDRih5Gpmknk5enLFdogj3OcB4oYLWBB3/q6T1q9isuBs5d4IX6CmWOWoHOm6NqaJL3ZE
wuIXcfaQmrN6Wb6SPphQPoHjqSmkfgIL8uKhZethASHfszN9rZriZTAC53cUwbJBvbPGRD3s7zFD
95eI7LJksG8hg4/S7cTrAPz/1pntSx+rkZTyMGpud7uWR7zHNvNxU/roI4DNjV9wpN+70Cv/xuq3
rvH75nykeqSTTwUnLTI66CEGAuypFf41MXKvB2GC/BqFmnH978WBAVSlHOWWnxPrIdEeSpX97P0i
3EWUnD8bz6D8u2G4KpkxYuTPo2AxTtfJj77xTgR2TB/oHK6iQZfm1E23dU0TUyERzyxT4vit9vub
PUflGR2Kd2PgRBbDCCUAEB0fTYGSNmzTFF5uWW+j0WaAnC45uXGOgGZ4aIuUgbhthU+h6bBYXgx0
zeKsowJ8HIFnLk4QfQrJNHxy8pyV3wzNUBX9TwvMQ1P5wVuF1X3DOJFYw56WgYDWOYe9kF9FxPx4
+QaIthCv/yLj4JMSqfVZNeuGIRln2/wcp1zByiPDJZ4Eib6d7ZzDBNNf3JIY9M8XpRRsgTnoiws1
Jb2y9dYEvfucxe6fQLvxoXV6rr0eKFvS9ubPzHEIP4iSDmgQfltJBQZBiffOSLJH4BE2bab7Z8LP
uEpkbl+DtFX8ydHazzl3Obpy/6bi17IpsE6PqZkz7RmNN4ErYpc7FsyXnGlNFgRwGJmNS0jJ1Tg1
+8L3GWe3wniHwq5Wc6KLi2uXV9uKPbB+yC/Npp5QCYTj1qj6gQVTadWc4iVvlQEbw1uwqzXcK667
4BVbOXuZOX+l4aOi1+m4CWfpr6PIyOmkXnmi3GuyYF6B5Q0r0h1OGuLi5h5ueX9xzWWIgfhvJ3DJ
PVDHdeuRY/Nuo4M2icfBCU9+FYtXYpa4JnDh7pwp2RWNR8bkIPXFtJ+tzOteNAjHYjQlIKI1aBT9
YpM/RIvwfP+i9YJ5wwz6d2p1BMtM4XuGbhme6fuQDWQZAGptPKHOXtTzFjtWgCuCC/7UuNaf+9vD
fs/CDIet5DAl3jIYK/NLNn3fkx1U177bjb3NzQiV1MJs76L6GetsXVNtRgi9ABcE4GccH4BSKM53
tGmh+EgpXZwawwR211EgeX0w+vgcaZ/KRJ2nhl+3ycrTcJKbpYfkRovQ7v995uyxKbdiyM+59C/2
3BH2Krtnxy//ZlPMFRnkSPVqtPEfeWo+Mt6ZnorYRbdo+N7bkgHTjzg1R8d4uL+rsYDRSmX72hud
vnRd7yHrZ0jV1Olw0VNQr9riSOnxo5qK+W1u2bemRQPGgITm0v9J+dq/dcV4HhQqyQi6Nns19OQa
ZJj0zfx1Ggnjvn9QIkEJORFXuI4KzGcNtqcKxY2OrC3eE/In6Twf0Yu4m95FHRJV/c92qPNfbqQ+
Qt/a6npMDmErrX1ZNVQ3Q3ObcHtt1EhseF+586FfUuulmRR87kNTX0aZffhjMwFPBR5AK+PsesbM
z8lAYH3WvnqWrF5qa+bwizy4WneEsklKJESA3FuJzJ85emyxsdkX521sIMCK2qstpLVxjS47WBn4
Fnuw3bNOxI8yk9ZFj/iJkWkCTNBjuKsl8tQAOPH9hT1gdGiU8SFcqzl7dsvYa/mrwJoemhQ5egCn
GWLmODBzznxYmR7LfF43tUenP+iovhBdya4M4NJQeNWBwBRK2MndZL6iFpnG1xCJGxxEwDOJYQqa
bY6QUJpPPdGoGZS86/2lVRire5LnNjiB/ZvDkv9aD/52DpGp2ENUvbHIrhAw6T0kxwEblzhNCbwK
l/CmF4Js5qNmS8LAwsUaETUoZ+zizwBxjJPwmTFWdvawIa9S20VvZ+sfUwq+I1cKc0dkP+ASaS5J
pl9rr8JZ4DTGV+aHjL3c8bGf9I9ksvWFXJlyl7gkm61I5RKUEjMsyTJGmxpV5TUF07xWs1scDKun
s3JTF0CjVtBZDYKWA6QXJJ8lj9yC5hPf/7vVTYJpHSk5FS3wE93F4vgH4wtZEKytZcAhVHI6ZIQq
r+/Jg14cAwjMQME5aY+OJEGnKpIGNiNVO2OtmuQ53yKvg1VelwchBHGzv+JUIzquHujgBLuUwW8x
LlQoeA3K+FU/1/n5nqI4mXN+Tpkx7oKmJRsuCfFt5UvQ1v0l7fD62R0Ls1yncBaWZyGrxHokP7RT
MAfu/5ZBjO01Z4xRWwHwbYGeQNhG83x/iWc6Y0jcPPbIcCPTekvqZcDKJuaQ17S3XfmuNMVb6Ebl
MXFAJTlxWp/IUQQeIydzJ8NO4CqHt4pR0X+akCAUQ0SIpjNXsMr55no4TCdGWS9J5U0XZRUns6iH
p5Q88jtyOigAjoiIcNG09bnOu+AdOSNi4bhBoxVHx9DOxE+kRuCI4nfbcQ+h8tV2CNLu4PTJeAyd
7rFuveKh8/UPsQAlnA5IQRUc7XE+TWH8x/Cs8FiZ1XBC9To+ki+PQn7m58xd73Pq0UcKwACRkv9e
vLF4srO2vOVmLPe0hF+Di8DJQW/41SyxuMKYfs6TwxQIzaF2e/uDAE9q47IaLrkGj90bl8aQl94E
Q6qAQz64y0s45G9R7EV79l/+ya19/3T/K7M1/VMlquwwBd2hDbv6bDLV+vdSjBpoVppFfz2fIbHH
2HNwD6QtfdtjN28bDf08Q/h/tuiX4Us7l/uLngbnwuTq9s9mnGfzfPjvUKEEdjdOhqmNGVUvV4Yx
PLiwqE7/LhMAqWR/ZIc8mFtapkAnZzdMI/reyUhO6HqsLR4MG9CetM+sMO3z/cswS+I9Kz1mI0V1
UcsLRtqsRdmK9DLKYS6y+biCPGNvvDR8CKK8i5UypVFL/FmCEwzdJaFblTN6zS4qjHE/EMtqdu4u
K+eRU6YaLw65XZdi8rNu5YKZrhEMYnKxpm3Pcb01JjS/jmqeKWhdlJXb+xf3OM2o75tDHRLyUMnx
WPluCzid4rM2Z4y7NtsLHueGJzsvtvdSuOz55Vbtc4xl8MVn/OQGTfKBKDwDYJcT9F46yUfpZQDG
qJP3ImNFZDcPjOrbB8Ku24f7l0YQQBRu8lvV8k2SCU9Nsbxr9JT//+Xf3yOi3sF+yzbM3Nesds8d
SITDPMe3TA4ta/SlbJrpD64cblSv9VZ2vWQ1IZW9zm0k+WbvWG8o4VAr5MSiLaEKimv5rRwJUF9A
EaXRPQIVrvdkMjvvbg6LOVuwBKHrsFLosM9mPj8yqux5iSxnbBqTaxwSnFwSBL9N4mLnNUH8mz8O
WtVjebeIojfZEi2RL46jtKEuNLKajaANpKnWxK16EzeTjB4SEHWgQ0LzVCIBYjH4TGYxi/rA0o+l
t8goazKnhNzdvwg4CSiKjO+6KFlCmB2fQXZWX6WbXua62iVtkD+IJXACiwVnjuU9sU3MT0kEI7xX
Ah5N6+X0+u6IY3f2D5XhDbvGKoKdaWfji+mwN3adJDpGIdoHlUCbGwAyuWF7A8PGHeZlWDrshCVM
6nSvsdPtjcKzkHOz1BG9rvb/Th7R86kbNx4BTdc0NBHU1218wBEuN/gVip2qNfkDgzCuBjnlxykj
27KhS/GpI167qfa3UnjZxVKsQIpYcQ6Z1BtpFJ4IYfxVBic3nZKne8VZ2lm2Z7ID992ifR555+43
tmvbsMB69HQFe0qQ1vxIC8TmmUnQ1qtxHzMVGNa5ArO+sZgDbuc68LOj2YThQSh1jlF4s/HIysMI
9DvJXHEpFuN6Qkjvrhhw6lTLl22mUKzN9lug9RkDnn/wM8sD5EoixwqhmL+JQOydcVarEuWDtbCF
85yYvxGOfBI4CEtmOHRsjFtWDT5y/NAefzpNRzTy1KOJXSp+u50Jh5PZb6uwwxvqe27X5Y1PzPZX
YaqbJRvjbMaR9aYc0rqANk9lxCKlBUlOvBLLlZJfwTh5MEjvP7AiTnB1P1ox1f/vaLUC+7M3Awke
nBKfzQO5FGFD0oTnwbCO8IeJ8IFYmvlyrwdcLCHo62gY2jgWFw/XyZZgHX/lYNmcVrHWw86I40ez
6g7CdsB9NgsNnl4EkdRfFoDhAdk65jaRyn0Y5jnvXiRKkidH8lo7Z088yt//akE0Y8a1bbv3hDCI
Q8Fk8BIAGOoyq8as1lrdrkTgttJLBO09jNYCXL31gdcCH+qR50cVmZc6pKWmw9o3fJxPo/S8jZLF
xk1hfBCst/NUy+I7YaMQyZ6FJXmoqx6b1T6GH0OP2T2KrIKTk/M2RHMUXl3McyqGURpN0fegB3bG
eQyrBg+RP5bdNeYC3nSj9+nmLoyzZnyQgodvLLL22zbqTe9lJ2ps8doz0XxKqm7LKLgNfP3EYg0L
W6jnYzJPW4JbnC9jEuFWtwqQUeIcO2YuT2gZwZyTeBfUGl9OCwo2w6/vpezJhB/ab1WlUbktGZbl
wntVjGNXSBJ/NczGVIy0ZVWiYIE0afFE3KkfBgV3kise9JiKZGULzMCMPJ0ju8Czdx9bsEllUi2u
OXYSF25Ie5Te0KGEj6yzTLESdi2OsLwiDRtLpLnc/vQMUftGTPpN4XX8359iKvE5pkXx2NT8Mzy/
iIzXXe0UhzoqzfX92xYea/WwUxKbOawJYh2uA6PL9b/2Dm5DfLg/8LM9hovA/hg3nKBKxg6BfcvH
Hrf2xp56dUqlH9JYzOE1zRqaTzI973dKyy9mWxJJEBIDOeKkqzCZPOoYiZcV959E8ikurMA/kYA0
P/XWU5N56F2ZDNKKjwgKUPI+4kfq187S+AMHUZuWTRKNVxJsQ6BSRyidQDgkepmoiR5d24PLFmQP
aHTKB4EHXR5k41eniVDXK+nKCnjjUuLqOf0g7uzt3+McDvFwJGoEwV4lD0FguW99BZUGK9e/O74T
pVqPidnvDctQpBOjReoDV+4EMzNyMXRzYmxycZRXHpqOQvfelmN9IJYermL/xI2mn2K6EYwdrGSb
qnmacvllJH50KeTAM6Ibdc0wQgH56RjZSp7xMNZHd5jZywg8fCHxIvfMI8/qX4A+sSbo+Sh5ZXoa
eN7IbgzsB1pCpLtRY53CeJYfqmBo7E/Hijzlq1Xi2iTDeQPTAKQr9yiBSgy3ppY/zEyBoTNjlJ4Y
m/O9uTDy4PLvXnICSnrCbrZj3XfPU2U2y449e2/k+DH1CQMLZ/CeBp/oyeVevr/4vYMBaiJBwicH
9b8axJok+58ZxAR5xOYlDDg9AlSD23+n+4wlbdMXEStkl5MocsRnFHX9i5Olj//eOmvAr0XV+l/9
OkvsmkiiS31RFWNT2ZmXbvmP3180wSQrouOTrQNH5qK7jqoOXARLugoP1vL3AtnYhyjOHlPO5RuT
D1Cqra7W91GE3XkktzB04AYP+OYIkGTNhSgHNy+5UrlL/WFUrrmXcTzsQNTcdIGDzyrD9DlEGNvQ
K3tZX7ybDuVllLctrqieYtppXOKY5Rmq90cBpO9Esir4PsP22qM7sbABXguqqrjkE2gJOYbh+V+R
nSBdCyc+sloZrwbwypNZ1tk7hz5kssV3btQWuxINFyUI2bE2s/wKerMgNxj1O2HzeXp00o7Fa91e
k5oFQzZp+5JXrtj6rI4WENoz8v6f5Ni0t8ESAWxdkX83ANcAhjW8y+n8WhKklCjfuDbS/y4WvpnX
0QvdB4wUiaQ1BbU4A5y93Dv7zgBruBQ5bFWGbSydcC9QAB1mZjtrPqacl3lqMLAJqbwd1T+QIFXs
VWlo/Ld8SarjIwFt00Oouh5hCgkbOm7sh9FRJHIVjb8fy5LNGtGI59ZIbkbM5KQOS/9aeMJ6dsz6
pbLwOGlF8c74B/GpMoeHphe/oENMl3AonuPYTJ4jw7/qGbRtafZAYYIGj/qyKWhqC746RosI2pa7
isk4WnU2Rb6eWyZAm7IeIK2AGKEySJpTRPLj/RNO5Uq+wKBMjg3oLBCL2Wnw4ET9n7AyJH6xkFR0
FXvgp/0RSzsrQEKfuM5npwOElixIuAU1F1NV49kOnO39c2kpH3uMk55Q2AUHDQtsXeYjJUvgnB0o
IXvD14h0PIjiBIWKrUUDfDGm3NvI2mfrJwlsKyVlEQG4pLwvz7OcdAlOL6C0yrLsqBK9n4ETnJJh
MC+YuDXUHeqgUun02HXYfGQV4QBeptLCRXRXigamQTayipfRd1LZ2bsVgrHGKWixmIdbdr8kAo9A
kinsEZ145sWPEkRhSeafWFbMu85mv07J5xC/YXVEv7rjp6J+XBeWux3AFGztqZMPRlj+suqp5irg
VyNQLM6FqveobvRe0I+fH1KJW5NhDOdR+EhW+fQsVcQWXUOg6llR4x5JKHvvh2gxzOnWGOD6M6Ie
H1XzKzLs4kDSeoc1Akuq7g11KoEuGG093YjlwN9wzwgUJgFeCIrSa9Ln3zTz+bNnmF9pOho7lbv6
NGvaBzcKrk6rjohO81cQ1Tijuxe2qs+FbddrnlR/Yw9e80x6ARSRyOivke6HB7bBzz1EoH17/3/l
gUnaOXC4PYwDGwP1OB6GDABUPgQUhnOSg5df1ETzMtDplvnO/a88K6E0sZzHcEwx3GVxjaEeOg6C
DwtC8oiTZvaIcaANZ+nAfJp7lyPOtfMD3H5/Q7RBv2mW9qpNxh/3MYk1IeOkIDRmCb+35UfKrMs4
WHhPl7kUs4phdf8XVeZmjxnBI1NhfLu95pkZGA2FCQLUfxeYrngghpophyyjJY7IKU1G/nm1jrv6
rbUVM0uJzb+sLGJg6ujGEJWUmjyeHvGO2VhZCUlzmTNvKglA3vDkJljAiUlkmdverhX6LboOqyS2
AX6SRDxRlBAVJkQ9kelbl3jC3qvFq1xy0pSyg70VZv2mNq4RpczfzCt/Bi2FBQWntx/JMSpsLM0t
5ItDgH3l6JtOulJ8e/j2SzaODEdJKPX1Hu8jB7UZnoQZ1ecK5sHRt2GYDJKnJuHoQV9mZC742yWF
bsZXhMPcT8EM2eolsJZc3P9j7Lx6I0e2bP1XDvqd59KbwfR5SG+lVMpWvRClMvQMegb56+8XrJ47
0+dhcIFGAypJqTRkROy91/oWKHnf++EjBuR8hTW45Cbe617cnZiIIdqOauB6gccATx0w0nAqLlb5
1xurd6H+EzQfVrbSOA+sK1QyFmItoANHbWjftLGYP7W0aO61sFBbqIIIqZZ+aoOdGBw1RnbSJ0vJ
RjS7DNYTQVx7jizf6mkERFHL40D7YFdIxOU+7ZkNJ3FBfF3vvOUZh/kmoA707ApUCF38rRsi/mPC
Muz9ioaD14QKfZDW9ykJnwdZUAtI5hV+iEguH2ClxLitgro4ECwmb3ngVg99WA7Po2PtXTyyB0Pt
euiv+2PrOaeUENALDTTrVo09gyCTUz+2q42TkCVjJK9DUwf7cvRWorEViT2fVgX4kKPFbsd41rzY
vinWZGsnjx6BspUgWs5RDZ7Gw9PBBhke/egbSy+AKfVQLXKnk5fg7EbUnaooKFCA4qs5gy7TM/5w
yY59SkzLv7VJNYAr8j7o9OavDZMVzUnRS8Uj1QJBPRxdZ8DL2LiXUYj0ULLEIu4PGt5QTW/ADaoh
L67jrRZpzrnOTfEwucUPo3SngzUUeObVW4p/v2Yi7v7CYYtHiEWIjwS4etL0+i52yvYadDgOmA4N
mDbS6hyI9ouh0fn2a12SZuqynlrUxtWcHMvKpV/mmEerLCS3YH5CGWodjRItL7a2+bWfEPTDzT+H
ju0+Gm4A0hOwtJa2gJndGkSuek6i7Fw0E1QAVB7W1cMBvZnV7mY1TF+k8KwNgmWQq0V5xkQyn/0g
qrYELVxqdNmYujD8ctp970T7fYxG55RbxE9ooC0BpTTyOmGGVWxDUlv7Aj4n7LQOW4sJ8zgrokNq
I62KR3xJy8w06qxs30UUimarhO/EuKnu2NIT80JnPOjjc+YO96mPwfkPtE7P6kujvaezsND7Sola
q++RhjcVsJyhzY9uxbbijP1bTTtbCUgCpLE5+7JhgNIuHIThXNOnuhUB5Hw9PNYafRZV2owgeq/D
TGiqVhP5wC1NvGndMfMfgLA65GlFmakdbTOGwWcyxgMuwDfyiMWE292y9IdKS5r1MqWoOOzDVhDt
CcT6E+exYo0KIbySYuvjDnbsq5jBTuMvvLgEdOOmYqeTgh4Fk6XzYEXm2QGJto2qIj9kHdmGop8h
vUWif2w5XbyZHgtb52Tt2u1jQk2Q+hJ+CKBV9+NnWOGsMztIPumPqsZGLRyZ7jn7YB/y23yP1Za9
q/XL1WyxjBrNTIMglv2a3NSC+AHtNKR+cRuUTKXU7O8gvSgp9fndN7UcoEsILTEPIVb4MjtIP7sj
+Ud+6PNDhjJKpl1xI/32MGZV/lH3zh49Z0RglfaK8nut+b53jpHxX1g36KTHny0lL4QseeH4gJwv
7E9zKpBsg1RKI707T1o8biK7sVdTZ909Efp74rv3iDDzK3wxEsy0x5AOGQ2z9Lk0/PjT89elrYMl
yGbtajIkQVL+Q8lT9oDqswuGzGeo/voJgOE9KHDH6OIVjIC4EbzZHjxzyDayVJ6vCBojuNcVPkZJ
A9UE6IoeAwB0WNMH40yswXbKYuSkaSUYGau7rBYyPrhqlNEV8lQWgc4xQ5+2ce1QpzhY/IJYaDjd
D8ZgDefSpubu6MA1kvsnvLdqptMKgz1UNy9AwfzNpD6mNNV//TdXtTa7gz2gY8ia+guOQSzRo2es
Z8Oml2VKm0/ftPZ12VOvc0TzMageZc+AeZLG19xHDU67ePpwprjfdr4Hg0xdVlVV6g+oJeiG8lKn
2ntZkMZIrU6zgyTIL+qQuVBRnS01HHW8dDxxKGZs5z0MMBUIdx7pww2nYfDjiz5UX9w5Lk6ozzzg
HjRGu652t2lftdflcDfkZnfrAfHZfhQ+i4xsU8nJY5dMtY3nnC3FzuCPRF6IbqIyv/EWbWtkAn0t
jWcDa/9xpIbFxqAFa0AR9badIVLA4kovjSvBZ4fZTKcU1bmvIxenIMnXTT5MpOp2KeJRqo9W8w69
AGjZ6e4tozdxtUbkZcsbgD3PewaB06/9SO5C+m8fcCVU2rDnCeOwVHo2EqNLkDcdk1PON+b4ZofQ
/9wigXMtfdq+nKs1ffI3BbKBdad17Sls2/fUIabTDNqvkcMsk0WGSKXc8q9RMfZ7BxO4o8FXa5aT
3hTjlKUNhSGazi99cff39DxPmvzELqgO3T9HnljDHY3vbnlTxnFkaW3ENJ56M37S53g/6qb+MHvh
cE0Tcf7dpJjTDYYbbV/Zk7zBrm6/jEH0pk/fmyb9Ykh4FkvtwFIenoq8nw80p5CLzJOzt7QfIzjK
B5lu9Nnn8FPS+6c4xm9gdSkTl7x6GnO4bz6CA6Yr+Cc7pSBI5Ryd41nSwVXCQC1psxe7nN9jjWRq
9BMNQRYjZf9oUt8si2tPutyMJNghbTSsrfcA2Ii6QvWGqpFx7xlfv47286DlYfENER+i0IFmuiu+
gfDZ0pn1VkFdPzYqHlqpQwyP1Mnl82sw+HuWSeY0Ydl7e77D8WF1ZIOmPGQJ6cm+8QFC3VpMYHc6
gDwsJri9cPCaoAqbzyPd0n02j4ByCb7a4jVzVm2ewDOfEc9Cg+bAr8ov3eD8TuuZpmYe1vRC5XPU
wZgI1KKh2VlAEghqAssD3IRRzqITMFvKcRrcvKhgNCQ0azV05olhmNhOXlgdczA/aAIbRnDqXJ35
0P3TicQDzQrLkzt/jzQLD//SDazrDfZf7SWGDbg2B/zrtTfcCyAHj3HingQxPNkq/WxKf7xiB0tW
c4NmjIYPpzR00euomoodnFDsML0Pq6ziTIatUd5qpGSDbsQvpsmJDtHQNXaAdCHgAkif68Gqrllf
fLsAsIlqE7hfIC9tNHxWLQoMmwn+OR1S7Wzpx57QvR3DLH27rKSqC6jJLr/FxJVECTAVu98kSgYw
9JTjIh7zfaI0HyNZJ3Ofyk/fxVY4+S8TMEfk7c5jEjJ70nWtOVTjwOdKH2EzyDLeYbbDr6zud8QZ
B8SNOSGtmaICoTtwen/vzjAE+1GfdqFfGKhBX8w+p32cmcCssBYmNAF8F+Y0RfdqwcPT/sGLtRSx
kU8um2uI4LH0sJ+PFn2riKs7KgJGFkq5HuO8PI8NrTC6tnRBjcgbdk7UvBH7MB+0cQC0zzwfAHB4
TuJ+n9riNCAdsg9KwtiaXOPDPAePugTt02eEAakBhROB9okMFPEBFpuD0DIVOwxuQd0tdjXcRmOU
Zxixw07H47hqyBV041TuWlrRxfo9KjCDOF0unyI375DKAY7Pa/0E2/TTGKP8MXH4yDRGReqK7muR
kEfFjLepyg+BiuPgCfWutWOgClcEMpLwcGAYR0Bs4wsmj2jTtMNXjxVgU2byrUxmbT+ZOHbzDlan
VrqgS9WlvGxkEVzV3UAFsWwWGV1ALLc0p7q6BwPsf5nnkQ/EQiX2ljMKVocWfUBtyzzB+q1hEX46
XyxzOhvVHLxV4buHdGzXTHq/UZPMpUFGd/F9aTbOATmKBSkNxKQS6sU0qNrSEGLFHYi9xb6rE5UO
LzXLQPhWMQvtMhQqM8RNviS1UqZBSpYF/vI0pmWNY1/s3MU+B75XXxV4eSIxfQ0Ugy9odkvpok0q
T6Hm3Lm0fahYvEfb8+6dB2kD+vE61ZsHD/3LEd9kc8EvtpFq0FGPQFlL3XqlXkTIt1RBHRdlMPby
vHzcrWXmm5qr+1n7keYOkt0ypSnt0muwk3jn6W14MF0NZ2Tqi3eOvtRnQZseO5MEvDwJnL3ndKTq
aQAPZO5uQrMPzrr11QJvTccdYBHYv/IUgPQJbXPi3N0CKlsQ894UZUjGVD9CJ6wkSFHGT8RIXjLk
1nXuhbu6SEBqMaXQgoDi2kuCa2QRjjLRCGSkMZRn0hiaVQ+CspzK4HeZ6vieeaOdgSkx4vAtJeAs
tmgNQeKBwa92bQIky/SPpd7sUZRntyppYLPAgT9yX04km0XPbH+1OkQk586Zv42WiJ9ncJRPk4QV
aJEWdPzd9ij7xgUWPdYEoIhyR0JT9WapWHEsSitmvsnFxhn9e0CT2WRxaOXIh+VLwOJwBarZp2vs
WDXAvbp+bhtDjVgr9FrUqwY8iEckRLB0yAC8DOH0S4xlvwUnUd8hNb86xay/z6SiZwNidFDXrL95
+M3hYDdId7hWIHOvSWaBdjFQwGiO8ZCTozsOLz3qzo95gGAoEWutFvELn8RLIJHpjI1DH0lanDwM
49XvaTkwcsPwFaDuSxMHOJ+aytGBeMASjPhQp9OmdmAmfPsgT8fHscXW1U4yfKF5gIJ9xJhOtVEs
nT/HiE5j0ge/DxPMFYMrREEERc8j98OmDKuP3xkBy2HDM9VR2Gq6O+zrFQmewTolo33Vt5pzMcwg
3SSz5awHuu27zAaul09edxJV3pD2xZaJwhCkOUCBY6PrcMAE7YqT2yTWO5VUz2aRHXnRSBiSqJoP
YyerB8cP3hJt/EDIvEUVkD9BCfXP4fJTtahtNjkOOHNWP8f++BpFDXFS3MqwL/J1ripb2ecuEINW
HiXudWsYmJdzAEFcwulJooo7lK2B/ql3cELgz08ItjyKmTB4ejn60cd6vibEd4+KO3us2jS+5gTW
gAzaNlJO98moL5BIo7PTo96qupHkW3UKLjHFVUhDdzzUeJrFN5JRSFEhIk9PCnBxvT+cOMPkFLBH
Dc30pK7qDvTSYO8IeuzubWo+kKXrHmubzpeLBZpBD7tal7sgZqKHhBHtI+0nBNNqp2iimDnLaG3V
ROOxxJu3QY6MsU37lbuGBiNsbh8H7tS6c8PTkKPXsXT7U9QOQWEdimkr1aOPquhpUZC3oDnBW23H
8ykELkPcAminRTjpccbcUFT+yH0Eny3d4JfS0n6NDHmhF7g/Au8i8qfWnMW76El7j9v2tQngS2ez
ab33lY9uX3Y49YiyIfCXHWk5NizroxYwUJ5FXGyd2Nfestaik2/GZFqonqYl6v0CocZTAk87VNx1
NdmpLQ5/QYQ9n/02O/g2Er+l1GmNCnNW4RvI6Xl9uRk2YDJxaSXYzciR2pa9l22mUGfFV6WfYRbf
Gl7DsUQhVHJ7Glk2bcgjqb8E6GVXVxo24o6oHFGSI8bt72ODyLWAgcEIIcfojk1DemY0DoCTw2A3
+7BQSk5mu+ViaxrvKYgGdGIAvV9Goy5W2JofOwDWiGrYh0xcsrtZTcdF4v5Y3h23ob2cI5m52yN4
xM7hELjoY2ntQIVTnSBXwdmQPXqbZb1u09qkqlONWhEkDC6cznpFxQ6InIBCWi7GQxtp3hE53kCD
Ed8UnjxVs6CyI89AJPSg/DHY6cQlrlwzJ3hHluQ0tHH5iBx42upIL89ZdWu02LlnMVN0r/MfDLOD
Seh9b1T6IZyYeF002HdHlySqJFBxJDhhzaJ7Shg7HJZJLIK1Y1M/BZq8tarCa5L6zZDlhRNX9cWs
SD/ENIJsuy6o1ADuNk4WvuI5ZLwvwxP9Q5xYo9ef2glmTjIJ2P04dw7wTEgYcoqPEM+YTrJQF6DC
qQcPmwReStzH1fTVs0gCQ0BNhKdcpfgD9+M8gHlKaV8KRe5xQL5boc/Uc4h3cxFp695o7NvYDPj1
qppRFKeo6Kl6CcwQdEoDNWlwoegMtXLEVM8WTK3vlorLQ9hCM2gsOIV5RXpaLoW5T6qzazGaN2aZ
P0raBSspkkvdtvZf1/s4x9qJjiTUnxBAsEux/9dWjdKzWM98rDXYHQx9y9GB/btADmOhAaoYKUM1
5K6wPSYPwUR3fEzlSY96ZNVJBdzTASG1XCI0H8UxBkfdxUMFJ9z9cOc8u1eBk977QD6pHjqxE+KS
N3V47PyY96E0ngfdGt4jfdVNRXwL0yctKpLHfsbRl2ezd0ns7jBXlQX4EDkNVOrhGYdIywAKh1oO
RGG1XOW/lzcGwCiYkcywibzMJAeTPy6PY2an5Fw2W8sY48flfwmKys6DXg5FzwYNLeNdhx53J+eO
vC+vEseRcNJNgPsI0eR0WeoMUYeHUmj1lWkZNZcOf84pIvtoN8wNh3aIXw2gTkSp8CRI/VhObI6p
BRDMOjoXUyk2iR3me/yOltl0H2lNkFc82QgIBm3YDxracyKqYdF5EF3LURlPijgr3uNS3II+zt79
st0lBqr5Kkmt16zKwE6QJr5uDfRFWFXfcREUm9pmglME/lMSMOBZOkp2EDCzjVAcocyiMIA+bUWh
fpzYmXlEQqvLAcsnh0Twq9gsBbD8klhb25vbQ5kgiVkjJi2m12aITLh3zg1PiL5I9xEhPWgh2Gqj
te4SycWB0Wt6UIZ3QmQMsu31eUsR0MH31/x7lHfXDtw8Ei9MlbD9QBVMNh2c3opJhS/c4K11o20/
ufqh9apXN/CNqyMsS+FXPO80ZvLJ6PPkoembz04ju9HxY3GXJm2+IABE3jBNpkPzOSUSC40335eV
DWdUTNg22eGT3QHZH+kUxUkAej6xqutfZZvnmaep9d+CYIzeycOT2ON9ttUWfumkArGMrqXUxFF1
LFi8KScQEDcB4zfgtGl9aBF7nY3MuAoLWnpNNnYUDsMBXsEvWnD6OcGNsG1w7mwaNUVIqaYyDy+X
Y/o0POfIorE/vLBiagq16gwXPaiaNTIaOuzBlADvlUduOk6WMs77jV2Y0+X3vbfIiA5dzkQg6KsY
thyCzJJ6cE17fr5kUDRoQ+j6XaZhfCr78p00h/gY1uknryZ+RkrUrYbUMM+161VvHv3mrdQkuvaB
s4Ded/lWN1PyqP3JeXbbW65OfJUM+pPmxztnbJK7X8wwR9wfzqATeCHa9smLi2arFckPH8fqnZ2f
6aCl53vIJOyrpSAyM4FQUOojcxpnAoExFOTlTa23Sdt6PiMvhLUxx8Bh5uK7HYjPKCHyDLAnSu5J
H+RKtkVz7uvMvqSdfjZGkmUx9TWfPqPeIs5/WVntvYMeplZK3Z/epL+picNOeoADi6R6IlwIFN0V
IdJAXcUbVaI03xgNOwFOawAZ4DfWhpoJYq3JrvCPkU2AGKIp26FM1XMreAnrwjzAZvfQhmXuGeEW
/Iwm99/BiSFYtqP4q95rxSkwoAMNvVFss6FXeiUb9IxIxJU+eropdAb43AfpXQbNi6/AKkNTGFtb
msOlwSSyc+3w7jVuQf8QqkVfaNFlzH/qQ0JJHI+0GX5fxL4H/RaNCN6gaHi1mJ6frQofxByXeIC7
+poM4fCYtwlEslKb/zp6NBoS0WVkh++JLmkfl3v8rJBL6TQdc57moTfRg/a6mXyYo08rKi+yK6HM
8zu8AtqcnJwpzzeDcn+MUX9xu8phbI41JMuYliHaedY97CECIemLH+glFFP6Xd0Q2QhYhPdQRjhS
1FdDUZSXMsONQGnqvAlUpBvXZsoIDio5eDOaILDTn7bvEVG09Fvc2L4suX5mgpgTtKqeZxQsZfKs
J73/bEcYXWNqorLJPjQnk9dYwf1NPB1WzKQ5sujzW30vDkXsz9umDDUgM9wQS/mUtmWECUYQB1OQ
pCx1U14HJl+AkAqUIUsTIsy/ZYucsHNgaoxBfrb7wjqItOnPlr/Xp56YB9V9ZH22mBWDaFIHe+JL
x6YCitJKjrdDf0isXn907OBtZoQKA4osJQPvAR5msBVa379kqI1IpK/n9ygLQDDws+BvqB1lpKH4
bBHfBFGJZLO1dkzzjS9ZQju2L/TLFHVfZqVDHC34ZJGjWSfptcMLDpZvHfLMLdBgzPhOr73J0TtF
DNzvQ1+tkdljr2o684mdHoa2yJmuF20CqGs4hbiwuM57kgcaYW5DHnRwe4lqpzhmy1HbCBJvIxqR
3U0vSB+DosHzkuYf7Q/6bfKaI8j43YeBCIqtpRDOleYAVMZOaEeDgdwGSiKxl+iNd4Fy/8WeI+CB
DOxIWWNuoziK7mwMnxzHMPK3pDcTJXHIs/za08s8O6oLl5rZL/iuNivPaGxkPt2XQeXcJcFDnosv
jF7GizZ6DMvnLeyD+cgZ0oYFPrhHcszlER+6XJXzgSYBQ4mK6XkzFMN+aSFD4t8Ovc4kMAe42nVy
2Hu5J9dCZPE6kaX4PiYVOpq4eAv79qNiYLtyBjO7pb6WXDG/uWvFwrI/IyJFSrY3wayR2JLaqgF5
5e1b2rS3WG/R5aqvch2CryXzkz2Z9ZZFMWeTJrBRE/pzKIXxihyI8AzmeXDtih1zde/YGHG0pnFZ
vnr5KcuJricpGX2c9aTSDNBWMoOMmm9QAR8nDUdGP+u8TdhZKnQpvAYMj4HjCARS9A8aGlmpAfWq
r3OoIYNzt+ndbGmOKPAtDAaVdNsVfrfHCgeeGX18GqOOCZ8cbcw3jNcaHBo90SWNcB/mwhxIz+2f
DdJ2sH5AxtUa770OoAA0JTFGM0U0fl32Kg98ow+xBaBAdk5ktzkvKXn/57v8j+inuP1O6Gv/9Z98
/V1UU5NEcfdvX/7rRRT895/qd/7fz/z9N/51Tb5TeYlf3f/6U/uf4uFb8bP99x/62yPz1/96dptv
3be/fbEtCSaZnvqfzXT/2fZ5tzwLXof6yf/fb/7j5/IoL1P1888/vou+7NSjRYko//jrW8cff/7h
Ov8jTVA9/F/fU8//zz82okjK5Pu38h/3nxVCw+T7v//uT9Rzf/6huf4/LdOyTccMzMD1PR51/Ll8
xzP/qesWXkrXYhDOKk/QX8mSEf/5hxH8M+C3MAUYTABNN+C3WgGZhW95/3SQCweBwy/RLXOcP/7r
PfjbZ/nfn+0/yr64CRytLb/ten+PE3TwA5qurxu+xWjfM43g32IZNYvogqEuxq0HtuSol9lbkISn
2O6GC49Wg59vQTMXbKctOPA9mg2K6lLPTpkj9K2dSXoJ8Opp+Nr3GQGwMG8IoFZ6QFk9hQSXm3p9
iAtNPNUFrsSBgD1ZWLesqsKN0+OGntrsl8M5bt8YMznoYV9dOgkd1RmUBcjS9oCL+kOfO0+9xCWt
uf14GowmOs4pUcYFt3UU5eO1taD5S4hNnC1h9+TEG7qgj88jZTEFFo3tUPC8KpBY+37msbE4eavI
QHved4NGxmHN8DmKP3XIM2TAAbzUdZ2/F5LVUEn/MNdYXVyTEz6gDGJf9JmKqvG/eBWxmnrgv7vY
BKlPrGAL5jfYgoog71cQOJ9g1E4n2EFRVY6IJ3jUmmHwhsYeTnvCnPV4BIszjfl2KqpXypZPJHZS
JXi9B12QbKLh0WmBmcStd2NYoh0z/QDo81XzImalE6Tx2vga5dTnGnga+gfZ20w7dZ8Z4WMUzCcs
sugTR4aLqAuPdu5VG7+avxhTAyDFNwmKKt2112owl0b9WiGo2nc6VNzZZWZCorZm9z5C85w+HQmf
a4xIFJlZnzD1iFKIFFO7q2ciS+b5oUnQbgZJgYWi5vgoDJDTuY0N0J0jspvSIxFRJCUFKREHyIj2
fU/USI/sVFM+du/mxWxzjrKokpm+joL30c3EZkJhPQeSpkXZU9wZCOZpO73o20LU2OzxDhdQY/nA
+zO2meZQ9oJ3q+OhsF9RUGdDQGi7ivVyx4SCx/+0ohFZjZZchCWqlTmG8oQoB9g26ec0mzgFOoAP
lDqeyZzP7DIqGCjQFmhBpW8luyr5DVwdWcVrn94K/FWojsxntkSyRdzpo8mrq9elAuMaJCSmduha
ca7tmwhaiIwuyQhwIxvsFtfqsNVItHssI5DX5IhuhY+70oC1uJ3nDI1OKyCWTMQsNSrQNcsyfCSF
9WWaTXsdMB5auxrX1PIGSWMU6JTmvawZY8FnDLY++7yZ+bhEIdcxWSivY17d+jq8CNtJaZ9ZqYrh
1pg889NIh5I4cte0uRmO9m/LOwbD70wjNyRJWf1IYgDzBJNAiiN2P8iY/jpNece13dy2Blen9qN0
TUJbiJ4jrj0AjtrRiY9Ec4ihHW0IEQawbMwBmdvdX0VqmfzK+twmgcB7rOfqp1ZP5gr3tTjHCRho
bUj22N763zdlxFq1HnvxXeSCC2lodrLjumuj8LvuVx2exmNBibQRegrXw6dFNVCnWi1qaGcmLyqR
WLgjR+w9JH179T0D6z6TFY9E8h6w+9LYDhnBbMPRBA06azGHSZLDgd2SOURhSqL1sC5KkKh4yvKN
n2jtIWQy0/gyQacQ6MxjmEK+2V6V7A0tf9Yj4bHFc/3JyoDl4aTDJgJ0tya95Rkknw+IyXgh8go8
WAO6QGQ0nk2DE3LWHKJ5U+CDAM3F++/6qu+qZ3ctgtSGsXnTedzboLvUP6d05NWFWtI7QXa6pZXA
v4Tk9HSNsZmERo7pUGm/14My5njrcgNtltvDndpjN/k/tABeAPDfryOvizZ31d5MUphXmUZY4Uz3
oClJCKezh67Nn245qehIAQFQgYsBUpV+WS6HqinvnRnVZ2tAzTKhUtRcGW2zkU9RPVfPDX7h/fm5
PN05M17hkuI9cgJ5J3PZQ9vAONoc+XRcFx4DjXH2G8s6koskJULr5YKfBt4RxjBIZvIE5wrLJMt+
vNVaVIcuDZ8tDXrUpOYqDgi3p4sWFMPDALxlW5YoC5tG5pvlsja6Mtnb7nQPtJ7AefW51Qnt9LJT
ND+DBuiEZj2WBw6n937GkR27xVVXf5/RwiVxMKBkZZgj3HEvMx5gcBXe2/JOlDXacKwuyQiXyfJD
ezO7M7nqPAlPNRjh64GL6PA3dD12JAMBzY5AcBCUU79b1g5tnHj7BsznRYDFMqgOba7lrL3Qg8ex
snZenJ8FYMFNBhSf9qqIj8moihIFCZZAiDxPbzaVJYYt6X07ropmRX5O/li72rcU++J2ubY0Gywr
bRvSug2I+VpkbEbuO9X+aljR16gemAihofx9xyN+SvauYD2IIqamk2/z8UDalrD0w8Rut65jA0Iy
oP+Sq8Gvh4jFfSPexvrUbNI5gllU2EhNCz4J24bdPJCay0Tn4DQorgp+JUr0bEuHhVO1XjSHIjKx
YrcZk151aGCZ2Ohx6u+tEVMdoKLHqda8XdenPTg3Su+8nqytE3CyVmJI7pTgK/BBOumlxB3W2OcO
0QammbbbzWgQS8u36MI6ED1rEsvCoq73ND5pEXMXdeTLrmQMJ4ay0qV9j7bKsA+RN20Y1dWPgWqJ
pSWJIGo7KAzja1jm7+bMr+LY+DUix1btugMXyAjft2C1a49VOui7TscYxBJUboyS04fDQhilTEzt
QVUU89qwWd68MALGWqcbtExyYxqOBSekD/f4LQXoBuiC/WFGRrBlHS13Rp5v0XTP6APC78gBqvXs
keW1jC20YgLyTrso7JoD3s0b3fwUh0j0EXF3biOB9JmGGpRvhzY6WUA7K2g5vxDgwOZUvvm1/TMB
LLvB7MK+V3lcaMBHxgyLno20Po7SQzXR1K3URwBR3YrAj3pY28Oy2XlOs+8A6qFx5QYY1D6AIKoK
QPwHU3xrPMZSvsuNUrXxugnt8Lkg6TdDib5yWUHuLisv4PSnwtQQlZmmd8Q5X0phk4gYkmZUZ99b
a3A5T8xvGbl3T6UbPCPzXQGD51jgmO4eaSTBG4yH+7lEvubD3Fq+tNroQP4PXN+iPi//EqgrPE2s
DUQ04IuRyXQJujUCC+uNMGb3yKA8R/lAtPoYDrugIJBW79J7OXjr0WOywRATYvlMqBNebKuzVnbC
rAMhrLa2scBjRfgZTRXvQ8UeLiPun4hYE2ljhDGlBQSYdSNtYHmtbELkNoFrohtipQqagTa25ZJI
yC/6HR9ErU5uevxTG5gOGTg3YYiVPk4QnelLmn9GgnGtU03x2q/ECejVK3g8/kJyb01sVWnFwEzT
5Jeq6ZI9pxGNMAcDzkcyfF/+SWi7YLZJ8Km6dFvzHAbfRvLDDIUUl2nfNPwGdDx/j4xy06rlYkDm
sJnl17gkmmoMxiNJqF8h/Z4bk5gWzcufgpC3bzkT57s8qKK9oNsLGLmYVnXvUWtUPXBw9VFlWi53
ppl9uGoT9UsgC7p9ixwvvsxhe6jo9SB48gAHZkDF07osAEFi7rUcChCPWY7tIgbXpvYE7wJDrI1b
ZXAYyS2vrbUKXjMBfxxOyVupaZ3RrmkAmg/qr0Xah1tUw640b5Kdf2VpXb+NociuhUqu0IwsfMMe
Je9pZ7whEZ82gCdGbBs85yikPzsGMHl1PzMemkyjaz9XPxxGg4cJifnaM6d1GNHpNzqzXQFcLk6V
CY45Q/8FP1+u+q7uqMXUsaV2GVTnDIsBWgJunAArAwRiTM5Kmf7XYHJQixq3YnLmuAkT0dJTew+f
5mX0A3Q6Nceq3Ee2qndfsq75gCuTYJNxn6fQS3dGhI+0pxzS7RFacEYEZOL79UGvxm2YEw1D2EOw
DQkQ0uWAFdwfE/jQHCk9S97xJVFU0JAD5l4AKxnVeb4Zx1XYqaIrqmFD5eqIzonGARS1XDR+quQU
IZlLxVxsevXkSUwkBSRuUE9RTEUa85VukodUqwgbmKad3VfP6JpcxlcO442K5amHaY1iRJz1Co+m
0c2bJOKyjts10tgePg2HJMvJLDT4+ghQqj0wBw22k4uwshnllvJBnF0Ra/nqZinckDvKH1WQcrA1
MekbHWukdLKKYLDpK1cjVPgOwaNVpd22IMv60s9WS92SWbuxQt1TdFq5ImII8FYeOpjctQHvaf0A
rq1RlDrigpyyecrmajVLAPQG8rKrC+6S7l647j3Wy66WH6XoURUXxB9Kzn1hmZEqMXDLccl5gEX6
b6Jlwu6T68L803vGXIglXrRkWIviHaYAN54v8NDKBBEVe0XllrxoSVx96Grr1iPQZ9mbLWfCP1bV
ADt7XHdu5W6wtb9EPrft2NZfW+nKvW+6/aoK0Cx4XfErc6ipFCcZHUqBeItAU0bA8giVlZ8qOAzg
IXqaclzbEYECW3uCmKeWGuQM19zvkK603HZdof1f9s5ryXUlzc6votC1MAIS/pYG9GSxWP4GwXLw
HkiYp9eH6p6InpkIaR5Al91n73OqSCDzN2t9Cx76YGLBJCJvM+H6baV/rzT8EshU+y0htxt7VhRk
4fTwd1oSbYHCcpb55owjHbQ2cPidk6R450qQx7Rq5Eom7RxGPtGeCGmuavFHTofJnmqM5GriyRK1
fx/x0nq0bHIpij7d1XHBKFWz6PDkxJfohO2BHiAmxTj+NbEt7xMFpfoUdVtQCfbakIW/iGztRdXh
vqnxlDyGrgadCWdo5PBvTUvKlo5xtZ/qNDygKw29+5WaC0qnqgzPLdZZzWfy97CW0IG8IFI4KLGd
DZ3ukJFLo/n3bnUsFMCbC2tpcvqzQRtIs+GZZd/aPjo7FR/kApVAtCFt7lQoNvmgMGzDaC4UXXNv
phBOY21wNjY5nJWD9vjv7pAKP6DGOQJUmMya8WfCWLKKcX+ZcPxPbetAfnQt2J1lTME6ah6XAE4S
M/1FS8/3NRmZh7gT/3F4ZWINbs0BbcMIM9eUN7/W+IEsJ13+/axhMqGYTQtvIC1pgQNqnQ1S3cTV
zVeiXz1HyWS0gJ+n8kRz0qx9FhuV2z8SkTSQThDom6ym0ksTC04ia2aXcQKMlAe4scry7ySvJUa1
pDN+y7Q/x9Xsk/cdZTOV4lm6lOfJbBFGaiI3JXtypKXKMmYZJsuBPotyeV0FPIJU9RIUODMXHP+M
1Dls6c7knPiXzKLgCg9CZdfXrgfViX7jqTEYosQm07KmRvlWKgRF+M4lsnuQ2XtC2qjf59v473Tr
9HGJExGMbUH7YQ+EW6XcASbbEyIPuREduzDvVpPxDbds/v5OyQjgmgC3ccgV83uiowE1kJ6MTt9q
kco1P79YfpUjt7VBE1JO83mJZKmz02aZUqS7mGzBnEyM+UTVpLhIfoHlP6ocO3aPaUP0j0tcyd//
ZTfEq2v2zAzN2d8nl2YePiBEpeUs8TvOcxFmEcg+E32Oi8l2es8a2C4/u4mqErEBCOUW3bcKk49S
p7//fSRFw5QvGW+az5uO/dlYGW/hSI2lrkLNssDZGbdAnU2SPA6Wa331HEn89W6LiJveLg03ukNL
+HdSsJK8ixEYoDY8/M1ZuAY425goOiUVQyjz174kzdG22nXH4cTEY9akNaCXlbBgr2PdI0tAmejb
dKW0OiYZ3jVaMmPF+89r9euCKN2pzNK0Uv9C//cLkO2Zh9QzqoBJyUAick6wYSxJRS5Bb6QiMzGJ
y7shinGRqoSdBMn7wDgg4naCFPkL0gYrBQq1oVEWdjYH5A7anKewNhAn2VkBjhcuNBtfUIdmxZwf
xicwm7zeRX7/hjCh8PEROGm+qv38mQi+thmeWjd/AaM+pz2Xv8KqNwHOAQjEkD36vTJoVzhNw6aw
mY1kTDtz/IWLbkjxKJIE6qYtJj+leaalOomqU87sv1AytOx3inmMyWKU8VA/kYMqTGDnKF2xrxnQ
w2q/W2bAxlBzZM4m5T2acGCwddXf2y6LeHWRvpT5t4nZbDVWaHc15kGKo7CyB7GCJCA6O2W97rN4
q5mjvrXr9ltA/jen4akhQoCnwn1k4se4N362J+Wl1JOtDS3PsNKT77uc0JN/dPruXo/ZDTnSNib0
SPLL69GIKymhzWEykWm8CSNpIC5qbKRqVU92mXuLx9RYlpHVMMppl62RgMaAfEkDE3lK/9SGrX6A
SfDVp2G6MHWPB3YVt7ghW7cmFA1icpc8z4JjHU69Xl9N3CJLH1BiF5GcpDo/cRYi4Sydd6OKfu20
fkMxLFZgAbeFyRzxz5LfXuMc8H2EgEGbXhPJom7WAhBIysSAMq8mMkGM2lfdoqlSDDDSavzhNKz1
AXOdiU/SViH5w4GW7tlsszLm9zJygjCCmDfM2oswUhlr9RIbs/1JI7sOXc5+c3yye2vrO/ljMM47
ebXdyXY6GxQPZJAjMk47scBO5cc98ioidGz5zvZoM1WkSivRi1aVz/D4+x3a9pczHcvaCtufrFSu
bIxZ/xErgBa1OFWWCROmCXlLnoecQs1Gpgp6s9u3mruVYf8D1oIxXg2wIYvC5eS/1hUYKqprbNW5
ydwpsn6ZkB1EqL9pEfLROLa3Q8VD2dXFhaRLwsbU8kqZeQ2i/tkK7K9SneHi2Z5+96TxmQH7JjK1
QnWlVwQjuxzrlsIMok/bM6FEzK7CYqXpwmZoStHt6joRc8aDsGFtNs13F4hNVKRPpR7da7W/+IWp
UQfxNOQkR+pZW63HND5ko/kQzectAzI29SNaZJ9HEdTbDoYU105C0M+QdvYKSlXM2MG4kMZp72Rc
nDF8AJLPg9UUVO6u7UgVYjK2qLOeYIh5T6pVn3rfxF4r0g1AAgoXmotGBuDJo/5IRCpsD5HnI3LT
6Yv7TXqlXz6Zat2s47MxKGDchY3pMdNbPotklSUISSASIk0L5uVuPR17RPAx2jzKVlAfZl3uFEqu
RR0ZMIb8UUci+Dbxqi80pwXk0tIMGDl5PgaXAXnUlCxuZXmB5dyNOp8ZFNV1nPenFnTNAkimJ53y
qDCpWPRdiwV4IA92AKRB/FsHGwP4aMPHagUf6qCZx1oX9M0oDoNUbdf5WaQQ72uD/95gJNRgpTwT
6/4w6A5GYvBG1giD1M/NV4aOHqdmPEfebUrhmAtfl+5FRT2RwSWKFzeSBRhahUggDT00XrTMOTid
fytrSHmlJN+mikl1q8rw7hDIcCR1fcNeAAeI2T6XNJgPrmPu8qGCmOJk4UEV+UcUB7SrgOYO7cAX
RP4maXLKW+mLZG+SBz36UXKreXY7p378+x/aYA9rtU77tTuy600ECwpY4WtQL8prLVNq68AigMoh
RlDzcWo4yr3jdn0ptG6rT3NETUWV7ivWA0Z1dAKjAd8Ki4BmROklbqL3eOLQtGucGr77apQYlwP8
1n6Db7T9SXQHYp+JpS4DWxAOmcFxo285pJ2lq7CsNyui6jr9K6T/5QHAkHhsKufN10mx4qY9IHzE
NuUjyBFkQHCyLgvXojFwqC51c0VO24MCE2/RE3O76ZHD4MVs76kWmiQZ/nJB5p402BP0GTvzgq3A
ohnoGSxnaoAtsBQiO231t46iMl0pam56fxIFhTDNjUDEQoAV8oAROQyY20X/N32s498mDNdaOm6Q
qU+0GgzD/zZYvCAu0qHpsUzI5rC6ZAO5NiUAks18FJHFMXeLWkyNFhBM3iiNuw3mHdLogpHu9SWo
C4qCnsm1Nv+3e1JAVrgttc48luO5ljyjTg1/JBwR3EH21/Ulw3RtxZRo2QlmI4PaaF4ZQnRjNOLO
1auvZTzYTvcWeaqdjk9wSe+TRR8hzQkjBYQZpfITL3M+Cj3vKX2ldi7mMWgUpJgHrPArB9+1/pdV
9j+3xP+6Fdb/605YZ/HMvpqpIrtr+z/thN0KMGkQ0UH+jemz+cb2c+VnIot9rWPAyGr7KXcT6x8D
CZIROOr6EutixCP5Vzwils8QwfIpjWxJy4YcPL33rMliq4r6Y9fqWxgw+k5o1vy04l4hE4v5S0qn
6X4U1Ui3gESeOW7wDGBeWf7ff0PN+Z//o/yH1GHe7c9bb1MIxzJMWzMNyJeCf/51f4zyYN6S/69m
dCw6fr1a/3W+Vd3tWsumQ9R0NhL9TzfvUwxlnqE0V4f06p5KY57spsugYmkb9wkGDfPWiHSLYwWD
QVP+P35E0/gvP6Kjusx1XU0jDNkR7n/8ETPJDmq0RLH+W4+EpT4Ljh5U0qn2wAABlnETB/TlSx/0
rSctUgeimq1M3OmIRedeoODwYC4f7PEJgpiavWexlvHJRupvwf7qTPAyU6lt7JQPif9Nq843oFQf
FhmA5ojIJ6SYzkUVrLOkqRn2AMB1dLDAPSo3oEPjnQAl+wDdJVxpCdQI22Kwb5o7V9rFZYq+/rZo
BB3RzlQA9yJnUlcHs+eIN/ThAWVBjIOHu/tv88LHjPExif+/fuXnv6Nf0Vze6v/979qQ/yJg4Ri4
59//Klr5+wv/UK0I49/wxDNfskwLm5Bj8uz9Q7Wi8U8gltDtm4ZpaKrG0fBP0Ypp/JujI1Vxibh1
0Jk4vHP/FK0YLlIXoWIgtg0HOAx/699/sP+GaIVXVP8P74YNs8gQjmabKIl5iXXnP70btsYtyV6Z
4D+/veCGPSQzxciBCYxynik2wgR9KUg0g6fi+aLZI01nXjYjw8ONFhAPWn+3cUcRluwSEdOYE2SP
Zcu3hi1oAE+m77F1CoZrGu0iB/UGgYiI1yEhoa8DsJPopIB82NrdUM6+RbgMQ4hRtvQkoIGgB+Lm
X1TtvWRfHRP6qY3inr0xkFyM9HxJAw7c+KpYgMSc3fAOAO6/hNx5Aci7RO6aGeET0Y8GS9lV5KR8
DK2OvG1kyPJYVq9oIB4/suAJNRcey5Nwb1GOu/yg08rZvGwRyZylc82bMyRSi82dAKndwBvlILME
VWd9UsqrWWxtVom4WkBZLnzlI09PLnGeQVJCiyWC1iaI0n4r+ZeK7iKtR4JPF1hIyzscBoBY3sxo
9jEgm82+IjeeAs53iShDvd+Fp1rZVM5er8mhS3cNwCn7EBMJr9WPmE6XJEMuSPxYCAMpz6/dbNsc
LU85/Mja9XRFf+wSc2+EUKbq9cjUg5zWbsBhb60SE1PBBJcYHFlsdBvk+uxKliakXDi3tKwzp4nf
EWzcJtNfc7q0WryLgLmsvvMDbyQTVCf/L2oOAgSzIInVeI2yLxdtRCP3zDNXEYyrCb9xpvSXStlF
EyQosEQhIy+VUXw7uLuJxNwmpPYZ1UXgYnSK/EWKhXxSkXvW6UmIa2ZA8KIuJe++VnG7o46PYKQG
9N1pCIqHhGq5HfVbzxjdSh0SooNlDbzDICso76a9ngHe8k8OM3nbX6ZIwKUpTy5zRCvBAU+54/uP
bkdloSE4oSIPE0iNq7/YmR360kXsPNGeDPqzbuBLCLvrpF9cvVyGoCXUkI+quwz10YnlwwQkOSSw
j1H9eqouJcs600iO2USURq0sCmfalXXxjU3Htr3ROdrGS+xfKY+jwKvrnYLEx/lgb5w50V7S2dU5
kw9ekf5vBe4+kte9HtScbYyzaciZLdNnJ+GhSfCGDhTAU7DsBh/EfE39CM42D5h20D0g1g/jep3r
7rKugp0SYakOH/S6Y8nEktMaVmqGeIrFeBLcbaBL3YpAcUgOxINXzgsYwoVRwhzrYI+wRJuKl8my
19URctBCvEPXOIf0LwI/lmDpXsFdG9zskEbaJgWrMf3q4rnCtzSOmJLYfDQJvkFtw71/cOpsYxoI
ypVF1JCnFoIcnmoM/dM6d9ErO4emrLZtz76l/daJSCcGYiujV7YoK4PmwCa+urDrV4URSiZVUAHw
+LS1Mlyi/G64+VGtMIZvHIRIAJ1n6sBSNv1HnOzb8iucPm21oO5mIuHz6LmfqX6dxvRRQlUYcZzN
mxnaX88qnn0E7XU6sgAxDn00eolq75PgZjJH7tjEllrKhS3gqAK1iw2g3wpBsicnpvlj4EQCYLSJ
sl/JSWSrMweJdGtCmUkE1kuimMrPxtaZsoHPhaU7GHJtkmqDwJ7NE1MHeEDiGmM8cvVLZoXYiLT1
BKudBJ29wXGBpwvtDfEtje2puDmMhBEXEXyTwnowYF2LRmoxROhq6ukzzkC/2W+E1hfHmuwR0ofC
O/wyK84qBgtszds0INrFBsqVaxavCzF2nsBvDdhaM2h0S4gJBDUynmV45SYBbveGIAD7ZLp9djZM
66knt3Kj+exNzWJ8qKEI5mRMLg3pyOU0fRtz8qQY2YK4plKf2KAiaBgWjnhTq+hLRgRHmArTe3ew
9wTPAiQirYNo9S83tA62GaT7QRGHxvKfMzOpN7ld5yurTvHHmpTFMtuNym1McNmnjSvXOM1WuYg9
IdkopyX+cyig49qKOMiHuPJUp/vR5mFqkeGYKdGN7xKsl2yxolvC1VVFkvcDN7TfSOutGNOFC8sL
NUv4bkNYXSAvnbFw0S+5vu6Woz1zEMqVRBCb1YMBbgEzPwI8CbCCkMYdi8AoRajBagi5aLgYsGhy
EncQ7UqL3vAqZnpkWK9Im9qHzBdXNmleGK8YTjH6ok7tXMiWrmqiDkkLdVdZ8U+zHls+warE+D52
2MVZ2C6rkYi6tt005mvrvw/MZNhuJ3D50gfDhyZYGIm/dYf6G3cQFsn1FMYP0ziwFB0ZQreyn+12
y9Cpqi8Rtdd+RE5pBMbVNbnBWb52m66OIpbzDKC6Uv1ByM2uueJg9Mezr0Zey8SduL5gQ4Q6s3Sw
bpX9y+GGwFCrnZ0TTZxvYU98UWU/djXAZ43DPnLREaZtd9F8W2705kSI4wiKY2I4TrzUmoBez8Cj
s64H9zkZctIj7PEjlv2nGLMBprjDFztDFOScL5w9NaRdLeYng1jaed5attlL44vnSU20lVk5j2H9
1g4xb4ALezpiSoInNELgEo7bkZPE7A1eDiN8nd2dmSjCmY3RbiSj6mdFomWF4+SJmcFpa/o+DNXu
gKW78XpHvAS2jT49sgnbljEHYPtVZUG3F5gLGz4cpql5vAchpwZE2mpJ/WIWZAGElfbamxT6iktE
FZ6eXQq4bMukdWQrwn6bzYIAONLPQmLwCWcuwzO78fDiT7F5jlmNow1aVBkFkjtkd5NVN/rU4huF
qLruEUUt2KF3g64sIVISkRAWR5012cpKyRVhWY59LjNucBbMrZWX3CA610uEvRwAS8SmyLoZoZ9s
4jlEXq2MM5mh7ASJoPFxga3aRjWZIYQsykbdICiTgESj7LcgVoM/QciSP4baqI7k0Y+DF9idhNYf
ndp2uPIs9EMoX0gxb8816hFuVEd6MR7SNb8dNWBV7PntYmCb3+4kbkZPlIcRZ+3Sku0R40nrEaB8
dONCnmSBEpvsVRiSTwk8w7pzzsJgKV/rDykhPpCECk/DcCC2BmoG6JfwCCACsiziMhKCdtAEoLyN
2Y7qO0I/oHA4S1EPGJ0ZViIoZndFzG8XAMon1CSbMBvcJ9JutQOBWLjMoHlhS+XEhKC1QjZyAa+X
hh+h9mUVWIl+dPfihpuaoiHlNwibm5PdlMj26CgudSP4JS9ZAPb26KqAXpNfKz4n7BgyiYeFeqmB
qVyKVWc9SCBTJFWUZYifal8GTIScm4/cp8+JHwwiEsGNOyhMlDHDXurmVug9wUr+dmS+m7kHdBAf
eZvdFYAfZsbDm3icM4tghuxJkjWAk5faax29j7gmUD2pc7DDdGiQ8Nh8v0TIHpLqkRLa7utXHFes
tZDeWR9lRQ6bda60Zo9OqX5oyuTJaqdlxdOvZuSnWOtOvjeyfgzjy0BcO+AQi1R46pwFfBUM8sqq
5WuXlFTSMCiJH7CgYFcbVk0fHm04ApDwtOmxYJnY22JtKOoBMyQjpidDA8SFBeCBcNt1CDAb0YjJ
yq7BJ48vStV09ow+5pPNpLh7tR4XUo7nmAgHaDdNpmwnXmxqn4LR5wId75vsIBlSTiDArzXKCRee
Xr7fUWujazfK9iEagO3wDuVApGr/FLYlBu+LL8hNYoIW2DsRfoaEbhr8ZjUaIfqKYagWKg+VjHeO
elXJQOoYq/tSrGrrK0w8vRuIvehXKZaUODs57ogO6DthDtxgMoW+sQi7n04tsZDSJNXpGirOkl0/
prZFghapRrlyn4W9/oNammzSjzae0zRD/FScbGeTWK8NlgEyJ8FUhY8dStiue1bgeeeaySn3Mosb
Aip+d2rXoEuR8s0vjLZLCY53sNATJVKRHVJIeW7q5Dwaqyiz14RubhtzpK9KZ+IosH+ESFDXNz7a
CTIhp5dOIgmdOwwjWBI2PFP0lwgz1naxq1CvRXCG4oCfAtmwFlrrFrQjpUuk7aSF7kqHD/2gFQ8l
saSK8qAGj46Ba5hVDluH0N1XvXZ0o3cxZEs1qj1V37gZMb1WPEPU8REmqyZhC9t/W9HRty0YAFcn
owEgvCb2P5IQBjufZ2n3XlQ1VL3J0iUMSsf7POJjCNTyUbJ8tcozCJG9zghchDZ8jnId68SXEROv
NMOqROPVOqeu6Jg4FxuCUXTlYIcYhCECDO0bt9eiGwEeQYfL6dDac+jskLUtSCcgE0nfq+LEyxhb
GAZkvaqyaZmx34uytzE/axq7BmdX2NeoG1YVIWxu8GEFFATwS0r/3sUuk1a4whe9hmYN1MnT7Ocq
CJetrLyI7qsSZI1HPLUO9PL0zazls0HsHxIJrxgvQmPUPioLXYQXxGO7kvYi0fd4i71OPQVwP1G1
8ABuOitb+c42kvJJ2E8DlY8eMok3U3K2thj9tooyNw0uAltjRw71WOZPDRKglAl6atCN5gPqGZZ4
dYnoxnjyCXGOps+hMs+CDn7w5nilcdI8Ut+gky117cXnlDDwJaCu5SGy27VGfDQjiaFUVsNwyEAw
BfJxJOxXKl8TA1hmdrzV7OVDOtjerbZDDfmJEQTwP5KSACDaXm2R7GmmIY5NVN/wngYG2j7Mz7C4
5Nl778DtCljk8A5UgbhkffwJgyJcQNdaj4ENOy87DDudw0sjQE/cKlyrNnQtu8HHiUkHUXupPoPQ
2Sm4bkaAjQJdXL1xjWlv28phsnwSy5RlSg+PQIIWsrhxLHhK1dxyXC8qbMysyTxalBc1DHaGVV9L
LmbdqY5ZhRs8eRmZKKBTGsHEVEG5NB9N+8lssGlDBRkjAShpTN5cYLOkReNB8DBMLxur3JB9RUzw
DMMVV1s9am65UcG1q1oSIckxPogrPdgGVA3lZHM2aoHhkYaE0nYcTzICRjCA1DPcDVtqcjmXkWk+
D2bEw4oCM2UmFAT2wsr070HMS0u+4uZFsKow0bSHvvI9Osp6cHN2lFAF7Onq0EJi1mS9/R6jx3VB
WBTfg/XUTG91rO9jJ6H+fbb8X0h4zB0MTnv0NOyj0QB7qIfyWRZ6laQGa+NvJU1PIAf16RICc/gq
Y2NNjtiuRMbPdVJ7FvJczk2B62mR1R0r4vrExHaBOYroGQIaTdIPyGslYrgPmkvKlnBWu69s+eaM
2WUyN27PowdEcMpxIeQXAbRClYBLXGulG48Rtsae7IT5cZ/OCg1TS80h9XTtG/sUFvkLe9VrIpAa
5++xi9yCUhm9MLXvz+C+jql6CFS2JsYve3V0nJeCFUCGdgHr6ByfzD66NcQeGCIfVUgs+JFxyqpS
T2jEE4dyNXXWUUZ6vL9O6/CoGOa7FrpnP5j5AME1nG+yoVlH+qPKVgtm/XkCWmdzdQ7ULQIpREpj
GtjzaGpn5if1t6bEjkS37ikzAiiyzMyq4tlJu32cJsta9TSz3hYhn0JSYx0lWNLiLRbVnmCFpbSH
Y0GUS+RgukEb41yR+1gIMMsfYkjeimiLWXOfFOSthAR+FcYqphsr/UMDXiGHPuCPs6OLA5bDVb+U
gKUwpN2Knl7xQZ+KW6kc2nhfZDiCEPGU6mPkE/lOlLysP92wezIEsuN+XLWo/RsXHcmWGFCAf+On
LEyeCH/l4x+KCBOEqOApQtyi6pl7tI5fffezsz9J47Ldp0z062kcETxoe2BEboYpnmzzaoVWa6rC
14ipTU2ssiR5Va+GbUCSAea1lcwaL9dXAGj7fBZZZEv3RlAk4GRH81g0NMRiu/7ReLCIqEDSmLft
Mg8Yj2bLQsh9Pd7SWTECkXzl9NZm5HfU7GRbRv0MLdxm5lmjubMB582rY4kCnfCCU5SZ2OnEXvcM
aKDAcZlMtJgOdaJvyjB6gQu8iPyHrBOL61TUmxQ3RVk+talzQs6MXClZ9sFNFSSXdl4Qv7nEMA+T
2DUdQki92dlRd+JtWOjjd+BSshnapuTlnAilnzgHBTtJLd/hsuAI42AJfA/0HpUXTqfrIOa1FjUh
0jiZXGH2e4JSJVfdLzIJVybqdchcrCfx66qv5F6vyVL9qsLfNFHWQt/TVq7b+hDXNLeNJNntkPfy
MFgTBKenJvpR1W7J67bwB8QsqrUyXdwH0l9nbFvhjQyIFgrCl9V84oowMNe8s5NZhS4zAI7VkQlj
i+qfPIAEvemIjIJAH45Ul4Yuvj5OKQ4RiJ4BaeUGRhh/hGzM/qiWHVBT5pzJJdYLVKPmQoM1HfO6
FYCbx7Z+tBr+Ci1pRgRjgKfqq20n0OmqfVBAsbi9xxiE3lxl5+SSjAZs+afg6ONaagjcUXWP2RA1
a7OT/PFOQyaOCNuNgINqS5cJQJcyLDXrPVzmqE/WptxYqAubgCIuv5iFRTbWQY92hAidctbHTnfp
Sa1pkrPh8oehrwWexE0wVIxVjHZdM/4xNIY6xmkkZKlK5BZHE0/iwe2h2eBKk3Cf+/FcsngNQ6aQ
zjdIezSCTObyngl0tTEy9O1zFVX+psMrPPRtjI5UkYCvmfDGyGcUN9o63apU64XPW9opgsSmjnLx
HeLuoh6/ktpdW2WzleIeaA3vxsRkKtvawJrI7uKuVklKwC2pgD58VUDJdiklVLNg006BcOonlSFc
hW/L6/FTxVF7GuJLNN7tSC4rgqvmoa+rcVw4nDec6tKHIAlCgSctNybPQexlnvoaI/2479vjP1SG
b+aAmNFC4ANGKL201o5UbCbBCIAHYgJyuepeYtyI8DEYrh8zSoyqOJTWSaQjHx1XsHNRx4qTc+9Q
SWOv3ZbGS95cfLPdikFZtPlTaX6UQLlSfjbUXikoZdKt2I/IhZadrOmiSnON1yagderSLyN6mfpx
x754O7aQrjpegqZ718nEnICUBTHCuQ3FDGIz4p/h8Av7GEeYDs9VUWK4303quB1SmHmMFHF/r0dX
2WWncaS+s7EoWTdp7kvGswHKy0o9VMqHVhdLg9O/3LcWlXj8VWfYseLgW29/UvepoY3qsseyH8GE
38PqNtWfyPk3fUIhRAy8MbtdpQ5E8M2a8RMk3lXRoQrhQVleRPhZQkCpFuWLWFGOow/VjRgS1tNL
k5QOzp7WZlLj3FrE9lx0MIhkxHOXQdck1IlPwDzpWko2mXVIpx9t5BYwxuWo3e16pxucwLgdOtQP
+DUrIQkp8DHS4VSwyzUi+I+CWnQe9yqGlzH9nKabybnVOSDY7C+SgJY62nBFMAZQxw0sjJNFCAdf
/kIzk1s0BxdoFVa1jWaxY6DuCqxo47fZUvaeG95x5pyskQEOhIjEEzBB6RiXDoBTdkDOsO4CNGDs
jTOYyln8bcbj2nVQyBCaUT0NVDKkpSCRjPh8PhRCl9IONEjpMRgaKVHl+ICve0Mo0GZq3Xmkwp1R
vUpz7twJM9aGQyNLGPv1MnPZ3mSX0Rmf7bby/Ap4CfJtGycSA8bORaJU7hHvL1xHQaPwHoYDddot
TE4OtKQpi15aniWbcAdIEKVGzPiTMXwSfLlrHAg/0biqSF3Q2M6AIswNILztL3qaEaXEgiHPkd3n
IhNXv8/4EnEsBpiDZznJDJ58JXfYtLfam9992YQdSrwGZr6RwXNRGLf0baovDWfWoJL6Z8jnhJ46
UdWHsoReVrWMe6d9b7xarb2uk241dfCioHRmvFxo4ooaWCYTTAwJ6BdwIjisIlU+cakjwX+acCZp
U4SDbazfB3V6SVHf4Kf0RnNEkd0QBIrexYUaOL5PRYfWmUOOq7YUytbpiUcbPifaRSN+GfsL/qNR
s1ajyPaVVmAGadF7veqzvsVK33sGczZyR9BlRycY0fA3t9TUDlTpe6fSmFBZJDG2/UqkZ8eO94Fq
o9KKdq15VFqwgcGLpOY3ORcNFIC0BN1QbxLIvkwb+fRrLu0AfmPOnFt5Mmm9Y2U/xnJNxPaKrhIU
YfxssIkjfY1mcI4775et6DfgXeLkCcvTunEZ1fUNjpxxmWAgGHyfYsd5CnNiwFRjE6rZQWPsrbnJ
trXeDABoTgCmw3ZOvZYcTes64XzAaYb9aGAb7HthgA7NebJcfx0772n12sXWM4nWX102Ldxzrhng
Aioc4QcdFAwD1pWU+5IEs8xmTA1JSDzbEd6x9tnFiRheurD0RPUgVGI7rIOskKKqrLcBwYtLpOGM
SgmcnBB3msA/ZEhBxzBY/iZ2c2mSfEM04SaW8tXnv2421rWvM89mDwarajdqOpQ/BFXVd9MgoAZY
XdP7TKTatoiWnOho5/EhNFgnz8f/JeY+qQD7M+Mnow2klr8zzXbRx+FSAJlFAI1DgjTyeMf3MI2e
1GuaEbk3mOYH2jsX4VZ+cRJYDRnzR3XaRPIyuE+RcQs9jQtXk9/cxEp4SaIXm5Tt2vGm6jVOr078
MI6gGB+yYiZvLfrHst0G4a51veZZM3aJPAl/myibeFw0LlK9LF04zD+se5VOX0mmeYNCZUdYTyN0
LFVIrCU2xDn6Ctn/ikzqjVISHzP+ZJqxt6IKFXTjjV38GlcInqmd2Nwx0rWvvfPQMuDIrNuUdQfy
aDYIC3vO93ZWZ806gnJ8jBAQVE18dzGsm1XhtexkjIzkc00jCUswfzxPwlrPi49iSryhz9cxm/hK
ljtSEgjqqPYqC4eKG1aYlFFDyndzy3kwiKYSBhkts4WWCz6vhw2+lpU1NFvScHe6/65Mv1ZOXjlO
EJ3GuRHhWyaT9YRlADfnHf80I9cF0CFcegETt2HdF6wcBzye9sOAnDCwb4qbPxriarRHA2lbwoq7
KZh8WoJp7qvTMDlIm2ExeZYuHu0OpB0+aNP+FNq2Y1rf5tqq8X/U8Y1qfp3F9isc0WWgfUDxgvZ8
F708cRbgwlmUE51bcm7jC7w9BjshUkGLPAKcNjka/aakZ6eNLfuPMrlbaPDDtEN3z1nvtisIeRv7
sxUhTTD2u+BdGpAonFmPIfhWrpHzjIJw+X+4Oq+tyJW1yz6RxgiFTEi36Q2QkHhuNKAAeR+yT99T
nL/7dPdNbqp27V2QJsz61pqLhG2/7WeDyRbuyYnPrjzHHyooL3HJgUXQ56rvyvyrdN4LEmY6Jy1Z
s1nmwb0f9gS0vxzj5HfOJpKQpsStLoO95r1tyJ/Bv4tm85XTN/aSdk1k7lt12dbr60PCkNZIkDRH
pt8Ru7qtN2bEccIgjsn4Cj9pErkvhXoO898Ci3gTXOA5vaXWdEnIWU/sknbab4fMJRrQcje/ljDg
AgHHsT02I2nOPKelwcCRN69n+59XtXfe4O/dIHoqnenk2f7Rt9RBdDde/zwlIdIBWgpnu8F/dfNf
p+A5OAFm3SVowG22C4p57bC71shqdsZAE3gTlueYszZuFegGxhNODFYAlkheFq5zw1Jt292WHZda
ZVKm6oIvuiMbPbGuJ4doadPtxqMib0A9FYGn6LEt16CJ7ntt/JMkfWsAcmAPUTNBMVXZaSZXbQrU
PgatOofRTjOAVjujyJ76JvlR0Yxwga0Axr4z/2T9PqrfEzVyr+4vgi6AtvqRDd1A3A08RkbaHi+0
zXCUenE8ptzpgodeVZguirq+tfzgdZIPhKIgO5Zn/sNzlWaMZPgpXrv5abkwMJJ/1y7PXTodFL1N
vL96RK+Kiw+3+l+OUYdcVs+5b+0SIq/XrkPKC+zq6Pjf5qzXPt64Rrc4kU7taB2Gqn0mK7TknXEE
vWap2Kel8aNg7qw9/7EkSd+JZO2ZNkh+cSmHQ8lxww4SardI9+RtvYebtRWUZiG8n03HuCYUm8EE
PoYRTkSaVjWaQFmZ+6bbi3a4K1V3HIB5fpeIvoPIPoFTbnha3PJOUJ+eSRNsanfGEXBTd83vWOyy
EOPF7O4rzz5G7byrnGEfetGZOg3NkDiMqtuoP0uWs9AIyYQrhH/mks7gHi2AX2F6LikbMRu5C0rv
5I/mRihWGsfvN3GnVmbLNDafyTuzSpmNfvTG7p9FTw61RQ0IUl6f5Do3bDAZkfyoflBsa5OFJD98
0XrJbNM8DwiEzBau/kKcmYqABjOAREsHW3fFL7JtZL4XHCUsS28MArkSkdqQJhGy4ZSwaZnG/KTI
ypegu1eG+GQgsMkDBSXDPFZ4h5hOruFwDQOJmLi612ZzoxS+LGEeu57sVvoOtRsR3w03XlOSy4Cv
kE3loaLjAO1zG8ZcuLNyS2Tioe+6nZLjvYFzI7iHgLMCYoMpbOwf08h/b5Y+IPb0eng2MxvdDX8W
ELw4/I46Tie8+UtTbKnr29b2GVzwiqohsMn6Y8wNDCjPDYfNOLGO4apmCegOBp2sIti6TOfm6Wec
vzsDOBBNRoCKd3OB2UfaDWnR4mephGwGfSpke2w5khkRhEiSwe1LsXzyIg51bXec1a+Hfakox30z
zZsS51FBSMBt5hVdGNtMQUzs5Qsmvw3oXvqAMj6evro3+x4oKGfQ/cDVJCj1h07LA8WJG1czak32
VTscEp0x1Xv39IK+Q4yGGHHosfZ2ZAHRLHJOAgxKBt4cUJK0Ue+n9kHr6DYFdhDwvNs2c18u1y1q
C1aLwFUYkPJtBRyNaMTBWIZwofHCorkp03vXXObOwy5t7hx7Pju4znBenHlC7syAN/dEds1YZXF3
CYNDa/a7YFBnGYdbR4YH08ff1fbU+qAeMDEMYxxvutrZJpsnrY8NqZpKFpdg6W748nhDdjgDl1ER
Sju2oJLQ7osxSHj2y+aOrBAPDxUW8wH/lq+8a8HdPEhRmrkZAvDZQMfC4d65lAXT+2w4JLTS6jEB
xtOWBQLCu22/kxkaeAGsWGzUwFtqjteFPDNkeFEcfpteoc3dpgp0d9c/VRqUJOAHafMpBhZ5iO3+
aqTWu2w5KlmFu2/RYHIhts2kT5ZO90vsa5w4FRU5atZ8EISGJGcl+hnEtiVZbkNY6gEezugXFEao
akbWqIc7Qq4ra7SORoiYA/c05RaZ7KCmcBJP0RCC7zjodiRkdlkaPhuZv67VjPul2tzXGNyrCIqx
nk/J/J1iYBtbitJL6y1Ijj3zrcl+tY2fCiFlxMHoF2+eOe3DhEl3/T1Ze4uQqhld4JeiX7WbysdE
J5/Iux0m4MixEz9UoX1Q4EfUWsfu2i+pNwu7dcLYW+Kj0/mt2VtL3cfRTsmWLLVL4aPlfMzFMaet
se74Z97jzPuq/EeZGIfKcdYBXSmM+WdxDaurHD+HAlHI3iY+9w5gJhPP7EC0Hx7mQzd7P5QxD4Ry
G46yeuRDUnyWkcUt33mM8uEcGc6K4+Mt/NftYFX7yZvRw/SabsObqW+/YiLKZk4ABJO8bZQMYNyD
waDE5CSo/D0ND7SdcB3AKMJiVs36Yew4u7is+sp2UHpMUj3Uxg+hxsrn/wCleAfEuqWsh8XE6m4b
Fr9u6rknjB9zwLLQfpV5yFGqSG8ZUKdWc8eC6jiPwsg7oMpyPY8aj0ofvGXQWiM+mvkd5lDeDWG/
qrLpvpvrx7qMbp3RohdB4g8Q58XO6FWkWYEuiH/ktEkTn+Y5+6TpLFlVAUzxlLgiLRXsNDubk1pp
5jd9KmklAMzyirh77zoLGD0SSz6XyyvotJfBt7/DVNxQPvHet2H56sHFLGf1AhV+WlcG7AcRRai3
Gnd54k77oJnQRikEXYxU4dUxfBUCGYKfjsiKb6VsjOpRDExGq2hrEaQl6MDQQzsf3WADJbbz/tbk
xc5nEmSZS3ttyqwYVSF7L7xsp8rk3u+7eAdpkTE9y9xchehxM+rdyFhqj1Ejy1gNAqKGY2Aprlj6
24NmzKHRI+kYY03yfUysBMt2dU6BQCqiE4CeYON1ZgtoSv2yDbuUexDUx4jl2dSuK7Foq8UIPGJu
wn2aVa9L6C9t0QHpwNxKrAh+QkKK4+RMYa8wZwD6L8aNGSH/2d++JARHNjN6C7OHsRzPnHy2i/1C
ptXRDaZtRsChZnaaLyd0PDz8D3FC2muRXDz2Sz88SNUz+KYUmv7sUkq8Z8mxDV6JiO1c+igE59kK
9L/gHYPyxySfabx1NsPpMQB+ds7DIXuyPUwpMOhe8pjLYv5COdOL3STJXT3qamMnzKu0+tdrljB3
tIdXOqqLLYOtFRIEPbBGga0luh9kxd2wO/bjsiKU+hR3NAb62tr3fQIRmFq/nRElKcZhhr3lwJCr
pOWoTwghBinjHegjVBMBZcc1gfyIB9XieMlM3SX4G1qPNZbkmupdgdsAnv5mlLiSzPtIJM3JrMev
BEHqMJQNetrYwzy1U+PJpCq1NKkXjCvFHCMVXPYKyETupTXxLlRR8TTifJnonWB0a4XRRvf/ZjS3
nADtsu8nBFRN9j/gbpzY4HrV+JHH2+VghVi4tk1aZyi2qxA0eqaC4PgCDkKKdWGpPyttsVUOO1mI
KoSDwZIbs//NuIc2wBl6+9kKNX0g7Mxg9udri9blh181PgePVytxPg2CIx1jHkr5WofaOHuTRnCL
uQNZjHppu6xCZ03z8aoPvdViZi/TDAv1eGjj0+h8EK8FStHRJ/UP3hnLCb4c/9lMcNi7q9FRjO8g
wods/BU6+0GywifuPqHXmiZsGG1ZMe9Mi8t3XG0yuFYzcz4Dwdyz3wrnM7GZPek7NtimesqrVw/R
COjNcfGxzuWpDGzGdw9lNC6R0JUFi6AE9u/gdol7LpLBOq8PluTHEbSBqxvW7YqhXW4lm1R8DGJC
aXwtEW2tVCBCYl8JnlzRMLF568EHmWyOrYtqMP+ByahZpGieZ61leh4XZ1n9coUAubSKJ1b3AdOB
uWrcC+TflaXSI208RUpvEtJz0Z4qbDgThWLkzNbZI4rTxB1Y3whKpYhVBxcXrV6k0y7SwX609wM3
feV89Oa1UpRHJ2BGpp3LaLuct5FlEd7tuX4eKVHbcohf+161zymVMdgdbaTn6BtZdJ3rG/wOLPjN
Gm02jb+jpESko4eaKED6kS+ozvIS1HfLAMlgwIH9uK4/y5zgAdMLQGsVZSFW10IF75l7LZWo9W7k
qZHdTYBy6nZUEb7BsuSE/Vbx1IwOf4ZXpcT8XNY7KBIbD5Pt4sRUE6eI1xlRmoYQ6mDONO+s3D7G
to2CWL0l7bEmfqSDU0LQAxGqMs9h/yOD++o+YG7bs9kN8naE7oODmVoesGlHANgDSQHNHb2ar4bG
ux2R+G/OKniSmEUU632R4pPLnvKkP6Vc0aOKkqOt3fybgWGM8r6Ovuv41GJywmeUDreT/xP0aKth
tcptgrTD1mOHtQYHrJrYObhsJzJu+4lAb/5D3HiZAcNN1ujHJfcUvYN+50JOTWZEzhEekfsjQNV4
w1bP/BRc4Wuaze2WeNyzGPcB21kX0ZOYbCPaz5LnQo8roKWrVO7i6hcn6KrwuDYdShtjDU0WOARd
oKdLuTtLt3mC27WKgv3s4FC2jePIUtKJB6PeEjnFOHaxuLK03h5aWtm8mSHM9uxfyGm2A38XlOCv
z8LdedOe3P52eevMTNkTrkACoo9bfY4kQZqdNS5y3GlpHAhDQn1gUIpdLt+a9JeNdiUdiitZLa24
5HrCuyFZsqcc7cx1BT8ifZrdn7Yn7vtBHT0nvDJON7TS4j91qQcwgmeQYIgBdSMOqm9h2s3FtEMu
aGOipl55hWXfHsyWW0lT9/+moQo3pTRhOE2U8CgvNjcls9paFVy2uAntnACchNEmxgaOOLQ7XT6k
DPoQWX4sYVPUaWBhnmKo0Z0TPPoOVU8ddtnYfjFif1MNaO3E48b1UE/fkZN7Ly3FAJsgrN/gSLsk
GEoGAp1AqmFqXnooyCrfj6N3x2jbee70hywStS2ARmwG6CZ0kD7UbhFe7ewfFNqMARpLlWFrkkqu
VJwc+9+8ml7djN0Texiv4AMETJ5O97ENGm8fde7ODdt3k8HqF6HecpVzU7AZZ3GxJOsMewBjQyTM
LXnZcJeLdTfgmrmEZn2ZumfBx97mG7EUhOrgwYz5MGCf8Pl7GFcg3Eom0h6RKPE1gqAtimuR3nT+
hN2TAZP36yV7Je6nMn2aCBFBuT818jfQaJqUQ87Dr1aHZniqjRsv+wbq/xDz9OKJVhzmX9IBq6tL
8AmcvoUQh5VmcPuN6haK47XFSBISU4qyGr/xbTG++L1NH9eHQW7H6P8Gi8vmaGUDOrK9TaPhprH5
aWhaTQmL449Sw31JE95GcpHVsXjPGglnm/m5brgzzwGwDacmKA3a1aJDWHuAOF3XXGWGZ34jt+5t
p0tv+h4EKBCiOm6PkcGRhwJr9kc3j2BDOM45G5Nqz87/Cnmozerh4nTgVb2ZFyds3UOSGj4MZbbh
QNCVmFIyxXqHj4jNz4RONafuI+X2W6FqZ1MaYlzJCp4SxYU0X+XcV2Tt4F8YYAAmQt1nRnITMOaE
tVff8VkAl4nWSPh6gqHfjrtsCl+8qi9vZddE2z6FbNHN2Y1ndUgXjMavgX3HAOsaZ1qRiyOkbi2O
LfocyH4N0oZB4V6aHK08r4eSdLiLr/BkFnLcDEMk14vtuIUTT2MX9nPs0Qfge1++xKDAgdgkn5od
fdXOvFIbgHdPEV5hL700YV6uHW5l28TQTJhyGvUArLfJF1V3I/JrujFaGLZtWjPOTrMfJJzFj4Mt
k48tAxW+IZ4NQj7mS0n7Iu+he364mNOeNyL4x7smYH9vGswzboeBLzbKU87Yc1XzdHLpnhxOjOY+
iBSjmQJBIo4OlV9oiAUR2fdGFeu5pX2FsDwiR0+Qv0FOXpJfhq6W2wknxVCM7Y4bdQvCE0RCHGWP
BDEO+CU4R2D8nGk6WZc5W39jlu+FTo4kA0+hzc4XRv39NLrWDUxlnsiK1vTEP3RFjo8+JYuOslEo
PNJzyGSavc+MsTuMdcnJLYjPf7+2a2EjR6SP05gyHVwe0sxoua0vX/795t9D5qjplMhBM5Zcvvz7
TV0bjFKs/uJTIH7i8jE4FNnz5YTdpgCKTYTRpaZhzYWdk0zJTLMVhTh1y8Oogvk/D3+/999f/v3b
/+/3/v6t1sP//Z9VdKycvOZUWrwFgc9qdZr6ADOL2UJsMAx0DWXpe98MSSvES01ANVrl2ahF8j9f
ilzh7fZFoxf4LgzHsDrjPAT89vcvTJZXQVoBVNLJqAaycY7optN/Hnp6RpMBBE4oiek0k6tOf19V
/+er//wydqqjhSPPSPr8HKX/+8GyFlYPOEDulnZ6hteUIsw6ZyZqFGnnGFQmfZaGQbxweXASZn3W
8vD//R4EgAy2Ro+WngAp5/N3/vuKezwyVDqhSaBn2NxrVpMuLLnjiFDum6R7HwKLqiMIo/qmy7wM
72NQ7EpZJQcE0Puoc+wz3Slxw/E1dpi9LszDxPp/fh2N4XyOXv/7B/7+q78/2hV8SgKTNstZjMYN
Gu7/PHRz1ZyXYPzKCkRy/nsYfIub0H9/bfEcMB/tEA5s8gv7MRCfWjYUtzsFsRpPkbfXmfM4995r
pTV+Bu4l0qY0Izfvggj9w0iau95S29lM2gfb0vGJse2HJBeESwyHOsYWbz9oLiAO3N7bcCC02kn/
NEOjPisyOltS/TOXoSSitk1+YtBxdq0t2hUBC4RWFMzz3wMBTxC2vYH1oavq8xjnHl+CoZNd4est
6C7VWOdwbr/SNNS4o8mw45Vog5LasjB8hulIs9GY9mfFgAvBinM8zRq3QdMY2wiFkdoHMn6i6s9N
hzGmNsR17mlvytV8zIsBW0E7lkdXcUbzMZpW7kQSOUWOM6N2VxbW3nFnDGOibrZjmClGx90lCegS
i4cnN6K9L8TvXfTcKuTsRHspubHhNQ+Oyo8x+ibGvme+vLVmf2ca46a0cFiDDeVuBvFlpQ15CVPS
fUIIyOGRQXUit97VnDJc8Ca90zXMq0bH18JHNmtnnQHEhEqFPfG+vJ2VNji0D9E2dlDpYxNPo0fX
WlNTcwcp6e+vdtqA8EMgnHNRkUUY4vmpmIgNTgGTKUdTsmIQZ8Ga8vcHQYDFW6gyQOMkbher1O7e
ydBaex9FZyKU5HGfASoU08s+lHpH0SlmlwaKXoXW9DBg3OI0n783AvSv2eX1Lso5giaW4R5ytxD3
hcHhVNW0dpL/me99pUNStj0SvZ7fhT8PDy5JSIWnLZXtdJB40yKQfyXodxKFZnpfVoIyycp65bWQ
2zKv1DqaGU3aJthSjrTdRrpQcfosfUrLscXKuXhNg/C3EBMt6FiFgxw2Al6dOi3b28SaDAzY44uT
N+muhWr5EZOPUVXRwLpMr5OXe1cThaiKDcUsoaMAV1r9XiIcVTzZ0SjdBxveDpVSquJuaOW7//5e
nSyqtHRwUnVjd+lagRFS6Htg5yDurbTcJ0gj938PbR7VWBDSq7QEgEFHRRd3ljeBXFKjwOg3bcHT
1Jqh2P+VmkKmTnembpC1bR2ec9MIz0jk+b60WkjDKxQbxUaoo5sMls8NJ2xh3fapazOYjv3lloqk
Jqdw7/gKSv7yAE2tui0rMI5d1qCqcNDetXqUKyXz8q4GKUMCymn27iKptU1dwv6qcfOqDkOMQ3wl
RCzfVF033nDgj4/WAi5c3o3/aTEGwMR7wsOrqC1Aqm4XfsEv4+Lod+aZ2CRB1FEyny2M216b7Y1B
MHy0O3HTaZsH2QnGhB3SjHfrsqWcMzNW95HJ1DTA7Hdosaj7BAof0iwS66oxyeUu/y9KsADugpHS
NWXG9VJvJg2t7gHZmL0hNkNnC4DranxT3J2YpCo+Ls9O62FKbQMiPBwA3aSjFsF12muqgtcMIzqT
KcY9/B3C0/HaMSLjHNcJUaHOkyipFAgnIPqxFTPmrZO7EeLcuW+vbZOhE+W+dxeSfD0LrdpzOtIe
QaQ22E5C9HdZWfd3oxk+uCF5btrMbLDzUXBHY5i3lZwIAWP25sbAuXPwZLQmoug+hPBGKj357H1c
62Tvyud2GPqtDZGyZ23Giz4cmZFcqXHyD75wb0tfy8M4DM1qqsESz+701GPFv8kcxA/4JdtozufP
yqueBkkIPEhEfTbiPHnyGwI2SCa87OkzZ6V8G3CKOEqR9rC7cKLURn5Lc6y+LxihqvDJo76CaNbY
EEnNnX1HNeZ/FqmAglECbglWhkhe3bq1D9obuAJj++vIEpI1VDRynOucV7sbFZ1JdpweM6Go2cI5
5DQECe2pjEw6DnlzeXAtkYOZgfWhtk8phgQzgb67vL8UKR5DDt0J5REH5jBGt5pGDCcE9ZfF+ADH
oK7e4dyLiwU8MCj6R0FliCE0Q3+3pg8hmozbvzeUnyKHiRJmlxOH8YHj+XHofYp/cq/d1pVy32K8
9ItxagHEh/mlgbu3Lzzw+eNgZpc0isKL+xiWpnEJWax2ZjxAHa5qfrn8nsfZ4iAl0Qc/QC6GTOPg
67HUnV4eIifDIBvP4j+f6Km3b0GvzbDKMNGP5d3fB24eGGMmOf9br9cEQYz2pjI42IW9D8OawXDM
rUy2F3PIzUPDm5OK0Jg8kOhfgiSVFy4w8gKggNNAkSNZ1O7ezez4Tgc6xl8aJ//5qtUOSi41EBay
/zYcA6alDg8b30hframlqU9Ja+M5rjymoALCiNKmUQtSgKBXT+PYv41dWN4OMWY2DxUttUCCkJ6J
lwlLejfqvoZs7u0terIQXJ3xHpgTaCkIaq6XBWdQFj2l9bupmn4osA83Ju1iQSDU2rXinJ7mDOFH
pfZWGPEOEJo8MAK7txhz4iIUpNuDHBd1GDAAHYjYjyVhKc/3zrWDuGK53VtCz7sqol8haxw+VWw9
97nHhoKiO5GDc3SQHMhrJ6fMwazcpg5hLbZ+v8WQEGDP3Su73035cBmlvfGL9oh5l4MOhDoiUde6
mw9tFKwHU5o7Kbj1Vdq/znH4BAb2OILrShHOgw/byf1HxwSHKRs6Nct668f4NDurwdOYR7RLQ4CM
JjJohR0LVpX5Mjdw3lIrRSyr0lXWOw95WR3oRefmh3drsA+FU1CtGsEtyhlh5daSCxiN13zUt9w/
O6pEMZPUHkEduidW7tKNwjOtrMUs0t9Moyc3MWXEMC68i11xJxderE9DPxGgu0wWEG+rpo1yTFmH
m3vEYMAmNG3WwAVcfH7rSmWXri84ZqT/wM/QUjaX8TrtCkZl+QvQC0S4hZ4fXl2vEHiDIRWlTfgp
k8xaFzU+AhfKv99LeaCOnm1n/urDBE4oiqQw5vqms4ZXyPM0VJvzrVkPH57itqVbzWJk41/3Ony3
glKiRNv1sRaMBm0st+lI+C1xnGsRuz4jpsFY50rdCj41WxNS6WkqqSlhooTYkN74vvdoyHDjj/MP
NDQbxiNHuDTqwnVCzfDOyF4nF1IJZoUGxHprn8PJOgvCBy1r5INVDnet3bY3oW3ehYXfvAwZAD8n
50efqgffm9WK9c65hBo5by6oh85wjp3ondiwW2u8aTmtCjFwADeWuxYqADojrRh201FQhlqrAjfa
dI7/HkmwLVPa3PhOVN8FKOgYM+S2MLuFTGdgsmwemiQz3v/Abp5+zCJ5qZoGzm/engxCfySx5bwR
vsO3OyQXjmvNgXS5cezEcCpob9loeMSnwZmfxmwoHhVZxhtObS+dFT38Hf/+Dn2BqVPKOeWXZ1XY
TwaXA2xZ7BlAjLiErH23BA2EorlgMqcYtwCedCemm84u2fa8hAFWXt6O2AYZU+l1IqathMe+Y9za
rufsS+j6xY0ADwTguAouqNuxfwiStr/3fGsby4rGyGyceH18QjXcQnvhwnuZpk8RBfBVxPiFRYDc
v+vrdV8F8CmjehGrSadVAIYGvm98tR0neCI2nu1Yh3b6R5GTBmmUX3nCO3R9plW2P3jblhe2sRN8
4cQIIRKqL1XazlmM37PnYMGiRNuS1Z7g9rspQrCkZeXcCnB2jjGdu2R414URbkSdYDCj7xBUPc+3
tAnGDs0PxViUeydGvPZaTI/Rw+zg54pxopIXqftNhmgFhqd/HFU6w5NHWk66e4LCkoLiHOav/DVt
eHFZUlmbXCJu5QLjfYIlnNaMTT0zm+twF3usuLTTmPjIefudoYBYjJi1lby2XCK2OqnrTYHy/u1P
98BF/5Uw2TpFnqsweVGNHHJ37pgQ3hMGXVlO5RUW8p2QjdjMXmWtDMTECB6RO9YFoOD0Q6op29nJ
O5T4cD90LZaArr71oRwuAjEehI7Lf2s8VenAkI7Wxs7pXqIyhPuHWms78pFWEObL7Ra1VJSZfhON
/DHzgaJswt6+ZBsUHAzgimTsWVW2d2qrO0+AEzoTNIgdbKM0a7a6dnZOn8QQ7qkCUMXD3BXvkcMQ
vXcwFA4hg2sPTZ4cJQsg9I11nManie4JybG0KX9DBfKzSCjOFiaYAT/8sdL8jRqbYOdFhKNQ8Q9R
twAvfag81CT92oMc131KDN42zJ/SpRNcDOOnqYznYigwgxfMayZOMq6MbqwGiJM/2HdQFjgWlOW3
3b7RsTBiLa+/ap/DezCxgxtm80ETHND11t26XYkrDF9RZXEi7nuBOwMRLMjatSvh3TMiLqeo2GLx
JosMcHg0+7siB7lUr8onw+WG3gnmL0X7xoWHqM7E/qmsK4iNYPNAoe1nk8FU78IMhZ8FPnCHtzBa
Qoed+gnL0dqHGUoT7RD8ZHCpm9S8mvG/NHSftHL3dj+/TClDpbrNLZQFhoRmzTCFOmuVphvt9sYp
TaJnI1WMLXXCCab8dLoIZ36J7W30nMsSLTIDuXPsUVA/T6GxdJDqknofxy2Li4fK6i/oiLaYmKCY
YtdUBOmHbvm+YvuoKuI2Xob7YIyoGJkRxlxn3KTuvybN1clfxr5zxVyW674HzCATzdZu65eE0+gW
Gsa+LMJzQLlNkwabIWZliC2chABn6HTmdscA2KksyjbsmDmzi5yrJmJ4kow+jS4kyYZ6g3n0MRnV
OcQ42HszVIRAo731/g2qM8HeSewosXiuakLyVNaz3wz8hZ47w3uYEmwp3FuyoPlnL25O+alNaiLy
Wn2kFAIoVWydsVbotIgZFd9aHsRvY6+fJrZOwC/uwYtEvQ1Bt5YsW27OvYhEPvAayjyK/D511W2J
Jbbg0i/offIg/nglr3VScGvLq/A7a/iQdKoiuiFualIA4DmyUwxWj3mooj/uCpdGrPuAHa3FRWUj
GFTF40ALbWIU685U4mBG32E0/stRneBaYm3n9rkGuM73UnFUE2b96VMxtjKr7GHOp1MhxD4pivhp
wRMPXMJ4JmnsKAbqtgIw7tQzENfL+xcNJu8YoS7xMWY4K3I8HLDFou00gTsBn3JG+7LWKT0/QLqf
7aI5YFT9EOI66OqxKgowCfQWrb3OWuMrX54YnInNNJ36kvUnCOyDqKN+1wX0GAwUa9hJ9O6lPgho
NqlV2xbnrBlyGis+pwKKPiBiNv1pfBAxiQUZ9LibAa1xHm32KskOnKrQgdm/m1bUOz3yJNXK3tP6
sBUCzpLhk+5T6WMR28SWck1NG8U0tvCzY+7bRAHda1XhHvGS9icOplW3pAmJjOFRpCOjS4ibOpbp
YpN7GPgIUBBENiOt/2XJRCmi3UGHoACIcT8b522KLr7pOiYp9VDTe9o/JEQeDs3y/AGdBDA3chGl
XvAkfOKspvsUec5NqmEwc9X4rfMm2LhmDzOl+JcuqT/LpuNyJEC8Epb9KiX9PBQ8RxAd5Df93vdY
5zTCImy7KQrvUgthr5yTi1WJfB2Fzs4I3Ve+SVqWuuQtmxbqqY/nZrJn6pB79DLPRDXkA0D/gLlR
sOhTUr9n5TMHhc01NDHuzyTCEQo4llv0ulpOeEB8ahwssKdik2KXDmzE5EL2smzODqXCh1OWAm0E
S0JlZDhjBryeKdlTKCKvvV+NVDObvJGbWh3Z1I9ZZTVnI2V2BfeA0q+bireTZ7nDIR27G59FSmKI
swv1ZgbdmaX53IX+7wS49gASEZcb9KhJ2o8obYAOI4udO/2Y5w7MfK7vMqppU1WCbin2CXXkRnXL
Z/Wj/kP0oE0WpGwINOW8zSpx9kJJwXFH9fJwXwS09Uac95hswpwOCPPwk5M9VgxRHBxUpGU6kD81
NDBqxGkXGEADVeyuABQ+iMEhj/RmcTEsegLa6rOfvBVdINPOKjBQl/ZFJeFwyvNj6XiEYJrXifEq
L6D7mShecjnTnTd2Yj0ZnK/XBjsGZ4LMuhugycyDuU+RJrgEtuCOF1AFoCuSTnb/NLfVMx6ffFO0
HP8js6ZYcfb0qWVX52D2gfcMaEdILcaMbHT29DiveAKecKn7eeLf5xbdhAMptsGD35xKdcUwjJEE
p8XKiKdXn6izw0Kf6csgrRc35Oc3YR7DEp9WcwdwMOUTzj1lwsVsYLfCgsE47Tq1FqkJwwDNUolv
dUPZIStw1hWbhD49OlSb1WbO7PrMIem1GRnGw4PZlqp6LrgrVklUHdKs9lcD4BWVxQi5FqGztD3P
hvyaCYxpO6TeKk5J1EQc/mc7ZKFeTr3X3GhYC1TGxERCxcZhaq6Tsc7WLh0iW0AsEa47Gu0NYIiT
DTsMbNhhHvyrGZEocA01r4fWifjLUHRL3cIwq3GKthjjGlTrFO30f1F2Zs1xI1mW/itj9Y4aOBwO
wNu65oGxM7ivIl9gXLHvO379fGD2dKeYadJUVVlaKSUxIhCA+/V7z/nOynL4y02v95X0AbYYHOm6
2AIF4j1m4npwfWpEECQnpk7Q7taP3kLxsXr/oWm6565CYuC0dF8JH0kWBHoqbxs5ztddmuB3Evzt
qc0Qx9vjbmzabqVO4tSxiDRNjr4/ojJup5B4PXVZBsJfjYOJmKRO38QgWU29YDN46SN7BjdyoAXC
zJGbsXaOtCiXSGrn0qq6c9k8qEQKyHr9WscDungv2wZ99IzVi7JfFDc+DYeNH7vn3aL2LaKx3kI7
vW0LMEk6lUg9fbriU2OeNQAUfUQwOx1YaNMy8RzPjOSJLjpkRNDDXRYHHkKWldhakU35XoZE1ShY
K1QhLNZtE+xI17M2JR2r1MO87Ds1DjPf4AqrHoeDqksKNfZqb05vmNthA9JYo4y0uOsKnxOBpB85
l9CuZPCW0RakpoR0wvzjrhqty0LSrjYxKtukO25n+uh0+UoyhOgRm3E74Wjq6x0r7FYbWm8NFIhm
h4kfWrfA9T4k502enTeaySdRKOVlPFJbqQYRtheVah/ToUoDdvaw7jAXAI0SEc6fSYZbmeTm3ifI
hQEVc1S7e4mLBFjVdYU7jiQxqsZW4mAMLJj90bjl7Jesh+AlN31Er0V4Uli0XwuI1zynoB20b61T
l4FkntCdAdptkGIMo8Kft3UWPJBCepIs03U/764zNukgXZcZGjh4YwzYj5mvk03To0EVYXqXe5za
EKQiU8LWDajRnXvC5jCg+C4cRtPJr9rEeDdJUsA34o6rwCuvZ6M4awfx3NFGWxV+NJ3EpAx9/QpS
YLHOU3ikATMFgkPQmzfRkO4Dlkxfmu2J5yLcamDOnwRpwJLucKH9YWs5kHnKlJE4+WCfbTOAoIVr
16Cor6LwE/QkUjfLI7FA4uVr5v6+s8pTirt872gEP7HC3maVaJrCyO62poNy1syvugg5U2CiV5vi
eDtjx1xZ5JqAevUOwbJdkV8hT7oAj1Ruk13Ytxci6k/RRB56IwEMPY2fFSdT6gK5ci2XPbPBO+D7
qLNLdzxOCZYx0jb1WkKnRRSJJChiY1puD9gtJVibhbNTUO7JtH2OunbcGtABanskBDXpP6M5f+x9
8iqksWk5IfCYDvO6ww5XWtT1gw2o0k4Re8SIebR/zqiI8YMXLRptHBAsi337YZrBQwbx6ayZ8+e0
TCbqpvbaW2LYnTo/870KqR3EwSips3OmZI+VWQwrFYYQhAzyCGilUr+g0KnlTOwoVyPOjEdKzeks
9xKGGjOnUC8kEyvmkSvkdEwHJ76iqBxTusPT6AuqsXzclX22p4w+GuQ0rY3ZNFez04ZrfphE3Ic7
VO1bEe6JKXxsYMTw7INkmqNxF0f8YAViP5Yuvtu8W/cRMktyuwgN0txmYZsFG3os3CLZaW+6Ows6
3trp4HSoic/iAEioO6CDPm6szB1Im+GC4I0i6aKbzbeS5zI0jZBll89h5vWt31bscHnBEQmBX1jO
4ZWZ4kyZsYgHCJ3Y5SNWVawD2VB7bHPjdibl9jBFcIbm8XNi4nkydo23dZg/HE1hXKWxCs7R2QLJ
iR8HHcltEkmCuGz841UALQh/R9VM66G2qbEraIEM11COEVzVYfdocMasI7K9TnQYjmel4Obn927C
AeURLI4E1i1vHfZ+k1NWSUQfdbksGKh1kjLj78eYDavgiiMhwTNOdecUQjITC3f2yNLcTe5FmgVX
WYqgxWbcB8aDo2oFZqsL4pQOSXGoq+cyfjarVsHxHNd61h7yAut1KtSr7fM5mhyiyxAuxEQFgt8W
z+TQ3TS5wt+Zd/e1g6N8zqHEkkNQoh9i5aYjkqTI57R+8TwflaF14STJG/r7B8N3tn0RP0+cLVaj
5V0OPhD2YMQZOuU5j5yJeqGphtPJgp0oegRZeXeXduUqLsg5SRCrb6dm7u5HuwHnXEwHPDPnSPYR
9HdFSwju7KzaHHkvnecTQsjZScANbi0fdgn3/SoOSDBDND+49NijAFt9U8QgBzlc9ZgWSF8OUKx3
/S5lNLgiKCXjCFwv4qTlT3h4LJPgRvQmW+sCol9atl59ZFw1nmAcZFVPkE1aLbSnVnyWdYTONfWf
iZY5mys8BgA437ArICyF32p2T8wg1sgUoB2bndgMifM6peMtgh68kdW2IkhOWdNtyhx/7RrX2jht
JC3S1KfZm6c5muuiLFZOJEDfpbDymr4/ZL6vjgF1eu5H9mnIgoIyq8U1gBR7zjgvizpfTQHcB9XA
hmQyo6P8KTNpmvZTa7AE9afz4FHsG2rYED0zlOQKkcmyrxDkm3Ee7zQhQPSLCfkWcGxb1b+7JVgN
B1OfOTTZDgq4f9JD0BgzOGxZjti+wlKEnJyPRCcf/XsVFWQS+RqGtz/v3CF5qBAhD1nNRp0DTkKP
s4n6EGk1UKHB0zR626ukwDI4KyaDTkGTxaB17ZQ4Gy2+eEOL/SA8GG5I4vjCLJOvJHESbKxEFjKO
rl8i7CKcQa/S0KXnVNuXZm499jVizqqyuBSuJgqkCQM6yPOmboSDXyovkLhiOphQVlJ3kcIxsURF
9KVPHF9R6pUYCXtFf8jHLRyGqMasAJGM4S22+FC8p2lxX8ESyy0jPnYWaAGcPnwLWYNCZDw6qBlP
bHt8SvMEH4xNxKhd1Qe7CV7MCGelwUm4azaFCQunbst+bynzwp/cfVHXd8KiJc3oEIBCcN5x3MVk
lL+XdTACxPKeZKZfikSBti0vTS++60JU0IlR5SCUlpALElsk6K0BWgdjJabyim2V559Hg+AUgbmS
geew7Z0a9xDBdug4YwQMdINM5DBlYmDcBdjruSARQSEf7Bb/cj8YVH0csTVTYoxqPetdLeEmjJez
U6iF/31tJDixiFxHX2w/1G1FOIsizTFMXw3/g3g91EauwEBAlxJIIO7f2nRBOJLNWJHIfhL0xbGd
5Gfk9G9tj+AwLMdu5Rbllokiqmi9ayBuOob9zATwJTB7n9sO0jkw48xFFhtgj8l9StGmejWi7tSQ
hT6g57l0gro8Ti1lWy77a6PHxtcatGmDD0Qgx5ioPZwJ0SsWpofZiohVpItulO4TajJOmlN1yFg5
6K3aSHOZstS4Qlb9mELG6h/0Uz/YH45jsS/1HtUVDZF0dF58SvhVj74nmUHx4q6Q6Bf9XWLO4arM
GQ0NyKaxfY1bu+HBLQlfpC1Nhk44fq1b91m2ENgPKQ+B32M0n2VwjqZnyxehdogPsNyZEwsYjodP
qBlwC7uRGWMmb2OfQVJGa9/1aKwL5eElrZ/HFL/8oEyxFpBZHD5CIwq8jzEwN22DOVOfuZ7kuvXF
SjXdMeX4uJsn/67zPHFsu/0I7/C0scotKKjwoNrxLaidmKGadmm85ESghv0tqnpUYkNylrIyTzqu
d9UgLpNOY8ErUWfWaHNXTjKcGqDL2va2q9uG5SRY27bSjElWUMBPYgREKFmu6CUdCIUApFdB/u7M
ZvGHwqyL0uFe13gHW2N4SOn+wGPTl7ZjXic23J3a915ZlekFyxlhzMTm1RgdgqVgNNZ+uW4bbpvZ
hzJQ0kaidMRAdwkgdXqRcPXXcVexEjRw7XOj81fM7ds9ZQd9AcsO11Lnr3nJDwjTh4p5KQNNJFpR
VK86owWZ41d76IkJ6PLkNOoxeSb0wmRUIZzoq4+WJvEwiI/BgKuWs4ryEZhbN+wnzYTixqq5x8cZ
2gQWE2fmUKYiZ1PVtORrrJIDU/SluScqYHwjHatinLZeCiaT/LwTE7b6hindWemxwnbOucFnPJG1
xjIXjDuVFQWheKNaW1RaUY9wPo9a8HuD+Zw5I7B+EBiE1R9I30I+GHcA4Ah3jgn3rGdwOgUHjE0e
Gw/DxKI1O3AwsN9AfqDn5iG1KFoQX8OcPc7zLk6Kj3ZwT62AV0uV3E2grHgh2q8BiY6cjPEhz0zK
Wv+QG/ooIsxfKeJsHZjOwQym63yENyIQ7Zy4gEsLM3+k9jA3o4cDCUVHhtS+7eeQ2bzHSFExfW/u
26i6rZETAa8A5NROdMg6ecv5atdJAQS+yhZ+RH7kuEFTRaqNwemHtgZOqBHRFYyVM3+e71hpGvIk
yQ6IWdEJxTMZ8iwH4wQnguWk28lgFVC1OvQU4Svb9+DXwsE5IaDxOh2O7gRW24kuzRgzRz//KMKn
0bAOdo9KzjI5Jed5x9Nny/OIrikFFgj/HDuLInrBkIxgxojpO3P6rWbWw3OTeJvl5ijxyjDJylBS
jON5WDyZ7JArm4kT+371w6K7Uzr4BIt4eojSrl2NHSvLYJPWS9cvBKUfj++8i7M0ci8XE/AwNmdA
uO+rNoDtVG+SSPf7OTdwgtLTJvGdaxYMT26tpxMkb1NOkrNBs7b03QKsrXlV68s+1ECDouYh9OCK
6ts8HF4T6Prb8sccU62U5NCfuKVD0lr4g6KzXBVWLTad/YMVVKCJHK7m1rgyQIcidqHtXF3wEB7d
Ue2RsHcIAR1MNprJ/JDH76XA7YzOIljaCEY1bkPBUXuWSI6Epo9kWdBTXUB+wpQvjMzWBlG1LMP5
Xi5s1uR1pOe6a/KCOmtJWe1DOqa5XlpMwz7qKglca8ehCUqW5Xi7Silwvi2I4tkiXdpZJo2t8SDS
UuOeoRMUNEV4MMr7NB1Bk0PttSiZKKKgjEiGMkxxdmYN4zkmvnhlujY9QNEeBfPFqcc7JYeAsLBq
PNNBehNk6jObjyWeFM1NHtGZXNWh9oABQVZ3Bjq0Ie0dKmy8fZXT7NNMnzWi7Y5YS5eDOsBFuvhH
z7MfzZlHPMmrfhM7b4YNyk+r6mIQAodG0N2Fkn5B2ecPCOCxNvmsMTPd1pM689emQ8/EpR3JAGBg
BuUypRlgU8NHe7ET5kvoD169gLJJeeNdSutoHQ59DLuAjrwSdPUps5J158K15cuuqyuGEggJPPs9
c8SZN2pvS48Hj0WN47kBuhDO9nquyKYN8CZiwbUwsHJYYgg1JTQlJFaoKAeONFYJyH8vZe2d+fcG
S/bJsDeM6SOU9SPJbDsONjdE9z2X1pJ0aF/xZPdoq+iQhh7wtlDRBsc+6PnkNddej3CVJ09Y+0Dx
ILk0S3Kg5kGUOSdp7hs74ko82KdyPWb9lUys6sro8DnaYX3ImHE6WdPt0qC/EFVLLGnBQXgY/IOn
yreREYExMbKKQxdRcIfpMe0vC4xZHN5H8AG5saZ+4ZOKRBxMm34PZBqyKpu1pek4u431hprO4SKx
HhBhsGlmpunAFI11kcdv4Whc50VKKGf/OPvIBugJvxWaaK+Wwqxs1R7dxVtc6+SAlH2T4rWzZN2u
MRM1e+04G2sE4kUUIalALryZ/EyBUcVD53tIIXGuC2yOUPOnk6zFvdJUgKY1Un4GWeeBORunnW3c
I8p5DaFVboKh/zFFIzOA8N4EfLvqMtwZ4naeaBQoRB5zkoGAbmkJDLTb5tGlxZemwP6QzyZl8ugn
lOg14lrSl8STVU90hPJn9nfXfc/H+l7WlOoGUWkYaq9Kg5TPhANIMebPsQdvMRNP3hgnPJIM+JM6
lJtKRTe9fCzMdD9XUXKGKH/V+RuBBZqA7mbfNqDzjeGll+Ipr9tLO7EfGkEh2UfyFKk1pNBiPWJB
5dz+gmX6VtSofZreAiOqYmLQ0cwKZgmu03GQFOYFY4J+bdFz2URcWLOzC4QV+WXNlmuM+cPUqvLU
Hfg/9IZOhTNcRhX67y6Aiz8r/ypW2McDgEpY+SBkijG57UyPWSqtzbG99zWtU8dFe6zT5EdVkF0R
lxWF2Fbj+wvxf5MaW8PGwd6Cs2xamBKQgfs0OnMiFOx4gFgg6xEqBBySrbr08p5J+2LKsCoL2KRd
/NA2jY9pegwUKE6rCI8AYcg7pbW/sborxyXhqGOIoLBZr2MfUIwnBCf5KcCW2y07KM2vIcTZ3lgb
PTkPpKbAzY1oGmU/kDxW297kleiKoF5HOcrzYzv8ttOMn/mUXOhMVydWNl30SMDWUR3TxBWvCBqz
o6UxutS03bk9YXVItQ0TbO9+7lyaUfrg3tITJPRVMjlOYsSLREd5xXBZju3VnDrl1qMkl+x3lJcz
1n9DHWTGWLeKL4d6KW6m4K6Xya7te3mh4DQ5FiZsr2OPN0N0ciqqD6KKP0WR7JvmIU3KZzdsyZSt
u6vC5y1lw9rW7lMpWW4qpJrrNGyXxnHJFyz13rfEpz8wArKqei2GmN5WBgUpQCuOsG7rdOoWAP1D
2cFhAhNNBCOHq7wyNn3UPTtJRkNlGM/aNs23edda67lFkOxuRAwCw/OUt9ZC/ijJQu4o1daIDO9j
ky6tRfzT2igRu3b9BAFuQL2F/BPbDeHbhpO9x0zpCdBzra2NgilZpHgim96JQqHwaMe7Lpq5djQR
SOgTx9RS8wJ0xbG8oMFckGKTSYgotHlH3EceOjha2+ZaunSfrYmBJdiEJTvIOLRw0JEhbDDWvQZV
TOa0+6RsaIq9Ry+h9x5MWvW70mH0WEDPOsX3nBdOuULRUMNFaR7KQmcoWkFGBF20dhe6Q4rCGVcs
6mTCADfKqO5VBbUEK2dnw0DpYv80C9m3zdhgV3KUe+JRjPgS1aofMfltG9K/pfUaDBOdLQl3sMJ0
C4jDBXtO32C8jqJhP8QtDbCF4jVFdoVDvHyuSpcvJK8IxUjURzA4z7NHVk7hRIz3OD6HImOLUMnZ
ecFAfpW2bAKFVG+TforBXliYadZgtRYDmXUHrjdejSiE1hIN/3o0TNQx7mLYsiDHZSQetUwER/Bo
awIdMP2F2LG8MHzsbNdZs12Svw6fVwbGYa71jSHp8WLA0LW9gzNhnARxclYuuWbMNrDSpx454zg4
43bm1hQGXfChIqCEWqHpUkCIAE0Z2FFOVu7HCBKevB6yegTWOkbizKnuxzSnhInh/jdAO+kEtuq6
le+q6D4VX8S2zxyP4Ma30qOhT2rRiuxa1nS0jhwMu5XuYXYRuGX3TsqilGM/K8wte4hPXYum0hMj
hyXb8XC5MVBocqKfAtQS6LDltkUHtjKC3NhOkuGltMydWTQCyoR7NfeVtRMBdIViJiK1I0NYZlcq
+OEOzTlolKMDUC+u7g3/k8bilbSyWw6wEcwJestOqjaxiu87xYyvLqMPPCU/LGKT4CV2xC0IoUCq
AEDQ/bydQuZBUVRae9OQ90STFU52dAt8LGVYsr5aJZkN3M5Ju/BOq+e8Y9We0Gf1Duo5VwC3QpE+
By9VgISymZycgVt4n3fNvlsWFC87GnX3HlgT/GsuehHDo0G7c6LevdJ4ESU55X0Uf6rYKne9ZSIc
sxPwGDNnbraO86zunAuanAeFL/AU4SgmZN+k/rdpPlcOhlZaJOcMzlikNZLx1AeeHT7ZyvgxcoLY
On3xgNzzttFmi0PsRoum3s5W92mNeEGrhFQOO0eKUnKzpQuYAz0I8h/n4LkkwTNAmfmeePHxZkT5
kwnyBOA1MrgK5HigB/OOtGmTB68sX2DEFwzO4p58mZesv8FdNuabxe0SxtPjLFKEPE+tPTAUhZRl
locIcpKdObswQNRV6iPCCMSLQXlKnc/bKU47zJb4WsCQAiW2V2QIzF1ypVlIOnSM5LrzbLLAY/uc
/X3dJfteZ08VVUE0BsdpTp7EzJJkjNvCe6otjuWDDwVDhq+JwT70VuXOsYyuqydVBldCPAbymSfu
dGAXTGEAwWdkMqhPkdRcUBit47J+dYBJNCQ7Do8YZgnw6/p73Y/njOnXpbcIKniLBo/jkP+oKq5C
x3FANfURlENip6sM1QGbDNWpuRtb1MNiI3O91ZfMRjZKgZRIxTWFx3Pd2xvPv/JpZerAvlaQSnJJ
wbCoEpyREUTnH/0UnHGU3eLgHt3uM5CMQXstJ6KIo/WgxcGJ431nhY+qBONAodpxZTiRPhWorinj
T2Rn7UJ3vAua5JS4b7Oqrjqrf7fEvSDuiNXkJI+STZzweEIdtZ2bySTgmSc4NLyLLr+YJo5AXyGj
//tt/I/go/gpzPOtIH8yIoW2+cr6/O9f/p+7IuN//7n8nf/5l//506/Ooze2iuKz/eWf2n0UFy/Z
R/P9D/30k3n1/3p3SwbqT7/YIPhqp+vuo55uPlgz2/8XSrr8yf/f3/xfH18/5Q7M/7/+8QZPul1+
WhAV+Z/DVd1fhrFu6qitP16+/4WPl6b91z9s+U/BKmp5llbo/21JruofYazS+Se/cl2Smm0ymBH7
/ncYq/D+aQrLcTzH1IRICJvXb4quDf/1D2H9UyqtHJM/4AmXw+O/E8ZqqZ+jWOWSEi0c1xK2tFxJ
Miy//6ckZSjokgkf6p0vz1+fBNbZpKCkuLraVa506fKpbKOmhGFv/57mpD9N7XKQhrtK1d2vDRr6
J6lHz3GK6uhU4cu0Z40S20HoVurmkE/NfSqDHIDJWK5lVlxRf/8m8tr6lii7fAxHSG07EhOBa1nm
zx+jNoOMc3MJJN5PpkuOfSy/pAda8BgXG2NVmsUhbPLhSOt/lzSFuIiZ79ZpssCCa7nGhg6wQN/b
CmtnB1N5KXpcjPvvQ8Jbtx1QAbqIF8kerss/Jff+1zP157xu8XdvnkspaZgo/qm+pVnrlnO65Rjq
ZJxMAZLTsrewyJ6/bJmYlGM7gd8pOTBNrnC39tC8cHGjHfv/nuy//I/E5Z8e8T+/Hbm83P+Ea/MG
tOOZrmkjPua/pvwWHx7iuJzDMKTnzUiH8qtEQ+ijkDTEmxtj2QaRdJAoO6tmPsHe5F4zwt2LzOEf
6H3o2awCqofbaTmSK9e4GBTy0dboELHAOd1zdRfyQAfnNcJ3Wo5RQPQdzEAjyOg5InDriotoykyM
3flZD+ELvrH6zQ2zBB3/5UPy5Dlag1jWrv3tvm9JEo9lAk/GzeYKuEz/XIaovyLX+JzNQcFH7cpt
redjFBZIPd32RsFtwMreWzdwadf1Yv81hiXWJ6lef3NDLHfr929Aa5u7QTmeMK0l/vxPD6Vb13nQ
E0REsAOZjSYdsq9L9XVDMB1nNAwHiBL+wGkNI0zU/u6O/JtbAB+NdrHD29rWwv35DVQFdgbLhoVj
KucMbbyHVIOZtoey2ykBwKATGE7iBhU0qQHpH19un5G/RejB6jcX4+cg9a/bUSsku5ZSWizL1c/v
BZ9u2Q4F7aSJMywo04ScM4YGXenQSCn2jocOOc4md1XpdFP5Zbk2Y/L1vh750ZMkfkzh767PX59Y
l0XdQ0XhsOQAuf35PZXgZixZIXVo3Tnd9S5Sh1BchI7xkpnUEEEpCZmNgPEl+DAHA2je2CI2juZg
X5Nvtv3NJfp6vZ9vGFd4Nkug8pTFW/p2w3hFGWDvzGAXudjkXRPs5XLm6+xxuKgvmwZ4l80bJHGl
hrxE54NFoDymleTQKZB0jMsiV8uMRcXjmWRqhzc4xYdlWsMu8n1yg6vU3k6CRlEAF3BCMgQL9yDx
Yw6ygtM0N3SXkrn4wxxv0RV2lKkYWMBwjb3rccKY7s502GOMfwZOwRMR4qrmPIY6HzlzjVBi7Uuo
4O1kPpp0Sl0mzQj+CVNqIPhCkLv/uvWqGdU+s8loTZuYj+U5R180IHeKFyAbm3aI9oDkzWO5LPmD
yei2tccaqCk9Xe2SK2hVBoepBFfOsohOYX1hqs+5qBTFpqN3yqOanN5yUatjlyOXaMpyBxaQXiAT
sjbl6EYbkbDXKXqUbhntqqKmD5XmN8RG0kNUeBqDES5NEntvjs8l/XpspU0NDPXC0SGW4oShJzYf
a0W/Oj+EJXHfcsB0MNCi6OFNVi2ykq6BmhDnNshE+GbaohVSgC5uFZ7DFKkrI62H39xIf3dfa0uR
yc4+iKXp204UzQ1aVBOa/tdONNQ4qX2rx97BOLlLG8gIXrYJmTWpySS7OyNYERHNChjKdS/Ly9+8
m7+u0a7QHmuz6bpaK/VtFXIrr+9UHyhK6sGnf+/d8BV8xtkSJzknlN5SGTu6tydMy5ZvsjI4xcIT
uePcYhf5oeyIbIfJ7f32eePx/va4WZj2eNBw1CvLW4qqP63PGtdyP6VQaJrE9Q4x7CGysayVucAY
HF8/C3+6ybWTbRBPbjFFF4dfX5llefn++qzPnlaupoT8Kij+9PqtYfZ/FAzxUlf5AYQOOc/bJIhv
wUQlOyVigX0Xx+zXHfrrF/+bcoV9gZ3Jsi1hmpb1bfGjcxxNjcViM+I6I2qJbowiFM2eYPmXORgk
I/DPO5tBW+Jm7ras3AcH40zcv3K+jn9TrQj3r/sDdavwuF9Nl+/D/XbP6gLr6VQBQfsqVyIsMbsC
8gWOGf+1DVNCnUIa3oMklzcY8+gSevzCZfx6KnuowCvfKU6/aB5mmlwYYjToaLPJfBXEwdCcFRYd
sQLT+0UTkJqdGDMjal5AjsiZB9+w918/C0MqrmKJdq2zS32W0K48pgSS0N9lU4yMkG6Mgb4TcFq2
6aaQwc+E0IoKqXzCfh59CXgWeQ1e2exKt8SU0tpHno6vrabsxaNOJFMfht42zKUDd9z9yjYKziKF
Vdmb7jJdW099nkDxMufjF6XE6eJP7XPkLWISY2yHQ7bT0KMKumI67ZBx9pBFTqEO05ENovMm0OcI
cSNyuMGGxMYRNT7OwOUdJ42iIKqCvbGMdr4s79DFkdaZjxal1LXfMypi+972+DBHmBXrskDJ+1U+
z/6CbfPASpnB/DA2mCPDAGIj20WSjlhTuM/OIppQX5u5YZ2CBSHgJ9tmdS8uIoKoxnhaSadqVr24
o/YMybCbmR7RDmC2R8/DzRMO5DLdfS37Ua3NixG6rXVih2F7P4ICVQJ3hmxxeX39UM+jgvFKMitb
37gVJubCCLsYCrn2nkS/vsggLkoCRJjdrIaqlrv4YN0EMX6jwY3Pio5mmN+m8Ks41AAzvZglq3WS
zeeFTVa6kTOpDdh01uiCx5Uz9+6qY8y/ZUDRIRrsvHVpxc91mRxJyAQtwPYNmlJbNAdJrLATZhUt
cilsj809+X6A+4f3rxu8wNO/mY0PZEHTbvDhrqe9b54mXnxWRjjjy85wTwhL57wFddl064JeAGVH
ZYmL3ywEf60SXdvE5CmUtKUD6+bnZTAd/cGoGjSCwBNA63ZZuSHMqDgo8Ks9+q1C1M46dkKo4AGZ
mF9HAEROWHR8JX63JnMi/r4m2hIbiLCQFGP7+bZZaCAfgN0IuyQsC3ZdmF923mTuA+Kc1gKUC0KI
5blb9tSihNBldd1LzfDhd+vR310UT7suZyfOFX85zJnd4HVxy4H669uqrZb9nUxioqMRhpGTlo1k
ZpTBtBzfrr8uyVxYK8do5b9/xFm2TupTNvTlaP+tKKyYXdTVSJpJt5y9FpLuJtMzbeJl06ApcJBQ
r9Dpz7jyM7IRAl8dBiOcTmcSAvxW1aT8cMrLJ7Ulw/Lfvnc8mh6KS6RNtlL17d6xMxUM3UwM61fp
madzhLGJLyhIyCEEMhdSNpdUUjVPIKL1r+/NDJPDVHAxf/1eljvj592UroypbOXQnvE8+e3OkWHc
+lPOWykgE6xh2WvAd+RAwuFF5l6wi359Tb9+UfHXbYtukEuDx1H20sdZSrE/7eEuIBupQ/xqbYV/
0yC39pwSv3yK7WwJS/RuTOW+M6OOdiAP3ixo5wyrWnb0yr+IU3c1FIN99Zv3tFz0n6+E5kLQWTI5
2Sipv30plUKPOtpanljDMzgpRXRNt5kQ+KySuMfHo+WhQC4DwJ2JcIP9pBze/Q4MhO3PkACqAXC6
bFdfy+qv39rfNCW0TS1v2e7S4/lLg2esGLQMmQ13fQR5gIzwpjEPQoiM5oCrmNhU6Saa4DqZoz6n
CRWs+uVRt3NEJOaMWCPqm1WQxa9uF+Wbwie2DAz4WeoQQNnZ5iIB4hw0I9RF/27BXElvvVZHP1wG
a3Hcoi2LYennSZrtSWLOiEZUpKOQMfrrz/k3xRWfU/MfwWLmOPrbbRFyq3FcxO0GTOlRpO67m+Hj
okmB779kAlKSn4quKhOrRg1ylSXqAVZquAOSg3IKw+6v38/fXneqKjqRS5uQRuXPt2nS9Z3dy4Hr
3ntnfThhzl9WE2K3Y64Wuo06Ew8zh7A5CNmXyvkA5KHD98TeK8LZWjGf9elXYG1daqlghDRZI64f
5oKZBpC+wvfMI9qq41S7l9KnM7c4Ol3T2BdB8iNNu1e0A8DGlyehW9TCWoF//fWn/Gs9TefQoc/x
1WyR3w8ajmibTBvADJoZFqDjuncIf3ZuRCBhssi1lrMgCXj9YTLV3a9felmEvz1ySnic3h36vXSC
v33fhXZJyY4S+lDLaZQEmnzzdYz4ek0XNwUaIRDbOEV+23b8/tKShik3GANQ1zMlrbCfv1q/yzl1
hQ6uD6ulc0BU4eBnoMGz6AO/HHC7pdNjJhxs3OUoEWdpcUgrcV3Gyj6xlt7gFGIVDtyZbHuzevF6
FOtDObu7X18i6/uWShPKEo5tc3kcFk3n2z2It7uDpmXTbVmodhEDXbTNXwKgUaGaHZvzthGY9SdK
tq+3NWGMaaI0PPrNZWlVu2ZwJ+KXxkvQUuqyVslt6U7trvLMiIxFePtrGmG/K48wMn3v40mhNKd4
E8GGw1b3vU3UTAZyspqcitAiByFvzgn58461j/4Ew6aBzhTnQtIH2+kBV0Z+JmO1G4cw2pIWW9Vs
1dbsQY6183grTDxv7A84Rs34rkDecDJrQkv6Rt3aoj7aHcNg1yy89VKjJ8mENiSTm9pv3FPMAb2N
XBq22KXyjOSo1TuEAX9F6sJHVbOXaFkS7zjdd71NMoRy0WjgeKcmJoAawDnHg2Yc74VBry+sw89g
GAMsjDeKsSgyuSeaO+eTEWA9yXGGqjRuzjPSRIhgwU1RqUMti7PUah6nVtpnY+c6Z443wXat6aHM
MWvZ1PSKqVz7RDrJChR+veC4iqL0tmRFjoC8yxdziqYzZ7aH274vQdP6MXEyhY24pUz3qpXrAGmR
Fwfl2ZSGGksYlXHhNDvcdOjFWDKSoAz+L3tnsts4t2bZd6k5sw7Jw25QE/W95UayHRPCEY4gedj3
zdPnouJH5b1AAoma18QI2QpZlkTya/Ze+0nJkChucpArji0MqY68tpTHSzzQL4GTVMvHfBFFRzSZ
+UVPrFXQB7RZYKHr0iPsN9YglIxo7WaaojPPaooYG05mlt5exC5a1qaAPwkF7ZqVN7zc1vFR1+QA
yxCWBq9/p0HA95+3Wo7sBU3hb80Z74+j3gBBsNaY7OLIG86P/0iQFXvvUtyMHKVR53jmNs/5nMAO
eAIr852XpntI+ZQtVJX+aVR3i2wMFP1Mj2R+QBBiSaqz1fULbPLRFpthB9mYTifVUM1p8S7Umfgh
uT1k2IQ2D+Cjja4Dpm4idjA9wAkSjmQWycf8NHuki+s0J1pC2LC/HjdlVNEsxj0kbMq4uvYbAjlJ
ImsCKluvV9YB0RqrAvMV3GFzQ08q13k9kUlloVALBpb2LsvmQ9M3Z47jOkFoh+rT5RoYb7pqIqVY
GsOhm34VflidtAB5dqDD5PdD8Ur/X+07LyBzlE5ySApjaXnGDpJh9vw4gz1ecNsQyUIiNluTOLn1
gMYcH6ORokGGNHYeWmuuufEAbuPRN8eCHZWNXwnHolvDvByOiFJhbzenyp26Vaibt8l55iwtdgPz
WDzcfIh6tFkwU9INzdacgkm+qY7AvFQhU4T5S6ljrXFjoW2TuUSp6taF7E3Ao0TktGEbq5/GCI+b
W6TBpu41Evk046I4Ta8bZvKnIWBmaDL9plDD2O1N/rrUswHAo06Fgn283Q/GT+HhIMXLY90DNnVB
QQZk30a/w847BnOW32DWzy7RsaekjH/JFEUes5tLWmWfthPPvCn/GbEJZ1pxHcwARaaNZtzUd5HC
dAffwV7rk/n0qEajEQFYwoRs0TakYT3uoUz3M0pMyTmLedgo+BR5gXkzYIsB1aDJzsFe7AOrI/s2
1qpLXvL5ZohfGzMj30q+g2mu1QIqr5ygU2s0suPkpVvidou57TazjqhErZaAb+JyDnR/8mLESBBL
1CnCPwauw3R4yST+9I1pZ6Q5cW1tpvILAQYmETnsHof55ABt1XmleZhfliuaQzuRTagh93HknHmZ
ZL+yym/WkwCR9PhrbC10jyFJHYupMfOFaGAjCUbB28enpgX2UGWABwwIaSvy0OtdbljnPOhCYLPE
lKFK3nL5+Ux9syFLAjpVXKDkIYZmC1fs6rtkeuOufenQqNXwB9ZFXv4xUOCRNUZzNKBRmKwcPZpR
nqACZ+SYAn2df+QFLDaVJ4A6cjCs4k7dHb8q92Y1501pfcm8aLahaHmI8I0cy9zBR88UBQyFTcpQ
FV0IBwiGIjsHYUhcqo6Hzzeqg+R5K4Qae4Cg0w6yqIPpK9cwP5k57mn2hBcnURsuqClGrD3Ngobf
N3RO7ihRcUTdVbOeIB3Hp1wM6EhFPa1zAHiXwaeMnG+pTNTXUEYECSPH7GENv0IiJyRjQMHY9tsB
HpL0UYjbRcXniT0vK4HX3sAmIbu0pQlJ+k2Az2WZWeiF4HNNaz0g4jEYYjrr31HpIUr15pMGPuO9
Cyyqqax0Y0TlRGwYgV2yJEOxyhV55S1wmKilO0B9k18l+1YtMoNth8WOWQwW+BRu+Em67Q/mNtj/
i+i1j4CVS5VKsqv8tSvAOY1Wk5/MWWqSjol3jPA6WQDqFIizEI4qqq64XhbKhqATHFBQIbeUcsPQ
S79MBE+Ty+BewWVh9QpTouMComl4CfrxbGYf3VRFW23k1Br0rGkwWlzz2s+Oj/PcvHnY58EslQrb
/ah0azVMY0s2nbaKAJosR8SLC910NwqWGfHImIvneh5pNBw51EOjNrlsgrBK4HibTsChkd5w2KM9
v0oP03NHlNB8nJP+XUgwQZIT7qNYxY14FgC/D27K26TBAqyqDl1MniBSyaZnMWFnlYbJOK6JXwO/
1feB4ePi4dgaZVi/mhouvIguA33Az8m8ddOwhr3dvk2eJKEn8LI9UKBiGYDZx3ZayJWN01HXgJs4
FmNnMoZ0clW0OdPd+v049wfAH5Z6NemvgaszWP1kQ1c0rTxM83Uij1AWdnr853EE1T48gJEpGe8C
z0odH48guQz1YvqZWAmeDr9xX2nmj14tfolaK940oEWnULfSa9tvHuVAVeqAYjRCnzTo1UtPs6CM
K56rG66rea0TUbk+qLY6F+BB46iel2+PhcvjefQOzdSQMgQNwHOiDy7tOoavqb/7QDOPj9Fz17kH
KyFQr0tyjaM2JRSEt7yw1nQLFsPqAa5pgNZI1gpEfguwNiTmY16V6p3Gu1ym+BrsccMYy9tFBbZ4
Zx6IJjDD1kxmllP+bVfCeUbTUizGsfo56UZMcgkmEew7wMlJbtr4E/anMIp3upoz6+cuKaA5Y/2p
W6jI5hk8r9HOKsi6AX1+bVIFMyBF3FkOo3ZBJH+xppeKdvrvVtmQ9HjZnDPf1oMib7TzVk3f7x6T
+EcxMcagBJOagIm5FuFawWLPnQhSptiZlEHUFbVYrPKC32CRaT53MEGh7gMazr/vZ9h24ZEy9FKF
3bAzaf/nEnXLiB/z8dTol0cdxkiG9ZGcME+QWlDgxrTRxM8v/+MqUMTI5HBE7SeC2tNUomATerZv
JuDGthyPFaFKpG9jQJ/f2prIGwGLZyX54K/gzGgHC/s46Qf4b+2m3wKCtFdpKL8GrCyxNdaXuI7f
QH6W6K4jIBgDIAUagPSgNO2CTIgoppEQ0YCMRySpswzunzn6/FL68bBXkkWLx0a1Rl60lDNv3KmG
FdLJ78SS+qoZhnhdkM2E2AJiWh6WsCW5GqNtIXeMT//8vJHZE75TWB9SH6p90GXIuD26vpZkjj05
Wz9U7bxAlRCbyCZEb/4vsWHtxpgo1eixjMboybQRA1tnYYUwtS49PKouOkbMeIVDXmab/nQNn600
UJZtZMQZSRATrSQN5+MRQYqnx8wJ9jz/5uyPMSCCMI+3hh3TGYUKO2pqVnCt2cQ+3hbE0cle7aee
skdk47DXQ9YcY1Bnz43ykf3ePSMKLxKdah927Tky1XXwGOBX+hONS3wGAEcj0/kndx66PPYJQ08k
lMc0ZiVw8S8fH8USQOzS0AaKbFWhhNJCwpfic93Hu8GLs0sIlIFVA2TqwugPRLPMFYO/Qo32Qw5e
egBtxIqOxZgaIKk4pdGvpyHvKDMBiUDg85buGLz3pXpl/GLtZTQ4/5R5WhsAfgp9PkrO6SHACVtS
2bypfhI3nwbOz5PqMFllt6W6aRdOnFAqKmNXAhej4Kjma12Z7LO6e+lIF7l0gP/s0hdzi/SSlkP4
2hSquKQeJh/SODEPupdH6z0BdcGvzxq70jFK97LG2tU5+8Ad+oPl+6fHNYimQsAzSbd9ibm80FmR
ohglD2Xe0mJoqo5aWGFw64iScl0Y18aMGhU1LnkoHLjxqbznA7dDNLyVICcoQA02M365ISOPvXdn
W6ty6PAjxs2GBUlDRNFbPjAlylVJLJQDr9NpKHYtbLMB0YiPJ09KBiSLEsIcH5V4kAd6aJKv2Cnu
Hr+OFSqTzbGqKV+sHiZudiw6PV+q2rh2ICcetWeRt9hl4fjjCGXagezh52BZ3VtQeOdg8NZhorLr
FFrxar411IFzLsuY6zuZsLpr2JtHnai7GF6hLtpHUMWH0jL0Yxd5G1Q1AqGI7i4GTsZAi3tQ1vPI
ww1bbR/2DR/2JvOBVpKCZpm9dk97/gRDVauWTK1N3Ior5TkYVUezDuPonWF85pc4Ni+d58xx1qtO
L4tDZVVPeVJyvyjYt2nXvRl9ista/BrFD68esI/MJ9THpb2gJoWJRTbZrE0DCY2IxWO0Vz8/lqxd
3j6Dt1sHo+tsHyeGwMoBahgakdlzr10zKz5Hibd/NOTKrj96TyGlmLEU83nkcU0KKuovAJsE9fnx
jCzho8tG9uUx9mSy8s8JqZ7Sp14bf9FcZRSDfERcuikOnW1Bx2zX1DHAsmbfKKjO+XWjbN12rWbh
1+FXcXQRudnVsO87pSE6xgYP/uNgJPZJKNuDle+HO7BAv2LOfKu+Rt7s2wXgi9q0149ON+94oqHZ
ftbCemE4p18er4IZGb/BWup7lyUZpDAfnUdKcyE4ElhjGp95U34wWoz2mjOc0qJ2ztGklwvXYwtD
CFax8lL7EKGdX7Zj4J6zkKUzOVIBbevSM4ipCqgzJ9s2r1XMqdqKSNuSkoRUSYs4nw/PdZlQNUy7
zK4thA940R+vwDjLFSOD4WF8k1V9Gx2USVaOwh7/T/DDcnM8MxTElZFhviBzfkuLztQTmDgMaLwY
fWnURyfuUO2TQ7FAKk7mALZxsMERYMM2gj/Qj8cIfO9CdIrNKGE06EXUmxqrp0mG0THr9K+pGmPS
dAXGaRfrd9fodFGBfcmqctko3C6pxrmpR2wPaLKq3/ziK7GZ0HhoYE/IUlgq6Kl5mEPLMLUbR51S
apNY5QuR2eXOJU9hU/ZkuOH1I1SdpoJ2wvmcE6OrCvgjhAhtW0Ju3aV6t3RtoYjPRCMRW9OHQYjq
3tUCd6cJ3glhUtoagcI5psWfZeG0z8Ewp0cZ79GsZAonJ+Lkip2AdnMXpUMET4BSh1KySeWG1rX8
W0PkmtmfVA1VqtYpiv6WevbAyryUXxRgRMEiWz+0fXvRhpkUz6DhjZJMeE26CuomeI48BwJd5thn
6M/FzpNpcHSYUwBHZA5fmYcixUHVjPq27IIzn/H4gtRSP9sO0iT0i2+pDIs3TDnYiMrhRY6FeRV6
iTc/UCeDePrsmDudYAIWjbcYqUYFnq6q4/ClhjXcOSxEwiJiel++EQLQXMiSWGoD1sOao7hQ5ppK
31iHob/vK+hKuCppwxTRijkHfxjpZPQYqBocFrBuVC+FPv5RevSklQm+Vcjyy9Z4j53ThG7hDGvs
kNpER6RB5gM8GMEpZgFTW9msTJxvQNICXP/pL46rfEGAMvHw1roHM8txEzH6jDxyTlrc2wSO0qVM
lONYOU96/9M2eZZaQ8hEKsZk2479b4u/krfFu4gp/WVEGXGh0iTpc8D6zAteY07FlJcVBGOosra2
hZjuUwR6rC/9W0q2u1FBi0icW0ETSYpmR98/+4gTDvtFUnEilcWudYOdggNRW7q8TnblUg6Y4q0B
fGrr9bBo9zBiY87UXJgWSqRrKRmAQI6VmzD1yWklE1FVbJItep0tljVUE3C7iJLZG1VnrpXCnEzF
nqGpM9kZhh2oWcnsk0HIbP+xZplHtS9rE9LS3q3n6WYJ9SGo0pxAyuYj5x3D+FW6G1ejy1R5+eH6
pWAUEb15+JY2xkDU6GQkMN+XpQyqvRPCanVMg/WN/1oB5QKMR2q3a66HQn4rob2NgeYclJe5h3D+
8rjZG7i2cs3RlmSNveHLNY7mlIoXdDFr4Xbm0+MWqLR4Fzc7MLv+uTI7iMpnayYQiKozViYNKC1N
99GH5FQGMGVmo4u9rOYoTOz39kTUltXYRDimeYo9ryEHycR7oiKud72/aOOaODzf5wU+umYPX3rg
ktuU/Hcr/mkEn2ZVP1dcJYO5VcRU2G6bhCWwxMrS9164SEyzW8cCsKAioiuFMLzqqmJPxsKd2uxb
E6S8ky8rG2YGFmxlzCacvxqKSWLX0o2Y1EbWQGwcP771UUsSX0KMs98MR9fCNpwxZFrq8Zx1qV6c
viIi12Ld2Xpi7gZfOtJ8t4UjtVUmi0tiEhwUZxD5Rb8UkZ9tJTQqLjod1r3GeNH1CCOxqOVO5aQB
sSrGAi6H8NTyKYwtDL4iMK9e3RTrNEZbMjYljnqWcO1AWAiwLlFlb5EzNHCAkmSjxm9c55CskR6X
sR9tmkp8E3H5Xkjz3eREEyeTxgUTKpE5kWeoO5ymW9gqcQ/gYsyWguxm+tiR4VsnDgnxwiURIBtU
xGB6UlLKQDq4x8lVNw9s3jmi7hs8HL8lSwrquzmSE9aSyTQzomFIFMqn6avXTRQ3Epm0U3Cid4QF
sNEHAiZldHbtbS966ENovpYOTGl67ldsjdfJr8MNs8BtWh5a3x7P6L/v2GB89P0umQicAssg09e1
nKOr3Y+Iv5FEc5fSo3BYjMUE4ETjGxlsOnIf4xUnzy/PSexNbyY8hpv/NjQQqIj6NxHEG1IbvGNV
qruqwZ8kdX43ZPDtK+wGgc6SA53h+IT8X9uGmXZphItHduJA1gFwz8/oOAwNoHpJ1ohhmU+97bI2
9X2cZeEuYFeM4U7/5YY/kZTGp3E62mEcXlmnOrsCMufC95gRBKSpHexRVUd76o+TOVVPblB+trLF
PJZLPkmDD3eALIacqdlkQUiCXjdnxZASnGs/Pb/1z2XVvWtvsnKDZR/rZLmD7Z6zs8nmTnirWN/l
T56oz8FUi607lhvDyVgjeV/DiCw8z39bVq/t2oiJt2AQBunrUjGkJUOnMZFbATXi+rboStxdY4r3
cNqPidX8ED4awyos35KUFpIECEIiRc6cDsNvBNJyD6mCGIphXGoRjgI71PajZ11ysBlH6vvy2ZbE
7FYh0IbJy9p15wFdVZlugjm07KNo+qdwvhUFpXmVVCjHxqIkpNftq8/eaA9kktJBZ35Nr87l3bAc
yFkVvEjlwG9IS33jetvQ04tbJ6Dt96AfN6bqGuyG/Mxvy55rbsdKr/T/1BoXOEBQkRe2N0bU+0ZD
SRxbdQaxwADjJGJv7dsDrsuk1J6LstpyWJsHLrbPmCuBOaehiTC7DN+6uiZM3HPOrf27kDR9hers
qz4lztU1+urcB+728a1YIPJ2DJv8dA+MzMA5f+Vq1dqAdnOU0xH9/lVLib+G9pND8iuMjZ5GsDxI
dC9stM1myznYREx38orAfiW8QksSbadwlS8kKkVin5Oas2bavqZYTZe273q7uK9IyUVgRB4Upzqf
f26dIERjt9LoGM8yD8U8BfqhxiTeFv577evl2m599DDayIdV3O3J+DIRip1VxauSVVF9TIilWSAR
yfdmUUeXVjRilxfyxnW6Ozh6v0oaGOZTW/eA1SfeLmafuKBtxbXaX6VpTWxRbr7HrjEdy40rG+Pw
+JJoQ7hHc7hC3ldtrBo6hR6V9dlxenvr5d2HsHs2VVikIR/+/bdC/rtOR+IhgZ6EJ6+FUiSnqVnb
lMlHu8yh3+D5JA+byUFiDMce8WaQ9B51YxysCAcgsqa3+ZjYe69qOf/bCuhIHNRnAEb1uSPqNAIx
j4iwsZnalnsjSLW9PMkOmbPLPo41V2LvO2ZwXue6r+kT8NR0HZkC/oiMz6Ih68WEbrOLkpdMwzA4
2VuMWZ2W3jR8LZmKns20NVaeXe6bvnrRn0LDPoZRxrSAzTg9XPY8Vi5wNyiq8H8/SmyTq1LB9QEv
lqyACMuWobZHnZnDxVNh/OZ4mgYF5Meo8MOTdbA0ekOtWyK6YMuGCdkBOESf3NhCOxAw+Tew9svU
hY/GQHklJvNSEtO6lHZKyzfF/bFJM2h6A2ejMQ3BAJBlui6ooTN7rtJT48VOi0+PcTszKFY3Xq3W
g2E+2eRacPkvT66nnO3YogqMDQRC0KfYTIH8C+WnDBMInBpiz0wDT+I1PDuQHBTieKKIAxvQ4Aza
t19Onx7iPVKBujVMgFmHOi6zmpxu0ri5QIO1gS7F5K+T5g/iSoIDW49XT3RXZZrtzm/JCU1TH3KF
6W9FB8p2CKHQT1zHbFU/0b8y/IUxQJ4TxEvL/cmg7SZFweQohtAnEF2xnDRWoASsVzEkV8hlA2Tl
TW8p506cHukyLwwjyRPv/bd+iIAZ5CVtlWx+OIM9QEZv8Jc2BCo2v0QC4adlbehoLTTb2ngfXO+H
aPwXbGXdMtCIM2jUGlH+ymmtdL4ccvXxE5aWJELlSYGqVY/ZE1bLgqRnS8uIMREMsOwmVhtLtfjF
GvyC/MOLqA1dQaFLRX91e8ApmhHtwWPspSYnRL9utW7pihel2e2JZlj1DP3q+l1W/VfNIGWZe+ML
Mab0eGQcJZ61VA59W5jvjCD4bHCIrdzYveVRhIO5eUlIEcyz+CMtrGZFm/s7NpNvh7rYtp9NDT4G
WYraDcQOJNKQ9ZpjM04RqxYEThR7mLYFAbLESEJUUQeTpxPiq2ZS+SGz5LMGG9CWMn6COAJ7oFFH
3SvIT0nzVdOEHRZ67aeYg+Qj2zmpPv4xosaaI+DykNfNy6JPIGTvBHC9eBRxCDnGdmFHXk/IjAS1
l+X4zj34F5rhHOB7tjQN1FCV2yMDLsZvKOVwfsCgkWLoe+D0u+9S2d9lSp6ybDiPBwQYD8rHIojI
kZKG018wPZfAx16QBxMpYM0unwknyTJzTGTk/djsETL0L/Q9+jUsBNgCl58GktSUoaFsGJy0f3nc
JVTGL7ScHW4dvuXnbXwpvej4ePTHtxDNA2Af3Hw9PX5FJPxTamry/PipB1/gKHT9x9/fYJGpsMpb
sgX+3oaouHTSurj+fXSPkIkyYQb9Xw+fDXMlrcX97vE9nU7rBTydikJ7P5CIi92dA5tMP7Vq26vB
GAlA2XdpAqW1zGHndpyIBgp2TsS/Wo671K+2uVt8A+TOKmYrbvx7trbrASZAN5l2QveOMssIEttX
Tf9hOAKi6LSFaQD8Zeg/Sdl6znpvWsUFzZ/Nu+77zNYqTb2XJMOVJhPcRDfQwwOoreJpRD/bL10i
XQBHvqehpa20JoZYOCVPToj8xjDdXTGnAbDz/kHkmbbmBOn0Xrwy4FUc3YvLHHJ0p+jiwF8A1zVc
MgNuGky8hW7oZ30AGBw0L74ywIB04wYvHkDk9l5fSsHVe5icb5lebS33aJ18MmJMHy4usEclCaMf
T7rNrMJ3YioxEjoXVsgniXkCu2GTVWKrM3WXXc4sKtjZ2vBjUlW7jV7NmX2jYQxsEjI++srRSNwM
SxBBLJPrYwmoDoj5IZq699KJDbZB9tVikQuPC58oeLJFYjibMEe1aYc25xiVVItiEn8SOwDUAHtU
EQOIOgIkKOat3ExmLSdENRKfm+RnHibeIojplJrQYyHvyy0RTxw6JHiw8ki3pJ6TWTALEQXKa5Mi
cWFkxm+RogaokL8tqzZ9Lcl8ZB8744ewVyHfgGlpCxIwzOhMjb/rpXftozwFFppvY94IFg7NZ1hz
jAKAO095cK1lD5UWmDRMDeOQkQafZeA4ffDCEVFda+KQGYmmo8WUIjmYrjc+WwTOWiWr2ICyJm7a
L5+GoKhRsDAXZMOgt1drIqcwUTlVfW+sYxnhARMTrhFtxv+mRFy1Nm1Wl/9EDKdW1uAo0ogRWhFH
vi3KgGut2fA6BtqPrgt+Kg3KTTij5E2HdhwIODyQpiJpio4nDtIXLkLweloXHVHULCrT8g8BXNZY
ec8CozQnMd5tFOcHMEHDuq/KeO1lT1zYXSLPzRBpEsUf7pglOzNCWbk2a13MVRh2xmJgsWe1AD7F
hJYxGd5se4IY65sdFX9IrAAxR/SPwF6wRXTWM0jGD59A5VNzouwVizyxHeL1mpvwPLFihNeV6S+h
deCwIn1bZcj8Gq9fJhqp7ZWVr4pIEQ/DwAEbZL8MfPe5V3G4YcBKkGCBWnF60xgZqgIGXth6oGah
/RkpE/2wHQuCzQDYRpGBhidBIGgZ6yTStl42HghYBecwNJ8TL3IZc1WJ2xAjycAnl2sGvm1Mj2ow
YL8OjLySQa6NcHCQXEBSa1XwNPVD+dyFw6ffVRn8iebcE021YQ+IbqWfHKr0iWyXxmXwxPpumtUb
ocOUzRzlHmvOsRAaZ44itsAWOc3PonUW8cfkmz6JO94fD0odIZmLzODukszZRUVgITG3DPaG4Fs6
q6qw9kypEf9ZZLEI9AkLJ/LvGtZ+3gtt74VOszKq/qK0GS5bAl0UwJKiBMGvMC0ukUI0C3TrrE80
DHAoS5SKgb4nX67HqQV3ERANPi+jA9wV0ruSMNl8cydNs1qlIsUXEiXgN9gRYx5ERpA9o/emdU65
5hrWcOuqdoet5o9hQhDpUrqGqmc6gaxCd1fAjT/jMrrrpvYbp5ZhBVA5BLBPRATxsyRV+UUAleYz
Kp7BE3zpJIUgUQVm7DuE+7Y9eI/OIJMHPz69J9EIWsIhIZr0RADiQo9DsqYrhwjbFPJSGGg/h/o4
WqxqrbTpP4HNi2RYEe1cuJp2YM8LcHpSP5yk/o01DTu08jglJtUxkLZ+sQLvMgiZkRvPLZKxzT0G
XepYakY/MmqyzyENAYHnFIugk5kJIWXxbwi4F7dtQLy0CHr8yR7XqYTKkef2IhAE3vWUiqOV7o28
9/ZG4karqiVDD0nP2qnYxDDtDHbtfH4koPSooug1dI1Lk4h9PgEdLyNo0kVnvdhm94UjVXKxHZ6b
qV3VdXQFfTYtDA/wSRXfU6S3tGSwVgafcVSNn5ZGi6uR7ic7ReO44AhjihRBz4HBcISgbS+qHEHx
YNQvWYLVS3EZGJPmFplo7VO/v+IXgw0dbLOU1pCBBuG7MY9r0esv0nD69F2UsmXx1VOoZMRLsEPU
OaY1/1ND9qPPy2dt3KT5H8XmsOcstxR28G6GGmO8kvlh/1qxQiCLkYEA5rdNbI5vFMnrNpqztoqq
Xtmdoe8INiMQI/KLdd5orKzTZDhK/NyAV1Yu2ZqvbmD7r405XzamYcSj1fivweiA2sbIvHLmm8ju
4qsS7lYwvVzUJYupYf4IZSLpjib8RNaNhn0ade9dN4P69fEFqMd36WvByZhE9arawdyFEa/p44eG
U9evFeGjrIDt6+MeYU2+jegyVojzYwRa1V0lEPrHLVDF9avts6DEC6btHt9Loto8cn8icuZHe3yv
sXq6ii4+//1fg2dvbbIF/v7Sx/cAywRCJGRW84jTgHcrbN15wWqnq1pm+RFc7FfDoOTNQx6BKqNy
t8BHnTctKEE4Vemv+Q55X5dveq2nuwABwf98B12m//IIkOm+uvlXGJqb/re/AgWPJEDtv7tDM9l/
n8PjSf43j/Dvd/ivJ9lm0DebQZVLTi/FE2mQ7/ngljRXYXtK0CUhHTWqu1t37h6vg86igJ/y3iBZ
sCXsv6mo7l0xy1pdgk4fP3W9AHYf3eE+6+HGKbdPWPUlc7xmBkq9vcguGqOF7TIdscf6T66DcqN7
1pzG+J2HPBShCrjwWZFCfubcS0qLmmKGLgxFdwGJrd/w7W4WJNKv2LTY5+V282Fn6JUCvP4AtqCQ
uQhzXgvkOatUauJaSh+o7Jg3l8Hio2l3mM5MAaO/Tbru1pCCe+xaxhCJ5nQ3HdXpKcOYRvAQP/VQ
TJ+5JGJvnW8ylS0upSk/vSrqbpU/dU9WJZ4ft4SjzOsQRcc8BZY+VaLZJ7kcLsAJhkvssPhBO4Ez
UNoJrIT5m48vpIef0rT91GkO7pxSwyz8tJzC26dAw9DjVeWnPcxLjT6vrsyY5ZXd/vfj+/yx2grf
3bTP57sZ7wIl5KegLtw3ZQVwIPGKv/9ZH6fqOuQUoS2hZKshXCGh9F74q/t1K/SeiOIh3bm+z3jB
m4VzmXGLu/FooDSpi4GAjgbhMYHq/LroI02m5HUqyflUDmqtuQ0hdT2jqiNgoOPkOFp9elS/awMq
mDuE3VuWxxvDAghRJHlyQCCz7lIeOkDT64l4l0EsexkclLKA5A27JPsrR/KEAi7jaMzfA8OkaoBw
uLbxiuoOmyvfDUhFrIrPKfD/Ojz/P+7pf8A9GbMF5X//K07qH0zUzKv6P//rdayir3+lPT3u/w/u
CTwTXnQJtAUonqnPwKV/cE/Wf4Dn8dB2eBbcEMbZ/xf3ZDr/YUJ5wlTP7gyvy2zV/Af3ZPJ4ugDI
Q1sghTQ85/8J94QZ9t8NR9h8bAuwFE9ChzCD8+ffXT8pMyd2jWhv6+GpmEqa7ck9tgkfSxblTL+1
MTyDa2YWWdRnWSbBq5k5z1XMWjkw7VdmyNpJTbAtPRhoVlO5d6VLrsZz0FWuS/c+WsgeoWBsmFxy
/jcZUhm5/NXBw7iEWu/cPWB/eVn3bzHZIi/2oLZZmz9pCOKf6yw0zyLygPEboUV6ZtHu7bhVq8dN
0bfhhr0b3oS4fUq82rwjJwJdmMqSWE/bvDMT+q2sfATKxw+1xkOJqfcbK9JIRFSqfnP43QTk6Pi2
I85YQ/7hBpV+T4UktMCha3h8ccn6IbGeaamhhmjd18Z0r1o43DkQ8y0XCnEXFqEhbuS4yEeY7ZFH
+5bF1bdFpY2yuR3vHm0aChjrRTOm6RY0pxyPLo7a6SuKguTZAB8oAduAIjXqc4QwGdjP4+YYHxjO
4a+cgdaVDY64E1OzbXz8uy3vAya58G7Pz4t6USM1gr8b478HxzIzj3nBZtyEbXlk6/qKrDe+NnR2
d8v70i07vVVeIV+UBT6oSox7AlbW9xgh+07Fid3oxb0Yy/xQSJewuPnvrLRGbY26les6ZldS1Po7
KkYBdnXqd4FyxzvDGgf/giGPj797lMa9j6zpKWvNehcYxKoEpB93Xe+f8pgkbamHt9Z7heCa363A
DF7cUqcc51YD9Wql2eQOxnn73owBzGwEFKfCShkkTE12B46C+iEk7aGebxIz+EME2rTqcydbDV2d
3CHZF9ukglVCQH16z3UFsTSKDWItrOTuk+jD9ha2czBXcbwxpYrp0q1NXARAbgg1u02+O65NrzdX
orG3iW+NN+a4eLSoPP/ew0080gZt+0qzZ62JkhxuklzALShQvDH2XGiNptyGQUoy8nwzTdhL2yUN
YTYg7oAP2t4UtcU+chKxZC3a3TCiNIekMlnizjdtL6daMxHhiBwkO13TrR6kcxrn8CawJs3NkH1x
MeLmP9k7s+W4ka07PxH+SACJ6bbmmTMp8gZBUVJinoEE8PT+wP4d7tN2nGPfO6KjgiWpyaoikLlz
77W+9f79bOZQAHrcvIjKI42rW5Bro/VQIwzGT9K+NEja0I1ZEfaDL78pipe2evVESy+xIoVFV9NT
UUQ5u/x4CqjB7/96lrSfZh52V8fcNF2fvhRGS8hBmBfn76f5mHvrIPHB1Sde+lJ5UbPFQS63k55X
g+nFL12YcqnhguPgViYvLl6fYxAGDXwA/pYGfnuBEv7kDYAiBReGqjL7zuuSG3lpXCbpOD4F9q+/
/ioYu4dmIhx4CT7hdP2IrsN4TprgxSYP8Pb9jMx3WvKZME55ksUPZRTsGYWTQw7Lfu85SfjsFpwd
Ip+bKe7plweLTp7iqFtbXR89KBd7VeqGF1smVM8oc5/DuaweKn6uUY3+MzE0/rM030vNnWXR2kv8
0H1GcfNU4V6+RcuziZTdVdSMsI+Wp51iHeoCrqrOHTdh7DjPHBBdiOfYv+hbwJz1M0boSXJT1vA0
LM++/6ijFdE1On4w5zp9dmeavTZNuiNiwvR5ijMP7lCwJ8ScnsucD88ZLzLGXHTyWDv92eVg1Ken
pM/FU5hF/bPuAvxJjFsubts85XVWcyQt6Eqxuu6bBrERHGUERc2AbLcYHpoieY678EdTkFgYI/2z
ykS+oBGsHF3vg3EgAysKJPXRo+2HtFRSLV9IL/aG2X/uK1k/6GhCM7KdjJjLGXDFC36MsRlJpxh9
YKYoT9oqMU4kd+VXmMtwN4Q4RTPmKlkxZ6rqIP8TP45F0T2OBiMWKr996GbJSZNWdfl+wKVGkp3W
sH0dJz+VbVycvr/y0KSryklPgKZqQue8+vz9lck6/ddXPdSsozArUv34F37t6iP1LQc7suMygHSW
kUUnfxmsI4y+9p6ej0UvgyuRlNe+isVJ9zpCbfAudLMxSi9/sIqkPcvRe+m1qe8VQuR4Kh7yjJgX
beDlJSHKPH8/9LUjEAAiHiOEd9V6qn7o21YfG1oY+1r46UsSTh9YEotjjsx973TtXTJ55VsqMJn0
KR9z1k3jaYhDfwUixib4oTW6s7M8aBy9ZzkxJFx9P0eHq490y/bM4GF0oMY65EPZvVXlCIe+1OOt
VGV611vdb6ii5FpCiYcseBsyDG2Zqfs3XEkwhi1GO2kc9m+w8UAW05CZUGoOcbZnzJfcDXl2GfAb
rTtFJopBfxnWxihpXmQgY0KiTK7zIhRr0r4C0lU+f/9RkkjCYq1s2pThIE//6wERODpiZAwYueLm
YAHu2iUYFu5Gl1jyyGCWF2fiM3arEDiyHZ8Nlu9HhFu/k8GaP+2O0ROt/sXVFKA+SUiwYtpXr9hd
8yswGVJINFm0FzHeoWbPrzEbAXFfIK/MIN7rsZ+3QenSCSq87FrrcAeCqz33FQiElWWnHMxq68Xu
Ks2C29o7HIYk3wYeAY0l5J+CxX/WSvyoNU0mmYhPf2IKS3zDeB5tLLBBGp2dBhnDENXBS9o/pvwu
VxjF+xeN1xwb7IhSMVHPUYFLZkoj/dGK7hUP0soxpPELpog72+CVOnnGW/imm5CjEvCZbTEJ8Gl8
GO/4BFBPFN10QehZocoHTla1LfJfQhIPg0TAWJJOz34k7t2WjbTLpvp57JBH+aim3swOyO/8VbeN
/+mYMIdky0ByyD9nFop1kaNd6SztHuPUrvfmFJdPxZIAJKrY/uKWIrzvExuKSb+LEcyE8Z5wiZ+Z
xeAMmTwskm1cIDPAN3klf2frz+q5CfBFRjNpKGGSrWXDuE076DkNxp/rSlfxltMwDcrE3asAUGlZ
k2NKdk8C3gmlb3IxmhKk00y3wo1/ZoiPdpb2UCUQD0VsScspDsxJIrucRECNllx4WyOD9G3Wp8zo
KIey7IeVjY+ZtLIH+CiJZ4+rrp/LvVvnu6ky/riMXdag+R8xM31krfqj4vFlcodz17tvbiMKYoWY
X0svv5sI+i7y7K6VpMDG/cVxHwp8ZSvLwtQceV9Rwj80KlDgwZBd/bkl2rrIgQEU/LaQ3b/pwRF3
9NV1bcqdcLSz8xbvbY8HbBP5dJuSKN9AZagOcOXPnof0TTdIK8gZ9O+tIds2IMvzkFJgiOU6GpcI
Iy0Rn/dZdQREvLJa61Nr6gAKkAYx+JIKrEgx6COGzI5vJdQYUXoTy8P3V2OAnYKZ17QaEkqHhLnc
zW6b9OYLM721odSbRdO3ZkbUnjyiKELVilOCcAg9VHjvEXRyZgnZDWO4MwyFLAQtgS1B6kMCF+gL
EvNBav3GTmBu6h4yh0y4u6ISGVjVSShH3w9F9Valdr5LAB+eprb774fvp4ph/4pVWG0SJy1PY54r
DHqZTxs2PEzmLLd2ncCQI7d8Zcxzsk0mDCEQcMggYcRBEwzFnLkB8YYSX3zNHphqAlx+QOZOV2Xj
N48NHZSRrN0aihARe+58wpjf97k+CNe56NQ2rk5N4HidMyaSprK22FgGxCD46iLDzC6N+9D0O6+X
03WMaDl6bikPqqrRK09BtBs8wfed2XJb3QAADONnW/fh0SOyAG8wMagxjpSk1eQS2jFtBLPfjolx
tZBvrEKWyHK2LmFXdQdNxu9JhidJM+FqtTk4ynLwGdc7YivHBj1MF5LVJ7+inEHZIlI+hdMN0v0n
ujfvFKT6RoRL/eiRIg0bIzTTaavq0V1Zhivv0iRlswFxpGjxr0LUojQ5GpjBrsVkllmZwYW6cqf7
kugWUPJVs+sG4iy81jQxUbJtYj0m1ixcRicNBztGc/iDZwMSfpdzhUo2LdF3R6y8xiYDVc+FdB5C
DJdh26h7utureArkkXXdQhjWha9OF6873EH3fjue+L5sv6Qqx0VE5xNVMHVZ1LL9syNEAssTObo3
yykIqIuwI7V2qWn2JmRA1UDVbEsRnDCXV29JKa9bEe0c06jXWWad1OzlRPegTPWG/hIr76u3B/M8
YxoCbAusN2ICBvGpeekCYZ7o0IbEc6IjbfpQntibyOYIx1enHcydPRMP6WSw6guvKrfMLNIXm6ra
MZ/TKOv2YlbvLtSKGP3YwYyBayJBkFvhWQMGJSsk3G/KzjZTyo2ejGXmU3NenMNrPIxQLH15mULK
AgvlPqxWkrhTvBKnqiQio+uJvMOLuS7SNryV0fTDbFR8mIiBuERxCBfERZlsTl13wKN/Swkvw+ck
9DYBwO/MjA7IuhvXsa+GIwWXyO9goAXn74dwhDrglYJocsXZN6JZsq5S3mU3h5zBNFAAC/22WWXu
lZiOGVdr9dOf0x9+P6RHoyTVVPYzAY6dcu5EEL3HBkn0XcE1aUU2uAHTbNdWOtziwBoOUJ2jy/eD
UetDlKK2MRrCjtyuW0aWLR5XESIjiMxTgdBxJ1Pn1vUWQ+XCDrsTmWme5PSTZi0dBV8ODLv93UQ+
7jEquhvHgeLo8vkThi0josWIsUqrjvQuRAEdUFoS1MPnnI15G4xqPIaGx7WtaugCqJSL0ooIbVIg
s63x2YiwDidV5d2zud7sGiaG7vtjb0sgdA0CoDq/kaHL0SVCxqQ7slHqMX1k8o7KKW1OXoGrSPjz
fVUn5zomWdoM7C1jzIiWynTyA5cchjpUOy08pBYDw0NZk4rb+2scU7eZAmYvaxKJuUo7xIQ3Qwhc
r0N6qGE5ucDazs4I9hOmM45x7hnLXJQq3Dj73hu2vjU6x5qiCNqm/KOXNdOvHlKT9q0TkPnhxgCh
qry+Rhg3ztJSTxyjEtqkDaxYtqWoJRHOnunZlJwo6WNUVveS6wm1ASe3PczG26gXomGyvITkSGQq
EgZTJdiSSlJGBjoS8Qh5Ftky8xztuDvvIYld886p5JOFy+qcCv9jNGa8v3ExAIDE3ziL8mouCoRM
TAxJU+tYhyez5+Cr0G7gFkxPU9VcqsmqDlHWlLu+QBOAuTIbZuy3JXPGomKv8J8wIbrEKlIZGjoq
dlilUqY8ubiUfviE/qXaYkmGi0sb/JiYxaZNSXtypiqCDgkyI0mqe49P5T6h4L/mNdOilhEYuz1i
2IjBazUmLOIVzWlnEJfI2UHpJr6vRcNtYiDVPoEnMC2X+DT0Am2E9yOJ2505evXJ0ByQ/Hk6dCnc
boXfvO+C5qaEjT1F+j0e8yI9t/ldUAfByetDc1/K/KEhXeK+7cdrRkseo0afr0LlHph9Wdfadt+n
yPrskKguzh5QWUr/8UtTb+2h+u0b42aYwfTWibO2HCTeiqZXJT3wHCUZtKSItgI/4jANbxCvzAM4
wS8zIbOtiFjZUEblI7a1vAXUmydIvdWCgCrUNU90c5snLm7Le6Dk5xxt/BwiksQ1ySUPvS4faYcd
ajOqNmOFf2GUxmcTU2g23FG1Q/ZPOUT+U9PZ1YFUF7zqueGec9Ska2f2mMknIUIcdKRObfxC0+3f
CLn674dH9GzzwW1c5th+7j9KVZkPrbwfBUsOnRi4wF6So9cm07zF43a0fXlfDFikOzmsCEimj9NG
L4aVHUFNXJg0glP64bc+sW4OvBtmkGXi3QOw6T6nZkMeCwmXdhiQVHOXFNgOCnOCduG+FGX427TO
HGOy3WgOsIO99iXvkCv1vvZ3XUV9hF/FSkP3ZCvf2/X+vG+2SWcZPzpYMiM4VESQzy3Rfbkdiyez
j0no9bG/W6L9k5TWK+F42bEC7xGzf6sGjU/NnCuXfXlIQ28fKzS+wjPDdW2ThOlUnDAaM7lwHZHN
Sl8LIBcFq1fup/apDMCQib4VW3pZ/KZcKiaCh/HJTB2iM/URhLY+GAAtDEMcbIegKICWH3PoEDOE
W5X4NV2uyJozLALMk6FgeI9mPUJhONTYRdp8aLdZDUVF1SUNjc5k7bQvlV0T5zg6O0W8C0rEYm2F
bE1k5LYoYtNuzUY09LADRDUQ/9Fkvz23eGrDeOJn4B3gdS7yDwDMg3RWnP7aAPXClOt3OEbems7i
lXhb05IPbqCvRsI8qGXFDua1b8Uv84i4zk3RQHGKCTda0oNyM3LXkPptQjMvTvUkiSaY6RYbTNvS
3qQWMPi0dR9cqrlw33LjsZ7DVxtO6F5k3Q9FOuwa70mymQdSyywgVaNFY3UqgWQP7zALv2aOX2sG
S3czegydOhdawPhbzJ2RC5dBJlJl2+p/K9/dGfiKHcOxDo4nnmq/LnbEBe0woX60lfOYGIV5Mszg
qS7kb22w1OcdpAiZBEAyZ2PrY69DcYyQ2LR+w6w4L8a2KPJiVgM/3pkkyGFuco5lr86tXZPfCJNA
C2BCy4QddL35Q4TIW2KXLFwny5aRMydJj0UCbsykKNhyhO2rNM4sGMZoqKNKfeip/tV3qKKaZkRd
1XV4pLt32YPuVVYmN13MTVfG6HcoCHClIMmfmvo6CUIgrNEq2fj7dTXb4ZNwi4fINKtTatJCIjAe
XgUMusHdNAWoIs8s3woEZBsa/l9pON5ET/M7rU0ykXW/6+DiHFwii9Z0LTkoxGszCDnHRxk8g8y7
VG5+IqvqxKAwOLIYCU7TPvnKjbWz3IZdBillwxgD5sZ8dOUhILi1HBSlI8obx0rnrQdEzWSQfmnF
BNyiyd/2eMI3E8q/INOkI3uFfW0YJIu4JjGwYEVtAqLnuDLfRkkLibpO7WlfPoncGhgXl+6NLsKw
8q0B66OB3HLMwoc0OpBmdeUqj1dRywKc58jjBtPsKYVSTGZoWWo0IUONlik1E/R4lJqrZEFE2V35
5Mba2pgNJFWztC9hNpib2RjUNrSyO5LLP3US2IflJNXXwEgyLAu94f9ehO6ncPC+EJURS5yF5Hj6
2NwYGY2OZW8mZ5oxchKcPi1q6m6I5s0Ue5wQ+JdtxfXeIabjJz1mhRtt8hRUHkFruGHmbFeojrA1
WpQr0fb7ygf3IqzKW6ON/JRe8zpa/H1n9KA+7MhaR4oo+NIhUWGa2i13Y7QPcnnwHe+zCHH1fdO6
tN28RaH70pVMDjya52uZDg9zpv3N0JbHwVUBKu1FaX/XFj420HmMbsXk3cqJ3+NUqb1XiF9+2oH1
0cW+j5wFVuHBCgraYe8Ra5ulYYpfDV1NKlkja35p2zHvzB2f/L2RgFGJWZHvI+MxCoLf5ZSyRlhA
ktQ0XYyaVLz4VwJabq8LI9+4bm8QS6v5RJlMA4xzi4Oc0voJmvEBk9U6VVP5PpU9cd1N51x99sY5
ogFY066ie+DUpM2ltJkFCmACt/dCBRJ7X05CG8GtRuoHNDGXe62rt0ZlqbN/GAx/PKmMeI9RYKZK
82cO7+VkH8YG4FIS2tVetWiPCGTcT91EcpSGndU3yKE5OaJQNPotQ36CP7Ub7vqnSjdP9JsFc6s0
OgHDOLaJO27zUFz7dLHw6RFTy71pc8iuVR2QxIffu+tzFwQJ0mCyvPKDO9LEmYraPdBZ+K2iptqx
6eAAKeeb67a7qdQoIzyQFyLwabpIsFkKWoVAW+d7mFGUavZzJKhmOg5YXTqW2KXgY8WwA30aQ+Sg
FbtWDQQeZ/0j9WJzjGX70RTi3isM44VodOumreC9xgLEbYNoD1OpcyKHoTKEfgJC5e6h5O26uEf6
Zvj2U5bJ8YF+Nmzi6W0aG4Rhhp2D/hO/tamWqoYMBy4Rz18yCO2tM9EzRl8/3IK4hCFu1rTtGbTi
gVkhMDG58O1dKwnvw9oyrtqEu7bw3+LPZBEAOsJzD7Rw6V7K5keJWgIbQ3Ap7Y78yQrRqhNOq4AE
DQZmXo1BI1I4/4dLODb7TkTyEDLuWY0ci/vsHZiet6vj8MGr++laiGBJi4R3lPrzpwGaIYm1TQgh
ks7YHw5e2ts7T6srcSM7GfsExA7WIz0B8vTCxW6ZOswephN1JswfxUWFwfEX6Zc0OSJ96Sjq8Gxe
a2cC3Jw2yTZs40cl0StPff2IYafY2ik6rSrp3qLSPJOmSrBPHPCdSTmkP877ab3q0tkT17XLQSiB
4Zel3d4ZrO6apnm7S8NsoRUxSEY3xWRJ3Je6Wk/Gr6KS72UzXZjd059wwUKwNq2oQRtu7FKussb5
ML2ERHd8qFFpPU4jMH4HxwUgbAwRyVw/Fl7YHvTS2uvNZsWB9j2F+kmhldFEJ6oT9MXGshFxea2m
4YT6JksRkcc+mktgEwkZnKRkcgRRBxE7QOqaFm1cxx2ldb1d7qMD6MULaAwSJGP3hCnl0HTDUpyW
6iiIkQGFi96lnmx7bQRtuXEq82UIw+QcD/R9ykVWHZk404wG0i2QDba8bYi93+gm8JGOwWq15J/R
gPWpOzL3HUgUXuJIbyqo8Zdk4gWxplHbji48v3BTqcA9y74gHBysAmZ/HBgRAccuHBS8dCmEgh6p
t0EpG6YWlBuUjfDhV44Ek4ArBhW6vsxNmzHFse2Vxz3K7JgBxMy7Qi6xCayA5A0HrzMgNUSzi3Db
HppNNNT7RLb04tviPmVVMhyGjMjxIapdU9/OT8Fi1m9ArLM5eZgK6tsc0ELtUaP6qgxPW2Ehgu0K
gRekEY8M6/TBzpL3hoJybRWUGpwiItofRBbDYx64bdtuXzBtX/dScmCB7SAH7yfExYPUJfPQOarp
vqIdjtLAYpTOhpuP4XNqnuEtuA/ZEN90XT5qslD2Lpkx0kcBaLLGUouF9xnGK7xAMwtJ+SAYEt7q
ViGVDwAXpAEF8bSohdQtyiK1yXDprQP89ZeMp6tsyp6byrKe8Z3tJTpKgjaqDxBOOiBULuBMSN8c
WHtA42mIrXXKjPbO8g0koBypV46n8P2TrAqglLKAq2E/2sZx6JV38GpDYG6en/O2hhMdeXcj4NIe
ozgn+RwSaaZeELiSZu8REtJ49pZu27HsEiILogJMF3G64Mmqa9UZPyIMqJt8pjiLU1r5ErRMafVy
Par5Jc8JSzR848VUGG4i4qvxrqJ86oJnJ5Xc7nN3HkThEhbfnPQs74oMNaaVVwROw8lx6firhjvf
xkhudkF9CYzxTtEfhFM3Pw7TSB6VSu9oXKyUDySEhvmNLtbz7FNhI7Z6mybqOrNW4sjE6Fp3vCd3
cvbTRKKp8lK4hoYzbiu72QV18zGYNDX8PAi3tm6vSYaJUln5qwiHkj52uHKauTjhB8dMLbwUsGjy
nIo6X3pT3R2YH7ow7co3qms9wxV7K4rgGne2cxj76iPKFJQZnEkBfKjTpJF9JxiZGicaH6MpWrY4
UCKSsbVrneBJLThHxZnAfbM75IaGNUxrx45tCpAC6521U/OktrlTuhsHxTe+7JhWUuQfI2tmL1a0
ajAOmBsx7gC3ervYT34k0n7WKFE4/Iyk02qoh6IK5KpwonvLqML7nv2WbhKAwPAnbDSPbs/C5aAJ
xyLCaTXSDnNVjCO4SgV2Uhz5bnH0RYkf1KBjpX7m6eRedS3uvERHu8L1QTrmria7vadMEEDNwBSh
QbLAUnYM74DrGO9u4LW7gAUOl4HcWC6Axp7mG2xX58JMHwylthAHUAcMLUbSvsUrHDsTEIAJcX4g
viBwvCqHI70RleOaunMfFxZNJGa9lETzOwMHdRrN7E+a9KDQ2+pp9EaU3Ci8t1PVvvU10Y005p6l
QcZS3LQ/VJ8+VZ46eZMmV4+mpjcFa7YHUkH8jjvEdX4jCvtjc5Ak/+dkjuHVpLF96ZL+ZQYadVBj
t/XNFA9hg5GwaZRxcmW+V/h5g9IsXxpzaSTlT5mpnmeJwbmrcHu5dfokAv0WScH4hwzRYzMk5n6y
aub4WEeSZVCEVD1aBmms4LER/DA4DVBSHmhPiz/9JPFy1f1GZHwR9fWGPuZr2TYrzKrYAuzHPFCc
PrdFDpowsAv89RYfnIPYkoWCQLVZnLm0GAoG4FDr9FQ5/icp0nKj03GmxV9swiD49Mgm3tKMf8C1
Jk35y7CDD8ilGU3GbUFs4WqwbbhV/p+26Jh9pdOn7xVPedpdaavuyrz+KUeMnwg35X58IZgHYptr
4bkgibgCvkVkyrgvQw6frf8HV8m8m31168J6U83NkeQXuoj0XSEJo91PUlCNpPpMw7qqHmXYHkMC
Z99VoHdsWhT5g7sf2Iz2WWG9V56YtsZQKkyT1kcOqXnf1wHUZBAPZSAemgQ8u2fGOVZqms99Am6m
dnGVaV3sbCsGMzDPz06WnkFAAExXLgE+RnRfRYw8y0UjhzHmKR/LDAlrET8nVfAjFqRwUyk/1rFT
7mYS/BCqe1eXWQyzYS4pr7+xrEygs0JnrRLl3zvQagHZpvsg7MSpR4t8ieSTzCFPez4zMK3Q/E51
eNb5Aus1NCV2JL50moyMVeUp9tQu6huHaaTh7L2k3RaS9q+gY3P+fkgL8LDfX4Hrco+hKjm5xodI
9pjsuMrMIbVPjmEdnaaQT5RqO0jnRyPC+RI8IaLK70wnkVeOFDTV9VOLbJqz9Nz8fynr7/+b5FKc
e/9Oynr9zLp/kbJ+//u/pKym/C/HW5SiUnrCQrqJYPUvKSt/g4xVOgt9KbDoXBCZUUC6Ip6UUFPh
W/Z3CGeAUToA1v4/pazOf/kCkQ/gYcfyiIzx/1+krLa9pGz9DZ1PBkTg27YrPXpFjnBQxv5LgobQ
KjcACHfU+BxUsAdhvKtQWLWu3jpzfZOLn8z/wjt9rDiRTdFbFn1Z9oMj2hXDiq0o8o3ok30VZxt4
PDtUF2zI9boRr8hhoZFEx5LYHnkaw5dSgsmnIfIwW6Co+s9KnysQMv2nl/+BGxzeF8a9M7Ekn7Jn
BR6f20/wygIDVPI69y6BeEzyuzm8m8pfc0VAdbEjEX3FIRml5ky7EM+WWXGIc1eh+TK2Bze4l2hW
vQDRwrhzQ3jrA6fKnK5gbO+lr7ZufPTzfNNwWjHycmXjfMRznAOlJdPcse8rla5GSgOfuUucMDdg
9r98PBENe5/lbqo4L7NLh2l7KggNiw3egm9utTo0jn1NRb5j3rga8x9++nNdCzg2fM6uH65K8CMG
G1CKN185vCJ6lSHO8JmzeuVdYV1uQgsMYZpsfCx1MTQ97myfKEuH101qEFMw72yX0TFn2jDA7h7i
dG9ClsihLqk6glswodP4bY6oBSWrb4jyighatCTrSkW7Pkr2upw20BJ4C/U6jb/6+qKofvqOswrG
hmBjMpailQzywqGV22fIJqcG2zxdUQSmo0r34dyg1kcC4LyOwKWsGJPgmwPor2YYu51QOvr+C0pe
65C4NxV/lAJ12adH75lss3WMJQrH1zorXxt8ARaYgk5vcpS2OP1K85XXVNhL7iDnrfp1eZUxBKOJ
6XEeYYFTX4wKVw4QhbAcd7VJJCP/3wxktomILMHVmI8MxpMPriqUOBukd5uYKZ7FhZqiqDGC+6Ya
GOGPzPLXircy1l/LnwSOwdECBzFG/6FVO9f6GrA+R4yZtAHo1/iZz+ZKj68F/EoUUyuNMCSsTpyY
9w670vKymG+v20V1nUJ+cKEvx3o7cpjGQI9AQ2Ehp2bID7L06c5+lO1r232ZEcG/2Ngp8793U4SY
4CY4v/BjBF0VF4toIWAFl+ZWRo9uC/5ebIzhfewEu6Oxq1qfHeC9a09ms+gyuHi4cmdEsyU9hxBi
qq+c1bcjnlpZua8VXlZBzNZiToNRsi6SbCOqr7671cjWwOqBp4Gt8Zpy8vQqnNhcA4yACBPT29ql
goewYMNhxYFH63Gt+nHToSKaI9p46OOtmpxVkMWNg9/PHDdEUEK1hH7DtbI8jzue218VL9adp41F
hFltMLQrpk1GogDCGsC5rCgjf69BWS/XinfvNqSjgw5KyEkGEYyWxxiudPP/togjlphUWfw9w/ef
oXh/rY2OwJhge5gRvGXt/Fu6EBZf5ic0mlZW9qdlzj/fBYjxsswGycQlF2Z7rnqOVeueNlhZ++cu
s7jVjI3pHxEu0TgfdxO/8UGYRz3tk02BFMatdoNt7nolUeK0IMvSjdNyrq3SvT/eQ8Kv4KJ3zXL5
M27GQ41lmPPn13KTjeP3PdByfhX3oUfNyDhzovUjNUfh6CvjBvLFq/T2uWWvOUWt65gPsX8Nqc2z
mpwq8SWT93wX8tNc9wQ/D6XTV1M/tCP9i+QrhAW5YI8XvDIW+pXr3rXRY04x5Iz/IZDE/D/uPH/7
dP+Rk9TDOk9Lyac7Zy/p+FwDzc+ZaUjuUSqklWBq39V/gAwbyW3C0zXJadM2Fyeut//+97yEh/9v
e6Aku4UetbRI+/qHm6MYDMPXLa0iq2Sz21XmxeZqn6CqiCMfnBNQexMkdyr9G3LHkOKuvW85M6KW
ob9TYhfFBgjlqd+34myAIWpWFrP88g7vUlN/kV6BJdigIRO/2fY+Zfgr3EMl+pXR/4e0z2W3/sdu
HghLcL0u78b/Z+axndi+EH5Ga0Uy3vjZd9mmZ441e5fSbNb//mP7R97Pcnfws2xS0XDbSDP4x++v
MbNgkRyT+I2ojvZqCH5p1/d7Z1z5P1u1+g8/7Tsx+1/em0khJMiDs4QrAQ4sWWB/uxu1L0aDgSRa
ItabhVPthdxWUbpPK5PABu5Ac9ql45dl1D8MYwPpALlwwPD2Vese8rnalsBOG9+8mUONFBSesRGd
LbO/Lqt80TLRmdNXlaDrM6qfSr6J/BDE0Uti463hJtdx98sxzGMYPTOGOQJwXdAvaz02RGJZIIFN
AEnJPaxK3Oi0rIovGBMbG26Fz2IxPpACNovPGkpd3X+hUVh78ijYXJcywqDT4icN3lf4Dmf+Y3tl
Chdu9XQZcvuopvAwUhFIs8U5nGyaPEUCpchluLeHx9DO963xjiOHI4FxwLi5nuovOqbYag4soYsE
kanmuMm9ewtiTTzozbLzMiH5LmwI5YEaylsJTYKhgErwbpV+thbwwCvCMVxMKWMWOrXsJyx5S9XA
LHtlLDcHZ/SMufOy0Ddhc+p/0iCFbAS70kX89zZ0pLlmatXRNRijvcXmJw2yA3o8z8avfda9tfU9
lEQ1wNFI/FWBNqZik1DUPchOOXGvJuTGjMNWA/bmYP4t03uDHiNQ75WFiEVz4jbTj+V9LRtKXr7N
kg+pvmKyrGk9CTPmMM0v1Xz33RogP8QP9rwpTnmf6R5Sx0be9Qhh3MjbyhSfiH9KFQVwyTdLrBWg
kTUyjIKGCNtkPxqrulNHO87fnLrBKawJlTwmE+AlOz5GrX+bpHFwaZUTv8FrQ9D4YSPkJj1xw2ye
oiTalopiEe1E2O7H8iBj5OMmM9V4QjFJWwGtka1qPuG9cPr9nF9mjo+KbWVg05QW3x1SmY8koRwo
VU9sl7F7/d6XEf+CxkoB/zgrPJKIGF/NUG2r8nfPuwipNt3xotqSbi19ZIIClvKoStO9UTQHzU2z
7EhO/pUOkBaz1xnxsJmQsZEjBpYXHBw1VNAF0mUx/0PM9ZwWNqXiefChfil1hD/+DLNlnS4XhPE6
9bSz2kc6eZeKTu/gDNdOURuQ3DS0X9rHac7Q1qAF4lw8/zIxhY0pa/2fyDQh4T+TWAWf0d771NRc
+CUvbhxw1uzKloYMwg/6/QOdEzLONmz2G+3xP7enZR0YtLVX0bg1pLUHY3lwa72zp7elFKG6CdS0
+R/sndd23EjWpZ8IvRDwuM1E+qR3Em+wREqEdwGPp/+/gGpmqtUz1S8wF1WrVKTIzAQQceKcvb+t
nsoEgOnCGLlmyzObJ+4AcB5HzWRrVumf9DHTTW1QazD3REh3iv17F6iMWi/cJtpRFlXutO5WPeYe
7MMuQQBybI5FIYlJpXvFUya5XVRPsZ+ei+5DHSLcxlzPGLIhZtz4zDDwqldRpgDohs9Q13ZZGu3M
AjPDpyqiRutEo9djU7SowmMaTpXiGOEJifG0t8t7lmCS1biFHS0A17tjWmP1z85UEW8dbeL6s2wR
+tZH8OixiQkA4kYKA9XpBIKa5L5NqQZ4P4MWLDbINR9cB2iKDkqzoLMK31S24bGxnzyv2iT9a9Hc
7tOEsRBfVSeLFvEQ6AuOMIE5DEFOL0ktVBO0t/Vgwd2gjg4+uyisoCO61m0JG9qCX2MZDwQ7oNzV
AFr81EIISN98GvZd95BMWyFZpN0P9ZmbdcMh6xMXzcmlzvRHsAQjRXYmUd8DtRVQgFzOcw3sX3r8
AC23uY8/ODv0U7NtIpBN8OEmJL46eWYZ4ARk/dwE72H/XiW49Jkmq2OvfM/DZDvAQUUUfuSy0t15
7dMXUX4lRHoDsSGnOQ/GHmURr0EfGGWGgY0CveP2jSXq//JYU9LXgSu2Kcgd9c9EqqvW0V0zb0Cf
A9k658jtActtm7q8rxFvVFqICAAwhoYALKVd2i2BP8W7SD+24oHWH+OfOn/2+0sef1joHcxDGL4n
9meSWJvouaMiVtd6BFLtPOUE9PaoCv96sVVWQmZ7FNp9hoyh6dJtAmXIq+AEc5yUxqGBEzaONkXe
jKYRJTlKn7ANJEHLYUkPzdb2jdp09UMlvvTsGoly2zty0zQ3A7ExVBkG3XnbhpTwViI2EVBaO5q4
rQOF+wMZjJO8eP0zK2tU8cqMDJaicYDIR56SjfAxu+jR82jZ26K9aKybQH+CkAhh83lKf2gsz+wA
IY8Ph9XumolyY6OQlPZCo/1a5s8NcojuDrhYMhzDmDSis7/cdtUd8W28C1UEqUu29K/urqs6DN+E
OKOiGZImiLyrH25JJNwUC7PVH75N5zxh4G/sbVqIGQrWLPI2FcPmVEPzOga+K5GhABbO/BeYDXcL
TvUFBTOtHSSe+sHXkbsgpErmGTIWL5OcZdXvaDQbQwHvoKEXaPrP0IICAU9j5pnCWgt0mweJ5U/k
7Z2fEsmSv9cU/rD9tDY+j/GxaghwVIN67yrZEFyZoxpycLh86XWQibcIqa4JSpA2o5FquxZUXIV0
QQ1Fy+Iyafgm05HldkAMhl1EHMPlzTaeS8MiXgpnUf9uDd9d42Wu0Y3DJCT8U4F9APZNqPGMGRDt
gLW3tIFTAqYzYP302P3hXRoIgGyQMMsMmNKWAOUQhvjWAw1t6Mf0ZVgkCzBExZscKrpJ/sZwkLxo
7A49d1fOY0UEiNuxVFE3WgI5ESgqh3LShfIg8if1ixn3bJpYZfm0J5QdO8xyW2187qevnh6Inn9r
zeIUU7zQ9E3IcZnb7Ess34rqaJrPZL1vcBZQejBzSbeG8WUaZIQnMDnRZuXg+TKmUa39pW4Ug7VJ
hF/T+Dxi/itgss9Wz0z5oDd4rp2vBeCS+khq1jk52Vv1384c746g5RHifTl6RxYflXfyXhJOZfl0
xuMRm5eODeydJGBwUtwTModvi0xsCHcprQYa91tpqhezwHAkJ0mlpWLfm5Zka6JDsoEplCF49xD1
+8BZxagBfsXr9+e0azQ+oxROpsXT5jLuAA8O3yLodJVWwW0XJ4TQMtngAWTwwtjeOo4AVucsD1Jc
mgmrnRI5MVXi2PU+90tAythRLRIaIJ9cXOm7b+wJFZla3n30ThwJmdw8FJzd1bf5rY1Mod92nbXR
EQxXpbbrgXIPOkWYFR8WGT1abb53nPJ9pp8uQkrjbm83X/AdCE2nNUbzIC0w11hoZGs2i9m4+vIu
zws1Xd2Y3oTZJZiQ3itodk5fbTG1Ywmxflwofe34UiBm6Au5E8ONH6evA3ksSbpfsvnSy+gEB+o9
GUNWdZT3OCZUvwNx3E1JPdYuj06G84LtbECTENLfS6xXrB57VfSqtmELt1mnzuuqh6jmOyxxGOvw
aLrxXhWeWctWPE171fYps2RfsJubLn4Lbdmh2IaR0wej+CFtHvmeclxHIU1RyZa9GUEPcSs7y4Xb
QXeP9hgHaw9y6s4qF7EVdECo0oiPO5Qd5OI4AMdKRA9QIRGMzcXknp7Hz1Ttpyf8hmRS/mwnHUwS
Wv1x3GX0fVpHvzrD68JQAG8yarGUMfqy+bm4n21EpjxdQlVk5Vp47BYmHW1+hw76djTb09IxA4rS
V5Pxfx9rQVEmj+vp7v8zMv4LI8Ol1fD/RmTscFyV/w7JUH/h92DB8P6leveeZ3F6A0NhM6L4PVgw
BCMC23MhZBgeQgSdfsdfgwXb/5dDWi2R2YRl0x4QgC3+GizY7r8wHwr+Ajlf/DS+9L/YHX/1yto/
/vz33tnaafjbaV3XXZoQTBWELXTfMtw/5gpLvKB5dCIR1NY83ReD9A/10H9L6WLCCMyW/WT5aJ0n
j76U96t1cP+DyY2XAmps2xOcOth3s2ayj7p+tcux725ip0fS7IzdDomzUUBVInJuosOfnZI+GU7l
kl9D7PsIblkahpA55d8+/f9bQ9D8g/vBuzJ127KEK0wls/f+CNEd3a7B0troQTrpr0aNDAD5DAFh
sRhYsfRha2vtQEXhn63eIytu8e508X2x3ZSZp0fft/xyKnFYvxXdh0OTL6Fao/YYMhqGwwgKwag5
mKVRijW1MG5ml7y/2hc7PGFkL9TYd1GqAXWUC7ALcncppTgmaTEAUC+3z5nVdrsycjkaqh9rY2rm
wMoBu5kMkL0jy041gICkCsRVBHjcLgnBzMkUmWxKU4eyjrMJeDe9ANxhDtqOt6wfUYQ+h0kiUIsC
MjbD/EMBOALk+dE2Q5R5wCmAZLhBg2jGLabiIQS+UbqQWjGWkSP2KxF5sotJff39u3VIa+XkM+y2
qLHY9LAK9dEBtbb6hnphm5Cci43yF9bx72QBIednAjwr2WNOYCDIzmkAmnf1ypiOSl28UYUcNRug
d1r3WLYj9vaY80Npo0WRbV0Hc53fVovPWp8VX0O6c2fteQE59aNE+bWpWu9CTD1CQNG9EjuGCm9x
UKmqj21ur/7MWp6oOzCyVUdYFmRrSFqqaONQn2k5IpuU8DcfYiqG6eFJX7T3eCY9GJPPr/UypD1/
u24xJsSICyevHi4Ijx4kz+nGj90Bi1aiMtf4halK8AmzatdCWjqRUfdYlsNHOHg4elTg4nr50kjt
aUUbaL4Znh3EmpccL4eN63LWc2jN/vCZM3PfuSX/tzXeqshkvNUW+sUm+QkxYHqKluXTbLVdBeoF
E3sYs48s3cZuUAalo1+fLfUZdrrkppqKl6QxZGDkhjyBv7FpR5mf6/XD4vrh8M9s8yD4/RmxRbxb
v08UPIaGxC3bjFWQG5F/oG9anyiiXgo3xzI4VLB7CTthnfDPGawFQA2fiRM9J56/8+lJXdGSqmee
H+T6erejwM4zcjfzGggF2tlXY8I018MB35HewW1tdu1FYooQafWMz/m83stNvh/T8tYfZvwZI78z
nkayBDCx/n58k5RogfXB7JxjJIz+4IUjb6YGnUpGSE+DwOOWLfntxIRuEzO8uqn3c70lSDY4jaL/
6++nSsbwURU1ibQAcyGg8KHUgq/2DEn9nt8Th3yx6n+0lu/ixUYrsd6rgAN3i9ff/5/vWe/e1Kxa
GmKSbkjEA79efC9Bj6EZzAecU6a+Xmv5sq/NFFAC4p2+660gCfP7BAv9pmt9myOrOppFA7eKYKVK
4mWmFRNe1ku/vvH1v/LaRGIu6xWtfLMuRtRinMMTXuX6q9d3tn6bHImlyAYyz+mHcVCOlz0z8OQh
oVsH8p+OeWM/AitvsQkZsEkk+ShmBAsNaOpu/fb1R7sEqzFW8albJHoxG3gIR2YHuwo0Zs74UfGT
uOLn3lQn6SRDRD/LE0HifGo1s9nJ4eS9/lFnaUZHY8CpnEZ04tZhfdWxpt8yT4ZzShMYqKt/8HOk
3FnrfYQifZsZyu/GCrwQ2efrMw1+fjdHq/DchIyMiRKyeP5R5tq+1HpnN5fM4chr5sSHkJq9zuYp
Tw6zo/enikwizCssGonUtgUTO2zpkUVsCSMsIrD0pK4O69WudMixY65xvPSJBi2dmwzvh1a2TKy9
YJgccgzVkgGu+Nqn3n2jlg7TH35kXfaIEXvjh29OyJW11NNMZteLuczPScldW3QIqYpGJ3GQ1jH3
znyoErvcL74riM665nUQxnN9l1WsKNA28CHS8FFPmAfQ77q+PCHbUxdFX4ljBrFpiGvf4S+x4vGV
03zagOQtoUPuUr/br59yM5cZN8IicZ814NjhnRLTCp8ZzxLKAA7AjEw7T98PfQtKOuTJWDfzcFCg
tqV5gyDvHVyUjUSNOLss5/G0C4GHQ8NBsb55rT7Umjtu1otU52N6XKBsro8o2ASYNX7qwyGpWIdY
tdIhfJ7U/yZIACB9dW65uyKwmfsyYZuw1NbYWjYc/Ga6r0E8U/FbN1KtvxPMrwPAqvuiRbPr9Spj
izut7llNnXI2HssxubGs5b5VW5UkU4XzmHZcn4x14xrJXd30NmGfbGzq96LQxDWuNlUPadCmDWY/
NFDxsBgYPLX70BE3y4KP2InGPohyGgAuErummW7rRimY6VuT20dchckb+GHrcGBxLbKoZMUHmoEE
gn073Qqf8N6QDW6L+9c5yaY/OAjbChezAkjiMXAdAOmzxmXv8gyZg0OTv9ZJ54vtG55fiDR5h+oX
jOypdeJTX6MKp+jgbubxx6aTnrQSAXvVoPDFq9IRcOc8r5UZ1g1CqgVPh/pWF/MXra/iUaA3PpNC
GeiN+6bXzXJe7668me+qdNzpzdtshuMRJlNCUsx0LGyxI9PiaKbMHyXoUdpJX+vypFnMUsuRwSmG
aMGSNKTctb4umYXg8N+ZNc24CZzUttCTZa9l3YMc6ooOLtdIXQMO/1nZ7HTz1FoLusGImOJcbacw
ZSG2tO+xYEcRqT2S0+wSYdhRdcR6iv2qKp57tQm2Fr7lxmvTS8uaDxlJXIU7XQQDenJKa8EJuHjU
rfQxm5y39YMAfjLuq1m8rHuf5tKaL6p95g33Zd2xrOZ8wKHVx09jM7OBqQqjDJVuT8Z7zBu0TYkG
AAaj48uLp2+1MewFaW2ZzkRdvSlu9RbZx9TADl8sLh8KuZzrkhTMGS1P9qgLuQddIjIk85KN+jss
8eRxqypc/SlKqbR6YsLsmEO4qsIc131OVAWaNS3pqAjO0apz6xdmLwOJ1IwBtf881O/ZFJEVpkqE
9SFc/yuOYZK7vkF3Wr0ZpPUMA8b8WPkLS60jT13P/eGlJp22BnyzNpr9vjS8IahTXCCVJLRqY5Ye
vU4eDkw//iFxzZeofWLMkVusga4qDauKVOIyaW5jSMb4ql0qcG9+Kcx24Jmgvbf+mnX/HNVa46vy
vKrOdIe/DyAEt0VEjkpXNYd2ohOx3mF2NlAwhgOObuOpHefbxpMfDT0N7lC5s7WRmS9Ul8x61M1h
OSYAp4l1EscpRgFRqhgm0RhgfJMvJgtkU+bj+uwbKYEYZpoQ68PavN4VvfoMxt75GjN/xqvFn9al
xC77t8aUJMKym09pQhBIOt031s85nszf76GJzR+dmUC7ZmlbV6swa7rduvYIVZpBbb7EalGvPyML
O4ajtgdzrUTYiXsLGsi6SayLvtRzIMYkySojNUYoPlnNVpHeFeJ1FRsLlIaL6C7fvQRGt4bXlnkS
B6CGgQHojfMMpgpDT3guE672Px+4jD/PW5y2gC+iTjOFcDzX5Yz795nv0LBqIvbwftdQ643cTN5T
5IXknGvWm4K2bGdDDxmTkdrrMRrVHYoDUg1OPijlgMbTd5BurFW6/bU0xpszsbwVrVVsuggYky7v
pJJw/vPrNtUs+u+nXxOJHtsyh2h0BTZD939/3XHp0//GfbSD+Xepi7IAs4Bq2ykZBxKlSnTMOcv0
HKPiZa3n67h/oDFsbtuuBykfIyPyMoLTRkGhYesp4124JAQ8BCEs1CMnoU2L5yBOSesataEJeqzB
O5OJTWYsFlIu8cSjO0B0+jmw3xzmuP++lsVL3P4X9YSh5vx/vFdTtzwEjLZhOIb1h0rG56xiS/BK
gT7zmMUFFboWcaYrVQGs1aN/mGKNM6x6vZwRfh9tbUeGIHa1+7XeyXR6hkDMDMaFtblTOTBOJOVJ
o46UAzPS9crrojtRPaLL9fIgKp2LU6Dr/i9XTr3a/3g3tkAJQpKT5agGyd/vOKckUGSBZx1kJe5Y
+6u3EL8IIzwuEUylaIzuheyHrd66ZDZVQ3JaF45a907o9d2gmvO7RB9fCm346ylbn+0cQzBqxIZR
ifF9zuHlwoyn3INlgZ1HpbNB7h4rQsAJLCNA1D90s1kxWWTf50Pt9Rm6uHUY4v8icTLVA/TH27Vd
xKeGIxzXsS0ljfk3UQUa5cFuwHNaMdwsFwNvcWeiuGpl0V+qlmaCTGB7p+FtMae4MyT1hSHwpq3b
4VrAqT1kvRQqg8h1QVrYZB9QsKA36llPmpk/qsIAxi9SpSOXWJ7APyYMIX1zsy4wNJJILR7aJyNh
jusZX/98Wf9zIRGwYX0EW7TDbMfX/2jceLEfLQPi7CBSlaztpN+W7F1o8i016ZKYPovCevpZK8u1
tVCDQ/m9Vq/1SrTEv0B2XBlCe68eYgB1XUok8BqBw5heR/jrXvr2zy9b/MflEVwYQUQhSjOX2Lo/
nq2RpA4O7hmp52qP9eamw5jFvj5TTEDqoTEOngo/zADW4Dz72dOoRbyauYR/k2uv//xqTFd9Sv92
t/ByCGrRbVcInyfkTwlOortQkjKLuCvxs/ej+EBcFgekWpX+4diCsFuULXWaiXZrYoZT9TzvmzJy
dkSWQPoUJHeE4hbIMu2YTo+OrTejqCJsPbQsCdabvwgmYD0xh1nyjvmSwa3uXzldU/Sp3YkDsycR
bK5V3QDBZdssbHEHvIjmpq4BRPa9mv+y561FqhbSgHLD/oGMDra19Tg/MsuxIwO5YYXNJadDsu57
atWCL/fsFRddkr0VqW5klNrEAzUQGRbMF6DDCW/2h70zEalAGCO9Go4ZhDcwwI4wWEyPPPCX30d0
LHrUkR9r+cFQMaVnxZFDht6xnZg1YFYg6mDhUB+9rbeTTKixmolODADkeU+6EBvCMoJ/T0KAjrwY
fRkluuXr+gGtvRFjSAgTooyaymKT5RGJpo0G/AE7wnZktFczasw1fTeZlEu0qlSPAk3NEvJKtIm1
WlVy0ZgCZMAEu8zdebQ4jyHxZczP+XFtR5WDhSWCA9BY0I6aQp7sakx+RZlz7Sz7u2nHSZC5tHjb
NDrlsW/s6yIk8dIeukNWOQsZttU+6iCTEihpcSXXyn1CxJr31kdJe/tKqqy4Aq+6l9GEeMXD9z9n
jyM/bCOzeYJhQoeyWrB+qo6Y4aRflsBYk6nAK/sc5xYuHI8yKFTvKarnc2oyAPVkrD2D83sexPIc
oVpZD4WcEyAdcaWJMGBLdfNuum8jCstZyfRmcqMjBmSDxiioRe9jcYzZEq3OyQF5OluOcHyKM7Pa
jgQiinoATcDWlXcgyKq4hqZUSB3LqfO6boHOhB6rWdKf606RuXhmG635XfOJkB/3q5B0D1uT6Wyf
sN+3LsyeUG8eIi15dpMBLUqRNWoQuGDgnB+xsLtnQcJbUxIIapL3ANJOnkY/YdvQOGaSzr1pBSSL
dXMlkNvYM3w7rW+2awc3SKZ0j4dqOtve4F2tn2ttnABJIHeZAwBl93pKmCXqD7YEk9ZoWsaPv9vt
6tic60tzYqGxpMNdNFfUxin/t1gOomswjHkupjCeDQcvXs1pAmUBK6ytTrusKnj5W+g84xjz2yrP
YKgFHkR1jyDSYtQJh1NfNU9+nFn70KSVEskU8Zxqo3WWdktoIhHKag6Am1E/wW4EMlKGzMjlObVd
rprIfhXNou3DaBTXcIFI4jECrIkmWHscKP2PpWtFN47EHzm7hNCpQ6+QaAJ1MCRrowD3qoGEI6VZ
y8ISVXO9731Ghj0HciiZhh7tohGAhAu/CXIRR7l/3xLWXeN38zliFyVc7U00JI4sMyduC4xjudHr
FmyDOlil1HlU5rjthQ8BuERJSPcDeMJDXSFzcMsQAFDtE7fHNtDnrBBFQucYHi4oGaxkbZcWpL8l
Bw1PM8QdNAmkOvPj7Huj6jKMfZgNVKOVWLgmAFLb05z3z6Xa3zHx+1tNY4qptrTM62mhxfjlax+4
kadKLDhRJRZSAt4XF21Cd2/Z5dfaHdXV/dtTmUQemFHdQbBiDqf1rY9qlUiasDx6qX0QelSdKpJt
1rsLPIS4tP19+zEQapfKj0RVjd6YvE1kF6937VrQrk9MNLPwaJzrNo4xWfuROCmkyQJVHOdXq06+
mVa6HIzG/uiXIf9vKmU1LPtzz6O29SltPQ/s+ypL/VuFhIbBz40ydoPZ1QXxNgdRMK6t1Jm6q5y/
xj4Q1hi95uGVwW2E0nG9TtDy/EPlZjSY81i/hjsFc2A6UFk6+zk3sze3fAOL9NInN07SvmKjV+b1
24Z+ATge/1lqBGPMcX1d6xJ4GOF58VgffUFB2iY8BdXL+qCV8VMGLWOrzs20/JBs0kPo1ZAH2BiC
lbIjC4yowPWquBougWIirK0R3Oyq4whjUj1O+UFMxNiup9PS5KSNy6MiRWYnMvdkjCWSaGIhsgnu
oFoGpslm61yQS4jqZhLjE+mgL37ivaznSJOgR2AoBH6vN8R6dJzoUgU2nOHR81SaMgPwPk5uXMhu
2Juhtw09jSntYHAQCiTKlJquutqi1Kdhjdq3KIE7sRZo//tLF0GrGKgbG6yfIxRKEF79bmX3EZb3
hMBP9dgkjUX3TCIbTQ+6quE5lY9BZZvd4z/XSX8q21VgAbALdXC1KYR8Tymn/3bLCLBDeUuGT2Dq
DNjWg7mRJ09ut1nHDeu9k3vD+6DPnxosZMrk9DLyfjjQsUImIT0iOeSnf35ZlGr/UU5S6VNM0nxR
5xvShP/9hUV5NPcRDR7GSooWmEo6u6hXa2jt3FLzlzGyMbp0InWoRbGVHrrEfXBaC31Rdo5kWTyN
04vjVi9e5/uXqp+6R0kMlD5U/aknz+Gy/isaMXzNIxqaqd1XafxeVCK8E00gagAQDWpxsNNTXtpn
/dxFvXuL+g9tj+N/qjixHm4McYvMLMR08B1ImdYNNtV4P/MkbcmYQe5bOMcEGes+LMxHBGgOrzns
SDki3XIYNEJ6tWg5tZRYixj6XWRm1CIj/TzaYc+VfcMYhqb5BORlCt0gn4V41rMbX3TEfWtyOXbu
eIezgsaI3vlXh0FLGIeA93tegK/cPjqsM2EPD5ZTRoewSS5Sl9GxclM3CAcEddhfNa9JT7NG2svQ
ACEggIRXhQ2JigY+a7+nPRtYWaBlWsAp6EzZclDQcanlR2m4UL5eC28+dByaE/8xseQ5QYw7u+Fe
aMtd1mY3HecnAQjdIVEXlVdU/jQjcFRW/7V0HZamPih8OgwYYUEPRuM21b8I23rGznoX9zt3FMbB
HKw984AoRVtsuvSrEVKlnX6IIJczbt60efdQqsT5WpDiNRGaw8ISh9q1nM27NsmPSeMfnGCRBrUv
OM00Pc75fC60z644NUVJT6vN30GC65uajJjEs78xc9nHbvnGvAwZK6EAECwcDhwbPSmeWrBIqUD0
pr9NHWqwxIt3Cvta1/YhrtwbeTG+etu81ScGs219D4l318BX2sgjL3Wji5tsxJuRbEuHZM/hxoRl
QQYEUcz0sDNrczOnN379beRQitbIvA1BSZtRH7jTXn2OefQ6ECwwOtUJVvp28fC+ieHLHWvGDFeX
xFGDaDkHGR4V7tECdUI2JVmspAlViIGQvn7wG2Xlc/uWL5k8FBeyIndYLAMWPU/edgxyvNm8hQO6
ifthT2OX0C7tyEcc71zG6WR20dJMTsKZb5eONqrIC0iYCSN817+JmuIqkv5Cv5LxiXNpzZH044gu
qvVho9okqO5HjtowrH4O4DdzKzvNFdmAmX+/6AjgI4POuj0+TZbk0FFbzMyGU23ESIPCG1cW+y6e
7hyjO5IS+xrS3tOT/MLL+j7D1bZ5t3mYb6vsPk+J7m1sMkrib1prUcx7x2rEdLkg6oygpJWTlJRE
UbgpWkBtoUV9U+6z1sLDQAFk4C2jpTV5yzkuEDw6OjaE3jhALghGuzwSrPItD0mkB9l9bqYZIzqn
XTsTfAwDOshQABRJIJc0j5A2mf1e7Xzaw0p6iAz9VHj3mjbfjSO44fYb4oCtZVePGW6Qyci+6xbB
K3V0KTmEhMgdsIYWoKcMrb2vl/ou1Mrvtkk+nIQoPilsMtw5aEuHsCzvjJy2e9XedIiuo+ghCcPb
MmK84IlD0+yrBMykZ94lefawVPHb5IT3PiiBRNcDB+eAmt1Y3oWFJHAMHZp/uM+SBj0LaFSfZpEm
LVSs97MB2E8lQL0zTfjwE+Sxlt49jrV/mfwrjm+wKg5GxqeKNF9gY2Igs+0XoQ+XErFp0rc7A+R5
A9tNf0o8SNlRcGcMP3jpUxiREEKz4KW3XsKSrFf3qwI0XXJcy6OjAl/VfcV8yd0YnFzrKz2dAErT
xrvp8A/6xhPuVbe6DedHQ37q9b0u0dcbt5HGI9/NwBGwTsWMyG2iC+f8AbbjNgWAq2y3pPU1IPF6
QIZhX+18JHVGJ596zi8lWdbN5BLJ56N/OXRdeQn9iyHPLeTjMEcAiShirhMKKzwydYQyur6b2rPk
ga41KMiggCw0MtnwAeGWrOHuQqj6Pognn4yni8cV8oCmjJ17jGvUHdbDYn5OWn+cBvloO9OxxVM4
8+Igel80Kz9HqqeKJEMTw9XTqkMZfTX+zEn+ujQ4YjE3FrILfDLOPfe7BSHLw9PgGD2mUQPhQLbr
vdvWTLA74JCmzFgMF9YBYzG32Mm23OrhfRzeUMND3QShY2TXdD7oOJxDr77vreJElNG+tfHuLR9D
bVynUp5MDoyYuDcS14ons/M0HRrb3FWK0ACYHYwPtRe9AXZx64DTB4KD4Z1klR8axhOaWIIUuwMh
wVcoXsRqDJxZbO0EZO3RsN+gpQUaHfFxgI6HSzT8qpqLr1YSWJoqGdD1fkKB24LWMMZtYwFWxXJL
RwGZPs1o24HaDG7Mqy7M3je6fBXYHWhcoc6/EyMdBSQ2znKI57cu2Q1atjNDbUsYwsmdvmwOD1BS
8JpToQowWz7aHRv5a9U+Y1o5CaUY7wqdmR6FadU+WsxaNAZ6E0cUREa7WZQvkT4/SR1RjY+mmI/u
bA/LedSmHdIRnjGOXFDwdXnUmjRG9lLPGx26d9bvzQzivky2OlkIltceCsgdYvgOWtlAy06GbIlH
PdTzO900PqHVXnUwqHK22JwRlPtsLzgWC/8SVjxHppueewv2RPY5ASdizAd0mNyD18xFs+tPgtBT
jr/VT0uPEWHDh7IM3k/vvo1+9QLd6ywmAJxG9kRSwwlicbgVIr03XosURJ32uOCVNULzdsBLDG1E
PllgS6SO9XP0rZ+VIN8uBj5W2tzMS5tdofJDj0kf+/GmF+Y2Nl8G5ycI9gsOOTRegM7cbDto6lBN
XYO6F7pjW771CmEycO7FcyKKfctBZc6qHyaI7XCGWOUROqd0tqGnHY0se4iGu2FJLx59bCitR6YU
97Fl0djP8eksQWH694K/6n13XXuXsZ6hkN/GF4QUN1BFDyqGIgub+wgjj0YLqVmql8wj6cmgAkEQ
99F03kcT9mcH5PLFaYczql4aVLF3MXIqHaqmhUMuXnMZiUfmLltCNXWiZT0SAEzKtqHs+4fUOgr2
INKgyb4DkraVhs7akooPgnRpd+OsSq1SUgfEJlqRoJCO/gNBCHP5PjxPfk6OL6DfM0YvF2RYKa9j
B5KtdUdIZoR/kr5SzKesFAmzXvIzDS3UnqQHpEVb+ulcNzJ6BtMBsDf3anzufNXJtfHO6+bzUMxR
u9U6gwN9XrIX8cXQ9sNgKSe0U+qPcVXpl9qci83vb07nX3CWhmBg0rtvioVgGzdjAyZCFy5XZDBY
gnRHZVxd29BrNplzkSoJCnZ6fubh5Uimgp30se+OnsR5P4ZEGYR2R2L5AApa1p0Nd4lvkaLt4fG2
5WH9ARNnYRaIxT2O01K8YtSFI6aBZl+/aqpOfzXSYV+/6qcI9gjaRY5uOCoaLXzzK1KYyWHYWFZY
MVTG7r6Zx2MKWLEJv8/h/NFib49KBNIoLEkJOZntU+4Uj2my4LdcAw5QbGAePtJ3GyO8CvNAwT8k
RFXln+lViOYhTlEKpg6ZSQOgVBdvwdja2MK6PazJwBrMJxLEzM1+smil0xX8hsUTf8eQvI3tT47e
Z3KdyXoNyYrsWUnhQyOg+prT0Q3WGBHGWQdLW355KlyEf4SEnlDT2yErd9/oGZrWGs38vEvEfJSM
+RnNS15sfoxHY9zn0tjZmHUCr8f7Mou71sHtPsIlr3TamXH04pvtvjegxEjvmLjhY9Ma1WZOl/NQ
3YX9NB5UjE+pIdvHdXfolv48G8U7dK2wX5y9EiXELbnJel9vvYocD51Sz6BVBa6HGOMYsZOAFTRu
ZVrekHzsp/F5gDlFgz367sKWCiKJ1NNqE/jyHQEN3nI7Z+l31pwzFMoHIFLE/ZiwhTmZM7VnjQIG
6y3kEjD+TixW26qK721kkvo4oAVt6SLUzg1dYJQajAr60RNblJwpMWRvjvTY+enpIaCYPnudprcJ
rXPy7gwwua7W3Fd+x21RLYdON3GNIXyR0P6m2pUHsPn7hhZ9QAm/EierCtPo7P0qKQ/8JuXMecLA
BjfEu9EtheK0XzNEtuTJ7KIKsyG5soA6iFIhxBWzgqt3T1ZzH7s/a35oVFu/6M6T2guAI3GPHHhf
yrLYG6kd7otMO4AvJFolb3aulhzBCGB+QIuWzRi/u2p5tWM7kOQqG7Ljw3bR65fUdiOZF/HMfmta
PNCRjUwsjWn5saFZfXY7Jkxv7LAodpVZfyMwHfqyY95rZGP4MBu9fAdoeQDASGVDWAR8EsnBpH0E
QXY1NZRIUxO/uDbpwnV7ttJeGQvBVtWvJnzyM+jN0iir2wQXFqaPXZEZ/o3msEY0yEduGBLe982D
6SzpyQYri1814WlGvaP6oo5BSAe1cdDU8OGFVv8PZ+e1FMmSrelXGZv7OBZamM3cQEoSMoECStyE
1S4RWut4+vnc6elmx64kz+FmdxdVhPBwX+5rrV9E13OmuNtWa6OthnScUmbh3tFp2+p5Ou2oTuGr
PK6ALD0WrVJMe691WkLRsHX1ELvBYrqTsCUsCgUabP7sR1l2SF1ISn5gmOs6h00dDP7NZCClm/a1
v3ISXT2ChLIxuGn8rxXwkn0GifSgostgcaKKtmlBWMgMq7obIINc1W7Kf0HZDteZUio3Bi13eE3o
TDUTWvNgGLeBBr2wyurDJFScqt45aFSgyNloH4BKM7ZtpRoHvXPZtztk9HQ973ehhlID1a9i17sI
Xg+F8xkJuPgeT0cWu9reowr0Kwm1A9pYI1A+zud9FBm3CiohmC+aD4PGOajrjX4n8WrIWBrbGk8q
OaadvokR7i4zo153JjTWapwnUHHYG6hJ4V2V7YwhijM/FO56LL0CkqrAKspWptt0O6V352vSBtwQ
DOV73rgP+eT/1IC5UtkF8DIH6q85yD9xNrFWcihLMHnriUpL4b7I8roxFToxbXiWKGRZZ5QNIMdb
qRHCPFHL4dJ0qDqLYryb2Mc09ZW1b5MgCmGa19/A6J7izmisYfVzzDdTHH0T7ysi4RxT5mbfC+hC
31nN+kcmgawos6zmIutfK5Mq5gMoZE5AJPvZv4lSWJlj0h96hJJTAziRWoB+VStvXTTcyQWUKaG8
TQ3GiaZKewu4xRPlTTOEnBtVL5mj7ANPadaVUg8IfaNPI6BdsmaZhQ2RVofPLNFZHhUmWFjQYdDW
R0tT3xGraV+I94Vc80vPk/wwauYrpk32NzCY+OXE8PrLJkX6hMvJm8sml2z3yN7gPFj9tXzzAmU/
F4W119qgvDKeyJjR5Xhti+eK9Vx5UoPxzkK8TReo99T16DmRXskBBqCAkyN6PzpMkG2k1w/sT9QU
XxtW8p+EGpje2QXc5IpGhyK68uCJoT+W47UjEKo43rAbaivTozmYxmWOCFT6ufVVEPBZ89B3YI1k
p6Qw1N0QhvUmGvZWF0TbcfzRVjXdE3BAr6BgJElECEs0ay+bBKImXWr0/HWIDYmZmGvwlw+KOXB+
Fn3XQA++6lmzlQ0sB4ICBWaVYl10XXvQnVxMJRyQYiv6Hog7OSifZK5EQCno+a+oE6Nz1Cpxsk/E
odbhgDI0kIh50abTXuZmPsQerlPyJ/hGAScDXQ8Fsfks0c0zzC87nvG1cPbyFWXZXK9LQVNUtzI+
STBAMFafqETYsoc4ZEBrYqK/HDGcWertgDKJxG3JHocEpAZAXg0skCjkAMySHRgJZZm8ejXVDUmM
B1tbfGXZglPAbIJGpTyIeXF6rWikaSWKCe5gvSgKvoMSQCaHW0JJfWfeBRmK6IppX2WuagOd8Tay
oK90xMARjNHKtvA39FNkpZpeIffrstuxQ9hYE+V52VdoXVpvr3BsZf5t+1FOwUt5Qvr1FQSb1zDL
LAWeA04FAuESlyZMT7zf1n2FbRBb1KpU6YUEAZ0Rn/ZxTxghEbORfEiRIRfNv6FgCnH+oiDuQnXN
jAEaJO05yfbxRc8Rt8x9r7J/lm7GCUJctbWMZyuqiYCilUEluof+6uwltoSc+NowiumEuBruMfQI
ZEdgJFmqLFLYsAS70iHqrFGevpZfH1cRhwkIorHXKOGg/i1IQpqtl8iaV6v+cxM15arSQKfLqr2t
IkaTZ9sB0bA529ZukOwixNuZMMzbmhwDiX4gvWNHR7KOnmRwsD1xrOuoU9cKsw7LvymsfzYtObEZ
UdPToZ8LWHfd0xkRwKFyRL1sLtpNWgWHULgTpAC5r3X0YuXnSanRgfUGzvW6CQsaHpuZ97r8rZIz
+4hmp4EKybVH5y9IAlQCtGC4spryoS6JRToUv8e5FgxUwvRrp1I2ZZIRKk24k7BKb2x+djO6xKL5
W3jek9pZT27kbIJG2KaL/n7i9IhbJSMY7wnMncAr+0OB0IUAKjGUdC0A9IjeZT4Bm1QzlCRMAorA
EL4GTUHgQG3n2m0RdI1TxEUGjP9g0eTXcUuwlUHeRJD7Km2g3MoJX1fs+3N4klf3I5hDVp/06BXZ
cFp7Ksh63P8MCvPrENgKzFbvTiJP43h6rM0Bp7+m+Esz5mOZlV8xU0AqE+XuEFBgpNNosbT44CfG
J6PPwp1qVgESx+gZqGW5r4SerMSNVllIwtts5PqWC0zlBLXXETmXc0gNSOnFcaZP425Tc/brAv0O
zwG6Dbr5rQvwQIk63Mv4HCVdZLFVt2DE0ZN30HkGFiqRnDJMyGmOfvZK9WFLqQjWyM59SL9q1Tkl
zpCpM7PdojESVXg+0WJtjZBDnNiU7PFk2v1acmP6FEJyA6INIqrlbtwK7w4Z8hI0tOns27AZmMLA
ruZdhW66EZrhhoYBaho98r4CKqOD2cEVwfxaioN84kJGEtj5sdd+D85z1deUGDDDxfrVYSZ033Cm
RGjW1jcmK/rKBCVDVRnQSegm9ZU2YYVkethKWKENisIINnCsKDsWeMShaGptXQ0yuHwRufzlIlQV
uCKJfpLtaWXaAgfZeQGqSzKSZr2JonOAiWGHnwEy2wL8yRSvTablKJgdvvE967BzaZPoFd9qaKiA
BNkmEZ13FZU74fVzzXj+JWGxsnUow4UMefK76IB710ZdQRMGl5slwU9Fw4dLHtRk79qwwSnpX3N7
UPby1NiicHPUIQHQ2cbWQGAhZd9PbIa2hZiiqoIYCKNfNl53uRmiCTX7z51AoVSUvscuKO6aBv1u
ETtjPwRZnlPCA9cuw7/ckNQEGanAw0WN+RPqFp194POMNgRFF3cUL6dnUwgcWyf278SGlqE80FF5
jIroc6eoPiRu9HUEUiNJLHavUNkqkfHasnwNUoaHwJNQzO8VFrtTlEz4jENNAL6MdisPJyen7ALj
PRtcqVRlbrp6J4+UEvWECs6XyOp+y21GRp249R5UUKuvuw8N7pYOVjLTu8W8RH5nV/sBK50yFxoB
s4cJ+EyeKzDTkRF9yYmicleTXzAdQbvbqGLkASVHufeqo0WQt4+c0h//sxm3vruamqjfxjXVVqce
dhKzbYhWvJ18g5py7eTwK+fOoxQvKHoCkmJhZjqRMpHlAw9BVBVti8K8EzHSaQJ4lfVIHzvmdyWG
rHABowfxTUL5AVOCrz1ci23GOsYKBQsUgTeKy14IVfl7udB7amjETUBSkDVQXghNZ6XkCYjJkd6c
RIfUI3n7GOCKIwERbdF3aG13z/JPEsOBogidqdo6aaHl3ySCTTlEnbdVUZQnVEcbrRycHbzUlWso
hyHWHycInTK0SWqiJJXI3SW1Wgq9J7TkPeFTBlCz5EODpfrpxHGIW14GUgGENU6HVwPKMCOjvpG7
81yj3O+o2NhB5msdYg3K2B7cIKYesMCG87+ylysMLEy51n90ZQwZ0I9eDCXea31MdS1FDCM3TExK
BbVSYgwcwfQIDY84JQYYSyD8uZ3hPm5CjE/ZMUCcPs09p52oiR+bJHw2C/TQE0o0outvjHgaxxna
GGB3EeXwT5VA2f37uODCixDAvhHVm6hPn3lT/8Yy7b1ljU8NOsAcB3hM228+T2TdOvqXe4H4y3QF
/E+wNfVK3/Y1MDGl+GG0RvvgDDiTSIYRrkHVNkcqGb7s2kN2BERe1DIJfkpckATHygFxev+WYg11
puTLPHTDTu/BtpQi1QANdRuZeDFpAv4kqRpyokl2r0QceTqUj8wJ5qsAh5qvwQwIuZ638KvpbdXd
L4mT6UJBm/JBBhpqHm4rQ71HJYLkwgppFdT2LdbOd5XPXC1UfduUxS06QtE6ju1VI06H4pWNtgSg
jWaEnJRtSyQMKucJpx576yABIscbZYiXvrF3ck8Ti0TCPuQpKQ+ezLkghmm1Aqf1m5wZ8mggB0Ee
tFuRtcmVNhXWI8bftiSsyC2Bqh6VaY84SjDVrfC3XRZf5N/4E1X4CYkhXAu0HTuUv5ZBrRaVztkV
O4FK2lKPK9VD9dBpP6lauI01F5dJjpO4j+QcILvfSsExdLIEhMbvtsOQ4nPhx82GRgBLGNCVYJ+8
RjBxgnM7c1N06XxQVP0WB498I9EufU1bHNMcHW2P9vX8oGDVTeUA27Uonu5lHuAl6N0MVY6yh4DS
yBgeO1m0rtrXY18TdXdKg0aYX8PEgc5+S4J3a2OY5gugqswgTT1+8S1aUrYtaJUYvV5Lcueg2Q+u
l38p0MuhDrCVexrtxi+Vb219C20kdOJXMjq0Xf2X/HJ6Njymo7YztMphnbKyJKRGoO69uTABjxq/
5LlKhh15johb21vZGDsWDY2HiQa5AFJLbNOM0rkLwu9K8ogkONeCBJblpJZyAksUW4sSn9eo1UHm
tXLCyw0sL4J7NyjXvqW+RB4OIvOL/KUB7bDVGKDjN6bma0AYgCv5mLQ9V8gDXtVi/iQl6S4V2C1S
81u/N3ATi13tNmrUzwMq6HLXgImAxCua8NcuNkQyc5dAP1/N7n0v/zbnACmjtvXuaYMExvMrEE5F
Yskv57vIbh+Z8iVyGb9rQQFUSR7ld8TWEPwpVJR+OnBSUV6TfLybOFED25Njh8pPV3QPjoBzdR3+
Qyr+5LQnhBI6EE4WTanV/o2eACrAS3QOJiqyUIt2nRE+5CIv0tNGvYqRPZevOijuE84aL3aIo49a
0j2T9yriFLFyxMqua0EVGhsuI79036q/a8UjdaZmLUO//HGFhnCNod6VXewsEQYVBW05pTe/KPFB
GdTqRiZY1pjCeYu28azqG9+k4NgVwCUkfc0kcIpQIT+W+D+xyAVGgUzFvCIa6HnhzY4g+zy/hgtV
B31Kr+OVrSUDSzdhAW56yW8KknegefK9ams3rzufOEoiTTNR3Shpfugm0qviiMPIBopCTRyQKNBI
Tqj+aOTXQE9uVWQRbxM9BsFrMf4BWzamtIVLvEQ0eNoo/aee9Ikqbh6vW6vH07Qvn4K+rA6Y6jy6
s4pjjDx6kFGSt3QNSmWyEcNRU8ZxOenl88UWCrlGTYLiJia1qLD5ghFQ5k0Uw3M0hOLW/BXMydcK
L/vHaBCe6v1rFmXZxcM4xzepawPNE8oNAygl0jz4LkltNmysKU5nHBxsgFO05X3juur0aO3MWbsJ
sYsL269zi+iPb88lXe52pSKWpIwBjQ23fJT0U1KF4WClFFflx7IV4DJag86diNOSx9/F5KS9554S
07mT+y2EFdJ+yXOABTiYaMHNxlNlRs9ho/8OVesgw7jMmZ0pAnQYAS2Q4aNw9GzthPMhjclMEmzP
r2FioU2ZKPe1RZ1HScoHy+SDpLlKP6Bkn7RNzrmcZseKHjs7L6rKo9NfFWh6b411m8NwcsqXMNes
daZF27DnykFHySejrynPY47b37gepX0LDMfIuXynGBkA1755jFvnE2UqhoZ8NfU7/9QKyBfWqDvP
QPJMoUGVVXmzjymNzezFDY5mKyMFnoQWZrnOjRlnFpwvsV+sqTWH3VZD2GTjoO2xshHfsMAVAM/t
0k2dcQIbhCux25dgbSny6Y6drXWnuU/LCsMuI/iujKazaXQq/bmzy112gWyI//J9f1jBwfvqWPXO
yvXspgcD01UoQiRKkm+6+gCg/0DKRbhzY39Fp/QUFPrzoCCGGqKbGWeY3dZxdRUGbbCNDZaXYlvd
SjM7vEkmXMW7AUCAg3I3kOip6qoDRmbXGBzc6DU14LTr6VkDIu+UJKC4C4fQcPEsm9ClG2BqP7qB
7ezjuf41DAiT1ha09aGJDiFKaQmmcH7SIZ3tuOs5GmliGYWy15mJ134OE6CF0a1DZ7+mIBXNSXnb
F0K6JCnvmwy/9k4v3TXqh92gtnc+5iOF5SNYXVoPYHQzEn+qS2Pe6kgczRQdJ8JkOB7dcAx32r6q
q2w1zbh7FMzqPjQ+sR6C5ncb5T/CmlXSa6N5MAbzvh2rL7OvqogIwtyV/ympwOBGQhTWlWKTh8M9
FSYK1p3xe57AGCblvDKUsdr7jrrJGg2cXcShu3M6mtF82iaDQcXI4DKUIw89BXq3H3OyxbCM2W+t
e9t0PzVW6UAZm4Krmf542w+fqya7xfMF2W6nVVYNjqNYnSDSYpXjuobXETpu9831qu9e0JSb2smB
NyFwGMyeEGDDTqqKu3TXeDrWjbSl6LpRcjDAnQxF+OxNKJu4IEMoMev3SR7PV4YRnkrTnzhZInfg
KPa1O5bQP0U+R/vpe+AED7TEQQNO4InzJvsE9P8nrJ1V6sF5rZP6ULuIiXmqMoCAHnA4bNKXaux6
8oV4vPLbQ5j11As7j3azhTpsu43v2hF9hJg8e23EJl6Itfi9KjJEj2Qbx3274ZczWAsK+FcPbsM4
pF9JNiz8M+oXhTrrPMDNr4svJi2dDTi9DbA7Cl3eJyP46QCmuC1jA/igOx6cofFeOv27Vxk/rREz
tzCI/orUUccSEKD47IfHlyif54MPuaQBeo0KC6Utw8Em0SX3DsYQkAGJS0K7HbTRPhzJ32ZH97a5
E35CDHSHjkK1Gpye0dd0FVspw4MzP73gS+asWyEnjCbH3ixjFAIgtg211l9NFapkGozgAUx3EiOa
FofAxT0zv3VK88tIDeeQ96Iu1NAiQacJB20//uGlKEebGdqJjjGcuhmR04hTFIAQUo6h+J6VOhLf
FWU8NaGxHBa/E2fE1THr9tTG4sNY9bxGhBZiNUFQUURsI9uEtu3mKPaA1RJZQZHloBmF3mmf4MFs
uAZwTmtNFUNfNxYC4mNlbRsbRQ24hGtEPPxblxqRGTrVfnDKZ0pxWwPDnmvbAuSf+boNQSsMtvjr
Yt5EjV5pDBxOnawFE0bnXqXacVO7+brvmYUENzAWWCpHCEkDitc3mdeD4rEYiNILSmC5mNgVIjNy
KvMCWVf7J6vNoNgCNEk1NdfRzAU3MGfODGwy9qpCHejaCxUeynxC3g6qhUTQi7oDNL1r8BTdhk7L
sBp1vbsgLgXf8h9MA0MV9TTTplGDTvcCne2FdNDTGT0P9DO9bZbc6TERQR3CLwVuwzL3kGysIKNH
4ze0A/KOLhIFGmuAK9wHSXg9IFiqhgCBBFtM/usZYTfAYC8K7lA7M/ypKFWywUXpW6bO4VUKbl57
9hMHvcjrSh+++g5HUGUSBcnARwKpfLQ7thawl11wF9icrFqnoOyq4CXlqUdZ09Hi4NBnWnkM+l0U
t9MxQBkjiur80KJUFU3qru/QZBmVwQIWFlk3SP89d5pKvSr3nFXsKPwGm4zM2eRxIq6oDg20uuS5
IhIcTW/4a3Jae6NZ08uYcSAPvuYW2sEyHetFx7fI48cRAyYSPfdKPhjb7kvLTntlFMbXESL9K+3Y
ybdpA2HntfqvUIQdTURnxCly1FoVorZOszmaHqsBkQVRX4hF20ge8bppDAUpiRavy54u8p3JSND5
rvA2U7GctOrbKIk3ORI2Ay24LT+A+6bF/kaesGIfHhkctle5MIxj8AO6laUeedwqo+DJCpuvaW4+
yPqmPJlHZf/XVGjfBdce5ZFfSrCTr02CMR4doeIFAgmbMcKJKIYpvsPRz3lVQZFVxyDcBeVtocI1
kNmzaDs0omsnD+qSgasKLshQHEqSaZkVy5qhvFts38ZmTYG+3lEyKNohOkqighS0ko8t3GLi2iLR
ov5FM9I8yufrnOAvazIhq3PAFKpbDUnpheX7D6U5kEwOOne6bmGvY4Cd/Tupwc+diK2op2pZOBR2
xIrVG4vej10ePGD5owPq9FX1x+oep1YQtwV7hx4+ZYTWfNS7cl6Hjv8kp1459wfP8uvNq9QE5SGH
cIsJAMtN1FZbb2D/zJ/9DD0MIZuDbtUlFvofGCT4Atk0ngxUXkzTWrDQW0/JOxvPt1dprySFAxhq
9r3CtrWxBo4dqLErKylX0uTWdhhhk7WaeZ/47JSyqK9M+nNDKXX1PonEEKP5dwqwaat01IhTyHDC
Jfn7aDtpkfdhMtirwC+eTfSGMJdncbpSOazcwJ0fjy2dQhIJcPmi1BbHCNQkQkeOLyOrFnlBnxbC
9j4LYCGkvwVBU0ZaefSX5cXSaR6GMDZAzVIJk8UkWXvQLOgJbsKpHXG+W/lu/yMRyu2v4vg9+9X8
H/FbP4pyqqMgbKXw4X/+9ITaS5G9+0/uoh/k4cXvdvmv/nZdFBX/9XSr7+33v/1hLX2pHrpf9fT4
q+nS12cIfhXiX/53//J//bfcrYRiw3kRyuswyr8jOimfZ//z//5v8c//5W1lmP/lYPxgATl3LYqi
EJ1eJSgdA9crzfQE2V7DgVowjf6/BCV/ZWuGqRpsuDCluNq/FCg1679M2FKuZ1pCaFE3/0cKlGK3
/M9EVYgFyE9q/9jN8drNyKG94J7wpkAdMxVU9ZESezMG96/XeatvKYj3f7r6IthoDpFhbJWAGtEE
fjHvjJVTk7zWMXLM79/izAsYC/ZY0lsj+oEaOXg9wwbsOFPjJlju3r+6/ecXkF4ob7hpgaMntoUm
46n0NQ/YRHRXGPEOztVvKkwXGGfn7rGIEWHWNSWNAOtkFe1v326efcVet73+MqfT5/df49wgiVu/
eQ04ozZ8Pt08eeyF1GNuh0RbvX/pc08vPv2bS8+1MeBfYJgnRVWfLMx9r9S+/BSE+WfN92/ev8e5
xxc/f3OPobC92OlRNh+NkliYt64At+ekeRde4sw8lbofb25QJ4GtVZAAT2oixJQm8HSxtZt7/YKA
yLkXWGxQme8J/2bGv0gCGoQFInaKEOL62PAsTuRqoiilbQ3GaWgqdChR3MhTNOzfv/jfib3/DhBy
h3szNI6iTy72o/rJmuwfoZaSyyt7o8tvHKyv2tHbl+2wff9WZ0ZJXyzllmzQcfxcPxUhBaMorL6U
g65v3r/4mU+89PopOurCUEW5uKgEAeMzr3t1Lm4QpA+uP3aLxUJW7S6lkhjrJzxfd2TRTwl90JDT
9fuXPzc8i0VcIryIlKub3SNIP2C0Yug39phfinTnrr5Yx5aR2mCJlfReSS0EgzO1XllVZlUffHhx
2zfTyDLo9dAfDe8BhMI3xuQU0AVMto8NjWDyvrm60vm55WD9fI/SZOygb26nkPfI7trV+zc4E+Wk
YM6bGzjs0OmotNUJBUz0NoMbt2IHowVsbb0k++BNFuu445xd0aivTk1XQE0E4Y6vginAGnizXtov
xWT8w5a8PP+DHpwLGsruicPxjYev/RW+FZsgMG56e9qM4G/fH7Ez80lbLOa8rZG2KN3yFOmO+mwm
mNWMif/8/sXPLGZtocPUzZFmKVDyTyrV1uGqTuuv/QDeIImT9tKMXXh+/jvyaYvlXFH49KwsK0+t
uoHsgouUd1S9Atx/rgKVu+vN6VuefbVwYPexqSlm5FbHX3bM5hEOVwmJr5p1RwD2o/1kKFsBe4VK
xR+6LqRrYqCBt8nyZ6fdUJY+8D+DHX7HWgguB/yUx0G/cL5YVG7+8yKLwOFVkV12o1+chip8VPvw
S48hBIIf22hU55WPIIyJVkcQNPkKD0Cw0jkmKR/7UIuoYlCUmF2vcai4U9NHRIVCWRQ2B6vOwgur
5txEEz9/szQNH5arP8F/cO1xnwfDd9d3n95/+nOXXoQVYwhJECvTPnVwlrZWQ92zA+N44bucm8T6
3x+8mAy9MrRRP1WOfmf7tAmL6SXQ/fXHHn4RTXCy9kBGx8XJdsIaG6mh9T7Xfll9bLPWFkd7d0hT
+geacxoybR1H3b2u+R8bGHUROnwzymmwTM6pgoWwztDxfAljBTZcNSc/PzQ4UsbkzaSxFbf0jbpx
T0E7h/6+j+Jx+qkCIHZfs2TSXZLL/37moy6Ch0qTq64UPz+1Omg5aCMYUVQ48FaA1D+2ttTFsh4K
tI4qfdZPdehsUDff98Nwm/T6w/tDdGbLUxdLtx+MNAxALZ9yvf0y1dN3z1VukqG8seGuv3+LM+tr
WcJNIQfl01x4p07VKTNpANVMdRguXP3M+lIXqzebwAnGI1fv4bJ6RbyLTP+TYjof2+DUxfL1OyYn
FGrnlJcNHrRmqAK2MUHrfHp/cM6N/2L9Gi3A6CApnVPcWP7BKqMcExVgzJYdRfdDOTcXFvK5YVou
ZFPrLQQGvJPZlOj7OZBVkoPTp3fvv8afvzEmmH+PclreWEmY1t6pNjTlWx612m/AMsmHMkMMPv5+
9QwXg1g32F/cpLqp9OIbbZQL3/fP44K5+N8vbUx1ZqKl7p5qyJq37ojRUJ3F/WdNQyTlY2OzWMFJ
WHZuPhvuKXbVCfX+zvXVvcZptt187Abi3d6EOWSvlSwoVYvEGRXtOA0F5su+UBs592XFz99cvE6t
qdTN2D35wwnC1HDl5v6lrPPctRdrF1Cja/hOY5/KFP5qmAsOYO99+dioLFaumZSJEbUqTFKwele0
AJyrqKjjD37UxbqdtSGcBrXXMGIq3TsFNCA43+hCUD43KReLFVZ5iatrpJ/socYZz6F0XFLvv2pg
Mlx/aHSWckx5OOpOr/n2KUjSdt/NBRwBu8nv37/6mRdwFws2DjozofNhnwy/f7QzlEraWdtpdX0h
3Pw5aqruYtViRxMPaUy5oirbewMLYqi1t+rkXiMaeklv+czkdBfLtu8tE7XkimNh3tT2xp9b94df
oEN34QucGyPx8zcLy026cTSw8Dk1Qd0drGYAOGbn+X3Um/aHjiequ1i7ajB5Xlak2Sl1jENsjNlV
6rnXXt/9fv8znxuixfqFV+pqnmmnpyB34k2YIyMWQsm5MEC6WEv/TGJVd7GCfc8PMaF20lM17Uuh
DUjSRW9wreEafxXHw4rkCT0WhEn2qnVEbqvP1ePIH8bpFj2aq2lUVoBsdw40iwAFoay5VGYS8+xP
T7ZY/VqsNXZAseCUGCqOtUAX1FOXIA+I4V+fzuv3h/fcDFmEAcUuLfCU3KVAxbRA3hK1P826sKee
ubiz3LFdIFaBJRxC2+qQGgKXNG/mbL6wQs9MDWcRAbIZ1bvWmWaxJz13Mz4faIvFq/cH5tzFF8sf
xk2s1pOenkaTdiVl6WnrjGhkfezqi4XfwAbDLcb1T/5Y+sjhYv6GEqB3YT89M3WcxbJ3OlubtCia
T5mDsJVrl1jE9t43L5yx1C3raF0ILcP330QM9h+mqSPG702IUUNb1Stf5XDTYz5te0C7J3y/t0Wq
DztXoSMfBGW2w2DSufB2577MIiIMpdabIz4hJ3uqhls/mc1nLBDzX++/z7mrLwKC5xZKmlpZQrLi
Qbnz2yc1bi48+bn1sFjSXaBaTo712kkdWvtQ4Ep6cNwqOwYD/gDvP74mnvNP32OxoMO+S5IZJsSp
hDWSDc1zm1b4+w4bglZnf4aXAEmu2MQVqqBUNruPDZvoSL6dBnMD8j0uQXaC6LbKlYsrAJY7ZlaG
6/dfTFzoD+9li/n3dp5Z8DMMf0pOmJ/qxxIMzKHTqcpiR5GvFIeSGZQbe52ncNvyqb4Qwc4cAiR0
6M1dPVQJSjQA4lOLTQqkqAp8yfAlCDsEOUH4vv9qZ6acvQgGiuYmg2kgxzUFsLysNpyu+9YaL0y6
c1cXk/HNK6ih2eBjpTinuXEzLPEKGlMWpbPhwoc5d33x8zfXr31fR2lOi09ZG8HMSHZQso8fG5jF
Sk+qSq3UsU1OAapPXWj+QgH788cuvVjmGYJukKCb+WSmFe7ykQ5VL7tUq5Slqz9N1sVCDxFnN7Ws
iVkNL5wccDK9n4kio3/fJuXdNKmHtPtxsSx77gsslrzeFsiDobh0nBEOBBWKsC3+X5eKQ2eubi1W
Nk6zfckeOJ40FSfgIYKumDllcGF2nlnW1mJZRzNaSxRC4xO7rHXvaTijzgoKUrgjbDSn/pSnqb2B
2ANRAbfaC0HyzP5oLfZ2N9AbACh2dJrgmqg6RrBoBRMfS1tolhkXFsaZajmIjL+vjHJOsRZxzejU
uXMEiagbHqy0Kv7qei1DEBKhonI4+qENW7DZ1UZxp0XK9kPTe9mj1NQu6dCiVI5jUN2N3UiLzP79
gUur3tK5ggKtzRdzm6M4Zlw5Fmp0WjI5F2LhH+cDV198mpk1OfSR1RxrvKtnrV4FFQRN20KBvcgx
g0TiCBszFESsC1/pj9ObGy4+kuaC1c2cpDhqIaJ7YzlCL2uTSy2Fc6+zCL6m1czU3uLiWE07P4Kq
1WFEiA75WEH3unOB2dfThdOwuOQ/Yg4vsojDsRu2UOojFIZw2yi77w5fZ3I+VEbh6otQ3HnYcbct
V09ydJl8JSn4KpDM359TYrX/6dkX0RgBRxOQ2pgfw9awfmJW3f1EaGG6y/pg/qE5OedHQym/NNU8
thcm2rnvvgjRHTKLXT/r+dHE9YSjSlDAjQ3yHl3B99/pzA2kfc+bfbE0ZjeJTJycHajLDp41ud7d
QVO33S8fuoG5CPuz26iTURn5sW3CA4vimLvq6UOXXkKhHKVuUKOz8mNtOv3vzkTKD6Fgtf38scsv
gr4+BkhigQk49mUyF9cGsvm/NZBpjx+7/CKGaHPnk1oNxdFK++JFKX0bEn2mX6jmnpmr/9Clx8/L
Q+QjO1qBvolMdTON1V1AzcOtdTwL4Mwgovj+i5y71SJ6zFXqlGxRHdHjGxCEl9i7J1pd+fODG7qo
i+kXpuqZ0CFdtd5M1Zm2gJJiTn8kLI1Ns4mc8CpHs+T9tzizEJaQqBHnVtwPou5I96S6yk31mhbT
pf3i3KMvIkdsO8j+5357TJXE+RHb6Xg/1drRM4un95/+3A0WcQIeYGDpKkshoppxhYLnqtOUO3u2
9h+7/mIV262Lsr5v5semjjyIJQ0K7Laq7fNQdT6SxIAhXkwjP+tRrqnxnx9DH4ubuMPVsuXMhUxI
qaxrdCjDj31qXUyBNxMJcw2nGYKhPIK9/21ZzdcxQz39QwOlL3agogsn14nn5mjp8WZqmuegKneR
H19Ya2dm6RKX42ZW1qE1xOX7+AkSzNay6gsRQxwl/rC7ydrjm1Gx0mKGN5wQoGPFQd66/xIo7mr0
UchxymT3seFZzCOkHfoq17FlnGr1NrKx8CEs1cJ/5P3r/zmnUb0lDGfucOJSjKBiuwmaq0S0WAt/
eBma4joPNLASOtTisfplOQgf6njqvH/fM99lCdBx0CemO6qUx8jEXwMtFc+E2gYX+YMDt+y+Zg7O
AgMFymOSqce8KD5hT/epVIYL6/vM86uL+GGgbjTjllgfIR6sOzs5AOT/+f7QnAlN6uKTOwogWSSW
qqM1he5tg2MVBB83vDMMZI/fv8WZHWiJXJob1CejKquOmYObgqqMuDd7VrFKDPxfejPsfgWxN9zE
gxpeKo2KXfoPq0VbHMjruHdV02/qo56NmvdZDYEFUw9pKzW/S0N90F4K7OKVdD1ZMAeVCyfQM2Mp
iSFv1minO8VUjnp5RAAYL4Z0gwPyrh6bl/fH8cws0MTP31weIFFvoBleHTXy3XLfwgtE0q3N8Phz
L8THc7dYzAbd1nJLgNaOQWFnn1Q9HPb63H8IYMHqX0TfGOk4v3bn6og6kObh/jAiWdIVHGcvpC9n
gqSsZ74ZIcQktbKBEHXU3WadjtlWa1SUlALMIBDn+Pqxz7BYjJWiZ52b6NURGU3lczcW5tGzAvNj
W8gSbWQ7w5waHnHemPziSg1Q3lHi4sLnPTNBlzgjbHvMqO206tjHeOmO+qOeV9vUUb59aGSWKKO5
Vyb8IabqmE6xt3JUDvzCS+fC6jozN5cAIxUSfFjlY3W0Y6Si9MDaO0pxIZk4NzDi528mDhCHrP9/
nJ3JcqQ427aPiAhJgIBtQs7puTyUN4Rd5UJCCIEQ49F/d77xL/7ObpcjvOlFRzdOhPToGe8rH/IW
ca9gWQ6i0TE+F+7mnJHt9xbn4vSyqgoIOuCAPG6Tdob4cAyGV6RjZ9d//wOfvcPF6YIikFbEj9Q1
MgLXDT8r8VYzZAyhOP/3P/DfHyC+7J3hCzXa5Di+M4GIygCgRd9960zFl40z4G2jB7tP2msPwfMh
CoAa9aJyfvjeD7+I5ezYT8wfC2Q1/EmutHMCc8zRF1vns1U526L/b+vkvUDqUSGpkdSQztIzhLWl
96XJ/O+Pirnxfz5dQEHOekVhrz2MQWGwtMOtDGkV/5eDms6Pvy9Pgmf9+7LEBNc//0adND6ERM4G
rSpOBvPpKXHxq9di9Mcfj307ZaAo3VXke/dYnFxs1K5Qk98NAmkgDGpSXrwaMbz//VU++xjsn69S
GBFDvwoGblGA9iRmQ8X4Ld84Ti7MflGgU8SEtrluoXyQBhiBS0M0U15DDue7B+zi9m3B0Y3s1DTX
AfUOXTVtrV2+uFb+2wfDmN4/F8YXGINNCNZ8WpA9pHRs1iMGYLeoJcYZw0B8WuZ4j6jt7Rfr9d93
cXzZWgNujxCqwrkoGsxw59hBDjrtYDGWWYtB5L9/789e6+JkV1bJaQTE9zqBagINoCoRl/IB6iNp
VUFYC7JM+9gbX/7+xz45i5eNNsj1BVLkGlleG/0OgF1doRtpARiTfLFkn+ze+OKwj6bIZ6IQHQm/
GUHaMh+iRK7677/+s4dfnHJWJl7LVG+uO4qRx3pgoB5BMCX7+9M/W5uLM70QXfVjhwy4n09rBEO7
pi7fu2r4Vi4x/leHDfyWRE1Dda0H2Z3gufM0GgP3RWz92Y+/PNpNPo0dqQz8ljDrgurUhObOq+sv
jNJnJ+HiWC/ChGUQnx8P6l3Pq9dSkpsqBkWhL9X3FuiyS6YdITXYq8ZcszP3IXEnPbVfZH4+2TiX
HTK+IZE3Shg+0LNBiAH2Pc6h0PT3ffPZwy8OcGfHPNFQNbw2tLZrMC4KtH118nseS3RxNxclbZpQ
Ie82xfUfOAG7uv1WAwka+y7Oqg7LoZogLXMdJQvdkNxfUhY3X2XbPtmRlw0x0ht54qZzYaE/C7WC
z1cHzUn69vE7y460+D+vgwUTVwuEg4AsRDnmZg5zutMWMmvfe/rFss8G4xi9oDEyCU5flUsOoAEz
3xp+I/RyEkCDvtGWaokPNjhjwksIw5UNRJAibE/MXnXrv7/Ef38CejkNgIF4qkZodhzoaJ+aJXzu
AOICneOrFMVnz7+wmHMRdTTic3zozorcoGXNEFNEA2Cr6BedD//t19HLpFRnZ8FoMcUHUkE/ejCA
ijD7UvneAgLh/EOVEKLUHJ8/N/MXX/6zl7qwpLGjVYvm8ejAAIRvWfc4R6HOqnAZvvgq/20voMny
z40bo3cf3m/OD64jAHtUC30MfT/6wor+98//13RA21DIowvCD+UyQPBdzWrT1EP1Y9DVV5Hmf7/A
v0YE/GWBfCt09Q8mDIvwCZpm0CrjSlP99J19Sy69a0OIy2udLIeWLl6QVlbkYDxo+KyW1M1XqZxP
VuryvimDlqpCCnrozPIbfh66RYYRTPHG/PrWa1zeOh4oyrMOLDvgyK1LQJIk77bGVF/4w599hgsD
6BEPYI6cY9ZwzF9azzzQznzLm4Am7T+3KPWiAF2ZJDwgxC92ICVul7id0oIn3+rIJuQyKITSAFoX
2yk8eGAtQGQlmeWqH0AIGyWLvzAen3zgy6DQsVBOcurDQx3O6tDzWhy5B6LVnKv8i4X65BtEF98A
uCOFWlvJDoNc/AMMFTpMSbJ8yxShYvXPzxCCEhEMrQoPbefHdwACVbfSAIxW1tbe/X2PfvIClyEh
qjH9YJY2PIzASGcod7c37RKZ7+XNSXJh60CVVK4ca37wY0CZH87jh/0j98jBuFwlvy3kn4qr2m/s
WegCPabfeqnLSLF2qq5AfgeCkU4IDZOFHRow47745hfCT/9v+pdAKu2fn8W3g5UdYIwHv4TcJvQi
D3Et33NlD4MPimGQxw6c6LeiWqBGjwlt6YHPhgzLW13R63kEljb2uzUk9cBH4YcCRiGPS0wtuyfI
GT+LIn/LR2hJF6ARHTBp6nZTC7FneDk17lgU8b+3SBdbV8xd2SJvwg/dlOtxX81zr/cBBCNM9r0/
cGFEeFe046IiegiLBqrbddj3mzJmxbcyteQy0gQinhayxwx4A1SZTJmRkCAMoqr7IuT5xHpcDnRY
AobMoNrgMOm6TM3Q1cdydt06BD3ziz/xyeGLL/wnKtpZLE4HBwY9XuTdIPLpTUhifW/9L6zHbLhP
UBvyD/Uy1TW40BAXLNDk8/j3x5958ue98u+0G0gg/zwJS9M1lWSSHIgV3XYRKtzgHv11ZscRwM7B
Rx//EDLsTRKVK9OBXM1V8VQZ/2Wh+i5RULiNwndB85+encqMA8m21Hwv86RKwzq6SaAUfR0k8cmS
EkrmPS0wnDVSwPzEbUDkzykZTRqP9KMEOXA3axwpgDmaFRKAa1pOH5aGmQJRx9SQIp/mB07hZLck
eIoaU0AzY7oaK57qwIOliJ9Afoe6dQM0U9481l2ytRUgH1X3SIW5I0WMeQE8J/KjbZOTDNqxEEDr
79CZ8uaF0CbWYfSmyZwq0hziSB6RAd66Oti1nf0hXHDoI2h/gD26sdDgtyZft5DfVGGzjbhIa+jf
BqF/DAIQrzQHcfv8u0W4LBt/TMJVb+kZUQyVwTZYTlBgy5jMV2A33PQ9P0gw6BRaABQLb/J2DlZe
Um+l8k89cCb5mdvIY2iZA9oyFnvB7UHY+WAAq17E+FRMwaqyPeI0kKW84HEa+JvOu2ukiq7BJL61
FEKMS7HcIq+zg0LamdalIQsqNuflLWtarYM2fkSzFLJJTJXrMJQroNBuEpyetJDsZ1CCNtUB8aSC
YzyA5UJUGsbjvWbDSwvdfxcDzAZinQWbeBkyKAS+nVd6KMdb6XeIJyr5owvMA6nsGv1SQJ/bNS9A
4OlGtevDON8Y095oQq5LO/+GwteVUEG/Hiz7PTTV3g/Pg33J09C2RwVAaqta8A29VNHldyyLjSk8
P23wL3XuHekC6nle5dDdhboqyL1TBvXLB2BTyGZZ6LVX0ke4QRyCfPQ3pDiBno/ZzyES+oZEDvjP
bjhxnz2SpPTWNIKwd9HPwDcJjv5d6d+1tbyls9QZA/hzN5wxDmIcBkA5qMyUZs1tk0cBBCMJGkot
pHi3uAEk0Jmj+wEG4V7b2t4DElesmmW+Ccbptm2b6lC5Wm3RCdetHZKg+Mb1T5CT+NZbOHD0gbfi
HihgRJevYeXiDeoqWT25zdSzjFP9UGBaf1W2DUtN4/9OdLlOZnJb8vy+ys1H4PU6jdlZVJh2G4Ub
ol7sFjMtbpvP3lmZE9D0BZinWRHodgIVCxb9DglbUH09CeKOV7+ypXoUNlArmuTb2YMupnPPSOYF
W+jubjEpA3hypB6J1z91FVQrkS5bsbm8L21hs8UmLsW+PfWMvc7xcHSROvmyTGnSAUm4kLX0AP5o
E7LL53xaNYAwtrpuswoj2OnM1Um7EJrUhQclbUqnLIwbcdMJet/o/B0j5yC6cneom0kBcVHoFXX8
gN/2UnEB9BQbCX6mHuZUEiBPy/qWOAe4TsmyKWp+N0Q+lJg1AVvBh3RKJ8HXQkerdCAj93zhq2hm
+aEtpyorO+IgJq22BLU/1PLf5/ZM2grjOZ2rM0qzm9lew1Ku2DL+OW+8IZ4exDDcg1V2MD3IwHA4
fyhv9DK09wEoHf2pc+EyTGmtMBgOqnbMDraLXkJwJCedgJDL1yWkEj2j1iiTZjAdwAJO4Eyo3Fw1
YX3iOIkuovHK1gMgK/xDhhiKJ20BGfextc8JRGtBIIXkfB05mArIj6ymuUc1RRwbN8Xr0IQ7OoKN
BwpumwWlfuVaqAwt/ltTAOzpewD6ev5mhHirH+WwFoDSjdBFL9r9nNtqVXRmAnbH9gCqFzqdBRHn
JLva2SW8GunMIB9elgcBRb/URf0hOQtDt/EWerqpbepuVQYAZi31Xb2Y10jPD0zaHfGhE8Wmkdar
hccsbVFZQUszx/yny6F2rl/6XOyiyN0j9VIBpgbsa1BYIBOXcJew9oN0kPoe3Diti7PJj0aAkqdT
oSFhXhcQ1y8GdxWGzSkWdXuzyOTo2yLj4bD2ICoLZVZ6lQOvl7Us6CHHTN6Yv7yChZHqapSrsE40
TjB9yfHQLRxJtdN6YqskBsGex8ON4w2BZUjuokledUkLRRmymzBwvsp1vy6q9l5W6s5UZ6XeLopT
LgDs0zJGLbzaWWh7V5BE5ZB9TiD7gaGIM7kG46JxrN4iH71KGKFk4KL14Rlm/huRsMZkwXSIzbIP
S47zD2EBVKhtn9raY1nPhdsrIK7vdW7kNtS4E2Qzros2X9Nh3seS2Fve+VnH5+A+wPiCpVO1Lpah
fO5zhZNDawptbmysCIDrJHqs4Az7Oi42HRSg1j5kQ9KyainGscJfowcYt+hUBKHtEIOooXuSM2o7
pJ3A+/UjSFtwLcFq618IKAQrIWDHZtXY1J8WiStSfTAP5bOQ0HkXoKYCuC3Q5rRExzzUO3c+AXPD
eSM9k3z9bPZys52XWaY+5oNQzmZHOAg4ekiIMv9q7oos7DuezjQ4oxxbVNeTd6UhpC7cwUPOQA0R
/0X6KUBFaslvtRvEljaD2aFNp7pGPbh9Hjjkqou6NWv0GWK3lsRbKUuax5xwzInxCENDCRDLKwVC
iV2BerG4jKsmSUeC7nWf5V7GDXpTZ42wYgAfAWwYaBlnHR6v1sChdDodhrK4seMybBrnpj0tfeCx
K6WHJ5SOSwgTgW8GM6ENkrEh5uLGpGwfRRzBA/UCnvmSudRJZ9a9V2pQiNrleZwr4GYRTKVCdN6u
CEqPr8A1gVkzjcK07DgFwUeZF6B/RyBDNCaa9+iDUncA1/R3GlKu9RoSyPVDsKBJGCU8d9tUQ4tX
pK1Djzstn3nDzyqBUTUD2YqxNqAj0PoETeGajLg+pbybzLR1fuR2QT3XIB+M4wReOjBr+CQY6gDg
8KmoyxpwiXLc5Q3LPzx/MB/yf0r3UYWi4QKFeLMSEnSrAtgsPwOJFW0FyrR8XlEgeSCU7AM6F3vl
uktKB8lvkFyE5OFGNDXdYKheH5KZlSBe5PkV9NMxHI3wY6vKqX4LhsC7GZOgu06aqrwG+sJHCYmc
ZX3pfb6ALd0Uwv8ZVDG7RSAXpmTI4abitN1VM4PMyQh9nh8j/FPQ43tx1HxkTygNTpk1jsJZ8pc1
zxeIHOIaPs1tKd/7RACxPcg3OgCyWJg3KKXguwvpAUzs4LFN8/tY98B9V9zfYrTyAUK/QG2oqXqO
GWqNZAGGvomtAq9hEMUKAgj0ZmziGmxxolYwf0jMBDNPC0AzHvyoHYGv8gU69yBcDIrGFJHVMpA5
k15yUxZGglQxwyeeeohkzyLYe1RA+V3M7ElWjp/qpYNZtO2Hv2AEk+Xi1gYhg/GPHvq5eefNlBzj
doSGPnLK8NIn/mfuCQDVcMdWuQLKpx18tyrHHJuu9tHBG3vkCoxgD+rKst24HBwAyD/ZgzVJfWwg
uI7gvL3xWABqaDD3e60FW7X5mIwZBORDHF9tDtVAqj8CPSGrWcxi005gmKhW7vG7ckylDPoJ45bJ
bTXUMZjuAILUstBbHvn+FW/V8FwBjFWsJdoncdufSwQDy6MNpKIoyE+SAzhclCBAQt7exrnMutwW
aRsnOERV16c+IKYQwe/da2eBaUgWdSb2CZ0VkdGvKol+xV00gaUACfg2BlImXIJgz+fpZp7n8Af0
7+k+jjsw4aiptv7I7xqFUV3hHHh+rHiKugGXUqHesSPHY8zC6sCUd57FyKGIGoFGD0UcrJPQwXZS
Ltgpv6M7P+jmtMqtPEDdmWWJCUF7wY9MK3SjpRx4+mOF/mBEXOqswtRG2eyqs7whCFcVhHFTJSGQ
1YEbBooo/PRpivmO6eE9YMRtaW5v5zMwWFWGrRvS/4DjNTzPZRkCDxpFGxdV130I3x7A9zILdQWZ
/nYo9jFnj0pAXoHj8IyYGE/raGzfdB2+k7JTqfLaaVU08U+8onc9QGZm23bTPeJfAD4JpP07aDmZ
gKlrqM/ZLcabxg/XDx7Gf4PXYcF1Xwxk/BFPLfAG0IXcIElSZb6Yxnu65H7GIDm80ufNr3wRrZYG
Gu66A3e2q9mUTrFF9gf3vjnFzQz7pYlMrnPipi0R3WteV2emaAA2nW4ChHZAfq9QggtSOIYm9bDz
D6FlIuvzNviIoJO2XSR86gmYMPTLgLJTo4a5o15ebrSZWAZcSbgJpjKGoWTBuuwxd5rP7N3jZkwj
aA6fKmllNgkeYmXURz/hHmlZe1ILTm7E+odSwp2wjYNivVLVftTDmAVN+BLW2p7JEiQBNhAh4Zlu
M3YnaMhXO1ZUj5Dehvw+o0MUbcNhCd8dwvpTMw/mDkNxBVx8xTcMo0r7UNYBfD8h1vDiPog+l4kS
EOJ6E4j9PAKy6DV0rT3uMigBhQdIyb/UwRgeWUmvgUaLjholMuilG7UJGJB80wRqzBgub80c0ww9
uSP2qZQbjgA646MbjgwFkLsqtECjdHm4xn0DNlsOwJodB29re8VPoWPgUy/eclvjSswAZxr+lEq1
EIaSwXXnVdaBVdcC29RQmOowfAZx0oDj4yMGryd/S6fmpXedO6qqEKeK2v4VPGEoX2iT3HsOz3Tc
vvPRtGlvIowZwA6DPTxOP2Oe5y+cRCZtTSnXoy/u0a6nM0T8T6aZmtVkkBnAbPJc3fZdVbxQEQf+
pisqZPsRbeS6kCsXuoG+idqXLZDGcJ49u2ZugMFok0nzP16yWP2jaFmOvE87NVSUadDqhJyWeYal
Dwf0YDcD2Hau8PuX2WvsFejwyxVSv3BL61IBCYCCxQ04CfWVXxldQEqJNwe0pvKbiNcF31QJSFcg
7eLXLK1Jl4TydIgA+PTJ4P1phlpd94i5HiYHfbZd4kGqcgvxvBlivXQMoBEk4bSObkGEHgageVvM
zI/WBMEqjgQCBFyrKBsDok7WJmfxzzDMW3tKSMU+RsXHDZXz9F4lE541lmJZU5JDpN7Xpgcqxfrg
uSjonjkMGu4dXjVPO9aTjUL/H5KQMc/QdINMReRAG/ZinEkULtcC0mngmsxAGAeABph8RtadjRKt
doRsJxE3u2UGJtKzVt9zTqGWnBjhk1Xr81Gvcsnto0j4/NrjRgVhpyFIJpCotKuoiKar1sNn96nh
aQOwUZgRJz2gvZpSXeMA0yg10onthP7ED4JgcEeLQv8UpDPlKoqDZdp5lXOA+8RAycNfrLKh8coB
0ch0bipJmkPBSgICEjiX7lgkLYKPUAT2g0jzi/hdsQmS+c8cIj0gPTPfx6LhA4A+nfe7jyyDpzVD
TGjF5DL9CiiPb1qWYHo6bo18XmbMIvfou3oCw0pd1aXNFWagcU9NSyL2Li9AXRiHcCUlCDNB7+Ns
zoW7whiM2eJA6ZVVUXEANQ50N8iLX6FbEngTy/rkNBfwdwtkbDJVIG4oINyVtZHXg7GHxUyDOgwy
R6NOZBwf6YAW3e52oD5P4W+KDGRUmhY1lDbgw3X4Eb7Zjg6JRFBOZQaEYgnvOjn3hCHsq04oHyIP
grFNkC0LRV8TK6p9iS5xuFw5bngPzvG9GZLkPg4pMB1sNJsoYMkatrzZBgbDpCSu51+BitQR+u/y
VSmbpM5aRO9jXg33czWD/pEreUToDlcCjQprmkT6UKGx/ncLV+4+UfmA6ffau06QLbiCdfCRKpqb
I69zkzagbex6GEGM45fmTnhddWhJ7G36WSiw5W2h/JsmYUdXY/rO7wR0FplXr10Rs61u6XSXkCDe
xYa9NJ2oQb0rhy2fZHdQ/oAUQ4HElBWNPExMjqfR5NUB7k93h8GrMOPMAzdcDOaRmaG6LzBXue+W
OsmqUbutTTz/BmHAmJHImlfdwPNpun7ZM9vfhjOyYhJgiLTvNP2lwfBJKSA+K1pKwFF6F19zDVpe
Dkn8db3AEkgNABIQP8OmXZZxM4QW94TWyNZVSM9JLj20+Q1LKuFeI9WzWCQfIrlWNALtQ/bPkH9U
N/5iuy0roLVfc/93NyS4LrwRJRgB3eWNk4IBb5Vgoh052PPWcOwkmPwzTgCt6FgtYNR5Yt+wKUa6
D/7MdZlzA2hWMa7rMP9JNC1vg8E7Iy7n8oYGQJQsavyFMBUsUy6iNfh8MzJO5Mk2Rr3SQBtUGAvz
AHvR3UkpxO3gWHPIo8V7rjgIfGiRpLfF5LUoz8P0sa4bXypZwSTDsdmgAKMR1OXJdbIARKgmDJyE
iWdSyA6gRloF40NYQl3GH12/CorJvoKjI56LcfZOaP6aj5gYRkQM9NWqTaDBhhG0ZaX74MPYtt6S
HpFO0LVyE8Sa7SbEZFsI17K0AbLuHbEeMsuty31MtFMjdi1adxEEBfmuGKC42xEzZDm8S4xG/i9d
SZ+4nJKruffvIHGywNEdBnYDhtpZMqaoEadWVQq/hUBeIFxgZacA1E8QmsB+HvYIu1vMSNGXzmmy
gjf9rJYSkTOkbH/Cq3Spbs5ouJJER2uYWWNvjqveBd2x8ESw7rxQ4KAECxyCkdw2AJpsFgUwUl0I
iWvbtLj0kYU/sWHp17jbw8fZKxNc8NA4KEAm29SQlcN/giB7YfqHj7GtbUHbMguk16W5N5ETMTWE
lhNBpuvOn0LclWWQTYHj510YIg8KL6ShPuKc3iSYdWinjZ6Qb+au7U9JlI9rlpfyFty8AZpaiyd+
DkOPy4j3Yr34RYIEU90gX1/xYMNUMqbcYMbfmghsuUJzjQQiE69No8QvxB1lsYqGBCC7HrIlQ4kY
nPkCtxzEWIDgopinL6X4bXOvv/UliiHdPPUbX87ixh/G8ggfid+j+hJ/kALbu8EXA2YoNIe8jYc3
OAAcgLFqOsjI5x3KLfX0zohuHmZnx6d29AuxAi6A7KOyRqkDw2KnpiqmH40dgyy0dbRJWq3uGWbS
NrDi8HQNvPId3kgAgo6guSlq80FQVsNAfq6fQaRsHwFGjW9HfibDVeiOzPIBROBGlNWuzxfyM5Ij
XmtQMyQQ5mQYxZonElL5TaNv/B6mY0VBrn308kr9GUrAbNFl6R5UIbpVHliROST3Vo5E7MfQOXnl
07B6tgIjKV08/e+K7gBGOnfj/EhCV50kase7ukgYHD0LaESMJuxzUIaJYC+sMyjzFyoLvSA5QLmI
rsDyiZ6HUs3bwgdqmbS5f9ton+/Be8WA8kxicYTMAVIWoqd5/eC5cqgz6Yf0B07zuJ1Aw66zlpf9
vAmiGDf8HPa78wNRi9DYJrmz91QJWIqxoBgFGuStDoU52F7rrHd6FZRU7WXiu+PIl2kTzC78KLuW
XDfUICaYpxF0G58epPEAmNQOpYa9pB6SZz1Yl6fE2CGNgCHfB5VFB4zuKstTPzbRvYl+zXSar6s8
xEy3gpFtu356kID4ZZFmbUa74KihZuvrrkNFrCtxGkAMXabt5IIjZpiAiaweZC8coIxsj+zvtR8A
XJ2rjYPCWtQHBllL+6MFyWSFdBgupQD5YFxRvQKsMSyKVwYvHE7mkoKU/FMBeyii4AfkotD76z0n
OObwvOR+5N4hgBeGxP4h6VHA6iJgL+lhaXpyDgdTnSDQhv0oCPxhN+RZJfuT7XJoRGNosz0ztsEZ
AHaSAyKdM6ADKc7hWXOjeapalVaaIIZG9AFQ4C/r+y+24gfeVtDWJaCJumd3lpFq7VUE5fJxKDfY
bxnk7fd97D1IQ3FsqNoujMBxousZQJVCDoekRuGMx/tzfnhS7bvX1OPKV/anl+S7rlZr204HaD7c
TovY1AO4j2N50wXoG2Z1h2qx92KC/DRE/JDr5r5Myhs2qhY5Q3lUE3lGFuxPLvVNHHh/CjvDsQIz
Cx0eyL2jASOtqYv3fTReRWVcHrlh/rqN+jeNWkLXa3f0wuUmNvkejvE+gOnvR32fLN5pSYq17vRT
68eHPokedM8T7KXqrfRQE439J2hiAMJXXQ85L7LEFyCBl4DqVWENmlsYpWhLA+kPFnZFuXdlcgxd
Uw3tF1yuNgwex7zYY3b6TxDUq9oOaxKi+uV7qN6EdtoCzbgdbXSqVCO2ZpQnNO2/MeneI5zEHRx0
C2kRe+23YgVfPtWt27f8DH0sOPzXeFyhIQT6/JilzPqiXduF8d+Ik2qUXBFmTjnIdWpaHtHD2+zg
0uVZV+J/7Brv5Hh9JxqxSWz83rtCf9hFv0X4x9abzDv05bIh9F+tsafzJugsNOhnOPdQmusGc+21
KAgl0vyBDusOVuuXN2GMJy+mJ5OQNf7k2uEQ5QIelEZJBdWPeAOcXCqSaVdjiAsR3P3cJ2vM+K8D
6IoBXpdRvGDNaQpMc6YWhDUUPhPqU34LtuWICAbntECJ2XM5kKPdq/DL6y4q/Futxhp1Wfh+BJYT
o3pZn9RIoioKlz7+1VkgzLEIUiF6XcS+75sM8yLVSkM/a01jkmxcHM8bKCBBud/pJ8OLW65Q2Bpr
FiMeHfOtceYncNg5lm76gWvNQonJOuT+QdYkXf3QNJ23DdnYZCSeHWw47fa9qwhq4NU9MwoCZoXY
06rPNzzoAPv0cXMVYfOA7LNMVcSHQ9OHDIkb7CMsWH3ACesx+2H8FPoyc9YP5BbLG6WCxG/zMN1F
3bSZDDsVksBd5x5q9m0KAY6MBDCM6PzblyIga0hAnAHDDyYOPrQ3XAEEI7EPm6yJx2NQQZ4wj8Qe
H4ygloecYSGRuIfEvFkNHZC3kDcJty4sbgEMPgBL9dAV7jYO2TEspmey0FMg46yDU4s8HsTTVhNB
elXH4RsgskD+4jZ4xxudJJuupnFes6jZdou7nvMOiaCCealn5UcQIbrh9Qft2jeJ5UNmnuotmqi6
1CD5tmqE2SYoEAJS8D7U+T3JoS8eO3ZVD90NnbnY6bH908wJy6DmjTKrJjCm9p7Edt9pfsKhdWmD
ZFeBbEfSXHHVC8g1m7tS9UgU9LXbQ+EaKMUu3yIF2257r4/+t4kbPT4tfneGMR4pAfPbj5HKhaB0
NsONt637qKfpaGb6VoHiSXSMy5AWdTp0qNI1MRrnqCRHUZu1Vt1poIX6Ad5Bl42wU+O5CzdqHzi2
cV5U7w7j0SvD2JWqOXyh8R7tJxvKvLsgqI5J3f7sm+oqrot9rUO+ZTZGvj1XTaaRIEqjoDmIvj7l
yG3cLJFInR+nxVIB6u0xshpKsp9y/yhx5UhkDkHxRQFyhdGp1A91t8Y8EESMgH2eM46/NmmNzueo
OM2z26q+fpEsf+cGeUCr3lzYbuWIbDBwtsWqrwM/kyC1CtQtkHxahxPtUSZCUDpa2CEC63HM++ZR
gQ/LYkOyuK7K1RiPt00NcbZuutIk349+d4sqLe7/JYZZxYJV4BSvzDQOa1R4b+JCP7imum1N9SBG
cDZD5jikvSBXPZb6w7hhzuA/gljdBWsuNYUSk35YlD5rgEXLFg5odFtFASp4Xb2eStiloELhp0Rn
2ko2wqawbMfcyTXqbWxacTb8tGaSO1SAwQb8P47Oa7lSZImiX0QErjCvcLyTO1JLeiHkBigK7/n6
u7hPEz3drZY4UGTuXHsniYsDrAVddzB2QoVkcL4Y6cIcI35qa+Nj1FlMX6fJzssNMmPGo1MnB6hG
1sO3+2T9VpVvfFLRUEqkL3NKOdA46HiTZl8k21lFNtSncY4hGlLmfdgjCKldxJNXsdIzqj5y283+
/2nVgEdhjB88XHfZ5K7dHRu/eXCX5ko/soSlcla4Xw+sgZOTn2W91O3ZcuenOlb/XJuZtGY6r6pk
XDfpEZNXrfbCGq6X4EOZH80h88Io85yrmxTdAZaZ/GufEOZESfa/x+y8mq2bFP7foEU7o4HeZL/X
W9oPd61iy3O0GAFeS0oLNfxqifvu+mikTZmiA+cCfckS/ba3Z5/Cv/7RSaEL+TTelDN5yCNMdcfJ
+Y2ImoizbmcphjM2seeTfY3r5klj33Cg8vIe+bxtDDf7cV2gcJ9UmGDpNdrd9OIvVFGUxirM8uLH
8Fk6yrJOtgh8V779RMbLZzYAL1jeszc7JfXmfEvytGES0DEr73kM1FQeoAf3XRxPG89jD1Gtlv/8
pFvluSOw5N4Z+lsyzG7IkuijyzMh1NwGlS6XUCXjr6bGdUJufdo5xk1XDtOjM9X/abkWH2sWnx5G
q9GCgRJQFvkTCk8TIAWf3Gh5dQachtz4kT/WWzLfUziX7t80MyeyO+uVXenkMHMPBSy00w8kWkwb
nCRPi64xbtdfmITv/Uq+EX0GFJEkNzbr0DY74ktQmLHO+JkshG8/M14xygC1eK/ONLwovTlxlPLy
89DjBrvaRd3826X6NSmHZ4voo3iGHWpG98GsUcwx9dEJlRS5WU1hVWnF66x086vuhL+WxubWb+pX
xzfWptlwX4hDKEOh12bozXn8qPfxvFkIFt0onRHKzO7Cc6bH0GFFzHQeZfiFvWrZdvI9/ZgnnmQN
vNh5LbmcWmE1oaE55mZMMoP0CBVt29p9tACXw1KrGK7V9r8cUvBKfnsSOE0b0B1kiONUUB61eL8Z
Jr5QnpFqShGnGxj77IpJ/pqtkQyj+2wbppPyLjAN5FSD8hwHMKNgp3migwKEFcLfZHVhfSwJKIqf
jtXHBA18B2bJLPQ6bWJmWuB7Saql+oUmy/8hbEVbNn3G29gp71nkfSx8d+Gi2+MDEkW2mdq6OmUm
J3Wb5qBYdV8EcxnDBsw6/MjIizg1pmcD8eex0Pghyki+iny4DbWnPToNlVvJ7cscpA2hzqNdi1hz
GGIj2Qr2xmwgilw2c4jc3g32UG4UKG8Iz6I96zFyYzsD6bWdT7jBMLITvS6qUCFOhMyzmgMVrPMS
53Vz6gdl7J3GnU9NkY/PcuZIoPCZQ9dNxnuc+svFleXyRon7UMUIBlbec6T7TOFtNpbuS7q8u6PZ
7JIsskdf6W9lXceXutBjhkvkgTZIlriGepeJ2zg4e1YT0Gw19vfYTc9lbsv94FLVGbXdh9oos6DQ
owQg2vjPYjsyI4gBxUQn/DFPqANcoQN1DOpbH+sLEdUjPdiAvqW06lhSsV9FFPdnSV9+YBcOyk2t
OrCbDBSti9d1TEnEmaQ9RzXTLrSNSx3ZT2Zi/Dasc38i1qneJUOnP+lLT/8BXbAl67LYSWIRgCep
iSrVxo8N6PYxTYro0xtlcTf0AoxMlPEe53h9KDtl7/UOCxNlU79NW+wgua/Ze29xsjCRRg+7xVCo
kCWxELYaAuEyYU1bCb5jdMNzUdgLE5+2awPdFvIxLhwzC/Jx6XcRa0ERJf2aD1fq0zuGuI4rw8i/
pRbeproYPnmN2LzG1JvIrShQM50lbdVL5BLpJSdZ40bK5YU51I0UIv1cRwzGCiJpKE1XWymatHbV
cvY4KlaPbAilR3B3E2NnEFO0a4vZOmR+8lqq7jfuamOTVkz/68VkA1aH0xyxNgtUl3X0MjUB8DbF
J/uAs2BwaZei1vzxXJZ2mcK623qH6kBG1KFlp/wGvD86RiQWIS+jKvq+qTZTYVQbmLXsORu0JiiK
pQ6Nuc/Cumc0yXR6vmZumz9WFpMqOYNDqMSXKIVcltYa0nDOGQqWk3ouoxi0a6rmgxGZ8mSbvc2L
CBkvmICHkrBNO/CppmnY9O5EDchNx/84mm3hP/mxeBijaH6Q6728kIZHhw5hOBnMs+3xTRubV99I
46BebOfoJP45k9VRFkuRH7lVpm/PlHz3VdEvn+wQEJ962lVEd7iTPYe1YP4dMMAX7basGdQFxYiI
5kiLNcWOrQN2m65wN4AvoAHarCuJ6DiXfPuFA3QPVkmSOplYWNBg4WBfRz/q1B7VTIiQZ0uKB83V
YARRXlds04vcJ7vg/Q8p0f1kDigSF6xIpw3viLYDU1/aNlC20U9hVPRxvDGq1PGCRakkCavG4RrM
TZN+1qKvW6a0WWcdmWyYJ4tKB1+yrffNJqly4kA1UzJvl4SAW7BYjpbTJvp2sknBqN6tZVCfvbLa
HoAi6VwGsK09HdLSn96mqV1f+kWVywPqp6ldPGED+fFXlMbPX9KvGSp2v5lninBohN8Gns1l2fqL
PcdPJju2JkC5DMqg66uE6kqzepvwfxctg1OCeSQfGe2hsJ3MOiI1xU+zoWuPlVc2FPdN41RbrNXq
5FgZrsGBwcKry8WcLqXRKI/sQO7foKf5zgMtKXp901uWkVxBjrybKBoYxr7X4+cm8Y3zKDLUfzHP
ZcreOKHeY6WKNx2sxgmMqiv5syQSVI8m9sdvofW8NclU8JCkony2aUvAxMKs6KV5Lk1P83kpevAP
Vq21J61HNw61OGl8RIS5VvslrxOMde7osEalyuY6xOkOZ8e4gy7TdgZmUkYdP+h2xy5se3TyV+Ua
LcHHXGQabNn8kxNa94mFC0B0pPtkGZ/Fkljrynf6etZTiL85i5dq4zfm/FuUDKGCIjHql3ZuXBg+
mzTgYCjoyGi/eVEbXSH1sEosJN90GrxkE2PGsylkoPhDBzWEw103XXmh+EaJsp2x/YhdxTHPbGgB
L5l5jHeJqa2xIpZIaKc9M3rLCZ5Fq5Jy1k6aaUIGWVWiJaGDrTQPy952cvQQR0W7KR8gJWwfDM6y
kfuvjZNYPCy1joQN1Wy0m942uR7Q6dS3djd77UFhe4l3DcV7HYxObw9MN9zVKdKYjI48X6MZkIMU
xsbPR0iGcnQDXYy7kVC2Hs2JOdm29zxE9EjQPIQic7tx27hxK0Mhx+GjHnLrs4N/90+rE6kObe7v
75k5bUJNKnX/2Ra5+Vb0Sv6ifELUpbPPrCIFaqao81YYtdRZx8YG27FAKlHSPhSRsvMNPSy4DlFE
+X12asdi9jcYPa1Po3QmQhPzEKdcuj2lKEk/FBVZEqTJsvzk9cxWcTKD3XckXtbE11bC3WOP0tm7
jHPSgwn+Om6QE8Zlx12avuaeZ+F+8OTw4pcY58BAEbgZnnraPmN891CKQspwTlN33ijefF+LIe0k
TGo+oq1HIqTPsVeJW9VM/XykqeXyFWolw6Opl6eWn3059bLpFeNgA2wDTma5tyYC/X6OtHW2q9dT
Hkq/PYgCXupguLXJ+NYglO5kenPxIevMSTYGI9j6kHQLn7pjj70bCqsyXlgqZSbAmwMjfU5ry9v0
U+vA5NgtVgHUBYZOmT0gFPv9XPyYKrEB1i0WQ/NitrJv5NrkK0P3BQtD/Tc3eQ5ECcBpNfEpavtR
hKjbDU5RZfdYgaKm6y/gQexFLeZe3Pu2KG0ytGjddg04T/PADLKCK3WpPwJ/qDyBQ13TCwY9tp/T
dODKsEuNs9tIWnReAVCA7DTpebNNO8vM4EZ1ywg7jd0+cGiWjqzFV3guPZaYsZCx53inhGGvxVBz
uJhOXt0jx2qPhlcyERu5tl9+U8y3OtOqr8UXsgnn2Z7MUPWZmOAFBsQlb2YEgywRwdVqpW0sQUky
WLGxKqGmTQWVngSDVRVsA891w7kJozHhVZSjxU/Rui80KKVp79ECwVhi3ar88zAbsI11JfzyUQx5
FEirA/7sey5AcR7t5sre11M35/CZq4DpQyytZVWCvNick2X8chf1m/W8LboV1Y9yxWTWch6B2SEe
pPoptflFk9RUQ8qR5tUmU6lh+aQzfuQ1H06ELvVpUWyYnO2UOaP05bA97XKlEb0weTouhnlmNL+3
dcdBK5O/bAe9jp1xzOPxgA9oHzH+BTc06EGzb0/r1g/PJrDV5HHpvqDn4SVyyIuJybtrziMj0A72
S2dJpkyvVTrc61FeR6v4oLx99NgtvPNHHokss91dC3ME5gnhnN0YKt/11tpqiCGG6Fh7Y90cKg5G
eASkr2TdxL0UY8TRrfpkoRiEDMXa3TA6Z51jM2TIeGtSwkYLQqlDK2ebV5WWLxAet6Yz7mPS72Uy
dhsGavS0s9cd8DHNgdkuJytJPjrpfuiFunl1wQqR8lZos8PeG/WBSnSIDEVHESGvRf0rbxS5gQmY
QjYPbJqq39DUgVBPTU05kD+aaU6R0xOM2M7D0YRnz8ha7zwIZa86jpl/R99HvfT9HfuWD0lTPhvV
PIWubpzX8wh/Uvy8DG4ZxGy4DROTTjuTaK11r20ta8kp3FJKCl46luieWEV1YtGJxVLX6i+3jCN3
+F8shn+Dw5aBLAUUAU5iGM0auLJ5M7m2PWvsTMGQI4dGq7JjAf5pz/rbejvCvnRbruXL6PJN1tbU
hRYjl03cQATFoOJNZrystpQm898t+spdJ8vvlNsD/CLbzT1/dunrI6Hz27hhWkdA3W5MiJgto/Q3
YaWNveRXvJVgW9prks4/yrBOHp8gLa/PSUstFiSuc8Z2cRtoSUVFFLd09f/mds5ZlWTsJ1q6cK61
ZjNqKwym3wUoW2zpzLu7/rbAp1bKY1er3X5Kl8lTX6qdm4E90zWd7GmkJOYGdRATqt76ZosIWmGV
vwK2/IM1Lve1pr10LWaJ1SwVtpJ2gck5fF43XKIUJNEstT500vFfL+Vjqjx0XQOSyWyGA3ub9ylJ
ORx4K3kbby1gzVXSmQxTMM8XTn7QMf94QHvkDaFTDNkf9TVwBJx3+9GIkQrEhIKZZnFIG/G8TOoU
ee5j4Yo33+vODe8bRvzVg2KhBMXo8qK8/IkFUmd7gOGJHFMAkY8nPrW3pGPobszy3OYg6WD/c9p9
xL2YA9ddzWWiel5vCGrEe2fQH8V9u3cyrWfeGaHGVX0LHZ/dyyIud5HdnrueB1AN7hQgym4pU5Mg
N6x91E0vDvOGIyfFfRL2g8oIwpiTIsi04b/1ssCXo+mu21ZpoM/FOOyYVN9QsV5sPXk2x+HdJaWh
ZPBTzuVH09dXInBOWGZCH9Rgow3Lf8wsjpllP41V128TlZ3GftT3aTHgZUSRmhmBtUb2WXTmX6dJ
vnG8komKD0ZvPWa2/01mxoaRK4RS+mEtxltvj5cGjXxTVcOV/I53S4ApC7nrVPuTgG2ulzVK4+Ok
PC2E5UpAnLuPwcqfXaZrLFJmm4Kdgbx5tK5t/p8SjCvMMX7VVxHUSIYbyyN3jjOdnZ4aKyp2bjr8
mENEUUZI27bOEaEHD7EK/wcBoM6xn+Z11nKbV4GD+uPeF+lDKtuNTqO9tapqDJYlvvZTkW5Ne7nF
CKlti3Eybj4KXIDFPP1Lh+UpEzLnTbCqAoDDmXnQUvncaTN7Bngs+yk5JLl7plReQ0QI1Y1H/7eX
2tnX8ivIWLNFYjriCGC2i73721cRTeo8tX/xyMp2Q8bq6CdTvtEH39raFi8wCt9XWN7QruSZTU+v
3jo5KOXZ9MtzYrZfbiL/qxNza9fmdv2GfJRaJbQDjO4S2GZJhStuSrlhztM+1f5VY14mZhBFQxUf
OuhONSYv+eBcq9rZNiJ+KY38ziarE17Ro22Mu6JmmpKtZSuR5VO57FIpMHar7DBhcRrKATUXV0Ng
OvWHzCS4jbyY/I5b0Tpzbrx5JRFt/EsBpqTTXBp/dsSDJKpdm+kXUZSboUwghroj0hzVXEyfXrdf
qRpwBog4yOdq3/ATihnx3KRm7yOeB8atmC/KQ28NF7bWPVU12Kbvy8+ma/5jCPZc8RrATv3KklGx
bzvHRrgVG7fktqQnolsrLkni5luFMBCAH9phGyOBOX70D08Xic4aEyB0CNVFmGd4HrrmhPEo3XlL
kdHT1qdKT1B0lTBBZnwcOsZ5bsvHiN4p0dJ3TBcXUCEGb5P36MyzsUGw3TUFg+o8xgjhDkfpT1st
Gx8J4ntMKwFj1J2k71zgEtFK4vi/imUW+Ozlqzn7P0SX75aaOgHbQ1mJa1opjm+sk5UN+YOUWGAi
mL3yyWmst34Wf4Xtv0iPsj7n41+fvzG39jZPjjuMp7wuz8TQhEJpV8Js913un6OxxefX1ciYjlJb
vk4e5AMQqZmIh9TgpxXlmG8w/DSHLpPvlgkFIBJmZXFrj9t2KvcGaRU7i3WLW2uoX2hmD4bWcFq5
BdIpsHw0PqmIPNihP7QGYBBJ8s1c3LDRfKjeO05l/eLPvIl7C33Z799bx/9PM8S0xan6rOzo6Ini
anicEpGPJKrNyRNFWUiZxVaU4YUmfWPbWrlJIRhempopSYnBcsX61xOjivetqfZunW3XX0eVc4uN
PPpMEqc8xNxwjuOdMWXtOYIuk1ExGSlf5Uj1yZXyWJbTJM1DWerH3vJebBNbvWvt59TeWN78qET/
ICrOHFS0UXZPtD7vfpd/t6n+mNrttW6wq7p5FhIluSvH+Vlym2ncLb639lV8mpRcv1OWHFoN+5Gd
5aQFOXI6ASf+DWAUOND21WiuZ00tPw1zeq2QKzc1HgnwYiql0o0ftCm6VxQrlXL8sMyKdGf4+Qb5
WH0UkFmWmP9cPfdDN03+SGm8cL9fejSQW8yW6/PMeqzPqUcHdYfnrhkeo8THpqxXb7Wq3iapRdsi
wdg8JFeT6jn35zP6K1pZdcmcCuujl11gNbayw5PSIWsmEl897ILmUVl57szTm2t7Pc/3OS7cvJeI
2Kz8Gisas8FHE5qoAfJ9UsBx80mpPt9NdnzRRcYTQkxWmz6V1EU4v5K9P9gYpif3xCqvOdS6dp9N
49ZOgaVo6W697uyJX73KePhPpwKj+RyTQNMU1FeG32L6YKNZvrVqt912xBhgtnF/QPKuufK+VeTu
E39hBSl51WW9M5mTBfQ9nMVToDfdplsp74WeJk/0z0U08y4xmMnn1qNFDxJ5xsfS6aeh1Xa51j0v
0trIXlKV6PaxiIwn6XAgqUj+pgPiRK49+flCj1ImD4xgD0PXn8xKfLh8tmFrCWIu452WOtv1T1cx
U95S3hIQMjBEyaA32oxdDmMxb508245DHgda7G4TzItj3mzQcCATqRDVMF170Pzezk9LPrzWdiMR
AKPHGVmr6N69WH1Gc/dIES9X6mEvGHdAUiExLtElkeOf14rDyOEu5vGigxOBv3bFSU6eD7sn9rqm
P9e8TKH6H+al3jlejn7mYowviufWiP/p4Fb4hBsBCc296IZNku7XJ29ptJ1WcnPjGd7IONsTWw30
1lZ7DB5PkV+HYkpDgPet1Xkg0d4TwvbnkmovLh3aQK/Ld7K15winO0JDOWQ7iL6t1ZBEoL8tiRmm
DDGRL/R9KTXA7uIwrnWvz7lrdQrsxn/GfxG6E2SjGCx7K9LsOqsKJqKGKESaNjN+US7vMqo3mVfv
Z0IhlhpL0yLwRVU8nphGfn3uQ0UFnPeGgnFEeS6g/3GMZUnzjwGiFtKxA3ZWdFggckOyklO+9uhP
9Xkoi3AUNCilu7zlGmavwr55VOZO2u4xzb9MeryLzJrPefH/Ik27SxNoAgTJLpD5nOmly8q9JaYN
qvRGU+Z2NPR943pbVnlviIgKpx6qlQp8Ew/pgeCOS2vqYR1HF8Ktb03V7uMIZTYtT1TYt9rKgXX8
03rTQuIgwg9PNtVk1XR7K20xTU3btjNnpv7xfmjH11kOB0j/GvKrD6dZnTECrywBBucRSNTaTkl6
aER19zFyz4tz4u298R2aH2xHGBSS42TaOFQ9dpNNPPFieq4NM4z5jERXcgokWxeQvEJ+HN0+DUaO
hpS3el0hP4qydcJRYTSW2sP6ShOTpweTVW3WN87UWxvVti+NvuxZb3AXi7yjAsmdZVjoz+SkoEWl
p1noGwBzH9NccfPVQKBAa/5bHa/R5N4JSjqQZ7RvFuaaKWckLzBjC+lFyoFFq7C6qrrRCFFtZOCP
E/ll84MxROe0Ge9RF18RD8ZQT7IP8pY+WubgrlM9lsJ5K7N2wtU3GCG39hCYY3803fjsMkgUvIuY
512yuH/gvfSvUv5NNs52TIqdb7jvSNSXRTdPyKjfep4dRtEsK027Xyhko8b682SEitm3D2ky7CLo
07Ynlh0MoQ6bHBc52nDPjVesfPp6eNYtt+Q44BVDBi1wL0fmWo2ocP2CkykrHkVKWSS5VyqKlTvq
wrHIL5HPupPOR0/oUfDsjaTKDNnBdTQ7hfpow9zq7i1dqm1RC9hInmeTx9Ok4TFYN6rpd1ZclAEF
VR/60+MqGLg+HvB8eY7HcuMlT+ulwE47AiZoD+YQ73CF9AAj+A1E91lG5NxhLhA65zw7AH5bUR7T
uj2PtbNzLYdSeAk8Y7hHHmMPq2KQYeCxtrtDi6ZD0gLEW7zFM/TGYedK4z53GJvM7ujV+tkvHVxo
lrPRzeiAHq4YSGIobBOnowbkdThHO09b4KOcy0zP3pVX5uAZQUrjhRnDgbCKHkxr/HCs6LX2yz2+
B7Ic5N5Mhy9oAbiWJtSyeJ9nZWCkzndprvFKP2s1IaTAe+IlJ4+jjhvzUeSPyPMMigktz4fuwNgY
TZPDi99fQ/ny9S/xa0p7LdCwMrIjkuq72kbz8ljZnheM8JzVKlDq47Rxs/y/ym22U7sAACpnY2pv
KeT8JR3ynyEnZmXy3a3W4nPt/s0oqbk9yFMsrIyS1TnQPsWhtTzZXBSvTJptm43wP+W47qdpsDiT
CVL6odFqetDI7LWecbFrbyUYEbqPC2CI+ANc+AzNvMuq6St3E7p48JIgFj6ihXSvicUtWZSnzqrP
+PyC2o6fbH4obvhT0YBwDX6DUqS2GXcxfOBfx+USKFc2sMrQ2O9Nz2NV6NVWxMV54WjiWj/oKkHc
VV8Ux2+ETPqwseaXTkHUqK2Gd6WKNazA+pnX7z7hUa58mMsq70LDGpHJ4bD4sOzSOEWpDUvfPyaN
3LWL2HqavV2fNkvvCI1pLoVTPPhx8ak3uKfWvyg7baTJ/eXCfEfCvbAQ9aj57QORHkz9zG1McEQs
GurDaovfIjQH76zBqcSjea4KdUqXL26Etcf6WN99ReIcmkJ/Jjz3xTXtIGUOvyZekCQe9LVJptew
SeuFXM5GcmtM8m2qhmO9AusJyC+owAnfdhfKaubERxtbjfbKg1Vz/v8KXU9QNVV16CKs5TmvTVM/
TfSsYTOmeZDq1dekWAudW2QeMXQNLD630iu+s8L9L/dwI0sGQMDNbO+KEobJ0LrwPoselTurmsTZ
gnfeF+UMPOxA5U14I3ivWi96OV8b1UKjeLm1VbVevGnO+EwR027wI+1Ggb5lMbRmSrq0+xYYBq/r
fDAXjXWyXUU7TfjiPBj09ZoOqbmAkDCFRKRy7KMR+18rsC3kVB1UNRV7VKK3RrYfEGx7yGAKIJ09
qHGopzQ5+YJbB1eJlQOcrTv0wsKf18QQyLIWrCpN62srlAhri4yScSIURfUPNgXNOA4vXdoi6kyU
G4t/n4v6NTPRvNvygAnxx2Kpby7Ejhk2qU0s7h765DtPll2jKDGVfhnwNoaRzkr2IR2vAgLWM7Xn
HNNTOBX2feLgn2nma1XSvTHkwUhUcH+XB09Hac4NwUpdOlVfq5sfvj4ZNhwcFOxYKEh0Pvq4hCb6
h0BS2OAveSaL9GvCYEVhY90YoGtBOpBGNCe/g4XubKTfgyr+zW5HgoPZHlKjecoTnP6tezesRMDu
xgeoZcpC1vAgu6lLObdA1s3yICAOl8V5MW3xNOExCfTKA6PoqAuxf8HvcgPiLuUp69RZetW/rNTE
sdD69zrHzt6NtDoYHS4G5wSGJkkOtR56S7+ftHKndd59Uv1zLfOb2ZvvhRu/RtjLGOA5ZPBkeGjr
Qf5JZ/o0uRt9kfxpg7Nd+xRe36gByYZe/aFsF4o+7NWm+4g8nGKD6MCUqMgQjLOidYPW9uhne/M7
x7egzOo8WimEO+9QC/aoSPoLZOE+95yP1lH4JEug1t7Gm2/S0siK//JNj9WhrgrCjXpJFJG5nvzL
C0rpsEE0/Kf7c7tzW2bnzbQbatO4lgs2YavBnOfEEbPNGVSmbItLP8j+GJXKD9aTqSrgkq327rCL
Isjiwg0ERu0NtGPEPxk90HtAl2aUWhplF/nDIEC6vkFBkdvF1a4Rb945NjbOklRbKRaYMy5L57Q2
CM0kzzbLiggFBA+z/UWeaxZKBrMzYhPV7Q86BIQnLf3VlTpjOD/HMv3UJ2/HqP1iVChjXVkfUs8G
rYz/2T3Ura952Jsz8wHv8x6bmM+Yy32PfP9oqQVaJp1o8OeHokXjxnDid87dnnLC0bQfnQeMMe3B
GobXdVnVxFEfT2vQvbFs8zLd9o1eg6NXR9fMT9WI2T0hVAhFcm96+qPblS8Q22+VjSaPO+Uaxd2f
l2aneUJW5U+8Wsq6mAS8FNQx9EExoS0+U5xoOtvoAbO7IN8S2jOQKyAThWTqu5uls+xwjLvNqjKK
2XuMGp2aviubLWjYr9MMlKwFECrc86O7FHfZdV9iEQOgDk6CoUHgKfs/es49MRLbThqHtQzp3Oib
u2WbCHGeNC00p5FsxvW+8oX/JT3eT3n8kqNnmL46Kic7+mV0Gk28dkSsQRqfjN45sqv+xq51zpFF
EHfClGK2YkKIVSj76t4sI7lb7oWksjh0Mq+nkhzbUHPzxzypYXxld8e/jAg6Fvu4khqwbAdbBOtI
ey9/1ubPqdznDsklUdPdGfn6nE8QAn+uBJF0gDIZ7tMpE83DA34iMAgSx3fuccVEcrGuwh7PxWw/
TJX7ZJjqofX6+xj771E7DTRjzSWtKZ3Wy2uuLMtAvZ14+Y0AzuP63RNSEQepSarVmgaFbmj19aZl
irbuIkqgugw+0XJaXrqkuhk9cXLkM0X0I5OX7pg15dtl9I9Uek9lWn4QHHyNDRhDrdH/X1yS+xCm
Xf1QePVh7Y9mqnSb2beIqrteAZeKKr9F1nwg7us0uuXFrhE6qcZb37zwzBc300Kwa6ol2esN7Hhr
8DRHRLhtbbuvmOrU2cZomuLBg40+NOlAUg/bWregmebDFPfxvtRlcpki6T6bxCjB5hrLm2yokDGM
6cdhwtO98wwt/iF2AGNdKbxsU0+j9y/BecLNEvfFrZg4bIhNP4q+JEJpmHXymfy122HTJpDzUBnv
Did84Azi1lsmcWorUWlOf0kJ0lPxUlhlAE1vIBCpTRaCUXjqmX6bnGB6PP353oyM3P46XXSKfM29
Yt5nIgYws5ERZqV+6l/ItV0LPevLjqKXMScxrKwTDio12yeVdul/tT/CflAyhOs4zdH1CJSd2cgy
0j0ElKrjYYL6YGqTfAPgDmeLoNSgoPlf7Pxc+wQPpW2812ZitHqa7PV34rZ75wdmIK68k8qiH8SO
d3+0DyVKKxl3lRaUI4VRHsVXXyfooFQfckwxynlVFJiEKw199eW79jltuYfxhQClJvNbPXXD/zg6
j+W4kSyKfhEiACTstrxnFT25QUgUO+F9JszXz8FspntCrW6xCsh85t5zd5MxffdjfgB/d2Yp8eSj
ZY+d4FcH9VdeDU9g+n6XUbcb6nf88lSKNZgC3b2h75AHqjuKzp59aDzGH5jy3xEOgrNzCrTKGZSz
ofuJuOhEx8pFut0Phkg2g4zrSusFH/5xaL0bNiGUae0O0/0FhZD6/5UOjOg1TqLrUAFlbZNhvIRO
fSC7gSY61Q8ZjheTmWxWq29TjX84qoKd1yV3RAeXCCVULBZzwLSpmum65ASs0SH9tXX67PY+Ao7J
7gDw+FtkBY/IMNWeQerXMIsz8BFMjDiANp0Ykg0Qo20/c9HjaPx2i/TaI6tYa5Gw6FPhHSX9Q6Yu
G/shKwEj6pMXT6gSIA1sUkN/jRGmtjQI/5UELrLbbxYJOEVb6LcveR+WvAu5hSSQxrr2OwiCfYOH
lmN75aFB3zqE6iAOqZl4eI16pjCz9kbQPxyXSiCygFOCPOAbFZA8tOPeJ22yEKDiRWh6qvP8YzQk
+MBZkirn5+2lqjDuiMle7On9xPDL+i+qu+9utoPHkBZXXK7ByZuWhg7t77prCFQo3IoVJivlVTgP
I+XN0NF++se2dSBp1MVLkbV/NbI1FK03lIpXRvs5Llckdc7M/jBGKr2Rc1EfjSFTP7Y5m3tvlsFe
lab1T8m2CFeEX/Oh2SOjjKBl1ZAjia2asLgnXmHuyUf6rCqQdgx8qXozYD0VENdVITLi2eYSKE8k
Nzpzrb2f2e8W3e+7OfEYGlhQYs96VVb/WzDU5cwr5a3qMIBUpfEmtDD/8+VU/AiUBChNINwDSZsI
l6YyPfjmSAEUeM/xyHE5KDJi3Niajhry0Ipfw8lldAB/sughihSaz5i92uzCKBnLYeOy6oonzc5m
EoyHDb4rNRfqkjCjeVVeMO6C0gsuZo7xWYqpofx1T7OT0z2pHpZowPb2mjXBo9EWWIcUFbdd5ZiW
3SSCR1laEWKq5ppkFMqzcsDjzVV042XJWD5PL+VErS7b8R9jHnYnQxW+4A9nN9WG2B6yofJ+YeC/
97q9Y3i814gfgDrl6CE0+ChzZNUR9slb1EgoIT21Rtc7xTaERQ7hiAkCEOBh3yelT0cZviQmYvTO
1/Ja6eo778R/Ighgs6oaqb1pd6vCr5sXkaqvEZGG58iDsuaC04OCnq78nJGFvRqq5GmosNzrAXM5
ntli1zsSiJbXscvIvHY9jKNdgwjjd1RWh5pMukemwvdBug4S6vJV5MSAEgsyP7Af1cj54+zKGl6c
u8EWn6GP+ii26y/kKc5WjuM/LwPallB/ZBPbuXEqs69JTW+2re6+DzvKa7P6sy3S6tII9NpVKFmx
lewxs+ZsI5U/Mkm7232Q7qNanEmm6iLOcnwajUKXQyRihooV0YZrTzng27k5mWWPwNtoLspPXbZM
7p+RrurmmunNCJBbGzLf18jZVlg4/+tV82vpbg/do4Znlt/tPKH9s4DHjv9mjgZ6kYHWE7QY99LK
ZSsnVfoi8+6pa+37mHOJuIqpBhbHah165beIaXOdvn/ETQ+7rfztpfmLeDPYMsEBBuca/4p2fhh5
eq1zqCHL3xRJSS1IOQc+6EHdgybYF9glOKg9d2EY2B1vhlcuOiCQatQb32HRM1xcMln9vJ83kG6a
s4gTdxPgs2rS6dBL1FxgFfGiRD3F36GS1d4cW79AWhE+J2GbHJkxxctMNl/7YWD9CYPZeHQo2E7+
FMT+Bizl3K+bkZOKfhrJHZSZdmOiBD8XBkaeKQ6TdYCy4lyWOduB0fF6LKaa6IoEf1HnGeIiJDDc
/TzI+jE0af6dt6bFxg0BJ9tg0zcz/n0TlqvQMvDDs/EqP03Dy0+pXY2/MLZw6/ZM9H2aXwBpzw4Z
m6+iQCs6N4ih29DK7kNX64aTP4Qda/cmzrZIsU3zEu/UCt9813rSiOJx0vM1j+qE2Lvc91NknjMR
JE9aSngovTs/98m/iJ8mR/OT239cbfQ/7tiyzwlsWaILUGbT4U+wEQG7nmnTnlr8T5Dlz6gIE6TF
Wg/g+wDyfOSLERS/EjzBG5MQeiZr0O6RqUC2lXbD41uA7eFerxKSpyvjzdUddu1M5+jPSkPudBxV
8xYd/PBRMXorUeSvdR5yvgCc8v4bazO4xWOPoRHNV/CfCVeqWgOtzFcpxwjo32Torl3eK0ghkSlh
3jAUMQoEs14b1n90w3zOknTVPoSme4/CAIWYa35UkzFK5nqOee4inb+ZacuqJnaniJ3pgOoN92UE
ToHIh496SsxjPGKHrGY917jDzfCQkhpwhJ6gDy5EeEa6toU4yYrCDebG4AT9eQTaQoax1BNetz72
f9XQEb1tEB7jc+8Z9n9e13A8J1mFs22gqeshT2d2Mj6zd8VcUGP+nSYMXwYKKNZaGBie45xxxGSE
jAlc13+gcaQ2DazYgdKJna3t4plS3qoQpvtVaCOMMn9BJ+LBYOPnMrOquZkEXoCzwwQwpVnH3Dl0
fv+UsXSvKl3vygJxSD3M00nDP13xqYbP8xwhbOVcPmBu97+HeoyeVDhUx4LZ1zqKOq53oerxZA+z
PJm46v46g2RSIMrxMJuFv/ZnjR2aiPDnKfWSK47X+WTjBzuLckogzPVTvM7smCk1sspPbLuwti37
X1+j09y0ZWMf8jBSGBR8IMqpYSAYm7Jo4aF1n/gUmQcKush17zvpLqyH7BrzFF0xDEa0WEHl7PwC
zaXGls7EPCymqys84EQ+hftJOJjJH3M+QeiPa9WA4hXOXz13xrGamvCZIDe948OIgDP1nnsM1IRI
Jqqs5OS67CPXEZYyOODFkKM7zfL0jzbKCWsSJMD1ONQxGb/aZAllMAII7VmhS0CStovRvt1cv+B+
SBhIviX0kiAxTTibgZP1fwPd0M4Xpk+NM04+c1JdGsV7HcVGsKLUIhxhSm39FCidREdVoEZCWYa+
qYVphCUeqeyxL5N8vKkmiVzQlN4Y4xt1QpZMJVLTxAgWBZK7SP3bKWKmydSB3FRimSzSYTgdaejT
gKlYb6y1V6ds/0eB7TjHQco2XF/c2WFQlkE8XBtz6G2jJpzH28xs4zlCtru2zclEUiETYscSf6z3
JkfmppYdA+eIo6nWtX52Xe29F4FRPpeBkb2GgrEMQopyX47a+TabXKzqNE33BPeONxe+81ZqZlKl
y25XyJG6hYfS+xzg670WMwA7PUewYnTj/6mQP8tVqbraBckxi37fczECU7CCdJOKpt26AR1qVKdN
9OS7XXHRZgxnpAsdmLyNP63RPCy5B2GKZwVnfY90jANtnJnbVIFbf9jCK15zGh/M9iXWM23hA8Ea
cBmN0ESlCDembaZyayvcFjj4PBApuj8pZOywwEz1A7Em+K1Mp3xAsIXmIbRzFSFuvrxR2Yp1l9jW
fmCudVI1K6+xmr2II/MdU8q058Nc+B8U+G2BQGYdgXRf4StlnJD6HYdS+NtGIfRS5qkrZbTZtW/x
ez5VdK/3yvP0tE1D0GAabPpOSNe727U3fFKD5I/QApWOg1m/VCj82Af7eF3jChnHDs9Knmx9ZJR7
mFnWt+TsucoSd6LnVi2TVOhF3w4aoo1gjX8aHFDpnckMP2Y+SxFdB3fD1+nV7gIDK7xVnC038R5t
pqEmYY3ciwGRBvMmiBcUBe0xSwznJR5FeTY7M9857Jfe6zxLUL0nqthXCZMdxzDai4GlLluFJa65
AW/8r+cb4X9KVZBNcE+Fl8qtwO5jgN5onxAqwR98a8FWu1vwb5gDjrEWbGGPQZflm97JxT9fmcYz
XgYY7qmnNonJqNRj0uEfAlnjlHbdouF5xBLnzLQ2rqLY2KG4tjdA9BAwN404xCPizcaEk+I0WDRt
Bgo7G3fvJp4teAVmrfeDL/OfhEtp57Yc9gmcq7XnV+DKfIwPBkZS6KJla4SbzmazhX1FbJoAFVkU
Z+xQbIfBxrKC8cZKgXUZ3BYvX9x9ilBVd7PzY3UIvHq6T/FUHzKNMuMQpBD1INGzRrQ03IR5iLBx
ekPV7cGoDdsqkclTlLT2LwgOjKRp4jwH5iwfoAEaLJk12Z2DbzA5VmN/0FMLvC6ie0bV0WuDwARv
7v8K0WfFrqEpdlA3Kv+EDrG8zH7H1Lf2QKGnhLv6zdSfejehdRMs4xLX+TtlQ3+EykU57rJsJGfG
PThOz364hqKapXO+NwZQpx5LzHs+4Xtbc7EvfsUxfGmq8DtFk7toTsyXlJkKKIxyZsegR3eTdIZ3
a1KM/HzJgF7UbG9EGvnoZPWvo8L8pA3LvKDHNT/TyYf/SAtK3VemdAWrBDP3zsuNZmO7RbhJ5LLv
H6T3NkWeenWG+U0UZnZtSctly+Xn285NAyZFEEc3cRt0r2EasO8JKhVvoAQOT+VoYN2xzkutwlh0
+OxDlrT2gITBohtJW0B1hAdMxgLAwZ41ms9l8i7MYNuCuw/LGgR4BOLP+Wmqlo4rQLlXRAGV9LLh
TuN3x0gZSApE7inPGheXrMydNyvs+76inS03zB+x9kin2fBc7ZBKsvoLBf8pZsZOpz5tlvs8qvAZ
u+xPKsdvRcTD5A7Wyp3NlUGVQA4Xii0sm9p017MAv6U8c6Pj9h7L5OKyeUIezR3zgn8EbJq15n1b
275/CLPm5Bvdo28jPi4YJJNBN9jusq75W4fyLtgyTaLDSxas8776SQRuqzr+jpyApAU9b2L8GRxV
NE8R2QUeMBQ8mpuO3rSoJol73H6ZOlbj0WhhUZMvbNoOcxaW3IwEUDTjsSIsQlkxgvd5a5JWIXko
c/eMz3enZXI2x+k851wB0NXxId7b4Dom5CXovyVQ63mM75bVoMJpL6b6UMUHLco5T8JNmrADLfzT
LBAVpgWjeCB9SHYZBDdqWqTEw6sxTjQaVWPvprTDyQKqdTW3bnts3cB5oinIoR9LFaynStSXcSYN
JGPbpiki0cQqGQdPc9kwmJGFk++kbVg7olXnDbMoYG2db/1zXae6pxZVrVktZSnG0ZWWcDD6sk/P
JKMT5gC0FRswPAvwV/ik26SZ7qDr0kPgBh32njR6rj2zoStLkDZlNRgLoSakorzZq7qru8/CJaah
p9o92kU/XfOh6v94DuPiXGTzY/aMCtS060D+NxmtTIbZ3KRb1BdNotJjBF2Fqq1nUtOXCLSFV2Vv
SN8BaXnz/BY7lUJ3NTZPUnvpHmNdtDMMozn0QDBWeQmRsF0IELUrbOSwZfqbFHm/Y+46rYOOzLm0
B+ROjDRXmMB5OqN8cMDDKn/FTu3b9DWHLJTubGd0M0oPHXXmKSPhYwvoTezIoloCA0R1DGrVY4hs
rT1MWIOhHW6k2IGlF8N6P3sBcCHPL9xTK0tpYiWHUZ66fniI87zYlYKhtxrC+tkdvJG3I5XuN2QD
QkLsIne+mbNbG3BkkoUsiLvZcX7rwdUHQCXBmvk3Zo/CQ28TlgP3dl9tBhiUUE98j6HKiCUQrSoy
TD/edalkMVmxidu74FdXlFWQSpyyXxm++tI2cycDx9s2SCqc3+BMKPF5suB0Gtaa3W+8U0UKSLLA
15mWzEBzQw0wJ/C0VVGbHQPRwsjIPUlhkyTjjGh9xMzQy3neCtPvjhil/SvZVN5nqor8T8nzvyt6
tqAJgu73IWC4xU88f0ZgvvFAVwMk62Sqt3o2/lZtnnFydD8WtIFNik8b4LuNGirv7kUZWNu6RRAb
VlazrQ12ykJZf5kSdmtUwt12Fn5xDHIPgUpbe5sAsesNGG56cEaTLBEzMbE7F+UHlivx6GvSkz1O
2WOfC9jQBturIoyjs8m1+EelZrPOJyQLKJMhowepW6MFhgws0dysOrczz5FDqWckOfKpqa4flc7t
97bnurAj5HYiMf+ZdV0+u3DXyIPJfXI8dLyuPMdk1G7qV7YI3dFkUUxmAM2ndrNqZ5uOQd8AWMmX
NQLI0FU7NQ16Y2Kzuwh8jBupMBlqbpIzXn/keD3WSssC1dLEznDlac7ZzmTkWGBBGk6diIsfiHnF
fdCiWduj9Chc3GifxWp8npMMEMog481YlUgpBfqpIqjL9ehQmYm4LbdRRUb3bLbmSzXWKfZ81egz
DkuEZiXWcJh5eq86EoJ65YitluxsbWVN/AL79Xny5rudZca/sMu7/ZA0/aUjDGbHjtK8RWmOfpvu
4AzgAIWOy/YgVKG60c85rzYC4G0ctygac76M1tLy2yjK8n3spb4BcrSeq5pbwRcCO62NfeLWT9rZ
4Lc1nsuoCTaOiFHthSDy8Jjg+nBbypvamI6CWe7GaubxNBEPDsoVeY6W/WcW9o0L0ZfNSxIgOOSb
jJytlWUaS52hq1U2iexm931xzaOuXE7Jat/WyaJCsdp1GJGWUwQDdR62pupZ8LVehylWv63p8qwj
Ay/ePZPxb697ADHILtY4SWwQm3Pbwq0y7Tc23GInlfgjKOJOPWDfMzZ/nEEGcAKjhHwIAi3flkaN
GcnFiZMkAaVDcaiaiDYFvS9lJS6JbaTbHRMlDMWvsh93nrTPWTD9mTx+LBFQyJbOTxqod4cPKqrU
2gFUA0lwO7PbJs1r30QF3B93v/x9GCS8jN4h8b6r1idMtf5i8MKIF7nJ1Jhv6D02RRSuu+o6Vnpb
Ax5Axu9nCVicBleZZuI3XY25gF4QbjDbMIQR55H5EJiA1cTV5wXM6fORF0M/LX8VE5rgBJ10agu1
J5sUZaooTqZM3nSTX3OJ4Mq2zS9JNpCKnEvCDVNBBppbZqQuyl7D3ObduMng3K6kaC81R7YK9Qsk
j50IS5TO8jDH+cvEb8gydbIcqteqC4dVh+G8SRLUAS4DAqO9o2ebR9hUg4soKDrDKFkzYFlTTt8S
w/4ybc58tL5e2mJFwRtLpcvBSfpY85M1gjEdoUWjuU2tfBeBuNwYZvXCWoWVNTQH5UAjujZCre3k
2vTBHjQiU7/wJRIKeXN2tBPA+B06GljhXUcaX4Wbb3mEEoytVpH8NSBUbkLU4jKafxINqD901iO0
YyYGiDdUhk1s3lgulK0ZdGLfvQ/z3YPRxH7zwyi4HIpbag1by4nebc0mZs4OhmMeGlOejCQ8NCM+
ih6YDwPpF5J59JG/ur76zPmOC/60kUZqnyWA8JbnTlL7pa4J6yjEFeSfnWnaUQYgWP3po7+1/VHN
4wY8LnqqRR+d/udFdyRLFzSFpHmYwCPRpPi2veIpyl2gvu3QnGeTudoCXgV0iK0JFhhUjFXo8EPI
FOuE3s4YNJfHMDH9lzEdd5l4zuF2JjzhgdUdgyn9ExQmLG1q1oED8WOq/hiyXY3WZ8aE0uTLJVrm
4pEuAK4Q8axk2MPZ4xry3LPunXQBBZaTG3WaSO6aZ2MsxYX/ks+v9sa8ChvUzIPGv2uTn4AudECU
7YdbUNJbD9yDF6fXAD850xJIyG5kMjlUiy2x3oUKkURadW+Byl+44raV0tsGh84sq1uoGzQWDQ/H
4rwPshuOKor1bM3mv0+/IsPaTM1kgvCklRjgjfX3YUje40ERxyD+YVQ8QvX4COrU5pwxefr9jYmG
qEICzgs7BOLg5+qx6N/iAYHqDIYur3apMe4tKdAIEDkzigWZZKyHOPjKhua7aoxXYU39dlDe+/JE
MnjE4ck/OgnrSQDDhbG+D730ZKrAPTaIodp8elH+Sxd/mFAkVjG+ZavpP6wldnOE6yZRjj3pZkGw
dMUbWbgkAyRkbcqFOYgJMdzMHjK7wYctP9WctVhlRhNpKg4OfzfyGmOLn87JgIeVOBUKtDB6QDU1
zk5nE8sjwqcOilDgpDxSaUqOtvPWZfI2adQ73AK7Mi0Q3Ra3enk+GyO60IdZm9LhjB3FiGkME1Kb
usdQkfndNchXXfqV5UGwZ+8pn8dPcv8OziLoyQUgBqNvFqlQvgA9UP5g21yehjQd9q6GigTqM5/V
tXF9tDQjm9EaxfumqmL0l23B2qhQ1bdqQ/tB+TwdYtsrsRcm3cWUuqB6ozWzQroK6UEND6OXnjqp
nhnPL/BSOBs4YBCbi6HmhnWs95i8GUJIlTFtc1sCzQNuThog8v3KU29geC7QvE/2LGGJtns1ASPR
4oR8ixIt6Jm45SPxfrioGQgzdqTL4YHXT0WSf0BPAzOfdOWuSDkHi9igfm4e4YTnvgACsRGYZdYe
e+N9Ld1r2y11e4w2gU/8VSr8AuRyUbf066SqfmJrJDSCASDPnh7CHZ8NxmSt9n6PNtAuvAehyfR1
ELLJjUFkH8v0hPXnhRiDFSl/L5UkgIo0ANQYv5aBfj5psiv3CoZF+9J6QLcBhdgsKDzUlXTKhB8w
ew56JHizx8aABlW5qbH2cJaTpzN+sZH/6/lkJUYgMIi7q/p1sNyOFarFFbk0v4q3X7iM6UJjsUtZ
KLDDrTE2HBR6N8oBOZH2mJ/E7xAIjPVYpDzQ7VfEzB8E0KmaEGcqIHot54HK/DOBB/vMiS/SjJ6Y
7DzTaDI6C+xqozJ5laO3C5ruY075xPTUI4UZqm3DiVGZZbrF0vwDQ+TCvmIz8xW25Jsw3znlY8fs
0z5blNLQhz5FRtlRmOchJHmPyDBmYViJyIFAaVsmV2/QH+FsEqHUCx4hUgLTAtW6wWgxVWwPFtSL
O8If4FQbLYIIxq6T6y4IX2xgyG1KeGYYdnJbcWrA8Qi50euR6CaLwfQkX5YfAiT/omgafiZhnmnN
eRRziAaUtuORbhEcQBXsba0ekR4vBX/8siUlCbX0RgbDS9Ibz6Blko0TTXAbBupYQ9qrwgGMZ+Dr
DCv0+aXLfIUzTwJ1pknGcV8yQQsjUidaBBnEEoGbT7HRrrvZwRGvX5XPFLXk8NEaiFboPbkZeyag
g7zZlQYyJ+k66va1rsG2ztJ4DRoEZS5KCS0HMlgy/ZN4bPpNK9wSnkdeigexNiqaK5NR0KITgtom
SvaOYT3IBXyLF+4V190+rhEHF1azhmLZs4lSV4GM3TNpiJp22I2gvoRhfDpqQnre+/ucKzSmt2k1
cwxboKluJCaOLrubzGIKTriUiHciN/dMUEkbrd5YHR0cVf4EgTr79OHaCpdSjyOA/l2s3c7P0D06
Z57agoC/8l6g5lgP89Bcg3awt7rB5d7ZVstkUEzbYNEaBqH81MZ0m8qAtdT8W9s0hOM8F7cG1aBD
fZjhiiTq8E5WOyyTFnMX10ftpX9IVui+FWrvs6ymr5ZE1TsTdh/XpHWzvf6eFq13cghY+iqSIXq1
SwdMUyiRbkp0O4DC+YkiCiTHjqEBRKhzVdCjdYzv0QS2W7GZCxyMLwbSIJbLlkoQqIbB8yTJ4Zox
8mz9QFmrhsQx6Ml05DEU8PbqFl6zY+NSAXDnd5DEesqdFJSTQ+KkaHgx53NuLcEsKNVWYYyrqXBY
h5aYbYJgId5RvjE8bmx0gSASl9uDbR6CGMA72u7X0TyARg4K4BqmfdOsybYR3whBnWsENVsawnhF
/CmrDa8UOycL/0Ny6a+lI0pWAtOF+cSbnE1CjOaSn8jFEwI54rPCPdD24r0FgZDITqEwL/5FyfCX
Aym+u7H97DXhO/mvz8yhD55ni90cAsfWsXiJIws0gLVpQvHIIbOw0jg4TQiuFPXuhKiwl5Gxykky
2oOAN66lrUZ8WGiuLUwBPJ26Se5MN9SmHUt0EiwbbJD4xLAwIg7lfuZjFyEa+hS11tp1g2/086+B
2z2KyftYhr+SWMYCSjzWbBieaZFdC4bnTTKfEv5srhhedaLNFSQQwljMZOFPWPfJWdBfYf9RZqFk
2IaUqh+48FLmoiJL92CHmMKXcBI0XpoAIXxZJScRCWrx+I2ZgocvdjK3vRn4MJTKZ3tygVEY8Cl6
U7HgALzEF1u8wB0vYVqNrKYr3tY2PkSjc6y7hLYhmLZm75RbZt6PxGoe6JGDY6gHYC8N2BIgKHxH
yU8yR99l6H43AWrxprkOdXl3Rn2RHgo/R+cHOVsvfmCrPyJxXiHpbRcdqRvU/ZFJIV1BcNPF9Dy0
RNhaZNqJyfjbRp1+hCKQm8HIbnXWPvzcB7lv0DWRvpIajzQ3h1XCDjbMcvpPIiz3M9h/xxhumWvW
h85mzZX8/x+aiOl0ZdoeObppCZKDpxOkyQqBlpi7alM0QXoY1QLjztmT1nLcEuXA8Eh1LEhH7E8E
BCv17sdJByDRB7tevltD+IEQaztV0VvVIBnkXH/3RHFHBnDqYnlU6XhFt36e5vDGpuCPqHg5lHZ2
czF9IGz5azLe2LGdvzHU22DtdtlVpdBwEOUFmbXNQNzOjnuK6Wo7tLVJSRHDRJy17toJBdQ1utKE
bBd3GW1YwnptO+qthkTUcN6UmRsuIdd7bPjlZvJSQs/IObJdiX7MZBcjZ/8VE+N/vqCWF9GaJ+7k
54jwodDdjdSjFTagBY6ss5jCxyAHTHarXpexiXc+iXY6mSPb7TnIdmFMLx2qKzO6a5jFx8Ceae8R
AEs1QR9ziICS+h9TGUgLyYvjZGeEJd8x1qVN1ZafzQj/iS6gKCpYKHbDNk+Aq+WKAIPxn1kRerUK
c29ajyba/doFK+8VvnmQU09Awty7h95ZYuw9C+oNAVKIr/KSgYJmdp+H7JqqytjZ+C92rCMRFlHC
3iqjNAGcRJDpvGiZSwlzQv3ALjgZzAZMbGnTKjd87CWyoaP3/zY19QMWcKyvPu0MAK4EOYciIxzU
AxlYcWPLLrFMtUW78z3ZHXTmp3ihYPCthygx/7ZuhXVMxYZ353YvP8sy8xFfoIpTJJEjplkATVVF
9nHquN16zEJnhzkSkCoxLiPfC9dCPTsw56NIrdFko5oUGfMtFy63Z/kqX8eoXLZZaMa3uBstJn+9
/dwkrbGPVQJT3Bv9o6sByBcT9WGsA/80RD2KocrMLyb8nwPHjdhGXojWSc/VHm1HsUXI6l7m0oBR
4giKpWHZRBiA+ol49XdzGQNgd9q22/Cvr8nsDXAwunZyJipn2JDhwXiiG11MH3H1WfcNZx/IbWpp
ZZzcdCJhuSdNY8ln3rutBPfsB4CGPFV47CxnvTc81r0AzFEcspnexWU836ueN08ZEkVo6BqPXnAm
MbppeZ6sfhvCUtsWDZsxbTFDZwsRb22hSeMUHNRiAC1ipbmHvcxpQL206dPQ6H822AKertQ7eNKI
nE0H4fLFWwgKDdSDlcHkbqumXJ9rxw4uhTEgvMiD8mmcy+UYdxhqxHNQAzkHtbqiTUk/R68L9pw1
/X5Kw3mrkGzCzmfTZ6XcpX4b5Xtphr8u99Hi2C15LX3YHOjBJ/gh8R+H3cSqbsXFjAQANHZZvE0V
S4gx2mbLuqsPaYDdY8HEzOC4gyB5LYLup6cjQhMQ/idkDX/Vaw9e6H31Q3rqh+yUCOLMGYruBHO0
sGihcsbdHdXE1h1Q6cKvIOPRwlIT2cln0fbOqoy6bQCiMTPsu6Oaf7Pd4nHG0bAaFnNiHS0mGYh7
PMZ4RgD7maZ7zsDmIN9NCGhXXwKt8GLo2rTJ7JxM7VPTKfU2KTWiQCatxogvlb9k3NSsuvgskKxu
8glX/2LIqOD2or4/wRfftK7zMTbperDml8SuIA7Ee5tAi0axrXXbV+jOv8pFGxU3tKD9UpUU8uJN
4SUjINSqjeuQLmPE4iKs6NjV1d+4Gxq0k8VpStL7mDIVbb1nWE1Pg7K+unl8VtrD3k9TmhGs1Cfe
sHI7489iTPGn5MVmGhSL6imbnSe/dtHKZF89zrzeCPZO19xsZnYN2BmyouLLBHGJuxG7YFKvm7h5
uJ641drCu25nn13G4ggAFAzDC7PAVxMusD/Y/srO4/3sDqchgyFgzhXLRaM9ylY826W98+fsuvx/
N6GftEHfZ4NkkjRdZUBwCurqv7nqdtIfnkLTvHp1y2NQfzUL46Qvxveg0Jcq7MIl/sgEsl6Ge7Yh
zMR6PJJqPqFzOyEqYdmsv3GK7Mq8OCKxuTWeuRfIjXehKFg/F0/Iup9sxlseoiK0YvBzKpk+nMS7
d818t/5vfBluJHa25y5VIY2ucaEcxVvcMIf7P8sjaZARtcj4ndx7nV1yP3jx2D0RPsjOCT1d1PQv
csr8b4Yv7KLiLL8O6LQCBdYtarwvq7KOdjmBh7KoVlY4pIJXD1sOfzgI23Ph3TrWcySOSDhvKfee
VVb//2gVgkHHzoGNwIwaSJ+ME2qcYpjYjPkzkIIebpug7Ka07v/H0nksx40sUfSLEAFvtu29YZNs
UhsERUrw3uPr30nNW2lGIrthqrLSXMPclZa5ljKKDUzvrtNBw50Vc3EnxigcDVhLyaGQQqq1sxG4
i0KKEuDaA+CyO4I7oAHUDr9QMnkglYmVt+0TjgXIUqrGRiP/QCV+NURYg3lp9tEXzlJ3+22Kooio
Z7lwb63y9wBeDs1nFHODdimd5qRx9VOvq6j6Y5ArjYU6UJOlZU7jth2RpoAEG9HZ7M1pnaNKWZPX
QN7EUoNWLiLkqL4eGDF8eqOCThVM5DJZc8BsYgPxax84jW8cNIzamasfWgXzkck0Fh1NnpTR17EK
tHXdh088pJcTMgecCRwJHVWfJlbib105u5C2mc1qVvJnZDX7BOJWQ4YszWjNFMZrpiFPm035TugQ
2WgD3Q/F96SK0GkYcAbKetIHsigKAUWyTTX/1LP4ZjEqhoDJ9MoCWFgnjMl8JzsXIdyguT306NuQ
Vc+I5qYoahgmJCO/PNXQZuYx+raK7Cg9knnSz5BF7v8Gycjlro3GuaoeJtwBtBSvr6MtoOvN7HN2
VnQ1a31eqT5Y7zai8qc1ZJVIHCAYs/Q1yAmm7j+8dFpb5Xytsx4dznREDVFAyvOlMIIVqMJfM9gX
I4WrnkEY6EkU0uw979ODXFfoh8j/vNO8PnOErNw0efMB6wcjyl2mSxaHlD9/H1vkBqp5SzJx+aXT
73pbN2svSZ9fAt2l5kU4Qon3aiHV6rTmRFtXJnRWGlb/dGm0ZNWqDpk6hrkAfHz1lGgt6jtKkGDY
Ua9iqBCV4WGOy+w3DqOVPvsAI91dkDg7i1IpAAqOqavg0e2726uHKnHvpaVtIBSBdtUNaBFmey91
/Opj7djgGjq34T71dWZueBkivDxcwbSgFZG6SzOjSgy96RnHI21eyz06IMAWU2m+5/B+FlMGbdKY
lhr0bVmh8A2WHdc/IFmoFjBtWNn+MK/T4L3goOt1a62zbSl0AQRn76kJnTQBDaPVKYrx7tbWXHPn
tiEygGYNKAHiS0j6pZbGHlGoW4gQ7NC4nz1oIOrbVwyixOeekIxz/Gg/kTC+2ln5gwoexGKWu2yV
TLdhrmOL7cOzwYWpz4r5qkYSx9x5k9VK9gOrTeFn4YHFETjYksa8PeIsiW5nQvZgmKuqpe2Hfwmt
mcz7qdWGKXv0J8dRki6evYSPv89UpH6Z7fsLrUTCtrTozbrGvTObF602jjWcQ9omYNvrhAn+fPLq
0txELIq6LV5pmW1Mj0xpLiB3mMCFEERbDm30dE3YWE5vHUBMIcMNkoJCo6SKGN58k1qVfNEk9CDG
0tZ7JnEbdcifgCAQ8IpxPh78+Gt0IpZTi88ZA0mCO0j9Ko0eaCTsMqxdERdz3/ywOmmYiSROZqMS
3345XQ+ZGVX3taEF3OWY/2m8ycJ/ZwhXuZHADoeYvhm84V7ldFhIj+SIZRdXX6jvnfRsektU++Za
tG3pB6donvPMLa1481r/NMzZZ2ep40I4wGMQ4hJiXj0aVK2rvTSNjZG8Z+/LNhdVphGzduBkSn9D
yOalqJufgsaowum5wKH6UYjxpOJestjZFjMnaZnqd6tqr14Zfoz0YHc2sPkbHQoLjC/qmp4Bhdyh
7TkS8bKKgUM2XZRhBqvhOwbdZJBgefEVOPE2rRg0on4LGBz+JB3hItf2XoWYupt7by2g7YXtiDdS
o5Z33Y38S6DAkaTqH899SQHVZtZKB0A0AHthxeWklY6/IolYMrDeFWYAEgVIR08LAzGMaDR3jqSB
Q50HoC0dZmy4MZ3ojevbdAjDF2Y/M+m+ayVXpKosuskIL+WOMX1Q2OLYEbbB8NAHnTZsn6F2UpYx
6h3o8DJzVQacBK3mrNbzZ2WDWB3HxEBlgDMMS6o9iwIRo/KDJF9n+qErm3GgB6swYXO9ZBs602dX
lcBgh+GV+cab4oQB0i+oofaUe+XgUC4GCjgg+5LimLpQ2vy3bjqrXjVoQjTX3ouYpMKxMCiraeNc
orI6lw1OCXZ38WiuLEgDd3rX30HgFssOCoNTD/mqBlJBSvKTNHBWyfBAQr20WXZQkPqHXhTaj9ZU
eNSZPhkvM5iCI9CtSdSmzLcyQCG8pv+y67jXP2ZhMdbqYo9RO2hK8P4WoCvqzBj16MzawlbPf7lY
IjztjIyF1jzsrWeR9RBpmpBGZorVKcQb+6cKgpccrQEkJ3/bKIFlNpPeaLwBMBJFqfGMP+g79N4X
TEdfahQCAh+3Qa1wr3ajaXgCdJT1iLle6U1qt27CiSgqBN0GBrcaepedNQHb4MPA5u+7Wdlh0UkL
D3PtKm42Wo3avwGqBqwGUy6voD/R7Nx5OFck4ApVFmVgT83KcBczco6gvEetwmj3JqlKo9ff0DIw
tSl3gZKcBsp9CvyTKwoiBZiorCW/CTpUZQZAWKehShqmLeRKcITGneVr/osPmYnaAm8fuzgW+uxs
pzLeuD2AvNQz4pWO92BYWoc2a8Jvc8ZEXp+qhx5H96iWdgj95JbiZVUwYwVQ7xbfxJB3Jh6AizRj
Pk41UJ8pT/sNosG+RqZUHqJmQnQpRyCxTveF5XkQGfISzGytJO8iPMEcDMRkz7pQ4widFMhr6BKD
mjYR5SbRi3q8Z8j/0VNcG9P0aVrFifC28zD9RpNr78zxrU+jTdx1V5hTKyfU+wOy2RXqrugHRam1
jjGZX6GKoixoSYQc98xLqOp1Sg6yiJ02Mu61xunWBPSc4hSANuMVZjCNGcDq7sFhnKPxPJhF8hrm
MbMru/+eAfns6EdJx7i4qn6719v6J2iih1uRlQCL2aSA/BO+2TPrfe9kdwa6+ykDTTD0SfPLxUeP
3BFVuoHRbq+vYDRcG1Os4SK6cu6pMOOPTinO1hDxPO2NnxofVtY8JtH/8Qn1SB6skmG8moGyQ87h
iCzd1mn6YzMmO5q9r20AUg81pxRtNVHIHhoBjUYkzAVxWtp0RfxGdQ7Xy13OGfIcLe53Gkl5Vorv
ALO0vkMsqD3NRbGubRp0Sf2Gq8pKi52/mmEB/Z5PSgPXKkqYpsVJDhYDIwvYjNiM4JaRhRhjNJz2
hsoiMFc9sPPCEP2d3ITvCpUThKz1p9LaQdxnMVwC5rSAuDdQsLrCcCwdTKqqW8QV6jb4Xges7jjS
VM3rYeEgRDzryNJGCKt6Hhrxfjd8V1V5BSdlr2YIyHUzbLF6ICWS1lYZB2vbJYcdBp6KMmyRV34K
Tmacmktpttmystv1aIIJCmGIL4xR39XYbSRKslNnWpmVQBjmXa/DYLREwySo4E3kCM6VjHObSGHG
YZinikUpmtkrV0UNzIMnwWR/OaH5nTHOM4bgyCRtq4kcfApbaguDA++GEoELRJQxYJEIYdeAVck8
QcE0V9Sx8URzRncdY0QIw3JhdD0+RZH7F2gPOfoUwqyt5lNv0IKtjYq5dqrdRmqmeG4GaLJIiiSW
sg+dWh688VG1qLBo3F7YrQcTJSNE42ML1QJ9JlnyPyZ9uBgWHCO5JptbnUt4+aGCfpJ+YxV3C0Ba
iBllHsTNrEEOge654tevM6acWz3w0cIJGuZUGY8tGP9WcBrr2trWHQ51UPRQot6BK16HqvcbDtGT
wA2Orue0LAFElS4CH0H/Zjja1anHt5LJlTWOH0XC0ZV7TxfiGVrxj7SmhhxMcli9gjLVxNX8Eo5I
2UxDC6xnrrpvFRHszywzvEPa68FGm7wvJ2++C5B/FESEtL5L9rNZHPHw4WHEG9i08GCdq8adJfp8
m5DOixWVnmz/LXcTMw3NmxkueX5Oq3BfOAlH0RzcIrUe0ajvjvIqJ9Ba+fzPHJzVq5/LbN56bEZP
daAJNS8IBzLjUjaJKsMyw8e1LtjPvlgjKaqJ5Gr7RLH+A0GxE20gfCmycRd01rHGjknPorVlKu+B
EW9lQwwegByiHmiEs53PH6j8sos6feuNHngX7TLJ2mLVpaDgXPKMrCmeo1QXVeFyZuD8qUTzjkEc
yFp3VbfoqD4qJGCjDNDm2YX4PxQYOuTGLwTVjnpv3vJu37F1sj14ToAoWMTW0RKC/rLSHuPApUZ7
WcSmBjhbnS4FIwzzb1w+mjg6JnRAY+rQBEkW1y9ZUSC6+G7fQD7D0kk+ANvCYuTLuYYcElx/ifyd
ANtdMjL4lYzMnQu4/WUOiiyh7RKxaeyWCMcM1gKwQCpNmEvuXGadM6SFhtduNCXbm820LqvPBOD4
AMDA0d4H+9mY33yfVpabaaA1zLWybelWo/gAEobei33ChWBtxpgHg4XgNywktZ0YNRm6044RLXtL
BQPRLyM1Q9/uwQXb/qVBaAIuS0kn0sJBEHsUO1hyO1wojLyOyq3tf4LimSDDxx8FOj784jxqgCDh
xdko6jovU/7DpacAtZhdo2LjCgZnaWnjYuZmJwpjl45olW86p/mDbLwO/zHfaxCgZIF3WAEaQXAO
pepz9nkebw2Ek6MK/0zrFnq07qNvE+YYDDKCddHtc+KYfKKiQNKq7a/A33nQX0d9HwUOFVMICIrC
VnvwFEYY5yFOWH1ydkgS+e2AVZsRofkHnigqmrDbP4Z8XNVdiTPpn5lxiZs5iwmpNXv49JjxjhMB
6b8XxqJRM3MrL6XjyGJJArl9mclKKvsLm06XB5HtJQjxCxW5v4IamLz6IH7L9fkPf6tX+sVgGtCZ
yW4Gs6YLbwv7dPc0ND+iOmUjZGNx3tvUaBNaw66BkaS0YqeDPBlZTF751ACQIeAp38NuYPVmSGiD
P1j0jr4YE3QWJmZrTDF4CniGbd1igunwGMbvMEcRN7dXrEGlf6kzWieyAPHTUTdxAUGk3VRQMPAa
WXG7vm6CesxoIb8Z1psFLs2uv1yU1jTSj175iAOGhPqumt8GtClB0e1DlETaAnEZ/eQgX2ympFeY
4v3/QvtxE4e/WfUTARr9C8XzRKWFhgAVk418BJp1hv3OGFh+w+wMZhSgOzFCQaHywDXPTvxquv4O
xhXiFXtLiY4znuokBHIeVaGx1YD/8qUCW4Xig0cG9kpB+ODL6tal9YToGqNYfrdtwJKSf+shzAKt
WJn1V8ysiDXN9clbp60FWzfbawQKZu+nGvYJzmM7xRkPeYXJYkNJIbicDgEcffrt2YgKB5DgvR/2
VJtPvxoa4Un85NEmc7OrtHildZNcYTCq+0R7CVkbjluuGYqsZau2vXcw02fcXFidXAXqZmcuQLab
LN7hBZenI3/BuH1Zsr1GwoGrhrTxXgskYvmNCNWkfniS7VKNuuuwsxcsLB6cTr6bIwVQYMIx3zBr
gQddTovZfgWD088YETsIs4HKns0NuzwlXBIbKvNbvrwX8JFoavC9Y/7ToNADSgCBXfWYompZ6801
5YEwLn7yNsDQrA2IZyzy6KsFjVI4SHxpVy97cO0hlBwMTNez7e+dKG8u6MhsmVNXC54LpTrNvda+
FnHyha8eY6WAChMfj3dwavsJDJ1EYxh9B+pPzuP5czLsHY8yMdRTLvVlRmPaR5PcCPwPBiZ11F1K
MLyhMq+szNrzLnhaU6QdAuCOPvE66tIVLWDo8B2F8zs3P/FoB/cDX5rFSHHKGGsDtHo1+fcaD9a+
D3cBJ4lKU3FA13YayQHZcnn5jeTeAv/gtadzgvDeoA+bCGu2PKsuOXfGp7yFvs0Oro7NM4lb1IS3
sMBnLleY1XBzanmU4N7WACjAQ7eVisqusVUsfW+O+TWYDAmMSte+M/oHQhfRsIYsFSTrzipWLBJk
K9a6tcf2ESeO7Is3/0/arNsPUeuAMEbjkF3UE/DDV121Xm3+hkt1SnHUyz64iYjr4We8GjlTUKyO
3aByZB9H6qMQ+O5ATVRguOm0mwSd4mhM1pH3DCLMpzuMiGa6GyAJtnSiaZb5aF0itBogryiprOyH
AjEhFmqlF7feRTQUMJUcKzBxl2a74cRJPFCKNhBAneltuymZXJUcH2P/YBxwipp0oTRPLIkkTmR7
27XWDmmEEV56FDRqEKq54Yl10ZF/lQWDv/wCfSN26Mq031MS+FbgxZA607j4Vpjz1DSgHa3bsjaA
77jZY4IoQiALQ22Lat/K9x1S32qFJdfKULzvOTDxr6Jhk5MdRGm206ryLj9QdNWCiGuryTYBxu1f
E5hsLiRXysc9k+RdVyPUqRVnk8qAk3OEviznBFeqUTy46HX0ArjGR2romCwk9vwXXaZjlObIENrK
hlidRdqb7rdPq1CPyJW/FnrynIzphUel+dpyrP1P2RrdRDLNVhuZcgV5de00+xXtpWVbXruKLcW0
VvIYnmymgh3ht5FhYYpF7qrGZPntA330C0f77EBBURhDIopa6XsajqjOZst0Fg/qP1hZYZHHrFU5
YYewizigRxv636V353Ufn/rpUPVIx9Xapur2aqndZZF0qFuBpkRCj1O7WWDjsuMRyBk9UGkp5V12
zlx90HhCPgD95B4MQpxYOw3nooKeYproe8WfVzrsC7PDf9olvkzTdOjm+q8JFnoZ1vU3pl67OnVf
tNa66M10DDxlhX46ZquooDhD88UY6pKM5e/SRxC5wNm00tUbkno91QRMJbLSET91M4aZ7U8DP4Li
Vx9NoKysk65jRIoD00GZkg/VC/aqbx2KXn9LbP0a+o61MBIkVsxsP9jTEb3v/dwWey+LnngmbvHw
2cH4v0XIdORe8k3HlnelGR9Z3hwRCN/Wvr83iAD0zLYhYh8LWE/L0U2umplxU7SCLQ/pl1zQdiyO
xkTez5rG34PKzjHNTdDPeGqEW8ecWcu+vkElb1Vr3cGpghE9JBQuOA7TsdKonjCvHDxlXDhh+ZM5
2dFS6tcxwxrINavfA48ijtS10eKtHTXXqspoN/RndYz7paK3WxqZexXXdLvStoGwJWH7vCQ5uMR8
cndzpj1SVJoluRzAwDHo2UFh3hqs36yDUUuBbOfDxaq/FFyiI/3G3lb1s6++1cRNtqyE45CgBam8
9Zmav2vVh8quKVT6xBujrc4OICJcmMBoElXPWgGe7EyqLDlN0/+oybzmEOxZWi5xnoEH0ecNGM1W
xazA/KaHs8gBPOY0Oar27Po/Yfvk5OP8kx0zMUhSkYFvkzvWpIzhxIEOcoj3y2BiL15/zhi+EDgz
UlMiMJ05ZgOXzPgqUY1J6xDG1rVJ7nLGsODl6FCK7tccviZ8MZ9KJJalFtI9BaG0mfuPIJmlypHu
YMNROQ6fUGcYejGUjLtloNnbATsAbfzgQuXpEAodBwV9VPMks+bClfa1ocNTgdIpPkwo2TFo8BSJ
XuDXy7lhjq/vyTFwKSCzV9X0aNWkktn7iKCMYZI7hvPZJrMY6SoQnQsdmlvVMIFRdxJtMRpbae17
DkJmsn4I2pXDZbJJ5clEODHTKD0pDB14b3Sk6ChxzpLQ8ck9J6pMPWaQ/8oMgleFlQIsgMTB1A/y
/QPExX4ksnrPnDJJN0BJ8Blchs/wR2/uXtIi7/DOZl15wbzl+eVYbbR/sZYCBCblVe9+WCT3fobG
C2Y/kmamDZLeBNbM/i3HGgUDi4cfBWq8yLMAGhAPpfJXgX7jnXCEgpmG6sHJf3WoN6I4RMnn+7/P
lrxNfm8GMl2M4OEpjXT7nafJT3vpdxcCTiL16nhLiOgu4+6bhWHETCT1fZZgVGszY7ywBCCyy96S
6K/rO9r7R15Mqz1lmFRRQFYRpxZ34iKR1ykfiZVs3OymZX89MnM+MwwfMzN5IAELumT4umo7nVWZ
oWzLKnD7mWBy6jm3fJJwyOfbLj6zJaiaKxV9IZ1GYvjKNokbZP1RBQZLu2N+tXJRPR0wAxsSeMo5
FAq0M3qIKvFNoYvNNUpaSLtzF6XtQbLSLI8v4xCvHf+nUBFBwzkCqFMwlOcOO1nWwA73ykvVioQ/
XqzgDDgqivkliVls9lNXA1h107iSMGHAVZFx2SoMrR03qdnMQNkAXdQcxAceYPORmtdPLlK/IIG4
RGtqnVhXx/Y+pTgcM/QLlFCcwSERvA7Ok9kT4grZExvJdJsVxrJ1/51/sq9UNHhVV1mEDojffAJd
zbXFU/wuEQP0/zJ2fpude6HIZXwNd6W8xgSBTJY6AWFMvwJU7OsgOyRyKNbZE7Ef8HjM4liJ8ZnS
w2v1s2frm5i7VSofzgwp0+AvWfFe6wHrQ5pCG+CcJIvR30Xh70Hetfsuls6I5LN2AmcpJWHo5us8
6hZeYsPZyh4aXTZ0aW6M1wFzEZySdVX9ewYej99HJFFzyUL2NZOAhRT8OsUMXIw5M+9dZ9/lmNDa
8eyk4Q4QwSHkTmgwSD5rOQ5CIwysyR3FsNsajyaSnCDyLmMMYj7SN7TAVg5XFVd73ij7kKAlRTWR
RcK73/tL+d+BnCahoPC6w4jsKlfBT6NrtpJvS0Z7Se3BPUK8/rcOkcZbtV65jkhfInoPEvgl6nZJ
s/8nJqxuCvNby5vlzDEW4iVAlMnU/69kWXosKBa5V6trwjJvWjb06K8qylyTP9mnIfK+OkCIhilI
b1gXr5WWkcdTkB8q6VzPBAn+ir0xk7BxlqOEADSW7LWhE2gn7c7vX6QGcNmJSHDcyJX4Ht53EYEj
zB4SfHPWSK09E3ZXxPaRxZ6oV2IPD0oWKj9tGzowCaGEfLbdH4uuimxeVcfgCKuOIhLpg01Ji0tK
TsnUaY7KIyQc2v4Pa3Hqn0b/JidbjVh4SBJNYPPhw3NBUcPcmUT9X1sk/ZwGkgxRgNce0inEnBY1
j/ciGKCLoKGX1m8zs6yWFjsIZGkFaNTGcga66GZwybJ8YxlzA3ri0glmXDVvDusE3tK4rmsQ3lF0
lrdUp85O/kzzZJVYMDc+NIiA0lyR98uJT4VGm6P+QrZ56ZWoDtLwsIFIdntpcqREOhW3AAmChrU3
CmMDSn4d9r9m20FwDb4XRQTHQtS9ooYMEsTZjQPu3AjOxjTw5MwrOdRBsFIppEgU3G233aa8CXkg
3EhlfnY6dAlitJdcwuRD/ksqFPTJSXEv8kh8+2XkkJYDg5uVo3sixWVN/Bvc5daSlWfnD2p8wz6P
Dv/U/WFKtNWK5qKRCSlJKMuSM1ZWg1xuTW4+6hFz0HjNeyKSKgPNNDZrT2Ict3wQml3I3UrgoNsW
APQ3zia7iU1Fg9JB/dOf7g1C9dwH66EIv2a0dAZTXWmclKQCzFCAgW8o1JNkI5fPCszD9GJab5nj
LXiPOW26KgY4LGdfnaylQyPvT9aonATSZKMRyE9KE08WMSsbksmaZuO/E0ngurwrm/K5C5Wj9Aq5
FIOStC/SFf0oJhLkpMZSVwy08dkvnAWRjs3D0wvf+ej/J2Cdl0snqsFjyOKFkaCD9dpFICYdwNhk
N5JPUMWbfIyPwkwTP+UwYNoANudWF8g8Ean0NIdM9e3iapZwTHOmuqhhSpKBtdWO52ZR3FG7tGwb
6TaVtMy6vdkTt4OtiCog83/zdJuhHxw2UmuWFo6j0qCSg5U4e+K4oUmaNHivZOvSBn/Fp8u5Ck9l
wWAdagfSyDx/OZ8MX5teJTbyAuEQayscpvHuSY1PNyXTsf0Kv/MsPRv6OIPsz/PXBs0J5F08gKf9
WjX0pRd0N2PQr24Dm19w1pbLqeE1hYtwC/k4JJAC24dF3EWwSEFduSX4qNZBSsKFnWKlKDr5Ufja
U1I4aX4bvKQHTOnGj8m2p3dX73PMEZ3igptos7Pr6kpySBMoau9dFhB6I9KFatqgQL2Ok+w81bRV
hCyBvB5TKeuRpdF+ALGz6HMmM5LAyYIareYwI/FIJLFn5dOmCm709i0pHR6EmMbp25LuUF9nZD6A
4KJhooGBuKWvDyvHxGsNl6kioDEYzi+pmsNZQP/HCtqbNOYH5gfaqGwJbrcOGTK7b86y26RwBH//
V6MIkSHjfz8/HbQ4uarK8AqBCQGjrn73PO+zd2E02XT5w/pbCi1F8492HB0A5tNIMLZjm5yCynnL
0cVYqtZFbbQTSvn7ka7maGPAMFZ7i6YD2MNL4BSfpTk8vSY8BHG/ktRfipaURMt1mls9oYfQjsoB
oYmt/OVUargF2dojjGgG1XZzC5m9SDQiHT7ahGcbu+0Xhs93RaXHQlgAioewalhUQFfGeKGpyFck
SZ0tpxSReOgwUAHDCHFiKhu+wUY0bQZdi1vPdnQZA+bDiFZ8YL0OVXVtPcxr5/SO7NpBXmsxzGBL
TVEZ7M+lll0Y21zw5MZGqN8b/Rht/UCFBVGRzFqmsCGt2DxzBI2r1q71e5Jl175oEKTIKJqnpHfv
iaKV3wEa2LDsFbqc9OSQPkwoZEO67SlSbih8oyqVasp6CBGxUtIC8qD53kTxYyD3UAFQQZWBvxmN
mGzSpIDMcMkaEjdpOo51DuiBZstEAde6+q5McedMeJNyVhaODk7JL1/+lWnaKGtl6TdIO5Fjvcih
1/UeTbKeCgdsBnTqYUK41cwDjWU2NesigdZSUUzqtjqvcTC6G0r/xCcV/HSKYpxGIoaeEpT2Ojtx
cf1uaE06HgF4jq7CVThNEaEJ4K0rIPa01FsjVY2YFNVpPP02Ae4zKsOIC6mMe2sG0WOCFDOVyqnJ
QBVqNG5vhuevPaXYTl1o30rGlUs1qyxQ6LaHsZDLkBGTxn7Ac70Y7JkhjHpR3f6lH7o3Gef3uXXv
GgjVI5rAJLXM8LCbQTL3UeudkE+6GesiHWVM32V5kKwMRvvjRXoGFQF8u/FEoY0gioc1OpcSMzsX
IeQmW3lg13xoQXIoSbtxyO8DVXY0DTjQClG+ey3IutHihS4DHLMHR2GQCuvdB51qzn0edP8VAYRl
ng0VlRlGDgPbePIDml5vqekiCy82xM1ZNQpNXFCia/I3Yr2moTsqhmwGgl3FWs5o8huSkXVIatjD
liEhMmMZ+MByBQ00N1hHEJDrfAR3rq90q3yjqM8r1KBGVXlXu3FVeN9yYWrwXpL1cZIO4at0AxAS
wYyi+dNTx+W5BeksxI4PLNPUxKwQY19wgOL9DNKkwaURAibI0RbvO1Lg1L11wH4QrKWAKxZqaLOK
NoyawT8h0YkSZDJnL7lIyeecIfLRLsuyxRSH25QREBSgQ8U8ym+eDoojJgWyNBqlJ8ZPSJ5kMiuQ
L8Bk/DTyMkqEE+SfyUPIsdvureAZOmg1pX0I+SbEGqNZVvlEJ4HX4OPPRj+u4JZDum9NTEaa/wz+
XUcmoGKqu6yp5jkDEyGegQySWbFNtlonyguJgK0qKN7dJ6i8dVxiY1jjiOYtLNo/JCi9/ZRPJnfo
AY9ipsXpiq1LARCMUkr+lO58iaeiDHdJYUPsEsbwlYakQpol/xh0r3KgyNJTW3zgXske5NyO5UyG
7der8N/yZJf54PAdbUfD4GChHuPY7RFs7DuH+1gFZz60ZRYnayNxpw0ahczocXKPp3eEhld8odyU
nSGrQiYq5VPYZWT40o94CGd79G+DNX4FFmBYxKMiFlpjTVumjomp3kyVc9KpNibYbPSSth0HdEqP
gs8Y6WAYLeyFjOabJ8rc4x8cjD/TUjt3dfKmeP07ldCY4pWDMR5rmc/04IZ2aGbQSaff2a25C143
eMUlSofvOktbygS5ZDXut+BPQA5y5PZOiwU5NVj7dFDVDzhRS5QrIJc8fQYaJO+yZaXxnKfjvwVA
c8QDTMCjpWlu9sWbpDuZ8zGq/hmiyyktyj2aICt5/pbSrLMEcXoeJJ2UtTwpr8z3ARxNqcsaSJIZ
lC2rR49ega/9gHC78Iq/NmqAi9ZKrzPJuc3E1KKFiQSFhiB9MgMIDl9hEYFLcftfJGzyXRFCfcsC
MwOTL3EQIpDKgC0bsEirytnBo9zJBCLgmKth6/odaEeInpICFEiJwLpaqkReLArtlWjH554CayA/
1dmh94oTEOvLGCb/6klAE+uGJVrT7AycE1gBUtuRvlgN7nXi9ck2k/UmI7aI81kmoRKAKvSau67B
cp7Gn1WZW1eH/5p234kzPuSJSMiSSKcCr9HIk2mTJZqzJZ2XX+/L5tD47YnGkuxJu0zY0OZGht1l
+WRM4Tn5W92j3BSHDyefAYngIV73jXyOLJQm+l2PypmIOZcTO+WeOA3dZTqy6dopeG5MenmzAX2C
kn5FwALlXxU9vjKj9uwMmBKyzA4mzTRBuO05/0EzgfPrvWf9+jTLZDiXaIgJ4HEMtyXfqPyj5NWp
O6CrQkctNqAeoHXCuMIj6hA0ax8B4BCaeZM514nDOaqQC8irQ4oioK2ltLTgHZMdyWZg41E2EXRx
YyLjox0UOs0DZLKIgaMNMS1Av9FZ/pnxLreLA9IS4PvhARGeCtXfszHkAaNZhD0xisZlGe1iBO8y
InVhOLtBs37nKXK5FdEJpjXhM67Bbs32T1VhCtCHW5pYG5cdPhUFYn71I9btNTrvAHu8ylrjEc74
3vhVhRZeFMqudOtfil0/tAGpLjBO5WS9K/r8V2R4Qq1/d4ZwrRG74lK/Vxi/o0CBs0Y4JYjoGt3e
8vGTrlbSTs3tbjOlKtDdEuZaCstGKzZqot41c6bQsE4MWnBBL/cpAVon1WqM6INyyfHVtaJqu7hq
kTmTQDMFWzlz4cpsK2TwCOg7pze/Q5VKg1VYEB0Yz/073gSgNTaKuXF5xusy9PYuO9mLoxGcG+Je
nMGR+F269mYwq4Nio44sZYwESplKy9EsW6EirWqKASMWY1dNYPUHPji3fzki/TV68Y+snKJHTWYo
KgcLy2HhDtYDmEGkxMa9CX7RsV03aKDQVtgZCP6dIn/47Nz85AcgyytUa5q6O2eNu5SX1OTxjoAi
2Yg0ZTB327BuMLqUoEBRGECyslPziE/GVs7XArNSwOvKl1bm9GTzkvawB+JNo6On0AluvOTNzuEG
c+hIxco6AlODQDg4I8NdqQHIUf67NqtNwxajqwlRLlrKmYme2qfM1CXFlIGF7N2edgTKE5uc/y69
79jUEUTCZ7G/SxuPl245PvZ8TFBZrJFlXOUm2vjsoHBaVsZFKS9mwseDNKC3EId6uxpt6x4pOfKh
xV1jamFr/bgapFEO9pCWoQ8cTO5U0/tjNsF904296pApmkhhxi4DeYMDcYBqyJMAQsx+NINfUY9T
5GQYGwJ/NOXAKj7ksqYEFgsFQtKqQF9KgTTl1GktGmKIFC9q+toSPWgnSg4t4cznTfh2hU8HcdGa
T4xdJprPkqtYHVNhGjJiLuFGX32PwmLuJyivqN6rrYM0CHJ3U3bdX4xXEdatcfLVbPDG2BNk0HXR
dCrpxDLMX/eqsy5Zi0kRUU5DDvw1FrH50oFuaekpQfcFSj1j94RqIC8vjZne4ygZBtPBjLle5FdM
tTtPOgdQiR/KNhf0atFpwjgOcJ7zm4+kxADacrRtmDQXByDPCGLDaaZTiqvjTEbOCX4YrBQKjc30
045MKGpgGYmGeAhsOOrsgxGlP7nrdWsU9FukI2BbNgBBvM7c2l2UPcL/cXRe25HiUBT9ItYCBAhe
Kyfb5XL2C6udyFEifv1s5qlnenrcVQTp6t5z9jEl5Fu04Dnz4LM9GRYKEPSHRvcE2mht9lhPdAfg
vE30T8O2w/5wM538t8lGdMEkISiBpVbUT61w3owivw9NlwuF1JzMZ6vb4T/NuD1l8ugodegU0UhB
+yYSwkHaVhDgNpsbD/4jqGGCcEInQoFhBQ8CLPqypbYcOPZN2emrw3o3hW62nsFDr5qRaEbcfFXU
k18aPFicXUw2cWfRZthVcGfzXHus467Tn5IAw5BvP7tlfaFrxQ4S0qo008FiWZ69VV4H/aYSyIaN
WR1LS70DPj8uO7kw+weKlHPkjXt6SGvlFI//i3vB286Rd2bkDWRspsTuug3rHvlbHRrtiZQPR+x7
UbDCwl7hYez6m2F1HyXORneg21wkO5+6mYCpM0/rzpLMLoE7hUF5cLvuAz0hbpP53PvJnxPTLsTT
xNtDz5lPUTlLVsSUUoZp+xOJM3IElPzugOxgeV4q06cX0nyQwoDBsES9l/5W1fAkKGvwsWyWOxBD
exZj9K8pEOC6zWMaOyishrd+CiRqOFymNh/Jd3kIYgvDIPO0vo5mbDwExuIcxpx+mZX8N0n73GX5
NbO5evQ6VtQRP12AASuvn8ASfyxHgDa1OEHNkBR595Mlf0bK0/JyBuRjOmH5SsUE7Ilzf0roQk+M
QJ2N/z/6Vu488dhtKyN8ikR8FeQTNS3U82WypcnqJofmWPB3R1QMUS++sxGJctGyRAI1ZnbXbjqX
xLVmKZhz+xA4FVCYdl6bzbCbqXbDfNiOZr1H+Q9ujEHGjDYF3/bbcmSJU46ibnKIMFp5PEg+r1Vr
cNQr5xe/kRt4muEq8fPvFD1NWIc/JZiwCpStRUU79u1z00RXA2Q3zXTqHdYe/X8xM1NSuPGrmyD9
McerrBOq/J1SA61jvcWH/ljQ8rcJu29JaA/VhiYfPnI6LO3W9nBO57+wyQn/MTdZAEQmK+kaqH4V
ImmEQsYdBYRjoLdeBBD4a4DtpWvbei/75uIwypHaRI8cTHfDWGKnso46kUAh4grIYyXu7Wb45eHj
zgNNkxPmPvoa0TbO4qtkSNk1DVMWxAWcZuC/hyvP6Bn2cPaBc741ucVOL/6QYPMGOzheJsZ/lSf2
lUfmZcKdiYbFcOWDcgkAaExJ+GFlBtYI+0M2wwHc8hrKwrXBx+H1EDGCkMqyQ7yqKGtbv6PvGrsc
AKb3mTCnXnbBvlmmXjQJ4PX/csRNABM3bzSLNyFBQ1z2sJ82aqSdRPnvsWXayDY8eViI14zEYKx5
iEzUOQRY0Xr+quG0Fbr7gVlKgY54+Xv5viRHbyzTW43d55JgtnbM9i3yiEYMUB8tf1aG9wmvkTD1
AzUApuHzyO82bGNwUjddG0OmaWA1+wUufiTCuX8YnXAbyRdrHGkOdj8FR/SwMW956t36iHYlqaNx
I7ZNa0Ori/4F0GCIbAhXdUfbhDY6Ld+0B1EDZ389EV0oJSyYyFk5mDsSNrMEl2UmXJJLOB5XHhzh
iWCVLNvGE6zzis46zySHs5YuQDhkhBXTmuYU1HKCbdtL1ul9Z7jvxFAi1DhxJY3R+cPHjOa4v6RR
t1dGexok/f9lBsSmg4iCX5bDCL/0tOupgXzhQ4Tw17BXQAZGcKPm7byIhN10AwoOtFG2CYDHLXUK
62NDowDcKFUVOxkXkq0GDA4RURRVcV12dOVAKnA4sZkDLa9pT5j9UhxUKoFDlnfyLqt7GuU+LCS3
vGC04EJaz7WGsshRwrGpc8MfC3CwkbrvNQW4iSipdAbNYj7t7Gk8097eeV5KKqeC5UDtPQ7XoFZX
v2Vw3Yb+xmL/1YDzQZ9YD9aCIelGRSc63womdjWtkLzQFw32UxscadupOTaBOgw+LLrBovWHKJXJ
PJ/Z/0mQd1lm8silWiYKRT19zL1xUHBE2XandUAqbJq2Vx/b+ooLR+TBx8xkofng6kQprGqB9wvR
JxUek9qdw17HpaOIfa446I4jpIrSbPJ1Iwk6aIoXe0ouyxKFT/eWsMaFqbfK5uiybAb+6FycPD6l
jjihH9vnrcj2PRELneHjVuRF02NwmGifgew8iC5Hg8WWmi46OdMf2SM5kLTyUSMKAOd1tVCRucZ4
S5msZ5317ap5G6jhXrI5a5/SMGmOIV2FqE2Zq3OQ8rvLxIXxohbqBWbjNNGX0EMXgX7WAkqTUv2M
XbU1xqHghUcj2hzh7GNgARDTHeU4ACyjci27s+uGmz4nFK+LiJSxTo1jv7KbvgfsuL7vXVQnj418
im0wQzltCpRKJz9lF61jys3QfBc2rqwgv3CT955NcgDesE0ztXcm51ptuczNBrKykP3TZOJysnam
aEN4qZMy+Bxp6vCYDpZ1MbnougAURkUA8W5NW+BfUTerpdxeigizs44C0xYYKnYY42vskKlg3iHa
A9VZPK7QHpzIWdhPCzI3elXjtO9nzBU1L6rZF28K5i7+iU3Oc9WjGNMWngCmmp1Wu4LoM9moj7qC
sWQjzkFIzl0rrC2c/qUx910Ai1V9/2/OPwV+2WUVcMP+I5vFY+SL90inz7w4FkeG0iXwdarzF7yj
6car3xyPk57t2M947taOlewGKg7uA60AgCy0Num8ySg79xNYKShlWBhkOL5x03jcYW9sTb7Fci4I
OD7gzT3zB2jcuSzNIR3RMvS2ZivgEzh3ZTQ9WvRNrhVfbJp8dFjyPaumc9XV3XfcIDkgdW3v0K1c
WiyGcBPKYiDxbIWb2YurS8DRfl0MOD+8V/gtlFWock3rvTaNFg8L2BmmBMuBx3CrJ4Pqmtl9VH/1
eip3nnBBnciSOExjesLBw842flmdVZGzmH02SEBjxAEdh8O2/1leK5D9u4z1Dmn/5ATeQsz6aLLm
0LB+dM7SX7CL8UaoHlHPtV6Ytzxhztz9GoO18YXcO408tywhBS/4qkDiQKgHa56tK/1/YUsyHm7/
0XvIGuOXmJwvIct/6ZB/jxz77NZZZ+hnZkGHJMghKHILZQf3ITJAiND04zA1hpKeXe5Qo8XTsaCS
u9VCTbe2t7dysJzdFKUPBiQqyMsjjmN7G/TisgSkZ/KL7MN/NiDMTc7pe0MsuHkgZU8feh+TiI3a
/7NPrOTTdrr0OM+pASPSY9QgifzmeRuM+SFz2HH1/2JdJAw+Lil/QEsYzQQlRpDIkJINECu6YWF9
pSQvu6zdy7NvZtERZCV9YUJabXkXebjvwmtogLcEo1IF7Uc9QlZvvLLfjuEjxD6k2gw7YGS+AcX+
NlVzLmV9bprhcfQpaCxO6Vus2t8OxO92ZDZmiYGvAg7AMBCd+o477Mhn+kqQU0MmvsR9ED9Qde3x
VX27rZvuu64EM0DnOpRduYZhfcZYdAQ0R4+BR0EhUt1FRrll2RnpkbVHMmhIktI+zyz4hJVG7Gij
aYrGnD3OugxTfiSQ7NEe2J7coZXUL84CTeUVXioe6fhQ5IzyPu07Uiny/LORQL3N+dZpSAqlpMPQ
lWlNGN54P9b+qZ7tnkGVKda5Wz5nATxEDzvprSnYkU3lPY8YUXJbP5Wu+5X0db8Lw5BZQgK3Wt+W
a47zY8m8bDtioIx30vYofkJg8CTIED9jlgjCbepm7OtR1FobQym58fKSvRpqLqQPdNcsYK3Qn6NX
I0lgzfUGZMc+U4Yc068um12BFw2JCNALs/5qvQa8NW/q2OTo+2vY5zTLPktnvGbgaeOB8Z/qedFD
vWwcibGfaVfduzDwUYFj9eX9s8cRkfw00FULXkI/GNdh7IO4aY3gGIFO3zb9kADJoX00Bd3Vdv3T
nGd3ltPRgISrmTAqxlQVbAcfoDQwi3q61B3LJxj0FyPmZTXJ2x01Jgntkpfh++91Pj8mebIZu+xD
VunNHlARl81v5OtNXVSX0oF5N43egXuQ0tIHfwoZ/gw7c5ONS/1lw9jE48WUL15Zso9fgynlI0bM
Orh7VcMpsdp50ONRHKFYCYFYcQqPXk3Z7dkHkH6nF7fxdilGPJdGejdOJz8L6G7MJ68t9qbIPvMB
7L7p5gfMrVsYEbsqdd+gtTNRn/PnrCxJVisfYevv58T/F5r6MFfTd2RYp8LNtvVo4YFCrOf4L8mE
fYdyqanNaj34kdqFU/k0S1ppbhP95omE3WhYCCcq9RraGBQr78ysxz44boeZv/LY8DW19ZzYVMKD
au8YzD3l7oj9yu2uE5kECIN5OC2i/Rp/YJGvs13Vzj/BuGjIGMXAzXTSDWffc2oo5sIwM20lWL0m
iIGKdnHmjg+d3b3FYY1jKX/Om6o80bDkAEvLZjCx8qG57jciHLHuNLvQJa6NhiPWQjrG60g7x275
QwybN7XD8WCs6WBlVgbnqqo+ujEtwfKahyUu62SiyP2UXJJAKlxv5H+QGsbLB7DXUf2TQSiChK+1
knBrPXN6wVv/YFvulWxujm9ckF0kOgbK0fArJ/CLouXiYCLci5ADkBLeZz47d3PKM9pmjEhBPZ0j
EvPue1RIqJ1ZoeU4X5KJVS2xjHM7iKdJZt+ytBB9R4jLxhYYbY9pDSQzdsg+6w9p6Fm7AKPGd6Q0
+nvHUsSrz/Rf/VH+MWF7tkm6PXK8rjl4sjD3YQDGp6KZRRDNhtxDc6VLOWziHry1O75PurT2beUw
pOaNxYOPiNsXtebR9I8KslqS1FfkjunOLaclTt0hYBn7qDVP2LFIbCNKrZJYLQ2mhTDV7nRPzGZL
jE6m5W+ehn+ys4++o37MnBEmu54ME/oXWdQ/9kAdDTJlViZOzyTq4y0ZkDddmnsX7f1GF6gtMzSf
eObZFXH2dLQJhypIT+RuJJfapFiOCCfcxDL4ywB4uQ0V6ISXHrYKXlICca9W3dx7pvvkqIQLV2Fi
zD2P5njlxAc18cLUggRgDoWsoGFgHnRcMbIIycHWI9y3mneZbFaU/FEYnqVfvMoIzFnrAtAd/Fvd
2D+27wXXOUjEvcq7Zeah75taXN1xrnb0rq4VDOZVFNB9Z/UJBW3JTkYesV8+ym64ZDj9azKE5M8Y
D8+LAAGrSrnuI4dqfYLcPY/yf6ekV1tQxGfzNSxnvCQU55y9meRQ60aqLhfo71rpKVjNBqTk3LSv
dbVUK0kxrBzpXEcRf6Rjtw8DNa1VqW81oTJnN+/ZuP16WOlgggipfDwdzc0InF9Dto/CEw+Vy7Gr
AuyzEnpUK+qEixi8w5wixBvraD/WFWJxMcHr9wM4K9LdazaLGsjk/6ooIKSGNvaNni4Q5i6eBpRU
alzFzrAm4uQ4I4R0fGhtLUszltO1UgnAmgqyEGF6DOjb4Wvy+10cRow/k1OJIdtxYbZZqbMh6vAh
iM1d3+cfy5TRoObNXUfR/ho3fuVdpcnRyZLK/Zax8ZwVJtsDAC6TQYsTBDw/kH/LkCxx99dMx9/M
oPOWEBYVyyc4LjdaKvXWkGl6jxgMLmrDadPBVqgyIkOKPXqbo3BZnEJNyHa1noIkP42Vy5uCMf7o
9xT7omJJ49GI34khqTghMdsORG8dKBxDzvbZR+LQ8pMyPTIaX0nRPwVFfQ5nHO2ZINmz0O9D6NG4
tAmZz3X0LyebtCsEiWzVjS2Cj9UX54EpwqpU2QN8RE57uXUODLJyg+C7TMBfJ3SAjKW0UaDpisKg
4R7MH6YAHYkXYtFKMlNtFxwFohTPfiv8itTkfoMgjJ2vPltFedZVeW1tF8Ojb2ig2IF1yuvyzmJ0
7ZCBu/UJu6EMVZdWMPDxmCOLNr3ONlHZPKJYiJu/YhjvSFZ8tkBU5qnBFDei+PNzI322EpsGRcFb
Wp1pnPiaJoMgjEKh8EDfRFmqz2G2mEKrRyaRgNRGzsTDpa3dPxn1kp2leUpEOZP0w6LbwVufWvdM
4cL2hsy3IuJzJX2MkRkxV7XMtrnFGcEyyVVo2gyYlcPZAmiIiVITnrTWgPHMPPqk93Bmo/qrhOaQ
XJxio3lcfnpOooU3ePeRo05JTPkl6DI5o4nwozhmAKvDecIPwii6NNpHp56emuX7LP+rFpmhF3o0
IQ82qliDLaOx3ecxgejBxOWRlecVUxm6ngHH6XjIK3fjRsHJzlifNMKjOmV2pNTfkgK5tUnXaaPv
GpFPxh60GmVzxamHlmvI90lE1tiyipAQu6qK+GVQxUMp7X9V1pJm3m5H7Pgk9eS4vPpvCAXoKoL5
2GfTZbGWLN9eef5JFsabSxjm/7c1ZV+tItmtsc6yYViU6W65MeyJbpK604Z7EZV/Nw8AvEpv2Ija
rX+Yd9ovXqIBbuSjuweeVp9oXaFSTDW+gCbtd2kv/EuX9hC6poIZZqhGM6fNTPzcJgm1vc88UNbg
EsDxWZIjlgX5TdFRJ9jVJ4o4zf5K/PvktDXOpSvJALecFmbSaHyaM32szAqcTWC1UCbSnrGgPSO8
jh1CAwQA3C7WL1EfhDAe6UK25vBbDH52GhMH50Spja1dZv3amq12Awqp/4qy0oeflA/GyUfI5K9y
jBX7oh9I7rSdivYDKi+TVOPHIJXpLZEJlBJQwP1JDqV8qRUN0iFssWfHdTih3e/q6ACqstoJjylD
7sTJiUMZxuiht67GxFAavCLn79abXuzCtQ8qYR1FCKCfbUYyVUulahaalh1x7nH94Ia/AJIwUrUn
4iY6h3cVaL6wVgZQy1HdDfZxHOOtkaYE0ywaPxwa7qoyjOfK+dBj9V4WH8t/gF56XP5LHseAiQzv
pQpA1iEoYkq54BTyslhckOCp/9VM+BMAwRn/Wg2vjfPu1qS+9eGXv8z+S0SczmZEx1KegrT9jQgY
t7h7WMmXVSQWp6A9Lx6a5d9q1BgCzZ2HGiwIkUx6u6J80dA6lBHskEMZeO3K+g7PzEAlPMfHDEpL
GVo7XFPT8DKCUfL0H0GxnE3eO3A3Et34QMPAsW6WjYDYexo7Y5/Hf55FErH4dFEN2JbCYXb0m2br
qZBuCNqm1saz0tCzoN8/yOflA/LlrLz9isv2jOhEkwGSIvKNc/BjfriqnHc07RYfvqAZ5hMujjol
0dBaFBVwRboEfwuJZmvyJJ+GnMRdhYXdzD9MtHXcnYy9pIjj56KjE+2jFwgfJ74iLDQeed5xPIYC
TFHxGUCOxTwErixDB7tIsDCVfwiLJMHyZHMRuXDSd278TLsFGDuBlPVhjIlmzx/oB2ufTcGigVs+
FL90DnTm7sSihFvzaGfe8gPMevGVuYxD2pNU1dWmsmwzhIbghreq4Tf6r5EYneXylSQcNMUvynF7
on/JCIzcKfZGCBk1Xe9FjDC8+YvSKl56yNxQbhH/jgGN0pDCef7CE3ngcLFe/DCL14q6/D4ub6lX
3jitHWGEstPUp77Rx0n3BwwHX2MSH8bS2XFXlXGxg+dqBCZQnipV4gti7Oo96xiU1/08YEyXOz4h
X3bZcQj12lmCaQ8QK5t+BTgdpNdarmH5rmsuMga4SRTr5UVx7R9/cJ64IiWbLo2idWx2D4P48UsD
nUyzHUxIy+XJHK4Fgw/+HLs1cQo1J8QOEyINdyezUYcG1b6Xgcl0/ChooVX8NVWiObE/BgZwKKp3
Et3SJ8eA714lDFweFDuVTVuSx4iXLmmR4YcApDj/mh8lZifD+i38q5sV65DOTW9ZwFXK5tBrXeA2
wvtaes2w9iMan0Gd4NX7tPmOy8ttds7GIvqYdNUVEKZ1W/wu384iSq5BSJ6D9DxpVex08NkV9cbG
ke8QylAV2b4mc6sjH4CHhfvjt8Z9ZL4sP3P5BWKCo7w9Gctgh1HfMiaIO26itbxdqoSnYP02lFTL
51gWF5B+H6wPevnETW2/zDG800Y+miMT9/kJI6vl0PdFIeDX01Hxf2ZttV/+Gu7zsrjwh+hqJ1O7
p3FKpmu7PNbcDcIgYY+Zh1TAkNHsgcs3VhUA3Pqtr8O9FPGFHzGXIZ5BolTa164OafrslgfWt2aE
gSdsRvTef5f3IbHiEfBVeFvi8Q4zzH6VYQSAm1kZ2yRzOKPV0fsiPIszc2/C1DPHCqcOz5bo6/04
179WOr8mSfc1xUiBBfkyUJTdT4OUTnCmB9XNW6PMH5JJBnucww45lXaAnwQvTeyB8yY90myCc1k3
3omh2HZB0LjEZ5jV/ErpwVvd8WPRpBDWiz4/pLnZNS9JYaIDIj3DF8wQSvtdhXi6Mpp+oYmaVAxo
xPU5YadHWwF/QPxMIzrD2j/GKa/9ZH+lortmQK+LLMUBwfTR6h4IzFgJu6PNDedrsuBi1n+9i97F
GFrgahiLR+lxwizCc2vpDUHvuwENiSe7f8hc4nPnpWw8mYdVgctP8ClHiP0oUmZlbvVChcy0vZnp
e5DnpZuCA293cRXnkWROt1YsIaI12t3Pvc+AOd8IzK1FY1ono4JSYYxfDph4tqbXmOjGUJfImmAr
BWQ8EWcQr60RSzPUyhOJ3ieT0MmZXqkpoCRN0MoM4Mg1L1M9XzptPLMfw3qhzBz6Yz1Fh6GNtl2N
J7IZL5bBoN5Qh7onXzmQ496Za3keqGNU4piPJaOTKTXYn1Dihc2jMuKfTlP6LBtpRcMZEdopj1mO
so4ZCaOL1JvPc5Xs5zE/ST0/iRmolBtel9D1ErxvYySQRGjk+WjMjRn8Lqu7w4UZ6C0dLGVB0wLw
h2e1/HD50DNck8AN1snUnec5204mHERft0/CcWmfdNM/PCXfduwz/tFriMDH0W0fWje7l5H1Uvft
1mRSzCjBxsLETuGXz37QPztFf06RsJsGowpMTSsVmo+RNRx7biVIwnWZEP5rgnkyVforrPIso4YA
S1SPVVgOu8b40BBF0Tm5b03DKmDmZoe/p+Mf55qajKa2Q/YuIHL6wuBps93A8dcjQDqYSKPsmDP0
IVsg6L7nFPjvGLiPHLD+BpkuLr2g5fiVnpv4zQtDZK1tfgu79qiz7l5ZyaFt7Y3ZiSO3HTsObqUx
PBt9e9ESYR3Wz0OY0TEYMEZw13ZRvcjJ01dpxefZiHxsw0l5Cbo6BxFHQla7PMtGUTSHwHa/tOPf
RRExGolCJpkyIRQTlaHW2HwMl7NLwW203eGx0ijy3OrA7XqBWw/ydmw3StZ7LAOrnqq1iVBeNUN7
LjPW8KikO4yT3ES9Ym0pPLaOSDluaBe0iH62hpFYn+GvFuazASXLma09Oha9jkndaSGjrnNrwg49
Fed5HB7wQkOnM/L4PZgqIA56H06LeKOBcocBZEDeJojodV+lUI+CWNhTDWNW9l5zyIgrwv4PEcWG
Rc9Yz4etJ4p3GtY7ndTfzhCCNeWlDxkMgKxsyR0pXAQ/BSpfsoPdxEaIG9/5DL2y1K6xH+Owa5Ds
EfZDVwDrRhqSUSIm/+Ymqt0jNePZ9UifRx6W4a2c4wfLp3KcXOhN/bYJxptX19ecJ8Xq3jpVvWfj
dIhcYJHUabBp/GM6DM8SqSyeiYc+dTmi0NmavU1Xj3DLAR/DFhr5fS3cU2APpzZLLn23yPV9su2R
pnqDf3DdftNZtGZFYpxCyyGd06hORWDvJ098T24HojJNvzgbo+bs+ocpcn8CjwimfgBw59uCx8QO
r17hvHWawT1wwS0jjIOq3Ftmj/sk9p+ceDiPIeMx03yO23BHsvYd2EE6B/QSa1R/vc1Qf3mGoqL5
HSwio5t8Y2pYx3aIChUWXYs6NZpwuFRH3TYX4U2PgSfvZqd71HHwGtAizqvg1LNqD0n6YiAuMal2
CPulbrJQxcbY72bAhl7TvaI8OzV0t70uWhPIwexNnGeWyLWTCX/H/TFWFhkd+FYIkHI7NO5j9lcU
NR0LI/5izPApa7s71BxTewFUgh/lE5DJwol82tikkXUh4pdBSUbvp6u/cdvoexkz1yGY6yVYVP/g
F6vnBID9yjRB1ojMASBUc0AM6+HYGupctSgOp6RhUuFKhft8SYDS4bc7hZSBzNZx6OBBbpbkklnm
/d00pvUmbIs/qxl+xqS+YB0lYWXsYet6/kQR9n+GwtaxxfDjuI674WZHmFJn96mUBipXp2X+LLQi
bbOlzddM845mpwfYsW+2fYP2uBkkQ5yUjFbTkHrbEbC+hUswP0S5wUSxq2Mq/K5/y/PaOEc1e4hS
wVHX4VmpZu/XisQzd1eGLK5IId9LDWZG0yUTvOhkSxwIhjnhBTvXuYfgYEj3qcOaYDtNsw9g9oHG
MQjvKFz0nIn3nDNh0LL8iFrslKVjPc51hlvRhljsOHBpaNBaAtycXcIannyO+XEW3NqsQlVUVXBH
VfWQ2KWD+G7GWZV/zlPHm+WH9t5SVbONMu9GUBrgDrNdGVX6z4aGAMKpg3I0tYrWSMssGyC6sDVk
4aX9PupzUTgPtjJ/CpgBkV/cRSm0Y4YEw7rWZAS1jCvMluKjmM5N2J4xPCJ/Q7fW7gdy3Let7jC/
ht6FNxstHaFHlX4PZHCrkFTorHhAP3A3lxnTcdXECKt842dW47vkJcSuu/XyihjSDpNLQ+SpLBYe
uXp3at9lOK6unMMX/sMdnYJHoyXQmyURj8dVGxjj5/mD5ve9MiEWVaQZrefBxgoZq53NJ9YTiFcS
Gk5Gh7lUQBKTkSSzF+8DGpDvQrJX+MipeNj/1bHzL+6Z6OZ199iSgZf0w6+yjPtKNx2PrxPRiAet
6DOsZERQ5rggiUbyAPxlur0PGjo8AkJKZ27wf28XXLs3F+sI32mo5SdJ4afGZuAVhz6PIiR20Kx7
ouPPE5S35fjj+PVrmiv4JAQK9T295Tzb0ShS+3GoDZQPUBo9QxwN1RAKQfFBMUHxgVutdvxtwQAo
yQrGXjQzrexFUGaSPnZPwTu/kfz8MajwQ3pFcejmiuHqyEQ7px3mSZ+NJXgNx/I7RVgZlD0djvR5
NBRnaHnINbTwyiBuiO5GLVwSh8moYeIjb+1Cr+py5xIOXb4XrNXwOYxPkNLdTiT0HSabFi9A4+cm
Ezvp0RZ2i4xw3nbfDUSuiuCYmdPGn7rnVo6MD8pbbBHjUCiy2+c2fckNlssBqgbYf15qSUaoqpDF
ewBTHESLvU/apbA9Z8/o6GaYeuemfbQPqfnQbU0bbZg31bRLP6A/RGK+S+LqSpLBM/kS1yRXDzLM
bjZBtl2F0WSmCWpMHX+/CVnI596RIwlXcDgJF7fiEjkAuH0LsJs6uJhxWXZoddEI0inr0/ECvvMz
4BooJ/+oZvVgm/m3CQUapDF8PStmZ4ZGajAuGxgwMuUw8Hu5sj2axA1/SSy9vIgDinmrvbf5kGZM
ruyiIZHxLeJ1V7wqghWndtUho0YNTQvrRoIH0MmqwxJBmgTWTTrjKYmCncGE9WhyTsc/+qJZnDzC
dfqMnLPRJUTRCpA+O4fOnf8cxMc8uvSlHQ/Z34KYEPm5TOIf18XPULnZhDxM0NDDd6VtVs2+p5vt
+nhoiLNAEIp4iM9jTtFd4WVHM6blDyrJ4jG3DnSm6dePTIfI81gpFWIRGvClyBB8aE4EJ+aH19HA
9FMN+6nileAFm5IWC5r9lBuUQHMH8Mma5booUpp8oicfqhqYfyIAaOw1e8OmsIDv+pE+SKNzto6H
lBtNGIE7ylvMkfKNwwJDncE7DbgZyyFn5JPjp6TkPRj9+OGbmtGrNBGYD3c61lvG/zvLIUG8V4xh
ETtl5mtXILNJlvy52f3QmS7RyiGZMsgHntJrBPs7WurIIDXGjeMnz3HhP2DPeCycim/kO1A+R07G
U0lnHWyhXgdUXs7cJOspMtkbjcbcyAYAfAVu+xAXC8hXIBthN/RcYmONxgsPpjXmXxyX8I+Rwsmq
6xiAOyIck6Z1VErsCt5XkIbEToNk67Bqx8l0MUT7UJTmUzPRKJnD4xjLQyzzA0qBJzSenDgEycAk
s+4Upyok9GrrAjr2K3+nG1SZaiCRN+7vsmh+jvmioovPdbvoUDCjxQ4tjglt6Wy98DSuk7bYdEKR
kTgOb8XMS0IKRKrEIRDd1qKi6OboAXB489SjZsAqBAN54XJFEW4UBYwgbapzvbizRJhvp5YJmZuJ
a25Yx8QNkRnJ45iGKxFMu9o0DSaFDmZQPCqU/Yyy0iTZTxPm/rQSI46e9H55OKvMI/WHVtSEYjPN
ESku/zAhFje5iYjDzmJg9FJE/k60yt+ofj403XSPCleT+uX0yEbaMzOJH18mH3mB9KYcjUNKFYfD
VtCJp6UXJZki5NaH/NEayTaK0JNGqWJgD910aw15yiG/fjJZER3SEtKsGenvL/jlWgtnG0SSeUVJ
58Qs5onrOT6lyfQUJBEj6OGlLf1nMffnEe4km5Q429TBjeH8eqTRA2ei1kutZqU05zEVsy4F7r/c
QrjS2eZ97lhbSRsf8voqQLulCvyvmu2s7m9MzGG/Bhc/8NEBWbukt/ZjSC6aVzUwOD1jQHIe5Wc5
GAyxWiYnxexxaCzUqypNALI+kvAxrD5T4vCGMX3sOdAs2TwPwiE3mPwQYP9NLH9p5P3FS6PH52/N
yujH6DAtKvEQ8C6m/vxi+pV9X6Z0+BlslIv0gkTnHAVgxqixjuVfMtFTrRbrqlu9MnQA/ig1HSAA
bPCqd7NZ7GTeXivPZQIFSYLjEbobr7/Bx36D7E90jfnqKN7fBsRxMVLpzdF/HJ1Xc6TIGkR/ERFQ
2Hpt79Td8hq9EJJmVHgoPPz6PezTjbg7uyN1Q5n8Mk8+2dV4cspEbNIwdf9UHucyVc8PwsHHWIro
PLbZW0tj21r1LAE6IBVv6UIeQ7+qznMqkdeYgqwan7oxa1zKLIwVsgKgcuETWy3zX47CTzanO7IC
/HKyYFBLNm1pIyOTXyg3P1dU8/B6joAqLGJV1LL29IknjQvezWRhmBmLdR2Thk5QgxpBHjc4sYBA
ZmXgcnDLjN47cQX79OzBAnxhoTKPmkWzrXDZwkTyZvtVc0/x1Lj3WmevcAyTlmLdnGXJbd8+JhXK
ROum55TvMdPqg7Ek6mE1o9wODewgdgObJXPbJPWHM1KtyzqUQSPN471XTzVduC0Ra8sHcjsTpsnk
YfCSQ5X4by2c8DBDnRdg+Tf9gpoWanwVYqaDxVL18JSxWnLT77chFmG37ylntKB7l/E/voonYkD2
2XTMI8YaLA8Aop+qMuNkUqujssIQ7BuNq5VOzcOQBv86afmMzma0cCqDcdt6R1VYtzpoTm2FwzSs
KFmVfX2WPQ7eJM1m+mcwqorhaCGAhTpG3Q2H3zwY5D7lPZ9lCuXPewoFoxLsCUxXGvwzvrHEfbkg
A/Q/01F0dE2fUhH8ODiQoE5Rahl27XPApZJG0g6nq3lie991CrebEU3rNIIR3Tvxj48jb9WQLB4X
YkWdSjRPAxQPmJyMjqpV5jV3LzP3KC4k81zzt6afUyQuiT/vFY/XkRl5wNPFBT+NbQZAc3YyJM1A
4RzfLFAb/Fm8aNTEuiytSBTFsetJbImcN6cN3sMov09htsP/cxYq2sVpeZl9PJr57MAZrrFgdnb/
4kbY2MPa8jZMrjMgViwXPp/Jb25MFdsUN+Z4iUvXeXvsXArae5v+59K6qiymit5k98E+m3GK2HvM
RI+1WRGgrscH01EwsJZrYxK5L5Tq7kshb1pl144+AJgjCAC9B1qsYDC2N3hRNjrvAzqpGjoDPbqh
m9g9ZrG+j53zm2M+j/TVppIRWwyihsPdn+1QYmfuu3BDkcd6aeqKq+q5KiW75pLcDGJaiy35x+0+
2py5rDswByUarl4NziR1DVxg9PeUBZ3j2V7nyYikrF5xTW6GoH4fk/ycj0GyH2rKG7t/ec/GsSzj
4t/ESc5TDDYqwetSlJcOvdRnYDHnySqO4VBoWX+5oXmozXQrZX6gnx0YiNXR45TbUAuoCC98FF4D
a5aB7Q10FWdkSnzAjlgPhIP0Kiv5v8tiaVzwpl9d4rZv8uQ6o1LJ1PgMXAinC+6bp2Mr8mXQFt6U
UndO6s+Fgd6AbEwe18peLQaatC491stzZBOGppMwTcs1jabfmqj5G1LpqxXxwvseTBZh/RC1OnfE
wWZ3ke45sKgAkAgWP6PFfIy7xcOSQCWJB6urnpD/bdzYsPQBB3Zghh1GDcHcbECoPGqn2Vd+fvHU
/JsRLWOqaTCICDhPU3MWpO4bK7iv0+3ARFhO0XX5LKNKXsZIbaf2VSs6t/BWAhl7zGZ6WrroXswT
uBUL+t5yPslyC0jAwNQALynhyf4up2rcNVH5m4Y5byG1ux1TUYqhuuTHWQyarJJhDQQm+YM19Vwq
Z+tz0F8u9VZkbGyLMRWVKzSL783F+09CU2UI2nj2dHvuJuMdl8jWrwkda2xFNg2Xxoxq0zcnKk53
BA3f4IocLDPEmUC2kZRm2QL6xPMKTd25Lg/kVBAU50yWG+Z+GOS/tGqYA6MoRPZTLnE9xKD4+Wii
SO6bVuAnJlGUEhccJv88JuOON+xv0Su2f242OeXBnm9SnofhbgXqAd8SD0qfW0TCloQ2amVjNMwR
Juc5MqInI9DgebTsubFbDFlLH+hRaCKZSKYN0aTxqAKPwmW26Yig8XLvJ7v4LEzWLq8ybrhb3jq4
C5t8quMLxO6YgL7ez77EoRPM80bl1tNUFdcBvOtAt4kL/FKQOVwjjEIrEPB8MGBZWQxQ1zdYEHHg
rR160zdUtrqH3qHtvbZwEOKc/LSm8KE1I6TvsjAfI8AqWKvoDCmA/3Nyv4GupUvCLMKN49evBVgs
E6Zw+9ojQvv8tESySC8ND00q12E5xH+wMGBZxakQ4Y5YucLj7s+C7S5LQwuqrnKexwLb8+hDBS7e
PcoaqFvmfgNcAzsQQ/MNCjzjMJthSqluqfkyhvRSjMOWzrd7gu7Ea0JcI71FCitXiXgosu+qoe89
I1tvZskhScqvbLKeFA4ILPPMwRcRvPYX2WJ4VjmDOxbHV6fuoHv6l8qb0NowMrAWJZPc8YHtU/Gv
5ijf2sUH6QR0ZpqG+c8ftBSXefyBDLgqzBdptICRfue42UxO+KopcuGifbXikMNJjUCp3lhE9mQZ
iO+7D3YAQRYVivFHtCqnmhZ6f5szkk15Imubq3x4sQnyL1evoAIyiF/ECYYlzPA2jO65LKA2qn7Y
hc0ztCgovSq6FpG+44hk7l/iSiYIMvb2i6wl03vnsHwiOOdOGW+ZC/XTneddw9bH+IFLJV/nEOO7
GcHqRNi41gI/9jqpvIUSjmqAmrHLfOONlOatwwfF/Zxcs3sJE2NhJ7AyGT4/KpICgpTPx203OCSK
zyZu/loBEc/KAIkI5vkkoXycg6Bkfqm8vQ7paxc04mJGzwNjhzb+oCPzFDbUJfSUKpf1K5FaBITg
ABgJKrH76I/exS1AO+ZznO/tuf5MTU+/zpq2b88kc8YJOgPOgtYsYnAuuhEbFr1DIZjf17Xfr9nN
f4AYf9ZMrEnE2rfUFdSm0KDXJOqMCf3mFNmbbr1mJZIJtb3t9LZyjYeE2KIGDoWai3g9+uHaaG30
v5BlUjXJnv10U2bVrvU8cy9CFllScnZXVzs3rDi08oV5pV2BLa//BMr6ApO6HZWk6Eg+JuEQEEmf
Vk3W791i2OMQX8O5YWBHok70rzaZlhiIXpNUd7vDGGJwTQ4vAd20fmSdimI8NvAOeRSYVA1cZtP5
gan6WtNy2/DfyHCaNqL/QCXeVxXNOMJXL1E2PrjcAoKGXpwl7R5eijA8dMtGZeD808Y58oejJsDI
I5nAfXNk+iXmd1NjcesFN6tyh5NopSi3iDRio/pUTvq3GJNfAg8ryp4pmC3TZSGs3oNsefvo6CQZ
ldxqzLBe3MCSMU9pzoChd768eIFFRppMWkbMEDJqvi2rkBB2Q0iBLXc7Z9mtMSfG9ZSQN6j5XQqF
AjqOdaS4caTrp/cx2AGxMZOvRoCSNDjzT0V0Jntwblz1o1xj12lc5CkBrHagkrpoOVZPl7Yab1Vo
Hl1ysBoCwTpjDs/ie+GORddA625Tzr9jnt0tFqCoS98G3o5V4CdX1YsvyrHCVctymNfwypIJDz3t
QikfTf3dAdpa8hVcdLj0Zo6ZL9UoL6z3fMlSR7BCwBV2bNtY2w49IBqXv67u3fvy6CPJPhKqoQcc
TwaFZuuisl5tynXmSaHTgh9gFm7F5rC1/ZjakrrZdrZ4tXL7MM8daxYVImZB+0ahp69KzLT59Y8u
Xr1FB0b6m9Y9D8LKW4aViKFPSZv8VnxpG+LD1ioIshfVkMcD7IEGwM/iuw21acx/Vh2TZV3bv0PO
A1QWmEURdV8SF0t7v9D7es3VFaeiRyVI5J/xl5NrRwjnvBPoDlcC2Q4GNtnaYBo69dZXSgh24ZOq
TP+2ASWtDLDc1gZgTXGK35HgDXbjLE8xU+eRyXLoxUxTZPVqkY+EAun45kdreNtOiV/biX5d6g2P
UCkv/khyvdQosssCD2CeePmw0UH3kFCDYtTjgTAvzT9Dsy+y+kSJvdiCqOvMpc/L/c59UhoFvmc/
ctDkeZ+sjiPyoEG9YFxevozJemTex9wD9H0C7knOHFwY/SY0BASz+zfOIBUu1wluansAV0f67nhb
xY9vDH9kFezrpfY+r4HScbDTyZ8+abcp45lWhVsROtcxm94sV26wbp8W1VSSKjK7litFyAfcmvRM
cfcvHMl+mXICaHhFjL1MJKyXgkVYOfjYtSsfdK4eZ+G9gmrbRy3K3ugU78RS+NLcOeMWWrxP5P+Q
fy9Mxc8hR8cA3jEZZhAqtISbOXbUoeNgE7cf/uBkO9EVONfYpYYhw2WTmMZGRO7XpCdgUOEAkzm9
BVNxC5n3Di0tnybvSpCbzUsZZBxchHdIumHP3NJlKIpPy6b/Rk/mi6Z2N+ML3fkO8Tu8rVsaBCUQ
Pv5cB98EZixaWli/xvzlLcTl3G+HfdSU895B0iAh0vBlDgNHIRh+k74kjsBc4s4/y7ERuesasHHJ
sQLs3Dxi5bhTk/jjGnIdxPmPMPSNy6LdZD8Udbw7brAto/xV6y7c6XFojkbU3RMd3aeJCYse6F8s
IKAb8hQ0tCQ3I1BxbukfvUuqKQEZNdSLm3O8kag4+MTcVm5nfFMOxGXLRROZNW7Ankk/ZI62cDai
bZ4h/dC2IsaDztSfwQOXGVfUtBj/hNQHu6uOVp274B/nEA5hvAsX+kRT9Uv9OZ2usK9g5lDU2RbV
V6zTbNVOE7tm922FwWPDPGQVFvTQpvBLcTzRHqUxP/uZeqEjoF2PRCaNFgHa6lvMqKHx5DG0WY6P
iKnOH6LF29DSLGYBbOICh3oxqD/uQoBKg5E0egT+0zhbZnNV9vi8vPaRk/zRoXsPA2c7eDG7CGk6
VwJKSbVEVvo2UqCHMYneOiz+mN70NcTcEez40SJbhUOJYbJFvfTBtwAsTugVQtqfsNl/ljbY5fWq
I3rDBi4PVrpfLlLLBabkSrxrQvePQcdMaZPMjAJeUe5T+0HyWtYhHRoYBq7h4IPQY++AjD29qoZl
hzLZAMsMtNi6OtsYs0l0xXdCNmfJvmvnLXIhDxgGtgBUPVWcFnZ/fHUrp8eEyf+mJoKb26dcSqpj
0Aa/4YSa0/FwuLTUda71EMbFy2jWf4zc2ztdzmPtsmMG494MR6rj2rfMzo4Mq+u1Zxf2ZcT+B0WY
HPkE4YCrPfp+nYMWrDrckUFqbFKvebKK7pX70VMNic/MAZnEiwGf18RjkpH+LxrH277IQd44xgj3
jwFbzSNM/XSAUUpTy14bJ8MNzlTWdQdT1/fMU9nNQ/iPbKySlFSuhSI4AQmQQKyoVylsraVuOOrB
eTSRfSF/7AMj6ggb09e6XpbJnGCaTzd1nPZXZOiXMqP4Uha8C1Yg91hf90Bcz5VlfZmjfzXNErWu
RUepbTLAo372+FQVaevFuONQeNW+c+lnke4s+GsJnlL0vbugtAcXC4jaqPwK/eLstRH397J8apEI
g1nBoG/ZOvFOReJf54t/y9GzdsKrMHADhjVkN0udzLL/azWg/EvE+sFRFJnpg8hL/2ikNU9P9tdv
qaeOMiKXueCVqTcwoX5sbf+RsenD6BjuoGX+Cif/skJw/byNGGxQ5w2bgSC3ymHwsGDIVeuz0SyL
Oh6rX8iEJIIhjkLLEK/L0WrMvQd3sRCB9iIp425L7W38kKt8ScKis5OHXMqdmqojYv6wogyHpsYU
ZG8yWUzVhTihEwJHXurFKPLGnrfybKyXo+Yk37ZMCEXavvQu5kWnfzXD5kYv72F5gDspkEY5SroD
ixQlpLZw9SaRvCZNP4GPMINN0DQfQ1f/KDv7O3QEEUwPSpXZXeTiAzLGOL5kdnsBwEiyjN4YBFIM
cNx7o57zeincv5bJ+TjR8TcgKn60OnjPPYba5qRxqwTgwPngenQUBvwKoCHKSMlSurbpmF0508xU
RT5bXv7sdwG2ZuU9diZ23L4ZYSdh8pRY4NcOC3Ex0IZcTncf+GHkZpj5opM9ZWfWY9jfdvjkwL9b
u05bsoLJ5w5FLKeAZBMayd5rZhwnyVWWw32OuEqHQr13zkClCjMlECb1G47aFyJMt7waz0mPl8Zz
JqRrvMi1wwIXTkej1goPLhaxLOK84kTGWwM1aBV77Se+fDD4g4OBdNiLpWGlDS4Vp4wQKsJybjQY
7pYJOdis/cOzgguHgkBmAXMKD6YwOyJp9h39/D2VxAAnt6YuOkxvY+9T747dMDOeU4ywTmEChLAo
M+3WU24/9ligVGSN26LxoXqY/GtlT7qJVnRGfBXuvIEJwRKPtLcpN/pN7ItXbCAh9DVOtGEvuzPF
k90hENPZku73BC9z8JB4O0JXNS/n2OFcTNpXN2WgObQpIFQ1PiKOv5c9VRpWhktszBoG/MLZF2H5
oQE7RR7SRgDnH5rPGpz5ehoixhTM6VA0HuzB/5JzecPSBbjIt1+W36rBYbpKXY3/OaTNwmaoljy0
gUQ9zBZfx8nnc1gN2D9XzjAdpsg6YnGpVrEGpzFXN2zvAQ1qchPP6b2xoutijRN+dG0alGgOCsRs
zsq0KK5yp+xQA5nAQcCpvVh8wfxIZ13XLyaAIZZO6hOocyj4/ixT/PBeHbPRuC8jigZOhsZIICdG
lwbE0DrhYNwmwV0s+0D/KYvxyezmmzdNEpIfFISkeDMJGUOzuFmVfBiniAoKFodCpAs1lvQ25wfG
UPKZPf5ANJyG9uzTx/plxsMO4fVOBBXzT3wxxwAeDAVdDE5Geg0WWW652CKGnLsmvxeIjQVr9LJW
hzXhPTF8D706OXjOiFdtp8XZOGU/dpBsezlvorS4Gz75vRwKP1Lip4wyDAfKf00TJHC9fCUk+J71
TOTHTxEoQgg0UhsHNVdH2212PkeK3DePQ5sDzcsJT7JUCnauSrisftW9qNwXtw0+ukr/LmtkhyS4
qKyMeC8tJia7bmmmYOTm2yBaIm7EUolrIKPHUbuHocKUr0a8UcJ/Mt3wOxzK57pR36awmb7zPNml
POTO4Kx9mafAI0A79HVPP1YfMD6AH5ToHGySuPL4IjiRjrd7OrZaghakMe4eMj8zWbCKyylhqHTD
ZLrtdmWeHyuTw1PSAQPQTfiwXDudOCy3SpsXs2MEvnRQCSvApURellwzu0xKiVMMZwCCwKPp68cs
46KorDPvGgtKrDaxDaOzscWOGCMxFnSCqPD+OSOU0OWfBEm6C43g3xxzjXbVcJQ6uEV8w+XIXoFd
5tlrg1MeRm8V4fqis3F9QQsZzQckjdPkpEeRMZUjQWAy4ULLOCz/zGFi1U/YRjy1lwPR42Y+FviH
fbt7DRz5NrJgcMZ+6UsOwhlHwlBzX5XGW79oEn35reYvoyDy4yuGMPpWdcktYboxp94Pvdj8ew+i
lCGtN8TClfk0edMuRiID1sFvg/lemiNlZ+QtcYIQmo7Y2oHaFczd1NBfZg5KacTIATNMw+MxI0da
BYk3JCxTepyq63MTl4+69q+uNwPutY9LP+zyOiKE7NPOvmadCSxz2RRdfq30ijcIjGluXaDmXlJq
vMCSJ9uKFwrvOMG7LrGv/ZA9lyQPV4BHqfts9XMhwoflJhSM/U57FBSY7oaRzmcBLmxkZWCLeitC
f2VWTDSHVN8DmnajOHyHHUKbR/jU+v1jwH8AJPnzWC9JN1ieK708SFGkSJLSEhDK+BqBZFluI0U9
/szF+N1y7vWXx7zuXhGkaVEAEFO1JQfr5FJxckKE+HESi8SVn+89L/uIK+YykX1uhoFuMPfet1jl
dHevocTg3N0alCf0ZBvLrNsGiT4bPr9jJMudpqgGr5W3ZRpEINIMTuFUS4y49VNqsxeaXBs8C1KA
S/00bPkeE/1cUwqOMPXVtPYbIhoyO4v9NLTPFrFVUBzxU4lUxZrKQ1EAvKiqJ3x7oGIN0NnINaZ/
Xg7QRW2epna81A0tCUIDKyEeu5qg62fN+BJnw1eTYBv3XKs4uXHw/7Hi30RS0bfpFkl5W1wxXDoS
kJwT+CxK68GsuIkPnZ5OVWZxs+Xnkmy9ygEaZ4nLZAxns+3epB72QQzNlB2ArhS+azd1jwU/9PIg
2616yuaEvXL+29vZTgqFnUd378sPG/P6uZ2Zo+IyKiChS2rAPgRV+KU10aoQe2FQ5Nw1oCWuyH3t
/s9dqjYjDu2oDztW11Hpn86yt5nTvAuLHmujbsqHWKURl5NiOObS+54ajSwwUFjsducBi5o2+gfO
m6em5gDjzuUbhop9s+DUivbGGkcqYiCtjsYLZbmvHqQbX11DY7lpgM8ahJa2oClGDmrtwHkn/sH2
xfbVXqXrf8yxASanLtezr/51qc90rQXy5E+HVnCdWm6/cWGsCzs4CUccRMRUVJc7ocfnJpYs0iN3
ymlxTViGvDQ62Nod+bO5Elx4qd5m7lbfi5zQYIHfxlXl8zxGp6YrP0rdfRR1Y6zGqAPyZ9mCYXRb
XNs5SkFsO4wXO/UYW+UzAzg0hOHDc817GuAChEz/EI35LW79lw4AC5d0gfOCd6l39XNTqKXprPnN
pLNPAvJxIe5N6fj+vgCMm9CbuTHJxu7C1nw0KaQVM45jDDfI+EZ5b1zONwDnsJOXOXT79kCzTryZ
HYcbce4GG+EhilZZMpIeBSFnhTE55JFOA9htw2zvu6Y4cDalcJDDTF3derxSVLg0D1NKl95obggy
AfKzP8WUXSIbRItT4TMYW5QjH3VjDoYXvI7uo13ZgtFPxfm3nU8xjmSib+osPAak2hC3EFdoBn+z
k4yLFY742YqzNVjgbx/rZteFH8RD8Y0wkSmd4qE33YvL1jMyqA1kync539yGsWFVUjzZcxbDMwdv
P3qqWRCa2X+hzPTo15j3J1Za5oeUMDqn3hR7ps+fIb4x6jP25sA2mg4cUynWw35ltxt6Ji9d2m77
GTezZA3pgGZBIwAnBGStwK9iglw3wQc4DlHawWzznV2xLhVzfWtnbjLBGP9qbbxUQXrRtlmgbmEE
YPYQmiONkhnAQQFzimTYUDgwjTiij7wz2O5qa5X4EfwWQ+xNNIshZwahKE2g7zDCpZi2NElHRARY
NFmL85n03vRVOHjnjGQxc/AjrSwLIhOcL6MR94G3mZqF18CK1ENs1P7KF91VwXciwuR2Ox9akJsI
qMf0gDMIyBznyWVXUm5IziF78z3/byG5HnOk7dOkgu3Bt1ONPmD74V4m3c11C0wC9XS2hd513US5
Ml4/N9omraKrrYTZYfcNqU2beacxR9GFhPc1mxYwVsfoMtZ43uT/p5DBZsGqHPFc1umzPwxo/S4K
m6NJhHT5TGsldNT/F1A7Ny+Dbb7rAYeeM7Ju9Y1bnNHqHoxU/YiWS3GsEO+ECbA9RmPLpLVrBFU9
9UCcNAW4tfYiglpq0uPiEYjuLAbDxrMbrljRuxkXN8+JTnVuf+NlwEjRERB2TKVOg67bPVHSjSl9
NHPoqdeEgnL6o1ugSpASSR/nrbdXBbWZKO7ltgAVdh9NO7g6hAcQwHBh7cusWYAYUb7rC64XhHCe
bZa9xhWvTmt+MTghSJJa1da2WTSYoz7HmQhIcVoM6Ud4qRiZDm0Jb34GwyDR3koS7rXcRoLqWmj/
Wx1Vr3Ht3bKyvpOFdHn/8IlOSXtycu+p4TfozYo1dDp4vCop5RCdj/eIJqJggrGhxNYexWaQGaKh
eVwmh60j9jgOHiTJazWMN+h1j8CEF0drSTyBmEhOabkiepxYQEgpISpx5uKpsBUhJOyE5CPgIWGM
o/K8eOvYcjclwoJn+DtTuhsj1s+cVn4QBb8RFnnziyUmlyF4T6N8NwnRrj0A0kD7wUHWXbDLjfhb
mcVSHFEynFZfmP7PESAWwpbew5A424pMbt6ibUStfbaxs+dhcnHSjJDf+Bbo8uhyIybCSj2IySyh
pl3H5oXoTf9ntqqcsYX8lrp8D23x4A3zR85fkDtWuqVnleq5AJwvp7VolA8OuuHI2KlJnTsUsX0V
OmCuDdxJ0wWnGrN5zJ9lC2PbF7omfs55FNpIyatXZQHHfke4THzGM0OydZx1L/w+53zOnvqseaPH
9eTXE8U3rMXSyn+geLMTeye7Vueqr+/QRADZBvkxYeLy6Du4ZepJuhzR4d4Jfm+zqSTKP+NCglk5
70G6x2J+qL3iPHUzV9imQqRG8kQgdHbs2R82xso0N97mGfjoOC6NUUU8nuWcfog2bLd2Hz1HQXxs
vPEx9JzHzp7OYUcCy5AooaWmAnE0qLqQJoaTYLgWbnqsup4y0YHa67Ek62YKoeBrS9xCi0twArNE
0NqgwBE30vKlF5vM0dExSbyL7XS7Ki4em4A8uujNv+E8HmTlftqSaXTVco/H8PAcj8m7oDK3FgzQ
qqF9cQeJDJo7X4NpHg2q0e3R/2eV3dVo/Z/BzPepW1+msqX6hWk+A4K7Bhe1dsC8PQRVYHIcq28u
434eXBqB8jQiQqzM49j4O1HUYlf2E1PyfMwuA37oXnvPKukus+YWOpX5w8LPVG51nMv84KUxlFk7
2SzoUiMRz55BmYXVe5SLs36r0EX8xSSN++9F5O0PeaJqHVneTykxMpRARQD37LzQvVU0a0kf9Smy
Pdg94Y+TDf9Kwa2jkcNrzpFL5qa/hzGTbDPJPThO4r+VP7DE909eRS1LioOxg0SE4zo4tL1zKSJO
y4WzYAjV11BGJI8ZLpX9I9Le38oOjXWqq69ixG5p0SOkPJW+1kPFDY0JIbWYfFKuQlOrxHbI/RR2
CqK62y+6Z1C+x453dF2GT4GjDljKw2VC+TTwIWrRHxy7O9UyNDZULWEdsQFNVvUH2bDXnlQKqL8K
op05HwSkhSU1udEmmcK1BHBRtGybsk3ei8x5yJrYBpFQQRUyirPLx00Q8uzVHpm0KfiWc7u3K4hO
auKiGgHarK360eWwiicnxUresJgp+V7GgXqORfW3C90Hf2g/28q5iRzFKQfQtCu76f8PxlU4S9op
/phb/dOSazL8/jjI/pOyw6PVTFc2gg3LyT7lE2zzDEADPvdrCTXJAfj8YRf+PR8y8oh5BxhM/IQx
XXPBcC5jRky5vjk5lNTKvc6u89cyYOyGcXv2lprYvPyL/Z+UU1UeupwjNI1eZ8vymZ6V9Zuy6cSm
6GknCI6Mhf/jiRmAknY/pYloDRNpN5QUdwAjvdvLH5E4Laf0X0N4hzws8EI9RMM2q4e3WS7O/3o8
4SddW2P/mvjtccaUHuUlfpJxXSdUnGDp4ASUs5T2/jxsxZQ8gzS0VzVKK5opUmmEu9yX/lICHqyn
GgSTycvdI5dX5eM4dE/LHwC29YKXixoCHJeMIzcFi2sY6G2XeIeo755nqU6+jLbMZMJN1EIuTSKL
M1RMhx+2K4Y22ni30wnUK4RpLANOtAw8yVXgm9srnFtO0UBjcjGAE7BEM+vVC3sFmERH+fi1YpzW
2Apta+d4RelsdWCYKYV4UxVuDXeC0Z9Y1Ka5mRXvFUko453GhMT9gwUpzzHqpnkKjgZutuFsWTzj
8sVq/Ta8ERXk3tqHkV9QHpclqkIKMmVy63xz0Q3wocfRGaTjcu2lwlb9TbHO2HyeYeIaMOQGr3pu
ytjJLz4WFlySKp61yQtG3xvJ/Lqie4yRuk+c20kbGbGxOT4Tjj5txw3ZHWQsFn6d4qGZRboxaY3L
yIarsnoIByHLTd1wkd0YRo7/RPvkdDdhPybdSceeGX9pUWX+guVwGRykamrlU5jxIf7tlAdFmXTH
ElsOw8KgMj6t1GIekgWizSbLhqS9qinAv+rE3NcYvTuJfwmDUb/C2nWcHyeyUvfLNaNqOovQDcnu
V33h0wKkYPxRs2YvVkbdpOPawqqJnXcYRQraJB1I0QzML1+o9nLZO6weA5MapO+fAOD7BsV4nhkc
EqF6CwW/ztU0Aaft+O2S2BwxD8APHw+FVfJEcx0Pmscw1Hb4JyhqaF+oQR2G2oohdU2XLtY3/DxM
InlCqIrJkB/qipWpSAuyqYXRa/ZT0DvpCkYFrexpYcCl2voewuC/MirkuPE827F2vao4YUsij85z
S2C5QNxuJGG/OgNzup+sOKDPuFQFIiUWh/SnV0aOp0GKDgMiUAlfy2uaGnxEXhaZBioybDEYZI0b
IH1mbfvqm407XOvKGOWFCWnMo93r1JrXbsBvuaBxWyP806iGJ+NrChie6rXWNNf/xBxAVgNvYlQr
XyfbNm4b2DQB30VfkbJoDJaQNMuWrt08Ncg+Ty6IhXuVkSL7qaDQM05Wk7V4oaRrzhbhOU8V7Agj
fpg2XWCCuflPhCE2jrVKl4dt7weAyuAiMaYkjTA2owJdYbj8lTH49ZpOgfVkIDEydssHz/gRdm+5
lxoTSDU8w7v0p2qZLNuEZB1Bsfvr3BWuIBQx+Wb/0Xes7+9t43gEo5rUoGS1UXxARN1GczDEJrMc
anjWuuFsR4BFlLPJr5qQizd4aspKvHiT1TZPc9DLesRS6I3NlSysoV7NEsjNgXd4BIasINKEOCaZ
OI7uJrf5qMFx5RYHeI5QkT/7K3uoZ1yaZLQKFuigBIoy0AWjK/kZE0SeCVlHQ3gjIV7Ub21eWngO
Wque9JOvpAi+nLarW06SlMFh85lNK1nobpFZNp9JjezwPc5dQ9WCYOccdq4oOjExWsZ+9qOItAVv
VlTlyQcHemu4Y13XYXjioE6mVEV+w3BsaEVm8K+MGFibVeeGSkKLax3mm/+RdB7LkSPZEv0imEEH
sGUKpCSTmqwNjGSxEBABrb9+TvQsnvWzse5iMROIuML9+JzmbRnuRRqa4/PiOTatM6fV4ra7OIjV
jE6Debkk8gF1Rs7gNyVp/DhMkEsHWpYG6zwTZP7zAXii2eVw1dokrtjzz2U4vg7x7PaPecnszKHa
IgeRJL9+tt0QZ03lkrSYGiPetbtMrop5ez8yFstJfTRzm8w1xwYqskW5IbUTk7MmgTDsof8btwWC
ZTBnTS4VdsCODe8bUkdnepzsxdNcZcR0ARNzy3CYDUPXKo2PYLaGOIpJsdff+FQ6c37KDH4X0k/q
aoRUxRGimTQgtjrDu/UiTGr0cKhrIdXZXde9SxOcG85dsJjiRyW+OWFUSDyH/KzEzLp0T0/HyU86
bjkBdTGbJWZ8ESpwHohCRqudiKHJnNQyjl1hYRPZBUMDoxySHlOjA/MK2XV6m903DBuzQCC39hYM
sb103e6nz6e4vPXmKFCU2aY7I6FVHq7pcMOh05cvdeYt5RNxV/nSHKuubhg+L5oytbhmxxgmCcvy
oWSCA1hwbgbhn3tMtJh8g8AKMD3Focty9c7q/NVvCVsI3B6uZ2VCjUS/lzEIMdwB/um+dXOp+1Ir
1bnU9Ig1Pgentf1YYaUGaUmYDIv4xdq5FsN2wXmQgYoHcjj2ESs8du++M8Yx+2CDSbGeRGezeMRv
ZUJVmQuZkCbY9PkyRh3tKdfjalZu793BC3eocRuuFb15zARu8jurtQ0P5GUtu0Bt+8QyTZRezQLf
5VATjest+3yJhVffTyIpaK5H5XlJvZkHc6mbbYOyYVoiI53C4XfG0iCY12Mvy5Znc55R4pyd0QdG
fTNk1RbNOXZEUrX7rmAAdM1bE3tO1JFM5f2DLWZ61hkN2ZQCmg4Mz1XXxvICj2CYGWDRvrdVGli7
1fLLkvG8hDijk3HtpEiaW9PECxzwfYi9rBzRrfnw/FFITgMzOYqDtefvTAlY00sNgQNTCMJpZn4b
AI3FPcb0OXiajRqlK/gcSgg2J8Y0xE5kea6ko7aR147p40haDu/cqu2jo4V9VI1J7KCuy0Rn5ENk
c7YnDAHDLKB4h3CFtPaOlbfMMBAgXF6q7Wh3rfwn3SmRDEC6tGacpRJMV4zRykbZYoOBNTEGJjBj
2rGBayuHpVDbzYD5dmw/8+TWDUWJ0rOyzXoqtn5jVKWH3rHgEc8N0lcg248T6auoKBRs25CCwI1U
RahPSoRoY9b3QKfSdAe3vKNJIGsWaHgWWs78NfeyHb5zOKI6LcWn/oIHkK49iHyxyKz7UKJK1l/c
ULHOXerkbAQRwgDW6kCjMEnWrKLxR/4z7aArj2JasCpvHR/qR8UJVtbG+1yVJMgwLSkqGPRhje0q
NMBWW/uiw4d9GpPVazFfGHCd1yZJvB8rJCRnB8YhANjlkhcy+0ECxYHnuy7TW2p6ynzHrbBggmRj
v9pP0i6dRRy7OIOYgVHNGlqihWeM13Nk4Feso3boK+LlKfh6jmJvrET1gKxSxn84SED4EKRYdOG3
w34Q05BY0t+2N8YegyevuLeefbYfbfAXG0LMSgwiK1kzKI2LGMZVIcJavqX1MABTKn0/mMhS9BNz
Qo9huFknsesuHca1Zija9LGJZbp+937jBmuE6chyBSYvCzf5FsayZE1hx7XjPqBTT4txRwVXIUkF
aW4TOyvlNDAh6AA1Eg9ex1gZBq9DGN0y5OoPZsL2yzjGs6qQc8ix6eN/KYIBYd+NHIbA35iQOZKZ
eBBP+7oZeic9Jm3tifFAPeAY5saFXN5fy5QtyrZvYCAVR8yxnbjZ0HjHz8ZsBHm2eZpMb4YJk44k
YXsapdo5nRAo5sNmDF7jEojpnyx1E24k3HMJ8b+1EqCFGItXFRc32J4h+AknK8kRGoaMVKm9oKGy
M8YdxElGOmrjMl5W8X9WIL/KhHrwsFlW71lr9ZbL/ELPfTfpYglC1wTlhQSPteaDQemBKyQJN/yD
5TOSwiXggEAxZhATFk6sCeltBtOcn2d4oZz+dVzG2TNBT7OoWVovQ4cI1/IaUe0q4anxL+VWkn4o
KyvX7wGrEIK+SoQ8Z0zaEqe7gPCWsUNsZ2YIE3ZbgC7quBQxAZ1ZQKYmi2MGXSQP24SDLZ8GvkLb
BybJspzx/5p5iQJXCvcHObJXquFm0c0JBHSmdO0vSlZb/YtbIFcwyXnRZyTViRljXxswMrKYZDHb
I9ia+E5yJ6LgdMffbEQTNDLU5pP6XJ2m2zuIRkGfE/NofXrsLFp6siYM2aLMONbdN8MSdHwbK/Zy
BNQSZArMnwGLYcDpFeY1VtUCLgMk2KGqVXzPd90UxYaE75hllT8vqvzNmDYCn6CUYEY02qaD9HdN
Z7tmqLKEFr3ljCyTt2Lhs0QziSM4SMn5be1VnRa1Bv0pcIBy3Vw4J/iQEoUI6F4aC1iZyVlNLOkZ
XfrS091VtdccLZT18B9dm+IM36thj/Zp8Jtae9Rnl8E4OBhVQtqRfam0l8hfsEnYRc9js+WTmPwv
7peEUGFzUe5wLVbfxW4Ul7n+ljM3XtIRgFMGHQ3VAt1IB16uAIOXxkn963dGjL12sHTqnqvKKmFD
hkcOP1IaLNqCmKZh1dzVaVcWFgUZZYx/nkHrNNnZznkiEa87bELxX5eop76TAPYPWUiu9JtvPt5p
xMvADDU/ySRZQdq4+CrhIrA57+OBp9SmM9jz2/Aa8MoTguvv+KuZ+X3R5LUTHKoRh+lrgO0cA2fT
B5bzZ8l9k5qsE5kFwXPObMncpZw43K0a2+wm6+LlIYGpIzvQaS2CbsIZUSqRfC+JhAuCkMHHQbWg
z5u7ACWEzjO3QSa/TjSaK307JLuwgjm1JIZHqgOhZoxfOgTDy6WsyOaCEdHFiCJRf5dl/wgoJCAn
wmLOzxPOnDQJz66fZTJaOjdYfutAaNoDb1oWHvK0zgLUx8mc5dXJj03fvPpdC+Rpw2xxyoCMsdlV
8Z3q1Gj8xXJtcgBWMnMJz6FbqUCvxERE4NjOMjTKd2MlJweZtcOPx+QAffEe9DkloC/pUW9ZMsbl
o2RQNX/hjNetTTz5JlGJIq3WhdKexNHgm0CJsX9k/1E3xK2qRRXbpE3RJt7xReTZzK6qKMO/o60G
rFIsVWwFt3hkzHOruUocoacrQ/JbT03qfswj6IkFa/o4LZ/oTuPgNffWXqBIqE1f+XzsSeM/kPg7
i8+lTLsFiAtVfut+cmLGcAboyRx/YPikki4E4BiyFPGcETTtnSCwcf7J/Zz29Eogz1oj511EOP1y
9hCSBkUwS36KKU4pqAIvzkX9TNiDdP+OsdsUJGgYIw15kASm+RB2IhgNyJBBQl57abp1azLVR4IP
/yj3Rq1JAf2i7dtg/xnzrKiCBEXUAKKgN521o9gwOi5PlGIkYd8JrzAzBnqePyu56a1FcWdLYTYI
1QozmZrnjJ415+Pcsx8jByQIiUKPERcnDgPv19Ye0gl4ugck/8NwWfBPmMGLvkmiyrCK6sGNs6x+
bNtiaSJpyg4aSzXCo6JCcytQ2Au7/6uq2w4ryYz8GTdfjjex+Wm4bLN77Ni1SRVYNdZyc20/Y3nA
VK9rSdskbQOFTIFqhbBXu3aTRzYnvvfPSPohFeQ4BfRV6LvKaWp2leX6c71NehwgDLY6Q5EVzrqa
dffWrLkpcEBOBWJuNRSmPPeJtCUGXolbk8y/6cXP6Wg3aCjzMoKsSP7Kuooh3MxpRZ3JxKlOL04o
HOfolRJ/KoFCxrDJSMegOGCMAuF/ZlSDD6BI/xYtVMqacAaHOOWyuFq2ck4La+ErRnh42H5OPe7k
fnGhGvRvTYp334pbqb9Wr2La2bf+Vbg9WOpVEC9758xteRsUDNY6oUXAK4MrrwkKHCS43ABe9G4x
71NrJkuw8ZYH1y0dPRBkONi5UFtMP+6Onb7Xt5JBx0NTSxIqhD3zNfSnPsZHQMe0bvOqIgK3dnuH
FGUOlWNS2MU/6aVy74SwYtu47+/9KeZtow1ofjpm9tFIY/9VdCy1YckKVkQ2FvRiZzZBeF/8Z+Eq
lf84+tZ8Uo3yv7uJvrdK2CrQnsgtUBv05UNqXlqAodfAqtovG2MBk59iHGNeBhs3H7tgZsYTU4tQ
VoBQ27T7nJhuvaxM83Zgg4ojTWkD0X3I+i3SwuLRRbwGUxP/TqSy4rVql3jveXN/dMBcw1pSqFhZ
tD/IjsaTSCB5QA7E1tfE3kZOtnlxOVwYaBXOnsJ63qXZ2l/rrMNwuwTstWTTvQG1cm5ug3onHq1s
g4AKZ9Jo1CTQui3MKlgveib8a6xKRcs6zohEFTEJYk6MJ/4zl3mBDkHIrzJHdGC6H6lCtSImeEGo
7I5dCAYTd3hAmIQ9Zpemr/B1hyyaODiIdF11ImeC1AnEPqtj7J/Of47LgSq08uwtCNWdWwl6ywrb
2Sdq4rNcJXYqMf+RXvA0trQa0qWPBRUs0nPqqEMMDpHFKk676qUCfKDl1qPZXjENf1YFQV5FUB71
PnRoCoKEPXiEkN5mSvCY+M40zg8xY8MhAz2CBwNoBV8va5K8rB8EEdCD5dNLBj0N/XJJExaUxghP
vCUJEUhAvDymHo4wUKyB5Heou8gdV13yMTqKV6B/lv/Xalb8fCyHAQ0Oro8FztiqYbm6WFTWlJxi
7mAkvREtypO5wHpoQyPyFhewz7TN4uZfW2IOjEndIPIDd12+vrhpGOnkdjsjKMwlEc9jYtPLCZEw
nYjML720d31eHzjVny32K/BAiFHq2W5PO2HYO/LYdNT1dLXM6pa38zbnJVnM33T9kgqBGdgP8qW3
0ip3dpO/luy/UDEvZB3bcC2dgxeWUcw3y4BuX9l/kxg9pmVu7YqtewE6skbLuH5yHm9V2t6LAWVE
A9S7IjFFG7xMKzjQlNL2imHBwY6Prn6fdAlMEDumFwQAc3tzTXxLSPG2oi8OC0h64E8aEmc7z1Ck
iD9cs3eD8GAasA2Xb0SyQdRarOwbLQ6qvyv7zyS9XdYGx5yMJtMmBmpeTV7KcP47CqE2feddeRiv
qT8RiGpfLJPooXWNOAcvzhyebcO61xrNpOAmgQ5zFj3+GZvk8z7AJ1Wu/juZt59tR7IyWIl4wbnv
vFdLenDnPurhRqshi1C7Uml4Lw4Y/mqy36ykfOX8BSXcELyyfGD0PsahuRsdgfKRR5mRGCoz5M0G
DChYAxPcKyuZNiuzr8G1P6ohf1Fh8KL/RS3PDZSA5uNghM+3cnYPTJSZ/HwRv7Gt1RfZnAcD+LGC
MpKwW0THD/o43fmOeVeHCBbE8LTmX5lhn+BSRrWa/zJQPEDwexyq1zUwd72azrJMjzErZ8K148Db
+vFyntlGzb7zEWq1plWKuzEh0Cr0qfBHg9F9+2ku4RVr6zm16p+2nhD5eTrc4uLX/DI+//IsbZLt
JJup9VCupHSSM12YipwfGHcT35k1/fVR/tfEDhWK4hHVqpNjpe7Jt/BI/MQgjbM9PShPIXqcv6ql
4MAbN20zRyi+bimeUwcoA09jTRaP1X6M+lPnAAIRBzq/Yl5gsRLO41OfEoWYZ28lsgOvmx8Y8j2Z
pncfqmDXNcbOW4jkRsDIzGXTZ3Wkl/4OoA7THx6QkX0RDkNyn4hq3rUZeZ9kqlaUnGhKXFJeKo1g
gFWOnjW8BkyJXedbg4FcJ9yifd6Gbcb2sr1PMN+mTgWZH4lj+dec1n2Ye48WNHg/DZC99tuRTy2r
vol1PycD/go2DUz2Ln5bbFpYQo1YTkmWRpJECy3VhMp4ZQ55N/hG5Hgg7yo45mjX6jSI9IExc3w3
+T+n63AUuxwqaNN5VhhMsJFo8pfWbq4eGTqG6R0YZG310dyQqM18c+mHhwVuqpP6e3O0AEaXW97U
U9VU/z1fKYwQtlkf+ncfkMNpoAkASrKlORs5HezY37RV+mKBKjdnzknMhZZ2vvKW6s88m5sLtTg8
1/AoUu+JvvvocCzQLyCRXK6l5Wsi4xadPb2StUPWssXvc2TOe2gT48+UhNusxqzE2Qfe/CX2Mqwn
5mYgj9ey65NFtxSycAJpNXyjGjwHqfW+YhflL6lJTXzZC315deS83BXkB2HNO/F574WRE8gLSj3w
IvZ4yOsFOLeZvQMrVkVvxFcFLvjJnx10BtYhEQloWzwN/Hk9hxyZfWfPtAEdEjbK7lB/JwvICP31
NixgbY0wzthNuD9sdY9+8L1iYWmwutSM/PkTXvx0fHQH+dyYwaVMYNyzkqd8uBuDidVyHK0Gp83M
1hUIC86jozmFW/3/B2N2MjlIOr/e4z7vmFrM0tnkLu0/aopghkOEdw3hCNqEcuMYb/AJ7kUTRPpM
02dWXgeQrlCycoVTDPDTw3chpl1Lt5EHqybAfKq43xbIBQveT3sAO8nxoW8ro/rW9UPeQ9+ayvaU
WM6hwWupP2vHAeWYQS6c7OrJEi0GlMyMLGabd4OLE7rhUksaxDJ2WqPWnLwXVbCoGfzr2C17sUKM
brIBT63lbsc05vZbanlo+uE145cJimXnKb4tw3gKyFBfHRW5oX1V4LE94Pa2uGdItC2pLVJo2F6A
zhXt7gBew8hUZBEKrOsOpdIN40tAnnY0LeW57LyNfuEWY8HeKJnRZTKhIVl8wYQ9vHdrJ9IKgjLv
rsEU467C982tPI/LcRqrEzrMN8P+jqmbu9biQsWaVDHIwS7oj8tJwwiqCb9vU7Do5LR2eGjaWZHJ
jpSKn02FzCGMMHQqwi+PAIS7kS+WfJgrKx9WM1efgjWU47723bO+Xfp00Ot9/E6M+Xt06egBS8N/
XBYXPVJ6dBf3o2qTxwI/6Uo3kY7qtApqFIwCZxOpe9YiNtc/OomTD5adBwtlJuOo7LMww0jfKjNm
ATvrLn2lT/Jm58k/RpFdbV5yTeNmarrVfiP9u+nnnqy8KMie2fDsfR7O0hte9CfMruXquOsD9X7U
lcafrCfDVsHI74LqSSbhkzYN60eXFdJdRw6CFZLLJ+q9Pk0rTnjY1PcCaIb+zeQapJumYAHVWMeC
wA03n/8gD+J16bnUmMVMALMUaFOLI6k03zCRPZD6u887jI1o2E0oj0YJ8dlZnvt+wTFUXpsaQmKc
W/scu4o5YDHAYseaY9gVwH2cjhxxItK07272EIpSRXrgcyYx7jokWKIIj1UwPgL12U8JURwBvM7a
2zaoEHVFG7v+wZT05JiXrLXZav+QJ3EwmvVlzQhJrorTwsdv+EyEKRcmJnEIIkgjxuhEJkGQyhDe
W38JJgbF+nuR/Uh3yKeu/zgLZc0yYu71ZHhS9fjcBURzUEYZHqDKuPquKXTbTjymafqsTwd9aXpO
eGv51GpEH0xhbt3obPtpPIVUHCNrD2aACDiCE9HLFFD5K3DtI5HJ0NTXrTc4+9mOQfrBgCLEYJ7t
s9JcEyT0rP/3C754j4YOiSpHX7tL+b7ruDjxLdwyDdW3/+orGBTEQTsQicP8r9ZemvLSjHAUOHHZ
ZN0VM8xFXW5jeou51lfVf7pcT+2QXgeFPIlHCsogbElNisgjoQZQ99kxU/nZQH7fULF5zjd57BA9
/fsWEVNWVNe6/Bz6GFOFoO8lYYdY9L2S62cTxPuFczNU3c5klKPLHX1u1pnGbgMj4Fonbw5CBjr3
Mbgfc8rk0Nk06xKF0nhu8+zqrymBRCRptSIDkkfANxaognMpnp3zwhU24wvURgqRZCcSnU5OMJ3S
SQ9yEvaXjH9RHdwXur4jmlCXP27Yn/WXrA2LaT5HENI2CbNcfVAWqnls0+kjXsMdSv0TVw7Zk/bX
CMFgCMb7KnaO+l7ui+IdcYCmPrAledZ1CdSPfy0z1GGi0Fw66I7lq0nd7xpvRcBnIiGuey4s4PFN
H2Q1CJexZ/fAnwimSn/Bfh9e9MnCqvTEaObXRMuG9mCv71LsQsSdkGRNh4NE86Lk+DX69hQJMChD
UXwamhjDU8pu9ahbjEBV+znvkRkLxILAjp1yZnuLLIaGk7j7fZtjVAHoRLQjgSgw2aoE7F3NMgQc
EH16EJenusL/ajrXnpKAdSJs7vSvO1pUUB2TyDXiLEgoIuE27cXgnNpBq+OReoPPe9SH/1CRrso/
dWs5JOu5QksJAfi/1yUl7Blk6lm/1myHj+w00QzZGBNb9znmem/7hTCdcKcr9gU4ksUpo993plI3
CxfwXRdyqzkK80/c7ZOm3484IJldbocuuIzBtaWb0j7JpGWkTb6a3yCpz/PvAMqmK6rIgvZpCRIk
5vvC957n1T82vL/KJDxkVftgdHbS9/a64XOXeWPTpak+P7dskQJ6O1aGx3nEiIRpzy0RPRcl8+dk
H6bNgwGcQN9oPfDigV9YqHtdBmY8pxmKPZ+KsRjoWglr3XItb2qOfCtP/7HM3OuLVz8tIoNkyLfa
o2vUz2javXmq3ymPFlMKOOXOVv95Nn2ET5fUNLgzeUdRol/yOb4i1ub9Lg+hGBmSuQcf+yALuIsg
EyksXhqoT/pRYNHxro+LnLdfmI+VHrbF/R7yuq5+xnbcG5aFy5noFcRehMz0wbUmmaVquh+iSSlq
vCgFYiOH9cwbE3XMQxuE3SJmdMLxQU2wL+V8r+EHJSVXYRQH0/PQlDs7/e8RvrtN0PObPupB9aBf
CX6I2dsnWzWU4sAReLnwTj/k0oBOnm18ls4l1lgdFAtihcSwyuDB8bnL1lfqb6uYbpCQafHKrVNn
7BHl1if4jdkZscIaJKN5VFILOdxZvOpzTaXhgWeZByGIrT9dOd1U7129DMVLddVlrr5GWYxixwVf
qT9pqsMVJhymJwYw5ypf+C2EwzMZL9/YWU6BxMOk+Cx5OPSvyz1+9KbgnlEdwEybgEP9TRe/E4OX
wuLEbp+qctoZq3Uxw0erTCMqQh4/QofAOP5XpHSzT07tj0PJb7T3+uwcev9ptbKdrvoNjsSaJ7Bu
p7eWLoKgsAOpm5G0wxfCXvhb27ybXIV8yPpctmk8CLDQTY3fLZ+6yTTU8qz/KP3S6coopmQpma3p
cooKME+BnDXCZiHR3dOk7NtsYrkas9gokpNi5NMG6oF1KaYpsTXzL4TvJy6mlKbXEO4ZgcdVt0eh
Tcyur7aOhr0iJF5X69eli0dh/OMa3YZPJSzKgz5erbW9krfD0Ri2Ry7oU8pdC/WeJWwbBWQDqc78
cLFEh5yCIbgWyY75zmOc5gGcqsuQ/dFq//jh+pShwxEti4/qKm3jJuEjpl7zpLhsWQ4d9ffAOvRP
Hnsk68jTbGefAoZGgUSQBXIUUyVqZzhPnX/lFNotifrQMweaZ2mFZzOLL/pA0EewKTxmj/XNizMy
UTjyGl11xOueSUIBX1APGFhGRDhdDqCdjlmyfDiEtLEyemAd+qQbsLqgZ+V7oUjY23bDYCp/cMMS
eVNArzDfTWp572304Iw0ZrU+SDV+k9Qb9RMiPSnU2Q0r6jDvVDrGueG+DZtmK9f0XVdTCFZA7/Tq
v+4YXazu3H3sCndVOkZDpR6JA37if/f5vJhGh+N4mfg7Dfw8tDtPTtjsAyYiPBOgBQ95AdUQewCg
PGAKa/yTaSs4L2jXUpRScLcqz9kfe+pRsB9pPMu8SC88ILVh0SWvZppch778Zh518Jv/jyliDklt
3tIzwW4Nfn06itrsqaKLBwr1X3uOT1bAQjylxA+77lbXjQXXXJzydr0pe7S2+rytguHHStIrypST
A6cgDsWzXw2nLkavBD41yphBMFvcOsp40KNFXQAWozqwtQGlMTNWi2P4z3aT3BPC/RPErO6R4HKo
dm+NZJfTd6wlzdl50JMaq/O2upzCBEsiisNVqA6rVaG7wwjshA5mggYceXaOmWXeMULfLRweS2UT
L5b/YQF0CoLhidXSXWA6j01ocKt3/xVsA3ThViRv+iy0zfY9rPBlM3maaAIl/BldgEjHexji+q9u
wyfuS1Y1N7sf7qHckbTGe66KakdQyxZ96KnLWfoHRumwSurfdXnsFPYDgsULh8d1nrK/pSEfIGJc
+HERk6JPlpdbnxECUKG/gu7Ltac/pScJvTXdf0vWPQa8x6Vj9wfMn2QVEhmLv+XSm+q9nPBpeuLQ
5MuD1yzcJqRuhx7PYVz896EhzjtbtXcMySk107MnxGOX+WcjH18RY17ZyH5NoHL/67knDGOEkHFd
6GLgv4sajidx8jezr88AlJY9CU+vkATffPSCm8Fen5gybnPDwfqWn62WSEwm8zY9dI+0UI8/HEeS
wFkcRhpajW7NKbmHHqi7oYdQ3FQym36snrw4Pc/j/AdzkIfM8moP5fhinsMEZ41ADnPneB7O2/gp
rfGz9tQ/WYPI1QBeq7y9ZSW7rkayEvDfIMG9dd3yQoAZTw2Fqpir7NEI8d9AvLi2g8aVeO5PariH
bojxTYbGHZbBS1WWl3jOPqYRYlHPTsEN+GMrSbaTc6bEP2Lx+e8w8bHJ65fQb9JX3VEVk/2U8LSo
hjwK9tS3fphegPn6iPu7ez1Twj7FjIDWVPdGSFnZq5hP4OB4W9TKfJ0rwPMh9AXcy/VQ/tJAfBst
EUlV+WdcsgNkPKi5DcvLEKAeVvTz5DuXlsNssDtxV2P7BKJZR0k//hp+95qG/SX2nXuPUdAUhPuF
nk4UziNOugj9504/OZUA0ux24uqYi9hNlfW38vPHLG23fahskk7XB4cx4iQTNnPNXvc2kNg/U28k
/pvG1XXzr3IetoJR5zSG9ITuSTo14kcFxMSCa0014qI2tHTouGXjeIQKAqOKePIlfZ992yJHu3xv
MqRCCBC+0W6du46vN8gz8oFG9REUxhlPzduUkPTlG5CZvG6KdJACBCLnKUYjZLXp64yW7y6ZmJKQ
IoILZ+izTSPxQqqqi+kVQ6KBrex3DYv3opw+lefrmQZQ2Y7tMvDjlO7I/Q1cQvuMmeCctPpbeuja
UTS8+mSioIDBk4S+4y5FMoDDDVtE2V26hWUb+jbQi031ufgdUmn1VvktQqKJJWZp2khFG3LYVlkQ
ixmwnddnvPDDV99rs0OTrpilUQex8vBN3Tl74a+ocYbIAGNNt3w59FSIkz22G+ZOjOveXtwnYXUf
eh6mi2IXES0V/XhxQbwa5bhF7nZaSCgTYR7NXGasnBkW0Q7rEfPclBxtPBaCSGnLPUK0hvPc86cK
xDaFDRCtTN5h9UaJZy7b1FMf7VC8+SPpuKQTYINHuOK3kFE4PwmniPi/j0yGUdsCrsy5Eg12Cgmw
rwBLCxYYduk52kOWwUEH1JsBEX0Yf3cSONVLZTnRIoKXcGTyHOJxtRRcFWE/OnDJ0WQeyMhhcqn4
2Dv6llJiaysgAQpC5oq1xxM1nNCIxFu7bBC85T0tg4yIMicniIQbNvzqBfFMZHFVMEzg58ptwPJt
KCmjquyyiPpmk7fTEyCQjx40JNzNKwN2epjKYbUXcxfbxUVf9+k0PRBFIu5QoB9H/oPQccqdUaEn
Z1yssI7t9b2axDCMsj6c9rrM0hMxvBRH9AuXxDCiuWKiOIcKtKs8TsHIW5EfzGI+OJTW+ify9BFt
5eW3jnK6MhasfOFpYMYRJ+VP4fjXxJ0Prje+uYPzNStI+qFCIEwJMoTJNcHJrP2s8i5Z8Workx7b
F5zweukExosk8IMiuSyekLppDtOIvWXTeWxbtVGdp+ed5Jjbko1yW/l1pP9DS9mfGbisY2kGpxDy
BJP47CGh4o4DytbAh0LAcCrzaW0YZZOF2GzGWtsMOY2g2zSboLPaCyTjt6ENh6gEVIbbW56Joyju
yDT6SK1YcQGyme3w8DFLABje7LNuKBGDZfXFWtrkgIiyeaIxyCKVSqq0QV4Hpz51ZvqPc8nXE+Tu
KUj9XTda40EWSpwst3vrgT1DDzFOoiCIzRbpfZmkv9boP6+mAfYBb7cmKRJ381nGdQGxsLmMhg3+
vROkLfImX5k+7qVo7o1OPmpESBsUn3D+D2kzPRUgMwgFfGjc+Kuy6YgJpULxHJtveeC8LAXBf8Ms
aMMsUkD0e5jZFbCY9UA8JqIcATUI8/5mNiGcUs+8EKdOCALtrdmvj5MX3igkmAi77t+10U7/oXxq
0+G3k1M0rMCIUy9wtkW4Tje9S24T5tkeU4SBrwTTfjv6X3yfn8UAbDYH7EXDS0a78UVjvA/8jlRE
Sv+9u8S3ZpWXLG0eOZSOVt3dBjZden4r2AdJsygjIgPuDXtlJWgXBItnD9ypgGRnKLM9E0TLflz6
/genAqAS59ds5KXLwCg6qcOW1ym2qPRQ3AQcNXK1D0Sec32wuiFZ45mxGzBFcpByrMZzAMaSAcXB
IH566ZYT9o2Nbsn0kzKOyz5OWsoXEmutAsf6QqOwSPO5NsAMeHR7ei2Cvqe8I7DoUbEax13xuiQY
tLnss4ldosqL5tBpcP1Qos+zp2SvRnnN7Xyn2uGzLIsf/mbPrU8ZQgbJve2ZoH77bdc3/7KMJCQm
B9acH+FdP+SjQ+JUTZ2RW0j1llI4UWOgSTaqo7nMT/j40evzq3rk9sbNyeOfs04rau0Imwyt6HiY
V8ZsvMTuBK5NLgZ40fwiSkl50v/UE+vcLpWW1s4gIoDwxjKv7INbXJrX1ulf1cBaArn+h+FRC8+s
yS3ubNwU0VjiZHT7Qxkiq1oG/AwIw5wHy7ckIPnkGFC0TDbItC4IiUQdjpmuMfRfTXYJ8zOdjwCj
7RCTeLRpklwP+MIngh33sgLKIeguVEZ4V64Au0wZ5x4OjF0p3UfOVlaRQsdxYRCAZ9SlpBx0Jk1s
Kb6QReKrCb9zRkGL9OO7udRPwwSo1R9n4jTcoj76/M72xgxUc4wRbb0hjyBofpIn283xa5sf6ZL9
NXKXoUZu/Y5ZgfTsf5ydyXLbSrauX6WixhdxgUR/4p4zkEixk0hJlmzLE4TtbaPvezz9/eAzkbME
MoKj2qXYO5NI5FqZWM33Kya6JuUobsKCCLOScprNFh6L4FEX+lYUhCk0ZyASp8aIV4B9DQiUa/pz
EVnfm6H8QQL2a9gRBafu8hT6tnVD+65532kZEcY5soTAIJo35ee8onNEc1qcgUE9QQNczCqbb5PQ
gxtKg/YKkoaZCJ5Q4n0mSOHR2BKaQFiUko/w6Nd8gCI2l5IOSYiiFUW6acbkzqzNjpxq/2pBObmN
zai89Sx4wJpN6zbVQP9khvO15ibttekDCc43yuZotbfKI1fgpwrGIdEEpZmZRBSHzXfYqRq/+Zo1
zXHqp44vzaDjsmlafb/q2vbYiPYk8g4iHF2ndKW9sMo7EZavQ2IT0ekQKXNVosUEGBNV+2LUFBE3
pDNcGwYoNYY216HsS2RXn/hS31h0wHbEur3QIy+gJJ8rET4HSrRrQ/d5JKs1Bsq6Vvj+qxQD3w7D
lKwelJiCLrDIMHcGGso+HiIr1U9JQ62Z19lPSWs+gLh9zNxqryjBjmTqw4TM0lz6cYTU/JnOJYA/
Xv7ggdVEO8y6FX9U0sK1aIlEUXz3NarNLXXXxyyzYYXl3yf8f2upb73pEPlT7zlIf5lW+xKSVbgJ
aTDohDWSr7COXhJuhog0s11C4CBdFiUAw/L6taqM33/2mpOU60bkNlhw9XHQ9b3bkVqgCra7tboa
UcPIo/Ev+xa10T5NlPvc1ihDmOjraJOUCESQr+GsZzd82p5SZEKofB5eNFTTb9Te/6cckHbVm+SW
ljMeWVU+W3EWrZJR/x4i5fzgECiE/bD1ad0fspx6ERrSN5Xddncd7d25T8WsJQTyill2qHPnd5YR
uEvjTiXqq9KxBR8zp4LFjfqXvtCHTavpn9Mk+acQIJ0b087Y2A7ZrypY0wdmseo2tcaDA9K/a7+S
CriPbbEbx+iRS0/wSFlvS3dw+6Z5wz/NUNxptYr2c7bDre6VHuwS5SoA1YqBAyqr0WvqbSo2ESQd
PrcQMm6CVDN+FPaQnLLAp3m6n7BsR4F86FAF8IhMgLMPTDCH0wx6t+KEEKTTx8gXJRUiXVNp3qHO
UH3vi1H/HcGOOVRhmbwkkCXuS/q54pUBoo7KZA83XWstr9SMyXogRxNNLxlac+um9REjgTT0swpn
NckiNMc3J84LSmGovzER4IB076N/45iUgdme9wm/389KEMoJh9i/Ia1DAhtr/mroRr4fy8l/UWzw
AaJUQOwHcDGh4ESkQkvw1FTquvnnJq+aG63tlK9jbZkbFAT9jckvuQlca8fLONZuCrPUotaEOn36
DGE+kMvmhmdM48/A7cnnazBYvxBJ3Zhu+E0tvV+DM4Bs4pOMRup1QM+lprUHHy9Ne+PnnORC1Ncn
iKMl3jwaOT0rOBgh6cd+29CLC+3gzirjU2ao6ta36u+0sv+MCJHTkPqIEvBnYn/fHGV44pqw7TTl
u+KKlzalna6oHfMgpiZ9TmnIO/Lrwk9d3T0j4gWeMUG6IAEY5lr0rRda94qBpNuKGwPtA1xNCRgh
jecJdCzcEMQlkViX+/mNasB6hTL55Or0kueFrm/4BxJ5sfu9QaZ4lfTtFyrPKIiypqNjVG8RO6Xp
4i8j0TL63z6Ljl5fkW5KJ9skpvXNcfCJ1oymIhwPyIgaz4REAxnrbqKKmwMBjV5LIBVAttkxx3s7
4ktTt9T1UETHQcDLKnr6h6LOOTUm0sioBsUBn7OlmVr7TKh8YVsZRBkru/fDqkRN1Z7jd3oJs5XQ
rA+KOkRBmfKef7TW5US3H/ukRLjAeFA9nzY76lIgomg3Vq0+s09oqo/NtT3x0QdJighoxHeXrdub
kIyEF037qrY+hUV236nlygHlFTi4I7XqPoFa3OCVdolZvKRW9m0cmmc3EG8NfVBwS7S9U9cPxCqf
kPfeeaxV7wA06dJkeDTRfuIWnRk3AzHzrdNrK5OMFzETcwN4hFxlRV+JmioPjZt/zajaaGgg8FAH
nkrKpwqTn0OvfKM4SKnxr8PTv7UBeeqJfm/n3mcwt9siDPEpyXhKYuvV9oNTyyLdAOSYoNEgQEZD
N+XJyovami9WAPiUz5xXs1OdO0spEbTmPyjcl7xsgcYUJVny8c5pdBJDhDji5GGo1RON3Bstd+5J
aBL9d9TfkaVsByrDKJJkC1N5R/CXOzFhyKI1D27iuTRLBGtaBU+Okv/KFGO6j8ysXcUN4RCn2QEa
2Jh2B8yNrmxyISU9eF711VaMr8bY/3Qbku1aBji7mrnvDSF6R11FUEdprJ4V1/IXNQu2Ypy2kICe
NArBb5FDepwaqCaknLIbKqC5HTplAe/RpM0wDZ9Gg8rFwK+JvY4PSmnC9VSqfxKLcsY+3SYWTYRE
3qhwUr03o+o3xGy/4kpPgdJRuOaxcIr4pADKHlG3y1FJBCh/GA1S8HOW2dAilY/BaMe+ITvSeKSF
qDzMengcOqFU8IwJ+Q5KySyiUJkgw4hAduS/hgOZ3rCt7kGBP7TORLN1QztsnZOGCatvUJym22xw
3oSwPhVIW97QPPA4432KUaUXN133Dl0EdkGQd7SQ/3A3RApewxQOGAXdSAco5LMcFjaMIZ3mzjc6
odHEKOo3gCGHOO5esjCksjQ4OKX44Qz110y1X9jCX7qUNJbh2VTOKniG0T7974IKXkE2ZTO75KUa
e3tLs569sjW4r4NRffPqjFKAqFcp2CtIqNAqiWNUvoyVrqAZAG7H8YBx/vtf//d//t/P4b/8X/lj
noygkP+VteljHmZN/d//Nv/9L+TY5r/u/vnvfyuC9jvDVlVH5e8/vz/Tw8m/pP2fxu/VKUXRfm9W
D4FVPLgkX8tG+35+dOPj0W3r79GJSFt8ZJdiX9N6jTQc1y0a926uG3x+pHc/fXKJEfZjIUghRW+F
1Ty3uXW4buj5ed4NHdYGqJUEGUqXNpttkOvZVqdFfX1+dHthVfS/R1e0FCJ2XMG6TgCOdHynq3G9
HiyLilyPfCINTucnWlp+8fdEvuKpXlTFYu/X7SntjYeoyq9cIe3vocEqtmIoArE3Eq6OtafslARZ
pfO/e94eH2xKW9qUFtimSAhH2+ep96MQ7TogbkDUZWvTCXJhjoW1sdy/HyBWMDVXt9s91NoERC9S
prjz879/wags5++xdR2YiqBtZoa8/0JiRF9NYwLHHM+2OT/D/Cs/WCFr3lrvNminkrXI2lzbJ4Hz
oGvTrjD6e932CKbnxKaC7ez1aEfcnZ9uYcdakh2TXeDbODTnsBc4+BFCK5/xlVJSp54iWxR8Oj/N
0juRLLrSaANVI7vY62puqivYsBnFjMlkr64bf5733aoZtkn2Ja+KvaXFv5MMtB2ygxd+uzYb1Uev
RLLqIW4d4hjIO5vRcHDShqquGhR+f5+VyW0pIqq7ug1nxz5RqOD1yEekMQfJdU82/6h3T+aXOhFr
Ox73VMKcwG3Dii7qC0+29PIlU3fjJrcMPRypowWxUWWrqqHrKYnXJfp05uN1DyCZvNrxja7r/ri3
sXeEK6rwrnGQfD4/+oJBmpKx2zDBSlErw972x3DTmHp42+mTvhvdpr2wt5amkG2+KW3icW2/b3GK
NCmD1BjFK6248YVXvDSBZPK84amsVLfjct8QfkRVtIY5bTfH80u0YHumZOKO7sV1o9Ud4mjUsA7u
gGbdhIjK+dGXfvz893f7M+w0uCJGyY9vFP/Bbsz8LhyDclPVXFCvm0Iy7tiJmtLU63YfFRA9m07b
WqQw0iLenx9/aYEk+47cIa36Smv3ljnS2tclCkQ02JXnR9cWrMyULLgCzIXYytTsg5TEpnc3F/ZE
KZW//SrPpjUdh9R+UbIU3xV2dKs00y37ge40GLQhpa5ipVKleP63LD2pZPAO3YTot1gplDX1WVeB
Zhv5dRdCUzJzxa+duPOrck+mZ1jzOYVglz5eMvOFU9GQzBzUsel1Fs3SjedRoRySvvN90GI01UEL
oiYv778pOprqInbcCy9uYbEMye7RxpqEGbfFHmlT+yY3Ibg6PSTaq16FIRm9o9nUutqc6X42OTdG
Q1ldmqXu7fnRlzadIRl9VhtdpEHO2GvI1ebjd4fbf8t9i0+pnRM8ibo5ecFDPk6rMgRcYe8gQ6xS
KqNrv9jWurEzyPud/y0LHsKQPEQL2jFtO87maCofYifZdZ72XMyE2PPj/9kEH5zPxvwC37kgR6iq
PkZmvp8bOFUgnlk7Nrfg+Srn5I5mgQiIYYEYIMTsxygU0ywPvXJKaIjfQamBP511MZEBdMx+CUAv
tJyUvy3KmAjquX5iZt5d7Hg62a6wdaOXZuLU2Y39NNSvoPZVYndApVIw5y5pQ9KOonCZZcw6F6a3
OUXDhnZmo9xQgG5SiznoP0AshdZjXhQkhYciLzbw/EJSIj2I3Y4+DVXYSL/BE0MlswmGOS6Z+LSK
xehDUEn8hcq3MKTst0fC0EcJgY4x/3ZS26z5NmQiosB1mnrDo8c1ALGFpPBYdt/TEsAEEmYZdUgX
Vv7ji5EhOc6GUqDcNGJj3+QGJQeRKM1yTXhWL9bXTSC5TnDaTe3Go77XXT7NYQiOfEEpI6oD140v
+UPWtyDMFOh7VPva9K6lgf2Oz6qhuXA7WXIhklO0sOoUDKi2r3UxjY9ppkYqAcERbuWF+/uCcemS
Y0zyGIYLRVb7LIT2RGOMPpB8rDpoR0Xki89XrZMuuUIiZaOug43boyLWl6tGyXvKCiujDy58Vy0s
lC55Q7pgDR1KxbT3IWA1uzqz6IUVhQBccv4JZr/3gY/QJX9YJm2bgwKj7l1Dp1lFuAKGLkoKNY0Q
K093qtP5eeYV+WgeydnZEMqa2lJJMnda+lJVKTItnShsApN5QOdQ6aAHlqEK6odiuODslxZv/vs7
/1dEgQ4uKR/3vacnWyOi0AnYyev5B1raYJKNeyr0hc6qxD4aswi8rOmQJkAai2aKThvgkZyfZuGS
pEuWDrqz99lOYq+ZiDgMbY2g8vxxShem65P+cY1HNzXKt/OzLe0Gye6DuEIULnOGPRVByi4qQhTS
+5Aqujy3186VjyQZv5JSY1jXKP21qgJMg3xY8FBU00C/pakhHuqaBxNSzt35R1p4T0JyBJTbeYVR
VsOeshlnG2ZkD2xoxgcNka1v56dY2GdC8gI+ieBp1FBRoZQg7qmkscPfQZTW99cNL/kAQ69hepX4
gKD1wv0UxyF1KnEQfzk//NICSR6gzgZD1dK839M3O7U3ft5TFUi/yvRY08xjX7iMLM0y//2dLdpJ
VwWtoOSWJMpwl/uN/ZY1OlX0sak+n3+QpdcgmTtdcHSAU6+znxG3X2JhYpAOYYnpgjuZd8wHLkxI
Fi+EXrkpRHSyuHeDMQCwijp1X6aK/RW5bfU5RLFv37XVLLSZr84/01KMRUj2n5S6UY3OOOwLN32I
wwpJSIheG0RuKMUjDQpg39oNU30oO0pyld4ZVzlExrvYs36d/wlLyyr5hM60YIXXer+HkjH8ZIm9
nvpiqjUuPOLHJ4NwpP3nOLYLEa4WB6ehbTMns6AgNgAY67uoxTbKk4fIby7M9bF/E460C+EH2l47
esMhoWX3C7WhKh2OYvgSDAWpCHwrFTnXrBpf+n/vd6FMfRoklTgoSv8jRiO+prLmuqGlfej3VR5N
iSIOOV/nN7nW63cTubcLu/zj1y0cacO5SJLplqOLQ6nTEZ2rJc5AQLw6/9uXXoC0mZwe8PXoNcMB
uY1bb3R+imn4p1WqjWq47VWuRsgJniycrKn1bXGYmwjatHyoe5SMIW+df4SPPZmwpQMlbXW+XTxX
HHzaVtTOfAjH9MGnCOz88AsrZEuHiTuWthOXlnVIWhdlZ++ON7A2KD+6QVr7undsSydKB24bQBji
ilqgP1bW9Amg1oWY0dLqzI/1zs8X6K9XHOHEgwGtnaDFKZA4Iu6rkLNHeK3nF2lpFsmOLQ11+so2
sC6zfKM66jkwm9e5e+y64SXjpXTFGZzQsw5TbZ8KGuppl6YrJvO358dfeseSBSuWF2rAa/UD6RjE
QinpnryvwrS2Hq2756dYMGNbMuPABpBj5JM4xDmYa/RqfweJcWGLLo0tGbHhdIlFyfFwQGAGjx3U
9qqauPic/+XafA/8z3NWyLkwSmCBwnoOP12LvzeINiJ6372ErbItQXUNVrElx7/rdMovXfHz/KQL
G0rOjcF9pfhizIeDKSzKdHNFRc/RqdFqIyp83RSSYUMpoYodBgKKptmnvla/Ua34Zif2hav7wkuR
82N+QrkWrD1xaIfuoDX9doRzdP6XL2xXORdWTqY1umMnDjUrhFCSnh+DJrVX1PPPMpfs2/PzLL0E
yardZqgHReMlFONgwl2w6r2VCu3OsXXlwhRLjyJZdkkKvY6tbDh4FO7Q5xQpK+SBHOhKRb7Kasg+
5x9l6W1IFq4R2qu1tBwPTaAZNzQk9XSoAB09P/rSQknGDYyQ4vYA6aLU6qNDYImKZH3eUnmD5Op1
U0g23hgwuXrKAA6QxI8AdPYF1ArXs56vG176BnQrFWkfS+n50lPdvRuM8KhMmgq1mr7tq6aQM2D0
Z1CEPHj9IZpSc09zWLCq9dDd2wat9Oen+PiLQJiSSWuuURjwx/WDBZQKnTGIpWs476AcfsaucmvX
G5IX56da2FCmdGTXvR0aYZ2OhziDoGh0drhVdLe6qraBk+bvUzsNVauswW4fQtBAD1TgUgmFOs+F
3z6P8oFDNyW71kuT64vBm1DbLl/VdjXDSdrq4Oboh+QqGoDn12jBLEzJuO2uD2Cumz3+w2/uEgvu
MV1VdE6ObXXBfyy9Bsmu1aZKkGaGcB+3FIfBAwrmUnRruBB31ZYeQbJstxQTDdq2dhDZMaVhieIG
gMZfZopOUjW3firWqfp5RpzN/fElxbQORWGgNW9i+9JH0tIzSqafKB3Q3szQDmM2DohGUQVvWOGl
y8PiI0qmjyB5UOkhw3s6uuw/wdLe6MZz6tP6jGaZEzxUNp8d4x+cCc9qj+Yd/e6F2X++apfIKbOK
og63anrQkzTLPKtTBQEhDpG5snVPu+CgF5ZQTpHZY6vawJt7aJLF+ClrG/9XCkTpwhMsjS75grHR
8zEmyHwwze5ZiZTvthted32X02OlFfTkhThZ6H1HSsrYTFl3wCdcOrlmz/iBK5BzXpHbG6WBDsrB
cfNHU4UO1LTWelLFiQvf91aHVlcjU3fdm57X7923iGkns3pF2R2MFEOhE5XePsVVVlZRlde5HDnT
Qxlp0XpAdQ5otgFfsIIffZVtakd/Pf8IS+sl+QM9sT2d7vP+AMN20xp3U24f+B+qTm9A09KdP1y5
pySjR6enGBRADgcX3v1miCvabgczv7BMSztWsvkIVRknU/32YFpefCgs761V++Hp/BotDC6neqqh
H8qE6w9tjnW+c5wo/GJw8F9K02rzEnywZ+Ukz1AnBTTQpEfHUkmP2mB39wihIzil0TdTuMJ6LWDl
z7rB0S0Qa4qCJ61JD4pluRescukJJYNHQ2P0TDK1B6V1aGJDzw1K2aU6jIUjR84A1SNlFFlmdYcu
rJEfATNBD1m+08rkus8HfZ74nRkWuZnQRdx3h5A8O0q3J1UJaUww90M7XMguLS3Q/Pd3U3RYYBr3
ZXugazZZpzlIIUS2Lx36SyskHfppmyep2rX9gTLn7g45IZCvtZaAKobqdN0eluwcWQK0K/Syxy+K
eq2kLfQUh7ag86MveBFdMu7c66KmadruABbqWNiw7NX8kOrh50bRj1Ho7lxkGC/MtXDZ0yVTn5W6
IHVREJgkdF/ZrNZD2xn2QzNYzmoYGufCK194KXJep0UUoO98vz6gbnIE2fG7iMdtqrlfzi/Zwo6S
czqZRptXGWMVqMsEd0WVt7c9FUvX3Q+EZNBNSrU/FTs00RtjfhSobW9jOsCuu6SK+dW8swbXDVTO
vol7cEZLABLv/WpChnR93cpI5gypBfmnCl+ONh3yESFaHw+NVoIgPD/+vAYfuFsh2fJ8+7C8JuqQ
Bc1/pOkARM3SNqgcby1P+8fX45/n51l6w/rfq+QYsbAgtMLONl0acyuzX5me+fu6wSV7VsEtpFrP
K3AjQ6zpobZukcm1LnjUpZ8u2TOEZaHQfdgf6DPNdq6SwvIoe/Xu/G9fsizJgvtW1+y6i3su6HfC
pqM1nJBXLJ36+1Xja1IAHTJXTFQ4xLT84d4Aeden/tGeLvV3LCyONjvBd7sfw4JBGrH0uUizdS06
1AEMT7lu6f/Ulb0b3cjCFF6R3hxsZ+5k6KCj+aN5wXcu/XTJcFOzjZU+c9uDQT7qkFN2Sdl03l/n
Fv58kL376YgqBaGP9uUh0h31riYJsKGr7JLZLpwx2vxM70bP/EwdShCohxLdl3XodSms6vBkBF5I
M1IAoKRGox62/KUJl+LEmmTAU6fzNW6rAxAiewIGkCAbloXgh4JKUzZWKMCVwnS4b22lq+CGae2q
6vVLnSYLVvInYfvueW3IRoVlaM1BRM220hFerfLTaAdP541kfuUfeME/l9F3w7djaiS5Os1EmgrV
YRtAfupApIBvZRZXbgjJ0Om4DVVTBFzMCP8cybYOb0PbFa/nn2BhgVTJzBtDiILea76+ko7+Qwue
GH+Dv0Th9YWjYmkKydRFj75iBNvrkJIDVagXBk70qKPacv4JFsxRlU5pFH4KoTaE00Nror0RhaA7
Q+uvq+ETqmTsNKalTWKTRcndrPvd1iL9WdF5v77ut89L9m7/OJT556LhQ94Fmf2T0ohpJ1J6Dc+P
vrA7VcnY0eNyFKcqCA1o4S3V5z8iu/4EJuJbhTDShZe7tPqSeQee6yokF7jgZWV1E4mBtsrxup2v
SsdzHhnEChuOoLJ0gNJSvQcjoLG1H+eXZ+EKo0rnczwTNQrEahEXNQCGaaN5YyYoPdaJAKRujDNi
50LkdskEJBvOqNEyYS3WB8QIPADSNPHV3yuEOX+ef5SP3wJd7X/vI7jgSNO0BJpTJf+SWe5DGZrm
NW9YI90ljT3N0kypL04htb4sU9hxyygvJbk/3KOMLu1RrYriwCcBfZqK8avv994Ngb8NonhrfWhe
zq/Oh6vPHNIeLQIkrzzFZ46aZKHQR/2WkJC4nVrhX1ikD89VppC2KgriJj3pmnYqzKDdFQiVoi8U
grSO0umOxoUInQVvFkXI1Wu2FDNKu9dFFd4oa3U6TVlwEFbxFdQr9eLVhRj3hzuK4aUdK4xM69Si
a06VGJvPHqVSAMfrCy9kYbXk4K6bWK1j2GVzylutXusFjWeubyHLQNX/Ju07YFcmOp9qlOev57fA
wuPIod5q4Jo5mnZ9ChzA5aFfD/ea0gfX1P5pqtwNEfgd4Hu1rE+F57fBaigd660t0Fq9sLsWfr38
IeoLvRlzt1EA0zs+mF4FzmH0+bqVkQ44Cw6P11R5dTJ6Qyc+hu5eu9J7gQ7Z+QkWrE8OJruuXvho
HDtH6uvvTL+6gbMO3tFfnR9+YW3k9gk9sqwp4FJ7GrRRvY3tTl2VJnDC86N/eEbwZiXXEcW9E/mp
5hxd5TWcdqaZrHPtk9I99+Fw4VtlwQMakuuwcm4rPmq0xymianzyHhHpXQ1W0N5k7YWLwJK9Sb4i
zBwXPayMV6CmCB6IJ5MnorY3BRvq7jobgOzgGRdCPksvRPIcRgblEhCJclTMABUEJONpPTr/NhaG
lmPIme4OSq8K5Rh0+n6wx+ekstfXDT0v3bubWNh64EpVfrWVUiyjgdbwL/VELxiA3B1AwZNNzemk
HNM6XKsUruRd+quAwHjdL5cMWI2sLsgDlUVRUBUKAnpM0NgsrzMAOSycCODGVWwqxzqcHkSUb6cJ
YEdI81rvv4XtcMGDLhiBPr/xd8tvtq5l2HWrHLUC/s9YNXeDrWwIDYxonlq3162UZMxd54b0GRjK
MVf6V2Ibt37sXziNl3amZMQCeVo6hXnHpZMjvmnuovTS983S9pGM12prRNgdfjWFr7d++6I1n2si
5+eXZMG/yXHgDsSO2Tmjchzc5E4nqZDa3o2NHieXGICM5ydZWBw5CNw5ZjVOHrYlGuOpq6wVarKX
Ll4LqyNHUU23HNOO5t1jbpjOzdQPjxkux1DtC65zYYHEPO+7jUm5mZL0NS/WtgGVt9M+8ZxdmfmP
DdhdvwPafN0aSQZgmbofW9RhHiu9v+XQWc37//zQS0skbXvLq0BtRK57ROyISgQzQuww0d7odguv
c0Fy+Ts8y7JE85VdlA9byyR3C7ju/I9f2jvS7q9jqhAUA/xIY2frKgPW4ooLV9ylVysdVGJSRG1C
UPrj8sfsn4RbOod7gdCSeSmrtvDz5SgqHY5+W3mdchwjRBnn0xCk8qWc4MexNU2Vg6hG7JtN19su
J8vw5A0accibQG/WbdptUS198u32iJggfMH+Qo5zYc3kwGpJl5Obp1EJt7JG6LP7qrX6q0Fr6m01
GitkVtfnX/vCeaBJh1qAdTUUcFfI/6XabaQH42poUV7wUz97aJq387Ms3IvkWGtd0Z9Z0D5/Cmzr
4IrkVw2l3WioKh3qjdOEz33fXHigpakk+zY57zXkhotTnynHsBMIs1S3SaHf+3WzhWJ/jIxLZWJL
ayfZu4ky8NSFdnFCvvHRz5InN3Wg/CI2P5IeP79yS/tAOu/y2POGWIzFyTX9fDU56atmAcL2kz6/
87netCoMufNTLZmQ5AESVej9lAZsOW1on5rYB8OlqLkSra4YHz6NdPOjI0ex4OxXJ6Uqf8LDmdYa
Wbkr7UXyMUVuD4VhlMXJoOTgK7zxKslR2+1NY6+06PRaloVPOP8gC1tMDuV6XTKN8EqKk56HcM/i
Vl3xltqHSE+H1TjzqM2maG7SCWbr+RkXXo0qLR0MC8WfLLM4UUU1UIatVBE6JrqNGMp1E8zb793p
GzpjZyuVwulu+l9CE9SoW/eXrg5Lv17yMSGqR73jldlJQz97H9mmdk+K13s8/9P/3ED+Izegqap0
c7AR79CnycPa3S9D9uTGYju2w9oehhWC1q31pdQ+ldmdr5g7Ky2/cWdfiTRct8YnEx08o/s+3/cG
Eraxqt0Kc5cEyouFVo6t0qxhBcAUL30eLi3E/Pd3q1wUMUTexofwO2kuDsnpZ62f6UJ914KrUCV3
JCx0ezx36k6Nz+ZQvVOlxBtY5p9H3X4Ar/16fr0XvJ4cLPZ1JUl15A5PtQgPfa0909v1qXPjQ22F
385PsbROkifqsyZSs7QCEAq1BywtUvNQDn9cN7jkKZpKUHRHO+qJAqyfnioetSS55nerrhwdblsC
MB04iBMVduGT447jmtd9CV714ftldMkJ5HXHQihOR/CrRs1BTaEWhlBq18JLHWjDeXNb9p3x5Ypl
YjbJI+SFloyVgcBc4SDLnBrhCHUQ6PX50Wfb/A+bZXTJJWgayAY0ecdTOcUvCBA9tWV021rtP+eH
/3CPMrzkEpTApX6h4TTOs2hjU302G/zg1A9agCzs+Tn+pHI/egbJms2yDCytC4NT4p1cN7nFb6wD
72eY7pAgWk1IaSiAsAfla9gg2pn1qyZG5PTiR/bSM0rm3gAZ77re60+R0T7Sc70uYIWIwPlq1fE1
32Qso/jbXw1lC7B0UNxjKca7vhqeox4R2RBQSEKGxbku3MQ8kr034dTCoEndYxCy18YGAfjQTa6K
izK6ZPAD0Je6qbLmNFnOvaYXT0ZXrzrtqgA+1xr370VCi1gMKHKBOa2G5NYPC9TPU+/SZ9mCoTiS
GeqGySXTmrKT7pWPrZV9RksI0mL/dH4TL2wiuds4Z+VjLeJoVnvrV0GZ1y0tXghC1egX5PbF6O6H
Dp01kuzRdOmK8tBGOKWerm773keeXfH9CzGtpdElQ0QUu28qeLEnKwNI7pKD7RBa3ZxfoaXBJTOL
kq72R7eITrFt6ZtQAcKcBma9vW50ycLSWg+ivguik2rkzl3ldslGFN3r+cGX9o5kVugUOkGWNyEn
XXlSmmI7dd2Do04XvMPSykh2VZgwPoAqhaciSXZDaLzBQ+ovnA8LbRHuf7QVp0VSTZ0TnpoR3K+L
+p61FYaxUpxwZQbRakLebEr0tQu/PLWAk0dbBBsG7Stx3/X55fvTY/yBg5d7j0Ws2XFld+FpRFQm
KXeQGnTvMetRCuP/dMes3I3lnR4+NvnD6PdH8gtbkBc3nTLdZJ57O6U/qcu8FbTwN+OtFrc3rf3J
bz5lTYDAtY2K/K8k7maiW1s1myZ6m4yvff9WeU9D+hZmnxw7XjE0k43a14nPc2ZDYQvNpmk9wFnu
+cJxURMZ45dRBGvkL++qynvWY7ThdGhxHqpoFGok5c1Q3jUD+r91ceIhgB7eOGLvKb+H7jSK+0ZH
ckEEqw6EqBdUu3i4a8fdqBQPfmw/KNWwaXINzPKfH135l4BcC/AxV+67nqnyimqwgWiB2Xg8SGoD
UtfHlTF9adRZLPu7QqUUv5iXPyUohIzFjdB+9uAnc/AOun8pKLhgKTKm2K5DpOTCPETAulBu6hb5
Ii+jyq/NwGFf2E0f33jseep3d/9aLyqEM9TgVAW0+3tIT0bDdBM4+r0X2Q8agnTn51l6FMkZImVg
W45b+qd4RN6g0RH+QnJrV9kXwblLM0geEWA78kH15J86g70Qd+EnZ0Aiwsrdz+cfYcGxyM3aHnVR
UWbyCKELqMgPS2Qn3MJYnR996edLXhGsW6tM1D8cO5fthOJVvOrMAJpmXF/KfyycqnLLtk1xyKik
NfeZHF2LODz2pnKfxP2DbYkLr3lhCrlDG47ilORR7h5pstxmhb/V7A5yZLouuvr5qoWSIcZdZ43I
aYXOcdS9ao2cIj5H2yroOV8wiYU3IfdoG0aYxtqY20fLwAXW/ZOI6Q7r8wvn09Lw89K9s7gC+A2y
RT4qt2Bqbsqhc+Z8F77Mvj2/QB/GgVTXmid+NwG1Lq6RD4p3VDpAgn46/YyzCTUKG2GQdg9b8Qf1
pZeaFhaMwpLsujAyuE00ax8Ne3C+tWGNOCnSAKN74WV8HOPmaSSzzgtVK/ogMo5N6d5Rh/I9Lp2D
Govf6ZTvMlJLt1XnPRhjtW5j9/f5FVzaxeLvFfSQlFL6ZqDrIu5fw1DZ2Y1yS5psWxfGhcvhfA3/
4BC3JHMXpFEjCyGNo0ggJurILUXoQkzjrvSzu1qZxI1tO1+cvrpUarj0TNK1qK3VCBuJ+2Nfuz9V
d9w4FtKko1M9hSipXTD/hb0td3NPU+ypuTPfOXrnUA3eybOsTypZm/PvZWl4KdRQulFmdL7WHxFC
dREfjLJkFWaBW6CmSF3ghYdY2nJyF/dYOg4BbqM5dnqMavh0V/x/zq5kSU5diX4RESCQgG2NPYHb
3Z43xPW1LQYhxCSGr3+n3qqv3CoialsLUUplpqTUyXOW7JwNzX2O9rUaHdLVrF6HXO6zcHq9PjNL
GJmt3WPNXQFFuyH1HRzqfH/9HS/ubd5sAvjaKhuiSpAhFUV+15eABpQ+/VijA76L9Om2/2+kgbbU
vnZ9b0inerhbRwfK0uNGvr9cKd+JFBO9R52Wq1nOQ4r26j0d4h9IbucSLDKCBM/A9n26PgObbxkx
D5XuYO5iMaRcyhOr428XdWpWbFGEWZKyCdcrej3MWRj3KVo2XqDO9oswcQI56F2uxB0huEjE9YbB
bDMxIj32/HGteNingx98Hpvu3hVQDNb1RjXRkrlM8F6FlKTqJuvTWnrzKaggd9/OS7yfRMaOUz7+
xpaQPc4spHvpNdVGvrRMysQQtILr2AXSPpWreKDr6B84m9o9dPS+37T+ZivZ4jrDJIinUrz43zvQ
jdoJvAjuhlXcOAOjZOJM5dLhXqpSlRH5nazjlBaiQ48lLeRGpL9vJPQ1GPsW88KRKT9LKr+s/Efd
uhHAFlRl+UNQhRDtucVULDAcbHbwbsnHKE5YpZ6DHnKOTu09t2LdcOD3kyEzYV48jhyIwnRxwiPI
4gBwzHa93ny0ej+fMN84UAR+VkOpM4xgpHpfzuE3svJX0cfJWk5pXvdfrhvJNgkjn0Rd4Y1510YJ
a2SLV7e2Z2Tn5064ka/eTyjM7BYFw7so2ORHiXbFr6xj+3FiOHp54qlqp5+0Kc+t2io2WZqrmQkT
yoBidkVXRwmZiw+tXx/1oI4OxIMXL/jsdcNhLaG3AVGiQug9hfTodRuyd1M/M4O+n9eVxn0FG+rm
J+TP2I7mxREPACcIxD5f/4Zlncy4Z3EMJWDQGyYRhMKOuVjPNOj6w/XBbRMwYj6eQMPkLgq+1jKg
h8irmkfo0LO+PXQ02Dg72D5y+f3NeT9AoXeuOTwhjHMKeUWIHvoLyiIz+pDOPSS3NxKYzVKXrPPm
O7VyCemD8eIEI5QM2rbVv1Znk9XWNvzl9zfDI71TEnAVJrh2gWVafpljtbFlWfKiyQkahbIjOdS8
ElnWUGb12+eFQ/2wUjf6qRHrDCJmeNXxwmTK6QOpQHjnL2fZhC9x3T9c9ySbdYzUzsJ8YLwkUTLO
cvzhAzj/XGRLfro+uiWZECOjMxLE64y6YlLE/cfKjc+qzv4Q1bxcYhqaN2kxzbdNxERErSX4pLMM
n2LFWu2yvH7kJWqI1+dhWWgTEDX5QU7ykoVJS9EWBn10AQ22DM/br31LUam7/hXLWpggKFHEEehJ
xzCpaEE/rpnn7cE3FN1oICOcI1AL4TFFXxJSVON6M+9GrvLj9b9u2fxMxNNatSMY80qWxC6quDT3
zuAo+1VLtPcStOHq286gzOwzLZu86xi061DX53wn2LAXLqodcSvvbpuIsYvTIge5cljjA6X7Gg7o
DKsi/nNZoEIAyemGruuNi23EdjX27RqMjCbgeI8SiA6VL24rmw1whM1hjbCGVDohQ9WESV+X5QBZ
7B4l9thtfkEQatiSLbP5qxHdY+T2M7QxaRIIhwObCY59UQt3w6Us12Vm4o5wvcznaGrDRPPwEc+w
f/Ix2pNy+th47CWc/WSt/M9s1NDuVb+ur/77dxBmAo9AUEb4soY0UW3cnLKxCXZ50Y+HNQygn+h6
waNXTfIYQB3sKMGQt+F0ljRptpoKkncudBMRPXMZvkKPczlUy9oPuzka3Xs3q36p3puPa9DxmyBW
LjUhA01WuaVgNU2YkNDtcgfS71gG+fQN97Y4oNnfmrsZZGIilyYQEh5foNfj/AScA28yMtp66LZZ
7fLpNxt7wT3I5pUBS9QC6rC56u/iof6wBOHJb0M0EmTDPURgb9sBzJ5XAMu9Ra8DTbTsAOOkUERW
H/gYfLrueJZQMsFMwi146w2EJm6/jEdKFv++p5M6XB/dcpIzMUxVtQ6jWy5Y7M/QA+uhGZ5PuyCq
PwKmfH/9E7b1NhKORqmxreqAJiIEQT2Nwv60Lq0HSVWZ37aBuUa64Z1UnUZLYTLN9XAiHrhB45Fv
wUHfnwA1wUzohg8I9KGRjx3nU9aQhC/k3GTuTX+emmgmYDIFFK6Q7ntWudCexyulI9ytFxjbnzfu
A1075Eo3K01477iHnAT+fTxN9WHwsy16xfc9lJoQJgpN76VgM028geG/9+28VxyKstfd5/3zA40v
X30TyyiQxHR2BU3aIdw3rEtQ3AU7nD8mbPQhVJRv4Iv/D/T+u+pHY2N/X6TuGq+S+JDv7r1cVHdr
Lz9D1ZgjNZWfHC7OhVr23TiyXcD6M+UtRBOdE96bHiFi8IJnLgg030YjQU3EEV+pqyZJSQKdZefs
OE19LyLob7cX4P11y9pcwwjMkEAwgmSEJMugfgNS8CHTzYe57TfKWza3MIISUCOmvGgliRsU0/cp
FP3Xudb65/U/bxndBBt1CrRegDgFycyVs68rOu301K63OZ2J0A5cIGBp7QQJFIkukvDhy9Dkv6MO
vISZ2/0bLnxj87BNwwhPvwOQ3Z3aIPGLabjoJD4wuT7fZiLjWO+AMrRHRyRNBqfOITPPxF3cVVv1
d4v3mEimIu8yj5YYXWIRhM7uwfT9Z5Tyx21//mKwN2E/Ugr3YQ1NMtf53ZXld+h2vF4f2vbPjUDP
cu75ncA/J1HzmSwijTwN5RTvtjocNZUShjXLpcoLkswgS0V7ZF48ylhuwRpsHmNErcjyKSwDRZKh
6cYd6D4H6DCI39dNY5EVwTHsv2YHgI+iSSvzEs4cfYgaBkbe6tATcR8MPtrMyR4CIqdVN1+Bkz8t
swATt9g6eb5/GKEm1ElrslZz1wTQMxEfu2E4xqT41UDyPvbzrc5Ay+KbUCY14mqucWdPvCC+yNmg
941BG243KX+rJGBZIRPNQ6NBAeaggyTsB3n2O+kefWSOjYxhm4AR1Sv0hrsedKnQKPd++YV4csL1
X9TbX657gG34y+9v4q4rmihG+dtLoDw9fXcJVoGERfRDgt1/owvOZh8jtDtIvXQ48ZCkcN0Dk5UL
wHBebJjH5kNGcDfDVLgZl37SrfIeqmi7soN2VBnhxcAVN71GUBOWA+6FxgvgL4m7Bs+oRT+iF/oz
GOQ3pmCzjxHhRE9lxtvJSzzcXI5gLUPb5ziIjeO4bXQjwmUbF/ESwCiRi2eUepb/lKXaMIxlbBOL
07BZVL7Xeqhc0N8xx5moCU7X/dI29OWq98YvJZlC1eYdQWF+KfZe4fxWo3e+PrbF5034TdR1uvCn
hSQ+KIUOEIrsD13QAeOat1ugN9vfN6LWqdHc31bcT2JfPpct+wHmza/X/71taCNild8hVQ8TSZp+
FjvXbYHumd1xw+6WeDLRNhB2iLo4EiShEa8/q5qHx8Wh41NASXdydfPntkkYYbu2AtiKZiRJn0HD
Q/a+t1PR5iXIZiKjoja3Uy9qkOUk0wDx+Q5sPE48lBsWsg1uhGsAcp+2bFtsyCirHWMQpZ1mJn/f
ZhcjWhe3g1Qqen+SnqObNw/Gez0vX24a24TO5Kqow8EbEK1xERyz2O13lMe3VTEBgf5vwOKezIMC
XGMJ1z7dRQv9I3WzdTuyeKWJl9FDXLMVDG/JAjnae/Ce/6BRPB7l0hZ7t9h6S7PkBRMiw3tecBB2
uQmVURIU/ikYgyNwzRsX//dvthAr+a+FlraaoOE5yfRyq+28PI2JPC04kIjGe5kV29hu359FZO5W
gNNHPQjIm9TV8t9uaM4S/SuRH9xd9yLb8Ib793kXeKBvV2npLzs9/6jol45v1QrfX+fIxI/mhV6Z
Q+smHfvwi9bgxFuCz2ry7qALufHG+H6tMDL3rKqgpfakVmkRDGdXiU8x+ALBqV3tCpA31mw8U7lF
+WJZcRNImqmJS1UUIm1HAPhJeNeRvtzFRQn5PP8J8oQ3nSCivza0AS+CXDKZKkgql7uy0GWBW2xW
bFztbfO4LNebzTieQxAJg3syjZpIQmli/OlE5QcAxX/HrZ8OUIW5ybdMXKny13jCHV+kUvRnJ8ju
pzF/inP/dH142zQuGf3NNLp8lQtxqyb1XHUcePMsy+GEBrLvfqweYk4O1z9jcWITT9oNPB44KtHA
EPYlxLzzETC+Lr9HleE1U+sW6eX7+1DEjE2ubNwRG13WpM5UrE/FpDr0L5fDxkZkeXOJTPhos3Ru
HWWkSbuKJ5To9tBjIWZR3ndt/ar99TzP7K5t/FM8bN0UbAtk7H7e4nh5pLlKhYzueOB9QZ/EHZhd
X0CdeFRxvjE3SwozN8IR7cHcqYo8ncLla0/Ls5D96wC0+vX1tw1v7ISjZFSjo1OlcVce8Sr2nQX1
x95zNhKYbfiL8d54cTHoMvA6JOBFZN+cvP0cZs1HiIpt5BLb8Eas9xUJQ7oIlUZi/DKt5B8OEJPv
BhtlV4vXmlBRX0c+ChmNSkeVv5TO+qj7dgtWbxv78vsby/ioEVa1qlUqMx7/JLPvfJ5o2f++bVmN
7ZvqtS76MGpSJS8AvqjxsvlEy5mht7Uq+/r5+mcskzDJ7NZSTMGUgZ8f7Gk/uFP/lHW2kf9sQxv2
WcC6G2fjLNKJgQrRD4rqDPbzrUqLbXTDPgXOlpnuQ55WDWnuwcBPT/4UbGU7S2r4i8MO3M2TEE2d
dmPnnasxqM5tPZfnKgycg7tSoNkZUGPX18CCRotMmKPTyCrX6DBPCxlWzyBVyZ4Kscijz4PoMI4+
35OoD/dUTt0pbGR9IKwen/Jm2ZLAsxjTZPuMKJ6zHFdesKKNu5Oxpvt5uo1yzY1MqHCsCtDzMgRh
6TjtTs0CjWf+SVL0cBPvaRmcDTvaZmHkcx2jUcfllUonNLfsSijL7JZL29H1VbLssyZMWJSSkyys
ZLqM7HO2hCeUMo9NLQ9ZHG7V623fMHJ50+gQRUmEDInIl2bqdhMOO3ONzp11kzHd5tpGQg9BKD02
nNYp99pvufSAt1xTKHFA4hKCpq3a2Dcsi2FKOmk3o94yLHU6h1W1A8E8243bi2HZNkzE7gikjHKV
lOk6iAcNgvmdouGDACfY9cW2/HsTsbssIRuymso0W4U+K3dxz0EEQdbbRjeWecmUJN1CyjRwwbKe
ZfVPyMdtFOAsljHJGddVEJBt5FW6OGu4i3xIq+fDP+CP+3jbfzc2bBb43QCwTZOG4JLa9X4j9nUW
biHRLAFgsjOCk9Hx55xj12vB1gfFhn86R92Doq7eSaJvevzBXfS/G3cPZUZCci7TUFdDcKAziBEA
3Bvrb7eZ6K+t6aLSJ7waTUPFK8+Gg1o2NThtBjKO4dW4smoiQ52Cofk4yPJ5idfnGOyqO3fZwrrZ
vmHcuT3lyKUOSZ3GS3zK4/hAy+hcdiwpvPXuuolsXmqkahaWlwteUKeAAj0XeUOmc5+zdfnUgCIp
+3r9I5YgNtHWIFv3RhcwwLQYBw/lLSBam49TyMRw2+nSRJkKCY7MoGFVWkPM9dAN9QOqx1tPDZdk
8DdgIDJxpeDyK1g16zqFDBi0mRxsAI2Qc8IHGe00TgZ7wZ1mH4tNUIDFXibYtCh8bGVNWYN9j9Hv
Ux4sD9xZ9UZisszHxKXHhBe1biFlNgg065Lsm1biXi/OYVRlWg7loyraLUyNZSYmv/TgriwoA+xx
AuTpR6HYLl5jdrrNrS5h8+bcDw5x5gxN34AaVednlwTioAXdUsC1/fVLxLwZve0I80epJAhMq+ng
QfXroJd+i/7ZEnemyhEQn/6AZ/Um7WP3OefiA+Mt27XCP1y3Tfy+05rAdIksurDQxbkZMihVBvf0
9Kd+6U+tmnadkJD4408uuGGuf842HSMbwjoofdSofXQ1/VKPHOhiyKOClXXjEGMb38iErladg3aX
Ji3CpjqOxAMET0kfKB23+ff6FCxhYWKvK/AY1u7ARJqX4qEj8uvQuonr6u+ej3pkPn2u8y0JLdun
DMed1nyBSM5Up87SfONrfd+jkloG9RPz5tegl4DnNefrs7J4sQnLzudAd1FWO0nuxLPeLaPswOcC
iosNP7NN5fLdN1EiapQNZIfkuKwNdFT7M+A6z5nu0O/iPPqUHnFh2kA026Zi7OaL6mLqZligimff
Yh4/xXLYYiu2+Jep5lNnMUHFJhLpWnf/lmV1z7PupcQUblsFw321zitBZYvhZVE6u5UDQ5ZF+bJ1
WrOZxtzFYZV2GmKRuiG5NExOgbuD4W+UOY1MILbjli5wRTBP17b/QgkMxeDLPaUqP1+3j8X8Juoa
jSfF4lcoAAdhfYoXtltBI7eTXfDP9fEtBykTXg28Vds0K8ZnRL8qGTwRNX9pB3JfNN0Wu4tlDUy8
c+utc5EXRZXKMQabpCuqQzTd2AYN2PR/4wy1xQacCwWOm7lGW/+oxt1UdGzjHmSzvxHFEdg9u7qL
yv8Xn5B8Ti4DVMovbryDmuDm0SvzquG8SgHQgBKE9LIdHsO2Xglt/97YfFodEccbkIP8KT/kUCrZ
sRKXlpltctnY1taIX5rn7cRmrG3sRsGOyeZbz+nGDdf2743Y1bqZlGiXKlWVl5+KoKr3zrTOOGyQ
rW7H9z8RmshmJyaeH5YoojmDNz8P2A+OSjD9Ms7eFn+V7ROX/eHNPqCgkQHJsgkr7PfzkaxNdORk
6u97EFsergfx+4sQmgSNZAURVe9JXKirNtB7QVQICISoQYx0/QPvF2RCE+As4iZvcQIrUz3R9RAG
bDnOVNKP8wQOReAg+r0UOIrf9rGLId8YzA9DvupwxJVFZQlzpx3UQPatFI90Fi9UlxuZz2a0y+9v
PqOoHPto1kXaeuoTKhF/usHbmIFtaGM/vrBjoO7eVWk+FhoEKjkBeWyfH67bx+ZQRlBPUPJz0JyL
W4qKf2vSHYsgfhDueFu6Dk0KxkUGMcSncDMhQfPog7F9Bw2nrYdZmycZMe2iIE7UhNM32vigfOh7
96iMPY5Vdl79JhnDbsNIliUw0dEuXxrdzri9e1H3uy6zESTg5ZZ8um1wI6Rbr2rDNqRVqktU9Nbp
WxmXN6aL6GK4N2655IFYiAqqtPD7Y0CCh8zn33W19XBt++vGATscQzK0Kq7AUIccMdUT+C+Fe6vV
jdCl1FnWmA/YDeh8gRgB+BnX+RYztcXxo8uc3pgmq/swJ5pUKWr0X6JOvoZV9q0X4fP1uLKZxoja
pcnLqASdTkoY+oCqrC0OAwW/3G2jG1HroQzPlhLbwARlqddlDdyvHpnETTeAMDK24ZhKmePGXwMn
oHTC6mj8yKdmWG7880bUeijgzP0YVsAJxCnu50k7TluvZJZVNTHPMqpIoSIYph3db7xh90zST+6w
1SppG96I1clDobkGd23ayqrelT04q1j+D6u22rgtXmNinTtQCQ9IwmWKe7hYHhWg1dEj8v+0pdZn
+4ARsZHvzMDIzDjfBowf6g6aumDi3Ur2NvNcfn8TU3OzqliISyoLMnaQXPl3Os5+uX3357rf2z5g
BG3dxgIqcHOVDtF66rOV7fzZfe5RQbhtfCNqR2jLqWJ1EbVz5x0Dz/ePFWmCg5bBclOlIDTxY4x3
lFKW444kwCG243FBf6P8XG4Jw9tW2AheR8Y+A9CrSjtQe+C0g5fBNb5JTMoNTQCZ7EGtEXS4HrGK
f/RW9do2I94E5zvVFq91LD5eXwYLOiY0UWR6wgNq0fU48wzRfhXdUXfhT92JE4jo853nQCczn3+G
PO52kNm5u/5Vi3OZcDLdRCuD5GOd9pnrHYJc+YfOg2wpwMxbytPvX5BDE0k26VWR4nKWc3OKg3v/
CGDD0SH8uQXB3/VZ2D5hRHg4agEeZB/rTzh9AVc8GnTR9Hqe8py+LCjtnK5/x2YtI9abYCm6oESt
xRO4a3pzN+57NsZ4hyYhv43OPTTh0pQtkI8JFN4ESPcld7s/HA+sE42/Xp+DJVZMKFmI81HRFrjq
QJRiPLT9WOyha3nrnzc26VJEI3Y2LDa4bta7zB3dh2FUKM8DzLuxCLbFNoLdRyNzuYgBCEivuIti
9j2qnA+FZM8N9ba2VJuRjO2akzDnsEyV8jJAiwOYhMLvkCXOX6+vwWXr/PvZJzTRYuhfF62mXZ22
fPwCHhbwNBJSPva9AOWEXDWq2+10FnSKNwLE4rgmkpouUzmWvhYpZAj4M3jKi49q5dWBxJtCLpZl
MfHUHXjVhQA/H+p44Ozs84SG4wGUlM9DpW+cxeXTb7ZavVZOzgC/SnGEnQ4lDep76sX5gSl1YyHg
LyxZh7YrAUx1mg3o8g/lWO+XEvKl19fdtgzGVh4H3QSEEfIHJNiKfU2Xf3QvJZg0x2/XP2DxW5N2
UNaLiKNsxSJEutw7DAygvprExiHWtsRGcLst2hNqNpRpzsNhX0yglQ6y7EueFYBWev7GecRywTWR
RGhFoYEsJxSE4+zYhuqAVssnWYF3Z6zjY9huUdrabGXE+LJ40URCt0z9skXsFYHaL24+n66vxP8f
VN+JcRNKVELlM+woAM4N4HAQez1OpNsX3otkLzlZ9476WWpoaqv4EQ2Ed+74aS2D/ZB/VU11V8/T
vmyH8xLchIYITSXhsHPXDqX3Ku2hC/8QF6H40OdxvzFXi1+YSsILRCRV7+KJPOLRqaLxfUTmR1oN
d26zxURpWSwTaTRODXNLvxRpnTUd3besdSk69zt/q3HU8gETUsM7XSpf4ZU6C9QhZPJU+FvwS4tD
m/DLYp1X10FfG17/UMMCfS3UwYryTFnkzXKniR5ODtHrchSrP/DscN0BLRMyJYbzlTVLXWGb5B67
L3PvyYvrjRdTy/Zl6gtPkKRmjteJdMzcCnysxXBofYhoEeG1xxiUX/upy/lejX582wXChGoSv+/m
qsDyT0tcgE7enR/nNco2UAs2UxknCvA2luFQKpTJIcF0xygHCY9uituqIiaMrW6zSLe4gKZLX9/X
EGxB0Hdb3S2Wv25i2HS0Do5aUOrtq8W/i3i47maIch1v8iH/4gBvNtwcJIANroeovDfTfeDNdyB6
2dhLbH/8kkveDE2dMCz9Fn+886tfPaDmtbd5CLXkIxNg5hGB0mXd4G8zDl7f7qFhxZnN5f/JHq9b
xrKTm/AyF4S46AKvqpSVRb7nMtf7jKzDfQzQzqfrn7BZyLiXg5yP+sAQVim49PmXtcMb7I5A/XGL
oMI2vrGbMy/zdVBkRVo7Dpd7vXS9u3Np5uYbpx1L3jPJPiO/nlhPqzKN8uypofmz09dPiogzJMNP
63Rr5jb2ccgaYGeFYk2KS1h9qrKx3uUQDj9cXwXLQpv4MjmCxwPXjcuBsEHlIige4rD6A4K7m57o
QhMxlYNbk/IwLNIcGELiN78mDhouvHdt7M3exV3eOYeYMKkiB4QTtEnYnNH0HNB52mUK56pep2uc
/bjgm0dHfIWI7wHcZE/KI/tg9P7URHy+bkBLMP5fafBNoIeQE4xF11YgCafRP2DHgZJKVFD/Q7mO
0feMNWN5Wxo3VY+noI44xizTlYDWArRd8RNTQ3hTY3pooqp0WU8OqEqLlJMor/cjJB5/rGIZtq6c
FjuZOAVK4m4tZ1GkWaj4vqX9L/TkfIia/Cdn4cbGbQl5E6sQgu985mNcpBSig3eUAZnv+PWv6wtt
ixQjX/EZzStgvi3TuR9eG8kflgoUnMLfsL/FPqZcs2SqmQdCirTH5rl0zqPHgue69PdDsFWJts3A
OAcQxQHxi1DpnpbqNGtU3eYy+DfKutvuryaUlOItU8YjIOHo5acH0By8NDPeSHodblz/LE0moYkn
LVc2QVjEQS099oIjoa6X9nxcf4UZ00c1OvkZfQwQn8jaSO2ZP5H9QFr0xi3iJlVtNzTxpWTURT2q
AnfElX11SPbSgfjluoNZvNdE0Ul/iQbGcDcXs9PsGu2Ppwg3jeP10d9HNYameLNo27ISLRZH9ngb
aEj7i8vipyguoGX6dVrZU6fcH4sQX65/z+Jsf6HnJr0smYMLR9DRDLw4ytfllwyVP3ZsdT+xjc/Y
jHb5/U36nQiqiM64wGhZ822tAIxRDo82dnjb4EbIg7+Z5rXmRTqv8WfVL8uOUlA93mYg43wSLnEw
lTWqDXHrlqcJOM19LNm/U8u2oEmWlPL/KHpjm8gDBVgL3ub/pxRv7D66XQxG1vglQ5PJjbMwTic4
ZM1jBHLxFCwYzc6V3YlF/MPguhvPBhY3MuFz4xQAG9bgFNcU9AFsZr8honNHw2pjhW3DX0z3xkQ6
03g7g7hYOq5TeL6IAx/ImHlHENhUp+vrbFkFE37mUm8KaQYLoffmNCt99Ev/u2ROwrItdhaLn/7F
r7lCL1EtK0/pGJz8Jjg760bGtf15IwL8jNE1x+NTuoJ0YRKN3BWCniecsoLRufEbRiCgl64eRAFy
h6Gu1kM/gMTwQoe7KxzQB4IneksePXr/pOga21/UT60TisxJlkC2AHH3xUH6tD1RBpWPMKIDhETR
lrCCMHEjOGzrYgQHUFe0RwQ6iaDslUf1cxO3L9e96v2hQYj/X8etKkkkC2Yn0brMD20rx0NTNBvl
tPdXHUzp/x086saYEdCbJUil3+o+VwAENs/QQvsiVbQR2LYJXG5VbyLPV5SUrd85CSQ4sl3WEW9X
9553k+WZiUfLQxc0aYt0krANvJOQQ3/E2aTfOKu9nzWYyf9Lu9HPqJ7z1JfkVLda7/pIf1rb6Xh9
cd+/WTKT0LNafVaBySlPad49dD4kFqvmDCLN1zn2voxkq4ZrWwIjuIO69bkmU56SyYUWWe+O0CWJ
5g0j2UY3wrqp27V2PUxiaJTYj26nDnz71dU2uhHMwdoJXLWxwNG6FF8rQFgPEWHZBj7PtsBG4JZd
67mlLh2IWhYUbEjyWVVqOYyLuxG+lggz0WdQOgEp8hBCFIarZ0eOj2iNOgK+Ue60u/UaY/Eik6Ez
X9GEGOe5k4xe9RWqi0/RpO4aheLfEL04qrvpPYOZeLR5XAmbdZOnDiN3yhdfg3555LKewfSf9Yc8
Kr5cjwrLkpv6w5HipbxgOdJpmtbj6Pv9nYw9d+MkYLPWxRXe5KPYryMaTBidtz8H+mspfhLQyw3R
Ycj+3Pb/L/N68wXHG8EI6uE0iVPwE8jx7grabvx5y8WIRUYoKx3WHvOcHP1cWXjENTI+ei6gpTVK
dw+V0w0ApbjtcydivfdDWR5ZiHgcddudb5qcie5ATbllfOCgMmg9cZ+VEb3z8o4ero9uiUcTxhEB
MRi5InaSuS4YdOWgYQ/87HQA8qK5u/4Jm3cZ6WrwORg0F56ni8p7WKbUJ39G9ej66LZ4N9LVwiDL
taDOCYRQ9KDlMB7yGQSbZfPIo2HDSLYZGEnL8eC+bRDlaeQWeOvTdbfPFNlCmVmWwEThMcnFxJ0A
CyxyXE5fVDDug7W4bb82OUfjcQrnyfM4VN1lveMD+ern7UZV6P1zHzMBeC7wTLFTYeyZlncTnb7j
OR3FAqCAynD6MlDnMYyGLe5Ry0Kb6sAXvacqiEaeAsckdiPS7AHV1fbglLp7nFADuy3eTIngcqqd
uYKkQRou3rinIKHYB5H7+bq3WjwpvPz+JlNVFROcjJKnxBFs56h+3Y8D2ToV2zzJyFWeQyBvPMNE
wyA/ucv4lWA/0gH9dv3P24Y3Apk3cd0GQjjgSZTlOfBU/Qiezfip0FG7UamxfcKI5siT3VS7mqcy
hnK3X6S6GJ7QSbNxOLA5rBHIDU6WRLkRzvb1+kc6zbNfer8Epad6nT7kXvfRX6eNnGGZiQleAwdC
PFUecZIBAoI7XXHIajaPcz5v7NmWqbBLmLzxJIjOxmwQgqc+nQ+lG9xnqy53MNlrCNWZqpVnPt0o
cWBSoZHRW8pMkBi0v8tuKfUd+tE39ldLQJiYtcrnqmzwyp2g+/PbKrPwNITTbfxOqPD910Z1Eemp
ypc4CaUn9wqP6AddC76RWW0rbIQDgDhBixdUB1Te/RHSfV+zSJxKd73toZOZpGc1dJg78PA7CZ5Y
ws8Fbs/P0J13toDllnzKjFhYiimMVs/Jkibm6x5ik2gYiMbm4C7tAlH7rbZiywKbiLUI8oa1o3Ae
X1jd3ftlU+C+6GwRhNlGv0THmygY15AXYkSU1d2Y+XvctuZTE4vNnhnLGv/1jl17bgcm+zip0aMZ
or20HeekXbcUfi1BbGJHNPNJF+C5Caev6E4Vejc3xZ1y5gOHsGDRRwCEk43MajmF+0a+YCXp/d7D
p3qyPFwARDp3k0H1+9rJzqPj/Lq+R9hmdDHkmwVp3b7s+gXSUczFY1QHmbB2iT8wSZZd742nInfP
q7u1+hYXNpGD07xwvKytWZLDA6qieM2KvN55pHnI5q1Sr8VuJg8rI4REkeeAgxUoK8Qk2w0BOfuL
POVZ/gxwTreRTmyTMSwHrjVZzBBaS8KxPUleHpp2/RYVUSI1+x9nV9YkJ85s/9AlAiGxvVJrd4Hb
23h7UdjzeVjEJsQi+PX31Dy1NU0RwZtd0SFAUqZSmSfP2ZeU9dy7Gb1anbs0Z1jYNEx468ekUGdn
4hegqf96vPgr1mKCCPvayqzKK6CUiqOviwrAktRBhlmeRcNI2cYWW7N5w++G4VR0GZRZkrHU/aHx
u99BM23dh9YGNwIQimQ+FDfGIOFO5kGAIKOaR23dNl/2TZHhdUl3F5AFFikRAuU03qX8ulTSPdtE
lRt9/Ss71sQPOrj/5F3vhUlbhu/CFAqisq4jyfj7e2SQK/rh8aesTJUJDZzdfJnHcuCJkoTZB16z
dD7VqmvSjQ9Z2U4mOrAIW9BrcA2p2ru2j+yEfdYofUU6Hb19wb6JDvQdPpQMLBRJOuiPnWV/m5m7
kelasWcTvDcto5gLtPgkKGpeuc9+NYCdLbYCQ9xOezOReha6p3k6Qjk4h4g3uO9VBKrAaIK/2PBJ
a0tsBFDLAs5V2jZYgayrDl1bpknrkq3C/Nr6GoYM+E0txqKA+4Y6owB7/NgUUZlXAOxSX6ppI8Rc
O5LuH/fK6WW5VM1YBkESkNYD9NN/CqFXutjOs5Wm5yVU17uY02ObePuT0JtkPAsAx9apSzsZukAc
tKW7yMrtd13Bjo8f8PaKuKYHnzpHSu3yBepyWeVFUzPrWz9o/nnf8MaCVz3jAZtssI4PLStOSipQ
xOFACv/ZN76x5LgUjWhTSG0oggFFfGz9wp2veevpfaka18SAg08jo0PI5wS0tAhuelvm5SVtal7t
8hiuCcqsmRdMKamXZHTLvwea/ZTa3wjRVtbWhGT2uDF2waKWpFKSPoMSawTCim6R4qxtTePkkWBE
zYQOl6So6/Lk9J5zoJA+uGb1MuzbnObJU7ccASUaDSE8bOXgC6IeCPE35YHue/C/eDTgaf60rXoM
w9nXZElypJORgyjIoWnm+qgBFrwGtq0Pi+eSqLMCeZx4CzH7Tni3YXA6iKgJH0UGl0JPbddGNs8m
u0pZmjv+kuCCA7aWfsrG56Kq6n1bwTyX2mWUeVDkSyJIUJDrJBRjBw+whq2wdmWvmeA+SLym9tJo
nRRshKOCKt9NgyX3tG92DDeYOl2mxhLiBSWqwNJhPyTajDdmfk0myjz1UqJR9xLwITaKSaC500nO
/FOOG5NdZofMZipqlXiefP4pFSg0FYB/WDv1lf6DYLeI3wINtyR95o3jsQ1TbQMt3DrjxtStmKkJ
WEcEHQo1w4YsImKAU68lQz7V2SvhZLIJh/PSZ3nYLEkpln8qzznlmv2jAvf945VfeX3zwlzaS4n6
c4bXT0N51k7TnQsnXz45uHjsO2PNS/PAx7ptwV2fsFEtZ9aq9jyUjnUa+/n3449YMQ7zrix66TRS
4glc9uVJWFBRFyj3bGzgtSm6//4qHrEr0YaSVQsoN6z+XIQdi1hXj4cKteiNKXo79nRNkPk0Vo2j
SqETyxn0US/lOfMd9zA0AyTP92FjXGrECjPN8qrJKp0IrcRB0Zxceyg6b4TPa2tgRAq21VXc1iWy
LU6TSJj8UTO1r+3bNQHmpYO8gVqCKXGsLP3QT2FzgVTpVqVi7dWNk9aqbUjVl96cyE5bvxZa86+e
UlvEUiujm7jyxg1Y5VjBnNDUpwcscncIpdzKEKyNbhyyVlGypiZyTFCBImerKj2gX8jWvlzZ+iak
OwWzt1NnPRa1lF1w6sAG+YHiwvpdeYG7r+PLNdHcPKATqCDyISmZr6LmnonwZLVRk1+bn/vvr4w3
7TPVaCBjk6ZwWjQO6yyBMW/BU9ZGN0yKsqn0eC77JJia9Ayqb30lld7Hx+GaQOgJwhXQkfdUIj36
JOolBnDqaM1iY2pWnI5jpE4UDZ1+aZhKlOD/m/L2s1uzJ8rUu7DeKnqsPcKwLFZpf+S4YyVDAbHS
jH2YuhmZDevcT/bGDWXlESYQ2hoX5MicXiV2O94af36XO8Wh7b0nITdrsm/fSF0T6jzXXeGiqILP
GMv5rKSoT46XOU8jCVgcCOlGdpGT74Vd7QMkMZO/x/IB29feUia0aLNz1vfBZWnzLWmhtTm7Z6Je
GUU5EmhVZZgzugQkEm0Bq84gEy7LPjgBOVxtnJxvZ7bc/yCtw77VS0+7xGmK4IpSixuB61NeZup1
0f1wq9MtFfcVT2WCrGevSfMGvJsJtBd+QwIjKTF04/Ub8f3ajBluhNaCqMZnMpk1+8S5k0aNUigT
huJH49enXWHMv409r5YF7fMh1KVgkBAiaaN8tAREMACTfTz62gwZB3QDSC+3rBGLAfEzq09vZboE
UajzrQLVijM0QdaEzqUfVHh99D6172hIEMenm8wyIfbmG7fJf8lUXk0OVcLSaT91ifSbv0Q53Zq6
eEEa6pJ7xXnR4jw0DWjv+l3JUtdEW/u0bJYQ1P4JSJf+hmB8E4V+u/PQNjuAfNUNnho9megC/C6I
VNMLq8CV+XihV9bB7P2hFkm55+QycQr7p5rTOdJw9DsHvxvIq2XQLRrj7gqGSdvzPAbJu1dEvmDy
5+N3X9mkJkR8zrTvBpOWCVUOwLZZ6glxdsIAjPs0KPiyEW+vbCYTJg6WfTYvQdgmTYAN2s2hffAh
bH7Mrb5OxNKFZ6cMlqOd+uqkRRgc932dES6g4tmIAFehRE99dZwF+0cT94WCh/Lx+CteyjZM3J6G
AmWJvk2Wuo2g0XH25/Z/lJcxtE42goa1zWUEDX7jQgeoZg0egbYjLd/xKvv6+O3X1t4IFmYNZSRB
RJvYU/ApZ85H4NR/5dLfqE68/ebMxIl3IPqcoY/UJlPaftdBLiNmsa1i4NvvzkyceEuVFbqebpPB
mpxT1godeVD0PoMweF+YzEwFyD63RxlOtEpEkLqROws7kj7dlwhnJi+qcBv+710iWSzPPleqfC+q
1D1pOX/fs7rMxKELdDwOpUUaVAEptEBUeyKNnUWB3Hd6MhOK3rZz4Lg5mDEbNw+vfU+rp9QNPu97
+/umeuX2ELQowHfdKglD66zVcrSG8mNlpxvAvLW9aTgGtLGDd9Nf6qTwgh8VE2kkp/zj41d/2ymw
0HAKwqs45OrnJmGB89ktvVvO8tvgzP2BF2Ijyf52gMxMHtSGLw6UVDXCVRsErtC0sr+iC4odQYxS
R4Dj1hGV/vClnElxfPxVawZnOItQD8wuHa9MvBQVRmvKnMjquRtpe946pVc+ykSmZ0Ez89oJ6wRp
8mtK9Ud/Wb67Vvp5zuW5Rzsnbn9/Pf6alfU3AepO4aDmHtAyUbkiJ7DrE3zNvMXmszJXJi495Y4u
FDo/E0uK2G7ksfPTJ0rSjSNhbZ6MkGApwM/RDRheI19w8NEbnChVOWfUTsGD42Xgefdc7x3v9iXb
WXD/zlfGCFTpTDlvkGZi1ufOd4qIhtZGGmttrgxLtKHhSlKS1slUuyJC0eLZr+TzAsbojQBq7QGG
ObrIQ2sgGXEMeZ76YCmlniS33dhThbcRBqztJuOMvlOzpjzIm4SGHZqOw4E+5dpe9p2jgWF5bTou
U9AXdVIt46e0J196UL3vMgMTWZ019oLEgKgS7VR5Alpifio01Rszv9IawExodSF63XKt2gT8Ml+h
fhQPKvubL80Lq8VPcS/YQLK5kNDlFi7aUKYvj79qZcVN1HWQU9+araZCniVvnudehb9G4EpeFLid
Nz5tZcVNrPUESKA9urxKirwJvobeiL1bIpRyNnbU2xd5ZmKs7S510k4FTTI1KJNbefYprbrn3BHo
oCFxOcotJpGVw8rEW1sl+LSdCg8atVVHftmdZ9s50q78MmhnywTXZsswQShHA7fshk3S5dyKkIvI
I7CzXR+v9toXGMYnurFVDrJpiZh5F0GpaoZUFWujuh7aoxpGd1/IYJKV9o5PVW7JMlkgXCRvJVQt
2zO1K7lzT5l9LF0q0bje1mVSlvbF7yF5MfK/ds2R2cQyqcARtJnqRKKRKQJN77vSXSBmIrKXPtjS
K1hZZRPQ3UyjrdoGZ6rr1JM6WISg6mFNRf/58UesjX/fAK9OoWooBScEEYhW03gYxKwOyKlt6VOu
jX53Jq9Gx7YZiT07ZSLGVl6aom+uvtpswlkb/f77q9FZbrlh1as6yUDdrdHrWFTnsYHI3Ya/WHF5
JpDbVY09LXKskzDow8jrFTvRlpIrKfPf+2bfsGGWuqTsM10lpCl/eZRYkeOmW7paa9Nj2HDP7iIR
HIPXc2M9uZAdPTLSFxvtoGuTYxyg2Iyh7iF3mei8bk+Ix8oLWky6OOX1vDH/K07IBHFXoQ9KJkWq
xG37J9IgLGb8l9Lhkenq8+MFWPkKk2i0D6c5t3BPTEYv/V0N85Es41VZciPKWDlxTKiwKloID6GX
L+HWcAR7Q9x46mC7wzHvpr95733Y9xWGEZM+9dJUt1XSLShyyfB6P/q1VW4s9cpGMuFlg7TUks5T
laBftkU9t5pnEYVl42wcAiuzZIIPMpWWniuWPLHUPFxE4y8nMoC5wdd29rkZLPEMuvut+GnlY0xW
Fmga5+DfrlOUSUM3olb1zPNwX/MEM3FyYzXyDmXeOknRD38bygYENpztDCtMoPMY1IuHSgR8NRS9
c0ddw478CAp5CMdqo0KwMjum6LIccYcb5hYOO5zqo3uP5uvaTU+P9+na6IZH0nWZjzk4HpMSyfVj
6LX+SSgRbGyjNVs2PNKQhxLdQgOOSg2S1FGDFj77GXb9z10vb8LM0lRmfVpDwKGpbtWMNoMKxaYN
T7dmAfdL6auTLK8X2294K5ImZwcro8es8M/ZmOKoQXkAspr7PuH++FePGeahQNhIiqSWmYpK2eiI
qP78ePAVb22CxywnZIPwpyJpWlodXCXjstRHd7b+Ssmy715ropv9BXRRw0LyZCjbJ8BUL2iRuPTA
PDz+hJX9aWK8kHrJW+VPeVLl/tBGkAUZy2MRsHoLJ7o2R/TPBQghtFTzeciTtKyOdQWh5bqx88My
svq4zP4+mCAz0VYuL+Y0h4JwQsAMdChJ7h07lHUv+2bJsLOelwHaJdM8qd35CfCh7mRDgn7f4CYa
dVaTblXlpYnLx5fWHa5cLVvKCCvLa6LECPC+nJU0BRYVwnG1XNihneUWRnrF/ZgAMeGPXj36c5pw
Wl60Ra7aaZGj2uJgX3t544z3hxJKPgAgAkHn/sVV966i9bfHC7r25vffX7kFzlLI+eZA2ZdTcO1m
9uTT8dkprb8fD7+iFMFMXBio1iEClco0Gcn8Q9QqWrw0ctXPdv7LkjQCYOMwQDNoxq+Pn7j2QYaZ
tVTLljeWFfulOk6VeqJue0jneiOqW1sKI2p3rMnWY4DhG90WESiSx6iw7H38oMxEickCMFywtMIC
str+VM9Td+VdvhVTr727YbwonQ9N7oRW7Nr1+5zphA/B6fGsrxxiJkQsrVXapNqxYsslYFMOVHiu
RPHZtTIdOSF0p9KBbwS8K19hspA6w5RWfZulScVs/tL7VQPgel5vxLsrXtpEKc+WP5G5cdMk91Ff
I7X+xlr/f4Ucj2TwdvGoMhOTluUwuQrA8IR4ddGgth2wTz1YjpYoWxa57zwzMWlA9I4BGSYrTqdl
mI4ZTgJ+DNhOjlFok/3pOIgFDibMETZT6gP4HlQQGRnSz4+304oRm7LNRI8khQaVFYsiPd+NWGXp
e38YNiLdtd1qGHHGGxf4FCyyapohskGiEoVW+W1Y+Mn2OeAAwU7oLTMhaowqr0e2HOeOP3QvoGzJ
LlO+WGd3HLZUXdcMwjBrjw9QAO6VFdeaqCgolAYgaot5eWUlTHBaxsIxtzJpxYvIoA/YP5eiuzS2
3BfUmbg0Hva0qMYijO9y6NrjL9UETtxi3uetTfiWPc3aG2scnMyen6nv/VOF3RaydMVTmHgtx9Eq
92RmxTM6QgCdfwbtXRYx2d/6oN7wdWuzbxjZwDqwbKUTj4WonkTqXdxsOc9dv3N6jLNSZT7tx5Ti
MFsGFLLTPL1atNmCa63sS1NMGnSblURSIoxll3ZHzSEGJd1sa/QV0QpmgrVYiV3poJ0VyMwAWmP1
0RvFqQyvfLCjrpHRyD+QQERzu0Th+COgw3PI0iP3X5zgwyx+evycoyf9sb9a+1TDBGkIfa1uqsM4
4PPXPuPvKfV+PB56ZQuYMC7W9znXoDqPi6zpn4Mq7I8kz/prX2dbV8OVnWyCuUrpgq1MwMaJO9m4
HEJcgrMXy6tL8gkgGZCVFHcp833fc/fJrwLOlmWKSEp5XOr6yZqsp6VQSaC36vhr02WEyqmkvFiq
kMeLX55VVh4Ct/oOaP8/j9/+bdgVM9FdrV9nAmxlPK69vv1dVPlwHXDURjNEr84+kJsnJBSLQ1UH
9gGVuq3UzL+n6n+xg8A1/zlro8tUULuKx5rlUSU/dvM3PuZHTqezNVpHcHYcMheyybo9aoTSVekf
3PIi9LnKBMoTiZ39oF4ypsst5SC07z+qIBmG7Dix8fh4ZlZMwASkKd12rmQej4m0L+Al+TQhEt8w
r7UNavipHFJ8Ih+7IPaW+TMNU6jKWcCUs+lrcU9HPv6AtZ1jTDH0oLwl5wuP3ZF9HIvgXd3bsZi2
AHsrGAOTsZSPyJGUoQriXnQfq2a8FVq9pI6bjAV1owxKhiDf/fX4U9bWwnBHQeM3NrGGMOYF508Z
dE6/TWOqN3Jtb68GNWFoXjWqoZLQSVjA3SLrFBc5EecV/ca13jiY1h5h5MSmBTBiYXlB3ATD0xRk
N5lX7jmtvecJ9Lu7PBE1AWOujYShyJYgLprslLZyPpapXR5JwNnGlnp7HaiJGEubvLcyNOTHoy1F
VHTQg+m1+/HxIq9crakJF3OXviHC7nkcpPY3ktl1nFn8H3D2dQe7DfkRyFN5zSWr0ZbCuuc+hSjH
40e/vZepyWlaIkej/dbmMQSB/iLOe3f6BLZFdN7W0M0gJ9nZGw9am0DD8AvHZl2Ww93OfagOmmfd
YabIHD/+jLctHnDuP50qunYc6aE1Lh5rIL2mAP35zuJlV9WQLSTzv7fStxy3YYpupb3K7xEE9XUB
tsYugqb9wZkSYV9SVkeTL05hlmj/7qvz8BOlvwCbOkDu5NBWL0xmUbeEB4SZkSPt51yficTCVvJY
0g/W9NLR4NjU3xXZ4u77txTyxvuakDHV+kMGjmsE5M3nWaKk+u7+mqNXngaJloGpvBLXQ97j6zyr
j37nXZBXw3UjfVekLLq/X7i1vR2swltvYviAtCD5nXU+jGkgnvAqPm+ObPlQwiMz9hXdDGecaCRd
jm7lR761ReX+b2/SW881ApQh052YK6yYKEpgqt8BO0AWeRT4vlKf/YxEPbob5cCjJT+FKT2SToCv
zzurJsmlfpfX7qHCqYT/hrN1EuSjLb493rBkxR5M2tQ2BbGitZAwnspPM5RDSYcuFFhesyzH0msi
nPmFONc1udwjA5eeJdhC53DjNrL29LsdvQrdoCJSD2y6B/Q1rSIoZoko84stW1/devfHvho+EGSp
ZbFACUX9bOafmU0ORPzk6uLRc++2sWw/1iOPxvp3HyRlJo7tjNi/PmDXgUR0Izfzb6rtreU3XI5F
ZEpBLHMP5VFesEmEFwjDJaqne7rva0PyZ0hjV5WNye9P1QIVTH3u3G+hyO/TP/MYtw2sPRHf0AkQ
Lfx/Wp7RYHdcxuByDyfum6heQHzK7ltke+Ourc7djl5NXz5TpdEU48eW31zDVqhDEWRb6PC1wQ1X
qYIiK0WeejF385dhHs9OOuzzwiYaT2e513hu5sW6b6corPx3ZFAJuks2xl95dROS15KM6GUpvFio
L8BFvAgQnj42x7WRDQ9VqYbbfpF7cZkPYxQ63pPN6vePx145Yk3IXRUuDgnm1otpf9GBH3mZf5Do
7+U/JB2R17bO+55zj8Be7RrNSVXbBLPv9uEPG4K4R7BCvyvLMrFth0fe5D2jo7uNHj9tbcYMD1JW
4Ebs5sqLvbywYEB+D1oQ0CjsG/3+1FffMlSlbikQ83HByrY85WKpwf8muqHduZUM38AdVYEOh/px
0YM9yOIozoYBuHMfv/5K0Gsqj09tHboZmb2YtNPfmtOk0+1XigOuTfnGaq/Nv2HGNTQLPOKEbmxB
Gvo8MBYcVebR4+MPuK/iG67TBPSJrGgUSVM3liP7VAb1J1spNCS5G5eCleFNOB/48ptMeI6Lu0Z4
sKz+Sjh7DvWWPMbK3JiQPmtAEda1GN6+0fkxkyAYC0Swr7WQmli+MEy9KlA5Xn70fo9BmEaM7uPr
piYx61IKIucRuEzowlpREMoC2aF+65q0si1NKtbSoV1Tjtgzdw0P9ZSSOUiPRUdm9MAAmvNuam1/
K4+2tsSGBVM/oN4Ulm6sSYRb/tJFEKJ5vDnXltewXS8dGrcoMbTteVNkjz2SCHO5b+d7xtnLlRxt
K+ROXLZNvOTjCymrS+pusV6vTYthtnnuNH03DyxWg3ecw+FThccQvtX+sDY1xh0lyOfBgxgIje2x
diOrrhPaF96+qTGBfJjt3B5q6sRtPhwdNZz4ws6sqzaGX3n3/4D4WrdVbjs78bh4p6VjT5l2N/zx
yqz/B8DHICHThxmN3RbN3gWtgkO1tNVpEU552rUpTapPibpl2TPLiSvZPi1EPW87hbW3v//+6jBs
igmoDxCHYp/0N4CgP4bOErEpuzx+87dLaNREuxEc4qEeZxJDSeuLcLNbzdgJmrrXKUhPVsk2wvG1
5TWs1nbztm0JmaGxMLODziH4KRybbByHax9hmK1FW8diXmbHM28+1IBo8rlIkEQ5usvwVDc7I1zX
MF8lJS3ZsCww33G5WWDfBGV9lx5bqN9teLeVzhDqGjbslnrJhtZZYjLPhzwjxyDznyDYWUZdLw6e
BdUTp/3Y8f7iMf4JkrYbcerKApnIuK7r6jwN5BJnpMg/B4U3OxGvQOmyz75NCrYFuV80Ss46novw
E9prL9LrN/bWyuqbhGrcqQBshYZA3Ch5qhv2JHj9JbR5Hllp0xz8Ye+xZsLj7BDVIWCYpzik/rEP
FEKv1vsfEItbHGErxm5i43p/XgRkzjBLQzWh8S58Cdv5BXmAj4+tfW38++q/ciZLCaQXmHV1DIwc
0DR2I+JBtOpKM6e8Pn7E2kYyLB3UDkOIsrtG/aBnuDZ341GX2RaD19ropqXbVum0sz3FXuOLv4hm
bh15lh/sAltQE3QHmkPpBraa4j601JMNFaibJ+k+5jxqEkCGy8Ay5raYGhDve4V1AXnphnmtLKwJ
uWOdakrIHeuYWk0eQffl0MzkF/WHfTG7CbuTZVPoKi117KXhy0ys9z30J6pebwWMK+tqAu8KZ5Cd
HCodj6NzL+iK8Tx7uLw+3pNrs3MPiV9t+8oOSdCKYIy9oD52efdSCw6ix30iwNTU/h4lDXlbDWOc
2cipopsILSDpoDbCl5W43UTeefWgetbaXaxddc6InZBBo9Qxv2SZ3FWbpiYfm8NcbywXreJi6NOD
bu1r6udOlHKyUWpaW17DbEfJeu3MVhczq0kPLA0+WEW2nB6v7trgxrEsfYgwF3ajYjEMv6C4k6LL
F1mzfYMb57EVjjY6fDC4rMefjdNXkQW+zsdjr2xLE2xXCkiBwjWquBbIBBcSB1a/wPXXW1WAt6vc
1ITYlWxG5xNPFazKtw+sgIijYh8JD9/ndhMzSJcXAHJEpbWP2Jv+B3Wn6yrtRnxRuPj5mdDKuqJh
c4v6aGWhTbydFg3Yakb0JylbvfcY+ZsE44fHS7GSpjNRdguqa7NGZ2nMq/EY6vY6uOxoS3WhMDZq
ox+h2+oTWLFnE3CH1BxO+aDqYrsr4jp1zwPoicZ6+O4U09fHX7M2UcYZjOx7J8Dr0sWOnyVQOXqR
IHR8PPTanjUseXB51gKmibfPNLgttAxAm8sEOiaZvRHNr729Yc8liNRla5VtXBC3/OS0eXm9F0z2
GbQpiK0Lrynd1GrjYSYf01pfe2v6/nhuVl7cxNgxG6zqZZO2MaANwynPFJggYAcbL74y8ybEblla
iUoW6ieqy35AjSiLiK0/h022YQIr+9JsqvJ5GNbQbWxiyHUDp3buBn3yNL9a9lYGam1+7k9+dQzD
1wiUZHUdM9Q44pYIdbNJtY8/lpo4vnZa7o3HUxtnQcgjv52hXmD9oOMWbcza299/f/X2IhMuCNRZ
HZe2FqchW9gl9Uexc/YNk+XQ8QWyw5Hx1PZRTtG35cb+nN8Wuc+qTBRfPTKnQHmmRtY1Q7sHNHWU
dwVRXrqVVF+ruJlAPl+EHqqqPZ4ACpQyQHsAP8/gVe7nb2NIIyaeXeuLrf6WtQPCl+5CMiiq55c2
dw9gWogCuz6VChBk/dRl0wE7kFI78ob0gD9iVXbs9U/8y0oLoOc+Yl7YVjl2zbKMM95xq6VApreM
/c7C2/lV5MEEWrUpnrJyQzWxf3xeSrJYYRUD03FuJD8zS58dVz6RpTmAVvfbLv9j4v/uvNwy75sK
lcOBXgflHku+hBv7Z8U9mFxu7pyHDu/7Co4fEdbQeE/F5P+YPf49sMWWj1ubKMNDwDUHbTMU+IKh
+k1J8X62IIoVwg5Kj4JIAuD6DW+6wgVOTQTgqFuoIPiqji39zrbdZ791Ij39u9kq9wsL9WmqP1Cv
QYV0jJBq3jmNhhcBui4ICy3qeE4rlHdJkXpnsfRF/1tqMrV/gz9wq03k7RUDLO1Ph1WEHPVA0NeD
QGT87Nf8Q9j47zoC2kUW7isEOqHhtnx7YW3mpt6t78Fc10HP5VCk7hZh+9uG6Zhoyb7KQdTuDfMN
8GnkWqaGnVTjXUHRv+ta65jIoc4F05jyCb1Nrv+99SALwOfYrftdSTUnNBxLYQ9tBvIeerMs78S0
/eKN+VZ/1NvHkWMCfMiSBp5XB86t66Q86WAR5xDbNXrsSt42ROhU/bl3RqrgscLZubUDQROT/NXl
1gE0OCc12F+gfv3r8WNWFtjkgypqj9e08Zxb3vIZzfXTzWdKHgu6lbf4t0PgjVqmbWxQeyAuLlY4
9hYvj+6HBpA1fhYJ0F5TGRzAozbRLw4tLiMjl9xOo2Iuog4nVNnMkT1/2fOd1KRDzBy/mEnDRaws
68SL8JtbdMdxyf7eN7wRMVds0ZIU4XwT1XMp6cdOLyc6Nlugkbc3A7WNbZzTYKRcWPNNdcGzYFVz
ygf0MHgl+ctF0w26MDOyK5frmJjUcBHTOJBiufX2Wcxl3A/1uZ+taLZ/kZT93jNd4Oz8c3MPjEvU
ysRy81rIQdEaghDWyMpz6jRip+Xfp/JVsGg3oLmY52q5QdREHnQ5lRfls2IjWFyxfROP6k3cQozb
zzc3bdltKsHSN2fOsJGWWBv9bqyv373qg6CtXBBPId39HIqWQFppmY+PJ//t0Yk5+RQ0FJUTQNB0
yGcVqdR9ksLZ2D1v3+LJn0hg5/9oNTtd63nNbWwFiSgAdY6NZMr/Zf29jCZdKDtz0h+IB9YItxw2
fOXaFxlBC6892xVoh7jVwgdTa4NiUKX4fHk8X28bH4RU/lyN0A4rdAvPw430lEZZyYJLPQty8qvO
vvqBVX3Ue+v2xAwZ6ByODQHVzG1WhL+UudVdnZ6hvUCKrR6AtdkyHLK22TBaIRluULcdROTSfPjl
FVRunChrwzt/ThdUJIIJoD51G/spiBpigQKAz1v6DG+HVMSMFzyvskbRLN0NnmuGCnNTdDfBB+tC
g0weice8jVTC2qobLtdqrHpYgnS6kRyk6IeWTdMlG0d6WMKpOVpQYfkqA7kv+07MWALsCC0WRZHn
upmcYzZAZrNtxo3k8sqnmKFEh4y+1MtInh3/HeiNj6VPX+5AaDp6PyAif35sJm9HEsSMJCZo8QFS
hKeMvY64L36gAQSCF/88Hn2lLEtMwK7XUQ+sURi+hUYQsOWRrtxLPg0RKM8iWvaxvKOlrlk6Pqnm
6fFDV7aySS5Zz8s4Nr4z3sJlynsI2+XWTQp/q/1jbfj776/c/JznXuozT95Y3VbVAaoajgY6lg8b
675iK4Fh6AKS4rauKKQQqvQMUOX/BtuJwNl8Letm1zlIAsPYs6oDSX2qYI5VaC3nUBd6OPAU/QX7
XHtgBFb/z9mXNcmpo9v+lRP7nT5IIBA3zu4Hhpwza7ZdfiFcdhkxSiAGwa+/K7373PbOjnTecIQj
XVkDCRq+Setbyy+reoAc47gHq+tdUfUfvPQWv/i14bnY4SU1pm9mPe4tctbBkUvULN0nJzP7tMye
fr2CrmyKS8hs0S5g4HT7cc8nkrBZHWoWRIh0fitQIJcslhMDZqAJ2nHPmPXQ5+ahMt2NxOyK0fgP
2GwjUlRSu3Hv0fSbEv0xr2Bfmdlmpt4XVZ78eoCu7IFLtsqR0MxjICfZN4F80uYhF+kNA37tyhdu
u4JC5dBzQXZ1UN9lqUmcOvg9u3DJTJkSx1TNnJEdMNYVQg22Wbz6xkHdlWYkcsntXULcSLgpLg7Z
dgOCMPE8QQeqV04YQIdt0PnKslSkO7Mqq1tqrdfG6mIbe6SbbRAllfsBsk2hbnkA5a/6lnrhlY3m
X+zhJfMLh8j8fHU7AW1YrO3gfcnte07T30vGySVi1hlsS6V+YO9AvPUUuNaLP5Q3YtoA5vg/E1iE
pn8307n0pgYgUDQNFSo9Cafx0JXafmmavI3nts7jqWoM7Gvhr6thmG986pUpuQTROr3dyMVP7V2l
iw3gBDFatF9+a89dImh1qb0CbHdklxLvuXeq/QCFmRv2+orBu0TQFpaZmYcGsJ1TmDevDw6ybo5z
l97idbk2GRe72kqVlzUZhqXuyYPs1B2A8Ce7HiNslrisQYVWmnUmpB//eqyuxR3eeX5+ctIwIUPT
UDxQD1Kuxa7vUwVNSssO1ovjrd2GfZwq/96ty0gsZk2hUPvrD742/xfOuwOpddGmzN4Z1/oi+nk9
zMH69y59sdsD0FnVvMSlIYve4VSAgNZ1/vrra1+b/4u9Ljt3RIDm2rtSgo6WOY80tz56kLn49eWv
eCXv0mc7CtwK3LF3o1usOtPBsGcbLfK1TOUR3Lc3igdXnuISaptPFPjdDk+h0EjDRLbnxRB2mt14
iitzewm17UbHAicOLh8sInaFvYXQ2Q33cSUBv4Ta2nVDx4pggBr7A05/BjGHcn4pIM6cKgH+shvT
fO0Jzqb+p10BagCrRbiPJdSVHyzCv7fT9OXXU3xt7C92OJ3RMtblGBxRN0mb+VAF1dFUesmvL3/t
zs/f/+nOs3kQzFVdve9HCyyB1CPJIvQtKYJrV7/YtRCo9qahhMBZrSBo4WeBiCqS3dLovTY0FxtX
CDo5dpfTXTCkrx4tHx3Tr6VvbkSTV2zrJbp24O1knBFrp0c3XX0a+yerBxtC+hGZnMi/uqV/wwBd
2cWXEFsoTwZ6nLB6vNbbqoDt5qDfDVXwxbbJE+fV7+3iS0RtYKnSDrxB7ikLRpzyWWXSt1OQ2Ba5
BZq/st0uQbUQsHVtqyZ4kmrtpXZCsnaPoZNFHoIWxajhVoHgytRfQmw5X/JClku5D9CpjPI4f+Wj
3qjJ/J67uQTWFjn1UiurkV6n4ONEW80Xpyh+T5CNXIJqm8KkOR+tYk91SNJP4FYy+vXX2/lKbHlJ
NulTCYoSg0tPSu8cHOYye4xaa8Kh9o3FemVLX6oGMw7RFN4Oy06j/y2G9FuxLRfu3HAF1+b1Yksb
i5YpI0GxH4fiqGn1fUGbZWjnt/gfrt39hT/u3aX087Ro9h2taxHOVVbpMAMM+cOvx//a9S8ccmVP
41TautqrSlub0gErszdmt1rIr8zuJajWZKUOmC7lvijUZ6ggvjgFu1foGja+2fzWA1ziaisLGPva
NAuObQAdnelohzR3f8/ZXIJql1aOSAvqZeenS9Ka4oEDPn0j0r5iRC+Fjlte29BgtZo9J+lLxex9
3UMmYab81An2bFf171nRS2ytrTmXIHejO3Rb+G+NW+od6wqfQucS1dDfm4Tz6vrJKYOAB1aNdNW+
awAnB7uUWSk/uMW8dmWNXoJrTWXZHcl87IFaHiSV3+taf/q9G7/YvhNwkACsB1AbRA874JbGj6ie
bjAoXrvvi73L0UjmckgQ7yV1v0GXZENz+zcvfbFtO3BgpMQMzX5aFLD20FBcA1x1q03nyra9hNX6
PSuMQVa8b4yWnwNZ23ttDWCtDqvAgy4xNHrK4Pe22CXC1hEDmjQwTLsh1XGFhtMQVOHsxh67Yp3/
A03r5DNzJ/Rk8QG8BT3QCSBpKPH/r1fPtcufx++nZV9AebBHLy5O4lxYzxBofrcA+WPrV1UetrDS
/o1leu2Dzt//6YN8MOcMjdJy7wfAcvIuELFI2fxa0P5W4n8lEroE1aY6L4tWY6i8+luAjtbOX432
SpoiyvQYusOtFo4rZu+S0DLvx7EPMnyOUzdbfEjXrLzpk1dZR5F9+/W0XNl3l1rLAWhylhnqIHtv
UveMiQdusVtW+9pMXOxpWTIyp8wq9zgW3VBBIIpFPy3Bb7r7S2xt6Vu0SjkV+55Bld6yCi8Bv9Qt
TaYr+/oSXltT4zcKhAD7qsghFW3GPvaAaQ89tnzXKcRDfj3+V8boEmfrcJsFqQjyPS36Vx9EOX7v
rdXyew0F5BJmC2V6p66ACt6Xavo+wVcuxL1RNL+yci5ZMtUI2mErz/M95uHet+wy9Gtzq8R5bfQv
NnENPSc3VUO+J7N5l2O35XRYw0ecFACZvx75a/d//v5PdkK4BfGterJ2qshR+BhyEhNlbvF8XpvX
i+Q462trzpYeV2f1i2q6xHeGxK2GG5HctfG58MV5JSCWCGn3naBZdjeqYpWzNOxVLw7OrFa/N0IX
+1dbc+UJPop9NjofhqalYdf1t9zNteG/8MpDapjruyrbN1SY2GrEkWbtcsOXXRmeSwgsQDZu5g0O
2Vl+90gnWkd27+swbfJITPwWFOPKHF8iYBtn8qSFGu1+MXmFMik4gCVNeUiX6unHDPz3V/N/snd5
/1flXf/zf/D+q1RzBxny/uLtP9fv8vSlftf/c/6r//dbf/+bfz7LGv8uf+Vvf4Hr/utz4y/9l7+9
SZo+7+eH4b2bH9/1UPU/ro47PP/m/+8P/+v9x1WeZ/X+5x9f5dCAZODxHSrkzR//+tH2259/nJXd
//vny//rZ+dH/POPVfel+fp++fvvX3T/5x/BPxhEbCGk6rIg8OzgnMVM7+efWOwfBGQPNPBhNX3u
kXP028iuF3/+wcg/bA5kbWAzwgjw1dgxWg7nH7nkHw7jvsdd6CU5qFp5f/zvjf1tZv49U//VDPW9
zJte//nHD+T/v49OzovWhSSG41EPRJ8Q2zsHDT/ZFYTIaZeqxobk+zRvRsd4SdoTGXYjFQccrYtD
xTpnJQd/fJI8MVPz2SkmKw85/FgIrc35ZGYEqnJRt6zpf94bcx1KHEap79kYxXOg8dO92bWlei0R
ozQ1ztiyYQDyP+3vWzHbD7KqAZCfaRsWExCKDV38A45brU3TdVYUzHyIR7vncT+w8pDhlCv+aYb/
NZA/D9wPpZi/DZxHXYw/cVGisgP/8vQhHzy/EJ0lw3lkloymfAjWWSaPQJ0tR0k7F3kSj1ub93E+
C3mqK1IlIyMmqlg5rQxUVkN0R8tTsbR1vGinj40BnLcpZ/Yk8vot6Ly7yjX3Lpoyt10w+0dmVfdO
WZHHwBHrbKrnvSigzFYumb6bYKGigEHOQ1d2JGiTHXSxlCeVF86LTZrdonwVLkNPt9D/7A7EZFHm
VOStFcuLFs141+dtwm0nX6UOBR9PwIpH5AJi42ZVF6qCxtoZ6mcHPf43Mp0fifzfhpK5jKP2hJ1y
/nd5ripbloNlqhzCQC0mdLWDpodl7E5pw1kyv069LU6FE9RJqcwcZ8pyn0qLxQ17GRXI+4bui6qM
u7J4TQ4d26XMc15kmsvYJ227ddrCiVOtsy0A5iTSkxiSBUoQmBZbrys3i3yIcO8cI7q1xa3tuDQ8
8cZa2iEBb6JDJnH34wX8NsEqd2wntLBtbqynC0Y4bD0WEBKAcIq5ruMjp/77Ynfk4KV95nThXx9t
Z/bWkbGZFvlR+Gdw+oQcrXKfKej4XnhB9qRu+daeqmX742lqbefHHgTUD2WRihVYlh5vrPi/5w+4
Q4CEAix4DxLEAazVhRd3jStr+BAZCtF9G+0KBLss7xMN2LZcZrKbFbtPG9Lcd504t7TI7A4Mbd/t
Np3uBk9vqrIHZXUdFM067YJHZcvuCIaNz/hbD2doc3csffEml0YfidFOsoxtF2U4Xwih/24dpczQ
Lf+/u2ZysJKDokJfTGvEk6G9WnndcHBd665Kp4MjcnafdUm1MHlixgXfffrcjE77uvizEw16BvWO
ScvVpGi/4rzNV2WztR0LjI9e9zCOprnr6vopX2xI45lcnYRuvgWVeam4IbuMDbdUpVnwA5Pz743g
U9tzqE1t3/MJZ459eYZW8xyEI8wrQzIVSwxedwfMFsHJGPrQlo4bWmTRYT0zupZcxykVQWItp7QE
U2HWHxCE2hBQ9JzDrKCbBQIpaMzUR8W+dr6bH1NR08iVvg8i5yUp8sA/Vpq64UAsGo+KvKEbVUTM
zG7sCfpdnFffQtNXlAsS31+G/UKg3ydYuS6bqQt9e9Zxo4Lu4CHUcsQCRs9CtSF+6yCdjkIdbHgW
Fg39zraiRbJHXvCXEVk6La3Prb14GyWhkmW64qXrwRSq2h2CzrL2RMIYhXIQq09gNWPTnHQCBe9c
dI/ocTlCglnFxPX3rqaQinTCxdWPop4eVLBU0by0B+rpKnZTJ3FK/lYVBaaseipF9tFKDYjFQ4EG
SlBIERV2GXlB8fjJBwm4qprIC/wUx0IEIhXDEDFaPNQeWpvnR13362GBrdAlMXe1+A6ZNfcDcSuk
ESS0Ydz2S0DuIZpSbAM7DyI1Ns4WKggiHCXrj13Tm5WonDICf1jzAPohavPikZV3hqOx+T4duR/X
hKH5pB49qK43uAkYaxJbVu5HncfTBWryFMcYk7yndob0wvoyoXt/pbv5rixnYLBU868XRu0O4+ff
SUWhSDnWyycaqJ3fgg3bQOZi5y5ZFQcIOx+1KKZkCIS6g7RPsXZawg5E6gDAhgYZNuHraWD5mg0q
vefcAaEdNGc+ErF8FxXn36agiEi1YrVHT9oi4u7HSwAdojWYpxTa5LMI2ECw6NZp5oRe43oJLlBH
tQKQJhRnzyjFFCpTuu9u+VHJDAIDtFbb0szZN5VWr0UwyM850+D8qKT7Ia1zE3EXdLx8TGPagJpw
cBuNPqUqMg2pn3VngVgLjbgHP92RyvWfhT2+uoMyJzJ69KVmPKwWBwUXM973Vj88g1IhoV4LwtVW
rfKsX1Zt7rTr1sr0i+UHH/Q8+Wu3W7pEtULcL3BSQdCzh471yx1qHmGfGXlqB+j89MwJYq8rE5hP
vg3GBXxKnM1RlUsT4WxCrKA+R5+6fhbRWarvBXiiLwZnJZ/Tlj6Al6IArT7TUWaNwU42A4F0b/f9
xztdcIgT/vgS6rFpM7m7xRYoLEvtWLu/Xqh1ap0M/YAz8pVYnPd4m6t8V/nNA3Rx7mlZNyDkHtoD
zrjHsG1E8DFIT5VB0c9WfZpkwbKTLOjveu2BJyOVU+SaZl45mo5Y2CZTUT5OXeS7Nj/89cI8Hgkn
aotoACQz6tuhP/77RdO03IwSjPtBi8kZdbrOaDl9SrXtbQrcSpQ3gu6ssYUAhCucVVC5496n5FAK
YT8UNh6QZmrY0mpIt37gfsjJg5X37z666VcmLx+aae7u/Lr19kCag11CENCrEPrFG1HjEuNb3vI0
pP0ChggXG2DdOXZ5UMplAFno8Me7RgxprNzZ3A8OW6EpXD9wJyeHYmRHics/9K2713nfb/MS7ExF
OWerkoEwtxsk3eCM6DuU1OnZK8uIt+yjhPQymFhMBMKo+ZNawPIKoDWLqtRDVGHbg17XXd/vQADe
79CoP2/sGnppli7qkC3Toy4Mj7PetddmiKG2rF7tfnonnX7L6aTvhIOgkkBWamVRu9q1HAsPJBv0
IdPNTpmufyyh2rH2unVgqH4srdjWffBYZSCXddw2yQPZ34+Z3d93M3TfaUrTTRE0wS7vIUWjMp6g
HYPsCJKkaJnrrxJO+GCKlG7pBPUYubNnUssoACFoNeb5J8bAUGt5U2RAm4D24ikTn8CmN39edU7f
PLOxt5PFkVbSn9+WNRpa5cL9R/Quvo8DZq9eljVBOWbLhftkj2re/3gZfJ+uCZRXPzg9jhyaepAH
01V91A0d1Jb8oF27AYRJRuMgsADNfx8VuQjWLk+/2NyRx8XCeXnm5S6saOMmQIvZG8xyFs0AwzxS
f5a7zu1V6C71+GgVWX0Af/jHkXnDo7SG4RElojkG4AE8mDgjDUdXtNsFMvD7uWyysC1QL7eRI+yn
bjTrGSSTIYq5xT63XC1D6/zlj/c/vuKQlg45KRMjh+y+mvI8/vFoqS6rQ+d+7Jx2/EIK3SecTyuN
KZ2yjh6YcutY5WeVAwQvccoJ3Tgt0gLsjmAtStJEHTHWSjkLkgo4o1VdpKgdVPN06Gbo2GTezP5K
EZYK7B8VnUPs42SkCz0i0unWy1B/aNPGf7DM4j8EFWdnT/ftx3PamdpCeqS+Rwco2KJ0Z0cQROoe
lrGsYzB3rwntAQWZlPMipEIS2QyJk1b6Lph2lDCQAgPsGbbQGjqMcw+jv4w7q8VZD3pPYGChuRpO
rWie07ZdIpKPKElDWWSVAZ4BmchMhrXntE+ZiWfqkEeLNTyekxq2PSx0l2Nri+elA1sHxXRCAaBf
1xwKLEXBH9QZ6FzYU7MVbYNMa3GG9RQsp07Z6qHn2V57w4B+bxDqFZl6rUd0YI+JA673GTSBO9fw
btVDV2MlZQtPzJ3q5C/gOlaWalYAfT0FyOqO2I0SRAnvvSLex9JdmhjQ5eq+o0rFCzotniwm8rgx
2TebTd3qx6/XHc13mXeOPvT0NpAlP7QtbZ/yknyWcz4egj7vngYAwx0esBhZqFwNXD7YCEnjYSre
+WLLaHDvimIxd23vhbmHFBleRc21/roU9JszSfHssGlMhOtGWTuwHaSyTt3YtaFPFD/6VSkPXQnX
hTyxykS7yib/NS/6PlR0KsO+Ge/RuhPsF2WTcJHNunK6R+Chxh1ClOlEtRRhP5YHO0AHFONFKFSO
HuHSiWj+VLhRIdzPrimy7UQ5PjNHiKiWPl+N/M6ZhiCCesMJZ7tBXNR1fkQfD5oKu+MkivJl7sej
HuWDJkCFmEkvMBbOyqS2jGVbfigIyFc1UsKwz9HbxTR9QovMBwerfo+xG8FbDmYGFgGRvm/dOd+p
CY2LK39UkOyY56MDke6EM1KHaLx4C3CdLBsTwO7CIRMVZs2qoVJhrfp2jEYaTiq1jjjMTQIbqbs/
1CBK6vwiyXszJwsIyDyOgNldrLixC2/jDu5q8Ptmo1kZlhPa2Y1mOyewQCQ6BOY0ZI/5QNIVFOoQ
xDYWwjRq7ZXDzVrKO7uyQ6509lD59RSxlmnEe13iDE8mGyXW1nersJ3VWO1SWxyIQ3QkEdzFc2nH
AXhaorQcLXRmzp/t0i4enXptgTTAlY/IXP0dtR0aUYlbAf39Q7tooGActe9LtepRCNx5+Tlms9eB
GPxQTM0dUhF4w46auIM4hT0mOYs75KAxkGxnSvL0yWusYAOy9lWmJE4cguEzawLIstTV+zBnJ9eT
+ckgMOtwoLmibtaGQRPnUFGJ8t5eNqb6tgQqtjLQEzbO8izAJrRpJQct2ggbBgqtTY5Gx2EuI11j
WfozVjsXxgvTYnoGhbZMWPDqw7eEXa5oJHyXb1IiPxYVWBLGwMqjUiCMKTs/nLrPnRNMeIa0gD98
RQEEVnKywjHX9Wqp5vdgLk00TXZU2+QDCPenqCjybi8sdRxs/kAn24qpk6pNVdTHrAyOaUde/N7J
4kmydN3q4g5FepYAsPMdZ3o8EXSc8bmI1mbyCnrQPoSH/5TPlos5YcMKsk07h1ugPEhNFTfusgPx
33TOTcfDXE33uvw6ed0pD6r6bi7fLLvga8R15gl01p/tlwHrfhNMpgK+tYmaQDsrW2RYsWAqPEKL
BXJULY8HX+eh23h3AzPyALrtJnSL5Y3zeaO9Nk1Iq3ns5RnbGdIkkEaeUWZAClWC9F2xcjWK1iSi
dx7JjAStFODar6B/W6uGwVz220mQMmpU50d+1dinouRHTdQzcF3tCvxwJ6aGdlehYDiMWM5OZzRy
I/CPNASVxmbeZ1lvDj5Mve21IXWnKpzm+b3IyzXN0NPg9m4KqY8aTiTo9tqBnuZZ27cAl9sWVb6X
vHbvZ6OW1Tg4dgzy5/diBhZ/btnK1nW2bp59WjmR6OnnTNoqbAGOjNMC5jSbUQ7TaLOcCd+peYlK
MEFt7GUKIIybeXGGFLNa1HNW4mnTCoqPDpRtgrockeOeW5RZoRHq7+p6HNa1Kl4aKw2eICUXeoWt
H60ymyD52QcJr98mSEyhn5M7kSdQazKQTrCDctiecyLgNWU42T4mv8AmKS0IqBNrBUWYMlxwZhUF
MEehQ1IVEjhvL0sfizFHg27bpiEY8zbdCPuPxjS59gPrS5M1VdT4EARjbb2vtAOlpACU/Kiefs9R
W4iVjV7P3liRD2VqaVULvIGzTzM3BT2o94CgyqaW/MJd/mCQwVFZfVyk/1BoaC45hmUx87tmPXNE
IxxcLEvhNkddoRBb66qNmgnJ1MKW9dJyVLB6chBj+1We1bYpEiqsyRkaioOMmrRToW9kEUGLuDx6
aKFIEAY5EuJfvB4UguXKbERvvra268EgtNvSz3QMdlo31vzEitoNs7H5ZhP2mEHOMgRDD4s8J3Nj
Dmh7gtpqFTGC4M4msXHaOcIK0VEPRYdFpDTC6T5YMReYiKYsYl7U2/Fcj0g90cVlX4W5FLiS50+h
adojKVJ7s5TlvhxLdztPmDPWzWQD8ow2RL0idLus2Tk9e0VRQOJQ5bMmEPyqrGpY9Zm1raiPPjIW
bDOd1tHkLkPSLPVGsbR8bKQHstSPJUTuo3qSesUX9sBThMkZ4rjI0IbFaMhAfstw9qdaoPRSwqJy
ygb0NkOZC0W7KqQGXFmNjTGodY3CN8mLhNZFCPIcHTbCHaPKz5PGmuZo4mZDxrxaixopOtLnuONz
Fw12hzmY80/QtkFDpXrrcQQVDhZdeSNpI0fIYKUQoRuz1FvL0VseTK9Q5ioz9j7ndRuxATAMEXq8
2gJuLqPUe/JB2RrjxN5E6BDcumhDBiUsX7ViotuBfTyLXkVM1ngartdg8yUARi/R1OZjyOcgXXmF
u6YoLDyCtOghK3qEsCUp49qDSaBNweIlhS2b8kQApZe5rYlEmfYhn1AXZi1cEbdlkhVmiXrpOEA8
wHd7Vr8tNXIWJV34MdfWWNhDiQNVL7GbjkfenIoNTdkWhEx3nidQgcRxQ87bdFeMWaiYqF4mAoSD
XrqIV45a26It40nIIV56cE9N6tjpNSUQcJlqjLqpgxhJATid8sA7onrfjTCkOaVyxUoU7V1b7dAR
lSc+MR/RaFztVIOxGzq0gnKkaLnM41n5ecztBS6FeofFLabYdoY+6Qgio3Kgc8IQ1k4EuwL4pBWp
OgZ7KhUc3DjG1XlVek1tEu6On2k97l1afW5yyKPLxsIdMADRq9Y9CtDa1iMK5dx76mcCHmtuD9hw
UbekAhCqJRHsbNBwtuFSqA+DACHq6h5KHB9BofRmg18nzvP+uZ79p35oP4gGKjLN2KgESVLMZsww
W3yyySRAEDSDa0iPLvzDiqdmw/vJ37jNCI/JGpkUzH6jKH3FLVBiifbOYZ2N04jMLZ/6MV0hOPXC
wgusY9kjd1gQB4VNxZ1Q8TLppn6JGNCtocnn2IV1gPHPkGsZg9IpX0KQm2QgTmq6EE1DB17QF0uk
flgBKIDQzW+ONXp9wThIY+iMSTgg39qNAjaOuwR7CG3n2gjwDmcVxQP6FhSN4FPrPEugT1qCWJ+A
p8HG31jjixMU/U5k2FdsIclEdBnrGqluO4aIZ73Ix99voLUZ5uUExSRajDuZ6ixcEFYfdC1P2u7P
XPTOiBMIfPoirSVhoLKo7eyESB/lQBemffJTVA1lHtUwfNMCT9izjXJQwFEKsnme0PiE3kMqi+4G
Nb+2fLq3FaorGWq6qMSwBz2bO8Eh9MnsAckObRPEm5AoWldU+KEq3SO0WPc4JGAwaaVec7DlhszN
TejhOGVFvMU9oYyfIJ19BrPognoafAmWUttaa5wAdXHro0qCfE/voMOJ5KIrICPOM2/XQN0n6qFB
hBY63uyJWpo981ODwBwGsJuCTba43WYaQGvvFgD8pj5SMYr+wUJyHpd2F6wA+w7BHVjt3L59bTE/
R+MMW3B3b1OrkWvIvNKjKZdonOti12kVZ6R97U0370hvlaHyamx6u0YbEbr8Cj5/cDqXxb4iTgQt
snU6wADrMbPukV7mm5JJsXJ1xcPRT3wrIyfalFsZzGMIUfAhxJHfvfHuy8UwtAf23zPPDGHviROj
WTyw6c1i3QnJQWyrBGHvKeBwfmKUX7RNhqQDgASBBij85Sroj2JwP+lWfYEC4xwaQKtSKO/opBD+
VzPjW05Vb7g3b/kwbdGRtFKefB5a9hXR2GOJ3BOOfay891RvBE4GXiHzeNSOm/Bs/KBZaofQOD60
ddsjUsBDtqYBUrUnoa+BIppmEHXYC4FT9l+LufRDcCVBsKh4H+ricW7pgRQR+GpOKmXJOFcoKwcF
jt/GcFSoTXpf1eS+aQgeR34GNWiSStRrm8f5q2+wn6Bp8pHUsxchZHjuNdIWNm/pXJEIWfwcU6+O
C8RloVfjMcuAfBOuQT2RPKMEhnUHOz6CbhwSsk00WaJOhIebLGZQM2g4oR4devM8kGj0VRqjaNKW
9ksv0Q0NiXBsjPzOvR9lo3bo69LhWKVoWi+q597v76z6oUgVItup68I+KCASyke2TVv7qSqbD5Vv
oZRs1KkrUx11PF8Q+iGtGKzOCW30WsVZ2n8t2/6Dn9co/9bj2fm5sCvjU9qU3ZFRayOgub1yfObA
kYw4QyGOXg1gco5GJncTNKGR4pHvQe6Rc8FlCW0/9ie9KnGgpjtj4/irxKGm6w+ofmcwHWOW9IHH
oFPmviHWgW6TeMNxUuJM3L3zv2p2rrR4PUQEUJaP57xMAEmwo6xDXGr5Z/9anAZEsaAwwxlcA+8S
mv/L1Hktx41k7faJEAGTcLcw5avojXSDIGVgEh5IuKf/V6njxJwbjjStjqZYQOben/UTTntyWhCJ
Lsktr5o/45YcnWW4avqyK2b7fQQ/5/tp+6BEZxJImXgc1UlPY+cYLlWT3pLMbGKdA+ypxTwXZY+r
3qhrmSp73/Hvjqu5429bXerGiPS8+0mOS7TO3vCgD2YaLKL8M+vACTptWaynDOfLZ8t+GniDA4oB
uRwng6gOMwB55OdVWGC6vvZg4SHaGrFrrA0u2VzPxI9oH4kld65FUUOdaPnJduYPMZMl4K4tuRVZ
vsskEHBnjc+rmbc7DUtmWKC5CkaY8sswvXGXY25rvN2YB9Idv8chf3MWIZ/1mv0qTeV7N5BKsZnv
NfG7D3q2lsyqPZfkwM+kzJaMLWfJdy4qEE4J9Z51rK/JRJ75vOb7LfsSPXiq6qUMVwquLFgIt+7Y
iZI5j+D1ecjMobtY9NpUdhV7U+zk4/ytF2ZoAYHQvOU7Ud1nL4nJizO0xURMUOO9uG75e/AgwLty
+yzK5OzgmACxPXvNyQRWDFAeXRaz+FxWCzi4fxnRr0emIXdN3mmPYsubYFCM4WJNngdTTee+qZ8b
EwKA3s86lH3Q85aG61TNp2xZ9sIYWf8HC4igaaqd1hIdVW8zm6BUJ9QjRdTZPFiWK6qQH/3JdypQ
P2O+kcp7ctSb2zTzzpCbHQgHKRQFjyALHsMSCsexT12KYsdi1wGpeAqpAJRxRE9MgBzv684zJoLY
gBY9p0BwtqbDbhPaR+cu9PmZ5X1MNCN0O3/HzG8O1aq9mTXFUGpKz2gj5qCuWRHq0nrotaul1KlT
+i6dvKBrFz0aejduE29XV3XQwvndgxFFVLnpa6KSz9LN7hNz8jcFlqGDkZNwnImD5WSxmVR146ma
7M9GbNxFUizhMPaRpuyWAaBgUgc+S3x7txo9SpunpPHNuLgX4fHhPq8N4DNz7A8i+laGYJfcAly8
NOY20ioDFD2fYgC3dK5GLsbA6SRYmQWKtdUHr2vnaKbJF0hi3pmj90G75q+y69+lR596Owz7Aego
XDxzoMS9fazLIlrysYqwqrBZTEwnyyzP01S8OsnwzEwaYvIZg4765t0IX7eb2ri+70+WdLKdaU5M
cRZM3zybcV3UNeOIVwV+j0rFtNwpMosazlOoJm78sg7sUdiwd4iJlLTmh7StQceKjY+LKsDNA5Op
OXSXrZAXayhuTd3Rybm64eJOVrAsLa2RXhlIoNUgWdombAIxJ1NIGmm5K3Vs4f5HlrlPJLoahwZI
AlhCFQCzDUNmQWmOPyfn3jBfEECkp0qDqRRl+uqzjEW2TUXKtvaxLyD5jDEzwxzLUV5aU5CiHuH9
FeGkD27EX7OMdI75qwGwp2XAuHIAaZy9Znls62FPDMfz5rb8kDpypltq9Urgat/Itw9tVw0IgsD8
DLrLQ9aR50Fzfzrm+JejwQ05JMtwAtKiRs74LMGVQ3usZVwUZ8OFV6ZVyMpNoCT9dXWNfaYBBTir
kDuvVD/KbbrYZZc8zGtQFat/AQituaq2JGq4rsgqzpNkO+XfZlsa+9Zu/jrYZLjQ9ASTTPqkOBKH
En7Vd0sRjON9dXH0Y+YxvcKIBojZvL0jc87N6kSL46G087+pxS2s50BwiTGHMzr6MmcVW7LROWzt
sLC58vJ31VSG1tYqtg64lORxNpPvqYcvcxtgtNpBElCm27pPh/lnQR6qmmH7PLsbTyXmu2Etq9jh
cTgtajk1mzBPhciTfZFIbLbO3nVThpR1Yfc3v5SmeNH08j1xEiME8ZvTBnPUcOxqvpN1/IUCDlui
69vAvuot482wDaY811zNq2mVlyxCLv6zhJl+z6rusRsqFcyGLvYFwGXcFYsfKWtCvaI7lJ7mUIQu
B410zVvaGPfZ+IdtafVxekxGWexXMK5gGftXJn7BRe1MfBpOHzoCEVArXCIYMVSHaa3dUt1/kPZC
9vZ2cdkl45ToDKvJ/lKTGw+mD2RgacHQj+KlFhge3YK7kf9dto4pZsBn3PcfWocjH6vtGIzQR9pU
jSd7pebUr8sXOyueJG59RibYUViWePZaIzb8Udtt5w1I3qs8SLGG4tC1gEpXyHJ6n0x5J22ccExy
eRqqDyao+qzm6VQJnT4HSFRe3mK30YXedNuX3UxzkOoM7VsAiROklag+5QAPTN4ZG303+deS5ZEI
3l9ZO3AHakucOMgPcu69SPVGvoPFTgI/8xCstYInsmJQEX9YuSPqeZnuatLGnjrns0gNB90gKo9R
bfbDkuIHFfzQ9TzZ+b0NaOa8ZBWAkOO2TXwXn/ljPRx0xU2+IgcZPO11TJIy9nwyHldvzkI21Dpq
y/5PW3ZAaZ0K8hRWkeSugT/+aYxeE9PtvO0V3sq4bRBBoNqOPPjeY//ayqy9mq1/lGXfR6UyyoCn
icPkayrrR28Rc1hPM8tWzy4vHd42IMwYt90SyCFDrVEvzp7cySvyPe0ye5/d0KUXU/ZgH0lahrJT
D+WMjsN3fldD7Z7cfvhK/ZesGYoAWal3KntHv9p69b71PJe57c3oM7LpJvz0KetBOAZd6Z/kjLxr
tnko27bZ+yOMb/somLvCuZm3gGn5t6zpkHM+Bg1JysjkITz7ZLbbWZd2cVHs6Zn6TgkUj1Z8jgh4
+BVmhN/VGhZ+XwSp47Qs5tOZ++dS0jYf6ZKzOh/60F7F3z7zsmNWbnQtFXrY+W2o2fl0q237sHRN
GadqfuzvMmbXqbadu2jGwe8TUjnn/ijqBSoTBYBlP9SEJH6tEojMS5mnZGWnT4u/zz2OewhiAhH6
fDplfZrE1rLEanTPpuufKmUEmAQRRojhw6nBjrdmDLVtvCGC27VVY+1qlVuRl3Y6mDTZI1MNImxg
CN7pYqLEidTmJwOJTmA4tRPQ+jaCOGm7XmPtkKWVxSLzr6PLUW5pVCDmVRUMg9sFqtbyIz7iDorx
PK7u0bJZr9q78rwpmtjZtL/YPB5pp9tTFS53ZPEfig2erZk73o2tjIHPLMKi8atu9yhl+Ppwu5cy
d76HIq5Jd2N/buXyk+PKC6fSfCKqiHtAEixNVYoVyc4zr8Mgb7Ic+VbHnbKLw2yjG+8dxgBCPDtc
1FztBTPtMBJkvS7yUmBD2YEkJNHwthbO6+qX36uB5dRR9tUCyYuQOaGWAiMOpzsqq0maUvjBLq43
HjN7fdOb3dpDzck0Bxf3/CDx4qFGclgW2ndtFFnYZg5MLCtd1lFYK1dvAI86LTJHEVG6LS/68pRp
4yO8sbk3u+Ir37wHypUqIJoUtNaEe1bNcyPUdVAyjyy9Q3xSgpw6+veykKrcaHo0s/EhLGYd1K02
yIo1jxJdXTfBHJr6/U3X9LNeqJObCegr3ySU2U5uKKWerSzdN9Jh7HK2T8UH3WS6Hvif7n2X7SmY
1lQgNMu91uTdRog2+si4r6rjIN/Hcbt1ZDk1DZiUOfdvGtZmlb1zTAyB15vxCIV4qvFzMSYpES86
h1WuvHDur0L4p3KBth2KnmtsvY5G+yPXrEteVi2J7PPrNhX1SXT9WVEzdXSk+7sTBXo4g0G3AisP
pooiDAQiA8ow9eGYK5tqx/1b5F4WNv2CJC+5t7dY07HWgcVzqc1B5vh7pJVoYjXxTC576RIctG4J
4G+rDs1QHXTZciYh2zqw/4YJWrMgW6whnnHIwlVWfQBL0gUibx5t/Z8F7ovhbAtmp/VhSSrERgxd
QdpxDxib3u4q4ULraTtN6E7UEwUXKGH+KZ1cO+Q9+sLe/zF3d+3ZHTlF+V3Hgu1JIcqr0cFwGdUw
0pXinnK1x94x9s6CDDLbfOZG7jEkBCeixgLgRu08iP4jTX0eWj9lTHW947o5wCfoYHJ7LZECJcc8
naM6hWVbU+azyh8ztJY2vVEHj8juqOq0X03mLrgt2v1S2GfAnYRNgBuNuospmOfmwQD2TMgLCylw
bHcF4MA59/J3Pvwa9EvPYnMSzzMuaKNe9BCUXIQ20gfWjyhJOHmLpiwCgy6pPeRoEkGGh8XS+dDn
OS+pqM7VfLUVcgBn+1PlxpXzeI06xJm8Az/l4H6M9hYmXmodM8VuORpFnA5dx9ReMQFmL55I28hr
618elQR5K0Q0DZBO3YoQSVq3TiuepnFrd/6cQzsKUMhS2+QeiKfStb/JUDuPILLYJ/cVdGmpMUiP
IMLG1MBOhduQ2DdPr+ygknDNFTfHmN3bZIqk36/1wICIHspMJl5417wU9lxEo5Pu2OBejcr72lT5
BwqmCLBZKxQkZYTY/sQeJcJmJoNXT+vfXe+8uksLh2zxAEJ67rPsyxdIEXKlw+SX3sgxlKpD4Vgx
huebtVXtAzD4tNrdvi8rtD1WgtBVLmP8R1kmBdeD2I+OAVvhKREqr5CBCYoI9wMY4es0pku/jov7
6yq6jo8NSI28nRiXAHfolISjy/cs8uHNSWcsVxmndwe7rs3JU2EaqK3uw6nwvntruVBCNgY+CurY
Vduh0cnW3Mq/eWe5u2Eed9t4HjIisFok00hcfteq2cNn/mAwQ6I0z9Ek6poJcgBN656WovhO71gB
11EZrCiaoqQnRDzzb2bO3orsB95HblXsL3kB8t9+SGBGPRH1zu6Bx1M6PJTlr2E9CjQKRD0cxPSR
9HkSo9duAtnM3EF+fSit5rzkjKUVBNLo6lOUpN0YVMq8SGd+bnRXxe3YE4Wjuh+rDx3VrtqCC3m8
0AkQDxq4p2Yx+EzOewdJDkX2KbO/5rikh3nmSp+y73UgXAJ/pR1ZbvKLF9HeJ7kPQFj2WtCidAm0
Vf7tWleLssbZV2J6aDwtQnZ71kq92i22eubK4KCT949LGJHTWr9WN0PV4vFCTyjQF7Gg9jhq0517
VttbNWYqyLo5I4Mo+1yFaMO2H5nKjBiW/mk0sz8q086kUmkoUdy/tRvYPQ+CGhUCY9GgVTBZ5xcu
B9rOaj8QdxBZr3+J+ql/r8QfxExv/axfnBmMY6lxubpe+gWlN9PWCcyofmJQZlRdSqT2ncwRv/tD
ROIDjEaRBJlvSaLCHTS1kogkPU4Tj5emt7/8jFETO9KhWJ0s9LT8Wt0B8bEujN08qp5PafkrpwxV
XCI/vTJ1Djt34xu2l95nUSI41u++PaH/GPpU29fWwnjR+nGxIFlrHOdbQh7tJmf72Dp0Agsol1ah
gO2XomFCMr7UMj4kSBFpxu6PdovqChioBQXL3hPV7wyUT5HG+zkk0C9qXd7VBI2GH2KIn5E4f9Z0
NAWl7cpdR5s6FDKw66qLE1h8fqNy+9mk2tjmhQ42wng+/vHhmANfjHH5WarKDYzCLWNd9X9g/9/5
qZXRiP4mdBig+WdFEdh6k2BrqIwwXN5bi6LBwrhlrnR3tQ98V7f2sbEME1KQB9Bq9HK/OSy0ULxt
xLF7uqe17JhbTYaZBjpA52DbpuxoyuK9ljwRmd9OUU6rdqAzmewHvh+GQwKJVufTLzUZLpx+zaS/
1n3ze+ICj1JqwXqTNV358/v9qA3Wq2fJOxlhcyvC7Vju+GFSOBAb3vioF8HgNc/mCL6mqvqH1igk
w5P6vfUsXZtZNvuOo+badM1521wtmDWxRK2luFg3yi0b0nEmdSu89K+T9t+ghc+z0jfee7TFvbUl
gVZZ2qG76lZxh4YTGREut0D4FrG7IEuSI3HxYyO+beN1bhxubnd4gtFSIaGhz7m3t4WTXjzP2SXs
5EixWe9knQXJXL+57vJoDna298Yk7Pv8PCsU17XMeFX0kozcLZbaR1XXL15juKDOG3vPytufdOdi
W9HIWLFw+Rt0NJnHXUeRVHoXW5ZE2w8jpVv3qB6G4tYyD2bbzcjK2CkHv/Ppt69J8rcf9RVpDfTz
Sednv1XOSXcWglrrHJTdAPO1uu5t6K1vVGAcrRiig7Wv4V9J6SkcuIjE51zLiyqCCgI61UiPJW9B
C6u8u0yo5cYpV0fNJyO3NKBgeuNpkTIL/Sor9jp7CD2jap8y/oeEyT9nNV2CG1naQeO4jzXae0Fh
TSR8na3C794A4MFMN17ryfnuxo59YumR5XXGK04BpoyiiHpZPOMjes55ipjfe1DE7TUxrXhq7ZQL
FvQEM9l1hkMOpoT5YmuAGjqZfnZb5uzmZbvlbfHeyBh+tDzi59lvsG5nknFPugHk5uBTYFbhcnW8
jsSTIqKfpAqKxSjuPrc8HNTWRqZb9uemRh6rtOmBepthh2ic4087DR3Tk62vryafC7HdiHkXKjMa
QgVvdz00cb8Hq+/8h83TGGK4Byc2qDVD0M+1PQhLBYaEDjJZKP1afRvW5uxnT9Yhlaq3bmIK5Wov
dXTXa0rjm/B+dqnKw0Krgb1lY4eaixygMNTRA2c6ObZ+FRTYNivcfedX0Vxk346FvKW9L1a9OT6O
BkuXBz0ZJJtZR9UAazW2F9dafpjuMh8U5qwpHddjbXefXVLdnNJP403VzM07hj13Na6tmNTO0wrc
b4URF2spQ6QiCyaV/md7V/aj8Q1Vlgq8/EO7awoVZp6KSn+Nza1aT1v9Lqx63k0FP2isBo9O70x7
6U5DZNW/B9w92JeqN9vbXoa5QwDo8R/e9D5sWeIQNLrHaZ0PbNCvozBftq1Pw00y6DTj+DESbLhQ
CZl3+Dm4EuJkNt4ze/qYug7aTteChbawY+fAL01TGrmZ++6a1d9MbD/AyLMwl+OtbOYHLylCTopq
h4UoCT0eyEBb+BA6lO+2YZBLDEugzwyyXX9KevVhu/Z0RRXhh9sI7uG5U2iI5tBUmxXT5jKjjBpw
Rw/584R2mH++xl6pM6fiEfUYIYJVEHfESR+0TAeMZMsHkxSGMS6yNuU2nXTE2wX+xn29rMgkjb8Q
bxxTuUSoJT4Wow80xyoQSc3PRg7YCVxUXyrLP8z+TevhuByFSVL/zsr6yZGCrvsZlHHqZNCv/Rpq
UIZx0jRa0JfELOJu2gm3+fYzxmvLo4HZ645dY4mLD5hysBeo/03co7MXtI6eX4Vu5zPkiyuh01Mw
9gqRYOWEju8waTg8QC1TrFsYwTSwqiqbF2xqRA5OSlOL4+LgHJESMa5u7aFGSJBqM+wTGpMQGcwv
a/RuheKRdsQdZTwDLWYBEkuEaEhPI7djUG4GeizK+62N+ZMMTeWCQXgz0/uMBMKSYO7b4N/Fx4+w
N4S7gN2Fnu/vfM00g8mowF7VrwXj5a7W2m+rmrjk/zqukKE+GFnYJ5nA8ZlrceFmClyf0ek+Plca
u5K2wGSoIj95rQ8PVq7gvuIXNhbtWg3LdWV/P6DXf4O4gVhy43GUiBPLx2webtloMwXqYVstN8wp
5ZPc8qe1LsTJaouXSbst/vLsqrVhA8rPmVyraK2TPTsDbdJN/jkjbjku9IBVvbxShcFj2mf6Dr2F
e9abItmvYtAC0s1wFVgf0szqPePmvq3HGIPhZYVTpqsrlK19KxE2xrbM3iZH+pyrYDL2u40rbF+W
nNd+noYE2ac455aHHGknh1H7PaHQHFNeR2eL+gRhpe0Uhzw1pkhgUwxE1fGi59VzldlwwQVWtsz9
WZTWQchqBQhC7rV623WZrSlUy/LttvvE8aZzWqanGTD9/uw/izzNn0CCeP+8Y03psaP2pVv0u8QH
sFHF+7LlQ+zNQWEKL0yVd7EWxFWl1xynCZkNpGWcZZO6eNWw14qq2Ls42RCauqE35PzCKNOXFD35
6qyRnmSRB9QP+J5Vp7V5yzelQfU5EW3I3WVFBGiozIq0/p9h+6FNjHovbP6uo35G31PHjlOM4Hwy
zgciC5oNOHZpq2Mm6gN/hiWymPqgcS1wmru6uFs6sSsNLvvC864d0/pdFiNIqIcWaCf1JDMUs5Cp
d7a0C3LOgGDSMEpYQ5iveHEQV5jMroYVKJX8rNH/hEJzfmB68RGNL/5f166s9xF6zSrcqJtXm4Rh
5AN0gVzJU3qsdAG60+d6wGv4sCg7INqkIL2P7hY6BF/orXCOVst801hfMveAGwxd2xlCdEiO8mOF
VzQuuthcxiba99gMqNzqfN471QUaO4bUdxXhItqYP5abn3M7Fne+kg/Mc/hBYwczbk37pc/279LC
W14AkWqJIMcr19FW2mZ9cEDwWfIxpHgAAYt+GMx2onVQ7Wu//tVhsT4uvRWnwviHYP7COfE8MuHt
Bq7WUGfAtjX11brRNt259d4dkDUvRjz5GtrhhQHZACMJ1uoVHg2f/p3L7Nb+m6wvxKA+2hKrYzoh
8iUeCXAOjfWbfJwiyPFGBR2qBNiE9Yfd9jWirr4DwJOnRNH4wM18sLm0mxFnRwMIHg+234fFBs9Y
NIxndpkn54pJEx85EuBMixpjZAPzQWARE1r7ejZ2BA6kgT+0SAcN+jm1ZtttAzdDO3bYlYaSZrOV
lrvG5T9mMVKZ6E1NvfnivybSgrlkkyyzy0H3Bxw668y2yH8tMKz8irelbNE0mtL8raVdEw7JqebQ
4Vnb9rr12ID2gS+pPEJDMe9alb2p3vlLw/YjAgx9KRDJa1N/2zIs75wK2ozAlCSibmaHyHuMSCLO
BmgNJ5M6vM541QfzRzvx8Oj8sa1QFyNRl1Uz+wci1gQANKOYHPtPo/GsuPfzK5Cyi25KrdzpKBuX
V4NZL0TOnwWa1z2b0A37RLgoL6R4xZ33p7BEdhT4ptiFzf1qAq4DpuI+nGfvoaDHywf+P+B4+KEh
HUNO5JnFTQKDhN5qdLFOR+QtNaBsF5k9Glpqi4NWY23p767RTXhO4DugKpIGz4fa4aqRqb+3KWqC
K5D10zzhFRkn/Xti0QQ8yk6oTdpQqAQBr+ie5sTzmJ7kUyPGa7Ks3blNxqHlgllfleg02H3wEaja
E1dsd9ASDU8JOqHVGM9lmTUnv9ZgkFJzq3HojX7KwlrZpIwUfypyGo+2vy33jVIeLBt5QT1Oz2w9
PbKAuQ5xzec/OzmPwTaL5cHBnH6To/VTQIvX5YVnuTx6sv+FLjA9rvZysRNfe4TD+G6dBUvN/XeT
PYWrbfrnRrb6dcj9dDeBbCcQK4cRQ3u3zIgmbVKPux4YJ0NwG4OAoFCUxRpPm1YTDtsMJkrOtDwg
ifd3sBhraMiuuVn3L/9+NRl6euqn5Pq//5+O2mqPEb88FFe2rOGlc7D4bPdk1nvltYEI51ksKImk
vuyHSaDlH810D548EAXgJ8dy7LN9R/nKXYWORZUcg6gyTPWIoNDD+sqfw3kE4yKLL1IjzZiR34g1
QNIAu42HSzFPDvrIzL14y5Egi4j3ufpG9c9ZhwBOarXzSmEUennrvn8Prv1q1v7PPs/v84+5vVsl
hIFuyPxGYcf2XnO6zXk1Puez67yZ3v6flA96M3+yyJL49680nuFdZuJtwWWJhCHTYG+2dn1ybVSI
Rl9bb//fb7n2blrnvvfKnJ6q/milRv1s378g6GiOiH2+dYQS1qrELdG95myt857OUmRqhn9WmpPe
VDW6t8mySHJYkl2NCvOc1L44SlN/reRmOUFWeac5q9Hib2559UcR5p1hn40tsc+88fxgF87dvHTd
8/++LJP0zlPhIepy8y3GMwFG6YnxiClPPNdSOTfDdQ5+V5lhXfXzIXfq8q3F3S6TxXpeZr18I1Dl
JuRsPfhemd0cc3rvVj54h4K4Qz9qy7NNEstTnXzIdVueh9UuQ1Etw241C/eqmQ2WXswcw+Q9Ex+V
tEz6yW+Dt9cTZUUMdYKZe5N24HZeudscd4wd20sO9l3K5KIbiUemk0NRyu5HW3ARen31gcHs1Ey+
vZcYPaIqy40fOWbxoKFEG1ctNaSrb/jo6wa4q3x4Ki3v17+oEwR6d5vvWy4bjKqEFLgYiYH+Vx/J
pTTt+kAhW3FQo9Av/76MPET//erfbw0ogCDP24MBGHbQZt9HCoUS2a+mN3/N0qtH7wOKi9GOlKBe
gtJ5ucMaoSOmceZ3s+tpHeCSPjpijDPVqnNl2d31f1/chIe67u5/3/poeJaBRuT/fUnv8tTZ1689
uuFj/c8ijzJ2YDUizcARVhZipFpZBbBYlvM4XtAsxQppyU3m6v7Xbc9OCuUY6A1GIttHMY40qswu
NNoesKSnB2F19kkbMsOL//1yyuuwwk8bDj6BEcbcyJVDkAvCJkNkaIentUR+V7drdZrv4SKak3yT
ItTuDeEZdKdsxrnQPs2W5ITYn+bkjYtdC3iXxycWNnQsxT0sCElVe7HX85rUdaRrgLP6YuphY9fy
wbXAzjY4B4Pb5h+TQFHrqcKtvNMpukZYr/6Ylk3utXCeGn37bMy1DYF09GeP8w15uhdXy6btTfvm
4h965y+nsGQs88UGy60K8WFIpeNZpdVs1RS64w7k1Kv9r2XOcgpapIBcWKEKE3M31fl6nLAQMDZk
rDFV29xdLEfyaZDbLYZ4aNvaO5gVkzjFOlno1hX6u/vP4d+XVEeCo7plR9I+48fdLDyZzhVFvXmk
9u5+OoLR5jn2PMMgOK/Er7KT44//DosS9wAtp1zwRfkOAwNOcA/r6VAURPrWTuG/T17fBhVMRU5v
pmUh8MdK1J3hrvrhYPbGu8SZBPllVY8QjSKueSWZiJwukouFR1zW10IrsthbsuWs47sJ5zviOkDP
IjXxz2h9k7Nh4nrdinqJClPHIizVMwLyDJGZnT6jmDsuS8oF7m/Vtck0I/SJzT9rqCpm5eZB2u9b
5+b0Rv/035e5aR9yt0E+XM9IALrHGQzkseg3HTw79/fDtv1wWsc6jHZS701GP5Ay97EaXCS9uppR
DG/tZZsLamG75Vi0VvnOB5WdUlPLdngCqkPZGafZsvT3SFSjfU5z4tm8JikuS9N3yBXFD0IFAQgd
a4Z3cl57J53eWrcvImdjrhyF9WHkPV5BrlS6I6Y9kQLNi2FDG8Es5KOm3qk8Cqx5qtC8lNWntVhO
NAxtebTH4j23NiIgVvOlN+b8VvIQpeS9fG+leCyAa4+pAbvjyVl+CGasWFuHeodMLky3rTxbm1ey
iHrYeknYQWnObz06zA7bPB7EYoUNYSvHeWMHQu7Oqd3gkVHESNbJakbSde3HphNgwvPQA952/V6h
BL+ViDxvmEj4XpT+m9ylLcaGgNCFFSGCMq8ufdaiS3IpY/+XISRppn4E1sNRCtC13+zVfu3zxQk9
D9tWtVby0mmVv+9zl1GpWs6CAK6Y1xFSqxjXm/TeMS/O11q3tbCckYlWUjMuvIWDn72PeqNdGUSn
V0tTLNXt07R6ZgxgxGziZDamnnWWh0UNRvjvsTfKTUGujV+2Ntovovg9K4ZfG2CaromOdB+8ciZC
SM6JDJtcVbDoNsW1uwc84EM1z/8dPpL4BXWPKwI4fAV0BUpM5gE1TtY8CAPVeWPpAQqw9aeD5MO0
/DLu76vEoojz2hjtTjyaZcIfUQZ8zHzMKqk/1tr426DUCTjJMi593lDxu/T2i9nJa4bzGmEWsQ3/
R9x5LEmuLNv1h4hLBAIIANPUWpXq6gmsJbTW+Pq3kIeXRxjvo3HECawyu7orOysR4eG+99om1lW7
tHB7uEN8ABuQ3aYoSNYaChuU/hgNLNH8tguJFov/5XnUs/TcQozYVal8dAa2o7rK8AvlnXcMerkP
VfK0IdPI64CZKEeHDpNblPGZi4lWhes+xPpPRt64wEJmrJ6/WM/pHlLv8cGX5G56apRbzJMpVZot
1yzYHgYilyMwyN5TIMdsXhxog+r1eBpMKrBIeUgm6uJHbbDJ+xwCnitUy1q4oQL+bYjQXQWRA65k
svEaNI63F0GmLXEcTRTFPQaIscaIHYSfPoSLl9yngU3xZ+9hcZpLvZMC5gMXLY3mkTArdPToECVd
ndrlwMXSp7kywSkurJVIEsJXEjrkBSiwIQBcIWgJPhf/MZjipVVzHzgJUgvfbcXxeRmMkfO3m2Y0
YVzK5FiEzOkrzdoGZv8FDQfmsIpMqt61oCMFDVpmxxCHgFEigfDDdOrny9A49aGh1Wl50Bk4R9vj
IZpberGMLorendKoiXwmQ1c2emj6uqpAdqZfElByZ9wl2SFD67OopdK5SYOUXl3ZscmioLBw+22T
up4uYz6X0b1/A/bjbnNfmH+cfWqwZW8Z8IvZ1PgO3MA6d0LV92zaVYrq77nkDAEY8LYp15lIrt7o
NXtL9jQGg4ow7574A4elaNsQZLrV0L3qi7l7TDuMUYyXxqs2FuOu9YtTiR7ggQRcWxZ819aX6NCr
LFNbIo8WSUDxUXdRc3IH1XMWS15SFp4Vhqb+nYKm3CQVCSp2pGDpdOMJs4u2Lbza2mAAsR+dwwIx
xfOZ3go5bKpgpZQRbo1ErRqv25lVFzwyj/qhxl2cR/ZyIm/1VFdmsJEz/eKPVz6E/ddhXgGR794m
y6DGHDnggI4IAO3MJZ6GPLiMMLllVTGs9PmWERg5dsn8UCZdsB21sFwiNfGOfFGiWY9XVZlFYC9Q
NQurbqn4cthltYd2s6EpGOoGMg1/2qoC0TfO5/jE2DPa+2X2kZs0KofAkYcoVdGJf5Hjb1mYF91O
vJWdNANmoPTdwSm3wy2YcPQHg+OMKOcLb/LPEQQvVyWnrv/sp9a+Wjn9C51OpY9R7/q852yjEKvI
buyz15vZIdCNtwqyaq8N+kePoGrTtOYLJtrqatKpNpQC80VVuuClDTeVpMmqLPNZxYtXJEWBLFL/
azqNMJzcZNo5esmdyg1LQzAaTs+v6uA0qO+zF2hSfnjF9aVugrL0pmJUfWV2HBJPIPP599PI4wAz
gV1LhpRj/GCto7hKSRHp4kUvrXw16tpWD5W8qIbBGCcFuYs6V95EXW5GDmdnumjbuoyKUzSjDbEg
eEe7anemXVHywLZYZV0VQ0H047OGRpDlbDXJUb3qeeccMf2oZUgf+3Ps7BV73Tp1MwUp2jC2bYNZ
oFJFwbwy9E6j1ZZHY6q6mxPl6d6hll+Izu9uz0sp5NnX0196Mt3N1GbmTXHpiuGWeJN37MYaDpWF
0sYdi2OommMeWdmxilr3bql+89wM+qksiQeb77I2N7/ANrsaGh8H0cTxa2nZ/DJ8w1mhBTa38D/j
vXQtazUAgELXTARwVbVLp+ito9EmkHUG7uoJ79MxLwQjc7em+IOeh1zSyB5RPmmfdD+ZWVjK36ps
ipZeipmqrKLZSVX5l+dFSeFfGt8cD1Vc7Rm66qu8qKC7RD3cz1AOiDWMSLtz51FLxN7DFUj0RIvW
N7enkoEhnumoFNNK811trXVh/JDmawIwDoW3Yj+EFtQwJd0auUMzpShjSujYFMdWMPKJBHt1RdNp
jILc2wSjpjY2i/YimD/TeGABN4DAWCvKjsqv6sMUDslpmC+qTT5ZFAa2HCLrCjsvN24xYe5Gh/FK
Ku+ytVpGpINTb4q+dXfYbu6KsN5ja3ACNJFeH2q8p4tw/klyFuGVdvk1AzR3tGQbvIS4zZelkQa7
rusA2SCe2iIZQpmr2/jYaTVtbBBASF9lcuuVeen8xFpbgTtuKq9Obq5QlycIKu6GdhN2+ngMW0Rb
eWja2yZmJqCIjNvKKnsv27L395ZVELM+dPkybZL8iEjMX3Ukmi41zk6Lom26TUHnNMuN9JKmVnfH
9lRsZzQM0iHj7IXWnRZP/SInehlhlPyi9O0/Y7xJvZYkAPFcdlZoSpoYOXsZSXkQvfs7GmV1aoLS
xnHB3Ir57rTPPJRmRIYGKzE65c2sdXur4888VCoAdjH6ks67ttSiLL1mnuWstMgA2FU5zuL50lsa
2rQpk2D1fIjBhhUtC+jzNkgrECDFK4ukvkWrsDXxms54jmm3G+4q7y3zGAs7xz8tkcIqDe20J4F9
2p68sOyCfiiBLXYpNtto0Opb10AUkz5Oj6Jx36VJWdFw2luJyUGdMCvql9Ko1IlyTZ0s6YX7IUhf
VJnvYs8Nb1Mm/FfZB2xAdaRtRYJkMBdTddSDptwEgcU83lGrVjfCL6hIAVMg0LyMg/YtUrW2Jvw7
u/V2sH0uqBrYyViongbEvfB9/ajsKT5pgTojdZ/7qfP/MsR0YrGnrEg3EpuplfXrk65UJvveHcwL
pCTzhBYMzoRt+mfTCJntu0yLUaU25XgzVSyvsfMJnZ7qpeqXtqGpXRK2FyFSOlYNPwMDIUMXTi+0
VKQ8jPWxSCMFOlJvMVnc9bZjCjp3tTi1LOiYaBfRNi9u4cUsmNaXWo3T3gpwHfMvdgzK95xrvdUf
By0jq5YTjQLcL66/rZxk1my6ab8TzC2Pg+GwqbFO00wG1yinr+MEVuOJgWoN91ZI3T+mnhWQxESp
7tdqb/jJr7LtVr4VoZOGe1qvrSTuGNjm7tXwwujshjoADo6+ldEBZjCnXe2iykEYn696ji6HJ7dN
SfuznComhbix14RjNieIo+8BBshLNF9Ura6DWWWHEp6I9PuttBPryg3QgxiaG5n4+NJDWStajqX6
WRs5uIW4D17G7y12jk0CNRuPYzsdhWrXdsceU8DhHBuhvZeSHhnMJ585qHj3mtS/AUkKP5aSfvOx
rIxkYyA62KQR6KynFTkb4Ya3rGtJ9s2G7tEItJXLWoTO9c+HaWl2BxM00x/ks1jv3G3BGBcnT+Jt
A7UkO7V4EwbaW0vTxnULpIVfqFkvTb1xtobL5lvHyJLzuaDo4tIHRRDheg2LN92fDloQoQpLXmbF
6gWDf3h7XuKRgkDFhTziSdbeEActUv2mNXbwHWArI1i//mXEeBM7LbZ2Ih9os5nboPfpH8G4giKA
7W/lZXgzleaW61zrPH4vBQ33aWy7g/er7PPuUJVN84UJNfeq88WuMZ4WiZe+uE5xUnrAObzKpo0X
uybK77LaERlV3ZNsNdhiPqeM+meuS35fbvhwUob8dt29xnG3yyYNmF2JJMAJrPpAXprPvmONZ45d
/sY3wcN5qvUOiMIx49hQDaVWfan8ttt76KuuIYfjZZK40NMGczrGofebThWacdeFtMaiyWKM/kx0
gYN2qM0u2nCwer0EywIdWNMSZkNUw9pCM42TqcH0SIX6ltnl9LBCeQGzal4Fyn4BFfePR2RBLKVI
8o0OneDLlD1oodqfmaXTTB2SfiOH2v5s6Q3BnrTe6KdhUzU/wOB163y05UsaQTXUGJ8foRiAgWXm
2YbJp9TGcl9h4lllrO8ZlJ8XDR/U6vlVGDEofH7V0/LDn9uvzQaZcmSFxv15McMKxaCNiml+qh2c
5DLPZSvlMKQsmyPFYvpo0km/hezYbVQDNGUHp1quRoADnY5ObL5MLoABetHNkpri3qtU35gx8384
djkSHSz5DpqBExIjexGZIBpUH7j7NJgEThpOBE0vmf9q/Tl3hpOYEHSaBuXQ0O45nEZHc64myp5j
j1vFrwri0ScMkg98xhrFAIiKUCTNOR6pvnvm87sEVvLGKlGwSygpWCHsXyUWm1tHKV34P2k9hvfn
hbGtuQvmF2Rn0r3pvwcby2eo+d3dkngSAzr2d1TLnC7nqiwe4KvkYlhEfpT+iNHC0mOv42uJmWDF
ufZHn6vitdPaNWo5GOGJ50IPU2qDt/FmoTyzk474mjhfTeTuDnWanaTtFx8rs6WYQrDqPFTDm0jQ
Q7jM55skj8s7xyv/e9dRj1VwoNAn1FvbKtK3MmJyj+JAIKMOERWCq9CnZj0MGqaF2nYEfUYTAsxk
8Tn1wRc0I/KPpAM32KEcXENetU5Dgf48tssvMe62pQx+VaiZjxUVglVX90zH//usg7u8vkBD5gCg
ta6JeKtQbJQcuHTnG7ZlZLs2qlN6b966G/ToWA4kqdWmjdC4Z5XuivRIzXFkJLSBEevug7lbJqYg
3z03jjpE4uJRea8TLT90ST9+MfWsWdapy7iD4iLWIDXXkz6y96PTm0wX4TnG8gMWLIOf/0svAYX0
g1u9WqglIZukR0OkGsj0tSr9fpHo6AHGMRevNuakddTUYvN82BkZDLVKvIDhgofoME23gsH5Xhbd
NZRd/t7XRbWtNQcZdtVEr4EzfpO1sC51bKUL/GfmJR1xN2Voanb5hGRv1eZDso5H/cwsGGfI3Bct
87q+zyAZzo08p1l+fR8MlRxgEwEmC22+xW+0XZfy60y19mS4wwhYkF5omjTWNz0av1Oflo8GVbM7
1VeWu2IHwDNFSlzU19pmgdGmsNimBr1xGlE4lmcWvFlzIAOGjAtxpPPcT857pMlzO6n0Rw01yzeN
DUgg/UHdLh6IKZD56yivTZeJgg1j4F7lswyydONvIm+3XUnRqEumD04VT6fOtDEdzW9rag/HzgEy
JJHQIYdtjU0hy+/YQnAG5v6epcc5BIx5V/5kdy86fZsKE+8HQ1wELAKLvF9HxpEWS7qecOPehuKX
wwhsCSek/6AIgE1t26W5dQZ+wSFBaJvWyMMzgKPw7Hg5k9I/H8s2eqloWuyeT/35/POrPGiYqWhg
ldzU6zfAbCzcTfp0+fNi14C2beX9jDS/2T2fD1Q3MCQQv3SjibXdSBP6OKBePo6qNvZea4oHDNLu
rf1WGSgEcRDg1Kya8cY7zbTO0RPysBjQexnIJLdxwy8deKSVH5jxXsyQ96qpd5i+dvpAaQERxXp4
nndmcxi/dAxCqTME8LHcfSHT8j4Z8mcu8VX4emu+GREbfNjXOyVAfz3Pq0jyzX072JucuS23G6q5
2qVl+GxKlDrcjxFPzKOUWnOPva14h0/d/ihG0S2NiG6CUHlyRErBx0HBhezo1T0vvT7A2UBgyxv+
Rltg7+ate7bni9bphb4aauM3n0uTdAQj11d//AkO6W3d6xjB//d3g/uawAVMlCFdXdwGe/pJw8PY
Px89LyXI6B3bYcFOk4sCOxRarkoNRyWqfGVKXJcdzl/kA5U80Da/17FnXp9PPS9JHghufnA7//gD
22vehCqvVQF622mC4KxN0oe4knw4U9keOr0z17y7JI2Fxu8+GstP3Et0/ydf7UsrTT/HVTLPL3NT
ib1dFTeKVTrDtmE+atlx+ibI6B3FDJ8wTS/eQjt7TJWzydti/Nort15j1WawDa9vD5tuM+LofZn6
nD3aG+XmWV0TFIlKepmHvjw0SYnesUm0RUKAt8ApypJOr+qn6QScwIys2fkjMgk4cr/hWM3GuyqH
biOrD13X95oPPKsW+QtElnopCx6BHGXoDaiJEfqEZWwRVeYtjvxlqcvfg/qg9c/R1LCjbdLgAqS+
RJpsRhLBfBcdpIF0WtOrgz27jxlpuegIk3lNRaNq00aogk+OFTqWfIt2sNnaqAIkShBvlcJDwwg6
VRst+i6ZBO9k6AC6YzKOaGUV2JBUVYT73KXcdNDMMdzG0FEAUwTNkh91Wd+8vkHSVAfFMh/RVjfc
IHnvzcRAJMGWJhdj6Q4LhshyiVoyhrMw29Po0iF7b+7KKxmGz38xA/lJiyJeu5rzI5u7n2aLKJ8R
/7IVFdwODobrsqZmCwLOyL3/c6D/bVFnLvEHM6UBUlx1WXnBcQXTmPae515HqUUAMR1nr6t4H5og
SxiAFofEklsHpsrSqUoQJcOJHmZ3TTGv5ZFZLspiajCm2gY6wjRYTxZH6xY5mitqgJgYXlREAcVO
9s33aNuQ0NMghZitn+b46SF/W2S6KM7jnFnqm023a7AjJz22UBqQh6E20/vUsFyEzHMLk1bYbIF3
zWjfeempbrNT6df9sqFOX0xSQsEI2SPpv61G8ng8YjKoqQHs5v6t1aR70knFKJwWoErHKT8scGpT
zdCx1IdF2GLjDWxk522+j4S+zQfSOkyn1ja5pYP1CYeSBR9TlwWNftmk5VddByCRdCWgF6Pw1p5Z
8B20NjVxCe24WAY+GlaFSnpQ0vyqESzruXW0rKcIeLCo9ylKjl0e4tDs5C1gdvvmBArfxdjSa0O6
Lm1Ei1bj3dAK0/yeiaITIbtMpdnROARt9Lh392VnXOnBJFuGkQsNJP/ey8Nw35XaquJMs3LIGcDo
BX5tSoCAjJ7zGVTpsjFls+4JnN6FxSoIfnn4xh8ehMu+LcL91MIKMB3+yw32wEPW4FHwI7FIZtk3
XhmrwT4FhHbVZXZ86iEyVn5DuxTTUTm24F58ewDcyvh5XFT5UKGeiB/QDZhcpd1PMHZfgXCMIBRl
synK4ToUmOQwiCYzx1KgzFqN9vDpmAFkxNh2ZpXzwbHiNwR75hriGWtRR+HaW784RK0Nw/qp0ESs
XDVR0gwbUmvFRnZ1Mw9J45XiELww2sLESpZudNl5B69ENJkAjGPSB24RBCGjvokiTqZvscboOJP+
Jw5VWo35L2JzzI3dG+1VoiO1TWiJU9H8wnFuvRcslLkrt9PkfUQpZtFqZFBpYcQ8DKHxqdnY6HJl
3fyQ0Gitx4CtBeav0LZ5pwPtq0ujdJMN7c4OunsBVZiyONnEFT6Lg7Dd+OpyQiom9yQ49n+VQbON
msheC9ZeUFF83szyV+10v7yYKSSZIe2y88nEKMZyC1rgW2Bn3wcrmUEgMxgJ6voyQM11zudbwdGl
WFvwZBG9EAcHDPhjYlvuCJlYt/ZrQf/gKiMI/L4BagGK/cYIcvMUhh7C6WoAoEKwEBsAS5VRQLaR
8L5KdNpqxBGhd0myqHMyI3qTJINuWaviOwk+l1Cq4gZZnZ5xBOCIrgagyCr+Wc9gH8UckS6uKFei
spFgW/tG19pD26srue6nQiCDZ0Z0cww45aY7hfvGUOEs7579ypQcQEFRGnTnlmyqRRwh/da79EHQ
EZ53r/jalegwxhITqDd15SowjPVUZeYB+iGi5+iYgR6f1TwEBGc3t23C9ZxFFpfit0brZ531xS7u
E+1QjY53UNx6NHWmaYWBv6ezU1F25D3C7xY1MuD13xrwR9Bf7rFsnBBNuv7BJ+mjDOEWop3bOAoO
ilkLm1utz7bzoKOuRbXKDVR8Zo4iTbPgibQkYjourMJwmZU+ZmphgNt9rwuAsknavsSl5h4a71pW
OK3xiRRLVKWokCwmGG4McnDo7WtSQqQZ/R4NHOvORt60mr2DHpP/qFy0kgYDeeo9Yy9rLdljMsTF
H1QnPcncCylF4dpzCGswH61PAgRk9fNkcK+JaozO2qD9HpLmWuA+2xY68RFjL34XWfZB5wVdlBf/
LtruLaumL9VkXGSAlx2LTmEif6YinEmnEu6NyyE7hmRclZ9DA5qm1fsv5ajsg6jxpvU8j7EWrm1C
xTgJ7p0gHw93d8oZxDd6tktt7g+72TFhX9t9KI7cWi8AfThlkFndDyOGAghxiOe3EfGchwhJmBNl
ag9++qTs/qJQ/x/QKcAF98JD6g4kVPg4TRqtzA5tGLabNOOzFONGHUbOGV6ZXuJebTAy/Jx8/dZ0
xVX4uXF26vhQVv5OhZn4cGZ5CDKdBLl0+NV1Q15UqK0i/uyl9/yMphXLOpo5gxbuItfCaDNIT78Y
49soRsSlwcmydcSJOWuwIbEoGSZ6Efjpmv7Ah4d3HTf0bgiz7y4cn0hr7bXVkM6nG3SbjbzZOgaV
R6n1+tIbffRljbVucTefzYLzO7F+K1UZyEWQjHR5+osWYXfpGrStJhkKNLCW7mzHR2S5gs96nxTx
F5Md3TtMYN5wmprvWUGIRKrMTZ3q2yLxv3p68TOzBtRMYBFovcOFENEl0814x0BhEWtbTSPQlRlz
sjbwX2yZtNw7zXiHUhc5+XeDtO5w6H4Ug4WyBkvOhmZtj5h5PPcViFg7KX7jyPsdyeyOGwonAjOB
nTNQEXYE4uKkD4uDGKriQM3ECPlc4n9ZFC6EH1mRL4AQ0do4zCpei8H4ENCFsXJn1YrucuIB3s7i
3MPyPD0Q1+KgjrNdHAImDTrnHiWIot3cBckEjGJtOD0iMAsFmWW2y6YY9mlHd9YW5MN4FIKPymR2
IHR4lsMqjrCVM7q6hwIcQkv7dGlZ/rGpanPfa91W1fZSVc50qtIYdVXlqqtV0L2drgEi2Z9dr90x
gK974mjeGlauagZQGuqVj3V9KZHZTwmUX9U5m/5344tmbZhAHRpUJDlK4aZzi31hYFYxh+AU1TmX
0t/a2GMn/Fpnl+Jq0cQd+RaF2lRWCqBR0785fiGuRerpV/DdjaP5OxeG5EFk8QY1FaXPOL0HE4TR
yoy/YvnRXkxRN3sfscti8NRHw9huFXviQQNBIUazkh1KE2s31g44BSJxbO6SHYNa6MYFZBJPDv01
xdWapo08cFz+H0HPYMiMZ4RKk23AWvZ7Eo7XkU+qz6jTBYMxF2Jq12iIWD1CdWJiUr+4YPWTryov
jp0NDWuQK9Q9hkTOO4jrkAXRLgvtPWfpTZ64DFcYZe78mBSFfHqo2OMgb9JzHP8vuZ/PCNc8Gf08
myMa6Q850lCQlFxhGxbkuzle8y9xgQivbPB7GLSriaQZpwWcE8SmvXZI1GH6ha7EZkdENOhn65q3
GnUzCoGsdV6M0fru10vHCCVDM5QncThc/vv0NGNOR/vHq7N0foCQ2CEVI9i/vzpQMZx9xoZX57Nv
xNEArd9PvHtrbTAX8lbWdrixUn2dxub4ELJB2RB+WCI4s+1om7qAqkf37YR1QIBmYSXJDDrLqbYj
/kP/mPDx4EUuTv/9yzbF3xNPeVddR1eOYdtK6rpNG+3vr7uqFeifpAW99xyYwKGNL/i90Z+5ozqh
00ofLE7fsJJmu4kK6w9NDLwc+GCaSXIQ7jkG11ZPH64aN9pYqUPvuPWhGro1aqT41TTiV98d042P
bpihVbthFW/RO6b6A4uj/mgxdmk1DLoJszYpFpAR9NIB0pi8d7rVndos6vES1wbsBytYWQ1IUMxK
wCBN4gzyHLyA54QnBN/p0c+nYVXioqBQkuvWK/Nb04r6hTfABNxFAoRWAPqqo4JZuKBDmRAHfQzh
Hi7Rz1lYJ/uQJXuASdNEIasitLZdDZYLhhzep7JwHH67FlS2Ehs6Z63m2GWQieJQzANeuJu5265B
sLE2GLF78DEEQpwFacu/YeBzMrRtlMv6PKk82JrB6C+DxGw26OnLg1VoMPjny/MhGPX3CB3j5s+n
kiALNvTO3mE1MBdrYtpobBLkUc1/6/n3n3/VDhQ5BuTGmN4UXNV8KTMswIbRnqaqwIKRczQVYLpX
zpgx3mTMxBpg/Cj72rkh+F+UczOx8nvnhe4Q4R4C2LnB6SfumhFIOpekhjvRWijzMbBdnq2vQshx
LzqkJD6NjPWgZQkleEsUSWjQVcjx5j4vSqg39MjmFq9UtMbNk0NaKe2dW2s/6qhL8SFD+iCpMT88
H5pxeB0Zxzi1PhymNH20jVXu6NXSR9UuU0Mu1iSNc+ciBYUg9kVQC+7HQEJsF0VEogGY/aEe1d2o
CqQbDkkPYCe80/OSlQmQCrsGa2oG2inVc2pivSE5hjrrXvWFfAsBKrpaNL1MWWYgKJyMlU8tJQLf
/uq7Ro9vCwSK9MnoMQZGTU3ZL1VIck1Cx5sZJwr/kd+FO5k3ozjHjutcGyM3b/V4sWNT21ht4x6c
AUFBXzWAa6UaOFJb8kAaDZT3ohpPt4FP5QmPcoXK2fLhB9RVs2EE4rWLyQ7NU8O5TJuHpVi9ksNT
h8lmSwdmOg6an10IFCsZH1a/gI4SwGmnDZ6MYmmUvTgM0sVLaozag24JY1G6oUtalBGNauIUslIM
y3i+T5r57sjWrq+SHUl++UdXZPHCZ7wlq7R4mGAF4WRMRCnMIAEmSu7JwgCx7lnOSdQqIeOTMQZY
V//iCMAXZmdgz4JjfUt83AJ5lturQM1nmDCB1lfbCNmmtF7a9lAdDOy2C5IX6rSGLls5GKkj9BWM
Y8PD6Pg/a3YI1CnjaZpMlLyw6g2jJChD5fvGiaq94RaU5nS/dtoY1pfQq/GS5ijJvNJlYjI/F7He
kF+G9aSqHY4qlNAoQJ2y5PeqyaOtuReC5mJebRGc0FD88Kx4YJh9pmgwT55pIV9Nsk/m8NbR9np/
51QVhsC4TteViSVy5OzpzTGmsjA5nuhZvQ5J4doOaYYAQxO/UFOMX4IZl+7mqQlbsGeAAyO4tgas
xqjBU6RU6DwdN/iNa9fYMbcs9ikUyVXPcrOsRw2mZ68Xt0hO/g7L7NFO3Poqw8qiWC3itzbgFtGa
Q26myQlxYbTpake/aDZtDqdyk4O0UfGaeX+WuMCxpEpCXfIIss14iJ0o+mxngPMYtzYxBoKuBnoH
7OhoOQyv/f70AZFSOi0i7YO4gQFG1cEZEQXBj7Xad9S+Rxpu7s5NB3sb6s3vLujSe5gM5SUTur1o
pGwvKBjN9djI8GT18bjrjO4z7+h8dD1m4cEeVinGzNFT9UedfQlNJLu+5IxR9UlOfQIBM+kujdXO
0xUt32LX6K6Ocg9eIM4hESpXzzO1/Zg5FYEiwUL3JLUD1KwLtRQTuYlTh+gzDf9b1W3SvJ3f0HlU
KTGmaYQp0P9XPwvYQqeohxrV+H5/qOaLSQdt2XaGtYZmwg5ql2LHsC19naBz72wOHGQDUSpKDzRT
YsAYAo25D8nHWGm0C75r3Q7ETnakV1NuU8ublv6IWokeP0rrND2bvAsfae8BNPW84cCg1vgjpvZ/
EtL9Z2D0P7K8//HwP6R2/y3m+xz+qPI6/938M9v7b9+1/Q8Z4fOr+fGXYPH/9er+fwaAGyZ5vP85
Afwtrr6F2d8iwJ9/448McFP/l6GbinwlJaThCINI9j8ywA1jzgAXynEckwpDmlRf/44AN/41U79t
DpMWTUxbUTAiAXxGgJv/ko5FKjb/olSu4LX9P0SAz4XnXwpTNm1dmtQWrqtMV0rxj5Rt+lOem9bE
6PlevuWD9wO7IqsDqavS+PGXN+X/EJotpCvnHOO//DjD0h2BIcESwmUX1/W53vxLlW4KUSZQYRH7
PH1b2P+NxnDuNiatuxP49S7Do0ADbfRJnUgme4tU+J2N0Ttm9thuBsDPzL3N6l7Jn1ZCKBQJnZxy
AtZ8b74k0sMXi8KgLyC500XHo5loVyPs9SuhTOkmKzpj15IU+q5HB4/j+EbvCY3rc8PEif7viwsP
zKB1sZOFbrwXGZGcjh7ts96eVlFOYpCXjvk2iCN3BT3/WxNpn1WgopuokPOj0URkUMVbYAz+Diyc
WMpef8O2lu96D++GYFU+t7HNBAI6wCFqIzqrKjlaZSdeg0riDXRhXwQk9e5Km4q1g0G+G2bnXUce
3QNZnP6wm21H0MWCc3u9p8NR3+MkOft2Pp2mDsUpyJd+V6IJu6NquGGONNBqWYyBfSaqMLiNW62M
lNBw5LPsDRROTkIOwnwJuqE/gHZL8P1Jbf8cyZtYWQmAhLYeTkO/taqiPcSUTl58sifd2CJKewG+
Yp4ygfaysrK3oQUjH0dWOhOv9mk1JlvRG6/ZEOsvaUWuggZm2dDe6pxpe7sWwDhRmLx1NkZ6Z+jb
k/K8cR9Ztb2D0YDGS206MVgv2cQQxfbJY9B0/ZWxFTCfddm6Pqnmts6+CzjKAvMGvANOmQF5kADS
6VYYlQdRw+jpZ4j6NeIsVajuRfNmZig7c9TTB1Ol3r7XdfYZubI7xq1D2IWukRvlql3f9f2DAVLx
6KNO7TTzQCY0nZDSw4Zm01HVqVty7GSnOtSJSGot+1IW1oGw4wJHrpKLHDrDKyGy6oYSaGtkx94t
02tNOtu1iUabvOy4hfPSB5u+SvSjz5nsiKBL28WVua8Ts789L21d0jXLxtOfTwH8FCurI2aqj/+L
qTPZbhvZmu4TYS0g0SQwZd+TEiVZ1gRLdtno+y4TT/9t+A7+f8JbVbfKrhLJxMkTETsWFqAo9Xud
RsbKlXXyye+w+AKrQ5hnvzGTXJjlOh5nLY0r/bFwM1icqUvMP/afXVL9djI/3gTLXvafJc/lCnHA
qsJXL0t70MakWAeXBjP6bb9c5gG3rvVn2Bh/0obxKcX0iM6LPPmv63HMqO/gK4btt3Lcy5hn13QO
g4PfKe/cD28E6ZPLtDzNsb2Y3F7S99gPnwYj30eSQqNymp4AlwkeNqm4oAmNJsr3g+68yrVoGET/
sokCviSd1i+YiLaVXKIuqhdX5v2mjAi/D/1knsoKeo8RkQuJ/VGdxjF8eFOjTtQczeuG4Io/437W
dnp0FQJ6PKm1m3s/dbLgTSJnT6ZdryhsnKg1MMAK4Txj8/aXkfzg5KwYiyHrH1FAIjTm2srNEBOj
2sQKJ3XXcz8vUTYTILJdGjJ3D+Lcxt0vElXJtsqmp2l5dHMKtkYjCFmCmO8V0thPsvJ86xewjGrc
+WE3HdYKAhZCsJMmQqOeM/H2hEntM/NRwakTmbGOkImxu//v5d9fS1u3wWHQR/sMeiYYz15vTbOo
XkGivBhsu1ZZMuSXEkvMpRqSP/z3vuSjufDeXXoHGHOhyc8bHN1w3oMgxWet2xcWk2dGWny2mfVM
CV+89TG2c6dCaMs6yvykbT9adi3CQ/WHCwRXEjoiXNf+IjOru4D67i4OLWNnShq7if8tC8P73wvw
d3S9DvweRontv9BTwaGn2PaPI6smFbifUeWnZ0Qz6pvo0f4ufQ1bMycqTiQT0pBfN0eyf6+s51Ly
cES+qj6MdnGb61eXIA9WQdCY4RicIzk1T8tJ7x1m79tsyGibUyo/aRj7aae+2Xa4+3IU0HGawNzK
Bq1ETw704qL/oKRzYneWBiuXLtdzL6lLbIg7AzR2SyCyIn6vxv5ox12AXa3mwTc7Oz+TYI268gck
9oGFhU3OdizbS0jiqe8lSa5RzVhQs5eQjNwRNPV8jRL3TcfDdDJcKR6BdGENz/D6q+VMj9mZP7gx
ZfuULuMioUhkdn/DiR8/3GEqzrixErLi8/RR9Ko6CNB5eBfiahtkuXWMTeObwTN/S6KW6CFfGmyz
5vBOnOONepIEACiV5oCCqmfl0hY2l8FpYNa8NIKmu9BJizcEnIkVr+P8ViDt4PGqvwi8+wazANQS
9Zuh/4vnmvuWzx6Gj3y2DoVVJk+gkwv0zl8FYe5/+KlD80mdG0+t5wzrbWDcUgrYD7qUcFwQc84l
uee1U4ifhUyyH2Ol0pXiO3cbQY79aBTQYDZOi0w5nENQsEejx3/c57r6ngbyboX1Nfa2RrxqFrpm
ihhdDe+Ukhq7ZEpwsC5/yl3f308pPIpU+1t6WbKXfy+Tjcwyse9bSx9bfyZqGJXDQNB7eeF+Oa+9
Cb0pgRSwr/viRYurcNVacPO94kimy7QN6qvH8VZY3FwskHwcCxGEJ4tWHDeVV8s7uAuDFye4S1MM
f5SMKr+K5GhywGRIrWex8AYaMDKsTkR9nDzQBXnRYQtq+OzNAYiqxuqMR+DSqSJL92kXxbqDarNN
HHNxmAzWNU3LR1fJG4au5NXLzQzURftDFnFG+/p8Cq3M+yiolcw643NShqBmJa+uTooZj5JG8xAp
OEE8J4FXdPZROX0OyW9MdsCIUQKgHJ9YnQiETgRfhQpUVQnV85adL6ZF8Oeqq++VW5zmgFKFqHPb
teanDfF1F1MpmhgZPBfAavhR8Ru4WJe8xosJxcbznl9pXhljZz1N0jhEJSzzDCGuv4iJtW/LsmMf
ojpuGkNX2Acy9w9BlBp0DbUw9yE21ePfi0yzj9EWfE8trqEwXILrOAj/Si1Ud83UOQl5PLZW3Z48
b2x+LEEcagLsn3kxfVWSC2aJC9bhIbrjA1mdDfzrj2B5SYay3TrOUn2oM0yf6dDwzWvyF7uvhlPs
eb///VnhZC9zqsKLmhuxMh1LfolEPboYqnY5uR9DaSNc6gJfScDG0G2sajN27Smvg+HpDIo20bEU
v9gWbMOitv4OzsSqQdLu11OuUzWI/Nh2mzccDBGRj7i8U/CFIdyX/inw0dWH3mO3MkX5SyMIZPEj
sn91IEBgYfqMbUToZsPxbnNUftvtCMFmHFlvzpVzpcXdpj5yhEoLb8icZnPVTTZRX9qRT54LTo8O
6unV8rOjZwF/rfBZ38HVIVOZtA7MmWdebHgZO6Or9c2Li8+h867/2rnLgn8wJSa9rZTRb9raXlt8
Rt+8zpYnyMecJl6Mhan9lZRRjggrqr1a2q1tfsKL2Tq/q6as2bzVGcMhuzHcAYhqrf7iW1zvZwnK
irQq9cfcniFATdtpeU5NqXmVjoYAVsbq+u9F25Q6aexfW2AEh2LqMdEH090yvBlzRrZF+yQI6LjZ
h6P5kI5U35A1GnbB7IEzsyKONO2215rnFTHdciTFGsfnIKcQCebBl+WC5BNxm96zxr3BftMbTTLn
7tpEUcqBYioHAE0x7CtrGeh9QnA6stujY/W/Rt/WVBqU+LHd4Cn617JkLEf2knvVZufBrfVf/pZd
EFOXbY18dH1cXK/sjMxdPCb6DM3PXsVW0W1MrwRsUnfjKUgsfQqjojrmLPlRfAL6adDT2EQ3xY9a
UDQbFWG7S3O6mzFO/HVGq7xzIaKWkseTn0XlvfaaEiMeL4Wr7qju+vT//lIMmpczVxEAaZ1TGSbO
aW7b4siifP0vuvPvpV7glWxhjU3SOtO5WPy/VZ5Hn6UH3S1P/6NeoHiNC+uRAcz/tJd5qI95d4Zo
D0jDvrZppLiiEejsQd53JVYKXeFTpk9EbWHWuK8FUSpNGoXyXcd61hhs4A8305/PpJt/tXGfv5RN
GJ8KO13C+0n7WVcV7qNhji5FbnREQOky6OAUrmOzy14j3rJdQr8VqLd8Xjt40T+g6xAXtfOfFWFK
KGDgfMr2UNaJvvujDfZtSnDLFWRSJ5oxGCpJli5S7GusuvG1rd8YaHHptAEHYifNWzbQamM79bQf
OnpJIvHmgYDfK3PyrvW0iKNmG+IpbxqMzpTiMv8yCpgqeyPwDeRPQxFMyJAeS8djha7DgCYAFnNS
v43L1TnkIFtZ3cmzhPmngChOt+j0y6mopnaJ/m0zPh27cqk198PeeI3LHA99I+aXKXfrrYFl7h5h
uzQPg2/S9x2K5C5FJVeVBt/t+3j26bQDLauBoNNNQ+EoMMB9TosfY9sL3ynnXlBF6aS1vNhhOuMH
dD5rbPyrRPNNdkcrOXepRSFhEJ8CpJ/zIKxzK/UTvWHcmzOGJBIB9kmK5XlhOg9zKWlnLeDsjczG
s+Y7LCWjeG/M8DXI9Gzzri9vyTAAj2pdHhESh2FSuPIxJPjJUbmhRoiY2TT8Sd6z+J4ppONw+4+H
Fb+mT49V5KijWCquo9lirqKBN6uwXlNgQTbHauytGSVHi+bGQ1EvZFfVomNFwYhh0mveHWjM3G7T
l2lo7U1NBfN2IFWBwBzr92ZiG2/l5Xy0JKQ0p0/qlec006FSAnTFNw3RM2B796OTdL7ght1wRzdW
cT4Aw4XcRoLGX7MZtwhz5hJLhPE5uv2RCD3kMPgLXPzAyvREBFfVX4VD1G+8kBAUN8kKz1M6QNcr
q+g/YxheuMI4WQQrhnCv4V6KjiW4c+0zaMVJFxNwCKRaj0USbqapAYSeDju3ZadaUyzkKGpkauH8
sBwK0VkBIW5xsWk9MWwkJ/WBVcp7HSpKl5278IANe/mH6OmqNGoLTSWc7VXEH3i9fPeQ+ldl3bV7
s7deQupLgCQBqMhgeobZtK886x5yVpHNeJspuwMDf3EtQkWIRcxpsf453Oxwequa/FrQ2A3y/x5k
+o8ol04YlveciMYmMnv/qAfo/m0TQVlwvpMF59CYDhge6IyrFAyBTcfXNhTZTXmQQKKllwkzUaPt
YlUXZruifx3k4rjBGEh/AG9VOhHyTCe8xHaf8qDPNnZCURJcvM6liCggnxpTtQ2Bo0i5xJif4Haf
yQy+qYvidUMuCNop1A7EiZ7EEslgcfdI1WxmdDQ7Ig0P1APslLA1JgAQdzm9iOQfAkpBedKsanYe
K3N5LyhCroky7PoMuzg/Za9CTuLFWTweWGKCowuVfnYpaMpQQ/HcAmSX9UV1wTtud47gUX5jUERR
x4038GbWY7wrnOCCYRlUJH7gArllC9PlkSjxIcbgSCtOhhwxbjP6NE4h99uVIxpirkazS0qfbHid
GutqOzj9f22ffJsa1sRste9pMt19Jd9ozX5OlmtiUWueCN+QXDdce749V7NRpI2M+Z4Df4ZdqBD1
nDSl0aGxj2lkpge7t+hHVwfN/WjVLoU6dGB/StYpqyj/2zd+yWztsoF45lOzY0V2rNX0OjXN10xG
r0zTl1jXz4Dh7tL2zmUCwDj0xjnrAXSTPazQlcnxG093IDjcyW9obf+JWXxQIYbpJP6j+uhPySeG
5NRE6lO36wB//xBGW9q+S9LkRUZhBVaTECOgtGYHI0qF0YITK8ajuRYhSRqz6tTORHSMgayfggkL
hmXyBnq5n6yF0y0bDsGVjoorSIIU2Yl7XmMn8TkVTN0WoLvJc/veMK6nvnpm+pcsLdAO+YCVK+FR
P+q42SuHH21hz88J/52XLqTKJdMbQtve5GWHMaj5lfom9Uit/FsZ8TVo8pPES8eOAvyUMSw4RFjF
E9okAV4s6JhcCF5+B1ZebKw8/v0vFjiU0d9JEUMqixjeYwJzaIrIYmJzjDM2NG3+ky48TpY4/kFi
4kWmIz4SE0hvqHprEwUv0Le/yfUOu65DXLENZ6+h/ZMmydfVjLZLe8nnPHvPORmoEqiwIGnnaxp2
DcLSZqgpG8hS67suk+o2lc4bqS1xQaOF7YFwbTRSb+LOXTh01Wokb4i73aPYz2kfGat7PpoJsPHM
eUpiq5tpScWJpPHJUtGI3Aa4HEXu/Bwd8enQE0hZOmYID6NHSlk8QQqSWW3d0bAkBsg4cE2DfGeD
8lhlo1wR6DvkZX2oiB6uZUvXetQOr6HVXXHPJqvRWPrNvXd3mqE7eO6fzK7/tPYjz/gCKhUc7Ojs
avFfLWke73s8ilK7h0EXFxvfGKbdZngB8AKBRnvm1pHk6yxslhmRt3U6EkLPoGJaePPWhm/tTbaB
YDiNfl/YICsNJY9lYTYcCDBnvSJ6yRW9UXkMf5nqL1qQkNoampu1CsPFriHOxdgQB2jIpEeargUW
oQC8xWlGngDrRhKbJjQmXW5A4lThM606OT+TchCrnvylMpoaS++88ayQqndjiHmk84OSJrGdCoII
m93JP3rIkjhzccF1zqruw2GN4Z5Fgmq/Bht9jGuTR0SZ9Y3prUMHB1/RiE0wunJlTGQWJxZtm0qB
aMeXhaXMzLk29dRwjVSvghrB0lF8jFET7MLWfzFi14WTT45qBjxMW2NuHgxCYG40/ia7Ji6+btwH
mWAQZx7UqvCQBJO96uxgPgdJvMk7wrrKDT30jjZEcp1+hrbJFZ3/6nXk1opUberjFnBv9kBDLGiX
8d6aVF+Obm4tTU5yD4NrR4U0ffcktrd9lN1M7e9qX3ZAj6r72O4K6pAT+hA9Z9wNI2Zly27/9mJ8
y3oK5SRPFqb8P3E+/fGzvl/zcPHWaBbPAVZv3XYRXgCArBFVtCuG4R3RyoLkN7b5pdGpVUW2h4es
V7P4bsM+vDTTqw7MP/AL/3q+81Ir/ZcSVbCimKJWhKYvraytC1F29kWzJmOuqLL2FdGCQIuzBx2W
gWx46ejAalyQbZMhwxutOpyPJnTZ3nW+Kbopd5JhdRJLBmAuSUfTzlpSjHZWnmHtUHtyCOoAOoCE
7juPkgLb74qleoqa1azYDxaBY3cRyhE+CH1EchvRruAFmnINgGTY3PGFZmAIALvD1y4IOlbYCXZ1
Tp1Q6nyHqdlSJxLTVQSEMk+6g9MNeIUDsvE1y+E4JTrSNyxz+1TQdTdiw5QdVaBQgwq2XwevZ5WN
lE2tWZoJTnOFGbOMKU8JLfnGRxF6uY8xE3+4ORscOVTErcq2AAY6hDhLejgMODBXcqjShz3BQo2d
1Nz97y9GRSRuAiRty4aEMC527DLfTeXSczDD7UKT7/YiNCD8O9RdQf08c5VHzwlFBEWou/QkIkIf
aouVBnIdTkDTPDH9GKPJejT2+NP0s73ZuM4PKAN4BQVry8gaqBbkInPHsH+IvW7gy493xJl7jQXS
PP7jaTHDRmcRg1VIO+C0vsBSLbpfKDUwY8p+Z7pAnv0w/kU57YunUr1KzeSj1+UZh/VigWl/ToX9
GwAbDsPlTWf9tZppPoSm9oTEER/hsrDwwC9HsifdJqb14aaNvDhMRVt3+muZILuTbctiduNF3LBH
TbJJed9FpvczjsBj30OXprZr2LSQDIcGSzi7pNWQjK+JWweb2eoqUm0uEKiRDSdbKHNvLr9XpwOY
4PEls0P8Ey1mJofWQDchKCZNVmC5oH0t4+HryeKIF4gzsS3OcQOuL6xCcBykEVcQZzfcW7G/C1HC
+RYkI4iiCZH8aSiiYaDSh97K4dCy412FbmKec0nQorVVvp7mqXvrJtrKp/KBg2e6JpArz8CSDzTq
TXujpKyEvH+49gYJBy9geg9jCOOSXmPCMziEnJaRzFEf0FkkraRErJyCMEeMHXTHeAnNokAomrKw
POH2oGMjvs5Wo5DZSP0PpB/IC8HrlnLH3zdsSneU944t990puFxmireka8Ojst7BnI3swCfO0RAq
yBjbyDqWJJXmz9/SYk2dEng5gb77AKaADacIvgUmxP0kU6qp+sbat7b8z+nmfjc6vJUu8fm7JeRe
uEX3/B8ZRSMV6kSRyltAKRU50lWaTgRH223dS2rlG0IIvfJfuMPtJEWBCWLmS2c6nxnLIBWyspVl
fo1xp9WeuPke0lBo7e3Rvvr54J0sE/P3Aj3bcP0DfKxPkcE553e5ven8BeUiTAiBRU+RhLWdM1E+
4VfO10kij7E6RqBob/j4N30F3dlrg3bdEIrddJUtLr/nWA63JhEb7MFia7oEi5wId185Onsx+sYl
T6Cz+HVx8ngfVzLwravLopbWRGeN/qvwktTlC+azNQ6r5Fi1wE5GNyYvA5WQ7kW9z4JGPmObBhlh
WykWZpPDr0eZXFIvGZcIiGn5OklA6zoj9+uxcTgAMZ+zc/XPJtlgfqA1WzrE9T2E7U+INwPpRpOZ
YUIwjMiiG8pzzxik5/uYTTX2HRLOWOfKuszP6TBxewwSY+8D11+3JbnFYoJuweM8fiil4gcVgp8B
zGCMblGyXqztlq3GnzLWj4SLMcdwS5TBEBR4jDQFyUcMZZJf96Mf8H8ZhrgnRf5FpqeiEyWUNxe2
+bEwza2eeHyk/a03EKRNvgfebxJt3naYWv0Wd3DWBs+kIdVL5/skM9Rv86OrPJvLJJ6rvh67Qx+z
1lQnV0H3ASW2mro7JlWWojPunBLX5c5sy/M8NQFBeYPLXszDqq7dZxBR51h4VNHNFfTjbGl8978E
ongg4RShoRT8VmvTXJoMIgPXutXOu0SFbyT8alhKYjryTeZU1SxjnUScxiq8twl9Sq2Fn0FF2RF2
QLcpfYNMTvWe2S0yZIJWo9B7X83APZZNS4FfUeF6wjyZqFJvVT/e4eUJXHc4tBsQX7cO3NHOgXfI
RFoeSYXcZohHmSV/4Rintn5SDl0vOzUjW/vT8BcQWoGVYwwPRGbxoCpQNjYeL44oJ6FkwLQ2NGS4
m5w9w4Ql+synFSZYi7jIDX4N3JI1rYQMEXfdVwVccs3mTa7NtNK3StMNx+jjsrdcGSa5M2+R4JI0
e2kMCFcQ6dgHzR748QNd9Vwqx186lCdPj19GSQ+Tafg3RwbVnYj71va0JE5urXpSK7vYBxPSr8Kg
9O81Pt69tLkuF9l3UPMRbXB9bIdO0D9Kv5YPp3TdLu+x8DVNW2lwLsohhFNaKGZiqiBoe0buvEVt
FdAuR2Uh4sFSqQ5XXksIVVni/eDJl66IpP61/FbvIXuyPM6M/1xMnPhoAxx5cK6k9t4lKVhbEkcs
OcQ9HOz7WDv9uhGK2Ac+BXLz6j4Gsbr3rLpRotbJHI27Xrjc2BxqpioCaPm9YvFN5wfCQpZSuGOW
JmjlgIoaJf5iU93REhglIy0UlqlhQrQb6ET2w0n1rsi25syvuXLrAisJbgmz4KKLE5Y5zPDWU8OI
1brkrQb4tjurpGeLORIKTRY9poLPDm3c+ZvOre7FntF1ZMjuBClpNSfav3luCBmsbotNbLJGNrCK
/FexaJpzjiqNcHfB1ID/0NX+NR3s/FJPYbEd6SwD1YicP9diX7COPHIo/g7r6DPG1760q9EwLDxC
e5YmLdIi0hH//raIeliTgK+Nf3InXd1tq6QkOG1JhrGxPAVBw5vO/ZDeov/8ycG5E8YALf13tkrz
MUMy1sp1Ho70mPtEudxPPerTlpeqENZKl+141skEoiYnaxbj+duh8F3t0rF2son/eHx1WPzE5UEG
/VaZhc8kqn7mgz4LMqkgDzWE9MDSj7SasP8ytU5quE4DwRjKJlbpwEcPtzNbsmSGbYK1Uo5ZvzM8
layHjjJnSBDVIYqrEfZQXACiTPdJHfQv7kTfJ5pHeMC2bRKaoh9o8R0bhfHVRHaPvxz7g1eqU/c7
VkKeI4a7bVzgXgGl5R+qoLyUmirTEPgLw8Bonf69lFFY7io9fDUyQK7igrtCGB/ow2LtwC7j2PAP
zg4thi53ji3gdfngEfJv3CUXHeSDwfVihF8/oPm0ikgLPtdpj5Ji3EPJNdsfpLtGF8Wygt1mcHkS
186jssu/o6zfHEJHn4A86LZvX7yeaHNVhSY7QcoHlMDBbVIEvWJdBRu2Vsxg3iyIvVDsUE0jWor6
Wff11u4qiKbG8Egj38AnFG0TUC4ubUP0dNJeFpOivcCW9na/92xz/pJGPjedo89uaO8GFrZvQQ/W
kkRlAzSlFk/rK3ENfagq812Hg/6wS2vPU2ki2dB/ma3ML0ETqxWhyl1WxXQczMLdxXaUw2Wrv1LK
pmfPA424vCDagPqzRuCFIqViiJFr29JHCiWNXVhBqZsxjOAO531ZNwULaROfMlJzSRvXekyhCnnL
dYAMFvaJkRLVHGnXWd5Feg1PcVWYL7lJVwg+9feId4DeQQ/ibdUawNgcSq4Kwk5pY1gbpgT/UqEl
rCtMuQw6I2GL0Hq6IzLqyDcdSJeczgij6vzvjwb00x287F8A7LzTMBySau6wdIwDghQHa5g7mJN7
BR2NSblgMMJs/su1252O+3jZstFnJAnU48v48DUtmgAjKXTuI5sBxXVfCalcsqIlAOnPf2zpid0k
w31WiOhiAgA9Avt6H9om3pmpBfzA3/oeW9JQuPZvxyMyBk2GvjBYnHFwj/lOEQb+EaiBduwU2ngR
cZ9MLTasA94Brm4pBgJKFxuAqneDB0ACiP3Wmxow7nmcKvtTu8kxtxACNAy1PcKy90YNncbIE5w9
rhy7klrXdSrLZl0qgzh8uzTZLPBG+EnIRIh3xL+pod9FOdH+wcUOMS3ZeejM9Kmp9i0KFVTJBsyh
5FNi9lTjYceCIzfAZTYJB3apyWPL1z1W4g2q5bDLB4icZmdURIqro0fXiltU+I1hypPKiH/qyisO
bUb/RBBZH/iUi10t06dB/wh4xuUziVNqbVZFdnPEj8IS4kmoOCtCsp9J/F1RM7Hmk9cdiMX+obbQ
ZmzzWFT5u0xOxoFMyYf2+vw0JvzWU1GBqirgJvSyO6b3PJ2nF3c0W97HhO1hUh6TxZ3e8RxzarkK
67DYIGoaR/DTkES96jdU5pbPNLMYP0x345o9FZPKNo9ydK7j74CLNWLUCctSSQCGxQzF7IuTGwxA
wCIMi1iJbgNyaTVnQb3Hh8sBkNYnD83PrQEqVCcwENlhplO3FvSR1gAqVtbJzQYFqXeV9U15YzGL
17y9U9mnV6rW6UGodJPo8qUcpnBtUvu19dNYrkQMvwPLLN136ejQJl4Ot6TJHpHOo500qbEEU3Fe
MhJ7t6ZoWgJGWhYYO7Tpbx5Xp6JEBI8DA0jiwD+vyYmqIv7r1jybXAb+uDPbm+3IP3Kas7v57nHM
w77gIVsuPOMefR0kCHZIMOo63UdjYnPJZ1ukvG66QE/cwtrsD1ZBF3HiX5y2uZbkHOUUnXybL3IH
dj9rWzBO3UbN+BNnUxkXTmhuI7DMf2rHMsm2QwieOdKiOAIHpIqLU2L78qziu/J6/8z6e9oi9J5p
OGLrbE4Rotr0V3XheOyTub2lS/R9bNXVjKkJzEbCT2Y4WHgHmPBzdPUtwVoikooCynxSWxxvwa6n
6ZlYPOF6agWMLMWk646bcojnjRXFr/AHiNnN3oO+2vRCXGNFuiZYtxbYK00buWWDGQ4sP97CmOGR
VITjzkO3z8fRviztPIipY4TomCr0GS+Gh1Tn8hXKEPc+f/rI/5XRNHb3WlecwK6NEEWI5wqj5Wcy
mw5pVn9b6zL7QfDdh6+Rbqs8epiCXl3bPyZGy8SPea4IptcCSBdgDRlttA09R8XyqObM3ucVWBed
Lnvovrv7VtVu89GotzgQR/rq1DcIpIqV2tRufd4gg+/Tqk35DfHOtSpv0JbUHrogC1qXBxmtT4co
NR+hJDJlU+C1cUab9tepe1LP9+GZtGChVo/7GkZo4JI2T0M0mDEYP6Jw/HQZZDdcfsEOehlG5wwW
ezkEu1HfLFyoTIUNLhVjvqPbsaKTf6eup+LQmppN6dFhHTZecfNp9a3S7IcxTfJlEdFqHg80eAVb
16E4uEaRKJLZBx5W/SBtFjVRQF6i4VarMG6l1NMVTnTLCrns5CLWOc12qh00MXfi3uq0OBwD/Ik5
XT9c1kGjNw6xr57hOjJoZk91hfAZ6RUyfsoiFZ/Vvxe+qO41rvw/tuqLXe5O7amVR2ilXZvd+s6C
g5u6N0YiC5+P8yG7iua33L0J0uJ7+o3vGMbsE26SnnYXxDbk/1OV9u90Z6W3um9PQ1rf6tiHtjwS
+QMKmafYYrgT1qXLodb9BFi8hfwakxHE5xNoKlOyut8HaVCtmWE5OXgIJYLdaHVKDJce6MI/drYC
+Fx1/w1+C11OjCzUUHGjNOO4S7GGdcJMcPUOBaY4xe38xdVKr3WjacV2GBHyJrsrAj9eiMacWdW8
CggbryfBLjlOZybYqLimxfhjDJGRVBKzTKNAA3+hv04YO7rqxQuMYybbjoNJfM2BM24lfQANfU0r
ZDTOEj8Zr9SDywTU/jgHaKINQ5vBybAbo+hJlWeza9PZwFA17VsFjZuZIjwlPn2m5aeVC+cOVeu1
SqtbiHIcpcN/yob8y3ejdYH007jLYGOGv2aLdwVX6pfmIbtiZPjjdu2hgoty57ZB1i4raHVpyuXG
sZdl8jDtzr0CZUB/losNBJrjYjDZxrqDadQSKe3y7iC7eWP2RnAwqJNYZyWfVckzfZvYkBSsmKaK
Qtjn+Gl06gfd2buwNIwN2fcFKgyObZsoxo608PWj0xJYHWT2WBbdFkUJ8JVODO65zdKfC2NwkLBg
rKJ6KpcuYTNFZq/NF/bC0P16r15xh8AvMzv2tokPpc36fy6SaUMMIj2ALd4D/0HWIFvAgGfQCCxh
CI3AhFnVS2ZyNzrRR5Rvx551QcS50gJovZClpaE68+FaW1MNc8Vjh4mbOoiIVISketncQC/IHOoU
zBcx0HwdzQopro85zpdCh4FAf8Ke8h3Pyt1N8fmXA5U0iV38FAyU69FySEG7u0xYMDfdLWNEvTEL
tplu7JG6MKhEzmV3zszRBB4IVS0CEChSSo3j0Hh1cIqfuJ5328md1Xqwk3u8IHN9ZXTbNoahL2ps
MOZCHY2q9Idl9cTUJGJAv/zb9XC+A/6v3KFgWMG47YU9c1JF38E8EKZYGOBpSDt7PFT/FSjx6052
DGM0X5oNF5AkM+BTLGULPn6u9WwNFj9+EJxTwz2wlYF7KxyNzN9xbvvpsajYIJUE4zuBjBV4Ddqr
uexrg5GS6IrABluXWBpfHcYsdLOeczSOP2WYPTzfeo4GLlIRfpmel7EdHa3N1MT2W12CdevGieJ3
7vhFkhg7LEK/DTO29v2E/ivaeiXsCz+6+pEwleNPS60rTYPXFLcJLXHtKcor+ynpOzvYfA45aQc4
RlGPXbtjga7nT6pSmJbYUKUdxyCY7FXH3mWNpXXDiLv0/rV76c8/yhYoC3qXXs/1Q0D9wzDPnrJX
21SIn16T0yVutMXWAPKycV3oq6hQ373Xj/wUyt+EgCnKiUEJJhYZ26U8tGMshvQwAXaYHkmM942M
5KfSDDlRH7XvHnzRdd+qmOcM6HlHpttY1dzxrLJ6pgH6S6v7DVUcwaafZfSQSQtD0KVqu3O2Fl9t
SMtFTf4YR5bl1+tQpC8E6yCslyVETb7GOvVZdTtOeohE+d7KiUR2gFBAmOCEaR5DZH+cDdhUgiYf
z/9Vd8LaOAmKaP7VwpE8CI8uE4QJnhYsDv6Po/PactWIgugXsRY5vEoCoazJ4YU14Q4509Dw9d74
0fa1PRoR+tSp2sXUzmtncOiumZxXLgkXyT+J9m2L90BgpwoVCjkIUvawHWDMLXodb8cIUUXnfBvU
ra1tqhYborbWImECD2bpvlcgLnUIi/YcIcIirWcFcCtnaljW51fm6Dv9yZb9RObACHqRpEHZYtxS
rKrcZeb7YlO7nWEwp9LvWQ5pvLVn66zzJCGgwYZ/qQ56m2HwlkCkW5Id5Ie9YsvbIQ3teLlnTo9X
EPNb2+FW72GEtJjF9+BOXgnvvnAcBWmBywe6mvkXV2jkhT6uaZjdYszxPlvWcGWmfy0swoPFW9jq
NDk9w8Vl1qm2MBZoOsTfql2Udi8o1ODDx6bdSjc3QsfNnqSX08wTqX3A0QgqT7FkV3rcToZqPFhW
X92EMt2Xpf6smxyNuUCOKeVxGmJ4asXaaB85eB8RUPeQbXvrKSG5dCTso1MjQ0gBN2YM2WKw0PdZ
4dUWMXpt4EQ9Z/E5qZpgtAnvoBPVR/S/B41jsubRLNIKVuX0fXS8o/FyLhnuYc5ex//rMjArHYQh
aJBKJuVELBA4nGWAUFpb3pBI7FOhT++mSeeQZ+V+tizW0aqt72Vo6eWt3JcF78pzQ9VqHC8xZ3Jx
onpLJc9lvkWygwdlWtfFWThjat5NWP8qwfAzW35qxWiUDu1ecjRu7mZS7acsBXqgLt1ER4D2rCGj
BsDVN1PFytPtjAepuHKLh4ja01Qhm22QR+YWezAHqZ2bSttaI9S2vqMgTdhpfaczrFIdhP3E2Jn4
W7ZNRqBDq48c+zjggHMqDdMLUkFxRlQW+rUbSt/R0ZpacHjn9t3SMAqkBQ13xK9+plzVA1oyKWQT
YA1MRfnuNP4jXY1GAP5z8Qe7TLlp2GuxhFX0xtzDKcHuNb9q7sTTGIlk62pdSLJMPFDXgQ0cCWAt
WtkMES8PZbR4f9tRzW+IkFDn2ueeSX4LCp6YW5U+G1TibAozfpnBdmxbUuTlcOizH11lAwLi6KsS
xWYWE9PdzKnHjNz3PLE+NM0iKuUmKhVwr1LJUfdmRpTcLCiQTdzNALZz2zhsM6aaVcTQ74eE26/E
9nEeutjPYK/tkpbHpWiJM9cTmxE7uVNSw1pby751kz8YlSOH4ES5RmL6lrMseLs4vjrEPzY8672G
4XWzDF6yq+2MpsWrIx13zxR1KWPOh/is6yZGr/CA5harRSLGFKTSq663tU8E+85uiZpp0QMANYZT
Nlscwbr2CLZqCF1H//Iy6TsG6R3ORqViPE/zxGyCCAawduGgJJ8NFTrZUEVA0jjFC7N6xEX41lLX
tKH/htrvRA67r1kCo05V7xmzPz7vDogyE45/H9pGnlj0brABYMABHruvKR1u2zOgALDCyTAFRXcf
2XyuZsA77smbKkkb6mL4A1nrO1zFZe2uJEIzwHYw/UXjq66vvIHlVLfiU0mw6q54AOrt0UIImLIg
cv60LArHpn6z0Sws7svNgq+YfKBamduZSAr7cvtfDmxALLy8NHbzGWUa4BbXHrjjlBsFSyrWvGwR
KctxfA46Z3L4uGGL/NWhH1oW07FqkfH45eJuMcJulGQegOFt+xomCPA4uXgRVLnGXzAu+FnKbzXm
M9vrsRnwXNffGyt7sbPut0+adid1fHxT6ksMm020N2W6Z9+mh11fH2aTdULzkDvjry7A2JfsovT4
E2vsrZ1nHFxthdRRro1BfK2YFC0I+vnG8DL2OVr/5owoHAVLF9ulpRzjA2sbYopkbbItDBrwnVhC
uLHok+o4jviLdJ6svq63HLqdHUzuYT8tDIvgapXyezC6gbtN+Wa6RSgfIGiXuOExHiByrRsUwwVD
5T3mbG6pihvujqs8rd8INRXOaTHGp+FP0BAcMKgjX8x4culJYKwGFZxxfLT6VNvnVn4CIFtDzOHQ
VU18TxFAK3VBV5wIEeULi7dI4uHPXe4D65GVpPQ/7GXE2t7WpyGGmdaMPwjsaA6zVVMfu4+TLgrI
HFwnt6GKYkhP0YyqAsDC78j+8Coj1OGNIx5fqg20mbI4uvx2bKP+DLs/DGKBhCJheGsKThSH1Qm7
w4u3VNzkFDlN8Wu9cOD3EDHk9FbSAhcUsek7ZtIH0YifQWNn0Eq24YZ5ddnkxNawH3qKIikxDo0s
kX7bjyhwefLH4Icigodm4xqDw74t+6JZ7EkMmvnCPqXZRAdDUaxncpP3nM0EjLi2422TXhNjaD7m
7ERxN0a9TtIkXyFwUqvs3NwWa1nC0tiwYMV6nvVr0Muz92SOz26BRsg6gS00Zm7waK62rbT0qa6d
GylwyQuBa5QR87sxUKSEB5e11Z8IjAZlR3pY8Kg2G9eEmLkQtstMjQs1mcOObqWNISao79AN9hRG
XPAAViEm5qC05XAGNTXZ8VMVLW5os5gNEqVBmeECnkccBy0mMaGuFSuz/GX8m0IvQ4PNq+mw2By5
WoPBo6CSelsa06uh0AOWdlRgtQq3vMsdmYrYuNVl+gEpat7oKrg5rhMINnDNtnUJsSMrL8YQuSy1
hAvGZ2Cum7Vda0JxUQ35NFj8uLhuP8nBHpyaA8DoCp+lWHTRVaDyacxjWC8R+6g693ZSRCwmUPg3
OIdagp3pnu3pCyrrh2GAI6yZ6dUSM1yMaUKHGrUZwHSdB663FsGZUGJCCYihv/YA17ajYuLjrMTf
aNm0ZgxAbxeiKiFnITc91api7ftq+k1bui8tFQ57OWDuUQcf7gyXavc881AeTUtgBsZZn+dw1q3S
4mzjuAf0XnNrUCJzjOYHyUruXKXxh7vAu1umJoVQ6TFfAX0lonOfAORgmwHsqtrx5Odx4IncBbKa
fCLGbb3CRH2gR9oodHXT9jm/IgU3VBurB2JkfG4l4QUVpU+dyhugIt+HG/sRkQdnWz4sQWwrL5xD
qSRGHFXoxeW7Uj5sEJ0cs6JTJtNLErXZWa/tZ93GxWAj0XJ39CdbjQnnlZBG6dxdcJ9cimX5hcVt
OdqaPKrsS1G86Z38UubC+Exi10G2cFgFV5q2swVof0VgFiAUSHS2v0waspYNYlZl+l9zNX3Qzk4w
5eTII1QIv2NnvJFZ/jK7isBV41w9VmTXkWrm2cD+TkXUU92rr4k36HtlKtujKnj0OmtOi8mIgCoE
1+Kz5TfxDvOe4cfpSHB3CU7bxnxRi1se22WQQlLZcLhMNxopsZvZ+enU6kDcI28/0UW1c1PAtsUA
Mp+gP80AjkaXZeXsDI3TywB/qrS0c7XgcFCAXKK00xihSPC3EElJVqZxvU8zDlWclqDv8I3JeDgM
3JmP2BnI7kDmhEpEL7eFymBbAlYf1iQjJtw3ogi09tQFuQQONzITaB4BQ73/Nhrq0nIwgnnDxJEs
XcxritqTyS6CzM1ecXCsv7x5CC2VGupWGaIt5eITHbfxY0kw7DRkWmgueDSNxHsY1igfhxtnw+yn
HkpT+6ZNsA6Q8zNQqrb+YqbapWblp2A233i8gqy0xFOa7Ycmty5prj9PAvEtzad7X2rtVSAOLDl0
Gs4aPxG7gk3nOQ1FBbgRAMpgl5exFRYF5jw9iSFbtL+8hoijFg5r2YS6uRROyHayPJslCPZ1F+5Q
AxAXLPIcGi6/UJ14ROfNHJU1w/Edjb/vRQqXNW57WSzTqbPeZ9dGaKK3hcSPl0FwoOcaDDXwWvZp
BBbeNIOiFxc8mCwaXGakzIWTGX6PBxbFkqPGco0bS2ceZrOjV32oLbO3a2jpCoal/TPi7tOYYJCP
2vJFXy3tLuvV4zlI6foYfyCyKEdbsZVdbeJZdUm2QwNCXu5ofifa01yjDv3PqitfNI55EZ8Avfoj
ejMZ6LihDIUd5J5IGRU4JvNw2kX1AbBx5EOcQ+N3GML5F/YIHA9FVbu+JaHJ1t6bR/QzTSlLmpL2
NJcOaFh3YlM03zwWK6j/Sk57dkz3VcYgXLofY+pGZ9MF25vPwSrkdIrBZPqISyyiWU+hyZ6Ftx9j
PbymBCCynP+1K5G2c6o5ZuLeuyZLwqTw2KXGthfAJtoO9YrvbdXxKB2LFK5H6TB4A3/QF6qhsx6c
IJHeybAGX2ko1RM0sHsagVowGnjFLNVvrPnIyZprQpQcLqRy6gyGc4/KjBzX/c5ATMBOwh5cQhYa
J/Y+amyb9yXWw6j9zGVhPjjK/Fhggd7hQR9J7eyS3HoqouRTHRB9e7s5mDEo9LjRji59JLS2/Xom
DSjSczfWN84AFxXRWPbukG9jTJOHqJqfZhPyke0c5rlk+9Eap6LEmyZR0KZsxByOCBAuBgYdUHYG
aHLqhSXKIUmonS5z9m2LcxdNa6NX1xCui7//nZ+m1KsLivovV4CzNdqCcpgsoaW0w5PoCfHl2PUJ
OA66B+7lbZekbAnMmgAdV53JjEtMn2k5iy4LYIHKw6fIuUNejFzdY399MaFg+hAcMdir8peeV1ZQ
ipZu40J9kR330qhxB9V5tqOIID7nR7Q4ueKvN5znOhCyi+PbhfJeWKZ55KRLgLrlTaQaVrpt9Mli
6d4qJLGU38itFDI/Bhy/FTZtAUvG9jGOGwpr+SJoKGXjxaJVhPlIkSu9h6Fhil+4N7YvU+d1weIC
fJauOcV4xJiLpsrGblfgRG6hrLzomgVScGg3NUshvx9R7Tui/juyKRKwPmd7M8ENitjE6PdMvk/l
SZfZvlYr05vtJDfvf+tvwjodbPyGsFEWGHn+2ufZM8Y87DkAiLcu+/RtmRE5kYUab4tEA98Su6eo
dn84TWOoXRoGvLLnRupIK9D7dc9g6J7c9LtC4ttVuDJ3bVzpFxz8bGizQ6S3Pxm+mRvih0DwZGh3
sAwILZcbZ6355SLmrJUK/Csj8lu6gpFZ3GIKTsGpRN1bVy+BlU7Wdta0CJ8JHjm9jcFcmyt2H9uG
I+Iv9n/qdoFOu2WGR/wRCHdJjMtNuuoXWyxn165+olKoc0hZ7aWrCXg0g98UOAATt6DbWXJydktS
ydUL+oN5jhup7ijNg2pbNjei6JCW2/6FwLqxtxVA6NbSPvN4MTfw0VhhOR+uzko1YVgINbqd1Dm6
Yu1Zarnge+LE5ZFdNRd6PeltAbnBpbQ15EpMSQ9i2Flr8d4wYc81Ksz5XXFo3Fr6RaUsu4hFOxLw
tIc2GGHeMSjjZo9LpKkNpto8CaXyWYhGYQ8oRMyez6Gv2CCrzjvsNJi1jei1YoscTnDK0hFrd6o6
C/dCntM71NAzwBxAED8jBr0n947swaYeAQkqQF7Uvq0ohIUiDlweUUucL8e4I3EQp+U/OWWEdGcv
nM20utBJ8JmamOm9pJmOOgukWW3kudCiHzEsGB/vTTQ7F9VxMGPqbmhGsbMbLCJf6aLcR43aQVk3
H6yMZuTdP5ngRi6tAgsIuXHJdLId+3o/p2l3oBxjgaJxUsWD1kLB8UgWbCFLdrRWRkD7EkLS6dhj
dMYxuORlsNhowDWAO9G2h57y8A3vJwjtQMJ9jvEWF5QEDSQAkzMkIIk3TOiv9rRoJ5yupaqD7xOs
tdkxpRsYi/Sc5jHEv9oYb+0E07tKxGFW+H4LjkJ30U2HmXKL0wwuhELd19zV7BMHih14ZDssh1kH
rNTPfiowYWZJLM8VYBQ2djWv+PEBaoRyrHpDOcK1YcFcR/Xu/5LLbslarj20naibtzr+3cNS85zQ
FcsL5AgTJ0ESPaGE3mdSLKGcE7GFH96HfeMiWSSeDHvIhf+PZ/7I6mg7CLXElgdLPKrFH0dw+I8d
y3xSJt85qNCgW7ASbQpCfHDk3Xandp1yYt/EBpu+QACG9qc9NM4JY+dPSqU9g5nVbOdhcfeGXWs7
JtcKL88CWCsjY6iZkXXrU+f4RZg9P4yEqoeCqRvyZrsfNXIWKmqw35TCxiNsyhshTPKz1CD9tM7E
RoV9m1s8y5JC7NTswkxP47e5ivVzXpOZ+v8vo05z957X1Gwc+KcWoyYnqrw40JNZYrNW6kvSjLT6
ZOZ4Sg37mOCMO4rEvSgKpUBazVxQ1lF8rCNjNxIqviyV8qUkxh/8izQYrINBA33QRPW7xDhG7Ur/
lSr0qiEM8vId7Xm+zWutKgLKUe8YW8AeDoHW7Om7U18cNp3bcjGOUc+DFKMcuf6tZ5j1qYitfjdo
OLLmeR63DQcogm9QrQuH3unSxIAm0nrGQWjvxjFWH6qRcL0qkp0hNeUk2+IZorYWDiYJKOHwrJaC
cS1XLoS84GfOlPQUw6vrsMxn1WazAqknjEelF5WX1hv1dVzKsMR0+rFnxqY1xmP4pEevWfNmVhVf
dbXDKPA5tF1/o8E9wllov+TtW+p+zEkclO5zjC6xoI04FSeEmgAeg6JpP8RdeR4d99J3aWhqadDU
HxI+pTqCLVTLE+eRfYwlt3WfpyjC8pCSt/PmLYRZsvoEW/g20xyczJ3N2b6EdFmW0K0wR0x0DxCM
emkwASzS3dkJnhD9OPDsVTXvWWPF1wuoAbI9yI7ElkGUR3akv9kRyDetnzeC/grXjWltPMEPdvT4
oCwOTu30qBWU8067gYUrdMaOKlwOeINx6kcSBVgFEKDOtAKSLYx3JZ9Iz2z4n28eClgLgAOj+bHF
xC3lDnXJyPA7Ndcp/XYH6MK6ErYVIyDrTwWklTZ/KC4yU+yyVupDSY2MZdcB+nE4qQtCYfeRWNyJ
c9L4dflc2joLYvYSghEK85wKR0XAu6i6/tx43onRg1jGl9Laj3z3UJAdfzTfVLkc13KnYqIVQp3v
LOyB2A0vGnTswYz5zDflNc70JxG/WFa1h4vl2+UmUr4bqHsh0YMqfdPn9xi8j0NtmtUyRijMCy27
fmYqoz3LlTxfN340/JVENXE5g0HYzt2Eqwo0O3UtU1tj1vx23KeiBdZAMIeOyhF+l6e8UF+Iq+gC
6KDIiOJnny67DTNvNvGAt2Fxt4z3MZ4qvMdeKzZK3QQLckjhMl6II98x+PWGkVuesq6D/U+1hQOk
BZvOiH2bUqL9YOAkqO5sc0hsX7HXBjnZeE5AUv0g57Y1VzsYJz3Pe2qIT9BMpyGlwZdgn4T0nuD7
mDaVPfmtcSb0JSxM32aNCsJCdvDT+laa5UUun2IKcCFuFQuTOy2DKr/GxQ6UsjlkjnWUaGFOxFGZ
YCoC2AWD5X4ByLBgQV/aYpv1PxFSi8dreKyeCpOvB1tgidvPjPZO3n3i4PBJlQWJjF4afdyPoLyG
aaNEDJymHQAtW7Qvk9UzJVbwoP6ltX3StWITWxc2+soMu5q1nz4SLu0S7nt+lnl6EmyAXGjBFIYi
2dF5H8OW132jAn4MCy0zoH6gIed0EDTJkbpJUmahbXD+ku+4zsOY0z/wDM46xqHGsjHa33H7lGtf
g7Xsh/JRReTNvWd9+Ndb6a/BNVtlPxZBJrU5AnuzGNHs4atRT5QH4yfqQsGvyn5i+N2BwtgWF4mj
pAYwA7GLcr14w4aR3cKh44JTo2vVgkU4p1xLue2wvM/2E8E2mNEKGVPdexC9+CgotJWIBKyzw3ma
D0b6OhQ/OL43JHxVFsJpc1PLS0NDDPfcJtHZ6qfXfAUijNzo1mdfPZd4VqjmgdR1K7pX8GEhro+r
ah1VLKpRdXfrZq9Ru1Pbl1Y5coNs8/xMBGI76hQ4PJsNu/W580cw4lGh0dhycItbFYfVKozKHMf+
+7oGj+kOZkOJe1O1Ln20Z5OM5fWYy/zo4IQvV25ujwzGz5YQlm6JWKYjFtMvbKhpOlwmLAgldY6s
tMdF3WrKGfffvqr6DQXiQYTW177phbKl0gibQ0WuUuP7CF1snxmPRYWgsdCJrfdh1nl+O/+s68Bh
/GgH8TqQQPKmeaehizpiR+4xVPAIY97cEegMSF7shmQJreyNLHILgNdAM5ei3U/66EvBJEVji9n9
S9lGeIiysXcVLs6cGgghpVyqdVKIVzcw9WQ+EEGjkMLZGEzOPTsLlAckY8Kgtl9MhDkxPudX4CVH
R9y6iJuuSC5Oe1BoHidNq883uDxkFej/4gQ5Zn4HDcnqjkOBmKjTpTno29pLA0HXOTgGgUIngGiS
quQBH/S0vVkYRavcr/5xAqK2G45Gom54vbPi4fvug0J1TpxxIG+tDhuoWxFECYAjWBbbaXiskpou
ihzvF/6pFCeBgf0qvwnJkyTqjxxztx6JmNjokCoZSliszkVyeJBz9kCaea8y3GBBwKjfQTy7NRhb
MZPsaJEm845SRxA6sj9m2hAJv66AbfhWJFSTh7Jjnh0jijpIWGLN1jlfEZhg3zBsu/SfJp9X9ESG
L5vlGhuQoAKm13ec/hyfK02yZGqwlBbajxrx/6neWi0LKupzzJ7UyEDgt2UHSm49iyTjxANQn41N
xYrGc6tKHmAYMJTsljgKij6icx1oY7V6YNAvZjT7mjJ0FmOmBjdFAYv1u2YTCIZfaqM/uLidh1w7
uNhHJu1NJSWz6KcxflKcbKt0lGmxtPTcpzKlMJP7/HENh9vzvat4NxjKCyQJtlK8RGhC0EhAEgxd
fVnHpLT8zEwu3brVWm1WYgopyoIPd52A7tUpLpCyDIGQbJDo9x3Arjw3af8tn+JCHJmRt5l+KYkd
MBLzFd+Mu1Vf1HV1T3OGFrDJYAS3HkYe4xRkUsBxZGkryp5MFH0Ceo1LZeTcyoCm4zfLqO5qkzdV
ecesRbG8Jap9Ox+Kiv0Y4Fj2/yhgz/FwFe1P1P8Y01tKd0/74kj1CbNakMTsXhjbhySiWZQwfDJ/
m7PHX4ed92eNmMm5TeuxI0o1PXf290RLql2jfaiPBZ/R5E5NevT0k77UT5oFvvo49SjOVnnqjRue
uZVG5ZfRvWuyB7dKN3V0St3Uh/hFUU1zziPK4fGFVGnYWOp7av+mtrkdIJc/uP3VxpBUOR7uNQnr
E/Q9xQWZxl3DioVKXn5cDvuiDeknSymNB2R3bOoXfTjhqgxjt8BUj2QGY9P9MauLVomDA33FLopA
ExVMJcoyW5D9VtiZ174hgppmEGEHP+Z2gzN+13ncJ6VzhRj2kejQOSgtScpvUaBDr1TTGdPNpURw
JoquuEmQ5/NDb+o0J43oWMdOHiKU4cbAWxVde5MOpfqPOsgtu6VT0b3r/T8TtE+MvjnSIW9Z74Ve
BdKYHu4leSqgsI6eI4SveV8SwvXVAh6+EBKdeY33j45n77TRORhW7DsugggWAJ7qLu1Rs7VX9Zzx
573tODdhP0BgG269ia4hMczJtzjnOYUfbN1OQg+5MGz6mstDuAQg32aEEbugHjqN91h9oEbQ53r6
8TpwDLFxYP4J1PmPUfxUifpBb2nu9rwhqKY1VOJxh5gUX3N9R3+u+pKiPLWZceyW98l+LszfKcKk
qADbgXsH7q2GoeosD1XlPkxetZGu4seR8mvG7alc2K0qL3jUnyekEBYrv4qCscsq0X4wAU8IaoAT
XmyCjR5xYJNtBBEs5hzekfOlVJwBodMM7FQ7t8kKmycnLk+JY37SMgEihJ215Lluq+e61kkaThuo
MJyHOeJz7iL0lyfdzc3ik5zzd9xUnE4hdpprZ53zbD7OWBbnmfMOaD/sI0r2yl2x0932XOOHMuzu
YUlixM8CWzdKQqTtPIf5u+2foiVHFqqfQOFiC6XmjQqnSle2ypScXXM5tna3J5FpWefOSg61nA/E
fgaDCMSicO+fGVT2VOOGCsTC7NYlVHOFLXTVubHOcEz9uORAGLnxd5qpNwelgBXVAfjovjPfB+/q
0W0DyWzjMO3XHDG8RuEdyApndK2gGOq94E9aeegNmPi8NhxYUNKVvkvidTvdA7hTfpbVKJWhGQsW
cyetiXaFkeytOVys3m90VOH1YKH07NvrV9uld6NGA9KCCB8GF4tRhsVoQOL8VkhBN6b+XFTVE6hT
X2X4K00SllzuKlQjewRdph/h16u1h9+TnyXL09CZQ9eCiUQntgfiynCes3F8joACrfOmCv2139aq
jVwO5YTeK4GavIJAxcHUkxtCPofAaTdRLekYgWVSL4WxeijeKbfaZsMdnBlr5QR6XwvsjYonS7wY
KvGKzmHKtW+LeFwdIdr4ZTvGyVp3i/HnbDB9CrlrnAdrIas9k1XD5/xelRnP8nnrouClNiYQxqX+
0hC1jTL7aKQcSJfDMlwLMI+5fR9nSLWs9j3lrYGVQbwm4PGz1CePkgHd7d56FlEmSb4eWBNRg6op
D0jufqRaoQ49OOM5PCuXRRmfJlk9pnnEnAEKfakCE1xu0vZh7UyBiMlMoWKn0WdHjMQpxUbXcc9T
PtMD3/jtoABDyNlNYL2pbzpKenH6ab+kXaAR/3HTD4CV5xh9r18O1P/h/b73/WPXPaz4FwjDinl3
jOvCgIRroYDCLjkmJ7afSchxMUkgFv2tqtzozZgQhaqICRggU74CW3UWUbiw1Wx59Uz8NwJLVgHW
WMWlq5o1SCIMdJnjhjyhfclpgmNcxUm6iegfXklx7PJSPpuuHcqZ/ibugYZnA2JQoOvxbspea83a
xwZm/OQlsjiUaxBGHpjUt90+s99Gbe/G1cUZgLKS2nfPOUcVr3kgwjqJL96j2ZotIPFItjPGh9ry
lOP3OeDWicW/bi254azBpyXg+asqkmAXCFBmdQ0hWkg/zoOq+ynxO4/0AGp54/fNA/Zb+uzXHSqu
tgkkwgZo8WatwMSYNWVHJkbfQ5AV9S2lUaUCMBnNO0uWmPKqbdx1d00NWVdCpT8Sazm1vMn6tAw4
4gCl27KFeefAj19Zo8pWBBBKD3Z0piNps6jTFYsB0AiXEs99Sp0LVdmIN+WuNz9sxGFVuVJ2Qxq8
5kjo3dnsshLWaqxZJ1ruTqOjc8jjnLo8xtrRgDilsslJEVaQCYMhubN4Mzdd7/dgjfVE2Tl8Mtxr
LJqroIvCCRpwDLhyHh4ZE/TWBux1mHV7k6rzljqRZz2+A4nIO7Yt1xpMRGR/kt3AJgjpomjehMQB
8kgd+MlmA8Wqhx7GU+8SPSRVX+RBm5KFeIuMgWHd2ZpWT98GBxkTkG8cdNhfy6H8AhH7Kc0TbWeb
oopCneSP05rhFEP2RvpsaudrYdQbqyr02MM6NRQxdJb6WJOcatDSYO8M9t2Dqsb1lngJwRpulLni
3X111L+GajalBBR6wANTlVrQexyTeOa69mPcP+UlSewGcdkJ2EFm5T9bAYbykyeftXeYuvoGTGUX
Ifh3CwLVhMojbqPGQ99v3K9YUw/AhTYlUM+iJ2uxq+kRVMRW69Z1m7tFnAK5dMi78zCETnrWOE6O
YAXrWuJ4BQbHPhPKSmKHCUsCVlOBNXa7pddAzI/7VrhgXL2vIp0pGRkCQeauySNxyavxbCqcwWyr
O9dAPLeTOQJREuqT0f1a45gFkAGOkQ43yphkS8+tNgZjA3nDm6yePhisg8AWg3yVWaxjClSCwgTv
JbdMAX6WdTE0PcSZiH4rq5nCceALtmfDZJBJwCr25CUEpSa7Zo1klU6Sn+FZoe5fR6/Hp5gY+V7G
5lNO1e2hJRKdYsDw54yi3TR3zbBP9CfZ9dMN32Xl4+eK0SBhW2VmzBMVDydGngkfx8aratXvS5o+
HbrMsfx/pW2NMmQgsRhs0DK2txF2hVvc0vBiZNd4lOZeEyh05eiiRxp4dKZdAwM0FBhWDwvrJrM0
3J3nzW8FH/CCbPfar36CstuVuZIecxYxLPHXWZBEdeu1P4JuTCMldW3Gc3KBgPVaTYQXB7cVJyVD
NIbtejDtPnAWxj6nSN2XDJVyL8wMFFDd72ybmcEbDJ9Y+U2mtgzByZBZH8cqTLlyrJ76sMF7Y9/w
SOOYulM19QU5/5XCCaxQtEFA1hI1JtGhfNZsxnG+7npxCTNIvG+VM3w37YT6FjVw8p0XpgThA6kO
GiRQWojWFvM+knsHG42pjnt9SMVtTTM0BR2VArI6XAT7kQf5Yy5HYM818GCh8kwsJ/NPw5R+BRpv
2BFsfJ79EbCIwVnmK4t8LVtAx07yH/5vccS/mFCFboi9lAS0tEIzHpC4v6Okexhsp/kpQDhD2DpY
QisP41pNN2YJ+yQr8Wfe4fVvDVA3nDwG23LO7i4wr0kz9E0ffXQWwKL93PJTdRMqd72ua+yIPlGQ
8Zt+N6fJP81RWEwtxGn1ZGl8iBTepPyjlwephE8KKhc7gF4ePeTXGkKiecssqMmLUjG9ZhB8OpEh
0urV1k7jbPeVGBxeJpPx3BkBvNJwstj1naa8eLuAtfip894LtVH5h9Wb+ZRtzcaJovdmyngnwZ0B
uG6/q9bMC5IgF4+GB9uKeegYKXIMZrJJV6m1Wthu9Hn/L0m89eAz8lqRs9+ourJjxcP+Z06D3FX4
Do2RS0gBJbk8uXjZ1uuiHT0zXEwAdaXmtfvOjl4mBRaXFRdHN7FPaayAqkaW0Kz0FU+4czTJ9IqU
5fLSpj+O/q5JjvzbipeQ0l202ZZ7Yyn0zYyNasTPCZYaKGaX0xqOBB2tJ2IJmMuw7GfTm8rrrDmX
oumPukfNfE4et240dEMo5JsxxZUDChGj7pCLIGu0hTw+702Z2BqSA7W1dkXwDyfCNCRf4MB5YMmp
PuvD+whBPDKm78JoQzflzdfqMW925YT3dGPk3WFBVPR6JxCLcVHadm8AEzGs4jiLBY8whDUbC+x/
HJ3HkuNItkS/CGbQYkuQIKhVMtUGlqISWiOgvr4PevHmzYxVT2WSQMQV7se1ixYRkNvc8pS8z0Ls
y/jZJfZeUcUmRfQa9pnXEOqWVN+NqUGaVBA1JRsF2RbsAEuV+Gv/GQBnG7Xa2wW2Ulo3Qlvhy7hR
CaKQC9rHdrShXicWnfoofDC6wSU9eRX3Wp1N6O+5tssnxhEPATkoXAJmWItLcnE34nsZO9/0xzmY
ElMu8WN9j/oP6Q9MUT+LZXrBg+UkA74aEphfhrnCvvBl2RelQbrq7El4YCmRr8JCvJlRuoUkha+n
Xlv9WzhPvkryXRn8ME17SYPSr2Pr0CgEh2wmkusxEnlxS4JozWYLJmia4r8ytUMcyVunTb2ekADT
uZpdt1XVZz3/perXiN5zAEtV0UQGzI8DBtZKTbZrGJyVj7yiejhLjr3RlFcd08wI7n35mArmLJX9
2soUZeLUbA1MkNpWFl8pcxdojIzB2bemxDKkvQsb5DozZNAiOguQg0mziTj8Zsz/svYHGgI5OrfT
iJSL/iKm8YsbdMdpu1f0lzQChIOcauDjxnaHw8+594xt0pTtICJxUYwraJt7AvBU+9PKt0WyM41N
5rhxcNOa19Em9dgT0YLd/i3seVdBEiPLhmYlOWZMqyQatzjfhFQNBfRGOx6vmXKcxQUkixtWhVsN
tTtpQOrFTdWN66A9bWcd2y//T30tH1YGsxhWzA3F5qKnsIXpOsG9x6dipBqKDsSk03hK83kdh4Fr
mQ+7PKt5jShi3usd1Ju0OBXg7icF/gtP1Kg9hF8wYkyjGjgUwjsN4XSh7mrEHbRmWTBgQ2MHx2sg
JycabVoewPC8lwxR0JCRNxTFDDkst4qk3eygvkEGpmsWTzvyc2kHzOMylbOPPYbNU75OdVoTSvz8
J9HfiBahFwRz1sE/8czBQSKx4WUSRuv26WeCTinT3nDLbzVajBaR8qqRZFY/GpR1IKPMF/tuW7K9
mCd8nQZjVsqAnOZGOY6iXFFkb0L9KCYmGrZyn1Pbcwbxr6KJLxAzZTgD9gJmb888CQqnO7JrThFI
joc2/4CxMA8okuw9kgtMdYtCDxm8y2wKk4hLwOi+hf7pCIbfnp7h6Ky+gNUsoyNxV8SlRO05dMBJ
iHchxVBKqrXN4i7PTqiebAN/QcQ7Eq710p+DaxST9pDwIDergGhmQH1krkDxZchzLu1bbJIRgQuL
SIEVn1YcbqmhrfGkSExd5seZ/cC9rN+s6q4iswRC6UraRwPeq9GwPyEwswNE1DspaY+A79n8EiHK
Z08cCatqiMG/CQfo2EKQjnmjELvKXxIVXiY6LspPCb1Tl3FxIt8ce5z5LDMclOylcjaVrzr7zHlF
5GCLzMhV1ZLoE8WtgXyQwCIN/OwnkX3UiuE51C9jCVKEoVCiouqqgc5kVFz2jxzidWEmIafRhvXt
KsgaaMS8TgZGGGgRTbKEWCiP1Jb5ckq6kOZQR+1lnnTaAefUJda5o1+a5fCo5w+4fx73DHNnEEYx
frlKRt/6JDPwV6nrK7DgiEzx2BpfmkzZJrCd6C5WTRe890nhEt94Nqvot1ejNytZ0maY7/AhDg4l
VaShJ5os8TeCI45zEovAkgQHawTEG1g1t5imrMyR5OVQvwUYbOX52rekzhb6J2TzW7dQManoorMV
2p6lEGkY3m2Bgy5w3KIlAhC/EEeryXy+r8fj5CTUOkPx/6qobyT8SFyDdkVtio8g654CcSOgl7cU
YY6ifvVK+d3DRc667FzkdIjcqXkoFsY8+6V4H2mfqvJmVuHV/FK6W4P5LGh/M+kQaNG33sr7ViXh
trI/Bmn01Hk5KtOPZCTsh0+GA/yjFQybqGktnubF5ss6pAcqH+QN4rf0WuDiZn/L0L+hoekjG5tQ
uQ/jeC1CBDsOw/SqcniEzV3o6FsB7NMhrZJ89zUZFixKPmQlQ2E8vQ1Z+iLa8i4Nli/z1hXaVwuN
wlDJQhX2YR6/FAGqR4MaVQ67GO52AZ7AtGcqlhUJ1L/DsTXh9LqkoveuCHKEt9VKsWx2y/FujkBZ
V/cmITmkQcEvokvuRPwT3a6KQEXVB2nxzuG9VZPxBU3e3qmEWx9fBp3ekSZH7qWrqcz45TS3kjd8
BJJFbNiFCNWSnRaGi0NZGS/BxI5o+qYwVOiP1x3IIZuhOnw5VuD6TGnOhtVuzo3UE5UUU7B2K54h
uHPRQmasUA7xfzrnuYkeXuG2l3G3hPo/VAQFVnoUeAqJ5o6rBZuwPmnJXm4/Mse+yfHWme5IwKln
Y+UwNyY8XaIngfGXxwgtQcQxO5c/V943b4qe5A6tURIfhGltpfyvKxR/eSn6+C2qHgaOnQKoVZhr
HPcXhKrwLYxpA9jIgKJ4yvNLU3ssQJCxWYpvpZCf15jHzRqvE5xIwd1Jkl4nY7VZw+bFSmRxkWge
RyNIVNZZuFnJLdAA0NySVw5vHOsSkHWsMAazSxSQ3GKuJW+pXAvUwmQVPFgMm0cegcZYSa/qr1N7
wA02BEHIwlWp89KHgwh0FR8RnLCRVnfIIRpS7tVnRhqn5DD0V+GOOBjhbbAkQmGvXF0Ts/BNbjur
AZRHdPxabq1bl+vuT8YmMLLlnarwzWC63eBbl+udHVUu6QG7rMRMJQaGoNz1ItvlKXJKSK+GEq4V
RiUOix9uFAYFQ+UT75d18TrGj+7zeZDuzRxDX43PFPX8GjVp1rhBsMqv2l/xNaHHv5SoMQGMSPt4
N+3al/GJ4XRO1wS2Q1yrP5gKOMiZe/cjfC9feN0WxfHV2dVX0LsrLC0TJsU7cmI82Xr2EqJbGLjJ
+R4vGZyBPkdC1E8XEB/MTvAssU2klpxYnI3KN1nMjM6t/k/q19rnwPK2XhMGvEcoIF70o8ItpGJ5
JujMdf7RcDgQ2pGYMvlgOQKE5De/IqnDPEfjV0hvsM9Z7SrTRq9P5qPECGNv+dq6dD9W3KyrZlNh
EcVZjjpgPo3IgSeg7avibyIhGO3wGt8FZeiMHZ7cYe0jX5wrPnNftMPhCjduYduI33h2KYJW1Ao8
9/xo/UwwDz8gPwqeczF7NSvCbE9GXZfxM6E6xHjnBdVaKh94apAH4OEcwmMmbxzFpyXdDP1eDw+S
fcijA7dfNe0oisOOubEvVQdUQuhgBHyjfQmtji8QMjzX5nvpdSdMEmqwaq1fTL7WP/LgUMyWUMYG
n80JYxT2e5Dw6vmssE4PT7X13dhMTseDKeARrWt4ODvUropxnrQnW+Uwe5Hbh1Z5Rv1suLtoRsNH
9VnqvmEfhXFJy12YXtqaH2FEsw4zR1yCltvj9DRC3oQ3OfFyw+9QBQDGoGoL+EXNh+DflepdGk85
tHoTGbDyE2Se9Fd1nioD49u04Sq6cxIhkGbMhoGPYpAgbXDWOgJAN/1RUCoCAbI3T5QFrf6kGeiY
TFsnCj8UJ63BgbU1oCpv2R7YBNiix8eDDK1pdvHf6IzBkGoq2yAlEJEO1UszD/d2rR4NtpzxUwk2
Seqj6dS7bZ15aruDajPULxwUPN4BhgieM5KCWFwwMQu/wWQHEQoeHnvSVLxCe7GF2yU7S9lOjyF3
p/kwvKmM5COUKWdD2gw6iU09Quy185ly1uI1wIOmvfCIFNWBb7ft+IcJkd42xLsvyy5OWt+sTjOv
SxicDBTU27zZ8RCjQmMcfsveItQJya5pll9JIwHxbSbqznaNbW1wqkZfhnwyx4NVHtrWl0lHJhI1
23OqK7abEPOLsgpt4zKXKEhjmR78QnJEG3eeyc3Kgezr2zr8mS1XKbksqttsre0Kd9banDC9bFXi
gdJdUf5l2l5T92B2Aiim86XuNjrIkj8+Cr5D7sl6Q4L2aKw18wy3ha+n241ntL8ViiSS6R0qM3Cw
0ZYZYqFeBvU6nl0ZrEGzpv1ijSsVW2XeVM0vk2wLgly3a0LAkJsEFAanUMIqYNNj9EYpd6LkZCEb
YOsvXI3vi81B+0bgR0IZCgIFsV7JNtKt+kdLOeP8Ug7qLWs3VtprYLlOvZKphlKcUav6gvEwvGTw
sfsT9i0W3jwBwU//OZP/kULBcknMEsWqQqWnQkpjcYFAF1ecuzCOdFiezFX2PUJ1wtQUD9RbQzuE
mMEoiPDChn1JH/iq1PbAPxcgtqSgXzUm8xTSol3zTfqLuVHmHagICvhN1wNk2WbciOWDt4ZfnVya
fstcv4AbmvENvlaal3wuGL93DZKcs0euJ1OldC56u5x/A/0yWREHy9cMeJBPl5ybBi8sGyuUCi/d
YO46RngcdqR8GTXqpsc40hfKtN1MhQDoq7dFUNJLd4tACPRD+FhgC2yt3lebU43oCPORjIL5Wahb
Vm6x2NucwbwgGZwCYjdJrlw3ymlilBbL545DRp8eOstMYzMyktcx3fhJuW1ajo814IP0Oqw/NLrC
VRoeQj6s93z0OIjVYJeH6wyJ4XgFc8Y2pZbBAdxmtjJsrZo980SndpkPEF/qqFvThK8N5SDi7T4S
NMt7OCHDHdfWvKlzHGIMJlbDcfFszRsF4C5xTqUMnZUT28M7l0W3iBYCIA4Sm7WKYqrfxh+j407O
aYip8HyknAEpnfoapUonu1qF+3MdWj5Ingr8CAEWqaeKVfjCfK3+UYiue/KOUcDxyYJQrG1O0rXW
HLXo0vLgMNjO785XMbmiQiKDW+5CplS6nAeu2TDiJ93OR60mJX6ELN45dyCXMQRWLkixOvwiytEk
6EzdV7LPr1ZGm1TflLAI2OX/G5Q1P98EA45VzWeITPIhNWf9amAfA4fCopKYSYO7fd18pTGriR0t
FGJWXDz6O9Ez1EvcmeCCOv29KH/ket03d6Jmev5Isxl+WzJvqE82vE68Fnxt7Y6HhyiS7Cs6z8jP
2ESQ9dcupy1cE3k4pHzV8xVaxKQzhCKFcCWOUvow+TWFy2KFdVzZ7NJgzyLDpIfg0Q/si+7sgcoz
t+02ueVzUBsEF0hvDOzHHOWtl7DBJzYdv+yKXd145jQYGboIbN134IIsQbF2HVUkA93egCwlBW+T
5SPE0yev1f7NpBXEWLov/R++POgBP2Wztrvt5HzZ1q5dou0hPDR+WxOMNDy04hB1R8ZYiczkEoQS
0jI/RVDQWA8mb9qT42K4cDPn+D5iv7xor6Xxk1vfU+MPOILbihE3/6MC9BfyDyAuEFHtXYmiy0J7
7zWwcRrfDPa1ve1ZcFOro9SYT9gxWXoOXAt55urIx7FvrFTGGRveIa5Y7GUtNAbsTOjC5xW9QMm7
ggLGWKpEdT7gx+JIQ59aA1/hiMT6Sn2suuk7JbW4VGfrtmAgd+a7tu+IVUoGN5sRRsJouEsWD/wG
EhgdFHWJBcDrGtrUH+j/1pl8oUAVPfMfLOErZsVF9Y+iJLZ+sFZw6/DmS/marLPU2aXVZW5B39Iw
eJZJ5hRYlc3ADjH4wnrrCjI5LkRdsD3n+koZtJMx7nFvU9EjbuycR5o8YUBFrvoOCc4cmAoewHs0
3HfKCbtCyMCkXzfZ2ij2DeKFYjjqZGkg5CBObehOVXRRxruUoPutONeJEcE1alEjqccETcrLjAx+
htkbWh6PGXVVSQsJhLkcD1h7iLHlveC446Wrzjx+1kBn6YMOA1CDTgzu1TZsTpFMRuXCk+Chs548
WftyLFgFQJNaylceq6jYUtBSAcRXk+n/u+6s+n16JDmSg4N/ZdxCKcNLrmqs0p7DsCdLg4XMzsQs
iHPb2mjL+pD5sqvh4QmhMJG3y+lzhCkK1EdJNyULgfjHEWvwAqQihb/jmduhvs75YxpgzspXqSIu
AVkNHFqaW1bMsrSKyWRqgnEXOfIurOK9mIUfQqcdK0KVaU7RBiKxRTdSb0zWqmYn35c0j8n4x6U9
JANSBUJhxDsp4VRlFnHhL7GNBmu4SAMyvGynM3ZhSqIpvrtMtMF00krGJ2grCyiNwZbESJQMPMZh
yAlHcnd55kq5Xs26hKz6pa2IxzBwBDvFWrYI7ZbQaNMhiP4K43NdX6f6Mo2CPuNUlN8E0nC8o7OL
bg0ne1l8as28KaavDPs2Ws/is+XkncifSkh5kBQb9QsCGeXTaDtw1pVnl3zOvbKRkRcMO4OhWAUq
IRUJX31GnQF7DftRanGs8LLU55nTX+/fO6uDTKTvWuKjjJpd1qCcxmzCzoJww7iFxAImM5MmDddj
Y1ztDGoQD4I1MnPOrNUgCDCcjxkTH1a8Tc8kWwKIHnpCRwG31utLLNhl/fIhdyln+fyM1Z+iIXUi
JNy6/tIhuLRV6ub9wOwLGh91HN9dy+wzvLbym6Zixfp+FtlVN4AVsGD8afUTE/ug/+wrY9U5jPau
I7CprH6XtU+ysdC73+foFdGHRyDiPUN1DHHS9Mf+LdNrxp2hAQxkiQnXaXciKlTRET42kaVglLOx
EzUJUoZNhII+3IUymlsWbo2C48fWHep9vPR9JLxQpzFQE05nxS780GHjIo1tzu5rKMg3G6kDbc7E
TiBlGXGzy85aSkeOGWx9iK5IqmfXsqlrNncNA1p2j39twW6o61XfyjmVzBnMFbUHKrdUYjsF50Or
IQXUrChrN1QayrjAZiyG+p1A7llKuK4CiWZ8YjlKgLabGtvIzNK9BBGV1X91HE0evfAY2+I1huoS
OkaACsS4BRN+BSN4kHARIgSW2M6bcNZq1N2mY6OvUq239n8Gz31CkiT9C3TtVJqpH9h8B6E8YHKk
hYjbtxIpRSlyVrK2AktLuepFh9FQ2wQj463O7Dd5XD0NTiXik/Ax70Spf+B66+mGes/QnF02NedK
6D+NFN5Igt04ZrBVOgYG8Uz3sxis5kmLNoBQsHq8lh1u9KDsDrIdvuRKmrj6nUJbr6HgzhI5vK3F
YGySnatw8j+ztb57Mk2TQvP6KTtgxt4pdfevCwzM5LQRFauvorDcYYqwJ6i0muq+zZKPSg41Vi9L
qGB5DHoNlU1lE+Q7HlUFkkDzO3JmGlU5oxRKoU6qzm+dS99JxeC+JMUL/Qb+HqcrwXWFqF1sk7C/
stsHZNeyX1hi2u6jNR0NHLvr7FSM6V0OhoQFeHIAs4Hns6Vo6EgYUCsGfiDTda+3JE9IwMMUQzeZ
tzKwIQgabfxSC42czpkmGiBS+MPraNF4b5u0OaSQ0wpqV7z2rCHx666ROMrozyfizHRSrvp+BBLE
56ioL7Ie3bLSektHKIICHwHIh4PI87smi8OiDqZIrm2FBPUkxOLeHByZdUSt+GMY/aJJh1UOIJAR
IYS1hsgbnDVHNoBnskkwW3O4gBUlHdnW+l00nAyGbDUxVEbAp19aJk9/fpAK86w64p/Z8P5b0vsY
3OtpqXO7q5qAFQ8Z9cM5n41kT0r9PrORbo+C3y/bGIxBi8T8Gxvj0MH5lazh1kJxXtkjp0rRHxQS
N1LkxClfnmB1WzDanedLxXIoUbRt21jfAAWxsBBYA6kLhVOZYqdhrJ8G2bewgreUU3cVIeDiR/Sg
uL4Azj8ps8R7YxY7iADsD8u91oaeocS7yiGlJQJJy2AwvBsCGav4Y+R5CvTxJCb7gY9U67ob4HSy
LiQQbwG9pUqPz2PkbzQaOkoP32a7KQO/1Rgza9ma9mN2LtBsH7bC+LrRt03HFbtMx2LyDSrmjN1d
VPu6ZKtp5acmMrZpf2im3k/z9qJpOCkN5xkrwalO3rUFBbms/TXUxpi/8i72Y+2l0bBhd0woctq1
nkFZckyRTdrQ4iaKMZNA8iXkNkF/Jkh8JCuqpJy59XnOzDFDIfQ+Jt/p8DknPbzxY6H9wN2EEzWv
Wla+UJ78oSMoaWauxYYQnxaK1IJ1ej4am4oCJG4RjVKJ99il1GoknMjGXxK4CYa0epElcKXo9VeF
dqzlc1FiaV2NEZ4ltjsZa0ZAaMRkotNKmI/PrekKOXEDqXDlaa+Q5hb/WuFH02J7olPmMPMkpGZQ
B9nKtIBMkFcrpSs4ZsO03IzDe2N/avYn6DOixjd29KjSD0IPGPUM9FkoMvv82LYxQkN93Yrw2MQc
MF22y8Brh91FXWItdeBEQbtNcsMrQJCVglmlTJJZY0KMhQxAsoPSO6yCSWkjuJVQNE+FYq0D7eEF
6Co4KNMPTK6V8WxFdy610IuNz6JAjdw6jH7/wGCSuRNt4RpuiDpBw6lt1KDiVUPIDhprBBDUTsdq
fJdt56RkLJczF+fwMZmDfarNe3XsiUURpL0VdHXs5NS9PgRfCnBpVhDHspvZnRbEhU3oNmQQc9LI
nhKQeRQQp6wcWadsE2JkQ7yEg2ARPwyMkcAaCs1416nFMBKQyKKPzUPmBGY3vB7CCQcF2IHC2tBE
MmgBgeKGTuuq1Lsl/kA3yZiuGvK65p8m8qvKp3Mf6GByrKvKor3rsGYPjEGGll5DIEMPxI5T84oI
yQ/TaFsVBRsJOllQU1ed4WZs87/ObHkqxmtcnw0AcysnlrehwP4RyOeGMG3O6Ks6k0NpSIea9YeR
2/9qJEHSbN8pQAKM+7JqAfkCu3bCEU1QX+kjOM6q4E8yhzfCiA7KrD7MaN5jQT1aKC2JO4HqTkqL
BADeUq4FDFK1hCxsj34of7fRKahDbwikc7F1em7h0odYelPH/Ozk2jadm8tsMtJmZ+Mozn2KG/in
8L578xhh9h9HID2QPJ8FxpUQaU6MTFkj6Qaw2s6Cpl3Q9I4OZv/yqM0p6JfiLIYGDfLDmaFKdMM3
Vj+mGAqfLdYGHIVpF+20wWau/CuY6pqDx374rEbdTir0tRGUf3KHbDgOX6Yu86hKL/R4HZ1IJ6HT
Z05nWvJTMxXwLrrP38lASv6TW/s8xZPb1RoQNdk3AJQYoNaSVn1rhupdiPZsDPWBPExCgt/HFA2z
qh6hXRKoPnBFihfTsIizApkVoaxG/tXM/TuLIkrzrWnd20jz41EifSI9zWygIfuAobMeOcvJug/u
DXNZI0e1ZOE+dqr3qv/o+uk0p/Wj6Od3WY1PgjQm/PewNtMfMV47Ek7D8VWijUtqpkh4+cEx5yd1
5glKHgkf7hhSpefx2oqqOzwz1jhhz/6oPcK9AqJLnnyXbjIgZK1y4331UEOdBG6HjNfQiLQfewwY
OVbwYuJvuWtXddx6YRjfOtUhl5akR8McLhniddbINEMDtjfyhJ8qUQwoBc+jlD262Xkt5PBhMAZX
GNRB+9nlivUnCzykVkpVVQARZoQEnbvCoixDDHIeudBeVNBKsIShaHTntmTRn5CFyF6+zEwg+fGp
R1acB+LHinnk4biuWfFY9BP8rctQCNCAMd7HRcg8P6At34fGenWa+K2xa68Ktd+mRZmTlOV7hGSA
cHJvbJoThEvyiU3nbDjNdTJUN2YHL1doq6z5UC9LBIs7PGg+EEHIsuUbhvIRdfaFJowT3T42ZXm0
9EVn0YSY8LqLrXsdluQ8M52VIfDXICbZRawvCPNKcRd0ZfsKXfaVy2ubYdjQxycMqLeKWLpSZE/p
OA7N2a7TZ1spfl4OPKWoyRrlp8rcKBr9tNQRg3TtowruQSB+KZBQNPYbffm6SVHHPD2ibSsfKJu+
J/2EKPE6lPXeUNJ3lQ8JTCtCwm29dGzQqfxgDg7pxMM2yb/gY30pjNH3nwdSR2rATmnPDi2JD+qS
EmGglK16hbYgetSZci6F4qaD2A7NeI7a7t8kioueSV5h1v9LKZGOMR8NO2bP2aiRprQ2A9r/xvqC
4HLVltmCQxi1MX4oVnsplOKkT4g34fhNE8r18oOouYsK0sGbU7xTdn6krghV7c2cK2KvbGaWUr+1
y6XqCA5lKI7wkeBAZG7nHElX9Eomm4PEAQSRIcwUv0H50rBPreJ0sRHx5i32pvQzT+ACqX8ldj8o
PPCwfkXvtdJhoIpoqzdw80AjX9OMSQ2uuBApRotggFdWyb4JXyCsGwLEtuMWXFjLORhyGsDVULVe
g71GZpyao2JoYzZU9mvNZErCTjdpPVYbGCYwS8xsHS74lg5KY/tHMCylwpc9MoOlCJuCHjwYzIMO
JYQB2rKCoIndkbmEBMQlnUbyxZCRyZE/gFiKCO8bMZjjrfErmJGqgh6hRKL7FqdIFvjh7PADqiD5
stM2TyqSjEJf9L9VM60HpuUVILIOfVbvEDtfsw1k26Q5tjtPGQR9kiH1a3oJEqrGoTmA9dgNbUhP
FsB2q7GYsG62CvRt+mZGHFOjoFMQPFjkwaWltZPKm8CKlfbPsbxIUHmaBKCt9Gkx1WvQxxqtgTIK
L+kSEjJi2Z66bcL1MuH87XTE4KyVkZgFGhhiGALYJvtRRp5KKPySWwrhyo7xmtEgysWr3lquxHKs
Vrs1WRVsA0eUnPbGDMNLkvS+VDNCG7o9Ze8mOAu0ninHyvIGBLCQWzipMkZKrpH1bOa/WvhkToU0
b0N1Pk7sv5nrJtXN6h9VNe7JB/G6xueMo6/iQ+iZMi4SRYIFGiz+Cbm2Vct4WO02Zo2oDG5EzF7D
guWp/Jtw586EXHEk6sYNuYTmmOxLjG3FDgcDWUOZy/8bxKtW72LVPIZ6v0fXrX7gbPP08nf5a4Zl
XIqtpEHAn19GmEAqGMSAAS4B3KuIOVSBLAfeYfPDlbga2iP6xlWOrbn5nhA8ySHDY+NHFBR6fcYG
5BbkPCBvqfNArTFXJ9AHEB7H3YJ2VdN9b/600rUTW/6kljwh/zv9m174av8Pu0itfOOPTeMPgQ0u
TS7k5aotoK87cCbORK+syKnjhsvb+ERY2SnCVIGds9k5IavIWpxTe3wCcELGUp0YHjNdDC3lQF4y
qh0kCndZan2w5tSwX2352yJOyvcWczFDvNniMtvz/2V3ln3xjusif5+Q0Cr6vY57gOsOki8LV8LG
Eq45X0xeSQedp4n8gAkkxfSAgKKIp7WMZL+Z3lr2T9QKLIue5ULzzv5Ap7MUelZAohDWkirLbJxe
FckyBAVIphQ3CrNQo/YBpjB+VRBla2f4dymcNHVRRAlnLZCS4e5EVOn3GUrZ6tXBYBcb7xKqfWzP
rN8h1nCVNGiS0vkY4TCZcfILCG4tlus2UkBj8NDgCYDrwh811mFke8uBQszqRkPnUcvD1kZcwnxV
QBrQ5EsUOExH2fpxoEUNnvLB8mnDySJq6EePASLFfgj2PWh2wQS7xOI3Q1MQwH0MFKFSNFFuoTRX
j3Q+umzu2poBAuPuFhCePY6uzKRJoMGbS7Y+IVTLGvcVMs9J9TOYMCbqHJ2/ryBAq2TfMdTp3oaF
ZguAF9hhQyajoLLcMsKMgyk5kF5rZKEjS+qbCfM1nmggcdFyPjIGA9SWerPMUhRRroKAwuGujhgT
IrdFzulFETCFmLEgpgiivUp4BhOYrB5Xipmgy00By1WsB8KnnuL/DaCgtzGTNsePW6YGqd+2REYN
RJzEKAgG5WOysxM3xoamcVtgLAn0wlMPDNBYk9GMeBXLmDmc14DeiRGu4OPqZ4ncWpgVGr6baYLW
B6hmiNJdlmrbil8hNdiNIV7i0rqRAnoipatmCxFE0MmyYb1oSuMqOUBr8gxn+e8WgiccrUrbDtim
nEE/LI5d0q/3nYIZMSTKoszJDRmgoMhkZyGPRVIME5OYWnZt8CQxtWxmkNOKX6BxFUq/Jud8raNt
QB/hE56C17pe8YeMSd50UQ1jVFrTTm7Bh94hg3hRh76Imz4a4h2s7GXVm1ivrfiXpewM+pu1SIE5
Q3Xzs2XGzJtfZi8tlq4mX/DPLvM/RP3TWs/xv8d/AkzmUAtPkv/VKd2X9TIxNgIM6BU/DYwcXrKO
NAOj+OjrGyjD/51HqGNMQJeyTh9OLUoMOfJ8bDLwnfG/SAW72PeEYR066a79lOixovkllG7yjNiX
GxjB0mHCMBSmt8J+TburIf2GARBTJDCGRT7Zq8j5c8BHJHblHbu9Gbepesvb1zi+DdG72vwjMjxr
PqzuvdJeZwa2GmvXRiJKKX4DBWnLHyU9eY+mamSlkiP/HsTVECcl3o7UU078PaHRBt6oW3g4tvJ4
CYMr2HEM5KsYPbSJ2lBdAXofHgirtOwqi8esvmfJP1OHGp7DzoNRehN0fuNLFJEu65FUPClPhTDZ
ATaJhfS0gvygsLHt7X80bXruh3mJFa5znYQnCGFs3P/rwj2nnK+TiEccG7fwe6LkvwbVfo4DuGNp
ZMP7sPqXuIciM9WeNqkIAADgZfk2IJdjYt8wISzIZ648rGERKBgrxTyiVSfnOpLrYkgAfRyI0jxK
YWkiIk4pwQb3KQeNi4XQkx1WtimbRCYddNKCr8FhxKimN33+XhTCAMPBOPBeqcaqiV/76b1vAdrB
ZMnp5iwsnEXPpDt7yW0a2cvMLEx5YpizpYNTema9qYe/2PxkoNy3LGqX+s5iemMj7EU0AzIbKSbq
ckSHs6jQnQo3L6k+egPpq7FezNZJep5BFw3qBkCkPXupzLyd4iQnhIgrIyBSdTgB1eSHORbhy1h9
c+VK5hsJbjzqn1kIBOKuxL+z9pBRxOv9P0ODDK8/+Dq1+SVvb335V00QxS+2vcvsdcv4JXiOfeil
BmZirt7W5xfJpptojuESnxo5YGYA9TOrkN5LVmit/JJEr+UmTB5295UjjgFQNGDe7IYUJBTVxd6y
dL6oU2X6lfJqsLjvyltBTZJRgjriraQeiDS3lCa0K982S2wTKTYBRivTuPE6Du2VqE90FCBxkkcK
jGSWX8uSUhsFE+6fcEDN7VzL4XNQ2GPnB6e5GOVtRtFmh/A/mIW3OSWnyhYXhwLYkLBcpIy8JdfU
ZFVdI7QxPwzE4aXTk0uLTNL4JpLeBRbR8e5mGfPI6MVuv/iBMIabwXshbZ38q0aF1mhvo/Mbg6Io
WYlE8Q8TqXWXXPXu3CzdY3kU4iqsW6jvHO0cJVf+NY28sNyn+gVt/ighwJEAhSMr1OnSMVzz8KCJ
txZblF6x2KNqTJB6JuMOIxAzvnnTytNOF8HFFrSi3eAnaE2tAddkKZ0Xk9/c7kYrfy7/URLpYY5q
dtyoJ+lE6dX9IWo4dafTfxydx3LjSBZFvygjgIRLbEVPURJFURJVG4QsvEfCfX0f9KJ6ema6SyyS
yHzm3nOBMABJJ3siugwVD+mM5RXSkplMJxmro0zQZtjucUxP4Ujs3PTPleauBglBMNZWD7RapkXM
qElyonkC8Qz8zyCcwAQDBqYFoLpjglBM7Z0KNJtiup1SIc9MzlDzHwGFf4doQIOISbfXXeLYfGbX
82lnzW5cLFn4YXXnbrlhq0wfYmabBgMnpYG9+eV9/Ng2NuSl+MkbSOGIWhSj44dszAtSfVwQ47sR
SjJLpi38332fvsaWZE0JUahMGHAWO2tILkR1HqdBHK0lXDQc71PKqkL1m3QBtDflacqWZo3jZsmL
GdVHyaXmxpju9HTydE2uEnaNIbm1dngl3fS5J796wGbWuujEZLAj43OfM77K5LdAyDaQxgsXYZmv
mbOz94IBt5V7LABmBUm+m1PnEFDiuDAnAWSgR/eOgO9FpA5J0x0sppaejPZhQIoL2MGIkk8SNVIy
1AaRY3U4LIXN6mmY94kKXhwXJ56Vv0o5ijvp9B7W50PYsSAthuF1rtlMhmz9SRF77i1+pCzkq7vw
YKOKwV3ANwDhEftOdriLmIvDcdwMq2nQSEUaZLZENlGXmT8VSZyOXHqU+tYOULLkc2l1/f2S65oH
TFWysH6xhH1ydbcz45otnICMYj3yIg8JSpmSleGqN2Cwz+WDnVefrdHvZ7Dpi+MyXxZGC19rcGiH
J/9LQ9SbiJK6C1uiii33nFLremQ8cAnMT41FYRHAa6QFB6q/Bpl+wt74PJgDbKq/Pu0fU4s14xgZ
fz2UOkreCmymIfJ/c8GX1FafgtJN/LjgPGbyo2pAH6MkiXixEmFwHMYvVd+nb7kSVwdxXoB6rWmq
J7xMnzm2kTInvZv8K1aBrAVwSjit+T36kLrcnhddxywWmEUE42Njmo82rx2uz+PgDefWNc4Re8I+
gS5SvUg9f9U6OmP4+KxuXjxRi7LuLxaVBEhPN+iuUPdPI+eYlUMXpbNm33Nvq+nSQtn3nNdBxfug
+02hhVVKvLeGOtt1dnHoA1EKbFw3u3d8LJbuzpmZ05f98+xaT3AlT66VnCaWfy0c2FaTFWoca6b8
RTyfgmbelX1+gcrjEoabE3BuiJBhjTm+xEl0CxRrU60x2UtmxgW49pxWzivkBjfKphqbjUXshe/t
LBjTGSKaLFEPHVreWIS7kTRdIoeBjAdET0CkHkrWorgMONhBbJyNjihQcuk1Fw+ZWsDCu7vK+DPT
rc98E4f2bH0XAeCngsmUZmFQmt0+CSmEvasGN9KkX3E/HWZUOokNljN2N1bZbZfeMAL6ouZXlymr
wzaXH+RM5smIqrNVmO8qnVdz8ur24piwXVeQraYQMb51t06NZ8v7TICEgQEnNyDG5cQ+FEwnCIq9
m/tPiJi8l8q3cTYzACfwG+PR2omhithMFwAMufnDYC37uDsN80G1fMGHf4E7HYHtooM0N1Gn93OL
itA2mR5+2vPTiH60OwXIsyMYp60/PDtB/Awn9BGsyp6ISwMxUj8HaFgRQHcxcZARloxcb5WgjKKQ
GPtbkvlIQ8j8SzIMNEA9LSqtBDQ7guciZ8gED8WFtNjsubXlvoAMGvHQV0qeE35ZrnsOHHXOOtT7
oLdkKhCws0C+uV74HFLiwp48Aq37l5Bz11XxIWfDoLW9l6I6TdAE5IJ+FcUhs2jPvGk+BLF3Kuuf
DilvWznYNbJj6/t4EbCSG+6DGq2Tc4vOblg9Sn6BZHsmLQF6u/WsIpwSlfysUTWX4P7GzHmbJ/M9
NsS/cMzOYTtvQMh5t3JKH5023WUaBSSpXI7LgA5jeW6Gx8Jp3mkk7Qhm0SFG7kXT30ME866y3NAN
8b/yN4BUAJSRNYNLCMFScZ69w6w+Aw6kItzZ3YUE4FI+4D35KkkYrE/tsDebYxwDTOPreLKH61xw
aO9BmMbpUhUFHCmgCYJLWL8nyXcESM3hV5cv0/gY+RgKl+kUHUtaBN8+y/zQIHWlfc03ZXsBFTUT
62d/a+yP1dW0/qYqvoubc5J8NuMLo9fxZhZPc/7BCmSkuLcvnbdn9kbPV/U3z9/l5kGbB6GOojuU
oHpqf+UFD8b0b8C/yXrVKz5axg2qe7Pku27AHFLg4RPpxA+YJo6zHwxXyF5/UiIPhuXlTkTu2L9Z
/d1ViM8+JKCnUv4o+2LytUWBvljLtsjWa+Qa+fOcALO6NvqDKtuOr6R14y6juMJd6Bm/SBBYl/Zt
tpmXkQXKwRQv4pBRVlZv/OH7+ASJjtsMTdLRFvdecXE9/JcPHYl5xTmtsdZiumnolko/wOb0h1di
MzcHGPKPBMqtLCjhacuTyy/U2JS9UPC6mwMtUhRPUpxgbLTzl27vm/7DG44hhV/LEcHgT7DCHu6z
4DhOj6AzaoRcbCLThw4rLJ5U+Tdq3qr5RWbvoKZnpITxyeseyu7R9EOssfGdpX5jpY4Zbibq3wAE
T2A7bFYXluuKDEPW86T3IEuvYaKO0QXSy/Lx8vUu5SEK0ZOCjkzRYlU59PsT9Z2BcdX+dhT77nez
OfDKBv9eN/cV4GkPNMlbWPx06nOGTNwP7wazvK4gcuxmi1Oj2Q2ckUQnv/QWsDS78cEb9rm/FeTQ
k5mtD5F1CdUjBX2GhdvxgD18e+U/k7YPnIXdfqUQhs1zUD/a8wbbZhWRbMIJfi0rRt7dr6P+LH2t
8guZTlH5ysDeDH4y+dJRRbNe5BlQTF694JIJlkryM3ceQtrmJgDnN32V9sPYPTEbzhyYLSsYpI2D
KfOVh2ZOcG9cTf3QSij3mHoX9t1lmJC4H4P5X+SccnWP8KromKqSm/PkMrZV73QvofmZYGlueOJG
BuxFhkDnyQd9xZyLMc+TrT8ndvP5mG4UpoIOJBFrkztzTFd2/rv028s5wYsHssmQYjr75cPEWQ/V
Pe7B43/l7VcMKWa53B4Fx1/w5qMiJjkItUy86fOHbNxG7s84vvvyN5F/rvei+XqNjNylIr8Ge3ZF
5mZMi/zVD4C7qrXbIPKq3mVwEtBm3HWMDhvHu1gU0VgZo7OyQbfsu+Cp7w66eczme6997sxH5T66
zWuenb32PUGQ5TvWnYf1xPSvbXoG+C6cpyDd8TcZB6OJM6P4C0KwA+qmoI7E0IdNRukwnAD/PETu
b50dyWg3kJAa51ScJ3kF8kyLwLZ6xBn3ykdvYDiBf2DykcjqrZZXO3xosFmb2RbT1tSiC3pwB4RH
b1H451svDFBcjIOaHKPiSzJtsjFU2szcDHaUTJXg5v627XkMsR+UbzmDUi4B5b9M/mOV/GvnBwtu
jfme1f+WBwyPqbF430zgqeYfE8UBg8XkXlOG3WFxp7OX0Dra8qGut3P/yKZtxGQuX2JMAyq4+OUx
T8/+hLBn3eh3okDAgyOMuzdZdNry3qNoNw9m8MTiI2Beq3EZjI/9Ai7ARNlpxN/jXIFDgdaTBaW7
TkXoEuPsvJFofwsVKmWEDOdpxlY3BbeIhiCUMZpLoo2W3GXaVEKnW++SC/e1KKIvkdbfU5ZuNMWO
ObW/HpXm2u9vKe6/u0oyw1AsF1tyf2cC5FjSG+fRpTwedfvW5wO6+9CAOBKCGVeeWhMiQo52TuiV
75KlXSXeJieks+7yB1NWoKhMQO1miAgWoDafSC1SFghVsoZ8b6PWXdBrYvhN6woREbxuz4qcTWm3
CNIDbBRsWf6gfLANi7IFdUBuPA4kF23+aO1Nj5GPtkvGuDYejMROaOUSR6x5+PKd25UHCv3gPmOC
jF59J3R9di29TgZr/f/Ck7gNVIBNzeoz2s45AlyviyImHC5ftBk+Hm5WyOKz3ja9ccyIUWG0654N
VbGOqoDOzBO9VTXuOkdNj3BcbQNiv5MwMO4m1PmZQL+Odpw3w1kHOpJbIprXYxl3205zIMqYBqqa
/d/c7OQ2hWpWSpa4iTioyYzBsbRrHedQIAwXy6QdTTzDl7G37nMjIqAxa5lXC3GyKaJYluZUg3Tp
5GVyMbDJ8OjDyFern4LI36lCkVPSkmSpGOr2db2QfcIPjcW7m6bPUuBnaRY2rlMUI9VGea9StJJl
yBGyfN5Q+g+KcG6ES9wXQ03SuP/jMSw3CgByDmi5GgAu73t8GBKgS6Ll1Q7sr1ceLdvYQV72xon7
AXoFiSbibjIxwbC1v49re9p3jf3XKFUQ+fRj59lC6ajESvdGdJiJPt9mQ4Xqu2HETmIb4Nq4kVsm
nYXxZptgO2d0CNqR95FZXuqhqS4mX3DWyuBicXcNTvXtwLYhyqe9Z0vSHvuSK96m6ezLFLaBAN2L
knUVdbgiaje7FqiC2uY2YwiKLMfckY3IqWla6wh96Wpqy3pHrNFmKjxCvYZkyzJSIThZpn7LvU5G
NHN4rzC2rWv+VZIJg/Zq/IiMBfjJqsUXPGFUlr14cYT/BIalwLBI7lrhF48qr2sSMvtdUL13M6JK
T4EcjXO7OGjyuKZeiYcYpkBgyOGYxJQ+EQ5gyP6n1sIrlnkJQvKIqzbT92YzPaSL9sHoA/SmVbOz
BR28X5HynjPyxvvCbgYiPVFQdSQ3QZvAwxkxZY8xT6zNdKes0UxYDZA7fmPqg8g9TblKnrSeP1Sb
FdtZxTtD2Na6A1CIL97KDn7hu7tIE0yVq5B0F7Scd1PJP+K2IzXRbIFaBgZnT9TsMs/P+5joyE0V
GPiivfA25viggBl5qGoS47lvZ6T082VkarfLKpbJjhYfdho8UXgF92M5AGHpcI/ksWCN0ZlM+MCc
Dd7T5AEgmEvQWtL3POoq7+iRiUUNEp7hsCHMb8t7vtXGSsQpdP508Va79jP5MngD0uyhz112GQk2
gqi/mEWyzmxWTI6byG3cYEJPkZJLG9NKFdgYZg1iXUrapy64q8ahWw8mPAz0uOvGZ9w12LNeWaOL
2FiWn401ZHdFSaiELRrcM6j8IeeHKxJbEBv1ZHEUjMIUEbnITRnwGuyc80zsk5o2yel9KC5sjdIE
Rb2rG7BqdbCVjOuQSvMx2FnBOoGNsq5cdmRRP65awjiIQYw3Te/govCfRo1EvlUTmHykVYC0+0M/
Fehok/kWR2R0CTDpWyYrL0nuvvJN21Gy/TF5Brg624xH++EN+L6FBaF8Anh1c5KW9bHSVALmTwBh
xinxZZDBc0Bb9ZwGfMZJMrU8QNEhk2JgShT+1RIDVzuxlRyRIICe0iubztfQ3XOWYyFO8gF6nP/s
5zDdRIAFi7kFhzsCxYxM6Y2uvbeki06BJe6ZuwmPU9ovq1s/2FeQQheNia5Ng/UgTQk4vyZXlDfX
1eDzWsP/zmD77mydHEuLxZdgNoFaKHxqc24RU55j2R8nVp+ALV4TzuyViwkodK1N2bERUFN4kkPE
MGlC20KIPG9Zg72RVVrWpVco/qSRuPO3soxPUio+c/N7YIyUTC7R9ZAdSBluNrIZ/5bndOinmv9S
Q2FWD60bW4fYgiigCXGpyKJbKc85eyG3upf1hEdn8OFd4LYNJEgcH6wjOE7uLBtxcJtYxq6Zi7cF
Og9hGa23YYybVBDNEfZy7cfLegq92RwxGXdmNqVINF4caNP+6FDuOvInhvuMwAdK+sLOS3L7ls1N
du6QYo724zBnRz+dvqNSS+JamO/1wbJNzXxyF/LQ2UJN5ejFLJROHklER6p3Kjm+ipxVAZf0q0XU
WWUvmVQ88dvGr/HX0StW9W/eM6cNo8rdDu09G1xU3K1iI4/00a2D50l6+R4hu8cNSbZlvplar+Mw
ZO3dZzX8vuLs1gZbSJJL/RimVOK2TzGqXthcD53tAJ43umvQwUaKoH0ht9UnnxVMZ2EFWTicoJ+D
ge1je+uxnrBoZ9b5gIDpqaPj8ryZPpfny+KSGSgL/WYf9HTuJNFZ6yIHbzojd52SPxoy7s77YGb7
GVi8m0JaL7FnRCdz2HT42qWHK8nryBSrbLxpLCUhSbb45eqzPfI+yq6z7pwxeBOzueotDlMdEQSo
XUTWZYnnz5m4pyY81B7PcWDZH8qYn0thS3rj7jTJ8laT/5GMPZqRCDeueFa+DrfA5nnL2OpO7MGV
9r5D09+W4GcPVWJk6EGvfZAdnQ4r0xDlioeHOwHVLp9O0MANQ+8icpeyFPNWmOBPhXjD2l9hHCCa
Dv0UT1chXvICeIHdNj91u0B2+uacT+6wNikbE+EiM4JqVpL1lebOLlPNwPAG+uyIYT/zbrEnQR1h
h0Eue/XnBLcuY4aAOeu69ZNrnCtytuLq1qIbX7f/o0Ua3MTm2ijz7wkbVzgkoNMjtjCDMn+18K+G
n+5kSc0pPYoD290lnLsAXaLPVicX2+Br6fvou7Wz7qROME+9BGJQq9p79RPgoOS8/E5eHR6mDowc
6/GFzxzgi0oZjTpsQXiTRPLkpv6SggdofvQIB2APkjgOHow+I5jVlz45LNap6NvPvtOPWfLKbPc3
Cvt9LPoD6W97B1WNMl7MGsPM2A0sj50a37H+dZI/P7UYfGlWSiUe7XSZGvikgmovu+Wu+4qEgm8G
n0Vi4XTMypJHNcEvngKflTn5WT2wrR4PD1gG46gFy9rUsGB7T1tMCQCaWRX10XQMKX9bTUNeSz4N
SzUPo4NaJQm7V4c4eCIIGN1grNt3FHkQZQYT3wnrAHaQh35JIc6gqUwVlEJPWEyT/W9v+deKgSZg
TmntB3tdTq6DiwZLrEJhts6z9MkJmFwmuWHxf3ZilTvyYbZ7NDsGIX92isqo4iJPEpp81r2k3pCr
a0+/YKewSIRWTLgNHScyksCuG1JcQnNHtQ9eybJInvfZjVoQtuoWJ4dBjqK0sdSr6c2260tW7bj2
N0Yz/HoZXO3wsZsBsfQuOsyu13tZOPfOTFJ4nXbr//+Jcvlt5jI5B8n05g0lXVNXc3lbeOdzJAdj
AG4fxDhbG+M2zP5nKLlna6bid8xpZ7/gqqgx5k5De0D+whfW6R8ywMUm6TWqQueQBNiohZAvbYGN
xpoK6q+zFmjvwla3K9OoXqOK0i6uJImlWXWtWzBBJu6cShM+6IqEdB6JA0qk0DM8Yj/zHFNZ2SVX
l7YVHc5XPtFuR3++4w3bxgJ4GNFNtmQ7LQYsWDWFe3S9eoQSVagtOeCHVujxaFcR1vUeVXfjMsv0
kWHEwwlCNxaDargaM1+FuXPBwc4D0nQbCImLe6+ceqC7xryl+ZxpKobvgPF8GKFaqjkKIoHcD+Zw
gfNLh5fA7RUT1GTbqjxBy56ymY57RLAANTz3tUuNN3/EcVOQ0dR6+dOwBNsEmX5vOaP4Y6N50ZIP
0p7eEU1T4bAXBQBwHgzj2w4XBXvrnlIjek0iZoNjWCOcLjHzQ/phxzuIrUX3eTf1iHGC8MVOxbsI
cIjHoY0gzmRLXNvetxNSTSHCQIrUAdYcA9gnDClWbRYmO4UBU3TOfQj9kQEE6spG+f7dlC6OHFns
jXaGnVZdSVleGdb8WbY0o2TWMNNxj6rQOzUOQAtTba41lGgU6ihNFcob9I0FJIBUYIuD/n01S2I4
2UV03EU3c0GkES+GQFmSnBB4z4ZI+ChTH3t8GG0TSMCovTx/05fTfdXq4phXNYcwZ8XYnkBUwleQ
MX7sKcrv8aEQANscbL7EU8IEoknBs5JOpTFRONG+n7Of0aIiDl3sB1NxjLPhtyC2cuXXkjTp9Cmt
shdTNtY6td7QWn10cXXtXvMnqpKFVgN7f4qQNXkkTjGs3A4e0mrLJ0CQDu+CGOsvHaMQf3/z2tUM
bjN7LVsP2HSSLgxobgFmyvDtvgqnuJONt50S57VCvzUn4sdrkE87utwVEqXFbHDjV0QO5DEndDV8
mCXTVsLfwUY0Yti3nUtMiUaQZUxUFjbJ60qQeZFTTffwaRl1C9Zrll9vQvnoFtBgB9M+2e3YrY5J
E11p18GfhnF0H1r21qsSCTcYG0FosRWJtxgFIWaRHsYko6zPvW3ipBkctYG/NvH2kA5j5W++Zlqu
IEuImiBLrULELv0aAuvNcEu9DZagxAaH4ZxRc1j6VVvRiUveCJEq9B7LRruxO4S0oImyaRGqOYxm
dKGIdYArPBrtPu6RufmQ65s8kHszi+BYdSQ+BWCGF3EcXlKMPd2hdRG4CigmHV3LUMY4dZzuMov2
qULWJyxCD6jcGG7lP4nqmfnWp16Hv0NnfOVkLZmdiyUA/kmSzVdTmVfgsbQMRYSlyETz5TSPdQ/q
zI0xxmc4qtoRtqBwZqJj5fysM6pqIkpZRkX+3uJ7QqksDoKgbGOEJZxSzxV1/KXD6J1ujj9D3NFh
cI92RnmobdQxwiQgOUq5+4aF5lJuQ5OUkynkZw0o2lhA8KVn5CfU+JJ19WMi5vMixGvDkddAM5Do
NDrE4qmuyMwrCueYhPra+DzvtdL5iaTsVaksttieh2BmHI27okJ2m6UxlYYPJNIpEDXU5sgfk4yp
OvX23IzvPll3nbCf5yXeVcnoBYch1gGu9dpqXI6EAg+bJBXBk11LZc+DRVlLMlmG4ONF5lGMpj86
x4vWAKtROpnDylt+ko+3LelJ8wuUOPySVgYTKe/6zeBf6o4zoqttQhyMdy/kCnKsT1KJcD3X93aY
3Oej/uKIwbGWYspgdrDHDblHUPcdBP2pDL1w5bX9mc8i0uLdJwjcwTjMkhQSI/ZJQDf5MjikhA+T
kS4pzFBmtE9hJbfTEquRV69TXzx3LQaT2LCwrpq3IDJovRQvpkurbV2PV48wI+banC4TX5aqbP9h
+KzXZGB+o7y8Nh3s3qnA4hBLos1mSZWTKCbb2eBtRF+F6+63KsuzJdTB8QTinZLYF2h9zwqtzeIO
aFdGYKOeIxNjyDy6zaF5t2M5HzuJTbgYQDKAdYUKYcSMoYfnzsv2TlVjLKypyHW+eGJHLNmEOjgo
rtfCCr58mwGRP4YXYe2nWF5RUvwRfKE20wCv3mvJCbTRYUdkm9w5DE5ESIsb+CN0pupV49m/zuO3
p0J2dgaj4XQJDhnZzPZddEvsGGNTlc8MmBl1d+ZIfjNxYkBPUqYyfXjmrgJ7kXvQOQzkW3Ulp1Wh
/Y9o6qjEYpi3maG24cYiKRjxIKVERYyKNQFDHUBhMREmdSOBLmAn373l2neyM7+GPmmQky1GQUbv
teu8mWH4zFTrgdDg+zy2ua85YxgyrzswSqPFteTo+q/p5Yrp87/WyQmI4IQ32XhnDayupYdErY3S
45MmhGG3fRwKwvow4MR3ruoPU4VMqG1Zj5guZzAV6jJDXAF4gDSpwE4GKH5WhgggD5IERXAb3gK6
mSxLniJhD8cmW9g3/Wp2pi+RFDeHOZGynYNSyAVnvK89anSGpuabjPVXanhvbhyt4AeOaJ54AFUN
1CdGU02+Q7+8xRJwBvzoT4PYXLzF4wm50ZqZ6meGzKFF8NRhcZR2Suxs7VNKU7nMOizWgeIYNir3
ZRDzk0OIAA00SGp3ueusHYVcD9MktrcFmpzWIQ6hIXYAFP4x6JJ/ksYfKatJwNTAdsp3pdoowsL6
HIlrHqQ5KWfx7yjTV691/1TAM0jX3hYY+ovyVWuF1ZzqW/aAZ3QHF6LOfLI0lr+QZgK/olh2onj/
2O5DGjVdDByO3JlVlm/8yrrih8WTgC6smGEe4N1KJEFO8WAdEz7p7eiCk4ywKKpkYRWSrDjFmN86
B57mopEhze1vnHGaIX7wZ9jsRoCsrfKNckuu6TJ4VnIjjb8x129ukF8KkuVlL59BESeP1kDsifDg
u5YTSNS0mS9WFDDvCZfpO/zZ6DhPXFGAZf11nQfv9pi/BwlC0ilgBLiA9vIwhZIZNbeaQKfMA/6B
25njV/gtvgoqzCRB8jGPySfAdyvQ/+Y5a9D5s48hGXahkIGqsQh7fup5KMkYeU+Wz81XAZkukBGt
Y94W3avFfsYpoYL3XYmItSL5p2aOtLGbdFr7FfuTwqbmqRyY7o0um+UFfk2T+94S6oHrK2Tzg9OC
mOtml3ogta15ZkOcfjg1Q0FPeee+rNBYiFCuI3Pfa8iduV+Gj3Wr2juqcLkvLfRaaYKbvkCWjH4S
4TW5ZPG+J2CMj5LvZ2DV1qEtGFFOKKxhb7KfdCcF6NLGQo/8FQ4SicQTpaoo7owURlU2ThbS1mOP
4JehJdrlBKsig1Pe2mbdK1DhZS/9u6DqGjZmKTd6vK1Ltst+70Owk+yErZx/3bKhVJBGMhowPWoi
ctHGG+YWg+QYZRp61PRTIfgsyulLLtlcgwDtN7svPCs//eQaKHkzuc5Yk+aEB+6TarqWEvelHlGo
+RnMucL2mIBUTCD3teJ3sMsi2qARmpvfQRlHB+CqGbI8MT2g3gnQGlGo6ehBUvJk2m2DvLsFbp5t
MpsFQiEIkJ/5gjZR+QGj4FaWPZgqzZyAd6USEQWsDhcv3VkRUcCEDWtU3oByaSTu55l9wyon1Dd0
1N7vLYCUCmChdi5Wm7lb22M5KoC+Z9yhKzPDX2c8Do1lbitFBI9Lhek2zRsifoJouqtIcTLU854R
8kfmueDC8Jt5YwUPzmQlahY/QTAcLacQFJVsxPtZP7a0CENK69iJkVw/DwRUBlMFUgZmkHhNyFy9
SoTGQNnJZbPck8z9bGv3vQ6ZgZkCsF0wuWQAm/Wx6ceDdkEBw3ct1uNfHsbeClF/QEFnYtpixShe
RTV3Dy2Z2FhFx11riT2DubOYunbVMEPEdk8+IJFlK1sA7bYwnfMkmhvpDRfPt6B0BeiBvcncWvHc
Ha0c6WTJamurFtFGoXGLzDZzCydp2OkpksxBDnsIvxYAppW18JowQbU9SaONX5Jv6dYGE+5RrBvW
x/dmx2inRJVQ18d2IjEzG/ulveXpzNF9xMlA/eDkhFUPkDB8oqbyumQKATXLMlmijN5jZliY5G0y
wMPIuOYFj2lFEZl5qscimz43ZWA/u91454Tkj7opSmlmoYTleCh+Ce4ikZRuhv1eAS/J9dxNlafF
2mqCdDNkeBYGQC7Ckv3ZwXE+xedhcuTekaQsOgwZmSW5xt4kppha10e12TniOTGrvYKCNmBVP0ZT
8WZ2eX/I3PLkBoBnLOGQ1GNaRFWMxoYADcJGJtZaYS0+meT9tTnUQuVWXyLywUjVwasCOsNEgDc7
bcjC7fgqxOMEs1R6kNrjH22Dd4kM97v3DMKv0XVWA0YaJAaTFwCs1/G0cZJ5P9AIE9Ykh1WBASH2
DRTU8EatxeiTgblF9I3lg6N6jaRZEJCX2fJGR/6vSuYRTCf69Llmy5MPRMt+tiP3hLzZiOCI22LG
RoOoxvmWOkDrIudzTE7jxDVpRcMTHF/WA+GTbm0Yrr6Bg6wPAVv17DXnmzPVHrFQ9RsBzO4KVd6l
tLPnQZAlY0Tmv9atnsmtYkrBG8aVzTyWHW3AxAHyELBgP12W3MHy9szVV+xMl6hFut7ZxWUa7Rdn
mnvGX7BoBtd81U52oIBnb93jqKxRFvNjk+CBzhzCProRAlJwdc3PtfZfmv5dkGnpuvOJZBJ5x+gO
pgWAM62Y7nbe3O9zlq2RQ4Rn42I/qSBGSnM6MmkK2dKTG8x0kW6ULB7tkiQSMhVbDHWjBEIxj0iG
q10/w9OTdx3bNivouTGJ3CYrV4/TrgSQliDfJveZDwQgTINBIhsOLQ/lDJLRzD8ilkdB9hv6zaHQ
yWPNUdz+pT73t6eZdfTsphpxlL3uGLxlcKWacp2yLN9RtbWUSSg2SrExUuc5jvN/QR6+swWE+9Gz
2/XROgXbkIa+VzP7MqZkyMNCfoT7EBChV/pnX0jOTyx1lty46DQb6tSxOM3l61jhhTRgTjflazu4
NiplOKo+0SQW0dGBIraENXlnlf8yvDslNZDTDegVx4cE5n6OXMlEeRQyh0kBtBaS/1TgiJP6zsk/
m/ic6Z4BHWZWDDCamp2c1nWM5YdMPea232Zn7Ymsj3jAkQHNGiJ0HJkruRxMtWJ2iQKI338upzXD
ljsDFP8yC7Qgn7c0dQOtaUNnHcb2ChOrtYkZFee+D2qAhXAV7wtibWHyMip3NW0lYyt2UOy+YaKi
JLQHSJHUhfYXCTGrnlWgQQON2Wldl+bKRuuSpyunZktUzdF35zAGLvzdOM/6bsoY5ZHT0K+oac5D
gu0rJbGcChDWZESILGKFTNQO+U0OADKxeO53je9zabv7WtwqTLJt72HxiLcVoWQZYLtU06BX6eOS
yO4jlB0NmieVHTU+Oc62Ew1Lx2ccPoTID/ri0/CuDtPRbMlMVTnBRDH3HDppA8eI+RsWBrxjVb+r
TluUL6W/da0Suyg8z6A36a8DVDJ+mG6WXNUl3M/F9WsAbpkEIl14wAkDTKABOZ191k+4ZooTs2ec
1fVJOf8QoOWOckmFRRsZcrQlBJFYLX54PyWaGjfvcmTjcwD6gExyam9m1X3IgGMxdbwn2Vm3MvGh
5pt0RsBNKimNVWQxWs2qmF23yF61bW1dUay7onvpDHoYawILaAeLcn7nSFCT2Ahr8nH9dZWUzqsk
DE02bfRhl5hEXQ0SgWWuuLQ5sp0x6+fT7KAU7l1Xo1qyu2NOhii4F3g8pH3TQvpcw70lPsNE91er
BzTTDvQ44zuXjaGnV3dOwuf//4IyfLrvqeQCT7xm2Rg9Gt7wH3XnsRw5k2bZV/kt14O/HQ7lGOuq
BRk6GBHUIjcwJsmElg799HPAquruqkVbz2IWY5YWltRkBMQn7j0XGw3S/kuowFn2+XjDlqQ+ziY0
Jq8IiptyYNc1qT69ZXvsX2kvFFtlNA6xA1A4Zg/3skqe7aoZ7o1WWavemrx92PckeY7OOXYqhRqp
qgh44FVgGJMdqgrtDyfKAffP9NP3pOKltYaDF3bl0/J+wioGCzGuGyx+4Sj9DKZZ3LDt7/ceMZ9W
ospXW0f3hrbsu7LNsbjx2d/vnlPXJemkVuu479h+tVVN45lEu9xBUK4ZHzwtqBRd5ORDWp13CAVn
iOXO6atrl+Qt1d7Zboxpw767fInm4t4yPXXLtqt+GuB5fr+biQ1z/grXT6G9+tqSkXr7nusnY1Ds
hhKD7uhRoOsRgTymcB++6lKPTYWzpq+GZ9UbclOhbnooS/ji2vJajvx1NEb2pxwrhrWqVfexj8ik
GJmwtToOL14LUH3orOZK+ENz087IfRrC4p7iIXWuFU6MB69FceBq8+eg7eTMuI2QAntyvyQzuvZW
+I64U2njXxLd3DoSRBo/+aWJgV2LQLU3LX6tJhto1MJmeo2r+aNyovqW6V9/X+fTxeeOa3usp+dw
q+GCQO6arJvZULDGzO4+I/9qpQzntaoR/OYF1ri5atKtstDrWKgXaIQMfYQucxWDoNhNiMofDLIS
PXhkkVmVey3bkWMH7lGZttU2ccOHZcGx8+zIP01R9+ZZrT7WWFvhMY0HIG2RE/KRVhrnjit5ynDx
NKVZS7zleJh0JlFFxTiEcuNnNg+85XLPgA2GeibMLo0PX67piGLpgCdc0hxQuab+JVkB4Pf3Q+4h
EZrTXG3pfU+u4JAXgRyObtLPm3BWoPE5gm5HW36EwNreRyR/QALts5UQXMgUlSWdF1jnGI/VyNnK
PEr3azeoMo4Tad+UVYUMxBUbJQgqzJr6bQzIDJAjVPQZBujEvSoqAfM28UgYgJDwS4Z5AwgDnrE5
/HLNrV1QHV7NsbeZWXGvhe2226Hn5Rw9H3xaso2mATNU3L7bccfpr9LpGLkwkOGjJNczVDdx5VaN
3ltw3rxl2R4xwprD8uyb6NQptYHhGFACGnblG9NeErslpSozo13lR4iEuj72ULKhcx2EiUBmls2a
uvy+HYrwNLpgsVVGCZw304G7hnvwUgBskddOb6j88MtVMeRvLX0QY/O7aGXzWFSYkHQL8NdVGSNH
Ia8HZtU308R9vBza+mjBjVR5MFMWCloVaSAQK8FWcD/b16Ok4ZrMowdnDW/Uxef/vZII7NwU3hLJ
TW3pqQMQieKF4RhVQNq+dWDoEegyjwbqaTTR/dTBftKdV64j9pashEV7nQgTcjky32rMzQdpIRwM
OR4+hCwumZOsjAm5tO0YwymBtsIaFrG2noyRcVaNiIYmZ8O3TQ61vbEq172hvceEa0hvXfNy7DM7
3rdq0K/Sgr0hMFk4XCFgCDnZSS2AGnextsMuKDz66bBvqU+cuN4xVEFmYolk606J2tWjzba2F011
niLwSSaQM3AfDZvd7wfcFBCh5gLl3U/2NQj72U1fsEBxS80mCGNthmRredAtG3VjRlmO8kUdrAmg
NSF+pzJD0hl3/ZGdGX1klTQEO/biZIv4rqsGe5d4XXqC9dleRXVTbr7ftI00PV3NNkQoi5PkagY4
ueg0GVi0TAcLTxJbaOhHLIT1rXKw/Zkqwz/G0Xrr2eYtUd34l7y2ObbLg6gzSFBC7uI6dw5KmcEe
CUryCSkAK1eTTfcSzcF20NZnK5yPtMnro++7LUYSX5CyU6TUJHofUcmugBG1j4S8D1tZtS1LPijd
dumGJxelwpV2DfPiSwveVEYYSucn0zkfJZgLtdGjo76KANFoKidj3fhQUMM2ILlqtuaNfEbNFDME
/5C0kYOh3aMr8/I8dPSz/mhRaw+4uABuODctbMy4odnpTHRy6Vgwn/I1IcSuePKHRRroQpEuabQP
jRt36zgqMe8YyBELAzGgAZyva/xj6YT2c0WeU19wBBbBBB0mwacxB0y3Igm8qhtwxpYNsqZQi7su
WDQjhN0KY1O6ORMmJzHRxpEOFZnpscUJdUxrf9MVwbBc1q4K4blsrO30GBp9ehR9xvfNaXskcp/n
0SFmZ87Ncsfh9KuFBXMeJdNVV+cg9lNufMouCZ/3u31aqu7Br8zqNnAVjWBEHZ+GB5qA6OhmLJrK
bVhpca5oyx7yquBLCa9CtThdqcGTx1YG41EZJMm1EL2+H1ghkKrCtFYxjr8JmcVWQDIO0DgBXJPy
Zb7KsQ3u2s48OnbSPyzQoy6yOhReVrBrk2PHRfZUMSthP9gXD6omzaSIh1suuMcZ8+TJtGuJ245J
Drlcme+6xzkwwEktD/w96FSiYloRL21xE0po5bjIyFVssXwra2Hd5MtDGydPE76kbSeioIMvzfu+
P5oMOcCuJLijyysWh+sjAzeg/dAAzt8P3+///l8r559TR/X9L+//ftMSSwiR7AjY9puAxW9dJyQ9
Utrn6aTOGgIt7tZkV0pzPfZDD2uYK0BZ0NCQvCuxoEgUFAGnj1LV7eyGWPrnIDqPhYEcfU7NbK2y
JUFBi+hswh08f/+PJ8A/mlqD/+HikVCCHRvLFwf2wg7z9BhVX8M+atPbBhS7qD8bgpGZo5ez5xvu
tDywVp43KsQjEfdFd8qYx9YhZU/TNRBUi8S/zGnnXwoHxXTie1wjZf1o42Lbhf1L45rDwWjS4cDc
XIB8ypy3XiiqwM4PYHok3snLglfX5HkeKtGCm4juUI1RCi+v4Pf/2uXN7/81klEO2xpQhfyd1WKH
LLtwL2Q1g6rmIUtTfMMzfr0Y/UXopDXfpxWX7weQoXhstX2chNhbYVDtMI46QP7D9gBpsMoc66ZZ
HpK6abZCstpynOK3n9jjXjtVAjJH/raTqj3+50OFy3WnEpMU50b1YmGcIrWDPkDwCZc12hjWyJ32
P3yhybHghoJN9PcYh/LZY0DGTWDZL/qk1fqYXaMK/0akVYckx8cjZNbGUzxju4wjQMf50DwsCpuO
RnY0gu7YT8I5fT+wXonX9lxDVZnD/Be8YpewhI4ttoRwWBCky31phapkwkw2Me1AJlHObvs7o+dq
NIYgVwXFxkM1cUAFo25Y3h5UTv8rm/JSNf05wUzAOc3VNB3xPU3DxJDGuaAyhsdmoK6wsyh4mFBx
XsuW6YCVUY8Lw8mW00c9pn7BKogURMgd7zXz1fvQBUWU2xokUcctDdiGURISMuNqPTMvIdRLOBBP
Det17id1bLLMRwFPp4bDEvxZ4JK65oXVSyKsivOGOqeBYJgjQdiwtj+0Cr79iCXcoMlamQW0Xw+E
14qIIFpFS5l7cRZ+SV6vnYrHIUXh0TNoCqafNWqYa3wd8dkFkXGMG3HPF74kvZr2coKkH7DIQZGy
zrwc8pNmLNVAal0HMDPXhb5hN0pod8TQo4JZmccuIEVP4LiIzHsmJSuz8j4Tv6an6X3rdkzJbQpS
nRG6ETqE8VlMWyLLv0tKoh7ysaGtEtaJ2ScZQMtBAdmnYAMaYiLteckCU37YCQOlgR1u0o/Bzhpr
eSoy9ZDED/FXMNvG2i/acQOmKX4W/BrrYhakc5OXtq7axOfK4aBjCg6l8yl8taTmLaa3InoMU/na
OwXb7Uw+lgr6VEQ06mFcYoNdWR7aDnNRLsXFi+na7IIcEaq6aJuktAz5jAF3YqUmkbCse10D9FBk
RCa+3ZyUjyBbx0pAzupohvP+UUhc9KIhLxGAZIEFjHFIZLvmOcgzea4lorw5CDbJckmSDO18FOGI
WjEG4SGCvSSLn1lkRTjFfLXq3W48oUUpqUnRk87RDneAWA+RUe1HEEBGbC2BCe30mhliYxi1+RAG
/UKHKmlUcCSfERbegcTMd6XZQYbpwvhx6D2UGHW8GwLFuLvP2s1gevGTZb4Jt5cPRVMmT2CAjzXU
4auqJeUaQef0GE02UvRw+D1bUPtRrckDmzgkNj74fl55qrwu6LZ+F00rK4Nt5vsls4s4sh5nummA
TayFqkHIxzxCJVrUjKqdkv268XuoTnYk9aXNDLxz2XIxoTrbxrFI7tVQMriMRIZNBEoMCvfxEMXd
uEWGlTAN8MNnGcB+APIcbvTgXUbWG/fQLt4C0+g/pFiaWvp1ZxkXzIF88XXHOJQ6cN0ambPp0eCA
jScm1a+MEtd+T7pLP34RINr/7d76fQutDOx0w4D3NlNuedFFqklICIz195v5lFWX/MUECbgOicaj
8jOZWhq3ZEsUoByc8LUgbUjNAV7Qzt1qO9f7SmHjxntFQAEVCA0GDEMZquQslgc0IdPGbGj1sDAC
3bWhczRsH++T3HDuS+9OIXNj9j3iyLBrNiWyljs/J6EQQiQiFNSQCMp0eSea+TkbjOGR69aXGMGA
9E4U7gphhQ+ecTUTNs2ZbxdffvXkWfi6Bru1DuloUPgtRee4cCj9q9mA3wVR2rgNyhCV5Ih70ovM
l7wM2OgW7a1Xw44qC2HsjBJlSmMJ9MA5Gk6zrcxtH0x3ydR5N0q9RiHSZTmR/ePplIxTdyRChYaY
uSA5Ptb0q06Gd3SI3sPc5xsf1uvG9Oxgk+kofeGSfiTL0Pk1NoSJeA5gioltCTqWGuEX0sCX0vVy
XNQEFIdDMd2Hht4jHS9WMS3ktiFn8DFqUHKFw6A3OJq5Os8aq9Uw0p/FV+9KAH+0YTCfGfGya409
QjijGEeS2Ytd6zoY62KiX6GCokPAnqcgnxp6wF4MsuHa68T0CqYonqzmpkgiDWIOwWWdJGhYYpi2
QHElABPpfwjd2nvVjHrtZapeGyE4kgVYf/Jz/D95/JOssa1vA0PABkSPDls8tpMTwllyqUc5rpzy
uUSyBzeECIdaawhCyhrWntH7u9Cl65gn/Fqjmzac59CWbP7DMM5+/dRDnX8gAK0YE8WM+v3yVnAM
7H212Aob915UyBXQZ+pdZETyNOZQ990wsi9oRuTKcWyEKm3yROtrAIuz65NRcrbLxiHwSJfRzeAn
H0XOQn+swOEy+QUjpGlIPZU98ASXZ8/W9frHH//213//t4/xf4df5S1NIi4E/dd/5+0PnvsmDqP2
X97862OZ8+/7a/7jc/75K/56ij+aUpe/2//2s7Zf5fk9/9L/+knLb/Mf35mf/vffbvXevv/TG+uC
4cd013010/2X7rL2+7fg71g+83/6wT++vr/L41R9/eXHBwkF7fLdwrgsfvz9Q/vPv/xQ6vt5+tvT
tHz7v39s+f3/8oM/pAnj93/9gq933f7lh+3+6Vmug8VD4omwhSt//DF8fX9E/CmEx05SSkwenuu4
P/4oShJR+CLrT3IYfFOhDXJMy/X4Il123x8y/xSOY9q+8JTl+qZt/vjH3/1Pr99/vp5/FF1+iwGw
1X/5gaf3xx/V317n5Q/z8MBJHFTSlrZrC3phflL18X7PII1PN/8XZj3CuLvFzGID39jJOA5eTdhU
MExyNSKkNTvvOirCFpYBUB/bC/RdXqfTxls65lia+UaQ9bAqHezExEC490bVMMNvGHsn7tjvhZ03
29ghIEW6tIIthFNslbgtURMWezlQ/EY1KVboX+cF9IJcMWni5A7UUYOEf1SrNLC54+sQt2LFVfx7
fOQWDb2JaCBXzpO3nRTcUhVW4xaGmnHfV/b0O58Af5gWq0HbS8o1kk+GODKLj+3keyvbmP3VWHlQ
V1OblAF78D9rMhtAcdPoopxCfi9aT2yyGM+/n0Pp9xk7CWwGq6CNSSvplrmzyslFq3KcFWDM4aIm
BE7lSCw32GnhKsA2onmJ9IO1ePmLtKPy4Qds0F38mmNuOF3hTxCSoOGVIcAj1DQwWmow5wolNE9W
ZK5LD6Sx45MVF/mdf4v2hXK768Mt3gZrDS5AMV8KyHrpsc/PbiGODtc4mLKlvphLvnRljT7LC1Yf
0FL1xvAmcVf2GD4wsHqLMPojb9BrOy3zGmzHyEwE+ZOxMcGNDJR3JU1kTF5IcIuRnlnnNntUrdO1
Dmmf5pY7EZhKCQcYhUzucM2ZbaqBgld2ha6t2OBdsHd1NoSrASIT0cnLT5jnCoaABRPNj/CbamZe
q1DY3TqrBVawrMt3Zl9YV8L27LXbhiQil5XzVtRYW22Mp49h0PgnNdjTTeqnMXrxahSnXLuTC3qr
GbaJ4TnPnQNX8mAF9L6O0Y/HMp1N+E2menU8f9iloekd/EHZb2PCyLOTPWlPlVO+jbJGLa6THL9Z
GSXgP4p2ujdSn3c2Y/DaTU0Bss+IFvuUSw5w72cI3jnZfpaNzu4gaTiXRkK4y9wadOZk9uy1VLFo
54IBMCbTu4M1SEYPVQrJ32Q7exKjke+YDMhjWEXifsjr6CSyVuzroK/I1Clwq5Z5SHXYs/uP26A5
p2WaPQocVI8yV7hUk6F8q/ED3SSTNZAw4c1bP5jyCItqGJ5FOY8XLhaEfhmO7JgCs4bSrIzIj2IL
c22Dj7ukhXQI2amnk7Lb4abGGHRw3Sl46LJEw+w1iwOlTvyA4tAgLrCZcAw7EZ2mHxQl99XavaSt
IH0wyyJuz6LHCNMO1vBlIdw7DYVdMH5iTlj1qsACZS2wj6TtXr0gze4MNyLME3MGOUNRrE4jsUD7
0ozHzRzUhFLrwIt/K2S+d8YwG7cK9zbbBofrRN9EWy/MCAjPEfkEhhXBX2SnzcqoQhJLgI08dB4j
L5C0iXGqsFN9oGdInrBCkvbQ6wRLscxN0kWdHs2Wx7NckGFacVdOHaf7WSGJufPdaNhOSN5ZaMZe
cUPfN97DB2NOlstmhtKRphEL2hI4VZYV15gerTsv0wZgtMS7S5Io/xJOG7DyjFp+YtBPw2vCDpni
yKbHcEtknC7C2Jqo0kF/GiwFPvohNnZxlJo/05A6BFUsmRErCIY4+tlr5WsWYhSquAbZ6fUN7k83
Fj2eVBsGBTkadFDerJr32O3g1Uo9VIcoh9tYT0P1U+ZyGQnZ9WfqATUKm5jhY1npfO/7iXkfZk3/
iVLXuXUDP9hQurN7qDlRUuD6RIrvaebR4s5kP61MN1LDqmNriPNQI/A1mAw2OExPlDAksZG/cvY5
c47cLup9bUBs7PupQZ7cyoUJzzN6ycPI2/l2H1vMaHN2ZJMT3XXmPN9N8winL0ZtQZ5uRQRJPmHh
T0ME+VNND3Xltg4i4ZAsCnMiDLjIw94nod7DVOeVhvvAj7LxDBYuaAOY59Hz2Hjme+cE1qbsqan9
ysZEP8Yg8vI+E6D4vPxQlQqvnIeif8/rWTIEMJ3TlCs0+nNGnnGqYsRWqY2d0OhYERvYXBgkIpxZ
N4AuN7GP5ogilEtebPW6ADrpt4B7x9o80Y1AwXHRW7YWs4M5j0lNqJr4AgEaFiN3LpAXtRO9atvu
j3OParTK5mmPkWB6kYNiUBe507YWhnkbceMg1kgVIwrasn8IAPmOCz6vhCBR46NF3A+iIjPs5DBz
1f/JOdS88ZHsU1coDLBo+rd1KIE7mzWToBSgAxGAvXlbD2TD8AxCLLRijQLLb32PhAsbXkBmhpg3
BiIIXhIncXZwB6KbzuyCnY2P5cHMcWYFvmV/tEbovbDtaSA+J6V/gzwnOcU1dsG6tcg7KoLszawb
9ZoncwtQrvaStVkDpYrySN/Xocq+EL/NW84JZ1eolgVpUGH8v9KtLg4MHDDtZ4TqZV1WEupCinhs
++V6RvlKI4r8DVso2jAW2Gg3LLi6OyMH3lvY2rkX7mQ9V+jSN7F2eSpsnHIboYLgvJRGA0G50m6u
+wZD+fVESzJACnXIz+Yo22C/SM6Z3yzJi6YZXsToJM8xI/rPiJspGri+JBG0H+S4wWBq/G5T1d+2
jfJgaubklA6NME/Q2lIOAUH9lNiY/LnjTMh3jYpl0TLag9QLnQKQ8oiOTbv+bQqdHORBDdP1Wjcm
miXHL3Jso8pi8tbMFhrrMG/3qeAGv+3MHGkCJ0oKfdersj1X+LpgnoA156pjyPdrNhssCSyyKlR3
JaypNkA5W2WZae/MRBLryz7eZnVOFlC9aRl7IIfXbJ6xuhhsSdxixCUmss79ZKof/uT85WaqwzRZ
+TpNc1QJk6nXeTfzPJlTOZ0N7N8vQxLBJ9CRmCsCIVzi7LhWiJlApcjaFGwKyOtD5laepWfa1GCd
MgeGegSS0dKPLaw2FOT2iu0mjtrZcMIHpF5FgH2XiAvUU0OLIMQJ3+e+BCFDgGDsOe11DESlA/ru
4E5gPXdtEuEk5vKMN4nV5UNTPSfqqadxx07eUCvmZClyUC17ae8L8QKEW65x/rUmSV46IEn7U5+4
57i509VDCXjHd5uPJTAPsBvQ1mFvAMJD+pvxTQbxMC0zyW66so36lnNqP9XZi9VhoXa6o9eaByfB
Dlg5T6glt/glyBUE+jl/LIIddkXmkCzIwuJnKfQrPSEeqfaRoTlwiASvvpHb4xvrDUpbxjiLgil4
EHFqHd2qihfVexzctLJ7yNJglzQ1TsMKYVtClW+bw5fENL4Kisl7Stu6/moJWUJUtFKBHN85eCam
YihpIgTHfqVTxA2TuAlY6m+HSHHJCK2o3yQUkVfYwYExxpJAIafKHmM3yX5hPMg3QwyRo+3osucc
d0KeBT8BhGbLBODTygcCZl2MKV5CyGaLRNQZX5TV3bYsJa4JBvABArjsQxEDQrRoyKKcUW35ceic
iPIK71oRmqt2mGHsoEuC4QrkDhkOTs0Kx6/2quewhhdBJ8/1zHBwI8ZdtAsmu74uW6O/D3XQ3vaL
pDcV3Grooyk88WqJCgp7VSCDKQuslp09/WrpjBBMYhBpB7C2ATN71jZR/RRkLpHnqFuikchUq7iv
7MHFueuPWFT870SvVyrVn+3sI00kJcxI5nPvY3gJCNAGlT9exTP+1Lokx6FruNunsf3L6Ckb0FS+
tBXXgGaZicYx89cOpSnRzvjnkZtwpbe6lzlcAPsokjZxx6yl9pPobwl1ZP5ZeL96YqNGi1UQvE70
t6z9u7x67UxMeSWKrUfcLGixW7RfIX5qOhvv18yNmFX72MAtBYXU+wFQzALrgRgs4xrJ6PtolcQX
sL1edW3KXicLuuvUQH9Q52j1HIFwtq9b5xUZr3MZxxricZCO+rcCkXDnRFN0NFRvnVwZOC8xUUgt
6T5edDNRcN+PIexGUUDdDufBfmeuVx2dzPShf2fglAy3yW+SsMqeUgNGot9EZCCx8lxGgK4gGN01
EHsIgzqSHr3Hvi/Mi9Ua6bHsIgIygjYANFyStoGn3925drw8a5JE1K4HYpT5qH2uWQX7y8wgua8k
f+lgBek+L331q6vd4FQ1bvs4ZGmIsKHKUG+x5xSikzdisoihGADtrjj6E+pNU/PVcqpyah6vu0R+
rV76Us8PhqNJvRjzxttb9mw/lfjNH7VJpEjOxSOnyUiQP1Wc35uwL0t99jNreG1mCT7fLwxpUtIU
yUS8bei+1YCa1w66WrJHVOwcuwg3N0IF7NhrqXqUH4Momhh6VT+/0PzqEgHdQt2057xYj6hyYKt5
xk+VxtVngYZuG0FGp8JEu4nD+dva7pXFw2yQ1rRCikZbXJnLgqxA6c7I4TB1mMlBVEHU6zvGZpj1
Si+76nXrnEbFnP8aoM2ieLTNejv7ZP75A2bapu66nSVm0jMmTPk4BINNEUHqUJrEtMljL+jDkCWG
trN2ZHK914XhXzclEAVL+fGTKgmnD0xEtEbdzl9CRiT92rPMj5luxE2DIw83cxSSA0/NfrLsxWhE
o4hncOQeMg0tImep0ovMU+stcWe9op2OfgMxKeiEBo6PRhVnsxPJrWeOMxuOwjhyKYEsNnQTAlO3
uamgKaP/5Sa70hLbWRmXuAYd4j9wz4NKZbF4IJBJIcmSNbYYh42vXRTWUz074885Ve6F6gMTGbXv
MdQYYX2dYZ5LkmrDlpkVazbO6YUNG4FPM5k2sVYNA0xtUz/WfaafYiz6j31KK7lKQX7x7I9l9bvy
dXWplNZPQY7udu256Luui6D2NpGtBfBhUkfyWpJuQ08aBSQ4t+Y7q48YMkRG1ABoCI8s+QZvReKF
Nur6vvE5ar2JrHfUtNGjTWxtDqAuJtXdySzsQKKox7vcyRFQSSm23sAveB2DzFihZn2qcnUZE4mn
xiGtgdikfZtMAF4LiHohlJ8V+qARxCFAqdEVuOgCiVzBNQUnhDAq5BdSP5Nplz+YGZapo2VFzFdM
NYIXQpdXAhq4WdqtN0oK3DlJNw4v/08Gov8/jTr9/3bUGb0X/zzo5NP/Nug0/5QCV57vI/uzHOm6
5j8GnYb1p2RebSLS8SFmeKbDOPXvk07T/NP0KBx9T/m25GN81T8mnX96rO34kMIrZwtp2f83k06p
XOap/2XU6XBAC+kofhXTlLbFEvGfR52avsHujXcMVM0j+03ynH11g8S52Ea16RyLfDolnYr3IUvB
bcRI1Zj2Y4he2ZQTKUNWteSPEHqf5vbelIV/k6lqayBPuqLsJ34og+pfLUuZUrWXQSuUeNq5svM1
g57pNjaR/aso1jc9VgUPbdy2U/7JrabpnEiSJKCCV/jK8ds0yLdWfYDHFr37FigEyo2iuPWgKOap
qm86dmToz9i+qWszMrAG2aY+SLaxMSr35TeTnJ93XG7Ca0SvMzrBPj5C6qpB+GI/GFkOegWDHIQA
jOdIQckX/6cP+mKF2Mw4TXF2sqYwPdRFgcDQcH+Vbgf3ooHbEJRKf5ajNW4SE2KaWWPyKv053swS
dGRXF+nGW/4cCF79fghL9G6SkKFUIp2HPIbqnc+IXf2mZ1zmlBncJFxmMkdPdTCn5LTVDITWDX7o
u4F+rDbxTcCR6R9a6OIHy6eEaVIo+kmQn6OGPU3SkHhXk9mAfu+MPzYdNxiDzQPoV9wNvZ8ekzZ7
Y8puAJQLzm7gcGFNovsUKQU2EJZbjCyRHTVtkVx3SXXu5iJ9RQlwZ9V625dRfjECLJ25R+6H4elw
2yUDuYwk55jNzkh6facT8nMsgwQNSwp/78TNs1ExFBjrIjjYje/R1FtvUdycaQHlijnKvIOecCUL
y0c+MDGyGtKl1CTWhSc+vmjDjC6ZlVvXBMYUWHOxdgyxLE+DVMfcwZpmmezalgOlSvrqudGwILN9
7vN6+SGWhBB/CqT662hy+uuUsvjRJE7HndmAmWVBOG4RjaeqYo0+QV3fuF5sHowxfzKsxN8aPlgy
PQ0kXy4PWSRYmyXRAZDGloRYKs+g6B9Ea1YHQ9MQRKVxEaTDHoSXUeFBLxzyAvbrYtafu+KR38G7
Lmmsb9raP880EytF/bWWrmlR5nbehrUDoeSmehEZHuHBNvQnkjVFAG0VzRJzHYLtxjAWJN5Tblr6
1fVgVyzwPYksOMeXtYcsgCEkHPoTo8araBrf7brqTq5HxoTOhL3zLxj9PjETJtvvU7+Q2JqAxOQ3
BhZXuCKEezBwuU11O+2DQeZXlRsXJ+zKcsJBi+4M1sHyfHxLQJkrYFayAX0dhSf18VvjHI+EAM0x
Tce3XjdgGrmnO9p8v4WKjtu6ZStGZfmuozjZkwNNvoY9NzfQn/B52CZw1zkmoDAcZ3LER+zuWpRP
thUyU7fFobeKYe0qQmPLAC1lZWy+X8gMHsWx4hm1zSy4c/LmWcHcoYGd6sdG1HtcUPnWCJTajSVZ
upwU0zUjEkKCWqtYhXPPFjMHgLYK8SFdOnyOypR6pb00PVpyppGfuuRk5M2HN6RIwKwhXacqCJ+D
nozaPGvgXEGEB0ag4QtMzrhyPQ98mB3Kp2Wc/erUZXby7ZTtNBBzUdDe1B661yKo0iNa9wrqlLUP
p/ou8Gg1S8f/apg79cjLVuyqPhNNLAybC3qQ9OQbNLmFT8zPoEV9VXo5YAhNiC/HJ9W7ZqJd16BM
ChrZrTa7hudQP2d1/Jj16YfvWilzN15tgmj7Fu8FQzXPqou1Hm2eQexe10PTzuu2iFa2bN07xM/T
0ShpJJQW4yF2XKhddR6uaysrjlklxS7Tw5c/eqcpyYtfV77BK123XXHbTd4iY58oYKzykDkdJujZ
JT2xya8dOxxXKrbHLXCiL4HIr5jxNBLSV5GJxc5m9FCVqpIwX79Pfy2Bgte9kb1HBvLlJEJPDKbi
oGvPvgUCsa/n8mhk6V7BPRTEiAkmKFcVwDqI4iRXwUG4qsIxX4r5ZT83k1DM3uoqzcm3jIRvU6qv
2Tp7V4PbpuxBAGpCRr+ehgHSSdRhCGaaZnojUcJPPcQwp07XbJ7hEPz27AxfVMJ5NbvutQy6EiwZ
rq8Bk1pdhnfMBpWHNlxbzKzLhAdVuKsiJNsOWFfELu868oZhOfSvDeXiIBrLJxn7L+SAEg7zf7g7
k+a2lTDL/iJUJMYEtiTBUZQoUfMGocFGYkZiBn59H7o6qroXvehFb3qjsP38ZJEEEt9w77mxjTc5
W3sBl6QLECBsm/a4NL27b8FB3kLQJCNOVxY07ASuuwVGtoSs7KaZn42aCMSiqNotFu8n4kLeu4F0
3zrLoX0HqEvInzOr95J+vO/6JyOg1KYhy4vlieXsUzBNO1HlEYn0xYv2yDGje92ZnX9mtPHtz8A5
Cx6q4m5OyuA0KxQTFlZrHfHAF/WnYdXwvUcckfFNLhpXa6HsautoTYVcLN1aWxYA/NT57HPvD9DZ
O245SJHJsMNRWeFJ07CzTcIRO+AwckBVYrIi6Lyg2/U4sYhDYvZlA6Mt8wByYEC/mTafTg7OMY/L
L9u+5R0CsCAEF7dGpxA3tV6WoCltYaw4k7/2C3+75OqBD+A7beYWOfD0RIZrdDcl3XWquDBMzK27
xMLgkjtqItybq1QGRAIaE+GkPEO1ER2LkiF+1ZEubZk6WA+psxyymvjIYGpDPlSUyI3uDqamB2tc
fzhnQbOtoMEcGwPi/+CkYW+yTer9CVV4rjHheTSBjsQyPmWgvcd6+SpBA2/7aPyLfSBdC5wgYVm5
vIMCW3BECG1B17Lxm5pY35Mc/eXcD/mPnacep3JD0n26tucmYm42mHgdeuiu1V1bQ97AH2Xwc+G0
HJcMdRNXTZLUmLMsoCPcTVNDtryqHg2JBW30d9YfenzGM/Fir5Mo+5Swaomc9LGMMVjrePI2BHyt
RMRzqgIhSzQ8Ax7D/5nq8YWwYijApuffY2pbmaJXx2EE/9gL19tE7dLsCtcsEU2RLZGrb4FZKZ5p
uDwgOr4G39HNy0XDMmYZXLOPiedNLBN4LZZ3TOca3bCEouBnBSk3Q3FkXMrFTivLDwDry+vosdro
7MgBU1K5fM1m9zyn1Yv0F9LD5szfyJaPvaVWoIrhMcSgJJUGeFw05XkCDcy3yTmPWEPWyfAcQ4eL
K4sDzdbf6P3cMJPA20D7BHrqocd5KTibwNj3Rv+ec9Oz27bOw9h8aZsOFGVyOEYzgJeEXbqy0btM
renfZwitCUK+oNAkC4/lmh6ZxlnzFO+ywgNiaAmyWInGIQjBDbRzqLCVLt7wq80WK6QT7wcTn01R
I/pGAAoajWdgPi5/Wd+RUCTKgFGzfem9kphpnME4LAFkKesRY/CageDbVI6Eao3PY5W/jWYhGR1C
7gT3esAvRsXWphkpAQyIB8Le7PhQdYSGBS7oE9vHvplOhLZ2VMMNw0G8GMXKn5JTwDsL3Lzgrko9
sRk7cDmDGJmAk+rqNXmC2Q5Q6HXIJOP5zIWGzaHIuE8fkAc+9sXtM0NFOYw3U/DiYMrtlsvoNcc6
m959AwX8yGeAWJhbWWsYnoubPNumOjDUelX001PNNikgQaa16/fZMSDXuRzqwJyxUa3QcVFzB6q+
69vhjNWIandOXw3WMoWMcQcGLJqVwT20YNyIASzgDm2JDwSYFwcMtZI4/Zo5mlzAuOtuHDaAdwey
WVv8/DlzdvJywuDJ9scFVOhyTW55ZxBVKZPqDxkFj9EDGymC14AtkrbLXi8j8yuGWzV6DyN6Oblk
v0HVBWuZq6+p7vIVFK55JXsEboxBIb80yedIu8LHtUCZW8xX34HT2xC4PFfyYymKL6xxTJtuUz5p
kBNTVYTUTQ2OlKwI7bK0DlkeLBvtsxOHK7Z2NMYT10evlRX6HVT1O3PV7+EGU2Qp1p+iCq8arDvc
86g2eABKlt5LwwfINPOZ+LSwwA2A+nnDxi5Yz7BSV3qUdzntlFgmEPx4tNdla34bghoWZwdB32lH
pTCcwH7gqH6kEOQCneWrtrO3hCt/5oHKSTv2fFtK/ZGxKLfHjZfhE72WHbyoTcjrmZ+koz3Gt+VV
Tg6iOJBHixrDZVZhWkImjZbi02ysq2llV5JEzeQlpgNdgvyVUna9aHQNmUC7yaYgMJthx6jmbBZE
Prd3mdd24Tjbv/mojrVXf/TBHF+MsvlSkeEzXWb6maN13FSYitfGnEx3KWC8xTQQJLjkcWBD3NnV
MAGvSL4GVgl3nAuIHZZdyoMCusQ6JxOos1/F5D2VilDX0aKsM/LEuaeEXOcjLP2O9FKIYThPNr2T
XGHGFofePg5lLSnSMBiyPNol8aBZ/UzNnWuxq3PEVjtgMH24rJvFALnmMe6mbEPzDWpHA9+E43E/
1y2api6H092PCCDEl9ug9lM4vANzzvfTzOEYodmel/pvZWNUY2lAD5G89BQxxESQTdIkHPVSuBuB
TPSuG8aHWrrUn1m6ixTRmlRuEVnr5u0h8o6xYZMB5QIPXN8FcprXXcG4lp5zb02kErLJ+M2QHK06
A1MrFJ8X4JeEvJrXqsnOpdXwV2Z/x+IAEbhEtZRCtIPW7FZoGRv7oYIUs/EODG9pd/wGVgsgR7xB
UCgyFqVQ61vPfXOIk00asuoXNFuC034swSfbEvKhoqRklUz5O4Alqw3u3TIiawVT7NYygJAmwlot
eXdE0rUtNHmaZZU3yHKDl8QcnzG2UItJH3MlJL84uj0dbmJoBL1bydxwNTfj7wAMB2aOjza9v/SV
/Y2mii1CW5HrJa7Kd6+8r8fOqJIw63FntXphW8/Nievjh4n0uyu879kizZg79IJtqAI4hmOrKHcD
PrdVxf6V0tS7InPjCgPDziB4WA2uA+jsJYVYZFu07q0J+yAbPtnLXoh2J9/N6D8VHAAMZBeyJN09
FAaUF/6uiIZHZBDfg4W5Lw/AjTmap7eYu0vcxG/0YHsh4pdBgOd0/e5zztSRkK9jDgTqJvx4aUgP
bol5uhT4eEzNJqFq4ZnXUbaJp6gJx0J8B3kgz+S0xOBhwptsfWO6+mRwPSZG8JMM08VMeIYpy72W
if6Ji4J6yopeqq78cAsb780HKpD32ETc0sfDn7RDbs1hhDLkQVY8gmtVMYguxKeT/NY3UYQ/X1Vv
dGj/QVSpvOWGThFfz2SbMr3Wpb23TW3iZlzeYS8Rt+RCrfTjI/sEfciNfN+P869Ze5e0s64OQXmY
hlCQFHDwGct6hHI1JDaZPjWZEmlomxG3TPBim0XLv+IboVRcw4bN3dYE7r1ZPo4yvlTd7OHBXUDq
1wSTxXF6J8ZvOGZ46gBLZlCi55QANfAHG5/0sEgxWMAMBUw63ea6xALJsjuOGMvVirB40PrHGo86
Kkb0hS7FhwfDa0NaRA5AtCKnE0aTufdMnCZ+Uu3R46JkEFdzKmjrHTzfrmdtXUFgjJ65ppX+tgys
Q9n8lM/uxoETVaryaaTt31q6z8OErSOP6OboCAQ+bQt6aJFbcVuheVPCeHEm2wltIewqz3rIeKDC
gcRPIdk8MrYvL+yPvENl9G85txaiLV+GsUjujNscxpzIakor5Pdev5k9+hZmCsU6v1kWrI1GAjCX
zFWMjGwx5kIS1+gxTlA7L3n5WDPlVDZ6vj5IfmK4v5HEjLHI+qWEgOtVIyOw1npC6r6ZggphX/Jv
DYMdBt9Q4tCEU2MzeqeiEbbdrns8pkhdbi661F3ZjyWRO1zATGjWPW9XP5nrNG6wIzWPonAut1vD
0aoOI04Dw+jeqSD3QWZsMt/dWTdYnjPWe8ecP1EM7JuFgM6WHHlUkerNV2jT6dkeHC4ysrh8FFbp
ciclO1N7KO4GkO9m06OwGJw7NhYY3nO8ybgRVwTIstu9IW/0nu/dM9pgXkYERile+kbStCr71yiM
L6PL/dVYKO5V428UqbAlgCcfzIfaUffQjnaVQsDqmAa84jR/II7uo2CBi9HouqT6mwhJtTdNdsm4
o9bx9Fz3piLuluSDuix+mlrgTnLeBeCGvSzKg4A6UNnn1Mq51VXwmpbyfRldENDNMu2ajDsTG8IU
ejlD1ezsQHw+DG79TSLES8LJsp2mu56dFScL5/ViMlzO584njbDGXEGUazCl+gmp7acTTfByISz5
AIBDZeHqtyuq3dupXMa8giCAhw67dFeo6aDd6BmQCVLdgkqu4jsOKdEsbGq+kYCQTptaf4yZs2Qx
yneT7drGpkEFk+kdykw6BxbJAFFccBe6q17wEbH9uaWEXAcvw7PcBZugnK6id2lAKtVSUI9EEyMy
4glpEVYTjWsu82Mxme9tYL3MgmbTsd13JsdvpZj+VJKrufSzDYvxrbFwnaYTYtLsZWkjMvZybFP2
wNtIAtxTlRs25nL9gGYwi4KBoZwm8swo8Qz+yCTelQMhNFFZhyUl8TobWRIyzlsbE+ROzxjyLcBn
gicywhA7gybLD6xXJA1k0sjoGpMW5FWXLghebcFKrILw7AFcHsph3lPtrP2xcSDW86UpMJtJUirQ
s6VrVN/AfVACV2JGiOtB2wH0ALzST44ddRGjyikkYEhu3cHYSRQ1m3GC1dna6rVZkJbmqKHjhIPV
QbpGmlj6lIw8+SwPvK2bd+sma/+WwgS5kz4SQmCvzak+kWs4rfF1vyOgghztNL9JXW671C2OZtNe
UaNbsOI03Jne6feGgD1vz6la016YZaZ2Nu3fTZyYU1Fx7mZkZAa6oH+bn5jhK+a/JodrnoMrVx1Q
MeXsUBWc5nHHaIx0EsKFK/+LWflVINSrXdqnpv11O5a0RsxLdE0a+Fg1l9KDSi8DE9CpGTb2ci9T
Zp3ZbHvrIkeQK8n/KRr7HRvHFYAs7rQOoieH84Sc24GVVMI0dW4G+da9IMy/E0W3y+Piq60WYxeb
NdIO0qMMx6F4hDw4jyndHuUnXa75qpr+w7gxpnRj7QIV3SlNcm6byzuNe+bcEZoU97VPnrORh2Zv
Pma8Uaxl/TDFy0ejCzexwsgKOjZujqSobx2ea1uFlBPjrPqRmqBNNHbVihkITeY0h0NWFducMd3i
BBDDJb2EqVMCx7gwmJaAQDBIyCI3SCabhoxcICfmJ3r6c+oAqZPZdOly9FKF5XPVNuVON5pRWV+5
TGmrT8S7JoGA8auWfx1Uuxs2KEBBY0bCkDiREff+NVr0j93PxcmiYYQbAB0Ok9Qujub73iAOBlfd
mgiYKq+PQH5j5kTLyfE5iv12IWCQ8XaqeP9b3GiL6rByItCpFDM0qNkjo1t6uNDqm88s95+Bq4c6
nzl32unTAoIoBEcyajSYr6fety+LjWYL3+SDrzmK6zcvQA/UpXEYoCZcl5O6dQZxvCKonOolxiGT
YzQdZt5As24ehvKYms10zK29c+Oucaa+AecgiLq1cSGApSp7WNZOT3B3M2UEBvf1cQH+YGXjE4WZ
dRRYKKtG/aHQInOFk86PgnXhEI+2LCYIXTt/mBBL7MeJoK70ltNqgUHKxinUKfkhbl/4+5KEz6Fi
lJOPqQ4TH2g/3RxRrt6HHbgE+A7LUbLkOPVt+acfmfrPNA88kokQXVpC0oERofDqqr/s+o6+J+QB
MbUFM80lpYZge1yih14AXna6O8sthpBEjfSObIeX2im7LfCO/tjT3hKqzOEz1oQU8DNDLG7uiGKY
dy6w5A4SoemrfOMtjwk+RM+AzxP/sQRKMSz9oMjrQd8Znouwpi8/UWmYO7jnDvhCjww1lKAcMfKn
HQc3DHBZr7R030wuOrRP7rnBJ0C1OOtjhYyhnOfXOZ6/wN7ZouvRk5GqqNL+u60gNcNBtTbFUD6j
+PzFUQHrs63Ejr+zmRx5c9zBgmxmt7ugobw4ZixX/aDgVaFBxs2cHlRevxVcJegcXf46NGsd192x
yRi7qIgRUI1dJCT46Da5KN7zm3o3RVR69F2/PiYxq07hmv7mn0fdbpFpZcMJSsOyzhQnHcsLp1va
YxqU5Ge7I8wNMtA7L37sVcq/gC4sS7vx2EYIER2L4BcQItUxvvv3p1Nt3w/23O6HTqd3XXlxQbyt
zDwYQzYOOytT1HgBgSh98DZgZWcb13wNCn0xe1uSWhDZqYmqWFkgwIgyH7pRHJ0xugAhW7bAhqm2
ZNBsBJmJPcLU0BdMG7WTskplC7vBdxyFk5Kvfa0/MrQVIetr8/jvi5vv4BZDZmvwhSXVSUfGG2Jc
dxvX8c7t2nsseN1ORTVjDI+smtSldFBxs61z6yWNWlj3ZuyrnXabSxwV9o7+CegbIugqRzxCXBzG
TbzEJdTqIGm3bHnZk/uMCSGLkjbl6LdEpfauLhMF9uk0gzU6Iia0lf4qdGDTK6g/qhJ3bSTeOgnE
CWn9tUegugEOgWwoZdIPZvdlKICfOKn+KJriA6w/kV+mEnDwrBA6wTrAmrWxzazZmWaDyMR8Zn3I
qNdMnwLGmTMjhPUSEzXj+zcjrseOruL5WFmkXoyIrasJVHw6PuV9RuJpw+yoZzWzgyHL8gLuopn2
W3uy6wfZuHUoivwIehKZvZl9OXZHJ0mfUuMhXiXCuKMFeetSmu0pnl58+zbIUv5PVUTlqiryj3Sc
WczE9bufERziDQ69vorCUUxnzJTqsZo8UhyxPTQ5btrsFb0wcNqGsahLbe70GeJR/E11BqNXq1Zt
qKi97WTRoMXRM+uT9jgTEVE31kcBm4SmATHz5BXLambpy4qmbjcYIQkNpLgfg78lJe1WRQPT44Yw
PeOmEwfKznLeGC5TWhmbZCj4YEYx7x27/u4QOO88aT/TZKNvsoo7r7F+oyJw907KZqRnAlvN9IP5
TdntGAfCo86RZ31b3rysGn8MVcSk3M72I+C0DbfYW0J80v2olhR8QDYf8/Ia9ca1HLq968/wFmKe
bbW3X24cutG3/T1mFxMhU/kn7hPKj55ghqRut8IrJSnMBBaw6FwrX+fwbs5Y60kD9xXbEek/DVxV
CI5/SWg+z8OtiSx9QtzpNsGFHuJqCnZgb7eG32e7BoVb0Y4fieyY2VbeGfAMsuBpPHW5fd+OjLHc
qCEBIgURRALgqWK5icDhlnGaUwtCdUJbPSTmS2U6xJa9IoLNDyzcaSKXBlKb32/Rzz95i6jJSyWw
J18W8m/1g5PwZpjecK88+zuJ8lfXr77sQVphL9SbBOq0jMFegEXdkkkYTO5EYgBjmfw2ImgAbbtO
C2eKY8ds6mKfDIyARygVk6u4uJ5yIeb7oT4leANOGTpMsJ0Jum1MGBrtKXpw5QFSchkymXjiNRU5
SYdEnkmuoMpaQLa4V2I4IevrgSg3uZ9Sk2QZu/zVwol3VtkRYzSoF8mg+VLgPAEumSMDdTSVYte+
gdI1yVdgFW5i5z10DZOi3jx6xHjVwZSd/AF5DHhcIIuS8iS5mXodGx65nSXfptP+NglcgsGkqVgm
5+R7SXRYuuFcC28v+w5V8Ajwe+kX0ohQC9l99seQmr7ZeG0KN3oUnJOrwltO6YjCINXdTmrA3DUK
Ny5VAO1mxYvwWXsULsL1nyJjmTuB79EdD1znJnuXJUR3nWiObWm+mAEC6pRRsz/gHKvZQ20Qcfpr
lvBbKtN36ZNcLvFal0mzBkACDdfUjGbqbcApvm7Ze9/KIj6cV20AOzRSMW5aUgx2A2lAzjKITUyX
vm4C9ihA+riv7f6+cLhmHE2f01g2ywcmgnM97TlA07OvNwWbPYttf2GaMvS0dblNzc258dmIBgNT
Fb7fiHjVTZhNdCgKCFMb9oEyfhvL34GduwVTpjYLACatEZlHDG2fnFbSfUMHYGaHhCkf1DEfMG82
HBcy0Gumi7/C87sw8CUiBPplBJ08sHQPYN5Al2NuXS0+sdofKUM/Bsv5SW9jEp0647ZyMn8rCAFL
U1ymo1GfLE9+ygFKkICZt8LEAIFWpAIIa4/B30sPEEXs45RKhoRTz0MNY+NsRXvy1S5JIcWagRmY
BO5LoEovgopoXZS3gKkOJWJlnCM5Fjyf6j9GAzA8BobqA4PdgDcwZnEdbe54jwky4VrVT4Klaofz
4WcQ6qGDbZxrhkxOmQ4bAzQvChOzROhZcvOU+SlRRrSy4yLYIGfbETSj+FkJTkvqZjt7DHtslMFg
bZs4LG/DoCxhSHj7UtatPFetei1paGMqG6gnpzQB+9/Yg7/xdLoXWnbnZjmaNKjnWfjYC+BRbRpS
FhcKtjNJBvEWwBdJhOyPDUHsXieNLDRQwi9VPNy1udEDsEk3tlf/VTpajnGEujOFQs7zW65dg7VN
tsDtEJlN8Iv/lHdkSiZLfzECyKhd254il2kSjylCusqnRvYYQnJpbRpSP1+z6gE+coCWjAFdQsJI
9+DUnRXarXnweHNhNyAr7QjVARZe911+jGuQbileq9n/4zljt7L6mTSQ9JchPFJkj/VEiVUs58y6
ZKazswiSdCYecH7GgLglcJWMjrADEyJ7cPpx9jkZ04vVYRvkqZ4RhW38cYH9k7NCdbgQZI44ibCm
v3NrhU7WjvcAEU7Alblzb/vgRKhl7zq6f5pvI+Y2aBjmY2U8Jb0Y900/hHNueUQHik82OOREKYIO
RhN5ntdCjUtgdqpkoU8VQBx8l6CZPKjuKqI4AchQ/sOIWoGcI5AeXQq26fqPmxBnk3CABxEbAZks
R9ryGrUVW/cCbqEDdn6uqM2JDXxo2KIt9U3EmHDhDXMPugPqr+6bI6+/2PLZscysp8c5gieCnRXs
zC0HOxoTm95hyXmriENw4aY/T1mEdlt3QB/dr8HPjVNbDQb4Pn7lOgPLOYzg3z6UiQNSrrqnTrPm
a+bkwU42fwe0FkfLYF8wyY7lbM/6XwgaaEtk/sFP6ne3vWWBx12yi4tU3y2mW99lU1Dv03G5F71k
dQtK18sqtkGKj4RNEWzbUeLOI9wsbtnUxM70Z4qs7MsApJAHtvnEZAC3xBiDfVg850rQ/IUjJjku
2dQdqfXCdOFNU5lmq05BPuFuIPi4nUBqbphQTru8w66FpR8WDIoqG1Pamwu/LzQqM0ZomSli6H2M
LxmjmupvJOQP5laCS1P7gmBDnWZid1dundjvFJ1zyOOp38eTsN6VBO4/VcOzm7UuCjH5k6NtZhuf
ET1R1YeInAWtPaRT1bXoXXHNbtsx5/ZzXZQY+nWaVK/GxARBO9V+auWrrGIegvifLZsRFQB6z7Oh
AA/D1sojefKvk8PgVk7JfpJ1upKdNraOQI5dGfhtInRq8N2+Dau6jKI4t5WHGxZjR+xD7R1T/4FW
Oj71copP2KYJ1UCAS9ZJoXd+g9+pTqLiQTlV8ZB0S/Fg+YyyEDtds9vv/v2RuZQREhyPznIiMmyA
xm64OO/a2j6WdIDt4FbhPGS/rKOZts03cZYgTg1yjndUgnrI9oUIncYp1zR1R/REKEQsEilH25tp
n1A22aXFbNd6HKEavKQdbdwwJsE2SnKSdc3Mex2r+AEicH2kPegZ3CM9HZkNnD3WyKtggsLvyoF0
TSumMUOSBCzdPMdR1u01Hkd0rC0tAIdLJHgcmg6O0BE2f+v2M3wQWe3cyLqXnJazM+U7JJLpOb1l
KWRD9YwH9DPparnFLFseVfu3aCx9Uul5rBg9ortWG9786WRlLSIgAlDaZWKOLNLmWLjiybD4cQg1
erX1Puo5R7UDKRZP7K7xGdZW1tyEKTt0AmjN+ACnJD+D0MnPLaioFkk3px9YacNmuiPhjiLjvXbZ
ye2Y6NqKo8km/nhMW3stOeqGIIWGmtkfuRvvDUsd0FSv8Bpg+2EddCzrc1v7b2aQvGFJh3jA9TSV
FTaz1BGbaL0QnZJlE5EOTrJGwWJv66Ej90mwjZs+mAWva+3wAmfuU8WjgFkMeO6c7tvM8Ed6oz6W
gUZ25NdhnBtfQCGCiXaEiL0qbMTU7udg+irH/hvFY017QGSWFb+LQJcHZOqA5vJbb+7251gO/dmY
/GZLYZiveSKFcYtoMFZkg2kp4xA8ghsy2IxLC/Kwynb2nAREg/l/GwQuMzrYlfBTFDmjfU+oNMoZ
JLzRkJ0thjb0ugKR6KdBQGKoMahiwOR15vRrKlqyEI7OylQzRWi8HAgO8hD7TEvBxT4nL4EYjdva
8xSZoFunksq+5/PqNYUwqY7bsmnDpCuQLcuNN+DPdW5Ov4jx3zhZlyjmepCtg609Ga+x4nDuNx6S
Q3Jf2l0aR2cDY8ommq1LZWQPpJBtPJvOO3NvYEN/3vSDfO36/NAMnRGCtYnjlrU0GKn+MaizN/iG
hCNzcQVPict8QRgJQ7m+OcXNcKqB1/zrK1HOXSdWfrZQT4S3nx3yIShCGZ/B46q9cu/P5Rl5ZQks
aL6TqiGTtGhYa3Ym6kNrY1aVtTa1esK5Z+FnHHOGnpuk8s+V5X/NTOTWxkDjXPavU5y+u9NDK1+C
wiNqETX3sfXybzkkIaX9jTRF5HzegRYgzyiEQUBhyr0k2FpwezCArv90QcSwismA507Z2s7zV5YS
8Q5nW5j2hLF2/XIXBPqap/R6fdSdyFHXoQ/ykKOWuGcLpa57W4xXb1XMNj3tXORqDe6rDOFHyGpf
rwzm/RQoHtg+o87WAZDlJR7fBz3028plOlS6xcpKnf4UjEZLOYhgeul2ut/Biw4eUKpyKGmSjdYE
IDL9AoEA4fMuxT22zYqpu//3RbqROlS2/eryQP3PPyp6sApLh7vKdSp5BiQ4nQJiav79rg1mef73
K5UE//NXMGgADbNaDtOZgb1bV93OTQ1HbsjDWPcWNuZ/kOTciVGSD1yfnrXcF8qDIWcrVuG33/73
l0R3905ixcQPa7FaYuhbWP+qe3LE2BUSlByOvWuf/30ZUL/LnJF25zH6crGjPeLrSi8uZ7qXLE8G
h+IjTzdrT2Ik4YvmVvHo4UhKIZl3DNwKnKgb+kLnnJLHLsf0rRrn5rHFTAZRvDgMvtDHQP1EiyIO
M2lCYCzYwGL/vART/aH67Fkvc3df//OIGJ59GGR5n1hj++BZzv7/iYvo/zuskimw4MCf+j9xlfqk
/PO/uY3+/Q//aTcy5H94jik85GYBraAnbPe//Eam+x9CCv4DFrrAM6kd/9tvZP2HJz0LL5IjTB9X
kvwvv5H8DzOwXUokG58QxiP7/8Zu5HiBg53ov8lKrnRRYzoukS8OvigWfDfy0v9CVuoZeeDa8MJU
2Ao3dPCTOeMtW4mbXuPmZVm+sIBpfKZGYOzmrN4PJUdPG7V0poP9aJApW3ZpdsdkiclLZD3FhR9t
/VF/BZ6L/5iWmAMSBW/+l/keK7MJGZeq3lF9Rdh0iidZEOZEQPNaQzH0p+wFX8eLbxjPFWAQ3x42
o24PU4lbwWwctpoUrvZNmFATdd3pVdJXfwcrfoqRN5u5czLnXpxSPJebOWpuO/xMIIZKq62FUII1
5HQqB6NdWwm8hbl+KWZB4opL6uQIBc30Ghy56IH9AkUdGHi6yTS+er5+yJvaOIxu95qnzaPNSvYC
Yt7kuRXHuxnhwBJfkxl6bENEl4GI0SLoUulnIAJ/0aoddWLGOwybjCQXxTPItq5s5emak4OsQa2T
J7xJiZg7K2/ZtDXKdcJAPp3G/HQ7MCu86CUG+GmXlEkJMUbGqA6xiYSyByPJtvq2AC+XVZ52p7iw
Xmed3hJYohxWEgN8J8j2kfA2DhaPozU5X45LlVJXm1Q2LwUB2nhpfydq1cDxDo0ZLcjvjEvp72O7
aM6NPZ1tmT2ATUCTpCPGwOC6qbqIPaWulcfZbv2VTyqDjvNflmKMIPBYrIBHkDNjOOdJ0rApVzC4
gR8BAYZo2Cx+Ni31y6yHjyuidzKHg6N9KkmhsTbk+U0H3aeEpyAystIiptPIzXMGbBDdq/+5ICq7
r+nvEAcxlehwyeQTdvG020XAfzdTXr0Oo/vpSA+RMcClUvSkiwlJxyONTeqSgcd6+G5M2oMmduYK
RZP6MqdfIhVgh0ZlgHptvgcJSpwKdAmLfvQCEXYh5t2iu1Q9dm4WcQcxIzucnP6vHaSErrW9OjOq
lLzAxmZoliKMxhRCqEjrHyeLsrCeCEUoK2YlHTqBDJoEgidxoDUh+iCj+PGVpZ67zH1t0wVilnsv
RnNgkMOcKQqIQPE7tbN8wGTsPPKNCSKJyTsZkAuBPqu6RlXTSnPYOJMm4yGbGFV23OGXuKrjrTfV
y97SKTVtfgn6mtYpq4NjAYY6mfEle9aPbscKdchPAnKbv8902+jdndFGeKtQffZd9OuUfBdGodl+
celKBH5+MCHWwQr8fpXxOR5HUX0oU+ZUCgjER6QdF1MEmw5MzmHy+BHNHrw3W9KtS74dHTW08vSW
MdPBohGUp3KI712H7iHvjYqVSAEan6irjNo0sPRVFSTlVqC3XW6LxJhe1dKMKx71OHE8Rl+Z/Yzj
ftk6LeLz0ThZlvVsBWhaWfSesBydQcOB21EWb11srFMKJ8YH1ZITOeCn1HN2hLxT4X8URUE1OCqm
W5rFRM6w2JradSKLH+ArxjYZmAhXCnNHUQl04yk/Rz/m7x6BY3gd/Q9oFmgKEP+gJBIfsmWrhdUr
OSTqbHErJKzdV36HvY4R4HWsiRbowZLbLwXc04agU/iH6wL2Bq8u2BDcBxwMpV8X2BxhYnyRhnUW
g7FRS8GEnkTEAzP3W1RY7IWy+Wm7mEGCzuMjK9AjLgnW1KW3DljBrId4IVle1r9ePF6KOjAOMett
c9rXt61nFhdV6EGKRDCGv8EokIH1yO83div/FKxsdk1s4NkBkJJk1lfi/w+SzmPJdRwLol/ECNCT
W3lfKqNyG8YrR+9AggZfP0c9i3nRZrqMJALXZJ4sSafiZlhyTl+trhiRY+aHXKXJOqgYzOFfXYdJ
Sb8gef8rDwG16bNXHacP1oXBMq2Gv1kRRFeWbILyY+LO5mVqzJd+6H6tvn7lwIlW/JTxI4M0AvVo
B8J2+pmDlj0S3IQvq8IEkdv8sHmTnUzURwCDAScryB91t0e6xhy3W06Kz+ts437ynJewLzfqnr+U
6nshG21I2DZLZ2DBm50dTwOLTvbwx0gtSxEAFhvpoOcXMyEIONRWJav1VvFaMpK5tG78KT2uGBrn
kXBPpnmhBXljfgA0AWoDQrtur4yGbkAXL6onmlGkD1lAVltuhddCdVBFRuvBsFctqVZaMCexU6ZS
0WN7t2gggNvmM8sO+oBiI9rrPJcPSGM/eyYzi/tfZBjJw5b0Ft96xdkfEy+AhSpub+yGV77qbsao
/HVkNXtpZY+NZ0HJQY7G9rM4GuQ3bFQG+L8S+tqsGnvC2G5PP1Zj/E4N8iMOPiBfmhRZL985fQe0
y7Z+tSz2sFDgpvXxWjndVSGEW6oofAMeYm87kT5hMNmOOIPzwpoh9xHsSJxmvw1yzDs8632qAeYK
KGr1v2mot/bAu5dR2FNPvzYdG+NmzpbpcDWTCscckOEKSNSOxvXFsQFvq27jD36yHmfrEVcJIzHW
qMs5v6ecjP4/9L43NnpEIebuFXID7A3KfEOZgFzYBtD0XjOBLK5wALraDqa2EF4/6VpE1jGQnB9M
rXDzhyzmGWzIBeENayPiMa7TyF+gYXqFhtQdzLx9B0cF8aWxbiD2P0F2qBMwi30ky2rTWYTEMQkA
7wP3grNfPDUmMtqyce4HOfOg6JSF/wzt/qEcVcDzcAzUXvEuCvrLxi/YB3nfBViJJRO9X6I6v9ED
7aqKmY6phnE3hOa46LbEfpKKXDD9GR3QBbPJENONiA8zTcQ5q7Ce8jWaDsIzgvI1lf2pbfm3TDDe
MorRlbzbLMREweFbD+l0z+Hu6ufImO2dT3BI7gzbMIf1oE3lbsx7fvzYyH09+RxvffvYe8XNawux
C0Vw63T4z4/T7RC65PW4Y/NohmCAEKEtq9g3toF6QCp57jAoYYtgr65hvBymEL8EIRkblNMz0bXL
bpLBFmqXWw2vffUTBKDVEbr/iZzgyHziSMVuHav4qRuJxvMQxpFGAYsaTk3gfbfRJ3ouY6012u2A
+eHGH4kGTqRz6r9ag/mT1Z4sX0fbCNeOk/lL06veI/IvF9IIKmqkksKGlLZAl8WWjEpEh+m2YvCC
+iq8OojrloEP0CoHNgSH2zlUSpf4NPt05weHLC3MJdYJQiKDWJ3z2QFPVTEzz5vPPgmyawVZWPdZ
yls18xCm6tMxz2HdOK9B7KBZsIARahc+spdufYN8xJZvhKdr4ugeBnNnBqkFL4d/bovoSf23pjWH
XVawDcbPWG/nrv6wW69fdQTCrHDrIP6qUZ5bqXHWFssFR/41XvgbziU/f38NXHvYTGDgURaZ7Ob8
+2yT9Pre2Y0zPk8/DGbejmzdkxfE2xrc0zh/DWv2l9bwOJDsveqhTx2cML7I1F8FDrCZ2hcIBUze
OUSRj/FvztW7ZgZCyJoOXYqR5uC1sJFCr55J5Rt/FdO/JaaYk3TwAAhfj3tUg58JK5Rl38A4IiSE
yLBk3qre8R+iCoNJT9GmnPxJKLl30uzALIb+3Sx+2bYzoHMLpl8dMaQ+0ztCKEG+RvnGcRjl1mFk
Lz23RxBhtH95nv1YJQSgwq7WVeaeXZ2yZ5cQfTw3IEm5QgNQOYwi49N8n7+gekmCbQfPfYG+Sy7B
u+DJB9M/zYKrgCWP5za/uURIUnYIB8OsLsGgIjFy+5vTEcMWog83vUe/M57jErnZt2F0D8r5aCa9
r0TJukjToQUtL5iIfkswgrgSUNGEwnnmuv/zGTzKyN3Ykab8sMjADHtemimHkONOJ9s3BC7E5N1F
9QEftK93sdFRn7h8NwYGP3nJzHgm2I/1t6DZIMa+RcqBlHN8nA3Fy4AouZjCI7Jd94CymyLdN9YI
jx6yUl3tgTRqai304HhBfAcDi4qNm9sh7W1zzlrvp2Xroe9XsTkwsqQl/uewcEm77luGI3SLiYSa
vmewjz2Kh3r00EtGSKvyoUQWyMcKrVx2UemOJIK7NQnTF4yeyVkKYlBbAxlVKL7BCJ10MZ9mN3qv
77qIToY7q+Oj1Ax8WTk/jMDnuBqYBuKXHxbcuZumN9p17F6m4Z0inJUfj7rxArEGWmnDQroYbdhX
7gdaBUqpcnySZnXp/eYD3FHsNPbCSEbazUttjYw0kUq7f1aL9pLl21IU8T86vH9Z9MLqnF0lcUdE
WV+jyjry8TyYrXdwZdDsY8v77KNyNWkAcK1v2kguqpfRyd6UXT/1uX8NmxFqHkb5OpS8TpIUoXQg
dCWyuvUE7W/0xcNkof+e/WKflqyiSnRIVA1khCv9Z9as20W6o+BBZT9FL2TLgCL3XomxOk5JDE/Y
ne/S01PZDL+T+zrXX6Rj0PlP3sUcPCy6+jZn4nV0UF+TPU83Lz2DFjB/J3AbmsEQPwCPApGHSp1d
pkDNQ7FKianvmPyy+aLlJY2y0Mc6aro7I23js3ZdzOuptX/73DmzgzIRD7Fi83Cm8uHYxd63H5f7
+n6yJ4gaBlIRxlr9RObL5NKPxllzszCDhkk4M2Msdo1LOy16mwZDsRpI0k1ok1zvIxi3iNMVRr33
HJc3utAr3yApKsxf0sp6MwhRZW69SsTdMj7E/5wA2UASPUqzfibc+wFqwM2qFYwFp3xXSCOWvjO8
isECdxHvh3D4EElZfFPq/CNebaM591c1H/EN0jHaGdu3eWH6V8OCxEfw3jMB9ekxQRKN1WvQi2jy
/6wR84SV7yMd9zuP9dmS/yFUdAti/pLo227RSGQ2J495T9jDtRCGxgPIjSNPjXUhjwZ4J4JzdF4F
38PDpz8BAalr7gpwp2sAiRY+ryJfYTxzFnI2uaKydsOAo1nSm8brOcZy4NPzrqOZySYkpG3QyOkU
RPKQQgUmxtUSazuINSEmeuUWSYVal3tDISrcJj65fYHLHLZqBvtg+BiYU95R6PIeAiDkv+hA3Jzb
mpX1Z+o3Ow/d40KE09oicHY1UETDlGFslPaPMdqdo4m0emkjjS8ad2015BIIQ/+NVRvtKwfvpo0J
eHEfwit3oINN+eCIdutQ6e+dIl1Bt/usmb9x24LDRTbZd+oxqPqnFpUht26yx0V0EyERbALz/BIu
ynlo228vxN/nMZpeO248LbyZK4jVPqzAbHir2ASETnOWQ3Ua/LvQCXkTaSasMswx3JqdiV4CUELI
1JehvVPtvNR/gmxTMOMaeMREQw/S7O2cSxts10NsVDsImNUjQPJ2Ebr5Ty5LbveRxiYfsYmrIXiM
kbt2nQmx2TiRa/7MfbDxkpldj0lKqbSiep/b6c623JBygyIJoGYt23ntiQ9cFE8y0JtC8RixHJxX
vk0aa6mik+l63kGg8y/jjk22w8ZqQHqIC9rcV9WjEKZ/kZnLIGzMI9qtHMK4d8+fle52qoL1/BFg
B3hAn+h43PAw1T59hxJVsNDDQJmkC/hvLNZM9Y6H4Y4TTC5B8m2pfeGzS8MZsS+5gZfMSl8mpe9q
CLDugR+Vm3vuCqn19P5TgYAWabtOJx+Xg4EBhCUdW1UgiUmRrbAK/huhAr9PyKfFqmHFdkUSQ/ff
S2ojEMRZBBGd76XKxMBR5GV8VeLC6ig1Nm2LBTJtxy921CvHGNnDdho5QvSnyq7lhsGcJIXx1FbD
blJswBo8IJZBXC0xQQunWHK6Eip+9whGcwVKsiY2SBMYmHfiE0vGLutrAnkb4EvWt07m31KhV6mL
dQRdZweH/c2U565rrvNS61YyF2M8ms833UZ/uDxJKBmQyKzseATgznh2i9tpWyRmtvH5fZf0Die4
CbtKGxm6IufRH+x3rOhrYyamuon8dx8xrR7YIDkBMA9T8vK3/W0gSHaBcAVwBophy3jo5cDCjkJi
UWZBycRieJY5c1L8AUuPsefKncRRyJGdFGxWIsqMBQIG4t37+mXuiANzypBUa98dVr1vPqMYo8qa
q9/I6r86maZL2SQfdDxL4GgsDzuyeyAGLnv0uPBbUYvFtGoTblZ8KKgM7Z40xsTZOOV4cQiqCdwh
WpqCFHDiF12mMZnYZHkE4KifXvA7/5VDuZ1yLBRRlf1aNn0Bst1eMREyqWY8o8EOXjFPyohjn0L7
AWfSoqqcc2xXGNLMkqTYODwKTyMeQSCxtUu9o7X4wvV4zQi7ATpHzGa4S5xXH/P4MkHq6EtQqZ46
eLmD6Wm8s1qjlHCgdvI3ynG3zYArVDtXBtLI6azqyRVk05VdheowshYTM0flYF+SXDk50a7ZeJnc
u9PeegaIsXPmQaB5yz8M0oGXbocn2KniR8d9BpQX7HLRExhSYqnjA33n1GuFvb5QLMGdpRwEZ3OS
fhOKOG4GuFJGHS8zCgzSrgh6+hhmHBslu2HH7Y9t2POgI7NDqWReZR9vrFz+WFX4NLg97QahbSB0
Muhd1PpSol9y8+ZYotSRPEOrcKjJgDI7QDj5NRaKVO373nzoGGhF7BhxOK6kRTwJvlrHzl0oOHGx
nhrcEhqpZVF3DkNjjOIzqdpYSMiSjrruEFoovoZEsd5MRYuvMfvJ+x87haaBCBFQSTdEi356yqI+
OWmbaHoPD7XvVeEqGf2/Iu7a6xgYPO0MHshShkKaSr9dlG5+jMFSFspEfhq57zhOCCszx3ZpgitS
sAKIheD0zrOZ1zD2D3aZD3AlAWquaH0qCncwmUE2BhcOphksM7YGBTaRZpY/bNfHTOFO0dJqc29e
cZ2QKhG0SP2kuPZleKTADiEHFZLsQGJgMwOdYR7ZKA6p7WJvLNdMfzD8DcbeYnnOq82tbWcOLp0C
wa2CkttmjCh0f51ab9OmDd1SmZ+jHLlgMVxdWNmh9+KOMK0cdK9ZTPsodX8rhvQcK/Mw5x7ZyBPu
Xm3Z2x54GIT/Yuusk9D+MAJDY1zGeUhI5tkNgicrMYLthJN1OXjdizLnY10x3wwdajVlmrvRKIzt
lH5VDibXwWfCLazg0dA/3IkH8rOL5eRWB6ksg5eZooEA+6Fw041N3vYCphmC6fYJecjOjJvPkoeF
WdjD2CJII8aL4XtXsa2+OSPtinRm2BDsLCobJXTTACTnZqr1V3mPA7+zXWCbr2LKorVrudDqrH08
NX+dgfBP+TbOZ86iOkRzSyGbsvDxyxXdAcUeSrxTVhJWg0RnnABqYxM5jWTJkqbsWlHIFHEARhsJ
kurrf2HFrLq179wkmJ8qI+6YKlml/VsbpwzOR6wHKUpzhostg0l8MOE5jLhIIF1uCWYbFyaqgQVp
ct0mn1FMeGbrPASAShzONfT4KcsvrzrD7waaiUJhQYcMer94coR89NLXQt9ZXaq/59NyLcUkUKCd
1+yjJiZ6TfSQpMYpdB+H3mqQ2ANsYDxuD805FKmHHqr+B1HqJVKWPAT4xLwM9HXjiASjLbmIE5XZ
MOml22PtOco80Kd2AL1ahM7GDPK3yJovpgn/ivE8MGL/Vqh7TTTsE+KoFnXXYX3PqzNsf/xrM6eo
/4bftgcinw8AMq0KXoRghhb71VqhxES9xG2J9CLCSE3u1FvZEnZHgOjGznGUWa2xgkYkFooYNW1u
le/eeQPPoc3EA+oIMKj+YqcptLUpuiZB95RLNFiD1/+WfsPqrBnVmpzQDebsO8D5hYnX1u/7BxMy
qJ33bJWYDMbCQbgN74Oiu//X9N6uWCc9uZ+uIvgTBzci0M7fq5hB2aDY/xFmTwbcrk+x/fYqfLdc
xK1zdmnZ6pmzDcoB2I5g48DlBVXnMMcsiYq6fzQqSq2MVK4QB2SET8zxnkGW/RVR910rOz33pvtZ
t7R9E/44JwIUXhvjjsXr2hisgtOcxErWDpeejSykiPTVM1+rvv9OsxYCrvA+Jp8zpaP5WA9TsYs4
BDo64nWsfRBcUJFt954p58VEPQW/glTv9Qy5CFOdepg590kLCZaoQZ+E81rpjGMIWFLZUHEUDaC/
KEzLIyMxdKBz8SL9+jyF+o0NKbuOKXmOvYxFzQgzYgL8BKoVDLeT8ckuaS2LT8tgP1WFF9HPfw7Z
7Ej7+6cggVZnu78TltCZGJ+UEasKtVhaFSuQJlDlAfXcACky51NiCfansNSWWAawY6R2yhaJ9wUl
98GGKYw1z4o33E71wlk47fijyTUM8b2SocdLb0GQR0BYv9o89quhrYBM9H7PFHxBpHF0BtgOfE0C
30wtjgbtQTIjTa5BJxNEidhmTv7r2sxphyB91gFmt0FWwOVAVk2qtQgrN57rZtq0KOxQ90FegR5U
GSWVajWcK/9sNfNXWjIi8KwCUl5n8bxM9meJzM7IU6RQEIEz57lqknTHpUQacxL+1G50MFPvWzeM
3lhjIEwnVWcarE/wF922TeKrySg5KcGloQzcsoFZm60+YjJimDGgyc+qEhC8OCZ9igfzUlXZcWjA
QZjsHfCtXQvBBo25qhDpIWAmg7X1NnCE9SkL8jgjxaapPJxo696dXqXPkGmUxWosR9rIfNyPDdS7
aAXHbOeZaX2RhfhqRpzakH9fegOmB2//axT3b9aLYZtiDcafNMf55Lpo470KFdHAR13n6Hu89omA
oNtYsndzrfHgZ/4TM3BnObU5ZldnhDwV2V8c62Rf/BZKfRWC7EznOLT6C+LvNTNTQOm9WBmYNQ5N
9Y4KMgWPiN4zwgTF8hnLGWadIVlaJWz/DnbMJNUPKUlnMtvQHCq1HzLJDyZWLfBA4GQDzWTib/3Y
o/aPvGvVzRlMBveBjT1FHSMpEhHK5DoZnsWmDaNFkw9fuG/gtjLvwihO5kV4iYWLDxJ+6AZD5af2
5PN9Ct+PY3Nph+xSTcHRgOpd+0BbKeobRqHJJqupGT3I+Ms+4v6XDQw+y6Kx/UvHOx3c5I1xJ+aL
XriXifQX9Ev41j0WYoAYF4XRPGUdOFKaoGfpEU4++6yzVcIWyPPgYZTzMRA1pjE+viri9kJKOYzt
LrZIt+lwLq7SDJdKGMZUmyRLdaLaBgNfqwwUqEVSHzIHtBP5zH37o5ASotR+6dPiSrEjllPufZre
BGJKSlKTg2g9u3yqh/jDKc2DqOs3gKoFLVbuMkIzUbJH+c3W6q7fZzol2XV7wfCqrZDWWf4J0HzL
KmiezLDfFKYLkUuFXzQEO5RUHyWS0UgLegy/+rbutiTiPoBpFQbi+6HdyTYp78KU1zBkEagt8YMd
H8TFSIiqnV50RcEqlAFTrcI8QDovjTTlG44z6wTn9sNr62OvHKwQgYi2pOGUqywgi30S6aXx3C9Z
IG20AcQzkhK8JzynEMvjCcY51RL+f0I1vcpdirotDposLtqdeDAPrYe6tWzuAjhu7nmu8x1Hym0Y
Ezq3Pv9ptG9sokLKIxiffwzCEQAw7nSgH2EqejIM8R1lECKbnM9FmiDmGRqFJKK6h+H84ot8nggw
2IwqPE0NDVBhDfuZfYzLi7byzeSRRxzxIq6lPuMx9GBBVpNNow5cVLFaWlgwKSEMMTxB5zNRXyTG
b0ZCD/7Ej7pivecZVB+gxA7RUKfUE/3Gj0O19Ej69Fpq7zycmKKKZZIzNhmEenPS4uSOxZkF8lfu
YSWP4RwODcdvEvUt7Hb30g2p3mlkHZ1FZ45F3bCcZu07+oI06cjRxZe15Beja0DiWXnzhPyJnOGG
9XDE/mOlyJvnP1KzeNTtcz/FdOr6T3R2v9E1ztnWOJeT99aKgdVxHezHYryLdM+BduXaQlHHMR6n
a7SGh7GoT9WrmZUl0g6bC8aKUMcPldigiYXikjvdLpz8ZWfV7nLqzI2VcOZEVtitppoGx/fG7jXt
O3btXv5pZNN7TMzbtwsUbxTho6+yCT1xsmeJvi39ydz4Pp+y0ZySg5PerSCK+wRm0tjJY+/a+WrO
cB2F/xEX8k7vShaL2yiXLlmYjOLjxozXiaKpd1vmkSn2SrNpttq1+NXjvttn8bQJ4+IrzCSLfhpy
BAEsmCW5z7aloLoN3Bkop4VymhNpvA4UTIC5ZfkL0ozX0y7NJXsc2BQVOl7tZy+Mj4E+4n+c7foV
FJfgLa9/qny8BS0jH+nRf3LX+f6lswpay5ryau7pP4CwBTsJrystQd2E/S2v7puOdiFDuvq29sG4
XcORXWyTujczJ/IjvSvTvEVT3Gm9wfBsusmaJTPZ7vjynIgkrab9mUR8NuveRJDvrpI+PGGtvP9C
3khFPPH5CIwlaMdjXJXrILWrRRqn5bqe013lxrBW04JETYOBt+8euITf+yj0L0avBmrWsNlWkNkm
I2Qck2hiMO/01f8jWMe83DJJeNANWB/UE+S1G1j22iHyEEIw2GJAeMyjTzf/A17jHXPbkkyXKRAV
zdog5ngbBepxHutPohuohRMvhgpprwH8lucZs/QyIzBpViT0+g3juwZI3EmO/Q+j0WrHb/JYBvox
8QTnOcy8dSWlJNymt5CQND+KaSCaX4WAlRiuvRgZWRGC9lSfXeGyzpwhF+dd9o5wao8HH2WZvsau
9+z3HbouheDIK9GFw+eJD1XEfR+5uNegobgSGbbFBKThYFs0yHa3viUfInwMi/pmFJneTCpBrpwg
5tKRecwcn9M7ZpbJB5ugrpGTqzTXFjAax2o/XGHLlwrMstkl73WmIrgcSIz83nbv59LVbhG6a6pV
dt4lcYYLFtE4qcb8Ngf61gA32JCI8zNNZCphQ3hJEH+tI6PE4XxHdjez03Da+cFiopltYvZOpR1/
YeUwzsKPP6Ym4Pm322tvh+cCYdNytpDNJ3F26eijWvQ1QQ6agZXFaWLOtvMZSqMhITwnDnASFd6j
RMEL6xYnoXQf5qjbmkrKvR/1J/eekxeDx9qNsf2jC2y70Qzw2unCVwOeg8+lTAtWxDsSnrsbR+qu
4KIL9DLL+f8anj50cQwfCRuvRVjcJhbdSQ6moHc7xR4uNGvoyzVhIyjD6nivMWNvGE7LBu5ETyAn
hw30CdeKXxxcBAfTFPXalMWLxbs+hjrZdF1IOl5p0qUBGrLcpIWz0wGfbyl7GA11dfUTMWbCo3Wj
syMe2MheRzRpKLRSBDgt96zaZIC9SHqYxEYwzaEOG3gihnfyQHi1R6KcqqoluLYk/xy/ArH30U0U
4jr5NpBvX3qrvm3+1aXz7hWMgKf6sTCFu50Td4skpCJfhLmhVvMrMcJoD3AabJquPznWPfQsEO/E
zuiHSHvPeq7X7XDfIzjcsakZiUOArSPy5stkGoDxaHtwhPMJzBImBcL2llnxPuHIWLJnf2nGDFo7
tQHtDyW9XAptEpuTFh+jm78IP/hOhLwZouafKbkurPQ2o8XbFqWkWLEY0nRGfADvhbQdm+fcPkXg
mPToH8cW9lED7NBuEXaFsknXrqY66+47hOQhsDXOPhb/XsMjH/LuYfWGYpOWrESrne2nLIPgaDK5
Q8/KNSOc4dDMzYtyf0DXjuAWcBrPJeSsRIFB7YjtQ3EHXhAD5qIbE3RP9saYmdHHUfc0I0BbFkl7
rSA6xdn0gH+ALxqDk+t7iu8kjE7gJwGBimTbtL61UaQEL+ZK7VzgJsiIpl0buzfV1gcPSrMzDOxK
0xJxWETqsjLZH8tRkKsH1IEp6sqb24t1v6AZQjGFSNKtfecr2hAbnKaRxwB101Jz26Oj79Ux9Sx1
pGp+dzqBoZjChbU4uCgUbcf//qg6pwNaOhTEat8TvMvuMPmcWYv//vK/P7ABebvWGUiw9B5IM88O
wH9eDT3JrYhZLfq5STHbTYBtbXkejeFHEqqDgLdnpXcHrDo4Svt43Fhx/MFtD4QnvSMInOQ7DCWp
cl37NZam8QSQyus9Z1fWnGwEFRDqVsb5OnPkxh2pU8uitB5GLtJ12VkBdlHq50QybzcnWgvzPfUw
cSeaoBmbKtBCkbhO8vwtQeAishAxq4jedfCcYY89DFH8qHMiFAU0y5o4SmhzP5FqP9TcK7YyxI1B
s2Mx0r1NrnrD2kpAeOkh3ZDFtxQ2YASE2UkwZzuAkM8Th/cuRhKmoowxlkQlVaEFWs1IapZOmd5Y
ta2g6pmrSBNKNSXOR9yJv+G+kzKsgKMG0VGZYY5W4xP6xXeow+vY6f9Fo33ESVYwiAuwIiuhT7Zm
Hz+imYCUuYDEQpRK/Mbai157FF9DhtTSUueMnGA04ckPr+UcG+QyOPMeRVjjtExJO8nHX06vwzQ9
NBkq1/uOhhVJ/Dt2EI60OaBQIzO2YrOw4M73V0lsqlVW+yfCaqAxItWo9FhvzTJhwevWR6VQPqNY
X4JGfFfsuVfTFL8rzXzhTs+1Q5YHvBGBIgouCxKOWsNlnhhyk/CN8MblF5gO5Gt1DbKG2FuMJD6J
BjoqX1iMPG9ZbTD5H+z+pIlcn8DSVg3T6DIBEAeJ+49UzqWlu+dS3stohYDRr3E9J86IELywV11t
Iu0zDdhAQ7Dv3M/BcIdLPfykrSov2g+jY2r7J7NWyCZCoFHtxg5K94Kdehd4NZDZnMeqmNPs6A3s
ywT94JptsF7rCEFLpLs3W5Z6S9NRnY242RQ61PvYD/pFpFKFQhn0JW8LsgkQ+TZhiauJFN51AXAb
vJXaeYNvHAIU/G2GMTfrMnM508jJxgkvBZtBwjeCz1py6xUQ/VC31V+l5RzuiHMH0Q7CG4/h10zy
j5Me0sw7YWV/s8fyi4LjDUzgObrTHtJR7dUYX1iMBbgfmRlIdJCycg9TEXyA2ty4kX8C/0v2nK8e
OJF3iYxeZFnb/GAImGv9bZfOukZ2Bp8/+pyL4ROj3KGbvLVmFiHtBKBJEhJNNaoDJJ1qIU0eFmYW
D6yxfyrbf47bn5YjbRWZWxzyjc5uli7fkulO83Sbp1LKRxPM2TIxyges3hELevUHqAZpopIPRW3+
mf/ly1HlMzC3HqTf1PvI0qhjEfexX/lBD5/v7Ll6rqShVqNy1mxb5JMW1S4ptFyrsVkTaAqdJ93N
bFVcQ0Tw2/xN5w0wVNKa0yfvjpM252s7HZ0wfSwUac/8hhYp1vGvTKbP2gOyJ1hxEnBkbm3w10BM
dLu1EiKQWXcehAySA+XBk5bVfFLOqh99qgjpc4djKwhhFZl5QnQBlJ0lGydgYSwSc7rkUXq7JDB/
sQk/Id4rt/i84m0zhhPztaDYODGq8gQPRhG1JgiY5GyW6sV3kua1EuC4dBegS7AFcmDtiYPZMM3l
Oc2eyqTZiViPO9YgsPMTEV0LzzsTpbFp9cVqrXQpencnRr/cdFqNB1jG9aIfAFsZHCEgPXGC634X
zunFQgu3FYonx+rPrGr8Q8n+SDsAu1LPJIBGB5smpveI+pishft4csIluM7TIN7MMfZ9VAwHl0H/
V4AgJx+U+xHjqt7wZLv7cvbr5176t8YgVyUZX1hAWo9lTRQWyRXLOGPJCIbMfrKyWq5MMzM3//1t
mq5g7RmnCZ0JTni/eE0tyM7JyKcrI5r74Dikt/Z8gnaE6/IaNKh73EmrtUV67XZMI/eVKVYCEqeN
1knpn3DNrmyXWayOeNvaqjRRCCHZjINXG6PZOSxylGcDlwMJ4IZG1lOQ8DVYPG7kqF0t1Jt70cz5
AYE4s+bER/+WqgcafmsN1a9cww8HIedW/SML4IKQSaN6nglHZQTWxtxJGfPW2f4H13WJDvKvgtFy
7XV8LSsXySMN5tO4HHURnZRqMBj35MmkdoMkq7Ce3bSBRZi5LjnbmHCFk9+kXUQvE5OWLmJ9E1Oj
bfQUZlvYowlivtF9HIMe3XHYwyB0tsDYj/Ygp6M/wImSBaBYQ4nfNp7rZxQQ3OURA/+6dvOVX3fX
HJ3jpYVOPiR18jKaEQN4ad8V9DUqSwD5GwBJ5d2O0z+5AQAv291WZTrcBmpzKUKcjNG59IrhHFd9
jakJO4KYhisBZBVq7unHzEnT5Ifj3R0sDyBA+xiqcUZFCc8/HQ1/I4cOS0gDUTjrxp+Efe8xBvPQ
WGetC//ajAVb4cyBgVBVF59nYKcmVa46panrUntah01KsCz/DduMTLhLFeJZQObr7E0ntPei7yh8
XL0xacjX5X/Z61g907m4hXXawMAnRZ5BYHxUjvUDcSnGK+D8YgeNtpZm/tWi7CHHweoeZQ/uUniH
wav2UMeyPR8RsaocGJAsFlGo20Dn4ha1m6/4Fcweo6SMsmGZAGQn+ZDmPQettMFEEhKzkMjz3Q0Z
yfqZKadPdMqD6AnCUjY7wvIer2eO96VPAuraqQQ6ooI8Hyz4wT5LfzJZvfiI63P2xFnSPKf3PZnw
cF5k5PTag2Bwgj75PVZQAf7H3pnsxo2s2/pVDvacBwwyyAgOziT7TCkb9bInhGXZ7PueT38+el/g
VnkXqnDnd1AGDJdliUky/matb4W4qQLgqZRpkog5xtfnCqznvRVR4wHmodtX+UtZ4IBYwkfZ69YA
lxvm5xWAKx8n7Hr0RnkZmkABR+Z8CcbmG4ecuQuqnjkQordNZBufmi+EPM1epvL9vA4RtbpKgMX3
rINDbjmWYUcc29HegOjJnyAzyaPvsevPa22ALDbRMBEIDDIAe4oZDtOTpcOHFuPG1yofnGXtvivN
rtxZS+GBjiADS5rMzPgIoMyr5vVX7l9GOXG1c+99Ym5TlO74ZtaVOjE05TayLFzVg20wGZ0RfiUM
Kzm2URhZ3SVW4jkpJBugwvFYZjbyIqJx3Bpdcu6KwIfhlD1PrK72QcDRy7+fbyfu9TViJ+MU1LZN
LATB5+YQMRGQobcTQqerwY2TJ8ZG8yFiZrKOff3pWKp9zmLjO0tL+X3gYEQh5r12GdM5lkzIhwf/
LYutGzQS79O8Q6d3i8lxeQTKydIVO7VpK8qzdnoInHBPVwlmPtViL6PqNVQW5eVgPEQBYaliaRl1
YEenVic9JxElLwrTx7Bk2UI7khxjotYA+oJ9kKGCCTRWkL6ooLNQzGfDqa5wrbqqdfdBRHs6NtUz
BDgkHaMdXRNLfVZdXx2VHnFYx2lzaxp0wrZh7wP4K6QujqDIGS6hduPBzP07POr64JZwlbijmTcP
Ci6sWxJEU1HLxfOizTJLKMR9gKokb8jzkCqnFivmA00e7RcaAOIOoeJOGu4FB1Y9L0SPhomWY463
Fm5ZG1UaWCy4/nCS6b61aDdbPU7vnWG8Ty4bMDrS+JZF0PyS8DUMw0uliZ6A0Gi/JANeTKa0+ex4
25h1yW6ACPw8eDd44dYdrxh0wR4I+WpoSTPAp7Qru0Gd1TA8jEGO4BSL4XaaA37g1HHvk6T6YqPW
2jQRCRD2yASo69pbMEA26aYwYFkW2HdWBqOIvlWgRb5XEIXPJNNvZ8E0dDScdNdJ2wfBkFiQUrBk
Bg3v/jre9wa8aKu06fTyvZGb93ZWvARlz0qiA6wdjU60ac04uivso+2nzbVxGPCy35rXhdsG57j+
aY/wGkAj/GDUd3YCyhSrFszzS+KCIDyhikHCZhYBGESOFCvbGjYpDPXA2c4IBgJ2EL0aYV2cO/El
xlnoeNMEIsC6GI16wnkpN6aZuqvekOsGQxJWRueFxIrvhWB56UnkZTB61u7Ao2litTjl1Ys/F5Dh
8wQ5qyG/ymLkpoCVvtFtgLVpQoU6B+pBBuPKm3t7i4NOHDNbgFVGJV8WiK/m3qSSJeMHHOvarNE+
B377ods5WVmRiz5K6nM8wRBkwM06KZFyU/g1edQGb+t51kffjqBoOHI1gBNctzJtN9k47Aiv/2bU
xbCnrcjITsAvWMvGOPACAfJjFg8WwfHs8u7DLp3oa+cOBSn44H6qL4qE87tZEthKPFntq4fcDZ58
O1GbUnjgMicgkdkeS8pZekz86C2ndZHAM+yoGqbZo+5Rj8FAsE5afAGH/1VhJ93EU82q2T6LiYW0
P3pHCcl845AhyzWz7glB0eA70nMOHo1lR8nguHcorCQwsTXG1oeqhO8xY+ZqiWU2PWK8FUT/dIh+
Gmb1Ecfis8+KduUs6rbci5+9rv5iRCDiw8UkDRkXCZgpqLhZTjSe+RTMbbKxsFfYPsY0Ji2a3BVs
khWPfKlHnpgl+456MqmA4divYz+9S+m9x9X41Ln832NZHWeEhBiSqAwJPjnkvh/gDQBBgaNhkVVq
gtx86x3U1MtkRO01bCgS4tDxNlbivhO9RlJS54DWASBGFXzRlbmwrNFWV/cuQhTkeA7D1emjLQHr
lxgP2ua5cPU1t9nPleV97uhz5Idnz6afty3aSiTBamcbEJ5hxRHU4GOOHNUBbZGFLF5figz5it+S
JtG18Gr0dy+a7E0bkVNkVx8MkbF9aH2dxuwpraxbPdoPfUeWa2jfIuIgwNYxCC6aq90gZu34OtJG
Na9L+RZAPQmhHLYZZh+z3w5VRs3H0T4mtJM+6Gb0xs6avubgOfW0a6d+V5SK+34I7pqx+UoOEUU7
fDu+vCGKexzyPVm5PD+8c6ZErKSwD4Ll7qrDWmB56cZxYg+FW3FtYl6NmLW3RgwJejp6gcnbAlzx
phfxRUlSr+cJeqOVIWxOcUzMQMVsS3yiYmjXrjufAdDcqjJ5ZPt4G4aar2B8SYkzCZFBzXXw6MEg
NaIRa4bgZmk/884fd0mHria1dnVLLA1i0hW6Y4y+Rm/fwV3z2ZlMLEvO7MQaCZsjRmC8sV34OcWc
XX79MgtzxJWG+0YUm8Exnsva1pdfvzQhgroYQy59F6aiDrTlwNCXl/sqEtmzzMN5U4tuuAO+gz7L
E1zfvCjIAoPGmceAWnxjAO9GC4+gD3VzMwPkQhaJbXrfe+5tAICyYR31Myro5rpwOsD+QpTrhg75
MWys0cKJW+OOV8hUDkQqfsfRNR58ShlCyqxvNfsNDsNyO6pIktwt9t7kV/vCYMvtG9V8Dtja8Ajn
Efks/R18uPg4ozngeGRlJGoGr79+i2wpP5Fy3MK8iRkjsIPnfq1OI7IsnUBFgYrkbezRH2jv+MWr
bS7NAocpLWGf5AS63RCkGkNVN3bZEDxot31WBSi4rLHfmgV62y2/EPYbkMw07niCv88TvFggUkAO
mx8Oheixkjhw7ZIxPbsQF1+i8oDIlRUwzKKaTnbkYRlZNrQGHFTXrICh7oNcPCFmjLaR30hG6Fxu
aIuWwSfhOAY4NisioM6d3I1CF3p0Yzhe7MXWtpUwnC5g77UVAMxGGMekWXJVk+9stKqzOyv5OOn0
8DQN7QW7dPlM0MLCIC4TlrEqWn5syYQHU4AXIWxXWbjhI+1pogjnrjos1SwakPaWj11tAjA05ud8
qtUubqBGmmmDbH0aqLq6aj9KTFwBaoXRTM4JDrxNhdd4HZfOikws5hmmxTpCLdOk0SV5fDzL+Xvo
AwEYKs/jfqzE/Xgm0zLctkb9mpMBV4HEOZtBMq8t9MS5tKynXwFwrxQE4bHL4YcZiPVsjvKLUSCx
DSvgYayZnFa+861f8co1TskYMd1lSAl2xAryzo+CQ+RjL9TDyZqmp4J3eyhtDQ8y/mw83L9SAJbE
IUXhY86nsI5/apZKBzv44QwscXUwfKtKXmISZzv+x+LTVclRLRydmsPCCJKfZgVMt+0Qhy31g7op
CAdZicRxTFGnAk5aZybq26gNfg5ddMZbjtqk2LlGKDjCzGxjzNO5DYMTjTpJXQDj6oHhCNk7vBMy
YFGjEuvlCNlrOyvXbE38UQNmdTmEC6fHfSDJUUMOTxjpJtUzLMEYMmPY9D/JD30gOa3hSEfxWYq8
OAAKz0ZY/o4Z6IOVu7QL/rRzy+YZlfGDyKXYYozsFHJpBDusS+Mv/oz2pDQdHAyt+U5Gp7ftSejV
LJyNGIxjMQ6XvLmpPHOppNsvNQlv67CEHaglTquR2T6avvRuqJP3ig58bXg4i8DmIrueYhBhFU16
5Wp5Bgd/R/hqucVJ/WBVHvXt5JMMGbMbNZXCTu5tIpAGa/ZbjjuIRxuYFcZVKLkAJ8cI2IVt+d9E
cFWd2W19N37EaPuUktnWlndzwPxDub61B0aZbyWS4ZXJARYH2aOOICuU5EjkhSpXRcupIbLpuekD
Kk0fHhlbuBxigVdusxZJUxgjXJ2IKsvKIdqLQrwLEsUZiLfblHAhJ0LU1Avo75Rj764ujoaBs4VO
bV4xp2UvOHLEGfOavAZa7dwOYL5a48GdEHCZYzVukxLu0MyM2OfukmQ11+QPsY1W56FN0ZP0AMGC
5s1opb/mjzk2Sw+pIOK1DTi4lS0Gaq9Al+sZsbUmJbkuITOYtANmZif3RC8d5oFF9AyZrF6iNivk
+NmHg+wmjlA/+TBZ7KrGzDZNoBrURz3V3r7MMJbjS3pRA5FOS5qfS0VjdUSY1tHILpWtlhNh/J9q
FKdGprchmhIkKgiqhfEj37oMY3aRjB85dhAus1b5St9drkDADqc6KF/aMAW6Zr1HUf3hNO0r8Y9g
BBY0wQhMec/uy10VzjcZzLjU6vkGbOWFtdzVxOdftMOLNXT3nmj3VgM0LY8/SlWe+swVW9uW9Fvx
JQb2RtDejFMeUQueCxR24U8JCY8AipNjLzyNyvnp9yH8TZC9Xv+OiS7ql+SqCq1VXWLLxoW+qoz+
6oBE3hugFVdD1LKJr42tjZ66niq5GheoP2Oee4Wr76Y4Ko3UUvcxcbx+weM4yGUlUWSP3EELNP0y
UIutSKf3Vpafk4vQyaehCx9dHytJ39FM+jTOZNEWJdDeglXdPL0ByqtYVycCzSt4oJMZG8z+I0fj
d5QIc6NzEjiA34vxPVJJv9ZgDM0p+XAwmU3YwTtME6soyREq+iL62mc4DZLwKxm4zIXnXO2CRa+m
gglLQJj3e9fpnxjz3tWxUGvtZz1CuwYlcQo8BklcKHCwmWVm7kdjeKP98pjKD8SCpP5d7mIy8hp9
HiJhbvrR7Te9wVwISRdS644EjsA5JxlxAYMJoUR6yt/3WbC2LIwuxkjUtO1PP0uEs6nHBXOyCSe/
/4oaAst/GrKtNYZrqlxFgVS/TR2DO7hhajUlvLlMlNkGMsmNPbjfh57pXdGQ8d0C7MpFebBD9wwt
wlmZTn7lNjpbDborq7nh6r6xGlmpoSbVR7R3boYudQTOGnZkTgbksx6R2x2bjttZZSzcvHY4jgw9
42naVvmUEcjIaz3V6edURRc7ZcfqWPMVLnS4TMOorA028G4LiaPQS3bu+FnA/kgpc5kw2tQGDkyW
alBHHxumKaaZ3NT06qvxXs6MGTC/McHsGC9D7Pta1PFDbEvNWIc/g8/yNdDpgwPUkmFavJqHbD5a
qngtxtJfsYdm826NP0r3UbjDp0JOwP6PUsCNgZsDUWEZcBr6pNwUSCBOBDi8KRGfQxbdSKyRPCsK
NsLxmrOPL9ey+B+F6516nordSHu2Toiw2ELPt+GovRPDunXzGJGbjdlyIpMgoAllUvVT2kZ27gDt
F3xN1/bYwqHuhSD9ldxmEKQTNQfms3VTWI99AHmJvI8bM5PbgJ8LVK34HvfNcUbYhjNfpMzgF7tG
XpzmeX7XqNvsJoBkMPmfOnvKcATjQFkYfiYyhQZOzQ+TMVNFvXWnZYy6uhQZe+zyVCRWzkYqupNt
4Kzl5EK5N2m+MkuYGCbZPLbaeTSI2dkAgXgJZHeNJ281V+ojdJd4bCktlMbULpqEFdHZ87FpkJ0l
lnN0VAe1CWeEMq1y0zTm2WCIufaaGFIDICR2M+g+6LRIjM30JiNLfhVM8XmyRmIYdXXxFd1omiU/
8jh4nRVq4qCqr+HQMJxMdv6smfOoMlsnsKL7qeHVWbyigH/zUxsWll28MyrPEcQtcrr2vp3GjzZL
2KPn5CAbmOBdxoy72jNulteXe3Ql5SGq66ucC/sQh2Z6Z1fdE2o3jpcSvIX0DobCbWIK5mh9scza
XCJpB+zY2P/u/d4AXmEGG2UUD8h1GbpjpBkDwlAS41jXxSuGUegBZB4MfvTVnvt9MHtfhMGLLmsZ
tCzWz3akrwj7Bx8jtWOK7yIy72ukdDUr/aZ4KLPxGI/kexlKwCB1QG/ZrqlW2zJIMH4WzLUCphZF
ZQF0xbqE5fHal4gVUe/dEUtYQJMy2fEUtObjLksYs1O0g8GRN4bPFntv1946pLVgbSA/4LGfIbsK
TnS75WhUxTZmo7G1Yn8B/++QyB4cv4eJH7/AjfxCFDKWGuz4Bk+dH5nlXoUUJGN514bq2fHCT8FH
7y+TBUOY2L9Gd9Phtt1aSBuVPb9Fjs9NaqC5kvNrU+hL315nVjRM/rvblLM5dCqbOqIYDqbBJrKP
y/PyX9PjRwSkBkamGjitYygxfZrwMpchcTYNCgrRNF9yVT+5AG3CASSPsZQVAdOWgqMXSLn4oOO8
A/KTMxYs5jXXdT+DBl23rnXxEhyzngX+S3QG627OGkvcOuc8J/ErvGONeK1cUmtJ8ZZ8lkFW+gft
J3tjLyV1uytwfsz3AhUvwpfhVpowahnOErzsHuph4mOg6CGW5jyVaYUYm0zJIbd/jGH6QIcKXxew
ch71fEJEJW8DuzjA8fBPdX0TGfkxCeSsTVd4d26U3QBY3DcZ8hxFViBDbQ5ygUOusCvvJYzIpAD4
tYOSCh+ywHHaibe25WZ2ypbHIknf4Lx9jEW4j2klyYGthluKktQUtVonnvioXHBnHvkaW7QCFCmL
9WZ6tRhYbDoOC2hK3XwroikmW6sEl9Xe+jD9mQM1rhsVbc1ipIwwp8MkK3JILcnDrDhqB82NENTU
/toPyMUS8aHwunzHVosXBKMRV6YvQOnPTUvAX+W1J6i02QGT7T7xKYsXip8NSJkMhE2XwpQ2pje3
xb0YhiSHxd1r7DDJGuPmGUPMbdbW98Ye9gGRBtnAg5LW+kcdowvtpve8cs7TjJin7ZxHh6Huumn8
R6R98JDmZSqBjI3OffercouJveaMIN3DYMip4njDzvtNQBZkgzWg+UESnqncOEfAPxxidw6sfV81
8CFgAF4Sf7NQKB0LAn3BZht+f4fgAGzo1OwAfDRsrLt35jPdqRARJYMFOZ7+YNU5FoOvGTyWJgKU
KgOrYNJ+T1JXAkov944e70p9G+Zh2o/LMBom37Ua893kU38zmGbThDiGBeAtc+p7OPhP7bw2ZTXs
ZXswhfVpQ8pZ/X94Z96y/32eyh//8y8MUXlbT48/gqjI//VfP3790fHzf/4lPKia/wTvZKjfNN+6
//h7/4fhKez/dm3XEZ60WVcqrcT/ZXi6/40IynO1dlzwSY4FPjNfUOr8yzA86Rs1eE1FEaVcvpGm
6H79kfnf3vLVgLc7CvKRp/+fIJ4LovOPCE+cO5Z0bWUKvkfHdSz+/I8Iz0h4fpRXV9V6uyGMP208
q9easddcWJ/9iGzPQ1F40t1XPVkX32Wgm3bmsG+skG0Pyt9dXxnoszzV7Ms4+NIKBUGha9yNNUfu
uSgXpnPnwq3tEJGT0YaTokYqBMd712VYtKKermEmGP0gq8m+YkbezP1oHkM/cMAGe4cyk4/ZhJ6E
qV3VffNr3V8VjDMHUiMutJE1BdKD4x8+ydu/L8B/5V3GCy1vm//5l6P/87pIobTlcHWksPSCPv3D
dUEBnxteE14bDbPDNbHrpNlIjFTdfBiCsE7rXI0BBk6ZFQfg/Q99rqGzw9aILafFasNCNou0wPbt
ZtvBmzhITBkfJasIVc7dvVOan2Vl5PdEkn4reodGE2naydDijhwwZ83kIb6P0Owj3bPDY7avJyZB
8WSREhiqdF9O0yFhGbCu7Wq8+frDhTwXYbRnu/fLyo1a2oqIlI+sBrI49FZWWshadVNePT+cdrbX
39cNUtMwhPenvB8GwfCnuLZow1T1VmIwXGuchDsseX9/bSUI3N/vOWmZvIBNy5Hasrw/X1tMzXqG
H3ABVFLsh/qx0VlxCWbO3NYURwef5DYklm7DdrVBr46Q2X4zXPNZNQMswjJ5GnGZlsNobES6cOXI
tN3nqAQ5OTPyTzNazkIQX2+RJ8fGERAfEnBccDMJ0UHnruKI+ksRW73LIzRDTZwhyrbxjhLccpIj
Ilc5W83e4/m8+S0v5ilkuSObV3S8/vrvL4b1O0OXB5BSQitluraFrva3G82DpTFF0rgQkofoBX0E
UirSS5KfsiXvTYZ4I5wBCptm+TzJl3LwlwQdVJHjtEG3mCxhiznZVAhkSNCIsg8jnJidWyhtZiv9
WcUNec4azBCc1HH799+8+Iu3h5TKVtK1hDSZSv75k+xngbhx8i5xVvlX0VU7jJh456dyl6Ujc8uI
qPcwYb3C4CfBo8CW3mOZi9F6htz099/Mr1fVb68yB8QKl9DlZcZl/fM341Z13UgVXRFrLYNT8IVG
D0PccImFy2a/A2mPSHb00uLJHKG1Mn68Vmn1jVScxfNGw8aBcMsdBTYNGEbvKkIRFImKzTw8dHqh
TRkujmjjcsOgMuJ9rqb3SOO8VCkecvwE6GxdfySPBN4fFWozV+bZxgt2jF2PuEVDfLRjxAA7hdhU
jXO+8x1dQwrmUSMRQe+GarplA2kToHWmCxRRezgIkyozUfQTXfoMEeUuzNx/w7n/zZz+i5edzWny
+wPpeiCEbE86znLs/PnKJVNh9KRKXJpiKHdVFhBRNtPj19o56AHP2YD4bXGh/VvVBHJ+nceXzKgr
RHf9yC4ZH2ssz0kydOt58qc9AmdEiR0isobcs/g8u5Y6YZlAyA8PDvcjpBaCEA4T3IPRQX5lKIOw
IWn2gGyZsjyRl1pgI0Jywku1WhWSe/rvbxfBwfv7D61M0zU5Qm3BAvq3H7rJJz1JYV7ScWRO2gvU
+GIf22ON/NJlbRrCXCGI2wcySnRjb7r/8BoUy8Px2/3KsUt14MLEg6yzPFx/OGKa0Yrs2rcvvFkY
CHXxT7oD15BkH9nZQ44Ebz1YxtqPzWeu3AlqyhLR+o/Xwf6LFxDvHmHa0hHUKL9ujj98G2aQIpEa
zEvIXNLG9bVt5Q8/C/QDHoYF3lszcqqS88Aoxiz899RL5KltwLaWZqDWfk68MRmNzqGD0XeP9wNX
JQ3UHL+xzbNWTszIXdUzuD5cSLQcbGMM0CrzPEmwBwA0AGwtj1/wrfJbViIBkbQB61jXsYFVwzT7
h8uu/urnFRYgGdujvrKXGu+Plz20DaRmqXmpGAsPomfXmRf5S42KlBi9S2pjZKPEwPSb64fqNMxL
zGc29xtnSPZOnZ4qoxovGQ4OBpl8GiikKpgPvN8KpoHdlF4IfsL9mX7ih9Z7s27YXdDWj5PxPakS
b89Ifdq2BSsvF5w54iOSxSakt9h09/Bz4BKE8qs5ycc4Cyd2iyVdZ+Wu2yrCHtaxd68dR9+lizrf
nlwA6gEArM71Xp29XzDHSRSIzpZcFTqPnd8NzPFCMOyGOXtrq2TPCY4REVUQRXfDHKcby7N3PeE3
D5F6GELmssgU1bOnr26ANYt0gEvTymJXZ3151Pke7Msyx80WS2yX/NNp+BcHCkAtuRS/Ng+fu5QO
f7gZEe/F2Jm6S2Mb5FZ4rF9aUXzNVV+dINpzbMyjA/OU9L42MtelMDYqdk46h2yr65xGtix3hdu/
ws3MlrEkLPA+2kmSMvaFZW8gr/MaBzYOmiA9//0L5ddh9/vz7Cwv0KWkFhRpf/7eobkYMk/bi2OF
36g86vsezVvfG8Ga9DS9MZ3pmWEeZJFk4zUoiMkMYuTKsCzZhzVB6VXBjVFI663okkM1ojpwa2zk
pT9eIZTHFwyZ+JhrcUCOqDdBTmYRBxIY5HosNk2sQBUOKIa8pAE/heSfvxkOp7//If/ipKDpYA+p
lGCvJX57eGTgWpDxy8s0oG8lj+oYcFSu52b6VlbJ49//W3/1oNIdCVtQX6PdW0r0P9wLZYrNvqrz
Jdqj3PkG+hiPOufv/43/KBrk0n3xwPAyYDSKM/HP/0hWWObgWdDv6q7DYIeoFNe/xx45Yv4nUcPB
USPFeEUNyCi1neDsUDtgla33jnVvpJTTcoq2mQW9WDJ8kWRGMyQitgidfhAw/0jsUB6L+E5CTu6m
Ykc6WgriVD4ZtfsVa3WxKqfoNsVdgcajqphIAez9Vb/V3GgAbK5dFOMBngoqugVmwFbqJaQ9WrkK
CkBceyRzdsQS2hVzI2UTl4MGC/D7+FjCPsbfwCDtLnVYjP/DtSNI4k8HGNdOc3QqGkecFLRKf752
M+bgusqqi2fUz00gA6J5cKdMguSEoDHI1DVBO0kD3ZodIYBS1OV5Pr/aaf46uam4B1ay0qZtHsrC
OoYNz6ij2SAOGVv0agKlQaaDXdL7zcxO11Ne7xZq614tuY6zHVnrwNVvpfJZErrkA5Bovph87A27
TuMOydE+xQQLYMwy75yifCgaxu+AbWzqmMpFvi1CEMTegJ4/TQ4NwO6h7M1trdovLCt+5WreD0ke
bGdeKlG4ceMvdNHqbrT0Z4+HFM1h9Yg93Ln7++vKYfQXF5Ytku2ZQtOb/F6PFU09z8pCwRYvGMvU
Eo9zpHFNlwcG7uI2uBXUBhZnv85i20G0iWQF+1GTP/Qmi0748MSkxyAMzVg6W8az6shUqHRoJwOs
hiu22N1RK3tP+nR8rhu9LkOsXHPDVDBYcoNzN622vVlGl9jpzxZRBBCQk7fGkyj/Bi+7jyVa20h+
DUn9Oc9FXmAyqgXuaRUT24WxlYgxSkjdEEdW48wa9Uc+AOdVdjsxiRsvJNhazcCk2wP0hmPZI06p
E7uKBNcks9xD0ro/tCoJCq4zll2s8wRfq4LoctdzSInZ8NY40NNbmjgInDWl965UrLq7BPB7gl4S
58AmKBcIdBvJY41FBpUzMEASwyp8t/nFcnR0T7rHd3a3xADo/DL1PIoknj0WMGx4lhHzDCKkwM3C
+6JV3/XMvgG714rgSNwjpzB37RM6znfGNWuaih+S2ICN01YQ4jlaayj+hHegRBL6vgl5iscgfPa5
yhc1Y21BDwWFzHSONuGY+94m4KsgZHKnZDbuHHuBDbqOd8wLc4MqJrs6WfmztIxDTlQXIhW8cIFi
79C0+3yABinL5uIuPkMS2H9VikHSBf9QNju/nwDLQ+9JmlVTs1DSv5/QczlifS2zi5HEmGWYcPJm
isa9mYHSXEjha4e0+RUphVDx6tA4stN59s0GR3otCclzdYcFjqcYpzR5LualiCFoeH3lYSeh120z
w1x7aXvVEwyPySi3TMc+6XrVaWChYJCOcgmzmP1NiwhD2ces5tpqFnhh149HJeNTlmHnt6wy3BJ4
Br2WtnCLuJ+1cqyefDdjccmkm+XmeIi89Is39awOdEyMmIx+uG17Dj0+syrDgqXH+NwJ5M7zhAzU
MAiKMqWG9aPKaP8PT/3vUxEurCcth0JckN2jfu9Hos4IHbs2zi321nXfxRlWf9QyCFE0fMtkzyjN
Xs8v5tSenST8h8JL/D7vWv51h4GXYhhhM49cDuM/HLZ179u+gQhzrKc18JcXV6R3wq1xa2P4ZRkv
0J7E7n7qmi0rafsYZ3ykjTDzjRf9GFieo0m0r91c6M2Q2ieR1P/0Hf7FaeMx8VQW00+L2++3fk0F
SRV15LgOoQcWyv7UCWoOePTfhpZvpcjMBzgvkM7cL1PnhKhDmBbZEwIIh9fOFHjEuaPh9C+ej9zu
Hz476f3HKxuniykdwpos6THK/a0wcuHikjFZIKLydtSIPqbAuX/GHHU1TWyQbQaXoVFucoJlOB3D
rL7Bg6fTEJwtNZJbqyWtZcLFERWaxPomOAOGAJg/koxRkiWA4JuU13QA051tUk/fl/MAAgcr67pY
jFqdwALnDU63TQfpvrpE623GCQJZEIyEHtCPIzYMoDu7dXeH0iMjiogHUNe9cQ+yRZSm/Ri2lUCN
2+IaW34r0Uywr6OI9lM8Xg6SLVzAw7NXXkfTe8HTXz5hiXWOg8GMVI/a+aLBIIjKLj/mvjtFKTu9
pI0whyMn5YfDdd6l5XjCv0Fzn3k7VtGI3gHUAZJBwy5wyon2TDHj34nFQ6cx0yE/Plj8jTuU7ROn
WL2tJzQuZmUPp8YISUZw3UPXutHa9S6q83bjrM9eZfi3ZiiHDWC04dA1eM9wzj6i+eagwkJ6YsO4
WAJBBbI5Cs+925WvZTs8Izg+j5T37y1ScznpBGdElO1SmSwKyQidTyrhcmA/DLAh9tgRzcWX2CwG
RU3yEbrMdWhmcoMkBwkMwqjF1Yjtotm1cjMtfkcwyo+JTgBkYYVEngq5+Jc7cvFJysUxOWOdBG7q
bCvMlFrEP+xisDbED2uy65OHyb3zUBndOErvtFcD2l+8mR4mTbm4NUdsm20XH2wiEi3cJWhuCL0y
GFPnUfM4jA6rtqTfxHb5ZMJ9ODix9Qm7cuUtPlEKg+K4OGTaxUNadj4jxkj+dJWsr12G/HrofsbA
DNFQFlfeZebar9uHVNePXsPdZc/ZG2qOF0pVq9uDvIXl5X4vsLZqLK6wxK8GaXYrkjbYt9KcjIsf
tidyZc0R/GiiejCNHsdt/7XEQovUnfcPptpgHr67w2LIBx6AQfc5wX7rY8M1NH5ciTsI6cCuFf6X
HhJOPufrYXHwig79eruYejH3+qUPzKdNzx6239qLPzjU30LswCmlfo7YNVh8woPPGH3EOpwyjHcC
FqoRFJuhJqhsyI2vo4k+JFeRf3EzaBGLFzmaaFI9dvBq8SnLxbGcYV2eFg9z3elk0xj1kxFqMKYu
+aAk0XTbUOFhxB6HDxqkNbbe/CwXj7RldG/GGJnYNCwImhEUHPx+DFGWlQnKB9QnRpPgIvYPqhmd
i7eoIJjzF1ynGJO2ubi148W3Xfafw+Ljbh2uJL5uvTi8W6zecBo2kVy834sLHO8cWLnFGW5jES+W
9IrFMr54x4vFRQ6odmUrcJ+LvzxZnOaC4nPTJ1exeNBHyv30lysde3q2+NQjDOvV4lyHXAxxEC97
srjavcXfngFjWPzupBuPeGUBHmCF7zM88SoKv4DO4NGssit8/jsoZPjnBfETMxsox6PWzw193xZE
/8QYKHC9Q2X3NbnP9Ux2zzD7RDnHP0wHn2eLTJuA0PHaYeV3F09/tbj7GfIr3iBTgAASsWEPBMCo
tNyEVnfuFjzAYH4YKbwAL3jTCz8gxRK2IlsE+graedIZ7gffoHaeyJDoUufOsNtvDlYrOu93K3nM
XBZZEctehUhiN9cZDIPa/Akq4Iu30A3c0BC0JlS/XfISzSXitRIIujuDn2oXPgIMeYAREBOYWT4F
C0PBx+JdLVQFKyi+e4avCJE0/5e981qOHMm27BehBoADDsDsWj+EVgyqoKoXGCMFtNb4+rs8srqm
Mqen6s77mHVnJZMRJALCxTl7rz0s2nQElQh+oYwRBMBDz4KpI78YKaXrfI1N1u9ZA4ohI4rBjx7J
fJ4PWnHpOcs6IL21BxIqAgEhcNitHQ00WF/QVVCcCGm8S8WN6BRBApT0Lm9gSgROg50TYvw9+Gcc
4B4ZwH6arC0Mhwuk+sPCUYSKaNwzfGlPWlNdKSjROAFmMUdIYITiWwhAF2iNhw3EHEJqYGBkwDAa
RcUYwWNYYDJGxctwFTnDYGkLTxPHhASrYSm+hiHva8XbiLoc7k8FyhKn6IvepvgYbTCGzacpq3JX
+QGunqQ+FgMaMb9O23ndDniJkrh6phUK8R0D6Sq/5UTBBWbGYED2MmM3aXW9GwXhd1PaoOkhvMJD
Fa5Gh2MyVx9UjK1lQWsgDszikP75Bwvw4tAFeYAeCPuAFdHt9yIusvM5NeDMmOjbhRhalgB2qMOs
StJsdXtTAxqOKAn1/tuPS9rxjfKks47tpDjc/tDrlISKOcDjOJASgiITkcvtOxaQyUOTftZFht2+
JkB8os5NwThgwQhSajHkocnn6dYO4X2VfA6n+nsrH6fOOBO4+5ywHqKszO+fxbjPeu7RISuxWbeT
eYDcYh4m137Vk7rdjKb50dmtw5YQIaCrhacGiW0TGW/mGO4qQvQWwA/OtzPuZSO+iNHeDvin1lVh
X8aajSiuYGsikdbQhmhtwEx7NtVDPoV6jZCkd1azG1kfkUHkR44Sk+X5YRirIyut+WkyvBmDY0VU
qzcu3SIv1/Sk6FZS6ezHkdpa7Oh3rAjeUpMqpycdFZg0Yq32bXDQLrI6r6T0VtJmJfoZo6k/rIU+
XSqHrBdvGyflq0cO9NmNiJqQmCVdMa5sR75Idp0L1qL5qdKcd5j3LQAzfAhtRWxP7H/X6jx/obc9
34/CuO9Jvt1Qj30o3ZnYnkkZL4T9bjs6K3fdfM1SET7EDX7Dyrur6Vz3YdSu2I3A9CAYfT3XMTVe
NrV3rHZBk3WyWHup3MimuY4eRT/d0lbjAE0Ifd4jrJvXSAT+CSezts+cakNsBysbJAZLF/k44thg
OFawOrCUwKAKkGBp4kO2tb6HzhA+Ul3zocAZD54+h4/I4hFdkzHp9Pa1ih7g+VonqpXpTjKH97U/
cs/CQ0+r9kXPPdALX4w+vZDbBWuxHXah7zR7P3DeYKCz94PavBrEV1v6M95xM96leJx27USPrFSI
DRrEL33WHDvypdlfnKbOYQucIJNxKIaJ4KnNh3PHNTciFz1i11AT5Z5k5B/OOKCXc1ybhHDWPu5U
fzFx94IywD55+5vTYhGfLcrD3ONkQbtMVMXsv7m5cbRJSVynxTxSw9g6jt0txz75jITCWOqxkqaG
OH7n6n0mz9iNiQITCBsgOWJREAHR35Gu7Vto4USZlttAjM/elO+yqWi2Bdt/OFJijdndXua++HaT
I0qep5Hx5t6prG/wTiyi8zzK8oS2n8BZl8sQWbulDy+lK80F6ITie4uD567qkkNT1IzgU/Ws5zka
VlwJ78McPUVkdBxw33hgnrBb5IYIyb4EWjAn0SnIaxKskO2vXDt1jwnIi8lt3wbqHYdQZHeZjh8i
Czfos6+19tn1SXzG/33ma//kqliEUf+Io264y0qHxrxZHpI5fBqqRFsS0GqcLar/0tN0bDohrv6i
6vdd3S4g5pb3os2A7GYNus65dTZzox0ckNK7ogOhkVNF3DswQpAyJd5T60Rf6IiWOH4xHBLXmJ6M
kS6QAKwzVS6kyqw+cxWLRbFn2rZwc/cEN8jmFZPXDKKXiS4aGtBI+ghZSRzMIXbOZm/ep+wPTnlu
IsXXWVa7rLJpx8IxHHX93JT8u41zeg0nIFq2zGVLXWr3soX+pdk8Z0g3ofpm3b1vIJ7kQUv2jTtc
UfiAHQpaUlRYK7KaaMlCg91GiNY5zTyxmLLO2Y52Yi3iToP4HpUr6UTypTfhjMSSGkNiJyetpH5H
KfmU6CJm6oye86HuIBxUyz5qGcAL9CG4yZc6wbXb2rLeSaiuDrGOMd8LmoNDCJ+GiLsJGvkUaopn
Ba3W1fz7yHJOoYOfQxtEcp4qlmUMk6Ii9pHExKfWlmyZm9TewXEDFp8trarqDi5ZQYuqhi3QOp7c
pD0Ig9mkXiw604BoU9YPEKiortGJnaVdvWfIJeFktMfc6rVVrxIZaLW2jErGtE3zJ/IUInzdw44c
7GQZVwaYIu4bmFgklMRalRAt1cG+g7DBBOCGR0LBiSxhGngkNUp/8IJoaba1+0nJgRQnLk/ki+4c
KvoIFaSnkp3lTmTNWw1XU+2GR1TFjPcEpQcfYc8c0z1ifqo/Z/0hJinn0CuYKKFw35OYggBed+9I
pAKOzbD6avDptzoeSoqLwMys3vkSYYRJBtJ+yZYbj7Y9vfRcSh7fGh0GHh4b5zH7j2JnGYX5FrR3
VmVHx95h41Wya5L5eGQlA2c0tJZmBuVkThj36pD1FKb9FcO6fWdptYMHJd/pud6eqfxvI/wTm4L4
jkkiPHKKhhw7WdyTJBavdbIUTsWoxNfEgkTu79iP69Ogs4tMSQXHfnSgSq9vUzscsBwSe4/Aojyk
lQJ04R9ABNyhvCDn5RjqsJZHMHqtnT8nbHHXJWWCIiVbCw5wt26b2t9B1TYpmuAmaBusc7Y1XFJV
HBajTZasyXQdMZIAnvA49WiaKT0EH64I9OOYxedUL96F0+u7QDoX06wwfmmkVEYUA0DpSH/ZlJp3
T4X7hD3q3JCP9uY2CEox/r6b1H62lhoUaBdElg4MnOVDqNFr8nuwLHSlcxSqwbL5nrD0ex7r/OjK
qT+yPsbFgSX9MfaSPbzRCeStSwc1C8RBDUVZC84tdEErRJbxgNpuPpWxdgSSfC+yfFglGYrTZByW
VDCI1MwakOe2n5wYCCmbEwi/AUWgwt7yaE2ZzOTGhzIQt4FcJSmAQxkP7TJpZ23nYJw7Jh3FkDwN
PyhOp6cOVC1e8mFtl2h6h15LTu7sJkvb7deJhYHJbg3Wj0njnztKuo5DSTX0HgckoAlD1jSb4R6b
u2Fj1dAKYR9HfAiNDxaGc7nuc+gqxEQAL+m9gzfHFcXK+Fs2wrBnpU9+CeqYiwljqK2xfiVkFB5F
Xb87E05OEWsQU6pmU0fJY2On0U5PUYnDOI5XMot3rSy6+6Tq3JVFGOBqZrm3svAHI77GAge2p1jE
Y2QT99QP22kYn6J+PgdugF23d9nRT222pIy001273huGeLSioVi5ox1tyy7aWpMj72gnPCWO89bH
4kiMEyUwjW+1EqZiXEtuheAYNdNpoBG6HllkbEgrfsBB9cmGAZ4dsEdybUhjzNxrX1KnDPZdmUTn
GjlQQwbTWg8D++jb175LaZ2mYKhDa5uUISvtUlL7iOXvHvfZtmvjN72rxTEvYMBE8F7s/DUuJu9E
jeYcgPw9IT9y1gE+1l2QYPLFVWXv1MkngEWLCbXzanZ2Qhd3NGLZ9FHfcyjB4X0rmQxkvIgAhRAv
Jd6lxKBXANLYkd8HLRIqPSnVSKSrcgNfclWlvoF8OF8buNi2nWdmvwcYFgXHrmXGXRYXFxxRwcnK
s6+tZzg7s39nXe+ddOQbC8O0Ggo4aOunJvneSfM7lngY7EZysG3yGgaMNsuhIEYa+yv9Tm9fppkP
/34ido7U747Ug156X4OONU3AbL1NU5xi5ASRJ0zcFYzodxTK3Sb083oPfu3FCemOsqTDeGsEX410
ekXyqLKtdW5b8wLyLN2xSxrZzWLUDGW9iU3HXbXmfNbL4IuB1XdFMBGoIeqfSh+/6wzaykN53xAG
gOX9gR3FziYX9UIpCnOkXRz8qcuWJWiFRYQIizRtOrZgQnFcEXxFkY10BJN/j/AzEH5nnJzK6F6S
+sUoWdZp1bEhwmeHC9ba2KNWbxO7d+4DnQYG6VAELc6Ft21srKwavoOVNWQqq7mMD95gPvu+QT2x
sU5ef9SZyR/jvUbVCWagPhyxZuO5FSG0OAE4iFXKcdLrZ2qHLYJWCtKDkO3aaKt+5dQ6ifJmWp+j
rn51ZOdvAgm8g4H3cUqi6DJMxck8kfOc3VUMSru5xQHW5P2D1jcD4CVSsmieErY7cCFlN51KE/dS
IcbrzO5qBZk5B26hr4cu7vZISh+ajGxjoJ04LkgTxu45GEdxaGGhrfyyKTfYs5+6jtqe1qGkDN1g
3UzWRYM/ToB7RmZPP76a8LQ3uCtOpW6hMU0Z2HPx6dGh2uWe9jJYAqaWyPznoIc1U8/JfVQxP4KV
x9XXJuEWf+iTHHlEwDNOBxeyRpoTzCDrjDZCip0xmdMngIPNs9s47I/8Vr+PouJL3JnuqTDMF55u
VCiHBDbWtatcd5nEjM74odi8xfDWZ3ZuvR+F9xNzPo/PMU1yEOBNTpCkLzfMI+Ua+9G4rnz8zm6D
Rdv3yHnIhcltWkRnneXXciyNdpNNKPrygU2UVxKSVzFpJaUjji0T7WKUOtRZiNyEtwdLcjEpmkeE
quZBU60G9N2IhKOzD4EbqS9xX0L7JmbGzCkJ4S1WSDo0y92YGgWxoHaBW4M3wPmcQ94HfWAVCT61
NkWMa8NYz1WsYBXLo8tC/LGzxV0VD+qsthfov4t2JLFwrEFBUVtjSedqG6YHjCwdtF+rsYihdSuk
0+ZEMMgEyixg1TRPHrq8KD/lYFEw4VbBqpUsbbFID/dG1j9BgHmPhoTxL3yO8xG0WIAd5dbbnTVb
HDL4UhvT7t9CYnf7pqiOuUmMgotjtxRBCJttWFR4MuhFhDE1YqIKEASYS62h9acH7Qa80DaqaQZO
+qyxwiFDsWPIX8rGHrglsWS0kfOS2JM4wMRFTzPMj7rRR9vUIsvL84hdd70VLtL8ySA5qQj9Y6O/
NL20z0huF/QVOmW4iOHUbCi90qeIBspj3V1kIl/oeEzIb0nlsrZZAwVm9Wh6FazZon4dBzq+eoYe
PoBnAhrBZeWbEKMbO4RcNRmJVxX7yVNXmk8T6C5qkq37JMbwlJTpAyhSsRaGFq+DBKpfy07qIevz
N7RDOKh0aT4VCrgxYCoqMge8tRlPWzpsnl/ZxxYME9KNGcAqbQLNtRHYClw2ZXEyvHzF8vZEUMcS
7cKjxo5mhRuqG4nDwGgNbNBvXzXVdbXa5AszJwAPXRV4KxMxm/fdGxtkw1ruY7X2l/08vKA3in90
xf7XT7rS5l//xddfinKqoyBsf/nyX5ci43//pd7z52t+fse/7qIvddGwpf3bV22/FefP7Fvz64t+
+sn89j+ObvXZfv70xfrm6njsvimjR9Ol7e0ogm+FeuX/9Jt/eEMuf28bsekN/t9dI8uppFjxV7uI
ev0Pt4iwfsP1Z6BhlqqPSKfz32YRYf5mSo/GsCn5ry2UmPQPr4iwsZF4tkfOpOFi4FACzz+8Ivw8
WwrDYWZDQCVM1/h/8YoYhqkUPf9b4uZg6MWtIvk5Si6MgP8XSRYVZL3HC0dirpq/L3prkPhGzRqm
HU0Zsj19ObzkfnxP2C2ghZqqS9Qh8fTR5bdh/D425jumUAIjPEZnvdPOoH6u/hBfLUg7IBvFSYux
KNtXhxqfRATNU7upc6y8evVsxsEj3smdG7c8WogFZqth/1w6zUIrm/sMB2OFqdLMOSo2F/TOWcdH
NDWXYdNRFiz0o1RWshwFDQu1OcyipV/WSyIn2nVus/+l5dlDF0LylWTs8M2cXyKz5ODJ5lLrUFja
AB86OTHs32vvAq8CbpQptXVFD3fhruN64If4/FoiQ7d21X/EvX/BtU+MU7V2+Zxsa5Hx6hOId8Mh
at73tzeNP1cRwV7QP0Yum0zdZGdsW3XOiZqfboc2DRZnzDeZPrsKWXZ8bXAbrmLkKX6YA0HuOYFG
FeGxs6bNJKZtlA/fYxQxW50qgPpgccZZ6APtzelNOE2UbBBXDEeZutmqcKxnvaFOhakYdLfKu6xL
diecxUYrSB8Ebh+gRavw8LAB5DfbBiQSMrlp5PGR3HogEqQh/UCLrrfzolOXKkum+8HlyLO+fRzM
aDf6XDLiyFqEFOVhNElMNt7tIQo2sP/p1DrvkjOpkVtpMWIyhWBc0BPUME2/hB1a5Xsj7eJl2XPO
XSYScuHW5Wzuu5QfOZYsWiW5553Pei8JJ3fFGRkoj7lPVhes+7qc1zUmus04namPGZvbldArDtBx
J+LNZf2uhyxzgwChqLK3JoTFAJISkAgdD86yc2xqM9/2KWtebUTkho4Le2DxlBp9vjVbyrZj/jRn
wBdijr10LDA6nvd7oMCfLqFhCP0Jdx7gV7gGdbDQine3exkX2FlH0plYIRySRN29SvEtaRMuoZl9
qzveocmzq+9TCyfnOAPCSmkpFEYqfjwEZHccgzHdxRZ2j5EJGfkQj6CooQ9Z2rE2OJbEsx9JPnnM
/daFGN+QO4gPQY+7hg4/l16moHkq+/c0DDaIvRa1brwOrIKzikI1z2pV2edMigetHOk7JtfIAagj
ezyyXbcNJ24wGjtEA2bapWijKz3MFdyBo5/JfU6KdZPJCyid52CwDiPkgLnhAPUpW6aWG4GXFNzD
Eu9BZDhyoaO7xCFMs8rnA6Uhg4hP8Gv6iRSEr7Xkqs8SFBDvpMuCy4/UlbSD0d3W+ymcaP5ji7/d
E4EumeYvjUOwV5h4FCLVk9vaW8T5+jJVzzrMOAvqTp96F1f31LP/NHIFGA0oVI38Q5DzWBdeI9Ae
j2fZpAOltE6w4mQd7cXfa9ts11WVfqdWw+OSjffYCBpYJDx57Btfsr67IDLE9Fvo37I2fEKHY/JO
RsoMi+Gqsbhnc0zm5gcqfJT1VXw16BvTQkCV6gwouml8xYU8R5gFFB/mm2Y775n6+KVBXGZMx7Dq
um+5bD2c/MEbMrG72+jYwcy63TzCYZRpah4Vde2AbNK2hWqfJgTK9xFpnZFkjIu0t8GgbUH43hbt
vzhMdbHUXIa23MYC5+CMdlrN2mpG9joWyIC81tx6YEbWRtDQVSRqXkO5RRZx8CHZP6L3E/QPNayz
9ozyr/ZPonkvKlgaLkKNvbC9Qz3a4ohuTN3ulGg88ohwCzgeCeFZ+cDWwNtG2gS6iMBh02SAmzmt
t1GNp4oTDGAhR/o5CRJ0DWKuAkpFVLqOtRNeg6BnInI5B2N9GXv5lmZ43/k4DTIj3Ajbjhwjes/B
i0lLgGtE0pPJt+NInqcu/lo6PCWO9SC6DjARv7cMWBX25KHWJWaIJnM3eu0ezXAmxY9pYc65alVJ
X8plF7xMnXAfpPH1x6CuHmpoGXqorW/Tp6fO621UZEw5m80raIazGgzckaOuRo7sduggJOhMgp3L
6BcbqYFaOeDK46d/JlwABhiFDcPFh2CRUYZvZiT6ogsFFW+7a9eulTxXDoWU2l9rqnituxxHw8FC
tsM3RoPbdD5FF62HmFtpUkPBaLOfUEom4cGYdi/CJ64xiYvzUDN5d0Z4NUi5WdpA12w3vqqXDH14
vT1alj+8yRDwA/svXX9QLwZz1izwXDaLvJf7JrAvEE8i2jtORH84uYoUcYddKSGPmtFnwZda/k0E
JndS71xuP7fr4OEmWfqsd1u90J8MNXQbJm+a1EGlCU9wAgeliu19qUNs8W15loPxpZqAu1ESWajD
dDCmyDl+SLjA+ZgdMyE/JJWLVcYQ5eniXDd4hzX4O7xYffy5dM9UWC5G4uyl0aDlrFe9mtZuB5WT
lEL1i9IPzkvf6J7Vxx3bkhQZnQ9na+vC6V3SVpDGxtGL7Pl4qcuEdjugmvQz1AZGmqHkcDiI22cc
Cj6oS0XTT8cdKp+cqhVzQjibKwOHvAFHE5gwf7TJAHxRPstUANcT0xeytReZypYO3M/Qn/NtFRSk
QJOdpz5uxvC3ZeaDmqp6Y5/tWELucSaShA39UsaVB12fWwOM0wvdnc9UMFBSt+caxXQSnHIpxmx9
u0zqhGgAsZEI9md9Yl6nysfKRz1tSXvwpbLA8fixDiFudYB7XvhsrzktkVeT2yIT7lXxmI3Fu0VK
GRQwJjIRp3ehVKQFLh6FOB+Se7Aqa47idq5TwrJIaixv13Gi1bnW9XqNliVdZj1TUeWyIolke7wd
yzyzNKEKdfXQNqgr5Fsci5rDbsdRRhkkE91es7DmUVKfu9fLw+zV+x6fhZ1bwboV6gSV+f0IYuP2
ujHlXzQJjGKKuEiZW5wmwDasNPnZcL9fYezduZF/7IIBIJLlEa5qLoqSo0tCXnL7aLdPnE3Ma7Pd
w4DXyZdSlwJ9xleInXe3h1uoG7vSoRiNw9cy43FvqHQv4+8wFUIebIMMUvXA/PgbGCw2+jryI9oX
9tg2qzK4Y+S9v/2sRP2uRsub1e2SVg121hAyivocRGdePL+9v03mkeNfjJp4KsHypBpIQVBPQaMN
3tIux9WAGWiJX5nMXTU2lSyC1onhkzpZPHs6SqxOo9LIoVqNd3Jt52G+PaIS+Gw4mPDRiutEJAL8
O6A6zX2ie9/wXryLhF2E24sAusy8yRoOFhAui6D6S0+SILBLhoPbXR+Y5q5PMUsqKiKISG1BWfP2
BhbMnECKXNpkXwXuFMBNHMjthbeT7qhTVIaIRdLuXBA2eJv5uT9ZuU3gu0172yUlbLeQBOmJpbmW
JFsJq2gr1UIK//zZChkZmzb7FKiEdP5RjaFq2CtL7Yi65imucmbfKb3GHbM0aKqVQ1tDsTbgXqPd
RU7DLg4/h4etHpArhhKPu8jzwNHIqNV2XZqe5poCADlmyxb3+96uyUCtRQZpfEZqmM31IbSmXa+T
rOK6Jb57nlqEa2w9ovqg7GBJmWGew4REdFzCXTGdW/CIiJnUHaqu+G1bJmflDaaypRZDsWLgBsPA
grKAr5TGBe5qHaOxugpG2V+CjuQDHudG7YOoAIEQ04ddgJEAHLq7MvuW92dPt2/fntfZz58zN3/Q
5VTvkRVaGagVrXQuEWsYNUSGmnsw6qP666xmAZxlYlFIFBL91ad4tZrU/i5DYapGLiNO37yi3fVZ
SrqajfeJe9lN7GVqgvqrqp0d+V/ppnPSx4CFJ+9o3Yta+anZhdgsmPUFv8XjsLlfVtkD/qJ+eXuG
b6NB6xLaUquc6Bzq52xqWEHillhViCupPTjL0Ma61RTBHaBBd8uelrQdoeUL2jr3fqFi/lSaFyIA
KvmidndlLymNgpo0odC5M6P+GPifZdwyJg0xiXWGeajgpYFVsb/PnntoCUyOBs43UTU0obuHSAMe
9++FrvpIOClf/Jw09UTwPuDm3IydwW/iYmg/1sUh7cMfV7NOmGO6KT+i0VsTj3FJOu9MBN2acHgi
Jrneagh32FTYbeEt1V9iO7qq/wYOK/EBpnNFNGRacCf7Ex4SQ146wz0DAd3fbu8wZE2skVQItZXV
1J1j+S+3R8XveDR6N3nVvGA/xeHVv3XM+ckeO1d1YSy1EArVwh6LzUY9WiytqdjWxtHI8p0Wd4qj
bz38+ZClAOfH/LOBm1+khEuwJIi90VvKRB4Fh6qFHfo4kMcgWhlLYH7h9CPYurUoGJJRy0qXT2z6
cq/WaGxZaFYgTVTPbwlAd4j2tOSv+hEmRLuMTOdpSCboStwx6iVawMEZeGcOsc+eQ1U1hhKgy+A9
Oo12Sefo2rF1UCNBBTjRFkFEHi3pHfP4FoXN7XfePuCPt1IuAZqe8niKRU5ML6widVTmiH6eNiSx
BajJQMtTE3B5rjyfEqcdn3sUaWpLrF7LnDxvaLDtNcEKjtw+ZsgCiwWehUUYl2zQ1TpDLTzHD3vu
fr/9fJ8BcCJnA4jS2FegHipO1Y/9BFqxKXKCte7T/NPC8Z5UbOThb4W6XyH28jugvJuVgYhnrvcm
PsaFgCIW8jTLlOOmYnQqQu1UFIe2Z6tZC0rTMZtVOgwMfo7UX8DbG2qhoM70nBCmjurmaVbzrtra
smJ1TVawDQC2iVnxtgEGzxxTunm8rZNlw6CeyrldS1ackSa+9NGpLNl55x6XUf3fWBEm9J7X3Bm3
3W8FKIM8hmXs8cAghOI4NVnSMQFaFhAhRkmXxWNCvZs0uSPxY/e2k0MBHIJqN+mcytBKDuqRyNh0
5+VT1TJfxpxZKulnZ1R0A65BLeond6SgzgvVxi2Tau1ZUpK5be5VUQS1w5qPR5A0E9ztxr8VTm5b
t78UFB9+1OP+Ci/52ctBlQ5vtCl1qoWYUSgZ/uLlGKLQsJSymsHMuOst67uJsJu6RGZ9SQqfsFb7
Bwfi/1d6/6HSa+ic+r8p9dbFZxt9/rXWe3vHj2Kv4f2Gj4XCrQeF74Zd+HexF2YQdhwdH7Tjea5u
ScrAfxR7LfmbLVxEqrp0pS4YcP8s9lrmb9hy8bTrlmVgJcLK+u8a9x/3zI/iPDXv/3AP3Zy8fy31
AkSwTdgeLvgbx5bmL07sPnBIo3RGynsNaaY9svjYVfqUmUT0WK3oPUjC+7wyJctP0ISw8Vk5+32y
i9vo3VO3fm0SqkS6yGOBZef0lzP5n47v15vcgJmAMddB025atvsrRIa0iHzK6Ukuhw5cToG5Ainq
naETD2rPzr7oUmfveMa85INc51ntgTWD8Af0cQO5S7DPYYaHRfJ72lTbpk3p/gX9/T8c5M9mOaxK
HCR4B9yxXC2sesrT9BdXVY+TO+gpczN7UnecAGM0EH+BDX5JfOilTZz7LJ7Ra8MMC9ZdGl6RJiyk
qPa03oeVlZm7Ikb/J//JTHVzS/10eW389TQHbIubz3J/9e6SpKAT+gU+wMJKstGKzF0SERgvI2J4
GNdRvO4LS3uhpfkS2qm31eQIEtuK72sNnHc3asG+8ixQa03ylSZZ8RYkmCJi/R1mcYIDUtYr1/ER
k6bEo+qd3a3CKNOW9P3CwxjBs8mRM6N6NOpdAS9iZWpxsWuw4tD/tPXHcfVtRpYNaKCZ2ZVTlxhF
HuwbcBSY4ZzmTur91kgLZMNC0GgbMStAaN1klTPedY72wIMiQYkn7s7uSuBKhAVAbmGemNg7ujV+
gWlCTSbcCFnIaBy5x3ZB3yXQ4QN2gSbBFRHEmq0daP6mG0uTNjJgXUrHcTkCaw0IFq4QYK6TptsB
yEdPoxUdwMnikDkIBsJeq88lLz10AukfKJ5dBQ6busc8bIyqmzYtshh4BOZJ9u3KIQwD/HmcgSAe
kBuguWOhWx+8RH9lGQ6x2AX4HrZOzKc2630uJzC7g3e4KTPwacYH0y2vXSbSO8OavrlIn7dpMo8b
EF3daqradYBG6TW0i1Piz/4R54e9+Ye7/dfuEHc7Ixo1MxtzKI2qX7pD9djFwGmYU8NuaeYAEFK7
pRZvOXS+63nr03nhJKQIp4oxWms+PNmBWm/SD8b73x+K+E+HgszbhJNGcwzMys8PnutSSQlchLzh
3O51huFFlnlbhoENGnXc8A6lZJLJN92ABYEb/1WLYHcNHlEehkx8VZZFahwN+LimcjxPxYfbO8Eh
SxtqaJ3zXRtICw6oo4ZT2ayzIr5U7K3WA2jcwamQ409Vs4JyDzYkFs+RjM0t2vB/MoqrifyXhxg6
HNwlj8lC935txzFA1no9woD3AnAWXZdVR+0J0iSdgtAawU0u25Dw0CPKqh0JFOk2NMnKyrso47l1
F39/zo2fDZq3wQ7HF7oiJjUdj4r4+Zw7xTBaYBq0hVVdDcP4KkJHPHYivWccT1eBKRsAJYEFbJro
uz4q0bdqhOPMXUoj4gUlBAqJMJ9XXdkDxHb+4fAYwP7D2QJeIQyGZEa+X131eRFix9JKjc3XGyJ5
sRUkFy6kO985I9y0GelZXM4fEhLYzqG9vzBKsnRnRKfrgVHjIzbsLyS0NfcWSWXTpOmHtkMsN095
eM+9vWyart4hQWdpXQzFK8/Hl67WmgPe4rux95GH+QiZksZ+gIDfLbUIg4t2rKyx+PhaFhkDWx8c
59QOXrE0PNp8GxN1+u464WNkaik6gaJeBDA5cSXiaEUMoJnlRL7CjgJBeyrD1Fi5VM1rYrqb1kp2
TuQY684b4SCPAKFxpVWoZ9bkXHwULdJx16exM9KiYX4fiWIb+6sxRgi95md+VXIopuq21cbWEyGJ
Smu8WPFUEiWvw8MxA3wVZitPZR+Yd/pUw5su2bz3/ZcYYOqB+82mzmDgxfbBShUApNguR7uhMpuj
21UXp6zrC3j1uwB0SVlnd3oeImKTqpQ2jwNKjP4QA3b2g9Y4ZA263gllGDfzg9Vil5/nCu9Vaeuv
9BWdlUytB5KX7VWbmeZLwrKDwosH55nyatn1zbq2nGlpiYm9PdK3TRbV+spPO3RD5OeF1eB/pLBy
7L7ewi91dp5XrIXh7dn4NOvWKdv9NA77VnsmD7m/b+v5mnLWN5RIUDblBvHM0c6fyy9uN2gv0omP
5mwwyAXl28DNhCG+G3czQG+b2+uZUfClzY17lxYADgjQWbhuIdSAU8SHso7JFkaxy0ScNXqzM+dS
8W0WBs3LWPjw3npvAShA7pkFVzSQPq0Sy0U9Eu0wdKQwUpBxmF8EKK3wqyez5oUYuaeCZQD5u25w
HPWqXhoZ4MA66P2DNz6CajJf3Mp+s4z+LcAisen5iWbtfEsx7++Dsq3AhTftnVE0D6MBDprQ8mJr
ljOnFGJ1a6IB56NT5xgoNswJOK8kIDyX/Ena2frwTWTePkw0faMJDI7mrJ+E5fgsCMIDz+WxnUAS
MjqxJycmc3SG74EOM2rS+SUZTWQZRN8EOXpgEmfmx9GtFgFonUMwuIvCnzvqRnRD99PAyjQmNe9g
0Rda0YKcVp5h2kRUOvhH0wxDouYQnl6BGSjnFjdBUNfPIR+YU2s89XUFoSkIJYBk8g1dMa0y6Bnb
qq6+J024r+FHkCLXPxkeLhvNcfeIgcaHPvctRKRpuze1gVoJmUffbOts++F9no0tW4Q/dxH/w7Uv
eg7DMgWWDWn+ygzsqbYUPPvaYmh0sSlG7ClDSLsGoslHDW54VYP6WAjkbMxRCs3hgHS2WTHlWfOQ
kSu7qtxhWxsx6S0hcQ26+N2Pp3/iwyhNyv8xPdErhfRoS531lvr+X1a/hD2OpKPAjwwQralUddwj
Hs2cInowvUD8N2fnteM4km3RLyJABv2rRHmlVfoXIssFvbfx9Xcx56Urq1AJXMygB9MzqJbEYMSJ
c/Ze+xFR4rpxnYc06cIgnsGXyxiarRdVcfDvX0z8Dnv7OJu4x8ARhnKAIONzaYKOoYnJyNYw4qOD
V7wTaykILHRoxG2iAIzHFbdpcYM4SjvQAaEvWD0Kq1EvuRQPqispuZruJyp5PJ6EDr8SE8toIraG
fW37l2Ss5sMXH/kvFxyHm5xwMVdzorqffr3G042uI92BygVzSNyj21aYHGgL9u02X9p/llVjEdWd
7QA9rdOqU15Ti1iQS3RZvofkU6w0sx3Qt7o3Hxcyh7W4KUxMRhHD7pVGIJ/gdQjoYDU0cKPHFFP0
evCKq86qmzOl4//nOTj68p2ATQisdL8vCTyyiP0tT65LHcVnNYUT/W5xhcVDbfwRk/ykc8+AfqSt
bCdqN5kHIKA2fqIsCQipkBuNPxspZsvQNjax/7j1uxxSuA+hgTiOtsfZcvpv/34Uf1vIlLUmAiyk
T8u/fv/Ujh016MyZTVgVbeCsDAU5v4vr41wLd15CD9nt7BQxvMT2jIX6wJuPpcaT2e2/P4r7lyKG
K68ON/h/kq9PN8opKzSiexGaCkICdunUMFf0dgMOMVIxarUZZi65AG+q0+hNBg6isbqNmwiQoxub
hObAyoGugtTH+86x2T1gqHxWWSlXhWiSS2TX9whhz5UxhrsyZo9YRA2wKWhgViX5K6HaeDS9mFno
xBrW6anELbqWqY+/yyiChqihfcGarfyxe58QyQMqh+hXaKk4jJ76laXSwP9bbB0jI1JITgekcA39
Q/IO/O62JXkYnw7agQlr1hE9Y1BWPTMNxf9ztOC2ZVMutlGXnUuydT8cHTKvvo81e3qblvZdO53T
GptMiSD/kSRh+DMT0i3XO08+PB3DhFQmqq9qX3Nhu32qxD3PsLkAcd1nCvhpheRjVZqiZRZFHCe5
5Vmx6iejPeUDUQmM6HChlNpZVhYjKbfFxII0i7iCzYecBM8q5mrNDFRPbsNoig3ibp9zx003dr4R
DmdsaL26PY52kLabdOl/dgsg0xs7Vn5OXdARoLeqK8CrgzjB6FkbY+fi06+Kqz4NmZbi1Pj3SvzE
jfzYUj1f8G+DFpXHivz9pcBYnclYR43LbNtaYRYlrFLqtzpRmQ0Xs5to0st1h81+NTAX3ExWnwZl
5OAOoLItOZZWaZgUDOWN8EhmURkPbzJNhksaTftMdQioS/NaQ428KSNAlFzXcURPuNLmITGw/WKD
pm2z5C0UETrqWaydQn/WhsJ4rcenFhnvF4A/+88LjmVCJoSLBe6W6xZtuf+eZ75bAT0qR22JTcOF
n5otPC7C02P9aA5VfNvkPwuvGg4JdpyVp8hKGShFDpY2Z09SJOzc6rU2Iv8W/4Z+ijXhBGMqBhJ6
zOjkRzFDBnox2aDC49gCUwhJZ72dB4obl2C4Xbpwt21S3mm9hSwNCGQfbjmGmsYVzMmNGJW7a3Gy
rkaHTABRNQYcD2msRlrcXt4/lq2ATOFvqya+SNrgmAQIzG3CMWCkhDco706hIYwV8bsSw7J30Jrs
7OuZfU7HEMVE4e/TSKCMxtv11V32z2LBMrmnW3QuOanhqP3+43pRlGYgOZnmKtL8YoNKUeKOx3qC
jtDi7qhpowVnj7GOZg4SPVJKosXYXsyZpf/vtf2Ja7ysbT6M4CHTyQAz4SwX7/9ULvnc6KKpedJz
KeO72ou2rovarmqZJmuSFgBSRdSz4DW4a4NZDCLKxV2m/cx92X/R6fzgRv6+t/BhWHSAtwCqAGf6
/cP0miIVqAcXRtKPv2N8wqCHNw1/APtAEbXhUcHeirIIHYSYYHAM1oqRSLe2nUJddGO5SmmhZB32
x3zi7m+TjITkz8hXBHqFx6rWeb2c9r1oQ4ls0eHakiAnS7kd/vt3FX95g5beNE0ZtMPIBz/VNL4e
an3Zo8VA8R77xb4DdnWWDr5SmuS39lgR1huu9U7P906kQ4o1iKVa+lZMhds43FYMo/aDRjPXb5a1
AXL5WMNCDLwEPLbZiqeBbUjrCrHVSIxb6Vrza8o889WU+y++yp+tXWvpkBse0ORFs/2pkhHWZGB/
4atkDRHpsw5HMPUS+5SZ6Stnfxr7EuFF/eRXI4xjs0Nt0w8Po1PQ4aSItK1CO1lh9FQ0jX8EZDrj
D03Ii3GsY5InBBwR7LOlyve3GeMo0y/Gm9TNuGmFkfvFVo4eiiX0aYnR4RfgmWj2m9A2f19iTqUl
+djTp44nS1+LDElX6IZPVjuFAFbzW5HN8ZYAOm1bokykY4AAj0wYNN0TM3CjiG/T6YebBAoG+Bvy
vF2ZSIMzCuiaoefIMwAZdOl9kT4Ubjcg2SlTygSmvbPR3/5Ewk40QNi+ZAArsS5bOS+8zA8Dc/F7
JDA5VytTXk9dM6CEIYljnsEB0utkDxbOo63FqKmTmyzPnEuosTco1MIBO3gZgHXyzkWtXodUI5Cn
q65gHL55Q9lc3Mi4zBLJ6OjXFxcNekCF0+hWce2oaThPDc4dV3HJnay5Wc+C+ye9aE+15yLiVtpH
itinTH/V3BExNXNIgZNrW9s2XRjtAL823ZS6nu/qXXhhHnvr+2NDSDa2qpG02LVFZpaLfLeRxbzz
PTNCU8n93CkIqf0YEbbaHAdp3dGhp6lr110Jao2mmYX/8joGb7HW5JwF1kSJLFSfv2lU8llhkaXc
lcmhi38w8EA90JW4eFyxZQ7AuLm23hw3p32U5uOWuG/yT6JGJ7jLq28LovWApDc2XIqq2y3H6dzb
+mubTmTRZPVjr3fIUpip5KSekFVTP3o2fbLJnsovbj/enwUVx4BLQi97nwNp41N14eaeM7akdUMB
YobvtX0caA3OWAB/JohH7H8kJ8crw7vrWkXOusgeKoWeJLSTmY7OHHi1pz9YigWckS29RS57sFy6
MW4OGgkeAKyTuDoIXLB0zro+8BNQUf78FhdQMQ1d3MtUp+9RzhsJ9WkncajjxM39U0y3nWBmGtp1
5nOWTtMvWXTJnVED0Up6rzvl2h7ZaXiwJlYGoYY7axi9dYZwbUwnApEhq7idpSEjmbIbiYdz5cz9
NpV68c0xG/rkhg67d6huUaTYpI66wznuupaQb03bh8RwMiB6JjWoubIdbI5oBYZNFcsHpSzzvu6X
30t1RytqtVcCG5FtxWOza0a2GJVW1lHEBQFchO69zNGrCiNE08P85hgh+tyQZKyoa5IgRE90mmx1
F3q5cSZQ7KtT7W9bDklYlFMGx73ufjrVOLZImxeCbmw1L6lfdGsQFflsMEyD+mFZ2K37igeZhnp0
iodMu5lRha3DMnQ2eWYTepfZ7raZy0M20F8QpWvfcnFSq8S0x+0Ya+3aBc/LuD+Jt3ZySsefAjnr
RuvRjv77MPhLa9lyPO6zvkkqyxJp8fv+2eTaNOSMzlZtm8WbpEuukCA+F0n5QgomtgETywxPwUbU
3RB8WPGyKRDQqzYL3yCFRXd223mAo9KNj+/8BL28vGn87I7w4EO7PJ0hQ5lB/M+7NAZ/O5OrvhFT
Ne5KUisAWXIpbYrXoTO/Cc7SQhjz3ldxtAp790WTxXDAg24TbE8rGKLtvTlAN8ptjwSmtuSOoeyH
SDbbuhDpuugmc09z/UxPMb9zfKipVCaHZgYzAJJg3Pz7p/sAI/529CAXF8C+P4qtZeT8+09XZbZI
ugYRIxXWbbfIpgCOBFjp5VkDL7wKadicBeDxvog7lHkhNY9BbF9smsXW0ps7bYwvpDbB6+I0JoLL
Y2N0030fpvl1SPktY2YeKjbp9qpoj7f1dSysBwVbfIvhNgq4mFwWbUZjjsWNY3bbwWwbQkdAhlkq
7250Me4yrCRf3CaMP27yfHHYycLTeQ1s+3PB6+CpTWiaIazVQvSBUOh3qqoR6SWzuY91ev0qYpjN
AHXeVBA2EV0Cqvji1yct6NPJ76IV0dEgWIYj6Cl8eg0FFJfRAUyAyIlITEOySYQ10H2Knkdl6/Em
9M6YKs7u1OjP3aCeGsF1tJumn4QePZV+5r/mbvR9EhVYhehZsbowt6zHuCgPtq1AmynR7GMor+hj
8zUXxjIg9sYIlNY/kcPyjghxnboWTaiRN9aiz6M4CDdZpfZFxhFfQjvfYqo9NRYp0GHIHCUZB26H
w68RSfQSlputHQE734JROvmm3GBmAU+L0cFJFJkusbE1cPnO83gwQ3M79aSQK8uF0wtxHbgcgWFG
PWwSkRXbhAHfWp+Nxyx+nUFn4puhz5smhBx0vvXsRbQhYILg4CINl5Buvl7fQRjV3peHWNLrWPVM
1WE1c+kupf4GrHJdK5cpp4SiE033klkS3ez+MCr9BlcB1KEImVHOO7lK7D3KcxJPja3lwXQMS11w
xFnmpgJ0hndt5gtschqQqz6PoEuEGW8DmCIo8+h6Z3sZjr/XrZUga8PZHfnjS2/TROGEM2kP+Bs9
dh4MBzMwkax70IY5Oxask3aW2y7Pja2U1VnW8dlt4/vcYBsh6IEsVl29IPG/uCSRUcvBqGGfC1AY
k7TO7b33uNFHqmnWnjq6qZZvnIkKNvGQhYj8WyX0W8HWky6iRph15IFa7sRSwK/cas5RieI2abx5
xVxhbyvnXW+odeRQ3YwuQoGmeLL0+jXWHOKlx3o3mGSbSyARa7HMyIRoCNbrqxsxbAblvlUttZ8+
gG2y7eTSTgbyA+F8qyfjusaUg2w0yjGur6be5ad15h3VdrX10Tp3Hh31CfLiarDreYNYEh4kt8/7
sgHZVOZRQ9Zk52ZrqigS3TqPOPlHu6nyXd7TgtG8GHRaqvb9kpfi+aW6NxFZ3JPyidk7S5Kj1QXd
HEUPhW26+6qCFlIB7DwRV7PYlBTMzGIgGTQMp6Mboq0mYnOn5OCffOHilBTRTW2N5aFy/PxKhion
Q/EuqUhWYdHrp640GYwYJvZBJ2V5dlM3bwqAhEAV0nit2UIg4BTy2o9Y9qlVvSRg1VZjaZGbYK+X
bRS4EMJfQk88A71vVtZ7q7KoEENoCVMEvDOZxiAqEv+mim3/JhrcC6xy5xDOJEpEE1pOPXXezTBr
b3wrHwhwgjhSmFZxiqX1QPJzdCOi/Ncw5xAp4W6eZVfckC8r7WSI1jYBY2kfVbtEo0MNf7XYGcbQ
b4gkBFhmLIBEmo7cq3YLVGwfFfQha9O8mjO9oXpy6q1njM7GM4cf3KaL1VCI6UipjeW5/zngDijX
vcVxZrWOB65WvhsFd4klz2FYCZIKT4VCfY4rKah7HzhDnFi3nOn3Lbrg7RQ5ZyHacGNEhJ47uXgb
F/c9mJNHbcw8qGD4wTCC8CZHVnNIGD1V04HUpGUp0Knohrnbe9SxK8Z6EvFB8TY5DZfvdtkOEKzC
Aw3j26Jh5BrGpkFsDhlGQJIGJrk7J89/tb0ZH+KMsDVsIbeJSV5PZAjwW4560CloTwUIso0cJ0yn
JSFjBc6JYb6tQnKH08RGxp91ySkeOwCEfT3d6XAdOjJPLxYNY2DxV5wOj6oN29u2VvfK9dbsiN1B
g5u2gTQBzRLgxronWvkqHqrXDvXQmrlwFri6vDRd8qbKZSZhvplAuyvpWLfJREZckTg8sDGByRo3
3PgHI9u4M46qilAbUaXTVVW19G7pZE51OWzc1mPyXpfPXW20d7KSp7lh+RYONJpkmqaAGyjxJVOR
HuIyBnLA31z5C2kUCr3Bm28lOzUzHwBLVW0ILY2eY2Q6rh0D+ZpMf99WQ7YeKqMEcp88E89Gwljt
sqJdHShEBW7UEdGmEKOOZIOxPhLo/KFeZkUVNfi/z98/+iHL6WtauoU0zPcQi/1e/IzwiVCbDMQ1
FwI7GsM+WhwZhEwP+4lVh3dOTAn073+m+ecszHaWYZiDiZsdyPp0teoc3Z3hWcm1jegtXoJXPds7
+E7cbzu/gL5epS0hyiTZc6FIA63Is5siUiBBSK0dq+pQpulDN9vZdSYXcyYzo0OdxjM1A2fOoLi5
9/abseR0e531xDwcOGuEqDo1ol20cIUbmOubTIT1lTm9DPQlvrg9Gn/eHtHAukgFXMt2XOfjdvmf
/l0cMdMnrpivyKAMGHB7lbT2q9QUFt8hfaAaPZJ1K3aDZl+FdnzXbeJ2fLD66Q3AbrnJoU9/0S/6
S0uRj4RMkRkBsYJ/ZGxFQzSM5gCdZDKjp2YenqIK9QkxBUzSY7h6FdA1OWLcK/yRE0iLGLEDKtvg
NuKDjV+lT/1Zd9usAmNRjDJHprH4qeUzQHsHqQdkozQQEfCB2zUnwfgkmcenL8S+juhVan3DtwEy
gaUh91AEtAkfOi2Keg9A8nvW0tfvEOQ72kwJG6t7QMXmXWM4EM98oN40Veo8A38RQt/F0UGfUTMR
I5BqAUYxGIrWgEVGx1xQ10SeFiR2cdeJ5u5jcYzzePn32v+EuV8au3xrB9Gjx7x7aeP//sIhICni
Mqtxbobum+6iY5id8WZSDV25RZwwK/sKhNgSSEyDpVHVT99ErfRxo9JK3yDJmkYBwOR+MzjqANnD
7sv4i11BLK/9b3cibgPCdXVBZc6N8vOdqG1qR/oDQz7cbo/MfHZ41LJDKhTFOX4h6aZrEDPMdFmm
BReMVT9PnNfJk7HoFmne77QS7zQJDdN6TCk7ijEhI8q9I7rC3WWeoPr0tRdaCF/EA/1llbu8dIvu
brkLI077/fclEUz5lcMqB4YiD25MNHgSR0CUZrZfp+GGlUf2lacIYVh0t7wS1sYxHbSv5dFcOAJf
PO8/uwx8Ho/gVW5SLg992YD/sxHkMddL3aYl2C+g9JyeyTYdrSRAxhaodDLOIPqi1ai5D9nUzHSA
xFvsIgH6aIx/aCt9hTDKzbYfU7cvPt3SFvj9Obt8PKEv+j2Ai85yRfzPpzM0iFKFZ6HfG0PjHGH0
8zMXiJn0XvHLMNad9RAMZd3QffPLQ7818SjPuv3w78/xIfb99Dk8TjU053xv/uPTHdzB5wBWi/aF
2devofIztWrhgc5jo/Za7uOOa/Eb0zDIg3iIyEO1kmIV1fS9RzUiN9LB3LR2dz8ai8iGdvmuglXf
K2DCNvYp5mW2v0v95XKL0GinG08uLSZXFaeJJsYKdTyUgtpuOAEhUlM/P2uaxjifKNBdk5nnypPl
SW8xXXQ5dCSV+4Si5NZlEOndvNgpDCDvReoxBzC9iuSenql4UT14oa1zoLodnI0WOCBmYC6fVYSs
ytSOAx6v7b9/SWP5pf74JXEIO+6i3/c+60wQOkOcyrlHOEVRHLyn0KUGtcOgaRlQM9he8gCW3kVx
1EcdnulY3ob0eDd1C7MotGBN/PsDfUiBPn0gBmrkiTCiYKmbn1+AEjboqLscO8mAyisNEI6AfPJ7
k0+CvsMVKQx3mWK20j+w4HOJu7LJg0Q36duLPn5j+HZfxc4PWRfjgW65vDOVsYFalZ6SBjqCSycc
GWUWnoDchusISuM+1Zzbhr00BWFrwJOm70JFTmJBi8oZoMno3S2EBtya2tn02PzBBUePsbZg2bLy
3fL1nDq9au9Is7XWpsCCaUdOTqxeNAf//on8P99CnhUpd3ShxCIO/bT6k3gCq9sAjp/J/jxoygKK
bBjxSbcNsAJ5xZ7xQQyNvfyiZgcV1Whxhk0QW+uOTlE0oTQntrJ1q3tZtP4OZG+2qVUz4Zxt1754
92D+4lDCAt3N3i9Gm8ZBz7xv+GrFEV2kfqcnVFvR0qNq0v61x1h2NaRuQo6Fwa23XSYg8YTIMnPF
FXe2qLG6q8ltT8js832UDvkpjPOcYKSZlgQGsACCqbgfHP6JCTPSG8JFnhQDvZ0rubhH3vyjtdSu
F/1t25rOVjbEE1uA/7j8hYFjdM466rrXtNtUGcqMzhH5qkKKdzJE9wQBLahSZ0VnV1sRk+VPAGad
6s4Fdis8+aSEbWFr9OBkTAjOaQRtfCeNt0lkTzv4Z5WZXESHKYxZ4ImRH8pkD1CYmzQkrr1I9Y2G
D2dX2ZRbv/D18//+4ptfPPa/zLwIGfR9SEt4bKiCl2Xxn823tKrEr8QoIeLc6xE6Gq/4YZbaTQyL
dW2DHBqzUTupMlo3TUeJAiAthndw9OjUeola2XE/nxDrk8xYbvp2uiz57oTlhHd5qXaEPFaHj4Gt
l5MJ4Alwvgm8z3+v3QUI9Wm/WVQnwuDIpZ7B+fP7l0gAK6a1DTwZi00J/A/1Abz4nTuJ4ire68qj
k+Dd98RbhF0yXSPCK7YEzBK/ciVjazrzMf0gZcYOT6Z8xQWSn4vE+/7Fp/zLG0aSC2JFbh0+SvVP
51zUshu2PculmEgecbTpUc7or+veszdJLkFUxijuYBXkUF5swk94k6YqJLGCsMwvfrLlF/l9Q/Sc
ZdaJscn2baw5v/9iTm1ls1/lUAKhWdckGdjclL/4vn/KgdhK9OVIXRQNpvWx5fxnbdUeRBX4rxEN
MR3jO638bk+lMZ1rwN3cbo16QzvbOpGLIIMYHvBuGUvpA+CKOJv7wAizXxg9w3O68N2blEtXLrIj
gr8M62JRiX1nGjB3fY1gAV7Vs9wNlDlnZ55+VDEqoE72sE/8CuuLGQpmt+P8nfVJevBcIR0ZSUdp
qxoyUjb6J532GXSKatjpHQqlOEH9Qcuvf5rnFn61YR7FcGnDtD/PUxdv3aIdV+NovkGkorXaUU0V
MZkEfvbugG9Y+Q0fILY6wFTpdsxYbFbWGgdnToJOd56mmJyLj8u/wgtU1yGB0bRD53r8Zta6Qdf3
1kTIGFh2Yl1NNDhNdIjEeOfhxqZMBz8RHSmT5MmMHiL6Fa8ZMnUg0OKphQAYRGEOnNjuQEJp+j00
W3+dN/KqK7jQEGib7j5Iopmv7urGukILK89FM1/NBaLTvkuzbUmkEnZbmPI9Qvoh9a6GYtQCwoIJ
dEnRc5VDyv4dl9G9dI6ovqrDAPwZh/H1kKNVAUJ9gSgGW3tKbgZU5ocybLUrN+X2UOshHevUMk5x
DH6cyU0Xk5UYuluwWv6Zl8LZa6q4WnydJ3dUxmksGtpDWX2MtEo/idojnNyUY8AI0z6aFE3Hhg1Y
epa2g/gkeY5j/tXr++cus5yMpqkbPGuUh5+TOKdhAn7pQnKkr/BuzjK+sdTw0rjEr3HFqlbGd/KX
5uOQpOYupMUP8qbQztlCC64hxx/9ZLFt6eiaskSbFzcFzQLhTugloVuqsj0jyYODhdr5yIJp1zRG
nLXlFd9bQgQNWgdeN2gUC46H67pxdyitr6O0aq+bITk56sXXBppq5RrhxJvR5dHBzdx8b3XiGq6A
vhdTc02yD7Mi31aAe44FOWxnYXZXxUz2gBUedbuUxyj/idgkVStnqpYU6gSlYWUbN2F9cL0oPFpj
2p+ilC2UYxnGU6GJmwTK183kJxaixOukId0jnqPy2nCb8hrc4zdZ2NcTc1lk51N9SO36LjPVuw4d
fCctqAsJdNrcpo+VGXYLTUyt6rGOt4QxrKHa0meXh8SmcC4mGz8IkvMuhcjGNwwHZvqiXQalNUTp
DLF1kPpq2McGA5GxvEoTkEGqoeKzyZrx5ZwzN0R0gJyd5JTGGpFWVrjKHWKCxsq9N7wSL5w5Fduc
yoex7BjYFXlCU+OEBzJrCKAy7FPF5fEEYFIuWQvZ6OSIbmXGZUAWXzRxTM/4o1PlmssOTdvE9JdJ
8ae92q1lN6cJ64m5WLhKoEf3NhQZ47kV+bDtW3ftqPl71CJo9/SKYY0j000cc1excvcJl51am21M
qeL3B3OEzQCgd2uq6JsoablUsfEdzAG/nSbfyzBFT1SxxsuICVKrkb9UIkIkwjDwRamvk66+NdLw
Qhn6owinOwJYH6sCD6PqbznIdhrj2nYkILAKW4POgdokZvTsAM1ch690c9JDR/oJ/SE6Hj5LH10W
46w222kzT0FODQmnxCxXGbzZadR+tC1iDEexaTjo/DO4HPBoEaTBedhabbvP3DTa9tHQrCrHvqO+
XYUx45g2v4xu0QewOumhg1JDsJau8/GhDP2fYm4hR9DiXbwB1Spx7O8QwFfExMHHSuitp7ASUpPJ
Z67Mb4Qr9axKkDj8PIx56hqNKrIxexUTxpFU5WXKh42WMS003JAs1QkiQKbp71XHAK8nDQImAxFl
DzHC/G1hYzDoVXrPnYfscAVfYqoiKkkixqDdfRCCVpFpvbZ5FbRGPR1sfsfOIIhlKtuEcbf+NmfK
3slagS3Qyk1tXxoWByOl+eQVjbee/Qiir4YTg/kReVEpMTqljusDrMvsXtduAmgHFI9s0mKlJ/IN
F8nZiLQrzcMeby0wPNTKxFjCiUc5duxHJGgDyQ14LwF9Y2kdC6Z0iiMfIor2wg70OudMiaxlQNRN
6Fsd/ls6uxSFCSFVjnOD5PI6scj8ItUBrqGWXRNNTRcyNkE0a9FNJLR3ZGKnsBBBH/HHcJcjshDQ
DnBhsNcuBsmhjVSggXAt+gN4bYfTs/c2g8xeJRMYVaVHq46/aZG4ZQRosqnGP1P/l9WmdyySV9/j
24YGUWGU/kmeAhpyzcewZUiV53lBW7/+AcJzIYARyBdFQTIwtzMdHztV9rzMCZO8dLgeDtmmgGJE
WOstTIp3I9GuwANBGPH54ZQ2/HSSYZ9O3GQcyd8xsisT6MIazRLYcJN+YCzTX2NT8gNbxSPRaa0r
r0TC/0rMiwcY2UmCKJI30kjeIW9f4jCfA3dAztLy2M2W5cAvP8AvuJti4D0OJct68nhf0ik8hgRS
rA2bIFj8jz9EZTPigS3TiQofJzNrdxTJyiCHOWpra603b5EqzsQCkLWchbepad9LA/65Q16KXpfo
hRgQaK1Ntg29S0ije5kAbTYEvfE6VxH7pqYIKlV7d7S/KdSk1K89YioXdZTfc0W6UeyJiwwpCxR0
H+JgXlWNzVpnTrGqiw67To7at4zfJoOe6xw/fLyuPMFoUzN9ccnmxUlkn8OIN6nwllc5Hn75Yb/q
3YZfvPMwcRHMt3LCe1F3D7w81yxCyQilYj5u9VsNwMUqtngYWtbcyLp7rzALBc30E+sy8nuQOiBY
ku9AgEn8MOLqtuy8H7ZZwI92YONLjz/czPugTHTwxWxEjZ2+avXEY8nvHXwyNHX9dyKvybPhKKFS
A5LDk07v7LkHyViQMBnpv9JKK9hus9c84h87wS2JUoDlfmoEpCXFxP4km7BI70w9Vhw8CJPxJ0Er
Uj/bXslg2iNgJoLBLA9TavFlwuldtPyKuiifXScnc6J5B88F8sh8NrT2vW9J0qUqp2AcfsiKHasF
gVSwW2UlXhGUIbTVyn7nDdZPuyKwRRvWiA3YMGV60Svj6BbRxc/kpfZMa52BSudSzf0t8YEKatUP
PZnuc7d9KhQzZ9I2mPBT0+IkOws9PtcF31Z3+dUTxT0xJOKwNbSnujIBs7n0vitPuxOVu59Httt8
dvPgqio1Fq7uQdZVqBlqg6FrwhKnebrqcRRYWEx4pMAqk7TI1oruGrHQUNrA7yAzWmP4IjimAyNd
9oGVs8NvXX9C8FdKZFA9jzeMy52VyjsnvdXKEZqDViAXVNmlarVbZYO1reqQ2Aj7RuvtNGh0sktS
r/gWJTN8S3xVhFe6m9Kbvldps8cPiAd2iMhh6llsRlLfal7zC5Yd0giSrAwLicYoj4WVJ8AgWamJ
O17CtHto2PDhsleIXytEcR1tdnpD32OfYG0UPZMzQCKwtWwXk+1N3uvKzXBTRER2Y2thVDWbF3J9
XiAQmEGIwZX53HiqLCb6fbmdfdQFTsSaIXp5zXA2XBWVOQbDgGrdm/yNOWwrIeuVTSzfOnKlsyJM
kZkQD0vWEtSP9aw1Lf06kf7IpwnrYsxmGipYSAO+ddF6mFbkSNobf+GfJdrMJBmbEmXxAAkfG6DB
GuApPVBJf3dIU1o7FMxracybCTfriir9+1BJuA8jnK/IlIshcUZ7yowZq/4Knf7B74yecD0deUnp
/6INdhz18CHyWEwdwgpbYy/IdB5q0XnXRt6fR9UEk91iNiQ4JtRfG50AAdttEQQM9itNuIUTSMfV
NXwOq+qZ+cOLMWNYx54bopL2FjXLjnyA97Ig02JC27NaAnQDjq41ylOqHNpOqe6gNvNp6KL7ubFF
zXo2ZLH2vKBYGM1dp5hcWcm9BVopjMFs0mQMn7wcGczEYjRkNPKHiNeQt9ub24ZwyOrdop+klSDr
Bmyyg9++lCGWBTQ4x4xEqFWt8nWbs6tWHR7kvjafu3x+88GwBfksX8ZGPswzh79VQPHvebFhJEPG
yiceFy2k0YDO3zgR5LFE0plj2K1cFCrcJWiG5fuwmGESNOuiV78cyKSrHv2HAMSXA2+lQkqQ7ziw
HkhpJHIFzFRnw4do4/6GFCeH4JMFM8UR1qJF533PqNAoEWbT/9FU9avuT902JIrWw4GdKeD8ri1v
kp5gOAyTUBmz+5xktQ1XiR+ZjtYRmypYU8RAHDInd2jtHQXfJSVSrLGIMxo5J7OsfNEsAIpdq9sr
EXuP5NZSarFX8/u+e2OUB4NtF1sTZd+IGJa4wSB2bvpYXtqOKWw55/CcxiiQFrNOZqFb0VHDlU5y
6dDcrvP+Z4VG6Hrwox9iPhMludQP1k4X7GYsgWcnrNnboK4mGks4RWNpRHoTkANEqhhbWJvBvZpz
DAes09jwnyUY195eVEczz5Dr7BMt16si8997H/VrnuseejDqHr9qDp2P77kW2fuIKE9DjwHkL6Gq
QkLPPATS/8whIZKMOCM+G1f0KkxoUUL+9BviSpni44+jDa3AWxkTUehxTrRTEyeHXi38/yS5N9rs
1TU5Q0mpeyiIyYzqogliqsqVLV3JzHIed7L6IbURu5uZ3hvD/5F0HsttK1kYfqKuQg5bEmCmcuQG
pWAhNnIjPf18uLMbe3xlWQS6z/mjMYX+8mM1zZ9ZpdrOlKjWZgdft13avMpxjiDd3JYadMZSdogd
pomznbqsuQ58a7bJTUyYX2o3Pk6jSUsgAM7OJTN3w4G+AUgBLK6sm8TQkEAWnQyv7bZR2lJPplGd
WsY0P80+CID+mDc1eiGoktCx7RPRwqvqg+jMuqJAz5LakbRnKu4PJoi6oSX7ODdplXPsetdNf7pG
6lhcOzuqJqaApbEP5Xira1UgQmajFPOwo0UQuaqjZehwf4i0Q3dUN0jyvJF8PBezy5TTP+BY9rbH
wdsk7QFCmAohwzgRXjde5+kbDUG8s0qEUpiVd7pO/5+Y3MCnNOto5/F1YEvdGLMNkNRgmHas9iNa
CrIHNa/adst8oFYt+b87KjIeIY3ffYdtLioyVHJxTBig9gaqdnJ0mmBUvADkuD0JnsnHnMmT1gJG
IG3cpIWf7I00/5ENDz24/cbnJ71R2g+F8nU4m6W1M2ioLKf0t88I3m4X/2KJAXC3u9QIdFbNEa1e
TrmnCOKXTei+zgllU5K6O4Q8jIht/8EfRBaX0/qmipeoiLVNR4TA1ml4IiqiBOao+ZhkJNjf7UeH
6qANPe/EFLr1tY879Pp81C79Z7nrPwvl09ilc0A0zjkhUHujxo55ZEZ3b4AkKqk2+YgQxY97KDn6
Dzfs0Ks2B+Gk1v0SZ0G/MlNlWIIYcpolVGQ6KNBKXvYXaVFGHVfubcqwbaY9gY0InWwjuUZQOlWj
LAqAJHcECb2eREi32PHAW1IfRTPOh5psYbygX4Pv2KgA5K2lHXQLIlKh/qLCo5faNvblVtr6X5aA
ZhZ52oBycdwO8xFQaxfp8IXV0Px1fUIgrUYhCdOExvNGpPGODER+kFK+l+MYkLDR71yPrLYymsnx
b459Q3ZPNBCG7dcfRZsYrIAFJhKvfIgJzNrxgsjdYFm3XvqU0Y0MLouufysXiMqdI5NTo88Di+AC
6HO0qvr0q02EEhV9yg8WGejQrAENHEZ4MnQYj/hfH889SXneQS4LEbky+2zy7ODYOQpA9Tw37dNk
kxSPmnirbMoqQbVIgKF99ZLRXzvnsCBxS3ZHkrSvLJMOvSMVUjYM55M8aAbq5IbmLARKV7fU84Ds
1Ws7qqBW3L95168LWYDgkSDdKc92seqx0m702f5r3aXdEHYpA3s0z7k9I7fQPXs/1NN+HkYkt3jV
7KV9zHW+D3rx2Mx5SnN6aMKmrUfmTDHts2uxZNp2oFDkJI3YeiNC75/i0do4bjtwgZr8u2SZHPjs
UljgESBqQbLamva+xgiH+gAJpsZ10EyYZFKzwLrn3Yla96+WNWzKVmogx+8UQPJpm5Qz2jqBmct/
cEVV3alpY09q2k0zd2miUSqakFkjaC3rZ12EChR7jQjMWZXFa0yR3BlDFCmJybSN7PmbYp+HuFve
jCEr9j1uIyTTmAGjpJVQl+6du5ZZlgUk3TDTsWrZ0VVJg7vdQ8jXkudfjvLZ77SAsXzrrP/nQmls
2aIxdZ7EyHSbZvcQhtW2Sjv9THzrnf9C1aaL8RCDJUD4YbQoTmsa9RpXMHWx6Z7TedkORe9uqxaY
M+GlbWpihahvNw6G7ANKckj2SiXW6eVZ4s4LZn3+ymm/7rQY9Ubi59uikd9ZIei9wzctdNBIMZgn
z5pKBpf0qan5ykQskmia7zNTjfvEx7FkZn/KorrBaVqKZ0VPJ3wlN8qqr2PDIm7Rb7xhQIpXH7U+
exie4vhnSfyZcZiCo7aO57PpfhEbmZ5yEd06ts9jBG1jCU7ZicB2zKLqkQvzFq2QRG5TkmZJmyXR
avfAli996X3X5dfSMSyX/nIb6+iRyb7fIOc/tQgDdip9gefcOyml0eYyIB4oHK4vRi0PnDj6Ks3m
bNn5uCloPtrSpMKco/ZWmYJIujT0CPPKUvVaaoRUWlCLMTvIhqUyNlLMYSyXyFQT1093i8FGahpn
l+zFXWzDxbiZfu16/RHg7I18eH/LY0KNQOKeOCDJ7IlBA92UG8L8tUwywDAeIXbFfb0QvFpT+mrV
8r6O9G9Jmkzfx79+BfVh9Y8WQdfkc4V1wnrVN9vR6ZoNm9CQjLeKELwtv57BCtqV5wo9DBwEGT9Q
HPcI5ql2soq/iDGZ90YZHctS3E/Sfah1hH9SR3cu9OoyVmkLDLMlZmIds4Ol5KNeptCLXS/Uo+x7
TGsn6LL42q55zdBL3NMP/WSdJXXHV5i568J2gXMvP9Z+Tsuu8PCtxtdycv2tWgK7jdq9qUV3lHct
QedhdDOjRy2p6LWPg4Lvc5+p9dTp7lutHA7cktC4rjdhcsmOnjXTxRR/8HwVCOwXnS2+Ib2s6ZrX
Up/WpAmiV5Vd/Hp+85vaKU+vzpmP6hphTUkCSEcoqOe5T5xh301BO/v0gkS24FbVAH4HOtyXUv1m
xXh1Jdpp2dxAqow7y8q/o3z4Br/WDn4JOePgT1ibxBiwy3KrT+z+dsv4WFMgs2VaL7c+P/pFfqJq
YwURO29RPyye486whhta8pbkm7g+V+TnnwvGTYRyximvqa8ezDUZTvtr1z+t9epfo5xs1zUmH2mL
sISaFVhacpL69KaKxr3aCldKbbYupv5yAy8xXeQgbuMa7We6JDWJvm+wNGM5yKrszUZQ5kpJJbzJ
uysY2krMYXvb0+DJWw/Z5bvI4zS0IysNiz6YJtHtVN18GXSEB/3iGbvGMUG8ESn7DTlbwuSlrLnb
jCbbGulFb8DBJke99kYOIEaEIl5hVyME6I5NK8H82Y5smH4ckF5KQXZa5ttIFVNYpMO4qSfjcVCu
OGdVkW3pIvW2ZmSbB8rn882UqUPeghhniV9u4wRuFX9lzQk+sUb5xF6v/QT8fonTZdpZjSDbyF3A
f7VncPBGrHb3tkufjKwOKFh8tURMO+s2GenHdFBRQYkaVZDWLtrSsd/HoGAC7dTF7rtLitttkRwG
KEqI+8kQ/2+KKXucS8xYWiwQ3EA1tfLmRxPtgongTvWaoHDFp0sMIb6z7JspWzvZYztJdnqtD8aJ
N0239Tu6uukzLft9pqFQqByS4xZCJrICnILF0N1gt7jyj/ZOcyzck2E0v5OTFbteSNIq1sBxKFeg
lKQC6KgVZd628U0FjbUlQpbxde8b2hNXxWWZIR/xCjae86is9DFN8C97SJRKxBLgfAEKnxKkA261
r5dTq9Nbnvrzk2/VR5fC3cCcZhk2OkjZTGZTSHcgy10k7twcuDqL72dlFTuh2bSxtgU4ZFllN6u0
KdNxCzoREQP1efchtpGQRI0LHcOhyQho+7vUs6/4Io/25P4oJ9pVvpRbY8m+ccI+Tb2lwhWe4hJp
LyZpAkzPT3rVoP+IzwY3R0pk/L9+GKFxwrwYbmRhybCdYeygGs0LJ2To2S31ZSSNiJsRV7/CXTr4
E8yNoNfW6uNrD5Q5njuThUiNjhUmNBgaDUae1CZHbqJ3EqizSiy4kh7hnCudk7Mk9wVekYVpBAZE
0gfjtSezH9YfMgiZXU13ha3/M2f16adMak1hOVuhzQeg97eUh+fOaNP3unBuXBBOAIF4T1MEk2XH
K+YsRKmb4LqebaktwkeQr87HSYs9O2no3JsX5y0thisSE8LHBqsM2+aadsk+ajAcVTlngQNwosRD
U8avhfsTWdrGx4EJH47SzZUW3mebCYLMFPDilPjJiG7P8Z7e+YXDtBT7LNNo6iUZrGwRdbWueKyH
jnT+jr/Bm5Ofam7vBrMRe+rgAaA7nMJItzLynkq4MCX/hInJXBPZV6yBcJeETvIaPBROKRFEW2PY
j9o7hUTzzpHed0fmH7MMm/6S8rdMZG5uGbD+wdi+OIYwzih1uJnyLuyoxiaw47OZSYlfcm7Zhnuc
ivaGTMTeYNABvK1c8NriHLX+s90Pl9471dbACMzfbQg5MchXjIQWgTW6DD2EVK1yX5c45pmwsGjk
r43TP1f5KhyJbCKcdLKRxpG+IbFWNsHgQYX61i1GWhVWo7vjPT21thJvaM9JHCMZBm9RS62RiZV9
o5N9sIl77TDOqFc1pZqjXSP6rwf25bTA227jPwx7Rs4NCe/g1eQPdJZRBokpiqA2xOvM0B77pU34
YlWEY6nDedfca/lSh9bam8zpje1hoJx1lg1ILrfaMDojrYLLXueQUd4WJrRF/U+M3qTFge7Ahdlr
0pTZZ7TwODGyPIIGJtWdfdxqUUe1rRoHSix4FdpkjI7g4vfU4lw10/hIS1WfE4FdrbbdJ9E2D0Vn
DbtKuDQr15m2y8aFq82Vu1GjRJgz+Djo1yzmVNbjmbQ2bkx0u1fhL++ynUHtx5st/OySzvZem/14
11iwOdmofbfAggd98jLASezNKlEnjrivOM6pB0rti+6OwbRyFXTIIHGfpptnDQ+qmb+iMm2I1CQa
FwUY/T9WdIdhFTSq27RVn+0G5b9PGheAad5UJ8QGolU7w9IfHBnbh4q0GLdZDg0Zn6e59376tHgx
vKvk9x3W1bQCPklcNimDGthB2yMHPSKHbkLEFue+R9mW93sdzomUMjBmUKMdZGwSWpH2BMaOtYz6
l+VgLUye5eSdHWdOrmJcXvyxufTSFfvRTG1uafLEm/Sf3evU4UgMZ5njMrIudzmd5FPbBhUbDel1
vLLEiMTMBd5fk0iIYIvvDvIO3MzgOvHQyR7QQGr7NnEeIyfZFZMYdwBdMAyOZiIcyljA53vWAyLv
gK6Dbhb5rhtHLupO7enFrIki8ZcdXjsyA2z15uOsfnILcaH089i1mn0HLEq7LhgNHs13wytmJkJn
05vcz93M9IxG65SKCeleXbzWVY6FqNBf+6XRzwPorKg69u6l+rVy85xWNTF6a3JDPt0Wzfz2JeXh
LrlyZGF+JsU00JOuYUsmRYrmKhvOq/7KZ/KbGLRqOL2jJPIPCu1gYMLZWLEDj1GOL7knaANsQ3/y
Xkof0tjrBdAW2APBvjzTPmMQgn5MFE1y4f3iyMkg8SfPyHf4QF/JQ8At7tzQSABCDPnzlLCqFDws
/GAwTDM06dU/z5Bv5D1i4qTM5djn6oHLE1I5gU1vIroOVE1UE/5YwQwlMm+rlM2x4KljRTXGtjCB
VI0c+tRJnMCeijCt/jw0HvtkbRPtZ/XjZHlziSqLyNmen51B0Yca2DmX1ynvrUMWh6YHwW0VRG+Y
psAA4u16C4SBmIonhcgGvy2duHV/I//hAQ0MeSIa7thynqDCWJPbxPvViCLX3VvhgvgSR7DDC/YL
PQabS16W3pofvoa1CfjxL7Gbi49f58AMBPJoEClhGx5u2eLoTqYd1mta6wQx7JCBux2s2tmWM1gA
dCsXcbMjm+2VbAR/xwVyTWJZ7AgV5d7LnQcGrjOVfpANnkFCBwcIDAU8IK5HxRcBt3V1thcs6Ayb
3lJDzccHqDOiSOnBeyEliuSY/h7pJCjQf8F3zmNZrpQ0TGUYy2UOabR/zRgYUos80CUtP2oLKbde
KfqPDZCv1j9oDNGbZSDOwJoAo4ipCAu9to4FTl4X2n8Lgh+gX9lRN/ObZsLgaTO2OHafUzg/gj+a
7VKtV10yBZ5I14o0yt4XUzylnX/QvVPK1U9cHGVYCZwjm9/Bk/anzQtN/GQCP97tPbAlxN6rg3pr
erfehEKJGuItzeIKnPXJf01+dCv+uqWiDykpDz7dHxVv+6zbexpnFPx5CpIRYV+lCxz0QIbmxFg9
t0hBVMFvl84rb91eaRR5Q4DhZprynWl+dEn3oimA6Ay96MaqoI1k4X5GTYcrMfkrq2b6xJZ8JAXq
pW9m6xTFxlffxac+h6QpqumrMcnxdvPj1FwX4JpVMJSRhwooBFOVxeWtyCac+XplbpPOOprzkxTd
OwK134pf06e372CnDk5GGp5l6lBR5BRwsoEIzriY+dSHw1TXnwVCgKOZ1pRBMcKtX8NK/Xwfx2Lv
GMPF1QWuO+tbt8Z9BuzXtXaPhKSKg6jnzydZ/ttYZD2oKOFu7Z5b/0wbpqBhEzoNR4eGw9bvzp2u
7bMlfbAn2rCFBlKeuHO6GVwTH+Biqo2pF4+tiAOKg1D+mjQ8uwtbS+KZSIqG7pdL7BvlmIXsd8Xw
YBvsGzKgjcxE2JPUHdqG2Kd22+/G8X1yZjJudTYztRT7tv82R95rve7OqQmbSboNddpm/wyFjyDe
C7R26C5ktlZpRkKDZlGXTGpd6i8vs9R+onJ1YOjeNnVH7cmX4sxRxbyXZm/dIj4yr/shjqLcd9WV
hNT3wfMfcwVcpCHpxXBtbhf8pdvE5CdhrS+cbDHpeiqHYQfqgoho90RLdYFm/sA/UUljRSsrwpqM
rzKjDZK67wqek9y7LIAfOLLFsvK0a25M5PjbccaXlCRliP2b92i0yDRuj7lWgIXDbDqdFirUixtn
qPO9Zm4bAyTE8mO4+8X8yJLljKJ/3FQUXgaT4z26I3M0PgYwyxH20DclSxNgs2qSkK8Dx23yEdfW
pPAZYE+WidovYv5B7tHbOXq3KK93pA76macOVifxNszoe3MPQCqeiOJQM7su54tfkCHnzlQ6V0CP
6YoRwnGfcEZiBLcr8mPauTnNMn+h2JOyoaWEl4ucx3jSA1spADTPpLfPNfeL51wIq0ExS9uXOU58
gMny48hqh9oZSAAFUGDqPTXg/sKfMrEJa6CcIw3pZN0Pez4IbddlPmqwvvgkMNrj+SJAvSfH06T6
dYO8FWq24zrV0NT2XUEQI83g+JAxEy/IbVJKvCctfx2hwsGx9Bv7kehT7iuHF3BUxclHWhROLbwR
TWNvMo2aHbf/hiIuGtNaqBiCQSVRG/m9FplvnL/7XidDNy/nW236lB7pixugAKx5PDnPRxstrKEB
9hal9zSY1byPUIywmXYzoK+DsEBV1FoqQDrE8PaTSlz23IVHiyI9RrMevqDwd50/XSeH8ioEYFc5
+q/YuAikS5tg6clKMt+abkD5lNI7OBfsRGvSybmrR+/UjB8Sd9CW54o3GXRkU2vOVUSLFsauloST
0Ne/DHC8+zQLGvhq4jWqgo73HBMT0cclkiQEhYOechx487YbF9D7DubaafnD9TvkarxvKb4k+qNm
anjT/araMchhwKMjntgv5FStkx/Qo/LQG+gpS4e7pBcAUBZKuBbz+x5H850/UT7AkqUHE2GGSLKx
pht9sY0nE6Q44bKPsHhKcMLIQfLj2GxJEe2sxMcTcqyoQBTx+2h6/2TESqT30FNNVr10iGUCFL+f
DvzCpAGopNSwO5n5YRWVE+ZzG45Ec8HAaxEVkujHJImfYQoPzp1lxiQTVZvC82hHpllwE1sVMZQJ
Jvkcu8POLgdUiU7JmjxREU4yAcoX5LeiSQ+psZYOexwzw5wz1VT3FAbLLXyYDZZQPxVGBd7DW5sQ
XIc+A1q1HaK7vmw+3BjFRpwbkAY1CjbWwAzBB4/mEeZt3jQIZHcGrORGNxuLYl/wa2m7aViP5qEd
QRINeN8IQjj476ikx533ntb6oaalJEnsf2PWHQYzh1mnUtWslnegFn2ryi+3AFAbh3K9ZVM+5Tqv
Q5m7u6HVidAggWPJHPM0cTxWJtQNebukiaSmHRDPAV003husXxvNNYEb2Pg5upn8bbc5mugzWNIU
TUIK4HKN3Um4ec885gx6gPMbB6EVat6y3tCz9SDT/NIn9nxuBREfMkbjYKLJKisR5FRUbfIWZgy9
i8ArrwB37Qo1irHsAdyQnqV9cSz1ap1nUWL3exTzydZv0caxeewg/7ML2mjp52fEDNGBjKVnR/kG
mW4IZEayj8uBqIuhS9t7bnl9k0lyhRGokBFYsErb5GbkDNW70lTRzoiBoJwxD3C6sYybzbtAu8rP
H/SiMrpf8gdu5EMNNHTMWhCjrbNJgygVh8C0ltlRrevSSunE1TWZMn0jG4QKvdGhMEFMEOrKuJ+j
6xiRE54mA4YhLRMoGlriFtF0oFToDjgnqJ0lrGHtJZYCu6iu2GGBqz4Mc6bIr2RKK1YgxYOTyrwW
0r+h2pJgA7I8AFp73YD1QKoWEnbExVmRgY5MOvC6qT3ZQntsu7y9Wj5x90nMEmjA+SNN/zBINa88
AmZ0r+uOOOF5l+3b4o7AthrItFNPL03K0uEa/Msyd3qwhkkFE1Ingu971hDzgJ7+yTCQM6RcpHun
ywfuBMZwskHXOkuVr0fPu/RYDGe9f/bHOKCl63vNl1Z5qI0IDifNHHcoWPEcL3UwRMVOS0EqkpJ+
NQ6XkxD+wIysekpNfKYrHZR1Gvh6JIWxUzAtvIyTfyk4/w0lXha4R1uNMBLEnOWkPHrVcNB8XGME
SResH+wkeM0dWOxNnqNAQ+n+mnf5e0+g1RaThRZQ14YkyCvvBOnGse3DaIBDM+gme+FGhCx4Rz1W
v/ZcI7NaAV+7WKVHevVLue9jHE0kl+ZNOFaYkxeLut8J78J/403kE6lH9n2/zcrmhcdxWcs9N1lF
KwzXlYOoov12u/nTi+57h72rlbiXyuW+bGN6p1N43aqgjqCOiU5JXvB36PuigQYo2CySRAdQSUVP
sCk/VqK0WSz5VYGPo5j7eV9WhAEWvgbSnU7JLncVM0wEES2jRiBzk2ch6s84QbjvsLYCljMBcpFC
TRX8G4BryvFVdOnBYgINlwm5Q1RY/al2kmjTQmOLoUWR4JtlkB7RU1qk+cTPcwcSJJZX1ymyoENW
2+CY40Y3dnZf21QR0BdU6SatZxP3ipMTXYwI6LFzkXNIYZP8J1MmXbkvhkYGDRbTg9lWvDum/IfQ
mqS6PP0Bh3vxEOgrxHpXV9T3zeR+sOb90fCAkgfib2uoBZPhVGthmqsQABR7gGheZaK/9AnCT2XR
S1BI+9FLM2jWrLuiFqO9l9gVlh0gX2MCfLIBaw2z2/vIxNf+BrXlBzjsM0c9pdBCBzpUvgrf/nUd
mkBL+9zk43dZZLRkQ1GzIGDPITElQBz9xTffniZ06BtWexQRhk3qqv7X1iq5FKm8ORHwo4uyDd3Y
tDxofhG2Z7AP774u0odkADnzUkL+NS//iGaUxIOU1EOJLzOiXaT3ucuyYqVr8/IhyWz7xUnKO0wS
f6kBOmNjCf0aPK5AmzDpEvFzOIrxtIja38c2SqS+Te+aVL5Oi9YcFcPt6IjfpNPlFr8+cSNWBiKQ
1reRhJozaDTwq+bdE7Bmn0vSC0nScQ6WdSQgf0DzCFU5GMNwjrtyry0JodXAvWRmEflHCCu24KfU
zlExVUO2Rx3DCUKi3K7OnHviDjDbrx7ogTqDe1P19yMCpAAn0muPqQHGH4WVttZ6oJUIObWyHXFr
L/99AcNWd2DzfkAc4XxOWr4NyMGdG5njEStxHS49fSwJrrNQMNwuXuTcrSEEVdEhlPO8NKArUe1l
KpA39aC8JbWxcce3VjXctt1k3eV5Zzz6kXEcpMr3BiTkbjLmfLc476R+kWCuC7KJXLGq/NFyeKBs
ESoth0KAdJLssSsG5Hb72a7cELVGMHQlaEpNvVjMjlR6WneUJiepbEuHfhlgItd8j2fDDrEkoaFj
Z4NFbEO0/hl+iWUJ6jTa/5drXguZbV2+FGM0d/tEJiZVhbkVtClzs6GnyQG8GUQsf7alZoUF+bTb
eTCRM/TVhdD9S29O9Nx/CUTBISqg6PRfoHfe3OVJ4R3mZHxOQFH2xuK6O6clciVNNeOISvSaaZHG
GLaQOdD8V/CIkIasdhd2l1vIb1om+W5CyFhOTF5UJcUaTrac6kYnQyNWp9rRWIugCLZDedVzyEVl
gvZ/8n2C9Jsgpd4T0aq3WaVjGxtvzzHSJy10Vc+dSAYiMkji4muD4T9ZsnQfRQVYiaXLXVO15Elm
w6XShIJlAcyrOwcmoRYHe3Q4IapxCS0jK18SX2x9/aHtR97tzr+luU7zRha/+WVr4gjWP4d50HZe
U78p+o/ucCmD/njuQw48j1zxOqbz9IzZG/CUhNmYEePNcr3n/+qTGtv7I76h3BqwvDGI/EUZBqZG
4mKGyeNMiPlY9RhDTd8CKGXxb87+e7dUjAWG4nHp29oJoxFp/qxH3OaMsx9U8BwLvb2bKa5/QGDK
CL2wc+S6BX2YtNktLeS1FOtEvjTe2YuRi/hmfShM3Xkfu2QLZBf9s/LpQ2Rsko75aJnISjRs1Bsq
yI173yj/ybUbBdQU+f8k1V2LPSFdbdgg/vbBlfZTn1JX14Dg60wGJ3eVPnKH6ffomWxUG1S01v1y
oeVGvvGdaXdgfXvDIHN68byPFoqWSX0D3wevhQznXFUMgUNuvpXKtbZTbsS8ZHyIDDv9ndvhXTAo
u0UsI7GlBoaKujCRXh86so82IIbVuYzjHSLVGmRwNODzrRdntGieR0uLTExdhDlikhjFrvQSUD/l
ZaFZPeFQGN6YIMkvdlvcBk55GQ2IaQrqM6sGFFKvBJxY99ogqX9jW4wn66NRMKc1meebWrp+wPot
35bO3rp2VD2lSOC6pNb2jZEW+yYbxFsijcCnemvJ0BBEGpwjfhhYPgAcccBT7z0vOVu96tcZyCW4
C3WMddYRKcxsgj/EssmNS9Grb3XaXe/L9D6p0JsMFZfDOFbxQRJ0+1AoYtAiaJkwXsQTOYjDVeDf
28dTWgR+ecldROARd+wlJ2kUwSib8BjZQ1jFJQp3YcjAMJsndzHely6/08um2A1TQ3zr+pb62J8f
9Awd3PhXAGLHvtLPsf7PI/P83KHmWxS6R3c09aCwceBxdLXHlDwCoMlPk37ok2NqYTH03odElV3r
MJpaKZtdJK1/Nf3ND25PqtXoUrs6jeQkWoM9PamMSXo4jz64aV1o2QMgDE7xfKO3UXYCjZoONr10
keZkTwhBLrrf04wcA0eQx/Yym9Y5Z5PZTy2MKWm8WyMW+htOL3UoCDiwHBKyEEkftP9yVKgztKBV
0HTIJYzm+atBwH7FH18dtCG1wySDyB9a7TO1sPyvaKJtD/ljXrnGxkg0eXF7GnmjgZBPL4/zo0Hi
KHMQkZcsYKQzZulw9VnFauGLPRQQy6kFcdVpw5kS3MDv2Xx0QxxG3oWDgUi+7ZzAq+1sTwmXEZqr
kp1Xb4e5ASFd7NWX//LTWztTO88hV6wlTTKgydxkpqqTC/lIRzL5PsvhbRzm9CGWA6XVRF2hhUGn
yvhMdMLwzsuQt4RgSZiZMV3Dl9eHK0s7hFdVpD/nItkRe3PK+qY+8/YdnFa1x86CG7AjXzxMMIDU
ss3xva84QUpr+jTz4Z4ChBN7ESVTPbU4orc9XqIrOqnuUAFJngHgb1me8RSk0kKasFrP8lsbCRO6
m+cJ3wr4r199u5r+Svwvr6ssPtq5s0+UIwHBOVdHb8YrqpGJkLQVfetRhHO0mA8iLz81g5t8pirm
snBnH+w5jfdZP9yB/uWX0purXeobp9lq3EtZIQB3wRZVkrZnMRIrj3yz2pIFQpGkkz7nWTEfm5EA
v3gqy3vt21kIJQTDmy/xBEMEJAXNJnBw1MaQPLctDLOZjo+WJWjeJYfpJG1YLrMDb7TKQiAMwDiV
RQ1A4jAwYajLsCBjSKYxvipSHfa+wvHK8L0hyEZRHlVmo0/lLrC9r92aXMJoNPn0QH32scRm/1bm
2ChxAKzXHq6aoc5epUl64n8FcV0B32OuAZbUOuF0mof+CuSQbGVSXxK4gI0D4LEpsXLm3ciAUDnl
YTGX+pxJ72diaAoo/sDU4md+MPpUAlK2UAdI7amh+q9W3q1/+gFXI0kwYaep/GvM3ggijbBdpfqW
MonvziQgUCWRFc6AsOhOEqZzM3ukYhObIrsdrxIBJHHXv+E636iJHEye+Afb76Y7tWag1UmFEo9h
3WWvVcucQf56EwoU0FdvBqKnT3U4yVdVVOJfJdJT2mZ/vm8oBhKByFT246eYecyi4pR7ZKWo7r1r
iolOSigPsmP+adgqYElcxo5ZxoHAt8dbwSg8z0jTq2dXCPsxdSYwEoOfEBwpXqSBV9y7GT1VJ3pO
zKLloQb3W5C5NHuxrWm4t/gXOM1wz6f3ErcARXqvkD2ahK/r9l3Lqb4hROYbJVwwY8i8WVzYXex8
w3Lrr2LuvhPuWrxh7wn2hfdpyl8GglBPNgI03AUKHt31PiDrg1miKaJZaPkY1/811zqrRxSpU1xE
1Gc5i4bVj/8ISSvHqWBo0zBy/Ar2m2HBvVuOXn4Xd8N3Shk4C43wQwXcebYq2kvINAmEmxo3RDjH
QlSnqRjnDxLRQgDcBSgoy8lseE4MH2W+nXfHyoe+repDHNXyohmg8rpLLFkaU4BQD/a1Arh8XKDf
LhrRMg5AjQJIjEsYwxVodLhxFbFXLfG4CMSZA5fphyJ5G9Em3KmoV7jQ9k+1SJOjHLCspCcqCbgl
OzLnFoa7TaJTx2T06oNlPEEVSzu3OTf1kTjvDyro89P/GDuz5biVLMv+Stl9Rzbmoa2yHhjzHJwp
vsA0UJgHh2NyfH0vRGZX60plUmemhZFJSooIINz9nLP32vh6qo2QslqjeDtS5fOqZ4asSXzWnefV
9N8Z0mjlS+LUEeGqLDLMB3CCxe1rGk3G0SDfJeFkU+VVQSVpU+7XIltNJIfqtCY6zd+lYggOFgEy
mEoIMoyjh0o67lOHrAmxFmBgs1QABILpwGf1c6G53j5FMg2jVuMtrE5F2D+2YQiXP+QT23YDQXB2
+T4Zpb/CH9uEChoGglvVFNpeI7MUtann8S7I+pyrjc2B5b4wuBwk25OKQWRPSVtmm5Q0WKNUP40T
Qwcupbe0sgZtm+F8Kc0OiYqiG0fI3J1uVNjJEx/Trpc9aYKeObUn+sD6LSAHcxOzWesJmQEayPt1
4TPkwqGLXjDel5n1lfuCeS5t/9S01bKV5crJYm8hu1ffxl0KuIkuA8/kjhwQsve6+LvPQUJvQufs
9t9MIBOL1MiKLbBd8EAJAbmBRIJs+chexuqpA9W3KVz1TLmmrR1MW8uBCcqCrB18vkQMrdUwC14k
WejsJMcuigGOoneH54I63D5bCgbwVJnvJFxgfzGDK9sLbRi/6TZRy+02GqOHPD4TB09+8nDcnX1T
0Zgt1D5BjjifgtOFcDQkDZyTwESudV1PUJcAFPRi9WnG0vpqVlu0IzMyGqmFjayjiNyV5Rb5vmWz
05sJuNdAAs5tS889BqKdDg6lDbeTfiuZOBaiFHjxB26iyCtTbjIGLrpLpyw2uF0H2iMbVcgvgw9e
gv7m3jeqJyskV1fvyRCgH08nXY9eXZ9yCp5b8eRzQqGTN/NdpDLDbVJY8tDV0nzQK9QbXYvDOUbv
QEnNGlUxRUmUtI/KSWmVYhAYqRaWYwoHBzjA7bI1nc7kBCKrqPiY8NHNqIwJCXJTjY808qlDlQ5r
i2ijB6Xz3ukjwRsJwii8bwsr7cpFw4VfNL4+PWqJwk8Yr2lD9YgGz6Ou7GNao49Amhqf0d0xqtCJ
wRumWFvFhn8hc3OW0XnNs3CsOy8Ln+OmObMOBTbibZlQ5MdUMYva1RC0OqFLs7gvEFSAarrD8h5Q
NgXWoc6JAUO+mo6op6y0WqnW0ZYhQq6NM0n3KPNs15OLqIneum9IUV3Uaq/c1PvaowZzmnemg+pb
gbt6JlWAY+Koy9mpJeMshB8Sx8XRyLR+LZrXRBTtKSS7bzsIsPBsprTzLFRYVda4D9UceKHMFqwU
RjKFifHByzCEEqeYHGFYBMZb37blVa/jbJuPRjPLMa8dsVyPgweRcBrRLAm6lKcmOfjWtBJEen0p
5nOM6e5JgjO++APDJ41/EK2fdt/Oy0eqG+Is0kG+eoij4Fkq59rH3ChaS2CBKR+yJGK0DJBsEcZF
dNWiYq+l+Vs55OWXJDT3TQ4MRx+je6OkaVI7QNlpf4RzofJ7StGNRfc3EhJydsPTCeEzqZmNW4by
D5AitKWJ52HgXDDJo/nDvD8qAw5L8QqAWbWnFM02pGmxECBwqLFvhBWmhEYN29ZwtzFBu6s+eFWT
zikS3WVt+pumgzMZJcpg9mafPcI47oY534v9a9ly8j7WiDBWrZTstKIY/vCK/P8Jqa+7lm/CoQkC
3fsZdgey20gr2pJKbx5H07toAU4SBp02wI9FNno0T9m+dxqpvblWrlmqkw0vTQROCiRLF+eA3LWw
XJljap+MFE1omNBkSDp6+FKSclJO1jMaFmuP2A7KiDZqm6gwnUvU93O2d/VK0orERMGDZjN+twpW
AZXa5ZFk7r2/ax2rupcFLPjC4j4gsq84MId79xFX7qlMmMAIcCp9G9C4JfcnUu6lKfAPW0jOloVn
R6dYG2Gl6uBgRKF/6e18RK+KRDQH4bhNeJZ7U5mH26+61rvMfbmTM7ed4eh9k6nxjNSZqXUVuNcJ
v4mDiP9YRKivDEI+SJ5btVQjh8KpjJMnJ38F7yxZELemXxzmU2vfLkkB9s2dUFAFVYeS+HZf/q+v
4/+OPqrrv+5A+V//yfdfq1rR9Yrbn779r6eq4H//Of+Z//6dv/+J/9p8VOfPxYf87S+dkq9NJavv
7c+/9be/mX/9389u+bn9/LdvVmWbtOq++2jUA7CBvL09C17H/Jv/vz/8j4/b3/Kk6o9//vW16sp2
/tuipCr/+vePdt/++dcczfDfKbDzX//vn82v8p9/bZqPj68fP//+x2fZ/vMvM/gH0FUflh3hl77j
2Nz3w8f8EyP4B/eabumm4xtkiBkQdsqqaeN//mUb//AcOqzEr4Aqw2wMXEdW3fwjy/4HOdmOR4vX
Qu5iOO5f//dl/+3y/b/L+R9lV1yrpGwlz+YXig8rjENH37IDJoq/RPnYVm8UiPqIgRWclRJ3QhZl
NQ/2QBpAIEFbAK1YxbRuMbYV6QxlAA2iyqfGQYQThBjLxxkDFln4UA2XQl1jHpQzSNvGtbnU61dv
gu7yw5v77xfx45O+JZH9bXHkSfNmso7YLmQ9z/o7Jq7MddkYisFIYVn1qi2Gi1XiRGdAgEDxQ+JD
gnEObMXyh2vk49msRrfa4r76w5o2X6G/8+p4Ivwn0H2H9890fsIUWjpEmtLBPJpmlBVZpBC6OQDv
pxZpmWPbqF/d75yOFCTGiDSIctSR7E/ff/9+/MLR5VkEOnpzdkfsF7eMuh/2CnRog4xCGth5rRD2
C06BoXZqHMZ3dgH14/f/Gu6Fn171jXwcQH1yPO4c3fnp7e9DuHeZCadZGlZ3rttV3If2ZyZolwYC
1goMi70A1+8+0fqokBqpL6aehsdJtsVBGdwALKcFaizE+F0M9AWGymmw2eM9mvgr1zB85ERK32Y4
qlBTyG8VmoNaGsbOIChhy6QyXHFbYWFIHnos07sma9vDWAcvejdqezQN0TZLMx/OT5o86gKiklm4
h6Qm3VSTZ0rG9dCLjoED5EtD+rRJslNTcQivIB3Uj9h81NPQegjbLSoR6GIUUMELBYq9zI3i6jAE
pGPDLpDAHKBtjhXQdeUSrY6zkmH/vRMVC718SLn3rgJHzAAl5hSmqYGNbNgo1Pn0hvBwSC9+bFM2
O6Xh9zHiMNtrRQaAaTilNr6wRvW7MDfb3eCMW03r5i4iO3OeWxjZGrlxQzWdC+Cgd5nIyIbXrXM7
jMPaMZLToMOoovLUxvggG3Lvy6bHNFNGax8JF1Vo9JT11RPw08G3441ji3dkYsUm85zXELl+kMv8
ve5HtD4D2nZkYeUSFw2+kIic+pIm7JomPJKITmQ7neyyk+2pQ2vhVvWIylx6Mi0vzljDHimSTVvZ
ch/U3Xb0lToQMjOhE26fR1cLD6ABziG8JTzCrY4NgO6Y1TvF2QVKvMh039zLV6NW3UvdQfigH7e2
gGs/toBg7uIKm2JM4CBbYfNUDY5+HvvaPBDOd/AalW4iki3o/eABNrowWVu6Fm0dz4k3TELwySTI
t/uyBhEWRW+F2Sv+fed7GBT93g88DSUJM/iBMqIPfYMRP5y6dn6wB+3NNroXZfhir1smUmlgzEhQ
+noFbz34A7XS/JklOn/m5jhXUu19E1TnTytNVXomkWjoY+3EQI0ML8Fs+4NtI+3q+43nuPAq/Uis
G+8dySalbVGF5z437wfOkIyPh6ch6Qg/DZJr+FTT11kpHfcgD1VDl7ZhsrISTzqHP1ZNDVMg437C
nuqTjzT4QPviD4vIvEb8uISbJnGZ+LEAvtu+adxOiz+sWToVTzxIOt69oPtix2Vw0h48RTZrJ7Ds
tLL3lmbi7OjggFfqj4PH1EYLwnBVgdT6w5OZj54/PhlygQ3bm6mg8EBZ0X8KXXAyOpqDZs5JD0N5
cHC1WaMlX3w6NyCHMdPeylCT1tSxYi0P1Vg8mr1rPvtxiZjjzcZnbxOYAM7WOCHg/PL75/dLmu/8
/CgEfMIWLJAWPxcD0LKpoyYqTqEG/eR71T00gW4Vj8LbSPwml7gtoeok/rfYneiYz8sWHcyB+O4e
YF3NJMSlO7BCDRReKtpRse0a59sDwicUZ+CDt7dvW7xVbbaxTMI+WJiiB2jnGHEbop29YdOOHerX
usk2hT0lZ0/3DuC+/XNSiD9tMj/vabxki9vC9VEgz5kMP7Hq3akOdAvH7wIv/t40SJAEbBKcBuSy
6VXNYWFhVLFuy/DsR3OnWHGyn39tNKbPfRG8FXULNmrM7/9wLeYP2k/3CpkgHlfEw1ev/xySHjZi
dO0Rx1aXWf5JI/wKsuS4F9YkkauYJh4zULIpvqtdoLgqoh+vLT37InQwbNp0pSc1HaHXWecodMsV
AFgyNwBpkxpUOCelj8jXTC+k/rGZD/dk70zjO7O8aeWqbNyRzeA8jNLDMV+Qx+UG9ciqA9CyRX75
+9f6SyADF8GhUmQMyEkz+JWU29h0CT3cSzQ6wGUn9sZtzQraLaV/7jLH7OCFx2LYYgtMDiPezUMQ
vmEpW3aA5Y6aNK3zMLY5lirmfwaF0FoaiEB+/zR/SWSw3YAiGY23Hxi6E5g/kSjBXACq610BDcE6
OWHWgLDOvfM4MOu05VQcGSONL7qgu+wQ0priRFlowGIq27Tv7ZJ09knCdQPL85xE1j62wvpLgMZj
Qnn87oQvrWl+ufE17dre/OG5/xyGwnN3PR4MWJpAzm9nrR/WwTREE1Br2DwKPUAiqKEOrhs934T6
fDpKJ7k0ZNCtnanoH9IehxDRicgfrDLYxTPUYIZwdyMqvzJsJ0aXHhxAuypmYz+6kIiUZPC+OeYd
Mz+JEqBM1Hs7W42IavXi4fcvxvglYYIX4nGzcCr0OBOzwvPh+eHV2GXmGHUUcCVw6Jx8zHs7eA8I
2YYkXowARHZNaTf3XhUzIuwrZmN+vuvJWDkXIKXgDXn3Vi/S82jMQw8UoitFS9XntKUfilremQDt
uqx9iON+OnckpD65OaMmFN4BIk1m2WlsHfDSAd3IEDm1cgiXt2/dsP7IWCUPbiHcVawlKNPj6rvn
W+La6OcGzyMcHThx1hgdQ2UW13RqAA5G9NT8tO4PvmF+wXa0njTN/eSML0NXMqAV0l9bmpteGC1s
Sh15a2JmR8yZctXaqUNzJiouQeVYNj33KtxY2qwaHIz8kmRCbOmIYqv1EbMKyLE7GZvHUmGVxhYn
sN4k/bWcfGsx4rlYYQAolpYIjEdvqXe9ejTmr0U/R0mH1bEupvw+jCJwERjs99gSy8dRcFCtlHLW
eDaDHW2++Vzdv5bxcIpYWhh5Er4UNIm1qzR706bVN4R4w3lsIEuRw4KAgaoSTUSAZA5oztKiyD3E
fXbFgVFtEmscT15liCWL3/jZZwLSD05A1FWsQc4bWKs0rEXk0KTPthTNH7YI55ddGyAatbPn6aZu
zGG0f7/Z0kQQFkPQ5sJGTrEbSsz6o/Uq0gQmAjpIsemqkcN2IHK0npliYe7zN2NWMmMs1E/VOIXb
zMJJXjnAjQZwI5+zOnrV9cD5GjWERXPo/q75mADT+rkh2Wzqa4XCPVKzfBh9IeB+mJJ6t5VV8uwM
nfGJHjsAo7x3zl2izHsnq69egZwlm/a0szHX3r6MRTvt7RwzMcZoWKJOikpSItYO9CnayCAnL5Ee
6x1L2ng2qXYvUsiJPmYYvMMTYpg7Ocj83G4/cdPv/SG0iFKbOItwfstWv/9Q27+e1Nhedc9wdMfn
v+5Pb3Muqzwxxnla4uTotzxk7mPrFzvVRfVFFcz6bGQwR3N+iG2SAjNXJ15ac5BoRtU6o4c8mGvM
9PUeEGx8YopLqq1F0TP4R0QqxtfaQh4RdQnziYBKeaT7yixqRUpOdYSAY8EXtw+D1qlTL9z6sRmE
hrkT2BTcMOuZAOSJQHH9O+pvE033EL6aUYHJoozdTV6H4WtZy0/FVDVXoNXJ3e/fHsP69WTOWZag
Js+2IeNYP59kOeyP/hTH9ACMSa5TJGQhlvij1mqscYZHyCYQ5rVXV/pz4ztfk9HPPoIU8YhfDRTN
rbEoWseDYy3UbnY25UWfbGpR5hfbBQhDo9N8SpT3qhmqPDetNj7UflmsrXB6jJDklpnrQHwsEe17
I/meIf+i77T+JjcM9eiH106tWvUB39K9aMPg3Td5OZytGIvg/F0Wtp+doFCnpnVplccuxdn8rrpJ
CMEysggXQ2zmdNhZQHLrEBsw6ww+wvKliN3HfED1J1O1MoeQOZff+J+tuL4vbWv6iIj4SgfcfqaX
3I9DcWEe7G51JDAbchEVgQ3DrLWNwB01vr0VmDmpQ5R9x9hGLPWB3ANj1OpToRs8+DLB1QJATu/t
7xVWDBIugARxTcp1go5xEQyEpSX4upDx5v59yArI3CmovxjaNh679lrnVXiNyLJg2q9m1U9zcuuk
OQH6OMCRNXZBY4uTSeWIpabB2OlO3laQO9XOavMamEthht26nt8eY0QGNiVgXMnMMZ/bzr7XIIA+
BgihlpbeAc2gdBWdw00ujKdHLa0AbqEJfriNP7yWFA2KBVhmbYe8TKYPeIKax3CYfKyfZXhXDaq5
53SsznmIbTVGkqKbdXMybd+/N20KXCsynmOCUOZ2tmeR3WLOXyWD9P7A+vZ/PvKapk35QXPQQEJO
pUQv9MddPXcHqYRWwHpBiRuLeCtFWRzjLKi3VSQyoB32FeqcfmfUeHg0HQyKGcjgNAXmB0E69Yqu
a79uU+eYNigv3Limk1AktAfh3kFt6bIG/lD0OIX99Gr53UNFu//eoSt5XyTyaqZj8WbpyBJ0dE7u
EE77BKfF2svmLj8ImGXjJO5K4QR9uD1Ae1v7TSEvOGIRatbtXNL5x7wrETcVPjmScsGCNn2zFJ5K
JlvlQx87OBmKlgOq+iQ7XAl528cbztnxeogq9S6rfuFlSf2iUlKsh5oEgRSto8D+fTAaczhganvx
UipvNw8kkc5GccpmERQpUtyMeFAXlUI/mKuBWI1xyHdRhGJEqK57730TLX1hvYQWHA+2uuZf/7/T
cZ6QaPyjwq33MY6TP2yhxs9VFleWWSK9X4R+nvHLAT/ru4KjPdxRU1qkclfdq9u5p3BkrJxPRbwK
46F8KJjJ3oGDNq+N0qF9DaG98xpQpY0D+wngrYkA6Q5nsvn4+7WV5vh8a/1YbfHcdDJJPI+gz/9h
cbXGBpiox+I6u6Pa3vaPcP1zpu/6uqGHRENrMobFYBXhJr3BPu3otU3LhOV3ehae3CK6sPa3hyYe
rX1JGwEYkLqAjYWer0R4mINffNSNjqzEaizD+NkzWYGToCqOE+e3k5vna38mM/o+TcMAFcSzmbnj
psBsGVeQW4r6kJgOlujIFC/KwzwQVZxtldUcUYNmmzpgtm+X+NTNprSeRbqLwrY5wMyJkTQMbG5m
0QDnwa17++72gEG9WDsd3a2Q1XRRRb6xTREKPoUx/UtiKlAgcV5eiykRBEWOxTF13OLYhV677JB6
PJRw7CNz7PaoZ00AGaxqnVu+apl4b/EWEhJQ1/vOIL8+1iXYCoeRr0lnEeGWHrxCU/hKPMP4LXFB
ZOUwHmPLGQ91ZhBENJ+zXOTn9NwkDShT3jeOrs3SZoVqU8+fS+8LbNstDLZV69XTg0i517MgCGEM
hO4BKx60d1F9o1rIiMMLydNMQhQTcY6cOeQPdLIwNkZCjxHKhkDRGdlLXRggLziPhWnrXOD2bBKE
l4eeM+vh9pVevepx1xzq2k3WlS/sDVM+jXej87cMV2AVgl+6a5sI57yDedC1uvgxdDv0OrhiSnJM
OdLBO5D9LvDnoGJcaQsNbSwo9ZggZq812EmIyK2AV9UjhBC083utmsFNiKQOurKmOVPF3Hq4c06y
HsiDGTzvlBdGjOi1PdhCHy9snmiax/SzrDQJcDXoX7Pa/kow2n2l1S9xUBBZVDTNLmyZ4w+pbxza
JjcPt69qG9nchHTrVTtDTIouXIKBQg/AvtnK1zgdnaPiwIKrXJgPNtJ2wrCCi6qSi1TUP6BZl6rK
6oPUGhzUCgbuySqqYaOVzcfke+1pkF24lyXxcBGu5PJuiL5ysswmgR8/Eu9Eu7RRv1Hd2Nwh2LDP
lcDnnmiUoG4NNoLdWPfHK6ccWt8LO7JWEeOsxzmp7sIpYmmV6t6SCvFjWJkcWKfmCu0kPsbMM5ER
8gPTvdoebs7Yte4NSEpLrYU2Fye1vYqKqN02O7+k3hursrloVRSscwQgd0GPByM0kmSflzei1KTW
wsm9bdQgLRSwGB4NCjgMu5O1Miz0KAJ9yGYoqmKtaUPIG5D7WFmbEl8SmcfrvinDJQ52Z2E3KEA1
Ot8trqePiQQPoQ/hU9jr+mEySel0O61ZuVXd8RHwh0trnZm1GefbN3lPH4feSQ183fDOfZI5u9kI
SBh7eR04JJ+zEV4wlS3KIduOljAv9K0+lxo67Ol916Id1Ct3W9SzNiEc+33foBubgDDuNFLOZyNB
ta1jCcNmjPLzaMIII4rdROvvuZxZ2vsysrJtHER3LNndVq+Ft2iYwlBWl4IIPlodg2vk3wkUl2QX
jLSCdnWh3kDJeidaxjAzSXhLCrmBLi4+rXm52TErzee+LawD5uR/PxBXNNy1eYdjXafCZTL2YKVl
e7Gt8iXy++IzcGFgfACA7zyJvZI4UgTWPh+5wNdO3CXEHRs14tTkjoVW1I5awWUMGL4Qv4MW+R0t
lsnBWal1SyTxLvGcy5QZ2OGjvjzlbkHquJVNJ9dESYJKZMAUI0lFidnlTUK0da/b0846xMJKIFZ5
32/XoHYY3QRc42XNMP++C4ttRtmCHuEN8A4CrwZj8DiY3314RgcZoZ6U5kvPUHc/zg8tKUZ3WY6W
SB+iAPUZ/B0xxtBnUXyf86z4pnLXQ9STpTs+pwb9ncbZ2XU3MILwxgdAd4vSKmkpBJCIPezPu6Gt
5Ruow3Wi/Ie04UQ/prX16pfVIxAZ1gXbeiW+IeKk2WrosoCk9biVzUF/KYV3ZlqoLhJnLidumo9S
c54iKzpHNflxvTTEcxxM+wAQ0qqSurme5u4hHoHqfMuDbOpXPezN13BqTpQ9K00zpkOR2/Wm0t2J
dHb7q42n5bNedRePHflyC++xU6taYkBdGC20yySH4aN1OJ1b5L1Ha3bs+HV2z14gIDq4C2mG48YD
mbDkvn2qUKuvstpoCSV1GbTJfmVURvNoRxCPtIykZashCYWR4toz6vrAtlEfxlw6QGlbsKRDvFOO
E1zJRThlhh8vJzFNx2JCv4SpTW2aOv8oJda02UYdIY7B/CfaQzdkr6YmGhbhMU+PkVLJjmD2NzeZ
vlpJb70lRDIaAeh6B64ismQnpsVShxyL6nCJ6Z96XqbhtmuoyS0zwq0wCzPAyrhrq8NUmDDc9AsB
3SDAeGyUXn5KMn/PqWvYeaXHAlVjfQn85DPA1BastFs+lGl70RtgrCaqwBUdP4CBcxe/dQTbUv1S
I9h8TzRxPzZtu6Xvre29VoPDXY0rS5LaF9D3ZHUI3M1Nhpq72i6XuG7qJiYmPGwZ6QvxyCAhf3Yd
gIHjawyo8nNmtc9mImrqQ8nIj89L7njyQM6WPFn49RnlqrVMWn8dIAI/MoQd7mLp6Wc7pHfNYRC/
+aiuE/kGK2Qy6KhLfy2w0ezbwgBGDToVBFzcXdvKC/aaVRtcCQApoNNfrPpz4qfWo+y7dE2Sr3uP
nwouhdetupZMdcPOhmPSTP45dgJooHwuvzR9jXdZslQSc0o/Ac2oKtP42Q2NawujhajKIV3nKkl5
R+iR02vTmLwK+0hC+1OSKJYUapD+DlCqosmaTXB1ElK7dBoSNmAVz5F3IBiGvR4P5FhJtcbPKI6R
SKMr6krtIu177kHzjUlWDa9whtTiGQgspV3w1xByv6/pzm5cmPVe35WrmkhWcwJSAsa/eKc4RC2d
kO6sQkIeyWPdB2P0DThRfLAkAGJo0tD/EYNfqpSUCpt14IRNdgTsOZzgEFIzVHW+pHJJD3rjhAt0
YdhahIsLDVnQ2VZcISZK6XbEhn0qym/wQO6qtgCkZXc6oDljgioFsoCtzkv2EKPGC2Ila5HaCNod
mSsqAepUJy5yAlzd8dX9JCavfvVpuZynzF35CLAHA6f8SsNuwShKH5Ffuh8uAe7nvAq4HZqHf9lp
bp6a+QF+bbhtWaBgyrK+G4wZax1Cb4w/qbKRalewJrahUX7LjDHk6FTmx8wX70XPgCWJtf4MJPCT
S5t/j4kl58bCvT0wNLveHnzN39tJ7lOPZSZW2ndUjOY5LtMAsn/8dTQNKPNDFnJ2NLY4/e29xX21
qOvurBkAFQAtR/eZ7vk7iAFftKKRW0dq30M7U1cQHN8M0gCWhZZAm6yaZtuhUsPhH0GmVTWOyKYR
BAbr/VHULg6HsUPBK/ziSKK7fdIM3P3xGExnVJcYNRHTnNDvgxNJIdA6cl1WlXskeTe9L3RzmTYf
vhErchzMsGCzixAkOma10aE9bdh+rUPa6zaSnPI9NijDbzYw+hsCPIofbiPlR1vPzsB+DtkVvDDP
x8y6kze17UOPs/D2ZsJEcveOp12N1o8u7GeE/Q7pog2c4mssEJNh3F6NWLl5uk1z7ZrRQY7onpTF
UcpCbe6PRkvOuNHvs7611qkZOcOdZnXF2ptobSRoM65jlZqoAyDtpN+mCS9hGUix0Dt75rsV1V6n
efmpOzRROp2BKZVMvKqePhRvg/fdVCK42GQOgRyYxuNNEmfBpjBc0nBdq3UfKnpbW7P/1tqTczZk
sU4jzKKpiYiY6pe9xIvdzymslgBqPwqaT0ll6EsLkehS5pDF8R4219vDrEwJjaI9wmMPDq5jHW/j
1dq2q0u/0/wqXFOlPXainl6caadyE6+84CgjnMjcG5pl7OX8lazz7E5vvHE1qQI+TC6udezW/3qI
RXpIW1DIom9ADNVpt0Lpra2nHt573l/xquIKlnW3s0b3c0Jw4lswvExRaQFccqp15NJCYLJQr0bb
CvcYLbOtCPgHOxfdQYL3+hu2Pou0rOdG9GpplqK7T9LSnKXiDIp6kF6eQachbWFOitHIqU3KHFiu
XqxHiS1q7sFMuv0JVGK2bKGLr702jk9B2XGvsjuAH7KOQqTtCkVu/8JB/F2zKQaXzVS6r4WSZFyO
era5fTs4oLDxDzrntse0WVXRU+Q17AiEOC06gYklcZvhWOX556CqF9Itmuc66xnGU+Lh9GibdaWR
nXVnZqXcJ0X0kM52zQBT/kVdRjIgDyAgvYOKiw8vJexNauJrkSffSW2mTsmy+NAHXreYD/5LYfqL
cawGuv9N4N41OudDu7L3fKpNDjK6dQls4jfTmnqV+o341SS2HgZ6IcupLp0nTGyfmQmvlOuXyNhz
BnVeEa3MjC3gdoTy2/ibGaclUxOc85Gyy3l2FzwKWlfDVDcveB3GKxf24sG+eCkQ5ZzESEF4+yHK
l8BLAaCNjv5qK/GYk2/yWqTRVstSf5+Gur+XWVCsBgYJd0xv+zPJbXS9Zfy1l5l+HvKIIjmF+4aY
5NhMmnFBXhTvU9TUS5gA6g1EU8Jkc3D2bU0QJLEoalNkOc4zALF1ipEHrzbLfxNYGzvMJfiYSW6B
BGC/pjUNKEtFK7xD2VtLAHNgxw8tdqgjze94S3Se9004SUo8n6PWSZc+2YOqTz2zrLUsfW2RAoy5
9lbvX52qTPduze+TasGso2zExa6gzvm9B3gnCnce99VJE9/TNDzELnmP+Eede0yINUkUKQVanFn7
24Nsw35LCuRuqPzwfhLloZz/DIrHPVf4LUZqtZ1GGgBOr6fqroPmRuDYyCQYTFVczykmTl5dBtqF
N4UPbZb6rm7S7Igdl9Veo2+RzwYqxvo7ki0Tot/i/jGKu/6xKQiPybpdiSjnxWxIlWiayCLsDG9A
jr/tCXwynMdGvtZp2B2F7ut3FAGkADgfabbysy75oJsMNijK3UfUJmpdEpSoRW3PRtIeRFUYW8zv
92MdfpAXrF162ykeFHjSBMWvkQGdCOYEPRfYOUs+qGib+xXBO5bBkgxCAgZ0C+owPUrSdwbU8jOF
kJSIHZz19M40Q/lWRgaHAv+doUJ8GdMckIEAjCoTyK5gpZv9oE2oi/H93uu58TB0CdDRFsPm1Ijp
GOkVhxqXqTUMOE5lYeNeZEz6LaUhAXWaejamxt70aKaiZQGQ8xB3jn0IHEwIaEzIcSKDbRmWPuTs
+YwNmehRM8OTRe7r0ZkfYHWVHAVz+9kQnnrz+eDR4JjK61hSUFTCVO9Jmn5zbgnlAlCClXRH0iGb
U04ytDGHmwrl86BX33WjqTZWwK5IApHdteLUOtOKBl+/qGVsbBDGOwe3j9MVYb3fCtpRkAv04T7U
EqoSEkHNtOnO6Ga7s+tp3ZnGBD71wc5PJI1SvEbt+KSC6kHr7Sf0+PaV4X/3JDMXA5Y2vRLVATmk
AdjQWsmRXT09pq1ODVJ23NHjGeoYs+6YHZnz2Pug9d4RaivIX1//xDtgPOICiMkhOeUtH2TbGIgp
rL340qFDF6VenMT/Iem8liJHtij6RYpQyuu1vK+i8LwogAYp5V3Kff0sMRH3MtDT0w1VUuqYvdf2
s51CZvhi9fURzpX6nbnkRuR5EXjv52H4x6TzC6iDsxVkAAnoIFlxQV5WXJjZ81r5tFsMxgi35X7V
jXobu1WyicmJ2eo28HN2puGhiszxrZTWrIYn/Wq8dHiLUMLAVA7NT6yW2XcwEpja6sD9dPGQtKn9
iEiafBvd2Vee2JqEhWzNWdZXIxpewDhxd32Wu9cGFcO1JTbi4NEezxc0sNX4rbUxlhKPSZtkp5fa
6dknVsmnLuLmoQodUP3gIbgfPlpV2M/wBzZRRSaq5jI74oVd2/MQE/nsU5n27g0riLuEmUUmEVPg
I5pQfEYxtvtkgJ8AX9pZp3GKy3iEnOeHxHQ3FY+3Ag39/BUhbd9NDsVqFnwjUpi814jfSuzhUFNf
WgTGk1BKRqEmzr7mDq/8UYmU5LKTDBIAuN5gTtW3Fp4MSIBKkgsZii2vrv045EZ+rPOaNa9Ss+wa
QmGkadM+cPr41CDYWhKOAoQLKupYZ9/YpMhWzC37bOEijgy2Mv7UKLrPyiIqsGagUuWuOhs4Cc9o
/ouDVONOdgqHaTS1y6KZYWRsdCFxFDCbTJsUJF690s8JuZlfwnb0PjUNc6aGe/01cK2HtoiZ4v7d
KPMHVPo8CsLeOVDDYOUoih/Da/E21kX2bHjkCERW9A3VjwBp8s13Q+99ZwLjYg+s4I18T1JgtdlP
jJUWo4+8oGEQl1zAHI6BoOO9TTj9BwvJcNXA4ebxcFZaOrya+B554q7r8AO+13hpECsvUAtbR1iN
3ygS+ovNigOR1Yo9goqWIRaxQ+bL9OxZ/SZ1R+pFSW/cvWIcaY8sk9rj32fxkMdHSOiC05wLCGAK
IhuED7mmPRCckZyrMbpopkuFSzrstURQt6LBr86DzOsT441Nlgvzpc3qJ0+X+t0ZpHNmCQ2aJSRy
x2HUus0MKlhD590XInKeIIg2rFbB5dij/UROFkU+ONECff4jb+CL6Cz9pZuJMQDsQlQl//I6saiw
I/MypQCWEz9AoesVL+bAQqYNUzU/YCHFV0lwLDp9qQLvHyWd9mQj0d6EXpMfihiIjO3mTCwMM9sY
9IpcES4q2EFdE8PTnnD1jaA+a72n2M/wQdYOyA2/t5tXfXprfRpk8AZnc2iDh0oP25sk4CV3E+0B
svGXkUXRwYnG4Jor6yWzeqr9mHnYohyRCkBWPOu5CCkT0IzAlw224GijJ9zYKPn5cYhO6ffjpPil
vnvVDPXSyVg/RYxnnmSSrMFp1YRXltNb7eb+JQik/pSmgBN9VQ3Hvy9h7jurus4SOFb5Q2RI/Wxr
ytjUMy2K43OJwdO9/H0AsLlzpOmseWOgjY1NZuHblhF8pzzeeZNFIHVVf6RMzLZWkYbPIaC9BVZM
HuNVtbULUv4sPMu70G9IvvI6WvGw6G49Sr0TCzgKZHQsO0HK7ibw/F2DA+3eG9EOSbG1bqcseZ+6
jh3cKFZBZyWHhGyHbRSnhHZXlncLdd0Gr8JAKsaIRzwQ8k+aUiJYi+zeE7y0TDTd36UtQygWO2i9
yurYUqOQNLky0hgLEZLGRZ8weGEBO94aZqILQ4xPQB2MR6qbtU0pOvVWfcJLhrE6Yas/Wlp8r1Kv
PTUc/GY/7R031i6ZVAlkZwPohduekh4B5th//H3hV/3rBFl66kxx/PugWS3K+kqvDqymzoUn03cr
sl4C+E4qDY6lVqgHMTAEHbBvx573HGRRA2Y0Mrnc6qiENGt0u9jHS8ojgw0uaLUDGeZyF1DDFDmY
krA3zaVRKiKeqBHOIJ/e8kC/Ao6W/8Jouo5D80F8q4lx3/5FzSROdErW0p/C4AU6MGlzXDbaoOSe
xDCmdamst7awHMCuLOFyE9SBM6DzblU17SvLDYhVqu1HeiHCXTpgmn7x7HtFetcnvX6canvOD5iq
TQK65RFwkY4UpnBZu2Ftg7t1Mufi+o88g8iMz/h1yBcz6wcpQuNU4bYfyFqyZ4mCVzBUddx74sTN
dQw7AP8Vv78oTMgDsReQEo2Lu20D+0DU03SM0AcySPGhO/PCU8ggWXDrlqVk0RwgCrE4QEBKS1G8
TlPir6XJhaKkFKe2tfRTrbs2gQMImst2AZVlRxlcHwKHjqvJ0vRiVh9djK7SUe5HZTnRoz0XDIhY
KVmVkRzsPsGqVzJDrLzQOfx9sFuSDtsqqFd//0WHZq0p2mVPFCQCHneXkLRzasLMX/HgeavEWCE3
TmnxQJKR6DlX28krM8X04qYIfmgVieaa09yBCRlnzf1/jJ36Yqc5KZwqs9UeDB2yeQ/sfZ+xa8Od
bAPXsByg0blbPsjE3LMWmr60PKEPQqV5zU1bnoi2NVYVi/oFTfrAaM7S73gNCsYqvrlx1Q9T+/EQ
9yQQLJNy3No58DZVr5C0x2ehuZAWtfFmgmVdK6U7III9kIH6eU51psIhVFSSjkeYA+URVnv9xtZ/
OlVI0swIkkcW4KdqAqFukZdhhWQD3Q0yPgiXiXnlPpoZoPw6G9lO0xeftFBwjBm4Z6yi4ARshb5I
RsqgGrSCnxhPmSbcT0Sox6DxuK5LtaI6q94z4F1tzl1Zc2EcWqPN0h1FLQS+zJ0Ojjv6MA7zatl4
fcicv6bO1YaTwwByU9B5HMqubNgtEKE6CAzAKp9g5DNLv6Jk1CA+M9polLhhkZHkmmD27hL7Gcy9
+Rr5cO2ASHkHXqOfFu+sOQjrGpIFqmz7zYobBMUF/h7uBI5NfSwJkcD6yL68uDhBd9axkS6I5n38
e3R49N7LKLRXgl7qYOYG475qZHGLNnYXD8EMHDCmy2iJJxG2hHTPXwW18Rpz1J/CnjSMogqTt/8/
G50ngf7x5nsYOcYWLfwUusHd66ttF8EyVWYZ/VNgyITXDge2MvkfsPbGma2W3cje2wQTp+YdVQRw
SbgZUjXeKyWDbu966qTYm7+grI1OPpyMheayeqwyk22+i/fCatn0+TH3BGy2dWMmYt0zwWcUVX7V
EHsP5AsVt0oc/sabposrNGotNt6F/RL4JkAq0941BhqgiteVEG23953Ln0EU5ItOQKLrHFNbHtyY
O1G1uX5MU4ktHSr0S2pXkMdiGbwbvcRGQh4Wtya8dPqf7cBiauM7E1JFS0GG7cQ97y3jllZ18ByX
d2oi8PRlhBDDjOWFkr7dNv2QLv6+LEKETS3+i60YJ/HI8fQ75Ij0fIG7QnmQkTwVd+8B79Y4k3Wq
iWgvKq/8YjYkgltBky0nQ2h7lYS0lMrObwFPhxWYgujShO21VtBmQByxQXPam+uOw9ZoZblKCiNc
14MRrPowME9/H8CWWSeph/UW7fdnMqhgN5QmjSsd07YbRPxqhw3OKckg8O/LakgIsGIspAGskEn2
7enitYdGuUxCl+iDuRyX1dQSqZZTaNWY6GMvu7nB8M7yPThkVZGfPWQKDsTvhzaxxgeLQSxm/aUg
Uf4ypEgx0tQFFIlkacUhSYClOyUnEuaTkySCdR3UBC6y1QrObXkmwgh1O1Z05Nh89fehrKl8axhP
TetWN5/xTKoncllEXX8JUndtCQwcBDSrDcme1bqthHEf08lcBi69YgFqB3CELj70sHiuJl9dhRF8
kzUznGP0HoQx6OB9FeS1xD0Feltd/75SJXT+TiOIt7e88TAZzsJtDcVK3DIR4qFz21jTiCN//pCG
7Vsd9tGh6yWCN2OctqGLQri1ka0uyVYmrr4lqrJwDHm3MhXf0bQTz1Ue3T57xsHPvJYZ+rWTbN60
NA82JltM4pdpEQpdJyiYSK+qKcdHILKQx1iOYpKgc0LG4D2y2TN3EgsL11W5iyPCjcRkdI/mhLrA
yp2fqe0A5UlNY7uccnKBy2Ml3KYvWgro1O8r9cWWaV+0LSioIWWbSA2WjHl0/vvs70MRTOGZTuW5
wzC6ARC+0UHj8udBAUn0u6cRibfIwwKxdRT+qCR5NBUlhgdYk+Nu3t7NYnNYgwzenYy7nK/+fj2F
878qYOhBfIvze0SPuUPZ7sLXzs+hEbPCJw31PkCbXJERXj6lLnGWQWypLYncPmNFt78HvCoyM8Qp
jPr+3nH7OVNyzslE37MJ4wnTscfqyh/IA4iewT5S1Hkn5nOI9PTQekgcJNMTUvgtBKzBUP0lCtue
QMaqXUxlFl4LibSvaaYOQ6B36nkLz4bjyEPTTuTqTKN2ytFdbkonVUvgOUBoM/S6G5Zi/4IK0ocW
eNEuFXDXGOmzUwF1ymguHjbKbUE1l5M6WfMHKBs6Hi3kk0FtEYkLQNEpPJIMNWZbos5aQWRJUXMy
WMOCyZy9IVSSqDARPKFDKK9mz0ln1UxR+mh4q1uvO/xdWezn91nENzxG3GaYrlIkMvOntGukxemu
n2/ixuTyLuWbw8W6A0IfnAmaMbYgauPF35/CsFxt7cfqWFikarSCYRL5wYMJHYyvQU31p560SGQV
GueeVY4vcAufMLfYh7AbWWmNbXK2DcarTYcYGnX9KYOfGZUgTwWx4Toq/qUrFg65Zr3t7yqW/wlc
mw5tzaK0u7vPExExMGkLW5YQjBCSPake92TIriFuVAxTmwoxeucHiwylWjUKwKbJOpncS4LVsxjd
dVe/NgODhBNr+RsA868MdUWc6bR2nX0Szdsc1DqOhL8P7R4JR+eDwevIVUSrspASplUxrjO3e0Ob
cwAr0aXRVXSIscYPiwFvXtr71NKWHs4KvGrOm2xo9hFxe0CciEAslX9pJ0VWA3mDTvvDj7iSlnXx
gmM47aP2DZC+2Ro3VoAcONFaML/EbXX0i3dMKLi/mZn4TFqiauX2h0z2B4XpJxm+gvNU75Jy2gjB
aZM2tOnosxgK18GLjZqWTSTUoSQS6yp8LLYuNdpE+1FBvEFaRefdL0kGW3eT+9hUoL/QGNcBYwFi
H3y1bbpvux4P7l6SHecJjt8s3MQTGr5BX+h+tNIM/+b96wkFTiamZM+TfNbFO9bOXZMexOzRCJZ6
RsIGIdmyf6Bnd9VEtuh3/pmNFt7Hs8ryVdIT4zsevPYjMduTD/y54e3nMb2u4+Zbh9CEFsC5j4Za
uVa7koq00fJxgu0TafSqiFRN1tWtXZ5DjcAnbdq2vUbFmgGxDXcDxgJXOKBxQIGjEZv0cRm1bLZT
RsAK1ZteAo6p3N0kqg0PDnJYrWWbJEdbGkv4SG5Zb9IoX7bBayAMNkGoNxua+GMUc+7xo5tFSCSR
3KfQV1E9QorOWNQx1gySeB3bjGbLJymwroBHpUkJ9mxyPdGcYUODynLIjSCREVIVk08Hrd2QwiPD
sOqQ+5GRcZevzM4ISbVgVQO+viLNr4Lz5muM52Jn6dCnEFZgn3Jp/uC5gy2Lc3vYwF4nM27nKApC
u/OeDYgiY5ncMgCFXiyBIHCH9Tzyk5+EmwUp1IXJ28aQBm0ZEH0bq5C5V+PXKJEu+uF1ysOzqJrP
Xo+3gGWeR51NS3gOp3abYt8Fho4lcJelQEgq+sqwa/YJgdSVDDchr2gxxu8Oz7Rh+kEl9qR70TFV
5r1WBN/442fe8WAphqfUD40L78Z6wqTWL1ij8AOBbex6dUGrs5KDdfNabG8Sa4g9bBzuWZVoF54P
xabhwZ5rBWkz2rrAJ2QhC+gB3ld5skHK0uMXTx+8LjhELtb1gHGcP490cVCP0aEsBJnhch17NGiQ
nsageBwcgrx6ImPQ68Qz4JgBHYniFendFdo2Bw8rLO1DQ3xJ14Fr8Av/gLowGzixEIkfcEdsdRYQ
TDynl5BdOuuVIxnH04IK/FcWoc23YH7kJKIhhTtLGZ5ibTo0kb9zCYZM7OkBIPPBdXqueo7IfLbt
6BahpNG+4AFj9Tu2egd8JhtR5wiwxheWxpATWnvnlN4q1g78T3M+y/Sp8/ttXhk3saI6WMggw4gV
gK8jd9yOfgsQgGFo38iDRUKX8pIpTmr7jMawXiB0xCC8CzW415LaXgzMm9pmjro9pGb2VE5IPiJk
o9xa6IWJf8aYV5E9FfKnUo+9ytDB5YOYvKHYMLTFRDqJmVqsYBhwEi4BJz19DFIoSWG4layydK1k
jdIdzdH9l+oabNv3wf4s6vyrn9K9T4aNa0ycLZ3zGwbjpiNwkRSDI7fglRUniXM/DItQpYmtX5Hj
LUEHaQSyR91G1cV3Yn4knVwYncU6qLxKwiwotHzcnsSFGuEH041laDqcTHbbEafZbLq4KlatgqPs
Ma8jj4gkAE/C1PUZfXdArY05yaP+8hnS7rqpPvVIJVwoWXhomfKyfGnQ4FSjtvAMgLhRfjYL1Dma
t4aquMvtHIMz0S1G9tVzAqH93jYhmF1iW3isbCKmOJzFiajeyHffcqusrDI+aW6981lTa+V0C4vq
JOL8uc67W4bUjtv/JIV9M8khqo1io5ElM+UDMy33krn6T2oRsxY/hh21M4Qs2ePAChK8d/4x6cad
Mo2XJKm3josgeriiQvQq77fX/a0LhTVuvO3g2FsBk4uAPR38KFulZCjRJYqbxU1UiXI/FflvzXeM
3H+R2+FjmPW/5QBWskwAm6j4C5QLeRPtrPDJjYMZ+vdJIFyNZMa+dhWYZCnCZZ2sYF8zAjQsZ1WY
JiK/2cOnvSuX3AD8wnTZFMIEjXh1dxh/wixjAvNVPcRB+uJISTnF+SXkVpjtISjxy0oGAFniL7II
ibTDOa2h3XKLfVXKbysyT1PVLKPoAvZt6UU9yuv0yTddogySfZ5UmDw1AikC1tLEIoQJCaU155OZ
OAcO3wfXTzHKIJk3EgLjuh96wcMo9E2peS+dXn+iFUwK9hbBRg+030Q0p3IOdXLDjT06D20fw4ge
IEAPGyhm6zEqLw04L5Sf+sEn7jkf/9lQj63gdyQOzOvSrcz8cyLbrWztTe9WVyfyH8ni2xToJVt8
dUOQrTTvLkpjF6DuXcBRQ7lQQ1QgSL1yn6HfMSK/ZA5DDwhrLtnlqRafDAwkPeEP4G7ug0b6Ykn6
o89N46usYyEwPvaTeO8tsliL3rpWEsex8iMqiWAdZ/k+LRQ9UGkMO4Mdz1aAkVUQsjtJQZuxaVuJ
8BIxoWy0iW+X5CV/XAVlvyX+bx3EJPORKDsQx6GXX0A/wV1laxuvARYrg3jk0m6NBd71jd3rexsm
Nk1dsoShcw5jFwzyl0P3rpJgVYLfLI1naRI2PNNxw3xdZe4rUdvbnDuo5olSqpfcoLQJ9X09x3dX
0ca3SUlqanwM4LFkd3Xy8D6goFFusUs09wHBMCLpmUNJGAU5SDVzYYNMWGi2H60Nbpjwvt8aiqMX
+7u+xCuVnHW7hhXHRCsqDm13Tz15b1wFXBftT8gDD/AQEqsIWETXyrOuwkfLQtfC81w1rYUNx/tJ
Y8oQwZRsQeYKU0w0G1as/w5u+RxOtlyruhz3DXKV1VT3n33Huzyx/2K/5qIrU7gs7tLLD6MyGGbN
yclUSEFbEmcflnAf7JU+B/omtkkRGrGSxnsBb9KNzph9j9lUXYig+JdgA4BiUFwTTT6UAxEnpN28
hKgRFKDbRWUgtyKhO8hFsEga8k2BDhwsMtmJ4qn/FVbxmKHaJimqBNGr7b1oKNdmVdKOgCiLfL6R
kUhlcpnQCLrNjLv5dWrv4irCsFFJw9YQkJ0GALiozALdOApSapJCf1N++BzU+Zs+eI8pjFxBjjRE
x/2gcUABrYf6PyLTKuxrnLpqQRbeALAmP3nIFpdFWREvbzOnbwtSxZJ/aMnD5UvD+GvWfP0TTuIu
B3nwqYRWUuDUGRs2j9nI/Lcmdka3M/JLFI1nRLYSd609pu3S8UiG8RqsO6m7zTEaseUXjDNHbY1E
2loI0eNVyuq1g97UKExinbJizurjV2viRzI07loERZ0EhpWe0VCmsCht39+HTvtbom5gRkIBNAMc
DqziBqPflKT4oEkmWmzq6zcnfXY7DZXUiKo743nUR4Ak3J54NK2D1T96r35I0h+H0LgQ9QkSbUwk
BsFDLdUXEo6EoydgD6ezz4rHAYw7K5R1pRtbP88o50ffWUasOlZJMKzMNHmZV8nmpAsAjtP7wBR8
izj+LeUvK+fvwQinm022wcLu4x8ZkXiQTJ3ayhMLdW3R5PFHzvhl4eb7waXSHSf7U4dPbur19W8R
JxHZlZNN4gdbIyE/GhOWOlJmOohevIz1eM7m7CRJIhAJNXG0InO77iS3ZG6TUKe1XwXa/MD65wxH
r5XPJKZe//4LNsZEW2lHC0hi4WSfKuzv1TieihnmPTKqk6HH2aXNUgeBZkfW3psW1JuG7RkReByB
uv1bquSdYw5QybBH+0GJFdhHHC8uM9luW5v922CQdps54snF7MO/Hj0WVtYzFGUkZMacFygsSjfN
2RWEeAcUSUuLod1ST8R3boRP87xu4QhhbSTLWtXW/6reJj0KAfg+RTElbRNz//hg5E/6AEJBl3Ce
C++bCIhskfo3Q9NfgZZiNsZ2sdQYsHVtdnAV1h1QQtlCsBZ10Bj0Okm/RKBfR+gjeBrvVVeCa/Lt
FA6fYsd6jhVWSFlzY5fMSyrmvG2c7S2wAMQSvmp57y7JkSEqWo+gWBRzJZKuAhEwKkH5l+n5TzcG
DU348Fs4X4RDlGS92WpVm+0/19o4zN5K1h9NEj+nkv0uS52PBLEzSgFEvbqpISKLeAq45heBbcxl
20tcoEnwtSw8pFfXYamp0pg7LS4B6B5kgQAEgYhP8OCExwJxlt4ll8LMH1g+kWxnzgHOXAMEUCwJ
fQDrrln2Es18B8pzGXAAZMzxl1pPrWf26jMufvS0hJOcMXgocAUvKrx3rE9AD42HIrOr48jCwgOn
uCThfFhqYbEahcCIrF5c9gernlus4xxISjPdMHWhEbd5rOemuYiN6rX0Kd7MoIVsFBTbIB0/M9t+
Zm+Oe6j7pg4h1OirZhdM1wOPAOjQl67/6BHxlehUzA1Y+WyhV96uT6ORbwzrTQUcPKmKTy93Xlq8
y4DNuh3ZXtUS2ScMlsm8Kgu1Vvbk1s06fZDkz6jK4ogRUcbB+FTE0Xsnifm1HrqGJ6aTvSVJiD6k
67AA2zHlVJ6BPyNNpG8psaV+czV75vdUW2IVXqtWHDTJnJ25Mp5x1vO1q5/aynCZI5rXcv4/mWpL
Y8gIz8IZryI2wnr+aTv077EZNWs/5kyGHbNgsoXkMipuKgD+C/JCMNBNYjoaIkofcC1HUX/pAfZX
bXqcBgSuiAA0e/gY8Fb2vjq3kXcIyNSxSTvTXBDmbUjIR7qTWv7q69UcQtrvxYDjA1pT3H8aLV6Y
rpg92+RSMPKqAc4sW7NdTcLz58kCnEzMtnalPmQmz7nBMqTuPjgl+3WmknseOOgcLURKPi1sR2Kx
D2IdQQopUq7NtQsLu4y8nVNZNwIRucE1663m7GvH797T3m017vvuocy081Di7oidxyjTvhI0ZZr9
3JHcFpviO8Ak0Dvdxg1Yxweor4eBiWdVX0Ojxt9ADWEOz1LoT7E3nYxguuOnOkUYExeDzjXixbzV
BPzsGp9wUzLfSBCiUc1La9e75Mxp3O4ND/WBtrsHwtbjIVJjqfM0ZqruSOuOq+UrSe174qGwxY7f
g0IlSi61SPJEsUiy3Lcj2cyHE5DscmhfnKK56n6BoMgp3gRJel10bjPnDjH2gu9CM7lW3GzgPhjv
VW7i0ZfhP0vk2HcjgY2MXANoiViWhPYoUhbI0PMYmTZvtD2oykzTpuAIV3qQ7ttCznmeAWul+qJn
JBY06m3+JxXui1YpZkpMz2zn0fGLjVLiBbvWmtD3r8HsPvIcamppElukoSHpe21FMg3xHv3Jz9Jf
jed+nRUceYFaDTktxt/PEGZYNYv2IURMSeyQYQ3nvuMZBSUcmkCRP4a1trfa7ur14G3NeD+GA51H
9lVTMOiDeQsMtK9tu64jKpVEkGuXzUG7aOYhqPDsZEhWyP5Jy4pvk3f2L+6BBJE2wVDOQ+vRkoQ1
zXHb5nxNe3ZHolyuDrBZ2Q8UJOYaNDimvvOqB9lqwRI8zQ8LiINf5zsN6Y0XxndHVt/UG4yRpt/5
Jm8ovFL9zawpkMYO13Qu6a7Sr74Lz70nvrtYAvBvK/RTij4RoUDVbAdaLgqnfg2ij4F11l5LrjdZ
5V9CUXIF6QMQvY1qGWaJ6VQEPpOM4ljUb3ISaokBCp1NTNiaxUXYWN/z96jnxj9fBp95EO/BLX67
hon9iWZkMGqS6TKBVWaC4W2qlYgI1CZyZNGVEeJXalcO4uSf564l/G6bt8sKhrfGcg68oRdct3uz
C/OlVAGlVT9sOlNfcYtvUXQfpgmgRziP5axGLMrc3EzMuSw94Y2PCAxRofXRWO3SLLHLdIYibtf1
z+QQ3DPXT6jUDRTiyXnwPNbMpBNlbb7NNUwIZk9Ub2vb9G72dUjqX4GbDFet8Ua2Hx29ZWxr19w0
WsnqxDIHaDHGG+oFBoG5ejPd9HewMT0I/MHLtiZ60KvGDXKqYUmtd5wTktjRnQxnOBlxgJ/XtB/M
iNlxp/cOegben9QIIE077ZW4w3uHu6ZUaN+0HMJJFfDKl55+0hNS/DhVgKWU3inoYAkmOuO1ssfm
ALO6AIGcuro/h0tpi5z0vbJW6BCNkt5lGLXV2NFyEPb5VVtDtmYWIAXwsIJIkuVgZ/Z68tl8WNWk
GJiic7PosaH21w1WdDfcJ3saHLKnSh9EOYFCdgOiwziHTXKzo/rTCLtgmaLiW4UfuMitRQCdu9Zs
BAQ9uoce4niT6eBWKFE8N/0KM+2hUBxFZJDckbTBWrMYW19dWXartrFgnU9L5nIOJFh5ybz41iuw
lrFdMeqynpLUA8Eue2/T6NOM1qC9GofuWbkWKaAAhdYuK+ajObsgbM3ZF0UWHFSme+Ccu0s0Eb0X
VTxMXLL94E4Gm5J539LP9lgbaJBSnaE/60Dkh63c2giJdV0Vx6b6GJPZmdBRH/glf5OWafuhkcdw
UDGVXdgzOvkgXfyr8y0COTV+jxh34FKMddVS1FmR++CJgNi6ieArAFOw2wegDUS9s4tCXc6wczAc
ucyc8CdmwbrwChzXIXM93R8uts8y22TL4fN7SV/+DAYatwqhLSVWFrg/wntjxc839wIfRlvqRPMs
NRJkMhOgv4a9deFaZOs1wQs6XCy84bSVNOjbMe3nUYKHyq2sUe9FV9NHf6BaOqvSQzPB9q68M7ky
1qoZf9ocmiqxgfwFUOwykiW70usXqahOdkWSCiKjX7RuB8IZd2CqSNPFs7HISQVsm2E9Dj0KekAh
C6OUvzohbWGVP5ujfaDaphe3qmIdTJc4IHa71cZDU+gIt5LxJZzJS0Ny6BSFTx7RdGlNeUdXiqwN
l1nFhQhiqIe0hPGugz/oxzNggboab6OzTQwQ6AaNl2b7vNy0ojmenAiaS8QqFXE4JVWek2hd4Drq
8mDnWwYq/PS1R7CPd0S8OuyPLfgGfggt3xwBzRSwA1gPonKxBroUS/ULI6ApIsXJxgvgDuSllsGJ
qdBZoNMuJ6DaN6eTDc+p5LMNxoOhR0fHjDaZzj7fbB4KPG2B6Z2q2frDXy66eYrA3M0mJBuXdUvS
us1QSSeP3OGJaCYcldVwAJGndVfCs4j0TaA5o0BjTXIYepc8otnWEyViFQvnDVv9lyfbX8rDdxh1
X/gJljYmRSlZW0jWY92Y8OPr/1x+tmUQpgelEPvl5JOakKWWuoHHKEO16CqoNjamzx75B2SAW4Xq
dNlOy1lwtvr7t1KIb4Zq1QLjZdiyAatDFuwZBGtUkSQfAB6d9P5AtjluLASZhBsxuHRDjiXxjHb0
Sy+MeBWCF3Pq+NMLyfH1uvc0rXeiyslwIlJEq58QlG0t6sRuaM6Vaa6mZHqNE/Vq1QTl0T3iZaU3
p91Gxzw81in23nyArSZiMO3kjqIo+HDDaBvgGjBIgeDRg+22iEiEZ0u/7EghBwuE5Ii2wQ8x6zqP
WS4d2OorPKH6oqlwJxfcKqKpH42JCFkSeE7Ss3OmJv2tabZQuMk7cNN90SWPSZ49WwbiRG1+AXsT
RTvPXxgFkNcT+UmgMVtgNJ04LeOHKU8f2tZ4Caxp59nVbRIlaZ3GqUx0LmCydhcMimgC4oXT80cK
vX0ZnW+jU/6ibt2npowQ5KTsWyxfg1JhHgPuuQDycsBMVTXqRP7QtSwGHqvheG5BlTXpI1jjiB8t
vTe9OlRtcGRYhHLhxU8iygO8NrZ0X+z+o5zk1XQKWPjVU5nnJyPEwl2qDTB7XoweepPrdp+WqT5g
+9D7xYxiaoJzRo9pEcltE9vG9tboA4tyilq4Hu68TdMq70YVwT3eRvh40xVZ8FdCa9plGOsvNTpa
n0QVLG6k3vtUx5JsUWc4T9S+C+3DgivJ4q+dE7oWaTQg7efOdkqbOmwI3mMPmrN4MPuUR+7k59St
GfkN77nFLD6WULDCjrtNksQ0X9zziq2SCxt9LLs9pnNNcI8Ljul8OFWwMg6V7z5g1fkVVXluvfEb
HA0+b/cpbljPsc5BHavM3X+Enclu3Ui3pd+l5gTYBIOMQU1O3zfq5QkhO9Ps+55Pfz/Kt6r+Kxds
gDiQnAlb4uGJ2LH3Wt9yAnTWYoxCTCrOB4St56jrWA7nd9M2SOuuyvgFmi0zFRaAhcsKR5O7x8Xj
FE+4s7+1rd/sixAljgfCGOrutI68Ndh4d43B01vACNrVRXS2KcE3hutuSdU9mhYdpanhjJSiUi1P
CR//CETVAkLwsAJHQQ9k4/reZdC0Q098xmJyjLcqxwNtMpoMvsV1faUMjhcIyniYQ/dg9ozw2LnZ
GuXWtNNnoj2OXh/dgMoAoytur1mmGZxdiQ+vClh2mcM5zMehqJruLdZFtTYbKyYxqUw3/jh9Q/H8
lGYpmWad+SN1GSHCi+ddN7gxfU5R4cptVwBr6gXJFV71AggGXRuuPZJWG+Lt6GjyudtOGfmBkvyk
RcfWhQmM/vBETLUlf2BTXROnw7aZ7RSWo9wiKXAiws6lSSvJau5mC21jFTeLzPUylmgSAvM5EoQY
clPeaFZ98IHdaoMo13h9yaYkfsgiHFwY3Wsro2g3BBXOAFmuUNkc/Z6UaEKTUnhDDFnIrEAwTTsR
y/pijC183Jn5PnnuaylOMmAibbQkQKel9ui2CUa7iPKhONTjeHOLJFgQprfFIX3HsDd3kL2nqdqo
yfhpF/0cn867lk7FttKqo9O6r2YGSpJHqM/pPlWkSZN5rR/yzj2ThLVIu8yC94zOJC1ZIjSydyHa
MfS1krOWhJsxz9YTpCTOrvXdGUkxtNmGyN5C8L7QLWfbu8+kEgEYd5FVNIX+YSJoCuOCysLvf5at
s3JnjJKv98+u2Z77vl46Hf+Krci9MBw9XpjyxKpK26uyyFZz8bhURvmG84S63+zuHfFtkKfzdeH5
r0ObPCgzPCLGOk4RVVdAFKxhZvhdoXItHZ4ZJKM0Gf3zWJgcIiNaKKmZ/Og6Cxs0HgBG29JHiwkM
wGzGR2eSzlKVl6oI7r2b4gqsX0q8XktMUzzXhCdOiCHw+TbfYNd808Z1ifx5gZdK9hV3oGJhbBwd
35+D3vslMkiPlOpEFX7yo3g3NUG+rBL8LOSx4/SkU46/yDuQJ8CO7VFXfP41RvI6xsYTrgRqdpmf
J9/82TKzWAZj+o3eBiCm/jJWVkt5j8cm7MsXzyVnuLxJkrkW5kDmiZEaDw6Zor5Ow6OPj/DhYMbR
zKbibE4BDcFFKHz4ieHBsccjPnJiPmJMBYmhIc+LoPr4r0Feu4QCHfqkx+9UvjIQvI6V9h3NG6cS
VEnqtcOZHij1gMzqo6+dHwV6okmJf/z30OQwrY303Uod96llQswbtrKL3wy0p+AYeQ4ck4yFof4e
ssEjGA+PMundNTpxbwmvydylWh5RSSFb8VdR9BqXPJmhqZ58SRavaLZ2zf5amIyeDNH+02XuSykt
Cp7Q1Kkl5Sbp0IPG2DPauv6uGNNrrVjVory33fAvA5GzDiCmmsadZhSMOKyC4XS5s83hIfoM9JoP
AWJ0jnpJAdkCLMXLNjwwUNM4heESQ7NTInAhKydZyvw9o/ofVMneOuIG17ZZgFPFlTX3ISrZZLRi
C+aa2pg+kmjcc50QgazokgAuTNa50YaHimF2z4lqp/vFoywTi7qcaF66E2IF45Zp9xitzM6sF6VO
exCB4Yqf/SHLcpSCVfFgJfnF8z3GyIB2og4arJdoK9qwcH7jrFp635WDMisqSIuA2h5QBOfnIlbA
KXx7FrbISx6zqvAUFxRhGR7TkRzRKT/Zqvg2kNyKsJVqfTLANDukN2cQbsnILddpXZnrMWZRjRv/
H9mizwYIWyxUemtLyXnTR1uI956xtO1iiqsp45P4QddcgBsl2ad1oi2GB54xFguTEwyfu5Dgt+Zb
17HF5jEbE1nANHYbEg3zwvleOuIcSmIAS35NX5Pl1uz0Hxin51Wmi6kmIZCQRJANxK51dBQBm1Eg
GuKgh+GLDfaRqbLJr5nwvGnosReeJZecYXep3v/Lyg9Rw78bhgI1lDKz4LjoT0Tf+RozbZ+OFy6a
aOLw1U98+AEQoQFujTNTmR2LBLF0GNR8ptfobApKYa+8DlmtbaTvpIuZObjRa1mfG4IVFi1Sqo0R
tds8dP3V0LTxKh0gmPnlpYc13oRGsEITXpPatyapp4EZ6E6ElqZ4dPJ8X1vLtIqQgRjBU6hEvI5I
D8ps7rqn6ahw4hKltUuWltYTZ1aZU73OaaKpDPYCxZYGwcOhn0jXC9VP9ZRw4j+yuWwCO3nUiIfY
GnCU0Yi02r22Pdh1Rki3CauWKJ4sGlrHsNQxfWdmso5LYpL9SMKGd3gWQievOPWJ73HXd2vXEgWH
wThYi4DRtO5FJwZ/udvfKeDV2vLtf6psytZZ5+MPCYwHMxDjrqn5GGBMIfKhbZHDiwKFXUJMuOb6
EOWqa2YUTId7ugsexR2juUPhptqFzZ0wOzXCTJvPdt54FRnj5YihzoF6oFjbDdkLUPkHJw2fOkED
Axm8vQJkY6z8xncWqdExWjVAlZnantJqMUDhWTh1k70iVWxprUKJ6gKB8I+UPr0bp3UfvA9IzQ+x
QRoC9fYycgp/7alpOqK/posRJ5w4lPURWLmxtMX4HhKAuKDvNJDrNGJtIZBZaqvGqIJtlrQ8wr7t
wdy2IrhYQfKMQ44JhxX7WxTx7WlwQVQgTfSidVPAUALowTmiwdjDgLa6ydSeFoVhWtsSi/NeqyG+
lgwLn92S0HjHvGhTkv5kZdrA1REf0VBBys3KnmS1+EdYQVUnntd8Ns2chrY5MOtRvvXrW+Q+Kb4g
CIPAqc4p9PWHpLwJvxrf/NJ9U9Z7PfwsgZCefhFN4/INv76Gz/dJGDpacXbjU1cG6R7uKy3lOHfX
hdOER0G7FclBSFSIl5cvppPe/aAzlhV/19IoSu36+YKOPtkHMfQx7LcL5OHymdFRsYaPVZ0Zf9Ok
K20ehXw6ZPB6iYkV9s3EhwxsKn7To+mbVk/y5JBqtkkSY1ji+LVOny9T5ERIZfNN5onHsU6WDvQV
dGbl9FpPnBP7zMmeNNoNsnTbD3VDqF39qOeC0fYabL/uNAKGisF09d6/vWNcPXwT97ZXe9C646Xy
wF5l9RsFGQL9OedBqxxv9/ltbJnlFnQv62E7ib1usMmYFuk1VOqNs4nsmjRGmRi0R+2zPsblPpfF
cO48khSzpi0AfPfg2YTaoxpCt4q95b2JCTr1Ns58LGBWHS1sobun3AX/6bAd0DKkCu8NK9tFMHUW
dkmqPNpjm9Ute69L0DUASdqLMYm7ErZ29jNMcDlpqmej7mcYo09ope/qZ5V74BEs742wWvkex4m+
Ikq+WKUhZ+Q6cP2nwhsey6nOPuYcgmXnYkoyq3y66ER1HOiadsy/AveIWwLBayQoFTF2fIA1v4ko
Le9JMT0ZUkItaNmt8TAYbFzVEK3tsBab3ER2M2gBUrsBdkhu0oZorYR6L3I2iKrya6Sibqu0CPKZ
S4tclam6QvFWV0Ym2FdzlE2qcdQWhNhDLpoavZyLIrMYylVcWejMkK+vcQ7kDMSHmPgjX/xotTy9
WKaXXPr/+5Wf1mpP0fHrzy2LsIZMskQ6+ZAckxRLt6Un9WtPTzM2mugfxXS4a5bICtxjDBJmzbI+
w2Wqdke4IB5dv0wecsQP675sCC7xphD4RiC2SrbbUVY0C8HSjFEw7Dn68GmkMcDOj4ht5o32wHSe
CcYGBs6YPA3MV9dDUBoyveb0GS6rOm1umFaKPZ96HTHME4mK+U3UBQ2nmRPsR0+D7zj8SyFw45xf
plD5Xa+AjQp7QGuaF/w/NboIkLRrjVPUOW3o0qqBXquwPObZPfGNszFqCC9RXPPfQfRfhjZMlt4w
jBun5kzZg5DxtegQsdEcbfVRBgOA7sYOnzy6hAIJCtOqnqT2Fo4+nnfbyFnT5eBtFLQl+kVGdoUA
vg4qvd0MeuKc8QCTnmdM+NziFLYrDAjCGOYvYyn/DfzkiANx3DlW2r+4A1SqYhQjyOOpf7Ft7R00
LIy7sQv3UMqqlct54HnMx5kw17yq3tDWJaLmrRt76SsCShkL5Iz6IJaWXdmLMoLNEguFw8RUu0JZ
d3u2u5hJnm39jtNHrbpxWTGMwJIwwsjoCYvlj45dDeIwGuE3Rp02nhyPKY7hjStmQv7BLBmv90mz
b6wy2ny+PfHwI7WG4GaG6a3OvfpiJhrZT77UHy0WjZVWxfktgMnvIEkDgVbi+4DnNFKU7pjc+9Np
FEW27TUTqfjwojA+PWYtYxQfb/JuEHRSHC0eVjTwMQ323rUe4o5oCE2hv3NBN/RJvW59G91Vq6V3
s+qPA4pnjiMZM0HPOQu2oyF89uHHPYxolcAqmx/URdqzEfLzOUa1j3Rd2w4icXl7OM5447eyWIHJ
NJiQ/x8DqC55zGzXPdbB7M0szEfdQc4ykYsO4AnvaCvldqBJv7cUykO0Y8bo9fh+0RspINK70Z+e
FZ7zrS4JM6Fv0G2qmPq7wJaRuJZa2oRyTaIOz1Jkb14XW4/2GGMx03C6espMT6VbZKdh2BASv7Y7
ALzN1XzmWFgnp0law9bXOnXIXKFwoRPu65X9cLO9Ak+FlLD6OCIjiiRpvWZtmY+xFYKse495A/nH
mDGhylamXyIgRQoUDOxrxJGsbZ1Wg8eUGknNmF/i0nxEXx9vP01PRYZaRyh6VrPft2uc+hqA4iIp
hmYaZqbAGqttR2oYRltjdpUyymwmByW+4BHIExKvlF9sbfzMTFXlbSZ7bqTRcXMbegBzegi4rYDI
cLs4mHKyT3BVHA7XJbPo2Y0k2/ia5ZGzG0Y64lNL+SmSitBkVQEhrWhgoEQmPlvO3bQUtVBXdjYz
7Thf9zNjweQwtpSOoQ6f36Ji2lfwJu+2XQwnJy27c6bnwYkG5BKRp+frzevY2ePZL8r5rnn6CXtO
sinNHPUDQSArs0ECo2UMb8QY9DiKeYdx+nbbJGi7Iy6JNVCf4CXPIcikPsycNrT8F3PQfvIgzjnf
tPV8P+lPYLn0zUhv7+4heQRvNBovpCgSfqlvvQEFd5U48eMQXns9B/mdOMgz6WKWp1R22RYSKKeG
GgwciH0InmARHwwv8c/Mrh9rn8fKjIfxRE+l3ycUOogVLfoYM2+KA8/GtS1Woh7M6yQsf6PaJF42
KHnBNbfpi97ayKD7ZmNVNm0lg4QgrOHahon11ZtNXbTqrA3j0p+fjKW2rHcVjSjdDuJXl8grAtpH
sjVWraH5+EKGYMPidgqLGTtdDvx8nJLy1nsGM+88wCu2SV157AlnBhZXmA+dHK8FMDq2KLrZbQ6V
zFUbnUi2VadjuyxrnokoB5xXNR9m5eRXzWp2U8Dt6qbvvg5SULr48rvRkvuw9bfV/CEPRjekwVY7
OwEx+Ja6e4Cvx5E51aWEm8tRVBMHcGIPSUE9pPUcLe2OdngSN/1TpizQSeHHVOv1K4JKdJ4tALbU
wemTS5Ri4XDMsR0jeEmabdfQUhDDht/LOn+yafAREyENX4yeJEGrsREG58+vQsGbR5tDRkX43Igw
O+o0Q1ZIStJv1P+vNJROI5O+ZhRw+OwSwVtHp5al1o8hGyxcbYoPAxSPxzarHZ70hKYseusmg95K
4+ZSJlXF9jAqWDeQn/1BNJe2cM3LIEB6e2o2qpFT8BiwqE9txQTCBkfV0KRdSPLWHmQ94ljJWhBC
ddrCFDcwQkRe+kGGxSn1Pno63blqoJc4fkbE4ayOCQOUuP0x0mz+AU657vyC9DeBEtFJDCB8C1aE
rLlpIpUJG9TBSfKPX+vpvKg2fj7sM1bkRRnCe7NxR65bx5WPuDegRFjhS2prNsMJaycY4q3kKPzD
qKII+KF7aa04PxEOg9gEIQpd2hKwzixlUfm/XqzsrTV17srtaiCqBhl7BIA9ZXTrIf1blL5QDZAH
9/Hp88UQHubt0WWQLLPuVJBAv4Qrb7xPBTOrqjWsi1Egj8JV8z62tv4+IqNbOmh4k6qA6xt9boiR
ve0R9t2SwCF40e3rN/CCL+EYRR/CDbaSULJZ8fTgwjMgVhBZONTXx8/vptkdOYT50+d3MKiBxtfP
RVX1i6qqS47SWcqcsmDaGGTlUxtlLMYOfrGAnszdaSRDwhkxpam5ZvIT45wKooCooGLUdKmLNqs4
dqIznyu6y4LO6UkRxHbuo1g/l4l0l6gpCHYf65hhfhI/2YF+a0NX/Ev64YqDLObPu5La+BG1tFdp
62wQ3eDHLQePuWxVcRPmlwxJxHFAuI+lqkIeblbHz6/AXVIkhAPwWv6cOJDcepdQ7X6i3CPo+Cfm
nR8MQL0b25Z38ALXO2dG8wpAT59JUd556IOGwW5ur8GiRVdgBs5+6uuncf7ORQiwUIKAI31GLenx
9A9twPzFNsfZKRHIXeSE8WtSgDICdFJeRBM8A7nk8KlBbB804by5Y/xMWY2dC1lKKHTtPho6Q4MI
zWKqBD8G8wAPwlqq1d7RDZL2Iei77/Ysag5FZaNljPXj50s8f6WJWSKEdHptqQbm8sSowjFre2dn
uvVcJVq4Gifd3n3y9rWoiFYpAvddEpFZOQ7l3oO4yeRQ8QFKU3uHT8Q4fR4gjIb5UlyUpBupqZJs
006yaEY9OlmdPTyM4EP0BkdjnYKl0sPmHidNvIvcKNrqnoHkcMg/MhuR6Aix4+6G9mvPMHBhDLZ4
H8ZkFTch1BMvNw6laXUrAh/t98HIEKT17d0YDfvS8Rww0nC7ueHWbjBz+FdVj/45kt1SZxZ4/XxJ
Xc7/MlK0PDvt39hRZKZmRnuHWleuGte48gSeKFTHi17GdPdIkPlOqhR/A326OIb++FmaZo0D/IHI
FY2kMVvTzQM6knSm/9PpT8d3p63+kibye2yTZTlSN0h0sG1enTlv6D8ywmSfdUkbkwbveEazG4u0
u6n5MWiH5qHTk+ZBa712q4Xu3k/Mb/DZd06ddOTeZfGRcfo9mQ965FYbDMR42/7ft7medxzgi3+y
4uCUSnwUfalWthzlUVSxuqYus0+4xfZ+yJjuN6qIMYL48fnzK71VFN+hzUfUKruDNkUcL7LopDj7
PVBg/qjYVLdh3qoVhAsghkb75KGvB36VuTfPgSkWQFlcptpzjJ4yZfXWMvLHlq44Nk1oPXdo0NYm
0zyDFeKcRYW1SobIXf05M+NrooewhGU4hqDaFFA/9Dmx+D/ubl9NXhDZwAygDbo7W7QHpYyfNAQ0
bB84Gv/8r5lfw6H45xxLJ4eZ+pjgTP1LOFSLdZgDBBmxGX6SH/DrF7YbNz/yEgtTCPn+YexVsA1E
861oECDbFszLsVtXJUFbTCV89zYx1j0UpWHtQ5H8KOIEjYKfqH1kk7BjqtK+F9MQz5XGX1I/5dfw
ZnIlHdd2JBQY03J0+SWsro/S3mE00C1VY5x6bs6Bk3NATu2NohjwTqIsTve8X5a24d5ZUF2L1zHP
2/PIDG+K2OTSgejPFHIBjoJK2whpG2tO5R4il9uY6Pa7J8tyVRBotC6TABecIIlegOTzgyHcOkH5
U6+ZhdiIhJd9o5nL1NPooNbsPbkUE40E4lqjsj5q5GGS/VsrFFnWSZiO9yKtap0QARim9H4tGjRr
qsiN6r2ehis+y7ac6+QCinOB5ZUzgm5v0lr3GNBHZ2EQChcE+jk0x2LTR3Beqxy/pq4SwhLKDmO+
gXX+z08LyuwvcS7CooXMRNy1haXrhvwStBoboI4MC6OHRf6oxQutJ1/RKmnDzYBLD2cqJWoLC+9q
Aonb6c1IfYI1Kc3cGiVgtqLzVD44pGltvaJk1pgwGuxKzqR1ycJXDGN3a0CbowZBcOkn02vlRNMi
I0Zg1WYMWMDmygOlbXOm0+Y++UZEhxk1qQQ4jHk6v7ZNk+3tqgq3KAvVc10Xj+Cq2h8J+kmT5lh8
qafIeEMFHWK4LJPvJiI6E7RKZ89dBK/WzuNIm8ENzGNNvhuBzKQHK5xmawPu8A0L4NVsfGtB24Vj
de3pD5FhG9cBzUVRrQK3hjWY60fAy5BcTV87uFOhHTpr9KHi0E7sezdbaJqrDlJr9X3ahz1ugnQe
kJHXtQ5ra1pBfKge8N5VqwmDhOXpBijztLkkjYkKJjRQNWBqTfKbqdenwA2LZ6P1jIemkkvafe6+
s9ALYbq4MrMLn61SK/emGSR08A70c4YtmTnUP4HV7yCFiHXvM55Qml6w72MC9FkzHkkHREqhB4Ls
Ab5CntRe2YndBYeInea62RGcWvOXxFLxNapKSMsShiFZ+IjpE19jYwvLMloE5xCkU/0JNrHxeeBb
13C9OGDg2G37amcBwsUYSBp0DNJ20XBEW0dt6S1by3cuuWafQ5h14Zi++RNCcHf6AKUxzllBoZPu
Buzrp7HRVjBzmEMQDJM1uncdSCZJddGetPDVMjx1w2FvtaXihumzVR6SViBC81sdAaxwDlBx3jQb
mnfnKpovkOIZHxPR++dPnP3bB046DoNT3WJlNUFtfNkOKC/GVISgIEhSDBl+BP0xJDVm0Y1+u67B
ye8psaKz68m95/bBfegEMs7KeWD311efGNJiTsXAzRXCF4O5RaRGtHR7kn3CmQ2ZKc6xeYP0dQkS
KFxLPY/Pk43Mr0HL5qzNuIr2/WB8F4FZY4v1azC7S5TiZIIRJDakbJNYpg9FPZX7klEi0win3o6j
B5Ov0k1Cb3FZqYDQYqkH4Jzd7q7sZQE5/83qdrRS9FetHgveETQ+NP7bvyS0it8TWokfhnfgCtsk
gtmaYyj/Y0e1uxpXk5tlSxmF1jJwoO/pRgpbJaiDW5jxYPXsx4C9ejxaWtw+0hiKyArrsoepnczF
6BfjTmldeO9NpC0GE6SdVDHyqipy3KWE0bcZyebZiLzPj6YZc5zsuujZrapoo7tqOnYdxhVVGrmB
x9UINrnPASXTh/ANsZ9a915mwpNR7srwEAF/LkFVKfIdHfWPz+/6yFSEYJCUmjozl7HSjR0QQDQ+
qe3dfZybf1npf68LJMgaxeyVzRUVk/2lyBu0vAwroyLxWEu2yrbzRyMKwquYUPPWAX2hyKp2Yhj1
Y5CW74VtnTse0DetHU7e1L617Xiq5CCuMXXcyu5KEiZMwfkM8A9V1kjcB/lMdf8vBij3258/M9bv
awhTFdYPoaQFdMX8UtNEij4+Zz4U+oBlmTk9t3mD8sDk8P35bZYXOzv021uperj8mmuvNfAwe1mk
ci3ZanZZhx05gSP3DRmuqPRjXeaYW5J94vTy4ttxf/WnIysiyntOmKxV+a0PRx+tRLUm2xD5BbL7
PfHr3WukO7SwrL+8QcZvhZvERmq6VD+2I1zhftmJO0/KrIgt+heFmLZBnPR7Gcq30c7febB/fbYd
MT6EeTesBGa4oy+94UAWG5Nrg4fyzzfdnm9qnox+nu3/+d//yzEFD4wU1GH8KJJk7S8/jwR2jq5u
RIfdwnWie+dugIc9jGUPPCVIgstIus4lI9Xn14vtVz1oDHQmA9ZBptfEXwTI7p2raVnVK49Xdyhp
HOJ749vQshGkTQqYwLHxBYA2opw2MsqcpwmESIGB+lFPIKEOnlZepGa8V15jPzRARxelqpKrutuM
q14trc430jQNVA5Ts6obPu4Mvkj08FP0DuoJTl1/CfNs3Cbaa5l0+d6HBLaMrVpSTxTtssjcBuyE
Ju8xySt+2BBgxpHsL4uWPdeu//N2WsLUXceWOoEbrv7ldupFzFCFkwvLBvBnX6jxoPUd3lThaMve
79+UgTzRC9qeNRmsqYWG/IJF4ihh9p8ctthdabQ989LuNUj8EW21Li5YN6KVTnAh+Fnz3wbfGARi
gEjDyg7Y3m3W4adOHnRLvmDk00ClcOIIdeM5WjHCMjbgHzUQ3zdvAqcXJcU90inyNAOXchk4yQfm
dGiCMbE6Zew8+OE7Bmk2JqVCUAxGdIlFcBh0kf2MjNZdaUgdLn9+DD9r/q/3zbJMalRdOdy2L+sW
DcrI8Lw4x3qIFou6tObp8/NvZT0nH86tH7tPvX1i6EeT+v5Mg+2Qf/QEe8SoJiOWc2hVzJ/c7JlC
7d88eo9oXpiB/YKMzlz23SZrCXgeG8NdMCuDheB4almwA61cUuIOssdBWevjxA1jaR5hywvVvttV
jf8mJ69v7MiwNPgBaaB8C+UcQYRhOAlpIVUN5S2ou/VodOBbOoCEHh1jVBlWulWhMreeQdx23sjv
eWS1J8NMVpaQ/U7XZfZCq+mmxUZx8ywDpmZ20nnYH9ouvBS0bJd/vs//n2R5PGTSJMAZRS1gqy+b
aozAXRe9T3azHnanoXPCfRXDyWhi8qPLENu0CFI0SyClAbAfc3/sT23jfCR5RIZH6FR3IyFX3Mtj
dCbY5Ehs6OUO18hf832/JlBykrYIxpwbFcDBOVT/z+2f2TBjbhABuMOCAehZwDgiWKYqMp48p/jo
mYmf2jJy1vS0rTUUhn1F/NhVTfqjzGS7zvsuoY0ffQM4wBS/TVEIlZ71l2O/+q3QYwDDriUl5ypO
tF/DsAP8I1Hr9Nj12/zZSsmO1JyuXtuUhFQgWX/6zOXK8+4N2Um3HOQwnT5fgjxgphXcO/M2mLe6
ml/b6tb5N924cilIf8a1v5TiUMMBIdXOuPhMrW+1RHQn8jRA0mVjRCln/dVBbWXwoQUaAnhUxEh4
quonE9qjlyrmIEEsd3TnxI3/+6MrW3pPWdGvovIh+Lyk8WAFj6KZL/PzcuzHOH3i6sanMH3ytf++
purZ855q8TxUz6V4zpIXrlw8p+MLV5S8VBrNYawcr5n2woUkcaFV6Yw48DCBKaRydxXkW1iA6lua
cjxkMvgmRYKXI++bp/bvNZH+W2/GMXWbjgPtBpKi1deHHp05ZRHJkEtDcsI8EKvAMBJLXp8eB3VA
1OGJI68N3v7w5DGdA9RXn2rtBN7QPsJrrYpzPc3XoM4yu7ifl3AvXnbpMs5qV9dlEnPlmpi0q2uh
rmV+q9S1m27D5zVNNyKhuYry7nm8DRia7g1fG3efz+s64Z48Ee0522LSp7pJxd6M/ZPGcArruiz3
5AsFVz+PaSLaxjY39xrV6kGf3UIHrTs4xHZ4mM0Ov64AupM6eMmRy02OMa0wKDviKEvSGU6+dyr0
+bKg+2RnIzvjJRixAjCRTi5cuJHN5NLKS73traOKr6W8jN3Via+FvPbdNYPYK69xcuMKk1vU33Jn
vgKGU84tdm5NeueSw71K72KYLwChjbk2h3ui7vpwl/lDpO4N49SjgncUtxYHkPkMTyY8dFEXbkms
RR1cOZvYeIccRCSx8d3U+lkiW/XEIpYAnx/s7MH6vIzsgctzsH48uM6dp4wtk2m8cO5YrJN+vnQU
8p9XZt9+XYl9UyGYrpvz+Uo2kBXeNGDiFkjFKyPjNLzGzSUOr2Fz4fKbixVeWuKj2jOvRXuu4/li
osFKJPuT+LwSTB3qSP3JFVfHsDoSGK0F8CUPfXZI+gOBrHH0l76a/duByTENa+4+ug5MBvW1wZuS
o+dUgeBcbAb5Y5DH7hrLXb8e6II/jmNbXbxa8esk9iNcdDiO8+ZZ9W0LuUeQrEHAtJEBUv38o88X
CGrWWVjHcLQVMRoO/TZkgyBAu+keENV60dp2Uxp0uYIRc1mC9PZXanMwR9kZsfsaVbGz45NJ9NQ8
yZn/3ElheYxEIO0wdYS//n89RoUq64NPCbMhYhd5sVN018+XjDnnNeyEv23MWi7G/G0ShbhUVpnc
mKAxRIh/SFEmr+1QY9pK73/eMn8/Ujkmy4eJXpB2kKWrL6VJUANNp1uWL+3JforiSB0tbSLAhPl9
2Hv80iO62qkqGSBlBJ519TaY+fMjGMMhHR5NaT+7th3fmReGNpgeK27XoiChXLMwRpBA413Z4MC+
5+s//+TGvJn/j6KKn5xumuGy6BmW/FqMuhw18jYdkEm3gDGbqZqIWTWfE/r/ayHog8dpIW9ArnCf
K//Fpp2HjpHC3yER66gVHcT0OZfAMRmENeDdyhnF8ucf0vx9A6U/Yjtkm9q0ad2vnZLImUbLK1CL
NyMe7FwyIbB9EtRaHeExwl7nMqKTpvNBG0XPIrSf+biMZ3M+4k4N1OubXabVtjdagVy3A1jTE8ms
aO8R8PeO8vfa5NPfmhO/11HcWnZ+QbFPrf/bMW5CsAECF2dJ0HrFM3gC4H99FW2LzuvXorYonAX7
hSeBrjLGupgdhIuoNtNF7Y7f9LDFjuaBZMyFTNcRYr6dst2PcBzMv5xIjN9PnAwKDE4lDm1dbvHX
1tygT5BczZYPnnS0FWOKfdfbOuE3e8RSXCD8QsBEFKjz2WO+ICr46XwN3nbysMFuc2sbEIjQbxkq
aMwVwi0J2I0+X7LZVNlmLDcWpMeVtDbC2qA8+3XVCRIbGKfo8bZQhx25LcOdzTG+2IHezBAzQ80e
dmEAjmi+guK/r468BZJbGK3aexkcOH9kIlKbftIwTfwXZ2e6HLeRddsnQgTm4S+rUEAN4CBKFOU/
CFt2Y56RmJ7+roT8dVukQ4y40afRJOW2igUUkHnO3mvrREHe1dqZarUzDq9iPGfjOfHCFCQlv44X
FsgcxrDVwnUMlTKE9U2tcVAaQW0ECb9IIytOAySQ1KCerJG0tROqzwwQ6omy+EX4tQhoj/8uMQTU
tsnCS1TSf5i9z3iuUvfDS+zdh5f1r8tHAwm5Yamm7f28/o0r4DfxODSHbAPSrNJ3IQhbp/E5NLDH
YSsc2goyzK8/jdr7doBpypsdEyz+q+lv9q9tPZr9CoGTv6sL4q1JmXQjp4CtKkzieOk8mid9Klvo
rqDl623Vz+ZifYOPTYDMoOioIcBAffCi3m+qTSjZLNx4RabqmG8GRlPe9L2+gurM7fEsnE5EBTF8
5wS5ib8SVBqmmljObZmPGGrN87yKLx+8gvddGxrcHp8fSzdcV1PfvIJxVEndQPF0KHMHJDVZWoBy
Yhih/FUmJq2gMS3EVMV0RpJBIz5dvjLBDiebAFnyyo0PtnHvH/U2YfCuobqyzazxvP/54nAFHhu9
zEhoTUWU2lMX1IXIIb+UzreyJ2oPc81ZrbMqQlj1WQhV+0qwDHlouWlFhbI5Fztdv9rVVJ6ZimqI
G4r0ZJNTayO/5/nmpiiEPTKFrEET/qhl8eMyvWhWyvKLMAbjzL0Gej7Saiv+NFq18h+3i8bBTF8y
23jd9AUgpszEZaSr+KuVl7dlFq+tFE3tB88BJFvZlk5H1nY+9e7g+fmWPpZoEe4Ngrl/tFk3AxOl
Moj5uov49oOSjX+ZbhWHszEkt1+fZ/1fWpA87FX6BI7FONd9c56r1Gz7rEXrPzt429nWMiLo1/Fl
i5HOVUT8JWujP6H50p7KvGIW2RRHh9/qri/iZ/btjK2bhmAxt7AYs4PdNNftLAjHIG2Fg8WMCF2J
iaDcIxHy1y/eeLfNsR12yo5N61VaedU3dwz4C0XZ9VV56HX3r22znGiO4YYzONKgHJoKXHCvPfWA
0J68RjcPCkLKr5qNuigWVhY0bYqytW8f4k76iqbUfVasFWGq9Y1Y0zIqGBEeBiUDrSq/nbPGuRDl
IT7ZGjafTa2cW+VaPftMXEHJoLeOTwaRz4grNbXfHbLf5lW9mXgqG0xr5gcTce1fTh1DJp50fCzo
ar5tZCqZomc0wnAjIyMi+wOPrhDL59FzzBvEiT8HA/wUDQXef7LMGcFqUZ11K9gOMDv/H2dC4yxw
szBVbolvL6PCLDzNHKHp9lGFd/WuKb31ZU4QpNOTn0ldgjmjNOVlcLXyYUpc50qQxosae4he8ky/
FZ1rPXlCY7noJH8u5EWf7brXSalKN1/XSujenbjtAeDqluSHRre/ESpyqyYmbKkzZa+lUAkdN8A6
Fp213KrK/kaqhxOJticEBOPWSU09gMflgGbv17++8751Q9fGZsmxd5q4b/58d1q5MlJiqupDLGDZ
by3TBCd5hexQ3uiQQNu0PTeILeC9vPjloLfNK2TYMVK3Btn7UNLcT4l4G5c8e/WmAYuCVUapnOCX
q4etmfQgS4GcUpBNjzs9C7nulqs5xhuY9kx8mRv8K0NL6rJ+6Dt6WnFPplhs6Bj2EtJ+K817qjFH
Hy2nde4HJWkv5PklkGyF+mxWxnBHnsRySmYrOXYju/3EHBm7Qi9TCQRUhsR4AbnwLSuGz5MRE2IJ
OuOua4YBu5bWP2VO24YuBqBZDBLIMXw21MI5F8CWT7oorMsKxM1pUuNba8R2YBeCOMm1qmgTpugj
ESv6eVoMZ6uSyRx+zYjO5w1MIQ8SFhFbs/3iZe4EkE7bnjWlNY/gxewP1o3/diuU9xPWAJqBDsiU
K4V/jN/EyuSRhhfxH72FzDW2n+qp/1OtYYzUeACCwnqsNr0NhnwpjjMC7spc9CfgzsYXF82gqPsL
FJ3400KcF6Ex3mNJduq1cXEQzZ0OrpPv0EBsH6xgDPm6ftr0cAtk/uwC7TF0592jEdJ/1eKCqQ4G
WSw91mhj6Q5iHRK/UFtI8ZyKsIalf9Ya65ymLMuHAYHZQD7GQVVs7yq/deR5LKb4L4azqMvHlZDh
Xm/DBv7IIV8FHgudiLhJHZ0gNkBXoK4CyMLVPsLXuWqJWzwiS53vCL9dcCzrvxlZuSGcGqxLb2Km
//Unzn5/60ff4cghDrM/B1DBzydrsey+XVA0Y1mBhg8dSlK3lQsPUuXRhLDkq6ljHvLaJC+kx7zL
NHW47jFaAxDrIF7BRQjHBFKg0gVYc1JIdvvVNmaPxvZYKiQdKNqUMQK1/45szkq7ulXWdCWucfiR
4oyjhY+cQghuw13l+r/DatQzCdVPgmnFnVFV87cxZ0/XORljoTlzv4z55jP4nr85GQBB4k/ZCmEl
xetefupmEhCIhoK5gp41hxZ7Je6iO5QoZAPF8GA1TolHq9qNFixleeGMvtoLwy90FxpIm9anVEn1
iBAKBnp8iocMwcvaPW+Q0UljhzP00TX4frmIY8HRbXS9BkvGdxtvpY6RGTLJdKXffzVyzNNCn+gd
LZM/Oav+hCwWSI4vbLYbUMpaMXdsuMkfUjhdUAS1LYxXjJAbpuDDOJPq6Wg+QDYo0USfg8Pw1Bt/
b3VM+3Y4NSuNZAeAldVv+cOgM8XEdJM8k0EE4BjDztA44Iw2gN0QvD9YNGnv+k62a7Be4j+uRQ/8
7Z2iGMnprbDcYYbxyifbHf7IK9f51klpY1p4zqVqMwkiKM5cZkCXe1Vcekx2F8e4WwaB/ccQKcFt
wvmgAWK/XxMgHvB4cQyUAXpbbx5ElmOA2CMS8dDNOV0ZTMjDqCyfLHVbr8oE/hUo7af9R4nTArzO
bKL3ygFBQ5ZESmtrT4B8jAc10R8WSD0kgGWPmmv+p0X1C5a/pFeFtuROQ3Z11zN3vnStAyQ9j6Ou
GLU7Y1NoAataEy0wZA7pVm2/szq/EKZavuizooYjWbN3sVv9To788mTIg1PYvwGiTkl/ml8KNf2O
XaJ+sAiqIY2X6VUZHwmXJLCvHZD51+6XnoChC9E8vZ/aWhPW89Rjd3CTqMlG2lODGpRtI1cSQvyG
SCe7B4B5bnMbdXXyoGjJB4sfFlzv7sCeZjuWyTuB3vRd24kP4cx4HabcsPZTiDmX53KfrkrUgzpM
Mj1yC6++VXjU3KVRfXNT1rOzNCR+mNls3amsL3XzUUwzWQNdZ4TLdsS/DDC1nuyTRsrsn0an/c6c
eOFujm9xaxPsA26vB8hU2+e5OHobBLxFFcaX2saMmwpP/dOYB2zKDGo8obJ0stHfamwlD7b0uFXd
qAXuaFZ+qWNca6dOC4augoqyLO2ngbfvXHsYbxMQV0RDhdoWo2QqNtKDaxN44UjwyQ1FmIw0m58G
HBhY8xxMhWo8HA3hfe88RCR525tPc4xcqTNuagJh9k5M8hORAbsrUnhdW6aurEpQ5MZTE0cNMXh4
Ov6wq8ImjcGyPnm45xE1bcRQrGFjCRUSt9vETJpBqQmkj1FZYDWEaevczfJbPNde0DBKxo9gST+n
fsjc3ITwoIKaBHuIAb7P/AEE8SP9hPlUkYB4KcC7Vwi5gWlzsFMVKr2KVEobRsZo0FdeXFG/rmOs
RbAkMuargwgq7uIHe3DyB6LIsQ80Ov+yXr9YxLxw8xpzcjTyUjpoUV7CkAMxvBXHrNTqi9hoAI+D
2p2mdrWCBXdeYFZadq/XXcjF5t0Meciy1bstJpeCUdbrJeut6XOthLaK5W2B3vyZrfYfjmD1b4pQ
CNQt838Pg6q9/vqpy3Tv7ZVOaw2djWbqlmzS7HuSf6yRMBgjiK800MRkFKhBkoP3h7EVGl2I2GjI
ziOEZUyS2dldZcXruXXOiPzd/IIUfRku23Cp48ugXQDWEZ8+zdehZiiFVvRY5rdtJlD9RrUQ4PPb
pN/cQVaXRJt+o9ouEomsnu33XlMXzaqsdS9DQvgiJ470/ejFIKWjqr3HlKx4ZG2euvY+VyJqaO8z
je3B/dzet0pE9XuNSkRNTGZswMv+wD+z16xF1ErcQRqxlzLTyE4jo5fH0rzF+5EPGuVp+O761n4i
Wrf9tjq5eui8oXmqAKMTzrXmz0Sg6HeACvTHzWq/tgY+52tt8EC8ieTmtTeHL7ab1d5S70buueLe
vL30KiJ4m1rmaCWucZY1zoxjZA12tBT3HT8HnkwIsB2NxX0+g/UgbSmqi/vMjhIb25msJ7a0rhXZ
eyn5vcwDmQ/aFOlWtE3RstdqRYaDZDkS5d+1ODeqKyM4laNzM6FVLjfyXqm0ua3xlZrja6nJivur
C24oI7DnalsXg5kQo6C9quayAUVUzmRjwm2zxBkgdPYVnRPVx9hFwk2E5FIuImwhqJBUZASmAbL8
g3W/ock2wU8LaC5qDyWGSU/eYeX/Zi3ZafZkKnDeoa0SdnRYsQQRWQV9IzlipKCM7piwT9GO2cyN
+QjdL3FISQBT4RPcPMNvGvy18pmCU5rpL4NvmLKsvRzSAky/UPxqr4YEHPzCewGXFlxiiu8ArlKw
QfoA6Kne8kfL1xV/smQtfDuC+WO85RMaDl1Ch7/ETKP2U5SQuLsJlCE4yDhS+V7LcPxRU3akMEt7
5kH3Dp2K6gPW0kHDorlXAjgtkVVN2E2PbnEcVVn9Xq0CfP8YF35N1EuBokDW1vkzYzaGOYAeZx9s
LKNOanV92C8tPwTe4/rDXloGgZXFsC/Xcq5PMaejsr0S10fKThl7EcqFAFMaO30wIQQQUHruE5Gp
5v6a+x6BLt6xQaq3HivziNnJWFFHHcvmmIHHz495fEhj4m6IYD3EEp56gAdXrqhwD6iZ49CF1Uhe
AOc1OW7l0eyO0LjYheYg1bQjPkFYLgQ55s7RTHwAqNS218w5Hvz6paCbMDBN8kmL4cFjrL61+iVn
cOUt8hMLZK0spORSTc4p43Rbsrq96s0fLOhgvrD8gfjVEZ8d0Rw+sBNtr5WAHoRUmT+6xyzzcb8l
hiwNiD85ecMR/+NYH6f6SJw3C1xgLq6JuPPQq/IodYurPNYOazqCg44ey4OCBI9jPska1GMHu9yS
1Sj8EZfl0Sl8auWEzvI4U7rfz0hN5HHhPOq8EkAKvCpZ/V4MOTNOOqNO18fLSOX8kzhWyTTLTrZG
FKTvOb42+Q5u6slXNRJmEA35cytL7LXlvusdITewra/NY2kezfVIgNhIhjU5S80x5bxydmNarwft
zIwM7ZZQD970wTpuVyK+uQ+YxMXQT0TKJm8JP+8p27UtKyg1CP1iHdGUqabPSLDT57g3/GmeqxCU
YIpmz1V9mqk85QbNeFWcp4QlZRxbp6U0tifHNZrAVcvzjPowKCbIPB6GXdot6cP/DiVdroPjvHrO
ayFeK8G/5nVLXjvxqiWvxl6gtqGM7KCRr0r51TZfxPbV6F9cU1Zsvjh8HX+h0vULEdXpU75+Gcov
5foFVoxjfqaGAXnJ5zT5nCdYEp/pjFv1s7OX62B8k5XPnwzzaSg+WeZTYwChhSfUNhXRRpntPher
ApGyif/K7az+QrxA2COBfGS5zTZPjPmhRDb26dfLjPfNfodNJDJbTyqimJC+6Saq0wC/IpZz0dp5
ILVwuO6HtQTr2pRsWxryjcdl1V/U1ia4YrS0a9fl33qPGzQsVeM486BVNQgOA3BkAK5F/rrirzq6
gMDPxNDeqUDDet3QTlYMSixvJKS/qdQnUW480b3iWlmL+rT/aODbOwe0A+EpqYfkxAUfqrA7ddzM
fV4XwvpGsH5lnL8QZGZdYXP/85Bpx1pmpm2ddjfpM8sZgmRo/iWEFSruZ1cQT1JOPfcQzMlH6C2h
NbTVlx6B/AcX+D4keXOBo4RjX6ihPESQ++Z9XWw9LtR+4wLvsEHvOleygNczuRrU4p3JA988xqKy
GJf+qAS4DvnGezExpRiXxqU8Mi6lTPco7pmZKtPfA1M6GplzYmBKmeBn94EpM9O8kGNTxqXp8ve4
dIpPjEvHvX6MS5mYNvQ3s1AsodHKWSlVWmFOtedkn5jGyfnHrJRxKWbUJatXcgAFpkgnve2HRkG4
HfudoFVA3vqDkLlev75KnXctKNpPmicbHrS9PVq/P98uChKsRggMLehpnD4lg3dyxof0trqPE90N
HOXt+pr1G4JzZwoSmKcAktztuh9EXyKWyQl57LBBh72bzYwh2DMPpW7+PuraoYWtcTS3RgRwowqk
cVr+wOfhz7SU7tP//mj/ed/3MTF+Q+nvf0AewH8WfYXZmWenwatB2wkwmi65UNea08bAbsXs8OrB
PTpU+fLiJfn3ZrByf8vX+FnMOqDKbEOTYs3uJcFMdVgX+3HSZbJlrtZf9Foxr2KSsTd9XX9RaWtF
7nd7YCzSdF7xG9FAv8dirb4vY3ybUGt86eMaRQ7GlrZmf6p4mxN6mY5SetS/aIPePXlD3f/HUjsy
xc1liQoLJBjNgsFvx6r9/OtTx2bl7ZLPRdhCs8rVMaxIA8HP564xklVJVo9xYheZamR0ka3KcrpI
0ou6KFblFoFpRqJF7BKKvdqJ1umpYo7Sw8iN2j7q2BCUl/Y8E4rQR1MfrewN0mjp5SZBwT+XRql5
E+KWM5NhEy5uK1+XskpGhOu1BheyXhmHrO3fpbZ0U0E9X6h8upR7rdWFdErK1M42H1Kmwjxh9tK1
UIOoe+J/h0qWqEKPrLY4QDQ2EtvVBq0DIDGonUDPQjULyy50F8hI4WbJmtPz0vJcPevLWd3L6y6O
dXY4dherg6HGdvUybJeiBFgpKxey+PSVLJJvynidktuY3OxWVp8QnQvC+lbv5bo3GsG2ezP3WqqI
wN6JPUoVjVXUVxGMsbaKmjkinaSY/QxqwBxlc1RWOJGjtIoSIGRT5E6RUkaeFbkIjMPNyczbUFoG
sP6ZIJebliJOu/XilpjyOEIs5utSlubwmm+Gc53Xq8U7vV4Roor4bmqvy16GcaHU5GoZl2y6ALos
pksSn7O9DO08j+cVzk4pj7NHOyJEth5zF0Q3wiYlpnUVLEawobVgPjAHBqDpISDtlNzRikFBR5+D
sZSs7Hs9gUkNqbk9jykhJmdBIt9y7rOLbcHuvdjdxewu03YZt0tFpu12oYmQ7qXgXjcw5F9L48pO
MTeujITZJnbJzWhlNdut2m4bO0j3Zu2VbYxBI829UYK3fQ3UPwbedd5ynFbV3s2BMu2efv0Z291K
Pz1s+Ig5sNY8m/G4570dzmKJq0bmpu2hq9IC7ISjP9cVAGxSxZwrdv/8PrdqEpCKtA27coHGpS/d
nZBAYKYS5gNWbAOYWAv0wlibAdYOcy11KR9I2jSOOB6Sk9BSiyuuKU+DZXsPawo7ZWySHmWf1vuJ
BwvVAgZwdZSFXQE8tMhDtNgWMU2BLSExW8Fgo05Nc7QrJX3ZHI9h6Zg3H2j9eSy8v91gyGWwBECW
AY0r//wfbZPFKPouH4k4U6fjj1rtI1UnPjkK7SsRel7vx4uv9P5Ab2v1RSzLKU7eXul6mvE/rCfX
PMXmieedo5y8vWKadGCk6qAkb4SoChEw9KGIWu4FJIVA34um2CKCEtW0FtRe4IIQ2Kv3AksEiR5M
XoClrdCDSg9sUP9y9+nWNJEDOo4UUeJpGmSk7aTkpvO8DTr7tG0n6KradspGWVt10vbqCCO2/UT1
S9tPhZ+pftP8XTGLHJdBrawKlNUgy1JlwWe1FGgEvrYfEedTIACpxvPRs+NBm/LTSM0nG1Jhe2rz
02d6eJCKDO/k6qR+ntYC814wF4EoggXi0V5jH1A9srlVlliDYT92a6BZQQ4X2gqqNVisoCA7F/v9
/1WyBhbCoCUwOllaF6x5sHUB/XUKCcrknqjRBcxzWrXTzJJSnJrmZIgTuH4KHx2huVSu+aQ9p60f
C590ZCr/Ck1w9BCRyerhVo5H4Ku0UIfuqE1H1o7UZsvCpUDFPRmOvgIiktBrU9YU+8teY89w+0Qv
fIH7bJ5wjism4E5ZyAZJb6XSOsiSIOdi2YuImroO6GSKvcipRWo9s+LQglUEngZDK1A0mNlBqgem
CGDMuXutOk9+ouACyttLgefKX8EVsldtI10jfh1q0kkZTvd5cprh0lWnfDzVyallEG/7me0XXCVC
VrYXmkfHPXJUWFPSx1hlYWynluloqrJKULT2sUeVsRcsmKz3M8NXZh9XcumRWXKihpwVmKxuPik6
fLSTp5907+ToJ9U7LVwk3mniOuGS6APBtcHVAo+H20OAsQZSBXfKpg9MK+jXv6tdAwrL1WwFJZcP
F84qK91LWQLsVd4SwG2k1C5Y8mAlE5ZrJMc2GQgXs/aJO62LhtgF4omm9lQ3jMhxyMtSUwJGfEoR
PnuGpPU94cMGQxJPYcm3DFkKGR0D2ekfqBiMd30wjHFofoHBc2fE4PFme5CvFVSXFcEyWp2LQ9f/
1qYJTF51wWBFCsPYFbf9xxlrvB9fIcNciKer2k+b3oiDO1h3ujUnL93QxdGkwxorIRC+mk6x+qMt
gw4thYw0xWGH5Nb9eeFUrwYs/b5cP+W9SRZYkt7vBBQrFcmlSY41w9ELkbuOL4bRvbNs5Ztb6OJR
eHn9bJRSp7d9sD78l4kOwX+Ml3UP0yKis7c7JZLWkzKHqX+wdaJoC0fjEWvEc2Bb9pdMfrf/SEeE
wNiXKsxLmmKfvTTmxa1kgTrM9PMkMZJnZzzbpSzHC2sRJvgARVjg1bVkOVAq07PTojk4k2x0MliJ
ZZCJZbnbxd4um3sxt8tcXilRXidxVQ1ZXnLrupuT3EgYpoR3q7rb4Mkq6yhboryOBhKb21OyRPEc
KbasorzP9krK+366j4t7t+hTQLiOggdx0ZFNIZA44htV2mucXJNUVmlexHSZp4tTXbzqkupngf0C
4UhGtuTZHc8Wv6GHxU5WwzCikwUB2bVk2fx66VlZZDX2WcsulX0mrQmNNQULE0DrxC/oXmZxJX5C
iOtmyGqxSXQw327mdlO7S8707FbVTNZuVLpEVFZHimQafrDBA2Xy/rHtYik2eWKjkVPfNoa1lWDQ
toRUXFUKrbRJKVikVOZDGhMvNjWt8bwMSoOOfypfWQK9wLomkzPbiAWboXRiOzQSILil3g6BUbMN
bgSCiRkNpU8et/MgEv1SW87wGTvP+Hkg8UIYw3hvbzV3rAwxLqr5sHG25qvbladcmH+NffbS2F7y
GY92j18RxZUWj749ZH811TT9UdN0W214IYvhNeHQZKRnJ51G5BvqGpOb2jjr3WOLA/qwTb3C0pVo
kUyRIaGW2X/mY2qz7p5fGmf8gulsOAodEiusLBIO0s5GLUGW42bV7SGryf904+Y+NV7SlFwhsQlC
QMrkSXdnJ4CRRFxYbViPENHI+dSyr1DHnWjgYkm8HjNDqzC5JZRk3dKaQc+svvSpfiE12oYlVTEl
XQmQA5Fu/6YrsXVOVuNhVSftKlJ1edwPeQfUqt1YNrlmjAmuwPct+vqarqv6PHTaV96f+bJOFcEk
mcVcYdBupmk/w7wn6aAd0PPYLlGv3LroCfWyHyyqizGDeEpE1j/3/5lWVFkuc7nH/aCsSXwxDvnc
bQdB0spVHU3za2tfWQGbr80Yt5fVWogyU5Pst7VRv6ptVd6P6fKANR9UkDOrvk7/CGIwhjl16uE2
OUBVY6zncdHB4U5jIrV4SurwQfS5qcn1hfvvxIpy15qN/Yps+C+4bfX3pSHwKDcTpIxW5LlMmH69
fNfeXfvo/ZFzIIvGmm6rzpuHAaCFZBt6ozrk6j6NIW/FtQiS5QS2UU1A0QFZ2Hy2xms9cHHYLKSs
zsRAWTnrrXaVsId6AqNIdKdixgf365dnGG8/mrw8T2oNdVUKxneTxT9W1GllFv3SEzOUrtKo1GGI
9QbkvE5h9QCyzL68cx2Wo7026sdUI8ee/QQo0YlIpE2XLihUopJvoB3HdgK/lZpMXbzViZh9Sre8
C8lYTFyBaaWpfjUveKEqw8CIQbtf53wAQndfGNcjS9Ni7dk2mbtMKyQFXck8Enmt+uSkhvmB0uY9
2IaYPK4mNMr0nExyYX7eSvCoXRvNJW0azRJw5iZ37yA3I7JR76rM+J4L2NDQEZnZTb4V89u6JRT/
X7/7tvxLftrb8SKwBuEjRDnsYVr9+UWUijK4pVZJri+rFp3sbIIyw9Gi/7M1bXIhYgj5UepKjQiD
O8h0J5ze+Zd+TL6n2tL/CfCWhsLc3waV+Ju5BpkGrG+hlWv+0RD9/EQDs3uQQ/I7Lk/1urBAOKx9
NT9vjo/hmIGPyiihNZE4pMN6A6rY3nuJKC5tBWJzlaPxsRVE2xLWVpQAWNIOfAyxcWfXHdVHozS8
z0rX5ncGPmxgjXn82XHw9g/cN8/7n5rqmLMHu8vH2vuUOsySBHzKEIdRHgJGZya2GM7Dliq3RG27
Fwdqj1alqgy6ZuCSaZ+QJjOWpjO8qjQAEI96n+zOXtH0d8kHJwTuzPszYoEDAE2LfNwx30qSCMUS
3KqLlgQGBKhb4kWu2XnR/lVriieaSTP5HZXsJ+k0d/dm0jKeKTpJ9JMmL1y8kGtnlJ0kBRPJiOA8
oJO0GrJoJhHdRGws5l+oPu0s7jWUm+BftSc6Kqzxk28/uikcaaXQUKGbQtFKoaey0F9mRRSf6aZQ
lva/boqU5P9fQ+W/3ZT4Hw0Ve/i7m9I4sqFCK+VHQwXsnoWV5u+GCt2UHw0VHhY/uinuv3VTaKgU
lJANlYyQd3GdkxvdFIpWyo9i4v7PbgqtlGKTxcSdgpKcE8rxwSncXXVvPlMuwDr8a9zYJKLi589U
PeT0iwnDOqTGsDx4MKjvO+2SorWGUAXYKUc294QqCoZW4/5nmIxTIUhdTOOsuIG/ay65XaaQA8bs
OY//NFMaPGhnKnQKfKWU5XpNdAc7XFxc7Cb7xiPWfLbbnPmaM6qftpWNRUc0dNjhy3tqb0DU6jt7
1L/OcGwfm8bpHtfB68I0Q/3jlHP3mCTmk7ry5De9DfeEK2yme8P3PG+3hzFT1McJpv+d47XmN3ha
5bGtSxTCFa7kLdsW99gAdLob+WVPCq7MtTBDpx6/6IrhROAgnSh3RodVnWmfqt4DJ4vpgNgP6/fc
hnWn43g/Gq1R3+1wIA264J07x+PTROJOXG7eY171uBSkMKmB/AUBr2ZCx19zN0x6HZpPpSqyCgIc
yoIh7oaDPRYM9QuaEZUD9nXIdOMEi43RzwRCsDCm5lGrlJdxs6vvmdt+zxVg6Ioe85Z8YMD8l4Un
owUmkbDi6BghtJGf9n883VTu8cqIz+4wazoL59HkPuXozQPYI9H4Gz5G79jRQSp9DG5977d7VQuJ
2mwTZfXgGqKsw7Bx2ubTgsrJkDWxC6ZPUqDBDhzvRK6jWSCGDYw+cFdZpR3ke81pKPZSLHxjIYVO
1mnCeQ6tJjT2GuYQ/V0Hm6sJmzlcmnBqwmKWx2wOxyZM5tBMwhaNXhPqSVg2THIC8GLzXqkV6Eug
tSskY5h+pGVAgxnKB4uX1wcGWOs+8NZA74PKDqw1KOwg22tKw3GvPg3dRlabhtMcwnkaZ04HRgC9
Cfs5bOdwbWRxXZcEkTSycv4RfokkVKbQSEJvCrUkBP64oDNLwimRXyRWQMWmrA3VHXv5JWARGh8b
nEd5UOYBoSdU4Z5aTdZKnF19msVpTk8ixWH3kbRTLrh+vj+wNmU0rdqeo+neW95iWTplPXU6uP4R
xbNaFUTJ5NX4rGHCrWGThyz03WfbyVnyj1v2jI+TPKE5q0ILFecl7xCWFToBZj2Pz9/gxF4HG6xJ
OpJ9uTqb9pAm3zyS5YADr/ftOo03Pl1JlG5MS9vGS1/VeeYEpUQTox0cD7EG7HRScenBPrYfXFTO
l24YuS15U/Elccvv8r8TNzJypk3nAV0voX81uiChegDDJ/OiWy0B6nyu20odrqr9uyZjD8rRJSwp
YU61pSvhYWtifEss5U8YTuMf2L0f50r5nubW9qkp+P+aoi0ewW8rD79e5PyLTxfvGw0A6QdQdWtf
gv7jQ+gQklW6QuXtLOwpFNaaXsbOJvShzZ4tGOQqTdmu97avTZK1aNkw4/UkvKPCzgpS7Dxx7Azb
CE2oXi9NOkBit+AkTlaM0CSdIqtQyBgdjfiju4dcfP18odBxxy1n4oKl/77bY//xulNOZgtHKUMW
4gBYXRPzsFRYthWj6y7AYiG9LPk5z+zpE6ZCL9CaL9yOzSeygJUPOt/vPRUopD100jq4MKbObzGM
WrFsZjEXyl3RQlwq07aJ7Db7DtTAPVmlUZ8yB1Z55o20CkryrImBqOi9QlyiQTknzfpbbmSoSkVB
7Jaz3cHt1iFjDvY5t60MZdDmfRtL88ntvfYDUBRqg3dvJJxR7sKq6WiG/u6JPCZ1OdSLkRzmLVa7
QwJlGY2msh5dtdOwxggQzI3kOcymjrCNgzCQRaV20v34g8ZKQQlUWAAJmD1pk2NftsnogCo23jGv
qxp+d4LtVgLrDHkYun54ENn2J2lW1qkbnPGK10Jc96+ENr828zAG9kjyX2PnX1GjrmfRFMjpaRQo
EHyvXTPF19GcMG3G+f9j77ya40a2PP9VJvodPfBmYu6NWKB80RStKL0gRIqCtwn/6feXJfVtkepp
7Y192YeNqK4mS0WYzETmyXP+hiR52bREWrmHwDeoRP/8Y6kW4qA6G9DJhXtXVd5UbaNaUdeEkBZO
eLV1gW19yX4vgyEsEPo/fzbPab0iTxKvFilGP1U2hAa2Ims3brWr1A2R555tPO9iIz41GC8EUTvg
xwSQ+XT+rNcr75pCnCL++CAF0oaOgoMtktvhJg4UK3SZaTXuk/yv4aAPzptdZz6IC7y9lolMqFPf
qIUbBZgto0JRCVa2Xly1KdyK2NCaE+4VGKBOYR/klEi6Tut3Zlh195qBJ+xQuehnWa9JCdQvX6L8
2CbZtBs91fEhzRircqYw4VnagAo0GWvDkELs3TYyugoHIFxEnByfayaxw4TiiBUt5l0RGsDFUnYZ
uQ1ePlMwfJXawXie4pfa6zo1DY/SuS3SJ3scndWkA5XtkSZAPJplMnPUe+G20ak0FP3R9D6bll08
FLgSRElo7DJTxIcRAazD+ScCoe8/1UXjMfsOzTf6iVMsImi62t3X9TLiK4QIYKd3w3ESTn/sIese
C6wpcAhbPKpFuS8Qd/iUQ9vYDF4375eM4j86oB/QpLss4hQaUzgYbORESPLVnLMDXlEqmvto4Df1
1D6rHvtOMbtXc5IiM1KU3ZVLQHL+rZmLZeU2iEzZudKxR4Ie6KtWp+G7aA5+3IKZVgq0d6L53lGR
g0C279R5kIdse8EWzhaVL6gu+hXoqMGoxgNireMBQNb3n/R+Gg+lxyAGWsWCy93eDF293Li99qKY
wjzAHZpvvn2eC6ihlXdx/u38+Qwc0k06zKxIrTohcKzOy+dTAvPkoOms47MN54CV7cZzHIwvNJsd
jtGEhywaMOxd1AUfmxyddj+RnybnT7GdxIIB2Zkzic7BG2dLGgj/cAyrLr+9iWHZlIoUNKssgboM
FWVgERaKoIqklwOLVZna2JZOTeXXgzNRt7Kvm6EQl54aFYdqVHektbgf/cMSmjScrXfSLMI5NM3+
/EuvfsWDy9qrc29qu8iU6JRRW7ZpPn9s5rh4UKjAsJC7Ty3Cd02djPtCIWUA4CmNGu8I/wjXwvNH
C7TZi/Nbn3xqRhed/sYc4tXZS2KUFiOCLVgp/RxH7Mq8vv7+5spfXQ+fsyYzx20/Lc2xa6ovvdTd
ZmSWa4E18dqWRJixdTElK5rr1sT7gbCaYmTSmOhjGOk+UvAusCPEdzu71hAUwVrDjY1o35Hf8dkG
1Cc1wl4uJ5VNJP3qICF72xg1AyeNxUWGM+QBfu8dUGyBzJeD3GWJgFcqFGTZDXbnRUy10+OEu0XH
fdOcve7SK9ME3Kgmx7lqzD76MhH7Bg0QrRGhJNn0yzHDbvKw4AFrGdaMiFIKXlv+dH6L9JGodjYW
gJzOB1dJyh120mAXlNa6NEvdOJTV8OBqHUl2y0FKE4xRAKVnOTpnG2J3qfyisvXHuig+NLbXBHGn
Z6B7QxBCtYkm1hQfjUq0B7UbqsAskHBGUQ4r6i4Ektm5ZG3xCCJ2qVTo+4laQvYwGvRlmmbdd3m/
invYU7UVwZ9Aeq7DFgU/WHjngOmcVTXNB6PAsjPEjO1qqIfqSjGz6Mphv68FXRL0i1Kv42Gk8uoJ
9LJG4CMIBYjAaDRnFyMp7A+m5mG9TZb+/Nbj9uiTLcPmxFqCyY1auVLE3a4qihdTPgup5SGRW9Xl
Dl94cR1ZRRyYRBbgxGPSa1H67EzmK5QJ8+Ng2pTNozl+bJJ9WNMbs+sApknz5dubUoStEliFGzg8
A/soqlPMxWusAqoMdbylaqkt+OFiUQLRSW+vTPLzuzSw/DSbPntJHGNULOJTBL7bSxTrUFtjeEs+
7EITiKtrymBtlniZriZpRzLPy7Rye2+6chd1HzoNbhvuNAZKZpYbpAGa1exQrkvH0LjM0mKvFf0M
9nZ49RQ2Y2adIqIuE1zk7m41I4JdkZohtS94PxgZrqcUKk3WY4epmVFyh/MHkPl5AtMci/COrOez
mqXOsxWVSMdHGNgPHu6u0tvKdAf3Qkf/edVMmG5Osfqp7rzqi2jNiwqFzac8HKgw2pASgdIEOgk2
Ohj7Iwoe8G/+9VbjRHpMa0r0sD7ttRUZL4tt1nfmZBp7zcCLscJaaotmpXvsE8VhUOu3k4amV5U4
yIRBotkRb0Z+JqgI/SJO/zlM80jW8lgZNvI0RGpvN8uVtnQuc0NB9I0+Q+jkn1CwTqBaUTsEp2wZ
rX6ajOZDP5Q13b+IK1rW28ZGqa/rPMe3efI0f7Nu7RQpLzSq97EdO1sVAcBT4c0Pmgnr0Iq0QvUh
7MRXfd7EV3XeOL/IAP2FxA5+2irFJkdn4/9TDg9TRdvtekwGYxLpV3Gr7xgb6kpFUtNNKggI/dGg
XhDwtxiBe1jlIuhQ4k6O5rI2XzZp+gmP7z5oBu+uEvonFfnXXwT0fwGcA1AoJZ5VaJ46qd+3jd05
g2IXlkAnI4LUmXRsssMFaS0XEcmnUtVelgX+Xa2kFkkiRb1LwZTk0NbXqJkoUEi8beLGEcTCG15a
AeIYH70BOZjjn2+d/BWZKEJ+tL+2Rpjc5ZXmfNIyKLSVghEaSufeDXPp61i7l5H14OWP4fzo5I9p
9CE+v5rug2Gj9SBfYsR9bVtUT1mF2+NHXFgN7WmYPnbnVzt9pMidUzsdRXXlDFV7Jyzv9PeDFFmG
95sJahSeFHg0LYjLSCW8bbixwXHJmkmZD6py3drxsMGE0d4OljZ+dJF2xlYNPnw2aMj4TjkSdU6O
dv5w6NNTW7tXrdriQqeZ1RrmO+zBTlNxd0d0I07iZ8MV0alOYbpFACivRe9gBFLCyW9VuM6W5VzY
ujF9tEbD9mHx+nVDe8QOPAj8R7rbyFE+eQ0oKr0H0JbqRYc/j/UaUuEIFhv5YAUd1kwTV6bdUb02
auAmVWvsrBBv6bYI75YuNT70+rwrlFJ90dxnV3WglbvLjE0ab13VzBdFbjvY8+kFbqhIvs9Z8gBW
Pn7wohss0HOAV1jB6VmKK1xbXns9QP8Sj55gsHuE+ix7vFSTqbggRA9MvXjFHWa6F0XSbK2MijmL
TbUzXSU6aZTnfNjQJJVMilaoTx+Nvl5eKrP6NHQww3mUOsAfMa7RvRDbVtaFVjH+rr0CFjtI8xKH
ABQs+nr+ZCdjBTEnUncTjAVA4mdowvnN1vTUz0bwv78aKu9HCkJ28OuQr2IuwMBEso9/2L9z8L4e
vbYPqFBh8Rkqj+Ywfo0XyOr4IvaXbKcqXBq2mWePQd2zq/v7C/hZ/41pCAgIl8BgdbX3aLUIqxKh
IXQXGEkI7yayDp3TkPTtRIgUIXSa0lp2S1qDVmkoaLrOuEp6oHNLhfLmqEerAT82Nqju2u0/Fh05
6pytqgn6Zoxe4K8X8Nfn+hbX6V8sBT+herlopiSHpA3pGubQty0XgzYeNLTPArAr5Lns5RpBIFzA
kd8FeWd8YaszXyo9RbG/b7Fzbv5tysUjz4F0lQ3UEZW5dydekswIHUqmAUkQ6EVKfmVbJbFEiHgo
qbmHyUxjsA19trMJaoajruP1TonKsyZxTXVzPZMNZmyRqqWcjW8lTJJVlmOPnWARimpvXKxq7TYC
YZS7QOVacjpFUeFxmkwmgVD6BVkixPGN0Uc5OFlTl/7ieiFeDINkETUpJCpdR4x0tB+93L6IMy32
0dAzV40TQxOq5yCqPTp1HmUOGZAfWinp1rVhy85C347lOK+1GvzwAjgsLp9ij9kJ8CVlym4HzBoE
QvOghdNLXs/qjkS8cTBDjIvGufTIwqJSD+X37het/lMN2CU9jvqDLdVodXJdb7tbK3O8jzKnDOpJ
M+/Hh2kxviaeVdylBpauTplkl3WinPrqhc14dnF+0zWSi2Udajt7dIdT033NpjK9moR1OU0a3qKQ
0kP4Ne0MnsUb9ZUjvUSR/oF7ixStUyUA0IwOG9EFOxNkr8NZL06Rrn3EYli9p7hPkgWtg+e5P8Uu
wZWW4xe64Lx0lxa4HbK6worNu69WSmeLodbW9RzrV4XAmtJQv2nqG41LmmFkz1M4SXJfRfm2quY7
UWQXnTJUgG+S6dEehnU1jc5DMWYfFUs5JSIa7s+k4CH8ig+8+EUGmnX+/czkqqz8lBdZgJGwfF/2
rd3IjBRswgPQtXjCOIZ8eedXgk8NGnKtfBXtZjY3g7JRzc2kAPrbLsrGYLrt8AuXL4d0SrYrwJ9C
ZV0v7jbLdugoFdkOMQFeOuKALRDvnbnsYrFjR2E4O3dBVnNnp3vH2TEfe84uTPeKs+MVu7sk26e4
uGC2uMpd9lq70t3V7k6oUCt2vbpj18zA5OUIVKh3ngBzvFPEzvG2fb7zvK1yfun6Ng63wyBfotr2
59cQb3l5y0a3Nwhh8gLbgp7QHG062JdMNOuhmfUgnVTvRsu7hzjKiotF1Ktq2DbnV1lteeEl03As
eyPO7zaK0mAks37y48RKgsE1xZd5h5/wNyTTf75M/xW9VqdvM5H453/z+0tVz20Sxd27X/+5fa2u
Phev4r/lX/3rW2//5p/3FdWw4m+/cpm8tJWovnbvv/XmuJz9+9WtPnef3/yyLrukm2/6V5QmXkWf
d+dr4D7kN/9P//E/Xs9HuZ/r13/89oKDRyePFqF3/9v3f5Ji/0zD//nj0b//k2yHf/z2v9r++fO7
b79+Ft0/fkPz5ncXJB8KeMRFKBHKYG18Pf+To/6uwvghpU01hlVSZTdSVm0Xczb9dyrwHpOShkYd
iW82IqLqv/8T+W/WU8skMqRQb/32x3W96b0/e/M/8O48VUnZiX/89hanaUklbRfNW1dDe4RDnXGc
PwQIWG9MRVHXzkqI6BakCDpt9oNQ6x3y+czOX0LL+4Cj0IcfWuf7Vfx4Vll//nON++ms7yW+mtES
FCxLh3qxg5EpVb3hF3q+vzrDu1W0ADXSpnblIJaG6W1zhEDwi4X67QT2/R6YwiikgedDEv7tijGP
2ayKjnvAFiCYvXk9ARB3WWv/vqne7kh/Ps27Ur45j93QG5xmZlJvpwcteKwoPP/9Sd5icP44iQWF
CYjqz6x1z51sLx85Cal/rdily8tcjD5E3/QXOEgYsH/V9QZL7RkLab/vejVNJ9fzcuzGcR/M2QdT
7vGLsgwwuvK9sr3AsYJgh3SxCR0A6jXaKzN6RcqLEr2oWePrxeQXsHjsTVylqw73sFF/UkIqYaTY
zaW776bo2DgXXXmZz3daMm2V6dXRsCcMMdNFg7nCeRUpGAkjLgvnqVQalMKbIFHYrC/5psSRS9tN
ubVqa4A53tcZAQYN72wFa7G+H0+mi3dCvdxZqBOJItzEGYp4ot+o9pcBpZhseRpzxQ8vmq7bZHa8
s+Cfq8YAFvepFjimqWxn53ilwucuChCTjkG6+DSh9e1+HQrUcxrTN8RlG6oX4+D6WWUEA+1RaXit
uwQoMNLNHMHcbJsBwrTQxC4XlKkaEFJURU0M6+aYhaS/M8QYJDnO57buh+JLVT4a1qVIDcRMOkTa
kLSyqFNgx6zOaFe1L7q2gYzW26du/hRlxyWGXDdMa1VRVjqybmjyc9AsRy6H9Neqt+5wX96SSLZ9
w05WSeZiP2vRTAP4Qu1IThW7h7vOA0iiknXPyOeVax7F0Xqxapapb/6ySNkFGIXvJueTWd3k1sOU
PhExbGvh+FlCdT8mLEILE3Est7s2W/ZJlKE0DZKYQO9vfLIzsc7bl3pHyEu9NKIjX+y088WCg0mK
Jwak9gZkakiNm/IpYP8S2sPTQCQwKgivp+GVlbefR2TVozzIwOI7DtI30pVlUOmu1EZ73bg1MvsQ
1ws4kWql9AuDStskBalJ1VeNFEYBOWYuiHnmaI/iYkHbodBfW+1BeDOT6mHaDWpyFYFgooi1NpT7
Nq1B0KB+Q+U2IgteXiiRtUKWduXBcIHRqbbGKyrjqxaqBs4XR4WeK6GlsJvdAoeOAVNocbPTEMMy
wKNkGLe35XzUp3xjpW2Q6Bko62U1Wjn8z+5Wa8nMqf19XenHgqCkfdQLBJHs4U4FuJSk2CWP5smu
h42S9LdZL64nTXJvjYPSVXjXKmt9gEzmgvoQw87VUN4Z0mDi4TCLEm+QD4nVrsrsS9QuW4u9g/aM
qcg18Eme2MsM1ImZbMJCCRAfyS02f7kofMOgO80cZTgTJz83YQ+sXMQJxrtjBG4WJDsDXusvawtR
l9qlZ6D31BYjKfloDM5KReSmzYtVj82AOYIoU0J4LAwuxYlXtlP6GQIhdlsGpKHn6LO6ZOumrAJn
YoguztFc4I8upCkh4GsSs+koa8Xx2BrPN9K4O+73WmbF/uSGR0SUHp29Qo8rqX7ZuNMnkFTdRZUR
lCI0IXr901iWF0k/rNwCH+n8rkqPQ3UEdLxy7eOS3bj4TBoD2iU6wvgmtxhvKbtThq6BDS9sdEHg
IPpVkTdwyCAg7oUyULfivg6j6/hqw0Nb3GQJj1m4YYcVyKPEbn4wpjvZDWw9rOy5H7wgqxcUkbqj
00W33qRuKujiaQYXDlVGFCcWgIjJ5fBLO4+/XHN/mNrfrbmjG1HQMApnZYjdoO9j95tW2r8Vev7f
RJVvgtX/KYb9fzD0lLYp/3PsuW1fy89f3kSf8g/+CD+131mDySNQc0YEHZjzv8JPW/vdVaUOOwhQ
oNkovf0YflqIM1mUEk1yjND8/ww/td+hHRIo6qjik9CBqv5vhJ/vIMiWTHSQxyT/iyazxdXI8OeH
+BPthywvtRaDppTkSsv21tlNFla0sbVD+pZ9GSHA2Pq2hwZF+ovY6gxf+TEOlWfH0dcFA62R9X+v
WKxRTx1gIGAkboq1PO1Yq5i/UQbG5jhi+2lakP7zaesO2JaaoT/ie5pozz/0119Ew29TTd/agCCS
hgYjRGL3HTx+LjWrWIYpXc0uHmZtSLm0RaMLkKyVHkpuviq1XyQG39nFfTunlLq0TUcWOjwZpv3Q
7nWt2cgpNukqHy1UERZ0zRDzCZGhUVTAEKRKY2KYGpGa6CVEJAVuUMNi6kGP0/t+hYFhUJTJQckA
XrW7QTkZw2eroxiXagEWFNhPDvBqxSa7MwiBSnDURSk2sgl1bB/+vv005/0uRvYjPDNS4nKs/wSv
ckuzqyavS1ehgcAqLYbfFBoKB9EhJGDuZO9GhljrGqBEq12Tf0YDyfNDnL41+7lVtQCu2qbSQ38G
atXO/QpBi63u9BK8QRQh5/TWF9y0VpWXOl1jwqJ3GsQ/8ZbE/q4gUpXnlTcq/5OOtfKQixL6oYeY
Thz6gHI2TdOu7YmKK9pORuub7fOYeQG0kvO3x5yGQ9l/GQFGaIRN/Sp05kcJf+ubBg9SbkPpNkXa
Irw8IG8TEsWqR3u2r9KeNAqafmbSb2QXyn+XF0TmxZf91xknq+JXy0S/VWwEt5iNuDcWKUTxfjU4
5Wd5rUs/bVuuURkwVWKoI3kUS6Qtj0VSKT4gBd+g/6aZR4GebtP+duCRYBiUYEBsgUt996w63HiN
3g7XlyQcwUsPKuoZ8lmW35btLBsiZaiDh8Xs2rfnhlEuUW60ZcTJnBYW8xI0fetrKGJZtN/kNGt5
aBv8Weyev5qjyiIRNzO2h0gNlfSCGvFt/N2KQo5lDs7PnkGN2jsZKFtVyH8aAnYk3czwpEJ9hc3q
Vt7g2HSbZsgu5SXKkSEvv8cXMXJHCMstFxjDtmdcyHZXixb4LBdLG7fIC3X1uJ3ovnZ6lo02pSYS
I+ZOj5eTl3cEy8gjcB9qye1zn+dGg3+61FeaVf3ieTgzCt9Pa7Dk4V1S/WNqfZfM7G3VRgAGSKUc
emqMnT1Tm3yYkZ+h0oOECs2KZ72PioZPw1BSJVmJiSMdA3tshZXJwTSf5WQnci2IuaFfPLH6u13g
+YElD42xhgqUj0XkzfQzZyiLelg6U5BswGeyeeIqZzpAYxmYtdM80j9liJM9Q4V+qr1fVib+YtY1
JREPxDQAR6B5by+hnsuazD+NJC9BzhBybhOLuypu2/DZQpyjN06ye+fkWT6NfywL1XICZewgcCY7
0eX5ssZdxXbRyx7lMEIIAfNr7HUxYlKRFO42f99276xdz1O3KdPUMgPk6LTe2wufa7trAbBx4TPK
edGNzaU0DthmpiXdFus4bFdNhKUaajmtWIeyn5k5NEaiRTWLyU5ODhbP6sJjLMBvnAcugatsgSje
Gcq4dRRjJ5/ZhaVAr6ydfI5rhFojww7kc6yN7DrA0hbTMdOsq6k2EHMSazl1RtJAFWfsNkNt41Qy
if19A7yrbf/cAO/WrtjBk0UDVsNdIxPArCWHd8vMIZcW2ZNQeldyEsyxKpmY0OOsWwE4XrXFEsiO
YwZ2yRtkiIT84tL+YlybjGhZMiJz91PZfdE9w3aj7NtSLqdzQMosq0tQM5BlR4EtkjLRa3kZkcHq
6Zi7v7+Gv1gLuQQMdDwdZySSe2+HRxSPJoa0qNfJsSBPKx92OecD+jgUgjGumDvT+KUX6pnS/W7W
kREcfn4uqUSMUN6eOAm9JK9dXC8hiBw8JlmcC9hqnWjtNIRHZcxbBYGbKZ62uaOCLu03MtipmLRt
8W1QysnHYjlq5mnr4PHFmDXqHKqRdipgyi0Kogot6udInuAAUQMGcwprx9pWLM+4m21rj0EsgxaW
YA/xBY+VTzZD27IKMSjChmPL5mBQTqbnD57YWOZzNE0XhXdv8swb2bjKmLhNPbuUK5yczEnU+g19
CFzI98zskCVo7aUQYQgU54ZQLVqjaL0udaYyhlWT6SeqrEeN8EG1lqNsb9WFTcbFAWw9yFuQU6vj
jVuiq5p7TSD+a6wo8pmddQMKgrXrU7FRFKnMz58SgqYs1y3z94A9uGMpAX/q1B1OsXctj64Djc0Z
x63CwiWfehm36Gjc5OW0lXFArdz28H4H9J4avl4LvNV0YgEaQt62nPGLBhGBSj3JUEcZ8zUKf9ve
jDau+TFqlnUFel2O1n6mUhx45bOMi23ugUTEzuRpmxnuCkFCVbNuZiuBIqIMJM/RFe1/XimZDUtd
CywW5gL3AHmfMgyRT0rOgi3v0fKIaois5FXroKicZtWBPDgvXU7QoeyphscyCjceekMyrsIq5Rw5
0yB/9JYMc2RkBETtHCnVLOt5xzhjbEmEFFK+dIAcGfJiE8JBeSB5JTIwyl1Mcon1bI6CC5k/l5Ff
idKPojt5AsE8Z87MLsoAX4a1nv4ExcyuWwvUat7KcKsGMo8PoPmpQahD9poMO1PSbC46wCbHPIcn
XI1c+2wOJmdp2VqILN8nNtMWoxOU7QHLhbVsEXl9MjgBLIG2S7dJifdgCuQTg0HKDxFfyCEgH4uE
ap38f67yoHErw4jgyGJeeYzNRFV9M0t9NoXBrMxHmAgIU9CHUjiDME3Gf9WC9mjCaQs6A2Hy5WVp
rF2uEjXq4xYyBcps6UGexcyLdSN6XNyKy8TOL6F3XBn9IkPHi6HERKDXgiZdjjWyBPL/8iYxRoOL
7vly2MtFVkae8kmQfVzp8y0Fz60cwDIQ0HGEBWF3HpjmgJ4IN5empOFYl5hFZLwrb3xGfrSMn+X9
8DDLCFgOYdks8ol1mFsYGvIhtuybIp+CKJqP3czgD4etDHvqhUCT5UMGbQkYo7nEWuxJBrNym9Nx
03LGziYPCWz7aRiHexkP1F18sFF3scYXXbhYvrDFYQaQ0WTPPWhqu5EHddJxO0/ppdxJyp9xFTm0
KvYUKN6VzFjElBNCX/J2C0Qe0fx0QB96zBMpqxci1UyWKQVw5u3w2Yye5Z5QHndumRqG9HIx+3U3
fUoZw/KUrqnvEjYardni/CHWrlOsRvgF7SZPiEhQTJFzoJyS5GFlmG3GlF2ttesy/RCZyjhaXr8M
bshgr90mOX/Ny+ynDmubOKwDy44O8juyiWTgixopchqAs9l3MOAoevsjM2vBmLeJj+Q9yv2AnAHk
XkCeKsLWWl4jYeZE2CfjBvnP8iGVZ5bLowyz5eZDxupZLR8VK4CZC1d5VdmsEzwROv9ksIXhKNVi
XckTyqP8sYsgGGet2jXIhtkuKSmEPnk25biWm9FzbDkux9gk/oPXKBtkIRaE9QdbMr1MQfIp7UPF
KiOn8pkRp1mNZC0h/gUrw3yWU1SmZZ+JF2OboZ2hiEo4JTcPLHrkCcKxW7GhGwUJjOkkm1eOStYr
OYfIfYHJoy33OaBOVSNGgnY6yv6R03JIK8nGHXS0eML5FNvdbdbuCzvfyHZHWWALeHMnh6Ua82yy
45QNq8zX+sJeFVy9Xl2gsFMmlLwJDY0lRZlxAp1pEqphr5gSdCeHjtlTDprzDohOk/0vO0846Pp8
m4XB3F3KCUF2Dk5UKxkTys1tn2WHCQqonN9kU8jvyEaWl5Ivwza4VOl1uYuWa73Ws+0Z2AK5mOnx
aHns5hiWDjKb+940wHTml3IXIGc6eQa5XUqZbt02Q2ueNulemhnGc8cGjP/kUD4HTv8/vfiLyjYV
zB8iTFk5f1Pbfmj7qP88/1jdPv/F9wSjZfyuypoh1FIyhjC0iTe/17ct93eZ1MPfkckVYr8Uy/5e
31YMat8Y9EHxcRyIxphA/ivDqBjW79IulLK4jQEFghHev5Ni1M13lkqkuKTH5FlkAGVuqjfvtnpt
PeoUB2tzvbQIhppJ012ZGDbnNV61/3qre7W7crTb8ydLqCPFev4oar59dP58xJLgupXfrMObP//2
/LGT1/1VXX77uOrELGGrP3x0/tL5b+xp6a9C5/TnIc8/eZ6HkSwFRnlNf36702fMT+xrwXyUUEkY
o+bB9LziaMzFo4m6e6Rn41OoiWxXKoBoekxdJscc71UTjc22HLVjpSITBtwMq6TMKRA/0AyALO5d
ifDMph0R9EnU+D7yqgcTuud+TgUevZDGVcsmt+eWhxReQSxUkqQoHmwSLWqvbaVhlk/ElaaQfRmT
/BAp7Pqy1N4P58xUAv5L0eIC8AsqAPBQn/U8XnCnSndAevsdvD2UNLphP0q5x7jWg2YC6z+GxChj
u2gsl+1BAa2xVnMyN56VfjUj10Pbth0uWhezcOGKjLIHQP00dPbAxtp9bcCki2Ruw8z7FnHv+kEI
F7T1MIP1LOYSR6Yh2tupF69hq9ZklTR9syDlaCiyEJO6j67WrLyojK7h6uzbBRe2Ke8ISTEICjMg
cEoblesEOKOfTWxfLEh7WpoGCoSAJVqHuecdI4/FMlZPVjLMq7yYbcR4pj1ozDwYSovtutbZV8nX
oUrtYwp/H8qBPe4X21r1tTEc2jlCzLDPXb/xhmFntra5stJjuqD6ZOkPoGovaq3UuRxQSyF21nX4
qe9G9TBXIV2/WOB+1SpYPErNramkp94yHvI8AUQArxe1IYB+oYjLdYHWuKLV1/B+AQKq0+3QWvdm
2TubocZQo67DOCAsBHC/zPeami73jQ2MWPfQj2vClIWn2HbuiHagBRdsiDH3CAskXOCJKLU2bT0a
bQ3ptnwchWb7Swpsv7Dqinyp6d0JVUmOEWKbjo5emoIdNpo5JBhrE3n2Eq0LqDrbzrHzAJymdWzr
rL0S6qzeoVc46ApUY5ZutC2b+R7qvbX2oiTiSuC/Cdy3O6j921Trp5UyAtErS3UMrMa1b8Syz3EH
u+lrTNzDCXk9sk3dQRmVGpECzbzVumYO7Egdtom5EC4OerPtKLt5xZCdksXSrsec6puXfyKijw9h
Pyl+GhntxnBQ5mtNpAjaoUt9kJzUtbPaCOjV/soyuqDrHwvR33UG1vBx6fhGS3+0hXJX6pCrYy8y
fAtfYdzJ2+dsGYdLublCLdFKwvumwP+wSzxjv9ADPrnwrSe68cGpkX4MowbBLWxeUbIvjI9dJ1Lf
Sw197XSIpLFb1+89LgQzSfFh7GJzNQiPwqc6V77e59njBOvmmEgF7CZWruIiak7xSL23VNFnqpQo
v+5b+zbh9FetF+91Y9S2nWGj4rSQ6aopriAh2wBUQ6vUUDx3HTrKQ6MQFSSRKvcb7te20OSzpaO2
3hn+fBnbo+7D4QoDw54OTqVB9p+PadMjjFGLuykDh4TnBMj2OOAB/TJqsXiYUHhpTXOrGk18dEOF
XbaoXxZ9fAaQYwVgNOdLTEVuHMtKrpKFjYT1UgPreE3LBcyBMtd3Sp8lW9OrcWQWeYlAS/g1S3tE
CJtiuBQ9w9fr+sMyTRvXytUtcAMbfSLn1GXF1z5HsTJu06Bz6xZ3noT+ssfRd0alOg44i8yhS+/h
81GBtTnNYXRTQ6wBk4dtUDqT85kyPQAONu/YhgHMrLqWY40O6JSH0nTij1ZSOxKsXvkKJA64OSgV
uLOmbpZc3LeUVw9xMYwIzEbqvkZ8AbRgj/RdBiI6hHOCRjSWevXaIaIMbWSwNYiD/mJ2K61GSj/S
bCTj1JupyJY9Zk0F9R9xH7sZrKUZjSUn3nhutNWpGPlJqoYbvXHuBmg+/lKgsGjWU+cvg6sFXjwh
JqmqUeDhrdekSorswbzXTfeglroJ8tF9MOK+2aJqwdyZiL09qSk9TRplLjoIcYrX+5rGFsVEeI/C
PSLAYwot5fwTwIiXyC6KTWIVGxYKaQrhPvGI2gcR79OsKK/GOdOOS+GtDAxQGHhpvU1T7Ipy59pl
iBwcFbOXhs2SVAfogR8frHgbOiLZ2qli+WzhysDKSJPEQ1KuUkN9dPpJv1MVrEGs5itNnV1HDShQ
LdKynaltqzSpLhEVeslxqNzG0wguZxI2QhZUczqvzAKBqttFM0NE7mLbWtfhdZtQI7Ph8dt6e58l
KEVOPLbZpBsrR9GSj6ZSPWS6ukqQ9dkzgG+0HlMN21gklExltxAz3g1MOTywssToIIKHGIxZrZa5
j/1TZULeLIDrJXV513VsQNpx/IIy+6vI7P5eRCEoHQVOc4ZiqJrdtN3oQz6ajzNPbTQwXSD+AnPy
ycSAcRMBEcF6a1zNNW+02W2HIhWmtCRvFixny9nehH2zri3UZIyi2+sa5gkUGsADVc0qIcDw8zl1
kZXJgmGhZtpbbefPSGCqmrIX4z5WG+cQk0Rb2SObb7V1PzQKkYO51C9GafRMRpm6Ub34Tu9sx09K
qwo6EzmKstmU3v9m7zyW5GbSLPsq9QIogxZbABEZIkWkFhtYKkI44NDKn74PWNZd1mPT1jb72dB+
MvkzyQiE+yfuPbf47qhvcn2EvEn6LkJwTN61Q3aQq6a7yRhOZm2c9SQ7B0I34mb2X4FJ2Paz5mvP
tuQyE6mGnQ0Zz1QkeE3bEv6PuWmc9KXajzlGLquPhW6++oG3hEspq51f6ypsHOwfygQhlZeo0cxA
e2QR+cdgMomN3585AYdr0qyOiXgBxN68tmgDo9rvABODtzcw7+GcXFgpGP1xZRq6oLnEk6ze+Gw4
nEtsvJZ05w6sFizA9GXjjtFUKj3ElHouUgHVzq9isqse02bipC/GSFYgcVAHSyhQwRUa6zm0f7wu
e+0sYVMugSQx6oGxZHelt77clZmnRynRWFE17bphuS77yE/MTcnF9+/cGs0dTVnnWw91PRLfkzXM
hXpmizkdckqJIIR/cTuyPrLKskJTUZV01WehMP8wpczjJDt5mWHufEJ4pA7CZEFS5ufiXU3TS+dM
zzZ/435GILamEwDK6a27w11tRIUGYH4UYT5NWjgMuIdUaoTc/0Vk6+KpbNWHnjlfppsx/xwMnDhI
rGrPLA+ei5qMYDxOqy6e65ISufW/8jkhVdIenlWwSr6jeepdmUdNcd9OLQmJv8EWANs190pzsYgC
E+DNtR9cl9yQ0WG8iEU0ZLiugYSz+eQsp2Uyw9nzznTk69kt0zTMe2Ih1FzHKq8/NBW82A0O/Wlf
U+lNfuJFteVPYa3ZZJmI30pW5rU3uZ8T+JrZLdxw0SU/pO3XNPShlomfERlSrGl5RzCFb7JGzhwW
rUYRsQC72MPQsMhdvs3xHfjge+YVAWMtrM+19ehP6ZM+1r9jgYJt1e3TIFJY2aO4z3poCt1EoIs/
RqM3XRuac8ms5gVnSIAF2D742XSwDIvE6tLbys3k0vHEaQMAjVljUJUjvypk853aklowDSAbNubD
2NdrWPgYEcQwxqZhn41c75kyj6HfrawcZnmY85MN5nMFIxH6sTF2AFybxkHhINJ9NjTflW2xOVYP
icY8UG+XYz+KcVclQ404ML32s+BN1ydC4xi5hQ2E/1w2jxzePqF/ttgg3M/eqkLf7p7UwvdrDHvb
drJL10W8GNE41Z8u/o3Ic+VACYFJ2bArbveggLvIjKLu8ygZkJr1zngzO9V3u6m9MuzcPIkL+YqA
qOZdYhPvg4GBQUeelWG+sF+TvcL7J8qwkNCFV9PsTt6YP2irFjySHrHuwEIUIUu0IZaKq8WHS+Hi
AXWzYuXPdoPTEBB90wgemWzUqtgCJvjETvIO1MRDlwd+CL6Bwj7Q9etWL9ooYaAuzeeKbIwx9zmR
WuhlDryd1qSzUQg/V5yU65D/2mVOWvFwvyQJ2kRnrABcbdbkYXzKzDC1tSGaE7eKh2y8zzrsgL3G
vwo0Aq6s0NmMK+Y8u1fldJuZwNY7FJiodPTdMAaUast1783voBEH9n9dFk9Z4EWdoK+eXSSCFFJR
UcNdlQXhQ4pjRGkL0/vUczGgBPu2FA9DNY88/hnuF9A3o47zxbXX3wKOEJMi8dS5hBBxsGW8zM7E
u9lOeyM3QuA6u2kNIPwafBjs0q3DfI5cdqU8XSiJrdL8kCp3I6NBk1rw5IhymWNzWXE6tuIwJn80
zbQiVwMV5CBFhJ5aXRGzgcqinaOgUgzFVfUJ9o8Mbr+6zf7kKHbiXEO86q+Au4z0PRNEjHYrxrDU
ufh+Fncpb5aPnD3CDFZwhBsn/JTYuBQmDrO8uH72OEycUpX7WdkaT1UjshB6wBrPkoD7nEeSXFGu
l4mXPu/sT9Pszyq3odoGb85aopx0GzxC7WksrS8JEbMuycO0qj+OTC4WIbmgWJ5Ml+FsK6At9TU3
WTAgj86eUzITOWPAgFPXwPZ+TwuecFmqKwHb75LlOoRYIpvK6cj8hCfWH9Fa62Q21W4PDLK51iVN
VZEACrfgYM6dSYpTUG+R5c3LmHrQZ0cigTP0h+wS5KF7bYDyMwLtX3R7tXYJWUy+Jg5WL5hPFmd/
WMlWRMmaFsDDjAonecL0HN0aD6/kEi5pXE22g8gfw2Hs0n3F6r+mdwlTQh8J+DbyqF42YChUsnlm
3dS6z2aBsmNYT4VOKpmkSgwRtjGU7B8Db8aQ61bnFqV2MG6hkbNxGeoPocPZzXD9VhDSOYHwl00B
U3VMnxZJJjlvOvyC5m5wjV/TMV6qrvDCpUCczpjzOje0WyUmliMQWpBvVpe1SdrI7ub7wjXmUPI5
6arUB/MxI08tJpyW5Ye71J9ZYowEFVRd5LbN3TFxuSSETmr15DZfWTLwGKdoTbRU+4ZhsFIabFg6
dVuyduMD/YcFUhm2jvMwdOmdtv2D/GKrlIg74YC/7hRcsSXFcD9xAiYQE4bBSmMGLgzX10TGe404
MmejTRstj8C8Bju3NPk7pMtLqz2gBc7e0humXLav1MEvEOWuE1HB0B9D/ml+aHiKFUXw7pKOAD+C
68orlzci7240qI3pcF7QUIVGy4fJXy+rzSuGDvVotxzZtN0/vf8VuAwgfNXD3CjxnE/mH1JaefZn
ZNjJ/bSkgnezhNJRtg+YBZ6tWsGlCAoAIGrvDE4Tg/rgEbQg6IzLufMWkpNBGJtGFrVuWrNGuFVl
flHmcMBc/7tYywtq9qsFhGqPcCK1rOSYjBMSKYTUSzM+WZ37wX7WjMzVWeJknb/qTqh4mYM7C6F2
ZDAHyPAHhkPTob/FsBd1L0bCL2S9eJEJDBJSvPpIAz0+1Xke5ep2gi8Wz+lIqGizddmET6yB5FCa
5ibSuvI2K9QKhqg0Y+lSUDT1t2VCtrKNnBpUzN5+EMPj3K3fjU9i7gxDMKv6/DQK/5w1jY86eH3l
NTtaq0nAtEO0nT8mMHaJD9SMryXwXyqLysa0gGw45dXYoMV2SpJip7q6eJa8ThL/uweIYbP7WgeT
nFnMitWitvCDPCnsbSs6UPvvkoGx/lJz1eU6gcAkq/iypH6YId0t+VWdEq2mTe1lLdf+eirWT46Q
O50cZiqBi9B9JxxlduPQqoYCc5tw1x0DYzTQ1fThboLnlE8nz/LJE+LHor3NUQDEXh8chwoQyOBw
Yra0yx1EyjAx7HLP57RJzQwKC+elFTyI3vvM+ocyISI0Lbsz/xTqkrX/duCgOBmfKDZPP0k3sE8q
Qcya5vuMvckoKnO/9lqIehDrhgh+rJKVE70wxXCxfukj7iFBrg/5PvsOhYHQ0YkvCxWEvUxX1cTe
m7rNjBzYdYZnZpE7jkd3dua96fTPGAbuIHQXu7miIjb5INYsyDOL+UeXsJnL/OqY2iBcu7qD4tPO
VNyi/8OtFznq2ljmLz8Yj7bv3tRafa0ZHhE0GQTCRYVJ7RMdNDWxRPCdKWIGfJU+ySYnyI8jxxna
lyToRKgkW2cdwFuYNYkMayV/sBvsGY4aIaqoaBEDe7RCHnTjZ1j8y5Y4tqtWAep91Z8mrVOx104/
ZtO8WMqEEALXJpndJxPrSmXm4F6w5thuAA0bcGdSBDfgyF/b8mPCww8z5LXW1rDKkqe8xcGapr2J
OBOccN49+bw/EbKQzd9i3QVmcVv65gmNyD0enC+gMHrvFqFbtk/VHNva8t6ZBEgiGQkUfYSOycbW
l1d/MdPQyFzyJFPEi0T2FBJaoceKq0RZmEzioeYu8fv+wmzmjW3Dr4iMEkOQnslTN61v6dIeKCJC
wZxvajBSZhuNuB2d/aC9E2B1jfv7s6DgnTiGhjmIgqCgQ2PAlnDcA8GjwwWosJYvZra8w/kmRdEp
nbD37PIq4PzWEmzFFNRcCJzE08+q2B/KXH/MRf6nNZdHlsMk7806Ry3n6Zr792kVHNiQ+gagepIP
zZaxlN/XRjjWmhP1nbhbcjjymb28NOthzQn/dcX2Sk/99+gNL76bEKiSPS9NfitYeAZVk8SpXua0
jT+aLG8EN1PYGc2Xo5KDQR6jptsP3mSpo/Ab2Cb3M6qpyFsxVbCnwZLl9mfIIUuksvECVe84Gu4D
dgKaYUYdedb86EO6RHWZyeMTKcpgy0Ytgrb+A/dchmaQvcuMozlvwJBM/vRcfw7T8mmZ8s3kVqsY
vjYdHC0thdi11mBbuwvt9Rpycdzh5CMQYnZukyZ4GFf7F2abt6sJM/K9w5DSTU2FefF17Tgb7s7K
rHePzozZJEwBe9CSXTPz2WNzcp1r8lILsyHVw3s10234Jr6CZRLh5GtjpNb+t9EpLSjzuK7atIof
SlLvZTny8avqaC7rOgxGpEyzmlkP23guwMfBE9utJcqcQnPfdGmvOMZcPnxcwKG3+PmOFn2n53Wo
px514dR+zrxQzBYIMRprz8Hd1XIKlubOreUXLPbdTPUveJmb3rliVROrSuev59Dke77+UQE8JIoJ
H5eoa2NXZPmls+bgrOX+7UQZ5rvqsOTj98KhGpdifXfW0E1lcqyvoSfM0brC+fryNLhgmT7uB3eV
7NfLjzQjMss0g2tPExfhm/fBMCmCuCu1D7z6i3tW1+avTBp3E7irNtAe+ll/LiX8szS4bYSzhI4n
vtzCfAQt4lAGDGE5zh+DWz94zLHpE4BJddCjV6IKG8299piV5SbRNC39HVEInQv6wINBGNWFGlAf
q+Sxrf03kJ/FlTRgZzUDxh7Y2u+abiyI6XzebBNhAn2vYc8kVbXgIzaBi8YYTJpMjPVGOaG2os6w
14EUmiQ4+DK7s7/zmQ5nHRYsPtnQxo3TIEWDNYcIJUPambya0jgFGvW8OfJwm4OEjxKQ7dyGeuCL
rWl9ZFECJFVeUmN+TZzECqtAv3G77Nv+wUGgTtYrYSd2vLTABSwlwjHlu3dbklizxCbkudgC0xWX
eQ6wwcIGDiK/90UediDCw970zq1I3s3SffUy85RbuNfE/JjbjO+R929qIPMoe4BOHp3PTFp2ZhEH
bjFVSrwFtOpyqfL0o82gSc7c9dOcPxR9d5dlbD/y7s3Mi6hXfEys5MW0yUtuGMXRyDznSzCHbscr
R0ILIhUU20xSBo2xgL23fdJKJ+bMBPo90Gi8pnKxj5rMn1yoMeGkMxUAmPiJlM647h/YhWHcDIbf
EioM0JRoG9DwEXxpVKEdh5SLSR/6LU2OFrAywFJQUp99a6sBXYbyKi/JjJio0YeDncsCtNf6jQxQ
w/C/c5v0jJZ3OQqt9K5suzrX8KjQZ9Bbg8rCRWVZMex0EQYBaqqs/a0XLhdWfQN2xNa7g0jFLb8N
hXW/YFHEuZpoBlR+0IfkDo/Yymw2gL22OrE+LCeXLmO3evZNIdaaQBdxTDozY0fDqF7N4nlhxxfq
TFvYotUY8fpOw0OXs30pyT0q2m7hnRNX1jo4D52bpCi2KlLgfTnxzMMsLoIezNzAWQ8noMjGcU8W
AJIa92EZ+X8DaQIHkQZbveISjOV0DcyhPSf5GNq9LK8sMt7jgn7MIp53Ur76TN2PIXDf2UG08EcF
A0C0JiarXGBPYxOqEr8enekNH4Jm77FQOyqDaCepjDbyPfFjpBbdjqnzT0RI0gA6bDUlbml8IYy3
6BZTcLupsq5VShMCxnrP+FWEi02EMLyfHddMFzXuUzYZit0n0rWxlYjmWi+PKjf3IoS8fxJow/th
yChlsWoYZPzoZCQyc54i2fo7eP7Z2hxXs/9qiuBc4SraeY07h2oAL5rzYlL6AwUmEiAyS6ZucpEQ
OufmYDNEnQ18tepFYyOCkdpb9j0Qw7PpNTdjZxOGG4jHEQ1XsYxhH2jVlTUhI84gBVFS0/A2uf5s
AdK+lhpzWYGOh0kj5atiTVMqOuoeRhs6vnqgVW11HsL1bVaLcZdqFhFlozvHTnsxqdpFBMEEfFzB
Lg9r3i/+yoxZLetNChvj5GjmTdqRiDV00trTV7AXrfV9kNTfY6ffOSMb62mmXXOabuZcnuKKzF8v
90Ed6egbigmaVtcxj7T7EPG9EwmYcZdO9udMvA7Stcj5PeWV1SMrCw5m25LL5azI/y22WImY31uT
8aqez1hhpXoQjFfZch9My/ka2JkjNxLxrMGjM/0CdP+gfwm3ufXLdmYRayTIcpgkFpbxjqowINDo
tOYIOEfnOZPTYxn01pWQxf08F/4DAKs0ZhI67nznRZvlfPLT5s0LgqMlq4+yGuajmRVBzF7L4niy
YnIBSCRIakhTKAEFE9u9w/YgRv7RUwEupAelHfIkw/4uJo8w7J1y/RG9K3DccU6SXZ3Svo66FaUD
qY3YUxniDKLnyNXFfqkLWmkPMGJvkTYjm93UlSWKzuqdDzVpcoSbRjqsRo11h3VWsl7P3aTvPZnm
9xDxvuiQMYr7COOV7fYnLVuyuKoCiydK//YLZtRQ1cYDy0VmTb1LalNLsxwgUV2HQIstx45di48F
tiyYoKrIcFyzY59AE4ItGUSYDGyG0Vfqp2rZ3iTLru4sN1E3Ws7trgc1ib9pt5s7A3Aofym5jpyf
hX4Zbaj8rZperay4atWwRGNvp3GzsKPoVsKw5wkhW5p9okKUp4ytg1ZtYlYTEqQvFrAyqfnR6e7v
kFr2Ea0E+F9etaGiGYOSFFmrQBzG2VbPdQaLrEnD1taLuMa0PeuUegFe1gRI9XVbktfIWymqHA1F
SfZ61k4F3W7CDVmvOVGnWNvXfOH4VorRa84OFaM22uJ918jqVh991A0N0wwtq280R2++dYc0XNc+
DvV049rZry3FR+o+0y/z4gVlivthYBSSMJbivi53zFRRLBa3RmE9F0I7VZ56ob3ZEXI8HCk/nvyU
W06M+WdvNDmaT7ZCNbq8INBQRI49tfyNxggz8vPqUyt4bAYUK3Jc7kAX1DfGSvqS/jWkNTkLDOL2
S7M8rIX9HJj5V17UR5b8qJJFrjPP1mkmNfHkWKseJmaNMCB9EPIm6QgBCey73Mqf6F357Y0fjjQH
oVo2dfHYEPmax2tlP1dTkEeaPfOs2ca+7vKB3fa8R7UKtNvKb8faih2b0F24DoPKnuZ1vusa/m42
Dbxf2wjmgcyFrWfwiVojsxlvhnIiFtIlkNeT0x6H8dnWUeG4VfHkgIok08NF9K6ncSHIhJKG1T01
eKGjtJB9xCW4hAybv7RxK/QrGz6b8SfJKg7J1jVQKLOBa8Y12JOVtmlGCPRcNqdb1zp3CwqgUF+T
CW9Ys0l1COVhpE5olJwvJU65oNkkI4Btrdx7XgbtV9s++xnrhrDTgoO7kCFIG+RAxju6yptfGqJf
pulhxJ0/igYg5SCga6IRysrK3DVaw0Wo0rNtqpfBN17aubtL8yAeJbLEpZZgGmyESZreXwKTu7co
zDsOJXVIhX/l12LZ55Zg1ZTLe4ln9ruuGoLuGfLHbbZYJ0LJt8wHh81I2SxUEJTBvKixIKq3bAKC
UlIeADftbycsG9H2NC4Lwp6/0FKGT4K7kD4zTe4cFoLHWSGssAams6XwIEMoetKqEKjT9frOG7o3
VbdvTFvpULY6GRr3WWnjOSlkcgcKtOd88Zy4qqvXzLDld5vn9wqBUjsvwVlqiXbMKzB1NC99DoZ4
Na08QjjGojiRE6oGJnBwWqVCjG5b15lNGnE+mAehGRQbiASoxXmF83yKenfKqW/c5jEgBok9p/fB
0jnB/++k74S+k7HGhSwggZ39es0YNoOtsrlnskaw7hzHlpTkpA5lXbd7bT3ZXuI+bispAqPgErQa
OxDm9Atlf60q62ZW2mfpFv5n07FsMspZP9cYNIYBRC8HcJrp+l1VVK+aVfAwL5m/8/q6up9S+V74
qL3Ekr3OeKSxfCxNWFpd/to5/UNggM3uZb5+9MyqwWhctbSkZ8fobitduI8wb4i5LtdXgIsWIeHp
J9S0nPQPGTxmM1+jlKjuqqV1rvLAFWdtKSK/qstIa0Z5DrYfWFnK89+fVi2y3aLdMolkl92UDbhr
URUSGLiCNDKPZE9O00L2yWSPxBlknO1rleFkUgjFOoSXNDF+d/j7i/OyABizCI52Sa1kkAac4+8X
As1TMbW+H//7943bb7Y6ZOLmuN78/fW/P5SGhoPIJ3VUkS0+6d76+PcHUDr4WupH25XqsdUG7lMH
VIe7/dTJpMkukDfm71eVbaMh1oi4AoH7p3Go3rxOXLx00n/dCkFJP6NwSO2D4cucoQ2LPoIN1jQM
SgKhVSp/lql/KQY7+1RDVqPWa/I3m01AlPJsPOcFKynPcPQHmp9852R2dSFoAeMMPqWbNc2Cq8rm
yum7dSUN2U+YJ+rD2ZT0Yq4mbrVRFmdznIvz3//6+8Pc5MlhgzEE2xf//ev/t9/ripKRqJWXAFJE
wDk0Eg/tCv8ln+WdVpv5PTz74cWYo3T7VcOYmks/Oo9/f8888SyttFzcn5b34k+6uCL5fYsy5fcW
mym+6+XMeJevarBkGQxN1e3fr7YYpeyaZSOc9P4Rrce//qfZGO2bxc4Yqmer/9IWtjjaa4k0Y/sj
0eavXKlEtP79qWETRwAKEgvt9lXpaReJLu8C/9d+QVazfVvUQ+qil+793z9vEvZ4RseD9W/7Ig1Z
d4Xok63c9t08y5Zx5ThkXm1frVE7hoDx/JvBWqZ/eQD/v1b7f9NqY6r7n1EQmwsp//zHp/z5x+G3
U79pjXTpv5EhNpDDv4TbRgBhzAUJ4W9uwY0M8Z+6bcP5J7jQjcpg656h2xuXl9NjY4/Zzj/pGQLD
o6ZCvA3X7L9U27b5T/hRXCD8eSylARn8P4m2AR9jF/y3ndAzDXThqGysLZ/GhULxf/gYPXMtF2z/
aMZmTSMQ4A8NbnOfI3425lQeEtm+UUipfesSHgp7+cQ2cEbA2lk3euLs8xSVWdX3wXlcmFyMtVlx
aTdxpkiGVqP+zXFSkAhsddfB6nK5eerQojF+6ALKs5JMb/SeqX5Xz/mvmlEFrLrzMC/c57llLWAT
GaGQh5o2fv3iueK7CyoQSXoSTUQrDavzWHbdV9tMa4SEzyI3DqaimB77OjX2CWLn2JWEKqfZ9GIP
DM4djGZRxxYsNufmAq9fnVUBEavwl+S6KXA4rSiplkKfHgFKb4SfvGBpU8e174/HloABVMPb/LQZ
jw5FJyk+8rwAiLyrgvx3ETmJTEvtXHdGmu6ZZLIJ2jjp9CILY04Gg3aFJWPJPp3G+q1F+qqaeXrN
EOuGiRvZufjDruFGKGA7CKpmlg1iZp7dnigVPtmXm6FaQR+TZ6drI3H1yMBClpzcfvVl607FkurP
Fb4nLR2OZS3RgFtZpFOAXiiGCAYmh8iftsUZePyoIj5ib5adxUuSRsw73F3R58823zrU/OCpIlyI
fzkRkq5x79a1Cis9QF/pt+jMCaCzFxSFUyCIbhI/dZ7MgANEea2zu/ApgHfsu5P9DNIxa8GcpTka
Yaq6EE5yEufpei+8Al58RyGVAPjf5SxSoqWh+yoy3490gsDCioXCyUyB3FvuL6kG2Ld6SBlofKXE
z6dYL0Z4p+gVNWZaGMXEnrexg9LYowhyF9TVPWg6r2nFc2E8GO00XzMm2XksNeNqckXUzvqTtrgk
5sJTBQ0k2fXYJFRPUDsLYk13aS1AdzTmnW0tGLGgdZMi6O59esuISYPArmnUYBWGZG9ZZXGwllag
y87XQ5o7/TELlh31UB3VDcmL0+QZV8QgQ9sNSJlos1bdIa8uUej/kUvDEIZwC9ZX/UALSkvY+428
Lsi1ua4HLEk4CXR6awRikFt3fLDHk+tqDMBpAztvYnxXy08rtdFa5Ml6zhKtjvuxudgWNkmcaoF9
ZO2y0hj3VLfjqJ3GtqJQ6qpxz2vE7qHqSb1YrprWOhBItPdrXCvsXGKNBOd3F7TqjiVhoBJQ9gEZ
g1pTpXFLZ8NPxN2m9Fd6J/AHdCpc2vkJDxHjptl8zRpf32T+bB022cisyK2xFufZr1oEKv3iX83E
W4QqCMTRN9RrkK6f9sQsEukS+q7J/SgJFUqr/nZNPfI3xC/BU5jdstLd/FZwndovJ+nS84IZftAV
DNmoWxwLFSVKDa8hdqro0IDkWnHfp2vxaQB8Qpe27K2qJbBN91+QGbMHYANnjx7CFgvZklaSnDaC
6l7TRd8lqOb8WV5XJnwLbA3avV/K986ajtJL1A94mQc7kNUXmNtfl12fRUTFg7GM/a515Qs1W33S
UuToWdIf7VImIMg2kBpjGFrIb7uMha8eN5JVuo7NjTMwMnAnDLNdL3ZIKhnlTRjq/DZhsjVKyrRA
shYiUG9V3nVQIB4qEwv3wVYrlqxQ9vkynOQw79geeyEj0HTXWv2922cCeZjx21vWy+hUK/JfUZ/c
mnAMZyZY981i9H5yE+b+jYGsVP0d7fxZRoZXnU58ch1sZ0Lho+crGmQog/qZ21uJqZs/jXV2g5ZE
iRfhEQDU8C4zddWnvRiu9bq8qatgOKz+dFM0BcWWhoWu6urnrM3vWSsGO0yZdz6Z2+Ow/lmT9dFz
8liHWH8Q5XSoOnEQnf9jL2xg02R4M+cFSpr7iI3wAReQmtkikOcZZ+6obtZRZ/PS8XR0+YObPLTN
DCykkTTicpRRVzt+xNb6SbeQoU0La0DCT3MGDaxKjJnQOWOJ0wHDSd7XJ+42GA3oODsEc5JgBUpR
kjsQ/azo8dDflXxkiUFDXZ5si+0VxdhOHVxFa1Z4Ge+2YXz6GXy8ueVoT/S9xZlxJXUDgWgFW6Yv
RVSNFqOr/EGohjFYa5FZNov9kQ9osy8VKmddN3i5ykNps8HszCLWUh7f9gpzPduwV3usgbB3III0
aXwS9POZW+5ZsvyOtXbQ4tmqvvuuzbnsUqbnVZYCLID2pzcZM9MaDb1i2pyOYwGG3ejijlaNNre9
TA32i5J8xop1eTZjyQG+jDfHHi8NhcXZruwLklMmDT5wwj5Xx7RQvxkt1aIjNiCHMcYUwVFFtztV
i8Sgsrw2mrXvW/VYOJqKSr/60w7BTw2K2SzBCPhBeiTAFJXGkHx6qr1xCK+O86WE4KsleMtQuNJe
IDVsulfN9o4LYUWn8t3P7R/WW82Ncm/ympfI56yOURW/FzUiMttzkMst3Hh529xPOlYJ9AnU8q2u
dqtNwn03ouRwNS6IDGFHg194cAJ5HAQDDQzZJ80dqJCmU9LzeBXE9LAiRH56IF+3OpnQ1Fd3/QbY
9MZmgfGQN67HNtF+dUJgSKC9LtpWPPY+4nTTPNVaSboIn1bcw0N/PTOSKUxm1u7ELE17VrCGo8AJ
XrAG7bu+80EXInSgIw5I0hmIpM/lflL9xLmLvcFMFbOUOrkuUNpTK/B3qpGlOQy6eCXu8KzhHZ7t
b8m+PTSs8kXOPkhHn/2oWTlFHKw1cUiO9bsEFXeqTrT1KNfDos+fho63N3Apn4bhT9kyJOsM5xHV
4MlzZ/Y8VrKG4NZDItjf5kReLL25TVpUn7mbvfh+XUR1ptPISlrtbnyregQRmTGymE3qTS2P7C0Z
ZBqpdkjjBfFCuAziOcmYhDM+6q9IiwkBc/8ZGstkWlBMOAZQRtVRohA7rG6PSYMITdS9TUQHxurY
QZdZDkFsI5PZFT6H0lA57nFezKucAK7OsV4HwpeJr7fOU1cXJ5TEZAOZ1pGy6qov52lzXRDe0dcf
uC12a6YX+9bofrMiI6dN/2XbjQmLKJl9JyzzVOEDa0i7Os8qbc7cgN0+kcMHXpYZisL4HaCA2SN6
s1X1nlCQLSgy2y2mzu2KPjQXg0UuhNZKInj1OlPFiRQUo42nH/A8fzm2+PIyJjht1X5Yyj/gAwAv
OP+IqUtDKbADaxK/wrw8dXzsnEb72gRsfTcV6GfdJz8DWTkahooyh0m2rg8/qNR/CKQs2ItzAHYA
4W32TKdVISkiehQpsTO8CdtBe1QUxDAvr45VPCZEQMvp0BMlpSnzj/B1/0rzELLXPLiEI/ruRlwq
9ZhIw1u3S7or+Jj14gEITUinRN4UdD5ALFKEdZZoZEM4N8zG7ZtxsckUKS4FxnupZOS7GTOn0Y2z
tfoKUs/fTaTJ6bL4s03LepCqGtRT5bYHvILXpUH4RW2gQQoq59I1aMoouLPZXwF5p5+B7o97W1P3
UvwHe+exHDGSXdEvgiLhgW0VyrLoPTcIWriEt5lfr4MeKULaSKG9NhM9bckqIPOZe8/17gxS5rxC
7xZO0SweSXNitQhEwfxAbu5kMzyDod22aXKfhHLnComkebh3+yxqGD9K/NWI5b/mobhtUUOIDJth
hedmNhcdAa3B9mf/ACvJqJTCL52yYJ/cc9KV+JiSJdySe/9S9PreaPV16sLzD8Di7kkjFNbggqoN
s71Kh1t0HAiZRs5zBn+gPT0IoAz45r3K9XNTWtdF6fL7x2LTVAe7Rv6WzEmxpVJHvpA3GLc+E368
dO43ObW9g/SV9TV/Mcts8rqeqpDk8TkkWDpEk7zgta1D/THFtE1t9TlWwdfSZgABu4OL5x+4Ro1y
vk/5MkvxwSl5r2pwuGTC+bQL1Eax557EEHyM2H/OIv6ocnshG9QqER+ijDC78MslIAw5zUT9HgMN
o6ZZ2rDeTk5zHc81Et0Vn0ADu5kcoAP8zX+DxkLB2uqgigPMHQJSG04CGrMHwT2/y1nn+b6ktRTi
ZBDmh+oy/5pX5XonkoJfvN4uJlI5ZF5RVepHZyquUJOy0mt6BM2WdSQBPo1MItebjn/zLAd/mysu
0MT2r9La23ft+DyXLLCCqgeBv2C6mX1vFz91CoNy1ptXOKxrhta3ycItmvvBA+O0A6pAQs6am8rn
jGJHXM/lI3u1TaDKeCc6HgPOCfxVml+prrrdFFT0Eh7qm7gqUU0RJcFu2QJmmstD2uuXoujvUjV8
2bB9tnryn2qdtkREh8+d6ovtAL0uauPaYN7OLz7QEosQW3CceWDHxmUfszbNW2LBWESa7MFZp7re
jfLZvAfzqy48jZaLi6ToGOotN4rkqqgjLYsQUHMz96QntUbiHXvbBV5CBQP4GAWqE2SHqSTHd+5s
poR+B7ErTAbkDCGykMR5mYFInUsNzaq47pCpHzqc4luJNQKS3Fq8dmm6kSYFqu7uM7SlmVcTJQCW
I21M9yB83nOWBldDFcvIXvA6oh79WwV+43Az4ITez9CL1msmapSEbca5z08W5X58HVRmEeX1cF0u
qDIrdzwpgQO0ESYQF7qtwN5maffsEGfD7x3YdKnIj8ViXGLLTxDs2SDGoAANub8u0rsHd6QeBY/d
FfkxtpP3GC3XxoT9sOhhgHIY/uCXMKkgSQs1uFqrDsmzu+aALSjhUdL8mBlD8IDuZMy5ayvfQ8oi
FPvmVH/ZHRcQ5lysA47zYSkSC1LGNvTQ1V3nyp7KL8X3EzaoQkhebWm35HjKG6sHSoGveqH033f4
Hysy6OyM88PtrP165IdFB1umiAZkQBvHrP7iBOUDX97enRSlWrkriwz6SorrqTTUXy1LFv0p+J0a
LF/BNtgm72wbWPmHn9vrPdd8mqtojXXiMUQxINxk4uDFx1Qn7slsM4Ak7ehEhkZW5zIhT8thBy9a
5TyYae1/YMPsthjr6qcZjfNmsmhK6pKgl0XW2c4P9Erq6X+S1K0ijc9HzLRC/NQj8vum3xb1+keO
TmH9qKuRfoUrdsQ2chVqiWHEQGzB7v1x4uCykNgBGQhOhLtc+9w9G2Tqf4CfibOie26X+o3+8Ehi
DoxwMs5p+xLUNfKpKgpahYXEQB23b97CpAKl7LAZXIX4yYlvFt38jIQR6mkmx6+CNekhW+dT2Nit
cRlJy0NFn3HP+k/ePJKtEfssvMV33NNb1fwzFaGbJEcW322JtoWmmAq5U+clL8/BZLzKkklHVqhr
3+SQ7UN5RoHzMpXxdShxYXoWDunFsF/H7n4q0Ctw0qURCbg84QFPmFoFPU73xs+cr70K2asVU/9h
iC9Yp+qTVl7UFFN+5NnfoyBtwRfiGtLL1zIG83Wz1qdVOyHz7Y4TiDUvI5YHe2UV9ZCfMeRB9EmL
YNcOVsL+79vzmENUyE+2iZ72vvKt/VCthV364YNTYpoxL1HaeHtLtFDFlz9C4hrI7lR0tkgPuTCe
EumTirDxCkuftDEAQZI2KBcoJb7rngkLFbseWemmbO+bToir2PUZawW4bxKsZ/HMbpTcQucsXeOs
bfOj5j+5nfiQudb4Gs3ZROYxd3tER8kp8WAHLjU4dSr2Jroky5Bsp6TG6ych85salw036sHTKege
QmRYNXdcDr7e10v1F+hvMVnLrpB98ZCQrOq4363RrpQlmgBPlNyJRdZFfg4yfYqfAruzaP6Baqfp
QxkWaGAbLzvlJRCxxYOCpjGXDC3oedvfx4TXbFA3WkDRcpJhUS7HFwZJINfUym9gUMoKDeJeSfGY
WC1ZgWG26yz5SaohKoamOwmDNjRgKh1hcE03tQw/lcmzZMkXU7ku00XNJIafMjfDV1owiu9yjR4O
0OHZXICMqqxUdJEoCEZB9kU057T1YySEYjJeTKKcCVl1DhX+7o2tLnOY/rSmN91U4+849xRVXv5o
D3GJysACU9fjD5rZoMuar2PguJyy5DH3bgHfSDBEQm2pRly32ocz4UlpOn8mIZSh1TlmZ8Hz2K+c
BY0wNHUk0eb8xlXZfPadtTPdCXceEs6WeN8S7aPgXN6WgmGjWxk/1dTFu1E+sNdFvNMYjOfC+KbU
abaHYI6QSd8FbTfsJ696zxL/J0NQkWmEzwuOIsoxRpboudgwl8C9ZX/L5Jfuae6RI1BlKWUwvR2w
71be0kP6J92DLwjdDVBAMf953CEhTZSXlEc79w7KZ6joTEhL/GAdGfIfIxymOfpltTd4QqLAXnrG
S3FkV1y8XMBYzbvkSarkLeDpiXrWx0Nrv/Lc8oGgq9iSkglHlZ2qVua5ijHwEO71hkCZcg9AWEJ+
V0FFt1Q8jHXDKSCsdwHCkLMN/opPNYcssSjtCF/Lq0NnZ6UPdKCax50+s8dFTTDblhgwd4Mv5jYO
6d9zwYWrQixyAzKHjAIoUP0czZ5rwkFM8e7n42c/oUVluK3Iqdukup12Zue+1Un1WsULNwQFZUDm
66ZL7Hc4ekg8BRyFaVLvXWvchEGL2KMlw2G8lENwQ4uDIW19ToEQE6aHP28SlGFNf+7r8M82aMcR
oYxgH9niQyijfEbaZ+ABU+TPkuYpL2ODUm623O85RwNjCAXGNqHdD9oCQ5T7nRVPwmL1ZoYUDAtJ
LY1FixJXhrVLqUPWQON//getNB4lXn/4u8yhs+xXrhOY1iqwP/QxTLNXg9RlRMiUcAvTn8Rn7ImA
xNkSt9kAXdv7S7gbJ6vflo09R4afIF3yagZSmgY4xAc11PvaKbiQ2/kqzNYYV876qKysN1/Z+NBh
5XHxId3n/avHkM1o8KpcQx5mD8PXTFZ7GvpXbm1/F4O1bO24CTgcm1XpinahGJ4yf36MFQMfaBZ5
NCVn4WDADYUNcC4Y8X92f5gi75hG8jtM1Lb10HJvUUtUwfK9dD4j6CCMkhz7LzbVr1bw68WjS6SJ
exsWbhth65nI4Azv0il/RBXuR3T7EiLAnV0k9yGxZeyVED3USb/1Qh7GrY1TbFOVNVBoELkNBsi4
Aom9OlQHaWFXDvYZu4yt2WEKAbLAxn2KzwFy0o1sM7higSEiRvMtVJHt0CHg2EmFCcSbWGfbDUJ2
L7y3aom+Aig5QwzjJQx5yzWnmfb5sprKIA1BZBeVdJdGI8TwNSU87PCd9PsXPCAPidH8sBSHsLVQ
ibBc3zSB7WzdJnv0qvRRNybxE8Vj7vO5IZ+dtk5z8Cfnd6zHQ1jwZhf1Kg9dDeKWujFqOn+nm37g
P+2GnpoUVf5nar8aC3peGs9PD2edtupXkmy5w/rpcy4cSBpWfZpQR21m9IIjU6fO+m2CeWMh+N6S
Va83TpXdj0UO6znMDkFhAltHlTZnep84BSHDM8KMht/WTwXxY2uS8kjE7z06g1WqmGATCOhHY2JC
uvCTqFa9nYbiIW6XiDjK957aqcrZYrh2OfL80suxNENDyJFTDcHPUtbNnZr5epM4/44Jbt/QsnGi
L781XDTGOsNnLFnwOXzqMWqDTemAaez50PqlSGCJOzco25/c+EFQxaDf40kdmIxsAvx4Uzb9lZhx
YGTgTAk9F7gRm57G5yJ07RQIM38tUdkTQJNzUWcfLer6Ymy49uyOrqMlabiM3xUuk63fBhLJVEIo
7q1EkMDlw6lKQRlNGa6jRpKPKfXR8RhTNtwbG8E0cWtkjLcBHGo3Z4PVu8UeOz3eA7JT94qUaMEX
Ta384En8o1mC/yaUF9192KZ0totfkGBCHmWWYSsbBgAB/tJdmY27d7X9I9goMwWMDdytMcEUJpBI
yEl8d0ACHP8ep9G0tXpM/Z12D96EVSmNSxWRQv1oiPwzSZPbwPZI7lHck2YOwanzk+sMErtTPdcj
X3Dvln/lP3qKhr9q5bThQl67CV8GHjbO7Gk+KhKPh3B9KWYuVJEb1/6Qfw7eHV8thJnBlDtShEEO
2emRSeYrq/C7f70/Nr5ieo/WT9gZtNWPLFe3T49up/ft52XhjppiZDahifaap3rpKYv6AqPPX5dk
v4VybUAH1h0ZJF+qKc7G6D+OiXzHQB3sqLcw9VfjidpiXAcSBIsj4jfqmDdtiaCdcVikfMqIuKM2
WZtk47POk1vimlGKZ5IDisTHMEfNw801Ul5ZKD6Af+HaLHI+WiVTNEnMHrHj8mWxCYUB0byLxnhT
KDqiqQImb3nUdhJ6wohAfZhFgAu7O5uyJm48WQlL63MdYP4QqXE9B+1F6PA9CzmtFbsGTMjZefHt
m1m6h0lKwUVsF7tgqIk2Nbh8YGf5xCGjxlNXbS6YPbmPGl3fzmhYriGIPpiL+JjrPqckxmS6Ih46
E4M/ywLMl857O7PG6gL07msDNyPCqzW/W2rkKBDN8qEkM4kZLMWm/xQTZDL0vEn1gGO+MMSnWDKs
F36c7mPJ5zxzWjGZecSJSZIoJ1bTchlVZnweBYosyZ/hGZba/qJppplf/TqewvIxrO4y/iBD5GzF
IdvdnhPeVHw4VRz+yvkJngtaNl5Xttb41vwV4NiXjyEr1BVTWHvu/ZCu2lm/SPd23x9Z0BswsyuD
Jm2WTKA2rgbbxp5M7DAr/yAbx/Lt1HvISAbBRrz0YS8P2oSr44IciUzAvfse30Oc1sUpfHcz7PeZ
nb62yGFrurNtN8MriUN534zBQY1QJTnlkzh5LuPl3km9H1HEj9nQ3gVWDcIzZb1R88NnvaF3OLBw
X/D7Oz4tcmEkn56N9anOzG+zzoytTozPvEcwJkKe2mk4+SoGQuGQJ5MQZOkJ9PHAP4tdKJAzDv0I
gzuevsfF2wr2DvsqUK8kIUVEaQn8mhtuSbqp3AZenN3HQwiQF2Nk50Ntc0hTNPInH2FhZhIpWhnf
TCqOespvZ5qWISvIArHbC7a1UsV3aKj5Gj3YsVS3kZvdWhMj+dJJr/QUXmf4nP0pvtVNcIUpEnnk
ctOnDewa670hQihLjUtXoEzjDtt1pfMrkdxvGjFAOXmXgcEcN3W31KjvI8wonL4vQUtVB9hkI/ps
xBXMW5zSNPrVQyA7g5xg72hiC9zQ5PEd0zNXSIj3qcz0YUBrJxS5Tmm5Bxm2bFVv3zC6+urYS0WO
mz/qSVZbgDtTNGqiqKedgdHctDpNv8A+1Bg4jEzgSWfLtNuDJ4O9kw/vk3iZ6e83CGtvdcfL6Gjv
026mIyR9xQcq75bZIqQKPxJqFnwiDZVabo2wN4wF1JJ1Z5ZfaDEo5HhMeQ+o9n19NsKp244pnnmf
V2aGW3jsetoeLxuwqFNPO0H+yN76rUuwayJQ49nvQV002cXAlNpD29rnPfmVHfyJFF3mP2eu8CYO
38x7atAu1CmG18FFBZaE81vXgbPICnrHvv1aQooVzRwk8sMY9odEtl+yi5dZRYdhxywqPUVixLMI
HHsX1oKGPJjSaDD3bY8lPoNMbHPitSlqb6fDej9pfBLJeDLguKLXWB7ypDk3mqFZqxyQKeKjGtFO
TniuGXIg2Y+pOdHSffZ65GSdEZMzWthMGOLxHAElCZ3XPGeCbxsdDX3Cny6yd56V50z2HnoVMp4F
/YMTmoiqW0xHyvGbaB6p1a3Y3isPtB+9eGKQxw3bDT8tYWp2Pd4Q1MvrWAW8AUYLRqiADoh3eVdO
f9m8lrsxm6vWqQbucAS6eVftS+YuiMH1UfkchjZMHm82eia7+C3XOPei7lDwLC+ZyswoxXAYpUP5
r/CG/9fe/S/aO1P8zzlMo/r872K7f/6B/8Skev/mmgFiDXbppm0F/wWT6q0RTaGDAi8k3dj0HP4z
/6G3A6AKyd8UgsSlwEWJhwiur8d/YkD/DYGcwA3jkDPAaWUF/xe9nY2j6L/p7VyPA8AUPuYLcKme
CARBUf81EagjSNC3oD9wknsPfWXvUFDDku5BK89+Dj5fjsdy8A6WiSwLCQZyANuMyt4k0VkTAMeK
EoDYDcv56oAebMQ9wL+GmOpGG68B4bfOuRHYnbt2BYGQc+jF/cXwrFMinOoUOuW30tZtZc85C4pm
H5r1n+swJ4lL7l9mLefEak4ydfMtvikC1PUVbyfLkoqBbjoeupo91Lx2xWa1z5lGbfPLFLY/bNge
1OyyHcbyQhk0Pqo5PbcVa+bU6/2oC2YAAg7rGDvYVOl4ZVvOtRsLAildbJlJjdq5tPkAPBQ4ZD8N
z+NAWl2DAcbvaJFYe3J1GGl33XrWRSEuC5gLBy074WnA8UkC+oZL9qp0OEI6rz2nA7AeQG7clu25
GKTYZYWPJtANbnMLlouywNBbaMYMzYS4xkvFoST/fLfGxMita2AO5VYC+dEPz+Bu39vOoHv2h1et
9F2XOdAqGvsjkP4HK8K7oLfoHFjUVTb7tRGKsifHdGfIqkDvjcrMOpQzkx7M0ywx8vpjGfj7oL1n
+4QCaWt705PddO+Ox5hCyJ2ZTeGmrdvlSHjeTQaCcDsY1q+fqcdeHgtRv6OfnhlFmpw9cwlfSnjb
ZA6iPGUzYPb+a+03N7ozFLhXazzzje7wX85kf5KcYvghFUXzzJNSR2j6/E0gw/daYQYZ4w7HDNMe
igyEm4Hso9YyrtYhTrqov8DVDXQi86c0hgvt9rLxBnqP8avISIFtHQQkWQUIq1zKdM9yMB+IyLDH
7hou3gEEUUvSKErtCkqHFQ9PZZCrvVm5WJGznCWXvBhzgL1TBofBYlvg16gLfdyWBqCMq6l5En7Q
MhClA5XINnWAwrJfszaVS3xzw7WCKGM0eakkJMGECU+TOcsT0+1uesomlu+tVc9RmZ2mgrUYWQIs
L5LlrKb83a3ClikltRcel21gEKxAV72COTrMeJlsUU4szIUSsWuJjAaLY+P/cXqoGg58vLR0KBEk
T9j42RavwFgErA197UMhOLfjD3PV8GoOsL/m85pWmkOQWBe9SMOrqB28hqU0wZTzWpv7VER17j6m
KX0HM8QCbxGIcczaS2PsC0WhCfHlqZaBOtqdf857HsclB6WCqiIaVZoh1cC17vYw4/aDIoYCvJCR
5EB+DfLWbCTHm5pEu6hpGIQsUwu9J2/NU6Uko8lsG+ZYd9OgMU++w6rWYkItestiRCTHTd6gybEl
T2mSOsZBrTuUXmO0DOYfELfDcSpb0gnd6SWwpjpCvZlFS4eMqmeSs0szf4hi60z9bQ3lrdTs1+fY
hbvFlgxwy21hI36UdaEiWjt0wE365poGjygT74PFCyOYym6zsEKVizQsrv1kZ4lwW7sSUFrcwMa9
zqeBp9GEDeALiwnRUO3sMckPjbD4ebW3rxABwUdgfZJJinC2uxufAe2GHX21M+v6wtdmouK3Mjj6
+pOvTV6pRT6MijNqnB11lHlNRCtkrEK3WDQ5L1v3QWo1XUrtMJMUpyX0IatYq3ON/9J2HmkpAXo+
JDIELIpnIHdunIEIPF2ZFIGF6BGdtNtFG7thmJAOxxUeD8wsGGzOCpUFcJXiimwMG4HLMxNewB9Z
ek7aAZPUOHyFcXaXlZZCLceoxTE50GP2aXFseZdS4OaaMqY5Iwd52TXfKrbCoyiyu2TuqiPFlNqk
qKu3GHhuKnMKozi5raSBUM3FfYFwd2P1vC3TsNIXmdsZwVeBYT0bDcjM+bJCF+eLp8sL8jWclwgx
sJEEN9reGZVqSCxgBl8X12ImfRAwJ3kJPp5s6mmGSCOMIC8vwYI4HLhFAItmcYaNkxBeOhkgufzO
fiT8hB5qCjBA1UscobXazANykADOivtohvpB5914YwxhsDdG9xinCcSXflR00uAFa6OF7cGkL116
Tg/P3hfIGdMBmzA68jeiYzau4tI0EYbS3mvBjy//ag8bfFkINKVgw2Q6LcfaBV6SVu3z8up4CLV1
TfIpcW23ozLuSiPdTYl3Fm14rfm8D4RyveeyeyxY2pH78WMvVbhPvMxmr+++Bmj/QGhYB7NG/iLr
XQp5hkUDUO7FuI3n7KsaBUa23t1L8sOPlp7ZucLBPtojdB9sWmxMenGCTvfJ5ThuhXfncjy/4c0m
g48Fm+XdxF79zXj4M1txB0XTJNxIzHfq3ntZA8BKzI5oTB1ksY9gEUFFAyFth+nMYKDZcXacRP+s
cytloeey8RnsFWgJnFdM3rEtB4gTS75pcsQA4ZpLqEbI3/iQ7gzFIrd3V0aiGWwLm1VfUbKTGJzM
hWc24MhN8BS0kHW8jKfSoJdhc6AOI6TcA4TrnQfb2ijbI2SZKuquBm5ZIgInWM7TTd+y548ZmSXC
POgUu3WVzzv2exvhjKci1NB5LFSTboY+rrlUyy340gd7ZR7YeGllQ8gBgt3cp9G1g+rDmrs3s7cO
gNiePL89imm49JO4i5MGoGkgoM32KNesazF1V5M/37SZv68cZsmLe0mM8n5B1O1gJAMVwJhypD32
xKOFm3OZOWLD6TBPvblpKK/CdXnvwKZQ3VPtQg4UdX+CyMw6msnkKO+E1R8Tw1CnfOiOIfAzRis8
uXE9nka3f8IF7tjNWzhb9yA8dh3UFC1TKNv0cK4TwGmzb9ywe/Y7733OatybHAV1HL7FUxfJRTTQ
TYmlLpnY1kH9bdjVvOl/8Sc6UY3EJW+BNGF8P05cKFi/akKimAuXY8nuIjY3iQ8PDo0EaJjKP8Z1
/duS8sZu1WaQbw79pofvGXop7SO7/MM4MQI1Q0TIbXMunIS/M4asLBFtzZRvYz+dwdBd2fpCVv2t
mNR1AOcYuTz/Toz8qjQOQBQYAAZrpA8zovbUze3FTk1B70V6RQt6CffnbuzBbPcyX+tEqMAxCcMz
u7cgBF8g2vG2bvOfbMHDGoygTdwVARqGAODt4IYxyAzMI00PUP29yroenfBWEgEyGOfCHp5NWEek
Sr2cvNRurh1kuVVZUMMrjZdR/NZ98ZzM/VUbj1eLpzggq29ziRnIVEgBsmDaJ+1IOerJZkvNDqwS
J8jzMhnXlqWOVaL5THyHsYB7NcVcdUyXT0NFbRM6qXUZ7fowyHJiDo1OIJa/IuMBIlZNn5TqH1Ls
x3P/obA1MBH+ttL5ujTEyeyWN+le+zH9MvyVuzCNX4SJBtqKwXxiymkyfPp9jDoQox4Fj92Q2DS9
uIXzVKSw4bJZX0+G/xUEQbT0pgsbB8hSP/p/TnpfBunDlIb7LNRvYeIND0tHZgLPM2fzQE0dnyAF
4IjMf1XB6ZE9lVUAl8qFRFkEJXlPoCUl8tltiWSFikhHArLsFGK1zerKZSfew9cOHe4Xlq5IFPD2
YkDqp4bRLAxoA3HKZtFdgE8IAr5RiTd8fvh0g/zeSZzP9RErlP4qyAqwFnQZc2nxIdcyIpYItsSs
zoaV3SEa+K69+NAkRLJY6XozMVkAKYspPkacwOt6Z0ySbY71zLMoYwCMqZ6/Ks9FA+RcOsM/1KlZ
bdKJVIuF+Qt30G8XjDeJdepNhBhT7S47lDjwLR+qSTyIQXwEBteyjWPc8jRh40DrixQLtpvWb8gA
Y8muvpjJwIm1Opuc91DZTQVsWNBpwDdmg6/6jbSqs6z181A0KO6RU9Rtz8HoDi8VenTIGf5Xmosl
KpbwRbs8/QokcS1B0rdgo9vG4TWskgPW6cfELj+Rqx7KJvVp+7KPBqHmNoXdauDaxpwTspjtzIe4
Gs9lM0ZubBwYsLH6LQ0eb6uYdiuIw9lT+FHsMKNbMxveDSd5ztV85Fu6Amw4R5iCvB1YT9O8A8P4
jZusi/pCWiwWqBCz7MPh0chxy5HFBbhjGoHKKJvewx32DPtQAm065Jfm9GlLTUbX6G9cVP6Djea/
Kaw3XM0kpAvvy73J2o/AL3+UnXr86PlNgTeAyZg4xQLN7mQemhqqR9MjGVronHcUXxcvVL9zMXi3
/njnTk11ShqTGfnwy8y2BhSeHMY2wb1TuH9pkG4pV4Ve/MPcz9TRRnGqktKKwjrsokSKaqcN5FaK
ytlk9tbbrbfTCYBwhKMPUPi5BhMjfWUWfu9ZrKvcwatOZd7a2xYdBW9Q+lygBRg7DKleyaQd5gBs
9fYx1F65q9ivbYZmh6UWOZp6Ghx91qpe7dPYGqYSxFmcHYaSItPIl+FQV+HPnNYvFR3ffeYwS2eh
HbIRxvEG5zEjTmQ/OYHadBBTtlixcwKsOgatwIlqVhViLh2gI3G55VHSWPncx2SCku7GrLFQlgNX
QqEJ90whaGB+Zgnz9ZTNTXhWRKRsUqAuW/aLOp1IT2nKG4VKjsLJ8QDxJi9QwFCH2hm7eCCqu9L1
X9kybNlcoqyaQRn5Dcu6uqNyETOeZ7A2RyNMnXM+q5uRcvPGZ1XeC2GBWtm4QQHFoPfq/ZANGmGJ
fi8I/sOQle5aI1giqvFh1ZsB6QCinIQpK800R8m7ZG+9UdrHkd3bbPHuDDVCtcK2IlV48+uCfpB+
wkaDP1afkqCqgO0Phgh9aZcu2y5vzOAFUxfPRo07npPeHg9p5WA5GPw6gidLXz8O0Fpjvs+Z4p2f
Qnfnf27kzkMSCJLk1W5qG0T/CtlbzNeksMwonrLioUluCj/ryBWwIAxMLswXfybXZBHcfl4xH2OO
oc5m3gByf/w0G+MYy/HLWmIypRP4UP982VDzmISMo090VrlFM5bvbYuz1tPzTQxtl9w0+d4xVeUD
INDeyfd14BGgkRhwrTCX8VWk3tUc/3L9cNbBWy5CJhVWiQR84ghBCetDMjcv6+Rm6Lwc2rTmQuvQ
kbQcaazTEcXOIyl0FF1706pvvcA2L22fUWW54C0orx9Sth8bVWjvUNSLtcPqqB5ctR9zklTHojNw
t7F/zZL+zysyxvt++OqVCHmKUBnnJLSPdRYenNngN6x4wn1MhduqyaedHYDFSBfIKTbBCV1bvlE8
FqDHSISzxRG3bI4KxMv3Xli8llP6wPPGTk3dl0axUzmPsDeskEyTDUg9VOcA0tqJnWKDVsPL9lWP
WpteMr7JupZUTqZSB1HuepH/0pFYOytPTw0lHguT5AOIGVQ0062OMqk/W/avB8/rwnPgjNTDctoa
g5uiAZq2yLxI086a4TTkSOm7cTkbMTzlwGBKbjt5sKsyROBVNvYXacB6H+9UltIDiFde3juj7hCr
NrDCOidgicUCOzKX9Z8PVy02b5xovJpARe74pSGfrwMAFQ/BaaE1IZl8mF+H+HmULa8sTs8InaM6
q0GTzgMnzybk9OzTPSHkUKAnQIeWlfepCPy4dnv9qGf3A9Wee9L5j9v0zn5EJrFtSJdW9pLtAMof
bBtiiZCrxIpmoZqFtUUdYiDKwd4q3LzfdjGaW1y5yJcW1qxGD6ovtfDmNUVLcwonZs+qrh18ShhG
/0Ys2/vYjslNS/UeAjfTDoksnwhDjlYTrUlTo2Ui+uV3lmRw5JOXsrBCrzU3zSk3yC8y2vYZ/Nm8
g8LELUWRya9s85GI+TLYUBf9O5kt6zxK7emNwLf1/k/OHRsBBtGHDuciwR8kFhSr12uSzVnoFllG
Pe3HuanveJwJCFI7KCo+RDCsbYV5FOg5byv32Z9qeaOWEY1KKb0ofzd0nuzLukjBJfS3mZN/5RXE
n9AjohHRxf3kAL+kNN1pv+3f9GgYq8DRYAE7vI8Qo58CZfFVsnXaC5/P2RpNCHYWmT9zFg97spnR
Qs/2S94isyl0f4XuhrJ8Y0gk9gmiu33YltTinu+vAZafJTcuAU/o3tC57huYWLFlwxAZLHwg6Ob3
uMT+Eo69J7FrluqwdGJkA56ipXEHeXK1Nd5PYCz6BIH3gBIMzFROOdPepIHR38R8K+bGNgkJkQbN
SdLIDwRgxcWCKvYw5w10kKTONhUjlgcnpyqqhVMcUUEgUXaa4D1bkjueXtIk5pJiTcU/+BP42F5z
u5h+hrIESGZJ4jiqeodwzjnJPiDwVIU3hP7x5TfszOCPkbxR93dNbNyQTeXfIiM8FSR7PTnJMl1Y
Ar+k8HN2RcOCk0V9BlkyfV/ogK4DhkLws66UDMTFRqt5qbzcjSTMzMPkw+Y1kgk/eZbbz//83xiY
zbb1kOLMCU7UztUSHXgd4g4pg5cFSlYDImYPFhzGqJFbB+Te6hTEern9d/bOZLtxbLu2v+LhPu5A
dQ6AhjusSZEUVSvUwQgVgboGDoqv9wQzX0Zk+D5fu+9ocBAgKCkkAjh777Xm8lrh0jFM2rcozXfK
r7CTpyPNTvRrVaYV9wwU3a2ViQyYahYdvSG7jxS1VTiV6sWROvG4BdGSSRV9xUy5H/w9nFP1maV9
uGyY2l6cLoD/zmplYZDEgKsGLjqG0toCJ4lHgw+zrRfFqwX6B7BR3D4yq+Pe6aI0p8dgX0T62o9O
idRGuTuNlLH1dbPzw1XfjrCo02EXQom9ZHQPL4FDZore0/OsWUeTgyM7GK+0NA9Fye2XCc+LY8X6
PkAnsE7c/KkO0xY2VwjBvxsebSWG+7pniGwhKlyHXA1YBTublInF9hr51uSgz9qSc3k09lomq3vK
VHvdEYRzpnH/wprRXDM5SpDGT8bbqE7C0P1npyV5wfJcML5gzNe45vUjN55XLvfuVgLoPtG8rE9G
rlq4XgRPmpU5ExO14KacHxRa286K9IOC6M1/y+oOSa6mg9velz3IKw8hQ9XH6qIZeDUgd82yVu27
L/vwyVdNiP/FnfZ1WgR34Qjlferr7GMoD4VLKo+iA8OTYPD765Phv+z565iCgcY3w3F/9MGXOzTJ
u4rKCI+cm5xH8jiPqeWkmAEYkAZpVmyCnFWXU8cY+hB+w0QGAVZVZniefC1aTy86OPnTwLz11ogQ
y7POVd/LQr0ncSHuC4deYwGTlVgJ486tuTzjzwoxlPu7qZyaHyyU92M5yjdtPnXNPBjuIsslCbSy
y50KuNyVpnU0sxzsX5SUd6iR5w+NC0Q97WhhgTVcT4Z0N0YZjns0JzR1dTN6tfOYtjU60hvRhiMS
oB55P51LhcXsLm+j6rkon3IRhU923RxNchfp2KEpYmU4fZ+kfE0wLzwEfdsd6IGSEqdoAsfpndt0
1ZtJxbZRg/nWKuZHmHj7b+gO7aFxvo1TobgMoZm5bnahvi98bYXZpT3nQpIOhvcOfkVFEnadW492
ikyq9ICHVpq+MYY6eOgNunQgy+R7Z8UveDbwojEkp3Dp5YOd6Su0W/JZy+z8jB2cayA12ioI42Hd
hLR3rc5jSljm4YwjYjqHanjhRhtypaAX0VSuXLclsgp/HxG6i0bXXvUJp2zDbczvHAGGGxofFGaa
G1pyk3PjWk7OTA8Nu+OoVL6DsAe4i0gpRiTEVsuW3ApGdVvuYfEai/IXwYnnzOOVQDMPLVJBGxKl
Yuw1wLDZBh4M4EjHGeMHUAvFhJMp3tt9ybDJsOZYWgTe6NmiLRxz/Fcpbrc8HE7klKZrP3RPA8Up
7nKxM0wK+S4BemCJ7NYsQnuLjmbTDcLbtICcl9ln106YclTgbkt8fR71OD1MzJ8QX/si2msseGFQ
bFLW4iezzyFXVzcdLSMj4DRqbREtU9teZUSK3OIDTVjSpxYdI8rwU0G+XeUa5zToTFapEY1zCOsL
QxQX1hBALhu0/DF27nk9wNQrIyIgMA9e1r3g0WVE2BnT2o5SQBAGKF5P5OI2HaARKmXscBpLplD4
RjW6qilSzLVRpfgo6XHpN5oJB97gtm2ORUOQ4/Aw3ZuN+0kLnOjzDvoEK987c/IWAFhfLJMThR0G
BDTMzH3IfEuHkho78ugpUGJtRjfBIO+4i+l1M62KFyytqFT0L5HUADttgLdac2s4wUFSRC3y5pg0
GbkPPlOTXK9em4iQr7QZnw3S7jZ+D4gajDGGRqh2ZH8PYQ3mmsqIDtPcKWFVxL2VuUSEwD9o0BOj
AIc5fOo6Frv17PFV7g8v7jJyPnce2uS9M4gLtoxqwYgYnly8M8gXJwMMRVNBIWJN3ofOMJ0/3Cs5
lYd5voDpg9+aESD9GrCfAGC86ZPsW99KBlGj++X0q5jUQEROEGyc7j2QZr4ZQyZhWohSz1xk3r4M
9k5Ab8txP7SeHllutrcOwp+a6CzGolW1DGNxSa07y+u9NVPVbteerYDL+xAUww4yCw6e/pX8j2M3
BO99Ma4CA0KunhL4jZf3XgkPITo0VN/sIIpifaiUthyhwW7SecHGs3l+Ti3MrB2PDBLllkk5XYG9
aLSvMkOjn4S4fJCAMzVH1SSl5WMO6d5CPzwNkoxyN/gkIZyORkQzv/+QUOqRjPPJcQTjNTV1j/wx
14MBzUSigssQ2RZxb6/A9NA8HRFzd0PyoCwCw4YJQ8xQAG3xk7Xp+x9JpnN3JBakdLCfVXO0WOSp
5aCjFGgawuprHV0D0JYedI8TfmQ9wD+Pj3pjQPUQYJYXXUtV5XJtrrn8I9eyj43mOatGUq9YKBi3
NE1Is2uo9eh4dQXLUBo1jBULQJwGxZRw+KlTL7w3JIMbnVOoCIL4kEhse2Rx4eQt7Xn9U65bekxA
QZK1qOeMR4n+HuMwsTpuyf8d17VZ0MBEF7XDwA5kn5+1UheQEzbpU6yGiMbcyNwDgJqaNKlpkhAu
xSLbZH2hAvi0mNXQgGIaiLFLokBv5bKZacA+seuL2EJHFVe35Yi13oeQthxmfoEhdnHW34cztb2S
8LRjFNC7vBm+DOkjeZ3W8exfNxPrmyV8Y0eLoVip7pHEmFfcU++xUnJjG94SVcytdIaKVYZ9Vm4I
x4ZlC8tLaKk0dRIxURhxPfQCMMihZz7AvN1h5vsksQ3l99V1hO99lHx6yWdbQDFFKx64b6Y6BzF/
WSwZ9BaSfSDsT7eGlOoZc3tIGftmQmGZhPGGwgxDDC6/hIlCQqYOKoR3BK/oP8LPBFe6Dg+Yedcx
UzWZ77X/MTbOxc6JdSy5BuCw2xJP0KS0mcpbFzkXjrONT8sRdP6GZjh/CCYq23h66wcAUF7Md5DU
TsJN3+pCR5ONX8qBC2GT9UO6C5kXVKtoo1unZ9pk30RRTKt51F4i5lFHaOOPboKzJQu3bS91SCfk
dhSVpi2LqkPx6+B4LJlRYRir7YKWdYCnomwCqDTGmzS1Ezseck488lJSbzORCdJBWTehlPpdP+dQ
iKNW0OgoSBdb57EAk+WOa2IIR1Tqcje45zaDp6zqOKG/Fi8NQuV2hccQ0Kra5wDqJmlYxdJIRw99
S889woQImokwXisRfbbzRL1TNT6GUcPzzXAji0J35YQ9P6yJ94Lykh8IWvwKE5xkgomLFLg+1E+b
qzctvWWlwN821vDgB9Mryki63Oa9aWsvoTCw4nfPE81FGr10q1R/apXJPC420ZXoDn5te3qcxXob
zrQjI2lnpUzM3R5saTsBT8N4Sy7N2rUXeDw+og6/HUudAIGjtzTRfgSRjzzdhkwCMhSLitkfBqs9
BEnwNiUDkj29ANzdVEyje07S2betE8gYmswosakpnFJOmhCUnrC4h3aFtWxzfXCq4myF7XtieD8c
EqXo+uVIB8R9XALaHYnJtRQX0CG71Q0m/XisdyIDy66BExYJXCoK1tHHpFVXk0c/erjYmGiItgYU
2sDRXMZiFGscrmRmWXJnok9iAnTwdO+dMdJNlHUPXTV8FrAFlygMsxWpJdtuypO1Zac4n+2tPbya
7q3q8mk7BHM2J7dRpFFQOEbML6Ky8l3b+N9Jj98bA5kGmezfjdk5Z0jCNdMuWCak6vijsQwKsrnK
sdzoUbWN9LHB8CG/TUZHG9VNnuhbIRf5MtPA4hNafHmO8ezO7PaaGcR2nKJny9h1YPBplI3Pjhpu
7ZEOSGckXy08rGXkoqMg+nnFvYfPTc+sgbQQcpLsY+q7CtKuuoFrtMsy8pncDenT04pfrrbraRLE
oNxGQ1mryrXPfVUDA3OPZj48IATAv2NY2Nn6W78eDpXGeLSwg0+aUYDqJ6QARv29c6fnKHabVa0T
FjhCrl+2MaTXgV7aIogMdz/aTObdgjG+WQJ/7+8a3SC0NQvuPN8kjLhA1PCJu3H2huTv1PcX6hw6
YGnOYKxG56l7zFg9YC+MPWsjflJJdutP3OZNMFPk2KFcwjy6TCHKCsCkuFiZdrj5bdVkF/BV74lF
TkqJbYQ+D/iFkFacCrp72TKls92+26v2e6N7dG2JSmFpH20jqyb2MpznJEUn1vGUcbfppqWJopiB
lr2xCpJkjcRadMN4iVSNDTchjKZ3v/yyf7Z8/7Uh+G6q+cUb6ZM0mqfCwhtVeD3WhBRFyQS6njWK
7cmPosaiI0f5jvC1yOoOSXLBr9ZKnvQofVfawwisEhdTvpcjM6qWUyxmRUrfjjZFZOBMa8HAuTL/
YZHTMXDL32YBfuIsKd80zuHjKOKdatzNFFfa8zTQo9UDvGlMnwT0Lf8+k7IF/9tsZOaszbCYlnKG
KIg6vfcoPRFZiYVChEn8Z+HT03kUKf1xDc7g2XBoc+B0Bqo8aM2lJld9WeZt9k0W1aWsov4HtEQi
02X2MUGWXaQkez3YBpmYrAPCI7I5cSNV2cI9SasHynh71g6Ld4dJzfXttmmf48oevo3Z3NXwLPMS
55O2NVQi957b5edM0WukX6ueib74Qk6ifiDNJhvnR+ziTA2qMHs2XCNYZwQPnakGSWDlioA4M/Ev
fYdjiCLE+VZP46mef+CsQHrs+erdcrFJNCW5dW4OKr83ounGtsCLmSEriz5X7oPbolRsuCiS0lsv
r28fcv0utyzv1bS5Y7OMSy9wM+AlsOgeHCfc22HwBCyPeEEUz4STnMra/eIUhhhOvvAY4YoUNXKx
SZc3pt7cURGAQNdzsrgbbg0KGK2sGu42DGd72yCKNlfvkek+lkZ625CufQfufyaj8YFmMb2fch3N
qG1yqVc987p6I8pR7UGkH4SpZUR2w/CgacbdA46NB6mhEqS/skYeZdEvG7twAYEEl8RDthdYh3IA
pBJkmrFIhIHNy5RLbFCbxoi81ykyP/noDvCZEss/hXQqV+Abudrs6BIDOO6Q1HN2rGl+bVObFHnf
sT6EICJG8ftJclaCpUboTfI96WvQ/VX6g2QXrnUZg1hMgScx080AZS1ZMSg8FOE964tiF+btD2Rn
zA5M9YRW0mP0rx60GhkjaIhk5fmsdRRXm8FmHey5VNNMW/0siC8lRXXc3xk9CxwCAfjvF7DVRuM2
tlAc4N4ADZuuQwsdVDupby4nEJ8Fyj5Ccj9U4Ty5DHhS13mOOh0+IR93gPBkZ7VW+hj2eNHqriNY
Nz94SdgTeUeHnyXAs9RbZDWZSNaO+sbC6qXHinZSrl4uYBndjZO9RNOzIikczcS80s2GhIS+3H6U
SIw8jZQ9ZqBb2pZILoYY4Sj93q2bIo2M9NqAsabRbprp6g1or1ZuuknWNyO+07RNm3Mp3RsSnYdV
F1RbEgDIDyXOTPiVxXkCAi+d7kL0JEevBMaId7paOu5r6Q7mbUQoa2ZWctG00UA4hGWtHc2F9YBF
6mAE3ks+9O380SI4EU8vwJznkep6Gzk/JsWAsnC9l4FLdlZTWtapesiGqN0nhX/Ao2GugrKY+VDm
3rXsaJ9Mx2BGf2n9sen8rW24cudpLF7abMBjhzsnrbt3SH/L0BY5EtwhXi8TTbP3ZWvM7qxtYFEF
5mOE9CiaoJ6QVKsCu1gPNXV0s3dTc1oTgH6w8MqtMsRcTIqqfk4/wPLG76E0caKkXHeLbC8QIBsQ
FvMGJxBDYTINSgexn4vId6JUAsT9XpiY3PoOww+TgTuoNeXKGGGrFHXIjbG8DXLs7UQJFqt6yKB/
6ZTiBj5g4taq6NVzuvOs7pFef8HmQ303UH0JpKJawziVCsX2YbyRRvDQM51fAvCh78FigtjFW/RV
cHkG1aOnFOfJUE90OJF95pIMSd0lmqz7At2C3It4uQRpZuZNJLWN1O9WSD0UCXTVCBFvXWk/NCOA
jgjAuSHpFYuPvO8Au06oTdOp2nr2BTPXfSEWjJkrBKpkPYb9E4TsW2L4jnY0PHj1dBS5OrVNxqJn
9ocOPjYywznpAX2MzszfjMY+mU36aBUlYkI/0ZalB+bdbcRSCkIkNMgyU4c7kCZ9X0YAp5xFYtAp
HPwXn5KYMXOfEDJLNklaOI+hrn2RMv/lueMDo1g4tqlGYU52AHm+TGpcIHPM8lkv6fwc/dG3uMRE
BR0kXerHaHYoh57/ZBbmDr3uPk7O7qheIiQ+GFptsZPRrYzDJ34R0NNTxCz94L0UA/JqSVgP3RNc
NIkDKjTThp021CcZmFuBBpCFis54VW10OKz1CKJl9J9J8aV0LnaJaSIqqi91T4GbZt1747JAyeL4
bnJMPvpDZS2km92gGl7o1rHvhfNYTzGhPd27Zww2FjvpkFAmh100tg9y4JoHdPcH2u93zaHNqpA4
Se6pI+nAC67iH77tFTsVgdUv2+CJ4uDdNFFgjzqKv25iUq+J+LvFuBCHrW+u0gZ8q2tCyez4Gy31
Njy4pgkM07JOyYiSNbOHaW8bYukymdzSZrufKD+UTzekcLCJCg8lQs8nh1Y5vSD65Az1sYkJpzzI
3r5HcDys857qR+I4QFhdbbvBKS89iWN99jrGas4B077D4LA5+xfaysRqzGDT/Sha52KIgN6lhNGI
9yka8ts6gMRf6gFNDOdEg5ZcWpOGfBleAMcSQRa8l113g8H6sUFjUcv+rW/9eDm06Q9ZmhSSFB9a
pB5ot3KvHSEDp/WBYeZ0Enl5i5w2j5mIDe0cNRpzeUgqHKO9N4FeNr6XNpegqsfbHhpvdts8AhNn
Hu09sgZhvChZJGX6sWD5zA0X9MpMacU1R2imU+I/GOMeXx8FlCNXPWMYmkA0LL36MyQ+bVFV2rpP
WZCEJuz7kb/LiGN5sB6rcnj3Bla4kCYSVllHkGiMuwMaJ5jXduStY+Hw0LSk5acGQ45aeyqAUCCK
or7LRHFrWeWTM3H3qP10G6MlX1TWjzqHWZa4tHCJJqGDagW3pQ+YKlbjc9jUDwSOSVae3dGoMTAm
OGJIoZuJBfq2qZ1XUkf2TcukzSn7iyXQKs+/1u9lS/SJxBa+qSGZmW1wDnrxrMhpXIS4ExeFL+8w
Rsyhjc2pBu5u9w7/UbAmKC03wczBEEmCRooIdsOdPoOCvzcuz3WVmN89jS8DlJernBXMl5wfZBmg
5KdhnoTTpQzcuZ8cQRbLb6VqliFW0cjJngh/LVHJ97gQmYQQ5LeKYgCDQwwBTqublcoaWkeTeSLp
gikpK6wpsp6rUbcORGnhxUaRMeQvXu4x4gaJskxadVsGerwYenmWXVisy7IbODUpuPoRbIJkOYa9
jt9ZU1Is6zahcTnewioTeDq4Wpg+jSj0aDcNJKwKLBl9PyNbJ6Y46iq/VSNJCbWZvK0CTjtPxZ+5
M9XryWzTdaoBdBqsDaR8upoqXmtU+Dko54XOtxL+WdBYW5SKJozTEI0hssdRnvyMW8qUetUaheV8
R9Ed5EO1eKgSe10WlbVqncREBUOYuCJ1py+GL08HzlumT6mjHnomrrowv2j6M5REMtta29wmnqxs
yyeELmiq0wdBz9Nzw+YTv8/GjMo3P3EBsERc8E2lH8pqliLJQqPohgvbZvuqRhnQCspJPaaflWeK
JTOBrCUyiNL2x5VtFEAVbKbPQl6ySbuLchJJHCOZP9li5anBvk/4D6rpXl+kO8uq6GMSIN25RUOs
Undxcv0YCKBnVR7uo2jWjjn6OjPG144MUQCgFIxM1MaxPjYSXbIqqSfJQds7LNeWZH1TWWKNXQ9t
v8HgwX0zMP3NHz9yl30PSaUghZKWG6TyhWm0NidknyzsrHnpiPVRhP4OaYXzghZlaCLQ6YcGNoL1
Lkr6h4YKj5EaaUI3DIU5d7vAPuVRwtWni55qhbT1Edv5V6s1nMZeBNHPCdc43Op1V0YoVLoqJN+U
hhO8sA30u2gxVKGxZmLSj8lND9DHUsGwbEvnPEuhU0HXjjUUzVCNcb0vivWk0yKksQVGAcqooypg
uciJlvTRKm7y4RmVgrUPBb5wgmERQ/fDqjDuJXQaaknBd07jl7bVV+1kHOh/vIW6RzcO/fwSAAid
9lJbNXBq6A4Ud43BzbQP6T8nlvpkXDzO3lRUM5zPuQhezKY4ulj958mXq611y97Cof5EFJdtGicG
7jaw3kKXcE6tdM8MZldM/OTw0zCjlN8abzgGRvMKHjc+qKw8+tDaI7jauBX4IKb858m3BwqHMZ84
QkCDUU1ztbcpN9N9Kqpi7RvRm++3FJewyJijcup7DTbZVJ+WhZoAu4fbxGwe3KnbpNL94BZAIeXC
4KxbwSAzeqbSiXC6hyfAXiszJ2N1asr3xmi2Tk2nNNhTSwTYxLsnO3JOxA08uxPiDDE+kK14pmG0
l41+G2HksqbgHhgLlaoxyNVop8uuaZgSJGIVAoRm6KB9n79G1bJYq/QYCCtNmMQ7aX7yVgGg3moW
UbDeXZ9qp4S2/42tWrVugRsUNnSv4nFwplsfy0cy0ObjLk/o1jmz6x/xWFfLeCq3wswRJqb1s6mH
Z535iCNNfSksIlP0qEQw3NMjAXpJv1sHwGM/Dl0NMNvvmW+n701KyRngDUKop90SPB8tW9UjQtPh
7DYgUbOO4XmmcS0cpSC/zqGUUnwcRfA5n57e0IJGyxAvSvMO6RS31Lq9Gz1aQ9KTah0gbdKU+i4c
Vnv5CCTfcIsbEofuhyjskCX5A/VB8CQqFvWGyw9Td9gWBciBGwZLy/mvDoeRSYRzLAiZWRNrRdqx
O5wqU38a8Uwt7RnG26nh4GvZrLlMMUvVqAc8APWc0lONZa9mhkZerM61jVO49+QhDlDT19mnmRGB
GuXmMfExIsoUQHAFID6P5UlTUCgLwOrJALWZ8dxnbqX3HEb1mbmrypjNSYP2mBX9TeB9c2qug9uh
Sz9k499GffZYSYWAlhVAhfgwrXy6+ERJMA5lGDQhlNM0idOw4NYTyuxTV8lKTjA/w6zYa6UYV4ML
7Qk6zMIYh3qdhqNH1PubAUGJjl4CxT5EFTlMlrZs0K4shTKx4vHVDNGZsOyiByK91k6jdjZqEEaF
CfhPgr5ZD4RLyDaclDX3Jg0WO/OITFJbaFgXQq1c6n300TN+RNAJA9uBj2Gmmb8cacoxkQ7O0u28
bTOJB021XyK2Ue/XiOItcpAOEQrYfmL+aHFNz2cmz+hiHx9llxxCqe+U6aAHqDOCWLOTENqPaIS3
G+CFMFqmwr6f9jd0Zegto8H0bbqHbVYULF9lsdcFC2EPmJgNLwe5BdNRm7bSSHMrSGg297q7mVem
EtacX1pU8+O4ga/IyrrXD4hWgm4iJc4kK2rsNkbDyB8CNDcYPPRdAuELcj/DFETurWfcMws6pIF7
QfY80UP3CEbIp6/CN9a1JR+hPYc3s8bByAQsoGwq9wXIBXP4zDkZoFNAu2UesdZt+dppjL1695G5
TE33jPwkq6YmTppiOw5HS7rMZKbgRzkH7Pg6xSyyQj77hrOnlf2tSU5DbRZnTuK+qr6syUh3U3dK
vLi8sJZfmQ3zAr4fTCxnriFJRsTn9aU53C1Efg4mf261Ah5wI+ZuBuHVZaw9mg2/d9mgKcuXYf1m
kKayD5Lpm4HRs/OyNb+LY0PjD1Bk+BSHwlpOCc1itEqbeAjKXV84p8C1Tp0kjsxH3wUif1p2noHZ
T6J8bGlrDG59Q3wiVBOn+MzBGpsdZra4L5/mm0Cr0Sg1yYGPPH5Cp6f/WGEaWeMYrdeMHbTWeDJ1
2LdavtKM1mDSRDHtdiBtRJXsSDE2gZD47+HUADNL87drbs3/MQb+BWPAtLHd//8Dfp6gDH99/ttD
+739akjyQRDUjvvP//j36/v+RA1I+Q9WaRYeTngBhjsb/fuvpv2Pfyd//h82jXpPOgLlkCd/Bvs4
xj8sYTt0X2c0Ae9o/qQMuP+gsywMzzPw9nqO6fyvKAPGDBH4GepjSzpCpu5JCAiO9CwXaMHfIAOp
AcTC6BPxVVkFRaVuPQ0Vl8UynDzOTWk+9XZlYvyrve31Vd3VjD9eNVEl/fFqShDgH6/+s/dev9T1
4H/2XgOzYVCEq0Chgbw+uGlawQH7a9sbxuqGcdOfL19fuO6LMUP9vwM1PBl5O+wCe6qPPx+I9Pt1
E7O6dkNGi1d51gtK0YyrjQdLaN7EmDYTgUJna8rKfjGd9jNBrwWomdt0yBIEZdsmmfrxTZS08Vo4
mCxVN8KLYaQCP5pstFuTD+ORe9v1mSw9/wbtkqQpO79y3U7gNBwUTqpk1IM1MXpwaWorDnC8TMbN
ANy42sDaNW6u20RTkFrm6+9lEsU7MitJeJnC4pjOD6E/OMtUx5/32wvXzeuDjOrimDALpWE2Py13
XtAnx+trQAg1bNn0CPA5gfGBE0+wBBSEgML6TE2tEAwPw6L2AB2UeOQbq3n29Eq7tFiuCXWc099K
VZzV/OCjXTr7zrxcKZHhttSdHQTGTGZMTwJva7Xt2Qja6RyUmv0A2wjVo/Jh1AwUdWFQ9qegbJ6q
DBCaHupC3SdJ3BwI/XakaO476Pz3/D9A60QIM677rg/zuYLPKUZ9Mx8nJzO4/+/edP1CqVA7qy4K
+P4Ww0ARdSN2++TXh+s+Gq7DLy9c9ym7fPrzb+5aLH9ZTxh9elvjCHzArCG2jQ2etbZl+DA0I+Sy
HgtxbPbttkpa6wbmR3conV7taKdH+Ixiuc4hsd3jW2QxrCXhS8L0cO7nqZsyJ/CmMAdUdn0TP1+f
pX89a3ot+mPfz2cEDJrI7kK5NlJsJoaTiy1uPhgi120mRWIboLjbKWOEWAcUnG5uHz44gHp3zAir
XYBo/r5ssP0o1rn0evp1y9zqrWV6jANAi06iNf1jgPiAMBdEdEVni0VWziRRSwcJxYe+2JRIks4g
nIqz7tQF4HAeKqeHXOXVQJnmF2p3DHELza9osxrRrcoPp2Mp66dvJjKXkA5spR3mzRx5JnRkekIH
qyveOD35D/21WdNMuENiZ7DguplEa7GgSmzjBgtGwiwf+vPa6ulPXHf+8XrcGO+yzMKdk4kIGBIQ
xE5psbsV2odGP/+UOL51zljxkj+cTs9qRodRLAU0nMiiBfHP4IpKIRkv3iSGPx5y5H9wdX/dEwyo
+yq8Lr7NoUM6MPQxR4Keg+iu8MlAMEeUuVEfgCnrhhfR1Gcnr7bJfLW4PnDV82/EfB25bmbXi8nP
bf6AjJ9ntjbD6GOrjOwU1hTt3G6m18DXj7Ix5WcYgbKfRPSSuR65W8KPj8VUZ6fIQzx1PRQP+zG2
s+Lll1vh5Y+7yL/lXXYpIvwA3M4M67e7CxoGExaOZHiMHsnUf0PYgKKOulCG7leCTWVPnxdpmulF
5UFjcn9o8RQBVp2f/r79+6G/bP+Xp7+/txknXJ/tYK/xm+hPOPHuK2JybzMUPU/MEbGLs5YuRh9I
J3/m64PBPIFrWJYcyT77Yz/RTYxVrq9SkmfLQQNLcD3u59v+esfP/QIfJCKD/9n3IHT9hB0ufxhd
GmIIwPq7yKzrow+gciVkW34PEnUIBit4zjwYbrbrZ5ugdsvv6ob01eR7kxWYpyDI7WSaNM/YW3AG
0tWb2ochmPIL+TPiPgu7UwC8/xWSc7hDs2yvia/uXnNF/ZfVTXhLny/AZA031qgNUnLqMSTcoRmX
ma4PRwXg5SFLqgvSyPCtccHx6xm+3SoS+cvU6cvr/g4O7WaEZ40fPwnfjPa2x4Lx6o+5tlNdje9j
3h0oG2tSGT2RVQ9G0J7gK/ZB9GYRvvMvPn3uHEj469rGcxyLK55tuRYrHD6Kf1/bTLHlNlKX0WeM
PiKJlty6Yj2Z3mx9Qqc6mqwZSt+67yaXW3kxvumpJ2ewYINMfrTuw0B7GTlhqaTwQBN4nRxR8ifH
rKz/fHbdp7kZiXlTsPtt//XYoZtBz9fjfr4cy+pS4znY/bMvd92nNwBIwu7OEfN8sOv6o95m4pgA
pF9n9JBeAQHdOvPJLXxxqaStv1wPNUP7z0MVLpmfhxZO6nwWmnXBD2O8SH8s1kaJsqUOWxLgFpqt
TWV+cbt+P9v8+tiOg8X8TE9twoxhUP357O+v/n6cNkQbwPe84+/HFW5jHMy6o+bKPf2ojdOvDx7o
mNiS9f63/T+PTfxSP143pSiO7ZD5O0D3tCF/HvLzvdd9oshvzR6zyPWt1xev+39/W+bp9+gA52Tp
ZONPmGG4eSKtc436FUMU6vrW7d+DsqU7Bid1EZOyE0UaMRgZfYsWcsK9EWX1UhP5kxEPMVHUuvn0
19bkBdZTFFVPpspiNIhsza9dt0zuVD+P/B+9D57wL1/l5/cL+A7Xrb9/h+vW/Nrfv/v1SJGnzj4p
UXjEpEycXAaGqAxNEE+OHUBgYt/12c+H5PpCAOIUSc6fx/2zg8PB93f//ZnsOH8/kamdgKC51CfS
AL5G0fP3E3kII6AytaV9RrH+0GISv3OdOD41ia+W1zOaJcFHl1vuHUuf6AS0+s/9LvsRe/+5XyHN
RbJhjvMS4mNwIu+X46/7rcD5SP3v0CvvvTZFB8bJbRz9vz61fzyb9+kTsYhxJAEvhI3OgfOH+vry
9eH6abs+ux7I3REltWXzFa87//jirkHHrppCfaUVLIqrNCGQTXn5DR5h8ZAVlr4NdStaXTf13E3v
WgO+5/xiMT9YAEcYM2bFTSTeJoRYrj+Km7Rqm9ue0NJlGyXZRyXob/lyeCN2NF7/PEKKT18ccKvI
vWNhL23B8ePi+mu7tP7FakBQzP5yOXb4Z1vcWwDnWK5jWu5vpWYkRtMRQeR81nXjnqSZFeee9fjZ
3F6fM4cAH3/dU0Fah5WA732gvJgf/twd114AxaPxTwh24dHY6MYGbWjAgzv13XXfQLQQ7Rqd/8zP
7bKrP3BFdIz2w+fKGZ1bUk3Fs24+p0nbPVlDlt0z79tf92Ili08G4Et4BRxEieztBus/KTuzpcaR
aGu/0FGE5uFcgmdjAwYKqBtFU4PmedbTny/T1Zii+6+Ovy8UykFqCmwpc++9vqXgNiSaFoX06J2a
ej27nfUl9sAxzHDH9nI0L5IP9x/LD/dXDHU7dMBDBuTXy4mo/ToPmh4/q//4uni/r7rEL5q3HQxC
h32ia6gigvERHNi5udsSqsx/2EY3UG7O70/+hln580u1Ru1GV/p8Z8jf8WV4KIwbo8lzTDLFvLDp
xj213sEuFJvqcfBxgCBzsczsCbGd7ARWhYZNngLBEKeO/mtWadk/+kqtj1VQettpzIyllEy1RD9x
gfhrnpE+qSBOthT3uI/Uq9/J8UxgYonwlcdm9u0jtR1woIWmym+SRyAxuXA3+HTDdOILq3qGCT5B
rLLlorynxO0GAe1Bti6L9d7p73BeGPcO4Ab/qjfqcDnw0V3IRfrl0tbMz5ci4oN8O3shxcyFfRUG
bNy8Lhpxlaoep1HTXh2rz5ed24p/S6C8oHydOkslL1SDwSKHf25SM3nM0WU+GK4fYTdIBkFe/W93
FZfXBt/2Pz9JLeygP3wHTfEkFQEnXbdU3cNW7NOTtAQ/7bAOcL8rARhmAcqt0JqLSE6hrdNOJxIq
GkmyGaxSeSxJljxE01995uz9Jg4OyM7Zmb03S/k9iwf/PCq/hV4AVow1nzVX+g0VzMGmKVX9xhJn
huiTZ7LvMlqgnF1f5skzBCAnLZ+jG/Q0xAFMfUSsVUN9m4NfBzkArwoR5HufnDKz0L2WA/COR0re
xXWa6JS3kbPlRC+hWv7Pv2P7n28r8cUzXUpwLcpPHPE3+PbXKeLbzB7pfwLkM4o6hsZ3K8cjpolA
HHTvB0i9vC1ku21NdmhlsDTaqNlduipspMDt9pB2SUUfFcSSx4RqwJjSqAPcffOInO1XfxSb6dKb
NPP604C8akTu3NZ6tGw7T2m3xRw56VElCc+jLHupxkjbStPpBuPZW0PYT4t+WBsTiUoxN6Em+9bs
kn1v9voTkn7vznGiPdp348lIJvdOjFWq+2EMvb3+ZJrDY1Gk07LQlWrbINnbyzMoHL/O0vezy+jl
DBFmvCdvWa///LfRjH9+AVyHojHbclXMKTxT/f2PE+KumsaTWn9P2nzG+NkpvVUdTsgzXMqElbHf
yta5C/7yfFXnHVosjC8p65ZtMVuOx5h47wan3k65qxxQhlj9msrZD7eRA3JuZOsmkJABdHAJEC0u
ZuWVbOWpKDEAvyJIObUAkdEh3+H1WH3FCgHlQ5urD2qIkWFeKP6hKtV4q0d5taVEl4InFq5AzOL6
wcjyGKZ1CCiCO4aJgz9CfWP6QXJyjbBem0pJ2cJQZd9MVV1X4zC9UI3hg51xhp2W2v6dnJFSf3Qk
6YyeUX5cxcdzNDv1Bo8+PrMDGjr8GwKcId9HLhMLvaOeNuhzoAwG7+OxIMk3hg9m5YUP+iCkLp7b
rGTf+4x2rGCejpCmRAzHmsOcShNhWyOasi9KnWyF7V+8cGTUB8+nX+2caMm9nCj7FAQ+ixn3gns5
cLlXJoNHOVkurVHaHSk0PKjc/Iigh5iUOHPESqREVbnXqgBx92/9coYcFFfKqZeLLHFlLa58v62c
IfvlND0az7eVXZ8u//22DaVwf/60u//4sFs66y3LcoF08sg3Pj3tWyRRMbbziO+mHJGAg6qzmyui
ZCqhMlsTpXyiWfHypcgAuVMxE4y5ksOfJsZu6DjX5+ly0ijuIWdepstbyqa8pVsKEZKRrSKc3I5U
cGLX0UKaOZZ72TMPxnQEi0K3U8b+KhhUqpJYWAPHF1fIcTInaPlR7sDkj6bjefjXXTQiuVd1nVmU
gy9Jk7Is6ZWuvtHiosoW8lQeGiX191mAtJhBdTBrmDPvky/TJjESqq63V1IMDEpuJ7vOpz6v/FXr
GP7Kb9LiwEJpWpXsm/nZ++Ig++QBkWE0Aghnjjs4N6U61bDg2vBX32Vi6LW/7iD7vNLydn/+ADi/
L7lNh4gcyz/VtDSHlJFhf14JDvjyqNU8vgFVJbCAYgIum22OFhwR454VCGIVxO4/DQBte3wX+wdC
xs2GGnx8j0VTHoDp2vlcnWRDj6puYTqOj4iDCRDNrEMQW/ey1aEAeOgj/2eSVt1e75XySFzXPMfY
cL9aFngu7GX87BwnS/ETXoU9dtaXeYaMoHmdv0RXSs3TTr58EEIo66TEK1a+b/AV/9j0MECkJKxc
kXKzDkZaPMjEgjyUSXYX9HV5lC1/csYl5AJ7ec5ExLV9mV9oE94rvJh3ZjyijxFnmT26j4ADbwYR
I5L9Joi1ndf67mPrlp/7jUHlNRBH1DRpauD/xxvM+H11YamWRzTHUC1DAMJJJn5aXSQA3Fp9VHrs
QLXyShn8LkC/4AWHWtPvvLDTNlrhRQCjRV/fVNuw7R/n1q5WleEpW9sptfu4Fyka8UIgD0Pha2I+
X2awjg6uYYhEm8uzrGs0IcTrvc/PzrQ59TNc4wb8aiySY8ZkYgTNL+gIw1a/kwMq4fS7P3+ytd8/
2edfg6WyoBX/2bb96T3ujGOp6a7aHeestkB5OSTp5edK1QsbdUcJe/ociX3//CFqW5gjDha26Lp8
3uQVEOZEgSoD2K4vOqxv4zOl/9v4v8GP4l+i4SbU+A9rb1RJhI1cl78cezKVVf+nLyPcVw3kRxQf
/ThAS4VTJfBPHMW+1tp12nvTV0fNEnzpfHX9d3eT9hPD6r91B8ggz7NVowOIR13X++wmBmpsRRXi
OJSHYkWWAZB+QqtfpEW6nMJGgXiJL0ieaOEJTuavs0n0DV0ZnnIqlxe4eYWny7wc/ct/LJYxvPnt
t8If0PJwIJJZAtZQhvvpDxl4c2x5Zau8JU2ClsIneK7ULuVdRTdiW8La97LadXtvPKIyFstfitaZ
Kle9U2ZUi2Sef82XffLKOZrHY/+NtY646+Vev9///D+NYuenw0snGbPmHiZ5c987J3Rc1d15VyMC
DATqLz0Bsq27Mr4xO/165M1xDzreeqAYMVigVDLXge9ZD1S/xHsb/f+VHB210XoQF5g+KxXZRV6W
C0SxY9Pka7n7UrwEVaflFhvZRJrcLfRUKzaq2JuF/t+jMj9/GZX5eTmqismfrtUSFTenbMi2czn+
9Cc9u5MkHXmAMfQd/3htK1tysGNrv431+qdE7aQq6JDR0w3+JVmRd6sYQQ2suexb3MMcmPDZvaUC
uds7Dep5q/GDrw1SGIwpjRd2+qA0K7BhY0edVlmHD9Tthg9aMi6x/wVeLLrGaCwId+E8NFgxq/Bu
oGyo7RBRU6l9bfFQu61Mz711xFlpAWwm5wIf6n1gTDzzUCGik9Mu/fImoAMoXBbXywEyivOVoSps
cSLfnPd9XZEDSdhvxmVxpyr2t5bXxAuMrpzqXWuC2lNOL34Hgg6301MShv+xVNMsEf1iBwSKQpSL
iFe17Zi2odo4SxomKbPfNyZupTfQ1+3irZlg8+e+X2/brDvG45RMGFjBNQmKGn6OOCuSvNnadXMk
RNhY2DgyWTTxDYiBlxgniOvOwQM1sik9L9y1ypAdsBa1qdnKxgfWPh5i8Sj7y8nGfdIJlXqNlafT
J4jmJkhquWodkWKXB/LCOUkThOgmEddFNasAD+10yu9yPIM8Z153mY9xA9V20Q9dWHLnUwj6Uayk
Lgc7xOoWyBOJlfcBwZVStZFSJx05n8dupT0Vvb3N/XqTwWF9NjD7AhllWlsh8nxubRenZa88dek0
nOLW3/N9Sb6Uzq0DpuyGHyW5kWfy4GKNi5V53+6LJtU2sq/2eooO9ECFtC0isdQyPCKJ8deX2K0M
916aMlYrQ7nvc2WXnGHDvfetvt02ZTBRGP/3Ye4x4cIWBpFzq1PiHZQV4qy/R89tJ6QGwvbnrQU+
43a2h0WXZ9XBEC3Z1fKI2qvteJAtPpC/+vtCxfA9VgeYO3/3ySmUBXzVuqlZD6QN67fYACs6tKO9
NeBOoB2bgtfMAHtCOmzaI33Pn7U6PvcX1DRvpzCO0eEH4atRNKQ3wDDfmtD57jWzfbJFv0XMfZVg
NLfOFfTNhT6Bt73CX0Gb9j3Kggf8LCJAeCuZy8BhTDZkEsIEgipGZCMV07CmukwLohVMw3D55yUC
a6J/fKVY8hJwdFyd14xti6/ch0DMiEK29HJsxihrbbaOifBMHhR3jlcVBuBXlz4zbHE408mtnufk
uKzd8M2z3q+Scz815XwLsBVyKf5JTtU+hAoo3rj3yLWJw2Sp16bJa+vShe8z0NVKzzc4TJjnaaFh
AwxREXbIPmLhGmV9FB+qnjtel2OTbbWx8qiiVdSlbZQUCYlmOZv1JoGfxi6aJuaalJgICZtsdq6l
3faqeZAtNCfFY2CdL5Q9md1v/Dh2qJuMvsVqlu8z8N+bzsR6XlZVTGI//alPFX0YwH+cd+lTLIqh
zuUbn67rDBfEFnjpq1kJXrskS740fa8s4SyyUwDvfrBnOLuplRA4xXBZ1Tr7++9TE4dNhSmmWhWV
k9E4Dmu3BkTsF314dMWhUskQqmp4DekmPIJeRjAhR2V7cMcjsQtzq4D0U69kn9db4bFW8P02wilH
+fB+XaXozhqqXXNThWF6a8ztV2w41C+xzTvdzITwXTTrcgAnlVA5LZuNnkZLwGT++jw59UPqhQHB
y2agVC/AdLpbO6g1aLbw8Q3rR+d31Kew5H+YrCo6lLb2IjcnsotyD5wcsujWKTznhsrekykD9zK+
oGW4D7ASRmQiYhGfogxyVK+Ij34aUHy12I5a5GKFDjZu0XZTvKsicxuOKgt5fDAocGn2hjgEWdlQ
g8LZjBUpTztcXN+75JmcJmfIpjyordPsfR8ZAYVc4K0CvPF0JNbLooig0RSC3o09ziEZAv+LN92G
Th+9qEgK9rCmqcEVTR2g0wLsYLaVTSiqeyCt/imu41e/sf9KNNCgge2POy8ssidsHPeoeKevsj8S
/bqp/ms/Lqb6LlLAvcgKmxGG61I2ZZmNLLCRA5dKnEsfusRNOatbADbGwVfDYsXLT6WOiubl4L03
fdXKrqzKjNZyNCCUJwgezK4rPT7M0dYvK+MQe3G1DEYT+5HZgF1GVOkqGIbqlTgYwo/Q9vc9gfYn
2OZ82aPq1UwUcx3rabtqZrV8Rc1wiHizP7hm6J0vn8W0T5dnnUKdPv3sgM2lFcU3UeUKnQTVc/KA
AjaGRuYYO9lkJaDdNrPG34EZU46FujWz+Xe7IIF+/RThU+8C8WGZEFK/AptbAeEWUxMh+9jEkhR3
nryu+G1abr0kA8tkeM+Kd29Op5lYNfAaL1cWiW4AyTG68EH1Kl8MVqKczu/t2z+/ITRLBMA+Lrp0
IlJU3dqqxnbaolDp9zeEA6a+wp+z/FqSvQIw39h7tY/wZjLglNVX53Pbt4DtO6V6rYc21r1y6DxB
Dp0PtVUKU0U0G01YrfssT895lVI0XT6bS7k+9wu7XBcKhDq5erf74tdo3GfFvcdXVZbEhe+1c13T
PdVOF20v/ZfquuHvQTlfltldpnnq8BTPzalAFAZNJnpKIP85fTa/6FrKdypCjW8E9YQ7BKRlSubD
Y+IN52nK7PQHVDA6lsqUbLC6AK5kQZi/JLYvK6FPSfLL5E/LqU/Ny515T1HqL/5Hl5vqcFNbI3Zv
UdUcZalLFsFGUJLh2azBQ5tx2t54SuLdKAG4bpQb2Utj1MeoIV/VyXwHPOLg5At9m1a21a1psfYF
1r3jrT29GJjabhqMkJeyKafpVMfelFqPR7Y/oUAmt353+SwHU/bUl6O6O3+YDbscNwb8gSs5RR5a
8cEP7eKpGwrwnaIlD5e58p7nL41iFef7wVAkxzmjgmNHk5xIrGjYKFiwMD0rPsmDnkVf58yc9rIF
f9m985MX2ZDXhI6vgyr18D4Q1/zbfcYcy9M/f4EsUYj+6Qtk6B5beOpWDRFl/rRrSSBBZBijll/b
UM+wUcjDgww8jYglrhM2HwursfCAkp3/NiwH2tJ6bRC672X8sPVuOzvoT7KRUCyAMtKFiCRii8rY
aQfVH9H7i9hlkqg/KlydbvratTYQsvFfx6ceXp+Hy7VRlYhE6gnvmbh7xt5+XBZRSE0oydxbyxyw
zupm49nNzXgn+2yxmYwnhfIOH5tP0ZonE6wi9grdYuhLnoAF3DnhRmvewyheyh+KJDYUGSJzSxkE
xXslvKc2Cg1IMDzIGTUgJ4SeabGVzQo2x24QUQHZ1IwUsUcSDQTy5vwG3faiZbV0ROBJELxqiY9r
IWA3LNzb6xDSjL2QQ8i/vnqla24mLwCEEgRkqKccT08EhacQrdMCtaR2CpKpX4ziDAebflH4rn5Q
5LId2pXHOzKiOisN76xQJwsoDk1VN7eyn03fnWzNkYroKvb2EJ6cu1npX+WjoymCedWXSrbW6iHY
Uzlhb8Pcv2/TsTnIKuhWz5Nt6KGzoRohfJAHJfPvoSM3yAnpusyQVdTyqvd7yBlRgPISenl6dXku
yoedrjXhofW/f+qWTQeh7IG4hmxcHpny+SjH/O775WEpzyqTiKlb20fxsirdOMFnhu0z+0bqK2Nr
OKhaQf2lm44Eh0J4RBDHv3QhELmsrQCzZ+2dl5r+T7t96/MJ2xEFI92CovTvTat9zW0vfw0SO7jO
yd/tSp0Nta4YDpCZ2DnETuscIqsptrmW3LsJLLpFKPrkQO4+2CFrwF5VxAZ8DGKYtXqwvsRxoHOs
Cq8/8Cm4x+fK/PZ+gu30uQe+zmWo1ZxbBZOFva2m7kGh2mO+GmriUJ2l1GxF6PQ0RAGLqvXLVT44
0X0UW9auxPsAe8dWhS5hWsECqy1vJRcHPH3q+3i6TRWXuORs3Vyefw6/jRXrPTSTcr3QN6cWfPcS
f6pgO0RJ+sj8F803u7cugrrZa+QuLdNrdo5aGsuqJiXqoIuVM4pOixZtXSeHDHeCo+2DKEoqR98q
LrFNnfqjfcnOdY8/m72XzcuhrtT1YKTh9tLV4YiwNqY6mr9oddOtyd8syamER53k+t1IcdSdq8Q2
W6rZWfcO+HT4yXG/CisbLqMYNsXEaAxjdh4B+foqXrt4xYGNM7w1jl7zTsvy/IZSIw26VM2HxzTN
6wZHjOfKsXBZtvIfJQQvx6My/GoOpo1S1eNbolCeB+zCX0xEUK/cvqgfCtDanq7b92njVg9F3EVL
tUuSlRw0IsjjvuKt5KDsCjScr1uiV1vZFEhteOiAhcFstsgXB+TysZEe5qrMF6WFxGNVNfgQRBnZ
vTAlOYhij5SgPJWd8pCI4fOZCo7iqszJJV7myCaPW9BW5ogtEu7sDqbVdbQLo/hlLEbv1q8y7xas
PVE9HZ9rNSmnpRwY8HHY+HWgXLF7ca4TH/Er1TrTi45FvDc6z2Wv+/tgLBu0sg3ccjOev0CWUvng
6vFJHgLlqfMrHz+eKDm1Vj7utan+ehk3atPFsHTENEVcA9vqL7eAXISrADXL63SKSPwF5V+tldkL
z9aLm2hQnaOmTVg/iZL9f5kBYEFbDaX5YrA9OwWktQw2GU+yFVvBh5YYY6VBBYWYWWjK8tISY/gT
Jz+AsCMjKrr4rqMM+/x9AwwJH58E13m5LrUsuEbtgbKt+JLildJqyhcLgXRdz/2jrzT9SdXybZoW
yhcwlyMy1FRDXM6suBycdVyF5VKOpnHYQBoqEayUVMTIWwO5Su+0tvuwOeiHvljXPr5Z8hsfYwe0
boMEfFHiGjcwX09d5sypoByly96mckEb3OYkD6T/j2NZYI7mN7eWjMDVDQnfMAKWCKxCvTl3ppNV
rEFHUhgexLzCbPw0MA7K70qjz1FXKMMt3hiy59J9mRpqFhpKMT/NtFFMVR3FW/clcrtNhF31ktQn
QCjbTn/gEDlqhf/DyZCaanbbPlkppieDhnEN+SVt7yhXYweaVlcW5/rQNNp59tw/qYFT7/oAo/L3
flJL8aGYi7csyIwTL59rFQT0o4y0FC4EG0xuTrIFIPFF633/HJfRCYJe911V7ORgH7TegrxyupbN
yLDbdRxB5pR3s6d62jm6gp2R6zerXitiQpqYc8x+DYvDJAxfO0BjsMIJ3/ju3fdaEjyZBi+wUs8M
VPBFBaySdAi7acgoSvTdSY0MJ8W0e/Bxm1934TRtKGztTykFjldySizcGylq+poOIP/mPqQeWs/6
/0htmv+ymHTgeFCzaPLxMbRPuzEDqUCggX37GkUo5vuqu9MMpTklrZ7syga6OaWv7Un2lU6j8dBP
u7VsyoHZgGn8+1Wjom3wOmoVWB/9VT4DsUL5fYVtyvsJpULZvaEG+pJoFBUujtE2e3nwM6tagVT4
CyV4s88DvGGudEdv9qo4yCmyiR8418nTy8UfrpH3Gaf69c+Lb03WKhUfUga6w3sIQSnSGpPi6M+/
r6ZWm3DIjOFV7/NslQVafGWI9QRmGM5BnpVhyms9UttTHTnxVvbBOHIOQ4U50xV5ADAPioAVic4u
idwDbELnJukdtkBFwGbU1m4/nfV6qp/7xvez//95g17DJQnmtUxqUUCJZ6lJYE1ui2UzMONkL7NY
son5RvyhKUcvky/Xthh/Xn2afGkGTc3/KMUDRR0158YtiuLWnZJNJoqV5IF4PUB4zzDWBGDDh3T2
wPPAVjN1tXqrE+C5yF7AOsS9vikTNpGhaybsC0DDxGNvf4fv1PDX/m4nHVQBQO27UuORLNyqr6BM
5C/BxCNfCUdtLZv56DwqhZPf5zo1FhR8Hw3PyF4igI2bUOlQr8lmjG2uPfgTLoIgj4z8B5aU+cuA
t/HeMF3xyebWiNeiReGqzU6OTqZy7YV5jQZBHdlO8BPIm6mZ8PgVP8G5aXqPBW7h9xgCVKemt44Z
eOqlZcXRtqNOFD6cY5HSKP27KBayCwxA3vhyvEZuYTwYamxs7UgLV4BGa7zU3hSoL2+fLvQ77fnP
n39d5vg/fv4Nx7YpGbd1S1d105W1fh/i+7PBU1OBPPDFHlmLfAHJZ66aMLZhBaeLru/8vQLifB/2
1T0Gr+ZatmQ/mTUcLS9tBJpE3qlq3AwDDLrJjtnjhWaRXTv431w5/txsDWEXUlV2eVfY3XVQp9NJ
duXF2K96BSsS2ZQDpu492HVH/au4yEHvedOE85NsycPoayV6YaIqPSqSZawjhXXmBotAjKDxVaL6
nkUmHHG1TW8sMtfPIz6wBFCmJwpDg20VYz8V9r3Viuo+EICmA3pUfInPX3n5VY7aYm2a2J52MOot
Xkvr2JubW5Ok1/mA45B+ZaYWmK33gVCcySsccYWcnJf2m2b49nXplUiuQdaSnPKSat++n9VyRLap
u3BdUITOtxGIHhkMJiqjesRu7+5THEA2L33RdDVTlHkjewpeR1Dd/o4otHpQkWUDiwCjIdwhKlS+
BLH/1eTZfytbXXubmoX7lEGruled8Ja0k/JF78JxTz0GfB+rU76gewWJTKi1GRA8nNB05iee1TGs
n3IRJioUD2C0DxW4mSuvjKu97MtKb13gfrD24xKQrq90e9DR/d5LddCpl7Y8u8xxxWzZZNt3xJIZ
zbOG0aPcxIUEL3ahXz5dDG3kmRl2YAwLD/HSVLLZCwglX+ZZBaLiRolnlgeaiZOKBaGwZgVliKY8
qG1g3eZmeS9EIruptiJYGH3iH2rYg5+mxVULb0QKrtXZN/dJU4e38pCPtaAO3skG0UDCzkSWvxSd
Pm9z/JIADIq5DoyqhQZHF+dhmh4fpr2LfoInTnyS2MpiSO9kC25+Rv4iEk+j+CQPGYSv1dxSvnHp
M8uQtXwJMSvpw0NeT99xHqUk3S5d2cL+3XiKlflDi5zbudVkuk7xuv9hrEdnuyD0msHztOcdOHQg
tOKsHcb5fCb7kPYbV+qQovnCv2znWG65MwrNJ93mdJAvz+eaifQ9i0EEOeS8t241Tdsx69Ib3UXP
USmTf4QENENu84JTkQm7nDxsn3ILgK8/kLcYe7yT2E9+s3KNj/MIuikGnoeTOpuOpsagLwnwopow
6s2wIHyzw+anb7fuS+4V3pVZatlTgZZh4bvoW//8QDU+wyBcg/IbNo88VHmYMvypFiex/TAfcCd7
Clvoh/LVO5QdJKohTncyfI1NCG5VqgpftbeBQ4jRLAJaKkdV0Mnn0cu1clS3xm2nF+X9v10vbycv
CCHwAXuu9WmfVyPlim0Ii+l3RZrdoeJiM9zrV+cglguK7Qb3dYj+UTc8AWSrrwOgK08mm/aO2m1F
0W9NMyqfZzfC8MMpREaWJpFCdekGxsRDkqYdOKizqrbCQEYrni2ruK6mKl13Vustgza0N8hJq7UF
Zvipm62T3AjibRdeudTvP8SDZW2aQK3WEK+dJ6U3ThHq2w1mD+bGGKudCv3n1VJQe6EU0HAGzvU9
3grW0ivs/kvW2F9klPt9atbkv6Y6va+dp7re+FwMIMoQ4TsH04V0AZ0cOW5cdHtAWazpuinAoYYU
7MFoB/dNx7ja5kv5phrVDycc7VejzKh9yPz5GSE0Knvb7p/wLzdZ8+jdQxpjt1l1BClUBfiWW4Xm
bZ4r/Yo69/Do16UK1clsb6BlOhtdGb2d5zrZzlCKcesMg7p3q6rYTDb6ci8qIvCZsNzKGPKe7U7z
nU6VOynAoTvlMQ67ceS2j02ts5fX8+ELDy445tmovUSOklI1MShfnXl+4V9Sf2MBcHDmyvlhDdnK
7Ars7EnabKqBf05v5untVEzVfV5Wb2NsaK9aYKqLJtCqXYKQ6VnDUUL2Z2PrrGsKoVZj4KivYWBt
wtQNH4fuduTLvZ29Kd6U0DcQ3za4XzR98s3E4SGsku7HVIFD6uyufIr8NFjplmLs2yoPDm5gUX+o
VsFzMthfIHB2P5QkXnWdZa5sPBA2E3ua68JIulNW+MbK6NR+71CczQMxKFddHZYPTRZD+Q2N7M2q
Zmyq6nYPHiu9dpLS3ZP4d84H2bTJxrEGwfVRDmiONkDtFXPULOZUTjqfeuJyo53zfRJ9uI2c7Eag
lRy1AE6neM1iHNBr+Wqk7zqcrVcBJW6PVMdh5ayY+Q8jfAUiPX/LeTGj0IIurlcz9qqx6W5MJcD+
OHT56lVO9dYE+NiKa3LX/dnpavFUYjC76vjo7S1QWAdFy52FhvEz4eha5bUYZzuehg+YRLP6EAdD
rFJkf93ND5euSz9ZyQfZGnyM1VHMNOd7/D/75E3k/2Hs05fMoEzAjqCZoZoKHru+anDYcO90JQ4f
ZZdttbuGZPKtKrpcr8YnnpL6tRyMLTejSphkgGx6+kQ8zl6bjooJZTP2SxTbRyOd21sbtNNDG0b7
IE0IY0G8goFmCTkcUS20dgIH7jW3lWF0D3oXfJgGQf77nHnPRuJMm5IwXeYNFKXrlYsez6IkWR5k
M0sm/n6WlS8IHxl3vlYEd3G0g/ZAvFJ2KYP11VC99lffbPNFpwygWspRVhnl/s/vE+IMv2eHXPRP
LiWBpFb5cmqa+qkApzIwHi/iXH8i/0kyZsWzttwNMyZ4xN3upafh7HlrSAC/WmLs0hJjcmYrXuvj
bzP/eZ2cCSAYKNHf/4f366JEqddDnWOMgD+DfoXjCukV70ZtekrhMUg8yh55mCiWWitxCt3m94HG
TtkFyECx6+Ku5tX5LkwshDki5cYXnPqL2t/IljyYTWSteVDU15oVDgmF5S62uTChsfrVrmfqlpCV
d96tM0X+LjJiaKExGSfRJc+UiHQNtj4Kb4y/B4hu1as8C6Zj7GGcks36XSBWrVNWlQs7USrKTnKL
svxY3bN+APCd6W81cd5HDDB+zK0ePtVaL5zSfG2n+Yl1NE0jpLw0aLZlgTUV0SgEwa11csqsfEjK
HDKdXTzb+RDfWB2xQdkcqVfkqYXbdo3l5PMEfvda0XY2xotHJc2zBTEpHTlJYfM1H6ziGICDBbKN
Y4+ibFkstMs+g6uAp8j8F7pzLHeSvl0SmXafulI/GSRbv2V4rbISRuFEaZC9wRKTl+s/ZxDdLBYt
/tRrdGnaai5bkho6xp3sgctlVqrZF95l39E9+T90/bVru+YuBVZhbqjADtg6lRbRm9S6G9JC28VE
SpZoiKwXtVRW4Whl3zQFMw45g59e3QkNJXR90ldNiR1GCOCS3T31oYTUu+u0Zq+slxS5ICWIFHfY
n0vk4BMGNxGAu1ENKmjxZFHApIIYaGIMkaZB/xlo5pEwc/JWg5q46lE4PLtllcMfTBOQsRHuzvxj
8JL12lVOnfHBCrNpA/xZxx2vD/f+iMtt4RbugXBjuoprKDP8xeD8GCSUpyDDApY1+Hwwqgmpj14Y
20BVppcERJ5Tjh4xc78+jMhprmS/6Te4s8Du3coH11iNH6ZhNmhd4a44vWCBy91a69e0JIEakng/
ebUnzya/Qrg89WsAQWcJgDS8aeOqPqZa4mOB2ulvGjCrQLW/RSomEnObeFRGefquaeuIH1avnpMi
O2Z2Yn/L0vRHrgz1o1NV5X8tfa1PZeg8qjzNMHWNcJpqmag3f68EaUdo7mlXTE9U63in2vziGh0P
XghMO6v3KC9Pk+o1i2IAskrb3fZDZdyPugatif5kTpb9BKofWdG1UY7JVm5EZDNqrI9NOQoccF9F
5b03u+kNCNdhFdZjeUrrBP0y0Y5XI5vvI1mX67nb0nKqn41d/mXgEfusQA24zgYt25L8+dm2wuUP
QzuMxsvpa+jkpwYI3UMt+kNMUheBaUxf+5sqBlw7qITe5Y6+SGZ1NcxFgL0XL1u5/SfBNR4ivbTg
LDpmu7YKLAhw4IjXTtqzsoRFQq7SxcngHEx3Bm2BCKa/ceI8YIEEavFGtv2gGHB8sDqyEgBTPw3I
KTYGcqy2xcTWq8dl5o5PrWnfyUpCWXsIOCW9EV0KFeb3YemkUIsw7URLrB5cp62Wjio2Q6qKd4kX
jd/bCBiCHlg/Hbc6xb6rvMCosa6TuNbuZid1eP6D2b1cHvnUjMnL+c2dL7etwPxZR/1pNqbgFsb8
sHEExr2hBh2rODt/qeuoXSHKydYKdk0vsNFfO98c7qJqjh48SAyye/JydwOPB2qcuCif2P2Zeu1j
BKy2z1GxMQ0/e/GK0t6TJa6vZXNU/o+281puHOfW9hWxijmcKkdbDt1uzwmrI3MOIHn1/0PI0/L2
fDN7vtr1HzSLABZAWS1R4FpvGJ+gk91LGk1e+3dObFXPGIumRzGrq8r+IA/uAdVVz0Y7rnJv0jAI
LDdm27IFZyePRqV4f7j1qU4r1maBiZEMuQ3IJkhRgVcixk25aNBa1bP0watyb812Q+WHMuqxHMuq
U4Ak9j5hW3jIQC4cDb6gOyPuOmSnMm2jBj34+njK1vjWDY9p6vnL0s2bT0mLWw9E+e6LGjYJjgKj
8VX35xpwWfysy2aDSy3OcpO1dS2wqAjzz+btQRQs1IIijO+037sgejL6KY9/9YAp9rJihiXtofS7
5AGFYgjsbnTwub89yDEqOtcxY9ZZ+T0ma3J/neclmMX2ItevpDDPjGxApTD+JQITqreBpXAI13CW
3WgDR9mYIi2BuvKJ7J48NUAsNAh+Qbzdh34RvZIL0bhRDMld6qXGQUUtbZMh0P/k1lSxI9S+fsY2
mtGo8tRahZmcniuPrjYV25bNwGEIUOALKvablZ6Or0UVHCMP6+JGTYytQyZvQeIz+AXkNMtN45dS
tq8FxeUXp8OlsnK76d5wynE3GXq5N3yMxxIlDY+Ib0VYbjXa0ai16IzHQroG9JW8GCL9jLRM9xOU
y6ZLzPDrmCAFVdpjeIHvxp0GNfJdUPfGgxMmIY/FOr5I4g+2zNAN0twQ50jSFOyhFMe5PilmloIc
IH/3dmYi3ItkDqrH6mjZl160rzV+tl96F1laJzfJNc64rBbekdop3vOYChS93SJaqq0ZfemKGLga
H4+dbHpTfe6aQDyiv94+iCJ50ucorzDSXdZixi6jSN6R+VTC77klujvqCbwVJcyVG0hqinA2QKaM
XP5vsNXY9SsFFcN72eXkGHjUabilVmAc02SAcBE43tYsG+4MaopeuNZ1zwl2Fwu17sUfbVA+xHw6
gkWprHEHKPBBjfE6RNr8G6rjaMUEkflJne6uGwMl+c6N+rPfmsYLVjHTrsvycC2bntd3S0Xhm3Yd
5c8SeWDf/fM+3f7Lb59tGCSIdRD8mqf+RbBAExOMf7tSnoWX4yvnG8ZyrKb+XhVZcmhE7W9g/xbP
fsG2xNQz50cJLjBo+RLfYkdL7/aw/tgWEB6V+XNZIYBdFoZ9C89URA7l0pgD4bspY+elrZlN0vgt
1lBSdyCfMJBI0/TYkvH9WbfaYeiK5I+26c1l1OIwjWWGvit47thhuRBfAkjQS1spgj8yBAYCNuVy
Ui+chCwoOI0J3IQ+3wlKK4uenQCp3bk6H6Kh+JzgYiSZCXLsd2tMpo9j8zxQLs7qn/8DgMx9fFCC
cWIgyaHaBv9AoP/P3QfpG98ETug8G5R2V0k3JuVLavkLIGbJFqBYc3RVZKTh4HNad5Qj2/lwHclN
tLBlp0gbKpHT6OKKZYEktaezxLlIOIw8+4CJ+dAUwsKsESqouYP5itwcAsVswLEXczTs5HO3746a
UjmnNkHOvEGt6RPqV3jVzG84+vVoi1g/5KRMiZjkxN1GNXjml5OaJOBrGbrGJyct2eqn97pehiin
i7WLkn64qAKUrUfAMFDBvjqtPX3xtLZZwmWxHtUxgbyYRPa5jU0FS/BE3SdqEp7xViw25iSUgxea
n0OfhFoKyOZEis47gg/FaTSbBN4nPnwjVCd+IiEetyYfEPB44D36+JNIPGsdefXbJBLh0XUSj63V
70mjRArUs/NfqkfXSfF8pfmx6XolX1fEs+rj69UDANr2qLHj0DSF0eepDb7CCdNOwkjiw1TiRiCz
jI3PXrYZhmAnc5AVjq0Lqxq9aw4SxcLF/Lz5qUytlVDBbyqKZn8p+1/NjHNvu3bY1ORTdq4VO3N3
ZcTFJTCTL5mT+ShuQj1vGv0FZVz/TnbJg2x6Wboh8R6fPvSbGK4su0zU63x8TDpjPEp5HyogcONn
IaDbQfYlQV/ukvzEHcrteW5Tn/JkBhynvoUXC3xFxwZPq7u5fdLnlLEcHTvVOuGnEtRDs9ezxHhJ
Jm9Dkc5+UgcnfKhD8ZTOJLDCbLydliU2frS6sVY6JOaKskaknfz7Sn5rNXdEz3100R6X24B5NLPL
va+NW6tsf+FcMX4ZAOpvSOPYdNFUYu1cgf989Isfxugop8YbnbPc4IbaJnLU6nzd8+qu3U5k5/V+
RXKa7QxmVWuhxghyNgiBz4xnnjKDFeobeAjGYfZkTfH7/omnviG3sqc53uoy79XUT+kIwj9rIWQm
Xbg25SuKsnLP1t9dCaNXd/Zk8R+QYbSQta17bpOw+KS0wVo+Z455V+4z8sNLkejd0ziE5bZ0jXgj
C4V+khmo2ZveKeEte8njS4lv6SxE9Xzdt4P1MjAJw0WevbFzyPxOObt9y+Nl3FZfrDa5BHOus4/x
RMpy61UkQwxQ3IvuKz/y957SNNso8MzHNE/xowKr8qPVN3jE/srhOrzmxSPJ4AIS4Z8nivKx5/1Q
DnohRv7/FpNXuCCqkPtkUQHsy1wjcki3zh+nvKFkpEdasJGjPTTJqhi/4ceVjzyr+/x3LqEStHdp
5CSnzioieOGN89pl9bpJW+07FhU4nWnJ9JCySQIIaGNEGgnvUwZRXkbUWcQDa5R+assUAyg3x1Y1
7arHbk6+yQho6dvS6sdzyT1t1c7yOfV8ECpkGjXMtJWrhSPP9bMfvHDQ6E87J/6UDdGdoafVRf74
FLSYUF7k53Yeu7VaDCJvrd/zfJ8P4j//+Hiq89ff/xluQ+VHo1D3V3k97JAaJVCH8XnyDrWCoeA+
ysAkeZ7Zr/oito+SGCHPgs7nAciE47SKGx8Sedv7my5HSQ5yCqRtchNHPDJdqufqc+Ik3trmVrUd
zTbe2H5OVniGFkuQcTxLNrU4JecVhLUInbyjzZ31M8Jmn3M30e9lSw2GhZHHz0lE1gbbbv/Afbte
BbljvULP/eEAlHsovUa5S6YevX8YZnfj7EmYJcMD0gcN5L/uh4X4Ob6amFW4ST++xBDm8VJJL5iG
ibsihrIcuW5xV3uOv4s10exrnk4zniFR7qr6p0FXp1MadX9ok94/jVWOpy+WrRvbo6pQ8lv3w7Nx
wea92yVarOwqv/021kiLYkhf8n4gPCA0r/6q8W3P9dJ5MUfT30IHzrdIDnQPoV2eU6C8rymGUrKu
pLbIbI2iCC9OXD0IJYz3wxDZRz+HiyIP/HyCUCwqFDxnntDMq+p/CZ3fWyo0UeV9CQsf7WZDrY+u
M7Yk1W1+SrtoXBvWUG3qxDfva+5OyNFV7sYVIAoWiHEgBNglziPGb/cGMLivGoCZRVFC/PedsuSB
Z9wUqovhM1afrovXcCXqZh1PXby1a1VbcgcQL56N81tthv33AO50HVQC0wnjuc9N75fVKw88FO9a
qvOr0YGxMGLk1LZauxD4qW8Ts/WOxdAMO9tVDv5U5GttRJwkxTtOBV39MuXdsOnBxW0Kv+MJPG/v
9RL8XgPo8FuXiItLsfUnJSdyNo63DPwQP3ClbQ8psBjJ9iPgT1pgPk49tIX0NARh/CAPVaVqRyUB
wjd3JQrOQ1Hmzv60hXYWzgj/QJRfBre8VHZePoPKfdZqL71HE0z9VCja5yLQnDs9LpvzaNUXiABA
+jHR4xHuZ6x2+UmNgkcPXvc+cLLIhIhdmCeFBLS3nkI7exU2WeOyU+uNbCqjfY+JmPJo67246+x2
WARKnr+aShytarULj7rXnYFpuuCfEaaUDJrQ46xCgiwpw2Cb4Qb3TpsyIYlJumYOkcEIWP6hOEW+
6v3xE5UR7IrT+BM10OZuHGK+SZPQDkI0/WfV5U4NNDzbkiT5we+ueMjc3jgPg7OzUjPE9sJGZZ6z
Bzmojr546AfHOZRT8o0aIxECOv3ei5C6vLYjRNZRBNTThT/k/boks/yZbUy3BnrPz9rctA0bF1VP
6/Y5kv+byMP4SrSNgpqRbeTH66ljdjwmsePCW2TuTQJ+oFwdO05xh8eLd8ib8VKNsXXvZu2Wp8+1
6Rk/CqGxw4vbb8K0+guu1eVSL9x6U0evUw3QN+ZJZ+zi5pcwn4TriE9NEnqnyse/06lwTx4S/I66
mFs6qrD+DquYDHc/7umZ0pWXfD5zTO2ScdM/yi452BdNthVi1lmZIwA3ZXeKVn9DgvJYNI71XCdq
vxcNTr6y6UTBROYt+Roruf2MXL14zHC7wVjKfi4LGJtR0HfrQR2U0zQfQJO9naUYV2370P5667qF
3WI9GMWUNrj675mO3RxB8f6q/NI9DFUT793O96CE4hUamVpwFlHUbMPaSO4oJY4bozSq+8mtnbWX
oQMhRHDx+GXeFbgwHpG4bw8hX/8dyiruyUB8e4MT5XQ/YAa19gF/oMKMYXNqCvW5TB/q2gJ14E7Z
A1YJWEabdb2PA6+9H6MuIu+V1q+6n5/Vim96koIt0PLmj7jujCVIvexiUHbdAaTCX6fscOcrdOh2
ZFH3ms1qwlLmnwyBpaljaF9tHix0tbZ/umX2pLGHWDZkBS/CwODQistfJqSykHvha9DzCkWYFBcr
j7pdPbZ3Ll+lbaK7YjtYYGVUxyW3gOX7i2o133Q7i3/l9hmUJgILfJkvNrXnVyc0cATsteYRbZBu
U6UtJmJDffRiaoJ+oDQXGEYdZkFUAqpiWIZFnf5UQx6zvJw9ie2a+QZ6YXGcJmx6dXAkq9AT2hdT
jGdyIC6FSk/jlr1pVLv6GoXWtBauWh1IUzqPeSN+wq3gRknVnifixn7Imi4+GlGAOGzWj3eZNz++
WBZub2UALaMdd1rYdls7YIuEAtdDB0r3uwdMbqHl2fg44okIwrxWN3Xedy+kJyiQEBHNG2e3KrIH
XeDs0w3NTnWCdO9Mnr3Xprg48X+ZbLH6tO89s/JWkZjV1wbEVkc9Gk95CRx/wAzn2TLN5uLUwyGB
mSoM3HQqyr0BJpnnCD3JLRXkdi3BXQHv5QpT4gpra6BfHV4ZIEXcFo02oF9N5y46ZLKfVTwLEe8s
SJm21tGq+3RpmL3Ydx3e3JOr5a8QMX5SdRkulQe1ozDCH9F8z8WsDKdCLKEinTzs6Kn2vscPbzv0
Sf4Y6MIjX9k13218HxG+134qlCwqNXI+Vao5rTUteXXHulwVueFdsvkAwR6frJgPqm8rurIgEaSt
ptop16FfexcZ6CEItXVj01vc+hAqhN9icWOZV5FhqTXYF/e69nWx1Nawdb0fejG9jEoQrt2izBHO
JQEIP5D9c2+kJy/2/nASw8NMkufrsHmaDCNa6pOOBroHy732Dw7eS+cSgspyGkNkCVp8Vry00fd5
n4735XyIdvmY5RsejqNdyZPCyrQ7/QUF7a9GPQy/qM9NIJXZqPC0XeNiiGOzV6wFuW9ul2kwHRT8
cUNTsR4G7iM7dVTiVVrZ2ic7Dpwddry4PGaz6a6WfgEzk64mFwdyQy3HE76wDXaglrOJbWNAPCYp
Nq46zg5pXYdxX9s9WYWT7WTf7aA17p8hjauTV3OAf7EbQWCzaV7cRuDQ5pjR5x6fEBw3LQPX8ZBH
VLAQ4Lm3sTFBEYCQAL4HXVOhV2IxRe1Z1AaPgGSonjLqTAtI2cNe9mmZYS/6qYVUrLiX2Iicn9Si
MNZZtn7gPgYGu+RIV7+qijIiuFtMB1OBabLwkePHrI3URKUINoLJF6WJ0lehhgDWgQPNwGWXBHh4
AJXeo+dn2NjjufXaBkNvhREFySCLTmo55Ptoyvk+lKqyqnCLorTn+Y+jIx4DOzjDjQ5CNN8UEixJ
t/W1unggnwYlWUFFStFaaOM2uyYotfUnuxjj80Beg1RIW39KysK98xLzmc+P/TyNsHmgg//JEHdm
tZgbFaziKW5V9RSAJUFcDsQoOt+15XfZsMNQXReOSFaOU0+XBB2lhaG1A8wEY7pc+1D72OopRqKy
KQd4WkAjRUEDhkmliLEHtnI2wLPk3+A51anr0rez1CiTNSqoFppQosGKdo65nnIn4nOVqv0GFxZk
Pi0UVBUVanemef5ZHvgYePsOppWBtsjZqm1+ALL4oa1w01YLbovsYJ0HbRoQR+Gd2Vu15TzIvtYt
DnrSTOgIuzpqRDC7utSmCj8gbqhiTl9U4x1VJ+OCU5u1NPwwwPo8rbejM6Y7hUfL2UUbNhq+1nzp
QLCuejTS+JkGuemVOlyc2HztIfWdw/7HaBQUWrux3HguidsySpxD4zfsxeYz7NawuZent0OL7WaF
qXzfRe2atCklihImpFDSVz8Jkz/wp5kVUZT2M/d7DRNxP3gCixKtzbj2722VD0WUfOXhigI8xopH
vbP4aZmb8iA8HVSt5ZEdgNfGkD449iEXK0Wk+sVoHiOzgdio2kiv+LzBSCIgxq96dbr3bR2/1UlT
omU5kQ8wEytdRZNiPMgDJqJsC3BL2miB+tZXt11HwUav9kNam9c4oWl3FPTsU1JY3qaMZ5y4o5mH
NiLT4mGL8KyFdvMoGrFQ0VV/Np1+7SWq8jBv1P2u0V4MEKsnEgT+tWmVWbaMRxFvMr2Ma+TbMVUq
cZTZIsGUUostvrt+XGBGI8SB71rEE7M5PFgoaSxHL522lue7x6RWPodxkTwKGJJmVzfPwTjWzwVo
pNJotbsyUOpnzxDWssf2gDssTYy9/K3Wk5rxW0x0C0BVULf8O8waf2jTFL8EWVzvIxX74MoLkhcb
tszaFE20k6MwIpCiDc0S9AqjOBch2pwoT6prqo/8fgBjoXtweniLIarXNg+aR0fBpR2rXmNnGU26
QkXEhjGVNAg2gR6DB25/ykglYInkqivy+oyOqrYtC37elcSxSLGEyNECE13LubrXB9tSK7v1dW4H
6Ixfe/J8czA7vGZT4Ne3kaNJT+7PHKfq2gSmxQ/WOKgbGZyLlPrmYKLOOV9XDZJ8XXckxq5zh8Ff
ORS0tzLY6Ft9VYeufx1N7Qa7WDurdte52FVyh6IkJP+EZAqVJRXWZIu/285yvP6+x01lk0X4OrrJ
EfRJ9Kw0y15TxbOiOf1zVg+fYVF558LM8bvsIW8qxiDuuxa9sqj34A4pEcbec1+rfa0mZDKvXT1i
BXcmxWZfLZFtRqfRBGiOy7lwxb2Mz+soRfMkj7ZuPiwzJxds8SJnBaQ6PWKgrj3Cevuek5z6WpbY
xYPysO4z38JYdnAPbTtll85KPnVqErzAR9YPialhluANwUudtO2GXPu4kaOAB5olNUKsQ+fRwqyf
sqboL0HkGp+7r02VBTs9LNRVKawaxRC7XjXwVrdNTJETmyRkkLwSw6l1bDl/nqbzqalllb58F/Du
1My0cpOMpA8C69GHhPnZ5s978kxgvIMXfDb4tD34KYZBc0uxhHkfB+OjbMVTjqJvLr7LVs0fDX07
qii3VuHnqUY7yB2o0clV43YyNj7IlFVsK8b96KtvB1PZO4oI7m/dbPjLQ+oHn2TQrT81O5yLRyrF
HwaKIMZc1octcAuWIeQjeNZBx0z8vpzf88Bo1Zr2CT78JhLt+OpOtr+aWkDNo5arZ1Un3QV2euWi
9QL/vQ6X0SwOIg9Y9b2dpYbl8vXO+Q13sNSSo9rvs7TIvPXQQyj5MCCD5ajolODdKGQfHL1s0ZCV
IPd6XbVp3EXaTAD3OkjFJFjGKT8gF/Z2iNkqHNL5IM9uA7e428CHuH8Rclt+AhCfLOT6t3myeYu5
XelfhHxY6jb3b1/l317t9gpuIR+Wb4IZmPdh+MOVbsvcXsyHZW4h/9378bfL/POV5DT5KrV+xBU1
jB5vf4LsvzX/9hJ/G3Ib+PBG/PdL3f6MD0vd3rD/6mofXsF/Nfef35e/XeqfXynyDjW7Q6NYIhDC
1g5n8PwgD//QfjdEKYpZeeq+zbq2OzMprqtc29cJ76b9xyvITrnU+1l//4puV73FqNSdp/Vt5P1K
/9fr8zDDo7cwY3bntyteV71e53bd973/1+ter/j+L5FXb+FAWJXoN7er3l7Vh75b8+ML/dspcuDd
S78tIUfS+b/8Q58c+Bd9/yLkv18KTH23GjGNW5jx2Nx1Q+isaxDxS9kM+1kywMwbkDuMgtGylmrl
+ivFbQp9mzZVCWXKY0c5D8vAYQzAxAFeOUFSrw960Q7mSg4H/do0U+8M5hcGnezqJy89ore8BRJe
6lt9NJyVSVFpCe9vSZkB6OXsAHr1B5VWodIlFM4ekp7y1BqmRFnevEN1523irevmLur7RowkbpN+
9aNG2ZvoAy/zDMlnalLko9SseASVuTOrvL1DbCl/xMLdP1lee5FjMqrim7vx7HpYQQvPH2WYnuBO
GZJsOcgQ3VfZIuVsTVlVBqRlAYbLjLXFbaF/eXXd7S+OpfskUf/Dlb0R5SXd/xbkBhm43BXnCSQW
Rtpof5xlG//iEEse7234NmD+DrFNhZBiIKQQb9PkXHmQcd7vVbC6DjeFCXlXK2G0GHVMFUCeygNZ
QkRKb+13QYnrnkFfjtt3c0Ce/hn+rhfnqdRdDoYqkOnDkgLjUPuu1yLnTp6lWLH0fd6dP/SzIYpW
7E/5DH2YMLThqU8C1Br+XENGyEPJ4y0qUHa/vfXJszB1+h00yJ8f+uUiZeMe63KyD3JQdjmp2GTq
KPYVeHswk9QJ8Qa0eIucZW7X3rVfDsp+eXY7AK+zj7I5SQE8eepSTPHr+G2unNaYkb+KjLrFRjMb
NkAA+mUUT7q3QF+vuSwqjSQJPnkKn1og1KTt7GETe0V7EYHaXmqtdA5O7z7Lrls/8lvPVta6PGsQ
Kg8ZcOSNbQb9cpxnyr7rNeRKt055HdcJxut15IBaTl+yom62kqYrz9CBenjj636g7iLC55WL69j1
XHJ2JXsXWVjQDu3KQ5czpIZ7UFvDSBHBrrLmoFSKzbmvqPX/OG81o1aXMtxv6344thq2WEHTZ6sm
Nt6404nSeS7ZDdjRt4NRNoh1ks2XXe9CPjKv5XgQu9Cx34Uaii/kdEnERr5gEWFbgRcnOWvTgCjd
pK59DGdQBKbD6h9ZgTrQ7ANwiwixHUA0WGRLff8B9JNkgM83stOZDajhv1okQFbFb2wQmkbH3A6o
HM0ZQL4pjxFVVIQr/xTCQ707w6q07a+ieaXUk57jWqph1zigFmKN6kmDdFzZPMwKBZuoreNViC54
uAQpmAMHyeKV8L36oRRj/SD7tLmvg9SNix052o1sy+EP6wxqfN90frDv7UacetXqT56gQryQ7RjJ
8qOr3xVdMeSr6wDJJ/AAg9N9C/FqonCv9+gvB+XqtkKXx29rfegL5/V8/e5Dt61GylbRh4fut/H0
u9+VN2Pq2p+W5BC0d78w158dSoDHa4xsv5t5/ZERfqQuA0BPSxh+6OMqVEyzNHrBgqDY5rN/qTyk
v89G6VN6a8vhXiTXGR/6ZZMn6H4L8v9LIzp3WpD4hDXlQWLOzEg53w6537w1zaBddMBETnJQ9l/n
9rBxlsFUT+vbNLLq/qovK215Vbs1IRxCgxKIAZpGFAEC1qq14jSvxojn2qHNHXHK45wH0wjPi3hK
q31ipK76KCxyB+rg5ksZU8+BiaQqjB7I6I6qG3nIO9nlhnqxZDMqkAdpNDVberqNXvHgTDt+5rR7
yKz6vTzLsJbWp6g73/p13EBPmW6hXUSopwKqXWhDaW0dXjYUPzpvB9J6/CWgvleR4s2VgXk4Mj2k
Kn9fTfY18yWHQqEkw9VuLyCs8+bUN+b1au/687QCHYPVqpj0/ZRGFRof2Eh5XYZQpeLbP3TcacIu
E9/cNhfLGlL/xf8dGxnO9CFWOF9qLpNW6CkHGiWArkEcLfUa0kl5sDPQaxLX4cqOyEiCdHjrKyBW
FUOFYdQ84zpZriPCOalXhe6imUdqdMy0lVzRHsKdDPk4ZV4bam2E6jsz5GhhVatUd5zBvgeznq/d
BqFh/uvsH3YIT0RLqq+hHaPrYTXpfVUn2Mnrobmx4Lk8y1gp1/I/Y9V+sijTAH1Q9FpZOBo/SZIz
0GBmAxkmoTnDiFUDXTU5KtkGctRxATrIUTm36KhDvpkS+qyzNKmTL+rZjIN8PRn4CvzUrSlHq9lY
TY5mBSZJtQmgqdFQ+fVm68oUog7F1Ht5dhu49YXzKAgObWvHsBVknDwI1JivA3A3fkxU+CYhKKLe
JshLfFhJXmJE7QRFaBaWwbdrp/OLAn3VnCtgTYZjlmt7BI4X2UP8Cg8KdyP1NeANoFgYITUsOu21
sjRAVuX4NBYCfp6SpFTCAwwUc9Wh+Kn65yCdVDx1+cDO0+WqeZvX+4F8779b1R90tDEUBbsqNo97
S7jWVvN7mNngsxboh/WnSI+Cl7Cc9kFFtr914+m5qIrlMAujwZ8r7vQOF7RgjoK0yN7ZxpBEjnqJ
jjnpvKQclUvCyhMnORqZ6rsl8zGnUMwablv8oKSQUmHwChD0TveoIji+79zQ3uDdZn9WpuhO/g7f
IlKAn/sycqxN2FiILpuoU4lFPVnVVu6TpzgyjqaTLz/slSFVsgOfVNU4WvHb6FufHIma+t3IOPDz
s7hu1Sn47IyieUpm918jTVHRMZtDqwpF3P1uUhQNzvIw5c4ecnR5thXsGVmo2DWaGz3KgwfAo0zA
4skW2hb6uTLbo9GbuIVkYzZss0703GSZMPH9f3SytF3OdnLbAik6HEVa9VC2nXOWIaPuizvbnba3
Cbo9JTvuoLDq5QRfLaxli3z6NeZ63Sm5L4sivC5iIO94H44UPuWrcIDh7xCYthYyVh5ATacrsE1i
Y87LT4qLFymuCE9KulJj7K6KrhFPY1Dry0jgpS77BhC3J1BRP7xZ71V2VYWJVFCmnp25S4BO3yS1
zS5ybpY89D0a1hc5JsPNGB6pl0HZaVXfPIyZ/4p2iDh6QSCOoz+AQpen8sDtXVHwtfgd8DGq+j0i
Y2TTL9qgWsg2UmfRWrem/rrmLSYr4tFf3mbLda16fHsd1yVku8ycZ1XUwfZDiN2o/KIG3qfQqjHI
6jzz4PZKBHZwUjmVh1tbjstIOewglfUWKdv2LfI6JEMpSIxLLUBnRAbJNeTZ7ZJ4EyjG8j9eTUby
jBqiOggyUdWb4d5BYHAVD1qyls3eC+nrjeEe01lnIdCg2HwY8EX6I6Tesv/YXwyHsMy0Y53XqY2d
CosM7pM+luIu0IMWcFLmbDyeLB8Qta8Xfj2JvWzKQ9K5j6rZxyfZquJYe+isAYumMLwv5pZnBsED
xMzblAoVjnPXWTt/bKZo6XUtKgNe9lWD/h0t0XiZ+IroiP3J6fOFBzMUmybKwClVNUa5rXioHTV8
gggArtJ/kgcjtlsQRJZ/SOc+twGoOk04IMtRqvXdfR7oh8r03iboPRAGC19M2QUVLVs7U49s7Dwd
7G1+6gvn1y0eaiDwLhuzxjmg6qtxGfThuJPNqS07wGh2tJRNxU2Nx7z8nCXp29VQRapIX9rO3kjb
BNRNYZC0cWcbPrREY/6yOFghsY4B39wXFRYg4lvb3BsQ5dDqJ8CfA2SUbMqDEdkxOJoiWH0YuDXx
bjE3oWWDEfxsaC4+OaMRYJXiUmzCo3hpAXxctaKZNlThka53o/BBjdxFPJbZX0blXBNLHhmbGm7w
JOdD7v84X0aEiNNeI25X+H19OXhbA1AwWr6A0D2k/jdWiIZXUuMIubAh75xdpV3DzAgQErDE97qN
g0M8Y6wXMrqzI2c5hsZwkYcW1dRz6TfI2rfjJbcheWSxn23la0JiGksGqz5dWy5ltEaxhkUi347f
o/LVZf9hNCUl9m5uN88V81uXq4m1o1YdwHBKod4kZX0ALoi2FADYxyFcptFc8J97CjX2DvaQ/5JD
16Da79Zp5Ubr25xAFOli7IO3deQAYsb/H9e5XXv4319P10/q0rBQKKtSyzgVjb7tY93at77Bfivt
e+M0VizD1is1TqltxIcBCjAup8ZJdgk5eo2R4RWknLXWenBJ5ikyUq4tm8qAe8SqChB8apNqXMtO
OXy9ogwfICGtIV/Vi8iNkre7dDmC81mUpjHu8MRYY5UWmUuSGuYhqjIL6Db3/DbgJw+LCdqevL/L
cXI5o7suq7bdve1r/CHak+VT7viCBPdul7qboWgNtI7/7FPnAczSYObU+rU/R3nHvJ5mxfSl161y
L+fLWXKCxsdnxScFWZR5vhwQfeaebH1UNnE2wOcQ5QmsRHWaNKs8/aemHJAhI6rWdj1Brf3fY+VK
aRR8dWwU0Wr7qVQMZSnPTEAr17N87itTBae436P/HIe9sQIqmGSmm64/aGPJpg6MV8kjALPzPk52
yUMd9sH51pcCLUh9A9m2LDhrTlC+wDVemGYGxnkwDQDM8ZMxd/tZlxxGnqWXsmlVUO/RSFIAME/F
i66RhCcLhODoHMyO/rrGxJ7mEjvhUwBZ6YVDwtfWZB+Dw4WdYeO5LUrnsfFtnMtuTcgh+z5A0GSr
NN51NECs7CG2TeskrdknZFKs0eiO0tDdN5Px0kQKKthVpK+cfnZ0H2I7OU3u2wQ5Sx5cI71OlS05
f7CSeO0ApVmVbpWS6+zGbaFFxkMJ0WrdleTJTMvCKXXu8xWzXZaF3VxD5MDIAguU2fJDqY8/u8DS
DqSGjQe1zg9qHKpnrWvdaFm8jHDFHtp5aOxa5azZw641HC9acgsdD4mi/7pGmpC1QKebxVJe8/Zi
0gCt7xhYTAmG/Sj709ZrlxUWH9vrUrcXI4flC4yd9PpCbssVL5qXOPv8/7H2Zs2NKk206C8iAor5
VRKaB8t2226/ED1t5rGAovj1Z1Xibbndvb97T8R5IajMrELtloDKXLlWyiIQJmBjZ6qdpZdowxZQ
f/RtadjSL25GQ07A3dJ+kcKB+UYkSOvnmNsSN8fNdlsGaj/pYsLvVIMGxhNSaM9oqNQeu0ram6q3
6m1XtPkjmPy+MwAff/weMCYQvGgjpGWICkjq6JMxQeRFZIB67Jgrpyk+Di01pGDyUvBtSN5PcysH
8PQOGOul6G3zVGTAA42h9wJ8qxHuIwN06WjiActXW2sSaZrUOiG3a54omo/dKmtNcai6f/LKtvYx
KJ4O6CTFf1WjQdQQnaFVCxIxWD0TRSWkhMgrVQid0aHlaJKaPZ/HTtKZe2f4AUkzB33RKo6WozGS
SD1aoZt9KiPQtUfZUKANGgdzMmJtOzZI2E94jiwHuym9f/LcKg5AA9dIfSZFceBARC2h0mosaRL3
cj9I+j7Bu1XpatapqSFwFAmJDkAd+VU1BGuUvPhx2MdLqGDNXlsf2usEaYATGvCeseusXvoinRZG
lYTPfQ84kjFU8jlsEnvhd7x8Dl3IDlZV5ENFAZKkmo2e3d5ERxPKBv7egNjy3KdtpWk4D425xxO8
c+Sl4c1LfXX/f+fmeZQsXYEteae6P80e8BizTQy8K/juyVFsJyifAcUuUTM8iKgJyDYCcjmtZrea
UgyVEbRqBQsNXYFvsDbwWq3egj7FCzK07X5lWfrE0WJw1YeGXUTR5AuylwXkVgvo2+58BepF+zNe
zYyXcGo6yA4DUge4VvYV3W18wSM/PAMLON3XWncle8SKZp2Hlo3EGC6S8G7dW4ATdeDZfE5ezTgd
f4opglwBbmvXoe6mLdRPmq1uFdE9toPA0Dul8zN5ZR34TygS9Gby6qSghXl7swbfJDqfoOm4AoVF
jh6oHFmjVvXwkRGtBlCTlW5+AhrPvZSNpi21yMbT7P0sKpEqJVvyfnbzzmfpWJ36EuRYSeRcY7y9
7vBdNM90QBO7dbZTiOI6UA5cfHLQUKbhta4Lb0extwjwvCMTZgNzOuTRPcj9ygejzdMg1AH7rzga
x1INOsH24OY/ujFdTpYcXyOoiwVTm32M4KpE8j8jiCcqTxOQYcby1Yo0NHyUoNrcgN2mwK9I0+NL
qDYcPPahzKuDE2zWBI9pc+KqbQj5wwj9DVpiH3xwhvYrXznI6+cefjR5e5Ja3aIpRO1pPkxTa6MG
PB54e+qULisbkPA1G7++lwAm7oSnsfU41doTMlhzhImmn0UhQTzkpGiJKlEfNhTfOoTkvqH0bBzA
rNvdg0dRnsF9vjVLfOylXslqbUsmVhRLB1PPv4HCzjjQqOmTCT2VwxZ87vwOm8vlMLUoS4YQcyNV
1Y4jD1eZyI5MvJNfXFauqAUa9KjYDkNOZUVdzh5zjYUH5ecTGhSXeWxAMzkJpQzAug+J5zACLS4d
YkfX95qtDsCaF7iL4BTYWouhpaD/XuDeiEqB8lC46mn/r9Mygghki3ZY9L02crwm6n4Nsi8bNZzc
xrYejQvlrynsyvVN0nMC7hbqfg20AqW7Jftn1U8KKVNzPOQythYTWDhWFEiO21J0FmV8k74v9Sks
8y6abxQ82YByhaWrrrBXXeeUd3adY6NpZemmZV2+4izBTlPP0Tjf69AZtdrvoi78NRv0CVIEEDMm
oWOydf4wLUdt5Fdy/KdNV3PR4YfW1FsMTclbLpa9HI0VFR5vBNFz2fJDHTOGetE6FOILVS1n98wd
/ef5XN60TEjSzZzTfdU766Hqv3jJCuSXC5uN+UnIYYiDTEOrp1v+McxUl3EpkKHLh25Do/fQTt3H
6Gb2bqcVaUR2iniPJ7ulBJLe4+mSFOq/Og0ImGrFWk2Hqg6dgA/ttLjZ6EzxZ54YibRTjO2BlxD9
+m/zOk+gKYgiRdZEp1FkblA12ceY24odiNc2qEb9hPKBs28aG7rw6u9BQ7BeoS0af4DbvwhVtjmM
TF7p4n7+PnUekueTDRnfb2HUNguDCT3gHe5sxC5Qc/MnAPXDJQK0GBhWY0EcBDxqiqNlgSeUomiS
Gw1gX1BU5n9O6nh2eiuVGIkBWWirRLtbnUloSEWQisxqZzzROII8znqQKCWSTVMxHwPRdR3gbuXO
s8mNnLCByiLyb8BemyAeSn9ZqLzttFKad3SYusFduYJHwc3Wor0OJUQ9WhSlbmFbDF1voYTD6IBs
NfhWW+S8yzEEg6OSCoudzDy34ysFfDD3g7EGnW2xJNttDeTkgHvirjuvQQ6nNPwTi/CqqS7Vv18P
KKB8PU0Qef/kwDvHD5Reh91t8cbHz6C2enz5fLYFgxIoYZRoK0gN26vJKvRZu9aFl5Ashzhke1UB
ZKIAOqTuRxOFqokAK9vzxN/Xui3/+1qy6l78JDX2HosXrmO/SUymRgV5dCPs33RtugqkSGzyrV2v
5939MBT+3VDEKkcFLRkRQV811BE9j5G4Qi2+NN6iXbTj3FXYynyOvl2PZuhqfbJJa/TvRqxPo742
npMifh6zxL2OAq97TWbGOxpS644/uQd0ofET9fAUqR9dU+NAAwqKwUyPXkbrMVF9P2RHdLjJBqCm
WhvNYMse0nkrg+OXQzMoBh3Ib5e6LaUu5SKJC9ltfBijq+Jr2KLPT62ho/PqKHCZwleVLT0s15Ee
A2QBnP5dXAzndsrlgUx0qMHqtIEoNgOZI8KQeQSXfIo43QZ4INPcZt+MVupCSRiy21vaSmT0iKNT
OoDDMVx1hmEsaJtCNtqW0NnNdpvxyUYLWKj6LXSv6oMYDaCADIEv7ANpGJpF3V2r54eZTgztrm+E
YZVsA9tmoMgcIC641tA/uW5VgXTK6mKNNoNs3ahq6s0rI/ZjNICgQUkvWaJPyQ0+weRpSN4aJcfZ
e4PJE5weVdp4nvvJMS+lvNmEbzK0DZHdQhcRNI2ephpMXaEBRn9vMOynsGevEGQqL+TsO7YASR57
bIrWv5cs3pA5LiDEZwr04Y4scZ7GSue7Uq+zFXntiGtB5Keoo6kLhNA+ni8wLzm6ny6AYuKHCyQe
99agMgXqFW0u3dGOsyWGSLvQEFr3YHEz2DLPhj0IPL1jH8pkxe0k+d6gkWNi4D+FEJy1FqxyQGpR
ZV9Grb1SAACULsguIvNymwl5wPh7Y2AT7IfWSz4V9hriLvha2WCtz8cC/DAKszIosMvtQLYSwiug
ty03N7uftGLdACiJPBfEwT5NpaFGYEo1F3260It6X1jepwm+THYftfWiV/oUdHCqHokqOm1TQLA6
dbi5ySanKF5NAokgcnxeYl6nblEoRhZ6ZbLWOd4Ooh/4fqgBXXq3R0AjHc0RRHurf0/RcjhM/ENM
1SXjJuv870M0VmdwJbNTq61pAGroGC0YSteZ7E2xITtZ6KxTc0TG2QnvNjdzBEFJcNqhyPrboh/W
u9l/WzSCINZQ8sRzlwydU2pPQRsQO/SczThmr/MWhQon6vBp/4FG4ReIfgFPq5zAl7F1ko7IFv8e
66rVmjh5nXdA5J33M0MjVgA0eYfULBqkdMr2gedo4NO1Cc0oReOCR7hxH6WDznQQ1vwDCTvvi4H7
J3J4Rnic0rY9MBNASOgXmQ/4m4tFrHX6T627kM6XmmM37G1OaGjhkUcJpLmzSgaGkEtZVNgVI6P9
2uH+vBhA4nJp+QA6Dz3C7isuplfugvsBfJFymXNwObpCVitUVNILoMfjzvGktmEur66e4TfY+aAP
y/RBt6zIw2Qi7saBs5dPk4yu1cC2alXXrgXvgSeZu7OELwuoTuAFEv1BrbvO7NJ8ytrxnEsv/5GZ
GTop8fZ2D37NFj2miIg13XxqxXCm/NnfIt7X+M8INLF5yxJdwCuvz76Al6K4I6BDH+iobj3Zkrdo
AIsfCVBRxbqzH8GxNcMcitoE1BNqGGtzBHtVD77dTW2Ww7KqLKhtKyREWibzojS/W9GiEmhJWpQw
FGjsdOdFe0P2QQrREkCL8Zqiu+Iu0pvyCG0D7EAgTjYPSaSeeGMNmJA7AcOKet0huzK1qV4eaYn3
dcgEQc+lm2oG/syg73cAekTjFUg+ouPksOzClZBeH8fljz4GYqrz/Vc56eEqx0ZrjrA7fVjEAOn4
QNqtHZ6igeo9nwo6AH6p6tyAAzJykvKnN6MNHmzIXGp4VafZKNo0CwbOB/VAjpxVNU5Ir8miuBQ1
uERJ17xv0hGAqj8draOJ2REhozbPyAYf32LliNLaOjITPMSnEamqouI6f3jL7wjTLdYjCtSkd7cK
B6l/67JnKIUWP5Dp05eJL6ezAXzTEQ3soAh7CyiHJGhzDXg+LfU2suvXtt65B0eGtrtCuiRblyBS
BMoIGvPkTjTmHhL8e0A/BL3KHK13u5yhiZ3+ZYBZBybQ/8/9CKaPmx3cOIGVZ/HzX+IdZWeJXwHZ
yMFFVoHeI89a/EpVTpLGuhe1C5SNbQjaIXfh18a4sJyig2RsYz5zVF7aDklIJAfOcdvXC2LZBM8K
KK008B3S0HKs/z2pMSyA80p5QpKqAv2tOmjgqQS8EPoZ3fSvTTlSyJRBEUYA9qQ7gQS7cW14zTHl
Ul5jdShHO+B1BXZ3NaIDAP9WwvHSqSx+0euXHrViGoHSEXwcQPZBEjk63Ezp2BYHMehfyUQHp/er
naezbp7Jkzbela39CxI9/QHcn5Ax6sdsgDho1S9BhG6jxiRq5NuVkTwUSWdzOI2tqPhV5roOvEw2
HrFlMoJmGsSCsJaGQPcN3svhoTHF0BkdwJIG3oLseDODvjftF3Xfv01oOSS2m0m/ZMyFlJHW+S7u
yRrDX65vw0A2kbdKM1M+8iFGHtX2r0wHlisea7CHOoZ2IOckdB0NlRBaJ68H+qctRKvDJXk9PGpO
jnS/obNYPtrggn6AHEDVtm2/rFrt0ghwi1FkZaM7u5GlvqN1WIufDreFDMjLeC/2BvpdwYaJTwQc
R3qXsnpPy1IEkJAg7NOaexolJYgoseVsjrQaclY9SOwbCRotB3qjFvTwbGPANmyK2ZcQzawoeCSg
iYIS6Vbgi7wzQaN7Qlc2bs1tVD82IMdY6ALKbBX+aCESPhHkgvhKj9Jx20clABcqp4rttLFMkrgB
Kx6GBaticwE0Q3bCQwl8LbWFZhvNcldplxrLPCx+C4xdiACETbHWywYqwDaqb5oqwYWTPQLuLZb+
MHZnMpHT4SCw0X1LrCmCHE4PIieaT7bbIobdA6Nb9Gey61wTkKSBZhb69Y1j2zflto7DazhpFqi/
iNIqKhiIrAxwpE5h+qPAsxzkKsoTcx+n0ILJ1g60gxdkBHczwul0DgV1ZRn0PcpSkKde+f5zXHXy
cksBSM1CW0CYaFtKHJAj4dYIIWzernCDNe/IkTOOmndlPIMgI9+7VVXixuezjVX0/rnuoGtQ2AkE
FcJpWuqtmz53wqsW7lSE3xqvOQuBhPxinF5rbPjwV606dJAMza/MKp5skZWvvYb/WvQvyy/YDxSr
uMz5tR8qJAQs2zh58ThtZeT2+0b3BVR52R9Xrkbr45VtdWUtrs+1rJBnqfJXFO0/Xnnos6e0LvRl
WlrDZUrKNUjMwMY9WdrGqqT2zRT4nvt9xkCG3XoBKP79I3r+hz3q6BAVFKl+l4HQbOnypn6xef+s
QNuY/w+ojVDpnLJvmqHpz9HgZiuGH/1dlIfaBv3b6T7JUn4au3QKbH+qHt04BGF0bBnfIaTx9jEM
fAwtjKLvvYkk4KePISf/j4+RWF7128do8WJzMvGevOxH/J4bAfkKFCGKR1DBVlezw21FjSxfxwFY
vtKV5ZlMeNviK5+b/YaGND2egFWiYWeO83T0dbt8qaaiMQA95iBFdicrWQ1mbD+ElVFcsdUCMKGz
H6AnYD8MkUrCQATpQLY2ihTqV3FdgeT4AQij4uqEb9MhCYZ6YmIjm2D1+rHvrLcDV2cZ4O+ONgBd
qkZOMkzIreQmEqfKA3IeqPYY+k4HS+WKdB0sA9kFlECmI9hgoamn/yAz1EUhFaOiSKeGospJymPd
6Fe8t4TLpK7BhymF1R4HxaBCB9YNA96PQQYNlpFsd3NAGgHR+nu0HNug6sIt5Dr7pYn82Y6Kd3kG
7iswTHggQwXOmrzgvPZ3VOkr2AQ5Xg/0sk4YBjNwYBJxvAhD4W2qxGjNFem9G8oITQVvQ8LuJBZP
Z+RlYHFbdMrbdMDO9KKD6jpIwi5TbD4yYqlVI+noj0RhSz41uvlUpP4e+fs8CAzPkbXZmmgkAyws
FLYMsg4cSvQKOL8NknFMauiEqJdFKpXTYY62OhNdvijN3w6+1GQga7z9itjZppZmAqSQyFcAu1Z1
7mfPMmlrtPrBTty0WeKDyaLJZ7snFcOYF8pXZb/FG8z6hdc3gXsYci+jYmynQ5cxdIuIPkG6Dbab
N1JxhdtNADvQbrHMi/gcGXhwdZ1Ap4V0xxffD6PVaBZsT9Udt7qbJsmfP0UJN1W1xX2OHfxVw39a
bzooXHiJa628MkaBUwmzCpOP10biv5TKGgPDno3Ka6Opudfc0s0HsOwEGp430Eyx+6OWY79GSjUs
N/A6x2I0ESkdG8i+lICmx/xA3i639xK0FfdRFFu0BpkHSIse4wJr0JIm8mDAI2XFooirDApWffxQ
y6YB/Q6ASo2ZxA8ViPtB1uItpxHss8vGHKBpGIbuurGcN2+GbTVNJdPf5qsIcrposAtsaNL47bJ1
u1r9U/hMYO5WVnPEP4XPnOW6HbdH8k6qMk7eegSrJv2abl76NdEwdtnHuX8Lpt8a7mrZURzKxB2X
peNrj1ok/ziTI3uzifezT3FaCi33kbfjhpeZeYhHD6Q76ksLHMS9rEf5YA+deah7mUPVEF/OFnTf
JnYvH+z0ZQ7/jRcpuECnoRKOHtSOiwQRSEwOE4/ZQbLOWUES3lyQ7eb42xC5BNYsaN7NbZaTs+pi
KGR/chhq/RxP3FXnmZD40oz4Qoeiyh/Rv+oC8fivic7A6+YvwSmfBxXpZZKxTjloUxwPFGi/Rycx
wO658/1mNmWU3K5QuNXbFVwb2C3FGucvWRTnAc24BTta8RCJYqdpYNlE91K6aIoxXXdQ+YSWnMd2
3aQ3Z11VerW48A96D4iBqvTiScvvOXJOkFlooNuqIshRcGtnoIdsnoT24n7FIW4mjSk8Q460W2i5
X3/tapQjbVbEhyIc6mfokc32VkKlCIJEVtBkbfO1xruqYVTVvVmGYCsqJJDGyj6o6eiAim7TG0iu
PkRO/wSRi2oF7b3sQehIt9AZ2YSySWWjs/83cVqF9EKpg2t6HGNj6ZsT6PbVHc3eTIPsXiwWy4PU
gVkma5YXxnIUuKPUsQn9iqCfQILtQ4RHA0HeuuWpsSGhi8k1z7ZR6fdZMWZ3CWc/yUxRXuLpm9Ky
5IuK0n13YxbAw1Sa9YB3zfJg2LgJoB5vP5CtiuPViCbHq2mb9kMKoeaVC9T1hiJogiWR7lQCsA9k
UxMGB+ytcx7AY1ECEF8WgLU7fgZcut2FQ8uCWKW+XNjtzv5or7AtelXxf7OLKYf6bBMu4jHuz1kp
vHXGhiqoyrj4AhpDcwtdSn8Zh13xRcQtmpbdyF1oPobpFCIpUYMek4INE3w+QyHO5MzqdLrPQEIW
4dVJQGdrVUQVe2S9SK7C7cR2yBxPRxrO6fY1Hpb5QhhRuLPMjWFzPvwkh1aB7upQsLHbz+GQ7YPe
DESogJ5qwMIy1ePZSqr+uVs5oyWedY13EJwa8wUNo7pXDJMaZGCVF6qkNcQV0MpCw2KEgllkiwdU
pv2r1zsnMuOvC4aiCCD3OmuxpAcVtAJCMFvyuoZ8DS3ZrbMc+7vb4xbZkVwuEmRIoAXw4TFMT9vb
wzccA9XU+yGAfDEpsMA5QeZlflbTRIYcdAIypKMFdnfsIQ2xHlSVrejH7j6ZwnXXx9GFTL3uQe84
bn+Sj0y3STfb75O6cWoORi9+Uvz/7aSkB1oMbA/4aD33kCd1x4ufRoB61FyYzXfZRgctxdvmQxl2
1WOZhf8Y6q2rcdtk4eFl8gQ6QXMeOr8PyXsLRsaKn25DkaHjzMijZuVru9BSncWj6U13GEXUZzz8
dWS6ZbkQudPcAxLClnYRs6vHDLmGrHR7BBHcsBccYjm+6/EL8svmSgNg4svUQEhDVk373WviHTeA
t11UgHODnwBCoYX5Hco78YvDXLbMUG6blxw0Rfvolm9LigmApV7Yb0uipfwY4bubdFy8aBUbQM2I
M4kevAV0DsRLyXFNOhPK9te4ypxAE+uDsHQ5dkW8Jm2wEGmVk+OC4qIBcXJAw7ZvIRQORU5SCiPN
sLpg7undTtJiDhIYeBhnKd4FT14J2eAFTqwQz58FpDrmk4+u/xGjA/CzH6bEXEe92a/iyQ13ie/L
Fxdy1r2o6iduVOkpB0P0YoSuxwuFJUmm7cARDJ1Ny13UbPC3acbCTYxmxRUak60gETX+r+t86ldm
lUP3g8ays3rQilhWMEJUCLqgzhSYursBlulnaMtoR7z1AF11Fzp7t99MZJ9sY44ninsy2QowMsKO
p2q0IzuZyPn/af+0Pr7jHz7P7+vT5/QJ0fG+tmD22kdX29rQHAtfyH8PA4hsJesvfZmB970RHkoX
Zfq9Nd0wC4BtR/6n7UEyoibMMeaUQugldaEKk+Iu/edSN8v7cvP0FJS+zlhAIVypIViVrb5FvF76
hpevyUbaCT2YT88i1xfmwMCLjUepaUXGDqVRfcaNCS+3Fjb3+pMLlvkvSWO+PYDT+i1shpGpML+r
+hNYQ5wv2b9hUzf+sdrvYTS9CiP8Fzv49psTNsZQYLp0tQ1NerNxrwlPrCvQngL9w/iiV/ox78Bs
QZHcMrut45geuBIZNiUqvp0SUB3GLbhuKUZqtrNoOdB0DDWWOUZdAezL9ocr6Ks5PBfhdARtxB1F
07Kjj/uWOReHdD7uRxeoFSvUim0OHcwnvUZJInTD6ERDUP1t2qJLHjQo0j0U0lxJ1eOa5SZD1xOv
FjScJsPcgoxZn735GAMIM5bllry0ZAzBjRMN1ZIyBycfLVmCXifvo+5kRyFoUTQfyYp4yShvog68
LQAThxzckXIpfVRP0MRLojUNjSwWB6ZDs2ho4vIxQt3owcrnVAoFtA0on2/TOW/0pe/2gdGZUCmM
Uv86NmhVY0ottBYDaCfcDkDjfgD7w58RwusO7YhH/acIIKeQFlclj7+s4WL/vhoTE/rweGcpWAAk
DlIqjmnhOCna/SHV1kSkP9tmP0j1QbLftGCBtUvN2NiNhaoEA6sp6mDN0aUhSibzkBA2hKmJhT2b
bpia90mE1qGodxONKPR9IkM7wjGO0EqdsurS59kB8oPuA6DB7oPL2BPauNoTSGJdSJY3XoD89hiQ
s3M1/ySRsuqUk0xlmZ8rN2dgpcXsLLHTAC317Zqmezo3sBNtv8+z1SRIaWwA70/uyKR7A16qQPy8
oU8wDl5/iKEHvCAvrcFQgyt1NlzJJGoNHUTCzbb0EaCu3ext5ugAgPz7iUD6A9Uv7Z4snV5A9Wn6
HqbJsKMEHAdB7mZq+npO4InE7M540F7JSV8yVGMh+p7GV/qCxVmHto/fp/Oirlexw0DfXGbeLsFz
ANhdb9f5TfFos7R8LPCeZI7ZeIkaE99xm1lLm8V8S04gpKetCaKEJU14n477VQESV+kGnlOlZ9N8
INAEw0NoBUjvBPYd8N1nDYrKrRiT76DB/eb00PcB0Yi/K2KoMbp5brxiIvlpoqw1b2WnAM2UK01P
2c5WEHxDa+QWZXFDQS/4FXVhexHWbb72wFogIIP00meJCbbTHBWMXClJKSkXZQeyln2w/x6PmuGJ
+W3c79C6PALCmgGpoDJ/n3KAtZvUSzNBQePm+JAsbCkT6AqwapYJ7uHDUIFLQ4RXqHiFV8dAlQWv
x/5mgIztFRwByPk7aP0Snn+kCBamxt3Yf5ukbafL3I8dRR/+K3SFky5txQ7cqiUpltagJe2mhWaf
ukIzMCRve6h3hwOa3tTODvclBzJ+UbejYcv0VQxW2C8Jdh54bfkzjB4Vgw0Fbb/o/hrWqNUIyPwe
pvYx82pkp4tqvcVvF6XV+gGMykMmAJyAMNmmm7LsAF2w/FAYmrWRQCFcYlEBxl4Z3kMfInXdMLv6
ypL4axKL+leTQu8uc8d4YY6AQLdx9av3m69Si8uvRVOmkMbJ3AfJ8GOutTi/QKDi7SqNMX68imMl
aYA6WAv649fG1N9YY6A0LQ7AbBFHzAcztCFnWpm/2WiSouDwIgMSG74X5Mi9PUAkptrbKNlAmMe2
HsgW8ZdOWMO9MPA48G3IDrcTuLBu8ZC+AqSR63hLbY32Oh+eh26CaGll3dlydPamell1gN1YG5lM
Ucae+AXF9hFo19+Ns3g8GU0VmQbWfuSe97PK9KMOlpPbiesYs8X/9+S3mCr15VPSNa/0jkxvy/Si
LAeIzfNQ35Fd+N4lNj1gH/Lpax9BduCW3qU0sLJbDGLnlhOtqfNAiqc6glIFpCKMVYI6IyTn0uls
hlxfUoDtP2VdYy3jEs3qLY/yJZ/0aD0ltnXWgLidD4bP4qPPrWAoQqS3yEEhAnJLyxI/sjXZBvT/
rXQ7iSBM1/PLIEAX0tnZuK5Kjr9fU2lIQHK5x0ujfAF7rguJSlvb92rI2LrxR/e5BnnNwfag3hcr
0XujmNxlz0HhP7laCSas+lctTe1VnXhZ/XZigB834xAEsQ1UF0sjN54ar+tWcc+tizCgLZC1SbFH
wQCMDuHkBzWDKkJqhOUyr0G+Eyl5ulKd9R7Q3gDyYKwbKPqlo24E/x1DgXRIU7CdxCr6thidxcW3
sux8bLfMI205hyqe7pg2HUmGLEuZvFM+2mGSr2X4tqjN6bvvf80DHwpY7kfrtYUswwLER/FDbIbe
WnrA2AjQGJ5Y6idB33DjqdL6b0U1Qs08AQ8e3up+gO7ZXIxqksb+nQTw7XhCQ08KZk1Nf5rGcZ4E
WdV5UlshoQW4iRYO2SFpbG2ZTyJdIueUHaJwBEk7ebowlW+n5JoyHQkUu5j25ogCWqnaKisNjeCJ
AeF1aIElRz8Eg4ZW8PZes9J6WdU8fpWFuLg2er0Wg/g2cK/7hZapf2LP9p7c3AQPszdal8zVM+g+
8XiPv2x9yqTJAm557gNL+XMSRptJ1Y/oICrpA1sTo2+cxrmJcnFmj3uDKlAfYt7dsRfLPY06HYrz
nfSnDUGCqhE65UOLjN6MEFLwIVCy/N3GHTBQkCg1BVPc+D6XUEe0HsX953p2i3d0L+uO4N9Ae4ru
aqtbhmWw9EewpANzo5I0pQVQYGU7oCpT6Gh1oEkhtJ2Cm21K/bOhvTbYdu8Tz6+xS9a1EX/DaDUP
R1E4FymKFJ27iY90AYiTEnUgB5jswoVpl/HmQzTelletzIfTLdh2FbF3Vj98CIOQexKMdtGCC/wZ
BDH+iVe1bS465AN2vhk+14yFZ8mxb1kBfr92TDCQzSHouZoWaRJquLvIYgU8EUQNbvenkeU1yKwD
ujF1ZLdkb53LvCtWQgWTJ8xRgVvoHADBlM/Bn25+tHrBTANki2hLV2yHjqJHjFiJvkw61Yn48OYi
ozBSC6g+YDPUFNLA+xAXD0YVryjQTgy0B5m1a+6YJWbbvIIp620LmTYrXhR1AbkJw7DukmxqtnbS
5bvStOVlghAkNOLS5usIuUdXi7Rfnmi2TsXc184txiVNKpy02YrcAPOI38uLiSXnSYXunOiOYJXd
FjkiZ54UAtd256cyYFDoWxSqU8FRnQp0qMdmiaSVfzItYQBXo7b24NqIQX+F1gMQMr7FYdcE5hJe
N8CbI+WzeJ+sV4nYQB8N8sYo51yAGR4vRSaaE3OgUM9Z4UB8BxQoetLKfeXrVxo5ykRn4C3Jt72j
2hPUVFqEHKUWZWu9BvzODdvybRU/z7sV65FJTQwvTILSwkZzzBgICW+XQm0JnwYImi2tNsp0G6Yp
P3OQKgSeJ5KAflGV+lnpSfkAJTd2pFEb+t2pbHrw/sFHB7/RReAAcRGklf9mQ+fqNaw0b/4toqu2
PNWTeaF4+imCPJ4HUSya4LaQCPmdCdniE62D5DDoN6SbIskESpVa8V8ZWfIPF6l7Zw8Q7+YhWOvJ
zh3bXRqtwQ5tVI5fWBpvOukZX3NhQMm6bOWGwjKU0HMDG/t2Gtj+v5admFYvHAEaLlq2CEW5NwkW
2Gq9uUXXYBgU9tStiYWMhily6x+GsRoSZZneNmFw84YCSQm9/CfCY+HLAE2hPc/wr6ShFSNbXjke
GhGUN7UVR2RcA5eohnoK7CFXNP00RMkgOWV1l83DSAr9FNXar3klVDzOaVR+o1HEbfs8dPqTO03T
l67k3UWDjhj5YsOM79rcP5NvBHLxrpUmOANwRTBqNFe8YG1DEKx8SbRJA6ZIrslXDMy4d0AYSPN6
u28fZJcsyVdPUfLoFP/U+OZtRAqsex+Ww4Moygy0XPlwcBS5E2DD5jZlVg0tHfBFzSHopmlM277S
KC1zBgxgYqxpOBjAcJeZf6YRTSrxgr5AgmA40JCWdL3+6mbpo1S0J/nQZveaytqWdWxt8IIxQO4m
rncjevfPFIKiTHyGBsXuNqEruL5BIwAQFGoROvRFwudFoqIZdiagywswTPgoZdfOIm18oJlry9IW
TLNjiGxxf2X1U3hX51V4h27JfJtA3mihU0zD0GZX1v2ZvHSgYLkv/ci5m4OyFjeXFt+Bed3MB1OS
bmfR9jbpdq1SXcZIQWHrZ6W9QsMVMCR+pLODjT/O+7tAIRKgtWn84ek/JjIPehdJ8LrTN2mfD1vn
/7D2Zctxw0qWv3LjPg9juAEkJ6bnofZdpd3yC8OybO7gCm5fPwdJWZR93X2jI/qFQSQSYKlUJIHM
k+egWug+CNlbGI/Zd6F7yBw4+WMGurS/OSSV8+gNeTE54MXb7ooBmy41Q4rN0p0DHplFxKFpL4yg
ODupZj2b9Wb0s+i5KPvy0kcBcNrKLEUXbhMAxzdIRlnP86D3JlbrMSJZ45gfpzdjb3q4R6IwR3kf
5JE+HaQPwFvYDlD5RUel3q10Bpl354INT2T13oosnmlinZPk+dZPBdTwmO1B1jWt16w248c6w1Iw
aoLmLUesSjNt+2eNNFbhDPELaxDUSIHPxk5bYnuI5ffBKCoU26nhPsRupuGjq1ePSHm06zjFar9S
WAiu8BF1ZeN16cgLtRwdbApjk9RLYzCA71C90u3ee4MA5fIly4GYUkM/xntuLza6BwbTCBTWiAWg
EL5VNSqpBVoV3CD3yNu74IrCXqB1TP2r7B6o3we328q0vPFIA1M1sKHilrF/KNNoODiqrKJsXHFh
6oyaAfdxn/rtyRihtQ0WDvAzlnl3IjfyGLUg3zYSZLF7gI/k0mVZiYznoE21AX4a54vI0Lur0brF
BdgXDWhWpE55V+T4fRZKnPTXCCtIvFsQAoLDPLW/O7VbH+nlJKvIu0AGbduEeNMvKzNoN2DSq1bz
Uk8N4F3aHMnUgaZvo7sWQNIIj9Yx77/6abEH8Y72w2DGCcKl40sNZoGlg3r/G/BmaTsm9XaH8lKg
NtUgh6FuMdbL/diH+c3o22KRDCI8p6oqNYkAj+4gCTS1PuysZqJeZV12EBa4FGeSGcBCoeujSQfs
qro4UEeKn9c6T23k+E0fSq5SH84lGNKe5c+iM+RzYPYBOHLBiuaVnvVcg/9rExtdvyEnsLa+jzF5
aT8b3+0g3XWliG5laYX3ZmYBGJ/qoK+q4ug+rfPqhCfOC3WOYVicQVF9Fj1PT9aQpCso40JgUTU9
iTfggk7p4GsxHmGqZ+gT9DgQ7lRCPXxNxpa9AhKX3tqDU15S4EcXTevpX8Kq11Z5aYo9NRNkLKCO
2T0mhtqCAWe7CMEM88WPyx7YCt3dO6EbH1F1ypdYDi1kUtdPYxaEZ10bPBDoAgYAIdlmpeVucMhV
U7nVyk0PyvCMeCU00YIKyTCgsFagsgkP1PxwM9RsAIuBG41ABWP1isoOMGwV+TePI6auIuaxXnVA
Wkn30nsiP6Eijq8+PJCSQAlA3HVLrjz8BpTy5AFNovxbUL7PQR4aFOfARQSOZDyQ9LsGybT1WKIG
pM9L4w6l9MZdWnubClHKG/LIotgC4sDrF4hOgWfXifm4wNNm2JOzbaEwux4qYK4wlEZUak6EI6u1
nXdjtiy4tulb9mJCU2ufgI5p0ShmGDb6xZGaEKmxHpms35tBP0SbCKXKq76s+a4QEAyjvTrHX72r
8y5a0UaeeqlJu/XZ2W46/4igTrygrFZjN6AKjkW7iSpXA0g5k4fattyjDtTWlB1LfFBy9ciw0gCy
U+qsGvpoOwADNM00D/hzTkSKoEq4SkIse8wUQLcwa5Orl+CN1o/ObekLmIAhOPam+3U2tTGHJIKd
dcugSWW8dMKsXsVak2ymdhGMirM8svZT2/Dx8i1zcaEp8own16GX2B+qwcDbTfOnKLEFSV1/SKNj
FnTJCaud98PoxgD7/NkO86I9ZtWR7DSi8T0LNKo6Uc1YF0eBzcfWh2Cwg1pKy9fMBdmY6sC/P18K
gKLWMw0InSGMjjQqkHZhlN2PbGAPfQ2YzBDdyFpjD2SxtHEP+gh5rZWptfRyERfSOZKHQEZiVdVQ
Qqu0imNFhVLJugSHFA0NISV7QDGWt6AmSmKNy7+5kmOV8hoB4lIhC+/JlKFSeiyzY6MOUW+hLYcw
A2ZozI50Rt25LXuQE1s9eBs/xgTkTv3kWYwF+Hz+PKV+rWrLNaS0oq2dBsmKdMP3maoOK/A7WZmV
3p0lAPhnlqbJKtVN69jz/EftJ/JkdPL9EMS2PJGNu+DXY3Z6pM5ReUiwNSCO9uFCPT0q6EDpDF61
TLud01Rj64RHfShf6o/KchtpBjJRmooOWgOKSuVFLXKlgWPYTAOnjNavuebpf5+L7B9XnOcyf12R
ZjaFsI6oxcbjEw+jMkHlLSF43Y8mtjvmY9zgsTL3YjnxuUm9SIiHqVmdbaZ1596s/T1ebYfGjIHY
Idt06gKgso8N40A2OgheoJ5ZHVBmAJLS57DBDgK8XbUzPGqA37ux9lw0Zf4qLPfZxQ/hFVTQ0wnw
pNPJb1263ztPkMo4qG6hRv6bKf7HfSABhiov8HevmWTsVPbcXhDRQxam4aaCTu3EDmE5UHYpCp1d
GvzJT6b7EI2m9fy3Qb5rVhM7xL8O6uPCeg4sOzp1AsWXMtP6Kx2ayEmhlbmcLSMCcVceqQV5EirR
V12xWYrC2BoR9qi8M4ZPQ1O51Pwy96cpWwNcHXqvghLqCiqmdy390NgmPohgyWYjQ7moGkeAGlQU
6xY19XvfqdOnQRu3ojQBalV23Uq82d4F+bvdAWPbvgS+7onl2EN+2Gf/3+15ifo1yl5NiS+VvQLl
JTSZhylZVoK29iS96mHOn6WtWW5b5vbLOX/WIYWJKGzkbuakmLSDlzSw+yOZJnu4zH1UlFHObdT8
5BRaxcN8aYkHzrYsw2E5T1P57eepqWMw0mlqmkgHlfNVcnM5GqgQrPmIwGAKSMolLThfalWdoQ6g
9y9TD55Qwx51LY+ZspFfZfpQUASCZEszTGNpgo9ZOrD7oKBJTfpxwPJ0mmk2zXOWUbLF+8Y5Uidw
YHcxS+WpRRn/qs8crLjVQmZaeeDFVww2UrPK5IJnepenA6i6VJOWK0wEyLV1fnIkG3dBcABQ+A11
Tm5qXo5U+Ga2CfPnPK02uJ+npUGehmBW3NUJ9lFYBtG0LRitqZMOzce0fo2twlBgVdU3GtsXDVZ2
tJ5xA+AgqEnrGWpyt+1QiITUxNykXtSy4X5JTm6AXU+LCuKt34/fvAZbosDR2xMIxbHGo7ajjHRG
h8gXkIhNqi0N9cGyjteGGkLteQY/B8G/1VZ3f9inmT9dZEi9aOG4otsgxNHueye4N+1W/+pAiNXz
WfQ9k3G7rPrYvUDwtzmBxgPlhEPufTPKMzkwqBIvcwec8mVfFGcBHZEVdfCtBY2pVyg7lytedtHZ
C4PsEo7AHiC1FX3n5kNbGOM3C0XpK+jYCrVs9rdIESP2UEO4E+/c4Wum2/UiSqzgKgS3L9SBLQBq
K1SHhhK7qaPQwL/sm6ij6MuDY4SgVmQKAtXX3R3ZuoYBZTe0w12JyODGCrTuxk9D88ao9NtaLWpj
pJKo1TVauNHAmA9FYIg8Bo5jHhBV2VNRy1zoQk2oO7MDyM+nTvInOx0GpJYOLOK7P+1qWrBDa4fc
aHaf/JWdLpCMWnhEQc7U+cdwVO8if6x308eb623IDZBIcRyLdDtPawJTf47dbllqdX/mHAmdHpj8
m9bH6xqFZtFdnXiA/eZQbOgrTywN2yienbpCGV9XpV9dFyiArhPfvQTkSYLLn9IWqyTJHOiH3iEZ
FGOXktbLwrP8n0idAcadJq999IYavfLRlnJYh3g0nkpd5EcD2dXN6NpYVIJ8YBFkbvPdMoOlNqbZ
T3BwP0k22M+e1iO4j8j7hWu6vs9tlO472JPdxsJtl12jG18Hu9133Eh/6s54kINXfgVoEwJdYD90
ZL0Iu3a8100Rb327TA6lUyc3thsGK8Nru69A0m+HIkl/6EP4Rabx8NR2/YDdpyFOniHtE+7sfO20
Tv7sSIQDlavVjPvIccNjWUVsWQSxBAU2q4+Ra4z3TW3cg6eDfYVGM9ScfLs5QT+suANN2yvZ8ccg
KtOW3VmAtu62qkMAqSN3pXkorgMBZnDRMhGdSyPEZt+y2teKrXkcie8A10AmSzmYNR+2qKEM17GZ
iCuKX8Q191HghYBDgXg9y64GtNfcRZHhE4/pDZlQw6UhM915VrjotXwXaE286RToA/9q7dZ002iB
sHF3sNR7b+rwUS0w+vmVWiH383Nmhud5UJrjrT+EEUg8PyYSSBivcDPFG40gIlhQv09MPk5o1IvM
rb4T2duo+DiLRA7HJlsIpijfJuK36Ug+dPjULvpgPNbAukrDPUDCZsE4WDzy1LpMmIUR0hgIDsQb
wjgEwqzPKNB4ok4y8dA4m1b77l8D4Y40WcCOWuWyJdFR2Hn1JY9s485E0Oz0F3tbis/22Gy+sLR+
9y8BAFoSewV+N188Pzbv+gDVVFMkS/ht/c7viiTIyeHgBiVMApWqZeBfaKoG3BO+fcUXkz+2kGTa
NSjh3jSDZXwZ8eANpBO+4hUG+pQ60U6DZOMNVKpdEGWgIFmNRE43f+zVyDpHYCjgxTSSHJiPIjAa
aQFRcSNjiI47v0bSNXUHEEUayUJX/1IDfEQOWOmh9iJYZ0Fl3wEhHm/wz/BOXRKBbxji1Turtgrk
BUILauFShx61BXpVy0y+Q7poMxTOGKAmMVyDo8v4HtuoLARiNn5io96tPLMzb/Iu0Lbt2DYHXjbD
CXl2iI87eXlX4jGP8rxWvGAZ8eAnAPcuwrtRVmAMK5xCqYrYL7Wmi+XfPtsorX/5bEGhf/pskaZB
ZFfVflHpVtjX2bK2wuYwFWepJlDzzYHKvmpTu0MdSb0vuiTpFoisgkKOwnVu5ZRrKwJjwGTkSNuu
3T7UFkhjC+xaG2fTQ8xsGfY+vnUy1nmEd3TATqNS8erVQUjd2dQBxM6dot9avSMOGiAh547L/kxn
dJBxDoYyn/PV3FGW/mtU6/4iq5x+Y8WBtXedIrxzB1XSNoDqF8iTE0o8i2fyGGzLRH7TekT1T7eE
Hntw6PEosea0/qcY/3RKTiOcKAXgxBHbdH2IbT/Y6AYEd5njogbFT9elghXXVt0sjAbIwBawoAfO
AJG2k/ELufk6aE5ZUSAC12KvEUVNc2mUWxuglk8N/5tbjzt/KwBFhIyVIx+rLNuilBt5Pdx5G5OF
4zZTzS4tljF0Q54TUeqHxOSQHddG/UVn/Y8h9twrEs39Ddi0UbGu/C3D48taOshcqWkzKbbkP8TO
+7Q54sa7MUNlO6i1wbC7cYEZWyK7GO1pa0vNQo/j/bTxVb2o2Ig+NRHLjPZxqSMTXaK61CXgahCx
dmEYLVt7wtNPjNCueEm0fIPyjOv7FaFOcwwaxGnS0WxOKDIBvUQGouoTBDp9cxMUKCrPnb7bUD8d
NCf6FvPC3PbClKhhwSESQXvO6zJHKX/KwCDj8n5Bxiiv330sLuWyqGtkf5U3dUgn6MF/CaWFpEDy
Flrr8iw7H2BC6EstmxwSjV0CND9S9zjFyqvZgPGtWbgITfYLMlaqh85cIGX2eenczPbCMEH9MfVK
a2UUABr2WBkwvMaPNd1ouIXCc5PYuOfoNHTvCyuNoXCGuDkdkKNKO4R0f7Ub8AsJ8PqT5dNIao9J
ZECzfElzzWMgJIRQvDqYmWOt7T7l6QX0YM1GBxf4pTB866zLR0PBvehAZjobw85a8ngQ6wgrFQd7
EN89jUG2JJeEbIMnKuj3hPZ6nqGK9EfsTkLQ9LlSLDSokh08daCzIGGNAJMChxH7OW9N1masbMB3
lRdzbCid18OOfMhks/zXaJpybpMPNfM8Y/Zy7uGGk68MDkHJqkPCqBPR+yFGNLJCvTzaae+WIBwK
fky2lHrInVVOvmkz7SdFID8FKZMogspPCPL0Bmj2E/aOn6OZfwQ3abDLgkct0p6AgrbOpgZ+wM4K
ByjFD/G5HFIB7iWp3aIIzVyWTWgixpMGCzBGirc+SNYAKQpgPyII1zA//CHj8jUPePOlGpC313io
32HB44J7stbxf8yTPV5aLVhwKlTzO8ma4+WK+4EJfBdxN5ymU82S2sGosKYSSYlKItVDB94BmTWA
Fq/HbrCJTBTtgQ7jBcDLW4h1VvfuWHgnFAtWS7JrEuSLeRWWN4lvjVeP9Vi/qAEhuAKQMcrZ0UZ9
8YObQ06308VjkI/Vogcj34kOQ6dlJ10dZhs1ZSfrJUvNTT4CEN6J+lzzIH/0gIK9q11/qZtVCFzL
quIifWR9kz8i8gp4YyHvyDHI0wtQUu4Ntaq4eutFOUyTQK8OtKppiPtQzZmrDS0eRN2emunIxhWw
QPaWmo1bID2IAPeGmkPk19iNVe7KUhcFV2i0R3bDWlIvMvHaocxBb0G9Lm+jc9NghUq9em9WNwgZ
3FInlq7RomCDvss0zRrBtpxUKMioDg0WBwglZYl/xm/LP9OZ1hVfwJfd7UwjZ+PCLP0WAfgBTPBG
ho1hBmVmdUaHAKoABz/CYW7+zW8eRiPIhYbNzf/+VPMl/5jqj08wX+MPP+pw6k7uW+PeDyGyrEEl
JF/Q6XwA8Qdb5VbRLyCUkB7nDicCJX2ZZ7+GUHvudtWMc5PO/rxA2iAjaThgOfyvpwnLjw9GV6FP
Mhnnq5KRV6WdL7ht3I4ywt5NfYh5CDUnFzqlIUURP0N5s9xrVpRfG0hDMqSCTkIxdtKhGBhQIJpf
LAfTerd1dBYnGw2iRudB3QHARst6U8kEtRIfY2lEHgMt1zvmebaPOmq3xxRPIrrq3DGAXqfjXXIR
boiVuQxbvk6KyFtOV/yYGFEqFG6Dw7uja6dSYJdcGvFqmooGh/IldbrwZpoqlUaxDiOtnFw8zbtY
ICHagmFCHrjU5WE6c9L2/ewvNnLpXdtJcWNjHB3Ex9ls42qaeVbqmG0lWEKXsY07HvRu3l3ROuCm
CsGkTk2fJd6dNCGh3SXmTag8Ssir7cKGtUvqLG3Xu8sRb8nKTj9PgzoJpUAU8SDyBYiokLW4cS3r
ApqU8q0Y2UXjevFmS+cSOjgRsLh+XJ+cKAU3k6f7e6fqHwmQTjD0QGHREQmY7LOJPMieleMNqswX
+oANQcriKwj07Ns4ip0LHkhratFBG8HmnFrNWzsECTJ9DRB5hVfWS5f7YDFwsuBYpbbaz5f8pfk4
S2Lj3UZnbWrzlzAc0oWeZ87L1BtsdcO7T6RMbhljyS14r/mpbsYjmSAOkdw2AOLf+HiWQTWvD5bk
1ra3IciYruRFh6aqd4mVd2dq9VGc3FYif84dASYNNTOZ+hqcFVwzg/1sa3OrWrqxnmzJhTpSmaHo
IkcRD9lozrCEnGjQ2MlqvmrgSGub9GCgnucLrNTcO0YPvJbh4gPH+egebd7c0jD6k4CLKKFUWnya
3ShBwxtPH2H+ExLsKDuwf11mk/Cra+854Wn+ZNLxo4UBmkTUpOILI9+aV/5C07jz6a8qTR8wUhN0
VeRCB28EB0ht1Mb0V9GkTutBdC/L5HK+rN4Id6eVwK3Pf2lbtdpBd7sv8xeHACl4/2W6nz9dL5h3
kwcvNNf0P/T6QkVdh5upORb2AQwbnSqm6faOCZEELc/6b3HdPJhpljzEkGw8OLoOhK6yQ8/O0vLm
MmIdDvCnW28aUBnt3aywHyWI7shJ56axbLhenSOLaSuN5dlCQoDvvu2Np64ZxLlTLV544wZYETAn
l55xX/G+urogvWrcxLgnU2uA2ivIguhItr4Nil0W5fpyGsDM4L43Nr6UBpg4AdHDurqN9zQ5OHGT
A6IixoKaNMDDj0XjRn9LpnZEKDHt22pLk6PaJDvFlvhBnfRxtcg4IoUb3ExXb6wOaLOIr2ky10m6
i24XF/KngxfH3/LEMU7U6rE83PqO2YJOBH/QqPXBLZAqK+okUw6JzIVd+f2BmslYWDsnQrCOXOgj
dKiM08d7MmgONF68ctR39AFA66EfAtljK4k9VRc965HV3o62I6/F2L35ned9gbT7sIYi4LALejRD
qa1AugWMZux5p6LKoMCHCuov4Cm0QYmbNceijQBdM28ncwsFPlmW4AtBjGb5vuMGhdpuwunN2PwE
qY9jK4rFJ6CeFdcQEzesOw0fuwj8Z8pfB7p4lbXMHwok2XayhsQPorTeg3Kg1DbWgK92/VVDkPM1
ZgBAJp39M7HSmyYdzBcZNwP0QE1xy62o3bql2R/8kieIUyQ6WAPt/iEZoIwrIND5XQ2HRqn9M8Jw
J0MwGD9Rf+NbKX4aqY6SBFVHHrkamC2MBMVnadg/QaMCXM6wz26dqj5PPQdpRATUJjeO2ntyQ3XE
+2yDcptni+LvPhEdQPJ4AM03yju0RTa8ZU4IdKlnPkN2uAQo0ch2dd8kT2Vrn5zCCF9Rz5MuC8Cj
L9Ix9XNuDEitWUP0+jGySyFGQSNzHgC2bVn6SotjJIgCkT7RmQh4Mp11f7H9zS/QDR3PzSL9lGfT
uDUcwQy2+5TVm3JsbLjX2Mj3lF6beh1kydZMK1Fm8pGjI2eaJS3rHdn7OF2IEYndS9EWxZaDfuDZ
zIqJz4qnrrFOLLfaA4UEcd40n/issJaGPW5AoG162pPydxEnQ5UaYApsyMGjbBaduVbY+WXIPfBg
l2Hyn7S7ZSwXfiT9o5dAdgRQmSS/ZCNDwsXoVtSBPGF+iaAhaK3isV8BQ+UfZzd/YOFmCFJn2duo
5uwA1DjKrG0fws4Ua7CU9ZupOYKIzeYVPpLptA+yM8YblFGfqJMOnQPCMBR13VKLZusT43022+je
ZwssLdi0UjSIeLlmsiDOLMgPnTrXqC7UqvW03sVeVi2pSQcEeUHMGdQXu/QA2FQeNQjElraSEiHb
X+aYPNSA3+f421WsEtqvRQvuyXCwi3stMY7EzeBDnXSXoNZq3aubAhp9kYpFdzclRLvv7W486hB/
XePh6BzDOgiXjTvapzrJrScddOkTbZ0U+QEslMUqAGruC7n5aWmfDD3Yumbeoqiev9IdU9cQrigR
s7htdL05NkHrrvQgiV5lds5Ly/vaJqBdHZsxOuhZKu7VQOqvkhwaOibgQlaU8H2SYh5em/wtQMAn
DJvuFdnSbtnaXnhNXMOAmOsIllErHyGinLz7MiiySMgxipWB5GkLhl5wf9j6qqczC1vVTkgX4QKc
Tb3qzAq/saaHiruLMiF1ACmmDLY1AL1b1thIyko8iRosI8Dv74xbD8+Z29JBal3xpU3/jLAZVjVH
0JX+l2nYxrdQllMaXFfm6exrCq5diCl2X82x15cyiTto6QXdruGtttOR6bzpUBK+RF5ufCn7/kQc
2p4Ae2eUd1/1MoUcJOovtC7OHgRK71G6jbOgKiAbikfygxbLd9vcS2dC1+t1JyowA9l4UKJEIzvQ
R/Z5mp54WX2bPrH6U3gBsi/yyEK5g2JB/OhlxSnPNe8hBuHTAU8UdRd2w1dlT3W8LcwwtA/cAVXK
7/YRiYxFbtTlDo+//owFf38eGe+gD23n28QsokWp9/GwoB4njMZFU7Jwm3cDdM006CC4ngpqqeZs
c5J02AHbVt226lCDWB/ZC9ioSR2zLa+delP6ZrsklBvh3bAHvnVs7u8J3zbbNScetzqww4uUaFpn
ZSvPqm6RW6vXQuLpEWiGeSMSpq0jdRbw4f2MbH/rBbAU9DnASm5j/HoOLlIHm3p0iseqEm8Wooxv
UVlvEIjrvhqZn6yAnxou0nUR2TPyeiNShy9NMWoL382Mk0uMCBQopjZDRA7rnOBAJjo4KopMZ0hT
QMu1GCFEC/DqJnYkqpVVwR2BuMgGAgDo31j8jEBOfvHU41dI88UcG30X2wyP5ELrk72ta3hLlAk0
0Ns6sCFYbMRvPu4K1+TsW+GF8cpgLLt4ie4ewzGv170UErXeqBeHmuebXWc/h7xtHtwwara+n2f7
IGNQSlOTkcdoQXE9qtk3hPbjle+MYuXo7rADhSBh1OngCVGufYeZa2p2KN674+8OtsW2PMsAFx+a
+1H4KO1PomyPnAYKDKHwcAtlkHdb6Zw1P96LkK//plnhW3jVqs5RpeIdEeorQBY77R7RNXwLXRQU
K6r9T5C62iHXa+IVBpUnEClWtyGCMZONmtQBdHuzs5aaAwKE1m7NR5SBtwfbLBQ3tYvwYQVpiLnJ
QaCI79U6x1YAhLTLvWWiGMYh1frE6yq4d1iTntoh8ZfE6M1/2WVupafcUvJMiMCvweWbQpSwWOC2
NV7BtyGB+TfTqyP5AK4X/CNSFrX3uluBcEg9aofw3bcNwWhsmTK8Cw2QV0sfiSzsDcevtg5lnl4O
z5CLebcTEAMcmZOd/EcR++tAG1Fj0DTJzu6icIMkB/J67ojnInLlYLdBUUiSpjsjyZov5BE2kb2N
Ic63wGIrW07U842m99u/tol4HvkyVMkw19uZHNRwIa+hfkZfqaw+N6kXEf9uT99/GXX/0vvH2Nm5
VVOVria3YzAeugFJV0ihl8ceEYCNqAzrXgASBpljMb7l/k3Rd/4Payx/Wsx1H2VqYGcZ9P4JKPBq
GiOzQluLAZVKdL/pg11tYy3MEXtSayCpFjydOqTeaC11/dtcMz3XVRcgk9hnJcR9bFRedzyrIVA8
yPdK7NkPmgxYm7fZo63XOn6nXQVumszapAzg4igpizOK4MUasKfyqXKM71TaqPHveGwlb/MYPRrD
leazF8nxz6SqNSCMy83c9Oq+3EAeOdykThCc2IDSK9Y/E/o9z1tI04X+cHFttzuZEhuZqPSNb3Uy
OVj9vd4bC2QLSiBEcEvkWGEiLGwXJ5KhyVSTqSb1Wi1qO6kXe0XzkXr/NjbhITIXmQCBqiYuWCZg
XQkBWrPs3WMpdSw1lb2rOAgDhuallG5u/ZSJ495Bj3YFhtsguw0DVcAgoxOYupn9XaCGeAVaDftG
K6D6N2hO8hikebWGktR4RslXeuBFwrdjkVtXKy7YsmU8fGlNcZeluf0Thf3AN3ryLSx/DXdCCfhG
m5gg8se7AvwIHkIxXnZiTesDPdA/0e1PdtMWfOsU1aQ+5A1mdkVt91EICCPNgkRZETZbJkOQ4Y4Q
JJo7jMKG4Id2BYMNmKgKoPYRXFmULOqO1GyG/L1JpYd4O3zuHX5vUm+sozzsPx2bj8DolCJbgdr2
xGpH7D21wAIaMcK7o8zCM7XpoFz8fBT7OHGik4HFJ/EZxLL74bM8vPKut+/0MbkQGYIlOmsL2Gi8
Ia8hG3+gSi+4Ym07eZHZHCx49Sm81Mr1Yy7wV0xeoi74Rrq1tUaEEgDhvtKfIwvccLiv/VsR1uDj
xsP/jBoZ5KD8NkTQpbPOI6DiEEesrbsmr5tlboj+S+xZ31rPSX6YZYPhKg/F0hJbJT154x6EVvuA
6RBkC3BPBzW4UboBaZLWiM6+oX1LNd+eFpRtYmSnPA6/0TKNNgguqlwXrtUmB1qseTZ+gyiGL9bE
5kW8XrL307NW4VWhmL/I3vQSpR3KbnfucnYlO2Q6U7wYvHIBwt5xi6KZ7NmBvLgw3PA181EG7YCL
7RKnYXdxUUANqEETvsaQBmA6uDdMJ/K3v49MjGi8isx6FljZnEHBJM5Y9YozdiDxjvXak2tF0dGK
o01gZuV9msbtlScOAC0dlEF7xFyWla/rO+rVWtacgsD9OvXqA3+rUfxxxOIIuxZua5C8RISMfOkA
4roN64R2Q62o9Pjqn//43//v/37v/0/wI78CRhrk4h9CZtc8Ek39H//k+j//UUzm/dt//NP2XMtl
zAaHBfPAPsK5i/7v3+6QBIe38b/CBnxjUCMy7+06r+8bcwUBguwtFn6A2rSgROjWs3eWp1gVUEl/
1yQDynCldN6QOkf6XHxvtdW0jw26MDmiYmWb0AqrY6zdAWrG0gsfw2zrEq8c5FLtRTiU0XZSGUyi
5rc26ogvIYAw8zIjTli8QjYmg0AImInoECT+Zxs5l1m60vEbP0CeGOhZdWAi68+WOvRxU21yPPTA
yPSrN63kF5DpZzvW6lixs4xXwCO57eRCY8mZJoCagr74r7962/zXr55zm+OXxRhy0Nz+/asHPV6u
dbXD75suGnZIAgdATRnjOrO18qVKkDRRy4luRB106drVlTw4ap5Qqq0DJvZ3r0r42iEL3U/zdLqi
2bB6CbFi7cBYHb6kUWWuYivpzg4kMY9lAZ6MAbmpp1E3H/H18jflCv5pYLyVq+5DaSRIhxPdZkY1
3Mgwtg62beKZi5IG59/8Lj3rzy/H1hH1xbdjAxrCGWe/fzmdm5QuoPPiflqk84KhLj+3n5ChyG+h
KNveolT/kR6HUS20DT3yqKm8ANcSt0MBrWIz9L4hBizXnGUCrGl4MIWihlgDY80XU1ZnR60R8VK8
E7GePzOtgGRQ0cF1yO1j7VxDLa+uANpvkLBn97li0y/BbQu6g8Q/kg2UYcm2KcD/SL00oIr6DVO8
/IiaQbW2imzU7VnZEsGpeD86Aqz9vkDJY++DM8PqkmpZ+6giDJt7aNez+z98beNac3PvQrnjj6U9
KcyZknkH1Unyc2MboDqpQ9ADy1/9ZNjRj6rzsodGHRApLCoWgwAMjSzi7aJF6eEh8wrxYErj/1N2
XktuW8G6fiJUIYdbZs6QnCxpdIOSbAs5Zzz9+dAcm7Ls4713lQqFFQFxSGCt7j/UO0Wbi620yuhh
SK+jC8R7H67xRrPU1a1utslP4vJ96yxPZa3dSUOlq+H/8I0wvb99IyxVdTX+WThmO9CQHWP5Of30
pOLJok9IyQQvFq8o7OPU8TJoyCsLzzCqPmleo3+TRZip9OMpsPzxooQeSzSlxgoyTs7iKnt1iRXz
2Ks9rJzWXlmWq3Zxe4sAAeK9U8WYyyTVvQySBin+f+uukwVq4u+bxgVlMxluenCGWbtXTVe7lzNz
TIxqlUcTaCsSRerBdOPjrfkffa4VZt3t/4dnz98f+8uHiQCUbaq26+kI0Xn23z/MJKxVLc1U/9kZ
m4lUbOatNPgLj3qkeIC+M23bp17+XqjWVta60qOuQ1h6gzmgcIvwLGnE0oV73JeHhjzD8pytl6fr
TwdIRue+w8uNDlKNxwdBJy0knBbM+bpONORddTV70rwkWkmwRRrUTPloIDsTESVA1l0xu3wdlyVa
Nr6XPtngXP77U/Gcf3zFDNNRLUfTkdxVTeOXT4UVlRnkbWo/q9jlno3FMANpkwQI2+JyK5qogR3H
m7F8iuw53fwkvVxgaCByyVKHfh7EWBcpeZFW9p0JHNxot5umjhW0uLNmLVDAwkKeAyvk4N5aEINx
sHe60vl869XYoNMcFevGYQkNlX6MKEakBAcpdkvd4MJQCifjH3XSr1xCTdfOSz+pmxqXpbapvNeL
vPfKCWbzhccwviJ6EKPUZVdHaYkqPLb8Ghsuaf2pt2c2DQa5pncKO335Ckxf+TqVu1hv5kNuAVRZ
6tVitHlGEFRENYUdP4L9LmB8y131jTe+6AuBpISITOqWndJSWtqGCQeltCUsh0VYGOTIOw+af8Tc
u7x0bYTM/Nz6927mfEnzrn2WqoJX1yYlh7GTojRoKRQqVfv2398R3frHT8fDb8PTMBfwLJNd+NL+
03No8lRed5NRPYehtkSd889xU0ff8wHQoT/a6iOZnwh4HgBg9PXC7yWKGOT3/feStNIO31RUMhw7
ev37SK/uVTYw08nLlAiOK1os9hDXxKSQq5WiG83bsOzmlz50UBUJ8l20OOKVhVKckYkFaroU2WG0
B9dZVG6WYlYjPlq51niQIkSjjymliBXyNgJqtnUNvuXCCIp8vdlGs93+RL2GLc7KqK6vxCECVfMx
NaG6XanXVoaQBE5g2pV6jdtc8eAb1k/U6zIYm203ZN31EnKdCWIOuG89cd513emebN0LHpIe/usI
iefd6HScwlU1O4FQcF61oDr6Yam9oyrS7nim+nvpFsfon5fkuobWBe/Us4OQettsv92mNYKZCPAy
XKYtuyIgFF+ems6cwY1i3ThVffiK5roJPodoXe00x6khIwCtwFmjfhH9zvIpX2Vz5b8l/axvfGVM
H3KwoYeu6PWjzGS1ZABvMw1qFjx75Qg5GZ+s3h/XOqZxBKfhJrvLQeqtup22jWV0a82eP+qkQfqN
jDJU1bjO4UZ7TKyaBzcggpKbXfYVAfg7cYZs4/beGmfvHRCjvY6dKYQ/gX2q09baYYwI2Gu6YXAH
bvbVjZq7xs/fIDMkDyqPw6eJjRGeFxhcW0X/Sp4rwM4uKF6LbG6wCSj7vRTtKu2OTQ9wXIqYMBuP
TaPu4s4onoiwa5tCTZ1nvSrSB7Vy9to0Os9SNUZ+u/F1f94ZS51uVg3OHdfu/pDmF73MjxKsxTQI
dcPUPkrAKJQM2VLXjg7Y6F6FEM5iyUW67V3JtaeotgjqFc3R8OvqR68n34x4duG8Nv6abbr5WGlG
szfTRgEPNCPXAItzV0Zd8fxv86TJcczKak/Aot9WPZZ4eVQ+lwsbBRgkLskLESVXCkwbmzTnJ0Wd
HCyMA6SvPfOUcqOKnPw4fXGLYjNPxfQWJxA03MrWyLWwY2d1a0LQKHiRLuKGVlpuIBaNd0Pd1mTg
hn5Izk1cVOtGU70n9EnDveGWEY4zxXRKdKLzQBKdF1snUWAXofsdTtU2zQLzR9B5931LRkaGAwfw
nswgjPYAmubdfz8JNYNg899fmJaquw4LCUNnZ2W67q+7RxU3zcKJwmafdol512HTuyZDD3JksIIv
UeYhPQXg03VqGErmGMGUoJ7Mu7NDA43ET5SHXzyUSTEZseyLRqzvLSMfId3ywsrvg5DtjhQLCznY
Jh5UxNQi3lJjW94Rqf4OyCH+kZUXHtZ8E/LAIBLsu++LxOeaHXn3bPppu8vUqjq1ae/ckbwZ9m1t
zo9wIoMNH6H+eZmnb/3oxzx/zKMrKKzZBPHL8qIFIX84lNv6CwDXsxskxZ1usqNbtmUdyi9Bd56V
txq++0V6SbUUp66aD7AOv0m9VEmjHKa+8jcar9v19QpS2SxTNtrYr7o8D/ZS99PFXKfdd1Pc3P9U
l/V5dmrVamMNFT5vMkQuZUG62Otpnf1cJ30Uqy4W76GejcI/7xoLWNZirurtecJVx0BFfSyFsYF7
mgYvyk3zDSwb3TrF6OPfV4nmI0/VKf29lAu3CNZtoEW8VaZt6jc2bkZzMq0RLo0Ojt1mL04XOufZ
9B9sM6S0VHWpr62aVrXQ6Lcy4qaBea+Y2Y9bj8FSfyA+66CLZiY8pxlJANw5tg72pjKHt0yEYDFk
4c46Sw8zrZIDMSkCP0uj1BmJuWXLGD5er5R50y6bpnlznSPiTRPP8YNT76MmQaFpGac3br7VPM3Z
Xmco/OrJwFfuNqmjzdEGglW5l1nNufQvURrcuZZqFWtoOCjBl/50SNXrddrAN09YJnyW7jLPSDpt
1SJgdydFP3TNBS0Pnmq5BTlUATz21NZPMipwA+VQl/xN5K6kztCBAZNjukj/yIwgxftauJHPZhr9
r0bRRCcXTaaHuup3emiazwismc/GjAQNOu7etrWtMF+POH/jlJA9SRdyewbUEVwAI10vtnpstnuv
R8UTj+10SNPdOJvR0VT08lM6+wcNze9vII+ajd0W+j1uf+Oz0vfftcpPvoFHCLBXbbWLG3jJA28F
eyUNuT3+6CtHeYr8IjnNTZtu5AJEpO7dBUZU9NMFiSzko0f+FHKR1H8tYGeiejim+7QcvH1jKuUX
LG/Xk1r7Oz1toHR5hE+V9n6IK2J+HZvwNU+X+KghFwq3kY+MHb+6KsdIrdY+DzFfC/InadXsqN/Y
rLj3UgwVDxwBhofXqWq+wxV7o4vrdeoLQvTRztfZQEuxymv1ASrR4dq3HeFFItFd7PzG+E1mc0pH
2WNuaa1Z/WovukIsODPupe1ak4NAzkCaXG/VVdr8jrUCFgfLnRsp6xrI+8D1GxyEiIN83PMSi4gJ
ku/lPrpCNU+GmX/c82C7D8D48us9L1+HHZziYitXTS2Qo7PjkMFaLrAc5L6J8wzX+/qve5ZBY6P8
456DpEYom3j3Q5uPu0FJrH1Xe8eSmDjcj64koar0BTSR5XRKuxq4GLHIMnKsgyctrlLAEspT7JSu
PVvA1LHlBrglLfnYZeAAknHnR+7nxAgxcJU6FVm/8CSn19qy19UVEBc/V5JNGPECMJKXuKnAUdeo
K8HyTF/gO6UvVYYT3OA9SQeSdcZWhcKwlWKpJvozg6WjDMF5x90M4ZDvpK5xSdJ00RoLwulY9On6
YxjzNmFLPrzDNz3S+/QFX/D2YdLs/a1HVk0d/82uOMhc3dx6Zz4RjLCrsryXfjK0DkZskNSxOUpd
PqrDaTLj97mau6NrVOmGiEq8N9vRulOTPDsHY92sCdz6eXl0kwJbGTXPVmlYTn+E8y7NnebHlM6/
sXLVP7kFQb249nOwmAhOzY3Jgk5vg6fRR78h7/Xsq6655GgYBFCNFUarf4stAwHsds6e5crjVFh3
cTzaRyS59qVrI+uhz859G4d/GINekZ5QEJWzXesc8dbYmWWgwWLBqnZKKm+t+uQalWZbmRDiU7Kb
39xAvSBdu6Qd2C25Ix9yTIIujPTid6ULfqtwVPxij2qyNofJf2nQhdsgf64Ct54/rg17trz75bpR
F7hP4JChq4Th8Al0HsRCjUze366HNS48mqIpd95UohyM6vCuhnu/8VOsK/Jec0CK9do3CDErv9eb
d6+B4hqi1nRQ2UN88kz7rsqWWWtPW7szBiPG2GsPeZQQQ5WRxAD8sJpefE8r7xxMXLcyIMv3sx67
X4F0pxhTDM0ReKz7Onv2o7TPdkwsRauGS1gSFoNVhM/wcqXMCxDYMZ1XfnbtcVTDZFfptf/Vr3fX
gYbbb/VuLu40lZ0l5lpfrjcCWm2l5HxwCY5EZ5246bpYJgQwcFdEXf5pdsPpoEPB3GVt170n5bSS
DooBLwbPrOwe0ZPq2XMxfZFLNRakyYZVw2NA7vFkozy3kQbFanYeT83PnYvfu4tE4D5MRuVzYfKX
X66JtFS1mUM3JXVCph1v0ur6cRUYGq/IMwfPtoIzhL+Yd8qIOibTzgbuvZ3tYD/OZX1A/X/6NBf4
GywfdJLBZ0Z4Ljvbs+IBfYn11cwr6Y0g8Vs1oZwfkcc7FEGCXc814UTWyYKzzD7SJmWwCDBIgxY4
L8qIKd7yNq2V2Houl4ObsrarjFjZyusz8noa3N9Ce2yuL9Qyi+Z9gd7GWgZJrx7U3MRy8iwle+w8
1O4HXsNFoe9Z5mp3MBdWDtnot9RUlKckKO81vw8+j07BhwPJ6hoDqGsNeIGajVtptbMg3SiEzI+y
6QfB9SMtXfUipWVGnezlW77MiCwUgsbEDayK6/5J0kxDfN4AY5/AfLmnzupZnfbVqB8Gp3vQlwY4
JpA3fmpWxvLAQ98+zmWMdxR4CPfkW/qfp1No424xj78H2tfBDBDZ7fqMzadnJOvQCdu1yztyXxmq
mayxQdvrvWtcGnDez3OthmcjUx8+OucKgfaxyzbXss4+HWZU1eIwsUzW5Pj/qfFTGnnpMykpAm2h
90dnp7TpnZtt9bbhayYXaszit65stS0IUHULztBAAceOP6eBYm8zxSswlKBYDUgh+2FSnqQ4GvoB
7AerqMK3XvK53BZTnnwOwpoI4mKmw0I6+YxKubuvVf+jNU7HZINSynSU1l51vplFWD/IUCXYzoYK
UjitykfEJd/kOlluVndyU9kyP1TNf78pac3Y9ctNKSjrsVhIqr0/zepJ0FVXnNVSzEk8rXx2MleS
rnS50nd/QmQFik9ga+nkCIn3NtG1k8wZLZ2sLJs3VRtsp3lcAweIX8i/zm8GKNOkhZUnJXUoWKKh
giwlVzOOxqwm11JaTicjKIZHafNb7wGdHPdBSnqgvlRIul1LoJk+d6OjXaQtD7LvWmhFV7VerOwD
YpLmcL5eQq3TFb8N/ySavAgb1qvcm0jELjfndwVcYS1176U15z2/0jKT+Ki04rvMbyoF4dYF6pvt
eOk6U8+tXSdHQtLF62w78T5RVG0jxSBV27Nb+18c1Y74FuMPGEyo/Eij2nKpwmi8u7xRitcx6Ytd
HhMak9bBN7JTM/FEu45t0Sdw01fpmuVIBBMgY+G+XDTshn6L0npK1ouJPJjPd6Bu03poLqmBpHea
ZNqGvFZzsSr8NUmGcxqH5DYnlNJ318oq9GjCDuAxznrzqAf5hBXTModKAjYzsi/1EB7RCUSYKvHz
F80bsksVhRcV6+0CkNbMhk0zsPFYWq2oae/9CaQHju/Fi9RhMPPVwmH9JFWRN2DWvGyEJplg0kAL
60XD05fxowZkwQ8xVZOijNDLXZj06rPUaCFrvclKk520hVMyPHb9dO0uPYYRo9mutJKDFN2w7RHM
7p9nZ/yKREV7kupWAU7EF7S/k2LQVCYIf2C6UpTDUOuvRpumZ7mSNwNrjnh7QRXgRuWgWhs07zd8
UdLHwRzVraF2/ZYnTbXL28LZyMC+0JTn4Y/r/7apvHkzQfIEDsMsc2zoD0ka7/Vwyl+ku5WTENHV
Wf+4fTcw2QNZn70En5c1PC14sMEaRxUUdR3DeEycBRGpuHe3KjlLRmcHgmY8S+lahdA94fpx3ENk
+xiOvrYBZHPq1zCMj2E5OtvUBF88gT577GM3ux78xl2Ezv07ryuQd8gaZKbGMf/oZ3jdsOscDLW8
sIw2QxJoZ/JI7RkETrZJxjT8zT+2Q5X9dmtXzf4/22U8r+aMzV9a7IguO5uK0Ox918KJFVfiW1HE
K25FIPvIPiydoQfRmeX3261VxjbAoTa1p45Hl8jxQ2NoPyQVY7sh0kh1be8lFcOq7TwhAP7csgqV
Xn7svE0DOqFBNni7q3eJrr31XdQ+eaZXPaVG+kky0GUcuDunLL1dx6uTVMhqsqEzQe4r9jd9m1Sp
s1PItiVJorAk+/5nF9G2Scaw2iBBMW6noUimlePlj+iNxUcBJlzrBJ5gj22zuZoq4bVLYrYcUR62
VZcPDQHTcDaByuUA1tHbMt6kFWsfjEXRU0+TIdiNAXG6UhlQsdP0Qj2HibfViEo/GsthgnX+GGTl
90mvkzspSb3b6R9DpU4Oqq2Mm4lN24NloDEaIQp7PzlN/2olXbNtq7DZDUvRVDTnaMdBtJbWwoy9
h6o276RRqsq+33iGqj1JCZ8KZDGnrLjH+/jn2VRtFwW1/YRDbfusJOdOz4cnbbEdHjJSV57fqitp
kzo7ULCPiQYCQkt/qfOSc1t3+qmPs8ttoD2N6kqKvww0cot0FIPgYQyEKeaPK8mAOMv9Q6G7bnrJ
WSdAdtYIYQXOQVFy/T73B/sfZ6zwd5rjg7poiR4RSSNKsaB/ScsNVW+dpNSNinWPIP03KckBqO20
jnEY3hvZgEBu7wbPPfHUZbBM40etsvy6o03fJKjdLjO2oWWdhkEJn+0QcEKa4702f9LlvxQjJ7sx
Q9tFepCPTw5xXd+nhqGcpTQN8NfGQfskpdoZ+lNduPM+JWJ9ioIQJ7flkPx1ZkVet2+T6l16pFr1
0UOKU5quLbOMsQMzW6QfAd/PWEWuPFRqL0OVeg/q0pAtDYUJiAwhRuixxeA9QPL7GAHL7Mdc6sDk
rfTYL6lBQ5vNJxPVuVlvnrMlPejwaD80JWEU6SB1wyLCoYBBuw5qCsV8crxd7pxta1zbiR4BUszN
ixwGb8T+CO/KXY+RCRt6GkJ3ARhOS4sJb2g0CKlJP2kF1PPa44Z0EEWb3LOxIrDdexG08TS0rVfS
IOWlVfGD38BawXsN8fDIvUF/uZ0FyhRuyqVOCWg1E+/n1lu/sbBOmEx8D4eheic4O64G/vwX8h36
c0UWQOprvJ8JmzXlQR2j6j1km5SNpf2p71jwIH3Hlnupvw3PcYe4r4FEPrY6ShEz/imf2UggPLyc
1UudnEmdtEq/oa/DX1tdb/gYW9R+vfaGUN8rswE5pQ0RJ0EB+47E71aqbvVyVthtcO5cs9l7VjK/
mql/VhDH/305Aao0yAlmzNcap8ZB82oB7POX6OIuvFNq7TH12UNE8peT08abMclwp4EACX9TezlI
gzHr4Z335wiX/+nlCsF3MEwgt2rMG70Y2/3gVtorf0plP6RBvpFi2oDwswjbrKTYjAnbNFYKQR3p
3dpQ9N0wxDE5e4Z6IItWFb+8e6U1tFeZuI4rAqtLMbSZ2MuJtftEeNHnnNxHhH22ZaiPF28B5Scj
1nyqFWx62AakkPzWND6j1IOUWJKVa81Lzc+KnROtVfIKfkllfK7L5n2yjPQxIP75+i+DFG1SN3mh
2+ccO1tFiRPWSpsgAO3EL2YTyckwb3hj2QfbsK1dpuj5fgJbSXycl68UjcZkZ7W8fKXY4mO4nrOw
epqm1LzTU09ZI78yfVERK1n3nZWdCLn0n8GCiIO59ApLU4Hm4Y1fPBexTIRWspPRK9JLBv9bL0MB
g51rdkg0JOk/m8pZZijb7uOyUvzlsvRq0qHYVcqgbSZdx5j+r0NsoMNUqudbTabxHl+BhVjXtVWe
pAFV//wC6bQ7qQhqfskzfsu8Z95w57EP2VRZu8RUrS993WzSBSsQO4iHB2XrnmIUGB/GHqvhK4iA
kX4dJ29p1X6M1PzsOlI6pH+NrPTMuI4UlAHWbk9T0R4iNOK/Nfl+RCjmR40D3Koqe/vNgh2/Lfoh
OteVktzXyqjvPMsuXoi0kNtyevO3bu5WMioppvcunKPPLcH4DWiO8BKafnmnWcTvIJ8lz3Hjh+sg
S6vv0eDCriZzlvi8UZWy+TJHXoVWQhM+INPWH926eGfRn22q0SQWheEJOiuT+5UFJ1i2LvqxGAwk
sE3e80xz1n5hRY9a6+sH103sQ2FoJInAvWKPOYzvpl1gH8G7FWPsdwTFLp1meRe/0orXHujuukSb
/6B5RfGqkqqCZuXN69IMy9dhGtSHFpcyfnfFq/SwRvcQzFP6KFV27TXr2HXDo/Sfg97aV5mWbqSV
IH57QZboSS4lVW44brC46J6k1IaGB84f/wCZO4pqZWfjZYokIzdjB0YB+Kz8Kn3HIqsvWWTBtIwU
AxOLKHsldHXp07z4akRgE02kNO5q1wXTNgOmxqb66+RPqOh1Jl8KNPS/lOp36a5oYAJGl4W9FOFD
O0U7vBdGVx1wtGp2Uo1/4KY14wwMc6YfCz2stjJpr1h3BT/GVztvocIY5hHsRvKcFCZ+GSagysbp
8YUpep9XYcW7mmjyc9mS3Q+nHnJFPiRrO6i7A+o5CgnSpfy/HHydarnav06gBbjvxW2B6sHClG5h
1MIjf4sR+Dl3WmmtpD7XxnlTBoNx7Vbn40/dWjf9uZvNYumosk4+T5FY8ZJE/D1KWm/VOBo65e1s
flZxvMzRYf2kql74YNtVuJqXhyjrg37vgYneStGuLGuVECg4SdE33vrAbj+FRm1exixISGMyWW9b
kPg6pMXifmVnU/cbLNKNqucEJwAU3Mea5301DVycsCxTnxFJ6Hdj0ir3vld195Aq3Z0RlcpTPCG0
FMKt/Gr13UWX8XOC/MoQ1b+XOdLwo9MOKCPi+Vn6Xn5xyqk7Ih87HWK/aR+ySUHNEwuATySI/sjw
qf8RqAdLN7iPStPf3NQdcYHgt6cs5I44rrQ9iNzurg1nXBL7HIdzNPde1eVBwe59/K7YDRqyxMTw
aesPiaH6h0mpg03b6MZbHrXuoawIQkhxAspxSJQkvhYxFzQOutck1+IQ8CvNsBzaqEVsvqXqSLbc
yHPerxRbKx4p2sW1s0O6+lBhYHZtteugPThEhK5jw8JhnZeGWHwtY0ub7EkzadiuLXcFrD7Drknp
r62ZBYGrc1XU35ZWzyujQ6Ap07U19XxlH/QaruFL65zG/p4UOyDoZebaIRGCFa9xbbU0HFYtHaFf
6RxGqrFXW/QLpci7TdvPXQNdeBmbj8O81y0fs4JlZq3Xxz22SVAkpubYuGV78Kf8Dc+PcVzBbmrO
cuDP+3EWGw9OM4+nX3tItxCq2YpEXrqXYlNi7pmHFmYli21bZuru2ZvbNXBN/4GXr+EgSmBHuypA
dFAqpZ8cgiL+7kQguqQkjbaC7luXDbt4GX/rGqfEotKYXNitTs5aXX3Vc6wEb3M3OCLeu6F110Q+
bzzp5sdw3So0KjYysZbx8FlFsDYz2I33t4v5BbL/lVI8JmzIf7o+0OkGcZE83krf28UcPTlablOe
bvVdoGR3aMZ+kivf5o5y3V0TGNOuczgvvqNB0VpsDuSgRDgchB7utNPC5vizOk1Dq11JWUei/q9T
i1QauglQfQ0l26gALE7XU+nalqmyClt8sKTlP6Zr02iv+wGpheWS0zKPHXTsiqRsTooLtd/Tt1rs
sjZDf9IbNO9YBXzLpWhbicO+KSzOquUFn2q8k6ReG13jWNUqy9hhmr9oDRQMuwFmCLrQfMuIBkh9
knnjcQ5HSDkyOXYY5EhgOBEDYUGrkQqQQ9nG3qleDlJsW6vaqT4ETakbqookNTn+cqXqqklkKnbO
sdM65yRtNp1nzPe8hE1iY0uD7Tv9lsAX75UkZ50tHaVFi7BLW3qHy9hbvZx5vvYxTIrXsXVg3ZkF
Woffq7TZT5OunIA0pK6ZneUwmRFCMctBzqQuImG0AX9Yr39pQOIX4s8yVjrHSr+f1LK4+6VeeshQ
0uT+rma5fL3iv11Mxmq1950A4hKZI/SbDv60UxdbspvxtRhkl2JclgLnxrVe3dZSvPUZjEBdq54y
7PXGiVeWZkUYudbB0SmzdD+EQfop8pMngXLPjR/ztWh/7uEBAv3vHr5StZtpbpFl9FDu87qW4FUb
5CdddbamgcflrcpJY0jJt/JtRK0n3cEoqjOw9Owk9dfOzqQ6mz7DScrquvYRjWcQ5SZK+SOxE490
X+0csIMpVtVktY/XyjJv9oOuLwKK1BXLoanTaMseW93INNcGzcG3IUHFdlYX+5TFU2VUJnWdpn63
vtXFbug413Ihnim3Jk1DxnAlI6Xyp3YpNw0c9F+m+9eO43IH0iIHmdHW3I+6W5FfHS926ePm+Fdj
JwDxY+ORcRlXZTCV5xEXNDI7RaXeV2DCVSOkKC2d3+jdJmhrOE38lXdSadf2IsY/GfEmqdEcNIbm
uYpUniV65BxdLyFcMtTJk+5+kTapqRB6PjhEHte3OttCPz/KYbFoiVU/h2AFnotn6S6H1PBYtquu
c72G1JmhGkPWx99eL9zhgLM9GJgsS88E49JzQ+zjEMK+rvxCG/juuhylRfpE49iCg+zRT116SwOc
JW1X9AZSPVmq3xVW0jevfobRplVhQeW5wUtmReO7loEVra2sJQ9dYQaVBgAkcpynpwoyKwvH4BEB
O4zRFJhPCVvn1ZCZ0+8QXNeAv4dglXYDWCPDA7NkQuRNo+5V8Uni9UYNZd5B8lZNk/ioLOsuOAPF
1hin8bVsAHFGNorWmpscrzNhMEhwxUdorePnl2b5xZ8zxAvb8t6wdPK4zpSWZIf+LMuZHJqoKQ5m
YyCyEgRn+68DoTU4pyOPtSxy9b3qNu/SeKv/pe88VuGCbfvXOW5Dw8Tt7/DC2srct3o5u9XNpRud
IuRqlzv45Uq3OrmZZEby1MX966+ubm5G+8rOEbgJrOaMICMG0U5g7EY3a7Z1PIObzZ48BwKVUrTu
a5nrjyW2Jw8qidTXptPm1ey06X0/ZN7r7HfNhriLw2dAq9kM9s5g+b/Vl6K3eFjOChAcmSnuaw2/
hvCbNFpIdDz7/FxYc5/qxCqxPwr4qeN5zNFfZCTJQIFlkLKcIk883IFoXfDWo/eW+fjrpuNwkRIU
qpcsV4eHayk0CWy54+O1ZDuHbC7UJyl5CRESG75ubjifVb2Arje084McdICw29w3VCAK1OWV+dFQ
g6jE6sB1t61qdTbM2qUFMYNVwBPqcJuhgp/7EAfhPk8jTKD/mhlSqrfNDdCXHuZ30Awyc4vmj/3Y
Arp5NAsnPkymA6OjL4GWLAeDqMg5w/JZ99mNsCqlrjOCvVHPI8tTStI3jkx9VdsRNFFsNR47zEpi
ZTyp0TRsMiJb31G/qDT7e43C1UZNMv1kKKVzmXrSatJQwfLEL0997wcL7tSMu3emuPupaYu7DJF0
xLdup7EFBJe0bjOv40Av7lrNxjNnVPwjUurEnCEy2VZdvoZ9WpAxy+sjwb3yNWOBs6+xoN1Iawap
51wP2SeC0Wm77oZ55XZR81wuSVXUHeaV5eCe1gceYtwwE5Dz73L1rtH8+XpI8uHn4ndltjMENpXg
nqgQePDlzJ+L8KeiNPxSly79SjfH+lGGaHO75dliHWrgQGMYkvGYsnDrhGoNGy2KnzSrBoFeNdX3
prdfvVE1XpNuNA+JY/q7tOz9z0qG5CFQmu/VjNRf3k/tJVYz4zyS7VxX9Zg/jFGoNvsggAGSg/KC
hz74R61J8GhrdP9RXw7smqrLsBBIYsL9WzCwLNKbAbcGGqUbr+g/CF/HdzKHHEI7AgQe7KCDgUsL
zRlPYSTETGP6apQlCnck0nFj6eJ91IMI93srvMTwpy9FFaK12Pg2kQiKt4ZwKWZmC/TJwPzk1qDY
VnVWAG46sCLWbt44X4zAR+M0rJ17G0Lf56H7bi/VPt4rx24JDpIlqFYgmIODBscM5ZlBwZXQVk6Q
9sztEGQkfpYGqZNWS2Obi0gyfYDDVmu0v1ZKNjsPXgtC3HXM6Ls6pc9NVSmvJdCuQzOb+i6tcuVL
bilr6TDhbLvpqsQ8yUg/B6ojlgfI+z9nmkp+90OCvbVS3naJ8RDblv5ARHLYBZmCcv9fdXJWx2G1
XsIZu8mberg77Iz6aXT5YjJWDlad6heveJWCUfCAWGWA/o5j4fzu1FOXbFl3p1sT5szmNqpaxgdG
2a+ayXf20iC34oN9wDojQNx5caN1oMAqXRN+mvBafuhLLViR0CfgXM/T3qkaZyvdXJ8UgW16vHeX
1v/zKKuPqrcO0xPF+H9snddS60y6hq9IVcrhVHI22BgDC/4T1QosdSvndPX7kZgZpqb2icrdko2x
rQ7v9wa9f8IUpH9CjYDE3iCflErSw3d/J3MKxfPssh3ksvVEkqrqAxArGfL/fjr/L2LrdlggLse4
Uu0GYR9c+4dqqe+rmUXs7dH7Op9K1GCbrbnlm9Mo9qb34NcZkWiPDUktB5hZxtUqm389m0/0Hfbw
XyPqPnm56PHLX2t13nIWSwhhkZ4iQ4L0vi251hNtT3R5mqgbPdUgAzfu46ThZrQ6wcS9vo9U6T6u
rbV/6Vqv8mYR7r8Kv3peQPgzbXEvJz28KdkzJGFxXw8zUSibuBrlbm1CF13iS6tpX8UzhnJu99Bo
7XS15gwDOarugQsT8LielM447Ug/zbfrWXImx3OWk3+xnq0znHQmeFzrybULpQVUW3O6ri0rBGMI
m4eQ7U2ub5ac13Sxse8hlG5SCOnB2vzOif0KmFjb43JNUyltsGbJqo47oknUprvrYpenKwQIsuSd
74qaLZuJ8XVaWmuXqutv2DOmj+v1DT/ZPfHMzDrLFS40olsvTAB8XsxDTIG4HaaYTnyFLi/E0rAE
HBl9yvQ2qTarR1M+UpdSN7yh4YadlM7C1mfcvI11X0Ku1JNgyiZyrpQed+7uPWot7yk52Qw2NwdN
ZTpNVFvTzNmboOs71/HsnVmk72VcKpD0bSUQlCcPlGOPGHDKmxcyuGtog/5xAbrNFmdUTTcNtOXm
eFkfKRZ0o6rEOE23+VpjZciITS4Xs1EvAH9ilgaKBTljSh7UkJTRJjQ3bqGD4iYLk/zgjLfJW1ZE
HpaaEX8f6flUnAy9noNXXaKuRLZ+4v4ffWhsvwusrZ5L1YiOkZt9eH30U8SRtw+l5h2SUAHbYjvM
LCn5Fc2vlpzSvb2wGdxmPMZ1yf+Kb4UriQc1LX/CxuWprAxvJ5AbJyHs80p76QztH0/TXV+FEbYx
uxC0U3H82qBApE4Qf4aoC/qBuweUICfrpSUuB62++uR5KrbD1AmJvhYIgChEbCE9Owi+yrHZUOnY
DkPHvKym8XmEtuiLon3sgOMjEPs/iZVj7VgZ7TYqtGpXtkrmDyYEUz3tA/zcIDrJD83u5p9t1e3J
DTs2s3U1ylo9ew3cVianfuvJOvc1Of0Nu591juspe99PLGj5LJoP3L32sZf/6DPIJHrZIYErnnXY
av5QE+qsKz+iPAmsumJaqVpif4T5M83f8dvZGXwyuUdY1eg0nyrLhI1lvqEGqE5QjtmdELLgm3EP
ZKAoQ6DPeQrByvpHl/oM4Zs1pScLEXDBB+rebZkzwU4ZIS9VmVykDbN6jqjbWQne4GPR7WGL/lSG
PH/pwr8V1pX7qm5eFdBR1gnzpRwBkDK5GL2MKZPH7GywFbnAx+Q/mSvcUIAXoEgOn2kc1RdtMggh
Sl+6vtdeDefUw6AMlFC8aOhCNgWK4s3IGADiaR6J9b2Y83gqhEoCTpJdhpasFQ2JzHZO+DIo9PZ7
CZ/0JKOjV7VbRye0LCxqoinM4dZpsmbx2VZ7aWP21ffdE9SPjVlPAyxk86QVruKrUmYw7bq7MxcU
LKdi3nRhXp9EPBzrDm4uFieUZqGvK516GAY0ZoWZQ3yF14VdNNV+6RBdUFImajtSmnrc0GVoX1wH
mjNpFaKr7H3bSTzrpBrYMCAFkufDPKNjMIne8LUw105sy91g6BSW7mF9BMP2TVKBYHGop9gT6DKr
SurbaqqaU5dgWHxdH1bo3lL/v87NukpHXtj9vlG7Y1ECdMGO5Fnrq2jr6a8XiMjmiEPdz8Z52CP2
yFEZmrVPxPKIfn1uTsKT+s7q1Kuql9UJIvnMHSZdYgrYH2+aCZJJp0+fzFU2MpnZuzVicXFmZeAz
+0UnW0fUnEdBWDpkv6Tun2dyVD5ilw0cIdfSz/Vfuu3cRdj5OjW9Y2R0OHPG/e+y4esR3vxUmjbG
mSWeqVTgi3wxp+29a50mEt9OAg9t8ZLLudqmHUTkuvvMHLwCIOo62BWW5XZWpHvt6/CYza5yDzHW
DCd51ozuNbfaYodjwEebp8rWCRu+PAzVcN3oH1Vb9JTwKVRrTXFvZP9PVJstDmLS3ic2BZVy6HZh
X+cB7zc5Z9m49yQfSFbilaBnVv9YFXxYWipesoG6vl6xdQnFPomz3QygfLBF85BlBZYaSfE6lGog
lkwG8uGIZyGriIpmsmuL8KEuUXMn3Iyq1j+VofYudQeopqnPKvuNoJv7foty0TopuiLA7BPzmArE
5XVb/RVaUfhkwRpq/Rd3jNgfzZhI4CYlqDC6tbmhHXDGrKPO2uA8WjjNXU3FW2Wq0veMka2vm12k
Y0e72hjw9YzgptZedtQ1FgmJm7y3tTf7XeJOgdM8lG3qu/Zk+8LLCVrOSndXUO65dFAW66hpL7nV
geZiA4CJETqsVqh4wTXdK5h+7IveejeKCEUWkNNVqN5hSPEacJtToUyfnoPvjOV9WENG7J4xHHMq
T74UlIuZnMdgsqDzFbrnBsDQ44GdV0p1DReJNKvO8dAyBrujucO0Xve7JWHPSLW3NC1HuKv1gzm5
3iYuezzrE8SpYojP66EXVnymOnpOsxrdEXJCaLz93U0QWIAs+Zmt+F1b/40N680apt+13lIDk+YD
ZOxziQrRmcARTdutNuiPfzSE/G2dPH3Bzte6jEz3flun9aGMmuwpm+DhKbK7iW72zS5LtxmLuo2O
MAszmphkHW2AS5vZQaeRaFrpwsCIw00OdeZGD8RBhLhsGPI8e5l1DFmpnYRMtFM8GCg0ZT6fizgZ
Djnmow9Qw429JsT02MssYjGLrBV6TLXrBwLJqDVp2zJOnKesjeQ2qh+rDlmPKWyKqQSvoVlnSZxX
5ItJTDeDhQUZtIlK3dyEEm8JYb3YhkdM1yyq16Y59IqNz3ceu68tRfugdqwOl2uJt2cHDciYiELB
mlr9MVfsnLSqL96Vipqol7TjsbRMa4PktfFbhsv30ULpQxC2/Y6suIWcDPcBnippW50w3pnASDRD
qvU+2l1HdqZQybSz8K0HF3mPMCLwGdaHd/B0NmxJ1b9rXtj7GSypd8/CgsSa3fo9Khgi8A+r3pGQ
jZjZYq0UKcaJoC/9gu+bByDhhJu1GYtZv+QKKqJRvs9tUgbokkw43VG7q8yRSdY0T9JmTxxGZn8h
mnq4NPyv59GtdxDO2CszAW1KL0NqmTrWI2ttECXvSZlr5aVN+MgGM+ht3iXWHgkWuuOANylmDF1k
LCgoLhpQo6D9RiRX2aOpBTaU8Z2qKg2BBc1Pt08pMaPJ31ZqcaemM+16dPwbmEJ2QAqN4feakV4r
a3D8SSTGNgEC9g2r3+tF4pEFHA+7ubz0STUduiYOLzP/ixLbD3AWX1MZiieA1M7HC4Ypq1bUKxbE
OGnl85NtTkzYRT0FAAmw63DMpTDFTlbt4y5AzNDujCV8sMvjwCSf+GoPXXH0ZhIOsVQj+6Cc/ym6
An//Yt5XpGFtp9J7gxy86eohRvjC/R/OMH6nyhX8KzbcEII+2xm2tmNvw0RGfpgCtDY1/hOCh7s4
RjIkQrx1tCF9spXkoi9Dd5QCXNlZV286PPsU/I+YuAXCBwABPBBDK+i8zPHVrKAQyfTQxqH9PJQe
oLqV7ZrOKP2hANQovMjdJAQv+Q2V5W0jS3szuXV/MizbfoyFRlR1MsNbaIDLNJMBNWcJfXWK+CE3
Kki6xsOEJdS2t6b4jLaj2rPwt3hnV/yKqoM2JRehNOG55VbFlKX8bTpzRwCSsA49FhBSxkDIk6Nt
2zYs9kUk0sCMXxtbq56iadR9ELV/GL2pMA9iOuWW30996csmUq522XSX0R4VP6dc/9iIQQR4pfKP
q95JYnmfF8A8SVs/gXZDbugg/hQ1zm+5RXCto2k4QuM152MG6apackHeuOMnMV7ahmoj8WXeKQpd
kgoz9xED5X0fKanfu+rVBNDZGvY0+VqrnFqveBXCdh7yVvmsR76o0dKMR7Os8m0zJX8aA/5OjZkv
iRVPRVfHD2k/jL4ST44/4u7dMu87SM99T7WzEwG64XYKSe0QPUrpLgwJOyqzjXCUT3M0h7MZQt8a
SxnIbrSCRvA76Uo9OymiRwJqAIxOY3F0px5HfreoHvD6uag1WyoDqohBFJmO1T1kWVZkIrPP9eiR
pDCyeNLqvtkjst3KUUGyVon5kFlpA7WyfGmb4qaoEN4wtm32TtN8aAS/B0atmdxhKTefZ17nbkQl
N0dHNyItZMFEu14mW2xYWcFH2rRR2X2UnhQnNEoq1av5n6Yx4MqxLNhwU6ChIN84mMeR1I/O+0jD
3PRbpwfrwB5lTPFkbewrpdLxMkIyxCuk2aVu9OZgErEdPZ0UQZFu5zGy2Qz3fEB9L3Z2FKpb4aRv
BHGMmwrIbIvVobpNJWzCQokuc6aXD/mID00TMkVltmn4DlZMOyUmw7vN4jYQodyDwaWnBMtLW9Xt
M2v8B0LmWuyD4ydD05R9yY3kh9NTCoFjyGJxa9jPRhaFZsOlbiLQlbRVw45VrXVW+uzsSiMa91lp
a5sYgo0vXGwc42skRovlTdMHGQzJjeUkN+mJs2259bbFmpK6dabueuR4h9lRPRS/FVZsSYmUpk+y
XYfh8tzZBTY6MR7o+BjvwkndNo5b+8iV013oWYwkoYi2uKt8aNiubquuGe5aBiyUob6pdJ2IHc8j
K9DAcKcK43FD6Nqdr8oFY3F/An+mO6HgMD8ZGyeFIxMBysHWd2qSBGqMpPQwg+YzijcJPoPONVDg
BkJqb+ugZ0mxw8QU0ThOELDDi/a5SpFwGRQCPWr+9QiDPh3NyVdZSZsdkTyMP7+wWRjOIk5vJNPP
Qa9q4aNojA/bpA4/9+Up7hJxzCeGa1OBzlVQzSids8MuE+npmczLjUb6U1BVGk4kRYh0LoSnlDSn
Vs8heY0pXmpR5YcYG+5VhT1LX1n118GaYUGYRUYkiW3dQi+Zd2g0MaFPEKR2s8JOfcxiiABedSRq
rjuNg+hP66PvQ2Sb3SmLoU6hqWGmdoDb4bfvpzx193y55clI1fJkg3ft2rm4TJhsnkTFxBBnbNo8
dEnB+mpuSzGgS8d9RYERS6cz6IXrA/VfhObVp6TK32o3A0DJzaE+zDJji+yhanbTCTvQbjoNRoeH
sNOQQWlrWeZbVu7zIZjHXlmCqMr9OM35iVkkZxM0hlurK95sCSug7aOC1wdqaci3zMwiUGQh2Uu5
4Wk9sHxlHSqTiwXsvgsVtT7NXY1PzWDta4bDU60mcBcly1K/qouXOGl/N23efX1W66P1Y5Kzhefw
FM6uD/Ao9uGSArfuM9ZH7tJcIrH4vjd1mY+8aQ72GA4nO3pF1FQy0G01LLbZXVCV9Zz4zcijXAsa
tUqObTtTcJ832pDcNMWLSZHmH6P4ZmH/hhMEK/imCcOAQWp5AxWB9c0lURgusK4MZDKFmS/VMNzP
aXUYmgpjhZw0slgehxZdosJiDRrsaJzWd4CZB3VhZ36lbFfiE2+4c7A+bDRZsv0NDV+2kCixCkH+
/VLkHlurwQSvIQjmBNFBPwk05kHpoGOrfrlz+gvcxeWTDfFu6nXLZXdMm+wZ4gelOK7fVamPxale
DmtzPZiYefAzX77K/+90SAD0f109OF6zmwYBuJjvtZIw8t7+YHPSBY2JG9PWVkwMRvLk0FeZR1GH
C6KS3N3CjTEpnvzaq+FnCqeCcsehh/G3m/4IvNypAI6a0j6EaSePqZJho3ztiOfadbK/5WH5kDAO
nHCnJZmozH5i4xQBlDfItDqyHWf92uDJDByuuFsnqRUfYjTlhCien8Mqyxm752ynDdHNoSoWZnfy
jl9r1TX2/QITqJaVncYIe7a61s+TRqTEHiGCc+9q7mGvd+FLZsWLt8ogsf3OI4SU/XBUCjvh1nGn
i5gwQrIcpWHVBM7oYd5Q9ekpVAV+uK3Csgox1pmP5ogXjGL5M1VnXxkhabmG7ideZN6x3cvLMjl5
xfyHL5tcCEirR3PIybTT43YjKZHpQ+tdBjEbe0DlEtVYELOF2Fh1U1zVDFFjzzYqEGkZ+10aFVcr
puJcFDlm2fkeof28oQrjcRVGq8aIoyTZEro7J++w/utzmMdmQBRpvmmUuXpIMM4wtEJ5Kxlmd85Y
u8eUPJAbmXXUpK25/T0mYu/MLZnPrXl3HFHsuQXyQwiO/lbkIY4JsfKzC80ywBayhzEq0ouisu9p
vH5bplL8jEr5CpIUkHxrfvSRuGFE6HxmAjyNeUHPFfuahixf8iiu/FolLsls7F8g8y5YAGOUo7bd
AbDkmdIgGpeuQmgFWrIpoiY56jg9b5zMnA+4B877mdLBBpamsZmVttmyfNwU5RDv1WrBOzwQqRyk
tRWdfYHoT0yY6J9z9CRGXMiPUCltlOAUE/R7UqrFIl6RW9Ww5+dmUD/aRnvPh7bCFRjBJNV+6jBk
JMRu7OEDNOQbvE6Tm4iTDHFrMjFIbdspS89VVg5na0HvJqi+g1FXB6+vlVciZ7fCM4BUUextwi7d
jlEcvcIU/CUIeHk0a115MVRLwbZeHbZul8FstAq5S+vR/ajBr2vPhVvfhNMZ4DPapCZ2Sj0V5ANO
2BsXB+WfjTcYgZM42pUdgHGsS9nsG7Rnd2m2qN6phH/W2HZaXvynJgiU9bRm3LwiLRfPf/PgGb24
GVUItKGI/HdafmIrIKmRytKfa9u7wzYOd5F0EAxXM9k2czJfgRj+THp7nCfR3oemdW8dxhYyh89M
wGu9x4GX4Witf6e82dNa806opaX+d/vr9Hrl2rm218N6+fezv/v+35dYT9tzuI7zoZ4pxwjkE/XH
Eib69bAYiBld2+ujdb7ppcpFa/u/Hn6f/7587VsP/9O3vs7aN2ltvjHUcvTZ26WpDyW4ZFJdHqoO
Sxjg1H/3Gr3JgmA5nypQdrfkIP2r/fXUr6OYKAMqlrKLElGd1kO5TLODWWA+trbNZvp3G9dYVpF9
/FBMevRsaSq3g5sZASSi6HntKzOb0T02h/3atx5UtOmqHMKHr67MTp4ihrHvJ7Ukph1NXLS/+tYT
eTPX1HcWj9Hlxb/6YqVZorPV43cfO84AE2njWpiptpVuGe2tEovfQqmsi1qa6iXMPMnUN7Y/a1d7
Iy188SNSxtMcimxrE/xxK6aZ7VM0+RiEFx8SxsU+JnjtQGEE1TLqRMKtNpru9Zu+TsFSwvzRLvrm
wYzTvcsceyZBjyXSnKRHlGP7hC3/OccqcY+5y2tep84F+aG6Vdh2MaxE9uPQjjErfPUxGdsTZijZ
mdRMQZQFRG5YVPPW8DSbsIEM/7hi/ikcIwr4oL07gP5j3tbqB35r+UYMdr5VZ+2JcnPHFrMrA7xf
x6CRVb4364JKj4ohk6YjlGPpvUn6Xn2tnAHCaJssagqQpJRcFqJfIuM9Lv8YTdewU4bQ2EXW2zyY
5SZDO/ecSkwKyrH4BZY/ndeuOtK7i5dmx7W1HhAKR7sG6fdmvX7tazv91bP6+mFt9bKYqTCNj207
efDUWrEpsmR4zkWYI4OVw1aJhuF57ZMFi13IUZe15ZGGd5ZV9okNzb8umEcsYkEl4aAsr7EeMv2v
HCxxW1/GK0ljV4kM878v6Dts1k2lTo9rX8V9+9Aq4cVrqOFPxWZEvfukzZlKeF4y7Rw3WuAJhu21
L7LkLcupoK5dVtHDuk2L3+u4vnbJYZ4CtdT0/dqMp6Z4nkDFv14hJ3pWh6i0cl5Xkit00Ke4jJ1D
3DC+Ytnyb9Lt1yXNzPpcC3989//vdUD8OXRIQ9+tr/d9Ya/J+0g1jp1NNgQ4OBWPWAaaR2Nc/HMq
Ofpr33roC7Ugq51DFCvQOfVpXjyfkOb858T3xVoyO4dSV5++u9ZHUxoWj999bpx9ql7N6qeWnu/W
TfxY6JSMBSGZX4+++2ylhURQe6f1CoUK09dleVSlB0WHDNPquP3GpUkIgZq1rxFA0DZkzbBbm5oo
MlzIO3TXjtW8ijBcSD4LVrhcLAeRHWIhIFUvzUF0JUmd8EywamLvJexXw0vhtxUmCPPSNCmqH/QG
5n47dPbrmNfDQSis2Naz6dgkh7Yup01kopXvW6Law5pFiZ2AzqmKJjBJS+0Xp8/ZgnnibW1ZmZbc
lzrB2pJuaL8YpoVLUpvd1q6ii1hNZOX8sDZhTJkB2WkfFT4PG32svBdL9gqWYFLZWp7nvmgsjQ5q
zqJubRZYveC/xiJnvdhguHhCwXBeT4YwOl5+6Pys+2CYDO6rsnxSlxdNWpa7reflD+uFxIGypps6
EkkIDPPXvoGZZysaXKg89veeLHtENEx54zqxrXOTqzshcOdSxml75CKBYevzwUmbnXD6FO5nJPc5
biEv0XAryzrbeQqBrOmw+F4O2PwvckkDTcq2gJX1qiQ96FSq/uiihNl9yrNXSxsn1vmMcoQ1pKzF
Dec8S+TOztLslZFiixe+YcOK9f2I6arXmfu1VZVD/eIYR0ZHubXJkHNgBZ0cXfeQbyVYwOaheG1G
kKy0oiSFjEY/aHnkBIKawILyOUEP02UrU7PbAWMt2JjLcj67T52RB6aeRQdP39iLCtVechjWg54e
DFO5Gnn9o9MVIjDcarryprHhKEbw6pS9i2Igi4wpHgeRXSI11PEQxDWr+Nnm/VMYVuoLCWIr48av
TS+8Z+BaScVaXVUqPp9Jg120HNZHYllj2IX5GOVR+tWljaE8EXX9HDfp79J2jUODffxFWPjDTSxx
z1mVvbP2bn67prj0Y6Z9Ym+/S7zGYrN0babZZ0GeU8NuW+gSVuJ7Ou5T0cK/FnntR3jSv5pxc5QQ
eX9rGcZwylNKfMCzbhfnWlPzXaGB0+ZKnG/dIS4pessfLPqqfe8iZBCtJ/CFTtonsy9qgABb/q7F
TzWa7b3XaAs7P3c3kwpGmMeiILDWBbRVYcbas36b4yF/Gbp4URem4rQ20wq/UUgTDyjv7aewm6hD
dUOFVsMYn2RtLvqyuNnBCo4PTYVHiKXkB2JWME9P7foA6FdvzUVWzs7ceGbpz5+fqUFSoNhAgtrG
CoV+ilqpH+utBLyxfVO/kfb1HM2MQAZD7S4K9YKU3RzWl6KVr7rTEs+S5TeL3dprP7varW303XoO
61Pv3JFd64/2n47B+dUUjnfPSmyxsaZ/7S1jIr2W8NPl3IgRHFgzaYJLS8Vv8bnqQe6XVk+x+Dkn
AXNtTXVWPjdeshNhab22RUXIZZ7t13OdZ6k3J6wPX63SrG7tMBP4lqjYWuiHpErnS7YcWnU4z3Gr
A9fQKrum3/WuYuNlpNuXUdcc9rxT5oPo4BmwdhrLmdhijpmm7JzptX1RB42z4dTOW1PKHsPapb2e
Wg8UMIlX6S9r4+ulsqqxKKoWwKjZIA5DnwFLNoKgIteqBYIhnMPWZrH8AYoANs9eaM9ULaAT0Rxb
natnV52PnZhevprrGa0u+5O0kkuW9u9mERfHDMTr0vfVvw44YDpb8pyq4H9ODKo3Puq8le9rW8PR
DJ9oh8qHQI61yPIqsgUMGvUYwwAzjK5G4o470SOm1FI1unInIRKw+3l6WLJD1r71OpdIjuvadCvz
CcUdKMPy/O/+uWqwL6ptBV/GqGYpF2obMYUCxSmHPG5zCMZILIe0pIi89EmT0RMjoAg6h92+ZFb+
WoaVuKwtz5vChVpJEvBycmhjZa8MdsxGOu9eVDvXH2389mGMtJBeuKKClsrm+L42RE2NCZ/o+WFt
ai1UDsR46X5tllMeH8PBgzm8PBMbz+w6D/LrD69dtjUFsk6j57VlZQMQ64AnytqUZC5vbXMBopen
C9sqT2gxbH9tprpjPdVIcNfW+v7aSD+kdlY/re89W3heoxUr5Ngt73shFk26Vm7XZkmoMz9N0q3X
pmdn2CDFGEEt166vJsP+KS2BeCksU1qztFwNlKqpTzbFAoDkqWKsNovmoNpUhiJC916dsZj8OIqc
nxCIzzWPyILifmqs+S+4xdsEEvpRdshFKMqLO/m6TPUsDX2y8coLDI70UBZ2eGqNWZzDUJEH6pD5
ocDE86pn8VuKPdufdnKezYmcZMct/+RZYRN1mownrSRM1I1h34D9yD9HCvENCD4bAy1y40s65jFM
nCg6UyLdx+P8Ys+54WPHCX2jTO3Hdu4KYuYrjZ83d2qfZtf1oNh2egUNJck2/Ong8Bj0CQp0d6io
p0VVD+EK6jkaOhWPzQ4Vi9eOZ8jy87Fuql/E1SlHS8umF6ur+NmNTxo5zG/kHf3OZzegQP/YT2W4
E7b4rLosucpY4lubOsoOmb76VlqxxqK13Wmubr8Ke09JLP1hzPOwMxQZb10lPUeK95vlunoya/lp
yuJXNwqT8k7lHDQYo1TZXAJrMBob6zjFgQnxgyeM5J+BIlE6WS5UpIpipcONnVSjt9EF5aUKIsBz
UexB5GNKfoQNt3lM6ALuxFQJtB/VHHkHy6PyCfE93VYCe0zTgaxEbMy+afrwwfrHRfV9GXLt2VCb
E0L0yqcKFe3UAkTMwu4S4GUE71VZm9eOcR3Hf3SSBoxb0druYco67A9HCMp1AM6oHDSFuhqapmqH
dl7HHiQ0Tr+heqiXFARsg7+SvcntfMlvnI9Mj1hs2tFHlbn1fdaZtOnSrw6Fe8jdjgAx5aCYo3gY
vfj3lBN2Ng545xJx9ndGBlO2ukcKF1noVi/aG8VbbW+R1HqKrBxUXpbuJspV4w3m56/Bisu/Ji6Y
1II+ZddViL8FYH1RYg4xtJ2vYlJ3JDFrIDdEk08VLJW1tR4qq9V2COcBx5Yr1kNY6jBdRu8cIlZ5
xkZFg/YXH+BGbGMbU/5eM9X7RGl16+nUutemhZHiJYu9x7XVLwH3g4EYe7T7h7XLQH2wJz6+2jQu
efBeb7SwPCEQLa21S1vi6quWPPH1CcvsczSYmVm7yEOhhYvbZ9ndpxBKqynL29oiCybapm5IdMVy
cmRnQ726Pa0tT9e6u1RSGAJOP3316XjzH3svt1HR8IT1wKJkx61BrN/yhMhVpm1SEai+nmRVHT91
OtWH5aSyHMYB4E9BNHBcrwDqHk5hgQvU90tGbnrCfDX5es+ZHIpAetN9ioE7JkvT701IJFFei1Oa
CWa6oo3/2q2NrzRrp2dH2M/p8Kcki/IFTDOYDGskEiA3Xsqx/C0SjCbWc0C0aoA5pXeAMWq+2Bo5
YkrvDdv12tzQo1NFPESwnh1UKj3EHlv70Hxivi8hw9RTdvIEKwikaPJ5PWCOUmyrJCy2yX/69EkS
S115mHfbunyeohGWV+jh/W3uUyGNu1t0xj2ZFQZ9OC3HtRkrXnfUZugh6yXaYBt3JrDJyeTX9XlD
GXnEpfVgL0+vonoH3T3EEB1tW6V0zvN6SOKG0a4ZxqMTxc5zizf6ZYwVZOY6BLTCjFBHkwSxXy8G
ERQ3vOTY04RtHsD6bbZ8QOMWYvO/Xq/u/haZEm5R9kOMIq7gGS2dTrRU0301177WrDe1xny2tggP
LPZzBcHuq6mHPGvO9iHEjevaNRoz5bwuVgNDr6L72jfN4UnLuTHWVt0q/aG16oIr+KProbenawk5
5PGrCxUkSTKD5xtOLp8cl9u8xTvLnnTTp7ZLpdgYouf14KlirxbGfFlbY+g2F1m7+0JPZRLMzYIC
15Xjr2cLySyfWjrQWZPEu+8+w0s+PVVl0uvL5qZJVGWfDpl+Y6M+rwd+Rzh49FSrv/tCc3itpTo+
4OijPhPpHT/Umv3+fUHCPgXnjabZf/e5xAS149eLNv2AYQU2QoE12tODLuOndvSyC3NgdqGEfuoR
QZzWFgF1tuqvD71UPGut2R7/q299mtUUv+o2jDZaWWWQfHLnth7cGpTQQRCAQp2+UlUg6VKLqYdN
gkb1XsdheQ+TEnjNi+V+7ctkDlYZQzEXeVEGUxWqPr/98LhebBpkIxa4FBsm9J9SJYYmZZjdRp2s
7/VcPrcAhY/4vdb3IsHk1hRKGKjIQcl6GM5OZ/Z8AJwU0Kc2FFJhSml2fVenOr42sXtcT65d5Pto
gPeNd9SmobxM/8fYeS1Jqmvr+omIwJvb9L4qy3V13xBt8d7z9PtD9FrUrjPniX2jQEJAJgghDf1G
789m6bc8z057rfQuPzl92YAKGrzkWnr5Ns23ktzlm6qyyo1ieCPAIxeLa0mzrm0ERSNs3Wiy/dni
n/Sl0twMPnx7cfP2arQeiu0+a1LwEn64TbgzfAQPIoOZTsYIwMmV4tAH5q/RTkGwlUe59WBOSD6Y
brlVNzVjkHXF6CN18PVQk9UISnjdBxJEUpevuVjtAx8Du14Hgy5L3QnExKtSWsHe44NAgFsGkg5I
uW3VszyiNVcrksbiAuwkW9rHvfrGvIvOBvTCJtfkW9LER0xgpUvR5NBj284+Ji0EOE17DasuZPpn
M08G7Zm0vv08JoaCart0It5RE0zUslWSDjWcqZXc42CJOjHLtwNuAE7eRqt65BvJZPgqt3fFr5zH
SYRvgMRgDoUO79HTLnoVyjsJi8hVFryN4/jCitAmqJV8l5m1fW4TbcDHaNpckqFDAd7UijOiZV9A
WPS4P9XtLrd8/BNV1b216S9O45+QW9FW6D53a0vXWLnNJOWSMFZNjF6+azFn7opkPBsIzno+IJFE
wuosUuHkDdGhUrryVDZuucW2rdtUluVdYrscN3KtfvF6/ANATDVbb4SiIY/53QD+cS9U/VUKg+KQ
oNZ4QSYRXAnflG1cWfUlzzKiJGoHf2t0114xtBeABIemRJCxLqN1WuZ7J+mdY6oNxSZm3MDUSvdX
Gi4267JtDkYxIQK9RtnqnRntAAj/QKrp+2Tid9BZJV9zt9o1cLhmjTobETzajVlJwPWiuj4rpOgk
ANdCS4IZe6PxtddM2DbyjyJSB3h1ennuABocpSngoVV3MaJWpmE1QxSaUcM6SOwjzJJGSEYEXS2/
qsn31pRucQzPF3GUdRzeQS//GW2tOLH+JvMljEo01+TTkBXKkw7DQ6fZs9xrll0E/sYq1lrqB5cm
LbyT1zPCSBTe38HP1tA7c+T2uqn15gkhK6tFk8IKXjHIZIAZEUM1i7Lc++bww9Zl+9LbUb0mFFj7
hEJnsAOeRqwtmdbRa30cITzINEqKWVBWTpGSLxAB0nUXBr+qJMedNtAPfMvbCMQK8lbljhv6p4yx
iOkJw7P6gClHXRiPBEbUVQi6bOOG1bNjV3DM7ArXJVnLjn5JPxhK+nrs2mqdN8QEyvQRTVP50gaB
cqmnxNIxirMgYcbpylc9d6s3IPV8RWWGIlkNfa9Rbb0osteAsnZB5v2SWHlAiSFAUYhQxs/W6PK3
GllzPtqHJsU+yrLhNKkeayByDz3VYXh89SqAPOOdGUm9Zt2zyPUbdsLJCjeA1ziUfS5vGROEejNA
Ln7oHQLspdoMrAp7Twir8PmsCxBKrtyAw9fDSw/ycuXjY4etH74HkQyHR68JXo+xtzOdSX22aH95
tpsgUKYBb7TVGBCDngI8dPf+iEWaCmF+1ShQmerfHaTBANjvtnKA85WmRdTZwmGwltcITWdbOWtA
KDcSBiyKLCEfiV6M57ksLOT281AMT71vVhdCjcl6bAZE0ZL6AfbyE5HmamWgJ390BhUUqOoaR8u0
T5LbOicpcu2TMeF0irD5XtnOJQ/oZvVKohuLi+IworCEdeG3DiDqvmiab3gfaHCCTW8r5dFw7fAq
ulgEj7OJQOzF6nNs2WfwDwOj7N7lDnbfembtRDc84EthuFW1xl1VGSSKJCwIVNSezqpbbhwKu8hW
RmTWe6DrGaA4xwB0w8dgB5n5ZKUsSqkZmltIxz7nRmMT5cmUTRSG+3yo9X1bFs577LzAZWrk2v05
muUGzjvfUmeCyEg/A61dp0binVSMuNdqIVcbZurOoQV4tjfAgYI7YUlKcpm8NRDuLSMj6CHrG8aM
V6c3use4Q6PIIoeYTLStde8lTSTzvCRFl1lz1mTkfzRLKGLlaNwMl7Gj0xngGO0EoGfhODvXc521
76C+ptD1rZkyr1TZ41V0de08liHLpow+fsWpuk29aDjhl31oEIq6K6H325gcoqDqXNAtFo2R2Rkf
4imZxHP0tFcusl7W966th1sdTj03OSf36nsZMNQtynife5bsr2OLxwgm7CjVzD+aNmbkYQRvUayi
c6hnj4bWm7s+DZh/T4lrX0engYdWK+G2au6xVUUnn+nBKXatYKNlEABgYwdnw9TvqqfB3nB6WhQ2
ax2IK+J74baTyvuIMRyBPSZnzSRwpiQHgQEzpxVpqMLAEnVj8roCgfnfRGpYL8Lf/pA52GVoPpJa
bg5So0+cmjALfg0WsufTQoA0qlvVxU4Rwy04EpjwOXCsvRY01uB1AzNOl2MJjVwQlD7SULNzpQ+P
sj/2UDtcc9OjSrMepiwyBcO61XlYemwDNLP8GF5Jg/TkqIAucvTsDCLj0A0wUoAr3Rq9uUs1/k+p
HkYbFfO6cS0wc/5E4DfAn22tbkjhFIz2rY8VhaFgkzw4LM2dwqp4G4EbveK1Adow++53Qfwqp7jE
OPUvO3Np3CJKYE2hgnJUmenENCjLsZWrSAY+YQCsHGnjitpogHsMKkUqAfZ0QQoMZaqfxGlwi3sJ
Si89JmFOl9031gajXOAhLCkAgsvGdYZiWmBlJu+Fudbp8q6dAqW3BCggNQCroorrITniXkMCrIdo
9N98pOAQH90NnptvLKuH4D7hjQBobyKFp4v+byyhvlX+YV5Tn+su2Zd9yWcSVGBkYSUrR5CEanic
ZXm0/K9ZmmtfkJBHkbN/UiPPOMSd9DQSBJjorfK+0CfjgfCb3GiH0Ol9Vus3Tjg6Rz8wbiFLaetY
RVapllOE/zQQ4+bZ1tXhosThSy8zS8V7GxlFH8rwZNJUuOjaRBXXAwr0NitAeEnZ7EwWvMFy5eYs
HBEPf5rOUp6B7dpIY0sDEwGdflqZcPVp3FabLDadR1gA1oM8vIwg+B41wAhm6lW7Ioy+5AwMkK8M
gFbmLKaK7BirCWM+jL/DVJL2UWP7jJ+0GPiLsUm9RlsXedYeYEdkL41eVocetshaZNXIqsAblwY+
fVJ1ZbjM/6kbc6Pm3q/BlIZ9FsbjGeGPx3YE7K3bZvTgIeXy4FVKycowUphWa8VbozSLfQ4NXPNg
Z0gREnMJP29iatgdUsGWzyJj5q2ssU+2zKIfNOIc9OKbJMEgG7DY99R8wbSsPiYTZiafcHU+CIuj
bj0EE2601Ab5CDDCn5CkIhnU4E2SNHcb/rdIlIvqyfTalafc4746NXS6VZLFpALoWakgp5Wy8Dbu
bpA1Bob+S1iBFHCf+8qLdx50XrPW4BZ1/TNC5agb4nk362oIjJDADSU6EwY7tFDyngQ3xI7GjSFJ
9j8Gu/JO4LKMcctglV8iNsUbbRRwyQ5iMxqJIMHC4u91ZQba165VFIRyaT9MkELGsskpa4FbexVe
D+4qkpQpjkCpBxZry6rKV0tKN5Hs4Uz5S287UMzTjaumM4qtBZ9oKpE8bgVUURT2YzIkB1EzsGru
DLKI3t/j6+kkopbiy8PKtHCMF78yQmuaBViEzyZXv71XyXuhMGI5a0ju3REM589men69HliHFDVq
sQYskkjcf7EZMkVmSQvjO5FNkmLv55KK/8z0m1Jwnx7eGQdxSfEzcDz1g6JDnKQtthhQ/xLHxb0H
x3x6jPMTFoUCL5W6rLoYE2l0KetztdkjtYInE6CPGfsrWgO0W1ao+yHut7Jafhd4YJF0wKibEn4d
8VQkR5KiMzEjKqyYPt6utmLRe8Z5+bL3rYW5uHUqnydqIiG6q6PqWTx7M7IfOuI+u7HU6NaNLkBv
j6E7y1vZKbaY/tU+mm3LQwM7rAKhrryNeFziaYitXLFZ1hWbohUYvuqyrtysnKxNT/g6OqDPxOaU
QESgbUj7Ao9l+pYuGgEiAHPG4lMftx82xdEWjhQgkW0tPc2bY9yChjKDg7heX1XEqKtNWEdfxl49
iTs33yWopavMiIeNuNfirkR1xvy/VhBfmTAA4pmII8SWKJubg8iLRItxDKkaH4gmoo9d8yQe/Nw0
xa1ZWoPYUxL5XBVg2DfiVogfqbYl96f2MnVNBJ1RrlH8qCfbEOQu5/urp1Y7ArzSdgmjAVrds1Kk
NUxbf5eOEJ1rdXhSp65DfLaT0LT2ozeCBMaObyVD50QJt0JPyIjS7P+58IffIDaxvYLsrvrqXHN+
eqjJpCBNNHUjugDxfW+QGz+YALL6pxgu73xzZzjFh7fmA6ji8x3UWMbLAliTY7XT/FQZt6Htf5Oa
RN4ud5hO8KRaNpTupXOR28cEE8ud+C2tWzzE5ijv0Ghsx3WV+Je6UyVgHlM/NL3W4kix9a9lTpOP
CAf40Ua0hDaMdwxhmLpMDUHtkXbS4VgvzWeqYBYjFXQVg29vOIgW3DdGdxhSg2lJsU2tDuMjewJX
/ut1zSw+uj5YYSfVgCtMgJSl7Y3h1VYnAKOWmeUkb0P3NnXLoiWJ7FKWEf2ZeiRDHa2taxUdmJX4
0fIk+khRXyTL2/qhic6bYv9YON3BqfS1aAnzIdgK7KW3umKBQPSFTNirPQrdx+UNX9qyKBNZb2qF
ctvuKkB6e98KdmKfLhq7qLEc/7kJirx4amJrPkbk581P+0X2U9ncbPPCNP92PdjKscAf60cPrtwq
Bh6TxYDcWhOE8/ThUB2Ipp7KRHVQd/hQsE7PuEA88c5UMQa1HtKxvluMDZgfXlQiFqOcrWqoEymg
lK5szsaEVR0xj087u9np+shQolLljexlxG5aBGZWLPDuBO9gSCe7SH3syo0X5A9WUnx48OKqoh3M
r9OSF4VLM1naiqiSdXF9aLEfFI1RJOXUXYstNYK+pIdwnsTdFyfJwDMOYFZodq0LrX4t3hJY7ZSK
zQ+lna29pwYiSmLeMuAavIVU99UUXAqfG9aEUnwkDg41JJzwDX2kvgYtcHdkTLbiHotEPPZwGp4g
lMsceYh/pIN6ckIt2cljf470HIEypzmITkah167h7Oao5278zJu/AFr9C1J+chQnFE9ebNHT1xMb
xgy6X2PnPGIWZ8+YZTcyn108z3apaBFLZyArsnXkuOX3qXWvbNoB4v1yF/PEoieNps9MYifGxjWg
CwlSCbyAd3DJGiNxB/lRUYW1NSgnGroovWJsZx0zMdgCr1vsB9s6DgBzWM/dQ49Eozgw1wmOYfPo
ap5FBYqXseamKnMnDJf6VmqRthPnF7/LNYP+WKsPo5bWO1nX7uKpLo9WbKVN8zPUhmDVZxlK/1DI
/07Qlo5DEt9+kZ8HdkxPcxxpmD6A8d8qiZnCzq/T7oogu34AmlacBGunC5riRFv4k/tJMj9f8SSW
PmZ5MHygf8fQM/XBKTcGBGlkMSwNh5OMl8CmB9+gELjNuWXiyYhm7cnEHg3gwS627eLfiH0iWXr0
5UnODXrq75ebsOwVW6LK//9UjNV62EtX8T6JkYL4MSI7j8WXvNiaC8cA2w8GtAgziIGu1JgHGY9F
UUVcdh5yiU0cNnnV5k3Wtf/C6ucPpfidH0YZ87F5aq+BBVxYEMQegw+9GL+yOELoWrwmY4YczNob
9G9orRBP9tvokFW+L29F9XnTnb6gAWCQxovncZxoqWJEtyRL2TAmLDkoKEUqwMSmQZj4O0syoyRF
/sNYdv71+djDxLn2GbpuLdsV8PSdySrVuEavN2MR6octfohenlRblY/iZotBndha7v1SxkIQmtce
BJClsrj6kl2OFVvLY1x2LOf7dGyQvjYIddCH0WeKjrMBCJAeRF68edzxiGn8tH/+8WOuZKtA6uQP
w0jxCOeWN373INofRXMNUNIFND09A79pkNwQLeWfN8XRc1cFKKc62Hm8+UwF8WCKLFO4T5wQQfAQ
e5cdyxxQ7BDJUk9kO/dnp5Tpcf71U0ueyR7LOzOPZ+bGLEodNW1YP/nveye25lpi83NeHDSf9UOt
zxf4fJSksLBRmy/KiNSs6FeW0YM49p/Klipi7zzOFptLIp7HkhVb4rh/PeuH6YyoLSp+utQ/lX06
66creVOHj9Fc2fgw+qZXHA9n1iqKcZ6rihdeJIRSIGdCI2LyPoXZlmQpGxM8QaHfUaeoNTbnSqK7
FSdfqn7YIzZd3QMhxBL83KLFy7K88Z9equUFWl40UbYcJo7417JPh/3T6efXdUwncn8WgvbrNzYO
bQxrp7Gw+HAtyTyTXfIfYhX/VP1T2TyfmE47X0Gc51Od+Qpd5FwUqfsjN46/Fl2DmIOKreUbLfqQ
JSu2lgHZUvlT2aesqOe2CAa0P5USSYQoMyHy8XKy9s7wVjTheVOUivxIKJtpdVIkO9XJnpfuHTAV
tPElL40TjVzkRc/PWMgjomQkhj2HjlzPqMe16B6I/iPJWqEM/JeuNncapkwMQfQuWT5CwkT8bSOe
pEiW7lZkRVOwxKR/qbM0g6XsUxNaTtN7VUzIwobp1cmjvmksNR7XYv4bATAgXBT1L17dBbv5jRc3
ZUnmbnXJi9v1r1mxY3l1RdYjkPK3+xb5T2cQZWMSgZ1QIl6jpbOfB9bzfvF8liMrvEqYvCVHg8CI
NkVIPswcl2riWJGIgcGSFVuf6olOdCn78MfFnk+HdE4hbUftCirwsYRKgWuAqEGkXFNAckwfrhxH
vPpZdF1uEiXJQdyZPGrT5DDK1qpKLOMgnvDyROd3/0Mw88NQYakqtsTDD7KWiN5caQ5ypRaiJ1oY
IJOiopXdjU7OcgxqLspwE6/oHKcULaAf1bB6Fy/y36hWKXtbrLNZOqlYHEzT5BghEQxLHNKaSMqK
1crVkncNT0L/zDdW+aQ7bI0GBmR0yEvkw1AVb6+r7llwtg0WAAIZ7RpxV8VzKROoTGqRveQhPBPB
J1enBzzWiO7Uczzz0+0XN/XDI5qnrvNdF3MWsTm/5gGLk6OjD1txl8Vll0T8gCUrbuynsnlWJ/Z8
JnMuNcXu5S+pvq+uTaz1VtgYYhXnpe5bk4X9XkMIcKvCmCUL9QwB0uyIzyR7DZW1M81Cpmfa6zjA
PNUowrup9J4DJdkr0znkqEyuuVfWK1FrbJL+II25vpHbBJBe12WrKuBVF4mT2PradAB4KmCKLnFk
7+TAN9ItkkEYLjOz3xKVBDU8WMdK9aoHOFmsNSMaC/E8sXAvCuVL7PYvE6L9yUMG9gn+TblBNa5H
lYOsKEsQPEoilifKHhWI0Czip9CxUBbUm+sQooVgAVvYqazt7x3DHR/jovoJ3/HQ6kr+1qc6rlqx
+y3NGZKX+MCfXE8GKZ5UL60zGt8dovWs7LoeCw5KjTpO1628qiy/lCOYXqbk+asqx+YaRR3gVQGy
XXI22QLohJLH1CjQb5JlpIxCFpmqHBw3RozFrZ/2EErCTKDDUcCPlH2VmfltHKLiJrZEkmSZhe5Z
miIsTBDeyEJvkxfID7lD91Vn8Wxfy5OUXyIXGnYkKHFspgDwynaZuYVZiOq1DOFTczESlVEw3NRJ
BibIqTvmw1Vmn0BqsLzmEGyvUf0a2iF47KYEokvw6MrRN2Q1paMoyhNMutFdRJUrQ/hMM1itsbzH
CjXsR5mV0MdYUpT10PceMwh2hKYDtCo2uZcplqJ4yK6GrmtuStQ4D+OUlAmwPZO2BbuaGssOX03i
tZJbuKJ1rM7oA2Zzfa+iC+P+HqJgvM050Bwo/1q0ueX4IjCcB1RmgnXh1yt0T7WtpRj6ZhiqFI03
wPSZpugn0wLqDKxV2aimGtUrrOCRwcABPHf8/FJAtbtUU7JkaZ/7KCOG2iFtZMJNy9VTOuqxtlZ0
TTmJJBu8/xRmbSGtBweWu+PHBJsRNXhpXQCjttm3X6MufddYSgcXDt2fd0uHzwwyEbRCVqAS046/
We784qeR+nWoItAKCOK8eH0C7BodrIdRYS3ZGCLjXNhpe1LbsD7EcZjdeAQKlP9afqp6icaVxPpV
1tqXEtWgqx1ED51ZVFBfpfIpbFk4shB73Iqs2MFS6Cvy6+m27Fctxh2rYaoeKjGmfCFYruk4VrAp
siRot/QZmw8HG+k3Kx71szhVWenKzXL8A+QwnDoTZNF2fHCKzfILai/64/tjNJ+31Mb6oWrqbSoj
a7N2sVhuveQZo8KRoH1WMVc29TNEi+oJ7nl7I3R8FDmMdusnTOsgQyU9Yk1TDVFmafnngyL7RbbR
48I1EKA2tB8iFtOmBIPugn5aeyk7wsp5jNqJ2GGhZHFEBjMCzcatUHWp3iO2qaxFVtyeJJanT5UF
Jmy6P2bfA3QppoFeuDf7P/PfiaPU3ZtZCedsun+oToPISwYHf3raTN/pKKeITZEU3gjDfcmL1tbX
SEh+KBS7xZ4GcsemewA4AwLP61bgurBUyAs6JbV8L0vPP7Rm56Hx7hff8nwn9oedX+5iFdWmYpQs
AtaSjVs48cBj5QXepZmSLkL3xNbc/YcdbRtjJ/PmuWa4hcIQnvM+wcNwSsSWKNOZZWPZYKKoFipB
hd/gv1QUh8y1l6ObHnPA/8shsd2Br5CV/efT1E2GyO29v+Uy0cD1p18naouLDFmuVpe4nngULDvq
Rg0DFkXKazAlKQITV5EdXBfFwsDtIK/LIcH1aXcuo1y+WiqJLRz0znz4GtaROTi0iar4eeHgiTFI
0sl6M4Dioywl9n46VGTFhWtURw8WQuDzoeJqH45IVH3b5AA0Pu+YftWQh5Ad72NmvsfYk4JcGu34
XA9FfLb7AMCJgvJmk7DOKLNasY0yX3mWc7+72Gr5I/UV+bkzM/lZ9ctbQwd7Y20apguig3z9Wg39
L6us1bMJtOTNTjgVizn5NUbN4C0opC/wkb0HsVPPvaubheaj2AdSeBtDqHtKp5p9+RZ1iv6iuEH2
qkRHUYVvTvIsVxX0y5tfxsOl9ZT42k8J4n5qt9Kjkk2zGlf02aDxpqyoA9GUhRzX/i1HHe6lNrFL
mEvxW+KU6GgrWr0WWa2tuoOGa+om1w0U8Vem0bRP2FghXWT06jaAUPlWtdgiyPD19hO/8g0oWL4x
E1c/9FhmPuZm/wKEpvlq5N9Hu7K/GJJdn5I8QDrJVJuv1QiQQraM9BERHbR0/faPZ5n1VyBb6mYM
cRE3K/dFAXyGhm3dgfdkK/Tr7Yg1LHzh/xRBi/y781OZaligYpPxkndOucWvLUdhzspeEskwT1Xc
DGhut9mLCmP6Cev3ldgpAWN7AYHxBSavfBVFpluxvmB3+V5ke9QkjoozRGuRLUNbfxxZpRM5ccam
k68yWm8qjOizN4zgEjLD184lWjHQoksXFTYzvRJ0D5sNWDxkPZGW3RZuZ53EnrZ2na2udAbtDreT
0aXnQTAmeGvlol3D8QlOImsFsglMIWjPImtiRIQPpOpeRHaUhu823/ybyA1t8kh/nT5qIfget/cO
ftBJ9zip5WvgQiP2XeyqurR4BOizRXaivedO/RqFtXwGrNDdVbXmVQlRlS8i+yIqiHJ0EXe5VCY3
USQSHZWjwITAUDYqhqsZ7rGJ6d1F9RA62mOq36sq29mNXWBYWG6RMc/P5mBl56CBLDeJBednSSap
msJGZlYeNqHTIjpuBtWDr1hYgQ/GCwph8VfZKJwtupn5QWTh6ACpV7O3XO+RpNRasARTNaUd3BWa
fqBq0h53ZbkGKF7EX0FRJ3vo+NZOZe3jq2lo59SWjGfdT6xrHhkALKZq9SD/HkBLHvm0KVeGdQpu
RGzZUzIqsbsmgleB3/1P2VJFbBlS/btoVWX/T8erNQCYxgwfyn6sbr1UAJfObKTvQHXpfIl+p7L7
qved+VZZPfpAqZpdEl8zUTYuYhBx3filLey7qNpr8aUMNOe9rFJ5Y5ehcY1zBwOWskQtBV3YV+hI
PyXEr7ZhtraBDV3knJfK7sPvjQJAzNDs6sHRG+8kmVa0D2JffkZVpVyJ01vju5w71c+GdSNgRHqI
DuOgHYjZ5qju5sbdMdEc53W3ELZU0lWUlBnKuGhUXXL61IuZ+5vWVcNTiTj53x1zHbE7X0rhkQB+
RsZ/I4+eHG7Efh/c40WcLbRsCs0COmFh6cc5K3arjhL1O17tYK7pKerd0CNjL5sd3O3lFIaln03g
5SfLN6RtrGQqtlSddTDA+x7xuqkuiqZbOzNKhscBH5dNW8vVK2+jDPTHtr4xdr6jzSP9qZwXu4sY
kvaZsbs/m3Wm/4STiFikTj9P6+OlTSILkoo3bsuiKG+hWpcHXSu6U2DXBu6+bo4tQWOhjwVYlY4P
ZqaaI4vltu7X0Otfo0CXfksgLecLJamCVFxm/Bri7rsvSda7YlYJasfK+OybaIMzRPEeoFDb+2QS
FZclNz63cWjsCQfEDzZUIDDOlUH8jI7MdEf/Kx3wN8iH0i/VwwcZdBIjbAbhkWfrvxOUkdWmffGw
5qjqp7YBs4xOcfXi1MwJm7ZQHsBtNMBzcFiCd2VtCK657kFVNTyoemuSNJBj3OKUJjmLLcsqWQJE
AuHaRMi64F/zpFid85LGzrsyhNJVbx2He4B8b+nH5UlkGw3ludQKm6MatghTKYzLjk0O1C2rbOfV
g5C+KjpfvrZF7r4G5fhVNTz1JnLjhAC3VONBVHUU6xwohvsocn7r7es4j5/0THVf3ZG1xMyonnPN
sl7dfe8m1teQT+W+7uV6b9Wd9y1T92VXmt9yEFlY5hTlofO67B2bu3VrBPYT88gLJg/ZrXQlxPM9
yBtN6yuruWzaEWSsOOOsOzFZ+j1iRwMvEcJrWqD9FnaHBmJqvuU1r0uFSiu1TWE2xq7DUvDWTAkN
Y9hUeCNvRFbsYME2u1UjbltYVp8BO3FlrylAN2A4uiJ2l920KTGR4j3bknZNrWJ8Igrw3uTB8G0I
JqBHDZ8DHSgk92L1PRy74VtfBsa6n8qDqfx/17eRXFrqu7bLeYCnrSvPRvDtP+dfyv/t/P+7vriu
WnQwtx19q6dGuO6YsN/zbijvqqWre3MqQy6jvIsdKZPfuUxUQSiyuudT2adj+XIiZyU5+1DlmygS
Y2JbOkUl72gZyd8yGftoJ9V3SzWxsw8dZ1WW8A28/EFKagPCJJyvXik7b2vxrm9adGw2Sa9kDyLp
dZ5X1r6pK6UqtqofyRevgIhHJyUyKLTLl3pKRNbUJEj3cz4pNi3TNbQe/7NXlC9ZcYQoQ9vunAYA
2pai+UxLPqbTG3v7Ied2fW+x/0CRzPkawWeiUeXp0XHhkqq99TSYrfNdQ4COaKHTPRi2jeFohN5K
FssBq6+wiSEeH6tc2mmqM35BkaHbN5xVCJ6+Qcs6imv4CXC+tqiNK07Yzs1tFBa6pnNjXvGgctde
wY0YuA5o2k6t6v6klj6a3ZPhjnDUmc11DD+DnMvkS+wQSYtW99YGZAUTvbWOeqzniOvU7j2xIumO
QHSzUQ8ONmLROKLpoqEdgwi5pa8YgsCLCftyLxVJu2fyhyy+9qfQ629IjHRfghAn+Kip24egapWD
HNbJ0e1j/eZ7Kp4YUj6+xX78B9Bh8oeDfezgT5Kuo46F9e8dP5m91jferciq6p5NiSYzPPQz5BKn
Cpo6UZEqIBtGnd+UGF48ksnytnOy5ibqi2oYPG0xjRwwQEOcJpo82YHM4yXbRncPsQ581ar4EdEh
DCIMjNG0Ru53+KCVN8Nron0BteYaJZAqtF4fL5YNshh2vHm2ki44ZkgZnx09MI6EPbKTM4zdKSn6
/ijJQX5OtAxjH7cNLlHlIvHUWfYlyge8XkuCJEETubuwrmUcGORyZztZD9EV0WUEoNpH1ifybRxa
zd1F7QndYLCD9DiggYq2fR4brH4wd+5fAgN55EZftY1PUMrL5NeKNei138vaW2/baHmje/oF75l2
VQRDf3XxoUKCOo03xeAHKGGhH8e3CcKHG48/osreuviRvbN6XaFrE0xc+zF4Bkv6JzDl8YcUaT8I
/EIvNzwC5Z6t7pKaj7Pb6ft2OoMd4t8BDizH4qFnQmUOiHQCMfmRgUtUG/27A9aAKWDSndFG7R9L
jNQnNf4R0bXy6hhDgxQybwAzo/yQVApCMoj39bcQtRYG5f0h1aXgxZUc62YpsGmFEbyvt1DuDLc7
tHE3vOsmcydF8V7sjDdFGdIM2QC5fw8AAG69vGsP4ig1jI6l1imn1FK6DbHE7AQjKGSqOiGDDQdD
DrdezUX6gCCiqCK2PhSa0x5R+HnPUr1PhD4hF1jOI8qKwoaHxgLeOsEx8GbkNVaOtdS8NRhYnnpX
TpCv4JYk6G0Tt+xgekxZFO2c7VBn+FxOWVUfIC3pRnYUWTculRXsxHCFyQMkOdNiUjAlaurj95Tr
Q37unajAwYItkSx1xJYow2mc2pUKRKlLQWP9H44bEYzKIaj/r3OL7IdLW/gIHBkJrT6ULYeI6/dB
Pp6S+L0afP+FPtddZaFlHFUXbkWbas+yY7l7rfOl9ZjymC0nCx/NIjuInDhI15znukmcq2FIB6SL
xpvTVFAK67T+0vZWsdI6y/tee9ILhCLnl64ou9SmO0AHfO0pqRpQAVHeJgn/EMx4QB0k/FEEZchn
p6rfJ7v7dWQ0+ZU491lGxP0KUaC4pkrh75AzHVeRLhfXZYfYywDrbz0dS56sttZy8wZEBufm6Qzi
EFFxybZmb62srmTN8r8X+XRqqY/gC6nuWwxGFcHM6SLLCUQ27uQDi1/haWN3knVpeg8DIqxDcXyR
Wh8KiWo96ig5Psbm1PsqGQgD3bfnMpi+WCrF9sEiVHC1ZIxLQhmp/zk7leHU3V2DKRFlQDCVLb5o
rIJMe5cdop4oK0o52ekdrgAiW5taug2Qhdk04UB4vyh/BBAXnEwuvyreAP2tzYc3K2fSXg6V+5yO
absBKtbe1SZEDdPqkwdbQ1QlRMTtOhhtd8hA1aLgGIDZx7bqaMQOmiBTL95ZcnBLY7nYJcx1H2W0
dokYEL2OjVIisJ4lr/w6f03M2/4SmSigGKOuf8NT9N2tYvNnbrgnmUCmhxIOvKaojBhKv2Z5bSLf
R5CBBY3mTz84FzdNs59aFX6XdKLU9JYA6EENGUaLG5aO1IKBpGfyP2ydR1fjXLRtf5HGUDhKXUlO
2BgoMh0NCgrlLB2FX/+mVPfd+hq342Fsg22hsM/ea821FONz2I4dTHMWENuzkx3X57jACrg9WxLh
eQnl0nnbs2keF2RewpTbnp17K7+2ivjI1r/ExKO8y9vmcXsuFQ49J0BL1OTJXd2ryjUlSYj7kbkk
d9u97UYtovdFV5vTv4e2e6ShxkFKjs/f3/r3rGoX9iFlEOVtj9ldDG7S6fCdAgf1/73u3/uoY3Hb
icq6CRed1y4pqVQ4kR6nzK0ZEYUMT7RcO7vOoJ1VfFR41hPtkC+gYrYntpvJgRrkK+trWkWZm/2/
39FC5ateash2//tn/vMS007xkG1//N9fk8R0+NKe6+Dv392eDvOUt/jPKxdLUXzisERgWC5GsPXP
K2OLRRAH639+cXvi71tuHzAu1HDvCvHy9zFj+wT/3nx2M3bB0B7UUxf3wf/5nf69+n/+rvZdRHAb
/n6GdSts9/7zYdcP9/czbc/8fdOhLu5SwK5YxQ9m76jnan3Z9oJQtLR5trvbM9vNvG3+7a5wBtAN
42+XidCtMox7qg3i1KbutsuSxm8JsIgSrGZRV36aVTfD0EPTKNWTFYfLwXaHP8hy5yAHrKgmX1LP
iI4UFnkULnwwdxxOcd5/t0Xo7qmZzg4I06TRk0Cz5hVl635ZChHZ6eApLSdyQLMCHL7j0mPsSLdy
2uyFdeYRE96z6KTrSQ47uB7zUxs2iIuHZy2a+GPY/CBiZ1epdhc7xX/ZoHqiobPL6W5VQv+Mq/Gi
MPWcKyIRZxAM9TrwqxSGDhl+3yM+YpapbnZOFO2h7TPlXk1Z8tbkGd034VlQixAvtz40ThKbVJ7d
/n1MI8TFW6qxOP37rYhOXlC0IJfITVXutyfwoH32C46rppdYOZfHrnnscjHejxRCvd3CQi9Zko8L
khHgZSkfJHpWakJWSMgh9qAZbMgO/eRNWE2Fi97QzK9Sm0gAW2/mPHxoR3z8RXW2o9FE9c9NRbfY
x2M27fUK1tj2WAmB4bCQskbD9P8/NiwUEiBN9UNDil7lmOFdsd6Ao3Bru7nvLXBNeQ8XZ6KGuV/W
myQ36qMz27O3/cgZxLhPoVFgGOr+PvTv8c4Sr4nZGzfbQ47S6HDJpoW40K7abY9tN4Ye6oyJYDZu
L/nPExDzjLn7+8bbw6ZeMd+dq/K0vfH2WBiPnuX2RtDPLRPr9UNuTyaZWp5NCwDh+pBJW/1q20ow
RnH6UNW7CkPwfa9pyQMz858pacLTqBm3gMjzy0RY1f124yyw/sFamft/j+WzLAlxg8yfqUqqYGkM
DTKvh5vMzMx7mv3m398dEmu3VCHpR3HfkaLlsGgLczKGFrN2Dn9/JiGp2bdVLnx0vjwf16Z+Xovn
tHPuFpfqQC4Ns6JmEPeumyl3ZnKO1h+MJP2fm8ls3we6ljezyNdlIX4f0v8QZvx73ZRBOcoXTr3b
H7LVyiK7Irkn8G641tUc/N2jljqJ0Br3HlTk7q5qi+hB0CR70NPqsQ6j6by9bLuhJNM9YoHq4/bj
9loNynpgNijHt9/aHsNRkWNJyG5Zw02+q0bufV4a7j1c7uXGMIaPKGyhhKyP63YhSZJKvTB1cP5v
L4OAeWJyH99ur6Dyu1cTzTgnC/tfNSf9UYlc6x6zqH1Pgliz02KHLINpse+3J7QeuKdaM5zZftye
AJgirk1OwUjyhgI5Nu4ZJRuGLxPOv5k0L/9eG9M7Jcyssw+53qR7Z0YxAc4yfqhxQwTEs2Q7w4aM
5tt9E+4N14AcDr/lAdRz8iD6Dm+okdE/mOiHOkZOqNCaZbLdULsspGWR5qkvE9VGHRGHpxAWEq6k
vhDw8P/cW3+Er/da9mT5ka3hor9bo1VCwqFvtnvENRfMr2/61SU0rBLG7d52M25CyfWGRS3Cye1B
0LXDwdWZeE8pwJdqfor/Cq9WnbdK2d2+qfpCm6VnFbsaH/7dUCNjddh+LjbXgxTFq1iNR8PqpGnX
j0A2Ec4ja/MfmQ1gN2iQNAXg7t5sN3rTTwsBR+3K3/jfu3rufiWZDgOjK8E+bk9LueAQ3e6mYGdA
/mcpYw7A+QztoOz93WLOTARJBmckdSxGiNtW/Ps0sJfz2pU5wD4h7gCHGfYFsVNmQ8FiN/yZB/Ed
QovIq+YwEf8VmNpjRK7jTTXIN5vNek6IA9v3mviIZ+HuplVVm/FnKvfMGafYbd/339be7m3/AWZY
8U5EbCuFlLSzOuhBm0Xi2BPUdmMZVX2yWCRkTdp6ijocRmE953xr05xw6GPqUPkPswtoLTW5A5B+
UcwgbTExr6a0clVc2+s/a7tXAG3YNWBBuO5K7aaDbBE1FoMuo4bEl+XT5T8bBosy281yOxCKtuYr
ShHS76fh1sTmlyhiZWeYl2psp5sutsa/N4ZIpptQX7dcMX8Umt7cYPltbtyyATq+3S0dV2q77e4W
vbrd224yO2xQO7nQMFbtfLXGsdRGg0GHouP/3LFq1y5PSQEIYPWIrl9zu9m+8L8fh8KALKORmxmu
HqZl1Shum6PaPKfb3X6h4VUW9hz8+89s++m/H7d7rjYSb4WBl5N3BSeQG2OV/f27MQcRHwZhnrNV
e7/tB9tNsv44MuLYL0l32R6qQ5Nwh8ihGtliDeSWaGApkv+vrKpfuda1pI8aJR6w1TX296496OMp
A/KFSZ5tuvIhGkGMwXaz/ZgmUIi1RPlpKSnHM8GQvbd0tiQVRUmns+1UgUFMV19NsxcVROvG5FMH
qtOwitHV8EDv59vNpyetXsG61CPkxlYEzmGlnxmd7/RC4hvNbouqiT0YZQxKlzq+WGhhbqNw8Jm3
d944F9dC4xJRuo0ZuFBWz2rT+5wyakbodBbrZjiBG1iXtov6gPtePy4jCUKWQyat/dq3fbkXDGFQ
sQ+SLJYu2ic9QZSi9BRZMB9BJhhwweWkkd4JXbP8WZuVXaj0xMJIfQ/7Hzzd8myI/FTWNf07IomS
Trw3Y0Nm4ZzvwS8lOxOjX9UPlzhqVY+LI87kuKqCDkNGPFwAv6InSRnpKiqj1yilqYKXygfKluzH
Zs2I7g1UuLQoGE77S62P5Bs7XVCDqOgceo1y+ulsNowjXaJS+P1FupdozlI/IWArLFMVrikRpYlG
u1qqgG+NFDo+oZmN/ElDHNkqSip/WkznEMK6Uer+2OsxGwEOXSIstrSI8Yp3o0AXM764ztq6JAiS
eqz7trl0r+cWTYMdY1unMjsYyowRWEHvP4zKgYpi8Zk/flA8xztnxr9fK1YGmwiZjrNQewq8OQ54
NOSbfPGodOdj5jxMIJCOTDzVC2Ja0jMcEhjUkn90jUsXz/wQAQx2Ikcla2sQMKdwPcXKTx+SLdNO
t+sepKdWf5vHyx+TJ/2y40LZsMhW7PBa6cNXU0BH0jlEfW2UhDXNI/PG2CYxR01FQEP0UmUdCbgW
PjEc3EFOO8EQmMKXTM19q1+RIrCWvUnvX0OuFwGUV49cZvJBC0Y4Du9lNW4CE2KRPqqcGaKXeTs0
yr6IuvBhhri+NM7vOidVL1Kjz1kq+95hIThqMlgLQGkZ8Rmt3N50428FDqtXTWQTa9Py5jY0LGhA
asofm4hEuEZGcjI0Onluqj5AXHB8Y86DMJZPs+bsCcJFPhIjxVKEyrSVFZKSfWWNNuyXZhqCOc7r
veK8xEpZemZahLs2L+nPyHJvWkp1WWL+4NjTGUw07S6a0h405Xwa1E9W/rHvzrbcDe1jlxHV2pLX
RT9/Z7n1u9ZL8CwAkhyD0ONevqDINYAdpbFPimfhUQ1q/gJ/1XMJTPX6eSq81I6PplBUT4LsslLx
AkisEYgkwXzl1EeNGpQp6SsOxFBVG46aEZk8N79GrvwMo6YF6lR9p8vbomfA1/L4C3FuEXT6MxGK
zxK9JFMXaKnj2QWZus42+mlwAnpt0zzYtMwQAVuh/kP7BoSJ9Z6O5rWaGNrn7kXovKzQxltDpfrn
nJ7uJKnDfd1dwmUgQLacD8TzWqTLlvFx/k1yNv3qp6wcPrSBQHm1n+9FSuU/LCuut6IRSDQ6gz7B
GboEMjmgGQZsGLFP+G01AARLPyUbyWtrQoEVQznVE0VWLLTG7w9sezXIbRr+RAqcjXrfFmb4QLZh
v2O0k/pTYz9bUxEY5cCJQAFDm+dvZNzngeYy8O7aPvG6rnhFL4rJsWcNPWUJeUmoN62WIOE1JxZl
9LTrlPwFmP8D6DTH616lBYGuSTJ89+PJSfTvSsm+i0T/6hqDsMAWMr/KGooO96Ech3nvFAwLEg0t
u5OjI4rn6E2jCzoVwP7GuXpU0+barI2qcl4HsX+MziZ6YeQDx0hlOyk8uHftblKs1e5c38k49ZLK
oluyCnWbaDpVGheFAo2QBbwP1gtnTSvyU+3UFsmdjRDDq/PqWmTVT2HYp6axPruEhdck7mMnLwKh
5keEKvSDwp68ljHEV++MNz1pZhGo6qBBgb4bjBQizyizwFJIo9eVfvYUs5yC0FC+HMhGcSgRoifG
ThAqpfe2dZin9omYN8bQhTjQBTiYC53MuHwuJ3UvSPXeO7GFfhjNSmKymynVm6tW6Y30o9hZGWK/
pBFDG89f5qXPA/gzT3G7fFWT9apX84O0fL2wmr0VTbcLaM7MgjzXkT+pWdZtBcbaqTo4g5XORE10
pywMkWlbhzFRAich6/59TuoPN8qfrHq4TBaaRnV8ifv82KHBySb2ibTv9iDZQNPISww4EEEbYLQ2
N4OsZgWutIHRcnxClTfzY9NVI03cGWYcfGigAWRXRObH3E8fZFMXnp0rz50DyKZP9PeuyL5GcHpG
M73jL/uDbBddrHFYZHIaRPE0YyP3c7X6VQ/AyxM4TDJDUc32eBSEiB0qxgBo/gx6R91yYAAJTK07
RcPwQKYRGYIO/fGxt/90ogNNwRWWjG2i3ksB8heAsqeIkchLtQTblF/0vnzIQPN42jKaO+G6h8ly
T+9FB6AP2tCpmswe3n6GWH5GHhGTo0ka+5lQjOqKbxgJnw02XeeIrEM6O3SFe/NLLfpLpo5vAx+K
pd9rgggD0mf+4rbKmTPfI+Ky2hsGm00fXTWS6StTP/TpeJyqcN8du7Hcd2wWThKs/JkdTh6zvYT6
fwQFbNfXhC7VsSdPTe0IFpvcS1bB+hyMjHlKuR8Tjt7RCf/kORHKGfq0cmpfraG/6G5/Pzi5T57D
Q91HH2bBuhELGdENY/5u46mHT1pJn9EMKQ+C6M+FfYOJANj4krKh1UYqmmnnGCoC4+EgWGecXFbL
VXElerSlDkhUelUcLsOr1dNUXnJn8uDw3OXp1HmNDRFQFQiOjCJ6qqz8T91PrVf0+Rg07kBiJKbD
NlZPUnV/2QZF5BxDzi4jeTY6qux6CD+GnuNuGfS9Bczb7uStQfcOckoWgLizlJxpaBOCEkU7BXL3
FQYhQqeIFppB77CVBhvZZjMSebJwQteKYNBtF8O/43gyHYugeOwKGFEyU9S9bsBs6NrkFwHwfQjb
ngscleSD+61Ow3DRAJGxGjOPTtg/KWIGu+kOH6KHND4rCbqX4aPt3H0kQYp2CRnFbuYGOS2ClgFH
jjA+KFWFg4cirBGp30R0BAZVLehYZ8dikc6JkMlXOwHewxV8kPW31lMbzyOHZwVfJ00uQqlImBth
KKbsLk3yS+P0E+BOQtVEfs+SNJcoqX4IGY09oQ2MlYznsHMIKil/a5DrnKXFJaGRCBYmDvmc5e0Q
NWeLYjHqy6t0GRqSLwLq6hYD0Qu19ovD0MI3ozUrQp++ZpMVQObI6eq4XGqsOcicYU0Y5GpuESCV
dnBUm9dMbzg6Rt9qF/XOlMVEMZ5nnnCowawc3UaU/Ej62f3ZrFZCljnBe5vGZ7Mad5puThRWhGYk
NmwHa7hXxqk+JUp2b0QU5GTSlrpZHgw6U02zjBS0sTxg0jY6qwhoCD1bcfQbvhXs1AzNXqw1HAHs
NMoPTb/PpMpOoWVMJAP3TCuvRQ3GDMS98HLUtsfFjNqgg4jpjqmfLuZtO7hoU4c/pnJD1PIlIZi1
pAkN8BHtXVbvsDLep1KIvVo270AWboZygfhcrYjmj0YQXD25Gmb9Kn6uhU0lhAbKoUngNWpE3Vkl
YCaRoJfOAdGSSTSkPfqphbnHmnGFmJ/pAAJSjjOZ7Za+F8b8pKvWpUk5AmO2cCYIlWAq+ce0Qxnk
PcThYhdr1iGxpo9lukE585yjSPXIBWl2hcZ2Ikr8ihMD2cjCet3Cq9TPawvefFUg863aNh96yJve
nRVtbxF45Lmm8igqsZcAbteTVOXBQcUKNSOgPqx0OdI/Mk5sinEGHfguY+O3binzPtQlsGQspBAN
WZ7mOXg7KkLTZe+vFLwDFCbEJsb4V6jx+ySGkZQZP4bVl5410e43oSZx3qSFaIIX1NWHxFF1qHJ2
kJFy6ikue4lt6p80XP6QoVyfZcbUWmdwPxNVlOnaL4B9RYBUBgOloQVqVpnrL+wSesSBrjPYd7KD
MOHSatN0tDXpUAektQ9qroOe0r+lWgOOuj8rCXtb1Qqvy+vnNC+xI1k3gDGDpaJ+HnuXVF+aFJ6V
x4eRxHGoncvVQsJei+9Zc7/qYkkDhGw1u+nwYJfju92NX5BEj8s8+5aufVRTYkJLHkH0Yr4Ip9aE
TzKWPnMQtRaPMrMfhs7BlpEWt9IZGKA0KoNs9z01exLtC+Mp7H8NQgXVDUOUBDESd1Q7DKa4vM1N
cRGaxaEb9eQ5McdoVfuuZtUhq3IM4kS9J3DkWZekYrpDuY/i+VccmhItoP3AQIUAlzSE2by8Oe4v
x1IQiegri6/oJ7/vUwpsCkzwdVGQ6lUwQ7El5tyT7cC8IT4odXlb5s9g81yGneGRfdJv69jYTanG
SkxqvFRPyp2iW4bv3HQRwE6afmgXyAZ3BzQnpb0bG/VNyXNGLYN+CCeYe1NIGF4OBq2xBz+S/Vfc
IL03jRP1RVfmFBij7ZlUlay+xjs1O1FJm1CHc1KqEtfXKmnxNuQh5K7ih2hzy8bQfMdJv2c7fouZ
U87zUPiKhA2Yuvp8sufXSiT5LtQPuWAgXeJDxYMa7SxyYCoxvGVltHaoWfmHKf8112p9LgjMSlqN
Tit5dcohxUQ6W9nzNHH1Nkn13tcjJYe0esaEHePhmJBo13ZhKH/XIRkZWVxf+yjeGwSJ7N15OteZ
/jtXMOzGKeT3lTfU9F8okp4ZiFd7BY2K13DE71zFZm3ociiNY3ct570LBXieabej52qCMIugs1XY
AhucCDlTrbTD+5eH9EKS5LsK84tqK0DN05pkodBk9JR0xxjAhodoyfbaSv8eDbBT+bNm2eUhqrQP
W1OO9jLRP3FR8xj1d1WBOoXX/Q1v5pOKetw3enxdQA5D9s0ynzRYKATLXRsT4Xo/cTXlUMRwWH4i
iUH6LX/It7yGLhHLCecojaDzQtovrjad5xYYCZw5suSN9k624rPknwUS5SHJXP2grJHLcT1fclOF
+p6Uwz5JWKep1P51Pb5wjCIDQVS/ng6tXRvNB36PKfgQAb6NT8QKPWeargQkYB1eMJKG3tiEqIe+
3em1cYxXettPdjFQbSJMNRcUZ0RXY50455nLMpVTVGhQ8HJsIrKl19u0yGveVUv/aDS0VAWaCRq2
vyo2nleOxoOSZ7QMhfEmmVtq0SgD0n9WnoobXWJTPEWLddRyCnQREcrH2YkKANIea1hHh93aDAZC
Y0jCNKzu3Th6qP9w4g2Z/Iw4K6dYPuSClZrV4qdJR2JRhPoWtwQ1zHpFHtT4BIA036Phuk9teWGs
gNFPya8ij/qAReBlXMmts/GofUal82kP3UunsmNm5gvZF4+6VQYiIqeQCGAo4ATJzjddy9GCrQuF
+LEz1LehN38rtqSvjNKtM8iuS1WaMSnXf3tJDBwT8tQM16yBA84JABncCm/W3sN18eoo0WWBVAhS
+5Lp1kLjrvuqm2nf2MpLTiSxZ8fG6I8VhbdqomYI2VuoYoaycrGKC9UzRX5Thf3vUmChiIcFKCXy
p3Z4tHNxNgqr83VloKYqkd+rAKqnVFECsebzDq62wwpOFH1afcVFfARccdMm8V7NzO/YaelTtUwB
SVIlSjE56HN9zSwCRdsmP9WSyNRBrXeowj8zrUMuqpPQbSa7NGPwnPbo38IScLC54yOch/jOTkpE
wuOlVDT4TpYWe5gew9H4FfZYKMLwZymVJ50oocmq4icl+4CZWJqL7iuRihpr1K8z7LHA6LUve+hP
ups8ViOTdRyA3324buw4/5g1+ZqV+KpJW4B+VfGdk/E6Z+NtlSLPC6NPSohPglVjz67k3qznj6Fe
fXkqF3KlcFEELhXscR21HbX52qmcDkzx4sCYac2qiU4AvE43If5wTRIpsq68FDlxSpX5q3BGwQRd
eV+i8aI2IKTd8lbnFC5s59BXleMXI5C7st8lY/KW5K3wfxqz/jKN/HdY12gt9eqhgNbY2wUnF6sl
bcnsweOdl3LcheTHo3LCq63VZ3xGj7oiEafj/MVlcZxHsIQx2aBpqtLUG0rJ3ojmfBFGoDJThcEV
4QUpR1/1+2VKSUpMsv0S2WcclJ+WaD7yZbmTcL4Yq1m3HCGvVgatTRkCt6zQYDrRQW9T3x4HBMcK
aVHpcsW8dAO1djk0prEzwRtw/dHIo8x9R+fokosqj2Q6QNFHBj45A5B1vlRtuL8mm+aNTT/FM6jo
2IvLWyN/GUQWEKB638b9WywZga+74DITMYWwRN1HFjsK/onrkocHOuJvod1f6dzehYDyWSXgQ8sb
bUcK0TkXxWMf6+/FZAkWejFlLX4qx4XyJHoujGXyuEkFIpWmDM3j+shq7JFQ7be6T79Y/T7hAu1P
YPPJVF7CAN/Lm1lf2jp8pzxAjxFTooQ06i8Kg5xWI2xlmM1s5xT6EZURbb10NigZmoh8SOVS2bVy
Za35OhX0dpfB3pOXXQaVaY2s6Sd3XyygaBaRZ8eyvS0rhQEBf2DnZMoX615vxgshktA5TouCb7IA
WUlIVjQ50Y1MRhaNkBOY7St+nZrEFs/mYe4K7UbJmWA1OBGYRNgs1JxYxZ6hHebZbU7Y4xKvnclg
mjSj+KXMHdB4O+sO249/HwNDn3JcdnkY2Fg4APHXOteqnrBxu6jIMljTn6Y3RyTAuAmwsOxp9ht3
PlU2lnRMTh8WfWRNoD+1jUE58n32i0ahOoiQTh8Qe5Y2L0vedgdJhd6OXMNkSwMy6R/JF/4c+nx1
dnH1WZTxJDTpHuzwxyaz059z7RMdGdeaDrlbqoqInOP8XRkAqlYGpb01an/C0uGgocIuwvC3kYrB
p0XkBGADhGsAcVZLvpPFaclpbpJxLdli5RzbaPhC+yt29S/ZId+eOQmHQ3iCxAwgnY5V7+qvbgb0
29zXs3LbrG+XrBMYw0I+NUK+d50X+HlgD0uSJZbSl3N6WVTrV1Hf1amQXpqPj2XE9Dl3nFNbC1qa
9l2m4ya3ne92MoH4R839bOYP6To6cJWCtuHUnoUajX7XGhwRLinwuMpuyMcogyZqJmb4fUBxPXJY
G6dSCgJ1TFZvRyOKBbAJlB2qBZFAs2uYqJlhQ2iM2l1q1ndtKt+mYg1anFJ5CI3iZ0yW7raHtBHR
3lZNVspG5HKBnQ3mA4axc2P1LZntWzf60TuDmWxLHprDgrNOnJLTY/pYjC+hkUAXclijxZEReVis
vamH5TBVk++4KWtn2xw9ZqqHNFG118zlbA07ltUtLZapIB9KS85ioPtiSXFljf1kqcVrVzj5TmlF
gtAieoMxgoXd0Q+4mVQfoQenwVV0aBM7ROeQJtXgr23PndQxq+v8j/V12rooBEOaWXYgyJTf0s8G
s7C96lifC07+YqRVGUqGKyBUsLgzcR/7iTWcQu6SU+aOn1mWhqNJPmk5QEDVAPkiqxpZFQ0rs/7O
0gb2Szke85k+s5ab7kkXp77oB2+OGEx1C80n284+B5p8XG0qxSsRPXR5FZ+iVK4FtP5uYnHx6FZG
4E6m9l4tCgYruvm7WkdP4UdDh8XXMoXatb909CyRybY3EdbAgWLkIbTYK8uKZueg4juRV4m/zkej
Uu/c0oSSPjP2sNbEmqGh45csw8i8jB0GMkJ2aGMoFZR33tRmw0NDZnrQEW+0AvnP9OVvI7Px84G+
zQRRQxtpa1JL1adUNhA/uCLEjQj9ZkjU235U9wU1pTfbOKeThcRyod65tTAOQh2aPYTI09Kktmdl
5S7WCWxZIi4OUSS680i/PXMQuKfZ9GKViEzV/pmpGf//ckH6Q0c2TLr0Jq9oq7NuhVObWkSvyD0s
BigSTZlcepv5adPStK+NScEUCw8yd4vd0htcjMfuDUTPrjTX+rPCGrfIk5lxJs2T6qW0FuNo6xVq
ZlHNN6JbZ0ItchriN9Dw2VlLXZuTJ453YydidgtlFBiwOxqBHGgssyzzpcjbwre1MvRBrpRoOXG9
1qlPZFsJAGo9JO/yibfIZg5hI29NXwix5ik0F1Okr73Ftg213jqmSYaAicMem89La/GNG5O3xE9E
JyayOK0xkrEc+Wq6JsLirLiA+pzOUfWg0kJhjyq9kP/KLs46cN9dy3KP99bqeU/QiGTqTJVlM+vZ
WU5d+Wkkj4KFO/HCBRGrgygPDIsNGDF7V95WMeEteGU/VUv0vwo93Ml0fjVGXJfSls9diNcTGVB7
KAmi4RTd303JwouUH0FKEG2d6HdtWENgO8NNxAyVxqGrA0aJZtrmVv0Nv5lNNKf3Uh0UwqcdHDDS
IXajxJjQ1OhpdTp0OmEjAwmbJXuyGYJb40DC9V/firnndDOV+glQSbVQVpjsc6LWvqfI/FT1Hzkt
36BnCLcAFG4290tnqZBxQvrQ4SfwLX5b6NZezXFQMDKEXtNhMqHvoYzyOjJjtkjxSWO562Ll3W2F
sxu0lsC1JKtumfzZu3xxSMcTzHQYe/mqRqXDOgdzLxUr69oDYB/hw8TIAi7bp9QI5xsrVJltsPQR
JZIcO6qmvQILHh3yY6/k6r517mFcUBiq84uctOPSqXSFp/a5l0xErLH39ajs/Gl0NQrFfOHTR7dx
17/nFiMy40eXyb3Dap9FMFdFKSekRiwHhokBdOwq1OzHFt/4XUQeiVIRZk24UzB2yndbyXcjItcr
D2+zAW2lGL5Hh4Z+ndKCR1351NMUIO/NhftbWjQ/jGcZsjxMoTfsMOh8Kqt7Lbbn82QTXVCk6YMi
auj55swut9SVVyFFCTTJms9emfhdXf5RjfF3L1UqFms8apx7Dit0e6zy32g3SK+Efsq8l5Wxbre/
+EYpe1Wc0n4x80MMAhexYZAp6bFQCXRuQ+O+6dz0purYt40miNjI3ly7yAMZgmuNa+7ifhyvtbMz
UM8GziRI2xg+57m64wqbUgUbnqixz7VViQ6k3s/patjtWXcQ2oZAfqm/U0xWLBXSR111Qz9uaL3G
lZlwj8ZJHlXDXWnhzFW+6LWPH0p0ZPqqgnYSV9kxZlum8su2VzaLYGnUdgjrJP8VTV0Okbt0d8l6
Y9J9K1DS3mwPWXlDlBGdhzqz+LbdGkETTscC+SOaXJ1zKcHqjuJC8W/lHNQN5+Gw1p7SIUnZD9TX
DrxEoOm67UfG0bEsMxCL+xolscDlRk+76opx14YsZIoRH0TqtVPVnJqpe5J2vRz01Eh2ss2vE5Ix
ZsdM54w2bw4cPAQbO0MGR3hiVsskjhKOcywufTAVdId3RtsNV1k7v/KSDVouuVfUWnvt3b4mw3vv
cNF3apgsPeMNqGN3bTjT5KfN2MfT73HQoIjbjOXTQXsxLJSFdfdRN5BccHRRChU7t7XvCiZiQb2I
zqdo3YVYByUjVpg5a9DG+Cdt5yC0ZE984U3WDtMe8DfKxfDqLtFtZLFWYVm2z/Q69kclox+jjTca
+QMUOdMfTrnAo2znXjPah2bIaMNY0Us+M/8UXJciCNKtMv9M5AenoaFdE9OQQV8W0V7JSUZoNOfH
NtFoFv3L1MvQE2CQfXtWfbubOT8by7eYnGNrEJOd/tgWO+hS5F/NhLdWtXtqP4UQo3KOzqNRP7cZ
YoqenUvvnvBxnN0WhU8UxrswaaF4DLpnu+JrdZxQiEMn6Vzd8EPdvugor3PmLzsZWScXyc8NRsVn
bY0Zj2qFaXvFBrDFd5djtsRHVNF83U+hA9QmzZ9cizm1bpNRBAvkxqrmO2kwPTBF+B7fo0DhrOKH
47IbdKT7sr2d/x9j57UcOZKl6Vdpq+tFD7QYm+6L0MGQ1Jl5AyOZTGgtHMDT7wdnVjErZ3ZszWiw
cAFHBCPgcD/nF12SboFl7Mfev2AXAvWFWESiDUB1HMYMxvE5y633ehpOptldWKUiWxweEp8e/DoV
AEHNJjE7ft3z6ow8ysWOQ5PlbJMROTF2ldXutQEf9Gy4V8ZJO3VggXRwwJsi2mU1S9zWM971xOgW
ud08K0U7EedKeBjwf9NhZlaAnmo3PLTk0oi5vehm2x41zGLj0B03Stt6q2Yqlp4Z8muJblOUGZYB
c31Rb5FV2oOZ5FGeqDr8/vJbamMn5g8GjtPKe2B1L4mZvLZ1OPHr17ei4nsxI8wL8Vvf2FPzLTAI
QsbxTKePyaAZeDzphRssTSTKiDCQsbX4N/d1vwH4xAx7E7fxI9//nfNal7W3CogXEKYl6N946kIR
bKus4H1ohrtGd97LtH12x+aeLIS/1GMFnXwH4ywPRanKZztgajN6hzyqgmuwbQLJxvLAXXTZVLHl
V8k6O75xQCjtVfOFu6xycGJzNitvoeezU0tX2O7s+8FG/OFmNMatwx2UB8U2Y+L2beWL0UU/EDfL
iTxXw7ZQgbVBfw/r99xpnvGZIhqdF5fK3Gg+T07mdNSVvV1m9qgf56964oJNH9adGwGpU80SXwZ4
p+VsP6OMAOx87bujv5PQdNfh5J0GIGmrXEMaAeh1VKlger3wZrAmbRFH4aksFFwrjexow1ZL8irb
tqOlroHNWawuxLLL7a0mhgC1sbLCgqW60xkYhTVu/8S8qdmUBjA6cXcMIV57VcsMvx3L+D0sqll0
qt0bucLnxpXTtInisLxlEzZ7oI3iSZtC70BkYzk0eI+7VqStByd/CMv6anQYQSBTzduIViID6+oS
LYfvbZ3shK1QRbp8GY0qxlVGckRT7xb4N6J/Q0nGaiCJMWDuBHJqW7VKuRblpZ1U7ZBn/UbkSrCq
EhZlZbMrco11KzHhKI/49oZ87YbTKcqYgPywytdq2d4ELsbtgYrtAogjzVOatZcq0JX7L+lQr+u+
YQnQBldFY9Ev8uJ7QEKvijGj9AIlWimj/mK31cVU213mpeO61Vjvpm1iEw8yIAulKLL44toGxmtp
HgKDWROfQId02A8PjENhWtDce+8dj5QXgl9m5T6RQdkO2MDBaTkYbErDgGXEEOgXCCuXUKiXSHSg
PbR9GaTZRiM8YGf2ddC9GcrDcrSsMFIcwbqWtf7cDNEDCEuWo+hQWW0PUSO3z/lk3PtGfGcyp2xc
p9sm9bT1Su3G50kOWXTZFSTIsKZcxzHRSBw746he6NVgrIBRUnIDFjsluJgmI2oOlzsqwu3Yaxun
bVmVEGz08CxYlEp6NIf6ux/335OGXEU8LbTqLq26jpsGyp9ffNFD+3s0WO9dX6DXr68MNS23iN+T
LxsRVqjYtdvhKyFZEvZlXhM8Uy5GMT2ElvMUO8NO1Y19FbJUVVr9iPwOdA8TjE7HA9Fq3G5x/KGZ
yrpSSx4YSEP0nrmxKp6wqnitc2QDk1fTMPFhS/YEdW9th0hc2hbPk++t6nEyt2GrPXr4sFaV9zXs
ZkR8FB4VAZACoB0uENlwtDJ8TwudAHfmPqqouHV+cUHwqAd51d9XPbGYNoAMWzj2CeIYhnZ+eZdB
ZFh403jMO28VTRYuSnQhY3I00EkhzepuLLe+M6zspW7wKlNUB619AGlq/+CZhJcND1qB5d6LVmPB
Zq2YcslAo5EADNd8TDDohG6CvJhl1C+52q0UUKoVrqFDpF9szcEzFN3AmJh7V/q7+ZFHXuB5yhNr
YYY53HSoPn5l3VZGc7bqwV2Sa2TbjWndQqmMa9rZzToH0yNckI9De9A7ssEB6ZRaeUPJAatHYqsL
UaMgCS5Vd/hqBfnyNNXYlzp7QvDMjZFW8lybtp3WPWUqITBUkWZG+laB2N14NosSFooCtsqcBkRP
KkJ2Qg1GggOsfv3mW+Vqm642j53joIdS4gyZMGcjaOEUBDS79iRKsz1pRdSdCEBMpPWEsgM+IhaN
Ug77rDHLu9hUkju21fNrWVE08B/RKeKxaftoQfphoC1rS222P5vpqAz9GlvD6iKrgAOQh7DMr5+D
xCKImcfdYW1NTXlHHKa6Ay52X6qId8gqA3vXc+Wpu48Oc68UA9MN7zZcfQ5EIB2WvtCVvewH2Hq4
HSrs6+dR5QFuyS6EUEnamncm6xq7aZcg7CxkXP6sSyN3qSHqc5E90O4aQbvEBLStRFzMof95YG93
65q5uPmt3mRtgJSOIKH1Z3+tslGxMI/kSfXzZ3WKtdo5AGEkB5X1aTFiPRVaV/Yim1Kv/GuMp+dD
5QOcKkrR3sii7RXJ7AE3raMh7h68OkgPekUsMQ9Ex5OjdW/xQFim0G/aZe4MJ6Ey+cpTx9prlgFg
vb0sxqkXbyE2mKuPgQNfHPEqJGg2X7ZOUZ1LtI+u8lKuVz6TdTFP8koiwrJx8t2AgATdRVdlO7bT
ylIWI5inJ+Hpj1ml8D5U9WJUWnMvx9E4k1BGXR3lQFYOqK/KPX8jW9vYWo5gemHVpMWtPFhpVW+S
mlsLqawwXHZ2gdaFyJqlbAbRXNxywWhX48HMLD73yaIpBHVFUutznKQZB/YD+ZYghb5pWyO6EGIP
N4UY0isp+Bk5UJa3SNQ5qyKI+rsESc1Vg6rC/VhX9tKHffPA2qteBsJOn1qib9x3lngOJ/TsnNRy
vuSDlS9SpSu+mXX5jqksdMk6f3b7OHsbyhzaYGx8zyeA7Klb/GgHVhQZORUyHMWyV0smjkm9+gMr
mkV9JFoFJDdDhca0Y+AHWBOz3OnpPRXbkFzIO4mIg9FO1fe0dm4dEP6vkYi/unlYv6jsCVi9Nd5X
ndztIonTcROVAdYonlbdYiaPrmbqMAXNhsuyLkhKKJWTwuKnr6pb2aAFmsMk4ZdrWZQNdURwKA5S
heUOQ330K4NhbQMxW8liOw9QOLq77gcXRb2/roHXcwF8mjyaJaoiXE61o24UQ0OFeO4jx/fICW6H
yuo/3qpsyBu/2+YNOS3ZRY4/KCo4/z4k319U4NlgpO+mPsEukhToBbegbNdVVowlaBmeuM2UdasM
8T0iBtGy1qz2W5YqZ90qRUCO+HZy/fBHlVkvALy9Z2HrLhbILbRZ4aREVbzqoOSFcXB04W7YvPbc
/5lOXtzovwi//2IVSLmE1hr2AF/QlEy3uVPaXwdbL5ZBIKY7T4uKjWdnyO1kTX8Dut/d4trsX7A1
bVZGlahPIApjBJPCa6Umd/mk62ejzBBaMGxBaoJcYJeE1ZkfDomioEjOCVunrYHWwilJzHTbVaik
pDkJriwR4ymxjHZr5KAKcpPkf2dq2UnrRn2Lsk1w0jzd3nKjOMckgQhQMOFyl93kgE62JdT+nWHF
4S2rEZZ0mmO/BekNuhL295Z9+KJpg/FOdo2sSSEq82fXoW9+62pAc75T8fje9q3F7Nsl96Cn4iPe
Z1vho22K2jLhDFlHwHPbV6UI1wK70FVZq2T9fHGb6Q3OyrE/rfVoErfygL2sszSQk9jIojb303qY
uIFRWtuSqQ3j7phYNqo+wV6PquHjvDAmqOzqfn1DEvz7hJsfQlVE+sH6X9vSQ/YGnhK7QXdX4KIC
xlJABoaXcGugKrwCtDOsZZ0oXP+W1T0YfRQ3yQnRT9Y5wliJEXkmWRKhn52RKNvJkhwIfpq3i3HP
A87MGPJgmZaPcTP30GcdeM6aVK6t77u/+pH/WOlI211kVem5OZJu9a6osVAf0rRdqboAXUEApd0o
scl3hx1kuIaNCB9TmRJiWXpzcXgsAASYK4lNJsuPclPVCPARx/3oKYsI5xNqmg+fQ8iGwgrai01K
Hc1pFxkY0Vw0f1R3MnCfKylvgh/m/6MysGx1p2iE+OWJsqM8yAZ4qKSD55OnqQQ+nnj2Ppg3oFVY
G+ee+M8lyCpgLagGfiNq2JDksYqrXiJUYU3wcYqOhKPh5O+5Xni3UQDxxquIp8v6zPHukftQ7715
uVtV0GKUsKN/XhyKElUoa8Rt2h/zai3ru5AdkejKZ7I4DuJEA/aqManLzMJyVguFcmgcfk0L+bId
cS7Nhx4pc0s5yKo6TmiV5Y+XsvazvfcgrqWZ8uO3eln8rc7SXW2fVclauMRQ8b0aD6E+/jyoanMb
dXzWyQQvnoWO9UWLIR+oZVJ+I2n33TJL+0Vx8qdW09q9aRvm1tXicO1lBqofaMA/mYVG+gyGR667
zKeBhi5TnUbPOF5iasyECSpDWTfGeHBR2fLH2FiBCmf+y4fzWFXZ+1gi6tk1+pfAalQQpIXLjl0o
N+J5p2s9sqIqqfuFKoxg52c5W+sWaperZy+lp33Fn1y5QzC7OOQ6MoORMwFIGLpNlZXpc6+SRBuV
VNsoULi+2f6SAbJ199zXQXmjVXW6USGI7YsuyJ7ccdwTjMxfNGEUsJ58/5CFfXznm8EPeblJd/kG
q6G4OEXWn/2ALMMwnzC/DxCU5LRisIG5HZhb5CRfYyRJT/Jg5EN3qswOeK3lInGgsEuvAEieDD0y
h4XsA5dzfglMGw6cefhZ/GsI2T0ry+csS4vd59CpASzYVPp23VVQA4Zh2qPb4p1lKU8goDk9svey
GNegWICn7oXbnB0Sgu2+IQICOkyNlkWl1M9jT141zs3qqzORt46GtHkp0uwZmId4w6L51LEefW96
G0pWHuBgX0yLwoUmsFDYyM/haC+A35INIGTcwJzp9hk88Rae8iwuVzgVCnO6Vi4irKW3svjZkKRK
hg8yOMuecPclelJ6bMQNBKmPrh1W3qYpgfiKwW72odHdyJI8yC7W3E8Wq5ldZIqAeFnr3EaDquxz
F15XBkudXXqPiIIO+WoVzc2yT6346jJNiYnWlkUfHqtvbOmVm49TdC1d1npgXT468z2dNZwlrNpy
biEMMchf1/g4X/hZzS+LazRACg5D2YrNsgWHfRckWX7nz1uOSK3B6vxV5zZdu0oIgQHdQRIO5op+
rVXXPVZ6XB/hsjyzJ7YeVGhV6I3Z17JxkJSNwZM7/BCPstFC1X4FDqTcqSU4wbY3ym3ugHdNWyN4
jPzCWZc94gh6PMCjgt6JeU4P1W3I7IcpBWXjFYHyviG/5r/nPUtSo26th4yx1gBkk+NgGeGqjFMI
RCAF7olmrgfGuhqWYd1PtU/g1NHZYUKyY2+OqLthtvFCtjoGmc6xdfwj6XkERqMoPZeNXZ8dEGuk
0OvotXKymzqPrafaKB04FQFyIFMWPZcKAYS5g/P3M8mlNgTV3fAVvMjHmTYz1rIcG/1KbomIu1Ol
DyKFoYSAZ3Qb+z66UVpbkCJJna0Ybf0Q84wADpN1ZLTj4sj81m7HTHXOJv+ftZMkxm2RYn8XqYrz
MMySRejxLqrKdLdN50/jIps9GDpn1E6kOlMCl6huzVU5CP5TOR8++rW1WeBtofw8Q7a044hDsjB9
LAght5PjXoNI7O5sowvvSxvNigiht7UsygMdTMfu7ljZzywghIc+O8g6Omgm4UAiIGLve52JM20f
HOw8rU8iFNk6ydL2SY/iN/lVa8aPyBLh95jfKsH0EaOL+RwXqaKDOZ+TOsQU6thsniZjTh8I/93M
P87JvVRb6G7285zKBpeSpPkBSpV30NrRO5DyJL8ldBISVZwHm4RnQ40bNk25bPr9JYtgY6V00SYd
qqzDpMCEx4er7qLh06PyjI/6GCDCsLBUl2M+V3we2jTCABjU68MEkXbdDTiuN9FgHItcT9aRFSvP
kOQvgl/hdyvqr2YjjGd4Czlp8ea/dfWz7iKXrmY4XEsv+tn1t1HNScVjvagSwogvep0bj6pflw9B
/0sh6l+03tY/WjTvl5bfzym9Umyb2geEMlU9zuKNOvCMhfFPQlQ11/JloiEIEM2H0otRmHQvKrpd
hzqZ92vyZY4GrYKn6t9rZRll+PpmMghZe6Nyk1vBAcqIuU1JFd+QlVduZD3Ed4KnslLLBhdd5Lk3
ST8vX8hena111k52aGStfCkPlWuRK3O6eFGinPGzv2wZteBb59XhYWSevwbcGrt0IDCnZVV+9XMt
v8pXrEKfWpKpN5/1gx9oO9cgcS9P/Xtf0KY/+7Zo9y7QOOiQHXaDkzxYCH3yO8rMtVNlaJe0Hdxv
+fKzTzOS7vi9j2y2VQuxlh5jmQiYYfCgIP5+yPNWJT49v9QVEF/ylTw0Ac8u4Enh4rOu192xOn2W
E3tKNnGGjpk8GYojSk2/jUO4kiRN09hMVy45sl/GYOHkLPNxUMHXlHC1kOvrveiKkEF+DdQwv1bp
6MAR942VN+rZrw27tkfA77O2NAxnRabVWMkT5QFp5fza7Oq5p6xoBPgwmyXHFp5GhtPM80S68YQZ
QrWQRahMxbYxUFqSRd2EMqrA1TzKYmRHKx6Q+kPp6fo1ycwHWS0itFtbEw+5eMzH50Yj1csWwtnL
VsVSLzhpTrcYZZv3TT59DO2lZncQcVeip8RJZDzGNbpC7Efnt6WlqAkWlmKcBb5Kz7qPM8l/f7fm
/G5ZhoUbMknD8+e7lUMmvNusQaC5gqW/lUroGY+LTVsE4KJnsfQPdfRZT/2zWDUhTDQPCI1slQ3T
kDKzy3Kq5l9TLc13sjRm1YGpEopPqq29mLUutMAouqLtNqwa4tnroXFGoExhtvQRKjgXLIWwTvIt
0g818lmy98eJjhGCna7c2dcjulpKE13BmwVsLcRtgv/FEQH5Q6cM7rOqc/nRG2Aded616pPHZq7O
PXg2dUI6ve0S93lojXhJID46ytbWjvHEGJOnQAM93ZpY7AxCcZ9rSGObvI6HjTxL1wXhyC6Oz56S
ek9TfJSXdJVePaL0SgZwvpQfxyRy61zZyuKYjF8nfGfRsGrKhybw1/KSXktuTJtwvu76VH8yYY0l
kXtqU4OMh6pCLsbI6oRTtnMSlUXuJdZsH1yoeT+OqYnc0F/NgwKG4fOUaZpGJlEk9i0erYYF6yTs
74Ow6+8xWiJ0mAIO9QOKSN5gICPGl88eWuc/ithIT7I/rifN1ughWspiPQ84Z3HnseQ5os6sJZoi
3tYzrG3bjfVlyOHbswAAal8r3K0qIpmdYQffw9su7IvveDhl4ASD2WvAhG07tS5EfxE/Wnbz6hlK
/j3xdeAvdvXF0K1q3aJMeCQaaZ/KSavwQPKcb7FSrWTXyiXPpwvVvZtSvOFGNeJJYtXibiq9fiGv
Z0NSTHu7evFLoIpKNbAYUxLr0ECqXBeR7T4DHDjJrm2sf+1dFQ6ibmu8KSI68jMUvqiWDvuoPz9D
wh7q4zMUGWsq+RlqWEOPUV69At/tN36VmJtUTaYd4IBspSPs8SiLfZ3kKz1U9UezbX62Tl5g/FJU
E73akTTKNrCdyZMYSvyk4pO+Uke1PgOGF/tKS5odssnoiCpRunLQzfsyjv0zEGjzh9scmlSZ3tuK
aQIR8hhCOWdPnl+fG+KZRYfggjDyF5FV4Ra9rAz5u1SURyJzWEbNr34rdog8YzNstkv2AfSuKjHC
jsAG2m8z+5xqxtoflOhI2shdpsRd17K+cnWwQBCd86NhFeuiFVhGBB1nGF6E8Ys3uB8DiL3hmLhq
abO9nuOoR9MECzqXqjgAxVPU40djX4fauq57FAnmBtlFtnq9XhxIIKCiH5OgQglsk9aBdTKJb57s
+SCLYSrsw4S5pCzJetlDy8gfkfRxUKbOY6jv87miwOMotLJNiOvNUgqww3R9LBH6v48CAJONBs5C
CqE7U/Noe25yTzo9/KgvU2fZaXrzDbUN2Ob9d9TGeYYBf7kNStPfBUgHbd0wze8TQZKjVdT+uyHU
JQLQ3YuKatMKGUftjHQqDmhdGm2GSmmealV7DOpEIKmDUdaYe89WjIdKrDnJsSsrgQeIMaLaPwZX
9hiQsfPgFlq5OBp6a99a88HUwS1axe0YR/asKNadgGAe4P+BtazNpN7rE8uKz/5d00QbtWXLJuvk
aX0ICn+Mumwri7JBjep3ZOutm89uDkgqpymyC+RN+zat/Obi9sryswPKMizN4vHtc5jGcKptO0Hq
kyfJhq6LhlWShj6UCwaSdVqbD5hdR9leFvvCtzd5VIKGUPHG8QLr2WVLdxAeIABZbMYxXKNUo+5k
0UmKx5Z01xUylX8PQ33TtJ31XI4BBDbvThti80TqAgn+QP0BDEvdxnXJlkbWyUMU5c0RzhW0Zfqq
U2Fs/Kku922ffwULDPXc8/WVprrxnRhz62rqrx2xBYgz2FXskTGD8jo3FnWR3KlmpK5UskNrWffR
4JdfjVHXDrKElKJ19fJX2V3WRJam7lm0/jpOnBYqqIhWWddO30MkbZuvARyqjzHYXADXrqavkF/c
Ze2RmY5J/WvzBBSh93r/WfL9j5KcqwZULj7b+r+V/jpPTnJ/9ZTnkXMS97ogVz1PgH/1/Lje3DYL
7vwP53lDAPoxEPtAjMkJZmNyshL/rsvGfoccS3L6rJevPuqqgYSZANlA98/qvGamX8hyM/VvaQAw
H3+Gk59ZxUm+koemGtFU0dMOA7E/G3xNjYZfyqYT7Qo1yG5igQ/lxzCfI/SNMq61eNbum8eXBzkW
i4J+8cc//uPf//U2/GfwXlyLdAyK/B+wFa8FelrNv/6wtT/+UX5U77//6w8HdKNne6arG6oKidTS
bNrfXu6iPKC39n9ytQ39eCi9NzXWLfvb4A/wFeatV7+qq1Z9tMB1P44Q0HgtN2vExbzhotsJTHGg
F1/9eckczsvobF5QQzN78Aj93SRyrZ3rfc8DBnit7CIPbla5y7wG71stlEh4LFQwCUg3QZyY53qy
jI9DNmlnk6n1htww/2vUkswzqPxyq2hBt/jsJxvIuWGgWURIJpcRQVEr31W5K05Wng0n+cr469Xc
A+WUnGUcuNOQrcnJ17V9G3XFbRkBpfXN8ZeSl6t7K/TGzf/+nzf0v/3nLdP1VA13Gccw+ALghbh/
/88jbThgYGIlmHXVKqlYCMNDP4XbErDmHkKdcycmgZbaWGdvokuufWrWT589fMWc1kOnI/AR+OXN
qJOAjYYhLZbYCL4iMhIcR6MI7y01w214bpVFeQAh/DpiTHYMTTW8/zw/F2jHLRNNe1XF4X//uLr5
3z6uqRquo9suuktIZMztv/zQMl/Pxi6wg13bMWOhB78UY9+H6y7VvBM4ajSqyYrU8yGZguYi63tA
N7mVkkNhDzjesNgcbwrAmAsj0A0gPuSUCXYyAf5S/myXqQ0MBOQn+Y+/3TONvIfeinKsoyBsfyv+
e/tenF+y9+a/5rP+6vX3c/79UGT8/a9dTtFbXTSkn3/v9bdxufrPd7d6aV/+VljnbdSOt917Pd69
N13a/nnvzz3/fxv/8S5HeRjL93/98VZ05NIYDXGP/I+fTXKuMH75xufhf7bN/4h//TG70xZl9PL7
Ge8vTfuvP0znn54LjIfVu+aqtm0yDYn3ucXQ/+l5nqurjsp21pUTUI5cVsjsY/7T9TSVu0PDRkgz
TeuPfzQwO2gy/mmquql5rmqxhuYWMv/484P/nPQ+vrH/eRK0dHWe5n6ZBrkPPce2UGC1bdUGxqz+
/ddJaLYXZkAUIuzA8RsuUuvh1YoQ/qgLGEYE6IiwBbAI+qrdW3YMN6oe2BXWX5KuIopni25bDu2X
orCccybgbTLDPlrWd2PQkzetdXcodyk/KlMFfBvasxrXj87usRk2bzx/RjcN3qMqWgBsJFEQnEzC
2yAl9xHrbbfWtazd5OmgPUy9l+y10sY8YUq0h4jF3EkHLSJLbWn0Zy+OUDQqN2gveK94rdU8d/JN
mAlr7/iPvZV00IWAYhBInM5kJ7+2ce8+plOBfJcFbFG47zbYnMce4P9J0dnBmnMR8DhcbmImi/kc
ebLXJfYBAUL1o0edhCNujg7Juio/VD8C0LarvMgQe9BT5wbFOwWmHuv1SuTeFfOSWxXdYOF27VbP
spUwlOGkssMHdtdeir5zTpaXnaJU1+5AwGt3sJmfgYr/ICAZbFGEEiy2ShgbTQE6pU5XUe8WYEOz
7KYv2h86466FhZ9w1tT3KfKz5bJFKiZDfYMdrdPd2wCyyA7D24VkNlwK5HhJTnT3Wf6On0Jw99GJ
SZylfASWkGy145fi7CWkMXpDbNXeu/jzwqPUe2OdeNO7MWkALQLP3Okel0dzZBmnk7FNReyeo9Q8
klP95kFaWERiiC6pq6+TVhs3hLZs8AyIYsVOrK4NhInBWO3goQ83WRlE21nBqtTYSrBxWTVw3BdO
oyPgTApLV7K7AruvnY5P3tItlTcouOGNUMd9LHY5vo2LPjpnKR5hRP2+4NTcgKPEOQ7VTbzgwIzn
nofuplChz+KfGwj1zQmQUbG08B41X2/ZxwfkA6MbD7sJxxXpHukc2xI4LZtEJwvnlJKgWebvSCWZ
CyN+Mp0mPZCALxYKRsFLsKBo8YbVZprMS+ZXylafKWntUO6AlKPZ2IllYEd3IAPDhWdAuE+Vlxif
M5Lr+fdgDPetgt5ZPmyIgFxNBUGSPl9zU2IvkSCMBkXfb68QWKHJB7CGOg9jafDbz8CYv3Cno+va
jWujjdeR4ukLO2y7TWPVkFHJHIFxnxKky9HTdHr044iILExbdVHzyMiK1OvW6VAbFDHQbYHqT7W2
K6IkeAVcYju/5pOnAtX7YZtRxyTQzMJUj40l7ge0Ys0QUpFaIZWTqdMqyrrvtuvtSBVfWRTdY56w
8lyk0dNCWTRqmixH555o8dGw8x9TGAGmteubOB63Rsa20Z9AB2d8+46h3POM9PL6ZnAVVMRQWU1A
JLCZxmSjNNy9FSUPqKG3szgAn8Y3oA9UyxG6RpIVX+tuyc7W1d2H+UwAUnOmY+dr+S6GBmo/FIXw
1pauvwdVgUcS+kmGhf6s85SgKOK/OaD7NOutbFEEUX2hbapa4UeQZeBpMxL4vXcPc1FjZ8g2eCKX
B4Uwd9McgXAi/lamPjZq9QWgNEjzVH0iKEp6OGa372JvM6GOtOiQQwka7VvQR0ip1vklq1E1yfGG
dLRSvYAGuIYeYc+0jlAryLT12OlLNilr1rhHzQtVMJ9QsuMYCnUkDIL6HiTCACndIm7XihpgHjdi
vRWRTicPiHxbcqn74K4TiL954jqmzqkd4u9lbEDkkauUXRclhBLd92oy7wHFHsakPWh5tXVH7zVQ
TzbOeDMAGwlGmIsavO1YuG8Zmlp1Hj3Ch5ylAw7j4L/1GSq6kLizgdQhv731VHLlFihgZA1X3O62
afDaDNOrjaQ40SZsvpnGI8XoF63/WCrDqijTHyylngSRT4jD43ayZ14WOhwk0Q8KdgilA38jLPeq
K9aj2d8QArURQjMRLVPtb6H1o5ysByw4uvtxEN8ibV9k1SyjYAbgvvIlKsodalvttEElEdBUOXe7
56fGjlIF+1lE1TKwUJFSXB1zu3RqN547fis70FiKXg7vrngk6Al/nfvPG1LwteO3HF0xJDWUeB37
OFagZbIOM0TxWiRtfAfrg5T8bTQrF8ezkLHZT0ugska6ECN3s/D9djV7sSAzgOx2WX2Z1Ck7dBMC
2W4WLyaUbnZgzxgcZiXW7WTL49RwoIcnw9EZmJWh3rir0FjalWpt7dj/Uk51g1J0tbZaCNBiguEW
4+Lcx/20G9GaWdR5Zq7UGBEh5BFXvonGhk8wMXa9EF1KfZam6J7RqAIo10bPQVmStg0j/Y7olL4G
YDYQZHgDnu3eleGd0lCp+lWAWhJQ2AGle2Em2Eyq0f1gDzjHvVWo1W764YwNdbWqgOAvuNfKGz1V
yxslQzW0TUCDI5Dl+x2861ygXFhkeytAVEfYQCVhlyGGlJbKuiPKQoJYBEjCEiP3gSLsghHrQqeM
/XNe5OfSr5FMxroKqwQ3WTegenlnAPK1bkpBbrLoCKxQ25usJBzErD0I2ofSR//KjcZdFaG52ure
o0AttSlS4NtKwvPAbspldWeDfzrnnV0fQshHiZ8zz9Xgjo0vaI9D5Jz7+yid942OJlMdYyKRFJgu
pfWWvCVo9elHBDE0zibjxvVL4C1RhYBkCMAQGWV7Z/lOvbKRX7VMR/0ymE22R89inwCwxbnFqJ/L
UotWQxKC67YIYuaTEvMup+/QW8JziqzRo593zzo+oefSaJpjPi9r9N55MFzTPpvgGR+LiseCOw42
IUSKsCZus9I5e3aZrYUdvWlW5d7aIwjvrpnKnYkUzmD0xqWElXg7wTHH6p6pbRyrddSU2ZmbRrmm
jaZcQ/hBSCKk5AaT5MrVu8CDN6eMOFSKFB8LDwOohay0VUgJg9Wb28HL3UtpwpTU/TMZmO5ijdoR
kQruiOj/EnZmu40jWxb9IgKch1dR82TJs/1C2Ok0g/McDPLre0kFdHU3GrgvqpKtdDolMuLEOXuv
TSAGvh5zeMCqvnaw2h3vz5DtCZCR0zFQzbmuK3fV0FHPIdHD+kGPenBvD/f/uz/crW2KwvPAVoj9
ssCRBnRTQJIh5XhIeyxat6f4GLhzJ5vEkWLGv3R/ye2799f9+7TUJsgN//fP3b/f3v7Mv6/85yf+
+/z+f0YP3cTu+/p//Ij7D/vn18kzLgYKznjQ/Ycsn9Wqx5GKOLmkQx2X/WNfRfWyMwzrqW9NKAmF
mb5Qh1YYXLzxFbYk0ePAzd4lmmqKghTAUoDmv0Tw81VV4hM2lvldSu0KbKb/UXDbKpT/v0qpdZ7c
aFpuBx+a6gCbe3aUDHio4QVlrIO1HL3NAoYxrjldr1ZjVBm/sWvtoG1EP0lgPCSmVv4hm/EtlpkO
oKr5TZCDfw5QDOAC5OP7qBUmGKM0frtdJiEe1+mFanYOdW3Mn8m7ZGscC/exxuO/hPWqrr70m1UV
adVFIVxeF3h2H0q0GRjU4+hUqgZodpB7x4Z4oq2Lafcga6wyeeY6e1tyb3Wt4xI+biWHJsuirT2W
6ZGxWLLNsIqeOv4RmyIJqjNXB+R7IxkeoJ+7K0aG6Kg75AJTKoMrdC+FNjIqnuhZaKFw2+mZsc0A
0qLRXsbYhY6b1MPbmCMESYjBfqfjgpMwnuVnnM1/MN8k3+zYz3mgLKoN++Rxuf/VaddAMEBROhuc
VOoSyZTZf6dlwcQNptz97Xe1N5QOGQg4+ul55gB5gnq78Tt7+ptnJW4X2/9Tzfmzj73qG4LRd2lE
+idFH9hxrUo+0roDOVrJ6UbKjTBqd+lrm0EhwoZsPWf+HIQx5IknMUq5jPRUPGZxkKz6wbAvZefD
EMgc9TDR5F6Tod2d4cUWm5GJJdFfebyVvSyOudkRZz+p/EAWur3LUlnsg3Q097OMql0aGAytOKGj
9fesIxvrtHEkFYnJ0XoNMUM7Gy5qDzH7+QXzWbcS4I2uWjXZS6vwzMfKjUgI1OA5cfsbpJ2K4aVR
LP2aprxXwRpFtNrQvrs4gjhjJP6Hq3AEodqRX/4o2LBZ3cjAusxu7Px0pBIYqSt/uxvmJ85rsYDb
igBfpAw6cQnd3/ck20nNxGqQeMBjzFGAeoKGrA90Pkhg3evo7X4w7VHr1/53quUfgeORy2TQ+Sta
aXxwF0FwgCbz7sdQFefSMV4F4L1QQ+LwYg0lK0E9ek8OvMilndTqsUlybwkeu7rasQUUwBExseZG
vm4QUZ2ZuwZrWA7miSvG3GDtnY9F743bKCWhYi5ET76TMcHOHpu911Z0v1unPjhJZG11LwBRNg7+
RuUtWkQ1pIT3apz74hbmT++ZD2MXk+3WRQEwYxFjYJyLx8SGvxQHlP6a1UKHl5P/3NYZ1L64aV51
OfsQvx37DWsOA8WxrD+EoiCe59L77Nvuq+4r+U1cxlME5OOnaPsjlZX7N+3KjXJcDAaSnPMSWAth
bskjSl1aBtUXYNqJDCQyElgVb+ZzDnEisaPfW8cBNFDxl/Y5caHR+CfztJd4HLwvZXg/6djWn1zU
+xiNsyefhOOu3RHF7Tgm6WMpgTjMWkPicEXyzjgCXWXYm1wqe5kMgYv+HRYI5a9V+v7VvGFt2eQo
lmjWrO5Ppd6YWAa7707aFkCRbkMOoAaoTKczEpndsMhTyMupMt0rnP/+FLR8EJn90XPEUH1propp
QqKC8gwIt0ZAnjUffTxH+EweaIqXsOmgq/UOHL0KYqAReYI7Xr07WOfCOXWNrYakceFkp7E1nYcu
+yYgW1x7bfBJEocN0d8ybsQUhPM0o5xL4fiPhHmvPB9SiSljecmiv5xGw0rpzRkWqHMVrhGskXlH
C8lJi0WyP3pVeojrqt+gPv8bOdou8/XymsDuT/AqP4AAYz4mgCEHtE7WHcWXC8M7uYHhAjZkTaH8
GMtCLBmY/XWCZktLOCIGsT1Hbl5ihCWI6/7gtT3L5QiOtPdRR7JfvTYo8Vd4T7DBcj6lYrCXcN4S
Qtp7ajDDqB+NjjBiu/lKcDrvPG2YtYVs1VHJBNUiUkMEpcaVkATj6rfjqqB/e8ZO68L8bv9oRbXN
amIqmUuy+LjqpKT74DUDkJQAMqJDsERV+9FZjKZ+BuIBNrMd10SHQRDnsL0ANQa3l87HkuYBXqjA
PcNCaK6ZR3aAu5N8CquEu+5q2FlzJSHVXTYOH8D9aaXG+qGhHPVmma/GdL7BE3mtqGw6AdMwbqmz
thipu40/4CqpPL27kliKadtk/KJkneyn6oby6+oOlrBGaEPTjxus+C54qvY6+KNL/M7tLWmpRfe6
rX4mUzPPttcs2xHOjIbanCaZPmJ4RureWTUa/xQXdT4M2VW3knYnaquCbZDnV42DNj1G/2SYcbbN
Jk6/coueRVxLAFzoomtYYw0fvfk0C0wlPTEAoa58+3p/cDs+xbS/SWzqFd4K6wLxt7wimCXUQaOD
cX+aW1Z38JT14gVpvZpv75gzuA8qFvrRp9pAPZtRNIw5wysCptyRAGzTKEXIK9Ir6cvptWwxrva1
+myoXVfOf9++pouVVIMEr5mZt4ltUxLXZUen0Q9uoIFpXd5WA0MjY2PyDBAtpMu0W25hBMmWehuq
9tRVrggWbEskbJQVzhgodIgb5ZVDgLwakKx3pjc+ViQk0J7kdm1ZI/cqoqi2T63Bzcz85ZI2DY5m
p3bPVSmRkblfTlK174Is+AqMInKl7FwJF9NWjMi0qfnvuEqKBDeP1btH8I23RBHmPk5erl12rF2n
6GVJypr3jg7aAuf8/Cpq4Gy0CmlmWjP+WV8zwnz0xDNTdQx90OeEeteKBColUciLrgRN1I0IUIws
EC9WEexHG/5yAoziiTemWEZOOV/U1LFKxwcn7dbUK7RLsvZrNIHm92T48LZbmJHiNlo2qK04NxSh
e/GrAfNzBnaKEBFzKySL0WTKY+RrT2ypLbo1Oe6UY8Z7Mdgfng/zpK3nB89GDcImlwCoeTMK82Ja
gjwWmPV7TV6aQWVPRWuicbBsBP5ooHTTTPdz1rAZkNnQ3AS+AsIa1AL09bTNziIaN+jwbsEUisOM
IQjYVCVqt8wgTyEFUpSkX+UIhHoatN/MC3QUPSgWczCOCTAMCAB6f5662lz2QeEjD6I+rmevW7He
2Sf39nD/v1JPOM1lnLCHOAkWk4/uoHIMJ+RS/apxGy1q1quTMIqNbjrgZIbMeO09gEqkLkyHFHTT
KUnIXLYcCXN0tJMwQ/K/hPnCumaQyF34P11jY/edbETYxktRdFu7V/TKxvJvhvp8gWSZ47hQcmOO
43LOsydL/xN4hvOYRbXzmMTZr8qNI1knzUJX/G73L4tpTrfaTMSEjCP7EWiD8wj4+M2+/a5BwXsX
jPheNeGVLNPXOO36UDEKRceF74OC07ePBU4p4ut7LKn7wVMZCp8ueYyTHjG93eD1VxaHjSTfgFlv
tq0qyU+1fjJwtWuzGepFwZcPpBJM4YxUHR0ORm87CaJdNgLUDiA2Pt4fenfatZUJYjNJ5VK35vZB
u8m9xtge1kVUaUs51PVWS0zzkY7cpq4LMmxtkgJ6gARaW2M6yhFnFAMUqWk2jwKASNy0O7JQrA2i
uy0qyBzVD4kxk3s2o471eyrwzwrrbHEhXoeyXuozIDe21Ra6GMBodyLtF7xgrm/aQC19LkOs1zmW
s0gorHxeeknp4C0Mpyg+CCq/8TVyRLPeHyKP4udRp1Id24gszKGhL8OhxSI2AIy1Hm/acXZojsl0
yzXYbPJIMahp6SOBWMGHFmkNjCZrOuI2zHtXLQZOO7KBvkl3DIQcEO8DaxSyCVR7DzIX30NuHrhW
y48sjWisRuWvRQLrPkJOc+LoSepQ4jCUoFnI2YK3P8LpQXBllGnOdrgFyVXiomfkx6Jo+oGA/dVP
1mt6K4M6wTT3JgmpG24nh3Oq5tRncIAQfMp5psfSQ9bno13h0+ecJ7Hm60V0ypvM3NQFUDiERLfm
ZgrswoPc431TX86hOTk3ara9dXznkHZpvIvS+JIUZBa7YmP4OLBarBGU8PRaZV9+WhJv7XwroZpx
UZmwxmHAk8IQOMWi8H0sci0NOZNaP54KubAyRZw7SFc8WZXGpT2NFybQICWPwWzkcEQC/0Fo8rMg
wWWTRMmVz2rpx0X0x6rp/Gi9hU3VEyrMcmcnzdqnRtwZXOCLpr7pwQl6IcK+Wqetxem8rd6ySAeJ
k4kOQ6YGebKIigWstE9PZOnSr3Q+MiZGrHp/SkHhkdy6bEYsNnZFhN/YuAkTLAmcqGd0J6a+35M1
w9hCjosinftNq0CxCcwrc/ohNQK2fK1KQ5c0JlDVQZhELh515lOzLKDl0U7H2XaFBNvs2IqAP7fr
AYtpqNz6WDV5R8zXekTSB/ydCZ+yi4emB3YoPa3baAn2nigAijA7ItrHnrMUIv2JJtJKCzwnNUsE
Bn6dyCmvXg3VcTTTJa5tlkVNHxc1LeCwMIKXaT0YWMb0oo9DdMYvgyyIGid9Q84KHmEPlLbO1ckk
yWId1+Oy7345Xvj7tvst0MKfdW82HpqgmnZZHD8GY+FvEwH93JbH2uDknjVbEwYHCGYQI+34qsac
piIwYWSscLNwSdM3O7W5/w552OQ4zBylYAjiYec4qACfyqgC2qxE9BwqxThJWtXWUaxaC5c47EOS
EvWoIkjBcphIxouyXT0w+9A86rFR57xk2hDqOKnsHRZ1knvkXiMn7lhU8LZE5B4QC5sb+lq4eJQ6
80mzG6fa8DDdHqDI7/AZE0DTE3PmktdDtYt8Ja7LA/HnHx4dUC6chOFS5BOBUYf+TUU/xb2PByV+
g9qaAGTud+6QssHDRdwNwwDduYq6lavL9uomJP8mtraRWvFqdhpTQ3b4rIQmTL73gjsmxuhV15ds
xG44kQ8z0DoO653X28GpdrWrZiWcnpw/lp7Oz15UnABiIad1J3dduVIdW4G7c+pvxCrX2tTTzPVg
6AogWoW9DofPlJvrcqrdpduPZ/BYG2v2TTb2nHatb+0zMwjCtI3o7SXBkzmDqxB5w+yu/hg9GxKn
QQeCSCPyilLPQjQCpEaMyXAIYlOjkwj0tpieqmwaLlnu/nVnujdpXmznDEZLOf46ZsHLBASzkl7G
yqYCRHtlEWoZGMayis69PsNWrfLfWrpv1KPpB93jD8cvyE4u4emlrT3v+k4q6lcANvPglvtacCXN
Xl/uOOrcmGZlxl6FEDMFj/EI44PoshIyAMbIdKEbJYdyFis2FieKyp1pBIhZ0/iLrHhChIqWXo8O
VJ8igEvJO0lgumey2IxwYta3ZPBS7V2zXnol90w3bjKtmmF+GgLMU1CH3O7pcqqQp5vT3F6YeIPH
LMgmG3C3Lo0era4R6OLDeuOE33wEQzrvJHooQjJ5Kib5YxuefRGsn//84fvXS5cIJNerg50vSvGR
fZrVELyWxfDR1MFReL063x+KCrNc1KfqDE/QXeYeUsd/v6EzQNjVBZ7HKUkOhpdaF3r58gVr17WD
j8pImmfUfR8ZHKWzzKV8SZm4LqLWy073p5WLYoaLRBwLKOovtDVpOAsjPty/a+uA8D3ZW6uJNjUQ
xao/t/it1qWt6ZfGSP1lkPriiX+wEwpqnxevxDNsVW7/jrMyh9SIStpEiS0mZp6tirbZfIfVFc3C
a0mJXqTVrp7RAixqSGKx35t/LVZ3xr1rzZ26XxiVocNtSyNvOCfwEzBGzjlna2bP1QhOOBuk2EF1
YRwB9OAV+US0HuvWXo0Erb+mrk2wLQwmFBl8F8QsfbCO84djmO1rYTE0TWmLHe/fTTA8oOyrHwaM
gaEsEXMLejcbszOAGiRx8wzl9GuY3eJPLJp3rZ29Z8Z0/sbSSCX8jy9wOKc+C1f7usu4/p+fMN7+
iqgI/n2BaRfe87+/A4vZP7/D//4J//EF918ymrLy31+yt7FedynRNsngw95VyN9MK+6ehK7nj5bx
cn9yf/Ccm4lY0eu5P3V0mZ0Gh1iP28str+uexpLKs0g663D/mpaX6F0jui/67SX//Ckfq73WSg4n
fMmQtHWSTgPaPOst8guij7s8Jo+Nn3Z/RZKMqM8GZW3vr2gjSP2+5f/cv3l/mI3gDSI2U5mBS7Ml
u+TQu0FLz5Y+mTF4YO51PruEAss3++gJfAcJj5M3b9zbU2tW0x4rC/2Y2I2egg7Frj0sHQ8WYhP7
pJLGXh9ahc3xOq8UPYzB2FZp0S2HfGjJ0hiYlJHVgJR+baT0HbWseW6C/smI2TaF9q3L6HUsZkI4
6K4O9t+scKY17v9q51176X8QTFRx3ED6HqcM/+ziS/OhRoj5o8dQvBAdsYQNd+KC5NchJN3MhO29
Yip+mTwdolPQwPlsFlWOYmMyu8cOgO6iiD02/bgYySgUS6chFTPTaNnNRpRvfYP3tAejNEV04gYN
FGE5dJxps1fIRsHajxFa9NhghnlYAkS8JkUEL9KSX410HhnUwJ+bHWMx5PoOWec5SxhY8kUpbvDR
QcVbH2rlxs+rVTfoNKFzP2G3HIPd7BQ7BZNU6LTr6oqDUUlEmza7E7JFTKEoZPodd/I51bK/uj2o
lTSylmP+Rs4UqZxMOnB45DX0oyB0CfRDVY/Guafhvc9z73x/5hV+c/AnahOPgYnV13/B06efEkhm
HpnaXvOX+NlBoCzsoh8/lGPQTur4nLVvcasMW9QNTGu4hGbiVD2ULMeuFWCKZ5eYLRNJTMsnq+tI
sryeD8gjaNFMgaYjxf0SVaFfDbjrDrnGj3N2hbhS6s1fCmmULPnaGZNffc5eI6f6qBNSGYD+En44
FrEAqEFEAFTLX4rDbaHkixOgN09txg50ENuslgu4fw4c/vwdHjKJEWpql+VkWlvONAHxyDPBZCR9
hAAEzUUQRAqPV/6Vpdmlz/CZWAgzFoO1KHUdW0aL/tPN8Zz77RSqaCbQ/ZZ6FI0EqLsGdZYb7Ghm
BrhEvFc9YzqruL6W5APzLycHpzKXpRf84bbBWUqcmqMRpVSZE4htKF4UtkdMUL8UKFijP/LMXzA2
Gb7n22w69wjE66BYJxYv9wXHmn5GpJ419ZJQTf/gEBJQjrMX9m5fYdgExILK7gS+krwZoT70UTVX
mcYPNHmZ01YdUO2BWUsRtaFA14wBBFSi7ZICRst+kQ9ixDxLT1wjYIP4kw+vonqIymlfJNpmNGhS
x/EqkbdBRuPBquHAuGJ4AoATYjPqPOSkrUFUejysKWWehahXRAwtVZpBMPJdpi0FIaECoh4alFAv
9WqJRIe2hz3ytjcPjIw3XVAj7jCINmjDOQj0JXFpL8haIAc4sMacfeGr9HjLP+jhYl0xQ4Et9xPO
gmMDW8WVBJpMFR/1QOZxpdNvdwd9kxMJhTmyputFF6NJ9UfPSiWJYBHAawRh9ahz8KAt/1QH53HO
slVVgjqRhQ+bB6y10XLBdMK72tQPFlKaPWF3uDvS1l8E0ljBiH9Er8r6GAEq9sHXediEQhgAZphp
INdbP/gapP8JGTwOWdHcBSRFbdN41ZGojHRleX26RI72PSmGO16pZZvScdZA7iFkpl69bSRHNNUX
xx4DJzG43UW/hao1He0ZDYKd79IzG5oDgaDaIm9SbOwToZVTuu/NzllKu4YwCI6YsKCsWKVcC7OT
L5ma7TtIovQYqJv1CteKO5ySDmR3YTUfmQmtskrLjS05nSk7uLSasXWs5OTBWmT0zpnXq7j4S6D5
LQaRRTcQ5hcNgIqLMWHOYf61YUcvhDIL9g5zgdOfrDSB5bH35a4lHxUkngWwFbuYyMj2qm/r45B/
FwmheoM+H6MKNUtC3tgNYmktuoWWggEtSBxtZv2XBtstToUw4KTCRF+Y3rqCDj7Ljn8ux9Bl3rkX
Cjhzk87yTdb71if9MEDcYCRnAFyA9FpPA8eXgceih2lPfNrpk6ynYeNp6jOKyQWp9JAlljQe2BpM
AuybGI5Pf5Q0yjUvs0LTtUY8cscMn67WJ/V6tKJXAd84bIgiCmlo5L794zrRr36UAzsdvGoXDWYx
TxyyBbC3SixN0zi1PYlIZkCeiHIU+X7ehf5Ecg5o8wZnejbZwR+DbJlPqLN0bSViOtJed7seLH/L
EsH6mz/EAw6/UlBW51rz1uXtrxWrsHTZUpMkXkH76BatFeAF6DXsl+mbRq7NsiZzdpnj62YPmpd6
El8LNX4kbsESn88by9O/KTLfZ2fnlOXOMIJDw6Rta8byM5rrhfAzQixaP4TaQLO1jNpNVNTfUf4H
GyoNNun4IZF/YIJH0phU92Pl7UoOl8KA78xqNKH5UNiPDdvZ+SYMWVOjZV6Mj7T95bYdPOJEow7b
n2uM48KcfHMXxJ581FBsXVjbwmnO8LHe5M9ro0DW+s9zHICftUZb5/5iczboqAK6+OdHKdOsVq3Z
ytX9u/e/bmrQcZCLxdiSn66sUR4YOpCeyq9y/1Iw2hq6yx6E6v1vBHq9YAJoXO4v8Wp0zqhEScq+
/7adVwC0n+gt3X+6lRjTlSQttg3/BC8K/Coo0nWMoGTyY0TTqftTepLYseApybNLipommJZDPf10
/jgzuIM8FGvcnrHl7QOm1Iu+hMQLo53AkSQgo6IwGd/FMfhgr3yMy+wtKpOP2G3LUOkubGs9zMbs
M3U97IZ84nWhfSMdJ4SnqJYoorMlaur0kJIDCK8uf+hdkPRl/sEM/z2J1SNnDAi5OyYgZDPqJFGm
WZCEUpHzQYSzh35DZ1LzWnv1AT639mJrSPsc1736Fia2Coud/7esnX5Z6UTYVChP0v6xTpLnIPNf
hqnQl1Ycf6iu3sLH2QvbDeOZ7Og6bR/rYHrsBSAcDKZfffdWKZwf/DqtJXcSN9+iM256KfwdBClD
ZCKlOxiBzYsyomAeMRIldsApawinEtz77X+8PkvXgc6M0NUYPDSd3ILvCIWRfcTIaeno8b5ZHbkm
ZBWH/uCgPfWYF3YJMq8ZUjPJrT5kcJrxn2ZnvvlIBEJJ57dTJj7/ofljD+3Rj9sfLea075Tt5xwR
OWoT97Kaxuh54MUbvNOPROKNk+m+uvm6b3RFHmx66WbPfvKYQCy7gYAAOr4rEgqbDZlJL7Xjf2sO
ZSJ/ylvpbr0SqdM+9HH2rWkBaoyg/UpgfW7QHUa07oxjZlnDNtI5VTjxU1QydG1L4zPNHe46Sb0Y
+TVm0U5Ma9udaNj1U+hhzUVXnmLbnT9qpf1EI3h0T9ctFle/CJ2bkKvScFchA4HUKhjWesL+QEN4
S7oBtZ+Z6BjprQXwIzaa1Ry92zAqd4yHtijT1a07KmKUkF5Bk4BtmUaOXDQEmOgFAV0TyWsh8qF8
ORTY5NScjQfHLShTmDCEnW2cZ7eWwLiNcW3pwM+bSCGl1c1QTgnJHfx2/AR9SZYtbcFVwhqUFLde
7/jpB5ycM5E9E4eA4d4sn21LQMK57cv50s1T2uMtBMJCJ6mq7Qjk05w31yxxUZJC0LNNrXrhHJyT
09ePTlfvzAIAMuqhK83Kw2xlL6W56Wo0kzWgIcsgC1HlJ70L8uNgdl/YE5qLNo7rwXLKU4TnHxBP
d4nkVD9SwZArl1x8vqq5aXuRSVwdqXuPtHbX0tK8Bw9/1hMij5yLv9/k2O3DwbZ/U85TV4+GkJ7l
D2VJ3MvM3yK8YauN1V/ftXvSpYDjs0tnzz6rfOeGettSUTdP+G7nQzxjaeCgEbiJFhLsgA815fIz
yAiUcZ2tS8IUgD34EPJCMom2KURG5vIFmRMcTXZ2e816pa0Vdksan8HrWHt/0jr9k1bYgwHhqks3
GmRiMjbdxfhGLrYhgzBwCTiTqSAulLHuujD95sSOuqu67J1MIgwBsbYuHFqRySSvmlLolR2S3r00
Ozu+1jwzkGYTcT2ipJPJDkE72uSdnYwsf0nbqSXLpQG2cCJvN7j2VhldU1+RxmFFXxpHuE1ce8ZS
MxlisBKyV6FyXHQpkqbcNaxtFamnofSTdR85OFknIC+AL5ZZZrjLWups73mDKjduGMTE/kOFIWBT
IX7iSBDdYtC/2iGtMG9Y6bZ2IvNiTM6XA0CG0Uc5bOux+ARWE3YBIhyyREDFd2my9lrH5pRRtOeM
BaKSrDOtTXLxWObdc0KKZJSw77hTCdeWwhOodQqHKqldUuynQ9KR2QF8116OzivzUxoDafZRDzYa
4PsDXqO1MXRXj7ZR2JLqsnTaVl+S0VGE/F3LFPHYbgw40faNEW+xfcIqDDiJphbzNnfiFOqUUwhu
Q6FHnpKwie2F01ZmqJQG3y4he6N2QId61WOQMNBCoK1oWp71BBZsibqek2MC+SP0FVuH5VYvc06D
UrJnLEwP2yNNRC4n0spUmZGGNGW7vjeyFZHViK5ApdEINn4pgzmBOOjoRknvVwTX2QGPi4M8vymB
qUvT7OA26lSYbbFzoRIiNy4fGwOJsxlzuBnNYD+0TXUaZ/KhO1mm68mVMbMjt0OtM9XcHnaLcjY4
zQmgycYihcyS88FUFvEnkcEa4mQb8FYzZgrY91AZzjqGFqJAjkPbviWF56zwfLz1iXWCqL3PA4MR
Yu6SBtwxB3Ei9RB03kvDCrSELxS8K+xKi1jH2Fd3El67RBrUiOBNV/phbAhSGsiP2yoHfZgqKOc4
sHHdJpW5Ielpxg5FJzvW32Lay8DybXGsgurzNri4KoqWh7zHdmVk9dmPUF+5jvLJmLNQP+XTQwec
6LlxrQO+Z4l25a3KmQEwRybcgsSzZRanI9JNcNxOSxq9mG2E8lFsEs0akBjhVT+wTjvaFdDL5sBf
2c+W1lYIZArGqW28skvw8tkk1TtAB3pg7fzKYdY9EjIAoZI3xPJeOkKCNnZATQ4x+ZJApg8TiA4L
VXEc5yzYHQzEI5V6mjQct5jEtJWfTacI7MlidnCbtW1McZ3FBPDVJSfx3CXovHdeM+GbD2VKADIl
/qsx9miKPPc7Vv2uH0msH2s6DjK5eTzm6j0xAlp+qjkpwc1L8IyOxBygQCoR/qAtBHDgr4IsXhuB
JDmm8XTOl162CnDsbMZu/EOL4hJlhnqkUjZQnUfptum7vwUwzNBpGtI/HMZcJsBRVo1oP8YvqcwV
6EK8/yq+XcSlMXFY88QGxhdpFfpvN2bd0rXmbuP62Y8rSCkkXfWti7mD9j6mHk6ZTUWAyPDmZZMF
QMNz96byR9LwGFFlpQZ4aU6fjVIl1GXGUS9SmkB2tPGTgWjtrBWcNe1u0xtg3TS8r8sIoU+oT6I5
2uV8LTQQsKDFmSp2TrXoCk4wff87mmROOiQ5lQpvzkD7/BTZwYu9tmk5vs0Ulrtu8PCtFOmD2dTb
Fu76koo0VBY9ca2exCsyRFqQkfPNC6n7kWsVivQqEdn2SuuddeYxee7Q3bVjdKK5Rj/G0hrIhxNz
YA5bD6xj0UNA/bf3CvcWSwmpCv2podi08I1hDIgiZwmppHjUGTsJNev7Mc93VBkvQrY6bSxBwG1p
hFHQfrtqvgZQKgLnPJG9NAt/3vmZTtp62z42/s3dqGkH8qHqU+8wpPKS6cUZgGCbooqoVbktRWF7
SOW1Cx/o397kI64I1qKRXS+bIUXEhP4SaM+4mWdNLj2/8ykkq+PceN7S096E5sTXqEo2FaeQjJLM
sbjQi14yMRrk0tIkuT4W4rLZsELHa7WLMXA75zMCwfz2D5ENPi0O+HFQHVNCc9VQbI0impdlVyzZ
Qn+LovwztF770trqdxrhu1i6FS0T4gqi1H4P4KfSJoO/3kr7kormhYChx1n5XthS2AWqtrcZoMuV
P6d9ODZQwM2AzBYQus+yNJ78gljq22mlIJh3GWdTt3bzOH0TbX723U4gZ71ofAqLTk3ilCnSOOmF
5ly0yd5qqg/E5w5EKXFuiUBZOPPcf1DEhlkhr93gzJecbJCbpdJdxYZWhd0gzCPJHeUiJRvJr5NX
Gx30g9XZ86tZ+ItOFwW6osB80uvkNx9857Pyy1/UG8m+KJlf0Sw4tLF+jnH7v4fuNB0Tt9/5bSA3
1hQ4hIkQwiuy4qoTSNwOdDGEAUrdutWlg9VfrLj+td361N5gB03tNzvJmCmAbrKo7ZKCVIzvndGc
qhkJdB8xbjV8xwzZu+tVWjHAqVPiDGJ8D35DAKbDLMnxJmdTumX8mM90PvHSJWvMQgSUpS6CQfWo
2zkDpMTMykvf6/SA+rba6lWPdML1BZWiQtk+GsHCqeO9lWgyzG7Y5JYsEHaUdIM8lmOimf4kc92v
Us2/BLfDidRdscr+i7nz2o1cWZvsE/GAzEy62yqWr5L3N4Rahkx6755+VvUZzNk/MDPAj7mZG6F7
S1utUpHJzPgiVlCERHNOPpy0OfTBYJLAjCbz6IvwwaL58tSZHY9C6zL0yNXCdo/UqiQ3+NL6rVnj
yMgb6kuAOjC2AEx5Suiyh9TNduq959e3463l3NwO+tiOxatyR3zX0qOJta8DCTQA99lwo3OYolZt
VTQisDFevDza5QAZKLLHUutCsdmwfHgBciTmnKi5UZHVnaOQJ3vaxcaO9O4jXARI/VzgDzmAlZDW
MpmV+QWFqN3oeFwCReoFILqjd91DK3O6LrqwOhNqqM4u9Upk+NgjFYWXQ2O7fogmTgmG01JVgM5W
b+o6I9ZRgiP8+3ksmC1Q6Ow1rLBKXoGLazDNy8m1uuUkEyJIk4arFrMZwF/nqhPnXXfnYHY4DjW6
oMJqTm0X7TZAwr2gJMTDd3GaYBB5dB5aEMl5JFlKpqGx1hUnreOIXJABDeMAgwbKLhpj9UkZWbUB
NFmtpqHsN02DjMZNYB/nxBHAiDDdjX0/HHHYDse/30amHeXtDWC7fJlqZrvubpmJD0bcI1MzOECo
OFrktvK5s5P2oWv0Hn/+eydjY1MsMx7fdlX29cWeILCAafhhH8+GOj/VcfyeFPKJB63PDsXC7IBX
cd3yRFtXaX5o1ZenxUwpTfGU5NYHmctdq+kCs7T5JcNarcuEN6I5iZjHMs0K8DYM+tTT+3ygw1fJ
OkdS5h02J0rdGuwVvdr0cv7lau3YddvFOlp7Dtzduoe4zk/oll+RwwuxOv9zrvt7ijY48MlxXtVG
cQxLHx2OuAtVtth+wvQ8SvU7l0a41rG4SXxZ7EuCEalu7gH4HAyAKtcd+bqn+CpxR+bwsHLwJbWI
cjFhm2vPSLlsMJ9Q9DnED+gEznb0S+Sr/F7wQ9vNA8aAp0o+UUtKujbuyGRr+35MvD8Eiu+LEmAF
QVGgJwXd3mNd88zAdj4PO3Y9X76iLLLyGcUsTtYE8Ih5BoLmWmrrMezHjWPRdzYb5q2aiz+VTam5
zJGN6CGOEk+ibEd3ZdPcTFJ3YHZKvXFNegl9eduWOHcH7HYpdb26IYzomFiEhkRZeyna+2yg4sbu
XM4/3k3i3PcZsJm0RbMCxYrVnaqY0YNLOnYfZC1YiUT502hcSquIND7v73V6JK7+jz7ZjtG0r4hR
wrVutwoP1wr1pAxk8yL6dTm46XbEt71KWufh6iy61nqmNJf4Jy8sUBCskT6YgbonRW1R6u8AyL/M
bPY2yr8Ful/v014/F8wVcKfB29RPLbWfAdv6SzPTqdAz0CslJkbJD1a4GZe66B8po+B0rJZyNeTq
bGb8KooslhsM0W8Ge2MPQ0WisKEo68tbxK6OALH389Z12wMdls+eSx9a6w0tgWLnDtuSPsY1ZWNG
lAYUiAVDVT6nCiRoYnQXdHGLVuPPZFme4FHty9L9ihRbLcoMd7ZdK/CI7ldpwpV0VHyQoagDMCWM
TaW5T7PxM0vY6LEOswHzbqI0w/fSr9g74GfnGl0lAM1rpVicDf2Y2Ww3hn5T0/dKcTz6PG8Gm/qF
iRfTKkhJB93yVrAalX7OLGM6pSjTBEqGx5ktEDsMFsKwkOV6mt2XkLRcakgFlspcNT16/2JPD/Dz
Hh2C0J7InhujuGSj/eDZi3N9ykEGbRNW45gjqM3ua2rUbVZxYwiFW70fro5Q8QLoD34x1m+WjW3Z
em+wVkxa4eExSEEhDmafRyzaR89ywIArXPYx+YP+ROOwxr4QbuPOeDFmhBonI0hdmwdnRkFu8rvE
0e+GMr1t4rbPDC3X+OxfsiIu1kmXIlL7qcV0wJ7J0DR/LPQ8Y8LA7nM4ZZqCP1J+GUlfs5sfKlTF
8QVURMp0dopWbdykpyF0bipK4EICw0Z/06fRtOLcXa4aw80ZGS+PyVDRo9lVtKwzDwKJuzYs/Jx9
P2La6YilNG0RZBatg4Tg2U5VYOI9+npG44fGjH07hcfr75gtF4XJBYa60Qg3pKg5gLvJzWCCgfOJ
8EGEL8hQbOMpel6WXp+wbK9Th7OrO3FQRiwv15X1nickkWwc3qSLuyfbA601nhpaX1eDcTMM7K61
vS5SCtkllcRNnTxeOcK957KkRdad42E/Mi129qW1iq8j27ie/6CBjLdpXsstUwFrI1S217ORX7JW
7nzhvvK8P4xIs9AheQ0177D1TKj1vYxSWsnoDw4rCOSZy5IYtnsameWAz1UpXISG4X51AE/X9nRf
amZPVVTsvaT+9cP4W5jFzg5hfPsRM6AopFvRf6pN69ZvbDgg7ZNtD3ejYbz0DY51HBpBMDnL29yY
SGrs67lVsm+e8DjkEbLEWWBNljSlwXGw9yblSJphxeR6lwhjGJfohdQzY5iZhE7oyUvoV4deG5es
TJ5hsv0JrxXBkXrpfe8IPYtLhm7uhdC+zyRgzcR5CyamZjSbEBfL+qOlp0PfiZWgxmvlWOT4I1J7
uiQu4U2E9A2y/CMZVpwhluBa1yDHYyd9kOmmp4NCYSrTBvuypiVhNLDvux4BaiQNDU91bj/8iuP4
sHS35qwf9IxlY/C8y0IdXyzSD2AZf3KjeeuuXEtHvoGjIFklz83QXMgvopH22a1pYH+zK6FWjYdi
iUVoNZGi8jvzecDDVFQ+UEeM1kW4sqJsHSXJPmyGM62cB3UdqsTDvpDG3kmtOx9KX959kHLbd3Hz
bNfRgxbOz1DbL7MfK1DlLM0s9g+uiwF3lGj6oTe/2ky6sKhNKlxlip9jsqJvkHy/qWW82LWLgUE8
WzOg9YFqu3W4GQuC3+VjbXPW9tQF7/uHl3WnFORYZPfHDqIAiv2t1b+HGHCWmDc0ig2En+IoFJRH
pjgcL/r0hs66A151tNOCab5DfVTtTHf58lVGCdiP2nqpBV2tsGUY6tGmUvClVwVtaPTT2KV3KYyY
QCp+qDkV+VayE09oFB9U/hwhwK9nakwDA//oNF5tkFyh8xgzkAqDrPMv19s4SqyzG46na2VOlPEU
z5NvWZaHub+6dmtuhiixKbU0Aptduhmr1wiXPaSYLRR4HnPAR2RsIXoIshxmuLx2IEHIq7VEypHk
K/M9GdpTYmFfh55SlPDZtakfHNMNFmwgYcl1uiTRgxsFFSKK4cR/0MVpKPbd30FfcoPxcJOK64bI
eDcbKsQaYk4rQWe18i2qkCkB6EayCJXfXqty7+JZMqLrHubFfsEE/A3J8qgdxS+RDrmJS25q60Mn
AAlFxQPr2Ri4dowhLnLfI3fckcihktFVRTBbxr0TT49Zp34sn6KIscBDEiNfJwzbxpRuhEYGylwe
GDabLbd1HJOCEV180/f5rz+QxKf9fWTLtsaWeTYo9NGTVji5xUfmys+Wl4ZgW+0wSK7a2Q7veJys
jWrYexQALZjFGSsMlGRz81BeMBCoZ++VglDgIUcgYVl7LiR9pyTjP4f3/lAesMIUATQuVAhYNruc
DSvbI7XGaIPeQ44l67m86QVALN+7Y4eHasbBGFm7uV+CYWizrb8UeP0xvLo/Hk8hS6TOsSpZrDk9
q+0zieriYly3o376XaYVQ8DMhudxNyPBJjZzU+3flIDGVlgO9RbJMDAirIIsFwKbVsMjd+toJvMe
Ppt2xBOI4HYGz/whARlc90pWSwX9bOEManqg9dwPve39Sr7bFboNko8yE/yLGEXwF21sGU7ngfbR
deVEO2cBPB1P/lt667mZtyKe+t0Z1UeJmZiLdp/FGQAHZbzNC0YXZ+L+t63XSac3eDe+I99KNoLe
1qjgRpkJeho+CzgbVhRL+ZmH7khu39wvDbABJWqcYsyn1nllbrzJg0j9PXYKgdIuD5IG4IlwUdr+
LgZoGJeVyG79YCT7MdIrtrIloXmQPDVNioySiLuZhL/yGVhLR/I5mIzyaRqYtguPHcSYzOz4uM48
GKKD8D66rAKG4Qdh7P6EsfUo/OgXNZFJaUFncv5bNvFzE0Y3hOyIFiKk15jSdrNaonVULVypyWrM
Tftokvw222g5liwn674lAGfPxXivhFgCl5KUDaOTNDBmgIhVmDEKw2GiRnNT6SrwBupqynrMNmrI
ObDX+kR5LqnturkdBn4BPVcfusiq1KTR2uHWgNm1GvzlrcM6ymkoQzz0mAnNb2E5bonv3Cam/9Zb
6XFpzQUjfmLvZPWbhPYtsl5zCDmEIIxtx9h8znqG2OmLJ9yHGBWUJ9ly10/zadQK0rD/qSCZ9NF0
ijQ77l65t3ZNGEhovE9l9Dw34joiO+fxeTYQQ9GOzjMLQ9ZOd/FS3VbdSF2y+dpHIEhLvMWjYCr+
21jJS59Ke5OlaKdA9leL/8tjeis1K0Mtq4UqW8uAHpZ8MlP/A3SEC9MwTzmD9mqYIWHzPGdqfQHB
x/ji2p7VhfuQQX5DobrZNdYpg4BIYTXqLc46JH/DabZlSHy/8GaKdcEauMoIJpc0ZClyf9OQ1Qrs
RaxFGiJs68k7REVIUht1SWrA1o7zEytUQ8/aDOUDyl39W9pknpf5Moz033pgemeQSWsvdy9sVXFg
UQTcKZgWefFtmQJ2BvkRZK95MHlKQTek9PzJSHRLeVCUbSpRwNvxmHvAk24DWsrge7aP4zAy9bMB
NajeerRAsrvWYXGGBRNf/0YBsw2kB7jEomMyyzVNVPZLVp8HK6d0IYUlZTKRxNuZBoNmfYcaQj/q
9djohJvYJ+LeJMOj3ZsfkgHgGg3Er05FORdBitfa7uaj1306Gae70p/ucC9WuwwBEAEx2478cxwL
O87RcIw8jGccocUqL+IXk9zzeskmPFviUtf2s2xYlT1OSOtE5PDZy7fIYTZBqT1sidQ+d5Zz4CRT
cZRWD+PY0q3ascvMsvDLFyBF/NS9p7W1b0FkXyVp3ZzHZdlZCrWWAM6n7MWTk8pbS8v0mia6dyeU
XQf0TZSXqJphvxW08ZYDnYPYTg6wvrudrYo/UpNer7wvCz+f9Al+9WZvcKviWWwJ9u8LILrrzpCP
EVUB6yvTxIxGf30FkZKwccbd6EooTMx2G1a5eEmGHbW6PBIUxIPGv7BL3aJLfEgiJU69nLrMOVuu
fV3m2TxNZvczYVFe3OK76aqDY8VBl5fxzVDZd5yuLoY/bKuetpU+qoNiWM5RYwXWyBrG4P0g6N00
Qs+F2OFiDX0L7fSWzsppJV8K7bwt2lp2QxS1u5ruuZX6szhX81yc4KCtOGl3j1fQbYG+SznS8uGK
7CBMy2MHott3wKh4iP2swyLl6I3XFnQmOzk2LLN5jwxZ7HInDQnr8rVuFB3mKRFPXps6Z2zF1+Gd
dN5qKh4Kg+e3ycw7XAw7yKP6PdNHPbrRhpfxlg21uqni8qad+/5DTIqh/djLoyP5fwEdxic7Mj8S
rPEgr0RzHKe6WZul8s8ezpADF+lD3NJK1vDCul7oe690vn0P1lKhtnX+XBTGQxzJgm1bRwd4SEHC
7K1AkBwn2b0uXgXqpDb3KlLQ9NKKbLAf72AGsG5Ogrlv1din2tUwsdTVKDHkj53Q/jZuKxnYTbpv
krvCE+BXDSyjoecEJnZUeqxuHN2MV8AQCxZWWXsad8YcWjSZROu/jRCRHZIUjeh5JqffNvMubDgO
V6V8XEwHL2/hAvXuPHfbm86D42cPTRKfRrrh8VUUW5WoP9if2iBODKQQWo/Q2FJ0UMO9lzSaaHW9
hMpbrwopypnIB1FkCBLLKjYkhx4GRzAjxkUACaplaqdbdn7pB0HSnOeh5pmknkTLwiMocV573fCW
Lg90RGJYs82gsB8Bpdybmi9gakmzluHTGNdedGU6+xFAlXOtXXemP4jleRBP5q0TXfIWeWJga5Cx
SXdNR28lcqPVJuXG7wfOqHJQ664xgjaktDpbYCGXwEQSNoYsfrnFM31wD0tXYM9Lnjur+LJr5+An
nEVyCmg31Dj6GUfztLil7uPBZSd3isOHcHDzvaiivcibW5k5L9OA00JPlksCjyWpLfdGx/dgUD0E
dYS0aI5He+AubkYVTK3BAr608zWXxlQfKlvnNW1AgvKZnjjqHCVWB8cSmG7fw6kKt02Rffhg1UEp
RGu34ghmmvVRm5ANUWP69T6POLbmDPWJaebrCXtt26HZLCLniZvKQwtNf90ypdk0Sh48Ey01z+V9
QliWQLxi0FGPXB+pfO5AMK5Sq0zhPiQ3uNoExSnmGxZ02oOYmII47khANjonQ+Tkb7ld+CvsaSjH
RR1kgvVVyhB0BCvjcTCc+gjReODOScaAJUoe584o2BxVjDcSXwB/mZeN2SfycfRbcjuYWw3xkUzN
BbTOQh1z/dyPMv513OiTU1H6xgBbrWH6kKk/hUn8NVfVBzgTilJmUoRml2V7x0KBKLCpTRTeGwP+
bAe6EFFZ48eOSV6TQH3Aip+xXNorrIbcXHhX3pK4jNYxnIhnE5orEcQfk33APZI5dAkNbSCb75rc
f1ua/hfBlUCq4bZHDDQc4JhUzUGHi4k5sg+eX3THvx8cjnF+dsqmN2hj9alk/VA57seruYJhYFpt
iBq5qIQNdR3cuCC/2ANasj3ORs+HOuqOf//6nw8AY78bIhub//wn8/plf7+WIfC+bYVJ8qCwMcCO
9unvn3DEpvtYcGjJixQcyBjFG+aHX8i+yzE3uzZnM+1CEa675QhBaTkWY/PKe5Ns//5NL4BsgKaw
1aQrJkrEvT+TkJHMmLYeLe5Bn9jhpR/mg5EM4R4pFqVEqztKWhkE6ISZqx6+Y3Eau4l73fGPMgME
4fb3md0+TN0QEQy1uBnTeT+o/g1fLiSYH3aI4b4TYbrVyuEXDkavyhqOOCUlguUzaVPJQZaNLfm7
kFKQNYa3uvR3VOEivyUY4ziR2K7tH6hlf2IBGY6mH3Ne002yjWTCohBJhXP1YuaD+wzsdJPgffjQ
huJPJMwPRe/1rybZEZ41GA4wDWTNvlCWs2lzmKLNUCCiudWNkfjGY4tgc56vbuEwT+OPhEcyKvM4
33mFcLYUgiF32kSs/GaOP0IZUnqJDc9xIBgQ7d5UfLODQpRFNHUPvjvtDROLcB1lPzD9oD+m9Ytw
DUBLLep6rQhwpSEKX2nJN1XH80EUw3dpkwNuIoaJNKlmm15MG7c3y1WRApINI9O5GRWya69H8RFm
uPCiJOrvbO6Cm3RssewbYD3gY9S76XpoTh0vu0eNHC75zFPy7/9myPjbLSQWq7mibsGZyw3eM+vf
n+yc6m2IS/IxvgP7S8PndCpR3WRLDzfgE/0II2YGOhUo1M6NyTq0S8wOGc/nkGbmNo6vQwkIEiwP
3VbFfb0Von2kbT31GRuQiFfgYofbREzxqzPS4EF1rFoVoUM2MUzIZbvhrZ3TZlz0Y5Bc8Zq6gRXX
AedYdajkIuIRM016RASwf9xW3vbcEthN0F7c84DT5ORoODJq5Mxpdv1njEQet2UMLNHcZOwasE5d
ZVTChSFTTzephtPfP/3ngyj7Z/Ie1daubHeFLf1s2vYxNmmRGOWp9tCPK36nZ9kYt01ybUzFj0Fg
0JVMPONmU8xYD5X3k4dRE3SLw/rCWGZR12GOCDXOSVYJ7YJ65bARcI4lEDxqtt2SxAa5i8bccMtM
U4BmtoPTSA9sUj7O8fCdChZ6q0cOXmKEh0nhh/SCMGQmEXGCYXFma93hWBmts7Pkw5E5PvCqYsBU
blp7llcWqiuqsB76Jx6cMFHBpugoCrGz1kdPDDPvqmO+2sY+2tZ0bzC0tGhXnPsmyLyWpiIekUfp
R/AaYCoU69wLL2XOIKvP9YPp0/moZw5L5TdPKcqepn4va996HNtJHWcbvnkRUYaI++1g9ll9iIxX
Bhs72xd3ceo0bF0B90UcyDFbbwh49hvV+191jrKzMBrhggKXaYJ7Wa5RDrJrq5KTpJ18mNL/NqrF
2/bF0evji2cI92jNBJ7M2f6hjfC21f3OoRIJsXxveL21SmIj34Kqtw8EMnGHFcNm9OOnpHCnizMu
8/NSorZQUCqc8THSU7ZregThDDmtyOZij/vL3OV6+tDhEp6QW+q9n2LJmkf7mMdRH3RXi8cws5K3
zC6FU50srdejDeM67zdpPW+a0N3q2H4vY/N9zDDOJXj8yjYMtxSRmiRb+ADxRkHp6L11a/HQWZr1
HFJSyo0fKMYcRwnrYGVSzLsd3PpuoXJtZfTkuHDdUI+a0sRXLCnD0JzYltTzNqZ6ihRC9eVWXHRI
c8AjLv99kPz/CyP+v6Dn/09E+v8PQfKW+X8lye8/daf/iZH/+/X/5sgbrvUvvKoc26+sdgZ+Fq0K
/wbJG676l3IZ+vmW7bqW8hQNA/+TJC/Mf5meLaXHHWILX/ju/yLJW96/TMtxbZNv6vh88P87JHnh
/xeOPIlnX/pw6zxlmfBP1N+6jX+0HICFmkPDjN2NJxntWLOIbu0S0cfAeA2ge2/7M7V4c7R1FzhB
eM1Hg6MA6F8wii9lrX5chNKd48hwNY3xsoUE3u5GW/Ck0MV2yXrMjYm99ZhjefOybGrTQeIh4BZ4
odyY2egFiR7l4R8o//9NS4jlXt+ifwDyry/Mxg/PAdDntUmmwnz+Hy+sSaFtGPlib8Q8XIrZWuMM
TU7TsjQkZ0exGeSDZfYlcL2OtNfs33X84NbADHUsHBKMlY93CaF8bCISjj4EbyxJDjIg2Zsa4nTS
MzIWV+tVBQB4M7n1j9ZeeG6UzW7bBFuocZ+fI+Uc0JUJaPolHbKq+86vHaw0Ed673Y4sgzxUVRhj
02zhTuO8GG0cZoA0q7VKo+eMVGZICDaIGZwMqFCOcxuXlQnRTd5WHkdCdieSAl8dXzfg1k0uyx+N
08lO5U5wDAVQAIboIxxNoiXuoXCRp9rHVkfbIWof7Mi+6Dn5Y5XGbS27B3uCiDX3N6LJ7j2UrcGu
T6Nwb5LMuHWogwOF4x6os30ZoLX51rV5ZYQ5jWe2LMVhnB6T2nuqHD5XjEgOPEes+MxoWGnqBi3s
0fXDkoa/yrwHIUWYzOq+agxXWJeZllf2fZa3Aln1irJeM4t5N7vqpeG9A3k9ccws/3Q9ltayRwLg
UBV4Y4NzCaUMTwMr8UK+Ekgmh9kCD51OxX0ZdmcAk5fK83/bqsMbkz2QuzjjeX9n0EGV8yUvRIDs
cXBr6xxa7j4Z3NfIY7smJTV1Keagzsf9OUPy6eI+59QClPYWTD81HmyKOjShdEjvm3hELIvCT6XJ
PHWUnGfMZnBPnnTtbeZGNhvP4T3KQYC4s4Gx10VFyqIeaosVvhEqSdkQ013DPGI6Ot6vSNite4v6
AlSEGZaeWRijqBevYWg+dnP2Xtji3E6UShG/hkXWOLsZT0eYEo+BPriN+8A13W2j2ypwUIo2eRHu
64ip+nXY5Lry2CC21qGUG8uE70fL6bdftl9JjWepjDhUeKAPO5DKU5TgeQQjH5TXMQJIkzec92WQ
gAKlRdm9NwaeOIzk0SeFxNeUzJvOZ+wmsOcVLmFTyH8cI6i7940I7hYB9UBYtRGAerfJf3eH2gTb
3CfVDme+uzK6yaY+LnumrZlMZZTPQdM4ftB2tvVkuLV5GUpFYUALEjamL2mQ848rmQv3VsLqlKc+
8oicgJ1fv4KWCzKV3rSPzY59YdHu/dZ5JFSDOLGk1UUp3gwtvYM3ZXv85HveShu/PzbjQpETSMpP
LywHjvlgXzKjwfQdLw9DBwlfZxPD00Lv2ECINZEKPiy411IsAUKyhWPKDOzNi4O/L9DrAT7XQPZD
HNfoen0ZzHGvd62bHHU4Pw0ExdsYiaLJrZdxrgI5AhmqrPQqkPu7FCIroZl8V/Tm+6KsepPMYbEW
IYmwok/njYobcmaW9ImP1zf+5DZ7NOqPJorBT0JGMGtDEjD/Sa8bGyqKWKdZa7AlegxaHicvxT0r
6NUw6mojRo5mUVzdJojbWYkuyXjc3aTDAgCy97xd5YQl4kGZBtIxcMOHPvH6LpyDJWH367WaroaK
KK+ToUCKdGgx3bVAda7Ptb1dqrckrJOtwKy4NrOfuedZw6iDawV/ysF0mpywTIR3FdIaIypo4qOO
sVZSMLuWpj9tKzVPd56gumrMBVQA9dV1hXEoh/imsrOW7VZ7U4e+R2LFAp4030cWJxVqBKozxS6n
xrPsUx9Vd7kYLv3Iu5ArkplR1URbz9fo5sq29lDUeMjtTAKwN2qOX3MYIDvfKF6KToVbA9hgYjFx
a3Hm93F3yqs52ad1lpxiShZosuN5yhVYRjhYcVVnCYT+hA12YFDdYICECNBM7KpJ9qqmxKIuO0AX
PDrzpj+3aQWoCs3MU2azbdzQ5HTS3BFVo/9Cl9toIWOVRwwEHMwSHfYFy+DqosnCkHgYTXVdVKKz
H1E4T9JmkF+I0qvQcKd1TWh1PfdqDxWdFQl3uO7ddpVJFJD+x2jZpzfsQxEpCbeF/itOk4opQfKc
tvq96rrsFpMxQ+XJVruxYdaOgTV3e4e71GARjMc9Xpz+xez/VFjEX7kBMaQqUPqDWWVrf5mN18EK
o01VE77DmfVIynvciIlMy0I51mPae81DOxz+/sUBAlaHIj36nvFmtwanZLbsACXgIyURIrcoPrSX
x8CbahfPj32ofSCksWN3z8pJ7s3I2PlADc5NFX86ca45ujF/YagfIUeGj5iUT1SeqxddYTxboAOu
ngqe6PQi5HhdsL2QFvj35pt0UZIQk6y3RmG/urO0goJk58ziwiG+vQPmdpOlRhi0+EBwkWLKT+7G
xCFHhcNiqDEAUPvHCKROPtIYotSEt4jI03h9hA1Th1m57ywqStN6RXqKCUDYbCenRQQU2W1My9u9
BDFg2N6nVztblcKJUxI+nCz49+yOb2d6DLNl0wEdLd7ZjBJF0VwAzJGXlW/XByipHkJGz7fUMfse
aznbNQM781pNS6cGWXAAaB7mzVBQIaEiylyN247c8IbmzSfM3gN4ffElRlQlW6nydqudZjynOe4J
1UxbZh3vvSBJMmJ8Mqz6jx/nL3KUYkdCB4dVaK7NqIYoVERBOlwd7AlV7YyADqGpbpVs4Rix0AQA
eJagXEAEjlV5wHXakGtq1zK06lUiUQUKSgEX7jQwGfUmLYZ+XfuYN67LxSD7WyuLPrVOngZwymlL
6tlly2qLu7mfZTC3y0FIeFAN9Z4x+TZIbt2NQ1dDUNVt0BQTLjQ3QwLbUPoi1MxYUV9AoRwzSPKO
8L/Gen5ux/HeM6t7z2MWFhYYWKocwsUAjqpOx4MY7LfY90+0Tf4Whe3x8+NGJS87EAV4K7AtrQG7
Huao7dcQIH4mbexnPXLMxWzaVZz+DPe5J/CqSXyuuqW+jDWf6T3oDvSqPNhx99PZxeZDiPkFzWc8
2HPz7Bv6Za4dELK0FNXz+xilR6eAqwZTzCWvwgZyVZLmWY3dclMmw8GYOG33RvXA7HvvzE/a5wFl
zN4mMvw/mb8gTloZIJHSOXI43aWqIGyQGY90t94aZnaMbL0vGt/Czt3eeDkhkDrNP2qDXxqJlXNf
qi8MkvlGF8GiCDTFiDyMV5a9FYvX0WPSljV3FeVKnK+3OGQ3mV72hiDTWSzdG1bKX0OF72AQfGBx
xs+gW2q5AQGYilYL2dyTwzxa8jmfqISqYWgP7B/CbFnHpY+Usp3wMEDMNb9Yn+Upmp40Zn5kTgh1
k9EG9Hyva+20a8acCuHQf8xFPdJtzkmHSFtQYOggx7xSKbQZpedpbQ9cilCLXTPat3P+SBf8Z+h6
cDIZXmB1vHjS3dYy3XuL8WImybNhVQc0+geI+ADQlukpRivymu5b2LOEXJbAiW82lTT1DbXDjBd8
40DuclMTQ11btWsElvh2Kmol4oyrobPs96IpuFJHn7u/gx6k8HzWth4Q7Bj+NVdYayjsK85lIRTT
cFGqQuEU62zKcRYm17mvjBvHny/aaJ/DDOoW+HjMxWyAyinNru5vA/PlcPW/TDtmwfeVGo90rsQx
L146zc7rql+LTqJ17xcv+CCe9Lhvw+IZNEERJCWib7ZNwvGtLJoDq2a7curaw8QyoZNChQxoZFjY
pSzbnl5qgXFmmHDqzsAjMHdshhj1HgDmb83QJGPvyDiOGHTNBpQBjetPn7lggBtXbPPTwaNeiSFj
MpkMiiIS1BlS1Nw+M/f7FZX8SrEKt1ITqZw5IiX5xrIojOkQYBgWsGuXWV+ckyZ/aqGurXno1LAm
OBCb/XbhyASr883gds9NDAVROn2wGSK5tlcp6IgcqHBjMfZMqcUk/DusjLYgg8N43W3nLXFlmGgD
s/arM3BJsb/MEWNJlMt9qDvaFN6d/0HZeSxHjmVb9lfaao4yAPdCmb2qAV1rkk4GGTGBUUJrja9/
C2B2Z0Tk66zuiafDGfQk6bjqnL3XNuhSpZk30VHA3eSsC409IEuV9BdxtnEoGS9l7TCKwIVUWvUa
0hZaVE7vMq2zfRbxHZzvb9Z40q3yO29yzZL4W8/s4NFIxfLrU1t04OsIthBW8dBoVBKLTH1vnHaP
Imo6NqAD1UrUzl6FgJ4RVGfUAkwLCk4iMJWOrNodNXSSePqk4GRg4wlIbXbU7QsWPh/RlRQUqxzJ
VsOHinBkLUZBVFiruioOFZLrYnSupfBs+mDQ6qdIKrOdwCpSBWKjPTVJk6wbfo+bOgztG6ra4G7r
GjmXYr55RIAcde6YdWCUH5qLn9vrUxAfithJX8BBZ+Q1Q7du6WdgdglxF3cLHb8DwicVeE5UEy+s
qxt6t0h7uNc33PzjtiqdBwGdcR1XNPtb3j+Pne9DOQkMe+T0Xu49pIA50Qzr3sKOlPsxwPdTmWw7
xizPVpaOjhqKO5mPVO5X2GQWeZsMCz0GR01O87qONBUAUKGSNEC4++CqpyLvSToim7fJ6ZLTnQR2
16UrfPaQieLnRjb5Ip9+RLJBdyQTwMhxxqfBs1/NEBku6NBr5RX5Ru1rjt/M6EPrWSgjGTpVieo6
tIcd4AVGYYOfXEokYIxRfR3XNqrknAxkYv1M8hCWWRKNp5RKKZq3GJ1dn6KzuhdWIzZVJRv6QO0V
2H69T6tuIZFD3yW0P5bF4wAc81J4V+GJniFQq2c/pUJB0MdGh8u407NkmuHdfaqPyk4xv7swB46+
Xty3HhRRr+RbCww3U8CpwLsZkARw4gTAsKC53bhMoRSiU5TAuyFB9x8XKS1y0zaRG8b3GAmio8+J
NcFNduC0XCw1FAy7tFqDAH9nhiIReu361AeoTi+B3r6o9oi0xTm6QO4PwnzwRN2dYswDFGvcoz9U
Z0sjjnX0K/b6drrpBHadwvMHNOZE4imAyZdSodYATG8bZfSPE8cRyyRW4wOFlU6XEb0qp9x4pv2s
O4q5J8hUW9rNSCNJiYZdg5MTQzWJJJp6qghjmczt9sPgute2YzRFIKABZ9r5OnDVgIj3dt80mUJj
D6qRL1s0MF2NmF2P7wZCmGoXlrslnxxzsnrzIZjlmB4xqSBE4dQpRozhPQsmXk12l+jvVj5nNtQy
6sT5R6pGeANnRmG6+7DIL4aHjCMewLHoOCxumDtfnLjnfibZDUYouKyQtDXU8xKZRLCd/x9GpTMu
8OXghANUKIAkwlAej5p8cPM0WNDO9gETyq1fSWsXWExhIjz2Yo14wb9w5jAXWocGXqV2Ng6IYEf0
vSO6+IlgGaxgCZuXLLVOhu1aW/7YUG+S1Ril6W3TQZdIQkVduWmkbiqzeQOOlC975LRQcQaYfbk4
ZQQFr71G+6zjlIVH4NI3dZMu0SOuqgcJb+2+QzGWi3NYG6f5LyOp0ty0yFwW0ovlji7qjSpt7ZBT
tVh1St8twkZ372LRoBCtb9vpCFjnQUH8gM3dqJVIHaNIx1hFkp2u91vHlP0m9yEim6NzZyn2VnWV
6DbV6DZmQ99v+gKrXRMMz62mbuk4DgAyZLqeDuyPNL5XFEnu0wQFQmp2FLTi4U6Xlf0QWv627dQ1
J9oANIWEQea6B2GNiB7z+womClMed5WPbnGJBvmoWpKWhaB0y143PRJFcQyceADMyjO7bLekTvXL
0k/OidtIGPzxylcwCjTUV28SNIcuMJMVaSruHrlv5qmwsRIiDiMrcTZId14bxzKPgast80iKZUNB
BuFFeRkFCRFjCa2pCFr9aIhqKS14TroMocdwvrUwOKsWITNekkyTMoePsBseMjYLMJT0byzfaH3x
/dIy9aa09+q7ohfjulO6U5hp1coJPICcgwtTCVsWtlN2LykMlIhb6h7e6EMbhi9w6YINKIonLWUd
1ElHWFqIONec5B46l2JUrdnsc5X4sxGTvkZyKlSdfE+Y048qseNbHwENA2uNtEvuc328SfUwW1a0
QFHEoC50dI74yqh0YNB6fZMMaHGqhi5ooEY0gcBioWWnMa6fgsaEpOIcDTSmthkO5xSU7g23Btbh
Lof2D4ySnLp+S03bvEyB5YYr4jXzwydaBVxwRVsupQ3IlBh4MIF1/dHpzaPdc0hUSnEKMVNt57t5
9ODTlWLbCetUGbSU64wburdS1GpoaNMhOGajot6lgaLtBHMymzs2SEHy7Pnw8+I+/Sba0tiHojm5
beUd4RBnxIiE1B0P5CiwzZZUxos+u5ItVwOQQfQcjeMi6umcq0pxmaO56n78YcDqOkfYn4cpbKNq
exfBhelfg2oRapa1KaSfb1op7bUyGkxwjbVXwHiEhhy3zCOA9yxn3YDDWYQiSSZvJMuBJ2nZT2us
Zit7lHXDwpFjuAJ840K0IniOnI8RAAFcINDtLEhD+QkH16IYinZ7KoMe87x19813EliivUToUGiR
y9IXE0fmin2ha2Jf0ws16LZdU+DEjblHjUQEElMwpKLgDlhTuUdHui8S7OVeFqJD18t+kVOy2bSR
bd0qafsxaOWjzCYrf6tUaxvC18V+IxJPAhIuqxPKx2clLgsWfMyFcD5CepsRBZ4wuxW+gzKqRk+B
121tJka9ZRjfamWY77PSwt5tkrPQ1Xv4LPa2Mod2oUE8O9KEXRJYc8amY57Zcen7rDW9S+YEzr4o
yqM2srkYkUiv+KNpGCDaG9dQ9YNaQ2NuyW+LaScvIBejJyIMjnW0OGg6wDTEn7dEx6wHLIMHxWQz
aKKHWzjkim7J9hDgyBZtntuHwEL1F4NrhVBH0J+v723OD7HlivMwcLhht3BHstVljEwoFgnfnQqL
SMT8u3Tj6qICklj3ap4uTKsh0QesG/haHPoYv+hshzVn1MYEzpbhRMtsiQehxloRTy4MssK20HaK
g5vUzwO+FugXyd6kLkBo1x4r821Ns25ZD2l2CiU0Op+krL48qPsR+W9BxcMbfNBNzqDsE6Nb5WXr
72uyTbNYMa62i++5DIJxPYr+Pu5S75g1pk+Josi/l1oeI+gFhiQ7ZAGtp/xwfYMiqPHOHdCv0FiG
1UhmppNB31ayLQBKb+n49ELqwKEWluUY4mm1p+OS1gnSTdsX2yTGL6TExjGze8IB/W7ZjHJYmk4P
d2f+33ZlulX8sF4WklIdP/6bDEz7qu8E29EjFdeBdKYIcHon6cWjj6hhmqlWesc+0DwaBDquwUxT
fu8eCLUi3iL0052q6A42ePyo3cgRuG/j+GyaPqof38KsI4K1AaCXHWkdnO1UfiJZL9Z2mZRLtpK4
fwP1XIrptKCVG7ietYFgF2md65pL4okpGMebgLjLGw44S7dmd0XDwV2q6ExuYMRYyFcGnJ0C3Lya
4P8p4GV1Gqi91Aj9fYuimanm4ChMeHHZfvo6whizT/JFGBQvio57qXUg83PSWTtBZN/UHUAi6Cjo
ntkG9dRtETHVjygFx20QeYsk5EaGK/mNtmtOQV080GkwF/giuhX2AlL69NYkWIRWXkJNQXMiKFSW
kn93Da1cD/VThvYwqdTgJEx6YZxS91ZMTbGqCPxt7B9R7jlISjLlkE9JMR75E4PdWWtTs6e6tGUt
BFnXu17RrobOYQG5Gz5KyhUIT6J22zMcJs9dLcigjIlWLagzNCkGgd7bBNSXpo5DSlXA+JQoC/e9
Uu6VcGjxk3TeorXh59ilx7EIWOCGKc9H2ipBMFAJ4dxhPaQgMKEr7BSVYCyCD7YkE4pndizxHSbr
keRMZ+/ZECgi6E5HUgv3fWo3ZHxyuMtM1ccq6Xw3MvKMi7peqcVgH8Exsy1ifWwUawHWPt1YhEQt
R7GOJXW7NtjoKuTq2tG+KU5NJd//VPP2TddRCXJqHraJjhfT8kAaIsLSsUOly7/vEwv7r11ix9Bp
AZhEHKhCJ7H95y6xnpkeNgRTrtyhwLjM0UMOKLLMSR2YDCutIGMhChpWz5DmXddgkm3Lem+HCr8B
oMy4NMxlGHd0tmKiL0V/x0hx3Grc5ibJuVJtfnR04ICkkapiq1chAD2Gdp0hu+mfIAotPQMX1UDt
l9B4OofcC/EkpYnBpqW2kl5d+J9D4R4cX9v//S9v/t77N1XV0ulzGEKVlmHo6A9+/uUrmzI+ngV7
1RXwSUhmJPeb2KLY38dYFLY+RxzNGrsF/mB+Fv+zcc9Fjn2TJVAvy3htm5NFqLCOmDhqkP3tq0Pv
fFOo4qWmyXd2MgYEwL1zARcvQymGmZJp3caAYXs1Sq2yPBQu7sCazrbufqRZ4O9z2zP3efIOObt4
C2P/Vr+UoCTOdTSWYHCJ341gHS8NLaQI4gr4DgM7qG7w7ZWZ4EHCRZ+ePJIzWi4BWTTQdFlXoci8
NmVUn4rEUDaDnoynQAZLvQH3hwBPns36k9mTXYmMejZ44divtcAF/yZhlESDgr/5c4R/8vefgTbf
YVkMJyPdvf/rH4aBbR8ylAXEC9nXXwUYvjM6QRvwF1YL+Vo52aMmdPbagl0u9hD2WzHSUD8DorUG
EupedHfyc/neqxw54ZZ28tmKNlo2A91Edvd4i2zyFO0s2qnDPpq2g3iDpmC5sN90UBJvCNC8Gwol
eCD7ghZIlAXLPMfSASTkWkHBRwkCa71SQS4Oat4fo6IDT2pyl0wk+z6L3oDdSYQN9QtNnWsD4eUc
t90eM2+09Dq7W5qG/qbQJ18B7x7IKwEq2BcuH0isoFu2V03HiCDSiqYS7QQzS+17uJk/EvBDizZB
mQV9E2KzO4abWOjfST80NqVJ2yw3tENCqxaPemFeXXrqtLfFgnexD+SjdktFgh5u9uxuVqnrmBQ9
YFXR7/EWjkpVtB514qIzRQNcYLyR+T0s6YCNpL0Xr15oyp0Yxh94kMRBMWpOTJbW7PSohOCAMG2j
N9RAmS9PNIHAWGmoiDsMO+mwwm9GeFcjxIKKB0XlTM9XSkjkUZR1w74O232U4m4N5M7XGMp2BJ6w
FOPdnBur6Om59Jud22rmum8qNrLqaK8KKLArLwyapQfzaTffsQ1K876pn+o+up2PMbavvTQgE1bz
XTlJq7yP7A/9TPXv//pZkPXb5b9PwVsJBOez/q9fFFm/ftO//28qrp/f+d//s2bsl7fl//7HT7d8
qV9+uVildVAPd81HOdx/VE1czz8Cv8f0L/9fv/i/PuZ3eRjyj3/94y0jj3R6Ny/I0l+EW5r20/Cd
3v+P7zu/JHzfLn3P0o8qePnL93yJvTSp/VPVNct2DEO17Hmsf2m9HOOfuip1lYEOCFfIaR36Q+pl
/NO0UTE6tiMRgYHrYgmqMniH//qHoqn/hAQuJxUTIjBLl+b/j9br97nGsm2QpZaDbd2yLc3S7GlB
+EkTxVlTw2JU9+vMA4SmErBNuSu0T/hGoj+eoXC8ccnDhhsE3UiKXtmzV7yfryALCfZaY8o4c9Ft
FZymFLqQRETzAPzUPHB8OTuGgvd81F6KUDeWnj4M91ED6BZqX/msOcZryLu+E6gGJcKmeKywL+q9
qqAg3XwKuhRPhOy8Vql6FxEmh9QfCCUTV38ArDBOWc8OsCpWWpILaSaGuflseP63GKTsajAzt1wx
RfYHEJKozUWlHQaRaNc6Auc1dsOPSHYJGhtNO4ydqV5VH9UTFScognZLtySPn1KBSxyCOLE4alve
2YEFbGZ6Lc/0T0f46sEZ/LMvVf86UOe7Uj0lC0TAE16iWQaiEgqxSWF0neZniixJdfr1ta+vepBa
CnhSCwiNw5rtKrHzIDul7jwbY5/BGuTlSveOYxo65t4DjBlEMj4pmaLiPePZoIg/ns2vDXGkQRNp
nGNsUIBuo2slmuShdLX2xmsL7zBfVgmCgqCmbITJcDGgpMJDRvun0zLvx/yMgqfy/adnUf/Nqr8H
elddvOlBTEe0uqDewRnCWs2vxXZ2/Glw/Y8ivkmj9+faaFPR1ZmEDU3yH8NheP16v5aONbB/xDWr
CJPcmzBDfIwkzFwohWrh8AQMScaVfzTqFP15B82BbuYIQKSX57iDJa1rJ1/k3a0Xx08EjYsnoYV4
McwMJq0XU/YVarWyKrjBBlbaazp69Jog2r1Cnlsahic/M/XeYU+NNYy++Ci601yDnB9UlcAkWdTf
PDFZlnune0ty9M6u+U6/G+bIQIGjx+G7YzsPCafG/xHilRW6c5lf8Zw+2CYdcuQ2t24Lbzx3cTc8
e6qK65/E6AvpiQIWDTDOYIql1d0u3PjTB0DLoLooYSaPkmgL1Ivxc9Yhna6IBv16ltvGWoN8datF
qliPXl3BGQQrHRs+kW/OxYWVd5ny0S5SZwMGoDZsxsfEqes70hCLO3KNvw1mr+2hLGiERHn4UCvL
oRFtgtRlNFonU42ZOspqWGG0j8ZvFT74S0u98pjio02NCigtms8bATXkOHgmRPnWv5aNLi8WMGDa
tAeVmNZCtfVHbKvOeWyHb/MV56sd7vEKdGLVfBuz6uA3lv/aK5z4yTkbz0HbRGs5GkcD7d3R1OPo
qPgaZK35mrX7AfMfgHoFldQZ/lGyTnW7uAzOAwAduQW+AdF0jj5yqtdGwnkyVSW49Wqsf/QsfLoG
oATjFj4d8jSSxnQlOlQpFLQ2lt59ZiDPrH3L25BTBeXWRfbdt3zsivapUIt9sNTuARg/hrkmS7eI
f6onN0IO29XVi6yUbuk4xkQm60EYy/5DKjSRKTXrGAli7SJG7y0Yk5OKiu7Ye2l3RITe71zdI0W2
62g1oxu8iXPJ4/xvmmpjGaL6XgT0XIYge7QIQdgHETexy37wRtI/LW/+w+i0fz07TasJqltdN6SF
u0kI87ezk1oGZW3ZXsfxGn0n9W+0Kq73fYzIFS9Fj1AHjdnBq/PHSK2GQ0Je4J2aQYg3E7i3ZaOA
Zimg09XTs5zCGblwIZqM6ZJ6wuAsjHBYqo1NrG5bJa8J7trn/CGRkjFCUWujtom7CYxIOZEn1yyZ
v7TvXWlui7gEBeh67l0wdNVN5VTBvduwJ8NNeu9FrU7pC+epbyR/PJtf66fXQDLoO6/HYyrQ6i7p
WgfnDF85OYRR+TQk9ROsIfcHIsTjrund6C1P2fU2HKxPfZNMOFRS8Obwpfvfvqy2oM+bDCxUmefG
NnVt4qQ53p+ZR4tVnY/dAy6aERttUb4WmaCPGtwqMh6+N5ax6UdHvpghxBXbFM59QuLJuoqRSTYg
5jShVPcKx1RAtgC85sv5IdecTRUO+6/PH/KQfTTGWn8MdELUoEOGXuvu8oT96eCTXSmt19rq6GVF
LOqQDGT+4IY/hJP7B4UK3q0I33TE2h+B1D6w5yRPfW+yxtp+cptHsAe8klHd6ZW6rRSVkTott6MG
Kt2E7nGX1iDJjUq8xw14AVvan+0025VEKq25vW6CoLN3Xda27HU17uNOIE6R1dRFpHevw1MBe1Ub
V9NRnlUvCl7VhHa7T0v2tjdlu8UTRYu9d06eM1ZQHXgQcV5dkOco++n1+Wp+PQMqMDKhW23OTgW5
lXfQ0DB40zaGNaa+KER9uMj1tlbbERo//Zyqz9wQMCZWioEEHF7jXe0W4kmXebIT9gThny5tWtxu
S1e9bCCrtkXe+Tgpg3bbNKh/5h8tdKoOgT2K0RBe6nkw/H4X7xEuASwcyuQtzYG70OZ7KB0X9huC
H45ernnjyRFN2PQQ505J1Q7M4d+PaYmt4KcFlyGtabqq28CU6S9IltZfF9x6tDNNa6HVdImmbBPX
jvZJwro4VN1B+uanTTBk5ybmO9kGr9qYqo+dh9sm7zjmgHWct0Oa5mz7Vvfxp7NDiqvicxw7whgi
k5ig6YANrCG5sykJmKLxr0KRnMJD8yywzi7t0IfzNi0d7Db022wSeeoB9AnLcarbWj2ghdKOTp5k
K9AFJkgsyeGWPDeVKOXm4PYG+z/s4Rk8UT+9td5zaSqXr+exI9Z///f6zT3B34vMCilwyjtSNfgR
1F//XlZTOQWSUX0DjaS/kXr+FOHDfo2a5uvJ9IraNROntSD68X9/nVPrE1lmHO7x00MobKB2m1M3
fOxIMcRQ0Fs0AnDe1nH3UXdF8tZq8aMeqtXj4Pffyk4z23tt6B9KqmQ/MFh5C2lUcvP3v50z1X/+
3H7x21nCFmI+tFCgkMZksfjpuFBmvQ+6RQOMg7z43IC5vDpYM9e0vXG762M3JVEEP7wUt+a8ty6d
/K1pH3IqrXcdPN+7IoG1FAHWXIs6YgMpiVTGj7l3wToBfsHrVKFUYiFEQRdWJab+Sqt3dDFvuqkM
2Xcjkaqo0kFKDTmyhiZ/Yr/8oytz9WIAWF32eSPxqqvhvVOAF4lSPNfz5fwwcIhvs6S9tSihLzK2
mHTUR+80PwwM+9MmI0TNriPCFuvYuI5aoS8Lsm/XRPvE951SgUGwCn3j9RYcvbqCtofaAxMaDGng
rWsTrBv9tEg+6THSzEZm1dlEqnKGRZOdCYG8LdNM281X8+shbPoFJMlmk1bkyZn44QpYd1f27/La
ZWhZ0yzZspcjewMo6qICXHQfFeaL2ocp2ZlgHMDKvzgjN7vvGc/q65D68sUpuwYqCNYB6nE9W1bl
Pyz3f50aCMOUtq2reNzxRWq/3eowOipSdoSxyWpLR+XUNCevIktZ9GPw5q3msD+ay+FSYlQ+TQKS
k6uSQD5wLkQcoEPWOM2LD4TNd7TUw9bMzRiSiJySWlK7PabFoFKtFvn9/CyFCXavdEys8zP6+S9f
xzurRL4a4PFYJGNL0UeEH76eEAXL9EPYLQUXjXsnNrpkV4LNe05w6Im0de9jaSm3ZKQ9jn4ePFeD
52wChveqUfXgOeiSgdoY+Im/H0W/VVmnUcTJnXVBGhy7Oaz8tk0KE8czLK0MNgDjlI1epuLRoJxN
bRhcaaKZmFrnZSrTgBqFobWcL5Wx4JjN0rDKapHf5tWDM51Di6Tpd19DT/YG9o6GZa7tx01S9Mys
inVobIJ0CYhSH3MzQEvL0lVH4jMsUU7LHCigk4kOr/VQfYsD4uhp5A3vKvqmofLxuJiet9d382SE
wqsDrzcVvDrzOR2nHO6wAfyIDXHZ2eZwdppuOFtQ3nSCcNSTgmN+P6AkPKnkQjl9D93P0etuDaO2
vtFUKxxuGvKPFnFatgewbeSkOJ9a1KFqF8lLpnsdIgcj+JblWP3TKO/upEEXXYRVexKlB4MrqoPt
338+9q9GsenzUTWS0mnKQNY36bP8OsvVyoATnm7uxph3yalPfZF1rnnUcjxTTjHc5obRPDpZfmWk
JpeyCZypHsCij4RXj1WaIEbXncAA9lDJeVY6yP9KBuy+b54HVZYPbcVdZ6Mj9ICno10xCNfJ6C15
0biGjvCsjmO2w6yWnZlx4qPQu1NLb6D6mt4HsULug7BA0P155GxpsnOprnPrTwUW0jCnchokHzxs
m34jq6y49wCEQIGW41uFwXbG74Plb5ewzuuv921H85JLJ3roZD2CYXfhAAyGc5fp/qI2qgDKjhE8
FFaBdBayL2dJ+PPG4Io1e7Fmo0wa1XnLk8vIvAGNqh/bLLBROUbFznKqdB3SkkOapLGYx5q+csmB
WKQagjKrYEc31yKUHql/2E4ZZFby4Hta9R+WaHsaXr8uYrpBIYHVi4IXUV6/LWIa0pouhFGxCbSq
QCM19EfLtPqvZ2kScscaIK3/z0vQmUo82wRekTddnlBvIFmYPodRep+xjSrDdN/9aXNhNMLbdjrd
2vnSCRuC1WT7gtvKOrmpZ57AVDmDdaqnh/lVwi5KSHo4/7vaqi7so/DjX+aO93ykNxBuB7mxq7wc
dgT2T3UxP03yjJgFCmhLGknHeOzFS+YSOhaPzjv57RCU43h48K1ArMlKa/eFkypnB/fUolEU88ck
kgE37ryP/vBu6UgCUxKAaUFp5qHnRt1U6OqSRDEP0fRQotMmHBnN7wJgDwWSKB4QYqCsp5xd3rXT
yg6gvf96Ta1v/VytXlI6N/wD238OXGQepLFlV3/ESoTqxrsEWS2ZpILy4KeW3I8DQIi/H8jWXz9p
wVRrIAaTJmFQvw9kFmEFKEUb0TnVWMWLsrqAS8x2YWMB9vWomkwP8+shfN3+m20790otxVPTgzUi
IFMum2kPn3Eb3RRTSuv0uQcElhemUJ4cj3ObpyJIBAH49To8qXPgIB+x/FI7F5SPzkTeqecE3gVy
YBp58xfm1+avGsCGTvFwX7ajurPU/KHy4KRKCaalM+L8bOkg7IYy2xsdvPes0N9T2sOvwrTh9/Wd
dteE2kOXDukqcanN4Fe//bMg1Y0p2h9LfyDqg869g21+3iDSNQGkRzx12dsbdTos0g5UCBJXoDpN
l3CUB9pF2AfZYu0aIwhe82ZyVCjsOYoKUERJuASSJm/4Dx+a+LXEN82+0rCwQKsSGzIT8G+ro06I
gG6oRI+I8QyAovox0tlH2FN253CuKsUqZgwHZ9itkmFgkr3EsqfE/qGoO7FOcP1c0UJDcDQr4NAF
GObSMinjJWp6q2JHiqTjnXSULwjJAj3bkDEkK+qEXnWeAf6pkhbrnEYXPnwzONY2TR05xqiORl08
1VYdLEs2MPs+zMXTQEJb4Hz/+xsXJj8m8J8mKU4RtABty8bYzS+Lufu3NagCFN/2aeDuELjn0SpC
XAzWfAzJ4E3qPUpgfy1xCd70aSw2aOWiW2Fa73MlREWwsVZHbC7zJZpUWCI1MXrkIa0c2ka38+mn
g4ix8hAcLXO1fyUwuINhyGDONVABSQV7mQKizUnMhalDdwLORLr82slqAQk2bXKKbE5wIyGivdYb
V9k4ybWsVpUHdwIhULtr1bi+r1u/vDOr+/mCViby+igg61J07GWFX+8haHCiduH/RMjYtmlPF5bU
1uaoElOydNTSvGl9it+eEZJ1RTnAvBlqWMRNxR1MYCKBilbm77Q4InxJ+MY1B8R97chmbAGwN6Rx
+BgQtADvXJ88RCyWq9Bx5arqnATUlWMefBylN5bt6+tMw/8WScOHBl3JF1uVz6TP69vO7odnLbM2
eZ0O9y1lek2MWIa0jhAVRBLTmENZSd33mSCDb4XwzHtX8Z+1wkZbNT24Vlx9PWNOqlADgRUiEiJk
Hu5DYFSK1a0s2s3WkkEY3iQ1488qs/MYIZZ00CxTTKGZm0v300219DZFwkg9LUl2Q6wkt2aAZcTU
AryTtsgwhnfFrtLj06jU2clVhrJZ4q/1CDCCaZfOu+QS6eBR158bHXYt8GvlJisaSijUniNt5RaJ
cwHDgR4uj+7mqz8fTISAC3ylRXYhoueAxhBLqCCbbFlL+WAoI0O3s08ayqV7WuTiXteU/Vxur3SO
C0Z96eoa6D2nyO1c+J5L4DDqkwuZSYMpw8vXlrYN+wIhsrh3ImQnIh61qwzxMTmxfILY562pElpL
3W6JcJmL/BHC1mWVM+iVwOI2xM6D6YwyDt1sWVF4mWqHHMDUi8LdcRMYVnutY5WQg64cd4gW2I/J
NdxH/5oqLOkAa7AEyWNYyPQ2ydmSGP1bYyhAOucbC8UEfTOc5Gc9LX7U6FMeUzl+XRVBKB7nr8WS
Jv4xVZyHVqEZYIb6Qa9T+9lj5VomFom3pFNqZ3zfoGjy4ZlkY5socg9JZTl57zkhgCBU12HfitV8
6ZaTYmq67APxzC7cuFdsBcNHZj3ysVTbuFDjDZJQ/7kzjUWQn+c2hGs0H1bcRo9h1+DbsyGPpwPh
C07biXPaKAFS0lj8sE2LMVJDKY0r0jW1sLozJR5H6AJiGHBzJgpU2emhFmW5ASPlL1D1DrdNn5Pk
gO2BIefrbPmnOsz8MFdkEjupmEcIsiXv0XefPKGJg29ZtAKhpp7MWokJ3OLPXmCs6/v2EmtVehu3
QKDZbJQLgeVlleRBc0jazLwgXX0cmvDWSwew8BTR06x3P6q0eigQPT4BtYKqizA4t8pkX7cA32ka
oMKvNA5R01yn4uK//aqFwsymIwH9zKi/Z1UnitdKx9bm9Rs2V4TF1GjpkYAUJ2d6LUOETvuSiqnq
ym4qBhSnP/+x0pKG4Gg//fs//4FhZq8mO6t61zdLJbHyGyV3igvUZ+uucuxv2dSEKMF3rshBsrZt
M7aLOrMgcTnGZq4GylAhLdu2lVtPGC1igmnb7RfKUSd3GebGQFQaFfGz28XuKfaQ8M7rdxykW33U
zU2U41HK6gorneF+DMS5NmUdv7HGI+12sUQDymg38+QT9Pn7kFXJFl+p5Y71h45mxh2jd9dPyVUV
fnUdIjDZRe/eyaIKvyfVUzwVeTGcaqjWs3iL0WGPqZwcakpU/kJVSdHCCXCe//41UQtgAOIpbEJ/
s8pW7P5coIpQW7rQRG/CnrgMPcpCqGFVtQ3VQrt1UAgsauI3lx16nKWIiuwcwqhghzzsqixhvS9o
lh6pemOuL4wT69FNiZji0hcjYnjz2PelYHaNQ4aRhLgJTe6MH2A9d3fnPq9hFcqJJBbN3JTOwsrl
0/wGUurAmYak0neJbj7FerT6+kDtobMX7FFu0lhpQT40bBx0hU5yGrTmBv1lvvfR8OLoDgD2xuhp
qa3rx0jT4LYCFI4bEV7TqSMxxz9p9LvnZ2kyqncDuFoF992+jEYUY2XuDQe1zYfD1zUZUuHKwjn+
9e6ffWZ0z26ZYViZD7G+g+yZqFHCoactbNs6x6iWGqd5yTCoYlhPlvYOwBx9LSfcK/dO+eEYQEuI
ZCfNZ16uOs+EtdEFnEwJ08B9GA3PEcZXFg95N3jJfxN2XktuK1u2/SJEwCTcK71nOVWp9IKQhfce
X39HJvc56j63o/sFAYBSqUSCadaac0yHuJ1cOzRYiFYsC6BSULjcTR5JMZpGtpRmZAj0zfKbV2fx
c2hH14FN0AshKOhmF+scR874RVPLsRFkCWMkltfatz5cPssLUm8SCZ1afHQ4dhvHbc6gFniPC1P4
EGSbHw0W0IuA73oJEFxs80X4b2EGoTkoiFEzBwhhS6Y3G9fK0tMkCyE1Pv0FNB19wbx6G7P8Izaz
7gectA8tYQsjrINlaH+kaud1rhuDzh073c4vviwNJcK6JkhFyNwcJAsU4wg02xidiL/SkkZ6UIxv
4aLNdz+O/qjbM06P3YKtneonf8pY3KMCRYwLW12BiTWabEq7PdYf3JuYhYW2BXrYn4CORs8QZv/Y
tIvwADJQiaq491UM2XLKibUzvf7Ji5vpUFdpQNZNQY6x+kQyC3Bh64mtn2Cts9wmHVeQXCjaVsSo
5bgBMcokwblzuuoVBtqbqPrpw9ED4srNuynri02NRJqdKiGmcmQXGpAHgkmjBuFruHFnx/iS98C0
jCxHmB5ZJDk5nbM15ZdSzAX8Aqiau3CEVB/6f3JWmE8OxAIEyk5xjKEs3L2MwkASLzBa3cE9hdbC
WGSIhDwYs3yfeJfBd601wlWcvTWhv8rabnjyDGs8xOUYHLS+d+/OhLwU9wumCMDOrIFyuqel/rU2
mu7g6HW/a7oS3plBOr2l9xjqqhx3kfwfqsvEb6TamEsPI5gs5rZGhGRMLvsbwQY4zIV27cWy3Ok5
n0ZiR/R59p4ryhrXwkFKq2reeSqeICvo54ocvxwofA8rWX1/9IBxgFiu6UscxzsMzNVnl0XzXmsC
vCeYNJ5cygyXamrA7+uQSyYvNg5qQ6butYchC8oXdaNMS+fgAqteaYvjX7WiZcqVCh3Go+LJ0xwf
pVTnrOOC2midB4QfBEFzSjoP4bXSgBD4+BIPeMfklTb0u8cv6cy0beV6HrHosIOeqG1SWQlv4pEE
+3nasRklWsbo+rsedtnJLR1/Z4PRuMxYCvZe1rkUE53sO6PwKqYSuV7iSbtXzUyuDfyNN7PRPXS0
MBiLlkebWPVVmePiCMPYuaqzKIVwo84SA+sOgR7EopTRZ1Zp842/bX7psvwzHCwN/7Z1CKcenXYe
Bq8Two116S3+q7oXTrYkARBnSkg7eHy4xPyksAcgGo5l88yBrJsqmb8msApXUws42klo8IbmziJa
5ZvWZPToBbyBxNXzL60f3VsYst8de2rXRGMSuTqQzwXPiwVmnMN0a3sA6WUYaO/UskmNEMtbw6z1
Qs7Ckd9Qe3f0ebgELRj9oYvbndkazK4UlohQsrKnuZ4Jli9I86RuMn5aEbR42QH8jz+BaqxGgEuZ
aci/xZm7qufY+NHRmlxHseFe1YGQXHutXnBs9LCOn38TWaZvgesap76nlgqQpgPl0oMMl5skURLa
DeOuZc2eBtcYVJFqGsMuCkkPa6JVpfHVi+3I2aunTD1v/DfKbTi2B7gWySGu0/Y46lN1n2N6AQHl
wa9Z29z7Ovk+TWJ6hUkCyV2rjLeq79FTL0txbRkET33WoEcN3jPtpiQfQ4d0pjY8JuwAjW5EkURL
36g4MWoCHcOutrLM3D1H/ogVxUJSX1PfuorCxdBLhsoKAV3Gz5cjlqUh3tXtKdr6FjwftZHPtPE9
d935aeCjXiFwwibYQzSnZ209FW3bbWN5Fsp76kzdC5tlvIdTupnzvsN2SeFLVb/AIqR4U7mnFjaA
evnkUNbDfyQ6B7c4/l/0VqcEF93OJmDiS492ITW65FdfZU8j5AyiTzrzrIr6HUIqYEr5PW4Ilm4t
m2qD8F4oaS7vrKuLHZhM/WTR9rvbuH5xrTbuz+Kt6w1XghqXo6oDdfnS7QPddanAYpOUkY+ZH3yB
4EqXLl2+pXoZ7ugmwc8PYkl2gg5FCwYNid8Fw8W4d5NoiEwvx0sgD6CSeC3pyMOIksDbuWl8Sooq
eGHf6z03uX+r3cFi4lwYcXRImW4NJcQZe+PTT/WXlGLPSzjmzlWMDOjVEBqfuKGQcrh9Q7gFXEti
WrEnNJb2flXHxjCwPGUUuCidfbRjD1sym/t1BZtxP/oiP3hZtE/YdP4xAm3XNqX9Z+Ekk3fkSyna
8XXnL+MF6MZIMDULBATmxlOt0Z4tZSUNkyxxqq/g3dH8QF986f35nDpt8hVlSnZs9MXeJIUWf136
hewtVyJ0xFifOt2cV+BCiHYjJeONhJJiF+UlSuEACreJdm2ra08zno2LpxnWcxOOX5YpfGXTZey6
hqTjljXnVZ39PTS9Vxyzga5onB8fSzckBvm7bRI1TrPgd4vH1Fmi5jutB9xy1d11g3SLwTq+sHgv
r6SpkbeDee2pKquTgTPnoBMyKs2ELL8Byx3AJoCDHCLtG72lNaXR5Nfgd+QOkYJN4S8SB5eF3n7J
3eGmVWyaUKZ81UAIHJTW2XYch/S/BUEVSbIViKIXdbA6PB0LVuw9mT3LDYQgsD+PZASHfBJ18KaE
UTNAPU4400u+mMGdbpdBB3+i6JKl9WdEAZqHtS5ugG6rAysbbavNwkGB5pEAaNefrdwZ6XJnxPfa
fo3z4bBY0Z6krfbdCGxxTLqeEpRc49YjNph/3zeS7Df2szcdz9y4ebTVTXToWVJdq7L+XUw2GRt5
IPa96X792xT24P/ZpV9/UN7aoMVKP4o8r4gMNawtybgjibNkZWFFQ4TQQc9lOh1+I5jDROMamNHB
CA2+he1v/ucw0RHPo/5OI108bocw6dEtmN3a6bse6zQiiDZIBcT4oNwiVAED2yUbuu/zizIkAHG2
Hi9qXYEcXHogxIzBnM0zVr166vmAZc+5chPjGjiHLvHyJ6ag9DrlQBHkFcQWlD7R8q5M96q9p01t
dE1dwqERHqg2n7rt6PlPIy3DvSZMBHU5RtpLkbrBvjaWpymy0l2p5biaAldg6SKGs++EfnFiAsVW
xNiwXwSuVQ4AxuRBnamDFUYkSNIrCV5DKZGcgdKsXIJUX1iIWfu0jsgtUJsXVkzm1qYQudb0NvjW
OHRN8Rz+jn2C7jDf74OMdVqgSptuBvhIH5ZdLksHLNfvTuZpB0xU5cFGxnUc8n68j04Tb2pyYp4j
nZ4vatq7OoDLLneCWIf1kvb/3Gucqjs/1ryAqn5FUf1OlqfFYOrBrOnYMKvLDt3J2ozmHawg7TJV
Q0n5usf2o/VBd2SXyr8aGm+YXvwfEwmc6mT414l8CWArlmPb+fY//7koroJPo6MnrCc3Sj/Or6Wx
n6e26j9E3eN8KNL2omW6f2l7UFalkxdfQQjfxogvlSCj5z502gRDNylPuS6GrzDYM/mtw7jmHfIc
VJZGmoHoy48kJ++8a4nd7fqq+hhTYCuab1Mz0xHTNC6+QPFu5qn1AXLdxsaaErgsLyGRFKuw11la
I0ga0nA4O8ZrLi/Y38gDHj8ckun0HPJwvpT9ZgIQEa5o1K2Uykcdeqj9p6ADplvL/em8wHUokHPi
iXRZbtGgfh1cgMZkJjgIeg7g9FceRvgn1fQuhsHc0cB+YuE1bwZ2fOdAa9HVLQjiWpDwL1osCaXN
yA68CN7rEK9nKsWIE7qlE/oXnsN0sD79wSQpwEBnOiD9A8NUXPy+Lo9dCq2E9CmAz3Jx1lnGLooH
eCh1CcIwCt9iuY3Df/4HKr2380ZCpQx8c+dlbokcHiAa9napo8zEvuGnC60m3c9fqBaWrOzuVCd8
lIn/7SzqwuBxL1FnlDw3lbG0B75sZ/X8iaHVjrFJ0pm6NMLkgKH1m1P71Xf+iX0kqz2tI+5YLF3m
NudQ9NBnisgOD0k68imTKSrbdf516Yzyw6LLgsIH4En/WjrVdLVtSmnLlNmnAJLCEnqoYQzsahVy
gJl95QoQanC2Ry84I7XVyJUTp8DBLoCjqb2nItzrXVRdEqXDKwHx5wVhSEvalMfS9xpYPyEfyN/r
xG6BUALF2xvLazfE9ZP6jCJDJ4hJbW3byVx7wXAKHXv8LU/a2J7UyRi6waXGk78y8Wacm7xgzpJn
6rAsPuWAKryo+ymdCnoJ7VVNY0SfO9uMdCniJPTuJZ/jjD41QrRB0+MVwoP+d9AClpzM9meOZHod
65X7PMxA5YTNxGBVTXAfC0xICPbC/Ui3eZcRWbvouvWtndw/Y5X/cxIXFk9i80Tnn6iMkr6OKv46
xe/R7oL3gezRSxcWCdhEasI+3rZVU7i/Ji+DCA2t79YBHrdW6tSb7qGv76qgZhmaEZPbWHp6QYvO
iB1pYtgktOe3RYR6krUdQYBym0ve5z+XwZzB2+qDrSr72bO3YCvWt2VsENGW94SodP3SHDXsAfT6
rS+GFrav6irSzS9p4TPCwciYnsfBxKFY+RXSXWN60iurBmdrmVvye9mpiuDsy4M660BzNZBEZmLV
VJXN84c/nds/L54XX8wEtuIaVpsVEnWy5D9jB1imSOPwyS2mc4SdJT/HyM3W49CCRHetYoejlHqQ
FsP5aezAOFbEbq1n0/eugGCWG1YNaqNSKQqj5jzkFeuSsDzVcl6igVhsSiq6a1OLtMcvqF7wy2e7
DlioSf2Wkm2NVW2snTABZ0I6i75PLOfcNtGMYSmBbRpqw83VTXcvUmGc/x4W3rgaewdNdH9YPFDf
fF0UUlydqYMBCOOAD/rWGFNKxCeocmWyUP4K5aowu/5LUbHzfLxl2Ftkxrxmw6qJyNpG+wXHhgYn
xJhqDbA57I9ZY70WoNeAxLUOj3ravBVW/9p73fKdTRfAotmwboHptzfNwQ8XDyhrYZqLW2unPxyt
T15gR3jQIYhBGDxaUfTuxo0uZ0hRJWdPYO8H0uDfIzmRdlbowkV3no2Y4KI58osSYCLoMhAzDgZp
YW+NBB4hRW6/3VVfHw8Olhlwa3K0T/wh3YKiRSYrGw/qXoseZ4uRj7lW3aPG0GmNOOJ7G8692Q3n
Vh7Umbo3uSb3Yo/ac5gfare7900gTqpnMclOxeJHPCma2UocyfzEO8hqkUw64rR4M1nVwCORv43h
VR1wqXmv1uiorIlChpPwWMH/Xbertbzv+imq9vZsBs7Roqt8fUwypp3s8Un3UVT81Kvg15J4LiOa
8fEYxrqlc35YQF1D8Cg/+9HpVlYfW29UH+YtLtfsIMVF/hKwgwFxsIXOu50jRESB42QHA7/oPjQd
+81urK/qm0LL97toyQd0g0wHYCBXU5pureMZmey60ZNDQ2HsHsWj2CeGKLY+2CFf5oUGfdXvJz8w
DjFwMTLHgH4GZp9+Y/OwmzEsqJ/f5SHQK7uenjDOuyc/SCzS3634U/4J+D2/CgQiL7xN/qYEo3Qy
yWb4Ys3TyYpSa+tUrbkRrN+MXWG0EakE42tVhsYhF3rx1WFWhRC5fCvhLu348h97ZHG7mV02JCpy
zNzEHu//FLVpU6/YgBzUbxWluQTDdvOlQdBCxYfi+Dij6yiJjIttQDJJc+iaCFdEiK6wpjtxcmrK
5Am95CFYp1Ot/Vjq8TcpjtH7HPvNtm3wbPULiBs762JCGF0ez8mE8jNDvEFh422TJGYcEilaPaHr
9Z4ovXodOmH7bPYtbmY4IDusYuCUzMn6gKAApLe32bgiyfjQyPij3KZU0koc7fHdXXuh/a5pICMm
FndvTK3fW9zwz1mvf7Xlqr61sx9aNLQHKO5EzFfUP6rc/17KxVBCbHg/h9PH6LWrQQp0kYxMx6Vy
AQH7mXOwWOI+VuitXKbbw7yzzSA4yqwZwoSacT/MAYDEsbK+1HUn1oY9Pqt/lkiq4haO8oth6ASC
ibF5g15zG4R5711fhvJkFmsOd/qKOImwsDC7ZdkSryubjLRWlu1wUqVXdTnXeXyGftysmSHCrR2Q
lLRMxJQu/lR9RmaZ7LvQMjcjEIZ17moFMM7LP4vwKG2utlH691r43r2I4fFaRWCvhBiJdrKykH8s
CHiKgp7WVA1xwiXXgq63tcMgaL8y1bZwUylMuoX96gONPT1+8iT0YVOG/rck9szv8qTtu8eJPtrJ
VycrTw4gFnNwzC9Ln+cv8kppWBMivPQyip4Cpm5kdm14aOXwoZaz6l7Tg1ZOhnyrPuixK4OnGGGd
N2vB/rFHoCTu3srhzVlm92bI8VRtQgKjbQ4g5erVBOz0nsHp7H8L1M17McxeuSm1odnmjuYTT1w8
h0tYInj2/9GX/VWaGaVIt4QMGutOCqGa0IAjYs9ZtLH7Xe3bDPIkoOHTaY2Nu2Tpi7qHZ44Q8rTH
AyPm+Im6y0tuEZlcBzrlBLda5l0uUoDNME0IeOnvo49ev/Pi4XHWyLM0EEyY3SDep2a65XSsvzC0
9YcZOvI+KXCKPd5/+gXfIXBLzVH14dgVorm+qGhpIvrOp1nbU2mpt9AtU3ITNZDGduHd6G8AMbIs
XAGJeFJnyULyW7HQH5L3rUWUB3fKzfoHvAyqJ/Qo2JO+qCZ/IqpzW8Py1wGEP2R7GmyTJ7vstGtj
oHhxDGCHrDnJi2IBArCCJCQQYumqFLaOIItVQ12MP4tB4KhqDHvXsNIDRdiToARLCgkxkwd/vz+H
SSpuYO7xR3UQyyJsHdbq4/EZwHUW+79VB0Zqd0OCKjwb/S1ZAOXCX6HkZWgDq45qaREG0C2Sxcgk
JZ0hypLiSZ3hJyqeJq87JGOyrJQggbbGvLcqkUEsbCxnj1XOuKoxJ6Nn0fmxcUHqdVRFAlUb6NwY
jYJtHHGgLnsc2Cyn5DMjhLBPENV/uq3p/PIkX9BufrG8x+2KFxP0VZpswwrdumXQHPKcwT1Qs7Rf
Z1JmV4//KKUUmivFsjf13Ltow+J6qxJNIiBKf2bvVXZv1tzt1TDSmMTLq2ZToVRQjWRmWjRLHpvN
ILeqHSE3MdVoxtYiIswXV/0/zttRo4tDKuJ0DaUO1xIehE71wyaDH6MzbFw9v4EeI6uAqeNsfcLG
vtKSwlI5Ek/QxmScS7HapkUSdrTj+sNPR6IfAzTYqhPcioSvfyzzFf9dMmldI0T2ipOjY9XcgE3C
5Cc9HH7k3eYmkiE0UXnr4fNDdiEALze/1hT7MExp80vYBrdSb4crI2/I3kXqWvhqrQp2j1clcHE6
K9gyvxbgoCB3VVmZQ9ChDG3a9IpQMxnUiz32islk3dXZqGXz0dQFGk+//jOIwfwCTsq8sjv6Q7M0
vjycym39RtFpOIDusJ6JAHFl187+tfXa7s/jfdPLz8XonV+AWtgO6CNlDEoygN7GrSP8/KDUc+xG
4JO4CHjVJSY0wkhlC13vGcCkAl19tDaL3LXRm+1lKjt5JnU5ZPF4a9/sWaS0vrbW2+VPWuuo+0ia
uIzs/ddlX83fGHU+YNmTKdxAjUvzOF4xcrsn3lOoY2k93csMXl3dmbdHx9ApxJYnX79EYWTQbyfY
oRy06ZxUP4jGfSkCa/goUna/Wlj2nxQ5ZM2T6lVPb5G6uF37JxHF9E0DLMUnNCP7qmgne5XzvXy0
lyaZbtrWOLStsoXoxFlYze0lkmeLvBeG879eTf1g/ei4GIuDok3+n4iNJaE0oVU6YzUUpagOPVbL
20jLcgvmw2WeIqQ1aDXnM7OmN1FM+h/Tf+sqyMsZXfR1p9E8hQf5YeUh449yn0fhdDHUQ4QPZcA6
4rBvIG73BrYn2EfA6FZCOqXtMhcXapbAex3EJXXWMqSovcOpSKL2Es9WA+7tX2flYOrHPhj3RfVC
2K60TziY5YyXVuqf2qlTF+oVbxhBMy9lfdAAXO+FxeVf2x1RfiNSRdmiscWYPjuZVuyjuYaWVev9
ez1o6dY2Imuf9NHwHuv1sI5cn3aqfLXzMd5U4dJel6Lo3xPR3WA7e0+Qo2ykhD4JjXT814nGckED
roM7L/2jh7H9zhPL04Y/eGd0Jnu9YSDccMz996ruwR7NzkVnLt8JgDYmeFWqkLtRHzRodjZkHHyR
TtL5B4Ml1stoUqZ1u/qurtpRHw9lCIF5yn/8FZJoMBRPcRP9ACHUPldVigJFJ6ggmOOPVmTtR5j6
YuMYdnxrAgBy2AtH9FTBdzMZWlAJAeo63fJ+VKShNXBof0epv59MpAtS+pcboB1XS16D9RoyGIbi
VxnY5RaE3wBTljrklLL70qza2lbJYhzxJ/5Sf3OSf3022+8P/Uo8l2jyKnKOd1o2kHvqsPzTFiu8
qoPXRUBZSewGqhUkp6GJzSfTNnaUoWjIeflyd8ZI3LTa+cJ6AdONVNtUxcaCP31T42Wc13B6AN2t
rRxzQZ/z3nqpLYiIp8GcIdfNFipiPdDqezlNYBRHNglhbeV4p9P55NI2XHV+jYqzBZYG88QJBlLc
TYeg3SbFuVkbyH9EDnibBBcXtFU1Ph74x4NtbFN9MW4zg/wqYUeUXr00B+VUdBg1XLSrMXZWItoX
YMeIm36hkFjBpQ8vo1aDmqtqMt5TuLxqvmkJFajjbnj2O1AQDYAjOV1U52QIu80YlnQgZvee5036
pu5n8n6uzcOxCA13m/kQ42ZriI620Yk3C3F8O07xD5z1QJOFe+6MfKs6oUCH6KGWyMnlGjovtNdJ
baofm6CSL87FMKweO3rxDuZnPv89ZEP3Xy/VC3NpETebo5MsMIxtujjNf7bDqoxQEs/VgiryUXV3
RtNfQ8uk1ods8DATMrGOUUcyM5YUQk0eaSk1eAzzk70eRsSianBVw+z46tok6g0l5DwLP8oOkOo/
BlwpnTxQaSJcwIy8Q5YEeLKDgbJSQQq46ZjDVQ0efy/Vq+hU/3nVnItsZQ4R/V2DbF8zDiFngSVs
KkFKQzCEH3GQpMehytuNenXICgA84/mhptbKnoy8uldi21DsXWvmV/Fh8IadfbFLu70bVflnsRDM
9IkmdhSwkRDIFfnfMofNZLGy4CMdiF6wdxSBfJDSuf7ck2uqymvqauTKlEUydUU57+DTuDCS/uJr
aUn0UhUd64YQAehA1tn0iX1XE4Kwqa/CMn5V92m1ZZuq1N2zSdgrNayifmb3f7dEXH3EhK+fxmjW
17a8TFqa/AkBwQJE4cYtTN1djeXE784vvFhBd+MbRG8jxLklUzdgD/orV5a5Ufq26JcYSeq6bJ48
Aat6yoS28hqtIbRixDzGqMBqKrVSbVfXxC7VCHPAjvZMIFXxGkWkdExuSG593USvOQC5Y0kxla95
8BZXc3BhfIteQXXpa2EVL0L40clDIX5SZ+BDC6ea76hlaDRLIaGWlWIVMALeDDdx710F4zrjP/Ym
nPpcyGXf1HmfbZklT5WZe6ioQvBIZXGuorxb94nbXCyDCII08cqPuJ68XVyyaFNdDq3EyBHm5Cpg
8TEOBKq3e+iK/O+QG2C7H5KV2qshPR7ootW0uAUzi1rN9F7cHdndBnwgVXB2ZNVbXaoDJp6V+w78
CqPYNf33t8Qe22zXwOXCw+18LytNZ81eiZNfMrGQcWStHjNTkHrZrfDs+pwWtc03E+VizuLY9uOr
HncnxxY/czmVWO1AnCQ4uY1Ipq+t9AWz0f9ONgWuTLVk/mcJQ9LDNpD7GqWuFUDeD1pKzGza2z//
d+/C/+BcINWOpDXT9C2bLdB/IFpQWGnU7aitgL2Ptbjc/20Rx62chtzkSZXWhdYtRJYQKxroDUUY
NrSqb6A6CP/RS7Dgie4e3ugmkmhcEdBeG9vokDXln4rk1JtSm6n7D93ZlFwamjenCl8d6SELrJuJ
hdxAMf42pqyq8/StbHi6cjfDJGvFKN/m0ttWLoNznw+4luNwPtmJz75Qvtp19ZM22afFdsZrbS7T
iW3WXu0wvMLyaLsW0YIaMSbIekJ1uFZzQCtoG1RYZ+gwGIfEZ3BvzJgVrlVOX4q527mt1+4f1kjE
vrcpGEZouIHMr4T+eahtFUdLPUn55txwGP8Px43Q/9Ns4uvcE4ZrGbrj20KZ2v+LrVtvytSxHAs8
JDWSPXpDzBFBIs6BXwLFG2uDUuiyrIBDxJew1hHjLb5xVC5lL6dC1wBOJU3vVLfGcy0LR2KIyamt
+h/qaihEetO88UeRBG8oHMvPVj8uQ8xYzUlaN/PPsnc/2mSsnkJUG+eYVR1NfvI8EIjHOycBeZ6Z
3ivpqVSJ6uk7iUR4RLpQP9WRBTFior6tmTsEUN5uGtLpGIfNvHVJEJ+xP110a9yrEbk1XLaq8DcP
umdU9zlfEJ6jj2k90z4q0VvXNf6h8Kt6HVSWe5psmwLHEkjBQPlsJGPxlgykKplOqB+FmRRvRiqz
KkyreyZGO9w2QzWwWkW1nGKHuNq+i/HTwQOed57+ZsiMC/E9sBz9hTYM7oAEh804Gy9SdUTjFN0P
Yx2buSH6iZu0ekUvraOEdJtX1PbmrsFreia7Ljk4izAugx04JxJJXo28Lp7a2bKuiyArlvHrGij9
sShKbYdyr0TEwLTWuIkPtyFCs7jQDhqn4JKYTnOhqyILpa12AkloEkBn509K3QWYhWUvDm5qSlG8
RigiNyxReWX9wDDm+/PX3CZebcF5c81s/G1slMxdry0afA9/B09pOpqIibfx4DpEROU0V/qhp+Hi
WMF5dIKUzS3vAoCN/FqYo75/nOlSOFhA/tz7SZkefNx3ewK5CnyS6Xxtcu+bX7TNVV8yIFgOOtjr
49rvinNugpSRt9TBfPyR6apVDcmDsovZxJNErU+nJJ//yIbW2V1K/dmZ0oP6WIqyt3elA3UpHEfY
P5FlvpY6u5TJs388Kj157LOFbnssJROJ5uTjod8W2u+gSt4jrxZQb+Cap2kYHR2aF1ewJ+8uEt9f
WoVyCvAkXKFyVfUOaQstSJDMdIbfgcmk78014p4WYwDAro9G0+p1gX36kNbetzlNYlI325h+C2dm
XNDkgIe/SJGNNc7IbaTmxivdEDOEdI7VlT/szcz5tGOwtlE6V9Ym6snpYg1K4Rp2d7UaRA1GsJzy
Lf0tbHGhYYPlXTrgRgyOB/xkJG7Jtae6FIMzbAbIWLfYFp+i9qkxE1CyGq3ZP+p6Pm7h14XbqRx1
6ObJVVXM1MEsyJ+s9Nin/Z1/SUjx+Dl3p6qZsh/uwrrISs7staPXClfdacJLvmrVUGm2+jc3c6zN
Euj2WYfrtqqK/BOKaUd3gxr33HRiYwz9obetBm1X/FO1TFtwLjsHOpSu1eUToSPredJ8xhg7v3Rz
yEK3Qvs0uPWXwCFYy04W79S7SX3A4m7wRaUjQ6PrOul5tZ+AhyO3Svy11oTtSTmQ8rY/gmtOXseG
JZfpS2ijZ5ZHZLEJStvmTRn3DedO0rZzUBAMdci16LOJPX81psMTCxBUx12H2F+ehT3Zmb3WubfI
6V6EY413Q/p/Am94GUt9wOaEnD7HTbenFu+fomyyLpRgPYjBZfRWucDoqcgTpalqu1o6NRdyhqF2
z9mPuGHEo7xs34cS1QQhmi+GQ7UgmJGoqCV3h5n8cTmOibl57M3DealWavtHxYAGa7bQTaDSRsI5
TqaRkuNBTFV28frxWODGRaTHQ1gV2nIh7IZTAwMmgSEDFVIzzJaN6i44JYsXo5vrB/DLpdW+6kWG
xC8vtg5mY8mz+J1JjIHettree+za51a+lZmJkEUi8Hhoicn2b2lQ043AWFHh3tsTRIeffLFtwPTj
N0GkMtSNX1XaQ3WeepS/WS4OCWPPY31kdWP2yaKEyDKp0OBjwTomWy3qgGqQugzcLvRZ47jqy0y/
d0mX3mnxYfZQXasZcaw1FE+RHDkr+nKnMKw/Q73vjpHm/UB8R81PHtSqv/cNitCW2QK9hu1jh4W/
T3Jar5qI8atplBqKECXw/740M/T/n2yAKRvwBK5ST8Dn+g/ru0tDZB77qN5HSDC3g1R5T1bhXETu
fFPTX0Iw1iorQN8LhIR4aDpdXwWjOR+UsqafZz48bxl3JsUoop34QHVPjAebGKuHQKRtJMsAsAri
9WjZLDE4RUJCFzThnC3ynqJpFd2cn/FCuzdiHFe1fO8sr2zudeaDT5W7Z6v+abfRVwU1AC95DRZ0
C2kchLitMUaKBKaH3OsgavwXwYWvxshOnCxWYvUK6QisPi0LYV9b9fMG9WpFYAvoYCoPFFYpVD+z
mrlhhUM6Z2MrADaSRPTJ/KvnkFa/IHVaob+bd5Vbe7dCHrCpFan5PanrnVu31SVLav38qLZNcY9R
XxbK8x4QoeU54U5v6VnbRgZSP5T8FxI9Htt2i03o2gYw3loyL6mkzZXQld1QWhC41IP14uEPX/m5
u0KcQ68lGoVxQ6m1MSLvNWnn+S1k5t3UAD9uQdK4pyWXHgoBfYDIznijZMlKjIxYPd/+H4+S9d/X
jNKm7QlXp5xsmrgBISn8d0hGYlKsGGlmMLdEhOvQ4N81k8s7OMzVizo03fJHo5SyLmDnrTpN/6WB
ygc9UPQPg0Ziu9bzQtM2DKNTeHYBt93UUn7Azk3wI2O92Q6Qh7vu+1JH1S3N+mONPPSi+Ag077JV
qXX1gSKoB26xLqINuqJhN43YPIQLuaWXvt0eJfU/dKKGqHS1VlIeWnVmliRHCS8WtCFIwKgHXCNj
aH2qs2Turc8I8rKYmuFiyyFhMmbkhE38VfEZIr8T17r1jmYxNo+BLCcCZqV5iDGU82CZSEegGvFV
zaBpTWIbA5mzlreMERRjgTh2l9Hiv45FRLfCcJ48N4shB4fFjZV0TNhKrG9Vsc6iiHqZAuGtAup8
68lth7fG6opb4NZv6koddMq+Wj29hhng9CI3gr1Gw5GUwTJ7LUYK8Y9GkIXDjEFykDIt/xrngbsx
bC/9qMsJ5mTvnTBxBVvsG3e//3+Evcdy3NgWbfsrN14f8eA2TON20lsySUqkxA6iqJLgvcfX37F3
6pSqdCJOdRBApgyZCWyz1pxjut4XyrT5hpia8nH2YNUNJvIOcDwfsdfkALYrHXgOZ2oRN5aHmGok
yynwCV6kf9IXy7u5iLOZrNtdGeO4hsFRPljLGF9iK5VFIooXQaHjaw0hy6hLPFgHnKNXLGnuR0uQ
ZlKX6b9QRZ1/3sp47V2sAEIYRKi7Noux37z2xtC6Fb9HcXKCsbxUNZATPOhEBHXtzewR4a4Gn6zk
VUk21xnfanRlFSxXu30OlBJfbxbW21khzfoMt42jIS+YlZotj6qZomaHMaRE9kJc1sWR8t4ptfgj
Ecy+KQdUaDJk7ZvOgAvVTKSFKdOVvOzkZUSM71rXRLPVa4/VWzPHz+osJO7nuY2Ldk2A3a2qwmyv
yise4qGbvkTbwENBct9R0n62131ctZeRaNyH0sEaaJIwjdsIw2i2tH8Glua/ZG7VM9bn9O9HdhIh
FDA83Wb0EJWgxzv5ONEg0/j15vFfxhQhKwO/wCzye7DAi4FOM2FIyvLBP4cUR9ALs5BhnRI8pSxi
8tfRLO0ftnkCmUpJ1/HKK2Sm9A8q6HzKHjO+57r5lpSJ6SEQlHBkzKAf1yCoKm+jnv08LEhPhspx
nQkVgdRSbpSo2ZvS9yLLI8yK4IxsQ8uOWB+gT5mN0I4zo0Fn9OUX/G36IeyHcueaYnqXrwe4HVZM
UkgdGgSVchcXuIV17dPoh+p//HVFtpy7xgTYnppx8c44RNCzSrSXOgx1t2MAGv51kv8vgIZnk0IF
INF3QNDpCuL2t928HYdh2S1ECLt5H2xkWfvCpE/eXEceCuWXqyEP6ky9NlGDY3HGLoSduxaIrwMd
/ge1c28RwTZlnZwzdpxjGzovS5LD5GuGaQ/ol98EBc/ZnwiwH+nJbCqUTAR8AVjcLKTLMY6WISlg
qGR6RL8EyqFrbcP/nHn5fI4aQh+KHBLFROttYAG3dZtFbm/ap0V49rkUYrmOhUtRumofR1lDVmdA
IpdV6uVPtEb7bdXlYq85bfkGapNFZh+wR5yK6q0mqdTpovzzULpg5bIGDUFH1nHghQ+FXUU45qkR
L1k3HGzLoC/j5Z/1YRAf8mSki3RYggpJfTU+tks/PFdLWN2SavmWd5l2QSFKXRhx3sHJBPZ8WbH0
9S/lPMZfk8xi62T0UDnZEgVQn15Yk1EyNnM0nEKshkR4DDQSduYn+bnVXHLmmrFdO1NlnZvR/az0
O2SCihVxFVDwZOmUauNqLmPzLVjsI4bJ6XNkJvUpik3wtBZ2wH+Z6PXfbifftFwLHIvAQmXhFfLk
6Pm322mcncUQ2MtOwP+ix7Ry+l3mVz5fk9utpawsvZaW9rkj7+IhQ0W5RnA0v0cV25ik6fXbnI7E
LJJPXY15f+utslnjfo++Bc23nE43Ga6Gd5jzGCPW4pcnkmPfjaabb1jI5xsaJQPthpzZKUfQ/iQu
p8wLYjKpHaIyNY4YYq8pY9spwC2MIcejWOU0fybEdPhGVZ3iqSufCAxjOq5D7QCVZ9wn6Dcnh01D
ULGeLWfrBelu8zyVmvvgThah39Kamc4pQQhFOB4H307IAa6RxulztM7y7M3uqmJXL8GPwmgETwD3
oD5ROjJIj1xXYCLxSWj5XQM0z3N1XbL+ker4sVoc/bM3i+KEpSm+r3Tl6zM6rEazvzWsc1iQdn9i
2Xporc5/8Vw+SvSloMFTywQqwFy8GivsKJZBGV/6mlLqYR9eg50l0rWvrP9zlHP6ePS0gQBF8nPP
XYNHsocacI0rwCX3lr+I0up496l7epNQaO7yna5/69SuGxfdn2UbT/+SsCL+64ZiaIJpI3QLuQjj
02/TbdiA0nBznJ8Wy+ruJdGMgQ2eJ85ClkXhHZAz2Ygt/Il+Q0lQyozk9aDJeoCF3sy6uzjdrZmM
3mPaprvGaL0zWXEs44ew3QRB8RGVUfmpmBizjTL4TrMQ8YE+fXNNxybM1Ztv3ZxueaQZxvVqeAFv
Sp6elBnTCsOrnr/rCdIeRxT6edIp/0xW+qw5JO85g8wbpikadCkcyhFYAraUOtur/XMzwyUYUo0b
k2dxbCz/oEb7iNQgGsrM+uoyo23/WL/972dVfXK/JlCXedPx8JXBU3WhMgrrtwlULFbl2+g7Tvet
ctoIc12jmXwLg+EL2Su4x+hjoTLo3+8LwLQi3K5CSeElsyMdGT/P7Eo8EUr8VimVV52R0+Tp9JY1
8cMbmuwkIrN97IEHrqIci5Z8nkpngOsboo+5n2HdXIeRnm4inSC4az8R9oLBJd4CjNHfBVm1nWxX
ZFGJXLL26sduyNyzYTfrjlF3pTmoXNdLuWBghFwwCQvrvW1d1IEFkX0JTPLs+HxDcs1mmPejXHU7
2afcKSbZv+qerWnWryAdrqo3j294g0suozzEvsqgzneeQvwItJWI4/PGeN3MbvoEdtk7mGYRHVqR
dIcShxrVfPrk6kAI9w9he8MREGiJgiuvDqmTtI9T5wYUi/TXRivDS5QZAHtpVe30EON7SbYSqT6d
dnbT6lWnMLbN/dZ6zVPtMIqixkfhjyvHpYwqGu4aYQAz1UAeX/qmiTZYxH0CKP7//6Rg3O63xP8p
+vxWxkXX/t//D07nb2stny6q4/h4lC1iJnz9N66vFerUrHEqnoxZ6bys+Xnu060hlY3NkLCjF8X5
PqTic3wlErM9EONNEFJOWaOKv4Zp+3Way/BDnoTMv9smM5uN2scUXQ6qMi+jTT5Zxp7ePzoZiVor
R3u6aD4UzyBvzxPf9KNpIEDHh6Zth1p3EXLGYqX3fviMx6061Ia+HLpe+hcLW1sTObsNbYtNpEkN
sJioxpT8X3tBFfOt6kd9Nbiew56cZl8kDHb8SAeWEeky+rvD4gv/tdS+J7JMtHjiVqZAvoLaDl+Q
tgx3N1Er3lhajDRARuvYwDPdGaODx1yv4y8puzKsy9VFOIOxG+aof+in5B3n03S0rNrbsTuj6VjW
JBjKG1Ddd2RTC8MWFAoX8WnCsR6C8VqV5rnULQuLjfZMluMKx7b+BSJ9d9CRIvvz58SArsEfm+Hg
ilHbTk3/rCVobKwKE1evQ/3rW+qF96ra4rXadnGC5aZr4R+hrs1foglUBIvi59Ksw1e38p5Uf3Aa
P+lYIZNg0W8x6eQPZHNEawUFmVlyU5Q21n7Vx48EFfznrm+LpD8nTnvx2Dtc71KoRo+WLb2pZaVh
T75ps/iqUB2D75FkHXUV8+FS7CfHIwNT2VCULSWXWb16/YGbRRxVfUYbRqJ5cm1HzScleo9sj19n
4zJk69klcEAZU2ZZ+HHpZv3LKsf5J9gYGCTPgUlFwLEMx6Uw89six0HgUIXE51FrIKZeNRArQg9W
qHCLfY+gaEdNF75DFr/Mi1/fzLIWr854wHIXvgp821jHnHMxWOK1HHP51XgAkeWlaebzIcwXKiNV
eixbv38bpYhQRkmgA3mwaBt9dWcXwzdGtSfc9N1+0WekpAGq7Fpqrl1ZdqAY1K3tj7kWzqOTm7dG
6q7+ulIbj7+uprr9OoRhd8sTeo4AHcjJkqwWy2Trnxr5Dx6L8TzhfGZsspwLytkFlnKU06owa3Dp
DWbAmuKMmHRvjU/PQaBLu8dEP/Yh8gEN6Dz/yy5c1R5/TV7qKwD0ZtqOyahE7+G3ZQGpX04/5OiJ
qeZ+V7tsdfCKJrqqM5CwO5+1Ylw4LsVr63MYGFAoU314JohwWI1anvyZG+BoqXi8zy4Ouahzumsx
xLDAYThvQhzCzCnEkiLmGrrVJOYGDpATngmHXPmS0JYWJjtEM+rv0hs7DV7R6LgPSr4Opo/sCcfF
dOpT7R6Fs5LkKzuanWjl0UMZKbcQyo0iODWea3kwzQFwIOSVXYhdNF9P8WsnRP8EZZIWYFMnByxK
zbotxm79v8f4/xriPeHpPhhFW3ds29EVB/VvC/e+pqMWEwB6FIPtPNztVI23t3Irutm92ZqPtjGn
+3uhN7ZiBDJT8kVN7bCu2cxp9rTJRoT99/JmXSXMTcpmnIdTcr4D0O4pOQKrwqo36m8GQRgHVScL
TQ2zHzoPNfI38BVPM3EbYvD9zah2PaI3yu0I8TJNlmclASN8jgQZitSHRCrCCrq86ejmO9rp7TbN
nfKtmjD0U1AsT7G8JFH02W1H7+ZM5H/97w+QSuZ/VSQoDbmsqyzPBMLk2b+xKCVMzrEmQz9it41P
8ZK2zxORsk48TiuraKpdabXRWR3MKWtXdxx1EONoGPtipn4GwVBNNwWVjXXXJCYw3qZbeaIdd5mT
N1/LqVpb0pLm5HG1ccHfXEimSG9+3V2bMgudL57xmEfuxD3KLqCGRTsFPBR3Y6OyM/KDU4a1gj99
6U8h220NAz1/nLSJPfSUpwcAhLRK7lvNn1t0ZyYrdvIvsBOC71MdHZn5l3eLnMK1Wh2Xhu3usqC6
dUuKMFfpznu8Zjt17WMp3AVt26+ssWCaj2tDnPsuqSJi9dByxyW7GY1ohhbQLt11SnzqEqN9uF80
oqWrync29GNreFbVsZqC6ZOB9u+6NHq6bhe9+urkLQtAICYXtLjJ8X6feUGZrXSjj/+IAnR7UrpG
o6Rfgx454UkUjAuTWPaqqJO7U7lLex0M/1/qbF+hkwDkQgc15ltmeeFLZItgZQ9NclSa+CbSu6tL
DnKi3FK1MP7xblNGV1E4xiol/v1WOgJdjkYWXpsY1RlvnJmCsjCMbW5HxXFBf7ynjOg/qwSSCkny
6/0XASX3jlcpP1D/7i8hg/KhTG17uzQIxqt0pDWCf2HsXModMltJHdTrZdaef70UFO2lrmqt2WYe
DP7CwvBEVCo5oYpJ0xUBKGOcG3tvcX80VYYKy2CrieJwOaWIAdhNTdf7k2x39T6RDf2OJTFgb9/f
qVvX1OYX2569YzzNLEnUCo+y2s+bXTfwYVSlePYkQ6J0M/dPYT/OSQYmMStBRs0TgQZVW566LCXi
xzP6J3v0+2sJY2+tnF7qDd1Io5NV29PNNTX34tcjnoWkHLnbTaTWyjU8eDCECFSl00AVLekdtlRa
zkglL6cUSFVsk6OXTM7mfjPkMKAh30A2psgbbuMpYOtsixEnO1nYfviJ/bIYniN6Pkg7wzSXwGI8
48zhyZ9+2B8IDp4qI35RXNEORdYavZ53UDczCoB5gyn/DDgDfmTEVpJ2af8yuFZIVuHs7EOvC6fP
bRbsBoc8QNbhwZtlzkdqVPm3SKcHPzTXKiP7zLcY8XgSBzzpKwth1Gc9LeetXs3hDm32F9U2bnAv
Uuao3tWVDkX1kNSpWJdWox2Wmuy2NBLJ66zVbOW0EutTvpz1PvWPM9SytdC09GmOSYGSqyjlQgiK
Ibzq/vfK6A73H9ZqyFwJBv5v5sXuq/TbpATHXkI68dNnU590iMgIVNSPEOtOxaivd0czbbS1yyp6
J9qqfVJvWH2LK1j+YWBdYHeHJduLap4faq+YH7C/oYYlEx7Ruj/hzR9yZ0Nr/wpyqzmFoKXWRI1m
V8UWCOLBvijRbde81jx5rL0c56EX36tyvKpuszqoZrM6U1oIYrJgvDYPCb8/pYRw2Nz9HIRQsLmh
bA6d6C5sMDGxPMurRhZB1ZU+axtlljCIlFbvjYwFMrk62FOLgG4gD7hOWUikfuedk2DLdLsaHMqO
BtT6QxGWKY2dfWsm4jz79rsq/Tcy8cRYWE4BPyjzpPu04IZeT3SDP5UmNfdFnk3yNfVuWFU/UpTf
j8Ns1i/AKNbKfhb0df1iyvxfPDyaNng3NXr14N8BRIA1dlh+rmpVkA1n18K4ixh4pTt9s0dXSwbC
DKxo1DNsDlNa7xU9ozJbQT8/vSp+ObXd/mrTk1TDqTpo+LtXXR2Q12338RFF7POvsUifs/rczu7f
hicEDJSxetn6zPyw3QvXQN3gNyjbzfb+Md4/QfVhziO8IZfvarlHRHBr1UQiLe1jy570fJ9dO+o8
60aChhqfBxOh71NHrelFF+levewGRoXeM9AumRVqF1QwdPQWfXqcM3BESkzhZvp3syN/wq+Wa5Il
2dWoomHbgnTb9IpTSdcqswOT0aevsZ6Y9Zvr4kxmdLSWFuFGYNG5jWHnqTwFB+DLOkdGc/HpDjDD
UWTK0f9vAZNkR6LComtrth/QtJi9Y6f81IyAxcZGIw2rbqbL7Ebm1hPp8nTXOOL+vLV+rD2MXdjv
BNyOB8zaaC4K/VEJP2NPhOcwQjM24c+kDCB5ofKMZuN4P1OvgUH7+e7UuyHcS93a/PrD6myKcw9K
3DBsUNKsJ0+PvnSIfg8xGs6dasSjOVuzmXR3HT2h9JrjEXlsqq0aAtRgYOVT+DjAZw36g27W+lWN
MIscZqLcvZK/Hu2gN9Of6XXv/OtsWiAqJuUw79166ramfvbqebz/bcNstd19rsyiHEmOa4fXNmK8
Mpu4BCxm2WtKHPEBI+l3hSmL3Sl8KrU/8YHh2LMq/HLtPIQYKSD3jfZI+SfV9p0WbtTY9+tnDJlD
ETnWmKsH7RBXnQOpxYX4iXToazNN90VSDZbdd64K6tujbXm0XOcx8ANnLxzN2alVLoSbcp8kuBTU
pTpM9D62gzu3V6GTm25lXxKaN+eg9TDkUNyCngsMQP16qRFH1w6y59FhDFQvGQHJAGq1XC6oyMKm
0rZ665qPlBi1LYhaVJTxzx2i3CvGTc9us93nDnjKHhbsCxPO2akASLAM03a2nGH11HrpANhjJe+9
V53H/FQBBvwZPnQXDlED6tZqGFCH3GdQNqfqch8ZAoQ1QDeesmwkvWCmajoz2jDzRIei0v5QH3AM
92Tnaq3cNAjqDB+mTdWjmnAgOtgM1lOV6yBM5z/Ut0dZtHtuiALaAJytmNf77qonzTf1e45mxm5l
icNdC/d6/1PaZMXZVf1PXt5co9pLTvj2kIaBEz3Yiesiizrd2c9eG+0d4A+beAGrySS9irrJJwyG
gF51GxdBxgzlNF+HxtjWRUDWfQ3W0O7G+TULk8cardEBizTwYLnGDgDA6nWLHw291EOhiy9KzJaX
7R+TlsWn2gQJg/cSDBqquaTsjJeGK7WJjKPIeClJzJHa8iMUIIP1rmu/zEn7HADkuCpXclhXklBO
3z807WdLbdfiQBO7u97e6TCBGILCSRJ+qvIa6wGqTO4nrT3e78TauSa6j7J4jt9zf16XzAnvrE9z
uMLGctasttwVqY+wSR68ftaxwMnLMNPfUK6AaUdiwPgn5cgA70jVqXJZ2m7Mr4WRP+aFbf1osxbC
4GR9i6pkWA1kODwZ1M1XRbesR6+Lvf3Suag9CpLT00H4GD+xu3faQl680cBGqiJADlDj1kIu0RVf
LGN/RcYWwF4X/VWZERHudhelnlFqLJZUqAYCe9z8zPaiR7v1xiZexTqOrhISa7mhbd1shwqB+qHW
qg8WeQJqG4OBkoiVEIw2HlEGJ5KwYZZFxk+SLBs+6ltWcE3zAPGfZYvrUJDYJGstACXCU26HuxoS
yjm28P4pGJfCdbFyfJjVR5WwaZP9I1oRVgCHA9ezTOPA47NKs3BeT3ddgNVrGIVdZJaG/pZrRYON
20036g4RrWUeynh5x4/RrwOTtpLyTEp0YE9c3SeLu3EddnG+9qY823uWcGHq2en9bIx7wN3K/zcR
57dGZ89GjC3CtbHaVwtDSrOGknwFFn2nI2YUEG49ul1yuEv7bONQePQ10BeLNOYFQ9KfvKjFChXM
y0+aN368aGVjzNrZcT+fB2gG58gaBunbvamrX6//uvTmDnXZoofbDuejdEvLowKfhJ6ln5tiDWuS
AMGWVQ4Srf+8KSo/OE8y81792Xmo8108MKyjeJ4fvGad0UR9UIfWQd+1oojYAZYxu/39mmrCMSAa
49qV9UvdaeKs1FEK34gI5cUJZ+eszblzS8sDak/7OJcOFQcZwBvFwa4iw+1VvQ5Pr1gjEXmvPaGh
c9TmT/Syro0untE7tcdf97El72hodaziCFoqKi8FiSmzDKk3H2CU5k9eszQscsfuj2ZE76UifUkm
v0UzObFbmsTQzm8ByYs3fxHTDbUHdhztSJls2UXSRFxlJjOsPFPVUSchLVK921PtOupVGzlfAHDs
JhNQ+WLV4zkvSu9lZpGqBC1tUJ51vE8PQRFcUAbTftMMbr0odeoPlbTXjPpBPZWz8jDnYc4yv26q
zTTxlUPnQjzxt7fyYawov/Gi3ixMl5XfrwfXLa9am5FqJ7US1WxTVm2K4BQz/r1kqThCKfIe7Lpg
rGsNH9oDD+Gd5LPUyDjjeVq2EbbDpBqHi5O5drcX/dHx/fyKZ9y95pp40pqkeorZ1E5NUX+OR6QJ
6gnABZ3tkqkZqex6REDIvfQvos6vN3691tbuc0/e1DGSEAXDh1BL1soJan5PAUb+f0LG+ZieO67m
uX4Ok64jVPWvb8kLdUwS6Ul9Z1kwzLeYzejFSrpH+qJgx8b6UY0ZCIfNvWv3rPgV4m+O3P0ASP6R
CTCGbSDMQzPPBtpuWqCqXqjKijN+buSCwjip10wbmLruJyjXKDfSQvXP6Sy+Uexu1i64KhrLJfzM
gpJubJj6Vl16bgPLVy/I+JLv4hBLHgmbfYxSw2Btik4lH9lrolL4MVgmIai9GTypA5IXEsunWyRf
oQIaXuN4erBGz0nWhuY4CPxrfbcRgw754D6eV8HnxiQic+fLMIDA0ZO1ZyQkHUghVNaj4tQDUd8v
08obnsopWf38hJb2dn8u8hyOur2Ef3S+Xt9T7+zRfa9a5xM6D+m7CfKgfiVGAW+VqX9poZfd/+YQ
df5WQas8bBFb4S0AxaTASl0ynfd7gR3svCR9eAjt4RzB8roqh5LVmMXFmeZXZWEis2XcwVbrV3+7
+Y3otZmXZhPVExp5ubWrhSmucdE80i1GmQ2g+34vq9taHTSt2uKo+2IY1nBQf4eq+wIcrv+ha968
N+d+JCCPzLt+gww1OVYBkuY48evXmhEBMI61+jn3weMgPgnoUhgGLhQ57SuCfSAo6jWSGd11Py7m
lv19tRIQfI/Z5RdUKV6c4im7KMyRerXKh+JpPinEUmF128DK4kuQe5/V5+UYnXcq29Fda9R2X+Mp
+0QlzvkTvtMlAZP62dbDzYJpCqenGxysJbbeutq660EUa5YEO7iEanQpfLJKlTrVlgUDdVZHWrVu
cB20U9A+2GWerlXgQezHG8/u8UUPDV+gHFcLL/e28TLb93ss8gGJuaxPMAe0/d53O/LMZZdPTv6V
yOdN36Kho+0vFQK0O05OmL81A3sJbXxD05Nfwsgv76uDoAG6FRTVaVhQffxziFWDbdQiFC3abGME
bkMiy1wizgQm37fnZoqXt7SZiKAuvYfA6aDcJzy+QzYNO3/0WegPsJwCtiiraNRi9v7MwvJuDEWG
vkWllRbtoJ08b3pqAje63P8BSmysaUP/EzVj+1p11neb3sQh5EPaF94innBCqltpov560MLaxlFD
pnCNyUq+YNPNXhXjQQP89z0K67VqW6tDL7AC3ZcpWiG6g7pH1UqIeMd8M4HMkUpBbX8vILPhLk4o
f5N/6cGhuPytJ42mGJyGiTidHpBjmb9V20NfVF482tZxyRL/I30etPIdcA+2frIdLwMZ7jsL8MXK
od2fE6dAUO+AzZ2l/jUcadrQJTMBUlRml1CQgj0fNw0DaeHMh9Lntk3dLD/qYXU1h3K4qZeoBVY7
Q9Rf2xn6iDZm3m0YdIMmzux/WAi11L9qlFN4cUH9aKLsSfZi4aUa5Y5sAxe6vQVc1FP16Gj1jHWD
A5m7s3A7EuPrSMCscytwrSyhG/eg0ls6IwvXbqVjhC/EckuD6o+h9gyIaRa0vzFDKe1Ex0QPXbmo
ps1f2Ae975MfTCqcONOBqrS35S93p0LTpr0m+0eqvBSVNlRlpz6q/S0mw5Xr0Zmg053in7MYoK2o
2TngMVc0/OZPQdN9wiYZfWgkMK06u3B4zLCvmXkIbc8NZYAtMtWsWgx01YB4sM9C8huRw4auRFDJ
8LBiqG5zl2ONmbVLMeafrAjHMwljz73mz4/4jSPS1ekoJBbBtlK8eKJCab90XTcQ2zt/9+b0Xf3A
o1a5O62uCZor3fc5iAVp4DFNS3bGFnXtPbJpAK9hxKYCj4CGcHs75kDNSdzcCopSEkoET8QFQqS6
A6DQtHhy955TMIaWdr9dcnCLinOT02hYF+pOQrvlPJOasCIpqrzCOf/isAN7qOfWl0EsBZ46Ll18
Cvsa+vJKvZu5gfVgB8U2NbUMYCHWhEEzprWqgdIo9HagYpZ1a49fnZ5Zgh1mqG+70Xe35aDb91K6
sY8S87uyV5QslZ90Ee9LJ/o6iMamqkzBo5mi4iyy4FuMPNkqUu3BEC7/WiYK66Ra8iWORfljoiTU
myPhN+Obm4zkB5Rl+dx1Y7MfFjq5JYpLwEFd9+xJgqkp204ZXgW85+BTTPhNK3Y6GM2hBr6jqtnl
FLAvhj4LtoWkwmw0XVsHFIofdfm1V6OHnCmfkt04QMz3u1ZfD7JjkUJ1vgTlsFXLLbtsmK5Yo/lp
vcDPgq6qNFBzmu7RZtUHp9WKnYbb7lMadeAqe8u8ectcrNshXFWJKN5DL012fZIZR+oFyy0ETJDQ
lqCUb0m+PkHuhgW2f5mX+mg7JU9ZPQegzY3vYhJM4WZMKlFRKlzkS+jXeOtKu/5aIDQqR20wyN1s
U0hSshtUNbjVidkOhel+9kn7ChkLH9J0TA994x5dDThXOLrtLiV+aK2WOPdlMJUggG//uwdpyRDd
v3fFPfo0NPEM5FwS0WP/5qYmMqB3CmcQx8IVX30CFaVxNn7plyilxrSshEPdRhUYSypTGz/xjAP7
zJOhh85DVjoB+cZWshARl5k7aJnLFTnQD4n+AYD+oVZZw5x6J3mFsOQeQKJ504dmRvbBdpmUkEt4
l8optFVWF/G/NVl9Ka347Tf0BYO9ZZu6lH7/9ht65KulM0GAx/uQXpnOi0dKDm5jY/zqt0CgEbEH
D05i/PyuqDfQsDMgCwFuuEy6UT1VJgnD+DguCYGj+7Yj+y6oRuCwiDkfhqZ2VjjvlyetNl7iuIvf
9ELWS0EyVqhp9vTMRmO9zFl8HluLlWhupY+hV+EIkW9jS7EgA2nGCaLK/IWNcT8xyDeZljwRn0kD
I2spb02tAyhj+BrHQmyUSKkTFnWFNP7co2CbU+Qd5JJHy6WZz41w0OFkbyW+zUeP3RjFAUjMpl/3
G3Ta/UnUprbtU6vaKrXzlDXPoUCjVo6AOJMJpZQ6i/46K1n/Awy1nlWBTlXz2wSDRlol9bo2zAdl
Khjdpj3MjDDC6/9s0MZh5tMnbQsdFVCLRsEmHRpgSf6PWW3w/IZIFNw1LQm9GFSispmuWhJc0I+4
ez0V1Uo1I1gQLxfd/wMa6nddSsgKN7N2urY86r3mbMMIJq460wIjeJwKELuWVGzFQ34a5FUESfjR
7sd0bcTeDojpdFX/IYX3cEPlE9rVOOELwTFq5mDC63hbS9O/IgMmjXm+j4gir7JTFmkFiGKWc2nq
bqyloIAvnXdeGn74/HA3jZixTe1kBXnUPHooskJu/N73Pyf019dRIzWfput9GAgUKKy44RGzL8pF
dPPb+3SR2LmFhJ41Jbdv/G1OvpmkdqzGevlBa1UcCWVw14Ppt4+UghI033P2dP8RU4GY6Z5bVEMe
xtzOSkMbaQJAotbGJEcSboJuJN58PVO+P2hJOT9SPpLe3J+GRBERgMEQfk6bnXo1Kcw/qqlNz+Cn
Inoi9gHxub3ylmWv/IaZDBJm07Wyw36v6jG/DqpQU5oIDNDAGSeyKplapqGUBZFR+5fxTNhSWPjP
x930fcNhLDNslOW/y3wAbYYaWipCwWZ38NfCSX9WofSs6LceLvdtOBfDrfUWZ5307VotuX0rrFZ5
NFR7GtrVbtHJ9kvkmuD+STaRk64zkXYbKy+pmDt2X5zV9cDDDFNaxl+EJOa5Fs5+ag6UdsUyrQ07
jF9q5IJr0g68dd5Xb4PMrFQH4XxU2Rg/ibZvAT+PxhkZ+cQqK7WPk4mBmEoc1So8elJZK+orMH7r
YgyZTYEoik9NFmLMkWt7y+1KOlK+9zkdgBVqURqtxLB1JEXPjaxvLkL4z85svuPGXk6K56wRXvtQ
xXZzEFhg/MBfzzzgV8912I0XsD1hLSKcLbvpj6QgpkcG3/nk3RWOVrgH9L60bANfIGyP61WETIZ0
7ZF5GMsDYO7U2rcLug31RxYD1hvYp35Vy+ZnMueHgK3e2hkSRI6taYEcwuDgW0ePAKO3stO/A1kb
vgTyWapcPC3yr81dY16cNKlQb0/23kjdeAvLZbra0nBf5a8zm9ibqp57OrymRQCxHsjIuTuWiJO9
dvVwJXiWLRrieCqhD0Ue48CXyrXRsL+qJ4VpUqyd2cFVa7QMRUP7VDfd58rup/NfL9+1Tqmu7dts
VYeG/RoJ4ex0f562YiRySg5joTyAV5EdALkEsEUZ/K0MbYl2r6F6I3UcBqyWWNZ+/Pg59dD/A135
opbyqQCFWzTjAdeNc0swCU9NOj8kdppCC2C162lz8hDULXPWNAA7qQdTPvY4sehKxpvR6RlSJaaw
HD/KwHEBribeyVNZEvA9jc39iYwCHmhlrUj8GdQ6Xq2IbvEV/SyCjxhQYi0G2jvY55cWDUhQfsai
8kntU7zarB6zIvnE2m8AGsbuaigl1HbUSjaqaA8NqH/DRp9sYqCSDDsPgMoPqykkosQrdxAe41Oe
GP1etb/qvk1w9tbi4APPAFSznqDnPedpr7Fv0K2PkV2Pb846cTeDTPAAhjL3WnUEXOD8jJcQen2l
vet/GP5uWVryVGR1UP57thG2H2U4HJEN2dv75Jyn5E86zoJUiKa159IDimx4dxi+LsH/I+y8dhvX
tiz6RQSYwytJZcmWc3ghXHYVc+Zm+voepM7tun0b6AYOBEmuOmXL5N5rrzXnmJPh/LKdvDysLICu
jO5FBE0ZifthrdDXWh1uydZuWdXoHwEyh+eyDrRXaVBBzrBLIk69rYv0TswG4V5LHZtAFTmVFCRZ
Y9JgQ2S4x7oAglgSEeWug+19xoJSSvbGWl79/WOgGxh7qWV/lMxEu/ZOeEYE7CVDH/0u28KFyDbE
aJAwQbYi9dbdxikL+1Iv/QbTaq5DlXbnAnmtSmvhuh6z0lkizIUzBMIpkAmgE/QmNzdcL8nBCQmN
o59L0aC3hFxgH/KVIvmuGHM8N/RgUcRMm1VOuk7jBXHmEt2VkyXmhfiAazaPwtK72RYhJaMJYfml
hRJy/8LmD+I7FOMvaGQQ5ylmvS3rMT8MSbBvkKTkPlnB2q6aiJxq4XWcW4nv2sLdD2hTjn5BXt/d
jkA9xMr9+n1kzGQZmo/5tjCD+m45aa1qEZMwEQsbL1G2aBV9pc2s19vfTZLgazaHgXRyvaF9bsFu
F/VHWjndpc28VIHhfcMWFss3V8hl7EmJ0b0WevsLv/UhLHLxCvDuX2+vf2DQ6IqQRXH748NYP1Wt
czaT/G4tj9cHuQCz2UB2tlut3NlNZxA5F2E6Jh7VErTKsr75EQmhdxl0J6CB/aMcfqzHHKnkoMv6
pLjcFZrfdxyH1nYkig/VK62y2PXxwplcJzBDRjhX0iAdGGe1esT4uG1Kh6yHKlS2KwshpMG6S638
sB6uyqg1UWpbYtNq97OyzBIS41OZuv5ZlWo2fNNZ1Ia4WfsOEJGuE1yB8Ww7pEOzubUIpIJLoY2V
zRKNdQNxTtl01tRs8pRoNjbrQDF6HZNaeknifBdn2NVIJYr4feX4iyBdXOtiEqgkR5iQUdP5q2k/
jH7WNL2O87xLFsV0hnV8Ms3QaLe1TNqXrqBAnmQCmcNCGwkZZVplVCATSgP2zyqyWoVX2bbVI5tv
MmrORqeXJ1wjTyHRkjVIvdM6As4ARvhy0uu/HbXUcHwQw9LfW2jEDlBpmZJY7Xiy6vlVyAXpgctg
x4JORaUQTvu/AAETSf359hnchPUmehnXQSMfuPgAT6GO+zxNVVogVhnuTVoyQgFHvBbXBh5jFieC
1CYWqHWuvD7oGtmd63urWsIS8V1WNflp/VytOuP2WkAFTRhMB9SuyC1HUR9WMKI5Sc0BB2bMWdjA
aqLGH3oS7ZWmaf4sTzSF2mW0B+2UEO2200rb5gpDoirPAIRFX9OFp5yKdmXykqHapKmMOU/JlzRx
ad7nTiq/wl3Z2XFo/lRW9TXR3Tnd8IISOeiweczcl5KoelqfFXX4XubyI+v6fNLxmW0gX5WfUjR4
hvpczTVBsY1TudkI8DUq+r1dmt1RQQgPOHmBbjL9OVtG5GztIKL21+z2HiMeUo4+UE6Sohh+xUy+
7CzjhXGnuPQ6ZbU1tzkD7gVn0+s2yBuyxtL/Ry6tmIvA/N8rU0OWNQuHo6WoxEgq9n94AERFxZmH
NQDn8r7gWPoGQNyzVqfeyiGa2lLaUa1jLyb94tCKqnrTnOAj4pR5X0Ipfc1tf7LznKKWQ7nuyEwQ
F0doTg5I0GXta2+Y+uHv+1EnbSfRHKLGlJ+QZ3HIUbX0GPfF4A/oiQ8t5GRhVk9ioZGRfQwrvzCG
c6Ra/XM6YF2s87zemRmUCjOsi0tMkxHLghUwI5htmuRYJkPm93tH0xU/0pNs1xgk2ZTIVp+YfXVX
tWi2qOWZ+3UNE68Fc9bX5uK+Ve/Xf5X4ldSDTa0ebi9NtJgK3KBRFuOjNTNwXCWfjX6IIJWdBoet
4G/U+Zp8DsygPec12RdMypxrRDifVwLLeRyrEZ1nfWzXtnynW4y5hnLeDyAJ/CgwACcuZ0loxmiT
QIW75JRjDuxSwy+IOKESJ3LJHdU0PmsGJKO2eUALELnSWKHvXX9nKe3gWCUGOQ6+VzFfnznXQIzt
IW+t71WdsX79v18lmW4Dn+GWaM1QvScfBOBLFU+fQQO5dlCm+L4dyEU1GodGpoOOgEbB0l4o0t0w
4dmVonjrRJXyYZKhuNUbud0hJpI/xggkhwjfFzTG/cBlcTJD4jklvLQfToA9NWpVNsEJr1HKSc2z
qvaqLYlnRp+hIsSeuV//bEwZERtT+Ngk5oFw9+kY5MSmrtZjxACnsa7yFwBHj+2c9Sj38/SjHV5X
f0/p0KULRhpZ0iyvb+d6ER8c8GhILiqNWRSN6nVuovTsUjJ2xTsK3/o5sCm41Kr/fwyL1n/abgwo
gbqiqYpqOTbnX41b8t8tClUnYSVnFkg+j+03jeJxSpk+Wx3Zqz6Ewd5UCHqvx8VEwPtFQuL7+n6R
hskG1fES46QqpEeF2mFtoeZ4Y86JFr3dyFHrV4UeNzswu0dDM+d3Vks6PsQ2cYtpbknUj1s2LfuS
SGS30ab4uy1lP8/x54ykptIxrj9rwVGOHEoNVuZY+LGBp3CZIawXEP36i/Y/Xo1BWBxvypliQs+C
ngj7j1SUoKZ5Fupz+RiPMf40CvBHkFsKMDsBhYFEUX+tF+aZ4iJRJ+NG2YtF4ez1lPHY2Gr7aGYK
2FGl0klRjuPCAFkf8mYkMNuRH/rlLeK2ereFDgEmk4X8/+5L8gv6z9VS4XeHxcSUsZboivwfbbte
snsxdWayy/tkDLZsYP05XGIv0mraBVE2vBe6SjbPRGOnzBpgnQ7E0FWpjtbWXezzT3qIqKTsU+fH
qI6irYLf3NYcjRnc3nMQ/B6lgYODEThfFXOC1cg7xOMjnf+SYZvTwQBmXonc6z5Mpl/rL7UqjLeI
COBnYRBGa9gG2R66Tbpy3y+nq9kzoEzsgwWAqkAe3Dkhze1+oaNKccvgNB8MPIX4bHdTPuJfjKri
UmbBXWpzG+CEJ8Mr1Qh5tsLpM4nC+zI2NlNrF5dp+cwB8kC7jmL1uL6M2hE6NKjlzfpylKMOfGFo
umEBEPLG1pIiduhhqM+gn34Xy8LcaxHqhbncZxH2ZhYEeVM7RBRtu0hJ7qocXKRKS9ftpELammqQ
3hQajcgM9t7OQr9mDxeWgAOAg+ZJSpyvQs6AJv7rSVHHvyQ8s1uMdJxJ1hN3E2cjII30KQWXxyiV
gdCcD1fW4/pFSWd1j1kFtmLcze9Izn0lD1NIqBNzTk5Qm1nE8ZGEJ+dFDUgeWO7VQYU54RjOYxsB
GQmM0ATJSlI9yPz2pR8I6dBUuSPCb2aKp4XffVeRLW404wOtZmLjmzI+tDli1v/7wsW585+LDpQF
jUmXbKoadrH/5Ytqu3HqhJDCQ2uS9KMABX0uAsfeiqZON6x5znNstYgDFYM50vJVKB3TJcyDr/WL
oJDMh3rxyq5fWx44E7gznvGtoUDcWN+fy4rAcFODf8b/0HIKjVKzdY7rFwlOx7Nv2Opu/erff339
alcpzkHvyU8VNnvgPAjHi7B+PGbWfhqV4ml9aAjl8Hspt7brS1JpOK+G1T6TqY3Xt1RhpwxDrX/+
VqVO8zltgve//48B35wbq5SiOH3LJysk4bnBd+Cuf2SE3UckHP5DYT7FKt2nVbGD44IRk0yARQFQ
FsN+pT8p5mz663G9zyVlD5nNOg1Roe5RqlkYDXmvFLl9khtN2et9cjA7JTCPiuZkVxA/5g4ioeKt
x3eEJRLkU7uiyJXp/deyiv5BZoYOlYiDIbkXh1UCXSvOQ4827SCWDorD9+aaccIsanmJrtbrqdfe
9eHLsILhy05azQ+R1OJ3b6ZjWVuvdRC2p79qCATaxCLer517lbXelRcmAbXWvjZZtHNu/jdOtS/r
MiRrCdV1Of3CrwoQgja5WwaR5kmMOVBKkniM1JHhNNxkyHmVgxx/GU/nXQu2jx74eXLUzbrHzJlz
FJJsfMq9KDyLBfARb7azxYxOji2w701PN8iKE3tH8EXst0Fk+rrVvhbmwAhXFjDLiuDfn2Go/V/v
/dufo/sg2rJ7nrqieIkp7sOh6DiHL6u4acan1mxTv8Tw856FoE1pYA5oiwznrl3V36EMyAhR9P7m
GwSJyqVccseORIS6MmrnBwzX/SWbB8wySw6rWnGzcz57Ly0791cwY5fZB0mmGeIVU324qR4IAfEC
zci9inn8udTq+k0LIVjR/Vs8zQk4hwZ9AGNAle1yyeZbVTmlHbzz+ZKktrylz94E1//Q2qLz1r7k
EE4SM7O643qgf1FQGx4KTHBeMjU/JQHMKq50bKHguYMNPWLj/u8zfO6LPFXuj+tQwxBS6ubypB1r
RIDBomaSFkVk2dbZFq5w5f59z8IK0+byV9u3+AFky/mo501vIC1YjFWHVcR6a92HVgdRFWq1XTIX
iqfptD77+yADbz5Idnf7E3/fNz1uEOmsNpHqd63ReqtLdn1gF5B95Cuhb9Nmv+ucyl9n0utxNOoj
2Q/R/mDMx6rC7iMVb3D6qvuuLL9Xl6Ujkgj9mzz69UT4LONQm4ua3EWjpvU8JlP9AZUEUrk+Bse5
tbu3VKWptbxflQgTRkSca+dRDt6AVbS3NmQ2voUGoVAirK5r5zaRiMYpY05Mf29DrQ/n23tpZ/V7
CeI8sgvaowOCUOyGNfX0coczgvu4qRgTiOUuMO10R3cxe7Wc+GFWquwDFsay2xtbo+F2nJeUtzX+
TUTIDZt5dG+vmDhcq6k0PMlhF1pRgFIA3EWEqItu13xq6P2OHV95RFkBFn6Kf6VTl7lTkEgPGcCl
Ux6ROKIylr5dywln67qvxWkNxKbN7fdOPT2TftJelSB4o6sh7gze8wmR2q2jPwT4DYY3FN79+jGq
8nEokuJ5bAlASSUAJbTWiWPOG1QWz1GJX0lKCLOikcNPAvWc20Y+rAynMiK5Zr0N1juAs/hbCvmw
NDIOb6u/lwSSO4uD3nGlFRq6tO3KyroUOcr7Ahy7n+rxPz/KVJAB0TXH1aknMb7xZ6NzfENxiv2Q
mXAr0srYrmLtUK8E/s/a4oxL4hxsqz/Lkyg2b0+k6J8n65eQP/mqUpM09q335MOundiVzZWK1CID
u1LdoMmbDR9f4i0SxclthcPqihB7ayCvgWObDgcjk7S3JKfpCxkcKL4a4KtGgp+Mm6427bvVFDsR
83CcxijE6GkBPii7baOFmTsvHpW1geTUAQKzVRarx+V1lacUDrMUalcW88VhyOwhBMO8b2oJD7I2
DgdBJAGQhtC0D2NP01jOvboxroqF6fa2PvYKAeFKLREay/3tKgyUD0mTLMYlvT0Hc/fhKOqS77x8
leOStNFyU69/SbpS3lY5s8nsfa8T3/MXpI4pCbM5Yhp/tMavSlOde5UT6T1zcPVkwu+/vfrv953B
cHwCnxsPSeN2/cRkFCBbapZmt74kziFxgyAz7ogoMDdOVGQ7MW/WJkcajgDjMgKJxNLzSMuS7bxI
TX/9am7PtHUI+AEwne7Wn21Ui+w6Lvy5MZwZHnT6oVcZogE9KH9b7QatZPB7mNE41orZvhSF9p4l
jXaIacyuV6Spz9mh7+BiVkswmXmnLXLT9XnRlTpsYHBwshExLyZ8o9mUjcTRsZqPiKR+9CKLDtpC
uzYd9pSReIlTUrilPMEMCZf/Gmsbg4Hl2xsNrifbhZtFX7QeMVgHiIuNON6oi4KJzMhuh/eDzK0e
YE/S2zjR/vXWOtpjzv3PXzBjMZ8REpj9Y9Gp2YZulYQNtG7uUHvNxGfMZGrTtu6mUffFQJzCbXqV
y9GxKTnEhpI6P+elTNGVVpdmLflViuT9WjrUqtZcwuDaMwP3b2q9VDWtA73vihEIwQRZCTg6o8Gr
2xV9Pivz8LuVrMN1b1KZGi8dzY27OWK6U+GMu4d45DyluK9zxKtb1W6Ms1RwZFQq6dNIU5yR4ySO
tyPbzXHD7PWtLZuDrgz1w9ryXF5pI/TNTKuNQ2OUyQXMH3aOzmjo5GXh5h8qk6M0W7APcJsTc9Mv
Sh47Gs0nvdXf22GMf6F26t3RlCxk7sVwUKR4k3Z1BvZEdt7qmEinxVlslflVkR3nzgqaP7gE6q0y
N81BlHn1PNohaIU4/oXCfKZn04jriPzDh9BQ7TpcNnwQ0V2+pIKvEomuaMJtNdOyrYz2sP7vYdi5
oZXIv+oyWnSEdXrtLectIvF8FzNY8IZF5pkmhMoWiLrg42NfGdqSrT7WU9cs5f5HDjOvRU4UuvgB
j+j8269ATChy51p9gluMuIKkB9eoZunmS1dWZb2cVKk/jGrGvJCxQBTr5pclSJdfZsTr+2i5omMR
xRYbM/NTPW3tAxJ4E8M/fqaaZUa04/P6o60Pa4xdHDmXHtnLKdID022YIJ3jTKWJJieEfNl1QPUc
pHzK01V3BoYIqLwgM3WRczTG+qUg8RD3Ozq5YyphYCrTKH3s21HzjU5JHu22wS5Jmr2vz5u1KI/S
pLxHcemuWzaCnw6+RBfiwV6Kcj1W4OQQKnshFfYpHfQl2zHuLPcGz7Rj59IsEmpzUYZPHRPScrK6
ozQqywRSHNaJwDLDxKqYJrt1NhBNlXSKKnWPkPF+zQPH17MxM0n6bBVF8lrGumy18XWuBabmwgmZ
6CndIUTkdns2G0jN6sYsd8RC/1ov68LJsrs6GN1GwrEZx05631ioWcBK5xiel5+44lRxScIufGp4
ZcSVdIfFCutP2hbb0h4rYrz/xzPmw15ugmJdhj8nM1gSBIuWHTkPHTJNKlWhRwXiEFBbciHH5p6+
/Ot6wckq6fYCQf42VXvnpQwDv1QhXoXx8Gd5UurR+CdMJ94Jw8Mg7GZTGxgHFA2N8vrzCC28s1WE
CUokxEEXbfdIqlnF3CForzfuJdlvDueKckSrDCetU7yqUpKfeMLZGjhJeQWMmbEa2BNDUtV+Qcj1
2iJxcHEh2P2jhYjL72VlfjAL8bymMrC1RlDmsbYooY4vkLBtMLl27WoEOM1KPN3FSffPwzxg5Enq
7g7aRHFc32es9M8XGdiRla58AXm/TVX0SuvOetujtA3ru7Xvo3UjZ3BVGx5FGtsuCMDwmC4RKaJd
GCclLrS1EOjoi4cJ39M6/sc5QCW5PCAoST2RCBTfafsF9U17wUxe3k2q+OKQlNIIcUv8S8dVZF0I
eJ6RpX73TlHggyptwBXWfFARvPikd03vRk1zUWksMu/mVtlig9ZfOE3cFOacCuVDXWmPqia+10SW
9SFqsDZYGTq7ZZEaFKIjbnZgvZHogFoctoOsHO6h+asnKTK4byF4eSIMMq9CELi1dNvY94EWnZuM
jD5HxQ0ox9ndqndYf8y8IgtlKCBAmLKEilkV830iN/IplUgmBVX0esO1YWC5Ks1TtyDaDKEqkI+s
/o4Z+7SVq0RshPrUkbdwN+SVchXosx4mvG7r1ZrXNZPoBB7VqDchKPCY0fmk/YQpH30zKQ60ELci
get9VAb1VBvpABs7gLeRmf+WoaFxl7wEciD5t88gCPujoEbz18VhfagKhaK9DZDL2kR+LHYiO0tf
c3QvuByQZi+YEk9bWHU9mcZkVAYkU1TaWc11yyPZFAdBKeMgkJz9WAh2LQpaRPLmvZ7+cgSza5J4
1U3sPJLXXT7aA6kblAJdUT7FinOm9/4wWpXqNeoyg23nxxHPjdmXjt/kGOFL4iPQWx0GZRlD9+a0
0Qb2JDHOrjKQZetIfhVjDRsIqRmxq2RdINxGaA60aN03tJSBCRg3QLfOVgn4jlOm0J7acXvrgXgC
JgPTUCPvcuruZ9Uhnyxp0q0ctQ9Jqu4hdhpb1UlVrxMTUV098tXRHkkaCMQZk4Dp2nm6dez5SZ4U
mOJYSMcZ/0YgIx4bhOGlnfRGyO5DStap34+ptTEHJh1ET/2UhmxsBe6UOnL2HLwSN28Iig5jjR7M
RBps0XF0iiYE5529c/LuDKRS3XLEOA66Nh6MxqQVTHolBtzMkx3tIUqH3O1KdCIRI0RvRLXmcjM/
4/oZuFXRgwgU5+mnUD/hhxZVkm7VYvQq3TpDZY19WvOJG9qoqxQdCh2YX4ke7ecIjRZx1dvyecnc
9UjendiNZPwgxKR6cNnZtwyKpJY+xsHCaukj1n8wGrgTskD1bkzPkyVXG6ekkdp03zWUEl8Tixz2
e1HE6rOdUTaPLsatAldfc4zU+NNuzLu21d2EK0AZ8rOhSTlQY4n0o3n4om2Gqpm2c5tbZD8bWKGz
SR3ZqUJwpZN1pRvwPXTFWxlbV3RDs2uzVWlKpqIzb5BMWP1AZ1W+Oo10RLkiXap+OsB8CymeFRKU
CZbGZILqc7aOcpX/Nipu9UFDSmHqvwjUfYqjghauULYk2zxLc058lL18U5q5Zeymwumls6zDOisQ
gUws9JKCFRhpbc0HXftMj6+JoZIAdGlr9rJkZuo7JkhuKDSL0cE5H0ydCxiCyYyuBJ5kNxj9Rgzp
LGltzLmJGG6/t+0G/F2AXTO+BO3EaYiUWJReL0XfaJ7d4F4CR5BCE8LnbnG6IBcz+jAkXT8jXiJJ
xnLJrc35peL6MJT4G7zQvknz8RRUcb7JlIjk8fbJVltyJggowyRQv4Fi/sjzIXO1hv4AzOuNHgPV
pyvdMEZiK49l8allDvBKWgR9bIR7renvFYNCoOviRwg7xcVuk/cA0bo82ZNnxjX26noJqv8OegwI
c0z0OoZkUK3K+xjrZwzDv6lk+l1jhQ+62fODWPS+cGJ8t1WducLWJDco89kfKrz4XUHIiT1VIHa7
o5hoPqrEqTL1ISXGkhzCh87dQFFFIvJvpZ4rjxroanSkLMamuLMdOnyQNok2sJCb9EntZsP8Q8DI
Twf4hI8dyaLdzoewVr8kjKHhOHTXyZRiPw8ieVsKUD1y+srCfE94++RZMa0ODC027mAPeeWnk7ft
IckQlWRhM3MtZ6HfpQX5cDJ2MXjB3kCpBRr5LaF74YcdkSKRsUuq5t6ysgcsph+SOQccB+NXqNmW
XyK+dUlYxx+SQ77rJ9zWJLqd0jjZmcKm5GolLHaSSRe2eIGfmO5B/JQMkV1bcYzd3FSvRcXZBGOa
h7z0J4+GhIPsNgZmM+Q6vSP9IhoIzYFavIMRQWosJZ7JvdFrpD5GKUxjtap32It3VdemZy187wJr
MzPl8kC1YK/vKdQcGk2W4HRF3M4JTw6b4UhUh0GgjW2N4NmL+B4XxHum1K3fSCmkG67+9HnQlfnF
tomTq39rYu53SowCOY1a0p7K8beNfs/H6RhFxhefLECs8nWegzOoP8/Sh3wjE2Hqmd0TxNknfpfi
aEZgnZoQBavZ51+dovI5YUzp6K1n0cPAPyBG5YEAc+UhiLMDhOpp03bRR1HJgzvK2oduLEm7QfDe
hVa1qwiS9iSSmvw2zXwN8+albkg51WXWHoY/kPoFEXoVyjOV4w6KP7oIkmWHvhRrgzcxINwhe9/P
WDvTEv22MssIjpAfMXFDpCxgtzvDU6pfmiHBBxcor1pFfGlOpeSTaQ4zc5K2shmn2zoSPdkn8CfT
IjqRHeMOWEd9nakUiKNrBZNlM4WQFzKpZVqnjVx+zR8sBA+kPD00fY9IBqc9gTu+YZoXsxUPhOuh
WJvoj5bme2BYPS3YL0Uqik01iBJGYMykRo+WYewzWJp3uYqAocPobNGTuU6D1CQJLPBkNYxBrAkU
BMNR9FTjEwKivp76s8Xn5mpi+IBKtpkMOaQeM7ATgio5lkH1FKAesicMGPQOAS4QX+7oSMyG7Peo
ho84yIYNEwkMQXKPgqjVUHaYM4k5Wv2YDj0+APNqc15hAeK3BRld6hTZt7syuwB+PHB+JdyurVQf
JCkeLgK6TWN+zGf1OshIj5iRvQpUXsc7WqrfZaFdSYuYLphJfDi0X4WmcO3o1abFw49V+TUGZ6VO
JNoYUBY25kzQd0gT8ZIYHyGMlqYW2cY0OCuPKrysvj4jeWI6YnlJwVluMGQ2wbHaysRSyEq9xd40
AUI3WF+5iZw2IZ6K+70K0tY16jDyLcP+KJLE8nO4/6yK9rOZBg+WTOdaKRkGaRwE8evnXhteU8Ec
LEWYnDY0yMg3CDY9hzV3KTXZT/aUT8ifY5hTyhJbJ8YA50L6x2rxzGDqBLRYtFBYJHCPMU6tqMRX
X38Q4I65L06VozkSsVSB9LayiHC4EJJbE1bcp7BUNmGS+Vmcs7NmjuTCk0CErs6XvMo/cgFC36DL
lLf2g9GdG+UjDPIGHQ9FYo14MO4GeAIXxqJUPDYn+YSkGQ35wz7BZeCGckr9MbxrQ0I4axpbl3Rs
r/UobN9RxSvNq96fR6a+ogjBpbdEVGNJyO7CPrTdqSEWgp47RLd+YiwXxq5mDs6GdmBKLnScbdWl
3TSgxbVBfnmyBewapQ6B8DMDy7oot0PQRT46Tt3FmctOoGS/OlpyTDnG1DcxYoZ8wIpUPesx7mW5
M4RrLiVOEOQ7WccHMmmRtkkjdGWzYzNJ1t5jFDZ6zqWvzbX8DOmincyNhfidlSs8pypK3rbS/uBY
R0HdGOxwdCRHJgr+gI8/o1NJLU5f3sBY2JZ8hLWG93rQggcZHG3JHszl0w4HwtMg2V2RsrSHHjtn
1eAeMoktvx91cuCWD7zSjfcIpIxvVdRqahEzmpomctPn17Fuz6GVLeGm3O29an72dniU6LqfEyf+
zbEGnvNcVYh9+OQcoT8hGXl2oiU05teIEN5Dcp/4uuNc7bwjGrElMI95HqiJgp25y/zYNgcQLxo5
bz2Rb00ooR9vxVtPNZ6pMoBhgMOeZf8u2A+zIk7cRjUKf9QRBdVdTnkUAcuRMGwOKdkroX4gOoNM
dOZNKUcvtMR2QrO+9jvBRqtgf2XZLWpPzimJM+u50RHwEs/cuw3qWG7MNtFioswIAAb8eI2zOn9D
h18kFkYlwggg4xv7sr8sd0vPj9f1UPyw9lVS+BLm5XsypduSX2sCXiNSA5JCIpss2KHyHCKZd0oX
XYn5eMPpS7mAQsyTe2PC41/fcXxAb0/edlxyXpoIrSbgISWN2k6YUKlZ+0MDwz4J7ceQytK1wogw
+1g/UVAN3qAXd2Hiw3LSAPNSeRjbilzJoVDwuQ0EUMitshsYeQ2aidxVpLPnMPjBc8sSH7pos06t
bra86Uh34Rj9mPAjFkdPb8TyA7ght2uk6iLlAnvJNJBoyC+BCfwvYcmxl09cpcH0A6bi0HIrZA4R
awbJrJqpXpjrPRXZI1sBwwDKQkeDT9ozTJeXbJYyz560hXvVY2RtLABqkzO8ZvQuynIrzL2olF8r
60Siqb4liMi6zM6z2s6qX6vcrMzd6GfIV2Eq/thSOHQbI7ZesPBC9Dc5u1izs1PJoURWbPisX1yN
y40s28PPNOR7tBzOfugQeJuxerYEU0vyNT3CLwsve5hQZgIa+Wy16GglM2lT1Dwb3Qkbdwjv6rKW
r33DnNwoiHFMp01jOpz0ys48pJzQH80y3Ey9wIvIwWou2G0wryuuOpG2wTHwuws0vyJM9DRw5puw
gRGxzL89M85I6+KNSIYnp4Zmo0uMDaehyT0T/MwSjDdzKOlOIpLeJqabbqrR9tPkZqB2juBT5KW2
NJOsIyCjHDtF9GEOtKBMR706Ie4VJD7VplOOuNlLF94fKbNh8OLohAUX3bvUCk+tqhKUVPwSZLXk
9ZDk3cIIP83KfkRIgE2oglMKpKraEpZ37mT6ZSTaXSpwHBQlFL5RYSVALZh8dgHr/xDYW6xlpygl
7bMKuUblfTpBBew0nDdypA1uRaYQE4vI2TQFidhpwDE8L4CmZQFyL7kONg4lV0GXld8jUVV9aghP
CcAypaPGsZTFyzHIRsq6+r2NUHXF0GN8aLjdvi9GMHABuaNTP75b9Q8LKZtszoLVcjKz7BE7MDDu
82BG6P37mrZVxCy3T7PDAFycFXN47kR3hTtCNN5sfSgMu7Pe3nSZfE0jKace+mnmnrm6g4tEwlHq
yjk3RZITUt2Jx6lISJA12T5F7JeKVXuxEtNZi17tEcI54QQMhm3h63mHv5HUSjfoUyDMM+kU6dS+
dhUoA5nzYZrDBa3lja6rG2FzrGWn4mxpOU81TvwD8Y1Ekub295giMdLGqHuwYcjrgfQxhkgZdH2h
hnbhIa/kjXJJ46n36JuP7oxbgilP8ZZx1nBTzN5i2cfzKfhAC85FKxuyL8cCSg48JhrjrsN6MbMN
+gREJzsiXphAdpjHS1OnAE0fnJKd1khxjJJ2QLAx8UEylYUp9a6GkxRnKK6qPhTOgR5MdzR05Y+S
G8dKiK9RhIxNOfZ6RQYMQsJeLzcFlrcw4jORi+iwcJtcO0qsRZaAsqv5U0zBN8wJSlVFv6IIzY6M
DUDXgSFM+9raOOBtyRWT9B3RAsB05ulYhRajbKf9A6CXA6Z9iILuDQH/YyNF7SbRSdzl+zSjUb3G
da26SmkUXpzDXcs4fYA+Rk5LurlWd8mWzfZXyzCtb0p4dUm0gcMMVzL7UwAF8SnjQ7Il629HVTZW
RJyEYCdajsEY2cONKZS3PKYfZ2A689GqncE4vMyD5Saa/WCGVkppGFAC59Jzk4mXMS4tj+iBd7Vu
uSWM9s6Syuzk5LVJn3Z+KKb41BuUdZWR/qlosp5MK3Btx8ipBeX2KIIYrU8UjhtnchqW6axEwiDd
qQqYXNucPid1yDHRDq6lEuGFvGc7VokLm0LeSHWIhlFFCD9WD5kU6Wgk5OcelqJrc6W7hjRmjF8Z
F4Zp5cEo+E182DETr7GTOL49poHXEWOAXzTwkPsVfqJxhP4vws5syU1l29rv8t8TAQkkcPHfqFep
1FRv1w1RLtv0XdLz9OeDWmd7r3Ui9r5RSCqXbSFIZs45xjfQrXA8eqTedWXunBLKjYg3jd7fzX87
RvUKU9wdy31CEwp2f9INxM973IE1xvY1N1u72QVDZ26rqnl39d9DTGGa9VA929FNGKRTsSahAttL
ZV21w6+iA6FMIAWcs5DkSzN01FHO9IK5272pTYpI9EYWYV6w7etiTtzFkgYcanxMYptCYeoIQYzB
gKP2ftFE8hnRNE26GDZrg16Yu0VNoJif0YGEnnPHNsjZZgqbsjcEH2DFxFq0itO5m/bQyFe+11+5
UuB1eSUAB9t4biL2O7m2l0b9IogBhD/FRWRp1ks44rrOYv0xj6cfYTcRi5SRFBU3LNViCNZAYGkY
EqOkdxrfP0wkDV/Bagy1cDtqtME8dp2OLj+sBkxv6VR3Tk/4Ccmy3Hk8iapbDs89bVy2IZ9eV9qr
wSP601YunD5a6Z73WSZWwwb8gf4OU+zA2BMkPxyUBKfhm0Rk9rIiWDzkhORP0L1C7mpwy8t6egJM
JzyG85MH8+Ge7XsAcs1gPm0UJ0bZE+UIF4bfm/fEqgynzKi2hCcTbAh5YQXKp1iNtN/JjNqUMe5B
QX5mPGH3t3A+Zo39zcsmouOBSZSeea1sWmODwpIndEHvjcByMYSPaABAk7tXM+slnUPvQzrtU+1U
t9TzN5rPkA6+sr62egjZAyVESOzItiv0z1Ygq6dZW2LG4SiTD/E+aM6WTgBd4alA+TYTovDgbCqN
VI1C5avUCbWt0XVPDjM9ALGtuUmppVE+SRgndbx3m/hbL8eM7Yg9zlTVj7hu1YPV7i1FRhFBImvs
CnPXRGCMdZkJyAx9QgorR+fna+nRNdOoEvuqvJqzG8ulqXtP/33nuwr92gzG1RLvYTInjGu9H628
hH082uIQ/PMwcGs1gUPSV/ns3LLDloaXadpqkITQRoXor/LoJRvLkBxie1Upii47r/Kt7w3Txln7
CM7XSvLtQCN6NgyCKKMZ6aMPD8zRqTBcqvowb1+60mRQEQQ9GkMbX0aSEN2IFzwuaSnCl97M8qSJ
e6eXiWnPPrgnwuWFQN29UVbVfdAJhxYkUSmD+mFrUbkaAFGuCJgq1w63cMMJrW0Rp+9drX3ogwdd
mtwb0Vck2keljwRKYffw45+jZkcn0tkP1Qz1T9IRMmL6HVPR3p5keAmICNwY5SXCjbEi2Autbqdo
c/V3XdGmuyKO87Up2LN2zOnXBpXpys3jjaiaHEumR21tWA+Nk3LHsHGhZ330nir/e+U0UHLZOESF
2Drx65gY/SpKKJbGKdyVbhtcO/z4A0dE48Ld0lPJ1x7VjsA4W+kQTpG7rvU6evEUJ7Vrs5fMiGJZ
007ZR5a1U0FbbQxX+5VN2S0se3GMTNY+YSdH18e4TnJMyGVfW7ty1m8T10XBVchfmOXKg4p68g3Q
sZiBPmtq80MYseZUqv6duQ5GKfrqnr7pjUa7i33wJ6MCINKy/fTV1QdAeDISgl17zU1ohO21OG12
qADxoLjOSLjPqra9dNsnuJWGEBqjP1JLCHhQKLNJh5IbhntrAg7Lg1mheVXBVoyS6qHlozY6Hwz6
s0rN19rLj3bivkY2O5naCLO1kzPjT2ykRJ7/LZ/M7xUHa9W17tynfklSLLg6/h6icA37oBrj1k/D
JR8kN7TONvZp9UuPomPeVwe7bbRHn7DfPabI7ZT4tNugQJDHuTXTZrijCvgejIO9xgqVbt2GdALF
d5jjAF6VGox09PF5LT/4755kMcw8IzKePO3EbQLNw4jdsIyOjQjem6ll9+W5v/VSHhSazrwVP5vB
PYgkANJgrq1x6O8mBJgSgsvGja14J4z7ELwj55pZc5DQVPTppxIeJ3/LZaAy1nkrHTdOwrwqiSBB
NCIn8bf91W5KO+32nWP7e7cw5oJJ3hegyVq3/9CRdG28MT21uf/dL32gwD0C9im3bpaBNDS0imnl
O8O2rBlI0dj4EUpRrlE2stMrrV3iDnBZk44V0cJOScA4E92b32AKn8qAiFSg2wByaF2HyDom3T/b
bvDG7Tgcqt9dnjqbPKKFUObTOi3IjI7Ngi6HPz1WCV2Mtm7lbpBU6cJGMyW9BNM69zKlOuumpP+J
715DEtLRPmEna9RDuaplWBGbkDioB5mO9KZerS3qJgrN8NPts24TxIHGKlcj07LGjyQsm33Dx+pL
wpYRcDhJ+UJHXtBD20d63+4RetooPREcD0yxVxGaNWrxe7BzL06XCbQvTM2UhgtRSCaxPZVf7+e7
8pSndLRbRImAjv3njGEUZHPOWfa+e5JRjm3NWdy2foFetfmhuyS/0iL6Phs4KDeDA1DMYF3ULJaT
n9wc9Fr3tBbYHXVU387WlKXiknPMrV8ZOOWjfBfHLXvJCfiIGb40kiIFaO2ek3a+Jj1vG0XdAzrU
DvcJBmI5xt9KKssIPcRdZxj7qSgg1ufJKYmH04ggRt+rgm252VqovovkSca7DFyWIlllrXEblBNB
TWXQ3MtqsI5TT+4PHv097X6aq8AlICBUOzLZXu0yeAE6H+OA2FsxjLaMO145HroGdpnsQyYAvkAX
ZYiNhSTNEqIiJBPrcYnwAGDlldSakdtYdCjpnpO8IwitAUxh13nKyQGf3relA0LVoK1gViczEzER
NASTG3w7ZsO+o6MPO9R9fSAwnqHKgMhR9F11BwdlFY2s6qJwD5ZbvY7G+Kt8q8LOP3RmzCYrEWAg
Ki9Hqp7n58BRd5PSnW0zl4R6fm/UdHCnIAWRJRBNka0OnKlChcq2txz9bevZqBLSod01zp1RDt8y
uvAzDoCrz/10moutIgL93OrDGsQnspBdgSNhNZTlHootdGUBz80d7K10MmKGA7kX0n826vHgN7q1
w98IJKc6Qz7KdqQKWyuj849KF++ax9bfde/BlE80qkD56JX9kmRqAprVfA4oNMsohSsw9s2xtrJN
nPBfZ9/IkUlJewrlbxF5n3HLCmcJyvsk0y6keZmbHPRU1QRsK9Ae76KyPU7tBaKWnyAN1oPdTDJt
gutAKC0Us8FdeY39pgXj77ZiaEWAIRm/sru3PMoZu+yJU4+RYGbli/J8oqor/b0qGJSih6ZJaicT
FooPzRZPco5Zj/Vm4JtE1uLVT4oLicpBUCmZKUy+9pft7tLJDV/wpqybIglAMYxvVoXKsuk4I82B
doVB/7MLydsJyJ4CeWa9JAhSQiW+MWP4KFQFCC7StggdLLJHp5U3YkJjw3JWaf4ia3TZXm9t0VAj
T43eizz6nC1TlDTNGrnqhJiF/v8wFONGSMgjuNvD7KHHY09/xAx3BgnvZjFZiPHQh0GbPMHbYccS
M6RR7h5JewanXN9DAYFMohia06pids8yZDGwayC8VznNR89Lky3l5ioKuSgsqPXkvfDxvAxBuilO
XUPzWKQsxg1z64gWPo1NVc4K/52mRdPVM6cVm5bwFBGklvVi2kVF+LNmSkzy6rzERxzkiVbqzMff
6ohzzMgIYQDpp0Aw2YEkfDbSsl1nxOg0xRxYxqhOS+RH1uNaopsFFYrTyXA5aVAeOtzNKXiSfBMI
8QlcxJ1v1S/FPMNAWweTRBD8xHb3iJ0v2JMnz+CupIXfe99JF893GRTVm0ty6aaY7zkg6SHXaB/C
KT4IK/qdWx9mQn9T9KAZ2Vw8kUu50XK+vNJvGYrr6qQY5Kwaxj/7Vqon39OrY6XpANmy7qCCU1um
yRGNEG1OTdl08N2CX/N/zjkCWl8HZ6VfyA9qSV90Zulsx/fDgbBlW+/GrHludAKAIq3l0vJBG8oP
nytyOybW4xSX1YqC5ugKkmHC2n12ph9F5f5gWi2Bj334jUWiVN8+AsbIdiWqfCADDOizVaVLiFvd
NfUB7YPX5vxcxZkr2C6axZoNJvmmrhj3APv2jtD9i1vW0BUpBpOpgfJrF3c0nh8q8mtQVOivEKd+
lfOktErgtbMVATaDYRqXGVwoTdPuFUp3NTZkr9CmPopBvQvT7O4Lx4ISfQkxg5yUA6PDNmq5lQ19
FbsJ7Fts+eZaB8r33fWjhxzR4e8ixqUeSvvylVFRsyCR/dgiIMr6H07lbqywMI7hYB4TWqvnniza
80Id8FwuJrOKGYo4MjBoCnOHdwk53ySj+00EQ4XWkp3azKlsY5TZaobtFCoZdnkFbgKxc/po1ICP
ZuAlslEyeUez2maOll9mMFZbp+3BkXb92Abo8TyNkvHr5Qw6KjM00X2etKwAmn4oSh9mTkm24J9n
rp9+l3qNFoJ8iKe8m4ILvaOLTkd5lp6imAi8XJ2MWoznFMsurvkZwuiAnQZMuu2a+XLBavs2Djm2
ZrKxvpJcXMzp0nYj5MezFYVI70OFY4VqSIizpqFkjJbw10GYB2uM9XOG6rAtu/Ccu7gNGZgR5Gpi
lVxMk4m80hQz0Rc5jDCSpsn3VdkTU+EN7DvRRsKHzHedacGEYZXbOMIbOOOJVWHfTqC9hRBsCbtY
fiAk3r8Ez8BtyEZ08L56dhJ7uiQExrG7TfXt17+jYWk4k7GrbXtDmddxQt77RV5n8iYAaqFw55TF
MxZFz9WMSppf0ebiA86/GTOw0WI3OrQ+Tkff1dIdjIpyHXhTfU3rl7+Ob6R1x7wxuHyK6NfCDsHE
9vVqEaEvmnS/S1+jCqJ4yCTwM4/JM6gz+70Mtdevv6YnkOAjM6etMIzpB1xFEP/cop5apBa4Xdz6
fmjr/ISQcDsSxQo8EJZGCxNclJRaEofd3mzrc2oRd2CiG0nm0OHEMfCkhb1zr0RmXlFFs+fVXH9b
xQHCbCP4CQ7CecgHK2ZBJ+65aMvxfX4fuN2tJnUAo6ZH2ibwH7vrm52W5f6WqTa+f0UN3JvJ97w1
jKtmpfMtGE8+V27MfX4aD3bSJbP2Pbmfym5gmjy/zvySneYC/+7s7r6hbXfp6lHdHH+GIHvRHUT7
cBu5ZbH9IjgxgdpHWv9QxSRxDeJdn829kzUYaz/s7XVbxWQpDRhAAi/LtmWnoFXOUJfJ0jP2q+Kt
lP33euH86wMhVIkXTuS6aLOUFimoKfibnNq6y3Ujvtc65OJ5YmvbL4W/8rzpNlFJkArKvMZkqidM
J31RCHSRY0f62YwzaOIpYdSJ72IsxrGSsYUBh+i4HPpq17gDeaaQcbeMUeWBuSIZXnG8D7NiWxMC
SFdUFQxdGX1vYjlrRSZKC62wsRRrpnlH81Qnay4Mt9NY2q+uoKbKCHg0I8tjMB3mNwLcOz++kYjm
umiutLnXz60QV+94jANrs+CbadacdN1rTiLpvX2SF/MVPGi3gkw02C2oPxnKBRuogVTBTc6oW9cP
akQeNgRzpRP0cJIrtFgUweU2dvBQmJ2Tb3pvAM2WE9huhwS2o3ipN3Y1uSsmL8AJy7I/JEX4sTD+
HCGHPRsOtAlzeqmNY753wuyCB/uvBN9sNH/BYM5WI/2mjRuR5tE20asmTJxXeJnuSpXKneFN3XOh
k1xm+7J99hYuc9OHal+hKWTaJcw3PF8hnmxf7aP5JWr6eGUMTrJP+mneqM9QZzO+ikiPb5NbwIKr
kNOFs0feGNNuRyaat/5a48x/vUY1wyfW9RZrQrJdli9DiuIoAUwxSFPV/deh75U3nETBuG2W6MZa
yS6FEf65TVLu5ISZu0sadkImzCHo69/LiuIkiJwdj6sMDzRJDBCPdl9pri7ClnPTd+1dX3e7kCwA
1IKtdbCNmCM+tc2z3712ODOuX4eCgILfzDOZ9wSsxdgEeBYTmaPcoDk0rCNXQn/ra2nRKTJ7NDtf
78G43PC/9PbFwMwjqz11RbNlbp2ioo8+UMA0MFg+0T+sWePHd1P/5rDjb2KSfQu7IZPN+rmYh2Q4
ffamqF4Tb8y3PfAbhk0MZRbhtjnY30WkustyeYNp+m4LOEWNJ9lJLfmV0o/io2azjixXqObmD0Nd
po8ZRfTNqQoo8691YBq3JdMbNfYGaaJ2/Fr0+z4aH+ir92BCVwDcCiHxLzaoDJSRXcYwlGtajtnn
mN7BJphFJM14XGxNTe7Ku1JON9Zy9H+h5mrHRrIrxGkzgfByEO/AxHzivDssp5hbYgOE7GnRd+UU
S3W0WF8xI5oLzDI1pg9TlU9Qr+tn9A02NlHb3i7vR5e4LJuPGGPCVkvFeCxGhjVwQNTRnrf2nhXM
8OCxZgZo6Cl9op5shTG/LbDE5QFJnFy1JrytJDWAi1lobYwY5u28FrK7ax9197tpm/YTwSblsQvG
lBL2Oe8G88OlI7HJG3+47wOXjjCF0GHxuy5mJoVoF/3bsIpDI9zFoNfeNUQSDtLF7Ze9wm0ME3l7
rC4aneXQgnrSp90nWUPesRpLfY+gSz7kqprJSnb6owg9BuFd+9BHrbmK4TquS+4i943vy1eMf6u4
a4e3r9uCHXEb89M4ptdS1nuVYbYYQptciCS/0b7Nb3XXfVqhxJG2vDWy40BR1Yqrh9RlW1ugujts
6oaT209LXI9fm+gHqty5qztmzwP9fkIJm8eFk9x68X0DM+28vAJ3ou5jekV59TxZxj1U5OjHCN5v
3SLyvphpZ5xbv6ORP/8gmeJ9aULSJ1esAtpoZYeIHL/X+TeXP7D8Zu4hBQubftUPQ/TYOdp5MZ5q
taUf44xh5hLNrNDobDp8Fxquu03Dnhau7cyZFC3SyygitoroAetiiAi9LTXbYQrFuZ09VSYYWWq3
Wd84qu6M390mLt2TrzlMPGWk9wVrxyOeS/VYptP9siA6KnWOZJxlG5d2ALxW/u+hQj7IDM2/sL5r
TxAaDnZZjuxHIShKvYIGHprjN09jFbOVCs6u5a76Ksyfq4b5fNpm6l6ZTf6cjnW7zTlxd6anZ885
R+AUMQKILfd9oVrS4bSfSvLxiikZHrr5FVmPCGnoiVqTV6O0botvY3DWhwgSdFIn/F/7ahvC4vhu
6Pr3vErTDaCe/qLl3t3iLKos/0V0Sn8dWtuEH9zufNv/CKsS8d/sN6znNa8APUCwm9qhLCqvdpG2
G5EX5ZtnOR8Z3b/fFTg6u/ttm/mzYNb9lrGv3+im159JR5UnW8/MrYGQ+C8m/1fxNobyFmh6dFH0
Smc5+vTsx+64ah2/+5HZaj/VIZ6zMQXgI0L16bhiR6wGc/bEesPqZu2mppxIKWMZ6QZJAJbU9DMz
loL5PuQDUxB5bCIS2C2eYXt+WWmVRn+b3hdKh+DOo4OBTwRon2cl07cstcU6sWwG6F7sWAdZGn/l
g9P0rhP19WK5sYAlNlZfn0M4bA6W2AEr6OJtAMBx8yeKQLehLHee0ZMKFwwnvLIp3rv7Iugp8dx4
RAfYetHuK9jD1Hsq0pj7FrPOb2IEfTaFZXpWZZne0/j77sfyffiX7duBN34w81BHB8Cm888PcCUm
NXPush0+K4zEqEbm1bkfLHBjTRBuhxoMiz/nYJlphdK8mOJLUEtrI9lWvVVN+JbM2Z0K75Q9oLmH
hmDTW66gkvuFd7RUlr62nrFfIEzL+9CQjimBI1umPPYT2YZM9QLab3+AgdKCM89Md4qKj5HVcm0J
P7olOcZJgyCPfeGnLkzNWYE32W2wN0uAUuwonz2HSXavF/rRS63uwWvk79aUVPESWwEKprw/LRhB
1Wn2nTv5zO6qAeNMaeFVGJfgEXpadA67OcFlCTHywERt/jOGxfs/WQ+WY5tSd6RuYhXHBv538pMy
ykJryyo7fsX09LZV0x6PomuAW3+X/+uZS+v1672GCwlMtXoJqQi8IPZf9DDMrwxw0DKGdvYwBpms
d0WGLqt3/dPETmprTQO0RZk46utN1JIGMb8BLW93uGldddOZSp6+fI4tYtytTkLehv5Tu9LLIJ9e
jf42zHigbnlIk4mCF73WDBBa3k/G0TzL0Ht3+ZefnMJIdlan48CGQ3xS0nR3sZFnj5i8H4skerVs
z39xRyeDN8szphD5ugfBf26QXELUOQSVmT0vD1GNSjNQDiTf+T3h63JjW9kWZH6DkcQMSOnkYXkm
QuO1wvZ57vT2LdF7+9JZnXhhqPTWo8hGtwxYIwMuVBqTU69dHQulZTcPqvey56ZnCCbrtwJTyc4w
akzC84OfRtZFujqf2Eme21Z8y4saBJ+DJxmtCg7sSE8YHakp9Q//+fRw5T/oUp5lmaZrIYgxLUO4
cqZI/xsYLM1UQxvA95gTpe62RBbkxEPxS9lU5JVfo8ZOFeQ6S0tOgBXludANA8CBO3xDPXbx5j8r
m/qcDexVQyYSmyjKw4vj4IoLQBrdmSZjvLmfYbI7u8UMIBZuhiQNeTUGChLIfGiDxM72f9k9o67A
zdV34hjbMbuVJOXHOGYLtzJuATLjrpx9Fao6itbBvK79b0Ls8swwlIU90h3WFsDHa0EaIH4IZBod
cWzXoAYOy1cdhCfSwe+X99ieZEfXJBtTOaO6Imn4RdebbYaBC3IyWrE1uMDfvAqFdBGj1h/L1FvR
XDPf3NlHprvmy99/M68ya+/DGNhO3Mn3NI4T+mzmHHxIKKhHTi5pfAxPCfJcLVZ7UfXDMTNgGMsp
TR6X98KeMJ3cprtry976L1+74f4jcN0hGduG8WvqnAAO96h/fO81zqSoajVB577LkHrqZL3Klo3u
Cnplc7FgZ+U0TIptBuZ3Y/W0NJtoyG5mTjZekhFJ1gU5ito2Ig6w8sBTNVVy7yB3Yfq4YvkEQdkO
7Xihpu6P0h21vXDq4qFBMj6zHnV030NLtR3U14a58LVhX4zeoQR0OQp8udStC6QWazbhP9PWTp3g
nBftbQHUKR/bu5v19clGQbAdW0EgcpfCXAZ8cnSUAbU2mhM67QzsVVg8kC0hPosg+fOkqDGF1QWR
K2HsxXeQXKgEO8N+jctm2Dko07DOFfarzBJnHQRYakcRydcKe+dKGxkFoSIEJNIY9h3tgmYHTjt7
GX33J+ZVewWqBjsJcme8wk5HwYGlw5oh0BR5W3dmGXwRW2fkQTOTDsS8ja1M8wPYbnFosuqXMcTW
rss8QlRCR8MV0nMNCiXv/zzAiojYAzUavo2//aAxxmudMJUwhUNUo0vbgwKiPwvN8/f9SOmcu2he
5KQ3b5Xpvi73VT8c12ZED4TUDdhSVr8yBck8McqbeQyqP6VZ/b3UHJJuGJ58w4axUTNSoM2ZJvQ1
RouCtZm8uE6egj7rSZHFokheHNXyVONMYPg1zR8TPTtElPnl1+a9tsQmyyd5rf3210JYT5MXw+6a
n23IUKlqmu/kIIHZnzfPy4M/P8stxCzOaGg7oAsgBcchORq6Gz8WqkgeCbfDWa3i2/JWaxNTUNk1
5DG/ND5SBmCvnWx/y9RIf6dyTWiQ9btvo/eJuumgQkJWFx/v4ugl52OFe3E8skU65CT4QqLiDs4w
xmUeFZZHO6jDrQJvv1k+EKYjYy9gxG6Wj4uep/ovdDXDcv++cHMBm3RIdWnz2RzLNv9xX68Gu2mI
O3ZObUYAekHqDPYEBN8bmxsJJPD4kMs2Cgl0xwZ3C22HwdUsws7ZIOOTwmfy4JnDr5iJ/UEEBohd
iXkgqsxnoP0wa4nSrId63YHz3f1hOUSVQfZJEr0TykGUw9yyWn7oYGe8zL8UzlqEugqRJKH+KY8k
Q2TPVYHIR2JrOzVmmz3HPUCIMaynrcr0z6ILnGNAKtcmQVOydXMHq75M8feYg4fkgHiieTbv3JCS
ljSYb8s7kvrvZozVmwAFdffnrTjS30bUY+sgxxOaxaMsL1/XBtR8s4SBCpY+95Ji84dFvDzDSbCz
NKdItvEI8Ab71TUY0uKqTgHaX9RvjvjxFctc2eH3rASkE1IkfT2gNCt200DEQgsfFiENJ/4S182u
hk9DAf1EP5BIGb2BLFuXSAQVe5HGDltEMfJBRG3yLUz9X6NS2sc4RKveotuVD9NvMhz2wfxk5B3M
8c0lG52RCaKg68bmO6sRF6Wzjz0p0mojmgnosy7b65+CPsVVSk+UBJJ/1fiQHx8iU5oPXQHnKPOd
9qKEEV5yXBzrZSPqX6ypeswNDw/ujIaprIjiHCPdFw2Gobt/cB1408L4+EpOayfG6TLTvdlDpB4c
r+IOuwC3A0OAMoupIFheh6nrL8SxMGSe90iyoeb+z0WN849rQ9rSngte3ZYI8YVrzkjNfytqGqVq
U9P1Yj8Q4HIoq6J5pNFOB0kPHQZhvKxTYR+ko4GErUQLYpjODwKX9qqKIr2jBPN25BD9NFUVbhec
QVQWCHeNQ+bpxV1eJ4xjtaF+qEfGXN5IscSNOz9LbRaftQ5MR6/bVnVafXMmGTAaDM+ha9r4DbDl
h34tHoLB8Tbx/KyI6gepCrwful5/xMMvHFDy/YuNLaZcPjtjtloalK2lsIy2zX2QZv2zMVj1ZjAp
HfDzWW9hOlx0SRdRK2i6mqP/IeYUnZ4zaRfT1dyHRUQsrxHmX31DBqGYyHN9X+r1Gl21/BoGaJo+
7JaXxA1UpxHj+KZ3xDXSPfehbrKHaDTV/fLgtlqL1xxp9vKyjXTtvyxz7ryKFekYFPnx5///f+78
TQohHGE4lFEULP9Y5RSDPN3HZL7/glIXbjCtFs5Aok/aXUGXAteHW5+Dcuj2lInNuXCj/31W9Gzf
Xv78/M+z5U8Gg/1ouql47QZmLBrdS6PF8162qX+GXNwhaCJdoZ7JeqlvfDOwMmwQCqr7OohOxhzp
VVq0vTW/Gy5G3GnnoiBmWOCZwIejP5I7FuxMEYT3RhkX90PcupxKGj30zMw2f5J3jMB196D4teYI
imCE3+4g6UhjFLowFpquBWTTGB9DTps+pxt/TrlZHHWE6wc399WNxczHow0khcb4t2iGMyRJ3K3b
qUoPuGiAmi4zmnACS7/8uMiyYypEcNViA0iFKORBK5n6T3ZpPDBZzE89sQnbeu5HWfTClNuvNCsf
XyCnHvOCicJ/vl7t/4O4dSzk3oLdqQ6aCOPg36/XLEt9qWHI2OM1QzSsMu4jc2M3iNrHmnzVu7yz
KFKnwTk3eoMHqomJ3SNs91F6rPISCrWXx9qRUBc6bSgWCJDrA+hNUYP+J0BwiH/yEY+weCq0Qz8D
ZMf5QQ3pi1MW8WV5lQV3cdcxnVK6cw1NwrtC5Tzmo3zOZW3f5UEHW2VWDUExvMtdKCT/eMZ8Uj/m
2cyrdhX+yhmsMYMCVobMTZwC2WVpO9ixH3HZ5NV2aelKnFoHLEaM5KHYyfzq211995+PsGn9M/wL
uJnnecLVTSl1WHz/OMRtpcwMcJB5pxWGte37PAee/+LUZbz7QvEZ8ndqx+NmQWdZUHloGaZEtJr5
+2jgQo/CcWfPuKByquOHgsLCGh9t59ExQggLTasdpno0tl1OWI+RGGciQ387dUXcAtZ/BB8SMrFt
evUWiIf/zbMI5TEOaR4WxNu0wESLvLpLVPKa12w6ltaYayYY0itG27RCcdhhqTt15KwtMQMkIFRU
vrI5T1V2C5LW/xx4EhPgszwJkn2LJAFvDYCdyOauhvILMfsyWEt6yFlegsSCLqa1Hnv2ETFig80Y
M9WCh662IbNbsI11gam3Nk7tvCPUiEdFsuE+czDJBdLJuq8iz14FRts9d2F1aXRZr0bpatfaTas9
oeDXhZ+SWGKXaYV+bQIEdczR3LWIp/xaoy5bUM6DSaQaKU54MJFpvghcnau+m9oT+c0k/vhAbTWz
hVHQeiwThQizbexmSBUb4TwVltLWwZ0yKBAGo2MJcbNiQrtrld8n39EPQeI1u0IHRbg8C5LU2xSY
MVaZ6WHjZ0x1lFri3prKvUg7gyZgO/fRwHCb0eqqGI2XIimS94EhG/uakkabjcaRPvyyFTOd4J4o
QLBfBBSTOqzpd0nQgjFPJnXzowr/g1bXb8KsfzYTeMfAKOpDH7Dblhj1eQJdo3zqheWteeGWlQOP
A9frv/+RFMj03DcM0b3Ok9EFudVPJUTxmq/2C5rGKtXMM7pqIJuDidezE9pvJSrHJyzB8EqiUb/0
OKFuUL3RL49WvnULz9zNO8jDkHKdLhvOLGID4GB0RwFGxpfyE50Ax16SOB7V68xCQhrP1aGosVUS
J8L4zmWzi6mg26auf1kiVwwFGscFumjMU+SFezjHfE4BeO3aD36NkboppzPfROeXRyOCCCAVw4dM
00EXzbEdlR7vFtL+8tBFGm07DVhfNaPtioi8mqjJKdRLFT51sETWuAvoOswvs8LKrgRrHxYhCdKL
bR2jdVrKrSkd7zxDsx9tPQ0eNV1dWgMlLmitOXsNMYTDCGHNMAe0lKOdcFRrqORdCC85srXu2OVx
+7isA3kXElGuJrmiV/bTiLlDb4zKIfBtud2w0CMqAJe+sz3ChJf+qy/67BqnrHNkPe1GGhNfOeGe
X7SH2Jz1l0VIiJw/VgeOfXWPUyLcOpG9I2rBvAQSy4NTSbVrGBIiI/Va/JakggBGQCrdKowLaKYz
LcMsOOGgDMn0rMScvYfn5t4bXeRveqB1jwihjMPQEmzJFf9zad13ocAY3XbjeTlO4S/flMYhZlzF
0aCc7ekPAOQiM8OjDQ5SYHhPGY7fhRWgLonijChW+TsSjn2sa9b2eBiDTTWCk8+As52gPTGHDDwT
sZwUe2Jz+NqMieAAr8Y1kxe/FimGJiN5nl/9D2HnteQ2smzRL0IEPAqv9L59S+oXhCw8UPDm6+9C
ce7RHE3EnIdhAGyNxCZBVGXm3mtLM2SlmnoL3gMtlYXJF3XpK24X7Z0908OALRDJoWHeP1aDEKNV
AhzyqpcyfG24HkjxpVFh5Ca9DAC6/n8esnH8hDHKvqSE8RBEmxRXvZdUs6HtEQnBFTr3Wnifi/ZT
861qTPsBvfaPfBTtUV8uaElLZoUzE02nI74LqMAHNkzp/+hdQ7L5Y/uHt4G2tePpuueAI7CX5vbf
N/JWJRuYI/MpjDFadNFwJm9jXqvRlVVHOglz1mcyE4Kt0bvmW2kBy4bKRmqGlmgX5K3cLU0akieV
Lj2Wszz3GU5F30i/1nmJPWHKvxtWRKyW/XBfB223mjduk0Tgf+zw+vuh7Yp3y9AOkeERy4FUkm3y
kpCtOveglcqta035FstEQE8/6a5lHEev2CLO/eTJL1Pd8UkYJEAwtt0hyF0QtlFzFknvvC8ZrGo8
FtRGyUiGaG9uyz1Mo27euw2knBWNNoNMWqavJUND0zGrdd6NfyXo9Tla8BBD2JEcz+6BHI9TaeDC
11FbP/8+CjOfSCUcWo70gzMMluDMbNKlZb+cFy7ft+V3g5M0LkF+ajZdEZREEILdrdSpmlx3LD6P
U2w+Sybcpzkx/a1OlbyntsZKMgBmQmKCSUPekpmrS00IQxG3zJmjcAfEOX+hO6b+vlTYX2lF+Uf1
LwalnZx6Yb+r4XU4hKcetMrJ9bN444olsSSYfAjQAZRXX3cuao2DgzPv57DAJtnV4hxw776pH6RI
SQtk97lxKU0oKOrJ0p+w6pC++xbjbNuHWmNgr3SCG9E3kOcWHDfzFPAPBqRtqPabZEjoXS6QUpwd
hLssp2RB3UgzRJnfmHR/8d6sbb1wjtVcyaeySclAJKMOupO+sbzrKAnFVLuWfjkaKzMh+1Kztzlm
m/sPlrl5kHg7VW24GqSxIiWdIwI+aMlsr2KUeHqeSKRveoAOvZe6B1sOxVOWT1yrtdZ/97NVj/HW
BR78UAULyR0iAoPL5NnCf3pU07881GqmEp2GI4YJdOBMn9xBL8hpYzytHhoHe8m85CSFtOKPakWp
PJgqrWlwRSXPeqEBYlmEjhA/m3Ppud+ByTTPVp2aANMmZ50lo7/N+irY26oETftLTDG6Kgx4H4Ht
y1O7wKA9TCwrK9eGfRfp4+O0TAupsxv4OlulXgMdMZ503xk3dequkrF3fxDyB8PDcu0XnVYLm3uQ
2kTc1Hvwk9pab+d2T/5HekOmu+zGW3so91pXRQvYwro40rTfCXJA0TV8k0WQXm28FKf7Cm7Z2NQo
APKVhO5yVOsuXaHueN9eRMNPtSeKbQt6/JR9OH70BHYC6ewonafSjC36ota71+KVF8TovTpAw9UH
Wg2Q35ivYYKfsqWbLpjuSG7N91BXtclTG7/aBDPfm2aBQhMcZpIH5xYa3gDvvG+O95dpmOXA9nFZ
bhu88rhRc/rYy1I39r2zsWwMbOD3Gar0Hmsvw3ylZK0kxGvfqcmmW6SRc5K7O2855QZ8oAvvXxHs
ROcA9MBG6TMLM7ppiJ62JemHa3bYks2WkF/KiWZemAY/y26clp03z5vorfGuVKe5s92tFkwWRrqM
PgMGZlm101btgKambrdmK4JjfFIsyQAnwYalK1ozLaw2GXP3H3ObmvtekT/7OGKNG+ezehPJ/niL
G3pzaBlbjBqyeVKUdRMI8Dqt23mF3vxD/UMq2w90wg7WlnzKK8BQs1c+qBZ7kcavWgWabNSbnfrT
aotW4JO9t/8oxwkf5MauYguN6AHJiXmJscjfA9XYthbPHcQz0ejY/NDXJ4X0d14mINg4GkUEXgPm
v1b3oDaaSRIvMU586DgZue1MVcKwIEYAl2X4CA1nADnlGtx0Y2IzIY2QOnl/Ja7t0Hwbg2bPWCQ/
iX4qb50DnMKtka4YEvV143VPQVTFF3W1Tq3hXwdIQIOevHZ+Ae1t2Q+aQDb3OcgodcdTL8IrrARJ
s3+odD/BWEkzW8yhvkvRx50zjxGO3Xb6rq8lMhh6uzi6UReb9YCKofGHS2N29qVgld3K0cDSiZyf
B/O1BBz+raRkLlNiZzDvhKc5DINjKfRT6Kbj1bTwR1NDIIo3+uiSJXO8zhbRsjHO43YcuGc0xvj1
PgCtMy6c/+823XtMQdId8qq64bCXx2JK3qDy99/GkAn6MqvwEg/LlsY8AQ5yiEmTRVOo9bOnyNsC
iGGrHvoZUh8dXMk4US1Jl5DjURfVpsx1/QyO7Zdqk7hxTTUnxfSYDj99W2rfzEhw86wRILct6W8e
QSB1uHx7mA8Usj7fm68FRdpKWO5FLXD3zjyfNzcdNdUVnk7jryaTKMG/HVhxxlTms9qgqPDdEkHq
mSCfrYjT+rUSMGI8h+95F+BXtMUvGLT5g0QNlBqeuVA3wqt3GfxeXNhTjCd/0E8TZdDKF7hLM8e4
IqpykURo5TqCTCN12ByoSiwo3evCGD5plJN74Y6E0YCngPnlHAYfr3ptt96mAoqlpqFuVJZns14k
N1XprlOnNNddjD9uCipeBd+qNf0H1DHkyG3s5cupzwjs56gpTi3cWvziZvI/uoOG82ej1zcIcnNc
17MNB3WmvyTQ/G1/GGVGyYpri1PfoN0XMITwVyb599ztX1iVgRMUkC5raS0Rsz5tFrvsX3Cs7KJQ
Px6U3FLIwTn7MW3psWX+lLzYtDacXH9mTGS+ZsGIvAd/xsm0o+RBwk4JRDl8JSGuwOzwg9xkOD5z
ZR26zlII9NcMzM09wAXSr75K4+4beaPhRS/mdtfbYNnueZIkN249n4BHxJKq21WlDLddv2HQT0oj
WYCEDtTl1GyDwgx36tSpjGJdA61Rl9Z9k1Zrm9KFeV6pEZBD/baD5z7BbmCT5nUosVw5wk4VzPoR
66aYIpvMfw2lCUzRtsX9KFqem61xYtTJbHcMySgZvXCnupGNP/2KCRaBm7wMi9mVthiPIe6kIDav
YaTTF+h8dxc6RkWPAer7DLzj/i+aJCAqTSpJTBUCtYjcxF6ghq2Tr7ZOzmfSQMRcjoa4cr90mOMO
Mzi6y8Ro7v5gkQDKuIZdisjsYd9Ojnevza30ReuRte9t0zoXac5ktSvaJ5sh8zYLmpamiddjSRd8
yyOiQvcsc2SE/0cD7FRgPBrUm/d1WISwAaL0zdLa/I2IL2hrnSs4HHCCRD4I3OjWl9AWxwA4gpcB
YSyW9gLZ9G/YwGagwTTKZShv5JKKL4TaDuvC8aDIGXNNaR4YJ4wXV5QyW6PtoUnM9OYv6gHisY6b
1vxQ10Y9xd11gvEZ1sIlJ84LHqBwgCdZdhv/3hl0/tkYRAUAy8YXFB8MCReByN++Qox+SDAec+3k
iwi3BRK+hqHA9+XACsz7gZPU+Se7k1+FjRYwMvob7eP5iE/IXttGlF2cghb04oupuA0ek6gd15aj
X4RtkrG7NA0nKbsDxuKf9x0Q9+yto/f1Ux2i/pgWugse47XjdPWLuVRymlygfnH9UnvsKpYoKwS7
0/tgJuO3+v8PQCm/g6+BQoDlbKXeuXDpzDTpvMu8obmop9SDullXPG/LorkIPwn/x72IKeo/alXU
Mx74McujXv2HkgYYHErX1MvOST3+FRYfNsalTvSVCu24C6JDIGArv3NkyRZ9jncjpu+LXfkmYeFv
qsabIkAyNY50jNWF9hR5jbjWMZpoAnierHkInoq5Mw6oDCAaL8+ph9Cu4xXk+lNNUs51NlzrzPza
2VaM07m31cTsjlx1rXxQvVVvSl7n5YxxPspN2/OpjhbZn2OSiR2YObB0pICiteJLstYVOV8VukEu
v9yrxFQ6+lM+6dhQCs95QkzYHfBeV3tCnoFTTsk5D/PqNuM7xRLhpx/EBvEzWL+mOZ0Utl49uBEe
zyRObCA4aEfTkNA3Zox/KUlDP9l4BDsZxVGxzsdZbhmwpW+z8E9VC1MpmysdKqw5QWqRXxH4FM9t
i3Oh1No3JRYt2jSF9o0u3dXAtjA4WdUctVbCUWqGm1odLT+1cu+bKKP68/L0/Q8sf9QmPWGTJFYF
995EuJV3X2uPqJsiK8on2vna3muHIxOS7rHq67V6h/sgx89Hjf0YVfkt6fPux3IwR2SDajpGrLkv
+Zx7iC1KmKt15YNAVxsEsbh6Vunh9J66rVv8Mk9azbsDyLhfx3Z/TeKG3YDs2wMxTUcEfd06EAwT
x9Q6OzNAKGzaNeBhWpKYw4NuYyTWGcLozzlwmk1epr+AYB+9QftemIw9sxAMtON9zB0QDqvoxMo1
fAiM1jaT+dc5ThO+qhvNlGxgavPdbNxjUhkWHlHM2eEFUsD3EC3brhjIVc3daElnxq+cBiujn/wT
X12NBQ2ZkBXvkBfs7Wbkb5Q+uxQz3tckniI5s0Ft1wviRw+3fdDtPZu8bdhnHTxv8nmIJmRNytON
B4Sx3Um8NXzk2dvQ+i8xg4NDCucw7kkFaxJoaORx0uinvQu0hBwBy6j2LVR1GSI7yOEFaTP/Xjrg
IE91VAd1celAzW1qdt4JbJR9lYHG4Q4EV3m6ZH5Is79pwmdq68ADUIfDdjpNuXwOijzc4UG5NGSB
rsawNI+OczRE7V+82oJVu7gVgXicItGPpy4txhOuq1fXNY0VpseeShCGL5T2KOyAsSTFCDQYaHnO
Ig0D+Cib5nPF3o9763yRZBPLlJZkZf+YbZq6s/5hG494+qByxCsKxOKSe80qga6xn1rvB1GWXOlJ
1x5E4K+xKOLN9eaXzE9gQCxClt6wj2U4mUAQcGxCne5e59I5TUXFzgTanlFoP2rDeITFvgI9Jx70
oLviQT17CWg58tEvFZIrdhtgwoi24v0Lp2U8ffa1GD5inVAxWd0eMRY00locWHcxao5gXsWIUkbj
eyuq5srA5MUZEMv5+VNT/NKR0Abk/MW9+WWeUpfMDByRCNN9EorXHXu5A3PE/NVql35QF12EXn8a
lmiBrLAYgi5HiwDLqrWDITtvp2a8TTrd6I99jxHTP6YCObsUs470V+9fkmI4DTF9EatL2y1pleWN
rlyC05wto9e3uAr99ikKSvnUDu27XwwILsbw9FtBMpMieW7IOkv1TN6i5R4/iAUUvNG0Mr8VfV5s
2jnf85MVKy5T+4/cAiOYAdyiovXI+jGaTZDxPWvtdU+sSsBHNvJ25QjrEzh9y39T/0IJu4rAqxMY
81x6/g1u7BrfRdLh3cHjnxMVVnCvECQvxR8S0b9hkRbeXhpP7iP507ag0iWUtw+6e2jEIUQx1wNk
zPXdOB57bNpZ+HnucP0id/VfoDRk8eehE3jVqQjBF5n+FfCKSJstcZIdhCczPpFvmdcnAzM2AcJr
Q9dQMb6TL4USQv9U1dG3ghvPg0ifRZlO5w612Bp9/8C2XHv2RRGeg45OXqA/JsIJcWm62dkoxM7r
rIsFeG0U9WYuR9JVR/ZTg53/DBFzbfzAjh6MuaOG+bCGtnqEXYs96QhNbIDK3TOnjQpUGnbaf6rD
dj2DeHjug2AdidzZh6bfn9L+i3BgkXQieCWYNt/S7UH2qa/DpqwIb+rfevzD16wDYlsJ78y3Tz/G
kV7t62W4Mc0li4ROEAWIzENgOsm5M2AizNxGJtlkx9HVzm1RAUOFHy0q8orDqC6v7mQ/wI8KnqoC
Inn6vdz7k1ZtfYb8nj21JG8n4ypjIrPrssdhqo8EOtjHzMq/pv6nNsA/K+z2O9mukHyWlGXVzwEv
sW8F6zBBzMjYfJSCjTzAMoZ0VI2Iu9LoogfeZ9Vmop+K60PAGrEYoZ5cpy8Oc+qzfbNLe5sMZvGc
lxLjydzotBQNH2loSJK4Zafr0hmsG4QKpsGlZ90scrl2jU3ekXpO/TTstHLDvI/4mcFKXgmXvWg+
GyPfLYjdUCU4EbRstpvYXqF+GT41OnB6rzL2Ks7+/r9CTO4OhlGBAw0dVoZS4vmC5OM3PsqHhfSr
xHW2xCnMNDM42Lg0XSk9BKh4p0xdx3vquPpVliB91HStbbRp5+cCRz2W2g0fGVrWRYE64ZNdU2/N
O6zwzYNGSN8hCAAEF0OAON8dQzwtGUSnMT7A4muv6j1neEgZuJyWKaBsYC8AalDrXu1BBue6hG9m
YiS/9zL+fdtuGH9qJhAKkRqL/s93hWPRbv3vfbvJLtjVucrOLd7Qu1ZRiNaFT9gP6zL0ovN9Dqf2
7mi1Dw23+/e61b9IepC8d6DWhkkj7o+kN6zG/Uuvty/F7GkHx3ErFtACk6NqPoJT+eI0zqZL+uJ9
lMb1Xq5a5Q8jelabF7w8zMWaujz7o+6fKwNHRZzDig20KXiBnZLupTRp8jc+3Yy0OzEdoyYj4nI6
hLb22o58iVBDfI0Au6BDmcSrlejzztPI4MpJkOC+JCKMZnSsVD3BpTwBbPG/D7MbL82p+WXUMUgj
6p1fhnxjOVX1SfOWmW7updeoQ609l8eoqrxbFvfN42SS+rZoTLIqgaXeC96fvnhKR09nINy5sKnY
jA6BJW7WTPrCuPcqG0dNmBD0xOALTV6xN0O/uqq2ep1VX7UBgJWaGUtWlZ3vBTMDmKhauxjUrl3Y
4pXtRfMUVJAvp5hCuDBE9K2rr5JICz/T2UjBtAEm/8HUPLr0SwEPyCt98Lo3b7Sa270tamVhe02b
ungYQTNmbea8CAaQz7nTH5Wrc6oayD/5aD9nWbm9W/H+/fIz9X90XiwPRQmSBBsBsSXcP1Kpa3Ow
2IVT0UopEwiH01ltwY1YEsEopX6y3M575A73imQf8YMEYrUEs9aWURAosNgbrCzzrr1sNsOyWxld
5ElJkWavJXsLpI/A1/ThUR2lzGvXM7uxtYHfkByozNyYNUywIMKdzE7Kv6JgZDOvF82LN+FWEilL
UYPq1dh1LAYrUhz9S2pNO11PqgNTJtDa/UzW5lxaw2aa50+B2S78Gmvpt5heTEt2RQOuuzltYd8m
hqn3I8gBiCJrqENB/9jC95tsW3+2lvHQctbSFH5WfeblzLadvUicPUno1lnVtXqLLQpg35qB9lmU
9Mp+N6yB0a7yefZuqYbfNdE683KfFAgYBns1d52c4bNGyNOBiI/7iKsmm2VEAQ9ywHzjbbJp26QH
E7XJpbblD/XCenvgmuUMhSeAFNVbJyAz2hMoI/Y+feJjiLHm0et7Jn8RLlKGoB1kdZMeiO4kB/W3
qNMUFRCt+3h+L6tq2g1GTs6N15wHMdIL1GtzkqsoZfNN1EiZHxrduKnLmNFOu2ugEcLn46qeLVPs
7v0hp+VeYZkdIoUU8yxXrfHOor1TMwgHUGg9O875PvoYExg3FSbTT1lYELikR9/gBzNDn4fsllBc
HAYUbbvZGsTjmCfLPB8pJozCz00zYcmxc29N6d9rL7OPSrVrDTjCKIVU9m3VGi9QW8QucHHU+hLP
vJaMSOMwJjyGPkmULncDYleZ1HrHlhXsZ0LUvWTb+oGj2oJtNshHLvvPBvG7p2AI7/4vbJPNDdPt
e5HbnzOBiL+sY5hqQSEODjq/bTH04VHZo8u52EG+WkV5az0qJXmb6xub8uj5DqPIDAT9S4aFRTsF
uepwIeJ+Qdn104cs/c+T40/Ps54OFxBb9lrxFXS6ywRfu4+d8XViuvAQN3l1IO28WunLKS2LJY69
w0lrF0a3xbt6N9Dppv5DYpr+H1P9f2g6aZDQPSHn0hI+txDjD02nToOisrTeO4Gm4tub0ipsQ7fd
qC5JUuDNQdhys+opvLQxMz51Y0mj8C2Og/yFnQdF53+eR7fyRkZ0fJQAsIC/ezaY62LRhvT5STmG
GXCMBztnRBs02Yst068NB+seNNru3pxPGYhd+FIT/umDjs7m/BlSGlPxaUq+kJ23kNCD6tUaW4zp
nDVm+tfzmSehRbOZXbVxgY7UoB5vHTj5y2nha/neDMZb3PvWo1ZM1mNVVmAvI4Cr6rl0+UGlUTIY
kFKk3iId6DEirqTeQyYL4D1NKQCQMGE4C80QcSPfBgtrKoROhJlZ7X0Dy3616f/+EMb4x8Hczfdn
DA48C2nlJGJtM3T8qkXYlhfNbuuDFtK+/fflAY31n80wx3FAADnc4UwmUv7y8791Fau6jVoGnhV5
vcYILnVoz1pumPlZH8AceZSET34QEy1a1qgoknXbuQXNUcN4c4NuO9TfhVW1vxa9ApDjzd0ZBgzo
sQ0b93kwBOXOIvXiY1KRvOMFGxYpomU/vYmT6r/gVnyHIUiwOHMSWhkmgEJUrRdq1IjwJb+56V0J
73PbmHX5FOsuob/3XrKazpYQ9o9qcG9jJCVEgVAK0s8oOwiHdPHvfUIQCS0ocb+YTcl2oE3erbCG
VCxS76ElDcUtUwqjaLCfm4aAGpkYh0noIKCXfmhV7sYII3dmgwXwNLM6ZKSSbVnV+3PczuIq03jY
9A2+HWlTxpmklJzNcZw2ahZqaME1cfHa3O+hMUGeSnbmVUN9CMvhGxyG8uYtD+r5jDzg+y2ULrIa
DqdGDN9nGR4FQZEe7oYtCwsjRVwbbhgesgspm63XEIuJQ/9XtCsCKc5q5Kp0cnwHnxobjRFkNfeC
x6rfYtDWH9VRshwRyPIZ7nx0TPTm+Nsr4nsO6lLQncwlCD8cYmM74t2Ltrbp/LJrYOv5AKNQW3Qb
fpvNHZhRI9nezRezNKa7j5kpYLP349RZxyGQ+3kJGwOyCTk6dewXrJnabpwCkh+WDRLRDM62s2KE
E6Ubwf5mSCRdOIs+IkupdUF7hImInmAJhhwMvThoWoB/PUrhJgOokWsxBOWzF/KBaEk0XiqL1znp
Lu04M9hBS2DoBO5ulWXRB7AqDGRqu5jkvzzUq/v7ELgulgDX3nB3w8hQ38slRETRvcbEBl3upUYg
XTJ83BAJILtGF3QIPY0qBjZR+pFLkGnWnjyzP/z+gOPQqbd1QIBBtojklPp51PSKT3fBBfOU4dKn
95fiQP1ti8h5XVU+yWR1Fe/JsWhgYAVEBw8TiTK5+ddRQ7QnpR1YrKVTLxkdHUdYeWyLPORwMnrQ
8CsfVcHTu6SO4uX+EkzlZYi87rEeUGERWPz5/j6o0zEa9iSYHdXSHjvkoDggS864UuRL1Q+vXl+/
hIxyD5E2NRH5lvqXnun4gcD5bWaJ8AWhpXyus09FIF7U5r2XeJJNsEEvTbOuGiMgsDhoHnt98Fdz
jFL17m6kCvlhlNwflaWLmle7OBCSih8quNIms3DbioowlsrjC2PEvMQofRej+U7fb5dqXvvWvWRc
rtcxdMVC6kAztJw6ef9ZZMN4Ex7SIAa7+lGGSclKwA1qYRTUy4OqEJIyMvd+tXTAlGLad1xKxsFo
tooYk1Lu7uKkOXvK/xSAsB2rAluda8QX5UBRD8jEj3kH657NovHAr5PusjoJNs6cW5fOt5ONS4mq
boBktHWn+wYywASOgY28JjVFRMPsIrjFUliV5pODoB86X10dPC73XYI5EFWYbC967C2QLUd7HpZg
DiJU61ctiQHhDc2wEyaExRayziZyLajjy/23X07byjGYo+Eh11LUTXm2Redon/3JiXZBPRjYmpaF
bJLxJjLq6aJER450bpHWMCkwSatD55Tq69xq8l3WdTNRHyZ1VhSPm7iKogtlt/loZB0+RGlE3/qg
X2BPK00Dh1JA4lIHGvlphd5bT0aORUCpH12DTlKVjKcBDQdvYZZomLvYJirxYFxM2aXQNRpdPYt8
hp7xbYbMmnmQ2wgOShLGDfiOV5k6+M+PSLhzsuaVoUD3Wg22sY2AgmJoS8JPJbTxhF8FMUKSnYLK
1PbwdsUdvVH09Jikz4wCBZISHORj655BKdb2Y6uJ6+ShtIymqMQlbsDjtscEAhwSXersHOyXuAQa
ok8mYFTCpPpZyNAoESPmYW31QHx1tB86JKKrwbjJZrCqb4koxE2pWWUyOI8ZUUxDAWAzd/O9Uthm
JtJKuJbc25i0QS7Oned7G6GbQnOn/ApdJuADB41xVG6GESI1lgvCQZ3ZZ+ZgOFTsy7qiHmwaUWo9
dTJzX5V9sE6W30DdZulgNQ9dasmtqMe32qQNDuzqQT0wphOMuICu/n4u8Zrsqhcm1kJtaUSE9M57
wvGw2fJGqXfrjuv6/ROlqqDeMc9hSQYNPLN9QVv8r6NYf4SD556UMxaeYHgtA9p+vGMNg+GXkBk1
TCG8wfeteEtCgDql/VhsMgKtd8aYdw9V/+7PzvgY2JgT1ZGFTgSgcoU6pmzeor6H1sha/Iw1PTVK
rMOzUw+gocYeOWEYcx7Up0Dr+5v6s2mWDbvaJfltDKuN2ty7InqSBo3yxp378+/nI9Q7v5+vWk9u
+HauLWaQwHUZyARale7U67eXUx82x07VEoFujNt2eAqo3PYw78qP5Kf6p8zcKvaE3Iz7Mi+WZzNp
MC3rNeuSxb6+TceaiSwK+n/fM1runx0tx4PGgWEPxBAaGF2Jgf+2Z6wrXUpAft6esO/wRh+J3JA4
FO9qsNxn0tlUfSrWdaejqLf2pU66d6fTl1sj7jRWeP5R0lta89xmeYLV34zHt3TQtUPjaYLJhrZl
gzZ9rm1QiMXAJtAnSalZZvs2sOD9NECPplXoTCsSQ5c2oBnrzsG0w5CgCwKDLByl6wpFhbcJZXUw
ddmd1c0rbJb8LrI+SL2W1k767Gisxfwz4mxjbyCNbadP5bafxnKTLarbZHlQR78fGgFMrbeJBhjc
ATBnCP7MVDPZYhnF/u2QO80GNxmq5bqXT0hN023o6NugFX2w8yZ7rTZtTZfeRFqWn0fphVtvwJ7t
+yV3sDJOUPiRvtp0fQ4HEyObXQQ/tchwnhPofqcY0Ow2pd+6knNLsOvUJOWhH4MZXhnhnkpApk7p
ztEuNpDAYMyrDtVCdOqyCXkQRpVtsiCdAkeml96HNYgw38j2QZbND4GbPas1Kmvc6UH6xTMe+WkN
EIASJfeBqromA7oy878EMd68Gmp5ONrd1ahyuGpkZ10RB/iP3LKR/EN//8hGSMNh0u7/+GE+D9PH
7/9rAHbpwsd9ysb6XRaofgk6TTCr6zXytcQ8gAPwzn8/IppqngdIl/ffIWP/ia0MVRkvB4FDjEmH
FLESkJAWOvbB6DL+bNK7zkUr6CyYBNwf7bYJX+Y6effvdDu9eoFbTcU+JF9RBZTPFIP2ZR7Jva8L
v3q4f5CkAzC+iKaRaX7W7MtYjNfSbZo9G+y/jko9O0bkRcEBa/YQO2jmmqgFreVoXJ5rrOEyAS3j
zs3lWAjY2/NYjedmpJy5i3XA8IeRJZ/LauKI8O37vqPRQ/+s2R5jp661dThaznCIaZXbofM69bP+
nAc4VKxxKM7MiokHS5nToA7w9jktkf0lSv3hoxKVucXqvPpNHko890N2bbtwLrHCUOk35fyu9NWJ
BTDYF85DLs3uadGl3tvs/3WW0Jp6qlPv4DAlQaQQvtH3b85xIPT1XazE7m+tfRATURxy5dXH0E0z
bzmfliTWIc9faNXvmLjbvwC+76JFrJ6JpCTOFrkkAgELddcwH+lvttv7h1bboY7gjQ9eaQrrMa52
RU0ArHqu5I6zpBAYq7yd33rHTl4ikh0uUfSrY8hwU7eT2qFjFqhLQI/6jY+7bMsEev4IWKkrkkzf
rZRduHq+NckG63Rt2Cnio+6TyFqH5k2dhZ2gr+2TwFTw1YCoKZJrMaDAVeQ0hwTVK+o8tVVIpsDf
ufnYrdBhCWMHFms8Jd247rCYkWLMMmfO83YOGTvfuVFcQeNpaiGIT1oWnuIunj4vM/NYDv1hsBfo
q5lD7Jda+KITwLOZc5Hs1Bs3+t7rqPBNbMfIOaUcJmeqqa4aVROVQfFQtrj2mPnqO8V7Uw+joRGP
3ea7xnWnS9On7D2Wdup90UWTfUtF96CsFlUhKIb0UGz72rSxa3WSSeXQrNTbolznWJIfQHQ0sF38
EL1aVWPPxiqf6J1NJiXgAeWVV7BNOHPkZUusZhS5b33pfCgNaZtpLAZD8KULvozqF454w49q1XQy
hOgWad1HwbAS6r9F62zu3QEb7fzGpE0jcoBiLhcvv3PvdeI2Nig3nE2TSOMBmpl6Seo1qAeMCv9j
NTXMZf7zX85pgXbPtm2P/jNm+D91XQGCILuNa22f5XGwngz5tWuG7iXMAv/Y4uXeDigAP+bxZQ5L
e2e0SXZI3cndmWAf97IPjS8j/hqPuuQ9qFv7NDtDs3HpHX1JFmfnFGe8/0F9Ru/fXQEBkJIJKHpM
x9HfMILlK5/P5WEag5uGXvuguVZwJvVZOw9ON8e0zbN9wbx9Vdtu9FJ6VfY4Ce3eHFEdkriHpD6W
eroftPoxHnQGN9OihptHUtxZY/d3kbQlgWu4aQhtV45wNAdZfUnDn4XIjE9C4tvNC89daVlzvwca
TsnUv3fERnXp3VB/Ch04F2EcsIBVlfF4H9clCTnINAFJJGuj6JQ22lXVM50VkS2Vas4NLR1US6IJ
XgDs4dVy4gzDqJO+G0HxZGZYvqMSl0vnwG9piqZ8cEA5HBunSw7lKOKnKc8/7ngEMyPYh1H2Z+U8
Kw1YKSIu8q06ZYJZrWXc8RFm0aeO5UdP4/Yty1z7Wl/BuUKzxa5ebNulsa6660NVdqd7R+f+y8xo
XBdRKVjazm2PqHU/8j7J95VCIejcbMfqZgyiea4TrTnNCOgIbElXU6h5j4qliFDRPRLMR8haNLiH
f9/6GfZCG/r7xSo8z9Y93RGGMAl8sv+cJiWGXkMiLBgQtnNCyj1y3u+/K3Y5wsfs0xRb7pxkAgxL
+jqpVbm0SZEpB+/FiWdMsDMkfaM1Cm7NvfFg9cxnlVeM4kdsx7SFtjGH7zkSefS6zrcyNviAVYml
nvNj8c2T2i9jXmjblay0GhpRzuYuKYdLnu8zG6a4elDjUe7lOAsN7xl78Gd79Iyb1ZMAQe+TlnFZ
j1ctcl4tTZsOqvGQtURmOXAgtv9H2HktRa5sW/SLFCFvXst7KKiGhhcF7aSU9+7r71AWZ9N3x4l7
H1qhVAkaipKUudacY7aZ62+0kIdlo6cuRWIghG2sXvPZ56eKHBKikn4HKBSuA7KWVkrNXbEyBN7O
GMK/RtzCWje14slzNplEFFNmILipoeHuv3hKQYZzCghZJx5KctClVGUs2mx3n6e09g7gEW+l7ys/
bKevKJ1RgrKBhJTMqtadm6BP/QKcELnHTV5OMEMfKvxIqFe9SIoKb+I/mxCzCG+tWNsF/JbFVCof
xqABaZ1FmYHtKKdkCO41KCH7v+RzEYdm6SqhjarVPcGJ8R6z7kfguORpz89i3LesRxsE3rmSXuKy
9jYhdbuFsDz1mAX1vppNtFzd9UGt8Y8W87ACybAi/BFFVxCKa+32OKXnx7E1Rd/uj7D7ohbu20uX
dxWhnhQdvu7H8hFRe/UxqOtnEOUTCg2eIfKEYT6fKhaCSfo2Z3pQf70YDu0x6sLoJE+1Ws/9f9Am
xr8L666DlE81QBWY4BIs9V/cLhIMYtsY1GbvKWa3tJ2CDHh0StqmQ24MUylrLnQ3tvLmNtD0vJI/
sKV+O32bdkYzhduAYO1bEEZM7nPD/uUT193XyXRtuWChbSfmvtXnZwGV5UfKK8HKD8r6O+u9b2lm
Gn/U6FvrTw8i9/fyupFrb7ln99N69HSehLFOk0PD8+jHaFzK/+ctcP6tWHZdDTslRBDcoR5dzn8p
HwIjCk1El8O+0Pqz14GUyR1tOFQsP5Z3YldhOkinq3DjzK8m1ggVSW27vXwVQREVm6qyWUOA6UEa
neytUX+XiybbCHd0lr23bgAw1hFGjbof/csXAcktyY5MBsVby4p2Utqf10UgyGsmou01njTjDTzh
ch6gKqh/zDtGYfEe8+Qju3jG4rnpQxlO5J3x4f2wEGaGGgwpDJRUyebKN0A6F5a4Th+aFMad2u8N
TQuvZk7qcdmOM810hoFCRQy3yI7T21QRk9YFZEmF8zD2BPo8+Er1jFwqsLosWuxJTIlqat2lT0IJ
pWG5Ue3JvO9ZeJ/+73u7MVsw/tetHRCyA3sCBqXBb/Vv0JxjpzoqWYKojH5WBXmISnzFfFdTES5b
mBTPalgEG9gxHhh0pTioIblSaoZDekIhRUziRjEJIJfUHrlJ2vp3iuT2XrXHueRse9Wg8EtW492f
gPf3mKWJ+0tM2j6plmpLjBjpyiT/qANynqqhhBzT3xUpzf8sBcH9f//SYDX+xVWkkuGZKmQu11P5
x/XK2/JXMcMApRv0dIfOdGkRnUfRSnUFvse+Kg7dvJHDr4085go7Jy4YQxj0ZQUNAG7Ig5YBMOla
w/77oEnGxAFTLqFDcvev8+VYbsrcemitftzI7/N1fHKMDNcudujl1ytTVf/nf7x/s6y1I7DM6ULX
wWYBFS7um4ZwmEPQGIjX5EFcejzy5o0cgkRANImAiF5HBvt3Iq/znz2mlIhZS7LOvo7JU+ir8r9/
nf2vL/7XUJ4nj319m8Bum20NHbtX7PKglOPnZiBzEIC9KcAxiewwWKS3T11FhpzchXsEtStRyuxw
3/3rhEaJzK3qR9uWkj3v1XyShWR4WsfzrzVpr14R71NbP3mQI8kwcH/zceDm0pnWik4CanKYtMmD
Jaq5a0TeSgQfpEGHObomug1rZK3srCxxs9xiRerPQ6rDsaujls5AIE5q3P1GzLwTmWcCKXRPadmu
Tds/1o2bbsZcIZnHKms0vj2c0rpBxzTefKbsNP5rQqpAJw9OdqqIFupKoK7qlG/LbFoHDrXWeMwJ
Tp3E24iYJs6tDWmiPNAn2h4zVgNK57JINTLYm1dvziQWIN3WeqmvDIhGg0Igp5t34SavolOtjXgG
f6DDERusA2twuD+yJnuvUHQvogTkYlcCFvAOeAuutdcBgQzomKImVTtmZEPwXvCcXs8uMU8lfdLv
Om2h+sktzZgG2EeTOfSKSOtqUe29V9uqShBa5bnOu73v4WykJiisl7jJfzuefhAOGEquC9g/t55c
EEJSbmSNNjjQgN50PUDAXDsVeJQXA5lGkbZUhPLbDNKl4YXWqkvDb1ly1SmxhaSzW/2pTZ9jM68O
MBKf63D0IZMwTZqs33Y5PuWJi304eDSRyTtqCLtbw60bONvSjgqMA/glVX3h+dWl5m1V6PdFKPOj
0KZlVPf7PjEQzs9a/zJY1Gb3ZIZTucgnjKyU0ou3VpDmR+XBq6Aa+ggiIwccn1+9N1QqV2qKeaCl
41ZpJUB/n/oGQel2g4XC1OpdVSoOtTfrElfeI9elyifTgcGc9RvijNVV3XdEszQaPfboon8AIr+w
InhsB1xrwQAAMUl+mLCdVxbO9BRkbW47h9QFftGGSJ3RQi/Uvvw5zczjLn7yI/HshsGafvUV9A2R
3uXN9/JfJmtes/rQY28Xx0e1Yi7vN/aL69Ctycp9a/bOMvGgIk+69uLk6ioNu3qTGsUL5u0fnUxj
NQZSxWHh2zcxYxGUEh9il2+MrhX0/dD9iRoBjoEMuqrTYRnFYi86+jGO+A0pzeJj7fjDmw3qdl2O
wXNlDU9RBriu1N8ARz0q5JhnvfpmElewMCi+ABnDB+134wssnXJBCEpMhEVOBUFHKO8gw/HMtzyb
k8MJvhsxhiWGfUjJSGDZIC4hxl49bd5yIrGpUfeniB8RV9cC8+zvTKl+mYPXwlsbayLaPXI1Miar
ThEQDNynWXEggC4/wDrbKYMybpmflQfK1sVhLIacdfc/Y69jHZl37Ubem+RG3hvl/Unufb0g75dy
CJhSm3vo4A7mW6K8Lwaayy1R3gflQbmR90LNbsj9lOO/diEVk/GkGjtheyMGHn6K7CA3lNUJ/zYT
B5MogWwL7DLZQZsfOXJPnvPv4T+n3F+dh3IvvX+HBl+0S/T7Sv74X79IluJURSnHfVlu7s+Fr4Nw
GPH6y5fQIfBbyPfl61Q5bMyOlPshCNa5UHkPjPl/d5Ea3Z8Vcu/rmBw6/AgU0v85R758/+qv09vM
+mHSpSTqstXrIwrq/NCzmv/clQ9hDHbg+EAmL+Ef6TuravL705KgLsBAS7x5Prd/IEzkNCVo6pgP
hB25YNwT+XZyHDTxazjjAgbc/QuzNvazatO8auocvpvSZdd9c1xJHQjtAPhq+GPmiF3FXZjavnXL
CdouPZU2cBqi3gR3ujHg9lc1BLlO3NOZCQybCRILWl0i3oNCMZ/9steeEJuZFqkU8kgWpgZ3kySm
n8Yxu3xX3by6WMJbUKxHieQn9YNcChKF65NMk7frdAZSjg4tYlZve9CtONBcy6XBF4L6iVmXrLog
mFZxnyQHw6RAIMtFAsQCspOx3MtSUdqhNKfv+Wxbo3OYSEbBpwBmtjkK0QzfEiSc3wi+CTF6lAMf
5W95oEEr1Vh32m7iH/3JnOXa3edGHvO0nG7z/HaVsL40ZSIGSOpprFlUE9i1eQr6V5RzBoCjbFcW
QbpPU7t7JrveP3itgZyoEMSpukI7zhP9yxAZyZl8rT+mouPSidLuyuMBgxTRoWvepfiDp6NTBd0P
xYnqlTsNIy14r30oJhToKDVgxMfeLW1r9ULcy7McqUoqnnv0AHJ036Ad6DvFu6rkcN/cOPrI8Wyd
IvNBtUbrlngu1sqagiZqeOvWBCnlX18pNoRrWeQtF4goY0In5JC8FnJi24y8RhBmtJdSHIhGc6XX
AHy9STGkYWNBdmA+ye9mu9Wbhqz+LP+rKbR/VWFI+3sMr3jy+eMWcytL9rNyRbT0IMiaykX3Hgy1
9THvTIljfQxD/Z5TRPiY2KEHOrzh9Cehzmhpvgv7oQTzdkGdYCwkGMU0acLIF+r5BbM1dk2uHBrb
QWyR+TZqPOr2so0huzZIlY6joTaPefTYCyp2ogjTR31CeNpP+WsH83I/qkq0AgOxaKeheyCo1Xh0
3GGiSkNLVset+CiPdXrhHITtv8hRi80HeW5+y8vuomlCuTLdcJ4QDh5QE2VPoqx32rzYoi2vH7qh
PH3qczjkgBbc9SEziAEKMRL84VXwWF91QNYesFSCcXPCfE9mTniIsvZUJnFEf1/FPqObE5CDiXxA
O/Oe0/mjapaW88DvdvO8qaFjFWr2YnL4q/lM2oC8sTDkbpKE/CQ2thTXtO9Dr7PCS98aBwsx8JmA
OWVdaqm5CtuGPivVx1ezbutF7XvKtm8S9zHPUtDScVd9TIZgPpqbwbV1LPVUTpq/lC8UmjimLUoH
x8yyXYW1i34MIJ3Ism660gbHMTJU8lEYAq/k857Ch+1r65Y1jnYbN/KVOiWqGQBGu4Q9/6AxJb00
sd3eCk9vloTWxnt7SrubF7U+yjrsZeOA1DLVs2ClW7gxaDt+bnzPE/DeeUDPx414Cpd5Zl+tjpw4
Ohiw0GY1Lex/8oIHFRnSRKnANoCkDQ6X3n2JObio8WesfTuBsqAQ7i24SQ4bL6ZRPHBvPstN2ydv
8Ja8bQ014X5IHq+jDJFL0KXrqnLxX6GCcNbM9yri6rGEd3b3rk5as0MCBefMVRrtLPpXKQM1m3Jf
12773Hkh2RkeBpdu6Kan2vJuSm3Yb4k9eqvKGgOW0uH42uKx4fbpvDVq3Wz5PEZM7pqn3PMw+w5N
8ay7Cka1POv2oKHMw117FtQi2YFLpwRBww8UO6QwdELDlgpTef7aM9T272NW0lO2bmrN3lo1tCCj
wN6VNsQCSJ6Plvvnxo6nB1Wg3W9iEDax3/eLvGrThaknpF6ron1Q6Qts/rWXmwCijXTWg3sl+sQZ
GHSnBllFc3aNaSORQl0AFqkXtsGMEryOq7fZTfhxt64asgCROo97HsTqbnIN5UJIjLUaWWvk/ZxK
yaVxg9tJ1FscKxs5RMdKvmbs0mlrNT5dFA0W95K654/j/X21IiKW3cS+FrVdXkroVffjIV7YZar6
4zk1QGX5Yc3clb8DDUxtieSEsOPQOuH8AmomaE+ENVYZUwG0ZdFGPRpkPa6nwT2Ojeo+57A2zjFY
Yvq3pOjYgd4uac111OSTZ30U6YYepvieEayz6Auq+XY3Bi8Na5xCHcR3A8vwsQ8x3alkgTwpyvQx
TMRZaq39y/P1c59N5fep02nAkG00xTWz+KimX9h52U/TrvuthOFwP5w1xgyFlf+Rh+RmQkSyu6tn
oxqpGD+ofw1tWKNJchXzwBib/mShGJUveYJbY+i5I4UeoqdjW/9ZuMAj85zgjD5GCZ2Wz/0cOdn/
jky4jo6feKco7otXzatWeh+UNzNubFaW+RnvS/5kpLZZ/nDdttgH5FLYNqVKD+oFarLhp8JKa9YV
1KwD8x+N0s99G9hvov8NegbZEf2S22gNBMRnpnMcJz64gUGCeO+UBPukMbS9qNiX6QsUPzs+t31Y
ru5JJlAjW4T/rI0iK4Nepefxg5bj4au6Wz9SAkVwTdAtodE7R3amvAqtXVG+DkO/q62INW6o/8IH
Hz+6RLM9Vu6j5Nvfw+ImXbEJhqV2+Tv2Y/9GQDStLKT614mjx6A1frS4TqmqJearWgplWTFJOkhY
aTWFBwdzeQzM6tCrPp37Wds6GJN4iLSFlQ7J2rGsGNKpAw7XnfRVDTBvGxqiu5FOi/xqakZq97za
V7W51kXA3AnywVJxB4Lbqmll6iB3bBS+uOAG9RYNhoHcxa4RkY7xQ5AR8Yz0ZmObonjtkrZZ8XnL
9uY8BHzy4bfq8BDHrXoJbe8t0sODaYTVWRJRnVkiPh9ytKrCv2UFO1hLhr01FI+UAioEpy9KSFhT
3tFK9wP912boH+0wNR8nzMeP5ryn99kbDc7p8HW8hB25ApLvLYmY75VnP7OuYezbv4jZ2wemPr05
ZYc6i74Eq3l6ZsQyVssxUf0fY/6nmSzn+2xRkgADY+C6QghvreSQ/OS9bobZX4iDlKfEgsrjuB7p
tEAyAc1GPUPfDg3FC/m5HnsqP6mNboTndf6a8swd1Sq56QRPbIqSBmGStuAWJ2GcRi0duZrDahPg
erpFjqC9Tw/T0kmGyrwiu4EHAgCdh7ja5tyZSsMTpBg6Ps6h2VSakr7STIKVk9vqE1aDnug7tUPp
kCUvSqUQ9o2Y05qm4KQNBh2hWSOV6sbJmQB1OLVFHxG8KP7emSQ7aFPA3AwRDpGeuJPnvWk+9rVH
i356/zqPEgflx2j3rxNyu0fwMmQgjEztWDsIcnU1rVaR0zjncN7IPUSBzjlX3qHdq0fRUacqVcNj
dT5Lcfgr8zYWebejw/Qxt3/OMoGAEM1gXXYDhKu5OD6Q7U3GQFvurag3H+SG+w0B6ob61yGNwt0D
XChjPskZeN4GaOC3fgrurNPqdCflZsggm6fZRhspwT70FG9JomF1cFCy70al0i92lQGH9AvnuSRE
aSn83n4rteFWeoH6x8O24KkP6L7jaxd51WOuaGe5fPlnJMU75DDQ1DApJOg6aQQDFl6CURz07ZE2
bmRvEKyluM6vylWRXClB/vk8Qx6TZ2Q163OFujiw6Xgv1wyFGpx01sCPcs2gG5ghhqIJ4E2y4iAa
1V1OikMTYl5RJNUQbUpwj2uWpPU262vVo/g5Ne+BPWJIqlSNCZ6mvNRFZW8L0yzWcpgmxOPZsy9a
LRr3bBUhDnJ8tugxs7cSJfeaP0N7yn34JaqH2AB3jPduVu4yt4XLUoiHNSk1A57cJn/y0pQys0L0
BRMc7bntdRbktS9+ebXYmaPIN5bPVACSMCG/9mg8caUp6xgGw1nvHX0/dr6+i6gYXTiWr1taRmtF
RB7uiEw5E/j3UAXttB+1Tu+2HuygFYZNBbAerzbJH/SuOb/COF5KNxsvlm95SPVzQiASUVLva73h
kk1eteHaZBHSlGLP7X8zdaSHEf/wuTGMgAxvEoSHY1MSi6imiKm80IUJ1J8+/abzMIub02SMq64M
tCUIPHuJBxpdtAn++XzfVZILCSi0eERzqpqSxEdD8HCUGyY7+bmekn6FeFFdCkKYxtBUHmT7n9KW
tramOFxLAYDRqBjdKiYx1VSZ1y7T0PWCpA5Sw7yOOtYJ7QNu76rJY+covYvSz9AAott0evikzPo+
GYmlmtFTOuv7JsqGFzP2X9BiXuXrUtY1cLY3nx3BES771rrZyrk2FfXFVKbpwsI0YWI2IVBHOYMn
03xFr5UTLMccZLJTq19peqcdEjnb1JvsIUnqtRQrYIhkgjvYFgyBisbLrAnFAIcgnSBu6P6/gDg7
58pOigW5uWI1SJW0Whovd7uAUAL4VMgrJK4PkQsLxWid4IwuyXe/apqSPLdRvJfcYAHW64DT/y2Y
wBZp1Cvy8Z2+JR9ANSZ2ff5Z5E9AHtMiTYrm0c404+jkzW/d89Gk2vCMpdYpLcbPYVi9x2qRXdXM
HK9BfZRfLzdl2ZfLyppjbNwUoY0UdQX5YGwbF7aEFerIw2ftKqBidR/W+ffcCpqHnkuKh9QUlTBp
kkG7uYXTXxWCj1Exa9TgHXBz8yHym7RbDaRkQW2zpd4P6KzIVWVb9TXlQZg/iF/pzEK6rp8Qaadr
qJ3pycKxfW7zPF8R71R+lBmprUEa/XJJYVm0oDl3QSr0TZazIrdG3DX3uM9ZL2pX4yPJMH+BdqVw
XPWCbp25JXXZsnngThP/+l87FASS+5F+tmyqQbcjlEmhuWSA/ZCRwB2AdK1EmhMlnTjBl/9jzxes
3LT4E4+23WxUeb3KY43hjpeiAq6j5cqD5pjRup0xpXavwbmk7HH0rfp6P9TF2V5jGlBv7sy/BATk
vL7tYMbo5jF0p/i7yZNpzthsaLYfWfCbQF/dfNMBAdkOIqR7P4nsOESF8ZrSU2p7K79lYQmqzFes
HcAGMjoHYS8zJYGwP1nkMepe2q4j6s74VwjNdB0T7S6gjdztgzdDHwNismZCm1emu8LCbSuDeVWa
+Xs5hEedX2qdlcGMtEa5V62dprLvsdJfx1zNOLdGfDXd/ChJc3cMQ1uVHqwendYTmlla8AvZ+K/c
Ecm8FAKo8LI3nqb/FLoatPu4Hca9TI/xbM++OMqw+Qo4mzKVB2g4RMvIwkUWE+hybElseBqK8Yer
WP19FOdNDlYI56sUhJjAgg8yJz2ziQdAE9QdpOgJC25wDIfiaZzRxZ9FTrSu/DUjOByEP5wJcESl
P2+UWapPbeAxd13woqLb3blk2qCRa0DE6aqslXYv5hVHHARvM9jrAaLJ8NLFeM4iY0fqFICj+c4S
tuVvUqKyoxx1s/ZcUcRGeercZvqodCIokjHsjmYVRU9wtsOFfCGv42ZhFJ35GJkgt82oqdZfAJsv
no03EemZsyrfGA4m+taqdj3gh7cM/lQ425tHRZ376jB5RVcllxrJAm8KjQSbbokJS+a+93WsLxoN
WoyNs8AJnxxgx5tqKoKTrzbxEV9/vq2bQHlMa81ZtuSnHQrEWSvTUZZ5S6S87kT+OmrjcK9VnriG
ibnD4oGQb4ycRzuflLOeU1/OZiJXmpO4oY7ZAqVispIVOFvO09SU5IHOykiNMMuTqZKvImLhMDdO
8zNLC0H1VFHWGMziDbGtzc3tkBhmluh+K86CJzFGDcuo0Wb71lGU2ufma1g6bXfgyaGMpJhhtoDr
XH5ocfRT7rhd8NdO6SW3mGqR1rTiwScaejZtIZYbuOpIe7hXfIzWCxHQ4+nsu1jd27qV7u/XviWy
4EKBrodUlPdrWB3FpZkBOjl1ctpImCXSClFqxXKWNdrKcvuXRCeiSspciz7w1pWit/eHQDYPQ6wn
Gzs5Oxb1I82oLgOVk99jE+zGdPLfXVuZFhOVLQtRHWG1draLdWTgepB3D63iipWoE8GCnKD6QDEy
dHyUUOWeEpjDG0vSbCH3EHxlKIltdYnPUexwfarH0YLeJx3xdlvopPr2JRDiYfwOJ7YK+ievG+21
BVL2mwiLYhF3uoaRWI3Plc/yUfXSp1YrmZx2XoAvAHr1XuaehrWwaHBMz61KFjnr12QJ+pZ+di6Y
fkWucg30pTwzbucPpK49pKIw9nd8xf3yTKHAhW033XGNxIqYxwGhmTdF7lGd50xq43WnNEqgFclx
2ijNOlFYWg1B9vlyETg3yzC7vTGvh6VKGjNuNxUPGLFheym+s4/B+NIstH8FJSrfcJqoVIL8tW0u
rtrvjG9T2XubpGfRJLH9Lkkamx631bpClZUKnkYAEnG5OXMWTeIDG9FNFswes9++mX6BTjYfAHOH
RMiAzYPPNz42NZfqVHrj2lLaYS2fgtHs0pUxBpplUR6ZsRmtZS4m5jUfhk+FNRia4EEFi3nwFOOd
WZS+rNUwufQjCsP/tpcn+t+v5h+h2SqLO/1iKHtxCOnJskyBmQ4zMl8NU3PW08S5yEUhPcxvKsja
h0RUXK0CHrDQ6F1ObaI/NAJnDYXwGk95oj3mQfvDrXS8HSL+5hbAm+RehvdpWdDiPk9dc8bIX197
R/D2peO0lMt+WQCQx3SFFpT4Wc4a4RIXxFHM4CUj7bj5RLgFJ8+ut1NYTXtTD5JH6gAtonZmJc2k
xOvS8SkjKUtkoBaVtcZ6HpLB+yzg7eTjTmrGKxaCO7cpgIaBW7oWZtmd7y4IUIU+cDzxh/9x2Paz
y9XVtWKnFoYGkJG0WlPYJMxWKNpdYmQdiIwcVNE9jH5/SBs1O8v/vapG3MlGQMzzXONKWlwxBYnB
8qeSm5CoSO5+7b5UGuXUlK696xxS2vk0l9/tu+gUWwFo0/gkxafUOuqdFUDGTHDc7lUY0VvSqezn
UsUM2fUwndwxrXZtpxJIkET+iVlv94KjdqG2lM789JuXk7lI8pWzx7+abofQtJ9pQwBwMW6uCOxf
E3mgLASzH5ZmjsuUjFhyIyd9QYiQxftolNCD2SOeFgQbkjlULsYM4+7ANM3PWY+vvXT4ql1LwQGk
1bV1vmue+TS5cF7TZpWAYvpBQC0AfE9764HlbHycghtthCYv/ddlE9owAYwnI6PTMZTo5BRdcb4T
CHEgca0CQ2T8dEUZfMNo6mzcMlb2rS3wIjl6sWxbIoGcfhEUo7kxDI2sYnPqF6GWNN/lXq9Xm7gZ
s4uc6lixcDcNlaLlOMXpqbERjDl8S/RbCSoyG9dvbvbhEePGk9o6ykaYSftSqvZDYXhEUE1htjEt
vMajC2RRmsDteRiWEVo0BBeKC76c6lv11mKTnnsN1ZBaG2Uic0Me1qz/erhvH12KRtdMzW9dUokn
4MKNtL/hlkBBYFNUslPzNExKePW6KKJ0plrL0mqVF7KBlHXKlHIrh0XGrKtry+5oBdlMvQgfW59E
Wvp79q8EBUaMOOzDTCwCWXzKn51bNoTe9cYmclz19nWunmormZztJaSnqNRqj8McmoOzqt5QV9JX
AIIz+o00fbw0LLdTUrgLT/CMQ5fWLbvGqR8koDUcI0AZ1nGa+x92KOpTee+MTKPYV1l3kRPH0NRJ
MtTCcDHVmAG5+5XVekjJaqbwOVtNvZFVY+94Bd4lhSJtm+L/6N3uGIw8M0t0OAf5IK6Mqubjh95i
ILtPdRT7PbbKp1xxvW+A5YptUvXOLsG7Rz+N9udgDf4qxaJFeKrWPlLaWMh5rdxMGFn3bQS4RQ4t
BJHU0KGpI7qEcoWMi7imiBpQTCD2WxgWJwoSw3PRowrqHKh6TpOEb0mGy61lgXfwwtz+7jx6kZUc
MgKwlmqq90+YTpeKrbDE8FjoavGoXgFl0TPT4Wx7cINO9dzB7aJYRysDj8bJoz/yvZUb+VZb4AO9
UQ0v9zUFgJb30tAVpg/6YYyBAP/11Ioj4rHsEAxKPak7el/djeIyCFc1RdozD8XcHRa6+0eOMOgt
q8EcLnVqoLzWbGd9v+pLoywPelq/R0M6rcYUTRRCXOexnEM9/SVxn+bjHOd+3zS29a1wbHH8OoSn
6hhbWJQNNf5VcV+fhcvZVMNXA2yxboaA5ZIIw5WXWsCvtflKKBKXLpEx97XnpY6CDPXY1i3Afh7o
QzL1Z7lIrF0/gPiidGdp72G69/nq13nylDop+vsp8oXA9vJFbAATcw3qMm7XDhs5d+mjIb5mCCHk
KC8A+txpuTTQhm1kvQ5509BNz8vlNEbVH1ERpFLQ8o4KAiBzp1JfmwQx16QN9vM4EG8fZkX96GaR
RBfn50QIc+eGafr5GBsaNV7nc4llVTjjubbs7jA4hKob+OROtAE1FDp6spJzzVQZiw1lce4bVoq2
flzK2UtiDdmzHkNMrC0mlzMiv8kauOmho6+LuQhCndlY3ufBPbJcs4zJ1p1fIO7IPhCNDdM/BUDl
KP3n0NeU5plEpqX3zyH5BfKMr68Pwozbqwemy8vAPNHhx5VilN+iPM1Zxs7HdLttt7AEIRZa8OaY
c38r46p8K2nhr/um0ndK4hUs0VBuDf3Kspr2A/IA7DkPd1vg46ZpzD7Y5ZVjPMOBQexjx/bPoquO
tRmE34exMtcDHMOjQuRYZ7v91tahl0zEnS/0sUp/EpdCMIunfA8D+iACm+rGltFCPJ7ahRTWSGlI
4APPbTrE3/1ANKjdH+RPVtZRsgrq2D/kuta8CoXJ9/wTe2hA6FBG3S5RHIDFyeJeUYgOCLS658BQ
q2vXmFcZNY5gj3Dj3p4XPxlgEhK1P8scLRk3CU+jnfwTB/NQdOY2pyaztmbWTJPTto5D7yBHcmME
TJSMQsk/yxckwXYLHFPFq2ONK/iTxirRJx7QgH7PmWH9lhElRhwa9KHd32ofjkfLGH/IUuZ/LWrK
V6zQucAFXfKmz81mLnFj3uA6ZOLXmOAU59E/9wIWNyu71QpgOdwe1MaPsevEKP96MGUiAL7pOeg7
Sj7a0ALr/ruIsn06/DGRlr8Y5dAdzDyelnJYKmmxaU1X38ghE7ZiiXQDP7er1gsFXCPhjfFJqnlC
O2SGpEVzCHVL5TAubtATyLKb9PpJ0yvt7BAk2ngogPCGHqp5Jackpb6Le69Z+mPonwKnf2GeUV1j
U4wL4mHtXWjhBFmKeWwaBUHYLpzGbByP+DOqo8ROyo051+yI7/zruKkrZ8MSIQIvJBo5GKAd0MoX
OZIKDboKyX8EHCTxFWg1pLBDniFK11y1Dp2TklSIDSSheonS3WehpGjaya7VwxeRqmmhjceG+Sdx
iGPPtTb/hsS0Jcwh/NyTx5qo3qMPLRBHltSFBpQAE7/fwTYpqAd1gmMIc9fNdj1SAZXC/anjf3Cg
if5pHePBKZThDZUgntDY6deunhGDZirDBZUXyr5UL97sovOWoreqo6b21ks9egtz4+kt2lIzThPE
kba4p9sZrpo9Brq18ropXCUl00TuFeMFC0GhIyEn2Erk00EekxvIrtXFJ89aIQnXyKiAJ5rNbDRm
knfxm2g1hsbwGAbZuHSDcDgYo/lzBCv53MRNcqDraawDYMYfUD0i/qQLQQr4lkenxf3DoNiWTvRi
5bht+nQTKKWxLVg4XNK49oEwIc3r8mAiEJHh1wuCwPgFf4ifBGGPS5mrJSegclO0KJF1ZmRJESDH
A8WZ+1Nwroa2OBaaAVmX5O3eCNpTD4hDjryGx2AStUAE5g9iUPp7U3i0U+XnULGUPQqDZqUQDrEc
BOEji68lptxz24y6lw4rSA5DhOaNkvqHCnGFP2kz5ZrC8r26TC7ZSkDhwDSlpERpluIH7Q8aFU72
QkkP/1DUY0m3sgJi75w13oTdrkKIyLNHo9pneE25SxvcoQmO4vumTuNkDubIF/e6Cg7lTR2K7qmn
0bL6b3t56ScIhwZtRzO1SFcefIptU2bfKFTMdW4Rop2B3eei5WEnMhpyRDX1sR4CGr840vajqURP
ydC/hnqL1GIeORnSEjFRNZlHg/M/fJ3HkuPIkkW/CGbQYkutmVptYCWBgNbq6+cgUNP1psdmNmyA
yepkkhDh7veeq//y2m7cCVGaF9heKrB1Jpyj43zVTlU8GVVgglpUVPT89FuWGr1MHfx9MuPBKxTn
VGkY7+eVLfkSR5hWA3yqEPc8uNKDo8XuO2azdS47ZvPzJGSSxKdetcSCqzt/6p1h15uiHa2N7OeH
Nh3hP5OP0i6P8kMEqvy9GhT7z+csP92m841tplbNOsiH34Gr6/c+sqIjHA7McvMd3ODrWnbLiHBV
jCv6XqMLB/3aT/ZykSR3kyEWK/CCxrqI/O7D7DsaWRULl2xObkIzewls3KL1jJMumb1861rjp9WY
xpNVG8aJTK5sK/+Bpc1VvHhN4ZUnVZXseq8sjzE9w1dcSvcKAvo3x2uZthdedCsYu8LFnxTu/oy4
BSlTt6wHLJzaxs95A2/5sjHOz/SmuGZqYf4c2YDIQJ6AF3+GrdasNYg8Z0tqD+LwilLUeZzsNn+J
RgCg88y99H3YwRZ5DSSBFe96mtIJLZh1yH8kwqFhfQsxo+Nx3/K1Hu3EDI8NOavXUmtIXerAcdhp
Q2A2/b1XojJHKuXE/8rBLI0ETv1uqE4KFEZYr5R3rwDaX5nedI6CYXxoVfABWdp13+OqunuR7r4O
SkKEWlla+wTVu6VO9atlqXddN/JHvVPTV5zxXCL05D2oRHCz3Thbdrvo9v87msj5w7D0nz4uyzPw
VGo6vjv6Pqr1r6idgvqSsXccHgK71HeFT3z0UHmvWmfrr//sybagysF8Ar6yxdTTbHsHS2HpmePL
mD90IgVJz6L9Kl9ZplGIJB5ew0LXUDr9p0N61DWz8ntogp9ZazjtY4Tz3LHNm4D595IM6UGCXDgM
DWL6Wqy6BgGZQFoEnm2Owie5FYOhXraw0z0GoNYO5AjssQo+2rH4IRtPstOkZsUmUxTnRnZUcfA8
1k1OkX0BCmxuchBf2sUXurfmJjmo8541D+Mz9FcbxRmnbQUs4w2aD7UYgpih986JacGCzhKW28as
TvXn9E1QNY9t2BWHvu/SjZbaERWKj8DPnruEzYguqSq18CBFodmEJRXhgUK1EHT6Vr7fzu3B3UWv
7oxa9mNuoxJ5YSkQ3TCg62e9LGMKNg0VZB7S15MP9TDpb1iCdils/kod45WZpCaEujS8ur0bLA8x
qQirzGWFK5scySADNuwtUrX+GpGdsCJH40dMeCM2K1oYRouR0Gj1Wr9jWEV+LpL3eCzD16QzzX2B
ooykbab6ukSisIj0l/u3aQa0JhJ0ZjRho0MnTJqMpWB23ZnqDZx49UJfex97dfRcdyZ/f9QpNwkQ
kY35dvDPQL/RHLUNqUiIV7K68I7Llo+Ia0Q0BxBr2hntOO7Dvi8/9YDY6CibXpmKZpcCrzG5Ejxf
xQrS6zDdIWWNV10wEFcz67uNnHXMcmg18i0QPtc/h4l69Keu/XKzWMNRLLqHtCXQHQGaf2iS/gFO
b34cm9jfwRJLb0rveUh0+v3iOf7/z0guyP9OnLE1VVWJ+rY0nRw/1fxXdM8E1wjBVIySFQjJvDZG
Iw0zbucRmnmWD+QssPr4u2+a/UY4zbchTr5LjA+xz8ktHcR3EdrOHbNt8UkiZ0xf0f6eMU98yuhL
XSyDkYBZm8DxZIqUW2rnKSfvtWlb62ySbkFXv3xGqTzST3C5MPCtIfD2L20WaHdKMnfhDBnCf5Do
oRStmgTaBWrpb/N0L2jcUAlaJnbamP4l0phXJbPfWDrnS2WTibHd6PPuMt6163aD4oP+ZaofUaxw
pCKFeCUgNiGe0GJe8j2NeY+qVuuPFVhgzdCrbxYE0bUZecmjhYvpQDYx8TUj4Ke58ysXTqZuupxM
RregV+DAtAiMTZM1BjX2gO1hmsfL/+zJdzPv2WqsPck2wj8/kyVZRjBkFkdc+QZLXwWK5t/zEfnM
5Iaktbg1E89+7MklMH34X3VwnfQgxMFQhTSDZZZyQ6Icpt05k9MsdPtDR3Ige3VtSFSqkXWnlkJ8
o2cJKt25OVK26Saxqu4b//KjB7u8YlxOotfcA8+yLrkEyvA7t3z30YamC2QoXv9tZ6Uq9JhJ64io
kU02laaiTfr6ik6/c7WsyDrmdoP7M6/rR4di7k9nQPdac2MnfX0aZ5+jLDRTBJGrpePb+to2wPy8
WvoAgca4FuyBYMh1lQozx4hop7jEe+o443I9LV+guTDRVox3a6zzc2gAcIjLisWHyyBEIS6kTMkW
cM1b1BcUW4NtfiJ90R5Gxc+2rTGw5k1T8eYkIbwHggqWfxiQBL535dVvUpQjqrUDPUICM4vvyznP
LQhUotd0+6FzxlfNQVHXAMMcWP5vgHV41EGO3Z0rPYM1EaDn4UyYvyJ3n+MVA1+9ylGyYS3gv5mb
/a5thHIpjs3VWAd9CJLG8/egtpQFhavb78svthDiItsmwyFIC+5XM6jRzorolCCtXFV5u6krrT9h
rup3Tpj9VrIMSsqYutp6+R/oTJZW45gMD3GhUJGWxjs87+Ggi05swXlUe4LeEH52PgZMzsSNNR8S
o99Gj0pUbiKq3JWaMOSOzbk8MacTy/PgFrmU/qum9N/wKZbHLDHjyyCCvXyDrqN168ocZn1YZj1P
JJAeVfwEuloxqimzB+2fB25vLxkoPgg/eXXsXHVkbhdXu8kLxUvmcdFVaK8+LsOXvvvMIR0+gtMm
sZjCetcXtP4nP7eBQCg2sRBD+p63tGmYqXjUz/qn1LgqYRPsLKPXV5YEqWqREq5xTUFCnDnuf2Hu
ku1e6Fjr03XfAt9E8U4I4Dz+lQ+u1Z27IqOz3VXl2StDdac2rnbLYMrEq8bBixd6wS8pskjggGw0
J50hn2TSKga+E8vPMHCoqI7kg5pMhFiX5ZlbZ7UefNHsbRPXLc/XuEy77qWEybMBrJXu5a6D3OaA
aGZcN1bhrKvWzPZyyVJ+LR+RO7AWKNX0Eie9uNi5hcTNyo2X0skAeU25e1hc8nkbVK/VuxQSppPz
7LV9sMWLU7ybAbe1ePzQ6Aqv5fW/YjkmTwettqZVJQZ7K3cLzBDUtVMfUT/PtqehIOEnatqCS1dr
vOaw32dv2MqPexy3VVRvbeZ2e3mfAaKAOcyp2nPi5u66SQdj62ZVSPSBa1xgHAQqQXBtU5yXP2wc
jXs9J93PAKeQTK9lD1j4hoY99Pm23MfEz53qEl/y3kAXuZZrLPngzqutJtXUU7csD+H5y6VZ9Own
w/jTZFiwso2GSTvElfoTB2qCGiKsLnlkzSwCf+84SKXIZ8VLE8c2KYHzhN6A7inXgKHDJIAC8lcS
c9hbHJJHRJLaDUavyXne9m9d4/8u3V5cxyC1mYUQHSE/Z0LBd5Y+OS/BGMTngpzGoY7aHXH1zSEo
M/Uj8TLa2kyF7Kr5tZgxyGknDC7g4i7tThD7nisi4JMgNO925HVnp42LbRKzNuwSFSRTYBwlSUYp
1Hc1LytA2HcEtDXKbUpXX8netKp8JUOqXmfoIT7irH7vPBo7XLhxvXHDXHsh+9uuTUlCmAgLUu28
3OMedl4FxbSe+ci968q6VXaH8rz+7GmsXPI51T4W4484nsM2dHMvYwmcgqp5UkgY6nmLUAezBwZX
9lkUwVc3K37kQ6lNBpplDO0ET4/InbV8LT0AeimKZypfealSMcwwPW5bhEtheDWcKiYvM7auNbEA
R3mgKvO1vFWC+jKkj41ep9cwZ2lUz9VuaYv0GnCar8aKHkGSGNY6QNAHDQvZHrGnayWxtfc+5jgw
dBv24DyBl5xs+eA18XezzepTo5MQX3jNsGiApfbHLVbFwIwtqRBUyG6glTnFHe4mlGuWF9Yci6oL
d9osh13HyJu4+nIzJv34gS2wO+aaam7MZF7pAMM4MMWGcW2w0vH6LHvBwSFujdCepYgZxy1UX9cc
Tx63gzBri/fKzgtCwISzMp2geFd91ybSl6FIZDgXQI/eQ2DRxswD/AJyK+gJS/EKLrB+nWmbpKCu
QbJoQeUgQQJK/68M6lI8tOmbZtYExaSxfYnTlvSmpPR28vO2o65cOSFTVHlPBeK5CbSWVEFklY8q
xqft3y21MrTDcqua6PWvSDF/kSIH2XKSD4FXfahRUl0piA9tGGY/XA1Rd2u33zDt6+d8BFAmolSc
HE7hW5R208YXJXOnjIS0kDu0htHlQeAlezZb4uJtZEt/5pCUyRtSlvsHmSNC55/c5hFAZK9pD4RW
ekc1K4utPP381NgrEys0RzG6Pa5O86az9lklk268D1h99hRZIbYbBp9zjXAKgzQ/jZhHuMe3xmMQ
/vSCqnyx209ZRModUX1Zk/ozp2i+SDxm77X2xdbcvU0/+bqs9ibtN+c/5IRZkyQVnSV1zHLlLac5
Ygvnz9La9xqlvIaG9qPU6uFHOd1llEpv6GRIDASxL90oTauL8+zKdktTPKbzSZo6tLQczRhgXrPb
doNzWK5Uvbn6m5sjFxB2f2ygVNFhz1tSnuBtuQyDhqS8KHZlP1lm+S4/sbE1uEeFbnHpDFyPaZMv
z3uZ6/Cehw/y48ed/PxKhbhX3c5e8zy07rgbvo9owVa+k9cPbYD5rY4ABKhasPVrVbtWahufRH8c
BubtDqr3pwph9wqF8PCDCCO0Yhh4bGGnq9ES/Z2lYL620tH9ssm5Iqxo2+PifyHtQn0w8vitmiFR
Pp1GlHTmq88qDtouq59q9jkIJJYHpv4Mj0F28L4VcZChPhXlidLoT8Wobyx9SK6ye58xCmRF25pL
kJTAgLj2m7FijQYTjjDi91AV2t4kFGM/JIHx1hbVaejwsakD1biM7aZuggmdD9XGknqByvHX1dj4
x3aIu/NAbMqKZVe9GRBZn4HIcZ1p9Gb+CfvmqFyDtH33CJk5c4UJVvLYlod/oJMlMRa9dZJTed1I
hrMxv0T+tAiS9oGrKAvp6hVPd/3QRKhYi+G9HrLi3W605DbmiCyTMEzv2DN/tamT7JEVTjspbHXc
4NMPM4/euYezK82eZRgU96B/v8ocVQILJlGBTbXdLeWZc5/+2cp79c9zf7eCMOTunLV/Xpf7cXEl
T2KDrjnbOwWU2i6uQ8jY1D0FUQDvltbhdUxjkBQGbY2yaU+KXTN4a+rsY/GmZUrxqNF1NIkYfFdd
DkbaefpxGH/wbHuVgzwmpu8BfHA8BDkL4IQ/Zk2JSszj3FQXCWucGs/aXu7KqzqQQNSvxWtEUtnZ
jYvqeRjTF3lGlH5Dyphvwx8vCvOMeYDh41wkB1abrWMisTjlywAFgz6xdGqQCahp8jh0KJjklnwu
nJ+b5ufkVuQG5Mj52oqoQAojMi1g4xI4I3cbvUQOGxtg4AOcMzNhW2K2mVfCZklCQIfxUJ9pwZ/8
YUBDr6buxh0JLYVfiWS99LgYJFydlmv0iOYAYUj3LK3tjNi+KhVIZ4gI71k1yQmk02uv5Q9HI6WP
qtAfLntWV0SPRj9tYsaJZPhemKOznnJdvzX0h89d22nbKvfIHi00bd+aE7SaSq0f0qSEEJyNJgfy
aJ7w0sKr8ofk3jkx0mZXr1+AgkFgT8jWVHXxaDi9TiRFZGwI3RbfleTDTDzxaWdkOBDf1bTxuEOX
z58YkwlBQox3thP1TTW7ba+E438kOOphp2EEIBkFNjeteJVQ6oGtSMQGQnl9cTuOFTMJLucgSmk7
XybiR0Jh2t/KfFj3s3gG4S2ZfqUKN6j2KVOiGuNA2fQbebWXD61V3PvEp5VEJNJStxZF7/4p4PBh
0QV2xJfLze6U6CCUlxtFOqQbYj83cl0Rdg1XDGeqNq1UO0TzPrwaph4u9yiZjKSLkd9vue8ApThl
YtxIJiKpUxBr0yoIwO9MUV59hD3+ysByndcYVklStsHGAGtOotMYoukyV6awyk+LwugwRcLdKrka
kPs9IyQMxAbHSqkfZMRGJHM2Jv9JVUzyWLRvkQ72j1ZGuRJeEBwk+kE+l5gVaamGnt0N1O/r2Kyb
+fJio42bBY4TErk1vybeRElincms6p4b2ks9cL+3JBjgI4snyaW1tLzYIwTsd1bsQt+GGH2yumRj
DajDkJwbux5D50FFivVK+hKTdL6dSRLkG8O85ZHyAjyFpQ1XbchFeX3yJ1e5szLn9qRwAJdXFmUF
t8wm5xAqtzV2ke+TicWrUaLkqo9ufS/cSlkZlQVpMbBYi01KtVJVVFOcmeKJW9er0xflJ10PbVt3
9IIUJrLrfl7yteG410KveinsRtkQdaZu4Pi+yPVCPzn5fd5rLD041TXkdWsc+NKqJvjmi/oxcnv9
dwuvhvPQDldlbG4UffR/emCDmkRvP/kIfQwudv7QqxyA87UgCW2XXruBaMrXketpkJo6JqI7ZkzU
YCmqBEVQbo5OGZJ5EzmvjNG39IjEsWU2sNM6qr206pTHCikTai4jOiu4Ny4KmYK7xAjzrYvQaE/h
c+kKMX45pm1ukrgGywQK8sRxlqwijVt2jof8A385CxWja9+ZetQ+fYO4d9SLjZr0AjeNLsssvyhN
66rlLEAqJrPQABDm16FN/VXSJmN2Z1zqdDiQmLIhOu8YWI3+639uhKFz8ftYbBRlria1tLl6Gb0X
MhrEKbHEl82vOMvZv9/4za3IsqPhlt1eN1gNgrusT4XO34dgov6Y7OTA0iL5kXqspEOFi1oYhFsy
IVoElG17DXq1RZPKVjg/J7fkc0CvCAREr7hpCcve+KjnP22AJRI8aFnXUvH5EzEItQgEnuIkR8+q
kS+TE2Esbzeaod5ULwLpbbjTQ2q9g/DptoEOGMktCYW1YDx9MSm8u17iBKuyBGqNK2JF4flstLW/
cRGxHD2iRaFFEncqhQxE/rg3Oqe0ECzIBVzYCcNMzlUFTXGcvSk6IwouCZCTo8548oxUXGTLgW/c
2xKu576gSklREIvimBngPrEGTTQy+/+ojOocqYltFt3aYOAHRrb+YTZAg2ZZu9Wanw3R8G9h4fxq
LY0pfEbOkfQrahluilKjW5cky6tFl30f0OESudDEW86b9mrOViTFgYI/et4mTp3pKHKUffI0atxx
Ola2NiF36V7gE4zPSL6jlWLV6RPFL9AmFzQ/XKfgS7feDeO1D/T4E/lWfHDGkAyGuWTmaYaRyWdJ
fNghpwLBxOmLo/1zccAxgbsYznRSQuzNVY8K38C0QKdQST49pbj1Rdxe6wKndq+qvzuh9Y+YKhkJ
B/SnudigALdjmrLz1iS3sFHtl97FPDghx27GbzCb+Z0NjTgzAyaLqLOVo2ycInFC5opK4OTE4ISs
pKBxGeTezvSyaSk93UYvECBAy5KrVm0s3eNyiw811zgsQkW6a+j9y5b1BhlnESU2l7VnT/Q0o+l4
5x7qXS0ufklDYN1U/mGo0H7r8wjQj75qtyLK3q+gppXuk8xhDnXGRqGTFOtc9OExIC4D2AFbuW43
h8aatjgrjVc1JOzM9F9IenBH9B4O3dOsisM5h0G2d5KoOQU1DJ9SH0knUutgV/e+2KUqQT+RnQYP
fRO651RgIYn9IvkOqstPFO07wQ0dt0ww+F495HevJzZ2+YHqcECa5TmsW2BYxhhcY9BkyN0adDJz
ByHKmOkl4XQCESBQUbQfwVAf4Nfkv3O7+NcGct5D5Cmzxjr1VhJFYVaw71PXjjeeqiI3SbmtXLvK
3ttZsNb0bLo282S/mh803yjOVYSl33SztQv1ci9rjskJ+53ekeoud2UIUuAiMLKQEMms3KwzkaCM
tjPQNifLRX5TRmTCrp13qZW1k9bDZJDPRW1FIDl64Vc9C5tzaaKk7ckpGB7VUXUIN/2Sh0dhkaew
cjszO9cs1ymAV9JjRa4pQ0lH8KUTNvqE3Je+1ATfXj74gpS6ukBHQdEPvyMaNkZNOqGD6mRZpnQc
NKflVDXixsAXi0/IISvmb5fF8odq5Ztae3QiJqt2j3BZ9j4qYfZnYTc4TmYHN32071DAnYuyHRTf
A9qvBS8xxzEK/Ia+3xiGL9jb8/00d0/kTxlgi3sSKxfHcLt7ENaPja+RYlNP2SHHi/cwxGQSqbgY
P8YseguDXLkRxIruPUs+9Fr1ngkPwhIcwqtPqSO/LC0mHKEo0NqZ7j6gqj+V9GEXW5jsCJXMuzd2
jNPL9R0Cp9y4f8fGda65U74tgWylFiPYK/KzvBhiJj7pSZx80XbCL0hS1JGy4C6PlEJLra2hJ+Ny
DkvdGEgfQtgtnVhvdIsslaeDHxISv+TCFYpx0xVWar4gskvow050abuT52+HKnAV6ZazdpV23AxN
Qy+lGrLZwVl8NYSapXrgbpZvy5GiUA8v9Ix5T7nhpv07GlqRI4FdFlQFOtfFOVWRCLtVEZCtiorw
cSc8yLQLN9Oz7QD89cgyJXybn++meq3nivNeICXeWl3DBU1Xlp+1jITXLArF3uJiwQeb7nwrHq7Y
/shCqHtKQWE+2EZv/vZbiIKhHv0ck6Zmqqw4c5y3vlneNb3qNegj7S6dF7gK6CQms+C0IJ4qShRk
zCwrcp1uvJRlmoO9E70oXvGOtpeCmQPZ09a7EgXekxIMrwp2xe+43v+9UeZnrG4r0kWcX+hWQTBF
DKkrlmUR65+fypB9z/vc+CAnPGe8NjbPYCbKLSDB9pz5yiFLsU8FcQ2XOFGA4/NXXwGQ/tkK5ufE
/NN/vw7c3YGb5WvEymvnY857KISPmrTsw1c7Y0xihLX6mWMZDLE4/0wdDUrxIMTKr8+Wj0x6hULr
EqVKt7NIijgMnk7RV1JzOqJqDqwurEPIXOqh95mE2r1nfiNinpozan+xCv8qq5GwiQJ5M2tl/95X
2Ychm496Pxynsc02cpecVpA1RbmmOzk81QYjYb8coh/CStbNHKaqKMXHvGO4SXFtZmxF6TMWra3C
PuhIx1/qvE2xxVIqgb5A6KHp33SFJkhYI+EO40fUoNZnmSOtRrpQPYGHKnYJVU0RvJRa+9rOdszJ
NhSwF1l4l+oiqTOSiqPaH+9dm4u1I5W91P2LL+GPUD78ofg2ISfInBZxWpnDPmClF54tA495N7Ne
lMEkXxDiGAhut3xcnGtdAOJ49okyFfCuBTQ4uSd94SwDr0mpnNscJRPZxvVr17nxRQOE95SDKngI
UlAPps5cIgh/+wzH70Ys4rVUJaNU2uhurXwaBj5u5jfN2fDzl8QUDFa9Ul05czhapmmvaptUL04b
lccuG/0NLZ1b2XcFxTu390pk+tmdx7Ry1+hq4oMscy3dcViH8GfMPrmo1ilrstzbjjHJJw15uqu/
P4jpSzIrTT6GqetvSt3bh9rO3Y00N5PTNK4D+hxnrTsWPggJq6cMcFpXucjhOXG94FqnJzoVxRmn
bfqCdow8YNMQO7mbuG19diy8CJOdXSvWB5hm/ekM6SpfB3O2twG4bWtn1FNWApbAqC4RfJB007lh
dLTG9kjhZp+1RkUNlyJblMpy+ZA4lX2WW3z9hMhlqbpVfJ903KkzQPd19X9vqpw2Kxs5x9D50IJT
HZcYd7RtKHzlZQxr3l3ik4me409su589mQdvThs8jU44faI5J6EwatInDQj1Lum06ELKQIdcpOy2
w9ytSI1UOzsFIItu3p3Fy6uxbGE8zYcPnex1EyfKXR45yOYhYPvM3xRbX/JSRMoNUs8Ndq2GPqaT
9OcB+8gqYPbEOqZ5tkXkH+u+dbexaI0vI3/qBZ9dYyifsZce5cBePthEl687PfP2ctez0uBedcmx
mo0nQZY/wetVn2ov2EqBA5gV9anwlI38NhXVT3dVCjMETzL0JzF+GENY7cu+Z85ls+LI6lq9ZkJj
Uk3gHPoEytoMXO6HEjC9VnphHLTEs7YgAL4MJex+R+MeQy2neaulTwKp7Kc+MM2C36Yd9W5Stm6+
mEzNuX8Ve/a9CYajlHTIB1XJ+3VaBGLfVMbhzwxzQuZCVJBxrOpgvoIO3jXuVH0LktJ/smzC3qy2
sT5CUX6NEKd+gTRZMUkYvwZ6BFutau9cyIylaWwZNohy3QDDPNBy6jQLveIENgO8PhVnkT9mfCmX
MaIrIAUA/+xSQPmHpNXHdeURoxp2WY8Gd1Bec7+/ukO4UoYwepGe03kPwXn04ibZcbm3ZfDEOjqV
x1xUHuHjuHQruJE0+m1tVdALI20BRbtLxOYZl+Qv6a+3YrDkHQghFarmFoBxsBVSPuEQf4f7K1kn
xih28rXygS/j2FdRcbMqmopQnejMqu7wUFva0aTZiLCNvXgGYNW1XcHvBf8dx+Wtmq/ipAuOt7Ds
HwptcggbyKJd7trGgfvpjwVzJTVoVUuDqwlaZzPEy7uWv3t0pmYuxCIKnKq/LtfUIDG0B0/TcF46
Xk3Fxa8JdERjHvfWDZoI8RygcEy5v3lfnRne/6p70B3DThwALyIamomkYu5SwR5T9IBuFW36W4xS
B0MyYSqNCrjBsYmKrFgZ6oGRfTLgo4nJ7QqRxAGDZnk1Cta3fG0RXO2qh3VJUoQMkBAhKGgdmOam
poRdyZOD1gINSx3CstxlGqkfC0K3NPSv24g1GZ1r4gGCmD8m4Z78AJBDX7c1WjjPrfc4ZaItwL6C
pAbM5UJVBZlg2gftYOePU7qfCPaUQjlGeOGJAhrXQW52D0rUD9u/W2Md9Q8B/LPtiDnB8wuImnO3
kQCCG+ok9Rwl+Ui3tJwwdVouqs15Jg3dY2Wbbf5AZd7daMl1aMJKgmkdoea7Em/zPnP8eBunUCdL
tU2/AuAG3swCAeNPbLXbOU9TStZO5YJ/qKf6ucNxfXZZda7NbgQiZEHFTANWdQGokcZVPpLe+GHl
LIatFMAab7GYuSFJ700cKtEqE71/6DMvOGe61hzHeUsxuaMEMcJOuSt/IF8ydk1zZAUVnvt56+9P
57bm8j9YXtdObxBgPfoEQf3oGwNApCikbqWpt7YEX0WEwdZfUa+2BwvvBQHgObPgvPBW0gllEqWk
iil4Qs/eP/9pbA6MnD3pc2tv/3EL5SmleNKruPklgpJ1DNYWs8PkMtTYXcIUwZDil+YOXuGzvCDj
wbUeVQh1dVju5Fkv+jw4ah4RhF2X9wcjJuxA5vQmnfrs0a7CptDQ++iD+reECZjtg5V000/NMwkv
b5o/vddmzN/jfqzv+dxP6xievFsNKXUWXwioInMMnCtpsrCdDejyfeq2aC8QS0Ps6leCfu1ViqXp
BFBWQJYlznHa260KjHxu2XVGl7zqbvvWTHb6I5zcH31vj1ika3yEc6s77apdyzxsveTAyifVLNtq
tdZfyT7JHjz60Zz2qbiSVHsmRDz9FaTDmTM8/VX7zTnmS1ucamhcN5UTmgvGo6zKt05pswcE19Fb
Cch2ft9DMbwRO5wiFAme/lj5AxVejv/IFFff2EwHT1FBCqDucYNoRjqTobDSreXFzofWIGKa+8QJ
pxoLtfRMNnTxrID/gYjHjD2LE8zSASqs7BqLIAOx1wEemH+zGtGidpmDKZ4Y3oyR1XMcPdFlxV2l
AlSfe8Z+QoHM2iy6Bm42p8tqR40AwkdO95cBkgis45wKaq7nizIUJ7dnkSEvLAIeJRBgJn3yyg4p
KeUM7vWjPXP10KOW+wj8xubZbz39PdSFfSX/rlk1s2IsxeC7qSDye2YMdhY1w3NuDb/lqnNeYqaN
M7yioen2IxMacJU64uv5zhsqbXSeagTGjFu0jSWGbE/mefUYkrEi72Fyz+b+1eqTfnX8TgFLO0Ky
sOg0xm78fc5K++0mhISgLcOwZDwQb+zeQGjg2oJZurE8lo1uo4qb0TNvDgcr/WHjcqr0+jsRnM3y
giEtBcU7g+f//QJYaQy0B/P4rxcp2o7k1eb//r/89wvk+6iNNLg2bjjny0eXnk7xqoST8jmYOqAD
LZzl3ur0bLaoPefnI1tLtqkBWhgnn/nextryeidiOlMDzNgzFG7WAx7B7ehoIPSnZC+PSCGm+s+N
L2fg0iN7o3Sc68Qht+n744WcVIW2KWKJS+xU+GBHWzubQrDs9t3kQmNWfu2K1XUrQOJkYM5HwaQy
MbOIEbDLIb3HCQKwap5vDHp1CzPHIBEPDIlhdAAHA39Z3BHMNO6zIv2zmybeuK+a5tsofGdFmJpA
o+IGa+gm3afqeu+iDYdfppGvS59W6SplqBOXLKbEOHwZrWKc69miP1rcJEstJ/MYfjrVMLrQzEq9
9061rkVp4fBvnXc1ibxXr9HqHTJD2iScjPdYMDmNoaqvB5yxpxKSxrps3ezJ8qx+lw1OfAkRKp5D
vyY403ethzaOL1VGiI48nMuKz96ZvjTsSb7XXOSSYKn5HJvz2SFJUMVfbRVm82a0AxkoEZQrquD6
1kwUWXKkZJQGvFNvCs7oDeNtO88iXWcVlCSCTqZWbDtCvSEq8T+KvZZyXxDBitQ+RcufhG9yi1I/
+LNFxc3qH9d8RfWuTMh4QyS+kyx0JzJrG92sf+odElyct9nbRPTjNBZfap/jNkdx3V1VsFJKvsXm
jFOJYSQ0owuQC/dBPtSeu5HrB9fo83uqTadgyJpVPdCdk/cXTLoKNZH7HUsKBjz5U5tiQSFKwm6m
a+nFxnKsTLRR4VWY7wL89KhwmFAgkSDrpsndHDp3HUdt8Q0r0oJTwVovVoC11JfAiM0dOJV16gY5
HPDZK2kO/CUJ2ZFrj3J2l5aYOaVYuLE99Sh3cQDDH20JHE+H4rkRcfqDbEyCGFlwbMaZ/N6BKDn5
llMtF0LbLsRpao0/u5ZTIq+aEVlCVb4pURw/qhZvWBlJi0pyls4E/AG4GkIbQWx+FTMBasoV/4SB
H8vsfOXOa2aksSWWXxB6+g+X8d3iDvfL6TPHxcqc65GYWg3g+5ihlWLtVJDbt0LFSl5sNlnHgiLr
+F+Encl2nUrWrd/l9hkDCCCgcTu7LlXLstxhOO1zqOuap78fsZ3Hv+X/+jSSZCOlU9raBCvWmvOb
0azXO32kW3v7oXzEJslIZ1Qt4jpBGOfo15dpQYNRK0iNL8PoSx4geNDiOfxxVnhXnkL9o2lSPWSB
39/bXmwcMNDlxzY3adQufTELBUFcaeFDYpYavYL5s7c4XVW9XZBZtOZOQyyMV0D0cvtn24L90Ufk
EVwmhPQMonBcXXc+BJjBjnMNFsTmJExxTsKM4BInNF/VmYsI5W6Gi0PtYtgvbWXzw6aIloUROi9p
y/YeAum0MZaXbKbzM54ZAAtF55DvHCKJbLOr+p/KGLdWkRiteU+wt19DUgvivY4oZMh78bnqpoeb
y2XheViLw4U+fLofPOYD5dCyP3cZ+QTGeJ7tzl8PMO/es8WDToKXfR8PtfFQYxdfeWFpvKcR26JI
53Nz2574zA7fBprDSouvyZKmZBU1z6LIp39JmhIfQ7M9EzOMRUSe0BlXmB/jtYaQrkhYTsWpDMVD
HE4wr7GL4AfrsBpUIr4vZsSvEooMPFa7OfwUN4vCbhAiECshgj7e1rK7U/xadRgW1A3RqJiLO5If
68GyV+SMa7sYL+QJzMhToY0zH6doe2OchPiNj10pWPEqd54fyPYc9iHy+o2iKP58qR5p1P3Fv8TC
Gc5HO4xnmY7wdNOwpGXxn98it0KrGTPfOmnuNBzBXlvnlFQfFb1IeHKxzipkWkqJPWuMZVxc8LeX
ehRpp2AqMeZDLI7b5lVJunmBkbR5zT6ZjdZcY0Xz6Ka13cefpYUCuW4t39i5obuj81c9iaR4cGWm
P5qizp7B7x61ZExejKo4aaZnHQTe7TvdcV2CZcLhVcfZyVrgD9+8wUOEieOYDiftAtOdYZPE/rkg
j4bgjW7EQhNGmyFvjGexnI0axlqkty5iG+dTuVg+Wr06NWmZvzc5TcOmQli8JFQjnveOXo6TtiXF
uVsOvu6/Tb7W4ifAwEEGSvDARiCl105iANQFzaDjVZsODuGb5rUzdqVdxSgW2SprvntKGVyeVZ7H
sABc1Bm2rJMp8LWRl1M078z3AK0yAsoDH1lvTzOcSVMIFmc5KNBd4tflyh7wNztZulXjDDV9Uocg
Wn7hUD4aeTrc/pc/6Xjp4PPPkR5JmY04bYeW50Q7v76Oi2U3IYRo5xs4lBPT75I1QIgON3A2U6un
+1EEw7P0EnD+zZRebMNNPztEyAdAGueR/u4UIJvos9a+ZnmrP9VW8eJ4pfUejFrEeJCGURGU+l5G
47hOlhx3dZh1v9h1tsUT/p9rbGS6ta7kJnVCv051ISZvMnbWMhezOgiltYlETD2Mx8G+DqNh3qk+
bOP0Nh41dzUYmFyjDJ0UII3F7ropcHDsqrFMXhki/KXWmLyWGARJZ/3zYv376mKZ2MZcqeuETtp0
FzCF/o8Uu4kECq7q1qnqs4uyemKr0HaWAYZS3SKdU2o7Wic/XgZJQo5huh5EK8+F5x4GQ+tJNfzv
y6oS+EfJXckz838HO9MqGa+9zdC4ldfZ7v/uXNw2P+A/vrig9H/8aVWyRlPs7JAhm7qmlbF2/fNb
YH1Mm+QpJVlVDMfSIRgY5geTHQg8gg0dvzrBPHibpmCJehaWtckZSCFPSkjPDDDpxKb2yNwdj0MO
HCLW7eeh0r9G8pHRhdzpyaivMX5Zd+Tujv4Oc36MHPCXyScmdXs7Y13dDw4y5SaJwCLrBHOh+v7L
seND04XeF6Q8LzNW5qtqTAAH9k6JN35Rr8Luyy2s3EYFIPGP7VXhAYpWDgwZ//zGON7H0F7PlIIA
UuJ6XRzBpJH++uFwEMF6mZsOJK6J6DSC7AJeegdV/zGY4ugbYBglAuwF02enZYBEi9c74muykdB1
/kOBui8Yu5wsnGjm9uKsiPTpdhb+c019dWwgoP/8Plo732ZsrmfpFdNlNG2guMs+qBvoldR2XlwH
TXcBQfjNCoTEllJIW3JAx6vQkorYeF72hTcfHNJqlkIJr5RgEeZB8B1GAJ32hWbTsp0mpsSsD8rD
0quXPVtng+USabG/KjU26HoV5/toaYGqQ9LgiGNST06cWESECxCOcZp33y9nVUMPNEmieqe+4En6
a7lnklNpIuRkghUcxDLsckHWHOO6wGe7vESp8m7UtJge8womSeXWFx/nykWductZzf27rRTMPizG
k7koWiFsKE/r0DIp8ODorBU92dAweMwltBX6LQmad8rFvUkCGKYLp3+uQtRwZo0pMlh0nn3QtI8F
8qKYYq5c+2J4djzoHnMTIAFcaMwqlj2j0bW+zcYMF+VBXlnpbrKc5BzOorjz8QJvpJd2+z4PTaiJ
jb/tqrS6GS+txRkReumPa/AB5AqBGTs9GoxXgCn/89CG0I59krLU9biGKZGP5BmFGGL3HRbDbbB4
IVIT+hntuvI0MBx6qxAN6hkkoSilSb+g8EPSyzXkNZ88po5K+5aSvwlIDfBop8Epy6pBJ0GR6B8s
PPE5HtwXyK5Wu0WZv7TT0nvdjQgSr6tmoy355l3f+Wd1ppLOsWnOZ7QSgV1Yq5uvCSEsao8i/dSy
tUVtCCNPsWiN3Bu2rmMQAznjRTLNwtiqr85dKS8uDDQAHku/sU/MCx9hoMTreJ7HryFaaEKJ3BaL
YCOepF//TWwWufYtYsKx8R8rZ2g+F4zwNtRl8i4jUOZoagNR2lPzuUmbdKeMMfDQMvb6PFlkk4x7
LxTNvikwY9qtl99pnp68QVmrZC/eSOUbV40H92MqInFNidDZWCKu3lH8YUvt9B0NVmvzk+SmztRB
N0b4Wg6hjFGDk6Mdam7DeKM82qPTBDCcZbYLm8Y4IZTTN2ko2ewH7VudjD4TpLnep8ZEd5TIP5dt
5Neu0+cNVFWdmBTBDlYkG4v10oDNKUG0KbfaNGTZxYTxsgIeMfNeGD6Gc3AzIs0/JV6pAwuFL3yZ
lkPh5xu/0YznaGicjc6icFAmCLOYn6fUdSkPFj/XTbuBPi44uXGT02LsTj8rrCzPaMvFnouuzKof
MaUbGDebcQtOLTymudGtfn5hrDJQCVhf7glRWJEbm9wTN1uvoK6V79EUZxvZle4J38DwZuAbUCkw
fQ1Gw3e9+NFK0pO+KLAmu3Z2dAAJQSBMbWUYZLtsS7u3v/eDZrAMwpjBSevWebMOfWLozCwRbyUD
YSAhFSmhmCbycSAq2U3FF555yPR95ztDnsuCgutM62BaQX1WSNNWcQvSHrKuTjP/tnttyLY6u0LC
jZGDlVwLbcY8MHbOWQrTJL9KOOeBXtPB07a91ZuvxKbuRzOxH5Xzwp8gpCVINQsb0RWDq3BNA63i
bdgIqgJ6uQ5uvAz6T9pJC5lw3W9NI9XfG5YqtJkj9omm291Si/LWk9tuQspQY0J8bsOsvA8rPmAl
y1QaDO0LI5lb4YxEY0W+s371Gmd7872GA4YxGKjFygppArn9dAvBAC3tnoVdTPiuTP8+aGqXfLji
qmqhwDO0s6+bnxpsymas2vZUSvfQslcZe0ArLcpnRVEVNULIyC2e4bfTDrC7eG0ruwGEHug3Xfil
b0zxKqz28+BwixXas1YL7RMpCTvdHOrnoHTnZ6rrbacnwZuHA/xadR5Vu955z86Qrh09da9+WYyQ
EEzuL0lkBtFy86rIm/BcK1WdWyQE2FUGFBahX5Ii4EaYNHcd0IsFpSNxMi7eIJq07WWcRvLukjuG
Td33uMpuJ+irdq3nI/A10wclK4sa506P6/QhzxE5MynEFN35PQKRBVUtnAR5P9vTPvGrPTVwdtBy
9uXSs8Z1Ojs+zUEvxDI5FZe0CckHpKWF4tdcBJL4zy0xfWm46XZ6as+HKufbWDfbVeqZI1HF6VVt
W6fOac+ORqSZEq2pQ+FIeTbc+ULQISkO8wR6qWyqtbJphFAsiYPQ/yrwm5aSe0xqD2ng0NrG/Pw8
Z9PT8mF7L9CBr6vcj560qp13ZeMGF0+f4vMwvZlmxLDVHMVbVWcabB6rvKiXy82O2BTWZS/qe8vQ
CoBXbf2uzgzUB7czdW0w8ebE+heeaf1jPxtsoRxZkS/E761L62+JgHJVpUF9xJ/koplfQi8WehbK
KZxcoi5OTKpHUFgFLt08k5D90/CZMHl4zIEr77uB6RnataNf1uFzyRjlKoZ0ZQr4elcLvdz9zH23
bfvBeBiSttsOo00UgKtNGxsP9GNv+uaDzRynnvyTZQffg4RKN9CNASq9JrfNLK1nGlAx8qVFyl/F
mlhFXQp6019Cb9q+iSCwuAS1L3tPI56+BWlmrgfdnzcaXRlGpcghb6a3rNcvriMNrLXQpJA3tvq5
rGeym/4rSglgl5mueYL+Ir9XhAwAFv3mlsvQBHchBARXB+5F0xfE33u/KO5nIhCYrTT7aRbtoQxs
EIjLz4zaun1qAj6hUh5jv5w3CPYyBLRhdT8u+KlbZ2ecsy+hLz+Zi6N9TLXsdmgwFLEwkfHjPOjY
TC8j4ZSX1Jf5VmsYqGh581CBZBgrkV39NCIAMMV/YASUC2SD74ra8S7eMGz7aLK45QleWUAyjI5f
7KqvDgZKkRDQKjTEXM7/8Sfs9zZsi9sBvGNyUddcMaJB93KErtX8zfdB7Kp11vEs5kItFfOu6MTD
kHnb/++/UUewBCabYBP8vbcmedBbl1oWT5qVT695E3+dksz8upwEdGPWI5/so0JnNMVGmoEH2dNu
SIcpMfxqZ6Ao6K0nTgoTXoRSEiZgZbeOw1I81YP/XvL+3HRcbYcvLA//bif3P6YGC9WsaRIQZwBU
OQi1nQs/Ya1eppnr8WvyhQEZLzBOCm5obOUdQb8YEzLvqrbb+og7g8UHw5ElvqrCsB/J6gxcZKFK
mJY4wtiQASMPVmxjxifL5Q7Z8OfGHyqioulVd4QPKCUTMGhd/Snof1fnoDSZpITzDs3WxLilm87q
7Ochr3JzQ/7033/eehmm+wHG5JkunTShC9eykXfpH7ZeLQp9WoJef0J0icxhwIK71ovY2DHsyA5+
P0BUUmsA3WKMErmLcsJKT9QBWEksq96ICUO1VbefHEPgQhzE+cb9pHC7aATynNtcvqm/qXoXMVDn
xKR6b74dTOAfyMUMcg2DYu99U4EYY11ND/NyYBK9bczUgZLcozyOovui0cat1tcRSF+zuDqx4xCs
xb52plGw3JRxDuTR0nr93DeuQ+52rW9JPADvCzHp04+zv26S1mX/9ozE+4sdNiONGe5wH5VpE1f2
pyhNFq8D/yAgsWNX4Ko39CuJWX/ri369XF6NvFIa6SQNorUeBgBGQwO/GRsQbIT2JtbxQ7Hh9XZ1
WyEropP91PvaU9zIgFZ1EC6poOO1yYli3o9+kROQiCF0oljVaMar9pZqdFmMvE517zwxZCArxhnl
Np6EvXODutq6qa6v7YENmjCG8YJ08TFqYWU7eTUf51DSHQpN0FdV05/YwhAtIMSlZEpzxjLzlaK3
2hgBf8eqKQ+4L+tTvzRsPWcirkdq5Ia7dobYiua2m/klGwgmwbTguOeG6l4m9o4FYr6fnR7qSTd+
QVRs0iTWy7NaJeU749Zq/2+f2t8btDadFNcz0QgL2ini14bBgKF0SFw6FigPmMCMSHwvWiu/S9eS
5Pe23kZLDJLup4ngFq+u98qmGsKsrO0GGoEzB5uePt+ep095iyCovOjHS1WCTYTWrG7mND1w59Vo
SfqEyx8/1R3jYGn+updj9MiO3VyMwYyO+wiT+ZVEjeIrWBO5Sn3HvG80zUX6u7jFi2B6ysYWNnwa
JEdoA/pLEwYvymJHxWKuRFeM97P/QukUb1XfoJBDvc+96Oo7WfWukcFElAmN1zqD0huVfnRrzXpa
jWJaVcqmnWLJQXLURWP2EJCevpt8nMTzYKcHL0ZRqIzC8IyqU5a0fweBWd2T17HubNk9127prBOj
YPe7vOynaLr0mfPl9srP+2cRTp865r0LKr7YWzNJqVZWoo4BILRXwalxbBSHmnpnrb4Ku8VfK55Q
OTBaNpx20dQJeazKMd2HdeAfGj1BJyWc/pJLlJlqYtV5xDwCDiR0Rd1xrTggrphOythfDlBgS3sk
ziWsTIYIGpAW+LQubXkqt+k+ipyZ3sryrDMMxIkGamu6k8gOGZ9RfSI3xJZ1kuxg//zRtOyP66nN
UkotZUv4CpawP/Q5hZPx2JZigEhEwyZnJx9OLlulnTI067JvDsnEoETRJrBMg+PEnmrRdpEeG0ll
qSwYc/OEd5PnWZ8KurRF+kw6w48z4rLwZuaoV22zW8GU8naGrIu7nEyS1YAW66bRbyszPMmuAbW4
1Fs1xvVtNMfaRtVLbJOwuDfJs1lZ2kH3/OCxh7O8MkE7/GeMuW3lZKAjdaxj0OCRKV///D6Z5nKL
FukUkKz9/f/+H5cmoGnoQNJ012TSwtP911s4Lo28aGstuExWxqyWwLZNL5EYQCMf8E9Q6FE1QBNj
Wq65fMAwdhAFsLgP4IO0p8rS/1KvkjFrHoO0ROJf6md171q6c2RLkj/WjuucYgxWq6EHup4Ckc09
4hLMCj2fVXwttStYOwxu3SQuGmqkr4MP09rqZffSY7HYcktpl8jFuG2UYltWZvTeeulOBFP2bfbI
j0FAR99F6+QpEHSrWey0zWSwRtrLTEyNyNR0bEHXbaOoPTkmQQhxW/HN/hhpq7odjEMoqvzOLfWj
QvMxDSQ3IC71tVTiCrgwmajCxzzoDsiJgQ7ajbnSOxc7xm39I2KAdzNlaNhZr7JovqoAyniGMZ/D
NaWw1XaVHVcWNjczPfvMVtLI9p7Q0fZbQ9LHCskXXlhc2kbJbDWSWyBqWLAhlzjvZQcpzD3zZOux
WtAGGTd7mpXoCsiLHET5JHVc1iwvPI8WrfjRICf2/eYHmmLpHpQ36WYG0gYWVhnSRiTTmSAwOosN
c/O0adpbLjq7MbEPKofpdE5MlLKHKWo0GP/jiM8AR8JIeNJEhoucOnMfm4b/5MBiWLXYzsHSLyI1
zczjPVJcd+/mbnCskCU+TNKCnjzQHJlnz3xwx/OAGP/7OBAgqL4hcZ9ig+f+im3lSB1UgD+OvCf4
r9qNs6xmS16YJ8QGeJT9hk5iibRJhMr6naIU2444WnmRfPWaJlmHrWyeamJ1onEut0gYrEMa2u1z
iQZw1Snn4sJiW5B/8ALK9ahr9WOXh94eI8t8NIJZuxN5XW26PiLujUqGKc6q9KLpzl/koeFC780n
TIm0tfXr/5Z37Lr1k4cQp8mRHvZSb56Swe+OPQauHQq4FTMC2hu5u1ddnEAEmO2TCZSG0b+68JRs
kb7YtXVS67DWoL82hjzBJgCjJst3ue6np4a7/BV3WUnAQI4EbmnJ5DY9XmgYSORDe/ez89prurOt
ndrENvJLN9aqu+oMyPFoaFpxjV1QJW2eOnC9lnX8z+uP+K3upfDVmTchjKPodb0PFUTpOs2MAMU7
jzrRKOCZsSc6gTiJTGfhXlTz6pok4MqTxybtktvdrG7pFtXbIdEt1vHlNi9tm9Gs6zknCYPvrCJv
VCdktEmrcc3blbKVnzu/6U7O8qiq8MkGM3UazV9tO41YIVyM2scy0tuVyk9UmYpT2RC2pwVslDMr
PyDnMmznX2Zz3m/PLOoo2/BcRziOUk38uhSD9bGZt9NsY6zwOOU93Uq2vsfCAuhkSPDMMGlf/Uyz
WC2JrVbXR7N0NmU8tcesyOXaa92eIC28oKqholorXpiR1Uq3pdas8rOsWcdk4COycIDKuJE93seT
jHbGMpVufGDF6lqQGdEucekxStm85iw7U5Nnzy5RqU8LebXpyvKNUatznvUlRDJPAKnMrWMdkqxo
z0pzEM4m1ItWO+V1RkrnolgY3b8VNkBNmOsY9z7uWpoLjElgyTrxnT1FsM2TkH4Tl9TBaotyC1Rw
EYL/95r6ljQyAHjP9IyW63oJ5xf8zhUR0oD+Wo5fksQlGC1uk/uuSIlk9Rdh0cClRWbk48JJiix/
0xt72rVBcNFrm7LLiZt7dbCWD1VsZqg6R/2IfTY98upLIiypA938q2/YW7GHIk90THR3VQ7C39pV
rV01qAx/vlFM9zddCJ8N3bAFqZIMLxHb/Prp6KOxT2qsOpfAz621wrXQXv7btgsXczIS+xzD5Db3
6jdJJMwlxrC8QjRkvVl8kCywWKsgKppn19RBqCxnAwEL68IiG8bp62fwtj+u//yOn2dYZEu2FvTj
O5TEUNMuRQKQDZoa/dVueKz/ObNm68c1uo5fS0FI87hoyud2ED+2CXpbvM/WTCTL3BtXl3S1fbyc
2dWLImI6KTOxyH830/aslPlxil9/9rIv82RNIHR1lALYa8fQR9MmMbaqHlMtyDK+WaDB0bg35lrv
+xt76JK3rJ3Ko+/0LDIKdVHAHWGO0xR7gFTiOsu52Be+a14Lk0Q4hirQB/0njeKJ9vtS6yeCsL7a
n3cDYTvbhl7tezclWzIei7tJn8h/Biawtzov2qpn8wwFY5/Sxf7RNCXaJdzWdfLcmRESvCmTpApM
b9pQjveV7c5wxKrPamiFJL3bBvT4MaYXxuZWPwdzRmZAxhxEz6MnVQukBNL4cZASKK4RuArDzAg9
+WTOlv9YTD2oYwTLDsGV29uoisYipdFSN9gmrViQTdqOrDbxVJg6UgbfeeANqLdBUPw4K5ja2Cmy
PtVxd2IEyYGuEZg2mJdxWRFNHk6bsqLTpg7RaH9NWF/OKS7+rQd2dM9PXK18gUqbOo5YXQeXYN3x
KzcFrMU2ioxLizS12PjmOtYyZjYKZG/QIzl4jRYfLK9gMkk4w1aZRWd++40L6GbHcyM/hWNHQqga
exDLilNcH45emcpVEo31MWQwdYLsG95qb5M7BJVd6a6NpCI100brxBBRXw+Z8Q6/U99JM8ZqIbrs
Ze77+ZFtAYa8jvmuEUN3rAh/L43yqmspf/cqYMyl21/TxnhVgm2HzfxatB2S7GXDHsGk2SldKLF9
0/OHsxxHPlQW/cL7/9BXAkgPf4BTY+ZftRlwYmzRrHaNKN+6y+YkIShqM7t0EXzDpi7Smno6zNL8
JIT/lLSF/SrLlC1qltqHKuTNHAN0NvN7HuJnVICZHJMQPTutOMwIWE9x4R/7aWiuEdIMT7bf1JJY
mvITcsH+6Ue/GcH5gYAS1ULwxjw7J2WFiTkvzkGUXw0fKVVnZ6/mUod7Nfl/gHnUj08JC4R6+ckr
to07c2L6AlTDuKhD/M+ZM+yKxNEut99qtp0BiQgHzLvzXsjyLyfzapDqRBhPswnhRtfa4no7DUr/
lDs8AkKYc5tQ5ZOmeDE8vd70SYtBQdHwC/NqEm2pXEGBid7JiR+1Cs+lEqKGGSGGkBViiiiCO7PS
ffqXhdv4rUnCsN1EU+O5Fp0S6+MOC1T3wKDGjE64cslNiIq+XPmTXgDHNNdoU5v72yIm3fsuG/sV
S0b0vbS3QdfJ733IE2ysKmeV2fVISCUsaxsf88Ee40NRiy1Is+axXoaSuiEykP36Q5U2kLWCF94g
eWemcYEpk0jYPkZpe5vn21WVYeCc/YeojdbBAtYrXZy8t22M5mDXmFLCVLKyRlst9EVzTeB16/sH
Kwnxblvc/qBZl6bPJCJgApVXbgLslFclzjNdopHJNIL1q7LlwQK6+vXGrmurY93CAt85Pt3vtogd
3LLYxtXSb/uyBQpPLqDRG59uImIx4xVt/foB6bNhaesG9MWrRO9/RUAMfAeIxnm0eujjy3sZ1DCe
RsI+duqhoA7ul9tbz785b2c93lFkRJ/HIkv3Sas1B/A9zisY1DueQnLjpeOuDe2eVKGJ6AMMQPVF
WtJbdWr4JWBC0K2t12lHAr1qHdZLO5ZsIpREXZuDTtSpgoKw3HwAmBpI1bASdpTRVl9skqEm4gIL
S31ZNFFbxsYn0bnPrTswHRmSKrhWfuUyQVmQGenou4zgF0W4ZaZQ85b/E8QYCo0qB4M11Iz2FZcf
TK3+C52XcY4nSEC64GHoCUAmavqXjvr1xgDQPfGlTLJoO/h2TY7JAoK1EgeoqAjpVHVVv8umEj4E
xpQlW36JkYqqOtymiyBOHaap8s9O6f14iT8EHUVNxkEi4Do0o9ExLASzpmg36hrsrO7YtvJLy1T/
SDyvde9LA5n6NL8AFLLuEefbYKQ4m02GDokN/1G99H1GT7fYUDMc4L8uXVv11s9V3+5xou9vHWVu
uIcutp094PZi2hFZwqIeBcNGzXcEMsitU5JAMy/jHsgj/aqWLdip5aFA2mFGPgEhEkAuE5FfxDDp
F3QC+gVOkAFmm+lkXFcO1Qf+6XEMkgfNFAYyMKT9hgev6sfovF3GccgCdJNZkzb/S4PLUOLXXxo3
BCzrTFRsaZJgYH+sB+NcWBMVanoOmq561W3UGzhtgk/qrLAq7XZNnQUeuFY3/KoEf10V4r2uCYRX
L9EnNOdstqwVHbIfXngWfIAPAR2CmMbe/qetshvb5JSJ6NmcOutOW/gg1nLmUT7QiQC5L+Cl7VN3
LljjZvSpoFJWmLrHrVwQvt5yQLtpuN0dpZp7CicJLJp242s9ud8CsENuEazyMDLex2girsuWIeb7
cHoyyoYwba7rgZbjrIxIo2Za8EqTjqe9x/ZkHJ8pkavHoQmflK4Fq2l87CID9bxP2kZZTp8jqxYr
0US00XPhbm/rwq1oFNELRekhmBlxxcuDYhwGastYW2IP8rtaGsUFG0X3Ka8xXuP4qXXT4fkNUY3e
1+7Gbbl9PgfXrvdOYninqorvfgphp7Ro9kbVJJuMMZuoQ25mPfPHnZH4l5+xY33ey03FGrbyGjx6
fuWJt0InxXLKu35HgwXJTiCGFYKoTV6FqNmW9V8JUHp3erMZuK1vbehUl1+kxN1ZuCNxP0uyiyKe
RdCVsymPnrWofRAayTSoMkAFiSb8j45gsRARShJ7IQTXzpch8kq4wIgcmTF3sd5db/XBGLGD0Kfe
WGeibx9mcIIH05fewcxL9x5QmLG+DaL//EgVvzkOHE9aQupgExy6ux+fqC6SSjzpfPTbzB2/zUCo
QPPhpTY4s8KBv7czQLwIxCfXcJPXPEwFPfGBiqCOSMBWC/BQGPalZPfjTovdJOesbJgGqbPbteWr
ubr26/cxlHZXvUb8TZY3/c0dGpfkvyZNf//nX9X6rXiQWAHYZLDng8RjfNTrhnpvOQV0mzOiVnnM
5LRzzSVCK2t05E6stj074YNqBWSI/MrEFS92rA8XvRi1u852YbN4gAmSzrunsvbuE8xRp27onis6
j7dLUVA8UBdwM8Z9fp0sOhtmUNNz6LUBJTOt6xzXnm+glqah4FxgNw6XaoBQDXJZZ6goH9zKvRss
f/qs8S5T6ed/T26L8C6PXv78hqhUml+WPWmbzEhtTCc2/f2Pyx5tFwwBkzWeS7IhmAQBcVVtYF+O
RwS92lvtuV+acfiiNjqtGx9oID1NMAUfY7s2TrL0/lb9XEH2+HHEnZpYXnAtlzCun4csj3OW0xbE
viOdCpKNQMY5MXuqh4Z57D8yP5fUnj39K7lS14DBz2c6gPZxrErzlc9lL17V6SHI62IVe0V4gacH
g2OxqgfddIyaSJxVdeqX8BqtIJpPgy1JdSOtmoCgZzPT47dMjsM2wuv757fTtT62/yVyb89kKCwd
2v8fJ3i+X/OwF4Z2uk2XrVb3GSUb2TZPClKfl5XHiMVnADbFA4/ZFGhiLSBeWYyxJrjcm2Z2yx2e
xPKZsZ52HyYFiV9T+RwvB1AFLOjOm4bO9FKK5FTUtUVyCPx+YjA72G7L1MAnIiE1CFYOtA7RnTTb
lbWs1Xy/P4/6W5JHAWq18aT8z3Vv25vovdQ05oSlN36OwuaJ+DP/0W7i732FvojHgU3LffQv8EKd
21m9nGGyLA92AkFvYCm8jZZrW+Pva0njkPvWDA06r7e+4X3yvDFFXATq3wJVcceQEXSIH6DoR8Ym
BQkJSewWbzJvnS0EkHqfLS8rCymZY5D5gdU3X0nfndDVA6Gqc0I3gzR4Xl6p8Qh/kuAOUoWzxUsD
W26RZuWd4Z5vi+uf/9CGWPpDv944jmHqhsvW2RRSOkv38X8o/9F7uQPI+/DMNxVHFsL5qQcVrMuE
pG7RNTt3MRQzl6s9nCzxnL9ZkY/wtp/emqH9ViLLzgR5d6op2wRJtvVSsjI0l+f9NND5VpurytRD
ePnmEluy6IUs4p40OrwblYXm2MY963P2QlFVnGUfP5W6/5wuN6A6QLwLr37NaOHHXqE1i72HTRFk
WkwbALUeMykONHjIBl4yQ9iCIOxLp2YtJtCSpQfdwANLXIeWuVI3eueaJB3NDc/ROcHbU34F25ie
6qL3UUBYCHYC8zilRDJWo2UcbzWkng/Ro0K0Mcl/EP4w7PPR/g+QUX8bua2/vql3I+GMVwwtxOkh
/O0s8dA5sFLHyP+e6mXIvgT7Sklq0SMo4Jt5pTCc0+0RhCuIeUsu2PMWDDZmgfnUFpj0EFYFu0QD
Yp+np3RJvQpRqq1JE7gr2qJ/kaEHpcjUIfuXwn8rSh52C9Sw1okVCEwcs+Y0R0xx8/zkewXjhn8S
K3yya9ae7ZxRslA7iHKvFWJvtAHCVr0EYjjdEZ2mfZozD1ZESGcXK3nwZmh6vA869K9+24VPsVd+
LeZxp3Rs7KDqTUvvbSLn4hPdHGBbg0PdtUjWNM/nQ7RUU3nt4oZYpixBXtLK8q23eRkpz7Fv/4tz
7HeLh4fpyhOexBRsSAqFXz/rZha5wHZq+1yPXvpCEhGStRL3eWxUVyAC5pex5Tczuip5LvCp4r1h
wXWbCOPR6MofklGkbf2OgON3pKT5A2hGUUKZ+znuaRINKYKehpvBKk5qm8i2EQ4Z3lZQfv1AaBTe
3jwJXjTGud/USdG+9HjDnwLmIST4GfGDMEObXXVtHlSvUzjdZ3bq9f6moJ/Qwv95JXB+W/I9w7SE
57AI8N/OxyWfmgCLQi21c2F4h//H3Zlst61tWfZXYtw+HDiokSPeaxCsRVKkKKrqYFiWjLqu8fU5
Id+MsGSnnC9HdDIb19cyRR4COOXee82V5vVD2qGL4Mws+0vRUbH34+e0StCWNzJ1mJ7V7YymvqsT
v0GCEQAlfJvOSApfYSGj/vixnF59+1FYK0F1xpMayKD/SEEfZSiou76Z1o+pyFsnWR6FWnnvdqm0
kkJqR72uC9YCgz9tLVmpQczDyua2CN0fwUdL99qjdoTyDOrW0D33FbYuxq5J+pBkcUOJkake8NTR
kVjo8FUg6LfwY05SS1YbnrT0NVaKBWZP7mvEG/3cxVBrENEylc5vVZ1WmRu7woJh+lZUrdZ0i9FP
ypWdVT+ewL9/6/+H98pW+i27Xv3zP/j5W5YPGPX59Ycf/3mbQTRM/mN6z3/+zvt3/HMffEOvl32v
P/2t1Wt2+AoI4+MvvftkWv/7282/1l/f/bBI8eMYTs1rOdy8Vk1cv30LrmP6zf/TF//t9e1Tbof8
9R9/fcuatJ4+jSxC+tffL03FBopgTfr3nz//7xenC/jHX+fm5euvv//6tar/8ZdqfbE0w1InUzQT
vauOaKt7nV5RxBc8Li2UbHRr3TYNXkmzsvZ5SfmCnZosbNlUAVeqU9EdSLnpJesLP6r0POYHCuos
U//rf32vd8/vv57nv+Esf8wCIC7/+Ov9iDKn9VSozLeKZkBXQYD5frrREimRB6nBgaZo12FksZS6
p59uxd9N/twEV/HT6v2jCUrUTFNotqZxFnjfBMd/SVVKUjpWBvx7LjIJ3HGJlO1UV4mg3lYLcS7+
vM33Gae3NhUaxObGEhp6OeV9mw044DKuiP+EQbsMSIEhA0KpHixYCReJcvy8td9cITUXAltdRGhs
7afXf9qfcPRONOxerVlPos+dyHD5fWUme+oA/3Bdv28J2JpOlhUj7Olx/tRS0QXjYAeuNRuL/Vhf
VUG09GoqY3HQ/vySfnMDVUs3qC0E5Kdp+nS4+6mhkVLSLPfpF1qRnlPVfI41BYhxtIlKeZ0W7R+U
je9z6TwvTaf32WQf0Y5rqvXhDo741haNrJizTjkJrV9ikganwqYWQKY6G/Pl4Orz63ufsJ4aRCkp
wK6zyHKZ8ocOMgQxmfOQybphQXfheVCCGvyxG/56WcS5GPqypcmUg73F13+6i3lG/ZKYcjq2eWHj
NDMS0IaBUe5sYg5xfcGv6/PL+uWxadAcmDiYNSjGNT/2e5lZEggR+HRhtWjKTyWgwzDoHBNnNiEZ
f+gkv0weGkE8bh6SCAwf+eF9J6mUuiq6wdRnvYzvHnGZunL/sORP8+z72WNqwyTiy+WQhfjY4y1f
yYKIvdLM6Lw5R7RdIWxsbwPpPh7zm6QDYJJBnG9hlI2pPotCEi3i1sfKG9PP61jLTs3QzokZUquG
CDt++PyG/zIgp69nUYvGqZ4J3PwwICVccanA5BZ4pTUXjT4ryBwwq60JrC4+b+o3z9YQ6H6pBRIG
C8mHebSOYLRnposcuZXmOe4ZzEnA4LKbgDL0HP3q58397uESvFEFf/CQrQ8jBFBry3C1uDLiq1XM
xK20f+g/v948xh7nd0EB+VTN96EJ7OAiBVsjAhCKuEYbtAuD5jaNh41dyX+4mg+prGnAT23xh0bF
IAWDH9oq4pKgbo0ZlSINw1LS49fExHxcClSC/RF14m3bX9pp1+cr6asx+RB8fj/F+9Dfj29AyEJX
dEMh8vcWGvxpMsgUO4iVXEwM3PJurJRvHIrgbxWR2OhJ+CpwVhi98syi+JQb2MGlUENvPv8Ov85H
HCsIlmgWuBPTfitp+vkraEKLqp4bTrgvY8lXOGVYF7+SDxF+CQQQQOYozd3njf461bJbt6caaxuw
hPnxKZeBrhCyQAFFYdLF9KTvwnIPLTGu2eft/Do+TM5LtmCEcEBQPi5Zmm/rblMzFLXsZYA7iCqa
QP4Drp+4ROV/GIy/e5ps26hpAX+lApH50J+E30QxFB0DC48pbKJrz6PA+JjkWDhrqxD8m7LK5fCh
FdoDyIs9EdL1v3693FFOI1MZ+y9LmCFFTV/2CcqyIl7ofvGsUBoxsxqZsLtm3BP+zeaft/ib8Uqn
IXxpyuhQhPlhU2AKgNiGYNF0BZVIuZ1eg/X9KjfdtzBH3P55Y7+7w9YE52FfYOpkXT9MrekYehrO
zCZVpMtBvdKs0ZgFpXpWXMxV0ehpol/UwJ8RHF9iX7n9vPnf9FoLcovGqddguHzcIKSFEg1Mf/Ra
/zk3SsTl1B/Zf5gAf9uILlQFPigT1MfxqCJWExHL+KwS2rwoiO7okMTL/4tWGPQsGzZxNFv98Ngk
0VHBJLs8Nvs4WFd68gpb9fO79ZvpFR0whxmipyYidPHhYYViJHQssYEzRbRTGqPjLOqvWuOrhBui
gcm3aBDNquXSRgr9edu/Tmo0rSHzB7ijTSSn97uQzGefWqeBNasHZVUS2MjHlwbrWL94yWGeNP33
z9v7dUdCe5TnIxNmmqE24n17GFThERRSWxKxsUKQMG9VF3+M50pKCfMOC3C3y8Isbj5v9TfDgSmb
gyCQE040rMnvm82E2iFUbWERyBC2w+5OwZu+8QwqjKyliXlj6WbPhI8IPEdXoxf9YcL7tavSPPOq
auMuCH/kw3znNrE3SBxLQI9eanhw6BN9/H4+v8jf3VrmcEMIUkcqB6r312jkqUfKm16kl9tO8eYW
etAhfFH6kNJ7rF5Boivjnwbhb/oP7U2HHe6sanzcV8VNZxI6y8xZnlp7FWyygdFwHDll2B3cYJyN
JN4+v8zfjBbb4F6yABugstgPvL9OmDngO6ZNbU06jpwq1ez1pexs8D3xApjsNSgcBzt1LBzbP8zh
00D8r1j6tAuxTWIOTKxcLwyZDwO1wEyBLAKsxiDRj0lQqFQPUSX2+QX+thEQWODuVOIXH5diw0vc
ppxOV0FSYPs0JsgJqsPnbfzaITltK2LKpyoMe/nDeEg8u2dxZgEOtMCgUDNUh5noMB12GzX4l7cw
U1t0EZDLwtLVaWH8ed8kVQJeFzet7fJ6lhpFdUKwUZy8Ogi9P9y7X7cxXNHkB6awrNMlP1yXHXqp
KrySqnk9OJEPv5E9GyK9DczYbb4bzdj/YdC9dfCPXeLnFj+EnOt+yt5lOYFLg+rAiHmvmFU5REAP
folDeLxmvzzGi7ShhFQyzOCrBGZ6jV68Y7PcRo6p9+oGCUG9H7FJYE9NJreFTnLbFa349vlj/93Y
IQMkppp7ombi43Yy8zy9tKaqMjvwXizMtalmwXHMt78FdrAVoL6xXYKabXj5ESzN/efNU/T2YQBN
ITNSajwgIGQsOB/vlow2Kx3k26Ftqxij59i0MOVO2I82myQKJO/7kOk+LvdeGbnNo8x2215Rr6hr
V7gQJOJaCC+zLIctutCOrI0pC6ZF2dL3sVAR7i/jStZ1qsAbU7Ivg4B5l899YDAh4ha/0WyJ0p2+
t/oFz7QzAgeuOC5R51Cv2ipF84nTLRkt8uFG/VQPYTwMuFsPifxoxo0W93MzhhJxJwTVroe2Syg7
2QBI0JPiQfGrAjs0E2q7lq3iuixrwIXU41mGk5fC7vHqy+NRULmWxlGeLjgaJpm6DDQsil8Lsx4o
Y+9tERfLEg6g2uLBSNUlrDNqIjFfAjokhpZyfS/Kl2Vbk1xaIwIUAbGKRLFBj0DqplIJzH2HDrrM
GnscHSubRNF9lOXNI1mXXKPgswvNE6V/kQ31MAxERwcoSRxdI48Z1ecasSDpvZYS5G6G0bwG7z3s
W5uyAz8xRDijekUTz20nt6PnSIauxMWsLqoqeGmJOPUH6mh95cqUPaBAMDWALsxDjk7sLdx+LBSk
xp4NZLltTcRqs0x1++ZsVnWur7whRg/qoFtIQ9fp1UqBuTxKWi1wLDON8drNCE0aTgrrZNgpVC2L
jWpIQXzXqTq+tEvwVWosZmHhY4Uzk6K80u+VmEgS9DYy9Pm5aJrIHg/pOPpQHc1cM80nWBZAceZj
o4QkC3vhViOiPQ68BdIJgRLrWU7UHoSAYkjG3Kr1HCxynrlm8w0NrlveNm2ZN9W8rm06BNWDiR4f
UFIasTbTh8hLrki6VuoV4Do9AzQcoDpooybxDpQYqNW+SbnHGwxTKZnGTsYCF8adyjL7rsipOz9a
bTO4VLUUknKN2YRsrQot7KtFXWFCsdJDl/LPwlOh3slyEUlHz3PLIt7kVp91Xwe+SLVHb9t6EICI
Bq2HZCTbLasm6CNZAtHyqmahHVWzVi/r8TtsrRxROGI3m9y7rc7JZ9vZK3H4wH1oFRztnuV0RGUE
JVvk1M00sWn0r1KTjP68LwPcIlpdg1I10EMxgadcuj4MDZrKm0breEJYtlxZJEMF+rK67nPMo8SQ
jc7oe5o+V9WMPHmtBuMCAY6QHTQRUoDUqZMAic1yWS8T/BAL3W+GhRYbtgegKqmJfcxqKQF0K1Va
WnibLtUtwCy4UxJ5ascC1ACCsOFsFOTqbO1KrtQOnkqLl0ThOwmLUguWuuoypsOkSar8vijIeJ0a
Oymtp7ityghcrVUb5oaC/tLYuUYj7LlK2l9cVWmUtFAYQwNRK7M2LhSD2TXB0vA7HfGmxBntLi+t
/uwGll9tGj2qg6PmSgr0EoH8Dr6V70clBcJmbPjU4YhkmE7hfpCKkXozXba+s7cdqAkuLcUsUd8a
lRDfpVYpeuZEgni6Y+JYwamdcuFAAwKfmcS29USV/VulY/RKIcVtN35T1bFExRRs1xfFlprWpCDM
0rtTGwdKdk+gMMOG26sNO7gVsDSMbJ+5oaFA5jfRsL4aYUQOdUE5cADB2tLc7qb1VOpIw2oQwcm3
DIyvuGwq3ujFlUCRYsiSumL4Se11EpuJu61KeFyUYSC7JN4fSnbd/ohY/Xen2v4fSqLhQUki7NNE
2hVZwzb7OfP2n2/6kU0jZ0ZEgGQadT9gVY2JNvF3Nk3+wnBViVgS54MAOCWH/86maeoXZQpTk35D
6y/e0JF/Z9O0H5/Ha1ShTUF67V/JpglK3N5vDxQScgZHF5soFPXK1setYt3mlpawLDpqYr2qhmnv
krI6NIOcXxrl1IZj8TImiLxsG8YN9tsklYaTZ0Xyqot9zsm4PVcxDNeaWm9ZophSLqo9onrJCXs1
XwZpAAutHJ8TzYjvTG0XQpvGVDDeYH7WKRwl4A0ifDGe8ATa492D/09VZEvPIDa0pMDDAdXAatkm
7DDkezT28S7sbG9jjsMDN6hZ1i31BXLBrysdNfpx6a/TSsduwVKoB53+iMouoRAqWlW+hG21KpWh
U4/JBcxKLQFoJ2cO9N2pobtTVqyc5FEWc7sIUaT4hD+F7DcrzaKSOYQsOw5XsCjPmvD9aw733kJq
suuaCXseZo9sLi+ZATHV7qkoHW2ZN8nprDDNxRCYNX4xrb/qS3fF9BlCo4CfkbX2tYK301gjTs1l
/DdZrcoZyviF0Pt843Xs2OvRNfdxtxijaFa3XbDxapDxovNGZ6BSbK2O2isygcUUUFlZrazOXKsx
FqMaPVTwcRbcvlnnRKgjHOSd4Ly94K6TcAqeYLBOGBcbtjMyFFTQdtiezQYTr/QmXqKfuKsaYx+l
/swzzHYdADV1ysI+jAo0N6mA99N3sz6m++hpvR6EDSYBxv6C4yRqIbPWHSsO0BUnsLq6NGdTIKP2
HMo4YRJqGsyHqDVSgUEHEJhWbgJA2y3KuYYTGKsd5+eRnSkmL2e1Oism+O48QsotRP2kFRg91OrC
UENq1c34NGTuCTX4A+V0iCRrolR9oUFlvHGbDtxhq88kU7toXQogRSvErPJJfpZ+Pxc+Xt6JZT6q
wEJWaq6DRcGUi3JbhzXlBPuwoOJbAdtAzfmcLjrPmY5lNZ7HSb+EZrNKJchvrbSrsGoYAnsT5Kir
owKweH+OggRBfrpBhXWU4j0uSJNt5bWt54D10fDgEFoNiMJca52Z8bbI2oNVWquxSbdCUheZrl37
uZjH8S17jVVyGvWUCsJkTdEGdePQA4noxCP2NnW2bDHYkCU0SRI+UbeYh5dDMfe0egXZatEYD5jY
wUW20PBa66FQF/iurmVcENnNz0t0v4YA/ln6N62fIikqruUxXBmZWA12dK/3uAxmeOOFyouVdks3
CHe9bm9hPxy6bli6OGAoSTizOhuzAG0ejcqVB6kobN0tRe6byM83MVEv2e0vspps9cw+eJGCzVa7
lHHTyKt+PZbWJlNDBBjBCln0ruaaCPDPMpn2inze+k990sEj17EngBRvy6sBNaiVDGs7KqgyaSEO
rJH4r6d/Srx8CePw2MI1FajkBRWJZFPmZaM6Rnk3uPBkoAjT6Jq6MSdQ/UMhup0V9Kfp3zkiXbMR
Og2ajfMa+CTlsVGGpYp4WWnUxUS+m/7PxmXJfncbVsFKMfh0P/gqbKJ6tbsCSDLL+DfNnCtm7rSt
PVdCKOMUkxe4yzKaVj4lPgQFQGEs+niJQ1kwK0TvuDrFfBT6e8GwUQHxTU8aDPsSBMl6Od2OEOgX
+8C1rSKyj/Sjsc3jfG2jFYtkHsbgH2r3K2GAbWi2i6mxjMI/tF1any2aKtyEWHDmAU9WIPPXH6Zv
aVjtGQHQyte0pTUAJhzVhSZTg1BvqE591UGgjH6wsvtkT/FPMaqwpWx0geZGfW61eh6O0dZMk/vI
Ns+hX82DwVtAyiG/0S0B4SJZa++CzpiX0rhWzX7exssmCXcg7RcUr24yzlN9oi1MBdlNYuykvl3U
8Ou1sJybI0bowTin+mcudIY3RjXTbYIBCIMMX8t2MSYBUx8e1jEbW+w4Io0io3ET8xJ725MR1I9T
V57uudrr8y4/mtpNP9hQtJHZpMswXRYyeFn/LFx7pVrlKgzV60jk15MNellZhzxL9n7r4kpxrWnu
dpT8k7cdqA/kAL0cKw1L++Q4BNEJHck1tb6rsQSrRvbKHJ4z2DrdCMxbWuEIfvAsdyVzYtBaibrP
AU/OeN7WLjUEpVOjIeafzSJZQH6AaNst8f9b1P2wahRpz39IiRd4WjSsaq69L5gsGMsVlSNJrixQ
oa7cQFrk3ng/4LE2TcTTz02A6RurNTDEBR0BEHc8zxiP3jhtXeM9C+pyUHb22BMfSRwzjN5eFpHm
GDCU9ExG3Cdxyg6OpdtBZ+HGcGrCyUtJjV0VG7s+1Of2mxcesUnSva1MUH3YSrK9ior+m2Vh01gF
B71Trn3h3XF82ttRzpnQL8HHofpkNADIrlBPTp3KHyDa2tnWV5pLnNlbNzIwIjY3BAfmWJsuOJ3P
Ig/BKFDhVmWejqytNsYo/vRnagdCwkP2HvLCTjWYN7nZMSeMEgnqgCuulxzdDJkGHCw5G/ZGQiYK
hJa1LPjWWOlIHFHyGltKsz+OB6tR7ruJWgOlCIO7NNIeJeGfMj861glVllq6Ap68TuPghpMs5ZmV
tmSu22rz3LAXUjTuR6tYyX17J2fWjS8PZPjwYPXoMqKc4xDv2MNNiYGGre35G4HYRSXjzIc7H6hD
jMJfpJpJ1poZPfoyXOV7+SVGeUKpiaMy3WrRUh4WlTbMrYo9UOPDv5VmHZ7kSr7IWuwJwQjILdTw
IVhhwLjxJMi+oXJdjt2mMxDAhZPwlonakpyEILaX5VeqRf2BP7LydIv6GizZXGJQE7fELL2t5klg
LCOhLqISt3BHgZSPrGiNxcweyOkaHPF20MNV2VibShByWes2um2vo2BrWHtgkVL8PhsuKbMGJ1Yu
3JTZdAcUVMtpkjqN2a/bBPhHe1JzUjEhmDo2DQbeZL2nOWFBZrxMF37oARq0nb6o3/7dN0Knrb1N
4nL8GgiPr1Awz6ZeIKrXJiV3nlgrLEkWU8+xdq79kjcaIQCmGF1MQ9PRq3Q7GPbr9GViC09NrNSs
R+xyZO3cwQYv+mFfScEqdJsbjCSTeWRHD+WzHyfHSA1PQzEqMw6+2KXzmTkVQll9rpMa4bJ0gs63
M9tvOoJjhcnAF/aKwh44CZXTm0TgXqf+naTRMWnz67HxQcYdpSRfweRZtOFwMpvgBj3nTWjpz9St
Gm10IBa6VVv7KocTGITJxCzZtcZKB6xhuv4qj/plIVzc6IMZkQJcDoBggevz7OIaOAY78YT66tcE
Uq6uzITKGg+K0ZC9i9uDhtaxyaHrZV7qUEC7S4c7pHlM5NE8gE0klGFTsSlpxm7ReO1Z91iDATDW
YsDBUXNKLEivQ1jQ+j0xs5tiqrjpXiQfpRebwAYi5aRQ0FHgh/rOz+pdg+Cj2CmqEx9YZaEHoNJW
r9WhXg185aHcScW4z2J9V8LKT9P4GKb1jtHooEjbopSdz6aK1GmCGNMUrXm/kWptp4X1ykZCVDbj
2mIAjSqGZPla4uTuY4KA8o4a+tHqtnLRo9TO1lYRPxA3Xpsp0ycxQmBaN27m6Bm2U6q1UiNrFylo
N7X2liQfygN/NUj2TRpf1117TfXZq1H2d4OWPg9Bfmso7MskwiKheOnTh6LOjppJT/TzBBB9STG/
dq1I4L16w7vLA3NFAbXjhtW3yk7WKk5xSReeqKffkDdx7HZYyghb3DS90lKcOkb7FmHZLmWHLzGX
qpKHRkZaDUq9MBNWRqB5TdvvJZtdqs5WGmpa0Tl1ny59VbppB5jPib5EX35nVsD7APIflcSbU8P9
DZDjsxEuVKW4oTztUff8i5XhmwAlN11qhjRvTEBSdtlcMDpfp/5yYAqNebnUu5BNbXuYFsKkqi4w
oxXuXzdeNY17KWve0RuPRWU8Ar69j7ToYfC827yrzq7lQS7YlrFyMmvMkDOcJPWnQGt3QeHd+KP8
4nW3vgEBze4YCu6drnp3SpI+U8u5qIVYBHaEjUTTnKcX+q65cPrIU+oA/a1X9TduDIXTxoQG/WUQ
H+UweYDvdi4SbJPzAXO3WVxRCNlaB+7WJeySo9Cagzb6NymxpMHsr1OFgLl0GVbmWJ6Ke1WNnroi
em5yBlsINL1M9q3MkKEWfVq5pu85XYUtj44u6XhEeXddhg2M99pyspDqFjOe7sSO90aPOEppyWp6
Wyo3l+lt0eBeaoKfOh4qQ8iz7GSMCbTH2I6OFPez/hqPvj7eqx3iGaxVQBOcLdxP0m6cgRpzsqLb
uEWD2Ux9Mfv6EgBParSRHWtAN5dORlej5IyPmSqeZWy1bfeo+P1VKnxszFZm1tz2wXivWMWhz+Pj
GFuPVbRrMFQYlO4+cd2zwjaidGt20t9qToBRmz0N7DihQJEQeoiNZgFqAkGHdTb1FreD+NnWqqMd
LwpPOhWl/sjR+ZxW0iWZCHXNceoUWuziyG09To9RSprbse9PpVJwijkOWgBD1+TL9afpK+imdGmB
F+fl10hz18IG4dcYB0bzBZzEjeFCAeiBV8g5R/vmbJMwQgoyAUturCQ5mqV3ow50rFy59uLupijD
Y119o9h339XpRtO7s28Yj4lUPo3kSBB7eHeuET90QK3zINi1an9PKPlC1A0va+/GzFauW+xxTDsE
jcRG0DrHanVQGnEvmT6qq72k4M2rAL3ki0P/PIeFu4fzdjddVOwX21I8+bm366ybZAiPZeLdEXLe
dkFz9kh9CnGVJ/b57fNL+9DjBK0oF7Igp+khj6brlFZ3FPTsfqwOnflNCtX91BSimQOWTMcRhUne
SxctbQ7Cvvdbxn1XH0yZhUX2bsqKyuzao05R35dot8r0R7cpLPdcG9VB66WTVXbAWhQA+cvwEB+8
NyR6dZBN8jKFN+NY9Tj9quePR5Q7FzASM6PutzVS4Tzxj7JSMca63RAtjYGZ3uhxurTKbR+gqhfp
3kgvdnXk6GBZ9X6Y7B/4piXT5HHamqrDtfwtyssLi0QXL0nvbDufYIZ7HdUPGbRuRpnbzYn0nKcH
0PveJS6c3Kxv8ESaRYm+ij2Od4Lv2JrooqWTGdtnYuxL3+d7qcbBZN7q/eE+YkRKSDD9mK12CvPM
k48oRvZjuHAj+T5hgHYyvYEZtNQOvRQ5Ue2evHS8wBq7KQT8H8vc0Tc3CKKcqfNNPUouvEOp13dh
599MI6rR3KONrCl7dNWI3eA2x+rHcM+2zICJ46PSdvfTtx+GcOnKJSEdcT297o/WGW7Ufa8BqQDq
nvOccm8BX4l0SXePyek9INGZ6cWHyLcvqpCPQ12fLW1c17KJl2J/1lTyKBF9TBruLbVeYH+yKFD4
wXOSML4b8Cko5qbWLTQIFtMoHZXhfpDbm9D1nCSRMYqtb+rvZWyfxtx/wDlCuMcaTVXu13M1i57t
oHrqank1rQ5q/yyEu0/5CIXQi4g2aegFs4rzqhdTiO4iyrLkI2zwy/SdfNN8pPRvNUVm0NBcCIaf
p2ucenYTEG2yh+00VvUUvVkExLrCetjvLtXAkhn6Tgb1PbWMQ6rYiI0AeRdXFV07pIurfXSsAIUW
2J1ppTqvCUqJYOoD4n66u77ZATZJHqDLX2q7fNK6jqBR9PYzQZtxxk44mpXFfVCWexGPaz96AJoD
mxIr4t5w93K/UqSXKkTqyN6cdMJVhPoQ0MExAIMKqy//VrL9iQUZO0D7syLLrwmcrvPeXKsEFX1E
kQBEpw1qX2vzutXm04yamonzNgIif6VphDyjdpkN/g5mfhbRrdkPTp1m9PwVRiSLqFDxdrRvNYt9
tTJAf7wviULUzcGspaekYVnw5NX0/8bCaCrGWzJBBNeqs9Zn+jbJdOJZgaoNVs4sggVlqeaGFNkC
neAm0Lu1NMbIV72bzPMhoxxzI5zb4ZWF6VCS7PN0nEXjQIJI39VVeRVo18BLoplcp1upZt0iXb1I
AkT7gq+NSVzNFjjr6wOwRjxfjempEBNBtBn5iyHVlpBaAFMDFWyNZQsUxw7Z9lpEjNoNdfjXKdGz
6eMYfvhga3OtCw6iwY+LAZ8HEmBv+djJ6TbIH9SUCASIlr4EU56vNMJORv7oa7e9zLHed6b7XBQn
zfOvEuT5ovQWakc4i16nE26c7lYt81jicYu7xzoxcZMRJO5ux8iHOZtsEDBussh1LA8Dh6oGNqAs
ENXcTu9knvJQ7tN+XnFLfaKgRTUz8D6qoQ6FHKcGVZpXMj5GSjHPPbSJsbbI1G6dDgUbz8N0TzrD
XuFXuTYy/KR1d1GZ6TaqpEXcdssocrc9FEIl2skxk6m07XXpu5sWRy+LX+Mg6heRSFa47FqOXLX3
UtsDGEuCpymluPfNXRi127B2CUo18uT/Q5lmCCYi1Jor0vEzko1wWojE4+C1aJR8jwhBxkGyJZAf
XYHFlcnJeaDmbPgSQ4EtToZ4PcQHjLT/qxj9YqFWkzmInjq4pp30PCzWYWifm9w7V+7SJS3quJWu
ztnxrHQPPJeLZ2iISHRe6PhHF6p+61bddRU135vADebpAhPn0ImSTsG1nWPukFnzronBcOTdS6Y0
/EVWnoMW19IseAJBcPYqgD5iIfn2Ps4IEYnaAWWoOS1wETk3ARQiSc9j8tmpZK2jkbM0/jERn4pG
U1Nf4ir87nFE8PqNFgPQ0Y9+KKUOduNURnK52kBVgpvI9+bYPBRtdB/I4FX0+tEyimTf2S6bC/0c
RpLs5AKSbxnid2pK0TqxLOKqqrwYS4KGqV1fA9njxjamE+e4CAGf05mOF1pvgTe1zdQZagNxYaw6
nkQgQZEsLMS4GzU15VehHs7VEA5Zb4hZ5/JLURY96GN6DqoOsJVSUB+gEtHw+29ampPH9CXQqUW0
GtxSm7VeR51+iFVXB4WFc2ABRoMIfCINUIi8ERSF1W6KBnVUYvTfu85bl7aSzxMCCqOfj06o8fRG
1MulUX/ttOYSWd1KcyvOlxxDZ+JiUOfsJO7bwosfnGqMM1s3b+28Mx1JsVuitPbc8DPLAdHqOtlw
VgxIBFlRHEQ1vNRmkzpaka8qPWBrphIjTLT4hV5pzKhqWBasX4rhUSAXj99LMVykvqJ87RFscDH3
tQo6iSVtm7ap50lCASZcTIfE8F5vMY3DtXtmuZTtvNXj/HdnSf+/EyQaVDH+7/WIm/I1/pq+/JxH
nd7wI4UqGZO2kMwpCU/K5EmI8tKPHKok5C+UIU8GanBZybNO6cu/k6i6/mUi/BsmHnOU3AmLd/2d
RNXFF36VMm1ZoZASvMm/JEn8IPlBb4absU3F/NQG6qw3sMhP1XZ2AsvQpprGwesjPXuDdex9lPoj
bMG1h6snZn70tTEoUiInWF1bRh4cwJDgvR4TOBb6tjMHQv1k3MiytXRCNVNnnp10K4LVP93X448q
uZ/FjfZ7Vcf0Zal3RtAhdK6cMvwP9ZRWjAcQXvAFIfToOknGctH6mCBV5CKpJbJXfRMRnQz7Y+ej
A0Pqbs2tAm25zZFiwvK19ck1A9a/Wnt6u65GasDfy3I2l5ARjZ5x9PLKXwE29PTGmusheRJA0+pV
2Pva3E4QAFC72KxwPpJRN16ZhgofERcZr8vsVWOs3zyhchQ2tsokrvYB0Asp+F4pQDEDhSwVEXEp
INsLVsJy5bWV6ZwFQuokFAnIvNE1bKNADxXGXukz2LpW7F0FPlX4mijvJxELdh4w4cjZ2zd6Kdnr
UY46p6qVJzuCwAuk49RiRLbx+JCkMLP/ydl57eaNZVH6iQgwHKZbpj8pWrYl+4aQg5h5mNPTz0e6
B9PtBrqAuSmgyqEo8oS9117hoY3Dtkjck9viANyvs3VnLmqC/ATHMFLcfcJKwM5HhwPFbFDC71kj
+0mvd1BbyO7OfCVxqsucCl821y1ezkoh7K/9Wn9Xl+I6Da4ZQgSzr3seOS/rn6x//3IePz46ir5d
PIgABFvTncP5byu0g9OnuDANfZgvCCEmd/bGVsZBi83J7fiH3qw4v0n1ypHX7Flsj3NtxH47u0xw
AVWx4VaRqBXd2xH7MPCjVFubXmZ1e8wW5gZbaZE7acd3Joq2/71m/yJ8/uvx0fvqeP3qsBR2DsO/
PX7rwNTZdMJnMs3oL7KstwfbzDOKxRrLWZOSLROnFZaMt07PfZ+7p9SBsWcr1oOsGgN8b8R1W8dr
Z1QAHmSJRwbo+f/HU0LZINzLVmFa/s04n/S+W3WZtGDRdL4tjQ01OJr8GevBVccAR30nTkO/FiPW
bst4qTVcE+LGKh+GtnggvWoIymT4LOz5oaT2vhmxGM7/8Iz/SVjnTULg5qTcNz4SEdXcyaL/9iZt
NQfbVAg0ctaU8N1+fDfHCt3/7js4YMlJEgLva2FLKrJIMcZoS59UsTIfivB4lWuheomTxnv4+oBl
OXG9tPc1TgH/+0kPa4T/R/I9ntS0BGMDvrjhUK789aTkQhuuttQ++RYfh8FQnN6bGlhAOQcyGYN6
nd4mkZdfB61hG/bFh1wXh1NE9ZME1mamEdSIHa7OsWxReXYfJoZpHLelP6FpIyxH6K1/fIRZ38+h
yR39tMeekvK38nob7/gxkdlDVtN/pE7ymYL6pMZk+5kQY2Ec6zG+dkQdHv5CVVo9lcW4RjVw0LY4
4tktZvOpovcxpXHWxviqOR9mYo+f+rSm1iIw5wYTuPYI01VIN//f70/bKd7/9f7Y7fCR3P3O/GvL
SzkUmIRNFEhr3Z5KR7NuTiZ67ziz1Zmjjfnhl9GlpG/K9lwxGGsKy7lKkVRn1URJvWmzG4qoBx/4
Byr8f9+Y6G60/cbUkaGi/v2bM+4qomdYRmZeow5nowapGLmpIcrIO9jJXDnL8tNKnTlIuxdw8utK
3BiBK7gAxqm4UJnSt2Fqm+EuGiRGi7WjVSiPU17K6H+/R31/lL/e487A0tg0COd45P9ch0uvrLmx
xFzdffJr7nlnf9zncLgt2R/LG/pHYmz00j3lw6T+6OOd0boSdCn2S0i2C/W9TD2GBvTHBFRXtYFJ
t4r0dytfoXyW/3DDa/sT/fXEiMB21QumIwid/yJ8Q29SYlMwQpM1bCPuYMbMaTIAujxOtTZEk2pO
dzgsMOOn1d0wgbjqVgHWhsgy+Ie395/ssn0XQwqHVYbOEZIZKqD/fHuWvYgEnAHkYiQ6oqWhxmqy
WC/KCtV2/7eB7v2mYLBqNev6MOgaEldT/Qpbs/WO3Qez92Ne8zjIaWDAJMoMW1HIHOraNZEbK+MN
y5RLkiFnHi3NjmYMW2lm0n94qxw5/72jkI1zg+pYx3OCGvD1/v3sNBO3d6wcoc3YyCQaurS+c0rz
ugoMy1NkOJmpuFG2WXvYhX7aYhV2l9mUgcWcftlPGGPY3sokGcJUjh3+6eQft+pI2kQMcNktPg7i
8lqu3a0ex/aaJ8WtV7XmaW6qS0O4ltO4+m2Sk3Vp3BZmy153lQP3XNYUKISLZLj0e+VhZNkX0ymY
meXiZwLBIp9L+9tcTnsxVSP3eu+7OOMkW10/XZIfOsgMjDD7ItzpEwR27ASHDfNrmb83Iv05bXp5
1pmpRWs63mGvYDDSNIxLBqH2oc85cntiS2GSzZNvurkeKcSnQ3az72OHVNR9ExwmzaRgfcsnmYat
A2W76LOXdrF7H4b2nuIYxraaenR+5g17j+zBsf2pyPR7pXDIfozvE/ZmlChDE8wZPBFtNmb49gUm
+RSoMxP0h5xgOzRE1kmT2WvKBB4yjPaqJmRsY+CbUE8r6p8XhL7n1DmTvC9cDUJQjZunKu7UPl0Y
1NUM2XfnXwIf3rOVLBClUR4F0zW7zuezCWZwciv72XCQPtpu+5OfIb0QJgv4tiTM7Yr0S8XgqtJA
A0tRVKfjEzuWVKh0HX/3DPBSWf84PhXmTffYB4GbUB2uDXyH0l2j1mScJZTliTk1jnfzCDpQ9/x/
LbuHZGN+Rqs73uJFxZ0HguHu7Vtl8d1x3iw6ZQS6u8/GsMc6NPB8o0Fq+glCNHyPrQD1ql0vyQlm
tpO592xTkvin8denKZHwDDDJudsv0rxdX9QB0/FyqL5mCCIAh1stECAQTCMwAY1t4wV1z50Nuatf
4jXihx3HrkRbQnwojhGxtw7QGJfOtZgLNVFidpHtZNlDnMxNVPQV84V0Ve4TdF++zO3Mb/u+8Zul
vbgrhKumYuClwc4aDQO7eWfhY/TjaVkkDQkeU2/zRwvo7RPd4J7g8iNbUaGOkDoajIrEYnzGcKyF
ZtBZW4ptF7yh2lmbEzZmAuCGtNY0Nni37U97EsaINvKqWmgke1P7eVSR+VSFnG0GYN2YBwlmTd4c
taQ/ROhEeJjN+aH1CCuPRY6/n3zBe4Egb828bQ3V/L651wJmVmyeGK7eb4lJKCoelOeMADUPzMm8
mQyZiWgf0siRRoWhIy2kkipnPQG6nLEY1WGkXIpNe+xKSDHwGn5NE+pJS45ElqY5qauYyQaEd00R
DL9BVF9k00Fg6p1PGmkTj4U37tbvOYLX0/H2G1EFW1PV3mYSE9YbXUyKlHwvtolgUrj9jW13AVZM
ku3YAV12EFftGevuzTauhPYa3miw4etOCfS6+mw02lctz7I/912z1Z/dWRVkJBol3F6yfMu6709G
Ekd5L8iQIa9hduQNTWXzuCQhVpqvbWF/0Dvc5Ro8rGTBSkBxQoiri+/EphWYTUIV2mOG/eftLNYU
NW6yAghx8BVC/6ovsHHLi5nmVQRL/uHYppFhltA5umIOYvjUHuobkv1mc7u5Pwk99gY8VfEq30SY
xMBhqM+P4heNt3lDlF56Yyql16xwTx0HCl1lfFphgSVApk8MiUH4RgdMMWYtpx2gGfFduPpVP47X
f5xkWwxYLVvtk93EzGLM+GmsrDHaDcv2qDTJM8RlTHREPt//MYU8CrO8HMNjEVlufOc28Av/bGZN
btVD35CrZrGATSIJ6vQ0ywof+n2lAb65nxAQHadzy77HKscJ8z7/3rfkguZcrcPeG/VJ9TCqK1a6
Ll6+sSzEpe08QSKib/S2Euw3rg0ZJNehd5j0t4FtcXnTRI4XaQ9OAOMV2XTpWXHWXbIyrbHeXUcI
d3seCsaBAI7jo8sl6JeOUUabUivBsUWy3F3PHXR4v830M3onTpF9I5lGSiAU44ZRpCdSU2wGdsp1
xWu2XM1bNmtZYBHgDuWyWwlD5I/RfAg40qS29dq0hU5CdHEfrQnxtsVYCjjU5ceaa6Eo5uJEL3Xc
v8eNSayf7k87uLe6VSA2hsOZA+KBN0mGOMYrUy0Pen66eMEQDXdhGbRO9uJ22/avzzAun9y8mfCd
K9cgYZn7dFRhhrn1Z2foqpdq/ZnXPbD1mn/NzO1zwfzrapLdAZHSJcwX7TzxlxZic+UO/qN9VpaK
rpTMLS+B3HyL57QPYf8TeiSeuq2EG+5IxqXYyubZVz2Z3ftpgbTUmjEkiTehD6V/VPX4OaieRsS2
3/SZjBRY7HancLfHMr7SDsARrgGmXbvl+5XD8tRn4j1JS5WiCbqcm2/LPcNycdEkIA0uEj8ztZnx
2CN9IutQ1mxxaBjkRR9nbSKyxMeUaII6I+OzuQL/lvgrI6qb/6+7/f6pGJEHFWnQUUH6Lx+uDRyN
MzGZapwJXQ72ZdZ6r23mKhR9BUd430J2pZ8XEmyi1oZRnmn8pNYigqUhhLDfNsqZoqEMGk/KkOSQ
APjIBJn7pdqR56CmWaCQaFqhCXT1dyUnZtfqyg8Df7o1zcg4VBmn7cDA0aEfK8JkA3ddWd7xhihm
3P6Chqa4OhCfcmnQqFg4sg/V7tZh4CQ7Wrrj43zwE0/qGoKNjdn9iDonx0u1rGg8N2d7hAqKfeu+
3g4QQBJPrXWi9goZUxruEZjqrJ0Kx2npxZIlVAlwDzPwrtDe1G/Shm8v4gJy/6IjkFqGT3HRQ06E
uM29vkPcpQwFp/MJ6+F594dmdKiHxz3ZlEZ2I5DlpVxg6ta9fieYQKROPl+aIk9ftnZhNlVIqHbC
wCMr+a7O4+LpRfE6lpwlZU91XVj1jCclWGQ6bM9mrKURoVGuP5VQAVvy+vJGBtVmbqEr5AAFMFE4
E7vLPORGhJOs4416XTyamj8nL/ZqGhfefstxZ309rmxFe9fd2fUBd6MNdIELFadM9H2VPyYbMUko
6byj1ji2b+EkWyiy9azny8JYQPv0p8U3+jkwVeKNGiiGD2ajqyGixEBjvnwyEGgGCvbDgK7s8mm3
yVFsZYvoVtqLVObusaySG2I93wDJkhsXW1phhyjRxP65LtMYHqWTkBYRG65y/+fcbrf0Q0K99hTY
p1492BMMTiJqjoNYdUWMlepBunECGgrjsp+pR3topu6HgSESLLYcIDOfwj8Qq0seeVxqZEC5DAOh
tz6Tg27XdJVHMWZpzqvLcCap3fFmmiVNA4b5pC2G/ZSlXh5PQBHx/HTUgAzYOnQPRuEfl5MJKx4u
jHbaIBcajXQjBpKW6LqbzJ7iUq3uj0ecCEKmvfJc7obHHXAtpLxhMQ7nrMeJqhn69rLM0bH3+zx2
I5fUS3/RBMK/YsBm9lkHD31wsNJYisY7DpIDmjmWu+xGMxi3JKRnBUma07vZFjB/Of2rIu6Qh5L4
uV8Zw5g8Evhu36tfjsJmF1BeY13+Ut1NBYDMnmzwxouJtb43LRbxmunqRgmuOdgtJMxn++5+arav
ioOqBU44krfpmsRKgAlmGaFb1PxBmOt94zCOrrW6iY4P0Oak1E820hK1MIJKQxfYWykUx7w5H0tw
7lpuq1We+lgdcVRuAaoBn5nOg0VrVppiF2iyCcwSNSYf5YI1/nZtDePeBv45ct+0Nv3ZbLiuwcXP
6mgCMvLspazfxGY+gsIi0e5wyG3jL0uc3Wur+CyW+LuS2GkkgaaYt0kiNpNpEp86d5rOej+Sh+6S
wQJEF+P7eW9X3eOAmjRSEj7ZDFDvidnNQ+EMdjigsrGt73pLxTriXPFoOp/bttY8Go9duQCW2rYf
ZpEmQc08xl8txCGYzaNhpTVLe4IqYt32NbX7KfvK9DarudD99PDaUyeqGXugc7UjA21u1GWa9Hqo
B+hK4HsTTbZI39C+jYMF0C+LMUjcUbsp0N3NnJzJrMU4ODdqkk26yivoHP3jj+BVjZLa2l6gncPS
3bKLGhNN4ajL6zIkfYC+601umvBnQ+ThBrtCTygdJ+Kp1em3SWfEKHbfaFDMxORpGZxx1fxhtpSV
SP8xSMCeI9P3qCqrha5uWaO3GO1rGtfpdWpgQFWxTZCRbZyo9krfhKjk9ExC8xz+4G9p3Mp6JQZd
5w8rmUWsy9kuc1wpaROTDC+JRS/wWHMb8AoESFWP1kCVyXfdVD/EMvW3bNxn1+gH2BNusGbQHzpt
v58xwTyzDCDXa8xXR5lHwrZuFusLsivuch0s8CEpmGMmd5WuGARnWGCjtOmNFhe+NOFWzW0nwm3T
tz1UaR6KTwAXH7nEP9hY+8lrgX5DxcqChmbKdxPHJ106ZkSjvTvOOsLLoLJCinDdGvdbmpNyXGbZ
6nedecYallUHv7cpDMMrZgpWYx5vVu0YUA88HGyboHZq3MXz/luhkgey1IrvLG7vGW72zZrUr/Y+
2qG1iilawPwvQ13ZJ9xAPOitxrmJC5eLkp5/sF3S2x3YxFv62lbrSdVLAplayF/l/CND1NtNBkUm
ii5bsEbReS9nA0vB/ZdrVO3nVqr4K9saKou0fTI6GKGL/KDbLW7E1DF9rx+tcjDDQc1+p63iybl0
/bFoYJSTbOsvlYuovgTeiLuw1E0+h7Z+VyZ3n6wjQTDT2SfpBPcX2J/ViQdGyuHsFMp75H41uM1p
SfL6AhxLM5+8ouCFjs0AQCKuoTmrPXOg0RCfNtM3xbjed1lzzeaPeO1PVtehwSRAgsLBg3kjAiMu
bhAJ4/xO0xT1Dmz5xXLrT6t7wQET96Bq+7CX/dAesRSsLPPFduOrWRclPB8+TFuMl7wdQuJIfw2t
ap1NQCJd6zbYmibumRLQoFPdH7MpvrRwu317cl4bTTkhEwvN8ptpNoB5tfuOcePXxBhBrZz4Elcb
FLECNaA0vpBHZYTDhrDC0Z9cLiVUfc8UmPfEQf9YXTGfkIhd27HwB7VZAyRXbdSXJkYPthoRndL7
Y1wLT45kUJu1+XXRclxDx2iyaZuIyX2M0+aDq/uxqJKYew7ttoJttKfb2W8x8q1Iaai6DYwplc8p
tE3kY64SlQsMEJdQXKtQzddO778iso86k59RloKs3AqGzzyURpAkgPLZDG2QIFC/1tt33ZRWyMgA
2g69QIWTs4+oFHEGNSqHOVVZKpyv2FCf48YOCiUjPoqVk8fOyWnTuy4uPoSbk6Caay9dnkacwZeh
taZ7uTq/Rnyi/HigM3Om+iMpdNdbjWIKiEREDKSjJmU1x14a62CMqvLCtO2al1t3S0iB8Iemt3y9
6x5mQ79sSWnhUEE109jEWpm1Np+U/lZulR0MoodaVbwZrd6h5ml2tga6rJwyoZIQ+xax3sRYBs0m
rHMDfb5etIaIDpDFj24/yhyS2b3UkiRfjvKBrw0kS/NKiaKReEpGSETq5LocrSJu8bi+NtdqvuYg
EV48kDVvVFtA0t8XJvI4obVkXlalFsoByU46rbc6zg2K0oYPuDVv1ijGM+X7h66/YPCSc0Baeog1
urS773LWr25mNdjUtxe1j5nj0Cv79UoG0SCWU13ME5HFZAxAoH0sdPua4cmEpsR5y6ZUZdiahVDU
fLfTLr1hPFFvzDC36z05eru6dloG9mrcgzPDfq9VipKVFPmxQP5SMuOW7ZMzcuIPlYOgdi1weVq4
8LvB9kUPCoDhyoeYhsfaiYYGrCbu4RONGISEfMQgq0blXC6Fxxk9v5S2WniuQ+h1A2rYG9OFHlze
IW6S+DyAO6ZTw/E2dFDB2jbj9jJPkzlyDLrbJSFJzyc/7wcxJDMUouk6zUxuquETOPZDYwxns0cp
YRW03AU6BJFMYlcdvuns1SLR5dUesvqMkdZZaZ5rA2GeVtcf9qQFcm3e17z53A3ZR+5WJrbf+nDV
FTODfMlJQvqA5uMHx1VUmk3Yid8gm9mztE3bzycKDbCy7Cya/DoWsNMqZnGGgoYnt94rhxMN24dP
aoau1hk+YBeQUeVW/qR1g49vm1+LrQ8rFzEPzNDhNo/tel0gBmdxfovTR9K7Gx+ceAuXPg17pfy+
DYgW4OchCsXcxLeW4VTvFm5sAZsKQh9904o5PrA3Udf1VrSFh/+PivfITLONFwN3ZRLkwvzam0g6
JmuikKrMa+u4IcUwp4tgXr4mw13jqLGf2jy16YCizzTIyYaWe/09b2+KSh4s1hEvK/pAeAChicMT
e5TSfcC8CkF5eRsBBzBPob8qMaHAr2MlBr5qIDYBY9wrgrLGqnWBPhqDdM4/Rh4lfKuWA3TY7oQT
X1ulHoK1yFd/Q/oVxqIuKdm20LZK8pSJd9SUDsbX3HCKEszlde6G7N16nsSjNZ27evpRpMPvRBfP
RN/qqMic13GjhZjF9C7JK7A432Q2WgiTKuOsr6HMEvjeXaJGhPv29CgWk0PSpioMXR+lNJoHV5k1
BNPYIFt9XHsWNbOvf5JavLElACIUBfMXB/wxzDWzDMzHlNuf+XHKURWr7n3a4XxjpmmUZy5JZLVD
HdZa6rVJu1/jlG0RQPFT1TbLDefuZzvNqtPclV+KWflUNEQ6N634GEcKjrhIbgiHSk/a2ztl02Oc
62W4OO2rmGXtVznyStyjfnd2TySvVNVwniFxiNW3x5niRSnNE843ZCDnJCuUKY4lc6e+53hJnRS7
vXc2qGlm0JUcdrkEHqmK9r1xLrE2ziQ2YHeHS2Kg4mc3GO9Jg65wcAaEs+qUgQzHq1cMTn9meHnW
jPknhjcvIh0oZ2LqoQQQoE9MDivOazvpv049MF/6ki/tVVCAESHcEKIEWsffJL001YRnIEOgQkeQ
17UGqRYafYJwSZplmrAWlKxxBaNztKrHpUTkVbIREBZ8S9Ps0rTQKdM0ebbcJ2YyX7R0aa4yoyhu
Ssu39a3DnRMxptH2YKPotpkJWGRhO7MRtFNnf94a07zKXcHc7//KoFR5SJ32+fhFRsvuy4C2vMfo
BYIQyeUlkoDjd3bSpNsoRe9XOqT+lsLmqd//0RUIK1wpunM+ucaT4W7iaYZ/ioatD5dlXi56Wdqf
6zmF4y+jOcsoFXOIVXKtuYf2VpsADo441yYl0IAj2aKIyMcrh/PsY7PiRFax80Ri8hV78EJ/W+Jw
3srqhPYTczRx0dfmLSVBjdQEmoHeStowL+2C+xeFYt5YPlIaZo2rcyqqZn6MR5N02doAvzegUOZE
d140BIED5lB7mIU7zUTVl+scHTnMteFEf1gFTOhPunqzY46kddm6S4Wo2c8L2Z4ghmZB0bdmyJnj
LFxLxQb9aG0FcnIdodO0N6PF5g6hyn/6w3aq3jMjy0+UuAUtzDad5taYIw1HyclgHFPwEsmKhZ0y
L/CUxWBHzPsGT7EKcd6q30M3dF+4mA7u2d7+V4tBKRPjjeU2MJicykLkqm3fppyfGmiOLu2dNsr0
GPnsAX8EFDlyuRUT4nx44cvJSeZwwur+6va/ki7TqZ3s4WFbEir4dMXwAhP4uqXIq+MpuzvrmWNe
rDkFeJ7i35tucGOMXR8mA4U4zlqpJwqtvksVBHu2ElfX3uLxRaWmYaau7ZOO3MlTU6v3VrS0pemc
EnfPxxuGLxRv2dQq8Lh1HdpN/ohnc/bVWV5pCJiAiWxjkJXfY+Dzqytp+t2ye1OccX42Btb2ASs1
9PZFknwlvrK7F6tuBGqmX5NN/9IUg/vQtGl7stz8N1qtJVBKFBKuPdrXbXl1YkDQAzVxelP4KFJU
oHImNCk+aCGpsfcHDr9aiQbwmqJv3keaB+pTZ7BR7DhfIPy3bQBJrgpyRX2QPcKChEytJEWecSCM
WtWzhPVYgxhd0agT0iNarTo3WrLwFDO59PuyTYiJTWZRnLVZyaO6IVdMH9/y0e0+DwUJpoph329c
4hSjGfV05BJ4tlZGULpJf1Jahm2b0XAlxB8u0PqtZnSYMOcmmzrtkvV+ah1WgYKwf7KGIUJVpd2V
Ov1/Mq93lOTptUkW3CpYzAzmlqdCH96yQvscWw5c823dzpnAdsmeMWVYoJPvg7rGYKxQwhlo9TqP
qJC4J3cI1JnYnsZKeQNP7xesJuNC9DmzmJ36lQ+SwUHBjR6TZV9moNTlOKaB7BdWcfriFNDTh932
QsNeC/gQGOP4qambvdZhKjivaxliMpiHg7s5ntn0bEL4fo3pjLy9zTv+PyaZ6PyGglYwK1dQB9AM
P6+xJkGOf/eHqCiBXk/kCHmtQKVwrIRmRjiEceMVmnw4ZOMnikj3POwTfZf3cVWQtTSEN0XFkqPw
Nns9AotdSACjFFhxfQodDlx/JOcsyCSK3LwqqOcxu4A9UfMJVsJgYKaHKsm7Xkb4sGeo3X57M1+H
XABzoqFlzztERYX9e0AdlNrqdFeaFeCpRei5i/A2UEeuoZ2OQ1rEHCSkV2FKfmcW2xI56vDa1+Qd
USzTW6Tqs2DWfClxyPBF0z4NsBBvKsIoMTBq2Wb3MuBA54OFMS+YsrrzpsL6tMOietrll7QA7B51
FfFrb3x0g+OcrGVczxmGWnEa51HTNekddNVv2BTYKNdW8LC3bNP1x1WPEZuO5vyHfwMO1Xpy6Gq6
fTDsOMlMcmUaExMGkZ1qqZ0tRK9XqZiVR7t0jlfZRK3CJZrT9z+ZmTU9NHnAJJnT1y3yKBfegf0x
0cUTbeNC30qYaLF4tmsdjdS+rezvKaPam9RlepWovroWplkBpWqYLcFxXl9xsCMJtDdyKocAAiKe
Puuc34bsojhOdaO1Z3m4zmOcSRxV0upx3JBNmJjzT0ZlhmtvvegzYKnTdr96Cw+41lIeHaP7dSya
caml3yXtF7D712SqvrozTkx/dgIhfae4IXit6xLDb9LmKkb0k1kHha59qNOXvnSNnWPxKjqzuY77
GaKQnuYZEG7PCyCA3xri1XB2NztlbSOtHppoMMZgdcjsBFb9Fybu9hSkWbOkYVpx2VpCUJgIppfS
qZxgMH/ozLV3ffhZjav+UjKcJPDcpXWj56b5Nk/mVGLfX9n35koSIkH3P2TBljtA7bqA/IBOL3k0
mu0ZBfA7xlDoYbRsvNYx7k/HRwI01U7GTEymxiik3qeVYss/a8O0Cwu7X8SRnjOn/DaTjncSrvZi
ZWN7MVZzi6qFbBfy0OygF3pCWrP85WjXg6pAhhkkAog+dw7mad20zWe0tGK3avyday2OII7+DM9k
dQzwyWyGM1IpXjIDDiRds0TlwDW5ZqN9f/woiXAwuKKCSdSCngxX1VBvW90vSHw8Yz9pns1ueNsD
AJ4xjw/Xlpi8Gmc/vOmUCxZ72t20ivsFyc/NVpx3WZNMsx8d8LfMW15Ub7o0P8/U860oIFsU1Y9k
mjFKHa7SHJHRxO3PqhOWP+WopXqXIfYCe5Kgk88DX4i3OdVQeQVUG4wkxhgCxhzDcs5StQ4UYnzk
5O3WkuRfFF+GKb6rDegirTPgB6AWN929HmcQgfMIVuINsw5b7k4SNKZ6tvze5uKjsVLDb2GPUXQz
dk6hZoQMqTbvqOCOC61qhi5kOnQpq/bxKEpkr3QX9EK5N0qU6nqy+wbqcDmdCuGxOzAVczg31J14
1WXo8Nz1I5nj5JvKVjp4nkehdBzzx3XRjO2H5jjT07wyKsGgZpJO/Fxh/Q00ya4h7zvox9G8FR2i
JLcGm636ISSEhgfdkB6ZcU55j99ViEEIYq9Gvi0oECmqBVYrwg0bM/02WvXxfvMB74tmQj22fyuU
PsY5HZOLaJyZmXD1fBxX205lSQ3y4gZF8xh9jIAfTPVrs7okjE68yWwloTP563GP/CHQw4xSvmtZ
plxxGvm2QVCgoFM4QffRo206DRj7LB5rV//mrmBqqjue50qpvYlw13PcuXdg+8k1V1b8IWupnuIp
/ZWNKLmyUb/jkMFkwikeRkwxHLLZplx8VvQZ9oLQ4UUWjQVTpB2VUE1GlymgQCSw16c2QeJe2XHi
ov1hxkxlJuJp/ZrhjBodzN2DtWeqZO65GmJHUBlM5dblccx35i1w/dizsKaaEpTeOQeOCOL4e6nE
v4/5JEbYe2B292vJTH/GSqTCLuguaXCBzGzradJ4B39YQxQUUuvqm9XvkeE6xkHDhMLKqBWkemry
4CZpH5WKMvl09xB6d9Iad0xyshv3Uc6v+tobcMd09ABdG3AiNxTPTP/roZQ3aNqMAHcy9zAOTDwm
HN+GApOZ4yOMOByEsyu+zAkEyByDtbnBzymx+tPx6/sVKH/2TQIANpJZdHxXi9Ik6uw4C2F/EAxr
lOmDPt+KHDcSfZdNSLxRFFZhyml7jPLLkTInz6xHsdjXIYH1bOA+FBlb/nj8jQlkqFOts7DGGHQm
Y8gj2wR5FsqTs9WvaVQpdOLwJxZZVPRNKbGhWFZSb3IT7A5UacWKBG8qH5RlPc1bq1xhcTzAM/9i
JKV7TqTyJMZKDxKzoLyDFSfm3VJ/p2hbSz7c2QujGWM/6JYUI652lb6mGzZAVncppD6F+TyRUNfC
gWQhHOXqUXrzbQoOU/luOnIO3AHRe7FHZe8xkEWLxIRKeID+4b5JWb2MaC6wgoWG1vZLifR2kLhd
AOqrbNOc4yAozRYnpCXvIlKXcckyiDLgNR7Sja2l9EzRgVllayNwRjVf5qxE2rImmivczhI0iB3A
X3B8PUl4nZdXMa7rRlsGBztZbC8r6MZTzYOOTpddYuxignhpAdPNIscYjTsNBXUPYjKtq/JQTOk1
m7SLmg2MafatUytmC1EG1mKzMcuR26+DfD/D9AylyO56jkyqXAfBkCrGODreqlaW0sM069GGXVoo
6DttGHbOJlS/KyooFppYr6ZoECbF2hkqxXPP7XnVm+Y1n0SUDe33lLBuTUx4guw7gO2dBvR1GBY0
HTYxosJVcT3GVd/bzkKGvP8ul15RaZd/MWfyEhDXXBnkUnhhbDa/uIVQ/rQ41U6MyBVDg9k7Px5d
cDLWJ2Sd+JK07h04jvvo5M9mYUp8ChsAW7d3gx5s9NiRqxzYSTYOz2Z8f9yY1WVDon86TvMk73By
adz+WnVOdoqX6iYwcbL+D3tnshw30mbZVyn79yjD7MCiFh2BmIOzSDG5gZGihBkOOAYH8PR9ECqz
KmurXvS+N7JMZYqKAXC4f/fec6ewfrmdTiceYEwYY3xCOoi3Tik/NTCszV8jrRWZTtFfbivX7Tky
N753MCUqNXta/mKAOr7ZcrRKlxBe2CdzY+c0tHrmGcGM3cmSo20nGSahQe9vy8HNnMvyBenLhOME
FbEdvV9B0uxGYzhBwxEEvOP+OLgzwoKEPcI83MWl0Wlq2fX7snQDD5o64NB8oFRWnqDke2RyEMJT
ID6HPGETUgNQoq44QGLMEryfSfLToyXpYAScjJWPGZdr3TnoMb3PnfbpdiWbjTzaklfFGOs5W5r2
71ErMeTGFArzq7r8FbYNZvCDPdzd8lC3L4FKni1z610ohX3BQxUT/oXanHOL4SIEjbc251Hs6h8M
8EKziJvTOKbPoh3vq9S0d3GHFgli78OyUmd/c8FixbafkzjYgYtEUHBS3HFleMEGe9/0Iv67tpam
Yez6xn66LS+5KPrtHAiDACzST5qv+OcaK6mSH2Y31EejM507Ohgiqu4c8FfyW6yuXjcj4O4NdrCr
k1SeTQddqKYVNoSyNzKqXvMe5bpjFuup/Xan+oWetoPLpE8Iek19wvxsa/EmtutpU65mNtVmR/wR
9mbKpjfQYkSbBzaaeT9Rgruej+daf5eyxTDpMedTFsO4xJ8PJZ3Mf5jLe5fbP9WQSNEhWSRDtr9x
V/8GjLrRDtoeYti8IcUs13fTBc1rmvfzvY/ZbiM58bB1FNHQd5+3W8xfN93rc2XBrJ5p55OyG+NO
SWThW4QvwON2MR/ZE2Mchj5wrHOSFmMujUiJJdzooJgvc2xtaUgczwyO3+kb3XRe8ht/LtrvxE+F
o05HcehHjgK6QfXe1bCcrTEmikR4sIf//SsxTJzdA+rO7Ym/ME/YTAFBv2xmIGpo0s+GUd9NsVAX
Z+rzjWlRWgp+8wm77Y9CO0i4k5y39F6RYCgx+PQKBE2R/0KEKe9lq+K9rMoN4gorZti8Ku7YvVYy
RIq3osJ3zm5vQEcMrPxockTdJFSV5n7OwAgfNDs+UUDwDGgULkgm+kbu3es4xHzlrlWy/p+1t7dL
dLnrfGhUi4yZOa/279WR+XfR8MzxWHWT2vqx9Q6rXjKtsf3IBqXEkTS1wLzhnrqtPumELlWZVrhN
lh6Nkcsfm0+82uKmjWbYGo2qYJkIHSY7qy9rzWGtBs1gUvtuRIZIi0IfxzQqWl9G5ToaSfoKMz6Q
wGh0f1VTHD4Yds8wBkdqP1ibccAI10wAz5jbgnAfOJ/9PS5K9Z8bjSbMvr3WcB9l/oEFZAL+UFDb
XX/D0xXs29Jy28mEUUo1ROHS9U9zv/xjOAYP65CJlC3srecM6QucCleSu7/tywy7g5KJjJmtDoLQ
r1GTrOq5THuTttje3bdu+RFqEhsLldSu7W171cq7YYADWVS8rSFPNxoXKJP05tBXvtoNlr460xyc
l3YGaSvTO7YkxRannmzTF/dMniY4VVZhgalQ+Nh0vu+wkF8quL5y0fBIbKatKym2nThfqaU5tHPx
NKfEn0rxNFtejD1/HA8LwG6bBfm+q3gTVna6fXlGngAiVhhnmD52B6oNODVjTbXjlpM0uupcLP3W
Ybd4zs8NeM0oJA7IIsTCyup6Bc07+MNpSL3kkayn793VzdKCQGYPF+QGaFIHV4EnoH8YIFX/2n1v
nn/sVBgPx8kMT14bZ2eJKAF3bEe39DeTR3uneIRyYkViQbPCDjiDGMWqB4G4GPAwiR5LkT2fTT7G
Qy6tAIxiHJz9zN8aZCDPLW0QVzuUJHLY4fRgYcy4Nx/4OBuUObvd29g4Noj25DrG4CMLnfKUTjxi
ufyiociCu0Hy0A6mhB6f9K6HWQbTnY7rzK9PcZPLHQI8DJfVyXZ79KhadWePszjwXoNE1HpaTr3P
iaHGXcswet9Z/m4ONa7susqj258JmVqcqNykB329aqbhaC5YKNtKfPwdkHXx98ryyDAqXW7b4T4Y
z9gzjShQ+CqgcsR4e0AEeilibdwk33CuMApWp5uFsA4SfSlHerzbKX4qQN9QheZPx9KK30vafRLK
KYA2xV+W2ZCimy1Y896fPMicy+20OS2QFBspHiuj3StzIGORY6BOwuShf3NrpwWcxXjc6UKclaZk
397j3xRxnZ9L0RDiYVhZvxGu/cAqIeBxMTmZoDYyQumOWcdUYWp+G/Ki6zHDA1/ASmXM6AbY4oXr
Ys/El7ZXWe8x7Ai9iG9f1fNwnrAzSwMEaOrK3d/rVVUowk5+p7uYCWpifw9r0FmN8r0anRbwSGtH
w5AflkzmF1nYT4R/OEVgeLqtRVkfR6ZIwLGETbsd6e07lOy+2LbG+Ak3NzP3bacKGS4+lnny2rnt
feXZxf3tg07Bv5EVGf8JC5FzwWftVQ/JNl9Dp22ahRfokmQ74uxFtv4DYPy3wEVO8QwsQuscMps8
dUAxerlFezOSQ2HPYRbf/uE2ujbBdbdFfQpkzzzXN6btbT9XZzh/ccQyGLzNk0KsCohJsGAThslj
uVwSD73WAt1x2wH0LZAnx5tR7lN/ODslIoHZoSWUDauqiSXccHNCHNZ8WpUSp8Ed4ZHiPsUezrPb
Ent7u0Vvnif0wRXqYh5D09th9yoiAgbTMQnH6o6x31trQKqc2IPg/tQ4EqTcL5WT39dd87qU6PLx
cKR8YjrjFPqZTuuWnjPUro+T9MF2vv1qtM+AhX7pcinwZSFTxNYXbrb271deiTzfK+0gCuVufa1N
vckR+yKDadxuGD7tCrv8bXtXDBaOCCvt93goYV+6YXLnJfI867C++mR1t0uXXokXBmgfDWaVxXyI
u2dP8tnZ60wQI95HZhGGY74xyt45joGqt7ezCVnFrQw8A+Q1hqtCIUito+gYX+S2xNh2HDMuVUi1
FNn/c1tc+nV9ZfQL/NlIMEKvRw3oJemcSth678Q4flR6kSzq3CxdRVj5Fse3M+GdikJGiYidc5P/
TWN0+AQ3pqpDimncOjJp3NiFDu4On5oEU8fX2weAoSC7v/2TGk08uwXnnRHXvZ+VwSM++ZdwEMV5
gLkkYu1e/GT2L7d9ACcCCcuS6YcQnNk0xNUzjt1LURQYw2/XQzs60W0HiuUxsmxw09ocKH3IfHld
YHjZZL0OBpkYdGfukVAsL2oAPWBBARc2o+O8LfY3zeT2iI1NE0oZmXzElNzbqqn/5pYECFVVK2l7
vMoAK1HKp8oZDhd9z5YmbPD8NIKqj3U8EJasIp0HC8EjBm3j9SbWrApWau6zOgX8edsGYn24wvGK
D9NiXp2+QFFcRdYO54+3fMgpjAQZwH+khs+cA0xHPsuPEG66LYJv3ltQFHLQlgVjgO00WOUp8Kbf
QZLgjuQ6qkPT2VJRI56a1dpu8YzMdZtSkctjJNbLfJlc59CUoIuXZZmiOHTVFct7dNveZ3GTHh2B
VpfBMb/NCkblWQ/E3x5R/UPoU+uVGNtIp2O6GcyQJ6mRZ/sxxUjTjrO1n9xBXnAlZPcLxzYsIzjK
ptpxgTg5v297LKM168MAm3jbmAo8tOiL/QpRvI0R01DTZ7Q08wM39yZhQvf3RNP2wxsiYndEavjA
UNKg3HjMEcnT7zz0OQzbE35XyXJiD70Je867JL3CdyUxFNlYM0fejz8cbrkOXya/mHPar8VYMinu
0AQX/DTOmHHSMpeZ+bvmsL505zb2YQugvGQQuW4DinEw+scpGR+aqbejpTeynTUZ1jYw3OEiKJil
Cqbj8wmHtaaAHq029C44GrNoSXsamPqJhxoDRU0xeRTP6A5ZDYDdTjOsTcytwFPdB+yivKW3X8Pq
YFW7dhA8sFZWCEuYs7v9F1H9CRVPc7PsgE0TQMu63DgHA+ntFLSfpsKmdZ+cHHLv37nK1PIb6CF2
mBy7uEAcsiZyIAwQ6iwRlywz82c30cG+W/WXrlJvocG6PHT6K7EMcnQ9q32CkRxDdbXiiowycrVv
rsBg96Q6i4EkW629MZU/0q7+RpKk3c6cj8IzT73mi5GTrtlq4XjP5U8C4vQU1EZ4rdOvJlEHJbhr
eO6aL1JV5kvC2a9ioGU20I2GMGHT1dHLFPvhD8909Lno2ZxJE6MCqgpQlJBxsXaIybFFV9epzj9v
yYGm4xtY+SKtnXrR7bcSotnY1lvzokw7uU8ZpSOmsgSvO4oRJmpP3BszGxHiuQnu01BwsFs96SNh
uXPutZzBuvmj08uPLC7vej/88NmsUo+RjVsZl+9TMAJmNkaPDeTwQRdNf0rGVO+9tHtgwHpe+CAo
Avdpulg4+dmTw0DQgGfbmX556JsJ5tWaL9NLA5TOR0C0ExVc5fq6vcrZSp8dWx0cUE1yzk5zSTWi
py9ZbwlMw/lTWufhQ/XlBKbcFHRdZS7ahuN2+2Hw40v2o1LzcGoMWkZFgS3CLW3kYF29p24j96Rl
/sShmmjWMDFK8RW5wcXORzPyw6T+Q/LFOzIvDq6EhiKdNC+q1vrQCpjmthAvjlm1J4T3u9tzte0a
cSnN4BFVKrljjAClQaieuz9ENPPtY7cAULYy7/l20dV6rik/DH5WaLZXJVL77IVWE/lNR30I5Vgr
xzpiEXcICMWbYjW9pyXzhbKMD6WY7zH28o4r8+zMwPMsdnI7N7GWnUKdefLu3MVnrzAVPzFu/sIA
0j2MePSbJJjPooJ7vwxGxnmQ02dq7HCmEcqxGmqKzIEhrmblu61rgNlzOhtmPPbrDNNqcfk69fK5
rFm52/HU85H4phVNCFaD1iZFXsDNm3OA69erTefVLa2Pcm5ectITB7I92Y6xVbiJcy0PCeVfmIVt
gqRd+WZN9tXyWkSn1v5lpm5+7O1+4qc0+87wh0d0aftJjTYapVXvXC0+EiM43/gZeeNeasUoZGGF
xWGNn9GVuaKryRkvy+KfZYf1KpnrmkWVqLthVgSeZlNsbRwK3Am48Nc7hwgZqk2OIgW2Ykmd5CFf
rF9Wr3EyFpgbFGRRI/FYj3zGVikq920nUissx2I4Smo9TrYZ/iq8GSOvq1/Akzsubu3bBlSl3c+g
Feo8uMD2fGwe/Dn1VDhSX1003BlLfDZXJdsnOwaSMvB8s3rRXTggPY1zpw9+XQFEK4EAVk7KAJCg
xFEsmMotwt4g/FDQPE2NnTX5/a6rK3XN5/g5O7nrvkuJqqWzFfNbS7U8mQWNPdkO4IJ/4kCSB3Ir
zi43rIsfoFUWPSSPVQ27gZjqsnltqNDa5zxcYXTaHYdUlqY4F0x7ik0seN+IjJjHqh9lGEynZYCz
4GIlEIHOdnPukbqism/njj2vNNDqaCQFDsbMTXa4fAk6NEzqy8Yd4Vk2caQ98XmTAh0n/w1h1jgX
3vh6EwQMzW04WF1zZdWMZM+NZ5LtjhyDjnMKi05radU9fYUkOjpj2FnUsSQxSV4yepL7MPlyRSeP
i6NGsmIM7erMYgjpjX90yctCTdgYKBf7mW5KcsB7GyLWOYQ+eGi8BQ6Cw9LfthXVDrag8aUGFMzz
GTzhasBq9n4bP/hMz55ztPz1caYcIOyrOuhkCKfVXDp7siRXhrNkitbINislfgdUVprIvGNTVJLd
qq7PPc5tBGvcq33+HuZlechpF8ao+Ov2xyp4qJRTm2fJ9rYquvi+diA0jYlt8SLGESKjbX4BjUg3
fY/+3NZcKeTsp9TnOO+q4U2TfNhmZf0Sz6i1eJhZOOhjckuzJBQ4/Oepe7LZn/ux224hjkZm42CW
HYhlF3MHoNhz732q7Xe6X/wtTtCLxMN/B5cPVX2yKEAoI6p5en1HvJUvpG08aKow0BFD7pSr3W06
oM9VYBsPqTmR11yfzoTchidQk0E9nLuML9iT2rkgG15mR6YvrWFcY4cZjqoYyLnD0D/OHm9dxQKc
h/ccd3BLlL0CWvMRdcafOgZp2DSVM3NLYjb4+vucw2FN6L/VI9oA9gqIb3+fR/XSjYdp/ZE8uwf0
/AHGALKXxvqzm+IlfFhma+usjieXu9YpErrbWFSOBsSXCCLSsruBIALz6UbeAJbinzCsMrWaexcC
RZ5H/oRjsy5BYJOWFy1BNJo12AWEqjiZBfGuNCSTEY55eyRyUfnyZ4M1qBax+czX9tfxMU752XLN
hraf/ocaA+IcPLTIJDvnMkCumt9V0M8PgamebzvlmLk9m1o6VhMjaQ5FrMV+kANVCAuupSL9A8Bt
xCbuyJ0kMbEH3Qq1+cO16esriTUhcaJe/eu/aH3/A1Xuf2DO4OakANaGq8cVeWOn/DeuFEALPSke
8Fu7I9LRVWCGm1Y5d1WtJTkXdi+hCJhu28wqdU83lpphnAq9WBf5l3H1/wmLP+bm93/86xdfZa/m
599JJuv/Dkz0YO/83wmL29/8qc/y3/7XH5X9+qz/7fl3M3yVGWW2/Iesn0/f//Gv9Sf8RS7a4t9d
fwUthr4JS8heS/D+Ehct999d2wROaHsBpIrAgz70n8BFy4LTKDzIvRY7V34FoNPJoU//41/2v9s2
6BwwjpREgwIS4v+ltU6Ywcra+S/GkQAlhO3B9ogX+BZDHef/oFvpyR99BNdDza4sX0DAyjF7pGa0
3xS20Du7YCZb+HtRZfqNNWt5GtLqUuXW+GZbRXAnBGtGnI34e2NnOXSG/UZ2bKsLHZ8QTDgJJNPP
ckq+6ZmgkWrBKubN7/5soD97zGNbp0zejKR3Tr6BvOrr5UuG7XRfTZT9MAbZuc7y3Y38IEzB8o2B
CGwDO8QTu/6rntsQ8Gs2YObhX82VlV+uKhN75gZDongCUbewPKlXW9FhoL17RvrFzw/iaHrTe8VD
b1bzaSRuCUAo/+b9sRsTPlNCKI2sym+GUmyHQqJDCCCHoFiybRFONAn4lcUUR3i7shnzXVMAo6kw
+iRFfnYEidqOUCqHqCk/GGgMiBUTtPCDsPo5soA7lFSNY5bKLrdfDH/p9ohREAXp7YwmfMGVXJJz
A/ALGgbjFc6KjFDgD5zisqLmDvS351fPOJ2Xt1pg7gc+CzHimeq3xCI2GlgplQY8htEhch0trvsc
c8CFtJgHV5WTw2+UGM5+XOwLTRRTsfdb6db5JolNmtdGzflu5EhOjU0pQNu60GzZvtEqRyaLrRHl
hdtysiS6jrvud6ELNRWBiZ54H+v6cvJCYZ3gy1eYTOUAWhjanIfquqHBTgMrIoGnndK9xKO1o1Mo
OY3S/ejpH924WUgdR9//0zrFp9eu1QyZC8lA7ERWqnuTkq6tGka0xD+KY0U00oGsFGPUxGsshFKn
2y+Oz8pN0B8Fe7hg1oLCFyZbLlbmr4YXGWmNsT/wy91gkL5oHFZzamEJcNnzScpYo4oMw7ZB9Jpn
/GVF6hkRngG+1lBtspWwBIRdnhj6kifj4Oao1MFiktyzl6dvj0NF3IUPd3QhJTnVgiE/Q1gvnutA
Ah9yb+P4YbML69Vet/pwa37YVmN20uJJQflGygKEH+D+tLEKaS4Tib8mtt/qhAF8Nse/grF7j9uJ
W8neuI1LGfqUZM+5rri2MM+H3tvcps8L7rdsyrG59ad5qNnYFcJkt4qdm2CJ5P9zjVNjv0FdPuUj
4YRUVMfF/8rxeg5JbhynAAQwjtksKhu8kjU1qOzmHuWsz7IK/J0ykwdOFwxSXHBavm+8+RUScDGh
tIYy3gUhxLY4cX4oUNZx6z3mqMQbqCvf5OW2LldYVtvNRhWUublLizvXQ9WYHULPhuUOG9+Jf7Vr
p/GUts22H3XklMp/GirC951Rfdij91DZzY9OVh/MEhu2U/TWdRUZ+SREycddI+FUWghnvvXAD2Wm
cp3MID27FmxkrL1/lgo+eUU0vPAwvNIPnW/GeJ7QfTFT8C1fA5H+GKqTYPNDrxUyxGrwCVM2XKEq
9+tpATpOzUd4lx6mnGKrXs/0ds1AoY3Gfw2W9OC0tC0VBF0B3WX5BQuBt5ENc7jAH2oGnkAYgH3m
LpcnccgrNpcWkXqpD/4SfhXcsxs/Qwbx9DsEnW+t3UPtoDRZzcg+QXxYVVUeu2ypsZcPL1jTsNbi
iSExsaCRF/ZGDwrnPF7ruhG7sS2o+/HtK+wkvChJvfdz62rKnvq1/lI7S7UXKvuHxXGydotBeVVv
hdBts/HdTsQ9gbp9GhuQ59NcXkgCFBtDMuC1E6Lg2N1DyACbtJTmqUScivAtNJHZ7ft+craUW8P0
A2nvGzYBzcCLqlDVyEKM49RC9J3otu+24my6gOG69gBeo+C3S3ACj91SvE6F9ZZMlTi6Zg8uNsvg
kqmjlglZQQ07tl4D6ylZFaOoOZ4yeFrMoCYUutjETu0ruh2CpYyUHjhKzgEEdPj4lq3ubUvwIoyV
aNnEHyPVyMh2c7nvTTemzAegm+GJvQjV/TL0PyeXIYvKcway1TCuJrTHyVfWlYgehl5NUBCxr1vE
WwpjQK6556HUiLvB71JzqdtabYe8zB7hgpVRawnAYam/DXTymmSLdWiC7A/txR8EkTt8kcRFezf8
QBoY4Lr7h7pc3olkfIsyAwQDbKuOw6g+jS53DMoQKqoYWMoIcYV5Om7dDLoD0flHB5vdHbkF6HLb
ntQGkXTgS216n8XVQyvbH2aB4cnL3xoylnOAeF5g0wWiZMXkLuuZDDY7GZPI4vC2goeUwVxcdGwB
SpcTSYrtcVQWETlaFoLFB4dC+sbjKFSOrXlOa471zfyWuv1LMbmPhhvTxAk6hfxgx7QVUwWmowe8
WZhgYol9h9ZBhigrN4MMS7IY1wz0BKXe7QnQ39rPurzWgrpV+OotHi7ukEncwZePt6Jzx5Oj6+ES
WtlV4u4vB2B5C0L8DmzLanzzn/ImTjfZ4tg42Si/S5huYkUcykttx1S849cjn2wC7I1TOMNkpl1h
gsKAxDKExQ/Ix0XkjfZj3HAPLxYJE79a8Kn4y3gdOTVyhtiEWUWBHaeSKMR9jMGJAGTZm+gSy/cU
ru6fEVasb3b2YRxIEyPXo3T5MQsrg3Ue0ahqHFDKuP8DTWHvAtG8dDalMGwBtiR76d7OWKG72GiP
QZs/pB0a+DQ77Y5cW73thWFvSllejYxWM35HHqn4Pi421oHM8o/zMODzNfu3TPX/aI/5da0WbGMr
lTUdh2M9vlvZHJzAQxbbBCvsFljheAm9Vw4cM75MaB22MXjcAHYeSY1px3apcnwtKAx/TK2YZfB3
EUNqDLOp3CmLagE9wMcJl6eWR0FUDP3DVLfdc+MBKnQGsSb7F15FHqJgSXuv5HAl3ErdrYLLbxOY
5vD6Y1hG6zVuw09HCFbquXtySacnzdquJhTZJsxUFQQ826+8k0nn1s6gvkmn1rjNp7kld9k8JvOy
9Yl7bJGVN6E54jNfViuJrR9g/fdRT3nEhlKKk1OK78SVxG30WTCMPvdpdnVXU6ude0+1oOo29Bnj
q2K+D0PzR2X0PpFkYmLN2EHp5NLzcOAE7nfARuMB10qxsdzf+boQ0E424gP+5KjpXCeV/q78fRnM
PtV/6VEAeNwyQAQ9a+NjajSdY4akK9JLhvcut8czrIh+k/vyoU5FS2T+3mHX8EBtYbUhU8uMxSru
2MA3oxmcSny8K9VImflWJMOlcsSbgZFPgi9CW0QL8jsCu3XSfSafaQ+jUYx0BRReurD5BfHi9RYK
Ll670kcusLxuuMfYauFATrdOT7+M1rHaVyygbDvYoCU8+If+sKJT3WFtrZ/f3IVt+VhlaFoxoB9t
WDuBGWVLIMnam435YnSugk9ATaaPPXOzLLI/5t/Dwj4/rfwySiumEsDL0i2anH0oOwZcWf0qiEok
NFL5na7J8Pt34Gf7e7KjUdGz1GYeHhiqtSzdZ7sqQM1XSf6q6KxiKR33uUMcoR0jVY35ITMcQmgJ
aUnjvs3uMoY3UVpoE/sAgfqGQWE865hZHerRDPRn6z7hzshY69hPmOadDDDwGd7IdROqlOFZRyOv
6ZzNZc3kzs0uCcP2R0+XU5nOEBBqKgVbUd0lAbyIxjsNPtev08l0P3nPxZixQjDdhEBKBSzhwnng
yJ8Tdy5c62mhC8B27YPo0m/wwD15U95gemqzvDilnvXVZCOdkj7x6QJRG/fJhLYxTzsRQM+Cne/V
wE0anwg9n2QJy5ksbN3rg7kExBK1ta+XNZTUFdNm8MIpIntj4Qlzh6vTWthWi+y9VdmyccahRVhy
AnrD0ihcGyk1EUdGYHTs+FZurIb14qj2fehMBycoXyqrpDqGgNummdT9sMAQ0m5VPFep+jHpBMom
7BFdT3s3nRH96rnDX0sILf9jdViIiKD3HNnwGSTY6TbliNxYcTw5dPla4eE9AC4kLBeH4aHk9GHM
AB5we7VQLqjTbWsTaTX7XjNIs3ZwadO8vilzFxbc4BT7WNjDZrjMU50iavhnw63ns9FYl56XdBj4
dlD2xx+9hX08xLmfmXa+M4v4qTObOkoxR/HFPTf+oiLPUA/2bLxnTd3ubB/cgFfZGZ1F8pnqEPhu
+cyUcyIfQ4l4kZnWh2NMXzIffyVWWm+noMh3suBgmPGhOEmI6N+ok9Cte++UzlfIsakMcOigWpVb
8mjTxc2zZ5Pn7S60yEmvjajwBI99m/dbb4TLYpsHwVzx4BNNwk9RfwAfY/fW9SayBwVCjgjGiOWI
XQ3R9WPvD38EUIgdsLLl0JKHOgYhNY9aC2Pvmz4xyZwu72JhtTWDV1YF6EdTth2rAaU4pomEYrZp
M3klO7CmufcrKL7G4sP8GNVRhsKlQBcelS2HaOFBO4Q2PYOcgjuyvJjBKctMvceppEinD/Sbk4EZ
qS5LRsSXUXH94EjzaT5WQcF5kg4+kOXtwqeVv1p5yzDZ/BRuNR17d06ewo59eZa0UbaOnH2+r7RB
EixoPRg8NLcWSERerNC9IA92Hb58cyz+FHnDqViP7zFa4zWFFgN+OaSNyVojIAEH1oDVclu0xrY2
YnwMNhVnIv2tMr87kqHDq9izM+FJtcHarPjgmCfmHVvrCd0kYPwqyPyfMwc5cJq8ox1y+JkkWzmR
TP62G7G1BLLcz205w4ihrZAoNxoXmzRzA6IvhUrAR1q5LVcK1qq85qwxOShclKVz4VBXvGnrNI0m
wijKcJ6ySsEtLcE81nFyl3CRn0UpTwFG+K2pea2elx0wHDyK5QmR3D3ES/vcXpRUl1x1es9Q8i3W
+El5rKBycAnQxQtA0KBExgw8zPlUGONQ5rZM0MYrq726y7KlYK0/SNkx1SyW5z4nAKTcn4E0fpm1
8W3ra2JWMZFPBxHdgto8+29zweHA9ye1qRnKsX+xWGSIFXcFVABasD6WqrQBqTVAf6ZXQ/J5Gj4o
PTKKonI5AcpT6dHdmCnrJagGqvyof2aasSLQ+W2n+/AKsoh03WwUyQqWPW65bN3T5sVyjFtOFV1n
fuHTNc+zIKuO4eeah90hRke4ogh9BtQTWq+LWdLyIL+KBsN5by8PRYLxsmOswfMHKolRVJtRt/3R
dx6qxAKHZJnthm6S4piIfsJxzUVleuzmFHGMaeE4X/XE+OgZrpJkzZ0HvzXhTfi93n5syX9RBtSf
DSqXqvGT27elqjXUsE7G7ZhXX+3S/LQU2dvFn77IHtKacMVo0KCZme/BQtFjTbY986FGtbXxoRmE
cC1Q3EMo5lSbEqNbT9N6yLAqdAiXSw9bR9N+WCYfUhuOh6Yal6NBDDTxsHTlQweBsZRRSJWpizAY
DVDTQEbSDys1oGQZrDkth4IRnGAloJGBnnQ8FxCeKNZcPdW29t9lkMX7Meh++xCAz7kP/d8aH2c/
+5Y8aCMAY+QcA9otQxwuFQOayMy7dyAgktRuu5uyUZ4H3Fwbe7SYq7A75l4b9tRfBnQ+sYHELbw+
ihRopwiWF9bbGU6DwerUZoTWYHL6snpl4sQTPyFR4i9b1AHUSXB/Xqj+GQ3rzqAf+Ugp7cIDseKU
X1nJzo3ZQS5j91WP2jsURXjBDG3wiHTUNg8g8C7NR+o4y6U0wovVqYxmPf8+bXgmYYXBOGf76b6T
mmi1FVO7NzsXIDuHSUzvFFGZuwLzrx4pafTD+a0nzUjHMcURVeUeS3DHZsryGn/mJidxS2VhFGR5
G5lIrtuGkuSp2zX9erZQ07GOJT/efK3TCmj9KO76vo2s3q0htzx54tiVY78LfMZbywzADHPW0ecR
ceo0z5ygPCbpQMZuesqrMt34aEIwa4a3bMh/CSv+U8+An+oh5bzIr1uWghjR8cma1bkci3jn5iHL
ACBBTeNAlTIoKxZ9bfLKp9zKJlmGkoNBAxzxc5+RQiNlZe006XVEnY2wOoqwih6HBl7fVOFYYzz6
O+w3GcjOTcBJdzORp+bERXLKKX9kjvF76OB/zEGTboSdgqfo5sPscS6SS/7lGYAjeTVmwlxsXsx3
QFyY+MbL0HQvY76wh2/4m/hghFX9IxsX/BwMO6azNRfMUL4FevrTDa7amB1/N7yCYTuZqGxF3O0k
Hg5qyT2yvRA4gSWPDE4d2oMHcwCszIo4o3W1XcsCoPbaY0NLnwgNfRZnaCGEGw3VseIo/785Oo/l
5o00ij4RqpDDljmKEilKlDaoXwkZDTRi4+l94I09nhnbEgl0f+Hec5daEWh8RUW+CsbuKSHKdqOL
vt0xOGHOFznnNCvviDF0tGYGd7PLALoHHQxwpedC54U03KuRwQ6d0gC321TcZ80Dyvqll/AiEIrI
5H1+nOVSDoa2HPEt7+v2mGnFg8aLAk8wlEoIsY8cexFOfHwWArmuZX9qqB+MqSQ54nvYG99ZnYKu
dwu5qEp1A8Cf4jRA9gvABbGnJAAddLJI5J8VdDqeTpaxroHSiYW3V5kAlYz+0fJ/Dl0dzODIHGo0
nlRD7S5H/Wwg7Jr5vAcfeSanArEXM5oWdGIidml1anRSBS3pBFdGMDN8r1kHaKqXvd2tqEUagRQq
TaKRu8IG9xe7r10Z/VVe+t6YWGlKhzx2u0sg1mn9sI/R84MWp4yR2JErZ1u/RxHALwa6bEk5nLWw
g4OKsXMX0k6BE3kZ2NqvUivClFauDU/zVnU9x734sBRSKqjEgXMaTqF/FO20KjQLMFU3PiDro60J
xh+T649fusJXdzS72S6fcY5pdH0uIB50SKAPcNSlRX/Ww+wjdhv0w2Hym1QNze9APGvu52vVVud+
csUWTA+yfk5GAzPyUqH6xtvnXnUXw14yKonuOd0zlfBWvBIr9M/zhdwzhrZ4IpBg04Yu+fn/uA8i
cui4FapUI2FcfegIkVIkTODO+ED8kbI/ak5e6o0LAlgziJPFtO/H93SMUnYDyHWRGQ5LroYltgjr
QIwHViMhLr6kY3TjJfOd7qmaKSoTXJBF7tlAXDknUcX99T3Ca1nhaMQKicrfshe2xj2iEb+1LBuA
e65NOkvlIJG37OvYTu2WtIdgbprJ5UaWUCAgXCe4Lmbb4DaLp/dES/Rnw79bg6B/rbtbwhvjSQ+i
niSyJoMosBCDliHhzq+Rh5i0yHihx8SP0Ms02d6cePqjiU7Kcg9kEkSnzmXg4XS3yjBP0iDnifEO
SDP1nHbxyR6HUyEQX9q6ZKCHCWRntAe/no3aqU1Yo/cRFCPcdQvMdw+Gl6HhAGwHcCjc7bUDyVYC
tUU1MsYrLWwPqBGLtacl5zGWxyHP/zlTfmvmZR14Ts5JtOX42ahtZI7TEWghBehwS1FSrEZtqghR
cbaFnwRPeAfuNE8VLVJsLpXxajsOjj4Gt1kOZaQZMuyLWfTeNJhWnZDg9ISwh6XrtXNSPeKcGVVH
GtOpTcm1aGJCg6Hd9GzOl7asr4HN3BqHLxK/xkRbRudr4yEnMf1S10ay8Vh+QCqJ7lmIdFn5xodC
MBbjKqyVq5GNxDiLf8QpanziCtvpleRx22Xkyxb9rdbVZuyis4CSs5AM57BK+s9VUrywRBBLAFQw
s3i/F1hsX0KHB6iu7WfEOMeQHdKu0viQdLj/rez43ThONo2dXIKb34k3xkGWwfMc2tpbjJMPqEr8
1KBXNDoCv70MsrKDMJcgCS4g9BUBuxCIKJWEbJkiFew6jlKZ4qwfU+AWhtwQWISliLJa9v3KoDFe
4LT9RzIpnKbJfwxT+LAUome9drfY/r7ECETDwooZaL2+MXqHMrKVWzIcp5J5ki77m+1lv4Kl78rt
4nscWdmdOUa5jWI+rMH9HCvEyu7kUmHwqi9FjGLCINKck6DFml3OP6S1szAwNOTcMGmy8lWLpK6q
OMHHLt/Gmakv07b5QiVrPuu1xxg/zWlmWm7iCl8zTKtqhlWTE7PureTXla72EmAwgmWRiOwAG5r0
o4g3CvfoIhLfJlahEL10j6cVfqKxzmwLP5MRPLWB/z3WwzMYieep9iToBgfcd2pg4EjLddUFKwKr
TqHpP2nQrD2PUQV/AHlVIcSX7B8DRp5bfXTeDIVgklAtMnI/+9H8Ni3TYSOBGDjKe/YT2gVaLOWn
MDWTetVe+Ln92jTHYZL8uAHFRqrRNDXNACUKfCFb2RlLHTevCvcvKz9/g0d2ERniTsOws5I5ls46
TdlQ0fs2BwuGX42IqWBqZlqI7VTNiC3RWAngFmtsbR7GsxCMk78g7x5jrtcrO6xxrXKEHtW18+tP
Re4mdwWJymGC1qp13uzMOuGKyFemRnvd9OaKzshcxm1xh3bULKAoSYtRe8v6BWnOwG/FcUAaJEni
Bf/qAV3iYCTeExNT0MLjJjPch8VeFmR8s9EcBNhelXvLTIv+6KI+6a/Ye3BXw2leumLaBdzEWzcH
UQ954omTc1lYXbaCUzD7OI1TWWs3N2KWGKfdnlCTN126vww4rWU55PqqM/aODSshx+k6Ea19iJP4
Q4WJsUWPi6gVHnprUhHoebUfouksTPio6XRSUfyXFIzT6X2zFSbKbGn0r7KWZyVHhuxtfM21lq2X
eYsq4jxc/VH1t8GefsfBDzbJ8BlF4gegrXYSlO2eRQcxKdIi3M4yN0Xi/YVhgVlLF/uGqBp+W4Dp
WknGK196HKjiaOIpI4o7XdjIOrHquXsY7AzdpQ/6S1IU8XLesQeyetLZrFPlQFzQh2M7duDYDbHG
zfLMJv1a6u0ThS4S1hpnn92yGwVo9lzCghvZXoL1Y1cy9exTNNG/bJA0A4Lygo1dMIgMzPacuqQQ
pGxHQatGb3ky0YHNCnOih+PaNJd4ZG81mNeFG+Q8f83ez9xfasdLX2rfrQjR2XW/BeihNhh5Itrh
wVLyUjIkTzT9mZXaysAmR9lSX2qITJQcjHOCSrtN3EC6XDSa9mpqtFgBxUmaNyuhw/tsRue76Guu
WGvHwXvRdL5GqZIZRviKyhaAUEU0FqU1f14PMx2UT+vetg5lfW/QpjjjQoBzBadATggrZeY/X3pc
MFw34QqQlmCL5lG4OM7szDiPnn6uGk/AsJKfaVc8Z71x6N242sJ3engV9LikfiOc8Y4G4ZYZ3pU8
MzQHtBRJmnxqXY+6sNI3zCE+fLoJBkkFQBCT+EwvubbjNG0z/R4yikc4CPM172Y/ebeoAeK1dbEx
Or7CnJWrwCOIUQxl+my39vFPCy3TWaKzKAbzt5n9gpLHfGHdmd/Jpe/BtnXDV8CNX3FEU+gzsJoS
0tntE2U6+X8j+jm7fGUrAGYm4tGwrRsmk6fGaFD4D1AdyteYNw4NwnTLkbayFgu/spTkDE6sQlTl
Gn/Lq8nVHLb5xg+suywwtyCx9haOQfk05AfHQo+Zj4xnaQJgAiNZtcfnDpa+GVFWJJvQFnJjZD8J
0dqR3qzdRHVrpPBcZu7wQ7G8NdDFLrXb/yW8k9Z7owETKAqTjeEEJaLb5DHuzrF676PK2JctFZY1
cCtObU4nF0LFpBIp8vCgave9LHJiaWb0BM3RqLvPtruKqwZ/JHol5Lzzdbgu2PolBbMZfCUSl0DR
khSit1ukG08If44yAAuilmZszNtKZqHMKNseujonYAq6sNppvnuGY/+lBA2f2fCAtc9xjNBIZOrV
bu5wSG4NN92hYvVmTLc0pwiQ/vR3i6QjyflM/oYpfZrSkjF2/xKaVEZ6582CoV80IG8Fq25wA9aa
4Q6/pUzZfplz+s1wKqOMsg66Xzw5bzql6CJuByAqDfNKLbt6jvZSM2iQHq9bXTsGdRXrZ51pT+2I
u5LsXCN/w0LMwg/igR6YnqNuoGeM+mNbgl3pkmlXzMi0LH+vkFktB59hGkJXGpJA/5uC+MeXOQu2
kgR5tJ8hSQwp+5+hwcCSrfO8himDoh3sfvYzsIrzsEgkw09hur+2K+69Imm9hv+UysPkUrSZeXoT
fv/IiDxkEfdG2XerszxdVmX4Oc9tGIP+eD3nRIzDB5CsH9UXY1LPccS3X1UacMLq4Sjm5tGjKOdH
i3d0lSX1Lhc+6eA9WMk6OCNO21kuUVPo35f4FCodf2fL+xd0xptI9NukKN3boT4nnGS0SZTXbP2p
AsqmPJPSzjdRy4PVdbe+I/vQEecxFe6KNuY5FMPbMBTV9v+vySjSN1bL8yiA/MnTtHHY+hBmxGms
avgXw0g6YYEnWlbNh1eUOx9OKySvAGVtKaZT5DSIJ/5qJ1P4tbGlDnH9HurZPQyDF9HxbChECJ7E
+54FCPybnbQh9RY1M2EuhXdrRpIO9cEjVNDHC049k3wV3JiwmrV/uPjoIphyDRWzIDyvNSSKkiM5
tZwHo+FfZWBeSWhEwe4Euf+dAI2I8XMtNUN8krlyIaILrTCrN1TpfZm+5eOq92oqHBdSKMvv4/wW
Ial26yAAPBXtjCw4d2F+Tzxz5xQxCBW3uli8q6tM4CQoeGSyVPsG3sm5DUsyKJfS9gn9KvZB2yLz
hxfVH33ZHCov+rFVRdci9kUQchJBVRS4wqhCwbuGHBda+VAuxoWQWMhYPcY+I2JqNN6ZVQPnDZns
ZQl5apH3W/n8EAN8SaaejH+nRS4/IzTGY8tDBC/lMeJYIQisZO+SXmxbn5fQNWcJF6ymi4uMgnsN
6kUzakKTBm9Bzv3Ok5xQkheiNjaEQj274WzSq2Ajg1RwW/w4Hv+cUeuAZWjNxrSbz3keHlRsSGs3
OPsKolcv9pTX3yLuDhm5xCtzrFfiVUn1iSu4EgdT9pRUBV9oFN/tGX6Vkaxk4TBeQIzWsOCi1IsY
p2iiARBdsQ8gwUXvMDvNx1qh+mPdSyYkuwLFiKubZxwdsomuYuMEzXfgtLOwRsUISjhrvaxcoXT6
N1kzVLIPnppwAOZbgENpS4a2pjy3JasI17gJEzaOJU8T92npZOSq6ieD1XCSU9r1cXMNE+3XC1wu
SY/RHZzShmE8oD8Ht5YIVoWHa1shUvKzryrZxtos88Memupip3n6qedqiVt/b9nBvBPiY8KisHAF
9EVGN5xb5A0BCQhTHWcabHnKJcbdZ+qLvAQJ5dJTs8zIkeBh6hEl5Y8WUaXrebdzmSsoQ3sZ9Xpr
l+MpKBgGhlpBFiThALXx3OQaNaWnr50u/0WA+4apJUPzM/g6X73JREZ3phtaT4XrmoZTPUOf/UFk
2HCX5YRcwBDLy+gnMeNrO0cyW0l3rDVaa7JUdvrgn1Ove6gq+HbHdUS9tQFYcBFjdK8rLgc9pMdB
b+i0TNhoUFGZ1gW3nKvY5ztXIfV3BB4fMHsJhd7HFj5fzR6BZrEorM+RUB8I79+8BjNCx5y3EwCE
4bnjqnwZnPqAcuYoQrnlPHKXetpdinBYt3X4i++VKNhQLXpMDeN3UwNe66n3Qi2nIkC31DNd9lzx
D/ksVuRdjIlZNuSLsdf+MmPtOjoC4JWHvgS4jdE9DBbIq5boS2R5t6FpKR87e9sb4nUs9GdfE3sb
bR1KRg1+uv1RS9Uw25CHfkzugB2uQ4bvwBiPOR6WpSUUoFjuRpOF/YIh9xHHa2xTwgz+dAuK8ikQ
A6uUBJlZFQT4HaOvZNYUOxRnSK74JHpwUbliNi7QAtTc6Fo3ngE5I5+120/lzN+H8cfzw/II/XGt
hekap+rOirTd5GTGCo8U+QC6eY9G5ZzRHaJHJNjNDw6OaIxThF/Ws/L+OBTTue8gBGhYJda2Dq8h
McFQUTMeiZ8h2ETDHKKFf/T5DVkmvK1V+mz1uHA1P7pMFd+mGgxoEq1qd20KO5Jnct785NM69VKX
hQRhbJjoxVBc2ARqxIAecGV9y6b7C+FeUsrp3zAANN5pZr7z2DPvVMnMc3pUDeOjdGqunSFnZejc
L6cx+VitBhEz0fBcWf24tiFuKQ+yn69T70o5XvqWRzgwHvO1AP0UATcNFC/MR+OQYqo55jsLk2Xj
oVRkUEOiCQULI3hvldfTJRr0Fz0d/C2dz7TMm6hZxCr7JgFNWwyj+Y4IItqkvew3s6c57YzwzcMy
pvnWmW3PovLcS5l15ImLoL+4XbMzPBFfyYUEZDxom0gn+8vjcwxkuOYW3laC1o+tFrVddVAha81J
G4Pz4NH6oyBfkxhPil3+SnRot3GoRYfMjWdx5S1tmDTgrxwPLhtBxk3Btm4nAT/ABoyhGGKUkfdP
TyVz8i1rxWSfOv75IthqH4AObmsvt9EN2+tsgnGmo3DKYtPZEF9kqNx/ap6kAaB6mB9AwdlfWDp8
kzTzNyn2f4vhzCoK3Xgd2U7GigAO9EjMWU/nvtC0S2xhZg+6CCBAOJIDJAWHDi7o7UXG4UfI3hxB
IaYltleaNTyTh6Ots+CeGhxdCEYfTWRxLSBO7ysTzjhYpVXUsECoJPgoN8i4+2n7ouIf0eAOE3H3
ZzIRKNQDugcPvZ2OtAT9d/7JJvI6CE9sJeUZMLmIz5ULsklPMH90Ej8DsN2E1lau1W8p8xaQ9hn1
gdhepl550SP9NGGRYlwMKAMSDftz1Gu0G13p7ox0xvkk2Q9/3oqYvEyN+ZIbolluIDxlbE9WISCa
wX2CzzeuIhPhlRWOIblHPm4cdngeYp+lEi96MWiMPTR7m5BQXAVGt44S0i9zNk3IBa8obvaByD4z
yUaOJSQoxo6noyEuuJt2oso4UzLARDm7wZJxMoRrgE3Sc77NJrex0jvrAp3OQgsNuUparG1+rZ5F
76HhwzabOwzqBVoP1KM/SdYcyJH4IvyhXBi+vGPHzpdx7C+N2uakbi8KdyeHL5yvdtIhT2kvBmkK
sWGWO9k+eZyua1Pxkl3N7sNHmc3RSmBaz1YrzIOvGBzkwenif22Uj+zgBSNpeKLoWR2O2ubDdC2i
NGRxHBCWFxyjOeo+9KI8XgpSukVCQMNAlQDSdy9nsscP/40+MeSu5Z1W6OEipX9YzP0p7DRnKYwI
BGXhnDSyh9AlVMvYIdi4dwAK+jaCOMN0fhnkkMPTin1QsNeRotU2rdOeVNqx6my832mi7qltY8GR
8OzGLssxtl1Lq+STCWW06NLyq80T2B5B/89x0xbmoPuKYiZYKh0tEvnDzAX7HwQAwK2w96ce/2Uw
gyCRdtYRkQ5030j9++BM2/hFdrDN99CwNHQzcqTZ0i3DAXSN5eMIp+lLcjZvNRJEeoR+Quw6PTJn
HhiiRIQC5LQljDkrpgyWClXoUE9sqZCZm+VRKbpeAQyCNg+slYf9eWmrixcj+ZAh5sdg6pztDM4m
TY5UpQBAC/vUSwUV0Sf1CJUhpxI5PRczSegmKCBRXf8NFuRPqC3speaNTWa8rC1Ii1bMgD1qQCSW
uYlGQw3oMJCFxABeyYbcGhxLUTbJXW+Wzaqoq0ML8nAdPk8BrAKAln2mze0f+y1mOQTcJChFbOde
uJrYZc4oNrV1I4COwBDX/5mmSn8m3oaT3h2hK+tht3eNyqe5mTasPFEu6oAZy3p2ADyxsOXzTYhU
Qbv3OvpcSWnz4aJCYp5QQEUMkxeXaCmGxtj3qCbvA9T3Bc7e+KCNp9DFjN+rlYIgOVbUE7asqHbk
1i3YaBVuti+LCPx95V9BjsUb6MVvboA8NaeSKvz4Wiv+JcR0HHPDag7IkgllJ0ZA3htUFJKhrZua
HyqP7lOoIX2faOCNbFCQcEhfG7PkTwHdmeUwfLYVd41xUlX/8AwfqZfhfwQ5dd4k2DJkwYeQ3qdM
q4sS2u9sMGdqbV76OtmTW+EuCWFfY+52j7XdMnrDIZXq4YyxylaVEXN0AdyP6h9ZMjBISnTbZgsw
LLK6Y7RugzaibECuhaOWvEtnk/dmsBkmh4YI1b9VkxUk2/yOMcBd2Sl8u55CVWXG0akNBq1d70DM
sG49kYBEmkIJmwqX5jMkINHQ3k0UGp3Gatqb5o7rjgZFgw3Fgqzu3CdbBA89GI94vn1Ylh2iPQP1
d8ZQzNKgGOZIc066sh+SHs3jkgKFBM4gNhidYwsCG7Ppe1hWYVayGuFGEpru7Vt7QFjXMjFrUn7m
Af3+xAtKPBTeaYMYualgZZSXurOahHI2jUmwNN/4s9lS/fW+84vnHHlVw6KQOvzZaya4oX2EmJhE
R8cY94mtbcKaXwIjAhKtqd3YHsaWyHWwDFTkRqKv6Bpg3AUUkAUL23EEgpc4J48QOa8C/ddS8fSK
iAenlohHM9dblx6aot5LyUEiURPfyI4Z8Uvf9a9cOczLYwOjiUx3Cu9CVdKLO4n+hTvMWqmiRDg0
5e7Bafx1zFcKXsX9HcQt0JtH2kTZDjTHDzGtJl09woNwnmsSEEpdTzYc4I914xromVKkBb40F1XL
JarV9TXl78N+S9wtinZWd5/h8AAoMB4gL7GDLO++j3PJEu+2xrrez9ERuOqI3frXjgTMFGID1mbw
APdJuUQmWKyTEMe0kqkcCcUFJA0LJH1vYk4Qnb2EgsCq4AjlARsJSqE8WOWqqFYEt0NDSniD8l9f
hwAsYL2yMlf9xq1OpoNwuefxs2tcK1Xqf5S+/2wbPUt+m2sFSDGcuxTYcFz+nyDHE9DUBx1WXYT0
Eos5M4ViKFalOZwzt3H+d/Avot8oSX4yU35W7ky5/Gvm+s0ijshPZ0hN9wUJeqXMATF7zxC2VM/4
sl1qlwqnB/LIiQ5r4SfyLZ9QjIWcC50NOy5B4mHm+rT1tfjHITinzDsSBFCVEUb/ayuIrIlZr2oT
Bxw79LAsvjrBGDezeSK64YU+GFH0W9gj9mVyaVrITepkQnSUvUAXEuAVyvs4Ut/oHPGiprMN6DOc
Kv/yC7ZBnbRGfiwGE4mYHiTE7VSAXN/Owl+y9BgrTxr4b3fYTrZ5iTPfvo64tpyD1jP1GGe4H8K5
xGnwFzQ8sJR20uS0p/llXKe5xYp6k9UkeXhM1x+CRc5aC8tP139YI8RB37MQZSXoHmJMCgtChUhO
xDgUhc3WNpgWIFjCrqhhkz8nnNCLuIGQIPO1Z5SfGq2m76c/oSPLje8h7qtdhyHve0NS9mKyu43q
WGvNPX5RkSBBrhDDWc4gorjZKZlgZXDIJ1H5E9bDKp89KM043lC98umL5pMXKdv6pJnUyr6MTfQn
2/RLAkcSRfSYlNq7YnzzEu+BqRwoogoBkfGgKkdPDlF9ajNL3izP200alSRS+XXQ0p3ntncuImIi
y7p7QjW/LjLz2idDvopGYKWsxNZolWFYGbyWvFXQQpw3P53f0bBEjk2+VKXicQ0omq0XS0Kfo2yZ
9QBLm5Z86Ahh1mCVHv1L816CV+4dTIQ1hsFm2g01rsusZO024ruQjT4H1vBAFjM9wAiPLTZVbFPQ
D4OaxYLb7MGirepxfhJcDodxalZWND2ILTBXDSVVVRTlRiooLEFon/2Y2CE5XPA2oVxyE0KYkkNv
cv9xaX3YlvSXXaPvPVsTy8J2r4xhv9wg3pH0s4j/fxXs8KOSLMRk/oMQ5gqqYBWPT3kNDub/1xzY
KhNFLcx3ecYpZVS4PrLyW1CqnqiQ+QZs8GMKXxGDyirJnywF6SrV227Lo34zGuZOoW/IxcR2lOG2
H4BLAbKa4GvfJB17scR0GP0pK15JxUI+wsYpKuZrDThluwMwRF3pLIuSMZNML9P8lQL2inWuEzTz
ipnMUtlTviy8yj1adUPosd7v6yqtXvLS+GcJu2ey7SAyt7dmRustsM89FYi3Ap8YY8fkfimaYIcu
AjCRAPUyT+pQKb6mvaMdrMo7N7QL8VAM2zZWL96MVXFKF6kaYKdcJtgJeVgyzQpPedHhDuzVl45P
psCItPIr1txOwDzFHtp3dOxUjNhZN+RD6aICp9rWh5wWbFmm1RGHAyBz9BqXcs5fs8RwsCu2KplO
zmHO/55z6pBPjeNgZsyzQOG3drnxFOmugxcxBbBpi4H8rTOzpVtm7U9eFsPTurWW8WD8jq7wlhPz
E4bXILSI98OXwo5UC9wGFZr9WyaELWiJnyGWcRM8QeYNvFMLGJH5R5w9cbhv2Sa8BBlHvqoKa+2l
LCUz26EZ4abBy0QbIMqabWmefMW2ccxD6xuY+qHveQMI5wNLFMZrNtmrQdP2sd6Sv6rFv26B2OZ/
EL+lhWc8aD9mhQ471uUtiaInQwbpTffVn5VYxVKiT16lPZZpglz5EIMBTA/nQa3RX+g2S0yQwU1F
+DvsxHyynSeFOmmsneHJSZlt0uZrO3bZxwZbwNKSUNvykBdMjPvS4aJm4vtSZmGxdjOX0pq8bVFM
1loMPqAWvvclvRuYLiEIc5+udT9Y5Pl0ITJgVtmltEB+Y2KtjCdQKvbFiY6pl+gbhDLv6UR2yWi7
yGkqtatIAju0E+vX/UDm+g+nWVverAZV0RBk946ZJ0HqB+bHlaBeJg3SZAkTGeSFTi8ldcaeQbsP
7t7cTIopoqWGfe+ovYkktMgQZoRRilgsnzdDXDhLzJOvduGjXQgSvmGBEsic9gSgI7OEQ1436p43
jC8wy0QXjDjd4pOw8X/VoDpSi7i/DfMzchjPWgYnquNYdAGkigqrGdck3DKSxBtPDnFTTfsyALHR
e/z/8vkj5cs8a75IyCNBc90E+jXogncYoGj3wpjFE7HvjBZhgenyT2SjRg7mtBGJlW4mT78FJLus
E420sCL7qoVXPwfFHhCws82JAlUlGbJ5pccrg+xeqx5fxmZ6i6zZq5fgpOAj0SXbexVBUdPg3J8Y
1LPtdF+UwleNKFKm2mcRz6eQl7hrO06+PKtFQJ3gKDF1QgHrdtWZOCk9NFVbwZVo+eG5BxlCLacc
FOWJiaNp+IK8oW8Nnak/xFKf9dUhKYITOXdhqdojyvZoaUgNsHybccTELnNkEFb0cBMHUomkjGN1
WQaRjiSFjs8o+MTQgmw1MlXw+JRbfo92GThACwlD2vU18LnKMpqtSiHVtkZnbmhs7I3eG0eAUtNW
sWNINPdqSYq7EP1O2FcvHTGfbW5+sdIEJmxDqLHRfY5DESyq1LzxYWesQCwU7pXxEhQiPCrPPXeJ
sZFRf4qH/tmMRLrtOuuDt/NND61q38lpHr5Qq7r0nM3E+5jFQb6So7+v/UrfeZ16ru2CNJCOqM3Y
2peNBQHXKsw3hINPfuazSo/t9Gz8oddbV7U3bjtYyMHY14tUNfs5nQPaHjMCAloXZPHeg8FoIcMg
EzTLyxjYKKIriqB5scH2Cv6R6zGtYek79DqFE3FJ0KNNsckF8+rCYzWg42db811R0jojmhx9XzNQ
OVaZWg25/yaZ5G17wb2dsv1q0SVImy2DDwzAEBDqsWVi0fZ0sgx7SnobFVdAwt1UDO5ODO21wZDB
tyhwZpjEVejGFmAzCifBu4W6CdlVIsNLPKWfXo9O1DXCK8N13Io6hw5k2VmOLAl59HYg9JyjVuhv
ESnYTc+HO7LQmLQHtN2P1kKiI+Xm/7/Ncc9RlI1Xq+KpbdaqF0yMM/QYrVk/20yed1J+dL2pHaAN
EiNV70zHy5aO2VX7rGnOOQ7vpnPbfdGpe5PJ+Tk2/KVvUsz0ZfHHxJKHg8l5gGEdBRRFVq7fOGT2
fX1oszx8tqZfXSRHEG/aYTBKwlszHTIWP4csaJx1aB8yG8eNOQe9lV85Mo9l1fGzGs2oIxlZ6dIP
N8gbCDk3GNUgVOC6IarlFBU7Uy+QbaiEdWnvL1qyxq+RVPfqlW7UubM85W2wFyaRHavCH4JThwD7
9P9/SvqRBjXX9///le4XRGZZuhucnPkP3PDc4NRpkYrRHqKq+cAh3LaJ/UYVBGvAyWEmEMid5bn5
wWX8gl++uqb1ISOK4ClB8Dh3st1LGst3XvYO6W9SHEysc48enZ70s4c2etlRtSGaPa8mfyxTPl4Y
54r8aJP1083ESUl6sO9dzXJ46WjMPjwXRWLphOMOMZi560yPwzTXzijkn1OjqV8hIRkHdP8hyiv2
x3FEdDToya+6Uj99b7+SVWO8JIibniGi/ZMurXqSqBGIHWv1oNWWhPJGtChjtmvSkLIYsUSDwPqE
pB+klnpKY4fES7/cWmx9L2kheV/SYWGEDD67mE67NbNVI2FzA3Nct9TMh44sbcPE8AcJG054Xq3A
OqQUKco41aqBJWc/8JCSW6RV+sWNw4aJ7zVTUXXqowG1pfqp0IjjN+OlzfxDh3bz5GPV5WquCZst
W38zZhMT0nhg0Isjg3mmNY60I1ScUdtH+9RMCRVOJ+3awlbxiatdIPI7+cVkrOyghiStiQ2zhuho
dPXdDGr6l9Z+dGSwrAy6yyV6peRSakZ4qAg426hAdqeeworGhvUGuYtfwayr9Cy0waNL5YEVDcW/
F9xY8icLF8zWymWqppp8OjP0PLQed3iOIpRmGbsPMZ4I8gN/5efBgxom38qMdbme1z5CjTJ9qs2a
rALBjIhEl4Wn6Nig7p3sUPd5WJwr4dXNmrzSPaNzspq8idxBZnks8NmRthFtgG1svNIiyrcjmqPV
I5Lb63gf6hqElZGrk7tmxVyx17H8G7W7Ggz5avAtHIbWv6KEpSE01QaXxCkp6/OI9K0LAsKZtCd4
ZWRQDAyUJmIpAJmQpB4FBEuGPa7X1AEqzkhvpMTc1gFyPZAoufTadUG8BkiCjZ2MbEJk+uwXJqgV
mwrawv5sMoNa9BqL0ZSBVIn+lZbBbLZ++imQarEgyJ5pxCI2ZhzgQIxmcxopg9qkkwDM7eWqvN0J
6CVRfQZWx1w6rQiwhKsiM/WRUfuvOPWJecVJYlbwv1laDnj+TRbgevINA4+2Ngje+rWrgmkbNJhw
QPLEy2xEDp0I78UfMwZMjrHqCIk46Ib7DK7TXImEyEazefQYyAnZQ93YXCEru7u01P4JJa6mPhK0
OYm/kXQMgbmW6tvcxtU4ogriryQBShbgSj65c5VF2I9KkEJsbfdF1G/0lF14ZCdEQ+XEy6wMBd1w
bOxvDX/9f+ydSW/ESHpt/8qD148NMoJkkAa8yXlUplKzNoRGzvPMX+/Daj+/MtBdgL32ohbVXVKm
MsngN9x77vxB3ZyGAzXtCZ6LULCqxmZ/XvNECzIWEKK4tU1K6qwviXHNNrHnNtQV9Va5LTo9QTWN
NKO38t/5erNbYg1bjAKgTLOtmTeMkEUPobQjow5ZqSizx7pPUhKushmVePRc7Zy11rT7CAgKW016
vBnSWS6IWX2d+jghfecZrq89W/bylYoBD2o9rtgWeQXMl8yh9+waF74ZjIQmYeffuPprXLF9zN9J
TMA209kjSQjyisoe6kCfgPbP86chTRBeaqgufHeHOStaWqX50knnocNJgAfoLFvaazKRfpHP5Ev0
Iqa0wFB18ID1Xn3lHbIK8qIJXbW/TIeLCe0QHtncedZuqet866bTb3kKnaUk/sg0yPVqveecU32T
m5+Rg43abvWCqI7mux1s7rYg1rkqV8I26DbrkrsuwMvNwb1SXftJCrW9bQv/Dji92Bki+gBtvcpM
3X1AAZ77Fxur365gTLiySvU2JHdeJr60eNy2SMKXvZT3qe6u9PnziHA3493P4jVwv80QRvtWEWtZ
dKU8oK84eO6Y7EwDH8lQyjPfGP7BabaL1f2OMJxuGaZqo6XyTucO2FbJuAkUH65JFz0yuUR6On07
FhTwJKHd98/tRAcqrPE3appuh/77a6xffYOrYb730foyCLCL53EKPhixPKBJPHplQzx7ZFxH8cyR
8EHusFi25GFUZfQdT8FLpmGRMv0zVkoSlBG6OJjV5v9zqLzXzo32nUu+OhEiPa6jaU/0Et+Cx+6Y
YNH5WwKwu44yuODuNG4LFgGriIMXLx2J1dy3vWDoHnrWsz9nK5uNANSdYhdk+mT1DglRPIvdbng3
DRPwiDXiaYRi6GfhISiQHqRghMqfWK8vWondn5EWHuw8cXHGhJuibK49go/axz2pTfj0DZT+jATu
27a7BSMjnCJQQEgJJiiUg4cOJ2/tKSRplvkVFnW3UIl7xmlwtBLynWc3i991a8hgy9nG38oKkdi3
I7unUgbYtRUjg5gkDKUdqqYVi84g38GnMI5VSZCqt58/sxj73douz9NckFIuXyfZY05R1Vp21tGG
ohD46P0RJoqVp6cosjPo2z0QhoGUSks2Nxxtl5zRJtuN9LsUhKZQ8pzwpXz3ZB+Rc0zdpLrkqUa1
ZSmS0bPa/SzL4tIoA1jigBmIKN4oM5Gm+h+mI4btWOPv0rWfRvr3tIufmQ+v1CPh7Vr45VU2cpiX
BWy1uCmo6SCv+xXpihMq16476bP3tUYP6xrNScQg0hFtv7g1iekF71fgv1yUjfVcTTYZhonzkfYh
VU787mE6ll36XlUw0EKKx6Gl0B7uO1SEBD96i1xqRCy4wb7xSnapoX43OAoXfP+J6iK96QUPDE28
JbgjLoWHks+Ypu+Kpnw+fHEUp+BVTTtdsIegzilqHApTuagQiHtZ6GI1VNHez99GwsZGG16YdLU7
Y+z20RjfN3ywfKWHyijMbVu3r5E2r3Cm2+imOhGRGY77cLq2Y3SXjONzoiYmlIFBZqANF9QNTgp+
c5Il975E5ct0kTUMffjgfXluSC4ovNZClbdBmXJPsDKBMeEvwWyEJlaDvzPr8V7mgily1L8GrTlu
ye4BHGnWqxhkT11219oV70LEn5GCO5LaAJICxBOT/2vGhCaVLrJjMtCTg/NljvmlI3AtxfxdhO7O
gX8GPrj+HYPpnTbcje13OyyxVU3c+DB5RucZT/SjY8xYZPVkUEj7gXiluKRUTL09hyMAtDY/GFF0
ieL2sZ9hpE44tVs3eoUO+lNNyY0F4qFse3MV6lqxBd8DLE4rz0wDaNiGALNcwt7NS7K3Wro/Am2J
ZYeo7aX1wujlxN5uWpnCvRuG8I08jYMZ4AAKewxwZXLXprPflxp0EVbtXTnbRYjJ26aTuhihxliO
Sb5+6834u62Z8obJSS/P/DbsO02fz+yCfMFg5Km0s98E1vKCs5m5hLf3ZfXCP4S4uTW4gbC95ehx
FwHk4FUrvV1jMLSxTNCCQiPI07bsZjc1BoAQP8MWZHw2QMuJDwSAauSEkaoQjQRbxTYXKRbotlq4
FWvz+HHK0veh5aJFKfVYZcaDCrUNVPWlRAi8rEV3s3zZkQSD2XxwPoJxxg2nw2k0A6gR8+bZUu46
GzUcMWb2OxE5te1VwfgbsfoCkiLSPDkyUvecnzYnr49NuT2LAAlPiV9y76n3+pdEy28kxT3h3LpL
k/q9DVFkIoqi4kmfVNJ5By22XlOGLCxPRIGfEk6awEQQMkAIh2YzGclTmjabzq5hbnhnpv9oAiJW
aSYwNWd4nRCr7so0/PXng51rtwhYrYuyfPNrFrmxmCB/M+bFrb8dWIUxM8Y3UmnvWokFMBuxgId6
8cqnRaXMNxeiemszfNCFHHZkrb4F43LsJ+dRuAR2z6MvtAlUnmUXUvD6lbdFGTVSBurAXxyM1YPW
rXJ07FrZvGnQ1dYtIDJLlMxACYfMKrXzmW5LcOOGABttY6ccY2b6GcClA4KYn8leiTqvKZ2iR82c
N105ag7agYzU4E3o7YJqSA/VuE8DEztmOqxkhOhDlezkAvqbBMUYZiHJwA7diyGwt/YmW2hpZAuW
7+HJjk59DeHOiBl4S4HfmdqC1YVxrVCx836KX2W4LIxc2ZCJIC6ljcJc13j6O8hh2HfwGDDKn2BT
4BntrCBZew4jk2gK11h/uZ7I9Yoz7GZVOxkIcwCnozotgul5grOiOQ+V1UYbV7lfA4abtKWmGyF/
ZZr2DODgyKrrWnobPWc35CLvJtKnOwijtw+elQH/DZrxQJ4Nz7F2KQo+naFygm3cOO/QQq0F6/Fd
4DWfLghM2vnkodb8OYXBOcnAeHWzdrjr8fpYdjdnq4CwGZHYjwIdp97BxaQjiNKZkG7PDBMeEAlW
45UzO9ZqsgZ1nsBuhlJGP2UJcTihY5351tisBv1lKnHVdR2LIjNLvlwmjICPKCfR4UUifEgIOA18
bGpOZT26xJMEglkC1xRCC6z3WUBQ+4DHEe/3Q4+/BDTLeIOQENMkVEygo/AUtULspNM8hiFk64yV
Bme0OcumOLJUuolsb1iy/KXadwd/Hef50QYoDyeYEQqVwGAYPzdm448QhL/HrJo7M/ts+yY7SxCH
1iTrde3xnJcQMv2QmajZyg9dj2+cxUCRvHsfgUUMtCYOjBdW8Yc+SsnZ8jHzjurZ9IddPB9bWsCE
nC/JtVgC1DitrLF8deRETHltg1ZrSGpA6P/juOa7buo7o72L+qd60sXShLIWueNND8aDNQHw7iss
cZa4tCnkNrunk0kMdO1ecovNuNi2M0rux1L9A7M+c69H3caYhvYAjGEmN5Oq7KRnxw5+5DQd0pJR
AIY+8ljpTppQf5nqo+LQXaq+ukwDojwjC+9YqP/yDVCA9VGFxfIu0SKgtPabxhiMm2fNvGHcJBKZ
PQDoO6TMlElusE5F9ahaDRw2Er6l4ULyQVYP1+cQGTjYQis+uVZxMjkL0Knq9E7dtYrDm8QPTJfz
qBOzU5MysAbOtRAus0RE6juQSz++PzxORgF5w94E9nigIMOKruj9c7XD+gIyH4vulvzDX4XoArJN
/+YVBiom4NuLfuTmKd0V9+mrH3FwDdNHZCOXj3xUkxrpjXEbHFunTVeqpR8i7vWTWQm3RUclrfrP
XgueG4LFe86iPmI/nj72lfxuC/fG6OEgNf66vAGuyPLgG9meFABUxm5aQcwqWQl3iK2qo+rYqArn
mc/re4rr/cBpz0YDpv70lLf0wnTXY42gD+AQQFQ6wVqJq9nqB5W231BvH/Wge44IG8Bc4O9BTvLt
g3MLCDKJebsAwu/YQuT1XVTpm8wMuAhm/5vOzlPPnJcxc9Z81/fBVOposbpHN6gwUxsWHhgbd25h
2neskh5qwwGZSKZUq7svSBcN5vgpFNp4XQKBx1F0DJr4bAF6cSx32o02JjYVy5krsRMNbIN2yqJ9
3P1IVRHtUw6HQQSYhjhiASQ85pRePCkDdZqr2maErTGMGQKgeYJHPGrmRO2a1h4Le/Q5x98AZ5iy
HW6AO8/wT4jtXyFrXaOI/atbmB6fPLJn5gRoNhZNO1wUQnCLtAVpBmc8jRwLQfKbGEiAva+hvEJ8
veEuQsXZUO4UffwSkRZoRP1vTnz9xFJ9147N72Sk5I0wuLbYHhk4WkgLwx9u6R5rlIgLPsIulZj8
HkOOKJrNjFmtUUA5Qd7a0jlOHs6eRI9/xr7elqFP5zt+BCwz2Vmg5nPtnePwrTl5fgiAJ4eeOqXV
H9aY6S2YqgSWwnjvF9kR6gUlR2o9YlUYZcUOKEGrZjYY6Vga2Vr5bYl7gTr5ZCvnfazM2xhzmsH5
wi7ANs/1oVjPAQbFV05RDdXtiP/2s01os8zwZQrEkUt0Kft+FTCMDVt95OVmiQLeRYmyUofWX5oc
DfpPoL/pmQWRtRYPBhU5DUtAmG3AJDNjXEQ/PXq8VFUerBGHup4RrYp4aSh3AcNPkhWLfZZxvWT+
cPV7+8UMP0Z6MEyD+4ynR5nGp5IVbMB7lWx+N1bR3PWcbSPJY0Cefap3ABwhtyZOPQexCYyTEycf
2u589t7W480WvB8AeG2N070RGgc2QUsjKzwUbLDsUxjHfAFty53mEHY46R2dE42VJgoO1xRAQue9
jAnwht5gNV6JVl86wZPrJmKXJjchE4bV1orhkgbwmrYfEXSTAsLDFQy4tWZBi+KYLiFTCfoW7V73
Qxg+zPZbWlGgCy2m10xSKEAf4GO5tZ77yIFmbwceXWim0uXUFz+21fx6f0jGUEpoQmYYzeGngPpF
AxdoO7RDbzFoRKZi+6SjQ0cyOzsxkKxTeefDA8cdwsXM/CKDbGP2+OkrPnXSRomTMT2gRXA4VFiG
WyNKHocap6Y7Az2YlrHi699NbQrWAKd+8NIxtBTTgbrAK8aTAFXNjA+qmotpshTxJSJyegEOXBXI
LjzAGe2oU4uruHqwNeic3qA/orwAcCRbrNJawhdd9CC0YJHYgfoS2ozoncwX4pasjecrue40k+Wd
GEkw1+m1XN2EJpvniId4Amp+9CnbMD6KproZucMkrQEWOqaWTohKXa3B089ZGRBjU7B/KyhAtNYE
D+rjrlMxaV4+75zPspHFq1mySylMDRh4SaRfO+FWzYMnZSp8XPNmxhlBVYCQsDWs9OI9Uq7HY7Vf
ygjgBZUhDNECUxUmUumDTGFVTsPjwPp08T+606nRzVWTeWej8l/azjy7PRLgeghPXpuh2qXvqjr5
1PTIR5i3XtLeAk0Dt1zz37oxZQKQPaUBei+L9KQVsuRmxYbpSdcZ/w8WpDUlANDjH+6CFj2Vs2cg
FS6RssIitzWsVwEPEufHMZ2d4AHUu4G5BawXb+3hQY+CY9WxPmG5Nlk9w1GeBfV0Kj1qnEKHntf3
T4iRr4hpnifAlsu40V7cgNKaKhEToFWdRr6VDP22K+yd5xMFptpnxVCqbrR9NbnGnT5m+4QxkR0g
2zDgB54GxeJgrOVDHCGs1K3sqTXK+wKES1dFoLC5R6WjPdoDRvPeR+HDxcvWLxanIKQL0s/tCg73
hadsCrS1z/gyM64nYXCHFzx73En7Ca2B8O8CcPz0mmrRDf8l6ZKskemw9hjXNyX8jsIMVp2s3nUV
vsshOVNSLJR7tCtYQh04s7RaagrzcCLNa5UhnzDxHhYG1FLLcz+d6sIgkNmshUQnjMp6G1Ugc9Bx
G3fIW26wXcgCpQNi41nn1hseJKQDWAEggD9VKBbwkYe/OfMuni1zqYcatzS+iCIBvscF48xL/y6W
WGQ/Q08/TkW6Z4B1M8GaJCIgMbzXHkH1fGfauBoa6AJ9xe1Z1p/FVA+ryeGJ4uWPBC+iADG0R2de
vZaIdB3wYJ1b3006holYcMw3oqaWironIfOLXTbMkE0T+fJ47XXxEzHUOjTeS1Pn5RbGAYdEmO7g
3NrrwQ52sR8gKyy8Z7z8PxU4PzEFLCZIXC29HZmQj0l+QJYMkCXWZz4qWboEf5zbGSJtFZ9ErvIc
0Zr7URP7icCzIgj2fmyQAouYMb2otnwVeRpAleWZzW7FhscObEOyAcgscOhIX40hvETGrF/AQdK1
9rnTg5vnRWdMKHO8ZnCj1RzhsGg8mfIGLH2DgckFc9S57joNrT1sDmthoMmohj7eDWqTdvZb0XX5
1nOCPZHAFzRXkFQUeZMWzw8DGwQkY2c1v7SJJrWoeerVnX9HNXghw+LYNO5H3aTX3DQHQqGq98BO
YW7kCKYJhm/4DzGaqSI/ap2G4DIYHvCWX0USXBJ5yA3cfJke/fT8dSqsENk1OBQL9YCn+axVn2Y1
uyO13gcnF19kqJ5K78zGBRYosWRu6n0kiM/JHZRcK+PBJeyMtp3JZlhA2mnVj91OxRLxIbCEk0t2
FL0U0XhsZA3HbzZjMd1Zg82ABx1zE2gkljG4Y3qb25s01J6rDiBYFzOC4JEsI/XKIouEBbf47MPy
fdSZtWUJ2OhaRr/g554aB4xc4OPwEhHocczFfojBEh06JXKAllV34fEShcEQvQkYXRXhxqmZ0VHh
QaG09GM5FHuGRYThdtpet1DHWn3JSdNd/NGpdgwvG2Y1KWndybDXkBkv9GZm+/t3dm91q9QNnqSk
w7d1eKEZjVxaS8zRMcS1jh27FcvlQFq30mEORRk1ZQhv/Q9vegiPtLfjp9orfiI8w+iv+xeqVOhA
KnyxbP15NIZnZBqvsZ+tyCYAXyEre9OSnL4UkX6sy+SQDd6qGR1GajPrCy0J7VWDVjSWITySFrGA
FWGJjj4jRlg4h6pLKNhqDkCzgoJVRdGXi7iY7m3uwZWrAEBMjvbjjIjW4JDaY/jrFJQajD+WwvbL
I4+FYx6ZGJ+1j4R926JF0OVEzdYNJ6xVEv2JgQ/ZtSlXO57sISynRzzu69IiCqlmuhtXwdEXag/M
Jp3GbNln4urnsVwJ6AB6Eb17ZrZPS55f2J57a+APMmJ/Pfj6eiB/QzC4W2ShuDheiysj01o2if4X
iPR7wJgIVT4TUhw0hzFelYfDYgw/k7L4xj7EBzL2327cH6cm32qzQaS1gu8+TXeAQpylAvSe/Dqx
Zu2d1LG2ZJYQQ8Tt2OFtX3hcLxLJD09JAiI8eLjMjqxXYsqmtdUDeO+HQ2y03QYOhdrWrDpjn0V+
3bc7lakb5q147jhQFQ/2OiwSlucTeQ+wCMYNjVHBKq9D0b12gppcSm/Xk4u5rAvTXVoFWeppbx7S
EMiUm4W7xHSuZRgjz2zpJmpr0VV/dAfoXdxIq1hAkS0cFhZovP7SxNbXNG9Yh+a1BAYL8ZV5m8yZ
gGQ6OzjImRzEAGnZFOxyC8i9A5UHlgKRv1C+0wh7TwyXG64eWLEX1G7uafYo1b3hbE+CeTU+LmId
Csu4KKRjXhhXd6iU0kx3tqAuz9QjoHuHYx/Jn8rqr0BjnkXrPpIxdwgIzUQ5y7jA1dIVBvKQgPUB
I4ZCjTIDewD/bjC+TAtBgAtOKmQNf1g0v7yofNcQgbUJiusASys0o72e6IIgh3Ddh3gvAf+Sqlyy
wWQM4dn1DHz0pkMzF3VDO324jGhWolQHdNCPmsKC6TRI07tohz/Hpao+OKDMj6OtRyTg5YdwDpXs
HA/gs6WuHpa5h6DilJFx8VMJo9tMxGlbPeYnx2mOwsZ4abCBnD9A38kZhLy1cbkqyA8DzD2byJ32
pM9eZ8dhXqCtW2FnRKkQpWiExT0ZcgvTfVIV/uLawN4fKyJv5+aJy6qFgIzw4urGxXXmFy0ihwC8
WtlM1VrzF2zUycz7AvssifTJs54b2UbZzKEUFCaH3t+bxwKsOoodWut9jAyzyH/QTHwlZgiW2/lE
FqtWeSGom0MwU9Jx9kUyssnJoivqg52Q8EVsWEGoTpMNMTxQBuAsxvWOPkg/dok4UuDSs0zl2Zui
c1f2r9U4ET5pXIyhAAdWFyRVqOxKwjqbDXwEXREjLUku9OKYXBwWViHOJ1gopZEm24G9dGt6BFoQ
+DJrU7wd7TOC8oVUhMu0ZjxeQBtq22acmNr3Yo1Y1t6ljXsXCWfrs05yrfQiOGFyhye0PqA6ReS7
G+le0zpP1oMVba3YefbYLZEI8qY47tnEoXXyYII3FapzR5ZPhsivRU9wEmRwkrD74JSTlMEP+8dB
Ly9yivYlH1DYaEBzQ4KXDHjLrsWHX9lgWAAMvUQpCjuun3IelpcrNSdB2DntujvGz26c3EcOTRcL
ZbksiYWCgXgbdVmfRy27mdGNunFl2EnA84oUFgujjoZTe9Ngb1qBrk1z7VIJhHNG1kHjNSjbTR5M
Yx29T02Hvz8fdnluJRgSA8ZXhv/AXz2x5G4fB1ffS8oy1ufsOlOYlrFwKtRj4wlpJlFGNlFQ/kQT
O0BS2kjCEVn2bV0pkiewRTPzzH/o2yh96pkNU2ifvDFxD8iy2gdfF9q6K8Bt8Kiy14VENqil0QNU
iRZcIg/R1GctxvYMjNF07Cbw66z1N6zI8awZmv/cZrNxugZzEQaM2UmDQmoQzRiYHqGnNwlqiiYm
fMCCisD2lx/dWG36isANvUkMxoQp/2WqiquZe+WmrLRsN1p18E6nBhfjym0Cv4HBQYl8dNW59JGu
0o0DdyvzwgbVvCjirQcD6GZbQ3rDILfPQ209+wt2TQYVcL5papeYZGVYzTWMTjQ14D/Z0iSyfCVS
BhlRyRw5LhWlY7W2M+s0yqJZBgV/ddGTlIjiXyUbzcD5Vgb9c2naD41T3zcyAMsUaS/RXdTCQxNz
AxPE6bsXc9P3YMuxM2BIjWhifIFSyIGl5DjtJh0IwTBqG984IRYoxq1229xgrdylBe1PTXW4myv5
zA2Pg790CsYf6BQFFXkOG9/K2pWmvxoDGgC6hXrbtwN2shj+EVPFk5kCRkHmT1XE01fTTXBqgJAG
JrTISXDoOuFK5Fix6NNvRog+FLIuk1HfP+LYSo6o2JApW4yDzMa9zP90Ofte2g440WZNFQXVsKhp
1odsgF7jywtM12uIwfiQMX9azPseRLEh4U3WIzOsYeNNp1Z5zaVW+hfyUWyZTDAOBrUsc0Ts1JFu
MiMGcxL3EVz6kA2vw5GM3KTYZmWFvracQ4upVqVit9U43dacMKwoAzRoCAm714HqD3C52B4ke32q
L2E2+5ANzrAQc1DWTCFHtH4flcNTOjkESzJHQZYZiDjaeogBtnGX8iHUYHRC5Z1Kduf+LGudfTht
IV81Pdpmv4HDcWmy4i+Q/5q4VnAc3BP6m2xTK/3kzCAFDqurm+FGNPWfQddgmdDpDVXIR4oXt8Jw
OiOa9gx1FkXqXGnQYRYB9UfHR/nbuiU1kUXcCOmWi8qiEXeSECIVoviS2Ybn5ZfSYE7EPQzTY3xA
YkQKdxwf/YSkp5HjsXD6ax1CGBMZm2ObGWPHnrmMGDtSIl5TVVhoHkEeaulwK1MMehPUVvJjUWY4
HmnuZ3hZ2SbSmc1XQX5F3/eJJJR6K7I/dCt56Z3HsU0tZlcYMMys/9C46cfFVCjU96ntIJfCNCDj
kAU7oHPf+NRMmEyOVRNz3qPpykI1HiYd8nqpPml9n/yuTTdMrFHzMZ0JwteOAXXkvEcZU4PETy+j
EWxGHw2/3lh89wiWVy17cQxECDjcCVTa8BrW94ZNVW4iJ/DLLQ0Rfs3YfO9bQGfWAErff5ksSB0U
ilhfbXaPUJr3umN/AK4QxHozToTQVsI9EiZjFkC2R4ImX4c2fyHvWO4rREwpMsNU64c7kxuLJ1Gw
q52S07R/1Srqt8CR2770omVAvAKDDMwwnPoSHM0FG4LPBOFjKO9U7H0Ok/XetPV6YOm5MHz+K9ud
VxhRew6LYZcGhCSHdBrK7K11NHk/QXDAF831EAIUVm79LHzKZUkNhW7vSRX1ISm5fYIy2Y2+TdGU
6dq2uNetQNumsf3VGjfd5/1wB7FfSgAoT+m7hA0WyXHGj3yFG9OI4XnjnaiJRdzkLuFZcc0704Zo
tkH15xo9LJgN/o1ZQwqZxV4aaOyRcoNnxcq1YgiDB9orvnBEoYbmnBtQ4y703JKrCPDKnBQvggbZ
PpSsdswuZWFdhGCHGlgXv2xZi7v9A0tViDsR/F94eweOcrJHnB7IeYM0qXX835Dw5AUjj4XfN1xG
CW5Vv6Rkq2NyUWdUlBPk7KOc7jrE9VfnYZIx21fTpiHoI0al7hm77+wXH64Of67I9VczFSSGaP2D
HbgbOHif6BO7Q+AjdzHGz4jOgTNOn/bR7Da3HfZTVJxu7Z11S52lRypa5okNP8OJSOK2DBHAQymS
wcCqVq0c2ExFFkKK5EUXNr1KgvvWS9ExRkVjbLxO+8xDMQNUMjanCnBiy9EcW9y17Qqs82ThcXXz
QwHwmJIAeMbIoHBcVxprjDi/BWLvYdTUwtc6sN9q5wuaVUT7oQL7t7eHE90wXm0ZPNXu+x/FazJT
p1Cg6oP2xWEzpxxfqibb1QYcSD2Kb0nYPZQTWs+oF/Bb0mzPn7vs6N0JTDq5foqic66TLUv7Sbtg
b6XDUzZpIGeYwmWN/cudGWxlYdyU9osFGYZxZHynMN1RNt00zPp4dCzUnsLe2KJnHgO+CwsrJbHm
bjR8y8qclzGotsiK74wwXdVoG0Fc4Naqnxn6pqx1nwgRmjT54ucwdhAI44stxC1nkAur/lEztlJP
qrmIxIEZEIA9ye5MZgFjSZNLMCTVeWkNl9a/Uamba3qrCdW4vxyznCIlwUofIqlsJn8NQ87Hr30v
mJgA88ya7VCTTo/7/nkysm8Fl+SSOlO4Kro50qPNkdmYTIVilQQbMRXOytKrozUyjJ+04j1R9jMk
paeqR4kPnQIG9jaO3OeIBJ8r4pN0gd3Kvsgkie/LovzUJ8y4eNiKO8U+sOs5Uc0gMlZYIZ/8OI/f
3OjLG79MU+p39NunqBMGBj46jbGR70FRcXh6WbPMpuSSKPgynMnQT10mYmymZnKbiw2nfkCF2d1n
6YzUiM32bGemu+t1g0lMg4U40BIw68TaMAnP92ipsejk2OUnGYwzkOtmGipkWQ6RSRsd+8jT+xgN
hyrWy80Ua9VdVJj3VYzGTznIytogXwsID0u4s9b8OKB9x7/1KwNcvTFl/ak2+0Opac2HLltFkVIJ
btDRXGf6IAn7VP66S4k8akl8XOWBxS6RjcRWw9W3jqv0nCQ81C1Wiw4mR0SIpOyN3coTY/ub590l
Fi54TV+dVVEBKAdfauB8G19cp25JBgr7Q2sn5jrRpXMwCotUIw9bUB9/VUKDpRm1OoNzfrrOr6p/
o4L4LBFl7oxufm7lSyvrIOWidEJzwwqUoUhXDj0n21QvEq4/QMXWj85m0/JMehLE7b4UyEmDAxYA
tOGDz8n92OfccjN50YhjduGpwIYU16uezVgt+NjCVNoAApKdzbbvRtTTfZh3/BRcnN7dykYjTzVI
ca1gymw6/q3lKLUj+II9K7UVMRW9i8gwBbvsMM7vFX5DW3ToDC4VSqbFYOm4ul2cDoUp18zb9kAO
oFxfhSeIi8yAO1mGfwl5Xi7GQdtlZvRUptpngv+DtT3e9bAB6l7hQd/A+toNNjCdTGM/PRrNPq8F
Xp0W0nNlmFtLZtgPR77M0Is2hu9d8FFFe17WxBPvugUJL4QajB5s3DbZCEIv17jj6CxrSBVkKz0M
Etc9K7BW4eUOZtlGBpwYHlou5a2WuHwB8uVQAKy0+AwnZE/+ZNL/FE89SSKmx6SrctYWkZG+dqSv
2KP0/ohTqCNuemPPRi57g50k7VdhaSzHMf4eO3VGzqpW0ntoYSusfFWdUsBZC9GOzjotwr0iO4FU
B6CqSiX7rIRoznNZbNoBML4eoqjQszvhaQotL27JwIESiPKwiHhIAR8OtkmavMSWRhjZMogLuivi
TZZiwOcyQm9Br4DsvFgRCvdrz74pw3obhxFs50TllwhAMKZ6AXv+WYepg+YnfCMOIc45QIkOWpH+
Ik+J6xuUX9qHR4ivNkJK6s3u224YT2lOtEpMUd/DdLl3iN1tAY9eOQkgxcXgGWiXVsQYfBm6volF
hvRKdI/5AB8jqPUNuhe4w8lA9qs+vSiAS7lkIW1MFnSrVsJPifRF35sY6AzO3KE//hFV/b+R3o9/
HektLOOPD+pr+Ff/J199NB//kdZ995ESBf4c/jTZR/rnCO8/fuLvGd6G7hLi7RoWTgEcTVg8/jPD
Wxd/M0zTNi3b1V1DuaRn/0eGt5B/k8RzmzpbHVtKMtn/M8Pb+RsSfNN1TaGUCxhbF/+dDG/zX/7P
nwK8NWGYynS4bub//evjFmZ+/W//YvxfXnPMCXHieaLIwCbBTRvl3wPg//4h/IMwelLL/+GvnjPD
//Sri2jQvFzLCDqM1ARK2bghT7iENXirP33K/+AF/tl7J/r8zy+AnUvqpai7Qz4misgtGwFcGGuL
v/7t/+zt89X/+bfj8NDH0kq7Q5iTNeDMhUkLiG2jDWx1/vol/tkfoP/Xl0BlQtU92e1h1LVD4qRr
U3O3f/2r5+D1/x/M/v++V+ly3fz53fcxrkWE5x2cgFwXuy4L65oTQlfyqpC5g2dIbRx/LMez+H/0
10iX6/vPL+kSKaSipmBk0Wjnmhl1y2rrr/+af/xdSHf+3/90KRn/ztmVNMmpM9tfRIQk5m3NVLfb
PdhtuzeEfX3NDBKTgF//DvdtyvpKEMGiF10LAanM1JAnz+mwh3BRHL8K1x2dHe62xQvOPDjFOUB0
LT/j/mTgsPT3M0aeDLisF7j/58R9SekYXrzcIivepBvd+3v0wZvSoRxncOEksaGynoXP/iy/+DzE
vameXeDGOIwVPG/AoX8FtCv6DUpUXImhmH4unaKJr0x60SFJm/oZ/JLJ9Lj8zNmN7jzTUyZkIJPp
NnbTXrF1R+NC1OFIiep77D9ALvsnBDmDESgnnDmrbfbzlNlJvBaFJGm218z1eIGeUr94xrUStKqX
P2h20jsf5CvJKsqtFuwgVXd1G+cN9DOPApEP1rZ2D+T+x/IzdBOl5CvOQTcFWi88I7IysOJArxH3
AG34jnJLAp5BUO2AM4HvfZNmP5cfqXM7JYnFLu5MOYHSC+0nGz2KJWjzD1i00v/fEWhzvG58JYN5
HUAnqA53gFWDRN0HCRWUTeK1SdeE/bz4/eXZI2SfkFXaq7DZJ3R8fQa5PtoFIJi0bB06z+6dWfeU
qMSVHYQTQqu9dgI4RDcurUMP7W2DglBqrM844T2jmepnk4NQ1DW+TpLgZAcK+DQ7Lb+BxiU8JXZ5
1qFRjpVICy54SJGXL05qQkXDe04n+adGVRRXpdXK5+oepiToBFLgULXGvZJFGhAlMNkcLGI+1mXx
GEo0lgiQ96E6t7ICaVzDUyJKjl4o0dzQ4uBV2iBBAYmjkwLnsGw4nWsosQQJPDfrCNQLCVTRH+yW
OoB3jcaPDj3IK3Oje4QSO6CWTJMxg/fhGvYF7EK/xcyIL6j9tvwJOgMpscNyMXIJMN01SsKxP5el
JWNcWkEwYXl8TUpzlOixoO0RT+5YXwv+Gxp4pwnES9P0dRTDij/pHqBED+4s0SJiDPW1g7gD5DyO
pYGdRg+6hbIMlr9BYyNHiY+K8wq38fgG158+2xIdjzjELw+tmV5HiQY7BllHaEM/C4J0Vy7Fc+H4
8Cbzujy87s3nx96sypPbol05T+orRPP2CQraUeWu2F335vMjb4ZOfBJOuJevgcbKPhdV8Q6yFnTh
WCvLlO7NlcDlNW4cqojX1yG23KOsMgGsfJcdt9lFCVzOmBOLAXYxIXxQkQlqqOyyPLTGH13F4aUD
ylTPwgYUfI3feCS/oXY2Sx8DEZmLba/vKj5fD1nWGxwrBi/kF6/ks8DsxpzmKs4uO7SMcO61V2h1
44p6OggGwb0iWknIGrdxFYcnvlNifGzVrBEmwc7/B2rYT7WDjr1l++seMP9+45ex68+HJuzRfIgs
fJKUGidBShNAKOgULj9C45uu4vpgAM9Rbwcjs1+fRxQsQEa1Xx5Z9/KK19sMSoSkxVWRaB7z7DUD
ki1M1iJW55mK05fUBTdvaSBiAXRFV27AUNaf6vhLZBQrmVL3/spqNeDewQCTe32tIP+F3gnrR8vb
Mw/Nb8v20X2CsloRgDDHom6RFTrjc5JWj+i8P6MT6B0yDl83PcJRPqH3gMIoygzSMLH5GRfxJxAA
gM6o8NEo4E5/lh+i8SBH+Q7bcfPWdDDP1MQdPsjA06o+LQ+tmQJbyT+VhPh65kVYrEDumvUoJTqv
ibGy09YNriQebqLY681505ieQJ6FW0aowjX9cfnVNVaxldTjNaCDiDhmF6/+W6CavPNG+59tY88e
dZMWRjnUaWdW0GJusQf0BudXAxHM5bF1Vpl/vxkbeGp0YeRpc3WB5Zh5BMYBJKdTv5IU5s+/cz6w
lXSD0hDFtV0Os7jmaxjZj1Crv1R8ACRuOAN38GnbVyi5h3sGwGIutiKoi6O/LJMkp1ApAo3FyUq9
+mn5Kbo5VpIQWnQgoFHb9TXs6J+ejN9k/mN5ZE1umG9Jb2fBj7KRDw1moeEQJPE56nSdk+KSsf+c
1NlKAOheXwncqKlIO7QUAVDGDwBNvI19s23HYymBKycfmtIF0rMT0z/1UKMKW3R8xYfmAL3jQ5YS
uFU6TMUQAjufACmSXATUedArMOTvYvjI0Ce9PAUa61hKABdol42mBHvCAdRoO79H1d7g7H3b4EoE
Y13vGjQO1Fd0dh2Zd7Ghzb5tZCV+gSAGnVeNkR3JZ/oEsD6+LI9MdRaZf79JDVxAEAmK7+LqlRLA
RcBlR+85gjDwrooBhQOMCOQ3CShgzTfemSchgXlxwflTVJflN9DkJkuJatKbJHIGCRDJrEMMNqmo
++AdjPkeon3j6/JDNKFnKUHt16IF1RsMOIH0pTMpAo+C/A/87V64Mke671Ciu2iIN0A9R1zrBN3U
NZoBsTeCBteK5+qGV+I6AyYf+y4gfoj4FwAkW0JI+N9NxjGVuCaT0xCQZIChoykehZWh/x1kwSAc
AHfainE0XmYq0W11aW9DIRkVRgEa3g788FAsqY/L768bXAlqXAjIqklwEgPjfhFEqBwD6Z305+XR
NYY3lajGbTDYoP3Z8KQH2fm/Kf3IIM60PLju1eeH3kSfwfpBxmBVuBLbP1p5dWqNYSWudEPPv98M
naXuXBpGYLcl+EBp9QSpvJVDu84kSshmDUjUB+5AEKuju2r6YTf1viyet5lECVUqo86NBezdSDZ3
zp1LSK0uD63JAqYSosw1wVqbwCQJOJ/EA7egcA/eCeJ2Kw/QGUYJUvS62S43oRQWglfTR5VeCjT8
5SspQDOjTIlTAc6LrEXH29UHiSFokh5BPRgsW0Y3tBKfSQpgYwr1R5AYlOarWzhkV/JuWBldYxam
BChID6XLPFAA1RZ9GlNwEJjkS+PLFXech7mzdWBKhLoDlOqjDpecJqDGaA8mBvs1DjNW1QJh5G8C
7rBsnwkOXNc2aylRW4N9KOtKQLpa0DF7FthAGSBSy2PPk3nvY9SwBR2lqEaJ7WdkQnsTrci4//ya
i/6LKcMPmjQfJuBMYHPeeFXDlGAWkE53ai8R16rm16hPrvmqnTTxxpRQhjwaCqkWhqYROQPAdSET
ebDAHOEnzkqFTedaSkgXdQJZqowipNknIEYugJeCNss4LU+GbnQlnnEnBlqpCGeBFpSIAE+6LZpG
UIqC1h4zrG1JgyphPYOsQmDcQWAEgmSImfYv7mihDQPs18tfoQluqgZ3bRHb8EF1TifwF/qQ0jq4
hWkflkfX2IgqwV1TV4RmwcXVoRlIcIh3wJpGdzEY05cfoPGiGRByu5BZ3TSgTwDRJnzQFAH851b0
KU3baGeIfOUjdCZSIhrXrRnrJ2whxFDMdNNhBNKCcuKSrczBfSsxterfT81oomqOhR5sQilWzx3k
IM9ub74tG+n+BzC19B82PBQZ5DuvYxM/G6L+6dZAyS6Pff/dzf+ODjc7ia4YmZUWcFAcLiHsBSWA
HPjVZtObm/8VHW9GN0J0qk0pksTkZwcnoZ9b0a+sOzrPUfJP2PE0Gn1wSIeDCfmAq1s9ebg4YGAV
2mYZJfsAveFLqFFhr2KQwyxRJBsTfJzVxuGV9APu/JpFpAAHlD3z1oP3DRJXHJ09IDpJ/l3+hPuO
YxIl+6RJnNphjjbdEZJeX3gJ2dtmglLUttGV1OMxYBfjVEC+BH0Aht28GA7buAoTJfGMU+uwDm3e
qJz6v3jiPfbgWF1xeZ1VlJyDljKjkjacUg7Ovxkaejj42zeObf+dzwi4AyrLwaxy9KyAFU8m0BQB
N3MzvWwxOlMhOiTN47jkFY70nnNhWfQFXVbbllsVBydaDy3aPpI9G8pL53GQ2ECzpDG+bXlzkyh7
EfAG5WBxnUnfG/k02fa1cqaVezFNLgAM8K9VBFxpOciEIhilALvNCE5pBv77COzn/dphTrMPJUo2
iM3MMUIwkF99QjPxNDGLiAsY+oGahYJCQs55FHls5oA3hpWvuu+nTMXjOAD3iRaVwqvnQoGgsgLW
mK9b5oL5isGg45bwbCpBZhGBZRn/PqH1cWXHPrv6/25yma9YquyT3DTqCXsGNI/HDtqt/gBnvCm+
mK9kzYYDhZ25OIQ1ZfEdNwNHKw3fl21y34nA+P+3E6GHKJ8MCjWmyhwCsASCkaywr20t3iaoVy4/
QzOlKtgmtwq0drYunsGi56SUn8syW7lAp7N979hdxdGAS6yp0EAsrl0Tgnl3DKDlB7fJDyKJvxrJ
8CYpGmo5fZMgn9kRcw3Sdf+bTKJMSRdxM/dAcHJNpPgj/ao5pDUaypYNpnMmZVKMNK1bSBJh7wYt
K+TUDMB1KzBN6OItP0Az6766iPmG9FmNvVUhxnfg3B54DaUyR/6q+nZT0YHN0ObbPW5qsqFAOzR2
KmMNgqxiStogdjzxvPwFbH7VexM/f9rNJgubCKuc5quDxBmCnqOLpY89ACzRLROnZQrdJXSpl2hq
AKuT9wR0NtjdwRDrTP4eLLsPE4hDisT/qCESb7bTk5GglARhVMit/aazkqU5/fBG9NTm6Hz0Y1Al
QTJnnB4c6p+Wv0D3AcqiCUVE25UlboXSBB131MWHPFL5g7noZ7GMo0xX1k7dc2YPvjFUIhgFywAW
ft/N0RxjHqDSfs5L71NWGy0Y+UDTAb2fFcfSPUxZ7iwaOlZvYjXFTbcH6Ld3gkLYYeqx9rVt0Fjk
WweK9mUD3g9B5inpXBhRC8ZzIq6GACFXLD73vvFjeWhNAHpKNu/AwgJZbww9EpAFFO5hoOS5baJt
C5GnJI/cq3sH1/T86mXdu5/TF9avrXGayFahMIYcTdmGWCp8ULrXSf2lSK2vRudBOWTt5lv3iHnu
bxxqaPIMnDHzkhGiqxu9bkEqCZgZ2HObr12CaOZWRcQ0DKKcIPrGfdSQnIH8DvJOnJfnVje0kjiq
pPHcocVVL/Q4wNxSPfW2WDn4adzGVUIa8ottmtIMJw9QHIO7Pfks0YIVp9FKKOteff79xvKth2qW
P+HVLdwbgI8R5NdrBW/dqyuBa7RtzMHKgQtNUT/XjbH3uXyqhmxle6R7cyVWPT6abDKxTJsd+Rpb
kHt3spWFRueOSqxWfo9c3Rf8it61jz6vLnFsP3lD+qWqrPdll9EZR4nXdmASpOfw+FmfBgpc6K3n
8WWY3BW/0XyCCti07UoUKYSzrhTL0cmuhvYjnLscvbIgLyCkTLbtIx0lcmlooxmoxpITg5tB9t2T
Y/GVbbvGRCpeszAFyFciwa+VMB/Byb6PmP3VDK3PyzOg8R8Vs9nbQ2/6ExYxx+bRoWY2WPkj1z4t
j37/mAMe0r/jyuKD0/YxQ0bj3Ze+Ese+jY99AuIDA82UmTWurFg6Iynxi30qeDpSm1+drnwbvehz
xk20I5KP5c/QDa/EcNzJCmRTuD5w0UkJGrXHaECvuU3MFffRuakSxG7HUi+ScFMXtE5RN7zKXr7j
du4ICZrj8ifo5lkJZtfIoUIyX90bQ4z2WHYowFO6PPS8eb6zYVTxX6nj56NR486vNtCda/fDI5QH
3o3YeKnRV0Ireol4cmijbbg5poLCZNhKkJONOPnj7rusu5eqMEBwwY5CNGvAS812y1YCumw6uwkj
pNXUti+5Y1zSPvlwQ7Bpyum7b0wOTjzJYdl+Gu9SkWJOwjioLzH7RtmcuZO8+iT/Ipx4ZVnWxKA9
O93N2taDv6hHAz3OuDQ6kCz63mLDOIn2U2QaLzTqt8WIPX/dzWMiKCg4dodzeip9aNJFA8gEx+If
6YKOb9lOGhdWoWNJbsRQAQGNU1ijtziyP2xJi41jKxEuSZjmUwws4FRXPdq8iZO1B59F4B1ffnlN
iNtKiPsDs8KYW/zaWNAAAnambs1Xz0ovEKJdWSl0PquEuCzi1kFywgWqTM7NNAYUtIlt3EUHT/oe
GCzAZh3Tlds93WQoK3ec2+4UYnG6gtcEcrPDFTRx+02mUrFjwN9AXz4H91IT5xAYiacrA4G2X/NP
pjTjlXyoCToVQxYOIIlq3YFf3VlV3Z5J1SHNF62dQXXDz8F4Ew1gF4DElQXwGDrFTm5X/MZZBz3t
6bSysdGY31KCegIxDER8YaOutCFGWjwlaXFZNr/u1effb14dV/CGXQof97YJ/W5G/h8W94+jY66V
t3SvPv9+Mz5UETpg8pG+HR+yYFMJBaOax86K8+hGVwK5JpOdjyStrz0drijoPEM35OeyYXRDKyFs
jp1hCgdrQlRh5TegerVvAFZYeXGd2ZXozUHH1Wco1V8FOMMG8PpDP+q1d+2v215eidcGoWMyx8AJ
So5fIeUKDYD+fdPQKiasZoyVADnXVxQSwN8MxfHeO24bWlmGUw8V48lC0SxD+ePJhaI0SCXMNbjW
/Qml6rU1ix3ChqbyAyj6HHA0u0JXYOVYdn82IS7yt5ODHNMWXYWhKRDHZgMKZCiRjatNXPfXdKre
W8c8sYAf6v2gHth3i9OXEa0Ku8gFg2xE3u1ZFXbbBCh5DFoPPqDTEnmGGWd0c/zbGu635aHvm4ip
YLmhLhxs3JCBUzDzNiWoCWepInMlWDXrrTk/9SbL5K2YoAkUIYvR8b0p82cvIQ+okH5G8WzF73Uf
oCQySqCO3jLkAxRff2dmfJFt/JiBJ2rZPve9k5lqJgM8IhwNXIRDmBvF7ug18uwV76RzyrqzZTeV
VMZEKhgwp/N5Nct+eRXox/0eOqB0qgEiIqwBN30PwQFeP4VpDx2rMUUruhhOdmd15+Xv01UYVIgd
xUncR6euuJY91NSl8dPp6CtqqQ+pSM81rohBw/0hrOrTjC6bKuv78nN1nqFkQjBcMKvocZiL2Esc
fqkid+8VLz1Zu/C5H5tMhd65FliI0h7rZ1T2P6fSbE9+mL06VnOazPQfV7hrC6nG//67wL9xcVDh
jFnN4X++050hdHVoBjCB0bXrPN3wSui7EfqTfAf+Z4cnB8XnkHuvkoqV6NfMggrEi8umBqAVYCxi
RHunIs+pCYrUTjw4bOONLVNSgOfFoaDIYLj/Jx24oU3zjIIZqOlklO/G0SpWAlVnKCUPRDbjlV+i
sIrLrEdwhB27LAm40a1U4jR5QAXdJX6cd6YApilJWtDnFqfRsVa2erqhlTQQQmvGjRpEYDcwCM1C
eAuECctRpjOKsgBinwQqyQHeA7VMMJkXYAa295m9ctjUvbgSw2BBjEpuzFPrQ1qFgOtynyfWNt4S
pqLsfIqEyEtkCPQE72uHPQCztpJ5NW6v4utwzZyjaRF1/0n4jvUBgsfpg4GJqH+3cuz1RmKZ9coM
3M9DVC1A28D9RIwJP0hiaIC1+b9Znv4MneqzYXffOxAJL0/0/amgag06DaGv5bh4jGVAY8c+OX65
Wx5Z40IqWjAEVTdYPDDJPk+foY4FIZX6lEGXc3l4qht/nqOb/BlDKsmzQh+Xhsw8JpBPtF33sbBC
aMiwYx+PL4yYhyyUn0RY7Ftwxcd28mBN0VPYYEVMvZfl97hvQGjj/P0aoZW3bKKoWbmkP0Iq6xGU
EitD67xtfuTNF2KF7cKqwRdCM/bom9NDTNkVsoPv0EI6bHt7ZZfitgmY9GtMkueCkh+Mb28tAAIb
PUDJT1Ec+1LGFvhEodSSl0792pup8y0c5Xn57e/HCPtva3JjIDS/FcwfXH41TEhgsbE5+B5E3Uh5
toELQDnuuPyc+bxyZ79FlXyFq7FkHCnqS4XLShBB0/aFxtUIflXagc7eMx0oDTVWXHyvazAtLj9U
M/sqXC8Ja8AL+xmuJ8XRjdMLtvLoNgATZNduqx6Q+Xtv7Nd2JY/8DvfussfHtCZmHqqm9sr0ayJD
Re1VSQ3p2Qa1ylI65p+YkA6AcwlO/WX76IZX4p+a6Et0UR26pr1XfG0sNEBWQD9vCwyihPVg8CGf
elS6e+gPPeCEaRyyImlW3l3juCq4jpoxOBhtnMsG3H0bPA6gHyudcAf9W/TbZdvKKirGDvfQqXQo
ro47txVfG25mUG53IOVl+9lamyX9D+J/JziIEuWlbUYpNLqraw3pm3Pe8fx9ArDiUGbQ4IjCxDq6
+QD3GtAQ+wh4LofIpGX/Mgw3xJW/D/qixrH2bug30LWFPCLIAgvoD+TQXywHHGcKnx3lUJmHgZji
AL3Pf6EOlJ3zvoyCGriNXeJMEAkbeHQs8iEkoOBthwMK/mDDj8P44HrQTql9I3+YOjYdHHAyHcaI
RPuhSArI7CUVBH6AJzIoZDMZq7tTWudiP0BDcjfl9QiZoizai9Y3AqjxtZfRqgpo+ZaQmsXxa9/0
IXq4k+ifCPTLRzBwtWcXVKB716jZAVynZFd1cQI5cpC+RiP/XpddcbGton5icZ4eYwi07NG2Hu8h
qQzNowT01FjU2LEww/ylrOX4ANmR5tAYooI+lt+dII76njYx6KyZZWJCWQgqbf5WFujZJKAwBRkm
HmWxLj9YYQOxKB/6tJ5ngUE1rqGbDC3gfQNF6vOY9r9I702vIYNsDirFoA1ybfNoCut35HmASdR+
8gTRjua1aKzkOy99DlXBin0SNmkuZY4nu2B2vgrQLIPSv/fPqWd9YWP/JxQpaEZN1j6AFS/eDcKA
QLCB9ihugKpVuigxELDufYU2iTzWfg71VMMKIXtGWkgGgnDX6CFPB+25dCXg7m8WqAqHo8RKAAnF
hY7RnXMT6jqe2NnpSqVdN7iSiaCsy+ycln5QgYacJgewW+x8uQK5uZ/mqEosl6YQzumbyglcZLj9
1GKbT0FatWIX3ejz7zcrgNWGRu4WqRtYgjQQkQEdFUQP8k0JiKqMV0nXh5Hh1w7UUu3uGMUhGLDB
5XaJeZWtFDLur5JUBTsNtms4uQv9LsjygR7caIsLBOzqcyqSae+E1jY2Eaoin3xhMAsHdDtIIe7p
QY+uC41ZMGRlHu67EFMBxaWA5hMk18urRCtkabgoYUEVO6lWDqH/tVjcS9LKDqaRE3QNoZt4rTKj
eQMrN7l6UBoOrL6Exk5U+w9FBbgjpNzYjzpn5gPUjMcfVHT9zzF2+aFGUlj51Pv1ZqoScSaD7C2J
5BqMfbVvQBo9VWAYB/NfPKT7MSl2AvEJ1MHKNkpzWUZVTGfuQynez/C8Lt8Z3zoIUu/KN/ZGqp34
YVxNyHVvSwMqshOMom2f1HgQhyRObX9uzHiP+vOK2TSR+j9tRSEECXE74QeQ2fReCrtkr7gFtFey
jCaM1KaiskKjduRgdNn9rPvvpPjZ+hyyeb+37NWo2qcA6YkaihjcD9rkZwOxrSpaoxG9HzhUhcWH
qYRkVTgXAZqjZA91izW03MZ4S1U8ol+KlMdTbwd16RxZ9eFA7ZKvsSFoJlRFJCY+dA0a2jrB1PBd
5Pxy5J9lY2tMojJyWWFHoKaeO0GLOTxkTvZscTs/uHaz4ugaZ1FBiK6Bi6HSsOxZBPtc9CHEdfhD
I5u3Ll0JWp1t5iffLEsj1LQEJDTtoGMNtquQG9qBfpyuhJLOQPPvN6NHpZNY9iTtIJTyxEP+YKMH
pW7s12X768wzf9TN8NRDUxXJMHzH5SntH6wZIt2h0WUTUABMWX+PL/uUQ3O1tIN4BD0nNLaGnWe5
vzn4BHwZnvxezEqF8VqThc5a7O/H1cxNadn5mO1BQmXKtaoTkQ0YRFpjrblOZzHltrEZU7PpC8QZ
YS+t9TWPsoCK16mst+1DXGX1kxLoXyha2UFp/ob0zi40fMhMfV2ebo2vqiDFyBIpnZLRDkYKwmoo
eULLmlpr5yvd6MoRnUOmJMw6jJ5NUJ5qJ+hmEeTSlUjQjT6fT29c1cANMuQd4KoDBN+rLv1WTdaK
zXVDKyHcWrEFTUskiaoqxU9jjPp+L5vUaE7bzK4EcdZK0Qw9tYMEOFdoaSflCdrNa/tizYaJOvNn
3Vhmij0nITFEQdPso4onRBWkOyGenCAVmdm3FHJuRVb+4/lQnqyhluFke5EZK5tane2UCPfyHiAa
hoczmkACrXeqveNl/sZJVwLaF06VUhw0Agn9q3hXWL0F2mVAvv5smxklmtHE7aKLu7aC0kPlE4CC
aJXdTJMoVKxiXlF09VY5CSoJiUMfwg4FKO4n91DnyTa/UuGJI7obJPrhCPwKVseWdGD+cZNhVFQi
pxmEuFDhDyDe9XUS5A0KJiseo0nSKgixKOM843E/BUnHkTsluocnHzLF5Voe0j1gnpGbeHDMnrfu
5I1B3Ht76aOZbyy6jybxVvYUuvHn32/Gz4q6nwQUXYN2LmQnZRLhCZBIPQG1nq5scjVhpSIQyywd
mJm6Q+BA09spi2Pjk5WhNY5pKxE7QgcX9dBpCHDlAiEUay/iBBrH3s4TfOWyW/f2SthOoZFZdTjg
7UG7DAE/H5L220BjVOWrK3Fh50W4/4KENY+PsSjrU2zhTjuThndYdn7NBJvzZ91M8GihdyWx2y4o
Y/cZxCYHqCm99uE2cm1qK0s8upX92ICkQNARsE61+bGMw5WMoJlbFdDo+JI2WNtlgCvHI5PWz9SP
zhNxn8Kx/L5sHM3cqnDGCviQiCQ+HkHrRy8fzlW3jdgEqiZ/2z1kHLWvxugC1BMObhMHnj0dom5a
8UrNtKpIRtz2dk3Sx31Ah29l/tmy2M6wn5etohtbyQkVGD4Hl4ZdMIExmgCcTjt5mlZPdzqjKx6Z
WiPumwGIgctI+SrQt3puaq/ddoRRye7yyiwGMyZdIGvINjHIZx5NucZcrHt1JRfkHbYHSdp3QWNn
J0MUD5GkK/s2ndGV1dtJrSHxqqgPgL44o3MliF0HSb9dCSbd8Eqc9qaILFtUPcSSIV5pFf+g8nQt
qHhfdhmNYVQwo5CDyMfOQZZxrXPbWgdXrjUnatKASmzn+b3HwwTeOFgV8KOxM+IO8D2rvwDD4K0Y
X/f6SrDaQ0rbmtAuKGybg2k8jyAuDJXubcaZv+wmBRciBXU8GbogKY3XKZWnJHN+bRtaCVUXrCiD
TdIu6Cdo0nBoqEMVcHlojceoQDqbl32Hg0oXtDg7DHYExWO0PuZrfGi64ZVQatJ4HKSBdcmqBeo6
hriAJuXngPrQttdX4gnqwCF6NnkX+DYk70Jvb/aHuoyOy6PrnFIJp7LNW9tDVSgwnAsAKKVPzwnU
5msIxS8/QGMeFQ7HytyCHpNEDk5YX0OOhUMtOk1MFJFQeuqdt+XHaBxfBcMNEDAild91AURhH6ba
POXlGlOfbmglptLO8uOpCNvAz/geBbHTLDq87a2VgAonk4+sslqo9jrlOwSAnAdrwPZ12+jzlNyE
q+MIF2uI0QYjpCQOxLNARDFU48rCrTPL/PvN6JChT7vUhq57l9J97pmnLEpetr24shk2ieVJU8Is
snXOpt88giz3tDy0zh2VaK2sYtbXMJqAQNATUr4Hy2yPvLNXglVnFCVYp6wPqSnjNnA+vP5oVhuH
VaLUxTHS5zmIHmhv7G03DYYu/LpskPvQFPo/YDc3dRMHtypB5n6fCoBIm/ZzKiZc3U+HsHF2kFBZ
+QiN6VXsm2kNPYlz2CZqbX4Ih4QHpDfohfdbc7EKGSsGB3JPudsEdWp/tUT9qY3lB8gy1g6xPnz7
f6tgVOWXy3kuwJM9tgG6QS+i7/td5tkHn6IObmRvBO0E+1FmZ0HMbSA4qqLDWCNNH+SITTBAUjXr
sifXrE9utaaWpAFhU5WwLY7dNOmjooWwpb2HEC4Q+F+ciu0Jrl2o/8YJ2eVDfbDzDPrZ5UoQ/od7
umdHJcCNwYRKT5y2gdWF0Et2ToMQuIqpL83UHmPbDLpk2oWeeCxDsfJMnfcpge+0Xu2ledsEkdfv
uJnsCThHxm0kYFQFktlgUWBhi2kKAUCpM+cINqrjcoDqXlyJfTmO4HFz0gY4TmZdiJGHB1EX7cHN
yjUNkHkluzMdKlLMN0rUbUH4A7rE1LxK4Nd/lo2XxzgH94IdzTSEWrkpUC1YWZnufxNRS7g++MJD
yKiJwDb/REW2qwRHxWFb0wpRC7ZO4zRhkmL03q2rQxsC3Nx6ZK0WoEmYKuaNjJVE7wTHVE/eN/DQ
Z7vCb/fCSV9ELM6eUT8OFtmErwMF6t9rbAEKbMPr8yYojYmfOtE5e5Km27hAKFF2H5nRDoVTIyQg
YkB2tuPJo5d02wQNqQqAA5JnbFPXq4McCi1G5QagCz/FDvS5U1P+Tn2kyokC5MPDbsWrNIuvCoqT
Oa2SCUzNgefUDwZPH8d+7VCrG1pJWKZneqB1qDD06B1yyH5BWnzlre/Hwiw6+9c+ClehWKAA5wpM
+Z1O1j4E3mmK13iDdC+ubEjI4EFlgHiIBeofQmc4NLE4LCcm3dBKYhqLapbVmERQVFE069DH4KnJ
ya8toxMVDFF1lQGiaQSxoCmwevklGtaQ3/dfHCpNf1s8reMo8qMc/O8Faw9WFQ1HCva0FbNollSi
QiH43DRnTgAXVsDjDSZai13gliGUHZ5D/5pDl1b8GmhyssZm06mfqOiIRBZ2EpIhBcSLoswUlrl8
L5qpMFZ2bppiFlFBEoirMGwAr4FG+Pe0NQIWsYec80vDgLgpijcpvAs42L+DfumT3XW7DlUV0xtW
IkQ3X0qExEkx1b2VuJe+6iADVIXdxQyN4nWboykRMoLipoP+mHOxTWc3JP4uTf5sG1kJENImlgC0
sb80Y+6fwM9FD+iyK1f2Bff3okTt7wBYqHYjO+ovg9XiZhCkBTTcWc5j6OQQT2+uSf65XetBup+j
iNrkUXkNhSAk7J6XYM+xRXoCLPuF2emXZUvpxlfWuVzKhgH+1F+SevxSMPPEpfvKDT9a8SDd+ErE
+wYkN3gDW9lh54PqPXvqOFqdwINy2fYB84NvDsMmZOAsOfhwzKnrD5XRvLIcwhW1yFeOxPOb/u8W
DWf1vx9QhHFv5IPbXdrWfkrYZ7Q8PVhU7EO5qQBIVKhlXfCyGUuzvxg539M0PszFJ/ToraQQ3fsr
MUxjMRrArHcXH7Bqkgdostp1+SN3V15fkyNUeGVX06K3nLG/EFT78iYNKiJX4DK6oZUwtnMQLcaV
RKB54oGW9AhyisOy22gOQkTFcHGUnVgci/5iFuWzsJuvImuOTTFHc1SJfWWxnwMt4gOf0XQi31YK
JCrCy7eAr2+6qr/E03DyKP8s6LSSTjWhpmK7+iLDZQJgn3BU+olFUb6PLfSb2fVKpUuT9lwllIGb
6HG11/cXxxlPQ8/33fjR2zihGsZVOu0RGG04VrzSr6eZe5V4zi1JUok46y+ymfYR9n+tCDcVrIkq
vNjUBDQwGaa+jLpjXJmgThLTUdTOWo+IbiaUPavRp1DdJnl/sRJpHMe0uI7Z5ByhdvF72Xt1D1Bi
Goo0PfrBi/4yxcZhML735T9mzFZCQ2d5ZVkmXlvh6hiDd0YKJvkMWAR6XH7v+8ddoqK5wpqOws0w
NOG/QYS/m9DkMDcOCP8fv1k7JmoSnorqqjsBBQuQCV1S3HPsCqP8FKKoXBP7Z03JyqqjsZFKOyfQ
fGXXQwkXSsm+4+LA4nElX98/5RKVdi61SdRT/F18M0Z/Wv1WWf2+Nx7BFnqJrPI49RvvAlQGusTy
cWXfIsTMyTpVBNqpuR194+1aqVM3EbP33izNZTE24MmN4aURe2ocuWvES+ea2B+tIat1T5in5+YJ
oqx81lTzNIzuIcWGP7ObneuTXSTWisGaUHOUWCadmVapxHQUuP4bB/NC2+bh/zj7siY5dS3dv9Kx
3zktARJwo895ADLJmlzluewXojwhEIhBYtKvv1+69z3Xpk1lR0XsB2+XS4DGpbW+YVwu4Sf3mt+s
5NZHPpOiqHpaHAkSr40n/ZXTS9nrvdY3S3mg0eTIpsKRYF+pycIifYgXUJKeX817rW+O59qdWndy
nPHkcJ5Yz4s5W+Jpbi4shJ3NYgvnIv2wwnIXu2jXsyXpneAtaE/HldrXoumuFA2/Pv8Ze885L8Rf
JlFUVFzSAp8RRcOXIHTeRLO9c6P+Fr4yCRu7C3HSzlzd4ryCGo5HbY3HQOefhq8Dd4r74G4Jvz//
FXvNn//+l6+oqbCcQFro5HttPLH7mj2W07WqLoRiO2O9FZkzheDMLJhJYZPHuhzOeghJoS+tsp39
dIvvIh0Xg1bheMrPJh1hveqkkb57eL5v9l5+s4ZFKDm0HXFHKDhvAatv3wU2utd+VF6Yqnuvv1nF
58t/MA94fbBYs8U62YwQ8mXvvlnCNHDdJeAc1w+3/zT4IjWjWID8vCRSuNc3m0XsjZ4B1d8bT50T
kGMRdu4dXPp6cCXpJVeHHb4/2cKwImNDIFdBPOz1eB6F3PbdveiiMU8Yner8bV3RKjx1cphFxkO3
BzezdXpyFAEpxDGHVsCSNryT5lo6MhCAz0VLHhsp/BeGbP6mm1mNc3Caa42zsP46LvSN0LgDw8vx
y4uG0d908yQdljewZT3Zrvlkfe+WKfAq7ctKFWQLnplazxeBK/Wp6mskurovUEi6m8PyZQtoC6Cx
tullCFD4qeKhgT528VX61cGfyaWDamcBeZs0REuKcrHwTTstEyxffd92yPMWl06SvdY3e+M49a02
PTp/5u4CDLhi8UjZy5D4ZCt4NaJGA9c3vHvOxCMx85U3ONnzs2bvxc9//8umPrmlFZOfD6fRLVIf
wQcE71+WudxicyIEyJQazJjJeV1WY51EDIWB5197J4TdilyRuatZCdGIE6PuUz2+VUxfIetzLOR0
DEsPBcBLYP+d3WurZDVhQMF3rsdTFfnqJoIB1ndYHIRzrKh+mS8GEBC/D0I+MT4ptegTV/2hkHLF
pnXRtmJnhLcYz3Ai4VBFWp9oBBuzmTlXEh2XPj8Oe41v5n3ZFAx2dbM+STIe5hBFRFsM4YVB3kkH
+Och+WVu8sIbRZMP2NSVyKzKEXVwdTuA85JURX4bWtZCucp/VRPyMh1a4m+WAxQ0SAOc3c8LCxwm
yrY1T30lX8YCheDP719UVY2QlCh9KjDeV2XVi9tixZnT5tN8YdXtzFd/EyiM0Qx5Xuj1A8LwvhRF
HBVdJsdLQdrOeHubQ4YiRUIMYfoUKmiezkp/zafuEplsJ0zewsm8Eq7ZdedCPaBqEsY/VDP0SesU
ugiifXp+vu70zhZKhijBUbbHI/Io+CBc/g3uPR8CH1baL2t/c8oUpqOdsmifLss1a8cMsrDX7vgy
hBPZKqvxRbYtg/rTqaAY2m50YHJTyC8KWv4X1tzOxroVVmu47w5k9vSpnGUT+6z66oJ34bt9Jiud
BCpqQXDnLxyNzWoz3myHsvM1DGNQqD7vfZOTUsAtnx+Mncm6VVfLeyjzBNCEPIVFWSJwFvBvG/tL
8dxe65uFJgavBTkdPaVGB/ZeNm264fSyF9+Eirx1KigW4MWjss5yriBiyC8kPfcWwGYBk3Yp+Wqs
PvnzZwlqmpliUb6wFLPFm7EFwBIIFehTDcZ+o26hIRIsF158p7u3CLOKCNnxAG33hLNXCvQWROfu
pVhlZ+vZgsuqaAyJ5476NHBHdnFdtxPkNDp9G1RrdUVLkd+BuSZehmYgW6yZC+3bsNNGn7RXZWHh
3nneJYLxzgBvQWUR6/q17BFL2LppE9+0r/JwfWgg23Bhi9sbiPPf/3Iq90MAE0eDeEL6JjPTlBbK
fVkw+rNE/UvTDq1BI6vRNCTbr+vSS5uluSBysffWm9WaQ8TATt6EHncicZcTXh692uEXXnwnUtlC
xM4obgi6EoUwyHlVFP0jrFE/FiPyqFNIr92Wf9RKPjahCV+4GjbL2DZ+NNC+VycoGxE3HsNRsrhh
XF6aoTvTaAsbY86qKlZ36uS61bXS7mMwzEdRre+e3+F21tsWaNUYd+hz2evT2hz83okBgbqha5Pg
qXE4XUp9/tx4/lBZ3WKsRKUj3dOmPxUONLTqb4sY3hQdHGA7k7RrdFfQm9onKfHfF+E7SdUBIqhp
Xo9p0H1ZG3kbOn5aAUi8XvTq2PvwTcDcSjqWuIEuJ2QCOhk7nqmctJKWQf3aHxqbtFpQ846FeX0J
Bxr+BH39qRvOg/zLuqqaHtxAGXUnBZ6m/w5ezeI6XGpmbnHbzru3c0Dd6p0uZFl6MXGHta5ihbJ9
TWPGOF4rxv6kBxPnUFlWV76oCYbJC9vgTSPyOTpb8IzltV6XM95P11P1GZznMczqkHrhAWJQDBQK
2pjwttW9MkdJIN9+oHNP+h+olUFajvimauGJmUdQpiqYg0T7DL5FspICtQ/qmaI45UIX4XFtFfla
CqddkDodPX7y4NsBjaKhGWEFjdpME7fL4BWp7ZDNhbld67dvYdQ9/bAL5F7icq4suBxEj+v17Ou+
/eYRWhg0I84XitEru/IG1IY6vGmg9L++Hae5aN9CKHsdTyBah+p2XPt6SvhU41ooeijGP3Syy4uH
3FZaHmQLkk4ii0jxpPGinByV0iB11LL3pxtEuZ3NUF0rcYU8b0ufIbUTeEnk5SBPTG3hLTEbh6l6
D4/V6VMJqXhypVhjYZY4dqhkgWs7woQj78D51tA5D5JlZjaMueFKHTlksuqb3A2Zn9Z577OY9j5U
bdpaQh7MrqWvktJdnDKt6rbqUiTWRROHIXLhSdHnPLiqI0u6LPRaKjJBI83TCB2XxwKR1Hqo6rzK
UzZy2yahCMvuNAIolHfxBLvN4loDpB0ex9XkgAB0XqhSoGeHKen71dwyNjM37k3ZBXEx0PILgYws
IBtVYG+rFpXYNHcbl751xxom8flctmPsR6rugFV1gJ4rRxbQj8HSBuS753RTmTiVimxa66Dyj6sa
RBhjY4eIIFuszZNWtSB6MRlo98BYyd1ENaGHGcrnJU+mabBrslhRiNgEDLyPQUWYPNqTkqchkdH0
brWBCOJyAdYH7BYWDdBhZ8I/dHw09tSRtXeTpnFF9aBGoPhjqFz3UxaoeYbothxG9c7hfW3qGKAq
Up8sJXV7T9dILFCOAyC3/R6U0RClBoC49VBWHEYbdAHtELqoQtBYtsX4loZK8iTs2yVIm5Xz6gjV
DUtiMxQru2dihn9XImHiYA+QF53HNq4HNddXqvDC4OhA9iO8Vo0D3nEeEQ6VAlXiz2sNNsqVXrkk
RyJV9xFWrG95Tw829yJcLYjf3wT11Ij3JoQjNJ198cUS08lH04VN3R0qs9StPMx68uvXJc9r9QMV
AsoPkKRwwzEGIc7j14vxICAVq6lgQiUSevAdxDgNmSMw/6uR3nac+FMmZ87YbdgYWcPWUQJgzTGQ
9r2unWa6L6B2WWRlI5v8h1vAfbVHd3hN8U3DWaFPLZJASyKFnoBcayjKgTXAi9N1bhiMJ8HXn9ix
sd4iPlk5yP4Wu21YJT7DVH3bDhKbMYpkxfroRLwo33CJZXlYBbg6d01QRTJrxsGVR2YmOcvEGK8G
enpl2kfIzyQ0/KDANntp2QRrn9Vr3TRQPKegezedCObYCwZV3yJrWkATLAwK7+DCXoWnvWURv6sc
Z37iKlT9VSttOobcfQJhqOOYdW9cCCCuWNoKVxc/FvkaW2+4twXEEEv9WjpDZA8VPCM/lSCss4Qr
zs3D4rXs28yJBtV5tUJC90WZ6lS4K7RvU+ZXiQc8+AfpT2RIOOVurHpYEgZRCeHbHGdeG4QSvpdl
42UgXkX1FRsDeFfgUPgyLuWdZEFfXYmRiqem62gZl76kWBKVUz/CH1XaeJ1Iec8q/Q2PlF/o6omv
bkc69bqVIYeyluVw1oAIDgkOjoUI6LUpw9EmiFrpmpquWuTr2pOke7UWpR0TQzkd4jyve+h7tyEv
7pqFeUdY+ql4jMgdxK1xbgYLt9OtDz++ISu7VSsRS+OY+Qj3n6K/U+1A0Vkzjq7EVjBOivuW9l4c
QahjjIXUeZQo25UEpqug5MSKtzpP+mIFdmMYx6K57vx1WG88aaYuJjYYYYkKjlR0nL1WqixqamdN
XFayKBFO6EJaElH+ck1aj96tnlxQGoUEA09mhIUMjlnUNYcemic4BUrCxxu9FNBBdf25RSsCbgN2
iEYRF55dm7gKcs+9agqJvTDKkTZKe42zMOEAuIZ3ZeP0mBp2RYf4vLJ+zIuWD586O/blY7CKlsXY
2lh17OjQ+Gk0zm6baltTmSgvqoc3dWFJf2sLjtKbA8tBF1xHsMluK2Lzs99jHlaH3mm7KvbqoCjT
0crRuypBhoA5LJC89w4ROU2Y77pr5rhlmCeiU06V9VBKpXELEDT56Id8+sSwb3eQmOz6JWlnRf10
ZdguHibRtO2htKql1y1rcpZZt+6ALZr9OcHFj9JUuGFA49C4a50sonOaE9Bba9XHEMIemzuyzuOU
NOMEfOo0wBcW2qCzedQsVMVd5AWc3dIujEaIJWOAUVmEoOHTFGjmiBRYlMl7XXDcP2L4B0RetiyW
nfSIkOWTqT2dx9DbbghU7BtegjesVLYMub+8gj0K5JtC1Y1eqkI69MkEvaL5Yc3hdhAXJkKPshwa
WK8dtajq3rM4sjHVmnpcE0HnuU6mblhM1kK8UVwPAcRwUm6UwiFbdeuSYvcq18caeEknIRTQrgSz
qYFYdjGBxaV6XucnKB1jw0XJqvZSoCEKdtUMzTDHfehjvQWlmfM7NnHgI8D4Amp/wFqqkxDuLuZJ
dktoHxqo5fAUq1QMoIo2ZoXm6th1NwiWHfcwuAOwA1jl9QdwiiB9wuSs5ZUfmXy8rX1vbR4szmDn
BzEaEAnWsOrs+lADpNz3sByOqfFRKbKOM9FrX1MdAeegwaDD29gfo/KQMqZl7pYY4yC0R97pujxQ
Cxen+6CBQNxRtpgxyHrRrkhKB5rU0Ldy5iotgYdm8ZSz6TMwjhVJK0rK4FiXE1/fgK7u+aldlZwS
Oi2gSisIGZZJGcEr6zgGQ1nHws7aOdSBHNnNIkrQSVjuRyyVbdRH8SrclibzOLpLOvcRRhQRVcPP
MIp2OI4O81+Pzeotd31b6CKr/UqNWdcZizmv1twcKA7tBrbvJWFxV6BKlMlmqf00l2YtHh1p3CBe
WwPfiMA25CMD/s0cy4DN7QEy+wJZq0D2CkZ7s2lvggJauH5TsRvkXLWXRYAvFFdrpRr/vbsWSzp5
9n4x6JDWhbfsmPvm1VwCfYDD1DbfPJj5wHpIlR0cw6bFbfWNgeS5f8yxRbzyOIy5Y0trl5wcH5Zm
R9Q35HhdTlCmQbBIDEtxbsm3VtMpunG5Ozdx5JqIpmatbHVY3KmnCQIAARFfRE/NwSuXrn4FYeQ6
yELDUO2sOr8ts3LN6/VzDWdBqAha47B7eDyuE+Ruo6WA06CZ3at+DtQAJ7imNccQJt7+vePyGY68
el6/92ryILFUWn7CtUFjx11ogCOuipx2iF3llbceKwhegFD/2EwWGkOwmA1zYLS7hh8kWOJ5gpPG
5AfTebaM4WIQusdZixAbrPWD764IqIAfpMnJQXTYJWINFEeTkEAYcmBrBX2hRkf+p7oZnC95j0gx
XqugdZIlgvLnTS5hnZ7OiORvEXiSDILUmON2lOYgTQDV/iCXAAmEpoT7BukJjSMqgiX2BwGp3G5c
Fvda5WPwTmgYxdyFi4ChOQ3rPnpVIMCqaSZwnDhv8g63LjgX9tMD9wNxhpVS72M5yhoQJdmoe1Y7
vvk62mAp4lD6nKcNdmlyQh7fhzwSsNKICWpaHrp8guU4kG3YGmAQbXAqY8mIGKhMt08clDNxS2tU
ja1wQqX5yo6VVycyQlwUhwiG3lSwdnchqyzlE0PY/BgKOUcnXF2GOqnrbvazfHXnOz1Ow0M7y9bJ
sLtrmJ4G53k21dMcZEXAiUiXsBJFFrZtN2NPKnr2ShZk0q8i5kfBkc7jur6OhkH6T6oQ+tuCNfJj
nRxoN8+YhdApX5diTvrVC7tU55AJyboBEKvbfgy4zDy8fnTPyMpe+UvnYVMsR+8NafP5ydhyUdmk
Ax+XMIH0QRpCOYmmCgkvdZTdqIpjzRfcPJi1UN8ipRPQZA0jO1/1dghVEpRlR9+robT0zhsXuEO1
OFoEhJY71iVFNWOG49xUZ84lB2M7bWvI8cVkHgt19GXj63QYmqg+Bp7S5au2aHOZQj6IdwdOK5qf
CJyamjtt6PnYgpCWd9MMrre+8wCpX68AtljpO7foe/1NrHrt35e11MEBdgd8znBrcPk9whgV/RhK
hrcEXp56a1yti+X33B1x/59rYbu3FZHdFwpnLvfz0nPj3TiiD6JP7WraGWEh7qYJqysSHaKiFf51
MBOcrHULA7ikdcgMAWVlKZSmHFVQ/8GJHPKEmyNu6KrvZXSotCL9DcRXR5JVQELJ41L53J51KMf+
REZaDjBJgyEA7u+KDokD3mIFiRfL/Tvag69ysu7S6lfdgos6bpCs6Y6rlfOIZAMPDAwR+ShT+NFJ
56oxhYV9hRHio7V9v6SdFwHpPRqgKhOXa9q9CrFLumnu+QF7syjidAnODjPDB7ZR40MwVv0Bf4DI
zOTxRh7zsKTRD9zL2HxQQc36k0NCYGb6eaL1mwX30RkXhCUXV1NNAyaRPlkdc/Sg1Rc9ethQSxnr
7hyohcHQuLGoV+97B9/T4apvHddeNdiIwDN3VFSuceA3eoL3s+rkFLeyX+fv1UwhwOQtVffGQBD8
SVHrIachFmFjzXzxbRJV2Jx8XpD3svIjN3EmkkOVga64Bbcj9hHk5wMLvAIeVaftQqbgoKFeHn7o
Bkg6XtUdg+YlMZ4Is0A6LmK2vFD+hxBGsG7c4a5fpdVKRFAiCQGcp8a2ohb/s2OEZF9C2yNLsE79
iHuwsShTjdJdygPyKbSNl7ph6wUW5U69assLxPvJqsxb0JXgOHYKgqZP+5JOiQ5cBikNt3tQreVZ
GHmXLCx3Mslb4fyBdrQlzdCdFlyyUuiQgs28mL+rSv/5dfk/xff24b+zcvpf/4X//9p261AWwmz+
91/v2gb//df5d/79b37/jX9l39tXT813vf1Hv/0O2v37uemTefrtfw7KlGZ9PX4f1jff9Vibn+3j
Dc//8n/7w//4/rOVd2v3/Z9/fW1HZc6tFWWr/vr7R1ff/vkXPeOM//PX9v/+4fkD/vnX3VP9BNsa
VA7/u7V//8r3J23w2zT6hxtQrEDiszAKz5X5+fv5J1H0D+4DxEyCgHu4CJwJTLjNGfHPv4J/eAH0
ysDND0MvAnMb9XbdjucfkX+EjMH+J4IPIHXxy3Bt/X/v9tvo/P/R+g+I7z+0pTL6n3/9MU1OcYP5
PbPaKNgERMiNZlHvvbYdLnm0+RBBD/WXrvj7cb82/8dsMZrfJG51FxrciITJFo60FVXx4JFrGr0j
pILzWPOSYgKecp7pv6SHWyKEX5STyWzJMh4ER1FHD89/wB+XJ5reAB6kGZQ/z6PJtPsuHyncqb/X
4wPvlhsbvCI4Dp5/zN4wbKo7gb8WWvDeZBx9lDf9QVikIdRweL7582j+j/w5vmJTj41E71XCQ/Ow
LoihNJDU5C4CWc57ESwBD9iUcyJe+76PUDeLkM5yXOQLPY6HjOmL3n/LRFqFnyPShNJwNFXLEV4f
OEr9sDjCYatPEH05F+rW7h/3RsjJnafBLzNpsoHvdtGgszkRV5WbOkOqvqlP8lAeENqmdbwk423+
FRlaJLhQtwqPTSriOQ5SfmGodmbClqLUdLnvloPWWS/8j2ArfQpaXNeiJXtZT27Wu4hKJWgH0jvz
zRBPVXGPa5qFOx99HOV4YdHsTLctMUnMY70CeKQzEk3IkhZxjmxv4X4Ic/nCz9iseF2IYp6mUWeT
IIe1F5nmxWlW5NA4l8Snfoor/mHRbJWoHaTaF9WiqzqDAkc8rKjgMFuFbewtQX6Dy6L7Qwpc7Kju
q5PubZ2ClVKmnM4WpaQJpUwFme/HMVzCTwUdx2S2kiRR15DrSjcFMr4oJDzB8zZ6C9sWcnQWXr0n
ujVJBC+emkHqagE94cp6xsE57bHj0Ms6KwunvC51WMAI06kBgdBTnwF/ag9QFDTQYTElCE+2SSxR
7HUpBuSfvUhcF/OyfAOxJITJU6jHCpdZN3jnMKe99XJd3enF6ZFVFFx/AErKPpwTHx9eNOu2fKNe
M1dZWORkLoMLbxiCM/W+aoO4v6QavrNut2QjXBoCGQCEk420HRKqpT4bvF8gw/2xOE79Ld3IdmOu
G5TAMs/j36JSfBfK3rVD+V06wdOk9fuc6syPuvcv6qxgcxaQSa5DNGEPMgVDYuD7Yr57/uuav4gR
hD1ucxi0NVNCaOwwQ/7FYU2m8leCdAnyghcgWDuDsaWw6YY2g5djcSJP84aX6m6sqpftjls+luY2
jMCr1JkdvYQ7NInoqe5I+qKe5+c9+ZfdX8DvW40CKz6kEGAObIxTLQ4gOK+d5sIH7PTNVnl7Ad0L
JOwKW2Of4/4IB6mjs3r1BQrKn+UdMFU34YrrII9b9wWmqgWbslWcHRF15ukY9DDAg+lzMkVkveZD
X97QaYDpaKmDNz5Usy+coOeu+sOmyTeTV658WCr4+mWiYXciMKcemTXbRgib/x1a/yGe3Gt+M3fL
cZZMNRj/Bsav2rYfB5F/JYK8BGSD7tuEMZXulB+AWZMVvD1MsFTBRfPCotiJhLdULWT+rTVIF2V+
JZIctr4Wzg8RzLF0Cu37C2HkzuzaanA3ehkok9hnl6mPJb8dqgsds3Oib5lZeUOQsjs3zJV7Y+Sn
ZlmyooJruHdh3ux1zyYu6RbPRx66gRiPpbeKmat2Kt6AJvR5rNUtiBsXFsheB21WOCfUMgAeEF01
/RTDGugdyPPthd7fmZxbhhYIcjitA6kzqfkdsertMpizfNQlUY29QdgsblQBXcj6oo/6or8N3PEm
H0SVTM16Pw/y7YsWGC6Vv22BgFTUo4hwkObtlx6lULt8ws3hQgftfcB29XpdN7dAj2fwMTpUhZuV
Qj2siJMiqS9QCPcGeLOCO8DSYSyKZYaAhsM2W9H18KKe2TK01rBye2RnEMOUMvHpDcY6Hu0lC7ed
994yKHyf1F7I0TU/sUuhURmUwr49/+Z/NjGk/pZBUchxiKDHgYgCmGjkatm6plO7rAcjGFKTiyte
e7quv+S1lic5NORkKmSunYhEJ9/a6W1IKXlaw6m4QbViSs1U8GsUWwtgBsImK3I63Vi/cG81A1q8
jFDje/7NdybMVn97LYU0nGG718h3Iqo4VEQ9TWsFAwBjXra1bUka4zAPbr5ak6n1o8OfBKrsyAXH
KJxemDh7H3Ee8l+iCuQNXQu+jcmcvI7l8IoXA3xtKpipXOLD72w8W1aGgomeD2o3rvdzGT4qgxI0
sFTRm6VXxY/nR2Jvfm72hWV0Cc0bPMKgaiNwdPXRkxfNTfp883t9tNkZVBTWPpXSZHNwM9EVZR0N
vJKJVXUJRLj3AZuNAdz6gdZLBf9KV79tOpZWZDq+6OW3zMKhWlspLJJc3Onh6PmKI1FtKRbH6l9Y
BzsDvCUX+iOdC8iVYAppippunuJkiSmMN5//gJ3Dd0stDFWr5rPBW9YPX+i8xKv55AGeXuePc/Du
+UfsfcF54H9ZBBpqGXpCYTnTC0n5qA9N1T5Yv79wbJ3zM38IO7cEQ+uUk6dNYzIp5/Vj3kh6ygcZ
fSC9qk6dqYC1Jzm9LaJ2unDQ7MzYreMD4JjlFLY5Iu1CfOFFYSF/zZoYdb607+mlE3NvZLzfu42O
wlujgOtMDXDoIZBh4U+8i9IKdH+9XPiUnaWx5SLmEcxdVzdCXAHkLFx61edomC9pxO7102Zld6qs
m96gn8r2w+R/mHR+WsbPINldWBp77W/W9dJ6HqxD0b4jrEmIrzJ30Pd5XUKbb35ZcLrldfW4N/m5
Oo+CeXQBLUadPB7Jg7Y/lHtJSX1nELbELl4XuekInoEkfBdDuvoLmN3Zixafe55dvyw+z84On8/v
X7X3Z/BOsa5JRB6fb3xnim4pXQL+1wDzY2/SAbnqYOA60w9hOacl40nhvX/ZQ87byi9fUFdA98wR
Etgs6DJPAd7b2C/DMgBeOKmn2ULQ4fkH7exTPxPDvzxIAOgm29qFp92cp6EoY0CNUjcILjS/N8qb
9RzA9Nlq0A8xEuzWhyVK614Sjtx7880JjXSoABAHmSg418WgIqQ9Gw4d0HLPd8xeasHdLGRngvWe
RwjuxtJUj9NU9wDVDEFaO7371i/qlAGODENmqIE/wBdAXzcVhscj+SWZh500nLtZ6cDdRV2pMDSA
9/pPwZrK4mCbzG+BqUnr+cJ+sjNCWwrYKsrOGSpEIn7QhmA+TlE65rCtfb4XdwZpSwJjMwc0XGD8
l1kBnc9/SOW87YPxzfPN7738ZqFH7pJzs1pk9yEnNOPSnvbdekmtdWehbzlfJYTf1ogjORJW9Lh6
jzg34haMssgFVnr5u378W/n414rhzn6+pX8BG+NGaxf2mRlkfuC4Sh/qJvBPBjYW3/ozv/L5rvqz
bCj1t+Lidq5dwL7KPhMM0GV/il1nhQAguVkL51gt7ADu4sdgsHGDas8kq9iOw2PUv3/+8T/jhD9E
LFuqmIRLsHWl7TNiZG9PrSvhakGGSRyiNipAavRbcB9G8NPvPL+LRKxc2xx61k03oU/Cxzpk8hPY
WuEPYEibBNQs9wFsc3Lf9KAkrYSYa0xlVPsaaHIvsoD1uD99nnyvv6rK0vmxVoNTwZMc/m+OHZYP
fhR6oKdP5Ai2CP9QuGxOYDtlP3S9KzKyNvklTeGdWO2nlfEvW6waGCQbxNJnKAzjDdrh/arW67xd
IFElH+y83MG56GWXuy2vrWNnZHFVAFFdGpjccucHddnrOqA/jC4+Pz+Ue+tisy/lrgFw2YghW86U
mL7DbuQzcFJAWTzVwBXHM73s3LjzsC2tLcK8ARKVqMwpvlSuCx16dh14blwQ/1rgbu8WJZA7c9Lo
OQVNC7AtqFgvSFgA7uLU7KgB4oqA0Xr+03e2sy0LzkNdVnXlrLIiHIq48IyEvfeq49kFRPT5R/xk
sP5hoWwpcGMVCAG4oMqAZXQOJeDYpzVyuzgIufegl7k8LlCRPujhTHWr6iBmIbEnAEwDCNot8ujN
imWyrmWq/dD96Lr4UzTzILvwfuej+0/vd97IfpnOcJLrPPCsUJezFc+0nIJv+TIPHzjPlzRXojq1
ZOmSci4pzDVxKF7VwIVlvGU6dbHUVexVXnWht3Z2T3IeqF9exvpDWDA+zJnjl3He9gcvIEhWrbF0
ny587zme+NP3+r8/oiTeJDs71BnMJmaedH65tLHTF/nXCjHmvRNpx4t7Sug3Bz2D+ySF9G/krZ46
EeKPBzrp4cLFZW8xbKIpQeCVokBQRbGhvV9nCt0FdTV34pY39J3Clvf8J/9fzs6kSVJdS8K/CDMh
EIgtU0RkRM5zbWQ1ZAkBQgLE+Ovb8626s2/dMnvrysqIZJB0znH//E8f8+VkJYZFRPC8UXT+4gC9
S0/D9eLs7cJdDEUaQQxF4ru/kbj+9Glfzlma2gaRwYQeagtd9hR41c28LvaifRgA4i6eu9Rb4vUv
s83Pu/ZPd/PL4sUSuAu14fSw4mgHsbZ+hyWO/2X1/c9e+v9/e/A1SmFonbAeqYPDbJL4WEEScJyk
p0HZ7wM/Cz0ijxOaD489SAeHNaDdVeVNBocjMEFb0YmCWpHArNKJv/VZ/3nzCb7GL7jdrd02TsGh
wxdI5IVQ77cYeyhuF4CF2zcM5f79ofnTB33e3v/1JgYj6eQCPwMmcfVNZB4RCgl7SZVH81in6KyC
Cdv85cj6z09M8BUZz3ygkRMn4XZquk/tfaENK5GRnvPE3azmv3rZgq/k+BEgmzaoInoQVY2+erjC
zrHDnbG6+j2oph+LDzH6v1+7f34og6/IeBgB2dCOIT2E1lapSggwY1C3/3e//Mui4RC+scCeRA9B
X6tP41B9TqBP+C+v0pe1ouL+6DyN0QZ8kWu5Q6p0B0zacIp6kdzPax8/B+vYvf77n/KnG/9lqUDD
qdcw17SYV1O7oF9nkz6Nt0A9+wAyHcOODQtsFMz/y+7yB3lUkHxZLdrN972ks8shlO5dUvswbXMa
BU/o8ZzgJj4MfXcbLNsptmPZGXjq5jDb1QS/p/yNlyFD7HNhiEj3PigUIXjtYpxGIa7VYEov7YH1
zV+Wnv8Aff5h6flKoG/BYtM1YfMBckHAzMBA76N0MeGQTU7I4xx45gwpQb4nn7Hv+2FJ4Fuuuh4y
ot6b35B79supIJKptspPgyhsENai6wzKWRyzcJzqS5w9wOHB0Qeq7wQMYLQMCuFF+uAErS99YvsX
563icYEv+zawNTAltMEt+svd+Gc+N3zon0vP/1pilnHTeyVG7MQk8ErR0A1H3AQxiEgrkgMk/mPC
kXgQLo+EgwBbVCh5frIhhBP5v3r++Nc1jkWyBYm1PSCpHM6lZTTnFYk3CEltxa+9m7ZnkuyJ/5dt
+J/PNpiG/d8/V4TwWsAF0h0qt14pj5Y4Fj57FZzzrvuLGPuPl/TL+akOlVoDRhx6TPNhmcdnv7Wl
qmHvGvWYEypoNiE6OyUNkCTe9Ovfr+Mf9oqv+tXeoyGibsh00AFsc4lR5uTtG1JhZ+Id4rUiNxOR
7QPpvf8qtQKPzpdFsJ0Z6RpRTYdGsu9BvMVvo1r+1qz756og4F/WQM8bA+sizx2sYlNq+9gOKbLJ
yI3sVP/w75fsTw/Dl6WvXUy3Np74zzwKSWqom68VM5JArpMk10yvzfBfPnZf1jxTE0zVKtQ4E8qH
QwBPShl+pnYzdCQemNz8v7xMf7hqXzWunQeDf9TN6F/HUXLodpLkGxwl6VSj9f/vF+0PPbzgqzBz
9KWQsC+5wwDLN80AqGwxLC9cp9az1ZWX8U3XJY5kR9SzV9y+VnvP/rJchf940sSC+X9fX5TEDJBi
O5/gPrdPM6Ms22YAEP/yp7F/hoT4wVftbuwtTgvopw8QZfYf0kX7LayX6Awb5W+lBcL4JC2rnii3
cQERSA+DareWQBfEN0HXYBLOgXSBJxCG3pRGhef7jytMTatoS7H8bPa2tB28rcR6aTvqHx088PAY
Z9Fi4cXxzsiM+zWN26UR+oDMjdJ0YcY2VzKpEHJpuxQ+3qtasiab0d/xk7tYLUVgWdq66iMKULBZ
KzKBAt2B8QDWL7q4a2ntmgH8eQWj+iGuAGqXPPWmt3qFsjYSc1r7CIUx9CSRoJ7W7L0yKI0ZPMtq
fI4SC4hI/EtP5NI10KJY4aVkbdMFWj8vrNNVeEj6IR919OwZWZjAu4o3BMGAKN1+qjQ/G5WtLph7
aPfNpWT0XVo7k7renOm+P/FlAZiA3kLZDwTtVSt+6MC/S9jyHo7252puZ+x5pBtyv71b2t+h+KV2
k+JOAM+Lwnjyawj4BojFlzwcwe9AhUyb8DjI4SLj6aPzZNrDy7R7yRUTx8jvC8oOjjYZ8uHHLv5M
4ct1c9+oN28Wma9vW1c/NSY8jMBnCvoUiD2VAzQ4dso2/11B0mfrEbLTqAR76MQSoHGYCVNndYr6
PPUMz9hyI9f5bdCPw/RLLyhzJaxuu4Pzq1pv94TfQP3fp0O7XvXDhG77clpqmC4DkBDXLoWN9U1b
r0035Z6r5K1LYEkAGIHu31ra3AXVh16+6VpkvL2tlNNZqLxcy8MGN+MRe/W1izDUYKfAXx3IBFO6
7LrNYrfDxXs/tF3eiw90nDIn2IX66MYyCqpG/UnoKAN+3bZvDLZiIicMiJOqIHFQGvEUTg8dqe8F
VmKU6vg8IACq8OgBNazj9S6i7h7OwdshMZce3ndU7lFqJvSPPFeXjJh8HvuTl/ww+Mc1BKZgqe4S
/tvFY8oWeqiol/PIx8PYQqsOj6/1IZ1Hn0Wp3PtMGAinrEf9LFU5Ug53KPqZUbJd7Uy8Q4mM/sGI
/zBS0KY+BpzDZr5jLSLTkw+BzVjLXA4dTmlMpqH3a7e8xPJS7A6tNfvQxyxLenI0AwvR5kADyLL6
7BMABfoYmBlAYJJxT4PwDvbcku1dJqsnF/teGrDu0oWYUhnz8eny97ZvU8xviQXn4c7xDifq7dbG
gFossEg5e0ZeWbpC2yXgIZ2qk9nwkMFwv8gO6+i7W8MLvFplA1J06+AWX+BSsCukZq8DqBcgurz7
ywXGQLRZYfa/i/ob1zTZCnP34PCctN+F153xPBWQa1/FwFbVABd5My+7nRWgPcDGHueSgvsdyCsW
sR++xaGuR6NnuInZjxZEIg9w/3b+UW26NF6ACGwfS5HGS6af4mq5pxMsDR6mAg0idAgu+xwWLGY/
9w7xzZoPKUFXo9UpVH6pC56BBMoIXo2J/YjUr5W+VxTORPDBI4v/3AuWCdzRvVkxsFzFPfNima1b
XwpQYOLelHPyjhjSjPD6dZbXww6d+Yq/F+btDWlQc9LhIYiOFWVHQtu8If2RmTfuq/Mq+YHp95Z2
me8PH9Ouj9GmrhaOTqfQfua4uHLbW99Ph7ZCEro5y/WW7PPT0F93A2hc9tpbxLeZYCJcYQNg8CLH
SWZNd00oyagOsjDE6rTVmUDp0S1V3mqkd0UbDPxDGaCMUm689TZS7PYm4ahgwvdVf1KIxlSEH1Zu
yAmypWd+re3daNfcj7sX2byF0s8i49KEM1TjG1BccM7iediUPUduuqpIUM6xzZZOpytrQWn54Agd
jPh3U3cvtqXXazzAaL9cth63pI/dlQV2pp2momknvJI0DQZY48Pl0GPd6IL2VvTDd79rSlrh6Z7c
gsV9vfZarBmUn6OlOQl0WYIm3rOW0qyC2xSkkSPYNVmViG9b/aRHBDeqKKvkXn5SLSqGQix2H2Eb
Isc+BGdoOkARmEVgNqOqLf6TSBK8kkWeqsDkEzV38Gbm8CMUvD3DfVBwAfOBj3AA3Jy+rbM+oIe2
/06n77qty2prMiQJZYbjycVxwxKF1e5aanx0o342Fao18kQtIxqxrjUcS8gXG15VMgFoG5FuOfs8
AJNhYTU6bwM88OcYqi2etsaIGxtqemM7TnK7S6tSMjOGSrjSH2SZySMdVw1KU2cfGmLghQYEM4eC
st6zaV/HMzq302X1RhbkzIoFdDBZX0/V5p9AVYc1y0/UcNWgnIJTG+yqK+VHWqdbLIHTCjclke7N
hhF775xAZO37xTrxOE+6Rh0xmo2R0YD663et6uTUOqrxZqLhxVJSq4UjptOPTglhL9LF/DJU+3hr
xQr7D2tj81St3fdJecCXkwvgkacBSLjzEGzDno17199tRrsUIy1ymHGAKSSE8gUMTgS8KmzLdn0G
telz2zNzYSV8um3wY0Yj+hwFuA+GYmUygMfIHcLnsf6NYMKbcBBZ7JvjHo9nM/qQw6uxnD1jnmtJ
LjPTxYCRM5SE0QUzlqXYO/UmRYuaeWwWd03CvXSI/7sZ1uWWbr0tVhaSG6AWHtdPhQxMJxfaTGVD
Qfc1MfLXWU956u8UBIkE+u46IO+QGxam7aectO4e7DIgXU0UgiGjn9nGo7ypl+UMKs91m8CTjKhY
mrfJ/LzAK62GBOAxvwPDQ0655pFIMdfF26Wah93Orz71T6p1jxMPLyAZnQITeyU0r2+Km2LdTXzk
IgIvqcb8r1/XCA6mHmMXeML9epgyfDv8Qls/LHTMG+eOBj7x2HQ3sIcfVeDlQFC9zn2nsg1nabAR
CPAH2znZt9cOVPFcVfzNxXNyqiryGCMEE8YsDcOPX/R8LHufgcJel6pyZz6yc7eLlAOLde5Hggi9
fvum3Lrm8PRdVS7UaVWLKyAagb6QNEXL5VnsicxaBpLSuoocfc8E65R1PkhWBtq0mawMB9KhLuPd
hD+N2vaMK6eOVTfDEg07edUUdSAA7pKO11FKE4sjrCd2nH1AiKmqAvA6pUuMs2n3MAGRoTOPI7sr
HX1oxzwT2JJECwV6DwSIpySQ3Wu7JwMwiWLeosME1p7A/w7rjzgwQDC3YNuVbeL594RvwTnkFoez
wA6fRBq5LyF49H3wAxyhBup2U/dZJHdwtEDFjIIcKExe1mBZXbhtUSUndR1fR0vgrjliS4/DyOmD
c5C+zBR8Ix+/IMP70gRlLPhij8uwL999+tkInuvNbSngM6DJALZcRk2zP0PnELWZtyzJkNX7nhzG
YcTawslIVJlUpLnyQxgel0C5c0NFhGGY8psYyyzIX2fY4YAb64G7QvsXV23+GTZLXSGON4R8AZCH
pmz57hcucPuF9S3BLsrckPW66gtcELC2UzavNR5DNB/ws1GdqWbRBVAs1XU9terIq2l6WLwR1zFe
AN+6CjtwZ9BnRhslpX7UgM7IADNMk7APUpsAexQk3ojtvemFOYU6seZqCmjjTvMKD0QWbFUvsFRX
1pRKrnt3iIE8QP61IB/IaTGP4Oq0SBdHjK4qLQWoD1oPr5XAp7Na5x0KWXXcZrFWOTic8S3KWbhC
FU4wOGjooL/AYoYIP+xPLjWbBNBwxvwddCSgTWCnrHrvRXYWmUiV7e9nF/rf3dRDVLR5EBePPtEP
jAV7f6WBmmjSKAxxydsqdHeR8N0RkJbtkKC2OjMJehAgfCG5muNwx6HYn5JzhYntMWADGIVW8Ftj
57GQelsfLG7EmtowXO+h4py8DEApc2tMBN7GVPkHFxFSIJUDSGbn4/jDtuAmHOP+Go7NNu/WdX5U
g19lS7iT+0Wi4MjA2AO9zajhsMltuMI8U511RCGiJX3rlcB9RR8Lwj0eui6Ib2Cz1z9WT+vCYLKG
v4mCnkw/j5PBDLTKAVg9foiAfkM5Qt1YxpiQHLSQDKu+2m4EC4fzXgWujPhgywGhfpCrsdAH28FV
5wRn/5j1Zk+TuLGXpQZpq+2KoalPvOYS0ExkBhV738xXpuq7x6mZxUV2iyxrHbXnUcnlCcASUQ6f
x1RGGpTL3kK63zjftPmkxx9bOyEtewHFjSNgFhtplDFvms5bFFwNncJC4e4lSpA0qoAqagOx5f4W
Y8Zj1W9/s4Cz7dW3mi3f91igpiQYlFSDeKB06lF+9u8QgclsqnZZIk/vmTQVKI5NO970eIJLNycC
twg8F7uHpCD4OazQwysYdXXmd92LB7f7cRQTw+wJfK2J+CczRsFhGqblCE64ynkPUp6Gv08EbD0L
gfyVnhN5bWJVZXW/B/C0qo9eYFWqo+qVDhH82kttrplKZuhL1VL2SDG5bZSvLhy5MRCQ2b2YE5rk
42K2XHvA3cxyAiccTCrQ4rbHBUFpv5JY82ePozu8biG/wUu45cobedZ0tcxcF0+Pq+XqlHSoE83u
eLbLmJdmDKIiJrV4ACZuOIdIUE4BiTNZ0HYtjqLRq5kGAtV2J7K6tf27kNTLJKN7GdhRlbSDZb5D
KdhA9gSkLA9zjpP2FKIKpczjIMSADxELuCpj63VPcwWStKs3eoDdBbS2WVRA0LEZmCWgUxcBz5TT
ibistFVX1I7LgzIedCySo4oewNUChogBarPsH5uNkhQWn1fwyVpMyuvx0WDIedJU74fdtEvOghFZ
QTOsrBFT+tpzUZ/phcxw+c7taeHDk7YSt6WuHmrAlHLXaGCAgP3BvF9N38Crc2/tSmI4lvrb+nP9
mMxiEWIdzXlUxYCtgdC2e20MYh1864hIl9diH6JD23QJtDa4yCjDgptgsfU1GcA4cl3ACokS6ZYM
SXVxzRpcAjnJHBN/njL8dLqzMMpJZaVJkfsJNu46qmyJlteWhjoD+WnNki7Brg69e9rTZc9Zj7K/
k/p3q8nTFEz3vVRRiaynJzKrAL2l5R5G5AjymGoHcq3TRdd5/eOK+X5KPGRDI1upewzhPSpGP0bC
69TeuwG7J8Jq9YHNsXcYR/PQxJ7OAo0eSF8nv3S7AxJp9dXgJn5aKiIKb52/L+D+5GEo8MZiGJw2
1fCD9NN+u/vhMRECM0ZNzYvfiL4Yx93HSJ/4x2WWH8g+6LLAVMPt5nzyMNcGnNYagvja5ycFgUyh
4dUrCHKBoQys6oIY9uKidrquwtUcO3A1M7324TH2LTikZHkZtERXYwVVd46QSVPP+9mv6hukIHNs
Xoh7mqcEe67wkptWDjLDsnYKI+udVbK0uaVwhgrzITkuP9ezvjBXDxjz9P0RHj9ahsbnh66r+RlE
GOzXgB3mgKuFKVi6tzh+gSDTX9YaS0iAgDikzfJfavSGO3z5OxO7a8Sn6OYIIhrOWnXU8iIeO327
1RNtCgtcosy4WO9n+G4+0Y72PmD78gs1BMVzYUYAJH2AFL9LaIs3xAWp8RSjvVD0mxV7sUYcknUd
63ti4i0Lus37GHsaZypow4ddaZHvq0QbcgKrDOUnaD1zt5yQWJPkASI6QEsM/ZQCRpeK3q/uVggP
zxKvwyPwWNszKkMwI9k8QSTUucD/FdlYljgJjADjqOauMh8NC/ojSIJwrDi1H9aNoGWnfWBXN/q2
0qbN/YqgZE5wZjoDqsUrnN5J8rJiS3jycHZ7DsduKGtgVzMY1pNU9e1yv9G1LSnYWKLAKGD87Zqt
y8dOACe2rQYE8KVe9HkZRhRVSUfx+4mu6/dQzkAtjJbiQ4IRm0gVkFTMlfdtAHHqBEu+j/aPQCKV
1frZjX384MbYlP5Ko9MwelhTO4+eKwS05UEyYRFa1EYwdoy94QWHriQs+MARz4KmGwJbq3kz6Z6A
yoX+bYSujQ+gtwNPFSK8psYYUY0o49K9C4frcJsXKHzmiWHRYObogz6bkTUk18C6RPe+xK0rkm5L
ALsbHZIRuz4FHzvwP4uw6UD3TV7ZeKVF3NV4CgEWrc/W8+PnPTSYjyoCqmBKhOvfAmLCX9HOoimr
NPxcONSg6+U1silEn5CLhynFM/Bb9fWsjPhe0zHqymnR2hyIVmjl9dWKzQqAUf3iKwUWqeUWR2e8
xlWTwds2RYjHgFepgF0MjtTdJmt/DzCBGq5Na7zzDNRgDHxlK5cUwSzo+UgKXYadgclstIbfeOF7
rK+jRvjrgRJc3czrYnEz93F75fez+hXVKC9SLk191nMof6p5dnlUN+a96eA6zC2Djz/1PDFfkwXZ
fNhefJS/xlMKCKqmzxRcHflM4VFAU2CL/AKEtqBLx9gzeK1HFcS3sPDKl23v6pNDC/anq1r/We4h
+7XOQZx7xFQ3QkpTyqpf7nA1e0SrUWxvgGaimkAUZD6vG+jGYMl8unl2cZBeHOQVb2FkbqPoxq1g
wUQeWJIDhhOF+8z0oR6gddp14i2KWPAxx7rqQEUPEFcd7HyfgNoD0DPyDFqygnH+k/p9fBgBR7zr
9sCBOBmpQjXigpHE/mNJCDkHAJJddhGrnLFlKGalsJb3yZocpRvbn52a2neWcI5vAH74VMoFHQw0
iT053Lk6JDqrY+dtONI19WHpaxw451X+ULFWOUJkVAlQDr2sSb8UZB4Vtu35t0J3AhsGiDcIqfz0
w2mGbhoW4ge+YVWZ2X7ykGWUO6b7LFnXAS2++tWIDc+MeF1g7TGQ/R9ng/8BsDdgZjFS6VB6F95E
51S2gPrhXuY1UJKQEEMpwEmMD5j5JeonMKibs2cjsLjNMqZgHZfLplSXzwv2FoMiJNcGGzPY3PMZ
KDiOo1//3E3iwJFg4rcJunVzfB/3/QNGuD7kWm1YTOHeF9uaoCmK41al+m9uqZv7T6uxoesFJUPh
QLjDIc7+CuftnYb+o9nwpWiP87MJc8abi1jCC/Hmw9ACuhFv0RWpUf826iP26yOfB3SA0CGGLmDe
UUEt0gIb0OnpPOv6Dg3vI3jX7WVLEMxRiQZHV6ojtLvx2m2ix2Sim8Pr1vvWz+fZeC+6AkAwAN+5
buSnOVMdEmG/xbUo5Bhe1IT24upHydkRfRX0yQEDgsMEG2Y0bwcsSfxAV/6MLiHyIRSqTo1tOLj1
2hFkxw6HcwxYIrzF+2HbKigka7D4JncGJRWDCrRQ5zcQ8/f+L2IbjN/+MPf7CrThq6Of2MLqmMi+
qfM4CKdXCVtTgThI8cy4bm58MuC4DkbX9NBXPNKpkmr4Cbr4/jj0o4dIN5wBP5FCAVJZxBgcgBRd
w1TZigKVjtPzpV0qj+ZTs8VD6eNEd91CvBKWcF2OXb7V3goU57CPZ9ARnJfiWZx+i9psURZ2gUUf
HAPdOwak34eNB/80i7qyGRpdqIiqMcRgze7z+s2shj5S0zUvYGZFHGYXBGambAQ7MeymtdgiTF5Q
crMHoUNyjzUTL7DX86y2TfVbITS6cD5Y9ynOQN7tNE/gArpR9C6fxqD/tlKnwSo2xCPQZQNtzBgh
T711W5h2+wRAi8/nZ2sHce3FdfA0crZftkkNt7YhMzSXPETXV+2BB1A6mPVnG0c9TtNDdY0vMd1J
iz4qzGkEcNLm80cN5DZvfWSDz5dLr783hqlvujY98PbtZ1x93YITgpOpENcIHgw+9m2Gb4tUbrqO
0KW7XX0TvII1KY+yR6GO4whCPYrBE+qnp2v/3EEH85YM0r7GW2fuAxeA+Qo2bpxNw8ouLNy8dB1G
/xudKcpJwG4PQkt+EzZ9MOAdCMaLCGKMrSDa+w2IFfrFLb8KpZEfDYSFmE7ZOb6rNueeHQu2F7KF
LzijypOHaS56mXHT/LQUvmQVJNsDdUtwibXBjtLLeDn5fKwKQKvDbwaDdpNWgxVPyxYxmdFuCB+T
VvO7pFdADeKtHnCBoa+7GsYFbXGZAB1KO7KB9r4243ULNvmJ901wK1iAArIBfr2oEILHwFXxvTrv
ZlQ1qfNsW+5ChleCbnEhQtgsj3whqAEi4SApqOpXlwQJVmMKXSbiq1z9WZ4n44uYwDoGERPBMloh
mADtc6QUAHPtWJui4o+7crMES1Adwbm0uIRXx1qG7BIEA7wy00TEc7Sg01EKkIqvadA29zqosdFH
bKvGzNvcOOU0XNFdFR2Q5xhMUmxKBnzYK+f7QIoHM3fX8bRzgA0osPFsQ72Y43niL3zkgNC6ERkD
qWo3e5RqtCNwoas4q1Go97iJ2GnvF4Fp79oO2dDg3JQOa5JcpHLicUaf+1PCK889plrnqmfNidZd
4PIldC7MPP2ZHTshrEOncDW3N3E0hacajOfvbN4xB9B4IEokAwyfdyTYflFUAi/wq1iAXJAWGLN1
yCtn6C+0LhD+ATZnE2RNr4NnDMPH7xrSMJn7nrT3gL/UP5kfiDMeO1XnETJ9To0L4+t5g7t32G2L
hiKO5bTZ+E94g8LvViHaIZV63w8DjnAIdVxnL5ubkd/qaW2fnK/2l1Ch+RzvanxbEwhudhmMLxTp
4hWqYTgf0m7FFoaWXQ3yezugWEdNAgbkjIHq0duVT4sJfa4EM6iu+qHJ1CPomfWl09Jf8rbxCcPL
RPdXulTTx5Ts1OZsbpAMN07D8tureXVCqbBjT1bmzaCNM2bdhj1E7+H8w8T99srwirwqIrxbXdnp
2qvC5BVAt/WDo19fDvNEEGK9Sf8m5jzG8HXbyWGZrPyYJHXgV2Ea8G1cDYdc0zVhESMM5Rl4UYRS
KaLvksm1Zw8A/Nd9Vvp2MRF7VIha6RFWMyWPfE4QrpEY6r51ISZunwfuk7Md+aS8YZrL1zr+fNKl
N+CnBCDRkiXqbEjjtycYfkEBolTOHMko23pOdLJlmO/tY7oBEIRBLeiqB/D77TPT4wbZtsQy2gzt
c72qeMjp5tSL4DvGMFaI7rh4235GjhyAxJQmO8ts/9ndbKsBgwDiTaOXxmBYr2UVIkkwXXpNghS9
hnFInR/OdTr32rwCOTrLYws8FdhgbR89D8lKj3sVmw/OElcwXCt0RNyCVkq8mfEuanTziszA/Wci
YvSeOACqqMmq5X00SfIT8RSbSj1frM8VSGfX4zaaXzvGmw9UTd110qLJi/77NPTFzOvhRlitLhTR
FJhE98ES5z5f9JIPLJkxikP0UioCi6+P6zR1OcyJuKsOt9KkqKuiaxrNe6lMJa5g++p+xBOmAUh/
JMOZO7lBmeuwI+cC/dsDQKUYdWp/wEBeTEPBO8896mhAXg0uE5o1UbLuWbKb4K5Bdm2JPSK87dCk
Rpk9wiPTGIUzfjtvFiQJpu8h/ibfAd0Kj2PTmnzfG45R/LDfcN7D6SK1f9cpg1awR/Sp0RuCY+DW
vAAxTE67Qbch6pq25FBbntfQo7d1Nzc3w4xmReUscouwL+sM3SDvDakMy8FfNvDdcSafDz6FASqD
njY0qa6X5oIeo0OZwyk64ZPRuYt4V6hoxMMYUp4tXjjkImLRVZtQ7CqRts9JtLqtHCGrqEDIhbR8
mqg0t6IK8YhHg5ACnOo5eraof0QOPQxWxGjAuMv3sVOmmAjs3z5DCAwgziu0EjtaFz0mJBjIIcmm
vrXKi/J2x6zOSosqGaGNwVvHbXdjhAeFDU4rELZAGRFmBq0S9CqJVz3oKSS3uFnqO9KIILpAWsB4
EyDrgqecdsmprzGS0izBGm5aPt5wM8PQNAngSbNWDNGDcoksyO7v9yNaC6cwsAoHJMoQvTOTUCCD
auueFkj2IZBlXEGDVXfPg0Uslb95A143Oz7M/aLuao8vV1vUYhbry3G7nXzPexk2nWSeHL3zqslW
zFbE38cEyz9Qw/B49HgDS9IKzIA5rh9tuUL/HYQSxBjgD9h8Wa49AFfYAUD73i3JLE78kKPEDoIq
tiDUp1fAHrbJ69Qs4eNg+Pg/5J3JctzImqWfCNcAx7yNCMRIMjhPG5gkShgcowOO6enri7zXurPY
Scm6trXPVJAMwIf/nPOdh1BU8coXpnitGlduzU40O2+iAymQqOqBdt/HWTAFTRkGbQg4O0xRwU3d
ew7E+WR22nWnE4vSdFPaqy4UHFFoTtP1JkeEXfH54XlxLeNWeaJNdsx93AlTz1RybPX4ZphX9eLM
s1OWm7y29XJV+5LaUy/v9eM8MJWOnJiuDmZnZf5W073yHrfCezTwsUFdNvvEWbG7OpfKDTNnAInK
Om7AAFo+FxA9HTJRYfsawqkkbjz26huFQkbz4E9+tku1Kn+UqJjMVuo4q9fspmTXSmxOl/ihxTI+
ACV/0AmtCGu8lbXzZDTLFOwHx4QeP88E1Bkk6Khzex0FVuw81GmqNmU6aEbw4WheyyCstgOlFdkK
6Q/437J0nIymGbNVWM7py8BxeRuLwcAeYnB3w7i5ntEjoi5op4heAXtvFklprzLPdn9pP8HSw0+1
z0q0OoQx95BP/bQesBl/y7PAX6dVVd7XczY+KVbgnd914tq2Wz+ItOnI18LOqjMKZ/scq2Z5gRqb
HqbEkkeXNoUDfUBMzvPKutjtAD1b7C1HZ2qHb21rF3dJ7j+3eJdeWCJL2m8Ngz4XNqXarat3PdXL
TdWO85ZtO35s+8Q8mn1Wn8bOk3tzwX7lZ8GCsaYLwn2sB3FwlEiecCSETxYbHevFbPMHVcU2nTS9
GrPL7JBRfXJI+ANFs24ZKnhAV6Ce41m4S5wM35ekEuLeDVhqMWuli43bYPJ/zpoVIZ+S+ueoc9w2
06zpBrM1NSSO544nbRYUfbUCNdcvFfa4OrZYLSjX6G8rrA9cNgCsR3UfNnez6oPgoga0R2VWKaxw
E5UhZkPccBvKsuNiCHGcnVTftO1S7/EmYsXiRlHZKxVgwV+GYnocwiA/o5rGp1KPRIdlYgX39TTy
ErhDs4H5tTwtqStfjXQyH4vGCndowD2YdojJ931GoDU2tX1VG6o9asMakD+9fj02nXMMDCaorNYx
VjS2hkM4qv4OzQCObrHkH0mn2OPS0Vj3GfOtwbAx2MZkFaZpZgiPVlxeW45r7Bi+TlFBG0e+YnXo
r5qyp/E7ncPmxp2KYpvFzgI6SStANT1BpbQPmrNC/zFXk9d5JyjOI5bGujGuO8NK7+HOOyd7RNYt
kOhObpGKMxOuYhOyhtYqGA4B5KGHjCpwhFt6TKcVoIbxNlkGsPKVxkrhcNM5lH7a/ExHx/qrE+7D
KBv5wo5NlwgPDzwm1Oe9GLmCjHR9H4M8mZ577Y/7MRTpKS/H/H6iTYMWK1LGuPOxZ8i1yeSXarDO
8NHIrWaDsFO9jZkR7I2icjkrYwlYLZ03NUzoqsZkNjsYFvquCN/tyfCuE39pQEHR1FnFU6ORndra
XHmdOe/UEGePdNi1W+0q+1l5RrHj+j9HHdbFPSOk9tsM8I2zbNoQ6OcBRUTuSzXwz7f+mc11uEIv
D7+3iWHvQ5xJxhGZfVKMzPL0I/XTAYOOdChCLCZ5lUPtPQSTzn7Q+mR8pzBkjtC0aA81F6QpzlcV
UFDmQ9djIwWeEBXufbsRW4hD8QNdR/VTy8GOnQXXGsayhuSKgfHE7pZ8w/6V7R2elndWeutjMhr7
I8+5Yy+DdNaMixIfBHEdbx2C2I8o+9U5rtM5x5WH7Lom5G+tq97wI6YK8sCnqmuhfPPIwxDgnwuo
ZAtwEQcCjZJnqj9M4CbQYrDLBUnQYvNlFEygtwinp9Yy5G3LwGmTSa+9RiWHF4LetiVXah01N8tL
xwrvYueE776Y+mZTeGUWrrw2xZKpKZdRq66zKoj5bPTUDVKotLUze7xRo0iTbSCa+mqQyzxGZVLy
DilrWA3VlEYpp+37VC79tvFKmgK7ajkVnBuvlQ4opqDT9jA6YfaaLcW8rqVNyMcW+dqForhTVMGt
C8ONozClvg9nwYxwSYugmMdkZzNHZrw7zjyaFQzsg5Koquue2hwMnabocEr4YYFKQmHOzpSecRja
BB+tN3IHJRp/TKgnoh+FwrGSjnsQFHickpiZu12Nwd6T2XQ9+6NjopLIbFe11L/oLk0Z53s+/+Ok
0hO4L268Xhzv5jp2bw2dzYKJE64bLnnFTSWleZf0sXVsDVsdKkmPGAqxOLturj7oCxrKa2cIxDmc
vR5Yga28Z6nL/s2xLPF9VHm3HbOwOrF64/N2rLHpVykVNsUW4CiNPool9Uc5d2aCK7XNT3Ke3F2r
svYgHXbNye7EW+Fd+EkJGQH/NigMvji3EfPPYe6GG0o5qwPzet6gInRDbwWDO7g3JWfWrprCag8d
Z9lkeTncc/vAB+LKZIqkE9JV5Dgj7urFPyqnNqK4nMOj45cj7VtGcsdpp98u9NJs+rFwrpdepRRy
EWRcKytUURa7kj02DZ4mOkki4rjZT0Up0Lx2bNe5cWgV02v6UpwTccj6xbGHam/3iH4JlU9Y2ogj
rOrcFchBS3NrjV5Fi6BS4qayRjZNXxhXQ+q3O88z9aHn1DUypgn7M0nE5UxQglKtZJyeMkJaITUm
ZXiFUKVXLL5OJP06wGTRGD4ZtFqea2NJdJQRGw9XPYh+BJAJ8wyyVo1nfjL7Qa9sZOv16C8Vjjm7
fmENNM8jE7RDp6vg1uUE8ZZbql8rLMV3QThYkZPH/kOvMmPcWG1grzkaeE9hTRkI8wBPnupWjmoD
z8dhzuxWTBmVjVuhMSO5LO4dO4x73+V/2UGKZH5xUBL0hr4lCjjNOs8xJydUPUnG2aNd2ntpTNWp
UGZ5l9F1gmULn1iOj+tUTBX9ZSySFxGFRYRytHtsJMU9qlT2kVCxdGrbbPkhcXVj2p4W94E5eIx1
epijuBqtVUoH0A9OkxedIBwjNAgnchi3bjLTiDe+VwebcujA7/AMH4cUCRXlVqxHxPWoarHNmqoT
EniYvdxIsg7PButgup51ne8yexq2hlL6TFRwuoWotEQqn+ijCtqGc5dkHuylQxAZJhIZP4rOdtIf
+00oy+JGGV7CIh/I+wm2cL5KPCd/7oOJeXnaM65HIe83RuzNnMmC7DEry/GmgKXEbGrAPlo53J+R
kBkFVckSpZMsg31eM5wjhVDIR5rJ9A9BYugqxjKabuiyGdQ14/qYU2c5+hQt2YwKR+nocxtz6l6X
7Bu8v3627S2m+OPUpSwunlme6FvUwcmwhe9sGqqM0MQdFrNBBcUttXT8W67lPaUywRDqDZpuPuw0
pAbp+bPjytiXZj/uu9HAw6aZ513ljD2N9ViH0/MoTSQyKoqsK0v57g0z3viBI5F1X4i+iACgcQYK
Nc9kkiUJXGfZYYlsvEy+M2hMeV5Vjtw2enm4o0anw1ljxoXF6GekHNRV847h32BQx2OH/l81NN+n
i1qGUSw5CK3sO5Iuc3juDcPcWAPhx0d78Ixwm1qZiSPNFnZ/hQCzMOOzbOElDwNBlm9ZtkyUwzED
Z/LnEM7Sk0k3jMi74sUyPIqKUN3r5Am8kNdsBmm4THNlPFzjo2ZC6BgXiCevJqIiUP4M5kUfQmyZ
0AFOzVBcbumuS4hGYKIwlJuuCSV4bmQmZjxceWY8l/tEsXlyhQmFHycHJ8Y9YuDcN/FpuAazoTHO
eB1lG1APyH5+3bqYj+4tO6uf4pa5xsZXaYieN2NXWqd1zoyRasP2o8w7bW6qVNF7IzRjhWM7oeis
KMuZdYTVwuY/V2NKKiT1ZoOGzxLCuk3ZUrYSeRk/MffL6Hmi2m/ceeZUjUc0EowjyTiWxntN/+Ze
Cbz8bMXDB8Z4x3+rcgRrsB6NgS+/zNx8Z3sqhTtiDc1yGIbResg4iZlbeGJyJBBRFwszDcV+rFLt
bLJFiUsDp5euGLlml0qdQdxPrvS+CZeTASLfnJ0dz+KLX+YQVHxVEVTJ8q3qeGg7FLhn7BtyYzPk
pEiQEmIRx9xtEKooOovhcmM4YWY+OR2FW06ekzdyClHvS8eII5+zGIEAr+CCiJsdmX+RctupJblH
saYLUfGgHbHLJTv6MN0H1czFVlvukuAFnfqb1k87b88wJcGnjrE2Kp2hfev8uf/JoLXbii52IOQz
WhwSFJ91b8iMIZGQ+DJFPq+8BKNrY7jLRumkwNLsMTK7KbJp+tU6F21VJ6PJS1plN0vNKSgzl5qu
I5GkO1Y3WjPg/u0Gmo/e0zEnwYRA+V7RGDZjZw7FNUXC+r3venm2eT3v04AGrqEI2p+LxCdR62zZ
4mjJtqmdG28sgk26ph5gjLCmy2OqAnqnfGSZdyeH3bGMffNTLAm6gZUhoGN/ILLOUcnLxZXTGvNP
En6Ou7bV1Dzhw0y3QzsRh8CwfK8cBrh+UgVHpjfDD3aDkfmorVhX+JLkcaDX99sQyvQkvR6fzVh6
tVg5FDq+hoXvpOyEoMPyutN4LhSV1QReqvZnwx1wES78T0zuapXCfmPOZDUnxgrhEY+MLrdVqcyH
vtIsVnHQDBs3zrqEYUWKQWCJmwgTj89s2Fvuu2Jsr2YQPT/c2E/4IcuWvBM9aMGqzUR3rPrJJjCk
GkYxMeJZZehTyg30l+DYFTHivWyFMyPxPgkCvaYmuv5hDEp882hjPjZGXX2jcEf+gIfQ7dthGvZm
HHvGRheXFNLvg4dfxTY/pZIbCs7oFZ31bnKUsffxLO2185fdECf+7z/iKwX1U3IydkMrDunZ2pnZ
ZB7cpXciM5+WP0i0X/0Cn6LAgdZECEan2OWdoXk1bISubsJlES5/apwSX33Gp0QwJ1bu4TK2D1Tc
YQuuZp/5gWGU93SPjqeexGXGLi2MFzwMzj4xHfvebVp5WJLAusMiWB9tv1dXRm4HB54ZN1+Xdjlx
NrfzbMdUs34Ts5B31Jf73sb29MwoF8y6gZAtV86Ir/0wXjoLf/992JeQ8T+wBT43KIRlF7qOg/4U
0I7KcFfYPoiAUQY4Cssl+TBGMgaEpOK+3HDDyfd22ExRWRJdgA9lqs2iBs6rU6qbn8y9g+el9Hjy
dTsxw8sJtGDuxS59TTZJvI1GENzIOCse/J6liI6pYpdmNt3sLIjlt4Aev26D1Jyeq0nL77Ivyjs9
kGnA1uP/oWDpq+/vUwZ6cqu+HQP8dba9GLeYqa23NuziV4AWrfGHcPIXie7PHSGx0Uyuhy+UL92e
frB1Vt8zZRCNmF2MyzXgpz8Erb/6oE/YBBAWfD+V0x/s2B8ipvnGxp27cpv69nRu7CL5n6FAvM90
BKo/h8mA/VEJs9i1GPvvTbuo76mbZaw7eEnk1EI9/P6ZvPyj//BIfi7GoEhmDFp31ocasxDw6gv/
nyrD2A85tFccQDzcq7//qC8ehs8tGUkpTE5SeXdIVa2ItyWDvkMVNp8DJyuefv8Zf+EW/+n3+bQq
tXNY5pT56QPVyLjzCjbYQRtvc2CGW2t2yGXQR878RmKUmhwL+3WcRnXNkc4Bf3Zwqfq9GzwGgIM9
cYvgNrBKMyuNCG3n+zkH/vOHH/SLteBz4cWIw4QhU+4eJAY2f+UES/9DOFVprpVRBU9lnM+bMKi5
IHvdZUjmdgED1jo8Ilgjvv/hp/hnNqbtfcIhVLlvZzlwv0NQG8Ww64jeVWslsulIR71dElofjTvD
dO1nWV7MdK5KzCfM5uYTR+vg+4jncY99AdpO0DthvlaN0Fj7zW6OHMfsXwYjwd4NhGJ+/P1P/NVD
9GlFyZdK0WqfsiNUveCWjlnwweEkgFONrurff8ZfVM1/eIjcy1/rb4AUxsxpMKu0RkbuvKOknO8S
ca+OolT5Fb3p8jXETr1gcW3CF+KO8bkY0DSMpFqiFm/kI7xozOFJ7mIdmmqsYkvsMph3yqzd5x72
jz88RV/8NT73duRNDceM6tGDB+DkCK/3us8Ua9NMYvD3f4svFj3302KUmkUNKG3gfRq5P+a58K9x
vvTvjXOhbAn5J8rDV7/J5fP/9ifHr8KRcSr0gcRAj6m3Wl5i+okLnrg5/8N56Kvf5fLZf/sM/Ja4
F3L+WkOY7H1sr5vAorVbDx3zy+FPRWxfQFncT6euUUgR1rpjRbUMMZP7JrvYN0repTM+y6K2LyFB
TAZlSrbxD0/sF6+x+2nVg3hvt0ml9SG3JuPRZyDHVQ+WBFVeJbHw3BLvrjUwQrXkaN0EhmbM/Pvn
46vfVvz3v2lYlkQck1QfwGgwjbadHJHf7xmRqFmyboJLch4JS6G6yRz/dfT7j7Uu//4/vaKfFq4Q
K6fNyB/TJEioObTliT5yxG30cgYGqnOKvacydaLbmSnaiJvPJS24K6qKs9DQUnH7hx/ksvD80w/y
aUEqJNalDjfoIcgG++R1uc800KevfuVlfoEGVJUbifq8rgTuVU57JRZwXAzmn44lX8HynE+rFbdG
xrlVNhxI0YiXIEYr2aDE4EW3DEUwHYD3KVSO8xEkNrGq3iqnZ0ZIVhHlYY0NIx+531hgtgiqdpzg
//BkfHGy+H+aSWzTDAdAsIeCrfMl7ka5WUisrLN6MDdOTM9xyCHnD6/2Fy/A56YSs87SJius5ZBL
wzk1obDXFn7ro5sll5I8jFh9nMpt1VKtkOLT+sO3/1fTwT98+5+LRnLd4bYePP75EXm66br+mkN+
+SCy1Kbfu3WHdY2vLiqbwd/bmYbJ0CzBu0t+4QrTW7WLqbbesKlWR5NZz31BHCoyccW/JWNl0fox
FUeq2I3VwhzSj3CuFM9Tlk7PM1OD58vJl0us79bnyqiX22nx64gYZbzD1Cav5z6psEOrOIbc7o24
GUhde2S+j/ao3eu8iMPtH96CL5YB59PSWhvkO51hWA7tEFc/4gQ1pjSFoLfVWFxz5cAIenexuUaN
VeL9yrT46dgyI2qLjCl6H3tob7vBLsTvyOwFtsJUAcxZh41pvmmr7/9wBftiC7iU6f59C4hLQbaH
/fdg1tZdPgVPACS2je1seuxCf3jwv9jKPreqdEPcTaiUREumwt8vfWfd4FcqD/5lOPX7v/dXH/Fp
1U0WP/WaoLP2WAn7beCb7ZaUBSkl3Q9/+Et99RGfFlgWa/BCtYKPIvW0C7tsiICxhluVlP8p5ftf
XPl8KVr5P7V0l0bp/9b4vCIWWn1kfy98vvwP/+57tilodkhQBL4IBYW4l6Xs333PIvhXyMLlhJ6g
oM/2L2jC//Q9G+JfNi3PxDac0PI8vnC+rv8UPhvOv3Bm+IAXAk/45EW5If9/FD4Debt89f93sbt0
Ngn+Kdvhn/L9wHc/ndX4ARQeg+a5Cr4FMv9uEiZYVbZz7Sp1V3eh3CVu8rr0xYOYZbwf3MhPunvb
SuYnPHOEkrz7ptvYRuxuZt/uCAJTJFrhqmug2gQGoXUyXd/Detz4S3K9yNrYsJODECoPJTZF5nHl
WkFvmssG+yDQYLcMQDXVdMXa6bDzFm9edbP/PDX1OcG0hw49nhfcyBZKMfiFiRr3rjqFRNC2RUau
M+TWt/bBPUadPT9a4XI2abhf2Q2xkmRvUrC+EfGwa9DCkEL7U1/OGh/e5Rq57Lohz+FAWUybB8te
Q0baGbZuj1VmPQvGkNLzH136a6WNe5h6kXBNUueWPXncIMFgt/ROuG/ucBg+mGN3coioradx2hfY
z6Yp7VZ+335IaT9DuN/3rokK7DQru8PHEGIBHiuiwjHGKXI47nr0PAOIRuDTMTxeFakegTtAgPIA
hujOerEt59qvC2vjk8O6hjntkPSq3DMR8Uiazb2NUX+lmUKKghooz3cx8NH5fnH128emdA+z5f/K
c7NBCAre6jg4we92Iq8onmaVXC15wi8sBFQr177wkwbi0+n00XxgkXd3xP8IPwf36HXeXpthupFV
i35YygBJmoCM7sgC5GrelmZy8GhUPjTCPi4pdfMOFhfTyJJj1/Z7JBjsNjTObQhcpc18g1tgiozB
OFgwSdKR2VrGAJ4QYHphqpsXc9euKrtH3/I/LF/cjp2RRYU9/+pmAo1lNb1aVNdV6DKrHFDNGP/0
Cpwj+zwmgmXn3VXmgYzM0u9gXW7GhWcqnu0o9ri4F0tCFFEX7zxJHeVmdQGpZDpKjabl+XfUWkDB
aQZ++CrfhQ76RU9LWBz3Twr4NMCmWNS7jK9y1Rgb81cpmyfay9564rnVnKT8l9gtkOXadaBJWwkY
3WMKNCHuA0438+sslnCbDPcgybwD/pzt4me3cAGmrdslD0uYn6rZmbeu0V9nmUtadLkZ8QEdEs/S
K8MPb7AfvOXIVqlpXAfCn1e+J6Ip/xHCBV1bzvhM0gKIFqlf6ovLNbH3ah9P+fcwH1Yqy29xlNAv
ZSAldVEdGmYEHM5E74mvZVrcKQTt9Ujid42n9ge9g/1NTTlqbBrdR9wt16k071tUeqLi1a+iH9DT
muWxQNDAadJJrn/du6zrAcpUpyHVgvLhQHUZikI5i+eajGwnD+FwgdKRrqcXU3URh8CXEiD2alA9
iaqCVUUiHbRoZijCEjJf+XIJT6JkQcWb1U2nYTSJQb03uXEnfwVoUBzaNUXnrrBxDnjiXJJBmbWT
7XK3P5mJ/bbER0xq+gniySnNymUta493cj7Qo5EB+lYEsX5NBhNqsEGrekpeOgzpUW08xBNXXFEg
7+JU2VVe3p37gZh8NsMfcWwuo+rUN278YI03GWC8VYMxumpNbFh4dlv7te+8YhVnkFq9UG+bzE/w
TbeRA0eVXJxiZHTtc/cBQHDrza1H0B0GCESgKNTQR5yA+DOZFOvoubLZ1B2+wIwkI3/55mmI6zFS
Q3WZ/4Am0gyoGTFzilx6gdgzLOtkiDILEINrpeREEd26gvNmOp1a0x1QzgF1+Im1KfPB3DsFp1CR
XAOy11ua13/lHGVB15ORn6pzUcljZls34ZKNO10PIVfxdpPE4XM4GUfDNm/lkpB/LX6iy/yMq6Fc
VXHxoh35ns3dlae6W8YwvI+CpnMnX0hCuC7pCipSLxQJXonmzQFstLbdVCPmcn5WTnrNhPi1C4wD
t0bcCS65UcIX5dm1Fu+xSQgQmO0vXPLNg4W1emVTj6CDXd2y8nZ5cDdhNNim4/JWOd/yMonXvciD
naPBHvUZ0JpTDERBVL55ASbufIgllZ1fJV39yD2h36cdQtYU/pIdSqTRYmRosE9CBOZO6B6pfbjJ
FRvKUGav5YDHa0onNDX7ffKsO1aaQy8w/hflFkgclmHXMW50mXrroSyI6uGkH634m62PXmsS/FXP
kAmQlXOFwBx/y+Y0gRUJSNIqbQm1LEETJBk4DO9TSvNSPg/zpq25ISkt9qH4JRQdxhD5E1yKzQ5c
Pz3H5SpfIOcBkth5M0JMapxn2BfR3AOWydSzIGPGKp8Fh1bTW4i2+uI5/qMoBC3oMHRE0zDClDxM
1sbMzadE8tbOwltXsVPuHdJxtKHC/z1bge/z7C0j5eni1A4aJ5Hr7pbR2hom785SQ/azvLUxaJNV
GF5SLc4A39+XAhiGEAahdL1giseOAg1sIMJeib0vhmXj4DUjTiWng4UhyfGRfqriFvtxZFFFgF8r
2A5yItYz+/0GEtTLAmznSrjS2M9G1qzk4jwMNUzflpjgVV3XLhRFGAUIia9e8W0EgVRhJjioFrCd
cOYbg6wMPMtiV+Qpmumi76gznTnnzBHhzh3ARXxrFV+fNcZ7ky4VexbzZpbJY4jEQ/j4qSeNsAFC
eJYemZAWeokJf2Ye1q6PMYz97HkMgiWqZbnBLPzqttkrbL4Pmncu7MP5l5ERP68cewXRp0yXAU/B
RXZPAhzG6a9B2JSSBhbmIV77HTF/wP7Jq1Fky9qVP01OG4LV9nrS7itYGpA0o9hLbOZseMG2GCeP
hnZ5CrVRQAtpzaheNEZtMHNXnSZLbLXxHYdWgibNoQ7R38LspZ9AriYVPj54jWKEaWdoMg3CJJQE
Fbpxx3onKcNgGMjXaY3BFgu7XGmmvlUX17dhxYPWt+LJYuBTBu12sXJQJyAHqu6qzKZnDNDFLY0e
2iIXqwL5YDn84F7AudIw/V1Z9Cuj9OZrXbJpLikegL4+pCLP1pMqzFP6PantNAIprw46IWc1KQhw
qTGvc+gOGBSygwxT9txLHc5kPsUZhjE7kwRX6vmk7PowKFBnBGK+BbO+zbElkh6jimxMNceihQxD
11brYMGtmFWmEdmXfEtop+86VacssaCGLN5IXWP4lmYwLuA9hC1fJ+lJENPkfjB8AY4xIy0DSmSY
wVew0VdpPabwAQTDPyDA2dSe+i57KLKWhjWiYljK7PTYcoBygQ6u/IH8peWaP02ZHepCkWIjJjXg
0yAmAnYqsSVnUzbbnm1gk/tWv3FVbFzjdzNXQdCtiCPcuYg6naKVuiZwwdGzfyCw/r23wUxawtiZ
jrrvpzYyVHAyicKv24Z9RPZkojXlRfEEE2CyEDlqq/sx2OSVE2BTlnjygu5ngtdzb+X6sbGtkyvV
Q+Gqh7yrnwjaWVt+B1B9vvdQ1sSuLc411uQRoPf8DcDW5LLn2+sGsrr26rUngssGNVxlIsa5uI6b
sXgTJH/WbhMQFST6WtsdveqtuMrnEKqlSCC3efqDZcjAJNH/SIfsxL8SpUve3SQORcdB0QDcrjio
L0j4EnheYiZvYej0a0+LK+GEHVJXqfaZtmHIB+qWNA+Zy4EhFGaabWc6ZWSEDdFGfIO4ElBPihr7
pnXVOMGDkwfXoztiEuSuIS+shbruq6ixTWtt6O8sETezd6HN53WxMkPnRyUhBI3TaxkyTsHf0hDx
aDnTD1vbYekLvPBurIv3RMib2LL7HfBoltk4pfrwu3YB+6hwWVti1tfimJhrHYZnwoAnThpvBjaR
iDTivQjAO7pxj9N5adMV1yR0xGndQ30hYaDPiZkCPCXWt3PAK8LVeaiC9lugcYt74iath8fEZyky
2mLNSn5rKyKrse58DljdR9j3VBF5MAcnMfzU+fTNqEf7NILjqQchbpXLHXJIyzWvK0Ta0o+8rivX
bpGchBeDDB6hl2BSRzNbgkdpar5H7LOr5Zdl63ibLP2pLkHUCN/Y1wapti6wgg37xwZ/qdiSqCaP
fF+OSqyl/bM2CCMAxknJWWVPouatrPyasV16lpqvBjjYxgC5Dscfc4hF59icRWk+7on9JyCd+qPZ
sOQP9X02Eb3hAMmYdalurAlcLc63SHY99sJ5WldqiQpvGVdVMnNIo/0DmXRZz7iXNkEJe67zOYW1
gF+H8jAr424Op2NhsUs3mWDKeB+oqYua2X9sXd6x0eWAIFveUkNqrJkVVJLUd36qzAaDGGLnyVJ9
5euLqPM06oxQp+s8GyRe+AVBroW+Pi2Nym4MFjEXMtA4x7ymfU0ETWAXrlzWPdp2S+n0GydvD81S
+Bs4OFCNPbGatZ54QK0TFYwPbo4zaegepnE5p3Z6iG2iXXI2IUOT0bNcWFDmEB+W3qMknqKjwIJ4
5GHxB0GXvQbdibAZd1IvHqOpDm7TACDRkpu3pk+q2/EEqWDa/OACe9rt1zFfTKT8GkTJHN6m2Y3f
jt3Gx6eddeyOi2h56ohShPqk7f418WAq0jHRNgF+9wxlGqsW5FVzMybjIS2mWzkOtyQH4HyLJ2Lx
OC3Er1KQq6kfPF7sfi4PRgnfte9AxlY8IcqzD1OLK37mUSSgcnYF7yGp68bjPje/4xX+69MbznLa
zJ6oePgwEj2uiFw0pJMIlZMMwR1yl5DmrY3h0LTDtWE2G1+W7r4Y+tUwmCBdF9+JJl/8kPCjOOge
ZVNzUvQS/jpQ1Fq3fIwLYBBdOzwlYUO40WmvzS74hugttl75arowI/Kn1vabaMizs1XobQ4sBNhD
MfF+2sltOwG2a9VA5AAgcGBUxNW9H5x79pZVvdVhN2xrdzZRmgIwGhrbP7RG87jg4N4sOLh4mkjC
wKOGXbGzUmcldLY1Id3l3r3lY0l12L4H6W89CzMyUTNAtdlOjXYVBQIT7tSoamvJFuZlfpeX/pYf
49pe1E0rukML1ynv5V2XczB0ug81lFBuZm+PsHHuVH4HCwPRKyve2x67Peds85tndpD6Eu8+gTxD
buexrC4I7g8buJXGX011fRJ1U/s9Tq0rQ3g7c1h+FeN8hpYCUrJoQEyOZz/g9KfkY1lYV0j529Dp
npq+eB3/i7sz640cybL0Xxn0OxPcF2CqHtzp+yK5aw29EJJC4mokjTv56/ujIrsyMrKnchqYpwEK
qtQSki+k2bV7z/mOLQ8dwz6k1p9VU3+PDQ7Ugbrt1Exfff2G6KVO9WfXmD4NaF1VYTAvr+rHJEmX
udqvp1ZhBfBCX5XhOa7RcyO+boQ7LBMrOueqtZ4fgqJ66IqTc5dnL8C8ESvlEuLcXa0kL45nrcdE
o/1A1i9iDuqReFXbyW04Y9CCgjONJp4tlFCLZujXjnJ2lOE+tnFfarp5l3fWpUPbiFXwpUvHcFkk
zbAIsIE4GrkWYXno+uyCHgFFqh02vtHalCObtO5uBTA0FBf3CotvVH0iCDi7wI86UPRGRyel7F4s
PWBpAnIVedZVl939/CwU4s5YVdBLlhiFqu5EJPNFgNRy62GfB/RXbPdRTu8mx22mOg9eA89VZNyq
Bm+FnqY3k17swtwSuBqLFzOU3Nlw393o0qIo1bXwFSDpCrNfCD7Fus7Pt8KJzRTqLNL0hSOwsWBd
oHgqvdcshnETHkNCB9gYdd4jNd2K2abszBD4sUv2dLO44YDhR4p60zbKk7Qex0weTLueeztsZ33I
oiat18BqskWbh+ekC1LKteJm4M7CQ3KOEKTSy2uXgCyITcSdPuJZWY4Ca+ZgXMweYFTTl49Zxhvl
VCHAJfuQquJNh6EqhvgcODXQ6LBLsbWTRzUc67F7q4ecuqxvtOU0VgeVJZk+/ugXjjXn0ESrUDmY
Qpylh8zFq78LjwvMcEtcmVa2nAZWd2dg6XGpTKMSPzP6swFpBXaIdACyQfZByh1hDJ8cz9bp0N2b
OdHiFl6+VwgYUGJgvpGbcOxU9XMo8ve0qEDbuaHt9zqT17CPz7nJCy2N5K5JprNkUux5vBJdGXE4
ZC2WBIkT/lqCzeBXRb22bMdoj8Vkzb726tn5x/z2OV7+1hu82mUa7lGHo7KlEnAGMD30IIM4HJdO
2DwSglGSxKM+zcl5I92BqRxuuBQhvaJe7gnRnbrp2JSTtrUz9O79iIbXOpFm/czaNGAqzZoSHOIo
9iAPDhIq84vnB2F6bD1Nv+FWg1I9P86WEBYVrzUSER650Z4zYePr7z/LDB2zOsBmVfI71wI+biZX
qeXgqSQDab3ucTgppa/QgllKDwbgTO3kmG4/yo4QCsUenkYrKVdfE4f/1zOXU/yOubj4bP73/Jvf
EaRWkESbr/nBH59tPorzq/iof/2hP/2b+p9f3w4/inkg8qdPZkRPM17aj2q8ftAr/fH7f//J/9tv
/j5iuR/Lj3/8x3vR5hTL148wLvKfBy26xoDr/zyauYvz8LUsqo+//Jsf0xlNNX+DOAunAsK87npz
iMiP6YymGr8hqLWoJS1XpfJgavL7dEb7zWQ7cD3P1qhcXGY6/xrOaL8xLTE0vsVHW9eRiv4PZjPm
VxjKH6OZGZ8Bn4g/7rkOwDBT+2UwKFLgY6gfc+BO0xmjGQaSYuHVVOIlTmBM4tnSqzy5tom1ojeD
tW1wyzsUmocagucQY7Q2rK1U2Cpr6D5G6yPHPoLepOKAG99ksJECxtZhZW/tIvvMFVaLQVrLiM4d
mVXGAi/IOnGSctnZGa50czshNCDrE6wOZMdEOnjuM2vjqejPW9rJ3JNDzLzXY3BRTWvsW1eppCi+
nZ2o7tKUIXgpXvDsJOyj+lLQe8Qfb2094XLmfHNc+zwqWPpL6iERdn4evjNjUBapJTBkYYaOKboE
8CzcbevGvFaufjGwrue5BafIWetOCycyO84PhjjBdRYonPmb06yWgZS0pIhaubyQVkj7heIydtej
AFE5mJsuNy+WVdLyKe5yb6IlCy/cxNCPV+F2/l0g2pdOnb10pb2V6qvrQODUlFXqaZdwNqqMb43k
8KdkKyS4PtYBfFjUSw9jvAuNa6PMhT9Lb3Nt0LAAncLhuVOZ5RSRtR3Mq2EF+yzaSm066FFwD0og
x/tHlIbSmdlujPD1D0BDPTdfSNPczu+u296CcNgUgbkVgevTwERT3Lo+xndgUXrzHFcjyMX8SFYf
G1Jffqvbt0J9S3mlFC07qmnnR8ZV9ajPBYhv4zo/crXUmBRI6pgZkGturQS0f5PfjuN1/tL81sz/
cOzMDRrtjVZnq/nBKLS2XdpkjQwh/FkXBnLP888jGjxJU3lOKfMt2ZyinJ9NAA8K3tMJ4KiL47NR
aD7MaP0xyFY8SIam27HHNUBLMFavHOHy4qpy7c1vxDgEq/mCmNH9lqMs83sPfK1BWKY9OMsEN8N8
n+hm65O5u+aUvTa5HPpabhxcIQ6pKlwxeMexiHINC/y2/YKVYI0HbTkk+oqm0sLydjY1Jn++IjhW
mSMouoyzKbyFlHuQ650wEko8/kbFFZbDCs9W2L1o/ENe764hrDqRWqgGxG2j2ec86U6yzV/MSRzr
gIHZ4NxrcXQAieqbzsFL2q9rIuWcUfRcE87wKF04YFwfo8hOprXQuOLbRqxaKNBVFWwMNzyEGe88
ht3C4YAwFspexWKN+JzTn722G3GcXA68RjOcWLjWMYOmZra2uzzX3CF3xNpYFe8KzxKq69x5Ws/v
2vyOQmNaSR3QK0wa9FZLAGyrUe9O8x1Ttq0/vw/zuRMKOKTEVcei0bnOLlPsdaGJI4EGK3pY6zE0
twboV6wfLTdHq8/Xj7sL3PyuS/ha7vmVCkfMFivNVN6Fx/Ue04IpTGXFvS9xo+S2vZyvHT4tYACn
LXNNvJFFdAiouCM6JmmHNV4cq8rdJaZcxyzuNOJadRnbTsHNgFgGaw7zCIJU2pRTiEicF5hRuDUA
YiT1lpX5ew1JFO2FcbQ9cUS0PW4whEKzDggF8YS9R1z7AsSMQBzUGosIXezsEvWFDY3BwoWrRaQM
lXXGiLWN1ppenJOeMr+KYLx6OGf8Liz5QKqOlkuaVeWN7gYNQltrq8v+rZuMHWNnm9wpfhY4V73Q
QkyMORxWMyV626uiNeb+U61711xoBu06QrksBIrLMNZPhVbZPqshrNKR7nMQstTXkFQHoP10NW6R
7gMSs/VtVwsGgfCc/RKDOYVw6zsEBWK1Iax6fpJfj7Ox9jJgVBwRNeJkclpogiZ93+Wfdk5wa6bo
J7xE8VaxohMWu2+GK3J/RvwvYH0vEstiu2nbvYtZee1Ntu82DZFmSuz5HMm/SfLNEqWI15DAPvuO
I2lk0FmMcT52WW0s8HS/ZTUhKW2Y03cguYAACAjT0CvoQkzvGr2FVT6FT2PHnhbSB+itXMfUy9gM
UZzvDt66lFgvIVrTX1tmVbwu0uxdQPWbZyUkyT6XGUlXYjiqseM7ZCtp6iGQyU7Rp78RDn3t0n/Z
xXUX2YGtehZlwZ9VSkpseWZo0v8OFGc9SpZcVhCnEGwmLBW5fsmA/TjdW2h2fuAAYPb+TqOvfclU
f30MWK09Q+fQp1pzOfOzUsoQdudkbVownDA3QNI58/QdGg13HZGM87Ufs39lwWtafp/3UdpT+L1x
VY6VfsJf82pa2mMi9ItScuKEzfHIqZETBYcFq4+WBtNc6RUfOv1VgikszbipJ92fF2huWyeRt7To
HDtl8DtBt2/NzfxHEsgAqrjv6LfO1UK2mLeWeVGcQQ8dG8E0YmhlKZ9fKHNSVlptbtQyv0s7994y
MWfT+4Eb7u4iVlsmBcT52LvcYQIV7pwuf+lZlWx4dk7Hv2ehKzn+TY0D+iHENBoeErR81YCIMba3
bgYqlc+dNDyo9FRo/GDBWSXDtcqgNWGeYJq0iEdn12Vv/dThHHxDO73RGEoVrbi1E7p02rWfiy62
A0fohD9o3HLWJgiyY08rveyLO89NP5XSZNRBqaApeyau4WCfvbo/S67abAIo2h5DZdgOlT0sKumd
cwa8lVBWaNo+e7oynkGTytxiYwyLYUMlsUPjM56IvSOiae4OmxPdM+e+b7i03OQzDklsiHVzySyW
Fu70OBdSkqbivJsNGbtxLFYhWIb5qVRUB222YjJCspazs6j/HHzeLi03O3+DyHykWfStsCYcAW/F
ZJ0V18KY6v7NTfNnmemPypecG9W2NW5YLtw/X68dUplMIHrd9MHIpNzTFwWjDRb0bMXDiZT47adz
we2PO+F/5bwNRZw39T/+4xe57Y8/iM7K42+5GmFXvwh/VRRxbTi5BYnszpn+6SFKrQUqIhBw6QtO
tIs5aZShlR+ybcybH535zch2RpV8+feP5cuQ8OvN6qhQYhxEWajGflFkeXVo5m5sk4DdcW6fyw0q
0TEtb/uGtMSWRnTMlkgXubD3CsOgSNlP6VE1mkdTF8eEIC3TJsEuu9TEyhfuziu+jzk1b7/uSQb5
uiqj98oyNnZPwHaZboJ+X2bOWUIzHTTzHCikPhpP8GS21WDvZEN7RHeNU0j6CbedotPeo6iq2Rt0
FLh071cGl3nNfTL1ywoRK7kf3DLhgWvEGORd6e3n4jkM8BXzFOZq+9+/ZP/N22eqKgus4WkcmHTz
lzW2l3qgjJXFS8YqMHB9zyWecJSVpKBFb7OaK0CtvrrUWcepLG5tGR6U3v67/PQ/i+nmy+jPj+MX
6b7Uw0FIjbcunZjYiRo3qrUJyfFQ3Gs1vPWWBujifV7Tctrq8w2os6q4ir2tLynxIwYxhSnRefP7
RdCVX00vRXoUNGVy+waAiY1OxanfBkZIzbgv7becDdBlSinLekO2x3KsnXNQkRvCUjo/2a6fK/D0
pbXax3//mht/Vmf/uGWAMTock5nMc6P++R7NNV2POrUoNnMpDdnoAC5326PsMhlrduUTS0mfvU1G
uJ4Xv2DThs9q1Plwz5ZqwApYvbG4Op5YDXbwVUIPibmd90LC4TkUUFnr5npwl10iNjWNlsHHo7oa
IiRPtFnK0PTnP5yS26kbX6lDm/Fv9bK/SMH/60nOB3pL8wzjV907iCoV4AObNxf+fMojlgPEcusX
ZDZK4IGovtdZSS4Bx+GWTIbIEwfdenNTDobR2wLwGbNicAvBVa2yY8apJR1YXrmhv26b8jrfJvOp
NUsJThO7cgz2Q+esVeukm/VucK3d/N1ooHQo/+62+cWJ+/uzs2GIe5QG9OfnZfgnD41RKnHeWwO3
TZK91QXFI25WS0X50cJVYxxemMGeMwTj6bd5z+F+bq0PI9VuTMFZLGEbBWwPX9LXURV1CAQki8K8
URbosQDFH0op1v/+uvtain9dHnlDLOoZ21FVd9Y4//ygMwnrAAnOZj51zsfqQemYhKKXFOZ23iog
afupINQbOwTRE6WTHucRleqR8OqwcWXn3ox3CvlGQ/Lcom0ZWvvk3nB/xg9BAF6eF3vidJtAEWLN
gAa/mlfcuX/Sp9EpqKLH+fYaJw2mHjtAvrIbFlKbQ/9kbEkU8ee7Uo2sZRo764aLNNT4WkEjv6if
5xXw378i+l9XHcPzHMNUHZM10P36/k+vCHPGIDVEVmzmV2E+gs1HoXlhsTQdk/6b0qRLVGEconqW
A8A6iwRj4NwFmJ8ivuk+eZhXHBdGBZbUZcs5+W8e4rwY/OVNc2zXNEgon1ltf37TLKBF1ajxEMvB
/joCshMvecXndXo+95e8ivO5cxyyYwKP4qs25pxvWIdheJG8hV8tGIuthyoJ2cZ8MGWhXxE+/qOZ
SseTHuR/Vwv8tfhgEVcBAjuaZaiW+kuxPPHKdSScFRsjOkyNccXLthK8o07F4ZYCqw/HLcKWZexs
NBelB6gaiBeneVtLm7OJNcaQ+Y+CaO6p/vGoaKr+3Jf95dN/3heC//3alv35X/zz/7sOL/F7P11p
fxHf76pX+XNz9+vHfzR3Tfc3m1as6hjzDqVSGfxXc9dAeq9p84Wo2hqSz9k38ntz13B+Q4qvmqoB
u15XHZXruIYcFP3jP3TvN34cOb4BOsvjKGf+T5q7hmPMZdxPt4Rhe6ZFyAODXwfVnaH9UuZlwsx7
I1Bz9pJ22ZhBcNtBElbQ450mmKMEImR9uohFM+4CUxlOVe1cemBuK5u8k/uyiBwgv+7BaSMyTAMy
nFUjMXahpVu3euJtssxCEqwTGNCr0IucNMh3DvzqzWiq8urlmsnpIjaZsi7GMs0+zJTTO6l8D3Ae
7aM5OA3i2MDcTWM73NQh0GfRtuZdMxY3yCLOUOba50avVgjlbR6IDQl1ukEAqu3DQGVmC0ZnIsti
VRZuctAbek+eFomzEwPXhcS+MyCjUdln2sWqjXgpAwPtD9CMOa8leRBM29AzJ9+ZAZ8mqNZPWRWA
0cqYV7nATAOop1dNicIr3hzyHZrG9AGkp6e6GB8IJur2Tm5Xq0pWxmtX71KiJF+UCelzluUPdoiN
sE6pkJFC3GlDqh9anRQ+dwbbIwgSFzl/kwagFmkIR6rW3Ot2oW5HQx0Y+41+5kj7W9GR2AxXgmQe
kHARl9UqDVKYq7CTiAXIyRajAZGT4uP3dEdXXoYaNwfaRAStXZ5F0JVnadBB16z1UIXyNkKetmK2
GS67XEsYW7bXsJgzJaum2f/xIYn0Zt9pabMXVS43REjuAxRI1dZWHHAptsfkk8Oi76qST+VU7+fI
rw6F/S5N3O6imF20VMMO/KXotb2bp9/1eOovk+l2C5nl8U6P5XD5+loQ6J9KRL6kZqgGhz2AK6M2
XIZCQnlV0LngL/Atfs0Vzir9di/JtoqdeiSGgxbtHaRtodtW51CN74D85syHqongnSY6Zp5JdnXQ
bZWhJuFQADTCiyGORj/BUy5g5pAmGZy/PjAVrvzcbqChJyTlDmHc3EuyPK/q8O4OWn0/sOKi0B/v
tMxC0GvolzkR4sENlLM31vZNBAln7ZHl4PdO5516w5DUCQkKosFxT2PiOHtOWFBryv7ghuHvH4I6
5H6ZVZdxBh4aHe8JiMm0q3Wpn60GOQRlrtkgDKsdeoVlYNCpmnPuYnHHMqJsjDhGPN0OvT8Ew7jL
IO8wtNSHZZhZ+Rrs994dUBLmrRGfIgeqsXRsuZI9KH7RxtUm1FCuaKJaGd0gbkIddCBMxUZvM8IW
JqTOtbIuQwa7urnSlA4Ral3KjSSeZ2ObBf2DeA45U54sDysI2EV+0WSvDZ1aLxm8Q2EW9bpNyuPA
bOdACEtC61yh9Rp5fuJN0TEQjXGo+qpbm32f3gHv3Cu1+t7ZRM0hesZq3aJtGUAD+UrkFcvcDUd/
yDwmImPia6Fu7nLa+xpj82SEFmSi+V8SLYfuONLuKDcEuIhljZn2gN46OcS2+25n7wiEhiPRfhXs
VaKMvaGbiQBEaEko2l1XiVMW30RB5d1qWbSLRsJV3IJMpX5Q17pmfFcr06XLm/uDUYm70ex4JQvm
BbaH4i2Wft4CpETa0lf78us/KyTmyOOalGYD4xbkkv/6VlxY1f7rc0Q3PTrZ0v/jS19fT+ef+Pra
j19GmxJme2snOzsmUPPrg+YWTDMmZu/kOpQwkoYCypdd/PivFskPyHbdfNQ4b620TC33YO3LPSnR
hG95OIq4gBlhZHJvhfiRCk2X+4hpGM22f33+9W3dnviiM3/x6ztfHxA0wUJTvOdJdN8CkidWf3zv
60fb6ZvRFR2d6mncdLap3MGZavdZTAoJeT3hfRQA58dvBUV/17U62aTECN27NXuGZTTanpc2vDdg
lW1GUuf9r08n63PyPOuEv+Akri4jj7sYvuh9V+aQH83o5uuziawDnyTBohC8SyXMYEUFh26V0c4i
nA3jVq+91WG5z5rEOIxWBUFtJDya0utK+qhYVzmyqigRTELKCutucIOifNrA0XbPalXeOEl8b7aJ
sukstMyyo41UGDom2vpRRWC3teP2o+5j3tY8hcAaNRtLy+RdgtrPGgjOdDOg3hXMbya1k68NJB8P
zoUTY7Ac0XKlCNZrB82FkkR+VUQPHB3uRaI89I1ctTX8K6cG/V1NNxQCjOyIQyrFqSXBduHg9F90
W0KlnzmzA6x0csjluXdidofQqPCZTZ+RDPJDYfZhNPKKbZCRjLWtY0nrIA0ZN3SPKSeDhVbIN27w
h9RWN+Qn3nOUOzdIJluypghb9+hEOoe8GC+uZe5tOq81ImLK7g4pI0m97VUpqrOOh81TjQilvnjm
IPg8JNppBo458U2r1uepXbInPyO6Ascn1JusqS5ah7CNUUEZyU1Ql/t6aLYKOSTSdQ5Mmp5jxUNb
FHQfZC0u2J19u0PMN2gKGq0EtUspbmFMHkjdapp7CzCzg7C7TawXrYtDHFLxB2Syj2GBLouWai3u
bErxkkynfJg45rXrFoBm1ilbZgW3UCGuWZSQRvBWx8r9/GsMz/1s9AxZHm9UExirBLAwoYzglWRS
3nhmeezqwActgDrbZrpU7E3RbbUCLSBCSKvS7jNFbMC3IYPrWQnQ0BwSiAQTotdOb8IFoLsnU7qX
jrQPFVohOs3toPZXkoIuYcrkaHgN9GnWciOqMu+n6cuWN97bk/EeyvJendqVgynI6xViJLvHLCfA
xtTP0Ng+IdNR0lzhoPuN2u9jx8Yu2A+EhaMwhEJof2/0FUzkVUdz2QpLHXVfNh1rDvFZX93EeOzU
BJ1T0bhvrdZ/m4zxOo8o6eKup3K8b/r4hm7rqa/Tm5AsGnT/BArdToZ2C/V0S77vG4jHW5u44HhO
gxtQ1Th7R60EAn7Y/nV4dTCIcsrkh+xpC3fqOWHjS1pSIVv1UHA05l3TvQVTu4XujZ9D2a9tyNDL
jJS5ha4Mzw0ifEjf1EEZudGG3iDcVOew1G85ryA+D9JIhicFzUA94Koa4taZh28ny/BuRmuldXLb
CmM59cOyNfqHeuTWCqqM5kX+YTczv118dpryrDM3X3qkHixQwKWYdJJOOIswEN/iwnlKw61p0PvE
DIXaiyOdZFoPE1xZBlAj81w+9H29TYvgJfByFG90+pZZZJPclj2K3n4cGOZhgqcKmUMfXYfZqHmj
l1hSCs+16N+halDKSyWbZGkb0TYI4n1jYBUZnGAGIE64ecbGXXQgKmdBWp0zXRkajXD7Gl7fInL6
O70ub9ps3LtwgguHZ5fE34gODBTrQVfyhzFCClWq8RVGKFcSIXqEXuziiqcaAyZacMt/M0WhLfUx
O4qE2nXqEB4CsK/SyLcK+TAhZtQT/RtxM0S7ep8FgdOkMVSvBLTQveSKJzmSNIKOzMcoo3egwD11
0NxpprOuJ+/oGeKqoaFdFPggElz4QA2Yk9d5Q8+hWUFBpflCAGHoiXe3SNdxVRwSlRudqpqQJO8q
IlKKTSujB9qmp8GSVzITni2zMgnl5i+m4wRTt+a1idJ7rYqWtcfwKW8g/4k4bebsYtQd0cNYGHc2
5EBmlUqGPBqFX4YIosino1oXTxwOWNZi2lx6CIZa1O9S7cndKdOlGQlsnGQ4gOHmN3dUqZay6iyd
iFW2sOopbJjQQW1e5pkt/YkpwMq1B/YRc8QdaMyF+/fEC07D4KqL1ES4WbodWmEzOsSUnXFqfsSR
gudJl08T6hi41auqQW+Sf1Mr71mNeQXGwqNxXXKx6YlPjO0t+UZ0VVVOa16tfTA73mAQ/PpdEoRo
mTI+c7LogeHhpk953eOuWGQ5gdld5y4jXb8xlHibg35fIkN8J4vmYwK9PeTueSIxMsQ569tNeoUy
sRGcEapK+2DeeqXfiUR63okg3Qi8LIu0vTcb+5sxDQ/T1BdUZzCNXW07FeGnKKdkYbbyDNQCSmRK
EdYF95g5ltDiXsOsliQJx0+YbeKO1psbPWD3++gSYtkV+tgxg0DczU+jZj3YEXaAyAJZPwZLTZbv
PZrtTZUnB/SHG6Iwz15qvVdV8sEU6VY+RygN3EHdGhG1pltlN4FtHnsxQHxvN1UTP9cR27hZfXNI
XpkXeiJLCL4urIjhRojROODOnrZs/Y8TgvEQnfPkfKia9uLC8GQ8/qy2TY8PQuG59PewzHkZnDO+
naMTqQ8xdiU3mXylyoByuE9pknzvZXQ1leb7tG568+ppqOo7JEHWVCY+ORjgZKoEa1tnLQLHD2Zv
e93UO6PKjxZpy6wrW6eVV5w7DPbG4XvUe8vSGArfqDvfc9TXNH7n/hB+JrIPNyM3NEjq94WjsrMR
tXdp2/qqJ/mbokYQHfNRw5gUf3AjEr9YM80jusM+W5M4AYt7yQLknhIGeSOtT1k2t+po7KaKIFlL
udPK5oOQLmCfVvkWppecMzKnCe42Tr4PpaGvpyh5xRL2mo36+zBJTHev/MFzH2envrdPQvd2ZRm+
B055nzOqEtqltTjv63IMF1PDzjI7a2m+hJwLlKd67jPMtnxbwILFvvTMeaozzM8Zk2J00YpM28PU
K4TX8FLrkXpMk+bSoJ4a3ZFWdHTPWOIEffFoBuZKIjjRpXWCMnkdkOHW8bkNjbPX1+sqrbfsjYPY
oW7NF4p5tLT6xoj0Y9V1uG0f8HWhJOIXGgUzDKOyHkztxTTlxnKS28QYdzaTWp1TKp3d97rbipYd
IBoIqhoHddP1ZOI0xb4zcdIFHWaMISfiQYbdyfHuG6Vfowi7Feqzpw14EFy0WdVpHOJjwVazSFoX
uBOHFVtsDNaPcIKqDnqcPY7cjFFRlwDEj7ldnlS73NbNMC6MFEd65IFuky6YPLNY43I86pN543Ta
Rx6EbK02WqZIOJsGq9IctEAyRLJ1pggLn7jNZqAwEpJLQTKgknnlKpjUS1NV98Ql3OReTySoY1P8
GerVmobnqp6JlaK5jtguOvcCR1tmRMbQJPio5nlfgrNxIe3xDotpsChnyls1umwGgfU2NNlDwWir
c9RLZwjrhryzb+wvJT+y6hso1Z5GKrs7plsAqyurL+UOoZi5gs1EdtMVV9ADUPn7oPg6BzZLdT9g
CDpmY0hSjB7j0R4rg1zz8IQuHSP0hAtokuI7mvxxJnOPkfBBLa+pqjFOsO9tshDhW9chO5IKmXvR
KE56EZTr0WqftEh/NiOs/fFmCNTuiN0H1jzs/lR/wbScrcKZ0dWYxWx8FSfVTJ7pTVbPVa9jTR5e
Ej0z1lZF+mCIJDgY6zcYYtvQq7HqjmcjjlCDqUiqFGW6oQuwtBrtbFoBUhnTJqyG2hvsMRPU0dR9
L/BgW+Roy3o3OYk+V7lR20cp9fLR6/KjndkPzC20l7hsAR/b8jg3UGC/LB07HleKrcAkzRFqx0lH
hkVFc0Ez2CdpgJ4FPXlEgLhKUZiq66jNgB/lgP+0LCTZg+3x2mXNIZMyei3Sd/qNAs7/YKG55tRq
9MpjyaAYdRJegaiqVtmgeVhNXhJSbWlgJuuW73Gqgl3amdpGDISNJHE6LXe1dOpNYFckJJjFPVtx
GuhrTRLOMszZk1l224zVooL/ulBCvFAsL2I1dS3K/W5Yh1U6rrPcuEiJea3QNmVfPRCGg26N/Hh5
scdAA2obdziweaoW9T5BhIytAPkttSBYeGlG2kAlbzKiJkkdKl600iaGtGWUmxfkvgwxURaZLHxX
KqEvu/RVYZCZmd815CssjmRC1CTRl/BU1nBGVriWV3GNmYno6H5lj7yYsTA54EzKchyIu5lpHL1F
GaTXxn3Vajq5Nqa6FaHTsCpZe8vCga2pm9azVrEVIkXJq60Wu8fClcntCL2eJjFFUZ+M5d6UDi4m
WlAkEC5Uq6139XOW0ZzFhPLRxR20k4paMdDOTV6mnM2GY6Ck10Zz0gPKsz3B2twOmSbXNYlSq5aj
+DIpwoE6Pr2t6/JzgBqIigfBRyrqs56DG0BR8U4TiUZTUn8nFRs9JSeCrBCqz838IiPIab3LQTMk
IG+R9tlJseB/9AleOMsIPjksMsZuAV6Y88TbDsKNrcUfpSbwm/DCtWLvVTCrx1e9cLO1kqBpy9r4
CWS1uzBh5teDmCAYVPpeVnSpOh2jhhf3iPYIjsZVXxyxwDLy6iJf0hpH4kNyHziUtdVGHWdKXAyR
eWsyDTjS1WDhKj0wXlG7KdO8vvG07jjCJ6HI6Z/JtU6Xom6XE2WMl4vvoQnmJJ3KT1vWO1PFjo+z
vKB1OVybduLSE2eDffekt8FHnEltoVXpgD13VxZ1ffGM7nuued9Ut4iXpsdQTtbFZUyjcu2U8lYE
Oc6+FiBHIvckHbSr1tG+uSXn4qdJRy2LvQQGW0IqJtenZcYqOZbNrRVjVGxGgoM1YTqLQg9eISrP
kUdMKwklnU1/iDRqpzo4Yf+QMuUiNi99KvTxYLvwYqtpsKi3vFUknXEdhryBoXyXIYriOprCvaGA
TiA0dU2K99KLs8knparyjfYupGQ4yWkDp+yaZONHWq9LVcNFOBgtHlTEF0XQXcOY4WJX4LWNFBrV
lideNdIhOSeo09qyWR1SQm9ptRBkH1r5SqDZWVhZfiE9nX730aibU0ryyMFTq73TR9/QhFirBG0h
i1ehwE9T5UpzjU9I/I+Thn7AgwW7iEbCx7TOFmtq9kcV5VUerLNxEGf+H72g8GWdioWW669V3d6R
msYEt6eo9gRnBHB6JY70DlX7RIpgqz81dssmPE3zOfWmTffZsOS59ktzjqAiHYkmldJeK6e6YJuO
J7g0ms6mpaTDh1GSfOv128LoT6F4luPwXFssr2knR7i1s9Lp1ivdq9uNj7WxR69K6rOcn90TGq/E
T/Ht+4psnkUvmOuYHWVFQ/sKdcziP9k7j+XGtW3LfhFuwJsuvTeiKNfZISlPwtsN//U1QL1bee6J
V6+i+tVIpUiBHgT2WmvOMR29Iu2sYDbquunK68nsU/zYXbrNva+rDLE2y7w8rK/2lAFWqJ29laEK
6kfnaLJAIrjmkMzyilTtWOCXgTNEQen+ltkTdeUxa0eMN80288wjZ4lNYpmr1DQXoCEC3VmACNyj
o9i6uETJ6TxrUb+G2bTVzfpu2APTenfdVBwIauH9HhKFZqiVvEv1SNiZ5rgfSiZ+Myj57hRcNhz/
9mNbH8lSwrN5xFr3NApt7aUY6RpvPv2eOsM8bo2N5RlHId11UlRnjwjvmVenT6yPeuKCotQ+9mVJ
erS2LxUL8Vuwb1h/NWIqjD2cBV9KQtgvftcTJJZVHIpNGBvHwKOOY5agM4ewA3VqNc7K0t00hnFm
YU/EBSm4lrEIeX1WbFzMpDhpkG3KwrrS25xFfCHrqOMQgpW7CTk4iIS06iZJPxRJg8q40sdgkCE3
dmC+qiGYK0vLPxxR7vFNX0qzncuM9EhD3llYs6JYBkqHj8G60X37Hl1vrffXkr6e9L1t5zI8md6F
USmf3SG/GK6+HqW1JTXAc4p3vHS0aZDxOhnzqAyDeUfZo5mkV6YRq3iXpXaWE3c2kC0D6IQ+OmdY
+9LZ8cdgcdZ220tkcoxtnVdaQ0T1WajZxQmkynocfo0Qi0yD82kTLRiYnaeHkwpyl3y4FBHsIjM8
2fkTYWtP4JtpRvCChIrwNCEflmbvyQZGrLBEwn/yXbQ9iWOpO6Ge2y+Sfc08fCfdDqveoDHOKoxt
002VvBfbW4yIRLOa744MSThHHR8OhCnUtrJyHDC61Ucq1S18EiS+8drs6xWg2+xY9TQoBD7GCLPJ
ItTaZk4Sjot0AuEKyn9slbw7klgc+IYLEox8g+pJ98ejzC5k1a7U0UYpFx1DYuCoyFPetsTX12Za
/G7NrWpiAZT1hlPJc/fCqHCrGtCO2KHyst2KRrsojKZKsoxIll9CBOn9/khKzDSyXNo6oB7LPxFE
+DF6zZPddYQKRBug8VHW76s0OLvV+N1nykV1nRPBFJCBLmpqnKywe6eCW7Y6R82gOLYYIZog/ajC
4RQ4/UKzkKqbTkGaKFJvsxwx8DXl2bPEhYH3ntDX1uj3OhFn5BY9xzB0Z6XZ3ZpG2/p1Bgcoak9F
2J5oce4ccqRkxpvUmsciyC5+3J3SoqCUDpILR+sJBWIsYl85+HZ0S0OErVAYnOyq2wBONLvFOU6Y
O+fZ0aieKlcBw1J49CYItyOgA8d85JJJZe1TU6fV1l7MGNnc4BCs7V9HK751rkFqt3lNO/cZFSm9
9Nx+7o3grObEMaY5ZXR5FGrxFGRgwfPuOzDKk0aJzeH/2xsq2A7Oe2yVb4mmHRKeU8AOBy/omDXR
RRaU4V77ZQ0uR2oVRhUG86jfDYzdZJk8sSA2zPGc8WQrzsbkSwl34LDbHBM92mh9sOEL+ey64hRX
K8XBp9Ezpy+bnUWssQjHHVr7PVieRaSuvCB4rxKGsjSl+WotBtV5iTp1Pz0Pm0OrzRpSLfdKkc59
rVuZurbTkuy3Y/MVM7xDrbx7GvAlyETd+MaB96R5/r1ytGuuDTdSVzYQQv8CcMAJxNOe22x8aQHz
1R1YiBr6RddBb/BvkObQEIbacy/aN5G2MyIHmr6mLzklQWV1tHY95ZsXWqOVZ2qg7KUXgOArtkGR
HoqB1K1xbbbFzXQ6cx2QwEGgySaBPND18mvarrG7PayTK33Ik2fu0lLRGSFYLZVssQFC2TnNbnTY
V/Loxe2cV9V3L9LNyT8NDw6dPrqirl8vA83cxrbcTO8iTv69XlgsaSWYdSrCyloPqbVsk2ctVlbT
M1QbY0eD80xh/cpSaeF44cHFv0VZLOe1TKyFX1PxpPU56klcSnt4LvqWxLeV5Z6Sxnk2LXvv1ES1
mONn4CQhJ8/ihqDy0ucsKwd16+GA0Cvnqmv2zQv0YlZr6XlsxUIuKghN2JGir1brLiYYEruCslB1
NKg0eGd5z0SwUrylqxBBkxbeMok9qCt5u3IC/bcvWLvkqvlbbSJMFq5Vb5LytW+9fDaBHLqkxMeR
XaQKWtCswl0S2dEO4RWcJJzEmaFh8NWolvz8uyZUct6AiSJDiW6akikrxVzLlmA51COYxpLuI+sg
UpQP2UEYXQh0nDpibjWzCGTciFheFb2I70qeuvM6Re9dtfw2UkhsM1KCQS8qRxFdEp3UDcLiy30B
rsv1uhdZsown6z1aT76X2qP1O4T6bhRTSmuZHUWtAT0wcQpzliBlO0/WGUydeV1Ijg+5t3AYws9l
7r11I0duR7rLOg1eZe8/1TSoR9SNC2RnAPf8nqY9adssCBcxbuqZ6ibLtDSUWdfxw9KImifraIeI
vMcakn8X2nMcEhJlyMKc2UVzc0dacUKo86FLIAV2+bcQzdqISuy+I29IWuYRHkxccaAQrZrwpLFG
exv2aT+LHR+OIJTwWRQDp2htlj2EwmFLSBHqMyzAAISnm0Zjr1bqSjgkIJWGSSdwqBgGNMU2zJLh
EJfjnORRJtCd9toxgz+EKdUwq37ekAOoWLx5xiYfFWVj0JmurP7QOCRAJxgpIq+DSfUdlVArRyUk
3b0A8MaeC04IxaxZFN7a6cYN2jo8hvEvx7S+o4FUX5+VOIplMv4YqiZ0rBg62KyJUjwGdgCYqCw4
7eXZKq9KIECC9TRjFPic6dTw+0hGpkFm2kfLYcg/ETpcAh0ViOG9pxW5XdEoXz2LotxD9kORXTB3
yexF7jJHUtyDabd7re6eKsH6pOgM5mfFeKNYoyOeuuGGMFP2Cxm9SCIsFnWjBIvBZLnTCGWRFPXJ
V9S9DRBqNoSDtozyKcW9ag/NWCzTgWjAIee0VxiS0Ie2o3z3rQnYXc2oD7BGGeiPu0gu/Slqz4tY
y2fOUvMwyusK4I5EiQEFmLG2VHQYbqxCFDMsnzpV/AXhJVg5I0wQ31GXUnpHg7i9WcOuCuSyiZlC
SMAYGWY18G293bzAe4Jypnkn1C9rFge/YZLuhF0YuwSj9kJ4cs7zKVd+Yp/zvNLXKQOVgnWF2hvf
Pb1QhgntMBfDskZds0h8QSB5IZ7TPnnKqQnpKdQHJex/hanmsNamzYbTKZ9LlcIiLkmftbxDmfcv
Uen684EW9nFQOmMbJ/VrS+D3MqMiqWwa/q6kf56r4tBa0SGLshJ/qVfPI+BCfUgeueAOzrgCC0er
1rkZ3wI/Tg9WRUp6pWzDcbxUhJbuhBMAKYleR2vcNY1iQC/I4eVrT5RlMEzVnumTYXVzYTroVSZQ
TiJidQqozDe1TkgUS7ObK8YbaYgIjzTypZH5DbuwqH67wbggNpUhdy82kpFN0bUqhkGYZ4l1zVxT
cAonWxYkINGmymuhA1pir/qrSs0Xf2DxiR1mFRVOcAa+sveNYFiRE/+pMBtn/P0GlrNflkO0MhUL
ebdGhJWZKC2v9jSAGxxj4om7nMWX0N59Vz5ZhUabClTnQik2qqQC8qLqU4R/NQQW5sL5XTQgfEgp
6haEic8jmF0nd5Ro2eXBSDGoCZs6XpGMwiLNcxAjoFCpS44xISsk12jRUETtpuTUvrYi50iu3JOg
Jlw7bbETBew422DmSB7KQiEM+lgIUhZd66CXkiTF2IFoazNe9SArnqcBU28F9q5p/V8OyqZBdt+a
boUX14k+ejIxGz4hCNFo7JNeWTM0B6AHk1UWtNzDcNtTqc0bCVSRgT3z7ogE93gkMKRRTJBOCNyQ
Yez7Rvttyv6YGK7cDSwKY7VqTn0azHxLdbaxq9mUoKzXizB/zyQu81T17tWcYPSVXirp0RqSraun
J6Jodwon7EyRuzA05YtSRIdOxdLdlMMbqZ9bJ0q8pTRph5FzupNm+Fmkfr7MUvvTojr34nhboTiA
YGOyFkY1YRj+OiFXmAcSp8Bgnw47CGTDi2pZT36P1CDta5wxNkJpI2iuqVGzXjFgc5aBXs2yPNv6
FdR/1+1+pwbvmGBmEievnADidcmt1rmK49JvnBN1fH5QBFwcVCX8j5gM4bwdCtB4Sj0raTfPNGZ3
cwyb6tY3QdGGxbfHROSg6fZnqhsGNWJyV0c/RmEOdyoLdDz7Wb9wMzu/VJyZHr+wBzF3VYuJFKa1
pFainIR3yLENvbTFYhdvvhsu8so+OX3NfgLyb1bVhN8WASs4uw/2ZTrFMRMmu/DG+hoY1UhYmrFI
s87f5I3/VeUN3gwj3LGM+zXyiWjtJlGleUVpzii1YZ3N6qvV6IHj1xoW/sAELsjHOe8Id6PcB9JA
125mVismgjBKgm5H/p82T1t2i0why9qljlgYeX033XNXpS9IYVk0gSDkaJNgEm8wSlB/7SHz3+tC
jWlwlIc6Df05/bgbMKm/UNCC4SBdfu+RuKOMHkEZoXbPY86DWLud+M0mdHWVe0wEnVbHfe2JQ67j
o858caWLkpcBIjwR3q2++cs0sdWgCUUiolTn0YU0J+rsWcBpakhmjEHyJTOk7SP5sgCtGxACnLu3
AI7AEQDOAoepMYtqcPSpyJlawiN4MbjMvZQodpyoqmGoW72ADqy5CVAGI12/CrW/eXmGxIsirRT5
wRq6m6YBoOwt7km07KAgK5d0Y5EVhHzjcMnk+8Crr7QGtL0D+gtxoqjXOZpQTL/yLbcAljK1NWmW
+exVkKSHTnFmVsGJj/pblIBxpJ1RDzCkHMxD66G4IAFoSRWoLllzfmRteKSBBM8w6Z8sXY4LMMxI
G72YgZP3ouo8lF4wBOGDqjkTNm9m12QLfKf1IpT2ZCxL5+0g6Lx5w1m4TEAKitVSrU4YTsulQ3ub
FjYKR68oaXwp7cFqCK+urILVarnXtB4rfAHMWwmUPXGIvxTPPlgYHx3FV7adRRmZy+FgRv63Kmh3
qXaTr7woY5KDZkRkzSl1POimcUyjFImrib+FswPL157y1ypxkweIRZnK3dFM2Uvoik9a951Li4NX
Hl/oHv+uZLzOQ0nKpmy/Uoh3s6TkW+Xker+wnXXodjB59Jtvoaz0pEOOevcRZ0StR8SmLnA0X0aP
5fiQOQYvuFhVTfSuKIO/iAS8uwDKU63QZo8cQo5b6LP0ZlRQkroXpHOjX7oqR3jIk5Kz5kQ3Y/EY
FEQpRirNAHzVvU5T0NcuvqHIFQEJPSDV6KOT7kZrIwQbfaPsx9Jbw0IqiRaKviy0ZYtu4q+CO9yK
t5Dj1czHHYPvv4UfZos5ZKV+w4r9oqhkK6SQJNPKU1fgkcUsCYgHrVyOviqvvrbCTUiCxk5o+pLy
qAEKHrSrMu0oeMwn0thPCTK8hR+ehmyloIibF7i65i5wor6rFWSF46wimYC5+EG1mGvWxH8BrO0p
II1uXQ7ad+WGN9MClFS36PkGHOR5jDIsdo2F3YevliGPoQ3cw52UWuRHx3pMbMpXb1gOCay0eZj+
aqyivI8h2KvxqH9HccnYtNMzlp1dyVEit7ejbIYz7C+LkwzrXGmgz8KyEhqu8ykqjnPJTvL/a1JI
IH5GUj4Pvo3xdiLZhWpDDVdPa1eW27UWIMRKWQBLBRFnO0bDwa/RgGWR0r87UQ/+OyBcx/c0b9tq
xWsdxOY+Dmtj1SLiKhDKsRSQZfUyOEP7kRhgRCUVzS13u3meTHGNUdPQyhc0A8OnMfLcu5Yyv8Wb
tSNN2j4kZdrv3YTBi0uqyicGRfoXw/jWmzRpGtXA5aL6m6b380VQMqRkBt+ewlC963i/tqKdzjkF
abH7smBwUvElLFriP/N2ym9uGzdc25llHErA1UqTHl2UymYlD05SuxDFoiQlgxRCjZ3KgIkEgIBU
j4d15TE3gkE8fo6d+AXQYXjqRRNyDooFw2R9/PTKAa0ze61BHOuZ84Cy6oRN6NaIBkBG9Oa6KDMZ
8/z7B4AGOnIpI+dGz8F2++mz0qbFRumG8Pi4CkGmSbjoMCyjUoPXHChlQA8dSiYc2IMZWiGzV/Ll
8emjo0lb6tBVFIrmVdHoLgahmm1irWtem4T+vxep3smNuviVwUmt13+Rbh6fu7zrT3neQ3Zu8/pV
USliTKtjlE73vCjtbmtKpd4bg2XANM/1ev+4bE9X+mXGlU0o3Imh2u/SVAD1AJOwVNImf0368pxq
gnw01rbbrO4+QtFSlZsWAZhx3G3dWiuuCb21GdP2xklVTspopfaPH3kHI1vgQZ23WppdfW8jqpLO
RG7d09iuENbgfJBQ38zy3Qyy4KDDdtuhSyBloPGOIMfHrdr5cOWT+KATu7UrWBUr+DuYhROPPL00
NRjK/agVvG++/nNJzWLYZdP1feyUP78puRWTSRvQiNbSHSTodPf4DfE8YeeJGhI8qiLMnH54dhLt
ctittQDvTfyPfAovWlenv3PJktrTc+Pu0A6yLLCXXpwxeq9ssfNzWohAN90lSaGcMlnvF9a9zPXs
nrnMWTqMlbKkUkjdZ1z4I03Pu1MN47OMnlAHmvc+K2maapOePv1opG7cQ8ZuLWuCuS2ctzYInouU
RRJnRqr8yFoYrkrubdQSEpzB1xAKJo8yL276OHQYahC3CF2t6cHZ4004cDEDo2ZNqb+E1Mk7lAHo
Uezm2TA4DoaGsy4dYS91IKHPFaPHbciqZG7BxH7u/SS8FhDgE5PVVjT9yPv6hmUpPD2u0mp3IST2
VJb79jrtpPXMymcBXHJYFjXQFQUqynM95j269c4BOcfFpO70k2344H65xAgcEo0VXczsHWWb81zp
sfvs8ST11MuvdM/d50gwMc2rThy6jmo1ioKrKGlHBaFVb20rEs+eF8Kp7IksMBLDew7STFkjbCcO
gNfXmBZIv4zXrlkunkTsqM+QCOuTEjj3xyXX0KuntHTnCo8LZaG+DgoK6z7/pYu4v7WUoazvAmDt
tn5+/MnoAF/p7S3VqKscpQnvdPYBQmSmum00J0Sopbu8ER6F0/TXkrZvbnMq1gQLkLJu4nvPSX3T
mIHDZxPE98rD0luV6FMfF2vexkytj/AEOW6pyR0Q7HDp7Xb3uGSXXn9r6CdnFVlV0r3jQUvvGdnG
MftFG1L+Df1Y3Uk3WxUJQI2g9OU9bqyTE0F5NEhsbwA033WtfCd8sTg9LpU1/Q1G+s6hdyx5d/iG
zBgfkn+ppffSAqRIxB78bKOpd4+LZR6o8yziY/AU2dyrNmfASUAXiwbktalfd/e65+CfZ7RrHxd7
nPPLXCjhOrGt7t43owV21byovanNw4K4Fztt81UEpnfVR/VwdyNrXWZispasVKVVjn7VE75b8gPS
1s0K4GbXShJfecO5XpvM/2Vao+DhusdmihrBXRn9bv3nuqINyoXUO3v55+7UhqQ5EhTk4s/9Iayt
1i2NpPmf6wBe51uatvRg//dj4Iuv93of3P9cRdfXOsLaoYT69xMWAQpL8u3/3NfjCRbwhsZIQFJ9
vITppZFacpQIpw9DmfvH1mpL0jU2dld0J7fw4/PjB0EH4dnOS4aAaOF+fviud8auNhOt+K+rDNa9
lyq5PP5eWI196GXiz5tOS85DGOPPa0bq+K530UBYXDScMjmPDDOw7Nr1+rEhUJVkgZSuXCYEVl7r
3FqWbsMqa7r0+JHR9En8TIfJZLyaipovpKWXlyzFqR3ZRf5FZX0dK7W4GwMKNlkSU0t3lBiDsva2
biHPpd6a32nofOeV3z3HSTCCkHGtDbH11sKl5TGtncZjQS9xYTYmctPp4uMHo8wRRZuv/lzMCwTX
UtEsfL7/vu4f24GmfPdTmW7+difTto97elyX0GJmhw73/7gPhSXDMcKke6jD0z9u/eeiWSQ6qQR8
gP/5DB5bPK6LIYitsTnSfv7zOqaNoYg3LEg6w+EQQObgnz/r5ThQjacGqaAh9F3WxGz5+PvPjTD9
fCIlggyRHcvUkq8qWTdmVVd3SH3dBQ7m/XG1ZBW09QvsVI+LFqeUBSWUsnlcLMT4wXzeOId1XryU
5tkY0vq1qFtxVJoM/eZ0z4Omamu7FuPy8VclMZs52gp/b00b19KE/TO0T0qY57fC4js83SjP1XFP
NCrgjGkrszT9FWO1FLwMF7EZUjaj9zmWyli/6kwvKitt7olSgsKvtZ/nXtVZtxUF7YTHjZwRf0bT
GP72caPKVt7pB9pnJ67Tlzp7ejwuYTDu0cuZTj1uo5YYd5Ko0JaPiyG05XleU8g/LtLeJLHe6p+C
PktuWRWDNuTplFrZ75FuCbC5G8T/Zo7a5dtmy2uSKcmtjk3eC6JVl3VlpLc6r8InQzzlBdawxwa2
btRkKLW4u6frCqWABapgM3/cerpNRFAUdFhZbR5bMB/ujmEmrum0/eMqxS0GxtlBuHtcF5Zju0/Q
yqE14ik8fki9+IUlWewfl4Q3qlC2Efk8Lv7cU+qeHJcI3LJ3D3XP5IuRF/CHJIBji2+pqGT6bgeG
gU8xsDaxGJt77QXnwW69zzGEJo4U1TkRLsCSzYYW+Lil5ynbIFO0lzLVA8b/tlyrvnBe65a06+mu
pYbJIQ1H5ZCENdVvElrTsN397BCUx31VPptu22FmM+NVrDfNh1bcH38fO7oiOkC/fRp7Lgc6mlyP
PyCgo2cjo+iJDwhPoeujwpvuEXo22GQ01W4fQOVT1W3FDISzfvby+Lufw+4NbEc5G6PvHIoCJRct
eA8e07hs+zh6q2w4q6nLJFbH2/giHH332IBFBTEYbRWcDNRgJxh+kPOm94U23smPA+3u5pW28WIw
eqn0lbfG0+e2TuaShXhSxmjfFGOIphit/tQ6fL3RSBlfHvy3qB+Hd1a/DAbItd25AOquzH4rVNRs
0VXiKq16vPs5ORSOEfgbUWRy+mBu5bRB4OHZsUsbxrvUiOIJRizZeoISvekWAaqdL+oPZnhxZZxi
pRIHpTc4SD8evQXzlDqfaVd6C83TUcQ4vDdovcXPg9s0Nocw0F8xwRsrtSyybRIOhDCq5V+Puw6y
8GvoGvfWu623GRBhr5VRT17V2Ns9NqhQv8zqSKsvcMWbvWJm8bJv3OIzjJ8fG/jKEC543YzTg4oZ
etOPP2/NgAEJD67zziHDWEpP9Ds/rPqrQyGDqI7XpXJWRRNBLiPJE2sjNePNADf4zrL5575Tx8gQ
knfZk6N1YIEJoFshqgreCZpePu4i50FJPMrFKYVAc9BCwuYs4epfxLjxzsRfha2RPOc7CgVVYJH1
NtGopwcfZbzBgoeaHKTvKhtUOR2IkhsJ7P7P0/O84kO4HstrHZ821vh4HeHteOHf/nEXgMx1LGuK
evEjdnL6SDkOqVb50IJfjw0A7CrzUvW6oxGB+JcFnf3HB6eSjGTGQ/KhpjZ+mdw3d6qZlFdDQSXz
88KG7NyyG+DaiKwlZ11jn1oZuJLHr9jzkXwFsL72+eNaNMTBDvzx/G8b/e3Xx41cJzX3j9/osWk+
8gtUK0Zpe4u/3V003edjo8e9//zlcfnn7uisxVMZuRqkrYOpnp7Yf7v5z99DDblVGdTDz0t4bPnz
6I8H+ttT/Hkkz22KTeSpP/f52Oafz+Pn5o970vjW0MeMot/EUmWrP8/j8VtumcXuQY/4/5iN/wtI
WZvQx/9nkPImz3411af8D9TGdJMf1IbiGv8iNt1B2weCRtdcBybPD0hZcb1/GUxzXNNA/2g5rgaa
698kZedfpubYrEcY0JNpaUDo+C/Yhqb/ywO0QcyliqPdgJD4/wLbeODi/qA2LMvSNXAuNgdI14C4
p/6D7ma6dNCCGASqx2AGl/fSLMMFHayg69ey9zYg+jeyCJdTIkEb5Qc6sfvWExsz3YMoPddqdCU+
8txoIY7K4SUA7DV47bHNrl7p0noFH0tMmBtd0nhY4tN4RaH2blXFE1FU6P6apZuKj0Ib300SZdK4
Iv6yWTtEhIwNe7UO6zN7Ca1mHRfBMnOslZUmV3ryyxStXR3gvTn+7dP7bxA3U7jo39gjvCGGxefl
WC5ERKpb7x/gp9CR3YTk8NfhUBn4kJwEQSPSULU4hb6q//JFAgMX19JAZ5DUziy7qBaZQ3EjT0qE
qFcjqudmxXQs+zY/B1n10uuD8h6p1nsy5qB9nESbD6jvr2ETufDoa8bYQTticdDOjkCXVFm+w0C7
rJ60eOUHSbczAqJDtd9Giq3a1bRLEjXdXg9xAmqsWvvBe+5teFTI/PtTlof6k7nDUhgEhbIVdhui
y4YLX1k8c/hzFulZnbHIvKkJSpVWRAWnGsuZ1AOI9uMaIbffYidjJhnOSBTSntJJhkiT0TvCPmWc
j77NKuCa8FwOMolB63NmIGzJoL0tGdjTFMB8bFZM02x0fRETnMFpwXEXZG42iY8OiG5rEErSxuwB
j58XkqYat9qZbOVfVq98GLbQPvOB2JI3L7OsvVIeFNOstv/zp23yPfrnp42tB8QXuz78z38Ss2TA
Gjbwe7GyQ1nMe+yaQRjMm4lVUqjpuOo13CB5yehBz99dvcPkF6UfXtOvavrPT15O8yTLJbTmzt97
mXJLE+cuE2SqgSSqEbYr0qFq/AtKNJLz0K1PeLdngy69m9tBRdFSr5w5PnkAM99+CoWvrJuBWDep
18siCMhsHm1lVroZrvQwxY1ZIdZUc2tRj6Ch7AwFzf/8juj/mWz92P8dS9M4/Dz+m448f2eIBS41
reqFwVqJfL6dnS9hdknWRkxtFNcd5r0XeuvWG+pDKLFQ6GQxGaoTntCCr6IIuUJOJJpUMpIlCwxL
NeP0ySIqX3EIaYfG1E4ire6VoomlYKa67dxvd1AJqqrYk20YEv+XF2RNR9///JBNw/CAu4ICg11F
YfifLylDd2LCRTNWKWPiwoipe4J0HYbl2WY3XI+Ojs5mzBmRPX5Nx7xgd+2ZkYTC3KeRm+wCRmsP
zIzSk5pC8w+uAjP3JYqKDK4GbjdcCriXzmo9cV0GA6elOuWYe1dT0XM0sOqmCSherezs6P4NLydL
LSYka8NpnyLx21cjZaYnCZb3do2eYxtVISniyKYzqT7V5Krm+l03BqLdpb+LkrsYaM/3GnF3Y6/S
bg6bddlF7rzykcwZFTMVzO0bL9Lf/NH9YgJ1K0SMoKBHLptE/Y3spnsVYvpTQvHc2r9IvUWgJ98w
VyyCZji4oeA4QQ/VcY4NdpGliPq7/Gu0UBvYpb6AFg4mqTbmZUoCLYE+2SbsvgyznMeZf+Ddi1ik
meOcttUXihe0NkwiMWeGp15tvwKZ4/CronmeWVeJxf6AA+/SBOLohqa2cetQzEKkSEIxP1WmJ1R8
3ZYi/H10UyaqNjzyugeXHqVFdHGmUKD+Dc+y/iUiVNRKbHxVZfS7zZ1PW2DYUDHVl+O5YEK3Q4kx
5TG351iWZyI6PoUqQNA5SL/1SV7b+fAhEfnNjdg9GFZuHG2vVueq0T8XLdD8IJEfRTRlRIHTdRWK
JqricGHWX5ZZZ9vUHekBAHKYyZkeETPrajVkvYrJXFosWr7i+26sygUzFxUvWT11d8N8CfPbPZSq
xHIRoKWkVprrY0siMQftfaxXe3NUP2sZ3DIxVrs404zLWPn1qu1pIEXDVfU1C4O9vhO0YVs9uJYC
IWuvK2+y1Z5aPcc29Yh/t9amqaRPg40kWajnNLiqvSTXp85Obtlf6hSXv1mrMa+zBK7fGEc33naZ
5S+5tsO8Oan9rM6aAbDKVbrcIHV+1VTYa6BKdPygvwF5gWQHcmlKU0tXTYvZuxoVblzXESEE4bV0
HMbrpA0yQYruUZ38ygybJqaPRQID82+R+kAdJZF227wSb5baGYSevhVMVeaZE0Lp6NbSACopBSJH
yUwBI8xXW1kuScmRP1dpw+I1GSIE/CXdak/Yi8BOFxP4u+8df5UOHtax+GtolVVl0D8da+rhuLvq
nrVHxBCuUuddi5PsULCAZxhO7FUG5ipz0CYGOSc4shHGQL3GIcNtLVsx18+xawbe0ZoOlFbynYUZ
dXCVRFwTrVwZaoyNsW9SFxBJIVASlHHjoB4u5oZEBpOMV1qEMMw8edHT4qJhMp3blnlrnVyuMc0m
W6Xho8esu+sIQWQHohPVVbdSk95+oDPUltXOJ8Jnki8POrkshAIh39TNX+Q28nCN9tZm5AMphJAn
fvTqZBXTIt3FoULoD1N8Z1EF1cXu7qpAM1cPw0clhmucO9SliOud9hSMXT13quLdEslnT2GalF41
Wa4BJkpE0WNCKsDg04XUmk3oKWJhpHgIAT4dMQRuGxhBazUmy7Dy/ckkYq5EAYG87IgMpPe6crB8
zYzefzdFdIuNkPw+Rv5p+7/YO68dyZEs2/7K/QE2jJp8dZKuwkN56HghQmRQS6P++lnMnkFnRdZU
Yt4v0Eh0N6qS7nTS7Ng5e6+dHRq9q1F3igfGnspV1umMXyzmpb0IDLjtZFWhEkmjW1uHhmTZ6Lyg
dLj8ahEnbZfGX66HR9rWegDQv9iKuu62GpUWiXFoSxxdCjogGU9zaBFNQTADWYHQkGrCM3PjdV6p
UfT3ej56k/afsbkg81AibxTRqzpOd4UuyPYl7RcaBV1fhHo4eETH2kACDtUdNVytYSwlmmgi4Q9O
71GbFyRHaGMdeqZIUuiFuEoJhssZS7+Zg8VIbpn3fKKmTWlgdgGn1UhmzGjRBY6rg1ggSSITcN0C
2mOIzSQIGYZSdQjSCLCAlEOLCwO4ft+lXy7hmZlZfeQN5Pi+7ygxF3GXTd2N0iNRbxfGtmKoqo1R
CRI8sdWNiGTgMCOZpnfs89EfxWg+x7pjbNS5GXetsN8gaJ80QjBRz3B8VxBXZUWMQC4fBl/P5T1i
o3TjcgcJ7PUgAX7KWiPdKTylLo63Eky0aqm8qy0W8DZMbk0gkfi500NtLtswV/VLEL1l1YGzpX4N
JvKD/HHinmpIpxp1Iq7tUiny8WCiB1f66eiK3B/U1AsXlttFuG/OFCKX7S5zYb2ji9eYU2qHAb9q
SEoBejuQ4+2YmVuKUd/sh5cWn0gUaUcrjm9hzO0tO96hchnRV+kPk3UadV6+ykD5HOFw2Xa1/m7o
KLvoTBXK+KXb8j61KvShyA/oDl/nFjF2rQFYhT4xb624GbTPJKSxiJnlZGn9G6P5YJTRV8uEf5zx
BfiS19IzLVwFU2Y1G73rVwFDt2+wC3AmmmbxAHjI3UyDcpd3A4uiNXwic0pvVyWLUWACGxHFDqp4
cAsC01BVIbitvqZcGyF+wKZILRLwkiLz9HwFIK0Gv7okASpEXWRlnyZmfMBRd3LeM1t5t5v0Xi2S
Y4nh3+v12PBRRCm29RR+uQs0Augshb84+B9dUX4JpT3MFWyGjn80sMZww2jyNOGgJ1nQRJJUpcFP
SF/L+7TRk+is6ORTduXWsi3qMgt0ySRpKAlULQp7nGwZIWftpRt96G7+MnVaERRuUXitMLpjOTV+
o6UjsG4Mp2X6xjEcAT1yNHNiD66zrdvYMFdmAcIMB6aEOoiaMxjs+aNC2orPoIOQpgzkoBXW+OIs
SOWz4Q6tKJiYOby0RfzUtEwR4ieUq5HHRgjcoya2u5qpINCO6eALExNcxQI/bqNB2zZtuDHghVM/
svqnRJ0f7YZ86SghaM6FGWgg++kKMdyofXIUc0gTU7B1Gq5leIa0XjuH/+UMSrsVyXIv5trXIk4C
TCueJgWbxGC4F502x3Acj4Rpi7aFLU5RZZesl33a6N6oAFwwGVFW6XBgGzoDIfqRZoS+pU0PvB1Z
l9FeMBFGw9flq0JVswIOt29KwvDR1tT7JmsVMiSig4TapvZI+etWPIhRmdly+ye0FCxfq1lSsZkx
E1jeozCPmh5VLOyj0SBYBzgHquizI3B5lqSZZGHuEcAXYXcg5pdDFWMRdCPJ/O7a5o3bLDCzc+zx
pmZfoqK7m11kvhpaSq9sIndj2qY/2CwtrcOu0qAnXn+wySmZKWpf0hIHdWVNjsRZeGH7oTstBnrY
JEo14bUTKUY7vDY9FttkiRdvTEYP3cEulodFbW3PUGdS6TM3Qm9YgFUoo8vOSO6XQoFcop1JX7yp
OqmDHdD9se4bPE64moqIU6GlXTZJklPR2Y9WtKCRpOWONiVjRM9msZ6DkJsq6oVexpw7mtDvZPfq
RHK7yLT0BhhhvAn6e6EZEc71kOlOVr7WdoC4zGMOOmzNoU69WSDbFSW2VdvYMx8QyEcRG1bKfQgi
q1CGJwFHznMmEAGhPd1lXXgRokqLk9YjUQpKVo5ThfBZzXhoIpyVIZk5YCA29a5pi6csJuklnlnf
JlKZbTY7rdFuaqldjpVRs/NIFKN6hlmuIOwVGxTcy+mdYNbcB1ZABZ20P7zWGQwAp/ZrolEfqFun
bn4MkqFoarEfjgUuRDfrGYK0N6ZU4Hipr0BSjmjBvGgsn/tlHjaa1XD6nzeZ2jxnRvblzBy920ye
mB0AzWLz6xCQh279mHPs420nU3SJP4sIy79VB4q+ptDkDkPPvVPGz2Uqj0YaG9yTYpt13UcGVchW
CjKFY9asFjdP1PdoSHCEZOmePPV207kJiOjBedPt+ZSWyXWJyIIe112VvkY5NvKix0aG8dIYrgoj
ebV7/RVb4s5yyVGO1VfZrYpBTji5si0I6spzQj6l8ZZDp5r4ikXTXs90XIJCULS5giCdxpwg+GFI
GrBiDJhhdzJUG5Tr5q1TG5hv7OUqixHtLSbmdt3tLmYnCrddgbNdjUFLZMVROtgiGCdeCrvN6XG3
N0UhDyq1yqZ21Pe8DFuIbY9Ua4gh42g315GDDYh/mcHo+5RVgYoCLZzAbw3syp7SaVfM3AuIFStS
kfVk5AjsOdTAS4UfoiJu11Q7T42LE+Y9sjZjfv6h7AM3hQgS0tgxUk5U6rLGaGEnmmpb+kqXfHH8
eys7UGIlx79GHckigkNuExpNqzL2ijm7yZSVVyBTist029kcqsaifqiU6aBrVJmaNt+bhWL5TTZ+
rcFQPf4nzt2nQQVSFanirDNtQwFTbbM8uXey6g6t484pQOogEjkSHotTqzJc4IMkPgMGpGBv6H6l
6i7LqfmbZpq3yTp66FtcyGHk+Ir1XiQa+POhwqCe3boR41N/WAQ241jz656pWGf7RJy+/bzpg92e
UkVSlGTXtcbM0nQ6wo9y6yMxrMd+HvrNIvlinTRxojgXqc18PNJYPFUrBx5Zbystf8RTRxKoYl5p
FmHCxPlwCklusT3cd9AMfIJYmEwYd7GjJUEr4ouqpHYoat6CojAeEoSYOmAfcKs0NrTjTGuOQx4T
JrVI7xfLunG17DrUlAdh89KVycxxPN0iBLV9OZTX9UiIt6s+VlV8xnnzIbHkBnPcIYlID7ym1zSx
3zOFCId5OduORORYEJ/L9tOHF1gIR/S+kwObjJNGc9mpd9lchQRRqO9Iy/ZL6kQbS3BiK6EmeKZS
3joLxQ06olWPfFveoZ/zFhUNn2oo3oA0a73ewGO0ZOF5LBHfxwlAPhPfq1J5OYc8IChfA/pIfw4J
hZ67/mmGQ7Mf60b1mvJTtjprTN3iiUGCCEvnpkCJkyWf0ciErguLAyTO4chKCwxueR9yQBRsS3eV
iUA0tQhtXbrHvgFAoGqNr2Nw1GzzHdc4scsfaFxG9vhQ8ew5+VIWJ+iXPsULVyGnjV8Qvt6jlq72
BV42kS5eX9gg78KHLNUg5hdXpuo8jLNOsuZbp6+kASf+aiK8AQ75dXEGqroCbcoBI5mNpxjUUDih
QIIGi0bnduklNU8ntsQKicLcjrI7TY6FIzRiC3YIPxU/Kq3+QvXNSaYfT3SwX9jw0bOnCJuHsmCq
FHaUbN3OmiPevor/Ox2A+hhJUI08M7EkiiPOwh+DCcasGxsCTkcii7U7fUqIopCTFmgmmBfj3Uoq
Zo6VdooTttrGlrfzQmt15sjiRJD3S/29KuvjKMWpNQYQr9pH6ICIysrsmDz9vLSST5jAanSr+nx0
0/Ela9fsF+qB6R0WNC8yaLQUH3SlWigL+/mxc3S6UtS4fT48dx3m5DkeyOyR+xQFfKcPOcGC836a
c+Ac2OWjvDiNLWjpfjSAP9s/HME/QhrWbez00sdogNRce05t8QIA/F0fHABz+BXGARfD+EW/HPcS
3RIaJA73C8Yr8NKrGV6yV+TlvNEKXkPbHW7dl7lazXQa7Kuype1dVhZdUX3VFFh+WDqESpnyZbKr
U5RSGKCl0jNWZz2HAkKKGlCZ6JZR/a1BUB09o5CI0IFoY7pfM/R/yWQy4ea1kZBQbIljALnS9xad
Gtws9ihqUtiQWi76tG0TYtQ4yG3duTzMDnpqI3F8LbwYKjWi5pivnE5396mYb8IJ3EDXBnWkPrVJ
fbLC6c2oO3TojvGAJePUZNpOwk8l5Endtb0gkda9LimMCGWODtH4KoRu7Q2hPZYTlZdqK1uXyfG+
sQjYK3ODgwap8prNxEk3ksdE8gS3HWPuHtcvldVUb7sF7RTCghvObwhS21I9mYLot8kxbgG6ub6z
4FWxKyYPZq88jrnKUWOx71gOkY5GVX8PFOMmU+c3B/PfKYn67lyALZumrzpHjUAw4MxLeZPDqsAN
mbEPyDjeDy7BtAM4g6fKAD8Sly455r2aYuvm64ZZufh0avq9TngoKcz6esYCd+flvfK5lGsvgFxf
fxD0zTexWGEA6U7JOI9T8FOHNHpz34imIQMuFrvSaRrY9Sia3LgO7KkiflFvlDf2XQJHivQzYvdR
e8M42DnGeRvFOCvkJYKHFHWKO58RRFunwYG2B3WEaVNhmi4GYkulbWKS5mdRdNh1cYV9evyRzcMu
hOsV4TJPvdTp5j2ZZelxbvuAiOz63eWQToehE2c6DM52Yi27iJPcPaEQX5NCxvjB0ejATkuin3Qr
H4P4ukmZ3ozq6HLEG5fbZlDnfeH2zV7PUgXNnUFwlNSsz5D9Rpn//U+qrTneqMs5imHN0adStkuo
9I+JI65ZWooP4Sh7MTXh0cI0sbJKol3UVOcsFvmFCElNbhoLruVc1icjM3G40Sun1ZJfqusfP/9b
3LTKhjMgydh0HceovhodQeNVhiTmGCqBTYL0k40szjpK2qusGPPrn39AkCELeewvXORF+0HRVu7e
qJ7rbmkvpFwDxCrtnOnKSw+Q5zRMgCGcJZVIdxIeKtbHSzD5dz//188/ZjO+hjf+pY9r+ip3kvek
by7oLDBsI8YJAN76B/ZBXKIQt0ZH3pdz9qaNpAWaqrIc0g7EPyPE8BaxX7y3YU4uId8lNM3qjh4k
4yoR4wgttPQS3Am5sKUbBQpegg2QRtYF4ch2k8/8KyPCDJK5IRk6aaZdt1k/Bsrs1B5zquGYRWdL
2VXaXVuuBIsMo1OT6S3ICYo0qrkWfaON8dFIwP5rxY3icEJahILfNm3gF2ioxIiJfLZT65Nkw3lr
KFSci8ljJBsiM/HhJuEizw0C5gu7BRRnQ57OF/WSvVFcO7SzdSGXqyEGemJrSEmdGSvnYkPbtPLO
PeFUDo8qTW47q50LEwbkIXPJfaR/vqMjhR69bOIrwrVsp2tOCIw4srv02TCH+U5Fg5oXG60fgCCM
dXMX5Alok5VS1SldeOwQuEItkru8Ym2OGxrRkylveDZD4Pt2YKgx5skYEKG57N1KPNdOZB2tyDCP
vQ0YQxaA4nUA58CzLGffNvOhoTG6Uuqd3WTW92pb6g9UHcBp5HSlLQpu6UgJvdzWlKvBnC/SSi/3
4whLiNwyHhbh7DGwLVfCML76AVuinOJka1cx4umFPlofTdWVWTRfMb8YkD972NE8pcRLm3mHyvKE
fjTBaFAcRr2jNd90VzgumytEdoWPbhreCnVy3WTqOTIRN/PKNdPUXzbtzGI60UG32CmPrFIHJS3K
IGGMsSFb50z53+zipl8ApZDZmoAw46mLcbe6zQ76xbyvHMM9AqGmDzYq9ZbM2PRyYnQ508G8iNr+
6OBpfqGZdXRX2k+tjPDaSltBqV93nHnFcOVW3aPTxsq9HNsf3OsKymX12BGGdDCmxb7R2UkOusOu
X08n6LDi3c37l8Vuq6uVIuyT4Dd7TBSUo2zlCm2lB+6sPu6fZm4ty+eLmONMPyNMdJVC2c8wem9/
/pGZxYfKDr4IXIe6nt5CQrOvsBxuqtptgfGnQTQZAo2jxb4Fm25oPHSKgzdEzksxLjgNEe1PrsaE
X7lOW9q0amKfzHDUTzLVei90nHiftkxJoDfau1HW6k0s0utiaq94K1jUR2SLmis6ry6IQEstllwc
C9dLDZMRdkB/w9PhUu+Bk7UMixN9umTXUh9P41AA5u5U4yJRkvxYt64H2TjZmqsfvmDqKshpHjRj
vk2wHQnjatSK5Mu6tgxZHrJMgUBR2xXWyojU0zJEbj34sMSmnaWqCNWWlt2fSjNM8WOQzVCAqahx
YYuR82K4mHulU796tfmoaRptDZ1kTU7SFnIt405zN0lbaGfRDMqOc/5B5solg4frrGqRNoZpEKdI
2tQsXrbVgQGutXMrnNCdBJOlTLAB4C0iJmACavC4bW2tqK6MRNs20k3OFZuxMeu8gjreAQejQ1LV
IDqZKXB60NttZtWISlS5GZHqHvWKlwiTnx3R3rFbk5VKJsBp8+hisdQb3ruW6VSvbadYx+Mlk9eK
fsUuBtC7I4/jJjSLdiMULBbp2J3VMLvtl/x47Hj8cWKpj/k8kiQJlQA93p0FKKvtGrb1tIOpSZGd
xnDfi6b0gaZzMmMAxfXTQ9NcDmugE+/mWGR0ZPr6WCg9EaHZEa9bHOiCMfKQzLdLKRmYuUEqbbiP
9PblIC5G0WMyG0BZ4fgB701ruDF/gJ65H2InO2pRTjpHm5w4KD9aisjxEg+03TRLPwFNZsRrjPV5
KorXfLL8rI3dH7JN77GQuk9uK2YSgCeG3uHKluyndh9JwkmAk+5AfsbnJqdVjGiQjL6hbP0GUNNg
jO1J1gIEJDbDxSCCy+onwE493c8Gr6Wad9m+UwoNf5hRPAE7ASvnwBTMQ8e8TiMBSQlE9FTPoCdx
ylRZeF/mk36R1uBhIDKazBmlvDQM8P8GRDXKYaZ5bvK8LPshsoFjGmp2EanlV52iXUhqjH9mM25l
P9Q/+LpPC+aCx7EzzjVPCubDZbk0jZDWKX0jtXa1naqJ8AYpK/1FYPO0opdL2qxEwxC050yYFIpQ
GvskSoaDO2b0DJpuvAXqFnRqw/hsarLLUVFID5mXSwsM+eLMR6MtIECylHEkhbzIr49mtAs6FK2+
0iujnzTyjIyVdHGHgD2GCtVGpnbkW7QcqWGdj8LNfsCqoMpMkXDyOh8KLTJ3azwIfoLwYo7Z14aC
gwrGEONoh+4BX29Fv025xbyydWzkJs0wblm8Q6Tpc+OHNSGrs+4+ONN4Pbjdrm3tfu9OYejHGiWp
rQsIdnNzXcUhIHQOF2o7DTs9daZADGNPFj1RcvO8In16962Ou0BoOuWU7pAunzOP7oEu2JP+iffo
aNLd3EM32bl28WGJctvm0wGC151jybdAQeXKkQhTurLiyfpl2tsaR2pZswWNSjGSa2NxwpZRsR2U
lMqirvNtE03RBdJqImWor3iJiFNRIwckkExv7RYsejhQIBlTeU5mVqY2Hro9rVBeQeFrrfQNd3zS
uoo2r5GouyUGpZfS3qH7/zLSl96nmPl9DECEAOq31qRnp9pVHM+pW5P+cmJuMWdSTbSHRrULb9Jd
ljaUU1a4W9JRHHujbb2xjy77KS+3qRPUzgQLCBD2nnkPTN6l2BnFNHHYp9cd1dUBW8yX45rlnhb2
q2Zr8iIW6BbQD1DZt80dBDFwX6TVEQ/Xo5R7zEx5MKlnNnFET3+sORhHtCPZsCNgO+NDn3f4vkvG
IYVDYoS6ZUWuz2T0kVfTM7Bzml47F2LeDrkW7xJ4tH4p3WdlyOY7O04PRpyJk6Rncljr4PFTdatj
k+FkATOAV6PccnculKoM/bag1WAYPZBJAw1RnF7PtOM2cF/klb44+SYbu+UKnTx2gxJlENiGo51U
+6hfcECM+7opPzDL3aVCXBs0ip2h5uYA0KfLWx6tQXb+bDlfA2HdyC5gQ7oKh53ohhGTwZAv6XyN
dbzS+oGwG5xtwzrRFUZ0jIvp8avLDZKCDM30jZqsnip2E+4W/xgxalgTM5ahFWhKrhUwM0bvVRey
zTBdWuacXsisMOuai/imylE7ArHt9xDlAFaZaOcxDdxKkGP8FX3uV+bUeG1nlrzG5mvaJC9mgvyA
1mF40u3ykYQX5Dv0o2ne4Njn/JlhBTAYrW1FoWxDuchNP9pfrZYwiBfm1bhwUKZZENL57qIfrEPD
gQrUhmcX4t1IYOHRth5oRuhh+RDJQUdNmLCs5vQG1ZWJyF6ta8WnpKDBsWL74yxv7VCsHWh6V52u
Wb6d4oilURHYA0OoSqM4xiB1jomoqtoF7zcBwxvXWXt8AGQ2AAwPDsu/nUYqdX9qBXFEyE9mDMyJ
KyQYD3PMm+u4265S1tyYrT2G9xGKUAiHuTfwRvvr/DdrtM5vcHENOPubCgVeOr0W2aWetC91SM5L
rA/6ptFhY1R9em3puzYLX+lhPiWiq1H5AIZwJ6Qc0PJE3W+oDuy7Jm+xnxHlqFIUqFM/HsOiv58m
HXnI1LyYk8b0O8y3Y48sUkl1uW8T7MkTYFJvnSUxZY33mIwNP+L4lKt1/BB2nU9XxbkYNW3Y4k38
dNBU0szroPXo2nMLbygfpvumzEnnKUKDfTjxV4DcZZxUBsgvwuTEUlwkQ5EeW0jXyCMMdAHEhVDU
AbHl0Hpqax5SWF3zpaU58d1SjrdW+ALDfrysOiidKQvEgDILg2cQNivMvjnwgDEZCV3g1msnSmEX
q6LPyYnuFJiQh6TrNjB4D2OMKRr6y4sxMEJTjZJpZPzplISWbEujm64H49MVxe3YMenJMuepCZ+0
HMKIIRuTeK1wpfOu2ROM2lLsoV3rnmwG+56cmeoYYrrJFhUvl5EGZY4YVET1oZT6XTUMxk2y/iB5
WWl+psJkURz1pTclwFfbeMmqqA2WlCEIxeCXMKMt1ceBAA+KJwlmt+7xCSChjYBIGiGDM0gTJmA6
VGUQHKkMi8lhgqqv1hluK6U8Iw6wAiw7x8FcEAPQk4gVsvLEhAQlK8NN2VyAQbhJahzUlh3RL0nX
8Z0WrsBQ2pmIUZYLHpBDqvfTIa6HgwApv6OjuCSApXvmmmZrN1fEKLWMbKzhjPMaRDiGoMGJ2a96
ykCdEsau+/cc3wv7FoqMJn1hiuF4utU9ILely1/AoFv654ZgHNtx4GvpH4IGoMLxjtDy+BKR5o9E
D6l5Ms6jdP2YYanbvLHRDJrlle6ec7fIWYnEcwU92AHKjzCw6wJJeE9ICU5LX+jbGoEbkpxNI7Bp
KNDQhsI4WCUVcbxoxzIaztZibMd6fp6BSW1S+3muoo9m4fbYlfpFC+l1hM8d2HOeX7g3AjGaWVna
8+SQf0egeoPySiOFCaTFZSLksZHw0/gr5VZkPTPLsr7KMuah0sJDFaf0RXRSnDg+n1RjeZBjNVFe
QgOHrLKpM/lWW6m4bmyFl8TBcNNnRBurS4hIoy4+nVq4t3JV5/E6rjS0gXAVM9wJXfnoBeW5ZbuQ
jTRs9PRwETur6qc9auc6t+hqGNDtw6qaTxOFlq81bBapiGFCpst4GQNLHNrQxFXUU90OBW1OpM6q
qnaBgvgGDkTXXkY9La/YvWX51/cJ6Os7XMC+iS/pwGyCj2WgpkuEwj2S4N66Kb2u2+5Hhak509Wr
TEPPgrE4EDWnCkUaH+psgc53Wg7WL7oWTvdM0EPOV6CCEpeIlUZCioID5Eh1ClwGk8dyFLrPFn/H
ESe56UvtWYJKBQjboAZKMvt6cbMzieDNdZ4cewZjHlacKohDoPedMBGB1d17FbfLDizC02wL9VRr
9bIdtYnTJlqkRaz5XQbBSyWIgrTT3wltAWSukESDhzE8Dn11kdSlgmXSfc54f7ZIsO8SLSIOw86W
LaPc0XGONSdeE6bKE2ougliqPyTrqr9J+Q1dNTj4CvZBVxPiWxyyVU0WKPeUOoz8tjybLhSNnyGE
Vh4QDOYX7qzvF30tDRRGLz2xFGMGiwiXJRNA0NBays40u/Mz3X71pDIIdcGXbNQGwfdPkfL/N9f8
yVyjYq/43801B9m+/cj/Yq1Z/4V/W2t081/4VlwEmcLQCYxdler/dtboxr80C3WUS1vJwc+hIgj/
nxRb/V/0SVCP6Ia+WnH+21RDgi0aQBP+k6EyO8Rw838y1fxFb05DxnEJR3Y1ikPVsE0TX8+vEvoB
vTBFMBSpjFq1fOs4pP1yFygS56gq/x8l002VlJ0kYPdbZvRvVyCm99crVAQmCasqFo+qN8CP7kP7
uZyD/lVaXuK9QPi5Y7BY3Of7+FLb6/f5A/bZPwjrVyPMf5xDv3/LVXX/S7S2MVROPtV8y9rH43CZ
eNgO//A9v73BP69haPxUmkasuUse3V+vEZvYjuqCAIzWZ1/aIqK8rg/qPt4yBLiEwhDontguAVWF
5/7h66238NvX+8ul18Xll6+XJCUH5wZ22UyZoVefsrj/5x9RXZef365gUIEaPCZYNL85LUxss1G2
DoDnY3pQfTICb4yDupu3JO2ix+k3YZD+e50h6Po/Udm/Pjjq3zw4hvbLNddv/cu30oF9t5bkmogt
NgT2BuQfbD6MzUvtEbT0h6vpfzVe/PfPZ7E4CvxtdLXWT/PL1YbUAcAJwcvziZT1XuGlbS75T37Q
PC1I/XfIjBuSm/ZLMG6z3bBBzblpN2/HdlN7X/2FE1hBv3n859v+t3fdMjUDcxdvp1gf618+E6cR
O0wdItUWhtfUqoA+cj8tzv98lb//5v+5yrcH18gSwGZxOHt5S0knd424UEHOzsYfDEzaupb89hBZ
DtH2bHLoCb/tca0bowYxuBB8w+DR2T0bHgMkojOpFwOQcpsbxtGHzsuPd7d/epr+/lb+z7XRJ/71
VkbYc0fX5lZq1pUBahYHVPH2z/dx9UD+w/dTxbeXxIn6UiwW32/0xG5d5/R9FFBJB809oNb9H662
fuL//W6qYv00vzwcsqtLu+l5YJ1dsvnBBGhnbZjl7P9oSvq7r6VTm+jMsUzHdr8tnqls+5y25+z1
wfNwiP1DtWt21c4N8NRs6PNtEp/ph5d6pceJYfOHF/Pv1jay3TWbFisTU+vbQyOk2Y+6ytVj/VGV
b4ty/sN9/G1vQDJDQxJ7B5ISkwLsr/cxnFOsSPE88atN/nDoPgWjkcFTnpVH5agZJ2WHqsFDBbGr
/vATar99tzXSnqtqDi+EzZf866UbU0fXh+vQA1a5WfzXFLyV3LgfxdWyZWKzQWOz2dwMKF23Pf3n
59FfAu9PG9cfP8X3lc92G3BxfIrBHwME1l/Kx0gjdCsfn4XnbtTN+awfref6LfywnvWjuzO9OPjn
H0H77WH+die+rfWJreAbbPkMfVAf6GVVhB9cjQFMKxaIQ7T56H3bodkS9Cdtq20+/3D53x7x9fJA
hw3DNIB3mN8uv5SOFGplgp7YhLv20J3CnbMjc+rV3VwnATrSo3lMz/E5Patfyo4chD885L8vjd8+
wLenXGszKFwkunu9Vx5woe7im3CnbvvH+J5Ipy0IME/6kvks6j8vlZvOgzT9hw/xewXz7UN8e9Gn
eoqArHEXmJfv6oP9rG75HV7nwPLuUb35bTDILRHUdK//ePHf1mdc3fAcHMpayyWf7NtbqNkd3hZN
R204KYRsxch+x0J4Nm2oP7x19jePpc3uQ//U5suyquiO+/1aOHyrWZk6OM0MuA1/6Ov4XlnbzG6P
JnSuRXWnyrmi46nbD5Yc0N+DIBdJQHaTHm8n+DDdMcfxYOIuHMw+MB2reCEGebF2tit5hVu5MNy1
lxcIzI+KMqXIjRdynldN/9IGDOeAJrpq3arwMsfK5jM4CuJJ23pJk6lBV0LmUb2P4iWjL8bU0QCn
XuUXRtTmgbHoDVnMi15eJsRqor/L3C0UPGLlE/q5G2VccFvTzx9fERTy0I5QQooak5KxlDSj5qlV
iRaLnXrZGLFK7lsBUJJYX43ohQ0dD6yOYzQk5y4ZrHc0t4WNW8TVNCKwpP5lLy4BJ0TE5+q74MRD
kuYggeC2koRjZxj64YBaNlr2wq5xZvSti3hpCOeM06gWVwiqCJ+gwd+C+oSKi5KEgExZpIcZeymK
aKFLpIP9OqDQ87s6IU6n1ZX6RkK8O5SDmuxjB9JbX+rNkYDI4cy/y7BwqtV9qRCDw8AelKzLLIax
c+93BMvBD68qZuqYbmW3YUA08bepk8t8tqRFDsI2+3TrNSPDGpvsiey68Ifdi6kCWYmeXppZW27Q
JfEzAq8xuMZSlKRhVXZ+N1R9FsCre2BaO+zIZHEPRqeGp1qMqBxTpXiCFWxu0SA6IJyr4r4d4OFB
Xqq+CntgIlIleQSdnd5Tlkz2AIBgjc/qtGMbI05JterVnTGoJjUhm53V30Yqs8HWRiAOLZAkFFy6
gAytyySkvYa5I/XEGE18xIWcHMhGG5IkASn344tcQt0LrewyjwEQISHGvAuBvoxG3UsIV92IHq+K
g2kySmTrG4MxXcuZIHJGPn2qK2QA8De1GfQxdBluR0yXpvT9ZijmuvHg5JcXqKpc5NCccIn7Gubx
3OD9vXEj13pUZIiRWW/bhzyVzP2Zemh+anfdIXedKCAkvn0gMwEmw1QOfteq0FJnpochXMntrIje
l3OWbBUixg4VbjFItKV1qHoGIWKpV/LkXHkW4KiNk2PBHMKKFxajFOkOAwzxasyhBzTYzkiCZWBl
an7VadwxoyFmxkDal/XafGtPiIqmQsHbLieC0IgWDJrWRd/2X6ydWXPjWpad/4rD76jAPES0+4EE
AYKjRM16QSgzlZjng/HX+wNvV2dV2Q63I/yiyyl5JRI4OHvvtb5VwLeuKJfBIqfLY5Yr0T4r1YWO
FoNxXMEklnQ4S/shUQ4h4Yg73aLVWwzI1qRk0Tbq1MH7kSWFHnw/8L3gOydgK5/Lx0UO66PA5er1
kCrdnNTUS5UqmKvrrnsk3NUGS9bE+bXr9YhEqUHGOcccl/eoWVQG5tR+z5yGnIqyRM2aKPIxlLP2
RWhAHJi7i2+bUw/POPRMVDxYqUlLT4QfRa2Ofj5z9khohoCUJ/stxvz83mW1ejN4hkNbii+YHhnB
qGa/uK0w19Q4qXKz1ODwRV5JjtfYpPTtJ2m6LFE++HYeZQCs8jLGB5Dov8pIZ4Bq12zjBrnLfrKg
oV1J2mUgaUoYXlHBlsRHYXl1yOx+G8YmnE7E3h4t5tyzOn18SMDcHkyJnBcnwiQUifBNbm0QEmRd
kHQ2fmMtj+iwr0xhEylDAVfXMr5x1VUL7V/9mK82JkfbaKjSiJze1NDLhuN8NyJhXovtV8ro6YS6
sBiuIYbpNrz0YzADoxUgsVIydta8Bg1M/U9l6pCA65Xk4zJA8/cSF8CqAjn8ndQfoDRm7atncqtF
CF9M3LRkEJE1YrpL/Hsxi12TrDH1auLVNh49wkJn0N9zspdN1OzpaUDGjIiKbSjxvs2Zgwz//rYj
R773DCLu8b+9Dkn7W1YJ6YD54Ty1YZASxyPcXGZq4uOK6EJ4y36ODQucn3xeelfTt1K4V7isqK23
NJjYjPRxNFpf4UizJuYW2aCnW8qYaUfSQLbrMLQ9OlhPkUxFz0YjFUiysBv0wxi5JXL6iEXAHct1
hFN4SV++zPjiirGFQILYNR574hmS+GgzqhpSnUxZvghkxfsIOFddSI8TfI8Fuf0mdd4H8bUwaM/N
Y64HZSlv6xGCEdEMvbVv8W/mjxYk/jD6Hm2YWF/IVLcLl6S7NLtR9nr93UzWNUMErek9Y4pW3kya
YL0evcbGOqvKHLYCWH3l/GZB3aJq2GB5I+39NlTwnuqz3h+K+Te9ogcNB00+XSM8W/Sm/Ur7WeJK
3TrmwtrWMyRKOPortqrRsQfNTYIoxdgGWNw2UaEf6E+EnfqLvlvioBM3vfPH5dpBwyPNjeg5FjZq
a9v5YdfJJrMeC/lN5J+Zth9qOAuMLcoS3NnPFDfZbINAdBCQIgdNO99KMagm2iEpmBWwtB/xZ0CL
s+3jUmeupXy12D1t7SJZPzOMaXL8LkeIwaIfYnhtzF+FKe3z/GZoq7kh8Um17EmAQXtPOk55W2w8
vfAA4gLxTv1cwf0vh2Gn6j/lDCPngPsm3YWVFxJOFX2Y8k1iL2Hb3xjJ+VoWBHIh19P2aeQ8knd5
rO+b/jyBZE3GS1t157ivPtj4gRj5jAd1q+fqJa+bN4dU1E1lgxYgcxWOsaV2aNIjQGECZvWxMh9J
cenyGlG1I4qayAKG5Oia8ed128l6RN+xLW0Ef/XNbp/t8d3unuTkJaL/RoK2IElZZ7w+EywA1w8v
cn9J0CBXkCZex3afpN918bMAaK8yaAYB68DUDBuGxDbqNGTUFf667jrMV4KZmAyk1zYfnxZbeCKq
zt3UvmRD77UNEy7RVrvOMA/52J7zDnasMPQnBaaANbVnBPy3egERWzsXJ1Re0AGS8rHYL7EpP5T1
+G7oAzhxRuRjj5jedrY5+XMoV9guY+oGzmnCIN4mwnqXK5PhfYdAzK7RhgCVtshNmUz7TTQGunab
oErVS5UUpVbp5VG91TWd7UsjlJ2dZXtiY66RkN6S1kCiTdyJJpbvXCPsrrex9juMcBaGfI/kvgt/
aVNQ65By7ejVatN6PHQz+kKEDiV733lGqxwyICochVUYkwhmKPwFGLOlWYk87ibbJEcXWauqyqUA
V5Y5q6AoOjX0E8es0KVodeCwcU1eqr42VK9tw7dQ6Rt6KAr+VKRPaXG0DHnazskY/QhrtLsbLQR6
vCFLeLIfhq5s4TiYtU7xMFt9IGVD8cUYVmWGCkyD6FJ6s5KGV1yDdK40DjPxVMVmu6O11i/Xtp21
t2bui+dQKysHkVtYPM8JClLSP0U9uqCCBqS5SiPdmPctxR75Upu8mkPYojsvQnMEjGNbjTC3o0nx
4S71YuP4VnXxnKi94deKwCKMiCLN/qrZ/n8PY/zv6vJVfHf/tr7xT07dNoli8e//fLf76z7dWfdL
fP3TnV0pEjE/9t/tfPvuUNr8+7/91cddX/lfffK/fd/f5f8yZnFoXv+fpyx+/yW+yaOiNffXuwW/
/sd/X//J3xFm9t9UhUkKDRUGKias7L8PWihQ/oYc0IDWQROLQZtJE+APwoyUGhP8j0wPEIsHb/gf
0xZF+xs1Iq+n9aXDV9ON/5dpC6Xm2k3507ZjvuNYJr8HbTTEzyzN/1LpZ4gjB20pcRo2E+LXmstu
I2PLjseb5PwuQoL5ZLxj+4KQNopG1HM2MI20fBnryg7CxrjAOrqaZnshyUNykkA4yzXML1No7au5
OBEb9EPPbSJUMDw0ffLBXiay34iEY16MF7DIxCsIxEualcOmYovKQFjELoUquyjiDGJBoYLUDTuf
iiZhtEn+PYbZK8mY33mhnGc1JEwcAXY8QoSYkoFAHCaiDVlqbcX5HSOd3k76SxStJCHe0EmmGKZA
yGRiMHy0E8/mbDwsylPa44/lgg2iDIHyNhTLr7Ke9lL0opvlz2o0P0lx5ezzhYr0VWKBUUV4A82M
j0qk7LkLAJgRcQYmfo6wHv1aJfktUqsfnLwYFaNtuCYC2/p8M+qCBpusA4xorI1uNcmWWRwxHgj0
lWjucHFKx4aYmN7scXkLzZ0NZd/Y+i/YUNY2J4OUbGzjNk9o1hh/I2J7I40RIQJelp78QArji1NC
rtTLFKU/kogF+v82HmSEIMYxStB8ilF+1i+SQDQ1ZMkqNbR/9YDYrWbeTGmMZVBU51KmxZOb07Fv
X5XR3hdyppxKkw+gwfjmhnYkXGpzhQm+1jw0Rk6el70H4GX9xt/t5Ygj0almPsGt1V4RegbcJlPc
vgGqYssfrLHDxux0yaUFMW4J/WvctEORLGoCthVnFAEswHgrkxG8wT81U/VRFRzxtpJnRGU+TluM
8UQgl47zEo/kxlRQmFYc0RlgQ+J2XfMOHN9GkNkpznuuE/AVmwOJh4jrcH/DcUBuXXQI+2CDs48c
0QikqQBKRRwSvO7awzZ7S0DYwXhSNcUfy1/rtR9b2ESdKsWlT8hEfKL1sAvr1gP35OxH0s4RJeG4
SD+VHLOlOYwnx4oDVF8kODrGKdPnduNM2lNPtjYUFpwUqdJeptK+avHDgrILpX09d9d21A6dDneO
bHOqno2xJpyuor+RyKtLJAvDXbzm1QjlblNJOvklET7WcCLZqNUBj2BVrGR2ZYnm/Cpa4XdtfAv7
NBBEjLElqf1YT9pdo6QfMrOdTRNmhCJnD42ZXJ4MMzn1RosNuLd9G4g/kh8yDwS8Wb2WvD6Un2y6
VmRNhK2Ar52QJIwuU14Vmg2XJfbkcLEkEsMk7GpU1qk5bs2uJuo9BfiAG97ZcmHIT0N6SwRdE96K
sPg+wZGath9IiOFAmPpZihvFV2dBhkS9vBW1cGMOXteBVqWpUEYiGAckVN1Qb4FIWNWp2qpTbVfF
6rBqV8fEOLYpvg+TpNejqQ5I1Fata7qqXpNV/zqtSlixamLtVR2rlhbZNKQw6gZaZgtR6OmMWOYL
1NlTh7zWQmaLH/5njuzWXPW3KkJcG0HuQF3JoS42iLr6ra1F5dFJ+p2KjHdZ9bzlquxVVo0vWbTE
Aa6634iNVb0qgQGeNldbk30kSsQ+rnrhblUOpwUlbD9fzSh6DVctlsrJ5pppHSKEI75VdhgPdqOH
fvBmGNh4tV4K2lDToRqCzEsa5MpzEZ0qR6N5H1eGT1BLgHMV6deqfC6RQM9IoVmHCP2KENWXpDhs
7IyQRuJGNc7Q/pYa2UTkZozYVep3Or07OCIDni3aPNFIvVH28iHhT+wrezmTfHcWnZydjVhBu51g
WjL18ZFMNqwrJYHFPdejPSmtTKLCEAF4Ri4dy3mvh9MH3QhlW2PpeSCJS2Ojn5Segu6uJ7nyTAwv
fbrJvElNYrwm2cKiK9XfYpy8RJU4KhzdRCjW/G6NMDu2DqEnAyZhuojvYeXMxyrb606Wb6VJ7c7E
mBt8Jwl8HWEidLbRUjZtCxV5xjK+6N+lpVwmszSvcgZ6KkKuujFIIn7jOqlS0IFymVqq8LkPXcbU
8KF6gxHUpBLhBiVmqc32xOdMLjUNrLJXs5NZzPGWBmVyizSZ4D+krvS42/0gt7QcZHT9tWYQcaYI
hzjS/LlLJud7Gi2XRJLPebRrqq9Wxd2TMQrqDHRhic5iIKmvoSEnp0ItTu2SYVexy+cEr7KNPr6C
HLlMQ45uGVeDnKpHxsscpnGJRcXBLkSo1GqEWAs+dfVGJJgkwnL0zaI5TKt7YlptFMz2Gvlcmlmg
rS4LVU2Zr63OiwQLRs9RQ2gHu4fVndEoBuFEzlNE88NoQc4gI8ewTxvkGqZYgaTiUZpplQ4qWqK0
aVGjYt5Y0FKTEF8f6sx4Uqi8jsRs2F6drqydUtWOM1kHQHXi6dSUfBHhitE2M/s1Y93cgYR5I9kw
dQk0mz8BkUA+qj6rELpAB6eNbCa7d1Un0l5Ue0YH3mg9yAH1k/61cxvi7ElAm7uQWvul2R3ZhGhM
L0vnzPs5ymlYwkaEO2HPTzm1h1IWDwPn+dlAk7/PM4zLusO0zGn9LuayLi1SeGByQMTvQrK8GmF7
HcQ5ReVG3FK6d7Bv0fCpcrdznNnnmmW5qWSRP97C3hmI+/L7anGbOPSHKtaCpipeJy0ljyHmCJHM
6aMdRrZr/cK6WF8XXYsuqjMqe9PovmJsRUc7MYjrURLZq+ifkweSPWsOccZRN3SXXKj1pm1bxosR
qT7MQtaoa2k5Sr32U0rq6YGNGH8EtlvTmi/4VGkTKW+wZfsgsUmfHuzhDB/i2M4zwwKZFNOW7JTt
oEDj0jWj9iCcp4946ckFp7T8KmdC7ORBGsnoyKKTwlWFdd64tVImznI+Gg998iror3rmqGBQr9vs
FHdccBD/JUdO0GfOnS6IihlZe9ogZBb6qYrQCdqL8svJ6f0grT3QFJktBR5LeqTbC0PHosmuUPuO
yMx9a44vJLZ8JXV8IaRQ3mRT9py3ptcpKNFpvjwY2BY3ShifYdQlu1xf0NFDoJoLYF7MoURiHp1M
8Wsn5jixXXy3vtHWL7LRXmtNPQBZJM0WRWnpGIht39mTdNu6ZE818XuPk3GuGwlZa/OjavSdRQYa
2kkK1IziGRwDnLzFYWtkXyeCZ5IYjUWq/ygUzhpikjXyCTUXwCh9gRpYX8WUlB1JEe+s9qkPu2eF
TyNbDDcdlD0WGbGVZ0R35BjXDicwye/YGTkrugr2A3rwvEyZ6K5jplTIz0lffY9GOW0E2BM6auIx
owQ9qSP8YHgMr0trxtjXi9MkSuEn8TONrvF4/+Fge2+A4fSIK+c0c//hwftNUj9G7BDr6//h5l//
ql34HVVN9f+XZ/719VWY8H9RtYRAb/vX/dm/HgL7/k9v/A+P3l/VzqkVKCy6FXrPQ7P+SJ24O9zv
3m8t5fKPj/3LSwCzTDkdQf7Jn393f839HRZVZlf2L//mz9v+l54elarxMmxJWzbnxYFWeHnIgKrO
NLC4eb//55n7YzG+Ibrn5I/aOKE6qSkPf15xv3V/rM91JwC36Bhc8+DNlpDwDDLv//NtK3VIyIZe
72PP5jUsycQE5JARCjiCa/Gn/mrautkxHisPBMxVBxv6ZM5e7TNCWh8M8/Ifv2K//hb3twod821A
UE/bhZOvGpG6OsVUHO63gKZyK4yMbVYRyoi4mfD59YcOw8Qbh/bt/r8q2pBQTL3XaDvzP5WqgQ9l
/R2kHK7uIAkSDKe2PsRdue4d6OWwOXaS+hA1ZnW437o/ry46z98fvN+3eiwxPR2tPy/56y3u9//h
ff48X3XLFHRpHu4ak1zcGtTkoU/iBi/meFCXqPRnU2BHztYPQJDAtWzzmhDCucEJco8hayOJ58v1
Y77fv99qpWgg2o/40ftj9x8g0Zjyscq7xf3r0CtbwYdIwHkxq8O+xUy4fgb3H8l/3rrfvX9MNWOR
XEyMOUnwuX9b9x/35/7cvb9eT+rqry+0XtYrw/3+/Zn7C1NlZvABcdgk3i2Kw10uTea20HqP3KCE
Ge0mAsLIGEJ7ckR3AoN3HpvwqitficPocxlOjclXVCqBatl+BA2PWnIvhytCW/IIlnBLrq9zSeN0
7Sozq6yUm9JjGSkrsODqsUxeLXKbM5l8caki4SIKar36Sh9lST22yQz3yfZNO9zFrdgLo/WETvyW
YuLFxdSGezDzaHF5WT3sWAavrd64lvo7Kn93C4hSPQpmZm6GsYbXjRdITj6RlesX6c9x72Hl9kAu
coVNd7lzhR7sQjxMoYe06MVgf6Uo1yd/JNk92sV99DCX0rtoibhzjMcBrowceQkl74pB1XrLA3Tt
02CghQ1hEwB85dTHvZmK44RWXfRsBDUQkzKAiiLlj6CCKd9G8h0YRR9HRP1L2B1oIe0r3T6Z3bQ3
hboPU+UnVvDnPtQ/xiQ+Le3XaqvIopiI3+zCBe3aFwsVwXQcQJ2bhRWkQKS0kkxuSz/1s9grs7pv
cQks9cSMNzuM01oSXIaBSwmxmUp2k8kDk7qKfYB1C2kQD0X1aBfMLuNmT6Yq7o5keGIffM6K5br+
Afr0Cgq/ghgEQfLUT1ZQFTAzcmX17pJ7Jl/LRH5QQ5XJLRVYJlASiltfimOpab+mKArkLjoCRue/
4JPsfo253ZpEp4SW8tBjSaniYBKNL9NqJlSGr2kHvWdL7G1h00hdPPs84dQyRH4iCTnIJdWvrWYb
NtF+IBsl1MTBEjXt5ekIb2FnyjjXlMSH5WqDgG/M9JikKpB+cyt09IDO9Biq+Czk5aBAs16k8ozX
ySc99Wi/Me/wK3YBpWkdJOMtLqHySupOt8lOgiAkwJVqeHUyswsqEmYy4GtShK821M6z9oIXcJ/Y
6lFE8kOTLdc+TcEwmfyx6k4kileCeR/9dEatKxu7Djigs7jmxBcjk0nIuNyR9gvs+t7AEm+X51bL
T6hWArNPzpltHCvredaJxB0xTkaWr2W0G7rkndSCNyb4lsxSIwjD7nWwokBV6wpLOjwb2/ooJc3l
HEyZKYKHy4hebUd6ASheQ+s4GN3e0qMb+pAg61/16Yc6a0HSiZOVRH48qR64Mxh9PUHNcMtCMCPd
g1xGrJnJzyrRLtAlPIJwAwG4qS0CUB2cBmw1p/lorN29QRwIkBeNfpRH65b2/S4Dhb+k0eekDhfi
cy+0Dw68M46z/EZFjWNlPIV0Adm8bDG9P0qdfcj09LJ6MwVk26GRvTq393UbDLDJ1MnYMUm7YA15
lSFgyI11AwhwSCOsKJjKhNU+SvjE+qjfLxBlq2YPp3pn1qxWZUQQY0VR2j+AN7qgVf2ymKIK5Zg2
1aOCOarPtny0e4mDz1yix7gfsCd1R9XCpd1ILtxq3kF+TXT1I1envZzI53FBp23T1FOqWy6HL008
P1ap8eYU5UearwKPkMza+U0eMp+25XaYGEiKKmgtQqrKiLRsOnQTLUcEnra4Si3exwhwUfgznoZX
m+g/6gZmraGfJfYBBJClGkHMfEVgiUP1cQuFEXT0QvT2VEbUWGPmlYyWM6I6GfqfTMalDB8eVExM
6XKaQj5iuXypKQ4yOjCOsTxIfMSVypEkKVDFUz9EkACY150533It3ueFc04Y4PZJucsgK0GDgA2S
XboJZMJg3di+PoSK/TqE4bMOpsCKSuA7Yg/4cQ855Dxk0rMBZbhqCmQQjq+rsbv0ND2EFGSFs6s1
2QuB97G+Zec53Jo3S473lYgPMBcemnigMaoQWRXdGKZdzFLdL3ni9nHnFyENSWMfs+WXAWA3y3RJ
Oc4Sxb70YXJGr7TP7dUR3m8qIzmPY3qcdfMqSeWLBuh1U+Q6BAUidQhSV2s3vmnNazISRGBS6GH8
lOXc01UCnMJ8jy97X2pk500fUjvsxwLY+HKoVdsnx5Xrk+zdD3Ete52T+JrX7bbLUeFFOw7JQK16
VpluZw6pmyvCW+T5rHAUhMMcIIZ3AWCFdvycLCBAjCmgkb7Jl/JWYajXKhw6DPwNqQvEE76ufQrF
Q8YxWlXEdEXlDiR5IY5j91SQj4E89NbE+tk0R79yxB5a6xYwyFYY3UHJqcuH4pSXkZdlyUEfy10K
sJG4lV96lL2bsUWSRRnI03QsLMgI5LbSK7stSfUCfuOUgc6S7eZc5j5cD+i4suEnEG+d8dH+YbUv
Y3ZtQLlLODd3Rn1aIma24rNxMLr6tNNUC8E0cztNvZbOzch7GrvKterNW0aCaNPlz8kUBRXOXNg+
rpJeNIhyGioDHexmunZch/iltqu3qobMClEzjNWTsSa92tJRnUH/sJ7Mcw8EpwCHgGClKq2dJRc+
ypOtgXIGHgpd5sWLjYojmSF7osIs9Sy9/rSX8ho1iafkiV9iiFowzJnkX7ObCH1DVKfEMHYiKOEp
NdE57xv4wf2NPAkuS2wx9eFgasnV0G+tOm4XG39ale3yTPd1wHDkOu1iqXSnbgqox/amzGTBAA9B
5zJm1RfFCcBCnhn+DAJuQow01DcNvU9U5A+6/QSr8zt1rrowrlInH3Q584C8uoBPVGbaYf6Oa4Mh
vbxxita3oW91BDzTmJ6LmQUY34N5mEKiMUM1KPv5XBM60Yz1Rxc2X1TNOREUCtuuRN7YfhN2275Z
1/B5R4L1NkS2YQ44xsvyODdc4oFzUU3uEgvlUocioguwDNMHx7A47XNiNMNEp59OuxIGQUV0YpMj
9NVTLLVsv6Kgj1ns+spV1HrvLN22LH/YUemmCvE2dM9NVFialsFEaX0VR7Rjh16VLw+qR8yiqI1H
s5OPFjOayghRd/CLhhTOUeVFBQDQ7sGIs+NUMXyYp599uoBzqoJFeU2z9jDHAC77+Zk08JNp05il
j2niidZS+RhL2aGF16NoRpBHzU5bLKx/xFmra5v5Ei76CRJ6KeqTBea352uqAUflhbbVKZFmutwh
fM6KS2Nrsaa0j1YJdxkMLubJbQSpf2GSM4krYXeeoleehHOWKQa0Z8bXYearcPp1ieU7e5oKxYeJ
FMhRec4bNt9x69JweoGc4Bth6Zdjfc2x6xN8i87lOun1O6D7J5ukv8mM8axWkA1IcsEXpQ4u+JGd
oOBpuC62oyeF88GIyc6zk50ks1Nm5cDMGdiG8tKm81aOsOguNf/jcF+9K2of6GG0V3XLN7XfdPOg
OxcnzEFHLZ1vMWHYSzSdeENGKdGBGEGfpRTjL5dPsgqgCUstCTdMGtD7ooDwwW+4o4NgaGJmZiJm
jNUtLZwdRxl415qe2rIrUscFyOWRJZnTyy8ywFqmRKjpdATjdcxswJoZyCtUg3mRkLeCPYIE0RjJ
ITw/pnDNS8XFaFp2CVoTKTI3pij9qST0MZ3c2so4ksxTOiVHVTCuKv1hZD4vOm+QZU9eLHav8dM0
jV47co3qSt8aUx+OzkZXzAcJzSE1iq0c7EKmbd37vcEESmOP3wUs3zR7Q6CGmitNB1Ghaxwgw2gy
KldIXCC7e/7wcpm9ERirWn1kar3TkLZYsLzglOSSvMtKksENx2cWNsTGjvX4QKfSm5iv6RlBCfyC
RKjAAKuCyBaHZdo6TkicMjJ7oD+Jvnjrn51POoMH4m9lcSi+k7EAonANnWbLJMzvhF9Lja9b7T6W
hqdYid8r3J1hjcXYZtvA5rYCW25QNdaZtGtmjaxy9urd5E34fnOj4+/IPWV+nizLa1RmQV2LeJA5
Wiqd+oICp13jzQG5MGTsrXw3N7mvO+e5FYHOflFhfQ715WrJqT9krQ/r8RTOYMeMZ4BZP8Jwec16
5wDf+60uHuASf2my9pSzge8FfW2nP4TyfAX0siU7hz6lfq0Q1ESJ+WDGEoIyaaOlnEBpeq4Gwd9R
u0TNs7R3R13TPiUEZ6iH6J+3iuaHxsLOF0Sho/krrGsKQekNbKJi04eczzJmunT496ktnyXToaeR
u6bELkmwtrMCAnh2CTPZwdv02KOA9DwqCHhgcpyNmokv4QAzuPBIMXcVIfKd0/mUQHGi7ge19Wtd
7OsuOyhz6wPLwtpcu0mE0S+PfFudKFzMG02UvV4ifYb+XbI0a/H8rDe6pyiy1+c4OmTDA1CyKZBp
W5qfqWS/E4PB1ACo0WVk+S2lc79Aaco/UcYH6ASDpdc9SOrbpATMQQgJhMm9niMFKMl0Jvksb6Hc
8eUVQnIrtLoGmJwaTZjDO1tre2foD8lAj1Z6iGoVJIrDBRWcTi97oGx9hZ0+aQ2hf2/+gDpIwZAx
QqyERgOKgVR1SMoilXf3m/cf8fpgaZLFbrcaNr0qI+tgKYBbb+5PIUVYxw+htOzMwkTBlMjNtteh
7aGFT1R/Hi3/3v74l27In8f+d12UZIi/up5fRLJVdt4M691w6qD+ddlnq6pZYJDM8Ke10tCX3+Lt
nvlAaCUpJBOwpZn8rtNh8KzBJvcOm951tGXurRunj89pVdmUTX/v/twfHwyKd5MwEleupJ0w6omx
knEBqMJ53ZLKUItifI/woW9yq17O45CaL9E0bx2pGd7jyrGDscphwuPJf9QM8VoQ1k1jhy2RVsvd
W1of2baFp2VE5N1LSXMkOlPeFubQvieFxIEZldbhfjdmeIQwUHlt+qk4dzEkYfpW7TuEUsIhmjwP
7i8Tke6bU+jrNfqxKe5Rq8lXCmvluoziw9Ep2KRcyYIutFO/YA/lTUyh3i28DHNrBzHVIElvY/Ii
aZFrQTrZ4zQgs15prKAblsCpqS0Q6Gu3rMvZr5gJ8LExDAjSybamEianGqY/6OjxSS7L/AFB2o+k
HJnfEGEZkKUQr5GiE5e4C1jIzKPbmPkKXYo8kRE58xc+Kk3xlI2GtmtpEWDt8LJpkp61WXyr8F/O
sQKOozAKv1XC8CO3wCGkbQpY1Zb3Va4sx6kYLCbumRuFlKsChbWAYAOdlH1q6MJo8AsWPoMGZ6zQ
Gs1+ZvPr0IJicphVnZRVknKoZHiXpxmzW+cPSTCUPp2Cknpn7ZTCed7BbGUhtm20CPCz4MZI3jye
1mwKIuW2mKfdkeZHjaqgkrj06CwYILqiuvRHwJWLOXugAUgEIaos5e8ejECulgcArLTK5mBuz6TN
MZ1Jj0sD92OV5aSgTXsRJEUFcxbfkMHUz8IVwHJVN80hTx/zsGJwnLoQUIM+L11IZSDfMZoM5GLl
faBIOgO6BTlevJNbshPVHaEQu7lnu0LI7kS5VpY79HtutMReZmnQj+O9ROcmsezdIrfewEyFZi2t
wFU1jUL126QaZ7ZyqcbXkPPbEN2DDcG7XKqdBXcuZHhb4VcxE+SlbeRCVYRpkgSYarY9CL0q+tTF
tNeaisgHkprJJtx2JF6gG+hiVsht+YkMWLQIFj417YEmB/DY8CNjPA+2SCSHmauqHJiESvQz9DS6
gEnhjpCvpfpFUY8QREIHJpNzkOYdMQdTwupEiHFBk82r7NSTn9MZ5eRzaz7wu/AxdNnL5Lyr7TMX
RAAy8UgTTaq3c/8kSlZ25T0FBJ6S/groEfmy5YkZ08L8iwnrNpdiV9W/uIXkE3VOyyMXvCKqccAE
AznnzeC8OiRVvEcdCnPRPpXq7GqVhToIehGM9hRcjgMzpdAx7ohgqvUf08pha8RvCiqMg+AeVNBn
+WXU7JOhwyesr+OU7jpFvLNHor9Ci7HpNh3qii58Ecq15hojHBsM1wMA1o2A5awXn3U2bSCwjNVW
r95XBtS6zY8Bxgm4xJakUgXqBSekBjFH2YPR3iNhFSjNWov/C3D0HeFD4Fn7x4yguoqOm1m8R2rJ
mS096NanzF6lGo4ZAV4V4Y4zqQ89VSj0WSDuFmwnNSCd4mgvINPN5nEuEzBm1n5IkZjFc7+r6Mra
elAxfZfngg2cdkZA+oyqk4I7Bxbb+PkiP0bquJe7I6B8f8nkYOHw75sscArnLW1x1InpmEzijAVs
j3fdFpBCHQ/23MbCa2JSGdcuy0ym71O2fOa2jffAh1xm6MVCdQ2Manka+h81Um7VF+3rwGIaPa6n
tqIS2wQVyobciA5AfkbtESnOpr5Y0iUkU2cpLrnpoiAj1jzbjk/1tMXqpq8a80BoR8ncVJHb5y+J
DTvqY8i+yW9xO1nd1WXha4ZxLW3OGaByCRUHLC/SlZwsGNh/z8rwPLNHJ5wMo8+LNowHOD07Glse
Qi5vwEwkCEKKo2s7LedetU+5uQEm7Q9S6HVJ4q+tBojH70Up7TKYUiRvXYa63xkfRoNXYmENQ5gE
I0U1z5EqznBJAtmqrsR1fx1GXX5RrPYTNSbz0e6C7+2iwVojb/JIt6bkajH07f9k7ryW40bStH1D
i4mESwCnLENPghQpSjpByDW8SXjg6veBeuJfElVbFT0Hf+xMhFotqZXIRCLzM6/5VC8WDwPiQ20F
LBzXKLzDdWDadWqzmxOoFlDBwSPQ99/C+rpyYnw53Wc8ybqcg7zpfYtOfI+/14T6kum9dLINtxyO
v4Kp9p5dc2huHKcfOcJs8R2fPdm4+ZWldThEaMawzercvss7Sss5ij5EAk7203PucjeOf3iVO3Bp
8AcGnehpLK1bLZfRlmOYYmt2783S+KlrhC6Dp+m0iuvwNijRCsMFIvqCC8vNnz8hFXCc2rOqT+XI
t4LADyrbVubc5h1gLLwUK0xMEeRt6dKRouPe1TeB86JcQyCBNH2SQ/yQGaZ8RsMZkrUpXdrzlfqK
hNv1lHj1C8Xy7D4UgnOnN1HhyTqspItSv5sbI3xF9fWyB2T9NWoVYoQSc9rMxdstC5+BlmtPFG7l
Li+uyykS7Ggc7eukyD7Fza0YI/X851dsYba7EWea3Z/fy3rp3lVZ6AtulEB31M3k9N59YWSkBcvP
SNS8+0ZqPTax9nc6UD86wvJ2n81JtZz6y48CyNJtAxHoMnHjF1cDBHYR1Olw4y4//PlZqKUPpq28
q04r8JTK7f6vegrpTiYS0o8eNRur8gCdmeXvqqAIhzotcFPTuKuWH/78DJsGtDjDrNzbdSnJ/W1A
gS1q2g6Q8psx9u7ZF1QWrH66IcjlKIMYhhBm0BDlZvlIZ4BmQTNOz04XWtcpjX/kpYb6pQjCnotG
uyS0q1/+/BIB4HWfjPVjktxiSdu8jKaTUTCIJjhU/Kuh6d4+H1G2+/OvVdy+/EE9///CfX9Agd/H
P+FflH+1H+Hg/yfR4bgqnIKH33yvvhfvoeF//vzf2HDdNnGj/ltK52/tHX7zX9hS00mTDoIf/Ob/
Q4Rb9r9sw7SP6u9Y/xLWooMAElIAMXOMf4QIX0Qh/gcPjsWrtCg36tKUtgUsfC0akaVu6Ubc6i9z
42xjOGCm/jPMYWvZ8RW0CNBvd7a6rSxOYvpkL237yk/69luZ31YuMiTRZ6i/GxckSZru362d//dD
vFdgWSkjLI9mSsyUXR1WtgFw/qM8QVirOotCYb7UVX7lju5t0cNiISRC/FBisXR6NHNFwv/3cEgR
Oa60Ee4DhP9e0EJRo6qGqDZfPIs0tpptgEhlGO/SrPfoLqrkvoJTBycsh/xJmRXdY9IiYKIpmne9
jvb0NBTihvhXe3N7R3sMu6D6wbTiTeV1gP3mqLt2G7e9FjV2RKU+WJeGKtCxKOW89TJ9hGY6aFuy
C7hAcWXDXi0y7yUlqUHwuQxuDb0z/7aq/19Vbowji8wqc6iD6rehpS98gXcyHvXkhVpTTebL3Bod
DSnh9FtNx0jAxsgF0SRDn3FD8obizoii+t5LLdMPS5fu4jQYOw5u4gN05W5BhxXbPESBNLc08VeB
0oXchwOutiosB6oUc7ob0gjLjcWBtOwgQ0YKuUzULtObMsxazPyqYDDOsO1X4jLLS7U9yZdkMUcb
+sXH6aUC5ljce+7L1H5LctpEqthb81Xeinx7ev8cWUjbc+BuMIhOxLsiViCSHuphyEhqJK2dcSoV
zpWewGg2H4Fs2mfUElwe/ON3a7u6w6GC2hMDypXYC+9K2WNvaC+jYQK6U+gWJ3wY901zZ49Acc0z
C7kaDx8Y2CnwUKCPQFQxDhbSDVApDYfSnzqC7Eu8p8FT88m3aHsGt6eXknPv/dyWsdyFJcOIsM2t
9Z7sbM+tpqEp/NJqUC53rgcdxYHTY6wEH/6MAfuFmQjJ//9427/b93a20MtzdMWmOtiFhqDcnTy6
XXV/epjVrvgzjCdMXVioryE7vTpU8jyNh6FPC38Mv4+Ztx0xao7wUTbnXVjtTo91bNng47lIiBj2
os72ca8D6xWFN7JsY9/iyTanT5Y5Xp4e4+h83o2xmo9LMuZIytt+tbADFtB9+WjKe4eCwBgGj6cH
W328fy/e/wxmrPa4S9E0iey68CEN3DhC85Ns+tTnCyI2cM4chEcX748UHU1XCwWHj4uXNU5plZ6X
+4VXfsH+78Gw2zND6Ku79u/5IGXEpvYQarNW8+mAe+o1mu2+E7vXZof4RhpuoxlPh9y5nBqwbRWk
Ji+HRz8ne8Ot/5MNAsdMwCNDcG99oY6TYeQ8XO7XunHtpSDA66n9D74rz6IgLqVuu+b6XFLN3ILn
oFofN8ajq/Jrk3JIWHqfT2+NY5/v+2GWy/zd52v0SZ44Q1z4zYRy1/Q4JvcZcOrTgxzdE+/msjzE
u0GUGIdsAr/ug3vazmo/Odp/MoKNEL5rc0mhcfVxBAsMYNRrYeFnzYQDLuL62vb0HIA383e8uymW
XbeccrrpovPESbTadaEylPTA/vulLtp7klYTAl5lbNCJBFYA/wfH9tq9S1sF1CbptqWlgzt35y/c
3r+R8TCBdzj0CmzYNbLFg6+fbFQtjPmuQENkgl3xda566MDhI0W32aAwIGn7Ihlw0YTZ1VDIq7TT
bxE4QFvDqoKLDHzoFupAtnFjOt4xTADLrMwl15wuU1stafYUb3OgdbzapQmPrSKeqq/4/3RXY4TH
D83VcJLeLdFp1eOhIo3U2qJdIa7BwoNJQiryvuuB8PSFcdGWwniBNyPuoAwAQriyxUXJxs8scal6
75fxmE/bssqfDThcl739pQhMRJTbCM85c0LL3HC6fVU2xgX+Uyk2LfQ6n3CEnDWM7i6QJ++bbrkK
TZLvvTuhjxCk+Lu7VKZ3iUf/wqXw2FshLPDbwUXbeKQuyCpCSQ+JoLCobL5b2n2ChXuPIgpFz4om
pezkmzbCG1ZyueDtJrqJvZFWJBLdmwmiwqXBBC/R1XCo0BjBRV+b5VtsDN5OYDG/SWvEBiYDYost
8McqOVK2JbLEe0266jZs8VKvE/jD7YJwBB70bWoKYodUywGeCwWJGMheN4v4xatr/UYzrf5STcG4
yZWnPygxDTSuBdK/bUElE2tjNFyoSDCD/EXkFLaUKCRY/yR7nu0INPsUZXtX4ZlgO8O815EY3o5j
j8BWNE47LaY8l5Zt+6gDNt4PGGQAbO2au9kYxL4ZioSWbR5/aie6moDRUPNoEZeoTGLUkAYHmyq1
N+YcxTe4OVu+iwHtHsk1Yw9itFwK1iXVrxCejuYojHpVg2tsY2Xbcc6D70sMtR0TjJBad6pvotSs
dsaEdSel/3ZjRU24U0VdXOca3s1R5FG1L1Gvbysn2YNjiq7DLqdpn9O+EUaJs+8o1J4TCrKnnar5
DWOLaTtaWrAbJjl9RfYJRa3FHskoINQhjYzVZYcTSZuOyGuRW+CSkwKHggG6lSbq0Ya2yP6mfQks
GFflRAJlkmDzaAM5WI+NgoapnUf7KQwV+D4P9TbNvHMrraWwXgJss9WIFoZhQYfXwsshsLubJtZ/
BGizv+p2Ie+cqVI4MagGNkrB5wnz7YJsIbiIux7aY2XTccBJbytT0TzHQ4yliFHA4MRmGMG0pIIw
gyRJhfPy1h3rxZeVrhN+rnDeRqv41ekwE/ICuy1dg3TmlG12GbpFBl3D7cFyQYSo3RJqRZnqiA4h
1K9TKoWOJ6xL9AimLUTd9B4G4nA1hmP0kHi6fjFrijZAzGboQ0A8+B54cJJ6ALrIbFLgWzoWg2xh
gzhwTJD6uWrB9cBKHpBwjurxMo+RiQj1YGRjuumlCxsHvR88BpLEsMALU7la1LeviiL+HTVkaXJC
wCWr4wxuKy+jrNWD7vUVwKoWzCpqWXQlJqrlLZrJimgQER7Z7pSCFiXMzNiZ+CjtyhJDmCT1MnwN
XOfKbNtqJ1wMNo0cbWV7KZRHaWQ+/hcBQx8Mqcll6gBH+KsQL6cvBzL99eVgCUJThyxiIZ5Ld3U5
pKrXgwwbML9C7RO99govUcVBb5uduNRG6xuISl4Nr3+X2xYIMjxdtjgA/ijBOeHr4ua3Rq/7uMNC
DbRFeAuJeNhUJXI8KuHsNbWupWgP/WSGjSU609jiednA1DHUprdwxM0m7dUx0p/haGA6kmJBDoO2
uojDOYMtXS4OKcYrWJhiP2IYSz0TFm/sehlKEIgYTREQi7TNX4HhYlOcuBWtCjpl6FG7CHBj095K
Bc27knIbMtFNZWvWBtUKerG1We8Iz2Ey5pG8CJ0EX3YPF7BJ41gXqAcBjTbVponDL4McIFVE/a9W
6yAjY8weVc24nQGTAr8w2k0v8+/oPomFCVZgd8nPIuneJBn1/FxpgogOZ4wcBBucWD8eiy+DSp4p
zMlNb8fYafcA0rz+9xSk2bVTEWho5vRL9uW3jN4uFvXtr6zQv4KZv6IDG284OMFPWPUXsjJ48DbS
qXYLqws3w7cpCpuN49r3yJ3cuhK2dNUMCKgT/mH8A+O0cjW8CEeUPdyh5n6pFbee+ESnBmkY5OH3
tRkFF9hPTOAbjHGbog1IZaB4yZsZJ6ABemmiW8Dsg8K4GTNWK9RNsEOSV8C+eMD+5nsyRE+o97/m
mWffE/pAA01sCfkzeTFN97UsPLHJBke/jov6HiOtZJ/OaO2b9YjdBxt/5/Zjc63G4hst+9ewk/ML
txJKT1P8CekwuJDtQwJR7dmeWgLMcbr3Ku1FA5A6lPk9BjhEHw1OPpxK8pWb46uOt/NTMAL40kVK
Vl6H2bMeeelVPiDikSxQbBdpnNiOb9An+zk2oBqx/IlBIeDfNiEXNTAJJynFNfYeBbxTPPoGLEbP
ZFj2Erp+iNfg5vAleshAUh0UfxQc3kWdPLqMXLMvfANHk9bI9vhrQrvwsMSglRLdNSmNClo2Wntv
Op9RdrrPiXwzJP9NTMON8HOnN/s6f9ND4HI52gfFXkQVzAfga4lvcBt1cC72GYBYtXeTZufaGv4l
T/wBzXzMmv4iNZBhggnfBfl3y/lcylcRlnhUc6pz68UivCii4oq/KTWuZGre1Bmh0xuhIC2N0weU
cVB2sMlkqU8tss8SfdRVgCxdM3dSrc99nWsPx6Ydjx1SKyp6LJXUQz0DV0RJse4g1IL9uuLXGgjU
Lo2y5R8hovnfjfYzQTwWXPOl0yQXcG4BspV8wTbwJsRPFf6sg3sm11rLmrp0xNDzlLbHbU4etBaO
1VUvMwVp348JmV2CXYEu1PIi2k7fRv244Nk3KbcDyhaYP3+Bn/zYlg3IfaI9/ugAIo+78mJEJrHA
MkBCvmGCBWDQnP+C7tKZJzYPcqrVEy/p+LuNN4aTnk+FyP3IeSa1h7mP/ikLx74jSqXz+BhMTzmP
ErVvpv2URV/mDiY7kYXV4c7Fa3B49lY8tECS/t5hMNyR2HhqIgxDcoJQNqrT7kMsj/hHnv6w59e6
nXZJ9Akiwpn5rAW8lzdgUBgzXGTDpQWX+uN8Bj2eZjzDcr/RLUR4CLnyDG4VoKzyS06+hYqSGYPu
AHCKkdFkoZFnP53ev0eW1KC0L1whSb+glnx8hBjbztqSc+lHgbxNR93ee0DwiK7SfHN6pIMsj8ly
gwsq+QaCwutaSR+0ok+8svaNJgVv2ykQ+EbqnBnlyHwsz+LuoO3AnNY18sCOQr30ktrHiwKGrwp1
TPVS0sNLO3HSh9NTOjKYLShxwsJ1JT2AJXZ5tx+bsUQNoQ0qv6YQRKw1qZ2gnXpft0jjnh7qyOrZ
hGIexVQPR4J1mS7VvLRB/qD14fM3V53wANl7TXamrnmYihNt2YI0HyVV0yPw+jgjXZauq4Yq8yen
uLKoDUOo5KZ+yaMvyxQzvq28f8i675zMkU1GxVFLTegfT5YuFDJEgPpdyuLrmC9HzbTH81EtUZsC
7Q3GAt0p/5+uqMWOt2m6U4jElmB1cCvghUXhZMqn0v57KstnABefTg+xrNbqosSNUtomOQKlDaSR
PuyPxELWEpxF5aOGBZYOUyVdbTgiJYe8ESNSOvywyaRPD6qvpKI5VSxLt6gcIyDPB2esRg2tToZ1
bFQ+9x1ChKDTl0vHjX0u39R7ngG2tG6yPT3qn7ms5sp+YVgaftKy1qMWOuTAgSjcN52WiPStj0CL
uSFwjhBJTJjvlbunfeVzFVeQAJzPjaE/N7DnDJrdy4XPRVk3yN7ZdzNnOb48QPm4d2w8qh/ZbVyr
7Dy9+R2Iu4kKjIi/4nij209G4V00TrWJCkx3Ee/Uqgc51ku5Y1lp9yVLXsHD7krytNNTPqyWLnGQ
xZuloyIM+p0fX69hInzsJYLamBIIg8+pdWFPzXBRL1eFbuHSHKIWcmEq8LIyaEKoMVkBBxfa+Okn
Wd7ox7W33x8O5rIj3p1DoSBTL4KhpUiHskLBPZzbna/Rcj/3lo8MxDFuuy4NJNNan+E55rtD68y1
H8VpcCsjYDqYs9lvp6dzUFW3+Z+EfMmNiCHBuvNhpU5Yh0lR+2YVfmqqhK7d+Bi04yfH7M8cAkc+
FrSnTaIg4h/KdYsjzful64DYz21qCD9HtHbnunFI7laNVK1AzBE9ISPZ6+DJLTW9VsICzAcS9sxx
d+T1Uf80MQ2hokk5YvUMWkriHtQuZBDOK84K1d7OYwu3mubqmRe4tmBYQg7CPUc3afcQfKzv+6DO
IXBjce3PPTW2ybxMxE8HUPwYtI+q+TQRL2Xjc1tol0uYZ2n9ma16eMPwAFwyKMYB2kEzbhXzFE0x
hFElhJ+gPSOQyfGqXQoSf2rCLdF6AKgEnwUaXv0zuNVLwNyv7pLb6GebHcvnufpqPLYw4QJ7jZtm
dU462qRqJRrhw5K/0EqEO7vXKEcss5eIS6JNIyd4M/iYA0fDYlVRSUz/LU/4v3a3j5whLIexhN+Y
LC9v5OP+SxqvxGie99GMuCLmN4pbYsbWTWXNXYNBYYfBKr3ojfK+Sa/8DzYe3WfCMpNd55qrjRcF
mVRzzLuoSx0bLS/G9DBP0gcrqcWZoY5svOWmNXFoFo7Jlb46LAEb106sFPt7LhB5UV9VUX6nG//U
F/ldqNSGrvzVBMi/V/pnYpxrm+/un28+ZOgJdD2h852Rwn5cbb1MnD7pNOmDd9tk495Btmyk4iwC
Dzg6u2ysd5GaN9pSvk3EpsAHkN9q83Fz+og7EvrzvulYg2kg+nfc1dLbFLuyqJPSrzBhnMv+LvaS
jSnotKXfEMDbtMCm7ZdRgLhK4/vFc3f6p41fwBSWZbP3OHtw3Fo9AVg45VT6YPiSgn+Gs0af3Gse
ivfdlyHu7k7Pd/nLPn5rvPjlIzP4eHWOoI8LX+LVNpd5PfhOKRScw0qBFW3wYMNN83LIxfyEB2p5
fXrQw3uEO8SkfY60FTid9Qy9HP9GtFBGvx1oMpRNcicEbSCanK9GP5yBHxwbDEEtQkp8SjAKW80Q
saIM3I3e+3M50+NpAYhb23r0Lhtxzhbl3FBLrvDuuh+hlFILF71Pt+ircKfLvg+edITKxxHs7+k1
PLybyANQPiNNFYsF2mpawTjCcxTV7OeF9SMJcmReU8/HovvX6XGWZ15vEMApjkHzmVe2vodjozaS
JE5m30oWieZZ3qLhdHl6jCNzsSD9Ac7w6GQe3H1Q5Coz0ozZp/H0yZLatW7U35yoPJNEHUb9IEII
gWlrOp6LzOLH1xMrDeX4eOr82qLIWmUTit2F6viQ3dfB6jR4p8aTmkS47XOVnrvgj3xpwCsstjvZ
L5301egYdXdNGMWdj97UQ14Eey/TIHOWuy4MCY5pGUpN7UsLjegyvnPC5A4Jjq0aIGH2/UM6aeFF
7HXbJEjeTq/+YaFMWouL34KY4yJY9/arZHAcUi1ECloUo1yhP9Ow3DjQX5VlPTqKLlyQeGe277F3
4elUKikGGIASV6vh9EGsDCdlNeLm0YHxiBpcsjO41fVqgprjfXeH4orq3pnz/cgnirquuSA1gHUx
5Y97IKHJYkDmYQ/I5JtUHvWO+hd23HsEuJ5Pr+uRF064DPxQR9XXAsPzcailsZ4OE6xSL57aDW++
o0bs9T/hP897M0dPApmNc2HzEpasPtclUjU5zpe1dVbHAvRorxEO+gspHuhl1Fxr8rUW432CPLHY
AyG5qYQDe0hsoDn983eK0rAkn+aHpZb0ccLoYae2O4wTkXJjfA8CLb235qG8D+M48jHnhtdYWQh2
BNi3T9E0nxn+yHpT5sWN1NRBYlIA/zg8x3/a5Qp9CS9zW3fTNYj+OFMf3RVNaT+YgBSxQEA56/Rb
PnJ2uVTnsMJyDM+01oWZdLJSNPFSdGrG6vdYJT9i0SOYPZ07Po68WC5LcjteK5X9RTn6/d2C7kya
J2PLORwoPBLSLvoio8i9X/QDN0rRt5kyVLs9CNVby+3pC9aN/SmWtIBOT/jYMpNW8xSEa4axvrwd
s+oNpApnfwqALYyWGndJLlo4f/1T4pb3nerrM5M/ckK5kiqNg2UwgLv10dllyCJiTz37s0XLChGg
q1nnkHDlb683bpq6/6kN/ZlpLval6y+JdAxJOf4em5NxtZ1oG+KF4pizDwWYRVzckXfpSMxA6FL/
lIAmYdEF3nVDeH6hKA7v0tJTKBIIcRH0LqXpXuIVnAO4r72YbnwQ1WeCtyN3Mw+GT8eSoB5WymYo
6emg2bqvzGq66mKBEDDU8H/+XXFfcnHR6eXjXt8PTjTMrTtPsy9j2DiZhZxD9BaW+hs28M/RhCvy
P95g3M4UOx0CAjogyxf3LooKQnOi3j3zHSNJimCPMZY/IL0iHCqcAFGzBjcvG0fn06PqRz5kLkGu
I4qCgte9et9DSXxgKFf4HSJfudk8283wu3SRaWrgzjfS+DEMtFyazPeE9nVQ4WPjQDWspkdDeD+G
kkb96Sc6sgEx1qX6wWW1pOarB8qrbATu03GyJM5fw9wgZZrM7saZdah9yK+fWYCj86fiomMvBvhu
DTFUbV7oE414f+gmxJS7SO0lQOFtaA5yd3pmR44QgGUo3RuUd7ghV2eZrYNQ13AG98kJb4oc5HuS
vIaZ2KH4vFMy/Hx6uKOvlktfcOOT2B2kuP3sKl2zC+G3SYDqOjtq34SW9xPhIfVGUR00QGtG9nZo
Z+3SMZHQHeIkfNBAne9GY5Y3iXCSOygQ4qULW+vl9OMde88eXxcfMNVZe12M1oUqMzVnvOes+2HH
9XPlJj8COV72Xfv79FBHF35x+AVhSXXdWG2pqau1vs+k8Md63CNZ/oRikwW9Lwov5tl77lOYhKdH
PJwcqwKInkYMDoVgzj9+zCotnGFB8PjKmeKNokUSFiHKvdN1bRv/vNzqEMkST+KiQMv34Grqg0rT
57p+kjail0COYvFX2Wub01NaHvljiPVxlOW2enc+ecCtukI29dOURagCXINtushQ/ZOtPwafkuJz
r59JXA7vv48jrhYxSbohyg1GrHA+yCE1tima8si0DrPfmJhIqefTUzQPbxaH0JXyE/hScoN1C9p2
+loGllk80VAw0DValHl0AEloek0pGqENwJK6d/dBFeTb1IMLHgXAcmSBNgFp/HA/kmk/QAxB+Gr0
UBrRxnp4LVMofeT7XXxHRVXzVZm+DYK4P8jB4iRJYEONLNIfeejZO+RzUcJVcGhVU06/J2CfG+wJ
5h9hCV2TlLW6Ml2tfNOyYThn/X1k19q0t7h+gMOTMq6Kf3Nexl2WNtUTcg3hru4gsigz8bOh+k6G
f2Y/HVtrB9YQ1U6idmt9v6pJlq2mp9WTVdvWrnbwCh1seI6nX+mfRH21bUFVu9iISKq7Yh3PLL5Y
Lcjn4il2W/CODRZlyP0rhEKzgObhMDoPujPqN+VcIUI2DKhxJl241dweHGhSAh2cm2lvlxr+ei02
s620fgBNtc4cGGsyFYVw7n3ijaWbYerYWn/8vFQ/VEPhpOVTNJVYQhgNGjJTEGP25/72sg6jyj5H
2zQf66uEcuKlPQfi0WhVixCVtG5lY1e7DsFnJEdU6sspdK5HpzW+qwCIXFbEi2NW7CAt6bjX2WRZ
tyMiAg+2LlHSNBdLpq5z4Le33X5Cc/olsjDEGRpDXpKQogow5M6ZZvXBZiN9oPTpUGu0CKfXBapO
GUVLidb22c33UWF9jixxrZxip/f665lNcNCCZCxH5+VzzWMas17cCmuEKUa/0HczhdwXrQDX3KoE
M5FkKtBdj3vha/3cfS+9dPxRT1F91VGMfzvzGAfJDMQZckyHPjaBHuX1j+849WyZFW7p+K6uvRQN
/sVpsJkxNrgQg/qiGlQpMJq7GmO5Ry7gi2EGZ2qsh+2lP09AcZ17wsDZe7XLEhxV4ols0A8dZrnV
sCvA7LAxnhpq7GjhueG3EeAz+iBO+lrxu1etViVXp9fhj1/r6ptcLHUIO5f7Hzrnx3UoKhsUoRuq
p85KkRFr5NcIVPEW0YD2to5kjA4jzDkEYzFPn2SGSoMXTlfZQO8FGdfkOYRLiObqkN5iCgqxV2aU
yIsxQgoQjEWC7NnzQDz0XZZD90XpAsk6RFifc30ADoduKYKqtEAxBWs3XqiLDXJKoG5aNENRuDX3
vAN+0HBe4LuJrrCpRFuzA0YtF7eptgOc3g7ql9lU3TbCOuSzl8XF7yiCa4iMZvAo+j6+TKVwXmMt
HTcCcDfSgbYDldtx79FQLfdGbGFRbegVRhrKegjt2r4uUaD84g5pfJWZGjIPbtZWT0pDp9xKELqF
wk6RGnz9p6KrTDpCIEwNKuPbuQNtf/oNHQRMPByYDiikRKuUJlcBE3hNwOelY/qNXfy0CutXM8XV
LV1B6IeD0nd6UZ0b8jC8YBiXLJfavwVaZrUnvMDKU8cws6cS99Be6984o36VUtwHWo8TW7unmnKb
Ku/r6Zkexhi0/aDx0m41aSOve50K+4t06Nr8SUwZVsbJXiHyaYxfsEZ6K9FJGT15Llw7kmIzJjRL
vgGLG2ltYN5ooxi1IMfhQb2IiR5uYBnxRZ/XP41ORjt7frOB2l704mmmWGXbYtOU97G8as30e9+h
7T8O51q+B4cxXTdKocZSQiKvXrf98i5UqeeFDTc/6q+J+QwaTeuSS9ubfp5e8IOttWTuYikNkpkY
xh9P63dhZETlOcq7rn+yC6gswnsdMm0HnmLBn7jKOLORD4OMJZhZMi5I2/IAflUh2QA4Y3b9Gko3
qlrDXxNH7ukZHR3D/FNYJYc8aBXoaWPk7qT/ewzNTPehM307PcZhu5IbDPSMdGxdoASxhua1tlAi
DzLbHyl0dAgtALLGrVihFhNQgwLxmNyq6K20YRtZbzO+Yacf4GCDLLc1dFZACRwK9Ok+HtmzG0cw
u4ADpEGLlyZeI1emObTgQ9t4uKjSof10esCDVV0GNJbmyMLB8tYNGCVc5IqsVPqqws3Fq9D8Q7NE
O7M/lsf+cBMtgQExF8nhUkBd34cLWbub+FZ9WZWfuRSu41K8aHNwhsh4sOkZBkzXHx7w0m9enaed
7eH9KzOLzL9PuCS4H3Sti3ZzgCKKO8yQhwQ8kNMreGxuwFVYQBpMFt/cx1cmtQ4b85xDvOzImebW
+kzVDDfxvro8PdDR2RFL0NcEvEL39uNAyir6QcsT248qrbxwYrTAUqf82c9KXSQuMl4cpGe+h6Nz
A+cE3AlaKCz8j0NWNjWy3Cps36jMh8l+ANd2a+pnoqVjg7B0yyFN24e86OMghhvMnef1C0Qg/42u
LILG5YOduS+nl+/IpyUXgimILdolB2WhcIjzfkJIkg6ZZ11HE+aCMoz7r1Xj1TdSxeY/LZ8u9G2g
TA4wwwViu4oBg2m2sqw0LX9pgF9ZBsSurrTkmeT9yOLh/O6YJJJi6UCvRilV5MXIxFm+09B1RJ79
d4ARZxGP16dXzzoS27MNOJqIaRfo8mr32f2o9SCGLT+2O/kQa5C/skYX0AAnfYJAE+OYmid1d5lo
FV13heucB/dMmo+dhe/2dvR6LNFxZzA3ZRWCH0fHzt7R3CgeMAJAdVUha0f5ddoNjTPsUvKu301H
zNoEZfMNno2403gwtLgoAHxyhYY6k4E4GkbNA+ZtrfG5R/bpKjHTCt296dME8+ovgUjWE6C4/JvS
agERsA/R9i6t76cX58iXCe6YHvNSV6aOvfpM+gz/owDlTN/FXi8tGvNi9vDuIcdAW/vWQtLw9HjL
F7E6TlFmWZj01EdI6VfjjW6WOmmQS78sEBAKZpKLuocBZ26GYrwZde+xdBWFPu/MMX7kspBgOTwS
fPgfBz3HYIyhfZCz4As45ld4pje3sk2bM3nL0ewJVBJFcsAyTHLZ8+9il5FEO5aidH0spZILu2z+
SvTpDtDWmz4az7lX/awDxKvQNS4CMMKn1/YgUuWzpc+4tKvJ3Q6IHXaT5HNcaY7flhlijZhhB8gb
/oZygnjzcKEl6e70gH+CvvXbdGk+MV9ufSj4H6eL4lpcWbHt+LHifLiwBFQoo4febM0uFqEk2toO
LhFotVKI6NYZFwv2osu2oZ3P16Gou73MRmy4GyVgx5YoV5W4XXjurF3oU5tvHDnO12amTWh/JmF7
ZjMeWTDPwwYWBXm6aAcN/t4cRyNwNc3Xo+IpdbiMpmF89cz2qqzz34Y5fG4asMenF+1wUKq6uqT3
YSFhQUXn45qlvRycNpvCp0BANYvcGXv75iZ15hdELTYz9hcSf/TTYx4etR/HXJ7p3bYsK6gchdmG
T2U2FptBoHnb5jifB1w4Z/bE4YfGULQvILISlEEH/jgUktN0tUsvfOpGxVEW18Vj0gLPOD2ho6NY
gEJNshGPatbHUYaB4qCCv/Skz32+11vkms0Ege3ToxweVszFQxkNeoFFoLQs67tli2XSyUorAt9s
JfKf7nTdxiGiQ8MuN8KfYab9pRDaJic8sy+PvS54pSTWjA3sdDWu1pZuIbCz9KMGo/O2q80rTLLp
R4jCPXMuHh0KJhjRnwMYbB2ZQXxsi0yVgT+5MocgqL60ynVvO8etz1zDx0aizUTXziG5o0/+cTFz
3avRwukDX/NA08hqgAPbUOZW0Tm9jGObg4hMSPRulgrSaqQWbWLLKCvNz2QMs10zsHgpzq7c4c1J
nE6yw7mxdFTW89HnLO0j2Cd+50JBinDIyaprB6Wpi2g0LzF2PFcAPraAvCPwl3xaEBdWe95xInss
bY73TiccWUbEZg/WbFH8Or3tD8NNnYAZV2tusuUqW53qS85V5HYdP0VUGbZOlT+AKm3z2sHl7/X0
UEfmRHUf39IlEiQGWs0pHmFvy1jFTyZQnB7ENHZDz43V/PO9xzBA6AhqGWwdpxNcD1OPKe5TGc2w
7kYLDU+MXiUmj6fnc+Rwt4kvSAYInsFlrEJNjO761oI0j/VN56t4xgUo38YogqAUYCOyLaaXuUMV
7vSoR84pRqV+QWC1ZKqrK8WNRRTFaOs/8QdQ44quDRf5Br3KB+RQ4xRIdrTxJAqjnXdmvkc+AkZ2
qMLrZODmOoPsuKr6hgb5U6DhopwNXQ18ysFlKQeWUNul2Fp93J25QY+UOujEE7IiVUCx/iBozRCx
S2yrZpXxKU9DvE/DtvFTTFRiCeU/gLOa2w+6jJGTTS6zsvyeZcGZNT/EwdMqZr1pFQhotMJavWqU
u6lNj07+VKSdc2dmuKhYVpFdl1UmLhOkue/QwpiuCUXFbgyEgyE4CjE1TbozT3L07aN+9N+cnUeT
20a4rn8RqpDDFmAYTiRHYWRtUJIsI+fQAH79faB76pwZEEWU7Y0XstXsRocvvAFCCD+GBfl4sfa+
lvRYsiaXCFfcHn0HF/UXlMTiBud0iEpbqz9P7GPQp8DXQiWCt4nkcNmjsKvB0qK0TS+iVY5glB+6
rqbVKX8aVYbUpOSQ4N9VJ+Whn6xn4Ad77MXvNUnaCGrW9h4FE3XOiumiL89abept5OtlgmHU+A12
d+aSDwdubacvGKSSmqXH28ds5V403g+of1xoWa6DDPHP5JIWQehmjfrUyLQaivbQZFsigmsXyUzU
ml8XFnoZAswFfGSVi+QyOvVJTOK7KiOh0VYv+qB9UrP6kjT1VgVvbSMR5rCeKMVRfZ7z6Hfhjl8G
wBRzP740RfaSJRIBR63/KnvpbzQtHptOfjImrCIS1fsP6woXdX7Y/tS7P45r4L7Th06cXEIxPMkY
dBt5/zCWykM4SeHG7l39hlTy5qIDAP9l/lkFMeizjnXFKRgefxe+tBKWPYOF54WvnW5PbN4QVycF
qt1ceIC/sYRADjRqx7bokkuuJ9pnQCT1I6QS+evtUdY+G8k7KHQ6FLMu1cflM1Uh5KFgSlUDEF3P
x29lXTz6k+blaOAHUfKQod6t19kW/m0l24VJ/G7kebHfbZhUDRTasTnzK0ZwfLX60M92C+Zk3HcI
UzQiONKv+YXuDTxDpTj8h3mzqEyZuBVg3MfRMxRHZLlVk0shAiN0AWa2O21COCRCEOjkVCo6Q0o3
vnFJGN/suGw22tNrXxfAgA6Ih2eIeOnj+OAx9ayzJe7dpOpOfa+Up9HRm43bfW3Dgu8Etzu/d1eI
i6rRtDGyg+yCw+pDVmqunVV0+o2H1q42zuFKMAZEmsYzxaAZv7oII6Jc98M0qrNLlMrTzkb6fZjC
ucVZbkQNq3OyOepz24Xa32LlkF/BxtCIs4toiu4Vv4/owAMm3hRZlXbhkG8d+pWXgiNImDLTEanL
LHaKE1h5i6gH3WTfqu+lJHCO7Fy8ImxIRFqbOHcWPhMbz9OfsuLy9FOIAQrMFiU+WgQIgeqbeLvl
2UWPB4CZ+fPQYaCENION0lSCKJlZYytA1vr0582cMMa02qdIi/e3z8naPqUr9Ac1Ahn/CtpgWrQW
yim9yM34tVXCp2wKNua69kFNG2D73CidwXofj8LYdF2lKUN6KVWKqyCQHE+KRoBL9RfEazbwmFuD
zX/+7tbpHYBskd+lF+xxvuQFqlkx1jNG6xzlsPl2e+3WnmHSVbIu2jMyF+zHsSwElOQIH+BLAgL2
JBp72qvUMO8zWSp+WhjceLFuWj9jRSQbb8f8Ny92D8kebwd3m0V6tMiMcpH5dhjpxcUU7WMh0h1u
9I95PHy9PcE/CqZX4xBH09rl1b9SLiBXdQL04PKLSDG2VUWlu86AEaqB2aon4R//PEQRiCKzyh6T
RlYPEyJnh05qwXbTZsYjaYx3fSqrUBBnDRU/wqpHDxElTuppo0m2spNp0YKKIdkgB14GRXUsGW0n
pvxiqJgB2bhiRHa00TdauSvQcYDTpQLBQbZise6yJbTUCcPi0lkVtJvx1deU1840MjeR4zNd3MPG
B1gfkBYj/e5ZL2NxTZRIXxuJnhYX2A0ybm6QOHXfbHdOEo/H0OwHPLzEWz5Kyr6RjAlFvwFqVDrK
btc0k8sLZ3lJOTauo4+jqzmt+gAxdEstYe1XOvSVKS9TJbpiuLfaoCbO0BUXrFRzDzJ87vVVGyAB
l89mFVX+OhACbbwTa2fg3aDOIiAd6wKGw2wJi3zjhHrXhByZmtwFaInf/girs5tVUXC7UFQKHB+P
eaHF2PH5WnGZ0pp7epKzU6IVpJXY6xzKsm2+y3qUbdGCVqfHyQbhQQcG/srHUdu6GmNAFXx53Bu+
IPnSvQpdlA/Y5mYbjcq1k0OmNXdgHSr1y1gF80TITyVDOUL81kOxb+qtq3JlDUmF4fmgHKKqVzgZ
qP9wLio7w+q52VM3P8X6P1Fs/0bQQrLPt7/XWuRJLQeUGm06C7rN/GPevQE6om2NgZPmhe7ra5J0
x4hGWe4oR835a+y0B+oViK6CT9eyjfM6vy6L+xJEIqU/4hZwqcuCaRrKVt7XUnVJEezaN04bfqvK
YhZJabRDbVrNxmu3tqwWtwPAjpmat+xjYyQQJHoZ1xe7/2LW9ZMf/jbGyRvQGRur37eXdWVDoqtF
hxlKMFzzZUYtWY0mBVg6XRCRwzCGMk4TelJibCzhyqMKpIm/H7lmtsySvwGyUk+QySkvtv4tBddk
SAiOog4dRPeFib3Lxt5f+WLEYCwdpRFko5bBSWxUsVz7XXkJsJd0rCNydBSFfU+gant7/dYmRqOA
qhBNbbbnYldKY2uVQTyE7I36izqN8i7o8aCX61c/GT3wS/cAm7ZMFlYHJZ3FxgXm5BXuRqej2lep
Gl6ysDBeJifH5al4pmiF+kOQls9yoyeHqa/yjWVd2SxUGsm9Zno8Z3Bxe1VJFSpaMUQXWatLQJNg
zXtdmnVIjK1YaOX2AvjA7of+RKVneVGOw8x/M+Lw4iMVeJjlA899Aqn79tdb2yc6xUz+gU5LGvTx
TrFxphxTJw8vcRs/RQj4sdq1O4z2PRbMb7fHWp2RQYFnhrohfbR4cBRTriZZK8JLHfbRIYYGfwEy
Pny+PcraNQk/jWeNu2qOJReJljNh1oeZPFMykHh1S19ySmRssedynH1G45UmcrlLQqt8dpDjeXSi
ektHYW1VARLDIKNNRx67CG/qfkA5WhnnCn/0mpX+X3E4PQemiR/6ljHF2qKynOBwkE+gFb5Y1AHM
qaSkDlX+jnayHwnNc8pU/fcVpLmJRc8AGXCgkItDHkoYwHZ+H13KzpYR3zSw6g2xWzPib6US3d3+
gqurN2dWJgBUBM4Wg5Vt18k+K3fp/c53fc3J8VTGYFRtm1OCHs1GBWBruPmuefesDjBGauyXokvV
BV9qs70HRIXJrfMW2Oa32zNb/ViYbLA36AXShf84VGXUuG2pekQhznyRebIrwAsbn2rtiuKvJrSi
W3bdFwmkIhdK0ccXNVVfKME/tJJ+lhWsYG7PZfWcAVadIVrkiVdBAf3puqy6nD1hJ4/+EB5j7C+1
ujtHknXy7eC5qqUXG9I7tnfGPxuDz9t6EZE4oBd0jrmu6sAUP64kMJS+B5kZXIxE4GFWZsFJEjY6
7GXlP4Uqnm/EJrY78qeu0w75UZX69gErzWFjGebb5OqHEJI5+CwBAV0GmYYcGZnTRuFlCJq7oi32
7ZR+jRt8uSxtmO13gpcpFZ9LSf/XORt9vRnEoc3wWtrYH1eg19te6koKyFpU3Ptmqbi4lH5S8QUf
pOBzLSFCfnvNr9/cjwPOm/vdOUmHdBJ9FyaXbhL+5x5cl9di/1rAya2kHR5xKpJqtfpad8608Upd
n5t5aFgRoDZJw5aLbEum7ysNNdcBl/cAIcMAQcPbs7s+NgDe2U4zPXHOhxZHM1RVyjg5fQ4aVtW+
8SPE8VUJ/0pdEbvbQ11fODO2nq+G4iAimMsqR1XVQsKjKL7oQnJe5oIZ5ndt5ZWj6mNv7fuX2+Ot
tA4ZkIYRkp40La9CidRKgqZXKMk31ANdsrJ/ZBniXoUf7EgPQCrLk6JX6FEANEe44C4Yoi8xtLDb
P2NthXXwCTOcExDU8g2BPpwNElqil8lJ7m0jfW7S+LNsbzEmVocB1sujSNYuL7OkdmrohQ5WclGx
4HXtZm5Uld8pLHzdmI56dfLn6IxWAEUMW7lqyGZd2KkovacXq/btlxQLLk+tEz7mwOX3i68fe0kC
YVBggXYS9IW/4uCH4Tp6qK4NNt3r5dD8ZjYF/uZBj8RVJhr/UKvob7lxiuenrFXtruindpcWePm5
FX4Mex0JloMJh+132AvtYSjrzBtIcx8soZsNxN2k+NU0IkJBO3WyYx/IdIq7KiN1wvXdk3i73U5O
u0+mj0a/niaD24sB7YbRKQsPWkB1n+Rm74L/7o9UAQdKHuiEB63IXMVBf6YyAvOE1oC/07LGOtKh
ae/byLSPG8t7vbpA1MAtUJSi9rUsQlZBgv0i4LBLiafXMU/4nVOr2gc8P6p/fx7ZlHRTkB3iBl/C
0JExL1FVMGmPReZb6qNFXTmsVn8kod4IgefQ5eNrQd+cah7IQV4MoD8f71DR1noTj7JxFsn0K8BG
ttXRwwxLRfPGofldi3ojYVnp2JNEK1AJUUMhwF8GU4McQ8P1C/OswHT/nkSVfj/JaufZVtIcui7c
1aAmIqUvH7irgrNJXHx0fPbu7c95LSg4B6dEqCDG/zzaV3GqPja0i8yzGFopdUXW/kxpRXgZSrZA
RJpQuE4dhju7KJQTvaX+UalqghiraU615eR3eRhh3JpgZ7vxy+aC2vKb8KbMsQSf5iqXnKSkb3qw
rWenKF4saXqpJ7h1Zh+fMPq+C2XnmMraI1F853WV/uX26NdvAcuChRL5JAEbRbGPGyKTptqoM99E
qrOoXoesAK6It9dlaGD/cmFuld+uwxW4lojTMChgEmpJH8eTMiWVnUHlM/jAS9F5/luu5ccsaqmA
V/neN+y7wTJDT5f+tYohG2CWfJ45zfBNlwc6xnfLSirZOtdqA4xCKfXnWkTBqRVW9691Buh7odM4
J+mg+SlYfZxlBSBNdLGpnrMOl/Gi68SxKZ3RC0FauUMKi/z2V1w7ZX9CwD/MfLjbi91t+b6ddFKs
ne0k+26SVCbSdEn8+B/fCn5rJUa/dBIEkCQwKnjDK9bh9g+4DpDIAGVUMpFaYtbLRy/2IwquSaCd
NTXVHkJ8cp6U2lY3LpPrp5VR6AfxiEODvyqVZWnUGE0gaWfFtn4YifKjSKIfWhn9vj2ZlXhlHsch
UKDTDjpisZq1IzUA/DTtPCh646kGVvVpe3KIc6fJ+IzYyi95an7W1XCG2Ppgq+JTE+faxjddnSza
J5T/Z+LlMr7WhVMMscJk23r4HdTFgLqDfLDV8u/bs105kWhF0fECGY1C2DIabC2zlBOn1s9dKTCw
DlrP6ETrZll7GJFJ8MIyxUBVOuEedbo98toMcaoj3JV5GkhfPp6SpsmwdZgZL2rg5Bet01JEdXXl
mx5g1v0fhpoRIfM3RXpl/invcocx1RIlDJhkksT3/lQcSj+8g5q8UTlYm9FcWtJmUWKEDRYzIuoe
yj53tPOkNodWq++b0fk85ern27NZO23vh1lWDMwis/Xa1M5dkyNFQLZ3NOW22zhtK7GC9X6UxdMQ
ZpEfIFign4MBDKlrlQli8vRl9mFcmB6xZLPrDSX7D9tep7JIgELrhBr8xy9Vol9fZCPb3va18rvS
DvFbGQ7QwqVt6MWcoi5eXgagSsZdAl5omcQPXYy6aCorQM1H/xLoefNPpOD9pVdNB5OzmfZ9Nfb7
PKyTzx1ab56j5PqhCkb7WRhOtMMJd/ACtZS+WZhOfEE1DMN4K2m9LBzM2E1S2oJj7khvkzX0B1Xg
oFoXRn4/FurgtQQjg9uO4/AmRzkWHrwnGAxi8xCPZbvrI7/6lujt8BKLAIuuQakuJaWdgzWm47Ec
mmQXpoVzKLsJLfG+kLqLLZQOP7YJM69mUqJjLcaEwnufv1S9PJ6EFDoPJZS8L0OqRTtJjb+OU+I8
jqEvPCWWlI3jvbZ/aBoT1lKdn4XwPn5JM83CHuSeeiZqv6vM9CRDVs8F1nZZ8ASL5Xj7UKxEMqjE
cJXwCgHVXj5BwocCU4WTch5jZW8XwZc4C7BUAhjsJa0SbcWTq8NRbkEeBLYAHdrF7KK+LVUV1ahR
l6WLjmHpISIXecbpKTsYsZq+2rEt75TUzD/L6IdkCAM81Er0M9BNcddgKLKP8PL4mk2F+uiY6paq
xdodgReWNet1sSBLuA+vh662tlDPftHLHhhC+UTvZUvOdu3xgDGBXjPVvlmVfLEKjlahdj1oCFji
IJYiTRamyDsWqONExP3Y20h/VUmYurY17W5/77W7lnCHfiAcM4CFi4sCPX9HioJeOzuS+DHF/d9d
5x+NTZzk2i6G3Y2OE1VTQOaLGQIBsHy9EbCrnMCTa21wR9NEH0K3fkQC3oE6BRsN+LWdhSoO8Hwq
3jzLi3s36ey0Q1lBPUOn/dEZFezAsHlrdMwDsM/aQhavjgb+dFYjIzlatlYF4AO0kwr1HAn4lJQx
yyn5KUNGDgf/y+0vtsYJBTI8e9ngZw2GfP4t715h+Fk8GkponJ3asL4ZmTzcWdUwPhpmoe8HBQCT
rTWGZ1e67hmZqFDbFkO69wd0S93AKcKjNGrJH4GOU9Fr7ZFImmgW7QqvqtL0hPGhsydxj07QXRAU
Qplhn3QQvApDm345eiQe1KpqjoZS6y91EKo7uAGO6fG+4A6ktZQUWtl6THCbL10TbZ29nlrKXiij
6iZ4gX7J2SJeagWyFxRx/x++O4Rw8LGzncFVJwWic9oMwjbOstJQNNbCv8zGuZNK+VsKI3bjmV35
7JB1SMRmmZ+ZFffxU2Rx2yik5UR9aW8EXg1rh/1c5afBn9+0yNhKv9YS8A8ffxG0qIJCMp1aPn5T
vLSBda8N1muDYplZRG9ojwRuVto7AXAfKnS8yxNspLCZU8ZwLyEhujH/FQgWoiazOwUYoBV4Ymrh
7+fbAnq3DGWhsgLj4sRtdijVpoGsZwWPOp6hQGrL4LGcxpwXWDLcRtTFwwDKvk5yb9K5WTOM7o4T
Efx3jBGDXQYhYkuP/rrwPfsuzQk6vAUCy8W3yimXJTbVkbMpU87DU9Lw1MmZTlOkODtTqc2j2miO
q5nBv7YTAk/7fuT5kXl3YBOBHVPX0L+pi94r69fM+Hr7Sli5xCE0zIQOVUHeafloN0afUnLIjDNM
GnwUE4T9HSNFWi1Jt/RA1nY8/glsdQcUBPW2j3OxKC/mIuz0czYZL1rc3HEGCkSli7s4LrZkadd2
O59ERkcJohovxyI8kJAv7WYGPLbsVf9cdWP0Uy1GCSBxAeW9qHU0jfLoaeoU49yoCmnWWE3HNotS
LGTRXRlGk8jP97fEa1fCgrmDwZGnRUc3Y7GXZnalrw49qihJUHDJFBDAtpTN11aaISAzzDB8IH0f
V1rSpMzX5zFySgaI6TslRT7u7XGScDdsh+RwexOtPNFzUwZBJPRCgAct5tQYStkg323jGmD8M0Tl
kY+feX7Z/QPD+VeLacVGmrc2QQICh5ItRYgr/qYqNBkbCtk+Z9r0LA3Kj1TtMbaDT2826dajyWIt
chRKZXDI5jISEmWLyU2jOtXCCZxzXTZvzpC99ibondsLuBLFfRhD/fjBRn8cFFx+nTNojKNZi0ct
tx4qJub1Rvk1HPTak1r/2YFBf3vglYUE8kHwDIAZZtdyp/RFBuV2mPwzjfb6DtX9wf2ja+fXQ+bV
ZBUbO2XlJp2jda4aitEovS0WU1RlEk9OBLfY1L82Xf5JnZBBEeNbpRq9l0uzg561kUavXHHcA2xN
dc6DyE8+Lq5A6ZtKQOmfJ1M/GpL5QDn80lj0Sm6v5Uo/fNbx/7+B5sV+d1mnuSNA4TNQRwKkFDlh
ePorN8fOnaUP0imX91lrHRPNOnabnMS1laV+NMMlYE9dFViU3Az0VrbnbWppnzUjMf+i6lQfjDZN
HnQZQK3TUF0PzbHe6M2uVetAG2h/hImNFci/Y/gtebl/Hoo0+pL2cvVgpubfCpbDHvIhKW4GcfpY
8H7n+IA37VmbAoqhcSru6xF33dufYe1zo7NhEUvz0tBh/fgVuracTAubprNuRAVCo9XXUFFeusL+
+/Y4q58b4AN8f/p/5HmLfVXo3IejjudrbN7NKqz8C6uaon6FH+1liewGUuLl6paZ4cpdwevxf8Mu
dhkEIFHYYWefNTn926+zVzOY7uMuw0ZOrjArbZ9mlUNUKaKNc7R2V9CKA9GEEh3gt0Ui5jQUCesk
ts9s7WPkVEdbK86IwjQe9uT724v7h765uHUB2ZkgO8icgZwtnjDFbjkzU84sq6R+DuOqPE+h2n5N
iib8Nba68mwW3XAqzNjYN/hr125T1dpjPkAs6ayh3cmtFd5Xfjbua7WovUHioilbW7oXZlnepbh7
u1lbh7teGODecCfYSbmaHafaD9wCR3SP5N18LMux3zUZrI40N7ZA8Nc7lfYE8DRAapDyCMA+7lS6
pwnzb52z3E3oiVa+4kpyTj27qLYsdtZuB1rus3eaTE677DLFZksTlaL+uTCRg0z94FehD88oSv9V
GsHBN6wjJuwb+JTr6c08ZTpas4kYF9PiIMoy0aRGz+fcR1gg91n0rQ+caU8Dqtx4VdZ2JhhXhKxJ
qXheFieRw4A+N/LwZ18f70tZeWtS6nCOJJ/gJ2/szNWx6O9wCBQA38vOUpxLrapFtnUOe0yq21x+
9SfzDlyvjqYPysa3z8HaGmp/nH9npYqr8HzqYfmA5yKySozE06sQx+GgovirTMNG9rsSmOI4RweC
Aj3Px3KLAF9wJjhTHO9KOtVV+NbX2q/bs1ldOz4Todv8Fi9vkAIl1y6fHHZEk78mefA1UUMs3YIx
BURbbwli/MGTLO8QUlqoWTTEiFUW20Jkhlo4acoFHappelSANlycxIju0FNUfoJcMn+WkiN+l5rc
PKBh0DxEoWo9Df58d8dVeixrf3qOjHbYDb0muXqW6veAEsYNSuVaKuzQ/KU/OgsZ8mx8vAhsFKsj
p6ydcztoEEiNdnwp9Ez2xFiOvwzqLHe9ZIzPoZqb7hRnzj+qMMjTatzHaxlLtmTM9UskSdFXFLYk
klGYHHIgKYFXaWn7H54BtsgsUTkzJq8QDMKkPReMzjkfJ+chBZ72qAjT+V3aRvi9GxtnQ5bt2v8a
yBK64nRC0OWwrnTg0sAG+SURHNvos5z8KIaUNE2okgLaePa1ptkhZSZ2sp5lX4A1yace/fwdvShM
4sM0fEzKOj5gZtzvsqoI74yuME89Klj7QrfI5tXB3EljrO0H6gaJpqSeEGPmpr29Zci+1iRmJnTf
wUCAHb++ESM97jXBTPr+oYuq2B2n8n7U+ufGCJ8rJ/kUZkrpce3sQR38qPBIv30A166T9z9gUU5A
zxV14V52zv3Ikx0NeCUCA/GPYdWV/+GenKVMkRdFq+Dq8I2Gmkm27ziUGrE7yuUo2vEdrLdcmuCF
VsZ/wLHPyPL/lQ6Y7553wbegDC7bAXzwULEfU236iva8K3BJ72Tp5+1VvBaqnXfku7ktxppVK0fE
6v1zmusB4YLSSXeSEtqvvQj/0Vs9dIvCGZ5qs07vjUIRL1qYik8U5/WdjyaLKxDMvze1NhNuFkb+
Q9Ek2bfbv3ElJUfPG8wkPONZJXQZrMVBY4xB4J/rCCO/HvOlO8XyTbCaZo1taVw1iiuGRt9YmtVh
ySj/5JS4pyyu3EIXSkKfwjmrfeAfuiKLn5XCh8bZ1eljotU/fIHL++2prj1cBokVfHGYuFfa3QYF
nUhDseycV/5wANuUeChE1ofbo6zNbO5swRPiGkIA5OP+mizV52JWGWWovK79ZSoVNpQHIV3SbMvq
ZTW1eD/Y4pxKOADQW9FRWSrOfpA99LxUlrVLu/tM+ZqJzy0kGyUbN0hXa7cD+CwqR7O+AXf8xynC
uqRV20BbS8bpZxkHL2KQvyZKsgXOWVtK8Dka2wNU2hUalTelbOr5Qu/08jHq/OfOxs/S6fTc08Mu
cxur3XhDVm/e90MuTqzQoEhYtF/PaRBqLlDGBzs2IHkpnhG3p0lyLopT/nCK/HM/Ohctq7YCubUA
nFrc3FWYiVJL7GtmxUZei1DCJqt8mwr/1Brtc1EeCKFHFx2QH7iY/YcbGNTKfCPSub6qWqeQA8o2
nqSzMx0qpUETo/CsPD5NYguqOa/eMtDiRZsVPwheriL9cORcdiOKgqTALf16Q3pqnBe5rTdmtLZB
KcTRNaCqyQ5dxEnA+x1VWEFwiVrT8nBkFXvL7As3lKYttt76UOAzsdFGa2kZkpkRNRZRJ9LZjCE4
ADSz7606S08i1+WNm2V1KEpwyLOAPb/SaZjithdl5fhn0wrD1w5TuqOmJdFFiYR6vH2JrdUO6NFD
IZ1zpatCbR2mTW9LmXSGf0vrtEgcad+mMeiGIitO8LH7A5M03kDHT3e9nEwb469NlSOAnBCq8jPt
++MNEwTO2BA1BhfqUeOhLqNxTsyNOxNVyI1XYW1PvhvKmkGf7+KBXh+tdOj84DLEPWS9/lnLjL8l
pXcbVF5vr+rqULPzGlA1OqvLAqOBDJdZ1kpwSeV8XzbWkyKko5yY91Jobgy19tbROUXVgv72fJd8
nFUX+KpUl1IA1MTv3dwIvpfmlrLW2nRoHtCXnDX4CeA+jmFbUh9OmhHAHwqk0zA19SEx1Po1tZtf
TS4XG3ti9W6mwE4BhIKwelUTBqlZVX5hsSn0EGmtqv27sSnbgEwjx2jy+gBlUPPK3v+VdHJ3N0VJ
79mSUW69umtXNN+Q149pI4+6mHfSpZ3azHxLmBKPo128Oab4WZXt97Ke9nVtfq3b+j+USBxwBjPF
E+7l8jwMAifATA+DS6bF2GFiNPSqmmYPTNXY2qTXR5/yPkf+f2SulgU1qx5VUYNQvbTCvJ8K2Svy
/K9kGu8rK9xFuvxX1CnCzbUtB4X/n5+9fx3IazH74qmfTSywcV+sK6yELFIpTb/UjqWeLCUjihn0
AqJpLj/i/9F+CeNk3NmJ0z+bZhXvIFvZx6rvrL0IfV7oMZ+8uG47PH8UzEq7wHyYilF5Um3Ml1on
9vdyXbZHzR96lObi/h9iavVOwbLxMHGbfukVnEDdwvLjL3CDM9dEOm7vVAHiHUbtHOPEOfZ1CDoH
IoUO+VWLowhvKf2gpmOys1I5uGtTrQQbYdOoD9FjGGVVeDqMDjeNJ8Tn6h6mWduMx6ma7Ed/lJKj
aovolCd99lgGUe5VejedisZHXSwxUGNs4TYzKtYoUaunF75N8Bg1ElUk0UmOG0CfPpiZ0PZV5giy
wWTak2TLX4PW8e9iywi9Li36+34cor0k/PxhlMbuIWuT7FyGZn3vd3rm1k0QP5QwzHEvL9JdLuWT
W4hGctVBNE+6r9d73QzTO2eKPlcOjBFZlrRDmlkkCzT19mE35QcdMIA7adBatC6adhzU6jFo8YlJ
A5liRYpocZzK6a7wJx+zmBGCC1fuQQnU/BDZSLg4cDl32GJ2T4odSHedooUQVpT+OPEpD7o/Nseq
cyxPSJJ9Slpz2slVYu+iri3cvDAct4tL6TFAXPUwZmZ1SIRtuVmRSG6Uxb4HisQ6af40HTPHoHum
NZPpanLce2OJUGKklfjagEm5v33pL29incSKWiPpLdvxmjetFBXFTbzQoW9lwWfZL8Rb7/T5Vsa+
PLbz4YEtQqhMFRCi5fyivnvGZggJg8TWi6irO30UZ6tPDFe0iJBU03ip5PiNx/6vyMz+raP4n5GB
fShAVJBFWAZboDCQr2fLvwxNdx/64dugiU9I8jT/sibxZ5w5nCMsgeq7TBmTMgpJVRP7JXRcFY8V
2DBbscBVN+HPGPQT+FAwLa6EM+qpFZwe03rpq7uu9aUnM4jLByPo2LtU0dCeFpEXKb6zR/uPO4Wj
/dwWuXxJ9US+czKr+2r6nfNzjJLxW6U7/XwzTR0cqXp4CyoV1grODvc8GtZzDvJ03yIcm7mVGUou
dk3Wc6/1MhqZ8OzyoMBvvkfv7/Z+XL7ayynOr9u7jWL6RcCvscW56pCFDiy59Pqu9neDVIod6n//
NqOax7PA5AFkmLv+S+hubbR6G6Ag9eK30V7T66810SKW5gdGfclK9YBYztGO2k+GHJyS/t9C1/8M
z+eE9T6HKUv/Y0sEQYd9p/Uvds38Li3fLVol+MogfDJLRX1c0T4I60GPK/MlUuXzgDu5q/bis21n
b1Lg6b2yxcxZBsd/psQhgB5Fd0/RF++knge5PehVey76UKGB2Et3eC5qJMbBFhmL7tL8669mhzcA
rp86Zf/lq0x5E4UVgF7nXgioFTIFOpqlnfJL6kTQIw0pR89dVaY7SzIxJGrK9m+n9Mt7mvbSk1x0
pUchX3tMScDgcmXt52Q01YcqwktBnST1Wa+iX30QvxW+0j85nHG31kfnSZPzPvckR3X7Fv9IJRmq
YxIXDNhmw64t29JVmk4BxtrWwze/saSHTlfqPbBtdQfpVzbcItB/g1Dkf8mczMM4NtpXUqF8k8l2
q51P6/JLHEbJI5Bb7a7Qx/rYy5K4S0Nn3CMLId/3/IeuZo3mHl236mFsYt7Qyo4O5Silz8i8tl/k
ZEwfkcXvj76qIFWRJvmpM4cG5FCY7fIq8ve5JZVeaYbBAe+mMccRMg2IQYpgx4OkPgclblFD084i
xNiYHCBIRiQHxo8RBaSTRTzxiOhVdkyNOn4JyiTyigK53kmLgz1KsvE+qrLYDYOumkWUlb1coSic
9HHrBbEsUzRuxYs0TTsi6j2isNrjCMFxp4FicssRmwENVYtT6yQAvjtjT7oQv2ajk+14HutdlveU
xAM1ugSBpt9bTaW8YBFh3NfC6F1tpBrcT355NGeH0XaI0p1R26YbUsV4imSRPcZ+pbhBrtU7P0ii
wxQ04ysl0/gEgGbkB1fDXZOppmv5gb0PxOjsACpbbl6J6c43p8wz7KLx8iEvPptxPx47Izf22hgk
6U7KAMruJt3PfjSx5CVcoVkpvLrdGeNj2eHQkfTKSSlT/VMct8NBSrtvihqqfyUgDLyc+g0q4ZXm
NVNjH+I46wesKvvwlJWWyuaJxm8dbHIcGSiMHv0cD2lfNtKfVWFg/Fe3Pto/uaURdEzjS5eW48FX
a3Eeel0cQmU0cDqFGfR5oun4Xe4k/YuRa+W0j4gw+k9yEwd3XaLofEgO114zBhkaeedrr2mJxGFr
IHRlxoHwEM3AXw9nMT6DXh1ynPeOZpyZd2XPvmxSXY9d+qe4amcTBSO5URELQqrI7fI4/pY5iY4T
Y0ClWc8j+RSLKToOsSp5fuM0R78vx/9H2HktN44ka/iJEAFvbmHoKU9J3TcIqdUN71FwT3++0m7E
WTOxczGjlkiCQFVW2j//bEJzWJuXuiKX6WtMbwsr1YMF3IsX3wB6emp6Ti6sREPoqEl57vNuX9sF
wpOG8ZxdiIb8fII9BcKEpWv8EYheRUt41beQ8g07s4UqBm4+d5+uLaX0x4pJhMtO88pTreC0M7ZM
vrBoR2yunTrHKX4sik8jeeX3Zf0yFwc5cXxKtruuxtfs5nCK80hZP7iSbh1JU/q81WE/J8j2SpWo
b9zlRecbJAp5pZ7uRu2rSt8T5RdlXiuud0Wxqxm74WTUuW9V8QmoKoK/IlA305+UZie0W2XfLDrc
temH2TmB1qpR29aRTW8g7x+n5lQO+dWrrMvk/oLRIUhMsPPjjnvyjHu9aAIvu+nmo1YdNkMPLToc
tvQzFoafrDbu7+vofcxF7nvo7IpyHeRS4WgwVqci387fhfZhTHAakygzPWYul0CjB9rEd0l8njut
8fs2CUsqJjFcTXFbRHWu4CjDa5Ek5EoetRi6GmfH42f5ir9U7vthOeMh+isz8bSl8uNmDcHb+k2v
RVtX8t/OcvOoiHXW11AuNQUH3T7N+hBofNxOmJVSiB1U0rVfwHof6/keIThYhOUBk8aeNW1UH5I8
u7ZJ3fiqtYooHl3dj9GUvkf2w49pr2Sm1n3FYEDmDpg+Leoqjk9/mYr2rjO060B7eBl7X6rT+X1c
5mG3DK3veModIwto0i/bQ6aLK1bp0PDAmtLf5qaK0ll7g3bikukDzN6z98QQ4KiAnaVlfCYBQ3nX
MYZg0qxnetxqn/aTO2UyGE1EmBhngWqIi6l0od0yEdMczt7q/GLA4E6zRAiTFflXRkWyBoajvDhz
FepG8stozb2ar0fmXPhEo6DNx+S+H5OLu9V3aocm1LKHmlvg3P6MC/u5sLUADEm0asOuM/Xd2u08
7tYyPgsoZOOpuMFl5ltuHwlAkY537MQBgVLT5jLSeW1BSzcpj/yFPW3GkSiNJerUQ6YpvrDfSKRW
3RMfU9skyg2xa+d0h/Tp25vQvmL1YlSpb3UNKtSGju3AgMJlvV+tJQL8EhL2H0jB+6ibYFk5BGp+
tN0Pa5nvGg42jc5RWoy7pll9J1lDzTr2mR2MPWRoZbVnOKi/udqutr9m8TogXEaa7OvVYS+ByuQj
tLVrkEw3TbtyFHs3D6txDurZOFnQ2myMjKyownFXUlgZpyBlNC8+6dDypejDMuU7k7sXLR1UQrXe
peIxZvue1SB39/3dZt7eNGVvGl2wiCxwqnXnqdODUzk0Rs5Rpj0JJQlXXnLX6qdizQEN4wFqpjaW
kOsUsDKgKQz9B2Y45Bjn9XjQTMkX9qjOvwu1D9Khj3g+czLDlZGo2yN6jUViMUZXHPINnlWz2wKX
Xe0LdHWp1aDOIdJYCUSxhvItoSTOLOHiHza4EtAZVZ34sMSrhPD20vtWTwzcGz+sToXLCLQSb5uG
1e+YR5PQbaCkiIx1Mcav1o0PiIJqjXu7zifY7ONXFKuLQhnVO0Hg7Bfgg9jnOvd+OO0spWkgiTPV
3WEoMS2pvuuz2fPRKo1ihnU1HgfcDX7VvfxLEdppYKfM9jd7htHc6S5OBrCWMDeoRXCVrWyB/K+7
NW+ItF0t9rW43Uk9qSqrd+GrYbMJjXV4RO8qlu4P6vioqkOUTzRCwtJMNAk9ph4xuHsvRU9Kg7J+
yoemBO6vwnraNufixM2e41K5U+nziPGiHrYxOYDkCdgdhR9YDDEOEfIuVCeohjUY5k8aYU8WY8lS
lrkR78R1QZ0mA6mN7xNT63VoxXJGtzjIYex8uO4VojFxmMEdcsl4dhFUy4+VY2UlzKHnRCJP8oft
PMdU9ribfBJS8Y9Kcusbe29MTP+t3kwr9ntugdkWMGAw8DyVMsXsn2DRGDhFUsIw71oVx9O+De5b
O+R+GSv+vH4143ExDR8rQ3yLPO17nnqLLw6oSFBnB7ZndlZGspl+Gp/5TT4tylsx7vkFAn7fcV96
TmSaW49cos9evfXRVM928bOYz0y9AsJyVnKcHolya/NwwPdsPfAgtNdL2zMhd8gYtoc3LwkBovsL
SQODHtJZzuJIQ/TZzC8lZ6azFybai3tpbTbkXK4K98EacU8sKf9eeWI+8L0kdf2ebqHUfcx9k9aU
E0itY2dYR4Yv7VhIjv/iKJz5+y15n7M9mOqriB+d7gsqYN/c3oj8Wy2X26XU75P2wU16ZhlWiRm6
+ilrlm+7yLfXaNlSe1XT7NB7esj7NiU+rJvqt7TESv3ZFIwJLn5L/2RZI4ej4y6D3yVvSfnmGvfy
xihI+znPKeWxSrJQrizou2hiOB53SwtsCDtjob2iiI76ou5sRhEY1nxUdCC8xc7hUHMQPCXfTeBM
EYKqfpUqkT+Wpuv302+GNQdqqtxPBZc14gNrV9av/F9mGr3iNzM1EUHtqNB6I1+XeqKB4bYQTMm6
JNYarLgY42K/bxsQXv2q5/YjPkDq4MoflDzxQYU9cS9JoV4J5u543iLb6MeyXkTSHFbQD1VHO3l2
cKwahnquvwJvrGrj2uCj8ckmZ64wY1pMyIBwPFj7jZwI9shwD7H6rOH0LdmL9P+Msv9hNempWY+p
squNnVclsHEQH2oJ2OaUt18qJ5zW4V6Z1wAhk49imEKuktQByEbMYtmddxmbdt8I40MgkJwTee6K
Ow4X/5AqYujcJymvGruaWotvGssZkZDnGN5rr1JRdYUUw4k9k+Yw0/UgLiGpXo1Hr3RDr1Frn9e3
onjAhKbm+A9FYHthWnzFxW9bkWqe50ejVriR9iftEVGsOJB36Ttp6FAzrDFCLH1dLrWov83OuHfr
8xZbL82WRLws/QQe9NuztXY8p2Y9ynsRVfGCDMFwsccNmHQjNL1VupAOlKkjo+QbKz8u/adYyLhz
LLo8qM29tr3KNZWnlUvRjuQXfXEnjyNKjCHayC+09Eu0OTvpiEPj/K0QpWdZq/YlM+CWAEKauGD4
RwlM4P/fR974bAFdcM0Y9URbXqzoocOnyBbtunK4Kcnzt0+Fd53X0slexOtSalKSUdqg5nfbQKpb
Cj0nCQ5Wgw3hN7UhWOSnHZdXuZbshvytNUopWvCb/pFu3z/XiR8j4QtTh335hDK8cDHILF+Cb8Cr
rvLt1vZLi60YrM/WbCCUE9HA6Mmxc3ZwcUFu1vhsHEyqDEXPX2wGfMN5dj8xM489wkHEjpOE5kY5
GHIX0lFMvjaND7NbkJ5bztpEE4dzg09W4yzz7dLX6RpmVW7ijhemkcgjG37aS7wjUt8vnvAxyggv
/5e72KUKKnhofpZOt2eK30kqbQ9nfcIbRTX7g1tLWdfh1ZI6GdnjhxRhTqc806xqoqvRCLhLbgm5
eumqbqX5m/tmZO2JQR2vRnYpE3GX28VTScDG2XKxJChrVn/tP5FfzgrvZ92SaYTw7bHAfnbtjrNz
VC3p4004+N2YHYbsTUogCtOAy7nOs0/H6pGjimEjT3O5nbhGo3i/+OFk+qe+VJd0tPasRW/VL2if
N17J1ArgqXjmn1PsRmMyBVqdHv5pUbJy/diW4lvE1urWjt1Tt1ag7+g7qqXJYAWk/UBDjokWIuiY
DSmB2rSdvSGU57554E1k8rv+J2/DFtikggrvS2ul+sXzss7SppnOK4vL42GhlcqIuH6eKZdce6pj
7eCpv9Zy8zdzwONxecidrp49kN9INEed4xk3n7b6joFFoXDspSThAp7lYAK5AKPYS8MAe7PJ+ALe
AIWoFM5YbUN5lDvpX/PnNaVZTrvxC7pSuk38bUKr8yTxar6vOLZNauITHBNvvtqDFZFGDb30N9cq
xEmazJgwxzqi1NYKGEMhPdQJpTfqScizsrdcErfhH5G1NOXx+snZ5AJSrNI1QkXhtWaTCPgRo/ac
4iePRwPChmoYytSfZ/n2Zv7RbIb0ofiE2/90N0H95bc0eCT4v+NGvkoqGZ5F+uuOvclwlK/h03wl
qpVxGHJP6Bj10+lWDc/SAeLpRjPU3XI/rRS38L7wcXjGcSuCklTCGj+bmit3V36XXDV8PdSAemfj
opP2mgnJpRPn2WMgtYeUU/aIZP2HWNqAgDvTdLIPqGkOi3Xm81JvCLlMaFET0nj+mha9P4qE8MoO
Mjzx0VgYq5rupLhI+82Q55T42KmksuE5JGSLp2Q9uhGHqOn3+CBIhFSgwPr8msA5n7VomnNf+rxS
+lhU+QzcPad41V9YHhmfNVRt5b2xSNL1s9qTNHidm8j9k+KJVsJrq1kaRnJJ72BD/8m9JZ8jDRSH
ZoY7kfONpmU9dYinRHNV0yowSDL8QyTk5gt8CL498RhNhxkfrWyvFy/jeJtRUDBb7rkvFrpVs11H
WC4FGQPDfRWsoN1sx0zrCFrMoII4kRvg6eWO8xFuQ23UE58XQx5wkJhSchnTnNhBC8RKwneLMPf/
2Lgc94KLDkXywMqzM7mJb/VtbaQ7y6fJre45FoZBgdf4XMy9MNNAPi6goGLrpaSzxbxDBsmlZfip
97lYzbmcnpxpOmaL/quY7vK8/bbgwsKb6zTtwv7U23hjdu6TyJ9c7CR98+HcEco9rnGJTy5O7gQe
moIlqafEyn/i23AApNNDj+tergrPnUN7KGNJK2MU/CJg8VecK3HOTj612hHOLztrtiI7s+94PGTF
2N6IAaC2tN/w2XDYLfdl1ssdCyadRL5wsUjOpc/bhK//jQhkQVTUP6vBIjVxxbQ275rZCq42tWMU
FB/SlCpCnlP4gPEfnLb1pQKTHikrodg4MYQ/fJwLK4JYumx9boYzaU6/lsW+k/KG14Q+jK0YpImz
x6YBC5cuvFRIijy0y06ecHleYtqwZKxrFT+hT5LLRF7ehzCCAczuH5NoKtbEVQYf0klgicvpTmp3
m3fJa6SIDYfAXuqvabJ3RWMcQYQ95ZlBVukRUeOKNLRugd3mr1JgUbz65IUONl7Xezzz5Ts7x/GX
d8N3VGILx9G7781nNf5c0jySJ5Wmg13Sd9eE2F5mNliif4oYycKAuUe+VOwyteE6Nxmj9i5ewXhB
8U3GIGf/tuTTyPA9KSTPWAAZONUZlDKmir79Fjzj3iQeRdkxh1ZqbHZySoujzEjKDzsi9eXZgM5C
fv2ixJ/SSWsGYOcNeWwIxMQrWyx58/LxWf6YCx1gUWHfjP6+w6salmNrJ9KPmvRHmwrihNtWu77U
e3GzyezCOnd7i1ojF5ISwTbLx12M6okohETQM8LGNiz6cpOWsF3rMCuSiDsp4WJoSEGoEAeKIial
5J5G0BK+QCnAXpj78kmIs5r+I9XdQEzGQebxpWwJlBjfWG79HivLqL4vAMRBI/WgkwR5DCEkYY7m
4O2Rg1yzSmpvmxSVFZcRlOsvWZLBJjlmn5Zi/WLnbdlWRdSG1Dm1hVqufKl38bpbZu7W/eRbtX2I
PZ3c69fQKOc4tl/WgmDdvimxdmEXnBh8IlDIetHQt/2lWfRgwisb+vWltm/0Yfl61bxqSBEnYGqu
RHZqM0RUYKGZUX4rZnxkdgv5nfHk1OmH9MrrKt95nIBJqFcIMUMt/ZRbC83mA2HuofaKx/nb03sY
UVtYQ6mv4vq9RYU0yR+5AAonRsaS6GYeDp3k5d9Zt2zKjmgBuZK5kuxmAx2u0FPO8UOapQ4mIpHn
olYx8qp7tFURyrX/R0iRea4MjlYLt4duA1/ykWtWHFF5kP6Rq5jBgO3TcArSLX0c4s8xe6PwxSzp
hRRoP/sxtA3q8r0zXjpfpH+4Lp2/kG0jNgm8fHmodEX4crCyEFLhkJZTzGgy4yhJfyV5Tb41e1y1
1k+69wRuurjYjsDWaXDR/AkVopARcLm0V5E/3ZIrWS+pzAUOiWPe1cChNL2+Tjg54zrvRtTEhmMu
p01ulhVJC44CGLcY7AyId1pVZKDHVm7t7Lucn4GMXTfCCkKADKtVHsSk7dTSuScfkBDn1+uxgCeW
7vjRr0d9X5Fz9TGGTv8z1bz9TD4V3ZyCGWFNE5JhDQrRWVJgIGUEHpawe+wDmYUAG/udVJCqDAvG
IGgfTykYYBFp9TGa9GmvTfrn9/1ZWyTWJEwcR7rYG56AsxYneXI8sjyTl0mH0VWHq4wFyyLs6uFO
qkapK6QyHeJcli4mT9cCY1SItYePeZx9OVZCGiz5tF7OOMHBZRkIhStFCRcrica28jntnEupEBj8
4sTZLymuUnHP84Ps6+ySPyROUcq5oZ+aCa6jYtkrnXaSP+WjIDsaJwUFKE80WWOLmTEllTvWVCdH
OWo3E1IVvgdWpN9SoRHou+MDu4XDwSyr02bS9pQ+pzLR8p2mUN0RBkwwPqMLT2w6B6OVnoeBEBNA
SuC2I4YGftr+aay7Y5sPV2cyAguwD2pXXoXxPj4VvTOiw7rEzhCa4mVuhkcHuWLnaup4rr5GW4o5
KHrtZjflOe6skIzeLlVMjcHk4kFTTKkL7UTCRNneCram4vdS5vKsQeGAC/2LA1V5oJS8B8xQhcSM
sXnv4HUzZ+AIqydFjfYsXVhbZhpyqzkVuEOoZzEyj57Jqsc4dXy9tUJaxUh20m6/arMvNVqdCJky
UgWZEgTI+CPfVdrWqchOEydMZsC1LP4RW/YF5m9QWo0lVxllQmmL3O54iCtvtxTuHwPjZGBfiIQM
KvyrUz/Uho4N3XYzSI1inFK/9ZhuNHQScrW4MusgjaKTfFQAARy9PlRT852mlTbB1Zz3AivaQGEh
y0UlDtuEI2y5y14Ovx2yVypV8kCbRSrDsKaNGV2EMcnvC2fdS2taOL2fMmtLuke10K7aMAG/Ao1f
/JZKx63M80JcI3c91u1wLlr8E1JISXdKJ+cPd7fTjU+9zAMaZyP0Ym24O3oxT2PZhxo6RS/REJwA
vU0vFvpFWizJOc36oFZr9dUutz3TsO9QhlfqCCVaU1v0ezgyHhY7OTnzzyZ7YJ7kdRXK3uP2BtJt
ZnaRqnVRU78bjJM0+5wBEhkAK4g7rCBmvDJ2StbkeEKI4E7sfWxWz21qPDWpe2+4ta/n7mWbHDrJ
2sBqlEA6OcI0wbN5geZkqIGMIncZMBkn8NjMgjqXkU/3qtc/9NP4mIjilGuc06oOR9f9M9U/OQ2w
vfoK8pZ1+JoqpSYHG5mUGG5qI9IzoU0AB574GK2d2NQBJja/+GzV9aUlMV9TOWiVeY+xy9fhZ5O+
yxNto3HcTd3LFJg5ji+xC0ww7gTI1CoqSFwypcoYsftJHyqxCNWZ5vtm2Evfp4ar2VXXm5Z1N2Dt
qS8HHOR4g3UT+6NRUREvf5AK8F3yLJQ0H7p0/aw7G5zAq/y83AeTha1JERp1lfjrmgaZnuyly1Xm
3V3umAddFXt7w5MoDHE3OHhYRTn0fqlRqiQDHKftYTYo/Lk4NdIyweFnWO0uH6DxU7wwSbNHAW9r
KL2NONMPrrlRIy1v46rZ/toK6Bu6txbDnXY4W66WvuXelEiw4afQnLBI1CPArHCpjLsZN8uGT2LB
0zX17M+c2/sURSYITLPiy+2KSG2rM6R/dx1bXw6UAyDmlmZpBjKYZh4gw+I+pgosEF2Nykatwb9N
C/xxNKaw46SFLnlIg9i3Ls3rltdUp5fUxChQCmit7ZSxvPR2HOOtPMrvTYs0SmxwjL1+LNt+p43K
Xbpsh1pYpI5BE/qG90P2rLnr9gxhUoPLrx6Gaby1dv9VrB7+dI0ppCiQw85VpeKoMF5HVF7EgPSP
zuidcEh7Wmg65wWSBcAhxc3JKbuu1amiRYk9izbG6pYt+qestifGBh2lk0P/MiaIKY29wbSUsu2+
ktzSfZOWWr+bNX+ZbQ6eNZ1suiyl8gIGH1pYdgaFcJNp4JrMys3ND2kES0tTgmTzLrm7vum9eLBg
uNFgbvMoL0pfZ7R0SptlyH58i66rjvvB4UPM0gGfg3dUZe5dree3Kh4e1MGN2F0ryAePi1O6W1wv
OVfL+BNYU7BUzt3WdgV6qax9S8OBbivEnQqqLEd3W+e7VvOUO82tEtM9DBhB4XzUc86QM7KOicLh
xErMYP38pdi+lnI4tji3DmpPw1puOsOMBguTre70DS3uet9CJM+GTW2rwRVq7WrFdUy+FkO8GHZ8
At+6Tzq6w9q5C9HDe8uVQKHxc6jeJrH5zkKogxaGKg8sUxK4RY6aceuj1qdgM7T8c0znvZRpQNNv
lp5FJoHUUMX7zFV/pHb2nC7ZXUWJQy2tH3pavLfueKmkCsAnLTQbTIGtvkjBU0ZzJ9+IViq1Ig7r
Ccaj+CI9w7x+heo6kHbCIcVdaWTWUXECd7gwiUS0dt6J9DWnJQSVTp56YjKiJdeFQErgN9lU6zx3
PKv9dif/DWnEfqu/Z/FuVM059qIT9OcSm2MZvJUZru5GMXq9ofTr2X2Rmt4mVudpf+fK8goUCfGe
Ao8dkS6RIieKMGzJp013Pynbfu71hJnn695ah2OmU5ciL2EnCgShDeg1QNLNz8qchlOmlFZoFrUR
bEbiPZjKcB0IWpe0+ZBhnNa2f5LJey8gnUs4gjLQK10QCGtynkE46Zsemrh+Cqwtq6rsZwIIr+aO
GBYpA50VgxjH1mmo6udeXV7ysr/mabMv8JdqdDnIFVBJzc0urXPOvS/0TAjT2uVe7sIykXxxt0d5
UbZCxXF2huWHrVRXVTcjqVmtcY7WNnmetlTDpun3K4QbCjbAEyXlAQPC4zUqzOVSUzZX9focj8XJ
TByq2ArTODoqvDia4xMgM05vnoSOAC6M03jitD6BV9CDsTY6Mk/2h1eXr1llXrCbJ/yiqKGi2xnm
0d3a/WCJk1TVdHDukpwqgux5jOmZI4kbAZskoy4Avm+GNwWD2viAYc+LHvcA0tGkhSbqw9SKct+Z
I4KlC+2SaFodKiDjqXjiF4glqXyOOWJYi+a4LrESOObSXTki7UkrFeeXqBTjrDmEZZu3gA20O+Pn
ysiqJSgsu3gXbW2Hg6JXISUKba9Duhk65jxRKhP2XjjzEhgakxSKAro4NZ1Mn02mAG2X87kzRjc0
661nNZifrEyOR21VutRZTfsjIYmwje5agSoM9Na8eUmtUqOLf+f0Zm/zIH6ofV9eS2sRZ7dK58cY
aMzBrKv+tABkvMA7RLfFSCbKtukjUPJ8CTWhUrPtjTpIiikGdwGHYkfD8GXeHBdYdzbzQqlHOWP8
oimrkkidk57yIKF4ABC7uSuyoSrDZeU0ihF2aMPJ8PPhbTl2rvrWqiWYQDgb271utRtQ5qnOSl+D
bCxqjGW7lCkHOi8ScW8kuXPqljk/pcB8j30x9GG9xCVnznTP5hjjOa9rZR28cbI/bKTKT+24iLos
Nd/6peupuVlZfHPrdXpSQWA+unZS4EfVylPWpA47YtihXlnLRYuX/OiWtQjLbE1vSEEbwXmV+5lW
KYcV74y8vq2EdtzmILCJl2d9jB9Tq+su7jLR31GnzkbGXF2ehNtY8W5QQBEBU3LbJ1tdBFk4I71Z
4F8bgqIspV6RVHc90WlztM2NvIQx5g/sRRtOxTj4gxbrO7V3HWzpWp/gveruspLAWGPqa5C6zNIh
uvNCV1MSWgwti5wguIi4ghxxdoQIHDAIvrpYRlDMjX40pzx/YpjyFMbEte85AhWAg6KgpnTFw9po
+mXIHC9S0nUOtjWzWqDj82trOTDRamVSgw/zFnIly8LkrmSA70vohb6SrvPmh6KD77LUS/oYKj0P
R+DQoRDlFvZqmj6STxseYgdwj06Pya5lPu0lEa57W6eUbpK2ypqjt7UV/Gh6rP2eaZtkUl/TPmik
xs5lataRkmvv2VB2j0YbW1G7za+FMYJHdFIl0ugfiRJtc8FYkIMSE3DDfpw6RKelvOMUzY7ZNRWs
CYm5/si1fCIkxTEwrJSKqteQ3+nsfpc7WR+qi7n5GH7rxVj19K6s0WklB+Shy3XtVFnpEjLRsHzW
OL0MKqwtXDGzDWvLWQDTxerJEAnFmZyMciYyILJr09OLoq6XzevaiEr2ePVskV9HmOrewSgvOxgB
PusRshQb7uagFW0RmuxgsEyLumfmynga1G45qxs2YFObaT+koDIpw+sZTM7NXF2z1RuDzqUzx2in
5LoMEINYBYcK/QMskma5cNsS4zSklNdaQNxAA9zy3YXI/Tb08Fgnm0XdOTUJ0Bx1DedktP3eaa19
D8nSDtuuPC0Gc4AylZlRk9al0tf3eJ/CXAwGLQdTNRGBdeVHaxriyIw+GMCdaQuZI+IQDw/Tbi7d
fD82WwenhaqGrlh/C12ZwyYx9GtsluJJFAnyYoDOnJZB+xVjzn9TvUh2rde3JxXSb99lhEGoTdlN
Tb1b0XGK7YqpG3lrR05aimu7tu1ugnaJGKnj3JnuGkxxOoF93TqiMnInXZ0wdXGoKedYtX5N5yUL
44FWpsIWFoSLrMGm46GNCRLONBqij75yL5olyqjbWvdslPFIhXc0MTqTRKSbOUmW2ZvDTcm8QwLp
18E2keVpJaVqjY0ZxDmjgEcknFKuYXNu0RRW2YyhG5PVTgbBSR9t8g+TokRbRlgEBF+Nms2TEKa4
DrWua/7YKsmYqhxqBgUC7lbrygUhm4IVrCobb6YhmVWsOae6KsK1GdwzeeHC32orIxzbuvOoLxSz
XNDPNuFjVHUog8JdUMa5loSiWpJjMiiU/10v25UlIPhk1sYwMdr0iU64LWIETy2p6SB/tfT2WK4L
+O8KLigg4sKiY6VeX2LY4HFFOK3Jku/m3H1tEnt81x07v6GMgJWpEOoUVqoHc8ehaSoEU/Wm4VAO
OoHOkuOd1FQtMMuLr7jA21LSaD7je0aIelWN1KBuNPeChsUgtgn0J3DyJ2H1a7i1znhInXE6OHSC
3ldjjeJot+3Q2oT74LE+8lyfHjn3YKvL3nuJy1LFQ0/UZyODjgG7u+zXtZ3CfMMGZe62vmWo2h8b
PhgwUDMJWwlonr0JlEuX9g9JpqiPaW5S3MdsQXNjtDgYffN76vo6dMvpedtcb5dr5Cvi0QK3UvSe
r45NBvseqDGGU0xRKVwa0vtFCdayYh5Uvhj9W+PkIORNvYh6yviBYhs6zpUnjnWTZImfFjMAnTal
S8CkJMlwFHLiK2D02Oo0evym4SWH6+5cdIb92FZDG1V94gRTW3pPiVYTy5TsXY0feZpSuwQuJE6G
Uv5RoOEAK6A3d46Tt2HTOeaxSSYRLjEet5iNfkcLqtjPIKIudLSBGVlq8TTmthrpFRZnLPXmoibz
8pxaOnlre6VcqegwNGe4GYnupTeX4cqnTp3AXs/W+CMVTR6qwwgUJ61VquutfVQE7Dl1pZkPI4O5
d2MhhpOxbRRUt1Q5ZOm0giyi2yuA9ni9B0BOIl+sTdA4U3lQBXSlZZdl1EiN8rH26N1IIBELvBk4
49Kqm88gG+vKDMrpam1T8fy/+5z+ixvDlI1H/9K48h+NTkYCz5tTe/b9ltkLhb7+LN3i1iuvdum+
NAwmMdPqlBgaanScwr/59r9sm4HjgM43Wv/M/+Rb18o8Fi69O/eD56S4aUq+LzLqiabqfum9mZ28
2aleG7gDGCXAkPCSZAW89HSFtMWoX5XONm7/+5b0v+pTooEHDk98bgOapH/vU6L1RYimqJx7qIw8
TEGe7mihEES04wyOfCjJbsY6HMmLQz4S/qQnxV3LuySv0sjw1n43cJRJPJLwbjMjDqUPScproTRc
u/Z+FU6+V6pKifSsJY8zZq1vVF752g+udyS18gF7FfhR6C3/bsjvX/W0uTrceDRjO9Z/jYFxSLO4
CkPSHjhYIFJ0r+RxNJDgg7vu53xQ3/73Uv5VsyWMDyrcBJapQ/Lz7yvZMCFrLVZVPBT96v5sjaY5
KlVmUL/vivtqYdAay+r6y1TPP6qtTv+mpfQvN/L/v/5b8v+lha+bynWacuHd01mX+OW8nmlpAiRE
MdXMXozi75gk/6uFlZMETp4mJ2J2ydT074+rLS4Px0zqBzGK4jIbKYFL0jt/Q8SgSfn7z04zOgQd
mr81U/uvSZ20kyWZkYj4PlVBBZM7KjHTbfFUewLA7N1MFpRJdBJ7SH3+f2/oXz/h/3+1fP1fVrQ2
7WJNSkM8VBQZ4ZVxf2qd9nf8Q38lpUwPc+BWhFgRNsd//5JENDpz+/gSnPUXpaHDuSieCkP5Rbfa
33Cv/UWLIJ14ZN5sG54Jxo3++1cx2bDxNCzafYoP2DntT3UV+y3b/q658z8noqFj+R7X1CUXAkQQ
/9F1/H+cnddu3Mq2Rb+IAFMxvHYOklo5+IWQZJuZLBYzv/4O+j5cuyVI2BfnANq2JbGZKqw155hD
6UyBZ82hhggCCJajgWVTV/PrJam/qHLNe6b5ZDFM1ZVC6PX1TfvkegKphFxts24hhObsenoiSBQ+
v/C6LrblyKp5zG6Sargv6R789yMZMDh1srEYYs5RdtjH2A2nU3idjcYS6d1RIQiJEzwRFBq/PtRn
ozTkKEgyAg4CQMyzsaVoxkH2tRlCPpZRs3DLiYXjRA3dlL6DIZ9AmgJP2FrLMFgpTF5rX7IU0QNX
W1vs0papadQoW736Wep9u2xS4iKKNrd2be4WR/ZN9SmLk2rtlxO1RUWvoRi0FIMmPuWaKidahh5b
my6+4x5/9lD+dWb+GWmFlS0nbtbaf7DifvZIWDz4ACScOe1knpX/eo+ntC/cSm8ijDf0VzL7QunB
yda6k2VW39yoTwZhXuP/O9TZkJGHgdPO9K0TspNF5g6rICjWwp/lc0gWvn4ojM8unaWTMYI13Xbc
cyBgaceRq0TNeTk/47xaTwkF62YzAWzX4x5Zzawjo3FnoCrL0RGNCP1EgCQu+o4zYM/8srNRmvP+
v49ydt42xavKqyfv5AUiu3HGOJs9mtoy7xKUPTjJ8ddM4dZT1ADDoKjRDiCEhQSJ7NPXYV1T6ltA
eNHWqnOCSxs5L2qWEEOuXxo4a00W17CTljIwe6ThtEo6EfpLVyTkjUrJrg874zFM23AnikhsNFuZ
N8oevLegKrCjmD6c2sAZV37Ss2COifvxK1WtZEJduxpLd62mstyUtd0vq7TEQZJh5vv6fn0ynfgW
dwryFGuSj0zDnKAvs7fck5KqWhSofJzqO1r5J2sQnxwGfPW0T3DYnw29dSKasYTPeqqKbS/Z38tq
O8kCQchOp7I/dvlxCr3V1yf22aL6n6OeLaqTmsoSxSRxMjEz75uODgrGywIZPAKiSicFQbp6sopw
yu+LoGKDYOQ0HL/+FJ+9egSECtsG8UWd4myIlC3xxxJW+HVXktSkdQ80t9ciN5+bLomojOtvXx/v
s5UJIQwmq2aXifsDKjzX2jKoPSO51uwQ1XluiwjzhfS2jaGGy1pBElT4gd0m9ZaR6pEKE4y7cjrg
J998ks8mXJ8EvjlzjZHgPIkvSvVcZrUQpwBJPSpjKW+TnmpAu6poDtFipJeoQwLIvjnwZwMQNn2i
QDm2Tr3pbGD1i8FkCgyvw8IP6UA2wRq4TPOQJAZm4a9P8g+r5N8hBo6Ch93wD8uV5fq/B6M12qdF
O/yx98X5zxhLA3IN0jYw9qv9fIJQM9aMf9SjDw4NZFtr9op2M9aQNnhHiNW68aopb5Csco34Rji0
WxqzdGH09dcf9uOMM39WdwYnuOIjeNkOkjDX2yG59srx1PfF3nTZKDnVUdn+7deH+jiqGDqrEJ5B
wzehIp9NbrZREqqZUp/GT9UsRO/N2bPFN0s68XFcMWdch8OOfub2nj9heuEbShlOcLLK1FtXaA6W
cdRkB89tcSCFQbPsekZXp4haOoDeZO6gkIdUJhDXZtUshc4956rIe3sb9pW3NMuXur93EG9R/rKP
jbS7jdvSdHdGa1pXaaoowymfrl9JzErn1QAgvIQuhWkXSBzwu6ixtZdjrcttb8b2TtMTdD7SWOV9
q5ZeXycXbldfKuEF75FXvJcBkqoYZ+wFe3CfcmGVbtq8W9rao+aF2DNblDi6JpgwdVRpsdUla+Y0
fyktNMe5O6Gs1W105K6vXqKwIhyNeqSDAFOWq1TivP2vtxXoInx33mhWyATV/fu001GnABk508kW
g02bjoIMGXXvXx9kHpf/eaVccheYDSzfJNKL//j3IFml+05N6+YUF4Y8xEVZPqkRxQZklvSy8Tu1
7SPlLEqZ+t+8zR+njPnQBmCgmTFJReTs/MpATxvPUvJEZA5bnx7Ekwdsl9b77IM69Pq0iugHDWX5
zSbow/viEhnFQhr9AQkP9nlgWqn8NinrQp6UVdOjk2G5iom+/WYAYD91dm0F1073CSwlCY5Z//za
DtQkSlXR/SfULESUaWxRh/7KG2PJgvfWVDBDW9bqQ2lurbh+SLvyp6N6mjgkqYC8XwODWLmxp2E7
cPyl03XPieAXVZpqV7nbHXR3VEcnl9i9Og1zTxIcnSF0FnE6XWZSBwE+3Opj3qzDoSaIza5/QNTA
NN/p3sosyi2UvpgLHhLcPEuCMTGiYBLyKIcBTVuYBkQBViujT38XGR4qsxp/+N1kbFSKQSIMUiKP
eifHWa1R1lagl2QDD7sa9Ap9m1zrxH3CtuLzdujoY1gkkRXgNK+RqISNu7IS46o320vVz7Gc4pC5
4g39pbG3RywstW9HWB9o2VpaeO926U8t09/8zr61vOkwBqyrY7EWrnoIfeAcTd3RQx5TDPJ9ixkz
tTb9VJ54sn8UsZKLOkvva712lqGeTJjHGpwKTeKuUJps0YPtaQNfedLcB3OwuRhzBFTdjTLxXcTJ
tCUsGLut5mPAzY66o70mno3+t3h3q2BHIPploXWv9A6nRW95l7o3BbSEyyVilFOWyWtUUVfoD54Z
XuNFn6d3bjBcVyS5DKO782LriNWHuNDqnq7KlfCy21JMS78oLuCK0PjPjqEXUiF0jK2nMyYVHv4l
776zrL3Vx3ciHN/JWydMzNvzruGp9B8SberWjuHHWyg9E0V4E8W93BFHdeU5w7anL5x3zr3MQOgU
OikWekKDNZAXjZa+9C5oBR6wdhUkXgtIr3FofDWg3+Jx2IpeozWfILX2/XSV2+VlW+DWjQO1/Xpo
+sNH+nts4v2Bm0p8hwMY1vsQ7pqRbO87Edg3O0AOb/wKE4rfvbZUzqtV/iC+FvWLvyznKTyvVsIO
Zz3A7IkjFX62t7e+uoGotQC0s1EdieS+WA3IjcoYpQXu7qC4ToZoWciSa6Zhz28gt28dxA980Qu1
i7V4I4ri3VMe5jWLevirPk3LYrwBZvKKl3dRTNY3C6rzafbPSc+1ILBUBG2cj4q84Hocuni+erHx
WvoNjX7hktY7JmQcaDUKOf+Fuvk3R/0wGP85LORKVnHg4szzmolNz7KohrS/hGEpYe+JfD+2tJVp
QwXH3KCCaxQFzCIjmyUaKnr2qrrcfH3Dz+ciPgOK03kxTXkKmOXZXATEsRjnGuClyvzkph5VdBkJ
K37EXdBddJMSFyg/ykMbTsXj10c+X6zNR7aFyWNGtiV14rOpaOasI6lphksbHAr2SmKO8lX0HUXu
fHtydhRxVudwsyocwN/15MuU4DHqm6Kt7+yghTbvbR2/f/76pObLdf76EFtBi8FkV8W9/XdqJw6C
USkjsA3hRYeuq/+ei3c+k85PDTYpMnTn9LYPlVkdfL0ZTlF8lzTZsLVU055A8HwH/XU+mUhZJZBx
M+e18b/5Y/xVvQkmo4XanA6XZp76tyMQmqMxNjEOsAwetlLW0uhDZ8/ur0MIbw7tFhVSeNV7nnVA
pMAkFyP6CnyNKkhmimDfyxCdaadMtasda4wpUkjrFrH4m/K85s4tNIlP2TPS44Sk6F4r5LCymm54
hysbPFtFU7xlCS2+oOBAC+BEGhnhyXRyg6y9qozIX6csXVeRtLVNTK8a/UyEL9ft6DZPbfem2QhE
QrvPDqNoRwx5TFdhrnlqMRTGtKAczPoAGuRpsKLqQTRTfeBz2idLc7vVGMT5JmoLfJVNU191vtft
OpTSBeIjm4TZzIEuB3vn/uvH6bO38++bcPY4xXUxxZkZ9Ci8xx9omi7suNHIB3GzJRa5X3WUpos4
874B3H7yhP1z68/2lymUdYrJXncp+/4n+/t7MerDN4Pfp+8l0bk8WJRM6GP8+3iVTuG6BDv1l5pu
0+6Njrab3WoTqDn3ClXk69fX8ZMBHnI2e3QqFZ6hn5fGgSPXAw6x7hKbPWumgFprs7CQtagFjgFS
CL8+3CejwBx0SLdxZkvr5/OJlLqKDauarvUK5X9PTuBGBjqGS3CL+68P9cm9msOh5r2oD/T8vPxS
oRfLbE12l6o2vLtEi8HJpIn5zd36ZKz2dQK9WMpQ3DfdsyeiNDWjDBuYgDVQ7pNCULBBNZL/BKpj
HnzpJ7++PivD+jiOQrMmnY5JmdrxeeHdaxrkB07UXNLuUmhLLJBjNhqJ/trTdMBBLtqcoEIiW79O
pnZkK7mgKXLUNLH6+pN8uJVsu6mx0Lsm+tP9MD8ijETIrLfiOvci/ZjboXdvxoa7ATE5fZco9GHI
nY/l4/z7093jrfj3nSgMxV43zZ3LTkYnojjIaaPnn0gkVWbpQuMbqvtiBCHemTzHNLD/a5qU4Fll
9fMnWtYAN3Z2m6mcJDH1Y/NyUP54PaF63chMS96/vqSGeX5z58OQ+kI11nLYZZ+Pan6Jd7eJxWWn
RT1boPB3PzXbDrG6SdW5Nwk8cYyhW4V5v0/9XFs1GjtU2ePZ+/qTfHh5TJ1eGZpvnmv6gOdZbqWP
Q2XIgujkj/FjFzc3yjO/uanm2asD65TtNp0/7qxhUlg4u6YupCWHUrB1NzZS33XoXN58o25TnDla
hcDD6KrnQa+tfViNM4cM5eAk8l0g7OGkSQuniW/Ww9Fq0/pCiT7d5hMVCrgHIWU2DEAXmdTSy86J
1SkJK3YpcRPtLNYn78IlYgUYXGncpHmtbb++dkREnt9GVq4EEvjzC0r593zoQajJvi7QmisjMO6y
WtvHCfS/qUUOq43YAsAgX/mmXCS6s9AEpXcNfniVBM9xWx/pn5wAmUG1LtrN6Bgno+3gWhrXAssV
McPSMF9VjSAnk+ZFWdQxQsiI9TBGj+YpikCJiHRbl+7LxLQ9JOrSzslBd7qreApux/GxjlBOUQU0
+/YhitS77Y5rp+Np88pNnyL1BufdWvJ2FPld4ZUXtR6sLSlmTEPt9NdJGxerGWFO/VLMLCmEmJVx
I8ZkA5b6xlDhscPkCfqQrOedUYTLmHNPHfCYkLadVNwkpsA6wecxBigjP/0h3hplNMIjZ9efRtsx
Dt5bHc06hDjRWDvXA3UQNVgwfbREqBIntntegdFI++lMN10QUtKO9iqwYUKCD2sD7BWPJrxyDFp0
d42n3rSf9SSeF+yL2DNAWImbDplzEGsz5igwyDtS6ogHeLZ8ZYKUMtfJ1wJvcCCsrePMAk3smvW6
jgjzHh+NHg6ZluDWQsntBPFT4YVbJx43XFREQ8664iKnHZo0HXNvIG/9qTm0uQHABqGRLXaVJtE7
PompepRmtgtKcxmxMGu4ZDqg3IEzNGxJD8i/K7AyjOrUWxamRyRn7vTDxhWwaBLjqWl+Sa3Ys1HZ
NlmxEdZP2Vn9jOEiKBTX8fhUBBjka+wyubYoovpeQYidHHflJfipuCkxjyFyvaVmpGvMfVQm1MqH
9rjwA+cY2/k+jCZ4ZMGPNsLEn6QdGV9Yi021CaxopyvMXaTP3SLouclbeQjz4DLMjOUEsK/IT1z4
ZRvUK7P84ePFmhr9wSwzmm2l+5tUHsymxUslZyKRWNiyZOUhzCucv9fGRF0kdOyf0eBs9CK5oxwa
LhxJ27c0DthgN+OsEPaoz9Zqq2F0E/VwarzufmK3bQ39vg8EoATxEGXOFWqja9+bbrVmDl7o1p47
4lBrH4SyT30V4JxQzzZ1XF1v4IGQx+a4eJBZweJKrBt8IjhLDL85eHF1ZwTucjDp3ygEIBy2V3T+
5JXOKjhpZjaFPJYsojVVXJVJ/duWf34i8Wo8B+YOd+9GZNreT028NFwJHav3Qpnuj1aF4CcLn4GQ
SofLFK5pFt6k6Cp1nasgyorZePfCcIrwP9ml/cVE8A02GDDqg1i41bixTf2nDT9ImbhFR6bGmV02
NMYqC2y0onq+8ea20AQAwzgNXrjrrOo0ecV9YLgXiRZdSWNEIItBU4+AcY48FaGxRBe1xLuA75rf
UZPiVzs3CAqBZNf30oNOw8UghORU8oOeAUeTEbtV8bKpukVL0c3BiR80xh/kAhd1FUp4P+7ek+4F
Kl7knwKBIhvCquMljA6xW6+rzNkVNk6OCGS5Gq7MNhJLKzKf57det7SdazAHtlgj2x9ilpU7l30S
b0VpOVubeiKAjuFOBcmu0BxwfM5j04FMrKqHll03Xd0cmbIHT0JJfaUr88VBWZvIcV1GATE8yLT9
eWzTqP+2tNCGSiI5lzXuX4GQe0hbdK6Os02jFh+5L97KwgCrQFvbsQ4toP4B81luErXQhsvJAQOv
uRdhhhLJydCjDUNy5fgKPvuwdJq4XaWZDoIokfqiC4zroJmWosDpVZvidYInoOPlAUhLNc+uWeHY
vvzp+HW1CkWJ0nmsniMXkeI8TuV1shNlss7C6shCA2YGvjxP37NSAQyXy30j1b5u0HdaecFCP5cX
uer2EzMolcJ4YoCtXrMi4v1OtV9h6r/Sn3iuh/INDs21avWHSjqnxkR87JeU/4UGMUKzMbD3Ng3v
aBrvQ4x8i06M3XzLWY72Ij36+qQtfYCMh8Hte3RLRV4eOyGcLSZa3rjByWt8LIEDU4eXtxG2da8n
lljpZZEwWvLoM+g0ckO0R7vSqMDVtncXlgD6Is2bnhNDoaAffctLF7T8dSpTjZf/LssqO5LUEd/b
MSzTVuAe0msZomZ1JfHGugBRwIOhsOJ0yQPzWrtueiFhYgfeMaU6e8EhupVpCXUhFAwlFwSConKu
D+HWaPTq0c6q5NLVtGk1geg79BRyH5y07n+W5Kcai1ik6YE9R4AKOR/YaxfY7wDyQRIuMcFkYmpf
0SsNO822ho3VteMxCiDdgPICqzoMUHaaKL2fOpPEzDEcIuhq5UOvsK6ntU1ZOdZ+64NrUqEyNIPg
Ud2ZrbbOeDtEunccY8sHyqm7u6QLsaV3wkbM2lbyGA0Mmr0sqyc0zvK2XCdVoG+TDhW3p6b8nfpN
jKfP2Po8jH2M1WtIj/hormCS0rSqxjuWryBOy5hgSb/fjLW8Gkz/ui+SJa/YQVbmsTPgx5APuhpN
e9uI+ir161+a2yPJ1rHKGIb5W3rtY+3D5CxMIiJ1Izoox35D/8U0ZND5GbzfRUIjhjk3LRIwttne
MdRNO7N2kbAvqzk51nNWQWG/UkgkxNm/00I4JSiusCwjQYrzDtMn0COg/3tTYTRosttMlt5ac+O3
xoKNFSXtiz0AY4lz9LdjP53a2QVGhMdtHEdQe1L1A/kE3OXyVJLksiitHgsazclF68NJL5GvNVG8
nSaSQ7DVP6a+c8iYK8euXw4KHBQ6wX0eDUfagisFqYFYrPC66OQ1Z7vrsXxrZn0dTsGD4U7OsdZ8
uOdTvDPCUgMpHdyr1sMm0WQZoh1dWxnSY502F+CL9VjIjdZSHeprXbvwIbg3g3FRxeYNlrJFyuDC
nLAeQhu4LAvQeZ4fcnuJSWzdVGqds/3O5QDiqXSpWtvbpIHZIyG/jtq27svNZI0ZMnaoRiOpCxnn
kmLyD4icQ8eftOWDNeUUjYZ1GPK6It4be//JD0/Ix6NFTGneqN11ZkMDmn/jlKtnBdoPq9hWt811
OeasdMTW9YPN/PeUC+alSz52+y5soAy9yKpdqtReE2XxSlowVk5vXqFNM6GyJSjVLemqB92PGMTX
fHtLL0DIU+86r9yG3S/AdMdRxHsZ38+LsZrZSGuLbd0M206HC9KEl51KwV7FC/Rr/Kq+uFY6HtgE
L67mbfWStU7vqafJFYvU/JXLCA48ZCaHlDtFiTRr1e+g97foqH+5BTRuq7vm883r+t7UVkICBW+e
NL4j9+OlGYKkZporDXtmwMPeueno2MyrkaL9pdNMS3206QCYEeuz1PTxdlKH0fWKEl15kK5/Q597
Y2mPLAlWRVWuTWE/miPznVH+tsvhms7e9bwoirXpGPRAAZq92f9obZLbcW1SFEgWgvGR1hOZbO7G
4kezASg6GAcrx77hEg5AlxPVVh4cK7sCe+r8LmDZu1O9wk+0kG6PawsWQVQ/JoO9MTraHA4y8XIm
Qk2btG7usUIePa9+q0b1UofFrsY605f3WYMkAxfaFrsVObve0VcWO6GLeZkvteQt1WlHYc9wgYMA
OVJsE5ihbWAKAfwPazHVwBNda+33YjfI9k50YnacBn6+F0a/HcR0Zwp10nwMcBZKZy76QIuFbeQs
8FrX9Y2MWFr0uO9ZOgq9XGHrYLfol4tu8u4GrT5OIzNYG/7CVYstfTIJq8CW27fpyalwIDJ8x1i8
hj5iMYGzo2n2WRv7CyFLzDHSXPdevnX7aRVrYpE5zlU4NSBdoMdjBJ2XRJRRtmP6agTO1tV4NKEz
y2AVedZGC4DgEImjYdCLcgYZp/ttdxPQsmCtWdi6vYF1X1PcZOGLVyJg55khXPioG8PVvPULWUXF
rFwt1iqLhKcIC8iOVXs3QcZmKpp3mU3YnPRRHQp93GS4qLOqOcy70FjrtgOZZZiHT34JZYqhVfJK
2IzDaMhXhTnj3OOrpsh2WWfel8ZwE8G4XvTTcBod7ec32+d/N8+UBf5U61iJIdsVnnVWA6nTXoSi
s9QdsCqjmFa2p67B4wR1tHCRgkoMLgWO4q8PelZOng9qWbrtOKSVGJRfzg4aRIQFNn2n7got1lZW
iTYDclrY59t00m4dAPoM29Y3RZbzWt58VMHOaBbJEOODToxL8VcnodEixK5u8OdUhYMhVbQPY7Cz
aS04e8650dio6ZjHnL3E66vk+N9qeB8+wFyi+esDJOWkd3UU13eqEi19dwn+Pb3rG/7w9fU9KzN/
ONBZrcfKXTnoijPNk0OZzuxAtp2IK/OsX8j2Uk/sdVl+p4c+byP+71GpoENwMA0P4cq/p5crs8gm
0EV3KQogeGJiYZTsyaOcgUS/GKtDAU614a9Tqm3/jxOelZWYBOYy/tkJu2AEcqQ+6i7yt5bfLkfA
R41ML/LyonSaq4E/iiH75nZ+epUFRUralTYP1Nn5+m0cJln5vwdNkCEEbfaj6LQlPrYistZ2EP8w
ivobFenHMh7Bm8ZcuKQhxlt0dqaFimHwEFF+j/o+ehsto9gLaC17VI8ODMkK9th/urQMD8IyLQ7n
Eq5ITXa+Cn89tD05olaNQZrlGAFwsde84WtPbpthYosVlUqhn8myjV2xQmjxRn5zkefz+aeROd9O
gkTol+CsQTP07+HNKh5gUmjdpTtGry7Y3lBvfgENQz3cZ1dNNn6XKPbhrrpkGKNIFxgX8DE4ZxfY
meVSZdWn9/iDtykTbteM151+aOv2xtaHbW7+7rxvurUfj2lzU+lu83+sWOf1Xy0sDMKDGu9Od4Ol
rt69Et52SQVGYN0ecGVTJOy1bwKbz/XjTKb/HtX899Km0in0hs3bXYXap2E8aJFjldD+Hi1wWG5w
VVG7iX53ZAHaEhN7fWvE5n3VD9/c4o8Dx9kHOXuRcpds4zSAxZj2FEpDVukHCxaNad8KeBxNcdB8
1MPty9cP9jzJ/PVkMVwZFI0dz6QNx6B13vmb4rBKBJpw1jEDdQqoMMGh89LwV2ob/f3Xx/r41pK4
ihnN5kXifTpvI4ERikg48PU7M7QAn5AUvhj8xCEbw0thoSHF+vp4eM7OquKcnokeHyk4nj4dkd3Z
HKuLrrF74Vh3isSoyTWu/AbudtZT3kkXOTlIq4p9ItOCfHLa7InMw12QVge/BmSriWSTkmAw/4UM
+IQhnV9sqH3psjcMfs64K/pU5C2GWz2k8oTrf69JF+mzcaFJ5+jn5cHAvq2BMyvc/pBF0MIKbMLD
EL2Eln+a/8EYbDjkOmg9sQ6SYcfW/8oX8W9q9n/KV5ETbWRtLKMA3PLoxRd9kO8bcDDhxEbYnUve
oM9ZOxbam9PK+3iIE8jFw7rXi3jjqOnSlgCES+s+R9m0aMbkxkqB2hsvev4+EoSY9d2Fnsh9HOv6
whX08tyfFOZ+gy+5KMmyJCL6ynVQF/HT0QCncPBvHcggvkx3gYwhonMRPYJmbOI5XLU0rR8kWl5G
VrNOJv2Q5a8zBS2w3LUcXgz6vQ6wYVJgQALCOSijJcWyvW78JgWHAqu/M5qJ0M8Y9aN9VzIExLEB
RF494t5d1/I1R43QGvau6WD7e+5GpvV9ZhXHBv70IszzU9lX64bP4U4PYao9mF54acCbS7N8U7Oc
gkc/oSkq0BIv0+QQm6W+gnBOeV2/ks3dlNZLWimrJhThVmNrx4unInWpTFgztVld6AX3i09vtNRp
lbYYWIfz6X0gIxu/8IKjUDiBNTbvTgQhmeSkpr0PsTwKA+YbpXiC2qelldmzcQPmVrrpfLZIPvaL
P1e/GMHFRXLNyFO7ckMmD50In/mUFXMQd6ckhpABGMurZqCZ1izZoh36bjxi5bichubos+2vPXOV
Ds4PNPsHy3gHNrrMe+QehruOVL6J8xZgMVtwgOi2Wa/7SruSY0aGdaIjEkFSmZoHp24emkE9xNOQ
QQ+ldpkUDsQbzwR3x2664pXohb4qfB8ga7ulzrsB2pFCmQSABGXu2hxv56vkAm5sC/9pjqPhw2Ql
OCQZvtsgzxdp3T03oEwKz95ApDWXXrAfFXUOKMy/Nepwq77T4t1YSffabav6higL1k+t66lLN7ee
+qmuiALg0lLtXvepvyun4mD26YNn9fZ1l6nqok58Hz0XtJdeVG8zVQHoXZEesPwGB1GL7ilqIAGp
GL9z1wf6Yxf6OQj8QB/TO0uv1LGcvOBW02xv1RNW92R3Et1l0sKLqEdr3RKFhtIuoYtEVwOunq49
p1kM8Cczu3UZW9Y66tV4naMylAs70/RbYrWHVRehQNWckKpWhRr0Uh/pfG+RegBCS3h4opUY3O7e
mZNm8sTi6LaeuM9F59IzUcUATQlSzoPTE9baxDrXQFqTv9fFUJFGrKwLzy256UTi6eh/hEssiz95
D8ox6c3Esk6PY0pgrSPtXUXpCR5EcGeF9WKSHRw3VqdKBxaeKzpkAmkNPEggHq2hDspP7vASHcIo
vKoq8rGkm7y7pix3uOx/Ih19srV8W8j0YBLrVqXmWmupVoVmQwdHoB+fy/ODcm9bI30pff9qIlh8
GTfmkzc4xQUvPQ+gDloCN9LKLU342tlM5SQebkPM+U4EV0Vo0erQF32fLev23gFJpbpxI8BaaIKA
4PkFzVgdGbfJ4Ly6Rrbk5wtUbXzJhI24dwBpAUGdBhb/mLX5NUiCC1sdwv620PwnOGDPckpOtHPo
Jv1KW2vLP+p2cWpSAkpMQqZCbWFz0dkzFRRGK1RLdvioOrHQYG3MrHoRt5tqeLHUwdDck5YQwYiy
TtoHffiTDBGN7XtbDr/M0ooB9ziCxBjtuso6wNUImGjZRWzVQ0KWZ8p15D1g1yjF8JMw5hfhNDzd
91lW8XJsQvarbTG8d4mEwmDOXB1j1cjTfIpIDLAb3OaIMSxXviMqXLKQK4fmWqve08q95ry4Gq1+
6MmAADGrB7d+XmznY0+G2prh4K/QB8bzmQZqVt/WyxJgX2XfqiI+iD5gCSxyoOBjBAM7r9j2Fwc+
FSuYeJQPoVfvXLqfRW0mmxrNBjK5Qy7N7iBDl2H+YBjvY10TO9NUM5+RdRYg5i5bQYHbWNm0Ezxz
/IgHN3LBt4uUTiRf51bY/JtYqanDRFgUotwXN8/2/DEyiviW7wlcPV2GBF6VlNiczqfKBGS0zFz+
kuALMCnU1A5U53f8UJFmsDcdhL/Nll9l2uqOglaqVS0a8UOnxJYvZtNveqNdGOPt/L3ku8+fBQ36
I/8YVnLPn9o6/2FaVDngJInhyAVui+g+8aLVfGR65csCtjrMlCXfLCd7/qRRrJ/4EvahueKz6EPy
UvVvKctvvlh1sM0KCqgjS/5Whzps0uwajEctIZiyDNdarWCtec8epSElfThx1qaytLUrqvkYhG1c
8EXr1BtC9r09Jfq1VEZUQWuSwTWoaI/+H5soT27zJj7GYkIgP5hHGXSPYW68itYGIS3yi7bEtBJT
lQ0gWRssoowW4MswmSA/JRCyPnzNKr+B0TZZK7NF25Vp6UFPRAw2ZBbIk5u+iIPmnXpnAi20Xmqk
ODrp9NIxEy9CnxHUEJQLvekOEUdw6VQCAuk4TvV2yKtTFYfINLq6xVLHDhE2W5bzNruDuZ7YeC0q
5vGlG0aH1oYN6Gcj16ESLNi0LN12pnIsuqupdqSZVhxsbexGskniolpmnj2Y3K2mXFWiHGPYNzS8
4tEGkJFj3eyG4CrxdXU7xJp970CtWfqo6RYxf7dM2vom9uDgJnZ2ZYv6LY/j14K+7NI0QZ8NTfqa
m+MLQjR30UtCffo8IMYtNB+yYkZ1Df0JYU7xI/bTJ2/Uhi2GGrkoBw/Mbdi7S5maJfhNTDhOpxMb
a1FcJYKz3Y9ubGwL36J70TGqG6IINmk8It3NAe0xw4LFTqPhzogErp5c4TUK0366r9Tw4sX2PT4z
EGKtoR191kyE2AwM8nZU/UBj8lOzi7feiN9YbgQ/PF82BFlbVj6uQVkR4+4rjQAA9OuQyP6HpPNY
blvZougXoQo5TEmCmZKoLE9Qlm0hNFIDjdRf/xbuG9zBdckyCALdp8/Ze21yTnbOf7yn0vgQATaW
2tfGrmw6k+nv2H02ffTV92X4OSQgmnwzpaL0Ge2Cs1G3kNRTk2b4qfGY9G1LsGdPyWyrC27u4ux2
2TsSFhqORvtW5ZW9gwhmX6c+ImvaXIc1Jlodt9DBVzelwWWsoQQdWpE5j0XYThdO9GDILRP7RWo6
p8UxhnfLbK9MbKZPPBbRb+kNJEH5heefQuZLx9JwsjiwoS/ZjDZ6O2GZcDy4kyCI+cHRAyq7LdIU
zrANMXFrZezL7mD1xKZ24NvdgDbBxvWGDPwvkL/tHHh0l1OLFkEmazwDasz39VgJuqSDhTRZpTkN
m9IOsidWZlLEGjuZfxH3OANBYZc+1JAQ9m4/z7c0LX2sH7bVXQtN6KJXaqbHYszeo6KAb2bkTAEV
AvE06NqPNuzG2yi1t8P2Jf8NVaFnOmBAoii1BjKg6BMHpPGUVHwCpnl9y51i+GhwdfpbO+ryP1mx
lEdjlMUFmPrvacp+LBn+bWzm2Iyv5Eeiq1Bt8p4nwKYr/TcvewpGx5cJW4+XAP8ygFdlGtLClMyH
suqDb64HFsLoAYwWq9rXBnMkIXht3ArMjq6FCYZfB4xLqizk7KTMO/HHNQP4Qg3AHgMyOrOAfajw
ttrK2Zuwn5KVnDMG5GTp2kyOWwVxP2VIJgPF6C4iYmhklUoihXxRkQfJ+PkSruMra9mHq5DRlqCn
xgqgYhR2JmEEBvaUDhIM4h7mgag1Do05Hro1GkuaBj4md4uS6TApEjU9iiO72izesoarMbXqQMM0
4xGh6NZxepL5BtIwmgtIpMvYdNuq0/tMEC0GexU82fCQKSf7F4HbbeFROwwhhlCw65NV5oHLtXy4
raXH3NsGWlrVw6ZdrWGiri4wj+5lYkX8kPXLb4rvxFkNPv60I4z5208nVEDjwySjo2rKlVB5CML6
rW4HujjBA75BxBoGVGSjedBh9i0BR5EWVbzMEU6sTkXfPYFXRV39gtJx4PfnjFhdDSR3bFlsjNae
cde41yy0PgE3MLGmcGXAjFYgLjyMkVq/to0Hajg5pfw/hIItHLTt6Oj3OihjBxXUiqAsS+M+Tc3R
LcNTzWw0JF85lR4OZgbgXdOaJF8FoLsS1lBCEbZ2OTEzCJhXjP132znhxlLLTkkIei4DtvVzUs0f
8l78IeDnisntRAp4uXXmJT8ETj9e+ToYWHohVPYpevCdLAGYqk7rxUVwTodsRuRKrEJyDIZ2+WzC
8cePiGU2hNv8rtgzN0FnLmDxnH0LjH6D1p18hYmHAKy/DRTT/A/vR2GTNtjZ8H/1jLKEWT5WKeBP
39lC3RyZawUO/DU7Yzpbg812Js99MZb8w/PHZ40kZJM6qsGLxRT+mw89xSRnHhpdvY4W9Pdyvq7u
HKIVThWAxQxnzdbsjbe04rQ4yhEwUTIijwoiT28cAUOu+Leo6MMwk34E9dWOXmyMAHiVqQ8oKBCz
uzYm2oopUDc+yInXpyAWqwxn60+x1BkeagE7o/+7Tuoddj+obkcTgnBnzOekTB+MAbQtyB03tN9M
PR0aBEmO7u5mELzmEWqLTL6O/Zo+wV7bBz9kLd889ERr3HMbtctGd/+Jwx4dXz+5nqSgS48CGjFi
jKvIGgpFUHolU7+2fajN6i13ur/aU4yXWo3Mb7mKZDplujq5TXDusOBGGfQwbTKKZbAVSxUy3R0h
Q0dA3JtdkoUkVOe/kPDOu4VXjXB1y9zSCIZ7J1nc5qU9tKHz20lVtssZYDxqXSX7UnbZyS6AOdWa
qZ8s5B4SCvB74KH4sZH8JMB8t3pCmmIRQTGk1c9AMtMh0bjeFru2Y5zXAggDBG1Vpyp2stA4FZXY
i0KscrDpiErj0a3c5dYnUcHSYO4d6SW7csqh5Nmc3fGmxhVXJFZ1ppfjdFuEu++74ZNZ6SsMvoHR
1dyf05YosbZ2921nE2s5PScVJGZ/UuV5MogVmNuPvHQtuKOD/ZZJWP6FTqx4apj42iQJgdbvrshJ
6Tp0dXv0zbLdowpH6kQQCVHsHGxb1loM/q5HVGO2p5e5D2AUK5ttRyM9JE+EeXW5GTqEKIPkECaV
RMcAv6hColM4BmPEdrFi7KgcD61j5tt3mr+EwM7imq7CiNSSJ0IudiiJwQIzG5ZDsWNS9uBk/oHd
C6ukXBTZhkGzNwNMeb5JOOuslYw7b3zqrfFc1OtxGdnKOkrcJkimxkX+yTvzK8KTlKl19wzdax7M
L0NTnro86TdV1l+DKnc3LCDbkKlGDVenzP2z2/oPebb89cvmM4CELZzposlrbvvss+kGej82+YDr
OzNBBt/qwXtxlbef+/LdSNpLqOyQ5Ofwj81Ag8YBd6+vi4dodOJRJY9NXX2oIn2bsvZnKKrkLaml
RTQwC+AysEizCgJZlQbsehLjSObjqOdsLEh3AaHuE+ArSSQm1u1fC0NqYbkkYYe04tR0lqKjWCmc
Q2QBOqQ/fHPJY6DovEZ+LrcgR6sJr9tIXSkE2oLhIe+S767Prhg7PpeOUe7qIxxTmGJcfxCkhNAV
pAXA/VT9hRLgJrO1fw5eubUAENn53dANlvL2db3nYU4SS0COIso7L6DdPnrvzRghogVBmNQnIGFx
xcu8ZAa7J9qjvHjRlTygzf7WNaQ/uoI7Rt/8EvCQJvRw1/s38a+vfyHFrIrM7UXmzrv2k6MORrqT
874ayJVcQPTyiweu3Ma+WC3ceUo53PePczr9sqeZ06u6CvN99v1jl32I1kKLgZWVQ75JxOXEUB0F
NKq9LL/K5pZiv5hTWork+uK4tW/WqC6ZBcrFzdCALU5wHiL3dXDq53kxTrSpH1okt3lgQoTqLqFp
vealfuhTio/1EZRrBcT+ilj4YfZd+PLeqVwokhKIRbrfr99tRY5GyKoVLqgWPF0gO63qD6sbYps1
NEFKWhEJkWfNY9o4T6AMj4NhgrJUqCrNu5qDeHFo963fxPqtcH3HaAkvRZp/D/n8Uvc98deBfRh5
3snn/Zzd714BzJl10cSThnG5TPnRX9AS2cYvdzDOuulqpvqoAWy5XVLrro0Jx2YF4pDkFRoLisYI
gQPBEByqUJCqZCMe4OxSa8rqGdw5k4AAui9KwEGW+24WTznf2VDbL4Ut/0CbQ71mdL/NjurSMkTs
1+2Dk7bldpjDJ8RUqBebm0z//2yB+ybm0ppiA0Bx0iZxEugTijWx80EueDUirCjtjqmDWN+l1mM+
jPqiREsRViQsWA2HUmsh+R1QTsbfGtbwGcp9tFHMo3D+gql2Rn5msM/BaN2G3LwbBi3c0UtCtC7t
pauCP7mqDWyNcGGjezfjIInm5eB7xVVV09EeRbwoQRBcDaPW3FK8vzbokosEqYUIvwdwNe1EOK+d
8iwtNYpMBEUJJ9xkWzn1LrOgUPNa1bk8SFvcCSCn2KQZPf+QLXlPI6A3nU07zvrjGETvkDbpk7eb
FHfcXoRIkrwcyoPPqj1h6oCNfk24V0FYsqaoOYbvvPUk+dPG8qYs78HT1lfHeKw3msuyEmvXa9Em
lgbiZh2agEk4f7XG3ePxzIFqAYUIsi2zhGnIL2XFDjoCuT0wK61OK+5xR2fVO0uLUTHc6j7ubJTh
SJS/eEI/kXXpLa9g58qd5iEiKPAOdHkrVEQbKun5HL75GhHrQD+6fXV58KsFijnb40SnZVXNJCRT
JGjvJRla0qBRSeZw203Hjvq5qpd8s4z+zsBC6erkxzOcrQTdMalfcq2vE1DN2o+Liq8j7x44kW0W
u7pahbjkYXgu0/7Bgns8GNWjVUbXbJwPtMy+88iin87JsjR/CwYxG4i4Vz3P177ERg3xo+UNnFpy
1jP30A88S0BMET2S3RjQZ9774m8WoaM3G5/dQJw9DJFIsUTNg0EqwBBALa/qk0CPvbahbBl8VcV6
lvDKb52RMuaNx7SrKECMOJmrR027biNL4A4NwyXxz0jHl2QQvxyuMfKbU5KzvKThqSrFGcHAS+RP
l8TirfGWud+xbW6bGWSUyxu3XjEY2Z1XRDs3956anFCisd8bZGZUqNJqZ3iAmXxRnNN9BJcdSr7J
y440kLZ9TWJyFtKQiPIp3Acu3vtgJsAD/jVI+bGmwCyojq05jXM7Wlfco6MohNL0kUY/oQUDvK5m
nLeL6TEvMt8t9pvGJWuhZsAxIGfsTW9P5+d9fRDxE7PyJAzKpptIilM7JbeBhBeryH8Q9L2WyXIa
Znc30Fnf+F2z61v/2ZPyEPnWvmnlsTKra5vCHCXroqa56QrrMNj6ZLl6F5XBmWxAFMWVc8sFsyZN
3MAS6RdRvzeMYzJFM9JEsmp67btL0YVCy0C3XZ0bBOSjrJ7TCKZv5n21CUpCIUmFLXPqDR9JLVPf
Xtyargy52cZfxy924Wgfw8m5Ofq+9OqlEP45UtEew9HPIPSntyQXlm8bc4q5h9J9oci8zrQJ1ses
FsbvZrL+rB8k91zcSNOfijJM992VHPuNmX3k4cxQmXUgYFRX9Ke5qI+zIc+ccXaF1d6pPeh9NG2c
SdoEhZXt6dQeK6KSKAwQmQ0oxMYv7XUH9kgCV+jYZyxmnjT2elTvmDVwLuB+SVm+/bb5ZfXcSymG
k+jqn7abfzpJX8j4CnIm/aV0Huax3Wc+KcRd+oQxbYtAdZ85bDSpeDUHTgxu2z+GvfEyT/WRzeZo
LjUytoBIzs6cYtdXv9Yg6kVZWHRMFk3Onf9GZOJrREcbrkfaAAFQyLXMk/NGfK7BdJSxf6IuiqVq
XUMSprpDO9GhM4pYFukBPwySO6AiVVS99+3EZo9pKJn4Arl5L4MsyJ+BId7Lhk71RKM1f2ImizA0
ct+B7rAl2+fBU7xp3uvEpmqZ+Z8ObNYG+gY0bZV86JWr4LdpyEpj/Sen68bwrNbDiyJSel3t/Vn8
TjvrNGlozWFKM0m5gnyItegumheZOjmloPUR8QazewCkNSUEdmlvnaE9N2WK00Sb78p3tzrI7+ko
aJWGcOejgUBCPnu1uHeIRXiCONmA33CvZibIzwvidZ1aV9NgItxLihBtD/u5qwq4shlRct3cbWeH
7MNJk0LZFI04QsNPyf9hkmb37gngq7MpO9rTxkh7t+Ab9kqsGEE+cNZUythz4ylukMTF8xoby1R0
3CJbOiPjesvMhvTztaIQVEk2yLedElG+y5WUO6/vP9dVL81Qr/fkGY0jZXCbEQ/o8rxMuBhd3Pkb
gx4GpQb+mirBIoDsnvaxp6gNfVi4ad15WxdQLzLtoaF2Kq9BJy5VA0YlGr/IdSTys8F6NEjnuEpD
WklL1mhxoWb/PHImELuHVmx3JRUcRnC2ql99XVPOlvLS26z1izM7pyZnu/da524QqGOSQwCDtDtl
dfJopDOzLDu/BD6LpCVz2jbEW4Qh/yn/3Xbq9iy9aTcDUQvLVRYZcbwvtl5bX8aZGM6qczq2buQA
hmGUO1XVXxMUxK6V96jCSTIRPLAxw8mn+i7jPNLPwmsYe1U/VeO9iBBSIrpiCOD9n9xmEssR/uRm
AlBqeMtag+W+fhdL8gDp6oFW7MWf0DS4umaP5Vipsdk4VfO0bggEvUyxJWtuuu3qijNTZQ2v5LHI
Vxk4KKdRSi/t2WbL6SvvDO5qZ0/lLjLckz3OHzO+231OxYfSasqwXvl98uo29ZfTLs/szdAJLapM
3BwUA6WObkZhQlX2pplvKH+NutnDCJY/JY08uXl/hpiGaGcpD6FgijcSm5AJeDeABGZexcKFTEdg
LEDBo+sOBxp0+IUYz9bulyqmGIXJseBIrWxCVhqk68j3kwumqttoD3+ECcK6NT+tovrEe3pLWlpz
OD/HnRXMBEZmub0h8v3VxQl/mIXpcRL0G+KEED5uaYATfEgf+dsxlfc8jLg43NUyYs7qq/RrLA96
2jEQ+C39nOd8OMo0IxRHt8M5E/pcV5IZRzc0e/T974adsFyuTXimy3fT/+9pQYnAstQRMGA+YEcE
9lBXcZngdBlKJE1lkvDmWaI4Gs5I3kiZwWCXQU2XALHywGiq8Zvwo13x1KYu88fQdxFzt2HBR3IQ
g9EcT07rQfTGbLl8aEerPmfugKLapjdPO9VhuHB165bNI5lZVu3+aU4wOToWc6ME5XIfj7qvyORE
4d6gwNL5oSvVvNMMhT6j1AOoYYvqzonL3+MUdA/zEDLh8mcd/lO5Hv2NHzTFW51n1M2Wwxu6Kul2
uecXEDCt9os735BO7i9nOpvMwzo8TYB3OW5fbDRDsROJ8lnSQcTelMoXHTCVyKLIPKqw774GM+9J
g6Otk3Rd8uY7RncoUoNTRVLNx9mMAGZmk3koRTnfoXg6v2js0KqMRt54kDK7PBt6KLPJ95giV+kM
5E/Fok7jbEDqr7oGY2pI+ySayQnThC2+FjwMNSMtetOsVAHcKW2XDIily8HQzvUjNdJ06YO8uoSj
8xS2lbsz7UA/N3bfXmur+Ot43IU6y8t7EGkz7l2a6AuFL33O8b2bDBrQpb+jA/MDfV2wyJOViGgs
OGmYmqR1mcVr0qYGL1C0HmOhk7HcDY4i7C6f9qnllnga7OVvUyj/6LTlGuzhenkY57yDd4JDlnNh
koT2Ak5CqQcatE6yr/EebSfDoqwu6EcNbLA7H103+3HzwzyiujVkpLyEjG6xHxJIg262f+51FvyU
Zaewrgb996SHzMVDqNu9G2gCPyp2ZHQN/TRgLjNRQ9pbP7JVGeOYqi7LjJ5+DLP84psdWR7JPP/1
YLhaxPdmRrYTUeqcpD9H496Nlo/BcQpm1qFWF20TiCSArx600wloIzykKcUYGLJxDD4Xp/YJ07GH
2+xMdOlWA01IYCJziSCt32aCuU6eO0kSJpPBuCviUzYEuQAsCZQ/nrwa7NKG55o8igARGIMK9VZB
b41d5jzPXsrssoisBADxGh4Yiv6lZHH1t0Wn53OOiupeEZhLzFXrocX3gnxbyNF7qStlf+uwrfHu
pMOu55O9OAmRELQFy6QrL3Lylss4jF9ktpNdSh09bA1oa1SkSyPFS04Pt+WlRcETrD5BmpJEWVuu
Ii1rNuzvRlv9tygQy24I5EawEJj1m/DGf1aQuXvGRR71iPB3g4owPWS5QhnbwY351HP3R7stAxMo
nXssZz6uP9r0pjExTK00gZqQrKqGkmS0qCgqwrcPE0EAR0Gg+yMBxYjvxnR+s2wGH9B7xXyRWGH0
pjQr/6gIE2u23MrgqTGZAI8Dy2irVL6juZkRG0mPem9BBr0XQrjGLk+0A307cOY8f+JBM4794kKl
c7v2Ocm0u1wmmhLRrq3I/omFkzQ/xlQTpxn4NDAoMizqwXTAu1aTN9vno/OZIn4hgbDhOkBEMROB
CxqDHDNcSO2iOHm0KOLCaeY/JsjBDc74d29E8xmrOe96hkcGx4swDZFdzBEwPG8YIVFnaF4q1WON
szt9GqRR7RuJxzMzSesBpEnmyKyIbWxF9V1jRfIPtpk7cWB1M83HXsRNkLQnht+UZmuuTSST4N73
6EiXfnK+gb1F5NgaRepvhKWYc7NB9O5h8auQkFGMx5upqRNcSsuIOLR5NaBQvqeOPXxURLVe/KGS
d1dygK1cv3o3mPwiSMiS7MW0k/5Vuv4YLxYtxCmxEWEUbJfPnKbR+rs1VLY0FF+8nRznK6AikSdX
kg4HjklFxoYx4+8afyuLoIUiVrjPfUq02hySpGL0EQHPrfPd43a/9/UsTZohQ0+RYVDMglys/swk
1jI7IajhMLdFeWho7m5lsVxzH7t72SqfiRGu85IwFew6BZlmbMDIDb5EFP2A+GAAKnD1ERvT3ITQ
7hWHyB8zVGR0+AUxj25xp8v/r3LzlGSIIdt2M8c7g6UYn7ROjizuySN6h1XuQZi10ZriYho6uuBI
QjKTzRACETYw76TDGdj47/Owq3Z5lyHCSvrol8t88DlTK6EObeuOrSAhsQbsUR1a3SYwavPCVJ62
OgsVSkYq7MbVI2qhkImuWpDUTYw9J4N5ZZqrIq4nz0NLYOC+a4w6PBXrCdTB7IKo0yJozEXkCMZ3
iWft9gSz80mLVv4MZfI28xSFbba3lP0y50jdfCM2bDRaKL28Qtx8WjCdazEc7S9gnd5JaF5Iva/u
DHRbJhXdkSc0uBSQjzeWmUGfFjs6Rh90wnYSfCG1UP49D8WjlSCY9ebTMuoXdFXrPCN8CMxZUtWY
TGb94ioqelPgFq/gRJ4DvFeeGt6Z/L8WBO/QdeUAXvsXUxWfPgdoRjDEOdX1E6Hq8foHOHcfGtP+
k03ONavD2Bu9SzAh5KtWmx1NvazUF1WUD07nvE8hr5BUn4Oaj7yVzMjd0zgy8nTrhhJXvgadP9BJ
s9XZqXX/H5QeUX773yUMA2IA8pLOymj3HYNuOZUE+AEm7nNEqYsPuyEbGTqiCrXK/8vPZe88zpVx
rfw36opv1bADR4H3Yww9JW9eFbHgVZ8slBOu95LWgDYWWdhUEnkdox5iPMe0bNXipKp59hfvD4rP
zYyJ1FkiaBr50aOYqJA60a194qH5VSQ0IW17WjU328KgKacWCF/muwZfpAx9xzD9Br/2nsPTHjjj
WPn4e3C7v0NufKT9rA9lRKi0rrZTJ88UOKQCD+ZfFpljPlfPVWscZaHRGAbo9zH0r6r2zMv3Bj6z
iVFcPs+X9Z8xB4AF6/LXMi2aQanF6wUJTVd4SD+pcv7prLmzq7rHYQ5+rT8VanM3OCR0j0aNtMvJ
7jARGMvSrxD1GANE2Y61cQebEUc9rdcqehBevS80jSmZ7N1yfDXcGf01CcRVyxBkkGe2D6K00+xN
SXWdo+6BhCBOmn3yQXbZuca2GBqcFEJWD9r7TUrKU999EOB2g590IBnqMobRr3ng5BcG3z19x43b
UYqEcBvTtjnb4XJu6/l97eblE0eylvOVXHpywjpzz4Kw7fsmNhpOeEwcXC8BQjo5dxJILlanPiIP
12NGwShcRM4OIYFWqU9aqMeuWxRJkpl9CLr5Sa+9D9sxH61CxfYsv7qo+kBA6DYZR+G2fSedsWXQ
ID773DwKv3nwhpTX23pMnfos12uC+AmW46IQ+crI30eCIf8q5e5Jd1jb9I2/HweAMxWJmUGTfJim
9YIC4DOyBmM7pw4tNtxlmzbxyz19g+imXPQaI1FqkyCGfKzDjxSHJpA49R4s4B0iaNW71DUege7I
jTb0d+aQJGvP3XHCRKjUeCrJwHMwhGgvfJz6kSW6LMYTUt5f2TDBasjsa2H7aD39kvBq3nSvC37S
loJaVcmn7SzEQfoNKNBgJ5OG86nZ2huorH+JoHePVjYdGfYemzx5T9HVkVOzMN5kIb+5Y1YdZrct
j8JVNbZK/7FR/kPjRVeEf9FE6KHs7GFVJIaZcallzsrTHkxmGX7yUVbOTtNyT1mgLC/c85Oxh64w
Qipa192ONFhkQzAK1pcj6Anxg7kC/JnVMsR/jMbRxck6seiuKaLNsG7kNmOA/MR+HiMSP8wFyAzx
gsGS10XvFxPZbOac18fbYJibE8Q815LD8eoLU/Ei+l3fMbkOvLiwviDq7YrGikPM3sJ1LprlGaPr
SrhY41SLasLbrDkpwnFAnRmiTwWPvIU3+EI7NiozNqznBg0K0neUiu90Fhe+MSP0tuudsGV663vS
r03nNWLogT5VnJSXXSwjutYjBl3klJP3OIv0o8PK60XljoKSXJboAFXmeSZHiEstObDRqJ8/vCLZ
G+R+zt5jYzuPweR9D3wYVzWMVWygVcnHFCJWN3MKe9KiFX33lCY91piNx5xWTf2pjkiJwMsbwOrm
pq0freolO9R7SoGxhgnjAVrFxAAId+bYHjz1PoefXY753xqOqgr3q883WciyF813UiYThyy5X2hv
OeiQ11/IpxJo98OhY0KHQGrJ6ifTds4WAaC7JszOWVidOK3FEbitITBe8N/u6HNdwN6uBPHTnNUv
nl0QTfzIXkIaN6Fv2a53v7g21dzWi3dHA4RRFwMm36z3bsn1aWwf7TWgL2sucrSgJ6MDXwVZnfG1
RgITcrKXbvTL6e03VbW/l957QLnJwZZvjgeD28q/tD5hq1yarcTR0qJQaI19iDD9WOY8Hngtmo1j
Jjg9smfNnHt1HdP+L8HlTF9mk/wEprnvmWaWdA+36y0pK+j740xKaljZeO7nF2noLwJY7s5SHSaO
8igZaAN3w2OBnIUMB6y4ALe2/Wjclgmxgf9mDP6uKRb4teG1M9qYwLXpqAfzmLFDlXZxCFAKAExI
Tpb2n4mt4RsitGvVZP+nK+Y1IeL3aDAiDklJlhHiVodcAEkw++qwikT/tfB0Ssw8Qy5iNUa3pKfy
4I5DhGtiZ6n3a09g/C9+XhMt0DW/zYj0cabep4qXZ57DvUkHiS35zln3efB8i7F4Tk+tdS722rri
HRrz8TiP0b0wQxxeeodGHFM4zBv+ppfRj8t2FnMoWb9XHE8sR59h6J9rBjLEMcSGL/aJJFvRvScR
5nmvldeSZKX1ZscBjup5NOFlJWF+CiVb8/oWp9hXpizbF4Ox53B34AEiW43deg4uqx+q77Ir4RE7
isELJ5OHkepl6G08AOFeOc6xJKp34vcQprpd/+31utY/m1PrV4N7n2Y2A2YHxSbRuHVxSri/Tia2
zaLpRhY7/thbsfPr+SQwd+ttt7mZUZ4ydsHjP7fPqRk8+bXUsYl/Y7N+B8IVjyXrHQKIW2EXp4EH
KucDGGb5nIYMpgQrecFv4rZWiLx1a+3VBNXE0Z9rInRAQTfxVensb1vo/8Kh1zsdGeXZcp/pSvcb
oadHVGWYoxjgou5luVvo1ufPviOJbUv2Pldq2S5ZzVmMZg5ckvhH1OGhRoQghPcecIM5vTGApoTP
wJ5E+Wm1IKyV1/pvr783YFplkvkH3KNnkNhtXZRWlGvXCldCVaGDs+kD0PCg3BXVX4dA+jKfEXfr
I6U8YCYUXNkPrJsVV5GU9VkQT7QuenZIovG8N6bst5iyEzYVhBGfMgjj9YdX073ip1KyXtH3U4Gm
jyVLkl+nK4YsB1c+8fVyoI8T3iyLQ5nKVGyK/CmyAD0niPgwdmEGQoPhsvbmGw8td1qSJxPQf3uQ
JaJ+m7W9CiqxabsK8TlfiTtlUGqyC0fFcyBUBbqMZZtwPyOh4sdYD6y7fW1zeA9tY1w6bX9AQIoD
FnZTLUdEibQKySmo85Hbh5OaD8NrXl4RaRAFQObERkukOXqYsH6Aehl09iac8mnM0eka9Gomz3oy
+AjTIn7g7ByKIj2XKl04LYnlVACPaGhcxAXdku1SOddm9l4YBB1TfIj2UtQPg9e8SahDm26evqCy
Jy3rYHiXCNAqAOh+293lmCCqZIqYcosDPh1cI5AXo3sqBpOhfesenHLNZx/Su6Nxl3V57OANK7rx
QMUIgoiB2lhXn0kg3U1mTM9irO/elD543H06YwJAWN1/RAGJsS1lV2RPcYJtZ2t6OQM1arnj2PTv
OtKfFVaQgVhvqgL7Nk7Nl4T70nIwbG39kadEasqQ4Y3fN8uXV/QvbYBSEXcoXUfVXcaghd1rHNRs
v61BZU5CdB6PMJkdf7MwhSuSY2djUPJYedPFpkpBHfU3SsXRd+Wnm7sP1PlPneJQLTMsHSJ9S7XY
FYbzGNXqRE7YgYIzdsGDQcI/+rVgwDRjng4T+bDWLmmKXrVjCowCm2NU0Pd7OnXdY4dfg9n733Ep
35O6vCk7fwR0urf89LU0htOUI72pEjhuhmHfVrrXirdxW3aIiVU7HIZ9O1hyT2QF7UKXVwDMunU1
eZkY6ZzWJqLBr6uW4alYhuWk1FTjpSvbnfKnwwrdmwSrdQGHDaSSx2SbPs9GGL3cFCVRytOEBAfQ
1adXs5W7tCEV7scJGdLoo7yu01e4ey92PSHWFSAPB0vVB85DcqsrC+qVG17zls5PLc2XEu9fOEFf
D3wiQatyWHUlybaJxCnzgg/clZdUVfCXlns7c9j01rP1wPSfZq8VIrVBazOp7jHQ85WMyW1gKASu
EWoCW/mscwmRS02ubiVE6zWfOdoyV4vzrr61pnnsiVJmmblx/tmXpqHQRg1PjgtxkIn1dajsp9YY
n1rIKqaO6GY6x6rwdnYQAckYCTywmr2bmSdjXrlrNLTKMGaafjCA7lJGjHYAfGhtRBfVXSGntvz6
tgRsOxGr5/qo5UF5rCEbsZoOoLK4aNHGrZX9BNrcSP8t6psP0VtUX+O5UuLdFd1bAyiKcdJ+FuKW
5fOlBfu1Bopa7EY1XzlKWPRcbbTjgPPOEPe6DP/j7LyWHMexdf1EjKAFyVulTCqdlKYqq+qGUZbe
ez79+ZATcSZFKcSYvWN29/R0z0AAgYWFtX4Df6IiDdRMfd/zhTKXfpysf9o8zXPE/lK33rWiAMOc
EqfYBiDtV6qbvfaR+IO09FpR+/CGQv0+ADMuiniXRdatKxS8i3UkzkzoKroPprjWH8IIWPh1UvMZ
S558X6dSZ9gqtS9bn9HENb8XZRe442sUQCPcNuVvHy88dsOrnFXggQKsiv/DmEK1UU79j/iB/E2f
1A9KuiwBPJf+dQC4NqZseh8KfPS9DcV9GhAbIP9M7QJ7ey5MK5U0VMORqhLoHIOSmnG3h76T2Oup
lfodrvZSWt+YLyVtoFvmv6EKtvwlLrPFuvWoJX+9vsznXHU5OF05E7UHC82F0yk7yKElfmq0r4Pl
v5owTaL40GfWWxuNm+sjmfwvnTLwkXJWMRwwLQwUNXc2EqYkTmC5TftKCtIceSFM93VTL8gcnE8H
yr1pugb65RrGL7O1FO6Ep63eWW8ldUS/Gb4i2ARDn1zbW1i48+mcjiR/yae9kgusVkrRW29Bl5e3
UZk+KZGWLlgxXZgOmjlC57pwNB051dNBAgqLVuoXkA3qvtyPmvLTsVA/FaKlktgZOnTQ6x/pwmbk
vBn4BFEyMfEZmR0B6hWTSsd4fIMiw+30ombWfaqG29JyIkAU6k3IYsbjTSGkhbMXv8MHXjiF8hud
bhQblwFd5xwa9NDmBhW+4aS9NQQUptQtaif5Ko4P5cQVdH2q52vruMgd4jfC4los8+naOgN0KlGW
xRsWGDDPaVVACPWMsb+pzXZhSucSSA5TMg1X4NzIs2W2qt6oEVZ4O71BvXPg1XpteQtritfCDyNK
eJXFC4ftPHrKAW0HJXi6gZY90zUpafuhhhFUb3S2HacA8vQDgOSqB2Tk+E8mdNY8v72+nucHgiFd
zjfR07Tdudo99jCtB0u9etODP36UvwNC9Rc+2fkQOA+ayMpQO7DRtp6d7nJIBY1xxB8KO/njSUVG
fXz5X2eBjROiRsAPHBvJqtmxNo0pqyuzKN+0AcwkDyx/14B2uz7I+Q4/HURul0+xoxk7Uy1FWr4V
Q/YwicjcdmYCDUW3X68PdGnBpNMwYvI4foHgOB0IDXkS4piB+ihIoMOFCXiC/s/1Qc72Gpr5iKug
lIPqCdT92UESbV6A3wiTL1b/igwTSSktOgriFTpUgfNODYg/+/Hb9VHP1tCF4GNpRCkXXRO8vU6n
VjY1mCsnq764Zb1TJvWuiqZ36lbXRzkLEnhskydbJuHXMMy5s4rQpkTr2l4DVae8KuYdBeZtLsRq
shYU27WzTzUbabYnCtjeg96N2lspCtoZe30A1ziZJLtgDNrbrFHuQtAsWg4QExds/wWT11Vfh/+u
T1gOcxJ8XYup4i2oGhpJlz1zrslMG3tqs0AK1XnHfuW1q26Qf9/qIHdB21F4vT7chfU9GU4//YqR
IfypKxC7zGFyBTBrN9iHGRt9Sigzq060EEDOtyqzAzXnIKfFqfgQSfp08LxB+ICaguJLgeFaONZP
PvD8rjE2SAQU05fO47JBoe/6HM/vVNaUl4Y0zhSCx9zsgGQ1MqJ2U2VfTCklYr+H3j+/HFjQ5Avy
EisFjxmlGFC++dfZ7z7NkOvj2+dHxXI4o3iBQ8KUVlOni5wjbz5qlZ19KZMaPiFUcUilFOoaSt/G
RpO0E00JbrwkfClUjzfGn0YJ8xvT7tCRMB2K7EDTC7/oecugt4s66FZ3IbwHNS0FdG01MfxR4GKg
tp6u6l5M+zDtkSdoTOiAPnWhDDy6KBJadZ39J1b/KP3XChS6ZHkN6vjQ6/1OR7YByAF1mwBp2U58
0+gF2kBWbjTfp46cw7zN7iHHyfcOmXmj+/9qfXzlbP6GDxGb4lZyGKRQi4SQyv5DlFCNogChJPUd
FuXfOw/KXQLVx8dxz6NXRpkadnrjad/jsgUxXxvJDojYDxgh1KOK32XhPY9w/LPYWzjtM50z6RpN
uxkeoOriRWHMdwSCZhmiep54bb1xB0EVvQxKCquUDR+b5sL+m0UWxyCXE1hfuLaJP4w+l6Oy0jSd
9JTXaKX5f0o1ekmSJV/72Q6bD+HOokan2AK7QNBrsG1oF1IjnrpoHxjVQri4PI5tEIrB37GjT3cy
PP8+0cY0fRah+tSqqMWPB5TA368fmFlQkrMxkQnD14Zzq5F3n47iJ6bZlFVYPHcmhE0L3NivRNFB
Ey4t2ywcfQxEF4ycEJI93l2zgwm3fWwCK8+e6VJJ4Re00VblSH8Zp2x0tG+0ARXHYsknaBbi/zMq
2Z+q8eLECW12c2qBwGLFjrJnXf+uowKn23sgrIchp3dSg1IuYmuzsKAyjH+6VT6GJBPFtBZDDyHm
W3BUgJDrCN89k99ppLsqHKFOy5FPtaMcp76mtB71MFb+AKxqvgEgK38AEWzeJkVEcO6lOJ/TA0Xp
E+qytuM5B3cAMZpgzwWSjAoRjrPdLu+jfpVF7XRIapt2slsihED5VIeloAspAOvtAAjEHLSyyRDh
ClGyUKErPJW1OlXbIOwUb1V7mF3QApcE1eIb2O0cTFgAJWRKSu1WKSU2GvYAfpmUvBE7B0AFutZW
sUcJ4M5tUUln5wSR8ewVg+3cjDRukCFrrduyDWgNoqdzL8y+eDEUMzoiRqaD7gsoSaHRu43oKa2p
SYK+c0bxrGh+988He7QmEVUW4sKF3We5SFmSTiOBSEQ63ea5XbZjUbrxM9hhQBEmHS3bH4GxOduJ
2uloW3tZtQPrs/BIv3CKhSzskLjZJKfq7D7UlRztLQcAOUU/zCI0zwPcwLfJeq1e2HlztUG5807G
miUYNHEdX6/LhC+SPYF0uwe3dlc6YDdqVfulaN5XzU32KEgjMpHfX9/2mpzIbNsbwrKx+7FIHS1z
ln7roomiNquIvIHGwyu0UJ+aCqyHVoZLCbNSu/ymtSnhtX03bHiQ5o/G0DfboPLQgFz4MfNVl1UR
knNT3gV0lebPaov3BoBD3URTKntsHMrSYJ9A7t6h/mX5lGF9nELVek3v4K7GTnnVDuwKoQVrOji3
ahMvpCXm/F7iB9kqkZwHMbk1FlSn+68XYaawAtVjmvYPWQxzY+r+1Va9yfLoNnG6jZmZb2bfYKnj
d/7KL3TtJoxT46kEChfEFVakHryH0fR3tFO+mfRnf0aF87VV4tdsVP6Mvvmoud4uLdVNEqXGyq8g
bTU6vtG2QkQZHNh5Xlc+u4i3bEnAf8YI1Q2h9SMMhxu90CFkKwO1XfrJIX0h0mG8IJIAx3Mbsleh
/STDSBc+0+VF+XDDcsm/51+p8XMVz4ZmAKLzy0tfJnq81/fBhQFwWiUd5eCjhDlXH4UVYOSIy3SP
U4g9g4+r36bsTPv2+ijzzSavUAN+CveoqcpDfvptK1RiqdhUGXD2Wr9H5AFZcjqJjyhEdEv76PyQ
mabOpUImpbGLZtuo7jOvrwcvfwZUI+ULLJxg6nL8+j9PSLpN6TylSaWsuRKv4oWuk4s+em694QtS
SAdH0Y9q6m6vDzP/OqwbTXKkfinAYYE5XzfPiKkGR4QrabMJJ90wVnoWLwT+S4O41FFkQQDz2XlV
YBrzASQwVFrkC/75NSDKcNQWJnLxckGVFK8BIGI8oU83QDnVlHslZhXT6j8YcXwjD9ogu7LLjWGd
V843oyu+42c8Lmzv+TuaOjYxRVbSMa83HPxKTwfOptyFgBB4B70z9iYvBccCa9BKGbERJ4J4hxJl
JEWZAN2yxJCPo+YQQ0+5/iH1eZYlfwe7H09jnXh7tmHQNdBybnj3kBgg6OOnuJUkBdITLELT2wrf
jHS81WMHhmj/QD/zthLA1ErgPocqfeef5ne23m9eBhltYsQzPv7zqQOGHm+LvL0NtZeFnzx3Avz4
yeS7OlFBPU9HQ3jLPvx59zDmv4F48DMBp96YeSXVO+uof3JS+yaRDlTltgUBxJ96GJzyT+1XO/nd
lcDX0DEwF15LH8+hz/foxw/jo5IrkLTy+06/aTc4EKXzyjvU+L0gmrQzIn9NYs6A9CtXg+OySNrN
mAOIBzaRZe6Phn9SSqCixVmTUSeVL32io97bhphvqw+ZW9PbgsKEyAR/CayQOfpw+3Pxp1CUTQch
8fryyo13NglT1+S1Z4HYnZ0IsxiapsmwkKKjex9OLu5PRqztOYwActIQQQtvoXswP4Mfy/ZpRBkH
PlU7LOSJS1oU3kF4drEafXw8AgS88Zvyshq7chsB/uFn7Gf76zO9OK6gfk/TghAzP4JIBfbYQXTe
YWiCe6FMDzF8PjQzArhm5ZvVjbdKPR4ygc/19YHnDzc5YZsqHSwgKoOEndMJa10S0NrMlINjteWN
E7bVDbKjkhroJDvTArFyfTz90omRZqGGiS2aqTuzjZkgzMvjBLFukNrxzjEyihpB/deDEl2YLop6
SOT/xrLZu2u8rAVMS8IneK+C04TONfkGOpG5eDWbpP9V2223qfwWPnagiackbXDSyJxq4Wa+8HG4
kSnU0uaxVOpRp2sEwlALcrVVDqQfz5mnPJZAx8KKPnwOuFRrxReeNSDp2sfra3VpXJxGddzddYut
If/+p81YlJZfpCJUDmFlu0fTSZGW9cxop9u18VDwRlmX5QRgOgl7RBcTjOqvj3/pYuD+ls8BS26P
ecEYzzPw3GqgHEyv/KG3069uKB+G0dvLw9ARxwo/+pPk+rojtGHMt2lhEqR1hz9isBDQ5hcw+1Sm
EgK7e/kVtNk+HQTkEuDX3sHso++pozwogbFw/17amiY3oUY7lNlSnj9d76gf8AvSDO8QB6JHnVdH
KBVs9loL43JXO0hjIzmQb4ueeqdQYg0Npyi8UTLN/e2kgX/bQklcFbTQwCt0KkDeDhhXq0e3+uBB
qyg6d4MhuLlwoi6c4I9Lk59Or+ysF143XZZPhuNxgtEbrZCZgGTPZRiYyYK1woVwbKr0vinKysM7
xxe08PBHt574Bpaxqzx/q4CfqvGLdB1Ad227MLGzt+DHNycNMPFnJi2al0CGpIJHOfI91KJC3cJe
C9/7ScXuPWvwgvKMHUIFmynrXq3cuStDfeHYy889u31I+YlVlLPoRM47ySoyBBZ1GdKiCICM2f8Y
YGPgSBkt7LtLy8oE5b9UXhnzhkmE9pDmx61/7FAB0BvnHa2ux0pp3sCz/m16dWFZLw5HadMwsdnm
YTu7VDFhqtSI1+Exz9zXAipEEomjkzr7TnH/Iv+xULn4eEzMl5ELRoJSdHbPPIq15QRKRh/9Iw6e
jZLn1jbPGj/dh309buy+Ap6rYUKHO3y0hhyXADZC+5Lain9PpVzcaW7f8t7tcHfSRfLTLwHQRIHi
HUqzyG6RB4R63kzhsUZgCZm7oNo6Yw9iTvQJorghiELk6p+RCkd3PQF0bvmDuEmywVmjDV+sBqjx
92MtlB2ZJbLd1L7u/DzWd2Map3hn4uAe9D45KSI8sBAmdJlhqyM6YpreRk0R/lG1xDlMYZrvM4L1
D5+SwUNhtTYaf4qNuJqebJOIIKkMNWpBTu1ibt+Mu6qmMyDIajZT7yGObLRoiDeTjhOeWb4hbDm+
53Y03re41N2lGtVUo9bGtZGVaGFCz7+x3LjYp4MpyUEEnnAolHWWwB4oTATwaSyAn+3baOsmRv1n
4WaQm2T2UWkI8WrgxQoSZh4qbSNpNQctw0PbATEvm12Asu+qa2EUUyZB7mgTppN07tmbao8RKtSq
InsdivDv9R9y4clw8jtkcPx0RZZB6RVKw2am9Oc9NFWC4FBAZAhVq137iSMFWIX2iK2R8vv6yBfC
LiPL9zO3Bf8vo8enkVusTis36J1DYXnlDoEydQNjB121AAK4qij28fp4F44tDGtCL/AO/s08F451
Z0KQCYp8kXZQSSuE6lAiwlXLbNcdedP10S5ct3xXWeoGViKb1aezK5XA7GPbUA41JoOPYenEeIsN
yf76KBciLDFPpWHg4ht1htWhDIiCRzF4h84R1qaKQ+3BCE1kYoQaLeQyF4eip6+D16IZNS+gVhFc
P8R/g2Mt/LuqkvRFdAHbzv5xfUoXcjY8wv47jn66cG7rB2w94kVOjOD5ZITPvKmA2Y6NKt/RBtW1
6yNePAI2W0K+nQEtzOI5pqCowVaKewjM8ji1CJmkOqrqlfItrcwXCAAPnZ8vjHlxNWG5EgKAzJAU
nM5STVLRA//tjgniSJuGt8sdSK4eMe+kXriFz7MA2YPTmJtDTuZShTsdq08Clfd0lGB8Q7gbve2k
gtFPpcI7BCozVw5CdG9FH25Kq7m1bXfhKGhnJ50MgPenYzFhAfJQnsxPJ90IWh0RmjI71EVEJyZ3
BfCjQbMwzJjI5oK88b/FvOn2hTtZd24V286ui93kNi8tUMYJcNVADbqXysLvVmtHegSDFjxf3wVz
syKHlFWiP3WHl5xw6Rqd/kob6LpQzCQ8+jCl48z65bcWbsZw6YLoUGjurnGRNlS6L4MDgz+pQJqr
zR0KujvFrd8m1Oau/6DzbfmfWibZNJ38s2sfESqjCxNvOmhWvY2LaReH0AqacCOm6jGJoPHo1cLZ
O/tQPKApHzmyfsRBn19KpVmmShYF6mHEry7ziu8C2W1tDLddFC5cgEtDyb//aU+YbtoHUZWpB8pj
9UM4+cU96D9EZKcIJ6YpNBei/1k8lnuQ/1PJREHuzA957VthN4ky5PmTglHGgHvpsXd2pKmwEIrR
ZKf2jBzNbP84rap6ANDDA3bDBV3D5iB03YWRiBTJ9Z1xdpPJkeiecZgtnfxhFrDKOIqCVLPjg1IN
Dr49eY6yALyrwPT3hbCwkjb66uX6mBfWj2uaG80EosMPnweROHVgg7bJ0e/1ETNtI97yT5YLl8wc
tiIPocQBuaBAqagAIjzdFsgg09tq6uQYiwhpRy18oDn1YBjJO1AlWsXJLnajbYF8gKYYx7yud32s
LBy8Sx8SmA4FVIc+OeOd/gbT7j2E/8zkGPbjutN+qtAlqnYhKp+dblmP+zSI/Puf9j9MAWRVcgbh
ijORofHDv5oW/0JN+EZ36BrbS8XhpVnNtidwCQc0i54cW/GO2BHCqt746/oeubQvP81JyMrVpzkl
mdNVlmIlR8qkITXO3kHovb1Ffuamc4OFr3SWJ3wsIHcnrz6aSvN8JCTx8QDGJ8dGR2XHcCirpoD+
FLrhbYqwe6A/mkb0NMX55vosxaWjYFmCdzXdGYBds+NX9WFnegHTLBN0YKYUd5bY0JODURfoG2Ar
hEUUXBs/rsKt6ybiUHSdvUJJ5h8kdheZtxLedmUMr16pYVycGFSlIKU8pE3pvmQBpdk4RqYeGmfy
HoZe+4DwFgqMADjvpww3Bs1vEVc0yyn5yvMk2OJPItZoXYg12kmI5HToMtlBSgRPx+DQ20NzgwEF
crym80dNzO6I2UUI7XMY94FKSUUNKQLGCmTxAREAhCUgafOMLcFZudnjAPRQQ3TAGyVOSl2nvevB
fhsa9Pq5mPEnKNaG63+ZRnhguifMtalA6MUfSaztCAoaLC+kF4vKX0+9oexyN+/er3+Ri/vOJaaz
Eehizmu/lZH2fYxJzrFJe9yfke1PM/Oe237nmkCt0aq7Pt7Z3cXWo5OJO6ZquUTi2Qaw1DRCfMEJ
jxDL4P8khWI9oVQx7tmp0z62FtF8l3acg9+pBAlT4rBnZzcw1bYwdT86OqLaqon+ZlfT3+tzupT+
yJeErA5ygZ09WIDVe33XIzrIB/qOHZh1rN1A2/sGEntoOAHJxExr04kxesidWPs7DXkawGG27YdS
M9pt2MbmfvLsiq5Nqy90FS58YRoHstNqcPLo3J9GllyBEkY9JjnyGA2ekWkZ71EJjrZBYiN3MiQl
KD/KAteX5MKq0wxF31MzNdAq8wdjhZuTgZR1dMSqXUHIFMvoIffyhbrshbj8YctJPKH/elYbD8l6
bNMP42Ma5LdOM32rRf1jVJY6QRf2LGVHiYDRJWh6Hi7z1IQ75iTp0fYElZ4CmE24760RI5sC0Yrr
K3chNlMFdg1qVtTjsDk9/VyO0kYC4k1yzJvq1ZkA3cSy7SXqtzjsvyq+/uyYxauSlAuh+Qx5Q/pA
EOBZJdMEKrmzfWLlSCuFvUeWYsbuJq2Kb6ZA1FVESPVUPO1WYzwMW9SwSDsRotMqZyHN/Cijn9R1
5C/gkAqbHwGhZJYnRalvp7qSpkdjdB7dujz6cMYTxYbM7bxRTPwhjPZutPytSclXvv18uoSd028d
7FzgFG5aKLxaOOyvf5FLnx8KlGNiJUzUmtcQCzJfw9HT5OhFtbZRAlwTKi8ukNkYoOnyFFt6Tcl5
zteBjoNEPAOZPAOAFiDOChuO7bHT0682LpR1qm1cFHYsLzp4VYygRX4w0NWnJomH+lIOd+nsAvQi
wcaymUM12whYh2Y5ogvxcfKU+iZOocum+hQshKVLL1vKsiqdf0I7VQsZtz5lPE6UTHFWRvFRb8ry
3hsr50Z0XrK1YCzu7UYPfqoe1p7aFDQ/g8zV9+jfDfdIOo77PEU3YhyL5qfjlu7a76Lmu6a2/dKG
lEnX/EPYnAdqDBTbXHX2EzNfH03NC5KjiZ5vOiJHY4W3qeGvB3xOTR+FeIRJ945e/h93Hc8hAg5R
1KETd7o8LZyxXJWHIcdLZqOK0cOXSnfWioaoSeEjpXJ9l18odUCsY9PpNnhdYOezi9JM04IquJce
sT7aIv22cRIdzj2yy5O50yu0s6cOUYwhfMYKGjI5jK+F3ODSTUUNCdoVKQIPwdmUUfI3tcz106Nf
9w9mUr4oHS5nce7/Vt3uF3KOC92Bj2Rj9n3p69nw58AnO9b8tRJFtQvp2w2OU5VQh+e5eEQvonoc
J1N/hSVT7vhJePeYonwycLy5a9UU1UPPUX/FJlYbDvNYOPwX1oBemg1CCmKWBCOefnY06Do0mYPw
iCRSgn6GY71baf5qKF+tAfTr9W8uF3Q+f8AjxFsSAJA/swUXU9M6WagEx64udnkWPw7gRxLU9K4P
cyGgMB2uFAFLhXnNhnF7ZYIOk0RHqSiDvU+wtuMk2lwf5NLCkVZSq+MCYU4yin8KJ5mW9/GQknHo
CPoVMTo90OEzD0HvePkFenFGnwabvUDNqItKxK+iI6qacMJ1CPMMc31CF64dIHkQQFQweWBBZzuh
KtBJg94YHitL3LT4LUxQfQen3dNrX+j1Xzr7PAF0yA1SoYIm9OniOY3j2UFTIk1MfrgaJ0SNWh4p
RLo4sB7klYvz1a0D2hSk/Y3R2QtzvZD0nIwv1/vTx1PbBjD5UIeYzE2PMdp3aZvvuSLXBRIQo5oi
r9XqKxR+F5rKl8eFrk56DIV8Xg0a7bhyer0NjxhY31cDLUG8drOku6vzZj2gRQIm3UJQulvYrBcq
GKbsBVBUFgAK5vXSGtsOL8Eg8tgXqOKU/q5unTuUhLdNjPtnYx/EZC/ctxen+t8hjVmBAcviqsMk
MzxmQbKmEoeuAXLXRWd/zW39LlXFfcbDL7SVb9e38cJU59QZXeQJiHGmGkTE1LB+nsL6XjMxedbC
G9dPMJxx1teHvDRVScC2oVBS/J1/VUHncyLFDo6Dk9+Obbpv6+hJ7iI7c7ZQiDcZBeg6Sn9eH/bS
gYVYCRgPUCMs5dkhMpKR/jpalEetEPRtS/JETGbUXZ+JVF8p5TAuFTNl4JzHb0FqSpoAYwzC0Omx
AR+TIl1F/C6FeJpG/QeI8ruUC3Phnrj0NsBnyZVblor6WdW0afuKkMqt1A/tT88vHwJpAUod/9XI
sztKil/zqjy0tnbELHvha16e5H/HnsUGhOHg7uc+sanz95aR/usz/VdPAnb9610chhaLTm1DIgVk
Uv4pBJWF6UK1ZS2LIns0p/xFDUuKQvXCk/XScQAoQ90HnXgD46vTYZKgcvlbiPsmNYbVxnQMXdNd
eUWGLp2F+ztg2+l/FFn46M5wx/O4Ituhizsbsyer9pEYR1AYDbqhye5aX9/FyMzHubp0k+iXtuR/
x5of97pSRx/V1/CoVs0RLMU6jNCji/N1gzBGiVhU244v6Eb/FBh7eJjxVVW5EHEu3maf5mvI3/jp
U/YZGuqNwRojh/uo59p9mkKdtG30+QVESheqgjQHKoCAOLX2XrTYYl7fTJdq8cSA/7/kxmzTDkYw
CWwawmM64ZmAc2vwDfgwf/T1ciWMXIJ1k0o8FDBMpe/uwvAXHi4ktEQ/GmBcL/MnKxRokCmDyWaW
TwbU86NNY094NKHUsDJC1GMYFNk/dEX3XTkmz30IUfr6j7h0oHjf0QggIPJbZgcqc8FY1lLGGn2l
mwQxNQkcWMc9BfvrA12Ku8C0hAMSBMzAvEerp/7QFBrNx0TJ7upG26VFz3Tj5yEyFoa6uLU+j6Wf
bq0ki8fAjTMSlcpZV5aNTI93LxO0LK+fKr/+14MHVcER4Xp+zw23ED3ktvkU8GmsIqJA0vARO8DB
zU5ypXsRFSAUxYLYbx5cO7PXY6JbC6nCpVHgZ/AvQhR959mXC3OE3C1gM1+KLsoevVEZ6RRl/65/
tVm+zlSIc7TV6VQhQgHU43QlJ89CKjxvyi+hbbxXiNAZlYsjC7JR5p1V5d+vjzaH98vhdBp+/JEe
tcaD53S4XisrV8Xk+4tkGmeWcxsN2yL6VQwoRklhbtdeFzFC3iCbeOliEk8Bd4W6ZYf1uYVoOl7l
wDZcz37y8YSA+oWo31c8AaAfvqE2x+lBTQG5u+s/e3aG/vOrJfuLQiDvp/k5Lo3BxRazzr+QqZr7
arSk+GcU75LRXWKyzE4RQ8nWK8x3AgaV8rkqRKZPmF1Wwn1VCx9DvOaH2ts4oKCplyABfH1al8YC
AwjRD3ozrNb5BnMqJQvd0YVODWY1DeAJTA9Eh5vBKl+vDzW7b+W0AITqAuis0KSC2ul3102twnPU
dF97LKVxhnM8ySuo0DZUYwu94fh/nxocTaonsJtIAucnNA5an3Zy473SGHqCLLxCpH0zgQcTZvzr
+tR0GWxOowEDSTENCIsCnuBsbnk8BZZDrHjNyy+pa67w2Lnhi2Ggvcc10s6RekOKmb+C8dFpz3X0
vW++yH+v73EgvtGlI2I+0bnqJDVk7MelaHnpB8JgVFUaPlRPxSwjduPWsMdSN15jt3tIDedGjfe4
3+K5hZa0tSlsHSblvfDf6RS94mjULv0AuQLzFbI1qikQzqg9zL++poNNigvLeGV/8MZJJCiqqJQ1
frD3Pp7zLgXOSWv+IIuPb5i2MPz56eX5IYW6UNihL392pPzOyLLMcF4FlGfgMIgTKhVGcQjiT+vr
e2E+FO0nmEuwgLgDiRbzJk9SjwK+AwIF0xT/5vsmav3Q9f7ufx+FZwBoZJqqlMzkr/iUWNWVbadF
FtivnuKhwqocvNy5qTRj6Ua/NBuJdgL+TEsNSNvpOAONB52ys/0KaAGjs4qojGuDsvItXLGuT2l+
DcmFIx8nvELzAV41O0NNrBjpaDMlePwPmHMitO+91XX0LxX2w0itf2FPzEPfx3iQOSya78SI+dtU
qZK21EY5tWaLxPHvpP9qDN2qGNLf1yc2f7NJzQq6fdwaAEThj8y3hOUrXVx1jXitMM8a8QrPHnGv
3eIbJjx9xYGvOvOghc/Xhz1fTwQD5AYkeYAXOW/8YWDmu3VQI1lq12t/GB9N6wE1zg0m64qpLHy8
eZotHXGgY1AvpbaITt28Y4S5Tpqj+Ku/hnGM6VqxH3S0EbZd8MYfje6ZkxArv6zupzsuzHOeI/1n
ZPTOSMVUyryzfCLzpHJYPuivWYOuYq5hPKiGi6+ps1E0qtOyREQMuYC8iusuEbkEJJVm/dSF6pd8
MG4dz19zNv+2hv6z0aIfbqEfEw9Hvcgxnibs3fPB2425t3CTzhkq3J3ME7iIZMHIRuFsyuZQY7M9
esULWCnIR+jgFutRLVcGXZqwVlfs6NL8DTgma/ej0FdZWa0stpuKE5tqWVvfw+2xTeU/55rDAndf
Dv450vPj2OYavQtuQ2o/s3Ns+3neoFWRv2RZ8w0ZyhUayF968Y4Y77qja2P03suAJ8X13X4WqGgd
AO1SkRZk6LPTXFQevrWGlr5gB4w1oHDWRps8a0m/sNs+nqyn0+NMSTE1IWEG0GRPI6JVCAC2BQRz
XXG7d903ql0RjcZvmih4nkwqns2TLm68Don4qQir1wFjlLUZ+cHd1HY4KE/RhLK8gQ8tifAXIrm3
wb5x2PiuW710iZ2thzEadqEoosfBzeK9pRTBfe5hP9LAHX9x8dHBJIxmpDNYxg0omvjeU3HLDpUs
RdgKds5Cd+YskugsK4REROokvHRODhyqFkdlzVefFRy/Q+VvX1AP9ltEjaJhWA8Y2/+P31KOB8iR
WCkrwfPuk9o32TDavfrMIyQCc1Rj3LiwXS5MySZfQ8WFKdFUlH//0/05FHWVa8aoP8dl8K3vxd9S
1x8cVHSNwDro4dIVcGE4hwwR7iqvLHDMs2t0BPJLcl1pzzS5EDJBVrCJbrEJvzPan8J5u758Zxcb
jR306Xg88AonRsx2qGbkalgIvX7WEPVf1+E7qZaaBC651vb6SOdHnZfvx21NTgNtdDat3k8iLbYF
7qo11io0Ilc+/poIjmNogljU0ke7MBwURJC9aE4CWTKN049mV6qV1bARXyZzoIqV/szdA0JYTe89
NVG1wg+Au+b6DC+EFZQ8OeUCuoB6xomXmgiBFnjJC0Q+0QK9KLCdSkD9LuzHeQOUkG5SN1aB98pn
+Fm3Ec6g7ASjNx+M8U2lQt/L3urgPdP/mviG9F63Doetg2SYTe9RiaO1tCW+Ptf5A80AxMvQQM8o
E0nc6uny5gqLYGRh8mqoHfZqVd89UqRyMZBCQbSzFQ1WFOYffR4sZZnn2QMJCtIN8KqJMfYZuN8V
YzvooYOdpaDZNK3GEIMKscFhqBzlK7FL/zruftLKnUUn7Pq0TaZ1GtB5jtLZ411kU2OZ50ld4dZe
ZSv+K4Y8R9uvoIIt4WnOd5EcAhQR7VANFc75yjaDkk84+L1G7s6c6q9xuQ/tJcrJeZqpMQrWheQo
gGPYr6ffb8oUSDNm5L0kI+aN+M8E5mNmZpgbmL3VSusxD5crYMcuypnNW6TmL9dX8nwDof7MM5cQ
x8VInDv9AZWr9Q2P4OB1TP/idc23xP97XY37MD6Mwlmojbn6+YejF0uzBbgkAJm5fEmD9WQFSQ6T
2gLGEPHc3Ng2bKggGk3Uqfz8YNW+uiu1xPznB5USwjVUM+nzIPLvCq/FrY8D2tPU2uHvfkI1bGUO
6JZv48Tut0qGt1El1NHduYMIqR7YZgXbFAMnt9U63H+nBJodjD3LGfFLnbCj14y0XvUmXsxmG/ZP
hJQR34Ayfzewr4/vKbHF9qZpIqrMg1GJXVFU3XZQhXWwEhAOXa6nO00g61X7dLNXlW3GP/NSMf+U
biU1rMvxG/Pgxern7jbRv9hjvqmoKyAnP91MUdLh0RkY8RPd0vQmDGrxWnpV+7UPatK/IGhedTyD
11Y6YhCttvVm1LkAUdiv/9hxFNwpWli8J3Hbb7kshhvT16pXvif2mJqSrxTa6wge4OhCmxD6Ru3g
aF3q4kHJejtaCb2F/10bwZdibPLX1FXHeOUbirIdbbfZiwzxi6KX/npaZLhv0Iat5wnl+P2kYD1Z
WVG3JQHBvS1I4wU+yNm18XEf8jJBtYVn0Pza8Pu6HpvRqp9zFl4F0c37q2xvLRdzeITpgAvQELh+
EuaUeUCDEsvBp+PlTHVtXlerSttFmcKpnx2jtr6iozbeK1Pi4NDrUd+J9WrNf286lJ2BOj2Gnhua
JB66UiV69K3QD9akepu0KPqlrtDF5ODTD5PR8FPi4zgJG70nOVBGQ3kBdH3X9uLrYPQbIE6bsYC5
mQd8dzW/4dX6UE64Llr8PkckG9vDpUevuofWjRYO83nw+lgwQFawDXndzAEwuTL5ll0VDf2PTvt/
nJ3XcttIF62fCFXI4RZgkkSJpIMcblD22EbOGU9/vvZ/6owEsoia44txzXisRqfdO6y9FtFL/VDL
M2+63B2FZF+vjfmLbQaNm3afpfHr/e26ds/Ebv07uFi0N4vipLTnj2HaXkyZJz70n3QJtQL1APnH
PwF9ifdHu3pwFlNd2ulEbtOiz9qL0AhXA3rDqv39Ea4NMX1qOj401laYxoUh1tNwkpuibj5gdzyj
uFj9V7/+qSQ6eiP1Zyn/cn+4q+Xj2SFPTVqLEBlmuoUbmCl1BMdMOHyoI+unovUueY6TLyF4mlKa
trSVEOx6/fCkRaIBwJhoPV64gZHRhFGGuPOlVeRvQWg/B3a7uT+j61si+gzxROhtET3/ixlZIL+I
44lASHQcGwl5a8NsXOjVMy/IzJ/3B7u2T1S5wWZDpkClh5V8f/oip5iQY6oJr+oqQHys3RZq+6MI
ldcCBSE9qI9TbD9kmb7GmHblltCIT/aLX+Bb8T4XsxxMa1DgiZwudmIOdI8bx462JlcrjV/3Z3g9
EPfLJkNjiuw4TV/vZzgHcmhqw9CKgE4xLgR0Wb3ie/zNRL5z47hV+M8UGEh5ic17PwbytrIz6Xl7
0dvkC/rzspO85P38oR+qX06eHQkNbDPbtaMQ95hi8Q/QKNqpSTJnA0jeG+ufvpQe5jKnMMsbjqbz
DzgsT+1YfIz7/KENf7SRf9SM/jHysQ0GyoFZAEZJP8uN/TIF2ilXrV1Um8gMp/ST3F/Dv/zpiwnS
s+bgmos+WM7l+wmaSWVDRDE2F/kx7rNXP1TIp8DL4qK39q2som9UjXq3q8PWs1tjhyr2z2x2aFry
/TOEkgGdztZ3KhV/9FkqNoNKKwtPF1qhkEJldPp0MTrlqNxXlfGCUMqLBcOquzKHRTVcPIsEiiLn
CiCTZuXFiYNLuK2aym4vQRN8tdrqt5Ef+vCP8dlAmlSqAXlNSrwd25qqRCgEakmXAjdGvjNFPCGi
/KeA/PcMetDRpUjDX0pTaiuh2LV5UUW16H9c/IBfF/mrIbKmJpm05jLVgbzxI5tOS1NfSZJdDyJw
9aQfSKqTy1v6rmlpBuAWIaRIq854kMw5py+4nrf31/vKMEMTYNMmQWKd5DNzeX9kci3VlIpM1KWd
JohQ2eCh8J8cCL7mMTuuPjvX1/z9cItndG4QSTC7ub6Yrfm9rcDRjdZmdZRbSwebmS3yN1Q+FPH4
vXmsh8opBq5BfZnx/b0qlQoPGrL7C3drJm/G+FvvezNGratNjGAOYygwo5nNbHxt60n+NmZoAN4f
6tr6A4D7dzpLNh1VmbO81Or6kib5D/TXfudQiZ51edzWatZ5BXI+nq6F+15aeUZvzxG1BgXhHjDB
i3OORBQL3Cv1pZMnGulM0X6kVEQsEcic/585/juU+n7LLFoZG7OXmaPTSE/x0D5Ek76n8TFyzXH6
EdrWUSmKbyZMIiuw0ls3QCQSyVuSiaYw937kIIK8w+6s+qKVArEf5D0Ag8l/GoGWHtXOzCCI0dYA
bFful2Dn+HdQYwHwLFSlN/zSri+GGCnSd0Xf+V4pN+pGheSdFgUhA9M7P/4/VpkUAyhE2syuNT5i
VYXiIWku/RQcJtkUQY6gZ8SRDRUJp+xn6Bj7+2PeWF9VUQi+RU+WyDq8X99qdkhtFGWJNPNMohFt
938CNPeGvPFqiEsNfa056sZ1UUX9Gpw81dWrHINEB5is1nJ5oQHYmKGEJHxTm9+87vhHAmEepc6K
rb5xUXi2GFSGd55BxZ+/MQZVqaF9G6vFxfGj1rVa9P7iKToEZlWs3JNbq0mzHpaNxC08XovVbDsK
laONw57P1TeShKk72/GLXaIpp+rSP7M5Hu5v37WfS4MJjpNBKyiV+SVsNTFoOVWapkCDvd0kltCy
1DY9EbprKXmw8rDe2Dpw1vA/4bgLbkMx+zfr6CSWhYMWFRfYu+XNLI/PSlz9hjgM+nHOTtsf7LjZ
9tYapv7GJEVLiUhuin6EZV5sbNDb7VJtuCAPdwpRfBuT4iD35s4cnRVjfnMoMl+kwXDQrnKJTp9h
bpRhuEQKjf9m3r/M4/AQ9O33yWq+3t+7G8tJJxRPILS3BEHLlqgKfdYK8YrhkoyqF8yXaPiIe2q2
ths0EAtYD323huK4NSRvFRU2irx4cYvzSftlXHB0hwsp2cz5RU48y7stdcYZZswu/4pIxn+/ESSk
/x1ROANvzgzE1H4C9fZw0ZX2gxMjQZGa2uMw9UfAUc+zQWPU/VW9cQUFQklA4kQ/wN8G4zcDSlnR
5OlgcVgK+UmdusptE/LdkiXtDb2tkB+OzvdHvPFaUBqipsghJXO7jMJwNzE7sLRenDJ/6NLqj+JU
lSvlduGWTXRs7G4fGP9VrAkwKsESERlUGKzv8k5kMRFh2Kn9pe1tL9PHn0FUr0nG3LCbwmAKawZq
6KrZSB9T1akDpb8UQH6iGBrZsPiV1Nmf++t3Y8cgLKbo/DdgJx/5/ogwkb4Lc1W7FMn01CcIdSda
qLuN0+gulKITKvL/sdtZtATTCih+wTqtUrt4P2Q1mHFc6b52se3+41hU6PdORH2yEn+4P7cbZwMM
m3hYYb5Srpg3k7rJDKA+ZGltBKgi/6A3z1nwYx4R3VaRwF1DS98aD5QeJFKUoWClWExssDR/8GcH
xeiMn10VZyf8B46A7tGRqurctYHlDTke8f1ZXpsVWsX+ylv8be1dlkcaHibdJH1/GQxp2Dtq+lrQ
OgEhYYpH2rzEknQY8zBx89FYGfnaXlO2pOhGihbwAKiE9xs5WDSoqPKgXPpRf65VxE9zMzgLGyqj
LXJ/ltfXgfKdqCLCfcB+LkUjOkoTvt7M2mXMLwl+EaZtS0yxYr9uzUjgb8BRERxd+UeBFKqN05XG
JS+6x7bNXuzOPiZKuits/T8/dlTMRAsKdXRAdcs6s21Gja3Uo35RKn03d9mnEuVIGzS2nHYrNvLW
2mFDRBMuiDeevff7ZAxNHCJjQrkedRtPysZjVdmSBwXjr/ubdH0BAIOBYwIJja+AD/Z+oAYct6b5
mXqZWuWQVtoPrexeMzPwWit7LOfwGfax/f0hl0h2rIkYE4eI1mKRRV0cQlQw88mJUvVSZp1yGFUl
+wQpVrhFyMF68Htwm/CTSM5msvt5n8p6fJSDlGJMFKkrO2qIod7nmDgzNNiD3OEAXetdZa2mDMk8
XdrB2cTKqziqtN5BOk0B2N9DtOrW6QczqDCvqFeRu8YMVXHk6vYPw3ytItlTk9FNY8ShTAVt58oF
dTZbkouDHnaNMCmAjvhLUvkyDKlXkovo42dY3vlv4seH80/+10Q98PegK8Khr5xTbtVuDw0PZPte
OvTuZAZbpX0Vf9ksH2FqWblEN6oRcKKC8aHmDlKZsvD7Y2AN8O3PMQwPBRpcJk7GkPzSqGDJaFnM
v8S0zKAUH37/KNw4fdQhBBAAUU38usUxL0cjGuhWky/aWLsZ5s8uYbJGmkcAtkor8Via+yPeuFig
4zD4QijYuYJNtcUg12C05MuIao/YMilCNhnZ5/vDLBf0f7R0olLLAadiuzS0FF+iCkKx5EwCXHZT
wzrGUftchY+ptenpateN8aM6SF7SdGvSxMJFfHOm/w4twPRwG+C1XjGNNxVviaxVydkO20dF7T43
drsGYFgsoxgDnRrysuCVCKeWcRSaWqlqIQt/Dtvu4GgC0l48aKgS31/GG1PBEVBEpcD6C0d5fyxn
XmcpK7UCOgqbLmS9rL1a8v2VURZPiJgMJOM4AKBQcEyXYPaoMyVzMMPybMqj7k35YKD3PsgwbQ3w
jMad8fn+rG4snmgT58QDnMcjFX/+xuWGngmYHHRD5xHJyueZWtOvQc985IGdfiWUvzE1+hBodsFz
o9ay3Ce0yMrJSano5aH5hbftoaVhSIqyZ0fq18TCFn6pWEZaJeEMIRCEZ3kZLKm1PpBJDoNzosSP
Cn2oVa5GKKab2zYpP0FasFJWXEKI/g4oni5R/IAqbJnQS321s4ZGli7EheH3xJmGczY6BZKXuSV9
tCUkHDYpEj+nUZenlybQHKyqU+Vf5m40PkNaq+c8Kt0aff2tdSBMNXg44QoHY/R+e0dkv0K/iaNz
OyfeLBtnDN9LXvRPSdvsDJiO/6PxZh1E7zwOCWUgypHLnF9cpEEjN7Tc+Vrpxba+T+PP/fSY2+r3
0TYPVNpPnVk9GVG9YkxvXE+HgiBmBl8dY7BwHqwiLONkblEBAZb3U4qGepeHuvHwn6/Lu1EW12VM
YMNuSwH5NyndWB2KB5rf2vsYiObKdVk45v87UW8mJK7T25sJLjWUoVg961l0sHvQV1306mdoOHW5
/SNyJNJv87iL1Gwl7rn1XrybpHgp34xcKFmdVbYKTy91oGaITy2sdFk1bGwJ7Rc0VrP4AmnIriqz
L/eX99Ym4jeLAwuNKP0870dGp9Pv7VK2T3pVyIdCTiwPUbl4ZROXTt/fpeWYiB4vAdpalmaiBmBW
YMMYDvTmPPh17DHdHXnynerbL0LtQ7bHx3E0nhOl2oy5vmLkb91K8MtU60UExIPyfpq+nFTd6Ofj
eQKmBbv5EXawjwCrT+EwRpuqHFdu5a3x3lqBxXjJHMuEP4Z9avtS3fp6/Umnf9KTHP8wa+omrNcq
bNcDvrMCyyS8E8mArMXZReqG/htPL6M9zmKsx6Lj4r+eGeRTFNrSTXp9IbBYTC40tFwa0iw4y6Wq
HWYKnEe6EnLvv49CTALwnPQiVEiLOMEPx0zPExsZjqhu3DAtoo1cjmsbdeNkAg/ihRQtIxQOncXV
awCPjags2qcUsKcaS7soj3aD3+2StvoECO0pR9mD9fhAInBnGvOn+7O89gbeDs8NfH8wgzTqGz+q
w3NkFC80AB9VJ488k+royom8Nm4Cl0W9BF5im6dpsZzDMDQpDrd9UrMIVQ7YPjghVBI5L8hI2ZGI
Pe5PTZjL954ofhWifTxKBqHz0tHxu9innliOEMoFj4XWHCUEIlWkRAZT2d8f6oYBxU8UWAjOI93v
y4iZ3sc61St1OEuxnyfu5ACntROqinOQtL/HQdf2iUS42deW/ZFmh3rfRrgKK19xYzOFcqngN6X7
8MoHqlKzJCnWNGc/+wgpNc27O06XN9hfKbB6hX3uE9nrkukY6KdRm57rv4DuHnKC+x+yCKyES4DX
jHtp07SBbps4C2+ek6BFRbKN4uZsFbb6oma6/hJPJVCXNqG0MtnFJp3pnSvTYj26v7HraLkJLkpB
qHzF69klGWyl82AgvKqUF6jKCFrzBnxlUwEW1YGTK0bxKewSy5WyPn2NpH5q3aJq1fMUU0F00TXQ
vKFPjQc7kNtd7DfUaoKZaFTucNl82fklt0bqNSVKk2k1FZtA7uOnkGb8J/rfQohYsw9FZ08btW/S
h8KSALeEGTsObcgeu+i4dcIPirqy+WpOOR2yflCflXGyf3SFkV5sQJkkJwCmt5pNyT1vMT9RYu2V
viqfraImuzTV6kYPKySfo8TeWNgqT5pU5UOZZv1umMtOdzFs5cYMW/0wGQDZjSbSnpGcQ9hbRppS
sL4+lmbTH/u08r+3YEU3CH1EHt7u96at5k3TJ7+StGo4JZLUunkWyU90fZpHkoTxx2gmac9S5sc8
rjhbeaZvEjUG5JMMwwMWFf2duXpVOj/aZkEbH1kk/9BLSes1QOkuo2WUn4mw/McC3RtQmKRdglml
w1wKwgen04ufUmwhNCc17Us5dNGGppgavK4/uDHI9kutBkwlklDdoTF0GyhlRpukPe6nqIooOCvs
t+mHyUcljMxdmcoppDQdqc2soxvLodyWo4Gwt41u+hiA7evAu0ho5/LDPqOJJ684ADeuJv2wJLIh
XSMqXl4JTUUmsQ9LpB1aK0BGKpoeWmj3Yc9XuhW7d+MppsmGLApVVCL9ZU2FNhQcVLOOz0EnkuSf
prF5TgoDqqUDguKH+1f91rxoUlIJXCH9uCJmGJQxSJsUWtvUgHY/0MLQlZzwOVfXJMxuxFvEFmIU
MpN0ui1rKAO9qloy1eapnupt3dI4oPxoYRPJ7OFJg5Ew8WdPQJYSaY/EXzFMTwN6vfdne/sjMK/s
JY0b8pIsJw8ny+cBg2zNIlXmS6zoeKjHZjMnzl5Jv9QwIvqc9aex/+TEzaNjrAlP/D0pi2eNHiAA
FiSQ2OVl1kpp1ZpnlE+YGiV3cxVB3rBMmD/XzxV6pl4Mjd7OHlXdHWKaEHxLzzc2+NTXAUWxjY+Y
1LaK8/6sIf/2WGdsmR0F+nMCJ8uWptLoAPQ92LR5aXt6aJguPjMitKoyvORDWLxAHYOH0EIDKEWy
ucthdF+Jra99BYukFfJ4MtKfwoy/fz+0es7KVsfB84NeAqU2lvq2zBqoJ4lR3FaNo4cGvqWdGliz
20Pmt3JZlw0y4gETOTqAYgqx5ZW6KQ2BqiX5Wng20eUssv4ljOeN3oSi+IrDkndfDftHpkSbtJa9
dJV49cYNJiHM2yXuFR7oYv5ZZ8zjHPmo3MjkaM2g1rxISSnPkKzcwPri7319VfLj6tEmhhfYJBwl
mjqvuCl65D2nOAtlyOWnr/NUn+3G+hWr7SGT1Y/aYD46YbHiJ9x4q0H+KaQPSNmQsRDr8MZPUIeg
76IZ4rBRtqtNoReaZ/cx6Typ88ZeqleGu441sSACXgxhAEWAJakIUhxUt2UJYp448x/kMs2PUZ0N
2/s24pZFxAWDNRXyHwC8i83z06Z1tESNzmoxfZj78CFLpo+Roq+EtGvDqO/XTjITCN7GMj6bg9OZ
LpLt5UdH6eNzU+Xl9/tTurFw5KxJJXMw8OmWj5dEk2BYGVV4Rma1dYH6Pusw9q/Y1utLzwPCgkE4
zTtyVZh3apNmiRECLSsr4ktSKoGH1EdE3tUZtkHSjxtLnUbPr8Zh2zTBGuD3xnr+xQPAYSJYO5Zm
tRsqu8rNKTzHXVF6STjto9Q4ylmwRg5y43K/HchaRFxSGpYaamXRuY/VlzRNn8NZOgZO8BxSBHFp
SGpXwoJbuyeQDv93Zkumh6itFLkXZKd1Wz2FRX/hnq3VQZVbu0dZmQiICi4scmJ531xl00hyh4An
PPMgnqkkNbLlid+gk5x+yKl81MxnLTtYY7QdOrqaSbxI31O4NflN1JbG71Sg7p/am59EkY8KJmmC
q0KfHnFoNN8Ozg3hbaFN+UZ3YsMdp/QhdbLdaLT7PobNr8zT/f2Rb9g1EXHyfgAPZN0XJkBFsdaf
x866+KGFDJ2DOdMMyf5HCm3jJaG2sWILbqhL/A1x/9+AC2NAsGXSCEf+zqgsNCEmBDKzMQm9YrD7
g6Ghl9RPeep2lRo8EzeOD9UcIlufVcCWmn7eWZKGE1BkltuoduqNHRENrRHg61W1zlQvoWVnU2SB
uQcDlb8kZtrt03SIniXJ7mCDb+TSLZWy3NHeOR0bpZJdtcp0Nw6SwtMiqdyanTy+mP1Y781AmT6q
eSRDt0rzndPb01MtlVQ1eQViL28KkiwCjvi1MYrqH79FjNFFpR0xAbkLPHVssn1dzzRX2rlrdzO9
cDgvKqHAAShcu5e6RH3uzE77XKvTS6sgUA25+/4v0/FglMd5mLbwbA2RG+pttrX6oeGbMuvD/TNw
40bwgqPCJAR3cGSW4I4ypjmwSoz53Pvhw9DVO0iysvhjX/XIpf9pLIUP/5ZkEH3XPw1th2u9SapP
1mR5iXnAxXIjW/fKaaXmecO14bNA8IC0/x9s4f1FlZBJ89FMks88IO2Hxi/HhzTJpI1jfhroes6J
Vukueum69k8cTeFjMqvVyXH8esXcX1kl3A3INBShvwFGcRmlFILZ3J5wN7K2/KFbJeG4Mn5Z2QNx
0Ra+MrEJ9lwjJSNYAd9PNk6KIsicDqtkQaEwVNuu8X/TI/ikKmRlMADBAMY0SyrPCuVftZ6v0Nbd
elSwBHwAtV50ihfjZ/1cyFYTmmRb1B/h2JtbGZ4sr9e19L8HfWAuQdLB2G6IdOL7mRbWgJ5K0VOm
0Ks/llViZccDcgWRryEcu2JZ/6Lkl+sKDpJspcE/SDS/H63M6Wydx9Q4ZeiUO+H4lA7lQXe+JWXi
ku4dawWHpH2U/eMYV67c9y9T+GoqtSvL7XaKn03p2YpQxqhJAvX/EDGps3KMjNf72391xMjEUVaA
Doi8HAwNi68M/FgprT4zT6nd1ds4VtSNVcv2ysrfigkZBlkf4bsAmFkOU1PprkYnOpvp8HGWS8hI
qu0cVt+UNHHc3rBeQiU/RJWJbJ7u2mq876v2ZE/qSvno9nT//Q7x52+eYOKFHDMaIz1iSrbbNXmM
s1R8vL+mN080zWUgsymN0zX7fhDoQxNZ73lppFJ+VDv5WCUNjdnaytbderttB6gfu0c4smwvc4wp
HRrLj85V5++glTynLSJC/eNQBRsltf5YekYpR09WXKUbw4oGTipE5DPQSlvcV8hcarnPqvGsgTZ/
MpVmfJzULvuZJm20cUKZrqggNf0ny4qD7RD28Yq9uB6fnjMwy8R8WK0r+T76lhNke4bh3PTTt1qk
w8JqPBS0iShxvyf54RymSDrOWBzvv+6rSBchuiD0N1S8psW+Bjr45b4ez3qC7DKvUjkd4lVeOpOf
8t5uwC+DpDhANur1/PZ+FHAJeer00XDWAu23qQS7xk5brwtqhHQLI1mZ083RWArBpEPZb5kxmkiV
J00dDOfIKi4dpwfRJRr0agNKy7UQ6fpeMDMQPRxaEVkux8oKKxumxOzPTSgPTyo8tLi/pubOxbhG
HHIdQFhUBkUikZrRtSph2VN51oI5OM+h/bWEw9yB3dsHXTEW47YN/ZUzectjEH0Y6CjBq3YtljC3
s6H7k4IidxbNHwHIbrT+W2Xq8akoqwHWhjjdNKlCs2ntOC8ViA+3lIBuNUgtb+6f0htKOYLRDdQx
tTKa/ZelvxTCjTANG+ekteFWnQvFLQz/EfoGz5ntQ61Yz44zuOSnOi81XLq9Zrd1wlPlWFB1ecq8
N/I1lP6NU2bDH4qNAopwTSVjjiHl1SFCTpdKFgybw6YcKLCuWKZr4868xQDkhCAbWVomM6EnNjZU
65TN1mcFMQQ51ldcw1sTEXJoUCeTdbta29hBK7TtqUmnxrxTau0PoOStPcY7Y1qjLrlR9WQ6b8Za
vFWZVAa6lEbtuXLinwrsmIkVZa5ayscw0QgoZuu5kuzHIal/KbWJ1pG2ZupvLqiwQgCvRelVmOI3
r6UVd2CUc5Sddaj4R93y0lWY2g2lH1aRVBPBN3kTUtfvx3CC2AnMHsQBLVuBl5nTYVajD1JWb6qw
PoDeeXZAxUyBvQ9687Eio9r6FnhLXXrple6DFI+513TJyiW6YT/gxQKsQ54F/NzyCTclrXPs1DdP
xRQV+xoVBM+XYOeUrbDa2k6XgmCak5WU7o0dp/qLz8CDjsNoLzPnWtAYflgaogBSjY+dM81uNyu9
V9qS/pVamHSw7LyHGjJtj/asR5uy5nPKXk1XXoVrSy2q+eQAsWXkOpcxgULQhxAhoLSok1+cWnqE
ZfMwatFKDvnmMDDhQp2AsaLB5f3eWwoxcZoxDGDbLIg/U96e6motwBHJovcPKpN5M8oi8JcmX1F6
1fFPY9O9hGr2TYqkL6QBN+qUbOdOeyh16ckY7C+mOXy6b4uvLxBDA7kDZUrfyRVIfDD9yWyaxj9V
BonhyrC5w8Na7uraJolBAPGjzUbBcvmsahzOzi4KH3QEgpKyAp1MNDZ7EPavfbfai35rNBADpKJB
Ywtqp/d7plfpJEnqwGhVeFSr5mib8UNdl7taXZM7unU8oDWktws0BN++8KOtDva7PFT9UzYNqTul
3bZT5Z9yaT3c36WrKfE2kWGHBYKLB6Hgwsz1oOTMxO/Vc0ib4d6XOjgLyEC0Ni6eDm3u/dEIeW4c
SCRl4KOncAGgdeHhTXo6KciP4iwgIIP+QTfsAUNk7tw5oasUUA2bI278JD8FwfQrCsv0sZHb2M2k
9ncWNz/KuEWyl+a2uPQ/mShzOo3R7/th+JIExnNNsBENjU8RX6iF0uHcObtG1w8tre8mOOpwtl5Q
VP4M06xwD7y6KSO3mlvT5ec+KYlMpN/EH5rePMVdeEhT7WMY942bh8ZDr8W7Zgw3Tiz/0ysoQ9b8
y+gPp76NXrXAhOYC0k/blD1rgM1Tnozflgm9c1GdesX4WkvNU+uoX+a+gARfOqR28wEc7n5kbyVa
X9zOLnMXp4haYXmUi3lyRzuzvWaadr06PBhN+hnugq0VOVS3kg+9Ml/GVDri1R0kJXiJ5/5Dhiqu
E0Q/a0Ra3WbKTrafv86IW0xKe9bGmFpkkuubtHQAFdDCoKmfxfD2FOxKXfvYtD6U3NLkhkF6rCh/
9Pr43NuZRnqyLAEzpD2kUyod8I75NFjGPjWSbezAYzF1CMCqj1NkbvQKTZm5/p7P1kNWKwdKRSet
DjdZBPIrSJ9YTmjlY5ECkMbtEIVbeU5NV5aMP7aRPbZF/aOTDCi8mpMNdLvojY+WMkcbFN+fUzN5
tFt9X09EWlWMsreP0qGqlg+tCjOSmhsQ8lUfxNzUoH1w4nbrOMWuRU5DLtptPvQh6j6a6dY6PQz5
SAtEDrBim6rxQZZgb+275MGUgi8QhtGE2/0Ehqu4k9pDZ1+VU+yW+iRtaajNN7BjB5um5q5ofRVv
hzq396Md67u85v32U2XadLIpBIR5OvDUVejipa9llDbb0jQk2MclH44QkaMEGgQf7KSedb+Xf6cT
hCCulWmap2QQhMU+zSb1OM+QOqawpuUT7R+AUnTyhHbSje7cRPIREo2QkuxQuuR0c7dC5N2jkX9+
GdmKOXLsFxhqw8zVjEDfJYaAjABp20hOph6DqA+mzVSlzXOB6wd95JxtpVQaXZWn65NmxNoOQPbX
nMK9qs9PTTi8mon1kJrypp/kvT/5+yCcXw2zPPh5emqV/HlQw0OXhXu1lLypVui7t3ax6Aevh5NP
aqeIx8cyaS3Xd4Kv6ih56axsxGGAJ+1cV+rR0mgjD8bnsLVPkdZ+HjPrFPGQBdPwDFGcm0zVY9HE
/4i9bTtlE+Cm9Wrzmuf9j7BI0FFW93BTFG5jzb8S3gX6OkM3y5zCiythQwK9cKsqKt2mkGL8mn6v
2MkpnswnexgTt9XVS4S0aaeTLLFGXF0d5VbXNFsvc8IfwRgClHF+gzhQXE1GI93o0fYWsAMbQr9S
ebQVCRFM5Xsuz6+T33GpTGdnoGdMo9AT+PrHOFA2aq6fhQBya8mfQg1KR6CRxqSdJj353BbKi9Ml
HGs93sr0QrltM31TkGh266B87lRSZqn9MgRyzhdkR5gOnyFB/2M7M8WL5AAEoXfHVn3UrfirH85H
3W//gXotcU0q1fRAnX1BJQnD3XZUzcdUas9qbzz5Zr5XrEiIToZHtA9TV3xgUCmk/ZXviP8dhlQ+
OEH9fYjhtSmKrUbH6k6yYgBJk2x+Ip8KnkyBULf/GYKR2jWZ6dGG8tRV5nej6oAjZZAjV8PncIo3
yWQ/iAOhkQFH0PmfhEPSRc2nUFEuctJ9CXPlIW7REklMkuLDS+o7r4EavHSsReaPz3DgfSizMYI8
3i+8Vh4ytwNUoaf28wiEyQ/NwTP9+cHy+6csUv/+na4cHkLN/KSl6YGX8QMVUgoijXXyNetBZRdh
SwAW1cD10YdSAn+gb205eFvUgndzLz2l+nzSpXAflAC4sg6I/+TJpn/I+zTAUAVfbFwssWz1YNGc
Nc0PaEOlrsYFaZXway/lOevONe/zLuYJCy9do1du1BqyJxHhej5oCjeHA87TciHuBOz5/kt8w7+A
rEsm8iB0pw1o8e63bUH5IK7tE+j1Jy3Jv1tStwWju5JzvDkMSBhIv8kH00r13mNSQrIReWNbJ6L/
SgNp54Kruz+TKw9GRIr/DuEs6qWWHFOnIcVzoovLK6TyGJryg57bB5nU8v2h/pINLdxpuhjw2MnA
EWkv81PQgvlxX3QcFI78ryrNgLdIsfEE943p9WNOQVNvIjiUinCnynmPPF8yPhiJkXxLChTPlDaH
C6CreZDrAtUFkv3zL1Xzi4+p3yS/MhJRT1Ns5gfZJGcTInT43EaptO+msHgqowI19aqPDsqkJmeI
PQw0BhJQc/C17su8rFZClGvEB44hjHXCV6ODYlmCUebERj1Dns9ytZPo4U6N1256LOMaKijLzdeA
EVeuofBDIRHC2SX3h+bi+7PS+n0Xx+00Ew0Hmzr8Yq3p0F0FtosBxAe8CemNJM0LJWeAfkihDrby
PwFaF65lcQdzXKF6TOL9/RNzc06WzDspuLauEppdF6l+KjFkAIvBxgYV9VQaVb1yy64mJq4A8BiK
iYIbeRmy2vZYIoY9zydQlgn4ydzfRDJewuy0YCE0Ehe63a6xGt6YGjLFDr9IbkFZtAgtdRLfRpjN
5nmySsfzu/qDnIe/7y/f1d2GEoExmBf+C03aC/PRmnCE5mATz5ksfTKk5zK1PrXGk16unPS/H/vu
Yr8f6C9++83RCHrDDq0qN865mbhJp7kpL1ryOyvrnZ4HO19H0Viq3RTF8VyJ3ap0PifGK2KnLgJH
o3QJNFa7+NxMvNRVsG0SFE3WaIuvFpxdNmghF+0p0Icty1Wa1Iy+Hxn0hBSy2/POQal3f7lvnSMD
0jDUrQWxzhLjEkT6PLbgfIS1btEfcklT4nasioXdmolo66bTBatCJP3+IppONMpa6wdnSxvml94a
jaeibLLCyx19V1I/2ua+b7llpCfw+oP8GOAudgrHzUrLf3RmDR/CzvPP92d/ncgWh4CCs8hhU6tb
flaZJgWMwpw2AV3UgENQX3ESiXxtuG/m/IGtzpXXPKxxCFQSrf898QZZMyUC4D8ybStLRp5MSZWI
pFBwLm3zHNnyXtOa2Sv06Jx083aM1Nf7E77xOAPIhqAK0hELL2CxDZQhFdUvNekEGl87EJcH+7AE
ENID51hxN/6+Fe8uGBWdN2MtUU2FnvFQyvH/oey8eiNV0j7+iZDI4RZoOrvb2eMbZI/PkDNF+vTv
j/PenPFYY61W2tUm0xRV9aR/iK4JTOPLHCX9AS3MIpBbvX5ljtwCszFrz4nR2Bwrs9taKkpy6ixN
77aJlblpVyJoUUc6xpbcf9N8/GYhPiOgrMRqsqlh4TUo9KRz6vKsFv8zEJoFAPfHSJRG7x/e9UqK
Qk6GbPvFsnKQa2b+2jXS3tE7/+8f9QtcCedXNVcGL8NtIs/vhwsnnymKpQKLwy5GJyDMPc1Kn4s2
/JgQu94yTEVyM20cNxsG3cvSpXZLih03quLUr03HcON0NHytM3u31YrSSwbVOoLVaIKqlb9Z+S9u
HAbiMJu1VZrmD0G4Gb1Yualj6EUYP9SyfFTS/pTWuh/DiFHxR/n74nxx8fz3cZ9ZaFrtjG3WAuLL
EwOz+sGIvCUR37J91j7g583O4A2UIqxtNH3Wt/5PNGmnArxez1ulM+Kqi8oy049KomRn4frrytRM
rYIcVJjPjDFUEAHq+Pa/v+mqimMpkOD/NMlOJ3vRmoqp01phriCP7zvYX7XsSTpW01auLTzZP7VD
iwYtb9WIrIssR8rGbOzRx24II2ORCD+srHkrtH48pwJb7DzPHjXMb07RBD7z7+/6xSYClUweAhv/
C/Wk0ZrkfglN6cLgIkDu72AONIOyVvbNUrpV5qL/7jb7Yh8xuIEdz0SXE/EZu9W09E2WdlYuU8GE
ApKLTkeKVkb2KmvxM8OVjyQzdtZiBUYqe3KNu5vSn2QR+mu9/Pe3//K34MABl435PHbyv282JRPl
EJd5fNUZ+7nKgnawyK3t3x/y5w3prAUAiA6qKEDLnx6S4C2i10sLfGjU79Mq2g6xgmb5d7PkLx6D
NBUTRsa3/Fzn02Mi3ItphJnYjmeKfKNk8bSPOk0/hItp//P3N9LX/PT3Q0oDnx70v7tXRW7j93Ub
RRaGWdkYl6nXCj8vtA76ax+6ui6WsyZhOJxABaKVpvbyjZzVztsgd9MxzsNyb2H34Q4d42UAbBm9
C0d5JWND3RH5onCnyAw6MrIcJhL9P6lepuelnTBsA4+N7UsD3DGcl5vOWcCxl3a+Vee49u0sKXYJ
RC4vhnJ6ErlMo9fu0zNaYBIT424JTOTJNlFkLr+yKk9hFiTpjabWyYNSO0nQko/u/75K6yL8tkiU
TIiurDIaYFX/QOCDmuvb0NLma9MKbynCe7QzvQrRQIX+Zu/YV82I72GjfpOZ/LGn18fiSskYELok
CdHv36YWbd2pobLQVI68fLhBgfubI/xVbfvfJ6y/4L9XtAPoth3V5SoaRbiWBPhYcaWFZLeJ3Xap
3vF3+ftS/rG313eCOKGwjkArP9cyo9GoKeOyBc5I7IbYxiiDFojvSsEvKiYAUTa7GhgNeiGfdnXf
ym1oWNNynVtae1mxlfvYtyD9JK3i//2FvvpIpMuMpwB+QGz9FOUE2k91LXiUVdhuH4r3eB6jbwL2
V5/J4m5bDfsg/HxOZgaoiWmehdO1c7QdDdhgiQQO3YhRt3Dx5ktXfQNy+GwVsaKxVzwoXlcEkzU3
/n1jwN4q1KqXpqutNb/yss82ulMVfps76lFkuXQk6PaXdMTTY3Qk+tfKjPA3CPZdhdzrtq8T+7jE
2fINpPKLxUZGBBUYiO2Qj7R1d/1nvzpk/zAdx4l+dKacq1BkV6WI/0fFU+AOKy0XagrzVNrFn89d
KXg4ThnKJQ4bJxD5WJ7nWRyXyA4iO9mKZqz+V+oIdJG1NUjoQt4LxPHv71VIpBdNg0FBXmsCXblw
DKapuv59p/55i/GQFbcHyBOR78/D1NSqknSUa3RmojhFPHJrmGeHs94l9SsYWGSc/vd0n/fiwqdO
5+5cqc6/v9diwehZNQHgzTuqa8zORPdX22Xh+PL3d/sj+QGmwV0JlZ2LWgNx+fuD8N3Ky0gMyTVM
M7+WbL/qFTgq+jbusbVdIvObE/nnWnI+NGo5QHMUq59xGrE+DVrXJvNVFMqr7DBWNDRf0WlJFPEC
HjHqc1ehN7lt5fT976/61WXAM7EzWpG0FOm/v2oh6ePMnuVoynBV+2wIWj3cEA2vsswITY7Txzku
v8kTvrq2geuR9/APcIKf1lcXVV6WzjhflWF8juP0LJYyddNa/g4n9qdGADfPf5+0vv5/jri52G0K
V3C+GvZi+Y4+hrcTAN1dT8V2dBpV3iI0qfrpxKg41j21Ft9xR798Vy4+KlSsIQhWv/+CbpCRl6rn
+Totzd4o9PNszpWrdfU3Vd8XHxIxP0pGKiRkgT7X247V1EMUd8s1debSHTTjsa5zJIjDH3Nn6+5i
NZDIESb4+/b54u0Q0gNMQRuN5s7nLmmxFMqIXPVyTSB+YBxhN7eR5cSHube+Uzv54pBwStbLkv1K
d3T9Kf/5lIwaB2UI6/nqzJNJ89W6CkO/14zkp56tFlWILpvpbTx0m7+/4hdR4rfnrtnBf57byjHA
hlbM16UcPtpO2fXrZv2fnwGpGF1CJgPr3fZpkwwlNllNb1nXtKHJyQzYdXo6N39/yBc75Lfm8qeH
RGNMwgFw/1oP+mNq3aEh69qxdClt6C9TgHfGNw/8Im8CoEk+Sx1FFPrcC0v7OoyTEkU8lcoDHk7i
ZyOc0zpFGLE1b//+dl91Gs0VSIkXBDBumB+/fydcC+dMKw3rUmbZsTAedKd4Mbs+sDRx0XX4TQNA
n7FSzmYTeWlkPESl9k329sVpMFf6MIIga07xObPSoxGPIBucy9gyBI6X8EUeBRqP4n9/DkECGzp0
+FYzw0+vKvfZzGxEsy5jXsd+J9R52ymD7TIsHLd/X9YvXgkkmLqK8/JS9JR+X1WtSbTMtmvjoi/C
/lClbLzr20Tz7eRbWZ4vHgVdR6X0R5iUTOnT/lRUEeW4soxXkeizl3TtNozkV1uM3yXZf+5LDtoq
MYjgPfvzs/1Jz5ClKEcpvLZj49kzgPGQKafuQLr/pvn/593Bk8C1AYRH4PiP2eZcg/SsJ8e5zrmz
a9Nko1SPf/8+f96KPMHGTgyYmf2nTjMG4tUMvM651hTXoTG4S9nstIjmSBM42rXUgrCU/udzzTP/
zeNZQTLaT9uvSHomJn0ZUg8RacrXQXmTEvAz35pqrH/o90qZVh9EIsIZEGxamb9vPiHCui2LPLlV
jM7aNTMWDxmYnp2O5aAfhSJyY1QOg7+v6L/uKp+fCooOgxz09bhQPuUM9aiLsomH6DZjMmUj5Zq9
WxSypv3WW53rkMSvLnvg4Qvcxpc5yJFwsNFtyKIn3Rp8O3UuXKd//1H/RoA/f5SuUoVyibOZfl+K
xUgWuTWm6BYjP835Ae7dME7o8GGAAQAeSQ72bqg0LvQv/k2/5Juwepe7IhCyc+IDFeUT/zmbAtkQ
fl3YvorqXM27pq69OLG8BZp3mUMC5W9EcuQqoqIMa1wRIrOMgC3Cht3EPK4J/p3DFd/Rd1f1wD8/
NzJVjGoQHV/vtc/xAtggCM2ktS4dDBK/CgvZ65ty3i5yH23rTA/9No0af1kk7TwWaufFelpv6xmE
Uoygp98xYNoXoMncWh707STap7ocNWBq0k0TJ6yVHWiR9WyZCzgu/VSZ7eCWOQAKq7P/Ga3WV/ta
+Kne/2ohDB+MpSs3o5b1gRa38Y5herdv5/q+hPK/kWKzcZeRf+poHoF3TAJB+esVg9L71TI06AbO
jkvlt0uJ/HdzVL8R/nDZRLvHbRnBeqg15Zu+Xh6nNnpbf5wYjbsIz6sy7+2zkvX3QI4yPkM3eLFY
dlqVHPRI/VGl5rkfZrEf+nIBrge+tO0qyzVUxnkijgxmqqgnd2mfnZjz7Cupf8/bbqeVteyihQso
1ITbRajSXcuO7vtQv2usXnVT1UG5xNyag3iezPitayxwF0NQ42WWCDQRRzHcLqW4jCWQu96ZnU3U
Z5dkFodoRblOavpoZOZryOCh64wAK0if0eOeSboPAtxTsuFGb+sLekyoPHOGB8V5nEfD8pTeAI07
jq1byfq7KJwLPWJPk8J7faGtI5LmYUrSFyHTWNL76rkGJenq1ZQACTGPyJmkLqCljaqPi69Nvc3E
OH1L0sz6iJUGYbz+ElK6dZr2GsvLXo7irTWgwZzYwLrmCVRQOeEiRrfQXfpKRpSty+7gDohNmimH
uW33payEXl8jEDXn0yPT9WOMKoxnFhOiT/V+EvOLFZHY86e9NKmeaHS/wR/5GJH8GkNtuzT6cWjj
+7qE49Yu+8zJtwi+D17ljJZnNjHuEtPcutno3PdDtivjwitU5NMVkjTJOlUK0NJB3zd1dELG1Esx
+cjHOKjq4tLW2QP5Y7DI1X5QnxGcQ7xS20hViy9H6gurCBTJ8gs1fs7T5WZcso2j1Ee5To6ZXBxX
5WWSbq+W8n0DiNGMqE/AzKXVOzeOj1KA0qab9WHofbptX3ryoG20ctw3sYKk1r4yrI2cR8dYX3ua
9iYT5j5Ky40xSjdWVvtzom30UiPxqn+mRvUDebZNW8W7OC50pLYA+xWtlfqt+mtJjI0zads+0/1l
UjZtXZ3QD3FHy7xT2hLLA/Am7mK2R6UIN1Zhvla69Ig2lafZE41iswRPkI47wGdo94HjjCsU3wap
u2vG5CWJMI+nbaJ4ISyRjU1rHyXgvRMvE92E9gNL2IPQxY9Zyl/MrHUlPXya8uq+ZduISQPFrLmo
uMXgTht04AEQe40cjS6aR66Tpt4yWdwDg2ePIohQfe7jOgZvOn/k8csIpHJplDu7E09MAHlgO70n
adth/wb7D1Tt3oyxFtea5p8utzxMSPap1d2P/XLocfxlmOpPGuoC7EknVF29MW4jqbntbdOPc/ki
AO7O3GByYfppo4WMarqDTOaJrFgARGpwwzYBWVh6WdEjQ37LwPNYpelJCZtVmEz3UCTcOkNHvtxg
TIqdMc0GD5V/XPXUxdOy/KKl+HOD0J+m+DllD4aW+jwrOEMw3HZV8SRncYiCAYjYqg5z30HOzZhm
z6jg3SMkPoU/xwik6HgcAS/CY9v0nb1v9R5LC0S5eEGn/6iL0Q91AJ0OqI+0B/HhsMgt+7zZqNx/
ZVRvtM5+MceJ9VbuUaAFXBKmuWvNxikV9g5BNbdSjDtVZaNV7hyPp2zi/rF/tqk4WHmyqTtA6tO0
eKVquvkMgt1SelDixamOQ0QL0o0hXrB64yADKZSe1j9jdGAKHW7AxsRxir3AKllj8pArvTfRiJKX
51BhfpGe9eR2vRU0BiCrijwKgDg7eALth15Od3VUPhpC29gi9+UKU1zxtPaxcuwLhkQchnL2qtQ4
aan8Tq27HZYEQPZou3Ul49hAnkeaCWBcTgIFRLDjGAeTX2b2HxyKXQn2U5i9r/PskvXsm/yQKsWP
qRVAZ9tjHw/vGkFJzfX7sDA+SnPyKwkQZW8W57BJTjEqMLZVHhNcvJuh8LN48dbTmjYWQu2RV0Mx
LGT5PK5K9VHtOsZwRHj8tkaSaQF2UhgL6I76qYzu6zQiGc3Do9SjJR8WYxCNd4Vas99/NnqzCwmM
Szqd4fvaUFIBwMnrhDE0UNw10koDS7bcGQ4KFXn/Mid14atKdAo7y5tBb7gGsHRhWk9qoRzFOEgu
lA5PR0+TAdJL1mvMG+ptYXV7ubCfK80miShRBVG3FkSvpWk3okdlyR4u65GIk2Grd8ZFzdnA01hc
hiq5o8W61cHXa4l2q6lS7hZd5hN1J+Zape0mRRtM8Y2svM2ck3Vbth0T2ibfyMRslZc3ktuoek6r
7GCG2luWDPulV7fawNR6mY8pwjODo7wMqRNEU7omIvO1VeAdgHdS9eyWoPaYj02QYWMdFsl7Icnb
rLXcWJn8ZoZhlOf0A+vNDPQfKZclifH0BO8attvKlEBEyoch07YlduDGbHrrpk3Yz+tlMnLjDw3w
ZKi6rt71PTKA3UEr8D+xy5tCFz5EKqicceOmVrkVknSXkgSW4tZa0k3pYGpXgS9ip6+/ftKzk1OK
o1YT0FN7a2pQ3IQE7MOcpp+dUl+cXjrbao78TH9kSOfHcXyU6MKt9gjrb05lhFGq+eIUww8xW+DE
HTdK6kCyld3MFgJMv2UqvpcccUkn+b0dwn6zuiUUbbQtG500ps08qxxmt0jifcPiYy9byuHRJicL
cnDWMCWeQ7OajpZIEl+3h8NSN2faLYFk1OO/xxurLrTLC9eKu3OXNxtJjTXXDhXfCWc/lBNv6RzL
BeOrbOuJKWNXLgcMK7xUAdpeTeprzdx43w82gpPELGOVdNaIR1IZ9Frd7eJ8OoTJOJ3yQatPWoVQ
QUoBhT7KuFFhjPSIBJu8RyVu138BPX9rSbnX9tFNWEieTMSTpX9iBQ3GtM8fq8Z5AdnxPMXZQ2k0
P7ioFuTakhj45QSMVR/iH41RBw4K92u4kpb+PmvoYZviZTKKuzmxnzSqp0UPz+gTeyOLrokqKJ3u
gqPm1ZLxK1UN7tLFzfn/mXK0Ca3cj63htOZao1yB4zPJgWpZlfzMrC+aIh4UgkShZo8xUmqTldeK
2/IjUocDboxW76bS/NEJVLWj8C0nfc/U7Hls4BIUE/whVs/rTTV9SOLooGv89BHBEm9Q6W44CIhe
SEt3kylixbUgNWlu1S4Pcqic1D7+6Yzaxcrl2Y0AG2ZqDf2EYBwmb3Zof0yy/IxfOevC5dy1UrLR
wo6Z15Rsx45BsWMkXlgI/ZYp1k3SJTc0D455OB/UPDkxUfEUtreAHjmHGtruyCD0MRcb3eQbpTQK
38I3nhlk26SPqCbmXpwpgW4jJJDE2ylB7qeSL8NIyy1WybGGGZ3Y1upoP/RbNVGw4xFmWnsqDbn1
6gKoDqTDycIHgiHqX22xoorekkJ+aiJz31biJDvjPQZNm15MQTd1Gzu1pKDPDRPvkeaEDAq1cuk7
0PzZGQXuZQnW5v3wS5IbL+YeqZBXmEsd/lS5T/SB/TX7mnhxiGJxo7hCya+6cRuqq0AWdUoDFQHv
lFOrPJt174W97guEhrgTjE7xqzLfSXZ8dlppX8zawUKHdA32jWJyOTX7TP6Jm/drrEVHqr9nQJEP
cTgEkqRnGPKRnSwciRCKkRRmJFOqgqAiKlGL86Gb6sGWy50WRm4HYHrAYUA1xZsd0VmzJC/qi6AN
s63FcekAg4AIC5IpPiyyeSAar8tXZAYUqIk8SfhFH+3Xr7huNLXQBuQajU2FzHrU9D+HFNEHR/XX
sJPGwFzQxTOG5gafFK+Uqu1YhMEE0V1epm1ppl5kdL4cI6CXldvKWeBHZVBVLGgTCec3V+8tUmln
MtGStgDacU+FdufbHcqOxIx1Rde/vj7NUMrHJlIPltEYXjOHXi5u17XUlGeaz17tfGgKBQ/ztbp3
9mvE6eTSR8rVx48ykPhmguuwcT6yZvBnB8cHh9TTrI8z40U8wvrMU4b5HMswS0xWK1zkIGkmljMV
92PVB73zmmXR40zUaDvjNm4RfuX2eWDpefdS35vO6Mu6ttOy6iaSw7uCiGdgJeUPoVa6OP2+T41J
W3DegfV/NBOIX8h2TG6aGXyBYtlVdnhDPFxVkdf17NCByuz5JluSyJui8NAs1MXCHo6prBMVxd2M
mGYfLn6jtj5CWxuHxIfMcZNVOtC7cafmgOZBdRZlFxSD6UE8Oqz/anXUzFxcfabB2Yl2VtpvS20J
ND19TuKVG2CTPKEBxa4GExMks31ZEv1uDaSRHt8s6EiMxm0eGfs1rKAaT71M+9hqt7NWv5fJEIhu
ZsVIxmwEzkZnG47WXdsaoFon32bHYTDr2ukDziWuA3NMnnvfArA0KtM1rornUSG6mGhP8f51qASV
BNkxz+/UemGzdpeJ9YkztlBUXkRsgiXMtkpl/OI8Rmb2mMbzXdyT8tCeGJSZJ1WUrU+hom4oAQKb
Ix+Wz8wPb8G6MtVXdohm+Wt4GfI72Z73tF9PDCT9LjT3/E98Q9KeU6m8K6eOuwaHIq4HEfZvurDe
HLnzGmbVC1lNCboighze1nNAxNqnYjzVsEATW71t+zO7VLGTm9WssTSbwxKrQTTo7xliZkrY7Qa7
RyAC9qC5/AilVbQ2lIUHxQll6vkQqR3VM58kF2YgleFBEdPeKhM629FeS7I7uaEhoDzjXXBaIMil
TXctF9zJdbWSg6Ho40NfNOTzFKOdFN80oMgi5E3WdVwXqXfg8dWGCviJgzPjcOok8XW0xJ5W9q88
TC1PTrCRdXrUixGPg8yPoW2oIUQN1n/JUtubpvluvdBg5jxPRoizLzkNdwYaFHa9VZgneGlYB0Sn
nW7nfl0oj1mamQFCJYe1JJhYcpYJq/abyEw3gzTShur2c575Vd3uOC1+W4fdZv0jOdvLh+Z2mBG9
bY3madDn19SRIHwDCumcnQMWhU4hhbkSPto0LAneZPJNHh/sNnmNp+m1bUyDs59dxRLd5tzKSVcH
allxV+kfTiJv1u/MwZ/r7F2GJjpa6eOqXV7wmblOPS5nz2pgY6maH8HyNElbl3HaKVDdDN6H7Sjl
TTCnZYD9kBfmgpZzsTU6MLjK4stKu0dkn/K/O6ec+iZ7r5WSotNBUE4E9dJcKzs9DGFzZ83Vu4Mq
Tauhtb349dyd5yLa1HV8GMT87mSVT2QkWHcRRzPard+w0EZPM5+UVNoMXGCj8bYeaKUboa1p2c6x
hs1i4+DF0WVBUiaGuc95hgYk9oteefaS7ad/e37zJiO1T0bajWSHrtZ2pz62N7oZ3Roi3teZDWl6
fjTI3DFx2KzZKlBzTyINHiV6LOg8Z3q7t0dOlgVLIYbPulZPUkm14wwHeVIOa6hiASC83iULgDVO
+Mh/pVTUPREncBh+cDk2xbINkzwQYXUzmtkm0yIob/FLCPXY0qfH9UXlRFzWl8qK8WZEiLyEeMf/
1aZgjpiZCJq2zI38RJtuzVWMOutBMGYrz7axf+hTPfu2oAfM7SYtktclFCzC8ceeijJPeZHmqoRq
6znCvl3gf3Y1+MvKs3or6DDPGkzEVbVpA4jcg6/q6nIWdLTGWrV6yVR8r5KXKCq22hxvssg8JNY2
nhtPSOGh7yd0AKddr/dX5uQ5Asj2L2NORi/swkMyUI7p0cPSZU+MTe4RGb+p9Px51opXR0RvemTM
rjk3v9BZ35d5YkICLn4pfYGcX0p+yZFRGjXQih76usQ9mvfKKa7N+0EMF0uUR6Xp7nopP6u8ZKEv
O1MKddqm+nnQ01cB96DXxN0aPdcAxT55MUvnxrDHd62UnwpHiv00wa6Mzu6VM3KjL+PbXFr7bJqe
ulzbimX6kc7Fbh61m5a/NEb2sUGhzJvT2HDZq6dIU+/oY+3ipd4lkzhL4/xaLYW/XlANxNuyt56W
dP5QMPR084xOo5rUZw2dlmqeruQEhVtaVJjDQlOwvixFtdeN5hJpGWuhpXQqDNWjfbTvFFxVIFWu
R3QwpZuS6jdrkjuzrlU3Q9/ENaxVJJ+/qg8EKl0mEdEaUlwbkRIiSbovMMJJ22HXShr7EJ32DLyk
51T5aYaSLbF/Gv4bxWopH+r2dhqS7lqQPiAiTY6jkEV2bYUS5tJAe+WSoZN1MHPrqTfmTTX2r6pU
X5OhfOmS2efsfaSL9kPt5409ZkfhpNd8Us6LKd/+f4okvdU1qfYQk+UV3X4RqDdM0AJcIdXoC4it
Ucx7qaV6GJvSj5vyEaOoi+EMN6PS3zuR+FEa4Q6uy11ThOe8z38KdiyqxwEl3zaOc0gwTfTU69IJ
ecR9JcexHxu4kaaVSpo/ROei6W5sPX6lbe9XprwrkvFsyjMc/EK4Kq2ozk4Ut47UD+EMkytl6puY
+2c28guQBdONY/7akI7/5ANnBqlpcOph9260Vkh3x7pbk8eCUQ4guvtlpIG26PFtseQ3iQLDM+v0
nR2G2/WOTpX212QPDyUXbkMO20hkO6UsB2bkPPeJGkwhMxCtv2sWjDDyHojNfDbrYqe1DZlCpdGg
V384Rnkj1Y5B+i6fGf0cukU/RFhF0F+UYhdjd2JxCulbw7uA+AgDXsZIvneQyGzjcttmIUpFjW91
0b2R6i/GVJ0UIgUSMJ7MAsNITSDx2/FmVFLuivyXkuUg8gki8Whqfh+aWzmDcD5p2FVTsQmJbkiF
HyVEoMoabmHpFsSX8CF3mDOLXt2jH33Qm/aQJ+09gObO0yL5QY7ChzlvHgeaVq6Fu5cnZebRAhOS
WHaAFtCHmkVoBDaBMPWYmzZ8aOg7gbk7t7NzrzYT0hxSfJ+m+KI0aubryhBEmCHY+RDRDFiClCLU
RSfpvorFsYaSnOsUbqO2mao84LLZdh0vKmHqzUnrKn1D2byDCOGgp9SdRZbdrR+mW5sCU3ufQ8Fw
ZwrJyLaI1ULdznOHxhxpsdE9Iu9y1IsiDpwlp93UGwxqUJ5TU2u3TM52KUjN6qY8tI1kusKaFddo
8mfIyBaMsrZ2pUndc8roOZbZ65r/SEr/UGmw4itSZyun/lBH+x+zi3Tq1iVASJ217fRoIwlGf1Yz
zxunjEvP0XPZRcXxuSFqqQVc2dwANrzILtX4NqWiDRXLs+AmjIA69GS+M8r8cRTVZVKcrW2KTTQM
O0sm5PX2FSLii55ZP+Di31ROG9RZdaQDfp5myhmtNB9rRfcTUzw6dX2t9J5KgHlRK481ZYpV+qNQ
gjXPAHB4L8u0bheDfgwC8IL9gFIEHyBNbK4G+yx1zf2ASFcvyjN1BylLBwXc6pJzkxZnMWv7rtOQ
o2OhVTRrXVUhwU+48FWkBtyaqEXLEuUAzTmEhUZesbGMUnMlLsihAk1lNT/KXtniXGLg1VG7uoj2
mRlvU4naYenmxgd5Toe7Cr0wG3eDnDCirh3HLRfjPWQy7C51ZzNhpJeakMGvH6lx6o3N3URD/pRG
pte1RNcw3zWWlmLcZ3H2suHHoA+jF6klyHfl1czEYbGLfUwT1JbpoST9rdrRuUIlY4A5WSzOaVL7
BpYSy1c3ARiuoBD2yxSVr2md7jhAp9KpLkPXvYoebd8ivy/T/omrECQEAty0mm0vlfhasNdu27VO
mPJLPKiHVp53SlF/rDuS2dyucKIfFNi0D8w3cBRnzAMewGodlTz6EQ3yk9R2mw75knoWj/XIAIkT
fepNGT2H9BatuBs8wnov1ZeDbhc3ptS3BPKcSrBrHzrus6SQzqItr1ZHqlSJaLNQB4xpderENPqK
qboorCRerVb7ftZ+zaq0kyADo51BICr/sdV2o0VUaWlHW45WsMFAYooDO2t+SU3YoXdO77/Mih3a
936TZ9skK5BdHo4NRkmLpO5ktbmrZOetKtN4Z+vGYxfmIzMlfTOV6j0h/hitMbWpl3fVVHbhv18s
Fe8koHSfBZNHEICIJpPxNEYZaDjFYoLCmCJ6zBvrn0nNEEx29pE+7sdyJDoU5UfWFdiwTPhrqfzP
+0nchsl8sYzqnzVx7C3qtHxUjrU1pi5GWr0/aE3nkeH+dLLFT+1hP1jKbSlomkucgibtDl0iSnc2
rUvd9TSkwiAmkiSOuCrLiA1FcjRmnJSkYmNK0qno8zN8+JuFjJpZfbDuS4VGR1FqO0UQ4aIipKEk
cQSKKPfBmt+txZGwkKie6g/24LVOlXMz5b/qQT6mTSNvyG1qr1u46sx2bT+Xz+kcH9elUOvsUOCB
QaewCajVEK8hmV9sb65jRlKlr6oi9SXADGayvGctAiSR2d73FqO/OsVBrgwm1JRpil4z/n0k28dS
Qboa4qtsDWcZAR0Y41s7LY5qvg4zykc8AnaKpnhrrdxCIIma6kl0/c9iiB+g0eympn3s0uiY1vAl
LEf1UJR7G6MabokmH2XJ+VUnymmsp9blHpj8OQovhgQ+Rfo/ks5juXEkCKJfhAh4cyUJ0FMiKX9B
yA18w9uv39fak3Z2RiRMd3VVVmaWXt6rgQyqqf4VdUrqOX51Km+zY7ZtwTE/65yMCmi6jhPcSliG
hPrse5xY/xrP/o674rMqKiCHSglqM8JIqPWsjduJY7GYT66iGnADo8B16OX3KePlOgbqpO1P5lVv
XdqeGZRyXTIa6fAJt8yXuKuJuu1T7Tl07a+lLUZsl6FXlbr+5hRJ/oc4Z2p2k/t0od+wHlILFUr1
ZIKi44c00YWvf6ZQtrP65FteSJ25x0hfJMafrnt85dcy+aLy/EkiHc6CdrcZoxqX4yad9WFtjR0w
7MxUTPslrqFc8K9/ilBdGUV172h4VWV7D7P6LaIk7erx2psA6gMYSak0h7IuD3M8HGAqX9kjH1VY
Vid56JrJBC3CqQIylo1WaeWmZQrU2jXKn3FovpbJvMBNPLrdtI7SmUEeZbVqRo6atP/2VMr+PHQB
QsMSHkHcb2IGlkWEZJk1x5Y6YjoVF5s6tVggfUiO1YdfmZJjzDL/4jr03UZMgFYFCc+8MDmyaQ5F
qu8tK7mJtrwOHDUKp0lpaU9Jx7RrNwzAowD72l9tZL5KmkavS2hYvt6kLyM8gLGKr3alPbXqsnxm
YjhrbkPju/2R153V5ISS+9og5bSS7GCm5aFLrYc4r3wJgZPIgN5bA5kjrtuQhLeiGmbfjGSiPxSP
tl1/MAwVUxV9Z7jFVqj4aKhWs4Y/NayiqNmn7sgY1+JbXq1a2kfFZH7XnJ0GRT/IkNsM1Vntxn+J
VeDHU+X5Syf4XC98JR3n6uuA64EHZfy4QqWBWNDIxyunM8gnIo++fKrS6kzai0a6PKaxsS9aNOlJ
6oeRu5JD0gBK0X7l6g3DpEOiDccS57G0E9tiYJZWNysXux0+dOxP8TX8yPT85rgL+IAGkO52K4MD
VyEVUgnLKxkmsYjcRGJ2N/pEDwzR4WleMAEDeijVxBcKrkMgoC29H/entrxHhqIAeWb3EeQhyRhs
RJ3finLNMQIAaxCxaUcP5WdULQCRTnrPc/Uxy2n1LB4pfmgEMpI0BtvN9H7yyC42bkSSltTmu8ug
39VIaCMX8Rc9pNnZbBvB64+VIFch8FBZKHP/5oJRGyAqa+Haxjpy428x8PBaxgAoo37qF7Yg6wrB
/KNSuA9ZXB2RSiCwTtOVGxXphvnyD7VS+0x9CLoO4oI2Ujpl7SeFwS5pAHAT9T0fS5nJktHA+gFE
yRx3OxIykSRx8P7oPaZamp+jFWaeRMHlITfeyHqkz2/yOcs1KeFXlY4WIBGYJQBCsU1soG7YUlP9
JEEzGcKB4F36DrkT7TJs5UiSWAn9s+O9ayGGZNq8jdt2m8N80N1PunHDhG8PZk18UTkOK48G6DIa
m7Lv8PpKL2rsvdcD2AEZ2YyP5FI+dElzxKYVQU2/pR1mEDtiDIghqpwluiKBNzmMncnbBi5xGgcA
rZckTHZ5AUEkC+t6ZXWBZisbJlPu85xoBmnBq7xTU91wczvIu4rM/iWaWsDDeB2F4yGsLkWtHKfZ
OMulxlgbVkE/rIeWXqJ9ZqkzDpCB3atRB6RW6kA3mAelSThlM9GV4htdztqwo0q2/8as8zg25qRv
Cu3WN84eh31aEG8Np4bFcHY+UyYOWczQVvpyhanvGm256Mtw0hLwhezmieyJ1uQtKodyNTmmv4gT
tk8oWOSXeUxZ70ebh6zRn+3XEECWzqExS7O9cmhcwA/hWka12eQ0UKlzDP3ciWbD8CXRC85M5Wqn
8X4xFjJM6oQ03DVRV9HOK5J1Byeo0EH4H43E/BBGvVFJroWB2L3fSayKY9txoJB91sUBc52OEqrn
gCBaM2emwg1KgG4kgF1VtedvzGl+YEr8TSTPkjGg9N66cAIn1jZmF0Q29Th/Gotty0JpxydC2E0+
KCcxZzy0Vb9KrG3hit3MkuDJ6RYTy5xAZcHJ6+JKhfUriSt8lVxYDsX5XDj3Me8uUPHWKWhB345b
V823Y6One2FkGweDeZlUyqXfjfnVqQy/XpxVrn4LnT2SndlHjjNtTMCIjmZMK8ZNU39FuoOf7N9T
KNt/2IgNsbuSu4N53HLrzfQGJAbfgfMbNmzOfscls2JJ13lUdtc9MjTvB7mhz1/Ren/mR2w+6IqW
QUAoKF0Wlh7HgOEeuDXZcs6qV7kqUxYuu4Bv78EJQwK6Lh7k9uf/IIX5/zeVD1oHGctJvfQq20CH
i3QXcpY3Z6xdNwEhPsDgbC0LDPkAoJHKVyrgNuXyuVhpUI/wBsGEouUgFOVJnu2lgBAswmMGc0Sk
xcYDeuZr5ZnY5bcBkgrXUnrfUWquitD2CRs8Rgkhs7JoWLL/4bUmUha03GW3RvIbnPa3KqxVC6LC
HpbxXf7RbudjUeyVWuwN4x+LcMYZUXGfjDYNRqhngxttKYtBzV7j5UumtXlrX8G9uR6XG4ymN76d
pyqfpCz1Eg9qKYuTp2km30L5xKhpbaeM8OUvPFKJThrF0IGS7aGFGBPCAtUrx1+YK8gK5+VlSr3x
Cu1iVyHK8Zuo9vU8XqPku/ZU37Wrf0N7TLpX2KE+AuEzSuoNt88eqaFNyv/794inW8OmpPe1Zwtz
sDyOchAa8YIHVDuMNofcVinRCwJin7maK9Ph4fCQxSv/gP8oZTwVAStyJxHudAFkh8Bbww1lRXK3
s/JBy5c/8PkycBqzuZbnBHeOgthHvuGzBrlQh8Uq6K1ZzjPmQhtvTI7sqHaO/vD1hp//L1p2trw+
bbK3Lsc6EcxOs2NWxl/5sk36ZyFb7uaD2b8p3rKqmXAjf/4FZeprc3iXWaNlT+eed+yKO5fGmx7c
X44G2XZWtW2ja8Hc1istjmmwf9ID2TQK/uOLuYsnDDB5LnBKsNGcITW/5NhREjRmugR8hLzgwilf
vSrayTA8gOBabSNjj/kicf1MRCvFpofD84BT7e2TZN7yh4KUhKdpWFcBCKwnPQTMee04Lwq8EI05
nnILt8Qg2T6ziKZz7wSZE9Si92tDbmce12DPK16xXB5ZgDMgaGeAY+nK9t7ZE1pyzfpnuQblL8lA
xa6UZ6+KB1/RAaONKT/xnerfJMlLBqKxhQlK2KzTH/kLMhzIJa58xKRPPDsZ0+V9EgXk3Nn8Rv9z
peTRTnjfRnpmr0TDM8ccAeP/98e12mThmsHoBbbqvIwrnTsKW/UPAKlI1GdtY/Xmugx5oTzvvHot
3X4r/5XLHqL3zKuAv8onRaP5NITs3p5lqdO+hyDF5dVl6BsDIGB8iZdlLZvaPOuUz8KQOwPvUCB7
ckz/H7pCo97KCk5JPfiBy0rNUqyC3lxQ9Kh+svLoYE8QM/IbX6h4kMB5CTp0Rt42D9rqu418nLr0
BCRRf+wWGDEq5RUhhQdE1GNXsAfGFJPF4oiHpF8Azc0E1FozD3Ok7uNky9iclam86ArGG6wnDuSc
LlbGEmDXsjxS4lSngjiwmFvbOLOdpqj+kPX+SJePZ9vND3L9/b/TrGsGzyjtPzVScVPZpvEX4bOf
lCArar+ucPUXdIyhiMcQ8NDRlvT/lRfuJ6V+yyb1gDM9zOxLkrW+7IvKp5vOgAL8i/6QjdmGpxFy
5hdMQuh049xOFO/Vu4z6csWieiWK3sawuLRoGTyS0rZz90X06UVBRJRrKcvkTuLK58WDucNKjdxN
PSyY4vW+pbzIARkkB1Mxba3m0zLoaVW//z+N/++yq7qLR+pHDJBfl41HbBfY+9AcTkrM+ALL28qY
I9M8WXRldiazIz6COpEyqZEpL/a7884JL8CWMT68VvfD0/7boOElTZdngoP8DB35hUq4z+wbxIm2
fresax+eKmGu/76ioFwkbUpYzks6bBjIJjMgQfiJIm8j92xm/6S6fcLfR+YH7E9PgnXzSzXdyPVk
XbFgMcBk32MkF2rpHvQa7Fpx793i+bxKF7aG3GpycbE+M45G2fqXG5jFqarpEXHjVrGflepS8WTt
JSBdO/dQOcLOhayfID+So7mc8yKu8qp7HV8bnl7J3pdfKqab3snB8h6JIGGDkcvvbsSjiY9GpG8J
1DmhwGTKB8tP6zO6wupfuqItNizu8E3T39K+9C0Io/IzDUPcjbbG9Vl9NHh/VXFgCOyxgI6ild4x
B+AQSsQEb/uLJhZEzGkiUA4YEyhCecF2754pT87YMMTXfmhG+5mFylz11ZC8qDRrdS8OZlBE1qQ8
J5G18JqWlTweOvBzUxb/VI6sMJlp1OpFJkUyspCGyNjGTdg4RE9tjagcGXuvIF5Aohz3q7zUXmlN
3Ub9PDFreiBvYzZpYIgH3nsIYNQW2jdLo4UrpOaF3JvdLuVEN5eQnjPFdtFfCC9/16KScRyjIXoH
bQBCz15RBQUSNcPM0O9rWP9qMOuvxoC5EUgxup+/HcQerufXRBgwGc1d6xQHGfraeiJ8y8jD3mBP
MwactVGTH8eRuS3GGSppuYK36nSLs654FnL7hpb3b3CSB53+KrUJLM1Kn9ZM6g7qFDikwg2FNDjW
x6vMgR2g6siwdmonV2dnmZc6gwRbp1t5mLgsJtJKra9P8rO6+cPq32QIUCNrmw7YSt/lgWJxmDaY
MnOxekdFTxrNb8nMQx4def/p0YWsxI7A+aWPZ7URF2htLwL8hLLG9+pw30s6gxZfZ9X45Bmx/rgi
zqxaEgbJDjtGqHIw8e64kMhst2H1BGFIZt18K0cpbzj1bq0aOFBmDHLKP/i738mQOYzTdSkPk/tW
9fED53xSvlpokuSH84k5gH9S60c+S3XKbWhFZy4BsbVYaUh/SH8m8mqLocAmEb2a4tNYDLSITAfc
WH49KO8ZZ++VLOzn0j1lDLnlemSWT4TRpnkvQzQfz5/+QgiL4y8g8lo9BoSjZknwvJaho+t/7ElF
7vnVuw2FsKYSxNpVGBHN5xPeNhxaCriFLjNcI+m+5RNJZVo+k5+EdD4n2kV8D+06UNKInl63kWsM
rcCdJrp8YArW0/zgwM6pqlK7/mTRyncnfUw/Q5tV2pGH/v8YZLid2nIXR+KtZjoyz10yYYipROqi
LAN5Iyx/mPgk15H5IKuvzOm2mLCHgAypjLQpJ7+ikyHSpajyIOsYrPjNcSnrFNa2SjVKmKMYIC0q
sy8WesTzIKvGn3NdCXmvvHYxfdDWexyLasf9pnCcV+5cvpAMieyLNxZWAHNN8ZZwBy15Y7FTTP25
M4t1BT3R5bgKK2tXItDgZlP+kbwu1hgEwp+2mp8LtzxbQvgabOOpZ4F7F3mrjCzfJO1HY3s+9EEx
Nf7kEZwIMAsQfa9mp5m6nKfBcEaJJewqyhUiEWDJt4zIPNy/ZC5nwYFl/12oyYwQPfA44Xmb8jtb
m8nmKpk99atMlopU5dh1NzK/TkAKZVij3xHTIlapkWDKJkieZOLx9/zVi5ButeJu9tfeBv3R7X2l
D7+QxSNQ3drPlrGHPViXkJD7R1dPv9QCHn9eHBYAFmuGsNqhi4mp8qpak5PPDh6+Zyg01ljiQK9S
Z3OFrTNcTskVgExQJ8BsKhCu1Ftd0s7hCNfNaNfaDZ0Gtb/rinMZJrTThlCoBa3H1EQrsVQw0StI
TTHUqhlD/ZJdjLFizxMkRYGAaBXqlxD1cyNowKulS1/GAhEikUGJ1hIXKkg5iRn7EIt3MAqvs1tt
urk8GR37LnZSTJrEPG2WpKj2c93slyz+xSZC8SGOmcdWpcktRwkjfPC+4rF4XJIJxmCHlMeJ3WtS
0Y/LoX5D71Q0hFwgp3GofjBOGmUeeLffwTy5o0/5FW4peWye4zP8anjUAQjXMH+YEpO0v8yBbVcl
N3avcuB1CxgHW/95lU40BTElCVeRG85Hl47TGm9YgCNIC/je66Q3xcDw1cna9Ut4XRKXwYbjQ40G
AmZM8W61y3TA6gnoieEkIkl8ZzH+iTp0g0JE73FUzrT8kX9ZE9mwas8pZDPlqocoR4C4DxDuNEBg
3HJmcfCSEE1VH35YcwFZ2OyndYrL5dpuVMs35+WjDDVK67xZ93UEv19FIaPMAp2ngxGrGNP5NOqM
R3amF7WeKGjS+BBbTAACWkddVzbvZQhKPxnWgcGkiAui+nGY6/5YhFGFEobO3i5ROucxi8WBKebp
doK8DytuQUWh2QkRMEUopU4uFQF6fwD7ZDXrCE1VJXwtXOROURX9s3OClzHi8SZbYbVJNy9LLHqq
3rjtm+ySJAoDaZbs4o7qS8d9W5X3qJuMDajq0n3ASfwqQEYuiimegJD3/dzsR7ibgdWPB7MwLiYt
kY1rmXutni4qmrULcKrud9zKerTnwOyIJcAKzgac8LHubJnNj9EdheByWGZtPjUWkJ5WMgUADT/+
+mxNVJ1IB9qkWc1TaVCIdvDR58j2vdgZT70+iKOOQnJD0yMCZKnro9p6dMnakaFDjqYFRTR466Sv
P5Wk+pYjgTaV7jwn5gCEkhG4Da/80RbO/hWO1BGT7Yfwd0YLslETJ+tWGn4/n5mZl29cahUMxkBa
OjZFux0aER3nggYSUkgzDgQk/a0eu3R2Hdu4eGWq7hPexz60HSNgo5oS5U53EzNl70pHFJFu83Ol
beoQdl5vn5jYa2P4vhj7zmt3dYdnnOPtVFDdssgvsyCxggZ0UHW4i7RpAqPvOybPql/MYX2tIQ3a
2PWrKYeNNaUtiw4QmNZJdtUtOLWu2VjAsm4wGXO/gYyCiMoZ2McWYSMV3ikz6EOntB26TCV1g57h
MxkkfdKh0wa1Vjzl2QAFWYidq6Idy6OPsm6ZVZNl9yLjfA574n2mz8a2Zdc1VvE+VK305s+gZ7Zi
bYYU/hWy28KdH/vBAemBfB3X0HkXixTZ6h9nLX20FdNapWCaWRkCNFP6h/FwymP7X4K40qQpYJKV
z5NzX2zFxxP6jFUi3FMIIlAyLYDAsr8AoaQ052thIDdskBDC+YLLB3i0oTd/qxP7JY26RysZNlZL
uNLHE1AqqQZYZWvu3SL1s8oK0tJlm2bq2Z41+NXzdC6mCXZByLlK43Qvr6ShIeIM4cWEWs9iWTMn
7aU0Vcis6XSVottIp2c2Wjse1hu2HXCAiJ7qVCprx6s/e2QAOr6kWlk86MmiIOlRYSNHESMu28cs
Y6qvZ2Z+VALqGYmLki2s8POSjHvh7Zsl3g2lfgRyfUAF4btL/pja5j9r8KRijJHFi8gfdQz9NmWW
2hDNUjyJcXBVVPxR9VKHqM9QJUcLevpYFSUiYEqExNZ6hxp/0ccScXMRvyape2/qGLEvOMyO/Pec
uU69MRxnG055wEQcX+P5maK5zW5xLbXk0KbOnUGuCv/Ao3+vl1+KWuQAExjm4nuEUb9BoUtLR9PC
gMMqsJjoGnGGG9AJBqhW+mhfi0R7x77F2Ti5w5keW17QGbA9EGJNfuNlxco1in/4e191td4mzaCi
+LMB5RV7HSnVeyK090G1v3IGfTIuZvltaTBUY8s8h+W9rpSHLtNejQZU0xXdDkIJ1Niekqp0LvnY
AUHB0PSAxvIuQv+r92ghiwBjRbgP2teQdRxJITyCwj6ldufj6fGqp5NvG/nrogiaeEp0D4f56NRD
JAt6mgL2RD1S06A2OuMyh9OJtuoLB8dX7TB3QZ0zhE7W8A1FOwjHmNWkPI95Cs2MLGKIjRqJbR2T
skK3TRb7SZvGk2Ygx7bD7qbF2qe61GfDzM4hNv+roSqxPARjGFr35gj3dVCmdjVFrGorb4fdtHj5
Btt+X7OSLZPK39PJWGjKIQGyM7VZ9ZP5YZTtzkq6NWxGbWUW2VNW0UPvGqHu2klyB1Mv9nvKhD4R
n3aoFZSL08Yo2sfBIo0wc7OHwD7t8jm8T3MCeFC29qpQ5HAmfUS9R4++hSeqeHKUSHTT3fDR0ecX
DuunOnOOoqO4Na3lwVJL6tYmfaaDxYxsBgGhN+IBFGx50hwxFYAsHnOxF3OrGYvfamDQyDlzNb0x
vvZgyQQxi7AyQ9EOUNHad114BwbMfMJrz9bV1LYrp6IMGWL14Mb5VSXANHEewIU9T+lyql33e2KY
BVX5tIs0ZQ8npj01Y7zvqinzNSV67rvxZS61wk9xzIH+NbIwVXNVD+mBHmwQzsoOkkFCo9TYONLf
0JkqqCE1KXzmy9FHOfqiFeLR02Q517oQcBaWcVwvZGGrmDCuzpQleh+Qt+8biOPKUL33I7OQOwqV
Hm13Myw0uLQ2WGznpx7JQDUVfZHWJbeirk6JagBcCuVcGkjSmZHtanRVuhSOjTOny9rS642VOi84
oa2Grt7XjArDfSBByEgmN/BNitBuGa0is9cY2RpX6wJkBI1jCMuOKNcYN50v8tG48q6d0J+xO1vF
g/OMNHvriUkOFUKVgP4KMXBxg51yquzmhbixQzLiw+p8NIGPHcaPxFp6KCadcd1ZQ+lWHkKsGbCK
oDWhVpsSXVGctRdheV/Cmb68uoJMzyaFXHZZMve5iVOAErCA3N5WlQPpT6BAcZ+VUl8vXX1j+KAJ
lwL3DaQcQoNcpRg7jLRv+YBg3ErJWStmUJnaUbGwRYSCjW7/Fs/AOzKeC/Q3rUxI5R51WNlzTupn
z+qrm80/DIW5xdXI6D3t0dKrbU2BGjXWiybifeYOtzIfT+EyPbUuf868k+kNLO9xLDfh0pyTqWHg
F87apnDoLybTUc5pY2F+F8yrEul4aRz9oOTDvYZbhCPOph510i9S4CCdMZeMQkFHpghi1T0IkXyB
V6x7h7U7qBGtbSILmXufSTcSRRKGIMhA8WNOwRY26gZG2Z7m57d8ITrURVdP9BVyZ5TFUw5hfPxg
wviDZQwBO/7k6XkIiQPTSEWlk9D5llZD0YiOdGPJ4enJJIYDoch9MFBMkkrTsNCORpwx+Mfdxml4
GUC3Va36dvrpLEjAJ8GgoyRT3jvNOXjUPsjlU38ZwkM7xkdtdICIvL38y6F3GITkxNsK0AK1WbBY
UeBApG+iFJoQwoay4tUZB7notNR5rOM5mJf4XLj6h4aUglFUT/JhMQ0FmJkdWMc2fCkx7Y2RgUTm
5OcZsAbAg96Fe7joMRor7w2z5OsCjpJa4wbp2crNskfbASletINOmuHU1gFQ4Bkon4ikwdaMd2pV
Ee+sp8nSbylkWRQ6iOvo/A4S0QcSzPPm2ciLYCCEdXYeSK25IJoOEB3AYpusD5gtRWsQ5awUuQM2
WKQgeDf6evfiVOY20Tl9sYFfLRpSQwrJburgAMKzg869y4GaqUd28mTBgHAThnCI1BF0htjBd+RZ
9uHU+l4nU3c4+nWmYjSJfUfcMFBrTz+J4x0Yn9oG07DssHXaTE1MgpsdcrW95bCsvKGUwnywBK24
4DWBwg70tBn3pM/H2bV91WXd1S3yZaFtqXA38ns1TdbQ8XGiOkMNOTAgDTGGnayN3tjWdh2tjBIN
lpfs9D6+d3UUojijr2qE+yqVevq8b5htNYqVSAdIOl6AoR3wk0oDAUOFIVQ2rSS9xgX1psukPBNB
y8RQDI03MvNmHLQlzG1+En25R6n+LCNIzQbrDZq5POV6jk5Ou6AbzjZMSNtaAHdLntxnEEqDAsq2
jQ9r4ampo7gMCLxDddg2FImaW62npPHbCsINkKzDBCaT6jwXkANYJnK3jAPZlt5vvSZk76o0Sejh
4sy5YmgJJ200ntrKRSklSK8dIBKdL2zhymakqqs6tK6VPe/nrnvB98IykfbKONcZy8UmhMqLcBrZ
C833eOKcljJ+STqMctL82SX9dSEEMqN8PTkJEE7zXtccOS7T0NLOYoRIgpcEYDXglIGuEsnwhIUC
b61QcoYAp0aycquGhtU4cwzw/i3sQBCXDj9To7lwVrKLmfSNPAifaQf58rF4DILI4+WBuuIQm8I+
4CsIK4aTgq38YlCHD1X+XEmAfobLSnUS9+prBacoAWRXHZq/vVI8UMG+5gvPh7A8ltyIZf1i+7pS
++aYW6FKDEu3DB4iYRquTaREkA95DJCh07oBjIExriCbjs1nhM4DDi5lEDMLqccwYkF/wNtRfbQ/
axkSFkKWgwQ9HZpzXSo7NO0YWPCaEFjgBoU5BZYOFvofm1dkaaeIFdjqxrG2bAp4LtgwvQjiEw4C
83jqeJJqS1a1PEdefB3QR455ebLoPzG1oaUaDLFecVPGrjXrCA5b98PuRq6gu42PDi5e0fhgURtb
bLUOtKgHQ5Y6kA9Aw7uJZNu2gjbW9q7Rf0xuckzR20oLCXe52jBQOvM3tOeDM+ZfRkcbc57tw2R2
r12+HOD1YURV2c8yTJZTh/BEg5synfQMZ3ymmlic+m5tHVNSIDWpN/IYmar3stfeGO2ysscE8RI0
zaZ3fIPFGsd3ddIPFtWRSzSBdPLYUcX0EgjsAjNqDh2jznoI02aT3Ee7eMxgfdsFRBuIDwRY7rtk
Dh419eNUod0s+7PNh432q0d0rHpaWCSw8tXJUWpYdA2MCLfa+dCk4apVSCSG6iBhxJZKS/6k6rk7
erJLcv2xS2z6DRej+ylLfZNUXoAJuR9DzV7S7EEkXLhR7jX9XaYRqNll3oqCu3qemFeIq9OahJq2
wmeCsMSwz8P80MEj5Z21PBZnHHz5asp0pAHcb/q+eZMBFEn+Jmo/ZPiUf53hgdpimzVyQMmDPOuv
iRq9GXPzL+peaQ2QOa8zkDVNak5J8EC0aSfpzN20R/PYaxUp0XTv8uRzwU15ad27Eaf3pMCXjCed
4ejeALfWqJRRhEDkGXxuIiW1kuNGJ8ihUQmcTtyQE+MmNjzs0+2UpnBlmPFIN2RRliuxhZZ2Bn2k
s19jZtlpyUWebZNa7FFDBbVVP1eN8W64CCswzlHr2cePYlO0MMiiaDOP+I+4mm9iU057dsqPZm/s
wqnamXSYIyhgYV9ch6Z9XNjA6TwEuHUdZw7zhuoqSsq75/DnwtnQFgum1DzYy/OofYLurfnhmR1s
9cLPK/zarGvLa9Ej2AjlXujhi+cOaJ28ae2FSBb1wpNq/KPNxMgwX3b0bw+zOlDigDA75IbTHB80
Nzy5ZSFWsiTVGu9gev1AQ/I1CXEzw5aUkcUA8xnhMHrNaqjxZbNduoKGFV4qWNTJbS8S42wgO5Rv
v3JwLpof8iXiDCTjRiKsQD7MRBiQae0zUk6DA8HmJJIv29RmgI6flgapLtlB1jEH/sj5G4MqOsZI
IgL7mha5w77TOb1oCW7/UDwN89ox6nusyk0Bmy8iX5DjFq34ynPhDOGgDbeTnBnG5mL80kCDAS7P
Th6HLdc4S1E9DQHWXuLiHTS0TxrhL2HRshZNvjxk1l/Yc8fQHwaMqww21IjFvzdt5aXG4eijDZTr
BIcZikhEXZbp+nmHtheZfedRTOF6JwifvCaDXzGSa700D22qbGWY9fjwnJxvieMzs3bBftHNAOhx
e6vC+5HvTR66wplvmubCmbMCectewW1jxMaLl1mSBzgVk41hVwFFP1px9fyNfH38yNxshzmxJska
3LSK20Fv/g691OnlTwPv0F4wquwVTNboKeiIgs3ET6xxXaTIjvWdfDFj3nAr55adRT6E3YvDkb0f
0nAj4Ud5jPcE89pjOJD9WzXzmsPlUM/dyq1NcM7n2XP+2jQIoAh21ZKsZ2wBXSqwtGN+Fck2xExS
9IoORz5+59Duon/dQLFYvHZEt4rUX25xqCyT9inrsXZIcKKc/YKQ0RjMl+Xe7Mp8gNsVm/Qi4gh2
b7XRaVeEmD7IbRIDBE59zpDZ+MJANDg7EPUkp4jlwQKU+Vs8mlQAX+YEWYIPVLw66HlC5WKs5Uox
rVNML0+mOC30PgGqHVoZDiXJ+i/7qiH2lEAQyH6WV2wdS5BNoEpk7uaGg41bdxepcpbCg/ewpGLn
nSvgRcB62vw4CDwI2e9uZu5MixG+3k8P3Khb1979bsvyL5cyOTwH95sTjkFABO3QNwFD/3yTyvmq
ZemmwIJMJxsbyVzn5gsMKjBSJl1qZjAa9Heq7KjkKPvbiLFpElB0se/ozvJxG0DrfF3bUxgN3naY
D6xjw3S3Rk7P3eq2ChulmLWtTPBlCqt5w74lmKb4U5YkMuyvVUe/zYup4Vih8B04cpZq+M1xiJAL
VNRQq+udXOE9vo8tbxdPqvWUSpDxJx+Uh0XuS8UG6sMkEURoJKtUOwWifrflN2POeB6mlyXbJpxT
mrbYx1TzXVHST5lwNi5q3VIcEhPMQaEdExmHjCSIPvimwf5JhUmrcnywLCOEGphSrAnVAre/SAwY
MehHGZkYLMXbFhTeFJp+tTDrlkUvs+dlsSDldS/dqPolpbR8q8LZ0fPs8pmBV8/VhEFUoaL1Gddd
AmLfIONWtnUTXV30mVGS7hlDIK3AiFNFMbyZdre13E9ZqxTy9GQ8AencpmpoG9O1kTVDZRfNuuMA
dAUDzRb7XFL0OYhpYxxpRoa/IRj4ix4G3f5RR5DlVDsknvecikRedUdO4Dqk4vWyq0klLCaIJpG3
o7L0sfp7VYwH3W5OrUIbvjb8WFRH+WvyjdnYYKjxF7z4B6bVoiCmQOa52OYizfgjnIZkkM1JmRqo
gvI3JMQjIi/QBLOECKXWyR3btR6PvkVGLc8Lyt4L3daeoCqQO8zIg/8itjs9cNrJXRnC9PNIi9Pa
/m1o2cqDwMrmUx8GcmERBoT9g85yzaBiGmeUj9Z8TVz8C8gcDK94kO+8N8t1Reou8BjUzGuCi5gs
J0upBkXo9xh7TEpR6GvKFYnZzqods2+8irYZYVRUxX88ndd248jSrJ8Ia8GbW4kURXmvVt9gtVoz
8N4ST3++4J7/3Ix6ZECgUJUmMjLyODTrIbWRmcB80raVcVQq+lVlIs2Eaix7TJ/Tr0ecU+EH+6m6
wcYPLMTWMueYbojGf3cIZ7O2IKCBRjP+CJTg/K7E8jLVCBo2Vn70IfXIirDzEl4qVW0r+cCFXXi8
h9n/TgFguLXz5xGjtMRdspyMxDprrE7WH8KmBHEbSgkXbCfbo+0L0aGaFO1Oi1Km509nHWh63CvE
rGMY1JP7FCG+JXehj+fAN9NfBdgVrdGUBc7bhzkWOz3wSgHOZypwBMjlTg8KGZLmgzZVAtuHlgRe
vs9IaF/Q6mPR9VYJ65WYjkVzwLjgk/gGG8oGkyKihCg441P+z/3JEhs0UZfIAPDgKH1fZnTJ+PZy
JY1YrKC9/NOzgwvrJS6jR4V0XE857Exc2cBUwlNxUw205BMcWrkC+Vndtk4LfhUfri3VME4CV1PT
klEU5qHlSNnW54xZxHbLsWp7cjCcjYYjrA4qNVCSlksTiosOZoh8oazmie+vFfQ/Tkc8oGrSoqIC
8Q30NyLIqopvuRjsjZL8Ac6ATlbaULOyXqo6et+o3MunsaflbBUUKRIGidm76Zc+SXuDt7sRTQSE
mtweAiaXWJ6AvEgxMjEM204xCjuKx7N8hrGHTzyr4ACb9EQfkvCOFzKqgOPCmoXu6co33Xua2j/n
gNb0eWJYvXFckZqwgl9kj8EFW4i8JIP+v1n7tdge6tl4ixfapaHXQOa7MAAq0W2E0fWddCXUkm3f
ULgfbKLxggZV9hPOZZH3jMzLnuUabFityfgD5hhdRp35HnjTbcS6MQt4n+G8PZQE6RijX55Ghq3m
vUcIdtaMtUvPeQQ5NVX4ZR+w/hFhNxoDDtRpc7/OUH2dbyfgQ8h3LEqfJ6L20J+vICphL+dH0Xat
qDjUs7nXYSnZ8rldfmqYoIK1VZys4hnF1KfJbKCeVsatokIn+djm7D4ZElz+eu31wU3u0PjNi9UJ
VDgTxDgEKAEIOcO5sJRPQ23zjzau3K0fiagp0xLejK9N69/qgHBE6246Zw9KbiyGKHpdt8cYOVNx
0LD0gBCJbeFk6bXu1COiXaiFxrF7OQOBAxjROkm11PuBnqgESCYhq35qG5a+HRxW3nojSmh1usIm
ICapUz1k+SFwml24ea9sIp1ZthRtKAdUJu6VaLjjwfSe+x4iDVUvM6UXJ0s2WsWQXPPM7nZuWiZL
Ua2Bk9NzrlEGpWJBLFzX9mMKP3QJ+uumc+7QDoKtMMA9qE8cwf5ajrbyMmT78sPJQI0ZdDgbgLYG
Z700A1Vx6CDDv4Se/zLgCJI4eATTETWtvZzm8a4pyqduyB4V0/maVG46CCD5Dy1KtkvUfq12/9Kf
DKDV7JGs5yvlPISDdet3xrsPxU0JsFYhcMY/cdwchpzIrzsVDwbkKqf9G43B59jSI+8v3R+w5gCZ
Hwa7F37v7dPWSnY1KjJ9j0t3/QGS4/TIsOJbCI8X1rKASTp39TLcsXlvahRRLdd8zkHHmSFwFxTZ
Dc5wi1ESnYCptQdUioxAvLVhbSR5lKe5gG9lnn0WU0fyZ9whk4VinHFNl/ON2STn9F2B74lEVZE+
ZyYjy01SEwgpy9QAtwuC00OahU+16/2aTtFb09PJTnULkbgP5mfulLdr1vnURH+HEp/mnpA4jXP7
wp89VFdD2sLj2tRYyfhYh/VzbG5/HWJHu852JmmiXCINEUdr9m4UD+RgagNYnMGG8QhJaWJ7RCeG
K63kgsBXWwfjgs43TBx1nT25zo2BpoxueExP/1ql/cYTfJUnE0poX76OVnSDioF7Dja1BAgqsGWf
rSg7MKcAwKTziG9OV8GJo8GhqSliKoCZKFiHFRIy60BJCO9CtxhSSnwuzgXuGHw33oKiCLjPyFDt
Fkw+pObHyK4PuJUKOtgEXrE6IYxwJB5pNhDjNv1lKzQoIN/PKha8Gafn4D8/NVjRa0M9gSMNX0/Z
IfI56gxAFp0IoCFP5jPljxRDcR+C/eSVET84QHvjBinrKTuyUhTR4SoqeW2tG8IBrgKrB9CC5Bau
oS7CTQQGRTyTIuT0vNBFA4BJMNeC3BUvAxAFH1HnPwbqiMyvBxAedlxUhl/BFVdsfBpJOOkFKQgG
mhD43HCim8OmGUGymxo5I/p1KUvW4OpymTxD1NV3AFoCKc7hNMaRjol7e0OiHC5jzHqKnzdTtk7p
IaSm4o0wR40PHlHFBpiNv6FCXZKRL9jsGIGONokRThsuxy7+GzchyiWQQg4L1E9+r8nem/HYYwzz
5U5vSxAsLj7afimGwb/EQ//JunN9PZBeNRlJm//A8NYqQwgstTNwk826XIrgwIJn8e24Fbj39U1u
Q69Cv8xf6+WxRcyE+ibiC9KhIkFtLXgOP2X0gEwmRKHTjhx+p4XnFzKy5oXi86R2EUJSy3pjhbDb
wiTG5pmd0/Ppimu4Pr5a/4VVP4MNKuWvpj9chW8ygNQNphvBUuwE3pKSFWWgCy5Z3tbl3vCb9ObD
7Ia8yLJC2UFTUUF2ij9DGuXCA2eyCMMVgNiwePhRl72fSyEVT8p26AWqF1eFA2gLmdgq+htIij6R
Bt+d0dGFaXyihAEo5TrJb9u/z0i3SKCPVjzd0lj0RdxUEjctJ48IgAUhSXLNW6IGkTXkMAU2NDon
ZHEugtgoiuxcSCFj7T1oMadwoxcl1voOyG5Ynr1fvOrNCBjxxWHhPnwy3bzvDjI4rBltPFATEa5o
3lVKzmLyUxd4rmW7Z/vVDh9hVj7LuihuzNntGWaBMTGvORokLKcCaHlJOg7Y+15yrOPm2K+IsiPy
ZQky4cndur4wDAqR9fM5yETzcbn1/e04FPGl0oiyXO8T0wWNaqNPlpU2tZtyeqffcKeq9uRHv8o5
OlahRW+V4Gy2EnU+i4HZYBOYKBzdEzdXhKU6Etkn5EH8t/Lnezon+jRQWxB/yn1y0wJo6BbiN8Un
sWv3xsXRIC8CG96nu3GgdzAE9rzySfHXJXyNO5APCvBZWX4OOfmth0dnc6sQ5K/ho/IfVkFBQZvW
d2cUDppOvbXPBOT7gFG+vP3MoczE1DyWxgcI85buLnNRYqOQBH6zZIcsgHPg+ZdlGl7qDtgPNltO
a2zQTJND+rEmleffoeTaffLi0xVqTkgEh4+++9AWL1yodl3AsvJqif9OFO1Q29z7GLjEtx8air/p
bNytMG2RrKMozFjpLNaxmH2qR8H41SxAxBizKmtvkPn5pc/1qaeL4Wncm0WygzVNHzT9m5QOeaGC
zKIBUIlqA2eCU6rkwXft1zVA3GboWxQ+TgxLKDak1/8y6e4I0nbRukRq26eNjkTpuzveuWFhTjhc
HRlDb2Fdg5cRJVbaq18xu/0JiYg+Yooo2roQK2YzOmTtN3c+WUebufOcjGDazracoJ1379hIrhgZ
Vg3JYiJ53rC1fY4UtBAEUqqIZM2lIBYiGWxFRntQSjCkDhvl/QPptvBS9g3t29eC2GXLB8gduiKv
U70uHG4j7tCjHQHgiftvh/ylIKtBI0FuAe7EYbaO+oNBlRUwe/5QxmJeADncZ7IdEClXJ0m7erGV
15X0gY1GcA5Bwth9yGKZy/sseE+G042SpZVw1Y+Mf+c4uVXgHjnzdYehDey/ND7lWXRjVs43ykE7
4g5AeYOesmw30d/B5UUa7IER3ZWGZzT3VCZW4HICeczS+CieCKNbb9rcv3HoxpzBCBGNR+rLv3ID
aEFFd6GERwUbFWJkmARxdivNYOgprXkE8v7sTCC09h86c3YAkTrGUeSc07kEtX5t70USyvZDjgb2
Zr1t7vOMurcMhJ97/1ZQjdexp8KIsjSNwwk4Y+S9unmGaA0zO4qMGP494WjAPEb8CXIiZQPrDYIz
1PFHiLE7HSXsP/JkZDZKR8FNZKkcgxRY+wnLOcVqPQkmdyc/v1jvDBbHJi/nNFUVKH5/wigIDAkz
el3v82rYZTEtuCwZP/yfucHU6WlOoL1CPtiwAmnxUsr+BcfpzP8v3OGO2HEjO51/YWP4XW3eerlT
1jf3HZEovA/iEjaF/IuSTK0xkUcKKF003ySPOMaWAaDs847TSqxB09cZ8RHIgCHgtrg5spPFOiKx
chBkwecxhga7OiT/qoLZBMnRIpHnt4b12M0IiecvJq0CvRnLbKbNh85R9kxKPdGcQ+WFoqPunIOe
s0uAuEgiLnQ28cv8TKwbPjmGENBDB00qhnfQDIwaVPEtQBukAqeTzkgxBpEspnJ4D9jYWQG/2/42
NH+BOmInVIXv6c1YQ2T6cexLtWsZgNNaZK4oU8SvTYJaH8utkD3Z8CtaVeXiyo/zOaRrPL/lL3Us
yqTVargo5fJDnTfB6Pz+f19wURZ9cyeLOcQxAwbYVKw9iwqWyIoJy9Bhmcsbeh4dD3C22ZN5yjxw
EXKWwXL22+nnf3vBtD4XoDfckaqdOmnqSvGez9aEbSSLaXKUuCpnXsfZZ4+78XiJkeWOx83WOdqz
/M6ib3TLdxs1aLd8OC1JNz/mm9rnYn75AH8zvaaAM9wLPyAuWkL/umuGBx06vsP3o+yJVzk0TxE5
m01ajtD2ZVOcX2tQFDvwcm6e9s+o+bZIvRUaq4xM1ktISYCWgkiyJqwiggKkNWAQBkIQrx1lgmFj
fwNREFWfi41UaU7PlfPvRlkECACJcOtzjfWKuIdqzeULBfwq0kfm02YLFpl1gGF4JW6VGBNcmcAF
qhcYaAI7lG3CnxOYrQgRC4DMvHSvLabwspuK3WK/caMCjHqKtjpFm6XVmNYA+Axfk3xw0BQXclQV
LHJ1vhDGEgr3y3eMfBLm3bLuQ8LdDWTFy2h7yp4dqDsJ70h3li3xlYJGar6L8h9eZOLZF0z4ecmB
1BLwKRlTcAk9KA2jyQc2qjS+Z9K01MoO3JBcp448ZBy2eRsG9yHjMIS5riEDO/hzBchJ+61vVVQG
leblVOYs4PUxHW4m/1yj4lLi5LAqOfRkBezmXQrPRq8Z0gMPRgvGjrF3FwuLofsBBT9hSuBvQjgB
pNH+Sz54qQNChdD/MG8V6Lq2GieTTcMOXpmdAIHqUla4sv6pZoqnBHGYvm149ukjEDoGh/uKG6ab
5rKdkssJ8J8Ls67sKm5TVd/JLula/ykIpDfGcPg/ZeHtrPXxhBngTIFz8WEy5jqRsuQgbnNP93Te
y3twFBcKjVo7eq+LnCYPaiYluyz6pFyeUISaqIgGxDKqgnJEkSOGM8S/7kYMolf0xyxB/oBWqHMY
3Z0xMdebIbOdLgsCYkHrCu0qyu0JNBsYWXrUfC3+5V+CD/ETVYli4vQBcCu7P3pU8KuC0VV4Y5Jz
zK5tuTC1yQ4Y4GULp5vOeRt73kV+w0b2heDNA4cCZNDW1W4SBMMr2CaAnt7fM/PkuqQfywMdrijv
prS2YvNFIilGe7et1EGp/Pb+H/m/7oFXjxmJqz9R4Ai9xNigVQwc5V+f65NCzYGEtPUVeEw4TwHx
MuPmiKQQXoRlsQmG+OOzu4Iqct4XnI8OMLsOspdkRh6D/IU9wxelpdRG9yvvBMPPBLYvBQngR3o8
8jMV0SEaVP6Gwhoh0oYMKagE50xxCNH+hQ/pLG7Mg56SdTulH0a7oK+IuAiVMLk9r0ypf5THNf3Q
oWIjiVdZciJqsCaOUApOrlNANU9st2KkSgjI1zCAI2/J4oedIh0TYINVUsGzI9uQS8eRMv2EsWBn
vMjMqwdy4zbjSGwB7SH907maRcuZsGclYs0y3Qpa4lCpDs/pMKB90kCLzthFQvMYUm7FRlFnoxkX
/Jgv2AAtFMtAlUuRlTJlTiHA/Fafc4cen6EPUo5u+ieBwvpf3iV7H1er58Fs63wSOsqV/P/49n81
b52dZSWqrYS8END2hK5Kq4PybwCyr7PvbpDVM2ptmKeaEmaOiFTQ/AN6zufobFLhDuMb7LXKz0rH
9FerCc4Ly0AYGL+HFaS6TUAQkvIQCwBrnoj/iMpKxidM06v8jD6BfaSqvs4voi6AjB0GXXrC4w6x
0+u0e1CiJO/5X3R0Dj2J7DpK1EQJ7JozH4U9wfHyVSHAdGP1z4XtonvhjhUrYVplmEoMSz0k5yI/
i439WsmcBcBnpXvgCio38LLKrDtgRHxQYO1C0at8278Opl890xgo3mnn826cky1fqdQE766oiJBF
H20E3jUOg2kZUJxFfNraFqpYBSAJNyVBx2D2o6PhGkd/za8yJPjiuIYIMyCo13tXQXYvCgefgNel
O4A+u+kPx1TkOr4waPqKOU2xSQfSdNiW+gkiyKNdNE92YJG/GfcB1NEiiCi7WOVL0iN5yX7fyvai
tuBNQapuze09bea/KTKT+WxT8/KGL/dEIh9tCRMqjKfS7R/7NYeLHx9itK/PIdIACS4HxGqn9qWa
8A0xBgIy+z2U7FcV5bX8aeXcZmFMU2p2VQzJX6BxNFAh6g99dwWCVO3GJXv00+Cm7rvH09xfM/zg
vmv9+37or0SRKoeYzHpNPihhfiTp8KIC+Vivt8tEZyyfvwTOh2oRY4kqVTy8BWX0RxkII7luGYB1
G0anu0SKACin9D1WIPbEUZ4cWjan8diM1UPe23ds9ldEgBlJNSecbQc7Fhl/csS/LvLJfJ7jVLW+
Q9CP1+sIny1DHrHAlXlmSuycAj+EU0INzC5ulBeOc/QH70/2Xu0FurjU+muwM9UKwnKj2ldae8hL
DMNBjYoZLMwdvhUHIu6694KwIXUzSNMkwZnRHSIrIWvkkER+SFdO1zyj/n/t2NEtflEsWsc3iE1A
lsIeElXitd5lxC613e22hvUTTZ8MRXpFon1vLPSzsc5yw2lGm+Hs3tFP83Qmy3ZUMDbX/le2L3VC
mDtoIsBhG0bvaBbN0UM4vS8jRg22x2XJb9dguvMhflx0SOQCgdyU2/A+Wd5FN/yIQTmTPJ7LKpAf
BlgAk3SkhJpZufvkULSb/U/FuPSui9l8IHmlz/k3srHfJ5c5J4nDMMX6mQL3B+qbj22CZmmJ/xoG
+zFbfHic5Y1BJbFKVyYxhNZNCgdYkc2IwUzhtvjgDvm2qRRHIwz6Bfhxwb2qrVoSWwz8HxoT80O6
NXSiNscz63ch5nE9RKYYfYP58VkFi0bOLezJQADs8m38MxgmSZA5vNVjle5AKD9UEHULdOCJI1ta
ModuPdtoD95j5G3fHnGTMstiW6/ObpsoLsiDPUiGcgzVMglOXkYSUBHsZ/efDgi73NqRkUSrRsB9
RrG7p/v0uG4lpID5Y85QwgaLNVfjUlgjztCKwn21vhTwGU72WzA89RhRdolsozgomd8c8COywRg5
BUVTOd6pBhrS1yBIRcT71MVptsSKlDhJwoTLCq3n1jJKWg6FBjyrTZLO3J4LfS0BmlX3woqPRM3Y
WrGphB+Skjn5/KLYDCPGhFU5RqVtnv8RZ+1hgEkkW2k1yVOTFb8IH8KqUGI9DsulSwEm52aS+s+o
Tegsr0RUOHCuxf2LF0P1mfhPlWFuj7/GtQRFdyd4BcOu4OBEXYGzeJqyf7mOos60H44y1XCm0iF9
w4T3SXONZcWRQBhBaEFOWshxAzRl2uO3Qr+IQT20QCK+QxdR4KpkRI6PPaIa99AjmhKAiZ2iZz0r
VQt8CoCKEghcLDkGyQPf5V5546f6T2/eaf4TOAKrJTUNf6aqaZyueupuoQT2WVP5O5FhUBmcjspV
ePqMA7cSFcgfxoqvWVCio/NLal/KjDCz+oAP2te0QNpoLcTxjTlFD0KSvAjdAQaWUq3gE7rljT5/
A8kbQeycPF6frJRYR+fpO82XVSxHl0J9VUCznp5nKXBa9zl01Zp6M2+hwPcLFMNXclWbwAhPR4iG
PKMiEsLC8jhH61+6DC9MfjpmzQv7EQj1pN071Qw5LO+8EDEXil8e9VOH3qwaUE31auPAGw2QdFVe
rRsEsV9QaFJ3D7ej/JLyOsoFPdZRTKwS0Sbaip7WqrqZzG+rCy8SpJEF0XdADbRPfoyUvNkZQpEU
BsZpCquENub4QQGiK6WvkqIL8H3wXtS/BCSpMK3aigXUgC2BXZKEbyRNJW+Tp2YnVv6PNhTEPvZf
277APjJ9+O3EeaQi2jFaHXDEc/QyoHKEprYVg6j8UUgLKtNDwiM6ctv0tl9/q6ZCMnAteqq8KX+t
+hV3xSXlVUL294kOVqKNPiyOLD+fKvBJEKqO4gYzxAOD5tUSlKlKxm2CHUwB8RIGXmfd5nnYfeQq
bfb+vyMVEunIdcNy7jPU3YClJ+D8hdCWzJi6F5xeeNHg3JPzlAUT0q3/cglmKuW1yVicb0gLe79o
9yrgSCWJH460wW1o1ZpQ26C81I82QFmEUiWJiHIJcKaBKK6lf1jpPbi2rBqJG3dV2mdzogwWTSp5
C7aOiARlHO8V1ZNEmE2zT4J3UP0Qr0c6zjuKMWe0ioF9qorCe+IsDmN7DyajOr6wcJTZb22bfqEM
Zha1br41Wj8k3kp1IczqXkjRtfWBW50TioVA/vw2KhqXubcxcZmMm2AyQBYMqFY2aCSBzdmDqiu4
FAV4W7wzvX9Rc3T7MvRsau6I9kAO+I1jvnWgFhwAqB6KonSg2et6kWfiFepD3fmUqmjIBWvwy6CH
nNm+6JRiszp3eSHs54ZZDdiv5HXCO1A8Eb4mkk3ghjcMh05RlxE/WpuIAdIiTvqn7UyNzp4bhMvq
9S6dkeuEgTDg1HtIh0TM9mpdLxg7MyyoV0BvOKFdllf/PZ2qGYsH0d//5LYXiMGt9882WFe8QR4z
5yDzhdvkzQzsqb5cQEs5tuPO9FHXMJZ7lZUsaBlTNV8qUvPS6rdZtrvBsY7CeUb6upmgE57pSzH0
EZo1kjcPTcmeyRQo9kIKW1+qCGmUKoB3Q6fREhTHiZrt1vevurRWdommh7EDFpzS8bazzK8+CB8T
m96NEUmoCW0llToi4NelpOY0BeZP78ETHcBRVCMbENlaTz9m0TELtK+zq2rz/p7c4rRbmuY+g6c3
9stLEppkCi6akkFHuddO0H3vB2bBZDXXKxLGqQ7UkG0kYntmWtWPUXv6VVcUx91AHoVw261DRJ3m
o0CcpplRHho4O87zNCTojKGoxvBUiOP3djB9CPJt4wiYI+niQwJb2rIBWOPF+doKF/gRbih6oqcv
pFOep2D7cY3mrdl8tEFN41oWeGaEghAf+DxXTkwnYW3lCfBkijQc0vSR39zZLSLwXfw4++WP5dp3
BcIg5WnbLc7wF/UP1FO2AgIWhomz7x7mjNneE9IpzKj+at2CwDP36MGwq4uqt/awxpRBCi8xA1Tt
x2dnPh0QFWLUqDLdFr5EGrzY3bfnHSusEWqaTfMXqz1ToeaLMO0zg0gYoDk9hvUtBk7eENziKqGY
0xNXiHdES5UsITZLxQ4R+WQUZUBi2LmYZ1O1RgG/w9Iea6OkeEx1+fSMMAgDAwLc8HcMp4B0/MTG
0QWwWroN5dCCE6l0s711rBUjCaltaR7ejOj/OMjCppgsjdamyo8CnpmpSRKDFYKPqfWQLeZGuMmF
DK/J7JtzhFT8VlQnOjAnm/Xiwc+2N7jSW+M2sI8i2ZxQzRN83tb+GYIrGlSinP62oQlBJ4hTuabd
lyxXe4xk0hLorjnM5Pklpy0E17eARrg2ylDbNbw2xRLMjCDy+VoNTiAYCmy5vvqAT/LKvXTw3zFr
3MyJv1ONQ6m1AWUsY8RHpDIM4YWWZDOmG6IKOjGpZKGW9yN/Pv2i2B+jm6bX6Lc38rvDWtwIp9PF
ooF2l3WHg0FCDUCOJ1WlghXCvJ1gaboZPB1mvsEv5JvO4EI+/MVTCqYQ2z21U5om4S3N2S0k7nsn
hjvjCFWJu5UZzK317to0n2KZ6FQEMuufmOvwQAJPUKG2AG50xW+X03iQGeZjmTC0H0OiSOBdv6Vb
uaMoaaPDMgfMIsUh2LSynYL6muCU3bPAw9KnemBVJ6ul82a4QvXtpifSjofiY8RwrwicMRxzb/c/
pQfXdUzGf5OJj9VWwFMoLFbs44NKoESENtGc25JrYKSMe6krYWDzNGFiN63AyPdQA7tV/zm3wNsB
ucravN2z/HmEjk0Fq45sKYHL7TKIjjAgVl9UDvfIA3oIyV+MBF3xOMhQEfZLZlRE1xVZOjwedBIK
4zjC0KaJChtNvUZVnTocr0XhIFPZDYCrpDYZsylb2/kZST/UlqkHUafonIzXQegfxSvIO+oPhvGq
HMElR1XVc23bncIXQjqVXQQCkuVzPwcRM2SZEDm61IeZWfzlTfVPs5XwzGtamKff3hjQa5LuHZOm
84apQOB6BBYdOUNchkfxEzr/D54ML6Q7UUEpIPRm8uAlYA1LZIwoA9G0wiRNyLzDsny6JyRKhvI6
VWaKuWNQ2iEbWUIeNHIAc0KjQBQYHAFScXWi97h3H7b1Y0FFRtGdSxq/QonjzJsMGmSC8gUY8F4l
JGTNL5RJlP5pryq5UhQhcNgR6mINRCIOGa1SCE/dGX2ns0agyIOp7JtdF/BvWSBFFMp50GIzDgL5
qGSyxVWG8krvL8UcfQ6bWnV8Rn5dxiQ1EaGZD/VjgjEDwu0RkvKF/5ONwR42QPj5PB39lO4EyjWk
LMIFJfshIlRf4BsJedKgfi2qFnp5l18HeKol2m6jGeod3L2q9p/MYPjFV1018kZYTsBEQbjzit92
7NI68E1+fJEHPwP7I4qwFHma38QI2DPhmLQsp6MGTO1JVX2ELldywZEs48T03L6ifpzd8rJkKyBI
kq4+Weg8FXAhMTLnEEzMVU73KX/mJi8LWriNNIRBT4sP1FjoGJjTM4h+emRxm+bTXddfqjQWYMVs
26k8l3ZmGmoD1MdBgu/z2NgPHj2GAHE81QKCszCG1AMmDTfsBIUEdTTpZMsuIHNDe2QuHDZHE4YE
JKlf7fVHdUzgnMClKrtCLCbusxnmw6kvPaVYoHoesn0FM0loNyPmuT0Fzf1C/d2f0ZsjPfvv8EHE
l3ptZqGG7i03C71qFrpM448K7OX4yM9swrd6YBpkl0GhCga5QV4oW6jtn7wQbUKtgzhpGUXSeZ4R
e4TUj+5qe+MDgRhpl7H8IGL/cfbUGeKFIVKU/nXNZs7JRbHOVdqqYNZyIgWj8in0tKNC9S69uRpV
fex9RjN+x0Ah8Y4EribbN54eBEguNZiSw8jsRkgINmlTEfHkQAkwBLQWgyPB1ysmuf8RpVk1qoKT
g5Zslv2Tj6hnJWeSi0pTeVMelCzUVfoo4hSxJpUH6ggAyz2QJ7a1Y9Aew8l/B9vVkpYfBPy1xhbA
Vqdb5MWimqFmIhmp0k3ujfKYUa8QJZE5IfsOesnkkZ+tO6E4bASetmeKVoqaj9JMgWfyhnoG3BfB
BWtaNzSacFCxbtSAPMbwJfEt35/UI+1/aA+drV5VA+8h9v1hsdDywDFdOnnw3o9oDSGaDgNG9eGZ
4xBQxGVyNO/XvOJvlKy1JIJgQA5XMVrnwGv2iuLO73HDK2QpOgfQHJUnlaMjjM+n41pbH8w5uzQB
FlPBEfRjBi/yBzO1Ynkey4T3qPGKzSOEIgrdf+SewF6c8ijhHPGWPUjr1fQXLs2CBxwsJLsngnjP
u6Hz/A5i1NM6MH6joIGD4ae569/G9ndx+i2JQxG95SRsRNOGoDb3i+Vg7Z77xHsf/IZEA5CfPWb3
cH5lwQSvnEbgl1Gi2LQ4eHCMTu1JYCi6hgGGUH/CYebNsishNT8o0Fhr55Ha2LgiPei/16Ar9Skl
JQAhwOizJON62uuQiB0n6YjOS4HapLnCgSe0i+vhhtd/hT7HS06YxyfIAIjOyfvRuhpIaYaMrQjo
Ow6a7pbXLZ6hbnShw7DaxseQjlYXL4UlO9qD8dHP83eWhbe6ik/i0UEr1jbyT851RfihbaGHHBf7
aIxMqEKvVB6sHlbk11A4xWZrCevafx7G7WEjiZGSSmLad7BuHnSdcR12+r4Mg+y/gC45PkCxdJkf
49V7wWWDJxhn8caQUHKgbAXlSZ0ein6pU6znofJah60eH1pgyA7FgGy5Q00bLIdgxEYlFE8jfeeJ
bkB5/YSx7RJyRHe5wVux47OeCMQim5ghkll5/GfKzNuNYV+EK2Vl3AAj0xtlnbmCa0QBDa5jwNZP
rOq922iEbdUxWRA8y77rvSaooricKAMxt6xIb5Vi5vnyrz80u5mSvwSrN3at/6ktQY5BcqROVgFh
hF03AatuG8ljRnHEQxMonZjSTrtGwjB5xRg9CsxT6715zBRJgU9nDy2bIQnONUF1W7EzL+WSRQKw
jfnRpj1icldFuwoeSYwo/IQ0Qgxw+BxE2iemXw2INLgXrfW3sjtAJYBNmrSPGxkj1bzp0oe1AN4x
MumYGOSb2HZUKmx4t6KKUk+bICGExumh42nVlB/OlBG9QxeVTCCFdU79wOW4zfR2dFZ4FF8JDEY1
WkjyIEIQsJqSkSdsu9U079BJ/JqN7dHCdoi2MM95coyc5B+CA4F+goQ6w70u2pRBhmMyXFPa/av2
LtEeea8GVG36hOH+BO9uQ96UlYVx6VUuPQBwS6g/7lR3Ay1SqcyLvhIDK4GFEMVK8CPc0U+nTr/S
qn6aTprGSH8Mp7CunB0q0uANuEgemgkIF9XsPgsyINpxl/j7hP9l0tJyO3Ecp4kCdfg3bbFXdFLj
3XWuFSp4p+4+nLczm0GbU5XDilwLy4VW5JU8l/Y6hIKC7unSjl/pijkKWTQsG+VF5nOhJmU3FWgW
rYuTgRB2cy6UFEAW6vicsZPyfIqNV8bPOKjE2iQqKZIFqxs/ZP1AJxTo8XInMxVm/VVTno5jMEJO
a+4HZl6HjflTLRadv9QoxNnVNVuUH4ocKjXMEeIH1ZVdyif6FcH2Pvnu+e69OzNlvhdkGHJpFyNO
gnDuUQIH4WmPZrCIA4Sm24cfAP1x6bJBjQ1inLJeyHEomhBxETqyebXiZ1NEkt2a0eeKC2zx4KE9
3yVkkSr3KpP1TWwvngAhSwFeHc02uCj6dtLp2IfWbYAX0TZ1PO9Jpo8ZKg+l16gB2UDuzkbfWR8l
QU+8V4hCuJ/BsC2puakG3cIywHXKSAutC4D4AFeYvUvjEMlEETOuDoZ/PlLz4gokn2y4IDf3c1nT
UG9TP6ItbJhuNGXIjaMdgLoc9FRE98Kg9fQpZ32tO0h+71OMcmSTXi/l6c0uBwCV8s5anPtzswPN
8H1sPqPCBXDTWvuqTR8823oaov7Vb8LnsbEe8umEwTFyB72A5MMObVrcMFc2uhvFNhzLoCLwx3Su
eXsAXcqR3DOWg9Fn7zVjp66Y7oG2few9O3F13zb2d17S50JuDQTdJwREbhndFl5d/c4Jcivb2U9x
BWX0tB7MtPt18hGrv8jCGop4Gn5wpo0L7u7v4q/fyYlID9kFSJ8m8q1T3TrHU9FOe2S2dpXNZM2E
BzPS4s0d3a+gsN88+nYZ1Dixq93g2k+jHP3tLdqtqIkcnNgNwaANxuGaaKBb1XlAUl0QDjB8EBn4
viMmDozeptTKS6x7xJI6Cr4Fy46u3nC6dAzDpLWDzdM2hMBMRAUwrgju4czeU6jNYbv5d244k4gk
C4HVimYbEsKPnY3vnlYbDBjwICualxF1XrTnzOvcmm6N1k6/a5cB4/44UcEBICXBGF63GlJQ28dM
Tx3azz4qkQsq8/gIDsiiO9Nyb4z1V0k4a9VZvbO2+aF1qvt+GX9NTXnM19NfMvmfU5wz9xH+wGED
94voPw4rHyyr7J5X1LcuPMPv2I0FDA20xfLFsx7Cwl7/mEiZMcrBe7YIEn2zeqMsJw0CYlO21E0T
nKq9E1SQOcx+v9Trt0/AVjizdemnJWq8bfxn3Yh+R5NUwF0apLu8mBm6qLFhA74mh6nJ6iE1CLvo
pkxLwg/vvfFGDuliHBEf1vxzah5dML1TAEmJ1ax/zBiGV4KIBC1774w+fhwrM7/z/OqZicvlo+fS
jDSkvJ7BSW2UcD3y4mC6NxWseijEeanpSC3sY1vGuy6CvT0ku6r3UANFrR97N+DK2r+DudIKAfM8
Kx1Ssqq/NkZY2ByxMPShxBTVp8NbpapW/tN17e+t3u5sK/6G704n5ICG1rQ8I1z7heDvfh4bWAXb
S14lAI0IAg5VdTBOzqfHJNza9X8zJujNadnv7eLEd17XPoygI51f3DW0zniz28PU88p9FTqokgfZ
ZWVNX0lJgmgJt5fGrNt033O3UhmI1lerLmAFM9drCddP5J1dpie4H17D/FSkYxhElNJ9Zt4iM42A
z7BBLJjg5pflc1o0/jF2Zve9mKPj1sR3BQWOCcfeLAx1cMrMPkZClJJgdvbNMFawukd4Dv3OHKLm
2PVozkz2cuwZXYk4E1KN0fA7hDNm5ERCVZOQIQuv9afquFr00SUus0YXJXXb6Ow6k35rw8+YPmLk
H/JOWaaaf/Fn8aL7wvRf+ih48thMMGDfLCbq9BC2jRiykzUX1/m4fheWmJpUH5kOe5kzYruOAyZh
9E8+Lz1ZYewEDhAnIWUKNx05K2g2rvmakDagYRc/Ehu8rPAGjJiORf3a/6PsPJYjV7I0/SpltR7Y
wAGHauuaBRnBiGAEGZTJJDcwpoLWGk/f3+FsKnnL8lovqq6lYEK5Hz/iF0tH10pD30wDSgMH/3NV
Gv7FjNjVdvbx9ptmQBqq4FTIswhAliKPssMRFASZJVALdg1tIAa4wJ5XtwH7jIcGxIARy0bEdE8l
LvbHta/oh8uPghxgtqa1dVmCb+/wPZSui9eDa8EvqRjiF4WtXdswy6UztMPj69Lh7orKBy9iu696
zINXb9Lo3q0xUi+L85xU0S61bXQG1njZLHaUvWFAeOTkp9+VmisGcgttebdkPbsZZpJ1CBuPwUCF
rONC/EYaTd21DrjHuLkLF6JmZl376XrrFFQRrY17beL66W2/Ljdm7aDrnYKL8tVsXVaBtQDmK85u
t56XxGwuLd15lJTxswIlacfDAszGoG0MejZIYjD5I7uxiLmlUlGn1GU5gdJCIqqbVgMIgI5u06l/
mDwLzkF+atx8O6y0HJBkPWLWfmMMETUQ8s0bMwSOin4OhfimqbG4DSd3uGbkAf2gwJDMU2618aqU
+6hpqDcLbu6Ogeqi6yFXHIHOMgPgoHzenoaMZYTYlsQMs1V+MAuyrdb7pTjlaQVjWsSUQ3cxDILq
ls7I2GQwO2IQ0zncUQ/XdeOgzGAv3xTEoB6YHdCBIlcmXRjoUtZMS3yiB82QCBualTlx7nb3QZAd
UwZh0omjDLuQfo85AiSnccY5Cxtz2NXTelOmQFhmE10t3JamGXf3mKyioXUo6ympraso7F+yQr/N
ZJfSZu1lAJbWekNhtjdMsuK4vqvzAamZFo7gQsedpRWCfli5ngo/VEgslp60XxT6rcpGjao8myra
V+14VnMmRgwf4pOmFcMNTD+KRHpl+yxK0JH53ojhtPFFRh4RYoAGUj28KinvhsJ5FcBYT708kxhT
U8ub9UJGKq21H0oDAd/8yma3ynxSYpsFeYWOhrYSMJ+smMjRzzNNwI4CtlCY9/L9cmSZciPDL2Ii
O/QZuAwI+8fnjAHMiK9j3QeXUeY+OeJ9XhUD5gXNneACMhJ9maxSwHyp1AwYvPrSODSRaKdICT9H
MEdp1HqkaPKiMy7UYL7TeMVhCPsPuLYFP4T0DeN2XHuHm8ReHkk0pc05NygjO/xoZDfXCknQgpat
vGmX5iQ9xYzkxArjg6zFTqBUnDQe4wiewijazcokZliDrSy3hF69v8LPnJNtlMx7t6x3eTzf5UQd
JxqQXa0PCKGLSonPLMnJvU2pmpdsaYC09qDh1z7adhrguM8pDoXNbE4fvIC+2iYUq3PNCV3GO4uu
3IWEz482DrlzVMQH5iNDjwSAUZ+GPEVYl9oy9q7wKP7hpBWHFyCyDpGzjrJ4AgzWQWEkYfrQguCe
cmhaiuu0pAQxBS05tnR0q3E9CptMVKFlPfTzIRjto0wJync1oYEr2I+axrNgVQvtMpRn6UwJXRCC
8FSxjDPa0NbWmrNL5Khx6w0ehbul0Q3L0dVLnP62qNJDRkun9eNRJtjSc7A8bwOOiRbxTUzCOxTp
fYeRcJ4xuCSU17N5HxZALrL1XdnCDpu2MmWV53YGe5soJMeRck4RUrXyHDXu6CQ/n9Sktbq85RsU
pPfd2N/EbAHGnDvH/ZpCIgkBXhrtcJUz3xiogl2md1UTfUUa/yr35mOZDD9kYs8bCpbAwZOHgGPG
oFlAWwGm3icDvm9gsjNUXdy1+slkj+kl1Ubu0q6g1B00CooB4A2GEhNJjlAKKz6jh++ptLXFvlMa
17LG0AKLNujCABSw0hNdiMzuDq0k1pCYjTdNx8bhUYBt5Z5/1zf0RFVtLgxiSNdar/qR5v036X6D
un0McpyyiW+0UA52lX0lL7u1rfiKZO9QWQaUJWD9hpEhWslrjAG6+KbU/NwLtoKSH9yTmn9lztHr
+FxRYI+ZRnXV+5h9rh5e5lhHoM7hVsfFDH52c4zbUNaieRvfdVP1JipIYbx+/f8IB4iUa3LVsHji
Sr21JhClpryT/7K+SprylMsXVuOcZDqDrsV9RFmQzJZAxeUxQIIx66B6vE6WcicxpqwC1puWCWDV
iAoMm0na44KKQUX2gTH5fkSjROARgsnpbZMAxl+S5CJsUlnYyAkejDg5C1Bm4smVJqBp+jqjrTaO
Q3PBW3YhhkJugcmx8VI17T4iZNV0PGJvZiyAH15EE5ovqVjEpms/M8ED1dFdLk62L1YEOXvbonc0
DR8cllj/yFTyHPvjNSD0aye5V23yI5gW48LzEeH0vFdg8S4xSnoFErQyz/mS0EEqOXsFBSvzAk+a
/3STgE41tXlpczp8QEfG7x/hRIM10POuRzGa2dO3xi9h7yZ3ljF8CdD0QZ77ouHAYU0NfU+n715G
VwShZEpxJ3KPbpo8Ux9LCOT1s/slSlTwb4UrIjS8fPQ3awAKN2yIdN8yepGN4Lv6s0C8mTcFwC9U
sR5dsFim+SxbxaGqsob2OjDMjWmb577Jb8OkOCxe+IF3DDuyUdx0mZkb2E7hY1T5izyhZxAGrdc4
17+WzjjbHRZl+XdRmZC7H2PR0ix29PFlBI0Kww3+VBjEZRt7sAjfV+PY4ZQLqQkT19Vm+lEaF+LX
FzdPSAi++9OYbWTQ5rbFjYSUJIoe56y/bWleS2gMCW7tan/rQ1S4zeTkzPMrY4UPFBl3BzEJUXca
4+WjhAfTma/sPLpJSBD8BWKfqj9APxBXaYsLZJCjVxB9vG8qvcteeUzBK+PF7bGNqMkREEyhFSn9
uoZXXiZ4iaf9zjeN+8qln0sHog5cgKVdgQ4DpqwhOsyCDVzsnxOgTyGcxGZ4ZZgYeKK658bNxiuK
BTh7fqkT5Jaoo9bqYx7LB+M21iLZguP+kkleMOP/PhrbNJ4PomQX+M5GAHcS8pFKgNiVsVchWDK4
MTscUVCKTQd1hkq88CWgXE0qOuGlI2+bHZYY47sbv0owMI10pzrEf73AI7H2m0cnGXbAcCA6eTd2
bz+MOsovqhFpYGd4GLvxh6zxobIvlji8cpgmBi5qwG1+bqoY9WT16tLSpXQBTj2fZ6e+XjPI+E5K
NRYmL0NfPdSGv5eBqrSUqplOmF2CVWkcyHLtwUwCYjNvcqY/Ys1Hu1U7e44263QtR0xLsJLmGqkj
rVLgjYg6+Osru8YC/iprXl6xN+SXYZoS3F885Ll4wR8CgKF5F3uvvtfj8Q3BHPMSF+Uku47uWcp4
R990kEflNJLwOLdYXJbx9eA5DF+98mdWjEges2YZ2sql5/BjY8fluJfDe8niM5FDGh22Ue4iTMRG
SBiduBCC2uynJ0BNX9OguLOmmy5CsMb4BoRknzWaw/BLmelfq0kGz1s0eygpOQxXeVonzpFnsFER
RImZrPskOexs+O9Yuz522v3asRcBAjDt5/OLd5GsO5l/um7KaF5q7gy2iQnTlaeNHPs42TiO9NNM
ni7KcwUsiLV+jpW18/z41CbdNkmrh6hvtxGWxwCbT1nuf0hl2EVMIVSpA1Nh2/e3gwl/x95ZWCt0
UQI0Nzuawb3tquNkgvdJrUtdpN/0IhqjIUZA+VdzdsRGj76nmMRjkGRMdDvNiveA3i2wPQH34gZq
solcP3skViQg2kUk2awVsGpKAp0f1TxcZhHkn4nSyTF/aAJQRNeoc7EWSEIMUmfl36Ou/srHXwvg
Cu50x4x5dqBGuVlzv3RIxRH9DEV2Yfq3rIAorK7ks8lpV2CLOEF0h62X/sCjAgnYivtZd52JAzVt
oaRLMcMx8Idun2Qozpdyp+gUL6n5UNjeFosNoIg2ommTd/RT9BUyt+7vvRTIVT9b6FvlA4srXW/s
aHjKFwDwdVF86w14ITV6HTp9GNvstSmn4+rRK8zMMPUQp8x/6XF8UYt6SHv7BJzpBWWs53JgdBcb
LhrmI6vTCZGLlfw0ouXK+AZWHEP59okwT3+ftdu5aMyllMWl6z8OI5IlK56CaH2HV242dDscMk9W
0qzH3g3fgU8/dJl1QwkrPx1CY23zO3Ni3eeIwAdtdDfWzVfVBzhrRelPuerSiyBNEGJyvz67g/8w
9z7kpPwlWLzmKquD925FP8APXup4OJdxAKhltkAU2Bmekm31zaatlZIAzWgiyT9Y9NUXp20ogVPn
xe3Kn0XccnqbHSq4dXM/LtN3t0iZcamKJoYBxT4DkzA1ydfCq1FBW6WrBd5PMpW5dR6mbPxim5Cs
KtwE4HYvr53X72HE4VhQugEgE5d1GkQanFP+GGnv0JrDLjTIhsPsLUc3WGLIipdwmbQ7s51uppoc
YB6hM2c/x9JC3iB4QK39EDczs5t8Pta9/zhVyXtqYDc0deEu6fx7rx33Y0SRnnfRvu0ZlUqqDy+H
p84RFzP8N08Zd8p2OZCTx3JOUvrxFodpWd1ViPmHBM4pcN49/G428rNJ7b4MXfoNV5975M7vzXzi
MOMPDB/EkSB9qmSHgQmASqwKxgUIyLogZ9TWWJuACksq92iAE/5QeFh672C29Qu6goin1dMp7n4l
6ZvdpEjWv3JUea1w6q07BVQ5H5x9ppkMAYwmPZZXbhKPRLikkg6NMBE6mqyYQDJ5k7/VDoBZIlIJ
/krkzVcTB6zd6IPYUHoIWEh2PqRS/ZubuHz/oMeB4qgtWvHmwghxtW9iK93I5FOOMza76qhj2hE/
TnADzNaotjuzv+yc/jAjNSAPb3j2ZSnwf0jQkmUl/AvAbiVbtngMKwBGIkcrZ1OMKElMTCCh0imm
EjHsM36S6uXjJCpWDmXMwjkSJ/iXPuRQ0/7J8MbGOUtyWoajFR3LDjRDskbXMmRZDW9jc5SZEWNX
UL4pd6T5dRLcOdRkH6XdcaFC6DoEw+ALjKTagiN16MgELcMUtqHEJyHtWiDIpCKO62ALg5XRTHaa
kPiySLNyWJgTpSVZI8hRZmzrEQu3h3yMHqW2Cpx4Iwde2pAjt/Mpa6A3DaSnPeX04sHsIOZWpf86
BnzIdBrv0Gd/cOjfuA1uL8oDw9iMj1WGDJC8Lnk3ATohgOBlK5CNhYN3l+gG8XWgbw1Nq8KenmXe
RUm6+PltxAgMB/SfH3A+fzk5Y/xdkjGSW6k0OpLaySyvRNEElOs7x9hZ9+qtgN6EgArC5iVFfGa0
dJlR1EzV1olxREHqAIaOINjnEG4IfZs00Q8DKU3CmSIw2yUxNo6F6j8dRjA5bv4Tc47Lnuo1JTYy
Xd070GPE4AutL8kePm6QvDD0xl+od9zIHVkEMz+YSZURJeXHsmHd+RSQ8mdLG4KTg5fNr/X8Q85f
L00fgFhtpSqXj2cQFNb+la/dQFuSndOP465zvK12b7qRZhlPP6L7GEGOiCCAkVvobDgBoBoDZl4I
vSTfQjBb8mMCY7GN5nLSsCzSm9BymDbh7+G+Vx0sQubtOcBDipdTR2fNCwdsCXeOZz636/zQciEo
CjsuYNhw9Dq0mL0emzFMZUjeVwhD/LJr1L6yyQRD5kGLd4eOQNbfjeEMX2CEZwFwx0ZhxXOB4Do0
G5j5BuYDbvSXTLwEtyLvYs2ys6FodK7Rgzszt0i+4cSyyS2gMwPYnkRZTNGBm7bTRU0jB62agQhl
X1JbKLX8nL0ZuldierdrLuuERdIH+XYyM/MwVR5ieWZ2lnJh5eZdu7tqedy+C27CKMVq0j7NpahT
kGwZT5AIIZ+SmeQfEl0aoybG5/1iPnVhDl+lP3KWYdXQW7tY2iaUwjGVH/lI3+jt5BGheruk5Gsh
37VFeLX21ol0m7yksq/TDhUaeSumW9+m/NyUJ1cjmwsPMCBM3wceEn8BkNhbwevoMb1c+vro5vX9
GgVvZX8ehUMRO18csD8XQYLXe0qUEexE2mKgw77sEu8XFkinIljQqLAeR9W/1ZbzpahWMShu7f5a
2/Mpcg04yc4NEdlM/Huj1yeJwtoAvhyMz3HQnMF/7RMstwSLqtPx2lhwmq6dY++1u1bjkjaWpoIf
lD1Rj23jON771XqMOWQLFZwb4jpGTtZHSf0GoqZm1+DOB+rHgrs3+8iks2IIhZJsCf23JucdaWMS
n5nhF7SGmuolcUd6g/XJipoXn17POicvZcApXK/9o5/a9NApcSZScqn2/Xr5AvWakQtjdOPLoFxG
VLghdPPPzp0RkrrHkhN5BWhua/FlmOedbVfw029o/NDon5xpnxlZdeWimDZN6Do64abp8fLpcHuw
3G2aRRinWFvb6vdrqQGf8ChF7jDf17jyVPFV3SU/W2f8KT0b2+lQTlJPVPAzoAg+9eijKuj0O6uV
DmxJS4ZmPocvBoome9bwDqFjlU+GDw29wLySrioIFst8qkGWIWGF8BAGLol5qE19cAfntc19Ekca
BuX4zcnGEYcXpAEb/yTh3xnHR6NDPafVxT1A/k0q/aMeM5pInTsnutdEh1an180aXWaWc/TVdIis
/lgAmpuZF8zV8BKF816imIcjgkJrZi3wt9DFE0ZoN+jxs9SBrdSR/xYa/XtFqgMcvbiuaHBdYMn1
WBo0oedRH3qi1jioxxJWYBybtxKORIDCF6yvGk+NyPjU412T2tdLk8w7K43iTRPl7W4Iw+4qhQ2A
UOYxT5sULFq+zdMPvsItQYwyOei/6AhaQY9IPqwDxoSQgtJfAFZAjg6KXrI6mbmLIxhcRQ+Q6xI8
RK75Ei+YQCUdpiBDtiL3wKSUTKMnNZYIU2TBnrrzRldBfxGTO5R5xd80031Mx6Wh4SefNW1NBx5w
dFXQ4/YWF9hqAyBoTEygPd1NVUZ3U08jFUuLY+uh9dmR4Ki6uoYnvokb42gpoNL8IJDe+DtmHac8
Z1gz5/veXm6Kbjz2sXXHkPibNcW7KGNOGM0IH/BmJfiEHK8FWrJWYG3xG4XzPCd7bDY3qV3SGSiB
no/Isqa9tXcztZtpxVh2eAM3Weii/qm14p0EIgXAvVmNY1QhjNUt+z7y0QRUpxzjxaFqbkZrRDc5
wSiz6w4WqQwsGHSzQgP9bD+jYM+fCkRALwpkOW0Mu20Ff2dcPTRA4jy/XMeiYzzBjCkqwZZFObUS
vKdgD2n8CxQEGuzj+AvfDxykSuPBbZJTgwpHX7aAdpsaTuzk5wxuxkdkLKlxE6xpTV0fGxuWezQU
39Nq+Yo+MYnemo37qkJ9D5Yw8tlF2G56m+XiKZuOTNDgthG8tUHxnCQh/8svKF8WBsgBUtjpQlWB
kNcM9ctAwu2ijeYHLF7dbeSPB2bSMSJU9nlqc5h6w9O61tG2LEE4pbODN2XX/iIS+peD01E3Nhbu
W3AkGZuLYmxZoIqcD0jjUqnurGT6ges7bsAxek7DglDlOtIBjZPb2hj30riK1qPU7EhU08KoqD8Y
29On2QSMk/lz6eRhFvc26u5+8OL3hK81G9Ot/HcMnXejg8sbf43rvJAjKi6PSzd8HZ31JCrjQxPD
YIEkxessqEJ6ljWp9XU01qCJu7t6ALhPs5sLCecln7rbpp+2eURk72fjysWUKsJLEbqYzSELSodO
wujSE/eKKxwmL8kdpGNNqgQlURzFybgNTswVH2bEDrJ1J2GfdgpgHdJluvwu6YDwLARAPTXRtXQ3
6LDZYP9kODUW7qV4GNPYoXtCl4c1RGpCrx6PHZn9YTgojRg5EoC2b0rQ2DMSnsa3WTpeTJdxu0MX
/yCFOeO9ouz2CRJ0mPmgyNJfNj7WCvSdeZZhgJj3INBefrEaxaEqsv3HKUUH3OGttMx4ayFL0Drw
ATnhaYNcI3VnesNJzv9zJl125HULvzmA9JJ/GLIj74E7hF/oJoCvzaeRQeTIUSNNXRJR6vKWN9qw
uhcd7ThBbefgxa811pIqbWh9vvMv5BMmM3iD0aOB84Rgn/jZec59BehC/hISY9ShBn5A80hdjiAe
v2PCzHgzoTrx+8zKFBWWbHOgSqI/pI3+I3XiozEMqQkU0h+QUGcgj3zBz8C83cmiAwNKpCVK7LoR
sN+ciXxU4T4MJNZRV743fOaEJNps062UXzINaGDRW50IZPHkH2izMjqJhQn/oJRxvTl91S2ANHa8
xwS+7YF9Z7zQc5U1h1gzj7wCACVfBpo1vA1lkpCs9WZOKBvfoaxBl0ELGq0uwYLBT+ywOYSjIeWW
LEAeYSAPpg8lJRovqMh/GWG8QXsSq3Jk8sMSzPMz3Z28fZOQH/XIp8fX3DF+C4557MFck5dL6SqT
oILExYw5IaCRjt+dpL7qxyfespRjsuZoAQDUFlIx67YBjiSMUmkTkraxBZTxhoTohYctKMgDyd/k
3+cyMq9N7qUuQcdVpknWq4wXUqq2mM63Ub2ZTEPJ92FVSOZNIs5d8dzxOgAry8kKvvJOpR1YoBVQ
cWUObcOni714JEP6xiyto0wlAg5ge1Dfly7c8j6mDMSPLjadqAQhT80ykrvIkpsMwRyF2Z/sdJaG
n+w/anaES7B/qJPuMtcogkEom75Z5jNMh2Kw0fzVW1yr4DXx9qg6xNWmQdQQdOqWHqc8HJglUnXT
0oBRmGkzepMCn9a7iKzyDHzrlCXXYQnKKxGgJS9DooRsF3K2CkA90NAIxb4c87hyFYElyOkXRfNl
rNE98mCk3OUsObpgBcUhKCv5cXmOwh22UbM+TLF9XVOiDINPWGFby2ZyqmdZLxOKXDLorSjFJEeV
Eoxqlit/5JXsvUlB34e+ySxyYhtL5zCHBOlG06H4WOkEoVs3mC55Gtf8qNboKLDD2DCjfnSi4kJ+
u1cRMrz+Q4LgOn+THAO7Eox/EmilV3b1zNIBdgRl9RY1hq1sSz5pAca5ZTBSlF+h2l9PuFoArRKt
4AeSR6+DhYHUVFIfVE86VLywkKlxGPjwb7JcWOhdOl/TXmDRjrV/pAeFDjHpUxGhaeAPqD/AvwjL
dgagXiGKUB16I8TfyMIYi9pOn4HtXAC+44R+iawPRryUNrJaVesgM1l1hI8rSaO4RKiSDXLXCb35
7EdFMJPlN7vJT0sWGuWPnVgbkFYA+FBi4IMJgNUUq0n6b3yXwvA3su/sISD7Q4wWTqkqg5u+iLZy
x4rwLWs2H8p9Q2/FZNBkkxBBRjW8GAJDfGCfeAzuLJO5BgAtqRGkW8S890b2Yp9+wF5L/N0ButCH
JFhboLGaINgR0eXi7Fre4TIg5eUn124s1gpPipanCxyvbx1kppDWyufDRKtZy0yGh4RNKOuX126A
1YgwCdQKd3gWlpyPwX1q0AgT1EWjn9IRhfPEBNqe3C9Od44D9UUlzvXog4/xNOmUjyOq2ZrnyvVg
UZbX+RRBPou7b87U55eeoZPNkmHxsfR3OP+t78iFv8Sut4t8j0DuUANjVNIW8IgrNOYCqIzN+pIu
NY1eukRUpx1D6zbK6eBPrvu0xBFS1fWqx/OUtUhgO/HY7shwwtOo8daKx9A/pFawCkgfx7d//uP/
/r///j7/V/RT+pALKN9/lEOBFEjZd//6p/PPfwAMld89/PjXPz1f+y6QRxPwMvoVlht4/Pn394ek
jPjL6v+Ya+BF2LODY6/KhyoKD+OI52JejPv/9XVcU7ueA8JLW6gs/X6dOi3azM3K9WynC+TTeaLd
kmtK6vT85wv5f30gnyTTdAPTU47rfHog+meRP3iBPo95ZKBGYqqzUYN/0APz+ZT88LIffKZNdPOd
v3mX7l8vHdiupV1fWa5nKfv3ZzRzI4rLMLLOmZOyIjGYJzvPbCGOkkbnJzfz1y9/ftq/fj7PtJXn
ur7Pm3XUp6eNGBrGwzCiKBbRMDXsBs2hbHbv15qN++dLyRf6faV4lmOZyvJN3/K0qX5/OgB4Bh0z
YzozZbKOnV9G9qUecbzVS5lvR+SXUXBP6rPuSF+myCKv//MNaPOvd0CH3da2pbVtUv3+fgd+5dbd
omILE58MyHkQtTskEBEAGJcScaXRmVpSPmQIVh0vB+aq/TH1Clw51l6h/GxqlDvXuIEagaDl+r0F
h3TdTrkG/aQMCG+9428nK3nWTVXcRz5hD0aMA4W6Q66/d4eHZYobSlJS1X4t1DFDMR1TB6drhdrk
M/YOYXxcVo7FYGJs1XnGvPnJCYv+OgqK9WpVBsuiI3Ggl2ymKElrsN1/fknq84pwTMc1lW8r07c9
EzDR7y8pJSK1ignAPZ9RlGfW/lbn1oc1ZorqXjfSG5+wk7+VaJsAbbjK3xQavX++jf94F9rxAt8F
r2QHn7bCmMxBFNi2extOuKNB5j/H7d9cwv683XhSz9GerQIVgEQ15R7+LXTVtFwmph7VfUlmbucN
3tEeQBHGfPn7WmMQ5Z1nFofbrreQSbdTQpU+fQta41TXu5WjuKvvwzWFcY5AOxktiDxYYv4rUC/m
o1tojNw2yaedo2MeANQEJRJKpmoxek8Pua2PSeP+zVPJhv33XUYothUWe5avA9ckKv/+UOBXc5dW
T35fAwGuQv0hLfFUxtaI39HygCv74c9f6iMq/fsVte9pENqES4/YrD7vaxCOZtIt3nguzDzaWWos
jm1XDFftpBl59a0d3zuNiWJJH9HjeZvdpv5qJVG4q8euADWWa/f6z7f0efHIHWlX+3jmetp2P58V
2kSKIU/x1Yu8pNsvYwPGhXiwLxrVnv58qc9rSC7lso6QSDeVCwP099et4O707tQNZwh1nO3YMV0g
XOU9FZ24jupBbf98Pec/RFE+sOt7gfIsbepPF8ysvmv9yMPmb1ngXNZlnH+rPat+jJsGukRIbtv4
HTYmxaEQ3n7RQvaxbTv6hdRuvPU8aIZOm7e3BdPBGyemx7b2sXuII1oz4RoPP5qsTLdTpdYNz5wN
1HPtvAMUpnerxdg3dHJ7D/XLNjeNl8TnyEEtMRphK4Z+5ZAmzQOI1aF4DF07u0VGwNpE0TSADtLV
u9eo6SYo8hAaS4tPVRk21VXaTPCG2n7yX8HsAS2aZ7BOywi1wfL7N8Snv5mRbk8LCnj9qV8WS+xd
stfJyW/iBbPWiOR0x+npYNSMmPSPTunlWzn5/eZvXv6nvcXH5nzWDv9xHf77aW8F2erWHB/eGVTO
Zso7hcXtCkbOLC//fKH/8JEDpjgsLTtwOJg/XahSreWnpoOuVYzbumfnfnaRFUDFrcxCKMBZm2OY
p+re9kf0Snlnt3++vvprEoQ6qB+YgWkiysC05vdljcGf06QDJ1BaATbz07o7DBZbvB7GFqqml+OU
Zrvew0onbF+PGv8a3AbQuYPWMVtluwUthk78uNQpuJ4eBbw1LRmQeP4xDmL17c+3+9e7DTjSLVJR
+qfaNz/dbTw2bWZAJj/7VaBAbyQ1zR6j0BMYTt/+SiGQZRex6a/oaTBD+PPFPwdcPLtsm80feA5F
jXI+nVSZ4wRdTrgBgmcxdagzRk5R3vzMsrXZVO1aXDuNUf1NhFNyCv970IXfTYLoe77ytRmgxf/7
B8IxbxjDcLVv3Tyr98E8Bne6DcwnxR0ekCSENVfwBbTOQyjvaNK5cbjsYPKqX39+fPU5qZIDh7Tf
UxapK+//U74Qxr2r6zFqb4cBVs4QzxjgtOPjaqdoynbQjLzBfib1sq8i30BwI412f76Dz9FebsDX
jnYCy/YsCoTfX4UTeGbhWxrV4IqZU2QD+JyW93F19N98aWX95aX/fiX9+5WUb1b0TeP51ohT6KV9
P2MfDXhYQZyktVJY+2VF0stadznTovvG1THd+2jBtaop/ubgseRin1cAh5ZS8DtMj0Ll95uphwx3
jGBETbBYgrvSybq7xSmdI6hafAf1gnUpdqOTc4eJ+XenHEACdHl/ndU987DEjZynxo2qx96bneto
9vITA3bU0cyI8a2h5+XGoIWI2AcAxyXqVqhoZryF/un+TVD9fILKSrZZyq4i8VSm/ek5Uie1mUOu
eCeW08vUYImz2t6V7ZF0gVnb/m/XChezSXCpWYEfm58D65KvqTdl5q0uEMZydfbc4oEZRnDL/3yh
z1Hh46nswGRzUvT43qdFydyvXXBJNT+kdZLhNQ+j72OCl1LiPyVedPXnq30cCJ8Xg2trx5YKmQt+
2oQmJL8K9Tjz1o4cAd3XMbAx8/vQz88Eg4fE766GHB5m5TxpTI/BLAEaHacwhV7s36qixvpYX5am
R6/Fw9su8IuL1Z1PpTYuLHEjczyU9pQCShRHZ18tb16eXqu1+mHamu69uzDQD71pu2bLt3p1gA6r
8muLNAiqHqPIEHHUJ3+z8f+6cjgeTdvnoOQlm5/zd39wcV1NSjzVErVPS7S2TMC6cbZxHTo3f37D
/2Hvc7zI8lQUj1z108qZGJ0ZEJHic69h6E4VVnFj2wa7wQ99dFfsVL40Osumk/onl19Dd8hbFO6C
4NaequFvdo3yPucIVC8WX1r73BIVzOdmgdtUCVNczp06isptODoP7eKYXwDLqwsj1eP3MBsYFkkl
C8ay36g2rN6d3FVf0ZxaYI9ovV/DJLydTXTyIVhUV1MHa911XUSRs7beLmtjnYvIHTcgu6P5slkm
jADhkgqfQb+EoWlAJx8S5s1L+pwv8fgaDWVOj3cOqIXwbUL0Zc5mQfkbIyztZn4MkZu+rB0fL1Rw
iHcRX/BmzAD8B1Pt3JSjPW1ixYweJ5Lo2MH8vlJthazwDNDsYvUN9yqeEhdi0bD6W6sKgXj3WYKe
fLVOJK3TihAsiSW9SlP/sNMEXo42ylPV0Vwk4wEfZq/Vde2oktK+6Q9UKzYi3+a6sXSyQpah4zgF
U3oHBRz3lqzBCyqf2ytyJJS+0rAWi8kUFZ5u+tKjY3yJIHnwOMx6lVEHSsVRyDC3MdFmAMf204Al
GvcQ9835rCz8i0PTwv5Y9CjT9W4NkNrvK83MprMAC6wLr8UOwLoFWBw20ZAdGxoQ99U4NY95Mfkv
zArWr3btiy1RgqtaYiNvoPgEuTt4v2iapA99Phhbpy8SRptet2kRs7vOgK7FcCfm8m4aW+TdOlpn
rlO3O5XTdQeZibd13qdXS5cDIWt7BF2cjgFGBVgLN0rQ69R1+xpEIvC8fj5HiJ5fVtr2cCkd6aMu
yKQFrV3tNXxi2Bt6Xe6RkDAfYqXmr37TJ8clr6Ibv/b8Q1+AuocLzVCKFso2BNl5UTJuvXZ8HR9r
P502A2zZ3dJkBo6OVX8JpaVHdbMRLXa0PaqW+IYDIbKry2hdu7pNX9w4g7yNxN25nIpxk8LdPWLj
bG4Dr8WrC47OZoL+dBm0brHRKfVpTaN012im9F1lTIds8JE7HrgraMsgrCttoLibt9s+/B/OzmvJ
bWRJw0+ECPgCbunZht1kSy1zgxhJM/De4+n3q56zuyLIIENnQuOkkAqFKmRlZf5mwm3PTUc68A3i
uYoEItqTBgDVer0dZa5FNJJYwpqmynvG7CxEVHscO6coD53AZAUgfvt5iJAXb4Fe3x7po7B3fmKQ
y7hU47geU+c0ZgdUrMW1Rp92OPQAsvlGlq72FvhopxbKiixmYVQQud1DAonP1OD0YRWSpy9QiUxR
PnkTNgtVdyemydnNH4kLh4mbOumAPX8kU7fLKauc8jB17UQXivJS10G4R2r89uQ/iiDnIxE7XVXn
3NBNTZsXAqe6GNukpy/Za+P0NfErBZE3yrlccqdnN0h0YJRFArCz8bfOkDi/OOfbx77SmkdcyGlw
VKsxrSCvaKaKR8e2oXikoo8Eq6hYx1UPBjbdpYaBHEtjFJu+HIyftlMADCjTEhGSAidevymeijIW
a20isRpjRBNs+hjLzp3SZ7dX3kDyGk9F7DTbOICk2vmZT2PXHx7iwfW4UwOKaSvT26AHYSyjIoWp
5sF0GnMPv6HOGj/XVSQ27oiM4Fj09r6uUL6vK+R3iqbpUX5A9N3zB3s1CeC1XC9LJM+VbBehrvCt
a0x6D8JXFwqhd6UpI6XoJtaALUocBoh3vPbcYfw6ssTr2smLdzXMuXUpurLXCzqIJlU3zNiUYp+0
KFaHRlF8rs3JW95ey2ufjEv5SVC0p6Y8TwJspRpxfRnrg5aX4hT4trl0ynx8LJQ4Oqhg/O5Usa9s
0o+SIaUXRryoLfVeqsP46IdD6aXmfkrQhIGbuy28Rtvfnpl2meHTWjE0na4KFyxumecZfmpFhTK6
Rn2IxYjfb4ch4RTk9G3dnMM4K+kP2xHcgAAPFuQboCwkIDoTNDaWnjvATtZDd1cFTnYnib585RTR
Lcd1ybxUh3Tz/LmsXPVHV4foF3n2K+IYoLld91MpqW6KdbzzEi4vujLHcWUjRrVta363T+gC992o
QNEp3U0EFbMu9W4R2d4PJy2ehhZFyKCPPmcFdXOgfkujDYo74eJyyZmjQZJJHZq1mCfXQRTpSt1q
AW1Zback41srKoivmntnK1/L6MjgdapxzFSf3+knJ1GCvC2Cl8pPwQsLI34mafYwHui9nYc0F4wn
tYwXilY1n+oRL4/b7/pyvzG6xaXINCiLU188X1cCgiANGepjPJjVg1ECwIdWnvz1p6MwN+5gvErS
YD7c81GoSRZNIer64BfgyabAqfYkr/duRPOSEEUB2xQUpi3N5UA1ZyUhPx3osivKdKASX9CuEVJY
KXyMpuHZTqEsOgmFtUknx7s9O/n05yfL2biWrJb81lNQRc8bHNLxMCEHZgMySnZEakzH6o1m3+tg
XKkCnY82ixCFGwE/s7PxkNihdrTMUHC4POPCrmNCaOXTU+iG2ntR5taLlbrVbtSFDaK5o1l1e9rX
XrfF5R/xB9WhfzkLCR6QTS2xkunQ636yLRzHfBeNlr1kvoR9qJb3rJYSEydU616p8vKr4UZCHdyk
+uRwI5q9g9ZWbS0N44lSs/pQFZ9QZrRrRHeqnTYi9VF8aDWwBBJkrPpcYIH28LPk/tJVD5UBuAPF
qoJHcPuVXEYN26Z4a/JaDLb5/LlsKo+NmKbxkHHrgDk4hmAd+3vtnstv1hYqdS/DUg36AvN2gC2q
qNH0bDj4kf8EPvHbZCi7P54IZTXhkiaqcqjZB1tR8XaiVG8PUeciyShCSxa8aoBs4uftka5NRqcw
I+SBZ7Jlzj8etiUyjm3dHAATSic+afiCN9O326NcHl/EHQ5V4gONzovkLy1QBlXgrR26qUhRSfmZ
UOte9kr5CoDt9lDXJoQpEJLT1CgEifb5hCprFHqNBuUhVNoStqK55rSM//zbo6blIqZD+RuK4+yt
RVFRKipyA4coc/auSasg9cHjtrRwgFSH68ZAk8EZsjsFyKtzs8gDyABots23RVOgdeRUZX1oEhBJ
QITGJdSJ+s4bvLZYJt1ZWdzCH2ieqRtBZiuZ1vQHj8rkQ9ME2GkbI06KlfqrhbGzvr1gF40Pzg1Z
QKOopGt0EOd1O2PqhFmKCiHvVu9/tbhO/ayrMd9oemxhbMRVXqk98y+rDtpllqMPsopVS90rVtlu
lCHLvuGbkH7FAQmzcm3y9k7i0ONUyJjwYYJBe+8IuBL9aPUCV9FkG9Ix9fMdNoSh5tSi7g+6iL8g
4CvlxBOkfiA9SN+eKprWQ3lnTa4Ee+ABlm1TdyIzm5/gkyV6JdD18lA4PZhxvTzljfJIbN63khro
2xIfeW8jXNluDn0Wx+RmzHwvwqmthJoqKPaN3FeNAQl4qOz6n39KDCIRByoNbeAq529TzZSJMp/R
Hyq13iZogUnPiT1aQy7N6+IUD7Cc2H7anWGvHBWsnE7cY9/RtJ4NOyDH5ERu2xwS5OjQFq0frQE6
CrXcOyt35SXSH7E4lzRDBvRZPNJd1qcfqvaQGBE+EHhjwSsMV7e/oSuzETTEye/ouqjGPOgVkQnv
svSbQ+NXRwzIXmrlZKbd6b8YxeHQ4xLP3W/e/jByHX59k3SHEjAx53mSvcf+nZPi6kyIBIYpyIvN
+Uz0tg/QlPPrA4DtEXGccVybUU+xdRD2nTTmWpyzVZWp2CbgtnnDla6hWRQj0bRuNFjevfU98dHZ
00EmO6Gj38lNru0DKnYWgdWh1uTMjoxO1ycrgw57cN2wwQYBye+/tS7P7wxzZVL0pziUAEnoljM/
mehHNBDRyv6gkKbAZHxAPdZHslE6M93eDVcmxEiuQ3CgrHPRMPfsIIBwb3RYVr5DzUO68s+3wkeU
lX0qvlNz9sbaMKwVExjDITCqL7I0JdQCpVFxJ9e6+sb4eKj+AaoGaHAegFiwKgzAyR7onFKr7tHZ
87r670nCyDXkcG+/tWuj/X54zCZV+j2No8HpD42Vew8BAg4KrcOwIY/GEfJObVM++uxmRKYAlEBj
fg5Z0fnUeoAyRRBV9YHqYvTZqavkkwiV9OAhcrfQugRD0hazp9sz1K5NkddI40ajSX9RURWGgLfS
d/XB8TPjYIoiXntumx+nJurpk/fJOnD/LrWSm2iDOEsAie85LqbqR4LG10apB2ldpxprJPWVRRC2
0dfbD3jt+YTBEW654Olo55+/lQElS0jGlK+60gJqo4mtU2ILVOHPG9zrl12ugLDIRSW0zwAGIPTz
saJMeE6DGeRBWoqpQ7f1fJC0wttyufrSOd2dBPEyejIcH43mMD3H+ki1frsKG6muZKUHeK7zOwTw
hF880C/V1oHu37uiXAEhnI0131zDWNeNWSkDlnvhZ8wI6AJZxnFAQk7r/E1kI62pFijnC+0xHJU7
R9HH7fZ8awubMp2GxisZqj2vUY2hP4TNmELg7DRoz33+ptkh6oY0gVdeSdOUSjumbhWw+SnTYLE1
CG45McR++0m3s0OFxsmi0iMceoMtjBd49kH5q4OUtlZ4V35o1Ri7UaRV6/olaQr87FOshE2B3K2S
ixdkWr612gCtr01PWW1tDditdYbxdpc631JLPApkQ8MJLJyuwCD3nkbgiBJMbCcp1azyXUVve0Nr
95g09soaIwS/FeVrV5qPepZ/EmOjLgEOJJh0IBjpk/XC3v9q2MqjlFGzG/2zSvZCw3GXNAbUPTFs
wy59VvocnTv/s636uzGxKVCUBhLa9SebzWcG5rbJ1EfHQZjKspMHbm00pulmLj/E4vzkmAAETh30
vTDiIaP8G37qs9Sz0gbz8fZneCXvJ6hzf+YHqTSYp/Nvw2qbMEM0ODmKunsd/WZXeON+KuHM+fYe
IvQ67Dv6ThD9qtH/Jy6AeLbWJ28YnooqOEKupl/eFiVc+hDrmuDOxfgy45ZPRwOaeGXx+c4SxLjM
UpWTbzz4rIFf/Pi3qjHmztaHKVGhPnT7dVxGpfPx5K//9unCJQhq8B7joXWkG5TovlNVwfHk9iiX
hzZpm64CPueypXOFOR+lNujsULseDu6YLZU2XVjG5vYIV0IQoFSVXg89ckFqfz4C2krV1LR6dzCp
GaPdJmswI5Ck26NciT6uhRGwQfLG+mjz6hcmUFUBqF17tYxfjqWgGYOM5qHFXhJeEhXpH32jrDvj
3rVB7snzsHM+7GyVtLhDJwNdjVclj3uBeSqOdGiqWJtMHeLnyevwQS9a46tDC+cVLd+7COrL1+ty
lIP5os4FJWMe92IrgVCuW+0zor2AtIlGd4fQL7ci1xSK0g4FLt2+yOxSazAyo3Ra1JbeiVwL7ivw
0eQNrYNiPQbPH0w/BCnJromP+Z4cM+iblVt0jy56VKYzPERNtEfGFpu3bREduhFcO/aEuoelQG3s
1LyUIr5/tvUkIJHKM0QHqj6kPfOEMYtEUAHf0I+DA3nZ6a1vIsi+a3p3L4mbxYZ/BwJ47NCLsuGl
zGKDSQfMjCNfPwa0EU0Tvfq0r76D/okXKp23ZVap3612upO3zHKJf0dl0am50pchuTr/srrBKat0
jPUjbmjNlyYdh02FkYp05/SjFRSdHOUAU9y5UFwd1XUZllbMJdYSSCGOgG2IwQDke+SZHiT/Vu8h
/nOBWqlRdYcMMdvgH6hSFeojoYMIdQG2bhTb7uwoNY5oVuEaHrQhQk1OBcoDgt/tIHJlKFqKBlA+
cN3iAs5DTatCLgNLGcutXvzce44ndD3GJLqzL2dBV06JCybXPlIyh505O+ictk5xlmecqGz+0VLv
L0hvfz4TjUoGOCEqDRfQ1KqpIq1EUuAYm8Nn6Pk7vdB+lq29/vNhuMKaJPVAJShonO/A0MrttnQ1
+xhbUGlyxA73roMEQIu4/v6PhwJtBZJNUB50Lj4xxCvMOglccRwV8C9RibIQSNOpNY07J8mV/X02
kAyGv527meO2SGYLcQwKdWH21cZAjl7gUp27uOfB9bw9r3mHWW4GDi7VcWAwSGC7fJ7fxlPi0i3j
2J+OLtxlmL4ojOzwTIsB4cdI1SrY7w3wNsZhWY3YY+s7NktYfLn9FPoMQSyfAtIbqBfVpINzgfuI
Nd3SkBEejwwtCti7mCdVmFbhTCGHxH0B2bCFNtbbWJG2Ts+6iU61gwTHxwNFOj5OfrFg2695/tsP
dyW6wuogSSECcCn/OJ5+e0Ne1QdF1I/qURPTzrLxqNlJvQUdB0NUzsbqXhi48nmejTdbkcrSKHBo
nXqMk8l7bgIMYAxP8e5s6HujzIKArlhRZiGIeIRCuaWvtncV7dvtF3d9CL5LU6fKdEGM6ZGMBlvF
i7PbZjVN5isgmO+3h5Bfw2/5z8e+4Q/+vyFmX4ujjy3i8czCE/5Da4mHAHzaoo7VHyFb5/ZY81br
v4OBMAeeZRJ25uFG2E2YBn2pHYsmexU1bjjcwRbpZL8m6bjxzWzvJ9qLmyK7AojST3P9Try7+gSS
kmcBeuUEdGeLZkNyUdhw2lHwZ0NvOkbSXNNdsiVRt1Zxq5EaF9jQUwn588NJNrAoGaic9gSL8zjR
tK1b9k2tcqPGdtVW1jh8v3vDlNx5y1c2jQDSDqoE4iGUPHlI/va1geooMOwZ1GMSZJDytU+1uIeq
udw0TALAkLynAxqe13Q5GJPeNkLrhNcIRIEGUYbvRdBvwMrdiWtzyDBbRtILZYh1IDJS3j+fTeGn
6MWHTncKOu2prN0nNC/XUsEGwjRaS0BOfUwtKxOxD0QNsC5alE54p658+UbPn0HGt9/eaDa0qGo3
bnfSwtZdmJT1FrZxjwIzvwD9Z6ZAgiyKS2yT2Uy7uIs5Z7zuVDsJdJtsk7vGz8lod0aZtQvXrp5g
q+/L0PpsjdPb7S/zyoJKtIpBnUmFa2POokBdQ4IYOq07+V31PcK2APXlAoJY9ZDlKNv+F4OR1Eu6
Oxap8ygQKUGmZqZgSfHYW6Vham+HvnPXGKzbGx1sy50PT37T5yGOuw8MD3YSSehFbzetkXCx+rQ/
8QIeumREMwcNq3EMH9Q82wgdb96W9lvU3jn27o0rt9Vv26bCz9oszaw/1Z0j8YZPplAfa8V7a9BV
CjMTTqv2aAb3qDzXdivcVRWQvQNGaF7nYKeC8CpQv7YjjNW1CfO0Nu/utRKvRFLJ1TKJ5lQdAJzO
ZmdPk9oOztCdUP2u3xS79mAaTv2+jYXxUruoBE5JgVVU2pF6RKiIdXFukQY1/fb2drpM+nkQfhDR
ZZli3tTMiynHTMZoT3anhhurHN192oN+94pC3Dk+5Cc420kUJ+jJQZQwNFLz8xXVh8goUK2uTpVj
/1BzcKJU3NFR+9YPGBRFyXSvl3plbraFjzBAL/qa8PLOB+S2O42irtpT4sUDxU+qkVWOYkhQ0Wj4
49d4NtRsbl6XOGoSFS0N2ghvUcM3kc0N0dKu8Gf586HozhBtQA6r1CPOZzWhmVm6Ydqeii5IoTdY
iYUkiYd3JNIQ3Z3gfe0VUk0m2tCMlof++WCoali1Bij81PhEGjR6bJS3URT5S8SGcWcrXia61OE0
UNecjXJPzkJ4FsdFayIwdaoyr0K9y0UUqtDyjYXrHlIJaoDshRIfx6Kz/vkvXqkL4p00n4LgvOel
FEKh5a41p6huD1pk7wrbfa01cecuf+WcAIUDGxAwCYgsfb5ybH/PbIbmBGcXi1DSAPT+01e3QV1g
Kn7entPVwXiLVJMFzY959UczQ2SzI1bOSSoUb7ROx6i1xkYKPBwCnn+GSZbHrw3+h4Hgf8mG6/k+
CT2tTwoS+pPVIlLe22oGCUZ958R3/ovt//FNg6kUNiH6fCQ7Hm2kNfT6RDmxRQRZFwu80Yb1YOKS
9sevUKabDCSv9xD2zoeySi8a885rTphoZd+UTNdOCKEc7GzCPz0PouXt4S5PPNAKyBcIulUUi61Z
uPIxRIi9ZghOw/Q64Klrhd+ycVcGX1r3pc6f/Vr88aKdDzjLWwqoRRZGZsGJKrWBkIbiAyWKUlwa
w3uXl8s4AklYB+omIzHk9Vl8LGq/QNaiheRQIvLYhRQUMr1DdLvCAu72a/zIgM7PGSCPdK8xLOJs
pSN2vmxtFcbjiE7yKRge4zReWChnYa28y9Xk2alOifouEsS79QKR5GiHzPrDhKvc7Ye4POtIuGnH
8VGAjKLlef4MEfG0QQ0tP+WB9xeeUrus6H5ASkNVG22Gha9WdzbPlVSfU47vELgLwBd9fqsgJybR
Do2IPK0qFk2tPaP7FCB0sC07RVm8ZqLO18jZl1/saIAXLVBKLYq7B+FFQYePj0DqSmS1BbdHnW0q
2r826ltZcUxGRadnWMGTikNtmXXmgJ1Ik9K2mkw8DEJ0dzBBUXeW5Wc4DDoK4jtFi4ruYCz5wMWd
r/lKkQcqA8UtU8L5ZWHwfE3K2oZcGNchyWrtr6tpUDDBNZCD1CWTpH33NHPTVPFWtmrRPcr3xjB0
qxBRzmWGetFLiO7213pQwifFxqO4oqTwOPm4ImBYYK49P23WtzfR5UdDd4VCM9dEIAsom5w/sHQ6
RZqkr05wz7x1k3nTSmvd19Rr3T9sPrJvJLYWEifVHS7X8+tTpGbDEOhNdmrgOixdUAorzfVGDBcj
Log4TKKJCSFyMQBf/ycfFdyi4sTLuiVil/Ehi4rhk60Z2dY2Ffsl8Tu4p5pbHbMUNlNTZtm9a/qV
VwPilIo41VcahfPzpraGPk0HSnSKHwavaHYILLuG4cGPRb6/vQqXaQmsC5rqqItxkb64ADWizUe1
ypJTMmzqHNMlzOKHZyIzqMbOC+6s+WXgYDRZh5TiKhrsgfM1V4s26n01TU5CK3/JBFlDp9BX/J1p
jX8HLW2u27Obiy3JlXeoq4Awo1ukUic4H7CsW2wxXdLJnH2Gvw8eaK6zrN2XxMKgQEcE/525NkJb
8D+T91T3eK76b7ef4mLWXD24f5BD8B+UOGc7vffigg5tHAPjzNeDJY6aF2cLFWesqtJpJ5XTHSjQ
5QWMgShkktkSCIjVswCd66YictRasaJRS2sJmShbW0PkPue5qzw1qQjXeVM0OHp00/QJYcV0ha1M
DVUZn6x7a3BRfma9KTnRqKBloRnzNRDDMJimPLFqdyg++11jKOhPGuXJFwgnQ4QspmKh1lm9bSpJ
utOH0X4vqsq7EwYutjr3XRJw0u+P2+k8Qk6dmhm+UkWnMsdRt20RyuD6r+LGUTtbYffizXCydItc
EmKxt3fA5flFKQMUJXdh0kcqfbMtUNpiCozI1t5iLVyrkbb1cTrM3WlfoOw5iP4Z8bO1byLoiYlL
ixOin3d38vOLBIxHACgEswzRL7B8s0+BFosSu5QV3kAx975Yuim+saa1lSP2+h7IYKGpd773y2xF
nkmkmdStdIn5nW1EGCBJn1tl/zb2obmiwokcqxmrS9tJu3WSwDX2jZ42Pgbq21wZ/dcKDbQvDQFp
5wqvX/livJutXVsM0EzcLrlkGvSIZ0flpLPLsCwv3pqpWuTtnsCg6L907pip9iYZ5SEnAt2aha+V
6xAf4NubQb7oswxOlvD+f3hjdut0YIl3Sl0Wb7jOP5aIEJl8okE03kF/XBsG3o5UDKM/cFGQiE3V
G6mwFW8jtoKqHbwIFLO8qbjzVV3cxKS6oW7Cz3eItIglnEfYoEMlbPCM4s0TCYK84adax++mqDYg
5O9c168ORRkSSgQEuosUp9FHjB2zunhDEf9LruqPk6NtnKpBpz7RP91eJHkdmS+SjZghfA4URi7S
bJQIGyvV1eINx4HmGZWFaWEVXXa6Pcq17+PjygD7kcouR/752yMzccEO2AyDjITfmGtAqPvEDNaA
NXa6qHBJhXHK2yxblLKNGn9cc11V2Y/bz3F9trAx/vMY+vljTIHXa0PpFG+RCkC+h7vjlOWd/Xh5
Cv6Lv//fMWahoGshr8aBW7wVfn3yEXzF0mIJ0/O1wyjV0+8JuV0djk0ioQy0O+bRnvJkD0XZZLNI
YhxMRdJfK9N3IqEgEYajvkirJNjefo/X1/P/RxWzbzus7TJ1cr14s2PIkF32qLTqS29ju5slWOhy
hXxRo+xLgaJvWiFN7nnbNJqwsLPa99uPcnVJf3uS2c7SYojJicL8W9G92QbVele9U8S+bEvwMSLV
RrmHf1zuXg+9zzJsRf5mRn6zGofgoHqv8ngp+0+RM36pBTbWurUB3HZ7chf3MNmNkF1jsnnwUVCl
zzdsF5LG2RbBrUuLJbIVpvfL9g54Kiy08Bikey1Z46ZZre0UOBIO7WWwvP0EV6IrwCMeAkgajZG5
BGKqOY2dIFfyVkbJdytvHqxWXfkjJgO3x7m81/HHg3CSPXz0myg/nc80RZQvxTq+xJ4grpE3moIn
10uMx9ai0uUbTo3SwRBJwwv0DRRbQ6pdFHt/QNZ4TOvmcRChuVSQRIJVgaE8CGlwS62Fg1M0epva
rIyVg2/HnY/9yu5zJWIPwip9RtKN86dOBph5pMQNIoW+vTSUfJv5+r1a8eV5QJuWI+yDJIU83WwT
hLgnO1i41EQUfRO7+Q/0agK8cKJjWcR3JnSZPFJ70PkLohwwsHkio5at7tdD1LAMeDp7SglIKUbK
tLXjYc31E/GGwA6eTT2YVrd3wJWYAjIKGTqIU3Sq1HmbU/OqFh+VrHlTQ6zLHJT70wMgjWxANsJ/
N1herUUupN0r+Q9He+8C5c5e/xjh/DCU2CypPsd9CuXm2RlfZTH47CFv3vJWP7WDf5zCco8M4XpM
ra2N+r3vkihlyjou87+8aXpUAuSqmngZxeYuqZNdnqHUoVV/nHrwWHx+FGJkfXaOb62yNhK5w2OF
k3AWoY4Ylp2jJ+Moj0mu3gk5lztaRwUDiLCsV0ji+/mOzmvFiUpuJW9Z1mLe1qnWJ9he5Zfbi31l
m2nwoHjNwKQvL26iCsxOxHr1plf5iI2QPU4vCd5fW3sMpeHOmO87OLcbH92YO6t8bWibVhnFdJf8
av42hefpee9X9VvU180mKYZ2Yyd1/Oy7jvct7DL/gBYfFsclNmZ3gtxlMOVyDPqUJNWgwTyP5ib+
EG1XqsmbhvYpTkh+tEucJt4JKA53ZnkZMxiKaEq6RXmYtuD5Mqa9Frdt3ydvuobTfPDgRdkuGzlD
2vB0eykvExA5AlLcLpR97j+zj2Ys0JFGSR5D2WLaDgW1Bvv7VKurPscDxdH3t0e7XD05GrxKds0H
LvB8XlOSYoll1xhyinQ5CvuEEOcrxVLcVHzMC7qVFyv3UCuXM6RihJQQe0Y2lubNCqQYgxo5I+80
Ju7RHLRiUakHGAzpwm2cx7Zy7qzdlbLG+YDyG/2ta97ESmQoegDd0RDtBguGcRVNSsvpHz8j7bHk
Ar5qo/ALIZxbdRRGmzzLzTvx+HIHgaajmIiGPI0nKlnnD2EWQ4MIj+WedDdaYn/9FwlP24BXlIbe
txf18rtgKAieLCv0gwtstjkNSWcFvXeK/PRHwEUUauvf+N3eGeZKHsc48Fal7D8w7vlpTcTuXbt2
vJOCBE5tfpJGhY47PUG72RjBRFJVSjNqxAnUO0QIeUSfnyxyZPiyNsQ1wFezI9xOtGIo5BayjWwF
msRJzSVWy/ugxbrd/asLoqdAuSfBfvW1UuWFh04OeYGCGilACLVhG7kdTnhR2+5cPT4KKVB1e/0u
ZgeSjaUjZaBfQ5NtFgKKtLTtYJzsUym+4CLoL6wyQ7E7Hdfo1i4i1XnAphcDkbqr7ox8MUVGhrxL
nmJT6bHmUjd9UVPzThL7ZJT1KWhd803zq3EFeufe/f9y8yCoA2Sc7qjUYbjYPKLoMdPqW+OkZTjo
aYlcRhNTQ3V8JBwUmvX3iLOVXpR3osFFxKMuDlbPJjNCGAWF1vPv0OprtVJEZpzKpPhsOPlKr+JX
vU2+lpn5eczSL0U//bi9nhflZNo/CLASaB0+E8nBPh/TFwqFTqxgjlb83W7MRSf9thzsOk3tEYMX
I8Q9ssDMDJvVNP6h2gnWtE999aMA3Xv7UebpiHwSqWQnW7gwl+anS2cEjpcXSBTqRrQK0mnrVdbb
7SEuwu3HGOTw3PE0CV+eRTrbKRHcTJzs6HefvfHYKcdQgkySExEPBc8tNauFMx1lpezOyPosLPw7
MpNDQo966TwgxUluYU7Ney4xZGwofuys9qu003Wz58nSl2rj7yzqdXrUo2F3T77uyrslsku/DoNq
tT6H8riQ9mxdkus7L962oXmsi/L99gzp5czdMkDtAkvitNZIukh+5rWf3p6SaKzx3kwCf4UY6bLD
IS2nNY7jy1PmBvsY4Gua404kmscq9le6Bi+w6H9Vk/li5eOPsEqfMi3eJe6vnH+1Bsbw2C9NBqla
Wv9j6cW2CL1N2kTvZhjsaz170ZEk0AovW0RD9YSsz2tdGpgTu8OrqRR/u3GJd627qAMEP6seP6mQ
0lr+BB5nbYzZ+uOBKAxpobnxnPbLFLbLMQvoP7v2iQ/+k1/bSxezEd7eDslKmO/I6y1TfkumJN/8
qviFdO6rYQ1vwJfe4wndbGHkq8rp42e1S8TWloa9wIDfRj/dDub4Vqvupgucr1HsfTanfoUqyiYK
6lVam/tsbNaO3uL406zjwtvVhbpUyvxURcmPpOjXVhAkS0XPntH3/N7p1ZdEC/Y6H2WRFC+BGLd1
qq17Cm6cEoeQjGLKymIVJPmLiNNvmCu+YtaBybQpzd2LQ5hk/VKL/Vey90dXHd4KL/2U5d5jpbf4
mIfhi5GLU0jNo5vMrbQ+svvqi2EHENZCq+NN4qYYOy90WjaWlH5UkmwhzGFt2U21NtPpW6PHTw3s
VmEgIIVkwhO/gjuYJw5j1WP5iDFn1u1829gXdv+514qnUNTNIjOrbRo2qMB23yNQ21i9O862xkZO
j1TO7fEwTN0aL6r3OBqBQrDCvkWtZkg3fYjmXVuwHdwvMQ6cq3rqjrWL/Y4bHHXP+qoG2oNuo/KK
+SoqhM9KhyssRmhWPnyZmvwRSbgIVy5zZYl6qzYxkp7toxOPv+oCc12QCEHX7qsIepnrPppp/Tpk
+HYBxqsQsY9qzNUKa2MRXTTow3LRFBulbE88dkH7yMY2G30tcvzHA3ThUjvxlm0vEB41lwMesnmO
+YE0qByc9j0Uzbcs0Z6FmzwIUaw5sKqFk1keluvGpndQoxzbn6NZ/KJo8N0W2ar09K9Dmf6jZfEu
6MWvqXVeRmpLC6AM+6jpHIzOwn2nm88F7VErEKs68j651vAaQ4TRjOFzi1Jc7uAwOeERaQVshRK3
O39b9cU+z5uNqJ2vJa8zb4BqdH31OW699RCCAMPtaNlSpnAmFwFwRTqKJXtJ6FUq+9XFfH0FKneX
lP03LOtFsuC5N3bkREvTIeibzrrT0qe8tD/RhD50YYRXlg+u0dhCxu5WvYj6Ne6mjYVipK+95RHW
s1oY7Izc/U44l05yTQfSJ3HHCFJI1uFLWCJFHbwqo9rt1NDFnbfHxLYdsAlsv6l6/iwnWaWYgBb6
MubXJFMENIF0hw6mH70y7AdK2RhQJjAHdSxyy0NZ8oUnPLDw1klsrREZXOWBs4qgvaD2Sn0uWQQk
lhhe7qVb8gAuk1Af+OMSCtSjYR1r5EfYBwWsML34e5ycZdN5x0rUDOE9l8lfeJpvvfhgKBg6pQ4k
6YOMpQafud5Na6UPlvpQrgfktwuvfpQP64tuRbt2YdnvZVViHdPtG3ar3BGN7T9a7rdaM1e2iKSF
JRYvH/snbo/Uh7Y8ikrUk67z6qiv4OuYSrcolOIn5IGnxglXsRWvRRN9UjNgBB9KALr6miN7UNp4
sNviFOPLkXrFJqnNTeB9VVrtaxVkOy3djWW0i/PxGEfmooWZUrc7j4GiPH5uimGjV78yC8Og8deU
hA8OFMveKHdJ3yFdAd083si3qltHjHEyClJYxy2Eh8nb6C2NKVol3QCIkno7Ur258o90Z5avkznG
Fhbwdbm2NaR/+F78NudCjNWnWDiwcOzeWUlzehZZfqUdtCVV+vFQDRCG/7nJmufU9h7rAP3lFg17
7QeYXnJNi05FsBkYo/L/QSeA+wNzlT7vvEX5LxRYkS0m5umwW/2Rv4lANsalCgjwPIu2IYeQFQqZ
TMnHlRyMoPnSx9nGsvu9wPucn/EGSmJeusmwl630+C0yqQNRweD3NF9qtVmbMFdzXogS4XcsMOuD
N6k37z3Gqb44mYB0eGlyVaV/PPNWlHTljvaaN0PmuWygS6m+crQU7yBjeNkRvVzYBdaRk3jtB8rG
t0iPRoEXR6Bti0bbyndUK7bcwNLD06j/TvFsNVQDxpW6sjnI6gQlaWtp+fnKS36ifc6k/SfbKJZy
zyjOeIKtRU1yIacD33gxCizfs6x65mxfibJ69zVUaqcfSogH4RibP/saWeUanmZd969RUO5NTIvl
H9Ihl9tsdAgRrKBkfVWj8VgM4lFa1UNFm7B/rZVkSbuT91L85KNcUU5opb3EssHE3ej1J7sEW0UE
lF+nwOxAjZ2Him8zTtK9U/MbMXKcBEed9ZQo3TFRlAfUABYWeycfrKU/5StpHg2sf/PxbcrAobzz
QB8RninLY6mVHrFjs5JhRepJQL2RPput9lmPYajxJk2yPiaT190ibrtPJS7KyHUv/4el81hyW4mh
6BexipniVlmTgz2234blSIo5p69/58reeDxBZDca4SI0UA7DdklfY4SVc5ckd457HhkWEczJvbiV
q6077MB9Hc3bBqCQl6jdufhkNMz6HixGrVIUFPU7R/tojjTYvKRV+pqN+U1ZlvFAX1h0qLpcrKlW
RrP6inuxb2Hyc2KuqF+2uiok6baCgZlmyZ7adnFi5xX7gkm4TWvTCuRBOq+Ph5O7MY4WB8v04p+s
hCmRz+FEVnz4rtm9WovRLVuL9YgkTub8JH9+J+1ZhL8Kqzplm/yS+78Cn5n0PN6fm3PI1aWRvy6Q
ecuKgenpnc1qothjkjQxirz+aUENog17caQfTQfr2n7Xrab4w0eo9Ffl4j840++Obhm+wRTMpvbv
rXzzyuL7pr3U9O0a4++LSxnD8OqKg6n43/pptvMySjkGJphRQtaPwXPv01QWjvM3DJHuH00YxJww
j8W0Z/s4pQyJ4KUr9g9Rmfp2d10sqaS1Xy522h4Za6OmHsllKZyLc83+Qlxtte2Cr6P1uSn9vZ00
DxaS1pgnq42f5zX+YbMb1pNbb2JQh7GlU31g3DGTtHZ6ex3kLxqMLh3njIyANJnV3Hf3Ig6Cvmts
gwbTNImHHL6VPrauvXPnzdYYhh3N3W+8LaHtKmzobO+K0v8EeYwmvqwJfd7tkS714fWZhrNn+kR9
SkP/6FbJITYNwmRXa3tNq9/m+gXFAsmLPQ1GdwWZKnfzXeJxxQL8u59p4VT6aGF39bZSO4EHvOE6
Zk+PaZOZmfhjCrFzM9Mpps/aj9cDXJzyj/6y3ix/PCu5p5kbNcvF12FoHmhtfG5cXpDlp3kpaNqq
PReHeAgfm/AZr+85YVj6WiT3nhO9eMEQc5theLET9wtNrax93kWPSzjM+6jyaJkR/qnHykAvxl/r
avoiO2700xfy2nBG5b5Ljq40zV4dImQOx15DVMDq0UwzJoKn09MCT4xZ/1TE1j3VMycLp9bwgwPl
1me6K6Z7DFyBcV4O6SZ+ao3ieTCY5suoBEYer7tOUYBo+E5bf+ZrdBnt/5uE3lvTcx+mH1M+vnBf
6jAWzZ3evinSw2qX56m+PnndeqjwUxyGJm0nh9Gs81gcAPbJbsO1ZHBx/CvyjafAXN6aJLkdp7kC
K6wWczydRTLZHn8YfiSz940hX3dTzQeHMP5Uhstzb86PXoDLtDLkI/WG80A1DNZofDXbhHn1RveJ
cqRXWPCtbLm1Zq6fu6kZD8z7eqEI9SxFR38lfATnSPN9wpv5fVzPj+0YfZloLRSH668+ck+VxeyI
KMcxWot1O5nLN8aSHjAT5y6M6ZlTL/dLUz6bcX9hDuyp7IqzJKKKgmNf5u+bqf4xBcXdgLwWdfIU
Rc3J6pzXNMVaOcnXDn01cVd+aoisQsSj4QSXzA5/TlX0HONsLtfkjezlhdkLp86N/ssmUkChxYAF
Kid8s2Z0MywFDMq3zFF7tqfxPfHm33nM9AXHOtG2vmLp7c5K8vcxbYRTgQP9+GHVm3pL8eITswRp
TEPzTcP9VqXuux833KXInm7UWa73PjOznMz4MLzx3qZL686MnCeHmQulW33lftHBJ2TRB+6JwQvT
bij8B+ZnkEttTqvjH6t1fTJb784C/oRm8y5bxXXxP03c3BPe2odGuncT7lC4WPnWWp7xtuNdlMbf
xEr5Yh4SWGWOqzu/SO+Z9c6gs+1gLnuXsdgr2rYjBNR09i7EVm6qzUEy4Gb/NV6xE8RlVB/3MpZ3
7oqjWuv6zU6sPZOmi+Fn0wxbpJuR7VIStNfd+4u/NyfvIIXjgGed5UTVMZ/Pj7WRbNUFrv+S596x
5WJkhROt8W8GE6wpMMF4TiSSc3RNuTBFmeVIUYKlTIK8DOHgodLDMr39o1SJbAl9CE8esySyZfM9
daxjwMmao/8YFcY9+ZSncAhO6TRzkcXamUlwuDLVKGKwSRcw4hXopb9Z8ABvU76xzKAIGUfCaCEM
FZmgXKrddwnaeYSrh9W6mHVyCo3hbHIFFx2z1RGKSl7wIaVs9LeJMNusv57D7EkL1MMzToIdRNcX
H/cpSn5aMz7+lG5rZnqbDhOk7R9Ts/kEcF/WlBZL+Q1Vykrnbww2Fj8YVfrO9nEPBGiaeH40CLaw
I06BGzwHQaLVNg5Nbp8kcvx4wYcOagMF/czbRdAZ58iq99LHbWzvBdw8d9wNcbJv54uH08ClYvJ7
PzbjdavxllA7rqnnn7udj9gW188sKm7Ke9nTYtYEU5iCqZnAh5Uh4NQHCapAbMawc1WZhgIW7Aew
NZzxYLa/aoowGK5KfgrvfUN2uNnVnDhG0A2/yfI2fCcCCMtA5MidbubOia93Rvtf4v4Rj9bRf11X
65rePVMNsVFnJ/uPiuEtM8Bu0L4Xdcog2zFivCQOOnf1icVpwjskHWAlUso7D9Uvn5BxNzsb/SHw
YYLycLaE8JiydiSfsp3xCdkBK1qt6AiFGA7y0MwlLPwmMbE4QbJ3O9FvzayjgoBmHp4UqQoC3PH6
UjIF1IYT7O53W79JMtPYPMH27eLf5Ua75dr8KyIypP2e8bwXo9ckb2aCD4SslrNLO/+QsTh58vXa
058B8GIbpzTHr03yfalzgGyCzRI1d/gqFZlvqC5KqbhnZ63ZPE4RtT7i2+hef8lBSk4ppDnOpKm0
+BG6LFyhK6iA1fe8ji3CO+2a7Qga7s1lugMMuAAq6aSxfDDqJ/bEvx2+oAMXGPbmsvHT5wo8lmc2
LZ4+w0TQzgegSuYjq98tEdMyDDPag69g+rqaT3bDeAP0jny7zEdFGR9NtGFERgoqcbeG84xAiTnk
c3VDfnDizVnPUmeGsf3RjMlJrpjNDuVBdnwP9W6uYhqcRSMpe30fzsyNZ+vp+h67w+PiOOfxyhvx
CgDYeohkUsoWltHr6pIUc1cLAjZNtEt9XBrG0l/7L0IpYM2DWI3T7BPzPHnePTpSj/Amc+cQXMgY
4NtfP2w7ObZr8piDi+UL4+cRUP7se9NJ5w4hJFXi75b94cIfr2t1iYb5zmE2UVR+4P8wJGQkGU1o
S0aL0TYY+CPLvNYG967D/Y2XvPtldBlWkjw6+KkJd1mlbIz+te0ZCFSnxxuO9988sgUpeLFGmRfG
j2FDsPXJYZZfh0USKJUgi/pVtuw2+bDXqic/udPvuCS8a6/Tdykblh5l4S4LrVMaPayEhXX8Dm7V
EuavIzfSSjwcJoU+IcMkYIDW+GqIJC/Pr8sR/pFM8CXljKRXhia7t8Ef0pD6K52yvkpEm3q6zYCf
CHfVDDGxz7JjuTkzsKy5M7kIRwcVrcn36yPMBxiF2dndQAq6jaMdekharcI/o3UbO/oCU8vNCYdw
h7YcK+uJpzrmfKwwX/yEmsxdBMuMa7afErSFdJ7/Ad9Rz3eKhs9oaRGOHfA2vG6akdr06qsPflAc
MJ7x9IYMpOnnhKF7/JWPDUN3uiAqvGHEgEjZbo7Rm1gV6UGj/NiYX02jexrc4aIwAquWDPpmdyH9
oPCITYmNnp843rnecMFKzlNNVctMCNM+8xrUD5O01FgFlkRQM1wPqKiDr5mhinYUu8t0SYEMtXNI
q+81p93UYG3i8thE1u2Q6OBjkNSgUZHaw9DCbSejAhfaTbyT/teTrn0CAYOv0jO40XzAJlqQWcFu
CPP727sy2ikFX1mLw3AlH4InwFNSKk4wPspK2xizYn7jo7yYV+hNCJ479qe4YT4UwFHrFd+ip4lp
MJIpPypQ01zxXPBW+FGHvnPwilFftWkf5PTnxg+qoRSqMVP7vUa/y9jPpfdKYueQZf45zIP7aDNy
HerP4Pd4HdH7aCRPKca8nUxgd7/dBDMC9Dm55nsGlmHCGCjAmRhJsGuClbi9syv77nyd3iUy0nAE
ZBa7PaNKpXKY3X26uuHOAbFsgEL521pVB4aqPRimsU1JJhnlfLjiHdKxTrCodYYHBwUjQRZurHuP
iEH/oK4fwTA8VcZI1VxhPNn+cmdulpNL/iVlM5Vbv/TJQEOupNjWTGCQZIlwHMsQpt8kb/o9lVP7
hfI7z2c7/aNlrc+Kyxk+vOkc18w8cBIcD/OeD+yFJXUupFqJjXAwcfefGvd43W8kTMT3e2KQHepu
ea7LnEaXN0UI0dfY241d8iDIV0TxyVkqAkfLPjCSU0bYg/seFzvpX3J8i7IsdtfIfgzr/mYJOX4o
1XArYRGutc/T5qtNQDu8vqwKZNH1raM3l1+wnfxnhQVzGAtRzm9QXRiZiPMOoyjMJ00h02Ykm3ux
ptmu5w3th+qBaXRsKgAlSbMZ3rptsHopuvom/EyBmtBjdvRV5iN3s4ukjwDdXQZqTcxs3xDVY6Xi
Kh1+sbxTwb0dI59G8f4+B2PQseLibJKtB/6y2/AudoGAvBhgiHiKSfvJOWyuL+bVZ55Fuae0at9B
XyBjXQdHJq5iCP9sJDTZcifKX93sFd1CLM+37xhpvg0zfHzsaOt//6vJAXH5m7YgqyrYLpvVgfhy
PFdOVAinHKLdei1PqJiGhtA0xpMmM/oXBF86v0gBZOVIjG7ZQnuPqFLmbnZZ9MDAvD2vogcpYD7f
XtvNXnuocCokmvO1vfAk6kUfiSvM7vBqmoPwGuY9hn+k1lur2l4Db6uT8uycIUfHQJEZGMVf60+M
hXigjeTBZKi62X904FZGmAF2fJKLGAWwUJiGQqo14YNwKs8RJDAdPBs2eyO98SMyys9rk73MzLyT
WjcgLEsIm+YePEYrxUdYxcm6XTdPJz0HNMpP6Pikc4qIOYX5T3lIKP2aEJJg31JfjyVz5QQpLHIa
2NyT4BiNTA8bfAepePaiyD1BadozvKGNKF06aJO9y1X76Vxm/aEi8Kmg5UjYPPlKByUEvHtUxFmk
Z5WcX5p8LQFJAqclng/Imv0CdRhjMkvRYrdL+A7ppNbzUYiPSxg3BYfTBfcA/PkXL5/Rlb9Xevl4
Fukz/wcfoBKgmP6YvXXuN0gxLA5fC4/Ixcqj6P0Gw2PaynabLT5gVhQnN90c5SMJ5NQU54HozbS/
eUQ3FYOqibzpMOC8szgxnNqJEfs7Cy1Izui2mgFWl2Nnfxd0gN4KQAsUbPrkLUAkmbV0dAk9u/4H
PbhW0nbiGGF2cF3SoHG9alex6yYmaUDrfIAFYU8J1+q+greKlIOxfnCIEEFYEHEUuhKmBcHa0LXa
vPBrvI+uugr8QR3XfmwAd4pwcxWUGPFrO+BD/9D214S0CuXUabgcR3alRQlxmXSFUFzUyADNLons
4Tv3x3ZtCuCETLxQ4t8CkTuHsiKILHOqmGtqfSB0qLQrOI6OIydMnxwvNnLz9oEnNKm9F5+teXBw
e2OHT6VdmHVwJxFTjHgZvFMG/sFcoj36xj2nEcuI8K5w5/U+pE/s0jERftjcW6n7ICdCtgt/piUx
AD85ePfdDS7FymuAReUpw79yJP36+hon/ZYIB93CP9zCeSrpT6dFhssqLCAUyjMR7pGBHVIZsBwA
JJ2IknH8WAjbcHfm5D7ORn0eoLiM3uBOcg+syFJIF8303+hQOAsLKf7ra8z8J5+WHqi4sNscOGRO
rBv8B9809tX1s9j1BgboBAfdjeU1xZxkI9UBVfKpc7yXicz3huZdWpaFB9MIXYMQY5S2Fxmn0vgj
b1C7dPr81GXBk+CE4KvafK3udBzn4EB5306sLHfQo67GeyVXwKqMtWXkd3I0mvouIBkhRA4f1QI6
MJIVpMqrZEn2WNXfCqe68zxmmUXhqW5MemoBmRlsKZvDX6kQQLSqRsaHRnhZhYNebZ8Sdd65kVhG
toy9w+BYFwBkXn/Jqz/+Eu4qFPdK+EfqCKHzcLdcJ79fYZNsjEnyLYebVwCuMAuGlCM4CJ1+HKzN
Rae9EokhElHjJBguDEAqUfJBEHplumg7OTD5sHkwi/KZ20BnwYSZYoLZ9x5Er5qJ02gVoyQ8khOP
NbtfHM9CjlNRMDSNfHm+bMQuxgfmGY7AhCN9Vuud5XxmE44nCdB4Is0T2LuZkxvqzVGdx0Y2XBrx
aSBsBZwFubLcxP0j7tbK8eYYObV1fGZodL9NP92VHfFCTJmVgZ8473+s6xBuhLWKnsAMbml/1O8F
g7DBUf/CuvjPBmOkIDdPhTnL5V3NR/kfYnK1Pvr0uZsJNd7aAvJTTBwL4j/DGOyWLoZnZ7yP5NBU
L1KI/GaCgzxidTWgQnIUTc5RwO4WRbLeqIHcsxSBXeIo9hUPNahubRDNITtkHoA4fRaH8ij+bkmZ
53pzqxvyBrITMuMIhr7VY2WQkGx+Egjr40XJYecjQuosHMOkuBaPqrp33jgm2bZNJxibwL6yQ8O2
t9LTwHXvvsKZGN/4bE/9S+BiK/FkqK4A12o5bL7OynvP7ncBImnEbI4IKCClINM1tWeMRk4Mpp+w
H75BYcYnTp0FoOqwa/yroAkPQpw4WZlMVPiQZYzOKo86BDEN9LGAfIK2GR1ZBRxwu3SIaHpjfHNL
/2hCA4EekRxjdovJsJ8BuUcgAS56PL8rArLh4UXwzGS2MPcz2AOaWP0uMQqC30nY7tbqmaXjd/uk
YobvHpoPdAEWhkByMpSRZg0bWnRep/sGHAFnx9SkNCj6oPmUQaMwSBnT+UUhmeH74IbPjhvtxvIr
WfThxjFwv7Qm3ytFcfOhcK+AXiD7OwEHFzGDId3xW0FdgOIYa/zEIiBKzfXkuPrSY8eyt0Ld5quf
uosxoaVEoIDNw5cEg/RlXCMdl2C0gKcTPzCkbrdheqRYgz3BFuJKO5jPaNnbe+1PGQMB6yk584Cr
E54H4Kx0/jzYFOX6Z6rkTysx2qIdGJKb7pl/vIPWvR09EB5RXlPWTN2Qm9Q4sw8ZPjSZVH245I+s
XZiCOIuZcx2NoMFQUazx2oTBnhnLDSyJMpONwgmf4WSUk0wzn2BFkZOc4mt5x0kZxkn8KP7llMvN
C8AiXv/boNgFTxTQTIZXecmMZZPASDMo3IE+aUJzG8RMizOVsYLpZMeXSQQx1/kE0SY/QPcZN/cB
JMGfyKBI5qqx2ZXTH+597RmtDpyJWcNRtiIm7qIWpXK8Ko7NGF7Rri0Bumt0LxSNJPIFmiACSBec
Z/FAEYjvdC7wML/l5/8YTtyuxCnfwpUBAudaneAff+/enHs5pUJIeeA+SD9zjqyVFlL7/vrj74O0
HB6sRB7v9Rilyf4E5ADXWpxYwI2co0/rIodLAgnJFqyaH3xMVJEN2VuDs5BSMADnct3mLKExyebX
hCjgYmSF9wxJwty9D9/xH/6KOKsIgX5m+NolFAyaZ5MB2CF5y5Ti45U06j8M77TO1s/AK/0Ht0EO
4mKF3MS0LFNGJHuiZBB5Wqx1N1FJUsMp0FUCCbGEBEQ6iKJAF8pcuExWBshMJASxlFO1YpV4HtAS
DddQnmBh/+yyVApd4Ipwo7gcM6FTvCkb4m6j/QlO5JnSqewyob5tXO7S+XrJAnLNNH2x6t8YMJ7i
1fj0sFFTWFz/u+kwUjhPo//FITWHX0yIBFb8nY2gh5j0f3lkiSxUmIvS11NboS6Rn7WIDlzvOUg7
c2ByDSNCB2m83Ml/79N7cM6JSBTy0JA9kwSy+9EnLoQ1Qdau9iAnPsZ+15SyAMMg4K2r7Whv9rKd
ksubXRHu11NbsglG6JAy9LtvUF3ORQ6iS6yPBod1RWEoIIDQKbbpQ3t2pKavOuRkY56UUpBvLhUU
9pwpto1yLCys/1laTaciMwgQqOZgP1JYdOvpHg1HXheTp8pXAk54cGtVPKxcmkjAxwyG55yC6JNZ
P1a4J5g3zONW7iG2BiXuoj3YKsCTf9FDpvXDZPYeb1foWHgeZ9WmNkPajctqO7wf3sd5xSFnmTBe
PuxfXMYZU6/ET1EQehbcpzIZo3iXueZp8IAcRoELFpQW027qaRXTD+fCvu6m8lUcsCnUrJgDiIDZ
rEf6MRpwMiAygThlu4Hb4GXEF/JTtiCy84d8ihMJ7fqo6IAeVXUHGX99JCSDhegpmqRQJzgkn0sc
teKfWRewu8XFDbHhnL9ISG4gtLyeBYEo5toKbgLsaM7H8VxfWgrZiCIE6LS/3MsW4cabOoIIyFPk
PK/0YlbBipxQNu/7yB5Elcnq5wtXKSlrTbYsTWwHCKybC3eZuZ94c3ykK/V7hZ5bpgazYY5TGmgd
trWV7iyz33m5Lzdaig89wi7upc8jq9z5WUVLguii1DM4gZ1JFwAoFYwMMC/K6UQVIMZ8Qv8OJAQg
OMq/JFagZWJlCLopygWbVP9QONtkyvJOmKD5myxCjnCVWBaqoaRukLfQ+5PqhJv64oueNaFZVD80
+/0DjxBr8mUqH2BujnuyPssLGb6zQaCoQo1i1n8m/u/G5T0Kn7hAHT+bzoo8sy/0Dh8SheGh1UlP
+ru/7OA5mJTcPt78/ynby9LAJVowcJ5AnCgsC0G1BFJVU79xNX/Kp1NwQT6a3MGZmC57UggM26PO
vhw4ThrJ4eZKNdBw5gD1BO9BMj/4i4KUlKqU1/XQYR60GxYEmVUbkz4yU1MPZFeCAWXi7tm4UChy
I6+AIANHySr/0U65FMWOat+8L9Ov8lhC7ppbSLzUrNCjIAefZgl8jH95nWI2bJED30lXAQL5Qgps
8Mu9LEjCm4R+Vfn4QQ+fm+CwJmyQZzS3yCQii/LmWdLvS/Apbe0dP4D70RN8UOeCsa29nWWEr3FK
haX/sSGDXCkZvjAv7dGkKiRc/so8UwNPqZVLVhUZIwqyIAhz+lcgIAzvi+1yh6+8oc+6E9enIbSk
mQUb4QX+hDBxZgkK/vMRZLkDxIqd6DAld7e0HIodrvu7esmkdA4rVvzA6YCrcr3h6tGtdgY4xx3r
M3Uyt0idrCLQDzvGFMO++oVCEzn9R/bKfyQ93K+8QwNFfrTz2+/kn1vvIrbRgSEBCAJx9zMzypST
uBX5ELvi4xL8BDJ1spcjbQgJxGGcNwpNAcFSFSohVBNNRgs3PXKf436wHTTvyemaZ1Vcmdf15ZbO
CPrnsje3JTV6sTN+kQnrmWIB5/1VkFqmLIsECkeOvKOKjJasOmP5pW4UjIIIzETaKgsGQyqCtGCQ
wcc3rdpPlKx63DefTnymH8xtjc9OGoKH0VbjSE0MWvG3vOcsYHh0/UXAFZmWtz7MzgcQO8zTO94C
YVBQ/GviSxOPjfv5E1Ljo0lQAxIbMQnh0F2YgudA1dnTsDxDbh0FAo3wCPNrwSBhwsZoLAFbBIU/
4pz5DepYGa3GvgjL8bLRNp9ddAD/VQIgZH/8Nzbni+C7s5mBseOT/CR2r5CasC7rkZqX2kOtgRGF
1uAG/ud43d4BPkKCME0ehojyQ/usWgnebnr5Kdi4j5Ud381Ug0nrKcDAG2+5Ne/+r82ieZdMaEOw
awyJ7mHoFNhv0+pIvmUd+0uJYVJIPClAcRiFkLLS9bRG1Used6d1DbdcdrkIW0j8FT8WnLLBSMCa
g+SJoyBGq1NWRNZ7peYErwuCo6XT4SIuqFrnCEe6TY4G8o5aAr8ksYZDZFRkq5KRZPezYgMeWHht
CRmRHYK/yrHmUsIZ9ZdZPeqCqqt/DqQzTHdMqLrZN84NnQgxZf7l30vkoZaQ4z/xHYfgrSHPAL9J
ZvnbDcoqApLgjTcO02d4tgw2Zcc62KHM78NN+hjkxTmu4u1KwKIPmDSFqsG7uzHflavAw+fJae/j
kuvjw881jeiiyN9/EZfJgyHAgKzJ8ZXb9g/Wbij6GK7k8gDDOT2b1jp7GErvd+suXxubipU5v+t8
5yQPAQqKJcNg+c9GR2WtdVS4yKPiQC33lExxCfcnwS85B1JUsIcdWeiFjunbPilR/LvF+B2l5r1k
Htd1s14ptPnckRuozOQGOrrlNBF8iM4Kj94Q9FGOjrbJhjhMaRPBan89OmlzS0FwPDZ5AaVoe5p7
M0aXZvzPyEpAXrf2fkvjeEQGZdMYn7hzHSCAfd2Gm0/4njoeEiQKbGTGD74jl9Gh3Q2/F7LjSBMz
eapsLtO0P1Jz3LomldEUtrF4gQLEkJnqRzx7zpIPSDmLoOg4LBw9+XcKsSsEd3sYGWTEWpY75vYM
S9FYCsRFH7kFM62LkA5/zIMxZXgwUuqNM/ySEOiDmK4EqC64I6PDn1bpr5K6OASZ5aJA30PArGqu
WA6JCD5/c5D4+levix8xy/xx1qfUmsn5/G6s6wWKO/g6jn3IqAoJiFjcXo4iI+6VgiZkb6jbjmpi
zTcCS7n89XTZh5bUTJ+UAQdnw5PSTmy7dXYDmDm+/uRnCmfazXSnSg7FMNEQMs1UIAGQ0Q/wCQu7
8jLVRchBUKJfrjgcrKAp522B5m96xnT3QxfuQp/O7vnP2Xc/mLV3rp2fDlUaYkgjY3Zd+32K3jHf
5L5Q47dqNtECYyBPSLqma/YTWTeF98Qiii40QX7uiGRJSnzSqBYl7HWIv/dzWFoF9YDUs/WZIjcT
cePpRnjzqGILR9ddFVaTqoc+rpc+qFCIhd/0OUfNT3kC9we4lXOL+6H4ZVNoZLSbuAUBBZWGnI1p
11Oly9MVqRNXyJcglM/TM/OWFyjpzVfFFM/9ZANKffBs/vDalxe8TN4iIKNXk5+WV6icJDS3++AB
GZntL8zlJB/2VYhNgXZFUJb+RcdJxzN5mlyatKaT4YGdRi6ccdOtvhNG5ylmcDHbhbU6zQ2R8+6a
UiWnH1XSlMDiirtKP4ZkxXTOIp448i9+5Gia4u5fAkv8L4+DTyo8RZcJ+aM3InJXSplc5VAZu7KX
vK+hLx3zV+pYNHMA2baCaW3UcmeGpqXGDx6VzT9UZAHnx5vx3SWpptibSAkvB9cXABZmmk9Lmlt/
OEbhk1BBT62P0pZATFnN0iDUjfQhyZN7CvvyhBzA32NPYQwxDXP199K2KF0+wePktg529J9qtDqH
cDA4vFSVRBuUijM2q3XGTzaWZC/by4AEEkv8Grytj2RBf0oxAKKEtozUkyyH5PxJRQBsrp4jks+Q
sSbQAs/IICnspw9AFzmj2pFMY2M+SclCTNUWtrQIZyrOrdTldr0B7czTw9zYjY77wHEr85bO/xXX
0yb5NRvhSRHzYV7JTr/zep5TcNtPGE9mEkjJwwICq3zhxuiWLgP7jf+jyssXD6RohHs3Kx8waKgX
G/7VI+DJf0vSY/4+QjnbNPAOkrwN7iu6q4LqtkJv5Q0w2d7Ftdk49ChzYvmovyk2niAZzyRUi3rp
iAWEXIJB0aJG9A7J+U3RmE8VxSyCvGIrnEEudJCmSXeCClyEsJ43tfW6zP27wzWBrW0i+XLabH/9
GhT9Q9uGT5Eb/SizmNwh9YqbIX8h8/+yBha7WgxielyCG3v/v6xDcp06fbev0RfuJ5Oano+zOz3K
cFZOeHGX9SvFTkepvDS2yJBwD5Pel49eOJ3W9Hqp8pTn0ooumt7dbHlumoVZ1sS4VB3QMAYFf90G
SHrvPS7tprB2IpnrdpdpDbJt7/r7iucX4XCqu82PPMi+NFn+ldb0J2Ms7mJr/hZZ0SfbaPNtkWMO
HbN7dsr1bI7m05gt4Xamt+R2oMyVqgAuGLTVlcqPtTlMFdox2yQHqo0uYFYFqpQz4wi6vnhFmKz2
12yOD+7S59yy8u675nrCKZgX1Fq/DMd8LkwAuHOoqVAbx4/oKs2V/oCZ+XSU2s8yh3KG8/mt9y0q
UTcoEpw2AkhILVfITjOdCNa62svJMbLSxHlIzvy59KROnQbG9CmNg8tkui9jkRxuxhoXWNFExX/S
CIeN0M/6BeVhotzXghqv3rtU9p/GoAMV7uFm4tZcQRz5amzeSINN3vS6qZdvoQv0MClbm+19ULZf
r9zaaO3xnbypzq0noY2DM3HvzC+u3wnsbybvW0a74rTkygTRm3GgdGHhJiTaB7q1XhWcZJfQMkrt
NjnYgM0aGFREdm3CY5wmn+KEO5TI9ri0d9qnsoLXyfomCekmA+z4Rw58QYwpzr533GkrOlViY9/R
vBzXHUjBY/rJaJM27e4Vw6Ug/5NzDYFd3A7FK4y5Blw5n4t1vEf+VCZGgRS8sL42XG8WYheWUGxK
mquZvXOl653ImjmNCnMk2XpUfnNsr28FedEKWDIxg0EdFVYreLDt9I9fdpfAqr+rMHkdPYbbmNkh
5TZtA/LaFNRBBf7PWJWFNYdPfW005MYnNFPGIY9J8tm4+tS1GY/SckoD9WlwRwm8XHMpSj93tk5h
1MeCqkHVaQw1FVksrqiXR5ZaLuMlK7lqQSSOb1XUppiZgvSqumDjtNQ13Q1x2vqQGGnCRcSCntjj
7gozhMSTZC3BPTqzjLyJrqypUEbuKKaZlSrnLgHU9RBx80RGZJqX+/yaP/X1BIrxWJb7njXzi0ls
VSE8wTr5sCt5UdkSgyshKCYsZGbT6ZeagGYKD4rLoGwlCAEVLWTlzKm+FTzAc8rIStmRju8Jh4br
eMcGA3S7jibx7vucqg5ssg8inrrmi0mnUkWYgrX4ZVszpcl5+WPDvB6V31DXcRdjlf+lUio3PCgd
iBUCDNP/eK/zIn0SBO1HPnElfCBDcBzpIZ+ObzXFPZjaYxtT9rF+IRUxUoSWMMzBX6e98rVR7+8j
nxnIcQR4X0r/ijzADLRMABdQk9xQSKSw1XWNFMZ0r0w8r/eqrBITLrobyx19SMSK+rH+qRCWCKev
OlR6UDzLDk/uFTYlItdX36nJPHdtco+jB8ee2+yWUsGzU53Cpjf9bVBee4nZ0MWf/WBzN3DXEWJE
G4b7ddUnCGlm2cumH/4Y9o/hysHNzXik5Esx+CFCyofwDaqv4fVIcWaZ40NE5xV1uudrEvQX8sei
Ae/wqNRQMKsr7hTF1js2VvTFqsqHTRv9dhua/hd1QU/z7CLAIqakXQbXDaLzBIsl/lnFBjxJ9bt8
0Xd6i7le+KLvROmMNtKrMwstwZsih4wwCIRP6PT5YraWuS8t73R7TWEflulTzNg/3SDB08zDlksn
9XDnpu5usGp6eR1Nyg6YFidgrvugTjdduqjg5lFIpnG571L3WHl3tApQ3Fqz0a7RcIkc6moQ2Wiz
3OsThsld9ckfuZr5C+3v9v5JrBqtj3HQ3e5b6lPEgk66i5AWVM9dF21R/lBWm1RQVR8qPhJpxilp
75y40yElkX92iISgYu2o3v+FTtqcR/xavzd77qoWBHIghWuqdD15zBjKq1IRCmu4q+zH6E5RGhIN
V1BJMvyEE/5R3LcMBYBEUwcDVz+BIwQ9VJ2hM/WzH0tbEPii7LqnD4OXxHvmeL6j2Y9S9BwBNaV7
3ZVXoUpad29dUyfbwJteJkp15DxSp8PCFYtnGvyhqNbHm0uPTLBqawxeva5+5OrZo7KX4qB8rg9u
1h2N6XrCwNg4U/5wqD3/i7EhyF+PlziyiUu32X00lgclWK7QsusuPTqdnlmy40oiSQrpSSX3R8kn
2bPNV5Yjw2OSqRJ0xN4WoYdtH794/nyiiPHgzLytCw+xNzzLWYlqwveEmzezQVVbuR/85KhDYPlw
UO95F5+7wDyd4k/xJO4kxyxPkmWhSlX1okAf341DJp7mY2hnqKJyRIAvacHdAJ/fKrPBQWNT3Mqy
3GjYd8SpNlb6LpQ+4YLelIT5VHZ/gO7o1U0T/CcI9vcY8WYcw1A8kXKuFSVHHI6yN1avBK1dXA89
7+G8Wa5Zpc8shm+irKF30NvfXIJluiaO/CXk/IP16GbUHI9crB8m0gfxIev8aGumj0qwwGKZ3x26
mqTK3/Ga+qnOEKAPNTq/ut17nZomkEvMUrT1zL/5Gtd0PYQkw69VfYRoph/9xGyxomu7vOnGpNWF
l2tdzLu566jqK7kvSGExIVHPEl6foFI1VacB1m6xFGtLgjrdXPAV/ukUz4u/zeYX9gU1XKYp4Dlw
CroOQRi9qX+OfDSqHQhrvXZNRBH4fMKZLuv00A7ED1FPfJgzlGQqjc2Z4Yb9RS4EgyMcOMJ+qV98
dxEZZVJFX6n2UjeFidZl/f8knddy3DoQRL8IVSTB+Lo5Slpl6YUlyxZzJpi+/h7ovli2tYEkgAk9
PT0KkdlCmymIsnWUbJLsHSI+G2+sK+C7pTs1Jr3fGpmraU+hStFlTxMBkz4ES02mZMEBTHPvBlc5
8+JXBnl1p6BUZ9yGC8LBXemWTZ1OauKspoMnKL6T+fLUA9pm6zqCXR4wgmWUj3VUP+CAGcP5jh45
zQo1qeFQPpu1BbVoZA5DBIEqSf7WiFPA8RrJCEWypYWSi3VanSwh2uJVNT5xjGpyHZETDeL1Ktuh
s2D2Hg2aPcFLkMaopb3T2buNQRCNEIe8F/E6RNdDn9MhA/ArbL2Z4WDd4tw7su6vLtZNHwkDhZOe
RdZQrTkGF10xsAtAl3aojpHdnZQXUIer5CmyaNtIzO+o4N6WEHEV+dD1XrBKegegLgooxaS+eSpH
5+oDr8/xXD0zeBv+WzL+0Ye5dSaoY1E6XPUla6kdhxSTpjo6qtmY5cwwDysiqyzCmVjKapJNz/wJ
RHJoQ0KDm354+dJUJZGAHIFaILv3hrqZSbK1Z1Ndxyj+l6Ix+wUc6RzsECpwJfsNZSS4EaF7aqkU
OZ356eIldOJsWYnYe5Pq1+YEdLM00xV90nsNao15RnKb4EEjNxjXQRtuDbKeuCE2mZbwaRnSH6W8
XdLkOwzx1qT9YJrEXxVU3srDVOt3eLjJJUKYZbGoiRUGwkWl8+pY3eNsFOgO0MS0NoPpbOTe/Vj4
EJyN/FkK/0gqBtEHiCqNs1MP6LoJjYhOqjH4Sa368ouTc6r8KdtlpQUrfYD13hxG2leZeo3ivPAD
Mqf4ZCzlXiQhig5luqYkfotqVa/reHgKGLq9Kh1rRzK/z/sBrrcVZcDl8zXOGPydm9kLyt372Sl2
Noy7dLA5iwTKV3pLjwxolusk8Wikp+YKbI9NpkNeAxNdA+qiJ9ti/QrObZMNAfg4xHeqwKhTELhC
3G5Q6SEeMGhiAtn+RdN0YD/jrAGhdTDnDgjkjYF3aXoK0pmtmwUSPqZ2rTfsl+ZP6Xe0NSNehnnn
Ddadru5RMlRhtFugoGgrYdB2r+njmnfmEZhrUN9erHtsoQbGlBvt3OCIBvJGa4gou3lj9PRJ02IE
8TpfmXYmwrcu9nyg2Q3bk9H1S2eQtqZ2v5x1umPJ6YGiQhtWl0UzNpjWhUvT7OPF3Sm6OEDCzDZY
dYu5i6vhN/ArHWevC5vG5F3SQm0WIDnN++/G4Ddq1fi4rqc7MYq4Js2BLAHka6Lj8qLIU4mByGJ4
EL9Qn4ukOrEZZ0z/IDCx648WvmY2zcBDUO1JJoE813YdHQCdJtj5umjFPYQhoQSiifDdebZ+d889
h0u8TwfLXBW1c+vSc8WvNFs2KF/tztxCkatp6OkIBLgEbG7pQHfpOiqJzoZPt4PprmXRNC7VJX8S
0hqNjBIdpvBokzr6TCJCdHr9/K8aP8Yzw+TrvFqDUjoLWmiwlP8HYwgi7cBZdxFIL9gt3/aLZsPE
Uem2auQ11XInKSyg/7lHmilMkTHUNJ/4RnQSkurkLLVJtqR5vHoPkT6Q8/5oCo/2qXrX0pqafIMN
xXl5JsQMwCBc7lXDKJ47/I0hdJi2wX1dPW/4R/h01kmjdvYllSwXB+CG0147JRyGBq1LYrYlK7SW
MWMWyC50ksppIb8VUfGQieoUz0x60lYkU9+hzTahe4Vr0aaSF0Ja4h884dpEEiIW5PU0Y2Dnqfo2
1fg0wP/tfnR0qVNgneLqU6bxPa4gT8dfDIC8Tddz52W5Li6Eh3ne1rF9z39lQXmIc4XaktuA6hK5
qFmcgyjS3bhvDhlh5liboJWfIm/rna/UeS6s19ZWewefWbjIDRjRc2pEfzDLrxqH6Du1mUfVrker
jQBDZLRz6OLfSOzbYDRviTV/OpyZDuZi4BicfuMHfwZp3v3dO50Gb0fTeuox1EsyvoR9f1JRcq0K
erj1dYsuf0my8WZ6NOqaZXkXKcZD9p13hgH2ytlBj6grPrx8QClV7jyV/NVx3pCgFBsWdBqF1p6B
ujsRAuhb0UPkdD/xVCHeNqBdmWAwOi8xVqPTHB057Ebp+w+aANYVtEm7FrupRgbCqtAD9EFFLPrF
iVyvkx++57NZrJJmQvVe7oSFTEttWrtJmnC4vbLv4aoY99hz/yXTB5Jsa6469oDvZvsBwOQxktZr
KtA2K5PRWMV26G17XULwl0fSTfR8oPH6mfnP6xD9qiIHVivXO4vUXpVjc/FKr9iUGdug9zNwA4H7
YQyN4cNJWqw7bXfndNjUvnPqFW1ObfOEcsXbLyTohDu5uDRlFBDT5/nZQ/F6xUzFZqMWC4Ovdd5S
TJi8jE21Z3DtDuESexU784QojD2dwrEwTkxGiwBUobdSAbet9DjQsraWjrer6ogrrWB7GyGn26c1
qYzovPCrrQ82UUkq272KEFUK9m4nTlZmXfygulZd/m6RHjeeS+Ozk6wG0zkCc62XbHxoMx8QuZhg
vHbXWNlH/bOseuBJMl0/vPjVdJZ9GaytkRHC2mwME2RXKzxNAdz9RB4zjnFbom3hkukSsQ6orNRE
uW5OrRGvsYB6qNxl6Id/8OaGGrkaXuZ+Bq7xDw6AE33bV9+P3tzBQDinbYqtTJt96MV/qbHetWZ4
7Mr+MjP4ndkCFL2C7dK3p7hXPKfoKAneBLAzAco9E20OXWwN8EUEbLQWo+vFq0zO58JFp8gxnyLf
OnuIv8UMrth2MaI19qDWk888IW2V9ULGAbxyI1o22J0ZFEH8qahc2S20TmVPx7hbdhMYveBYmRQr
GAZ0DdGb60khCtqjqZfRpgIMXanyJE1KqLTZdzZi6EP4UucXeJxdAW7gkS7K9hFE+drYijrAcEzy
iloU8i+rsFcnx3IeSbfNiMElNgMeZXOtKDibBnt1GJtzpEu7c6w+u7hB35iGXsIqG1lR1LRqBCLD
o5neDzohacJDG03rJerfYRxWyJGi0zPD1xzydgXIdApicRBjfue46Q+OnaoqLbG6MGPmxr6gzc2o
5ktoMme87Mt/7RihI8qT8opUQwPhi7KtZmPZdLXKuFuHDbOzykH9y4rhQW/NespuQe1Gn5oFrQtV
EzXWdZY0T2adYHRgXfbWN/pZpzRM98j40crpEqiSfulNlE+JeShc+re6yLBx8OY/VRgvDc5fqvx5
ocDZV/5zh+FMQhQ1ejpUadnK6hpcxiqyszCm50ikgPNoRBHymRI2DnRTHZqlqHvleLRwTpCpl5tS
9dTMTcI0U21LUUNlI+LJhew2dWS+a+BfFfRBhLE7rC2Z/x0Nme/0dxeDGa1L6eo7y+Ktxa2FCeT6
EVpB5eXWulPR8Fa3dM3KvkBeougOg+dcTLeCn+jZ7c6tpiuqNLuoAcUKCL6AlNFnW6Tax1ndbZXr
nLV5zZh2r2tNv4tLfQalr3U+tjBPSKqcMD9NWTtv2ySMdwGYQ2i3J4Vy3VaS6q8mCyWfuT8stuec
pwHZEW8Ov3Uu4U+5uQ07S+0qa3iJ7PxFwJRYja0AMBxZkGq08TtABvEs19MYHQcyU3tB8mUavxPl
P1QVnNs2Y9BdsJTGWruUyvCvetlbw6HpPnxLsuWPnte6Gob5kPgZHCDljutkMOkGa6wegkm4/A1b
iQAlaKiyihd96kevfCB3Qvlh8O8ZuBFsA6l+mEzaIBxijR5FfRFtE2QT/+lYzrX86VhISP+jkZ6d
pNn5/XAcGNHTDz0LmG10N8nUcdRGkM1f4MPyKPQlL7VREa2AA26tvAeS6tpgMtaBQOz64HuDiaJk
aze6EInQMSOgmujeW9BQyXFIRuseqaKDcfB0d63odgy/gIjqmxOoZm9tsrR46Vu/2JBg6a2wSwQf
svgq+eNYUnyAQxrttrARy/QHn+YdzFdj+lArwOHaJkQiZqGXwx7olOA72Xb7EuNkcMsjJE1vjv2V
PeN4EZaCjdIkz1McALij+BYn8i5vh5s5iO3S1g/0/LwIhilOkVz5zfDaKAltVW5jpxQrgRDXmgGG
/6IUiFyXwwsa8d6r7gfuOBrgux4GEvXsmSotRmBl0q6cdNmX6yEgRPSajT4UVLoBRJboahK7s9S9
J52XIi0A9czi0Ked/DFrvDQhWVUgH6HiJygx+mby5CVPAQVUyfCSCSxk1FmSrXbKoQxVMiaks45J
0VxFVG+SWJ6obt27IbpZyDLRmhhXsI/M8F4Gb+NY3Tmih5AOMcaRh8WvTmkLV16465CjXYXADkT2
FRuUuuzNCQTnHulCLkMSDtetcVKGnrwVnkvVxPe9sOVL2Uk42cm0a3JJIy6SnkFbGfTh7xi1vePH
MlKX0c86o/DYltW6QCYZLXqfcb25GW3Rb31uC+qfXQCfvgPt6HyqpKKe0X0YGfCUynjrimvY5uQv
REmtfexQ/czlUyYzrChFw4bUP0cibBqfeEWzsCv5mYvyYTLf3UV9cx0Vs9M4RGs7Ufcuj5IunuLe
ZOxpa2TInMi1H4TbulabxoUe3pC0R/Lbkw9VbK7nun4oumDP6MOW9SytjHwT0zhY+cURZD7kJlb3
kNfzvgjIQcv3gW9ylrduRvaKe28QqEg777qgKuq2AwEQsyps81COFlCN0Dtgz6wQJiygZCUQHEyR
aVyKdd0+LkV68HT+MV+bgEjaQ2NsN9bf+ub5MTl3QWrc9wNhk1joUkNzBWiqJ+csnNfAGA+pw5wx
UdJ7UDDJyTHAymf739wQQ1ZIRmET57E6y2Haqspbt+bLhKXqnPYyBzPGLd5F7rAV9LNGwkTnBqFd
azkzs3pXx/26nGbmfPUuWszIwKIuKA9ZcpyG9pQxykFfYBck9tYQ1ZZy5kPQuXuM8++j4Qpb6E5a
J7QxsdQ5HF7xUuPUneQhLMYnJm/31dVp7W1PKGhm4pBEultqXikA9HgkPAK3wQvCyHI3QW2yA5Lj
6Nsz6aD3YgyC8kb6V8HZY5ThrTabnUKib5XLxzmcBAiY95e5J9B8iOcMJN0I8b22vndisQ25X4Me
LLztqgmj9dygRmdtbSy6RTla75N+mfcsSj2kNM9RWggQB1AcwF69JZBvaytFWvYQGYr83V2DAhLz
LzS2ZIi9Qkc2sgit2db8tgad2HwWPkFLUADhxPa+HtoXgu5Psh668hbmxNwlQfhcph66huVXNERA
rlossl2zJ0Uw7JYw58xTVEmRWQbxFhV6EWjrTR629skHxCwb3BS9QxQ2eKxNFu/7HhzHlfd5PZVs
pK4+hCkV/N68UZH4nOYx3zKl8r3XYZpXOudY0Fi3hHRCR7cpi2ny9sDG8VlWdbRj+1ak2UfledsM
QT9HjqdCVduutB+WsdzXqmS884zaa3BiwOezVbrbuU3WGbNEDJ5oy0hRrzKe4t7YR3V3zE1Nixz2
jlLXzIges464M4OIsWqHJNplvmSTa1GKhkwUhuKEi+lA2TrUloRhUhOameebZnDm4Gt47XEx/HPh
m0id0eRGWY9tS4M4efx6istj3swXGdoF2e9Cq/D45sf+rmE7ORnsJK2qYwaeOLTgvz5pbGvEwDhN
d47oUumZKLqvTfetnhG66ckGgsG49pTtttHYfDPUoNqZpQ/TMrsbI4s8O9t3SQSrVFUUSoEjrQL6
XToswcoDB1esEi1fG+m27xOAGarbXzPzk1rX2KDQ+RY1xa2LzHHtMMW9srm+vjmkrvONsPOXzV1R
mt+mZnMKFLMz2ReiM79QyP5koMR2jKOdwdlZzb64Fg7zVVmEgGq7nYm9nRV3XeqhyAgOFTBxUmQR
FaFkvZgVMzusm+/3CI6W9Baz9MmUvRTC/Nc67inRsuiNaz4AHXOown0bpneiw7w5+fweNVa6Dl1E
XAuZr6q8013pP633FZsGLTrebB0bGLF2OV4sP7osIU5x6mNaJro2aTeIdDYPEEgqsC3AKCZFR2FJ
LGYFEwYtH6IXJUx69x1f7K0JhQXThuJKtgVhJN1Yk/9sdzBOeqM7txARPFuDJaygbRUQWgeXDiiG
6byZWTaSC6MP/OGrxXkEdk5PvWM0UBeCW9+UdzJu/X0urTtLLl9LNKOjHG/YJElmU94/4IeWoAdY
pUG6uy+EeEf1HN7k6zIIWrW/qcPteLW+iTj7Y1HQ8M1HEyuj/2eZXDSN+j8ZCzflhB/ZH46pKbQe
H9u6NYl6ITPDoKq/U++x98Dr8RSpfORl+s0RCY2AF4fRyXV7m7ddDCC7HWUOqK6UJFCnmbMvvaFx
p8GUaSct0BqSnbnv0cugLfs4IBjI5+F3RpXvejs7FHgT3lZMjaZKIil6NahrhTWdgBVOlEtwFZU2
xHvk49BY4LjHwniNWmjEBG/ptMP84K8VepmBD57lvQhFYZOhPgwX1ia3BuKmH4SnSIyXQECkbIGc
DrVg544L/f9qBrytSw7JI6anfW3+AkwnHgW/HolVRpjKYUqhzz8aE5fHtxQTmx/2eXhpKOy5VAuZ
7jM04UMylXgoSkeL3M48OD4i77z10qSAXVH64oX235KcIBDGcXLzfe/XH0oZpzlsbza+wUzMp9Yp
71tLHgGOX93C4PPD+dOkRDi5HBdKJhf9LW5k3JZ6uVZZdwvs4sVT0ANwUyYJ9SrtrPt24Dl2BCCi
Sb8p2CZrvxEAgIYqj/HCM4qGhS6JvH9lnJWxCpr4EJcQwkwBvQLVzF5UYuWZ03MZJg49ZFO9aWRK
p6MgWPLLaTMnLE440iLEs9cnmhu4hGH32SwFdxsm+6VFkkAMlImLUbcaZD/CLPxzXcuamlL4UyCs
RtcYJyOrjGdHIp5s5sk9bQSYrLZ5nJaESGtap7E4BWHyYU7a10fJszfmD510v6hO70hFWT8DipCW
EBIVtALnllbk6kHVIR8vqQZ1Kr7TJo4BdV9JV14GuKMuOZpc1L88RUgiTCkww1oG7F96psfXCyTD
eqfi8Cxra6P9vn5/ktiopKGrPS7hljnCm3ykZJFALoj78AVllFs719vAsU+W0R5AFbbV4iFCT5Ok
W+yLFjZNEEBsneZN0piHNhA/2vqGwA697d55VHGQzdw3y3TiGW7Ql/xcxgK5ng7qS0MVYgZPt6NL
KNxtmWotXe+5iMINkp3HqAAscxsPwUv14dfqVtXxeaAiS7ICallYj00bPugtg1bpiVF1SJ31R2CM
jT6GSejva88hJGQjT8kmisTaJm7LC1hOVvr6/7Msy4OVdPDdZkJYmNaRcYmWdp8P1V9trjxIVosR
r2eSCINYAtju2VcjcxDtLN2lI60YsruZueOvYqHewyX5cmP14VWQsXqXgv146VW4Yn+gxtCQWFi7
NB8RaYvg10bmruNiSaNyqmrNLa3dGzPMEayY5kO5JBSDZYE1rklMiJ6WBBkJ2aMU7MK5dEK5d9P6
I7NrpKmqEB2I6eQ15otfGVtpYJADiGqzdRY1QYkhbmPBYA4e+2OfdjeP0+x2qKSG1Q+cp01YF1cv
SU5z0IN3q0vIAagITPRCtzAW5SLWdccHSAW6ykLBdeooH0HxSkJkkYZtWFZPRFuwHEg1ZvvsYH+s
DFaxFJch6x6XUWyTITxmNZ2qg/U3MsJHg44ROlmLOwrwV6hLUJzm9znr9qJ1TyKSDwmIQxzXGvPT
kAAN005xMXHSdc0BtULUlqDNWXOEhJJ/zXEGrS1uYS/+Cau5KZk/x6b81J+i8GAYhTuJjMGM6usK
Dr9WHND6Tl2MbN9wAA0+pHNAhuC/wLiHTkC9e6V3x1xSLl289zhHUMNtbvWMsdFuTtT9KZ/VEdYq
JHX6+Mqp2jpE45VJlSTpnwfVvgYpDa8SIM0QV71A9ew7gGD9vo2rr7ny6tWSDrcpHK9BaX6GcU/G
tZyG0FmNJiMwAiZ++PFagEQRoR3ERE/qtNCO6b+FBKpd6bODm4NiQkaalXjJZIy3WT4/GiS8uadO
Rakenbb11mba3DIDJBxjO4dooVpUKPsWrQD46K53iArxz4lGAhrvO6FQuzYtg91WLaffh2WTP+hN
7Tk2KK31YjGwwxydl74Al6kYF9I0WkWIKihdD/7nwJCJgBCpmqe9ag098WLZ62ddGOJF5vm4Ccrm
w4WbWSfwxqeE8BZWFw7ZEVfig5TKhILyx9SYCMsyk361NpmCT3MWe8sw30eyMlINB0Y+WdxGeyyH
K2iXaYOXy43Xab4PzMdlrk4RkRxBW7Tlg/lA9Hl19mPksFaSow5W+NqMck5Mi8CKoVPYVa1ge4BX
fmXUAoyScLtEpNL3DYk3KevCBiQiCNj51fDIwPFdEqanYImQBmRcqEL/zPjRp0gF91wq5QAYLD4s
mmecfEe+y8iPnCjBFskfA0LKNHHgWuQOcEDMfxn6JxytPkM9syjGXt5xo0UernDzg8RCEA65ybQh
CV2JxVzr86DfbrzyZ0L+k/0hhOI93JcbgKmh01iSA/fkg03m7vDzfH6P4eEmeVldlff84B/gQGs8
s9CsK5SrCBqWrrxOyIEr9cq1N8QxHemHDnQ9siFwCvlIen+osp/Bvu+cj2l54HP8wr1fpmLDBaje
ZKRJcaRO9pfH7YDx6aeo34q8Haiqgzlv4VsQ/AS2uekZizCbR5dE1yb/0JeSDO4mrRHoJsPL5Dkj
FJ+JafkILjBu+q1EMsKf/8QQFHrzJVUoOPrw0QZzO1jqCDq3JrgrkPVuezgt0y40v3LzXuWgB8tf
0ni9KervMmNQh2yemgRHaPxMBTwlrp8G/eSNe2dX6Vuvs58GajK/oeNyk9TWquOhaHRCRRn1xide
wMMcqKLywyWEZEUGkiiFta+F/CDNWDNhax336BIWdEI8oxWAGUNeQnwWEoKu4kBQkW/34cTXsuAF
UMWgXlk0NvWAMRvtf/bwlpWvVKvWioV0AYKyxtuW/Y3YlxeyCBMuzdUDXJ6Rmdv4PXJS7mEOn7D0
OoTEsv4uf7nu2g8iUipEDAjoYLTQVBF9d4DHhJ1GeIHce0zS5lMElg5E+fC8YQZrBQHQfoK3sNZ7
8PeWjetCI6yAgEbQaUIMaZSm5fZ7L0MAyXyhiHCKvAqJ4ms6u+e4GR/FBLGe66ht5xlghBLg+CGG
74wwXz/CEbWg9vH/zckaOIoD6pqnTvwU/p5YuLfoXvXPrJAdx2jhBIxCSg68crK/+TOTtDrrM4uv
0tlDB1WzdsNNi+x1qg9Z8guJBf702uaUssm0E7xtQEZel86hq8JLoPko7NRuWvv0kSjtbON3tktm
g1V2yxu7kuvTgZJNU5wzwrIlF2gsdda2KEDPBTV42I/2xlqsjWq0oCjDffn5u5KcpNr9y7oxHaMK
ECP15DlUAZQPmkwyA7CsWy9je2x6Q9s7HfVrgwoyo9/OXSi8SxAc5+rKWnWDd5dPpOBdsCmK+sZC
x0Z55odt5MhCXlnA3z3LmCQRNN9NFtz8kMKTEX4NpLlimi++GLdumB30DVrS2ghV3EYuUx9dUi0u
grIirCcCSbkUwCRkBHbQncvIeEH82O6+lhBJ0Qc28YRKWIAssQ1zPbCAP8hbtMVgC/nlXiNH0DU5
H/pv7QylV73yu4mYi43ErqiwbC2dl9pA8j86uuNT9cVom6ct6S+gCQVy2tEIvPk1XPEPvCiqzL/5
pgDW68louWp9Fvl0nSvR5OjQnaNfrrd7QKtiV7wtiJdzKt26OvKx+kjxLx6dl1EvcWkMMiHuRNem
z66qzGhvaAnsvcVTlAltJQ3Ax5F6K7Uez6WftqkBLLPzgni7CAOapSxC4qj8yMd4vs+q4plBuzTi
eXcBwTVM4p86yh4SZJ/2yMhf9A3WRcnuKVrMgzNehZu2lI9QnsqaoN9PYmqOscvD7WyLFibEF4gw
H0YZ3IYIEUJAhFXZoq9tQSnw42lnmYLXRXlyWVq6a3KXD7eM5NudRz3XtaIFc9AAIoL6gWRoWpF+
tH1/TyllgxCM7ryjXx+V13QybgQih2wo96hy74U979J+3kYW/SR9tFxnWrIL+FlN1WzCEuJxE1Kp
H8+tJEKcImDN+MRwM3zYAzuF6tSpnsRrmFtkoReFvZthoVXxBF8Jikx4qfNu33Tiq5dA+4wY3jt5
slFsC1adudyH1sWvmOFJ0FQ4shmlwSS0Jdjp1LcFBrBjH9DvMtEgKqn2I1nS3C29DzTSXuqMHh4A
vgxcAs/nAGGPxj8D2mvF4Y2eJkV9D+PeY+RhWGxqVVOpdxDZ/S5NGP425UD7x6yCjQijq9kNe9N7
NWP9TfHy5VPPtQf/yL9ymW5L6EJ96u57jqxDckS2vQdV3trsxzJIL4Lmm7aWd6YLbb8hUwYHmiOm
CLAxIb9tC76xZ9YOu7MD2sAPliCrMPs3eWCQnxFMhhcuPx/u4tnd63NiL2+K0JOcCNMDF+b3MThJ
dvVoISJcIJrhaCxE+DlzQ9GvoJFMnYDuqcFfvDkhnh7ZYdatr2AdAQHExAWtF0AQpDO/0WkcpIDw
6KTJugreJoIqbpb3dtWDvtwOyWrpWRe15LvF1wgy40UCOkKqB0mCUGY/MS4U23xiNzj0fCR5Tdrg
7Weh/gC4oU1gwYEJyDgTaGJwH4LiMAQQygofgDbXjocc/yAoJJTi5LA0VTHtJ9pECnxITkiOm0SD
gYYDivCEDSNmM5j/dAnK3vG3waOucuqUwVvEEC0mXTVYFY+iw/Treth+eqX4Fpu1DXpkyecrt6cf
Js/WHy9JhXPPIzXuVR90UIgjG5WREFFXZc4PTB2r17G0s30JRntIrJjpwnW2T6c7uzQ2WV0+QqDa
tvN1ItLMu3rjZZ+EGubsr4cMti0g6HwAJmqkhP05/Ama+Sd2gy0bkHvW0RKDtU9KxVci2RtHFP4A
oJmghCfG8cgkM6LwGKplNXuQdtkvXtT95X70njXtZ2ZerFy7QW/LHOUqrkc0i/Or/jztarpWUi0M
DoS62uPXYOVuOm3FJE9ycTY2emGGXe/1oWLf8ameh/OIIjQ8rMeg854gX540b7MtkJnyt16ZXSwt
ren1W+KQjnZ8zvJIn1nDliu7ifJollFD8S6VY7/j+xd4eYZWOMw+IpICW2WnjiNghcOJBhMCPX+d
44/gtHjP2nb0pEuFNDZz9cIy8QFqgd7gL3uGfa0Th1oGRdm4bS850TYM1tMy05c3wf/ndi0Jusuy
6JVNjE2BgZZ0bOnPbEdU8yTywkzw0fsuYYi4hJRre9pqtdB1Cvpekt6/FIH93EWLvy3G+p0NxWry
6AyOGLmAh6NMZfKMtw8A90RwXtiqOtbsq+jseTAkSD5xQXSXQbCrpICqH35NhAuUbQ6qfhlqJNZ4
LuY7vnwgjtdxg8N1AgdaMzUYIg6JcA+My+Mg+ztrZhqOIbXxQc/dQSu75Hsl4njjT9zqAMhjjoHx
o8J238/1IU5OlJUvS59cck5QTwOfySMhuUUo3n6t+gYd0EHHhtqpeJgoSKK7lhlvEE4/LPo10+Yx
J+Uw7VNn6oigdXWQFJME1MPwluTj0Sq+bfnOryY6l7Ud1dZEW3Qv7Y96FVkXvRYMD+SvCK8QVBMm
cNtsMcy0n4UnSl9zwlEtvONAe2BuFFsDbnXdjve8mkftDwphUOaxVN5z1QOaOMyWMZmV1DEzS84b
Ogh/tSz41e8HO7+QhjYGBs6BIAQ5v+mC5TzpBMrKfUQW3aNdvekri6czh7JHmO1XiVPcDTPerAsY
9Alc4Ou+6+qaVuouSVyIIsNn7pIPNc1IA5oTvluF90cRpeeMLsqMU4zpcdvxDyXKxOrPqk7rdRGg
OwM+AvUN2lrZ66gqplxQdeHF7vs9u270SUApqto2naA8tZhjGFC5nGiTDEx5YmzxdomXu2CcgXNh
QRvGHjT/RqfnhrfHjbvX99LDPrD954x2EpsCuoFh8Po3Zp/ZsKVaaOlNdZwbeEbSBwTKCv9tHprn
Tvm3tEk3ki/3w2XnL94euwkPKmRQc1Nc3UTSRvYtLfqROzSBjCdBOA6ovh8bGuxquIwUBG0KfDqK
iZiQFKXqwhyulTYr9Aase6BZg2brcMpwKe5DNGRAy08m3NCk+/YXmJvUyciEFKEZNYuj42U7/SAI
81IrvsuGu9r1pzXpKpQq84EM2aCk6kZ2tKXRb+NF7d5vP/Xx5hRNrbnWdsli8+FhowwBAeeujxlT
kHk/VT18tiTQWZnChlqmc8nRDMh8KEiyKfO5fbTBkKL+qYE+P0z/oHzAjh8YrEFprv3UaQivkwTW
mDQsK4EJWVeyMF2w7vba6hm+dUo1wzEOnwgqbCJUnbDAvCHvcKePTJ3c0oVUG8KYzJjFyNRLmCZP
dghhgtRFO6oFALflTRlwQV6+JmQ5IxarbuFOCMNgYdybTUeMtuD26P10rbtrm/YvJ5JOQp3uxWGw
NeLgqhI4+K1xwaXkU7cfqTzyW9OKNnHJ1Iv4iemiaw1FjOFwKKt0IVout3p5ZwYb6Oy/iIcriY3H
OSzn49ChGDxOxV5qgh2LpsODoHolE0Iz3zqMS7I3KcAk3v9xYE2HKZQj+JSl8r4FBVWdDQyO9YI7
PSyEiDhGfUoJzc05fXbFv9H8G+T2WyIfPUrMWChdX5pZBx1p60MdGT19XFhxhrzRLkXIYdE2lucF
eDVDNJpHQ+wdyqXYg1aKk9sTjz9Kz7kXeUCXRgtTp4KNnR3L6mepxdqzoj0oLrV99h9ZPHcr7O7s
ZUxjZUQIqQYLUMPp+Y+kM1tuVNfC8BNRxSBA3MazncSZh76hkk4HEPMo4OnPp31udqqzYxuDtLSG
f+BHxNwHIUBNqI8R7nTKv+aI8VO987wPckWSNgvJ5KlCO5Yvbapfaxo++RYmqUrLD8akuzpMtn3w
bYI/fMkRPeGgMa1C9Lr40pwePK1gdo4kOHCqGLN3Tz2R2RLohZXjjs1TWpSELES8rW5szjazIRL5
4UT5prQU/Fb/JSCXiyFC+JT57DO+zQEk3o6nyi5xbTCFIOyh7F57e74u6y0shueI/owJQ2wnp/fv
zaFLRyaykn3Su3T/18OIgF2QvMeWwMQ4OyQ0dWY6qTlDfrMBWQEkamYJm74ONi2WvezNGY3H7F0P
l0hjBoh/ArkiaS6B3pqDg1nFbRkmO9H8yyzrc0IKpyjcn8nxXr21Og/u+tx65WtLEc+t4J1XsG/l
0AAmokMM6J1J4IgaiJU8r0YzI6Yzm+WG4AY7ycUZk/lwOT0NSbDeuBo3Cnp9pbd+ZusfYLW7kfcf
nel+zF48s9Wn9QtMaXOjCbYe3StZoluTEN2yzkZxksmit5wURBGTbMe+e4Ow6YtW+t2e/X8xuEsC
2DNXGZZfQz0+J0mG/EDdvZuEd/Wzq0lIlnx8MatfF84B4OczYIR+Z0XzjkVhUtipQR5oxHUAoXyT
XNm1+2LC8JhcOeURu9wULRwHjk+6Br4l7rWmw8R52HOqVzgARNxUk1a5vvsQ1vUjLckR81FmY3SZ
Oz0yWmwGgnTzb8rwSVwf6qw6xfh5So6ecPxYx/oPKCGU+rHfCaFZ9RNS2DVwcBl5ZxlV9JfA/yTM
6NZqU0sBYwQ6iHZn4kkZXOwluycvKA/rYAPPm09tOZ7t2qhk+d+RgEqbTqeQbgLpCHAvyusagYft
Cp57YHu2VX2bJmCP2oRtna2PdqTfyRRwLcPr2FvCcSerkjqgJMZhMntjEioTnYdUzdsQze5zzfHF
jL4pMGpl4LZzHDZZlzF+g7xBfgMwn0bjwsSHm+Fn1NFO6dy79vph2RkfvIA/1zSjdaf/dDlqLNpn
0KqGdmPKU5GDexp6FkMWQbmihEakPN4zD0FlGh+GqJsOcUbvJtY2OtylodnDcZV5Sw4XLDu7Lqg2
uwQU3FD+6gUTcnIWd4aSoee9s47ONm3Kl5js31Hztw6aV1NINXgLTRHwfS8eIZXSoSdV1AfGGShL
IczgA4Nrlbi4zfpahy4YcDDbBVIhCYbiWDPWW/Bk6Z2VrfONyfLN/KGb/KNJH/UggLpOj6EPjmIW
HH6i/+NU8zfmiH9rt35Iunib1dzEPEdMY0rAtnvnPJ5og/pIOxYjlaGAbm5qwp4OP1MltBu8GizW
smRn3Soj0lwgakEwHboIkzufbTS31mdr6eeu62gFRBV5qN/fYyaNkK21xgfRSfY3IBU01SE7yf/I
PFComd8iSpTvauDQ2qvqmyUDEZYW3UMYzfshbJ7GPJI33byOF8/Ktm0/I9lQPa/CViD10ughbo0m
xwrxt3J6sVlKJBOsoX3tGdfSpHN3mZfe2Ym6sMTuvA7drTW9XbLpt7OXP1G2XMxyBY+zH3UM6Cvl
ANGZhII0R1dnjn/TGAph4obhTSG8bTBPQHSwtGcWhr4GTuE2WOpB4bAyKhS2Ac7t/axeb1BgZQgU
uIAoluqzmwImeIvcoccALmm1/7QBGb621i/PLgBSCCBFhfblNpCMsNsqvYYy/moKfNJt68nnIHHJ
aeoIc4QmjO6WkuM2xH0+WvArDsElwhU8aA6GKebtBikgvTKLrmzvgonOVrIVbVvfjhnsoYResCPW
aOdYzNMTWTfH2gdokZL5MIn/MOEnXLvnmiZJYk08VxfRS4CaN4UPrKt2uKXBNUGqGqg7mmyanRbo
AUdBoFZJ8GC6C7LrTm6f3zrKug04Dc2eyusQ0BI1bCLVq28vV79EmcVL5uyS10F/AaYdPiBkjVoa
le2q3OQxCnwo7CDIE71Ai2578ATKYDcLk4iBKaRhx6AUkOyEuoA/Lg69SEBpXTJtmolu0sSEbFyx
5Vxl/ERlcAu5ZbuuI6brzlNi0IuD3NOX+bBDPOia7CVZsndPFL81kfamaPrmZ7WqCG328GGOhbNr
Qr6yuStVRqgjgfLOYEdvYXIDASq2kWDqRWIB5uhFmBO1UB+RZs/gUY0W2vBiTX0OYLpn8EsMtoYA
GZP+h2Hc2VHrd27ptxm1gOOS2Ehl5UgG1DVoFDBhRdKeQ2OYETDsGqj/ejUa5EqxtTVJulH7t3kg
nM+raC4Fy9jCFLBuhvdoDt6KgII7yBizp0WxY5r12FdgOGWOwPwQvikP/XFzQ8u8ZVdb5yqOMVUo
nFt7HN/x7wru7aUCM+9A97eaj9ma/vjKf49l+xRrvG+i+isirREkUd1UsfFs9Od059y3/fSbClfC
9Zmq/6KuyqcPDpyFnI3QG/gxvhXd3Ox9upWbMFr+WnlfHEzzRwI6djCc9GQDIaDb9wFOMKXXH9Oo
uQ3kiv16e/AoUepKXyGgHBASui6RfTvSWZgdkkQz+yn8EyZQnzOtgkglZ9gFt6BUth3DR7sAk9F4
LkfOQFu5tC+Bi7CTHO/qyD2HA95yQ/Pph1gFSVefTbSopI+ZGJDvliZ9KMH6j+2rhTzCzchbROvw
3as13JSYXKBpUN4wVcFuTpPQ6BGNWLh9pqsOeKUE7Lgm2a6X8iXA8HlXIeMArm9Gj62GwySIgxke
160zUZGjTtSXkZlJgIJEd90GKuwP9Hoy3IHWrENxccnRJTWjlWhC9deGCCY7jqMkU+9FjvfASppk
U0XerC2nZtdDZem8nTtaGwdMHkOi50DC84KaSs/jcUZqq0jiY5JUD1XuhfcxnebvYFYXLZzHScsO
inc1nUCophsXlBHG1x+KVDhv1csyLeoIr9C94Fndn4sQwlI/h1eTKyw2NKRiAk+/eAu48al56RVT
CVkBoGu8+rJ49sUakvMIPP8yqvmOc3M/MExK5pU5RHyB6cy8sdgVfbkTa0UkmvZL4QxwDuhQUosW
Ir4F80mSXWxcmw0J1JkWMxq6iXZvnbljNOA6nxq2MNr+ABBIPJNbz1+eK/iKN0GKpmMbpdlh6H1T
bHexvraTAJfiwiyoNITUNjUjqDmXj6NphK3zfO+WpK9zOvXvvdd3h3SUv35dfFalR6tAop2A/GH6
Kp0e5IxjA4UZ2ZhbH44N4GbIxb9Lk2AWPk7zYfGC+i6YRP8K/Jk2PgfvMswd7xAle2AmCkNMe/1n
gWE5pGFS3mdLnF07R3ZkmWJ2hl1YLOt9nEFpgLdGeJaQpSp3RfGssZat0+rlOMUSQfgBY4bIVS9z
mKnNMgiw8mmCNFvsJbtRp+OxKWR4KXmi55CGGEimvHmMavhSogE2LsrsJ/OU+5doW+8DBT9/7np0
31vPevCSyt1bQyW3CVbm4FWL4pxU91krupsMuPg2nZhTO5B5fHekyZfAzK4gOm3qOQGbHyFyKAA1
FClz1Tr38Fhr/ZupdZ/HSNfEruUVM8dXDRMP4IPzp8zZhaFsT7pXJ8YbwU1QVx9jPbyT7h5DhD8Y
vvd7wFEfla/QXgADhMO4CC5WxOopIdqeAbE8KRGR2aptE2Hj05FKx11zSafgMaT7PafNDmDfy5AB
3XCgfCJzdeyKFnAFPf6AbpidPzdjuP2vLEyhf5vAY3qX1qSw42EjF0v/WFYrSpyNZdpFw8vse39Y
xRcfIg2iW9J1Xzq3G7+1nk/1jPFHl3rbdlR1xSx2PkjwS3ZvIe3YAG3vw/wl8hjQO6Y3kKv7Opg0
osH4otThPep86CKGqhqOYSn2/VxcnNKaoo3VwXmZkCUdOXTQT+/PQTim0Bojym+oy05bb6M4vA35
sIUAMYb2CFwVwWySgCzpgSPCitmDArYe/GglEAcCRB1w3EMYjXm10yUgN0dRMIXKAT2b5vFeN0nK
tFWjAlT2yT8WHgSHSa7n0q3DO6eEM23HdAXnVCjYzk05hH/LNGRY0KjCRgOraXIoN2Hm32k5p6Ct
MP0KbJUC3eoW9mpuIB6e9q1L3k8ZN3+OYlbjYB/nDDXWdSJOj3IvVA8WHv6bpLJ2JMIzndpNYQYy
vvgWRCmZkgIqpMJyH6J4N0M1RD28Z+xCwgCYn/cw/5gaSMuz9rdVxFR5RORKTSlHS7ddGI39pXWg
mcpbpabxMR+G2liZW7f5XPxRYMs9NDHSOnsMbe/RR4wg1t0la63+6lltdkyhRdertZt97IEj2JWe
ospyy/K+Whz7xvg+JHlyniL7opvhM4TYPNB1Jqmh7VzWMaL6bbAVHlhtO6wfZR6SIgzU7WGZveWw
4CIO3VZGd22s/q2ie45tAbyNXML2gxtdtPC/W5Ue1yH9nhLnRROG0F3zMQEL+lNJd1Ugv2eFiO9D
YfMmH/hh2R9Ge3hAveCqh+gta+KnpMZIRq+HCVmjZerel2ENyfLbiFZzeQ//6EPNMEiaadhkxQLM
F6JRrH4G7W34EtsC3RSrrd5sxGUAwgKljTwckRMgPjqLv7ROHhwLwGYN90bp7m87+NfRn++lKBHo
Ke98T7zTcCHglM50Vm7x6klUL8f5q0bbrFFGCzh/DujU2XQiU+sQDyXSL3wod4Mc/FDEzs78LCds
rqrFfg1cIFISR7LFi+6AlOL76GmSSjePmQdS2Q72BO8aPcZV3Ngt5LIhqW5EWj+XiTigD7NLx+YQ
aedv76nqEODOfYFie7RWYlOdwb8N5NHKY/ja+Ulo5SHJuYBcKSLaJCWTZQabmJsyU+K5zhnsGFw4
c2Sq0Xy7qSkeUZ5SDCtmuW5WSkLXH7cpq23N1s3UNcfO7bdAysGZIY7Z22T2003cI4HBEeX06qtQ
GOREQ3wj4dQmAUXt6D92lMuZTnaA2A8uPhSZcE8izJ+cdtml9q+DNkFVgPpZZkhZlCI8beSY8etZ
ehrpUOxD+6FbA+4sF+PoWwaZT2VVfJQFZdQCLwh9wiGBS4QO1qLaXZlhBBYxo+iKO8udvwsfvHLh
TTBeipXMZF53RQ0QUVv2bm5XuNL+ni76i4tXdA2IjtE+bZjuXrYcLgCfjS/khoi3j5VggCbGP5Pl
3Os5e+qS5UQz6FJM/TEoF1KDeIKhHTPDNW9aRrQHzW5U9UXZuQPtLPtYKkZRcxLfuAydZKJgJhQ0
K1rn2bcVmtotFall3zH6fWmy5qORKeAPeU5Y336P5HLqH6ge9uYJiMp56GwfCL+4E7b75HGy5Wv+
mabrcZ3ltUMF2JLzcYyCXVGoE9aPOGQiDuDSo6udvys+jiA8F4ZfucfhnXUQzpFPKDKaUsv8IHt8
lMKp34B13RcTS2Qa1r2e0nsRpz/ai0kFGexsbW/+LDq1DTONGIp9SZNgmyX6yIwEbZdav9G2v8z2
Wu7WFVHjDkHDDeGHZmDZ7iaajo8BdiCn1LduPQeC9+jfx2vxsNbjLUZnaCr1JFbZVByE66KMImhr
tLilNz6zvGo7AD63G30UhOAlq9EZcTL8RXrwuf0ICRoW59Xv0fNxIuJCUHmvVsrRYYuh2I02pPNh
LL7EMj86nv+eSH9r28lrG4Z/F98+RMjpnel9PCWN92RVudwn2WnxjSrPyaNSRD7QAgJekQzF75Vk
aoNIr3EVsClqnDdfeVsXsDCwyIPI8HDNlp3fedvcW//1S7pufHHFUd7Z1G2zcZU4zfV4ytPoVI7I
mLn+VxI9+X2KlItdPHaDYBwGOrn6REfhpx6sC1exTlibtwHaPyxf/l0CHZ8d9GUYI63zuLUcjcgw
dp6NfXRnsMoUc7mif5PmuIn8d4Vmk8kEwrHUL039IEnN27bb+KXYWWhXe36FrfFPoiinUbz4T7lt
KTnZ3IfBKuG2TiUiAeOOrIlEVaLYInvgJknzu4YYkVtmf7Z717Iu7TycRO4+5yjxLfJtGTBcV++D
ojXuVj/N6lxqsDkIp7QFfjvuwbZA/E1LteV7ZbVmuhCAkO0uEjX0BN1XmqKOgqc6Tt2O7zL6CvcH
1Rsn1EOC0y8CbPtyESDiUVTFGjBy9MYd/o2s4qapdm1Jce8zj84XDxU4O4WgBt3W3MzMA8ykWqR6
und+2IraKB4ORa7gvZf3jqbnp+OBJZ+0m0TR0c2yBSa+4a6y9dCl68y7McVduwDYXg0TBL1wP8Ue
3sPG5KeyvruYQZyOUe23vROaQzXhNOtPWZAcpGqGrZe27Z0YYPdl679sHS4JAp/mKQ+r91wP4VNa
tuKSquVOMVYL61htSpaRzOpXv6OvN1TtQ15IOjazYpCUK1rXfiMwVZyes9r7FuAQqz7A0L3EG7HR
c/goMFpmaAyIwW0Fwm7rFgWm7YTuoNv2ByazWy2Sn94CCeqBfCFPnBr6xC0md/EKoT3cCiVvE0dx
TDoLls5TGW0zVAF8hvliimgiDTYQ/eIsK+fJalImmowI26F/bGZ/2+n0tci6t0SJn9aayEIdF3sS
sNL2HD/0vn2d4qjgeYvbaTId3fFrlQAN6ERAkIO6EHIEUyDMpc/gY5qpd+WdonOfxuFpiMFL9b51
HBJ4ylZN80I8F2EIT94jLRDRNN/MGpKiL2p2E4pemUd7IrAg+kUCsp73Ktvmvi2rLcd1yb2ud0HJ
i0rAhhSG5GSBBWWqhQ/nhyRAysqg2A/erkuB7054iK0gJ5uRcqJg4JVZ4tbNq0cXF962s4Gn45Ft
CdRPZLFbeiT+yirf+0iIDvhZw/13nXfayulLknf1Wxy1v6M1vNROAXgy4DIUIaMP/Ls06eUe1cK7
rp8cpkuaI3mozhr1YBAsH3B1LjJZPwG7oQ+c6R8KjlO9Lo9Fn+iNPap3odZ/dch9jlL50I21UaV3
1EteZjZYW6ftPy0h4zdkQV78GZ/dpnj2rOJBuhnAsO6QI0hzq6i93Mbf1TYD4FQegPRcg3GlBll7
hOIZ5kUIhTDoCdfxsQv7EZBvT/tpDtgOTb8CJJSHEVgVY3AoTP46/GZAWFrkU1AjKkQKabzHc6KO
dr1qf+Nu9A4+OUQRI/xpddbWa/1NTlbCwz4Udgi5Q0s4Kau4lLk6237yOFCkryL4K4dy68UAOm3k
dnW8TUKwc3KemSl0xR7EBzRoRuuq5T4vyttBWH11qNxQdF4wZ3G3wukuU1Q+5l6590Ggm6zPh7Op
ZH6IcvvO4Gq8aN78d3h6YJKm9N2xEPXxYMeuK0pVWl2rtX13XSBtizeQn8VIyGNmtRQsD6ZvzJOB
xb5XY3/20/hBoNDTRzWi0vnw28rxKOf+ofbBRUt6FhvO15ZVWRxT6X4asw+KPw48Tc7TqhOAjTZ8
pt1LVN4YtaS0fcT0vHWpJ+d8a6AejKXdH0AvRD7fv+WvS+tbOm8rul1EOjeod6lrtLzQJ8kToixj
sMnfcU5feYV5f6mpaHJMpn7KBWpfeSpLAGhIYaSBR/WF8P9y0ovc2hwOdnA78xughQvxJV3DXeZY
iLEgnnbf2vfm7g1+yE36bnwMwzE49f571zZ/NMEQFIDu78z/4ksk/gP/LceT2TbSMcrLv+Yi8oto
DVKlrxlTTMaHj2virbTzWEJuqwB8/LiBvMT1t1OinYlAtffOr3MXjUcfNVP/NtDJdoa5pnmCmJ+M
PrTa5ppxd3PZ4POJRxFzat6WC2DcRN2L5lh7qoNXL/7BVIvq7hmsF7/ixlocVLnAuG05BQxqOHDy
9BcpfR6FGWLSXzCOD/POHz+48DjJd4P1EcT3WVCfhxnjkmpfzyjw5PvBBeE40MhFPhwrZHoYyuDf
zL7jj/7/aUsBkpW73fBL81gGcYfIW7ve/fcpd5PGXFQ3b2aQy/UDlQG2fKjJOkwjgEvieGDCa26Z
eXRcKW9rzgR+IGR1U/C/q3569XOajfX/IXt8sblAuj5s/2Ee92AO7GhavgcZY/k7Y7X7yovNC/lh
7A/N+jFLMs82ZXyto5UB149FR2gA/jGhTj6D6+cp0Dy6tFUElds+m+VIxtGSWJt9HfgJ08p9mkGu
BdGzmAfBuwt4WywOvqruSb7cM29sZJ0VnTyTI2Ut9R0JkEpoLSJpzUtS/tmG//eUNO9TfZg7YF5k
TaBh5n8Th7a/kl8iIZ7icaR4HxZdE7VnszH4rJXqjM83Ucj88LNHUMgNWn0llQcr3hGPmoEma6RN
JGsYInu+F/y1qokB5DTm3lgLLQPQJvx6ZK6Srga4+TMVC2CtcePED+YecsmJYnPF0twQfmPUZs13
5EHzLwASZi0Ya3ZLPITyTzki7jwgL+PFRrQrIhvM99V4MtyFgnOOhIxbxrOGmcwpVf73fprToFu6
DRnvvUfw4SUlWyPH/CMmt+LJcZ/E+FGot8nyAPTTOHUwF4l8WmzZNozomZvxEyHeLIWcy1edog3i
nxtfv/DicvQv/IBx/FinNnxTzEK49NGEEziYZkNwLT1Gh0P8VZfuU299/P8Bp9jQNSkpNy9P+EoG
P2WWBy8fxYftLpdumRgVvc1Ojk068bxpBuhOPAwWVLfAEOswMGk6YEpAPZL0JawkUt6dRn6RbbiY
QMFMykNDzbnTI3B+vr7HaR1EX232MMWPuWR6s7h/bUG649j1w0B0SPTTDBipKbx3BXXVrgGwB9Zy
WpoRTxEe7wQqq0L9Es3AEuHOjefcZhEqku7EQHfSn0PsgFQiWLg/5im30w8MjG+JMGHppiS5Orw6
7ihv8gHodxHUYF9g7tN5d9Fjriimu7lmpJ/+a+v6mQ4X/c9yubYNE9WqfdU94/A5detDWxfvzez9
GUgA+3S8hoG6TDhhMTxAdqfpTv7ibsqmxOcwOS2yO5lvuDgLhJzI+WhbetCBO11cUo7AAsRZVt1D
HiBvkSEiZIbhuezv0FTYSq0PdRm+mm03evGdK3JEext0YZP5OCv7lGnxd4z9PwP9TjOv36qpvTXK
4AMxI0ttvekb/ZaUyZM9qz9tV5wkjDcSywxfs6IwMdXf2JVHd2MGdZ57+pJGzn1mu2eS7efIDV7y
1bqax+3QiBhlh9+IFZ/pRp9MBVPF09UkuU08bWnzbk1ES5R9HlqJhlF/YRjxPFrqSTSIQvB3iB09
oXR2l8TtsdfNKUzVS2L4T6WL0qDrp49G0WW19WvQ2C+9Zq5VVPoOCYezSYplTLSryrcmyK7U2gOj
6P5YRsl7Bb4feEzQb7IxfaJx6YIfo0CTXvc9iPRHpPTKqOhp4rKBBow6anmXR8trm6DAX04vMX0p
p0CPjpHol54d8lkuZqinW6sXO824pUpaPH+8qy+sd8ddv1VWAKmAEOBz0KFxFhkNuivMHNR+Op6a
+7Q0+UNKkBxkdlcwCUPiCEp+a385/vob+e29DiS4Q90/Lhx/eS+OLntkWfIPxOI2PjJsUZfc+mGz
k2F3XsN1I5HEqytK0sW7q3rxZqJrPAN4aujCdBOEiDyjBcz06Dwq/Zw24tQhZATHCUh1Jr49R5+D
ZLkFCvPPGYs3O3aA7GPTPLb40onbpKUcmlOamOlqX116P3ZV3Y5Bcw4w4YDfLY5Nws63YyQeSfOy
4QQQ66NK7ce4slEK65C4mM+UGeR43qFo8vd4bf6OzXiNewvqtCaKui04IFSBJ7DD3KVBoOzo0/qT
2gAXnjQ2Eij9X9oC/0vV7Mw9sVus1dfiztfeu3axfWutYz3H52giE+Msn5L1fbWigxfFj4Vor5Ya
Lv2CjxiyVuVASlh0aJ84BxlPl5nzuVssPPm4iasXwQaJEqqZNGbMkB5WPko040eUtTB/sxX79ISO
4bgzzwE/K5oPG+Lidg5nzKx7hFv5abceQATj/rYeg6BHvyVP6Eyxo8wtcnzri7nOiAUhwF5/yP40
qz7Nzfg+2BFSpmH1xRDsdrGXk0k5m9I5B6CoMrYmphkHZOx2guwYLw1q1XDd6co/DRFt7x6MQzI1
78jwvzgi3Wd+/R0t1t7kBl1a7OuAXuLEbRHO+0K0SCKmEyaQ2lkN3Sy/M4RFPS6XAGFOVP2sLePl
s8z7l1LMz9L3nzrhvjVzdIbPhd4ZlpVNixGcVd/1QmB/xa3JgonafcyPswVf0g7FeU7CTVN7+E2t
HrhZlnXUDidkapFWsqpXHw2UWaWnwM4fQp29ApE6EqJ/maHC+kFzLlwp6atsn07VhX7AIUp768ZL
F/4vZXzgzwc7T6/AhJEXMGc+1J2t5XqoWZXBKfF4TMQ9pFnQOQFH+pvkKATkHY7yNNE9Pe7Nggqd
7Gzsucte3heBQOmBSQ13MObz4POw83wERmJ4qFFM5FBASkVzq8fuGo3iF2j1QUzFnZDzxUuGfRTx
+Jt019DwNU+v7uinzVHyGNQMKXzfCOLggMONHtKIajSZD7mRTy8s+1swg0Rqz7oEs4cjfePe21F2
aEVGOE9BaruAI7tOn6nePkzaYlLSnKN244/9Z7+uVyQpQe833aNson3RVdcePXYvHA9ytI/dPOM9
XWSzWTT3KhQwGNmMfjXsghwYTYwCoCb4IHd7aukkK788q7Z/ruW6h+YV3ki/eEMi4QiD4lvaMVyz
zkEFbbQhsXMlKkxpk1flR2WF33NKP77xHMJK+wcBq5PryLOj1U65YPFJt8nHdoEXoheVITxngIIL
tcEyq68ayBjXcQ1t9L4c+r4cnHFnm5nbfohw9CBvzGrme2mOzoc5PZx6ZujdAMyZ0RJynFOEChlk
cgCwCiV1XgsMHSSoPXwPKvtjsS36OT7EU7l35PADuO7kNbTPSZzhfwP/T1+FnGCqYMGWxh86Rqsx
hFpeAMsIw/FfRfbTigndQj18w+KmvsRhyBwEoXAZnaqD+cuuLt5ijoKqYekDeniIRwyBPbBjbUeH
g/ILepOIv2izgGeyX3KU4M2KMcFl5Vw1HnipQLuDniMNrANwm4e+G3brNDw1LtGjy/PzmCAQosBx
l8l10uktuKD7RVNA5c1NxKkhJahegSJWTmPMyfDGSeI/VTdjPK5OQ54fTYy2xHiprHGf0BBIyeyb
kbS6HNSb9NVj45YPodV/tdIzqqLIFXnb2tFfYTL8OpOHZrz/PaVY48HSTOWwVSWZb9SX6Mus4VHl
xQE/K2zep39VHl8mSQgykkyEAqBQmIDFOyu0v4to3WcjjM0M69AaUqKq+t1KBOxb62zRvU7L8HOK
0g9AhXjbVthkL08dDzER4mEJnYAcNXtGT+3UxM0Hs8hXnupu1stu7pvzSsCH7bduF4yyaBo+pguc
23kiY22i93CVGaNLMoKMVFTPCJBm1h0ZwJ4xRQSLd9pJ1pDloEJQhacePcyGAidY1Ckkms0rqy1b
nb9NAHCfbB0iave9hggjBt2hTdITlpV7rYZzaMBjrV8/CRMoLFphbApkNp/NimS57LuGvqAdXger
OQX5clsbTluORhZyyB1vFHHuj1qc4nrAicWmz4GZy00VaVrM5dEcEv89IdV8rjOIrCBbD4lqqcon
emuNQ1pd8pQVGU1TZCeZBV/WiOxdMfzDPoBG14oslvPWjKN1E48lyDc6eP26oyX/t7KcGmm7CWNq
BBi9PqYq9MOnKjX1KIxftSCV4aT9G1rEF1uWIAYdrFQq59lp58uqJE5lK9ZICMrLWb8Fgq60dLAC
78KElnYPQolZVBq2fwvLf3DxruDmvEuFBFSjcxRF0KwopNgvrr0fTU+pDGq2K7MIc2ctj4Itr6wP
YDbnIK6efWPrY8FYjHV+wQT2GBFFLJsMP1hKHAztijYC6P7Zf4dN8mTr4td1px/Ls7DcHr6FMhIa
pVmiGATw8nZyLsITf/I53/UojHU+AsfKGAuxIxvqAwye2gS19fAf3Zq3ulEXO7QOWT1sxp6UWvfl
k9klq5ZPa1/8ZtH8Fuv+hSoVYN/yWLXu2V5QSKS/FtDA8mL/ai7S7CoHlqlH+7evmj0Na5pTJMxU
BMDvtw6BQiZcn63+2m30NWHzSfKADbfYJsLfaQrKhYzEZMwcHyzeDjaWhtDLVo9wkF1wVmAlClk1
N0VZ3dcxzoqr87R0LaYuAW1sGPN5dVzsnJ5bfK3oTpkdsLjFObBGVHgDTpf0qQ3FLgQC7Fegli0P
/FsHSVpd+j5/n+yZSVL/8l/kxg3SBIW5GDnyy2sk8k/dLuDi0RyMabLbBukeDh0sTurHAgq4k9xT
/FMSFgeXTeml2ZNikDsiDR6S3dTUGrKtnhuAhChNHnxnPllBczc70zVnfSLBEB7KVm9NaZYX1U+Z
BBuiBG31/mK+f64RvKHacanNW8+/GyKPbZwcw37Am2RNcYnEbbWUt/M6fZbC+5wECh4QrONsupvC
9qdR8KoLu/+wO5SLvGisjsK13gRZbNy3V0YiP8ASX6kyD33C4Axl9HsGJus2jdIdi+gFLb4f5JNe
zJNJURSuQvXajvRQiBMEZziOy0GEzdv/aDqv5biVpN0+ESLgzS3bOzabarp9gyBFCt4X7NP/Kznn
3IxmS2Q3UCYrK/MzLUeC3jdvHWZisKsh35LmUD27zdr4jdzzhaR6G2TGqWF5VIl1GTod1xH3rbJ4
HY1kusphmiOp7o/HsutO4RRfXFZwZqZ7vbd3czw+jmjqRhlsuRYsKMODxBntYWDQsal9ozRfkbKr
K9TpXdA2O7sat864nGKrPIAjvhW98d5OnHgNyaanHLSDiumU06YDcA0giLWKKsNGRVDzQu1seOUu
M7JNEMxnLpGHsmyP8sVos2wGRkM0omv8QFOqSkrWrWGfbUD4MPhI6SL9IOuvQpRNrspyq5Q3khNz
Cv3HxEichyivMWRz7qozt/nibzmaLz0xfrKMizWhd+dCqc61WIi5zt8MJ7UUgR1ZAynCveDSvasV
5S32luHnMnv/ljE+lDR8k8j9NwiDow7wVMIjhbTnLrehJbOe6hiNp8FEVioJLxQue+pGcp7P9rwW
i9NBoUGej8m/YUyqjUTUWps2gdl+Q6q8Sw1czuGYTYvyykOj/ZkB+xVSYOOcHFwWqlvLnYtTwIT0
X6tp14Wi6BbBx05oxNMDUPDt54OYjQxk4SbQ+87iPMKZRC34MJiUeb8c6klxOd6qRHtLvekq4WTp
YpTHvb2tQnjf3VktMPRYF3Knl23jj8J1bLcGp4NywF8VPxaS31S5Fx4Sn7m9k1XfNVmabwLlbQDj
U9KWcutMwJIJda3qmOUZ7hj9R4bgaa2My2yrG/B3vAbhoFItZgB3WqH/l+vLFdoiV6UWiims9pk6
aRn/3rvqBp6MqXEdzjZ0MVdtF5Csp1s6NZDjDaQYPWRv77+3HA++HU+i1ylILpybcYkpluzBjF57
AC4SVgUSRYkY/thTIsQNiTkDZTDt3AzoiAt1wTzI19UU6Ez1Kk+5eFyiWC5yCmRx8lhM6c4dR1R0
b5h6+ZnC3KZZ26hsVdmymji7Gua6H/UXKdbKtp4qsJR00Eh6jihwEVOo0yAFhU0igtFUR/OJun+8
0hP9QqVwGusHK2MfEbMtCixV/1P43y78FVSqQQOnD/VkrKLwR6tv2XQHbbdGeRHw7kL7tYc4B83X
CR8ZFTkRZMAcyqeDZWJw81fexEYOgWiwAuR1kXKASWJM7VA8Hn7DYB4jfUWtCEzfmAHRZNDm1uRV
sLFiYUSxti3a6W6RE8nPtc1Hr5qTy4V4rtHyj+YjHckHOUHMKMS1mpIL2HmmgJ/sTAxpOMhJhVYd
XA+Fl2yeo2mSHaT4ORYAse1yjQXmqlva38TMiQI8xxDLwfIqtz9k1+j+vK6orLdheeqR7pZVgjl4
GHWnMm0PdoB8CakJ1UnZW1rO79IsWv4gSPqaLZ/DYF2L1Fp5vTog/QNeF/HBAObykJzUGK3Qs6NO
/SMrpS4+6rpbywJq03lTURmTPj+YrQcZOnafiFVnhsG7ombHs4k0surmvYyqwZJEF9qN4Kth9kJH
gkUlYybbmoj1gArJjxy9kuRIDyRA9sWeEXqq0IWgs0SCqzosR8Jv+ba6rP/yTpKzURM1o2HfMMjy
5VH9JWEDcayNyf4OyvFQ2ybBOUSHAAn+2rvwi8Xcbgx8cStyqym9hOZ32Ro4xcVrehZjZOyHXkOd
diRHnNSjZKp5UBwUF1UzBORNGSRQd8XKTXL1m8iG6i5boeew7PMJOAMu0WV46BcyQJYjb8C6JxbE
KHe0O5NKN+Buy6Dj3rcw81pM97i9Oqq8R+pP31YQr0YcrP7IrFUMBzDHrfRZKIIi/ApYH0CfLAvi
Uc8OL9Jhm2sd/+1r0vpZyTRJ0VDWCGfqwmXIw4s5UZQ/kbZlc0s0tOizcR+UFWANn7GtLn5rXDtg
0Q7WLmGxYcHENsrCAAYaSc89moMdsLyieI5BcKuPNpzIR6xNpiOFqrQ1cN9HCTm+8lbMjKynzLAO
snskhNCyqpnJGgoOVrgrCUy9NwCY+JQ5bLkAj4BdoRtfiCgQIe5d8SPzPZKQeSUnVfhJy5H/9X26
8mhA+O+so4hao+xR+DPyOhEGUA1jM1efYlbTuLQY0kvQApdcEIFIICGR48ji1QkhctDoVA3o3YTk
p8yCbFAaJHOi6GHTx2aD0lPwuIHYSQdh+RvK2UPqTAAguVcSfvJIezCCe6pFgGFdQAJ0OOmRyBhk
ydG3ESkVwwdusXJRkk3PgdRg/JRbn2izneQLuSOsLZYFbjSy5CvuyRK0ltGSSCiHiOwKN0J3Tte9
I3GbatQdJy7YQNR3eG2HAoNsM1VfR86eWl/24xwciBCwFDiBO3YbLxlH0U6ihAVeQs/Hx6ayz/SK
fsN3RX+Mi5+sxjydSXu6Cys3qVgBegJuAGBcSIWZUJUt/pNcFVh/Mt1ppyBlQZTm8JVjX4bAMN4J
HVEJGJ+XKNAmHWMwjei4Wp8Jg98UOCdI/GIrsesqbjhySMX9zO6n2OghXzjQzpXIT8l+K5ZwXePD
0t2yXydIcRI7pPnHzKm7RBvZY/EApZt1yt9KPFjk2otPn/oj0cbks2IYCnxGQy7L8gFgdww4uorp
axD1dZzCHbgKxIaBNSsLJecAzsGwRCXkMa2ibZhhsfgOM+makVzbw80u+GnmUFn2wacTJziS/7dq
JP6xD1xq6TJ/hoOQY/gowSQEx9zG8dUZYFOCPPIpNUhJwfXbByi9Z51wDBDh6HbWRxYCoFg+2162
hZF3r8SsYvbOPH9oAYRd4J2V17DwH/2x+v49UYwaDty75rqrwEEj04H8BpHdj83Lb0hwzmA89/b/
gqulYpFcmNYZPnRICq+o8lBaYrv502OWXSWZ4+w1otcAyBY6UyfZ6vE8vqkwPRnqleDPgyF4snFR
1s7jfodH5e8Xy+6WY5x/lhGS/ThU2Z5VtVj1zgNpi6DBbxwg70Qq1kDDHalvDbghPyOLkT8yaG2S
GgR6DCoeXBTlaC9Nn2jeEsj46DiASohlwtzl1xa7eZexxCLwKNsspahW32SLSqPejM8EG36FDQRr
BOFevBOJSDDusD62qAb9DPgHuMCfJd+cb/yuhBUJyewSlmqelDe7BNzASi4JnLD1N1qB/GFU74OA
EhLf7zCH4eAe5LYmD+As1YrtQFUDQjhTR8VpGKodfyWDwhuaxnvIu9bERDFhloDm2f8CYCuk6N3i
PskZMBE8iMuywpzg3YYpx2f9rmr1Kma9c6dOEtWjqX3sObwrjmuHkELE4/4YbCQIt2wCLfjRhmc9
7+42nixQMB99loh8Q6hrK05HiUNynso3yStq7HmdulueeLtGm7dh8DY7SPK0BiCqewqiyOFqyjIX
X5vEx+KLCOzM469RWoIF1AzkP5qjx3lGBNFB1HOi7SiCYOxGguYykF/hvO0F21kf5ApRaPROZy16
TGULs/EJELPTHsVcSL4dKT7WnG/Gf9GXo1OVIUvPZ6X6Xz4nsxkoiTCShMhv2Mo4d3Z8BTqJzUpQ
oiKDESy1Ka7ewi7dgDrdTCxpH4JOO40gHglULDoD9kWturU12y8dSYDitGXCZB06NPP7rniUMKqV
qFdW33LYew7XoHjZVdzlZd0nkXctQnR8Wf+guMg7+wnMYNmRF0c0yfWDlWVnL0WIk/0goTTpnSOn
huxaO4+AU5DJ+IESWMaDxMjAwWwayzI+VEIdCCk53WAN/iYzY2tf5YDRi2qrCOcx+bBElNSISV+E
GnaRpSJxsCadkLNVwgUxSb5QYg7z85u82hktZeCsksUSFWla7qUbFVM1zHtqNWW6bRDYsNx2LRup
xsRkosYpq0GicTqAOW/XyoYbnTkHWWkazTg/MU9LD6k2Kn4TI3SRVxG7N+DAyPR7Ax3EJ+8AeUO+
KdmrxNYCwFHFv8i0sOclgMnXoqMB1xwNAp5cQi4rQgorEzh4Bkhvl3vuVNtAt7dNg6Ivi05qq4T+
oWbfBPrRS2ss0AJwPg1ZCsJWpb2qezpnVXstEg38coU6AMlNOv3XhQCIQoQ32SZZuLxxw+PsWwJQ
9cWPnNhy/ix1sa3Jxg0PrxNOTcktCBm/azH8magvCLKppJ6KMauTvXveszwtQJRz5flPKdkZnb6j
pCk+xbkY6wrP8taNd5PFapNgNgtWjIUGMULdGg0NHlZHbBQvfJ7ANyX11jBikcQmIsTJggIntpVh
YmN33E4kKkjKaHG4yxpkTUta6tEAUXN1kyXQEMI8q9hJniOnHh3KNUZUEhq4LN7+N2fDn6WGf0Ga
xvHd+CCHoRx76kViMTtYXlKPXn8fZpzo0cIaJbpE8ZfqrcPvt5j9RVKXPnIOpDh5lX0U5IPuQNud
lfr/Y5PknE5s7wzl7SUYTdzYFQuux8NLpjvUcIifwjXcXJwwLJHER93OeUF7nRvboE66xgjKUDVI
bsbO77BV3ryd9BogckgGyOEo50BQLmv5hpZslC9thaRa/PwGQgrPnAWS0C2N/RJGFSKROOyh6oKT
wRS+SI4SBMkxW4J9ZBKzW4csJHptLe0gAd1UKT7Y84mrKHCGZygnB8mcZWFHE9UUzlu0btlFurkJ
0/GWdUoEMW80XwSb+ORl76bVbSSuFrp/kuwyb95CT/vn+zpiv9qw7/iqWZRU/egk6ZeUgqZWsVtQ
zwJ6DF2RtqBoXv1JWuJIq+PUkyeI1/iVdl80h65i0V/7IHpF1eoKDaRYLUBFVggSQtmIIHm2TlQD
lVDnsFN/URojhsyc7304Og89RkFwITI+HC6+Xp6bJF+Q3ZsR4g4z7S0wmKexnhFlDZT72LcLEPqy
Jq/2wC3nLgrbUYma22IZBRdr/4vyk85N1SeGzRC7yqjISCTrt9Fob0UcnXPHoqgfIo8rxj8FrgrI
iMUFxp/pZ43LHsqRS/uYtEV3jh0oUalfnxJ/gsFQIsQ17xy4eLQXy4Tv1DVmD6fCIDD3dbU4h1w2
TDmhiNl5AdcHr1tus+DAls5pV3pqopE/EqVNtPS5X4lhr7jK1P8VhZYDoK+2tv+P03xPS7ywTgXx
ZzShhg/RUYV/IYupFWmGDr6u+ai08jQRcCqQVhp6Bqs6XZ5rDSXtsQK43vxrMZcGoEUKX1MJRCBB
oSjrcgGa3erLsiHmeNoMmNOOXXfndPkOUDVmS43GZ6XZ/Jy3zC249KcgBPjbO+D38ubWRMByJGPt
Pew50e17xcAbaKTpvrYGaPdm5JyoXPOfM0JBqVu89JoicHeuMY3bYNE+0xqVZm3sFIKyaKjaUEIA
JZ8Xny0Xz1+joqw0JRN2GW4Kti2pdq4PDILOVIRGA3ogPo3wJgdutujLtNd0ZHZGjZDeqXtRty99
UL4suGmsEV08jyGT7LQ6F3EVPEdCTcqoqKML57xD57kbmftZVNVHOYbF2mlLD9VVaqXVvKtU/IYk
ER602WRQLUutnQ/9DDrXS9IXh8xK/5st/zMR4dc8oDriJulwTJCJ4y6J1Dd+hPeoR1krMrSn3kQF
NUsKtZ05xGCkUj00QezbCMesjbr+aJbsFeWb/2hZPOLwR0VFrz81v3jVp8iE7zPdsiZ/qjKaF0X3
GczIERo6RU0nSF7GHI2OWE+4RZtmfIu1gjZ0yUxmg60eFIj3CLAqKpjTJSv0Wz5waiRGzdE4Ir+O
mow9BTnrbEIVrEVBq9Ofh4U0oa7yP2EdnDHCQlZGL551hZNd3Nb10TSNW2unETkiWJ6hr9qjcvA2
LJrumg/GnyqB5JuZGRciRLaX3lotvp2R6vmX0DCfCq2IT4sFZi1VCMCiTrsopMxdCvVtrPA0BHP/
hs6E8RpOVGjHjNoehaOv0ndPZtTh6TWhQqDV9j/kN7htmUMPj0bRywwd45iU9MOyxgGJ4iO0lfpr
zNboWy6WRTBFnyBm/rxYDx/KBRTUgLY8RfHnVqOS7WnTfbL8kSxvuVX98jYXGqVj+H8PTskdoFNY
YjZRvR2C+bsIvFMyl1BSAhDeMRAM31/OQe8YEKh0yoIDCm5B/BVl6maO7q3pF9Cg4nFWWQ3guQTQ
/WJgDD3FKci9Mo8oHBT6saxdemV9HxTX0caZzasg8RQ25zS+PZTRRiSY6ybAngjm8p8prnQiue8d
+7m4akB3UIuduZYA13rCmLxdTeg1gBQxnDWkE/yz68TZxQuEgLII820OFAxAN+s2C3R4ao73Xbe4
K2gmTibBPIP+BFm57psw2eq1N4nGhXuyeuSDGFbE1xA3I5P7yRp6ti06fypyHg1Nf8cPMUPqSgMP
P36bZfQCX/0YWzH6vDTem1jnjq7j2d5ZwQF5mQDt8vLYVB1mJJ516aKppJTOpR6xBeRzevO/1kUH
JIXs/QD/BU+aHGiDFlOWXfKFWjpebzrCeeu26RC1D4wMEP6SHufasaWMsECgMXp64WgtwdYIHixj
7vdFqj15E5pvwBNzo2IxTzrunTrnKKeJVj2gsgI5PXZOAictbNwfpyrksIct73pk6oU+Upu0Fo+j
dCgsC+ZxoN5bDxsjMxlwQFeU14IUyZO4t+dbQZcdaqqlvjRoyOuuz7gaVpVmbCNvGF/bJejJuHQU
6JLxbjZWsvNsAh5XCmS6RyQCdnPnliUBoyejxCpLP8/wLOj0QqcZ/Em4d1V80LQpo5nkWfNqTqzs
WnQV9hN26IaIscDFBjlvcbRiPTfdF1x/kHQd0FQzkN2xl6aHlAEgATC/z4BrKQCGrsU9ObGSo1Om
0951nACQagJQBhU+vAFWgR/RmrbnrqBi16TpOUCyG00CuB/r2jb+y1oTUeYucHYtWrwU9fqFop+m
H+0+mWjPmfFd6ZU6JLpu7Yy4WlC9SZ11XuK/mlAaPSy1pOqpFpzN3hzDldOV7IWgIJOiotWevTGt
a5AQY3yKwwxz9Kao9jQiaa7lZom2q1uF99gzUs613ITYgB/Dsc2sBjhIo38VXu0+104XvQ+2u3wF
lu6ulxw5q9J0uBVmQ7I35wFsUV26+lfiZtFnjSTN3oX6iMOAVppfCG0jMZTOCEW7OfSgCbMaVJgs
HacisL1WZypkFW08mMIFtNW2gV1NrhQF2VPhzMhijIOQ85y8HvEMnC0goGVRRSGupz4d9qgw/1Um
omNFWjRPtjMya1OIW07Dkr7AdGqeB2VD9rCDdLoN4EFBKCXu69Rr3ftMtfhamQkV/16zPtXA0dpY
ENP9CcyIESE5PrqgtMiEhm1gdsXNn/vlb6UiJLDCLnTJSp3ogHUfmWU/9xwBNi1BBgyYHtof8d4y
0BVyp/K7mQxaHLOF2lEOItieLfTX2yF9Njo4/RoKOKskBjc+jMsjjjPdPxyvMsS2HS3qV2rU4Jgp
F761E/ujuZkS08N5NJvJ+ByDxY7fFZK3Y6Xvy8LoN/SKwbq4A/d+F/wz+uXNDAa76YlbWaNhkxaG
EM3V0GfXeTJ/TAwrV5gCJs9D7UIPmUrrB/PQib5bT0l6KvK16ZvexhyT/2w0bEQnDCmXTLRQwEuQ
VetYJPi58qgnDT35QQ2ykQZuOOARjf9NHu96D8tJBq1+8LLUXE92paEkGsyPY/cxtu6bof4xKXAF
n/sR6Ew3io6kA0OOY/nUdD9zjjjiGD97fRtdTe5d+NlyocQwnBrsNGFeLpgiOIH4FeLNBZj/kqbO
DTGt9dQW6sHUaGST49VG9ma4PaKnU0B17Z3vhR7+1hlU0AL7qeRg3xi2flD0TNDITpG9Ygl+F86f
Bn79fo7dNTf1aSDI85wslwefIz8154OWa1sb6JiBdAqfSpUA9daXqC3R6puPNr3p1qkPusJebfDO
9fxjAaPoqFYECCUObHZKlO9eu7xG/bzxbXweELEtyteBvJHuxSByKVjUNIye42DZ2+FhgkBAhPYB
5d2HIYF/VmGws2SCLX/A9eFXpwup1YrLYfpqIsHth8CDbOSIvZVmU4ataBp5kAA/EliViKROCcY0
XLp79Hgzy0LEktqx22xmtB7J4aNtkYq0e+W9pNnViOZXJslDawgQpb/VzWFj2vpx8nAzZqnh2rWT
JzOs5E+MZYIdvYgIDM/ga/iK2Zl3q9ADdDQsUSqkBiz1zyxpT9XepxB8uJS+lsa8wQT9vLgJl+1w
xUeAQKD/MGyGyH133fYZiyL0RK0z0LiVaFUauQK8nqBlNX7zdBPlQv5oTXyWHCIXLigoZj0scbzp
3HQjIyj//Qu/houA+mnLf1oUi/T4Sz4zREmihEflIAHd0sXWhreuX7Z9SIETOZUeKBmXXY5ba1NE
1nuJhmXKyA3qZbIgSVqoQATzVoOAYifoWpCijzxSjBKQUUAcWnSoA8FNy5o1HsNrO6LXUUCX01/z
PDoFMYrGjo3dMUjN+YjIKx1ZxBy5qFh3mwMyH2dsachH62Y/j8ndrJxD4fj3Qh/uHljRMg/e54hy
KBLeeDn7LcLAXYMAdfQnNRH1sIOauqTN9m3H5hjF6G8101+zWl5IAvJt0qbBCsWZnWeE2wD1iTw9
okeDjQDCa/0A0A4CRX/V0PQYBv8M6+SCfAnVXyqlqN7Z/WuJHXyl2NGIGXL2v8LV3SOr+WXH/aNa
ZgwahgZnEDQj+jBcF0yP/HSSXUdiIlH6hDHvxsZcJwMbPsXRphubb91PUbeawEIvUP5N0CyKkXsh
i1nFZMKD6/9V7h2r4Sevz2+p099N7HcYarO3N4aT3Zuq+ObCu+qM5UaqjVa0gc4Z+sIyJWa1CxJp
gDRfVVKD5pgBPaI7CPGuSI+lXT9j/LlzXAg/ug+uqdxNPu0i9zC11l+ZopTNZFKWDEGlj7q37y2w
oQt3IHWjosD5370DdlyRc1xsHFzM7L2tkX/Mapw5TJpIZIhjhYEobriMiyjHihIkK3X01BMro8b6
hdW5UCkbpGSaWC+8X4VqnIE+eNR8FQ5qB+Rh3FYenBopE03R9kO4kmduB2vvsHIChkP+Wxxea8yN
RuQKMM6FrYJyDNs06NHPbDKmQ4EEAOWsvnSr/oAbp6z5Ebn9dy2b0emB8RceIqN754hgp2XYJEx0
mtUWudwT4yURwK0Q/4Zy8LufqvKcxc8U0LfKsDaRynY8vAucmT9Ym1QIj9xGu0d7MC7yIvz1rNoN
f3ithyngwkpFlbEGW6zwENf+OElLWb2L0MgYQXG11guiyGjLtldki5BcQSMLocmN1yPYEtj5mxV+
yEtbFtcAr0/EMAebiGnEMJIv0UgKb/w5Kk2+swsdtFSp/HopxW7+wgby8VaG+ntpNZD3TZpPRoF8
6QkAd311oQD8FFH7N8UVxMv/2cu0Y2W2aZfDN3vJEGXlV2aveM31uxBMAX48B+lyHDNtn3r1J/8K
b+nAvwq5KkfI1VKAhszhxl67UEhGlJzMVC/O/IhQbW2c/MoWtTbnKbecdcfRKNsk6aajCzVMZ+mj
wM3vlA7Od1mwypz5vzjmMym7LkYyn4ep23QzIhaYFAHJ5o+Bm/aqGujSpuV0RlTVz6aVhzyTuAXL
Z6n0w+GaygJaNqpQB5OzF5o2vdjw4tZfMVxe27uwVlq9AMvYPXnI0a7DanyCFfSYDD0+SM12jIIX
x65RBMbfUbXmBECsFfMEPZTQzb30aE7jSzxnx5Y2BLXvN/AxQcgPZhrW20IHll09g3No04+h+BFL
NkRkVz5/284oMXUvY0bcLMYXvX1PGG8GRCzNJkNH+gVNI0QoRVuWtes296SB3AgmgXw9dfRNa2Hp
wA8z6y0rRC+4DvY/PrwRxRnBRsxm2HahvkdU224xgB04ivN/BESZlEGvZa5T01z5+T8OFnnMnNIf
BOcNxkqcA8Ymi4j16VFiS9gDvadUtnBsmEENC/bHyr8CFN1CDgcn7VbyPN1MuROFVp6pj9LtAHyk
VB+96wlr1ey8dcxL2k2BKca5MhASohCrFTe3+0GQjQMSYRcbU0Dbf/Sm8b8APTniC73TJwZw4oFG
PztkKOKGVreWGe8NhSUs9AHemAFDAOch8N7jgSHEUQdYRjPSFOwAExM+WaVOi5yL8+NGL2PjYrUB
WorGhvGP/9VBK4k9SZRpCGYe5ScDc0FzDDlb0oWpMDbIbsMnNZc3D9FtmikyXb8zzHTJnmWoJuMm
x7yZf/EAXvBjp7gGNX/HTBzQsw0/QfLLh8hWk+nFR4kr/q/xh8OsdDp79cb5MnCAF+6LH+l733g2
TdrM5dbnjVtEgBxLXRYXewTGi3QPAgOK3O/yxmH9BP3+mFN08dBFyxDmNWWpJZ2GBBUYhHnZAzN/
MHVIbbZBWxq7L2jRGHVuJdj36bCSdSiPxjgNMQ4GWbTlERL8qBglXqBA0SRHmlTeWIZ2YFW7CIsu
MR1vpDkThyQhNPZG8vO7phgOzng6zlSFWbo8prUsdJkA7fd4AEZqTYZnYIrO1mJkGIIlBPUZ7Pij
dF+Uo61Z9XxxIJk+lCf5FTegwD2A4gmabmOwimIyWaARPCKT8r+Jyqn0c3pN6L3CBNv0KW3jWMCw
CCB64WNhvQFqj/EbreCZWso/sukdPIpDPTosDUBSH9glp75+L4iwfX6vDIc9iT6FKe7r8MRtM97F
hn+2s2ED4u2V4CSvbGlETnUryM67LLk7gG9hl54A5qPtnDzpaPCPlgX6lK4tuYOEp9AssJmjOtu4
l2RBZoOIwgByrBn0GQO7+g0G9ahDjmPWCXoSBka1UJjukGGSsit2JEv2FDVYR84V/HZO1B6Ofrpc
UsKtnobadiYVgH7Y08SEwYQtIk4r8bqx2lOntRdrQHUNMzURvOhY3iqhhZWGTyLPzqiy1PTMgWT7
h5vTVWaC+5DDVgCihu4x9wpfyQpnQ8ceoNDMO4dU9iUi+8q6DfXIUbWtmwLeZAgiQeeXtiOA42VO
n2JX1sQXPasTchgrqnY7tn5AZB8Y2MAIq1VQIF1j2cgVj/8RTgZ32Qeha0mk7MLorZ1nxsvBCLee
r3WfBGu91FaD4R3LGLYe4nKv4YDZZD3G1auqm+Sxn6fqc0F5DJtwr6OnhmIExfTwbaR4BGV6Fy3x
KbCS59AeviUgDJBDuLO9UIoHPjZv4Vx9BJFHubE1KdwXCmeqUeHzGx/dLCaM2LRS4uGMnT0nx4Tg
XGfXFzPrfuzAaje+XuFkSfOKuptJecfxN36lwCR4yMkVA5OuaTMiMw34SZs0QkXZyQAunrspcp2d
R0fBw7sC4OaD6Q8H+tavyGd+Uu7hkgSEjepkSmlCjFWLNw9EszYniAujlrGy8S7/JoejOe5xWfIp
eOZIBGnlmVLsmyR8oCreLM06lDSP5fenFKp8Ba0PkXaKWPuWAvxhssjkjaj/Mo3gaLjWRY/NpypQ
ONaj64VAq0FulLXxFUe4cJWnAY7IOox73TIepq7wkfqwDhiuYwBMgAXC6dMAc65m+N0HENBc73me
pSpHQwvcG4K/61JKA9DYLB+VJAO1qcLFYxZBEGw//PJuVMk6r+Ibn6Dz1UnQM0npWsbJwFJ3QPhK
jafR1197PBqYF8BS+dYnC4TOgLAH2uPmBJsvWg/tDJM1ESIGt++E0tZzUyDPlWvaC7o6f5vCAHfQ
lSdqOdBLi4Se/rSnhrXLe1wg8rq592785jYpKgTBibb9f3nZIBzUH+J66JH2L16CnP9DneGj9Cgg
GUN7CT1ks7ruCQ+vl8ZanlLIKPVgXMseZQak5j2u8IjYQOPG+MPvrxR7nlzKWUFlxwsLKivWjWld
vSlft72NbY1jIcO5uNzTsGg/zKD4HyTAYyOEI5ON8RECHV5GAU+BI6pA9SaVs67BF+UDPkqTS5uX
VY9UQv89eaom4hcfQx/cdBUDjEFgUZC2yBL3o/OM4mUMqTHNbOTuojr8B8kqPCOX/2IhYDIqlz5L
gBdfeIP4d8x0dRlVvXGgz/nWjHBBfwhQSPM9JzzppnOXLk4dEt6raF+HKaDx2n6uGK20HypoN901
aFlQoN8pecbYGVYWpVbvs/TCd98tPme9eKLUtxW506SGhgbojGCnh29TPz+rTmAwWf8YVqRCVRPg
C+2aCvg6xjUmvPzGcG+DTi0mWhTQFLvjzt9dtQlebWZoEedjTCaHCJUqD0ZZ31xuikbXoHFTskXL
/NTH43QKteQ5b7x/bjbsikDEBsKJSitq/HoSvixOf0hyb5diMkVLLDiauf4SWRM+4N5/c1C8IT9/
9lSB3AcQfy3ejx0M2cHWuffGBc+m+fjngCVqNQM1Z9hcfXGk0bVxW/8xwKKJ4ykfH4zFvviwsxda
/X2F1BidBG4tryEgNRpIW6dN9vLvxuCfogp7Gc0zANCDacqHMkWMej4Yen/qYvMLEv+PbzntjTvi
oTBBmAZt/2YX9sU1GOJKhyE0Ae1o0DjWURxmknvP2EFruiauc0zYwkmNPtyMGkORWddEdVwY8LF5
nKh4PDqtV5OF+AP8YmBPlm682Gj/P0zWqAFcI83UO/dvl2E74vnm38AvnvrIw6tmMKjZt/1rDBoL
nclu5zn2o2chW+10iX4DoTKewAh4VJeMG4Iyn91cP4V49Wk+S9TBWCX36DFVwYUi18Xy5le/imZF
xZzSV2z5/wrbzqYNRUrtv8mKPKzAw8x/i9Ez0sxlFbruqUF/KqFukpI0YchCtYgtlg2sLepxbuIR
PcHhTPFuZC1jDnD1bPGTYSM71eusgo09LOuxb0zAn9j7iCZgaa9huu8CRrPQETcuY2xyDDB4dX9I
/QW4Ksm2MlFtbByTp1PBH8qvL4ZtYSzSB++WK1qMTLIIMkRN9bSY5oUS+raC12TbWLzlJlp+PmnH
CS0sDBA6QSNPA17YqukgD3XRS0kDCHWO/nFqQoWFbJDlSHrF35lVcrWYgR/Qb9L9ZDvNykRQPUQQ
Eq33BCBni3FgFAdAYWeSWqxIDAsMETe6Uqc+aTc+qH7uWBbjQWtoeIAl6PjAnjsILJxrX8rSqbFM
4uGglwYIauBiq0CzsOit6Y5gb4BeBVqJQBOiUR3K2YN5GNbzzq+G0F01S6SvBr/Isl3e0tW/R10z
A6etP1qtRxLbAfnXa/NEUpAOC+bihVbTKPI82Bud67u3MM/1CwSrZbpgKY8OsraAcm0GLgUOiJAY
MqpOqqglTtNsgjrVDe76aF4UEKvrbW33U7ENs1QBqG27/diX1s5DveYNBHn9aUjLZp3YC1mTmo0N
BYxNwCkI1MBA3AHR/RfX8KHgdJYNohqPA3Yb7EQwDH09/6V4551jMxy3HfDXA5ppy0OkYvdixt1P
lztfvU1DrZthxgwa6jEoxUkriiRzrAB4usb0ahWte6kDgED0D4b1iL4emqF+xaKNMywONzCe2rWO
tOUh9KMRzMCSmF9BHxgd8p5u8H8snceS3DoSRb+IEbQguO3yvr3bMNRG9Bb0Xz8HerOamKeWusgC
wUTmveduUc/Imy8dBKymRWqSHEKMfH4yrIuW/B2eaGLZhpYaDV00TDZ2x1hmmBQzrGVhIEOgayI+
pxzcNu5YFWsB8HNtog59mIcUQEAWMTghg/l1nnuesCq170tGpbzw41/Q+mSYjnMDAzYqUN/E5aYF
WQ0PgXqMFiz02hHR9cSU3ohCb700AUnF8doq8IR1nh3TsyG2yJdkwsxJ0q09w0FlOkburfHhfCch
DQRLRnT80kR+zJNAM+AY6RnFDLrwoA95qQ06bRdtdpgQVMvZhKJeJgZrr4nsNRDX5m6o41+iqZm6
uBKr5Qgcpx1L68ceivqp0uKaiR7tyYgMHCfolhzsi+QH56Jjr/QJ8BMJj0YXiGBVe7Hz6y55gLiH
dyBEdKbyZtAeokYivwNusSpLmPe8s3qSRXLLfeXjL7xf2PGrJS3u65D4IlI55DMZaHI9No4NumrE
YWZ0ybVy/ZQ2Thk3aFxs2My+HXw2WTM8saKxuS6p2vcy91lMlU+Ym78oWptO8eMEUKBa0o/v6Hwi
8mTK5MfbBaGDHjYNDeJ6twPSGA/tu41e6z53W7sHs94tT85sTZtyuC7mA/M72ji+m4FI6Mgfmkf5
aQA7s8FIArBxSGrPub6dYxbYiYvKvk9rwRykApVDH0C8yTDi2fEmFTJjaBvGBkPCG8lCGHCXRT/I
eTj7NUhACI/DuoS0tln73NW72c3TJ2+Zp08bgvp3kMc8rzGBel7Yd/j4DMI97WzCWDRZyUENVX5I
k2TaN55bbqxkRBNuhOpP1tCgbB0kR9nIsT5pk+QWKSaCLa84+DFed17mOEMjWqWz+2SJqIOAOsGU
HnXTxWzS5Mk0rO5UsbChQCzLpU5yQbEMbamR6tuG4eNPRU2m2hBXI5Y2oX1D9FGpCe3H1mOmPnl+
MFyDJI6HXZ6KulxFtYL1PLUmwxCu+a9RWUm4Dn1J+tEEcnILTzR4NKxW/lYqLV7MuduH9kL7fInp
0NvdJixy2PCxkVZrsxlM0BdN2gO/MWk8cKy/qAnJFjWTBg6SV4Kbtm+Dlx7vh42qUdm0o8e+J9iC
l/S3MYzzZ9/1IehqywZtlxFayIRlUxVDjZgQC6cXWd6ObWu6kcrlXC3lMw4hmYlTRU8rx12gM4j2
s43DcT87i4VnrWYkmXjRKbcskz6SNZH5g8FrlatpOMdxifZgDvRrYZjdcFM2yJQB2vt7BuDQu2vJ
d1tkTO/nFJu6iHyTs2CKjGL0ObvHAi18C/rGW4LpFDNxuk1jj++nLbt1B+xg5/kM59y+qXEIYIDt
+8m7lZAftkM54T3yLHJbPeKvqqxvv8n0YNxc5SiRC5J/EjKuaLpo2v0QlLuxs+nZcDJbj6NwqY7F
D1rZDqN662LzaFwMLMW/ElA+5EbGrCej5WCZ7sikJBIN/tO6Pv37HcTDo9CuoQALIyhPVVokHBNy
h863gnmBxm5rxPwOgiqSB8ed05+U7wVudjnU741XDHuzTYajH+j9kyzeqzkmfzrXr5gTCrz0S1zd
DHYSemd2wnnTj+cDM4LkWneLf0ksNT+mrU3/Z+Fou1noXkAVqJX1inSOAWNRwtHpvfEFxHR6gsU6
H8E1xsClJ4PhKQJ24QzLzQ68mL5LQX0VOAxPLbJKmdy51sVfwPgYnSN2WTrL+6Ay0otdKWtnM+Zf
2zxfK6KRMPMuqCSjhGJHmBGaUknMeNAjDI1cW5H0i1KPAilkflrkxiHLHXzeDb7TwUBaNC3Q5v6R
g4jPruhXadmuibqH9Q1FxuWNnDV1R45Lznz2Hz9Il0q+w/l/cHOxtRK32IqiBhydxH4B95UhfQDg
g4EG8zRLeKhJMkiCsRUl5LKRlheYkdy3hBky35uXk+qJqKkUAiyaBf26G2kWINyDQKTgx6cc8fax
58EldnmzLq5LnAU5CgiEPIgZkxNDaLfavTIt0nZC8YdQdLp9NUQEmUK1lTbkOCog0M/5UJCqhqqh
CbJh2zh0xVu+/NPY+NNFZZFFR1DOjxS+xdaXQ7QlQB19u/6DUEumFmFW76gdvb03tDiJeJBWo7fY
7zyyYm3aQXIwmsm8VmOitjFpzuvRdiUJlkjOnKpiUuGTIocUY0DKM6d5+xVnKnvO7CH6CBUpbV6E
3VmmscOWYQWnuE2aV+EhbzRSG8IbLTvAMbaxz3D+rgJGvxiEZ5LrDd3SYnlOT+bgD6fObyU2Izar
vWXN8LzoADL+77Nk0/uuAV1aVuUTAitUQmVFxVrnwy7pxYfGASM92UUMSRMSiZ1aXoXfvc+UsXcL
DJjKbfHSu+CXpuohKP290Fo+x/gztIKeWcKLpprc5BqkfbyJU/fDDLPPqgEzY/Xlu7SA6CFYezYW
6EtZR7M/zaGomGf6+Y+5l711jf8Jx/yo3PLSWcmNFPTXknNyy/+Ogve3l3Vryx6f+Fb5SxUpMCQJ
9Ulx8h1EguGQ3Ze22HOpR87vDGVjxlaJ2i2DSSRBUO8mN7ovUt7c0m2wrvcvKkg5sc3ghuI4fMlm
IitaCPFpNL26VfwlcvlsLd2XxkhbS7zrBgcxpo+rrD8gobmJsXwsGQMDaILmmL0sZnTWjZIwgoeO
2gw1w0O4BO+5Gi9Quc9LE7KYpzvRN1dtFq/cUovc+y1iJLJwh+gti9qjTgpoYV9g1iUCAQqbaNun
Mm2uUVidpZLnOQwxwirc/eS4BBXsKnTHd7ZPceGRFNzFh9lG1M4/gyZr3VkMOsjaDId4n0S46tBh
rFKTrrAxPzVe/Zt51TPFBAalYDobpfNgtzVz/fCi79IUFfcW+wVe5R7yRHcSpE7MqrkwhtyHffuj
JIlnQ1Yfk9CGWY37Bo5mQXpxT8N7Sj20n3V/4bG8IVz6M7ERxbXJOyV+ZNOKGPfGX+lQnfpa8ky5
vECCZa/h93lqP+bKOFide/DsBUUeqQFu+gTlZzeNBKf2YkTk0z+ZYAg6Fxu6BluS/go6Eob2DOZB
oUY0+uBW1P6RIJSHcKYZA7cJnzsPdkxjy7IxX5NGDipoejDT6NuztU2yee/q6BCk3d7qQHRXEnte
Ceyv5flNak6nnojvOxITvS68KU+sjCZFDSO3bRMfp8oyof3CsEi8l7hywGoPb7B1yLQeLoGWB/bi
Vjn2E6ppGIj0yNlxMhr3+YMkk0WnlHgl1SfqUD0EdjBhABw1Vz6hVMye7504fe3K8TPVAWFV9DAV
8efYdTdH+B9YhY5ti8Gwsl66rN8atncEZUmxWD+nBNzWBI7z1iM0st/oi2FT2fXEHyAA/EIjv4na
dCcj/NimcelQ5Y/R+LBUzsap2p1EjTg5/T7srGvbepwdBrqLBSi/1WyLj6nJH1l6bxmFEvw+Hk0y
NWyxWzguRa13GZN8J+f5EA/BzQwZHUfjfSjm+7ECMsXPu3ZBOg3qC/juBkoRd+IqCauDQMxLXLm/
0k6f54Bc4zF27nNk0bxJkQmUfIiU9Dp3htSkU9TMxt03pcFgHqW5vglsL/m6qeInC40paEpnoxNy
LRPYXlz8mPibfFxEovpshph6v/9oK+svMo2/btNxl+cbeUOI1Sp6SgWAZUiWzpOsOVaWOsQwNRlJ
GfveJjyOJNmyZdk2zRuDu1uX1Lx73I1djl94a7a8StQdt3N8SnnGD01Rfi3c0Cozd0nr//tUg1UQ
DE+KmWDJ4+dC/JX5+P7pB/uV8dkbWO5IEx0I12Fav43FvO98DsJWSdKOZb+0voU1A0R3uXwlaA3v
cN9uZmniBvY7XhLWlckq+r/slxU4IpfWIAyHhBI/fzJ1HKVqdkKMxBvyZfC53HICiy92hd0S4YEN
pOrJl3BcX8JNgBXcmfhcUHDVh6GFviUQyhB0IZnGsDjWi5pfwzSxHqx2lPgZ6T9o7HVe36Tj7+Z6
Gl7CvHpLbOvVLk1cVdgRWuSKVs2jBAxCzMlDpgUMskGlLnN57koGdKGiMTsW/btEt6d8u3T2TlVU
P66Y/YdFokDgQGgTSGw1D7Ey1bNt0HDauGEoJkQXyfhbEMK15VcW6GfQbsROgPVacNYp22h8rpi+
wD1OIX+2jS3ORedXm7Fy4E005rIhPrImTGi29r6c7YNPEhNtECaKQYvOM3Fls28Sp9lVbm3vRBtB
7VGef6CXEu3Jio72MwqEXRT6At2gx7zXzNID4VjFNhVCv+3HDK1hxRAIHfZrJNW46xLK/alvCogw
E1noyhYbnxHwU9wGahUEWaanUsXWTrpwN2cukpu0aXWy97cUjAnczMMPBaxlpzuCT25gDJu071L2
4uSHOhQ7XTykz5ZHlsFdgzsACJiD5rqlQvs0W5pZhtf0a993qL4FE+PEJxKOs+1ApIcrC2fNwCBC
s15G9psSOWQo3hM729c3bubbagZcc5k1GHAjjHkVa7WbykkvjOrRP2JEJwExsjnITIXRnroCrsAq
a0PA9WEQ594+MaS7n3M8zZ0t1XHKcDOM4WJve2lr2rLRHWc3y5/hJbWo8FsUTv7YWq8OlCoCxzHa
MavzabfW2UvK5ZnYj+JwujP7N+KKbd6nym10unXvZPgm93Xtrsp5nzL35Hlp5ksS9rQBAyjltKnr
b5QYCzlWTEtxDJSLxPRg7IMu/Cd6A2Ol0o9+RLyRMmdqDqHIjsgOEf4TnidArraPbfyWGssVGxVL
5HOW084jfpVCc1XPF4T+d7pVWPi0khnTR0+inNYGpp+2J0kbpUgMuM2wV3xg/p/voKedNl11P3V4
7om5h6NTeK8WKdsTXfGueHMTYi1P5BamIQc6l0xBYovTEXwa0czFt5qfFvd75NoFKW8EN6zgOmxM
fJojhkmD7FR+TSr2BbEODR+Bz0ikUQ+9tCN+kLvUi68gfmgswn4uHNdxm/PeJ4abVF+j+REJIpl/
/8Fb3lpuT8PttZcULdEbdzk3X2laE8p0DJp3p4lpLH3r654X5F/0/rldswVJ7l9KesNfL4sn3R92
k3sm2/rf48Ja29pNnXunL6JM8mtD51vawbaNMpAS3pabyD+LAEJfIZNV0d1bKjjggz4Qto4857Uw
/3LTgroGEv+I6u6uwjBZqTN/E0DdKhnFlmuUxA1ywXotmJD5UT0I48JFFAbqwyFaW72+JG45303L
waepBr0okuTAzwnnxl3hXvKHgdYm4iKA/D4jx+CysYxGNFpNAo/mJ/1Ns7y4dR44MMOiOdvvpoYm
iPXOmtPCFlam1irE2RdnjDU/VlDo8z8mGUR6GuLW7YolxIIApcd3A2F/xdempt85xtCA9l3/E9za
JPtKKUH6nFqZqoaGDXsKuVgpcsSbsfAZex4dfk7s9YehbLOWj4UgUVOSzgLwyHpBSeESFklGs0mA
KUGD9oheyQz2fMX6K2OD3ulvsMAyJhCzBuwRCxxU/kIa8ciF8N8XsN2ce2JqDc7MbR1gruEfIRnq
vzsq4vldf83uDGfYB6lg/uU+l/GMMtCjHLmGku3ZWCZWJvREHEcJjzhLhM/NVbJZ6ebz+r/Fa/vf
IZsXf8S3yQpjCem7y3ejfykXy+riJ3m2WBqZJfgasJKKCZQKQBD+Fi6OoX9dbGQQW6pMhISIzPpX
YyrOPG3//+ewMty1dkAX+QHzxVGvex4Vq/2bhtmDAw5XVbcuK+inUMvRW5rTjd5X+t496tvRgmL1
at4xza6Ww0XvSpLih2BE/ks6ZS/QqXeDy/Fu/uKTRwOtHv6aauVeDG8MADmePXqhs/tv1elbq58P
LprLL+1PfsgM5UZfeGRZCA6xDREhSFaqNTQbvf4X85QZvmYib93S/ona/Vy2zYNBL3Tvsi/OA4Gq
hhGuZytEi83hkPS8/qtfFtwyXveXieahVMEuN6qD3jnMGueTTlBEsGMxEIQa0h71fEj/oJl2fzgp
bzHFbvjDjZ8E6DcWCLL9OU/wRjfNfZ/HPMtMWfuKGXp5rrv+LYyorNnQgs4g4wcpiSTAMY3UrqmN
Tz/pHuY6eA18dWrDbuN2wcviNqcyNK4G0bnpMv6dWANLWeBdq4JHqVjgptPtW2730vdrRd4JUmX6
VWq4qm4irrn/0yPuYdxPLm9b/wlL+90zmMgO1Sv2nm8VBES0Ot1aL3NrGWl4zgTkZHsCFDet4qzP
FVtehwWtOEfCvh+c+mpghCDK7OJwWBvr5b51g/ussTdqcCF5m7dJ1Q8h59M78h9PRHZuUCjjBWOY
/G8FkAzgOuNR3z+bgOGKmKCm7V8ql2ElGIEdFA5fN14xxYTVOkmEuIuGpWDUzxSPlBtG4KA2DJLo
GnLv6FX8kYlzi2L/K5HqE/Papmb/wC93iSL0xy5olTtV4PejR/cYuzEd2froMHmz8hQ9THG285xI
ELU1cXzwdDJ3WELHRTPNNzUCLfaU2JGwuvPSeGfGjka5IJVT/rPfRaQ3sVisqj4z37oNqTyq1tuQ
e8wkDWeUU6lT31S0QQLmzHz7xRhssUpifgaxW8udU2BvBZyVkTBAI/s1UM6hkIx/uiAiexl2TGg/
hwFCqibjMIJKi5dHfF9nDhPHun0OWyCQbg5x1Bd5Rbirx42cnwJl/KaYldZEbLNfN7ppGZMMTQ2Z
pNOpntrdnKJXLl35J8xJbR3H4tvAN6R/bCZpgxpskxgNTeZiqzj/daBHotG+QtbZdxLB35ybDym1
Bq0FY93OxhlIPXFPzlsJwaQx3OdUoZseGagxhjTxuaFNOlgDSh9vfvcJV/535WJYp7V5j1B71+nn
s4nOEWmjWHCHtf71oQWYHPxVk6cvfoIkdFbPVpxC+mV1JIJhb5reQsTBfWP8EGZF/gLa1t55d4Zw
W/XqAPYMwxsxpWYrsAnh+mh4wQHkVRAdHa94nqXxFhbFJpb6YwTHGdsW0KJ454XNblIUBCGPm76g
zDZubpdeLT/aIXy7+kw5vQDGp1/eL2m1xyh1caR/Xbzp4EF4lL08c366r2WlgTSfKjaOJjxfn0TQ
mKN3HXkbk3HOEtf7vi73uXD+uLnxgsrgpzG9NYM5fZY9MqXbi6y/uOJ1gXcXYREoBdM2aBveILZT
nmzrKS+wo/Ur2wHdXS2H2m//Uu5uaorFtkOcqgBn1zpQgrUedtRpsrzoyczq3xcej2AekmZfMQgH
D+Z9jUF5tAfSkWpaz16XfIw2cmOYhXQczbVBnZ1L3uGDwh9NG/9LGGwXKAitFL5fgH0RSrNrDkzO
RnvnmeYVVAzNutA8TYVgggThOx7qkx1wnPR1shnyQP3ZJXVhOBqrvpScQ4hgA2p4BvdJn2RAGGXd
KhQDd6Za1q47P3gBarKoGRGG+ClchaZ+Lgw6b4VLNjJhjzQNZ6O/L914X7fB1c5qNhdaZw26dkgn
A3ZGDAVxQK/Rm4IbLaz9RGMyICeEEJ/6vRIARHHh7TK3Q64AETWmmTsU0cY3nPvKQLzDyvESxHdK
7eidgu+brt6cftRl/pxYtCtVdvPyihAIJyd9VTr/fOftqjerfZ4sTOG5Tz0RRzN64zpHP3vJyw6N
f/M5pcxDFg8doRd8YAujC4mZbCgeo/6hDSw6UjDJ0xmof+EepKsOOc7JcmhWbf2oUqia/Hqnfy8M
e52r+iDlMynAOLnuFLtnNd/PLSZQNHfCbK51nKKJrXd6lbSmx5gjPYGQm6kkVPCpv4wQulhjqrNe
LgbRNB2PjwGmVeIESivxthR8Ew72eBFvTImPzO/PhGpj6yNRgMdt6Jg9jAGi5L8qNW55NT6pmZAv
8eKH9Vbfxopwi37h1OB2eKEzLJ2eR7hmtMnxnldLzqSdICL05oMwbylv6tqKjq64FFV/rQl2aGgJ
OR29Es35CRgI5C1pCHxEM23fUOdt+sqEYgA2x0LxHsb5uhR0f4buQjf87NfjKayvuEdPIcNPpx3P
Ou2NenZGHEPbXHKe8gy1MWPma92FB+4qQWvmfrIxJpAHbFbJArOLZKg702aIxcsiCrqrZIurG3ga
Ebrrms4V8oU2fyxiCTCm+KxLxL2aqhkuTxqCmbDH2qo6W1ZxZBj+YQ/LvVzGxwgdzVRrWo/1VVAk
hbN3ZKp14r22ytIevUwPLyMgISdDL3fR2dizmV+I2D1Hyr7GNr5ZRihJbfCS4i2kBxiEgLkkptXN
U9pN72A534bOfKcJhIoBbYjxOkcko89oayDOeWyoBjivEV2VE3T3Q1dcQ/04MAPaVHn2UE6PXsYo
UDV3Tk0KUurBfZB3xIzQxcbkUsQbvOwoRn7TnjMtlqmllw/zhJWm0ct5KOSLGmg8YbSMUb2igKUd
FGCxapivpmSdeWG4iZC3unOVIIeHpoFsUd/4lvqEBjXEH5teC6stC1Mm7n+6GCC1EwN7da/BUG4E
SdnDCEbGMJ9I0N2pWodjL1TeeErD8djG7msFX3QeXOjAj75tg5yrtn3+6MABDCCm2HTqC1i4pC8+
Q9u9T3CWBbaxrYJyi/KDTjhJpYkPAUOfSnDL8/WEeCfgeD4Njk3XLeEY/YdVdyi7Nr7Tj00M4mBK
52tWw8jipRmWr5P9BoOMY8dh6cgRm5cdaVLPfWdszQn9YGGRnoiikOvWlYZB3dXz9mwJApj+jWX9
PwiQ7sLJ2SmGuC67QBEwqCsuvFPXXfslSd+AFAdIC189HzFevuoCxwyPUUlpkNvBXl+J6YV34/wa
Zd6uQfaDLJA6Bf6fqPa2Q6sldPa8R/6R+8hKf/Sm5ZgOBTpv6zgAoqYmHy9ajKXv80gtY3XZZmDZ
BQiK7pheEzJVoMnBw5T425zLx+JGr5N/sbJpUjKvaBBW4CCdqE5ZjyXXzOoFnXz4d3OHeFeDOqmQ
2HscNzApmuto+Sqa4BPMhEQVxiAeh2rlPie+tU2L6r1GCdAj9bHZ7dCHEFtGskYNv3VBLiv/zFlD
nRgrdGPdGyta8R6mJ33U72Ob/Aw7ttZ6s8nZczNtzZ0p6m1oMpL2qlXhwRJmRpEJ4RhllsVmGU/R
g4OygxJifGFyqB2+d/rbcUhKtcdLlLp3Aqh4hUYraeS9CDFykJqdi0lH2xFokGGKReaP+Llg6o/r
BSqKiYI8X8xvvxRbbAsSqBPjv9IQxFSM2vyY62iMcsfJhtRbh6m0EVLJEiD0YjNkoDW7jw3jFRr4
j5rKv6lbJuR/CLUDfr6Zl5xHi2Z7GvDoBpDt5GEEn5U7+W/fgbaUeQG7e7x3XPFLnh5HSlOioWg2
Rgl6lXNaIocvvqXHKIYUNBQcbiMXZ9uU0yGzLEUXyqkOyAov+JE3EqsfnBUDORxQpthGgDVOiqYi
To4g+olKJBMJdwmswyE3ii9XwKqQXrj3FVNvzuvzDqQQgvXwFhButLaD6qtZ8Ki7hFVAvTBpJ3eP
eTDeQkjxm0aPnBrvkaTxvZ+PpywlZdwzkpDIcFREecQBR/l7XM1vXpSeM/xBoAhpVHpzvaP7/gH7
73U0W5dty2x4mcw/2TA+GKOP3Ec9k84OIgcUNYMvf4/bcV0p86UJETG2Q34ajYzwi+QiXPNZb6dM
Fj7KPtpYjbtFa8nNGE5OFr1h6jrWJAX7UXHpRoAwHZNmKyE/umo/nFZ9MKnfJWm2V1YvVjmjxVp0
BFVQIFNrhCfNSfM5BrktJW1VPtRNuLIbG2IlE/BKcYgaOueKIxLK0GJBLgpOS8Lmjx8L+TJEv3Bf
Z82BTjczDYu6ItkKKyPMXO4HGV3tUnwM2uVTIYW9a+BCr03PGrBkwBbJbQIBtEovcDaDzGDYccC0
w14i5WoXOA8egNWovAqsF0M4wPOSo1i1nIziBjhVz/fhehARqSeNwv5IEhNJuQgYlyvxtEC5zqyO
bcMiaT7w+nMTS5g6AZBEZ5XP/rONu9oa5d+SANcu6Mlm9L7rfjkYs331UCGlVvTu2fljlgclGBLn
O48h57Rmc3HCeONxpnNHuQbm/ho3ihJlKl3obPkPLAN1trLlS4Ycs7M2QAuYNuTq+uWJGnhlB8Wr
Jw2CViHd5Rmxj0iHOWTT+ErMv6aJKxJ9CBcR/ZrkII1B36zASjzWzK9UAjMdTEAgWIKkzryR9Pqx
eM60j0sy6pLR+3LMaRtH9DXpkw/rpgZA31AYMxdQa6vN5N2o3EeJYGS9TD5zvejEGgXBZj8wzQGy
nNQns2vYReiNn0sTKNBQd9+J3chdzAF38WnDd0zifLhftMybydiChtkEUzOcFmGsdQuBef9q1MwX
u/OuQamOY7Fc+nZ+ctnZvaC5yRrdw8ABCYniKm7R4AYQLUazehojqV+LysPElRGh7iWffdB/wp/d
uwBNDF6usILg0w7ZtXftkwebiw4j+XmJ+vQyLI49+Q+EQPVEpkrV/dgdIWwcsXLe9YHl77og3UcY
PJOkANwELrqLHLl2LHAECzwlabx0eBRQQsTVrtNi8onYhztVtsATpDqXVM89ZuSgEleTvioq22MW
JqeU/a6SRJ4G4fgWkrCa992pbYu/lYcJN6XNTols3caK4SXVdJ3WL0XLUzXidq+Zqc1VtQ/pNG/I
e0zJ05yAsPBwzclMrFPS3pe5h1kcc7CI/2R1/pDwpdLw5ghm4UDyxo65ljm9uT4o34iHlBcsJReR
58KNoP4Qw7a08XlkBnGubEZ6TvxjUMCmeXaxJ9z6HEbNnPcbcqIjo0xyheueUtVVgIstRZ6C6Bw0
J9OTmPKHELOimylkDzYcZ3dBi06gor67Q5n/dG70GzviNaFkomJoeEsZBbt+bcQ+JxiGcmV3s4bu
GXsyULkeQ9z8bGf5LanEJRI4JSl8m9Ijxsl91gzUKfVf9RV4tLItMGJOgzMd4p7GwKLlokXu7kjs
OAnIXxz013gMqPfCU+K1f3QJE4n8WAPPLFAPOIVAB5ftdXHJr8bpvMPbsSn6cBPX9kofjvVzEeru
DrrAuBJ74j42LkBlK+lXE+ZAPk9+Is/sNMTy4iKy1rpfzHsGaPNhKACRIL9QEyHGJtmpGRMo2cXW
KrPZQ2cec1HCjWUjiHvOS5wZFhwNuKUejdiG7c68WMXvukR2DBfbtOBVN6NEz5EuYHqCfqw/hz0C
gOs8tHpkaNbkBgYM33SNr9KrY7xWEXF7+Af3BUgr7aiQZXFpoCedxko8mk1ecjhugFdON6oXOY70
jlCx285PSm2BxegZONSZutGLqk04Olvo7isb9LRXuPuSdo7NIXbJmvEn4BQ+QsuaR94vskn2fUzx
X3cbs/2J+wb6V89cOdiHSXCw3HELnCKXyOdGB6Ox4LhRK5Pzp7tqrPo4S5Dk3ZuucCneYXPpqiqG
n5c9WGP0IUJn6/DfS/iXTtitFg5oo8mZlTGJMOBNlWnETobvQ58Ho1xu3HQ4lLa5KcfmI7AxmnFS
6YL5VvWwPfjXW6+kbEcjvQyoc5yVFdQ/bgLVTp+jWkldpvsQCcVqjsuA5R79TDJ56IJPXWPalGcN
BgP67uAo3jAa8RNcCWeriRMqk9hHH/9M1KLrrZozWfZ/+TOiAmwW29DUQJMdICgmO0cuIDaF4Fh4
gEFOUXvZXbKpK29d8Iv0v8gmc5zZ0QdaAqnJpM/i1FKw6wx1cVVmwLoabohwilWiUJdockZohwyz
p9LH7eG+BiSd3RmaoSoXYKEV5Z00cP7WxGsh16sdd1su1r4z1HmOxnUWYZLndMZZJdkvU83UWBuN
ZXyYuuRCn/MZDxG8Q/XvVK6PbJjArzPHpajmXV6n/O3FuXrmcCZWZA0L4kq7/1Ok+AI4K7bW2wL3
wvdBrVrZVq/rYnq0WdptJdHfmAc1T/R3vAcrC+97KCP0tUyrXovY2qX2lN3BQ7oq7BP+MFy9ATRC
jAo2pk80ouzWK4qZ/J0J6BKIBYWxyUZOcdITN2WBISgC5gDMEQoKmL788lLnXEvv1ZuSHUazQ277
D/RFKYoT8Zh22QX03gtwoI3XFK8dYMIiVgcFQEzvI0OY7+Hg/RSVejCz8olniZd6SAzYaGxTs/mG
7/UlbJ4LLgu+y4oX7Zo/WyG22JQIzAHcInT8HRNno5R3TNE6cO71O0w0HRdEoIqiuOjJ7yEU+sgj
QXO/QyAUuTSk8YbrXWVAoLvtvX85pf3jInmyWlZWajo3rKM043gAdUdmsetdx84QCeNcxe6NvgqV
gNq7xfjRdcPHmPRnXqrvukNjcAeVqzY5xa0rgqPjjyf0B3/jnJVvGdmp9GCCgKTdLioVBH1mq3bB
Ns+19xJ/auF7v8lUo3Nsi+/YZgbuxSSeh0sPmNS1kw3zYdxxzUMoDQ70YESbJPnpezpogckWReAL
GieyBdgVKyqWnG9yYfM1czIjofARxrpRJUsHaNaXT12EuRj/J4H2vbtureoXixrPJPDdQSVn6RRn
5Ekp5SAjOE47nMvCCeyHr35Tl3LG1fpKkHPYmKJ+WPeeoPkEorZ8i8waby6jD9rGA9+Sr8iw8WWw
KpU21QwC9RA1RewPW4sTr+RF56XJLiyCQ8tVWewKomxPvgXox5WAmUMAWayeUUFNLJ32kifpdyww
5vuD/YOJZBexNdo9/ccx+kI3sB8z50JRvuIrYMhClARbt9HU70r1iB2xcVB559NAgzvcCrfb0pA/
6NsWoDK+K0Nra1ru71AGFASeS/QS3kh3uGe4dtNtLv3ayzh8luy8iQo3YY46QDCYSnD0mHx6fR/M
ETNd55Fz4yJkrYVmrOTboJkfg7g65bWHqZteadTtvCy4t7SHVCbQY53+HDsK0PAsKBvLy2j28PSM
XewMqGrcVWFV4RohKofPdFnVJdOkcSCcAcovgMbQ9P5H03ksRc40a/iKFCFvtrQ3QHfj2SiAGeRt
laSSrv48Nd9/NsMAjUzZrMzXvBlu/6Wz9EUWcNa1Vnal7sO0LNlF8p++y6DkoUDEQtnE/bdfVc/Y
wwd3i0R63p42sxW+FyQEnRjIWwBOlxID+lo8+2iMK9nlP3qXNQbvg3G/BmZxt9TwIpmnunzgjO5u
GAIAKSNCQxIYXNSZK0dvMGo5maPxnmMNFqTFmfgRUU/kfq3UJ/mMauDUIdyFweFO+3DULSBKokeT
tF3JsUZZ8dFVIALYXi19DiC7DtcmgD+Avts3Ctpkl0laCmnvg9knRTAiViftCcI5AXdWewhhUyro
wmLjDN1vAECGXfIGq2ejH8+NZ+BSBtguhKFXXVMfhjn7YzTgttgmRVd8jQ7ZMEvRKnZvvhvCf0jC
5VT2Lbk/YKRF+NAx+8lCUPB1bHfXQoHQGQ6P7EaJgcGdmKwPkxN/TiIIIM8JjzdKvvVVpYBWYF6s
U4WcbpsiKCYQp7bxzt02IWwsK+8wDFJbkU9PkMY+dDLRaW1D7wHSNY+mYV6SOtg2fUeYAW5H6Gzd
VKynMtpFznSz4Nbncv4KZf4TNeOXrrehqHH15+kYBuMTsmqHHC53E5U7mF8KgY92D/ZaQ9MRwogg
WoSbZkEVLWU7jYaTkxcnMZVbmD4ZmofwbsNDb/ZvgMf2GNxB1LRx/nF641rX8pL33k0vPhHbCjPi
NDrRppQhSuUmNkcl58TCVb+cSJ+DykY1jkIiK6aekz6LS5CYj+7UQvuvkdYobT9bG8t87OTX4iCs
p24Tprg0LvG1b79MIatT/pUnCDukE/VIo4sgXQLXYAW0fB1rTMgVm6iholQ8t1cr0FYmUwrcwlFg
FuHGwAM7dYZ91S1gS3mYhHrSo6DT4LsWagvhvvdSRLcgSA45y0ne/IrRf8bhcoM0HEXwKN4shAt+
nB9EX13cqHzrzDpYyzC6zct4lLJ9nHGA5Eg1kU2d71XWH9RoW5xCorUTE7vigzTf4QH90Ivm3bJ+
QrHcp1P5sZDTqJGVKqiI2yGS59Z7u0CD8JNj3XAyioMPWMVISdeEYL7jgv6wcGUd0MbUFWhilRi6
sF+qPQQSasP1PeL/L2Mx7ucB3B7lgLibr1MbnuN2vIISWDAuEMt0GMbIWyMvdtcPhE9BBdbIah7y
ubhPE0Rg+2+bzaLrb3HiA6cbzfsGi404zDZlZ538IX6ae2+n/JgDk9iMsbebzOnCSeJAY0ISGS6O
rd66vtiNbbdO7HLfQr73vOkj9JYNrNSLbapfZzavLiTqdiF+cZ3kFyu4GjgEToxu9KAmqm19jM9m
tE7y4MTTTJhmg3aYGexAI8KM3DmgGSHd3Qj9J2EljGr1ZVpdDZ69+egoK0pzehOm8bdQLG5jmZ4l
8J0W8sLdTD4LOP1DbbPakBV7MfPqnEvx6CGLADEEnTgkK0LHOpo0Wt0CGBuzhzLo7uOl2fZleJtT
5xmwHTCK+c/clNckQSEx7g59HhHVuX/h2KOz4HJ0cmtrg60j4a3n3EeyOYIrvSbe/JI7cM+IF6MB
VSunfZ1dtOU47INFckWusBfI0o0GXPVgj7BuIvlLJzgAcgrDONb2ePaqiGyASG7zUGivDlE9isK3
j+WAT4IAodYTWHpN/yzAUlcxruNB8M/6476LMR8EBTK4xWuYGyiULfM6MNJq1YTqFMz4wC0V+F19
AVbWU+NXWmmgO5PSnfmrbt/OAINDD+DcMTOnfddnODeU8SY3BlQ/gQ0I9RjGEqUYCTwOGc7ORpcR
2vIE1V5l66Z3NEc9evFs9VUkw/MyDw9Bn70Og7hUTnhBLDq6a935XE/9g9JsjhTd8bTcTWmHRiL5
4rpArXFKP+Ha2uRXYlaX7C3M1K2V4d+2Hdap0OnjAla1nbhkRenVdVMAv1e4DbSypqSXs8OUefhZ
q3mbliBkEbEWVXZyy4UsJHy2dnnMY6y7tOV7GHy66Eg5brslWts1CxLjtmloq4R6j03HTlGyXZnV
8sDgwm4E8BbgIMVwyzku1Tph7LvgC5O9oeqTZSxHqySDYAxiOya5synnqMGcdthx+NgGytsweKa7
xnTOYrKTM6vbe2DVUNsVZzVjekwQNTaS/gT5eW115rEHW5Yb+kAeF4QjVfJgLcwo3XBQ4ld6dsEW
0IJiryJ0zlUKn5OLTy7o6lE89X70HNbi4gj3mGTBC2ex5OJW+YIwYbv1Yv/JglEIS/00DsnP3Muf
ZfJ8gBbhU21BsbOdb1fhW+Ebf6iNnnIEZmme7H5J41M1eciTIsKil1QJwuGhi1GLzSy44R6ubBDN
uw+5LEdnLob1IgVmZ6F4QBlma5vWAfmGdrfU/t5iYxoWUOMj4kklgjsty/zgnENwM0uTZduun99K
lb9MboHn5rwc3dhYxUiHP1dk/VaLJNuP4KeFFrO7SxwRUfhA7AhV4T+KCJm9jrgKEGDqLJ9zHfzN
S5SUU9f80yN54bXBY2S4j5KVLSpQXYzzD5Ddt6YCk9ICOEOKACrCiG8vtTCwLfGrWMR9ZGfHvHSw
2pzaS9VhotwZ8jXPhmMPNklP1MHzTlnh/coWDfrES5GyzAfIBN5RzAD9IbzDDkaBvGKQuaM+tWPH
FWUEXBp0lQwazOiiMxX2xt4H1lP33mn2o50tAKb05rCyGmdfI+JjTaw6CBjsc7kQbkPNXsF5Ow6k
n+qkfA1q/Axdi/IQoDPpy7McA+3dNTy3efNaOg1qvfNT7ozXPCrPKLhIUJZFBAnPMg8zYs9Qd2FT
G2D9yvK9DPztIMRznANg8YenRM7VXgM+lF2eBcPybvD9v1Oy/MSyujShtfcs+TyxEPgxOpfC3EAc
fQ2H6eRHxrOoAvzRprPwPMxmnK8wL8BKQDruERBIgp3wJTYK/osJy1Mrj50xi8ajiMqMBAGftK/K
DF4NK0AsufqTpPV+hMfpjmrD4rISTJ0ZhUcywf6vYth0Mj1aBV6EiL6sq3acwdj6qDC6aJAD6/JW
TZeBRwLzVKWUdm2klEDFJBqBXnMumViuVWr+Dn6yrg0PJ2gbPY/GQHolM1BN6NpvZxg8VFmtC/Vd
dE5Kd+VOlksk4T7XAceNqMW6DTpf5WYWqrrOS+1Hm6Ig8wJFBgyQjRpPfc0alwIQK1SKb5w/I3Wf
WuIym6G7imxnB6/wMM+anBubHCQRy8ED9FynwRu1B/xVchhHjnztpL/vEhKzcdqARg0vop9scKXe
dhY92sFTS4nCfxrniJy6GBGIHFDkrs/wR5eNQyqmHxRwHGurLBPspHqbx/J5saPobgQNLmzsR/Rg
sDrjYNj5laDxr4zKo2rzz8BCgNmMoLJZj2WVnceazFg4P4qYytXSXSsj2IT9dFa294G886Fvu6vj
c3oZPIQNiq8pNgay/s4TaAYGgz9+243/m4TRA+BSPOeL/BRa5dqBLb0jt3xto/phwHCULaS+9BpG
X9okbeBUME/QcCiz+0xBEiV6Ii6ft8EEhrkVCXjldkSOLAy3KdRhEgo/FZyI0HFuYhqDNeriWwbH
re/ULijAPGBTlxTWJ6oaJ8R9BZKo9SGIqmsRTm8WuD9/zA9OARwOYhYCNfPRirpt63Uoq3fpLWsV
r5WBmLMp1LQ2YXx7nGz4RxrJ0chnowAcO3NGGX2qmHnEGTsQ4gFJhHMalVevao75UB6yrD7q99FN
34DnAdb5B5bYg1UkT3EvX7BkJ+GGLyJPBxpun07hH7A1FnCA5h5+wG9AqJUZ9SMGwN/6AmRtjlZb
HdUg/sABxM6AZBeiWkTTTllfi8jezVX9qOGqlNhfwME+d3haUBTGa5bX7mTHsR7TPGrzVRui6FLr
9rdJ5giUE2ZT0tzcR7dn1wb41yiqZoNfRqgNsRWpee8CxeyK8jxiMYHoxKXIqyPEs1Nm+c8LxyS7
8g9h1F68snhPFKk3ywmtNUgCpAzU4KJ422vI1NFYKI6RgmcOxEu8w7BjX0GFAf+rSMJlAYwCNPlq
cmiV+FzQByK5+s182AzQnvHBJexRxS7Nl3PrOSf9f7bNv7M/YLvabopSrCCH/QGx9hgBCh2j/qHI
nd+kxMTFMYPspatHsWNZu6FeN69lYr21KA5+WGHrYfrmjeukGN+XKNOMjke8TWDDBrHAgRpQI6Jt
YWwcK2ALBd1bTOJ+IpyCFu/+KbHx0cmPLGv3QYEFM5xbx6h2qiVajvtdkfIAs3lfjJyXBVpaZnGy
MxS67fHerauL7ZRQ55sdF95GcoESnu7CsbsYprU3tdga/Ma1DGCyItyPCKoCnZ4Vp7GmDO8l9jtB
zS+GD6hDoPTa+Y/IO+BSoKAYgE0lWzF/O4IgntXoy67Jk+HL4gAFKB4NK/wA8fjrtmy6CRWcylAr
m5EKzPWspnBXpennYhh7i7RinCfHsCjvVd6cEmiY1Iy2+q45sHXL8zaDAOQe1oc8mR9CFdznk/qW
6BqgDZtv9AWqoLi01kS1o/yxGf5Ol6EkWmEyXNtXqrKaGEr11qzgBdUvamCuxXUPmgFo0t2Ie8wd
VPQ7r4+2asiuswhPJftB5g5a2ZdkWjj8FpMnPmpruBiDfZBkUqFCIxVnA4hEo4OiRxn+WEUNR3M+
GmXH0EuRfHP9/FZMS7TVnVdBRxnwQRuLgi0/tZ8cEgtVinZ1p46IoGS7ya//tjmiKojDDlZ5lfNi
7n2VfyumGYnjFfN/uxTudsiG7N7whYdBWftFCIspmUTQoA8oPtkNAoL5p0qQ4glyeQA7cjAhL7Pb
NPltBsVBD1ZrWPzrPPAQomIrAJR3izLva0k471uB9afpl30CRo8aC8nBpXUrOLCIcNUUFkIYgIhL
IDUBSHGqURST5ADuakB6ZhLt7RJFhCExjglldgD107lxmmdOgNaubHL8l/X76+u08NJXFA0vJAK5
RyKeozQ4KwriWDlH/WbqUN0RLZ7m/fLgQ0bG9Pwval7xzkipCZEjzrcuaqqrssJdxjabn1I56Dj3
/X2f4cVXeCu5kMYtEFohrwd8rc+CGLjP2GEfgRZZbEAWXnS1uIrgdxHLg/pFtQPyJCDNtprFsamx
GyuJndhQ+3QLwA6tqoI8dNaP1LPNMe/xNkwQ4e8rwplO5vhnz/Z3HOD3gCLQ8DTELo7sjc/ZngBR
vGVFp+Xfc2qUPejvdWjaCjMitlZgdaKtruB6y40VOe9QeTlIBovzITyTnIltIkVnzv1FkMXahU4x
wQfPow2WTmxnca5QxOiyJ9xK+lO91OxiXhRt3QTtsUAOQNHHBDcyTiq70YTOOJhmcuK4P53rxYiB
TzXkfjzon81E1hldlXw/TrVzSpEQJDhq7G2cupStauIzMtKF696qKagqTG2n7lnagVzFFtrThZV8
NtKwN31D5iXqiocQMsLNr1IS2bXnFzD5gVlNnroEyhh25tQjF28F5ZbTHKIRcwLwYkKQcaG2hK3T
LHBJN72NX4yIQdC4wB/CfM2AwOKboudjn9hMOgI6oL/A5HCqQCygDot7v/PjVa1NpUn9OessQZd5
WYphn2GNtC7TCFl3E6pBlDpUVkkXXEVd45NoWRwC8im/+WUaoD2omiOybRmqBNW0X1wJodWK3ade
UrUuqqy74bTnoLQCSsJcYMzKmIK+s0zjRRZ1uCKt0K5mE5EHth2K3bbdbnMl40vgDP02t+bqSVpj
dPOM6hfpl7+xTTNUdUT7JqLFjRqgQYI20XZo7Ao+okQ8ws5iqoMYWKGKC4VAVhOlhFGOe7vK3JPd
Dsl+iQr/JEY7P0+VGcFy8vNVMtTWusJUcivVlJ2zEFJhM9fpq4TOu+/rALqAP4C0buGbuTNBrhrz
4Yec73zOXc8+EMISRToTsnKWS3XIVfkG2QQ0bMNs2gegG+/Kee7vKzG+ezF5DzCA9YGyFOf0toZp
WOMjYrK3rB2zAyAMSfaAWU6+66ZEIvYr4N+2+JNIpzPR6khKGHPCPHlDbD9F3lK8cmqDukGVD4EK
c6QiUgPrtwT0laYBRB1BIUYXskdWeEg9gPULMgOSSrMyDOPUJII4sFb5o4Rjepc0eI6biFW/5nHn
vJSN2eWgJKMchT6WU9aN+og6FkeSAXLstZtw41k5ABzfhZmKFaegO+EtYO4BU3Ou6DA7U7UQ+1HN
R5iEj2nTgPHH8alwEWSU3dYFEFlWOXgFm520cFFKJh/zZlvqUlYd3Oyc1LG17GZMYY2W0sxoeg8J
6mWoYwY/fhXsjASwF86sBQHP6PaYI9YE0tggu9gTT1m+Z5u4yi56X2T50Y2oOiwNeQQZgL4BaYFo
YF//RLL9zfwFqCMGyEWooECA3yJ9RY2DbdcIcaTqzA+njHkVD3PfhQSAaMd7LI12LjljTmu3fJg/
AkioPqtplPS30Go2tlcexw7av0dDDkG8lWCgwhQyKFaTYTv8yiy95n1xNqfiBYGudxkH7wj8wVwJ
4h1yvdCW3KslsCSe3AqHxHmDRNfZbucr2lEvrkc2qyy2fdQdlek/z0ru/Sp5S0H8B3a3bqzhtVPI
fk9kAoPavKUUu2jm1Ng0li76IMs5eva1FgEnd8WWWJNJvIN8ik9eBwcvy7uPbCbWMUE2RoOxqbwO
gAUKJ3/R1gPMX8LstUILU6UC5lgypAA10HG2Bagjj8JF3Bk32flPUdu8hmV06mr4kqY5fs4dXJop
+RwtSpMu9XYFqxuzTqxEa++0JDFlxRKIYY9u0J2aPGJw2a3spkeUW+Pto7esG29hYryI3HqZmxFH
xPzekf3FlwiqDS2pTvSxIB/iMTpb0CSgh+IvEVHIAQ/ST6j9YQGDTae5CZcvp1gOfr+ws9lPZWpv
ETIBv8N2U6VkuYrqHnctLD+BGXqR88KL/hCwvSy6GJcacOPC9uLTYtSRrOeawtEGVaYSbd34uBjQ
EHqdwIGXjBtTiV0wD8SRNbM3JLtJGPovJZleP8AjwxQchJ1vTj/2vpHWczx4gnUnf64LFL4VZOS1
q9R6rut8Tb4FaY3WeWyp3GbNTJ6P5BJVOXi6o32rocCg3BX32J+gmqvI0hgoHmE19tvP1TaMOV5b
lQ14jpuXTWbeiQ5JYH0Et4uQXAL5LUFY0Sl11ioKWtFjN/hgkisgq20KizJ9aQrWHe3GyH616gLs
z+0alkvzkmbNBVnP4s4OrA/fZS9C2QLmfJ84a6123raU+wrFaKu79iLD6mVMEVYufWg4RYN2ZRx4
0CX8L8usMWDoIAyY0MK03EoA3ADI6CazwD6T4SC58aACg8MlJNDYPkxBtGIAvuvEeDq7D97kEg2p
9GQDt5AZONxSLSNkLzR9DCdtd4VnAHJPWMFqE2MyxPVVyKs4LszYyv5axNeQz9PJnFzxVnCidLxp
p9XOdOqVqOphMhU41Gq5lUmRrWZ4epuUpTDzIRpLFE8z24d5aqBmJu1yzVnPIi2W+ZtKiQF1XJvD
WzF9+KGAUVaA75t8+bkIlGQLF2bxqK3BCnJlvRieOlZyEJcc+VyuFt/CISFWiHsIeqxRNgAq4Omf
lhG5YMgozMGge7DTmaJS6FWbCpzJkis0FMEegMRG1I8JmhyCMYRXpoe7O8Uf5CaI7OUF5OGxInFx
SAq0j3ULu9a8cqhc1GZ/QnvpsaslJsfFVsh5oyznHJTDB2g0Fo8Jxkvc+8gg/UmRchEZZlHO9F2k
A9XG6kTXvAkjQT6dsMgGbi5DZBNFpesEw0eczb8Yx6XspuEjq+XFm809Zse/XYHAjYSDi+fMnxp4
cT0YSDQPaqFuBU4s5/jSGdFbYiTfc9quU9N+KvoZXxTjkbrFUzDJY27PA9n/bFq3LgIi5BzXbuWs
IlKwTVc+u+l0I18J9q95jTVZoykfZpGcvND/RtZvbQM2A/7XvfulecrRfwmrmQwSWk9L+ITGwL2g
ZhAU0Q6R4NsgMAQnJ7HWe8MIf80ue9IaQdXvO0mgGPfWx+DB9yZ+PxCXAc6BbbYJNPAoXcyHpO0r
nJH5dJ/v27QVa91HhOavIKxvhjOvLWt5NSj2qwEdMuV4j5nGUXuWOCdx/Zws3S0K0vdhdJ49NZzq
oDpXpNnCpWBph1bDelFjdgo9dE9sfEm98GRLY7UUC5QHtsMOLhKzehPLmJfVm7eMLnr+segByGCT
nNN3Sjq3PvG0enF0BZX05jp4LpPYRaPM3MoRtJQcL5C3/nbDvvCN745tJ/FqCqtMjRpNnC+k/fkd
vkshqsoStBPP+N8XGSHK1LzCkbw1y3ybW6qmS9wPq9rPgQRw+Dt5IA30fOMKTYUFNaflGuSxE/50
iOaVJsa1FKBmIEY9U2mwKCWye6MGkz7pH2Z5exqNqyqxVufNcOBV/TcmGAHMdsw4M+9BIm9Y/NWO
JdwiRK2VL0hk6O+cSZ71SFPAtCVoN54aEum2gB419t9JNay1jI1bJye3ju6qGXT1zYq+MqPYRPOV
N69jdrzw638Xpx08sjocTEgvglz+/l9jUJ0HO0DIWNy4Bo4ERv0KM09rZ6MQvdVzM5Vvtq4dFqQI
rj3RDVctyP/zRaF6mNd/+JWLgJho801pTU+834LMADSLnlwdHwtZ1/lCQpkBsiXGb2cw3sOeT9Et
DtgJZnNOh/EzfeWaRHNVI274zWMTi5LK5bnjMrrnMZt2/iBVj8LjwxJdnAJPInsvwwbU4l43rkKI
PDbPfGeK6G8QA+FqDYQhLoGL2gsvQj8YziM7FeXF6zT/6Zrm/8cFP/ARAeJZaydZx/1nEkoO2Ehq
hJDd3rmRTxz2v6fkknSKiB6xOC2s16DFHjYkREdi4r8OhTZQ+X/4tP7+v66n4dNg3ukvjHNup6Ak
MWKqubub6xvtuUzIl+bPul+4fw+J0HodvPxdtwsfVKzGDmUL3pSax8YbX+ilgLwgLeXwcnrL1wSm
WreKaqChspWM86P+czo46fSY+6+l9FygB/77hnFqtA/8f/C7k+51C0JIHz5Jz97xU4MEvTN8+cOo
YdP7Qj56y4u+refnR+40xdcJKRE+yeV5VR5DDzc9CfXP5Av35l40LP/y9oP/xkdmoA70vAHKk09N
5JKGQD3xCapfBXXIviGzXmx9pZ54oTSJdlY+6VfP0KFvUL/np/XiH/TLcQG9+2fkdPlrCsX6xdDw
2unbsmzom/TC5qi7LUp7O8pri+JrhD0CVCA9b3Wz8cvRydY+hrB0KgM/yF0km+n4GvojALDyp2NV
ZgRV3fRG73MPxpoE5u4a9zxNO/wRqIGEyJbcO9nZjrRsJW7EE34/9DQ9mnEZLNNWgpXD885B8VAr
6sQ8wNI8Ina8LpYYkXtv9+9BkvGSQBVpsk+RZ0eLFTSbnpIO4XDCQ6if8c88bZ3gNcCCjsZlENC4
5La5N5L6cKTw6wlebfKVhdCDIlv6zailDoOXjHVG9yDNyVvwl4xn3p8k6FHvX+DiGCx6B+XPorDY
OwyIwCNYYNnRt9frC3/IC/AvrTUxTZyJLV9ua684lNGfUd0bwwvX1N3AVazqv74ZKKkhxEHr95+N
/yXnaD+C0w1eU0oretjo/kw5L+fWLQGcDYEJA+8MRUZ+rl/J6MeDLpD+7wmMeOXUBWhsPAGxgfLm
VROjNVI/gQ5XCTqJ1qsPIkVfkd8DclpHc3bSH9crEmpKitCZ7Y4ximatHr3gXooaLPyNp5aTcxhM
Zv5Cthfy3DA5jwF4IKdbsO9CcGtbuxTYGyLHEOZc8cC5asqbfwv28EoK447NmrMsEh8MQQdcsR8+
45l9h8V4xrNCOgdUDwpCi8tQyGAG0CVDiWV9w8jpT5lN+d+q1pjnrUW+h3uI6mxOvvxbmg9542IC
TTae6U8H6S92vS/iauer/o4xw6PquTFU/3orojIklPg36f+bNHrXoedZ3fhUMk+404VbvezphaPC
UT0kHGGuFhmFVeRR6E49l1Fv6lrUpMnzlAPmXmgspp0OudWumM66JekcPexD55EZogOhmIM7/2WA
cg1PHBm5aRmtXPNk5tSD56eZYzgPwVzQQ4pFA2MAPWuYJnzPrlYSmI04YrYOKDLnkZeN+JfTG9xN
/erGQhG6e8hcVDIZ1a64KA3Q6h54Hn4wzc5biYykyVkIJe1dqL0WRbHy6i/P+1u0EC4QBGDt47N6
/1YgOdiesThdz76rX9t2r0HwIqbvHoVObmh2QPbNH56OgRIs8AzrLXuToHTFz2q6M+DgyhI3llRO
AI4y9UbAhvo+3n9rUYbSIShoIR8y6xYGww+/w8r5LnYAnmcCY+atOS0ET+g3AyNJrD1H0r2EUOPw
I9eUSPg+6dfkORZyWLQwDBj+qmIjMprvpgP8UgCWIDGGYTXI+HtlHUA9klHv4ZsQxFb9prSTY2Ts
Kmnto+H5v2tkVofSunlB9+8cacVT4i09xiNGjN4hbPmqJ6PVpMVGv6JrYEk2POlLt0P+FXX+c8ct
WdDSadO71Oam2n5grOnHMdALYjngZdk9rBicI45OouRcj71oN5KPIbPjoGk4dfI106TtHKFBw8Yk
wj/QUnktdbvRPSpkIUn/enZDqcjF0CV8QQBhXU/4QrPETXHxkKOPuIzioR0D8sF4+Kb9fPrXncwY
vDFZfXgBBtgwEYrAAqLaMk8butB1vhmYBDRgvbaOXaJh8zaUqLhGj3N+D25wo8NIT8BQrOr9EEls
hrYhjkSlwGmASKsYrujGn7iOXhO4tqJyNwgCIQYf33IPJpcVCMRuqY/RrWUHgUL85XczQwTqNY/m
EuXwUMLct9ExNj5E+EZkweoTNTasmxdcUP6ty5IEBEucDuD0AC7iT8y37tiaeFntiFIV33pFs/7w
lFFHjeyQlExROHLE6/6CmjLbBNMNuLceo9LXGzVMpLuk/Y481gb7S58TRZlSE39ixebX0AwgmYBu
9L91HuJ/zYpXyH7stbYvCj+EONGjXvI8iCpkiz6XRm8L/EVfyl1JHILeG5o3JPr+EU4WqIP5kfey
7Ww6BqQvMpybJvRzAueaKQqAHmvGRAoF96CR+UYfcAd9a1S2okfPx3+QWcCwGJkwtJOePv2cwbIb
rnqTqh3Q8QDHPJqH9m/R6GPg6W1NL3k0te7WkQdoTdR5d4mB5wM2MMheRSMaYX2OiI6618NlrqGM
gjO5awCtKbFcaN2pAjA57OGq6rDPRKHTpW1Ts9pkdr8tfDTz215+juaWh1z4dRS8QADfQGcB3+mg
lE7JG6CKXi5wWXhe3OHQWM3jMoB71QeQKTliD6YPU/9FcwAmsUsQqzRBGyx49TgRcGPeiAiT7nTg
VCXyTSmAFSAkaCqHSCL0qVuU2U4PazDI2KScdRv0oDsIMmkDKwzvZkmqg/eQhE66mZ0ZIrUkJOMc
xYDi+locQO+IGQSS/t8CiCSrhdp9OHT3jGIdf2TXiT2qQ9yNmIITRkepR4UW7gIFyWT5hKKtXrIY
TTQbD+EqnAdGIK9tIU4Sc3ZGi35pHQAg6ovaHgkoULX8jUKZQv+YADZW4o4xyWcDoz5hWA1j+cRQ
Y8jrI44DTJgh0qf2JoBiBIIvQ2qBPdlEi4w/5+/oDkYQs0tQ6wyRePiXWWOt0z1h2R9J5m6Y1DpB
oGkzaMhQukJO3DnQyoQqaXDTc0PHZN41QTvCUgLiNa5q/1ZlfQfj2kv1YkIMDTgV8br8UE/CjNhH
Px1h0r8+Y6DSzvzeSV61ICnLJC4AOGUEGwsihlCHloKU2WpBDraw4lNgVbUMr7b94Uh9ItPxo251
BoqOoznBeP+dXbisDhWIbv/1kgQluOxrsDQ8CaszE+rIbXEd33tKbq0MCg4hX6f+dY7NQQUgFaFB
6R9iq4Ha2p3QyP6Ws1zPjjipCbExvYlmNtIvThr+iKWF/h1qNh5ZvC6fcchEH4rMQN51RzkWCD2V
kvJ9H6Ejkk97GTUns3Nfpzx/bqXzGy7TWyJhpepeafGo0El0TnznAuGifztnGiIkzWSMyPeCL8ab
Phh+E+GcqTILOo+dLLRMSqyQ0NE1JQKzT+5cb2ScEl5Nz2SjIf0F0MALpz1xZizvbFYg2c+7Fpor
OP5Om57gRptCWCq0P+zaMItna7T3Zes+kVV+rEcq//H4QRnn0A+GXP07QUE8bdL+ZWobjo1qizHW
BcFl0uZo6aKX/YaIK2FLf3DK/lQZPAUIoIOeHnp0mIG5H/L45LuKvDJpYr1lNtPzTEA/uE86MOS8
DQgruAwO1SKjqKAnOFiZy+pFp2KqERgX55seSDHF2L1vGtQwcA+wcg4cgDVvo7loSu8GTfbH2mvH
VTR17+jMXlv8/iJ9Yu45clcJzWMFF90BgLvJbgp77TfpUTBKpkicDUpuUOlh5WDq6s/xXeDkZ7bt
O7PMP6WLOmw9HUSN8DrYEJZCGyuLvGINYkiPYgqoUGcrHdCgN3dTgY8Wi3+xdJEGTlkVJx+9tpZF
zljTWTIOAiMAdGQl57n8g6sRbjXtOxqksD6D9nUy/J++gblBSeW6iPA5Uv5OjzX9+FYNf//fljwn
Pxnx52yCbGf/+UVEAvadv47ZmeseKRwwOhGQfW9I3sBfv+j4tenABULiy7teoNnrnwZsG8D/nl0D
VqMX5gjnoDyj6pdssZ6baL5IXbqIIvgTGmg2QgtKxuGC+RY1B+GCqY8R8GhDCLaC8l06j2z7CpJg
uTHRscE7CEur0Tkv5KTvuhJXCXNM77G1UxdqGsOu870nfSRdtKWyU1A0rpZOe8pukWZAQqXgWF09
ek5yGTSJjnXTYx2VZbhrUbXgNJU8Y1LCGcVhkvrdsvNU2q5akhlT6r0FUfYTkNfdEM6swrDf1STJ
rEJ+x0ZSkZy07wbYRBnO445jsZYuyVrNzDiSrqDCWGMEsYORxy9QWj4rgQpSMVvbf+c2dB3rUW0D
e9zq3WuS06kisI5cpHvNdrw0OObt48VEprFO92Gw7Ben+nTjlN63J0Bqk4TqRRFmV1dDuO4capyB
IKFQ9jHaxf/H3Jlst42l2fpVYsU4kQXg4OAAd1XkQOxJUaQoyZY1wZJkGX3f4+nvB0dmVliOtG/U
6K7KGjhkCySA0/3/3t8WnzrkxwijtsMEoCBqrP1YEfPiD8++4eIudjUQ2WFJbqwoboHyf5Zd8yln
DHddfEBou2UvRQWIGalsTxBa0LAQR237yY0ZPQPZ2TesI7Utz/Oq6Og1NQT/fm6UGxpV16LbZzD8
rgbdvXY9tpf4MmsfIgOq53BO7oTPdeUrn0U4XdWUogrmPq+pD/NcoJinK0Alc/WgRPkYmdqD08Zf
DIxUNjAOouVOARS2PqWn4xS7QKkVSQ3rwNG/hJQrU8OFc5TsPR9mha6eYjFeEq1+8qKRsr7+giiF
qhwBP8VARKh3aFAMIQ/4Mr8hcVzfC705JZl1KzIMlMVwTR//pNeg/U0qLwgrYy092JgDHTPcBrHP
YcTZ6Mr8YLKqJDPkVULVxRINUOHMWjTp5aanayaI9A6Qvi5o9t5YVfY2SBwDBs6qEqwUyXUr7etZ
tN0PtbMr2D/Pr6uOV4XAzEPvqq3i/Rzy7Ot6iQz21E/RbVvTc7MB4bP5yCo83CVvlkL3NbG/aLII
GHKznX9hVPivdUckV+Afo1lI6xaz+Az2ijbfQ1jxRT96i7HX6b4ZH/WWHU2CLUbw+teMMCftrtNw
WnMU3M3vthmZ12EiL5Gj7jP+Oy2t41yBKpnJ7CJg2ghes7B8HJxiE8hwTYNqM28WOVJpi9Giykfx
xTUmkM0V67x2GTBTKEm7t4AS7aaQ2AekBPVmfolVQsSiLc5+n18jNTkkiO+vqIyjOxLqFhEjSm6O
n6GDydQv9dP8WOrIXWpSX0tfbDpUAT3svEnPP5pAuCwBdreh/F55a1IAMBuhMk3KlfCGr93KIJ02
QVXv5mc2v9wDK3ti9w9d7y8UYzG3UIJ32UEx40UoeedduMPTIUNw1TL461abjV9XadXvBhKzgszc
f70xVryZNxhG6bzCNVlqUfA0zy0m2uk0NlbYvJaGPe3iQF675EFGvBVOLPZU5z8FTN3IUGwKOXLd
NMk5jAOgj+3RVPKQ2XjAZHDsMY6NWgoTGRgwbwG7ccfu74l3ou6crU3kXS3+UA9iD0NgpwTNd1ks
FUvg/LN559tO4kZwINOdmvl4NoJVezLUGKOx9zZ/Ub33D1Aejr1q7mw/vM5r8i0547KGqmURjvdz
JdMldLTz840dWNdjTQjv/FVkQTlHRhQ7sr1dTC+Z596EfrBLRv9MguVV55q7ImD1m5oPInbJxPW2
84ivRs4cOuhhxCE0TOkB2/suYLsyxABA5vIyhAH/ig3EgaCkvcC0EesWiCP+EPnp2hUDC6e5nD+D
Hpb0SQmCMmLIUt2mAgaBIuRTBTA+ysqNgSR4aMUz4QgPaU3m4OS/JZ128kckb7UVfCRxYAtB4q6B
ymnaTsqRqTslnf8YI3bpqvge/vye+WIbORY2G4LGyBoYpuweH/bRUHKX0xiaZ8/CS15SET7KVF4X
xbiPMKf0LJBzrcqeMV4hp9JyqugQwqkoeEPyuQvZHmi2o0F1lwhyz+1E8FdlbhKRFaRXqZVVgBOZ
39F5eTL99mwMqDKYzN2IDi9TVohUM0iLoz1jsQtCkmp+qHjJcxG+9gRaAN5cgsWHPl0eYGph9KBT
T8aWKrGKw1sEKINUqXqbeyEBW/chHDZTOssvhuu+7ecDfYAM3kmgadb9PmFBrj3tNE+jsAeogVby
Q1N55/kptFTbqs7d+MSifH2QgpFo4VhDzHNRki5Irsx917v7FLhD1cCKg/IXMktnRN7PM3+hPPQ0
FKISEVzXif4a8bDyQG1Mg94xtIfUEQ95EDxGFA59S3VsmoI9Zr+tkP2rnamLbnTEbw+HxKkOgqnW
Yv0J+V5+Kg41ICDTQqbD3D5I84IhXa6CxNvFBAzQKvNu5lpo0Jj49rN9wPTlW/VpXh1kRqq8ZfDz
ZwCbD7YKNn+rxz5VLSvmXVi4zM7TDqs1dI1x8bcgSswYw8x0V44FfdXPAf3/X3/5r3/89+vwf/y3
/JwzSPLsl6zF9hBmTf3br4b+6y9sC+f/vPv826/A+C3hGrpr20pI1g1d8vPX50uY+fPf/htCLzx4
U1zcBg7a4867bePiPpT90gpSxiPIhpBSWA1UqfJOP772/Ku/ubTUHemiJdRNhd7dcd9dutOKOhkz
rHh1V611QrKuTScMj6MfR+sfX0p8fy0Dq6Qjdd01bEe44ttr6RW4G7MnRtbqimExhsBFciTkATUn
lMsxnKCDLnBhCnv8UojpFatORgk1y06mTosxDWLrupFGeBPW5NMHuV/s/NEEwEKm1YOmVL/VIyqw
cTdpa6+1BKtX+8TpGic9nuhFTYTSvQbf5OTQFr+PJoNtToHPNzNg+dTzeaQojR7NJPuZkFDGn3x/
9e5WS8O0pWHppmsYlmFbxrdfn2KcQ6toqG8jhD9JQL+nDZZWSHaYXtxShlQ/ea3e3+7fr6csm0fs
6Lrx7na7XoGVh0gQxE7xwSGbYpCYaML85ieP1f6z72VLybxkIgy23729MipUqMehd2O1YZEuSG+i
zDMFrntdBcCOMl4vfOBQc9EPW82jGQb2JRsgbbNj6ZY8gZB+d9CdA2KC1mUYuKta070tOGl355qJ
fWtqM/gHiyCYBAdybV8E6WmS0rxTVZcdPZ9iTJEmXwAlTWdCMs2tMNCECT9Ez1bZXvHBV5b1sZGT
jfyw6GnktKU8sgIOdz++F+9vhSUNqQyHh6wb0jLMd7eiTCDPBrpfnjPR04ipL1qU3hip+AAa7ie3
/btL2chZDdNiQDm2qb8fuGZrlpJ6mn1iXQGbXTjTk+1P0X2dpAAKWvZFP/5q1p88ZYYsRU1eYEfZ
797eMckMRKSpusE2Kp6gp+iQp8fow1+9ijBNy7Ft5kTmI/HunbUHmUZF7Ba3dhc8+opFMhCrH19i
ntH+OONJg0tI09Al94879+6LwNdsDZdgqVtfRNYLVgziVEPCrItIw6WSqenVL4mXM2RL/LfZ9Isf
X/5P7iPqYW6gjmLbst6Pyj7qatTSjMpaOfFpnHwahEbnbH98la+/5ttviczMZOttWryRhjVPRn9Y
UuwoTKqkV9VtVclNJixwDtK4NH11N6MnESPsREF/WZ81RNNKSkwaJfnR06R+8t4Yzp/cb8PmRtu6
krw97+63gVLY7oF43IxVx1m4GR2P6ATbrcEgJSliv2QyekhEQ7aFz96PmLZNn/mqDK8jjvTEs1HU
omdWwIRCSFDJpEQ0rGdPk4s53C09ciF+cvPMP/nIpuL/mLEtJup3b6FUVVvafVPc9sxNUmw0an/x
voqqVcpBanCJhnSJnSDfMwSvoYb1j6//Z2+oZQpXtwwWTF6Ud8/OTa0qzcj5bsB8LIpJhuSTDRt9
MrF6dU+4EOgBUjzIQn354ysbf/bNLTFPLDpLtXp/ac23HaKF++K21qv6WFsxXoDS8A8jlaKt5gCy
SE3khKYwW7wN2P0qTY2rtsrEstTR0Pzk4/zJu8MNMFha+ERsweef/+EtHjg8m9jmi1s9COKDF1u0
qkY64Dkvyi42dd4O31THMk6tu9SW3rI1a2MbKh9OrqVP+yKDu+/zQfe1PZrwjys27kBI9g4rzPiT
1+b9jMzcLyBJSNeybSFM8e7DerKUVIbT9kYkSfHAeT3b1BOVewZAiReOqNufXPD79+SbC1rztvIP
d6cnGbTz0TDc+o5jrHutAFWRZshxMg/bFX5+n7ZQpD+7drT78YOZ38BvZxfxzXOZP9kfrkwuWyFs
QNG3WpOf+tg654PzXAe19pe/4TfX+W7RcSxdRTjpb1N0no1JvRBGkwm/vCIn900PXmrzJ/vh7/bi
LA/CNjiaG0xYrvt+BfLighhC3yFOsW12tJIz+YiIJMve7O6OP1rgi6lf/Ph2Gt+/OpbLptgxhEHl
Vtnv7icUjwECrO6fwo4ibOl30XawBpOGhKUjOFDFrgG/shqzHptxjUw9aGcMn5PmGMLqcBXrUUxd
FlFQkUDPdEaacT/+iN8/cUlZj4/I+cRBxvxuFs84Hk36QLoXBQh0PA4U+PgnD9v4foPMNUz+xx4Z
F6f+7i44hCOgpbWT2zwLqNh1027oE2AgUXumhL4Np3pLIvxyjvWj67OaDaejBUZjsj/odo+ArVvO
JcooGT78L778/3ywr+/MH153VJ6+EVTxiNl4ym8lmx/wG65cM+Sj448v9f324Jt7YLy7z56cGslp
Or3tjHyZV9atP5i3/4tLzBOU4VpMIO67rUGnKTPSPC25nXcCjKairP/yFosvYemGLhxset+NIc7L
SSTZpN/W6ccJZghQLQYqLcSgJhe105fS/MnG++t9+XZG4pJSOPOu0RHW+4UrHpo2HWBE3uZDcEmM
BGF5WMKVi046jku0A4AEPTQmyif8kFad65U/W6zmR/PNR+DdNObL22xhhSPf3VcCxJ0p9S3jHOEQ
bg0UbgkKWUCQyUaNqHs0gCA+YTFz+6mCufnjp/r96Hl3+XfLT82GT8frJI9KwC8iyhzNKbTnZcVO
4jUuogFVQYpERE0KjRzagBn+ZpTDIhqktqw9LzmPhqbOlYDp14/kLBRWWDz++FN+93rzIS38jNJg
oDPK390j6PG50tPSPJodBSeRTQ915BQ/mavo93/3KIS0qGtwYLEc87vDij6ETUKAOCk0Qn3qE3Pm
12Jvr6r62fcIksBywEfBK5Kv6lbtNKfZ5sbwsVDljryfc1R2116OTlH3i7XoiJEKNKFd8cGXPcEC
6E+LrVUVx2rC30xlqGsNZkVpQywbtk6WTVdkE67y1ngcbFvSF+rWDvkWdRM/Uw++VF10CSIbRaIF
IY8sDPrK+ZxsRJjnGk31Ikymg6b0z0bib9KS8r2NXVXyVDEkf5xC8dSPEChKB4tEEqSzuLT4CId4
D2Ng6US+AxmgvriGh6InwuLEuR1fbL5tQ4ctZUAnLrhrB+TlVpItHM4e5DLfTEGwztr6DjTkEbIK
3D5y2CEJ1k9mj+fHgrnMN+TvU+S209nPBa1OM/RHvYo+ir4OUdXZl6BnhEOrWfuGdz9awLJtiNd+
Hd6lWOPQRn+cSDFH1SA+1DEbaNsmZWX0QnB/GnWaIYw+z4mqstHPto9bt6YmTHFG5ckOx9ErzLfH
LlYftSwJVtPUbEKcwmNiHSY92tYl9NmGIz8ikl1PyQ0TQgscPKKFNRA66FjxJ85MSLjSbhVOA1xA
oTJ0HnBSlBYe7IrAS8PWqalaxtIiGoEQ7E0eIBBzOxPmkICs6Bb07fllIkPO35VTA/Qrvc5liBhW
6y8z8BI1znJw+PWeQzxLE1mroa2aq8xF/BMCTjNcEgW6R/PUGVq5atIQojab8U1IU4MOdENOUti0
dL2j8lLWLQjXUuY9B58sWIWRqXYCihTyldHZgGuvEOpkNFTsEhmp1dvmmxMmw0lpTIi0n6OBJF0r
2fdDtvdKOqsICSYEroFOCHOCECZHKBlHX6i4HzHfYEt3ovaSJ+A2fjzy328gbINtsSMl5T9z3tK/
O1NppqtJQhX74+QH8cmVcfGklDsdqYgNP9mdfruPYEtESZPrKAqpNnAU+W5f7OZ+MDbZ2ABpz6JV
5Tv2Zqza4GGYHPexj+JpHZeN//b1+/3XN1Xc+mtV9xUpf0X7o3n3x39s3vKb5/St/u/5X/37b337
b/5xn6f87/1f+eZf8Hv/ed3lc/P8zR9W+BEbBH9v1Xh5I4m9+Vedef6b/68//OXt62+5H4u3336F
rgJqld/mh3n26z9/NNelBQvcv8vY86//58/mr/jbrzfP3XNdP/+yq5Pn7PP7f/f2XDe//aop+Xdd
5ylQg2DGZ7Nh/vpL//bvH5nKtV1h64Kjk82PsrxqAirezt+pndFSJGKJxRwK6a+/1ACNf/8RewpF
5URRTLUpsP3r+59/X4p/fyT/oe7+btcgpXRZsnUkKKzXbPv1ebn6w8auzimiGb3hrbQe9WDzUmCJ
Km44b9CzyRDa1yRV08PS9i3mi5GoC7kxcDq3erLsyFnTk5u4e7ERpMAAxiXH8GWgYtC/gp7iIy/U
g89NfxPUMOvkRvfAiDPiTfWsRbdW6aBVPMb1k7L2KDiID8jkHuBjJbbJlwLYdYhAZV1Zp8Q/FnB0
jOZKiI1Og9f5oOhOzP+tuYEBfUU7hlzGg0P8WH7y7W0/HDTjsZfbuvfpPT/YFpHYO0gZDtvK5qST
9BM7s5h9oaonh3qXs/fCdU0AbNZva3tnJUdRPVTmoR9Wuv/Up8d61o68ieylBiRgbDv9URQPk30u
qSu55O3slTxTdgXtBDRzkcklrkLZEWFAlDbAwPjlr4+1Y4hWps6/NO9H0jdD7z/+rf8Px5vFa/6f
x9uCUYce7psROv+L30eaYf+dHZXBGCNaix2o+vdAYyy5Oi+5wc7L0e2vbYd/jTPxd50hNrd/bMYT
PZn/GWd/t6UpLdd1TMRc86Hsrww0+/dDxR82xwwx6pEcBaRNiBTn3HfTvx5AtyzBgyCDPmoFWv2S
4IsaUvkSRQY6xGxwVxxciQlawW++9+J+ndUWLl0T6/wQEJZjvRi+82KUORqPZuk1k7fofDtdWgiG
yI5JdiV0F3rAMQXFEVeksN7Asty3eaihlQksKCfGAkkZuuMKz4ZObfaq6JK7nFVoTxQo4EkBgCUo
H+lQK5oTLugS/y41ARglgt1ZahU3QiQYBoy2XEXxumj8T2XnE0KtvGu397cg9XdFX1wMKYNFbrEz
i7U3EsLv3Y4AkyGHBKYjSCMlOQQEkZL4MD4RPvLJR3OGxJlIkrbQl1ZbNyvlzDjxlv2WFW7jKX0E
87gNIxJJowKVXcfsQVhVsE4FeCMNY5ozElNHbyPZuhAYVGPvk9RddxaaP0AansTIWucNqmJjug7V
IyfZ8YpNp7kOXQWiIZ1NRlSKJ6CWuNuVIeOFVSYKVuseGsVzPmt4aVuRWkEWAkmrTuE0JFYjJW18
uQv6fB2aLbOPi/tECkRYPcj5vLmbFKzVumMrmnPcrOz4oCrnSjeMM7yxtx4g51ZLvHX1IMr8PiMW
J8/3djq9uIXjr6HF3JMy9Rr2iBec4eJXzQfoD+HGRYmw6KFiNNDuxNAfKuADxCJYu7GNdDTnLfD4
BIemBWFcg9UbBOZHlQzFit4N5tugJpZwmDbIvO4xUeGI0nU4HN2rNYqC/r1c+ikJckg//bMbRCsR
hrepZda3Pqgc1UBRGKzuM27T+W4EWJ2157lIAF8gFNfcqWVC9AzAoQVYnE9N+PWJaC+tpT6Gc5CZ
Vol8Mdb6jcyeRjECfxnrL1qxTAg34DlMS4HxnU0rpJMwLrwrYOtjbu6HIYN0gDQ66fn60SghE0P2
7LNmn1pM6W1b3BgQN7rBcw6Ik8w1Lotg6ahklw95CwhfJ33QjFA+WA56GBSx/tBcm5CQl1F1P5DV
RlyBOk5jTIzCTAFPez5ThpwT/LqbXpzCX+OAfEaqSVCSdrDVKqsIKaiLHTbihZtXaJTIArFrshjs
6qVoGvgyOdUr0LHQ1awKqXW+D+f3vVMkMAQJOueRrOh4vGtiC6liCDwT1r1EAoSqDa+PgK5QhICH
4nLWQ6w7mhW7Ad1CSd6mglq3tAVZ3H5tWJu6arkntbkNR6PZ5Syzo81JG1HXFkYhpJUGSGKhOthp
k0IwnGovuYUGwPN3ttE0Vy7BX2XGwYMw0vbKs87m5F9qdEgJluAOUdRilETNC8sDKKxuwrG5G5RH
xZWwo0Zm/JNIYgq7mnjubAmiYoMw6artNH3TxqELPifdWw1/CsjxQTIGpbi7z5zmVmlOdpEq2Uap
sNcNQsLFAEoA1QqMMAjMOxPltGYKQKQE3mVoWQZ/E6GLvEKbuw+EeQgAD2E9Jo/OdZmQzDc66O6i
i8jdhaLUsw67TKB8RyuMFLrSbkvx0OxQrlTeSMpQKl4cuL51fjZ6dWyiVr/UpqYjb4+h/3dnkzyl
ZUrFZ9/ZibWyGhwQnlOTR/yxNZinCoSS9HIPGrCUI7lqC0h0Jw3r+Rdj7GAbh2rvFvyEbfsinRmC
FbG1FUQIa9TbTRHIHC49DxOPQrzUDOWvcn0QYMmJlk78yiTxmw55pWnNc2MhXjHM/NrCIL7Cozmg
eC6VfGxq7pvwY6agNsgRyqtDHc/h0IVFrIFW3dSxTtt92OdldfAnxz4MET5cCW96T0PqootgJLTW
gBVjVPhqijLfpV28DTUOykZDGNKgGxqRsZaLG8xqj3laz6q/EShzfTcELjGQ0LKuHEBaO0lPfJGq
Xgcum5wMj1EU4q64MsZGPCVT8iHuTIRonnkt8YHSViX9+jXgPEbqVfkgg8hY9j1ZLU6UbzzSPAHA
NpQwivLFSkgh9OLWPiUBtr2YUs85idwPaKQC4LpwdIGr9s5DqiiMasWTzVq2snVENFPhLBNFXjPi
w/TcteCokZsE28yZwqXjEzuqG9ln4i4/jOgfyIKE/C5GDoxquo0s6BFkna2acn5z6tJe2Hr5KKaA
YtdE8KWvW6u0vhjOiTjxElqyi3EoZ47J+uFYmW3JCwBgV1l1tanIn27de5/EYo3KAqwOIk8qIhC1
Cjl/cEyrh6RlBm2d+kPn1wD11Jui4be0vbVIwnBBjNKVX1tkuM6LHAqqGvDXUpn9Vpo2QVxSBwJC
DoqV+pcMKrqMjM9JDOrP0eiNGBfpTsEGav6XMUgvETZ5LBXDQ0ZWCx7ML43j9MinCpK3q+m6Z8h5
tbdoUriKiaIsMYFdSsPujnw4kqhqsUAjvRW2eSK8fm0M2mtOgf5KJukD1ZHPhK0EIkB57VIYsIdr
J7C/xL6ztH1gq5/jwflUaeEj1YHG23lpeUH+sLXlSEEfMWVKkMSuXJRuvu+GfAPTImyXjKLrvKX5
6CrtYmrkhxWhqePy1F7iosGTlU6AXPz8VuFPJx0N9WfGzXCn7NRU9jLPPExKuX9JRAjCI0Fp0y1z
CmOWVyVrJA7HAeCwrc7KKQghS0j0DCNjV15iv9h7Qf/SZNUi8a2ZFWm/qNmAoPV3MjWZte3hUUdV
GEbdOVNds9Az91gTPJHX07622sceBTlurlfb6VhZAY5VfWdfNTG+4ZKbbiQCeXYPe2nG10bMzAhT
/S+iCXFsO0ymzBbeAh7jHoM/j8fiGQm3vwtKoibqQJ5amHwgRE/dCCJJ8AqKoDmUbsv6kT8buSTy
rZoDafDRaQ7uVekVr6WOGbX3gGpgxiC3JjE5xtBpwot/ZTYRunEPRkxhEWI48qcEPizzaT9dNRFB
NHnndAvAxy/R2kuzV1TNd1YavoiIkdcUD07e5kvDJ46xMy5ZbL/qeaFtyts+07XNSDQbB8aUt9aM
1k5R75MheOhEDRgUP6Dj1h9cZOyLMEBQEpKxPnlvjtXLVTTWGGyIiQqNGcbToRrkpCodjBiNKtG/
t0QCT/Kpk/6ryz5DPuesZUsLjj2zxox99BZu1aHULD0gNYncRPUcUzCOj41T7vOaWUHq1iLT+uGG
uuC6VtES1KBgg5V/nPTwsSpZ231ooJLaygKWzYMgq4dO7s5w7GeThDHdJpc4pUWJ9kDrMYJ9tAcL
dTg2s96wQTLzneAbId6fzoPIsencynx4ZGiuzDTBMeAVe9mX2ZKcqI6+F0aZEcFy6qenOGPhCoB9
9/aN0T36wrsuXPawPfdyraLsIdbcF10vFnmoxv2AH8iVbCqQJjOjGr7x0pTaqxWTOGIzX1ep7WBZ
UrAwfOTLK5n1z3pP6tfUgpAcHAyJyUctsqHiVJjNC/2lDvJzrBMs7PZJtrav69EuF76mQ8LU1LJK
a59gwOECoN7bZKqQYFe1M1ZqdR12mJ4qe/rUWsU+HjEvNmqk6I4qyUcA7SACrTpYinWh302Ju6wM
UQDSKk82EYH4InipgZxmhdcvijlxxBJhfzCEX10ZVI4HqyhQu5FLWKbOuUvndR8a5hxf61ZwOrGu
zHr/14Z7hKVGoHWHwRQLbTc586RevBTYSDbNIG57ytdtwcPrhpA13LhGkT458aYVEhp0RnXUn4PO
yq0Bk/Q6qbNd0qWkjhDeuwnNONroGZt4/PiTk27Yuz20rU78yAQ/28ueIjLp8RAibK97jg1DukuM
YFj15pigls3hw7CRooU+rOy+J+SajYZDpIvG6XdZVX2ypNtRUP9kHxw2+bBye8aP5qq3ONKtw+zY
MQXU18pyeIfiIF/DP3vtFBR7bbou3WpY9wl2d68Jd8Ju13kM6C6C5rOn5HxOfHEas6FfuhOMRvrq
q5IULUq1ebaI/B7PVa9O8/+HUvSrsBkcpjkvPiQ+SgkVEDMXMjeniX8R4C65ayEq1IZ0CfacpjfS
f9EYWgYfkmJ3Tr08eZtq7TqIKV4P7QAR2tPrjQk6a+kbjx4by6Vr5eEqa0eTow//hPC1MXOBBcQL
kjexdBcQ1GhJ3Az3XeV3G+rxQKtR94LZZKabum6dhDKZez0cSoNuGSdDuMqhXpk1QeKNnj+ZGhNI
hjxzoZ2aZtA+Bl10LNz21nYdciLGD5PJA1J+mK6JtbYVC7jsDmXcNpi37esSJU9NdfoiC5y4mLnQ
gDePXkKm4eBYy7G+7mTcnmudg1ZGFWBJqMpizPFp+bQLmrrZlQMnDNM3sksL/HEjOd8QWT5tBwrm
+8geqIOPKlv6fkNQCgeDJi+yM7/Ds4OnUEtz+npw4rOywtyRn+KKh+UZEMpclT9m+CAAvbFBLrYt
i81Cw8+2HLIA4ynNMN7FCHpcFaXc8abYpyWo9ESvgw+iQMyYyc5fK13cIhCfcr61l3LqH3PFftzI
kKdXyR1APF6yLLOpDCT5inBYbTUVXnvndXRm3DC5xtJynZPx/YCvca4rINBuo/ShJXqrMzhamzbZ
MgLffxxU7W6qOnJuQv26doIa7b+5qLSa16/nKAZBa0cs6n0jfJ2jfXhH3Yh0jdbFu6ePW60zphV7
sCdp+eXVzLvRueOr0mTZStPgzHRNbTtbTrIakY34Nq0Re1moJiBwSS777hKGtB6moDmiIbuM9fjB
GGCniohfV1DaHJz0Q4nfeJURyXsVibxcatVULjJ0B1dhlXxEVZwspHDrFd6VBY0wlo0pnFfd2edK
ONlQn0YZ+YeiiRdg2oPrHJ7S0R1xO5j52RXlQ9GwOKUOprop8o9ZTE4CROBPbQWfsiOckvQItsCg
twPjnPtRsNXBxGYONVhPJk+FmZ8CKM+x6Wy8XLtpKIFt60msBh2OrQS3DNEa/IylEJYgT2W2uaOU
4pFeHk3LlGQR9snA2NkLbJA9bSyX1I8uWHpoW5cArE89xB+R897Y9MR4Lc/s0OkMASrgdChO0Cih
ZY6PZpUQUV4fS/p/SwVZ2iB58uD3WH8ikB9DvPLjbD1aGp7IoOyXITfITpKzW1vEpiUJOfJjGe/7
TvDqMmjK6nUoG+0miv3PrnhD1USgULEbVF1svaFkFfNR5fukAVncfGrroJIee1erVnkli0Mj4+u4
UF9IziGuWLYYwVJWzSGqznFqnNs2Ig9wTyQRJi72hct59wqNEp5D+SHneRRRdevb84e1IDVX6ZqE
wZ7efncYxx4/tgi4bWOz6OJyqQ+feqs89WqyWYzgYIjhpPfdwe5lf6VVGNNKp1srp2JDM5Dj0stH
QK/PKvFJ+mzzp4RCCccp2rR+069lPLSbvGdX0ETDAceNRf3LeumKdl9PeNfL6HOhRRci1WGkBfoe
G8C6rmhG5hLp3JRnz5DppB4cahmf26HbxibzsMdRxHBic81I5ee6jDeGu9ZF+KYGWrrSfap63vk2
RododtVj5TnXU8RWFNzvQ62VEFJcrGKStJpePzeKQ2fSki3liWXXNHtystU+6fvwRIiGvRKFmCdy
mqMUC6/yiCVxJBkkcvC5Sbslf4FsPJPotMqhJ4YQBj+TW2D7NxbB6G9zP1YPyaQBMVQ29RcNanrY
wAyXoXnbZcK4nayHCXcYR+MG5nn5lFhsbpoK2aIU+U2qwZYuzTMWCrDIdQVWu31F5hWt0NCRM1/E
+qF24F9kmIinXJ+DcGyahhbF0pF0x0427E1KhT+6bhaTpiXQyNyDV4XdA+lvgMLShEkFOQg8MW2C
nF3NrxbTj2/kz1CNmisegEeoNhtiCsY7EIzx1qrtrdkpZAhFe8vaKff09bwbG0byjVFOp0Q1y4E4
mzXz6K6C9bYb6uq5bA3gjob0t2EBW1maHMjklOlXsz+st5AypOlKT+lrs3rFhLrjxGcTx3bFz5ao
Tq/KYMTRFelkVEOFTDJqm2lPxqGcHgf6KWtw7YeitVOIIuEXp3KPAm61XgZykZThowurfeVpWgFs
17tJEaVsJkTEFGPYSBJ0CwfZeys6ixw/CcuR/TPUAbibClXBVQT1YKzxsbSwOa5iBJVXnSh2yNVh
pwzeJVA+x3KfrMTRMV9So84olS6URpkwR9MPTV9sByC+Pvv1KCUiTUUlIJPpkCaYclMdlrtelBCM
zklRrzFpqrXv1ad8AqzeN3W6ENQ0iNZUWGmD7irwCUJvSREsW5vyaz3iV8zJDE06i40K/H82zc4d
p8Ojb8DXjOeIFS328C71IeEeyckjYsuf0h2BEhiKekyCgJlMzjWZSytbFJ8rPdsaVI8iyERpDKQw
Gx7zPt+VIVwOq+XRlmgj/y9H57HcNpNG0SfqKuQGtgTBTInKsjYoy/qFnLuRnn4OZzGuqSmPLIlA
9xfuPbeTNDUENpJpmMRRI2IMf4DWywF7QJDpKGvNj2DpAKyWPyW17MkmlTsxSSMjGyCsgK/ipiWa
PIuNnRGbLy51lJX4E280tjepK2YHjRnGE2IDQRo538pAnNgAPcuZnSeVAlbKdejYNb5aQUNYxtTt
/GvrRU3iHs8l9sFyMVIbjh90TyyjT0vLLM9Pm6uRVSd7sRl0FRN5c27LO9Ckb0MTx39q8np87dCu
VYAMYp3iX2cQsY7ZVy76Zpfb09Xph5UVm2IKw/AGYGsbzjO4k+oFEFC2HYz8za8TEdV20D0Rk37m
jIPw6Y8HkNaPRVVMm65Tr0YtCH6GXrmZFu99QeNICQQdVRJBidHpZVDDt6urX7tTAzB9gkvrTz4k
PWCfTmg79k2WHEmnO4wYiKE4E03SeHth35s0Da22oTihND1WTTBug/I1i0W/GwyKMWveknndPbmI
E82keBasckIg5WfT6x+9e7ApJ+3aOYe8KEhQEeKYI0II6xIUBjhkOu/SJnSqxeDjjHvDzAhLRpFR
/zCaokdw5A4mLfLGJgALhSycm9B+TJ1+3sYBYdqYHr6yjm/ckNQbQEc3aTCrCL0o8bJCfs3BEMPP
58WyCbElmNSao9Y2+cirkRVmiuU/GSuYWuqBuKhyq0Edu0n3h8BB4FlB+12T4xQKJb9al5EELH0d
OesSdUQbhyyrN9T/8WnKOcc0M94Wy8q/wFqjUXTPTUpOXVOrew4MPvB5zs+9K37ojVywgwQcjNyh
LvXoDhNMblH5Q+uyXySxM2QlFAwBeg7xRr9qUBPo137yqcp3/M6Y9FnjqakO+Ugh7/rI7KYh8V68
qnxyVInBpbznHaM7C2KY/6gu543bkZk9Lw6FiwuUwYHGQMv6ISdzpsDvzrmb/CTjN7///qzL9mzR
yW0Hwp43lVONexe67ns1lhhOYHLj7MMbOjMy8MDbta7E7WMvIESH8UlndX0E+/7kl0S21ytFhJ+o
qO07Af4JCH4smKH3rgYGpjB3NeRqJXYho6TlWo0ZMQoQFqTtTCAvw57FEeU6TasCjw6tYLlH8rwp
Ahg1ptrWz09sgKDtzcoOl2B6MOXbwtFYyOmJHCxjY88lqZtdxQVVMMwdggRaxnyfXqzWLqm7Ze+x
1AsMOZ760XidrAIPWF9QIgTVS6xtXOx8b5QK9s5LSfLqmlbCwbS3huAZh+b2oJb+wcmc7ILW8J12
Em5E14A1MIj9yiEZFFmNtXR6YjyNXz9d5FbXBJ1YJSPHuBwxV3KhBrztZKfcrzTFrHTs7j0SgVVm
CaKlHffNbPhEyUADXXJxoU79qZyFsCIr+C/3AXLwaXZxzziwaRj2APPAGZuAqs0IaFWDjqS2FnyW
bF6xBHs5L+4U9Ed9J7BYxNBDUEFXZmfmviZBa+N1kBEcwiV2vk/M6wg4fuAwK1agE/dU21mMcuPn
w3jolnGg2b6zo95LK1coHwhPjaXz4QFyY3o4pRtJFsn+FySTFZXoT0MvIAJTH6xCMg43gakiKLCx
FWVMi0K8IkxeVucr08wQ7BQ7cRZwkK0xwANpthsDZJZhrwN5UlDI0Ych1kpJ3Y23c+MYHx1HgGES
Iwr4HaA235z4J9wRm2FapAei7etILB5pZK7pMTAqdiuRQ2j9mFPVyBa3Tk3TbriZvfVXknNTwl69
6s88lMQHNO1W1VyFPvE2i8vfY937x55H4JSyK3edGPlhmFIaqhyf0LGgJWmZuhalC4zERQEq8uZj
jkGvNFMXjabfHHVwm4GuHzwAgLFcH9LM5BopJKZeyhH40FNN9hQNjYUdA+KFBJ7njdk2leKSEAy1
rXUAk3WnXKlfJEk7Y519YJovIzRdWwjudUQ0XKSgf4Fmqeqzn6v92MRMIbL86ktyELKUcFRpZEQL
Okw1fJIfa+U2R/Mejj40zlMGGhdrGCgYWTLjZZOUJoK0IlDSVaU6NDQQoOb+t8nwqOTk1LBIgneG
vf6ayM4FlI0vGBjOUEEbED3poY4//2AdvCkFGli06OuaWJ6TmSuyzGGIuOJlqQIClu9b954n+UA3
BO3KRKxSE4opGHW7Ew5OWl8isewYNFVAMeCL5rSus39xH5hRPJVyHTbpKC6eV+m99EYzatKDhcXl
WOk0ubffxyQYL1RKw93kMrMSE5+j4zwk+Dkg36xZtIisDNeVyaRDQkKDWZWDnDQLzE2v5J+8pCt9
lKB453cc1nNaoANt3hjmlvcsiKjrNFnC4zEz7J7NHvFya1G9c8tI/i1CI33NcNOY65/Gd8EPxi3s
Ij5FfoY7l95rjjFkrcIFpVw7Ox8VVWQyz1rrBAoh3PtD561UsVOlmBH51cHvR+g5f/IJqAnBR8SJ
HuWkM6BB8ND9lJ6jUPf0cGhIQ4pJZEg9wH7FbRzWiUEo1FByPI7dZB4Ii6c3q6p+H5vLe25kC7l7
6DqhY0EnGFgbsT4/dbYrIn8K1u2kx4Nnfg5yTg4jYQCbXp9H3GXbfoD5sgT6cwx2quUnGjMJnI26
M9VY1Po0eB/78j+vqsXOdFoc7BK3PtPMyVAGJ3dzLnquamaHn7l+qZrVPbQwn6RMyAjmdgEvAS2j
rdjvsu4vjRuStDK0C0VwtXAbil7Gh2ULft1BKLM3mMzxyYI8Isu+4aio/0wtQDbGpYhmBZKRdLoJ
d+KjS3vaiq/YkS8LYHvHzY7Z+NiYVCn1/2MytubSn/QASILwZeGfSslOrubLkybLM0GpWLU3LyNw
sqehDXYenm5/K5tp2WjGBBmK1HZi88nYZ5va4rOIEfd63vpp1f43wTlH32uf2TunG5FNb9bqfKYe
TwsRbyCAvWu3gPQqwPNP63dDvcYky3nVXZ9EMD1/56rcYbu+3KesSJ0fnPYHiH5GbzSdgoCtC6Oe
D6ab4WDDWGo8Dm2rfIBD5LOoXM/sXnjfqTTK8XM0BMPg8un+wQycPcz+/1LVPKEbOWpyGO5rywxt
8caplpNOgxvD+DBYyL7Kcy6tUl76brnZldJbiC8n3oh303zuUTF47ygzyEmWDSA3dMjGfHXBfZM0
/JYpeYHr/2z7R3QfEBWb4ZliL0pTjdQ2aJ+5tn6zCWxcqayXWH03SRCmxn/J8sokwgqNdG3CIXMe
ChAUgfuAA35jGghA9my1ClA/uqERSF+Zz+jQwoxpEDvFuc14ooxf8oT/0rULMTMxm5XK0N80QuNF
lUHEguBWt9ZxmPNvt7ILOm4kwVX80ixqb5YMluUs8nCKqUCKl6XjHBNurJm6U/OkDBJE33WRnol2
ZA/55YPG7QJ56js2KHZKB+p7RztQ0QqQnQXUkG07+FbS/Tct7nMPEjBCj81xQ8u565vDmLkc+La1
sTwes9yrbjYBTWsB1SpRwSfgFKiu4pBa81dm4IcbGLJ3DIW2ps0ejewGrpuCYE9QLZHVd5HRG0fq
WT5NXX7xhb+axflEe0FlrcCQqJuxMOPGNf+w1JhLrezbTM+LrR9HGzWjJcHrmwRcJtMvs7VXXj4W
b9oJx+CeWhx/ikrcZp4xI104kZk2xr9DCvpoGPtzt/iPqZc9oyP+8vtqoRrkjUiLEQBhSunlF7+Z
Q3ogQHOHujPRFUpJLyzHlKzgkjAgOxw1XFBBslYOpHRHOBwXHfW0a3LRqIbYa87VmtkkCxH+V/QM
CjuT0cL9aXI2X0nrgkHAdzk4k0F8CHazmqqf34gjP0m8/Ev2wSZYqjXqPUuSOWBd9YgUATojohne
ScOsWFFXTyUnPFs5g5vA+vGoOSq+XgI6Pe5ItmRCQEjKnR6b0Y9RY0UWk7zQ6Im+EgEXiTnCNBv0
8ga975WsrJTiBKFpZhuhDwmsXtU9K5lOMA9upg3PXS36oprqI/f6Pb5R7JqruFGOb9EGQjxN3XSj
FUfTHP9Jh/UNptR979pzVLW/va2OnHXnLIWmPBl92MbxrXAls3Hw+psy4TqUNV9e/OuujSQ8WVUd
8xfJ9o93aWN1CpU68YLNYkLM0cPFd9ovy8Uu5q3+T5yovQFiyMYkTwnRg8a8z+5WoDxN8xuAx0yc
4mhCtYLsT8j8ar4v9Qg41V5GuNFs1LiLtqQCkWxZxIh0kVl79fBYWssxHbjtVpPS1O9vfCSsPvBq
DAwPmd0vzJ298ZoOOI7Zdp69rv/K+ToHtbBJUXXwzqULHm59STSJzDWZ45F+qD2S9+jl2YrAuylH
1v/DOl9jbpEkjj9r2XART5grp+UBk0VGhHdJEUOqyKGdxYFq0NgEs1bop5JzP8DllaVPTpGJxJdc
hMqPvT2zBJJ04voRLm1xGK5VN5qs8ZBw4NPx77P1ufthugpfeVp4Xfvs25oTVtplHlXTcCv5fmE9
M3SfTfXp2tmHBMl+LK0UNdLfdV0usyF0mOGbDqVdnIgr3HqKu8Ozmao0cwlkjgJaLd+wc91NYBn/
kqCogH8tyS6W3mvVG2WYahNZWPC1pFYXUjkPm1cipaBb1QABV5ClRLC4xUu9ZumRHLcrap1mZ1sA
0Sy/Y5pIfmPdoEbwcLrU7qOsAOcnyEY2jqf+2gNlTir51d2/Ftq1vkOmOSz+tUm6Yc9Ml80EI0Qt
nB1lM8k4WQYsb2jo9Zary6A4rDCMH0mruTDYiX1OCnCDT8mEJmxIJxbkwvrXps1PwR4nh8mLG43X
qXFDJ4Maa4In9LriNTOa57HwyAko+leXeK5KF199Vt/foOCvz3ttptrejYP7WwLZwm7xYTTGm5fE
p7lGSpkhRLigJ6BCE8lbkDcvTi3uEiLef8fJF7aXoHaT5MYd92bTynDZpiTM3AkYMZ96ZktNQGO+
5WS/i44SNhX2WSuqit69kSzM28hRaYkBSDi0dQlWCTqkj6qBZlGJdD+6KXthBwn2fbok4D6lLvT7
RoYFV0sSEzRmKuZfFR+wrtRGt1UOpGdkgoLgyjYESCPgj0lmHFfD+GaD+J2tRCYtJiFxbpa+115p
HoEo1juXhcJGBZ15HczhYCTq21yGdb/6kwpdtR5MY83fJTNu1uVhiaZu9uMAAa1+y40m5aYZM3Hk
1Vh6/o7Rd3/aJWVMqhv71ICKm2iR2pKoH8gmz2Wd4sMKrJ+6ltapUot1akVqRkad/uQi3zveHOwJ
hfmvBYaHRUv/Gpn3YK8Z4cDQQ0ALsuZNLESlCGnQDuXnCj44eMotWDr/yia4IjHDabZtYOw9W5SH
isERk+V+KzL/llg+pdb9jwaOdqiHBVGM96qYDzVMUHals3ADLl11zLVz61kwh1nXkxzeeae0gjov
8o/V9JEeFmaz6emA87G1tvFofRJ/Q0qyfU6Un1xXPLtXs13BouFAQ1NhPlb9s+xYSQnyk+awxcYW
Iu4BARX4/9isvJkJRRjmuSwV/rWu2uC69GtwNXp8l5kAOWkTX8Kdekj9WZyEMo66pbwv7867ZehY
HJdI+QkW3Djl8Nv7682KzwkDK9m3bx0z67CyQg//APHCT3IYyoPjLF+NSTpsL0dG6PaQ7Obp21JE
sHcreMG4tMjulOoirYcikZ9uFtzinAAc0qptOwmrQV0zUAEVslC0ShipyLrIin9r6n3yW7h0BmBn
U59s+m6aw29/aKnrLLC+8Ba3wSR+Fx8rHPnbm2lGYpgQrBkNJlhrC1BCSgia5UnGufyRCvc3MMwf
kY24HZwm5mFr/xR5QQvhe98tMcrB1LIdaWIYhvHBDsQx8Vhw+I30eedBfgGqPMIJ+UioeWqLNmks
ETwNZCPD6ULvQNho7u6amBwr8R5rz74+jXb+NKBUT7TJt+CnO/RylBSt8wMaBikEQu3d6A2vfbw+
wSFhOTsxT2kFVUk5vuL7/llFwy0SJxmRz0zgIG13Zf6iJVIhjzGzzo8kt2ZES7m/WTBdXR+Qpazl
E7idU9LJB9PfO2bUB/PZkRTzJmlDpESTO9ijfI3TEV2D/9CP40bXYxmVTiYRlNO72/G2SDC6Wa8F
5dkmN+P7SOETNT0Sx+PqFTY183LuXDaE72SavaXefcg6sD5tzeC5lcMzUICTtrMHhJqPevVBzdsx
sGHr07i3qe06moTGkr0Rs4Et4+UcB/1H4ovrHKi3uGSmRkMKriuPnyxPkw2ndVTH6cZTObi8ojtN
AloLSZA2YG/CYocDELGzKomugNfpsF9dUFAnGYdfTpGpgonXhwZCdCbxV/GL6w2fcVYCayRboYk/
ie6N+laQhVhd4oKOnADcMmwRUwCWD8tSbpaYvY0jaew1Ar0oc9XWwhuIv5Cdi8mbLkvzs5vJ0rnR
w+af2V2e3axRop+sYDK2nsGOv2MtWLXHKp8eMx97DnZuNxFvzKW801xlD0QMAphVDBdwskYuFsOi
Qa3MBSGG7J8/seiUggfaoZAvHVGHxhjEIciwXydvN6oNfhD+51djJJe39MNRsEppa854b/lJSxje
5BQesr4/2SedmXdCLodJ2VZszkpnY+jpzStWstHb8csAlOvaJ9uKPwGZ/SYoapAMELIw+sz37cPQ
eiNpCVAHUwywYmlQOyXiTza8am3dFOQv9OhA13jumRwxdzUWDhn6N8qOyq2+FXdVJGv7iG/DiwRz
QgCl/c0pLJPVLqHDC8YjGaR7NMAPqrG7kIMFrtolXqnhrCHJgGTSmiR9vB+d8kw8Wsk+SvIc1qkL
x7zBvujZwd51POZjMbrChpV4htj+VAOJtJDeEjjBXiiuj44ffPRm/guLfjGsZVt7Dh4H1/h101+r
dNkljU5o5GjvYjl8GSm6mbjt6/tn9UjuLGlS5XBrfnIWUJexf+gS3e1jd/kMjLyj8HPAqzMcb7wG
+4bz7I7tc9C1H3WVO+epAt7CtoWXgq1VyAA92E1ZB6MRhtmRWRjdeOUEW9ti6odpfcOrivmro/0d
G8YAXDJTtORkv/iZS9DDon4p+RCmQcgCA12O3OjyltkuyTOdPA6aQQiGZFgpPGaJqfK9jD8MEu4O
9gDkKIH/XK0xaJ24RMAcJLhkGMsYim9dxyfL13SlAyRgWeaY2qv1qBuQ5b4mTjPtCRhRZB6kJuGP
SRW7W7tPX+0WgZLd5QEw02QmO5Op7R2lqdxYRkq3y5a38stP3D3QFgaltK0JgHsw9Hl9BQD50ef8
U2M2/fojplhtehu6cPCgiqmwX6ybYlUNhgC0j3OQvK+VQS5g392mamBoplCgpXWzxbyB1Vj33b5y
slPN2H+kvQizIZg4UPKj4Y/yeUIHCFCR66a/j1hJiUN5m84JPGXGY2mum0dS7dhFltNWVUKjNOsO
ZfKE/YEMH6l+xinvtkqbX4kzfU+ZJZl5KCQs0OsVQxdbqG/U9I+qTS5eCb5Sg1GekQCFBiq/OTO8
U175u8XKP5Ox/6k8+xP+47ZeTAfdY4/Y3L0tY7ClH4JraNYbyyKTYFg/xqKtdi3SC937n3XGKD9P
6aungugwF11g27/VsF43AVaYgQnfye7rl6ofUnZAawR77g+/X3dj+OT4/P8v5h5K0oTcO9Jk7rpn
IJSo+GPaZjh1jLIOkLaHzbqsJ0g/z/To1ki8iU+RdtG+hfPcMB+QIhMTzUph6oP2JDr/XEkyXxJv
+cqLEXkf0XhINDdl5ztRiw4PML9/zq1h3rtviKSxuPd/ZMHEuJ3JIrkEohguhWzRxbW9GU4WPZyZ
Bv6dAxmlg/MvCMa97d2Dk2Mei07AmQU99zHXcaQKcPAq9q7Q/tS+t2osVu6bo8HWuqlZhDjftmhr
k4vlCepoQY+bubDh8y6gh0R5mFUwgmZXfJktKFab2Xyo7e4cz/lzkfXwVZP0P4Qjf5vG/tSBx4xv
gxMjuYKhf52Lmsgf2eE/r7vLHNSc2TwgG48zlYuoT7Tcj3WMT8jfVmL8nmoUjrJdPnChYQBx4yZq
DQYAJol8nNusrTJcWSW298ZH3WWMLl214y5bZJNt1KnxtsbEApkrs/oSg1gXBCIcNLKGqXOITZuC
NoKtePLqNbk09cg3y/yh54uWiMi2+IU3NFzLBVVlOIlsPfT8Bs2kX4jDRm4/IT5BfzWRv2Tkz7pl
hPXHawjfdSp2+J3gR3dc669jLZ8gByWrEXNbW6CSiacm4baUrKZAqjeagwCJElOwvDQ2pZIbLRNJ
9yQxDLjKD2H5cVCqrSjy6WwvRGZCBYwQ3f2XD8nJ6mVx9Oo/Ke61B9dsHnSdP1j95BLRSb9JEWAe
zd+kMa8o2nl+jcl86hLZM29r+Y9Md+7AxW5rrr/JTBGfz/f9Z1/kN1VLBoAoMJr2ydclypVGPa9N
c9XedOIdacgPIkalZqevrkGS7/tRvNuD/Z6tnQpF4kciHWHSrHXkeRO8cUJy9vQFxFqk/Q1XWrwV
o3+uKzFHKUrA8hnVthcSS1qLCrUvSakmg5keK1WGCtHLX0dSdpxiIWp3fmscW+24Nz6WsyurHzmI
ZcOmnMQowxuZ5jgZ/rxs6+kqRUFHX5l4GfKeGJi2C2Azjp1nz7v2TXtpa8yPHN30B5qHxZ1tmOVN
j22Qr1YBWEESRhjK6sWbYnR4yDwsBKnRkQpnk27dMJRsORwRRzDg5o1Fi//Yx3I51kH5nEsdcZl+
GdrcjOPILi9j5dbr+Lo2061axm/b9d69XH+5TOlZmuvbCLm/p3B0mK/OEuOlObePUptRksh104qY
yMw6/ZZOd0AcKcmbJdG7G/1Pu5gpKusX0+lmPBf+S/f/rIip2EKJ4Geq068WFMCuKp3nKSXnaGx+
6sl/IbMeVrx7EiLztrrk1V2QoOUJM3ehztM0zdtAMNJoGLAFNec0LlU+lvx7TNy7atC4d1DtLkuo
fwXNhZqGI4HlHX1FnUPE1S0x0PFZeMQZeWz1N6nj3HLcnVxM8rWQCIR69G7NxCdeM/s3ArZIdeNu
6xwjCYMZBF/17KAs++tRlmIKAE7YleU2LbhoZC/+63DT76Ge8FRJQBA28uMyEw9WGzNNROUUJqzp
otRsjmviv4x5TFFZqh9vZpDm5uSkVMiusbq4+2qpXgc73Sdd98Zac4xGpou1Mtct5qQ87CQGIY67
aue03h8xrRlb8F9zan+l5ay76QWkttwv8QprWfkHc0QLTDqKF8qGfG1C5s2Y7VX+mE3Tuo+D+TrZ
TlR0C0OvdErBWcldoZC6lNK6IId3QVUEx6nr/3qV/7dNY/TRcf5m8W5UPMvMZym8FQGtoe09GPY0
ACOxUFVw+MQBlyJNY0FqRmQh6O3j/xxdPcjcptHTfIKDeJyQHQR2vi8g3z8wDcS7ieY4qgOs94LZ
bq0KNkjs9IPFh9rN5nitYnUQbvvsSdlE97XVtm2cFzlimBSr8+3wpu+WtnrQPZolczW+FrTm2xHh
h4tAkr73q2bbPy5Nt3HNews5O6dMm399JlHXBpXkBPmfVaHYErwyG+hfAp05yK6MeZtCfkEYl22U
LpewWAy6+btyOfd1KKyZ6BR2PH5sfZqtevPNnkk46+9Nsn5geCJTirSLxEtRZw9cAGurVNgXMUHC
uf9YETbP5zy0e1gArWsxkPPvL8BQl3tgkVu6HAZOzNUxhWyU8jE2mjjN7MX0wsmXW5fSCwk122sX
cbwT1G2Ieta6iWT9FxeEFoGg6/ZFtkTOMH07KNvY+jJyIHfhkLfi3rlDrk8nY9rPsf2aCYMqxgjn
qUsfiiztED6YQUhG/LP5BIzHIEdGAyXXkVbjJZWIy1FjILpJL6NPF1JPCQW7VvswTXmHlnX+S0bd
J2AHP5oIthlRig3N5LPtVDWMQCcaStZ85YKzm9it88TmJsrHoMN+xDB+KOoH5oGfyzQaNLHq2vq4
uVaK4lCpuyO3Py0oIjFidbQoufFSZJc1lmyATDEgYpNMHBDFhbGf/OcVzWX2+2XjUJLsaDZYzz61
dXlz/AFzh2cTkDU8DGh3EQPQZ8n8mAZLsOkmYDTuNO2mxurDaiYH3XYXgU01PcY5L1yQBQWNUhm5
ulse29BriOBLpAi7bHbD1lr1A1r7q9sZ7dHIe5b8aW8THG/9t5J+dkpGNimxYXrbtZMHtukR/j1j
31UJi0is3bhSYDyQjuuj8QlNI4amUwUUJAlpzcy80P7YlAZYOxWeDGx79YG6O9srbaEuzj8giw6h
JWd+b0xo4+zTmwpC+rhnmJo9K0zW1czwGgQ2gbzwdpjwUwyUs+8fTVf9GSFls+sdTlUg/6pBvtOL
B8yl698OkwSeayesHId8AuFcY61+vbrLz3rK9rVnHBvMJUxeiQIw+347zDwlSzFduxbTylKMt1HA
Ch+EMA/k0PAKaGA75M8xEKY/5jYRW2yzMcoYc6sUrE1hdlHPbwCd7ENudNh7J96cwlrdTUOAw+gy
/1VI+EEV0fYkC5/laiBYVNPIm1KhuEAoUI95vsk6qG6jp5huJCdncS45u7o+nlCuM3SDX95VjJb4
w51mUozc9Chz978xbVEoI64qBZLgKV1TgkB4NGl75MZc7femyNlje9wqazLwBq/eZcjBh2OQf4md
+tdjlIyYsnpt7T/ORPU1d4a9SxxW+1U3jKfOpDJcqjwECVqFlVn+JEu36827p0INwc5cUVCtUhLP
0Tlyj8aMn3VlMWRAbtoUIIMwssUK1rI1bItl3hnJ9K6dlO/OKotjU0oIbNWAEkC5N2/0lt2YB/8E
rvBImAgjljQnlyUrv9seR5uQDYOm2NylqunOy4RMzgH6sx9QccSepaOky8UW3/n4kqbt6bcaa+5w
/pZskBoh0frunDbyu1dL6mBjODSQ9PZfxbT8IntnAFfisxL0uA/eovgZ/JYHLyvL0DHdP4kuf4jp
mzAFmF9dk8NlyWcGxNy60LYKhVanzderOZmPhgPGukm3DdhpQjCt3ZJkbuSeGHCZ+86gCoud9K9v
d9+F8JNo6lGlr97pntM5J/hSEHi5EZpx4uTdu5vL9r7qUh54yM/N3NUn11kOhLYQ1JVYY1RMKzzi
yh4i7SN4Ue57AAsj8ppOQGuj+ljzYo+ooEUkHD8GmTjNaexFUPA/SRY9+oVAwtyi/vhQRDHshSvw
7a+8bYO8BApFtLkiTPSy6sdLhmemwehRCj63ielHYrRIrC5FAgihkNa5FcUrqtfPMUsQkPUJPv6G
AWFDtxIKTkmdGe12ENd8wjLMb5vGG4KFZ3fjPrVZ0LjSfpgt/k1oap/GyNU+l+3u/otSHDY032/u
PJ7rBLAH/ydAl4Ypw9UlLatNTawJ7vTaawvax0CxjWOaCBw8HOaQ9duEXNiAOroFehQ2vjWFWDy8
kPdc72cV/GuC7keaaPI6uwKCl41klsbPdewFtPjxay3r6kKs5aoCj0xU/dyZ5TvKAualpnusrZk4
dRQlsjDFmcyGl9qpwoWbS5vVSI/sn+EOhKyPTl63FExWHCJ+pHeNg6NJGFCWLOQkJM2586kX4xoZ
vSjqLyMJfojRddlkjSR7arRUS7K+rDNJGU1c+RANdn2b1KcV39NmKr6S9o5V5xYs+vyNbLEzATRk
gWqUvqvPOhZNBYXXrDAPGpA4aEq2a19dDVqfGTWY2bfnukDVlfrI4wPULX3FzNgfCAPppj0g2X0D
RHNje2SszX312Mnux6oxNcxYmzjJiv0iXeMgs2YIu5QY3FzwvGbLWp/K1KY8XxcdMtEqzyvbd4V2
0W/sdZdM19EvJ3af4PPM2T3QXr1Y5XiA8X9feTGZmJJfz8PSO1h3Zrz23mtjpG+fe5QcsWDvRhhD
hDgbl3Jq7sg5hPTPE+6I5eZhwikEI/vZe6dwxVbmvssArB5GiZjPZmFKyBWDSYZ4O7NzHnSH/95b
7EOS9SHDbmtX1Wu+TwxwgTWmwo2OmbsGpouXcDr6rfeep+WTe9IxT05tEUkoT5wgmHvbU8Is6SVR
PX7LAjOGnrtHaRacV9WF39mu71AJGFnOHBD03CgR24s03Zj3TV2yjF/1uB6M2Cn5FSE4soo3G5U0
KrP9NE74gzMidNbS5piqjEetPIlKOnjjzc1eHOURiKFX/GeYkZJ7MnscmK8V27kwDtLvwUTJU70l
BUYTIPJbAt5WRDzyCnP2O0iZgBRbKedb5ZTfqKM2pdn9JlWKssObX0zgTdMA/wbNJGU4lIcGD3w4
Fxy2lY2lOgY42GUZ6mjUYJMCvuC79qHCwohSfTpYmWTQiRodcT17MQKOc8vyQsdb3lWc/bq18w6H
5mLnjc/ueyUnJfZ2q01l6CTjWahiu6TYiBf1l3HG9Di0q3moKegNfoDb/6g7s+XIjXU7v4rD18YO
JJCYLnxT80AWZzabNwiyB8xjApkAnt5ftfaJra2QdHwc4Qj7hmJL6iqyqpD4h7W+lVJ0QgEgArJP
Qkgx7mYIIvvghg++kzONKuyf0xQc+sVa1hZ5Qqs+N2+ditqDPfQPzAtCBJDZrT/bJdEr0aYLB7oy
e74Z4ubYxHZC2Bp7cxUuFj2p2ONXpAXgvkHaXRlduF1C3aviad1U8i7IOQkbBv7rqTm3dvqeKE2g
5tQfrXTZ5KnIdn3luhtJrlLYo+hUim6noGzNkGJ0qFhAZnAjGCuf5ffEyck5N2CyWsPqvsajM5x0
VEpon/dZS/QvkB92AaqEk+rkNo29/pSR4CZLZ0/A6t11hFp5ytsXcy/PyLbMbIgdmxbln1nDBNyx
V9KgbkjaJHnCYoxsyBbF15QpUWuL2yjPGR4irJTSYaxr2vs2Cl9LoSno0+O0mCeGeGqFBuFUWK+B
5b50ZYUJ4GfmTEh4KNjrsjtWV+t249/FTXCaEMMTznfPW/0xFwPzeGAqnYZe00UlIn/IhEEqx30d
5Z9zEvPiI2eg5qDXixQGRWHCndVOyKi7ID+j++E/jiwhRao/IoZ2g8UlAB5zHy2OtfFVlCJML8Gu
TAZ0CMFinWTojqYyP3ZOiI9yIMZ4sNCFFnL+7hfv3dA+TXj6H0EDuYzjIUVUls8Hltlz3M1qZwwZ
UZ5tv3l9eV/2tII11fvOtjQhV3GVbaRPI9qkjrXF1ZVtBWaTpUKkzQJ/XUWMlgJnilHKIUfpp+c8
ZeO+ePvrxTdM2SYo4KlgEUJIcFgiIrmAvxUEAJPCdL2O55AkgrBjQyUAARnyXAuSytGFMDbBIQ1A
n4QNLKLjuRyTF1J/kiuHDqd5yplXh5qVgn1dW5HSt9s+GXdCNsyFMbjphOic5Dd75hMftFSUtlTv
bZK9uYxcagJ+B/twPR3qJX0cJe9MWckvUURFCLPmO7ZP0BE5Lpzcc3tYJP7EDgnHpoVAOlEMWCm6
eacOTVywwhXEunnVSNSev7Wpeqj908fKnZHJ8/EnGOGJMrZedRXmyHHdCx/RY5fWLIEBY6XzN0Uq
YRAGZr04V1v8UjwnY9qifO3fQhFsML5eABKvp7J4yeiFUw1+BJcryUQYbiZAJnis90Mqn4OJp9E4
6Sc57MYYQ01b7bkRW5u58nGjkIeXGtb/nkuOVZp9D3Tzkkv/Zz9ZP/LrWJ1o6+Dc2CTUTF2ubpql
6leVJvtvakLUuTai2mK+jciaWHOiofkB2tDV1h0yAbU13isGimOfIGEbbd6G0P0exBGtoI8jn2l1
EjBEESP8qtR7Tb7WwbzLuvZtiQjuUgyMlsG1NqFW7X0uBn/rlBECrSjbNb1QD2677EXr5NvA49jt
rfgmsdTdIlJ6yIUNLHhzqBpZwAiT6Aen2yJWYmJskuZg0/l59Owrzz9L+eEE7depJUqrsBjeFHrf
RemXKkfa5NrFlvX3K3E6iJqpE0lFoHI/s0p5zxOxrVP3NeddmMjPY++dkBPG6jWV3WvO4pAhBA7+
ivrOJLTlZvTwQIj0GdvuVoxaUkrrbh+4aOWmGdGR3YpN0T2o0T6NkPt3OmT+4FrpcBch+UxjwYmH
bMgwEzz65ECpseQCskgq7ez0dqmxn+pglJRVNI8CpupeuAwWM9/kp6LsufAY1A8cr6R1ceUUiqF7
IMUanFR2H/YZEgEqEM00hKAtGtEKZfMm7MLwvlGuwyALv0ZA1x4QILQZvL4BTmWvGxl8uFjbfiBf
3PEWd+he+ezPxfQRDm6zJ0R6k7tut5c6x4h/3XIE7H/2pivkyanM4yQsbFaNmlfNiLU21vNNmffM
N/AI0SH6sI4y9ONwz4tPZ84e5dwxnh5B3Q0MFjlYd51irZiz442Ku2tdjaj1x3TNaPS5jYoci1lX
WVSiNbHJEbJ8pIrDS5bId8jR0A3KU2WKQzoTOC+HgGWLixmXmywou68263D28ywrZHmcTYx4QGA6
GelfKBPQ8ncsqhgAx0+tQ1VeWUl0bHlflISPyTmzm+NanwofdUUsF3RA129KIzfXjQCggull6sMc
KyP9Ku7fB/u6EOJNBGDNPKot0/HUZtPWIQJ+7baUSX6WdCdF0Rf42b6fKY8vpR281lbWnMGM1evT
MFLQFnCHtwRF3Q2kI67Yz+Julp9dYH3z447Ha7xXuF7I1HNUZZilKuGHFzGznRqTO5XOBarf7hkQ
CWeaz68ZhTWD9zzO9808P3QIEzaF72Z8xAd8kYTson489w6y5L4BCOc17FwsL/jZStq/sMVfv9Rf
fO0c+yxlxBEOep/p/B5ONdHiFW5I6bkXGllYPGjBkJQiVEZx/taGLT1kZFXs7qcaeQvSG+7xyKHy
YzWzJ6ubn05AqTq7IS+/Dm/tpeTTj00evoKz6tvpfpTf7JTGLjByz8aV3VE8nMqGkkzbDAK6BqgJ
u3LGmJ7O76yWgaBcbqBcPxUDW5Wpym8GCZ+5Efftgmm8izhVCb55tUIIoBNJadlkXqJEbycrvUyT
f7OQJ75jFYQWLX8KZ+IuLTwsW79D3pA1kmn7yM2MmXqxpofIM4RqVs9gri6KevViC5QkeEvsNcno
H1dCLy9PjrMsgtY8GZRw0Ae4FVV9xNkMUaUFmVDjLdvGi7BWs4MQZkaQny2E3zCMQdnBkm2Jzd4m
3GAlEpaEcpoJdfHgqupaHjzcKvvFCS7a0BYEjciO2FnNqXclCTDIvkag8hES2ievl96Gkeq0aTPy
mR2j250arqv9oGVr7MfMeAt29pbM7gafpPgOmWTmINKRMRQ4t6zUwwKQnLDaHCvVMFN1QsBkxMKM
LQC9qhYJb6kNb3KOiwdIs+AoJute9dObDjHhCQtc28hJiYLAOcdhJW5IB0SeHyPWSBfG2qBdmLhZ
wBt90rDXUgPF9zJV74O5R3qLXPdrHDTIGvpGIWwCJZtC8GXHtOCLUN1RgC6qNsGY/jSJLrD2IOKs
Sajw51bctFnuvsy6BKCGQZ6hlntchlnfkG7vreMMHki5qItLUshD17qPqZnHV2FPK4fY+S/AeU9+
4le3Vh5Bx8XxQS0Hm7IP7ZXwY0RwJh/WdaPx94rqZ2abg9VgjB3nkd0fpprVIicabAVBnMhFAG5B
UG5QYDgv3ixeTVeKiVTAa/YyMJynHOLAkTEzk8rhELl62iYWo20/HtLbPOmpOYlO8QKr/ZrGvGOL
C4J34NMgtb7vzVjwTfrVghSCOBaZs9XHN3UXEfiuVPfZUHZT3Iohtu8kVIiHibirTWKUIeKwlywb
ZKF3He4M6CMEhFHRUSsRDb/lp+FoxptDa8hIbgVgp76vjcOBTh7QWS/u2ZkL/5APcUjcsbxvwyZ8
tGWsLlkut07tCBarGTN2t1anNkUqbLDSnNyy+RiQWz3UaCFweHZ3CGC/iZIimfqQPjx0uruM+88a
CZXeAF7DJuUuW2aoyREjXrQZEBAcPR18jlaQ3KcABTd2V9s7hSLxBhjQFly2YEDEl6uyl0hjgm9T
soVhkxOYcv21yogFvcKDu4U36Nz62g23UUXEdjVhFZyYBzwVSi/sm66iYlBjcn7yHfMNUTY60y57
jfvRurRZA0ZyAUTjxeGF8N1x5TtVc3EIFGfN8hj6cIwGTamRZQdMFziLmuFQy15e3CsYiEiDL7Y7
VPsyHuXFcgCEt0P7RfTe09BQNrmWeoRQDm3PYb4ZZqLcl2ifvjjKfZjm4cbq8v4wESl+v5ANVYX1
xUknlwUp71RrMBwseRjs/RBLjhf/YPLwY5gL62WSNiwUlLLbycdzX8bd8oh275F6bX6RgJPAN6Ui
Oblh5J2rxeZ0sJFJDKyITx5sXKZCDHCkCvu7KlhY4HpZ9pn0/V1aJxsXDcaXPMGlUsz58uplXD5x
qvKnLAYaxMQkuqtHm+Rt2V/IdTbngBS9NRL8/t2OhoOOlvHH7PX7wAv4WNblZai0fkYm6619i+wr
Sdehkim6i40JHiIGMNbcPfz6w+iiw4NHfNdE1XOqCv3Ega+flIs5Dd7W0YCNCZtiRlb5H19ETl2S
l6ei0AbkFzD4BEXOAVfaxCYJUJGjk1uPn/qY2lx3vy4+T2Y7t5byjCrYvVgR7ODfrhVFYkPNGYCp
0YfjM+dBcGtsVmlVNt87STPdtOmylxg5k83AwgHXfYkOettirwNwd/URkC5/YwGoKydYPtwsqwgG
2x++ZYZ8zhvl8/O2jBYgd09sXyI7/LpY9KS5S8jzlFMnB345Po49KP7mSWsLpiWhwWVeIRId67sk
RFBbIZQNM+mQMWzucwWWr7p62smdi6hLHaSVgoZiFXh+hz6T/XCFQt5amPjJ8BgvLAxknT4joL+U
zLoh/W7cOnywkFjDHOEmZjP4ovioxN7OqNu04d+BMroOYsham6ZhRZrucGgJfLhafspVImMEoMGn
QQnJJxPqiptgoxpABKY2gLga1AP7As7a8rDU8CM8iWodHU26Y89Mb4ATt8z9Z5amHCBFdtV1faTe
o0Mnfs609TKGmNlfsXHsNE2ebQ1fgoSiH6ht1F7sCGJLWMeS7uinibPkC3klqNrdLR+N6hCrFDn0
cJ0v9nH2Iqer3hbdrhM46sxNFWxdUh2Yp3KdgBUJR8Pmdpz3v/5GmODmvJrs6tOvP5cS5G/jFQdI
a9cGQvbNyhUm3jAU8044H1BNBYBuUkbqC6nLFttpNEEF6EU1NByjIQNO6XPf8MS0+dd/+PXdb19+
6dvL+N2HDHFcKuhqkijoI/xMm/mDp2ZK1DToTr++E7PF0dFqPpu4bE9jxxjHQiVRrn59y2HE9PAd
y3926asEyCQbHuNl4d6f+z2Vc3vUevy5CT1JS5iGLhEPja5PDsuTfd45ezMF42GBeNd67E6yvnuf
LOz9BZXVTKeF4OQwuuNT6VMlTowIeTGKNQlY5yapRlTv3b63DIHZBSYJVrsry2MFhm2/G7HwwL+M
d+ih9rDoo7Q4Jol+KiSAnuvfYzq9r67QxbxdvgrHgL9lwzSRLE4CBv1TWr5C+mLDgMA5KCXBi3oG
kjY7el1VaA5cBy1p0x4CFTGjbXKmYtV3crmetAh/SJQNRYyYamnYYCU5ed19XtyyQBJHlfvvvT8+
lKpnMsgHuabRZfwFkAUbpzXi26JT/ajL6YSXGxv8U8wNETnvcJa2RlC7DD+rabklL7Zjkw37RBSb
YXHx9Lbzis8ampF4uC+IqRfWsCCaWl5nhyovXeTOGSlZm+LRmSUFiS/RB73VyI2NPbHC7XyKL9q7
oPLef3l2fEiPdca5HO6LtKWFXNI7wTRxbwoHTPJ4Qak6TiOZ2c7g7Wyy3HvnC+NfswIifRs2At2d
/Zq6ww+M93emVDvsEQgEU/EOVpajie2uF+h7KJtPwr8aOZPmlJfBNxiZxyDFHSDcDbIxXLvsXVcL
mnsX6GDj3bhvPVwLreYtcpZxhdJXwtTWXztremS9+ealPc7evGZ6je2CCj25rQMA0CLMGqaMPGpa
pbCckR8RxO6M956AjhUiI18RVWAwatAJnsKwfGRv/kD7zLSq8N6ljw8n2dnpuAuubBzP7uFQLV94
1W+DCqIWfMYsWtuPDTdclDVjq94C2e7pRagbLKDTNbhdC1RrFjEAaNh3J+V9AU9bIJyuSA4E0Nye
35aCAbfJ8fcZKAaha+k1RqcbDHDYv/IJEKP/A9nBvaXp7bPqeHWbr1F3eeJaTjRvUYIIaN6DaCN8
mIgpzDtbxWqHqNuEQ5gtGExnDjhiIiqDmtd45l52+hm8KvSCuP2cfHfYlz6Dyjo/qxlwdBb1Lrkv
1l0c39hlEm8wdVTY4fXIkhWZpG2x2dN0MoimuB/YXfTTtC2Tm/ylM8zcsx5oc8M+DJb394gTqzHQ
YRWlY9Mg43QS+wa34hSyTYfiEYR6H9t4bqwlOnHHZkniKJb73zXb2zu6+s95afQe6X8D6gtHPacO
HabD2KDtLrWHCtevNQ47ywAkHPpHLOrQ9Ofpmo3h4vvJR2ZR16ikWYQUK55761nRZcRvwKaYaX3X
NSdQgmaVNP64TsaRbgKFTRiOmBPCnnP4CTgfDJiuYYncl8c4fNCBeM0zDNQpU4BVyPR3zc0K5bac
Dr0e9cY06PbT5T7U5WGee3zAcbpDtWltihyoDPuEu6DJXqBX4e76viwovdKWGyCsr9ek+daV4RdP
T9MBrYvayDKUO3W9YVlJeQMV0djRre0XLy1x5DDm2GymE4RBH6ZMGYQ/YhHBURh23Wi1aySBzNE8
mPr4dTIT7aMEknoQZcybrwUVKCymBvXVz3rHI32WYfjhiOqOZf6Db8bv/fEamk4wwt0wd+gVzQHt
nWIh5X1QpHGcx93RK+Y3yYEaLuNmmTN+HNB0djF/HeZd2tnLFgJhhPfkmh7qsp0QFsCJzv7a9jyi
r3p333nn1kn5eE7et1aFt/qKYfLwwtR+D1k3eZ91weRgMKfJRZHSV+9dF27m+YqAmP2DNuI11tXd
9Qi0FjykjfM4sZ0MchtL7y/ZevtWue0JF/W9bxCtKkofs1gfVnGOPP/ZjsIvQhEmiAZ2DKjCxPye
ljV+03Z8GitkxQWOBCbSCwzmQKA/GsJbN6MJ8ocfxeDfDljt4RYtaAP6fLgXDcvvutY3ia9v/REX
Q+V9G/CxqV5canSodtVo7ibRrs39fdAVAN/d5BH/y34ZM8Lqhyd7dEHwHCsYMya74TW/96r2wFVx
0yn1Zq6smdy+meqE9ab8NlL1XTVpZEFROV7NOq2NcB7rh501tKsBNJF5Vk9uaP1wDQX76LzGy1c7
qY/xUIPKt7fFYCDADhANSh9DCXuaFU3RvfVsPO1w7fKJQfqCzwM5eKPbvWqDb44XPS8ZH8AiBJOn
8Aeo6C5PuxP79+++uyTrJYEDYOnhIUptNhdXrmK9iO+5ZL8Tsg3hOHHFSdpVcZyRJmRpuiFBsjn2
edhTBAW4PkM3QePmVxeVW9O+YS61dUzJkMZ1utOE9Om3L8n1j+msH9ljPGHgvw7762EzWVSN9oih
rwvR+gw1ZNxfBdJ0LaSQAXFW//rWw3M2sdcmDL3eBemkN0k+AF6EDcM+Kcrak7x+yWLM5trF+ZS4
SAu77mxYEnFdY0uQgh+rtkfaBwSrp19fSgc5ysB7xVqP0pB0cooWBUCO9OETTklUTxLNFCDONd90
p19fbAedWKEijdDII/nHuhgcJVxKhEgVzVuvtLu6Wim6zt2Drj4RLvStXSbnMNg9fMDeI2heMwKH
ubyxGxetogNYZrAehuueK4nT51FIuu2KVjDt3kIbzSDFHRBkz/22YJSlynxzq+EpcqkKSJuwHtnM
EBhYMFqL5zHdpjpygcHlVz0cniIHx9abVXKcqgRxLxx9J9jBJPiCFZ7ZIqdRMJV3itEVM8j0lA8L
tYxvHlsQXBSz4GDbm9AsASJydoGh++KMWfNgh1ija+7tOV78yFqYccvXZWE6mE8mXQdBdvTL6CsC
dMvJ05u4LnDpcIBdw0p3qGUQ48LboLpbZNRvuPPwdyCf20519CP3ZloYV0t6Zo7a82TCW09Fz/HV
haWAX8wmp3oIx3MeWz9U4hAW8F2gLAbPf0ylxp6/TrHs1RGcZlLX9ukgb30zfxOueGWg+92jOgpG
gzSlk3sMy3vLOvTZiCm4H5+W2qV1cwlXddKZCRPQYai4a8lnHd8ZsDeGnOnURztrGt5mmiveak5C
bkJbWWKG7KfsiBUs2vYOrhB+F/K5OB+T7pCm9UuUsi+s1MT6r9/DVWY/NfGhjC1Gc5ysGx3z28yu
fdM2/gWqPyKRETNs7ZQ/lai/BA0dF7cUON+RSviAcbiQ+TJNlOL+aIpbcE3P/vzoBbwjNtXAGAIn
FqpjQfcql05hwJBQDG2Xh6KgD2prouU33/wSsdEkc/TTgbppQy/caN0crTzNTlgcambplIKWPnij
xyDHGKTIEKSgF7PP3oxT/2SGmzzKqpd+mvadcF8htmJrZyuY3RqvZpfLE8gi+Rxn2kFgViNARmSp
Iqs2GkMMt3YEY6beesnyHjB2QtKOeEigy2nakH0gtjXmUGu3QxUz9HrVZqWLWkE/kUNHicn2Zkl6
n6wtC3wf1boH1H/GrYS2J2SkxIYW9Zm9tQhOXZ/xhF9FFWhnBKOvzsKH0WWAqRs7uWlzefHUd5GN
j4trI2kvh4+xp3+wOq50bUdb4XqPiXRfvJynY4pXBB0e40HekNv7NOAm2Q81psFh+M4O+tlHSrVx
HH6kpLfYD7mfs0wYTfiXeKH4QXidhAULGMnCTUJg7j46RkcrXOHvU0VfFpcPQHv3/lJvCo//sR0B
shivfF1AI2LZd1he8kn0qNTSGYGvFIm56FlCs8aKU04d07mm2deCxgjb/WmxrHoTtBXNurGPrpK7
OI7m59kqxS604ttmNk84wx/zCpRg138fLFHgxqYgWDQ/8whzEbwRdovxDXgGYobI+THqlDGixR5T
OLxjbLfUXtTFpXYTc7JM8xxn6ZfJBPk29/Q9Y4P+4IFZU16H+9NygRlMBL0wnrnI9K4fCuo0p+N2
2dbvKKvf55AtjOvxI7QdGMDxWqxfR1lE/YhN6FCA5MussJAw31S80MvYkklRZSDjCl4fV7g4Jylz
e5Z5KCKsfVOR0+F4k0EZb12ysN/4C+4WFFfyLOfQ2umMWAIr5SYddAcwFExg2wGIhOdpXuaw3toF
62A5MtVAhmA3H7DQ3vRCq94Lg3/WLW85eAkoyCoqVhO7J6Dq9UTTmFKAuB2mqNylO5We/Bpa6gjK
E/mxZtkdEo24pt0no9gmJ4kB251VvRqtIuZ1tKoFgnBvmB5AE5M54GTghDJWbqYLfjQzLAskWj+G
fjxTsXfr/3qk2vOfJhP+7+Wp/dv/9Vc5iP8Phq4Jj8y/v05du23qpCmzj9/nG/76K/+MXRPRP6Bi
BMJzXccm3pDUy9/yDcPgH4HvCDsIZST4Z8TT/DN2zXP+Ia6CVcizDuqdMOAv/TPeUIp/eH7gE0YY
BQhLgij4r8SuSXnNL/xX6prlCBlw83KDPyRg9vWIri+Lq9vZZXVK+EEENE3u6job9XTnxnMWJo99
4yXuJum8ErtLMQ+EdmkryyCIKi8dAc1KEcCw3NehIYckH5pE/xgzBTtyHVVkysQrr7EQXtNEovBt
NnZJtxpsQhfxFg2n5cFX0ovoHM2qLex6CgpYnuLDjbOlhDJnV3H3URS93T3menI01yj55j5L1ygm
UYNb/MwJpStsSoi9hbEkTgjRxfFVJjVbHrJhoHcEsM55MzPZ7YZihnyPMop2epnYdq6TKggLF+te
P7Y+Qs3RrY+TPQOtra7Ti/Hg0ncz2vSXOCmugGgHJijTRhZBgulDA3Z7SUoPmX+Wp6DN1lM9W9Jf
tVAuDc4u27a7W1ykbvJSwGTu3hfLaVktxqAOi1eyx2b5ngQ6FvcJQY31XcjYjRCbzoGXNODj9Tzx
wEJ2Sp4j7FPpfTZ7HjiZqp67elvEadutqxAu0rcCMdJ3OzYz6qs6H/RF2FY4P4xBMc17eDmocyWO
02zXOY0ozm5hwpTBWagX53FB/5niaVt6/EEAcWV+C1fOZlIHlwULYqWpNTBjhT1bjYZWsvzMskTF
27bvi2wb6QrHeJygW0Wfgiz6mWGpHKq1UwadeOCdcJNtzy17Pow6GpmaJEPewnnVbX+jYS1XbPOR
m7KcbN06B9uAIXkB/RjresTpBxC3AX/vWYgAqMshRNfzZhytOYVtY0UNRyFBxcX0CehywbIuFNkl
bJL6rABu0OHNdHetPXni3WZET8PfzvwO69bA4z14/qIw2mQyXgC7FtECl9w0dXaL8pKcsMssSkmi
nQpMZcD6Ga6brV91JnjKrWUBNCCA29KIslKxviXTqOJuM3cuGCdIWnkH9icaZiQs6PKGwv/Sqizs
4Ps2WmfPeaBH84QdMstSFsPa0vWGN4l7PNN+gOCMvRkWwkhLplB04DXLoQdFN0GAEZ+VEHP9qrBK
0zG48BuDn+kEC5vWDayydwY9MBdHVfnCeuphgSJpJ60N7XWXZ6x1/C5cFAlzo5ysFZCWKXmlVfIG
9u++Ba7f2ADFnmVlz+oiCNGhQ4i8qKXvH0gZao88ViagoqNcfJSsZuIjsBQTHwsLwZk8RjC8+7Nq
Fjf7iNil96+j8dgorNuJq9ah2FYFVdgwulbxSe3KpIs0upxFQdHmDWgmcnRSd0/WWQz3obb8PHgq
ebNpA93IKy6JInn7BsjXiNfTGd38OR4rp/hR2nhTvrLLalExAASb5/e6lxktcF8gYDszFzFXrbSe
zIX/S/nwgvhIMpaikgB4Zqj8ppVlccKgJCwIJVs3jhztTZOmff8cDDVqnryr2+CBLBeZftoVJwiZ
HtKNbgFxLuQ+yr6S5yYPhwZ0bR8tNgoFKy3hwYzJEJyJUkytz0npRn3o2MuxMgRVmh7SzkMFk5PW
UO0tkbs62+em6Iw5OooCY68C5fgvjmQH8D2fUSFd6qZNzbtrsGnfCiRkNmVuxtzmrKwBNpgvR5xY
Q136PbjQJHH4yBp2NNBmqxkUAzD9nh6ih7U8XhID9/SiK2+cLxgKA1bRmTMqRuI+Gd4TsnUh6w/8
nKa/6QCBAlbICY0Ys3Ve+Kl3y4mV2wdr8GC3rwL0KYAgROga5C+dD/N2SLSB1zo5mf8k0QxxHseY
I8fdVDcLrO3WKAF60bXZj1xSbEH4A2Q7AeMrGqQO99L07FwhNtjLg1FWRHuTeMY3rw5XI4kLbUVp
5NazpIkI+8js4IOa8GbQASF35RLFTI2kiiF3RXmf6oeOMgxsFpHfCRaqqsowDCVpX0Q/bZdD6iar
IdIxuCuCidjMTvLhGLEI6oHRKrQJ+9JJgE2vDqma4Q/XynKWVEyGxbtKF1Uw+QWU+tynAPju0bwM
yQVxnREnHBdLfoNFtcjPZDjpq9l9nOwTuXNt94Vj0cMaVvX45jKrSYI9CSZC/kxMMsxwaYbZmx4U
bsX5thtCfMx9XcQ/O24cWNBoctW5r1PsZnPSj4a0AKhJFQkpAXwsRpBjA7W3FKO9ZceZJfcYrvEF
KhXJ9I30lE4o5J2EndNdO1+zyv5JkAyab+kXuGUsI0R9nw8OasBOSwhTRZUkdrwBUo06vrDaID+l
TTBocn1lFm1IF7QJKJR4gdrPCg2JuovLQRfEV5KlnJ3TePAXplRRmp1V6aXVfTRWzDRt5SNLXfVS
5cGXhuzL8mwsBJWHgQEH83An1+55jJ3Cestz0IMAFNsujd5iA7sH5fYo8m2W2YOL2CIy3fBFs9CA
0tLrevZh2VdJwIgrF3Vw0L3D+LAmlaJ5BErRNid7ruv4jpu2Ch7DKJqSFlBiWtlPAUZdcQNF1uR7
b2kC9Pm17c638aK6QcMZFggT3KVsDVTbOS2ybsXIllz1TW8QUb4HrefLr6oKB++9NNkiEE8uC/gf
KEh0r/WI+vW5aeF2nCMgZPZz6hROdyxyhkzU/h7uo695Yo/Zkf0mmCtfVI7+5gWko962nbJ4Zytt
yi2BSKRpFtj26zu3EQ6eTQSXvviqkNv0X0udxFdaHvfJdtnVk594wQoXflqrXVQqq5U7N5/G5R7i
Xsr6K1e2KJEUKtv31oxCW51tC6iZyzljJNW91oOMh4dpWHIETHCBmCJHEoY2KTCwJiByR1OPgoBc
0TBC/O8p24ntFVd1VX8uWmEC3TWdwz6KDRi0ufGTYix1y4suIqmr7RgXNPH7hROkvrqHCJHbxVmN
V3oHx4M41e1M21jro3KqLBRbqExQEfFbBZjFwfGBQWTxnw9uRtuU8bpzQqG39cTZJtXH+5lTQjSg
BMhgEg//V9ql/58aITf4u0bo/LF8FKkaPv4tgFpc/9JvrRANjys8xw6l69le6F0bnt9aIen/A9Ka
BzrAoyHhvxMz/R+tkPcPHASeHzHK8H1sXP6/WiGbVigKPPLhw5B86lD+l1qhP2+E5B8bId/RxsTX
faJwekWMTY7QN9Zt/fy7F+Of0fL/DdTQPdq1Qf3P//4XjZZLIPfvA+Q7VmVY1vQCMNkkIMjCIa6o
/p2x+K0/p23+86z6v3oCXrvfP0FlOEgprs2uWYQ5M3nOzoQaVtu///Gvj/InfeL13fz9o8+Ldsep
5NH7sGrXdpiBhqoUqtjJ36aL/cMEWbenCLNXf/98dLh/+ny83b9/Pm6vLnFls03iR09cjb6e4orY
KYrx6bcr9C9fsOtD/dmvdH3qbx+PGIl528T/qJiaExzW2Dswfu2WOu+QaFhKUz/ddYBB//73+Kt3
5frvf/ckmPxknscxZ+xcfs8E4gySOEfWtH//8NeX/89+hz+EpbduFbCQsJcdl4b6rLpCXDovts62
O+Z7J+qTUxTSY//9k/3Ve0Jy/O9/lyiHPOiqAXGBqaBjzpO4ARjwBjBG3P2fPYP492dQyiejzeEZ
UHO01RrpLNCAMJCkijgemPT/5FX7qzflD9e6YaXjJ6Vd7xw1j9+CBnz0KqkjUmT//tf4i8d3/nCt
A50lPrrW9Q4oCfq+0JnvOiuU4X/y8H/xPjh/uNKtkrDz9H9Rd2bLdetYtv0iZrAHGHGjHnbfqO+t
F4Yl2STYgmDPr6+xT2Rl5nVcO6vq7b4o7JMZ3pJIAAtrzTlmB/zVBR5+qHWXMnc04boP0DH8+Sf4
3Uf8stzjUcA9cpdyNwXQNzVPgOBWvCwzxIOHP3/Eb3YU95cVHkzNQGDYZQjU57ceZRRMH5F7t5Is
sm1RtDfhcPe/+6RfFrpR1hTGEei/RfTdOZ2sYNeFdvM0WgSn5sViP6SqI7NSW5ix/vyRv3sDfln2
jKSqWuYpMQtDbMPqidvplE2t/f7nf/53j+eXZc9zh23CnHonQ3w+U5f5yHdgc2QK8P2fP+J3P4H7
fy9F3DiAlmnc78aFrhOZt9oH45Vb/+YF+93T/2WlR+TqcW0oSiYSKVJJPIasxXdPUzI+MMyb/+LU
beCvjRpmcZXXtD3+/IP9Ztt3f1n8QdTEKKhh6NJixBMqBPLU68QzEznihaoNKrOla85//rDfPCjn
l50gCkYef9KTMCcwuIoon61VWGEpxVQh06s/f8hvHpXzy36ABSJpiZ4HEOUXl1GJK/EtBEPi/5vf
2G8OGeeXzUAWMkQb6uTcDFRgvk0NSesrz82S8giYbPiR2U2zm72pCf7NMfCbl+NS6/3rQbMEHslS
psx3aiEhBV2rb8QDdKK0udPc5pMDfjAIq4TeMvnzMqSHL3/+Tf7ucV3++7+c1s7gdItBc4AHaxrk
QUNpJ2kTESwsudyg3/nffcwvu0Pehwn9cjvfhcxKHyXG0C9TDvlPLKi2928+43cvxS9bxNSLUbuk
eqLtTZD8NAShbbm0wq/7889Agc0v5f9Rezi/7BDMMTlIS8/f9ylzhfVY9alz8Om19rugh8a9jZ2S
pVWNuNuuLQcw08Zi6BmuBjNVTAbR83abCJ/hgAqKKua+Hdq+3sY4WlA/48Z1umtQoWlxFLE9Zhsk
+gRqoYJIl6Mb9ANTNB0xOQNT5puNFcdN/So0ni08Ai1doPdqssrme6URlJvtCKIv+oKCGSKpAnQL
3jEF9IxvCVp0+RVH4DDpWidjfT8lowkPXUQi9GOYW2F7V8C7jPZLWNOFd/1WLUiIlwRWvtKQWCPS
glFaAs4cPvJ2AT5qUIz5G2nB8qK6bHXwo/NVHD8swkule9/HU02KQD4MY0qkrnbacjulgRt8ZOCS
5KOnp4S4xLSs3S8uw0l7zf2+ma8J7RghXDnRAsaDi/IwQXOFDfGIK3qSsNsKQOXZ0EqQ1WNBaxAO
rHKwX42NhPi8msMcpJtuzbUxqUIXYeihFLsl09h5t0WqfWJxNCgKBxdVU+cfJS5e+3nIoWZ+z6I0
kJ91jKD5q6sCW34UnRP0BbHsvhkPuQyykCmotLDvbbPJKFzNAGEH5010aDgZsYx1OW5LOt8/gCfp
LaMdU8GDjgFTwUBDu4Ory+b3ElLWzuDtU+k7jyFZrN3AjQNB+3fZqDa4JzMh6J6NDHz7vgJQpa+9
kenVTkXKDE9L3RYoesnt6jHYTdzvfZuhaiIxR5GMt0SboRUVYbKinvPT4EV2gqXAFfn1VMSXGKU2
a/nHJoDH8C512CkUUkNZYGkRWvX1V+T2xtmJAc/hc0WwiPd1EbZYJ7hFOO4IyOBVvC6ZR0ygqxHP
ovNCl0LVPMkU9gluitG983t4qNcT0gb3mei3MHy0QLzhWZMKzu9MlyJvCYQUiSlhtNCrMtBOdXfw
RZvL9ULXd9xprHDLI1Ql2B1Q41OiPFaxCeN5l6kkZmoQxCaL91qU0kBBqqEgr2efoI2Q4zzA5ILu
xmr6H5FKNEyqCmc8SpawbDGAr1zVdPziRNKmjN0lCoKFE5M25FXkFzUpxzNJW+OwhiQw9u+V9F3x
EtvN0J1o+lKF6HBRNskvjRnf7DbQ1dry2yZ6ZUlm6i5vPZOfHLLMp2I3KZGWR+NEURYikvF9+djq
ap5vvGQo5KP0mez8CD0TxT99t4wGBLNkhWUdbzcUVbUOe1dq2si5TNWHDFO4k9Gs0wpxGGyVetub
HP0bGtfRkdukwg12KGvMdQpOnGggLhVputBQE24Tfqg8KuJngQ8ZQRZ2MaA6eCvQzwR5oKO3cY6a
adMZp2+u+6SxsIzA0gLYNHUdwzbUCUqfczM6er+k9ugyLyiEffQ5q7otZg78NMDMZys9weZTzmte
9Xl20+E9cZ6gClJxZ2E8oIvpTAXfmKHSBV5hd0DwakHm6FXZ2ca/S2nAA6oo54yZGBiyuqkOXR3R
V3bn9AJbqv11hcQ/eBMTYJCtJILFbMomkRXh4j0+YeF4frexU1pwdyNeKxBj+oJMQTnMOa7GGN1m
E9mFASPVoI61vItBUw4z5hWAqBAe8JXh6UHMAauzvVYO9sqjTrqGnxDnZEXEVthnBfIrn3ud99gt
c3WJ3QUFROtcDD60ycUwUWICZyf1PYmHnXPUYeS/hMMkP4TpZXEAYd4TMtI2RTrsRUt0xI/Rc0vL
gReN3rhEMDYWZEf4zIFWAF5QeAaJL+UhDUsCUiQgXZIWUj935A1yy0g8B7lbzqCqrUZeDTndQp6w
NFNAt3DpYgJ78Gmv7HZm8GDHcxtty1LiDwpJcQmReZKxm9ZlBJq55X05z9NcIFtso2xZ5JoB/zg+
RYxEhbzJIDC7GGFGzrUU1BazNwBWsdOLJ4Jn8Bdrx7HbL+vS7n4ZUTDOm64h6oE3QI3We4VLclgP
jAsl+kblLMvBndsp+lElRiKLQcyY0akQxA5XT8SHxTSDZzv9nhaMjsctMixv2MWwh027CiNnTI/j
ELnJ3iNdcDmChzJo6IgxHM9TRgW+7RMdiO+KUct0Foltddd9BEpiF0+42dCJ1hd71KgDTmgt4vhF
ZkXl7OzJT5F+Wco3V3ChCrmhqc94j6y9Nm75viM33iO9yVySdKpYfqsayUmIrNhvnW2Buh3q9dho
huluA2QR2TObcXZbj8Ytt7N24aEIRezCxo+DjgFtaQ9vkRs1OVEp3hSiihMxPO6kSnUIyLeaUP4F
Vju2WBWaRD8Uc9OAQJbMeDdk6sb5W1GzX17JLhryu9mPCrHL2PmGm2zxM3OVGrLSVtM8hbhw+GC3
31TOXE8nryNnx0bZE9DVtnCJZ0cPtEt4dgc8ydtICAsDTGxIiRwWO7RfTIRWCH8dHPHlyAG1gHKt
uiV8LjoN4Y7t2pk+1WAP8j1xXL++Q7jsImAoGJPvh7EXzsb0QWLWbh4044+8Z3fYDEwvC5IylzG6
BaPRMBlKFjAJY4Dx6aeCcWUeWqcZott2sTPrWtUqjQ8ldzlcHX3uts1zn5oasVYlRfgCwJPx7BBX
Kf6xgNws/UTAXKOvxqhq4VK7hNqnHrFubdXjwgjl8hlwPKMRW8oJ/kGdG3/YqbEi9WvBNB+UxGKN
6EAA9Sb90aqBX5/m6i/7wyRde4dAenloPWQZO5DBrj4Ui04QiKo+lz31fgLrsHBMyFQy9OLxi6xN
yec0WBBH8njceOFM7lDjPll9hqCtLTzYIpd9xJ6/2G/TcN/m6bDcJqKLvZtIF+UFNRaYkCF3r6Zs
v/hdTismYRPxb6bQKYKNO3WBv/dSVWb3Ih/MsIE3VYptbRWh+LDs2i3uSTOu4h+MWOnZbgMf+yC+
iF5GB3IHk+uRwYh87gcvCyPUMEab88SYG3UZdO2nxb2EDiRoShhloGmDaGn3QwgDdtDWvJmVt0wP
wYLy/2UZliY5ExEZxyP2wa6qYf0xqTnFGfrINz3GPumNpEFCal1KqkH4/2Wxx5ttOcdUpF2Bas3h
RM6dRJtXMc2jvUt0ZcVnBiqzIkN86JZN5VmwR5rJDs1jrHmvr8VMGuPTIMpsQak6ugUIowrx8V1D
Rm6+mgtsIniiJfF0V2keMNnmClYm24LOAHSHyG0w23JEHryiL8cnO8la81DPuqB9hGKlfh/YffRr
p6yAtOO8d7tnjWtmfNPNKN2z25I4yb92ecRHMuOs8bZKmnx8zXEw/wxbtAY3WUBG2wFhkhfTgpzi
6XoxVTe/N627TEwb8SOdlXYgWzLdX4Cl1kNeHI2Fb9zBc+Dlyy5v7bI7B6SFDCj5u7oDEWYIZ8ls
pJBHxyfO7jbMLF+fM4Tv/gGgYhP5mzKuiesuzKy6dxxyxexsZme8vA91n/aQZZi2H3rtuKQHLrRm
yLmycaXfMECO2dJ8X3c9aPnWJjk0nQt0LqiccqaJCRzQZG+PpZhOKFxl8C5gbi5XDW+s96ULhvxk
qkeInx3A+RRt03bwmgJ3H6oQXO1pQkv2cUwir7hfcOeU72Uu3eFoN8phLcqydgLQ+6ayDlpGLeBF
a1HeqQysPn4VnMhdtg0ocKaPkWRgdQqjrCoOo9eO4yHhIAT/vuhgOHBFKOdP6oOpuMH3y40Ec7zJ
b7VTC+Sq2EnLrVFM6dY4XG33fqQ0iH9aCv/NGc5HFEA5SBfzCd7XLw9Kdik+RFX4AYtMj3b4RSI0
bt8VaUUFUoM2j6dyr2nMMySkNRTAaOhF9ex6i1S7PrACTqSlz9K33iYLknXE2t25l5rzp6kry+kO
2Kyn1sJ1B3vhQAYrIiwrbXhq27omz/gGQXBATAK2ZLidkVNM3H1GWzFRd32TQ8mwimA6MHViQceg
edt35A25Pij4kY5ZFSWrBuQG6oz5BxsK9hg0xtyTaGU1ikjgAVUbOIEgs0J6y3EltlUZBDAK7JBM
gDjDgj5uSHgmKDzE6xfvWwbJ4FGIRZuunBCZ4KoU9jLd1G6YeSRWYYsiIgsRHpU3Uo77THtJjDUi
ivpNriKBf6uJC5gSKWRhLEwMZ7k2isVdx1Mgx5MSfgoNb7EERisGubO5D+jokzusFz3vSX1yserh
+CzsxzJa8EJYbt0hPyZXKbpZ/H6OHufUXrrvEYGo4VEK6eErzEQ0bYj6hlAD5QkCxUAMM4EYDNAl
0WAdUIWjrYos+5milmuv3Tp0fCZFnLL3urDj/pvEtjEQH0CEt2JbvdhFIC7uWt9XZE6w62C2Wy9l
hfscU16BoNWKnXwsmeH3g9n5A7qcU8BcX6Hwa2U7fi5qCKaBrLs0tFsYcBcMlK/CGlDovBgKYTuq
rfoexUemj57OGWuREw0zN8FW2pfIBWsLuHbqNDai53qQ6ZuTKYewEmGPFYEpuqQvcYvor4QjSaFq
17AFcLme/Qofxg604ZieMN0P3asaCYdO104kFHYvrn4gDYiiqDX4DTsH7PZpk8SiyebxR2Lrrm2E
kpHPO+GRXwouxBNXAXY1auYAm7hsucsnUm4CR4XyakI13RnSGRsZ4RCFYQi2cFSWKbZzIYbopkzQ
0SjAiq2PvZ77bdx9q5fIqk5OnbXpk1Fuqm7nUCTuwViOJha9oUT57gxpPBw1umhQdwCE4nQfGwYz
tJhJbdR3Vtf46jnSau7PEhwIkPiuQNhGiIRX2NwQoMC07yXiMk7OJgCnH3GLs9a8Myba1CbTKbIU
0r30tVF2S9e/1WxxUWukOYtAWsHRL7jpoUOv0HE55ZRHxGWFGgCuWlCikBkA4xb+bpuj6ktEgMDO
o6PbfCFQ8liYfAM0dH3QkqsKi+L8DdAuL2EVuCJ+VL3TYZ9AYBE4+zhWMy8yDvVh38MSl99JNsnb
s9s0BVa6JRxqNB06yeb5gMotCqZ9V8+D/xiZAXXmOi2WPL/HU2zHSLFNnNwOYS/11msaxzwzAZdE
BokidRbM+yUctS1EIGIFnEa75L6QR1cgw1TxcL3k2snuihbVyoEyGjisbmcHf3Nkx+RhsSLce+MB
lLz1jFJkxrWF8q7jpLIJ5miyuD5Pwm6bDTyNIDq3/uxC7xtrojGu50DzP8RRXVysNA2YhE3RSaGn
vSXEQJFLUlpK4Hrt5HaMCsNk9sTDjBfX/UGfQUKcajPJWZYQW5PjroSmfddbvbuWNJ/0GrnN8syd
AqoPLlm3uUloJOoPGfUFLSJuro79lYxUxzBPL9hJgn7j5nMilhYXRT9GA1mJPi5wJaZakiMSVrQv
kQLGbU3NGAA9BmAL0J8mTU9RTf9pqrgRtzraubIy2H9jJAhFcArwiIffVMph+63xwU6P2z51HfOG
kjQanjJKl4ZOGGufLGxswZG7RfDn+u3OT8se96IfF7H14AeYTr7TDGPlAXmOS+spikI6ZCsCKxQd
lIroO9megrIM9bfEo1xLEPsmlavuEatORXHmm59Nd2idYA7EU0E8d189sy0D1gR21BXujtD6AHlc
keUQXYwdNHulsrIe12LGyyPkIY/lxPOvUktjobARJVjxYwrIwGu+90vAbrgq5nmxsI+OMszvi1yh
t5NF1AffrQ4BzT5OI7xjXS6WZpcsImWjKacwN+g625K5jqW7Yr5xZ+mQOjbbmqKqC1TQ3XARjeaf
iOo64lhjLHRf0Pyc5tlCZVDs/aZf1Gm+RKCiLwyKhAy4qBhrxG+BZHGfZgF79UcoyrL9hgE/URhv
Ebnfu8VMEjsnbOp81A3V/cHPa11XOx+mRXciwaBvT8qrAvb3cEAAD851aZwLNoQYjePiYMl7dXsd
1TOOuMUjdxppLFBEIsaxk4xNeKGpRYYk3LgIgaWRYcxb+jgS8EBshZ/MJZ5y9Jd5b9/g2NSee/SK
KTfTe1HHoPJ0wG87xh9Sk+vSs72WOVHV/Rgnu7Csxv6MaTwHv7W4UOHBP2Xc6tN11oIpxfLUhJl9
RD0lhb2BhOdU6T5U/lI6p06gFt2EcT6IqwUxiMSX6/u9vovRpQbEUxeoD2g0iiYqr9k4p+mhkgTH
rmp/xumeTkFJEWtx5N0qNuXxobWFjnFItuRJvf7V07+YKv6pIWn/4//w989azwbkTvfLX//jv2Hx
+P9Is+R6TCd+b954qpP6X40bf/3f/27c+Ju0QwYB3N9JyUFr8F9iJcvGnIEaCREgWn/huyiZ/iFX
cpy/ORB4RBQ5DmY6Wpf/kCuFf0MhS8eXV4CDzA7C8H8iV3Ii/zJn+ef8RbhIogLpMukIgwiziP3L
0Ko1uUPD/OeM0V6lD0PUpQ9AFdajZcjpzmtrTc1fEwA+yI1JouoYLbW1BVqE9ctpzAN65n41IJE+
0PT8a8YHncEK/duqawD85ETqjoN363XcyQlUrvYtfb9bBN2vKWznvSL1fNOWBffbebCPDtLE1eCI
PZFKzaksKM7HPDj5HjJsF//0LnLohNP0WxnT05B01YnOGc4C/JFTGrWbHm45iSP5jkKJnnQdHIc5
vQJtGGyHJnvgakb+j8qe8PlCAInvelMGe4TjZOgW2Ts+Bg6gOoIhZjASC7Atk46jwxCncJnFzxJx
O9Gj6nrqUT+azgu2/QVIXjVq7/nBi+uC+yo7pIaMoJopn7aNDYvYL7Ga5yiHFWFL4EyIA8ATSz1T
1AdwGXItURJtl2R8aBbkll6/ypEUbNpQfVmyOcNIzD8yrw4PFaJt2s3izYOgExacYcS/T6tOAnsZ
xYvCrRGfOYnxNVTRdzsj3BZ1PEnlx6Fc7qC3H0CqpZecYQU1L7Ifeyd8GeT8Rrl9IN7tjFU4XXkz
CBVCYmDMEtaYQk1fPPkSMK+DB5LfV3guDKZyq3xWs33HG7ZpusoQfl6OYHk87O8q/ozq1Rwtb+G8
4HSNDj3RmBtXTe0WRhiWBtIrJt4iykNKASZuPb/AHL9gbkhoc/VtHC13LmhiZrlAatzcRkWiX0hV
PpY9mnOcGR2mPfImSSl77pW4F41Hgzz7yU1M7UrC7OGufl+ukGuQp11LpMXcImvC1wE6fKYazx3Z
dEQgP0dWthCJ7X2ls309lLLdtTWaC+1G30rR4RMlbTgtrc+unFf0Zek1ZTDMLmSbLAYqF5ATVxbk
Jzl3Ue2Rs9QFX7Rq16KkqGWMxmCh+lkzZaa9bLy1abhidtaurMPnbAxeCC/wNyPQhIuLPPwOe7LZ
NEbug1k95NPA2KNsx3W22GeXi/vKtebHaLD24zI82F3CP972HynzoELRy/HB7CWMFtZumD/Q7y/X
r67AExjMeMgNImR3bGiqopSGywfwQIYvRDNg/Dc9LWCePPkp9yQtYnIMZxjoE2hCme0cM9+pi41o
keVVgUh8RX7shuHbXavghxB1yyPLBN4c56qZ+uw+9CAedHiyA42+rw3x8KC93lRVM5w0XMHYOI+e
Cl+yMC+ACLZ7LJzRgR47o9+lNZchi3cSreWe1OVP//wr1a7ZO3N4ZnhZUT/wxXHKv/8pCK6ADSyn
zh5mlpVz5BAFhEyP12/T4QTVmk/nGN83yXLA/kmAgnQ7eMi085hMmau/vjQJ1DBZCrWO9U1TQ/Yk
NRhX2S6Vy3NeOncZT2RVdWjIjbsV9SWDMTn7vTWuCVcJDrN7aaeBr0j9qVm3DaMfLxXjpl1GRdyC
661zTdaNizmIECE/OPNyF4DnudXS6WVfc/vsFDsHA17z3E4ljerLn8bJzv7+J1PRwvB8JE+1vVmc
9m3MwYgw5bwqGXxCwgmLG1vglK4zDT/eW/U9xtiVcuL0nEUhMCJZJ2ushKzYwj2kCsH6X1/AZtLH
IfJR1fChEiJoQETIbEOC1nCanAWflzCIudNkg/zNO1hFtiB6rnil5AWdAPOapCqSKE++0KAZHIj/
jRFqW/ktBBRU/HlFYEgUziePUPPCpdHVFAJ4rqGSBK25bTSDOIe4Tttyk21UE69FGOcNr9q2camk
oYpZO4QD5V6M1avq5Tc9dGfutRhe7Gnb9Ym108VTy0t0Je35w4rTeBv05nWks39Ku3jkTNm47hAB
km2yk/usmAhvwo7smHl29lEYtIfShnjhJH6zjWzTA/TSj05W650J7XGnZHQfTFAH/SK8xXfRkGAA
HjVoyWx2q/JMVnKABgHore8446mn9+LVc7cP7E6tayFeG6dkfuWI9uS3/YokSIOrIFfEB2BhBFpG
UIhRzTFBzr7y8+YBDC6hMA1r2XSMFwvX2uUObhqBVzmLkeq7U2TgBEA3spLTVEzkgbv9UxaiQg2u
JUOZHRxlkD+mYIqUk8g6fgckOCFUbfSLLG0il1x+vcbnYSxTe9X3chUmct65IziYOicYrg0M1LR6
Jp4rIJdoRv1/iQng3NfNxzjVr3CCSVGqMfc1o5I4xwKoMDRhJrrSKy46H9Bl2Dos6DsYvAPApaLZ
VJqrQxBVt8XUXTPSjJghFU90OJa18Em2XqY7KIoTsKOG6f9EBDQtShKEuEValkX6La3ga+nU0Rqx
Jw+xxRWp2Z/Dy2i6t5IzPM9pS+93bzvjqr7k1brLc6YYkYkEBcRS5d6jsoBhR12/CdOxwtAluLtB
nJ76xtlZIueVJYJ1nn1rLWFswBzph5MH3KQuIG93AuaNFy7TNUZKQp/oGG86H3xuEJF7gLdpD38s
pIKBVDyk0NfA4/jQXiFA6NI+NakNKCpx2jtlF9meWINur9zoWiTjVxcJIlTQFRI4kL1paemzG7j6
3FdqWw5tfQUi4Di4zXQ2Y8U3UaaQ9efY3PSklZNJtcHNyvwlDNibF785t9z+165lPdL31PeOLOYH
u82vh3DK3uxsFAe6HsmWRxJft7YCCJmmz93EvzzJuQQDL/tXumuQnGECNENnDq50SAetL2cS3s9V
HopzF+lzOISYcUmH2Zo0O+QRKaslkRQ5/b9dQKA4QaTJLf6qkpoi2jOyzlY5jkwGU8a7QQ/TAgML
pg+bkfHSjN3eCvp2N8Si3cHwM5veQuDRgNK/EzOikT55wEP2k8hikHCJpgXLU3zQFa8mFxe6EhoW
VddE2U2Voy0fvPHEHGynQUPhyvNp31tIb5BoYKIXdb2mv3GlR9VdKU88l6WB8s/04sqf9TOmmnDl
BPdOsWQ43yR6GQH4twHvvdI+Lim+R/ydPQo9mgvD1rdJYRB5sKzTDlhN+xCV9nQymsKV9L9QU3GW
0djtZlt989J4gfXJCDol+4JJkuUfLKt+rxpwFjSOiIfFiLipueYvxmDvSr/FYdY+4C/FPUxSZdNk
UI/oCWz7Cqszs7/rCZJYX2nIqUPxs8wTXg8oR+esdKvdhQ5FWFQHk0E4E13squyOyvc+nXgXuFZ3
31jecWJgT8xodXbHi+rQEuSoKlo8QQcJVF8AetA/RzWcfA61VYO+f83lM2LLazexQzJouPgz4IlL
4khw7w8WmZVEVMm0N+vJ4pruuarGXDhwIoooIzVzEdsl5cm4BSEU3G4nVo5LwZwHpO2AJKnpQUBX
uB0Glz6Bjd0tI3iDMVsdsvqzdavdK5p1jPD74C1CNnYjg+6chW13k036QWburqCG1agDr4FglFuw
RN1WSfiruqODCRDwhfb8XVIgVV7Ut5TISHQkGbG0FITVU0aP8c738peleB58gS8ZvtICf+eGOJT6
xgMrcYqyy75D02MA30Cwx7gu5lhu7CF0IB1VA8Rc/aHr1L756wuG1CvmWs1xwfqMF86ZsuvISjiR
4voqMsEnOQr5gWCb9MbQUFyNHikcjFFIy5mRFyV2uwEakxyEKR9cwB3bzp2+ZVZ/mxOYzhwkYwOs
whsXn+pK+uOw68AOET5HqK2NE+8GTQK4X2ekC1Z+mJoYkF5Pn3RAQFhXLRI8eEOIk1iked3t9URD
e0koCwV9HeJMx/nKCZD3TDCQg3EEWpUzDFP6K/UkrmMrfJuScFrbExsD3TEQ5tl9aZM8k7c/LwRH
J/TYTshyh4ZUwKgdSJFlfa01ru2h6ceTTHC32022xo9FBG2YHMB2EwkN/Aaf5wKoQp1IlCaTO+Tn
JQe82Ng2dkxMpiuLnubaFhXSv1KvIhqiJ3H5otFO9BU1YqDGq6oSayNBq06zeCklYhbqXjR09lKn
O2bgL2lCsgO9y0vxkpYrxUhyZ1ga6ymV0zoDB49v9IIgVGx5oTx7It4V3Se67eomjquHFoPdAX4j
M4Pbitn8rkBV4A4BlQ1TObYkYF6p/4Qi+5AVqtph299ZpUemE4MRIfofeTO++tp7U7CQ1nQTnqvJ
YZ4AGRygE7INKo0kJrIjwFptcNutSTmnzVhNjyhgNtw1bM7+6jFBf8WlU3c1PeXFrOvJ9OsyF/6R
adDRXTyKrswSDK6qt3iGk1hmJPgVvQJpOH1QxyBk6Ehe4DDe0hTEmRfET0U6HR2TkVYacWcuE8iB
FRnTUE/FOmFXEEsWgA6c5o3HXYko43c5Zc2DqWKodYO+BQYhIfeNemMWm6uWHIl9nK5SGds7r26f
+0B/eAAbjhmgXqIRo/5ypc6tjpCzZdrPI79GVYk3O41eYENOiHAIYQhw1l8W5igPleu/wXc4dHP2
KZhsEAzspGhMnjyQ2rbTJbwzSXqYs+ZjobFfYAcuUZmEVnkbOBbIL+3iwGzbPc26m4lBg7HafUSE
prF+4r+m+9qxYdHe/W5S76szguDa0X2W5UKaO8dDmn7PAnMoG/SiU89wC8enKGBNCSikavCvqDAp
0GEITXVZXoUCwk2GSishO8qzgJbn5XIrUm5tCYEYRic1RRplFpSsg186mLb1AWAFqF0Z7Ileo8Jo
Dsts3pD87cYB0iF80vel9O+8xdyrxGxdaDsx7n7M6MNapcTGvIpHFBiUJCPJRnk90Y2Q1JYBJdKs
AD/7Jckt0eVHHnY0ZL2D0/OeIiVAEGM/BGg0IF5yiRT6OeaF2YwBhVadfKKgdFdFHWEWLu4TryCL
3Wj31FHZpSmWSxypKENA1FCLCmzi1lKuUeTE6y7sWcVg9JLL4YQXAiqxuvIKKbZThKBlXNrXuEjD
o7lxfY5aoLpinRILlPW3MnRvuxryNbSEchtM5EbBuveQDotdTBTrzkMzNYSGGw+bPELaYutjzd6V
afWAFGoPXXUzAy4qsb+nafMB8mAV2kiosiB0d6PvrNypBHcV2o+yV6/SKw8oWueVfYjKYOvFtbUi
tLW4lJPxxg9yonealkFSzskaJmhU02ZjXXx1VUHMH4UI0ma1QzIDihYoAqAG6ldCohg88EaSkV1Q
dRDJB3ThA8Osuurp8Az1Uh2RLoBGBJJuV/dW6t9kPcGQXkn0GhcAa2v8pN0G43MWhx6Re2qriVla
44ZT6wV02TQQr4A2mi2Xxn6MfNR+tHV4143zV24Rnsmo+Bi31pGunN4w5nu1+uXNdZBCUF4duFix
F0xPlFbO1k5RytZd+pL0rMxKzo+0wnee+vJK+71O2UtCQoi3szS3Ha/1NLO51O0PH4/ByitCAGjf
/NKjYVh969z42SrKbFuq5jNxg0dG6kx1xuFOwSMU5C/pEnHFSPjBSEQ3lOCruKDYnkr7w198swUQ
vEk077fb5MmuIhKttdP0rgKYSwjyc8nOsvf65QSZ9XRZGkZdQlS7+CkEv5gk6NIWc+c16MlywDab
3uWwS+L4A+TMvQsJYA+CqRVLcEBffpcAoR2s/r1OvHGD7eAuyod3hrLvgr7+aojmU6ieF/YDBOqY
pfP0bppcCi/jP44UEHRZuPCXyb5cvBgubYgOq0vuoFkjT0z8j/Q/2TuzHbmRbju/iuF7/uAQDJKA
7YtkMufMyhpUUumGKJUkzmNwfnp/rG7jdLdxfHAA3xhwX3Sju6VSJoeI2Huv9S1b/0YW9AdM8U3b
LPou7ZuIPFFY6+OYnSLXfm7K+VmQdQs+HpBTZf2ANnDH13BF7QWlPFl+WmLFRHXejtlj+gUMPM1F
h3FwHxEUgtVsrSRfMk/7sthtu+uLGlh3z2ti9id8znCvtO6kc9l2aesectqmvrdGdgwd6/USr64U
LhzzPnjOdHYDJr/buCepapwPbuF+7eyKIwpZQKnDUkN4mz0SKCo5uW6IOcwUGdbWg6jMaauZtFDc
Ij0DYu1aWmLT7O4Ls9U2ZZtd+954BnTM1pR8qZGgIlLFcoU47Wc4AkBbyv6gisTeuEiWfJt445Tq
al/p3Ras97cECHc+9aHvxbW153Sxr5xVpD33D/QXSCEBelnOmFLjCTBDmFm0dEm3kmyYgDpMKs/6
d+8tzDx5P6eUhCHD0setwfMYztO7A5KY5SC9z8iENlF0a6aQELTitB7bN3bkIOtGvBAQaCG3tYgI
i4NgKOhzELjXXhJOdv4KD9lDyLm1a3A8V18zM0I/9OgZTnrV6md9QvQ+wYpYSnpTRJDdBtMi/8IA
ZAYD5aluXuuBIsvo17DHI4UiUdjq2ppivlhx9G6i98dGCgzF9kJ/NrQYYCweZb72hZFj5mcjit7G
485EoeZuGSy9M8OL7hUTygxBwjBbP9fDNIRPddGLaxTPlN/tsF/5JLrLVLTJUwLNyEX28lf4RJs1
ISw8THPyzPv5TP38PSmByw0otSytD2w1GXutp2+b5c9WWMhNpcYnqeUrsSQ9apq8RI1BYdN71TmK
19vE6Wxh7Examn5JVPJVlfYr4CfQgvpjssg7BeW5WTCG9ES3OE3YblIx/+D6Zj7y0mlD8OWmHZ0L
mwNw9RhxTupyManzR2JKk9h4sWKQ2oYDptIIpfSZnT946ZYBwglnxJlGISBQhhY/vLL4lhbNN+Hy
dlpInbcWsAwfEZaPannZkitpHgHLB+7UmoekAtPKhzs0RLAGasG2PRfF+1Q5b02dHR2htbwdi/E6
oPpj/l/SE0u+FxPKE42FHG+hMW9Ghq10/Yl6rTrPl0v2c+CRDkf5ANc68u3stSR2dlOW9sVNiCYJ
H/Et4h+t37pmOpILBoaZuE8TEufGfWozTnKE2NxkrJpTJhBiqhHcvsbZG8EG8pj0XXOd/qGfWS1K
hUCn0rBwGuExIocEMQA1MKnWXcBIl+02fbXHNNoja7rWvGYXiiOeC2rjGQCePRFIIbQIT26NbNgV
l84bz5EGeckOX2n0H8k5esGkAoM46RDfcv7eOCiukIiSOsN+vfTTPUM2vumRToM7tn3CIyBXCvEY
J2QASjcm/GUusNkQ0mKBQi02DQ85sEbIYSNBrFWuCEdnIAeVMhGb2CN/PKNNtFC4bMoJe5YnMY3V
w3BuI2GjsI39KCKnTDXagcofwAZ/hOLNhkpIAjwcVSHHcA+2CLqPl3xt9f5lBDME3uXrYkfsdLH5
SFiu27GHdbLs/UUZd8TMHjlyajjU5vi7SPL9MKzxcC4V5RhZJPqK6ICnx/ZnOfws2+qL8BpO6UXz
1JnuaTR49FPo8MY8RfsEAd0G3Ml2ioz8ysuaIui6jgq5emSthw8UAZsBHbpfQF4JaotidmzfHTM0
rxl2kU7rv2mFoR0WoadEGQMwGqvaJ7Pal4SVB8JqfuAsKfAQkEGNwtNler1xLOsjS4aMIQ7puRYs
zsUgETZjcdTB95a6TZDMnLlbBL9UVmn1ZTK6l6Vc3i18L6TpuVeH5rKjrUTGFXluh4BTEy07ZUib
TjhY7P0Q5uwTTYeODAWSJ6iGzBAYYo3YTM6MHogl24wFjvsW21VAWkQ3h+8OXdse+goHUNXui1SX
W2cBtjtlBfs9lg4nHd3bwrDdJ9frC9nEH3UEzd1p1v/q1P5Q8nLIlAVZmvBdXHkaalYyNhHS5qDz
IwOqN8avKCOhAmuphvOAXOJz2jVkkycmxNL6vY5REA1L9tTYPKoSMfyGg+/sd8DT4IdvRT8YAdV6
uO3hOa4NkAVZG0tW9THMhX6tzg4nfSI0ZgxujbrQd+7w31BoL62XBlTAKaLu/nchO9Qt9fI+Zso8
IF9Z9RgJdbfM5m0R1yTIoi9kBaQDn8X2qSKpnBe92Q32zEuqRMJWl3RH8NDero2UClw63w5K2GPh
UGyObVZs83IKWX7CU1MtzHIrbbpIbxcKOniT5YxBEyMsiJ0h3nsDt53m2TPszfBijNPTkPEq52X/
wwJxDKFml4cE3jkpWThuyqsJdlYP0LRbKIUk51Ing5jdZ+9RhpkuWqrvlkpw2Br6frZSOM5OzHvE
0qSk1+0Lg0xbOUQHs2PfKvFhALOjllImhzI6qQgMw8PijBdTWb+smZBtJsXAx9ge+fBUyMR4ATSm
orLQn6D4mr45JXWBDirU0++MlRBCKZOGZUnGl6tf0CHNQ3gQNfHhurxOjcOGXTT72sy+ACYM/bge
9wQYPFGzPU1qeQ6JWzEbYn5CVsDqWxYWe8PTgipjYFbbgmSjWH3DyPSUcxzeIUsjwHAG2TP1Z7GG
bGLdAPu/9qmYrKA5YvGM7iRL2Ace+ZNgEwkSa+XCsrlFa7Ql0TxBYcqv3kSGZMmoqWBRpIUD5LRs
Sz9pw2cUfQB75Rb3N0G1Fn9znNryE/vAaOxxHBFgjSwCHLeqXb2wAYKk2kuByr0o498FWZBxngXL
7/iL7rCmdzHmjkSjfY7AISCAK4J93m4H2WV75GYEYlBxWohLXcFAUS9NniWBHK5DZc5NJwpTEMgq
Mp3LMksDHRInylrnZSJ8lX35WC9k6k3wtBtH3JFmnZK4L/aRhvun1/L3KiG+2B2yHw79fX/kliMl
I8VIq0m5L5a1zUyEQJ11v5xETHwkegQETfvTQlsqYzK0HaXFcLQARtnNzgmhdXnHg7hsthN0xB90
tq6ZGn9NaUj6GAqzcwGfMIDHheRG0dANKzRyNeCJs2V28pGu23ZoOxKtSlv4Le6WQFogFs1lPvbd
8IKts5ZqxlhkZaSuZh9ZA95LV6+cy9sd7UgeJ5KR/FpxIsWPiBgCbElQOtTgg+LIDb6a4m1h7oqN
6UpXdj5Ayjw2HsmhIxTywc42pe39MklADcSsHvPSwmgi6+cirLM/bOn/t4U+1+SjrVT1u/tvf+Oy
/l1A9D/+H5IDrRqaf18N9Nwm/+XyXmbvf5UErb/lT36R8S+WHk+X/8Zwdbx/SQGlVUcEJAUxi+AM
/gQXef9yLek4yHIc6bimaeKe/5PhakOERV6Afsc1bA9E6n+K4Wquju6/6ICEa1u6J3Xd1GFDCrw4
fzev50WLvnzSANtV+lmRMHaAUi+OyvaiTf/5uroZs0JUv244Q/aeom1OnKNfZoMM4GXtsibz9pPK
flfoB8+ifsCN9rb+e1/Rc2pjsz0pY5Uw1P8BmEP8nSzgrB/dsEyHdDt6I7op/mmIl9pstouYAtyd
jCcZ/WdD/4AutORk3pgEM0ac92wGN4sS57ShL9oY0SsdEQwKPakM+FVe2izy9qZXEtwgq/6g13pN
eAz/LQx/1fEw3RMtKRFeuPvP72/2DXoQdA41J7NtpSJ6rYhDfRdFBS6OMaVHZGIhRZ64k3g4z+o5
pHLbFExQtyPpittCm74zcng2u+yt7WOOlev1tmhplgQzGEo6Gyzu/xFJ6BOM8o/7bIC68nRI9TyF
8h/oDGBpi5ea8OJVr2DjZw4IhDA9jm33MkoIjV43njWkYvsuqsiZ8JIbI1mO++tHIfjSorOyXtLY
+RLJ+bc39Zy8ViGvjTKdLELtd+W+RYYQh3HpP2CVSn8oGPkSEGBv/vJa3f/4zH9lYX2CcP75VaCF
uvxlILGz/0GWyNK5oBds4VZMF/u8OCentbsn2hOY7QuNG2WygRY9YbFLkpJ7r5w96cvDI6NwhAqF
fbfKQGolY90c0HzbIHwRDYIJ7BqPExpx4umPDKmZDHGE1KucwCC1RvzQWZpwdg5In8/Io+L/4HsZ
f2eLfD7PlmkbTCk8lxHIulD8lSNhYkOQIFrHQNb0kQh0ydpu8/nUxQhvDIw1xC2aFwN78kWLeMox
3lV7TeprX2EOPnXVHejMPW6t3f/5mkOa/jvdgk8npel4BuBayYJlrvy1v346A0SlAp+IkRMS4o6Q
7ZOiF3lMSveEfXyvxih/nZzl4Eo8CqlKv8cAjbCAF6garNwgKMvIDk0CGjduGRGUubdvacP5rZle
S+GdVNOqB5Xa52mu3AfZ0600Evu1VR2+BRTV+B7ipyIl9VSO0QkNH9Hyw62vrQtnqnXD06nyGDLb
TDMaIge2nROiPRvW7CxXRgyBvtbF+KNEtulDZxZHuwrNg7IR9o4EpR2iEWOP4ybJjSEWEo22+FXY
6AKZkKMbWoZvSjYegfcMfhyqZwimuVH8wD6SbvIcD/Vi/G57xzpGznzucCn6MfD+YEHISw/KJd8J
ZjvqoBaacF9avphWImfdBUVn0iKitqfGr1EwJQbtGG0hVd2MfkSrl6XlzyW2i4N5pB3R/RbEuZE7
u6ADpMNY33ujf88d865yLTkw+/6V9p62dxJYT0P7mMKO3bplWVzLKcGFAhCYgZl9HqK48Zsi/Bb1
hnmItOI5bpb5MNEHcXvHZkEwd2xAROF61lminX6wvOGPG4A78dnUVR2M6snWWnaFfHwYXT4rpM2J
QyFQYA12wpZHKT7xQ7SNmdVHWcMPttZfT4vlksjuqXIrse9AXu+zhRDJKdzH/Xp879xqh4SI+WOt
cDMLjT67hN6r5atk35qSq1GPT5VtB7MjxCUVsXsiRVLnEMugoB6+jXY73IrOwAy7Pj9Rcxujb33v
JY/GUF7t0SUV5vj5arHmlX7TkTtbhHRAAIifZnv0GDkMBfUOiFFmFQ6tg51s+MnmdB+T3iPyEQFA
UbNAdCOms9jq3/KkeJcl0SQLiZGbz+uiNdfPX60n+q2XIr2lTgRTMzEOTj1Ovoi08DGr270ppHMh
b6D543V3EgqTgShxa+nqg6pbvkYL4ziZteWsae0+L2Y8NdpCv99xfpnIHfYzmLVrZkd7rQr1HwqJ
u5031QXqdnvCJJS/psADt7M5DWfN+wjbCk1Eowh3BCFDk2wcL3KaPHCfaUdOfds+K1v/LbI91fp8
nHvHO4ZFjjap48CaLO7GmKhDbJmXtwJdEn5OZkGJprZ1t+pikM5h/sRnNQwMAHWpXTFNEMm9Di+T
ulP7vi8qJlW0ZLOhq3f0oWaGjLp2aVzNClDORvu5kswq3OluFtH3ujCWsxFqaOac+V0UKOjGKnuZ
o+Rtpm1z1HquGa6L/lQRZof8nYQXA/FRUhp05soGmZ7VN5sUtSc2kIFxGzBQlycADSp0g2X6CSYY
1AfC/kR3JKrj+ePzeeXHvXiEUW4/n5ZkXtef9TlW63NV6ascmK5cSKDJwL7JGsFbgflr07tTveuD
IZbGsfLYcoHb8iAuSEb0Vr0kKR8asPcHBdn6z+rBST2SZVt0vVOJLBQdW3Qf3WCxBDYwHdVPV8By
dwmYbOsXfbCMczd5p4pJ4qVC4rfgGLbhGu9HsOc+sFdakOuBbWE6sxtQ9m0ArJ76UXWnMa5eRe8h
Z/XqByOOiOsqAAfP3fQFUGt8lc4950k6cjL64JORW2xXxnZiDOInUymODnrSLcPEZyC9IzJRz/Ft
PR3Oo0m/idt8jWW/60qN4LySNJIh3ak5tR8EGurdULR6UOnGlzHNOKWN5vfQTHeZrTdnwzatY1Zm
39t8BbXno4twta5347qxp+O8H4tGO31e97yhrU5UG48bqe5oAOdTbCgTmDTHrkgjcweL0PXzFgAY
rnZEAdy6vqkRP0PkGQyV7mhfOCXidj0Mb9hOSQhLva9ZWBmHaI0CcyA7UlSHa9IOuYWy/zaHHNMM
1T5qtTUj5KSk13Tr8fMiu7H1ETYq5m5xFswnjnlEYzsXdlEPcwYY6hEF6hli+xFRh3M3lfGUoqXg
FjEohUHgRxz1N9FUYaGpkIguuI8gVIv6OqekHMKiw6KZZou/GA6J4xa9ZVGFeBrX2W49boulxzaJ
GvGwVLq7NSzYBlk+3aKp/MGomqrZLMr3kPwi5In7uTSw09Iv95G6S/QiOcTMns5VHGUPBtChb5WV
H3tpgyNXaCvtuV9uJtIy+OK0sFQ+P8Mx4mTbZLtYd46YmucnWO/DJZ/o/GVEGXHP+qe8cxDFNcNT
psWHjgP8g5HCYQlN2ic5ic9+tGCLI0zsJwa//uIs1kyjAX/RUG8/X7KkzGACuIn2Wprj1UmzI3yv
9iXv0A8Yk6Vv+4VDvTHyrwsKowuW96+xnci3LImvOj1QW5BCUxUd0y+iW/B0T19VXCBGX8aXsWPa
5GnNu2OI5JX7aAV1lbwAO0n2djiPD7AuShQ3i3sbbAxCufxuoon5KBPwT4hU/ZGJ9K1UNauPTYpP
33K9nKlmBtqJtwTrzUdaFNe06dAADMWLyBbjgNOv3LuR925iez8jC+/RU0nvFft8PvHuI9nKXqVN
2s9SFdc60oyzWSZ0u5h29aB89nFZkgzMDrFVLHCUKuIiutrbq5YOZV/ylBUgaoTLM0zLiIgcrE+b
QrU1Wdq5cwwTEz1v0VbnmP236wrtEC5YIaIquXWMK48R8jgsc/44FPVNW94irzfOIfxtVle+JGQk
SkUTIYwsJDZaMdzx6uG9YryZFZfPd3Uy+/cuZQZCv846DF3KAqdtq6xcUJfRh0sW+N+aXbIctuUj
DPTuWLkTc8XefWTj2lUZOuporEO/FcgLu4Ry1IFAkw6sVDFLObsw0YKJdsd6bzHCAdLQsdrmZGNg
XKhf28Xm/GL311X87nXUIgKd6V53ne8N+QT4W+IbvKWSkXH4tRMkyYOcgPeQqtPnYQvPNaqkqjw2
Pf7uaGrqp36YjyJmn+ocUs7H4mhzNakp1zM5sCA7s/rn0VY/ADhd4IulTyEdLUYS9nNO+Ko8OxUR
vR68DjryTRtMyML90IWTyNq+4qgQRzX572puktu6mke1vet5eZ+r2H5w+7zcFjC7tp/rmz2DpZ7m
2rn2U/YmCd7DOsxn8zqjfIQQ8FCuPzyda8kdNZobrpwKHSqtRLtyCZ6qTMKg6JhhLxdgZefhoVfM
DLuaIT1nwT3qrwc5LGiSyET1m9GxmbuYrl+phEltKZDexTRSGVkUNCmOpdHaZwnqRIbJeMiHEDXw
1HZPOQoYNA8AgtzZt5zmjv1w2SEZg/aOqlkN97xaiNh0wtcef/RD1onT3MlbpNMxYNxVMbBmiAyS
fwj6Wf3k+NHsoVeYrIHN12WujBfEab9G3Xtq7Ql9F9iGwCb0c8/wjpXXeMsNYR1ReXA8MXUn4BUK
Sf2yj54ykLJLptWzmRnHLum1xyoB9CIiQuAblhDRf9OZTtOSdLU7u87Fwky6y+1Vag0VaKMgWu3t
YhYHk+wpXczUEOvOEhoDsoIlnHDeCSyFxMkG4M3R9un5l4LcClyVcaNH18lsM7+jTD6IBcPIomzJ
6JDfnIc2HFs5DinxXJbNg6BfFdBHBgY2LX2e3VYTK8mLIK/BOALoMxhJ8T1pRwSk07qcyX3dppr9
fAmiBO1c6w4oztYqguQPy7cSBJhe20cPEl8XbJv2Oa3yQ7lMzh4xLeQIK5vo+1pFYHTmsBeu9ggu
rjkL90c1FIehqtSz1YXXOdOLe2de84TpZbPWPuReoHgbU4z1OZo9aQEXsqfAYRaQkB5zm8YIG8Lo
HMuRPK6svoGjE7u2c929lrx0rSr27rop4939IkgEOYR8spNZ7RKJKzUHInOMjeKp6JyvulJfpqlJ
byFOsjpPfnFesAOzGF6SPNQfiyX5BlHot2Nl+ZXA8zW/VyzB54+ww5wYuSpZztE6WkCLZx2cHE03
EK0PbVgIfRPqobVcB6DNb3xKht+Cl99VveUe8zJ7Y2rWn4quIWA8Dvfd1NJUHlddwnr8+CwhK4Rc
pUmkxWB7RGlXRKb3Zuleebf2vTxVkSy/MTa3znA1NkSB5L5tePWPoYLFprsWxIJQPo9x8ggoTQQg
U5j4CC8msRQhT6J/tIaY3uCdQAQtDXRahTfvPNsmda0wmHF5yBuzJabZhMRoN1YTWZSAGsi+rr9/
9nGSVASLcNUVxkqg4jp+GBghS9y7FMOmdTHYIS+fTREVUfIYk6TfvLgXWEPrltOwald+uLjloZzc
twb6w1ZN9iuT2JaGitAPGTAQvwWGgXrFM5H4EQHFXGFXdeW0R5fyqOfiiRw356GXQTuhsdcGZogD
eTt+2MwqiLMuufWC92ASBOSKgRlCY1hJIDLSCTjChDxunfVozk17WNkbsCAI3HPD4T6baSBKFF1u
xqzOTQjXlZ91fcPxImcGrxAdnBRlJRulcIyA6e5jTnhlgGDKPIqJU/04ejth0qMYbURqCOfrk9nE
b/ywXUV7aQf8x93YHUcou8nus8Y5FUOQOMpYXEOBEgFvxMHFcrt1hGlALeQ0W6UEEo9RpQ5T2NRv
4frrUWMj6ap7iCnRvSsQD2Q6O7TtMk9r27tb9N7p8yhkInjZ4f16ChvR+9ZKzphkDwnATr98HnSd
7M2sI3n640Ba5U0wRo+EHdVBBn7x3ElOj+HioQ+QI+cz+jkbA2QYZ5PR29h9+nuC9vNZrdbS+ApP
O3tgHXktMqPwP8++ZVGvEXWi2ntzqAIKWW5aqiPWKjHoqyxbAtOc33UHVp1L4mCedM4GAsmlZniK
0o5U5I5cSLo/JBQKA/hdJIxDN6UXI/KyE7ijH/VA9IqnMxcv3eHM1yE7JWqdMy6KX433x/k9Jk9y
0dFpLTDmUisoJ+9jMtNy3/TPhDqhsytM0G4rNeWPdVSue3/hauWzplp5Vk3d3/Im1fdFp3ZJ3n5l
ojY9OQIRSgYYHRQKJWOttDOTHc7+VtvF+y6hQMpjrw9KaMm+14/zTQKoojogPpM7md7Jy2DQF8fE
h5X42iu8PkEyztk1Wv+2el03ioUDroCNrwvMArt5NzBv1ji8Rmm9c3UCQ5gJKwThraVf4ig2Lg67
fiYt/VrQBrjrNvwL0ZHIOFaIGrImvLmmHt7itCJknQrS16sl39Hf6Taza7aHNpQvxVQW+sasG0Zn
EoF/pfXnTi1BpUx0bWvZ9HmDiF0pAhXaOZpbzFuykvdBLb/GPg/vHC36fUrm2sZrCo+1YjgYDmlP
IwgULU5ujsGiDTrG8fOmSHaf725J9nigQdP7XHCwZZq+f8wm9wG20c8wdH/RS/yNytfdKvrtGDfi
ZqcLj046tq7PrybGexjZxe/csg61NZR3gsvpwXiJ3LnUwmIADzp5zGoJuoVUiR5xg6jZu+N/ILY5
FvklnUh07wZcBSxgk0rq54qRp1vjNK5SHIJ26Gl3t6qjR+rLbVNeXZ2GhhZN1iM9+Jixrn3LRj7d
rMirm0b63ZFm3pmlTP7nhl/ORMuUunOig4NHopnL4+fFJDhb20dz/qtaxnOOMYM572Z0G+NF9E5K
m2ylvpkIKlOFxE5gtpozct9sR6vfcnnD9ldes7h9gmFZoKlwe7ZiQisZcBu7zz9gMtD4Wyg3LpY2
PP6x8YQ98lbO/fna3ax779IUw3hgvZiAptBkybX0t6rzeCe0+tGu7RLGFtclUkiZKvgOlPjdr9TI
ox0kcpwPyspOs8iZEuPIdUNmG4oGxDZbGiatRunzVW4s8YwMJtHvXXUQKPDA4lVH8nHmr/Qg7UFn
7M4JZ2dPJk6JuD5Hbhqiy+jjg2oUpkza8zg4CMhFkDEEECqrm+m8fdbpFC13s01/6iMNYzhPYWDp
VujrvXK31tpEjhN6ia3TUfiETvtAl+UcpQS/JOvekYXOm166McnTbAxhOIR+lFrtfnEGAqyN0Id1
aP/Buv7/k9GXuf713//rR9WXXTs//ULh+o+cFnjo//5o9EwLDkDH/xbuwm/6cziq/4uRAoJqHVkl
7jTJ2PSPcBfp/cukJc0RDHq3Da3g32gJwuJ/SdemPHf+DLP8XzNSy/sXg1FbUlAJcmEYEf6naAmW
/Pvw48+gSz7aP7DvfdVPii0uPpQOzWZ9zoxzPk+KlEA5ZdWGvPPiZQqdZpcCznsZOrKsvC4Pj109
QSda3O598cT4IuYI1V1hjRzLGsfbpsZQXJomYavsG2oX0pUYt4LcaQ+VUxm/OcYkT7ljFy2Nphrt
LpFX3d5bcvkzdHpWNwUPF/dhOjBYRUABlBnADW3IMZKkVMHSulQVZziEbH3lBB0BZRAayfe1Wb+Z
29lQmGIdXoFKox1wzPT7zJu9i9n1f4aUi8chLopHoXkGGqaiHoMsEu4XbIIWvGeNcaZOizPdEHE/
B5At00NfOPNrBAX9UCANfOgtK8MoVXnet6pL3T2QbTLRSRaZa9/gvcv3oDPlleS3+rukJZTtypZC
GNOjGopz7QHY2RQchiAWGMSLVZCdfrT9gJALAjeJ5Sb737bWM5Q9HVMo7yZ0zTqTDm28aR3ZTxh9
eNVxzEY56qnCML8nmIF+Vovu3mXSoBXuDd374NzNwaRA0bdOc2s/qfrivRARDM/cnScNRN48ldzb
mZYcgxmcank6GO8ynZoMn1MZwx9mXLhRtMWfgSTPT2ndmc88kwV2gok2l0h5rgPwGkBn2zAebqbb
grpdMoGdg4Rfto/ajtd+YtkdpWVjTg6N5iPpjPHuZO5Is2hJw4dOVupa9y0qRteznB8jkZrLThsS
qGximUOYfmCw0YtngKx9TWXDqxMVdeq78JPfRQnYamuKuDnkpdMlQe5aqgFBpWcfAD9sLoftio8o
jUkLMyognFvabFPkjwVW/UNJ0dFSbhY041De0bxG28f0w+5Az+DioSUdWuLnVGXVKRna6UzqnHco
Q52Q+VLUka8RkM1p02zy2Z+qFo1nNvW2wSlQIkaDVrgccjWkL44Kwxet98TBVY7AbrEMxXQdYFOv
j+tU46EpB3tTGApfm4XVA8NAnZAJJ3ImwJBMcjVumg4l8KZP6cfvZuHoLV36MdZPDFZXOKYTokOK
ipSPKoXnbSq31DmtVU3MXKTsjKfapS0ejMwFaWQwS3hCoU1KuNXU7S5F4vC9LDzrDn8+fTCjuMcD
4knXPE5tDRVPk9DNg3CugWPUkfoSjh3tAhhf+ikztIHob4EIC1pGucuartcOnHjqvb7AZjDyyv1e
Y458c0kVBF46mPi1aMiHT8io1ROvIPHYdayMC1rp6IfsOBuC+gYVQ+vRWhpYVl0/BF2+2G8tjxfN
26GKbqYxR0fSKjT8+haO7k06G/khUyEUkUWLPhb0THch9PJb6n7OunN1rLRO4UpIkvGZLEdLkfVm
LacIUMG5gxzx1dFA9FsaPddNNI4KBauZWm9xkrSn0XQZ3i0thXiLITzxM0EGAvZexGSsUh4cF0+H
aGV6FQ1ZhhUWRptlDLEiptR+ZKO6yTGBUdXR1MsSJM1F33LoNZM2qHiim20eIafzEe5qEGAAmj31
VGzPQkrrdQCSsYO1Nr4xLG5/ymJgMFMOuNg23Fb9kINFPALY08+La1Gcy9XRDuh/t/5R/Nm9cS2G
wUOgrTtfiFnXzZ1ckzi2LCrwF2wjb19BndXvSdun31LMW+VtRrN3Npc0CfAMe7dx7gg+TbwQBqBo
WTrNdmbNhc4X94eRTKcvld3rCLot/NpUtMwAeZPq8aFvnPpnXrrthZCW/h2mIXamPNW0k8NquyWy
JSo2re64eyVHG6FIE4NC8SRRtY6FiR/y3StMN3PHEmScEbssvHhZPYWB0ZrWVzfq4A3OXVETxUem
43FKZfR7bjm+b0I7XJeDMSOaKdJFQDTsfB+Vl2OST3F3561yb7AwjUcNGna/K9Vc7uVcR7CrNUO+
LxLhjY/CBJR8nblCHDuW1vDYOlPs7AzIgoeu4uHcURkhWMT0R4+/N924JF+U6SF1TJI9Yv2qroPF
GrytzW58NwitJTnV7OadleP8QVyiv2l23dw9QB2QRrpM30+Fl4Cxz+z2d008sMPczCj0Y5rayLiX
Wlq/PFmZjCkil1YxLxZcGJT1w5PVD1b0Itxe5VxAHmVKfh0TOx9ZrGpop8L+MfYQ3FVMV8vLFutx
atpaAeCY2PvsaApvWilrxD6kkq5kUa+ed33XAUqJClzOWzlmTCcEWk2CBVzY/odk7lJth5xpviXI
/6Botk5/C7F79DurMXlMJ1qG8V6Y1Sz23uQ5ATgHFmxAL3zNFG57u1mcrL3qKb7GE3w8J9tETgsZ
mpiGfFuOFKWbvGt6WjStolPgDIlHXpFtd7ilJ8bIm7TsGrntFmAwkAc5m0+ijHuWZ/IWqETr5n3B
nODg2nVWMhANZlb9kc5dOJhauM5Bi7sOlBgEitm5e8cap70RGoa1UUQstG88UdHXena94hWcfvuj
BjQV8amj6WdYVeOhxptKHjMeqzTQBdkdOnvZGQ6k2JFVHbVXRajodl5HyEtW6EA/bNfaNzYByuOk
BbaNQCYXZxfTK1ckpHuqq8eGrlMAtjmhvjaKB9VpSGNiVQwP3f+k7kyWG1eyLfsrZTV+uAbA4Q5g
UBP2vSSqpSYwShFC3/f4+lpUpL28N7LspuWgBm8QAzVBUiDhfvycvdfuffiUzMmfgTT7h95L031V
lFm5RFJ2ewUcvjxcUnvMWxiHia6emZUwD7bTtEezbPojDEqo+TykhmOxzxZOLl4TnN2b3hDcNqHn
o69w6jvGQeegkoQBDoZxyTw8hPpYxuc+csWz0Q7l3TjSJ9Ij/CdGq3KKhynYVdjA/FnU+3QFDFag
BdBcsXLTBLdWFRo+rVGtxgxZQoXJ5oxzBDXU1OVvnmN3F4CeKOPDFtH2QvezcQ+vxbBRrsdMk5YU
pMlba0ltNxUioD/jGsHPkrH7MymEJl2fJNoisrFWsVPWpyapaOSwRNOgaZWt3U68uDNXepWaP3VX
z6+ArBmqiZvFekFprmWrUabhtmNS/FWQznQoGuGeaAV7yzTL+mthqnbcjHBbfwJ1wbRntYGFr68Q
+L98hd4GJ/r4oOJWYS/IhP9QM0FEHd8mYtOHtm0uBxpcE+sghh6m47fCMEdUkpPrN9bAmj3mXnQW
Ax6LyHiaKoM9iuZCJqQIH2pdsRHnoJnvaS9g486qeqjxEhiY6PW0TXDhtChpKtGVNiTUpnqsYPJT
UpG1XM5HCBoJ3uuq9damb0+7jNMAugaaqhhL2dgX5ZRpEb6gsf2Bksa4CZz7+BSrzqAlPTTN0ice
7jNGU3N2zcqQoFuaKFqEsg84PveqOvSo8Jbw4LNV4IlIzHtIfxUG/9Lz50EZlo82uIhhXkwjfUpB
o+quk7V6tmRR2XgPFR5UwKxYlkd3tJ054ugR+E9PZvWKgJlxP8pmOjXpINdVeUMZMmOjxywacOQR
b6k7A3CrPQITUNcm0ViW81Z69zd+SX4sQXA/5v1U0Ouzp0/D1sv3UjOnk4dZ5B26ZoLGGDQY8Tqi
Q85Ehg6fMXZWZ58qoEJsh0aBcXYsLlFahWs+tcjRRSRxjgQoi54JvJYYrugbnfsOVDirjxk8GYkg
Shv3X/mm27y/mzgqYQyjBpTVlhOJfVODT2JaRY6Hx8FCc4+gUQX5Oi2gjJKj2/QsEZ3h4CB2cP7N
w8SPyB3WqvzMAYh8EmI6OWwkFkluflpr14Aoiw2+X3kF5uJ3nGly3Jzs4SzuZKrYG0em05eZJ82d
1cbJp24kKdSRNKSx3kpGamutUjGCbXQrYgaz305nqWM0fGw0XCO5kR9SEOx7U6OVbZtZ0zCPqaKt
B1lYMuIq7ZfIc5qnmvV5C0y1+AFZSwDkwRnfM3cJKbQcF2ClFyT2DYTbsXMwI7YDhW2+9pH4hKn6
MQwYX7Q61RFYCYGHV2CrzXGpUWEwWvGL22c790f3lqUb23fj5IJesLpC/wpohNPI1Ex5n7IAbbwx
MzlIJgm6kdqpVmbXWA9lE0/HCsm9MZdWTcHoR9P7KFJxDK2oXqa5ABvodGa4zrDhYvNOUg+cHlyP
dZJQOReJ9NO5INbuqcVOeYLSD1nfSMKD0fKyF2ZgTbc5X4BmqGCIgN2ElRLr+lqiIngzQVIekAud
bT5jOxNLrQPIKx+oFI2mf5T96O1k1tgXRuvregrBVtMwnZf2CtlK9Axz0X72ms64mJ7U1gVLwUZN
GoNGDhFof9AgrYQCVy/HpN2ies62mCi1pdn1xovCFnZnOBBjequOHiN46+s8u2XihH6D8b1R9sVs
K8M+YVEnQjpo7VmXs4XMEq3o6Pj5OT5hOVIW6lOtjo2wQwjgU31VJni7+Zgl/aWHU/Kmhrx4YSxM
13GqS3iAnig8tkdYg4ZGlZ6bo33KJtxkrCjtpZDkUA06+o9F0iqOgB2JGbeUceRRMMpKdRpHbEsB
t9cmsFR5b41OcyhtaTDIK1JGLopNE+sn3YPS1tdZG95SjurhLbPzduGh6ltSpKg5DTcdn1+YDws6
tOoHsC3G0JXVYkN3kIWGiLY+KUDTjwLS7GvcOdcOJc2d0fmCBbyQA5UKOQHwOty+Agzt9cQGEVOw
IV+cX/M68VmHZrQuupJ2dRYZOLVvttOaKWUBAecYKRJ8uOA9J1+iMtaTG8crGA4QFrsYeLrFRrnl
9OqyMBrBcyLT7o1GCwdvCU2ltdiMZoWmYZzV6HIO2LzaaNdLGNd+KCCllbes0DIHXL4MwLkuROMU
V454NX7DAWE7sS/+DysAHVRIVa9iNQULl1M/YKBaiHVNtC2WSaw2d04oQW5lPgjJoDfXhdeygVtR
jEYOHn+Pj7qEYOOjelFIHAMwyXEGCTjxk+69CJWNPKlOki+ChI2z50zIP/14eJ2KwKx4mMw46BF4
xlGaaAjjMn1kMM1Qv7dQWrCTXsxwSk8T7e6lM9bg7ENySYjxyCrcYp1YdYxz9rfjOajHKcl2UoT1
eqxb0HGQqn74rDQrM2HK0JGl0yGgGKoVVtrk3oYd/1ihS730uSWBbmrjtnKaIZ6j9x+AZQi5ELSm
5jXHtXCtMXMGAtBl4TuJbIDHb/L022E9o4EWxlNjzd0sstAfVf7bZHEbkfITvFmFMaWcqjMGhApc
ZGHa2pNFWNwpdgRgDXStTEH8EG+Mncf2yb1BE1ifpjtFdADoRJR2B9OkT9NMdrH2ikifl6LsNnkd
g68xJePaEHjEPAGuwTA1sjiXJMk7ER7ToZWl/oLS2ZybjR4+qMnuaRP1Ej2Mib/WCvOHMWn8jbC4
CrUbmye4/Va0IBdMfYbRJJZu3ZVHxaC3nftA+wm16bPsBMqLct32CgAoY72e8lDb6TEp6gbNxwMJ
vPXZZ4KxcUOjvbfg9T14TJpxzynjU6R+xwmyl90hr5Clop3KPOza6aTfe17e/VQFcqew66yN7QJd
SoDEIR/Iaj2b5XrYnCZO0xy+o4KxsJtO07lkBjPHnGSe8GuHnyZEeKipY+xdcWIOzVHg309mZZkb
qOymhu4nwGtFXgp9fBxvE6e4J63GYFZYaOWJZRBvwlD5TXFb3vgGdKxo6GHmk2UDPDSSMzgu2iES
Vv4O96g7aBVhAVR8NjCpJtXR1IBjWoSUg/NYBSSgNH69ipAQLt2ioI3p+VAzGDguTaOrL4Uh6xXs
gWg7WjQHlOqDJ3rL4yLWmbLPTVx2K5pBw6El5mAXEqi3dESLLJyZzhuBAvVVS7J8DV7JsWfEvmRX
SjF5GTH4kkTjc5SXplO/mk2jPpD+ajRn8ImPu7hQxBb1UwpoTeGZGe6mQvd3sASiGNVSHVwZc6Qh
5y/TPXgRR2Pwo6W9sAjngBcdx/dtoex1qVJQkraenYVtVCisZPTCuLV8Dgcz/qHHndnM6IRFu6KQ
DNEbggPpHCuCRlxzPSV+vuyHKng3o9Q6mqr03ojxxQ88FKXFnMzD+wmUmkOOFnkrN4yw54YcMua9
itSBAwjUDyIWQQCYOW8MncUJjXc4uasQqMFq8rXgUDYmApMg8/XdMOnZhhZwgPmVeCpDQLzBU91R
GkW3rLFWBs0BGIxhgrQoBerJXD9SVnSHmj3qHcaw8Wm2UJ9gKzrd0rQh+c012ws2UkLenxWVqV5u
5eZ90aLiJlJP38aj3u3SzqAv4zrVm1BxTCSR5p7T0Sy3Tc6YVLNley/7lmkdsPMNgSXuWqBt/JYO
b4Fy7Kjb4xfQ2sAMAfpDd401fMpJ7R08cuLmJKsSkqM70FJ8BwkJnXz0cNUNF6fL8DSJEJ9zGrow
L0d7XzNDektUUn1mANlnuEUx0StSAd1MdNskdvA3Z8RyHGE90JTs9OHAxW32WgraG+qKa35M+BWB
o6HeM+tQHpGlJh25J0gIiyqMzgMLxhl2iOA8K53qVI494HLR1R8gedt5gtbpSvBneLAAYa6Rv3tH
Mqecn0niFBtgAczFcjiwou4omVhQZxJx8o8pbK1tnt+0AZibd6ijwqcIDfgDwgLKPSAQixCDQArA
wB/3MF37F10EquEIYY/BXLiBlqzDir4DXlKjv6QpDQYskCypMrRZ7Bw7W3ZVl74Ntub8LKzKfQKy
1Z5JEMoeW69K9+4k2d/ari2XSPSxEBGSlCy80utYlyQZANGUrzynsh4VcGCm57GLI1bawEdFKLO1
ZXfU1zbCuu2YluGdGTZCo2UzTF82SvtlLTyDeSS297MR31CqnW7DLtHLdI+60bnjFFmvycjQDpyi
eZtcG1GhB+4OqqVXkfs14GZPqIVy7N5RBhankU+G37dY3EwNkllORHKKfmSlbPRHZqLkliFjuXd9
YX9ZgtiNyo/8ATprOkULFLViU+FIeaMjkT3U9CDn8MGD+7xN3I/SR39e+SrCRk12tb6J8BTjGBii
bFPDaARg0w7V+01vukU0JGhh1MGL1FOxJjQ3WnitS5rjUNKtaHQA/g6dCuxtrdfsCqSdu0iYVK2Z
lD+yrHLuSXz20VLoQj/zdMMnBVmOU0CP18CugXWo0dqm2FV3/wU3hYOZHPDC0V6dW64qTB59ovuI
CQ6ju26sFO/ka071drUFZgxTWMOTK0gimjxpPIeefkNLYb5aAc8NDjDGRmNGCEYQH2RQjunCY0j+
FuWaaR4kUhhA+qZzTKYyv/8vBK9jmBFSgp7IxYlduWgKE394SOkmcdpV7Z3h+tYOxpL2bo19tSfL
Id13bYEUpBycGzRxCMuZb5XjkilKwzKeZcs6isQZtfFgE/dI3hGuiiB7FZpFHekmZZcvrDTNgTBB
LpwJF9z/rByHYHwLc4/beHTbDdlh7mfXp80zEyv+oKFrgh9h470Q4tlHsxuWa0mFFn55GCamBYFA
DvzeWr4mFiHbiNvV3GYD2hYApBZ9oVPa/BeH3bpGTBZu6luej56E7QPzxXLOKDsVc8Y88Yc5mPW5
hrHJvRO5Fs+RV/ex2zEX7HV7mvWqTEDLsvW7/3+G2P+DjLsEH/3dePp4bRmfhm39Z+fu9//5NZ1W
4g/JLaLosytFC/Of02mp/pB4d10bkr9uM7nG0vcPB69m6H8I9m+dMbS0BfY5nLf/sPBqpv6HNCXT
VtNBlUfP3vhP5tPWXxOvsQe70kC4bxIrZdBnVb9Z88h1E9RlNlSVvnwJm/5e2PbZEpxsh7pmQQvt
5YgSeJ7RAKDGLrciKx8UgmO8JDcoNboQV61VK6xZYX7Q+BzIpGR+EQTLxpuoVSZrrmeQVczCufO9
qwFRnmHQUTWkeVSC4hc3vpOei5r1FXMMCNKYQj2Y4jl67UVcosxBGBwvWpXMjRDJT0v3bFUEEHdr
tQFbopaipKJoiQ7zPGxQOYSCP72l/w/XqLhdhH+6Rn9dJKVbvJGuTgKD/tsoP9FyOURBxAQSG5JB
+QNwaNYhY8EcdJeBUgxU9ERg2KKV7YKowH1rqJNBuA50AmPLvGdPEB6JOGZ+Qj19RPS2rS0YWGn5
GE6IZ1RWrLnUPnrw4REgHBA8z9vRLyVh1M4OHOvWrReenCn+TJPwie71v/Vo/vYXWrzzwtHRTwiM
JXwY/urQ9GQ4lMJKCrCpzmvo1iebd0LH4koe4UzocLQrxgyN9yEyoJ5B+tgPn39/kY2bi/jPF5mX
INk/say7hpIcwv/6EjKemYBHSE15MNwHbrKpPWcjC3X9aTKXZja4QfEF1AQ8BOLTv3/y33zBjnl7
cqzsDqZwYl8JovztyY3SRMbtgIny1Ipo3JkeHvXpnR17XqNDU+MzTTiq2nLhDkT64hS8ZeBUerWq
aRWlwROCQICamBVtE4MrTBS69bI/21i+b8nbwDEeb0tvPBtyl0C4YPf3f4C4XZ3frx4QJEdxM5Pd
KVHB/Nli64/QffXaLxd6jcLXB0Y39icfGPbc7iAKx365kSYhvBV2v9GGefLpFCumMtSeDbuOGGYm
pZvnAc+GjTXl/s7/zKXzAsC81/odMv/73ObGjjDskCkLgM58xKfyUmLQ/Ps/xfiXP8U2FYM+yZtx
iztxfluSMk/SU0uwzTG0PnKAZ+DQHjBmvTa+cR2FudFa/dra/letrM2/ee7bZfrLZUQZb7Cy2rbl
Wo6Qv30OzKnODbpO7cLFxjYzdSbTYMFyUcBYzxJGK1s/WR2At+FPc0sKMa37tYV+/jkJ588WdctC
lvQvr8HiJUiL20ExUP3rWzkF2mCxorGahChdoy77YpFesld80lzJbfNSp+KitR2avl7duyWzolYP
6SZrLiUqqbOuxymQYXTOoovo2igDDN4Hsm6pMysCJVIJ1VVUhMZnLNbqE5ZguKib6MOnkzaLq5sY
IeRRmzrFY7CRTYAF2UXvi3vlbPcMQziQ7pkir/rhHe16pjtHsHs8sq4+LTcq5qODksSkXgEueObI
Ra1SzkifneadC+Id+RNBs0vZWZfGPqKZPI6pePX7+ImAtn1RR3uC6C8NHgmaYxu9tj5YOQOGEZ1z
1ArjUqv6wBiDiKbmHHaIcRzr1WnUJ/KgJx8dzOg9OrV4HTxUE8iYYGyXpIT6APa8a9nZKBmnem7p
t7OKk9032lp1iK8IQy154KIaGqa94uLZ9UGY7Znh6tXu4z1RSMsqT+eEe60mz1zXpUMjyEQq34LH
aVpj7o7yk075NrPGnDmwdi1j4kMrEPUG76SFs6WT2VbYzbLo+Y1UOo8l5GP68lmZL0YZP6G22ge6
+xzo8FsTfxlX8sih8nNAUnv7V0fmBSwC3ElxSbwBITQZGYQApLRNXXQS89TnwvnlRzedI7TxMxWj
v4lvV7OeD0J7w5t1w8VN81zPmUTr4Zczwd+nW73sRXyq6HNHrXytY50OdruPOZPMGKTShe3SH1nz
pLzmTLo5SpqyYdNGV0B44uY7gEZvc7o2RQxa0ri09rItrF2BYGpbFs4az8x9EqCusVL/C+QMwQzw
g71Uv+SWcZGE3c4mC8eUK6xTps2jlLUGFQuMsEBcAVf/rHNMFjBGZpPZnW3GQKq+uRsDnvT7b6Rw
X1RC2zsFLX8V7sGz3oA/ztZy4qdikK99n9/n6sQH/hUU+hZV7krFxg4hPMOAhivStPIzwnoQp8iy
SjNArgczCNz7uiFLdKbVwRcr+xc9g8ukdCb1EJxnAhkKbzWGIGUGX45kuQ97Y5EyJUys6jEkseIG
9nII/Mnucg6WAIwPOD5efX8jW8T7pe5sUSN1iyrLwctOyVITHWQmH6xmPuQHP9BgvLpIgK2DrA0Y
vtyIvWFx+mVW2zT6dRgDhrbTztHuUAvRRS22XsnTMtDDS68wm4NSfnJwfqD4YTAzhPPkFrfiIt+w
CvPq3OCbiHsxsN06w4j9AA6s/QQ9+9AVzC91Th/4S0mF27kgWWdhHuw5QhJ45rvPvd+F89HecBfj
R1efg0VPh44LsjR9jer5qhxCFQNtwytpF8bYEziD8IBW+04E6P7J/yU/CBHgHExBFIAAMJp3FFst
0i/r6pEXOWsi/dSJi1T2c20OP91BrQWpszOL6fqcdCP0Qx1af1z4Q4KZwMQGtwag8skeUcFAsp8r
HBQZE0xfVvTWoofmahqYlTJpPyPIvOZtvJ46cJCedSkTbjTofPSZ96jwkADSwsuqz2ZQRC1xsQbc
cpZJPWR9FoGPqx0ZXhLazKB7kO9e29B5th/RlnKgXYTHKBxOismzr6t76KzYG9BnOWZazKMoYM2O
1LLs8b3ljsVIj9VXr85FhTUhbg6qZd/TrOWY2gtVaUeEObQcvC/D12h9hKgqzKRecU58FzdXWply
KxTatjWto3ACCVsiAH0cJkQ+ymVm8DodbZ4O165obtB0Ij8diGFyN3DKoHq3Pkmxm9DBQ41HC/6R
wKSmIqDf0IcG1JqCLeG29aSpdfGZDy7qpPzRpGfZXHrT2PKId47dYrrtOdxOmnzVHfeI1U6l7cHE
hFnGzvNAz3wGF+aV8fN+NIJ1N7hnNEN8BFKL1mVlTTOGcUurMwTts4nohtx7c297jp27z1nNSxKy
fbSiaJWRegDYoiGJ2c0XVcQExoji7obvOwwTbI0iiV7QyT7CX7vPbwK+2L33zOyOIenClGtpt4//
pnz4q9aXMpJkNMpIk/g1geLS+Y2I5JZ9i/oCCkcfgAdy25Axq8Xma64yy1yb6FaJub2PdO50d7iL
rAlgiNoyBHhKWE4DW0CI+m+t9P2vwuXPxcS3yPi3ekaZxMHdzpgO3Lvf6pkxbsMi9Rropp55SVEc
BjGGNZfS7iRqbGswK6b5bXWcauviFFCrTSa+jl3zxkMa8Sbez3jM7nQDKQ+6lRmzpRu/noXx71+p
of6KZOLacQLlAALCxkD0iP76r2WPkk6Mzo0JXG/1xNeUL6A7l6aIdg1JIDi5V5y8MhD44SYd08dW
G482JLcyNe/wt7wajFz7xKFCi050EpFThGIpi1uUWXQX5cHSFh3rbvMi6SRbvn4M8mpn9tOyAjrZ
d8Hc7fVlSY5s1TRfKjL4YFbnsfevvhqeTfFkBfU469rgwGRzp/cNX9TyMkXsai7TKvFTDixGwaVl
1jKTAhenGE6tIDmhcInE2jXaB2ELXO8Hn8Zi5aUL9ow9Tc5ZwFnbKzg2t84yV/6+MoevTgeJb+Kx
BYZ00YrwvTDTdNkwQ2IRhv/iP3ZB+5l02YpZ1wKXO4gHax7eirZx1XEPuL2/1aIQ6RF05cE19mQX
PSVVuXEbaJOcaIxY3VklMvTGfcaUv9IGZ963n66XPJgKlIYREGvyDPjrThUJ+4kzS5sn/NQrtyA1
Oc4e2jI7WzHeRMs6tobBXgDPdnpmTd542rWmO+rZw6okcMpOjUXSq226pZQF6IdcJTooqR11MX4x
jurmkxAHQluVxybskP/nVfLJv2l9iUsK2eiHU9QbD6Jk0lrx/tMyIX/T8Y+Cnba8sWabeJeBzYFt
QvtRMoD/YfpwlNMRsIcLlR725Ycjih1Rw+sub+4zC178BDZEa6EyEqgxNKe6lxdU4Q9mSrnAKmWg
HJn3I7pAr++2kpiiX5X+f+T4+B/UCTNvi8d/Lz6La3P9Xz+zJmzG0zXF4PGYp9ckZH369c3tj//z
v7//x68+mDT+sOguMaLhbIqKzODQ88ulYel/gONSJtIe+/tH3Pf/6IORaenSfBGuTTymLlEj/7MN
ZvwBU0qXuo7zHpydLv4jlJ0Qv0HOHBQcpo4i2rUMB3cwPLu/Lj/C4wctXv8ZHY+YWhwpGUP54r1D
IkloCDet3jX1nSQRjCx2fsCrdsnuzfNTI/LowW0pub5/IPHQzePOMw8VzeIz/NrntlHFe9GFa4wb
GiuHh6rO7p3n0pMrM0y1izLKclXFfbZpPOFd4E0mltFfJJaxTVEKl2Ya3479cSvw1z8i/Z0ROdNs
ecVgM/s+fK51Dd5shgt51O7ilNDaEFU9FCdEuxhXCWCZYu85T7JV14/WJQMXia0dZBlr+XJK2/is
t8NwiKv8UqlmabDqv2dhYiyIp4XzPFJC5I2NasGFwADFiZJRH9VdbJCQhFGhXElN1C8ZccGx0UQ/
oFo8QSF2lgl/+g50TT2fahjhKIPtXZfF4RrRwC2rdkovXa/v7DYxF4LW4VFkw15PI/FJqyGmeeI3
j/4QVpuqZ3ZOMKb3aHTEAFDWm7cK7BR6efGqVbhr8ciR1+dF9X0nMO4Kn4x5ZX841Sc66v4nqFGg
YqEInu0uj8hly4y93U7B0XIhpnZmAMo/m16/f9f3sM3hm70yTwM7VOv9fRwZiipXNJsOitRDNbYn
I5E4CBHJ72hBDtuuL5EoOA12HdIx1i2DP9DrN7db6Hs7zUlfHCxSe7fibB9nnvlAmFeLlzq17ohO
GlYs9C6kLZBWIeyzg4kyZeupWyZA1U277y+/fzAmlrWedHK/GiuC0N471l3JPHyZyUI89JHR4hfW
5CM5BiBw+yp4yUUNWHVgIEpxBR8OiJ0u+9cq1G+kAbs+K2QpBExU3rEDHL6Z0ilm+G2lh7q0tJUp
2/q+Kbp+UXCpnnlvyfmLLPM9qe2HvsidL0/D9usg0FGIRGI2/892tL/6UflvjOBY4YdRnUfHnhB3
LnMRJCem0mI9tZFJxCFH9qmp4bdnjjoUTu+srLJ07xh++EuSuisCC9glmDknr0hyKyzOY3nt3Ooc
jZH62WskDGr49madOCRmmHD0sfydKfvu0x78H33txJdWVM6sacP02ayybEGlOz4YXUkvDtHJiVhw
jTOFtoQ70O+QhbWrEDrhQ+kiS4vqyXwBv82AB1bHh1tNIC4FkhPX3ti5JBFGxc19wmHovRw10i50
J3yOkxIB+gB+NwQ9sC772txPnGV3lMjRpkJScGqklS1HIw1O+hA/y4jNitDZktjQcJfEpvcakFex
MvOs3Mng9omLc8SKZclv6NYKOrd/caraWBIcfvvTNLXIqeAwi6DBU0qVpzY2OUj0Mj8HaKjmIs6t
F1WU9AMSKa65ECejsDICbZo3AC9ACZs+WgY4l88oxnqk/e5HEpX2K84we172gtIA98jagBK2hwZc
7HGC4Ogukad5IM3B2fflq0b91Pgi+Jm2YBEjm4gyZs3baBQu/ihGbnla6k9GzEE3lZDWgNLbG9yo
+aK0SHVCG+jeqxviFySO/VkXbNI2Y8PeFiXe13I8GhHcGu4Ui8wwo3wnDxmEka0+GaHC4RaDehhl
km99D1VnZxbBM57dd73sdfR/Pny8GxvOGwP0wmQ0HbE5JNwC5vg+VaixCAT2HziN20f6G//yA4MT
46//EWEg+/U/zCK/NL3MdjmahvuuqD5CQ4suhk23yPdjutYDtE6V0xiA+/8qRcAKQEtr3raM1rUK
moUYvZFQF6t4EsW0/f5+nNfIjzgUrr4fbRiHo+tfs8jNTugOrMcMAwVnmGFcGbpvPTZJ4R4sekLf
P6Q/bj0W+XhwEPAT8MsvlI5d4gPmg6IVzddoB+5bAwhgVg+OvMOlnp9Hu+Ef3x+qVl/hkC7X31+K
oTo0wNEepQdUeZDui6ujSEvZw15lYJJvKQURmh46rCBmCyxaM78L/TB+LvJoUVtOxsR9AL3y/T8K
2ynJJM+oBm8PgHdxIwe9e6RXZd5bQ/H6/e0WgM86bixj+f1lGrVMRJI+PbZ2ab3mL9/P1sRuvYwy
PqgJ5ArM2pr13pbta9002tnFuL+3Sj9ZfH8/TYr7GG78k926i86rbHxWtXv08qnBpZOl9+jYAD9Y
mn6ubPy9pqcXz0MARg/E5Cp2/fiCNA+lJI7iVPl4IwN5b6WZ3AZDTVAKusvnxmne20HUFwb157dg
HJqXNlf1mUbyOrKq9kVzpXUa3fohB6FI563axQS239tWGK/C3iVvREdmErWD/0LTZ1g4fmLcuSnZ
vSFrA7/s9AfLqOoVZ57sPLp5O49FHl6iKHxRFpqMNhymp0a/JwYq+lkQ+ciZ+abXd/J+qWtjcuyR
De7yEYY2xZD24JjQdGTnpdc6tTbwx7qvMEWmMITBVWNYNW9LFSA5kPrW01gI20LJJ9SoxTz2OvlC
f8+YRYW036SN5KvrdP/KNPGtUXXxSdz8iSNTvcozR+5DjiSlo4b3rusmNhG2eV8UwVFmVPCTcut3
Z1SL2tC1zwCRJl21oTg7KAia2xZQ25W799Jm2I7VoG1Tx2r2ZS2yjR8m/bEnEn2FUd26G0VfLvM+
S885dJ5FEvn2k7As5GldY7wm3zsHb+97nbAPWoXzGSKPog9K3FAOHwptCKSjoOHw6RMXPrGhmngr
5/5oxTR1mDvkofMTQv9OK5v6Z1kB4cI29MNsp6PZBvWPAZRlxpzzc4yHhwzF9yd6/8cJwsqHp7Tn
1rWbD6V1b2OXetcuCq+jMXbXThqfqZ/6V5C0X0ZcD++Zy51ZDmb4jpIV9XrRT3scgkQiD1q3YFLX
HFw6jXcAh4I57Izho3T1rVRV9cpCFK0Nk4pNtcYmzER2Z8qgWHYMUh/NUidZz23y19i6DQcmXkYI
XlIkVkCUhUWOj+/E4UyjlW/cdtaiNh/tFPU1scD9DMFc9mJlOPh9u4jO1hhaS181zalE+bxphDG3
Paqg2K7r3ZjE3iYeMu8QJBFZWYUr7/RGi+DuKu2MeJxsQ0IYzqjAd3rtMlFAqfRzqB5Svw9/tHHL
kLWoqzMrLk2yuGT21st2yTvRvQJFpkkrIm0nkrGjy5TuPD6K50qj2q6sEmUfv1XFbbyvdYHC+/Zl
q8Op1lvKsu8v+XzQay6H8vT9JanHJdfpFf6hdoKS5s8oF7Y18uvHXvXGig+Qv86YErwNQXWx5Wje
+5kczyhoTt/fRkyfbooi1OlcudUbXpkalUg87vSWSPuSugqXUbeIxkS/xKaP1ra1fxCM8mZQlr/o
iqzLPkT09c9fpdgBw1L4+jYowF1OQ/AD9WHJ4SHUWKRUucnhtW5KjDg4T4gV+v4Vp3RW+iimS9t7
rHS+Ph3sMhqOaKqaRZLa3rsIEKTeHs3HcTGjxxKcMQB5G78VnI2RIT/1SbFnIwCIlbkvERawbdkJ
sPeR4b4YY9MuXRustxLsj3gts3c9oN1YJpcpHf8vdWe227iyZdsvYoEM9kDhPqjvG/f2C2E70+yb
YLD/+hpS7nv2OQd1C6jHCyQIkZZlpUQyItaac8xxQ/5Lurof9jF457aPtzus010AiW755/jExLnl
7xiIxkmnBUx1P+7QnDEHw73iqhRHDdHdfMIk8+GGSUMF2xVnsHbirJmAedRgrsZKcx5CBxIGivp6
UXDDeuHVmDsKgkdrr6+I1iirZW5AmBBOQhY8Cy8ilyu19c3wl9Ld/BgzV1jGDYZhX6r6CX0B8148
AoA0M/WEPDy8OnTd0ImNuwBj88yfYnkZdY9JW02M8G0vKEW5B2l+gCRRHOCJ69u6pPadpu2p7tv2
pDyrJU+UAovS5OF+HJs60q5OXcBPdSurR1hucpY83Dcl0rou0IoLBUJKsXU/8fGhbg8kM91iqNNH
r9OSR5MisoGG83LfM2yrXjnSIgQAJ8wKOXiyon49bPQqzpb0AP3X9kY9SSVNEkgA/utAlLCO1+Gl
jPpHTY/HzVRp+AppmrwLCXnJqIzhRIlquBKY+oXYy3tPqP8vTPDHTEmNboMxTV/EJf6xPkve85C4
oqhhYRk1U/LuiuYti8mGjfMxu4wumIL705K+5T7QckWFJYo02WoP2gApqdOwBniSrNSm+m75wggb
TPVL3bTl1oMXjlU8IDS0aK1NoHf7+/txE/qIWE3cjbLq7n1CSXp7m11rgVCS2DjMIvHeM19sYGcX
z1LRtFU1yZaoZ7Fq3lZohh4TFiHIzKLVM76I1J1WtmVkKxSGJZpZT/A/HO0d3PMYBfio4+tCNL9I
rA42iGOeyiEqUambZxzF/qMfucG+rjnTUsN35j72CKITwTZuggEZjG/J/uhZWb3EGtOBAa2cM2+/
2GP+u7FbnLMLSfZQNhnGGJYhBDg5+0EaPk5aiv2y6ErEjtwemyCv9wFZwgvp+F9ACOw3X6OxaxaO
9dj6HhgejP5nhMrTuk8cOnxoP8uibd9ta9mF0nrDwewTap4w8DoNeASwWienMTaBElQqQxq3fuH9
lJjIHeYvW5x36RIfvHPCWbj0rVhywrPn+R5oUgeXPpB41ncWa3UzrMc3TWrga33xaMRkH4TR0QCv
SUhLaL93AjhXDNqRp8tpntu9u3YcpuPo1fqV2aAV6szmkVpgBU6Aa/p+kxWD8TEgX70IZvqVgJg/
pzr048dufZVa+tlhxd2Fruo3LacYWazh1jR1g+YphtNaayGB+d0WTkyGKLF/jjS33RWhUREA2h1c
4LKRGJOdFfRUeUFGkCqcdrgfbYNbP/b20rLGNzXGhB4Zawwd4hNY9cf9Ad2YT68gkRDVdUftBxU4
VOMvLFHdXMqwPyHwHVZo1r/KiCHIYlKPoLYf9mQw1WtDd5JLWWj9QhJiNup6dgw9uim6njoEozjd
ArGzGKCl61Gf7On1fyaF6R+T1M8uBc72P3WnMQzxI/KHjkOlL3VmYRhrdIb9UFTbckSUGmlU0QNN
0fjsx1dIIeasSogUve/2IESLMh6flRsG5yooP+6H2xtiwWN9DEuqeQEpR0nbc4qHIGzDXeaMfbop
BZlJdk9Ut0gyjewEg6wp2kalbtGJibrukDFNP9x3/97I+0/z4WsKcwwfLp77ElImQHj9mo5ArVn0
Hw3as1fvdgipu9wFCTih2LOTkzRzzhPBOq1SUINRi5e1dbjvmL3qVtqICxKzg3PVl44tzOv9cTim
ctNlTPaqUURXUdTRNTUSSs+1ZJDFfXBSbpuezM521/CBySnV1FUYmnrs0sI8YJHo8Fn6QKV75uqV
6vN1MqJzsND+oSmPUu6XwYJx2r6I26Gyx36osiBdp3k5HfwcoGWCVJyvdZgOf44xZi9M6KeIN9Pm
qHPy76tGRyHRuHuqNO6hMKV7BWyVcenW7VJTrCvgTwp6BWPwGli2OgmChzZQAUlN8FrzxXNBdrmB
m4EY8DqCvZDkE+C16qwE6a4XP0ZldiTexXqgEroyTE0RX5pZQMNBStx3/VgDKEYbYNH5ANkaGuNv
8dol9p0+Z7FrO//D7xG1WUX1odfvRUxTZBKYuRWQVrLDzwKOsPC96LmcXKITtJuOkLRZXYvUztel
oiZIi6+xtDeMgrxZJZxfLc1h7CJz2wMMllplee7ioDjj2Mq3yYQnmCaoV6n9EI5ixYrEXQRh2R9U
MAzLwWw3xCcFNM1bY+tOmnHsBvmsaeGh8Lzx0I+mcwzTkosP3wlusoo0xxq3VGeHh67VjnUV5MQ2
sPf3xpKA8sOMtxVA3t+T/cqmJuHcEzVxWwbDJZ4g/9xMqj/5PiIh9GXneIieWPY4RxgiJBUAMlsY
nGnP4E70HQsF6H+2p69KMyZ3wKiYbd02Pf75vS4ARMcN2Wb4r5sHB9srU3FMxHAdmodUyo84b8Y1
UfXTPtbcBlWN9PplnyQKCANwKz1lojDohvWUBHW0oQCwtARRove3Wd3enV3kf41KZCBbq8yoYO+7
0nmHEPg64FJ6kLYbnewy9Gb34yFTN6A3DAHZoF2NKatPQH2DOZeQ+DLMAzmrrPUi7SezSQtDjm7t
sBNYO78Jq5lKDG+DaexktU1+LifZPGVl0s/9zMDIXysGx96JVg4JZGedTyYnx+powMhZWUGEX1VP
kl3YjQZK59DEa8JNLQ9bsSscIbj9sJnsPMUTDJbRTrD3ZRQgCADwp9eSEW9GhKM6mp1pklHc1KsJ
IduRILp26bHQxI3E7n2TBB0rBUxhG+P2ZB0SzK5v4+kVzPYuz5xmg7Zdw1tg8bYHwiuUjq67M2+0
HitvNoNrq2etjcJbTtlWZQU+E2gQiB3sxj1oVkwYA/MDPDLuQYD7/kACB2Eu0cBgGuY7PYfgdN9M
lQuIphZfOMTIZCOpElapbq40t2Nlyqe2l9AW54bevNwk3ggTKHrKLvpBuItSQKaPOP0wEkfeuzkQ
aD8MU/7S5umeIoq83vdkh7+26sKnqXecY1K2Z9PrMOeW1AJL6zfukYBruMEI2+X6aXSxRjaUQB2J
YX0KImPlQV10Zsh380Wkw8RhaTPOK2Goby1fli056P3t4rS9tszZQiNII5JUxjFhntFo+mcHr+pI
+6h5Fd+xr6evEg3aCVzgTxhMcl8K/0fa0sDmZgGls8fJ2GFLGQJad61vlRd3XFSxYe6DIX+pzQGx
iY1eI27XERkAfN0GS4zCGA+kVM+hEbQnp26SteJeuKrz7Kd2+vErKaZvH4/PYx343/4gBpAJU/ci
BmzYupdGh/tuZ4mXhG7H0iq5WrZml9uvmDtmzLL6I7Jvgjb5Jo/NVFrHOA5/EQzCfxQgIrVIMf71
Ax9j8l4pa3k/hD8KChfhNCu90DSWOzXplblL4sY4adeqcPw1zlQoA63ukJAG4mamV+qlypr6uQi7
4eJk5T5swvrZd0S47m2d6MUK9QPfe7qxgkyd75tE9KBoU8R29x8EcS5X5YD2o2pkxhQpMwi8H80L
fhWY3b1nLMqwjQ9Ir+ODU6XWOslDwvQClbxOcf9jV05w8CjnhnVOOAQmpIPtdH9t7seq4mKMFUFx
JeWE28rbuwfXvUOCQk+kkHWQmiPFbMp+pooQINvHqEvQRrHFhG1tNDdKzqFmTwuVu/2LibuV9Snz
fjjThg7YstRQqaOJUUHaHjK83zf7nlg1efqcKENbp25O7INNphlONG6FvfZTNzVhB8VvK6cyEThk
qaiK9WPsVcGqJXtlL/Cj7Gu9wXd+qxLcDmVYjMlpyeZjaeTL1nRJzx07ul6h19AJ00NmFxg34UE5
xnwa224r8PM833cH7wk9lCCQsogfpdG+9UKPP2mvVXOhj95RdFVy6QNC8RJ9H0zDYz0gVqrbdjjc
NxhcgYImQ/oKiinbWz2FNQBJ/i73Q++hsz15MEb9DToNACcD4AwZrpRJnVg9hUCjPsrgU6hOX5BW
B1C7yexH1EEyMtoHODfW4zTYZ5bCG9Os/E+bOgSUmeBFCzR37UJYW/sNSqCacWTOynE63TcOTNPD
VLtILwhgnGCT7CVS9pkbtc6FNHMUeZ2lZhhy+j1hLtNTEONbdANM5z03s/0oGGAieaqSKtsbum5v
YFVTYfOfczuBu+qxgjH18gW8fX+hvXFOTKrWYgjebWV6R/OmD+umpnhBejXub3S4GY3c4sWxqUc7
gmW1JRocNyYZ6GSJJDQMgIbsiwGYcWGC/qfth3ZEGnNBXPuz3rYbl7Hoet/jtH+onQG5S2O6i1pk
3DldEBCDObSQYFN4dbgyw03X9dnSGfziSHmHOHEvQQ7fQb2T4T71qvpFBbRGVVu9Ot1rZWPjzYyk
PuamLY9yFMVRre6P70dr5CVkpSa7wrVC6KywkLq4Tfl9P2NpTjqAl/I/vbGvYhx3G2TKxsZ3/WY5
6YH1VvkSIZZtUSbFCkHjMqBMnBLxPd3EaZUPltprps8oGKKl5aNu1Mnxm1XBFB6lVmBs1cZNGYLU
Jbtgj3F4WY1psVWFVV914I2rerS+rJo0T2PywqeyDoA/9/s6r+MzluL4jGMrBnGNwczUnL11Q1xp
EfVp29XPXRMgVfOsWdi5rbMyDRBudFgwMimHcnXulERNQlpTup/j0IyHXaHwEM6yP9uJEUiqCXe2
R6YuyKR+FZHl+JiZlTFz01L/5sKb5aaf/Why5MY8uksXkufWVDQ4I773ne373lPnaihDyr5dF+6i
umEFKcs65yDNmCTq7rrO8zc7Uv57cYPCo+XLDxSmy6cq0g9dNn1Vnt9tIlzifTDRrjGK8qXRg5WH
QfuBRNjb1FsbHBSikqmhVLG3iDDgh1ujmoq9qj1CH5vhK6cXuaFOaFt0DmO1g4R/aRyZn7t/bIx1
wnr1YOliwgrY/POmuu2qYMRRq4u1ZffebhC2t5usbOHoTG282o039VDbj5QMxK5koTULK816TNrC
3+g3Krdnjp/EItS/bZv6NjwScm09b6Wqvv42M/iwOfPklzgwklv9TN9VgiCgVoC0Bl1LeoHotjnO
0ZMfIf7I8KUUTZR+DgjrwI+RG6YomW8xtT9xBzA/0NUjUIR8c+gonD9IL/1om0B8eDbXYgIJ8OiR
8nUda/2HCR7Vtl49k+v+K3W78cONUfzmkWreQ/oBs6gdqjfqgmJWJmb2yr0NqI1GZDThMTXWILC2
4GqyTRXmn5C+g1+Gg6FYlepDy1AXG2FjnISpix0tbpzJLEKeYNLRs8U++AVAaG764Qobe/062oHc
TL7A9zGW5QdV4yYby087cr2lrvAx5dzKHQvPC7DnZCMnoE++MLLHLiGuyK/iZTeRp5n5xMkMLtjq
qPFe/Zr0DbuEt6RPsb7WdSRX9/JgCuqb+mU62kt0AzciUDxeWA61e9uNx0NNKukx1WwK4lizlqpg
4mnU0bxy7Y4YpsZYCFz0ZPwaznrUxNIgjmw2FoP10FoBaUG6W6+qRLRvwmddF6lqb1BbmyuYCwfd
Se2DxPoNd8YdnwF4L+oRm+o4JcOmomS5pJ2kvampJsRU2RedSdzFnJyP+2Fm++bS4XveWE0avvPf
WCYy1pG2xPaBtEIyCW4vFisfm1RHz6duuuAFRd/s/uv0XfItSK90ef+bVEBoPkrdPfsyCK6B9aPr
+UZllYeLhvJKEQ8xRDJlrn3P30w3iYxCPjPRn53TWFbHicXXzk+zH0oF3C7QKL/ng35bEH8ORtOe
rVQQEMukft/XZj9LYstbBpW9rTwmeoE5J19kPFAClvOwQU1i2JShBkrL27iK5RrcUbLRtAbATkad
svbpTKdVvIvHW1oYZu55f3Mmi9DSHiP13UeBtaFS7i3I5M7eNRMklYnI+8LKrZ8VsFcWtLXz7a3E
Ew/BtBbxzLtVy8tfosMUPU2aAGeHKnVogmsRmadqzG3i5BVgZeeEtI26p0WMQavCzaAKc01a7Tbs
gvMwiUPWTsESfDKM9rpqzmGDT1ha8QeIFuTRulzj7hUPbVtVmwxzGV0Bq10FmTUtJnOqz0GM+FyW
IpkrZ9x6dHQe7psEeCPR6n4Aiw8nKUSg6gQ3D5XdUJC4JMmMSQxON8AVv1gm0/ssJJRCAK3RYP5K
Lam9ahGMBgrr8UPjDulK24LYCU9Z0vZrzF3Wof8Ce5Hveu5eWkzhQHlXFn3FxuuJFvJy7AsmRLY1
epHXwDXshxZY90MwEdoCMzjZAHCzH6YBNhacWzljQgv4PP25H/Zuzxf6N42oR6PvF1M0dGubitGS
ydVNtl/8NhtQoCi2NklIphTsTUwILlze4Jct2msoJwwHld8sht66LfM7oEaxzGbIqpKji9Rwr1w3
QIaVGi+TsBMWiLxVZ1JHAvfABRTRZ4H3cj54fr1swtgHSSfwTTDGLs24sI72bXN/xN1JLYdMoV6n
QgQRpRLEfenNKQJnsCyZNMwpmLIa96EWttpPjuRlZsfJp5dQ2k8NcaMUuYse1+VCVSj1iW1IZiHO
BSus1Alq5kA9NyCZsoDAwwmyoA52moRIdhH0BwlSf5HVZA1UxMI8EoPQNyAkDDPqCGMSl4ja8StB
246l5Yu4rqCleGCmWuu9Zw65y8eu37LswULjaY+MGYeQIIw1TUKxYV5CSadszUf7gp2IpDNkJkCn
EI9XZrdjoo+QVsQkhaT152QXFYwatWq7cN8DvPHtYroE5IUzf3S9x86CjSVyn2WhHyHqBzxZk6j0
oto0wEoSVycVDYRmw2NqoSX3bvQUeJoxd8wpOngt5IywAvKiWGO+1JVhz9rRJOpjwAth22G2hUFe
rFhSMATKaaaJxjlEeZzg/EYaBddwpl2KyGE1C12Fgi4REGHMG47L+o32z2dRdAB5K+cU3+TRKm7L
izRKoPTHPnBPaNPGnUZSDnksRF4Ybv/ASsLbkrV1g7CzwaAE1qSscNkzDa1LJ/JnTVkfC3N4jT0V
rFHval6xG1zjSddSD4M7HE/wGUh+PR+4rxUcNTySaNxTdx04ZKvSu5oZU+9dLWpg18qBZsL58UGP
BL+7aSbXPoySKysw1hG9g2C25/uY+uwwBaxx3RasFc/QD1brnEeK/aBEk4p5sPmcmqbaq64qrp2m
G0vg3N3ivqt3kXkhyS5umIzaaiQmEDkCN5cGJzCIdn9lCnjHQNSkA9KGONZVn+nRtd3QW7JnuoA4
hc6evBPS6/Usy65hhe4XqEbNaqVNr10ih3VtVikwPqCbY6P3a3JaKfr0Kb2pm2tFaOI0WcMvQBEZ
tph20kgR6Z25bddXB9rM3JANvxRqw5wquboOpYxnfccNvhdjtao8RNNAVtQVOwOtYL+GujNV6M7b
fhOWuJSi2q54I5O2oEKXLSu6GcXQV2eIkPJakRy2pIvgLO679+e2CQw+4A/u0C6IEpVXzfQddF/4
sLIeBJBBmIxr4lkomxTrXFv3q4kWUsjy8VRUXnCyxmmOTjG7OrKlh9g5QA2c4RhP/RHmGlKWvOR+
WH8PVeJsM6zMJ7fuyVAojWvksSGLz9r38F3aegACfPtIIu5VW92Snzo8RySRrHgDI403TWgB6r95
OAq+vcoYGV2i5EV5LZiPXvQbiikj2YWpRm+OjU+S4wHQ06knLv6A6HMjrfR3B9x6EQy1RkW3xKMd
FyVRf6B3yJ0wM2MFK5U05DIsr/DC43M0QTTx9OLq2xoI8eC3VpbN2imTfZVihWkr0sytLpixAvFX
bVra12LQJS9FXFXwG8tmd3HAhi67gA/fTHo1G8fbTQgKnEJ0e41dOgdKa73tpAURWrqvrhYEC6bH
ANPGDLUD1ipmNugphjc9uF2lbrFGjhdc3Y63XnYlPJFOF6gSt35uQknPNFhaGGOycex3fVOIpbKD
byfFSFFLIq0o5kPlca5p4tFxFqqddWnsXu/HpAi0JcfXdWeRaFurr1aXYne/VifbFkumbtbivkv2
D5e6XFORhM/e4rYv+H46P76Alhi4Q3T+ZrzdCfKOi6BjXflgkyu6Cm1nFcqKzuojtMKdVvrlRxZY
v0JXc7Ax+c+N3/bfIh9PXZjkv+3Q3TSwK37wxy7wfQjMaBhEXLNEMGq9eUHl4RcU17oCPjtziQqi
ij8iHkxz6oSIRXKjJjqLnMAiTh5xQrZf3Aw/u8J2PvAMI9InQ+z9hueZDaCkX9Op82Zd4FUvZqCB
QvUy7ynRsIH1ZtNjLaZojvU1fwCtxlUGYwgOp6Mvp7EX56FL6xVagf7UQedbGwTEHMOkIL5Z6pIm
C5oAUaJP1CLkEyzJ5M5XaqTXZ6tt4MMkCeBybepEElTkWsa6EbZxtMbAWzl26pxsxMgrJOvaOWTW
wMnvFVenR19pATB5aDwCgi2IRo+1TXad25fFs1+UwABiZaAgRmotLD190xJGMPSHxrtPF25Wyab4
7HqUgSma5CAsrnoth19kAQGc8YqfzklXThNG9LcyCu9VTrc59jbgvPjcYWPyqTAU5aSOGuLmH4I9
vrQL2REyle1MNVi/4NBcqrGOv9NUeyXarYUPyCS1bnT33emQzVYyQpqiUR12rdR9oZZOdtSgN8/8
v5in6az2sWUTO1R14qGmorpoIk9dzclUy2YcsovdlvGqC2LtJJLBXjXIUI62Tt1Iq29VaEtTG42b
CX45QViPLARNoRy5VJtZ22Iss/3A391MZGgdYhlopHKq8jiZ6NFGzYZbFBUtyt8WZ1TBYgO3vXVJ
K3KbWs0MHzL+s4setPqjigAVNcIQT6YJ6xsEWfwCgBuzixONr4DCBrgnLl6cm3rKRfn5UcnpS8+C
/ItIgSdpItGqVHZUVjn+7unHgtGjvOwGsBRdB0OzHF//fO7VrGOegF4UoRTnA7N6XIQDd0rqmy1x
ZpnX/DZD8xhZMXp14T7Fjoy/eq4rglm6DzJ3c16s99+siaIXuT7NqxUKbZYCCH1uK9HOjUobnvqR
irvSsTWJjvw02SX+Veh9uszhO19U7mDf883mTDpNv2oxF590PAfkNlbZUZdVvCmTID7IjKUSeZvx
XjH4bGnVE6aGuHpHyTvfjnFo7yUqpE2Zo7KuZdKvJf2gY61NJjMuMz773I5XvaeXFxTPEj6+05Nl
I8SiHNEE+71KF2pKcTMXIMEoQw7PLWEvcwoG2ovFqnMmPRPUpkcqnbS78GPktA49Y/pMwuw15ibw
7WjTuVSu/8uSYks+of6jTwUZWiWQKIOcyBA7Bc4bYnfvp73vUHYKbmI4g9HebVxUaoyMPX71H5YV
e4K+1a+aRDC/KMRXaQXvLtrrz1oD5TRGRv9eC8Ixe0+FVHvQTHR127/kPsrGpq+SZ1sfgJM0FZNT
tB4Lbj7qIa7hdkWAhK8MO8PS6pEiEMLK6JOluy7Son0HCW7fxviD74/spqG227iwd/5x7P7IUR6G
zL+frW4//qef/P30Uhs7Mu//ft1//TN4HjUygIzrn1f8+/fub+e+G+RagE4aWOiYptFeFmO4x2jx
18b9x6M8yQkCqEkCkhWD8mCWp6yl/FSN0d6kt4yB2FCHsIdmettDX+zYtCPzYp950+GWWXCekOSe
spEVje+es5YQbtaPIxfc6J7B3yFnroYILj1o2fX9oBcf2thmLVzo2a6Jgl8Rs1gNjq6WneRQLSOK
2iB79ZxhtayumZeaDMt44sy62jhm6NL41twrqYDfAwrjJbkKaE5YoEVF9ay7hXPoK4wi911EhM6p
Le2ne03XzxJ14MwOTrlXv1aR5z2nlhueiID4VXduMu+MSe0boiS2Dfauhahl/epVWEd0dNgNSLCt
Ebb6G8iAhWGJejH1OsgZ7K07pyC5U5FiiOhdmgAHvKWI7PEnJ72ZFroyUchVAjNAIvEYCtCtThNB
mCdoDl2gAfKM4s6NYQ/F1pVDvXcYkk7ykqMkngM6hfp+e36Jja5q3GdUVDk2aHfYGCyGWDg2+04l
v0JEC1aLPDdqMJLYBs4Tra9J7iDwbDFABFwG4LPm5IzECK6yk2Za5J3cbvtiDItNWXOzYa4ZLkRI
0mznxtoyFpjBy86g7Vzh7iuddKuFJcNmLbGKWMuhhShRd2OyFENdocDUcdV1HVTNQSHQL06xFmlw
Jr4MrSP/KnwMswjM1ggHv6MGpkd5uKDLSuXKuNrUDx5i96tgHrOsMG4vqfcZDxiZaaSjlZ+cooDT
W7+iv2rmhWNHXGjlGxUnKmg9LBY1ODuGBmsRdyMGp6qYNqmTkJBKTpSRVQQZd1Ago1gdRsN9cwJl
r5uRJYfADt7TO6kLtz+QGwcqH1U0FL6b9TmpwmXR5sUmpUrTjhGosAnfvuG9VmlCJjEq2L0lbOoC
gJFm0mpM1uIdiJVgnDYJbItdTgm/tRts9j7d4gyUpssISn6BtbB6G+1bKsu5KfuPakiXRSdBzfbB
Ik2f3djpf2eTCmeR6j8g/DarEPj3PMK1M080v5pH1HtnFKeX09A/mtWjrgz/jIdkWvXk/qGxp9+p
W+GaJAQL4+TWCdsPMl2poCvzKat+gtj6cBsApqY7OWtZ4GV1OgIEweS2bflqmV1H8CPBmoYcH5DQ
GI+eqJYakdlM/9P3pq69pcbso9ZbyWmmtXNCe3KuR78nh9ouv9rUXZmEbuf2lD9wgaidZt0cGk/6
FEDkKNJFjy7UpTnyZTlwRbyRnJEqQtFj6jSRUQDVXyL0l4Ej1VvWu0g8mmLdx4IEjBgNY9DQLGkm
7yOUEBsNQZBHkwOdDwpdf3Asc1c5/taHn/hZEkVPpETrXCwWsgevYNLQBqO7pdhiLAcdiGplac9m
rWsIpQNgJgp5LJkMA5MeKisTjZNWnckN6bYxHpvnMA5P959hjjdgocjqWAK0vrQNBUZZP5WJrr1D
ZmS4grlzNetU22s+UZ9ilORb5YR5mvqLbhVMuOzsGwHb9JGZRBK1oEPzPvDeJ63dRhbNtCqNrefR
ASbCZQ7UkZw3k9ftmH0IijU/nP37yDCCbw/tvwqzhgmeZAAAPCRvA24TVS8ezLnv2+REtRqBm3RC
L64fnydodt/+lD4PN1RcWORfvvLsj3Bgmm9nFMCADA2rvDfyHWqafHd/1Nuo3j0vdinR337y9+bf
nvNvv/dPv3J/ib9/bNRpuEbweWxcGbJ4DgEYxBXJOrdNb7UhBNh/7N8fmQRN7+6PBFRi0SxTDyu6
n0dA6ZnKjzthhntnhE8l0YXvOuCeuxT070KrfFJgSrveNa2s9XnTkWdR6+B1u4c6M/W9HhgWROSK
/MaMotT4aGUTc2pnqngTY8y2A3Wwq5LmO7X5w8NYQiWrGaR2dluTe3B/WGhGubs/+veftLb93zz/
n47+eUhC+GMlDLkK3G7YTRQwdqHnbqV+Q261FvdZp6t290dtHPF+/ptjfz+Fae+S5Z/ckHsz7lQd
jbtplGrWgvhd6B1jBROjkQQTu1T1zrxt/uzDQKt3oZ7UOy1LeVYylsyDwv6LTp/c9cjSs5lx/2zu
BwqymXa+uRrGMNgaRdhQDzTVzktI7dKTKOeSTrdWn9TLqG9xrfDi9z82jX69iybJzTFo7OP99KhA
ukDV5lwrmbPtJOF83Jf3fAOLokvNlUIn61tcJ66d/PmU7h+VcfuommtPIY8BqZy7vhFuBxCt6ZDv
QqucdpOmjSivCJAO3ZHMDt9odp5ymXLIYGalGllq1OaXrkqvgwowMmTMIBtFt0109N0c5FEbIiZY
BclsXyrRL2OXHlhMDsKudNeeO1ApjXQ5jzVZ4NRhc3/UDAWLxnDcoM8gYTHs252tWVYGg5qH94NN
OAYbWV5d0BsWKu9fWDcxlbbdV2tr8dLQoCInEkKJX+b5RhAB95KAbR0sf/o0E4D1uvEs7RoFVtnH
h1EjyVofAvXeme7KRjn33RXU8WvUnQ/GTThwS23UgeYZUepea5PCV12Sf2ubNARbotltr+Ae4aMt
7tsRAWkywmfOttOQk60zavqhpG5Odg/ZCJy25qIlveJISrE3H3Uz/G4RGDSB9WkbgzOn8jhLNSc8
tsQdHJg4obXPhnRDRAxupSyidqIIWrDUwrPz+l16nUfCt5BHH7vA2WgkFgD8BmEvh/esIiql1m+A
ms4/Yx1c1zFMCjeOIeaTIOBq/UtKNHE4WMEmG+tjgxB/TrCp/K7tk+7T9vNzv2W+IzClIOZZ6nmX
L8zbGXs/benze4u7A/5/5fB/KnP+/eftd76R5TFviZr/85//sneMv+tSlT/N//is/49QAYYLGOX/
jQo4xeHv+l9RAfff+IMKMKz/QIejAz5jKKP04f4DFSDw/HsWolHaJqYBGgCP/v9FBZj/4fkY+EmN
vwUXWQKKwF/ETIuoR/e/KDuv3ciVtMs+EYGgJ29p0qeUMimpdENIpRK9D9qn/xfPP8AAczcXLfTp
U11VSpERn9l7bQFEgKwfw9Ed5/+LFGD+LwPu/zJVwD8CKaH9BL+pO6opjP+HFLCQkN7lpPoYpX7p
NinSWNv22W4PaYlxSsvzaj9USXeoaqO/nc1hkDfMW+XNueMd6Bxf2DBdhznJ5v2cRxTHfUM0H8Yi
pO70Vp2BbxLiZAyhoon6XQ9qJpTjljid1dU7qnnUsjljBjXSbiZYro6AOeYM6lqTMJHK5PLfFx7/
5JJLDhcoycchTcl+q1x6W76gitQm5F0IIvOGIg+Gl0E60tjNYGmW9vzfF2emzou1tHpd1s8cV9dd
b435Fsfrz1wl83V10BihY+6MswZ4/SIUWV/VUaHJG5SJqI4SRReT5wVz2hMj9RsOo/g8Ikl41PMo
vmoTxgoigFGnmQUVWIPuTs5adETVQv0/4YdXLP2VdWfImNnFSQgWf2GEeoKMUuPEKa10FwGLJDdB
mW/E4jYXqy8vwvRqPNo4a+rof79g7kTZMkUna34k0Me9NpHAOw/O/PrfPzJM1PpVXlWtWI+2PT+Q
rN1fCfT7P19ceCNXMC5Rp7Dcs607uw8zvxI780Fji4K1tCicQmbI+knJph8eTJBqOlZfTxS1GxhK
1H2ptsIVUauHWCvheC/KPybFgBXTXvdSbGdHtP/jDY7BprjWTe5uBcgiugDXsvzZHsa9niIAp0f1
UNrIg6Ov8S2WtBqjW1YMxokRuFY14BilzuqH//7bssj6QYFcCqDf+FcN7niukeG40qBWTsorgLPh
IlPDI3rICTt6lt1qY+KPtemr6/sZ9Yz+IpV42ivadFdgeYekUl3idUmCljjCkARu8ca2dKaRdU0i
ZtruZYz0q6u05bHXjaexm6YTlsH0yIoUgtji4v2ioM+Qga0rdpCaNGIPoh3MScE6liXTXgq0zK0K
RH6FTzHVDlkfGIu1Fbzm6iL1qidknSiUKBuFe8464rGXqa491x0NGF8Z0+REErbm6F/Q9YWvqrHw
vru6otbYmgJdbhLAlXXElPuOu/LHWqD8UkaNXtcnMYbfvPfA4iLxEDuhm2RVzdZF0qSY6RQm83Sf
6NGyxk53ea6/de5ceXLk70hs+jxHxeaQu+R6tCVuiBd9UC9Q9j+RqTxG4jOGzwburyU8B83/5gqQ
ILiBC1IvlYAder25aBXT3PU28o6g5G18Z0VHpdURw1ISriO2El5m/EY6Lk5rLfJjW+SBVbp+12sk
M3MC+aorwbjFw0eJTbjryidddlRAPuY64wEYn2dMjhO0srih0ObZctB7pYp+RPb/7vTLM38nM+S6
/ZUOzc44DXSs0/Zr3HM844ObrM0I49ip3+VFT2WwPFlZke+Z26cB2XmYB8x0PKxj/4rMPL+5jRk/
zspdKwv3Ae2pz42oHRfcsMNqv6EWnImKUf5W8d8FETObOtJX1Ux/LHIAaE1crf5j0vJ9ZUlfn8ka
ffuszJ6WHc3oXpTvhLC0p25YK48C2vKRKYTg8QYmdjHfKrSXg9C6nVusT0LnDUDywaZnnu+jHdu+
UkzsWpDvKFsOKpB2suyiajwhT9nxqqBWHIp9pcTusdVIfQSr9NIR+8Fkhm9zxAzD3qyOmQ5FVDVG
cayjxNqpTAiW2v6TSJc0Ilf3jSz6SzcBjx/LTGIWJx6Sx3a2IBgkwz1HNeeVM3CGqWm33dxysRks
LAmapalgw2Wk99QqHxUHWjrzKCupdrMwGwLMF4IGl/YOYvi5+O6piNlOpESHbAXYKvp9mXX+UIrL
1MNomC2GdaRTTYHWLM94lI2Twipur2k80XWHfRROXwvJfUY/C90h1devUu+HnZkwUxrMfGdbWvIP
VeBXi5qWTUH9SI6BGkgTHA4rHh4sAj+cFRiCtrnThLm6vl3xphHSqCGHyu+KzLObNuIBRhWD6kZH
Lmyq+rlUkIfnWn/CWk2ChZlRcVoqQfPJEvODx1dYFRiznTwisqTKHd/tVSIG4l0cy/m4NqnmM4d9
NJfpu9N7+dhNo+oPxLbuMKSchPqEFwmRs621/tgzusm1dp/UmrHj5xiSmAY8NLKOsYv9M5na1ic1
M6B6rn0lI7yT5Uamo2QsNq8ikVN3uzPf8lgNo7j97IqLurpeItjadIQOxYP9RopJqOmpyv+QvNcs
nDmyr0sDulK3G6w8X0V+IVpp8oQ6oLev64NrMdkCGxm24xoOqb2XsYPKiGU8MVXJEipR/9gqEfCs
iuFEozGEI0G36tT+KXfTnVognFMY7IQOUqYb3g8lSLdOWi9amuLuI0vEDpRGb79VpTCDWCPTJRJy
XxXuPyeiCXL0HxmDC2akgJNaHo0Ssk7Uh22R3Ap+30VfOt8ZoPw7SNiuQoQcz0mojVvgr9NwKdt9
v+3UAMuOjn3W1Rnxbpv+5ob164z1HWPPj1HjcEgn56YN1cFiRxIIFXNwNld7pCRncld2KxxNa+ZU
7RPjFfjEfpmb1UsMz+iWNZQDswq08p6UJSJiQmUm9QESeDC78kNh9uHJNX9Fr9Z4lmMTgxKlLIL/
ch6RbsaSyR8Xl2Uw4LtS7gaLP0ZMEyqhGL25Tsaomj1jmqWuSMAX4SVj6BMRPt9wQA/jYQFMAdkl
yOrMl7OMr04ErIH4IF5dbl6QsszQsE7+mPME73Gx3gd0l//9rlpXIy09dC1Jq3mPPjv/UI3+cywM
22OfEvtR3xNPS/wMhhZlE6TNl9drtfl5HQPuMlJCMtCcbca+LTGqBKM6Ytw7e+2zXvYkucaCx6lH
ON+rJVvKTr3NFCW8yQU6JIntxk2+lZgQigVhpLlT4DAlkMiHSg0rbT7NknBGe74tJi+dUEhYmV/l
zMeIHBuFI7OPgnfTX0pW37Xqz7OZhhNwrLA2XdB0bpcGouP6XscIAt6o1EHRVjc11T/iGVBV6Rr9
Tp9Mi9TrnGwboPFubus7aTrrszWDS10/5VStP/hlYPPGg0dAJrIBBzZQ6zoVnybbIsPRXlarF/uU
wFPGF+yHm1oZKKY1xHigUMX8pVQr+TSahWyvzfNzlzLhEbPu7Nacx5jYHphz/MvteOXpKb+Vit9g
NQeX+7T+abBXU9SBRlzW7lSp5lfUa7cJd6tb2ydRY9ltq6As2mPPxhna8eSz+M8yonkV/Z4pGy3o
5AgER9PKmDY55oh/wtp13qa5uhnuVIc0sKwVs+wu7fXq2nWoCjX/06q65il1HL/oExIGy2X3C1dY
Aq09T0ZPdCZo8twWxrkshLlf4+rd2mxVqdT2VhEWKyrjnot7zIzotIxVvFvn6reu/2qoC84GY8NA
19QFs3RW+3BqE2jPwCvKjoy2hcffQu+eJslnwgTVcxLLI8HY8uNVfRxVRw8IyEt3HaA/QtUxBM/T
Tub5pzqf69EknaXgAzAyHMx6uvhcBW7Q4Lh9MLtIem0iGMjY2h7yt+LXXeowdOCJZ2twRAx0IQuM
T0+LAraYBYq8/NqImrziAft4UrQHZVo+IryVpGbwYkwzPsRc/JpaBgbHeWKlKA7gkQK83Q7G7Xrw
XCoW5LPWreQaRbOmHhqG1I/rIr9otY6RzIPYiMezoq6BlTu7YdYInMxq50q03sWoDAw38e80TW+o
Jy0fdWPAwoZIQJLMVbLCUKHjsCCLMNQcUz+M0vRXG/dLkzJoYJJQ6Oivp7w10UwTvqriH/TjPLmP
vYOBvHFPvbK+GHnO1HWQvyZSi+102F6+JA8crG+Da34zrLtiq4RCi8BLYeceFvdObRxK3eS7kG7L
C62+coE3AMUYSClyfcEdh0+tG9OXZrLvmoqBNGmWx6XQOTYiaMVxJytkG3s61dhnXXyfJLqKyCjw
Qq4HZR4/hWER56CgRUjQlHjGOIZOXjy3rQZFLN8w6JeKpZCHbaV9ZJnzpPTd5OG+Hl9YBwHOImPV
PpWauGgOpaq8EJ3yZDfWmzodaalbX0bECqwOuTnxAOaxIJNwXw5IlhWIteaiH2SrAdJSW+Nhah3b
l+hBvGFCK6igfrbcxvCNyX6jUjxks/WWKfIIreIWK+LmroifZavsTEiTdoKPv8NSEfZ9hlK/pAKx
jaVCtWm9UcNVngnekpIl/kVIjeLFqY9qwRlf1y/cXSbEXA5Hp5h2yni1a4JDGQTvFmyGMU/lGUr9
4M/o0P937ldt48uUgDG/Amfit8kiMJTmkCDoUNQq0gNCnH/QiuDBof2YVoQKRtXtlWXeQ2eHcDaw
mWjZXHuEH0KbQN2ndjhDo2AtbPx25ZWf/RogvQcfOsugGjbJgoNYaR62FFskq4FjlLREGY4ojsKp
hKK/sIgHoAIGqILfvCP9Bdk5SoxgjtcXrDAtjL6RJiFLeYRj9yfKq0+3Qo7bODG++Zh6O17ioAGd
NJSnEdh7MhiECuM223ytp4UPoSuis1TLMWCr4Ge0Z4qVvygYnc7ANfwSXTNGL/NYSm30qIve1mx6
Hms2nIZzRs9XXto1vtfA7o6ZG7+s8RQsKk+OpXKfxUL+qFn8g2tv2OssfP3K0Sa/HngbR4djlGq3
WaousGd+oCmLRN+QdajMqOjreH0toq0RNwkxSYcNZIbKi4kq9Z1azOetrnaUQtCufEsYjPlACK4B
6GXRUGAXuvmgaowjbL0dOW6bDyYy5NBC0vZE8xCRvh50PSGQOrtJhpbEhA+og+ztKnCT+gMqwSs3
nXZG2xk69SURzR86pM8cvQYZn7pEeAZg3qx/5tXKzngbgMdm7gUwxTG2FCdsIqPfu+8GTpfQzZWr
m1VHhydcWgyFEOKAO4welXGlE1rbHGg3kXb4N0MT2nlo6PYbaFS2SZCy+sTEhrXlqDVd1ftuLg41
e79TPmBnWpyDWrufWpPN4O2pKuYCroab0DDSBz72hXOqXZUrLU1CV2+/tTb/WlCKgwKPtb28LGUN
HnLQEZ01K7otSamEEXWgf3PEtZC8Vl1KDJ+kEhypnVApBJ2hfy5JA8w8r39A9/5pKhbTHAos/BeU
kJElIegWaD+rUVS7vFV/26b77HUzgpy/uB4bzcVsQ3xt32OV4JhetsN2rD5i7rDmVBMn+5IgMwgU
SxtCLNpwAw2iPyd+WSrr9txF6i52avxsXcJ6Oi2+14R7L2aewbmkF9iq3b8W1PpdJu0bTsLhTBNH
ycETdBy2V9LBhMRAa1exMuTlZm2fuxle/3aLmVwjbFotkn9cAvZ+ROIZzhUlYd0QmFc1Q32IdSZP
Hd99HrO3JWu9bbTmxEBuZAtSFNvGX8cHvTWsxediMIprG/M8LO3vpKQvPSjSgI6N03Ut9qsj2OjI
JgrFqr9VKSVlu4Dbg/mV0FkV6wEPClzqRtuxm/mnqGZypEc8pgXL7f++1HbXhEiHaqyWcWAuxqXo
05OdTnfwIHWQDazlG9aVckYskJKmGAgxhIDOWswJWuw3JvPArsPATgzoUYy6SZ7y2uxHXBD8NR5H
N4/CjtwJgHiAPeGqZKnOv1E0JagjgsxZUhj+3E2PsCPRUFiVdrDpxhms4Xk1kKNhtpyusEG50Pqg
UwFl1rPNAd9oRxKw9wvXyBnh3+9iWNeoUbB7AzuycrrHXrQ4iulEG919Y9f6VY3DCfkBr1s9/eG7
4uCJqKvX2lE9S3BXaAkSRySmkC3K51Er4R7klNxR+iEYhdjz6kFCA4I6FO9zbf4iI6LJ6KsD9Bw2
I1hWAxyJh9q0izPkvGBcEg7UGnE66XKcNoJBStP86TXiKZaiIPytIUG3bdUQT/mhLG1eVgJgPUFa
MJs+7Z+bdPqOtXl2tVrRHKUQ11YDpdSRwuIriDp9u8adRFhZuzzOZcHp4OZ7BX8FYs3kyLAKchrV
b2isVkdKuj7tllw7qxZtu9IdjZ6uV2RAFtseoBd5MDHs40AtqhuX4lNXfOG8jXbFwPhgsZhQgZjD
JpL66YJkXELIoOiMqWw6CNlEwxjoAxabEWGq9icm5ui0Z5x2WJxBhI7XJefR3OSIIiITSUswbcKM
8WLO0JArmaOw1WAV6ZXHkikkCb6C3i6gF3YLsQjdcxzlbhjr0Udaii9Vm3QfWfmwB+pgAo3umR0l
lzS3bU5huZV18yWLkQsY03flkllpvhQ5limwOn7GKtWbpjZ5kFxdiSK4bvXXeEJVrozlEqQN8cZx
Xx+6Er9B3ZNGacTrd88n2XfAWzBQ8mBq6t+IhQVMwJ5ghl4LuwkFHeQpZmeOjQIA0Tn3CMpx3Og0
SsjyN8CKQk4KMuQAqlaxN+ggWDpaG9uGd4E3JxqF62MuelS0lDimRkp8lHhLEFVKprha5HVt9TDF
H7GdQFlcUNEly3h3evND6ZIQDxqL/8whTTZv/WxBiDIrzcJVh6TOTaqr7ZhzYMLz91RIO0wdQ7dS
AqClMys6oo4yp75mg/o1zcbJ2iK9SC1BIGO0O/gGn53NKG7lp1PRamqr+By7OArXpnyYCj3edTXK
HglWSZXWSyPpBUHvNphUu+fRxYdpMP1tBuBwql7qgdGoOUlZ2nFNyp29QjwW6A2RmDTrw9Y6kq71
3rc3xFAMgJjDUDWXD2UX/dNQa6UgMCwQRxoCqJ6CwLHRjaDNJuQFORjqRzSKtM8aFGNPx0kqouze
JhEvi4ldrO2+GEoeR6PBnWNrl15TG78dnF2jqwkNL3aqiVNI09YrApN1L8vicQISOax7tq2PnSwZ
0DsolErLPaQpYhRUv85+RjpjrDttan7T/Dee13TT6ADJassdNj8GjSOeq8601mCyWR/XzcgQqr1L
PdlXC0vFMTH3bklxaWUatc0yek4hfzKZtiQUOi+pWqPxzNywtF0EXSSiEUIZPxqz5vhWmiIUtZ0b
lkebvyVyyboGvIl4THQNJh5e8N3Qf4P/J3QDTCBVMe+QQXhv4AzULgOTxRjzJeLhgo/LDRXhvrJb
F56qWzem4eyQCks9trZyttlT0RqiimvrDLzWhFqMU4JwjIL7om527izCITYh7CrFd97Q8TDd5bjq
GhpJuF/TREWwjoCNeAG0dvg3rOYHumoMFOapdevIt9XoZS27n3gpT1ptPbvVGO9MPfvss9pk+J8H
TQW+hgTbF1NCUlaRRiEK8JCdfawbzqKmYySUsz8MVvYNzpP6eSVffpw1dGzN42Lntq8J5iZ8POgg
QrUabuoMNmoR0ycZkm/VMn6LeropVUyeB8puZjHABBC9ikr9VCirVqV6ZvqKE7R4bJEf+42LdidD
Ceg31lGDXu8XCsiwFO0dP3uj2biv+Me4oqKRYBZTrUnDW4oDsmr+qTdQ9Fd8nrIkqqSvmwtia2aC
z7PZMlMbIhq5xEpDnawnG/Z4CHM1WCKsauRAokIELhw4vcIczS5/1vMMt6Lh57srq/lu4uKb0v5m
Z69sJtnhtRAYEN5K3g1OgNKrdjUbWr95lU0MHQu5J3ySc5s2yNRi1pkLeKHCaPp9apA8ompmFdoZ
qQ0cynhLpN/p5ls/Km9RnO1lTf7LvZhceXSBbe5Ha2KEUl+XWj67Q0GH0XRPjFZmFTVZ343ZrYLO
6NVKgb0rgvntVpSEKn31TrL6bFvWKm7hqE+QyOkfE/2KVqPOZ/XolEnqqd1k7gcA08XUPqizuzxY
KskXWXGsnIR9gPNvxLHTCcAKXdtPMH2GwCiHZ7kuSBhSkt0G7FNeksEA1HnexUD5hbQCBkRB08am
6Jx2Ne2HthChsxly0xHTQq5+TL35xVYbJ5HN52jpmMpRsWrOwMFUPK+9yi/rcwLPXRSmprnBElsl
JOd6PfSi8Zu4ZebP/33OSkGGF2sXVG/gkudbizT/YsjmJCe3CeeWKwApE1xyixCYfiKMfVx5XBBq
Prf9fJunqgmBLRFqrTsY1CKw2/iikpB9NqQBFRGZmjh+y6BuMCPGMpNu7ZxmeZ8wjXuVMn5vKdVT
hUmPOfZet/oPYuXZOkzg63AlYYi61OoAMk6Xcjfn9StxE8nVKrzSdW61Zn7oTvwdG9k/UBTppRTF
c4Rau3M5q5shavAapl+tAX4SaPkcKo1yaxWnZlTHd6LpmbtVBmCYhIO2zwSHwKDosCCDJf/XqzQG
1mzmr+Q7wQ3oFISVynva8koOMxoagvcmzyznPSC+vxaC9plSCzI2qzLpsg9gvxAjUR76S80eTG/x
zmXX1PwDBYxU4zf+9bzvKwep/KYaA8oZziVZ6KvroIeawrhTPyOEZ3tShc8Gz+hJ7+TRbmQZ5JP+
UI5s1ZwxUy+a3ETo1Q0D4jNWpBMEtd6z7e4wlIGMIIsVKT28xurSkQNjgHLPTP6Ar4bZ7dQLfumK
G87J/hRMZ7RqTEi/Qu8p1eSU5MZmwGFPu8i7azq5t1rlG1D8P7C0SXAxo4+inc/UoDDx449h5Frc
0nFEwqPcjhFLDfumye5YLyoYEwPGXm19GMXws2TlhwLQWEaOhWaME0Ei9edNnkGvml9zlFyamCHa
On03cnqcsX7hIBlRWNJYx/36TRr8Z6dy1YzL9FOnZbWfO5b/3YF2ZgxZ6mKAToyjS0zIYwNeWaKf
8Imo7SKyqiZlm0+6DB1G5S/DJPs5QSmROjGjePzGfllUxCKkp2Ho2Ge4+Ojjitg02VT/gUshZYLm
3J6ayY3fspY5JyJOIMg5mUGyNfnWVcLMOpt3mh6yc5bfqofTtE1R2ZRXV6Nt9FCwj7fUjGV9a+0z
R/+czQHaUFI4Ydmp4SA4CZq5mvd2VbkcITQ+RDC/GqT1gh9hkDu7w8VdkKHlXPKXIRvsnaGKI+PA
ZtM5YrKjLz8hIoZpnx5S3LueKRJfAVcZlBM2YWNddra7WszQMB2O/YchRLZ3C8KtYhqkXHDdz4Q4
Hq3MPhB5fUNfOm5+RbiVKQ+x6Kff3mRrTm5UFVTKysFcMALJJsZQtlWTDSgMRKWcAw60jIARbOmT
nDSDD2CzaEvT3akysn09Q53CeL/aSmrjPGvdu1y65zx/iTtiWPK2EF5T2t+mw0WpVepHh0Jwb6sP
OgLnCzlXaTmRxWCyiJDyEcs6Y9DEnFlR9Z8qJD8/R9bi64XpWclvihkEjyKB1kJbAvqNXs1+Tcd9
V6rj+J8VHPbsobame9bp9akhWqKLRsuzDIv31tLdfUqKuecqdAD8F7DJGYDatavONWggvNAYWghl
p1pSG8/O6kvH577g/69jItuJkNtTS1/rrDybuabuxSpva4H1BySJHTqVfsR0WIda33zXjCBn07mA
YFl8e8DR5yS7Nhl8qJsmN7N2W4xXMSWfa0EjAo+tPUSIzHqDDAN11g+GRqs16ClaDCxf8fSbFckf
NT73ThVMzfjJ87rxjZd7yxSWWUN8sN1kEy1uLfIFJ/Apl/KQFmR32stPiwHPnxQStLLC8VVSdBmh
ZNehcX/MjLFQ5f6qoxuRrqZUKB6onhVmr07NRDCW6V/p0tQaY8Uo269cMpOAWhQ+N6kP9P1BlaZ1
smLlnszaE6bdRzLBH1mpN8f2eRGW4g2tJoLJfJKtCBeneaeayT7s9mmxztjGPhw1kgzjKkqd1fBQ
ZQdjh6jRYPzGin3ow5IhSovuWwWhNtpq4Sts5XmWigvJcwS6aTgY7A8sXYDhsoPBTTR3zkumoLwn
MuA+uNNz7k7HJOWjWpUmMLQGOMqySzT5mS/OGUJEfzDBC22C/D0BR43anWyZKWSibSTJYQjRA9x5
0p8KRdcCpai45IrpbqjJg9YM780izm1MXFPOElby5+KmiAWUcO2j06MnbJy9N4sJXCnEwhiNLh4i
2srntMdTjWeMKqNa7wjAUDcN8IvGudY9jp1jnzMwcz8UoTBZwdg6Z/d+HRg0AtpseFaN1OacplTp
wbqQoPCgJONj0uVstCHNeFicQ+7i2evd+Wzi3Ff57hhWts4JFOyT5aCQgqW6sUR+YxXYRp6keMCq
azljJE+Sl21jE2ndOVYYnwplE1HH4085vmJJKb2lwAGiZVAV+mh9mqz+tZtQHLQkn3PrqD/LNlnZ
nvtkUG0vl+r3hJv8WRks/WpN7ltssKUlvUCmhG04UXa2i/1UjKdao4tE/OCJsnrPyv5IxNsQ5r3O
yt2SAK9c3LVDdBjq6G5qhYXfi/V1ZXz3Mbf92jExYXYa4IJYPNNdflK+Pcfggdb5T4pElFwOXzLC
h4a4uiEeGNfPcdOvjtUGEUAwexXU1ZpE+DaQY9P9NTBxAhWYTlbtfjOfueij8yHS/K+EsLWWaNOl
PINbDZiIXw3AMbKqTwDWAzVVbkVsfzjaQ2bLS9RBoupIC+RHYzERUTYNQrzTBdf4ZEwgQomh4DAu
DrZTPqWTvFcaBpQBt/fa3ROlfdYjjoAVSV//SykpwPkXJLEwdChHRCBjwzmOG4n7cFZQF4sDhE1k
Rwh2qHnLp7VbSdsrG7CwYF7h0mDqGdOAKNl77jp/iwbqQzsV/NBnRNA01jOy4+LZ6tRHC247PeuK
1slZMDNKorUs/Ww7vXpQRg24ATyKHvxInnOBCtXpdo6SvaclwKPWOmVt1/l4JyRdtnFDZF4eS2Mp
HkgLKHdDM16Jf3od++XW2OxdE81hNrp9iTMkACa5jdUsQ5774oBSkHmKUQd8mDSp5DRdS3UKqqZC
akSUo2DlYa3KRS/LK2zBI8kJ7xmSBE+VJFaiJfzRFOWls8S3DVSU7735A/9O22dzElF31Ps45W8p
hPGvFdtANDZAWyklx7nKkqmdl+6x7xYS706WpRwiFnbcjzsilqqgtY3HKQbhVwhnOqUtTDAcG5tQ
iDmBQt9hpar8VmbxFxeGfJmzGoNXpqJuzlIMIcWz7WaPbpWSCKkw8y5GxV851GtVe0dLguw56sAD
OhfyvZednrZBIolPq2XavMci3jMcnGH1ozmaqizQ+PMiMaOrWTHK4QBFiZBrkCgjLqzZbR5EkmJp
Uuyro7kfTp9e2t56s2b2hrg/KGaX+qgXnX2JFou2YRXlE6KD75QWwErpUpT1pqVm7auDqYd5urzD
HOe2TrWYhLr+u5mc7gigBjuscm5EniLEIWcD0kONOt2u2u82dipEI8+RZQAxUIfZnxr9M5HFa94n
f1el+6St2mhShNFB6hwSEchmzeHLao/RpSpWKlIbKiUJr7FgQZfFWn36z1s1otPZ6UbxSX7zZYxY
D9UMPsC5PqB/euldSAQAfJBjYLKxXOFF0Dk8t2/feyhjIk9yH+ASq5/uOc0n8CA8VSXAkUXDRQgK
ZcnqMxSYDXIY/Y4JFpGkofqPmYFb3XdroG9qBp7YeHlOjJW/ddYck+IFM2679v/G2f3WV2irMBNJ
qHLRJECcnFZxpQM4dAPqEEtYf1ja1yxr8KXlUN+zixBVWKEgjg+xFH8FA3Tcia8WiRsTMFJe8ZzC
ob1hDcY737D5WLqnddIZuDJAAWbAqUWinXzNRXl1C1K++4Js3Wqhf8OJ7XMVMVUbnhkunEZ92jdN
jpNh0O52o/32WvprcqL2nXK3NqKBmM7tZF4WS44MftZ94Rg3kZH7AQDTg1mNPVdycAFjI2IafZEK
Br4ly0CO9G7JzLUPE8WszFu2yEddFQyIGYXQdOj5hlasLv0a70eJDEZLcZ9m/qxG10z02/1Qkc7L
+TWtHjK7alL+ZbVxczSW7vHeobydKUWtFo1Sm/0jm+RSG2QkOEb8kbls3lDqAcq2kRKIXeYy6+dJ
ADQYI/xhaCeM9640bzp6EqNNDBSxch+p8qgm8rkmddJUIXr0gGSEAb8xygL0mCnhW5QuooPwUX5a
i3MxEpetRhFd5rl81fOUi1jovgQL7fUOFvilKoGukTLAXMtyfKVnDbfVi8Dvw7GDQLd9GK6JX6wX
VhDV03Fsukdrsk/ZoIdFDJK/TvkHJTplRfNMdNb7wmRwj5xm0kmAVTEr1wbs1ah9Ik035tYfQVio
sQ9y7Y+FVDQzLCo6tliFi2iuXW5K8eqYys10WIlRaJq2TomYTzNKCoN6mR8RlCVM3mXcfxnK+oyF
lzpos5KDpw76wbgabjeHrigRQo7JoWucV/bof8ZqIb4WWZvBqMTV3UPTgKpey6OCbV9P4Hq0zW8M
WFkY2UNn5VR96zb5m0JmfZANk/VTNcxdla5hGxufgGUCIqYwdNghiqMSqA8XencA0HQUjWKTpNr9
jmq5k+6lSzic6kQLR4o6ozYYyQ8h+OW/bUcxDFf5iVbyh0oTvrnWAmaaSR9G/xJkSLfmVSXPZGSC
Q8rdjGo/nXcxDW9gK8pNbWp+0zUOatYGfV7dE3f0YMg/1iJ/yIV5Lv6wiHkWaQWiKztOfXRm8Pqu
DMOjA7Qx1Gk9vaFHnzbNL1h6d81ErbNtkDueV1VZzgUbmaCmG29ccWMAsNeA47AW13yrpJOvVtLy
/oe981iOHEm77Ku01XrQBrhDLnoTWjIEZXIDSzJJaOXQePo5YJdNt81v8wazCaOoYpIRAfgn7j3X
wuSJpn9j+JEB/QouEMaI01CV+zgfjy0Lf/yOwUMBoWnh9WjvCp+VQQqqlUF+uLQZvpAtjiCn2ZIy
8Grpwz42ePlKFI2QnJOTAVjMHIdX2NEfUz8CIu7ApRfAKh1bWScfMxjCkmMZo/ZFVdkyysOJpS+0
QVxcK7o1XKJmnJyTeLi0JfBPpv7ortjLyfc2EPvRk+8dopNuImohz2xKuEKtjYaRSllS4GtTeXZz
eK69JODLYWQ+Ifa0quE+qGd6jifWUdfGR+8tvX4Nm/mQ+zVLgsZqF016MPMkXLVpd62yYUMAPA4x
xqER2x2BMn1mgLdYfDXA0gsvsEzSHHPUGNojbu6tSME+l+3VyotmOUX5CQns7zq1kJ1Eq7bT26Us
5AcKkoOBkLsMTVJgMUJjvN2WPaW4DC0oK5N2EHUN1aNhREcfzH2ACrZzGBjXzL7rTs4o75CSfz2x
t18mYwmrDylvD2wIV9NUfaBuedKS5LeRN+uOd/kiriO1skJkD8pyF5WUB8djINFXKCgS/93JWL9N
eJL7qrsknobUjns1QuZbisu2xnSLFnjYOKb1rGcMdDN84FGermjC9037oeOgmG/JWuc/NMI8TBGg
0HU+Qiytws+KlCr2RVwrsoJ4lHLyZeX4brDyQ3JeYGK2DLZz+UNmq18aG/EuoWGrCdFhdXXxnOmV
4+FUkZ69jmkpFyD1Uq/Z2Xr63dNUGsVEdvO4H1pjHUwE9HHao3T1SYbKo1+x2YBdzdtLl7Fz1b1d
NcqjmiCcE0INfTK2m+8qdwmkNnaWag6WA3K6RhhQ+g5TI2U81+2NZS6zHQLmAzG/rXg68yyjFWDu
B0DzqKWggcdVYHe/FXCv+ejyHY/Z8PhIENm1C5hehl70rScrC507UvCC6swZv6QvoRiGzroU3g47
RWpX0VIjkgVVQsLllSzJdfvtqOHB0iSpce6H6gAaRIx/6FotPb0V7UADwh6ht5pDH7Q7OLbdhhsc
L1gCwX0gN4tCKhqCezvg5oGWsE4KOLYG/JrFmnSZC35TVFLtu1uvxxQGscrpf3N90zk8c7K1333N
INVe498CvzvRk2iPWsjAtPfFokeGpHQXlVRhnggKUOypVbihyHF7X51iqgfD1x+7WXDZIvlNNirH
qRfaPk1LB4QMt9636yEbRWFxSEC9LEaZ6OuaWDJUtEX3mRft1mY8eXU09a2bztEQYlhhznDo1EBs
ELjyzEu1H+vf/lDryxzCooIVKsq+pcvmYVbWaWlmLRXtw2pk67XW5gEs4I0ocTnG45d8ruBqW1NL
3dCuZkNcFXmK302p/dZ673WUPjhj2w13WUiicqaPYBbd/KH15S3mTtPMWsrcN4xloFiEdqDnFn07
0PMkySafqEDd1n+eOkYDyTJNzW7TYDRbR9gNj5GEjYaOwGVE6F6MHkZYxA7aaG9Z5x8iLxaQxt0/
rJLfJpjcZDO8spFlC0+h6dYdmNQBPORkUiig3JpYSZ+VpCtNgzBhMl+0a3NsAeGHicTEkOvLllkQ
2F7HXFFr4zOdpygxvWekBRal4GxZnB9yp8bnoN2iMv+WhD4POKRp3rYkgiJZAoPMuZFfdZrkbebn
pGMAOUhcI1rDwO0OPw+qLZ9sygNtYFztWvW3T0zqNjb0q9mbz/xs9nENNAD+tVY86Ili3eY1A+OQ
sjhqwhx2Q69tQboiGAwnbcGGa4ti3KXg8s91UYWop7V3rU9eRdboEFdtJm5pSBs6gSGuYjTf/Dgc
ZCH7OYdsHWxc33JEj2N05VOYy2w3q4fCGKAv9Jtu4bFf4CZbZmtfDnRJ0nuos1o7JrH9Ojn6NZkg
dXsBOI+xce8FxeQuNIrzAHaGl79O10M0fWTpJrGAeRcJCALHtmoWFLq5dhV/HjXYFQ4qnjkNu3tF
dsai0nXUynG+Srr6nocwTxx0bDO3EMU22DQaI5J9aEQZOJiQ3mH+AnNGvlxRYZl0dvveGhCSVfUq
nIpbzzcE/FQRodeHJrV3IgPlkMai2e6M6OjitFmWAPihy7Fa7oRNhA4imWGqyAHmT9BNln6qwtFW
2P6jE44XIhoYe5KfCu2M1HkcWt3e6jJMd3a7LZpm37Ag24YhOp5waraBYdrLmTpQqWDv68mlcZU3
k5gOLTPdVsYbz6tZo9jYjrRcP1nusDQNQKsdqa5Uj4DHKbn0YxoR/cA30bDgCObcqI2XpM5fodk/
M+ElLXwk2Uc11WVsR/LJC/3BmOQWNvQXzTYuGpE/opL/qjXGynXN3CfpC2apvMt7Re4NJWjDGZvt
x5CtOEm/6QK2jbt0UDm53R2YfX1WGVxBk3GVleqnUfXYhCs2PuTlKJImHfVIsF2wYhuTP+EN2+UV
4p4iRuQ5GNG8Nw63ge78KaNseMotSadUkM1JM79m2nRumGhj7STjtfcq6sXa7pcOgDz+3gNVMTIE
nj02WP3JbfJqUcYTWkjXulU+mOUWrpyOXhQu4rteBts0ssqDXtsEXKiUQ1/STIUMtTWFrrmrGEy1
0kvWnmDArxEghv5kZ8rqiv3xO2C3wK/d1lgKHaCiA0YFlFtQN1qM9sgB2RFpl9DJ0mXF8b4gFHIi
LQoxV1y+Vh4iW+REFnpNKIh2iZuh+CYBQ5LTgxHdoltuitFZGjbKIjY/dn9Bq8E17KDgtzGnB2Bg
8gl9jSl3KVxAMvmmNxRwdzmZuxRZ8YoEXoWszqX9SZoVzng0xn0Kozeqq420yuciemiwtC8Bbsll
OOQ7sNmSoGL9hVAQSCtxP28w0b+7fcQGGkyhD9thVhiG67g3ETaVins0BFers6MDXRo3A4fbdTw/
fSydEDoO+cbJauaZ2EQ3ABl2Q9u9MYVFqc05FA91C+6KJYgES1jxWi0Y9/xW5laDKLWglW33bHTF
QxZZcMhyoBBD9xLKpOPiRLkylbcwwH8px7vWle264jamNBiwTPrIyRb2G8OhCHlucJWJ8xZPHaum
jAM0MtSRxQfG1HiIZvqAsXZHGoNoJICmNfwcQHRyh8tyHEl3maf5fGFkJexyLGUFDFruf4x8TBxj
hZGeTFbaoAcYEA+c0U1iqZXBdmBjhNAGTQ++rNHfIoEwz0vhm4eDqg+Nal6EzihAyeo9eOc9nTE6
1yvE7M1xdE0JXva3UfACaqBHoT5odIhMjUY/P5eIFR8kumBGyiUSWUxXbRQ/p96mmlp/2TN3WpJf
xW9Rgumma2bscg0zXW0AUYKvqXjSgLAzLjEDKFwtEzSuc0ArWbYop+owxpq7q0pvvMQGbPvQidwt
OWFbBdMb4ulCH1lvaJ4N3sqkciGb6EyaJ5ObMNoOSJcW7WQe0cDRPgUYK4H+NHEGSwSSrYeOhOYN
eHimmdiFYSgSa0FM94CZtRbpYd61jlbW73oHnYK2Z1D/WPj9c1Vx5htj9FCXRMkZME41DYeXVW7L
GPUqFmF7GRe8oUhkSyjkcqZIujI23Pr+NOU2jstfmakzMIvdnSdGPAG8/oDrkc95dr/t8xpsg7ya
in9G5CdomCx78LKZxMmx3UV41c8Br7X3PInGugc9iimXK2fqVw3twmkYnac0ShlBh4dsHlD2sP6c
mMUXPROJOylOKh3zRlFNe0HxtepR9W2SKNfeGgAKJurbOEYm1QXldjALVuqQT8ozwFsT3F2SrO1P
12nYS7RiOUQYldNwUw5U7XlkxNsyIV4vG5YUxftSc7NVnWm3oMY8VbXerSI1iVOJYOywVpcetMaD
KHTs70i3m3JYaTMQ0Q5pYSpCJsKJ1KrONIHtE3/V6y90POU8/vjy3eSRTq9yBDujlCWVkRwcJJVX
vKWPResjr7d3o+qI7hNtyooLHWhUqx1NX7rIW2uW6qMklmNQbxrND056ezPspj2mlv0Fr3W2PbwR
1EbSQzz+agkaXMZUpz/sQReCTHeYPa8biTkX6xFKai/THoZkvCScS6wT3BiEEhMe1yKLD3zbW1+g
ZByZ0IIk/FNR+666Ck2TF8zhuwJPMGO7lUGr7VVM96qYIOKoNOHHjc62B8O7yhPWwUEESMbrtL3t
nnsZ4sIxmUexSFQHGyjxFpvJwUg4dN0QMLc2RgYuaY1Ze9XtHK2umNPjMdHQa7Br9g+UfjSqKtJP
bhAcQtV737Lt1uR62B8tYlLQ3lb8VIsNMJZ+O/QgktEiv8I1q1lrm8dWqLMy7jGisauKJ/PmsKxo
xcg+VRpApdqrZ1hsswyPIXs0cI3EzNxLTfszVCmibx1wOwb+75qh3MqBGbXvWRyoAYmXrm5Z47/7
XeGu6zR6NKO2ZEohJSEUKVK0gTe+5LfPklBci+SB2bu19iutvjYjTKrS65Kb1zrB2in4rcckRqbM
/YRYcsyMPdFBfdamZ2ki/NLGrD72rUkUOUahfSMVIooK/U7mOPVOaK13mli2bNHiThu3j/VFJBKd
j7SGZqHM96n9TiD2L/DZC3qH5slikHFuDCA1Mf6hF18CY9Xwhy2racDZWnXaTkwhMrTpKSAMiRSZ
AIUL+9/SwZ2UFVid0P7Won0P2MeMwjX3U1rOKoji0Suovrq6B5PGvAT+Ir61VmGd/12Q8n2YzA6g
sXhqMxdZsvPuuUQEhA3079JxApKu/OFUtKhZval69oJ83WdOcRmYNS9CRDZ7p8URGzqHUQ9R08pO
bvK+CVZEWCIXREdJL4U+m/Qu3VTN7eeBSwpKhMR0R5Q6rSggZqVgUUMRCD0pwe0cAJxmtzsezPIm
aJ+vcXKroxffb/yrXg3JHfvWFQI1LpJRt5YeWtDCm5xrWdbeNfIYlJiN+xhEtvsYBnMks6s3e13p
mwStLslt3hm3UbyrrchZ+Jq/9djDPtp101+ndlhDv67WQdYzkWa+sAzwKq1R/nGYsXobSqfbpbmP
C0Dy90j7s91kDfnY5H2Eh9ghUMPu3E0Rz18yA99FUEDz7pnxIYr75lpkoAKTeIWHPfnlRPpDnRNL
zDAsn2MQF710T2BDkenw3GxdCBsLYeu/fLcquR4rFPCJPGFQHw+EeFyjkkFOWIALDV66wESEaKAp
jvvPygrsjVMNgA9CmwSMiPHVmOcBrV/OxTZA5yCRgzyBYNLXJgr0U/bmz7iOBGx6WsrqILDNtqbG
0nZK5Tpqz7bjtCuh2tmDnJlHyljqcXUEgsiaPG/JCEVaqnEBS6f5lGra9eB2uBlB34dfv83beBsG
GFrAmTDeitLwAfwFBP8x3yHDAr9Rkb/lDmIvMvMOQ+Sc50hVPqd23KUoMR70Vh5c3y4OnQ+rR7fs
bKMx+TmrthoAo2cJy6d85TnBU+4zFLDzcCMSQuoTkx8+4LjGPKNWdYldF4L50h49wgGk8zYvch6a
kumAngX6xjOctW7EZOx6+RoXj1rk/Oh2NFo8LrN+wm6/gqHmpcYgie8QfZ9ptN0mKGlpfF9/SimO
yQ3w2QFO8qND06hmllpD0vpLaAGD6MvhgH/DHmMBGOQDflq659+huuWw8N1eXkqsL6vaaCG9C/er
Lhgl6XX3R+UN5i3iYl0968729Lvyzinz7o1DvYSG1uDVrUJ6MBryWN8Wtb6LqEx6uxDbTAa7zIJk
UXR0i/+hgoWpmkXmLHLdKG4Y7bqc+TpKVKp/7hUj21z2x/esHopNOOLxKUXkb7JQEQCvWTu7cOb6
3GOJbOordjw4Za0nP8sdeikBcDJjqmCXhVpFTLwJBYtfeWOjAzQmbk6ZwpQzQTIscaO66ObX8w/d
8Ec8TW7UPuVOBWTJoWqLRKTWcM7d7VTLtTsM49q0/jRTb3IfRwLpGNMf00YFLib1EWicwglIJ3Dx
vrNOs3QnS+3B5D71axQACRsfhiI23rUxwbpUadDsGBw9eUat7liCNihV240xj9zaQS27nOxdSTLx
pham8zYqsfZ6WAdDoNBXFL/cAqGczZQrTkx1rauh2dvW54jyfS0SBITwfKuLF/prJzfEl9D8R2Zc
CIaY1ZyLtoxZ/GFvaSpKIQJUHzl+SJKMyyV4tG5dIGjxgXcdcDXtFfnDvuURMZCXV72Yk16hZ+JP
YL2F5TW1eROH0Is2Zocb0E6Ddcj4YGHoukAOjB+MiX6/zgsyqvK2eCkNDHTYPNd6yJVfhv1GUHjg
MwHsmenxroxia4fS6wgCxzho80PqvlqR1a8Ja0Ub4Q85scH68xTRirVErI6jGPYgN9/ifsDM6Vbs
xWllJRUsa68eriaCAs4G/D5R7ZYrfdDUlQILqIyuV1uCX+L6OVOW/iC8KNl1NkNyuyiDG5S8b8WW
BIuQiy4GqkFSeJ8Wbgi18j2LtXjbh2sU3nhQ0Z9H2M2lw5njiumI03ci9oWgzqilBfJ6JvCIoKNb
AHhknRHFfDBiBGusFSdfPYw+aaVuPd2HbRJol94SGnLfHER1kt0bK/6yUv52rxrKBzW7gOziV84K
8xpIVyMcx34tQAbuWU/Qk4X9KszCrWpbvNUF/Fi2D6qRExBixyBlwWDwXuv32om5r3jRTQLJWdDT
ih0blAH7kNdSS2WFGh9EAoUuGnou1NJjz+bneI0KIZc5VePCH9vWXXm6T2Uv5y0sKvjcwCzrDebD
pMxpW/mIXqA2sT/mCOK4qd85NrNFFLTq2RUlBg57WNouwq8sJhWF5Jd6Jsb13L7Z8RLpw5UYdY+E
uIhFLLT4s+n9pWZda0sb/7gIkxrWj49wCHYBMuJVWOvG2cvvGLSKTTlNV86yEzIHE9klWKA03Gex
Xq4tkSMgCaFH9EUCZKS8G4FmMjby46UzqDcngBLheD2lUDzCxp5e9azddhE0HwcyFquxT3SlZO+V
yZ6J1LS0J2dv+Fip+xAcvaVYB0UTiegNTlWj9cZV0WnADSzuazVoR+TMWZOmhyEpP0bLYgOZkKRa
dRgY9EgdVG9ejbT9ygarXkkzpASdSA1KlsK3GgzPvbuHF/1J75sCnOBZHrIH4obcdeBqzA86BEks
i5AA2NLfSQ7ceIbMOVhN15JMd/6z6C6UQ5s0TYyEkuxEV3VsRq6CHhKA2zIZVXEhD9iuAomI1vbV
hz81aikJSq6l84dcdsqQcIW7Tb+5/nMTOB7VRjpyEygOdayLG+0mmxzSt75VG57NhFFmxPQQGdOa
PncVSv/EpApnBI6kRTLnHMN/KFbknmKRj5snaGnmYqCr19SP/8dkCB70SwMFDH57BDB+Q60TcAdE
r093VokLk9drl0XXysyaW2V2z0GRTXuTpgzBJupezUasXmpr0bBJSo/51EY7qAAnlAIbKtxq2fZ6
yW82oGVFHIap5VySn7bwQ5McKbpTXAKBSMQdQIu4Mxj4mEzs1kFNsrvNYtIQOdAINZ0wKtOUMEvb
SzKrmIKgagka94GAlfAJuH+HiD1aIoBn0OvjSiaqduuRO7FkXPk4JvpBxnmzSQv50FFoth0xW32B
1N6dqlWqZ+9R3xs7Oa17wTgtZUpDU/1O262jfddIQ+xvlVvdnJnxRNW0ixoiwXrO+Rq90cb0WCNM
RrDFM3KIRCFwLJsLHMQJImPu1Cab9aJogy0r2Y+MkOxtH7aPRju+yAaRtGk1LmOG7MZJQeiOybkR
JNavPjMIeFbl8yj7DzvoUsBYIHPymi4eWaiZuaQX0XMaffpEnApgKQOLn2ZaS9dAcGmxv8wIEFtE
XVaskxJhEgLhbadN3SY3mJqrcIyR8Y3QEALrpOeXRFPpHngZwBgGO9vULrF7IF8hAXNY9LAsmWxO
oIrJr94VOqE5eIAfSgaebhlEmypRX6ltcie0+nJbZSbcOxFd4/hritpqjTKPZJeaS4SOigezfTXI
1VnXirwwKPgbT2jjRqTqWk7FM3yXcTOK+AaNHutkidx+qBhVBG4CynnmB/gzG4nJ2EaCywHC6Z+Y
JP4eNWKYOM20lghCDfOFHLOTLTHJToG9r3zjU5ia2JS/W0vgQQ/FcA+5CP1sThTgF45Imy2RZPoY
GEk1wsNUf3YGskhEwMkukeFJ+iGkZFRcW5Bb2B2KJt8En6ma3FuUmusomZLLyKmy0JiYkNg0Pniy
CFhbXlonIpQpyF4IVWZrpRsOshvoWtEcYVLjUNJmpbCBHtacyBWpUF3BwmNNnEjAVQqSEKkfi6HL
WRc1Q8ssOv6DGYE3DKEolkhee8mEOmiBBlhT+0SACATMDhupHEomqxbDeLvN7zKMCb52rHNTGFsi
5M6Gh1yFtAhkqUoSZ552W19gWy/Lz6nDMd4MxoqZ/h+IYRck0ANhQBXpVZm2Gfoi2Fe40U0Fy5ug
d8YJjFkpX6mZUqO5i6ahSY7KY5p11VLm17pBhOjIAT98DREnIH+81+JNnGEAMtuBB7gjs3PFXOnY
Cgeb1qZz+5WCBMQGLH8e2mA9MtFfOujVNIFgDIn3rlFg0DxjDqWZlhVlXOxwOMQOCXpaRXiFTO5d
iO520svL3EJREC1tDeaDZQf3HNPSnGtyr3NUycPwG4GahvcFcFgbIUywXRoyXVnbPDT0xzYilNfM
DifPnh5hkMGNcJ0Xk+4aBTa1f6N4T7CNmCvuXILKs/tp31t4vFm6r8ZKkdMMQ2qAuyfc4fvRKvpb
G5uE3BNylOcuVbzP1BtZOnTz+KNpcOtMNi5PEkOWgY+lUOnhe2eg4YJ5uKGQYWw2MglmmMhYLEnN
DSGVF9OSi6QIqmViimjlhdFbkyFyjxlytwJ9NxA0qipzQveJI00PeLrQdLMD1721lZDkXbTjg8Tw
ONcKIizhbZzbQhWY17LHvkJ3CiInXSwRbaIG19klJFnwkba850GZcyUhaGIjtp2Q4zEVm66TiT0M
a9/acMu3wMqMBUHMmCf9W5OXe4aU8W5oIMmOCZKcUSw1FmxrvdAzJOKo+dgJsJ22rE0wltiaKWw4
ArCYQhBwey+cd03mti2cN8v03WXPG3IVG/a3nnlEBRoJ0FoH6RVRS0srQ4uQKp/1TRnraxhue6gz
+U6SM4MkjvPScIqtMzAuy+PY2/BGW+DnRPhbhh2GL3qkOMMMqjXVxshqjDYx/6JPJ1DHxPWlKnuP
ybVYdKZx90T+CwMmTvwZDhpV3VVHvr1okKIuNPKAIQvh8GM3yuRAy5YCNdqqrsgWBnS1GxQz41ZS
vo7pQahfpe4vYaCIjZrB01P6ZICvqyGDdQ6uWMok4k3zpL0EjqXNisdld+9SBpzgEnBwZbxaRaWQ
QpngISuLeWRCt0gHtKiriWizKrQpouNbHMfWqlSzIgmVIIt1/LvYik+twfSNSnnaGhZbC9a762ow
nyym0EuDIBVWKelbVZovpghxF09gg4j9C/rZVgK0d/RLh17P/oO6u99GcKG4cWG3LXMXOIlETSxc
TMfOKFCmDko/sBPiHmqF5woqf8cxsTLhpKOJD/QjBgOyB6p9WOT9Ss+r56w06bUQWDqhfAaJxrtz
XHnauLSRZS7TWCLtckKLiwRdLCyZyp7myrx1D20ivwGkHoqiBI4xokS3Td4Is8W+S3q1HGxg3jw/
thZ8mArcQTh5n3Qm/kav8peUs5FVQU1LpuURuwz43wiiW9QDw30K+/hIU8eDE7z13Gc3VvuZCpe2
IsgpoIPsIjFRLuvjkOtoUuZ1iIGRlnWQ92vqO+v882B01qa0Bm2nOkjTJAYeia1pmGOTfSRqnCB8
m13WZT5PF1Ri29kOnETqPKThGQ6Q3FYRF+kYVJsWen+oaVRkOdo3lxw11iX5kJytptpZGuoK3Qfd
KBQt6eT8Ia5176XMNXJW+0u3658mpuPMZlrw3khpXOBjuOvQYkgG44PRZsc6TbcWIcELi8zwhds4
e2cwvf2ELl2vAuxuA75zf2IGpRKyuVjPQbciE4wcuI7aIv8cciZWOXfFuLK/cdR95lAllUWbZIzV
hb++XRAnAanGO6V2aK9y14w3xRjswir+blkJ80rxnvZoqVCLfXhSp8iWAFOV6wOLy0NEAt1nhT1t
W0QrStnqACbpy3Is77FON4RfEyrvB/Rdab0x7JYFU6Eh1Bz9J/7jeQsZhvvJc15BqnkHFHPg17rk
Wsmy2TTdqawLcAX5iE6tE/cumQ4JViU4u5gxzWwT7zBIgl3HxUxafHQIxXs29SljjiJdd5Dz2ZAO
NxH6GMxbx2ekYmdLsyh4KusJknU0Zii8SzAWkW8efx4o5kjxIQcXgSB29b6Dt/TzjXK82nXQH53w
PXenwl9LZo0HzB2lJD+aD4XdqV1AlABSAn5PS39vLbtGnREax58Hq5/+/gj/yd8fqZgB9yJwciJs
3XkRiDOCRY3ROPVxmh/McqyPP5/qaU3W2s/nP9/xY0tbIIyLVhCvjEORpeLQDEzJcbTy4c8XuU+J
g5By3HmKIbWAt/7zAMqE9bEdZ+TSzdvkWdK98XTxOWbY9LFeoQbrzz8Pw4DsElEAn8t2XwW9e5J5
NqBMHNl7GfqpVeSw/fuhNPlo9LZ5kZAFgK7lzLaK7gar7aquob3958eqbHoD05ztrPmH/efron0p
FJmEbAyUbO7cAkYWLQGwW0GLbWpjeLJk1r/QIbyUJbyxBMPMgFnm0g0JUacW8TxnQWi442kaPkPL
fdeH4USyEc2GQNUBBiP4wqaBubMLub9qcb0Cl+lc+AuDHSPNnHdwFZ669oJxLQFJGZV78v6mi8hx
eQFctkjpKI7wXOWXnbByqrPxF/KIEOf21F4SEv6WARBYjAlmeMxdvd5HcRgdA1H//dHP14L5az8f
Ici61oWFTRhl5wu8k01BtsfBrLNqBcFLO3Q2am3mTvL551MJp5YNiRDPVo5T5ee7P5+2TUMqVXqb
HBmuC7Mzr0NsmmvLR/mHhnfYlJ01HgIDQoWoTZ7NLNI3Bk/sNeYm3w4BXi+Zv7VyTC6GdGmprRAv
rDMsfVf3XpXXfsd5mvxpLH19ZATBcw7m5MbdCKKMhoClQF9WGobauz0Ol6bVnorIqrdWymg88Fx5
pPdYenoCkaSyKxpc4w79x7hqqjau//4I1KGyK7VSwq9XXjQSRxsN43Foxj8/n00TjlrKFhvXiPti
WGbxoHxfezKqgssmNt2DG1b61qosSDc4js6KsyvwVXP9eZAYvQF52/VhSrHkxIjMWddlT+SM/Qbj
H/Gf8xmFQbA2O9IUQa5tfW8qn7xxAI4mNULUkqx6JELwrBKR/NJcwmGVZ7z0Sa4tI6wNv5qZW0R9
+mrRRR+YHLirEdL2Ly8unhPUNfeomcQZOlSKFrZ3Jv+974IdBbugU9IIQZ8SaA1B98GeBPqvHFxa
5V7fylE4XJ0g28AWNKsah/hbpPFyNyi6ixGe7jix23AtFWyERtJixOaSFRZ9Zzpug4FRRJbZ1bYW
k3MO8Xm6pUXas45nOeJcT0A5b8ja8x4kDGskF4m55fSdIn72nb8H88G4qk2n2v1/hn9OQtL4NJZf
//rrc8akqfH+xVI5/+sfXz/f2v/511/CBKH//2b4P+dR8/XnH+hzgz9F9j/+x79R/v90PNOSkPxd
U9rC8eRf/+i/6uZff2nuP22pS083bEdIWwrX+D8sf1v/J6B+x9ENJGW6Ydn/xfL3/ukZgrGqNBxb
2BD4//rJUgi+iuu/Ef31//X5P4hquhZR3tT/+stw/vpH+R+Sv2VaaHJMx3KBHDmuyU6O73/+vvM3
zf/1/wJRFdk2M/QlOWbfViiJsRqamymTNfRBhoXOSTyW/hQAjOdh0ONyVyore8hF0y9nPNOhLAvr
BYvXhyQyc/tfT+jfv+5//3rCsv/H70fMgORpcxyDY1DyRPz375cgZ2VrCWUqLDsWFB2OxEzqD70j
5ZV7DBNISSzwz6c/D4yWF5BJtbeqR1AYRYqEVoMJNxGBlPkV3hShcvksTFsHXcHEYxBTuYr1ZHrP
vORWpuhEtU6deN248YwY1sMUmHHTEe1mDZ8BWpk9BjDrENs6oWMQMJnRZiR6kmLEUIguENRtBIM6
NpZuXhNOlpofJBk0F+x1fSfIjQw6IDtiQMRCdbYPON+2oPezF+FpVxt8+SJtamOWOIwD0hObrYcq
k3FfZgnVcK/t3aRtllYYgs4GTb1wOwOYnh19xKXLgqRysC1Cv0AAar0YYLAfMzddaYaJhpc5+iql
oiYAEKmrCHtnVTa6sZHVQOyuQ3hKPd9c+xEMotVK3fj7b1M2nYbVey4G6/ZdVmQg2PbbGEUBUww1
Es1jezevg546dN7GqyLtQ+P0sirVfiHUQg/dtM+uAZht6pt9CBx1U7rGlZFvOXOZ8kVYyewp0wOQ
xWtv9mFAPUALJDWSAOwCcr6tSHPtg3uBPoMXIbiHhNfvjFCEO7uxORy6iXkti+LcCNKTKErwLT1p
qLWHyNALwi3+uuHKEAc0iGbnEMiKS0Y8wdIrI+OJQyM9pALlwc+nCaPYCyBR7yI6WzzbceVfbKX9
+7NW10YghtnBGYNDPJZZsRyLOfpraLVtBYPAsHhlozI8JgLTGTop250mWJST2pomiW1FjyXbnR6S
KagvPw/5hBUHnN15oHzFHMWd5FA2RbnL/jdh57UjN7Jt2y8iwKAJkucxva2szPJ6IWTpPRk0X38H
Uxt3ny4dqDewiUqpuyElyYhYa805ZucMZ9nh4RnTfnxPKUyJcuL0gocIm5Bwnq2hb64Fp/LHJAZ0
A/gfa+Pgni3KmsvYoBArkD6TX1f+bIU7oZnA3b10kmw+YBNUK8oMDqzuvseMiWYExYojrPME8PGJ
JJnkUh6i0axPo141J27PdNB6c8exLc/uYeBINXKHVPAo4QhISacoibhlhq0dGVY+d26M5w/RMW2v
Sl5zknS+j/ygIUn+0EaoMwpFSNa0+q22WEoiy0YpXo4Z+p+BwWXs6BzP58RgwFBSJtU1slrnKrM4
PZd2fg7oSjwa/pScCQQNxULJFEMY3fVhao73ewd08oeMXiY980/6fDNzfiH2khyLdfPg4tc6mrk8
NzDuT9188TiwLahErJUpMu3oMzymem+YvzgOmroOKkOsGHKqunrWh/gYAwhdgUzTX4aW8wem4Pgr
nKnHIM3Cb/+yGP65FjrevGWYwjZNxzA+rdV+okY5OhTprfDVaUQddwpCg5XHdM7WcGEiSLqCYdgv
gbpptam9VuAIyqiotuLaTZN3qSzPvQSWx3A3y/EEx9CegI+n30cneErawn5xU7/aorHc+wNQ8wpm
FA3mbPH3v4iw/9h1pI55ysZmzDZmOM6nVV2kBuizusyJZdAnsOdxdLxfqr75z0///TVbAc1QpWlb
u5BMZQb1gMc7jP51btXXRiAkqBVlIuO/bBlGoGKkkRUPRoXiU8X54wDE9sk0f0gOrbf7B+V2JIn7
foP+md+ToySQq6bfz55R7Csz4BnmDuD7qocdYnNxAX9L38ogCHWSUpzKcHjAGh6csjYidZT+KeHx
7odyp2gXN4F6zsPW32pTlNJ50MIbPQBgMkmMGAfl02uqzUJFhBtNSMmTpfKFsEznvXMkrXYjGq8m
SdWbntSEdVnj9cXRXp+smS8fGOZBjeId+kzmL1Cd7JTW1SSPX6ouGI8EOblbzbO+Dmwqt8DP8UXQ
cNfjm1mR9SlMrVsLsmBvmPG/jUwmjxJ9VVZHyUJRQx7vl8AvQVv5xoCGUddPWQ+MvqgdKAxml9GE
Cx4AiW3B8VkeWvXC5t6gxbDhWTEC8gTYqHZ8iDXcRmiym62mtcvfb7OL5TQ0WAH1SU9wuYeoCXNa
37ROWoPBYR3tA73zUC7znipgcXsi5r3l7zVYL5rtbEU1Gq3ZINrA58PTsPSjqnmv5PjFZPvaoYDk
a6FsGw+ZiGuc81z6vvU3QxalNP6KBiBaSEe8wHfKXLUaj1NqfWemMmXLKY4VPVDZbTgd0XVIa3Ol
VEhjLKbmrtxhD3M1pa3hlMMpswH8ZJYO0ml0zkglwg2uLkXnvkt2Xtq47Kemu8pcMB+6qTU3vB9r
vx+6S1agvf37C2WSLfXPU5yU84HQti2HZDdTfspjmngqO0enQ9VQ9gDVNHae1Wm4Cb3wyS5TLt4V
OMPaIo4oWSu2R+wmVfFQaXVymIamucRBnH23FPpYFmJtVVtVgHCTVKaqxUEkbHGcOvHiDpN7U5V8
TZQ3fimJ2kFZ3RSnVNcZ7sTprdD9jdFGWLQsVJzAJhepoPyKKFKO9PXG49//4sa8UPzj+CqlI0xr
XkJM29adecn8X8dXX8uTBKQ7dEOggMgjcsG1dtMMkOZPr8/zZ68c+0sxdUe9GIZVjtRgLXxxTDJZ
vI1xnh+DqfgCAAvEWK4bty7AIZCNUDMjo9xSvFKIRZ5zxqv/6+9/dufzTXOg9LMKEgVh6YYnXPef
f/ZoEIZOw48eZgUkqwjLfWOZ/RlfRPSYOi+49kmYStKanSxdxnnyHjladnRHV57zzDcXmfB2ZE/4
pJP3/rV0HYTAwEcY9PJrnZZuAwLFC1+1IIlH7fdPhTVYuyyq9/38vvfg3Sok1x2eXAs/a6JFxaob
HKBik2G+WcyqtoamHn8fHVJYuyWva1MZ5TdVZADuSURHyIFIO3Ra5wwDxDkzxXQQZQA/z7t2e/90
/3VfSua3Ma17zQZc5LhxvI+QoL11kta7rUrY/EiYYe4of3c/ymftg2s1zkVEMUyNPEdfOxvIPMQg
p2Tw4R6lUDGg07Ay2e2HIdGhAk0ZnyXNrLbPmFaHpb4lvOlfXjdhzbfmH4+dTZaTg3Lfc4VjEbP+
z1tHahM0TR2Jx4SocAta7zCYeLlIOslrsBR0oG1CjWo7Fo9mbMtN71TA0JUOSZCOxwMh0hRPUsUv
QYmzz0piYx02/iPEowABmtmAnG7FWqC+hGecxnsMpS7tcAZtTSK6VQ+u8nb/iX7KIo+9FZ0cDyon
HScyYhD0EsqycWIac64/fgEeAmJVj56ajhCAVe1+SakgnFrU1/tF16R3NCufkWuTRWdLoV/vtfF7
lqcgfqgFgG995GEkPjA3uCuzLLW9jYzrfSBoHB4jY5oY/E9C1DxIVQ+fNFwZhrPWIkyRMTAPITGl
nrrXniT5RRZl1Ul30m8qdrNH+qp0Di0avpZ4rcGEd4a039K+IRKFR/1MWJDMdc2gssDUb2Q2NhsD
JVTfFgnI5PAQub6zU8Ewl0m03xcMrNF5WX2LqrTTmrOfbFjY/d3UpmiCOk72uNS3dWlYey3yjRMo
0xGPVgc+xmS6LPFSL5VDS8bSO9SqLmomErYdBmcph49QrTVxrPLO+DZGhLExeLVWsy5uPYrAXAM3
yR77+ScSw6hiyiA9IyOZVoHrBkTUx82l6sHOh4KgL0tqyWPYZc7ByV1nE9Q51BIQiRuQbguz8nYq
QwygdBJvzLSkVkgvOg6j19bx9qOMtBsBxjGzP1zRDFutjdaiRY9NsIauH2DmcCvxXKa+R6vJRr3W
YVbETvno2la563k5VxPJEX9f04QuP69qjIelJVxP92x3Pt59ejV0Qi/JYrHCpeUFXyLHyOYQgPja
zBfX8sZ9rzN6j40MsUPjxdd6jJITeKbL/Z+4/1Kp4Ah1sYfcAB4HDMo4BxsXd1s3F/mjy4awR1n1
/f5pFP4J4kS2BZlUbqepNh8q66mb9kE7mo8E/txXw9rjKDR6hXuwL3Z9YdYNFSoCyeTXMWxqLvef
7heE0vT0yDzEuePWz7gKEa7X+8DQtpHWqaPTjcmrliBLyyKhlkDjpp05JOPKbTXn1TOcHzECY6S0
UEuw76ex1yEJc2xyExJyGqzoAfC2u+afoYMuc3NrFy7cvO4RvJSxLwmb0nL+6DyH5mPGWrvOOFYS
lza1VDBEKY9TV5L2HTPN4oEBusceh0l9QcXA3EkwuyspypFiONWjFin3CmIcGauTPedKAquxoEoQ
a62W3CV/X6fRnmaE+ZYk1TPZq7+wNT3iTPa/503ymHOY+b2zEttFoZb4N0Bi5tajv6ylTbjhxFd+
+NC0nTDvyGOuZ0c1neUJh+8au5K3tewGXrKnxm9lDEWUt/s9JgCDNFs8vlDWn42aBdrqSrh0iW3t
jQZDsF7ykpgdTGAaYR/gHfvHfjbu911CEmJ90pBMMQ7YZjyKxzTR5XEaJ0Z9uvNTV9aV0pWwITRq
iZQYtTwL/w7Hl10IVH3fljZpcfiBWZT9jUf64HqSk/fW09nF7I2GSsHUOAj8U5c4hICkD0F2o+UT
MzQYyoPCDXhmJgFoX3O6F6OElogyCIKFDK8cNgaQGBltY0tPXjCRBCcjA7HTzR9d/2drCHsvDAFg
TA5+f2il+M/F1CFblSBoMVKhHEkUlnWnQAw6fxzni082y3pC/bUiVGFFCVpfAs1E1aLSYeVrNjSg
srdOQUTU44RTh/roIfDa+sEdo+b3T7nuEWsfJgrMNb/rzJeajPlN27FKVbo8J75lvcfIrVdKN5OH
YDQhYHljdFStXWwaPbOukcZ40TfCBJxMCGwzLu3XSXhwPhn257ahby1A6Wef0PAiaV6dGBqk2ZXf
pAP0BGNqd1FdLE8h79CqzYbiG+X3Qji+sw9SclM8VC1HygskGqGrvealf42H+oevZ+tOJgFWkjC5
NaRmGH1fH3GygaQtYSTQG7t1JRL6OnU3vm96C1Ggk4RZf2pV7TzXlR8/SwyFN4Fd8JbyXSM6oH9z
/+gTeHgTs5ANNVy161LiPoLp1rmJeLpf4jp9pTNTnu+fPDpOG6FJexVV1VPnk5atB9mwjHRRoSEq
+wckw+r3ZaxyhZzCYIpcWs4O6NFEIp1VPauhQoHeLvMyCwAfmmV3+v1jZ7BaOxSHTliWe4R7+9h0
jyPrzQvKHH1fKdTcddv/ouzCiK6V+hHniH5ss0k/MmMeGTJoJOIRr0QmZUJY9JIshk1RNtpDaOr6
pqiyZklnxT3fL/7wMMRVuuPk/NWbhRVdXP0y4w79RhV8+JnGfo66j0EPgaaGtcpK4sYmmYqHbhqm
B7nIej3eCBgua0W62LNVyZkuCYwdwCfKSQJzVFuOT9bcVZW9hIFCcvexAG1xQmKOFCvF3F1bst1C
sBtfzLxuWGBAbwxUky8TNOx1bOlqY5bOr2pyvlpVw4PSER0EdRsTwYDNz+KVBL9UEj4dvowjI2og
CQJDvpiCPUHK8QeOFQ97IFDF5NL1Tod8FtmLnnprzO6rLvJm59ukL6xCIQoAt8wTNACJrHwQYyVH
OycqVwjKEMtx5zzXv9XJ3g2aV7YzZ9Xg9CArCqX6YDusdPVOpfpTGXXfiV7exa3b7MixhaZUlNGm
cTH8ghzEf2t+nYJkXdUOyC+4RoYo+rU37bMx/wpJitwdQgUYAlurhuUwLs95CoGdZvRXexQI5Olf
7elk0q0nwGib27WJGX+C3IFVOO1Yp6uSPrIqfqYxoe9WSYIkR4M3iA3pumvCC27Lrzo2ShQ6wVEx
KlmkvfhFyiDZL7xRQ52+mAHsQt9zrjn/rWM0AgtReKuZ6P0ANa4fdNtCcpPgThhxom1a4Nt4kTz6
cx4tVbOKtt7ZnPSUAAOEhzQqZ7Z1J1al8Ol43Gg8s0U28GsE9fXa13pBToRZPqSs8Qvl6fpC6taL
7nEw9ghT3PS6BDrdrBPyf3dBgS6R0x1thuE4WOprVnFIlI79JscKYZVA9xu2P3kHv9lq11mX3pRX
RWKJNVQJXMKUWDStFlgv4Q9RUiwzWlKeBTZmDCzkl4zRl6WGh4Xc0UPYTqcuqOJzkc9KmNF5xUGC
qhelcc2GuGoQGHYZmWw0ldSpOKIRpEGC93vT5ujSCUwqazogTanNkUtYwYnoId0D7fRMMYgmd68m
9sfxp2yGY1KrjW+7WAfhPokA3Tp6upM/0x8ZQ7KBWHM6jgfIxmO8EJrmQrXma99m5CZb3ZUvnq1N
tDppuewqfo84x1h4FQxrYaAM88SMuuWOrqoZYz60HZxSE815DywgUfGXtgnWsOcnChEfxVZ48SMw
lmP+0jNoPKTSaI8d8WNIrCb+bkA/elG3SKC9DOWe98Vrf1GTosBK9VvuxhG6JPm17SDD6NC2liz3
ZhkfAABL2S4gcgUReHAXSsHVLH5G1VSutYl6oSKkbTm5KN99uB3LvEZ3qBHlQy2v/Rzi8rkI8q/E
4K7KLvlVeyamCf/R7ewdbxhM1xmbR3dtL/Xi3QyA7cbS2NgcDFgvaM4XZrsDHfDQhbd4qiAPlx3/
eEserlLfqJ7IKeFd7Oxu3NJa2UJtBWndMr8NaEluWrKnqTkHJHOORhukMdW+yN9dd5zjv1gxEff0
T8lALkHWaTv0nytuKdQzytllU8KjytyNqdqL8pNfgM1xPNYtDIIh2mMTjJYNR4el080GVXrKRWrs
OAHxlHVjTxgDlBT+yDiyzDM8rHSFBOLQ1wjRAH0Q+ciEzK3FPoXvwX67JuRRX7eO+44KOF7GhnOo
suBizPa7ui+JeFQ9XgB8lmQ4kCfZIFYbk2o/2ERBgB8/WFX5hYwyUFZYMo2K5d54Sjzjl91ZHUCE
8r3U55OeQEqbxvoxgNnGogkveujiTYLHZ+01/ouRTSuPrYokDHpkaY/1BXmfKlWyJvHIRQm16PwM
zxaDOgfDFbHOCTmJLsZkWOXFktEWzMWA866j/4q1Df3DckGs8bKYLLkzu3QFf4R2RjG+kZGRLCuv
x09eBjujMuq1n7w31uwWmFivfbQ7iIm2hVNCG+pRyJleI3fKNLDm1rPpXS5RhgPtSKf62I/GgTzI
J5iRQLNQNCDNG2HTJ2i5qgD6tBVi+m/K6pfvVN62o0QCsOdiAO7RHFeoseNwM8biCZIuOnkz/5UE
8Skv/G0k46UO7GHfle6q6/1dYJGS2BTsQyGDpSREt493oqU1kj45PlRsQfW9zozqa2GbRMREPUnK
A9g8tzJXWUMbsERryFqkY0jwOLQZzWsEGAG5AwSVHutVMCawOIZ0bpYWV2wEKC3gDaA94BwW/ZxQ
UC+GWtxBAUi0tB4jWPmrLeILmWr9Iuw2I7TsDXGYr3nnTsjTIUXkBWcKLTQ2SU/aT5UBlh80wOF1
l6C79A6c3YYtFoxvEVZwegvX0B8fE9iKnCGeIYpQNPf2C2K6fdea2RItF6LIaWBBCd783PsqJlJM
PPNdECQmtGCnXP+tJNVo2UfOC4mR3zFNq4VgFs8rqci/seV3O3fljiSKHxHoEnSZ3Z6AFExrTbp3
Pf+QSxunbcTcZnBSqMIGyyzLYJQduKU3WZhPhtBguvnxib6In9CdKKj3BcbpngVtbNpr57TbGNp4
VKJw6wiEZXR6wzU185dIPyT9diEru9sXJsgSJ3rTzWo7BmSYeeU2IxRwgSD5XEf+sae1Ilok6ktD
xmQaFJBNKlgJjggZbmTiS8iAeOEP60jX1bJVZAURGxMvAYwD/4PVv4xITQbO/pPzpb1mhnAxOAi3
ROceW+uX43A67boGPrwKjNXoimNNeMyO3uA3o5GLLumGnbTQso4aaGmzxhIdUgry22OVbiYjHXcs
WEA+w7dqwg+lNQ6i48LeFAQRkRoVmjth8QbkmbNlu+bExc5jYJhelatKGq91k344A7gfAkC1ZYxO
moTAj8zlwEH8Y7kSCfsowVGB2XdHkCwsFxOibvyw1pDVKyBkO9wZkHtnuTQH/g/HUtqBUQ69xJHe
QCa+aqnwV27gLjnokiQrieHuMh83b6OAqNBjKorgl2qTm44qlkzJpapAzrJGm8tCALfW03zcDKl8
4DRqnsjGhPqToDJuynWESXN0odL0PYUHMslNl6Pu6322L9M2dnD9UblFiO5zJib37yXsWGfNQaEO
BOw+FcEXXtlw3dgQljBbLMRsKLfieZBjYlSp6AFZOz+CDlUbrPhJPo6kKB5F9NO0jw2WBGxu2G3J
YmR7BSFER3XdkSAAKTQPD71ZvdmMAbDi8y+HhsrXHTa/Er4tQnT2HL34Hk4YqB3KsIWDIw4TzQJ9
COpi9bNW3co1AncNsaJQfrwOIK9DCbXfPRDuK0cf3iZfw0plONG+TOIlum/9yaabqFwSlpCEZ0jY
seWZaMJDxFmcnJW5ZsS9tBJq9KAvOzADmiAYkG47/4rpGca6I+JoWjTk+NABUKg8s8kB0ec/BvQ6
6Zo2zZy0tc8bTKCDVnz3HaJYG55RMdP8dbINFjR7IUTbkqqWc0+YtL86DeYwjOQtcg9BuuIz6QjB
hSXYWUj5ZZ6JmzQK18Ta0JtK0vap1Wt979JgXNw/FvOvkcbOjd8XkR5eM/Q5z4MEh+n28vL3jpmD
yOcfrWTpObphOIwvXQtJ9OcJhlaTBOUHhMgTBICtQZWAkE2DUwUpwIdxnuOlqk5uXba2tSJcl00b
nxLc8DvXRaFjMbCsyUA51LP8UyMyTfPEg0GTbsMaWDylTSsWnYbywh88c+OGdnOoTf7ihhcgVpw/
VhDUYyeAsNl7Jz9NxDHShmdUjd5DOMViQephtLCNaaa3SxBtee8I3o1FUVYTChmDmFc3eLIHH3GB
XiaHELLJ0+h212Kq52B5Pd5rZSsfEzYft8vKbVhjiEqHrLk+IPPQ18OsbRhr6wMQGw9UXJYl1tPQ
2hPFbGNsrI1daWsfFQzlh64rP8LKtk+V1b87pSrOzGf/c3Hy8Ry1pvytfvs+/M9/JVP/W4Nkfb5D
to36yJyH1YKxu/tZItVVUivxCzF255gc+jZmplFzT1Ot6n0XTT0GIYv5bJm6q7pw97iWtZUF825H
SYMrJ+dUizgieQ9N+0Pa7Ae6X3/IKLHeYmqsuAuGF8sfh4tsyILmSIE6+eAY9vDFyFtvJb0mXzNp
fLJVUm/7UsqN1vDGJbL71gkmAu4IHAw50NUwgukUmAY0ASU//FJebAULMMetdvj7Q2v+Mf9AlIYh
Gy2B45LooH9SIgw6COKhCqiVUgIpaNl95D2kmbLXIYj45pYwZp0llU5ULAAFEYZ21Fk9V101SY4O
OcDnjqRRU7d3uMTcfU9L8JjYqbnnBfGusPKobuw+/45aBVR/QWxIVlWnNIVvDBB5Nwx2fY6AQa99
1RDcQ3mApNzUyW9DOmO3ZJV7QFacoGbNFwmB0aVmHtoQhOzfvwkEd5/eX1vqJvuaTdvDYvbvfvoq
lML5I4mWWSJa0cz2CFNLPVcZaA+kWJCvi8R+6Grs9knrLtusoYnvmt2WsfEjTKEA7wFytFw53u7+
0WUYCGyROHWPpjgLDm6hsiInaqiDsxEwPhtIGnyVPsCMutCg+s0fGdlvLMt4lSNNwL6IwB9Ppbfy
fUtBmqdpwNYEYb2QoKMqwHr/X9AX6OFXoIQ8b44PeMMi7VTCsQgSzXpgqGa+wABbZHW7Qd5Io1eM
PzshFc19Z6y29RynPMlxiUstPI1jAn+h9a0HV9ve9Udtrf0wO3/c3adM1ZiRRNR7VEbK/1mVzJ4p
Gstor2EyPt4vuTaAVUWgRdpDN2zcvJebJCyKt8RdG374lGWB9WtuREG+ET/KUl6hT2GiiNOPgWoe
5u0o8ARTjoHJJp+UPZVmLs5k8pfEIje97EaoxALkr3eDCnBXRpSso+u2pxS+iybiGHW3wo21CATy
b1Wx4yD5Cmm+zMvziJv1RI8frE6PNj0dkYqkzpBeM4COG4u0mSUQ93QTOebjXQkyOo167jQ8eMB3
LoRLYTOP0x3BcebaaXUFKdKCMsEM72KQN7/1yOxb3D+KYcLGCndZL0Zt29aSSLe+woc37h1HC65D
+6vQcHT9XpqzENTP7z+jk9XcYleVjwUQn8XY2frHGNJrDXojPuoZrIys6H9ASQvOiH/80+8REtYS
xwrO9wtr8Hc/JJQJdkXL1pipB4H0CNmcS2c8h04xD/oeiWB7N5PxVbfj+lUPwktWxsGHnWgPylYn
rS0vddUWz5HNLaANS+hU03zXsKu/R0F11YNUPnUY+kXo4CEJCSFo7w/X/TPuiAtrcYslYN56XAxB
eOl4CEVp3bIS7YisC+fqjA0gzsk/RvPl/hPzPbXMJlo6jac5G9d1qr1HuJ3A977WZFO82QM8E7MO
xrOtiMdKhwrkRx0Za/Qz+u4+09BgDLQBNOkKo++bHexMXQt+xpNzMCr/irlXxywOi64u2IW7gWrw
PofreI73Y4L2QcEDwHIFqlJjqae/EPVrmc7iMlDMPE4Fhnw9oBa1WtgDUVJoWyrmfWUbxF5byabw
Cv3x951JInAu5lx+xIHlwLmpOfe2gUdvi8RCzajKx9AgDWOKolfifG5agYowcHU8GE2FC5SHSx7Q
iffE/ebONYKNBfXYpzKbP0q0SVcc/9VSiygdKXiiFUl42oGIWnFqYnIoZS7ijR6NLLd2MpxFO7A8
ay/iw1eTQ82e0xSJl39fWf/cdskBQPrMfB2Zs617nwaJQRAq/g/OfVJiuGmsnpbWuQ8TZyjQNOm3
2Db1vRSFR1uKiZiB6nQtTKCoToMGLGl8RIXExN2Ajy4s+rM/bEbpc07IQwGV9ow2gOHSjD01yXcc
/Kr8sHW5jxoAaUlv7+6yo6jy812L9XGZRvJLakchoTU6SAGHPHQ1UTalBznP0YEa1thJRLq+S0aa
WRQ0+iL5ty/lDwkgX4pAjyA4hziO81no0yRVS2INfZCmpDL+rwkpmmgDcm6+HxjJKFN74aFw4jCQ
LBuPuaKQdnhNm+EAGcF6qnXyxNI0ulpSEU2rmy/33+c73JGXfmCS7G5lohIyELyrYzePfVIF5yjD
Dya2iYaSA2EGjdPGqbWHbpW0mGob3wwfax3mLY72dUXDncwKREWRLx/tWM9eTeFi9DXNBxLtyqMc
RHYksnPaNjq2u78/POb/sSs7nE0IXeaQYtifp9AC975hzt9T6Bj6tzE0StZBZmIIaqNbqqsG+y96
hBkzko2iZO/tENn26fBYRuXa03Jid0RWHE3+Oy9IFeWit013X2FKqhEWXpQSvwY3lrD5p5qQbALj
2IiDjZWX8TElA+jBqjibdRavakCU1I7Isd7MmpdpPndjTQcdSLBqVk4bxCCKLF6SSYqO4SEts3+R
qxhYDP5RYnBEcVzTYBzPU4Nr4JM6TOXQ6ITDoAtqqLkp2qE4+S2QPuY33GAupmWvpq7S3pRb/sDl
hnrXdGmiCVr+v8VUrrf1ASrb5B2vvRnmzYSYXpO023NgRuewL/19L7PmRE5e+y+iAutPtagnEHmh
bgPvyP8+ibx6rQ+1sqE+74fp62i1EBsSssyUvmmRrhxCWGqrIQrdVZL4/jXP0aGAociJ102RvkaN
jyTHiXZMVNuNAyLuPDbV810pR91qo/br9UMa2Prh/pORW+M2JGvO398l0KTOjhdS/m5WM9Karhn+
wwck856GmhtkHC3rx7DxSjChtNPuMjSNjpJOGD2Ag360d5GX/TKaKbvkw/uI22LNQ9scHbNtjvr8
k9Em/eZfXoA/Fwp0gMLk2RcG69bn1VNhtpRkiCLPyqoASkfoTwfT0t8SLWh2uozlqqgz/3r/KfBM
6FWZ4W8EMae+09uvWIuSB4eyFHtB/8sV/UeOc/EBsqf/MJYAaL2SNTdtU2KkNX1jNY0kraWOSYBH
b6ZlRFEKkt3F1MU/qmaOjDFDa2OEkhfJ6+pHIbP6XBb5hswsIPCjbyb/djL/86lHU+fplnQRPkhb
fH5qgtIJbAWeoWD7ok9rLGPF3ACvgYBaigJjys1kM3S2eaYhbsGF8NKt57Ije0PsncYofr/LblTo
WMAjWALCPum2dpQ8fFKM3KUk2ui//v0eGtZcO/xDZuYIgUzaNCzuoW18FnyjIesDVliEB5nbIVKy
ktN9VZavtd+nb4q5UUd8h9YCa8oGj/5XZKEuyeWq95thqXyvvvZO/MShFSwKipFUS9NHDmGA/Ro7
P0ZeJBnMRu2tzC1wLamNonbW2PipGFYihJANU665km9+KDEenmW8MyvYAKHhyy3fEu2fVkV7dgpi
4Gd5sEnb4nGwjM283o9NdoKXX2+HSb8YdSXPBtqt82BgpvOAXp6IZm/OjmApgry8sAci83wRZc91
p1Y+Z05478MpT5Rc5/E0gU0Oh3NeZac+EiYWO5lcu8DfqEazn9v54iWE40YxbqT6Gw3q5trIdAR2
T+yVW7D5MHQ3Nvct0g4t5t+uka7SMWKt1kMwzj0wJBuoJ1/rFOuKBCsu9jw/yUy2kgkn4C40esSy
8yU3CEwJB+vsZr6NKJJdYcxMDeayXyxhlqoLBopt/YNcBY1AeCgHWHM4fSmyEAstObOgGWuyrAqi
ZAhtDTtcM9iW4c3QjZ/a6qT5yjv4nLN/X8o002aEJ+ZeEOZtZdWP5Lw2W8z5zBl9XUcZNJaXaTTT
leGX3j5U0w4vYnqJ4uC19fLuxCnWpvfT5En8PiaFsYrAwsDDBHjeF/GqCsL8Qx/IX4Z/SLi01+Uf
NEhvkTtdmIFEK20mDCU1+cGzdA8mAuMqReUp6moH8JBG5sSkB5GbXcTe0+QN5YfrG/K1S30iC8qx
eOg3dw9Om4+SWCVgCaEhjN399BUSLbXD3H5Nky489lOxGlSVrMF5qp2Qqf2mqfYVKyTpwJVTre9u
DQ4A6K78BNGvpwVkGk+2+UDqrjxGtVpA5QSuFOUHPXVxdpCHklfy4a7G/o8kmy6+ItPMtW62J9VD
W1qM9qPhnVF5emqblEa0FM9F6hYrLQZ+5YVdtctRuC3rVI1fQCnzeLmTuQ8ScEyU6O0eutG3RDUQ
lzOYI/iVCP+jbN/dH5CONIolORb0svJNNDfKiB7srybz2d7rr3nRlMm6tYpvQ44oojHH+FnrkIEg
3PqiKjN86hDsAgJtbjbfxrppXAfIJRknK1tXNRVVACqjYCY3f0IoR5WjD4CpRSqO9iwQmbymXrhh
YB1Y0xlmhR67kze+F/TK/756yT96RI6um3ODyMJV4nmfd+3YpfeQWWD8bYak9aKO3PchZLg7YM92
hfhi9joiRQZhgGhUcYtLklSLoX2sVVzcCstgnpVFzc60YE6CVT25xEVtbZ6GWVOS3PBtyZUclbX2
PV3bjcSDLO/PRJ+UCekNPtPbTJwYzxSHlIlgbHvx01D5X21ESgNTyls4mM3JgfFJbFW26vtGgCeQ
zW309OeGkFrJ+NjwGudDugx1iOqsL5kC8NNa5W0wULxH2USv/i42byhKgkS3n1omlssRd9Tqt26u
neR3GlPJ6X5xQIIuhqbm1glD293PIOP8mkRD/q7FXc94NQuPmDIF6BUe2ikZ/u1oIP44G3Nj/h9l
57Ujt5Jt2y8iQG9e0/vyVZJeCJUMXdAG/defEcx9oW4d4GxcNDpBVpZqpyHDrDXnmL6lMy1SbdSZ
V5h1/kMzDzcnY2TH5+3koQ8RzLffMis6jtPwo29mypOG21Aatn54w/gNDlayEwk4UHSRFn04dINh
vCnhwKpQlP5lSmvr4Hg4PUwo6v/3NeT8r9Krp9ssWam6YXxyvL/n8NBFBQAPWlDcZ80w8BUv5bJo
NsA/q1PbD8r90OGJkkliXGyPyFdptzud6KXz8tASm0BAvfdmOQF7WjAK5zmrjT1bP/kw19Ea9LNG
lBZRz49Dn0CcAjxUgCa9pnbkoSjNfi9nhFgTiUNkGgYJUz4wAwQ3zxLG0xAZR0YrDaMoSX3x8OCk
g/3gAkBj1eXSax6a5tqME3E4YMiIjeNj5B7VNkIUBhI/TgfXfktYxV91n5wKjVzT//tzNP/XatDT
HcPGsIlenf/9vRos6BzkQ62CERZz09Bq56ZA/jPHeErx/62zQvSQC8vsKLJZ2wLpnr7xwaxF/gTz
FiCJRRxJU5H5ZI2689UpwSvobbtxPOKdlq1y7EBbEUyXy82OO8sO5w8YHl///9+K7UN5N9kC67b5
91sxJboL2MqC+0NZTOCwql4p3FlQCCCbzPygkXC07lkhrcBOEiDnhdhh9ArPUiFfQaZrZI7SLPGC
+iCJBD4uhbDUOYNXZ5yawbZapmc/pwMKlX/W8xG66YLAwnVRQtP5l3ek7re/Vnm6a9uqom7pAUWP
/74fwf0FYWJS2TXb9Ks9UjkWfe+fIxdVnu6AaQoyEvxKEr77wdzUGeq5KOiMs1Z5Zr3KeJXDeDa7
xHkvIqvZAHDyHqj+Qz3WUH5pg7hYUVDwfRnpv92fauf43y9dbbDZaXhUvgPb/mtnWQCxK1xoSOuo
J9Cv08AT9bObXMqh/RXFBIRS/TYxKXIURWjngI3IzeCimYffGkDpEDs25BY6ZdEQxjfnALQaSEbK
uNM5THelbpwhoh9VmegS0bm+0i7b0zLBu6SMSSaYwo2BAnVjGwRY5sNM8iIIknXgKm2R1Xy1uhIt
H41Pku8C9zbnE1ESPhQsHFIvfdQ6X0Cd+mvdkUcv8Mt3m3ThKpm+2Y2R7R338X7HVLoY4WULVlo9
0szlSKgj8qn+ZeI0//egx2VN08lQN6rh/V27oLeCfUknU8eYqRxslqKnHuoO7AlVwXDtz9rTg0us
PNNFo31YZHgfpBYC7vKb0To5ggtI58bWiV+s+MnV7hDYTVNfPi5b+qJGtYTO0vyXXqbxt/af7YrN
y6FX5vomfIK/ZpYpaht0uyoHibJAFVoUmwKPrqDTY2Nx/D2eXSY9q7lppiY2Q+RItfXCgTYTTT/3
mkCs5B5Y8f7LXtD4ey/IVMfwTmfbDDzqB39PeRkXQyDQhCFSTDqSlUu4Lhn4D69hCatP5SkaQwqZ
bt4RrJeAQ1EjQSpDKiY6as+M6fJfvmXj77uel+RTkkGviG8PtMFf29OwJq45ptCIFYIFIeFX9q0H
U7EtQMoJbx5e9UH+AJp4wgH2OPqGdbX0hOwLMfybacM29b/Xap6NR5e4WBe9vOvZpnr+P5YEfRjG
0TTWyC00rHQ6SW4938PQlbu2Vc7oZgYAHEW3qNfleWoyYDGGcHeBiO0nX2A61xUKDrvxBmBNCHY9
kBCDuCrHjqkyd+XRtI1vTgv5ia0FxOPSkQ/LkwQToHKDzKMixcsE160Me+vNm1EVLadCM959b4CZ
FFKqpz1IQwT26M4OK3/XW+7HP0ZG7nnHpV5hKed73de4UYEckbBDmrmfETMATL/f6yLm0jR6bSs9
xnn1uyjuBmRLhb+VA7EpjUa/1c4DUoW8+DPoeizxVO72swjyXeloxTZ1OrWIy6dtVUO5qieW43cG
BHZi/zplXfCgq4e8yyxmUPoNTv3kkA5ipjmV+Tbkc73f25Hpv7gIVFQPkE5JikNgWwKMphe1uHrM
jBIR1WDSaUR80KHfeAOIKlTyr85stWygDePVd7tnm+HqNk2l8YpIiGl+wigYTv6GulS4iXXiYJ2Q
3WgeBmToDM601XTgt2TB0KNQ9IDZgHcNh855SfBZt6KxH3JYsF3UvBmlCpHosoCYvNQ4VDpIx8Zq
i1fP0a6+jOOHBr/D7i5fmH0r3g1C8x7jINj4bmKdm9gm7go9T+G1v0ST2sfQNPxHaCnJiaU21xyy
lHUWEIm6ki1ybUyQ8jpHwCbAxl3gbRcXuPz/HMWXVosvM4QlOJGkI61IeIkuoVvNKt+MNpuV4PDp
nCO3D7X/yCied8sj64TymRxKh2YzBcS2SIeDF4/5vgrabxNV3we7n7RNFzsg0hFGnOoiJk6gto52
xJU1j1e2Y86BBCkSxzE/IX9MQLmp3o4WAijzg8I/WpNP50XaYq9NkAb9xIm2qQm4tgHp/da0c4S1
pc6JA9sS6VB/HdLuGY/Y/OzWZYPHhw65Wsbebzp1pNnT01Qr5Ke6Dw2tZeL0hvcxSL/MFUh44j8g
JpR6eW2burwGLfV+inHMAAnOIacGWzvlocnKFSu0Cpyl/js57WOtHobcP91ZI2GYUGQasuE6+pCP
hXDek/rFySbS5NOa3jogQZP6uDXd5skbN25uZuusCs50x4xnFkbG86TZRFm5dYYPzdbp1/DQ2WyK
84EAXnWmO+ikiEuYVjEsC1VJxDAV3pYjZg4XlLn+4kuXtXMYvGZpRXS708WH2XG/mksdvnmZJEo5
7HneVtdzopqz2joPhSsIAdXCq2ZJe20CAPvEET5lm36Cg1ha2WOO3e1ZWoWGlsyeH3zZdateYDgP
r/hy5Jk2YFCt2rYHXpGLgo8wT44YXPa1auSYvoubkEDGmZ1002zsGtI1pd6o382GKVfB7IyPjtnr
cFyY7/DmRw9h/82DhntKHGpnSG/RRi3n+I9L4ii7n0vhPQ8qvVtZGaiq0sIrbfcOnleL1rdAK+l6
jbuVtv4IiGA6LRCZXtvJRSXj1KGHN1C0z5ODIrIRT4Vlv92foxjxLVpKVPk4b9zGnDYCUdqKK9bZ
DTaSevXvmtEm83x6FKoP7KHH3CWU83kNnGakTRF4kwmohZOxzXK9vQp8AnR9jNe+ccRLXfwiMoqB
SRmC2vFnExJyjQqQCCgptR9hgVx0ImSpYlV9A7VQ78IRgEaqfGhNMk4Xq7J/GX6HOYRbXgsPhvTq
x3KYmidyCaoHMq9YsTz/+anmm/G1YiiuPxHa2jDhaYin0jgWCx0hk2IT2nGlYuLzg1WOwZodwNeA
b/4L5W04jLrzrWteYpy7L5mTw21Oq/FZn8aESIW224U6mP4mmysmM7V5lG25NYtc2xc2GUKCnM0V
ISs+TbZ+CHduGJCdpe47WI5MOtWISl/dgWWPnABLQrCK8gAkSYt+7sR685LXHmvWmpyoISzJqlJb
EJvYMMARGqYSxdjDADqWe8Phgxyn7lsBgeDudl4sz57yPS9HgW3ZjDI9tJmoMK8pMdd7TIngfVHA
UkxtG8pYY5KZl6l6CUMzOoxa+phzf18AoMPDMzG7m361S5sWpwYz+WsVaDBu2HWAB2KLj1bETXHg
4aT5De2BAEbff5w093fQQh4Jo3K44JXstsIyQfqr0+UJGbavPpWNg/Bwdqz6mJxlMo7XTQyomgU/
OWg5SxxngbUMg6+izeadmKjFQpvt3mToA7o1LPlwn//oxOiH/3xTdVbHqx7sOiwI37iODDrTajk0
u3ekh1sxp9ZFF070npTBT7+PrONd29bStVj5NK2jrjI+1YGeWeIhDKHqFjAwm8jt3tqmmx9a8s06
bUJAC1ZlqJ1uXln4BQi8dVmZkTyD0TinPKRX5SdYAxbduo5KPU2b6qH83dhAqof6a5v0xiFtuHn6
OUC5ihZuS4/72hfB/OrZsY3aOq1gqddivtKoNLd6C9JOdjV9XL1B4KsG/LgjEWFMJRJzD5FAF4oP
M8RHk02Of87tzn+2y+ktNOtNp9XFyeUuZ4fw5xAyt7atde/Lfa+4bBuH3HZOURgWjNRSdgdnGc2k
DlV4ln6wJcqk2U+u6SscdP64lHqlZk0PdvW9TnPjHWfTfJxaZvTxLCOCqBwDkQjqtHQrHBsFn1Ga
A0O3bs+bgrwdqug4PMVNSfLdGIQvJhZDrY8WmUtGEY0oZeIFhDt1LQk5iAvqmE6EVjXxCwJI0sti
K7i4y1KchbxxzhW+uQrCs0lynQ/C/ySU+iMeRpMxsWY1CQbirmT5o2lpPeKIPqY+8892RGZxrTOU
L6fCbdH0ZjYdAtJoCL+lCbR3Q4xGhTC8TSqcAiZj9mvBo7Abne6glNL0xrOeiPesN42L4aHStAOU
UmoxJ4kHfnY5k8H4ME0Y/z23h6giu/BYScxWy2nSeONTYMw9mSXEPAiRf6kN/TdJDO7ufnmg8EbH
6giC8xqBn9DwbzSjXzAUeeGZMBHo5CzUjaRxTk2FdLz3tWuYaOm2j8rpWys0JtzAYHk7+LtFElEK
Cdooj7P76WAPzSExbSS+c1S9TGX/GYyN/2GgXMxZx52Wh0wdTUn/0TWxdUV5mD4GYfSrjq3pS8QE
ylXcmXunqqYvXgL8RU9MrLf8FlKVz9K8xmmZXGuw1HeASk//4Ru7BtQTIRMXAlP7GNB13OlAMt6i
qX2LZ0wWlJxw27pR/ZDWw7GkWoneMM/epQci1oRR0NJdP8xmP++rMk5eQ4SODAbuBXy1fYuMIKZS
Hj/VQlTHhmDa3E6Na+W2xlXQbrsup2nBdzGI+rtJnZkI2a4AqlaxWrZo5i6nyxOafLoL1ohCPkyD
G66taMoJeVpLIzc/53H81YBBWRgJTZm8+2ydntN8rG8s0KwVVkKg74vGFo9+va2la0ESKptDpUK2
CHLTUTlKi1c+zds6GywswshCgXYUbrFjFYeDr4HDVRB7T9y0eeJGve+fWBXIrW5PxjrUoHaWtmHv
Q4+IdFJ5+2M0lP0qiqJBJfa0+zLShyvrqnYfa6O3y4zxx8xddmVZPK+z1my+l0H8YHBHvfWJMPD+
mBgJwLcSBJq+xpWWb3JIeXSRlDIwB9xBUjOnanG2PEtS03yA1abtOqp3W0rtvVrZQ/ZyQuNdS9yf
BfbTmxE25rvKygN/P7405dgdGrp8KyV8OftqhzPg3tU0mZ2Ws+Xn3phZZPKoX0G/9f8OfZzOJEup
f9Pq3yM30CE/t/6Gys60CoQXnZcHTx0RakD263KY6NC2//vvL3+jDuQvbRgQnarq0lJnqjIt3Iyl
XTALAgKqM0BEYLLO4WyH5wkjgHR99yH3Mv/RQOG4WFxbOPmj1kZbP/Gap1A9ODlIf7ZepDiU9XMa
p9hVZPwZlg7JZZ21nQAO7fQWoHCUV/88LKcsHYd1W5ImLrzQujWmeGpzXTvaLjngKdnfZ2Qa0dYx
6n7P7Gy90diDjUoIBnCZ/MqyrLylNqG9KfrHbTGrBLy0c7ZoxKNtBAP8W+a5R+6d6c3JqwN14Y7y
vmFhjMkrmoOh+9Nvsbh7bUuIkkbC3FQfRtvX12x3nRdHz98yvQ7OuECesODFl4XLxV2wx8/GtW8Y
061Jo/lWqDwgglXw99TBo/p/IdxHN7PGUxmF2ntnyHc7CbQHH9zUtYny7yGYAYyg7k/bTn83cIPf
ssilhVi7xsnqd4HnjW9e/2jbSfVRIPa9xX3yyke71cPa+1VJtguKsDX75oPrkGQYVtT9PKfu1gCo
JFrjIXh1OjFsc5HhLS6y4NUyAnGYjFGH+jFiOGFHHNcVG6YId0JW5ZBMlAVwMKsvNtTEfau63kKS
7uVlsU/CFpXLGUbTeRqw/2Bdoyeek6oQFRPq15w6HCGo+Y92YAOBHuqt1ZwfVdx8xCJjU0SLn43k
EFGByuuXCCn5MxNCtsdEpu9930++wZFZ2EvLj+k8wl2CYg44vn+zMqjr46A9YMKw3+7MLYM60xEj
mH30y+S5QJf2EGikPccAh1JmahHKRw+KAtRuDXJNREMHN0H47MZB+T4OSc9ca7OnSor4K7dFuNJm
r2Q8b4MVGWrBphnGDPpTVeA7yOT3eBoOBKLp73pLqcBk+bGOqup35Gj6A+JcXJPqCHVxtCMpQX9g
s83PKp1deIaoHcEcIyt6le9SCyDuCe8nFiboEEFNmmadtQdi7K+GVcYPlgID42RhIzDJdR90LDDp
156yjj/m52Q7NF4dHRxHY8RrEZs2jMgigpdORXs4dA6xZRkY65WjujlkYHa9nV6IVBJ7u6y+c61C
2DPinlKD2KVje1Jds/csz9xVO86EWURj/G56eEISC1X58mzV6p9D6RSXCOeTr5br2Nb0SzQahIDo
uOAyQi13QTy2YHsJV3DcxCBBhUtEm54xwyUvE+XpTeqW+THfC4XYKhKoJrFV9XsffPEGG3K4nQgU
20++0x0KwzDfCEW8GWz5PjEZAI8sJmJL9Ok6Ai7ZQcWYj2U5uKeIiINj6Zu7YvK6vTnb1bWCVL8d
mQpfwiD2V5WjfUmzuLr56noQ6nog9LV/iZU+DW36aoRgFvgAxElg8Z7MzNMeW+QZU9Km7OHkCPiT
f+MG+eHP6m5Z4hVmde4XMqTMQGHUKVo3pO9JsTY7oPlthCw56Xv72Qw191KX2avnGzDakqDZwxFl
ry2KkpzpxikP9dh+b2TQvAZBJw42Y9qeXf4hxkf20AXkj1LJqn7FfGVp96vRsn5l5mG0J/Ok2I1l
jF9IS8VPcid8AiLSxM6/SwgFmyAI8ssMaO9GchDfTJDlH/9M2Lp/BRKiPbhTwea+rtnvJ5n7UsxW
+BIFxmvOdH3tIq2/lqWtrXz/gsRs/NCKhigeF5VpHTb6Ox141M3d+wLylCHZKG6BC8/KjZcpbp87
6fivXtpfktwT76E0GAGk8RzX3ZOjIG4iH9t1aE1bcsLb194j+Dboy3PP/hbOTIOaqSTdF1SxKc6R
HRZ7zUmdq+HG7TrJ9PZ5sRDoWnAom2E/4H6qKRVR5wIR1DrJhL6mqHbLqbXAgvrB3nyWbjVeAzOL
gANbLlyRklAELC5cq3OwRXtWX8e67TaMrayIBVYDvpNhrzUdnpiCSpgDBne39C/6LPvhYYFxUswD
6USqo4NThSB3PjCUI3deaS6sn7nf9xTPZv1SGW1/nJPmdexuaQWRYhU5N4q48hiNen3iJF5+One3
KKvcNwoCKWI84vOiwI6vADqr91ndW4Jxw61I+syqCGPjJJ0PI0D6Zdc+mTz+uEeRP1/oieibzsxU
IlUW7Ar8wQ4+ux5irmKhWXmLoKrwtF3qNphIe96tMQCWSc3kJ6AAMCDZNeoocy0P3AUEz9l2uQu7
qX8ObpAewkcjdbfLlNC7VfEkGx3Krk1cq81MPo0Q2cBD8teHWv5oJhCQsnHbAy2i8X00+qOEL/md
8IGN1ltIIVgZYg9h3bM8lL2VsZDs3O1yiozqNJLPt+6sAUHTomYazeiRtIFdR9P2xXDo/3ta9VXq
+E9DVcYsCdW60WIQBRS6uYFLMtVxsFlUV4mbO6d2Icg6Q59d4QbWmAPi8FgHDqjJoRCn+8vC6W1z
i5ewE/0mWRN911wqLsuN31S0ZRdQFzu2jNKmurPzKc8uEjyXPsAxmGnEszRVeXNddr0f2lqWXYWB
RDIcGG7rBKNplOTmaVZMHIbablNNFdHBTwZ1vXhtzQ31FLPRtq3Sv9HYI6Dcwg2i4L/LQ5Aa2tbh
xa///Kx1g+kqqnjX6JRQKa7TBOhxM2ychAhrM5+ancO8umFAb1nYpPU5HwlxpFL+WbXkZC2k5d6W
1YmuA+Bppe0pjI4gxTGu9yWpRhhkpy9WauEtTtJ6Y1kECzYBUWrLTn+0GriidvybPkjIqiIEeTYb
ZHBIBcXLJpDUy/udTR8yCunAm+W0NWZilKi2kCUeNjurG3oUU53xmjUVAQ+EO66qqS+eqiENT2Vq
TmDf4Nazq94SLeJ+qUKPXHDVBitiAsMXFODAhXj+8yDN/jE38MPOUv8hWjv8pac/hmR8lsxQJ2Il
NhWD8jkxWMHgTVjNhPYxk495sJvHifl5LJMDMpSYKOTuLhn1AT29tJJOuwDtgnwQA3ym6digXZzu
FFOXB8w+T7pUOiAxvWWSl3wvb7qZnTwui8zO+eIITzy2TtM+DJgmmf2is6/W+p47pKhO1fk/hxX2
pAyD1DXyy6ucJ/1GDlu3yiYZnEjYpHXQtXSyxwj/Q8eWDLqPgkzVcm8g/jyhcKVWp7a49aRDRBi0
7EKz6yVupoAb+0KbWT6gsgAFPvf2b9oPMCSKLr6MXZ1cyEP69IlSYYggWbbxDHuVHYAvm7/qwH/x
NH1+Q1a0L/Xu1/L1SZZHzz7iPFdVXNV1/RRUjLLxxhpTlWWuuWcvkO2ngT1wJaNUfCDnN7lQiOQb
gFJvUjjgS9chg6r8aObmuZcmmwOIEeugn5C/+m0PfYNo2jBnXyX9EggktV9A0DRiNN6tgFB1kQXe
VEdl0M6BUkLWln0Ose+8tAH7SzeST3oVxpe8jz4M3sc7y3WaurZ4Ws70eT2OZf4uQr2Dp4sFwRc/
Yj9If4akp5lTpn0kVjpv7dFtYcI49a0B+OfK5HXx0Q21/Zl44wQcDyJAhuroPNdYBnyjDW9F6Pdb
e3L650JUpACGc/+e6lQ026KgmyEs0hTAZpw9D52KWgcu81njvBF5PryRLvtDywO1akjYzPbXyn8C
FD79xHU6MrTX5gvsIyrx9VDspV3smxZVsC1a+mBeoEjaQBLW/TzA1FE/XJ6ODJJZCATtVjaZD7s/
PrvlqMTL7vkd2OHa0cRPBAq5VmmnwWTCZkehHotgouaifuoOsb+bZfeemWF9LWy9vpK9o1POl9jC
1enyxKSbhO9Jt8bRUjvBqfTFdnn2z69kA83cZtTeBpjHjxPej6NWgFMpklrDYcTPfGvsrnyNe9RR
MOh1NJapHlV7r5q7y6CwVMtR3n6l+9PCvA5oFJS+312k0M2dNpHDY+tDDuQAeklEM/5NYPI8ypgy
fDVqP+mvwLlIKg9BYhZBRXHjsxaY+eXPg5Vib+U3fi4FxyjXlVcL82g9nKfSMs+D51prZ3K77MOM
re5hYNmwaX1si8to4pQSjV0JHUofu2MvCbkmHzm8xXH6U4gSjBhOpmOS4bi0dfwXk9M1+2Ue6jon
uxA3A5GmuwIRFFvX6uIXamTHAh/qZfF7xFM77pE7DqBDGBUC7PTyo41H/9Cbp9bOzbXDoP511OzH
cixm3sQHY8op8uBkTexXXhLysg8DESDrUe++R6XTHrIyNI9e1xOXR45sw87hJDMIzXFAi0KfWkFK
Ydt89SOB9FV3N7OrhI3aXD35HQpvxdkSI4qydMBQ6I3pdTCC5jtiNu6F2oiuKXPvo0NwKZgVKzxa
pBFsF+XTzO5nZbl0MP6p/bKH33YWfb4kwSSPdHzGIlrLcxrgpOrCATstwW9pZQ0PxgRkKvBAYS5z
51IANwcfLp1V/tB6LThXrn/uUhpsVFCdM93lTyHriY6JIhOTRwBWza6Bun4PwWsDtguCtdTTk67K
pg2xaVtwiLQNO5oCKjzmUyt5i/VQ/qK6/btDgPvG2JjuaicezpT/u6tmb+tIZW3DbbqDP2eXIi9q
AFY/ah6d2ph+cPyjmh7GoDneba5SL3F9gCq2xHAbVCVjcTMMoAs6C9Fn5BTdpoeTdmk0Nh/GZI9r
p0zexnHo9vdmdyf65EzIbZc37ns7IVPC8k7wfWOeUTw5R9gr9MCpjp0Z2aiu5/jupIllV/3XwpIJ
esopYGfKRbH8LHV+ME+OiJHy+CbRpayHqYcOXsZK5lVvG/7sLkod51VVm4+Y5JEfq9OE+MWrk7Lm
s+RuahE9rAc6/2zZIHxQ8bSfBxNBunrW90R0tiRrFHrvxkuJujpog+RLAGrymI5wIGhBmKckhOHi
INXNXC97C4Yh39t1Xh1pTrpPBAnMqyKMwnc3sg+I8Yy16Ad/mzS+lm0tv38Yes3ZDp31oakqWaAe
lqPet1LwQGZ2oYn3jnRjfpKemz3WjhWtNJIfvmoFIfOFcC4hhaNrYYQ4y3AvfQ1CO1gPkGDPLblh
bzqmdyMMjdMic7BS4hOo2JjTgWnNYumWTo99rD3S7dHezWb6OuZZ+NaEROalUbcyXXiUgcvNA0L4
n41eEsD9/LOgXmqOhNyNe8hxb9KfVL6A1IZj4Y5PeAb8Rk9WtHsHLCQRCwrV/FuOerf+1vk0rpZy
3ewZ0c3Vz6Or3RaZO52VVTrH84plgXOpsvEIBa3ZLKkhce/j1jaKp9bQjWOres/Uh3ESzsVb58KH
QybwbahJ42hCY/4PuHJizMi6i0LuzFGHEWqno4HvAZozJODHzmhmbgLGy0irSabyo7m+JIV+9usQ
+ogDz/zQpAHjctVkF+JxzmXVmge3z8OTZCNeK/3y8lyOZOlS1fJWhY3VsR8KZ0YEHYUUopaTL/Fb
t34X74UG84OJ89U3QtzGCzY98a15jTRZ9cq81oSPnkdbze+/pLHBiOh/apN4hsqHqdNyjiRUwFyV
uMxzM/plJRNbspqceKeapptet8gR0qxK4eFE9nFJJJkw4vZaHpPnlCEOLlmNNpphHjMdQfWyO/X8
edjfL5W7UxqTOamNarsziVHurNmKSLUn/NOmN0Sb1OQO7WicQ3bbLcCMCNDrszqzgOo/3t9XR/3i
yY30Jzli1nZIXbzvkyjCj/vFBz+4EdkaJmnXi3vEoq53Ca3G29h4LdZhyPqEhnxyiYMOxa3qm4TV
q0Ze1EcWSInIIcmZHiprG8+Rdgy79FUMXNaOHHZRa1jnpanuR5RhojyZj1WVvRai+Tbha3gwREoJ
pNLLR412IVtHKQ8gvPKzW7ngnxrrSSvM+It0Nbb27BZmQVNREbcWGVbYBMm6aslYTOL6szIpn9rs
BF/pH70IIy6PAWuqvZWHqKIojpKE2JpvJOqu7p9ye6hUQ58Ydf2B17GBUdl9GZLh+f70jIlIaD7A
xMrTVtbsySOOoHvSUOtp74Ctwn0MGsiOiqMrTcI03yyUOscoCMW+xpFOdRGgJqbOGsq0nLea1wbv
wwiAgUwPvzVBSxnysdQvthLwWOUykKJvvucnIEsI7vtxd3Difc0nsZlh0hLpqkcHo8jeRZxoN8o9
zlor51CFTVO46mkzDanqHwC96k1kWD5ipxt1jHcSAPPHytce/WKYThR1EIsMVf3VxA26Wh7isvO2
d5t7kNwmymJ30QOaLOgfrH1WsSKpTLVjHBd78hDQIQrpTQLyCKlfNH5pXG1tzwxQ3qRrHh0KgMfF
+UDvt3Gicq+FnQ2TUT8t3YfFC0J7NYsCbmXV1ujzfgQS7E/7DGHGNmnretOMI8DjEkWQlcTbIQqh
atBQv5diaiREx7jxbi3iny+ERYst4bD/IBEwc6Xk6EHqrKyPuKQiW2k+3AacVC/YcPd2M4PeELD2
llaEDnorKSMUugPFSy13PgYtJ9lZoETpSaPxKvqEi904RG66a7nm4SNhlYRvLM/SqZxNVLOKcKTb
XpaHWNe/mbREWJK77PHSOWuPiYX0LgmBHpUovVHqMgDmZAEt8kk9dSc4M0TUOgYblLrTibubqh3d
N8HdltsPQaA/Mne6T8utFUqbmZEIPRluPAermNcRrXm/IH/5XTr8jApMpo6hDdi7/BngGArn+zUW
6Vq6yi1gWsyeRHurkkRk5uIgBWykmuF61YLsOc8WKZVJE8gtJlf4N+zJjuQdyCctRr2ynBoVqMmF
chJHsXFJ2vwpxHyyks3gvqMNOFKMpwpcT5vFUiLZh2w12oNP1K/M9fLZVA3vKcu7PR+NbIIHz8hp
oi+qROH2z10dBP9xyheg7Ze/NeSloEjEWncQMOnL3k3Pc1P/Xq7QEukVXY2B0liRYtdvogHogm9d
tfKpbnx6+oPVhscUUL9QWh2Ig82FmldHEMEzEwDxPIzDdKwtCn0+rFbfBGsQjHHwiO33B0WZ/RCh
a/GC2DunVfdpuqHc3VdrEfOXENhxCespL2kvomeaqzuttn62DrS31CZq9y5cyzL70iU0NIvGpNUs
cBvyqkmeSWoL6mCawIe385yIo8ZIV30vXquCgiz0H+c4ukW/y0PSCvox39JyzF5jWYgXEORYJ1A/
xJT57tKpNOui8316yRUhqRsglFs+BJBYxSP8s0AtqTfUQrOO1kCEl6GyOBoDv1hUjSm1evEyhG38
qUWKlNRbCu/n96fEckAIz+a717A4K4KAMCvCxXGwsNz987DIGZbTYrDfNJVQYEQ1hOCE5FqIQdFr
h5N5n9Q9M77dubvYZJr1UmDdC3l8NsuVlIDyFwR50KIJaXxGDKg08PFFYd6mBvzwgAaxpcJwSLsy
2fUmZiU1JAUxEZMFeZrbGPIQxLCmIkwFADq6z6rewNef2RqopjJjxbnKwnIvsTZ+zerXJizLXVmO
gmZL8kIstfbLAgYu2WmvjMJGWIHQilq+UmBooZVqdCBTRAQ2TDISSAlxjCzuGlWjiUk/8SuDaaOC
ZB1h1jkQkFfsTWFrbzB7ntLWNtBOFCUb/DgAjSMjjEFeYe/ZRjxAjkH23duYXqCGzMBJ+nIfuLH9
WodfK9nrvzB1/hz50m8a0mFWrrJeFyTCvS1HpOE1VDMQXB8dsx5Wi8W/cxmDGnt6Ernbv3gtQ4Qj
skcuVQ1BJE3aaHS/NFVgHlplb4jN/AmRw3S868hqVBbc8dEZxD1x1P/D2Hn1OI6l2favDOqdPfSH
BKYauPI+FN68EJGZkfSePDS//i5Sdae6si+mBmiwRYUqUiGRx3zf3muX+vBBsDRymV5xYZu14tLa
JEjbwVLHFMh8EKh7ODXKKs6j94BEh4KI0PLNEZVzEuAAK3uAZGsX+E1Zj2zmopMpRrHrVPzRts8N
aWLI3SBgL65gEtBbs28QcKeXQaElm2xSafkgXXwZNetZs6VgM9zMj3xDJJuO5unSL8cPabf9uXSS
cOsFMfTxKKAlKqtHr0BvNtQaY7mSiAMgHH07JAY+64xGBS5a7T5PI+0+1sHtM9gZXqNva3Cwy5rZ
Yh8S+ImMBoJH2IvPtrKxZ9Lff0hd8yzG/LtKJsJdBB0FwW/M7ZIh+o5N4e2a1nxsxkg5JoFMYSHz
C9XEzd8gjX3PTdrdUGCWQSyCB7I7tS0NejgVQt0BEinZ4YVXPbEkaXTJj9luKm3zU41qa9ezjUUE
SJyEwroY+n+cfo+ls4NQF795Xovkpq/yQ0Hq4KK2LCKXp8JAY42freqFaO6iYRX3Pa62MjAXOgHz
t4F8cGCXZFF11SitSVPqz4kSR6vaUMSe5nlKhFE6RanyBS+pkNIKRwCyGg3X2tltNTxSgd7EMaoq
Pc+B/VhJcw0LEIxAI+z1HFqrhEQXpsEbWDzC7LriMu/tGeDZRHWPSvbVTWqiVJvemkip07aCkrKh
bPHRPPpJHT9B5uLGnGBzt6HPbvXnuSReJhHgFg9FxVwSJ7BvCd96q6llu2/Dxnmx42GNQnz4sH0k
lojblL3SGlCCMocOsGpebd+pVjqItSOLqODJ5IMgt+Oq+nr8mibhS5FG/fvYVBE882h8NJ2kXssh
3HiyPQhJyCwi9A8LZQpF6Ca4MGIGl9bTGjawdr4liBxjNthLVNypfApiBA4EQLz1LaIvlclupbrj
hXnioexLZhLcZ/ep76AOFkJuW8MKHxMY2+wczjrRXcvBJQTKz5T3WVZ/qxMMRaEC55RIg9s03ThD
f6GgmG5QgBOd1zrYCaKaQDOyYZe924irjQtsmQwQFsoUHGmK+v9sKJV5n1Tjj/m7yP/7+Y5WHfBI
krT5oBAVTMgV9ljHMOrKV6l1J8P2Ps0mMy+J5xgXVYfAp2p1ya4MEWNmSyp8XB0rVp3oWsmmkpR3
0avg3jPoFYZodN8ikh6XUQpP0LRxKPRwA9ZmoL8qgUYLJ6zs4AR73umHNwuqkZR5t5NNE20LXYcZ
ge7s0lIJior0UvZhs+5M4ATDNFkYKaVSdNmknYW6vu+l/hkkuDH1ktsTZWD2BmJgxJn7qlmNiYue
jJrOarIX3x3Bj1C+wrmT5Q8a8uVFnOj9QeYZyrEiq0+Rl96Tmlxdhxp0nGjTeqUgxF0pZeKsY7e3
DgYb72UfehjnKJ5vK2GKdeHW6Bts+1UrnepEsaQ+9XqRbOjOE5vofs3OFWOyr6R9HS64fLwjSD8P
HOYWmFmyzi1juJaR8YIGtrhXE9BNuu5+t8g43Xk+usO5DvJnWUTqyqZQldNoFdQne2ObaKVGPZKC
kSIzeQfYd+pjJCjVhV+8uqAcIgpdQHOMZ3atYhc7Jru1QSCOy9NxN5fk/QjRbSRfcp/tQDitFpO8
MveD13dLJ7f7TT5KhtGJWQCTo13qDnHpYZhclUAE70R3mF1MKJxS//EgztaqFvsvkdK0dwG8TOiZ
Lbs/RG/kOC40Ckj30dC8u85U3nKRbPpe5Jxuq3LUrhOVReSLsDSNZaVa3camjUHwep481qxSXcO/
FFOMLHby4lSNo76YTzVQNbuR7vZK7AkEKTPseVMSTu/pCCLJMGy3GKSrJ/r4ND9TM/8ylIeByX55
8+PcxiIzZJyLDE89ySRNVwVshyfDy59ETKsBacmHcAIWdTFVmrJENCHj4nH+aJDArRHk7Rk763tJ
TQ5QTvJC9854Ho0JaixbLjglnHQ0TbtlsELzDIjmqebbWQvFdjb4uiHh4g4+heS/mi66m9kywZbE
28Uj4NzYCNEWR5mkfJVZj0pj7ZNa9neg3YgmBAJF/1lFJF0TP9BgXrjmmYnGhuqwSj9/P6ThcGVZ
L1aNtFysSg3pDMx3WyEcOv025Ouqa4f7W+vMg2C78nOCxZqE4heqh2rL2sPesO4e1rPJgmCFP07b
Zmyfx+vMstISlHPRSP8hmNLQIp80LvpjeIVSdBB42Lr6jrjbk2Ob6XEueviFzz6SHyzTWdeLtKlc
OmHIYnSq9CK2MhYhRrtjZICOJszyRo6oKQdeutn9pOodf7cHstDTBWqchAZY7QvMymb0YTgB8LbB
+MGkewb0szJFbpxmqqhXgl2sRudiVHgOs2wAL66luwFq3oYUJOdBUdm+FRajY+vv09uu2kd55Bi2
xT+YH8wuiO5V/DcI7FW5zlIT4RPNp5fbowj50jy8a3oVLwo/RzyZVPZDzIL/BmKY30eCM3xFjWuE
QIjqReusI721at/45VOeq+sOrSrxj/a4YrQLfxSjhMdbyu4gSPak6OkyYMj8Tc9dZ502NHbnKjUr
yNXt82kdk3jFaebRIh/ZELPJode8TaWV9cuIEHSPHbRmGW7py7AjPijSy7Vt+d5XVeoPhSqe/GIo
n0w3+UHZJv7EEvWj68tN3Gndu2KnB2Y38zUaAHXSaqQn3wfREpjkCkZ5ci+NgCL24GLSaXp1m+W2
9dg6sLYmnIEX98mdRA0IlxaSu8actQHH8LObwqzcoDJ3bu2SchGlV70fEfKzw75VzVQ/a7nYQ3Mh
VE+++uzGkUc+3NCwTnstDCdZBPaYvLCd5pPLsuquLbVqp0cNaQRttVJYeD+WrlcdfLJNF+Uk4Zuf
8+WXyEn/qy3xopaJCbErevGxnOHIK41XVyfAVtWV6KS1CdvKMk6RgYZQ/kNkeytragrZqjPsbmML
qWTReWbnOOy/t7iYj37u9Itpsv7ede9e67OwG0Yc20t2KCOQ8ALtS6pLKrVarD/2gup9nJDBHDcU
4UOidECu4DFQJ3INOxuEi9NnSSjPnYNW5SiLOliread/yEgs2jbJt+yGUdpPWBxhk7TQe4bcGfM0
gZ3MyH3jYUhzdWl4Mt771SPEaePZ86HOxvSoV1iQxLbyI3b14RCfTIe/VctEe29WHT0ksziPSaas
vAJ0wEJzkuFwe+jRLF5TrmuWaHzMKqx+oEYj6KPMtk2QmNCZ6dVOY6aqDy22kYtoC/VS0srfdjAP
TrcPsBOI+kWE8DJHJ3xzBlnEDFe2Ya6L6TAzVjqSHlRj51KJ2f8iwI91NVvfdI5jMFxSJUY27wLw
+bOX1NDxIDaTTs5keUrbHpAqi1TE/jTu2vohNSJ2ToXTLhLQT8fbO3MRH3uTBGl229TBmAH3V+XK
mYvXiUrGBbDgXRckYuHjrz6ZZuLvYnqZt0fzRgi3S82KuKjvAyfQjjqLS+zeLXiJydnpZki0gmCY
ypbFYaYNeSpBLr5P3kykpagtSkkp1ybXZgw8/xW8Zbpgx2R98xDyucymz7Lo3giewlCf+WI9l/nm
cUd6er0qe/FttLCKSKu1How8SZZOnDPXmcYljFR1qdp0kHID04KGTKjGhdEs3bF4MFIDp702Qdy9
QSFQ2zV+EHTcHFI/blZRWofbxKhq6odxfUrgobLPJpI11DVvyS9XLjXWYNbW7PIpLhyV3E6/pgcZ
wKmvIW6OzEnZ/Mxff6R01e0184spf9H2JbYu18h4j8bMvvpBQkWTrvgaGWfN8BBZWyNX+hPeFqRZ
FKHeuaSw/RJXdOc6kbijJlbQ0xDKO7mxLMb+REXPj0QBPjoSaye/cxQyTyPKjHfWpIlCqV+fDM3J
nlEDBpASZXDGK+Udmyz/8NgvH+dDFOow4tADQXo09zIoMG+VnrnHCUMtsmHlXiFZeI4FYSuNzViv
gJU7z6exUN+8Ho7YurJZvsETzd7NyEOfhXxyUBVvn0yyERya7WKIiEAyu844FTpij6gyu23SEhrh
Tor/OpUvSZu6D1UXVqtUrZ2dkO1rNBb9IdaciHKJqj6QaUUSK0VzvV/PwEoqsMmBCzIm3agCQ2Sh
v6BQu24b4ElzNVkIUilbPONcj8SH2UiWwL8ZXMDFEsobzXhdmin1aO9jMCTZsmiWjWVJcWMrq+Kn
i0PuY1A6LNtAWG8209bWfJq9FNRQq4kVMSflO7qrn17Ce+mS7kGtimQZdJg8sGEmyxz7WBmmz/10
okienl/gd1Z0e/TnS9Wi7e+MOutX2K3KV8zEq2iCmLiNbq+Tqk/2bZFUlO+6la9Rx8Up0JFVQII0
cAtq4DaE/DSTjND/dt6axfqxTnX9uY3vlNZtV8JojGslBpgFwfg9H1TGi0JRryLO64NCdskm0hDp
eDSGd73aJQvYQSEDcAvVR6Ms3RbnRA3GCR3qr/OWRS6xfdGrWopyAeBkOIdlGr0GIZhYg1aQozcl
2tj8ULp+/FoQ60w0EFEL86u8MvvWek62LToyTUyXsGxtmkDmQ+P5TwVXztGP5R9PFUbzAB3ROybu
yC4zMP17nBjxaX59LGgP3LxhTcDlSFJu+wj2dImuBqiYTqZpFncX27YkQh0pL6lDV5J1T7wyp+dY
EH50VQL0v+qJ5sLaS3+csl1M0YcWJ7rDrqy6pbRxHZEZIh/zGg2PbtXcKn21maUf86GZAGOOgWMw
SuNhk7Wft45jF0giy4vG+UFmi0kl+auM0HnxUXVPJRrcRafq4U7p0Ze400HpDNCWlk85BudUnLFk
KAbtLkwNsdepScJ9RMvRtVJ8xGO9MwgReKn0vqegK7V1ihv7oJYeppuwnTRyIhLo/mz7CEOXqlHT
ucv5FOseXK100AkccatNHiXjsU8oCqI+zmli2PW7UrQjX0O0Yg18nztRd3WjjC53SCWGsBagyYxE
lZ5hygRKNC8va1MP1lEAA89s9O40PwrmU5upQZfpPdVz60EDDmb6ybZxH+pSNdjEcJBGMR7t8uDQ
7FmWRs7eZkb/4Ji+j/G7bqvA75B+5dr7IK/6aDsfkTXSebHvG6I/zoLuPgYajD+LroqDzfykElTB
dlAQ9cZFCfAZ0XlZReNCdZNsoxtJv+iaOj+k5oAlOXHZ7ZvnsJDaCv0+XR3TmCI4JqcYwcOvQb3Q
EYG9x4ojdjl472VY2DEQwtYc1xIrf2kyZDZpaj/kcJM3QVUah9rzhrOtV7gFI2N8IYfnUzcV5as2
+Y4EhV+rjr7rVEGHPMNajOP+1c0BTnSpe9e39hQSOzWzfRf2Ry/2DXbdhTbljfdgCPfFhEKIGotu
K52UoSrYLdPmvyjg/6jxht5FFySSG11UHwZBHB2lomFpyyY5hLVQJ9bOOqZQ8WiYdbb1C9deslv7
poUxfoSWAluTDsZhLMz6eqsMFbq9kOMIKoLMCexvcKya6RTiqbsSSW5sGx8Qta7L8oi7mU+vQQOP
hVTdEeWnbupcgz8eUqv2bDO7EloYkhABy82MZfUZZtbe6vD7tXSwtjkxwNuh8/s92iz7qg51uJSa
Xf4gQtiqMpRlbuKeSEkhAawP8z3ePWerZoN11JqHySD/WQ2qtxrRDBx7FTHVoI/7GnzNUY1pz4HP
CtsCs4Xom0fd9++MzOjfmaWGykHXPG2aERZWB7yEeOkd370rDZ0/fHrUCPN7KrdZMtqnyQj4oufB
MWgDh0xe3XqmROXnOJZwklXU5Dx9mXSwS7NWZhtfs8NzrOnDXofLscAOO2y1VuaLuRWNPso4dQhp
Fvr0JUOC3HS9n9/1QPjC4GEmvtMnY/XtyZVihSWmA+k/zQcVwSzOy8f5ROCEw8OjmRu/nLqLKUlL
Ipfaxo/1YWHOhmZK37QUUJGu/9Vtq7Nfa9lUL6rIeLer0HitCi3fKfS1mYk5NSjCL2PLVY9R6Z30
sRAoa5HOMjeSolHufWWgLGN+mydlkjLVU6kO2WJQhvYmMGzlZCnErrywJ0/sbIUdhtI7ZgwBqutk
BwIQX+LSNe96OZY7KRqg5L7wlnP3XomFdRQRipT5I9PtODyadbByzf5hli3iUi9P1XA34/Lx7xjn
vC+P8xkbI6IMZzL+bV0rjMqEKDb65wGsMoa+ON/MxnVbIsqFc/aeKvrH3JUMJu1oomC+IN8Qo2Rh
mNs2a6nGTrNygq3QTtLHioyfelQh5BFYuvFS99IOpnsaZBTtBsep95mmlKtSl7SqqSKVZeG/Shtq
VGgS6AXGzXkgnH49O55Cw9+0sinOdRJelbEXu0hRQTF7dbMyZ8p8oNlMAnb+83YK42VquHceOV3u
hUg05K2tgSwzaK3tbUmTa/JxLnSTKOYsI7eWt0L3ONr8IWNIlZ2qTmeAHacTtCX+977AJ8O+mD+S
MiHs4OwUofA6KeTnUL+dHjrUf0/edKCz7myNpH6RrkfnQkQ4h13TJ48IXnmtdew7s/iu0Wv2Gknl
Hymz4ccyRmUFnWGZOODN+mmbkSaQT3P4pFSTqGk7hJPeEU9e7oZGabe1yMmMjLNr2JjZohCDucM4
9Gw7U2NaaYInj6TfSEOIXGFGy0Las0ObFObCaCBKoA6YOtTt6K0gGRUVXa+0dl5vYrAhDJJ1UPb2
wu98At+RxWsNqkKcWwiItDHX1rdk7c48T1sAJVeL76GjPPh2431q3gsbmTOynuiHpTef+IOj50SE
/pbGUri6TWnuSNyurFlm1WxUv3NTXQNcmi/83kMzdvlSlqJ6ToYOToNa2V8mjkmBn26kv7nKmAvx
cDVDdZwPshN/PAIb90iJcdzm7BOss0Ns68nNLQrnbuiuMafgACk6+dJygezm7a4VFyZ5FQQh8rH8
xHOgXc28jfB+OeI42MZrpPvWydRBDpijTvzJ2Hn3czR1BGchEyxBbx8LKgfK+RPafj4g9PG2mAW7
Rdp7fzw3/2AQCaZZhBnLNug+GHnQr4syO8ZZ71/mzW4uULBqFiZbss3n3lGvx9Z9mGA4npA0ZdK9
1IFmoqN2KSu6tnGcH6mt9TTAYanWQQ5qIM5JecdXq73qSfDVELb2xe51iaNklVljj3sRa1JkoWhE
ud8RfTjFCXmhFS/nf9NoCVerEzBA/OvrVtI+ybJQoC0g3/NW2mmHgNSqJP3IJ1csewHsNVmtH8u0
h20RpIBGxvSIvwiW9PyQkYzOl3og+dE4S1gx1GLq0ywPK51sYF9k9msAl0TGidgmbCwYpnRJgbmr
7tc9WxmT9KQuuJsPtR4ca7z8RxqMQEC3TZNtsAFRH2wNhW8qAdGN5XFIxaZTVXkRQdscSGylrl7K
yzA9FUx5vz6j5qoZDTjKFSARpTqVoRxO9XSQbTIdLDIlQLOte2uomO1oMGSm9WlqSr7IVWZbPyTp
TA18Oib1yKSjcFPFqZ2/hiqCX7Z1Vz015ZEWHL3eqaATxq23VCu0WTHljEeYOYtwGkUwhPknZBKf
foAeZz7783lF66HuaWKBRAc3XOFM263BIHKyiB30vjQdFOrm3/uov0I4F98lD4KIZ3CUW0xlKZlg
10ZP0wdF+PezMKgijAfyKisZtAnpo5ZVb2p1H1I2/t4DKlk6VMkvajYCteFuN6SZ6wskfsW6d31k
ONO31kSDu4hIogXhklp35LHSNJ1aojoqyWUtcxKYZmxuRKwOsB+CMGEXZx07yhI8biCMAcWG9pqj
EVoUdoHJF/8XibwlUaka8gK/ZcNhj1RjSvp1x85lG+hq2apPjfysdU79EGk0Nrn+95Rtp2hWjfb/
JGvLXcY6LyxQmbUMeBBflEsm5Jk2gvfSs/eFee31SPbDzawRd4bqwU8osswCQ7vL9hkBy4Xbv9WW
7a00K//hO0p5iGfTRRlT0hsy4FUOsGFXU9KzrSinggbFYymCz1LTnNuZpiLIcLCmUyTjh3EQ9mek
XS/z2XyQSOSsEQjpfCZSjWjNbApUCuFqJUl/X/TlT43SdRQRpUMZ5HUu2qoEP09BROdAQRBWsuL/
YD28LKYg9VTpOERRgBxB0RalhxZ9CZYfyGRG3dKMPRq/RMmbEN8PobDajQ7tTB+3rMoSrmvLPJbi
vTMww6yiKWG6sTqbuuTEX4voPzBg0dlLMxRdqnU/jo66N033FWtpgj2OvGyWnt25cdI3dOvOAf9V
ujHoty76XvpbewoHIFGhuo5NX11bqf4d2nBGrf+VdClcd1ItCRdirvorrq9QSLU1CuSacUYRr5gk
Y9LbGqxVLq2B06MlI7Bg26FH8KImckyAZJW1AyjHRVY3cle71jtmK2NPWB+NfrdG00izezOvTPo0
XfzPVFFN+7fUhJmPqgmhUpW2oS7+lelXNQYBfzXM11wK89nVwYaa2IDu50e6T7gPYtFLU1YqxcVO
JVg+HI9KXNSXWrDjrSLWgXVh1JdyOgwGkt2+EfrygcYUnUXNTx8QvOygAV74NojXcUg8HSbNQKkm
bHf14uCrCXl9DCUkZlpUlWBdIf3OrlafZihIeG5sNEnFxXFW5sBWLAyaYdk18RNvoTrdhuJgirYp
gnXZd95XY5fYPrHqTMm8jt+PDxikD4oZNFzDlb+iV5Idiqky4YeAp3SjIr4khc89nc3PS2FE20RU
WKUTjD60NZ3D7NoXstsZaklibigtsnHykP55VS07FnXrtiiDbT+llBWWWbIYypMV7a98CRLUvXp6
Ea1uqNjQfzDo1eBVZZdskhO3ctOkO9W9fdf7pAcRLUI44VRkTGi4L9w0uhJvYz3WVOhWTQ98cr4X
9csMiIoVzUIYB79t1gRxT8aX7uBQyybUfIKDWjaZ2DZFhstNJmS3XbUZwOLsVBlNHTtKYCJL3ihY
T+l0EcTcdCKwhT6tZYuaXkw21YMa5sFDEg1/FxP3K8nUhuNNz0xTuVdx/bm/MC4x5Gbg33q6AUl7
p0iwSD5u8kU/spMW+kuh+f2hAvG1i2MbzqtvXfVCssq3bRp/QHifBRaDIaqdva0TEDy7VNVKt+kw
HhARbOZNXZD48cN0lliIZ2VWvI9ltTEnw1ccK5TuaQqtDTue1mxY2f7uNptuo38dGPgbDRgwEIF1
27SF8ws6UxXJ4HHnYBzMC6xgBh1SuKb+wmpS/iyZfuPuxKE3Q9uUNlt3Q3pzruaj6kyZL4G/rPQA
v79FOOfNc652Mth1NJjIQqYzBXGCWDSV3Zhot5nmCKhPClq9aGNN3vC07INHq6aORPOl2k41XauF
Bb0KEpLXK+I8b6yS0bS6nckazouosrYa25pKK9Qn2h07iZGGO4xITrPsgJRI62gLfzcEXbOfJyjs
nBgsTK3ZzVQoLWqDjTG7LgruIn0c23Pa6nSCJ6yhZbb0hoq8pmiSf4aBmiHB42UlJq+L3Yhv7MvD
S2jb1YV6zY+mbu+GPO0eYna/a6JarANGh/GuaZnbcRI6yvgIrSfGGI3nKedjo1SAbGyEaIkII3y0
WknRIjCaHTX7J9GG5V2AWRH9go1G1nTxmVJRMBZGCGsKDjF6DXhamxA7+luB4DTKK+cz0bCy+TXy
EXfVa7n3JXOFfVOVfThD+eyZz8YkPSATYaG1AX/yVFAIYYTu1WJyprA2vBmq07Z8YFG/7pzJET+g
vvobmrfzK817uuRs4hfJBhFcdtovmF20WE6bC3L8Ojd5aq38vcSss697WKsGWbBLRxohn6C/ccks
/Jn1/UHFvn50Sy2HhIyYvc2a+i6XfnaQfu9sRB3XT1bqn6Hu7EdNK17zitIVg412r9Q0dxIWkCRu
Ehojhfi0+xRcVqRmW80Mg2tFv3gV0FRll5ijyqhKtoR6E+5gEaU7WrNHPBrDcb6KlKIjCQCT4wGH
7TJOtfQJ0wONyYyYcKe18LkTDFHp2s+kJOFtNu6NaHT3I1KfVddoyovZ92fCiBk6RwxgBUuSh65C
2e4k2viZqi3XXBc/V1aoLkYUdeTQtEMF+aJEjwwdYK9Z1CVIl/XuWWZ6923FZlTVtEtVhyjUUZE/
I1QKF27VY7ic+q8c6gNJURy03KYgKeVTwobt2l/V0bOOlWMShxsUwMSm08gzh79Js9J/ZQXzhZNk
AXINqJ1t/BsG3606n8q6Gi8jpWrOpR7WMAvUaB33jXnftvWPxqaDOvNrXHz5ALKUvWGOXKojkj98
i526yulG7H2Dd4hI/iMdk3g7C7FHJftEtyCugL7jJZaqbDsPkf/5lwDV+p//xfn3vBgq5ETNL6f/
fMpT/vdf03/z36/563/xz3P4vcrr/GfzP75q+5VfPtOv+tcX/eU386//8e5Wn83nX07WuJea4R70
x/DwVbdJM78LgmCnV/5vf/gfX/NveRqKr99/+55zt0y/DfxF9tsfP9r/+P03Jor//Nff/sePprf/
+2//J/G/qvDzl9d/fdbN779p2j9c4Vqog1X+j++c39R9TT9RnH/YwnAwSTm2bbuuPmU7gKJpgt9/
M8Q/VIcUUlW1CX2yHIsf1Tk6X36h8w+XpRgpSKqO7QN4ym//741db1PZ7fv6/+fh2gQP/WXOE/r0
tiyHf8oEzWYR0PDXpSUoNJTtRXAwfP+HYY27rM0eUtGZCyXl/uuTMrk0brMo9bY/adztZAYTIepF
Wr5p7cFYuA5ihXFgGTzSD2OI905+/DgvY+Z1jo8QARBvcqwFRSW1TVScnPlFI7B+zz2dXRRREuDc
UoIAOYkXr8b5Lrx2RY2gQytfriPHio58fj+CobS3yCfcs+r51S6o8o8IFBrtXMhx6OjSjowsrLrJ
RaMbQaUft40wK8a2OIihxdPttpJvRCSkG6kV3TGFAp2oSXHxB2NP80g7+BHkj9Z9TaLqILyxPkTW
QAxOjf9syDC0B1WobDSpE8Tapv5F7YBtZd0eciaVvaboLkEKc57Fg1iFkzKrbJ/9Pkr2sifIGTVX
O8pyUaXgfHEN9pf54LRuTxeOtpZtOBr6KP2cOhImWEl7ZdXmFsvWUa/XNGN/Bj4TOeN8fpkRpPMj
Xy/rDfUvcjWZGBfByIcUNbqmIkflowgy0kbHECu9VBtvQWMb6TTd5kslkI/I8GwkZniZP3piUYq1
RuVymcRksSINyJZWI2EAFMkfh/m0gBjVoyk8qWksTkbwTFSqwlBmwvlGRRqtKLXXJITzZDwdkAwj
hppYyPmYXvphKLa0DyiR1LV5kFq8Dyc3xczonB8BqBDnAjUCuIFx7aoUTWbq6JBBRJwfzQfVy0ay
RLsVQCB/3eBjRrJXFB6In+RHpNjUHdS22pfrWPPv5z9QxHzyXHThEna+d46mw/yo59qgoegf5/c7
ThfOWBo0sCC0sfTAu7EENluvb+c+f9+uUixM3UmGWt1N3hR0cEsZ9thJldbcuBZlDoLQylWDu/PQ
tKG3hefa3AE7QAKTBBpBrHkF+DLUFoXShJ8R8k2ZOjhn+2rlki4YwLenceK3TGmRFhxU2zaIoGvc
x7YJYT1h0T/bLP0PoYPZn4iq7lCwsCm9AbBfZqavTWx8YQyUX4r5I5qXsYag4Bux5iHz7lvQE01V
eiSZMj16Wzt3+2XXW/JBBZ9PSmhpnnHH2qyavATRU9TtNZHKsz8mYm3arv/YexHQJ4It3jOsP7K9
UHqkUDNiv0mmvyNQvGuUuvEHgt5oGYJH3pDuRLROyPI9abX4PICoOoxDK6nkQ7mTLX2JvmxXdUGi
bKfoZ99O/UWJ9fq7C8fC7R8RciOlar3mgVZr9FSK+mCaVOdjCMooBhRza8SswxEA7qD22OeqS+2J
mBPu2bJjS/Q9f4m3P/+GE4KOcJ39bPIMg5//GhB6fq/bJJP1Qi3uBy8vt7U5wUGm5xytdk5qCb8k
VuKfBRKchdFLcfJGqCNsO8VuSIt8oxcZGCnLfZSTQSQePxyU71Bghkdqpd6Ti96GjpVc0mhTrirU
vRrN27ocJlW6iULcqLvv6FCG/YB091IwiK3jPM+eDYXKg9MM3mM9ZY4HJo474EI/KeA+yXIs33xi
CQHJRt8S1vF76NE9UeJ2sLDeiPSg6Arwh9BTcn9Sd1hrSfgziFCxD1wLjmi+hyn6EnIDrpXLEjij
MbzD9XAEnDu+NW3mrwtH2KdsD5aYbQYVmVU74FkZekJAoiZ5kdG05BynAQxDOQDZfO83wTUaIdvQ
qITrR4JcFnk+zQO/IaZSPhr0L65GL+4GS7V2CaKBdaJVZLB1QbtXiqdm9N7dLGW9GTREE0fBvWPJ
M33aJZ6Fjl3hPTwHFkJBHO+LPrHeouh5FN9CRbUgD5fWKcUW1mr2Yib1qJFKBvd4zUDv7B2ipBA8
MCCuOtKI3/JQI3xyyD/ynnCihJumSYvHcTQp/xEYUPikgGI4GV7ojK8KyXdCxDwKkJ4CmjrijaoS
HydsxEDh9p19JsGrekYgyreJPbLEaLtiT17vk0QhqHECB5FWMsUL0fcbDOfcS9vfOkR6rxo92omE
CkWRmODJ9RC0BenNCzNKh2Xo+9o6AP//piXVDxKAxiUG+hIvM8vfNM0e5z+GHUTAZx5ds9hzwJQ2
PVaY4cUgqvselKyzq5Ck0G/Mn+O+0N5UUUARL2WwlYWhvclYfaD9f+0sBfRJWgFK8wt4BTq3YZgb
yLlD/8zsB/caI9DSkOg/0tpTXm20WkVIcdKUCdPtUMtThOZw2eqO/0wO6EaLUVDxwbjH0RbDqwpE
y8GGVUpX23QufscsstVVV1c1ffiw2/oVMXqCPQj7A1u/I5UePRHjpa12FydGhw/Ard9DuAsWSu98
WZNPzPKH9v8ydV7LkSrRtv0iIiDxrxTlrbxaL0S7jfcmSb7+DNT3xjkvhKqtVAWZudaac8ygphLY
WxWitsTR6tdBWw4TY5xPpE2BsIn0GzqawIWdD5+Wz2YcAcm+VTr+D+k1U5gKtW/JIPv0y8XfLyg0
t8709g3H9Wv522uN5oFhHWtM5klUQMu1TuPpCR7Jq9Ohhpj4aiv6XxYSy89mLP+aXTKeJzVfvVhY
z6lu3zOWrk9E0GJjMgSYoVrszPXbn83yrVLd9MQTc0jGDt1Glb4pdxg/TYkEobFrsFk6NHJZQAQh
I+hn1C/yUQ2yeTYiWnV+/p8CQXjIs+SLBtofPcXOlTRFEepi/KvKUT5Zy0H02he5A2QrCQ1kUgG2
IZ+mc0H+2fd3Hc39gJLU3fkeglSabeKzi5KfnVOZyFymXe6lPj7q7uH0cfe5aOs8qwR8SjpaGkh8
ah9esZhB0xJyT/rNZz179j2q/+jM7x4c874SxR80aHJsY7/fRD7TeDPz6k9ACcm21gpzF/XmjmTL
4pj4pRU2tXfNS53xRsUP56queGrl8F47AJv99gOCdbe+7+1uTMv64NrxCMBENQGAT06CM/spmqbi
6Ecnxf/wuQimtAwNKPTqNP1stVYLZ1W+z2UOZrUk6Vd53CdZ77+hHSUps36ftMjZOrQ1cJ6tg0Tp
bqoxt05YQSOeHMDg3/9yMkV6IIDUJIYh9jUysjfBTQuoghRCPfePc7McHSQjgeW01kcpOQOZ6Xwe
Zts+VZqY1lWs0qfiI2VSvjgIBmomkuyASfEZZQgRDb5PvdedQ1pb5aVOCJpylXeZkWE+dxyakdNz
+pgj9d8i7fES9etT6uEcNBeEES2dqdQvslesZC9ebE5PvlaKPcObeVNWw2VARP/BSAzaHTsvDApd
hrLuaerGzLKintse2I9/LnuIQQOjQpKlByux3zV5rpYhu/amNIJMb6EYEAiNwaEM9I5+cKmn8KiS
cteqoX0zEW7Frrl3Oam+aE7aPyQzKCRA3tGGpxvqDgtADvlhZ5Cv8UnkAUfFhD2STdE/uzNHAWty
4WBPvCvOuJwsv4w288DoFFm1cbKRJISRVrYnPcocphYcl9gb9zaJwi+zZoybSrrEPejDV6Zb2eeU
mv3eK+pyh8h/h5QhfdW1hslYzzOYmM7w4dKeyYV19hXHuqUs06uvsMOOLD0fLbsY/DVXp9m7wjfV
e8L6bM3Zcs/gz735YIJwc7yjFDYfkkPj2bQ9tTHXT8tI0fjki4BRVdJ1NtCinMTUu4HlpYwXy/qU
FQrdd1axLk8giFIWndbgWGlbFY21kU3AEf70wRPP20np4Y+qOPz7bDTx10IXfJ93ZS7a91680j3S
P1gltyId/KOPAvrfFuKvqgJVcLrBftftdOi/O6Gr16pR/gOxTBtMVp7eEN5oHnJMtWXwRhu8hXcz
sGneisRlLjQZxc0vWAiWGtO73jfRNif/EXl064ZoFjK8LL4TaEa3TSeETL7NocZPM1BPrjCDhB0z
kt5HTpjEVVX6Xw211EbMT22CfGxx5ttAFkWf1Pndbttfxhix2Fv5eFXj6HIqaPLA0O18O0VOvzUW
1JqjoomcCQcwYTz6WyUmcVQ9jcA488KYhYWpYf6WZMYlsydSSi1CLGjZHGzNjMJ0GeVemRaN/4RJ
fF+gGKYWYNDyNY8mUt9mpWmICuiEzp/sr61rNs+JYuqlt0y3Jnjarfnb64fqg9jmJ2YINjhDmMFt
GX8l/bDmXnNTNo2RB/VckhxCW+ugL857jWjjOBNZHvY5H7QcA5eCeOvXiKcVlo157r/QxyMJgbeM
MGj+TJdsI//GXam9fF8Sd/5yqki7lIwWN5npMdoZKnOrmxZyfENpL3pUexdjMX4KLdIABw0M8K34
FybjdJ/0DFTq2CDhIwVKz3Dz7GvpstUJqUCp14Umnxc6tC45ZY1700frv0yb5y2VR3Rqe/5Qz7Cw
os4LkoGdEImzWfdnkTRAEc1i05AF+pPt6yujS/ucqkqcQTbfF2dVZfZN8rMyJE063XrTzabY52s6
p2nKrWzG9stuFg6nenfLvfxLVJpOiZ6KcMgHY2MO/Wc+ATHHcaJshIr5y5zPIOct3PBND7pxKqy9
M4J2MPP2rUTAnM3I3GyLfCSIK5oVd+e2bhHXoJROqrqkh0YSh85HMOC7S/2aEeoAcCtLmjMsvUOW
Xx2M5ttEYmiM9eW4shSHROs3NhhgYkoflQbmvWFELShFHt+XifQOABOWt0k7lMXfWF05e/5uirBV
AWEDGV1pDgr+In/WWyg1JDFEQZ5Vko8ReS7BTOVO6whe6njWszd+3ChT1sXrbPep0YxDZet/ZjJS
dxqHGAYNrOUOAUf9uLDwtPn8ZHm0swd6yEcAiAMMQ2L0cHv2qIuZQIinbkInjU5B2zr/lGT4a71g
kAAe7dH7kOXQXCqiVmhBuxPp4z25hGMewiDygh6eH+44LB9xlRwblDqzpt1gvtYPkHTvg1P5B5pe
PJDr50nze6tDInn3amz3TVerTdJKYh1VMbxoAOP0slVQcRlKt0aBMa+a5oc/NT92g6ymJ5G2RL1p
cXxUs1ZvJ9QeVuZvotTUN0lSduGgWu38v5fGmkIqcrnXnXIJyPm+81P425KH4iAwTDLKL4N4mbq9
5Ur1ak74Kzt7j17T39F6DfJJZVdasH/wiIFGnbZjpTdnkEtGPDz7Ouwa0vpYAdNsT30HlngCtnNq
kZ3/u/TrV3ncxRtR9ijI6348Ds2hca9Rlb5MjV0iAV3Jrdx2w6tLGXoSyPiLgEl9DWKsak46Mmgg
4t/Ci4ApNG5fOYYapPvAWVAJD+laYBYQI+15K9N4VV0xL0tnmE7ZJeqqkfB0CqAeyUndej/whmYE
5VEUNJ8mGIRgKSO5zdwGUMpEvMC8gK3WfdZMlaUvnj78dSPyaehVAX10LfTX8do9w++M97g7pqmW
QyFd+89pg/l1wVlNKjW2NGy9SIuMlxYd6l4XnqLX1aNxMsNlMsxXjgVb1iD9dwnjPGD/kE9E5f11
5hy5EgEK5pRSu4IIe7aL8WlELxC1xFFUCoNchrMjxjT4qqlO35maJOPcY20qeG6Q/5B+5oqvqoBW
gPfxPMKmIEiIfWIElHHmNJ0SMSHLECv9RP2r+1u3w3kcgcqvkgTrq92eLS/78DLQeXTWumsRGUBc
3agEoS+6z6LIL0KfeUTSdHhCr/yjpNv6po1TFxKAurcsqKJMBoH2WWTYxas6mw/B0uy33PC0u0r+
Tu1wjcZu/E199NP3+/nVmXRvx7ggkHktj3nVdmGO6QR5Xp4EBhDVYImr4qaG5QbowQ+scUHFViyE
gtOU3EwKziANiJYWi+HuzMFyAyjc8uADHaMkRY8lM2NHSsSz5Fg8Zrq/mduUiTTTIFZ4D5OJZmyz
SH40zeRjUcWTifITjDcmFLvtTqUeH7Fq8NwPSXya0BMNlr/siVV792BGv2TSdBE8Mt1ze383V1lo
rQ0d4smjAw6pQ7JM5q3O+y604YFjn3J+q74Qj9oGB+ITL82zj64Z8i2nA++vZoIXiGk0vOX5YS6q
MxEOQA8q4IJAZOrnAc6Rv86GMhTyUpHO5DWGuS1QJV17ZW+HjprfqGhG2s4zECN8k0jk3L78NTFE
3aneczGTKfOcJMVlkuJPnLjTM8nN73EqXFLbXObBiR9vjIIeZ6SNLwzEP1xCYCJ33lG8D6s6kF5s
bB+szlaBV5IoVPh41OCrUEbbNU1ZP89cxoz2QxVa+cij/C2uiyycIhDaNuPemaLMhqV3lza7jSGn
UMwlMgAZ3Tm2/uUYitnaxk1VtcMZ7QVWl6j293nq5huKMfuSmCQpwGvZmrZ7SDVV3f1hQYC+zEer
cPZGKspbJezXunMK9tTqRzGDjWHmRS6CZm8ye8YV6gEHG/ryhjKyCDBXGLuG/DUND8FWdqw9jFyf
rc4szqi6jsicYZaD8w8g/76zmbq3tJMvIq+v6Cmb7agYEBLvdRmM4Sr64oNx1sK9mDxHqCjRa1uf
rN7QZhd9V3V1ExqDITdxPL6zB0dww91Thnrl0WQy5ERTnUc65fTkZj8AXrax+rmDPu6/0Ka9uh63
Azv2b3ee5o2yBm1TRVN5jZo/lcsco6uBt7dJPmz1Mq42VRtPe334ja4t2dAnxjkmaOtoOQgC23zw
K3Ta9RIh9iNtCZ/VUnJTxhVu0TDR14d5AllTh/FPRGm0+elLlVaBa0O0L2mGDcvM2VWNVAP1w4HE
rLKDbV40TveHnnn9BmwzHUHri2Rz9JReuhuR+dKhnvGXY/g9IMv/63DMYOJ+s6YYIYX7N82ZBpep
N65YLlDUcRZvZwbmgWmxxrtj3ODZnK397EfqpvXM8ckCO1m9mHZogT58p37xPKUux8ywOX+ykJBY
NgqQd0dfmsmBX+GAY1fqkRR3W3oKq5pHwpahtoXCUBAX+C8a89fgRsO9hyobdqMJGb9dbnZTJC+t
ME1iP+qtOS/VbsyHdgNtSN7BBkviLPjKahoRQgK/+53VBBkMsiufIW7+PiPaM/b90+IX0WmOCyMo
HY8UnZuIWxfgp4YHY+4Pk1fWgTHDHLJ6bfx3QTZVQEPM2fwi7ChRmdV7e2wfuRV9pl5YdOI32vNh
1+pohkXfxRcs6TXbT5uGgjfy3DHwnqJ22cZC/qfnsXcXWUe2biuLHX2W9EzO7ztIDW+fj7U4qPiV
v3ouV7Spb8dHoiRNtkVpu++8pfbWWwDwdYwknKoA+Qe3O4XsSWQ4eWw+vZhTVKQvJWrnyqzFsezi
VdlfHwrGaZj0nBz+3TSfRuS/RM79/6/oJKh9qdnXyNe82zy1PkksFSzRub18/1JRrzCxhoTBvht3
9NqepqI9GhMFuAOTQjC3uzXDyDSq9VMWUUw81frSSzgwLUvRbCPX4uV6+f6NJAMPaxbevHOhCuZj
c2vamDyvklNRl2c6518CiiAUZe+RTL1zpt7pE5AylCT5Oyz8oEYWHnaJDyGgN/jt9iT5lBsq8Nel
z8V+cfUUbW9aPgynunewlg/0BdBlrndhFqfvMU24g6XVRD2vLwV+s/0goRUtkyBcT8vEa8SY/1im
fxdtjbLMkSNhtdP3K4MaVqPpPYbGORXNDCrI9jZR8rcvoudxNH/1sxV/mKL6rApizVxYAEORzLui
xUg2utZ4zmd/m2kGPX87xlbH6bRtKyqK4dz32rudr1xwg5SYVSskZxIYCbSTO2IY2msXNdYh1Tld
EjF0zOy4PJvGFBqT5VzkbB1cq3ED6QxE96n/JCefTT+rN8oxTJqZ8YvxYXocHDJY4J6EHN1+xDD9
KZ8TF86RGgLR2H+la/vB1FX/IYflkLMMGvxwWLkzyk7MoFZ5wGi7RaccMh+K9hDrYL0mYxh57o+0
TW/JQPcxsSqKUbf+1b+L1Y6AJLs4wremx03Iwr5tdCcwa3A7felgnbd12ILKC9xl4cSLmVjP5vgo
V+KZ9S74ge+zm/9GUjq64EQ4WTPPgppxd7Koxh3kER4Xf8RVtp8zvTzpo/M2Qna7f18MN6UgrB9s
w8dyUQpbqSnuZHEsO+InVCD3nd3qjxSSezBDKTgIvyxvvraaZfXpXvhmjbZl2vdZP+873wRIEyt5
q+uGyYs20d73SrAe03iM3fbFdBNxpw9m/Lsk9MZ3ohMdh6g2bDSbItBY/8hUtpIQ8mrnZOJHNtRD
YMslvzPVqHYySujvaPBGSBR5tkAd0DpPebjOUcs6SZ4jMxJPHNzEPFmRuA0cfMD1dfCDaE70rnf/
VlF+X9okIuB3snSkZ4Z3pui56M2Q7HvQIUFsduTuFPlH3I4a4g9efV+aWej3hcCIibY1kSOogEk8
OseJf2c5zze13sNz7BcakvyPQ47dqG2M+Q5SaL57CAuvuOsCyj/ypHKqo2jUu4e3XvDTaDeZ0mG3
6hZesmXukpRhv+h7e0MG59WWZb9vrOpRzPMtjRu1p69kQ+ijUwHoxaZyUuKcavVO15T9MFvOIUii
my2sWfvRzPnCxNEV28pJuhtcCT0wxLZWudo0k/upajGcu3z4v5fvX8uBnQdxaoiTAPpQm6p4ysmY
eS7y6BHpnMZH6T0x5Z1DJuhEMsRYhJmEeBSkTvU5dhhzlVsN0KNK+eZ6AkJsVX9WS1iaRX5yPYIi
PNegfe/FFjQXIzoZnDQ/vd4K4jHT3lJ9bHEbNb9in8DY2Zmzz9i0SKHwawiZg8ZLd/6wnMx6cK7N
Xuj8rNO3s4th5dlRaXvMXBMfJXqzT82r2s3IcoAdgpeL/WVzOj61g1/CsjSSm+fxf4ymioE6dyVe
zaXd09GPP0Hv/C7hSd6JXtepjSdygdpxm/ZJ9DHOhQnMZiKIndnKR+uTolH3hXu0fUs+cAZcIGKT
xzZOJ3daLX0VipOrhyn4qtOHDuOuEBvdd5jHKbywJh2OGg71KWf+w2Bq/bJYgymjcgEjlyc4uwxj
r6DEHJJeum+aqO5NqRU7A50lRF8p0I9Y0wN7iYD6GLlhMyfTr269tPQMMN6WhOBoJlAV1T4aDJBs
7878q8ySq+bH03va1GqPZqwka6Yo8Ftw+jIyOZ5ixxpPJT7FTVKTP0Uug7h5s/gg+1h/Y1o2IEu2
joB83qZyWN4iGgx3mVlP36/0fkoAq0BV96FlnppKJUfDKjgsTxHTdBvZggSBsRCPte0GX+Ms2Cd7
oZz86k5wSrLRH84DPtJQtxRRsQ18MYaZlnUi2ME6RWyQQQm19OgV8/27Cu7d8dPtar61NGKVqx3i
rvrsNCm7epi9W20IP9y6ANvfOzLSycPU5ztHhvbJTMufCSGDE/jtV0afJM1MxqnJ42lDhK8MqcNc
VmkXv4ZgWzSZGOIAei28ZL5klv3SdEBShrr/D4diErCBQCa3ANeUjnMFGEDnZXrP1b7SugyDHKX6
pJrfdQS7m0G7hrG1f+m6E63Ehs2jeGUsSa7Agqk9Nx5UpdoWDyadnrkkCmGRfEAsjX0W78nLJHtW
ZNlTFWPq4p/f0BaXB4oEL4jyzggj3XnrJh/WOm7zrcqHPz6NcJrblXdOhPlUNOJGLmB+cREykk/k
MZnqtKOziigcBwhXOZvLISIWXTG6gdD+hIIcsabRvYAWFuHMQH07TV0B/Ev2mzRF810V0mBCXgaI
r7wDZXAD/oQ5PwKG+IraEssjDoSjPpZIgprxPNb1r2WY4Ok4LEqzZb0zaAfiw8RT041frsdSJvAR
BaIYTkZW/GprYZw6zAOPSlYfsW8eF2eyLoO38MCia8pdCyG8Fv9eo/1avyXPogSpVGl5aPj5Qs2D
OqO00PRbWhv4TiMY5KXUE6tYZ2yA6qNEny/YPTd2ROegm9eRfyG/Jnz6mykqEbfMY+DVtruBTg9P
0N/it8p+RmvuTdaYLyj/fgDlWE6icd/jD5cUQo/ND9W9ZYeD5tKVzpguqKoBOh+f0FmxsMMJdthF
TH3eWSQCH2Mx/KlEvDymTzcOc6lJ/ur021JS7mqez22JHQfE0BSUfXVyOxpypZn0m9jGIqOX8kV3
GOz6BLHZVPhBwixLJuYrmRoz0crUd0PUl2GsSzdkPsHGjEgudC2Vn6gXtn7KemebcCtazvlGXh10
x4bTTXm5Tcr8c+is9NBqi70tIhVv0wJMFYgFfevnHTWun61BPpPgxnNuLkHym3zs02fh6lval6xR
sRfvclVAVh1KMIvK30yjNAPdcW+unpjbti3+y7cuqT6BHvNT0V6nPVSkYWmBkUIOBorUYFbHg5ng
66k8iEIFCXcpxhbapOpHBiITzjfzhZbjXzHRqLITxCJz/cm5zSOprdw4xlOKvum5jkWxGYyEsVD3
eyC05YhuiBFSBsdrsRJ6r058TnnbRgPT0vTcluO4YxhE458tCKTKFcoRjSIoSngxNjq9Z1jXxlPf
M1n1pDMe+2Z42GB5tlmmILHO+FtE5IJWq97QCmENjxy6e1X05JivymV22VUe4+C2rXEsM9Bhbqfd
ItKhNCL4ILewjjVINAZC1NB67+Y4ooOu9E3G+rxpmb/6uhvRC+v0I7Kmi5ZXw90xm0PBlihaUzwZ
xD/dbLt8Zjq2Bf+iN/GjTVoM+lRZZCbRbMaQYp7Mqv1RMNbfeQ02lBYOoGYbiACg8cKFBrwUv5EM
JA9GGv3XIMU/0k326W555dFJCpyFUxWMFSTltkNwgkXQYuq6MXDNBNMUQddFQ7Mzkv5Xo6nPoh6X
A6ClUEACYAI9wmb1zXPemBG9KIpvYEF1CCaGoBo+dfqmxXaMXxxpAvA3QKhZJlFATV+rdzlNAXOY
gmdmxcW0BQ7NNi4ZC1BIlXA81axvfAR1O13IKuh6btpqQnQDE2GEyrtzTbC/Drr/Q9FrqP0rDsRl
ejPZJE5iSX90o6/vCtmDClA/0noo74VthH2GoEKnz9VkPw3LSi6M/0nz7lEbRk48hSrtu5Ph/E2V
DT0IdKdAF7RvexCJQ4amCfgPFkUdvhTLXmhrjr/zUmFuotJ9I1G7xw8NXQ2RN4IL8ADZsActxviK
boNJO2ZqtR+kX6IVnarfJc8Q2eLLsz0QzslP7JTNK8v7tZyx2pfiPiRp/dyxEqjmEceVuym5C3az
aSaBNecldjRu33qUt7bD1JTmibGrpvxlhLLUCIPhYAHC3/qvaYV/KkcXOSFqQqOIiSQEJbupF5o0
Tl/uUbXgudf1LixMKNcJM6o9itS2ms/egmZvqK+Ot5KADXAKqejf+1xnZWzdbJfAqMNpsacWwSpS
jePqHTB2UwyjvBfEnGn2zzUgaYV5K9Sis94TssjuLkhsOE+xvNlek2469kJSpW6kyLU097ogFmsD
0LX/dDrp4biwC0VCTpkSsxiRwuv49NkhjAZ6JhVAEY/vf4TUBBgKo32oAc4MV1v+kKpyW3oWPXVl
cew3zKDLIRNFM2VTBZo+GzL+xWLptpNQkF4WuM9kr3FfZftI0LLhjdXzvN02YxJmlUk0mVjzJwpQ
Rg7+FE/Oh9oERcE2AFTs7BCT3Q6Ez4G1LPfZbAeyHw6+AQGEDqP1VTMCqTWdzA8LcrRpkseeC/YD
kx2W79F9x9oTKLKqsJFqlBsJU26OrAZU77NrVrcOSw46hmwD79E7QTM/RBUGyqn8k/kuxMnq5Kvx
0KCVhEaQoYbsn7VlgorrZD9UWj73eXtyJPGOhck5J16tOSX3zdX29d8ED4Y5ecym016SuGAKU+yr
Vl5Q0jLLrQv4rcVFee9mDDTJsbO/y269xtM40R8y4HzGmFEKyNYZVjdyMQDwm/5pHMuZGF9Y5E5t
g4NEOqBf4ra8JZE8Spc32MN+wX+WfTmRWDtq3fOyYAeLYJzbhlFdaEjKGheipen5VtcZIS/0N+M5
RU5aM9zXCZMxiM/DzkuOH4a6EV9lgAWOYBORNxy1CHxFfnBsmFqwgffjda642XtzCvIRNTCVIAJi
pMO0Q3Z2YXkcEgvt7JYFp9foKgDoGSleOkLiiwBnNH1nldC9K5N3HTANI3pvZ5jMfOfVj6FE7dAs
tYzt6FfaU79e5rGp0B8X6clPja8SwRfC7DWo3WraHU6M6O4byXhYDHD/FdjM6kiiuLhodaftZa9N
+5jODvkBsw3brVlCvq1y79pd89r53nwEaEnPobKaV6Ppl4fBSMvszCAeWkpP3bCJF+Qry3d2UKDV
9fuVJEH1ntks4551qMRyQzDrXBIyYidUrAh1nNk2dpms0oclXd5h9qlkfVWm7/Cfk5P0yA0G9ZLu
Ej35W5gJYQ6JHgc9aU8XMdY/cmGrQ6GQgxaJbwVLNtoH0wWhXFvCeopNOprLpO/7eYaFpGh4elnU
MBIEfLSO1CAowq9HgfDaeOI0ESnLO240JxF1zsHuSSUt7F2s5f/c47qE18L8bYOpZlO6dCuwi+Zh
7SVZWM+AXxNC/IhhEOKOJWYmHSqHUFYSYDpkDObdyfa2kaQc6ppZCyLP6rZIYIEAyRZ5oXdv8tJ+
MBqzNhKQ0t4ay2LbUXKjyM19bg/a8I48k1U5ntGuhdY062GHKHYzzEVxBznwLu2MGDave/ZW7+Ti
PpVe5e8p0xn7cjq/q7ahrz20wJejRD4tOOl3uYj9vd0t6sdMtqzThXWmsk8ZGZ9D616I8JSXjjae
TLfIg+vXymgLDJwpRyDWj7BWSIoYYRKlt9QhuALUMqLsLuMMr6Aow8SYq6srL1aUU+sMcYC139xJ
WqZB22nRvV8vsleQnVL0aa02MHvvWa7c1an5ncEBduKv7kUxCD5Hu2sigcmwTNvMN/pDKnUOilMu
36EgktOWMDpCG1TJ/dyM/h5MXf8vDcNYIzGU2X/IMc93YxwxFNDqFwcnZybc7EpmT7yjFflU5I5/
SZn+dQzfQyQNy2FsIhN+UP2mkMJvipYbJ1NGezAzuvqVd7GRvDET7zEP8tZ5J2Sq5t7uyQzH5r+c
sxT9b+xx2wIE+2pNFhStjwhn6pnJteM+8qcf0eB8OGXvv2qT9SlFZBBGnj53BEcF5hgzGDPqMYii
6ANNSnzPk3F8xaC8K5zO3CSLl8CCEvHdWy+UYeDAzTIPswbpEwQ44yiUJV/jiMB5bp7H9yse5Sxo
bIe9Jal3ZEqNN3O9fH/1fZFNdsudtDg1HbqzAXzzlgBmlMrMftGIifGCcUHLNka+kPc9wtbvIQCb
9cpm9fXydTDxDUTovfFHUAX4RvRRQ30SNtvSDAOOabNpXE118El7+mGo+GjOifXmrjpgo1ptgwML
1WLvs3x4mpApmJrVfYAspXDvtdBVguREWtKvpURqlThFczTXl11RPNAB1Iw56sdQufIY1VNyIywV
tZrWfxa2q04J3bKTokd26nLhgVWP8Gw2kjfBL8Zb41dqI1CIIXUkaif2vJ/fxmf+oyL0C9faR9Q9
t3JoX5qiKrGDcvDonU4HOj9Ed32o0BHvFFRuJqoxZMVhjm7Sy4ZLUizhtIZ3uotuBjxBgMvjIb0C
i4WCo8M6D1QGPNF3XuhwPx0HIeTPBk7FEI/tuQKphzbQ2/erWMOxFh3m+3BHEYx1rUXybK2YDh9A
/cHuWMwSKu4XHV1FDYdDyUtcdvq5c9CiaCr36HwpDYpfpGdnL+qyM4ih//eVi8LgOIMI7PN4Pn9f
0FPNhLX1RQjVhnBzkt4Y3EdPRsmBRPrWZllZepXdd0/5mH1lsHWJW7XiK+A3+hLnNiVnNmd6SkE4
SEaDrChJC+mN8DF7S8CfzgFrHB6xt+zpl2rHloQRGhLAD7RWFKsA6NLpfX81NPVjoId27tbL91ff
F+rPaZ0/rfwGVb2xkdbX2mfZ8etttcboCrqWPefahryKYDuWCH4dLyMpptFjefbIGJOF/M0BuAX9
n88vYshZZtIpdCipdriUhvchHp5iHxr8jNrn+A1FLDPc+HPmZ4d/UMTv16BI2iDvwdY2+VDg1+rG
22Cj0FpfjV7yXrQKllXxUfX9gj0oWW7WQBuRrDbJqYFf+/6NyYdWDFYDa/xMDLM2Qm/u53Y5i1x7
moZaXmZjujmd0T1ZMKGq1rD3GMT9p6ol1UEvxodujA+SUswTi5B5smtwE6NYskATnQkOz432bUwP
jo9abWzLoFackAAyZbAr/Zr59BA0lhzwNdBh1+jiqw0g8qqxe+zzOP5NMyC/JlRGGIjRsHku0ZV2
fPd1ElGm+exYqIlRyRbBjO4Z46kJmUPFYo/9mo0qbY0jqbws9nLWT/ZIxrznupibuedkgaDTVffv
LQUhunmNyvkgDPNu5ov/PlFuHzjogMdIENIjhr01blvfyza7RaXnnP69AnB+g4A6DVI/ualPskPf
m5iW0X79CxjSM7fkYLRpcweng289M6MxN/nEW9QnUwwvLU2upHJ1O85E7FmW792/L0bemeH3ZaT7
vbHR0W45GPpXGIDN3pF4e6phPX3hJz7MPWdLW1eEtFP+3ciS6iH9MolU9MI6p59RvA/fTYb0+P29
6uWaSeUZ6dZWmUEYL4enJbeQBCbyNn5HrsiVZazWyyAI3HOzFx+TbSjoLIKcrRhBNux4Q14rimtv
58xdeaRXbp/LUesBrxIFiY2C3XG4U24ydvUakvGgvGz6qkGx8z9cncdy3Ei7RJ+oIuDNtr2nZ5Pc
ICRRQsH7KgBP/x9w7upuFBJHM0N2N8rkl3myamDojcNLOCry4/Hi3mdPQ6oEJtQ0I9JcgN43t3X9
7eqW4USVUxKpsZMq/RYD+2NUZlwN4TlEhxprx+c9XPGQKQaPAcRgh/I9AKn1h1vL5ODT+M5WV11r
erdP5fLLz+/q6SAGfwTFUY7PTZTjeK6YQyyfEuUwqLAnEe5Sbr87vJ1/KjGYmwyeEP0mmoJ7g/Sb
mft6leRhfOhsvzoJ94O0ePP6g1afo7vutvQ2yv+aZOeypZPBz96QyFsw6HXPKJaAZU86A3JmMK9T
rq6bH3QJ7zr8Esvjgi2mP34HJ2oSafqV47OrXP0S4Nj+Ib95pKimpgFh5teHqKYZWMILBn1k2gfV
N+QXSqzfnp9WaAywy4si0888RRmG7ya+BVPGVJFZ7VHEWj8buk+3CA43LELiGgXpLcgZyJOQK99I
kTLhWnrm/LH+tdSWYcYy5ifJzTmNDPtqDOM+a8l3uWBAeaiflO9Nn74vr3nSjPHKiIisw/jl3bjD
fTJWo0RLA91Tb/pGvyQzjUZhLrq9ygK5i8vWv0fTi0PPyE/VRo3YttaD3M7eZN2sRCeP4yBubnYQ
otCfhi+4ocSl/lQWoIcR13Q61TSfEXxLGQGlI9non6ODz/3IhF1CBhZFcORkdFkGVwcgQdfQGx4Q
Ekkejm18myIR3+ao19CL23nfTFwoVGfV3N0UrEwljDXu5v7QCysFyhKhF9o0wvvDqLe5/m6wde8r
ToI7IIPxHkvWL5NlYvXTdhWBgV63Ien4BUzHVeFSF5A1JEH+MQzxiTotMXidPwQRZzGrwKrV8e6m
+Oa0kXQUYQS3dA6YBOn2hKUcW5QyoZPhZObkyGsxw5c1VPELm0xIIKmn3S8aodDH/CcNOtd7W5fn
9l06nnmfg+qtHwBudq6MGCTo8aVJNZrS6IUbz6l8NHUPP5Qfpic7j/xlTojknM4XIPLmDUHc5MKX
4BEO9+3oub/sliuKh/3xnDDb2Vp2gu1at/0mZjJ34jZsIc91wRqP8/8dxHG7EAGw9HPRQs1j3usc
uAxwwMjsp7CfjM+2Qu4BlGms/MSYN0wzUzJFbXUd+P7wOeXBoxzDB4y+1R7mu0stHtnMwp9xm1bi
PaCP6IBleBNb6MnNbPe3vB3+DgvIEcTuig3sv3fCNvwzqaq/mhbq1dBbIJGXHhbXUO3T//saj6u+
Oko8FZSsGlGAoGc0VzJ66nki+rhqnezJsFV6STI33+i0l6cMNYapPyp3l7ryEPMiUJz7YVL+cEJd
PCKoNxw7OI4Nauh3rgOz2sysamdGMwkwySKa5uV9RD4GgagfZOqA5k1oe5lqyjmA+R6iqPZWYyef
na7277NNSC9weXZx5Ca4EOvyZJEGXdWhE97EqMdfWVneOp2lj5XFezVLU52oZ4C0V3Eed3tv1fpB
vUvsyl7/HOKcYbxjUPLPbuBwQY4zwQ7FfKNPODHCFFq2uc+s75wzH+Ximerfj34a5X6ZiLFHKic9
UNGxZ+qlz02xhLlzUkV+Ngb7n1tY2qR0/lAmZWqrPOTBzDUePCXDkpq/xY8zMwiHCBJDOjXTg6NH
i6lvuisGpuH0T0zrsKerpC/svTQxn8emOV40DQkdpia2LI2B1/C3OW0jY+iNS2HYoRIlGq/Dc9zi
8GIjd73TkMyMjXf16M9PjuMCE7LxqHBf/h20cXjkkE1z+FKU1cffoi7NDaPHiLELcT0YgOxUPZpS
8pWWJCRhChoWPVD+gf3sHOVFeWrrBA0ZFW/D397ayqX8JG/brZtO2Zq6+b0Ip+QxbbX3YkU1lepg
lJHRcMdcw6YqHnAbYBhYYWc1t91iK49RjAePC0GYGltSaFc451SAoqVinWTG7PRLxtYHkoKProzG
71HGYD6bzHyu/Flyriu5pjBrDyd6qzp/mwQ8AgSmA+Tw+mgoG+0zD5rt4NfpjmF7w0/u/c2kNe5p
HmifcA2TFCy8/ivM6jOcIfUPDtfOioa9IcoHq31m9bS5rdXYapNdMlEIYzOl/zBtYw9+oP7TRiUH
kiqlrWG26A+k4jPGv7yW4h+R9v5gjFTDYmfAQNz6VwMH8aUJZHTOcobE6SMnyZ2P1cS+gLN1Ymqs
mmvSDckvz0g8qneLhltJ2GFl4qcwUDc492TiwE1+zY4AS5W528QIoCyxrRaz/MLUEXH/IRAt/sko
NLZRo71Vw9XjmLOmESDLy42trfklwj/51GBR4UM7vwCx8U9eFtPK1AdixYS6OzaML1ZwCpkw5964
N/hobobFAoWZH0C0jYtJuqs8qXfmMotp/TNaNyZoy54RMMRbDM+K5zdxOJPRA0WoNtlZtucQLfei
b1W5xkHUXnjjQl2vPWxQ2xGoyoU6ai7rdb+pihHEn9EAPZ7T+Fy541/GfB9BRtFz3MnizRP5yvSm
TTIa2WHobDZHt+hXWQxRYegony9tcsSUiYhJXcZlbyTpkp2cjH7OuXpuOCyfuQmknDyxzohy/lsU
RvWcoezWkVo8e80W4fkX09aWqrd260/pW5tHu66IwSxn2ljHuaDmNzGrZQGjSUxWa0PBKYo9b9MU
+SXI8TTMzZTt6roNedbYmmU7HHOPPR/Jcg0faa+Vged7bt+iJnqRVqsRT61ozYuA5VnfRN2KnRsR
sW4h3jV1laJVeV/DTNS9jSvrFE2et4P6N2Bk3kRxSF1lPOx1lDBeVpSa8VbTGac2Res/YhN8LBUD
lXaq1K60i2qTmMzXu4azW6YbKPBq/kgzZjwoV68itseD2XZ6a4X6xVcY5mTwm/ZpCkkiawXC8daY
uFYI+zwQsE02/Tiod5uyGPDYWp8Vf4uyFQ2FgfdtZVCh+pX16rt1Gj5bHsoVnu7fpeRdw9EIJHnp
YOIkHXK4LoSIduTw6gMHI5KNXbpFYUS8y/TFlNhWYav17Lx6R+9LcFAKS7TixFHh2tRDDvMbO6Ex
8BRPyy/tv9JLXtKOTh4LItOl11e7FkTNJljYFSLwF0in/Wx8tE1efephEJsmSPqTylT9pvwIf6Sz
w5Gl33HNPFoWHQYdSJWbNCLzSJNCtM+TIX2KObqurel5sBrr5Fk/AjgmbczazDrm5JhQ9MeQEX6w
7XnmDs1qxKc3XYM5I/BvRy8myBNcBsbjRNzddmR8RomjMiARzp3LK1o4SbCDNY3OvfXli1JeRhCn
7Yld0B7Vu+5eJJ57p3VHs9oHPqJv6d0ZZvcUt9SUxel262VF/TBw07MJb+wmxf0sGamfQb16pjKo
J1XCKzvZ5rOhxBKsn/Pr7DB/bys6W+roARAAA1vCrXqWySYKr/gUEsjliykQ4iFQENgBA6rj2gsQ
3zgfbDSpaJXQNeHEA52ewntRSUzoUw4vMRoJdUdQhSkFxI0RQIvw5wcxOqiC8HcPNO685EHAsGIO
FhnE8rfYCunuMkCVj1WVYthg+cQWyCmr3ZYKn6gxhZ/zNL52bC831Qn7kvh6n2QsWyTLjg1AwVMo
rfdk8AG1YrZeMAsh7MFdgAnzoP2GFBNGN7wtpFvTYryP05drVr91pQnwxMGKajifb8YHZM/0f13O
9Tdda4oGnNzEKu6kT0xw3IsBjkwVGqcxL8rFWzyXdl6d6z4NL/j8WRGU1DtzyprbOM/chdoEILlj
PJTtnLMy/0p99jnZ8/zDEl0VGCZWTG3rq5yvceKMNI7IiQatwd5qnCS0BOFjk3MCHmK2ELgn60SQ
NcC/WCEHZ3GzMgu15fBTnhyr9S6jkN6F3cvEK0fxEZjpA/Ocad+73Gi525x/fmGX5HcN8gTeqzNc
W2eLO5E54DcdX+EtIzy6NQfSfIXR2Bcz5444WAV9P70rMKMW4mwMT6lhgPmsQA0TP4tOOc3jrtyO
+dSfXBO+Im/VH7bigFbaKTjjKWotTx+FvfNix6UMWrknqwgjGjJKhPble7OXajyvWK56KOOlmbsw
eKHgeKZ6Lzh+PhV+qB9ZieA+tE+WU4pjF8h/KWDAB39m3c6acacqctnART2d0zA8dc5/v5TcNZAs
23rV6i45w3P6knjxdtJOU8Qy/480HMZdevDtddHWDdJeLTAMTPge6qxDQaeDCAsgBnQ0cKaAmD7s
8rv3fV6pKf4em+KYYxtGfUzvPoNHGYSgzPMMx38Ov0iAeVkqm4i8rJkAWcxv42WQ4oKoHRFbq8h7
1Mo/AqOhTxVkOgZoWhUEvqV9bZhv+CdogfP64dRwBl9Zd1mbeM8HcVZZOV9imyYSwe2ZgsK/5EfI
KkzT0Sm6eM3ZXK8b1zmGmKG3HAmKdWFjgJM1XoXQCtYqgGfQNU+mUhhbMi4084AhNWPlZwBiv6bZ
rFfA1IJ1I4DxS0QzSnNCIrsoZYN1gl9ZbKephVySexaGzPTkl7U8m1wVKXNej45Lmsol0JWUiXX1
i3Q1y+aBocAONgAXKcdF0Vgemc5Jk1vzh1orwJ9RcEsqNeynsaKAtU5hAs0kEws1Y354HQXueMP0
aauAPRJWWJx5VJytn2Ia4lopEZFHnLpkNTwHyGbv2dEeOb5buUk/PZBRlNtY0iPGuHrPRDK6cV+Y
jr3ZPXk1q7bsQNF4bueSjx5+TSboJpXVf3qvy9fWgoUyOzicP78zmvRramZFdffByyPY9xA2CVxB
jA8mGxAw4e/UIHWVs6b5vKx4+8xk5fpdt8k4RDjoRKfeIptkS+fiYQ12modsFnA40uDOz7mt45Ru
3Mp610aM12PELAul3Tgpy4CotcvH6ifM0J/LKD9mXYdZJKRWauHOtGWcgGucLhlwKQwVyOKJh3u/
6KYPKxF36ofTYzyYxCQVBJ2pR0zQVrHv84b6nhZ9c+r/eBmVvzWXEMVNYYXjA4OoGzyUsXqJRTCs
NZ7NfWCWexLWz5nLgHmxwqXBcAQ84m5HnIMulYkcgvMl1I4SXPHurNjdn+BFlreo2TgOHSlBM11A
nlHnnZGd54i/qEPbIfgWNKpsJynSXZqLfVkRR04EgFOqUXR7BAw18VmIqF/P2tUtxF557BMGCo31
B0RXtmYAhyWcthylmaGDeRkPUYZD3ZXd3q4XLRu828ox0D7EaD32U8zVpqOTua+CpzxxNmAhsLob
NB+VtASvzGR+dUszOdp19ymH+Nl25feQdvRnAEUmN6zkJo48ArXUFMcPCns6sjN3aa9+wjDBGWHY
VEwWRdmI3y1Z/qKbD2bdmk8xx7XYOgLg2Jl97gJ6quqtZWbUrhkdNQXJM/Ux3i9TIMnCkcqYD6yW
qzaz2vax0gZ8zXEB/2MvX7XnYRjVw2RwcRfCpZKCmf0sBushQ11fakZKbleppWx2BQvfsLIwwWAK
niZ34EEa4ofIT11aCEG29cm9tSJnV/qfPae9uT9ZFCReStTqR8M38nOWBE9T6fRQEy29mUV3ga3B
hJawNE4/5rUIA1EyzC+Wvpu57B+0TQssn9wTfOS/EojtqWqXg4hDcY3BU6YYw24jhnjAnz3O3NO0
y5MifaEt4tAb6WfSl9GRNVWBWZ+JCDbUEyPa7hp/whrNZOlSRjapR1qzqDGrSA0eVJSlLzhMmIr6
4pW4Aiyc2dS7xmn+dGFD/SRDHHZCro2D/s5oGNwPFv1D/mQwrKvloym6x6nFKtgnHdLMUmOOLTne
QPSlQNX00al+ZOQyXQxLk8Sds+xzc+9lDlsCX6zHAPtF+UAWiGmsl8cbEyY507jF3OmgqA8Ozatt
166duEHtzYIRGc+hDDW2w1u0rLKqjCuoBPJ3RNHofqwwh0wcIzDTC2xGfbyGEZHSd+Wrox/GT5HA
mpXawBkxKpDi7z+boTAZc/bEoJdfAsG4O4U0hEWT2vYAc4zrgdEZ4xZfSMVxLyjLp9jKrOeuMFB9
jA/Ge/m2D+OjWeTmpQqjelNaDYcGhvwbKi0Ze4HFe6JSN91oamc3UyeOlSPrV/JkO97i4MJrt241
z7heLjtTcCfNSElWHpqPlk8ZQdYWCAET3tjJjNTJdLrwbNewznXH2Eo1x0Swd0Q0oBxTF9gJIsmt
J628ZqbBjB3ytJ877asu1FOS5QT5daC4oxZfgWkNJAkJQLtY5LDoMlYj5LjunIF5imlwnASguEWw
+DdUmXcm2d298E1eyow5CTVozsZ76W2XpQjwG9jY8RqhpvdReDIEYHdv3sMmI/AO0sPtgIylZjfs
wojnLkoz64FU1j8bpYQ5OBHJiGyi1fMzEcGkRCaxn0bH69FSzWwTlfEa2EX2IMJWreMaV6bVA8ka
Rj4e2CxXndEbjy7a/IZRJzfAQJ2wNNM34a0dGpi31gx6vkOjX2OX7fM0PcKU+TPWgECwtJFoUezz
MoHgTmsnfcLV0orAfrqOPZaV2qRF/G5Hnv9fx0znxdQQGbOzzQ116J242ldEC6raoCxpqulXFEN7
kQLYRZN34cYhYH7KvOow1kzOdTEC5mv1tS/L7mgZxuvMfX0zG4CysR8060n37t4iOc4qzd/PIHNT
SYtWHA0mcDB6ddgErHOky22vhrWcVPImRfIy2mBfOIJQqMiRe13UbXTgzNPTMGZbO+1wgjOXfThx
KQghgWDgDD05ZnlDL82JXI2PkcqLh8W1tOPnRsLqmOgxsA02Y1eYp2oOmVgVst/VUn6MymZHmjPS
36yDYxCwahnODp/cutetua1yAlVF2DNRdqxX8lbrlgnkLsKEeTXcGF+mh4uBO/3KDlPnPEznSE3T
gRf5Omv5ymH9meHhq5NzrB/GgAUudHYuvTBrP5SSm3dDbaNw5w1Ew4BPrYfZoVzatZ2OeIOPq7Ry
f7tcwyZjOM5Q/8wY6LJOsTNErijYzgdv69rUfMvCevs5C4OnN7fB2INo15z5RxWhFzQ/+H8oVosi
jvsuewfgS+cSAqdHeQKRyINBTQskQEzeLjr2UNk5xlL7/gdfcn3LC1mdSIGcBk0b0KC9U8WHeB+S
cFy+D2hqf/1mAuWprEupK1huRY3+RJloXR47ytVXmoEiF6SlKi7Qm2imjEZlWE9w7xF19QaPTtaA
6KUZz6fYCRgxkHvyHb3h8iQfA92/yJL9fWoo7CnC5Qicebfafp0njrNOA+MpTvycxyK+T+wgSyTY
ObXOeCS85h6IIXE5JQJF4eH8IjKObrHCjaUlkyL0Envl8LK/2ppiXdb0k3RYZqFU9QCFINjkLJdb
rC3TEejg2fc986FNBY2VSX7gMb1CKGi+Gs+imGZYmDrB9Ae2Jg0d2O0IyvQvgTnIYx9O/pVIz7Yr
h/aYO0Kyu47WPjGozBlr36dFBHbKwAvSx3lwloWvDkPcoJoHcI6Ec9KQjfZmM+AdFPHvof5sxfC3
Bpr96lTu3lUWjU9hdeZyJw8d5IMV/KP53OQJOR5k+UdKEEgqttW5d5KQYqt5K2m5+PLpMuaEWbVS
YnPF41TUwSHPGwh/FUtzD72Kw6X3apARYvwfvOMyDbHakit061MLoeCrJK6WVMmpsXT1N5HqEs7V
HlCTeuyJcD6w2P52Z/uWFq57EwNsqS6zxMojJ28OrMOia/7NwuluFK+9Qgh0Jtd9HhC1oewTlIUd
ufm5JWpMF2JOgqtb/HV15b/1AnC+W45QehzWmnbwimtWcwZDDhjuLWRENCd58nJohtp4rEbfJDIa
1ZeYgvQdwAtajIsKfJCP70kuVAFauXESAUCCVNBANsFbTYDU3YlgzF/dCgT3bL0Fk+AEYFFqApxK
PDD0om8r/YOmqJ76gL80UGERsd3okPFqIGnYGfp3H2PEG4NF8+CmzK/LuSL3m8bdoV5abHOk8kyx
paDbDs85Zq2dZk5psn+UVWNwGUEuUI7ut5FBZfwiBJzmIqNMTvYTIk0ZEEUvi+7080vcuShuP7+l
BIbjTevUu0IhYvXlbK1jghS4nQtkTHy4ols8sI2n6tPPnyvGpgfiMDsqByO8tUa8VRU38p//Z+dP
cDWW//tEQ9Shq8DDkUnFtIFh/Od35Ipwh/78Wbt9ZpAa5B/999W21viuYqz8qRULTG384kYyOoyE
ykeI/CfZIS2x9x6doPdOrVTEDOMRpD5W65MV+7gvOt3yuVv+/PO7urWcfecyM6ZR4oTcRU/q8ruf
X4B2psVqcExSQ74D5A0SHQrosWmN6D0UfXlLsCBQ+Na5d4ck/i6JsSLYmQxIT2LDh5rcraYK86tT
RMUdXdQlmH2XpY6vwq+XbTvx75ZyyDD3yabFq7X3iza4exUQE2D/DzS4x5dmhAqTKirJia7es4Dx
QtN6v0pZp+u+mM274VqMWpwElWT5Y+ME/3yUvwfahopX38LKVP4aiezcXYTJCwF4FsvljwXy2q6V
Ucs64lt3NJ10hXX12I26ONsy6t7T9P1Hk8yVYwFvJmbzo1i2cxwSJ4rNVVWP838vQJTa/4IBBRKw
b3qxfQ7Qnfo7xW5yZz8zb3NJDiYnN9QOtnp0UocDCbW4G9nQbuqCv9k2CXWGHMc88majQRRfIl6H
dr9c2IDUkLV7T/Xrz6udZMTUZ59gzM8fbQJKW3xF9Fj1q8So1R1J+tvKq/FB5Ub1Vi/UrEUwFdRj
A8mAHQT+jFYCjxtKxoSN/Ig9bKaysI4kDNIPp42B3eFQ002VPHJ0/B0OKrp2grtkO0HBVQE2U3cJ
eTou/BvfK5KHqmmDVz/Et7d83UIE0O7IUAqlYOPYUfEx2yOhOVl0558/JkiZxmy/y65vtiUJmzUA
B3+lauF/EMiBENKn7on5pPORM+Phq0lnYfKh46bzSVfotmKP1vkREUreCBWSHcaa9cnd/zQ3CQRF
mXz2gQmkw/CmddyDkhhJnNMP1p/Jchkvg51Ot6GBTuWlffBB6amxMYUdACTxgg+y/2XnGHdPFvqc
aNpeGMKHHwKfwropE/vigjZcA+S3OPpUhyyp8bjlASz+wTpKX7uHMYv7LRJHuOY+zroz1PMOnPix
mWEzxb5XP1pO/stawrE68LnptMlXoDzAuWEZfyVUNaAKJx9FYh0IST5yapq2+GZ416VKPhMk8fVQ
IIY7IxJn3J+BwdFsTUwWOoz3gOMUgEJLviKcygNCA+JKDy+hUn87kXabqprn0wzfBvNU5N0Qrwm1
6eYUqdL+aIoAmShlYpLarvVhNsGfvprINPM9Pqde9xwPWrxBxdoMecppz0QatawcM4GdhcALEoML
NaZkxtRbPjEvHQPVWxsKBraRARIJj1U2wXrOtj+vdTw73WYm/UNqlJe+iDZtX+fPnS4fOEu3l6Cn
VrgOXec1ony3ZZoImSn0jo3Hg+tjNfZFFn4Sk+jWUzIu2NcQCbaJn4NyZODpLs8T9W43IivlM5Gh
N6II0ydl5qDxcAhiT1OYU0UvPtjN1t1MuChPQA6xEjD6X77eNAIuiDV2F6OKi/dodP77urSksW9n
8J02i0KWdc3HnCQ/sx4f5sc7Fqbi4oqqW//8ZGbLkT11ankxHdt/R9bGXISduxjlvRbPidFFW8E6
TuVX239qPIZe2/ingOKcteWEL72fkZCd6F/TQ+R9WkYHSnzi2UyMpn6OjOD95+u9JRxOFWZ5knZb
3gsSYTFewE/DmNdKMqKJnXrYxvNEN3dbtNxzJr1TxXBM3Dp+G9Ctz24+hutk+ZcYBjBO7GrvrLrs
mtqqfLai6OrD11/HjWucLcX1RwexOhCVHD8rkuDC3hKZj966wnUOAjmU/JmcP+0qe+QZKTEauUBL
avuZ9uzvmdu2xbF7ciqmGjLKVkHAhX2Yn6cOOBNzgXgVTLr+wLA8AJjEgcb6Y6/F0KBGeO1bd28h
/n/kODzw2iMcNxRxITjPO5fcBdRmY9i39vBS5YyRfaR5RldT9VzCGDVuMp1fTA+HvgcRc1MaTX8K
PJYrM701IgbzZqfDU9az0AfSespaFm01dt8Qh93PDM3M7njvRIciPZY0x47OMBGj5n6QkJJkBd8Z
DQ6CTkXPCC09sDyQO8Py5qllbDzMIX3iSew9kRL7pLtL7o1lL7VrPuO2s7hzIHGw6wWfqfgX91X+
UbDhHwfDLLc/Xzbk8FjmzfAC6iSAjVPC869+IbImn9GU12t7ZLYYp8p/y/n2rHqWn6F0t9BYwm0c
jCSiVIhiFB+cfBDXiYEOy4Y/H9NhMjcmVK4PHN8kOZbX3rIwZ5hLDKph2xwdLuZV7ACpicXHiLp3
iPpJbOGnROTrhw+ZIvTNg0dbni2/56KnaIXRtYOpBdYakAhifrBb6iwBZDBYu9CA1gVFYE34hyaX
mIj4nDEALJyx+hRieilMt3nutZanyIMtw03mgNOYw4nFp06CjrKD9mAIs/zULpEbcYFvgxzfNA7B
o+ql6eDETZV3kKYkbt6F8+c0RA+RnTUv/dCqa8MMfh02av5EvoBuqErMl8RXXmwoqz9/v9L9TSRa
bljMNrlEgG3ISbP+fdDCgg0EDgL5snzKjO1olegPgUG7PRORdcRQSyXm2fLt4FCVfH4pWTu646mw
kYASmyeZbtylcFhDxnTtXyWRMSDAyxiTJ0dIIsND9d7od+WDM6iYj54wzo08527/GQ64OTligaT5
VccutgEjpxKwdF47VXA/Sr1p28I3QCK0PkVJa6gH+ePnb07KfYnzBgp18Foo43daAm6Z8KZXSat2
o8jO3AYwAyTT90R1+ex72UUpZt2i55At8zOF1Rj+dXW33WLcybTrtwmVESsPOYzjGsRKZTefwTQj
J6SOfwCR8CdJcCvEufnCHJ0nuevTc+uyNdAfMzCy34zQLhnreodxEmobs5e5s8lPnhLNSHic6cRp
D9jJ7G0N5QxFiWO4nzMilSHX5bCriGVh/lkncFHXHKWocm0JXoggICrGNt6TJhwUL25ATdoZFKv9
6tnz6eeJ8jPyWEEQ/a5ViIe2yPZFVKZH0VHGbZlbE+80yYfb7I4EHeegBYcdvboJ3K1EBmu2kQTV
2/YpRm/eagrvnoN8Gdea3NKN0TQ/o7B+SuOSz1jor0IX1+yCyNJcjg9m5717A15EhvCcWHKCB217
dDjd4muIvUPOd6SX6QF16GqbTP7zNDnrsqXZtUVp4NaXdFvdjuPKjbJz7PhMgOFAjD0BaLTqoB+z
C8zfd571Pb62O7HOO8iKGf8VJqywnLtbBGZl1Q+cfApKuFBUI/AWdrtO6gwJfmKJZtrzFlWC7g/x
jyMeZKKgYZsMUN21C0yU9BvoiqZ7s2W96YLYeOmdimfTYIAwZNE6J5wKWMZu95SFZvu0Mbotxhx2
4L7Zc4PWTAcN41hMQFs7TsZctYniOzoFhJNFX1zkbkTp6OfwxolQRn1zMrc4Zibm3eU1Drok/2zz
5LckLkD2PT9h+rk6PaEOnupTOhNE9jOcEW6wQYAk3wWwGhaghwd/+dedS1uQD43Uot8xM0ysN7MX
HL2Fe4ojfOVZMDhXXUMjJIGdgerlMmsP7pvPex4tUkbYjfdaR9U2slN+DtDld+nDwuatyjj7HqRD
4WSi1R2MOL7mEgJcTF6RB3YZslQiU/g2AUl0rEbuklAYH+TMY+BQU4HoVgq2VJZFiznul+OaZHCW
0DZ95qvZEynTKygInfnGgN6mxQsaKOqR9xkIcBqB/5QqkT5iJiuv0uNEnhpl+NWb5nucZSWtFNxc
DJbxLaSEYlmMD73dKJaAYNyUXv3RmkbHTmbnV4v3R6SYDuWMNuYOHJUIANMNQgXhqgsrMg0sRkFX
/HN7wcXEyttDnqqWvLBBwMHJsk05VAAKDc6FqMA33usLgyN4o+5MGOoWcj/E/BDQniN7mqYFLa8d
cN0bhTz/CmDKJ9F7r7T3ZU81L/LKj8prY7IW+bqzz0FTOWeY7x10dHVqwBx/hUWQbltjSk7U0HdH
tqhy05d87mvZrJJibB4L5QXbyb0iwqgDaKr2Zcn5s3R7WtY3SwmeCABUh9YpGs7ylreBwX4mANHt
jPSVhuRd78lzHfrwmtwvNJAJBgf/l3i4RRFg2gitfB/NCZ1A732uFR/NlpBsVVnXagmZ+fwbVK+y
A+hY/AkjGu1Lixb3XtBTiO92Xcs02Rr8B/Dmv8DaO0SySC6TTfCOehT6kdg8OwmOI6rLLafAdjUE
gzqmzvCPkauG8+F7AAo6pr7VIeQUv9ZgHlZyoPajiagKz4w/bBFr4TJGyzucxIM8zAZn25DxwapW
FC0Ofv6LxGj/gN8QjrEyXhdDWrKcJQbMev2cExzjfjlHTvk1D8a69Jn/Fx5bwqSAeo2yO9VGyOJs
oT7BRhIVOqfTchEbFAsUaFGP3hDqjJfXIRTfKVf1HVN7cBYDZsqxDNdtUwLTEEH2C0DVgdE2ZGwg
wKDfyozzwpAf2EVOJo1IYM8iiP3iGcy2urVBN6wEtwOwmrgQpvnZazrz2lAsibOM32knAp21UcSS
SVRDu5kFKUy7TFym62zzjM2ZxHjlQZkjzbVYllD+BGl86RWfgcQJQ6S0Ooikv3e5Fe58i28oYZJc
Od3REWb3Sq9Nv0lE/8Shv9tpRDcyNTBi/8femSy3jmxZ9lfyAxLP0DmaKQn2pCSqu5ImMF016AFH
78DX54LiVVa8yLTIrHlNaCbdRhQBuB8/Z++1e1S4bTK+m/O4yCKOJP9asMCmryoMJqbKr0YIYJdm
TcyUgYgTfh63LTYITsa1MbKCpVWg5TSJDWamlxq/ImZiZJoS2NWljMdyZ4mh3ICgRb5Goa4xcNnh
b0RSPGb3P7+dj1ZwWSCtchhPWqaAXzrMaCxX76Ab1+hXcuNe+hmsTRnhbF6WWtp3wIAbYtDj4eQN
JTe1R2Ph50fghLp2lrX2NK27y+bJuZuk/tE4afVqEbxBY2nl+VZ6UPlIAAVlaYX/mkOeRlG5HMxN
wNmrn3P3/z0iZqjDTno6h2vKlKKWB7gpycYnXBfJdDsGLgy6V1VnLDmeFDdNs5CBI5Rqy22lExF+
GgsqbN0Y850yZfQqIlLQlT4/jAxPcdYQ+0YiNzSEpbCCeL4n8fdi94Jkd2FAh4mBxkXekec6vIj8
birxsisVGkE6BLpWnOjUuRt/cM5U+airO5IGx87Y211Z7WTjnjuWz5Py+IK3dRj6j6RkysGq2a+i
2OYetTTcSAgnYb/3CEQq98dZiqYl1/mlup5EKDAjVc/3NbdIMFI2PaOKY1RO3BAG7Z4qRvYaxvVN
56bfUPqYh0v6EFpk3M/DaOOz+AppPuzJJdpOU9etOxO2dU8mhsgYakV+A2RroEHMvpQ04RrrfbLu
G5Swflh9Zz0HR5oUJDp2/S6OtXLHUA0XczSuGyiF3iLLKmkJDB0f1eB76DQtvqTFxRVHHAxtu9jY
Kl/yozezZxEVX2avTpZgOmIst+rIHqNqc6716EZr4FivOMq1Y4iIpyke5rTl/mOoRSeLj0yT6IOE
w5rXKf6jlKLOjd1232h5g3KLdkjpYPTMNKPbJnzIe0AKqTHxEOByAwbSIJ3XXYdRF9utgzcqAJTL
e8hR+LBLWcigZ+/cAGZhGFIR9OOWHLPm6lB2067qElaB1IO0Ft4raQeqB33T56N/Yjd4gneNvcaY
KGZLkmJEwpEU1NImokv1aoEhK2sWazOfUHCAmV6D8gk8cUtso9qkdSS3UlOn0HNekHHcq6oM9Azq
hjDHLCB+OnMQgjAAn7OYkZLZX+ZlEqQXxK1HnpQIhrt1+uZ1ITiU0i6XoyzSWBNVVLpMzJDkxdQZ
65wYn9XbgL4RB6DJvDWWT7hbRmugde4dR1+8DyDnKF7dPUP/eXQf7GhGYbBMwSqrWgymYuXLdq+K
9G7I5ituvGcK74AM943oqjfbxsZcReFlmLJD01/oLG1qglE8Aw6lnXO2UdkHVkgIH0kEMaPYeX2n
EZ2ZGjTu8McXPLk6eFAfOebKzHM8ovVd2PwmraDc9bqiJSmso1d1e7RzxcZSYtq2McMJn/P0GCLU
JBnH12ETCwJxxxy73NB9eCXaw1JZ72jBPxW7r7RSdErYIZmi3JXpCSx/dYjT7peFFH/HJYSHyX6N
npm0rqI+aek8oOvyEcV0NOJap1PHmmM2DwYUYKOYpnNZqkNi8GmJcLQOsaJrnWKXg+CpWwECNXLO
TMp1fge1kp27EV5/quDczpbRXNIyQcuvYUowcpLF8+G+MBg3kT+2lkkC5Jk25kqO/maw4uVt6Zu8
HpASzhCr4LQQibv0L9wXZee/7dk5Y2ymJae9UEH2Q2XCsZjeWSjbVYfGKYCooFbMTl9spI1IpyLC
3tXMzVwlbJfW2h1pFurYcZj3VIRnkWje2jvTHStE0NxMsPYoMFtFwO1Eb9wJDYZnuKRR15L3Nctw
25jFZSDL6GjB82S5RMzM+ooGnXfvSIlEdLnIETrxhsNE7ziowZ35oMgDJCjtGrHOayr9LgSwfJSQ
R4THz1ZihDTlGMVE7Or9K76BZl1Pv8dEA8idtdyiZApkwty0XfTdJSWd7nhy18CTKPG8+LEII8Sd
qGG2TlUSJt3wTwYxX2WSPY5juR1AQ+/slvbxYCELozGorfVOqyl+d4BjH4ixT7Y2Ddag6rCCzZRx
6SUaDBpseDaVkx+HnLiw0evOnMXAjHo6bT2EZ0HSQXkKa5c11EQGH+Ja9CdPZxhMUHxesW8J2sWG
Nty59Ah2bV1/Na7WrLMIJA1xSp3UkYw2zC0Il17Pjo9ot7sAEAkI6mKg4JSr0rE/COhqVmnzxUwT
nJMBCslT9bMfih3Rumsq0EdPL99bl3AT2/oN0qzXzw4FQW2hh7SV2Apdp2qFWxjoLdllXXwwG/Tx
ifwgQJwcNACRQOKwOITawa/1a+UDD4kYsNtUnG5hPTVgZBiCn6Q3PWY4BAR3EXcwe8pQABFO28Jn
cKSncLwK0IX29AzIzcvTFymoDI3RANOWIMT3uvdibCtOq6VE5mB/CS2GfCpW0tC1rUkXYQ2G/1Rb
8yGa403Cf04DFRUXG7tcQ2L05s88Eg+5mj5xTzarvGRihdYamyn8elr7Hxb5Uqu9dD1KUwgEzCqd
mx7wplfmMR8i5pIa2tAKxf2U0hel80UxQGIei0eM8X1mLjj/nizxmvv9ewbyzg6jL20o+J8M9MeJ
xa8yPAmFVwIdhxWAN8biPL9ZDsu+vQw34U8w86l2NsP2s++4hAAhlu20VgLYr6KNHv1GLVIDGMBR
C3fLJuI6fgPqxmaWGtzdTGt7s8fYOhcB3ZB2a40efIFn2k/rxPYlmmAcp0bscxvW7U43+3Q3O8VR
mg4UNde/JyliXRAVuO6hLwmjEUuc720klp6r59/rBe1nj8k7u+Ro1esOCU0BjRHr+uAsZKYt2YXH
ePA+mDDdSq9sL7TspkNeGCceOiTzNOGF/ORvwJ2DQR+b27nFBiW9FII5FSYr3W9VmWrfgq8bTKdf
JTyVHGy18BxnGy9C8D55URHYGTgmz6NlUI3aOc0xPBWIiJm2lOS2BnxCeNA0EuQw0hSaN+0th2SC
FIpxF5UfWWblwTX2iF38/zm//5ucX+RHf5f0e8fQoo/e8z9H/f78kz/CfjXnHwaIJI8jBQNlT7cd
cnv/mfZrGf9A7mbZnk9hZ7u6+59hv7b5D8MWzvInDmF9dML/M+zX0v+hW7pv8ifCJvKXQPr/h7Bf
g5/x53h7xzJ4e7pnmr5v+Y6h6/8a9TuC9ZxteALryCeGu5efysIKWs32bWt2Dg0T/9GLGZm5fXvj
FxUa16oXh57+4dDKx3IBsxtOdUC7obaSmIrgT5/lP8OJ/63si7sqIZOcUGXx1/dHvhztZGSFOthd
SAl/eX+oN8rYMsBpKISisHabbUsa6Qozaw8zrxwoe2IfV1GDB08keK6aCIWh0JKrlB2Oijk+MMmt
sJmrdWNk9HNqFnHT7x/piwKt8+i0CrpVkYpPc1vc1l453Th+817jGQ3Q1MWA2NFtDtHUbfWKiCi9
rJHY18m7PhnqpqTifa5zDEUWERpNnFVBZRnvkVOjyrfm6G4YLeumKV38XeM9erbif/qIlo/gj1jn
JYYa8aztMVgzuMUAv9nEUf3rR1RjDHWFSdmacrExCeG2+HnBUUAXeKz6A1BmOtekC9CqC/NfuhOh
EzPHeucgeF0DwvZOWZruSJNE2jYZGoiIPDqpfmCpTbQr4KeXVuRkvKPovqJbuZ37MX+sHOMmkuSr
tiqCWi5J2Y3LEh2Vl8KBJPWMAqSjWU4M2aKAGHkX657481Oaj/iHmXDOfZwcJ8uj42QBS8fEJu8n
4IHrv7+J3OUT+MsnZPo6Z2HbB9tvieUh+HgnDzbiljP+HbsETsDYGtctdBml+kOWk1MWxeN4j9Az
RGdE3kxPojSsf2Z2jJNG2tedE2g9BbPdj2RNWx0BXuJGKpsMur5JN2GmoguRP7cTB6qL07X5Bdnd
G9JGc/fzrS6hG+gPigBDhrVXs/ezAJ2X3M6kSV7V8oIAyqUU4Dg3+5z4hE3bz4e3Z3Lg+57y9k7A
drw2gCeYAMoTNBT8SMsLIff//JKBBPI4wz6FSWbfNLOwbvS0Sva0wPaYsiusFV4F+4S5Br0Xf8tM
F9pmlb0JkEJbu8iIHbKEsVe6VOcpiQ+wS9rDsHz1860kjtSZwV16JNFtY41Zf9LKCcSxxB2EhFOA
j1pPWWSDMgmbMxXV/7QGmKyQ/3r5sN9RkpBrzuHXdZ2/3OCMwducxxfngacx7atMEqxj946PZVr5
PS134gCwoepe+jRiY1q1zMUfi1bf1jFd+FAoJDGqoUIau2PZdd49YoUKdNd0k+NROUtLZjeAcrhx
b3KGQM9yAkoEh7m6lGYM2Taai11deuNF0q/f/f296RH2/pdfzjJ9Ngacl2L5Ff+ywMFsyRyDedxa
jeNv24/hJC94lNCeYO1zuow5NNCWEw/xGL7aU/ncGkZy1ZzwA7QHcYac968/35oHBiNwJiw80Xzv
56VwXDSTQ0X24aTvcs1KnsOW5ueQZnZA8nL6rLUVdmifyEG75xw1CHX/8+IOEzDZYbhB2zvdo/xz
UPNRG/78YdzgjYSU32MzgMO2uGkcv70rItyQThNqQeeP+B+XL39e3Aa3duV60QkiFh5kXFrr0LGc
d8cXdxnnlSfTlsOutNqgWebqmu8lzNYyuoNjfYUGVN0hxthj8WHIzzQAAzLyIW4Znx8iNxCrqqcc
jfmGAYx5KA3dAaACNw8tTnFifkoHh91qq7v9vVOa9m2TWNFz5JjHXkTVtacp8bxMPqRRivvRlp9/
f4nFf3OJWaQdk9uX6+s6y5//afnx/MRJ9JCB6IC3mrmFeyVpMHuEQoc3qn2BYCpeYahrOJNXrNfu
8Y8XC2K17kU3GfCxo7IbnO9lOm81Ncf01OOr8Abv/PNiZoV3BgNNV6/x77GBRXUw5ObbMPndzk9d
+1wQCHGcXLAZjWpxoFr1wWkt4yWeb2Xvm2eOpXlgUY6cdFgP+8jtn6NcDS/Ql38XlbA/swrlp7Xv
ZFVeIpEO8bqWG8ai+jHWDljtmyNCfNoxEzgfBBqYBv94cWsn+PuP0zD+S02AAsYRLhQI3fN4ZiiO
/vx5EtdpYqZnKDXCHXHs/pgWI2mT1OPDscCAnRPiNnSHGH1rWgpxny8vnvEII0BnUoQXuvfqfc//
TGrQ/3khPhYCfQiMq3OALVDUPNUZSMbUMX6JuqQJUIzTAbksarRYHEn9HHYsnsdleEDeAP7DKr3z
/ApjrkFLG4ewtmnU7F4MW56rBezYZH29LoWn1rll//INHhHNx9UXMiw819bn5LjOnhKKvmZpN9cf
TpcwB8RdLeebGg5j3XnljbFA57y5uf4gPXqGmqSNh7hhHQyuUpM+WMfi2YzVica8c5eO+HEcFztn
bYjTz8s8hwJsWvwmIMLsZNhqlz6ztEu7REZY5l7riDZiBptcm2neTYjhL4LDu9dOxt4Ha3bnLi81
AKj11FnZjWIMu1VDKW6LWC2MQ9lfdSzegS+14sZutOEQRpDikCPk752R3wLyWTB+XX5GhTGe4KNw
zMrL6m1M1EsvkTepaBnl+Xr9x8BF5t1jYUIOA04GhWZ5qeZppyd4t+G6wN0LXXEaOaJekMN/eHpV
fvz9XWf9l4fYNVyEbP6ScmaiA/rLQ+zOZKFOTInWcRMoMch7zIpy30jifVMu+EX0ZnliJq5oOxP3
FxdMqOYoOwxTK0+Wytt90ZXfDWoCHZKw3yGug0NU+mztTfyZJb62Q9R9LadrlUEtyMo225Kao90v
4PR916IMTyZsRctLUWNEDiEOI1VwhifJMKIZk/nX3//K3P1/PR24FN5UXqxeQpg+hea/Pmm02sYe
FkuGlJi9fqoef15AmpJ26Zj3o2kbl0h5ry16bNR6sUNryysORkK9KYYseRbAB89a6HOWHVTy7JWJ
g27dTekX8KcMRgek7wDrSZmMnxXK3x1RvGJGiD1JI3/y0pgRaLvpQ3Rvg55395qlw+ftKnX8+bKt
aUJ0cQz9aNDFtwIoR6+I/W7qvLtGetjcETxuqOl3ZdiBZKFLaQxqBHlbPzO3fazTKML4U3+mCwUm
iuu3Krs5tHHy6WUjmGbi5ebMfwsFXOl6XrXL9MTyX1oq2nX/1WnedwktfpZAl5TmkDCeTW94PZ9M
OjC0K9kxi3kEhRXRlCQ3BR48SniH1oqycmzbjr3zobivk7xnlJCDlKhH79Y7OOH85nfEAk5lcmPU
6I+KEmTL8Jo2Yp+52btXWztQx+AbBBE2FQ3PNWx+1nCrgCU1egwFi24nQu19LutrMs6ge4jvuWiF
T2eNIUsMkR12fvZgCLntB58qSoTPaZK+NNqj49QPwwSMhJiIBJ9p94akLmOAOP7SSs4OWs9Itu5K
Ejm029QzGFvp+EntQj2lNpavEeF0C/16mB8cH3Sa9hQv1KO49NEqyWvmdhBDlpQ1Q9orqoGAzbgi
LoI2Xq0IXabbD8vUCHeNWf4CJG8Fpp5gvM5RX+uiBg5kz/le98m67tnf15gfa6tJdrUBgTyjezXH
kAq0Wux9cM/gW33QATL6oGeoaa73WTs60/k+3ZpJbG+NrggP0X3o2y39aE3dINyljSZ6aJ/VLWce
VieCA93UeypN0PDgWnpbpGuvh2qQY99SWtLvjIbIjUZgszN7XdtjvcSDlezEgGIrjOIj6uQV9F98
6ARjcZ5ew3gbgBUxEAxd+tpSRWdNZgBGcnfT2bS6QxO+Z92bi6NF2+WTfqtL4zvWpA6vIwIvHGfN
WpuJ+e71x1Tb9TDbaRzJvWPKwGS4UathPphSHHEsg2VWzp0nJ5Cki/1VkmG2Sv1mJSaT6K9sfp4J
JNu0tiAxvOf7bIju1mHV2wuzRSqV5iiskU4MigzRYYBAVD77nfdeVP4YoJKrrItjKVpTnd7tFBKf
R2BI33kTnkb0gbeKtsHUUGCMNpezdpwLCiYEzWas3RnzQy3K37D3dmncofliCWkTANXAdvYTzvC+
r1e2aVyAHd71Jsw5wPS7DoBgP9dgLdPsWdP1d80e2YuiXzme5CnW94ODYOoxiY12lXeEYfaVe9up
5FbhGTt2v3qfQColkWw3zs4vJlzc2RDIZaOy3lLVf8TuK6bQPoAUAJqtNo6D+sqYHLwCZ1qNZBes
tGpwr+SBLMlLxZTAxyYoe2XWPMyTqO7NzH93stnYN2PtB/QxsHNGBCFhrI4CUv1I30s04zLo6rus
FBMHVU5PIkn3Ld3XdeOzEVo9swfMv+ZRbyKwp1b2KbMY808JC3EmmHc14i/bjFN99asRunuLV91O
f7djXu7SVJ2sKd56YclIcho45UU51Gm/fLOSicAimT8zVrkrjuEy3yaJFGx7UfOkMUA3NwYdixV5
cv6edEEnAT6gbcbcqrcDwa2bsCz0nXDuJyisWO1yZz1NzrSfwQ8TPtzUo0l4TvhQXQtc8uvInr11
W0AwtjE55iGRQaNjbin+nik9tIs/GtpFuWLvDITAsO8nPqakVg+JzPHql9BtsJVGSNvn+jvNeV+t
hARSm9ocYIGsOq2/jgpTt0MyOcPCnWSCfXGdiTXdlFwEv9+LfvEfuru+Fg0eoB2SQ7BNGf9N4YYv
ke50B6LotoUMUffFOrZXXHCrpO6eyBlz9pkpGUGijtEt+dUT924g9HW+01hEWyIwrA2WWjrQNZYi
g6yVBq8qffLpVydbynxzNAIZjgC4kOVu3IYnFwwws4KECWU7hp+GVXwRgYAUNsNiNkUlQ5m5uCut
O9HChdXqexgbNbzzG6Ti14TQwtF6LCsTqotMHtzOBv86bGWaMn0353Ynsvyra4GQF0qNgC3U4vhW
2apv7a8wp/vstWW29r0HctunPTlPHrlseXJfunj1hOh2vamY8yMo8VOClkF/tMQSztyVWzMnzK8H
OoMLathUioIIEKteGyjg7UeDzAnGYGRikth4TSfdwPIe2GQ7XmSLpi7PUPm65b5EA7ChAaTDN8YH
nnyaHrCaOGdBHOekONh1fa5QG5DlQyaR36TVlkdB1sOHj5c1yEm12Uml/4Z10dx22MRS7vJHNtvn
ekCL5w+udWkS7SJGdNNSD68DU70bTF4FEb/ZF4bPYesTpgJLhMRhG4x9mnAA0yf15HHk2hZW9QHG
mny0tHyyRvMaWg9piILWqdpnYdXpBoNDIEU7X3qTpI0Q6RiqgX4N3X4NC70JwAwGlijhrNpMGWIf
dKqLSlijLD61JCuPI3L0svV/63W/Z5wEfCxjBjRW7ceQ9OeBTseqWaK4CrCQmyihgSWTAhlnHG5l
yUWZ09QKxiHzofMosYdppZnweYrp0nN6ZgRvIyPqoizo7TFGlmtgUw3vZ1U+ZjoCLO4xJMcEt46x
YOjT3FZKIy4pSX+ns3OHp9Hd+1Mekgc1Cmx19slvofj6xXtemJjGUpnCWgUJnnnzHy/G1LM1sfnJ
ws3PjtvMiKQzTqB9ca7lA13I8kQaZ3Eqc7s4ca4QwPRxNuls6z5jI1t4W5cEMLIjAXBDbulXhJ4z
VaOBF0jMPKi6eiYnu/DdHKCMi4GmTTkwEMaA9JLm04sLzW3rFW5Ggqx66rvxLbRRcdhDcRiq5Yjb
aoT+aAAbSHKpt3Dx0J4AhIgpFH0DQ6/yXlpJm7Cwjo2bO7i+cKgNnwmNiJUlOjgDJXY7304BTfZS
h9wxIxOor4xZ0w2qELj2y8YHUtJ0E1LUO21T8JaxAI3uqk3n33T7nMC2WTPxkIRBnYUgIsqhJKMS
nVlLCAr1QPbLegFS7O5tmNmB6eKCcmwMu5qJQV5jTEimBtG3Yu0P+BNboLy9IOlAVPFrNLU3NY3H
JiZ0cpDFRSd8aGoIh3C4/0gMTt0YDz310MhfmIDvIwxwT74eY/AB79X2nyj39wiD6Q5Xj4QaPmIU
UIHrW08+iMNQjQzUem8zOtq32c1RAIZ842KUCUYDgZErh02W1EsH/kz4JHm2Hei9JDqafgoIQ3Uf
IZJ+SK42QRb9i9I9IB/zsetpHkScaDBNIniGyS7y4WmeA+njP0oJjJW21ZHC2U9c9hVtD94SI5LN
PPuBIbWNFkKstJuUSIqwW6U2/Ic6AZLSzh0CGlBFvWvySHbQzZ1vr+B+wDFt26cUt9MJZUNyiooa
HpmA0wMytBiralvrfYzlAkgU5ZNMrX5DBzxnZgBX99FUzbjPykHbzKqHyQlwcF2WCP4NICfDHCZr
vSKTy89ndJgM72qDf9qGQ0ommbjl+EqVWlIcTd3drLgHhwilgje4WyStRGzP9S/kusC9/X1KLlyB
Y2qT9tYUiNZPQDgSPD8X822mmb/A31Vt3+zFEN9WJdcNHeXOQ8YK45BWQY9U1GGX2rQwZHk0xLou
GKkSKfM2etDqlKSQR+YeMaleqNrVIdWApiFpmPdaiNpy0uOPGF9LXhHWMXZOu7YlinxyGNacwFUA
9TJFuGs4R5QOaKI1TAspx4R8aj7h9C/C3b5ZZafOGUYIXdbNbLjw3zJURqaqzcvsUA2A5V05bA2c
glC8D3rN8S0oeZOU8RUQUJ7jFRoOEuXjGFzyrK7kEc8wEdpb5UXjoSIyNkxjVJSTQ10oklM9ze+F
MTJ7j/pLLdxN67do45u42zitu6TMc7ZB53t0gFPuDN1+naY+wDly9gvnOvSI8cLUc5iPNHZQ9Is0
RQzdubfzwzS0TzLONxrhx1tIXRZZeQabSAJmJ9PfDA2BttaAlIEW/taWJsg1Hd1nYaKqQeB/G8Iv
hlie1gS5aXPsohaV0IpmMoFw1zYms+NoPiemSk55ylZkSp430labiBQMZ57HQHlYoSP865siukCM
/CTRZ6UKcpd0K442sEVBOqVIrUdiSQp9T11/S3p1ROKJerJZVKQiAqAp+VeeSxctvIIYCTI9vi+S
NcY2635IJDZTJ7Z3qFwn8JWcgN3MH+8FbK7Bp9WetWfDMN/NaDgYYhl5I+fGULxQWMvAZX3ZN0Yy
cJZFi4eVIzDIoEBphtLEE9dGi1+pwAPp2W8AANGrWeIpM+19NrQi0Gr7dlC/vInj/fwS9i7w9yzV
GDGCZZ/tpZ8w+QP5IGc4myCkQucJo+pdJMxFDDEGpUNkeqeZd3HH2yjj6CJlM+BRdvYTfG+zj/lQ
temAVFPwyymAU4RjNUFbOi4w83DnFCgLk1lu2OaeW2m/84RhDPQ5zeZ6A3ZeL9ognuP3PKoozcf1
TI5cMuNGlpm7zfvwKHLCdWufDcowNJB3XYNL8yWT+V5CHsfoxfkbDXlMIcxzYOUdjLX5M40kyaGI
N9yxP/dpSsIZKWfwhsjomu2HAv5ro+njwQvzx4yZWZzGJ0CZBMubLfo5YXpBGM2/porEvEd6VlVg
siEf4eEfsI3wNrWx3mKa5wJBzio1/dWoBVj3Fi9yyHI198VXREna5FvgkLCixuGjssndwbR9iEZ9
mxDJdmMuabByRQcZIQY4fcYwPYskI9ODpjGF6AZrp1UxIre0oueB0o7+6F096xvPiyLeMPr0ijWv
SZGm9/gD6oEjVhWhXsksQmDMwlonQ4MTanDPFDUPYcUMZjKHDVGi2AVo9Rgm6yIDG1Fn23EMH8L5
Jp6gMKCEr09yxBeeNXXARDS9zZrxcxiX/AiVHfFDkOo+sKf4jXGitu7Yzb5bb3yq1eIJIHC9G5rv
uFQFwGpW8lB/bavkpBVdQs+DpSiCUERzAn8FYFymhYJML+VshhFewlTQEdByjSS4SxpS8+eJ9W5N
5TscXwYNQ7H2XZ4zH2Ic6SNrhh3h1lM2q5J95yjIc7bgIjl9hZYOgEnl4Dv0ZoJIquheB0ockFmJ
JwM8SRNLtcnqkLNtjEIlywqA8VQMk0RdnBAUtdIWqpS8ow5mhmW7IoD0j16SKCeMNmL5i/y4Ibtv
cKyS970FDfba2EfXLdzNFILICLVwQfVSm0XK3TjOE8okDawJHWq9shaMr81b7astySMPRdgQTNgP
BWLM4nWuaH87BGrqCFRWDbJLxE4w7/yePOLQcA48Q8Aj0R6ctXrnaxJpbI0CO48QVDFwW+NXUwC5
WgI1mTK7miBnWN1FZXK0+14FA9AIgT0ZB1Q+rZuk+FbU0oPzojngqqx1GmbJscvqW8vLX0aEuNQj
0V0XinSLMf0LEftdipEY+0r/oLdIzr0YfFxY5G+tprZw+Ll1aNVxrbO3OL7tRpIE9AyUZFuPO3+y
kQPqzxBL1GaOBjTBuXVWHbFKekIxaszJsM4M4FIGmj4xh7+Z3sCwK+P4TJ5z4Bvioc/n5O5eDsAd
ZS/vZdJeSMjNTirqLjmg1XVO1CUPmzgM+VStY6clk65J0XhCgSijx6oxHsHqJjgMCxTMBT0Nvijf
E78+lH23lyCnaVxk7H4VzoS6hQ5eFLfEMahtaWBaEpxmf77KFBPk1tUuZU/UDCawfTuwI42GL4+l
YT6XTWQFy+jILDJ6dFHyLJuFkxOnj5FLHJlEYMLhZJhgX0I3BRFrVTUt725Cj2p+qS7RjmM470Zc
UpMd1jtNIDHBba8HFMkWDhzRZPvKw52T5bg2TEprNKe4/UDjj9V7MtIW4n3V6xyyGfFMPifSOkiF
827FTIAlNiXks9G6qCPzGo0tFTi9DWZiwxIKsQEfhA1/NJ9shyAeRbfA8KcIT1Z6HxWCSq7Uv9Dq
sQkgAF6Zs+nSIYa2MaNDpP39VE54x+bBuc0ssfMHYoc4mO8jYuHba6PrEyrp2t90cVGttJTWxeC8
7pK2esnQtDleibdDI9rHJYq3zrHWFqF5BRL6nZtIA6c0eglJg09zou4JKzj6Y1ajuBvCfRGhtW/b
z8z4rl3gTEnEImKZz54Lz++P9ARAAdsU5UVWThtb5ygk62TT9F1x7ZJ4p/wk3NsrUG8wzydcmUsc
52C5q4z0W5af5g3FYBycdd2mh08+Ec8/UawGiGrVgvcl1agsarFSvRvvpeF4NzhW+5VvOEuAhR6u
smPNdNGr7mwGIZbGRRLaA5QuSsgkv8iRs1eT0h/otc3kz3R0POch7KpzIZi+h57/zEbKKhVnzy7s
eeihkkagTo0d0uJ3VX2rTaxipaKbRPNA0P0d7I1eqVNhUAvqmd2yHlPiGCOZtLJ9T0ddXxArbDrQ
phxlEApAo8hlvOD28UXNXb6dbc8m4KoV27JBmqtGC5UA3QnL4ig/IlABrXtD8ma1znDbcc6qo72b
1B+Ly/oQtfWwpiaOjAcLbwixY8ahydNtW4Ol7vK8oZzN9gab16oi0YQVbf7SvRIUg+3vaQTITTba
mBAM4SDcI46qVOodPM4BTt+8RtaJ1ie6zU1zjx6VddLOfgF+WffDElcAvGhUc3pIFuJmrNevoxaq
Q/dgNXZ9iQNFvwz5O4l43mjiu/En1NzGnW+YPXDD6KsG3cbFyHT4Yey67qLY+mKIseI5Ofc8XmwX
+cBz5LU7HzBwVyQ2dc07axk/mMH87JrHqfBuJyM5pmHysKTYKI8bSISsnPg3ORU2SIcaNMJo0MF+
lAPZttj+jCE5mY0He02JV2255iiw4dXP2s5rm99sB7B/0BGtK0TIbYstoer9HcPC706bvyQ9wICj
17thUCMXCarjBdSHXua4JNWBbASSJfC0c3rteIY99A8ggfJRzNu8G17cDo5ElV5mfyTBhxTllINX
SqKz6T/TuqbFUYmTmdKjGxv3XbmclhM/oljNyYoCb5ocfdqX3YTPkGCjdheZ7MZEGGyjlBFDHRuo
60Nti+vevTW7NjD/g70z2W4c2bLsr7xVc0QCMAAG1KrKAfueFCW5mgmWNxL6ztDj62tD72VlRLzK
yMx5Tbhc7k6JIgGza/ees49h07rT1iUDi0ffa2/lxJnGJ70gNXDI9ulNRnu86PpaRthcpApyVFTg
M+uPpEbVS4IhJwBD23Zu/UC2qovdvjE5OGvPmUYkWe1beJfa6pMJBCD6MF0FNlxLWEgw3yz5mSXZ
UrnG1cbRuWhVSe6gQ7nMaBPdTxWGmPCIyB1goVHzvVDw+2ufeqUFOXmWZfTTxdG5xdFK/2Y+rGg1
gDOPqrNXaPAaYTz1LgwzIy62JhUzNtqB8ZLLGR2QWIF2RR9vsh0PqJmDO9tHs2dazzVghd7arwdt
iRrRJ1yl8i9g6SZMI1O/jMuCY8zoHVGMNBdB+LusguIUgRy8ENgDGq3nhKV9w1f9GcTsQAYuphML
N7liyh/ByBK3Ki3vww7jo1m56gQGeqFadD2DAdqxxL9AnxKSqE1TfR2I7ofWF8ecxK29GUa06xJD
XXKc+OD6m+ZnPCzioiLVWeT6FqKxTagqk06Fp5GWERGZytX7c1+12d2T+Yq04+ZeFtusqeo7g8J1
NxU9PbAcKiaUcWKB+fvcuCLTjfYkG3TXCGbLFaCR2kHxnx3k39ussW9xrOJ7JCb7ONnhq1tr0f3r
gbCudBNaHNqF5+1D4u0ukOXKO+cDZA8WCMWu8JlIk3VEDyjPN3kUDlvfKMeH3i3FrU05ShjAGTii
h4UfPSRTGT8AgoByh/1wN/9jn2bWQdNqpjEdyTldFTM2LS3tRq+rX2NOcFbDF8e9R3wtvaS+e/OD
qi3uQfKd9MRW+O1G/8gv/5o1YCiDRCfCKzPdR1/+DErOzAzJoYqwnZ0MG5qHElZ1gmetOT0u/h6r
qymHsz6Z3WOWPmOxqO6cqfvHEK/2aiynaPv1pT7ZBOVi5d2MnvyFZYzzpb5Kezd/Sm24kBCWPxMv
109uVeMDyE2JjhE1/tc/kvHJqh1MT6OI7zpEoJfeNBoa0lW286ZOPNk989Qugr4Lg48gXTFsa+EM
pAdY+aMZ8BFyFmFVDur8UZqtthTgvy4Z3As9IR/hFaIURhKCoFHmwx8LbVKx9UkDOBUHAzG6Eebv
OrzhbKwZoMvvAu/tu2LCtQQ2tFOJ5T7kFkOOoXN+wfdcz5uOxU3zfUjD9yDWu2eFPQRtgHyIIaCv
jKKp0E+1hD6oOt/O/dMTjqD4YM1avawyT2WclQhkzfZTKfNJao5O1ObRjOhfkDT8Vo7ZRjAlPlmC
Trml9Ycpdp/CQOQMS4l7zlpu60ERh85YGWgNnhHLGbegx+gAqWfVBNVjwknJMM7AiLuXwvALlJQX
XRJOowx852PgBUujMoNjQ90EVjY4QXhlBGY/uTH6e1lwQBZ1vHM0eYeVV1xsza8ZmPUhFrfEPGtp
tydbONrzpmDd77PmW2aTfyYnm2sLwBs8SFwJhbY2/NJ/sSm3DrpduMvI/ixjctTLuNDuSayeRiIb
DkK5CU03EoIbAbaG9spDD/No5eukkLvRYJ6R2xo4D5DEMSbHREjUABKsfKtsInELW1XbvtLsh9FJ
8ysN6M1QNR5hS/k9T0p57CzvgCs13bg0kTA8IvIw2+DUiqxaZ2NzV+PXIMVk7OEW1UlMmX2oWpb9
0E4RkGbLQLewt3nMPXKz6zYiAu1sCitHqTy9s/76O5lIbd9GMa76xtli2CARfWyKnZpnmIXzKure
2dslEukSByF3QnRBJPoaUy5cCoVRw8szdztx5t/WdXUj4a/eBSr87GvDvXw95IOzk1Wm7XAzOWD8
P8j6ZjPFQAFd/gdOZArhEitF7jKKHUxY7OxFHmijS+LhNze94DA6kU3qi7Pz2PDWSd23W+COwGs0
KcGaOnsR4K7kNI38xbklGrYy9jpCqjglliEqmDHQCKVu6INO0M5WmhWRpd6V41FqMlkaTsRZAM4F
7qqh3uTcx/sok8QbVOJnlotViaUzM2r9JTVwrTEfRAQRD8mjTRCxITA4fj0UETppLXhRXZY/yCyw
7kCNtZXbvgYIWTY6Y5RDZBrhzizqd70AmmVm8S/LpI5wg9F5wH1Ncrg3N3YmGrW1bE65mRHXVyN1
7JKVk5j6xfNoxVSl5pNRn+c3R0fXJW3i88g7NBccttR302t+kUc69eU9YVe2euLk6OPgyzEcKLqj
JHbaVy6mo0xuYqIa9k6uHrPsIw/yHXlr49UEQv3s99ovrUKrrsXjJRo4VLhJsi8jMzyldrIMTBta
qaawvQv729jkNkk3NZlfADMM8h3PBEU8i4YJX58ExkPSOIziyF9eABHDgTIExjbPSu+cg/hixWvp
RbeCBshMYMuAgCCFmR4CtMj3zh2OqtDMPQkO4/orkzCfozUlykQ3bdeg/W2yNQP/VObmzC0Ca2eH
Ovg2VqitJ8bxYRqsfTiV8hIMdb8p6rQ5xbFN3Zn2m3j++0HkCh3EAiubdUsLBoleLSZ684Q1l5Fk
iYpbTHJjFZJAQ+czKOfeemz1J3jW8jgoMoy6knS/qLbI6xn96Vtq6VstNKPvy8Y2+rPhj4SCBZW5
NHQZMyoiAzZvsXz2RZofvx5SP6bZkJNDXUOVdDxiMzw3/uH6z62RYWvMJONy1nPgupXw73nkE5WU
0GgyiGvvyKh5qh1SdIvqzWTKdrUm9z4ZLPH51KabbjbgmngRMAfp9iEWwYXTPGfDqooe6h2c60WQ
CuOBvph2NvR+07aGOGiFLxjpq28TU26SSfnMhXTJfI9auk5Vnp1cHWAn8p7lOGVPWWDkx5wW2cpP
W0SIllVc/aQtr3Ybl9fAyHZm/RRmgyJV1Uc/qwcvEH3HCzfpQ4cZ5BOevazqgICjeuBsadurf69z
it7eM0X/2hM8tzTf9bY95IzU8T9mmKfnyIjSDRAYw8Dhu2FJd2BrtMotn2Wvd+sJRt9qEJm1JFKV
gAGMgZgqS/3GPtSwvuXDkzdQpCgZlxtyOw6yodvIfZWsGkIfN7B1/G2WynENOaDe8ISA+LhaLuOm
kU9ORyKMqDLkNnb8LZg2ulM7B1E4H6k3buEZFHcjxB/KSa5c9YPMOKOQtZK2+rhS0skYsqXdmQg8
p3MfPYaNeeHYj8KjHwX+/Xsa4oVLg1ydKh/RS6tfgS8Hu1Hpj5nhBKeeAmmpXpWM7E0pW+OJpCoW
RJ8wDTVF3oGh57LBNbGIOknnTqeXvUx8MFcBrSNUFeokU9gOvh8TooX7ZEMvn0mDgSLOq2LmIi5m
TOzQpXn1BiypUxOKnZUFgM1KIJRVpyU3ZG/M+lVz+foK8pEBckh3t3Wex4ci8r8TUtYiPyN+BjJ8
u+tDeK6IA8WS/mp5r7yyvFvdL7ShsBWoG85pyPGGFGTAqiUPjJkI2i0DFCVBdzMRGt3cxG2OrrBv
BLnedUnYn+en/VMfPwGfM5+/vsgFPlQNBGpgPtnUx+fSBs5FOqD3NspyzyGGnLMsSqF9Eulb22P2
8NcKSGY8CBx/7xyRtgDALugRuLaJVWu2JvxOul0lYQflDAFRhPAF9UytPzgxnlQpomFtxSWAwtkM
ERk5OZQt5r18HLiJMAY6gFlWAjjrhi1lji/JbbqqU08bDc1KKL5lcZDSlDDkclSgeuuinAlXhU97
UYkjDelZsLFBdy9d1PYyac6cT4obOVhXPEvd+etBGxiG5QNymq8v9fhHGTGoz0zZHf3AXdUd3L2i
c+HcgQnYqyiMjp60xH6EZ3vI6ne7Y7tqKwepod7m8Lji5jXDy9XEbnbr5oew5trGuT0sI4ZOSFnC
JN0IoEcI8FP0yk7+nMJEOLohvu0IxAxzPefb0CqDLAzQywQm7SZKDjg+SFc5NHcoEann+T7Wm5De
Dm7qPILTsbjynMKN3W3aFc1LPoCsKpI0v5Q9lnSjK4allvjFvaVDjJN2kJuvK09EN1c2GqCz4dX0
h/gbIxn8G0MaHBrxMiCsuX89uNYcehYH5qY4FmGaXgq/qU5JGK6aOVW9bAjN+evr559Ew9JBdW1J
6ZiuaTumY/zp8gG5Uejd3B8ZJNNEFRUMpUWx/gFQQHtrnWbmlufoM3T+Txw3/SHzWNxMky5Vic2G
D4xAvIR0SfpM9jl0S7VgUYluo1Q5oQPgnBJL+VfQEj+KNh04miCcCH0EcKXx6tVFuwLoMCFfrO9d
mpQb3yhoTQP2ploXtxDfwP6vf+U/e3Wkq5umdD1LGgbWvdk7+fsbJihNM4w7PjgCKUgRTOIPJ9M+
4U6SQaHN3WiDUXhnE27EJRX9J++3Nb+ff7hdsUN6Lj8ZowXkzD+/33rl9k0JRW1RtKSmIXotVok3
rgRcgLVv2ERcDCgsa+IM0GiZOslz8BxqP7o2FAZX0Nuw/7CbHyLEeKXn1C9DVGgHeMtEY1HcvLXB
PG/pLlmboMYfc3qaBc8LQucSqu+d7r9PeQnJC9DVjo8UDWsxXAVV60totfrBr7IXN9EPRsYcBQOM
fzQy5KOMzMAywJrjOJY9/vXn8eUf+sNbwgciXN4L5N2CvMM/XYJW7tU9ib5sb6P1nZjN98Gx9l0W
eyBA4nCRGNrBZKRKah5D2J54ouG7lboQ9pu23v31a/l/XRs0KEzdMTyXu8L847XBMqjFBTZ/dtr8
11CDdOVEl4CeYdDWHp0Q6La0pnZXVOb/9y5//Fe8y+as6P+Xf/MHr7433//29+ddvmcf//t/PDZ/
O0ZNU//te/7rb5ePLqp/72L+evK/uZjN32zhWSbTBXyUEkfOPzzMjvmb61jc8pjYPNNw53+CyNWE
GCvlb5bB0ueZlgG0UNhcD6w4//gnnSXC5mZle3X4w3/HxMwz/njf267DMmvwjbiwkIy685X3u216
7KjPBz/QV51v3gLGG2kP7y97L+Sl1BKwDfXMLAalR2JU9TzoGxU/S74gOp10qa0RgYu1md7laqGD
t7J7Tgv2AiqqK99qVW7HgGD0Eu6CS+KktgTPgwFiS/nJuDlZeCZPg7MaqGDdRB2V4hNKZMQZjAOf
gswAd/JZfPfJvXHhKegNsSeJvS5RF+s/ekJufbSmepetA1w8sQ6YgB6Dic5BVMZqBlhcevORiKeF
YIjouqSuB0gYoY+lsAAuxvjS+U+egmDwQ3Ha7OAIJYbNEJLOg3wKOS5BLl+bVrV3k2DLx7M2k3Fl
8ftBhcBzG67HKuCQ6sxaxmVQ28zZspX0xdlk+lPytmWtdTCRqDtGsFVuvY9LtJ1YZBlLSmBmxQ9l
I+HIlkDCFT89OLMMLZnVN+VrG72nLpLI5h1tUuNU94TsRivojkGPWoqWR9KBQ0mTkwiirQlRw7C/
00yse8ZrFoqIRuzSGgmom+/mHG5009sebXoIoEd16mro07ap42Xf4xqp+yPzhH1UT6S5G/l7TuN+
MQqE/RCOYR7BbS9ugDM2Rn1EoX2dhug+NeoaJ2VC2me+cmtMJhi85vcAqOue08ZJzVTgbEFNdsXm
vA1AwRZtQmOEHA2ismRX73PPe5zf0hHU1yhPcWmd7vOLhQ27HIf26GmkBlrwqRzvXgNpnF9G2RFd
wFufh5iF+7e4R7UVatsGfZfPO6Pg1JiVhzU13ZFARnbHFZ/DAWoKPellrJurlt8aWMelEN4aSe+h
o2WSeNHBsWHNGeIsHG8taCJM4sqcYWW18XvMdGGAxZzE7dLyAc14zZHUY3hJxJq741bSdCBSd0OM
xLoMppWNXjIiSq3RrYUF9ZxmEDZkAmarGOiWv85zfz2wt3fDNnDMLfaIFd9i5wpYMWpZwscImAuh
zEOc1HRLPQvXKF34UGat1jmf9B0wjyeGp2D0CuYC6W6M3yCz9tG4NN33hpiFLA3hHj3rOCu05r0g
lwXqKxdeYJ1Re2JbsR/pIuzt7s3vyRshRqiZvLuGaJgo77Vr7pwJQJ0lzkMkuYh8IpVJTUVSf8pm
NWQheNUeL4cMuznNT9OWhnpONdrJKa4+Jsy29SIYJM5/lRTB0ckzJEITrws5TkKPdM56fW31DwPb
eK8FS92Wy6bptgPiDqv9mMxkX5EiQv8BBkpLxwcDOs4OFZirHAak7JKlEi9qRGRXwinSw2UcJgvD
/Yh7hj9bEX1207OkDy2in7Y4akOzrEpYY7W9CCTJtDTyVPvu6y95eU4HwiXkrMx+KkLaOKtsVBsG
rtvMRc+oo2G+h+ZVRPnWsz6qfO2V2VLEyblR4Zzuue0zIs0KYxnzOWDNCem9pvjXIqSJWgW5Pj/Y
ebJDSruugKjiQF1m6QOtzoXTvbd4MQBG7Pzxh16rxaz3c/UfTqUouJN9rJgbdwjg63LZqek1GKaj
HEYWS/SRrbsNx21pjGss3qhKZ7Rus7HGYQ0FekcrDhulvhk4IvUsaRbsYyPNtlLrONfwU1C4dkLs
JjNYmazdTPzBoFAlW2pjuMmu9Gm5dqSRAf+KslcdOKSC0+CAzpqfVljqFEDuJPAU1fsP0ET/mVvV
+pOH7mtvsi1BEea5+Jn/XPXQSuQmBHe8suNsZ/fItJX2bGXhlhyTG2GxMB7hutMwLPlwiRhdG/ip
0Q0cSQ5Zu8RLY+dY0tvFf4s7gr/nTLxqhHYyUcz6KthIZDgUdeDS4eNo76WJdsW9j2HwDSAxrauJ
4xSbGWlVqRWucaotnJbNywjXbdCy4APcQ0kyMMhsKofBPAGAOq8iZnViBemtgElfv6brSMXYkkDh
0J4O7mPQb4TOq3Cdczy1m1nw32IANHLvUASPicHsgX2jBGFTtd4ajQf3JC8QVI1G+9I2GFSzhE3J
CXkY7UxeTW8vyR1bFyb8JeBMblgeuuy1coIzOHuX1PUW7z7crdWQaic91R7GTHtgA9lk3pl9+DQv
tn6mr2v6ebixdvNCVtcsWPBLCgQsSR0dcr75vNg1pK0MXfLNnHOvsFpJhzMoEZhWeI/1/mJM8jlK
mPz0A+9Wc4RIugPz/cCuegrm6nhgPR82RTMD1nCimawP5EHFaXwICggEjjhzXmWgx0fph1sLb0Df
AQfltVqIm9hEIzeEko1uwt+OgAGlAy0PMppMixsm61vNymfo2rqOhkvAev5V5v3Lz+F/Bh/F7e/1
f/1V9/0sylFxAmn+9OW/nqOfqqiLz+Z/zU/7v//tj0/616eC8LjsL//Lf/iN/vB9+fH/eHlzGfqH
L9ZfpexD+6HG+0fdps3vC9b/6j/+o7B9GksK259Fm6PyuX8EUZH/vqY1JAfS/7ggvkTBh/qn///3
Gtiwf/OA7oDw1A3dpBrmJPX3Ilj/zXAckgo8T7ccwUF/hjz8owg2xW+Ej+icuwR0HZKQ/p3kYxi/
EZfnMXmnfNZnvs1/pwi2xZ988ZKmgKUbEuGvJ9je/6lZxVQUpTOj9EibRywUkEVASJWruy/WFJL3
qrL05phvuW6h7jFkeaFnTSbXQHpSVtwLF5rjYJvaPg20K8PQerpPPgkRtE3UpUSjSo5MnsjoEPaA
15siemD873HThlGrU+pCE1c+En/XJGVKYCPSRIayA0HmsiGkPVoz44yjhd+vqEEjJbyfjluvoV8f
6nKOLCrCT1mUwUPvdIimQPPucmXrl6R+RoBf6Hq1ZTzGUjhoiuwBt1wBASHcwMrg1RTUMTEiavRB
FZMLOwZ+0g9XlcWvlUQnU+imf84p3c1APIdsnUcWasiYkd2vM/clqCfjQFCYcUj69Eicqb2zEbXv
AoMRDqvhbjZck95c4dtppnVldHOH4VtBnBQCGpgdkaRtbeoUZui0MMsQ/ri20b+gG3E3pQpRl2Gh
JOvtw2pp7+pFmtyaTN3aLMTjMvlvheHt/apg+SgnrDUKkask58AImRDozmNZuYD5oCQtrKaNV/Sy
27PyBwS2hFp1XiI+WBPXvR2qqz/VuIix4q6j8lcy2M1ey2IUMwNRY8pHFmu+pUYP3FqZFlNHsdb7
zH2VrG6swpRJHnC0pY0ZenAzmpdBsA07i9G+2T8JmTfA65t2jQppXbpeTdO7szZ90IZvpDNcwyFD
95O6a50kwFWRWIQR5u0PS8+wPdXmL3rRENEAUlyK8kOfwCbw9LVMyXDEbKLW2L0pjuIeoYPq2iet
i58sJ3Vw9LBHFmUXo0+zYBJCkL9ATViYQA+3vUpfRp2RA9AHtaIfO65zw+mWrRokSJ7nxCKWF0sD
8S2x7h1kIVdEnzu71q7P3gjBMSW94+BLUWwAZQEAiTky6q5Kcfrp82HKRdStmn3pUZjiGCoJFrWG
gya74VB2Q7DG2VsvQNnvrASNkZOgWbWMHU5DXyX9oU/GcD+mxtLJ56kbSQSbMb9U6Xdd77tzHoO4
05J2lQRu90sP00968OgRbXnxErIGIK+Ka1i4Yl3J+jCYdbqP3R+V0Zhn3v1AYmQl3nMR9hNKTRO1
D+P/VYSk+odAUz8QpvUJn/uJswczk9LocGoSAk10UQ1P18CVPA0fAaaDnVlikZyiFL0q/TOB3W6t
d+mlBDtRexkFmBOg8JyDkZPMfx2ztNgFsUdVH4BFVEG9SlW7SxI92vgBzV4H56EMu2qLJOcJmuYK
eQgdY78Fzl56zbkuSDSLkXhygo7Lgx4Qi5RW6UU40y4B2yFjFHzhJauce5c7zBD1gr2a714iLQui
NLx4RRdeJspHDHpVsZJGsq0BSm2NUWK34ho11cRhRGI4am92DMI/n+NHZFCuyMFkkoUlx8uso6Fa
Y2FL2a5C7qkpFbO0VS18dGM2E41DjUYUcVd1NN+BlE4nFc8JooHTc/Vxh4uY4SYpKcjfNDeEIAAE
wEFKji48wAXf/4xD8K4tkxpo8cG3VPx00sbfGL1/k8E0HhR0Fi0akewNY7nLKvGWaByJEMIAa8xQ
AFitfyLsBWNVVNzd3iuXmse0BGnxm9RLMliJ12TCeCtLgmJCt4ABNJs50duQPkMnmV49x2pU7wd/
5K/Mrd54P2vRPAyI89ZNGPc71SEem3+Fou3NdaWX4ZLeKqlXnkXqOXFHdt30Nzcn9cCjXlE2rtBm
qOKdFnscxBLrPCkgh67egCyCfquFjvs4Wo37GEIlL8rau3EYlzcqunXDrbq0RzyL4FlvUzUA5WTC
f1PRt4j6ChHZDQ1n+fDAmC576ItDwG6378PsXIGwSfAZPKB+7Bd9JPStG9i4QVRD3cZD7iKkM0aB
PjLkGnDFNesbZpKiExuOVkArglAenHYTJJWNqLFC0pdBtXcD7AkoVJ9zuO6EjA+nQoJohmcRrlz8
Qkunl++E2uyG2H7KWV3xg4tD6X1n8VKXAGm6jiRd9qa5Li1cFUGiSJVs2Pui1MYQgeLSbN9Lim3b
afxVga0xrgZBMR/xXvlyNVrTkzGFj4p7HxEBXBXfK1iJBSq2yElcmE+sx1Y5DGfFR/0kkDsOMnxL
nPe2JlNT9sxLQzPRNyhp9TleddqQTFJtDa31AOQCjnaqhiMr6g9MArg0utZy9/Rs6iPwsnpHTFJ6
bnojWyif6I5oqg5DAlfZKRhfu62kKPdAk9WjU6+9Cv3l5Pb2Ok8uaRKaN4TrWAoH+16NqU0GlxAo
VrDAo6B9RDDtrrng351eB1mjhldSqZxKa/cq9hhMJN4nE5IIOQ3q00LTfllxgk4zGrxFjpFu5Rp2
sk7K9pZCt3tqzHHtYIWu4sl6iCJH3Crj3pjqLEzrWFWifrK9+KWfWcJjlffgI+DS2PETnScdbYHh
/DBbkldU732ysZFxFumn1OfVe5ZPSJhEipi46dIhgXLbVN2uK7Rs44/ApWVoBqRSQScRc7qhieiG
MDB1mCyfW3BIOablF4GIYG+N5QGuB6IOy8lXputuZ1gwfUc8FIDpWZQNDCiRKVZBTYyWK1O84lm8
gM5uYQ1IfzlxsrJmV5Jmx6+J1ykKErz59IVY4RQhzEaoX+0ovKZTnyxUnbA2INjmsx8OsMkPsW2t
OVGYxuwbmPQ3gvnInknf+r7U14ntfOBObY9T+1BrfnAyx6DeDD0Q4Ky1qw13VLoAsEqshWXucWjy
bpD4CNV5bxWZsRNe8kiegXsrm0NhA4eoRhd4WLbC2/sI/PWjR3Z4SKT5DZXlmQ/fWpioaFEfX6Iw
iVmmgcdMgvtl7OSyHcznXi+HC++XuqKTYk0eCxpXtvcwOzjZJRi+06ZMM22fyArbkJptP/G28UxW
1TIigHM4eIVY1g5UyPHTN6tk7XkYCcbpnJbDwQiqLXlT29xgHBpUznvZaNfa07XXPob9YVIZw+fT
kcfPBANGV0eRaNwQIbwXxR6RJjnK8OgwBPkNPNBT6WNmRnbHkU4sLck1Qulxrw3tWXg159umOvep
jtwkCzeBNTLxyk9COThVbHHr8vp58Jx+a3oplq1ooPumjB9F7/F24/yL4vKtLrepzH41ujI2aIVq
sqwKklXwn52TBhBmEePutcqtr03MoQ3dWKuy3lFlowvhx+R+T4ErHjHpBXp3Huys33VIpJSZHsQQ
U7rhLFjAqXIWQUYkAWI88vX64hr63Y1wzOLQ4pkISLDwA5nQNrCOaOK7BZVqhA6X8yye+sFSIbJg
JybFm7vHpw1VOeFWw1cRyMjdRgZra1l643WINZKhWE9YwWf/cQGS3u0PNRsoLIxG5yOB7M7oig58
pisc+beQ+bpe1mTLUzCtOqxI5H63/pLYsRDF23PcptvIKzfYpHPSKtviMqAcLUkZikYNEpTCYw8Q
ED8Mem531mVGzTGGJcW+3GR3jaio5r1FSbEfjO5bk+nUVQ76ngpX9Eqa40NseRQ/kPoZhQSbmspl
1Q4+FgzdkyuOeW+5kZ4YbyTXINboG0FzWhVuqBN4jYutIzlgyBp8ms10nPTk3hiEL4QjqYVyhLmC
hdBY5/EQMXKYP39DHdGTzotuJzlMyFfkITcSwqIVc5BX1jQDqD+BRWVoLv2OiDtzvAcBb9o4lQ+x
hkNRzNk6cvgm4IZBjbA3bmOYs/y/3ftiRshYW6XG7yVtmoUjFNgMYkeiYb6giPwLHbPfkYTzmmnG
bgLLhMUIPl8x5JvKmK88pTCcyJjUpQglt9U50UECTEcTXCosRnyHgu6NN0c1ka50kihaILcIBjCw
x6BzAHSxGvObPoQW0JNi14OiXdYt5SlsI9MunwFOgt3oU+0QEtyzSLSSDNH589MSxZob9ytzggOT
SpDnE5GWOWU4bvCdn09bUEp726keal1idQzLrXL6K/od3Sn3dQESHT7PczhD4tzeECukpp+WUx51
YsxSDfVRSSrOgvlsSVA17RnsvFBjIbTIOZwwDW90ctZaY2OwsKt+mcbuuKw9jfitlqNfH+jU0ln+
2Zv1DfpYtlPu1nbDDIKMl6zbSg9X/vz2wY7dtQKSgK7SZj0h9zonxBIeyEjaqq58J9is2viA35zY
21S4Y2E50S1uYNOrYDylwknWYYstZsyOAB2spQ5GZNl5FVbmipicGjXgcVTlmXu2WWvsQ9hJ7H2D
Ve+pV8BF2mhrkCLD2Ac+TGxlfI4xekW/zZ+I/6AfyvpCdmitVi5yVfZ9I1g1rnFC7AJiKGAmVIga
2eBwR9VahSCXHA3gUxXQ3Eplvscg16DJIie7srDqZLoJrUPpPmKQ9p6W4gPpZvGYiuaRZvZH6Vnb
qh/1S1WAPSzraxhYcosUBVpJXD7ronyJiSWZsboVRBW436zOVFqxyZhcjeFiJWv/kwRezjTg9Cbf
oMhpUPk2PVW5TDY+UpSuYJ8OTe+cDdm1raZgj4WsbzxalLLdegkaLuKNja0l2z0i8y0bCSG2DkQy
QHfRsrZrdxnL2KZCm65BED5pue2jpZwlZ2JMyclS60FIerFWJB+dFtsY0RArtpZ0SWBBdKxHxmB5
b7E9pwVMNOwUzuyc4xxlTNVD6XX1qteni1Xp1t5pNfoDcbvQe+zPzRhmx9Cw1NqxkFlmJCgvJayB
ZUflO9WdtY27+s7RY1Vl5AhUng2nPeDYynKs7/uovCVzz9fsHWvdzdi0QKTwXxu925j0xU3jR/z1
K8RAKUAjnamxp101+Hdb0wHid0Jbao550zv3BeifdiS0yb9kJnT/jPb/ENGHmMTULbCrmdgCqn2K
lG8XmoqjXgqXxK6pr+wUFErK3AUJPeqygvZtPu0sO2Ua4fvV0vQmBrFu9pJio1ZFFW6w+pw1hfAs
tqdtEU4axaplcaDBhAX8Z5cEU3GMimngKsX015gXvQqaAxnozabWHgCsPne6CSshCLf61H3iCIsW
tq3dhK6evg7jXw8JMcN0mw3OdRMhJuBAtraT3/KGjyrr6TXbcbQt07I4xMYKO/En3zuT9bj++mlf
D+F8TwjEmMvQh7w2PwlWhL3K9ACJT5vrJOok4iBG0ByMTjG1BTDeKwE4inyZ8lzrOkbZaLIY/ww7
3Z19rrANsNtfB/Nl5AiHQTx+DXv3V+jF5int/ENg9g8hc15OHxtRuTh8RvcM5BIL4+h2xxp9KhMb
oFK01TuWa9n6z9k0b0sJTaSWIUpbE5uoVayxmW8YLGS8bAQuy8YXDwZoyRQT4TYNWcjxZYe7QfjB
3u+9l7rUvo+h+BTN/2HqvJob1cJt+4uoIrN4Vc6WbDm+ULbbJi5gkeHX34H3rXPOi0rt9vZ2i/SF
OcckBW0ytCsCzWop60wyz3iJkLKyPgCDiFV4mBPu1KgkSlLJbRJ7tVH27eXvhcZWLCV+36HWl0P9
6aNhn/BiYL22l/38dEVcNKwmlLn8D36dpC+v5LGTRVt030ihmKJZhFAiRCRkdFQHkpnDfeK1v1bH
AzTkHASd2UMplulGhm2753IK9Kc4pdfugRMTkqNVVC7GEBGQrRX2SZEu241sIntMnknlP3um9uTH
0xsooUAAQ6jt1yT0P/CYWAsv53ytZppJ1W/wq0qaunmbZ4/qgXsjqELMPuOiQfRuuii1oiF8NLVj
r4efKIPxdZZIxsnpIIAybHdM5gjRmD7yln+NrWdgLWneyYCHebHIlPiyNYhqFYRxEX9iWFiSY5lu
g346DKKF0TBemkTbWbS6bG2tl9wbfwIbCji6ccgikKeT8LcNgaEC5L06xvjEJPoiOzAgcAzBRn5C
PAqlexoj81h6Y7HIG4X/kbhte8CaUYEuxIDFevHWVcZzAbdhoWos0TaYUbrtQyqMXZmLry6scNvE
l0h+ESp0dKVz1BlSWc6wNHA5xTafXJTH7ynQ0QFDGMgNUieywVzLetzrxfTcxRaL85ifwlMyBMjj
z+VJ5SKIiE/Cm17dvn6ounyuH1vC4TD2udU7qbAX1tcGK35RLB1D20hX/+C5HS01k/QDpaldSXzu
2lHRt+dXr2crZ7rYMvUM++DCuuZBxC3zpC9XH/ZeDIMUi+QSxMhe2M6zwXqHmTPL6bQ+9CGjCZ0o
M0ELg9nsQU5ASoQM4CR8hhEZiIDdGdGVzqHrfFzsbbAg0o26MZMgCXL8Rab8LAx1Hyf11RfpsuNa
phOqYbdgxdaWMicBDxiLSJyjCoD0IfelLhY00TRFqFG4NZUdIwwZHRM4QBvVMyXPeG4h27KJXTUI
MObMb9TBLqyvrmPX5jMpTkPUE439Ocb5yc4LFAn00kYGnCZst6D17+PAh9cH9ipp/Xl8JQT3paUJ
7AIhxVdSBvki6fxjRQpqmw7XPisjBmUHaM5MMZrRWnWMQUFi9us60JBOGNfWce9j9UzD+4gzYeVa
GBMtltYpI5Eld9xzwSBjAYuk5jRtqzXySQCabNUnqT+4rfsBOnEfltZHSHM+ldxA0deAsnuYl9VE
eS1SN70x+35oilFnoa+9INenLfKP5WgdA7+mzzEc7B71+T/kZj+CDu+nL2scXpF9r5DhnWCEIlgh
zWhhQExLi/a1yJptJEnRGMnp8KLlIONmUegov4fBYDQ2cnQwC146AUAJR8MR0BkQSfaBJqLvslDG
1lTMXZyB3zatDtxY00VJiDOo64R5mrVlM3ItsK6V0K8Ys+rHWrmn2oRtYtBtBq6+sf2noGI/MJH7
g9NTjZDi+gcVpa/9nJuipXshiovgKeC86Jp1zPX0AqvlgXTFRV2Xzz3CJIyvrMJZA5FPd43IyYJr
RoItjXMxMRfAbmmk9kdOlcFMwTWPYTXujKje4TaEagg/BbDLraywkQo/+YZ5ZBU2QKW429KBrGti
knisn5gVbZAO/xLdJZYDg7+kJJOsbtF8lrSIjDos0qrx7IyD+0HgMXJWpqGj8TFMXbikCOjXFjwI
RWGrj/DcW+0cq/KXGOVbCAsjieBNh/4pyjQqhnnES6xfS+GPsOtdleLOtbDDwjASWoNqgHL+nJFY
v4KosxtpPlbUio/t2GIK98yVsAwdqj/5NrmBlgLwZrWwp+TdaKqDR3kASyVW4zWU2GMTf2GFkI1i
wtcS6bz7HPuuS8+RMrftmtnXLWwR46OxeSoYUJs2o8Wi3CJ8fk0znDukxPS6OJS4fNjsk0TRe3TU
1YNpDfuR/eIqA44OVGqOnnMfXPbdeYbBeVTs7biNoPBBnosEAtqOnpmnWndwzyL6MVOGhf0g74mv
nazIdxaxCk448D68ziUYqY4menTu+jw+Y8jmGDUWtlHeQpvNXdQ8tmm390CncTeEk0WVomXetdbt
18qa6Nfjb2ylbOxYDXaxuRkD79Q3HQWfz3PPJppZ0GmiDzhBoPtxlPWvp+cXnLIq34oOZGhhX6sy
/iXxpuMSDQz/TLjlRSMffNsbwTnlzhoXpA6VeBzRgKV9fgKPecw6jX8882aD+pRbcpN7VBfgthhf
HRV2DZr2H9wx3W5+dCkP9ULEtCcPeTx1esUNU3l3x3OZThtbtxgAwebeab5Xe4gE8JU9u0lARZv9
agleQMt+LsoUeoUFJ6zWD13aPyZ1vk9FZy6TkWI+A9IZ6dyAM12eOfPvJdUD9e+t52TuJnsdWzfy
Sxm9jDocMuPq9Eiq7RpUwciFB+z/bliofBr9W4REfZ90o1gj9T818ZCu4pJYN/nq6O47rr+Cen3a
DZN+poDb9JK5UC4RwUZtx40+/B6r7gdGbDY8DYPa+6mj40nUH42qXo0BxcLYslsrxmcvq9EB2Xi7
M4qQTID3HZICzE7NnH40T60kKA62jqvG+2A9tgigl+TroT2ighO1evXjAs10h4inol0u21xB2CpP
npk+hWF2ydEktYHeU6a46NsK5D4q3mBiLg5xaBYHbSohNoQSPUrmP8hsWvmEy5oPdTml24YKtPCn
10qrPqfWNYlfrj6SOvrOppztnvPRZxNLoWYZ1eneaDqqBCVvSQtRWTqMUTrx4X+N8E02Ae3xwpM3
c6ibQxZ4u9gxvMvfS16EZDbZybF3SRzEHGgy+wbuV5YpgZjETy2iIMZLGzKuiEdmWi2EImORRoZ/
+XsJZjEQW/4tpIJr3KFGaps5qc1Ds36Hx+GCI3RynIm5u2qbNrAWllvLDUMMo6lpUVi5LaZ4THdm
/Ms8g0z21uFOnbGmDMWlk/dsVOKsPCUuQG3jlbTDCtXVviwl/Hp2D61FFS0Bim2CvNmWdYWop9PV
uiy9t6aTr9AaBVcZwAzZaZtQxF9jJ8xjUlIeSK3AZWbgrIDASuKbZZyKVD8VY4m6iFEdMFrshmIO
PRlhesBflTAB29HfjNl8aAebZXpN5JoeDkTu8VhcdDjimWwtnN5sH+xEMMgYM7VMzeJL4HPe5XG5
M01cUxELu2TKGeXGINUgqJ3NkH6SbEQsNeFOVUGzKQuWL7UK5s2n9iiqnzCafhK/GXfI9KIFa96V
x/Iidfzs4NB9LsbYAhUWMey3Grpp0SPoIujkoIZE7SJ0ekeJEZtkcI+xEMkRZVI/BgV1yxyjQDZZ
JxQi23pCozhPx/v8ddT6tagMZ0vAa1T99h7sElWb8+ieOXESW9ueEtgxgW1BcdAY3o3/UpBaiwgH
9RLTCJM1olIiVm6gcOMUbcWDpktB8c9OPWpo30OgqWSqfMsk+PYl/WFuR+W9AY3xwAr2TK32XpVA
JwOME5TWjXkMLPs7jdRjAhvZmKhvhS/jNdGhK6/NY/Cqs6F+SfDcp5dqHhLJwFv7Sa0ROS0pnTkZ
zyZDigb8YQPRrHWT+KqXl1SNz3Hfwh/s662ZNijlwOGV6bOWl+a9TDpY/oD6yNY2Xi1BgM8gzWE7
AJ9dQKvfkk5fLLmaTWKATpJm7JDDy15b/r7M7Q+7K39ifIxr21I7ys2VSwScatr+IRmoYgQAj0/H
51kSS6Pb2hkKYWaahcKKAfKL8L3cZgCT9itpVk8+tlQcMHx44yCOiQY7Ha7mVKSfg1ngfUy6kvAi
1Fylrj9mYXBXHnsPciFSoGKZvqj1Wl3dqIqOPWeN0DitM11r4cKS8KfoBkIcvVGEqhTJgTMOGnvX
2t85oVVu0OrsHT/dOk31r4mA2jRamt1rpmFcYsPO27XoyFH3HQtdsUjJCR9hEGQaxNm5w3TmDL+1
1G6bPO906hXU5DjvZivylNwGcuaYBQevfU2yIXuEJXA6NpPanUuZ+M9uOkdMpC8eZ8dqMN0nIxWU
goF2TLNpXPSJ9B+ZyzEfmt/VXVSDqHEeQvD7e6nhhydMmD0SFr+21G7sPGjE+/BbyWb2WsEyiWFp
rz0ryK+ky4KwH3hWWXpj78MO+NKkaRt/nDqQcNMxF+m28oMcPyAJ9hmQSi0oyJToqUvzPhCbQcp2
NyrNP4BDZO8ZWXCbeqZ8VM/DoRublESgttjZgpDxceIzhFbMPmayroWJhN03Le0pIeiROHf21aEe
xbtGYeQbUYXkY/VVNJa6eWmHOImBdhT9Myb9UECOw1M3n8aRgeuTrioonGfhc0+LeAybFJ3fMUEM
iwan0bPfkE8DiwP1Y/7IJCZbczTya0CcF6Oh8pRmAX2BoMYnzNE8JTMM2x3M9KjAaR8CPTb3sqFq
YMn10YhRrcBIxmfSatKt5/bWRXNb/LqdaK92WxA00+sKHubYwodLT6r28nvQ190SVPi4YeSXbLTM
soAlJeF7/NfXOWpiT+9cFT3RgXZ+qyzV/AIw2OVN4v64QDzAD1hHBl5Pk2G7S8t6iQw1RGisSGC3
PcZMgTSvqmMoHZHHOA3hP2uIxXuYUvUMvlG+piGAuRE5xEoEdoCgu41WLOT1x0nPw3XfquFKGtTC
sormIKwQy69T5kffSHlTy4XjjMx/0dc0UiV7mu51WwX9voIvw60AnVKAaFqziukAuXg6GEPxWwJU
YR5YTse/F9fYqRrZu+fIO/A6E3tpCVnKL8lPQd8FvYt154J5Jyd6YulHA8QO5NltqeeXZJoy4HLq
/77879eU63zqMxPv7zuacSCotSjPPpoGFuWZILqTzQETqWUdMnwSYdofS9n0x3x+KUK32svSXTWJ
zgbcMvqVwEMARgBbsoFuo5xhqpzvbmZuGHTHnLdra5yTNsswgLPAues4Ei2P861VSEVM5e3+Prw8
x4pbSLEr549yGrBQsLImGTUNHXunOU4NibjZYvobjnAdh2OMIeTg60+TJX0aVUgRf+8oJv0DOS9s
XyDZG6YlccdyhP7e/f3shJ32yDf9798F8zckms8AT0cjnOl5jBM1iI7t1MdHnd6K4Tkee7QtLH8d
oiam6Kd2K7VhmM8YAabB8e9dVeQYSBMIP1VzRyiFK1nDy8lTDwH/t+gS1nB5oFOP6f4S2ZN3kjZV
tmiddmsa7nOgG8csGrAbpNaz7vlWy/8YE8tkocjLE+jOROnY67AUyenvhXjafUA4NFkp3DedOGV7
oTNzF2lxdFmlz3513bKzhaN51oaQrvSs9wYAoWo6FfDSMcIui8LUV17lpzNDqaG+pfx1RdEtehZo
W9gQv7E3M9RKata/dzOEtwMCvpQR5ok41N6CHL2WAcBipkcN5sFlB8TGMGKRRzIrcSnxJedA4plO
0o07zAoTBHKZgOjELCOHJg/yE6FhcMbnT8aWqWVYBcJvkU4Xp+mSbeGBr0V3iTC4oOmDHmtluB4F
WefbFFEmaxjNffQah8xFxVKldrtjFFXEBKUYCkaH1NXQyBh6VNnZxhOTt3V4YADRnho21VvcHK8T
IWC4+TQQfOI3LExrX4fasmiMLYpvfqeozNh26dXWNjBUeDyH33NXHVMjDe+dbg3nIWJi1fZI87Wi
yPmLFtTNgLU7sePj6Er1NrZffp84L55TF2fPa6D7V3mNKkY4RxeL9FoS/kd/jZWZBWv/1oQd/Z2m
7knnEjRboq8eTLt7KyBAr0G7Y58pFsX8nXUdbibSNsJFSMGmu0Xwk7TRK0mH7TtAtWRpYR7CbD48
2FE27aZwTozGhoMGxHxIO5bCGH/RyVjuyTIH7YoCkwHlVHxWicsQaqyOzJ1xJFXDe8xyfJPAlzxU
qHHWfuyxwu/MVzt4cWRnfsWKqjzu+3iP8/oR3o5zAN9DY2uCZM+opE8B1dtOJDZmIThNa5mK4qHO
iCPXG9V+29ObWbkvEYa3lwRS16KSb5ab1dy1HAoHGzBc3TJDE1hDKwYKq05LKMYa0SEP2OZh+FXX
UcrQI+dq6Wl0Chy6exwCmT4tI43bfyxaHnsNtnKEqOeq1YfHKOV2qiPKfRl4fBrU5aNerMdJ/w3b
uLtaiWYci8wV2IeRJYU9bqwHgxjgr7QpmZGQ8si6doquzWCyCKoM/4boiSAa4R0rdzSeJijbLoar
XTLwyUPjLtykYr8kjl7YsLIma0Qrq/rGYgDBm1WSVVWkPaaxRmziyjfPSZQDKS9k85X5MQ6IqXjv
ifrYcAUYe8RJBdUfmOmhyn48kbRfLq5t6GRTsB4roA9dw9ED/t6sW5NMk8AhwTgMTOBDcgT3AxB/
YlJy6yN9zyOkeE70MD72JWmAHnCuD1AYz6RT3GJ3zPZhq21tV3LC1flnH72KKWjQ/Ey4X5me8kCc
/2x5xOeiBpxf/77KswJMvBO+gWz/CGoeQEQZ94e/F5IyzlkILE/CKGKWL5AP/8+7v6+1VffWRSRf
tLBH2KT4Z21gJMBpvBwIaDl388vf1//edXZOmhRp0ARKxCwBbBVu//7Cx7l4tuNDCrTqRPO5hPYS
rHgs1Uu/FyFpgcAlw5bzNMKUYBTMa/EPjG5YX8ZWANRh/Ie4LzsGjrIPANt3qalrKxaFiK4sxybA
G33wBS2ZvGR9s+ZgPXZd0mz/vpzNf+cUIOZR/aHDawb6Vvq2v6/H8GIvf+/S+V1eVq8TsIjUKeu1
Xdbx5e9lkjEKLB24HPdtSrqEvlm1KwXw3S/AcuZ+d3HckbhBjNv/vRMhAZyl4bdLATZZRTfd03tq
JKfb1cK8dHrNGIeSGfwLl0Rjatu0HDKeYFm4nWKlPeXk5h2pt9cTzNtF9cv6xN4ro72OdrpFNGGs
CulcGIaOy97LNoZldjdqreDaEI7QyoCxrNVbx9hGTNR0JqoHR0+2JG92q6GjZk/ITIX7xUYssK8N
Q0G7Ixwj8dlIm6Pd3xsDwqmw9Jte+MNTqV3LwvgI2Er7ZWjsIUTj5m+e0N3C9k4Ke+1mw87FYHcJ
tP7INPMjNGuwdR1tGXWBcc/6yr6R1rOytJLomSgJ90UUiIfcVLS2yVWr3Efp1lBbQUOuKh0R61Cx
cTIyvCVZag2bqs+SuwOZ4miQcIto2JwwUpEaE4ohucOo7joixVDkYHaV5TFMgl/aBbjPePZCP/rn
9qV9yPoiXmdAvAG4emImLIHnZhjOLrFtQVdpA52TZr+W6OVXLpEHlzjQ3b1d6TZ9erJhqozOVsE0
iPJ0vMQWmqLUHD+dxjAgo2LNl4Z5mhyu38bQPuEhXPjZ7a3VLeYi0rxRe4g1Gdn8oxqG+Abrro4g
rpWoVPXSxi4aMPIPHaTKG6vDvwDEzUnKX8Ky0Pkxf3xO6zRf9x6ouTx3OlYZbAPt/pZpqXpKmvgj
1uJs6YfphOxAGlsNNHY1dj8d+VyL1BnSo+xsUghkDDcZnRS7devQ1Sq/dWWD6YK6/lDVJHOAHUIn
EfjOoRgd9eajTk1Le0aXqWan42tIJ31rOAS5RuhAEE5U60JTw5Nj7ct26Mk8gaXJ9ty8ZVXT7mOL
QspgC7SNovpXU+37KCJq1hGgRJilG7tjNWllhb4taob39VCezEKmF8Nihzn67Z5Ap/qBVOB6Ldkv
LqXsefCTDLMONQ98Sl8enB6LMS4vtpBO8jQIK9nKFiqAgceBgVFRr4QqbbbugT0rte0LazBSVF/1
1FuL3oyOKB5KIAPrSofobJRPIL/Gc29W+qU3OncXmNPH35/w3FrIT/RP6ZrTpZ2/oXN0gZ5NVuzx
+BrqCfM0D7ASfHG7fsxRyZEgaPjLZkAbMyI47toXexZZjyn3cJZiPitccIeXxPK8JeXAu5PlMMtE
1a2CFm6okLhrFb+QHVv/CCZgBz362FTkrjASm1t5C1E+Nqt104N7A9lzzuTQXKiBmos7eA0XJr27
6+xrIHN7wiXGhxiMEfhR5kQEj0ArmUKDM7oN98PgvoG6QCbaG3hTyiO1IXV3rKuLZ5XqIoU0N27k
PwMnX7sBq4CwcO91TQpqizRgYHlZGHV+LWq29RRH7la3Chh8E8gZA1F3gO3kaElwMqqkO/e1d3y4
P2JiZwyq8dXv7ZWWMJOODCc5BY5kmNejv5qYKLYYW/GNTAnNcupx2dQJySRJsO4ytIcD+k2C3Krs
4gTzo9CRxgU1j76A+Qc1izzdqVOv77CAoguIJYWoOvevQdPf9ZhhgTmoajOQGrZwNYcrr4UTNzQ9
80E99ffkuVIApvqrKO8yLtULRg+3IggBBnOvZcPrQHQvnrjJQJOobcay715dgRAUKTAQNlKuUMZO
pPcF42HMvelRy6X1yEmDbcYZTi10Nu5qrSR5ikVtHbPsKWvuflMDQY17LNvxAIOPpY3WdWq9F4cz
nQC1/Dm07fGhaYt/eLmGF65Bfri+dbvKw7WUitdSCHOR1yI6M2wieNSr7aMVLRvVNK8+E5GzPqCp
8ls9uvcuCCkrkpsJgQ8m7yp5I4rjIxGIbwzCp8HWDcGTruJti+cENplwGDoz3GxiRFdJnxgHQ5cA
uOOYWL1YToeqjbI3Ru9LLWHEm/WwAYkPmS5dj57fMUT2lvb4hMTErsCP6P55CAvUn/p7YlvVNa8C
56kfTHT74wo3pXqOFM+7NoJXD/FhhRuItj6u5dEiY7qOySWoCM05ezlh4Lr9Uhnbv2MjyXj0uxlM
aJOtW1pwc0P8qNCoQPpR7BGnwigMEjHLVFBhJ4hyw7yXN7b1UHU3pcqncXDi++gwcBKi3Xm5qa20
mkMTVLI9oRb4JakMSep8tKBXy0fLc0+hT05VzOPgVHe1u4vK9IXoBpSM7pS+hWMuMPsz0x4FymcV
Z6+deZ+wCr1FZu8gVOyOrSK+Lqx869X1eJTz8e+pGJC/1yOgUsDUtgaqrQ5zc2tFyT+8fnPvm0dv
rFWMNe1OsJ0mzzrYTQUyLNafnLHABj6M7loYbk5btAgc+3kSlsavngg0ygHu6iJ9cRVk3cHQo7e5
Y1h2eNVOfz85Mg+mFCgXKxR3vs+KhWOJdtdzG7ACzOI8T5DKmNfVVphcbiECKlm9aDLMblatu7uM
bD1ON/dsNFzVBluOvckNBS+cuSm1Fi9p1xZvbTo5EJRqAgrRFxjYkJn1B+9pWfRX0/kOjcEhsSt5
M9gun3VWInD0Su81MvjGUuM+oPXlbE8d1VuZlldd2QKtbUP+G5tsq9Y++tIy3sqp7FcWkFzMSc0W
Enz25rA8rXHcIugab3RE7aL2ermTnvgI612OI+M2me1PVoSYrFKMTI7hf6fY4OJMuLs4jX8Hrb96
LBqInp5/2c78tKsqPDMXAfmYxv3Gawm4m4veN3qn56ziGmxQY3tx2N0MBoKkKw1vvsMxgaJ3D2SF
oopw4LfRtB7qRNmPntOdq9xujo2Z4CPlt666T7AKaFEiToVa6HdwxO2tGAcy1LnpjPNpD6+zvIIS
/3bLcnxDjdzpcb927MrfEgKnvcXNsCW5qVtNiO220obD3Rs1zVFi1W8R2Afshr3GdDBYeGpy+PDY
vtdTcS98Gj8b5vfW4PnL2o5fP3GcH5GSpcpgedjrHnfxuFX9JeWkNZV267zOfMjJrTz3djohVuAG
0LtpvalohFc2Neyep6ixsQEXb5lJMGkfX2MR+UeGX+2SQBHuAn34DM69XEZh0p0QrsitH8A4dFn+
EPylvQKo7gndQYQ56Zz3GltntjLlqfYwN4/zb4flR3sg7UOc2LRdMTs+JgP4qRD1PiZu8muAAelv
yGOfudmjbKFH3oHhLman54sGFfetKiwIglV0ZaAeIVIdzTfI1qR+DMHt7xEiAx4CUVf8MyRmRVZx
+KJQUi15OPC06tAzM89m95NbnEtVvNOhXK8oFMLt2DSo5HiI0hZBt52PmjOxhteFRvCUjhEyUVw9
wwAdXwGHcRrpnkM6SoLFxuZNcHWuMZTwRAd3vc9MO1ungE69OB5fjDBMjl2lMihb1sZltvI05D92
RRtiRNFH7QDj+vvHkP+qOqgIQr/QfVZ7OG6pgwfi79dJ9YHn8bgB7QeLM2bIbdVf3MUYa9hvheYl
e8TX0ypHxkjJ9j5G+pIB8DkhfuImk+rqpL46Dol4n/ynrMTv6cQ0RCXDizUGW2cHUubBy3N5dY3m
qbHN+kQkFrKDKn1hQNM/a4AFV2GnPQyA+fccUffmT920SPzyrsVh9sJMAQJlMX5YkZrVhHlwGjd+
OiIGcGa0TJ5Nb4DK5ygtouXFFO2nQFzHNgTCK6vvuJ3DDLG1DrX206SYPp2UJ92ASqFwjWHbvAiK
eQaw+oDuwevItgln8ZsEHpwR/agFT8zEql+EiaySUHSKRAZPE+6bRQqO8Znc8Yxet48ubm2CTLO4
OKeSxOx0oozsI5RVMdD4ptKuGQaP5ZBF2ya2/XvldU8CtOKvSD8qD8AEOdY+yRzZU2yRQJza3ItM
yYw/cTM0BQaZMiJjvcvimk1dLBARwe1Pu75cxl6ktmT4ljf612nZ4JG8gSp7iRTZD7qQv87EXEZ5
+ZenAWLXfZj3Kq7jvVWyqHFZlZ6LSPg7jzYSW4q9JXzLe+hDkl2Uqg7KG5O76VWPpm0hA3GyJ2pg
hHJt8Q1TC12INEB/6OUtLrN2BUBhfGgRVrD/6TCCeeGByX567h1azboBRT0aZrkZEpCRedilHzgX
r3gt4E6wGmzGAvVcZdQU9zfuAMO7YWkIA90hfLIrjZgnnt3EO3CgWg2NLzN02KRpaJ/BhRNTaDXd
Y2zbHEufh4cKBCbDvkEKZdc5SwtEfHTRmijw1kzlPybt3Y9T6T+mAI6mRCNXmBeeJyX7w9jEwRZd
nTw0tpRnObtgPawST+wOLKRzdXQgylRnu4VzoDHZc/NfT2E9/zta9ZANWvQJKxnBWE7cZu3Z+l7P
CmfVa3WD5Nzzt0QiGgflUFZGI2WdkoW9qcZs4OkUI7mxeCh4U/ppOUa27M0h20luS/rCYKi0rkxc
Xf/9OVd9uu0GA8wjhepZL9qQfPVwy+2eP42eC94R68rSClMT4m0SX1IjuJJh0slqn3dTuBvs+B9X
uX/+e+E8Cs491tq1wOFOuzqxEW+IklLRSE6Ll+PA6eKCqUQ8rY0Yt4TXeGfSHvGsjmbiUbol+35I
7EPNTZhvq6jrtYIsdsPWT9jfFkoR2sg9E99uYzSzrZrf+78vJsY9ZW57Mkw7wXkgWL5mLlnsPK5W
UZ/nNHjcWSItqiFBSzIt5n8PW/740sosPnftMwAFnIFkBa0Tk0lFpzNlMurUxSEaIcRCR5BdDJnQ
0rgoQbuKRIgw5amFRhKFUDgUl793Wc8H04bNr83Sdk5drhBnaenlvx8/vwtqXE6Br59RoRibsSDE
RY8YoHR68f9f8phPXFY8gBvdfEd6FhIYiHlblfK55qht2jhShwklGVk6jrfSpowVVku2WloToGyD
xNpqVXJIigbJSWOQ22dMm56u6JDXcf7fC57PEf/jCOR0aBidYLMzEkoo+kDayBgdOWMsAq16gqlD
xjKHvxejt15sAUcqnr9kj9gaOG/w24oGE6gVLItSC49mEmwtpwq2divUbsi6dQKsVl+LTruG5Itv
WF33UJ9yuECe3A8XS4WYVUAKLBwBpTqPEnwoOzlb3GP4rIcgQAj2J5YXYlPhwBlscjMCQ7arTLms
jJjZsaC0Mp8SVr2yKh4PTufWG8Sx99pVm5yFOktm7C+1aPoVZbO1cHvnWTbDP0eMcI9iXJKJpE0I
Odi90pYjx+4wlOW/zGW4iBq9whi7RW60Nksc1ljfzF3C8Jhbkzr4dfhCXnZIPQCXDLU6rEZ8jnA6
1d7IE7zaIN1WpKpXBz4pYls4KmY+bEIN6DVM0b3kwyA6G7eOmXbc4CTggxqVjA5w5/D3juy4dI3u
cT7yLJntKPWXrTtstFxMG8hkN5SX6iBg2W06IW51X+FQR/GOl93dcb6TJE2gKMr2ZkY/2CT+MjAN
QdwaAkIplwgLYIyi8+GvY414qAGcVkUswSGPmWhpLBe5o4+HIYrJd6uGdMnE4ZipkEByb3r+O059
7W1AzwbbxkuvuZ0AQWArvPUo/i1rRqZDqCbsmh3UbfS05NAMEOVaOm7bQBRphcewCfoD2APi2GLM
xEkogx03j9mo6KHBaFyD8ZVTx3eQ3tbS8/pqVzeUVA6BHTu2ffYurLmLc/4muKAdl254ss8+GrdJ
Tw69aQNr8m0TegMLTfg8IwdkxM3AhZSBH2KKsU6FD+1BjQewLDRuAQq9Mm8PJGI1h793SjNY6AJg
TshwWGPW/mFKn69sNdJTiYUKPToLfjIWvkxbOAU6yL//DkCHWgSDJILG5dogvnUzGcBQB69kGBgH
BKwMCB5KHBnob7vQxCpuTfvca/87vkOIfi2Jm+fMMNXBdIa3wjazTZWSNSt9uW5Ee++D8ilNWVzb
ZU/YWNgwv5ZDSlLEOvebZ026NGV69eIONar8vthwluAGA7NNgGsww7FifUHfSKhsh2OxtbQbw9ni
1KYW+nyTjRn7wGrpxVV5+3/MncluHU16bV/lwvMsZBcZGYM7OX3LQ1KkRHKSoCgp+zYi26f3Or/t
W7cKhgHDE6MAobpfbE5mxNfsvTbitHNOzDGuMOgVRZFO5PHWtCiq3BREG9xfbooXWr4WnGlsF/nG
1XC2oioA5NFaL142fMPNbW/t3Ltl6YEiBovOTJlVcPXynAhywnN5ja345vYzF0sSxWsPliyaJ1lu
C0xFa5qIfDWOnjlYFrehTcnKkSfPtl2AaenjG8D/a4WH48Tjvc0UL2u9AU/NZJW8p5LxnRNjVMTL
eYqxJtHH6Gvs1wiSwL8Vgy4Od4UE8SbY3/0BHacAEN/RnHnOei4+/HHaezGW7bD0n7m8gFCDL1j3
vV0hSUl8Pn9MyiNZCSR8qtVIJBJr6dQ/T+W5HxxzCBz/FTnwQ0/uGZkiCRaYgECdWQwg2Ivx2UpQ
Ci+lx2zYlgdPqi8HKk2eD+3vcRlfCJTsN9Jv81NeIJzQxG8ibEKvLTpUWaOHpikC9HS4fwlBn49d
PYiPwm8ITiV7+pHP6b0bPycUB1x3aABkXDznCKDwMFxdmrq9Fq/d0m2ivN1HnvzKYuglgalRZBBq
v2d2By5t5EM0y3vWL9m+JwqFrexQwXP/jz+WkGtqCVI2GgnWmNSrngqyeq1JjIeI3bIfkCQQl/UW
VQNW7hqmzNpj6Lk2A8cRprh8Mwbqr1t43hlZfkNcxPslnlgyEy47+A0yH+5EUygJ5poTLRNRuaY9
Bezu1SPCnJUwnnWiKE4OhiO10fyn6v5H64THLCYcg0RuFUhsliE/nMw8QJpZM/Ag9RShOtt3Wh3v
iar7KC358Ga87LlfobNGjzqjl8OnLffssmKG2u7XNI/jlpSR5C7atlmWhPxcPYRrpOaBmJszJXiw
DgO3W//196ENJhYHYDf/17vproJlQu9jzsVCphcHK9zC+3NTqg51luHwT2eSlRbt/1I1WQ5J4b4S
GPFlegZYTI/fF8pe8gbqp7714JZl6LTIJ5tPJW68v/4mFzEjakTi19CWv8wZND2CXvSlUCWCeGXi
3Zgz2m1V8BQFyDdlZl5VNmFxxo5BqzYFO1eNn1ozA8iEGbdZswQHnY9HGWIUFgPa42WmDljR8Ebn
AJPUmLkpBhnra4xqZgbd/GIqlHI5zg/CKJJXxlxsZe5/xJUd7bJcvthErGwJdiR9z34Jy1QTBvQV
oevdIezBcXl3YqfuPJ//+oPIE54SQxFqiKDOgnSHqfpjJL8OyJ54r83wysKr2g/ki3Ow2scqw+dX
KjOdHbtTpxE9C3jks4Ms/ixh2bUZMABpJ6i3GSAcZwvRmpdP5woO/SGZ9cnVWJH8HIwGrrVkNXrW
BQJ9sSPh5aARhQ5AGcHaPRb5ybKm7yFMnsBuw4NlQ2cpSBbYEfFBeGhLqd05UiAKVBuu3mBPzTOe
JvoO4ro4Q1L9A1Uy2iD2pSS+kfbUDPYNAkV7rIk/x+TALoeUmS1PLjLOnv64rBluqwAXqV3f3LGc
+GwpLZmP/SndnOGMhutm1TS3jUOEmcsM4LxI4tECZV0J7C1elPuSS+RceRYK9CBed2uqfRbFT1nW
Om/LQD8EOjT5HsZhTsnKMTXYwz2nZYywxgukHFAvNqibSMkcL41enP2C3ioJynHV5xg5AxN+BH2X
n50k4LeVY0ZlybsuKnzJKShXesMvm1/obp6mbxAa4A5F4VNQjL9ci2uks8SqlEl+qermcx5ddYqn
4f0L7geRL3GzgIJyHcwBkOLRFpAFrM5LIay9U+a/aE25dh1GnDmBLjAJHpnJvJeu7ghK/B22hmWx
BTG3Kwkp58DjkecxyEiG24xhEq6sAJS/Ih/4lifEp03Bux+ApFlSWxxGaVe7eGDQXETuS18Sn5Ya
mClj3N6W4o8HPeSAPvTXgm39MjuU4g263e2s/lj+XO+H2Sd60xLzmmOAYxy9GmmNVFDrmv4fXSab
irxgoZKHNyQANfBCy0I1zYinSa9cwMwbkLBscysbznnjItDhOjt3w0cVEz1q5gFhcVCj+Ld7ibAK
M3XR5eoQKXfcNe3j6H9famt5aCoUY2AadyWf/ChktvGH8iGHBMrDgNUhmz9Ziv30Uzzfui7CY5Eg
oizDX5GRaof7A4FMULTjllwhfDojzFwbg1GJoWAb064ywbm724Kc+Awb24TVgNzwIkBiU0OrNqSn
IsVpTYxMDrCzvMZlj1shCeFkzeKb54mW1p3P1iQ1hjBPRQ8IUOxVUbgvgRzMy1iiTWhyRlOkYewR
7aC/gLZrCkCzcVc+5oP9VUBVJGyZYztOOa1781sxSNmwhyecnOzanKMsl2RaeCXXSuT9qhLVs0t2
vtMgXPtsyR9oXNY2kGPG/t0rIIB7XAf6oUJH7jc5phurG4KNwDmyne3pFE0UE5gK450W3a9W+PWe
acfGmjIiGCfjIQIlwK01BdWwG6wJ+PmKU9deBZgw10s2iE0ewlxdqvqKlSC/AvFiXMM3l5jFI8YQ
mY5YFLCPJJxhMxS/Uz8qyAryvvxoqaC16AvWXWYwUHi1tZz7AymbvxnJZyu3Zy7PiqheGNDnMWZx
nXK1h/yKwbgxUS0LtRZ3F4etX6axcRmxwVoe5mGvW3QxEJoElhBYFv6Cazf1b0P8e5om4ljSli+N
E8A4Wbc3HGhW7zzzMjE08ssdplqyKWezmUs3WUGI8jZTEz6NqfVFkixvcIZZ3I9UtE4y/WB1KdRN
7bwSQDjwSQUkcrN+wgRgrxJSEcww/PGH/oTEiRTDBH72AKGijZ3NQKHbJaSBqdlrn6wyurqJQyBw
AxUMbsaasVy0Wwrv55yFLQWMT8pT4NPHzvt8gpIdtb63WQr4HAk4KFIMaY+g9w47e0yePAtrsF89
VK4hSqwD6OX1citU9zSHJU/lnZIbxgn78DgG4x3VVz8zqLR52dcyIqFHgGzAQiKeNB70gwnEH+lb
5CBAL+1GlazhIHtmeG8qgj+R2OwxSof7nqUL+KEN3ydgDpIT8Ew4434ux98qHKKrp8Rr3HrWIa6q
N1PnD81sgDZ42KoGzIIZj+WmlxEzfumtWJR769Kp2fT7y4bWEAFL1xyRX62nzmnXXl2ReqjHZZfS
tnUm+JMTtpYBaadA+zNgKrylMFpV4uWHfmkeRhPYh1BTKy7zO0UJqLzuCb0RZm4PsUBleXDTWC1u
OJcIPKXs0/6I8oveuizhF+sSheWcaNw4rNbI9mOQODEjXS1TAOH4GNZuwx2JBTMHSdULq7wacjA5
g4t1LCebvSX5QAMtQpJjbsY6/CNN9WfTGMHDR9lULlARuqp8gdQBWTFG2DqOx9KuFrRwiMoShW+/
iqlRsmzD0/Y2ZxABVfbMGhmAenwP9i6xnE1yWnsBuXB1CJOwgVUTnvNOfxddfCgZPm2iu/86t4n3
Zod2C2kbQjkeB0a1cHPZPA2jdd9WP5Uq/MiT5UO6NiLRpXaRqkCPVkvGk7IZ44Y23O8Bz7QB4Jn2
mwWJYceImHTaud+Mrbkt7VTjiUAS0PL2wtYbLPSvlFmWSp21C+vhxA7+fiDFaPFxLNUiCg6V5dSn
zpKsEHBObQhhn5HwiIKASLIO/j48wtT1lkBowfFBmRzRxmMzGO1TV4nfCRMYvPnYMXy7Z1LgLk/Y
8ayNncS3aml49bDWMYEBcyIThfx1IfrV6dpvZK5sgkU1Z9OFkDYjG0yc23O/9OlvCWvZJ+Td9n34
08Qpn8Ky+O14xPfWmGUKnFEA54sjqdh663UaZWcY/kHVFD2gouAAT4f0o/EsLryTBt/wXRXxWy+K
z8DI4ziI+SnKnzhMedF+2lPrXDN/VZeNOCB7wQt3PxDmpACblADcZ9ZEMaTa5hnWO0C5sVHvCs3z
94ZjBs+vWYl+9J/xPXzRvAGzD73k3GjbYbrJ/d9jSrqVYfHpBPWLp1s4OMMQ4n6HZl3DI7aHFhuE
spzbXPsvrBx/Np16UyUMUPyKdHVRoooz8ZfZPu+t52U0OG8SmuVZxNsZZzNpzpNGct0c8788boo9
r834d0OOY37g14kgJ2iop4HUSH8kuA1FLmZtUlS7eJ9hozB4jRunfHfy7HEqKwYo9pGBgL5mYYQY
q/CSfeuK8i2MEbNS5uceLprUDvCFqcektv6w6z6oHMJ2E/A6D332qPp792x8ScoU/8fYwdKVuspZ
W+FxCRfwN7iPBZGgO4DC6L/uEh8cVfcmSGF96Pozjhuzh/PAxdTtydQE6MQjZSaFdGv0Xg01giG5
Hnw3EBQnzX8gwpieoSEyahnhPMQg3gulXW6IjvmGBg1OvDSqaDwftSwYnMYC0c2onKMmKB2/T1fS
xRXthpZqqwuPW8aOikM1YCAZqL1t2g5SS+NjWnvdQTU9CWaUP3fQcpuXJ0Tpeoluxh0btiP2tGty
8M5kZC0PXjG9Uyf7qxIt2hrBxtMUs7tPymyviZvbeiMmpfuTnGucPvfoQBz5En07jSxIFIZafJ+c
n0Wu/C3TvsPgOUiI2oWH99xaz2Ux5sfY6Z9iSvJVn4WHGXE41jj54UZfbUADNkggXB4m/sRIduv3
w9HBnEToOXJ3f7k5+fJrspsJdDb+IJs036is/2hYck5xh2WgaY8Jyx1FylyIlVWEU6aiv4NIWHvL
zk3ko9NBhl/C4eQhDq+N+uMFLHLFUzr7z4RMpptwAO+2VD9tgzNeXrrkt0mR/JZIWPZdHydHE5KZ
FEt+7EoH6BHy6vAXV0IBN3BshFUWYVpRCr57GNZBJpsjWoBfTYwNjs/yAc2dQOkXZy9h0aFLHkjZ
a2udPHjoq3Ws3B82Wu3dnKKt7nMlHmvwnXgSeb2tUVfnqMcPsNTP3iz8n4sdIi3HfX8rmjk/o1lT
4ELGZut6DkVigUmHINhDlFK8EUqzKyu+pPKq9laxe3R62z7UBEMi3PN3LJWh3HjPNoyi2tTfkI2z
jeyKJ6zel4m5nscnPPiYh+qMiSlC5XrNYy4AlEFk+yawCEbUEbbqvrkRA6+ShL1Vdrdv3WXVmWae
gpgs8O9D5PEVmyp6Tsv9tLepcV99NXFODngmB/wwrM23cYIc3i+ed3UV0o0xKol99Dr50lMgT3jH
cW0zCm6/L0HIxIUMcn/ArkDbxmw6ytOVuX+DA7b4nSyvxZI+ZmKQ/DDELAsAqbt66lgv+Mt7vOjp
omxLIYZ2mPOR2XcMRX7NWcqumyCdKTgT59KYdk2qb3uIZ322negiG3oKGUB8GQaCHdJ0gYrYJPOq
Jh91JWbGDZABmXykoX8IMT6vYmKJVqXPqCOG42Ti65Q777ppoUax/gzlK3pZersG72T6M3Y6fDXk
QKyLtPs5h99Gp/yQhfjDFJUyV8ynlKx2YnjzD3Ko1iTD7HLX4T737oqbe7M7RguRsQ0SitRWq1r/
TJr+VFrfWkpMJtbTfAi0/ECbf45VYfjkYl64mTMO1Ty6bkCuSeP3W9yuJIH67rvblDe/w0GPq27L
oGJclS1tTBFmr2FCHmatjqGcnkvZnD56y7GRvAJ8LwGsrrWDho1wUfICHDkitXj2YsWecGl3OdL2
VexF147qcBvlmM0iv6iOSacetBEBfiGkv0z8ki2ZdBhiuDNi9xzw0K1V04CMJgg4aP0jb3RziPxx
H0JpwJwqn/LxV62oVlDXMQCpu/g8VcTz9oH9i9swY7qmui0QqG5vF427vgO8NiXc70tPlswSBJr5
amftmffCukJXxHFDVlqa40cYK6D50iflpucXwgJW7Zs53Mcg7ddSoR+18ww2lZrO0suYBvjVLokj
IhR7iD3ZPLJPv5We/gAxCfmM0pBwT2CjetTfNFuZDrngtk5ESVk07LoBK43GUgrxDdFKauBiVOdU
XNzoKRL6bRFVDU+nVGc/fmcWyjaXsrkuVXyWRn+FZtiiLW6O09z2OwJyuMtLaZsf0QDsDOpZbaZ7
7w3Q12nBOkjiNjhQT0sFdtRWtvvsJv730TY02QxBfZdUj1GPx2pMD2093rrefwvLtj44NZnf7RId
MkLFNpUiAgNnmfTnaZPBxiF5kBe4QxfKJLAsI31EBIC1Q2T1QXSDvxbg0seZrZmp5mtiphMbsFVb
y6OdA0fsrN2YMsImWWkmsoHINss2MEYjTEtwFXhl3SMGRebctBG2acSTAzjDF3vowADf8oGdxxi9
uFiDydfsr5Rfb+P01Q1cuk1RLPt4HKG8kPUKCmWNBCNAh+2fFxQGyBibQ4B3PMhwHsXCxRWfVqAE
W/MwJcqifsgNvQRYRcxXKWKGJV9e/GEfscnaIcf7yfPlrlSW/2mZyIKyjR4LK8Anh0OV32GUsQX9
6E3Z3CDipiun0tv/fkbBy/8gfeAfQg32v+t75JX+5yCD/4URBew0/quIgpfPDP2bNp//kGvw1z/0
bzkFUvzNYT4T0FE6AapQ9/+FdQXyb57veE7gcpn6vvBIMPj3mALf+Zvtuy6hbNJ1HRgJpJjof8vq
8oK/BdLl8CH8SygZiOC/E1Pwj2koluv40uf78v4pF9CK06QsSEvee5X3aXAFs5Y9IUC8J9V+5Z3/
/v/9Tv493+L/VH35WKeV0f/3X9z73/f32Lu/f51/ypjLYBOimpuQdsDdIFzUZlSPn/c1cLCZXSzX
D94Kg4tlgzaDWaed5zM5lXabXNp4DIlOtO1hDXLUeU1g+O/Rzk8vXkm4+Ci66TNr2v6h6fwe+3bv
7lvWdTc+isYFfDGq9X/9M/B33b/b/+yn+KfQvg59ahvyCQNtjH/7TWhrBljaQprYudWxRcotyDzo
6nk3zIuHPKhsfqAdJ1HXE/KxtfFFsIVte+AuceVvAU5k2VdZQgvd48HkGowSfDKolqZqeJDVTD8x
W0tczateWeiXgix0LwT5AViHrIYO1JJKH6baAaseGNgBJZNis0Jsn9zAnwTUCG6KC941CWvDovjd
2N387PscaSuB++o1MKWkh+4Clgeh8CHqj6q4MZUVpDdJHIuQLcP5g6umpKuNJ7J6Cb+1Msbbur26
daXLLWZ19dhZDgu/MOppGiFlfzPdmH6fPVmuu9ChUMIsLr6X4YCd2TVhBr5fFj0x1/6ItQNtCUMv
xQkeWXOHx2Mo5AdAI+cJLqZ6rxwkvivtavnidBgCVDGUBI8X7KLIVfL3C+vfiAJxsDYqQSK91WHl
YmyO4+mxU6S3rLwB6S9z6ta3V1ZHHlMUCJrhipVL6rrxQw1K/7q4FljVKF809PzRPQsw1J/AOfUO
dqu6zcXYXvj7LbmHgh3/9IzNVmiwjbXcMriyGdnEnngvULUcsL5Hly5uwOvD8D+GjluwTrHqK8LE
+DtgyuIPkN2kRRJGu+VVIv0aBT86QNJlfqyb2mUFlcea+IJ2HOj9reyjDabwp8UTiHDXBntiBfUt
qPA6IksDdAamCh/Y0vnQ0DKnuwK+ghuQCW9eAz9kgDXy7xg+G/wUtv+BKBaeFZT59stt0ukp4Bc7
U1ZqcQpYU2HFKL33wZicHv4OPI7wIZgCXXItDIN71ABIaZU1vTliSc/lbAUXAUXzS2QJcvRoaOMd
ttKQroGBpumz+ScjEWg4CU/5cWoQWYSdYKFYu+qNSwtXNQOxHcDFZBfacbeD+WIupH+iLldJcLUj
Ho+Vm/YLOZ9LFj47mROcZZs4AAFcwM8DFn5vEliTbStsHxtrdL5AtDbPMCfr6uLobCYlmhYDpE2f
zBRmSegTGzQbKl7cu+E31AD3kF8dGSIhTGV9wVo1Z0sQlGz7bAPCEX/5WEzRhX88+FnEHf7uLCu2
rrZZNfBfWqvQFQlxYU7WfHil093SpCvfbRsWM4bftoGViBJiV5RF921o/fjoOnl7sKAUgDADj3Xr
/d5nJYCjuG4lwwMrqR4RPvB3OrYHIDXMsQTYcWZDXMwkOlVge79U38+PlpSoFH0Gtnhd6td6JunC
rcLuzYg03ZZOhLXOAbgqmFTs567yrlJNwdbJPQs0czI4vEBFMwKqapv2HESLQNhqiEXycD+1We7t
J1Vn18a12g+37IInMzL/Bq00pBcHbfO2W3T9a6YgxNk49d9jyx1+RdTQu4gh5PcpzKeP2Emzj2Fu
6GobZlGLqqOjHYTON1nmkICsFoTxKpgc/IetTbJ4qJ18k5k22YjmHlvRVsPEKBLtaU0buk/48JCQ
Rt1bVrOyi8yg3gbPyyVtYZ8NG9QV2WFoSEl2nJqGcBqAt6DwCHALy1l/V1iN1rMfRc26Ajc8MA1N
MT+Moj50FN5oRNC4ryqOu22SmGIvGpO+pnTAzbovy/Sl9kFabTEPesiKZbNcrDHGJD/CM1FrDy3E
vCrVRNzPHdtwtWRPrht9VPBr6lKz70uX8IhSCsTjU7mkz3Hk23/Gyu8O1ugppEtBy7rAry62Z91N
LmVZXrJWqk0Z4XfwlVXfsYJ6fFFLaD6TvvRujRWqY28Y4nmVXaOUkVibJlW8EE1GpwdLUW1wJn7N
Vub/LqrMRra0kBfQTf5pHmAkV2Wh31HdAdcAp7GH1T99Ie6xn+Hq8ZwQ5sYF7rv1WxDI9DHO0vQU
xZro6s7jwO3CBESmYMCIxgzdx4JZbRPYBIQpbcXfazl5UJVn+xghj/7I0xQIqz1l1cHLQ8ABfDVj
M38CcXenK8Nq0Lb6mU6B90nqZfdN+6N+Y/3rHcq5nbNNpVU07ii5/AsoevknH8r27BX4wKRk/BpV
QBtmDhgm6Whx390YZonP//yi8ATe6e0Eh/YBI62RpD17HbHg3+GJkOcWeHlOLs6UPSVS6n3S2OEN
IFIJMlQazHjIU7Di+NGz7jKMb3AHyF2S0/KHa8MFjrtYyW2QTs0VOmT13k1Ftac/GU5OroKBnRHU
UzQrlveN3Vq9qwJk/j3+rYe6rssC+yvcRI3mbpO4/vKburE5FgHPmmzt+7zEF86P0pT1Os+a8sfY
DeWbK2bJwWD5TPJR5IeLDx+xhmb+jsGFHYCvEqvY1yOb7zXbL1jJqVeM3wvod2cI9BoCHw03c618
ZFlTJ6SlSeovEUwXL2vREynSwisXAfgEC+E7OoBq401QbyI/jtbTaDcHvVThb7cBujDmtM4BoUeX
BOLwJylHuLlUrH9merEOMAkmPEgoZ1YO26PnFoDsc5GBw5P4fkmYG1AHejoVV7lUgFXveG30eNXX
Igr62tgazBk/E9+YBy440yLkC9rEMoiKH5HtnNqkdlNs60n2/K7c9ou56fzmicj/OXt4QzPkuQ+6
u69Nx0A/BzHgKZYBrkbVy+rHwm19b1qjC5skDAxN7cNUm+fx0Fs904babIe+MZfOYcNMacawR01A
a8YeVorf94+wMdhU6L49BvWinv0gz69gCLu3CnzZTstuOKWutI9q8uUpLQKC5fIm+I7YHHEoKKHk
EHUJqh5Bk7v1ep+BipKO85UzBPgYQhDMZAngnHKn/oJ/Ab8mwCh2KF1nLlaR3xHJQ05SrYf3ZjVi
w30g3aT/6H3gvkMPGdRiTjKxEGynaxLN084h1mGHQtplS4h0eF51kL0ChttB9OBWfvQ0lA3DmSEm
jLEB63VwiTNnRAjJje1A6x/0nGPwo8eI3nwiyC/oWSGbEve+bRBU7N1RBkdw88vJ9aE4qaRKDwUs
H5bhnWt+OAKQ0gq/fv7dl073nnGBPXeoBlamocSbk8F/iLp5OYX9KLlHAzbGuXHVxZ9cVABNrpPP
sCrvMGURki2P6FbBX45csWU6l7oMYhz/5ptyav6UXRj8xFynfyycXtuJ8u6uoRLiHfZT9YmdnRFh
VFT1PjYWS7TMYDfzerlJrBlZplI9RX0/XZyGOac9l2Sq6ondmMDm8DKxtFpZuc7Qw0I+cZxBv3MH
oXlTMQi4FLxsMKcdpzbRHmEVzXTvPRhYRnMbvGvyyUH/wMsLcHmhlGiGS+75NS4ABDdZmUE896EA
Zw1bK4h70a3nI5ccbnnzQFCC/wYYAJH0gN6ywmP6ArOBCdLS1Tt0qB66wMUcmrYmlwJvKpYJ5Szm
mtVL9FnGnp+vF9dPv9y8dgmVY8MSlgs+Tl48uR6mwJBwhjz/QdYIDrDmdtkDKx+7PhZh6Lm7Dvj3
a1DCGqFOHwZCKDx7fJ1EiQgpw2730PQtUy/MxvGDjIoGSQKzDDAyln4efFs818x0UYh4bvBeWnb+
ai/dtIV3EX02VsWtEoCYOZWRDN/slG13y1VrI4NLq20TDDEg0iTEiu2yYtlVYpx2ubJ4jbMAyDqT
m6T8lF0ytWzKUO3vAIr1FxnFsEydrH7piqJA819AZ0ixPq0E09WTBpSzmybWjzjxsZrnYwrt3BI/
YSUMTzRF6NchUezYTfAQerCT0y0mD/fNdpYyBnU4RRaxfDq+xIjYDmGLbW+sRXgcyMzAqtBJh9gA
NxQOky15n7GS1Y02dsrbjRlGrlOMUc0tGpSICb1i7XPPWWUD5+AKeTHQe9Ga5vPowUKsFPu8hvhM
VriTjA58iClMS05JIjq6AZWn1Wp2xnW4DCxMTOTvuwpcxK6NVfpctr19cBztvbppYVDJ5dnJouIF
39kQhVDckTeYHSt3BTcF6MrS+C2GxYoKDITmYN89GDnqW5fV6LlB2b41DvbOyOTDp8zG8ALRu94j
KAwecpG0Z8rDBFqoNv11EZ48+Viu98Kb5rcEttBhCICgpiKBWdGH5pKyrv8xtnXwJCEseiSRztFJ
mRHCgE3bhVTGrw9BCZh23Qvf7GrLhb/bR6mz85YZw3AVyB0o5uklDqvkAhu2v/gL2K0SNzpJXcCC
2/6vtaLM3CdGtQXytIRhoPC9z7YS+FIW44zXqiCpsMV3wMzYmRhHAmb8FmHAtldeYrv87kwNvS2P
qg/jMV5+yLMoI0KIJpRVeSW7U5T22V5O8CUJ7ACxZqtBADhK9cSqzCYikmRhVbTXKgnbGV8IytZV
YGeYDule1M9YJ/AE6Unjlz7OanZksc5uNgCn08wu+tYyJVoT/x1JENt+86dP8uIVEquFSMWZ8p3D
3fQ61G4KGiYD1xrmqXlKCobkS5o41yHpBCv6NsHi1/ykqX31GLv+7jpMGxBvSzQC6r6rWqh3n7LW
+H90zHgKoSf7fRo3SV2j4+HB6xzWv5ncCNF5v3gmeodUJW8+Sqep3zlgLRzeIbCeBFHXo2qW4amP
wVuQfQHYjg2O/OMtuX4g4AOpvoUKSLcyvtUMeTeOSIsHauzgs6277NpjnmKQQJv82iaABScbJMCe
wBLvB1k69QhpsKFFpy0FFlqmcfycFbbz5GR5+oSHZeLULUCWsFGKnGA12SZ6b+/b9RWqIpR6ZEuk
jGiXu2eK6BkLuZqY9UdXRlgiuAVy9Ik6jt2V7Ez41tEFPToZ9hrECwH4cx1NjKxyfrfvvAoaf+XC
HonPBvMNfZNLTJvLYIEkiYUBvh+f6zwt0ZxoQU7AODQUJnFz8iIcmFx+FNpiKUmbAa7zkVusa0rE
NudhMZg5YsJ2sL4xxXkvWyt9TQZ2xPVde40OrUSI1NbgIdcyxcTAoeV9Y2KkkUsp4qZai8RwNWV3
L7cUO6fIrVtYds6hsJbwlcpqfJIl7f+qxjai2WeL7DnT6L5XHc7qDip3bdN0+tadhZxItuoc1Ydy
KsprXpBjFHqF+EHjAaMjBjaDyrP29A+g1nzHSywdDjTU7i8CYA83DDkQVNZT9sBQHLw0Iq3ouc4y
rhWkWGReoVktxj1C4/o42a44eEnhY1EBsbM0U3WLCTo70RTHX7YI/Rs34AwvLgKxUnOwFscgttXe
btrkJ3HI90eD2aveso+jw9Z5GxhUkPP8mEMXu8bFXfjiu/ZhQpP3HLhEiuh6JrcHkkzerHn2+Gb7
QkCiKIkVM7nkIrB41440OvVzEJLyTDnB84ZKlKuek5BDYzkmQ1V9FwOKBTaIcotdTl/LriJPaGjG
Hg9CYYrrzNSQPjYfENQwYeEjjsytGa34GXmcPiI+kCcRa2qoZJE+330RI3sCtXrom1j9Hj3TG5Yf
Tr1DGMwJxLFpf+BmmbaLhyKA+qRcNwgEdomwvEugB/MrtOnSuesjvJhRI9VH4QTzQWoGEVkAxoew
o/hFWoE3fDgu/2KVCvrWZYXxWWRok3ZtL+Lmfhc0FaJYCfPQwvGfId1Bb71SLki0TeqzhDt1LUkj
/KDBdApjO2dRYskFWTtmj54qq4Ves1QOPwGBq3wNanURofKRktDCXu1H20YvNoUFa6E47cV3R7Xe
Z17n7jczsPHBB0SkAGo3Jm6QuDO5NbpLfpBJM23ZMTbhmgYsviJCb271GBN2OZUa2prmZe/h9bk4
QUKZosvidSLlKJ2HlyWNag4U7T4sd0/yQA91wGAxrAYYYLwnvtjBL3bLteRL37pWmA8kceaWJdOM
JDBV6ZvxenbLTjF9cvcDZx2YGSQpjRUrn/AtINn41Yffh/pGviOxhNxZ9QLRm0tgxpwWW+RLzakX
C52dvQB9LgtzlTUwaA6VImk2RYGGYR4ZQ+x5Z9DAu63C160pICWhCGa52IG+n5NhQJAw0RonoJbq
gTiRjF2xHp3rQmYaaJx2mn6QPNSHB/qe5aUtHPw3/0rdmSzJjaRJ+lVa6jzIgWE1iEzVwfc1FneP
CJIXCBkMYl8MO/D084GZU8Mlm5w+zKEvFKEwmUQ44AYz/VU/lS3RPFvJlVdq2nqoU//SB3a2U6mX
roKogftrp5azmbCObXSvjW51Edlb6XT9A3Wn+oZ+9fagR243LK18MOfeLtXRlAt+dTsIAieLHvbs
ysrnwpxSc+J1N1DCgXU+H43ZDVMhrfFozC9RDPSwNF0+bpI2zTvdz7J0U6eex2wvHCYOQ/0cmYUA
hXGIjNLeMkd/76GZHoA1mtupqiKEOxF/0QYmcuRQcrqN2knfRXpTs9rkkdr7lc2WUsUGXa4VCDc2
ssd60gXUsCb6TNgCZGVqqC2T4eGz5bb+nj1Y+rlRVXJLiVZdMZrHV7qOsqcwDdKj0Y3jxSbnuBFs
0w61W5qfgyoQgPmoC0EQCMyat3rbbW2t0wCs2TEdUxbN6H2eMS4di2hOSWN2WoDjtLF9uO6KM3/+
Gto6EPQAiDM/p3n0+tB5Aprob2uLBoF2kuii2OWsc+3q5jod8GgvZgYsXB6J58UJBXFwFtsZFQKl
E6oALjfTalh4GPTGmwGurL+2fTwcXJ73pkUchFK3KG7wUdNT6anijCE+5rmPBqjrAXuu1Lc0KMcG
0aJ46LEf5dOTQWPnreitAZ1P+bwNx6pmf1MxW6YCPHY/Fa5XngPXBXoIsfgppLl5Yxh+wzi6L8Ea
4LdYwTABcSfC/Jhpdn3XR0rQEWQCATdH4+BGpXwVEcFV8nWB8eAMhLmMMsa3byDHAmv1aUsQWvaq
D10JkimH4Rur4ZENKFGrBARcFhK40DmWrtrSM2njmLAOlQ1tpTDx6N0I6QQ+OkPsrCfXTegRiVw1
72c464gIArPyygyvAdVAgmfhOR1793PtDd7BxZdw5/WRs7UDX7/pnpHcw6cRG7v1StKLQ1sBQVDt
O9nYZL0Li+SoRp0Q5hMWVkI/wyq3U+fig2QgW5APJ8yEySmqY/tSe2a/miij2rcGgEa/CafnDIv2
rhkgvUrR6DOJe2C30siG/qtp6IHe2Uz8OoHNgQIHf3iRep7jxW8qWC2Rcp70XOsBqxodtY0aJU90
t1r4BgSN5UR9KlfeNRieCQSiwhB80rr6w9AG7OaLuMKiimuVp4aRFs2vQWSx7ekyuWYL2hN6yLp1
gs3vIztahLiAM8M7+lNr5laqY+QP1/l9bc7eATgOW17RBf+laZI8Cd2bAjf8RAVyeIQMkDzEvU4O
A0Ezu5RRUuy0ocQqnXaO/aIqB+txE4yYgObwBxJIyQxng/iqX3L2B9bCMSS2568zwnksHbwVfw06
63/9r2+H2T/89l//D0Py/0bjb9dgY6gzzv2fX39qPoXVx+bjf7zlTdSM8wz/n/+4RRlr+Omtbt7+
8dcf7D//8x///pt/zsGF8XXcLTBU21JKZtj/+I+ev/PPf5Bc/0M3PGkQlDUNw3Ccf8/BNfkHQBSa
kGwDaczWXcno9a9BuOb9YXm67nim9EwLhUC4/5VJOP/qd9Nd6TBMZ6dh2Q7/LyIN5g+zak7Q4GdK
gMdskvqDx0t4Gzu0IrqRdslt4sXp2L0AAgoWjdLHpZ8RCy2GbE/7fDxZ6mGKPyJpLcsxju77UPNW
fV++wT/olwDbc/jBYMOr9sDG+DS09MMmjL9Q7ufOMoPOE/dUun1wzJvwSkgQf0tUc4TqmvGo95ep
K5370Y8/9eE7hY63FGW50e00OxC8SxZ1R89x6wXGmuqBg9PuGcMChSQ9t454Fy47LyadyitMMAJ6
6nCMdHSqmUawH0XBIjDBoOh5SdZBRd5DryR6com1cJjOtSauDYQ3fOfpRWsdbcEcrVrZFpgVjUy+
CuHn9K0OlLGNGGKM8kH362o9KUVgP45AAE5fRCnltvHokrAYXw/BQEwxId+Y8MksbAXDQe9eaIf6
iIBl7btxDrI8JBWdrfiKB/brjHxkIz7KUVPrfNskr2WeMhzDvmSP1j2ranHWjTza8HHR00BwVHQh
HHDM0zKlicXoqP0xIgyOJjk+3SSoPBXBSnmCUx/91dsiETBL4axiPlbgdxN1ttLuSasKeGl0ocC5
fFE1rsJG+jfXdod13P3GI+H+3QPIlw0dUxcWDAtL5wF9/XiJ8gBLhfgfBdO6qZNledT8WFHvNNGY
1U2EADlBbooUYyMI7LWml80SFtxwtKV61prO2pr0qkwY73ZGBctCRbB7KwpsaqvBl8A8/EJd36uA
CZe3CEdjUBE6IJkQdoz7pNQfmZB9iUqnBotE2K0WHipwRmtmMEemC7bQVPQOzoojiLiNohn3RkbP
ZCM1cANr2Cn6dUwbqh+yPY87gE3Nwd+lG6RgC7CSMfAXb0LsiWNyWWYLASGV5rswpwqIosMV1uh4
LY2CScBEuUPmKOBNk9PDJAZgk1P1uuXZnHZkDZtVn0O3crUPMBiWNTSGhYppCfOo0ADNRRk5r42F
pzX5Lm0YvukGKXOHn9nxzZdWI4OofN4FTVmG60oy+3QJLXg2iPUUiJc7YkaHz75jgk1xOcV6MPqX
yP9kwvSQmRYcNDb7Na9VcF99E8KFinvyTdTFbZwR2KI+RK8DVq6d7jgcS4fgRCzc2sIZ6Va5z/nB
0qC7a6H9XEUzBn5AevLarWAZ2WVxTnTWpg99RFtBEeyxuVkC7FVKk0Yu4Dy7IT0TSd9N+6L4MpHB
2uGc6++1jq5kzt8bV1CbZKZdtW85l4T18DYQCTqnNXnMOJ2InoLBAPZTb2K/1E/h/AvK8BvDsmRT
9925bOv65DKru7ROdI0rwFmeST82QtYAuiw0CYb0abn02BkikYzRvkrtD74ZnUXVDkfpTFeyps4i
KXODN7i2k15P+MTKOLdrXKReGih9adxT2ErwutT9T1CBFkPbp+8M5nTEJogghkJ7RLbVVnl8qug+
XgFJ54nNC2PZxoxDBUCtlTaOxnPjgezrFIP4ND5J/vYBmeiJ82Vzij1zWBYIX8uJtHAXQOwxSwe7
pUPeMVBXP26zu/n8thUDweW2HopHvYLU2ujuvRNUct3NVJ4Sisna5FizCDCBrqlDHzfxgJvT9eKd
VUt/k2O91bTOvO/xnU8xcdk098lvmdGpD/B32iqjwNYQ3QYU07SwXag4oZbRcuYD7UaQ3U8J87bA
YvjLbgkvqKfya9Y54TLO/ejkpwNZrVQfVj60KNgNWfYc9dFGcSjjgNuWe0if1AiOunYQUn5gv9is
c5SW5Vj3au0MHKsQOawF6sSqIWTJ7ty0TmxWi2Xa2qcgCPRVOadc5Rh5FPM4m4aL39mimS0Dnjz1
tsXRnQxWMhkNIJqCd4TjxqBbYn/TgmpaOHgoKDaU1oVnytwQPkD1rgPCfjiCsQfZ19aXH5p0BJTL
ZnSd5Q6VX4Nv7y0nQ8hhdJzOv3iUCRa94aDx9SlOT4m8aWXH3DSfwOx0J9sXUGBTkKDUGx8jouRH
Xa04My6BflZk5uUGmgaEXEO8qoTijbgELdAl5YgkwwIDBShYQG13CbOEkMNivyA2Qj1vR0aZ6ohg
Jy2W0c5GoQXWRyK6puU9zJqdpHzFyuNx24TDl9YY7yx20isRACgqGtwoYE/YXDf9vS3U2svmN1ri
hvsOIR/tQRer1gioAhXlgXjDQBiFWxN5UmIh8/gae+3H0uvOtDxN66HnU5C61tPGfHFzyT7beoEe
k56JuxDeaGGTRw5kzRqDS9617A/Mj1+pqOZFtnly8jW1cc2AL3Jd78uOoi4cigmBcMpmXhS+94Xv
NfajOxFDc8aGofPEsDVxkyvLzXiUkbtxCofUWp19IJFX7zmxP1KTZh5lHq9aXs64Pl5Sy3rIXDLQ
k6jTdadBMQrD8SmFhhrW1njWOw63jcY+BMj6zQMzesizEarAxJknskzq5BFzYW5+8C3zvouHATZs
/043nlVibx1KR5bYnoylgcVuMJiJYrbOV2HC9JHkNWsjpB2sCQNPBglc0eVgr0b4QJypG8bFwbkj
8NXyBcTgpq2FP1XHsOO4olfdtmuMdNUBPlmwi70m+BsWGSo3vBqxZsX2D7H+nsEh8xybucxXioFK
eBdQIlhvCBiSLzHlGmhzzPxmbJZJ64B4LhjkWJP43FJHsYRpYa7amugTBWfO2i84ZfcVZ83KlPXS
qN+VRXNKClroWo69XUFXMw9mtyS63QKmOmu9e+mjXj+2qKsLGAYS9y/Dv3STxDzYpe0uy0Q0G61u
t72FWN9wj1caBs2FImVA/0CTb4OcQWMBtKoqcxt5DOoi9+49Gxjs7GxnuY4eT7bxwgtxOiQZYB+D
QB2Dvnm4JQyDJe69JM/AeNW8hYatrSs3O+AZIfFkVZD/sETElCjlExVtA4MO5rTNitJX5oomYnQ/
9ueBvE3EQrd3S+1pTBLYeY5TLGVT3PtxAaokr+QCwKe1RkUlT50kS9O/w8a8M3OjXzmwVA1VnGqp
qb3r4yg3ImM6eF0wJ3oZ9sdxiaBN1SCeffZ5iU/yVE9hk2qUT25xLyYrRP7oyEidkUybIQbGAf29
po0KRdMhiZih3aKCGuBRo3kAN/rbgf6BhUJFXDZuoaFeq+5kksDeDa1xTPrWWhiVwzbTDAP4rkNP
nAZppWeHW5l3PavBAuVpFl7YvdjzkuR0RUWvt3cBbjzS1fXgKSNZ201Nw4lrXWluqVcK3DC7zRX9
XLtc+ACJw3uVjedyNJ58AJB6my918y33kse0FetIOFd9VGew2DAIR3eVNHaCtalqyQqTe5Tcc0fv
6V9C9RoqnxRF2xyVR8SJXPvKnt2SZZd2G15AVIs3wPMy5zj5LTizlkJjCkiVEA+oAZ+1yTo7MWuW
6TgESduWQ6E/Q9hwIOCasvZJF+zhZsPFCIxrztBiUTs+Xx/8QEYSRChm/mdSQv02Q96lIZy6QYQ6
6iroOH3Uoo9MvMnSh+5n0Rs7/IlLolrwDHVSbHX9rumLvZ4lYtGCSbPjfKBHp+3WoVqY8H2XAbxQ
ZvFo036W3zDEDodA0oNqjN4hGTSTdYBcWEn94Mmy9z3moH0Fcoxqq/rk5XQQDFl5wVd2yGrmg8sW
2dFg14zBlVMT0HYsB/kyQimGlFpvcwyWbQdYAM9GfjJzYJB1/OQaI4eeLLLBJAUbTmV3NHxseYV4
s/VvLAG+5mkHr7qOj3iClnQ97ONcHQYYhxw6n4QxxstyrSk6fgdiqiwk8yt1PBQa/K58nAukRLPF
PkSZJrKQE1NHzoCHPtTeiLZW6R1MrEt8Jjgv2B3Mrg1a5DVOVnwKhcIq28QN9rLwM6OyfKPpgqUs
016ZUpx43pDTWEVrZ59XxrNvlAntgiv8sxB5yuwjZaQzFBa4ZCsXY6sAttvuhyQIlpmh8I/0gE+o
IUiL5Atu7XqFoeFNj5Ek25UVhNlSzcUTuUBQInzdJ/yBxNLW2eju30gPf+c0/96jzSleChehwBSu
xwlK6D8copCyq7SyVUd2KL6SEXQVWvowzcmq9FRV7YekQ24dFUtZHVxDdoW40jdDlzaQRdgE1M1i
xHC5ynBAL3DU9cshCjkLDxyPgpLXyf8XxegcvVZFXXxpfkxMfKtE/eu/ka4kXOSX/1xTev6Ytx+b
9ls96evf+EtLcvU/UIuEg0PHdhxSFf/WkhznD9tCZDdcDq7S9vhX/spUaML8Q2c0bXkGQo9pmh7B
jv+jJRn8Dy1PeLhfsORbaE7/FS1pTm58ExSQkkyF51mS+IJB8sNxvO9P8niaeh2TTnVVXQHUEJv5
Qi8iTi6zvQkWdLDjoiH1Z8adcOgjSisrRT6fCqzByPxEocvNmAGa8+fcvfBuhkPTSaxzLseDup1K
XlNGT1az5bS3Y9JI37AeJYeSOkyv7ce7Pp7CtZOp1yolU6QmMuWBbz5/c0v+5rv2Nz8m4GJXeBYf
mkWsmdvwrWAxRI5Xkyyur4WFzaWI6fsrvhDPqmkyZbpG3JI0JNLJ0YAj0eNe2NvI53A6oIQ2TBwp
nxDnqo95Ufhbv+Mrid4Lrgo6LmXFwzaPXRhrmFiwibmXoZ4NE7CAj2U+vsQNcFOsB0e9oZDNDPxN
IMynX/+A3PUf76PhCssh2mHBXudm/vADqtqJgcQ3V11whOAMDmDRjJeJDLRjZZkx5pcMJB62mbPR
XwObRljJDHVNK+S6tpkZS5syKqdpntidQf6FRYdfAPq5P+x+c6nzZ/1/synzI8elejjlbCRWz5U/
rHtdZcZFW5ftFZf5tFQGYl9UAqkfgj7daXCYPCPdjZxp7nqjgu3YFdnGIE2xtCbzWCXB8KgF46dS
gsxy3MffXNz3MaP54kxwiMI1sOAa+td01LcPSjK0qRHYxXSlC5p9VDIBSaH25RTZj7YIfXKucb3y
anDr+G/YwgkEyUg/9dIZ71qQJZYfPTC6P9uRj8uHtP5vru/nD8+UqM8EKEzD1C2HleHb69NHbYRc
GIirFdQSh4586VyfM4EJjzwiB0gJTw1FuHJOWkA5K7ksakczSt7qzqZDLM5w7zhbEVEHpPDl/TlV
+G6o8F16ar53399botEOmqCB+8hjAfv+8lrd6fJsSkHuJMpA20nNjZu7CcXv3sazsJr3La7jtMi3
ldnQ4uvSTrKoRytYRinonVaVgCmVBL1cUBu7tl4lDoxHDwfCUvjmuP31p/nzl4al1eOjlBZzZPtH
GdMN45ytZWdegfLpNOLikEvS7GjRh3qZ7A9Tzfh/0BO2f3lqr3/9b7vfB82+PmkeIqorXMfRcXv8
ENUCemZoFtOCqzeY1cbSgYMolW0rn75QN461FaVE1ezbs99hem4WlUcHQSWKeBX3vnn2vEbtSxff
qzXu50MDIfFp29pYYCgYHlep6eVrqjCXkW8/p5WT45d0MDzikvc6cvVubMM1codzBh39IqnErPt3
YCGanR+o9NDl6pm++tc+0NzzlEh8YAOThaIPq6ciMV9TbIsRrjQcc8W4Z+L+gRFIdutUyomm0B55
SoNFW1I4lWavSe2+hmPrPDSNtYPGdk07PHICIjNZF92AXmBUO6cxHtDxzI0exZugECRS7JZoE3Dh
JS4YZ6MHE5xdrKIrYFk2B9H+YapCYsGmmB7SOjnjoFK/+7799Ih4goGPa1vYcTzd/HoXv1G6YbTL
EGeBe6V6y1vHOSkMOspqzhOQ4af+WbfKnezK6hql4kAbgrWnspdKxCxexjJ/wB6Q7THmwGdMbk3a
hVed7EWAOfJ3F/rTi5z9AJtJ0pmsrZ7944UKTKAY5hv3qrcRrWfxDuJ5Atl1G79LbURJOiSWbAAm
TPcF5kgTEePXD7T46bvv0U8phMk1MOgSc3z026XJ0TtdD6XuX7En+ovezPM13epqQRMXFVeutYYR
4Ky7LqbuxiJmF3W1/+ce9T9dfxik/bD+zNfA1tqwJVFRw/jxS8XSScVHofGGowEoiT1cZ7RihE3j
Q88cPBjS2QGkDYMWJdv1BH4VUweNxQFzP5gtPvRRWVOpVZIT6UCbMVPY//pzstnYfb9Gco2eLqnb
dAhF8ar5/nPyecmC50FpJLW08hBVTl0OGWfsp2NPwnRfGfTCU/y+qBIfeFcVuJxlqZBOBTl8E3VW
ZbBHItuZ4zb0OAWTyOH5hygyoKoOPil+E/8MQqq16aBJomPF6b5u3I+x3jh3JGpYHUYMZU5Sokvp
cf4hq8qrBTvMqTXjIOdfkldNhzZsdURUA6nsHdBlTr8acPZ3pW/F93U7Qyh1uWQSApMrsc1tnhb3
AZG4bZAiflLII46kGw2gDtN0r7rnFLv/rz9LMT9T371vPCHZKrvSZWrL0zcvst98PXUPWx/jBe8a
OS1m2LhZQxOuIcyRmIiDYlNi8lyAfeIDBbyDiNKFfEspsDcCTT9WFKZHc826p7TfvFrcnxcOQ+o8
bSZDace23PlF/s2VEbFwXCIyyY22dFwrgKwu1WyP7UsIUr1GHCyRq7imVkklANrpjUiOdugl8N/d
N4Y8Ado04ECf4CBeIyjBbhOG53CMnnWMKg+hUx6j2ngPOix/aABhwDIemPwGtUULdJTv6SQLXeqg
AG9jhqh3Jp0o1I5O7+25LS+be/PSnGLd2hbTLrAZM0j842kLvWToe7QlBQPT1qpNNdk2Rpalgwjz
2QgrHKKpTv5S67oVZ1P4LY5jPsiyu6TMxx95Q+1Nk/iQ0GV8cZJ7BSL9BLabMlVFnQnzrU1doGAh
a+t7WY6KiEZX3EXtNRFhdacb1T0zaotiJuobZCC28YxN7N3iqnkkrCDvRFBzcJnd0UJ1q3JN3uVN
as2NR2cxldVvlhQC7j89YxzBOJ+ZFg8aY/f5z7+5k6Yex55iun+t0+I1Qf1bhaJmWGPbFNR5vBQM
NOnaKKyHFLw7PhTtGYB0jkYU5+vE6E8jAiT3CGxpltT+HemuRT7F1VIbDYpsEWGOsxlyQ3zxJfFQ
RFqQoECkhLhFKRSier4BRS/ZnKAEwuBilBPXHWYaPJiwauItJNf6Sihkw1S8hfQZOYe8Nd2tRY8Y
4ggYsECLtzGokRPvW8Y28OSjQAJKGYpPpCQPgV8NiB7uIwiYZI85Oyaldxht80NBQmWrazBKTLIV
NJleyh7RCU1vdnYO+N5oN9grckpLz01t3O5peh6ahBH1uOfAOBxwN3/qGAfe+iI+OMnnIjVceCJm
eOcSOklzmplohSNQN+W7XCE9htgNNrIvHJqsXP3C25eajFB7HiyYERGlK0vHYySOVh0i57i4Ez2D
8UITPVbgWA/RZGKe5XdRy4axmvmDDfHCY9FZ5JRCz7uDjvbOloV2BgkHXRBNTi6mcEBi9IaU7PSA
BwpmfOAwviEjE23HQJL402u1m5rxmuUDqhtSawjbbTmBj1oK7T6UYBlds99plVesVM2irUge5QG/
03O5UrNNvsXAC06uXrSMZXE5bPX602hLBiPDwHZplozpKDwmJqSqviS+yqxgixcPUDQDuqUvJ9RZ
HGd+hKfIhpNUEshbWV43bBCTCJBO/XHei6WjeQcbKdoRMaNDFwKdNwz3ek3HnE//XWTbV5+DN8p4
VGwVM7Hd5DCo8FRGjBzlSOUJlaZ4Ig6hVq+gyZA7lt0uMvrPA30XdKP6SOZ+92y7vn2aFHPeqZpv
h68+d7HMHiw3abYhnLNFlMfe/ddfBEWFIE6bu9mdeA5xrh4zG4gxL64uHgXll7lVvJGZvQs3RlB3
67KlPttIVHEn1H1YUb6rt4G/K9v1aAxAoedf5iim4YsLYJHgnm6VvR9+aZE7TylQlWNEv2uuAxEl
RpVCBp3oy3HFsxZF4omKJUJlKWOb0Xe2eGicgxe14wLaz71t9jxvfbdmPUGoHCHSBTg5oBsd+4Ep
4gBpn9HDYNPKZSWHyJKfYh6Sx8BlWtjLTwn+T8A58hO7vacaC/y+bnEoKCG1HQaA91lQiT24X3dP
aOK+Bgh8pMCzsJcWSK2tlbT1EjK8+5gaROar0Rx2qjabDWkAG/Snpz24cclYsq2ig8OAcuWLkskx
eI6FlxGaNVNgbCWTvlVQgUgPEJ5NfwrvASGZ+0Kzr8FgRHeNFcR3VpAOW9XHGForrO7VGJYHbRir
Wx3yxRFMdPic17XjtqdkVIjv+YeQ8MTBIOm7jvuWlIifvbHFsw496fZHDPJcO3Hso7Kdes0Yn9XN
hREIXcrb+Hp+YqCmziBnO9BhEBOLgqQm7sLypDGHeaTpVS0SbWS4CCZtCxw+PleWffG6kkz9OLiX
qa7f4w43t6pqeyx9b9JlRuR1YXkce+kvp4gsyaDIwf56r2H+/EZHiWNq4HIAR0368egdFARBceVo
12xcVirudn7enLLSrzaxdNaYqK2Dn7JQuIP2Sj0ElhE5QxL43gdpbu3KahtgRVr3GbtjTu/pSsXl
+94NL6LWPnYUS1it8QIiXGyagvJQ6gcXFvR2zNfsBysdMJzordfBor6VxHq6odBzY0AmeCzUELLV
xl3SC5xYg1TW+ognoDn9+hMwft7h8wm4bFrZc3EWsuZP6Js3YaxXBq2zRXCzRwiPicVVdT4loBUn
niBclniSl7WX+ytaSNCedM9e99R1rwKH39IhVCyqqPoyMe635aU3CEtzR5eBXt0PzSR/o6//3f2a
hQiLYZcDzGYm03x7tUNoOlbcusEtrzpxp+uEWb0G6dEpB770FEi9k8G4i3oF7xumVZD60C7r0oG9
xfC3jkZiLaF/LP2a9ot0IFeTy11oUypa5tAP00/jlLRY4Ju9DJNymxbEg5DtKXjpTahT8z8qg9R8
nIKqpPYGc7ATlE9aAJZuzLs120O10RpLv8Sm9n6iFAJkhU8jZy7Pv75v7s/3zUL4RGUm12MiEs5/
/s19Y0Kdxk7YQwRQ5obux09tpg0PHM6BreLnaIVz8ouXckiap1pNMRRL5mfkP5tdFUbPVFJl17r8
XCsnxebFEzmZgXpwKefh5YdRyfWAbqTuTgZEMX1M4Xhb6ImspxkiK42nTk1fkBwKKAYSV4DfKEZg
ZbHvVHYK3cY9K5RTXhSRv65C0ziMBTvV+S1iquZZDU28lULcoX1O6bKjjzRbwYOJX6ZiKg60zR3Y
ogChm2DrDdDyIbl5zhJnDlVjhi9vBaT1sp5bKvIhekw84Oej8wYVgMEy3SrBqqxbl7ScuM+F3m7D
IvVWupe8he2MHCNMgr7d/Eb8+XO48/3BZRbxDUufoUmoUD/oeGlbGGSD2/JWxaSaaTYGBcv7xsDt
f64apn5ZOi0iVQzrsYB9k3T255yU3wlYTA8sZFXzHrrA/uacJfWSYVlTw2qonKOdqvd2SMwBQAdn
yS7c11FsPnmBSd1Fbj/0SVPvIpeva8YX4UxS8t5PH+ooNPf0mpTHXnoXv2/jx5nPaInoTUirfG9X
3Z//tO85ERTQ9lPlkS9GIjebsbok4A62IEno6GoFlbY1lG+VzlN+zQeVXZD4NQFE90RTj6prfJg7
qdyVJfHcCCbC1wMAi3dydPtsb+td9VhDLGBcPxwg6QE4ZEU8fj1ejJUKKUvnZDRa3ao3mvikG9go
9Ha62BD01+XAxhEGcre2bK0/29NB5HJ46I1PVkfxUTK+G+1mWFJBROmPbgbnIituHQhK4kPFyFDc
XneZCI6qbc7shrNjmqsXWXDhQA/LtQcbZxVT7n6rjHGdNV+oHM6Pk9frvxN0vJ8VHZsZEPMfj3fO
z1JvaNPi3OhVcdPFLe4886GsvWLv6lQB4Mhd4vwSz9lkVWfNf6pToW/BowxLd0C5cPL8wc1UdbOa
iHIy8SFuCQeYjNNBSRd3SR6ZRwq+dmniVE+DPyzIg5JzJy91TgoYk00AHZIYRAD7ME3W9HjSHZBq
eBXx6CwQR6ZVHGf0wI/TucuD6iJ765q1jHok1tkqxcfh+JbLaWDYAP8BPQ46FExWcwjCjowUuT7G
MdmNToe1oPlYi6R5VSpyNqy8ZTP4GBMCe+cKXy0G617ThPMuDOUSDCnQB8orns185Cec3oekDx7o
Pd/bQS/WmSuY92vYMrrpWIy9/WDw4D8B/txpbMO9Sn/fZcWqUN7HvDPtZ0nxwrbnBNok4EG9oTzE
6WAcu4QnSgTdJ9InFMbAoof5Xt2KsBw/gcPdgZfe9YmBr3V+xIxM1atRdXNeJ0z25JSchZsGjIKC
MbmR+VqSkmO1CWwmZK15LWkueGfn06WpbMpf3DjiyLYruli7WRGj7gBK8dJJG+9E6Kdb6FTkbSLG
RqeyrQrsiDXQ8eHakbI/kc72Vkor7uEE4CxJVjg3fZh7Q9GeAicZzr0/yiVHR8wpTa+dE8EusiYE
hR2pNkCAKPxbhUl4ZGpeImboj4ODYzjNxUjnatPuO+hJHHeT/mLlfDNjbZ34Tv/ZMh4lYv44tv2r
F74pV88eASvqG6cl9qyR+gaybmCd9uZTxTzmayOKrcrq48T8as+b0j7XDVtrEtGz9kH2ActFsK5K
iPwJRodFkheeJG9Jr0sc94+F01ekzOUGnwadY+MpHwzWASeu7+m5f4anlUIbiMFAifxWRH0Blch4
X7Z2CZmJsR4qM3nQMbbvm46E41w3SUXxosri4qPZJ3ehpt+z2PmHKtDF/a9fv1+V/O/XeoYhGBpd
G4aeByP7+9dvwD0Yh3iobhPI1KOwAgyrI+BTs7ODrWWpDy3pxY0X4EsVzissCvFS5yLCk9ZY7zku
tOSlIv0Oa9BKlbgN08kwX4TPEMUKKajpOmPfpYa3MtVEdZbyWcFmRaVppb1B7COIB9ieExngY/Is
j9ESaBkpesg96RQWJ474NAjznn1iYlsdgR/oh26QIc50P13JoB/mqegTjpH43tZtujQxgHJ2jngT
t9kSpJOzhGDcHTNEwGWUBTQSRQz1lD2M26kZtEVTEyFyopPF7rSOMnulIr5WAQYuFA7/2jbDaXDr
7sa2mxFDm7xyYkr22Pi9U65X1kbVDYGhUTMPdgQEzGFeve97Zzy1k7pUrA5g/wExt5W4S4bKeFR1
7S3c1pzW3fzG0fTx+utb+lVH/vGWspECiDgfBOSPZ4Gw9scMgmJ9s3Rzq/NdxJo1BluQQdecloAn
xoIf7R4+g08JWpVocpNRB3FzsRxmOMQ3JZ7uJTDegA2NcXTbyt6YxlnGGBE7lASEEG7Hr6/5b7RS
spHMmXCb4PpGgf7hMQys0LVLt7lJVc5b3uKtCMrohkkuqt6K0ebZgS28pXXIW1ak0/eOjwOKuPCH
0SgE9U19dofyfvz1ZXk/S7i02eJ/wR0hUEp/tMGUQUHoDMnxhoF1xWl6m9a4pAMZ59teC+N9Vo9Q
ZM3qVIcTGlVlHz08M/+buvNajhzJtuyvzA+gDcohXkNrRpBBMskXGEUmtFYOfP0sBKu7qlj3dto8
zktYCCaTJBwuztl7bfboe0L3kAgr1Z3am9WBvCFKQsO2a0oC9zSA4kzlxoECoU/3oervtWYPrb7Y
l42BkNSV45yUr2BPcbShHEy2RSSxZ+bm0pO2enKrPd2oep5H+bEnAedBUc21h1W9z8r6nHXNEmhN
cPBj9RWA20W6fnAQoGYR4AsQrGPubXp/yzl1x3mKPIg4E4t8UgiOiJtWPgkwLfXbOb7TZEnJZ8Tz
dRwxqnZpXBwkwKt553gURQLNB5TeZj8U00jPGffJvC70n20QDmtIEycg2fqJd4N13Vp3PduJs45/
jnIVreuATT+knyQ/Is4jOE1vtQ0RBT/V2AMfODpYUOo+2mWFsOCITRGtReFc3JxM3s4OVn3ELt2J
NYfCpSWf+eOItn1OpNOcfOn9ppZvfD+l0DNGwqAJgZJV5TT47XTZcvBRg2GQV1HDcvGJG+K3OkPl
fDQGB/563GBxHaccjjhrTiBtN/ZghdckCre1b6ZLBAvkt0JR+iHA9dC6daNSOwmgwPbYHm0DLbXp
dI89VsNr0FMu82rrgW4r+SQSTbToIUjmqaaTYyFP/32Q61NP56/zxfS7YZRB8mC5Jv3xb90ALDFT
ruEorxKb6bLR43Wqau1pyH41HFOfQqqh/SSu7RWojEGyoVhyLK0UHcRQeiuQDybCL/OBxE8DiHgE
EslwHlwjvlct0tuKiO2N4/6m4DHhY7//0PTxsLQJe+IMfF+3wIiMlk2O5rWqylUtGMW56TxnOuCT
OAEYnQ7mRh3zYalCH5e2T3diqimn6sWXtKUTwSSckyApEx0oSYmI1a6Q1dfgXmxCUpeqiX23J89J
D4z80E+4ct/V5FJcY4KVYHqLP9DA/2t/0Phey+c6sAOlaWSbQsW/9+0kTBNsCDXyDq5aawLnLJWf
panR/SNx1oisfRz0D6hi1FlfovRVS7J8UeltY6KikAo3XLmhLxc6pC1yNfCQg0HCdKOs27J6xyt2
5sJTPNUnhNqUyAasxFx5Q/A+KukhbpqO9JL0NQndkt00fgtpauy1IMvFQftSDov/Pui0/+H6ubSt
pyP/lLNpfCuApDlO4yQx1CtQEX/uiozw3HhjEBeK1/qQSvOn56Xwo2l8YLknzBUY1VMzpK9BYDw3
anggdffB1faBDR9I136nZflHOYmL4eIg46ZnhMGt+/bzGfT/C9tJtKvjPNSwndZd3b2oNF3dhnwX
TDGdWqnzNuteO3p6BLYv2PNXZbyKevOzcHE+ZNVn1NTGIgShQDEjwDYxpr/p5P1jrRc68FtNc8iz
dDivW997ynXoJk0aq1ctlD81YtLsPHtTHAN2bZ2hgEbrhuYFvbpKU7tQiaFh8BLrnXHmzT+7QLwP
pHeGHI9IdkCTEcmF1UOgMF5IQtc2v7no5vf1lB/XRNNHOUuw3wT2+/dl3haREWeFoV8HGAILMza1
vaOOJyBPJYcyG/k9wainhIiRaPCq7Uiw5V7qCtGBaknWmWNjrsxiMluCFs8aFMGDUtikGpiB/EBZ
whFvjmGEQygyxW2oxTgNfeFvjPdaLZDTEvi3yQOvXROyhFKjTEyYsj6ik8YmA8rNko3U7eTksusk
hZTOlld3R+oYK8UL6x+YnleB8RZ52BIKeHU5KlcILs1KIon/wPPKFERZX1PEmjYLrUhtH/t0SJuR
5DaldOFhFCQv4unx4x+5ZT7Kti0wv7BuK5bTcN+qT/xiJAvr1VmiZEIHAKreMYkG92fFiJjYGVt0
7PeFIu6cGuu43kGFJUR4r3vWh2TnZJk08HogG7Mi9N5lhq6eJv2MjixZ9PBqFwbYSLbh5jovEa9j
xcNyguLfJq03hLCuKA95CKo117AJSLe/lLF9KSSGtz5MmnXUFnCTm9ykq1Rtc9mmq6RhQSvVapj7
7odlx96JkAzQLm6n7ywbrgWzlbKXufmWmf69C0JqVtHvPWTha02SqxL4/cGuJ9+UCLGWdNn1ts7D
sNKvRWNsRpXGU0+P7pQiQ1riLyjXmV1ctaHy7/0Mlf5og+UPnfRe49QkEtIZfc+VS9s0qEhAG1hU
9DgvpUSGFOPQIziNUOppDysNDc1A5rP5UZrhN1sG9offlyjHceGOqNPOgSXW/bau6pDzFC0T8SMF
sp9erRrHmzgq1nZ+6cn5zZRcEpjDhE67vUTnzoa+XFtGmi6cztTPvqw3vjQ2+ZBGv6Ynga8sdH+o
zvHoIbe3LP7oMaE82Fqou0hb2QNIiZalRGXZkH4Y6PfwktZ1WXEULVhLkh6PRt0xxzO9RSfoNTp+
Aw3jWh8f2EQ+F3GjQ7OKPlkJGU02Gq3SqZ+kaFP8nC8gOu2zyCr7THrQNrP9X4FWKs+ych7dgOIE
5Cfk/dM3u31Hv82wwIslhqt+F7dTdXYQd9qARomkHwzV+uCfaKinM0QpHRp3Yu5Sx3fvUvXZ8HLt
REZrXeMJ4fo7eIXJ5o0DiaskCLexLJ9y/b1Odf1xZP8IYBbkfzkp022LCdmQW0hp3MdJTA5LAGQM
1ioJNVHiERHRwaDK6lOV308U4AdqBYQeja61DaOq/9AQBK+0vNoPWjic6hTtGmeWS+8YeKNH11gV
bnWpck/dCUsgWOhl9Jup0vnHZoCxY7O8IxlCTck6+feZkkzF3hZtVz56CjG3sQWC2EgVm97A5H8P
c2C32Ha7MAHizodYKVpv3/cdoDSqXCJ/sdskOIy1n21q9CYpbZiHMs7XddLc3/aeTVbrjCN7J5nP
dM6oz+R20CRNwzUMmLdbJCvdx3OutyUC3Ejel517jGp31+Z+ffKmpJ7I7duZqRucztmqzEa0Qxf0
vARW1fp9mhLV1bmDcihtw76Eem5csM+1gX+E2Is/QAn1Y8/mAN9XkaxapUTcOAII6YzhQLOW7n1H
WHFQaB55p6ZG90EWL6WoyhNXY51X6AIRCmEpxv2S182TDplCkri+dSiOp7FrMzmPCp1VkIdIwDEs
p2ZzGPUWeFcafXZNSPIhuXdNpEB78rikSgEDloW9IXarcZZlGkjiRGPzd6v2P5ZBB0etbYEa1xHK
iu+5AZ2ROQnLSP4IVWATuNFAktImi5J1FKgCSToRQV7QOvOwroANKPWD8I2a6prfcHh7wivNTbHv
zZYAd0kstWr7nIx9NH/EcUbIqzcWYYAgQ0Aka+2Mdujvdm//GJ0u/TGYFqpr3TTJ345DVjX2Cjkl
3SPJeFPKfCuPMkm2ad+OC5Pkd9etBT9kks2Bey1lzHYoRg616ZpsYcNKAn8jfv33zYXxjz+qS8yD
adG04YBmctj/+x2DNVAAcSjlo5qwTFR4uM1iIkFXxg+rUIOtUZJ4rsjs7KHI2asZeyA1s6g6s/5O
teDAiJufUfjiB5vctBiwmVfT4u858A86dXgVUhdwtf3IofPEtF+jsiZMTqr4p3p0XhSOiLCMVCJm
uhYuHFOWuvCdgr+DRtEKpa7U7PJ8+63/n1Ap/z/5VRzmsf/dr3L62f+f159vyVv2+TfPyvSvvjwr
Corkf6lCoE90vgWBaJb4FyQTl4IN5ygHneefphXD/Bc6aggouulM3QqbwVN/JYEoQv0XwwUJJVKw
yevCv/s3pOX8dUz+YtMAbfnj9V9V5trtuPzncRpt5+QcAJwNQVlo6j/sHO2AdL+3EvHuTvpMu62V
U9kA4Q/rGgKg4u+x2PSQ0xKix3K8Hm3U26gceGkT2rCNRAIpwJbR1XCc8N7Szdntw9tDKprPrhLw
Bm5fj8J/6akOYWPTy0rNEwyI2AT//AeN+9b5ln5/e0eBizBTfCXcZVYoVrWBZJKta32HrYy+vdV9
Zp5bHLymPrZdaIIrbmKs6CzbIOE4ZZG9cSGUSJl1qaw/CXHtFM/6ZArAUAIw8+tLwVvoGxVAs5jA
pNC6r0EGh4OtgLr8esk0trXRQJBZxqfSnXJ7dfMz12PnKtxkXFU+ttxmLFPCpqXibaB3pPvb63aA
I/6XN0WDQxKfJIg3PlDKPlvUikjVO71UIappwXAoR4t58Pb09kARfDg4espPmIOS+vYlAOeSHFin
i43NWdd6ug6jVHuG3VWTbq/EG2nY+RNRdgenSoJ3WSrEH2mVfmrQnGDDrul5Th+YQbSJWlk9E4oo
135BfJVPC++JKDmyG/iCZHRJLfOVp6Qwk7vIAbHfjQ2/XKH4YAvKaE+vCwqX3gIY+PNj1KLQv0at
veQV6bB1+5OmeDaDzlFf9THoVoTURpB4W/2IFFsslC5WnunlXHynL39TODK/neFdnfat6qASxj82
jflvG9wx7dxeKSEaUoxdksnbLxHeqlu1TMFKDk4zv8lC4W1/xEg3MSRVwVGGKMwghpUsTXV2DtQg
OzOi+tGw7/w2N+gFOfUmRbY1dzGa70i8KJ7DXD/qbW9czDBurqNOLRYd1UyvIDFXNrWgGTS/bH4z
kfe5ES6rKKkvWI7CJR2A7EgwQALiqq9o/Tgl4cwDOjWabc84SgED5E0f3xFkNfMKZeXUfvlqCCLI
yknuhd0VuGgSb/8yr/0P08T3Yo+rU7kyVM7uJvpgGu3fVquSLoKZBoN8hQpsEKGiPnzJEUztWY98
Zx3mQGpz+pM/DLUbSUIZXUQ1U6uzScRDGIj2YPXaR69J8SDqsF8GdY280hkCDW57czHaGFmPN/rH
20OQkH3TGWRyi0C790XUsUFABDsj8UFHTe5ba0mg2hVlzrMmPWjgo9CXvpbJ+DfnInOqnPw5P0KZ
oprOFE3lR2WO1PRvo6aPK6NCypq+dUWGQRTxycJv7eCdit1CL1r1h+nZZI7HqbGBnHMgfqB9IPIw
gTH9gxqjuSfw5kJpuwG4X4wzrzeH85CGfzygpo7Bo52lHntomUNuYDd5ydXef9ZSD/UEbckjboph
Zwmw68Uw3pcVlrqk9B7k1JnCH18tqgFPsZna71rpVW/Tk/HfT3J8dvVoOFN1XTyAzSkXvh6Wa19V
5ANZmGnwu82WJf7xJ5uMmCxsLHlABSh4/n1rUw1tUGBHMt6swJqR+SbQq070bK3Ll9n0MpSRi/c4
mSdloILzTsBK010ijlDVog3czeSCgHfQovqSKPLUunZ/4JP68p+3GpJeUZCSkRrIMN0QcFchQMUk
sMIJ1Ub6A73HXzBp44OchlyjqN7KCL1frlkxYNOeiCQ0r0s/KUkzmc7bva3mG4Z5STrAIk1y85et
i5euMMZnI/aKhZGLAeGkN66x7cwqMwVtVTXGU1dUOxf60nuTeNXcyxvuwcIAQlGPmrUuSUWBknMJ
ojH98JD7zu2koVYNxOGQx7T+pWlVB5Vm40IlUkZTFfXJthtlP/peT067H7zokZ7Mx9E2DqGaj4+t
ni8Hvw1eWO2KTeJpB81DOKbST96kcRdcKktBLxYoxYMr8wNx0MnOxsKAHFvYC1LrlHXZaq92YJ9T
cFA/O6deVTSq35K2LDnaJNpdbHczx231dZslBenELmiAMmiXsvW8a1OohNvS4LiPXer++dQXRa71
C97w15P/vDM9yWeYscQnEqNXJ5Xeo6a0aLLJYJ2nXQt7oniCAJKQBE0fdOG0arwKTTV4aO1U24hm
6m4r2UFm/VPUlIwRT0vshR0OzjLThx/Yfsu9G9oViccFkeOhLNeFB4FknllxNU+Volx7RUJgY+8p
qyFsNtqImOPmlgOLScSYjlW8x6V+pdXhzPy4eBR5UB64puUmF2V5kP95RhhHuVGhaLs0Nw5mgH9S
juO2lm19x9iYUIZYsHSfiKq8K1Yp+PUH7OPdPYNnB6+neG7BlO6NEOOvrfKnxidr7auRWaSriUky
/Gr40ZlPwkOBQBN/3TH/U1iRxFh3gCtkrbTAriCWg8wb98XoRGs8YeKMEYn42drzn6U3bSKsRlwt
yxdUeRsjCRZhA83XMjxKzzzcnpkoJNeGB+Frej+2w2KjEKazdUOIY37S7q3BGfeQwwmy1xCFzFRy
CZe6qwNn6qNzoo/RNYy9ck+YTL0I7Vp7qPP0tTODuQgGtJZ9F86N/zyrgbZ8vWfShXCaXjxxItaX
Vu4lOznCnBo896Po++EpyMBPFHarXS1QxNdSkaQSOOrJnF7huE7mRuEYePX4ijju3SUgUqAkVocg
O7WArXQ1yjcI384MZaKOU7oFkjHVk6jPcY3qsjt5kd8pD2Rn1QdTH31jJu2oOWTEpgo9Mo8Zfc2Y
ROl+M1h9eQhUFE9kugxnthbDorcnXcDtZUhUeJIBj+DgCrwdzMoh1aXxbIRv5VjkT4hTLUzYIF6m
QJ2ZbRX1S4tfzDbLU1rqw6uZgHfq8dLsiyTrrtP7w8T/uF28vhLBMbT8+kJHnN9BqeyVozkd82SF
Q2VoAWKHg2IvS9TN5FURhT5qklxU6MYX4N3lPvXLZxHFchNNyZwex/R7EeNumhbpOi+nLFFf28ko
9e46QXc6n3LZxl8KEupXsycwjBKqteFArC5Ep0YDxiS3WBMO75Le5BrPORSUOcMgO9xeVtCPBk9R
IUcUzVYTQ7moMKicBcDSFZawjjy1xN1GZT0pPw39CC6asCXaU/dUhQ3Yhr6yRvaqUsrWsjMR6cCk
W02fa8TFnvGu5osowEBhamhfUQE5p6IJQ/bj+iZt/WeFbmO6j0MTWV4/FCdLKd5uW5QmApVPP4IM
wiqJVvEQlbtBDvk2TnVjk5HQHEPAQIqlgmg63gpPUdnsCRWwd4ngnY5SOIFr9d7MdPNJAkJDYl+i
O89y2oUFhU3CwwCFJd4mhKg+MBwBRRZ6vhiSDu+gUEtkyZH+dfzA69mI9Ikb33+Qvk5DEh3BWo3w
H8l665vG8KpHnYcxTRKHUvxUYgfUn8t+3s8c4xGVBpppJ/m49eLjvGofKpoYNGuc9U3nifLlmHF3
7dtQpudRdPYaUnWzsic1UTta6YdSanNieLgTc/apbcPGXNb5ZYIY4/YaLCLvckGXwfTYu0+c83Uh
7aLFboBJoh+r4azD9i+M7DMPa4SVXdw+KKitVg5UGtVtKRVPopY/N3PdACegsTuC1/v0Lsgx+0SS
0FFQetHCmI6TNLHTq+anrwxt3EemKZeV3RnPlYRtz6mBcKGyQVVlYhI/g14L3smltRaq6/Z7lI3F
JQllNaNz156NULKj1O0nRNzho08GOKg3EJW1oL+tp9UHsmVwwL23No2pZGfpj2kXcoIMo/AvL/vp
ZYStamJp+xcnMn62jaE8jqZSLe2kCI6ZKbVtY/dmfGxCLdo7/ajtGwz5/gJdFo2i6TWsdeRXDIN5
J8gbTBK7XXsJEn4rcJSnXKuixZgFwwSm8Z/NyvxpGwrba0jTh1ozX6eO9X6snWAZVYi1Em/09reH
aHrWjz2YiUqb2FEeCGncTJTGTTVdJGRondKxQGNJUXDJEksr2LCCC5q/lwhnjfFKtaKKd71T2evM
nEJWcjxDY67aa6swUfoGyQ9oZelHpCpvVpkW19gHrUwIzYHiLrO/nTIB84BFZj5K+tSF6jeXaPSW
jhO/+mmjPljJKLZUjbnL86p7bbsXvB7iNPl9FqOqceROrA/hgfbKrKR8kEwcG7KIoo0I5fCQsFed
3b5EJbEsb4cU8remLYn4eM06tMYRUtcAx4l2X8Pr2397mbTN3Egts3zvlPSes4PEUsYsrvTylIWZ
vb+9dXvIjegNENI9Vkx9U04K366P4JyOFUWEMiMDPW/K1TgYUDR7ORw0Yqnu4Xm8xI4Cxsj1tGVR
YBWt+jFaqKLPMG0IQivTpFu2JA098we9Ty0LYEWj2KumGsjdKjz7BEMgP3h1s0pM5+zm4SbNiNOZ
WyhRjyng+lZm08iJsvY0JqyxKB9eI5NM44TEOdZzXS4KfeyjufTK4oXlyC86fenGCYeqMvGX9BLt
zVh5ySaHZjZDKEz+HGI4LHbTt1IVbBdci7ozYRj26HJnbIPaFf7ijKy92tv4uKH2JhFnFKT5Bpnj
nwYn6j/7EBl/PvafSu5+PRn+/c7tI8QwgFT5zxq7VXcG1c2FPohkOxjjHp3kQDK0m92XTnj0GhJf
bNG83X6FXNAkNDuRLb2iwt/ddvIuwvDFkqceYq3UDiSDjJRHpH6VGd1tRbHjuyqHARVTun9tbNlj
UU19Em2LXwq5YytGSiKJZWBKxT26skisfCJ+5IIld5y3mvQfOBJhRMdP9unIZ4MUqKUt9GyNP+ah
cO3oaBlt8FB3yZawQhtwlWafo6yqiJrnmVR7Za7DXLgtHGMajTuCRvFmlt6AwB+Lu9s7/vHPh4bz
OjLinK6xB/SzMbvnRin2buIV+8hMEbMQcO74hfMiuATLKlVIgr3tCFS77N5kTWrj2Hkv2RQn3mkt
5zfbSu2Fm1CjaCliraIYTTe1dfQjShcqF7/z14Hoy/PXcHJkE7/rnKPngtAacnfsn1+DqMj1DcoC
ZoHUJJVxug9wp2YbEFjtwlLjU9/FuKoIvSMvhBTDPzYqbd6BXJjKcg4Wy+VN4j5FRHCXAe+uCcbt
C4N5E/E6ty1jYmySz3w66SfTMgGyFjaMcevlZNhbYtvcyQnzFZWFekYO1i05KHHE9RuFYWwGd7LL
dmNQiEuuSrCqRh4yWFVqWN0So03+RADLucxKMl3wc33W1twpvPyTCG5s3wXeEqlEh1xk8Z3juYyb
sR9eEwP7k9fHyNH7MZt/3UEDrmv0ofF7P/VaQrWmrxURWOvXVNAWlqjUrSDldKO9d0U4cKJKc4L/
YrkeWF1IV+CcdDuc3HZkJBkcpnt+b8f2pzAQ8N5+ey134aPjUZy1t0upGfJg4zNwWstFvumoy0KE
+SWY5J2FxGUobLheOoHy8NgsOWvhOoJLaKbKgF9ttcifdAIarkZCuvAghtZdoHhY45wiWZeT6ePr
GmDQJXvEkS6xvgPa/74fX3Ir3LYp5gPWuG7TWiinUXL4ezaow48kXPWcAxFJmE+lqVYLrRT1nr1d
cM3y9ix9XMg+9Kzt7T4QmTbDWZ1c1OpRsc366HtOcCo+9dDgkO01R9sS9X0lYvvQZ8qlVeny3d4K
++YhikIt5e+UNQ/pqKWMSVxzaopTD+eJXq0xlmroJIxfLZaDOY2znqzbcfSabV5WFSS73CLoRK1O
vuisVTQ9I1AohlhoEmbmeFyqkH5VB+76dkD6urtETG4QlkFj6bcxRhxoz8dUHTSKqwmcwEgDKIZd
89T15X2Mq3CrTer/21sxpbklB/0BSGPnr5wAcdNYiGkZ8OBFRq76w06q9UBJYejASit9tio1eJO3
gTWabruFSf1UadDaTAbP0RtU92HMrb2fusWLpzHoREv3MYZRfiGcmaR7n1OQpmGVgmkSrvzpnKA5
1dzEeIF4w+Cu7YkKofmefmSBPIvCp790+9CQSrOm77TVnbi43G5zrtnXq8HrG2goxafW2VtNRtEb
jY147ndudR+aqVgpqTsFMmI28tUfPeG9+0ItM/IsS1ROFpjuQeWKBfYYnLUivNSpA4sx8UFEDLo4
lUrYKw92g+cmsccDwGPsqERea7Pb0xhfy6ZUz2bYk5k2Tcgy3tQQgD68OKOmUbJJj2QnFs2AF9tj
xluFtDvj2dcV5J9Dt5420CZLYU7EGIaQo6Zn5SPQZCJhtdz7Sfqe1uglmDpgBhRgi6s1mOmKUCRz
H/ZtfwhzRlschcOyCC1n4VXTs4hMZU1X5WQur1YJCPWrURNpl9Wh8pkgTY2F91Pt+gD+Tjs+gmh/
zLxRn40dkh2EriPs7GbcaDT47giqEAtIduajVoKYK+oAKWaRB9thk5EW9zG2yHRoHRp3iimGHcjB
YlUlOSUQtv4yGPoFnl9rmzB2N3qDGwEsmPFoKqzyWTyzS3IAW8OaAkNZo5IxfP860H5dfBk55lmU
qtg6de3Pq95NryRRdheRFgubvGMyRdAnJRGprsQ6rSmgybOlD/lCaH35xIAmWZbI0g8VTHCWFwjr
Mx+9QxQMP6tMvMZBLn8oJdXw3Dab+6Bi3tBQox51j10ugk1lg9qYERWk9TqewCnJNP+WoQs6lzyK
u7wt5F06fRBNH8Am4AMkDxjKvP7OzrS/fTD9iy5T//gXm0rUlPP6Nl0AVCpfEytyFkmktIeEmRB7
LptG2/f0d9lvdY6WHxpZ6nPNHpo7TfQ5cptEpS/AbyCZCivuyQ8iMNAfASqtgAuRZ6msUr2l4JdX
5ilRSVDW68h6yfWBPpjIfhoBdgT6Js95XBDEjI30mFu+tU/xDyxTMxSPA9F+1FAe2Zv01T4Lp+N9
Uj9lur3Dzag8gXKt1rkTNZRH+TKNa25QN3qXIQHCrWLmlwp8EvEd4tCpWbyDwn1uE4PQzCQ0TyJt
AYPafooqoRNwI+EaA7c3F1xnvHd+Ci58oO1GJmlABHKJup6yWrSMwrE5UQYNJmBKvMWcWp5c06ai
Q4pTmvnqrg4GOCrs7ol/wTifhzpuO/VSdc74VvDdEYHbLfNsoJ+ATcZztQ/bhZK3ySFLux0AhpTc
vlRpQIfH8VK93fSMFdyNZXAqK0h1bMwBUyVhforIhFw4eNjgLSHtdEkUZ3UW1mceDPUui5GK9035
rma9vDfg8tx2KuMBu415NTsOvQFHekyRwJCQp76Z4w/D6lOYVDF1ep1swKL23iE8fT0hKvN62x7X
JJA+atq8cZL6pxLUFXjapLqKEC5H6xzgsKiHzAb6dnsYJbSFr01un2UJrZ7QWYahZVKTVasXiQU5
bpQXNn7hxkJ5trKml6zey1rY6VMsXH1XNTBNb18WafZzzDZ8pmSGzUVQqpPs6HT0vq2+aL7HltHr
xYEidXgNi5ZSSkHSHH2ehe5BxR0abXX7M1QcCpbK9BL057AB0VbNwwlr0sblVg/6/kAXwHZmbaoG
66iS4bwwuux8+5JoMC/jpFnJ29I+96Dl0R3XBkYXigxdVhwQ+zo/lATNF1x5dXV7yTW8hxOY3ivw
gu80DTLw7X3HQKEkQFitgQGTuBQrF7XpxmPBfValAsHL9FYOPghGluvO9MlNc/ugSXKV5QGgf1T5
y5t1n9gXGzY8wS0lSqatL3v7cvvA1DxKxLE43l4ZUTGyyL3YZqttW80rcLdQe1eKQJyCfliEtwMj
pFOy52+Nj6/t89e47DXfwKxLLrLfayYpbzrHgzDncOXbkQXTlhXWHv0fcexdRlRHbBY4yM7NIK6v
valQmUgqbG1qU7Gdq5StDRGVANuB9iFNqXo96qS3ZrC38GSUrw3axdsf/fZwuwaOkTrzYOT8Mzzk
FjUzpkKOe+W5K0yc0UnzoeZDwF/KqEV8LML0fgAxfiiKiAPRaCXa4fYaN1S2r+O/vqW3Tknp3MLH
6rbuA4jjsDTSqz89ZCJgm2CM/oGui8K50PJ2Tll9Fr2I3qYnZlB9PfHNX4wEEq+e3MJQf9qiK8jp
qgf2pWAKQvIJCW/lyFAXD7dtx0hI09fCjPsvXTqF/QYuGl9PXxXporO6194X2U6NY2uvZcGPWPfa
eF5aVrjC0ybpjCjRPUXVN6epGZYzDWDKNYKrEJO8sFXrXOBd5Rkp3PASFPORs34JQiQT2IZg4dWk
viE3pOmVZRr06QCJT2xoJED1SfoYT3gqWPz9xNc3ngegcnO3surd7aXot0rvzbPQd3/5ura6PQn/
/UTp1JUSNSz/7LcP1pjE94rZv4iuU/dIqQm4Tl3rPJavt486zT+FVuHs/al33Ilwp0NUOny1cqEr
J+umzSYiFe1lF/3btgR2OUOE4N45PhNaqbW7IhQuqgfeIny5gAAUUCn04w3AXpTduevfAygDyeQ0
45ss+hoCjGedsQJ1h0QUMdsNWAGxstdIcX5g5tG5443HcPK+Je6gbeiY4YYcmx1ms+B9KjWVSmO8
ZERzrGIFh5jUe+OoNqhOm4hU+bG+J6i+vvcJWN3EgxPOby9xppFTwCSvJJy8W6Avp0LtVt10fuLH
GDcF+XwQFQe12fsDcMXQUN0LPOR21dWVPHidVRBGzk7GV2V65xkZkLrCiR7NJju0nvKDIq+fXkat
CdjNUZ9i92LlAweDGMwYbEBwjWl8ofWJwiKQu6ptaTs2nYJTH7na7Cb3vT3YTeedgGcL9JajvtLs
TnBeRFe9EQaClBitCaduTLotPYF7jtHxvaWVKwRYzun2FopBuR09Y4vw+f42ym4jzyq7M0W77OTr
LWc3Bc8CO6hqlhWlcqTD2T2X12RqEowtMHVkXN4caXexwiiRPzh5QHyr66fvRoTHD+vLL7h+68DY
dU7kPMaFHzHkM9LOp5khM4eNqfrsYvus2dUTHECLt16mj0vYSXLnWaLdicD7rKf2Zmh51uJruUKR
PtAqda/gQWhbpqE2y6jQnkXXV4e+zCrk6iUxFCqMIcNqCmPhp4gyWjh4Vq6lk8p5WUzVWfzoyT7W
aKQpNtklttVTrSpI4Zy3nB6PhlGrR70cw4UMFDIHidqz1rYT5cvR0aMPimcwrYZ40+pETbG+SWwq
LvP+jR3r3L5ZUikl5Q173BWWs7/VhBKrM1dNETSLL61JCgbIJM36nHZ5DQm88NfZ/+XuPJYcR7Yt
+y89xzNoMegJQS2CEWToCSwjBbRyh/76XkBU1+1b1u8962kPikaQEVnJJOA4fs7ea5M4eUwY/G1s
13scERA9KsRyrvrUlm/LM3yFzZpfmB4G4o51x/5qrBpTs6I+jqQObr4nxNR+T4GbOhtr6WUpOgEF
cQRyzFD4xpjfEVc79EfcCOeQtusrWZCs6vMzAjDQpicCOpdXPejyyUPFz1jSop+sy1A5l4K0+2oa
822OXNhC4f6wPAihqf+NNBfx9r8pGDw26Zbn2frsXkH9iPfi38fxWZyMrdWrJJ5X88SmFMNFxlV0
aogMGRC5HHNXf6UDkH8Usj1GuJJ/za/EA/O1IdecLW4daxM2g3Gy4f5cjNJWESbQmscvFrLStjPF
Pk9npDogjLzxrlwxmOu04Ki7ubwvI1YGYaAFKjAHbdH8HLMgPS/C+uWBrPOROER8ip43FWd3UuHw
TM2lmybv2swPqVJ1B71Fs0/P5Jr0BmPT/IHEIJJ1Pb16Zd05kaAQf7kGvPwhCM2HMB1elJJ5zTA7
+ZYHEBmpX5IXDC09Mb9fgz0f7tyhqjh3QURFaalg1/Tyk4wItdEFN7WxKwBqLd2roXF02gvLlx+C
YciGbsscpdoMU2DTZFAUzzdz+w+byeJRUeF89pAwv0yMDxh+84Nqj/Gxhc/axBidQlhSviiz4OrS
cB9Lr8HQ4MLJdwoz33XuCDgFkta70HffF69Cg+qDuvpQ6LXze34SN7bzu7flAdxv/CsB25BkYjx6
bUmdp7vEfpGbcfd6r96QfTHSFcPLPll2f8kAY6zIYmXT7anwLaiAIEgZDNZldKvoCadSxF9jEbKF
ldErwBEGXsw+di5/zQfLkRjTtl3ZjS8T4axP7ZDZBJSPIy3nVzE3/UiFNM9xGuItmZeneIj/JFkX
n4fJba/T6NEGRudesSxehbBuJCZ3/83J7/7z3KegwhMKI9kzuYU7/9R82cIrKg19zw+Qnkil6TMF
TpFvrcIavw/zdmhuCFM+pfYxC7peGqFHvsNV+ohO7i7mI3Jn+tflmeTi8R0l8g5BLpujNvW/l96L
PijlBpwG5V08MRyK3GbjUWh+sawYq0w3MX8RJ7QFs9ye81H53aiKsbcig2siYyaSwT3Ya7Urzlb0
JVXtQfZvMUp3sPspkgXKi2KtBuVeG0TlsxFJIVQkCngAWB0b/WzFbnbSZrqX0LLoWBkhbeHMC0bi
wIDa+R3w7RVeXnklzNM7ObkFiapRSD6t3ONCe1kOYxG6bEN1BAdasnGqkZlrp5v1DtKZudKsWHto
QuGsMFOKtUpk+B7ddL+VzVTOcgW0X1JcSvc5KtnF1eA/7o45sZo6sb3JJDXRfy1K0yxzFl/9S5wF
GBXRCqYVdEY4sYEk/8ODqJJjl4WtKX8kZFvIjySU2rEJ2+mqUgGmrpvREtOKtc5s6pjOM7PlIf77
2XKYW8fvm5NZ9CSngxSwZyOSOWDdwbCr72TRTHAwtUxdf9c3Ia3YjQoPjOZk556WZ97fz3pXifeN
x1fbJsyqMTv2qd+yE2SOkc7NJb0jsCMtf+I4eDR7F7mBWnExwaogbEaPwzdVdP22ydtui7gnfNOx
wTAGTU327bxbxgaZPsZ727ju7vtWRfgPISeZeV20TOnU/kgUmM9pb7D31zzxI5m4tpNBeQtShKIQ
hZnkx2kyq4tWyw+g8Ck2jvC6I/WJzay/oec+X7V53aytPHFvfx+lpeEws6eCDHJc5uHq/yb6UCfn
le6D+zFrQVAj1XjFgj+BHRJTwljqsFx3LaqhxwrKxnJlDq25KUjDO9py6XZAljtz50185kCwS8KK
iMQuOJV1pcXr5WmlaOMqcYfR3SajqChFQ+bUhXKHkFZfa6rL8/eq/T2DxVqxFTSqm5rUo4VmEsdw
x2WR3dupvBkNSgG1am+NFYujg9TWYj2vs/NEX6jqo3PpefkdYZt6begQYmSbkzxGo9yBvltJkCy/
+dR/aH622GCqYEMCuXPyABWcR8jHGyJEnNdI1d5SLe9230MXc6jTYwEqdENqj3iqdPuuVzjgtL1q
lO27ovbAcqiY/QqhKV1rRfK9AZlxu7a/xtzGqZI5dRbdQEUa4CphoH7NpTKsBbF+0A1DxNesxS3L
5KPXBKfliO5ThfkqQG41MkACB3umG69BUCnalUer40ehYCq0krq4NaMpTlqIUCmyW2+GLLjon8iE
mzu0RjBP+UQDBx/Tq6U4uW/rSfHsKUP0YKATiuZdJrHGxTPu0jVq4XjDpWFw5ynsZFvVZXNbHjJ5
celPPJEY1ZCbHP+JDbdaRXQ8jgqhP0wMMmWtgY1/zWzrI0CZtv/uZ7FvLfjUjutrakQO9RB6fl9p
0fezaX4tm991lSZ+/sfPyanxDqNJxafRCEabRh+VB43AKwnp8ba8ZA3N3ZSJ87C8l0MSmh2J+qmq
4/iFNGWiY6pJ2S+HrFDQ7BNAFdkwXJbawQmTYOOVFvrPuZTAB+BtAkdpttqsPVje/dehNkdVq5ZK
CSGM9cCG5FFrU/dRigl6gwvM61+vBZpTPjhMKKCAOI/Lg9GbW1Rw46lswYF1oAD9QijlKjUp94ZE
7e6d6iQHGdSJX0e2sVNg2vpLRVWOrZhF6w9LybW8tDzozF6J9zHJ3DEDctQYLr+zZdDtmbkCKtbt
h2yrW43xYhFPCWuUwykQkwRCht3UwxbUdkri7mzlnYkaX5WTHlo1YcbVVNNbrTwK96ro4MJmRIt6
buerPpBGCBOSjoWMLX3roLA6tpORXKMeMihDNxB4qVbtxrntwQaODogQJYGO06mbqVvFkSU43mTz
TNhyqoNi2NoLInU4zWWi7PjzDtq8f+Ue1dzUCP3wgBQMLRYjDpT50dqLGZxmKXYxUbXdgd1B8JTO
ELPOgIxEAODDcmTHXf8gsElrEoxDKrMfoaVuomjgCp6f0T7SmEI0Tv0FQrDA98CVyJiHkn8ybbhN
82R0PnTmQy/lUiG9hyPtTUn16m3oULnEURE9xCRoE9WlFjty3yW/Tgbyv76kvK/QOEn+jwbKLQRx
gM646RGO9Q7eSz4tdwUm6uLptMhoU7MXvo02bW/ibN54URrvvk/WzhKw6L1oZxUqJ+v8bl+1NcFF
xvuySC8PqbOOzcZ7Wg4AEB0icoy+F6GSwVRDT/3FEwriURfulYVCxQ67+HlyYsQzSZTslk8eBG69
kUmZ7JZbiwyaajNu0q4OdouSXC1UFs48QV00GFdzIrh+UUkCvPE2udogcCA2VZ07PrUcxT6rsLgr
CR2fFtbRIWrlD3uwP6NZewuC7IP8svqSxkm9ChQcG0Pt2e9xVdyrxDT/1HWy4irTf+UUg+hO9H1g
lD0RJeLnMLBzX4nRGdeT2RHSNA+7K5dJr4Pqmoo6Qr7r8nHv/3w2WPFO2rimU69kKDEa9T9/RIrs
UUG+c0j0OKBrAGm9nLWBKGa4ICjfN7Ch8cHbUXtoGCrs4XCkoIWJJoBwLT+/7yJU/E9RV7wtt4GW
IFNfMdCx9kFg34jqPaIu22ho6t+EQd071VH34A0yOkZlMewmxlXrcYIyOCKj8t0iTD9i0T57lslp
DISVSk/5U3fRu0ib/BAwC92q9mSsakMZD8sEWlenS55D41bKVB5ZZOtLnHY9rfnCftYYAhIAmQVf
dhQ8uHkhvyUV1HUpaQfEKQtaymCQuX5z3LGVidElU8gFL5sURvVQF/CTEHvuiLzBEe405UNZjin3
LzPbxjMgy6Mvs6lhBYw+ZVd0UVsMKlwQmrkZ6lxHm2sgDZ1VezFz9nUsovZIR6h4LnAhwnPG8+cS
cQWiLkPmmESPql7VZ1RPzqFpvea7PFkqFqUkRqUEwE1pVB1KO80OaifqkyTLcapJDaVy0XfGWBlP
FP0olnWsAu6Qg+OqvY3CP/BmcZkYjuCzaV144RKzVjEwnzMIFnmL0uizDUv6OzjS/YxE3bM3v242
w7Gt6VdhVOjXis7S35viwgXBYtDoL4lduPd6Et8atqQiUbaZwIyIuWRSI6Ed64KGuJsFp+WlAEXG
acyrxscI7a5zpIT+YKbpHqy2ejPHsn2SyVtqKypYqqpQgZbMvlyNFJI07Yqtbo/Fxhy88RRmnXol
MD73geLlP5Hr+kFYFi+mNz43XR5xy0jrjzI2zfXQFsGhLsfwQ4N4FafGm5sr6n5R4dlRTO3QGM0x
C+zuMNpucMiU1u+DqrwvY2ppdqS0Abb7FjKNhWZv2Bm4F/a2/oJFBiL6FyDZmujRuB0MLMOo6Aeg
4fNmQkJPfNGpnR+WQycIYU97Izrc+TWlar6iGmKjX3lS3sOpw5w/cqujtWLdR6uOLwq9/WUZD/XU
w7Svzr3LuRTWOJTSabfLYjYFfN3Lu4aLAbZSEMaC7fzlpEK5dk3Z3SPNAwxuVO/Mg9y9JnAjDGbF
oWywsqlReSGGwHrN08/lZTZA6ckYiMaU8y/1GQnerV1YxxZaDMIybuZaeCHlbvyc0p7w4bh4CS2a
wmUvxOfyDIaeJHZc64g+EPvBHsen770fRyJNqzXBLtERd1Gzllps3ZZn4WBbNzXI4B9rpaTmQgg8
1rOCET/VQZaFuqbu6k/Szr2VKNrxaphYpuOKT10aMvoqKBzLwjooIhFf4+AxVIqjX7WHpVp1Z606
FujNEDXYOdzEIn66evyWwXUZTZdsjus0CkvNaFylz1OkDuc+C8pb+mkZsCcXPYcV2l8YAsIbqXzK
eRHzDGW6m7Rkeh0iNUSg2Bfn7+05Aho6Vq4jjuqsZ6ehx4BHL0/2gGtvbRTsfptabo1RYNio2ay4
vfLJQHxfAg8kM7EafYu56d0BwndWx+KwbNC/EauZ0u/AOBOZ25EfM3UD2dqz0Ilg8b/0sA19dZ8d
w3Douwb5aBBPW5i/Bbmq9XnRW7ZhIlfoXJxDGcY0d//9x2b5V9TWv5K6FrtvMt0QEV3rcPuVki41
KhGFG/3dIn53nZdBtGsjp2eJYMKznJjLYTib1JGvzTqbMWCYMJmFtyWN0/LdqE3Xhk7o0fIw5QV3
3UA1VnoWxNvBYyuvWqP1TMipOBQ4pf0OC+NzhNXzorjVl3SKhFZDDAlbyOy8PHiWlp2d+WF5trxm
jP2uy73x4IVlD7pW7TByBt33MxiGHqIUxq6uta9kJ+6jCYgDdVP+s6ugRASl8+Klob7WSdXGne4C
bkdCXFhudfGS5gPpMv3HAhXzWHsvaulUD0boxk9GVty5Mo23ZEyCvQAawS8StNGJH5EkMblQrF+V
EJJmB34aVWMnjPd+PPZ17ayXi8vDgZEkQf1sin2UG8pDL7yXZQH7+8hosGjXubDvnNqfUum7N9sa
xFo2cXvVI+RzvecihpwexjGbGEClpVy3of6WfdfVsnes44Ai5YHG6T6jw4jo1zUemIKYD417AozV
XzS1Gw+9KJ4sgnj3qgdvxgS12QHUHCDMFzvK2uy51NVjP9/3DPRa2wEC4M7N9eojK6PdNFQAbIJM
u0T4ZfdmiSvMqJlNlGFIDEITfcWWgftTuarzTsXt8MHaEUr95dMuh42cqU6x9dpYSfhSouxPrVT9
yC0ixDFjeYfvAaCuqMNjqJZrz5LTo1zaZC5TUVTQwy+sgoBr5nM204Nfls2n6YwGS3yjI5kPB/Rx
RblpSyXg62VDE8Z6dlz6iXk8Iz2BKJL84Z0Nb4xv4yi+lumINUEWz8IClgyDz7XFTfoJ0aJ8goa/
n+JOvywvjRM88DCyiw0ZNuIcSxUPqj2CEqRubgD1uB80D5uH1IB5ariKR3vcnF7rNFsbca99aAHC
rsBJlK2jTOoHTrENIAu0TxGdh1brnkEF/ckDzFsoJdpnw8YNMplmCyOfN6vYuw+kX/tJ1kffX0zi
eXtbhTOlMQc7w4XJfFkq+U7VLI+Zvlf4+iTHcwRU9iXWiKDGKfiRS73Zm1pnbJZDOSWfkAKSJ5ai
aM+y9ukl2BScOpYn8gnCB6wg7XqyhP6BbG+PpIp9fNN8pIGIXmWHBJfl+ImzEMMI14JvWcHwUanZ
DbQYFSHRsppXdX+8QnxCrfc1rIDX1O7SR9Qfv5rRGd65UrKtaVbazq4qAiK86aGmiUUvG9Ety190
7yCG+HXLTyyH5iTE1e7076No9oDhXPnrJ1D0e8fAtbOVJXLyEMx8zVgmRHaWZbgYaopkomDMG7dl
81blE/6Dtnn8PjIy8hgClxmAmaMqDod8XxeUaYLK5Vgbwn0SYvaTWEX35bnpmykh2jmjau9tSXsE
/Tlhy5gINtgYOZdCY/o1UeCU5N2HqxrPW1Cayc9ioldhCTN6rd2JpDgGfxSH41tamfFDEFBashtq
WGAr7EZeOsXnUEHA7emvUVZr71yXGnEFRfPE6qBsFYf7qY6+9JQ4FbnaVauvmlY1Dmyd2hVWr/iX
RtIXukDsuEyA18jZ64uuTBiQbOEST2UdyW3Mr/Wg4y1q1Yh20ajelgcnR59Og6ve9whFb13BeWKV
3D2QomdCU1hdmK/UpueC4JEtm8EoXjvza8sbfM+bQmmiM1bF3b/+1A4rwCYFB7dZXkPbrN4URhEW
yp+rkN2pifX2oUdkSWYZA8N0cf0FMKmnoseNLopu6062vZPGuUx0MnOy6PL9JPnfT3irHyb9pwdp
KxbBTs/0+nFxjlQGd1VRTcF+uQskcRTvA117aG2aU8tyP5R1u/YSuz0svhJqt2vt5SYp4Xm6JrEu
f1zu4MrQ/gC/HhxkzRdFOD0NtMKjKdETzDYI8IDzkctZtKUjL0lcMWAW19wHBT0+hJaXrA8okJbX
waafIl1neK4ymhJadViKAXMQ2Dst5FeZ3bPZSYG7q9WHq+QDq25IoT0fdviVyj5+w+Dv3LXaDn2N
rDDIU9H4CPh/NxXV76rrtCdt1MoL0dsE2c77xgKPSqD/GQiLvFZpnz070thGThe/5zkbvhyW3no5
bBAW+EZcR6caZPzRyZx4L2IM/052/Z7kmhHWztAcDoveKcU3cOlLJT0sf5uiSEggmEdT9PzJ9nCI
NCFK5rPIJnZeal5RSTBuMKWX/Pr7yVS21zBpGnADPzSe//u7//Zjy1vzz0wJg0EzN5oH2h3xXurt
uF7uR0XGt0w9OK7tic8IIlHsx6R7RKQgPvsAN60VSe3ewFjeFG2lXOijxQcb8So2BK2AHRshUEEM
Xz/pmvOjSGOdYf7orbEL1R8UZb8F4sPHDuXco2Vof5avJa2oA6SqWETTkT2Cg33+sshqGLZqpO5k
xV9CkiNzXp7BsCr+82fLz6FyLjbUZI+OYtZHMVgOpEA33Optnd49QhP8yqn0TwSwl5Ct7hXeCD03
RimR3owvdpWl+0SW087Wwv6VHSduYLP9IsoYQGdqspGNzOg8+1hxooV2ne4kyW3v3dwYdIvpR9pT
nYsYK6fh6sWttyvW9yxWN1lu1cdgQlzLSL69YbzJjh5LJdg9I/gIRw85td1+eSkKBjpz8oLnzl5H
s7O3CaVcF0MTfWRBdBFzW7zqAijTvDJM4KDsLBweck2TR0jp4a4LaJB0WSk2hkEUh7AS7VxYRn90
2DLuDFnkjAhGTE2MRN88u/2Nobv/rQY/gqVB4XYtYFLRfLLWpH5PANGtTmLHd6HgoKVqzQd9flDi
FFUXGvBDNoX3SfbcA5zhZ6AStCRpWF6GXglObAenjez6/jC1hTwQHUbh3iW772lqxTppOPiWzTaq
/WVUakvTg0LlUTYAG9stEqzYUzApdO3e6Ed276ha1sYwNet2xBjCZjM9FaVt3UmWMXYG4p1Zl0E0
eDPrI77Fukpi9+/IjDAy085ArqX5/ZDSgKdjdg2YDMcO4/ymQSnc6WFMvsCY7KGT7PvF7WImLC91
4faXuuyHS1+lH25WNls3cbKJWq33fNdSimBV1V27ITpT4CmxhkfpdIQvLdsCl5ELbidYed+dilAF
76/lxcoetXQzzUNJhls5V4ZXHW0le6dZkqxytY4Jpaj3mZMHD4QJmcYqnxH0esn2ebKtw/KGaZBe
FsgqP0ykJq0lzJZrEgzFwfJiQPqV5jyWzYkYMHrhfMlIuSLuIGFx7Vui8wBOQUYas5aILTIYRajr
d21G0/991Bk65+LyOejg5xtyEapxO+Dl2EeoDnVU7OuU9olPecnIdOiAgS8j08kum3WMF+8LkyGB
oWMDhassmegrDfAE0JRPaDb8zoisu6yPTlvYN5Hrf423g/IdlM6AeKDkA7jtzXDC6o0VsDiKbLB9
JjzVW1FB72IAhJXWbRV6BItganEnLz7l5WEcLC4YVGsu/TpkQqXy12dQBYgXmlNfYiFnRCF6C8er
9olZ5S90tmTQGS9p0/hKXbVXcJT0y2z35389d/0HXZipq4uYCkmJRggdCNh/pi7mUeuljM8Ai2oU
E442XNRQV395PDHT0dk4NcJ9rXtkJOa+dwrnZTJpzkZZ4izitWL0CuA6NH9xja0V4+xdsfrs0ejS
HwPNhHcKLr+v7Q/dmgdyDgVVI7NLOsb/50NPJsZ2+WD/39Kp5pie/5xOdf799aMoi38jU82/8U2m
Muz/sHWDb9AgW3mmTAHx6H/L5n/+D8P6D2aBtu3qfNEk+s7ho3+lqcOlspe8dIBVtotFFCDqX1wq
g5x1C2eg6iEgtrm2/p+y1Inankf3/xrtOzraLMc2dDRLqsq77j+4KyIonDZ2Mo0TgB1S71SCTaBl
/9ScXP/dOOOIjtiLL5aZBWvLkDmacCLi7OlGjF25LpRqfBjqBOt2O5EPwGATBaYMn0plxvwxTjnZ
BS0vQwkZzOXqtNZQAK8Q9outHbqDj/eihKamRIB+4aFamFjIpWInWpex94J7APfzSJJvlaR0/JQr
jMz0UppVA9ap0bBQoEoto2nYdJ4qfG8SxsGgs+cnJdkFI/JC9N2NL4GPEqRXekfwITg/TQZkdg/m
P8Tiwq5V+8gAotSFSR4SdtIJeGjxBzz1tWmEYKTp/SSb0sKSJkH5E2LitzkogzYgynTQCyP3tXhO
JKCDzG5Fq76KonpXhqC5iSK0t5mFuIXKIacRiVhZH817wnbqVWOWeXCTxHkdJ6yFVRnQAw8sSzvV
ZX3WcBytnLF+VYssf8A7TQVWZ1etbk+iLz7NYrwU2HJ8C7zsKinH8Zp7k7pPq2aHEZ3EeJUNQFC1
BKm52nuipP3GrIdXtE6vJKm+xFZFeOpEqJ9GvOYaoxfBmvF0M+NqWNe92UFX79E5ZOcs1zdNqT5X
EREjE8AGt3CQbfZEEFY53NiK7gMJJ/rLZMoWqgD2dVWJg1UbU8fUQFf9VA2VQ9oHn5I+Nsq9X3aT
ZhtLuLcyN7AfoMc6j0wADoiq727Xxy9FaXEvRaHquk2/UfoWak+uRThS3d9WjUEvRe2xsi2F89Yq
UXcm1o5aEm5EdmkTBzZfE0yrSIh9aJCeW4SfhereONkEndnOJHNuJAJPeYnGOfCrJq2EALlVYaSU
K57+kwZ96TMv/9FWNUET+YQQttS3vU5vv4uDZmWzz53DbmkTG+Kzq0Jvo02t2FSpfnBEVOysQJUk
YYtyR76TcRORBXA2x2FGiEfNbcP4RZfpT6ubzH0IcIHR2TRnY6BzVY165bPxF4xpkNVDpJiLQ7FR
KrZrpqluEvYcpKGvacdz20fN4TtG8tv2HKi8AMuJr31E4AleNVDsLQsPV5+Hd0pU6a4I6rchD38A
yuAc74P4DAJm4KbXvxt6J5mD8D+bc6ieYKr0BG4WRylLROEoXChJ7WfKsJ91aL+XOJbYzRNFHIme
0dyQ/E49+4Fz/o7B2lipncGIpKAlmje9w7TIk6dII6qwYfrs92VYblJDByXuqY6ftW64hqwesm9K
f6rBEK3ZtHmHQfeghkSl5ifaCBNhpD9AAB990xEbPmM6ZSOh+Ox0MhROQzyE68DonwJLXQM5qWle
tT3h6DBRpnx4G3CZIFR1t8QO4W8LlIuqxXddS1PfqU2uY0fX/GDQPkXRK2tSWH6n2GAweokEshpJ
REYtYcIgMSK9Aw+ZClnN69ALGTKGiFXOAy5F2VOsBRe3y5qDZ5ZXnBJARsP5H3U2e4+5NdysHv+h
DpqIj2xiH+vnZqKirvnz691k5OSGtNaY/ZjYnxxqWWwNd/poh9zbxlr/gG+fRdbTfRsRqk885Tte
6D9R1OsrWpXvmGP/9Hn1xywguE/WtaWW9AlH+GAItM9zMAhOsEHRRkh0v+2N4Bj28TpAjiDzvFkZ
agm8Ap2kb6eklin0S7Xe+hCm8Asl+uEV5KwZOc0YFIerAWbOytHbF8up2VwAx8DiRIxQFeFvUO1n
4ca/6lL7THUMxS5dScdSzY1aTMExz2umoDjh97aOrddBJeXB79yPA1B7OTsGoY0fprFIDiZfwEpz
HGPTF3r2AO3psbMFATwu7ekRFF6HrQ6pn32TllVx3ujRPs+sGxfiewDtC3BwWvshgxUf2s7PXBuP
bhaFq1jXCXZS75PafbLpIrkdV+JqjPUeobf7DGIchgmOo7XTig/0A/mqJYNYSHFMiMBl80bZybXe
VSnJlPk7DrPnNM/RNsQpoc30mr21qNuz1iJkZk+Q7cDkdOvORMKHN+Le2LNqw8gGiAOw1AKHgTRb
4Jsz6HfGAOC2xlkUQW+ytdNbCJlUVh36hcGoV3pdpsB2imc3aU1CXJwJy3Fzd2p+jRk7Gi1FflSl
+6HExBNgsA19IzGfI8Qpvt7gHEIsTsaVPv6I5sZtU5sPWtZB6ilIha2rFyMkVxxRPr7qYSjQbYMk
aGv1VelINtLpTWx06Xzp0trTrS8YUNm576qVsXJy+wYbsPFV/EArdyBZOMSL6ntm2K/HuHkuJjNZ
54KiFXYWyKxXLy8BRSIlh/xFO9WETqtD+m9sAkaDRzZq+65l8Kc2r67a3apJ/W20jqAhqXtoFArc
R8kOFzUTBbx5q1QXT2NIDhTI1yttUWcdhj162WE3mzjrvv0qB+MzaIZnqjFYZeMXYvhxNQzGllk6
nAx7JzBMs/lEDvVWhHF0KLrKe4wNxj7Q85mlNva2rZUt3EwMx+M2gbAnWwkNEq6jMO+N0yFpCiJQ
8KF4gOGInocMsk05Dc82G0igIS9S2PucyavRBmdDyR7DsUfeSNczCHOsPkN6o7f/lAl6OAbzFCtM
fnk9qglydb2dG/PPTyaL7rtyJHl3UGeQ2vTKiNL2Y+QtvoNryR1U+l5mS+PCOKP52RbkMIWFdW7d
aWOlYs/SsJdtehkMwgczo/iKx+Goot4C4+BX5N2y3fRLzn5XBf/Spg8EkByLOYNcmkezsW60u3xG
tGtVFGcjyy+Zk62RFK1h5uRrMdnEDvfImEtJm7Y2QGvr3M4Kc2XJap0BzA8ij4YtQS9Wc+oc9apz
72ScsW8a7z0gfcpnVcXh1c3nX2TfZxe5TOOn3s5fDWbpOddSIqedkN5FmciRKaGrFbDJ8p7/SIru
GEgr44YgqLWm1yPpY8NeHe074wAfsdA2dapdMGZbRetxDJqbRsvYs4p1BdW0t1F3pQL8tVZfRqVi
ImEQCDXpXJABHgOTYbCN2jUQ0CuqudKyelg+3W7o1btkZVgNRvBs6fWe2vtRQVi78lDShHCg/Jpc
ySmPHpGun8rAxgQf+DUjdLYASJ349zaVa2mgRi+qZyxjri8y9yMzG2MlI8ta1TY1ndFyy2NGj0+U
cClqoQq+FT7An47JmIBGMwC1wNmX9vB7yuRj2tA4LViraTPnPt5dJmHJJWDA2Nj1rk27AymaK3Tu
V3eYTqw7cL07zC29ZDFPqLk6ApcN+gFZkB9Ny30dc3GMBus2zZzGsLnASPwyS48uymj/GeuJlmTf
PxtZKla520R+1rGE84/N+EAQbGSV4QtL7EYd9F0zaUe10C7GKLMt4bkgSrJHEQwZc70WQnn9s0ei
dsgJq24gZyORmeHl/Ua300NMYVPEJbVcRIkYu861D/qLsJNjSdmQ2NDqhnXOCKCeJ7T8Xcz6pbdB
AY7aU1BI4K3xLjEQxUKK5TYcg9OcIT79aOF9a99twrVbLNTzisj8/9XTCBgApODW8S1U3/LW2Ro2
EC1LY/rMVm0F94dxS8FaS6t5yBDJSfoKMaXQr7FC7pIXhyo2/9AJ3YMfe3JKbgfDrZiA59Vynfd/
7Ly4CL3zIwKQ2sCDSVr6qoRSQlZwM946bnYt0/xMBQ4K2jQfIbs90TXhi7F+26zN/VCvuwRzXnGn
3XXygheS2EBLMWjSa4KRiw3nr5+TGJXMIiEX6bNJVtXzCK2W+QYaJHXbtYaPnf4c29qzPjpISRBi
6RAwIqxFUIpjaW4MKz7RFtoUTXDuqA7JsSVToNyY/O1K+nRWgXhl0g6O0fxMZPU29f3aq2z+ocuN
QmHNGPxAVN4G8wKVcL+r48qXZA66mKUlcAHiZ1ausJ6DhhgsiBK5o8wSNPp/v6JaQTTWXQqpbfCy
sb1jskvfZlUystHDcscKS78c9n5Ka9Hxo1AF5FpM6/9F2ZktR46kV/pVxnQ9kDl2wGx0gyVWBncm
lxsYM8nEDsfiWJ9+vqiSzVSXTGrppq0rk0lGBAG4+/nP+Q6jBS7eZp/26sGffkun/9nxyMSvbUai
yu8zjf5Y39yoikBl4zcSr+zAK5aGenr1e0620xQLU4XKqAKgYlHPZSKM9Mnwsh0AzIOf+A/z+LYY
Lzixo3LGCMVbwtb+Ia01nCv7WCtsIh6pW3ulg6VOj55JCHCgymcR77Y7H8rS3m9WzoNKvuUSTqBR
7kQrDnAvaFkwwylX5PQmqP3WybYyLoyOYgSHP6EB1wtTMkQhLDlzN5oaGVQWkmnFl5CJENPak2AT
Qs/kAwmmNdy61qYLUSXQ58Rjz9seieAOQMqViZeh6Vja0iinqRb8XLSU3kOjV3umMvcc+25BKkbl
ikKm8tPM+Wp1lnsjs+y4zEwGeu5uRV8KmsTF5lb7XBhQcDKqvftleWOvf7A3Ke9Y0W0mMVVosaCu
5XhudGaNQF9+KuyLq6UOwGkjSzDngMuCPyAX4dTCaq0hAsCuqnJ60svszi4oP1I6cKG+ZkyuLeWD
qwnsMrr3szZTPjryc7FEcmWOczdhnah4dg7bQTg82Yf8vLSEj/P5cXC1IRy1Ld/L1PuwdH+XllAk
dUFrMHjrgyHYaHTzpth/FJHvTxdQB7vFMWmQdmontoaVEcMZn0a4JmOY+eUDFuVgcBOYxd6+6ba4
Uy4h0ZfF0z9GRplp0R0dyzw3mRs5xnigYpvtnT0seP5ID+frcBw04L4bdXcRFEKWGmmj3Gdh79pI
d+LiEi4Prbl47u2RsUD2vOTJim7eXbDmwVNQbG2IjujbC2rCF0oQi9Uv8DyR1ee/WyGOC/pqPYhz
5y87n3YcWY8N9oPsfZrIBm914FnzvujqfUvFl69ZP/0WDLFdd59Nlz7QqnxicHk7acZlcYmz5sO3
aLIDd7/FIwNdAOIewnruaV+JXe7naTJD0ICx1nehSJtvYwUDaxlEiCm/bHlGr/djp/zD7GHBGApS
ihaOK7dBl1lXG0Cfuo6Z8byAOmHkPOg49mw878J9zyuw/ssGQKY16UOWvhzOLUOSz2Vj3cM+hBCy
sN1QFuauph6z2JKmOphonuz77X2ZZ9o+94wcPR5Kqe+zb9aJ5F3klsu7LlXJq1ESjrM151bv++IO
6qLYjTn9O/Dcql3joqDgwB6CDk1nJ82WMnpd8hzYsqoImBW4AdsN3DZq5ZMaiESy29wCbEnsk3Vl
77xBtqGtF+QMjKXYeQ2tsNoIfoumVi8sPEP7s2X7fyTEPkMAlPX/uf6bX7Jd+zzN1B+g+///X/tv
eftZfw9//6J/+DfQ8P/950af6vMf/oOFIFfrw/jdr4/fw1j9+f3Tb3n9yv/uX/6v7z++yzMsxn/7
l19ybOC3PX6n+T8qr1d58z+XasPP+qf8yj//qtVe/8WfUq0uXLRa1yWn5lgWs0ZCbn9KtYz5/5VO
Y6R46P1/aLX/T6rVkWo9h7+zqP8j9emg7/67VKuLf7WQaSGg4xSitsV1/ycNAlfN969CLbW9lkV1
EHDsa5O96VyLLn59PuZNOvzbv+j/mwaqYsNDog51N8kIIGgw1N3zQiXAzdhb8jjOLPTkmERExnE4
piNDFQc6azhBXO472ztosF0opJ3r+EpciEjBp7t2YbjUs9cBDCGDJFn4RhtPocqrpn0+AuNi9XyT
1571ETf8GdmaZ/Pin+drKyDVWw5fgIWnK0g4FNI5cmbJ90ReiO3TWbC3hqTG+K7A8soDSH79z1nC
f1qPZ/9Nv75+LC4bLfrIDfodmJL848cyQk2rGa8PByXs297i5JG7noe2gh2DQSfhWUKywWAxfOtm
j1rd62eFydA+6/qUc9d3b9Oa0ZbS3hFFYiOxpRXZWvmaz+xGhqqHCrCYMZ08IW3BJPNwTUEf9GFb
6ZmgxER/yFRCVwGreVjUAw7/rjNCqQw3qvk9BmbLxqvGZLA3p/Xn2ntX9IXGbFjDp4cdb7G1o2eb
kAZym7D1Uu5U+r1pbE7LTR5rM3shmF3eqMWN/3Lt3/+p8f+1k8L4R344nwIfnW3Q8usLlDTj74Fl
fiOdKFK3x87h2mdjbJZYdGEGMz+w+DXiM6Z12fGUPK7NOu14jEZthU1MMz5Nhtc7fGEX3UWv6tPp
xU/m9NZzDsuAasZ9JAIHiXjf1CuIR62RdFw0XoxxveJhZ+mRWmT1T5Do13qZv4wyeD+25XFnWDrD
FmHafxtlVAIg+ZLpwwFjRb53lvzQOdczKgPOfV/rP0DJknaxq0PdT/o/aT34W3Ph9cOk7oADncln
Zeu6uL64v9yeyhhH5WJsPgyzz6YfB/GpVhXUNl7KHxfOur1NhXklZJCP+SMWnQJcucZN8Qg16282
AM2Rhu4dMiIb3G4VUTNu/7Rs7z8+RniZnJXAT5hAAp2/vc6kWGyQcbxOPigjnGdtI8FBJ1gHQv6a
18xIOwYuWKCg6TlV63WNKVTk4X997Zm6+R9fiG+ZwnDI5ekUjbqUufz1A8NTgRl2q+bDklYcAm8b
xb5H600vovGuiLkK7xOHc8syLidHt4Yg2/CKTAQrgMTdarZ6SssViJZjGReqL5xDOVG2Y7CVdYr+
rXGPBbEF071mPAp2cV2LaofoWbviKLXpjaDynSqdm0mDYpR7CCwcF2oHWbBas5mcE4aOpXkRW2Kf
27bCg906u1rS/7RVZh9Wi+4eSYa8OhMk2nxLsyhLixcIW/2uKNR8SggenLLr/2sbthNksrBp0dta
x+1G+MzV0HZGXFFDynhK1PLYtbCiC2Z+R9OTzJNrbPuGvUIKxx0AdRVMsZFVMWki5C7TgOFVpSQa
0qGkkddKzzNOy127UtebNHmw1qjVvl88+Ouc/pAJSjhL3271HUm7uUfiX/02LWBbTna/8ZynMNR6
YHx1b46Qt42RsXyB5abunZpT9vJWidTe2T+B8pfR6qP+mGlVBpJrNaw9bQ02XcuiQqLLU0JhAR/R
80NWOGaUjPKMPw+wq9VMSCplvCyJRg+lSRDxKvICUy/KcQqMVrMDF0cbPGDo5NbAwD+1vae6N35b
FbonZ9qHXqkPFrZiv7iqC3LqHqF7X4+E5s9C7rN6IX0P/T9Z7YU7S3vIeXeWewWfA5A1nlysBvtK
SEYbmBeiGkeCYJR+Ufx8rdLNu3QInaUxOC40KvCT4XUtmuRQzP236MbPwfUXLDQjUiEPSqPlDEUH
Mt4FFBUoNemtFJLIrGO9Xj2+xurfFmkLscPvyKAY/a22gQpWtfZkKRk2Rs/4ccOob+ovhj68wDK8
WchbJupnYtifnNOrcMTiGqWZQZMj6rN/7OvsrrbXw2RjyYB1V4TOODhQZa3YwjHNYC+/FEvzSRWp
u0+E86FNG09vjl4KoO5m3jODuWRa/775gC8Z0yGgz82L3eI2LdJYa7IbSJhUB/qVe6yGjxFyXypz
jVUMlAfemEflENuYr6ghp91oH+soXW44E0mE+Av/I89uk+2sQvsQc5uGwjAU1+eQ3U9FRhu1aSeB
iyWH/TVZmSSbP+ZpYFCSXQtsGB8gZAoKPnTmWMP6sebmtNNSNA4rwz5qFPZ9N65nV/+aWEcDAbWV
G8K9zBkdkB3YpdDokJhGvap2paX3h7JKk9Ay6Yn1Bvsu7dFtVw5bjdZ5ey+jatmp1I0AJjUxLQo2
Q7eDyVivxYYqhDVwSWpel1+nVWBsBsj8zn21JsmFSRzqmoFi8mrfN7Mz3ZLLOIulSi+dV0XZ5N7h
cSKyiiE1FONyxHX6U0PH3YGh0YOVfsYAFOGItrUuoZ1KGBKk/w8js7bF/pGtJQafqf1VZPJ7KNLl
SedRVWWzFlCS/WYv8hWxpb5yA2ciy/b0AUtjkNdQEciKFcXLYOi0yyz9nZP4glZe/Cj96redcfaf
LFEcRup0nBX5baYgmxdFzY1HL1uSJP1rKfq3jL6mCNkoEnXt7D05kTroKRsQ2Hw8+jGVn7e3/ra9
LxjKDOjIX6oDeFxL8eA0tJwWk95cDcKvUzvrcEPRPr3BuCTEl0oPoZeD603fc92oN1ycf9Qn0Duc
Z0bA89zgN0gU3dVSEZoTw7lClh+Acg7NaGQPjIGAKdHx0DRwVUiBbA9C9FVcd/DbVoNq1XXDzQVG
fdltenJQLtSlFRoPovIEEldw5wjADtL9WACpkvAfVkZ+q8+Mijr6gPxAfWjTh9xsHl2pvbh6fjvk
32mF6FFp5EFyE0xLBqZ7MoF6CYYOa9MFq51s91SO1vxZn7fHJbflzmPku3umS9uN6WFSsdo4KFa2
zsf6i62nhx4kbx3FxBRAPFVF2oMiXBMYmqeQ8vRDj+8gXFLlsTK6l2r1N5zQNW78lbRtb/Z7XRRg
yHziDYbFXeqPt4AR0xgQM+tgdb2RZzvKit3kePRBlzY2RC99XXycYXnavaUxjv3ltBKVRuXVpmuy
s72e34GWJ9UcKuC3UB1eCoPU+Vj9EK775LbJU+0nn11/m6IaHZLN+Shd/+g3fnXP2oCxD2einrpd
pEDNwfHAUXeX9xU3Zrt+gchFxFT1e7XmnwOuNfoYWz8Y8T8R9YeLDYkUbqiyYl1D07NGzJQyxQ/b
ouKZFSXQXne4r7vRfPA9LrbpZM/E3FYxRm1p/SDjnB/8tLozXVz8XYs7kUj6sw0pKWN2HAANfuuo
FPYa87JIJc6uije4Mh2t1nsyzvpOawzMt/az0nAuVzhzQ3dujtrkPlnmOu/8Ut6X6y/Vau7bZtdr
pNtoQyD60UA5aGz5l1lAe3ANRh8JzszcWfodGu6jJAZ9a3iR7SMC2AMAqLbR53DEbb6zucPQ5tch
JqG4hPoUbK3/kWG43DOWWyNsPHulz/2p3/nSNG5SDDvLkm0vE7YQWGivLlQC4nMOcOIqrS/SX9zI
Z3cXcQFA7IVNgbRa73tsDOeiI8hXp871IYokY9AoVVTMfnQKaDZQa/MEK94eQf4kyETYdkb7PM2b
dTOuzUfeYqvPHJymxHP3eJ/r/bhqSZQX12HriGrZ67/8zP4YpZdQGc8V26QeOUDFrmle2l8V6ES6
UDCJlCeI4r81YHwhI8uEiZV7XMUiL703vnjzhAPX7fCJbEkT6GaJR2C0xxB36AGjA9cjSXUmFAMR
Y+t3sbDAlY7zYRbVkfRiFib5dZJRD0PsV80DoVV5aUm4cgdyQm5nJhX6PWhBSZ8dA0v3Q19GOoo1
eqTadd8j8QWlySXb6em+0kv71Hjr8MP33Y+B8TEbLu0mL7QNA+JU7ceZbcVi7WRbPDl++emjJ/Ig
I4XHVOAFUV+Doyu+Wu6e2TZGsMWPWkot8do2H71WxX69iMC3jEO7nN2KXOgyIHFihAhsO333FxNT
MBMFkTzX6N3VuI4RnBx2KK5ZhnXjObgD6+aU5kfYFADAXYkSPxo/Uo4AoadnDx4yvUEhScFGZVX8
Mtrf3kTxgwMuax7dG9FvTM9MxgqOft+J7i5DuC5m/73z5LPMv0ofP7CVvCvfnFmyzDbYRI7FohVf
2yY5PZicGxsgLFDQdkv/lgAyD40EVbo0aPjrp+S3RimEIB6ORsyo4bpGrBlon2KeaaZa/4CpxQlG
Dp3ujcBa5lsNNxvenIlwrcdmtcvu/Dr7TrY7VLS7uhl/1lqXRHTZe7EuEc3sBRy2PVuc+ymeipri
R+dTHd28qGK4StsWVqnqF2f+1bMfVLXh8ljwKkFaYK7GhUVzNicfuD0MiwxdE0diLAHUy70vSH1p
zoBxdnJyaD44QeytvBMdpYCz7CND9vui7R8V1vnApqejy0suaeNrmxjP2vMJO/WLWJO3ZbME4DUb
T5G+EQZZ9J3NFiOYPF/bl+lyb3sbkj9DqdoCXDdq+nmUkF9YrW+BJN7rfk0pci2rIK/sewCB52lx
b9aOSbYw43wRT5U1/xSufpo2pkhomKeuJiulOfZJ5wgckOcmcJFNM3IylghG3wUC9x8eHPaZY/Gu
agTK0b9xTe+iF+a9g3qO6swyyj3wmz3pEsApuJSOda+BWo02WLlBU95c0/BBU813KfZTTBfuu71y
7Clab4iNHAwAPY7rTmHKZbrBj5qMl9GCIjwIVFsjVRqb8emp3RxUU3BJ3DxsLrOheR4qBcmOw+rj
aM0Xf5j0YHGGLsSwzXEChGOnDAiHg5kd/BlDycDTuip3XgnlVa6YBWqFM4UwLNHlmhmU3oyx7/+q
0plWmq81yc9TP/lQkYvvtqTUtZydfc29A3d0aoJuwpnTZ97RNtS5q4blsvpV1BOqw/DrBDnL3lAo
MLg0pkGRNc4kAYkcCu+k+DtoOYBapnYKN3uLM3pms7ZmOfc8as0Th3ALpP/exE7Idd929bCrLfd3
5XbnZIKGbC3MGYxGexRtux16jgdmOj6t9A1BmLsteL4Glu7dKbd5M9Znq2dq41XqZEBRi6EKfuVb
XDrFV5dMdsDQgClJe+XwSLX37GupwzhefL0aThAI9jJh6FeZtPa2eRtdmYSWZZ0wHxehrG5T0G9B
v5U6WzrwEHLbfkp+ALrpfmXozRR74ARIOjlj6+FtfO/SsUPHHVRMVvQyNnobzqL8ofK1w5WNNa/y
7CuahgD6PK871yjumT6/KqqXAmoYAb5Nj6KEM1ufHFQwv/dz8sNpC5a4Zb0hKj7psexwbYCvWwMP
9dyaMAm0PL7AbQaGVCtdncut1kntNK3s4i0Hh1Ouq2sbHjjvuqnOZld/Fclq7fgVHh0zJc4932h2
92LbPP39J9NGkE+LCy5aJrTpdOSZx19kiKdTcxG9cE/6wKPWnO85aoM8c7ddbttxZdj6E/RCPB0G
pKTpqj3kQ8e0tzGWR2sLNQmtaZuaau8bFdMezx7oHYUjpHADxS70TuK6VzAUNtmcCd9ZdweGPz4p
QdMClwnLur1fJEZ0CKQny8vPg6md5nbWYhwbsEw8/GSWnd2X81VUoNoG8sASedjLAGy0RtwUkCvd
ejtomfuZzkLugFYBkJugbVAnVYTmNiJdskzfjBbr22g6l4ThPzfEQnvMaP7qK56bpa6I/+s9CH81
HLKxvsxJXVPdl08hXQCP9ZRBVWfYz1Kcmv2GlZ9TBHhe464V03Ml3yTIxoe6hptGM9B8wqn3ZPXJ
LcKtiByTOSv9G/t5wSBoGZP7aOoCJMRVZbtOM1f7YlDPEI55moaYDQ/jzOGfJ4ofuogc8dZPO4Sa
iuEmW+F21V+dheffwgI0Ig2Sy0rujQSNW/nXCOVCBiD3KLTLjxpMisDODdC2YIXmBDHZJ8ZLhOOr
EW4S1arf9aZ2U+MKWJfll8ssudSwv9Lb4kXPzioKgmeuYi2U484zyHP222+LuHefD4yEzJpPlyWF
qRYjSwvTdWqyY68a7cMQ3QOKdI7nmeK/eoDR62OFC7m3no2UOOE6cBKk8dHZTglKGUMm48moKV7J
x/rYjuDoawldPsW4wOC02RPIL+gwrZ9cCBysMskHhr4IA513MgjwdENOvnbbiJ87Iz4Sg8yWizdC
0E6RgVLva8b32ORS9tHrs3KdMycZnqYKpQx+QdAljh8MrSC94VLaBGp3wUPNR8zDnm0sQnGwdNYO
uBuenKk0Y40Drj9ZBhkdzQlUM8qYMHwSMIJ/2ijWwAd0yacOTWlie8VxjeXEPFaipMUuUxITyHbR
W3o8u8q1GH52d02jxZN3XXu9QewTmejYravbsv+mrcw+eGhKjKd3w6oj1uf3xYB6k86uGyRb+2n+
sgRXR1UQRoJotDB15e1eC3I0woxNUYso6533DDPvSU/Lj8looaXIhYMN2gxNehWQAUsLGZqrI90v
aTCUHmmfYbwpaJ07ZGmncO9AmCHnGFgtnokuqffKYt/ZyJz4VQ0bgwp7HyuqBLMTyNPYiiRuGlSB
qk7oMbwFOsdMBsYgZ8vtc1QQorqa5pCFMjOeDSpYLPe5XjR83NNnXtVlzOBgoLAKjlNjQNoZjea3
oRVYiCbzoeYkFCGWTRi48fOqhaqfzMF77okmXMjCrpYTF8vjpPdvqSXGUM10BmKC5c/qVa4B8147
SnGvW+4sdy10SV1ZeqCv1q9aGE9NhUvESJrftsTltGJxIx0FtSS09BQillYfhmkjdc4uL8Zcf9s5
65OqHAUnyz6ZosUeQX48ZP0V69jFomWeO2fpibv3NtM79wY7+k+PJkExUuCrpbw/B4AwRlfOIGth
SmgmVx8zAwDFILlcjaNVbldNlYaFDKtdMY0BufIs7ur6F+w7Cos0OOZZo6ydz14i2PpdU1+3sFXY
Vc5wWDoXo5mCY0HRcIO+2siE5e+QZB4b7JZlpKEak7anfmfLqY0MO/bbZd6v3YOiJAVZgmuw1Yzn
zk6ejM66W7byW60djwKNv9YfEzH6gZ53K/BCY2QPk8f66D5bVokcXFMvdU2uG8NPeNwYpfw3N7OT
A3XFNTa+vSoqhOEZPBcisB1sFGoA1kgCuPwvVnF13Cw+djZKA2izUUHja/7dtBY/sTlyYnV862AA
8uCHru/lku3EZPXIZ/VDRbXMghIESrDCJnFbOgIqj3KxsWSQEMlmxg2P32QEraVDUkDnKeDkuNmz
bZKN5kfAIZq0A1gc7CByQ5VqDhgpBzZP6cgegN8bXSUstfx0IGwr94m2hp4S71w7NmPOJOUJgyp3
8GiNOLQZlF9Q3EL3y8C0Qc6mTZFiqDUjU63HwRxk1KUsM1ppckpCsJOOyzbQLdyHyp0v0ra2223F
6EtBpRXW1SjZbFZsNNMGfxW2aLdbi90wpMAOKpP9yQBHYAY3lhF3t7E7oQIUgZDWY+3YLwantpiN
Brp+NoZwOnFxXCuxrvtRx+ORDp4owCvLFgbL+dw7nBJyvJAaPhNkhSGcmVXldmGceDg+NjrVD475
TfDv1lumG8h+tEBySlHag7nRatds05MiT0LvCDBjvSt/relprvMzDZWjzkas0GKVFbeOTRK00SVW
gnXkRDm0jyMYvetRfrPYdW0OV+eIeTiEZ3D2eUmBq1R5g3xVAZqE6s4nUwPyHLdtt1DB7thpgE2C
n2m7ephPIKNsd7pZdROuXv7Ld6ddXXo3SbscLI/8ts/RbvNRLjBRB5XEc9YnXh3giRnZ0SDqV9+O
kQR+Jb9zdmb7PsOC4WE/sx69oVVovbhHaJ0yIvsEZeRhkr0OjY5tje6U0TR6CANms29rgW+PAFLY
iwe6QaYjJacCZ3hBoG8qXPYwLdBkQHQY21Ak3Qc9WR+1Pr+avYmYqnJcDh1XJPnLfZ/DKJkZLuIU
4yiOJze1pp05ejD+8j0YiIPha5ACtj2pu/UyCo/fnHihvVZGRA3b2Exww6clihts2CjdnlILUUlr
2KqAFou8pihig+nFxpww5lm6gLaOBwiGacnWzhi5dKk1wpTUP4C8yALDaNcjWWFkW2YLlPLEC1fT
5Lk8pnqufGDvDh1f5kRx3fjc97556r1sY3jCeTHn9XYLpTBXPMWK2zfqS+dBz93vXhl3kpZPHn/O
O+ah2FTzdDCJAaumQthPwEyuZHUFoy29cyjry18TB3Fq8c6bPxXnpV+vvqIRclRrHLyleywAwTKR
YnMtteF2EHSKSRyNeaLLyOsrGRuingB+RvCrqSUjZBpyZ8B72FKA9oZPkb2Gpuk24NLdqT5n16gX
z4jFRhRBzWJGtuQ+zW/dS0X2kqS7XXp+NM0mXmKfnMJKWQZTO4qCiBlD4Z1zLWTMyRRoTXZp0mTH
A/OFj8kv1ie7wILltYepqBZgYU0dVr1xdkr2JX2//gBlesdFfqVM8Gx2oG1g9mJCWldVQHMAjVDc
OGHVFk0wucaF5cFpXf/Q6mwrLZ6CCYy6oOp5+jsJPZyeu5v0BMPY4rK1sriC6/paquwcPd8gNO59
swtZafQkLpCohgqkbdAjzTPGaASyGoHdChXYVZYO7NA2tbS0fXVX/9mzyVEmyjkpmF01E2895Iy0
iCwIMh8/mp7RS844PGwKPdqSYgRUPUUWxkEdZyzp9uZNLV8V+fxKatlrU4737Vj/XpZevKpmtq9k
7x+bpHOKsy4ISnMGiNh3p6rUIbr2lAm8Jdby3NTSBznsnHCbiZNA/caDjItqTJ+lXkT22H2zFbbw
wIGNsyROegZgWs53RPdB5R9XRI7ZPNX8biIKopzYXbM3d6ay2idMI2aUAGWXxW52O3UQm1chqC3H
ukUG0XwTY2NXRj3nFzokvJee7F8yYvDOnrylohChlC7vmeyFPj9hdYgaf3gYUC1zsk1s8WzsCKgE
+iYfnJ5xg8HMT1e4bUVtG6D66L3KyueMZBCbb3QzFyddphsorx4Xs67dWy2n4l5M+2G7hTxEFfRY
ahiOqQQTAAyQTrIgkciddXGf9hwken1vCpX8QEs6D7xxmhkcL1TWoRbkMnxtLY9GYXwKfb2ssnpz
zOF1muDOGi6+dsdgMNDiqVvZ5IUJgEpeP6+7XMYuoKJJvl53dEbCijeP/SWhjYw3lOVZDOLrZS4l
JVL1s52NCY7b7mlOGRAxBwNoDGykHv3nagBXyQ1y3vIm5p7jRpFXR7lyzsq0wlawguhwUmM4yWxE
8+SDWl+buxfNphHot9Mq37Xs3a9qWBJ++VaVBENrN4PzNjYX30/tfX59Ga1N68tqVBiRtOzNa7df
UqFrLTUHMI+HVqv/oA19jrxca4L1bR49Zipz/yW09MZoBrHb2IQEkq4l9tbaeTKwYDIaiciMpdeT
dT6zLTbEsqsR4Hemhn9ZA3uC43CrDip5aj39N2JnS6MPXTrozU1Lf5gJSyx1zEB3iKtYNMoSgjQv
Wf1GM9EpXSHAVptK9tOGQjiZP42mogPTQOZg2hO23nzAgUhMD7RZ6BX+kZXajArDf3cG76dtwrMY
1CvMtlgoaho6e9rLIkkDqS8//BXLaCs4mWIxowcrP6dIkGsCPGzqX62ap1g1XaSymGMayghz7HZo
6dt0WAZkN23kmh03o6Ga2uj3jqGloSPHGJu5uFud6SZ1Znkpm5Kd+nonbRZ59rcaXvuD3hCI2NRj
ZxCNnZyVC91CA7Plo5XMzoGWO2vneOVbTncgCAC86756VPNc7kc2bqFRaE8dLXD6OgA/01svZl4S
ZgvEsLVe7LhbmYZd20V1cm1xIt58Ih3BoMGtMhpMn31vvpdG4R3rsXKY0w6cLwucEFlLNVvSBU7H
9s5EMMlo59gGNnSjsTY4kIqM8TPT/9hiQnZGt5vixP+sZ5cne1vnsaXBULDQmJek9iJ3GGhwko0X
JDrdy2VXkwgjQVG7+QnNVu1aoE57S13hAZmFqTwV3xmiSTjWswr6fMVPlnTvABb6tXhvZ+88iOHR
9VCPjQ7jyTz7wdRnIdvAhuigo4fyGszl9IVe1s2xmcPpLXz+c9PpboF+swm+ULJ3GNOMqjxfF8Qr
G3p5CFRm6KO6M1VxRoCq1RbwC45/2pyJ6Xidv3MVmCF28Zbu2TUypwZKzei9enz+vGVjqB5SlF6O
bOZNase51T+QyH11sl+VKrVjljMG1epniOlvWeKcaL2r0yRyrOuj1SjpPRJksyZch4yyxAtEfr7V
5s03IoNl2oh9ucodZ/Hh7JPe7pP0c2ICEsC3NmgQWR/HzNwvif2w5LyLJWYGcoF2+KN4nMZ2ebzm
jr1hJIrnM7xm+Q3sazJIcqOFwOBvfAnoQHeXH8pgyO5NNZuEMtnNBTEPMoOSIPcQZS27PCG4IPGm
f27N11DxrJgVV33usTP2ExnULeUyGl+WN9dgpqUTCzKh5DXPXaP82Cl5uz1QQIX3+GCzQxhobG5Q
HuJFAlHmDKEftBrb06xNP5pMjte5oR0lVne75QxoBUc4H6/1kZzWzAvFKtgM1jHXrJiM8X71r6tf
J17TRUd0d8huwjaMC6PZ+GKl7fVEv8cr+J0UFQOFmoFeDjR9mvUvwhQMQ2paxKGQF0wQEZbIG5wb
c7nXPPlQqombu2VAx0EDbjOcIYWDRgJIQ8H8Wdopd0rm/tjY8prTMh4Ecxn2jqpi0GVOEUn1n1LA
FqsLhyS3PGGC4kCPQaMVqtglU7Fzhb8cBxfFgTT/rgHZHPTGoPak3z9kzo5DzONNjaQnU5sNJALj
qL4EPLyoXTY+V1Joq2J0xtGRz3Nrb9JC8hiuwYIWDLukfj84/YLpCtibFOJk/+FwkpkeEh/Dg+Cx
DNvdR52R1WzYGeX2chiVpBsAeNZoFgwMFgTa1JoZOXA1lSnTk8xHAmyci+ao6VyWH2vBI6MfAaF1
BAT2nBqi3hUPmlXcVBoCkTFPGaVwTHYxjXL26eNmGb/NyW12w9jEOsyEXerqcNeoOKjXfLjXLK5z
dg/r6CBfNtWlanr/DBv+sEACpSTX4xCQDWcTH9qyFBArsZf7+Ab5bU//l73zaI4bWdP1X5mYPTrg
EmYxsyhfZLHoKVEbBIsSgYT37tfPk1DfGIlnonVneSPups/pZhkUkObL73WPvtNrnNEz/UQcjo3Q
ZN0N+Z0D4WzreuHaB1DaNZb/kYIB99L4wTREZzKC6YckSpUhnfTW3/c27EqoAMpRjl+Wpds0DV9y
ThlOpE9rnYSe9cTpQHTxuxeiuYHnzE1y7VUqsmw9MH5J8pzYyZIM1LfaD3Ki3mzeU8b93p47uFRO
iJudeISlkG78HO1MVtG7IHsQJsc3t5LGnh3J55yVK9eT8JvVlhu2XYyKg35beWDOjSFe9ckflMul
vrVnEUN88IN7C97HUIebPKit1dBwHeboP0sHApOJMrT0e/BHrcQ/LqfnyaRj7D37LXKZJK/IPw9q
KmTHBdQisxyeYk7NpmevRhN905Ps+xwMzaGp7708P9dDhlVXk1LfN9axioqnOnOLNe5V1FlRJo5J
Ql9yND7y6bYhbwryL91WPFbcLRGa8ILr1l4NRlaTbMD3+FT9TYL10qD5ED/a4pZeGerwDjGV+02z
ADon25wQew1PlO83AArW6pUi1oZtZ5ClS0ytFlcP05htkqrb+xHHGo+GJwPOIWqNhTeXCefo0OpW
PLdto8W3QZfTqeCGraeauJvagwfV1QH3hzpxdntjnxxxkXpmvz+0mOPexASvrAuWBTeq2Qry5qC1
2GuMXn9Vlna6tRqsBdrG/TYNKNIyODEoyN/7OGnWQKsjEQ1HoO63YBqTK28OX60Ur1YBwijz5EAt
Rjd8zl/KVEXJj3Rt8ddY6Q4+hDQ54ERn7yExVisscYdNPry1LsbMHKY4+9GW2mZQOMPmGHsBKcx9
DXIKt2XVmOHbAceTV8sd02Pixre0oYGze3Lf4KntgGqQDOL9V+Bzv2c0o9bSw63immAIMOe7RGrI
ngsqID/zKShjUAds9wAHPKgQ2GoAVinXugQ3vAYENMrTN46aRxFHOJOm8lrrc1hceOKxd8BuAC2g
2/OMdqW5H4dEB4mBGUYmAWGbBe4GidyCdM8bAFbknHytPaSPVHLejZ9sLS+2SLA3rqjeXwMs1zeD
YE9hGemuOCji0V7QXftIMQFd57p+7/i0hKHqvgJ5btw+jB+tzD/qCTHAdQ3g41ZfmtlJt3T0jnZd
svcTdY/Kc9X20n6izN1AQNkbLuFhgF2o8z15gx+VteP+3BgYEmxaVdTYHvbfmIsgK/dqzLuq7Ifs
pzffL47AAFCz3erDLwJ0LNFeNprL7dCDTWwlX91Ag7oAZx7Ui/X8B63Wx3oI3uCE3GS51exhQsPL
m+YXYnSmfWnI10g3rpwsg+eEkzccLnMbuSLYmQFHFWlHz25ZvY1WOW2yub4MhXzRbZnuMz8aMTLW
bmdzX+XDq+nM15gtfekmXNVGjAjGiEaNJb6DG8JXL/e1a4Dm6pw2cXjg5N+w0XqOePEOTdPZzIv6
rOcQsMzshai0cFdwEGVYGVeGSYw9yMUOm/V272a0FAuWAjuTq7BvjIMHP20zynY/THB6CiHeJzs8
0cIcD1k+0wkTstva7LnNFFwqDxXrXPtfS7yTV3gdpi9Bfgwa5DskSburcYq/+D3FAAe9fou9LEpA
ktQszwcwjaH0afyts9585M77vqi+GfIy2qy3EZK5bK6uEFdb2whDMmoyki39UTs7MZ2mvnluEXas
hiLLd27q7FFtMFc9stUz03tuQ5fxmmDnAnTHWgrgEUH9aoyXtj5YOekmUUjhYXKsdeovgzRxx0N1
SWSgsWMax050dMdWLREcg3IzWCubVjSYEGcFJ1CLCAfEbOhn9QRBfFcc8MnbO0657SqzJmSuoTOH
4ljG7nVnRDuhfFHEG4JSHVYSayk24G+TS0u3IkEF7xgJLwdaDd4duKVJGvSpn2+TXhGmoz1tNVLB
k9HFgH4LfcjcxDXMD1JVq1SLr3qrvO3ADT0/ik4Zwb8VloXXsVF760BLDwMQWakP0brIqnxblsEP
bBGmrQ770xd1vJtLur36EKcbLCyhw+q5x9I0mWs/SG/nkk3f8YHswoKTiIty0NSpTBsHaCuHi4DY
rUq0G5oo/bWRejTFkdgnJEfSiKMt5pqUfVCMaW7kV2aYvuMJSzZHM6seWECMIB04d9bfxgyHoJ6U
nTAMX5GZkofO1W5aR4Z4c4+cMeaJI7DuU/Vw0LAPmiBT2SJ1Z03wzc4NaAbaKJNrPTr0VAxwaRGP
FZ3zNlkdzg31tYUkuzbjkycGuJE2ZHcnztDEIDPDw4cEXmcLXfSq8RGWul1MtLFHu6mw8fzRp+yL
Dpt+A9SHyjiwrlij4V9ZWn3iafIr6zTfwqmCJkZjMMD3d1toOG5CvGRxssPHQtKODtjkJFkht3UF
U7nSS8wkG2qwgS4NHC9cAc3wYyZ0ZxGO+NV4OyIhuk0xe1pr0M62wPUD3nxJCJbQxtd1eCjMaE/4
m3nf3oRZZ5xd+ZHOojgPLq5OvfmkFZa4jsdOLYEdhABynSATHrENFqs2NbOb2iqfsJfF7GgghaoN
Cw7XSYvtdm1u/eSKx/xFzGxMoQf3ycTTxos4fna4xi+vXa40ANC8NgnVAdACR5PMDAhLq7BLiiOo
yABbUySE+vRrg+y2cxjBGGjxM21ghFcjIdk9waIRY+/kjd0+a1ztqLUzUCAaJXvEMwfOtn6NZXya
d+2DThziIsdyoTasqzmKr1BksiBFzbE2pu8hJ4krbeDkZGPOUecQozR8rXaLXmuM2Ex8M/ziqN63
7EZ7S1wa8qSErhacZIryyW1OWVhtuooCnp0Y4jkSyPCJd9n7CMIjNU48P9aI1b8miFTOfRRjcNGi
NG9bGStKGD87pN064usxt/E98uqHrMOpnF4nQCW9R6h7lDJNFtgnuG35WgciKKbR2xRQPjcxTdJN
EnV3Rms8+4797MZZutfGa2scnRt81AkBHOJ62xj1vDZJ/NuNPQZ84Pfmuuy/GkycO9iVYtcM8fvo
eaclOyNN5m8a5y/CGJqjTtpJUqDsyOJE3MuMYJGqTe9wvpD70m1LQswQiepSPyOg8q/wG7P3oR4e
fatJj1WOCDms7KOoSgLBRwKMtc6kvEtWGmeSba6jmVh0b7kNQ4OX3+Q4p/stzud+TbaxDrvIsOJN
3LIGlaZxKnJ+toOinOyhYacV5FViXF1tQtuP9ybkuuvc1GHnFv4+11HJGpA0CmDDDnY//KFc20XK
ey1tsVkhzXXPzSOQM6vfRhr/Kr1V1DrPg4KntZv5WM8kNPRNu1nszo22RU2tO1eakIqviBOzPtJP
x5SQAijV2fnFuM4gl6ykFcRE8gYNJGLawRwow2sBSLgqWuvHXPUZXMShOAql+cNG4aFvTftYjR1k
FKKBtpNKva4FPF6ZgnFWLJ9N3xUQ1iEBM305+olt7jvZtlU3tFN/m0RpkQvcf1s0Xb7SJ2pxeNXM
7DAxSUkPXZ3sodjJY2XFyBzQZm5cDK8JV79jvYQUI1h9C6NBQmCI9+WDR4wHOJQX474wynFLHBz8
CNyq9zJnk2yH9D1xKCWnmC0yKyGAZfOAGc7EjJA2WWyWNR5ShJeY9EQFkOrKrziPoxx3ToUMcL0D
fTToGh1hXLrYo/XjVpTGVYH/842t5JEzGelYpSQsJSLzCNoOtvQ6HvqYurmSb0gX0e6bxUYbOW6G
QZtum6oe73LXO7GVw/m16we/AO1fJIwB0DKNyPBQ16zHXpvtRqXNDHDdv85uC1r62wlj5rVhxsUB
w8qTzj68FlbVX2e+XdGE81EXhuJgwE+OM/AyrcNFopbjdMLVdzc7EgST9GVHs7O1iEZdkYWmbV73
xtmmP1qEmE47uJIs5q+0erfkL7r3jOOrUHXxph6K1RgLrqmKv8+JaxBwwuia/cZeRVhH4WqQdUc3
9d/adLjLYl2eQyOkSUbeG9ohC88u5W422hCjI3P7XWPQXXddsZ+KmZPz6D+IgYaOK1+K2GGAaJhV
aEXFHpt2d24jzJNdt2DFUGO0AQriEA5kEQ7VtYyBHyGlNWvbZ4QEhAgc6hjDhMoeb6UFy6L1Mnvn
VdMTFiWXIsk5AQavCaj0T0Hc35Lov9WYaKR/lVl/+tf//L+QYt/Id1R3xUf7WYv96+f+5/9Dgm2l
1/0nwXb5499eftTff/wq2Vbv+YE04D/+XTPNv+h+ugJrAt3n//j86admGwbKXxaabP7kOEKYrmX/
t2jb/cvUHcPXkWmaLOBID/+PZtv+y9N9G/RN6IYHm0z8bzTbpvG7Olm4OmGolq5jy2cbtmN46u+/
qEJzG2g4NmCceFTuqxTCjZbOu6Gjt9xQ1pcHekkAhmb31RPhBzbTxAJ2+PWoE89gTNZKw0c3qDES
7nXAP6f111PlHjnVmZQaUGQ865tr1WJlIqTAq4NTS1JieZW82IC1q1YnFnVG6gB3yznrDd4G5HUY
bn4kZLaD7QYxcEBHsiLrvlm1LF/6W9WSwqmBia/Jf/s+FNeDiX5BgkQiigB3wqsZBzrjuq39J6G6
6OZMqkU5o5ksafN5oHwabgxBcQ1A125Tldbk6dMBjAC6vu1cDQgBd3EfPE1VwFRubPqZtPQ8gu7D
2a6PNVzbLW6e8aoAwlwlQFNUuh6OQsBKSsnZ+GjO5aUYmufCg0fkTVaz4vCdauNB63hf6dDVi/Tb
DMfCUoeSoBGWOsG2G9vyBjPWXZGpPoWiZyhTxdh4g2K0z0ncBv/zcJPQ3vqJV/r9XezD+IQnEbP+
k3AzqL6dEV1gVJ/xRAIWpwDBsoNe0FAfeta21TwD8Nuix7zU2hIajFsaP7ys+RyJxRecYWBim9vb
eS7JItgHGTZPIMMQxwLbgSL/TX3D8sXqJVwzWrH+2U8NWpTqarjxy9caiXvMS/eFGLxtM6UXWp4X
LJnluijFcfnWruLCl6urKnFevvVcfMd0/2Co141DBGEVAgCHEW5yB+HGdCk4dfWo7DG8uI1zVBej
Pt2IuA5X3epe8P+CyrvJhVJHuU9CJpeybK7rJjj5nOpWnX6qAFliIS+DbZ/JlFPySBoMox2tGZyU
3uusUXn2QfgcNb4yibgQ5eivIbrQT4/8TYSaG6JxT79fIz49xRiJtKt1klUovkobgNDfqzvBUfpI
i7BZoYbagRcjIzQUWdjmcdeGCczl0TeYr+c6f51m72kwuuYPunPjkwkB09zzXFYNQxiGpaa50jr/
Ms1FOoZ9J62PsHx3KkHgb8AN1BF5M0Hdo3gn8mLVLGbxasyYXXIB69wIq7+fbKgSyxQk8WXukpkx
ioWIBe8Tgif017g9QMi4eKl7dsYadUDLJ0wFDqxqCmUxh/4yeyV5Es8r9R8Kbht+hq++1u3VpF8u
RQb8Wc0hQ/r35CHcL8MxzbhH8PafUTXDQWaohBGPF4IpZ+XxyG7PJOERLquIjWLR1JMDiR5PP3+e
756hqPKm0f1SwBv5OVWaFqs29VxSOqAD+UqoaO/SAchEY5JUkbzMlDuzk1ySoPzWX0gz7wX8LgAX
dYHFIM4eJKGyFtcTcaArzRnarRqHyzBWn1yqK43hQWH3QyJPeFn+g5qRyxuIbACrh1i0XmbL8rv6
gJjySHuyb0mI/Tk1EskMTmFZOgKeJE8pMcSxmsSpReHcanyGmjLqkpbhjhBAySjObR3uZtc6Birn
7igGZpH6lHSWF/UhVB1vfUwY+Sx+aKgQeEcHCmVaKD7UYoblJt3ASvm2MpO9wXiUIrjV4m92hU9p
rJ6iGqSSIb+8Pol4BupT/JI3GUW1t6V9ityAWkLeuVgL4lp41oryT2N6MUv4bzOFZUh7eJ1wvnJN
27EWO5JfhnRYWWYmp/LDTInWCL3ksBBm64F7r65ufndGOCaxGe/0XLw5FruNWmpndfU5K4pRjRun
08HvJXuQVrpPjktKGcvrzAa2LNk6Iwi1LciGuhnHyNHeRgZMmGAEq8frpOOGLWMU9TfrUY0J5lQ8
hJ1zlmqcVpb/lPXiiKsxkJjl3jI/aBoPsPQyKAdWwGvK7GHCsAqRZ7+WyIEw4zN5EvQ0aogiMmAJ
Wu4zLc6fC+sv1cr/YLFhKFOWT3fRp8Ph+qgNbUuoyuXXhaEtiGMq7fAj6Hl8dIQwSh5TAl34N+ma
bLkxFp3SLHYm2B0AAXdK/cOuszsNWJI+Afd7Gtjx/nBh6ot/vzDfwFzV1GmTOvD2VKD7L4+3ncOh
gWAKH8w/56Y4z2qupXHwNPbeMupDururWbLOTDlBBsPIRrVcmxrmbcIsDZPvbm5BypSXP1yc/6+3
zaf2wv0cE1vX5kp/vzotJJciK8sfgR+dQ2QBesyiDeaKs4gXX1oAK0ih842MMNd2sF0KTIoZtWRW
I+RdvZnhTEMvUAviMjI5d1ygbePxIJntaOoP2MresyI0bMXWMRfKV88T5w6waCUAOywN722HMdFK
YAS1HeZVdmHirvt6OnWgpb5qd2WqZNBTIseNTvsw6mpfdd1bJdNzKs2dYDiWLkfA2mE1Arrr127w
0GIku8aOBst04u5i+hSYSSFBjL0zzfY3NbmaUn6zMBF1Sxcije3gdaimglZc6VZz/FkFRtCCmoHc
ISZdrfORzuQgpmGkZNoJXIOw71k9N1XdeWZ8wc3Y45zF1hj5+OpVfQqji/W/YVaqVVkQcgYlUqw8
1u3lDg8xVIhArTupO8nNatYgR1IMFAFLvFoYxTS2W4wGzo3TfAH6YI0L+cTYyuA9mKrD1vN3Xqg5
3ffWS29y8Ansv1jkIk28Z0H3uHwWWNfWTPLvdJMORj31y04FEAMBt/wyxMmTVOui+uqQ2B9oObBz
tVyFn7AspMN7WgFOLIWPP8QXyeKYet0aD95zoooI9evUag9GI9etLmH6wlzJtJflty21XRTzqNUX
LDWgWpfgXaApaJD7ht2DVoorL2BR62sCgMuZ8JXSvVm+3kgYlG0LkzlBS1wirWXv5GoDLb9Ki/Kt
9ADoFSO019TOn1nXRGichOloAOftLvDgkvfAf5spH89lSF+4QQwGRx7jzaQ3jpoBcK3GRB8XX6yZ
FkQAMXWdOHO7LTP0VVqLwJWqdKl6JuOiEJpBKdSnyLxLVTWg6ie21HglyNSoEt7tI77504KyGNz8
tqKQSIDe1HR8zzNtOAK/z1kjgLoHaebd88qnxAg3oGRnrWVyjhbjZSjsJz/M3zu66uvMwnXdj9Mt
nLZvQ2kV1/iePmfqiCR9H3WSFJgGz0hgXXdfmO5uOQjUqrRwm1yjV0igBzvXCuAdqNYYtuhS623M
qkGz1TwFk/Mi8+YKOzk4IW4ImbInylhggKDLj9Yt6DTqbbbWfHeV6Pj1wWCj6sySbC21gupUvE4s
C7TYHPh6xUnTCR4NhlsfPEHJaSEDi35HXjQiDKgJIJvkvyKZSSJnM0sfumYs64Neyg+A2w0uL7jV
Wt22GAHkexwbwjBpz1Oik5VCP3Yx27HKrj4YKZYfuRl/uBF077x5xoUJ26iieM9SzFbbKPkYIkLT
c/NaK+aTWYiDX8bvcwt2tXzK1CQfToJiMx4eB/fVC5DhiKBArYYNBXac/tZSOF8dmy8jLyX7NqKr
PuztsX/ICChYm8jr2qZS4iP9LhggXBki1Q8pUox8avsb3Eb+YOBFgfx5K/IN4sNcHWW7JwzL+rQV
YcddFr3eXaQzn1wJSWvpkdWeQvxVx1AklX8SU3zjVWiB9Sp6GD0O0Rnpp4VnsFn1FtRD/VWT5mNI
X44lKScVjnZyzgZztI09yuPAZZFu8tGH5huDXcBmQKgLmlJAbsF1elsFAhkmEsLUNBZ9AKkBxQ9C
MO4y2+g3U3/CinCLBSSOqghkaUH712MVPTeO+SUUTFKesrepZP46N9dlAnMWN4JhVcA0WtdxfN97
htzMWclUQPF0nWLyRIs/PJcDo9EpobPiVArn7yoyUg0a3kziDPvTetYi4zjjfh6J7fjhZ5XcUxnw
W4ykAbO7g1XobTCGy+nOhjeiga3eJPCR8IUDJXTxO8mmYRUOBuD9lD1j2IOzE8fUZbws4yLip2zF
1N3S9yJW/jHq0g81OtrGuuj6Q1OjM8UKXltzZhlW6VivQ60IdssASskCc0ChJ/2HXswf5CcEMF7r
l9KPNZBzE0eKXvX3SeltJu+GXVl5hEQfnlNq6x4LXCSuAdQuutcsbuuhjiBsaOa5mupu7WMlCY9U
tbK5bYSnv1pCwS81B0ZbHx8MyW0HRnMAMsOb8UegeYQJqMfQuuOw+kNR8i81iW94WHupjpEQKrfl
9/WtHxOMjrP5PVJH5dy7lBaBCT2KM0783tOyGSxHddPo/TWntJsK31B93jWsKoPbYRSj3f3hkuhT
/V7EqUtiYXdsQVYlPabfL8nJyXUa4vHdUB0GNCOc/Hj8k4U/UGjuZV1+qPOSoGQySSlZinB1HpX0
N/75Suz/YQ77HItNE60wfAXv0+LP7caSpWrfl1qIM/js6E+BHWmr0hslRVH72jrFVwQbr8Wk4+5a
sJCyLa51HQ0ANCY2pmx8adzxPUmV+4JjrdG6IwVMPzRcfdDI3eth+zDKDPtBM//SWhKZjhr5g0r/
1sD97Ahfc1WKcbTS1tKktYXsBv+/lLAEjwFkMWRyo3Y2MI/Xy2oXq7ECNkLjKZ2fmz+Usd6/jhjT
wGhN1zFcczCk+1TF1g4e0nhAXAJJBFafxQeE9xxrajjA5EHKvUErmvw4o6NrljIHcYzFobdDFuIq
uYHtw2cve2US3/+8YzVUYvArudPAfKDaQwGzglEAp8Xdvh1x7C8jEzYMHkpYSzV3YYLzndWiFQUv
eYWleA5mu6OghxxQtM6Hum9TaCerxDbPg+9Xh9xUgSQeXAoZqraMhD2LcJtPichLIMUWq4XzsoC5
pKRuZVk+1hqUkq6sud00XlZp9RJMloqA4V3k2PjbwseqkhSEhGhcNy7p/WnYnFQpC5kvJaUc+Qcl
ftyjzeKA9utmTEhyycpJQzZsJmSohXKfORm5A6lY2XH/NNjj3TLFs47+/fJMAbHR0bIejCPuRz5O
QCILbcRILCiDGjX/POANV43o38sdy/R4sCR80vfx7U+dXWTebFOT95bNdD495ZcHtLdmnhLUp6qN
FhYR/yrJeMlYOtV1VPFTWvbtrq10bk3A+waICRBVkU56PiKgwlA6pgdAQH/bg8Gjl2WZNNQ/lg9g
waSbq0ly7tQ+ogonaILKDcDZIyQah/KA//ZDMo/wPMPulPQ8f+T4j5MjXYZXx8anVHE40W9tnOKO
uEa8ty0mtEHrpmvDiG8xvuCAX9rdgVC2ldd17GPpIE7A8asuRN4V4RFdR121w47mMJsZ+u4AjIew
eu59mlp0XRL2MFDIyWHrE1DAV5mprEHkkzfM9UYzdeZwI1Gip+5NTMD6RgJAIYzBioNlOy2z+kCP
9y1yENLp4wRB0nXWy/1QEbpzBvmvnOTd8kI/rsBQk+HNhBgCA7FiZ5yyYCWqEIRRgjXHdvZzHEch
VXoxXA/Wm8RbfQNB1FwTmtGubY3RWzUhGFk9IaRD1GImhEuXvXWrIQPehKZFOL16Va/qVyPJH+tp
OsSETnCsK65bso5QxaPXrftTqUOGD9SvXPbYDuMTZGbjF0PMVIYT7+9txHSJDbtl2fDKAKeW+kZv
u6vlHaO6cakGbxbHFVRcDAH7i+Xk037W+hO0DQRYnUZmEXwRVfElVR1tNAm5NZ6+kz+gAa9Ryy2f
pTZzIghSiokavxnOaGHF33yzKPdN1OFdhpdMnpxL5Z5QxQX62PhddDWyjgo7o0gwLpC23tCPx+4i
Vmo9DoyDBRJoChv19xx9qM441Udzv0wDI2gwURuNV0djcMd4Aq7zgefqwXqDAd2Wf9iYl+bqp5mI
qhWOvEOfCoGW2iV/aWVEGVCHY8Ch+Zq1YAizL81VastsnWuQlhrbJwgqsd0tuv5HZLh3UYHYqPGp
DxlBFzMB/IfpjenYqEx/JD2b9XLUYFTOsUCOYGY65ur2l2VKVymbVRn3LLM6D7YwzVM0d6+DR5ip
DeVVzGxtwYhKr0kAedMRzmnwPld5fSjJQM+R7Cz7FTwGMjJhjK36KHVXwPbaWhX0yxa3PLplC6tt
8gy64X2eE/5eDxD9WOXVIJLLnfUhkiWCQyT6Zo/8Iz4FpXkEWyi0jPd2OfdE7JPQiokQ1zipGBQy
19GVG1nvIjRI0lFLkx06l66SULdqViukuhCrnWiznCf0CuGmU+40aX9lib5JQl6yLKf/H/38g101
XLFf9h1lh/23zbXy2/6Pf7/DMrst/u1Bvhe/4p/Lu/4GQB3xF3xFS9DMswT/o/q4fwOgjvuXT3OI
PcqlzacvftZ/Bwwa3l+8FLdcTl2Qa4m9+m8E1P3L82ymE2dr3aRw+V+5VhvGp8oQsYtHXCETEzgV
lORzHxnqRtincZMRIA6vdMIbwqUCw5QF16pdXVVHI8FdpygfE3wg3BpKSIQoSzgrbaIQasIdySRH
C1tM23WODYOeMxtpZ4TnkJebEU9oBt2GyJbVHJFOVDbHQIku+w4KrrPB+3ArCCR3XNAjyDi4wO7t
Wt+kw65rylOk2/sU59bK3U64utmWu4ssvHAG9mp72s4tHpgCtxWOKBAwrnyATnwkEWOlVyYqKtcp
7hwzOTnYrgTGeB3QhZuJhRgEDo9tx3ndO7udvR/yghxh/84egruEUL12vnFa7zR2hClG8ZMWpne9
5xxzUu1zbNCyFtvdAb602OAkfzbT9BRH83Xg2fiwjHv/3ukEeV3jteq9twnyEBjk+V0NupxoqMrS
D38uDwN9INinbxrtE0ut8a6yzks2iYnpli9OsHO3nkV/Sxtu7YchGs8d3rS5ckUK+5u46K+wtt//
Mnrvfq7JvzpOW5/gcEHBRNylo3NAMG06AZ/OUENpG8iCYchNEgI2xOEROTpxBkln7UYYQkEZboTO
os1L/NBbRyrpqnwwdU5aXLuKItUNjDB4OQTRAwayEFq+m959YMAsA7eS1KINjETTnoHaMfrEUEEF
sfzz71CX+cuOw8/wLK7fMfDxARz53J5Gwqy1UGMp4yuYfSF84T5Iz6abfxtDB/s8EucSYkL++UvV
aeGfvvQTlND54yy9IA23VYug3/46ujOu6xXmR5n/9M9fZfzrc/Low9i6K9RaYC/HvV+21LazoEK1
MoTLBkG9CDMU8yqOZNNh+lspXTbE24+q/IrW8A+nJvPToVbdXEH33yeP1FTUjk+/06HzVMxlpm28
QMMP6BQh7k6KbatHO2yW1eS7xkZ3XYZkn6nYBuiogq5rX3fPNakwGJHd1lAUCq16yswLgfSnSN5L
qKqZN/7pAP7phPfzWhXDxFUe1q7+6RCALt6gASe1jZ8UpxGdiO2LPe6P97OAcTCi+kvrRxYl2tTe
tdv4Xw0y6CoyKDiWIxj6w637jDb9vByyiukI4N1sEjjwWyUkcURs5hzZaKXpO8sGPCgqeYkIJSqm
+mupyw6tKOl9ypy221DIfDRkKLZhdkIv9NE71eOfxtHnY5K6JDBE4dHXQwoAoPj7JVn5qNmzHcit
bHl21UspqvOCO1ih+NKaz7YTf4BZP2FrQn8t2cwzqWCYhwHOgD9JV7XSGWcFdMnB/jKXN0UMt8WK
PyyZnkrFywgzWttIw58az76PMswGcSsQjc86bKc/BnJzvMBG5pleCAl9wpb03oO875XiUlj4pGan
Sop7n7QXkGSFtNbdt7zXXvTGprWIXKaf76Go91ziBCJRRBViXuQIlnFjttj3Rfm5c5xT7aYXMhI/
srg8+kb1mpbRhA2DssurETFbj+jGvxOgQJ6ZNnDWqL/CgT3B1iRDBcAln+Wjz29VOEUSOMtvKWpx
3xX4AXWDfW+74XPn3I9jipqORg/ig03XQbnIxTlKHZynO/qS6bmzkw916UOLaab6ZY0RXo/4Fvgs
/1aGXbQD+9X8jks9aj3jXoAaGZilk4m4C4sKcB7+deGeYc3tsVS49AXorajoHok0eB1m80bz8Y3H
I4egqkAcW67NI+++wpoDuQD8adVh8urqi4c+dNIVyoqv8JyIJyf2McOJLtrUfiUib8YjSZ0P6KbZ
tToEgiJx4spOU60oljiSNUwonHlxroztGyMJvxcGO6aRfMhKtcndvV3h2Dh4kDpmeDKJfd+hMTTL
6pYMax/Jt71PyDvcmPOh7dtvpZ88BnN4gt9LJYwfcTfRe5plibYTys6khd/0Er2gJNx9W0ywY3B/
yDEsDuBrbqb2TSPUYcHbK9BJdnrnVQ9Q2LuJfuxGuv7LtXomWcTg9G1bNMggweN0XT9lKPbIjVuA
aZHQsO4wZFpVeFeF4wZR+LMZ4EiiMEYHoofCYCEBn6zKvW3Sj6xkGE0mQJ5vGJtCK+41F/Poyr/N
Yv6CFxxoMgRHrYBEyQg2mRqJgszLUZ0OFIUgrMhEmw2ilEgNFKgOOc0CQZkux/IcMbbung1iu1ZD
NsLgGWBMQW+F53BfJtkyK4bhfazr73wibpDMF7f5WvrhtCoB4fuhozqZHmSpnmABiwc26bcBun/k
agc1pwI3P8Wti72mnXDzTT5c9Z4Ag7ZpjKdMi5KZowoyfSKxuvEBzsjXvrS1LU090PBm5iPVQNQh
SJUa2otRwdWeixGf5V/h0vHWWtVrIcOUI4v2Yx4fQ2wooY2wBKq1dqKSG0IYUkDxmb8QProHw9Xu
1Byr8vTDk+5ZAa3pkF1gDPMzSPNoUe+Ng/s9KJhwFe0Mhmd61LDZ14L8pK5xypllVk8ytJGTyJzu
YOD/ELF1z3bx1Ef+ufEm1hpqOZaOBb/WuBNVbOyJbj5SsFl1fEc6ylfqPkYymtnBH18Lr/4b7W4L
+WyHwTYsMGtiS2mi9MPEig9S04PIsRGdWmgjy6XVQXqx6FfMRntNguIIX61DroC365x2X9WaEmT8
V6KENm5rqMRMMH/rvqrSD8yzT6rmNSP3uNzwPiW1U6uHo5sBObM6aCGufd0AA2AgGXh+szIUnYg0
h4nowkB7Ep3Y98I96o579rT8otG7xZWU9AQenyqpg9I5Lqwh4mPvKmcHv/4qCTHrU0u9HicfvjPe
dLWD3LU3sMn2MBmb44fQJY9W52548VQdXCa5Ud3F5vCu08vCmMIymbZgmQOl9AKeTqb3pB5MYbmn
MT4nCuEuTRzGLI874sr7sqiviLWiDq53S9tcDWCdGEW6X2wmRblNFEhdKPS5cypy2PiAiEQU2PEf
hmge/bq9gaS0jvT5Re2qFrtNDNRZafZ9G2rb0aPnNGhocAmiBJTxzas49g+eDMk0xSgi9Y37iqTM
JiaMDFqSVHkFC7GiKrNT3mYXOOZPs4sUhj2trK/IvrrWu+rrglar24XKc2sZaC7+i70z2Y0cO7f1
u9w5DXabzeBOFH2vkEKpUE4ISZli35ObzdPfb6uMA1f5XBseHuDAMFBVmZJCEeTm36z1LZFsJsmo
NTVBwjQ4NIgbsZs7Kbw4LRv0pS52NQgMX0JyH2Qz37pxztFgnPR39U+17t+qXn5WxSnBDNVirJkF
Z5OM8s+6PvedfVXvHRYKnn3N3ZPaDRT0VX3QcWByMfTdKekPXnSv+vHQCf1gJN3akNya38eGh8LK
7O4kgEOgx6QN688/I2q9fr9C0wk/IDVyxLt8gR7nH8GcLrKAJ6NZHm2NBHVtMFdA1q+eefSiANAR
+Xs6M+HF0Fm/aiK8EaOWD5jUOXt9GwiOeJZt/6NkM0Dbx605zYB0HBxHfn3IcHayCl8TQonQIWnu
esi+3zKuYT4DZDSchfpFm7h+9DPM8kGu3foE6T82OPUHJMl9jYn1U39JqmDZesYzsp9bPpT3uX93
x/igHt2q3AoHeLAhO5Au83bqQZ/k5lXJ2tTfrztxFl54rUiOLobqaXSMA50ZdYXzzCP9t9EQz1y0
96Gwr+m1bhBDqi8HYsrTQnCBZv74WCfnPEZVEnKhVjoK/rk9q151UpdeaoPY+9YzlLXxhJ1MWao5
2GuYYwxzy5kXwhRt0a51re5Wnk1eadymgBvR5S71Lty4FbIOCYWL9YRRmT9JpfsW7uLU0p5FSxcg
w2HjhfG+taMPoTEsHdR2KXJWwjTuQ8atJquMtYeqhbXf6eweTIjjPX/7++j3F1QWDCNn580oeLyr
sj6XXFBosskiJ2a2au0Uqf4RuzZ6ljnaxbwJY2RfgXCqc39hY/tXAwE1jJRWfy8h5yfh9VvvkNpU
Id/inUiVjzi20D7m9nlmDV+cLJc5hEHV+f08Uro0iToYwNQt1vUv3wN0VBTHb9Ga0vxpo3kNqnVp
hPdvaeW3SEQ9daOKj0XjEwlyZzck4c96o7UjdAftNk7pl+tY547Y6YcG6eO3yldIrvV0Ur9mk37O
hfu7Rb/zd8mlkozkY7N1IwKWaiNH8N14yLcj8RAkPPQaBwya2XxBoUhXpi12+Ll37owBDFubnnaA
u2N2YH7wG0/7uhi8HyHFWSWsjZclX99qT6vgTJpg4hsuwaKC66j1xm2gm9cspUJodKQIJlML5ABl
Y3Urpw8/sgFZbmZvUOZuuOfeA5+SjNRLrBJiAt5cXQm+KQl5Yl+Vtb67akleWfjYNqQtCKk3HlHj
8NgMZUjCQLb6vmRB8HIMat/RyPODE+X1WiRX9lb5lIyruhqQ/BLi0ErkR8CtqoUdiafQ805D46ar
wut/uY2tLV2oBwthxCw64+RLVB2upAmAUaWFm6zR3vM24BqPj3ZKRwFD0Vx0hbibRr8JXSrYLNBW
cx7zRkTbJifwIkZYpr84bXM2R4uBDiDFNCstxgcmPDdwOow9JyBfbbW2AJyIJuOQKZWnkR2XUc4W
qxFV4BAAFCOFXfiIdOlSO95aP9w0Dq7o1vfWThgczNFEDRhXAKG5Y2PDEAdHg1lazvZmrmDNGoxH
VA4T7AFoRgZjo6TZGwPvRakuuVjmhJ+0iHZLe2+xVlCgsGYB3P2AZvdaTmJ8qJWWKEAGBq6Ckmsk
41YT4aojVYJ9zAwTG1QMgcZww5u6PePnAosviyetzLixsV+DjnCeRSOwiUP0tg3IK0aQ3WToMp+R
FXDrINhnDl5/kjzbFRkX/PexrtYjmxT8CHa6aOooYsvpjRujWYd6UgA4BJhg9+AhRmPaDQCjYDzQ
0zDYOrEC/ZhavyORJsAQje7MiLCBlW3+KMnMdtF9miB0vv9kpmQwSIVAX2GvMmWn/f7PzEPJOG9I
SppX4FgvicF9lbXcc7HMXqg0b6ljXK2aC5i4h3jBoR/HzVMj7asTII1res4uIrj3blk3y95FdVhJ
GxudoIR2mOR1+ZIwS5Y3SugWyuA6Fc6qCGkYzIA36BgYg7cOje5uOt5vko77Ra7M6ZIYDRzGH6p9
qykeH4ABIGCdU30pPapNi4a2a2rq8eBSyeb+3b0xgyIGXGM1A61XyS+DMXijQTm1ytWR5fJrgOao
jrIJfb3R+/c0LTDL0+ghZfS75KNO4Fw0VCJdeLTn7o5W5YE9zx4K0r0VvAz1NFBXDHGjr52+dUXy
oUpbbDebjOxXKIoPHFJkd/DcZVwx5ZjMBk7zmWtzVsdAX0TfWhHJZuG7eR3QhqilNJUsyTsCA/NC
K5IPF9G/ZderjA3eMtpWV0QgWCPrXw7JqFZ0jcv8M9Y0srn1tVpStY3SIVVHie0XIRCoiQ4LjPkS
z8Gnjoa4gMw8jCQe+LOtzCvLQudIHH72lfloONEqafmtg2RbdoRhAzJrYMOx9T6kk8Zwbuah044R
rUybb2a4KaJFs0FkCgetQo7luHd9FrJTynsEXBouqaruNJfnOdxl8ky6enjNI4aOjl6DNhqW8LFe
mAlzOE6vcYWdVO8rYnBdniB80kH+nBfhsS/ke284W1IQ2zB/5cG6M1P5LG3jlbnCDYPm3rKOA8cv
KTJIM8dEwRf0X5Fk4tbUAmgNhaqtZJeA//qq+iwqLn03pchKtZsnGZmYDEvJcQz2JB4TpR19ZJJ7
gJ3No9u44J7GpTHQfvU88KYq+ojh0j2khMEmDhvZLBhRxvbPVa9vv69BPeBnsWC/T076gdRmXUsw
KVlLjWFWwTVAodj4UDzDH/9mcvTXtQEzQKLh4G3q4Gdt96/pcFbOZqIY52iFanel9/qwdFztpgYA
dSR3QddRkOPJBTjI5nWIG3PxrVVORnocjQzof/dy/un1ODprDB0xB/4wdhl/mWONE6AhRik8dlx5
SUocjIuui/axBKSGMmubhPpFm7WL79X7NKn25OguewYPJMqBRQb2vvecjyYWD4MTLk02g4Wn9PwG
JwG0fJoyGOD7xI42otWfhlYDKchBjxn8NR3SJ9WpmX2IeT+5dDmaRp1E2/pYsIbX4T4lF8OBv5Yi
wWjDTQcDkycNlB1A8zG3208v05Y8mxDoXFRVPCS4+wMC7Dv9U4snJbZ61v1k14di2SVwgLUQ88dy
8G9tCBaJ+7gp9UMPj7IXcYnGWuwjjZEFWQYFPl7uwXViZhzQJc2gc9QhdpnYdfoUEa42EL/C65lq
/Fl4JJSz3I2Xw+AshUOfICI4s9ohalWRy+SgBIrD4M49JPn9D1OLMmDFpXOWY7t3Rw+8v4e+VBA0
Stgo4uKBXYKRYqqLGZVBdF9VTE5EYp8zTkOl/ZWGeAaVto6DAjtJ0jMICYZ1WPmntksvDbeonvuE
I9iFvuxKHgD8QvvQEs+h2OSToy+EzX1V4zfyJ/u3r1fb2q52VTOdiHUhwvlsjUgCgGTRw25Lpl0P
zmhDxw2PaUL6ZGCdes3c/+sL8p82EI6OeN801UZNEC1r/nmsWlYusxYAWkvHZIwjs1wFBzs7N3oL
CQMidaN4UPq8f/1D2RD+dQfBj8Uw4CpGCrel9ZcBs9lbRVcHXE2FKjFAe+McJBDsbEZ0Zt8D50yl
fiBs8OigF2p93KFceWBkR1OjnANqNjnVXEU5ZaUMvLNGczwFJi5Cnili6O6qIe8T+VrzXQw1Df4e
UQwMEtRdkJtkjjofk4V/SGNNx4RTOZIg1t9l4e2mWIIOaO/EnV5TSe2Vu/mR+RlMQVp1YgWDCLrI
YNX3fravalJDtACPMQZRYUUvqcYzlupmVA/aq4cawRh3SSfsNEyIRLtKZ/+iRlq4vc+qw1O/o8YW
bqaoVoPa3q/vNkw6pmPMWHh05GhNWynvBQW6G4w8WPXlNNZ35eN0S7Hh/rqVRXln/H5X13ZueVe4
XnUaf5hxfe80/Sr5nllpc/25t4HlnD3vHbO6t8x+zYGXryYF6su/z4wQF0IQK2mZWqSNUCGtKvz6
brl5CsNfUNYaVReFOeygEFffsls1CYVmGFAX67pBHmWHBkLY1wkSZq/pNx59bOAy/4KUlyhwS9+F
OqUb5lZ4LmgMgWZQ4XzbBidHe4XBdgRqcQ3Ay5kdH2GcNFB46JFlBlyfz65hkzdJSrdQ+60mIha/
qRpdhmV1dyW9rsPArmSmWmR5sbCBFs6CX9T3gLaVeCPb14iC5I9T/n9VCP9OhSB4mv3/TdjP73mJ
HvSP/O3dr//7f0z19/+uPzBcg5Rr4bFtEpavgw7/L/2B4ZqYqW3TUM/v7z/8LwO2Zlh/wxNtmVxN
rMQsx2AL+HcLtmbYf9NdBw+2bXuI6CzH+k882Iga/nxouXwTFBPEnaCTMJRo789nJWmTVHb6bNyG
CMSQaK0l1h3MvVgjZke+KZb8bP3IbO1SJSQEB3l2hRz6I+0ZxM/dacaciEyulvNznwq61Nr6bDUy
dKqfKdGKUCkfoDZvnCpiYJi+tBVfRvIE79jRhztppyEepZqFymqQIQ4dzpTAVjW/ni99nfFd5gbb
qKp5BdgPhmqlE2NUZtlWZ6VTTsxgVC4jYTxxYx0Nxl1Df4459MM0R+CqXSLTPk2uPFAqthSmFmdC
Hj3WCApoTmvWTcwAGvaiUn/WeQDyRi3hOy01MEB1WK8MYxG4rAkGQahSONHvV+llrO5VSUMqxGlO
rX3nmocwTq/NlC8R167m3nxOp57cxzvElhWcsYnhNezgIP0sGHkzdASZXKfXUPAnDKtvjjY9J0Hz
VDKdUO+KFda7oBx3lsC5xYZw79nVlsQosEwlgDnz08iyj+oZVSDpS8azMnKDytjOhv7qxHSGHthk
9P6PXfAGOORAYh0HraN9FZTsD6Ov3T3Fci5tcJAa0YDFSat1xMkpsw771Ev2gYX+aab2kw+xxkqu
kWswpq1/KHZfZwdbxz+adfGkb6s8O+ilvh8g+piWtq0BqwWP5E9Tj5hgV/If1WCuC/Kx/Drf4k5Z
BA15KszGHW+Zkv0S2fUT18Au7/BFd6QO8U6zRNd8DRuzB7y80GA2U+slDhm3TtkeCwaV0iFlKjYW
U2ScED8vK0H6XR0dijy4TLP5OQo+EWdRcX3NEN7z4RY22yj3ySQbI4ah744zfanqaPbm10Ka+2G0
XYqf9ENUn7WFSKyfF05ULMGh/taB1RakMS8EMUlZI8nE1ZYjojG/S1dVUeOTMe5mDmaktEogAyU0
QXZ0Te19aeas4o+QWtJqlmN85XPoeNT6rrp4m34/h3aGxyYC1Wgbh8aOrupS0IcDz10exDbNitB5
tndSHlgUk27Jo8eNdRetYnJDkvY6lQGJhZZgVZAwwU3b9STSe5W6X14QvakZXRe7L3E7bixGwotk
nj6zoERQSV/f8GGL7tlBYR379pfe6Wuz3+LL+pTCpv8ufkRMeOyG+FZmqknKE8t5aHL7TVBLwiiB
JWZo26QMVuSKr2U4f1YkRfWkeUZQXn3Rr7JJkFpHQhvmNN3aA9deESWyGqrhM5ysA4fLbwcQJwhO
49COGEJqcF2Ai2LkKcGy9KZnhlBXnI1Pek3Y2yBckMLM2DSiHi1q2CrZjs7G8VqWncXGa6O1abSb
QYuvYNSyBzvXH5nHVHpGDOc9ZYuewrYUYUYUrHnU0vmz6GPjAYssXkXm+5IemSL6EFvWpTXGn3AE
9qarhkxafdSBr9Va9Ubrv8lx6Pux9YrHek/wH/iEjhy4lGaRtn+pPFNeGb3gpzHY1UZvKGJiVjfb
jHtQn7wv0DkfNkD0ucrujev0Dy4rlLFw38BM1osycTeuw+FZFNwURsJJHEzYoFXLw3ziQlLbNYa0
PMT6a28O+KKoS9xo443jz7iL3mbeqkTXtmGNmNnMGsx3Mjy4g3lEOn6YDnmJ6T7Wf/ZDgLG8/t30
/BjbJVoUAhMpR8p7u58wrFcsMWT42BgpIRDuTtrJNWS+zarlR2doX4NprLIyPU0JmHhYYp+5qJ/m
JIYUTECKkx8Gnxel9S96I3Z+1W360jpI4AeSjYJNo0Um5xQTqELDjxcHEg5kpAcIAuc4N45JG23g
DDL247cYi/JH2QUXKXe1nZEeGDUZFbXqAVlQy8BcZRW8ZbyDgWbtR8nb6wUXasVb2eW3SPtVtXz/
3Myu7q1ViI7ECG7p2G1C0Z7TqiPuB+225u1MzyEnVV/2nnFQX1pAlMxXuWzP6m6pg/GlZ2JteIQv
J1AT5+RNT92z2ZA2k4i9HstLbL5UXv9z9rmpq4nFQTq/0s+dXM87FzLZuvMksI15ydK+zkb+wzeb
p6HmgJwIlGu8i6vbJ6831hHB62056w+yMJ+tUdu2rs6bkm/BQa30kCBWWrS8O8S+vq6C4Bn/wkFD
wkJb/VxrRLg63KSJx4aSPVSVndVcCAz1PkiTNzd3zveK86RN7a0Rzz+nyDpCt72MXbNqgviaZNpF
l329qM3r8KXiMqv8yx21r5IxQ8gyJfH6jU6JDudqA5d/O+W7HnGt4Cgvw3bT6tYhsJj9GO2Rny14
2re04q1ilA8Te3Ug24yA+Y3N4gdYlK7NLmq1Twt1rCdawtY+FkO2nCePolpBz+LVPxRp/43Y7luF
9g+CsT/qHg+8DWAcndrsL2K7uRyqhFAP49bqyV5v3JewdhH3hQs0nw/suHd94x15b/bHkbKmsPOj
0zJRr8BC8wGQBPuHyBfyUPi7/G9ekCoF/1HB9v2CDLRJyLt8rFRKdPqPQm09J41nxM52k7K9IMDZ
dz29q5YT6eL8Is7hVESA6yfwUm305Lnv9ecoJ3YD2WPeUYRA444j7ZiOzQUHP+E5gCtKuQK3vDCK
p9C0txEizn/9JjrfhJ4/v4seMj9h64blM+n+q601qIfRdCJnvIVedoHz9Woy52ZhrmXDG7nvOX12
eRRRyNjEMTeS12UZT/00/25rzgGzABScXVKat0kQrcKguC76XVsyjkxBawUEQgTpRiAaiecEH6D5
AHp9hf78NDMW7UPGFnVxC9s9oq9V3b2qkIm5WEFohH8gNkS7PEROs2IB+5AiqVWKPcJyfweZuTGy
bombFosU9lNz2tUBn2p6QeKwlC6ZQbzkJKJmIS4nQWPgdRwc0M09AsV7Ja/EApQtzV4sioT4evhg
MbDNqo72GIqwD42btOpXQekeDQ2GC4q7XoArCq++Tp4xVYMhzAsek5n5DcOMk5tFT02RA3YxTyLR
jrIYVtJFvGf7Ny8S1BXZMjG4W8lu0OfsqCKP6DYXdl4+hj6uIdIg6/p3RAkR+h0z6EdZ/HYGRBBu
oMJk84HsBeqXUD+2YfE4VQ3K/fiaD8mVQfNuUNBU/7mR40HXebWDXq+wu/P2m48azsfE5Fjtho/U
acG2Fu27AMQ2BkdHixYzceKodLfEV2GPJ2Q+lTsan9faeRTth+F1vxIIyQ/DIM81HMQwWdUxqILM
Yg4dLgyL/aktmyOv82DWE0/x7KqF9SWI56XW5291kC6T1DoJd1pKx9zj6lt0Q7hnWE4GtiTVprtQ
xaOSMzCV+94NY+hz000ba0Lh6lsXC7JwoXND+xhJOfH2aRHewW7nD75+iz3nWUbh6yhJi/K9pxoT
1Qwskgt47ebjuYvtU1yHt/HVDCLQoGxEDVJMDMu9udP0abnZtmgXZkcUS1iSY6hLrM+BvUWXm5o2
2/8MLyrPmhLrRWkd9Tx4YXzzyEw6luhEJ+xCfv/hzx+9O7x0Pldxw9vIXvCHT876QGXvsRB96B5q
c3pWcFzX0z+n5uLW3ovZ7zKQTYLq3KSqMki9Bu0bCyxU4zmNiiNg3Jvh4q6X+SPWJfxl+WMEPCOx
q7XPgL9NBL3Vy2xai1okpwjoghw3E8S72dCOHEdLVUBmWqgKugsLpeswVwupe2f8O08+IFMn7HYD
vZJm42EqhXYNemvv5M3OtX/OGPMqi0iRaDg3Ml96PlVqwrBwSvmmunWq8nUHXHiaxalm5u9kTDBJ
SQU1KOZ5w3NgO2ndoiWrKIy0FX2PIn5sOtP7UcYS9jU+uRtPMq1w9k1MTvIAY1fQMoiF55GmVnnH
wqre25ShShedA1whSUV+lnXwhgn8QH6M035r/a69FD4AM94H0il3KTCacp9CzYtm9kVAeNX/DdIH
DWvr5eEyyUvEX5SUUzlu50Hbu4DZ9QwSWc96mPy1CcXTrDWHfKouoHmLkl89/YnueRUaZLLwqxhy
OCcMfKK42wbWdA4bjQju6KnPsmUUui926S9bgK0O7kU58+PU7xIy+esi6xQbzGCDi6jak6Hnx86w
f6nvKasvvQ83pm/f/ESlUhgrXeTvNXnWxOwyKiIqGOMPMXE6fuKE4rx3cFQl2VrU9SWjeOdePwmn
gjzsHRP9FholnudLqtcHsn9IoQBpSSKXSWExfAwzeMggPTZt8sHenjzBUnt3CEyLaM/HcOCbMvIe
yncJndMrPgITsASQ9ib9nXv2tqe/TNvxTB78UxeaJ5dNbZdMe3OCY1vZe/LRLjwpH1K2jjOnXaqH
X6QHUmQ9G75ctczTPeqvqCCxyeLwK6MV1OINfqTrZPVr1RN6FXx+O91+X8FItAnYOOd8FIaXXBFN
fA0l4pF44bGpdDM6tPQigmg/zdMGhdtWttMGS/at0b7nx8uQ+zjWI+RGck0vf0lHMq6Qk83+jzHT
jpo9rlu/fB8d+1TgeUgMNH+ZfYpcVlOh5j8nc/hkle0OMSjI+2aXm+MGDf3aaXD5EtfS9t5L7fnP
QnDvFT3hTMuxIeIocfZTrq21ULvZqppV6ND0FIXas4nt09b8V2H1h4QDLZo2rrS2wzieszp86sd8
Y9koGOLiqErXpo9WHnkNBZdhbwQr0yKTb0A4ink0Hg6BA3e+qcgZxso3esockiZsZzm3xyi9O755
qqoQCDyIejmfY05HLTE++8x7KUhTm3FT2Y12xA3A/ot0Vpk0eNpc/IxJd2HYs58MMi3kBxNNtt/I
im2fZ6sMmMk7e7+mbpnmJdZCrs7pFA9WA9gTD1mkXYU1ngG23vjxyBzaQzDy2fNA1BMuZWYToLrX
eMF2SUqzwTdKpnwrknxbv3ZAk1OLaTyfGau7zcB1N/3K43AjY3lw2DwAIFw5M6x1Lkm1lrSdADp1
eGpIBR9MMM0I2sjlrub+YFv2Vlioa1Tn19mrSotfcPDHTLXkCeTtQQ4wVeZDLvSffhyABSQRzgRV
kAdHb05/tMkWHPKqwYQKx5ATqDoPZOL5sA+CqsfIf0oN7yuy4eTY3jvL27tddfvO/yK+eAuafuyL
gOyj7BUT6QZGzErzBtjNLmy+hZfaz+T38OBSuZ2YRqRl/Qzb/NLgUfAFAX0Jq+Rye+38Hl1JV92b
kJkWD4Csyg5FRoLCnF+sAp5AXxFa0GURv7NzkKFFF1//8otobbPL7EfqTZ4VkER7M0WfzpCbwGjP
drZNyzf2MoofaxOxgjPMkY/ezVGSx/QxjnYjWylytXXaAVdIwf4Z1cGvtK9UE++R9cp27sMF9m6W
4drtVCnpMQ5xD0PJr5OU7S/cg//OGvkXywgFt6pdPRhK6n/oof5ccLOEE6FrDOPN6kLUlTgJab1g
BV0agpz+daFsqNXPn+pkR2CGdn1IV45uiL/6vKp2ars2d6mTOba8kTFGgWRpIEc1HtdE40EESvbU
gocB7moIpjysSQ9gQBYSUTPZO69vLpU7PP3rl2X+0/BXvSzLsE3QNBTwf22CgAqThm6K8WZmzyPP
mXhMoAy/DvZD113pj7lGfqb12tw0zb2tf/KnbHlhd3e7roS1dqyHK75HHjb4q4kDGHDByomFaIiE
acNVuCiiz++X/B9tIf4HAVwZ4f/DR/JPFsanMn8v4j+vD9RX/LE+MP2/ubprWj7kRGTwvnKs/OFe
NPW/QRJSJFa6RcGCgWv37+ZF2+OPhNp6utAmDF01vn/fHdjW3xzTZStKTrzFF7r/Eb6VhuQvDAfX
tE3bFmod4QhMkTSBf76FonYcIKAjDElzo6Vk8ZJtZ4UXqSOvA3F5zFMDp9qQksdJkpMIhoNXE5U+
EwRqTbJGJgmoNRZgnby0XiJogFuca1th5m9mIthaQ1pF2Vm32Oht5wHZh7FCuvVa54H7I8ZbAwv2
ta0ZVBgeOep5usWtBarf/GG5RkTiEckqc/g5mYjaAdU3i8bM9n6mIwot/WrZzpSQOsr1OqWtQbx4
CmsWs74rS0aX/s0c/N2ci2Y1Ur8sBkR7jJCecrdmck5852xKfTkmyUJDnLiUOTFrHTkWks8GdnSw
iJGxEnOUU/a03bpIEUs3RFoTlw6/SJrPTF2s5RC59qoPW6gg7ZY4WmftNh0mCYQOoZVskigUi9rB
eNFzbJIx8OyPxmvWUu8GIyLIcPTAFsHCWlio1R5C128Iu9OgY1rDnl5zXFqJIMeDvzCnyMZ9L0OD
O3bXSiu3BUlBy8hNnowi3vXlAEjHgU01GvbKgo0kVe9sZn1xmtdxQXPgtikjkRoSTWzoyPz3opLG
Elzva6U7qFSdmGwun2AJhA74XybC6NN4P+xZwvRHQl8eDSLIVnLSswenOI9R80HeFmJD4YZr1jPP
fWPri47kC4A7kkQBErIJYYms/pqWEj+bPW1jLCwdnvWGunfh0Abq8wizzp1AydQfY8p8fDKyeeX7
v9OGWkYMKEhK922sQE+QN0EWsuiPNqK+ReaRkzlV+r0e/W4bq9jqya4WjUQZSZMBPWK0diHC38WA
GHpp5vSbo2Yh48fC2Fk+8798l6Cp28bpfEpG3WOVVL2DgXAwErTpVnnl0zZ9n8Kw3aY0n4HSdXkB
fBG9/wXnVCwTuytQqQKoiqb5aBlHrTL8k4ccZc6LYN1Zo72EXl48tHViHwBjvQ1B0G5n6T0NeXbC
yRAw4pXEJ3b6vY9dUtKwFD9gayXXhLiQRdRBvlCBqTpgXc8mIcIRZJ6Si0WmomoIHMIhZb4PJaRl
C8p3HBAoJfGOMbQ3Nr1blathKoqF7FidRGMWLI0oXc913yws5rXrGpLllOAZY7BdM2yoUtyP0Z4A
U9wHvbzTFU1kYNvI0usPQwuLTaJDIw9E9i6RlKQaEiofqS/cV5sRtuGs/XS+e8iJFo0rORka61Vv
Lc4R9yWdI5PFd/dS8c5GWh6S3Ma2Icjix3GofwaI4o3xbdA9bqjyUhAEtTB4HBEqQgB9XAuGDrGx
vBajFS+1W6YQAdm9NoV2GFCu9YBzt6Gbxdswv9b+emoK60dA9BdZJu1K87mwpzGpVnAMzk3OskR1
6rLUjGPjvbcJAe15jN8ktplgSUTr7ZCx7/QPYGvJQ6rmXcpYl91vsC4z8ye2Rz5wQiS6cj9TLREf
mEBc3+kJaVnSE0Rr88Yx+Eae2li3QauiReYAbxC1fafCuJCw9DhxMm8TbZRrnINo4clqKUZST5p6
JO7dNRCkUW9b0tlO7FRcHHsQDcVnOHt80AXUexEOV9aD7BqIAq0gmhKGXvB5SQB7focgd7TkE/oh
dhcyI20203/EJvcOe+togSzBfcjSCTZH/V7Z8bgdjOmWs/ddDgTSkdU4oZMy4oNIAhoz9li9mIdl
6hGuoNEsV0MArGfS8jX7wyVBM+myihW2G3e56XNJ2W7cH1lNFo5r73OLKIU8RiAbiGYpMpFu8/w2
z9J6LPrsjvv5NPazQYMX/XKY0ywcn9zxIBToVzL6mcgwViZuglXgaYxp8mrZmXFP4q1hniO0Qk07
dUtvAIZjx/WITBgRRoh8amnnLce8QaBsIne8Pm8dqcKfeAMiYK2cjiznDUz8PN6UbjgtifF5jmL3
NQkqhm0VEzcEIlfdFcbWN0fyA+r2QzRotlIvGMnk6O/zjGIwJE1gEViZUr4ad6tL7Y0bla+BETZH
/JVh1iVb5iJLGECAj3uMDTLmNXWqKzEG0gBt2bc0GZOx8HAhnlKNlkoWVb0URtE/svQAITQc9Aam
dG3lRD1q7krTqk2AHf1hTJpqnaYYX8OcWAqfqxopnWAVTXb5lM83nc7wZMwGUZ6B/wAl3j1bdfOa
WlOICGAcuC/nZ1dEcuvbrOll+8o+nSmdES0td4zOjhdb6ya7Gg076Kyb5i1KzXgZO8mbEHMNnKbV
HtGtzprHjEM69jqabXZc2A7LqdonceRvwlXpEPjUzmn7YnkNWroxPvcCYoF+rp2ierct5UNlFDSZ
bFAEp31LI7MYa3yKFiiPbTKvzbr21rYl8xd7zo866zZpkUiMyz6zd0WWZvvR+QyiMWY7Jevt1OGF
0pqROVfD3jWokuip4z7faoTgtOBKd1S/UEpdtRA3o3JRms5IHkf70I/hKqxn+R66ZDOIOk5PZo/n
wTIwEfit1xDUFGHOaMR1IFXrQPthrKhLzrIIk9ciIq8s6IHz0MHbeHpPkTXVS2N8BXU+v3vpvgln
RE0TPV8/B4BmyYvs2DY+1np0qpy6QKfAAJ6cCxpl9a9trvNOaQTStqVORE9TlyeT42YpyyRaDlXO
aCewqhX0Of/gy9CnGZnCDU/9N78LJDyIcTh+/5ONN1inMY+XesMsoQ94r7zAtDdFETKdcD9GYxTP
ID+rhYYdKxV2c4vNZoQ5E+nrjuRfHMs1FL6WJwXrkLUPw1gyRCa7jr35uxlG+3IwJ+ZsGpdGUA72
mqmCfcLwBouG9Hbk8lRd+Rt1ZXCtzX3bxtgYqvYytx1cK1V3aeFZolTZirxhPof39f+xdB5LkWNZ
GH4iRcibraSU0pKOhISNAiiQ915PP586ZtGL6akuSKN7z/mtR6zvVqeLylZ6q3StkvLTQQDQyvra
JQ6htUXGvF29WKBo2XjQFeud7CCuUMOnTGUXqlTXCYhS66C8kyfm5jPaBiF75JxaJPyQCFOjL17B
YGLLKmIurdFGGPQ0ZQtLOUy/pg4ftf6UTP0iU080kjiloP8KUkzpagt6nGr6ax9Caa9gXcHYv0mS
s6V9TvDPZl2jNS6O+TC7BVV9yuKmE8EeDcOsQP0Ap7nBaFZRr50o9EmF6Yb8WGRog0SBG3XohkJr
rKCUvN1EGBDSV79HazE1VZa/YkveZlIvWyuXOy+nqdPW49STUNQVX5FJFJPJjiyxEarycBzqdD+z
7TPIHYMQHwd+CAj0F5pmt3lt+nXdbjXO9m4wtrUZ+I3w7CN921qWVyzQuqngtZVGFC+i7WmiXzXq
TobQkdye6sBPUC6pPlx4FEkMyYjWmmkNIBixsHz4FjKViJEvSTqkRBjKukGKQ6GqS3g7zsLWXtOt
saHXqxBYH6jNvIzI45E+wjIUjj6VrmgOLhiTu+xzuiHXUiVggs16cKqFvKHRjTenQwdkWU4Xl6BC
01bgFUo5v5ci2ZxHLjIj2F0adxvDRddk670pgir2vZOk2aqmgHnvlG05tD/a9JMghddI6BiY2hcm
DRH1I+FsBHlc9PwrSyh6ZB5rEr6BI/z/RIbRxAuOTXug6tpC1Jnh6i0BfquKtuciR5lwza211tlM
mM/Wwlq9O3cjJoy2fBjiEjDYpluxfMzFsY1QOyJECfCDDshGA0Em/46CXWLsKEEmMjilV5kki2ac
t6oMh9FgX0GoVVNvV2MvRQH1RljfJ+A9zHCMIrhD08Gs2Or9Qk5yXrp5nTKf16D1mrXnQ0QOQlIe
KQwb8QdqAf9U9KJS3dHL/zpF5EF4FjKm5s5CStrvxonWeHRLukBxfYPUsqrsngKilgdzXhrbCInC
ZLZZUCXUkh/RbaNrI8yATHs7HeNNZ8oYxA6RmgRbRQaVWifukIuSlXHaSywNgtURFNbjG8iRpGlJ
O2yDMqL9KxqdxZqnDb3iJKSlMwZ4bSNE701v3clJuRqNhFaHRvEciUdPrUP8WifRWTNImK51+ADO
192gSw8kmIGtzgvvWSvfIxZFa0wNkPb5li3VtxVEkhukaJpI+OdlmnmCVsCTVq1QtEwiPGI4Op1e
XcVx/hxRHNmVChPW5TehFXSnieo3HVUs2x1eU9POB9IbIwsV61p4xNl51kNz2Bhpf4ZbgenTD3Mv
fyVaczKm5ZmUyNfMgDh+BQC4lp/AseaTbIb1RFhs+ntSV5oH7AFy9lnV4lMW8taj2hXAlppMYOBE
Bbklp3pDPWe//uQzqYNkUMujg+MxdtRkoTON7sC6NAjIyv9Y9viy8RgmU4djJlB+KLnU/bII/zUt
qp31a2Y04HumxfVF29eqqIrw5gYPWtqWA3Tdd0eI826K8r+oFr6oDiUvrELeQgXXJpGUfKcKGnWo
QcZhopdHucuZ0ObibWqRgVi4OZDybqMOXmpOcbLJdB85iaCLW1Z0zHVy1JCLo8nbmDnvonPCy8Nl
6mlCyaoC4RNuwjpPC5e+Jh1mWvMmg/B0PAD56uJMJ5QCjJCrTTu96WGDdRznTBlgTkUOmBscM7VR
egXNVF5QyCwc5NNElSUwIr6okmSiK6OUrKDoPNDVszTOhAFqwP1JQuweSkuVlusJeJoE/27Waneo
6/1UFueIh7JLnmZdOYWB+wbGkhBbAXEWz1aqvFs5iIsankg4dqtIsuWdjBoK4yUA316SvqLupY/B
oH0umIX/36ruEzv5aKUwbbhm1XNKK2F1m4x9oxeekLK6xlD2XxMNetPVUs9Nf5mnfTojK9/Vj3K6
BoglLK+l0F7Hq4uKfAo/m+VPRnajUlYr5kjW6DZmErQt4RCyrVQ6VcFh7JZcl/H4AdMhNmeh+8rm
84D3LgKRKcvXpJ/Zgrd96fASI4q/8s9S5yLsSU548eTwOSzvUb/rCJnJnkJMhUfNzg8RbZH4MKBQ
C24zZ3aqAjewlSOUYpH/jbSABke6bHmeivI1TN/z4N5LdIAKAYK99iu0nol50kqc6W9pQBToTxhy
UMrvI9jNqtiauH14VBCJ7prRr6GtZlQBq6T8O+DHFrzfZf2uTZQNXqtkU6mbRd1Y3V4zt2OEBP49
M26nKTwQohCrhwLDRkA7Q2Eh6aYZdHxbx5Qo8bRjr9uGsY0MzK80A5rw6MELLJkWHnLkT+J4w58K
p/6MZaRCSsBah1xw9GgqhX9anTI9d/o2CQ5L8hqnb0k+rokptidWC3kFEf/NVx5mjtBGjjX+DeKx
IY2wsXaTfqNLyK2pQraCr1rZkyrF9T7VRBns8ZTZZtiSDB5v8KKhRtIamXBxYkWoFPOyHvzFh/Xp
58+w/2ramsuLNlbpalovaf02KzzHRAOPJsLZkzp9mf2x7f7F8rnLiVaUkHXJHk3S0N0NR0yBagyF
2sQmUZneQncy8kTskMOY2bJEY6/ebUBxkscEqLQ+zB+RdMODbs9EephxTG3jFU4PYo5xTKEB/E1L
P7LwSCZEEKOegblukSnX+PA2ReEHCowN5M2z4ks70JtS7QrzIJUcTYtXtd+QrvQWqaRCAi/g8krp
oORXXtTdTAOP5nA6AhcpwiVsMRmnWOIUipAoEDyItKePHFyELpDUfZiGJ+oWzk+9czFuKyfcR1bu
9+wOi/HU08+EsZfAtfBXA+YRhT9hXnW8l145VIVHu6Cl/oP9TXAzsM/ahuXTrTIsbjZ4sbANxr0x
/MvTF7nqd2FvXmsEVU1DkhzZbQvZo9GZo2IUbtX4p5vBPhhNxuRzG97/47Gxe06xzeJqMqgEqrCj
s9HR689B2ckILvS9gp9bGGkPyRkAtS8x3k8yeUMCqoYJlYzlm8luyIlkTUApY0J2y0tgJI6GKyss
aUkfHvyZPDxL00Xr92iduNkt2IW+fOvjHVd2MAJFcpNpkP0Kr5EeQXsdrAbxZaRxM38Ixo2fIVov
RF9kwqdRobBhzJOAEMziR67vUuITjVwysuOMMspbqzyUTrV7xm0z5O9Lt0U6bOvq3bL2PGRhyQKP
6uNVDt5a4S+aflHSCLJLIG87ggC43XwJondBuRXq7b81kF7K7K8lgps5M75ow7WpjpN1LI2zRUbS
zKz+WxtXSb10/Y5E1EmB/HVE0+mja9YypgaPrD4RxS+AWx8M/ZHOZ8QG/Lwx30iKq9HBrZD5ipEv
0PfVgo/xusgvQf4yJnsQ1LE4yOx/NB04dc4RdhTHDz3kmoMo56/4GuTqMMu13Wk+DD7hz1Pm8S5z
AMZLQRbxydQYt6ca6i5C4naUgpO1kuw7bX7piwMVPYZ6a2QBxmqjk/pQxV99fcn1Q8XbpxLHm/vE
K3cnKzoi/LaqU15d0vqlQ1sQXcX+lrVbkxr2bKvPjyI/DuNFiD86KI7kJ6kbRpirqiBFur5rYEMh
57Dk0XVZyF9V+NEPRGlAfp8z82VInnl8WOZbrb5jexUo5iZJo6dHaJdED308llxiA9BU/muEt9m6
c8bk+T6XT1J06IKrWn2VmkIcOac9x2toMeRBvQI7HZbljiX+XvButzXdX956INOvVbISiu9m/y3p
pBBUv/qyy3ioY6JO0OEUDhNpoCEoYPfxJZECaw9hEQomEiLAKNBEwVPsZvIJ0+9C+gLw4re3mjv5
dHiK00uev81D6vFOER0a9Od8Mu0pzja5Tn/B/DuG7314Vot7Lu2gREHzKVmXfWBLo3JZ/Hgb4b3t
AaijwN088KLQ3Zqlp3I6+DSxiaVfxTclRqh0s2TsFMJnPDwahmYhAfme3vt0T0WAXv/U02NpX4mb
LtJzm7D1EP4CSzxqGuELHDdEHlbzv1R3xeJHDV/j/L2LaAbgi9NZE6XQWKkPwPBluKX4dJ48azrn
gIcJ/iMpPXEpk6LI9wfF/GYMEVCGB951LT0qza6KHxI7fmF99d2NGELyX1KiV5cb9xfvTKc6Zn7n
U1nG2ZGlrRphuT5JwaGoNnn8M1JEEILbWfN3V2G3437m3pzrhzld0/FsMo3zkvgIlnIzD/csx2vR
rZdiHu5VwlEy3CbfOVcO39/yyd2XiKvlxV/zuBH3CCgrfqXQt4T9RKRtQzGVw6VqdH8aG6vUvXTp
66R0dlI8l0PT3nvrjRTdsuJxHPGwzH4gnXnownyrmORI7Mr5azC3mYwaEh7f65fvgDlT+MmQ/Fon
VT/wQwVU8/TWVPQ5/JA2zTuLdSYoNpFwXiNTOEQTgb/0ngU+iBoTu5y98H1VgP0abwINmTOyefbi
8OA4zazvJX0k2jFZH27DL3S/00747ME7+BeDNxXUQdljjLyI65XQZuYNRfwep31W+zSHFKJvIrlK
kf8NeUd5w6Pa4HJFOccoueV/ylRcZROrP2skYQM8qKHBo45wEi6FbwODtUpj13BqkKUpdyHXMVX0
TpPpG2lWnayAXYoI1a2OpBKmeFb4c3xehoxvebi0asXLdeRhR8wLN7Nofun0hSjJ3aBHz0JK5i8M
zqOTGZ8pTiODX0ue7T7/GYTHSJuwhI8+wnziWZQ5jmv/e34bp00jHVVQHskfxVM95Syd7/P4NfCx
hGxr1ZbbD4FeX8EN0eVq1PtOJ2nVG8dHTmdXi09m23W7XkT75kCCAKfN83WsPHSTDBu/mkFUA0po
3Ycc5Fus0LdTbsvRYb/NRGoHmEO4EAV6mdu/JfLCiWx62stZDCPOtXKjRRss0woRX8mDozgtNjNc
YhOcesPlkZVH0iZ8kJEidMtw1+NJ75nfANH6k8hIF7lkfgQLPeMnFOdwi0a7bfiKi7c2pwR2QMOE
vB1JCKHNtunzdxX1yeqgFvUnDfCIsSLBz/SzkV3DcdeG2zTd5DWLXP0QihNBFFP60RiGHalbcdi2
wwbYnujrS6I8Ei+rSRk5iHvTT5rdnHHQ30kSzON3HXNTeRGXLfKjUtwo5h57E7+ITkutcTC028Kk
QFDTcCc6w8BG02fkbbz2yN61F+gHupcQUAJWJfge0kvS3kvZ40eymaGqPQyCm5H73hNf69HarSG2
Mr7a/IAhPsXcAi8p57uicxEXk3gYUl9HnAZKGAzny3ma3vPsLvdfmvITVZ+4qlgXcsIbtqt6Nro0
+rFtj5nsyn/Kck/0N7GErRKBbwj5FLFfsmu96vVlim9Z9giqF5OqUKwgml2T7nXUGWsolu9u8XIe
1N8kdqkpiur9jHpSuqvSvyS5x/2JnqptkPiSDUNYOpaNr0h25+jU0TKMjOmjIu4zOQbiKYs3weI3
42UZ/9pRhG/ipKZd2xIJNnKmfDMxd5WHMv5C5EW0FKv3m1Q5aE662KumN1Y3WTwMBWJlMEbUG5rA
XxvamS1Gb+Tl4f99X9b0Dzt1VPFJnzp/wgXsgR7c6ckuQv5lvZSsZ7G0D6FjrfcuOVqNGxsOhfTm
ONiQI4SsP61qN1rPKT+2ExPPNsuulMXwKP8YnJCx8NaVT0VYmFs/a8Xney4WBDae6+QZCsduYU9J
/xTrRNUOuiMii8EqgtqZrK2in8MVncc+nFFWFWEB0Xhd4TFW2Kcon/ay0Zf7YwAuvHz2Bu8Rp2dh
PRTxYkonwqGEarfOX63iozFiVQHXX869ik6ae33oahdFTo+G0ICf8PTOa6cTo7t2n+FC1lrTQcYH
BbirMkRuGioikv69F95iqbInkULtiFq64DdnE2iSV95wHGhrA3V3qASXLAYcRzTbsBlXvxPSSZ3S
o0y6yPKrHJ1oghpLQng8PI2EuKb7YHqlwcLOxSePJLl0EUxeqL+IWEf0FIv3PuvuJsF9EDxFQtXt
+DEDHifjhRY6BKWkJGhOR6fHlNV2n4Aflbc0wleJ7r7YQ7eHB6Dd2RFwjnx05Ih9avFjZjWW/dBy
6pIKrUNtHv9TvPOyFO6OJgWTZyLGRCgvT85/EGz/u3Rgo+YN7Zjp+jXhysbx7Ubqv4CQgISUgxHt
dn0SOI5CUuZPfFhquEV9t0SvQgHRSoFY/tuTD8/3DrDgTCmGXQ+beCNsqC1XnZJ6DSXbrMpb57sF
EB08SP/kvTK2SkAHNxNtu82sR76Wn2vQnvwT1L96/sY8Upa3SjuJ8aETnrjWO0j30wpc7xPxRhSd
DRbtMuewqCKGQxbPCB79iVwCU9lsspFAwwHcVr+U5pFbdDI/lu5CsFghPughETbkcEGpiumlNngn
F5IHPckTN2L9E4IxQWw4ag68P3xhqoGFBowH4uym9yI4adNdo8ap20S4FNbtK7nk/Uc4zJtc+Nei
npvlxDXmI0Te+tVpiIcwDpkBwoc0nw0oJ20ryojSe1aJ5pQjpV2dR2WaVe8V7EnZxRw38vitBd+x
SRW6gpSXnb5VBR81PaWGN4KZ5fplcL9laCxtw4Y8Petgowm40I7zhKv2IQOstB/zvDMfonAU5X0U
+IzQTKIEbWGvR2xcll+N5ovlVzK+CPoZ273dIhnMcFJcQ2aMqqHCQ/O0wCKWxhFq3t9tp+/l4Vp1
f0n7pxh3EUh5QC5jwq4aBKlUxWGJ3sv4TRr/zXwULTcwJUwUxKTNVyvvKpiFibdiK0lv5vKxAIAx
RbgSVhIj/yCPxqqvYfaOO9QuZQEc3SUORvtvgIYeBAqzir0mPFdcTFVnpwxLdO6S1yzLJpxfeTqk
wO+ooV8UnnoekZWJ+peBR1vBXqpeKYLm4YkYYoxLppfYb+6z8S5Yu9L+Dhovn7em8arFbzGlAPoe
ty3nW6a8Re3VyD+rhm3/oOEmqtl5tqb5QQuJE/Vuw/kpYTkdgenku/mfweEqal5h0SfyPWOO1Tjz
aJQmHtzhHGWIDM6GTXygseXIKrhH47y1i1UzKl5gdmXuAMlhb6jkB6p8bc6I4XgTJ2yqe42JY3Bx
tPFQxZJgF+Z2zTbL3gHXZu1VWo5Nta+Egxbr+EhHe6jXmUuXPRBJnlcqFNgfvRaPA4qofjOW+1Ck
PSjhefd0SHzGSk567VVpTmMA3o+jcJJdDghF8Oo/jFdNT7PsRq59AoIH4XemhFKdbnScck0gaUpE
Wx4eiQD6M39qXCrVixL6TbVlfAUKSmofi53ftEDQEHVGtWdzqOVzIPuG9tsqH2J+L5pTljzKeSN1
3I+uPv406fda1RNHZ/ZHnUcBa7bsTkcAQuILaflpEHts2/laBNcx37bRM5uxE3tR8mVVdJQT2jV6
Z3M6kWpuBa+xBtFEsNBzfe4tSEeOqhOLdvun6246O5a+IdSsz2vkaMep2QyKk5DBJktuBqEDc40c
2scLLA0+uJwIBhm4RbFlV1mo9usxgl9N/UHETOjjYBduNVR7+6kkBh2CqidxLAk2r4vvoLUvjUMd
nbRQ3ObGYIfKR5E9xE0KhKwe1Pl1lUoJjDZ0KmHSAjif3cbci+MJwAmK6FBwjqTUR61aqogX2rPj
bYfsES3ooD+N3tbrQ6uc/95E8yPhalFWTLS7qNOGcL6GRTmvgeaBvjCsqG8YODwhCxwhAJVcPjPj
W8PTmEtX3bp0NSDjcB/Jc2ST3fHtbC3Cud4iag/VXHaD6aqGvz0isJFQAoUwoJ4fwoM6ptARytng
7YztS6QxVJMhyxVIFJrTmLdpuS/e4qr1z+iIZD95+gbFvuVSJAR4JICiqq5sGISvcIVDq8iSaQsw
YZPyr1QAIHZ5hW7+SAgrqkSzemRMYUEdOJ1BQX2obyasOC2kQryhSocduU2QsDCspYpPaiRWAq/d
TG5SXw35X+Ig4OlOmdODB6AiGl6z9eGGWuhQ0gr6sZ8ZirxOulTzPRQ34+a7FreBxVRRgez3DTI4
dn/ZU8hkTLajgrrWWZymuPTs/eK3ML4N+SlbQQA9Qwz3KpWbKuJ76sAVk5tscuHgP+koKKHERMMd
PKE3rKAdknfLIRBQPq8vJ2UDIdILVQdmGqklrMXNXNE4tNKpXS/0jmk3eNesMz7sjVkmxzLft19D
c6r6J2+VPoDj45NeSsSFt6x6WuoWTsweep4OJ+46T+l/u7Xbd36q0QHRlsAaxI8fRNZqWx8Po/pv
Ee4onE3tS0s38fwbRibgzj/Vk9G033LrOxe+jIb0QqxQeDbAYHZ1v+0O6k4fcOHxjlrg12zbGy3Y
jRvJFgJg6wHkS/2Tpns6PkLgWwt/r/w6y1fehjrbWJKD3SwYtlTaOoL0JfCVKLLa6aq7AhFDmKJb
+/NiVzvFS9hAKFCbCC8kcu/YJzs+MiO+hfVLK5/E8AkJMMZb0Nau2hfYb5pDyG4wNAcKoQjDoovA
X7bBjomRhZ2LUeQ2CdPdlAROOSBdIJlPme+UyocYMdQa/lZ4UQd6bLpHpANWkaLfY1NBQ27XJP4h
PsPFk2LJWdMloM2xIwoOjkZbHx71RvX7ZB/55VYljcAfkb34o3VV5lfVwtxK8W4q3UTAiyz+J+fA
f6OftkfQvUqmSpt+MN71Vd71oX5lBB/73PfkxC/EFrlkBEFQw5kSpkhSTrINBHK3nlY/E2nxlryq
1SWa39fTZ0gfcnkgFZAAKT82nhmn+JSaZIASXooCt2leJw80vL5Wrgpa5RsudxSIrUcB+rwnOJmo
Mu4Q40Of8PD5Q8tYrlHuxIyKWm03GuzptLo70Nq4hehFrXZpCsZOjMYrPopAuQfBmzIfFX2v90gl
/+buJJU/Ou3B0gxwAIyCm+Iv0KEMX35xa1sXIAcAOEs7sVMyY4QTGNVHXHwXCofd8IsM1I6cGDkw
2nyo6Gu5IV8zuVogLFEu4zON3CIicq/4Azli1hfU8yiiubMJOFz2iwvjHp/6jYBa4iLCz0l+J74I
wEIaAbDgOpg+dSeEBJ1YlYvgJ2x/xelRi2digScq3lq+KjW3O2EDMFsXTf/GeAVneADgcMbx2MBv
EoKAaMFygUeB7hzLDatt/lEKp3l+VzMvkwq7MWFZqr+monkv9Pri2RQ3bXouzTnoPBMZgiL9I/Tc
FuotkHDBwZ50u1Z9rVteZ3kVkQlG0D6SQNOqgQHczlzyRWcnQlMKEHBUyws3Ms431qGzyYi8i/yK
CO1eVAmiwx1kMdIXFJRu++AwladsFWi0aCdCk1XtbvZveLt84lfIk/TGf9YvPTWO1HFeAsEmUAn9
s8jcALXU6IvFZVB+RKG2l05x4+Ii5xtO0f7L5AobgP4bGeNMU2Lmkd0WgGwRvqX+2Rk3Jt6GZSTa
iMtKnoBo3ATBJclCMt/0NV11YJTCAssH2FXHVPepiILXlu3e5QEhT6xuiZ1+zQqfohsGFRHIqSTZ
ZI2thRpqxnYrBL+xdgrjHcJ4vhF0nAq4tdSO4K2LhYqZb+pw56iduLIkkrN4aIMt1AxI+yUpMHGR
dEsesLopGlfix2f3Cha+hYxTP6CAkN5M4ZFzrFRto9wonFXxrsJMhaBjsNlXulOh7HTBj1zLCWVP
6GSbAHK2iCLgLGFsmOizm8T75NKkjTIXzZkf7fJiB57itzo+fDyKh07B3PW9Ks2wDjp9z21ELo44
9XyQnW1y7ITvxBHa6y8ugZ6MK/YL5xdp5His8zNpfwapjR27brhmE6IrTNCWKE1DjSxNB6ShtOFr
Ln22qeSBNKLD2ErGd6b+BuMtrY6V6qvlZ2WInkoRj7oJcJ5Yp5G0ofK2AiZibu06OlHkhACO+tHk
z7xYARy6w72BZSl/741/vfFTDd+i7A7yCZUjWbF7ktO5sV3eRVAcV9gYBLVQFWjSiNwxaRgcpgPb
bR//qNFb3l9v70NyVXEkpL7kxhtGnYUlT0/3mcL1pol4nBc0ssT03TsFg5WxZenJr9wKJvAeRXE2
RRvEmcYOgSmsnD8pLC/qLA5ci1BpPgSt59OOYD35l0a3AetRTQddtI+wFdoIOQLnb+/E6ydkuAHJ
cDFeKeoZoFPId7Ir6V7EYOt7EnGMZqtKpzB/ge8ArB5YFvihxC6g1Y73MgCPyshv4ES+GZTYjsAf
7UZ00H/bIaDjghUOVyo+g2F0ZQwMMdMe1YxW58lcheggxiPlcsC5lxCwc/Ejw0ahO5QvgYcdWz/K
HzUzYoT20UBHn333GL853kkN92n3tD5ACiDOX4PsR5zi40R65EzAbncB+XLicNfRy2hzBq3XpHmd
5sZGS+r09uxI0j+9e0t8Tt/upaltBgPOZ5WgutSrMnBc7RsHJH+YaSv4roXD0p0l660gyVwms2QR
DwEFSG11rwMVXIVrvnYi0AeCNBo/QxiSjAwk8WbAql91Dbk+z8z4NVrQQPHSsYVjsc5HF8Q4/wZw
tpPPmoJ5m62TR6MpXGnEdnluEWxbi0ZDN12OS8RWxDeCX6rhHx0cfZ55aarKZe9YyqMM/tSQoopg
O1qnfl5ZMQ4WAuX5Hrim6Ud/I7E6WG0XX9Vr1DiKM/pAayvOE/3+/4KR39AEJTvdz8b7fxcqZGOx
tYSfiu9ZOf1grbVDaW8WBzL/Qr7EPY7Dz9CG6jizopN/xQ9yrPqU22cLmVQTfknGAykkmrWQBhQ+
4BJnGrki4+Lk5KU37PGy8Kkle8NyeD1sYMPdot4gzrgA4lscndLlTGY+xPMzz37BsV0BuQY8ObS+
AApxVoardBGZI0C/0CeuVTPYDvMkQjFLLRmx8uB/EA3rhTKCaTvtRkLSwNOQDac8sewq/KHHjft1
l28JD8SgQGGZUKNx+zXDLcyoz8SlzYeJvZtvU8kXl6FrMOg1tD/n/7g6lDUpXK1LStMCUiaQXU1b
Kphc5nTfpNdz6WOkNPerRJPAb1IC4dy8iaSwHZWK4vAmddU5Juy6tGSqOL7G6h11i61E5DeicuUa
1Nx+M7OJibBD24hrRq9ATXHZIE53BfJ+1hTQZWGKe/Yy6T6fdflPxr7ST5+6+EpbAfxjYLh688LU
FhS3GJ50QBSwgm86ZTMFm51YfIXCtmtRHsdHffK6/G+QPihDtHNCShGaAVr/tXwFCFJz+vozZIUB
zpLFp8rL05YDClbkiQrvMAJ+QDtKORxRA7gDk8mGd+3fXJPvEdttvhudan4ZqzddQabWmnA4/7Ao
NZavRTD7pxH1CZ91TVKGiDrEVfOPynzBsExA7Ou0NXeBeheKpxzvl05H0tvSfwmFpyGRuk2cy6xC
JR4YYHg6y+CrqNWgFw7ANUauyp2jhW8y6ctC9DPkX2sd/BRWrkC4RFa+8k5xIq+I2/xhGPt4Psna
6xJ8K9U5m+/rX20JnyYIQ4EcaDJxp3LwCdGNqip3ZqmTdkiq7Ey/sSWoE9urKysH1JG69FSh16FI
0/Bvij++YWppB/KQ5rFs5PKeC2DXIQHRQIiyfm+124ksS9lrlGCjcEShMCi7zyYAoIM6KqN7PG4W
edsAEax4xwwdPKVeAYIlqDFOrIdRvLEL2LSJJBgxtqmfpz6idngpRuIdedA1lhQkzchWfXFf7Ebo
eGu/vpTI8HJIjiL66lE1frYw1IvYOZnyr0chZkSfC5v4TA5THbwvT8jDNn2X+HwxGiHQziIWnIMg
UCZYEjPkL11ux1l5LruW7k+i3b5n1unZX/cjhd90w2UYnRqXIiiqh5QCzhJqYZ43QES5fOC/Gqaf
AcnJughllQCSC76sX9arWxtePpHHqTDkKfEizVtYXlrxzPKtpv8igZEjeYuWG7u+FH1MzT1DsrTC
F31+g5MUcBthA7K7gDah2fIytPZbYzPC1u3Z4eCyhchb+95bjgTu1prMjWb80UhxW38XAFb0axKw
JfXuzPX1itoKKyfUh6cSMW+FBFdtSc+5tlCaEifz8IBha5YjZj8UsML2G7hSYyLgSRzVHvS9YZUk
gQbmJRLRnG1MWqiJblV9oX2RKk70q2oSSTYhhu++aMx1ZDpgvNTnSZQAnyPtARcvUmRN2E2fvzTC
az2LDt+3YNqTNLIop24+B8yK7VMULyQcFix/5CAY2Z4GR4cSVbKFodKvRLkFi+KU9a4D4oHNtRMS
mHiV8B8r1rRZKJUCj8FthLuJ3DFD/pPzeyN6wUct3FBGGbzP03xLu5zj8pX6R2KUKSFhPHNi80AH
ii7uVGinkmoMJPeywZEhMocs92G+r+ejShoqux1Gc8vFshMfCBgwVJcOc4PGAKygYG8Hod7VuS+n
WzwrDEI1wSkpX13UFjx30gT8827o51i7G0hW01Qmtv9NMT/6WLENIMlLaG4yFxqRcCTwEWYodGdT
+pmiUnEnUkJ22fpgPaX4JXTNTb24Pc4yJ/YGxbNI1ZC+hehfJ99jg/XmkiSfAka5vItBFExkRAGY
L2qGEGiv/ogQ8HBEhLptflLP2ANhuJrllX5fwWd5bXE2tINUHMC4Vw4Du8T6LUOLBeZBQhlPyY6g
C0Q5QnZsBt/IvRQGOW3+sQXyjU8svu7xzxr+FXm9Rc8nIriEIdQZypup+Y0du2kB/CEyZtO6DKBF
UuN2tiKP9rcRgolaveQ1mY7ddCv1ba4fQY7gmSbkZkhdrB1mnPhWLJ4uXxP+/ZITE9YTHJVuU5WN
PTl27Zbow8mbN/wu6O3bDZ8276e5m6yd8F0BZU/7bnhjikdxY2uSsw7C6QCCztlhzRkYMAP8vJbK
507KuroeuPCxAiZyUhK4tzcTljRz/dYXLEADo0uX/I+k81pOHNvC8BOpSjncgkQGE4wxvlFhYyui
nJ9+vt1TdS6m5kx12yDtvdYfsYDOg2pbG1u6mDUD19QDXxlG3E37Qk0nAWvY5ElU6BMXIus/m/5o
bID7j5xzxetVNSYbDvKI4tJHB37EeNGt4uG3PtEewZCuz9m2k/wvJqVaItyFbM7FaI1AiLzM5WaC
XWEbg2JCZ3WZTKjQfk9/6Vx57ZkYsBouo8ziaUDECsHVs156cDEx2U5ffvk9mvexMFl1Ws/y1RlG
/7mBiOYjYeIrwhpbBlSwxRY5gQ5hwpzJynbk8R2NYaWXlGR3T0vG2kSaygHrDS9utzLXnbEsmU9m
5nL0iuHijGwA2cGM1iPsqyJiCJGyXzQ2j4kpsQVgFWmnGtfgInztMI1p6jVhGZrOWveMOWGMYiNW
PjPdDgARPRpMLULaXrLd10DMfP+I7MLkq9JA3Zz9qIEgE7QZiczQ7hYoS5IEUTANwm02y6OfuoeV
K+UFy6VnxlsadKi54HNhC5mYfxhI0sRtiCS25btSbwiqckRSPmKaJ0dcE91jiyXbZvfLeOUFDD+4
nMLQGkNvEEbCOgJTHsQIy0qMELx6rHeoieT6i+DpeWgtv6NkyT2EossziBjs/xp8bsOm9kMyzzAd
+MdYgrSYUSuIhedb938RSOCiJH+uPaAEFxe4gKzn3xYsiUwU1z8Erd5VpNHTP1aqdy2BHF9Dd/Xd
mcegTZfjV9Ze6tdBRpra5+cY7VWKhr/m4ISYmmsheM/cd8NwR8orUOtZEEe2jaMBsbl2zC3Eh6wf
VoP66lulXSGdq6ZQ4rxsSnvLZU0aoxjNomKB/EVGCOH4FLqipPl3zNXXUoVWA+UU/meXl5n8Fcd+
RvImzE5+8zXCtmcI+cV74tgog1iRSgJof8YohvxFbnyp5zHtCzOqcFz4D/QDmkbAt2dERwJaAV7d
Xr2SrqW+YNbEcTqBADW1EIawsY/NVwTjMczJxhOEd+4T8hoCyaKeKuBV+d15bVDRkQq6FBxC2G76
4q/M+apcOVzr1nFA3WPwM/XvLfoR54MXts4e7D6lRk3eOygVNiDK8V7A2n53zMin4OgLm6utPx4j
UHU41/UP7NjzQPtrFz2obI4B6xDMfkqW1DqEiO7rOQxSbrj1KQ2FFllWQP90yNFr0H41SEnMgQ8U
8bnDr5O21Cr5P9D4U3esXvumoDflL8uera8z3CK3b79tZ60y3TK/KTWZFw/S2oK1xltxIwnUwRxK
P1XInxJ4lg26wuvA4yV9cuaU46xqV7F2iPNF2fzG/abPDyyV2o5Zgbv1qZlQoKdK3H7brnwb5Itg
/6OVXAawDKCG/QkCU6Y3x/QR5Zovr69Ex+Im4STR+f89HireISHWAGQq1sGqNT+N4EHGGUAG8EIE
oID7FwplLiVfpZW5mgliQ45MR0/YhdBNu6X4q3oT2oah5lHtPxz6pmyPVbyDyONWmTpMSfz9vBGL
19JCK7SIWCbASqOS/nNhqABk1MBzVgyngD5KtTUIWdb9L1v5mzL2sSUajtkU7FGhgbi85j8N9Umr
ZkUgVzMRXohIPD10BNdK5yxCFUnqyDqRlglHkkkQu8PaX14a/Gyvk2BdJCpIecbbFt7nhiqgLA4l
HsGyewC4UcRWRzcAtZ5qnURfIKbibbZJogasF4d8TLqUkN1rrTrTAMqzdTa6UnbMpnWTbEq+Q/U3
bXz+FbG9wGlNdozkbYpay7zDRM+6ZsvUFp0qCi9CqpXbEnoeCX+Q2qyqJz60Id6VHrfpuBKojd9+
iMoqVRGEyQKxQli7WoidCTIhwC6IwolbKLB2Tg6hxul8S5Do9hdzhNtzWQPqjuXJR7cIYSecfgcu
5QkZl1S90zowsor57GVuN64qpDTqSVOWZotsiumDqUvMfqjLe08KdtCh4tRH71qRDaaJNLpzMW2t
hJxOljuGw/HQFXv0Ky6wsgy7C9wkpd8kTODaulnEotLkA5BhkPQyXNAOA/yr2ITS9tP8UzP25HVj
L2X4xsmluJZ7T8E1nq1iJOAWHmeZ2l2tOVfeNO+LPQG+dewNPGJcfZibDOtPuCSkQ0IA9sS2UcOD
ZxH6HMIVVfuYqt+hfeKRHNQ1mQ3kUpkcY2CYMxsU42Z5RHb0u4jFUIYcJWmb85SLq0Os0P+FxVrl
mGLR61yJJ0me7Wk35Mvm89NI2nzY1YfjrNj9SMTpslWj0IPVPAjRmwEfh2y8Rv5LRJfXkRYFdAj0
gUrfB0bEFkBpA8e7jVXtB//lEnaR9WT0uNfandDFtcRyIW/oompf5z8asghlZhNXqWpfArJv43eT
v9XvUI8TB0cImBDO5uDTPdgnRgXBQMjnsEoXdD0sEhXVbCDAl8mag8BlB9lBsQm+ZmRrw3jTwhxv
ENIeW6jrnnCMnMGWsTb5EzMgQ3kge7nhkrWuDmKucBkzqKfbOPoNnJOqjLMH6RTasXVWJhXr9d7/
Yb9ofwJ5m+SMvTZ/B2DexFmHnd4n+1EH3QcjZtZFt1kx5DEx9uTpiqgFTHuA3P9gP7AUdq2m3bDC
zQgkEMtqjZLUKd7r/Hf8qNRjXi56yEueBcUzI1eZiMWkH+OzQrWpflhzdrz0DIpR+eiOHq/9mD8y
N1wYGoR+4mLNHJKTgYDc/3GclpQVewYnhsuDU/vXltaMyipfU5wiVJFohpEhRCXWeuazZBsjb2dg
Zi6w/41VhnxErPZW8YRJ0kZF3tvxVFxtrTrazX48JktUnfq6XuYkF2659rG67JkZfAVrfDiH4OnK
ju/tgxwEwiS++N3kbu9TbGyTBepC2/pMc0H4CNvvRvn6h0471wbRGukiMx/NHGYRHu4yOoYLZ672
zo5cC86vEw1dmIIPirQfXEaNoXgrEbwyMzEkGOnb4ANLVigd6b401wnQ0EvxablFS4xcqaIvDERW
wuYmJF2U55FKun99RQ6rPL4LAAykMwRRuOhJm4W5LAIPAwf794plYEEYG/XubjThJng6xSNy7mO8
YVdOo3OvrErpIAAl/smpqKRl5Gx2UMp5C/Snz2OAnGrPdINZeTc25ya759k2X8mIHJbhrxpB/XLm
PGxt1fkobuKfqCXp8QrGURqL8TFGnwZjKrW2w7VnAxZMtdB1Rv0DqQbHjYY4DTC/vJHPPadcirof
uyvnOjGUz3+7P4h8Iv1FHpEpJhQWDx8KdYYqsO/amxYdHAo2coiKK+XGnXRK5JNU7Mk6ZsAzEagd
/O4uGV/qa4BaH2eh7btj8IyNL+mVX5z+mbdQhAviAyvBMffSn5gMX9GTuNL6l2EXSq1lB8/iawcQ
JfX0J3A1Gmc0w+RpW+bGjygIJYZ5G73uxJugphmWenhQTU/G/Tz57G7REfaAeyBtCPh467W7IE9q
ctxCxm7TcknVYDB6rTEpkxK3j+TlHyrp5h4sDLT6yDKIneNyK6F2Al6/CtFQS86aDUj6YsUTArvJ
ftTyO9uMZRDFsexBnNAEFi45GQGOIa37GMOnqghNOP6aW6kfnGwthp8hOwkRGHKjrtuMJNujTm6k
hzNu01KeNa8rdU+Il/HxdNOHxHiv16Org9WU1q7ubrW0MeOzkx7SyQAa5c3rz8CLOASghFc6YaYc
AYyMDqxNVS6HbwJxi3JTD0ASFBv9Sf1xqG8a6j79rUyOwcTNtypEViRjyS4dPbihl4OcoBvnGYK4
FgrJ0yjaAcCod0QiknywCJq3iVx/f0ejcGteovAvij96qIQWeRfwJY9IRUSnw4qr89/BLR9eOiZL
j1eIXzwon13jwdhzYDzongfQ4XQuj5M0532T4pOpHSX5qkPtEcnN4kTDa30xmc7D8CA4ObEMObRm
oGhMtFOgrBp7ZY2L0uMigSW/JBArbNRNgevAPKbapRkZIpLvqHsmLeryIywAWifWtgHzm0HYZB3+
mRLxllsF0TM4b0lc79rJ72JNl+uzb12en4NpuBRFuZHxVUXAze0vWrYRncUJG+Og7ihrQ5n/SIZH
foDljzTG7fl3Yf4ICskCw5mgvawMeUAVoU4bZ8K22BJ2EDlbTUgtPJJOcrQ4FeGDn1VxazFZ5teO
r0ZTrscivFu57fVg7CSFw1G0hiWec4V0qXBpsXeK7WlJOV3b7ICYqkW8jhBro2nlcAoCnm7bc4Jf
gicoJVhU6KJRJmMoxNzS/JGCPdMZQBrnyu40hIzg37hmrBZIW0FoIYzyBRGOpMHS/VpisR3VA4UC
Tglzz1kgwOYeQfimqY9Fsq+zBTU+4YLplAtgWIJtmIk3JrhouVoERqL3K7wOgiBHtymQFY0vREnw
86NMavoNPYCukGnM+bzqi0zA/lQ9ZNOjXRE2Wj+WGcryaxoz29AcCr0Kah4M72POkYdRR1A/bclA
BzaoumLEgCpEkVyhFWNm0/OVFK7Aj4zqy64GRomnwnJrfXf0iw3Wj9ZAUs+0Yg2GR44/WAsnPI6w
icBcZe+AMYcoaUDeIg1VzKo0v0frWwMsUJNirkpvJIwjqfwAduVyRE5bzpl9y6tYrju4kSH7Cno6
yjlUJP4D0+RrhBWu9B3Mbj3rhmNDriZO35gGjIVerpXYmXcYJCK6Oa36jw0BKcpMKV+uFYZ8MgNQ
KtFKJgXcN1vvSG/Zkp1csmtjY+ZCYdeWo57ngCO0Yq2YGW+qcyTCpG2fuXztqs9M2hTNKiS5AhgT
eR/8qEkyw8JpzZnG/D1kezN4hz6YK9A8LUdDVYjwZoieCuwdcUaFS1GSP0b/aGa/QcW4k+wMadNS
Y4OgNsJbuJBNlpG5gC+CS8A9QZ5rUHfLkcsidglgGU6v+Cl2YItTkKYOGHUysfid0/Y5ABslitv1
XxLTJYyzQnkqrKa2CAnbXGIKB1n33/4pLKZjxFhK0IwNPo0YSdbuNfiO/w6VmpERNbLgy56Vh3Ob
IzrOGs9vIGaICOsRp1s2wAn5ZpNtbFJa5MsK/YmqcCxT6tUu2CldMnEqfuOaCLh/Y4BTrWN/2UIc
B+YllndCUlgkPSwmlSD1m6+dw/EteH0ZzjyeNokkMSxzOM0hq5GRzkOvIglvhjlC3TQIlwTJ4Zpy
P/v9qUwUKzUpJPLEdA622A7iaymSUzOeQcZyENXQOrXaJZr9dkz/uKiRDYEbLcpVuB70Y1pcSyJf
nQNKTT568nAw/iZDJ4AGIeWefGkWpp9W+B7pP436PiHb0+eABcQwm+lC/UnZ7FyELC/sLq5JAEgl
dsx5gTK0P1vaTuuWYZKiEzfckhivStuh9kcjj32nsaDLuG61aJmyNEUArzWSWiwnEEZZ0CxVZcI0
iOaVY3xTFh98FaHDrc35Ug3zV4ksdgTOGT5KFEB80dAPHkQTAwyrIJB/D9CntGeHW7Sv3noXwUno
JhZkn9tD4+HNYpeCHFgRb9v99sU1Yv2wKcF5vccW8nDjhDgZ768bs/EG4nxiqq7kmZ6zK3us2aRN
AGKBtCEyZHDv4WW1r0H/TCCOukbz+vLdHm8mwY5yRCLL7yvcZkxa3uhq+XNsSoR5PK0ZiAIjNq0Y
XjC7EbZSqvmiCauVeL5sVtGoyNfEc6951txWPaj5CUoEwp9Ba23fUVaIA80v+WQvPWuTOr0VhHyE
gpsJC9zExWfSvYnz1Uf5R5zj/FdCT6GnD1/5pVpyroYoP+o9nx4oLyq+nVmtDBihMHxDBNXMB62A
Cu5Q23dealmzTjlrFX7O4Wzla8rlMCZUItxfJ2vxnA3wfpAg1gUJLuliHP2URZD4KINkNlxdeLjd
1CHpUeD/jvfvk8u0Fe+4ZzNhi2PQrg74AGGfufqAOeALBC6oc+uWe3U5LazxKC1kHF3ey7qr6R/s
vBnfiBMIkOvL+snuVlFOoQIKqnbmOAFooedzfRQvxRvrkpYlZgTklIV89f1nSKJ8h4cQcaUuPXXn
L8ppthBAvfhctXhB8Nts1DYJmhul5czsLwkbKmbiSfkQU6MWfaVzRpb6+ERbllesINE8Gc4VTLYQ
dKXDAfCiRSDSPPOJloOd+CKaEqeerhKiQzoMjc8vgMMfyceQzUPhoOfq9iPO64SCJyKnwCdNdLts
FtucMzDkZBE9Qx7RL2IGy5JV/8YJg6nJnz7uhCOj95o9QpRrXKJuwe1NAhhgv+06nPCl7bj0ZHAC
pPP1IKzd1TwoweKDu4JqNxlIBcwxPrDRqO86rcwYQR88bSHDuTM8U3AXWvo4GdjEi/rHn4C1a+KF
eOtDcpaEbYRQrYo9BMnoXUo44wmFLw4TSEBHnHHQ31BwUxo1z6EehWEFyrhfCeKgib4bSzhM7ddH
TUNfD5NRS1hjeNXrScjmoQ4RxmGHXJp+tuysk56Rbog/zfLnPwS9obYRhKV5GpLPQZAlnLUCvq3w
x6S7kW8xHx4867y6gB3mFqbGhNWruMLTUFyuWgl38ci+AwtMr/njsuIhirw6HhntVTKzwnmCeXMc
wDqYUNX60xwP0zJY1+pN8qIl4fwCyCjTpb/k1oXfEyIhhUyfFkVGwpXoSAhbuLps+xKJH4K7PiMK
DszUX/jVl0r3UaihuSRxp8K4dWwDdC72X9IQ0KD9BUCOyYcVH/nSXAL9fC4LhB/27Fr5Bzq6uQce
uvENbE8RGC6ure8iWVb5FBzHVZTJi3p+HL4/8g/x963EoREiLYXIYthotF/+Cc8dXjB4T83a2NF2
MIAqe1Ax9WvUji+pXeWWheKB5ii1RBq3rUPkOUdgQ5e9eK7YHKUh6kSXnoApXWsFynkejs4WTdUY
s8ur/ujMH+GsNqNbhtmPT0aG00/FScHr+VE43Ow5IiFWMzAOUlz5SR2A3vrUoSfKab7gJKgskpC8
FKmLPX6rPZ9Egi3e+soqiRsYxZL+LSVHx6C/4SC9doX8Z+Xvmogzgu4MPpPyOVQBmTI8u+GWXvCa
vZ7lk4SScmMk79kL9+9yzHeMzADUkcw6yuf4QotO86QLlMP7fi2LfVmeWuPH5g8+TNN6QkGQKgL0
qthFGoQLTMAzZ95qDFncjvwVwjWlcLRQ8lxss7W/DNLLRJ+Jf6WwGteb351SKl0YRiovnMgngD0s
CXhA1hOsp43VYgjiBqhDjbVdhT5K3B5+rIQTiA+SQeEXlp6gTj3LKjko6Qih3krkfRko8k2OC34F
ip9co6cil6exIeVqgONvGOZlhqt8/mMLlJy7LSJBTLw/sGAjWlsEXWU6a6EQufHmChITIpIYwu60
kZAdiGgvtTyh5JqczENWW/mgeVSGKdEHqXBG9ekrdxov8uoIUa8XZxwzlnNPUou/X6Krm8WjC2ea
PHfgPptFwHbpZx3ms3FuQzD5/Q03IcAxiNwXmyxpViCMTIxv+IdLbM78zAHm5ggaWFXfDVP6p/E2
JiC5Q4XiNoekS9Ru5uy0toZKamesQWa5FZuQP2EV2hQpas850aXG3kTaBsdTq6siplJhbUgLkn7l
Dzocyes1bbZfpKE8k/r0ZSEFpdpkjZtD3RE8KJYjTMYjUSmIO5twYXXN2onOOu0tdgOTvkr5EXsu
TlyzcN1eL34WmSOf4c7uQEBRxXdFirnX7ew7656wHuR8y2IeVqkMGKS7VKySV8jY/F5LF+Kn+g/b
P+DQ7CMiMsd576D3dmKahNH6q4Wnpa2LdtezQIKA+H2D8QvLgysHa718tNJfEb8Dh2f5sUPLEQCU
G0gFFZhYIAOvb/a+hbD80KcP1WbiJP6zBrPBrilUVRaDbTX+MpvyNbLvQuyajyJj4dL2ksEvUXO1
dxEQC8Vlzdnn+0i/whilDEhst2itXdr9FeVFRe1BPhbPFlmfQ+EeubwJaUK9TrAjoxYsrOnmSD4k
CmzdCZUP3z7eIOY0wktWql/MX3z7RFDoNp3rOY7Rx4BfcPbdZ3+Y3kESnhV/0thdrfEivo7K/Oij
fQEPkyydaqmr2Mw22bhLAH01oT+FazRle55wnFaE/cYdF2J+q0hOkrijMEYiB8yihXYjb0Icp4q0
gXN2yHEhOhsc+SMz8IEcWh+mM8ATT651iVmuWJNpWijfkcZY4Wwl+VF1P60G+phVSJRI7K0tbtNi
XlhISFFEBuGPTZ4Y1yTSlEsqrmOai8ozPSRldqHrEIn38O+BD7hqe/aKzCMkEK2dYf4CtAbFGSBD
56ZPPc05kAKLbEtkPRozOnLsB5skfZOUegP4/ZjjZ6w+DLlxjeqmwRwQkAMsOe46JyKpACAI8aqA
PYPiT3ynEUW9LAgDNg+ChzBRrzme+SKaYSMDf+KoeLHMGys9WrxK8NtPW/osnD9T33Iq5NLNR1dh
FbTbZDc+GalpMOGAUHTHPD6YBd98w0aTkEmyTLx4ERPEACVDv70wTFBBoVlry/jOm4fO7FKE50kC
cCAOxwXgAheXECW2pKtOZ5qISG8D3IzRPsbvdrbjfwkwUIwesWNisLWbGmu8txSWuCRKWSE4jGvZ
K6VeJ+y/4DLWdMg7jSUmQSn/jF4ox1F0MD+k9j5FcJY2W1gGkn8yQMdY6hCMxPNG5l8xr6ndRciY
OOAjnQNtrzXvlvEXwTiEzQmSxQ+IBUNKaB+jnkaiU1BfsaIBeHs+a45ZUPDJZBj6dzLvhCIFZBFi
gqsgyR9+tw/NvdYeK4Cg1zMh03Rc1RVjZWO7Wh3NX8qv7RJZ6j8RaM5T1s04KlDmEPITC0gAubPx
hl5SbLxdrWKjwtyXIc1sEDwfVaKzSulLq7VZZX0Oxn2aqjWNCUgqJy+z0Yek70R4YwhwgcxfJf51
lHxsFGjCM+NchyqGg3qXVmDV5NsXROSEvAyUYEOu/RbRn2O8q9W77F+dv3ExunAsDJHNDGapF/Cf
42+Z1SscZBwbs3NHJOw3AEe5iSnbbh0DfmAvYjAiPA0QayI+zHh2qmtqG1wSMbv0TDd3ENWS/ynU
61b3oU1n1bgJP9/EiaU2P1izxMLOPhy/vqTwOxw/+hGr1lZCtM3LwUOpog6u7YyJACcZ1nvnEtU4
k/bDcLJGWmD6fn6FrYv+ajSi9UcanbIqIjfjob8Ie5oVjNgX4sIRg2DqWxFv7f+hZiSdlHhFE9Js
fM+ai1x9ASwwhy0mDTBs2SOxz+XPiMt5vBrbxj6VXNEaqj08iCjXuZilt+asyrewftrJLsw8NLq7
vl9GnUAOA4+W3uoSOif+FJloi5LSCu5aFQEAvkYjOpG97do4S/we2rzialor6qYnsRyNLqlY2DW4
z+YKd/WDjO3wIPcHn4wUCyYQIhyBxMLuaRHfiYtK3MugBUi0FnK2S1NydznPCPgMnqo1AJ5jzOPd
GMwTQYLB7Ei1TypttRtJQZWP2etb9g9ycSgK3h2AdenHaj4n5wp62sC1UCs1G6ZDBcbig/x/pK9T
D5DYV9g6putYrqVx1anvL8xscTUzKCyg0oqE1zMzk1vf0XkRuEmYV750PKHymJTziKkSmF1tnLmi
dq4D2Z8Z0MJ7W91ibtaTn0L9tlgmSqSP/K0Z2WPY/FUibGKPCEI53r3qNUqmrtjG0oFw7FmFmVah
exmtOqelQR0DYkDxvWuRM9f0hRGt/exetw4NuwHFecDXSyqXfb4qyeODE2NXTuSA8JojZpBuArPC
7TCzoR50/yA+iUC9v6xtPhEwCes/7vOocuv+XpvkbzJ6WQ5NRTu+3jE84n1Aq1yhVIvRejfwErZE
hF3iacgtpOIgJV47fFioW8hop6LqfoW6zk6jW8yVZF0Wb5nKsvUmfoE4umkygjQXole5QokRHgyz
wZGBsMUafoYV7UBimUcaewROnickNZbSscazgTpeIXR8KrzQhl+YZZqbTKcUNucIBqcF3NkOD8jr
IRkEJ9Zz+XV/6ecXmbEG6VGB/pPVB624TPpXiIRNRRPXXhmo0IJIn8S9Rb3LIBQ1C6qKrHLfuPJc
mgBIKErQiNakP4iUMBWnD/CW8lto5wZff+xloMk+RqQkfVcAcOtiY7dH0fVG1O7MML5reZ/hJ252
Y8Z5FXyO5YeK1lHIn1Qexozi7dZAug5U3cGto01AGcdhWiL1jou1lb8ZaMKjJcUUDA2QzMQCwt6E
2/jlNunlJYPVzh+OHRNOxEk+VozebO/+lxPv6Vwi7m6L1s4l7iAsN7p+EcIVOfoUn63TYz6q3pvo
4bzwBwLZVcTOuCS6crN/jcW3Ym1agm/S70pdDeM6iq5jf3vVn1L2GzffmcEtBN8w0kHH7RT7yB3e
UFPhPto25S0Hn6aP4d+2qKgkdu/7ktxi5mPu9rw8knwYVE8bT2vWvE9gSSzvI2W1fvcdKG95uTX0
EXT2K9HvHdomuf2W8y2AAxd4Ft0r0993SEXCjQweH+s7Tm40q7+lTT8ZJtKFRTiiugrF9n+s8zep
v9qGl9sEDuSn9LWyZywrtMbpf61szm2shD8m8r6r5dGjTI8G5K8fPvvhhNiTEl1inTad815ibKHx
AXTlwXNWlkiSraUfsTfyMdQbAQ4Z6CRo7GDJ0sIFeopRPO2oBspbjLJ8TA91tjELwXh34028iFg/
RnBMDMwKaVRsIDrgrfUd80BIykcJ09rpT76ZST60KGoCG9WeikdioZTiBtuq+V57LePpTdY+Cumi
4W1ImI+RY8AuLRTCEQ3vtTOMzzy7p9Pe0vYYCqvk88URVtgnVDdkry6ZGHR1aVoIjI5dsxqGY2Gh
XHAWSXGlAiFDCcFaXpO5/b8VC4KEw/6VbgT+33A86cZCNL4ktI94bfNl5wRPWl9CBomStDUXiKV6
ikuIdJLe8B6MWJ2ZmJxdrFyqnuChe13x2AmdqOAiOb68yWBdYY2o42al5s/B/C7QNieAb17uvdrj
kFORsh3MlXDyxV8a7mPcvkTp+kshTk7C/dAtpW7pdBCNpGigLC6CY4MEiunnx/pMtoFGW33sKg33
htDdrW15Fah0Qc6yaqnJ39RjOM0xIgkb1Q4BuwvZpoHkmsOrICyfVehfgMpjdfXLrN9gUhKHNDye
1f3mwYXcfSC3SIbB4W6I8ottIUiFragX9YdFjxoQW7DI1LNlvOHUSL9zIkhkEHEAqDL4h2w69v+6
A3BI+Y2MW3SaH6O6NGhhbtkZFm319UJ+Syz3cICopV+dBgIYjjUCXaQM8E5zSpvxKbv47sqVpjGI
bIf2lxEOISnILj9slJ3TGNlvD2BxjXMuGu4qM4gWYE1kZFAR/cP1EL7eLZJ/pH+ZK0m/g21FUxWD
9yrLiRyt90DeFzzEJuSwNeDSvI+gGRYZ10p1Qjz1kleZLOJUpWTnLFhiGmtvEdEYdzar+DTXgz/a
z4U4gEQI5Np8Tv+upzeBgcXZ3aJ7QXiaJsJ5DWxvr7vRg0RhucbyOVHPfM6Kd98g4OqnqUSA1aFA
pG6C2tU62TvfdnHUkFbTIUl/UHgA1Hwlaxw2YUS62Fuj75iVXjWHEMYkXLzFUn7IFAQh33BE4gPh
P9RCgAC+kwaQDs/C39pM4hQyVKBIMtdOA+kzkOsBO81kl6FS2VcRiUQCE+H1R6uIj5bPczGZbwPx
QihPC3OddzsrJOjt6jAVkDJQMMU5KlcBZL92yHmwfUQoGwD+Av1eCzamA5yJdSYd9GWUn9skxx1J
f3N9I0rMf32LB7qk0SPVALY80hLt9NjWpMSFGRA/lYv43IDTRBZrNWISqXdBCQxx1MxPp/7mpZ+H
mJXgujkgG8ShmvJVtZgClm37F2CyZlhyaPlEsYzSAdetYFOz4KLx6YTOcVDW40JfOAF2+RztUOMF
1sfvj8x/z2aY9k9daDUqm3q+pw8HhkqSqlk81fK2dzakT8c0Ob0QVTvP3voTP4NJpoVfBvO6PtVU
mEKrMSK+ly6ax/xH7J0toWHdewxWKakPcpTlYoc/nSwidSQrx+GVo8ZPPw3SdSLM2dI+xnQTBCc0
ira81zThpAYSCbaRaLlY6sEG3G5Qrk37kTq32kF8esnlQ+Cvi2hvAR7OKyLk1ijYZk3+TLi+p/pc
6p6u/VrZX6YRz0Bnz6JpvuLy6qTfqvMuzygkbU80NszHhTZPcqrMSTmY8Xyia7CGjGkrx7R6a9u9
RnhNtLVi1tIF7jo/u3ZgA0pl/nuMNB4NIhfmgXWkdHkM1n1IqKaLaNkl+IVTFivLFHgtmBSYf9hs
dGYCrVkaP1CuZNagMSQNSBjGTY8XwfoBAgLNRZVDX4BoTn+vX+e0/4nGY64++0hdN/W5qTQoZeKA
KOHRrUfa05t5qGFqU269CYqgUN7li4n+4bX+d3XCjAUXkXz1Mm8GesNhRZA0j/SBkDOtutj5rmN9
qJxiQeANIVnAyGJPUdsfHcPGeBPZL1TM1t1bk55kgsDynQwECphluwbWjzgA0+Os9DMRvmwwfPFS
vpbc13F36MbdVKO3TUk45pUCN5OJwTpwBJjMYAgronNo/HEokJli6RRcPv3gl9MAQd3vhEhjANRl
UPGxQ+q/HTMz5bqozxlF1DtpAwY0ZF0z2fXbJNm00xpzwTz6S2tERLfOh9L6oTdagazDB997BfI8
/ZbyB+vHMfqWXluVw6InYnC4dCAopcw0S9SCjuzWyZ6SfyyMRT0hR4L82gmvq4ppp1x3Eve1xZl9
+Cejkt5Bj+ZZSfbmok23arC2pQ/VoCdmiVVjneD6MlBztLxA6YmQP5pahTCTc2eK3nIgYJYEkeGB
z1Q4AXqZsL4dPVrZLhoJFV0ij/RInMi6W4/Vvc62lrIjKq4q9lZxamdkEqJFIB6meFfrM6x/geXc
Qm9OZe+COxSdVNMfhvht5H6RWwpymB0hqkm7+2yZGPPyva4/R+b5+mxVZ4dLVFNXZAe+AOkSNDoC
qCqls6Fe6Qey2kMUVvPXcO90DqzpB5pfhHY3qGWQ59tdjRNuQ3q7uQb+7rs7DQtzXAoZUB/ABO5A
VkKtPDkXf8RfsIoRCA/dyfL/bH0/oY8uesR9nFhyOMzC4k2tF4WGOIG5a6XHW6c9OsOObM0R4p38
dtDMpLslAeddfbBZ5FU6JrrozQStL7IG+dBN09ZSvnnpB+HAnqql6r08bM9CsxAcJLQOsRAVsF8k
i1e2JB1d+Ga04UY9LvPNG3YchGGgzmQd99vJXDnmysyOSrmPkWpJR5MNrkBs/mEYX8p4fknrzNka
5HfVAKRKvZDCkjQom4ANNH9YApsDI+E8M78UTgHLvwu+jLhe1KlW9hn1b4R0zLTXfio3CaaSFO0O
q7fXayf78e8DHC9Yaj36/2J/LzuXvnuQ9MIVI/l7pNWZgrwPKXO2FCuTnlyEnznmxZGxctb+TXEe
FLbPa2KReSU4Gan7NvDobYPwKRLnKpIB8k2GB9LRPoNaXqLndjZ1gzKK7HPHmhde+3oL63NRC7eQ
uWmxcozqTfd/avsX2YzbIAi0kHuLU0VvKBXd2jFrrcuMTHoVMbbafySd13LjSBZEvwgRKHi8it57
yrwgKLUEFLx3X78HsxHbuzOz0dMUSVRdk3myZ5qOY1kARCSFyUNxvO11FuXXmgfG2ifOM3/vY+ip
No4h+gsVxB6fdgBLJyCPpEHA4vG17A1oGRhOCJX37L3Tb4P+X+cUTKdx0NCzYjFjqVLC5Jws1Mmu
co5jjzx8TlUa8a3yVmh/cCXxZ+tUCGw3pHbzxc6g4XbMs0W41aTnQygDHZfXmwVgDQh2mrXWVljb
hIFDynisYW6Wd+STgSO0ln6yyXC7OfvpGK3chViynvmoh/ew2Ti0R/0dVmSsgLQ3WSvprAHGgePx
QP2SMH9D6x+XIOsvLBpmnC+qvc9Je5ijPG7tT29q1CFAsX5auNCQVbiyO/2qyWeKP8jGdseWUZ6h
9g3ymDfLynmioUF2z+OIpdUdrkLeoUu7zE21wDvm2msKa+EEaihVYAk0DEuBPyX9RWmOavRErzoP
mDODmYp2yEqlda5mwRLLuInB3JwN3tqv50zqgmW9doxjQNu9NpxFGJ2o2ROQGw1iYxUlzHRLtNA1
XTx0XBFGAzwRhyviaNMJkAiDffxkaaZLkA5UY847MnTuqCY+G+Z7nPEo2ciBo1Mc3xFSwPTVQIB6
QAnsfTAtLiLW8FCpKJKBCf+nFwp4pKNjUy+ZWNHlJTFmgqXvPXsdKO9xaNZgoCIUTV25tg9GdrDn
D/pD521cZAAY2ZVgliE+Z9VGzIK3QDV0ivVs2wZ3B8m74s47j1SlL0SG4YyBpLxMvTyaMo3BrHYs
TUblzxrpg79maZf3+6nKx4mq8LTxxPPlHNutMuzA1PJl1GHqwU8z7fXzi6hAuI5qhzj7HLerbCJs
QSVyH3GynNx/+bXL2BVtuDW+f3knRvfOZIhHB2Q2XNv/gH3IdYHasoi0kc9kKkjtRdCf4S1gZfVN
Z5Zi8c8A26uOsbC4GU29JsrgjTr6jVZyCTeP5pnvZOsSO7duowsrk3cdPjjNMyJGeBG++Z7xhATj
TxQSrDf5HKB84obz5ll/GIJtXNI9TyNZSErtqbIRP6z0HjAS7BCiakDP463HXS2aFT82RJoueR/C
gxPvkKB7YA6ctYPQybriHJlVNRu3vY9GHiJ4om8lAGKTkMojiwzm8ap2DCsmvexEMpAeaQ5JmR+A
CXGMyr+juB/mNXKYaTyJRKWLVmPykQK8c6udHLaTAVkUi8nMTHx1Xl2kvuWQyV3EnSBs+LqWjwp/
rkG2PVco8ZUF7cLWtenTUA8MdFas9jmqtJZcYHZv16wJZ6PPLnICU7CMUEzOC0Tz/5dGC0oiPr0e
wigg9XyhPHEpt+VqvEOK9FGZpv2tNMCV+AdZf/fuqp0cs+wf/e80WYr8ZCVbwmGwSOI3RaJ+H/P5
NHjxkrlCja8dovi9Y6kJqEATK0FuJs0evaIJimoS8w/i3pgfkxcr/MpQfTvjZermbHlU5uFMtAcf
mZVPKMjTLzajWDveo3+mDF2Vk+LdymJnu3vVXIUhNmfgmPWA4OIaT2rugBlM+P4ELMDmv9d/pHu2
WDRH9me4ClaQDkf5r1A42jJr1it/MUy/bF004BwRBlc57j33mqo7oyM7kC4O3O5RHTauOleBQgyT
1k8cmvr7wNtQU5dW5RnsYTZcCrJ8euMUxgcVia1xRvwSF/Ubk4Dp+g31DQ9vUXyRT8NHHbEw8Amh
mvBiAd/WbjH5KrPqlRA7qFH0c2qCQ8sQGDDtLSgM/WxV08BO+knlVCH0UG7TD9hAEkjU1eC8+0SZ
SqyXWoKEBSpitEaA3pRoG4e1GS0V7WkwCiAEZRq8FHsbKRmNkI3PMdiQJ/dW0wSiPGsld1n7bgQQ
4b1TmK10OK69iwUC255A7gZgkHliG3NDOSdrDikve1eiaOZwiDKYnMAF0ySJ+zzBTimHFasxrlIm
OKtGrskN1ssL9uaejt4pv+HwTUp45zZOtUrLmtS8Tjrm3v2ZWuxuU8DvqL6Mpluk2DW/eUq8S9vs
2uQg9MdkG2Zi60c7q99qBvjnObkrY/1rFB+N9e2jdsgQ24oKAjOjD7NYDsbCtD4Glqmg7wJtNbVt
0rxO7iWjmCsE0LtH1turCuUxax0wBVOdLJxLJz4Y3ttoA3xofCyBOUKLZ2Yuu/S36B4URPGNSjes
4Z5Oul4p/2pxld4z+R3D0zdJxN0S3WY6/mYtbc0kZ92FhDekm5D3SyWOirGb3mzzZFa5uMBUltVb
wFQQIZlEZM555NJmDUjUZvukO2ZmZyUnWCMRAE00O2p6IqNkGfMl7aur6h2g+02aLhhr1NH8Nol4
ZckEliwOvmp8FFMpp2s8YoeJDsUYOscsY6JoZ6X8niqftXvHwWwyeNBuafBZAW217ugMmukGljjL
0UdvDYeUh4cabZppNGChpq0vcbFNkc64dIdU1cN3ViFCdefsl/zfjrwVG5Qjep5JGg4ijqLH5v8i
ZrQPOXLYUUPRYj8OT8uXx6neUKNvFv6wP1CtdhuG/AsyHgZmWs0+0VcFE2aNovOnCrZGjlQWbVe8
Zvvjmgfgkm91sZ38imyvp4k2Lb51KUFwiBBosf7Uy03dTNxkM162CS+IjJG/cu5An9U2sf+yJvyI
f6BY5z8Q282G/MhNDpizYyv7SMWE1WQRYN9rDaju3fY1dmgs47iPfYbIYZbNNDpyC4Zw504ALlRc
y2hDq+ChWqShl2dVP2o1j1sK5XPvAIFgdBGYh8kwHVVf09c8WvDbi25B8wMbWctYYoBcZH5cnsC4
T8NNXV4JKKCLrfWzCwQ3owrQEThAspo2C6H+q9XXpKPRYYWNaCnYzPO9TI+mfcK4SFTsw2crRz0z
awtaLgXPr02zAv26lE9FP9Ye2sSOtfqXEa9Sn+WUxAhF4DWIBsVAisRETuwHi50LQ68i/dfCQdL2
jOR0+QjMaxatLW1bKLcqQ1uxNVG6QI50tk6C0EdfMFfGrciZUYW7vP0dqH+T8Bi3KMFT2lH7VUYc
0sWmJyaItLKpw9LFq0xSMDKfMVefTYhWy8IU2pYhB+wl3rO0ipcm2HUSh71BD8bapcMZGe5KC6RU
XvImzrPOv5emc6yU8K8piy+SS7ir/NSYm4o4j+PkOqJWTFL1Tzfcc5CMz0QFQFUKIA3M87UQ/Vig
7Gou4jLfEPd8FPZ6MLLvbvzqSJN0+HD1nlwuXzlasOTHzHqvEvBoQbtymOcEhb/LYNyHSXIoqSSl
2rBSFQ/04rMGFz+YmO7qoCQFu4q0EP9bGpG7gcmygH7hjfsu0LhMsYEUxtplmdK0fOHKiENzWNJa
L9H/zzSpHw5B3xxbtTnarlj5uXPttERl4dJw/i5ytIF6oKCbwRDaRtegH1eKMMCNuis1otxU+pPG
LhJJhpO5kInsZVtby54+a2Jtdpw1pVr/c4yQVYN9sd1pt0MvEZN/jvDNRTc2JNnGlvhFgfwhMw+Y
Oln5tdAgxQ6w6Kwe+GK/CDNoMvawykZ0LmTPeg7SK9CSnl+u8pENMKuoWvvmMFbabi0SMgf1Ydup
yiEO0n3eSoLDxnWMTLBB+CB87k22CEPSkb3m8lAh/dGSZZPrq4aeswDwKg164yw6j4nzaF2sHq1l
nvOxOwRhvjJ9wL7oke1YzPtiis3JaehGtIYxwkflYMmtkfCNoMJK8L3RgrnJR4z7pPf7o48pCNrm
3oQhoEbForZhisJ9nNYYWSgulQuGjYwy4omXEY+RDIp9x1eDwgSAnkamZbEKMxvjGVgi0PZwi5et
A0iL9cUoSK6fREAlWTSCm1Lg+XbavTBeivo9AlTJp7Pnn7AB2NhEEFTwtCqWnkxMPSoKgwswolJi
aQvS8dP7N5UlMbIVk71+fw4DpuWslkLUhoFJm4QyMHJYlJus/aA2srcwmBsb4dGNP3L6qsGlcyZo
oz8qNfoHgiFHCzoNaK0ao7PJQNViTTyM6MRqmM9JNA8bOpwevCtr9TwxZhrZFA64sIE7W6PccF8u
2qWCdDCBlLBDoDD9OQYdVu5+ehT7Td4sgki8mRiuOIF9ld6YTlOOS2/cDfFnMVZLXuiCmM1FbCKv
Gyl0239GzUyJMUl4cuy9J3cprg+GqVTKc6RJesVunfPDxq/QT91ocA/MtS3IAGNzSWw9FeFXO14p
upPomePxbcggkzYiO2YTyNCk0s39IFlVpDs4vCMxXo+YDIA3j0GZpzohHjsbIcKwMQC4+cmiQttp
MAhREvXBRLHhWJze3nHi2hCFoMDAt1FX2wZvG9r56cVJGto443zQ31syjLpJfsm/MLcoVUL60EnS
EpM2yGKMRJPBR/KO3WOgpmrg7Q3Yr7mu22zud8pCk+htvX6ZIsEb8QrY6ToPWD9WjNdoKhFm50gU
5EBVAhpIQ8+eCoCpmCgTIFDtVKnxVSqRa6EXgCCA5qHlPTfStQ7UK/eivVGKRVIOdBs0cAwGF4V1
K3P2YPI3A3xsMcPQ+IZPdC+zTuYj69xsioB06aMr3kAOd/CF5XCVNZ0xnYiwGbshM81IznCROuRo
120odjYE44B6Gf1V/WckLwcr8USnqDTmwSwrp4qV/b2I38sW5Ky+g+F1h1xf0QkDBKJETH8UyaSY
EbnouMSYaOcVpaGNDqwfqoUPbq9+1cnOBoDWM++q2M2p3NoZr1UHRKKr9rpr1TcnrFFWhDPMWLia
Mp6UukRF+9WK78CHJZrwNl86hxRTWslqofXYQkbCATptF5cftYUrjDVCV3933nvbH93gEbunXH9m
2qGSH6L4BFrhlA8lPvDl12kvRU+VYtKwMOZHmpBr1IMVmAH6j5qWoOfvs37ZVAZXBhKK3tu6rcd6
6p/RgQHufhtEa9MEdZqJqOEz5p7Jbb5A+CkvKR9KEp37go2+9kodZg+xeOQheFeYI1gt5iEkBS/F
bJARSoBsI4Mi3qs/E9WCZaZpHQREqcEGdjxwiz7SHFGf5LP7HruzbX0lqKHj0VtM5g/XkOhKvk2I
Kn+Bdm8aAdmCmVvAMBZiUo3LUcqXrJjaEwlFtEH61zWIJy3UDuKzwmiQAw4RvyL6c5hK5V8pMtCQ
Zu6uJt+4FLgCSIe8KNFJlDC9PiWq6smEp11lCHYd854os3mkAWZL3jYjjtDi1RoPq7/zTnR4QVgZ
g5aLFAK55Cw1t7168fN7QpAu8KNwRwSssMgR4glk603iUbYZGA+pwSphMxudRXRqIWq9NdqHKmj/
lWXAQjDmMwJ+YdPH6TjUimplomcb9FkivZnDJqCmCg0K+NEqISJKDkcMA6nKe4GjsmZbYDof/COE
flifrFfCKdNnVC3OSudL/58UO0brh8lc58ZunGCp+9Yupd817XweMIrzINlGccVeCWJk/+W1Exow
fqvZA2sMFWgKEQwTishCm1/+QBKBl637rFhH5XzKD6ERsdm4I6s4MapSIsJUjgYxbLQZyZq8N6jR
IJbf7IT+oTuQczMgoeyW2Raf45gsYTNPFbv24Hcq2aIYzla49+VVAa+Hpr3ZqbgXcfUY2SZz4fY9
4vLfCO5VAfvZMKYwxX36kif5V4ktxeclZ27PL4VkXQgi7MOJkJVMnWK63DAZ1yHqIHQVGt1TrILS
lyjUjYceFnO9PRtettTFVTEeCumSuvYtvLuVfAv/k1X5aKX/HT1VgBPcomxHCpWje6r7V25+puWx
sX34RyZBG7SHvzonSHaRKVFvf1pwNEgknR7LNPlV7Ydmf1f9TvNOOfAZe5cihBE608XfuMyXg/aM
or0Sbgre38pf6NJZWjqaCPHXMvz23mGdAYUtvR3vpXT2TBNY27GMqXequyeKB9995exK7JbJrZiu
Wfky6PsG/S7yzyRBZPvHz+wO+8y48YQM40fGNZsOPx1CvqT4AvQbRzcUhiNcTPVoOBUB3aQlaxu7
f1TUAQnph5VuHBwWKcz8a8GJ+Kly/YQ420v3rDbMqA5ecbWan7RYF72DwZe+RWLiIzQ+Hbn22UwV
+UMLbJ6YR5q9DwM4qO5m1tepQhAqWtxlhn1TnNMomVvBXhPX1rzVzFBiuMXX1iLdbOssNf8YtleN
4n3YhQW93JGEdH5v4Ww60BbjOWA+4mk33fksczEzuVPj6IShjX2iq7ILPJWcXuVtCH6S5CWSNTvN
xrgm6Ltp1s3xpNUbHHi6tlNJCxHhzlMHTLWronmXKmLHfRydnWxre9eAwRtUu87blawq22NeLI0K
+MK2Ma96g8hSfYzWvUO/INIjFPSSltERDG+qU4ZhhzfeE+91uq3yQyw+5XhU+5vBQdDIB18ZwTGA
/7lwfzXX3IsRMRs35vTj6PSiVfrdsta1oztDEzDs0v9T2idjeTEcZMji9C0Hi0BJ5ut7i2Ud5kWW
KD6GQ2aXXXbPxZ14IQSwJyvEgoTvcDwrYCGnpcXdcjY1wyBjH+P1DZe5y7rC3LPbHpqPhI18h+OH
znbSu1I3RivPPPEXZXRW3bvFKNYxGVGmnOhIE+KzWT5s6xiUMIcuQbFLAlT8m35EErkGrucE5wD5
IpERrn4KTWfuqVThKy451uI2qt8eWn7XXaz4G7BDzCeaNejyyHLpc2otTs/2RhB2nv7G8DWLfxHX
X3IIfLloUCw4gT0X3tMz1m2JBmVZYFlyX0r5PfivMXy3HLypyt5NznQH8xUVSADbuOQszfR/OXeN
gwerR01TZWh5unAh2W5l/svsyYem1CMNB21nFh+HgJx6OtCI9UMgXlHwzNp3y3rkAwuYRZkuMAN5
w65u91r8ZbCdT09+cDX5d5CyzUBBaw5Ge1e5V8IfDsfKnGs+noSZZC0FRq8+5caBAUvFpBgDITJT
BAmvBAWl411dFmiVdw0F9RPcDe2mef9UPoDswTeiSK5Gwwf6lzMrQ8TIR68j0gVz22wNhOU+39qz
0+9872VU21wwH8u+Bv+nVldmx/g7P3T9MSQupt2E4QmeMQ28063JqMNczQEf/U5PU3OumoOv7bXy
gx5bhegZhu8K/E3KKEP/aZtnqK4KVJOsNdxdnLEh3kjtyXc1zn+qcoMsr3fIHE3eMiRIBEvgJCHV
mOHJU2K2EWDtxKXAOZlwFrewIcHZQmqfWXCeE+hhjELnlIW5489Cx2FW9Ts9YNPwIK+ZFR5Cc5eK
FUdbYzxzMgDQL5rJX8kaX5IxSQc4Q4kCWodXlostYci+slEtpl0oUjlNnG5btZ/4IOqRGdfWE3uG
hy6u6tD/0JhxUwG/VR1WYX6NvTFvwmRGR02m6sZpCBzVf40pUIGapkPbF8GvVZ1JZc+JatsXJ72a
DBbybRDepzaNF9uW33SpPjx3hzHsVBi1KEbtkrwMD/XVPo1/dRxJLeNfibHQlPdu+KC9yyh/wnOY
XAhqS71lUUymh8Rnq713opsR/zaC9b762Rs/uflTZH8Fgv50JjpSBbdB98+K+hkG16k/bJR/U+Zh
Qh/WljdDe4cLVlGFKAzzgyuGVcboX7qKcBMvKVlS8cZztkm98SpQZitBoI8NvGrVj2TDX+vo5jgM
uz8C9xg/S3IXoCqqMO6Q2FHJp3+xe2tQ+uY/3KL88J1/zeDgAKqZGLOQjM85UxHJMnHPy7WsJVAD
QigtnjgKuzcemqB45xmI9ZOCMSt7Dsz14rVmroeUcNS79Pc2TGhqlHJb8hcFWbqLh4E1tjpwHVN/
lODGEeGSjQ6ZjE+nwJHAhoZ91BsbPOgbGilBcsVfhPY9ZEDEOTHYKFc2JvmSqNPqHNiHstEHXBQc
jLGfs0apuBB4ZAak8NL+WBv5sDCGED2I+9Um47trac9cLRkysazUxpfjtRPr8OJwCWgonJskPQ78
io/1M2LqJm3j0OrYRjsHbFC4rXSdRzZDzPHjlSYVxLAxIxhxbp9sEqfYWT21QZ7tPVT0icOW2AGm
pyD6RgrQg6rM4vJs2d55nzfJvjHtyY21CNTURL9jnUPbQDlHvhW/BP1eCCmglpq2jqO1nlS7vtP3
nRLhoXsbHW85DvlSYUjp2iEIQ1SUAYSQ4KP3aFFszIBoC3C0rkyzXiUtIRRlTny1KeZ5e4VAth7t
4Cg8/1I5zaXuIXC4Ay33vk5uPlDp9lW747GlOKoDQAKRumgoTZu83xbyS0UxkAzUtfCdGm2VyviQ
EMlepGhTTITDhLpZ7cnjrBc062p7wyCQ26fB79cJo706ACKC1GpgqaPDAArrl5pdJvmuxAUTkRqX
RtpbwRJR0e5ROcABG96jMMW5M+4bNByixzRZ793xIWN/PqZEI2Uk8pDnFRnDTM1rVMnDpoq+W1xh
jGwiMiWw+q35KJdZjFHFm6xx2Y8PDJl2NMe+Ev2ZDEPIBIVqpSGv81cRf1CSEVJLozsAUcdIPDc0
hF2A65V2WLrkl1lEfpm0hibFWI7Q0dZwLSOrqMibaQug/PaCbGbOIz5oZrEadaPXg57wipEdLgFE
ddfeVAX7XxNz7lRWd8Xk1iZXpRxXmSSprPH3uhi2TtXc8CeOWb9HnrlX44EHSpzStL7QAK8MUupw
1uAahRTRk1MPPyELryrZfoWjvMdDd1Pq396R6842H+B1TWe4an68a3N/bZCjVWPsrWN9XxjlXSnC
XyUm7sqa5L1Vt3cfdp+/io6YXqv7Dqv0lgu+O9Sl2Pw7pzl3Sn/shDim1ngMIiTGnJJ1QMwemzDX
mmzC+vBTwXdqSDaaNPjqAuFDSgpSXMSvqsw5RFhb9EQyUNA4NxcyWE+LjmSuda8CmlhhsiSHtWyn
8qMuWB0dAJ29mBAshJJ8kfSKuX/eyeg+BOpfrOuAv6L2WLl/vehurWNcMsOERNvOLWNcdyR/p2Y3
d9X+hMMMVYQKbUw3EOJRXrS86KQ12Smggs6QgJoymnt8pztLAT9rf6J4wMmTvHRvD1yG7ZY5SWAM
yJiVS3STgFeivGuyuBFqAxNa3yd+cWtczGeJoX1kQ9TutBPUfW7TIvvwu7HERv3TK8O/viMYBYHi
pgA7t+fKdJnKu4wP46Z5K4up3ECkE2eEsxWRI/eeNz5smZDdMMgLAYgImxTjLSPVN6hxxHWcoGlB
wK7OvlVgyyGSZgWH5maU65DqZTbmrGoMs9zm4YdOSJWLsB7wAHktcu1owdoYva3ulJtygNwLbQXJ
Z52HO42WtolRfaE/SRzW7U6yHQOTdKMOWp+xtqBTuOqhJW3K03HfwSDJWY+gruIdWjmV3GRdOB9z
nPZ1eVEHjONhAPjEn+Es2dh6t7d8WPmqMvcC61MC5Yq9ZCY7njOyb9WuWpVWQ2QmDuGqpQsL95KG
bZDZFqzOVRDgzpd/MdpYkg2BDPVeGM16aLA+NepWhO99y5dblOI6Nv2nGlTkfNBqh8FJFeKnQKSb
7hzPQ1kIRLjoF0XcbCYpAGP5hjeNuSPZawDk++hl+SzXDfYdYXn283LbyvFnJCGBZ/zsGtamb7gr
JwSbxQ1t5PO0bbEr4Y1HDSOS8VApfN7muDcCdWf62q6xoXtI6PoUCDbbfSP86qBdxTCWEmQqwUCN
bUH66fZNHh6LUG47kJO9QHILGgHroJcPh55hY2DWa31olooPrcnMViGEgKR2j3Q1+LM2vlIcp79t
AaW2eUiKcMeKQx7NxjvV7OTLflzEjsKQr99UYYVGqN6OrAAdpp4FKHwi45dAlYgiFdasBrUf++Ks
lYB1TkG2jYOlpx+JT+a/A2MD/6FtzlpGG82cpT6SBVqCPZLyJ+/R54E7H9x/lf5eTm1k8sqUle19
5OrDNi94a0Rw76VgCAzQwtuXzL/L4lsyjvKjliE7gy3rsy6teczwYDgHnGMBrMlCKDMbUocbCDir
LDAhZWEDVgUOCveMf7Zxtx0Huy+/Gv08wetNjxmKujVwebXpc5ps+u7VpV/QQWv01bmtpxdkMBkt
SF6tSvBn9svnsK2ZnbNhp8EOGnIOYZno8lLjHqMqqgf07QfSs/DkUwftA4InfMDZRgGCOFpWyhd/
CNkLwdNJ7zkXT47f1iZmt565XJJG5SIm3yfDxS4WjboeaWepfGsSto3yGYk1H0cVbxXvJPxXafxp
OvLyu228CuNm6fSu0HtVlLv6TZP/+L4nPsTrrwSspW+/w3TDdzRWaMb2SzmR5A4ZUMIikHMQ/U3P
tIzZvLVENo4JRmVFHEXHHpWXGUAfZ1CQYmBQbNJYmpzcPx5wV3mzGriE+FFqKBy1DW0da3ZHqu4Y
f4QWE6Q/fhBGQK7COHarPVrQkRrXmHNQ4nvG7NhpMYRIfHEdyOZq8kd/VISNahRIXNbFNGtjKmyO
3zogzJyJGpE9BjE+ivNlR4jR2BclPhInr5x9h0HPsRzNg8xaxATxlKznLCUmo9pdeOdeZyEXuWs5
NJjx0ITz5qIrJXGBp4h9Tl+nK9OLl2E9OWfLpcX82mnpF4YN0g8S0VgQk80R4eDVvQ9Qy6Q+gIRN
gRT7W7DJPRN2L9TRItUz3yJAA9u7e+2c3yDhUlTZhkHeMRglm37P0unB2x8uJeK2hvisbC3ii6I9
vDBhR/FKwl9V+xANDcXZ6zdk67rLkKPCsY6h85WbwIH8H2M4O8kJ3wkrRAr5MYdKLL8ntJuGpa05
9M05ZQczsL76r9+mk3OST1++deKZAvsb6ZZaOAhx8Ux9XN8flFGJ889X3y0Nnsgj4qgWt6ZlC1Pj
6bcSWiSk5t3Tsvc2H0PgVTtL+RfXxAk/g+gy0jYTlDHqD54Ox9kFykWOdx82NQOUWHtFLB388cPP
sL/CqWarz0kzCy1zxoXKzJzNs/JBGBRi9FuQ4G5SoIR89CxlHYR9PI7uq8nU5RgJPFz3Ep1MGf/2
pLO0gkNX/pmJyeKP1fegYOScKQZBVcxI8/iODr5G8WJaX2HMSxt9IJrkWTGUbX4jG8I90g7Wmdhd
ENPPZR3P2eEtM8u9DnW8mr5KTVAsJgZZLRY+tcY0equcfG36aBh7CF+iJQ8WEmqE+hRhrLYYtWDB
VAmzTICNB/ufli7cXNu4CqmD6Hl7iytVNPPB9LYB0yavM3Z9lC8s9qm5AtCMHFTLZSRpdMuQK7iD
iGuEPUkg/LNqsuFvRaEeOr+79GzjYpOHBfNzQoJnH0QbembSi8hyah1W1jc/5LwcjaM08rVAvqF4
qOYpMWwRLB01WfKqyRxPl1lJrdwVqzS0FqMTI3wRn7mEdVL0BIdDvnNWQ2ce/RKvVhawAZkEEKxk
/IcP1cKJEOox9u1Qf1AezHM/XNTFzQwiUhlJtQvQ3MhlMLLlw67smSjsEPjGNNCqqkAbjJYaP0LY
84Tr3q5IT9JJ91igQY4UytIa3Se/tYPuSagonlNrNqqoAjS4IBpErCKCfU3MFaQQ04AKBwghAcg0
auiBew5g5JExC6OsY9WGBSePF3CLZhVcMHMaPdfFPKPEoTYL6n1PAkyYdsdajosElUcaQr7z2f63
Yt7Vw6LrvK3CBAhtrgAuVfLn9Z29liA8zbhZOYMN1JMVu66eGmZpo5cs3FlJfonhGQvFGRaDS746
XbYFpJIGZ2Hm3XrosL2gyKhduWxBR6pIXaWtIV4aceEcLAvlOrvvDNSbXzurgkkQI4vBeYQi3CaF
s6YvadRsbjdEvyn2R1W5c5XBJHU6vwiq4GsSrvux2gYO+Z+zUdlbNHQWZVXE8nFgBuIC/lGpJX2C
0387JkEGipNusij/KdG7mjN1ivp5hy82stkPYVR0JXa49ruASZOfINM67OB0a5ZNK+qoQVjMfpeI
tiD6sAsCir8ky/0Bp6jdnIzm3WJLlHmbyrpG5o+hfLX0/JFKNSMuZXQL8e5izt+ZIlrql8A/+FnE
lnBseU3VMTeVuwzLDfOZbBGRRJ1W8jC1hnk+zl38Oj0hKdlVByjTLuPw1IJUiOWn1t9L8W3HB739
NdN1L99VZRnqd4cEz3QVqeey/EmczTR2H7Juo9LJ6co+7OYgzD3x9CAGFxeziRYJySqi+InYmcka
wZ3zasR+Mh354NJRgKrOd9qhCL+6bDRMVIaeMUlO/FndZAvXJnT9M9DNWccoL2I315k/6uTNxMC0
NJJmKxV8c5KC8umqj0oRM/4H4D2sCHNluGiWsCWYlyLFg5jsLEH2Auo42kAL+iQliSVwCKoV4UUk
hZdEGLMFm/6YJME8YQ+sJ10ajGnivZYS/bnekrN+093zEMLYp7isgX3jQGQDgRRLtZJ/DbtxoVeb
miNUiUxW83IZs41s8Ropx0qg8evqrV+SwhLCNvB9Brhw92FFZpAxSq2el/j3jJ51mPVIuQ8rt2H/
Xq1EOq56V190vYo2tV/meXVT9C+PY9pm8AqmXLrdTHdD1F/Vyi30ZWt5c92TS1Eb8zZylm1eoMn+
0gfaErg4rnus5MPTgrfRPceZjVTfhvLZL0u8B6rjcajq+B7in7rB8Bbx8lnl9RV1IGh1oyPMh1jq
+JRFxpnRsDrEvOFTqYHdg4y9ziU4BRVxgYyUTS64SVj1ZJPQWKfoXJJgWCUeQ3v/M0XuFCKr8I13
Da0wKquC9LOxyNZD7YJHMRd9BJ8JtYUcyXccegLbEd9jds0Lss1I1CCnN9EQbaUY1tlcZazhXY7H
VmUyXaNC+eupQDtSj6bzJIRb3bP7xf82rdnLduAWftZsiFKHNYs5LqrBm/V5RewfRkpeXI3ZoiFj
MmbrLFG0aDst5lGmvFZmgcY/4KqjFV1F8pmHqN8wclDe1cqubcEJ/cvZkGUaxpvkT6spvcXn2DSE
J/lzlGbTQDVftqX9ZtCBjz3RdYpc5/a44M4iF2hfw+22SBrN/WZfds7OqbBYaM1KEpwxJKBDjVyw
3GAPE+/bKCAJqmm5BMYTyLlPpCAJU2dz0LaZSA+aXZ0kL5yOuAzp9WyzOseG8RqS4pADBRvFyRCw
Yf7H2JntRo6kWfpVEnE9rKaRNNLY6KyL8N3l2peQ4oZQSAruqxnXp5+PWdU9qG6gMUAhUYIUkstF
0v7lnO8E3BrfnRZfxHrQy8LaLz3HjGZU0k03xdgfmp5cpULcxGHy2A7iZXUeuSkiRydLr1TBTWE3
2EKIqHdu1jtAZM5xmO1P8ruvozoGZ6aOnT1zoxkYXz6YtfTGF1Dv6vY8Lv7d4l1HYfJryevHiMFU
aekfzOuYPNeQ+A1Iiaj/BNmYGP1Y1B4KCoBz/FRLzB/rYLA3/U0ewlfKVl5AdxMTX108hz2QrRDd
cvFchtkuwBaVZ9NLX2swJ1Qr42sBtEVb3qmY2ZGjiEJWhbkwn/d1rG+dpEGkXugrbqDLIHx0Jh7P
NCTJUrwJhBirzcDq3uyA3ZUcId0uV6LJTwxSUWAhWg+7u9Sn15ScYHPXXXc0omlGlp1fvA5ehzgj
dj+1avcyjn94sXyJxPgQsYsL7ScCAB4K3qTZArUVMk/7nh4cn+eKonkk4PVjRNNgPKZkhX8lZ3xg
WX6wO1513d1IsV4HlJ2VeKpDxDBifg4t4lwmh7apSYsfwZIdlEdl7Hu/x7g+2UW7F2O678boYaqD
F37sY+7FNy6KqLhFLDii3bQKWHUlxb7vj7dhiE2vp5Rn43XfpZqnDqrfGMNh10BeRMqduB+JJjms
IzcosC5NofaquYfhv1XkQeTcbBl7Tt3qSwAVi0593Zo1DzHq8Zktmtu3eIkf3GW6WzKsYtj5rA4V
+Yo3TQiTR0DEMD4rgJ2wohw44YSTXtfD8ooUjvp8vubKR5v4amN3LhhvsrbczaTI95JmbgkecwQU
tpOBc82v8VHvFUBFv3os4/KAs9yK51eDSCFLvD0aVxa95MpH3dPCGL+Pib50nMuch9fSMInrmRLX
V9FCYPgIwxS6og9W1J8Q/rg8Flv310IzJzBnRaP9u7OLnRjlMRvcqzl3n4vY3stenpqGrScZrYD+
UR7syzR+EsbcoIP4Hdfe1k3MycCND8b9wOU2EKEOo70wyalFKZKgzcpIF8udYr9I8ysxaj8GD0j8
tkNb3HTUNml9mcOKBRELD6ayMMtPAVauWcaMQ8u7eiCboI2e56mythQkt6N/EaEgMj4F/CNo2phe
2X5PyUyWNLpodypvVKbvp/pIjCwcySmybsoKSKiLIOWXUtPR5f5dSpyGwDdStsaKaNycw75akLgs
4tKO2OJ6GyGvvMKH/UP2we/pd0CwqaOYR3nXbEYF9AsmfBtP3Xaj/zCv9k0jv9bpmpNHVw77hTZp
79oluNiRfVPbM1bM+WAmQFw+ydj1cLeKB1q6qtFaYEJXd6qCrleBpPKUtXd9fRSNvotHoAyYs0VY
mD3NyHcNMEDEEZDCACqjuzegCcQ8XIET7oNlO3jqR91hBY3Y39S53jCTQPm27NRNVSG7VtSrMeYE
fCu5hy7KNI8hSrW0RG2AttB9lUO3n8g84LRi3Zf5m1z154EdNAx7Medga0JCz3Fx5CEb8T566Fu6
iKwft205XyZWQiS+v7eGnDh9paryKEN9cafhVLjQmZlZDjK7dAnSzJ4wd3XdTnj0LiJBn1Sxvxol
ATnNyVhQfTl0rBTVj88c3zgb8tRLfH01hyCZBw3rAtObm+ilQLCYzR99U+6bOdyAknMncyyXep+j
nZpTj6grBVvABTPhbIbO39v2sG/Ar9eSP3zJrivSB9tD/FJP2xICfzkdaCZPmtRdw4zfJ+Zb05Hj
w7y0BFPZdGUthoU6fwtAJ2oMQGBM1c9WQXF/tbKaTgpthECRHCdb/sT7tPCZ/pXbaDVOovhrtQG3
8DaRzRBtiZ4P8esZKLUzmPG16m4YbJIcNdKISqYKciUu4KpLmZO4q2QNEXb7bjpUWci3Uppal3TW
KsWx0cB2XBiDsZlPMdgKmqOS/OolwUE9ZPsfgQtXx+bANiHMmxbrIPJVRJLUDESmfAzdpWLRrZKf
c/ZLL6/DOiIqwRj6GH3g+fFrvldWv60pcjm6cOnV7BvrvXKxdfpXNmuotFPMZxi42xJ19pOTJkdL
3Ds+SX1daqBpUyAmriBlp3fIfS7XsEEiGup+wYcQ0oEJD9ZXYzXDqdI4+sIUGZDsgVj7sPan+jXo
VLL1XOr15Ee5+L/czLwVIGG2wk63wYLh1zgtPz+Lf7pORulVidu0I+MnUDmKUgX/ZLR4tYCPnBwx
h/ace78FclYqhjU1oLmWX6HOJWVggCC7snNINGVzI1pzpyFBxm2KaLevgr0xFyviCHO8SW2CEpWn
RaDqsKxblYKLLPHgpSypavYV8SNuIZxjCu4kbBueagLRt8rRYWZelbEvpuycpEiOPocPaagUkxB+
ozgnbhFp1eSPAaPtfKuDSF9qzIVO4JHciZXZCrxf7RiAap0IcoyKJxGQWWHl/QfQvu1Q+PtcODvl
YFZmwLRRNAhVimzA//SHFQ6SphfupJWC7AO0baKjk8Djov7F2kwmvQoRw6Y/TVDd5o31lHsS0E5M
z19fktFcMtkei7GhivYREuhlvij8W0kxnHhjxT4rqXm86U6Z4DGrIggdTjSAossewyS5D0S5y0u8
+ovv0qobm3UJ4gA8/4AmEQKOFnIGoQiLm1b0KMEDqQ8/JE6DU4yn2RE4NlqjrsscHJYBZW8TuDE6
jK0dmaAKXP9TVRkr0wBAQTxxhtiIemWmzl3PWjVpHp1J/nb9exI5gDNakuif+G6x4Y5n/o+BGFvH
h+7PK88ejVPCY5rep5LIBDbJ9aHyIKO5CRdJ3D65WYMNRU4Hr+DmcvV4ZQWDewirq9Rk5VXZRwcV
MEYuA3qsuLDH41TGl7YBvZKmEbLxreLc3EwxnM/MBopfFQSCLUWxF3MC6CN1Ab9Hw850+BQVk+qN
O3v9oeMuatfEI9n9ivsg38XJsmrQy2MuV3oN9MfJWZbtvODR9FeVE7lcok/Hvamsaaea6XNsyw/j
EMnhC02LzhTfYUxvZ88dqd+nYlEEchXuVwSWsvVZVvcRO1tXl2e7RSQWMD9sVXst8paleg8NN80B
dOWBgRaGk0KxENi4L5TQn7GpcbDkC/IG8V6NSLTHZptVzN66WH7ophl3HUhIW/I29fC1RkglYiFz
sSSeQpeFA/cmRzsasn/3szfcyU9L0DsY1Uv6J4LQ7IU19yyiN4kQoF7ij65E0Zq7JNVliLfDsnxt
hsw/uml0qWoWaT7wrHYGvNgF/jFixbIdKho61/MebQhz7PoOgmzRJgCszxhtOTbG/kK5sRRP7YJw
aI7BL07p4lIPLzdqZKajhxF3raAWIlKoTN9lAaN1jJ4GB2ZuwnpT1IgsBxHvpoRQD4v73jP+r8wZ
rrKOJIJqkUQpYpxw2t9jFP2eBfOAibogbRDPtTltKcqBKk5hJQc3mlZrG9jI8UP7Z8S0Z5qQ9GSO
s/XmVU3tYFxO3fDcuuDOhRW8hXDzBog02nvMFc2EK6MvnjUlBxaDCv0g8ZqIYf4UbmuBNiFeEGqW
E4CK4AArInthI1JQk4TPo+bOqKafmY/NOFvIhRVecF03TznjKT8bBJJv/hxewPjPOtRUxd9V4G/c
OgbEbxMtbHWErAmrii4xNjUXopxaWWxLXbLyKcbXIWx3EphVVFo0bGin+9ihsqkN3tuhQVOhW6qF
hzCvrwIP0LUmhjvLU1A2A+rZqA7QIo37qfJYaM4Z4InFvUwKuoXTJLfSe0tdcABRBHI0WnXditgI
CAkZKGrh8W60EDCCYHowbnNxPcfetgthpmy3dADFxmEFrGj6i6L9wZr2tlQ1UODIOjkgtcPeu6p5
x3lyMnPSRfQ4cPHA/ITKark4OKRut0uwnSIqeN9if1al147lLUSq3Ld/vROtl+2czj3nPXMj3RGW
1htEHtK6a5HVFZRdzE/xLPQl9q6J3iZQskcP+tAyYygQz2Bh6wl6kXgPxxbv+1oJ5Ua+hBpxZzic
RNzgO0X+3sVMvURnHgqB2Uc7FCtlt8BkAteD6Ep49ZuXxGzRphhTXZ7SRnVQvwgdmhdzclPtbiuL
J3uLq07OEYnYjF6sCunNqH5mGpHiZFes6qXXogG5HhYCQRwVMpa3IM4hQY4HXIg2tO71fSSEfuuj
AtN+96DR+8BZYrPkhfVrFXVswVwGdMldF9hfLAceVdcRsBjuifZFvB+OJXpQXHS+z9M9ECgHoyA+
pmxyak0OWV4S7ZB2/Zn7ErNigiFNr0SdyYGCARdwzirUzUOotigAngvbXISRYIuIBOFZffYQ/9Ks
vVbcpmzH8k2SkvXRaLvb2TYxwyb9lAOpBbPT0vOB42X71m465sWtJY/ccWzKJi71aAJDPrD3L7KY
tQOGJqe2dnUe8HlPoOFD99bOxBmF3QeyWiarGo5jDik3qfOXwWFKa/l4DCX9UxBHSHqZDQ3cPsxo
HryiKrYD5lcK8HozjhiLwqyP2UaIRzCidZDaG9mFBQHFzBUrsmlRLKKkzhjUt05DvKUIAUgsww6P
4RyV9tb0n7KKKAK94VXylGo1HJuePY/svMcKkf/gVoDK58HfzaaGhaDu4ylYA8YXaAMD2+oCyUai
7dfMpTLyxJgjhEaZ16Oope5edk5lXjHO5V4G9cGP791GezzIkC/lSXDl92x/I1Zj/ZJ3Gy5STNnD
TWYz0nakxLftSDBbxZkYBsyGLLQGS19PjvyMFvYPg/yyZm2zb52Y/heMyTxfHpviVI4Q5I3+aCwE
Kku4MvbpVHr7FfHrwh5QhsXB8tUPCgaocSlXolcSlmulzyKfQ4Z7yJnmJrxJu/vCbtcMEMBQSY9v
aBympwb2gJez6cZFTuyQky2bh8XkBZ7PCBuhh4xWpsmzVG589F1mlukQ+odMFyy1BjwQYeudIo7U
iwU1riizN7eSd3NnE3fdfiaaI9PKHb6H+ZXWjeRKW6COpM9NJeZLV93FdcRfw2ZO00+w1QIFUYqW
dYhrzFVOTEQmNgk7ZSGyVCnzQFCYUx0T6wtXQMwtjwNiM9XCgC3XV6PjPeuoBMTj4e1NK7taa0Wu
GzbwWa8b/IsTnvS5/hlkawhjyZ7BwUMBcZdxuh0/uE7zg73L7FPOWRkcnqGTDBSj+0K5Ea4B8eRE
zDvbfLpJBkWsTOR6u2HMr/POMLZS6a2TT3ixqLvilL1D0WngGX1PEAzz6cb+SRZFuql9p+G+nHBV
jd0n5kXUsQtWIztyd3mQmHNU+PeNMe/1kDNpQ7130Mgaht6nK5v8uyBAQjzWNbYo2pCwUOIQ9VRw
NtO2hoe6V5Pha7J4nW1YhK8atR6jgO+mMH2RffIZuGbe291lybEI9RTK330WzHQ4gKaM5I5kGFD2
NJOdubaW5nayAtytbq62TkYgWwRdRNMhZlHJjGjE1ORqJgx5iAZ3PvuuIbFHhMxblH2b2xTwbgxv
taKB7grUkZgDo7RitRf3R9JwtrlrQXIR9L29Q6zymG0aZNobMbm/JrdnTYrRIFxoM63M3TV6OINr
f3eSEKN1xwoqr0LmwxwoWIc8l/bTrFK4juwBL25s4IH+U+Sh704T9V1phSWwWcqtY+2qYH4dkl9W
W75VVvtmMoYFUYiTpU71q0pizG2GP3+svWchn7IKuje0V+ICA55Ho9mJ3Pm9ULpyG3MiZFa3SUg7
NRMMw9y4IVKa8lCk9bHUGtIhLgOsn7WFB84OxX4mSxrL43edQN+Irpuxg9sKm3P9/FhTJiIzJLTj
Mq7BeMZjUp4jzNuClo5CaL66sU7ZqrRIVm1yEuHWkWt9vTBVblaDe6/1TyLXPwI0TPairsRQbMde
dujVKEYYr2z7gQhLVVMhz6N4nGIW5KS4Mzv48KQSwLV4dWX4yy8nYglnQimTFAkQA0m4GETbpmvJ
yxyRJRO5A4G41cr9iZLyV7O0j77d7zPmS5tivLfcYVVHatCA9Y9qAmGQsNfS8YJsoFj7wAmDtCvI
6zYwU1Jz6AE3oC7RI7jJMsNJ4o/7MIblMacWseE9C9gA1FLvXEhyG0FUthmtXzLQQjsJ62KdGWhr
AqmJd3KyJsCJUpW7yuLtDTJ8zbnyjsLiFBlHZyJ9Nj6qXiG4tl18UkrtlwZnHKKv16msfiU186al
Y0mCZPKHqjWWM+9gTRlhnypk5cHMMa2i419fZ9J4R8zzQ13aT27sPLHB+MCgftVLKmvHpS0sq7+6
pGOSVLzN7CKHNd/dgVFpZ7/j3r/V7WPGoABADRfZvAyvrbV8VS6qGBuLYpQ/TyO9j9eZ59rF0V1R
lumFXVB+77Qe6YDFz5pkR9XW23CBCVAxIehLiaYklAcDUbbku3/315/sWtChbE6TmW0I4RgLw6KV
tJLn20ZY9LfOeFAWMQOuiwUvC9Ec2DZPK/4V86pfOvE+StSsaZq8JmUIufZRjvg4Pb/wt6FEdlen
uCcbZIYcXCx/WXbyKOh6FW/bRP/0sZdVCf7h1kWWmfjDx9hYzzrMkkP9o4+yiey1C16Adz9ZaDE1
kJaWtUFSM4KKkxGmYph/keLhrKoZJ6X3YYb+Qs96zBFAInHKPcq/Td9j7QSgceUNQ7wD8AoWKPAI
iLdrknsv2Am/BpPcp559NnmPuZsCppbQCpxeeziREQ3lUxjvSp+jJdkZn9TLADNCE4XHNqRxaUZV
7qTk4A7WS8rIJ3y7t0406m058DcLlXl2BwRkS/BhW9JhuwVxnGeVnH+aGC+pxK63iQ0/ktOnAAVV
3rg5zeXci/KqHc1rGT6XsXfOq2pToFOb/YzTbioYA2IKr9mBFlU975aWTryYmt99F7yK+NhF7h2v
6CqPMShOPsI2CMXMr9N9PU+UHj0jmjEXXy5ppJFhv7eE9TkN53UKCQ7NGoKjGyCOykeo6QvFYO/G
0zaIKJLdgWI7iSP2UdO2hWvqBf5rN3rQVF2v3nIiTaz3HfaYHF3s9Xjm6mHeuLwk5sNxvCOK/kna
DDHZdT7H0HyIQpnZc6xKPlm8GsVwpJvqkf10F27KIeWKN7O1benZl0ZEyBfGT8fiWdfFNEPTMh/9
BuRjF3C19Q2dv+ez4uyTK1lQe0ypar/HdtHw268VmNg3ifVih9SBVdLQygj3aOS4UjpQdUTE07Ca
yTZMlnEui/r30iHmKEtBMy/1k58jJ0IwcKwn9zrkoY5jknemjXjnfLfA6lfuFuJbQIiOEDobxeC8
AONTMhFt21QdGhiYU4NzqpD7CZqDm9h3lYdQvIkseEkTYZW9gZPSwJJtbHYvRs67qSMtllpQpNUu
SJoIYeHPQj8vkrI/z10ccw7QAxfLKm5Q7jXJDrUqgeprKBpVVyNY4J5uvPosJkKeTYz2yNLBidZ6
G5dcjoXHLGTM4BUlMROj0bAtYhSHJ2JFvsUKAWM1jy/KCYJzQ7MfZMynGZFnC0pXHyu97qvsWg/W
g+E5dsin9t1tWbeJgO8r/b6+mljn68zl72XXVKxifoyDuj6FU3DV9vUqsL6tajs4pywwN7IWV3PC
s6pJ4u5IfXi0OjKh44ohrx1ZtAqkQBUxdFo5e8F+0Ty+3GJ6C220rX7QJt/DWikG+NjQEP7uZMbt
kTrQjusedsfIlcnKy76Fd5BtpwrDWRcSYVGPn0tDqWei9q63MDXlrDVrRdZjTdxMlaPHS3ujz14v
79U81I8VYjSW+D0rrBt6Hcj6NjjkKMHlYQ488eedXREqtjRvzLYos1zFzIYSfV6wedoFfkYOfKIL
u+8obviLNo+MoRT9rHqTkbiRM/8qkYJGuQs2NSKFDfaZIyNJHK37ISE0Y7LbHlkJw6KlmdBxSVIt
cxr0KUmOjvQB9An7TSeuhbKgPy9R91Wt2oXsFGR0mlUB6jdIV1DnSJXkfo9qh2pmjqASNMMu4q50
81Pu87FyYInD5Oh26Pl5fpEl2ubeD4FSs7e4zexUzuxr+9/McxY0XGAfedRWiKLD8mLI1lWj2JdN
fTSl+7nUC7GAJU/40NrFefBgl6S4eNOKakzsj9EASqpH93oUyH1F9RXFzbiZJvjILqZDB9CjFCmL
nxkxbEJH3Iq6IOu2OTRSIY3NNUvPKr0qwICAUcZR0wTBk5R1e8i9aQunJD5qKmQEI+HvnDttt8Rv
btZVx3jI15dMm0yrdd/ELqvR0csOtXHJByfgAWmX5Wx1UpJT61rl0fURu7VmKjYNADbF2JhkX0rl
WX1grKoGATVHFR9cVSDCloFnf7Vs5tgDPi8xwcV0e2IcUdzrkpte83DpNAp+7myigAb8HhMNsyUn
lLY0KzCs0bhFJeiOnGnKd9VRw7jVTCBAkmts380+ys1Pu6c3SofkZUmG7pgSyyWZneiAIW0aNdcl
PrqkRSYbL8gK5nkeN2NLYk5uPRUT0xulW/fI2cM+UFS7mOjwrsyW69QTuObj5QzvZYebglzUKvzI
1MvUQqD2bbQbTZzfxenwVM4KilXtsH5BzVsFPJeWapVnFuV7I7rrIWUjI0oum9bJwKFU90mBpt0J
Vyt94j4bPztM7vzSV/5HKeiXohxFpjexs4fF1BNWM2ZcmOxAygVsnWSZmyAZQP30244gpZcuCSwB
ko4wnFarXZ9uMxZ1hzh845FpNoLWCysNw6m+yjeh6t7kxPntSh71WvivibHFVRugx3M0ivnUeees
2k8eAE/pwRDIkwYtFZK5wkre2pjKKx/2rtL1tg63o0Q+6dPG1h2FNuG4ipMsHIm/SaBvxcAVrY59
QaKAt69nC46YvccanyTUq7To5+NCF7bhq0+yQoRZ8jyB7SF/I0MsBkAsY4USfDLol+fn1o/6Q8a9
+l317SmXEbPAkO4Xt+RdFfjPovDNTi45O8fE2yUx3JjeInw1QLhu4iXbhfA5piQC/+h7bPfi/iEv
UKFiwZjqGSpm8Dm5jGB1WO87iWljjqOnKZEkLRUcNF6ffDWOlswrrfMYR8TQZxhkiDVMuojTemb4
kU9EbzpU1tDqaeW6nrFj+OCUtKWRKXj3E5Q+gz+3h3a6RGEwcqLbIPA9RRBbqXZ9u27xuiI6zAuD
s7nCU6Hysj1G9m6o5+s5xNNXV97Jd/rxBOjkdrBfzFKRgj5UCPFrDhDMWIwAgnoPKkg23FEdQZ2a
cCqQBx8TANu2aH+zYMx2bmwd5ejAAA6ZrdIPeUd6B5zZDIvTVN4HGvJCgwkAfz16yvk28Vr/jIpy
OC1z95Wh+oBlWljbeaS3S8QzE9gOhaXhiUAtPBhJlqG9jeaUxAs/2TWjQb9ODrFrBRFfU9wttRn2
KcruAHCTCXk/EY8RaTFWOzcRP8qkqXZsHa3ADwny0w8TEWsawgypGCRjB6hQl8J8pVQ9ZxEM9xYp
HduuCF/zKPoV6y67uIasiDhIolNqNRBQEMoVHoFo+OlQ8dU84ROH2acv4v1S1IyGBhp0XXygXQBP
6jjgG7ypPfoq/MxH/5RxO/Jc0rcjWTW9XYDztNDRs+IItn14VXr8DEfJq0RBNZFz6rJhDIAeWTb4
t6WzdkmZP6nZAVY/g6Suk49uQNZX5QPYMe72wpYhEPHp5HdXiTfGd9OCO3uhmkWIV3BOkRMU5+yb
Y5wwZV3deqNdbqeEwWWEH+DcTQb/ICeYwyQLK98MNAH12ggj4RAMQL1N4x0DNZRbiYKr8OA/OE4E
dKhiSM1swg+gtPpNh6mUhSiOqPzNFxQRXu+MWz/Q094t69fuI13CQ+ziYdG4dIeh2ZXzwxKm6U4h
LN86vJsqh6kQp+TFxVW6XRrkSxzI79z37wSH5VTV09fseeQ3WfiDFvbLobCaS2JRpFoQIXIWQLmz
3FRdsDUfXSHdvfT1k5dVlwV/59KzWsfOxH6QZDHvl8AmulM6h8ptTQ/zcq00/WLdLsDvCsRME3pr
AYCxjoX7GNLVewmhDjKTl7ynwUy98dpYEHHdVZI9S2TUtJWGjGdqxR5JGyPMwNms3BDL+SzXyTZG
PTA7xa8MNzhiB3B0HPyr8hilaII2MzRMYaoM+ZX2Xf9Ip5GEuLtC3S5nnvLHLGClynyUiZis7rXj
XreLS/k5osRYe5gCBSYWOVr5unWWbQJL1RPTHd6rN08GNc/ABG+5bCDfdWgGR9juIW9MrYdTGYmZ
e/qu6JG8LxYGGhN5cFMjZOoGmOkqE7OzLgIWOO3b3DcISJMzGldwzlHNQF0oXANjB+4dBXcYE9bj
IXnvI963UuQVTvkOZmgmQC9CEswljwcUc4TRpLXeZx2Pj3HRTCZUyeMiYv+Jz27vduin2paJp0ko
RGHTIvykjW6mkfxAVGKB6OLD3JjnvIXQhN1z2JYd/2/UznPH3iTRutoNQXVjAYzbdtmuRaK2RVad
IrbgOErDUl/sZE/+cHwZoEvz5OpQNPZQ0jpGO1Z6aGKePqFfjscsMbfeEPCYqnyUk756iuISEbth
NNK3YFvmbrrkTrAcfZvlLk5k6/u3P/7t7//xbx/Tv8df9V1dsGis9N//g48/MBN2aYzs8F8//PtT
XfK/v/7Nf33Nf/uS6/Sjq3X92/yvX3X4qm/eyy/9379ofTX/9Z356f98ddt38/4vH+w4Scx833+B
r/rSfWH+ehX8HutX/v9+8o+vv77L09x8/fntY+0u1u8Wp3X17Z+fOn3++U24/l9v1D/ep/X7//OT
6y/w57erfnxPzf/4B1/v2vz5zVN/81wRSKWU7QvpuN63P8avvz7j/03KQOIEQo+I3MwT3/7guDPJ
n99c+292KEMvFIETBq7vut/+0HW/fspRf5OOR9Algm7bt6UXfPvPX/xf/oD/7w/6R9UjcUsro//8
Jn357Y/mH3/o9Tfje4eSH2TTc9r03e76IpqP94e0ivly8X/Kpmrj1jjNVrZ0R9R601nMer8w/zsi
CBrPY93RwbLVJ8hJ28HWNZy30YIpldI5BjGUoYOu2uEcR/NwDuxgYNL8nx+2bDK2tsuELStHyCKU
Mf25WD/9j4+jEjZ70pKZgYXjXC0tzW5nqv7sht7J6glN9zHL5bvB5V4N5lA8VFNwsipaDOVn6S50
vKewTUbqMbkuv5gi+dW0TRVUsTmlysSTj3Apj6rN3GY1hg20TaIvcAKI/IzjTG2GJ7uMwl3ekvcQ
J9NustQTKKmKfLj6E8MrOUsN7lE22sg7ZVXey9Jc24MmCCMs7v96YVVIlR0H9htr2kV29nlg9Pd9
PZS2kW5XXWDh4xORa0XpVAdtZ6jIbHM34SjfKFteZ1XaH51Y3ydlW5/ieaaRmWElCjuqtiXK0Yni
H6jkYczra1Hq+IXp3nCTt942saf19BoucjUNDtbE+m90gjtDZz8lyEXKejohAC55+nnFVdIhT4rJ
vz4gu/MupnW3pYyHs1+Nd1qTH2ZrRRx8Bkkd/hpUneQEnnF4cIy4ctw5O3gDZ1LUj/ONU6CaD/KC
wVOMWW/B04tsqrSYYvVZ+1gbaK9djnPsupgL91iuLXuo5+U8rDPNNIVT/T1s0TYT1GV2ITFBiMIe
5vKjj1veFoEbmoNg2Ts5SCWM08m1ohMvBvNW2So/FgOkDTaTBL7k9DodCbqmZe5tTf4+C8frzljb
ydgvQV7DWCA0Svn9QWtZbJ3Jpa2N4NBSGrWKSrcF/QuVtb0ghVsYBA0dDXi+Vb5PWHngvC6zVISC
s54YCLRDYaPRL8ysiBb9tg5k9Fom1gu8YTdFpyD68iVvIJ2MsgGb+9dv4rOUGGJl7fJZY22Oztj4
UdMj94JQxr8WBXyyAf4xy4qd4w1Ivlnw8k/xEXvsaqUUtxb0D1MybGql/DEvXKMIEiNqhu7KTSW6
Fshr62oPXNeEumWoAZVXE5HQ0wySwObY2IeNulSdV6JDWe0NtWQjJXBS0ZFcI5IhED4b7iqFTSyq
KwfqnJgOXF2AoX0mTVODkS9WzvIShyBwAS8MieffSSPCE9N9tfHa9rZi3HIfdbSjGfOLQ2tDE1uy
zjqrebEPXRB/EVJ0nnUpzl5OyKMvKEFZ6UsUT5e//tO04c4LSG5RYgkOKSrL77L0jwO7GdBQmJSB
pWKCrJyrIqhegrYIDz2ygLjDkjQ526Q5ycz/aDMCBvwsdk8+E1MuI5wiVkjJmNQoyBFaLMfvic5g
RNs51ySmrJFd8g71XHrIi49UzPY285Hkl+PMBMZ0T9HqtOLOI0JelVC71+uAVR5EKGqUkD3lzgws
xdBFMQFx3qkyEVOKsTigL6LlVETZl613GRQ5jB5TrE3g83KcNkFzVNh3UW2r60YFD41DtHpA/43l
cu8kLW8rD6qIlStSA7isXtwhBfVUtUP0d1gsjP3eSNe74tpMe2/F3rCpGOZt+pnlfmwHiNEXMpBw
MdJg9oDHUPgexhpHiFuwpgsYqkN4C7/mugVHJqb7GFeB48LfjVNUuFbk/HbTZbx303b6v+ydx3Ld
SptlX6VeIP9IAAk35fH+0FOaIERKhLcJ//S9oGpzqyq6o3veg8u4lEISeXiQZn97r/3YZEV8YFNj
SrH8ml+kv0vG4EfeJhyxbTACWULcckhI1WOQ/OHKWh+lwKbEiSSFROWQD6hJpXG5F1xUOudoFmG9
c4Wrj8gQ7XGAPPzPD2PW7uOgeXKdDuA3xiDsBXNDPMWo7nwr25pza46EfM2CvsLQZNp0iscD76HR
2DSOlaxNCWPFAPrVu7F1SBMcfa2JpRVfOe9CZhzDKLBzKs/+oQL2j7ZnVQ0juUdMUxCXB3OFZFQr
OpS6Ic0fdeahhckx39m4uk5GnTzr5Tdr16/XlZ9ieiuwppid/bOhGs30TARXHB48Kf3RE/2rFyUp
wRBgyckM9HOsTfFIoW34lHqILGHARKiizKDPCpvuEX1hBA0cyqIK2q2S13TkEhGTJyDLO6ODN458
hECac/XtfOo12l1F2uaaC0n5Uzknp972fShHCW+d1sELqo1jWd50N0RXvguyZNyYexawjwoneIRF
Mc9jdAU0zRVW6/EmtInKSnZykYadc2VyA5kR9Scl0z8CULU3Wb/HHh3MEWVNf+jo7kRoFofBRRp1
W/5128Kua9qIAWNjs9e4Jh59evYKZqM3GbqntvXxkYomfeEPwpGv7ceGR8rP6+acOBOghVDN1Bin
XrDKXQcv9/LpJFk9sjABIu9wmOYtNbQQW/nfvx8MX3YHCfk0kIoRpHSqNXmLgZSXb+tzMOCuKhQy
Rh5hw01msz2H5ARLK1Dbv7+UI2Of04rrEMaaUzhbiLFcmbtzz9eHo3qJ8sfZWUmo6zGJpG3led3Z
7GuAA/LvR1WMyR5d89HP5mljtC5TjN6Kz7I4hO4U/EQ6ufo2b1HS9lTJ423Lxrg9RXUHxbYtExJF
roF3dE4uSW+hwmE0GRPhvAVIxUzOJ/p68pzMVo/DzxNmf+m1vlf85POmCg+MKNNrqqJj1Zhq58mz
5AU8t7bWa6g+E2z3LjhJPTSsZHNHlxn0NDfDqDBX5V0SYVyLwjBO+divJwen/DC4VBDKvRXhUquc
e2z0sBsyXFvjEM4bhjTizmlFLNMo5/iPY/V/P73+87Sq5H85rDL95GBscVx1HZy///GwKlMe5jnj
y6w0FvrO4XIg8sd2tgb2rfLc8ABtYzgarIT12jXTfl9xdVzLTIA1z4JfLApfGN/Hsxli7s8ioL8t
Vrzehc9v+8Ne9dVHxPxTTLAaactNSa4TL8za/Ji4nHsUqYuqncNdqxG4Yrp1sBr2MMWZy0ifrHFz
58zD1XbOSUq5H6ABkrXw8/HfL2L/4R72zxfCsP/rsd0Bf86Z3fJdl6IhLgj/PLY3o425oY07nMVl
e+456QHScuQaRMNWVQG7qY2v0k6F90DYsdgPTpkDN6JIJah5nuFqXVNOafijrPiG1MgeMxh7QMri
R+QgvrrMPUVDBbfI6uEe4wzF+YuWGVs/Qa+ofSh4EFKj/PX3BEP/DG8nrstbgTVyxfipOEQKIJjp
Jd8cxNxrH3hvUnbZuZvlt+1YBcaumCyfSQGFZe363rCPoZXdzJpGv3igCSvy4TB2yYMXdwWu+ejd
7bE1Kcwp+Aum/jbJbuf0lJZWXltscaYSBiA2dqdlsA1HWtqxw6qwePQQ3fZBqnmrp8hMJQH5vOwY
iQ9ErplbcKSfoVj0xa6AV+Db1Et5HsAZi7FrLaMOygqghR73nznNPr4n+6p1iI4riV+AKJaTJCTo
NjvP4izhp8Q4C4rRcH4zzRTWp61IFDt9rtdNrlOYqszYaovcupv4u1JlN24uDkoLeTLSG8cY1obi
RnJMzNcC/fnglCO4AnwbNYyqXYkDHNcShuOh8fV2KuFfBX19T0p/WqNkvQfLa+vZFBxjS6I2p5r0
ilgWURvTbJ4Ld3yvRfVZwW6lAcBHMKw+GkQV1laHL9NWL5lIXlXA1zxk4lNQu+aPgKnd6CkCZrQK
XdSGJEyIwo+kgWyKYXOT404Q/3AnV70UFo1w2CtOYfZjkNljzjjGnY3mYPScelNXPqfTn1wg4Kmg
Sd8m8m//5zXC5mr+ny60nmt4yPymoRQztOXJ+ceFNnOq1OqHCNJCu4RiA14qcnJ3A71zUtGLmafT
Kg89pJ+AtwOnhL6dd7E3c1tgInCy+/lNyPZh1q56sruRXvjcfqoy/DiMw9a2fbA1F4F0PAT05Zkk
BtjAiSpY4Us2mSex7CjuXEDZMPV0nMLizSzzH/5o/8paToF+j9qGVrOMhqAQOud2IggGWP0kMyb/
Q8WB2LD9ta59gFe1/G2wBGCEExTTOGAS2hFkR9GwzYDi7Dwmbikut8A00WCZ4Px/vef/Ru9RrKbo
Yv8buefpT9V9ZvHXv5Xf/9ZGf/6NPF1Y/lP9Wf74v4s/hvcvh6g4YoU0TGUbhvs/xB/D+JfhY8mU
hm2wgtuW/7/En38xuZIuMVM0I8/mz/9P8UfY/5KmRzqOca70TP6o/f+i/ijPR336x9PiSU9i/0J7
sliGHDaU//S0GAiASRyRiCfusgoNKR6DHu6EMWjna0xeC9U2fxyLvGFZWc1LN1vjFp5OspVD8GEJ
mxm9ldHJW07uISi53dY9OJT0nNR+dXUxFvLiXMe0F9chGcCYcvtNxdX3YxObW27tofDp7l4l/XHy
sGCE0VSD1ZrtJcGPAUqO31GKeWCO1Xcw0paXeXqhb6TZEnMBQVauezNy+EowAIFnTgoFHmrpEdBJ
sY1q1bAgy6WhG1Q2kNP5pH0vfa0BPuYNzuTaoafNtcwdYj/GEKKPCnDJB4AyzuC5GrcM9suV1XEH
8N2U0VD5uxrD7tCJ4ofu+xgEpNwONioHa1Jzc1r2yWi0EG6C8dks7i3OkIN2w5eYycs1GtQlNXSP
rDOciCVQPjJLsIuFT2DDpALLLGtYBRXDPLKmGZ28GpYx1Kq0o7FoZvuB4pBFm4ZeR2tMaEyMh35n
OIhhtdnH61gnn2Mv3y2BY5YbIzV/Y7D3pwwDe+qsnViZz7P3M5qAWdgROnYZvrCylIfcXtYrBjc0
McZ0jAAqNHRE/gen9dY2AE3CpvRN6BJRJt7QwttvmnjFWD+Liia72GnmbRknn1jb7bWBhrdqhloc
O4egpTE81k4Gox3j3slfPrjct2jydmjD7oqzyFzrMyc7whwBjU8lrjpxQ/UTaTGGG2Zus/vS1Bh8
Cw35qqfMI2iw0GImR6BhDZRgUKfUGRmJROtQoXWBHgucKD9iXnLx1c30seThh3bqnR9mv5tiehbF
Y91azgbr8s+6CH+OKDeh07Vklkb0pIYoBbOtPdkGGlG5trCrH50G/5KBrxOzYXYWEe4W0TMrcRBS
7kiK4YPElWMLXtfIANgzt+ybAn5+iBVKtdBpHAPadZVBtJXwr4dULyCx3yYmL7bwZWSleQGsOXou
hy/MwV/tsG/csX4MTHw5sr/6TkHEcSKTmw3AvjOmOZbzR4npbhXDR5gbZ7fDHYlz5ebW07Fc8tP2
8AyOZEm4p4/horsNFaSlISs2IteP6dR/UBz2Lfofkc5uYabeAjt+gqX+ypj8bGsHWDBwJPCdMvmc
rPFu9B5GCFki5ZYeUfHxPjnBl9skv/xIP/olaZDkOGcO+PaA/gufHEau+GfN2Xlk2WCcbYztjz6X
59xWuxKYAOm8h0UEIBDWrBKiqA4pO/yth5wzFbPSChkuvbm9fXP8y9DHbzYOBFhwv+vWIXJpYRiJ
f3haP6OAc0C1zLPnsEFKhrpPmY0koMGJhc2x498EBanXQ1v+YYLDq6hHfdToxtPgvJF4WJIAMN9s
+k1LmeyCEP2rm51DrRmTu/G4kzO0mFnS8TBuwQ/z2PnOFcMJTXbhwIHCaKik9un9MCA3LO61jZNy
x6hYeB4mYZdMDgfqQqPxMIeUb6gY60SOWzROOG3nBBBW0iIqGpUZDbc7rlMuLggffjC5gUOsy+Yw
cFcl66bfSeRB+ZXM6AZGbH5oswiL8R0yK9JWhMeaiAbOdsv7NSScT6sIACk4Oc3yyGydWMl3JfF6
+x2It0INB2OaH8e2n88JnAfdYQXIDEBeodF+jZQhDbZ16ezhg8R+AlKPjJ5R8duN+53V9jddNeam
obxJUyHFVV0R2KiOHbbxB9unqHuYYQuma8zGn3k9Uk/AizV1xISMyvwdmgmLWBl9NufBc8ZjkZWM
nzP9rvTXyBH21XDGSwtibpV2kkZugil2UVqr3qw/UxtNDZ7InkZAjsUmmXyl6mceA5v27ux5nifg
TGN1B8y+owfvp1e2917lr24ogl0UQhdqQ6orJWRXTW+z3ZfbziMkIlwz3hdOxyw4Kc3VYmuK64qC
ry6uThpc19yQ0SzDaalTAZ4SI+dgRaufbJeucEfFP4F5dFu3rFCKfQMOfHOYrAbhahqNtUgxuZQd
kNu4IigAk5jB9dx/60DG25rQNtYLlAzb+M5sEkvMjx7GEZFzroLu2UibH97QUXC4aLdR7LNtV7+m
yCciZqavYISZDS6yOYG3nY5ZvfqRyz/OXiNSfxgWtg8uDS9zMo5HqqKipx4gGXPgrM5fUSxB2g3k
RF31GPv2z2LB/Ax2+5u7EcZ2EhXn0m8odOba7bpNvkpJAM4dVdtqwm7OIf9YutGMXCHiI44CCrsF
nZL45ITX4kHuWAVb/NwNKCzwMPfBBQmIqiq3wugex2YxbiAhYkRo0NesBOF/xPHRA4kY8U8/5J5x
dPN2uPAOZFjzEIbxuJI1vncn5spTVMTFGVn3VQUtdNjgSQs3QqjPJCeyI2dnXms85as8cu9O7rwb
Jtp0AT5f2H2H2B5cObSXnyQO8EYWTIxjm+m+E/rfjc7gxejwAysNFhisMZfuMxfG8JQbNLhQjTi2
9Pq4g4V1AS+C96erP2T+A4sprROZTdZr0vRK887Xsj64nT3tq6i6c0l5GF00BHKgm4HS1MqkcJOj
40891hpRh8+KYNrwbjrJEGlmcRkGN99gTdXRPD7EnvcrdCCkT1MrN5YHvGLqGRPQQbBvp/wwq2A7
aYw15UxwIJA6f5jz8s1vyww9IOwxJsZ/sqBKVwnhoYMiZzT3qYmLETa+CQQUE1nsF0Sd1/3UfZhB
BBnLsgA+ttweC8PeSEcRkuYnelclOIlsJupdKL0Zd4WlI/CAVXMINSVgPJRTz/UWxMTRjIunZMlv
e+gvpZGD+ZCQNkbX/1icqXt3MI+O12IX7dmr+7Hf50F7hBOKD4n6QkX1mxTgT7gOw3Pdew13MArr
/K0zBh9ul2MCc2dC/JmCEqWqle33N3ozyFkIDF9mYJAF6XdtN1eLkYzHPM7ABBjEViN+Gpcyco6j
wVZXD36+r/Pyme/5wu2MuJ6aYS/gSS36FJiwgMg84kVtbH8zTtmZ/YHk4Hibo4zpQ4OYnHh5Bm8Q
Cm0wRfjryZjhq7lH4ugu2XYhMSTYDqMtkSP1a127h9ifid8CLyTKnta42s0woWrNwFoA8MMi8c8z
WOe8dC0rNKl8By+40XUPhkUhnDl1L0ns/Yoi5kp+oDh8wcDlPWkd3GZYHP4ANjpWGThGp5Fxxj4C
bRLhya/SOdtPiRVsSrMWF57mSiUXss4up71sk+RdA7JK/GxQcEB8hjdP1NjVNEqwNQRiVxX4pzy8
MmjvaRv9KCY4G7ZOuDhMzbY21FpbKafMRPp7uyE92Y0a9VCybxbBTXMk4B0KlDT0J75nFyuOg2x7
qp0Grt/Y7dsuj2mqNRYvv5OdSGQXq8qw96Fm9St1sjgO8e74hV1c7IQNKkvsVxkl5bFDPlYlKW9l
eO+AK3k5WhJmqUdGvc4ZvfG3Qi1CQqc5LN3pkc5TxRcYmHrY4/NLNiImlpYN9stsnbllBGuv9yg8
a6qnxsQ/Swbhl/L7D/aUmu5gdr1yEvi8WIBacqUnD5u36JJrj5zE8tdJrM8Y53jfXERlMSWMCnMz
BkTzZdTAzs2CjCa25NNPSeN3rG5rnJePc+zQGkxYlLmeuUODbi+DreSqOkyMt3azLgP4+CLHW6s2
zfJTr8OwYMhJmRvJNNYNE0VBk8EujHNf5dGuoeOMXdqgVsGUJ7y7r43RRseYw0sy6h2pWvO5gth2
4N9BtSBNNVJPIrJgujJBGx74YuP1UCQec8H5mkaGdSEBMjx1DVhsLUms2tDoBVXj0Rj9ovRsb/IU
bOKpUMyJ2gUG6/Y7sx/OWk+0YrdhcXZrIivSJ1VsJA2ti/CSRd+ZR+IrOAw9bh0tpj2vG7ZNacbc
DsMvwpm8ogmBg0iBNGnc4lvG6FVmUL3Ylg0vx02x8GRcZMegO42NeB7n0bjNiV/tPb5Ck8bfBvfD
M+/LN5VEyQnh7TEbE0IhVRFDfwybQ1kDIVVqwgo1Jy8Y6VxKWAyGM+NuzjP3+e+HxPuy7PpgK8d7
IpwOe8Zi1Fr3M71NWXQYkYC4XFI/ORUmfWsBJEYGB1CN2ZARBJ4rzrw3FiV9CmKDzsTBf2DUuZX8
0j30+UF6RQvzdrm9RPIQ+RjWUSDKa2AbMPUJuOV9N71C03nKXBdoLRHJYw+Va0vhHa0UVXHpLXu4
FUH7PHlmeAGZUhvtdOwD99aHdnzj/d8aGHqTynvF5zNQtxZe7Tw9KOaEXCBmCxwZ5cHVSBpyTCDY
9aLeRS01ZqpF78tsXmbPUe2urIzxNjXipcSPv2O7YssIFkKbaZ7tJGJ8ARpnrxQqaBTXVLaymuIg
cN56C/BNOPsXcv7EynEusIzG0wbFOVtbasKENzT9Tk/Jc813e/z7wcr0Hk+hOuo4vg5VxC2tZ1Mm
oXto6c7Z9A2xnALSuZHRGQ2jBdW+hejGPPuECzHvffskooGEZVhdCqv9nrVoH6Exbcul9wulLlhZ
Dj/PrqwOoYfBtlVgMLIEOaIPcYK2WnX3vx+GMX/OpPdKEPRP5hOhnrnhrquEwl0iWPP17weYOPPO
71ATrYJvJjRQu+d5GGhKa4e1nYCzBtGNVWb5YDls34nNeHsi4HzGYsAUpBNk6wLpHbt4BtGdJjj/
OW+4JE6pZNpWc5S8dw5mwsLyqqtXyfh9OYuphKRolk35s3kM0WOaqaP2WOE8bnoiFbLjjNF6AVjm
0j7i79wbNC78Gjp6p6Qrago7u/KgYCevGzNpnkVAzZ1s6pKri5y3Gba9h0g4wc/CdjYGYVIrDdLv
qiTkloj8l98QwCb0zsTCYt8vWRzotZ7o5HHM9IQuUBBjzq7kidRjizrPCqHBOcLpOHYNBBA3/ECj
p2Dd+cikjg9T8xYPA0qQGwSvotUgYl1uSX8/VTYTxlzOIy48frdpqwIL/kCilbMp5aD61cx1vOPb
zjcRaetXPYFxrpqpwUXAp4kVdxQr5TNfUs5tup9uBvX05zq1LhXoq7Tmq1EBJ15ue2Cgg5xe0Ljx
XwOHbXxOh5GA3UJJ6gTce06iHNs9kD4Cd2aBtHAJOLaui0wU+47XAWEAsGdmGe2L503R2nThBtR+
9zx6B8I9S1BfTI96juK9sP7kusp3pcBC7mqZ7frAuecEhs/plJXrKkI4AofwENkoV12UGMfAGrn/
D1G5m7hW6Z5LpzGgQlldyZu+gLcQjDRxZqWXHMwOgImhS3HoHPMNS3n5IEWhD6WdDyvBCO4UB+rX
qOZbbI/hkelx0VWngYIJuAYOG8XM5rZEKDC11psCN8cDlcf0rATxM1QDem5acZv+onxmmMC+EhcA
NWqXYkLCxT6xcTXGLgGy9RprWjJbi1rsNp8fK9+gfgiAyJTzo5UBrYuTyryXqK5wPif6EMDheEZ+
HLgn5591w1FDxShyS65O0rRkc9eLrNm9WXbzpIzw2M7uI4EWRMX0j6ruw1D33y6jcOdbYH+hQQze
V93E51To9qH3O029smNchIUtySuiFxsjxneIBxzJSu88Wq+PrTv8hjRVvUzZeI+XbnEs2T48HT3t
zE5KPG/Jo2XjQy9Cz9/3YQ8koEXZLOL+2k3pW5AI8yyahvwqWp6aBFaPZZUMpLXxwig4mqOoLqkz
d8dAt/sgD5cwtQAvFkBW64LoAnoPvvGgNho7K2PigtY1GHS03fvnCJoh7RewMggYe3gQEWps2oZa
ChlGM2FhSUN9qdUQrlSOv5iaJXJBXg0WGryHEQEyoZNotMdtb5jTCZ7LMQ+y6qyGotyn2LBXdjUR
lXGXci6ROmiUgKNL8HgYjYPh7HBsfAlxiTzbtrihkzlnMvzrWQMcGwIv24Z2YBKHKAIYuuN4JpWx
KX7Lkg6Z3s76TWjM3abr5mg/leikZfN7NLr+KbIKYGE5nbN6ukpJK1uOCEctE8HXOd+Q73qbmhSO
ts+sUIjol+Sc9pmZnL+tQv/qcbVdpGJE6meZ3o6QPiGv6Ao8gndJcM6eHBWa67QgXuEZ6suXGFEQ
ROjgEs3vLuhPGnMa/xTCl0p0fBpiOnI7J73DJuCBTW86QK5AfvgepYuqRL+O0aagwqsRkSuOoo2h
1dlkI/yE7/ZWzbQTjWhhVmU/9orQCnCpOMHbN1IERxyxOmiB0IWGfFRRIo+zszGbYT5wc6UN3V2b
bXatGiLqlkvW1eqAMMraoZmzLI/cSeiizPtnbMDH0im/vMIo7rRxpMxCkYBmF0qEXSuAZ3LcQ9EA
mSODlQpozhRpfQoa5oqocNHeQnx8mOvBxBTqvltL8ZLwg/6xxf1yJqh7aFJ3WE8LCChyzWBbeKwl
hpigoxm2XCUtkhipCW9TtmTVOqXW4Qxrh3auXZ5i18DlAgbReRhT7KlOFfxIeFraJYUfh9ljm/Ae
M5po3ukkjzduGDGZ7GfqC4seIFC5aquIVnTPeuHV9KKPuJiHHQLDWE3JmY1lb4UcQ7CmiAdXs1WZ
XJlat6E+pV4ybqredhNYbgDfEjYwiJnKBLBiafiVmOgZfYIEpVs7dBt6QtpwmxrpeOMp3lltC6bC
jN/txi42w68gHtTWrwcqkIjcGpPfb+zRfSwifoXY0YWvseG+GLlbhfcW4nnMULKN7iqNgTKG5g0m
LY1shreOjehn6iXFzoenYLlpfvKTaQ0feDiQs11BqwDCmHBEZAx5z7QZbV1Qu5TBc5JyDO52Tiih
mrDOWl1eIwES78pNrv1RmG8Nl+r6LOOKEkK1nAtbXi2LdKmWMFDxYO0jW3612oA2EBcnmRqc+zWG
OLOuNwTf1RYszTYqze6UGvkhMcxdV4Qd7RAZpCPdZWunJ2XpMw/f9oFdgSMkQ5JPuFGC1iDjYl9H
wXl17IuLG3Xf46i/7QqUe2EGSG0k0WlQIPDeLCwnTgbzIF9g0wQzkwDU/mJHHP7GQIXmIrPGmNGH
v00B7N3HjCnMGWAHV5i1kbtbQkLddo70GU7KuBvHiOKyuDj+/VBTMQ4syGDK1GePkl18Z+O2PPgs
txPuW7AXXI0iBVlmpE3QMMo96b9iRUADeTUe75mg+6dlToY9DDuXVYVfUdFd+jKud2YM+CfyELMu
Y1PFe4O6OaQnxFhzdEhID2a/Qq/m1pOdzeM4czd2M+65k03uHHzZO4oSyEUHu1Fyi6J0ePSY/ZSy
bdYa4MqDAxmmkcAFdY71OB4sQWcFoet8ZM3nLGu2lfiZZu/SU9R2U4yZp5zcar/+sBcqpufjnkuc
NOYHV9CilM532UNKgQr3ltLiw6OLwuiUAP3DOfB2qQf4UYyAtc0M03USUUg7wL4gMQYVfuBKPk6d
3ORqJpwXp8FV2YuKMRN1E2nzFU58z5Gy/iBjTAY2u64Kmm3TlLRfYfFpIAc+uMs+AsVxkJzyusyF
vZCFbwzfHOVtas+vVkCY6PGGIUfYlQ5wCE0X23xqRAG62Z0/64ImEK8go8pmtxo893tiuz2MWfez
LAIMv2zeTiAIW4bGnbLljZfbYgsOq1p3eftoNXQSB3DS7yTP2AytU275X6B7P+lQn05zFv3oOfMB
IMIEJk1y1trcDi59sJljkb9Jc2dV+xNn5AwiENCtJX/SvMaR5MBnmDXTwl+BVf0i8oSKL1Pop1NC
8Fe2YNwtXVCDqd4b9voLrIbffTXWGMzL7+U/sE/iYHhfDUNGXgBw8XPw6JmBeRGeD0KXn9UGzESz
K6io4lM/WWuXkGI+v+ZuYq99N4MMXdYnQRp0p+b+2jKcfGmJuBft85yAWyZDvo5tUqporVdvZjE2
I45EnHa59RPrQzIJdG9fhmzivBpiO+P9M1tslBXJyCxyHrMkol95UNEm73IQKLREsyEup4UOCLjq
iW9DI4lG9+Ij0ERDWG9L7DUbqE+vf78uPEhUZXIHjKgwCDQmuKBJshUZuvlAIXe5GUH9Q1HSt4SW
sdloYRPyMj5wjHjh+HZv5+a5prlzgflUZiSBPGFsTCm/1Kl9IBW94RudtwTsGeAlmDhahGct+KyJ
zX1jdm+W6YGemShIsIkVr6py0+D0fJiWTaIz1omdvKVLqDcuX5wog/0qLmT6IU1643tkwyuIL6pA
M2786m7HzoQEFuHRBVlF5I2STABALGpo9e4ulcoHNn7sLccn5RT/puDiQ4B1ArPbbTvl/+wybLzC
rznH1vlP8F/fpeKwrKvgJQ08m83SQUYcMqrHneieq3o1Ory54VL+McPuefDtBc1kPsnSfgOmxPfU
cloOXEj/sXEu3fqe5R1wgoQZFQZPTv5d++75zTWAF7wddf/USRU8+O2UbYeSUwyGs5+W6GEJGZRr
4zO6Ck0Wz5+8Fz10+sQPvDK8aqdaDrXtbG642tH7keQHt0cLUswu8GV1QEjcaQtBangw4ApElngj
DbyMjwJnnznTm2ziV/NeThmPUg0jtdP1zoB15KraPZbTwECUW2+ULHwsUmpR6tlr0m/fE5RWIdgU
bIvC6ZT6Eyet1nTX0WflivkQTZXB177r+tlhBUNqdXvI2+BNi1NrehVZ5QH/oH0d4v6jM3xIbQJt
OJLmJrt5TfyjtOac6r72ZPAf0f1zaIfFNsnCVVo45nmo03tZudAAkP9JMu80eCJmvgMggIQY6wRf
KueWR/tIsTbznOSNdn+GJoSI0ioP4wDFw/N+R/bwATINEqXAGyScT864dHxboqLfDpeqSnCURwmC
JjorGsxJBTBAxj6yefLj5JT1jPNVjQHJn6NdWDuv9UTwnCwHLtbEo4p3V0aJuOQc+7kkarqxtrVP
YxKXcMGy+eYZaXfiHuy70UttGNAvbQZXwTRu25Sybz3wxjId8mxiFkdTx98K/wRV0TI6NnPqnn+E
/nxzMO2tlWKVGwzm7KlZcpx2nWjfe0V14pugQb0gom7dWor/+rz0typrmB7TSwTClMWejB8z+OBr
LnlgppFi5ilNwD64ibm1Ot7pjkBjVYr6I3QOO1G/46ygWq+x7mj2UJTki4w4FocyDjY68g6TTyOa
0/tvYCycQwgBhVN6cK1yz9lU03CU9FM3cXcbW4i5cdXE6zZGPAZgSpmpYuLSfMYuqNSeSB/jj0NW
vVntIFAmSKdEhHOZhACBdRQ3iiTl5iSL5CzEO7eXx9TnIaT1IB3ybTKG8ROBJefB5fokoFr7vf5I
puArAe76oBg9J053SIPwBATlzyQ8HtV6xI9ICbD7GMLJnLWz4EQk0pqsuYKzrzCZZcTuKCvfeMbz
7DPA8UNIcv3DJu/dm6RfDt4qvoEpuJhNtGBy4TyHgDaq0VyaCkdIDBluxphJQhZBD5on/g5shBtl
0v9QlcFwKczpUBSEImoLA0QvIHVlnpOBJyjkmtn32st5dyZLseFgtRtAY6z9XfMkSgubZTVS69pQ
AdFHUAibKX6mrKtZm1+scsz3WnQTKLn1FZMiW9dsfYKT5BAQ/5JB/WPAxHNgL6U53qL7rPbFvmMU
pjrPOgFeWWYOCbgwgrLYCqCGpjKmsTfn+JjNs3GwkukwehwWM4BCqFEAarwULuHYLppSbU+rJKgh
PSgw5hb21FUKbGqTwVVmkYpXdQxvNuznAzYABi0pKBYmT80REhAFolN3FA46SwVk/5wnXHUKw3xC
jeFnYMwRAdIIqwkHrK3Z7BJIAE88gZvcPWaEU9+Ukz8ZBmwUP8upA+eHAeqjpoYn9Td+jYxA6iU8
Grq7+cvZSxb5kuVoEcfmIT79/ZC143yUwdZB4cX5gCGGKRL0U7TKMUH3yheRCc8ALGVoAiVFHgzD
IOAkG/4ye2PnsbFCQAheddzHq8pask7cLl0nn1ae8l9xfmX3TtsHk+khs5PwN7cXljUGXweo2zcj
g856LXMveW9B2VzN4LWvq9epc8jmt/Zjif+Iug5qqHRecZamEOqt7TichYp+3L+fmp057lo5EOhf
fpdMEAyRcPwNHQXihQuhHsTP1fGGz2UIwPafWgdy2uJ1NBtaqEtnWItm+FAc4izM84fI9b9G2b0T
sOMvMorgIMgle1K+SWOYd4HB9yc8TgDB4LjwVIv+revSE0/w9Pjf2DuP5ciRKMt+EdoAOOQ2tKQK
6g2MzCShlTsAB/D1fZDdvWizGZsfmA0tK6sqyYwIuD9x77lVZg2vat7hK6akwduzzUf8BrA90wc4
H1u/Q2PBwzf48R5Jb8cMTKbYCuWrZg3SNvoZKOWfJk2eEwPLuTfp704QYsOMp62f1Qt7AVCzTcgS
bv6xLOshkMEKIu15qDOenIVLWYX5w8jUNRqKLRCOkuUL2+XWVfcwnXdj4mCcNGE+S7vbglvEWqUG
TFsxFKCKSOTpK2pPoi38dTWSgJDw/s70PXiGyOXh5vOY2cbjaO/siTyZtnuvLEJq647r3LWmNQgy
unTnmJesWlnPUrXh+8aOpySHOb0R+QYhuXjkhu801xS7a8qUjBCuduaELPP3OUsPxdiTOY0GV/RA
7DtIgHT3eM8GjKJ13n4wn/w08vIUzqQ0ziaLeF37NGNZfuiM+jkzfjBtjCzOQ7zRk3yKG+eIIBbR
dXiZ6gCqfhd/kOgWWkRt2IIYMKaFzR1S2XVhB8jT4tvohYSWObm/HpL23cCRgTlQwh0MZ3xK2Hky
ix5QLduZmOuZ+em6akF3dHVqgDaInxvh/OTz4uSKihzgN7lJdnakSCYxKPbKDYVOtPYhgNltfbbj
4BsL5bdpL3BuAoMlmPcejkAcyGdOm37bbUsD21tkIz1UDnV6Oc5sXItml1UeKR4aOqvszypQPwQU
YMVr/Z84C8W6JzRoYwe8zGE/P2ZN00JpjRECKpQh1WtbufeM2c01CQc9U3qfkayBcqIN6OVCQx1d
GMa8MPQp6h/SoKb4qeYrjVuoI3Gq07IGu8HaHmREcVWWvtcz0X312L8zkPuiWECb0KywbJ2Jb9t6
LudEkfcTTxUxYivLbw8xujc50DG4E6kUYdw6ZwasZCUx8qCevoN3rndNSckWFItmBeKK6YBGdghj
rXIQaU4JW8jsG6hNCiG2XzhbXnpUgmAM2UB2FmatSa8GZultO6HidBFwzAHw4NhrPuem+hzttmIP
QeqAm9zbXnXXjXUNokCUu85to0evrDZaACPJ3eFh0pAZjTR5IyngGUo+ILsqv+tdqfa2XXnr0eAM
tUUIrzs3f2RX2lg/+nffofo1+uhoDt6dPfAjjOySWenUfwcqjczonqgmbqERXWcDuqIRhdOzLMWu
T+ZjhYl2w0a52qAhaU9yjJ6AbdT7hDFfo0kSy5TY1cjD7xg3EJQu+OhjIXw3UiqFPgH9Qp3xGuJx
NCvDI/oFjKa1LGofpxLNJAwanEaEezWm+orxIzEwQaPpbWxSp/DHEMDg3c1EHEPu+U5QNCEVjvno
C7UpDPfZDf72VUMsYhd5e3DTN7cjuMNvMzKPLBQyGTGw4sUW7pM2Q4yYqCTZtqX86d2XQb/D5lU/
FcFfK3LvGjO+EJkiVlRH3c5ufOw6qMPob53VfsazxG1ZkY2AkXfFZJ+8Oo/gqDJ+MjQ/UgEHlVWs
Rxw1AYnKZCktupsVLgNjxroZ+9xVZgR0gJSe2vTO2uIdSzyCifw4RH+vP2lEJanRG1ZtPkV8WGzC
2iSIEs4thj0EC3n8TVfGg+pWp8pJr8AX0tTbSEu8DrUGS2EXL3FOJ9rcUttC0RE/1fU60wQHer3r
bGN9aAvCsLOSoVWcJ+lJDxRSgYvERMAHDrv0MOVlQgvU/xkmdMZoXph1V9ZbDtKf06tQm6Z6dZlf
lDk78sbEhuT584M/PfmZ8+xjQrxOY4ngo2kOI9Pd1F9cSTEqOdR82AviFpVD/cvfgmo/q5tTW/P+
CvOi8Qowrau49zvrvZ/McTu5yFjnkSGBwv6uXaIjXaKkwdAduoI4lYquzS3vB2mEWzWSmUlE51pH
VPB1QgAj9fwKpvI7kwuQMEN2LzJynEESb8oiZRbglCxcUTG6iiF4iygnVv0NGRZCQrTDNsbPDkwh
pth30pdQJ6ZIYq1XZjJ/OP6vTj2l+6whQrKOXoihSfG2+qE6AsJ7in5lzN+mEumvGfTnmc/uphPG
u1EuULPCfy6Ed51DkPgOc3QUdpvl72LZqHopl0SMMJJmm1Uf3p4RBSVF1y4JHHMHne7L5khZSaIK
Lh4NYBF+BH7KtAFG6TD27HIVWlljfsgHeWZS5kAcbQ+M0+rHULyU6OdXoZ7h57IVKbhx2pypoaef
8m5eBrPJqRuYmAdjcW8CiG8a1vo83G+YdFWNsWnUKYt5Y3uxG7YTRVySZkP4Mysb8RAFAE/SGj5a
LlFqxyI2nprId2jC1C0z2ndRlUevt/8EcbFQGlFGkiKEGI1wJMtxD0mUPPcDhhJlPPZ2lu+sGorL
OIFkUYN/FtJ1IOvDTG7n0QaGSr0ylifHSAXEpHVlIT1yw/IddVa2rWFYg9cjh13ck+WDtN0mFFY6
DSfY8gUtYIwdymzW2mXaMgXRSeLqOgYyXHmxg1MPIcSmtCMkUIPTnP594QUYEbylMPJJF1/HmRtv
hG7OEAfvtcD02hoGvPfWq09RwxcP4zp44RqbFlx+Cvm+2oEQbHeeHZ0n1dUnKF9AkP/9MnNz1ECV
Ce8PJc5GmYZ96vKc0hM4yMb0URpSyd/Y5DzptG9PRV/895dp+ccS9+gKjydVS2aMez8u7nKENeva
1hAep5ZpGLq06oi4YcNQeuua6CYsQ1in0BoZWAf0Y1kw/R3DiaDPZFlkV/Tnup8uKdPMjmQdWcHn
beqzNz/F0w9iA1IcUn0joO4kOtJ6SiamY6oeZs+8zxizEOsLKqrYIZM54147yxwsGfO60vpjVO41
SNoruuw7KIyA/pi9Yu07NpH9GuNU0hnASO6+dYOCYjVU3sXXH4nnXeMRTGsnvyHo/Boeq+8lipB4
t40PNNmeiSQ1PhynA8UM+Bi/BJ90DPSSmjaFk0jknojxsYaPg11zptP2kvpZYqTcl3S0xE2+wzx5
5yON5oaf2MsPVZNdRrapfPCA6RFD2rY5xt4sfkWetXds8hpkY/BtY2y3aVYfKUfane6STSjQikUe
Hdt8FeZACUufLPSyNXL4XCwdohx2IcNhKwU0hxx85I1n4HetiqraZtr9E9BIjwWYbPPOBw7DdzIf
VNudOwPni6Z0hLHpHMQQoqniwBGAjBFusrfX0PDNB5Ao5NPW1rGIqKNwU3yKWh9Es+CxRHFEy0I7
g2htFM/ViEK+p1xllPbmcGfihTl2lROvvtAzvcaYiVeZRZdsO8EfczD30tkzkT6PHsM4k8QJI+GC
KyUPgGWT5JWI/CGbn7tyfFANLzxTc+SpBhmIlvT2XkjL7rMStsMEdTuRG+xh/oQ5MD+eY/7AFH+o
V1SYwNV7nmHYyRiIwB3wnENewC2Q/sV290mJY0OW/qGdUJdEevnmCbNuRxc/YUBEW5TLW9zE33w0
70fcppGEyh4V7C+JYKwZejE0e+4a70eG1ite71OVaoCm7E1mYuwwySxruJe6pJDN5ckR0bNmULn8
x6U73ZfCJ3Y2PpWNh29lmZQqBUBEbIStSa9TXOQBGqpjLuqXohpudu//mO74OgN6BH+BzFxSoNo9
bYCl8od5CskbwrnN5x59Y7jJo+GmOOKKhsy8oblMgyQmwON89osHIycyrQ/+zAU3nM9IICEWYaVU
g3KuPCok3U2NjCsXPeDa9hYSwrbKOjDoccvl4nwJGfypNMXA7CHkT6hIFTuB0h4vvgmrr682/Zi+
hEisuPrgeqrxwDD3ArCLx8BYJtPdUQLDXHsNY4fWPYKbImAb+V7TOT8hTGngfY8Vv1emxXfPrEaE
BAiWEb+eHnoks3CQuYou6ST/pobhsf5LIWo51SnLCrTs54a00FVMf/UvDqJViAZtNT8knfHqvQEg
+DtiHoCx8ThBOwNxtK3Juad5RiO65iC8U3WyxGCKHRBkLDlLTpyOLM53r7sFhbyoaPj27ZQAI/nd
2gWCBYwxYIKYK2J1TXnce9HfQJ+/k1t/gxe+sGBJu0za/TQ6r8yO0pTijhJXlijmR0T7k4RP2+fk
xZLDRNr2YzZkp0JwGHa8jyPJ0bR4rG2nNHsqlXhppfttTDDpEhvgZIOmPTIhxo3p4iYKSDKbgLHt
lLlw5aJPIH3gggeLp5FSKKw1nzVk6i57loxEN2hOGrkoAceYAqgEGxRDSUopDfKPoTEMWfYVC4ws
2+JBOKHLRH04NS+WolfOi3fSKLiWuSP8gb9FglrAHV1o3lhg2maeEGp3d1ZcE2uA8rj1rtohsWAA
cMObxviK0KdLa8lzF/kURdm0y1R1rHu2W3EAINjs5Y5e7K0uxzu3sNA2EQDsBrypjfWjpPULjq3n
yUU2aYhHpuo3ZhlHG2+WsqeVr4fXtMjvq3G+zMp8NabhwpJ31XMs7nuKthUi3RTjKqmwc/SczRhF
bHPNvBdRAtBpwsl2oBlPLH8/p+nLs7uHFsa3S3rOrh+LAx85RovEJTJmHvPsYPvVofwlluGkHM2Q
khSbreNqgNcOhxGaMsRqjnoYWkSlg4R4ylMqKWsRpXQOwS++ircc3HwTLlG3DX4i2bz5gzgFI49q
alrDVrf9V5RX7w700k3fPuUJ6zPpf00e38aYxIkVHJcusUMQftCZOfQD9vKNxyR4NOTAPdsedc9v
IORa0qvnH/DLCM2sVefp7mg5F6lQIwjd3UKCZSpkrq7BT98TwFvxlq3kPu5nvGqKD1ITPQ7NV5xB
848jZFaLIcAQ+X3s12xoEogvabTmVEZ12nKscEPwCpTxZ0UQAfQhTvw6yNmEEytrciIpzNppaBJi
/JX2EtsI/y7wueTrf0eOn/6S4sZfJeMjUrdfUz6y/GbfDD0QrZh/rQh7WXXKXMeAaJjB8LF3iXmQ
T17L0momsLYtrUNrubvINUhrQ2rch9NrVqDPdurwlAGLbpHg2tj6V67nnfsY7Vnv2x/gRh97lyPC
D6NXQuX6O6PMrm2I5LGqybQtJ48oyojtvbyqqH9yDF4pw20JuGgf89iEw8FQELvRrQu8P3lffloT
OGEVfHQl7UqsnY/I/K49hgZOwFy9CXHSLxurLJ7QoaLfx4dENqY5oNou403cV6exDN/ZV5JQbJp6
pabvKDaNoxs4L6wi7u0QPb0REYKG14swdOMuhZ5j1gMR7Dr49SfLhCVIwKIuoI5G5eNkxfGGsvpd
RYjLJjP8mPqC8UaMutRekFb9NQCMQzOm3ouuwzHwkzWfBdyZ1RwGX+D3NBM6OEIT8dQs20PwkVgF
c/yc3QBBQ5sNkJMEe7of0DUs5El2NyjfKWrRP1v1QJwPI6PEv0/H6dE3y9tgqWk1FHIVRAUlgGoe
6oG3u3CY3+Wp/d7kBiZI6+xb1kcRcqtkYsiOSSv2LpULFoIPqwu7k5M5O0bfgDwJ5GUS5XVr0aEt
0Ga0DTNoEkLEv3py9gUhPJ6tPqeavHK/eknn9sfU6h0kwwteN3NVCvPN4yO7mfrpwZfWeZw888kZ
1I4PR0zX+ehFAES6LP8VSTzD4XHCgxyPRltg5SGseOVY7q1a67DFXkMG+EonRM2MHuROt6Gx8rjS
OHEp9Ec4NGbvowbJXImkqPjro6Hdg1zbSLx90MLvkxq8u6boK2MN2caC1NGqe69HnWiMdUTCxXB2
FsJ56SCEMlKfVy3bFSPIgN4bsL+GW49lEIN07vB+4Kp3cgNx7wRZvDUeEU5twlHeEF2gF3ejyzwM
55GAcfTeKDhmJ5UPrNJemA09hqhntRsapw7kGPjMBqzYi3KfMrf/QkRh3WfAaMlS63aR5aQk8PJu
J8TDHVPzyat9otss663LT3VmmAfbEp891uVDnlZXDBQJ+QyIliw2SVM1eteii/4m83bm/NjIFuUP
E3Zz2zTjQ+/NL35OU4A366KLnjYZIP2K5KZfmf9GaW1cpC+2SsFUD73gIZ+8YJ1JSBmp8QN/t+KD
i0uQHMEmqO/MqV139H07TznXYjEeculfUxQ/Op3SkzSLdbL4HBT6WxaHIJPntIZRm66dnmKzz3/b
sfs1Frlz34en3CFcCZj3yyCtdlNBBWEYf1dz1LcevjfVjTeT2rjRvIL4a7viLZ3N/sxtw4O/GJyl
qofd7OVvLcdxTnxZYrIwtb18Qx7nDqAmc+vQIwWpc+/n0Y0W12RwHBcnZpsPlwG4DVweEpkQbaLc
s1FuVcZNCANnFgVAiWidMfpGuuCe/fRPDXd6u/xUbU65nbC2TyLFWgXieh2hoJNRSbMK0Nm699no
kMzK02uBjRVgEE2nvLPMe15fY4NOJNllKG6ExGwTNsnatbxrYkLIVTZ6fas481zfOykHhNs75cGu
M+6JlpqRPVl5FpwVtklNqIbwA2XZnwgPDyr/p8C2ipuOLzATKYYra9yoBtWb50bMp/JklyjvGCZG
tZ8i/ZNEzrk0AJdX0iLucs4Qd9kvISpy4OAx9U4wUkhEBxrQp7iA1O2RWb/J1eNgUCBaZMb36AUP
fRFu5yktjq1N35RNRbNJoro5A+AjHjqIWvqmSryiXPQeQf8g3ULey2P6EgYaPZLZFLCS2gZ7e/pV
FtMP0GcQG5lxqk3i32lrKV7nepOPXo1rzZAbs+H572P1W3oyfLJGtSiEvwY7EpuCQLgVAhO644H6
YUDC5RlByhkae2uTgQWmIG6dbAZAhxPwSZAvBhs2Trj+sUTIHTPll9yiP7AG5e/N2igRDHjAhLJk
vGQjUBwTzdJaYkOg4q8GpA4ETwWIPxgRLCLrhJZ4Fwz8rGPI/M4ZMmvT1Y+1Lh/BID8EodWd/n2Z
M//ZlZZ5sH5Sl1NNIQP4BwUexxIMohicvUCPtM2D0WKUq/KtYD20zkXwW7D+nl1Hnby5xNoS5MuG
HRilfRewwTzVffNcuhGR9gDzxzx4zHK2f4DALa6OAFEwzAWqw0humB3ctej8DxlLmKOxFO5qGj+F
VU0vNL7HWWN7Z8B2GYs2fIxS8rZnn2eNZdezaKe3QpT2pUhuljsKDq4OaZSoGIaicOvZSyL7YCZg
PYay9HaEVpFhysgsYdN2BiaacaX2w74ZiOYBdd9cMU0S7JuOJIghKfQy00b6lhNi4mXfumVla9IO
YcweyG9GKrIvomQZj/HkNnZqrKZyjnYoHOdQXScNdbrK5XlavnhNEYNIQN+qlRXc6aENOcqSYzCq
7vzvt8IumAWDBYg6qDLUZugm5nOYYBgmjndSnKNF8upEzUeXp7spi/s9F5a5SoG+bEl5YYtk4SYb
wpmKwkXSRcpgf2kAEf0bcXTKn3d+fwl9r0Wc5G/hAUfbacmEt3MW+NN0TeEYHCNvVFcnA4foEATQ
toCCcWSdw2L48hFD0d6E6hTU6l4R8YUFB6aHtBIa5SLdyVy8JdhR71AKmoxR6tdh6Eom4/kzurRh
Q0TIFy5Jd5U+eAwkNpp578GdNWNun1ziXo1HzLHzHTCqt3Fy73MVTndOyVijCQZ0ezZTbFhjHOtV
Q6QaQq+4TF7d0MsZP+2Qo3zoQJksmAGHD5r4HxRVrZUW+6Ay36LKZFAls71de+6aPrMBh7uSNQrE
ecBTwWfsFEXsNEzdVdtC6JYFmO0d2iG5b3TXnmXLnG10coKW000pepZKTfPaWZGN7xshIrLTTYtg
aR1jvQyb+MVtBmxzNXOyvFoSM4tsxhbvk8Zddh+NZzSPCfEyx1HWH0gcXYq4vddMrI2ob3VaBft0
NO7R94o/AJeeJPO0sKmaY2LH2zqi7Zu9dJe2mb+eMzEhlZMFPHXBb5GHY0yoH4MEzTFJjpipa1xP
YVNn+P+aN0/qko4iYzZHgpv0v1PA68d+qo6WPU9XmItbpyaYarIE1qqo3Q0Vy4HaS+9iZdb7sIvo
xBlmm5wL79wYExdrMe9NZUzvPkmTaUeGQie2suV/k615s1vr6jX+n6Y1uteKSEED/cM9KhuabYcQ
CXBgeVJ3pB1K54pzmvbPaFvCH2JwsiNG7NyFguT6hYuEpy0Yqfp4IeDbXkUH9lIH5lEEFeBgl+fF
LMmfa+kUeQleaJlYdibmntgCsjO78t4B3rgKHhTO+42M3ODeIPaXG4JI6dRxcLKn50Dq79DR/UMy
sqMndUoaBBP7Ov2jKD+4yrHVw3dk9qVzIJr0B1kyIbGkDW4Mfcuhna5pX3BJheNVR90LNxyGoMx2
oKbG2yJPfrj0zDcV3ZaAY7IfwSFXIUsV3yaml/xSnwhgQv5gP5GXYP5ByiQfaYSwYk3hGZA90uOT
w37z2gWAyea6fZnD/jUso/bmQoHAtprOG9s+WzSqLwPCiWV2Oh/QYptD2T4YKmNI02u0oZU+xgYB
X0aKCqqPImJRiGsSSwxWk487n8DChzzVLymIhADO5Xq0hvROOT8yZmxfB/ZBCWJzg7pCcTFd2gLV
vWZPiI8UsqjeLBrQ3STlqZ0THivfpCbt/unQ3eGjlNgE5mjE6Ms6LlYzYww54lPCYWUgPt6xDIy3
Q9Lb134IgoMFgdeQhQ0bQXWfbspALHTTvdUzwlAZaeu8cCBZORTJXD3n0l0PpiLCvNC0q9iZZtd6
bJKhpv2yPhXhHXYXPuYqu+sJK+VtYPgAV+VOpWOAL4NZTzC5mupufq5JJHtgxML8pAcObWPb/BfU
+GRNnX2Zly+qQzgX2FDe/OzZsuv1yHiDPAZZ7rjbfbaF5HCTX5w0MTJhjc5r6Im67T1GAo7cZOVo
gSliXm1lOKSHcW/PPg17z8Qob8VfvSDURMmOPkQvJttgiVkjqqFQ/pM9Mt1C53xOJ9AB1UK6t0sk
e+1YHyNTv/ped1EZ9QKguqUUBcha2/nVqEnKs20kGYA7yHPtMPRUvbKPcdec7IL0ZV9nBkLIlXBa
PvLTFO1MIGJ3M1A6XHINXAiXZqAd97D+rXsrMO+0wd1Re330AMciP4igg3Gj5d5jXLIJDc9ZcWvr
LXtidx0YqlynbZ3uu6nymLEuPkUTIws8DcT02UeocY1X6ABWdmm1XF80D3zsBGQ/sR590qzKooCK
OZDV4kKT0Xj3jWHOaO/QkAwNibXu3H/oobBuAAge+a76FuFlB2kfMxTjzt4stkURMSfDsr1QBbAU
4y6zI8LeKwrIfNhaIlvy5TXqZac947X8SHWiMJPlv+DzgCFCdSL4uhu2LPt3npAm8hhSaUpkx13b
X5ThHJWefvHuhGtnmlg+w63sHE7olMBjx2Daa2WA+yDBYOzuvKPKJwd7iVcdwm4+OznrTzJD+r0P
j2FDBMJR4yXekD/46kgpDgTG94/km5JIbpvR0ddUqF1eM+erDcrcxPjrxTLZ9rkEDGoMwcmoFzNg
sqQe5b80MNwNrudetAJF0cXpjThd96PsbpFLjnUocgYNUfPjsRA9SK8S94We//i4eZAaItedNSyi
PjD++uyWNlFE4ZlHJbvXLj21PbJ9h6LmzPx/OM2d+5UIP+NjjU7dGIdlEkUowsQqyquPoqzcXTdG
5Ct16TPzAs6lID4tjLx1oHn1QpsXrU9hArlh/bfP5894Akkeh9CMkL2YU5Mch7Z75AlFgA9HrP1Q
hmftJ/TZG0i8TPlbJU/G8sWJZ2b8//5ZtjlkU+FXNzUHwRbfCSWUS2788iX2O3agrom62J7aO4ZI
yb025cEaZkC7lBenrisv1AIcdoRxMpo9jtOFCDgokoTosg6inZ+62MAe0ni7EAE049qcEJZFPmFu
J58yuEzhcwdu9olsASE+Pp0cFSf7/nINqLZH0XT22IgXwnkU46JrJRTeK9mPm2PunKgDz7KiMrLn
4u8cYB+Zx/ZtkCj+GJnAQHcNutXgh+iP41BZiGNnVLKCJCwRJckuNk4jKvp1ZrjyquPFjBOO1QbT
coETvPqqjSh7dMz2yiz4grlj+aSWPS0lN03SM2QbANe3iUlBkVqKEUfovOaGvSsgIFkZgnUCzNgc
MWdoyOsehuK1CROT/PScfO2yPEPXf2ztPjkwM9B7dLwbBpDsJqbgByTRKWdZYdeOOMcBA/wgzbeq
Z1SZImNfzzJjgVz4H4PfYy4zy1/ZRD+YX7t1VLGHo5Z76YhL4UlsTPZQE3YOO9o7ZhdfpQv2QwGN
qDMWdjmIeonSZEUtyroc1viGpj+8DpPesKwzODK6q49QfKtzcz51tkEWiwlVBWLAbjI7VuBAyw3D
gss1okhsS6yGA8Tj1WyHRA5QfmAf6BFDPXYCyeeEDxCVV8+6TaCZ4cYcpsQ8mhaX6KxRrMjmxQsU
THOFBNrpCRYUHTvM9O80/S3yGC8OeVtg1VLCfUp3h4bmWGUkh1YazuhSAhsOsoJO9dPO9WJUDm+9
Jo5nesKQAglcWsFDm5l/ilKSjB0RfgeM5JxJ54TSPH0G5ebhyIRZo2svIfGJPkBN6g4XGvGHpIAM
VXiIZVw/5z7hLModkJsnLit9zrVbK9LkljqIrScbK0gWe6u48ZN7rx62qRqJdA5J4AlYVOfuZ2uW
D3kh7mvUqWu2QbuxsM+mFtNtpHgj4De+2Zjun5FAkpis0ktrV9vQqSWyEmvTzBk2wQQrUygg8jmc
wahuubmd9MB6lLsrBFo+B32yZ1d7MlF911paJ2XLn5ijcgO5uFuPCD3nEfIUc3aLIC8GsR0CDkxi
6X4MRhNXfx1i/YqbAxFZzWoo03Ibuk350g3Zqx0nwMVMP9hNrfJfAc5BgnW+mA1ILK9oIwZzS39J
CgCIo6Frmjf3l0gymPiCkrxrJYbTpDVPuCI1cQXfjh2MfyKJJzxK8CUGzAt3lsASAt9gyVzjQ8yU
eAcWatpZJdLOnvtuYwYHAO0RigFv3VXGfKmz7A0lHBt1FKe0FxQhoonIHnfNczYlf5wp/mr7rLgG
DOw2uW7wXTNkl5wHqnwOk9h5wmZjnBMP6f1oxvnzpHSNbBPXUs7NpQrhv9iBxvlMIoPdT+/Ki3nw
mkZuZkfv/M7WT14nDpXpjbveEvRNshLPUROzM3OArizK/x5aDkQqphaoKCHB5HsO3OxOMvJgSxFt
5oT82t7jwh9sipCYF8lx30TsvHrW6B7GKX1ok+bZI9H0LbbL6TAu5XckMCebeXXgoGXJ76hb4pZP
I1wSiVpuPzleuBaCEOE5LI9FMtyXOvOOBHLJ9WwGxh1wSPgAIBuc+lfQHdDH0EI5DvSldNRscwqa
XnKQsOwKH1MEUWxO1Y/3EVG0uwVvLqzW2HC3oeWAOLgpw3GXIWlFvaevjWGcOH2rNSlWwQb1+3it
aEcEnF/0KSNz57j/q4kCPWRjQrC8A2Ea2e2IcJfkBegiCRrWQbzDqjxlQ/ioncK/DiYLujLL383w
O5KdcRgF652wJ8axEfTK0nEhTDQClvz0gUoe3jyClnUxp/wE7jHSWX0jVW0xWq8sDym746Cq8xvG
eHlNYWJNKf1lkd3jSCOundD6C2IKhDv5uTjASxnuhtha05Bwu5gN+SXYo3wfyo3daOtbZOYjxfz8
oogrA9GRbO22V9s0DKf3xFNPdc9C3+pJgutqAByGNuMzm2BC53xTvwSRC/rRaLe9Xc3bgFU2e57h
r+ASRbk13quYABkrLORTNu2Ba2DMZnH4NAnB2wVz7RRZpL1GUto8cp14KCNCzzG/ztc4AzRlNC95
luqfoEX+J8rCetVSgVWyx+Ye2910gBTAOFq5GJqjzgeEi0GMMUD9lUGUKtF5/kR6/KwZjL4WtbmJ
Q2bHozVW93XnDPtpiL2zU8/labBj/9DX9XARwaWgODrp0g4B9OvpE+fKycpT+dIhKV4FjXbPSvik
uvg19oletzu39cS+T2yHfliNz2gFiO5jtX6uInxwjNoYujjoTIiLY5esbe/YeDftkeCE7I2cJ9lR
aRs9wCftX1UOHA3ZnuD66IdnVQZgJ7mPPvxcfbRz8eqbIn5pneZDUW3fiKxg9crzZs9YVmwZ918k
l/LYOl+SoMBtz61xisiyuEWh8Y7FIXn+R8D9/8lQ/49kqCXN6f9OCl4lfff1v5Kklv/+v9DAof0f
lu1ABzYdP3At17P/Bw0cBP9BXBRbCMsWJpAgHybvf+dCEf4kbBsAsG2asH+Fxf/EIOxfLpT3H16I
pzMMvMDyHJM/738Ixv9N1v+vJK//cy6U7f9v1L4BPNt3ApsI2v+Nz46jCuRC59qHPMYdtvLNBqFG
arRoHIJUnoZyZHTi9ZLmMHAFtbfD2hchgigtQJZFkL8GCSo6PKG1+9ulo/0awdHHZIBCZgmI1+53
V5VDwQzFH0iqnfljCUozEViOVpN8alt6TxCizGtNS3R1ZBlmD1ix4+TgOKQ5rC3RIwFkwhf/5pIi
eNVZ2GIvhqO5HaljLBTQxYLV85NSuUjgU8fHf56hDmxxxk4HAZamXzGHi1IowmQkgokYMbNJIxjq
rZ8m6YuF5nBrYPFstsY84exW3tS5mIHDAfGVhY8G7E47qg20T3UASe/tBdP+a2KNxefgxdPJdZzw
YmsokuU0Uygx7uZesFKv/tZ5Ed63uHPwhRS6QyGf9eGKNkZtWr9k/2F1dglb1CrrnzI1croVNKo+
6718X6RGzYUtwk9VGYrseWpHL7P9u7gW4ZNvFcVLNKCct1rNKsIRGezZJvArIPMtSgMdLGSC/6Tu
PJYryZIj+kVJS3VTbJ+W0HqTBqBQqbXOr+cJzBjHhmZccMEFN7Cu6uouiPfy3gh3P+5o/ib3hvq1
y3RFt2aCtYSAV/KQlUv9wTnZP+SpPT3poc/qVfeYIjEF119OVDl/oJD0O68yvGbt+SU0Ij1pHzw2
9QSEhzG5Y4jEIUkvV307aZlN/pK9g2/HKcmV1LeOTOkUhethibub7Yr6Np0EtsUsKmjjgIstXUs/
2GMZHqLEn7ftYhhH1+mxC1etViQbgz6lCwDN4uQGLkFYlUvXuKZkZxPUXjAy2DnYUii6neIL+jYF
VTrEGmftU6nIxtVWf9O5IcQe16POfJIiDBG5cLrXTqdK58AeKpg5SkCorRek8VvuhvYAkGKYEcRV
pX92memSklLQgeD5zuO5QLC9+oXOusN11XRysbH7BENwp+L7iDOgDpWrvS98W55i39HAPukWE1lW
QqA1SAL91ZrFpZVpNn2z22k1ri9u7bllbu3ajOBa8DO8hIlrPgxpVWmrpokyJmpLXskcPvpVm8zs
PlOx+xCbrQfMIguHFnylYZOLpAKFuaoHWtXVWBfQEY/1zDahL02WnRZf3RqO0fDd9O74ank+akBP
GztVtnPUbS2/G94CCzsZPnnD0t9y/rCzJ36uMKXrJWSorMMGHxmz527xiUxk84Kgua2VhyhTBkao
Vrx2TNIIbj9995qbHQn/2BAsOy27Y/fZY0BK4fcApnEGbI5B+E6WoLxdTLxdthqsgzbmoGuNKbS3
5tSGV0yrLOX7ZCTSMBNPOfjFaDG9KrBORjMaBCBC44OrKr7REdOuua10ZaHW1hB0kKDny5DKRJFV
fXf1dBf+ZRYZJLfyzoBaPfeIzMZQ4RsZguJolRYp8iyZr4GDhW2dAaDFFBUF6YPvdjU+NMS5M9My
eH6DyfuSaDlX2EJlHgvgYr6LMI71ZMyq8gNqB/cY7lf5vUM0Yh8uDp/MWOAc0TsNr/CANzqRi0M7
We6N7s0Q2WxzoBcA/kUpfMKHsjWfIbd1Xhu8AVpunyuwQ18D2iWPwyk1GBmn8ef/5Ij/f1Tr6EHj
/58P7/3n17+3QMof/yfW3/4PpZsWZH7QgXJ0c0KPP9LpCO+fFlWX3S4nqmKm/FenoylHt6P7vm4w
IZr8gf86uzXrP3zfNgw8yCbBCAfi3P/m8LZs9e+nN69X23Fc7glYPPAvuP+9BGPGCdWNIO0payrO
FeTpBd9BY1rDzXTspiE9L92TOflAF2OT9QrIAhUTqMtklPBkqCAHu2wq3aVNkLJrbdZPJnmSxz5y
j9WQEMTG21zJmGLO772MLa0MMLWMMjxoBlaSPBzMxtAOevudj/mbm6CyhP7gXrVRu686QMGwX98y
F8dqF01q55tIDeRSLOqva/cs+4aDYcHRyq14S6wnOrmdv+kpOb1SWuZtTBnRSmY1wTbFMrwRMqHf
ruK0b0hwo29BPpnL29y1aZmJ1HQ7dPpzHYfNuoyn4qwtOZqgI9kEpt+1heGc/0gyzkyVUNvoOtFv
Zhk3wSjQoSwjaMosOjOTmjKcTjKm1jKwjkyuIRNsyiSbyEiLvYThVsZcsv9rzWDwVTICg/x9GpmJ
1e9lnSnZUq+xDM2jjM8dczQIfeCOMlrXzNjAktE/mLp7Gb8rGcSpAPDWlQznGVM6UuZDJmN79zvA
yyivmOkdGe5npny+H8j4eSY7YP1t8vt4h/d4zZ7Oe/YWh/8vJUDci+hIDIF3G4qvv9BCDL1aYz90
+VPLviHUSXPLAoJ97LBpZCmh2E6kbClcWVfAf7jxZYHhySojkqUGpGfU5lK/MCStPR7Lez09mi5t
0JONz9SP8mUXx26yc4bE3+JaAxPD7QtsQUfBSUe43kfPHp1m/i7BiH517TF0eBVG9TRsJ24DSOSA
1rgJ8tOtXmMbK1fnsMNJDZ22nK0r2x1geJ9hjgQre5+Bd+sOmznXDpZCvDxz6tDZE/WyMbJld2TL
FmmWfdIsm6WeFZP9u2uSrZP+e1qM5ha6DJCvwUR66fsfu9KNUzqqWxkgC9eI9svA19cZJHU9enIO
ysQNgZKk8prd2dCwCWP3ySLO3CgDnG4NizcWHEqHYS/vjeEpS5fw0QDa5pnJ8sgUcIZFtePuu8Bs
tG4bWcixmONuygMlXieysXNZ3UWywytkm0cRjb5NWPA1sulrZOenyfYPFKu5ymQjGMluMJMtoTFd
gPWZONrZH84sEifZKPayW3Rlywg5LX5KWTwCzl3OI6vIXHaSDctJTbaUlewrl4dBtpeqfHW4kPay
1QyVgyotm85Sdp4ly8+cJWgr21BH9qIdC1LOdJZR85+Sxakzax3GwlPreNDLHEM70Wj+PA/KPaWt
fmm8Sj8abXFPuUC+4uJ8GwdeRcKUba1Njly2t9SFwuoNqSCIcQUhvrPjDVG8wtCUaoflZZFNsC47
4YzlcC9bYkyvy8mTzXHFCrmVXfLIUnmS7XIte+ZONs4Y1kDW/26hZR/thOA2tfRh7K3wOofhIe4J
72DVxASrL+5xNKrnQB96THLsugGz/Ggsv0fZgnMZfNdlL57IhryTXTlnfbqNWJ9bskenkBFAHvzy
RvtxZdNes3LvZPdeyRa+Yh1vyF5+ZkFfyqa+Z2Xvy+6+lC2+bax12erLXANEkF4O9v0Y2dj8iwZA
ShSDD7KAKfpAJ0qBIZrBjEAXdphLeAree6r65D1L/Di0iMXOzHeDn7TXzqeDKKSasqKbfI5hW4cg
dBPDgS6u9GPtBD8FzBPuqoQZRN+YETqIjJAErMs/BaomkQaOirazT9j7yQ/mY3xw50rSXup+xn09
w83LQayKtqJEZYH9vKmRXRhDko8MIWYSRcYQbYYnrctln4Yw4xKIejOJjgMuEnufaDuzqDwjak9X
HM0hXzULojpZ9IuHGwMzsEdncdgdkraJbvOuvbFFRQIMxVC7iLb0+yEiqU7yD7oTAhTfHCnZE4HK
+hWoAvnH318DZiHvK0pWI5pWHHXvcw4kTf1tmuHeEO2rERVsRA4LTSpyDa6nOtzAIuJ6qPv0s4Kq
XHdc1GHixSdH9LUOoQ15zdzYor25osKhAogmF86ocyStZNQKwJWEBBYbuiVDnphnp52xMvp4unzY
r5RtlQdP1L8BGRB3bodtmJnOE41QZea3ZbB2nw3YjZHV/kRm3W010RaFACVaY4/oOIn6GIgO2Yki
ybr57yAaZVgVB/ya3mkQ/dIxx2jbqeinEm2zF5XTE73TEOVzEA10ETVUiS7altZL6PS4xdPk6Ih2
OoiKSu0aQj3CqiMKayNaa+FTLuRTlxqlU4qTkq0tguR+4j6MDy5wTiPhPizjmNNq46/XO8dClN1s
QF5H6VWi+YaIv6OowJA/F/JTKMNRW/ydWWRcq3Z4L9v2vLBwAfRWaus+q4dtfjZEZyY5CGIC6Rms
PsozWjREoBtb1OlCdGq6mpxNKtp1ioiNfmY82sjacMzwI4jSHYjmPSB+V6KCR8jhmejiAMLKE3nA
NegFa8+AS1ZedHT6mrE2iLYeJO+uaO2mqO6z6O+tKPG8ceK9K+o8f6siy4ti74l2r0TF19BP9ibC
ficKPxUWwR1Zz3FFE9RNLD6ARRwBuJOvvngEZswCi7gGYvEPMLVjuCJBJ84CQzwGgJxOTZKaR2A3
y6YfR3BF9DOvAnEnFNgUAvErBOJcaMTDQOjn4oup4dfdQHAuCb15G4nzwRMPhIEZIsUU4Yk7ohaf
RCeOCRPrBE/6aZWImUJcFXklPDZ73iNGH5AAaGlsPeMunJA3R5coUG6vcHPizRTHBnIe3jCCFuLl
CMTVMYq/Q8fo4SRPrvg+GnGAUJJgXnT54GcP6a9LBLtIhW1EYR8pxEcyYyhxxVlSLnhMGnGb6NhO
cvGfcILhks+zm6lW/r2XHLTF+oABUPL8NO4LTCxaipulF19LgsElEqdLLJ4XC/NLyfVtI7U5hhcS
nMearC1O95GMDeT3GAJXl/ocC7Z5RSggow7zYxfgit2TVGUjYvJujUHptawcdnzHaSQqxncbhuFm
8mjpqTuM7TxtTyD01W7cFlqBx4eyovtaM711TG4owVL03PKctUvijNBhv9PyL1NOfKMH0IWdecEw
MtM7OMR3JQuunZ74tAXTo8dO+YgbHN0ywI+0iDNJ8TQNxKuEQ6+GQwTOARcTOIphgwPMejbMsylO
J1s8T564n2ZsUJX4oVqMUZY4pOBgkRRehxinYnFQkaxs7j1MVQbmKpQ1EK7itxraDL9W142rhHDb
TmnBsEp5I47W8jq1wR+8eJukpglYPjGMts0z0cxrKi6vRPxepTY+6uIAww4HSgBPmBJ3WIxNDOzk
tPXYKa2sLPseGrVs9OToD1gklOf2d542f9GreHYdl1obtKZNgCWtFm9aIy41984Sz9pUlbezRzBE
r419MwHxqOP0uRCnG+jvjSneN+g17kaJH87Ngb9pfndNE8RozI0ZcaZOHTxdVVu4kRH6eJWdnciu
X0yN551RGgR+rKGDGxC2Wzz4pAN4q1oD5y+OjQ4l+YW93reZoNIN5uMw8Q3sxOeXdGsP258h/j9y
0Msenuq8N8QdSLsMkSH8gpE4BysshEvPf+ZQL7GLF3XLwz1dUUKxVci01z6kZYA79rEMg69yLt8L
aoYcR+VoJS2TDXdyH0A+GIOUfRpv+VUy8oTmGjYfegt1TCyQurghnbhE7AyS3UgbxykzI270Q3XU
4NFBeH1IvMn6jofoLhx7b6/0usRwod949FrCjyB1Vb93ml8e/aKp7zVjeG+aKnu3CioLdOUta9+j
gsn3Fn1N/8sz5pp7Z2ZpU4kHVGEGhXNq7ZeleTErBfx8BHjKXWeg9eiYLWZ9rpvk1i9gzk0az0J8
teRFIh+iSz+dEA7F9NFN20yRowvriyWOVV+8q9jkZAn4CgI327vib8U0aMoVeBLnKznb96DcsUBI
r+DHXmzxyJKWpZE4pLMm92aSJhR+hDPxA08Vy002urdV6ryabMsojtCnY17AsMjq+VIOi3ao/ZYI
4kNmLWrVhvVn22PyjjH0juLsDaPyBcu6vo09XL8t9l8bG7CWgMpMa94mXhRRK5b1t0aT0/EN/G5d
2dPnsGBXEWcxAH/QTBwdmriOE/EftxiRI3EkL1iTF/Eop6kHMiJBGLAvURLru6mNX7i449Wj5f3i
hQzpSWQna3gXHAGBg/OzpdcqEHf0Ij7pHsO0wjj9Cw1urbMpjmqdt8soHmtL3Nau+K6DXwv2JAZt
X3zZ4MKP04BT+/e3cGxC2xEfN92bzdmQDwsmb1Pc3sUOgnuw64xcW9kh6YEqwEDrE0rYj97CtaEB
7BvmBNDcLv/CyWGibmrmfRMC2VfhjPk00Nc2sWqw2hxSsWtQz+WjO3dBoJ+xwmw8LFPbKu+4WPcT
PsYBkd9ZTnY50rCM5z3BDmuKCz6PHnNxxdvY4yc1POnil9fEOT+Lh17HTK+Lqz7HXm+Lz77DcB/C
yF6n4sFvxI3vY8vXxZ8fiVOf1qAZeBnu/VR8/DOGfoCaLB9x+COBP7UJ3ALrxpcEAPoMSERJBeiK
fEDOoZcRGLAlOTBJhiCTNEHTMueqprThLCfoESlcY9Xaq0RyCOaPI6kEnXiCL2GF3w/g9O8qIgxW
fK8k0cCOBGCUpByo2u4l9VCZuEJIQYQdeQhdkhFY2xAqGtIS6YRYAVsW40rE0sOQVIUp+YpMkhY+
kQtTsheRpDBSyWPYd0rSGZrkNOj6mWgjA81Quwrcl2yLBgM3GHWGqEeU0MVoKqOkP1g5f7I9XmNp
9h8GAiKGJEUCyYxkkh6JJEeiMzpWkizxiJgYvdvQ+6r/EO399JoBYEQCXLoKCXwa/jPfhGVnFPwZ
XIikVyb10lYw5WxeBvzkwrk6F2ZdUZNA8kWXDExAygxBzDjMoHx2Ln4i3bqfF/BzkSRodKI0ikiN
R7QGEcjZqIZ3Wl7pzxh7d2VDDqeQRA7w/fNCRIfPvdjHhHbgmu/qAExIa9XDqpqdiaJn9ngTWR/J
/DTGA2gWMkCD990RCsqJwa0SlDGRxc/UBWP9lAwRvpLioCRXVBEwMrOz51nYQCV5lA3e1QoYYRo/
+tRs/6VCT2FVQsMNVnhvLm+4mO3NAiFnkmSTR8RplqiTQfFNecLexndeslCLxfMmXt74nE1OrunR
JoyzJUvyXXTj12LymXMdTCRh7eUd9vUn19PKVW/zcwTpRpS+caSNfLz4EZ2BYdV4x2H0OWkb9za1
OCLYV6Lj2NmutbR0k6SAofPe2dOlpWXFaxESTZpj1iDGxI/OsXwyY/MrHQBZjKsHjCNd9NNjIxmz
Ch0gLAmdjdTESQqtI47mgd/GfG35YJqmU9yMf38bLkITzO56GEbnOEi2DcPagCOWvFtN8G2QBFxE
FC7qGs59ycblzhVjYr1Lm2YNB/hG4+K2JlToS64uoj2oIWfXtpq3Vk5w12q402rCeH5MKq/Q/7rd
/JdTtVwBMiZ33MrzlijfQKSvK5e73l/EcjAO64HhjjNuS1szb17XueqjR6X1goJEVco6dcprXk0x
NQLOh+3z4sQ9XUq+0CVomOgPseQO+7gjN2hQjLPEw27IZ7W23NEACzR9ttmjPj/D491WhmA0rDw8
T26+sYb6viTwWLhdcxd2WCWyWIJ0yXRO+kS7xLE6TWb3GOXZpq9M7Z4u47FLKh7bUjnrE7THk55u
GL8HyV/mksTMkh1KWC9JN5yfktasiW02LsXYMXxEZrX+tpmiTY9IzsZS8iK9SfOkfVt4puwlNqwS
wn0RZX80SYryHofCK+lRmxipK3lSpyJZOkvGdJK0aSG500kSqLA1iaMukksNG76jhGImSazakl1l
T/vXDUiz6hM9BaRbFTHXWfKuHsHXhQAsW4BsU1g6YDGysR5bIkBBbxCWf5Ayn+GZIoGSps3TzUS4
dpKUbUDcdiJ2a0v+liwn6yTJ5I416VxFTBeTfHfKCO6yMMCxbO1TSfTmku31CPkGhH1rQr8Z4d9c
UsDlQoVR1TRcbMlqJByGSQGW0iM8nBAi1iL3Vi/46xJ+2gsx44m4MQESOto2nqSQo4g88qTzgIAh
pG1USlo5Y7FDVAcHsCSZNSLNrWSbsRF+5mZvr9LqAylbEtB+SDaYAxuR4NpJRjqQtPRCbHrR/fdO
ctQGgWo8VRrBcSpLMSIUkrn2JH1dEcOGvFFTq5ms4UPeDHX/s6BkbnqNUCJz9C3IqGdNUt3d/KUk
5c0sCN2W4DeLnFNOELzRh+HoSjZcERJPJS2uS268JkA+Usm0qiRTrulfERHzXrLmnfduSvbc85OP
Kbe/gzTikUXbEafEJdLuYFFjCpP8ekeQPewb3l+Ap5sG8y1rJUfX5n0zRNcQ7OGNRxyeF4fJkzm4
Dxr9PSdeQeBTnU1nwN5HmD4lVK8I18MS1Vm8zS+xzl0WCOfZ6QmpOMuBgX3tSkI/WqqHLrYPeL5X
ERH+nih/KZn+gnB/rHpg02TY5xxR3CyoAi2OhQVWh2f2318oCelXbh9CDZgNGMwxFIHl2AAVaO3y
DeHrWnn8u4A3EbYHVpW8sT/sDHgSAFmQ2yXbbSOXrRU9PjizUL/jW5KufDLADSKhHIzVZwL0gPU5
8i4YhHbvukztA3AERygJ5Aw/VEXFeds8aiWIpGi4sIMBeqJYphLUsrPpJ0Q7wZXO8c8S6Zh03d0M
nMESSkNuoTZA6lxrNt8cQ1gOSWSe6rYTiIT9iSfy1NUPltAfNDAQoLI/a14C2JTBUmu+cerD4tWf
1M88++AdAeno3LK3yqPsiTIKNWV/7SQ7sbxsbpbwGjr1nSF/Mb4eljgNf02NE52QHyATPcxO/bc5
5ocRuAUVjNecbiipZRqAXzhCwWjAYbhgMWLuE2n6gV30lAPNmIWewev2ztK56GFf6MFruILZEN7G
IOQN+HWkaYBxhMtAdcX8UgLpSIB1cJy+RC4+WjNg9i+OuTM/6sA9bIpP6HqE2THNf43sB8AvFxWD
DLJwQSqu2SagEFKvcAUlRasRF4yBiURARVqhi1RgRoRMFQl3ZPwHgYQNXDyRA/MIHQMpofXohgUH
IHsYzbQr2HumAgN28fgY9eLdhHWSZW9UhcHbqYtnz+R8EwqML3wU14rrVU2foZBTDEwmmxqYSgJU
xbM3OReAtCJoz871iGb6Pc9QiqM+44UEmIVcyYuG73JVjCxS2RhBcQ52/QBdehauiyaElxrUC4EE
sogL9JemUV9Fy2YiSR+0kPaWDvkU4gYudmHHDFp6Gq0INwuxSKHLzKP+6PiUsw546DLuMQk+Ai5l
C1gapyI246fPjs2eyqybRw+ATWf1j9iW2Uz1spBM175EZoUC44T9l1WlUFuGL5yQl1kbHktP+SS0
3WXbFgRMcHXtdL3mwgZUh+frAmInNPoLHIutQ+fUnLj3MyieESSP+xqD5wka42426TNaUk7VCIRP
LSyfTjvzkjtHIH64eJCyzHN365T9H5ZJFyPD5AC2GjhQ3n0v1djCs8OfCDyo5F3uuO59AFSoBi5E
GOES99wTG3V0hT7UCofIytuj43fk/rkzElC+2PZ8yMVZLAyjHHLgDNTIA25UADmyXc7w3BRFdKYO
gieTDRDJy8xPGKrs/NKTKrnRAah7zEAoGQOycQq6qwhLiHfV3hiBckyawVt17t50QEwhCqGX3Q3O
SBmwkJrG6pILuQncHW3O3WNf+hsXtJPmC9UN2JMJ9MnqoT+ZDVJf48LC0UFDUeD+YoGKykFGpUP+
PDsH7kUrD6BU0s0XhjqtGyiWFeJUAXoqAEFVgKIqQFK1oKloVwIFEDyZRnsa4xQEafSMc+ugC9JK
KkGYJnC6eyf5w8QufgJPe7Jc+tcSsFikUSh4wlULwJEamVuCZ19sWAhAwdNSgLWqkJ81WnnMCxvH
VLF4h1g4XJbaW7F/8dp879qHTmhd6VYXHJfGKxAxmdEw9leu1rerSTXmOnKd7x5qO8RQ6foCS+5L
xsdw90bI4inpAlgo41BxjQRnuDzFIMUqumNWRcNfvlRse3WMxQCtMRRxN65tNE59bwAog4MKlVgT
fLmaX2oouS4mLIhmCrJZ6LivA6SzUnbYWfpcJk6ztsnU5jDR3HmCKKtP6HXFB4Zf8f4wNwlIjcn3
LqmJfEFYI1u5bgW5ZsNeA8144PwlNpbwSu3q7oxcd0fUuGTBd9MhUOhuexfDc2vgmW+nwrgaQ71J
SZqYkN8CCHAhoNnAfncUn7I7QeCsCe5iM+Pa4V97xwcix+VkrOIN7o+aQCieKZTTVSvoOSUQupnZ
UnYcjkepQB3ypCL1zxSTPC1Beimy/EDT8TkSjSJz3tAU34qhfePy3O0hWIKE51UbVPtoARcikLy4
5TtPeH3H9nRrVSYgvZiHAcrYW/hBGTzEO5roGZk2Vcn7K4DFZ1rZXz3qv4iKQGHyrt74PkLu6yyc
37XA/JBqTzb1ED4LNeayI4YjkrLw/6qkuWF5cA1LdS2Mb1puWoEFdmV/LizrjNMR8G55THkY6tAF
ZyiDWRGEPPdov+iSU1XMj4kACaP5x10eUiiFVjvs1FCvZxfuKytmUsFKMFL3Rd5hMbfgP5pG9Eeb
mlNSa7cVD2y9bT5Yr/GwiMLnlqVlNVT7vqIddgkIBc3setmMmKvwOcjHOw85dlVkXHz7rn/U/Ybo
XzDDzeDyHBbUvb3TcP4C0OrLNeK/UIEfSxe1wYj5YZEtxiNvriCcgnZXoEqyDA5wTttba3z7I2oh
7/QwSE9Nyz28Hy8GQKrZrmmBiy/F9DMEtKmpX962lofPaVXvAyt88NABWWyymR8CdkslVw2CFigh
NzCyvpJcfc+h9zZG/bUi7HOB3L5KS7u9s1m07uk2k0ps+2o43Q8B8nOjO9fBNTCy8Xh2VwOyzgad
6cKP4THLqalMsvHDzMoLqt2GPcUK1MUrWhwVatT3ap+sdrFBjNCmou6uZ8tdDtVbIQ8Zy5n385h+
1Jn+0ETsvcLlxVzSW2ScF53n3TJ7Eceyu8GJ8QFSeMUAfloGoMplGby7vsl0HBxGXDmUeTjXaVLf
1JHSvDKe4zi19nVT00SRv3NLJLZrhdmqqriuaJ7mQxfpF5ZIu5YFLSXS9FPH7NcWAr+WVBwOb1zV
6yPm0g1FUJ92bYH6GQ/9zP9xsXgexnh697HT/KlmA5JUepsDZTWy4NNbItazpABLHotJNR48P4ZK
GHLJZeG817mMOIpnVt0h+ve0Pwlh1ef9XcXOTx8GlKrna01xXa8zj+TNHD8Pun8lWEFe7UJJOJ7F
FhqYObjshaxqOji2eg3VF6uxF0Q1wO/LOJHF/ZO23a7gNexO8W2WkCVwZ1TBOIh21B0LazgDDDfd
2T2tXHlF4tCeDhru4I3fD2oNXYjRiIwFIg1XGe/ebLKjMXBozSBBgeM9tnSCrXRrvMH8sI2A0G9C
h0YebUL+UGYE+TRwdjnFTkBMGIaUsq6zBlgsgedcWEXMo44y6izrIeZl3M6rhmlBG8095Wg1kj3b
Bteq6hsBdE4q3hR2xt6wLbCLgRval0GEWXmebs0/k9lCUXEaccR6p2AGPk0RIHCOcs8O7TOHXs5S
2kbAWgetCbB4xK4LrI09/XdFv/02adxrMyrisEPyPFV4V2r/L5szeBE5NkxDA0ag68BZquDXNgHD
Hc93sMmNi59il+7xarEJoHmAIsPc0Vj/WN2e4OuXCljkqHp4Gp3+LscqQPGyHGsVPfesAShdnKF0
mdoazXir5uSWeyElRQiLPEUKN3tzDLWPB8xXhb52cCk1pM2KpruLLOenTCgmsLppRcEmETZtwKY0
g1OTF3nGkYvFuzgXMzMSPQEs5pdNGCd3NYXFNfDtsAu48+h7TUOgViVpQ2ss90PFRdEEnPtuPNCy
xmJ37eXLxW5tupzH1yzmkh7EsHvwnSR6SD7wKcDvsxRsFJDp7nWc2j7ivp13zerVB2+0coyq5Wi/
m7zkmDFDDSFXKENHd/LikoyrzyyvB5cQIMiqTfCU/F5qgrp6q73hoUi796XkNjf1PPjHFtO1Oa+b
F2uizdNYHnUQFZOHDMpSa2NaUGG4xnEvPBaD/a0N+UkFHJxxWT867nCnawbwoV5/N4nNFGTHuVcg
2WU0hVrdT5BbL7iILw5fLV5nPh3z1YgpjTU7tQOs3GzgvlT9zZSaqO1lbu8d3u462ReUvL3bgTn2
Z+2Jdl7kQfURe7O1z5XYUhg0MJLjeXnVBvPFkgE/LdMHNsdrA3Q6PhJ/9/v8A8y/yrxiNQTdHZ0U
xM0n8NL9Yq1He0zBTqTeamrWvT1dlar/2lxDuR63Z5ZF/ACW7hE/i0u6eGa9EQ65uAlKkgf9uhxi
lwr14LPSZGZQ7X06Wx9DnBnHNkHzSQCiF6xv6XzmviNU2MVTP00dPKTWt8v1aO1xVVxlPvnvYMZ5
af61ZtrgmmGWpILN4TxwjmFsXrG8egG2hP3QLN1Vl1Yn3Rz3lHZDdes54DKMLDgO9Ib0pKb1j16E
+46GAqve9xkd4TE96XCQPCZ2vHIw46KBvb9VU44n/12B8LEy8Ug2Abi7MJ1WpDS4bDDeCLSVdeK2
NIF7dFXwHTX1R6kWqqIYukoo7rBcjX3NQ33fZN6ZLnZ1JlbNs8t2hjXUnbw9dVFL9MP3+vb0+2vN
SOiDTilqYqa2fYLEZmyfcFBQuIVHfTyOzHKY26dzlpv6hpu4u7LMuVs1kKZqn7OA9hh6G6Brk9Li
UDesU84mmHtbgE1GfrsIdfs4xG9NzM0id9AofDpqT1bLhYRDP8LCUTMz6B6PJIpucKpEXbvFVvap
Ubq97dyc7IlXFf3JVzkmSsd6m/0GsMhYTKB41blIhmw/Mj79fkW/H5IhHbdDmvwYVa4fWsPEx8+X
/K8P5Wz985dYBNkMl463iopRZy2l9NPAeHukuRUsQcCzXj78/pPV8FQay9Y+aM3NLzGbNrH6ZLrD
PwHav7/MOBmjNqkO3H9jhmTvqYoSMt0OpX5RyiWazNvGjTglKr1/cVu6Cq2ZPUaLFhl0I0MPIzN8
7pzl4TJTW9mSeo3YLxusv9cudZcgcdeokaPr7XsYKWaj1afEQtD//fCvX9q6nhwMN2Zs69m4jRBo
9LYHZoCmxhvxVFOrRF6jqz5GBovt7+8lgukuf//F7z8uN9Pi8syTP49Dtjz9/u6/fhm7ircPCM65
nD+B8J67NBv3EV1d6EK84v7xT57DQDc1TUDRhM8G0/jDGARnYApLFEz5YMsXEdEwhsBOy13NXfvk
4YltcdFZuQ2UKffoOyur3RzZP4pc3ro00ls1kSKvzKk8NfLBiavyZEY3RdtuVYbeZeJcnShUHr1T
7cbsg0G4ZApLU6wAgS3xV5Dp3wt0Cno1prdOC0C9q4LJHD9tGUG/dRcmpI5nR4x5DOBe9BIODSxT
mC/Qm76Cpbk0YUNauTvlbXtxU/fHGPrmZHTeNhvT8SYY3V3445dcvjqTapBYsRALY376yp5QmJy/
IaINwA9qgRK6WHJmrDuiBPisG+xzNt2msx19kfymcgXg3aaGJRhlTopvEg+Il5wHMi1PSKbD+jhp
rraD1M3tqiVcVIySDQ3aC1aJhRos4MA+aLFDx4LRq8ajN1AjgP7e3iJcrkJXLYhbW5wZ2q3pkXEs
fW3XMOdtJjwrq9Ib6z1r2/TOHOEbq3mnNa139BDlVuSCWEDTKRf4PkwNhJ51rzkWqQpOkpzkzKFZ
UOGp0WSd4vEjwDDo+KWDG2d+7a0mv7SKu5YbxwMqhr0mQamzqH4Lsti+4WjvMRj3/TZ3teIm1L6S
YKIyYGSa3Jqd6V7rSn/CVMvN1bofmwhuFf3EMiDPR++b98VsNZfBpjM+n2l0bnhUM4wXXywHkcYW
FNyobKpzjNevzjTrSLjeuGimfXSnKWcO7mhJSb1LmLrYlBa9/ZNb3JiitoRqFiQ1jB79vbFm9IAK
kKeemcyN060LTmWL2mtzhrj3rZfaNxRiMTLY7vgE6KrjHaFOVUVDWQsUj5tNq/4MzcQCuUL/rkPs
Im5Sf/CG2INnfLE8s0OGzexjXSwHZfXRI0bMfmspKI6TecYgBBtaUYiVeI/wMACQT84aG2p1IBdV
b2Zkw2OZ8SVrDoJLqgGQpIT93rJYd7IaxUzVJOFNQ6FF6HP9GXT7ovr+OOKBvMOwCmlj0Pqjm2K7
myh772aHbUgYrwgD+pcCZxpCODspw4lgxmjmd9bq7l06sppctORMxg3NECcVC/PQvO+rZaPZbroX
YPSuAah7pmtESqXm5l5vgMO0xOcmE86OhhrH3J2eeqS4p8KnGIdUPItLjadKRHnnTRz35PkiGvAC
IwAKklGsFfP9LpLkDqTL2+9rYl5ILxCm7g95tNwXGXbnZCrzJyNPIU53CqM79R/shSis0eJvY4rr
97goT3Wa17dhnlknp3KygC8S8nJi2i0Vybm2c/LB2Wljx0/SjD+00f5CsEuoAyEi2fZTxs8jO/Dg
wKxM0Q2lJbzAhtI/V/KFRqQDEFgbHNAYNzkQrDMDmHPSVOERRAj/k7oz2bEbybLtryRqXEzQSBpJ
A+pNbt97I+/kE0LyULDve359Ld6oVyl3BeTIwRu8HFy4FEg5L2m05py91xY3raZR8yE3b1XQrM+r
Cjsk3uezbJFqaKgrJfC5O3QbT1rTbmrfStd5nYZbI0Qk1dJKPWWpNysY/fs48QfmkLDbGdJzl2Ou
vE1CfPM20zoLsW9kPjZ1klGgaccdnhnxcL1Yb9ZneO26dztsFfPb5RksJyVHtTz33X2D5Gevcrf+
wyUHipg2Nz93OXEsWqPbsDhSVpa8P6Kk1s59Zj26qW1jlOBPUUoMqBnWlxyyzbKBvLiWIYX4wlPu
yakJnAV4HZ/qobstlXl0Qv7GF1DjAlVXmOL4lb3ZohcqjXre8EDmCjm210FtwPVpqQ40xV7ISt1U
DcHBDUnoC6qT+fH6geu1/esfmajHr5Nk8rDsRPvOIKBVpHOihIflUXhwDTq3fcBk4u9HyBWqdNh3
0uJ+6vMo37jauSPB5ziSPrqxe+wEoMHQIY4iOIwlGVX0/5Zmpop7owu/jUxug5kv43bIL1ELmquF
dMICVd8XwctQhOEJOXu9jK0lSGxz73slssGBPLHCNU8mbN8TDpxNAFbolEt2xmNpqvPkUTHJeou9
5Pwy1hP1QZaUwxC4HKrqJNng57VXY6bf5hgzjMZmJmOm9mPNusi4Wld1Q8J1rTZ4mup7mvRP9Yyz
dXo7WLudDwjan048oW7JNj7aTlSB96ZThNuwippVj6ufivo8iSnfOgdIBp7jO8cwxg2NDWLptSjZ
WhkKvLCiDjmMPwDbjWs7HTnxhru61QOqBOZbZPSKI2JDcz+pyIrABnK0GlGsSAZjRhDDwA3uOHQM
web6VwE0xFt3yp7MID17oQp2bcg2XWIc3MtezdliyRxuUOaXlsWgTbhivtiPpoJtEZn1nT/HWly/
fCY7SH8sqV0x3SO+Cy+m3qyw5m5EpJePbV/82aLrNyryrwjbtvZm5mMfEIL3OoY/oRxjAdkxQInB
ccga02LpYPXexyNWjzHHQaukBPQpra84ImHXePVFzFlsfT6om64335Swur0qU3VjdB01XonWc5ZR
4fNahcmNn7vNG/DHDuNlUn4J6jTdDmPzA3dwiADPsDdFWbZbo2jZhwSUIYv5jW4xH9gNLcSgyYPb
MqnRMnnYSC3weudhNL8MuCT8JB5fzHoMQUnqFszChp2P5T/B0WUdivtbbLwPTpgbmwzP6cktc7W7
3n97IIxLWpxuhtA+qpEX/rr0ulGabDprcHZWg1qxVfKL3pTTTSZy92T4c4JXw28bY2nvQnPeCCFe
vjObODp4Zo3rxpzWQcQ6hujzglnceasd7Y9iizMufvE7N1gWTeo8dFWUr4bJjW865ExAJ4ddr9nl
5oqOyNAMa4I+kBDC3jNuqMMOiPt7yZFV9xghTI/dcUTDuWglQaR2H9+hoEEok/TuqkFATck3OFgT
bw6pRsGKNKLuorNdOzGBx4ewdL9d/1RhWd+Erp+de6c5tGYRgqKBqJr0hnMb1XrNSheMm972v0Fy
N0Dg+9/6OP3rB19LAaMnms7OZdogam9eKBw0m75GyM4KCem59DghdXly+NdPmkVKeVx227Ik9Upz
cuPs6WNGjFJqrr3eIDWv9qptEmls1QCOQKlKaGGV4KlhLbc727TCTYzsbjcMDwYKhINX0oAhtMLc
+mn1DKAetCmStEaKB7sjxPB6oOxrvUIVPPPNRiNl/BR/Rmu9TLz7KpUWBXCoIiQAEH/upE/SpQMw
0ehqdSN8mYYAvTm9PA1hZpWP1t7LfG1Tx3RWx5JIX0o67WXyeIdFgyEh04fAWyKhB4eZJz/6mG6Y
FrU6Qjt+8vXuOZfULqaBdDrJhHbS/GablYQR4zLGJDmvIRFvG69vM8KyTCmNu028rR0bVXG+Aa5c
XjxQx8uqH8LvWlBALMyyJ2G1zrqkxRPqA4nuSTe+ms5JL5r+a6ASb1uTJbecVPzqcsB/ojdxr/WD
/WpzrnFa57mK+/KJmpa7trTymxPjeQo7RMtDQogWfsv0TQsRplkOW+1Ie4TbOFKwTLuLgT/CtuP2
kMpSXyOEsl/7nvq6nz7laXPOdSyAVlQUJ9dwfdBQOVp9zxX3/ghSxpxR6G0j3kYtYTUZ2MKhanxp
530cIoY7ugOvOGWClV+N4guSpWClQQ+n4qn8oz//h3BQqNl0jeqdFwPvljonW9Qfi87Vsx0X+CUg
cwg9vbAwh3k3Vk0pzNOQkoxh4XCsETOMV2UrqvjRFi79N1usE90QDx1yW9XKZHN9VyixNmzOwo2t
tdTczZD8g5wdRqe5z2E81HeyNr8iMAxes6WWR91LA/IS2w2RjVOevFSD5eBjs5xdbqXFjWeEZ0TG
r3Zt2H9Ik6FTAbQI/OHrZNTfpyrvSTOe9F02DbjJdV3byJauAdUMyKl6n33BsF1jVUghKtaev9V6
Vg8tKjEplNppyojbnuKsf3DoV1GTzlyCfPRXl6ME8QvI64e8DVe1VyNd8ghBy20y1IkQDHZGUD2j
SzJXWuqhw2MNW2YhfgRW1y++G55Dq562fy1hrB5HW55bfaz/LNr8GyVBUH9mM+5aKRSlxMo+2xR6
tiVyYoZYthZD7XylhXAXO/3AQ5tDRfzY3oueJyeTXjv8P7Ggn8O3Kq/zP5v/mvk1b3kxViHeuysO
5V9/+v/IqC7UbzEzt9+K9ts/Lj/6f2zbMPvxDZt61tC42v/xf/7j+n/9H9e6lP/EmI7R3FXWzI75
X9e6sPR/uhZHaeWYwpr/2/8SZzTxT1OYlqEUhHma/660/2VbF+KftmVZjnJQvaHRENa/Y1tXkGXm
4nuezRfqOgrQhIENyTYs3TT5R9+TZ2obe9LoZu4p6A111kMHKgjc2Hs6jNFStKS/ctqZ0Slzg3EI
3eNP7v7/QeD8I2vT2zzMmpo74378/fj5lTJMwzIQ9nAX3v9+pwqCKTNVfnaS5AdR9OqsaZp7wLFA
eZr98wMV/1mcoD1ZgmZRYgwo6p3+O8Yza2U446MJuoZ0QT5Gsl+2fUUSod1G+0+uk4fx/j5ZStmO
rWPvNxwyF3iMxdu3+zDz52/1n4MtKhcWcHmuM6wcyOlLZ5OltK76ASAVevZFHWYWEULNs91Ox5LT
/Ze0csPt76/D+OU6JMYzMBwktZk62/EP96spCrNzrEY/m65OtgTpT7ddC5TDyCXPIDDocUN1bO12
ODvC+Z45WOT0FMPbqPwzyulN5QftAbjNsIURGt55jjhFhXsLJAXjopeeClR6u99ftAUg6f3Nk5Zk
fEnT0B3+Z364aEK9Gz0iMessJpfsazcHEea4zZqJXT23ziC2qmr0bZZMYONCfdwWrZ5fuj7pV06Z
xytAyLQM9sKBKBkF9YnIA3x4bdTehTQDbWzvj3lahVhlI0w8polGWZoWDUkdrHDVkss0S8e1ocy/
FyoACze2b9m8WuFBnVKRH3hJaInmuNu3WLI2PapVhXSJ/YGJ9cKO74qqDxfST6r172+NmL/6u/eP
W+Nyd9hygdiR+vy8fxpXpDl4KKwd72xBZEa6qyPSChD4DY3er6uSsOKMNJcTLsoXGl7Zrd4H7EJa
EhqvyDf4/cby95f06xBzzXl8WbpFi1U411f2p0vCeBA4GWA6lOVufiy8sdmOI9A3o1zUsg4fIqyp
DyaYSdpDJh6hVRIFtxbFEc41CrWIxzFLTo3xyNHTm6HX23nv4BSvulPll5K4099fsPhlDpsvGJcW
91FYppQf5rDJt2KjK6Lg4sZ2srU9eh91BZjIkkO7xDBirsnxns9turMiI8I7KuUBfq1REusEUTol
VjtnaqJNNtWPkZZRERzbZtMC+zhqoXj85HLny3n3yF3TEoYNg8wESKVfIWA/3d/GoKNf9wOFamKc
B5dgEIDp1Zb+dsoOgbL4YrD6aDNEFHYycIVNX5/heC4D0Vc7tyBZzpLaRkzdhuOKc/791Rl/d3WG
rkyWHcMGlPZhQLZlYFeTZwaXAUfbqk86mAp+HsDj5TSxgrdHDyeSWN5Dm7Oz8Ot9r1G9sM+W3lXr
vo2mHRVid6d7zcrqRHj06xF+VDTA29XxK5aAuTbITfQzqxxNobAkbq/wX4SOoc9QmbujIeKufv+t
rA9oFgeqCald4GFs3ZAAX+YZ6qd7rhd1ZTUNXjuno5hC2ivie63bNq4pD864KRKTzEQs7SubyiGG
r1tDC7SjIA00G0jO0bzxwKxBMcvAGFUNBHtTWsUJaObHUHvt49I/O2ZlrWhSa9RqsOsnOs2JjGOu
6pqCUgt+ccoV4lDk2MTrTG6jSh+eIT9Tq6hzOvDUuMbYXmaG5+9t0zjoHDxLkYhPVpAZfvdh+Dm6
y66DGdnWKSJ9mIw9t4bG1FQREYI+5Q0sdhnT87Yr23jdBAG2XlgauxBQpmH001cf1dfoynZHHT3c
Gw0jstcHcepGhLEBgPpV23RQVADqrk0cEDdRDXeFQjUAskTgrOib5C2RKyk0nRpy5t+yU6pxSdpg
ttykoq9ZIhBhD56T0HA0hY8CPpouvx8A5q/DmoITw5lpzTEd3ZjnkJ8GQGwSdAELP770Y0FQq1uy
t28J3BxT/25qh5fEKOC5pX22phJS39DHQy5GZvxe0rlfJhpksclzwlXsOvYmbKp7vxjMg5hGfZu4
ZDtpIYCSwkC7n0yOiSbOTPd9IGns6rvrMTLq8PPmag4vmbp7SxAsTPbRYdL99EvaS7RcU/yHUSSg
v+bNTFf0//Y0qXitLfYFDuIKaEnzLfrpFvRxjkigoKRS04fGtldkwObCY9zraI4d+ZgPJL0lUp4s
27zNkhh1eVs9eENDYJ1Zcc+q9NzbIFQaWDeWV8VPWopnLmoIUvz90zJ+GaNcKmOcHTD7Zrq/8+v8
06U2aexNQaJFF8ujA65nSi4Unoj7gbYFnJNpJULN3EbRg9YxYdReQtWjy+4tyufbdAreBsPfTt7o
LMJgslnC5rOriXgUOf1tRmdx0wf+Ui9JBXenpFiqpNBOv/8Kv25sldB14TDbWK7Dd2AH//NXIN0n
m2iSxBfTrfBHpUgsOx/3VY6/rTPjTSXIEGz7CwDWOdDeWaN08DYZigzOu9x7PxusA8rOjlRRHadH
Sikdj8Bng0JyGe8Wo/kyHT5snXqjo398L+CTcETnMgX9ZHPSSdBJd241VHMqEH5KWXp3vZInunjL
hFSuO1fLSPmryluJHGw71qJCUZtrn0zYv+6LFHU5Yz44GbT8zI/XNVhZCXDFSy55RnqPaER38cjh
WFEHf7TyxFoqVZIFIAMi3NLkC1I4dLIYD1cFqnfEL5X2yZ0yftmpKWGbNnIoG+CltDh2vXugKh29
xK7a9IIxwQYLYh6SMe0WwH7kUc8ipkvLt5noqernVnKT+6PGrEDrNNHHo+xwqxRk1m/p/lZrTNTc
O7tu140RzgUx31o4YyZIH1nHhWMcqmzoF78fkfY84t4/aostP4dNJGmGyxd5/wXSdEqsSlrxJZnw
ydWN7A9EZ94AofxRcNDbYFRwicUcqDdD0iKro2etg74DH8C5DcOpvYzCybdWK1n94I1T3KXGRO+7
baW7xWfZoLhp4SO2uBgqo9JXrldFRzNyx21EH7pr0FjoKRqLMs5v2hESTJha91pEaH1jY86JjAga
56xkqmqnOUaTcXDRcMAkLc+InZ5wWjbUkfTpWOvDuJQYzTdei4OwjcpiX6jZcFPbBNj6mra2caUt
qS5TyhOm4sjg3SRdVZ5TR90mhHs89eVzL/3icbDBfsViruLImI6w1ZavvUejBU1UU5XVCTNa+O8P
Jrb7nL1dwVJMhu2H164pI13jwJlcbFqemCGi5xjo9NgOxabFmrRsH9va95cxesJtPPpqoWkTp8vi
uSvSVY4aIG1rzi4QS9Ycg/AlGXl8GhyD/Q3VvTbM033rou4ztOKzI4vxd+OIw4EO9XbeTqkPGwjX
CNIK4VRC6wjvB3n1lNKL4NhF2n5wChs/nFNerJLYr6IGPFfgjZEx1iIGIN4T1Byt0925K3+Pcs/c
a/3roAek6ThvwGfMfY7WpNBrZ9P6mAcCPccraCJP/f3LIH7ZDyhMEGD/uPc2ZZbrl/xphSlBQbZK
7xJWGFRS/aCfPDPpSKZ21Eb4yVdK3dXF47auNJixWTdKfNvdjTFAV+XE1q9kl36B+7XPSU7bJxXW
/0+uUP91arYcl/VaURZxGKNz6eSnS+Q1ciObXsqlEYZa6EuHXFsgQIDdkOCmVByXhme8FWN6b1fV
EUAdrsIo13YwQsuloSO4I/+yW5W4X8uOLRqnG8hOUX8rcnRDljBvHLvYOxzJd6iqg63DDnAZqTnE
IEFva+pW8h1myI9sbq9MrlkQnse44mygNoHU3KcqrdY1yu7W0XJqqVXxhcyBitNLaRxCp/IOICFS
GkSxc0Sb/BorhP3uTLYwIsY2MLvpD4SyOIszSKCLYJOX4XfLRDJrj1G/89xcW9PaxvEqZHwYEJ2F
KoJTgbkmle6Dk6JjSKjZ4pz2vZ0liz+61GrhRKTquS5acyUofNNC1XAS6dOXOAJYTrGLE4mGFX8U
415PW8I7SC8hyHwT0jh5Lcb2pa2G1YxjvZdKVo8Tt5UAqVUWaf0dXaL6aYwejAKGTm0OJBK5UXbf
18FBdsCxBqmpHSYr2t+jQyY2VQnkRFlPC9NHmRp3NyZV8mNiuKzyolp1Pa7DT8bN34xs3ktKeRxP
OWXKD3snwnIq3xdJCsSUNSfW1kmk4r2IT5Vtq03qUCUuU5mtusq+azLBNpVi29q0j9VEglhSo63n
hVC9WBt22X4yqq8HrZ8WIZYd02X5UVQedYoM6sPV5TkH2DQczLPCO4eoulbomWB/2Vi2NzK/K4su
PRoZzzOyto6dmCCEdMi6bPwSnd1HLelJat4WY/d97UNvscGdLDHWo7oKCBs2jftEOI+f3FP1oex2
vWzFLaUiQn688fH40JgSllTmjGeQBcOCWC9yoXtZXxLgo6TPuib93dIgt9YOv0Pxe2hERNpyle1o
H4L5M9v0IXSTYoORgPQst6vvKLK+5rkxnoYpdraB0dc3U9/trZzyQ+wqeVNZ1cloyeJzPHTTbing
XwEeDrJI3RQ+fYw+A2EZJ0V3EgXdnIHySyhnMaIegQafRqTFIS2vENnTyXN4zhTmbhvPmM6qUKvK
1ONTMX/YSQsLxgE1kWTw1VCEA8qixIYH0A04q5ZVffPXR2R06zZJgu2YNQR7KMs+kEYbEOpm2ZdG
ZhK/Yiq3HamVhVXdCYmLGSXpluaRs6QQlkCJ8rW9YwfT1g60apNOwHU8k6iMCDhcOLnWI/moPqFT
+cu1jnP9KOIetdaQb3iB0mOSBW9eCpYbDne3oUUK7szmHBJWxbSVNrY6V2nHjoAgTN+Wv8++MG3I
rY+iaStHQzCdEGfS9eUtTPP8NEjx4qYNGUq59maG1m0U+SSsqsi7dTT7K+oz/ySb2aFMB35LKNQj
Oqjq1GgAD6w6OE+KWk1CNO4y9S0AajUnEIiJtx4tUv4t6OFjfw6gHewH4RZHSajEopRBte1zs8Nt
Bx/RjcQ+o+OOkMMzD5NKZyzOY+204T6cBU5uO7nrQms9cs/V4BAEw9Dw52xbUQfxrs885zxQwVyk
ad8dNJuHVoFVQ8zFBz4dam9PM1X8CZ6HSyygRT3C6cqtRec4Xrc9GPYGC82yp0CJwTzFmIiBdzXA
xD8YYV0927eG8s1HboO3a6ZAnXRdB+GheXKFvLqClYaCMui+R0CZVq7paEfM//FtReXoQeR6vzKD
MTqGbEwPWlaqRdswq/shiqyScIwLDryG1wlVIxc0HiGYjsfrT6KMDnRUUHQgd7um6Ojdk4wd55M5
81rzeD8rUYszZ2SvCxUPguf7pdalqApp0GNWMjhLhm1wC1KtWI8GicCVoByr0z6EZjCOW8SLhErX
L5yNWaOKYNGLAvQ2PqBQuYAiAzCWEssC9FewpQUsNIxT32M9wvmiUniMw6vRmEvvZcKZ9WRWhAmW
UEKrcgT38tg55biQTQor0+6qzzY9v85izF2WTufJsugpXYskP+0oeGvTqlcYiUOSBI7SD9FflTxS
x71w1CpvErnJuqA+hlMnb3TZ9rvRQST8yWT6YV/DXMomyhVKsH7a7i9LAGMU64CWW+ecXsENQc93
Tkb0KfNDs0FMgckwIf2guuIfwPqvYXZOqwyl/krv7WmRk0gHSR+VGgCOTwbCFdH8fiDQh+OB0uih
QDsjod/tuXgla9vIDXmewAwuBxq1y7j29PvrR1qTozQKQPB1HK07YSTbyaqf6ylK1hSXvgRJBy29
s41H20+3lQsyNQogKIxhxA5jjKGyus2GeeoSwoQ/UoAFaqrSHcO8XlVDUq4SnxZyWotHZTbNqop4
pXEP/qlS4y5wy4I9wwQ7SwINdL3YWY6G+Y20MaDHqpgezD68WO7k3DSj9mcs6fWw7LTLScbEAJrl
yQLTv0NmScBchSh5tgjAJdih/FU7tP32wYzkMbfWwnQp07p9cswGh1MuWvpFS/YKHjqwONKBI2WN
1SEwQn819mL6pHJy3QK8fwauYl/OCYP2J5WJD2cjg1egwOasncfBNm/KgsBRFw0TmlO73VZt9iOX
9o/AtFqwftUPUAnprsbaiNpowvMqhbAWRtm/sPkZSb7cydKFQK+CH1bYjsfOjcdjbmBqaHzn2cR8
tnarbCU4tX6RobjkXUf/3guddQQPcEE1IT6POL/62hQHP4OH1CF2NrNWboi18DeZ46tt0U1f0U85
j1OJfElK40bYmrVpEgAyUuSkkodFgY9TE0vEju4NzRtLT45Y414oOg/LqSpCmg/A24y8Ns+lAQcv
He1ygXmLUnNskYGIQmfT5MUTiaZqr3ri5Y3+Ek1kk+n2hYx7uY2Dgb2b9CJ4BQDHFeJZ9GrjW9XP
VQoM3U2g7uk7f9H5N4h6wwziV+2tLaMd0gs8TFY03MRBYy0HfWcnFo06mLks7q5cT0W19/vGeoDp
9sl88LE0y3yAD5C25twGp8LysbUK9KREIZuFF4SHvDEeLLipF9tAo/KMtb4/Xz+coUP3BSJ5Bbxi
4fhevSZyAczwjKaK4SYi19I2ael1m2AyIlzRMZo6FdE1dE4uCSVI9ifrNGg5YndDM3d+3dXLSbMM
IqemaJ/Jxl+Jmv1BZpX3ul2s+7DTLkgp8zxy17Gumm3Hdm8VK7Afn0yJ87TyfsgrxTEPSSNYK1ah
D0fqbIJLWeIRusgawkesQam0q2aVDg5jQJj6Sk4hXHLho543Y8Fhb9h4I/qcGnzY02cX8+GA7+qC
JcK2kSY4zNU0gt5PgjLSxYC4Ob8YQUmy4BBoCz/pig05UdVZRyvHuXWb58GLNmQ4NtnMrKwt2jZY
14aVrXS7rhcolP9EvqsfkrSMdm4I/8DWOcZZOeGk9Orue01/DcxBrGXDrgNRoXNLFgV+Z3XqY+qj
Ih+SZVlV9aq2uoZMt2pttPHZpuN7kGxBEi2ghiDdbhmlIaeECH9DVUuyUczC39hIxvEK58ahjSQu
KdH725JAioVJsENaDerZ9UW2yz15rxNidRiywtxQ8CQeV7qbGiltpOHuMAIqje6kGfuOgImlaoMD
gtuKpAfR3ytQDYeI42XoqR9Ctd4z8DJ9o4U3eWyLTdhn4iuBnYj0bNCYaLqYLBITOxkLhDF/oOkm
BGvm+IQp27GWdMIFTDXt5voR5jgxSMSLF6YzlLuhuY+7qN/j9dI3BaYRhFqSRI8x4ZBMGF7H0TyP
W4CXaL4Oqgnljt4/0q6sftE9mlUioxse20C5w7h98MrwPmqzfHHdVvmVla8z9EsYbA00UJpmPfdG
Q6ur5FQBM/PY+UV9SDQUq2ztnT20eWJRrVtNauO3uBzwkSJy3HdxTP1niL0bFvJDZQdIW4MQNSIU
ot+P0o8dPQapIGhBSk6481JxrZ78tJeBCqCh8e3LS6LYZyrMugcjk+ss9rIvhQMONXVCe+NKC3Ra
M7164E/WTtCbHLXar+Xop3ulRSRqRgVqZULfN0FSl1tqjiaEwJByBHheX9UEQE8bTNXlnmZ4sdMg
5gCp+L8/ZXnA3/kt3Lie8UG5pjsSfP2QJV58M5n1LiNAdlmpId6U5O2kSEv3fg66KgpH75M7In7Z
3c13ZM6xYCeLeOhaUv/pjrSx7Dy/R9fIohbctmo8xqKdmU8mftO7Kirv4WPjl9W0bZ1pb1bXOvvf
P5RrDfzdPIaaluq4rnR20ra4Vt1+ugQoHyPmv4LKWVFl5yEV2Tm3l0B8OJ6lVXdUDSdIEt1CXjMy
GgkoZC1Nk5La07gqwPe8KCzEn2zqPlbu56EiDBeZFbW0a+Hh/XwmQqlLZQzVRUzD1obV/aUoAiib
faiv7cDc45vAPezVGJb1cVcZY3rXwcKWObr22Ovu0axk68KdF4lxGjYmHo0dkQZAz8zyW+K78R31
gHajeiMkbCf85KZac2Ph/U0lzIsHehVp8UXm/fRPN9WvCGWY6iy7DKP/FXScOGV1S2of8l2rua+Z
Lb8PPWA4rW+dCzCsYUX5Loq2eQPazPPA1ilRUdqxY/cJoSoGxVSaJLmO7lPXaOG6biHcj/MfS627
NQIDabilRfdlM/X7PIe1lE3QvSmMX/xYl2jGa8hKec4JgSMg3QEYiRShV01e6SdSipCtFphnxp5t
l83rwWRyyVp92Fx/AqiDeUv45vrfHnuc33TToGlk2fSzPggXGt8coQiUBXnbpHcPY37AFnHfT+dg
TDlZx80OuZa9qSAkVmjSe4oUJHft+1gYF7eQX7rGGj55dHMy3IdHZ7O9cdB5kFyDpuLjo3MBTjqy
rS8xdPmAxp7OryFw17c7e1VQGQTF6Skab5I4jsI6+a7j40yECj1SLP36+zv0NwPJtZ15rLNjYJ/1
ccqc8PZT1deaS2eF5SYjg5KODoZCQ4GMB0Y8XCAJU/7uAgAII7juigSm01hxzPK08Wk0+gg2d52k
q1Y09Y1X/pFAoVpUEFZyKAsXWZQ/8sAHhNcBcOsTyCl4/Qx01taAX5w2i2On+Mrz4JT0GX69oRwP
EAg3IjAhvyM8uQyIEPJAoSMf3BjA+GDcmXW5q/063kPqa1Zdh+u96EbEW6ZgT6HV7mebsV/eN0Nn
BFGjJMRn1sF8KFGOheOqji3YpdZOVu9A59bHNxnBnPXpOB3gs8dsOg9ZdMitLDnpkXjuHKDOCZJk
GMvWJ+ehj3osQgmRHNoGRUfTNWnSfujb+YGHsdQ3uguz1kglnX5F2LbulkP0si6Lx5i1Z914b1bb
4sRv8Hv5nRWs46aG7QP8IoUJdirzCqTi1OJ/A8iEja0boaF6z6XvqwOsXPHJXTR/OeUbvIvcRM6D
s1vso45ochyk9wNnlB6c325IUhv43nFwkZqkdEox+RY1bptDYxhsblLMQ2Qi18vIreq9Ip2ATfrg
HPpc3VPJ1O8ifzp0syjFj8P8Hozc98jQ7YNM1cbPYirAvQamdvC/mYm8ZzMHKquXEN7LxFp4aRat
YZwQqs7w8suc45dB3G/tf6IyEb/snHlK84tFGpWQkBY/zEFD6SuFhsa59DUys8EE1EVv8saya3UY
tYrtWu1d8lZ1x2ufuH3zIc9fVFV8wzXo7PqALVoB5PPgwtX9ZBn82FJnHNm0rwUqKNQ/FsqE9+sI
zTrLpdc/Xf6SsP41EdY1Pmt7dG46bWoeR4SSu2kqnms/oUg6C1GuH5gE7FMI7eaTUfLrhoEOhU0J
z7Q58Ssu6/01RSmA6dwZzEuCcnRHeSHv7dfazGuWWoE/ljp77CIHA64jgDzr3aLxkz/NevLxLEDO
nRL8Nb+fJuUvkzbyPJsygU2mNQqUjzUg0/Oj2lKZuLCB13a5Iq3EjApn4YTeEzhG+44ozOqmznTS
pGH9W/ThsmR4c0l/WyRu0J44pd4Xs8GzNm2qWV4w7csGD3+eC3cHawGYMRaDMM/o9cflin6Tc84a
vI5XaxOY1aXf1xiOSfL1g06d8tKztwFtb0652vJaEhazlDIrw5fGQThHAi11e5G6/ZaJOd8GTgyN
DdNThIuCokZWIlML8+KH5h8iHL4mDYAfjeMciwhDGiGbLocoN/5swP3NjcSjx2ojUKm7DLv3DzeL
PBRmvL0XmU637aDupNKNk6dXc+1CLnsIUCIUxq4Q01vDrLSq1eyAcRv/k2Fm/fJemrOW1aXQYLA/
5bG+vxKDaOxSNVJebE/vDr2GGDEx5UD5qhxWRWu7FypBer7IymITx0Fw5OgP4bfUxSbJtWhjKive
Kg0XJKoe+AHUdo84IATk60QetVS1y3kPVeL/mFr84h7MSotWFQoAHpOsqzuPaixe6e6xhoV9l2U0
c1KrPusDeymDktpYNslRD/LgpqerD/HEhn7QEsZWKvKRnOzFmdSprRsAtTVxopEGYkYloYTeZqWf
3C7zbx4cRyuXBr/BJl45H25X0FNYcVGnXUxOWURv0E5SQb20oj8rwuBpHgiNuBxz7v7m2gI7KVMv
FaZDl2PwZqjP8uWpXXeORpwP3nWfZkmcta/EcX8tRPqKoxZbATIe6LbZorCpVFHL3akkunUC+xnf
9bSwtmXUPSH3QUtnVZ+84//N2Xnt2I1kXfqJCNCb2+O9SavUDZEpQxM0QRc0Tz8fjwYzVdU/ujBz
Q2S21KVjyIgde6/1rX+KIH2dZj/yR5RPNtpu1uq/3xCgT1xUon54QU2cbyrCdUQEosmMnR+RYdwn
c7QPWtaSmUaMFX+OqV1Lz06pzGPHDmb08ONAQIBgkNrVxaOwp89XLPFQLOno+wvOD/FichyxHOvp
ZTIL1IS0IZUPGFkT8tlOtV9wBUn9poXFqbDfprTXNiQoKaBaNB7/+5r2PzwALvQ/36Yu9t35Wfj7
+xXSdzpQTOKaNf21wyN3Tn2PgWPqP8VkMkyYyfDgSngHWX6Q/jCr3gk5t4hIy5kxrSIzVoecLB7Y
g9YrMI+zX3jlqxUne1uFK1bvvU+H4GwhIlwwRIdk1HXDCcVvuMCm+uTEhgtmIEf/bSAbp74SpzjS
1GrIdDQgWYFD1Je7OBuzWwNWYZE3evWtDt8y9oe3ev5YfKAaE+XysQwm66VQnELqFIL+f/+k/rNu
QR3KOdG1ufuRnz3unL+ettTod1nbhexIzKeUMxDeBpvzVFu/xk7at96tCMoCla5BVtwNijCoPKmT
Y+y2FzvyCW+KBljl5Kt71mcbY4wr0gGoez3dLHhr69yPgmtb50CYFBZDKK7trjSclQzL6VUFYtMZ
9VcPWPvmpvVb1hRfYTN9iKyTdMNIuEEM9G/KUBrQfP1/O2JaHkN5D/W85fsYk4O/3x6ziZj8xWF2
0uotMUfZj9Drnbc4NRtEDAB3Jj0VF99WKbIQ2B/2kKOP10X0nmVpv+wlx5m+4AGwIdwf4zAooCwZ
F5gx47WU4aLqpfUqp4nBKtDSXdLSKtf88tDbqcccUWD2kKq8aO9xrloi3zJyPWb4R1eMGVbumCg0
ArV+amMlno0K4qLbTmyJjZ/sPestLRkrLzKtPVKRum/S5L5exiGwdzuTzbXXw+Ya1FGwisYSSlqi
/aCQh61pGPHFdbAAYpJ07vTSh0UZ/Y6Qz7FX84PEg+QBVNkkuj/cqBsJOIHEQoYPbNhhGr5XRG7p
8rf5GkBhPcvNlAgwIFFFCEbYn4dCl5dWlR+To7R1lfv1rnQG/d4KDE4mxy45hQfH/zkLXZnn2PFG
hZ16zfXENBe2Kp9AWhS3dvJOKCS7q40ijECofq1JrdmZTZKuWaURZ+dCkl10UyQ/vKkYtymxt28R
KT7sv+67rhEh7LcDWAYHk+cAf+wj0rJ4lUM7vHVxu+iTIrz0DuBTXDjN3u/K5uqI4TlnYLsJbOZF
//cbaguvgBwTvcCawaQ9pOkuIV94nbrMNuquV+dei34ZUg9vVRds7L4CqEKtsqDG0HeASpondlKb
6OpVM3ba3f8oGhl/loBE/J4TsgdFD3x4DykqywIQt5WBERW1XmYzZ6kHF4cXI4h3FvWdP80ZYVYs
j9jKOL+TaJpYz0hXnecSxpleyFM8W9tZp2kIj1RTj1/7tKS/4YdPCUiXa4F4CNyqHi1rO5YXb9RL
GIEx926pe+ecBPGlTvP6q0+0LYjI9p14bUW3WepbL1hVczbo4xKRCF75NwPJSrQMA1JbSkeciZzC
J5v3IBOVFe2JmbNArdFx9HNhLh0GfIdIOuZ2qvCtW/5mqBL3Q5aVs9VyGW39XMb31s2fnLz+LFuZ
33MxhFeiFMk2j3d9V7SXrPGrZ2Lr8g1/RH4YeSXP7qCIGaztE3qoZw8J4M80He+ln6fvkwRy0CuI
sjhFFcq8GdNcJr9Gr1EvXsoHiILMqkKYEY9GidswZ+TJ7i6WHIHA8Pm8GpY8qdSf5Q1TspdpYiyZ
nu+tmihQuymac19Ft8FoSYItXHLIXH04RZ60kQGU6R7VdTItyGUY1kFvj5fYgFuZjm571SB9IcWT
V0NoKWpGx14hfUsXtomIycijcwME5CrCYZdOmjya40dJnoXTaW8GRSVv1rY42CZfcMUl86/Rw2JS
eueuHM9lBVuN+KT+Gg11uvnLT8wXl2YtQliqfAKcno70sFeYWbRvop21vAAil5NthWdvYkrHZGpN
vI5N1dY/S939hh56L6D0XtsBlJKIblQx42cdPbsNtBAkGM4xYoABOpLNr/H2rSqc40NCkpVihGsc
Ll2r1zZDGPJgxHoOuRsWyUDsL3l9odW/Po4SFm3llRgdchf0/iDBvK5EiSVa544gOU9una4gGCBr
g5MtAPo3tFa30byAMHa6YYVO15WiC6hzR98el8lZDmbcXsxK6Xu3G198ERXo01r8+wi+I+/OmCXe
uVpPyhxr1s3R82w3IWJYcgoeV8SVkEeOxvOlTD60GCCboNf/XRQXXcnxWHgq3Ha69lPT8h+k3LRP
E9b3DNzNshr9EQJlPdw9QsbR7ZJhqEFG1kUT0ZBNmlNsRnxRyl9ydnS3KfKPlySHxJhFuvuj5MbG
tE6nHdjxwo9deUgCKH8P0IBmFO4yxFK6Z3YEsjyIb9DLYBprtf9CtCog3ISwB9Z+EI8ob+chTRna
Yl2Fw7gftdJ/jSacSxYJxkq7pRC07pPE78K2cMMaOYCm9efE29Hf4iVsj6EyObNMrrkTkdueR4lG
2ZnckaIm+JQ0mageEyh59pResjLQV0nZgVhv3Ds1wPQLa8O2QLVM4lHlnb150gTwCJlicZZD3T5F
U8XiGSPqrUwGlGKeT+T29AIG7zclo3bwem9AQgThqXP0j9bXbkFgxZsombBs1I56wVuQXg3dvOB2
POQwdeBUIASDthdC/jriu51xC7gdZeCkT54uzFPLvKAPk2ErmhoRshdaF6+S9kUy5/nTyfSdhDwL
PJHUieL+8ElWZlwQ4xKM3yOSDhbZXVmx8xx1JbleEqCWc2ZfHWeY48pHVkopOdjHsHcYW4F3QoAo
jXUtjWavp+wXpT9Cgkzbp3RSly5pIqblAE3m/4WcmeHailWVW/7NaQy4Klqe/oREsJCVSyM1gQfh
5caT4mj8jDTQPAaRn620NJH7rEf6aIbCXo1EvpF6VDmEvdlkJ5TNcLKD/uyZSXgiG4rsIBk2H6SH
vOLagLCVz/kPXpL6W8OzzGWYmMHK8WY2H9FGpOnKLcpY64OoWnOF6jQ/W0QvLP4cwysNFnSC52bR
t6I6Pi6kssSrFNUpINVaO4um1XYIzl8ev01ABw9//r9JCaS6IqueqAFtulYpGbgiHZ5JCY0+yi5m
ouQ6zPxnv1kMUxghmukRuZlmy9QqnzzsZXfNZ2ahNEaxTtFVTxq03KoCIq2FjPu6mUHzANE4I0HI
ObSpGXxBvbGzmzB+M/RG2xsK9oCjYvdfDIfePNv+W+1pu/7cHJ8HRwF6oH9Mm5uYAYaqoI+WgTqT
i+C+ebkJC9mGqqSPFXDa0jf3nuFGPOFUnC5N4bXlqXGRxeGHrohBrytOpX6KzuHxa9KUbyX6+9do
qJ4jYRc/yjJ/LqMZV6+m9uggnl/Htoi3jp/rr3ChW+KnK1ASq9CL1XObDfZdWNVCmHxtUSQkuwzQ
msddSx7ZRg6hePmzP0pfviBznj4l8bvo2JwPUqDMTePUO5V34dHg6RthSTUxLZahWwdaHZ844a1t
OF4vKoGG7Teu/hE6/ltZ1PkPh3ehWbzSMDB+1en0rLFqfO8zIN14MYY3CgzMLwrYjSAndo7udJ80
Itb4HLUXNELR6wjmpilT70nv4vT+349Hf+TDf/u6oA4wcjVtjs8QjP45jfJDnVQJzcUs1+JXrZOE
cfmsEA0KbyAQr0590n6+cFasjXgwACpb5bgxNKvbodT8VgwEejS0CBb41OQ7mfLdgrJUXSryb3aR
bYD5czy57toa73cq1ZHUAp/8APjuy3ySxHZ3fofF0sGcYdXttXOj/sh8+bepd/aa59c5TMIGqT/n
EFjRmP8IOGWC7vDL0H+pHS27TBlAXs2wwotek9RbA+bfIn2v1k6hW68IZGd+mHcxQvTQidd6Z0uz
vLOjZ7R7ii7etAxgTzxLt770w7tFrQ+VE7sxYp29UzrN1ZovuTpF9nCnMEg7a6QGmGGRY/yceMO4
GeVEihKJcC923PpPCCIWxVB+RyrpbxlpRKsCvccyrgwHAhYwQ63vx7V9d6C83MrRaW/VfNGgJS2x
YRqbeqxRo2b9Vzy++37ZRIvGyK+y1Y+9nJOlhpFSI5E1ukM9MNetMnBLlVJ785lNL007zJ+hXjMK
ZA+49sTXbtpmTiYMnO5QqXJb8l+5jPNQ0HPqX8y7FC/Oara96zgE0kVfWdu4P8a0vaXkHp9AFDNj
kxFpsXyI5YJJa/mc0oXfBZ3RoZqk3AdBbx7JUSWfPUeAbw55vW34KqAh9eNVNuM+cgH1zbLY1psT
FsvU3pH6YF/6WCqAyj0yL7IQ6dTWa9hzJN/0ffVhlxdbiNVUme+S2e4GAt3wR0AEBK9dpE6RHSaD
WbxR9tkesNiiHYC22VMR3CaMCJuhVPmJiDjCplvnBcQJyNxK7AwtGt7AwlQXdpHfj9/SKvbgEdfl
UnrkE2rMcDePr+xxoVfgY6DURnI+VbkJC4DXGgP6DzoKQF8n+yWwk0UlKuvQorVZEdRWfBJxQ+iy
k70prU73XetlmxFO8gotvbGXk/4RgLcj8rRz3tDBAA+b+humjO9G2eWkQkXxh05DBTaiJS6BKbzn
vGSRi05DJU6MiPtT3pvezSlq76bVZAknDoRO1TSKUXycn82CUEPPDiGwOZPFi5Are6bN1Ga9LXXC
6VHQkAYs+m49zD+lGebtSMYmXDnRrcvIgsffV5CnjMo4mcgolmVLWF+oEvHUF1Z5Jnn9bM2zoLCj
yorb4ZsX8CXmLZzkR9moGeN4rGU0Hk2g70s3zuUKM2h4dGQQHs2cZIMYcOfKlmNzbKDlEHbcONFW
xQXwOOsjMREeGUH1oapY/8aZibsvFHuIbNaVGdp00Duz3AyS7n0ukSB4YqLRkhQ/NBMdTtol2lM7
0FaAEFavrIHbf25d0Me3YImP7Z77d2al9gf2lwrKMWF+MpDWPrBKqKA6MXwZB789n3WJGir331KH
cVYfrTMg9nvpluj5tH7aSkZnV7YcluqpIRFToAUdyRKBSOb7BxTvgDprIINhRIbPn46G6k9D3oy7
8LEszpfHT7o+HLmn5C6Zl4sqKNwjJ4dw8QfeQthzvRRVwFHPsqB429wIrfXmTiOp1WTQL1JTIFaH
/oGUKlxoJV/oYPwCpSjJqu5I2riIudC3CTvhYJA6SPjdFxIACVNS+nc7IqGj69S+AVIIPN79gAxq
H8EuvUAOgAIqh2+h28iLKqpuH2dkIdm6fO7iKnvtKrrt9qiGlZKYi4TnuAuh8Bk3YBAsWq+ZLNZ+
Eeintk+vXlAA0Zzf4uNCl14QQij9O+KaF9OpEfDEhjxi/qCZLLP0nLJl7kri/rBJlZTB8fDeYG1Y
iClqaMclGB8IlmDHtC/ufMEDjC6gRN3tGIi4vVnEMHbIHUsWLfjLtvwIcj9GEZJERyMn8lr04tZZ
GgjKR0GdpPYtZp7QTnWzp51389OoPhRJf3lM+fSy/3KCJNw4sw61n3Woj4sanqBJ8qQxHWNeXkPl
9abwx6NRg5GPVpZbdcPmUf5yAzNKtQ1z4abqKcuZQHjSiL9y90F7q5Fv9cHmUXgjKHz15HQRsWe8
Dgli3nTMYe7Rv8rMSdvyDeorVPqLmP7aiYhE8Bdx9Fs6BDQ1SFID2V7iue+VpUW3RbJjLmpJNy5O
xpdubta5VoHsP2inXTISNE9+16+cPtoRs6NzdFzhHrp2WPSxrx0lBuHF2BolsJeuwcOrZtWJWDpx
Vh2MHNJCZLAGjdIdV3Hu/qp033xF0GGdw9D/VcyWc1p3dymcidwt47uqq2EnacmscqtlyWlKcYxZ
+TZ/7nnmdyP3TBTdugkGrkXEJ7qtfE70dDadctVraoiPVOeQjgcXcLstxXMS1T9SSx/PNpLQRcsg
9eDG6Lmn0SGFLksTZzUSYSJsSWVnecWdLgYQmtzVYcrQbmxbIJc+ziRGgPFGtMaAYDlIvplO9uHm
CWxnXWprs6nchd63zafXTl+AJI0nz6+ro0PQCQxb7akRhv5kRLHxJKHOA9GWt8we58zIPjpWqcFp
gy/zKjUREblHIMagR/uawLmF60301KtAnAjF+k0eU7KPHYWyHyow7Q8GqWbpf5ngD82oAgbeu/E9
HJN3+obTUxkTZxPkb49P3hVttdBlQg7aXNmRGpSdiEk/D1Fkf6ovZ/Sre2MzEtEh9+LidD9zvySB
ZxKbKaJYA9pmgNPbxX3lHMfpYmi+cxWm2e48ags6tuQAxQU5nHZ40GrhXIJgorvhGWa7ocPbrYux
CU9EWMtF2fnDahpJQS6ZDB/ixiIMgWbMskBHs3j0/YC+fk6DrQ9Lf/AzCr85lNBUxlJAXD/nBaWO
jgXxbCTWi6Ttf6Sd0FF0h8lP156IB4m7val5Fqu9pcOjdJAOmu9Wk5NSWnoN0dCpzWGXo1ySDr+C
GAnnOBtwmmmk5eGgNHBa5/lhkOkaYMGsDM9a4K9GqmdqCADVj0tRZOs/dZGN7PVQ5CnTDrqTRUdj
lJmIt4rdfelKTr0JQXlWY4yboS6+O6CgT15QjbdsZmMYNSaaXu/0qyiNb0BXORrGxrCspUcqrCL0
wLeeEfxN1GwE2BtueH2s8Cyz/k5vy3aPkxjste/OdmjBnFojaMGNi1UaB8Xy4V5IjNk4OHhrqh/j
lOEUO2VTRLRS9K0fPfkhCh0WvaMXR/+E9xsbWdSLE/Z8hePAtNZmOGtNDD/+wkT21Kt4k8AMYNOM
9rbGZ2VB7c3jvP1GZNAqgrzxqU+lv2xBne28Nvkg2SLYsB17GAKzb8oPeX+EK/BBl11/rzNO0YAI
+63mmtOWRFgsp2GX3rTB58A4tYhcqbqxeuX7QegdE4vSvXEy/mmbpf76Z0mV9SC2j6ciMkf9czBf
aNLPj1b1gUmq300FWlJe57bhLx4yWbNtZpMANWH+0C0tuMeeful9MzpZvGwAiI09R3cHF41/7ejA
d1kT9XlvisnZS4ve+NjEpJonrr6tjJ5ter5w71TLzENEYDktWAPf+S1KX618jSQdpBHkt3l+9OIV
tQ9GGIUf5WqyDSebTEo/C4/+GD5PWrZFNjTtUJU3TzpyDsBQcI4iNq3j46LFKdkmddSsYmDh9O+1
8+PidDH/gha53/GLKhZxnGadbwu0cqzievtRzx1U6cg3Pxk5Q8BNPzEaWNfQg+6F0SkY0pH8cJPp
uaj7I3pqbz+OFa9trtSMKVvWZqYf3bkArx8yfst4CcGahCZdXVpzhAtM7cJqiviXZWxpv9FZhVSx
zgqrPz8uQ6wnm1pn/Rdj3DzD94wXZQIwJaPx/SgDpil0jl0xTTth+ns7+OlaNIKK9O7Oh6tUTTqW
Cp6YuH3KpGk8ZZkrt6bSofwn1kpZSA1qTr9nDGh5M2Vvht9vmrn5YdpMNVT9rPsFiUuSTK+YhtGC
pq5+iuuifI3H749/Q8u05lmVt1QK+VSVKW9t0grOC3RIOwF6NRfxjbspuqGzSHawgNUCVbfam5Pz
rvVtd4oHLpOFd6Wu3WIDS7I79QXMS74A4uYEn2vWBSdCYpdV55QvSa2bT3jGdrwg9xa7HJDCoL4z
YWxIbbTpp83aE5y1aw9g7mUSM/Kb+wsgSnOJE/O5m3v3D3Scm43FTXjGUak0Xs1bTNZ37smu1Y88
gA9TaSQX2LWPnWKuvMb50y5JP+GMTUBurjPN0IrmVdfoLPeybL7MIdyl8aEglX7kUCXHu61HNUkG
uGY9Uqzuhn40rGKi246AJZck5bIvDdO6rTleCJLcFce/b7WvfKZFHpLtHr5l+lBPSmIx9g4UIQd7
wg2FcfxcZq+UtPmTCWpl15Ywb9Xk8h8Pc7aiJjbRm5GCQfw1wU8GrEzKiiKsx3PQoNSo43zDJwFe
zkibe13gWNX7/jQ+6itHGNTN5PFBZGuf4pR7iJfy2kQd072AFl73f35qmdUszHZymk3G1ru2aUSi
joi+C4qOzUjC+h44cfSCKvLdRL72lRvVsKBJa95GoWG5J2R2KfRs7ix4xWtF0i0BtFP3K2pIAjOK
ftGnQ7obxr4NT3M6/ZIAlmFp8TUesFn4WOMH8iKr0fUOTfoN3Vy4f/xi8+H+9/aPOw+C/9b9mREo
FtK22QPtG/9kw9nMCBoAKf0VqH+zQbEtZq2Kw1asUnaoijgQp+k3NZPffRwrE0xYrB9kS2K4ZzdY
tkFdbFSz08pQ/yrsnSWy+N2I6aTmmbYlUDRYT4ihb5z77FvBLHHB6ers+zW7pZWolzGxg60B1ZpD
n1iH0uheCivqF3ZRfLhNZa/N2K78ZWiom7LDgNSSBsiIOxee+gtqkH5pSb+4C0ntxqBB/3IN0lna
ae/rQySXhghneEZPMrUjdsl8NCKIo78gWt6Gbv9MtFD0MeiO3MC2s7eyHs2dMxjj8tEer7tzXGGA
mRiHbz2QyGffwdQX+KXcqn6kqLYc8z5Un8kgyn9Tif4P34znubPEXUd9aD5UpH/RLZRdJrCgMCcm
LJxZYhbNeWLTeORls3F2DUxrUefILvtVaBYfuenM4Mf+M9MmY4M5Kd+0fE6rsaLm5caxXjuzawgC
Fxfbrg30wOVOt3t7pXdWtx7ppSOPWrpZcTaK3H9B13/q6oxU6X/D1hjGfyhJXQsYFEIdHeGia/xT
nNBlDQ12mGPXP0+mX/diW0UJjVMXY54aqmJFMhNOFhHtld1OZ78yjmMVE9EppXluwp8Um+mqFgRU
dx3nXk4GpEhWvbvNi36XDgyF0tpYWWh+D1KFbzWP4XEyQEYauL+3bqvCS23e8iQLLqkMAkRZ1OGV
G2ZLmbT+7rGuOPWL4cT9Sy0Vyb5T+8y0Vk4WTAirnMV8EAdhS3+fwp7xUGbcjbQvXjSf51oX8aqX
Qb9S+vSa8Tf3aVarrS7o+T0qTTWkcqezIyx80CkLu/W7b4+fdLSTC8/Q0YMVhrdAeOph96yiJX6r
LfdDch8n61emuuSqZYuelFpRHVpaHuc+Uu7aDYlUCqvwZI0NCZhpPexTCBfcPKgm3AGDJW5IIMaA
UTZ+RO5Vo6fnkjHMT0dPt2J6VrZC+zBOCLSz8cLkNl6bRiIuxEKZ+9LoWLnzfsBxY1HKdMQ1gTZi
FRbVKTXxK7aJddTCAtNbqr14RgjY0EqAlJaK+BQr2EIK3Fl8MvvezooNtBZ3a+W+t+pNWgRjbyE7
93E7/PclzpylX39f4kDEcfcj/zE8HdEUf/6XB2nqPaAczYQVcpyKbZ8H21HRMkqIhMrctZzJpBnz
X5F48ljWON1q5xvz1XAZRXWy6nWcXGFqkgsz5V8ysW1oFv2vEQzQyetyf/P//mqxDcLwBSOErPcB
ffrLq23MONXSOB2vpMuY2KKb5Hmqd4Em6HnThVDCuiMgJ6+ZtLZJdAHLQ2UxoaUIN/VdnyG0aMTY
HGzOJvhpl+lEGFrUFaRXuFXy//FqXWyeWFk8Bj3eP0XhSe7ITtm6cZ1sUZAk0mbkZ1fWORWV8YIU
n9SHMHWQXYjbn7QcVEg8LqQuLMLw3uVaAD/LuEDEdBkZc5QoSE1OneB76JNZmObu8C9yMMbJ/3k7
uMjXLcxmPmiAf1o4+mnMUyMklxWOw3sXFuo5aIrw0DmEaPM+o5XtJjFsnboh54Ge7KN6dsWoNskB
m4D1zYxJZ88J2qztrHrWiHnYjhboB3r9JA37qL5rmBhEZaNpm9vmuj2CXA+L5NZVJLZYZEsZXfnS
VGl6ssSLMCHoEv/QvREow9/OW/GF7ePYSNo5wt8XcVCd+nQMbqUht40m1NHrSjjtbTAtjIz1OVcq
OQXVex1WKQ1llaHaQnSTqhpa/TwPZ/x2GNi+sAogjiLKRruic/uALKzei8ma3eJwHhIRYvOqULXM
ZxnJMGRTWOl2MCgCRpEnRzOqx28YEaIsJBHdxuHuBddHG6slRqpIPGMjK6JoMq1KLq4PVNPCqvwV
Z/MiBsmLzZdsP/2pDiKgRo73TlNyVXkKz29RBzubPOwz40uOoJK4aR+u58CB7Naj6V4+zpkVlXMh
vUPw6JWGWncMSak8ji7NKOVozAAMCAg0qN4Cl4yq0Bmeupy9TgkmQt3cxLC/d2R4Xv0CyiAmyk+i
EhikxDTkFr5fJYcqYfOZdGIWCtMsWdEyTrfomrYBUe7LoEVBKO0qXo4c+W8xY6O8zsZ/k1nPaty/
L1izP8zyHO8hWP+nXReHVzfVtTddXS978qpSP6uxWrWATZYh4BXiNgsWIUuHC+ChiupfUeqFezxt
v8Yg18ksnfrXf1mV0G3/x4tyGeqiIXYwHHn2P82IDAHsASqYda1t/QXE89WgVfxEUk5JJm5SbsC/
dCs1CISTnfqwx86+6KPA/GRE6XmWndRGfc9oRMaeqX+FNk8CSKk7y+gX6hEiq+rUXLZaLL5ocTDE
Ux07ZqY+iYx4dZqgRHXR0g9s8lfdy6s9A5qV1bHFkmhNN7Jd+aCyyNAgvCDQqiXuNGIV24IFk1qx
NoyVk9PxBx+TbDSl3rJ6MI5+qIgkTRjJ+WZ6wUMnjz6KAiBb9b5LYYAiW5C+kZMJu58I0nrqvFvs
I+ZmrtQ/D0nzO206hjOiRLAyU3wcOBirQDT6aiqTJ2zX3cmwgOlmjouUWIfN8PgVBJjFbhKjufaN
7aPRxM1mHwKckwuaXPiSEVAgbhyZi6WYBbch4liQdsC3dPzOX6Fh/+Jhf/LZJmLmM4cOPc8F5oC3
bKFxoeEXR54rCzNQuAb4saIeeDKdqNlUcwuA1Bnv/KhIUM4eI+nFVzfvPhhgl3vL6PlN77tdqw8/
Z9MWY3kRPYVQxnde+hq12UUirEK6mV4cO4gPvpmTGaoC66ar4Idd2enh8ZsyatyysxnFzs11Yn5U
OfncXgNypeYR2vU8xauYCJdt24PgCEODHlqZfPdxx6dm3h4EnL0/bQ/I6EgxAyAysrq2blS+Ora0
Dl5aoNWVQX0ydFJkFRzHNwDNNyLPEWyMfroK26WaehdcACta1ksSyYgHjAif8LlZwQ2dmEkRmley
ZlZTW63iiuzXoA3sndAGshtH5rCxXVNP4rYm0YZ1t3OR+Ee8L07YNLQSZa/JIK4JR2dcECVIo4bu
6vipXD9e0JhF/WHkwyefXPja3kbZI93CXCtE13u7G+J3iLFr2+oq3OsjVt6o7hc1YskXJ4X7lncR
3WqWORR2NHTyBognHgL7xA57hJN08rJ2IK5dhetiAOzdeXPLND7S/OVIPLMVHQdZQW2J+mo4rVgL
lwN4ERYLx6ryY6mV0UGH3gMGKjj+QiiWPg0ckZ9AG5/dkoPRWGbBCrGIQ5cUKtMUhek5pOinAmmK
nwJs7HoYvT0pgf6qLqpFzsFrR4b2/OqoU4yqgdcGbfTYQtY4kPILOqUAl1RGmA6SxFLzmPYgarBP
j5vbIXq07NfAd8JP/O6KgUgtbgOTssUQ47yMnandVjZ9nTnuMg9i1vdoKC+1YkZoDc8JY9W1H3bm
NUiFeQ3nn3Jz+mwUQmhqqPVjIvmYTXbcjPipXW/fW7lJsg49k6qz810UGGIdKAewJ1md21Bq/COD
R8aH7xEzh14n6RiNal2WHnHoMybJ0de1xUrOIJLHFMicBQ5Z2fhLjSK5Ym5u/IwlGj7NiuojaVO7
KG3HS6spUuKT2N5V80ffqPEz06t0XerZV6RIaX5cakUOXo33ctn0eoIduH1rAjO51mTtnmNdl0uY
kkgOCsq8Lq379eiRSh37XnXoC8KlZtng46Ji/b2L4f2l7nSp05GZpluSMtWErBjlkK8eKuupk+Om
M+XvgUiy85QTWRK08gOhOAP01idfLAVwI8hNOM8j6GKQp97zolWQ0+CBdevdiz4tcCHCuX38Kmjx
abOlWufdvyZ4hbqwst41fN5bIEzTItAjGpIT2or58lB5N9/n89WnKvU1yKrmd6GnZHgZNrrovMCE
kHoOA2rRXisyu6hOL2HeUCjRP2Fyor1oqfrfPaB4APzvxLyUrlLPoZTNM9AGs5FLrbGJNL4Hph5e
XFGFFwEQzk/aCmQOy3ZCtOGh7AkPHRh132uFDcCxn2stInkSlirjF1aMsh7+NDdhjSxVPQb71rbF
htgokHItJ6gpd7Nj5IFB9KY51M/yw7WRtTc/d6uzoSBtwkl5hWozXXJc85ZTT1ulOM75k9WvgzzK
V5ZHJJ4xX9o60fdFbu+cyOtejEFWiylhCBs39I7HckG5nexz7ImrZu5/OaH5ERpddCwT6s6gjT7j
ebnvu1Cd0QAv7Hm5by34VQTMi/UfQ8f/Iuw8dxvXumz7RARIbsa/pLIlWbYcyvWHqODDHDfz099B
+nTX6fNddKMAQpRklxW4w1pzjin65xDRCnZqExkqbRpIfQVb49TqT9mGKWQ4rQVUrojvvTLkjyDW
n0jKA9SyNECaIaL/GKLYhoRR3GaIn7tS5XJJi9hCXc4slqNlIx56aKGPWNMDn7O2S23QFGuDAmEo
Vf4YLYy0GHvMTEK9sEL5BK8TYdfwonSR31dDf8eISNi7YHzrqNr4kcjai1MK8xF5IIokyGzrt37l
t+GCVq+peJ8Qzq7CyDlLn8uccCmSQF5zqgmHVi/HR1DyACJzR9k7QVkTLVCTl2ulwIj0+RA17QM2
0yHyBaCWXbpYnvog2qdZ0J7C0GLCrupo8Hosz7vYCMqrhih0k9ZVuwlqsuCKqs0vcdGza59PjaK0
P5KoIDmJNc9Oo73GcDRM1/UgcxFTLSbPmPTvOJjKSxZV5YXR3PGb2BgA+Kvl9ku1BoMcq3WIEH45
6EZtb3M8DN7aDV/wwNshcqcN2JBk1014DsByprtRienDDVCv9EH/C6YRy50ZRXGG+8LRep9XJj9q
tdmu+IA4VmEIyC2hb5UH6/M+mL176KkrvEMooQm5WJ00+GiCj2HXDLI/hE3RgYGgek3dJdiMxmFS
456toPtXp/Pp46X6keQzDEAo/9ic9Sg6tDEEUfwmnR0ie+ohZTlpFoMKJIC+znR6GoaJI7LIfubJ
1O/NYlL9UCmnLcFJCVF5k9+hT9gJsEr7TtPTE7XemgDGMj207VRt1sCRWsB/r+T4vWkR2LHDX1dh
dlP0jzjWl+ThzeoScC0KTaHDZJ2IO0gKdP/DTI5Z25SHSNeah3xUqY9bwBP5ZnoqoOiTq7s3iTfH
9mbVvWtFgueEnS1FRtA30PhoAgHZj3ISvZqs5t2iarqoeBsrsG9NtXBz9ETzDEZwoRX2g5sa4iGz
HkOX2J4YJ02tOz30UyUEY7tsMB2bhmnX1iwWfyE9rM7pcCzGYPo2SxT+1MJpHC0b7CFK3yXrgpdS
W6b0iVpWip1BWWSnQo/bfQjLFeCU0L2SDPor4YSbiqjj345exxDxepjWDEdEKZjHjsWpH6ZhwuTy
HKbyY4RDMN9sVkz+ehEbs/o9SdPOD9E/3aUzPlaESh81nSAOJPYGbtH5yofevuQ4+k7qxMJBF5uw
s1E/KO/Szh4aEypSVtu061jj1abuU8eLbybq8XuzOIRgGgobvWzdj8G1mtn1+xai8Ufg1DVl56Le
rE0RGyHtUsF5ioL8otUoBokU/WHMzvhgF3QX2ozlCGLOZG9NhFrni0RtPQzmYGxxj45exVR2Losx
OhhRI6AnCeVBJelizyrsiT4AIfTu4tZXOqZsigTZVrZ97WmtLR9QZ1mHxrJ2q8QprQKUyml6c0UR
vSiD9qvVpIYrm+1mYQ8tyRpWsjVHu9nTQw/OoZx+riPHuIh642E6pTFLY9d6WE1M9pDxsdshs7+Z
mfNpNMr2qSVIcPSTTdJ25ntncqFRJJ+8VjGSY8vEtHEhVZD2G3zaajBsy34SB0Ul0wGKUXIoMrz7
laYyahv1/EIARsaaJ+k+A3EPsMtuSPfQH8MwPI1JoH0mQ3BEk8v0qprtuUOm+RSIOvOMocpO62lW
p8WDBespD6wPHJH126gTbtxZeXEOx0yn886UO7c9vg+o4LludZ42deNz4CpkIKniTWZ2A1EUYwDL
1e7GFizRcQOo9uDy97HedmK8rUXqvkRhFb7QKZ0WJ2Hep3KbKAZxHIXsqckAmFiXUuuiSq0PiZmK
R9R64030hTzaqf49WnSd62GuiH2ymvK8DmAGq6qObMytqGZ5mVQUrmBffW1w9ac8Bs0qY2aRVHZX
O6afndIZRnwMtaXjRSetEXxOCV+cTra/BtMxPTVhUCtVScizM9I1H6fpeb0FOl75W+tlQjk7Z9IS
l8lxP6Gwu3fo+SjQ++Hoht201exw+j6U9ra1NPNt6rlM69JuTw19xibu9PO6LXV05YZFoN1rkxEe
2J6GD3Ddkwer1IK9nuriSo0Hq9agLoG85Xgky6Z4Vc3wmuLi/jHMre5LcwJfZk74zMCtQEfsle9q
ebagS965vi6KzMqvw0w2j68WpNAy6LDCKPP+OE+l9mI23cekz9olNgP1cRiASHSmuAx5esFLI47r
Wb/cpXedQV+nBF3iOI4Hazl+EJGqvzKco3GUInpQsyG7OqHztDqCZGc8jq5E9+EM4jAyQHhdz0xQ
0ts8rmguuZySlnGGC3RF2DL4q6+sMy3NN6yCz7Y1gN00abcRrWJjGjdVCLxz/oQ4oj6ZKQGbvUmf
lihNRnHZmxvaitneTWpkmy2aML2mu1IO9nXK4wkpMdHAhZwAgNkDtG3ZamdXNCryZ/EyO0W1Fcj2
wGOK+JGlPGWD5fNsnVh5Emp2yhVCrJzUtT3sM5ZvkNKD4ZANz5zQy09yl1QSfUZBDoipr4X+2JQS
F3rX/6oKyID07pBYOEJjuZZiuKLJke+stE/PIUV7AwPP2hOHSOwjY6E2VzM1u4kdn3KBdXUeNe1j
buLvcaCz1w0n7dlhMcEl0P8E94q1CuL4pbONR21il+/mMmS7wBqfGO7Qt8A8+rYeDou0LIPADgFU
V53kGQNn5QUqprZ1tqX3NLNZRpnAmBIpWe+LuDJ+kfZd62Z1pzMWb6yPqOiq93gao0fdLD4HZJRR
TouRXSaaU6S0jwi/9SPLtZ6dlbSeS7umBJYO7n6ISvT/da8coj5X/PX/NE2TMCjVjZI93ZFtPuXo
XFobrVKowsudMwbnrqr83M6D63qoWuaWIDZ3Ro/rTCVpuaU4hphJYffKrvtZSdmwMh1gV5g/W2ly
Cdq4hYw1k8Xi7XEmpd9hK56+x5AvQy1Gd1xkoByQw4OQsMx7bRbjLpR4WSdUaqtzVlb4qyo7u46N
QKAaluq3ebkVldb8LUnDR+jmbyjt+q8Lw0LSwbNIZHeVewmaASml0W7JFu09e0yxPoAqXCpe3QGk
Vnyl4bJP7RwTamjm1xzHKP6MyKWIYVdEMLAEDWlwXrumKzdfi4w20uWSYZIAk0QoFCS1Ss568wH7
m+DOfOzPba195oEIdomdIhYPpHJR1GYRvbAgVuNMrU7QvPhLmkK8VqSz9V36yjKt2A4WcdVdKpTL
+lPrASZh7CkoTpar7Xe7ZMW7KMkBOTA7rDvROc8zvveHKE7vuH6a3+T1PZWCgkopwX02QdQ8OLlq
nwv471zOs9flQ/Nil5kDfBXrY5Z0yxY9vslQNa8ZPfwIz/ur48SnVnKpV3NjPcMJP66F8hle3AY7
gOlbevFpCqetfKcwvlUd4+yAQOh5cs4ZPnR619iHwDjWhWb97OEl+3XjImCSJdXp6r2bC3mLNGwn
Ycbqg3Amia6R+9aDdcystvzHHVNaCR+0Q7pbnzkuT48SAiRyUjCiqdlrJjXweRATtKfJPunucPwz
GkvaIJuwZLzr8TzhvBzIgC4m8s0R3D4IN4gx77Pef4DSTVTyoszCCW3fgMnKbUG02WZdka5rU71N
5FGrzMxbn7IeqoldVWLrvurweZVuhSUAFp/q9XMQwaqu40sfv7DCEufC7mgxu+oTlkP1SU60KIpS
xMdy8VCHTqk9UTB6EwFi2vWurMgZLiuSi3OWrtDMVAQpt6Cp7yv5rLPwxGoVlbv1QWT1Gcp4zLB6
T+w4X+547yBr/ZqUUB+lTJnFtu+MY68SYEzJnOkiQx+/nuZBxFp3gKVY5MquN+byDrnJvcZgErol
DmE9yMi2uEYF62txmGZteut18p4nS7Tn9UvCGI0ZTtNeOpMyrgH0Ot0Cywo25HBWezrf8Xs2tye7
CZFdMq+D9aFJWjHnso7NcPooBlbVgfXbItW2TKvZma0U2/XRrIcMrHf087pQPdJT096cfux3aKDq
XcQS9S2le7jhGdGh583uYqxEqmXI06SptVelfJ2/DmVHpE4ZQYZY7iMm7TlWFfuA4pYVZkhjtMii
aKNyte/RLhLpgnJAwepzxWxybKIhIWWXq8hKGDxKi8ma3AHzpIXGbjaIUXYktscIfdU2IzDpwW4x
HRpBFRxZT7wTiaI/xgqgLuSmE1YBa3hWavsFSX2FVYjOJmucqyLT9zCuSHJkQ3sK+ylvH9bzQlGY
BjN3YI+tB4csNOug8iNau6fWSMtTaQ86gujcp6oTFfCuRYGoht/RmxZq/PVmKTtKKcyO3ZaK3E9d
y4sTMKAcbTcCK289zwct/7rTYlZLF1jQ3+d/nv7nOet9Xz+doardjpakN6/UxSleDgVZoqf1FFs0
v2w9B+7u/n2ThiH3/nnq+vjXnevNZHl56y21MfON2qJUJQybH8fdUpzU5QV83Vpe7j9OlwfA2f3X
o/99uj4FVhC/gS4mfCIAxF+/a/01keVOxA3QTRIHCbt7MM38FGkOb84/bq4vfz1fD9XyIoe+4Umo
4vPTeicNVRhmtq5t/vVC1tP1Ff/rbVofIMGx26Eqf6LQW516iax8rMYyg276X+fBqJCioI6HbFkr
4a5cvisUW3zam/7oVsOhySc5+2J0u+1cVr/H2foEfhh7sFbzAKpTTFFdF/WHGzh7mifXwoVCF2Xm
yUrCa5eLTVGIgnWD8WFbdJCagkzwuGQtR56GnZe0i7PhzdaDcUMb0WH6ZRPGgvzDnmyUne5NqfSP
uNB+9M78XOvxvaaduQWc+GFU81s2vEA1/aTF/CL08Fg40ehn5F17GO6FjzBy07R1TJmpoGhKbEeE
jVBvX3Rbv5cBkeUh7K7SzX4Wonorol7unFLdqLr2VqEo8zqlsf28WPpk4ofbWm9O1lpekj7gKj2I
5oeoNKgx+e8suCPXHcHB2E92FG7dJL4TfPIsAphqWfsLgX7LeiZrfXQ25wJBWmaqu8w1d2FHWABF
v5+kKwg8V2TO1eVNSPWak6weXWWq7h2lQVEtEv6wqN+1ltDQ7krVk419S6CB1LVin4UmD3Vmd5sR
9gLmmeDQk+XuZ2Z+xpSx75CEbND4fU/BTJZF1h3MKiKfnoKTLFHPVR8kxMzzd1b6mOTt8blV6tDL
Bxu4s9gtK/0jeI9rj47WJreKeZ1WE1xCKvqGKLYT/GhfCe29ow2eo6IxMkHB6114C2frxMbgWak+
w3HgwbgLPKfQ73JxgXTWc5j0Z7LCDlqH1g0tQ/RKB4D3xMjp60V/AVEYgA+UWTJSF9IWr+AtxlZP
OiPvaV4p92WFE7X6i7Uw+SP7DMvzlLTlpxD6WyfoYep7x2yP2GYuptnUG+dd2U8RKvawUcuNPj4E
2fykGsmLi06cPx7oUUkB0qXCu63G8Ds6og6noUfwFD03t0ei5DwRzHiiNl4f4uyJ7U7l5W3xPTX6
nzk83Va1o10lf8pofKAYd1bdMtq5bWZvdETrWq1vokinMB0pVLEyYnhz7W44Y+TbYwWqga91PYBD
K80d2/qNPccfqZma3oCiyIszSnRNsZ/jkN4bzPXBLgjrMcV2tuXGtVPetuklkG3ik2nU+mPKpMOv
w7XrxMVOWIQDLe60xDmDsjR2DlIrKeXn3ITnJgHskAFKpgUSPzJEbIz4BaXApkU3VbdYIkdsjoS5
IDtJ+kfo6jUK6uyRyfvIZNOGfJfT0KBMZAWfjj01KIN0uoYp8JT3dXzKqngmEmIZ4vTECWcEgpSL
qtDYs1xkxFvHwlGMFoj55UlfN9d7//GEdVxEEhdvM5ekiVmv6tN6QFlRn2RaHg21aPfrsLhOaevA
/+d0vbXetz76/zstpyn4eyr583N6xJ6mxZXt/7nvzw+rHfAjWYpDbcFvrDqjOjXLYT010hyj+nrn
er4eujiqT2hCvLyzkqMyIk/y4mW2nhoEKt46Z3+dJ2O5aIOZgdY7/zzSmgMxraX5+K/7v37Zeudk
EBn2j1/29VDXCYv6QkgW5PI/ft05srJncLZKvxua6jTTx//HYb1P/vcDggQCVKHtThbt7OPajX5F
36s+xPMd/Q4MCkux607fLATgQCdpzUEDbN4JDRiCHbSV6AAcYrzUkP63tWgInrO7H4OtPTpGRpuL
2KiNZUz6kcVv4OmyHfer6ZicEtjqNSRqJXaoEM2L6LhWdFJEJ7W5lqibPeFODsCd6qkZe3c3i9E4
Kulo3qxK2U1QDABFpGha0T1AejcevkQvC5tnDcCFNVBeEKar5NvyPPTI8rEI3L/ohFsHLXdfxyAh
cWZiT9+oTblHcTdda3pCQBOytyqqEZK3EbUhDsQZalFj3mRVH7IR6anM4kv7LW+bH2iGBxrO9Zsb
0f/qA6V9SKGQAwgR4zbOFxO5pbOaDqoMZb3S+TVsu1Olt4C7E2U615Z1qNpsaxiKvLABSW6mIuNb
xfavbHOycqu5O5e0R6fkmyJNHwYdrjuqSqg7c4cysZnseyMejnHyLjOMKpioooue2dYWvB0haUv9
1mztZIuzBJfnsp2h4KJdBpdu31JfT1OAwp3Vvo4hZScuwOfYrfGfW63tq0YN1XTRrJNP5JaN8567
H45YNjOBWRxQ7sUeiH02TK15tSkqbCV0950qovkuaj2FjZjchIssJqBuTCFu5pvfawe1NBtg9+5A
msHU36JmFBu4mGRPtXF/wrVGAyftvbVgnWXh7zCq86tbkleSuMQQaSbtTEV1ntPgHlBq+qvXk+8z
ouB38gNgLxFzs7HrqPZdPJsvlqr9RW0jOEeRWj2hwtrGCYQIss3oZrC5eSziV/S04FgUd9xomOH2
U2rTDJ75c3v4TMdBMRVvrqd51y0pjxm06K01DUgJKeF5qdvI0wJlPQkuGTCiJBg4w1XpR2VvJq7j
V3Aedr3aQJPLt1Swm65mwY7kbYf7adpTwhs27dx+Et477uy7Bs3iFs3aTx3j1nblZ4oUw1kYFKxD
JPF2ScWsn6btxO6bTTMxglZ6IeGxziOwHPiHG2VxDBTWNnM0+3dhOS8asIJQc9+nAhJ4FRToWmaw
73nF5FeIdqNP9nhDhfu7U5HcaeOUe7TfHarXpdhPyYTiO6KFFcXDqWFqgeCjDftmSX91hqfESemZ
LsaSoHSeBmErj9GACiJX1L0VQkYfZamdRisf9sZwgqirXcqw0C/rLd0cuTwpV23gbPsa4biXWnbB
Zb0lkX2fE5e1ZgIgR/SSftlysE28LWqnhVuH9OLDPGHSdViYfhW2RM4yozQVxXOpTG2VrDKOBKnV
28CeKASOv7ph7t5Ku7ur5ZxcVPgcW+r15S0y4vJWBc+lYhUAwLknNcCYdA7QAkWD2FsuNgS7rgGM
2G7lGRHVdykrcdANTAyFHC3PnKP8CX9QEfAxstc8mmgrz3E4ZLcK7MwizA/3f06JI6PI5LQMenxJ
NwYRcZu2Mq+OGzsHS5T6OU8c/Tw7DfWxpsh3q3SvURli4M0fKtK60gRpazuErA/7UKVD2L0runQC
X7A2/YpC66xGhWDkAmV1i18mGu0d+FcKH6bRHTMgS3WguxiwS9eTbXXpazsgd4Q+6oAd0sss0Rx0
Jfves6w9TfnYeDKn4szny1io0qxF7LALhDlv1YVhYPcMTdA+T0Zeq2ctCem+NCymZ1VHZFMgzNac
mXgs1bL82oK7NOFn21BqvIq8Lm50Khzc2LZLKCV+yT6s1T0/hQW6548dWMShgeMpFagcTzqdu7cI
6NrR+lbQhlM0tijy+WahxfsYNeMeqSbNusVqTfzj34eAT8g0q+Ckp3VJNDbZLGOrDtteG817Bg5L
YOlxUbznnda/yBS/konMSSuaHwn57julNVCUyUz32OOFlyo3wo3eWN1Br9kLYYdzT8k49Pdwnoqj
qy6AlOV0shp7F44J5fSWwMYZhen7eqvEe/GOVov3bTAZayFsbvNh4DvWkda21dyZrkqdQ0xoAw0P
liMYPwvjYlROjoMe3pqIGgeHox5dy4i/KHNmucnoHP2kWK9PsFc6k+DvvvfGvDJ+D5i9dOv3CI8X
AYKwntzq1dRDIoIiZCs15YJNrA+APhAdbcZWyj3LCBLuYsg/M2PSHfx5Prvo5GWtEydC6bjNxR7s
a78D+h7uzaxf5L4VkfKy6VsWB6gm7Mo6h+T07plVyadf3JWpCz51DEt5ICe1eHBHSU+nLjM6YvO4
HTUj32hG426cKjIeLFb1k5VpZ6WUDZzGGmAI4q0phVNoVu3LSEPtoTKm8aawufCmOr8pSRf8KiSS
3FdZIclfeU/YMDxRG+NNWmn+nrW94U+j2z7mdWTQI15eW5IW99YNXkABwrph5mkaTJlNp9ePVslO
GLFV9aGHd2lDyuuMKL8lIvOUzgJ5LBOofWQrHYGSOH44oQdRLaYf7Y1+e3toE8PdWpmlPtQqPC0N
o+FOScZHJWEwKjrX2pHDjqphMTBQ9WYBE9BbW66Muon2RmJVF0gf021qkhyhuDLslDwqCVIJq/ew
x8tKqHuHQgXmIuViRpyhz/d9aHToHiK5UZhs8yhWFrgeDKzUPZuD8hc2J/Ol6YT+FFIZXIwLvCv0
PsvMju5RHdpnooZGL28mfN5AE7ZgMRfkW0kTEHO4XdT5STNr1kDLckERDL6xrluoEe27u9qPBB7A
ZMKmX/Eff6+qXdOpCLYWBSzNo/FBdXvn1rQf65KlSJGwuImBTkG3g2NgZj+4NH+u5r9aQc+ahfHJ
7KmxejHuVw+SfbyrS7jkCg3vXdaD0PnKiox61C8FphpKXh8gmL902BTqbV/2FqVZiM0xG/SjKoix
LByL6rsNkn0IxCVaDustid7BD0i03KiLt0/oxrBzNCoqrcIMZSwN2Bgtk28FNOO3vcRfqS6yKWIQ
fqnFtwZfyes8opufA/1diUc0y3V0YhQhfa1yx8exyWj3wyEngLbbYGbHy8V4cl42RXFFqV/nUiCg
l0Pccl0g2fJUK6+J4AzFK9lblyWAMpmH6bsYucibWIjHOJTagZ1j7imE/XkC7957npgUSWd1p9Kn
26yCdXvxzlhZ8LS+u/1ityS8+QQ0pb5IOfjoBNtn3onMn8iKueiB9SgWB1tbGbdG6NoDV/mwD5cy
ZGlZ4IdocfPuKNqn2Wun9X91DLRCulqDn1j+iDI34RK7Kd7g5dQNWtOrIN8gmaEgLDJ6YISfi9dO
4PosElv8bHpnP69aHBGC1+kXtVHxqxU1jLwm057RuCfUM9DANrJPHnLYPXtlIDi002oVlg5e60fR
RvNWsUxSm+kuyaAXr1I15YOd3hT0fXOVwcFqUMghc1Ci3Vixfoha+c60eBmCLNsZXdtvtKV71zoC
PbCL+oy/Yn3XCVP6OcIXmcbEeI6WOnFjgGKziueQ/IEzkX6Pa9LXYHb4bEBJeCu8pwu6au8sNgXe
7vgi62oACU0ju6zVX13kOk+oCbpTBg+IrMHhgiv7u9LiNc4kAoPYjl/NpZOZduV8kusFi3Ck8CzA
IAWCu9daqR1UsUq8p9HXQgMf3A0qxPGstK3KdAEhKEB8iLP3/PXjqJsw6AbhOV7mqyjN26NVzvRa
da3a6oPb7cYFJZmMS0lA1KewnRkb27o8BgZ1oQyyXI4OGNBmtGEbwjZOEZ8r4wbW5pLpsjDoJsIH
GT4DWSFzx/cvbbDCfd6+FG6MpglrMR0aHb8MjetjuBTzEQaR2Nqa2kk2KmDUAHeuUxSBn9guYo40
+owjIGIK9tDNiulLKQVDGAJEFbQlwbumJPYXQOeYsnfKIqMleRyX3xBWP+aJRsZcDk/pXKHJS4fq
vTfEb0bfKEmesshimnXK3J+nanjqYk14+Yic0Rq1t1YPAhzaYCdS180Opc1SPh7nFHEmWVmIzJeh
P36AwPqumY37mC985EVPi+rJTxU2Cu38QwTDR1JUzV1xorvhYhVp5JS/l6mxawT1Sb1vu00QB7ch
dKB+BBHBiW4GNa4vm3vKQPgwOR8axH1PIbQLiWMy+wkkwDPy4ld1JuBnEyihfG1t7edyWb302tDt
8zovD4tsFqjAgyGZJyoqEG9qTn1MduTOa2M6Pnb9YN96Lcan5GzwTNF9b/ErJQXzmmu3P8NnELAk
RFqqI+5YZfJ7pOi7qAvSjRswRBuykk9jIw+VwK9iWfolTAk6Qd6a7fPEmPzajZuDmlnJycWIvW6+
7SabfTZVyUUrF2dNmdNszc3GL11z3mEQrlv1VV8ap0KZ+4NYVq3rpNHM5U5j5j+W9mhsB/Yp9z4b
gTXzGakK4okyYIS1azTYqvWWjop9rYxsPAVV97ZGJ64HQxKGF8jgeU0j6swsRmqntP6kZszm+TwJ
T4lUQrBRel6bHBoEMIOJumcrPDNit11V7Jc7jTo6HXZE06wt5z5EXWAxWsVU+XaEldkHF7mpTwbr
jzmvlOdG+YRzGxFRShG+cpRbmDSH2oiGrTOlu5Z13TlhZ8FwOGYOjkjrJVva8mRVlv6AvRipcZrs
LKHCaAZe7nUDkFvBsoxhBcIA1YntFDrDcSCGYZMljvmmWy2mi87t0wNaJAO6hG489syhnm7olT82
UcjbgJJlPdRGRf6gmftAFZ1THFNBVSrQv1rRw6rWZutLXuaC6rSqFz1J25sbAVHDacoMZoSWVzP/
/aCP6BOQsoNBxqS3jCRdxaU1ZcuczRLCrVm6GG3iUElOWQ44BpUL9re0H1CCfPnQEWMkJxqJoAaX
QyKJ3FFa/QoUN/NLqAfS75jfIdRbH/DPHLGxdNM8wIaOt9U0REcjrZFUBllC+p2zHYL+Bxa2Z7NW
5dUkiDWlWLo16UE5xuweasU6wjcrbsUkPnsn31hWGwEATi4CpMWg49hepmB3pKBSBuWSW4qPr+5h
fMlUep2szTOlmic0piPaCc08O8U8gmhpforBdO8523DHJTi7CmIH50GYPyoU/zeAGZtNsGxYZPKz
183oOgK+jBM5f8ua9yGwcYQhPo4ZCElkCA5SOZVsJc7wVYtm2gy9VW0w0FMbd+r6XjbYTniz8swO
TiUK2c0oVb+N+LRnRwdYEhsb13DllmqebwyFvU2DPNpilccgwjLJ7k1txySDWkKUfqShLlVH3d11
dsX3HzLEtjZNa0NShWdSPaQogigIRA2e7EwA0xh7SLCx1mzpVEVEfaCHwB3oeolonniv3FOtIiV1
GxxztBZm9EQu5AcsvweDTENdUUgASyApudQQwHA0l2GgRzFVDMbDcgqw7f+wc/5nooxFxrxqMJ+z
mnP+I1UgS6PZovptEnWHgkef3wNK2YKk1mFGd4X0LHOJkZkph/hJo9c+X79mp7uwOrD4/u+WM231
5f5PGxwNdmGYyD+19d//9O3q5FjoCcGyj1FdXJFNKXsroXOcqu0znBVtVz5r+Bb8KlAJEoU/i7vA
Vj4pxr8aelK8kN6S3GwgOetZqEJhq43U8lbnQZHNj8GU7bG1IlotgPoH1gTlgXnqh4EYRmTWeHBg
PiFtLC6uOuu/i5j1bpBvEGCoBKuNwbkIaOTAUlLfAqG9CwVgKN2Rb1Hbm+c8t3pyWUNETap2bPPB
uNH6NT2xbkuzYNcloYLL1LRw8zjNWShm5Wf4S8/dbGKTYRRjGrkZoo9eAHbJh6iQf+kFy9w5HtyH
yJysmzKZcBOHMf5J4fI9oPtnyrtEgnQyBspEU2QW33vKW+Fx3blB8S2PidIeHCfML9Tl92HHWpwX
gdpn2ZK42ZVCfvl1CFLz0DV2gxSKcmppE7AyNfFbV/FF1cPqzvJM8VjP/sZAOpKhFbs7rADOjkw4
EPB18Gpk0XbxoV7QgBqemcbudnRC4BxLsXmqFfeXFv9OinpbZeqzrrbNkz1SVlcjjBmE4cVqg8OE
KpUS6eg8Bkc+h8OADbCzKB2CGT2GrsKbt2iyBzEqd+oFvZdrSXOp5ra5rLdEBMeqtS3kCqNSb5vQ
cS9TPRxaPPy1ZyRGcdSLERNO4avaFP8KcHxQLLAOOhPuw4g37Pl//1Y7/0l1sAUiCQzpKhhU1/0X
HJe1YtDOhgr1HKOvhzgn8dgxdwAsOACiY5mEJ+xmIcQiIKPfd/kk8L+UYvMl9C9JS/DtLvjmxqCT
ogqAmjWjS3JMpDLf9SxLL63m3rKsoWdnzw4a2cK8j1MH4YVRJUJ1iHeXoKUvLWffh69ilNnBIOVg
12Fc2TQsZLy20cjeFcFjDdX2yErHujcFd1OImdRanl2Voorm7LBYGKhR0IaqGQlOLHdfHFcXp7KO
6C1DedRU492Nx3YbjSMbvSUQcjauMdihxBQkh6X0ZSUI3HPQlMyZ/kqZKgbtEE7mzwDZMRkKbM5Y
viWPRk4kQfqTrqZxsxb3BmuNaIPkaNqQSrNo3PTmpaGMd+pJQuWPDcJj6mI5DUvcYvC46y089n7D
/xftuhn+Iesip/IQBuBYM5AZFbHDF05R/i+YByPov+2zwMFYfKHpgdvkWPq/AjlmGkJ4VYAGSbwY
Wjd1R+FE6g4rFHUVI0IyUVXxwVbs6oC0DNbK9P8YO48lyZE0Sb9KS93RA8BADCNTfQDgLNw9OM0L
JFiCc46n3w9ePbtFRLr2EpKRJCLSHTCY6a/6aXKOMzGza87X6ZIvezjbCpaCzUUNLfSy8u2hoXXQ
ivs7pb1pVK0/aFmUeVEvz4rZaS+gZgRt2HF7lHX+o0UdxP9s2sFtKfrYl5l1UHnM+EgBw4OOL+UO
2dZLsgqmf6OO7kUnHFq/aJoKNRd0mBLX59ho9Os27vJNQLmuBLKuo5qfFQCoMpg5AjAEZzbvhL4V
VWKHOLmgE1Eds+oBztBPV79dyXSsMMuKKvUpsNV8l81LvlnWTyfHzncrociIA6K5bAkitES81PYr
Nd07U1WD57AwYX1D9ttyZBgPXUYB1AWOdfkgUoOBhAPv1oJadPnJOzIKGyeLyt2l6KCq6p9wqov7
Bn2Z5z4b6KlfpR8zFB6N6srzsmTJFmOks7XyefY1q0l2epyR5LLk5292VtqfPDpmywPGDtQgPfla
auiyU0PZQdGskdIwTtx6aLs7rtRbRujdEUpIRG6hfQo5huELP5Zl1XpjZeb3YzbezZPW3qcxj6lm
FRVWYHwsQnlkBqJgXY8OVtrj7891/SmMw4OCb9plsqH4Dnki5CRvZjhwhGrDMCBbTmoKAiuaP1Vq
+ti3W+U2Md+DwbGOlTn9zLooY6VoqcrA0v8Rx3tTZs8r3+sKQKd64pJ9wRNXbRIjzJ/DeP7C9xt8
BxhQ7Tm6pfExne4IBqSbbqnkuVPMT3REQmDB8laWnM0Ay/77V2Uc57flgvtLwtdjNlLtu4sLb87v
SSzMd4oT+AP7fw/qLoLW+kEEieNlsU1tkVMRCKvhutX6RExCnUjOdvoVExf7fJkWNeVgHLTEbDiY
SPVQl2VwvUy43IYZQ26F5R3gYvqdTE6wL6PuGlV2Ip+bfnFef7vsCMoC0CY+FCQj5ifpqirVNCaF
rb2B4OJgtzKzfdKI7iFs8+akZ83HoiwjLtYCFbDMDHRcaLVRXd/Tw1LdKzqkcxbr6jwFyz3PBDLi
UfAe6tl3sDbhXD6083TdaGN8PfS1fefMAHlRP/fMUQA7OwD/LSdv9kbtEHgBFuSqHHu2Fy7klEvN
w/YBt2/aa0WgPsZYgu7rutmoZv9G/8qaVjMwETqhhaiAQNkkn8DSsnM+tGeEGOXw243RRz8xS5nE
jJCgamVhXsvM64cT6+ciIuEQjDQ5RCs4FL2sPdQqt0mUfKsrVM4MC8CiSXi1rAp13RV3FjHNfTyL
5sQ1QhVbILyxznCVqubzlHQqeQBY2ohnCJy2+pHlpnMvIE+GKwxKsebhpPfaI9k13ju4krf1EiTX
w8L91YNaKkIrv3cC5WAbvoYc9k3JTctuvkr9Doz6WZ+e22Eonjh2AsEgx6cEIfuSEDRxgQJ0pBeA
41JAGeVFOdaIQtbAcDDFmICpKE7fUe/T+WM7o3PQg+uySOubELeBL2hKOXXYAbZi0Do4QetqNuE4
EQabktoqXqFNbsYJ6TiGtHoRvoSS9VjR0ld4uLanrwkGC5mbbpTprIcWY6uow1anvZETsQ7RihAA
dUSTHBZnswmeNPTwmws4QQ5wKUjTeYwdMC6HimeqA32Eca7eFKEDLJA4obTz7qZSlxcFevn5QoAd
51xxL391ahvHNY0p5uqa+RaLMEgJ6+Pe0sFdhUxOvakgxPjbexfRSYpk+2zmBAZlqItTkwLFYGvL
yde6nVScojXN3IwBzPhlKCBo22r7LZSfvTGu5dBafI2xjCiuQQlVPU4Tk0xdotrinYvasrmDcVFt
zUFZ7WVC84dWr1+6EHxoW7wqQSBIUbP5LENe2FKEP+MKf75ir4yIOY+wR9vIQtMU3ZZZfNvBcj82
OvpMUmMUXJmF5sosjPuYcShi9YV40JlturP1gg7o7vY/b+u0vyA7bJr/TAFNRpeWpZprJ8LvqD1B
LVsa0XJxE+WJcxUa5ZMSTJJxjcauvmM0l6yTJZGjMTlLYt45vY0jn7RnWj+PxO7exqh5/JufSfyl
iEEifDqgeUzDdCB+/am8tMr7eVgKsNRwv0v/Ul5aGf2tozjGzlgfkZcPWbgJwj6+VkNh7PIJ6gFA
tfk6bbF5A7O7RIyKci9gAv42QJo77dtZTNYDeFMYFiKVFIyyMSicYDI492d7sMsN2Ud2djCJvUWO
5gngNvzgOb2fu2Ktch+Ccxoy0R1UhivJ+M0lIs+axd7Q4GF01pLanQNTnqzOYfgGca/R8P+JiaxT
r2Dlt2bLuNV7oz9a7OVZ4J7yGQKlUoAOmZf53IqwP/SqeE/SZL521GiXrs0vVeAkpy6Cgb16Ri4w
egNvmaMnBz2wD9CxKjKBz+zjAoD6M81fUhIjYlTh6T3kjayqvVK5V2NreOqKWT8HM027Tkc/SjLT
Cbv070oUNbfhpN5D1a/8MR1IKIQWzMlh2U0DoGYA0tFBMcp7pdQWxqMOcVd8MS4IJQNIGEgnKdNN
VfcRCQRogk2DHpXZ58sURiZwOLSZM5bpRz1FFvSFiJ2WJwPpQV17nNjGBi6ayzX7TYvEd2x6amfE
rwPiom+VYO9Q72ZRRg+FjVmwnukHVOtgF3YRrTvYnsgziXTKX0PCQV3ONCppm2y7qEvz1jcKjQl5
tcWAYPIm/m9Osh5b7e84TX85KNEvyhwRPJzm6Abtjn+8o5YwbpUSFNYtlqnQA5iDQTQYFMateclw
d8zcYex6KBLoupdCTt2CaG1rO0etsLzUUPOrfMGwrrwyuE9B01jpLqqBXrahqe//8712+Wn+oFVI
ARVHqBZnO4377c+3mkgDUbVlfmvPlkmgQnMObZaKNa41PJgOiKM8b3X6QpvEnxSDHDThJzONnguZ
vV92VRrCohImxTE1QaCJXgVcaLT5QYVVRtvP8FrpFcddNTI2teHIG2Upz44ZxmcGp6MvMk5KMD4w
aQjWyEsobhnb8DQKB8LqjDe2WLo9s0uDFB+9ySW5nspW3hIiSb09bi8Pp7aR3U0bJA8kB8DHqfFZ
azh3XT4YGE8PWei8agIsMBl4Fu7VGXIBVoqVWnn51eX3hqTUNn/zCv+ZP6SrCGmWaXAtWPKv10NV
G0FoI4vfKhIIZxyPBtufpd2pLVJHO0zlXtM28zqI7ViBxdgPD5bM25vIwnGHFQQrCf2UR6PknjWK
yIvAFD0siBhX0EPIs2fgfGfNTg+K7SnonreXDz2TSboyqmvHDqjDm4vN1Gj6VVdVN1+1atd3ttNc
Xea5SBJXbG2aO19a000jKSYLimp/mS+WVbh36gl0YGbbd3bR9YgpMvtsKT3rarFrawTCrkjGU6+a
w0kJy+7vmFJ/Zi5iLjSgLmqqrsOWMy/Pit89oIA65XqIe/qW3bp2ydqtQpTASSDGmljMys5p7dpr
Z8m+kbi7l8rq7iLzioCC+Fxr1L0j/gY/qql/fkbxc/FDCVtquq1pkLz+eJsHXa+kcmzHW2EH8sZu
neGKv/epZOHnvNaTXD5EdU/GCNHq0mhFmVywsZIS0RzltvCpNLq3bEZnOqFnbV3rSKE7V3GPiFkU
zWNddBablWL0UZLkmYd4vVPU/omBie5fLFxlvpxiTgKPlxjLMBo7kYxsc9m2kYu73D1DHpA8bHVz
czmUGT37JTIT+e5CCrl8ANnoxTlR8qJmsjSuWbN8WiFPjZLuL5/iNaj2egfPND7TfjA9MRog71Wh
FiMVit99emEWGBaGysTgSVQkHMcjfNiUFUhlCw5b3Shhp22L/GN06uIuzpnC8YlSKpjK+UW4zlx0
oRe7ChUA/WSLhac9GheLymhqd+qaB7w491DrDb/SrYvgBHy2N1EJNAzVGhbhfTjU7T3kvw2pg3OC
7LAzp+beWsvvBqcHLbqQrApInTLmcVA1SAT7Myh96gmU5zHlJIGHnUOqgd3S7inR+M/rgrU+B36/
8nIB2WjWprBMVZjqn7lkbU41dh6X8y08HDgt0XSeLf1tbILRd3Q830ZsX3PWu4gmqM3OtjXQaS/z
HZ5/5dnCxeirpN8PI1bfbRQ+ZRpdJ1aHPdnqum/kzZKo0TLeQBF5iifGuxcjVB5TbWdmD8Wl4MGs
8W7mbUKMUwa3a3nOBssjGQ7FSI/U4qbHy6+6JC13SoLv0Kgcdi7MnAaU0P3MfNurangCKLkfERn1
bZLz3l3KMu5bAaMMe5oKGIFrUwpJNKeS+nvfMBHtBRq0cRIDs23AKI9RPL3zPnEo7cwz9257s6Co
jmE00TqjRF68ynLkHO2ryzvxX5/Tf4ffJfvoOSyL9l//w+efVGE3nA67P336r913ef2ef7f/s/6r
//u3/vXHT/lH//6i/nv3/odPSBTGHPb772a+/277rLt8O779+jf/f//wH9+Xr/I4V9+//vJZ9kW3
frWQYfAv//6jw9evv2gqS81//f7r//sP1//Ar7/s+yJ8b+a//Ivv97b79Rdd/yeNwqatouJaIOps
rsrxe/0Tzfon0CJS6YDyeAxzcf7yj6JsuujXXwz5T2RYa+1Et1XHYavwyz/asr/8kflPm+caCyFI
Sqkydfjlf3+yP7zw/++N+EfRI5jERdf++gsc3T9CLvm5DAYjyMsqv2K1N/7EPKUwI0HcZj3PhhSL
MXUsJObNVxbMc17VN3DZgkNG2KWXc+fqXY69pi63WdwflTKdtnGlhDTZpbgZ02A13VQ+wXz4K1Le
qlC5t2D4padyytV2yRROIAlDdzZ7unAoLIOxlhA1DbFwUfq8kSUtw9DuG0+1sH2XXWcCYdEpNaKJ
jngBeqxNhV+XuJRwg77oipYdVNltElD6fj3AkujY3Lty0WuwmlPolaa2n0pUg2bGoCjmofOJdWsS
0u40MJWjQLRqjatitLcKiswmcowfbCcH2jdJJg9jLHmeEW11AvTjArQnsYjhIZ6eAhC5KjmuzSCc
JzXsOLYVGxjSROJrdOIJ319k47KzHcb8GbkIpnHUyKY1SwihWsgnZOZH+wTEbzyKUKUl4IMpAM0j
2Nzhb4z7qSGiW+JaBn4wvsnlrqFD6jRKsSkNh2oDXIhYdnO26GnxBtxzL6P0O+vGR/QHtjBz/25n
yOCRNZtsEgkBT+RVypINXRSBW3/PYZVhJHJ+Blp5zWXYUQY7Hxhzxjis1J1KKQQZtdD02qlP/MpU
3xbrMxNJsGH2uRNY3K9Wg9mCkcOfi6MaSKRIDRtkPlGKkkVXWtVyNkHcAyLISdqiLltt+7sKmgX7
Dx7Aa/C1RPsqk84+TNI+xGM8eHXZACkjyqURO3OJXADt4YgG0s2+E6Cu3XEeXjgkBi7p4FPIYs+5
sUUXCqEA6OUSuFC3fQpjMgSA8aNoxE8Ovbg/m+ipy/RXLXjroV+wtaH0hY577oxuU0m5mYHSeibp
KIVJe7eDLDBtrV7p/IHzaa1BXESVqrkorGdHGZ8IpmLySh+TOisZ4dZrxKXc2ZP4kSk98EpyHm4B
EYmWTB7GOsXSTcecGRDcyekHbDLsK11Dn48TArDfTS/Y64ZDMTgE+aNvCZnRX26G0orp0MqJoglJ
XRtNJryjgvm0+VQZKd3kQ724yRYLp95/JFPzFbU1bJt4dUuHOs6Peh3scF6freGcGm+62ui+ljdX
FTEDT5mUDYYyvPrmOG7SDnBeSpB4CbWXDBM6nMC2QSju7K3W2BgROsJgJMWqafyQMruFoYFimBSE
tBzT4zHEWLPG3ap8OUG9HPEekLFsGM/1Yf1cmFO+zWkZccHjKRwjSr9hp4ssigUjnpSFoQz4W5uu
Ay3HeoXVOmIAFecevJ7vLFX2dUd0YXagZwgnhdtoIqpmtgZ4MHQc1EWLkqUU8Ewlt5YKpjqrKauT
ILHGVvL4xOTuWTMpbdXxdSGeAcenh66VLisxjs0W+AQ58rtuKt5I9zFxJaDmSERlUGVcGK1UPUdG
z4ZlaJuqKN4zBTEmlBQA2ahH0WS/p1Xu90n0QoVruSl79OQG8kVgrnSxPt865MP8qOgL34xBm1UR
r/J6eU+L5uu4nbdtBuVJm67tFnCcmBXqmBMOfw327WRnRxSZIllCqBnRG4uawEOP8cDVKtRjTSXb
SA/aMNIyNMzjgeTaDwH+EzrKXG00mbkNiQmYFUbhNWMGxZqGV39UrCdFEMvpdW8alIRnPrZASSxu
LMO9VOPXuYhNJsm/kc52lBksvJvlDMEZ4ogtOZYAdJjUjI7lIcXcOd92djCf0uEJsE2/rQFaMXr9
WFI8p3HrYGcu66+41zZNYd+ixr3ZkXJgmF6fZG0cIgBDXtyCzo+YPexMRCvPkII20jh66g2iN7kT
UHfTpdnmrtfxcpnQXJAhIESWQ+sOw/QY9qwBPVhBWExd7s76HQ6l6ylxZrRY3XEbJX7CSr8Li6og
q9kA5y+UFy0rdgU3aTj6eD5eB524aW/R0aLYXLCfAeisbdcdMH/slc6qXZRE2rryUSXEKFG5qGrQ
za9eac/xynNq7fZ66a8UnUGDMFesmIodXhmuq643GD2UzC/0DoxHjNtFk0eHCiQsUROHfSteG0ix
5+On0oZXafUYM7H5e3OY3ZY664Iww9x1TP01xcq7FptuCrmAlBrtdAdz7W7qmDTNcAF7UZR+jqSV
TdbDXBmhW8vwSgOlwnPy1SgCgiz91xTkqj/KN/oAho3UnB0CAkH5pEfWCaKrRnDdUL3tYHqLcq+w
Y9VLs9cg0h4ksDZ/GJFm26LlcrTidTkBJdNU9ygvxAZwFK+3cKamMMh5xVgOuGKn/Fla3VdoytZj
hjfwrPyED5N4QUA7Zg+LLAwCE3tQiFWgBraREA3tmdw5PNOJzbNdaNFEK8Xc4wndqwZtOsY0x/hE
2zN5CwrFuvgL88qmq6xm04FmX69hJLKMxdEMXsMl3sx5iHs4veP8s0aShxN21achThwfHljhAsy4
aroA3lVmmy5VrFtdy5i0yeGKpxNs69LC0cwa2+co5TlPWdPqc5AAhENKZ8xBoODPlSQBZdSdpIgf
ENu/qbkkQyMw2zXnsGlemVoqrqpzJaZOd18rvG4q1iSzuRnZJ3AXZFsngtODG43+BzrSl26tHjyj
f+BZU6Gopm2leZP80VjZAm6M5CbDy49YODd2yJZpmXC0x/FwGNJ5EwcVExlkP6L8DC8qtNOpaN5Y
DryRYjYazQ5tD8R7CrrG1RkptmFNwYdCSWeIQT0YDgGRVRfA+7NdU/EJ5WZXRnrni3lBZVwnkVbV
eH17P1AzsI1GDUga1phSz2Yv7WvQEmXPraPc4rBl/W+0K+bvVKg4xpUaB8lmtrhoivg+n5nJJu25
LthiOAKidhFtsmCqfdscNgV1jJ5tpYvbEUuvl56vK4wGIqJxFOO0TmmJyQMxWV9Hc2xfHFqieRJR
UiuZnJaJWy3QLwxd9auuOSmM3Wa720aQazBYmZ/lNPM+w0wKoOuR+T/XcoWf5Lgm0LjajBEFvjXE
lwGchUO/xEDg3GxZEE1EW9Z0r7NSTHg0XQdpeTSCe4PHsmcvQ7VTSkjDIYQchTojdmXK2aExwQ64
Spf5tSDzQOGGrsCW55WAUTDBBDnZFq9sHrZE/BCufARRb0xKiAyHkmJldkvUu1pi0bw2BxKiPdZW
LM9FgBY/R2thyw+DlcqTYfgs+/xQ1dbChoPeUGeSnrOUp4lSV9ErLvP5L/CZXL/tPd1WhR6xjTCD
71QAWDRZQxwUCZPG+iF4o/mv2cwVxjolrjxjsCK2vbbuO1r1EIyxXyXvUJpnl942WnjZ1kCru6at
Y9ekNmA4kWDFwzmtdbB5cYYS7el+cg7fWKHgdktVaLi0W3bWB1swdq1RexWuXiW91Hg15YSDlUxW
8Ghl5Dx6I31fRLKdVB3lcn5RVbOk80q7ZpEEFdo05MMR1PzMLB7LdycT33NULXuHuK0fcaCO83zH
3n1Lhe2DXVFeEXSoqkUpMTzT6ylz7Fv2nOwTSzl1LZA+UoWvIgU7CkoO8Yf7PiyTT0evEBajH2nV
Moq2GKPZECrFNOsshNAbyvyNdDhQSCfbct4h1SXwUi5VuoPf2vq59YpjhdAUthq1GsZNodufKTXx
7lT55Yhzc2i1d4P2jagj8BfI5St5UzObEMsUYFBjbayrhM54M+7cKAd9OqvtWUzBkfT7iovIr2ih
pUpKJx8WdLHfBub3lOfTSXABHdqRx2I7uWirXpuZrVtlLA1K+SlD9YuIwLyJkmqkNmRtHuavQeml
cN1c/DYm7gaydVuOxb6kTwFJK8o2mvVhSaoJCg4dNsb5XWr0plflQBdqMEObgb2sPkfw6hfiAyUD
0FTVcQ2FjB8cHAceFVMabARLyWP4ddGpdOxx3y+T4cqJl6k3lF1MfuMIgiCwB7HT2/EYmjOJI2FO
RIGqq1F/BDFgbqhxoJuaMt4d9t/UN+Tybs4lu+ua/WJVYGVRNb8e5Ytg52vG4S2h1k1erdQP647Q
2888bx4UUAaZ7tCOATOm1rhHzVwhE5FkNy3vgquvH8Ysx4o/YFiV41egGNXGyoNzoKYJs2JePKb3
hyBRMr9sWFjrxQus2NjkRWp69cQIPO1OM0mZMTZBBEtn3qR6TOETh0vqk+6SMsO0zVogyiT37c5+
wOlL82j+RHxR22rLeJBW6fKqn6bFIRQX0sMJ2nCf0UlNqOCk5+ExMcxzUimPrV3c4Fn9ofN93NUd
iR6oRTCN6Oba5zTpwdPi3jDj+GQOFtbVL5QszK5W/tWylwCxuTxIITZJa2+BBPqNNX5y8GWdTkvA
dUKDIxd8NKP9MUmin3pqP42siGlXdhzbMn+0OHVj4QkxWoYpJB4U0C45mpjGkB2jvSO572OjSA52
ii9PUUt01aXvfdqcfU6n+n4xA4YVcb11+P+5lWkN2wS4HDvdbCuagTrCmVFvk5s89QSJjN7eQngk
9D7F3lQNt13YXONYwqIaW+ZmrCXrTO54o81GRCE6GJuq7qPe3MFC4UHQNos75qBUefAoUbUmfrDN
9YV2g3G088id/yABF0ICAIHHpp/xdR/59jy86YXzEb4IMQr27VHsl0H9aoBFcVtrvINyBrqcFJ+T
z8Nh0jlMAP5QPYPMlbdMKg2p6CPDYmJUY+TDN+SKKJLhTl+MDCPUfZzxzEAZjnlWL7qFR+eVC/6s
xuGzITCnxv1NOw/7bDgKIXZRCkAWXDwAhzG6Jw1eYgCK0Yd5vzt/apANOxKzanAv5htHutgeqFx2
tXbaqL0gmufsm8ncnzGKEwUsLHVLN9yh1ZTbWhk2Sz/cjZoftNYD3W7nOpLn0Ox/Wv1GxuF9BkXW
dQwrdCFbHBYsEnj5pIqgY5XVoZLpgIG8PTeh85gn49aZaKYTPFfpsn5Vp/Ij0BNIjanqxgKRQOEs
lCZ65knF+ajxC+00CpT06WYsOA7rLnflRsV7rIaENslxOJP+o6tJCXAUuOvFdMxC+1gm1k/s6ajT
OYJ9T21cDh0xvVJgkg7jcKD1zIVC7C9Odwuym4K5e6Zhr3UvboB0fbMLvDbtAmq3vLUCtKcmzalY
Ds/xeHaoetFFwAk3YoygkLM5Cp6DtmPDak1mt1oBaaG63Jj22LhdHXwazrKfFjZ2VXMkinOoefD7
2dRuQ1hxan8c8vy+VumMxULvsg9+z0v7RTOiu3LWHhv2v0sy7pncM+oA1erOUlFdizNyTnPJMh6r
gpY/Nglpc4w0DA7UwpBJ3+Wib1x6TU0XFL3mrs+/RreEGymEiYCK4ydTAxCvhbENaFTbmBqLOh0t
oLQ5diaQ7bVgTPbllN7nZ5b8hgLU+WSM9wKYS25zALdLkOKW/ZSEWNKJHHEw4LHFwATyeVpxGTW5
8qHGyteo8zy1KnSDjiVvsb76VpzCcjpFeK6UQQyYTnMqEnW/xoXgST18qwz9Cnj5j4kXvyxszrs6
QbOM8vXMhqLRfduDPCxZcRw6Y5vwXeso+IAM/xPfAWdVnYmKwo9s1qT6DUIq94WWkn3Qgwe2aseq
6yQvi/YMnUydRUToVp6tlliuzg7KhwKzyytnMyjxXZban/ncXGuFcuDgtg0sSUdZabypWnEwe+dA
cCe38qeJrClz5t61FbERQFzmaLnVpLYfDebSFRa9pH0JTXiMkTrSrUuGYBySvWKIc6p8L9mrhG8g
rM2g2y9AAiA24JNgyFtxjiBAMsTMG6hpfdArlMlB3EWOCTWAWqpE9s+TFZ4whOdDdQojtvyxlVFy
au6mBfBlJ/PnJVAqT5RUUTccCpOCgR6xg0gjSYOX3lNnEnkYaEOnuNNT5RnTpwmDbq5uJWZIF/ux
DltBY91Wfzq9xVpcmy9N5kAZr1F00eA5oyAENQEqjJxe4bcix7acyplLu2ozFptwbmnoIyBFCLDa
95rT0MLB/pNz4haLhuGlLGytBpBMsr8ua5paudYsafpDTTUpgTxKWCbtoLM5cB3oVnJZHwWivlYq
KjorznOYBV+s2txPbAmoGxrvccBsS8gZXkt/xo80eC+tLoSXYN8xUlGBo1NiMXA+aYEGuMg6Gewh
BrSC7veNnulU6A7v4FcmN4DVwgJK9XTWg3UfkAcaB8UbK6AnJv2pzZ3roufwGZg/kVCOap4j94L6
bagmakLyyaHBbrKClec5U95veI7Zft8w6Q9w6voQ3qMthal8pz78sJYWWT0GumLy9utr/3GDnZJh
ZvWlpc2PBOl2z5Nj0xN6WRyW+Fs6S7FfF8l7Ilp8OZwBUvFY1SanUBWNOyencaB/+SUs5vGMK9St
TU5DcWje4MUqjpz1DHKJyDkeE7trKwbm1JWxN/TVeDZlKX2VkhvaNvQcBD6GUd6O6xweoJkBowc2
gbIcBT6dBLM3dkPjgo/EcqFp841Wm86+pUsmRpMLFwggTcuTuDG7DzGioQ4xRE2trT4zEni7OBB+
sqwoJMIPFdQ/t8/UH3oTf4ARDjw6jwn3JM4XsaxtrfmjKgvPalgzFItDHTTEx5FK+muFgme2yism
mn1tm7Rfs6o9ti0rV2BZV2UhySFYZHZo0khdDd95F3ODLDkHjAyz8tFsiTtmFi+q2RBezWIWMFyZ
XleKmrAUpoqawppNUmwCi8zeMv5MhvUInRIKC7EawhgD+5/kkOCw9yf4M4J8g17Ne8SxNkWg2NW5
hTMVMKeixg3sSUSTMUX9n9QZ8XFFiDsY02l8YpMrhqcyjYw7hQu8WuqjMYfXig33kP870IZUVTyE
VdJ2CEMKqsxuFDwj4GrslE7Bh7y6+2SeM0LWrG0WWu+hGe8GJ5i3dC+/4xggpcL3IudHzUxsfPf4
RDlN06pYxkSUp5LodacvG7OKH8ulIPXZV0RQhyFzdZ3RMEWOXmtFvmi5InuwikYafhL8VzfC6rZO
zUGW/qzFxzTJYX36sNKUfxmuzeC92nuxITwyeTQ+SqQPK2EprY3wRoLwVKtE33J7cXHOaGRm00pC
pEDmOTabHEbmLwbpNrs35uh6oHEQ51SYYuNAWr6OGAAgeDQgl9KIMGISkzhPyGj1X5plndM6uhlp
/NqOPRkHnr4nik+uWkpQeREpA8qY/Nrl0ly3xsAdhcQHoUGeahGdZEJfd8DGr21SmqPUmlCuy0R9
9GBeTyRxqh0vkK6BsCBpVpL6tjgQMjnmBZiUMNh2dXYr6vEaYJsXNjDSgB2yKTAVbNCRSri59pup
egExf7UyPWc1VNe9trOvtLvgRiWncMvUDB/JWp5tO9WjlRP6yyqTaclinEoz/Qx7KfdwkAvIa67l
3MV1O7hCjd8USlGBKq1pphiOWQP32C6vzHi5CroaRNiA16rLtAEAmJpShCTCG8KO95QSxBzPWoKW
tUUvuR3fUZQ00uGDrI8h35cRwOjiulTG+VRqx1QW8hpvowv8VrodZArGZUrjabP0sUShAFHmQDa9
cx36lzb6ulUF6uZjeqWrgKmmZ69tzlpT7/oeZiPsRT4NdbA+dPW6g0W9U/aAj49J2DxfTWilFaqq
S6Zc63KKFQwKYmItPRN226dqah1n7r165Bgd1zmOYsR/b2EbbSqQYtDObtuI1BWQYf4Zpld/0YJ0
pxbNSDB0ptKzraddoiyRVw/cp32k3JmCe3Uo6C2wLKixTpN65sAwNUrN9371suTL0PMfeg8FKjxq
0bTP1WY/6Cq+anVmyjfxI4n81cH/pwhMYcPyojoyJYPQ6Ci2ZAEVwaBghS3UeG7zCha7TZ8QMbT3
hZPcejT4pmYZxqACORt/wrsKs96dnf42M4bCzUaMMgt2OAYS6ReUyacqXldyNoGpvTgUeg7U0hM+
m5xmTwcbAMSuemNFUZAMQqAdxF7B0YOHbyvmvPQdeEk6bjvD7s9Dn280kyEJeeGQ0EA1EapKjde0
EdVuWTTHXezMBfID+yVpbpyS6UPcRl+piJVdxwmsyZPvWqd9MWgOWp0q3OQ2hzyojlRvVY6nhcp1
kkOPZbha7UYZPYV2hQA4CLntK3UDpPSeWB0NCE3ucAzXt0G0Hs4SWzI0lD9ScBUu3C7hlXCK3cBO
T5EaVMRuOG3XzblX6s4zjJwTKSd2Ny+iY7zUXoWUAEync5MwgMyoMf6GmhVzP/NSjnJToXWFQ/Wq
WTwNohbdV3CI7Du1vUqa7rPoUE1glzgIN1hGAhqbMKmVGDyhCPXDpPkRGy0mxv+HvTNZrtw4t/Wr
3BeAIoFMJIDJHey+42ZPFjlBsEgW+r7H098Pku2QboTPORqeCHtiW1KVpE1s5J/rX+tb7Cl7XWVn
zO+YR6hOyltzZbsdMcGQqwDP7NpIFM9Cye0mQJi363tJtxkdYm/ekLYvtdE9uWHAld7HE0fQjodf
GRuZL9tqvr0Hv/NPPHUtkmSuOV0TGE28DbqSlYRIm32vmby8jIYHaBLmjp00uwPBXZVCG3dn9eQO
DOOkC1PfiFJ9l1GYr/FrO/jXglMc5TBxGn2gkOS9T1FmXbvPt3SAb3VVt3RS6QRRyXlrGGChZz/1
qX9rm9yKBvfZwjIs1fTs0XA85cmDE3qMdbvMGnqCyKBEyH2xiuLFj6cpIXg6X32ql0u4mw6NgXbG
AoYbshFFDwkDZ1Yhn7BK4X0x3HneNqqZ9MBU2pjc551TWBzOTvdZNM4RGt1z4roveIV5HZjZc9n2
526GjZq2Dz3gi6yIKVAOD1WT31hQMYMo+yx1/wsADwmY6g15etXq+ZGScn8VGGhaSs/VpkJy7QMz
vQkk0mCJqaotC2gNQxdAFzK5uHHLYCbAOFnxNseesw5ThW5YA6mUafwS+/l9IoKXcS4PoZuch5r2
uaQZ9KoxH3C2JwjBo81H732TADxZE3dQDGqh8rmbgZ3a99UVWfWxI6F6yDQz+DgaFqezBAxayXnb
t3pg0VKzjs9KLo60GkVOdzHcyj2uyX8UaDIDFISYRrSQVMbaSqW1JTK31CSG0VNTWfuetctJZtQu
SofleYYydWvmLHsLo8TXNk7tuQnx/QtSNn7DpEmnChncskfvcpJoi6sIfn0MkyBVT6JIskPG0beu
FYjDdoq8ayD0mj9ES7E2r3qgxaNthxPoWXffdtNTOiv7ygtiL3VMoj3IKLLzfH8XecsGzu2A+mdz
c4wTKoByoRBqGcUdmU2XOKJYyw7bZRso9I0jnvsVLbPTnsKCV2diTmocX23Qcx/YEs07atAhaczq
oNllMJQ2O8I4pE1w+I1dfwZiVq0K6kyTkHv84AwPThSBqiW4wVNZb+dYkzZvUr3run1DMdIe+Z49
1YDcMnl9i3mFSzl3h5HHiTo5Y1XWxkfskGEfZPhmMRw5nQd2TPLtwUbPfVJv3FKXUPGVxM/MhCqz
HCsC38wNNAn2RRhdtpZqaII1eu7+yHtREmAoqSl7CiiZ9hKGwGU3ZbZRfjcVOxSk/LET0bFqJCez
8FP6XsH7e+FIRHSMaMxO+cBCThJSpzbYMb/dsDvtsYTjtw6egqB99Uwr2McD2VHf7e8LgkiIReMT
SxlkGBYIbp7AFelw6qSFfdBpdBkqkR/cXAMMIDuHqk2fekPGrAi+DT3Opy5KGTLmam8OBIT5rbER
lEPPFXpGgvXCbY8+sK5ohuU+S6BS8/sRpqVCkSrR41hn25oT+0hwZef4nbOxMfWGLo7I2iiPwehX
B99jZMWP+VCm2Nkbp70MiiA/6FxsCxi4kNNxFZEI8pf4F3rwWN36cWauqmaar7Ij6+ABkDu3M6dp
3JnZMdAmtlFw7P4YXNxg+IoH9mnGLPaEDrvEchaLkLVip43qUiPOFlRpAxUsn0SDGmUjv51SP157
OsBBNaUoZymW8CE0MMmEMQCjYyKlcSzzF9sfnwffe5adYnjipW4G0nsISpPD2yKVSZ8CilbbYZtX
BgG5epXGDReTpd8wYEo+JDq6ImP3e4pe8rU5c3eOA3ZJZR0SyoFKUKUME5kVnwGbU4ZExOSAQ1hc
4t6ZL7TnNIgqwmDzmMCLLDj9IzVeqNcEEgm/nzY6NuZOLsIlseZuUzH8yDr0xzgGuJr25IeWF2DT
1Fspp2fArMPOr9pHS37rOkn4PKH7eU0A4Nfv0lVOP0eqjJfEALTb1eiKlFu9JVnqb/ledbt4CF50
wJRszJG4pDAPdcaxj157AOoUHcxXw3FfmoBuI9RegqKLQt1Z0bEPUhcjlImEgeozsXs2AA/uar7+
DP56X4Y2J0/VYzMa7DvCbruIfo09le4KEWXj+721mayuW+vslhcEKEc6R6CF2GBEK+TpakE20vy8
zqIW93GL4bbKgZF36VVon2Ro65CT0cfFBL1iRc1k4U4IygZmPVHcOZAE/SH/IBO6lZM+jmwZ8EMf
JtdpDoV7kUyEmK+aj7lc/Aah/AhMTuaqN7ZmhZHXYuBeJkNSFK+O/ao9B5XKvozENuF2qhXW3mwX
B0ygWIiLNfQAsbGd8KcVcoHM02Avsu5ZcaMs0cFlEdy5xkh4GScyVth7UbtbPMNTBL7JbiBwetFe
mWG3ngar2qV2H58CDucQTCj7wDrfMSE8g4lbtTNOXd3JDtXP9TYpW3xRUATOdupAPPiYOj9i3gzE
PjhG+Ah5ajbFDJ0vjMPs6HGDmsnYUFUCmSXuKUvVLvXITvgDUAYwXWqKV3Y7ugQY4EqzatyH07D3
sbjBoaSjWFMVN9ToXKqgwAwgWGuYb0z9eGR9+UukubsPnOQ2HBF48mkOQCZU09ZGd0GKy814h5U5
2ejW2uPYmXZ+zhNKqR1SbIk1rA88ClIM5C8bCW+eETBiQI9eEnenILkM02Q/+sl0rafhwNWLISa+
xXgTgPwRt1JgwTGlfUpkhk5NWWvtN3esiRgWS9tmKdXuDajLuU2XH+Tyn+nSBaFYuIpuukzKB3iZ
wuSFAP+rlfZDT27RjOmBKTFObJopuISp10J0TfYWYDLA6LhXFK+HUL+a1Cy+hAKNNCn4UohRMU5Y
J13be0fFDKK0IGwIThEGim5SNr2bXsw3Y8+ON2ta/1BFWzK864jsulSpRQjdI68KN2JfK+fVc3gK
yM/daGzhIINC+5AQOEoiFsY6d7GklGW25/VzR18AkEhmv5lCOWad9pxpyzp5tZmTxOBl2IgG4E5X
R7suMrDBsBpx+/ycwYLmVyUFt3NTEr2hYOQ+ZKJY6348UXrzki1zaweIcO0k/YfnMTXRObNOcPGt
6GB/BbdQ7kVN59IAjxg7RF/hYNvRznZrhE5/HHAOSt56WLHVmsGjvHaEbrKOGqIkPQHZ+nDTGLtC
zEVXFtJnxxa/ZF5CrL+l4YspZiMyJXahq6++h9eBvOACHoJyaujgibmY3iEJ464EQzxUkIyVDs+V
FX4JmgLwEBb7yHoBZnNjhkuIvHIl7ofqYerpsueNumM3DazFN8lLG83WESeqba1NC2RwPUNw4C2k
8g2P1hfsMFjvqflBFBZOn7S3DIsdiwVGpahxzI2SDHqGZ23jGQuZxxbWqy0yfR6HuIc3fJ+CxgO7
YRE8Ta4lSiGGBrTc0mO9lqEQ5CK41xmt63kNDTNqo2ez8oPXyM0fhMWm2ArXYLZGiHyy2Hu6o26R
7fXMTXxrj7ya3DD3z7Nm69lIjOupHt6Smo6yMBX2mh8+WPDQHijS66Z1X/AtKxKDeJfXU3sZrJOs
mC++xXtF4oLjTnlmVIG531vdxhv6tQ0U9Aw6JiuxpJXTdENzSL/z2FjYky+YyhG4zUDvx8EDXiyw
27AmIHgP3I7vWmmypi5Akm1VoVnYUIG8koS5VqT46Yzq0g0N7PFayJRVxphdGaTLTUr0OUjjH+Zi
NG6wTGkABjMpSDJfzYoV7K2XleN60gyNpY+rLolHGwxo8ZEb/rSO92wXTLPYZrXLqonX36CNB+X0
PdYZ+ZjMOMYIm4YIir0+GFlxht7N9o83rV/qs47CtwkYFBG64T2do2jdJZhMAfejzUdrXgb3KiAB
ymojH717OEoQcAcLt5rAul3LAOebFxOkbvelT91EVl2cCIVE9uktHD6xjkBXnVBM4IPdla37EyrD
Ddt3jAGWDUStxoNLj1G+ijODNmXQlBN8vSavLPQHuR2t4gmCKrdXIGt85xTtJp3A8jDR5Tf5XIyp
lsEK07FFMmmO9sw7ICnsHIIpOqusi+mrLe8J63Adi5J9asQE/1ujvBaitdguIEtEQf5uOwwSZBwx
/ZBnmYx8ZQY3fRsfJ+hlttl9NIj9q9ENT0hoH001qVNRR0/895G2j/EtJylfYWNIYQbIgqZU2ZDE
AEADBDDvnmZcjyaWB5VYe8rTSyZ2az/nGn8yHzzuzJXTlsY6qJCCE0rOEbx4+vgJ9RjuoKlAi4JL
4o7QrcP8ANgNQ1Nt/LIktPKMgYeKUK+igduea04/932yiUT7xcYxx69WNzytwNWUdH8xvr75boqB
Dr2bKBifK6QK4Z7ChqiJNB5SvCu8COj4qGJiQ/3ALqqu2M6krJEy/zGn6SSMDRocevll9NlOBShc
gl6/ZLnWm6U61hkQ1NHDPdz71QpNJeNO4B0Ki7gA/WPrQknjNEX5j1CF/crA4mOH3bORztjVTOB5
SC2/Nwnq+5RNpEECj7VMezs7Wyek0YIdvIepmlJody7xOuAw0GZLA+EUzbzZmTKytuMbFfLZNK7V
7wdLY3PO07Of6DuaD8U2CGAl+F12o/KWIsHYeNYpiBsNNIiN/GYe8IGiftADluXrwqNojCSxveUj
MmtsMtKCy9G5WAbdilc4NUOXwgl+uaIkm++JH4Yhdq5ioB6L5svI2l3iDBMtys77XHwQj/1yBHNY
lrPTGcR8kEOA8ksyGC7UewFhq6WZZQ3O8KEBzYb/1d3Fi0NkwiJQp3m8Rd5soUocuuy57QXHeEjM
OMCvwCe7smOctc3UfQY14ALAYzON6N/pmPAp493mD6zCxd5MjRULpwpAyhLqyjKuQUkRr5fXk92V
vyJNtZ0up4M1j8wHSXcHDFzSeeFgPQhKqmS+y2ZIQecm66SaD0OI79Xvk8dmNiBjSvnu8zuC1X+G
0UmdcMziw8ubaQVo+0ziDpuBp6KtAqILDMk+Jtwj+FdlyHFH98mPYVXM4Q3Fh09DgSPfLIEeTdKh
1AnSuTry5JZY40A2lLr+mOh4281je5Tg9ZZ1Y3/IzOAd4ikP7mix6JI//WR87/EIxEUpKHKR57iq
v/yigUnHR8f6xzzHqfmM2YDClzJ9Do2x2NoGSJrJi2jmZvtt+FQ2uul0Uvb82ppJsOtNcahrGuIW
1o1ODS53QfTg2t0L6KFikxgeWkEflYCFu3094FQEGEw3dMIWNTFob+y86ZZ054cEa4KLEYkaDiM+
CL7tVajvrbQQ9Dx71QGkmrPyQwt/vcK5WIbZuCn4QtNnF/DOisVCRcIuWzQb0cRv5L2v9FGweMj0
T9WaXD3K6Fu5+aonMbYnGkeH9VBxh5ifItMNb/CIojWW6qZ3DoNpPGUFq2pfPBhDHW7J8O6CmAGG
UpOYKWsfjohsrAjPdVNWLHnRhHqxD6zy2OICnXos51OJdbudDn52HYv8aWzdT4KE3knzsEB1OdhZ
YB9YNy7XbXGmxA8zonwfyDNtus57Jcgf78gDcZixd7LhM/MToHxbznum84olyfThqP4OKsG7h1SE
hwc/qG2Pm8bWl8DATh1mzoc19SdlONYJzA28HSoNDtEgfpaqYIqcPIg0k71XxpL899+tEKAmbBU6
JSOkuoQ8vxlMCwtlMxs3M0oYcERj68qQ294wn8IyFrvccNI1qCou93V1V9jOH1iwv5WdeyooXs7+
GpX7a9ru/95En/R4Fr/a//Kv+t8UwlPklP99CO8SfX+GRCyb9jv6a3hv+XXfv0fxvN+0tEzXc2yh
HVO6S0D0jyie95siGWp6SrHAJHQngXb8M4rn/GaBX1CCnmTX0qZD2vyfUTznN2GT03O1aRHntwnw
/Y0onrcE//+ISi4hQ0eY2iSV4hIF5O+j1P8PBgH3TRCwJr1RWhn3DT01586RO2VFa6/I73uOEBYU
bbcjo9dslQiI55ML4kWLo1pVI662wtwQ6XdnTkZsbBPZiXjAgMqlwDtKIGAJAdYoJuBRFOC35qJR
IOr7tdWCdErzA7GkLS6OGgZpdIHxQVeRtm89nQzY/9Gu2uTSz+HKcJV9CLyZFFKkT3mWvY62hRTT
s5us5/GUlM6CFx1ujCoX50xAcw3AXaZNs4tMj6BWYiW0YnBlJ7yzISLrwnXt3YcgK365vtqZJghJ
iizuuK7iT0e8WXOK4AiCoXzseuMnK6on22mR8y3nWMbM4NqxWVJhF1m7vPFkMtC1lKrbiRmM440e
XrqK77wTuDaEXEEcJzEpSZOSNpPCsIeV1wn8tDMaKoB0wgDGwYbsFuUjGWF8MWkAb/33x/M/3+P/
JkxrLc/1v/8ev3y00edH/n/WhHv/nKj9/Zf98TU2rd+UzdeEyKqrlGNpEq3/SNTyZ5SNbQ1grXa0
9adArfmbJ+DqeaCvtEnNLynXf36Llz8lLJe/nroXUrV/K1Cr/krv4xy1PV4iNu7Whd/H8fRXSgFj
uxUMo2T6QtIE1Bipe7/98Jl8sZo3tExygI+PrFRj73CL0/bBi24tCVgHNdlm/jZgpshArwyPGFb9
lFcvtPbZ03M4AKu+htVdh90g3iPD0bSOxk46715j0XauwXhx/AfbfPzPg/o/Sn0rfnT//kG9fDcF
AOA/P6Pm8iv+eEYtThRC37YHmUZCpeUM+uMRtTgzgDtK6ANkuF3ia/86aQyL1DdrApcn1eEJ4n/8
6yE1pPhNa9fjrNHS4zCSf+eoMSFq/eWwIVCmOGw8k/OLg82TcmGo/Anywc5zIj7p+Cu8HDRNZ6W1
GWc4Fhp3Am/ICA9BW0Bf8gET6Xa8C+wYBGGgj6W9ABY3VmhygFTOx0ziF6B+ZezSMHy0Kqtcpaqg
FT0MDjWoetZF4jp7UJwtZKF8sUIVFdrPyK5zwSNcCFsjr+sYexndHrKMakZaMmJ9Qy9sZm57Mbyi
+LjUnocja3x9Y+GsgjgRubuodnIAzKHC9UI0S5gBy/auuZsshlMuapjklkY/gpOKKpseJny+t2rk
J/dtECRZghiwpMy9k7BYzacmMgy5qQcvNx9btt8HjJWaZTlGiqR6NkMay0vMLhyEg7/Fn01adO03
A8AM6CI7Kz4MExEu9uoE1o7MpxTpFSzuUQ2ZwkvgMn6uFMSlPt5NGbe2TLxPZcsllPTF4hvGniPh
wxuWlVMQkZ0y/ND0RibIak5AKWz7c6baZT+Z93SE9NsuBpCm5wesXNkxjmmP6pL72jJAWiT2xhfu
nVtaz3aLYbYujHuEy1Xk6g1NmxiE5vDqVearw88NbQtnitus0sbsDtNcvgIRLcmObyv+KYGuDSNn
dsitpWUT1W5tNjXHWhDjwJvD3zmqnw3q9yhXtoaNgYsHnZLkUYv2kC4aW4r5Y2eVn2XTQ2NRWb5h
XeaSHYz1xurJ2bC1PwyL4bEZLHcr8ZoLJukmRAXyCDFy89Kbql0EeYYeq+R+69v+AEdT1ucMT6Bf
RAZ1sjSgdwPJGfRC/tqaplNWW+rDCkhqjAmxm6qPIRfD1rGn5MVGJijCG0LpBoQtDOVLIkKO4lQ6
9SHOxnNMSXeQzcNdGdsXWxTppceEsioClouz394MToJZquOCnDh0fYRwzfnJciUhapsp1kUlTXco
UVvRkJhSFeFoczJZrevmG7WZ5h+8hevO1hin+8WL1LzK+cpchQ0OvyzbJjzfiZGfql7/SlLPP7rF
tBON+DVRqtPXLPOSEkpKnuqtY5Giqk2QxBTC8SC4RIzN4NPAN7m2ncrbJrnhbWLdXQ0xgQ4xJr7l
pND2cKhwyZ7klNb0dQXmXk3AQXIMrCYUc6y4LGV1Z5w63/M2jYEK7VAus6Trabq1nzBOEv0g7zZF
2CYCamtKYwR5yO4C2RW4bEN8D3Fv3iVtBsYxAcIavzUEFc4JqUnwTZDxo/a2aPqjBB+K9vVls5Zm
hi2fPVfH29ka7HWnkMQ4w/MVFaJvdMgkqzmdsjU7RYSDLHwnL/Ewo3awNHyJU5D5nQvp27CciZUD
Jbf0MxzjUb3nFnlWA8Sx3Z0ol5pNkHbw8gPumoPea6keCzk9YaI514V31bHNbtwZp51r/0ASNykQ
xh8RarbrC6RCKvWMO49K9R4LSev0n1bQFziej6OilcF17HKPkR4mjBxWEFSBXM4jyb4sZ1hX5atZ
EEtpHSQD71Qr9zDzK0DJFW+tXtqUKutRixso8S9sgqw5pyoVhiSJ1P2Ib4H/FaLDI+LYVLP2eVFu
AygxqzaILu3ifa3b19QdbpzRLbdehBwDaQqMubAulM5Vh9glsaSC8FhbCXWLIYLzkImTraN3Vczl
kVH5i+vQjtTNFpX03AbGp1Mml6VLXczqnE/VyTEEOqvrfccgxfuDV6triUuoSkaxBwkEa322eRNx
oVmLmXBMqTC7N+iYpeNcFgz0OGIH4d8o2BERus+a4XVo2TzoIkMfxEIVV0ly5HZBdNH96SnMR7Iw
x4sXd/cishdWUG6xhZYjBIJ5E1J3xU7V3U2W/FJSRuAt0mTdSnz+qRoohB82cRX4GxrIFLDf6QDm
my9CGdfLWXPXNXhsaUgOcMojDVXK2plE6XinOQxt2cSysHtJcl3uGqvdpVG0bwrUMNKo31bn3k9N
e+vndBn0cfaDC9nMVxhvUFAO285JIF0GXXl0+KmNTXQtFJEmjc0NWyUU2exGDPKr9tgVAztpdtKS
DySQ4Dk1oHiHKbmpZxh2devAPy6OCGF8B+vqTUwwAapp2A405cq8v23t5KfPQ5E4efZzbEBjmPuo
zn/itMRgFLKp1BkmmSD5LENZs7OIyuUHRC7Ro2Wyyug0b7wPA17cCkJSxqXrXBY5kR/i/rjQfpBI
ysJyWV6cbJuor3KNnDvlvugBj1e6MbG+YCR4lk2CWAtkdo93KLhGmovjUOIZiNJPG5PJxsz0idv6
LQgKwC8Rl7AZDC/I3WzrGpIf/UxamOzwYxv7EEKsYYeSiNeuwZ/R2iW33Uc1FT+cDIpBozz/kW/i
mlp3Qu9d90Oaw2PB6UTE80mQDd66QX7npvh0ZEOUYCgosGjNU2uC1I5fMQcfeXkmuKdIYAy06ezS
n35NeNn2nWorBmsfuJTXUjVo25htsh4rI7dX5GHBJjR9CGdlrrJkhBI28kNuXfu7oKN3m8RZAb6C
A1TFEasnF2lX1UcHAgZ+hhj+QpmCXMlAyqbcUonWJ6ugDfaslJpVExdnul4vFD4e3GHk3w6P3qZ3
i2/FS4k4bpLvrLnqMfOw2oogRostC24SemDY1mPxknfuWfHJw6pOuk1Vxe9tOz0tX6W2GL4Zw74K
LxYrzyiOlJwRaoAwTlimWOHYpFq5az7KpJLbznI+QvFWesXRC3uFwQBBcSkFUDIDJ18fpa83kQNC
Y87XYxp/GSAM6CSMCZXrmRpP3dNMikXXTDCq0OCEoWZlEHk6D/gpZCO3DWMIwDeT2Ir5y7XNDW9F
+L+1+WXO+4yaA3iuDHParT2sWu0FNi/IlTqaN7XP24QabTdSt7YVkpCNCMIRKP0QojzgRwb0WDtX
aIUPfosYwF68WRPCfLQb782Oq/smlOnBaiZnNQ+cVbbrX2xVJ7ekwK2uJ+Sx2NxCJ7sQlQbX4tZY
xPyRIAN2M51570HvDieXnEshHmS2qOGgE0SWX+mzjQ5TO/2iH4rdSl+Yl2gwn31cnbt6EYMBA0L4
V2ena0mztBjt5CGNfd47w1NYDz1mMkIavT1tQUXxhnebblMKcada9eClww278xw74eSwNFMwtwnp
ONBpYnX09lUVeZs6Wzwe9S8qz86h4XvkZvprWiXPU1xCqzAMooQGG3yfespiF1JSvEI+vo+JdpoO
YYdGlHRgeMlR1DXAzzpjJLPn1dTB64iWzIh/oXEEuB3lHvHFD9qncmKv2Ory1DflzmK1QZeteMh7
YppZeZ924Y/IPfFTNEkcVje0XN1x2v3Ac0YDZcQEA0qAehUMb2q2Pqop+VRVe9PWHZm0CRpmKJqt
CUlrMw3ipvUXMDirfXGNh+bG8wK1m0br20qxD3aMXxwGl7nxL7FSZ8td4FVm9UpkkO1f9m6TGNsb
mestUbs72I2roC5+6RE/nD+SlEnaXVWM+6SO+RzqeptQFLceBP/PMQl4yII38ypbrNp2FJprrCAv
Ihk/XWE2J7zgv/qWpvus5z0vzGjDdZBnhwWDF2TuGZ3vnLljgdMZrGqwGwB7hq32sNWUnzMJ/LT4
iffcWk8U9l51IPaRWwjYm744dH37jps/38y9S5hQoUlzau1VlX37zalz+q3fOj/bfjpFw/g+NXgf
ZNK8je7ZL8WhzewPqyHlFBGv4D0pSQcSyhfmIBhZI3sLk5g2EAxixGK29AXWm4LldWrgz8PMRpht
+ooDGuZiSiaWMrHo95rl0nirY3F1yIAJOie4VFGpFKo9tUowBCAIUT1HopY29N1ypdnkI2OU1WEm
UuXvQZm3QFR84AiOTK7OijxlvXVFd2OJ+a6uyFZERVMR7isf7TajQ8jxnvrKAzpg9dFOtdNdP6Y4
+K387BTmQTenMhj2xswyJ43DeaNRTsOAwXiKQ7KktC834jGggBcqDxwWT2Ii92MGjPTGAtlGZjS4
pRPmKbL8t4GKldZtrZX03dfJCjFsuMxtbSZ++nPNwRZvUyp5gB8Rc1QTHtO+5dUoOXzW6YubB58+
3N21iw9b9KlH+Vb87tjhzSz7X4L4Df7LevvWeBynY6x5csUNX+dizez5HMBznCh4ZRHW9zuRW9fO
g5lWFu0nIMP32Gxwu9121ijZKof9ujaG61CUj4oI3yp2zq54MPvgRzYVAflDljYWcS+wMCSlhpUh
8p9xnKo7QzMi2PTMtLPDjwvDmhcE4wqAJm8Pw/vOMZivW9PJqcR4M7EuY5sNbguWcxvfA3C6cFIj
HBkMn9tIsX4iYDzfYGegnCsWvAc646J5w+8nh0V8HTkFsjJciZAWg3XF/uuJ3sSLU+cd+MPqkjXV
z8l3ihtlZtNTAYekwbewZaXsbZxCHOesz++iWe/KoTnrga/RIPtp77aoEtIzsRwYxlr0rCMxemL4
uDCq0AWIlIsjLpyOvY/HIgb/ALsBosNQHKhuKLZ1A0C9XFei6+/w5cLrQZfY9ze2kd6WwXQ2UL2P
uo0wlnsh6l0d40WInZuJV0ibtR9DSpEkqg4J9vHZSIwTXLT4hNlrmqpjUeVPzQiawgh+Gixk13nt
HQOmk5zsPNaC7oE8/9fgzdN+6POrDkdkCcvp1rlK9wn//Fg3ghE2QHIRSpsLhQB7KdP5SofOD+/b
AiqTS6LCE0VSGWD/WBLgS12xokvuwrz3QTXEVzgypEBcgtqcK7wV+r4KicpqTW9dh/1Qmg14Vwxe
KWUg6xLtatebWLhGlRtboEpEejBPYONLa3SQMOJhNR9ceZhF8yUqriWDaNlNO/W1TQDoBfrchsB0
xwxrt5+EJ7i5GIhbvOk+I53VsWqN0u8kcXFt0Ip9rgcq7c74ee4DCf/d6q9dXKlzRhC2zbtylUz2
Z2sSRS8945N18QLlybijhu4ls0nphpFHRXt7ayqqchjctmRv+XGUT4OmBQ5e3skZSFqEEXYXv+n4
IivvHJe1/8jMnHebACrnhdSOtUmL6XUMgncmrM/W7fWJGyuoUkLzDTTkPufxYCkKjq0tHmv8pFvi
z6usHsf9aA3TyhGTg3+vKLDNKVQcbe241n/W1szvPyHkdgMtxRCCG48Q143AibKRgf1Q1xqKVkDN
igSSWo3DmXRYc6HB74SstS9zfZxb7HSjvPYOwU/UGcbFmC902rX1bhLNsZUdN4W62ctB+jxZUImM
Dl9mQ6rTL/dwKEjJ4j3e6A78SOCXOPq87ANLHWteciuVLL8WRoTrkTruQ1OxVcZQ8x9J+X8mKbPz
+y8k5agNu488+virqMyv+YeorH9zQYWhCyPf2o6Q/Jl/qMriN0+xwWATyfrD0jZC9D/2l7ZmJ8IV
HKa/EjT5/UtStiVgUlYiQsA3ddmM/q29h+Q/f5GUHaEUmrbNGtRWrgupku3LnyVl1zRbqw2bfmMl
moz2Sxw2H7irUT1D9Wg5GJRxwgfYFohyfEy+ux8TxicL3sVKQlcqGrs+ZerQp8GT+kOQY4ScKbP2
dmOUB1tHL/zKVQvmpy45asqRcqLsNLTOi6smEn7ZdlJYS2rnc87dIy6EK5jMLByuWWTu+q66USPB
79i57yUMBOFuzEFt00o92PNdl587b3yYrfqSy/wpxBBeDE3CzZJhtpwugUPGcYFXALfjS/I25cOe
bTFSZSp/kJoipHSPjrgvSPBVQwNVpNnHqX+aCBXHZUNsGzO5E1W8dG57s9lVI+P4krj3vpxbq4vw
U9hn+jwPwr+Lwweqmx/asjtxvzwmOls7kC7sKrhSOMi7MMDGWryQb8j7Fbj/NSnwS1YnmwoRO6jj
I/BxGg5/H+A2BrqSD7pD6wEhktdFmt1VdDDmwWky2/u8TW77meRXrndxNPyUvXgKG9IsjP3VC7Xa
xFURVbkjgATxyciXcFR6LuxTeT95WCyiMrur42mX5Gm8stL2CuApIznbZTrYAKjcpCHNj0nzUFok
W037zQrbHQywYMbzkqXRsexNDpsILkw6b3Kqx1nzPjnpGyHmx5JraBHRqMPlZW5tAOscHLGrkUGV
y0dvcyVG//HS+6TnCUjrZu0M1Y2dDu6ugHImB+cLC8YWgNDzIoXOIoYaSUDGeOziV1/NF+3SYNW7
jwzK66gq1lHdPbXa3VJxTIql+VmEOAxDJ78m4Cp5XYutN3uEV9LzGBennn1cHf4/os5jyXEd26Jf
xAh6M5VEeaXSuwkiXdGAFqD/+l66b/AmFRV9O6NSEgUcs/faxcGhGmBuChDnLfPEnae5okGTWCDY
FOqnUD0QMB6TtRvrxjtCVkX5PmK1F6fc+VJeuWsphWT/1WiJZb9CZDyUR8a5NLCsBDMT9d2AHiZR
u6z2jmn+6CEga4wMTBMGACe5CyzzXLPCZj3KhMDdIvKM0VqzhsdWQmYEXVTnPeUjHZ4tngdFDY6K
z+ceqDH2LiALiHu5ITCe5vacCvKpe4RVDamWFV7uDioBhefJr7/7Cc6kXjZiCcjNNnJi4l7w7BLh
Nx/bABJjNeCJsvuXGw9mzE4tW6CyJWKq9GkaufH6+i6TxalvqRQK9ZV6VEeBvg/Sm8Poh6jbXy8L
gPMg1M0Mcddq8Y4OjtI6isLnnDnB2DKsu40zO5tk89mzq7WTqBfyrxAKC+cQMXAP55e6y7CdDWdH
47wjeWttemBsZrqzLrhqb3oQkiTrAJ6YivCsKe+9Ji88HEnKCpK9zfZs1YFGal41gE/FILosu9fW
x+nWRHh7m2lnmHBejFMXXZEhrIkuy0ipTXGPtY5zqUHL9bkVY01bgUYJixSems10oHS2TCW+zX75
uGU7p37yl/r4VMaBqfVEJJvKKDqF/9L5LWLR9mi5TM6GKrI2SjIanfvfrBEPrUr2bSR+Kt+DWpCo
uHbNOnaxWUVkIgMEYq3R+ndu3WCuPzSBfzINmi64+sykuj2eIYrj3vtYer3LOn0qHHzKg0NrmM/9
nlURAqRNCW7qFOHviIsweeoEq4j21xHyYEt9gbnYrZkXK+tNS/mA3PUxGNOIGdbw6A4KTV29ddHM
LQULs5ploWyeZN68zH3xiGYzdvJiB5IVDlYKzWTii1vubRsKRcew0YndcvhyDVLIkIik7S1jNIP+
S4k/zGvTnF8DkZ6dGiUmwpTQydcTprQpQ/6YvXaOYoTsI/m3lPPLLoPScWmZGpDSsjLbId2SGrRK
pq+KqUsX1ce+/a6S3wgselIfUs0XYX6uxudOZjsxTKT8Icyrly2M/FNrVUcTsRteZ3gG6cPYohkp
W0A6uXmSC+Mmq4KjU/gV3fx8LNS7GXrgBD4HTjZvRoDIiH52bknqZCJDcccYsFJ41MdF40v3dr7X
nLvJ/LDzGedU470HgUFcliDdTx2nzn5Sw9KD/ODrsUTfjT//k55zp2suhsUkd3pgVhkIcg5dHuUg
9QkOSn2AvVuJFQjINE11KY5VWr+V9EfWbCPVrOHfzzHg096lA5qtXcpY2hrtcRW4j6jb2A9ndwk2
L9YtW0ewMgsm9eGE9T+jKf6SoHzPx+pPYDAdoS4DqWqfzBk7tZEWn5ZqjqrgfXQeRcYgrHBl7EK2
Xtey2HZp91Un7XeENGMTJAOU1wBfAe9xE/6Hh5owWn84TNLtGsJ0l2663NiNJb9wlL4AWKbehtLi
OY8qNC+i0f96XNqhWT5o8QwlBoxFCiC7FfjRzWb6ZxpEJc7UBm3608MwYzq2K9P5uxw/2MNuCElF
v2zDCJtw+KQxhkN4BW3+LH08eFb1ynTebkkT8cMNx9CxzlEhz8CWFZ56bXy5AcJbvU/x3y1CYIyS
T9is2FXpn8pjkYYyeFuHxnmoE/6dMbZBIgQZpuy6UUcvSJZ1ovbBRGS8O6RfJfSqpp0fYevEhe62
mW9/MUM92+7wttjyjjhzPhGjfjUK62SG+Wn23DOZNzjIMwTB1ZbD1NsGDnlipfWNHIExeuudDFGi
i/TKDan02MERF6/JStv77nRMHKSNjY9Vco6K3dh6T1mWYr6sj5VXP0co+JXpgCQoryJglSJLOFbl
shnYlWG06uBchm/hjX0RPuCHXP4SIzxWw4MkV94O8M7al6JVJ79UPL8CS2vGqG4w6MSkWTzfDvJg
fLJ7F86oZ4OP9LAXA8JO9AFq5CYYg4M7PtZCvGbM2U0x3FkQhbqbnzN3a0jhzCEswwbTGZ1zu/ww
+uaFrvTZkf1nSrDsmlRiFMYckykAYN+gDOCR5qmnnqWOwOlsu2thZesqehldaCzgHcEVMK4+ROUf
WCvGcHTK3Z/V2rHrXioUp7BJ5kVxc/2XtzHvSmBeuoAH15D7l4o9sAZeTZW/Th7a0tC7L5rlYCRx
Eb0w3nzxwG/6qX1SFnJzoDV2bWCf4aFvSanjzVgkJE+mPmX+4gLFXDz7BDT4gcXySuMNFUV0If73
mB3n5MnodmDN964fPbK4OhvY7PoE633N/jSr7zFTfzAwpn4RyRZHySZQ5dXEPawTiKFh+kuEg8Yy
18RouqPbWgdq7hZuKqy1pf5ubJjuYIGwYEFY4hr2Sr0dhd4VECxrr/nkqxEo+YKU8huGZAGsFi0A
0Ahy9J4tQDQ4LWk4o7L/79fiFmUPb7JYDmHpR0374mM/fBwWQu6ks3EdKDSCpBm2A82msqhdF2eG
FcPsse2J4GXsV+GEwUbU7k2QKksAk6YhP77w70o+8IM9NZAxll2wpLhCzURDA82MvXbEm8u0zrUw
ccJ7WusweWaIsFYhC0lRP/YFxGxROztRpJeKUJUCJDLAvXXHstKgxNW2D9LR7VfK1hm+A6ruKf8R
lfiWCW48a4aVRNj4WAzLaWIXmofDL564MO0RowQMQEh2jTVsFTxWFSYAi0gq+zBZFtwyZva9kXKg
BYA17TmJEy7fdSPFvbVnPP9S90SwlsDYQ9n/tYEJDnTdTvMFhT1fexcTfnQaRfJAvALbfa4k599N
jyMKyr6bP2lhetPgDGVkzRpwtH+8eeyRsBMWWIMHC4CWWCkA0Em/R6k8de9BX5HClh/JXnzMqHlt
lT4HYX72fHSnCLKX4OfG4gkEApD6WIyGWE/aOEgELLcLzdkIN+NLlIija8L6Is54u7B4a2bnWNp+
t5Ms3THtbMLO37bO8C4cRqu0WcbJ4f9CRRdnQ3YyPPzVLcbf0PK4BFrG2JWzVkN3NJquXJlL9+Xm
LkX5fKwyjSWTxgJWYjDhUr6hKVKMRC4L+Cna2oRSdTf8ys+0pGc5xUvrcx+F3auEscwqkmL/CXRZ
vEgVGwGXWSqNjS6TlxRnxgJyCPyfOcNnbfuleLAJVGa+mZ1LMbzjRH6qalbGofyQD0laA10Q8qEh
OHmVW/kzbL8Qr/DITinMn9lKnaABIC+yeZaxxHYoEhQaERPw9dGzvtn371PGrrtp8g75/GovRHLn
XR/bkf8IKpQyH5w9TS5gs3+uSeh2uGfyyo46OGpgDQt2xu6lSOxDF6UHVz51bGqR+3vP/aBjNend
2JGQ4MhrCPRjwFePJRH/9bzicdUmNORoqVZL452ln2C9WUA82hd/8g+mxWaXwzpgUXsmTHNFUMKO
2TF5fK/EGVnR3+zxBcBg+Q9u3dFp5UnwwC021KekhN9wbodLrVnIcBLaN2WkTmPzRonjQ6Oc7SEP
RGWKHDL4ulUdA3Q4uNBbb66gVD+3wTrwvwtMi4HFsLlPnuYB9IfJMqyfgR5RHBTDNsDmlrLLMNgd
IUyrPXM1WmoNBPsucVgGhupJ8Ap6QMWulBCVT8iJ2G0TkN290kSvioatT/brQDIQQXNuJ+8hndKz
70GySlCBbQR+BwoDYOctBZhFTEMBnZD2swJ1y3+Vv1kwdftcJptUfo/yifU8S6HBeEjM1EKBhZbO
lNT6xLdVQ7Maq9/A67gaxlPZ+tcJzwxkwes4lcegq56BmJ7UYiNCqNsPSwdnD8DKklgnAs3M6+wA
G/JLmCzLjDArlxBCEfltsXOdvdwkN0DsQs+5t6VAneY5V5P8NrOvxSZYfptiPvtt8MyciEQ6k2AS
nR90NpLHbsbanh77yS1O5dB9JyF+Sq8EgN2lCZdBER55LQSh+PhCq63fId7ijxfDorLt3J/cJi0g
bQ6FS9w20GmcMgQ+AF0o5/ZtaMwPPyO3pXMRPcCVyeWJ1f8+0xkNLMbwaNmR87jH2/TkAxHv7oGz
LrEpumveOzBYKGqnad0N3TubttibeF7Hhn/U8VC/OB/aqbArQSRpweqQZfPYlh2lhLoUIFPgH3UP
dbVAZobyKKLsRALGSncwbgQRBh1sgWE07gMKgpVBMbjyEvmOwu05mcm1Hwy/3OF1hpdrXLwKqGWY
ZkfmA+4m1OIlGtwdGRn7BJf0isoLxcJxgbzIBttJTupGxW5D837AorDPGoiMOEGXdO6hfMirM2zL
qdjpHJaIgo5c5cWRlTl7Lfek6/zbHoOnWcw7W8objnC/WDT+WYF7rcfxEwB/9MLy3tw5iaCWXpy7
YOn3QwZct4r+pCW3bM+brSxx7gfOS1L/+kVx50TRKtTAZFLBjzeft9VSk3mvTq53/siNlbL9hpZM
duVvYoJNBxtam2fVfRka5R8O00h1Ln3Pa76EPMdMw1K3R7jlduvKsb5zSYgwyot1AqXTRPuoUmZ3
k/ejp06hzsN+aJf9M9AFWlH70DucEKZrXaBLfVn0TBQjndpX6sFOgTo5cdq5F00yuZW+NoDk8pzD
yH3vNPT0kj4HrugZZCMZa7t6POdRuqX8j33AQWHx3ojPxnyrJSIOCZdoknAcRjCQKEV7uyQU3TUp
PU2ybjmtPVLlj1h82IQmoLUz0oBWbv+ihgoH3aAfE48GkByhuPPai1UgENHtw0Bsyj63/SMiKNJ0
aCdMq8YtJN8dHV2VeIPlSfNlGS/yxjXNGPIXQvyb4L0OZ6OHdh8QeR3Xcnl07JStcv8XNiW1D/Ha
5NlBTwFLtWk0aiesXrgNQ3hpM4E46fJPqoRBn3Pum3vO5T3L0RL7rdEamxCtU61pp5mugmfeyBGy
TICiPPM5i+cv5rexxcubeCJB30NrnZPvAuiyw/azzEg9gK4lt6xqrh3orH5IL9ILn6F93JXgGVn2
/aIFhU9HVXMucDMOeQh0wBxOk0e4usgRbCVtt29obFRNhmhLr9ThDl+8+arUGx/xBW3evsCqnIXR
dgadT00X1mPc5gAfU5hdyBVsn6q/Qjnpw1rwLpg3c66j+4WdI9bsFs4WAK/YzH6QIMd5qq5Z1XGs
oQylwwTVh68fSeIT0xo0H5wbbmLGw4ikKZq2bfOINIcRZMKcj6sQ6sCqYKhRZzC/hqY6k57KDOda
YgS0C/fPrqZjNFH7gikElSvlRTBTtmeoGayM8MdxriOihVK0bOvJ+SOMB8TEZgrfSaDaLTnMMMM+
BPyTEt3TSAoXncfTLWYEFDPZMxQuOiZAcy/vsoXnIU79S0sf1snmPsgBQkIKXMr8UGtnb1Irtsa6
gYNqNOehfxlGB2ZmiU44olxhGxbPOp6lOkQBbtfVsOypwdb1mFLyN/Da9hlcymkRmxuDINL2uhnE
aiSNqu/12mKMZrScOGlOVGm77hdyqUg9r2wdjy6JAEm/I4XcwukzejMOUe4JBldO82TV/Q7VUAuI
IAQ8ZVaxGl9bJhLcaDsH0+OEjoX8JDB3RmymLwXwAr/be8I43QBP1kSEgKm3qhx3s3k/mQ89/2wp
3mUHiY5hLmX7xvBMPrtp7UXfAgdUjjUwGcMr3n0R3nLrt3OmKTG+u6w8FD76nSUrLy3K9UnbLynw
HAzmF6rzpQFKxjbZRPkDJJq/I/RGXVhJvOK+zbPH1yiaYqsXV8v5pyu0kcCu8nCfVEFMi7FBR71O
0hfTCp4iMK4GYqpePY6OJozd3yKpOJZptC8kAOnDFDS0fN12Zo6dnfP6213ujO6l7eWFUdc+K+5J
wtm1+HxhiD13ZrfquKNGf+WYpDC4nMxyjwJi7ZCiQ9zF0Z4+SzX7OyuRJ+qfIK4QtA/KvdQVM50F
16XyHjEs3I+GvBPSwe4pNkIZU+xgBF77pmMfkzy4s2zHX9et/rCA/7gtDPQbAyduboKcgCs/aWoD
GQUPe5U817ctPqMuRTEGVu1ulBoQUp+AxwRVuyLFe9W41jpIxSuBAV9DOm580j1WQvnFkZ0pz+it
2RPlz+gT32v7FN/st9cCeeZQ5pRX0YyDEyqGC/3KBRLahdNOsfYg0IVqB8tbY8I5WR4rcifh/bjx
9FOidY8IeFvyzzpHQgbzruH4SDCQEspCfMWH0V3CUYGIkjtvptIbxMYJ9k73hrx3uzTHqNwbEZMe
sFbE3cyIq4x1OSLtAkzSPYafmfdOGXFI6YQGTfpHdoNrEmBzmwSYRgLTEAkuk6W8eDCTchdZ7caP
3ixFDEpjxUlDDh1bsuEmsB3xlPpQIDhXKnbdiV2cwyoe2U9hakskerwqF+RA2bdJYpAiaXayNlZG
e8ky3QFaMtKjZzivoX+LXRlpMpT1TNg2wokAHYInkxMlO3kLeHZXliyoI3nELUszzFMIib0ooHX0
DQ9WR4OqSBWvweRbjBIMQIglSwA1sN+mvkJS3RKUIFqkuVE3NpvOB5/tJ8iY5txa9mF+70GJ8pap
/q77fhNmqj7r3GP0ZzDqEpUPuE+i6njp0fjEw5TND6W0n6F+fw8ThfKsp2Af9qm/G2Y++qwd7+fs
Vjrjhb6RyI+hkbAjm8biIXX2wCDcs8HXegYZi0m81vfCeQoJf/HKwPtrnOySR2RYBGPxmrreT+hu
MAVYdyBpEt4x8DL9XD87SPjvVcOnbdm8JZHXfk0pkQlG2N2ExuWdGISxnnLOt8JG1qU6KgtDPES1
w7FoY4jIUvMTlAlBcSMAqJBR/jGdNEQidYkKTwE1gWUw+PUIGomCmLAZ5FL73qIdd7Lh2zMHzOLM
S5IE4EnnJ+rcJ6RUQsYk/+pDdBUtfAqaMLXfer0gllj0hnQDdqFNx2YO/2NlU+o5AI5QK6RYd3qA
knp8dk0l1vIQkfSwRahEGoG9hzqyj0iJPbaWtVJlHx7KYXojaONoLQnApiyyzhq3CczboUfKDR9m
GX5QZyIS1y5Qu+5XhNVJm+QymlVFGjjRC6KjXpfpS+ab3iaomJFCNipWoHOhtY6Q8pWZomKGw9Kp
pzRq1MXxmVh7phXDGs2OuUh2QxD9mg7x86QoIyCTKtuY/vBYuvBidVcBGV2azzSY053dctmC7n5e
UGZvZ7CNvGs3jW0QURoFCTDxrOUxzJ+NjtrLQcNagcgYfILslVlfeH9mjpPEQjw3UdZ2tRXbmUFC
h7UoOvFMHHM+bhwLegE/GrrMCsEyYlpKmCb1QiNL5VJoRz+KEQJtJx9NDsnYTB3JOnfEH+AD0AC6
1mfHu5S0s7qppzXoTYVphXeJvSen2MPCs7YJBe3xuEhyIioYUcS9QNQ3JLciP9cwuNxWKQByhXEQ
fTvTnOQPfXl3qXvL3obDx7yk07+UVOKs3tlzXQJBmsjCUBwk+ZzFnYWIvBzVuPWL5NFOSZhoSPo1
0R05TMuouuli5kgxxhoRi1e/2a1Ygha60TzH8ULZbJiq3DddfqpQ2cRuhxSvdylVOHrpBL8SHL7r
kaxizvmmPZqSWB5/bvY+b+Q6u2HxRvfHwCe2LRcydZ016hgA3F498vJ6KnPHxWQkQ6YoFLeoeg/M
xb+jtvxU/k1hCtZJO/qat/aj6m8z02E616kRrvKcHIza7wD5MLSCmx1Rx9vwWxHhyagodvNYvipH
TdAkzGmHa3QNCejBCoFL4dfyPr2s55s/QHDN5LJsAa3C3GYS5UON6EPxvKBLOPuJsVtczopgViJW
pX4KnKbk6uRCwHV2o8t2iJKnEAac+zTlmcVs64xZpF+7JQ886Jy7bIic+xlhf8xYso1H/rrCJBft
s2SUN9l0CyEuLU9tM6+LcYQErd2tguhFylNAnJVDL1KPBk25xyCLXDEWlvgIUJw6q35BH+As9R1l
vL+2J3fkFnsKeB2OPRj/EIywFX6bGpG+DriKLLvVB7MktyGwLEmMDU7VAqWSKX4Kn8+ZfJWtH1XT
IUNR5fft3UBEo5FZiNonv8IKgWIzwM8xmFB+ggG9esmEcOWoDLuYKkhPRhQeOY3PZP+tMg/Y3par
9R8NqnuRjfNLVpWxtpX5BVCGBYzI6q3j/sGholWYnZjwig8fLDjzNvPsPs996B2Js2HJU1kH3OGH
1NVg15bFjVEwEx2jfWO/yPHO4/AG8tZ4W6cwgodkXoKHTgz/ZlCcmy5SeHxam4bDak6kGtiXptpL
J0B6oKMuDnKs8HokLAf97XwVaH/5cOUjkdo5+oIy7uS7adnLpUc2dTeVTR8zO4VQAmBqNzr1ufKd
5zaJGmTd3r5bFjx7nU4QQEKu8scBhzn92d4jrVn1PfzD2x++L6fzgA608fWLmBx/O5hoxiGYWyiZ
vY3JcwEydL4LqzlfCavM95U5wUQDb71WaNxxfK0nw4KT2ATjuqyZ40F01yczYyHjox3cSqJXV7cE
k8ZC8xBhv1+FbB9jbU4MlofW2xm+2tDYQYRPQwIWe3CGmRnxzQx4Qygz+pAzDTDAzaAGzArD691s
sb8U0PYmFx+GPZArOwXXNGzO+VSzyFIwaQyF5lu0ZX0OJzIDA+SgxESF9Wksr33W2QeZB0j3ppsM
L7c9FkPWX21nM+IIsCxFd6qN8mvKDmEHypQRGPvM4UEkw7Exq/KwgJzZpWQIEa8XDQTinNsCQjgd
3K7q5sMMQosyO6OensNtMgUq7mdihgbT12Dsja+ldqq73Prya+WcpfRIsAlOEWzi2HfnO7/o2CCR
kzLyUg51VqJJ8WmL3A5+n9dA+hbTXc9g6Dp7ydUvbEZYAToND3/P2kp7tNRdG8Qt0yDysah/IdfX
lyh9lmlIvY1rEUcqXFaJriQeKiDicgF2TjsMFjR1cIRPbLIqcWgx5OYRAD/QZ7dDcAH6UzL5DlN+
ZGQ/VnqFc55yRlxhzuGSuV1CbAySGLMbGOJOb2YDb8HMzyOaMUioDh0NEZoBgzIzXzjnYQiSDh4X
8Odw5CfdAWLFSGImwla3ibZjl5T72X6CIJveQ7/DE9RDjuuq00wWy3ool3V7m3BgMUOoHPZPheOf
ZdjypDfdqzV9kgjoPWDgjVJTHkINH91X/V1ZeAdAEOOuuMXU+pKcSZvoCSMxvBNVJtjomsQpInh5
3Zy0PXacEDLObccIUsvjA+gsRewXgDbGlQumoIHos9DweRSIjU5b/DSGJpp2bs0SdgT2lEKfUwRe
GHwQaQUhbTlL2Jc5hD228C0qBqRDlbCfjYoBSDkWy9FKug9VksiVgHDflug6mJM3B5fAEAyz4LgL
P4Cs6McoZ6IH8sUghzkqiLN6hE80Ze5ni+5L2WH4Mrb9HQe95HZb8CWP1tlR6EuGpmVGn4+vQT9/
WKL+cqzgjUgc91qp+dozcZBhnr102fjulakARMoa2ml4r3OfeRQZfCFL84DWvZHRagJU00zefaWY
bwQhfh8AT1wkFTC21H6Ehsch2w3bcATQZTVsjXwMc+mjlQXpRt5EezzcYQoW0/OLddJLRA8JfxSM
dLs8aFgvI38FT7puaZo2NfmyxyG33gdG9gdPWPyM+Jkwx/FeI//r34rU+jcaMPz7YE16XLOZ/fJx
mWXGNIWh0kQiVZhz5bNRL9aZf7D7wDwVaIsll/uFaUEig3eG3AiFBmxpwqnry2hRzHghdYKC9ZfU
CyjtYtvTzzBusx5xRCMDyPitG1Ri8Bq5U1OgSzf6H2GVgM2hd+fpSZpPfto0d76r50vanuaW/goE
cHfzGtsP6cwfHAv0fPILSlV7as3QfvGd/C6yBKfw1JI7NtjiOlqMcpHdl1/SZ6aM9rzYCGTHBFlI
sed3DPBBEQbieA6+vbkhUzAo7bXobbEpEhZHUUGuXUIJ/H9/+///jQYJ5C8CFN6wc8BKmw9SE+dI
0C+H4o1gEmCinSzuCkz+a4ZxPPgJLrnBGefYz8i/sVDiGBp9lTlgKtBAmPD1W3s29lCSCKhwLXWO
vPmrUosgx8CDbpehYvPLS2fm+aPJIlpX1TuhsJJCeJoppL3poJGLy1sAMOowYHVs+ShlXyJCRtuF
+rrUZ3fox4OdOhtvsV0wg4DoxKALGCzWy5LPLZNr0Gf0+Ds3QwLpJ0jHE53wiy0wa5LhUoaKWrsf
5gskSDznznJs2gm3XlBd3LSbjqbVnqM0fFBw5e56wM/AjGkciC5vjpY/xZGdkzPuD2fCStl7mmy1
xzSDCm5PPEhimc6owa8Jqybyri6DdIzL0JnY5Cgt2IjtVOWqB0yyh6FkO77UlbFprNDfJdfFZqYR
LgjiXDdMtk05HBaFnd2uEWswel01KFdWic4g/dZuvmvJUolLx5vXy9wPx9xVR7+Ayx96vNgkEEBo
FqbqRibC2LhZSGgHui3+AVpDL3D32VLt27D4JMiE4fxM8qQ970M1npdMuKepzCP2LMG56Uxi7gWR
18bB8VpqcW1+2f2vHRUGc1sTu8fSUmqn4kEutbeltAcAOabJjvh5j7V482qYZoJQEkluHZKOIiki
VsPQtg/E1qwpN1/FFIwHlarXCd7FXg+kc/saXmLl9Z+hphpI0rvK1Huz1cFrWZjVpTf5Fkc9w+kK
DFo1PeCB97Zhnhhn24hQd9aoOWfv0Y3IIqn7rxKu8hpPwD1CfAwl6Q1FTpTLqsyXi2cbW79EOdkX
/oNnLf1KE828NQgKWC+ieSes+8+HsVdb9MV2xPI0d+grlfPjgGlZ4ad6sxwM9Y7xbWj/FbsGqQ5C
XmZp/ESGc79EjdynXtJQmHtPLvWOSbIWhl8iWhK2aUxlbng8i3Wm8a/tOniPZYitQUNBwwssSasS
HRSkoUXcas/5DaXhxAZH7trYmFlBOItATBu45S1mlts12UeYh7fRgvQ1TZKvxG23LlakjatKAnsJ
pgGb6z9HRXM2I5xMOXLkVV9zYGqDSrgBLJEgRMkWKKXze1OCzUByNWjnQNWdJ47auFPlxi7De12h
CHIziJJ1pb88UNSi19GmrBAgVqgyV7kYwbap23qHbqUSTUFCeXGvXGyqvI0no3Wn7WCYB6eyRtQZ
wUOeTo+otDFzIupukDbM6jqhyXVuH4y/rAMN6B7LcAtwomgrrMc2T1BhXhVzbp3393hxmOkudYoi
rnynR/4BvsA1NI1viR75vi31b5oDohgGWo+0ulpZb179p2kiGMFHVZDjMCaoORQ7BV4DtB3tFZlv
rkIsZjkbRpeYeKF/7GyokqkPmc9om6MUoQGWmT56sAdsiEMfbvHzv4YCIL9LIm6YzkxYhsXFiMip
yGTprOwWoemirmM5hk9RNx+lNuudYUFcza1rUEQMrkrTPIys/QbaHx8T1RkP1b2bQPGxrfwI+/ZQ
SfXBxwQPgRyTdZP68Zx5IV+fcd8W1VPlYJMJskjHyMDR1iiis5UaDQaXKCqm25YNGgknxW1KxrAq
hH2yTslXXNcR+SNpuldVF2yimwk0Bzltk4uzamzcqIXHMZwa5Pb0CHRbxV7DSDCyeTCJ8WTOEF5D
PIrZPUnvIxNR61XzBNq3+HpNIh1ymGpmpklsiSz+lGznldDesgt7uWH+DhEx/zaxqWHEkZ8Dvz/L
CaCU7g3MbmTXBI1lbTyD7w4DzXx7KA6wuawdDnubJ1h+EzjW7BuyisM+bC41X0w06vYau9u0SY9p
xua/aOFctCW/kOj8azXyeiqW/Su7oglC3AMxveiCXTMmj5F7NyNNfQwwJ8EPL868uHFl9WALg2ao
L3JOXuXIxJZieG2FudwyduFBgHl7d4ucw5NwHnIzuB8X1jrabvEVdiX7XayMVtNMh8ow6RKD1tvI
bojtRfpPfClgwRrRKh0CHsEKbZ4RQcBnyQzycWdwageLCnduD8Na8WKu2kCAPb9JHKA7gwS0U+aX
KbTtm9VpdCEcmi1sbHu+z3HY45Y/KzbCksvq12PUpENNAlcv9ywUuyq4ZsrhaG9fuvpR5WTB+x+N
QTnNek3MxIYPH756snLKI85Sw0vWzILbAK5PJAF8fCnxZfFbL/Z21OEmpP83on+iQFg1xUE03Ofh
Qnl7lCWYUczWI5+HE/wTCusXIPT6b0oYt5T9LhJ/NVu9lDcjxCo+RdjctD7C5t+mpXvyMe6HgzyW
FlGgCOnaVB8e+pr7n5hGzQsfcGyRfyCGLfICH2V2MT93OLgI4IDHHUco/EfbvrroPrIPm/Rzj+4S
lVEsEvszABPd3lTekibJbV50gqYjN+5Cz7z3J/s18Vk7dLfwnMr7sWamiZ38Nhx1BGT87qMiWJjG
50P6W+X9MRT3Q1dfk55N1ITjEDFvKesnP2K+6qm/Qe1L9SqLHxNEHJuQyH1Vw2loAlYVzmsT+O1q
ZLteVMm9JR3i29mDN2tRoT5pCxypyJ5RJDssycK3uk/2shdbNBAgdbD3zXIzw4qY2nDNL2k4m7QH
ZD4QwZW8BwhhNAhY5tkb5RhgqP/GrL1Pip6mC6iGae2dTB+ZAxzx3Fy6lJWnsQN1f7mZKFx2Gdnk
3b4vCzck1gZUR74Ro0u405SjU/5Q6fcq+B97Z9YbOZJl6b8ymHcmaDSuA8yL77tcuxQvhJYQ933n
r5+PETXdIYVG6u55bRSqConMSLrTSbNr957znedRrZdagya5pOE/YoKdQeJBieFeRyUN4JqsIdv2
tnQjz1Wc73RYl/513FP0F8Y0tDboGLZweOpg0wz1ehSEKqmh+QMb7Z61R9t1iUIQOP4Q16aIaJRk
En9tege1VTXaDEvFpQuUBN2GgnTCtF9lrHHjMKZ27YriQWUQXTPKHN3VKOVFrYlns2DJGBy5pmRZ
mLLd5yUYvzB5chF+K/WDQQmVU7lp/tHUs2OfC6wr08wkWcXoLhLe6dJcGQ1/aeo/+hShs1a1+Pah
UTNOXjRq+uAp8VOXDmfZEXA9lSUclbUqflaacEeYyCEECIzlPmfLuowC87KlQvVKkLmV388dUiS7
QN90BEwwKGXFYRa4Rz6EAZM9fIZoCNsHkoAFyC1+I+eyLrDfxyMq7Fp289LotpXLLm17O7LE1zXx
1XRpVzEqMCMZzpXr/1Cd4da2mgUNDwwFUFP6sjz6esGDRrk3USUDZCQl02mt97Y5BINcV+4Vp3oT
CYJRuUE6SfcTseSkbimLjVOQ0oECSwuqPQnPS9NQ0K0y44j0TVWxxmBHnzsIWLNS2aYtYCcA5xnW
BCW7Be9B/3Zfg0pPGm+bEiNYIMVns6nPARVw0lp3MqXOJZVkURrGoS6JAxtewtRdkCmyNTTGi3Lh
uOIGbsteJacxHZTHqE9oClpHhbWeM+iDJCGASC5fECsZHpA7zpM4WwRDu+wVZZ+itDbteCUGl7F0
OidNaKdLqsi2bk8qu+PcTjdhnj3VPVODOiddYUjE3K6Chz+cfOffGM//kTbJOUNNUP3v/ykgiNIr
Gbws/U331HXAnoaAXWxLKKTm9Pf/AK5lcagNeaqPC6ZS/SYOb6GZBYvCRayVKVdRFDzWOj8+rV+H
FEcycI4yt6J56fDEq0Ow+PVx/ps++Q19Uui4Er9wYDb9z+Q5a0rvvQWTP/Tbgmn+Y2gwqVQYfpaN
lln+G9jP+MciJRAXkuNo0lKZc/27BVP9B8Omw/TJtAzglA7/uv8Ln4QTOIECcWI6On1d+z9lwsQL
+uEpExi8IMdObk5LtYU6Yf/+eMoG6HyebAiZ0ipG3X1k4sasicxI2KP7oiDcIMo2IYIaBlTY8EVG
ieswHOiSTci4gcj7AHG032LRGBWyNfR0FUnnRXHLe7LtCDCMSMmu3BIreBWTt+VABWeK3ruM/bKM
iZ8yIr+AkP7cWNVlF9WQklEXj6JDZi+RWbjgu0i8LHL11cvJkyx990RwR9khVSwkymYjeEtVTAIN
02SCZZfCz0lBkzTKdftZkFgRaELbIly4zNkQTL8ryJLtSAcKqtvKYgyK0nGuKClaEDdfUiQuytg9
W7/GuDG2xEy7oMf76FjBKQDHgMJ5jV5wk6TtkebVDsl6elG75hKvBokbKZ4g4XqPMDZI1iT2yE2X
+PMGACVEjqDgzghfroBwoH+D5AZvu1tQCJKd56lg7hPs9XmKGMXF8NLnFfLrzHoVvePObE+oaC+p
vmHAPHuuzTSVSOQNho7nBnMJpiaSSZyyQ05iZFdeBJVdvsUBFky1vHEG9dmXEySs7pBbR5eyR3vN
yKkrRLIiTwVpgRXoc8XPyMCp0D4xjXiNm75aNj5AG7XriYknLVFPhlu96g5xeCoir5s7qf4QgyJB
OXdqy2LkcxJjoPtvlqU+e6yR0BUuMHwcoqC4QR89rih+YRuYd2pCyZWPLlJcazoMAAQMWctmHcfB
VdfUh0iMr6WbXgR6tSmp8gOIEXgal6ZklpiRjMqJ2X4qxdJ9dRpOlhW0qIVl3cDaf1UyfIe0E4qV
UO37QIfxzqEd0Hl+RmmC6DKnh2woPPOJNnbHlDHdDEC3fmVzFgDDSvJ3YkDrc4zmwDEdLkjNMSMg
isDrrNtUxaNmY5XC8INUHtDyqoxQUxlgGXONoJsxL8n/K1rUtZZYArmaWdxzVfkhoge21XQ1wp1j
rqhsSONFH+GSa69vPTT3nCt3wYDkqzJyZLTCmHFejrw6W+DmJ/FnbNea0wJzU7v1mFEWeG1N4aXf
Fj2B0QC27kgIJEQNLMMsfEnz4dLSuk3gFLcyHDCf9DAWcXDM1ca4M5vsRqUpPGcEvSs6h4Z1dBX7
7Z1GSLXdUQco5U2XH5Cqkrr7YnSVmLet7q3ohwVCp/xw0azpmnkkteveRqxsJcWdo9V4eDkiBcqw
CVxsobpLf90X7b2hTA0Aphy6VlxXxLbMhqo91sAkkM03B9qkGCKq5zSfHGPN5FeWK2P62CHEG1G2
Z1dtmF06xWM1Qe3koSj8U6yWJHy1jHfj6EUmIzyvIqxwKdQ/PE7S3J7FaARPEVbBqJr5DDbnHN2J
MfTsZNfUEArJ+kDm44jnssUiYlMY9pG+VLz01vAInCFveYEQcD004VMWNSkxh8ZLGjPZZ36kwtYg
kW+woLN5o3OhR+VDqaXaEo/j0chabS86KAtjIPBoUWnWw4PXGfS+++iQ6e6MNivahz5+Cpn8IJTz
7zFUkFFih9XSKZvHKFN3KP4xnk3VaXv29HFlKEW7aZl/mq2lrvB4sI4MIyFN2s4fGRFIB01voFAW
6p1+VGD2XQiljDY05dtZwfOHhBkbamMifMeRDYyf9zieknx9koG33ciREZTbgwKmRSWFBLPJrKiV
BVKstxoE19zpAIM4ZnFd0+Vd6AjSYxlsy9zbea5yxHCCWgF8StKG575sFAZQPTEvHc6kMqk3YszW
sqx2aZkhzRNbXeH3yCCsLer8bah7qsh0ymDHxuZC8Q5a+0elGo+R5z2z7xxcwoE5seCsJ3ugwpHD
zRzYaioAJUxU9FVEwsFSqgmUc5BPEAcVskV0zNy6hGxWWXslz0bc8bCQwygND6RkgkhnQtAiz2ow
fzLPv04dE2YmQlu6GSoyLLlmeHyqLdqsCbQQ+nRzNPXV1sbe1DqcGUNO7wyymhkpsFe1z4Isxqch
7G/ElOlTB5jWoY36kzr7gbYJbX8fLWY0jOSSci6x3RZ1Hmlg08pF1zFfZQY6AxffG40j8gnsIGtO
LMqQxovgoIOXWigCRgfZdPlQjIt6pHBWZAShnURdlAoBAkeUPjljec0ivVTr0x2YsO4EdczeSQkK
PlHtjZ3Y+IjtrJyDHcGKNEXTMs+6wCRoICFztIUQw94QKE9blS6LDI8lPBIUbsWumVpQWu6nKJGY
8F+6dnAOQBLufD9/VB3zPvRhzBRp5a0LL95qufPGVnBSs2nynt24CW3xAK8e2hWctULHlqE5T15a
XZAqhLC9KcO7LHb3jdKcsT28jqF9WUcaUttmHQTwnEQTPniTUFTzXKKXm/HWIqMdbfO207FiTaoa
z2YntRChGrl8CSpd0CpNl55C+74zmisy8pKVW4/71MYqJfoLhxEMUwQwn1X6lsW4ley45MxOo410
TLIvNMt9wVduLIqozebW8ISwBuUSB4JN6L8ZnveQ9/ECyMqdp0gGrSjTXQQBmlMfgDpglnKSfJY5
1aMzxRmmKt6t0Oyu4kY7/HfN/h+hpmgclf7fJfvsZxyMP/8s16d//ne1rtjWP8Q5kPTgAHd3fuNP
fhNTFNv5R6OINx0V6ZoJWPXfynVh84f4Y5iOTep5VQN08q9yXRj/2LYlOMkJ1XKwAJj/GQw3l/jj
SGj8OizYXEaTU/mvWqDA/yzWkdR6QORVzvKKT0XbLU2IH14xrv64H58cPaGG/30ZeAUO0HzDsMXE
bfnzTDAWHFnGoVqzs+wxLM5s3adqS+A1bMgDnmsg/RJ9+/VFtU+vaqhckQMvt/PDVSO+mnC1sVpb
5GDO4jZc+lXzgFBrbwzDXHGCnWnCnPJ8lh174eXkxtnGCZb3mV8ABQUcOcSXt0iYLrREewpa5odO
8KNplAt3UK/a/AX50j05RzeZLLYKaaiWVe3qSrn7+otM5/J/P7f//pHI3dBV09JNi0Sa93dPpSdt
En6B0bUMSN0Cwuwrj19fQn52DdvWsS9KHgZhTX//j19IgGrSemdy5NnhT8yfC8PhnjGsxCC/bhOU
9zKmJ8iEmWYBRCe3kZeCJvvMd9g6qGBy7OFjY954Vold/Boj8yqH6Rjqe5Quc13p8AHsm3zA9mdc
auGVjFfTndZKwgvrMVyUZsZuxYmldozFN1/uPRboXzdQgAMyOBSb9q8j6x9fDt1tRo+8QKweWye4
oxcuiXNNuZJmeJPH8tKGfBYRXyD5GbOYuK+wYxhrkTeOK1HPt+CzVqVFTLeSb7S4wftq4ghODnra
HMecncFm5GueWuSNs9goHsmEW9tRv0dtegr67sJ3wkesEaevvxZv+ifPhZzeWxYYzvuwmP78zRTD
klZs8ZtRHCJ+ZnJgVBz0IhO9Ty3gbE/SKDztM47jMyuWYBfkuZYoXf2T1FUxOS8jZJPt8usPNi0a
fz6vxsRz0qa3zsRYJvWPz+sQEn80ubaArVAP7Juh2mj5TUU/mZJwFUHW//qCU8vj7ytKTZcqb7pN
Jsf7O2GiMB3C1K/WRscltZtxVB8tI7ouk/CqQ7YsBvXRE5cTRd83mVKGlzJ29nKUIKbjWzMIrt2y
3sCXxGGVXEE2uqiZPRrorywYJK4bXjmJsXU4cg762iiaXcfg3fGcvVCGu6gmAFE3mJUazQPHl5dv
vtz7nARuI7fTcAxHqhr/ZbL5/st1xAmVWVOX68aub0oY+VmJJwWaIi51y4FCo1fuyuCHbFXKnlFo
c6J2gtJfM/QkoKdMUU2M4Q4tHu2FesN08MKJTIzOHETSDApyaue4OOMJWfjQgDHmoGGShmpHO5Xh
9YTk97/5wcRnP5hJxpHgx0LhaH9oEqmSc2Ze5+UaHh0mWbigWWjjfesioDrIZpVxWNUejB+e8Fls
ZSlShuiH4jwULlKWBgr74LcXX99o1BKfPEaCpZ29VzV1/vP+ThtJasVxpJTrFo3/rEqQOcEe+jFI
/T4Vg7XtGvcQuCU31Ubj1enOFsn8NLyl0KtpSHTJtdLvs0CVZ1/Hci1CB3MxvB7OUNuB9LhFG+k/
XBIt0faR+piFZbwYBpKjyVKkysf9m2LrmdUlnrNUlK+1R2dZsCqltjdFzzZXRNE9mihZZmmJXKMs
0xPtAIJyS95q58Z3UPsKkFOTN/bUW2gYTdyyYRYwArF/tIP9M2bK6faELZeQQHwgh7nhEO4QXGFE
Jc4tzeHkVk/hSLgg0TIj4rBhNqjNFFhu3hl4QXMRLZjjHDpzRWn1RtOj9Mkba9yQ3lxiIhMxK/iE
jBfVAU922D5FiV/PZX3VAcpexBZSwUKiVPJ6xVjRJvmhKmusoMeU+FeDOn6mNP3Z7ip/XgXWi9Ha
gDZGDgWTtQYCJi6UpeAVhSyI/j3k7/hVVTHZDV6ZDzzUwUFtQQrEAfGSThbPCnHXhwoeHOdYmWBE
HF2fldPKHvf5LcYzzexeOR6buXttMsTEzjovZIw7pDGWoZVcRGfTB2wf5FwJsGSFeQazDxBDzm3z
qg6TtVCu9WJyFpPotvKj7giOAQhP68m5FjR7ssSNmd6iABgwv8jKv3Tj9M5U7IWbJcA3sGl49YXW
EZ+nKyH46o4RHQOwdRjm+5rQg3lnMcvMkW5E0rRXbX6bKvdOWGrkfTgcMpujQugyZjGifdp+5AwW
0SfrK1r7Cg8axjtjg0NhlWTZUw93IEocnK31ltMCjAdwdZq4IMQD+SKH3OBeQsEYM848IkAaMT1e
A1ZTpBTFlVDE8euX7n23+NfipmuEHTq0tNHsflwI3LEy6phATqJHrbPREJpLT/XaoyLVR/0cuPnr
19f7EHH2r9VUpxLVEZebFMDv3/EMt0ncAmxndQSvkwENggCxk+T5AYTmlYRG6+VXOTNXtaAfaA2o
hqbGjO3CJLBQOha+t8mwHBLHrM9L2NHCUvQ5tlfSGB1sUukxidlWoeXJHttIY6vXY9+cXQVwSKPb
jxWk+FndhAePwhugMBJ3GT/i7YFn4onFqKLu9FqeAzVw92mt3XaNZOaq+0+a39G+rtjMabEBNQUF
gu57YwXhY6rUK1MpXjQFr3iaEbngRT8bouZnTQ4PVtEeoXmzaMbjNU2hTRAFb85oXAxdvyG5odSv
GtPc5CkmBEyF/YbPivXMOdG8P5ad+2gkaHgHf2U2lsdED8FhXsIEpsPzMgbhVRTwogfeVWNoaNbz
5hZ9r4JXhWTtdUdxhCqIKBLAjbOkbG6//kF/MR0/VhuGZchp7sBQRH7YSgZP7Y2xgqJU6Pl90g1X
sDvmhb2HJAv1K8I/ZnTjRmlsAIP0LZxjxwE8sTFeWp2B1zBAj2Ibm6KJf37zyT7ZuE1NRSNHNp8t
8Ha8f9SEU5C06ozl2lOzF4JQ0bJIawel6bLBlw1Y+9bNxVGPBPjndP31xT95r7i2paqWsLWpcHh/
bTJ6wrgPOooGWqa12d4q7LGOGR70Dveehi7rv7Clm5rGjm6pBpLPXyeMP4pso+O8W0SELWhW/pNx
MzgqHyzjpCyvzSVd73nYWyf2MTKp+/E0gheQGNGk8bMW/IEk+qZu+vQOSEaeumNpFgOx93fALOzW
KrF5rdtqp6YnJaEypAmoV84pRKX19e0WU1jVh6fQ1NBbqhzydQqbDxWogySwdtFXrAFqPEYAAMMu
O0geOILhX0cjubJEfN91yb2d+M91H2xy5i3zrz/EB/zpr7WNxDnwqyYjXss0Pj5woiD7EFMmzPgO
YlpPk7dt2tfI3+hZDt3HrJt5FGvbwtSvQyveNFV4Z4Upod3thB+Bi9qGIarDnpMs1M9c5M6iaMU1
eOR7HdmzZjjhTm+7uedl6qwcjuaIx2uM67MMBmvde+DUAkZsRUxTSjIex2LVfPMlPysdzWmCqZqG
Nk0sPzzZJAHlIM193qpcv7Z81ruerKxCmouqPRA/BcK/C5iO5f6LrjZntqwbEyKShp++9sdTJrDl
fX3fpy3jr9/eMRFDYRa06Gm+f9IsV4ZG2TkFp4/wqna6teFU58LVtmGUPXY1+ZGYKHoT2frX1/3r
AMh6BzYX+b7kgQMV/eH3rj0oShFBV1jYk+cm0HaRDhugKG/ZHxAm1pSARXBS9eEHcnmVj2Be5ap7
8EsqPnnSSpMIaGKWv/lYv1bc9/dDcM6mmeAQ1UY4+YdzacwwQytHI1uHWGDnXiVPTQ/2FhnMeah4
Dj2hPxedl84FngLGxOV12mXtHD0y09/BfRsjeURYddd21LnDjc8/PvbVdagLhBTg4xmeW6is7LVW
dY+jqse7tq0xijOs7O+KAaGTHjfON02ET5475nrcaQboFhB3/cM+Q3/DK6xGT3m56nViMIMIMlrc
yUhKNflNK9ww92acEX/BPRcxcxEfffJ0EL+vY3kX6DhVmsT95maLvzcZgJk2PTzutiNoBbx/+LLG
LGrH7tI1ctp5rLlrEeTFDMvdvIaKo4TqFqBkag8Y5LHlfvMA/rXqSdJiCbWkfkM6wJP4/uK00nzD
aHF92ru4YcJWDcNSqLsOGgzEFHy65rYqjENiSFiiTITs7psz21+thg8f4MO3L6pA+EAKs3UZNbsA
SyN2zlk1mU9B75o+Id4MxL7+0tNL9e7pfn/Jj/WGjTUMfWuUrYlXOBLotY7Sfq9l1Xc7yl+rynQd
8SvIk18WL/L7e8vw3kSryb2t3WJr6y0UCkLChEpKA7SERCcAzO3v7c64CevhLgnCp7rVNyC6yZda
O+grCai5NYAHpspVqyePX98F8emd1wgTof+kabb24aysjXZDaEOYrVXk/fieDtWUAVzm6wqvXeyC
0QiUZes4Z+xGgQg3LAUIBqcS1Nv7E5cVXnRarZzq+ZsP9unvI22pWQQsW86vXtEfdUget4gOOy9D
4KHsUtqUObS6McBp1BdbpmCUrrshNZi1BTdFXeBMDx+z6rI3o9uyKb4pwz5ortiSp1/xj0/z4TaF
ihL4SOszgvko8B2oM2Z/rNth6bu7bDAX6GhuzSQ90zXe5UO58oNsU5DOXuy/vi2fPk26sOjIURnQ
SvrwNKUwPbvISWltPPuDhnZGbmpyML1TDEHcVmgacSz5+prTd/vrTfnjmvL9NWuRJlbXWum6IIik
RV1itg0SOMwAxP78/13qw8viqi66V89O11PiRtYlGMFqTuBX2rf1xzR6+eRbIaNjdyNu1fyw5km9
yYm94L0ce3av3q4XYYkAvWa6UDzJAPBmNsKBRdaClcE/KEnxEkxZg4qPbd9cgUoghcV77S1cwuOj
bZNKFXo3Sjvsqxqxy9f3RfurCp6ev6kyJPcD1Zf9YS9OSisyGCCka457wCrydT9aWyWqVnml7qdF
BMQqiBEVj9raaq1tDnxriGFPJbB36vTXaxv7AOHT9t5rAEQqu8GgvzTy1sfdNANVMPe57lI2BW6a
5ptd99NV5o+P/+GxtbqohYfFI2QalG4cOwmsi+DNtSk+ZKTjTFm/vmGfvicGNTwpB6xfH08x4YBC
jgSsdM1gdTeNg3JbPyFL2+VSHpie4FujARuF36320+/w17tC1S74qThGfHyqKjo4dHr4osGAvtk0
kyWhQaSyHEZXnWcyW8QT8cx46InQCxp/+/W3/uRNnR4Rm4GYYdON+XBWAvoc9XnKKqWkwzKG9Ozy
i3oTk9NuvtmxP72UEMwdhESSOGkU/xxaeFoGTy9EZF9UJo09sEON3PhVtIwU6/e0+qX/X97P7Pz7
7r0TvH6yFTD8wY4wHUo19eNRQS9VRa0hhaCzCUCqgSou4U1KjSR4O9/Kgr21gE2FIiTFXqLoyaHw
8dl48bDEx3KNI/ebkc13H+jDMtXoud6pPatwAXMK9AXbNW5wu7v6+uf8+zTKIMTAUsPOw4GEBsD7
mxzTjcR+ydPURgTOOZC61cwIF4EKw8sytgEb0sxukkdbyx7G5KQVUPFBJn3zKT55pqexN9w+22IN
0j+sPfTFzMQdOJ54LQ6mgOmPPSBteywHf94X9S5iIjcwo/LgRaRO+N3lIb7+/VLh27M5jHA+EsKY
nsU/SoE25xYooZutEbLxhTVa4Wl2gSjbw0TRUK7SyaDNj+U90Wej4H9ai4QktuW8MDa44W4Uee22
BJh1Q3svcsNelHhPIRnIPXNlfZoZj2hmsC2LYosY6aIu7Au0Nws1IjeLf6TjLExrP0HUzXO+bS3/
ViFztO2No+4U2SZSjVXmOPDzaWDVw3UaWUtVxukqg4MljPKC9tGt7/dUWTaKqPCUN7DVSewLpHuZ
JTdq008yFLGriiQAeRUfMW9i6Ir0XSmYs0c4CpIyuNETetZ+7p8SXX1KNO2ux3e91qa4HcWTW7NX
n/Nw31siXw8ZcVcSJo+aV6es0e7cgTlZM9jXA83iJfCDQ9cN0MnBeq+9/hiH6XCMKuLEujqHJwud
pon9HXf8texCpmT+dSJRRymDDDZxY6rHeOx/QgjTwh9SMfzLtriMjaicD8VPy6xBEUKxJcy3XONk
fkGMO51m4EPrjFzKtKuYCTG0h+aWugn0625JKrM7IwwSxWQpzxBQ7IWMy2fcutqi8CWcuMKGCFFv
ycRQwOZl94GLwz/FKQkm0FuYPem8OWb2zIXCEN0Xnf7MOP5aCi/eFDJ87MHS0CEhsIVzFrq46g2q
XD2RDwF/CaAAbaz3c5e/OWf4AVYMbnWIOahvnJ91Y7wVzZWl2Msm8nGq9nUL06TPFiP+5zYzGYbg
e8a10G+asd+0uvlcizu34HPXEdD6nlNbYzunwA1x94MGmWOawHhKN5Fn4DlF/Whqb67S90eQzs9O
Yt6GVOLpoO8aJfsJuflUt+FT7BbPykYM7blEdhdk5g8rCB797saXZJEaKZfzAod+N+6xIbJ2QEe3
JMbyrHBZveJ/wr66CU3jJsj4CxVrjJLW11M+hhEk+iLP20eR475sAliYQ0MHfIjIGVFUxg5hS+GQ
zxDJ8Ty49B8lsa9prUfrhjdjNkQqSSTjJAfTqQ7HrqQDrvtXQ6FfRy54X5XRhIfrs3bEtu9U/PdZ
re9UdIZMQoHR1ueojF44K4WrRPC8FHD6DLVFqB0Hj64hDmoV0O8vMRtFYOqUasZojLfFHzmm0iVW
bf8ln2ZMLXEuGE0vTGLRTA9ae1fiYUOWaoAtmNFguG5cstBbtN74ClFQEi0ulPTeVELElFF3R0gY
kJ1hiYfqJg1UUrHJIx0IKp11DrRhsLXdtgAMmtX2dSf7K7ik14NuPmIhhx8BTGURGlCuwow5fmcZ
F12evqQWvQTFcp8dFfqeHb2k0PDNAmfVwEF7MabVbWbKdW28NHGCSpHMrQJuE9LA468WoJyi+LyU
rkBTTRO+6MUvU7BaBqNVUXcPzFmZvBZ4TswpJOYhZyiCK7LfGB5oXcu8Daorndg3P7ZA0KXDFODD
I0Cm2rXiIDGcHHkcvcGRYHJmJIBnNPIvMmHvLMva5NAWjzJI94J6AhydChXYbc5NeSrNhDB7jVhG
qAsLVvFNngw8ltjP7ETaqzEmLgd+54xviQ1fmbToKtpuutpz1cawJ3Rl1pVnLQTw2t7IDaggqIxN
tffsamlFhyaJn+K+82CDJAXBEXiePJUZXiJWVpxcesasZ7i+oL0iZpm2hch7yDpeYoHjELQYqSmZ
cuoMHqHiZ9+KI2/fZGFgAxiIvP29eGhe9JSxgIIKBJaT3/P/9wrLJ0xNWqNeL59VITciYC2W5SOZ
N6Z41tkkzEEB9JI7W80Vd7LuoyNKbatQbzK7ilc5R1WsHC+lY1+RHMVQDGfy3B34YRBQWAFzVLDP
HOT0pWU2GCwqO1nkdGYZD7XnPKicVTQEmz6fknMsjZiDelqtnFnjAwa3cCPnRtmuWlJ08sakpLed
QxuRO/xrlYHMUMzMLCXf1/nF4qWrEqxr6O8VMc8LG0bdTGutRV1j5GTMrRS4mTzEpbMiz/YjKJFN
3vWnQCRzTQ4db3v04nlQOcOKTE1BLmaH7YN/ud6QDEfUQyeTcqllYGEaJLfzrBYYXStH3SkBrCkE
QQESWcq3aqhxyyeRsoxiCyB35NkXjYPmuxt5wYEqwASKfG3SSBUrsh5ioraCfllIkFy1FR4FuwrO
Skmm9/A2irJbV8kvgpKB00ObNLXSei2VKdjX4s2i64putr0LXf0HxhJwvUxN4CiQutot6IZhM+bx
87h/vpe+JF5zm5v8EzFrkZbw8sn8p4XluJ9G5Gp/kXVkazo91CdhzsjLuc1ddP1WGgCfHwKwZPr0
ui2a3jxGYXWuxHAMs/CgIYhVRXrpGEOydB2WqykHW82GoyVIiTKB7tgIsGYaLBiP2R1TLSymeGPm
hCdnju4vU0W3ZmV0pUT6XU6LGCyBD20y/6k67EitYEHGEJuLppnXmraN2ZxaV7sMGh5yj72S0jl4
I8SJwGmwY0s5RZxHSL6zOnpimIo0eJRiJZDxmu2k4rajeIP+BBC2QrilI370srf3RPzwTL8wLvOZ
RjsKFScODOzgw9pvtefW6tt5FxMLhYFDbrtg3DMpBQo+IOJ2Vfq8trpCusZIoyzx/gM8C1EOxgkf
xo7IOuQPASy4HYaa3k5pE4MUbKWEW+fjvSa6iB0Wje6wSI07AlDOJq4WElGHWT1w4UgjrtykeV5K
9TFJ3ZHZpdIv8MxfmAWLXRPnl2oF9XiQ6jgfu+q+rMu7Wk/Ap6WH1k3ulIBVpIJ9hzj/xqsorqK+
WA6Y/mLoFkkS8DaB+l0RthrMHQv6fgObnpdlrgL/PLQKtL9EzcE7kxCSjiysWdgdXCU+WEai7sZm
L1J/2JVEgJKco8wNSNr4Iuc2PwTDZ4JQ8bYyj25vfC9x1gamjkSyUeuJuVJxMxOeqsztjDgIPQWW
ICXZkZafvTlJfx2PE9pyIIYLC89JJ4iRU6ec+xzVoOj0q2rMSXBHLLYswdCPqNRnrkk2BOmzPxPO
qvNO1vaif7Pyuj4h8sCt60YRSTq8d1YR75ivjz6/dRNslYFNzBJEZRC6Qmpc/FjmL3GFoB4KG/YP
rQeqDvN3aqtnbXzWceQvWHMftC6uqTKAPI9etTfsAjODT2ntay1VhnlpBgADojF+dQrISmzTb4aR
tqtG3dfsbQvyU89GWPF2WrG2iJChwhgiSsXsm51rhG99RRCOq74ZuYn/I534M2TWmMRLIQbcjk2A
hp9JThjnYtbVJuEW0ATasF8DB9MXFS4eSeORsqs5ldqigd81H0ugkGMai0Xv3Fq8c0ydWwJ7+vwU
JHYzGycWlRtjHyKDewOnlH9X5LB4pfugSmDRR+nR9Ekpraw3Sbh83vop5O1XFTvTDGUQTS6/R+5t
7gCaYmhud5rROVhPlNsQphQygZTP2TZgPM/lRtXPefsGlc4N97AtxxHPGmIUMlCxbpyL/CZ170Hi
DvJV8lq6Dgmt2d3gXCTdtWc+j/hcrIRchvxF6+GzwTFsGDHlvbcQyHI8Itxl98MNDqhtzAlWTCKN
HK2l8JKj3aTbIa23QJ62nmmtY9ggVXVEPLSQfjlLK3vPLn/qp2Q4TjKZY+0rjfSYPr3otdtozC9g
nu5MkKp+MCGQmy0S0gsvZqkjb9EBBNhf9lEHWddfhXpIe1w7CulDQhebKswOilDWkoeN6ESmRtqW
VDhQRUt6AmuLUxc9Jg7G1i7Whm1KJipY0lw4YO6HXabjUIne2E45thIPX1oLhR0V9hFVYb/Ugwg/
0UR+HoGJo/9xvX0iww0F3SzTzeugRbKb1guyiklCqDeu3XN40YnZmZa9lSaMTTT4pJZXN7UDLrF4
U1oXBZ688AyyztrxKDKHk587J0Vub4/xTi/868gKT5YKDlBploOLayJJWI2NozMMVzSiD7XG6qXg
ExwV7VZiQ29K7dWp68fUaa8pbY6oyPK2Okrf3SYkJQb4WJygudLNYp/6OfgS7RQY2Tz3tjUvGeje
y9aoNsSCbjzTvopkcYSW95CCJrXsfOfp7uNYJg8xL6sgpESx5b2KJE67TapjJGn+IwHI8Hu7vrKJ
2TNdTb1DDLFT1e6msTLCsKlinHD7f0g7r+XGkW1Nv8rE3GMHvIk4cy4oWtHIValKdYNQOXgg4c3T
zweouyhRPOJ0T0Q3izBEAlAisXKt38SD9dtx5U1haKs8Gu7cTFpXZc2oaczMPmM0gvNtk4IkQ+4G
6g+Be6YYLcRV+9CP+lqBt+9rf4uYzR0ZTF5l7lVi3XQ4TDWw5U1JWmpJN8MbYBX52pWri0WDDRQz
+FnOWNiZWJLH1jZPKFtA4rMtayVr6VUBpEXF0xz7AwjwjJl5fCXrvwz1OkOMzDLNTRPAQh3CdTxI
K6VgL6JPHbafo0vY7F7pNt5Zg7MKmMXUNoO1rS1aFN5cNd+iB9ATMqcPiPHdot5wgNqKhNW+Rm+l
bcWiR1s2RggOBsG86/tPukPpolu5Dm47tQwJp5iN4CDX6uEOfvfydCV3HaB6a5XU8MWkaOOD8arg
5USZPnMDkKAWsh8khihyzg2Jk2whYDYmwyhOz7w04sy7LizE2W0oZrwQRv6l7qNS7M9R6VkqBdLc
UOBw2iC2Szdhpm6LaAM69drxlWUpFWtqP7iVpPeaZn0amFkXhoOUvLS2e1okGqs8j7cdJHyslVrg
dFoar9OgvzEFoSQv2zmStLNYGV0/0OpnFHN5R+aIefZBtUGob20icS2UdG0g+9UDuxNIzHrKKARw
XTvrusZ9DdyFSyHQlp7l4VedkAJgUtGQOi1aA935ahEOGczN5MrBxsst83lLSsou1LUZ5ks5Chcy
DMVxGivNtRbF5qhdJY5YXRn+cF0UTGywZKU8ADBOmoN0ghv5wyc4iGiXG70IgLDLCNJXEvNa8VSO
EkIIxg0Vvhho6FOiueUoS1WrV52rziF6zdFv24X6U8nD7vJHD2SVENtbo5R+ZZOoiFyk9zmjJJhL
/t5H75wZ+0z1nnpc6xJrbZXmqsCeSBA+u7gu2xVS4dDqMlT36piUDJZIdmAtejV5REt6Vbsx+gPU
1Zv+OoGmJ3PXap1xw8fmEtU51ZauJBvSYAjOjQB1yLVlhHNA6JlABrDQCAIIrzM//GQgbzBcaeFw
3QDek5BOz+uFGz17FazmyJkryAoj0TpPhcokNkfMW11Io9parz6bhrlI7RpF25x7Zq2KJntKkuJW
XoY9yX35wEBDzqeaFwjGaeAx61TdcGDA+9EcdBXhDryErGSiRojmh0j/JysRbjT0rCQkd1J8nUrE
woECzWsn3dpNvHBoS/DSk3IT6irqBmhmV6jchpmCD0q2tCXE/OgUQz5X8wz9EfUKrwYUlWr3R69V
Y3/gdUdeD0yg298r6TNkRjgk88YDie1KgH63jeZwqs5cnhDpEIAfYqaqDX4Z0c8EueGgN1BKIiDK
yLpoEdpcKHJ1CLeirClbTEC5tJh5NsJoKwdnmhxQbByJBb1gJQsckWLkYpt2PejV3NOCpZpj/Nrp
16KUFplcz9yuuI9L/LubRr8qI3nuJ8BKc2cbwfOLvOEuyBFngs5S683KiIJPSjKsUYzY4KSETkz3
NNjmTSuRKK4yJNowIgrLpTRgYqoT2qK1GckrRACXsiyoaYIQr3nhUQBzq2BVKNas7XFmQcpY6YmR
uD4zG3bxEK9NDdYnQGYLTdchuVISrHl1fKxoRXHcq3EAJcrcKY10paMLVjsRgGBsMnV/HtsofEe7
IfcWad8vOwvJP3/Z9O217P7q7Pqe3klkYS97F/myTiwIFecJHucNDi2NZSw8xvUFwngLqTHvDOkJ
F5TrUc5WqNamLIZdGQXbhKqeVzPe462GLuhVjQVDirYorkIhmYwhx8gLM2I1uoZz+NB2zLqiSEbP
NEZaz/4dWySMww5jdHWbZzJkIWaKUrfW9AAZ0G/Ctw9RjU7UaE7guptQTtcx0pJuYGxULDtiVB8H
MLjqGrrKwmnjfS77WzGoW+Y4t2GJ4pqdrJvqN3LkK9EkN1Jk3BHobgLS0Q0uIgITKadO8VqeV9jr
uMQYKDRu46jfiFA+mD/CvD3gYIl+DR62AoRAB8/Z8m+YZMtOR7CEBtMNzAi0Ehehtye3/73M209D
hcNRWy/Ssl3VeowhXo5f2YABgr7Kye25vKmU0Fva2j3eKbOWGX2NPEyjBQvc6ZdVJZZ4oKy0rD2E
PfP2sK3vy0LgWdjizHn8KCJZXNty9NAoWb5M+7y8Dhyf0tv47bjo+3gTEWn/D5unDSc/mQ6D4+tf
B+xVuQVZ9Gd52nz83YXN044WQNhM73Eis8xm63hRu52+HT9O1gk3ADE7bS4qkg5KWAzz4z760I46
NJePc7KLjoeXrRKfnax/1dzJKb20NK2cfoMjqrzpcZc4rpq+vexHHrzKvAowRczbzvR3uW48KtBc
V0YsVTu1Lu5KDdBnLiJE+NzqF6q8n1REey8Uss9VzkZaxmgtj1CwOW5/VcrR0RaD5QPcpDXMja00
V14E9wrK7Mc1qzP1ZgqhMhwAVZE17RS65oeBnJZowwIarZGRNwhCeIYQUWPu13fl0lAucZfe48rG
Wh20HqA0tq6Y1liRfn1lmdmG0Nu5Mq9eOl2LOIDNqJVRmMlXPiprYkCVW01ubd7NbdPeB5m9s/AN
LJrvOFJeqpqdqZm9Pp1TQH6WoI8RVNzoPu63ItfWIhcPXZQeYL5vahXZfKcB9EOiCo76DEdSR5Tr
f/NH+HNHTjELJR6IRdJSIm7b/EZzb/zwyR54uTNa5Wp4UNEW+7jBc/VSG1rgyM8FS0fV9O3fQAbX
roq4QvkNX7gAtSlTbqD0xV9C1AitdHgMairVQwGez7eENitthnbTuoShHsu/b0AAsozSCGA+0Lsj
Y/gEMNObkgcVzMhXzBeuiT6+jKPrx5f6roOPTQBFBxRtAmU45ZJ6ZljH7tDmKzQMDnZG+UuvGkyb
fKual2a6qQPw2XGiXQAYTOjId5d2bNc6qUh7jp92MNHylZcSG+omob2dIfDhVli17KqG+LyUZWS0
TOUmCOsfhWkcAPcZM8vA+FRTtSXeJfUooXvT8Opm7G3AYeRxsTDsaJkIDdmVWrorIBkjJYrcWBLz
7tbjjZR430or/EHNG1CwXiEs5t7URvKoVuRJEd/K+rtIQc1N6cp9nkBEc7N+qfvx08c3/t0Axo3X
gTwwdimkKU87dV8qqZw2NdhsCdB13O1bLT8YoX/3cTPjaHF6n183Mz7er0aTqMa4hopAvoIIe5+k
pC6z4KEbHmtC36Ajf9RTvmhr9RIU9Fy/et3uSdfNKIUhpsPlGU1zi0bMonMXTLiWFuG4m3ZL3y4u
3ND3A+d4R0fukGVARlYmZOyrS22BfPh6XOarLIuApiM6WPmf2p6coL1StqlXU8NLb8qi2Xtm9rVr
tVUUiXVjU0eyDO/+4/uuvgM7cDamjS6XNapf8d/bG992QdDKhB2rBEetuvEqiH2wYNp9AauaCm5P
rdPdSiZaqDkykTOSgyWFR2KCXuu6qxGqXqEEAxc6/SXCYhmpeHHw+Iuy/PzxqZ4bZV6f6QkIJauC
TvU9GfUZm5SHpyx6L76AvHlHvecdShMONwI+hKGcopJJPKrdICyxoqK7TqlflhU1XiXKD3GV3pmS
eV8V7toK3a3War98dLIoZhbMVYB42fs89Aiquzk+WFhXj8DhTp9rev5gFMNDX/IgF75+GHL9S0KJ
AurBj/FByuVwW+i3H98s5R1eabwSMOxA+wEG8fy+/buGAK46tUv4uwrlGwPOF0MSS6qWS99TdsmQ
r7FL/pES0htYz0VG/w0jm3zmaWBMckveaSZV6vIvHY7/Gdk08fFPnnNLNoGpAUKE1W6ejKdZQFeM
RCpWuuBmtYl54+O1CXcQiVOptG6K0SzAytS55wy3ksYrfMCghuJbQOa6/R0Wgbwo8MIxqBmqeoH3
Rt40c9/H4CHBRqmRgQI0YyJfh3aoZPDyO0s8euVoEhbmmPgWDepm2TepLh/SkIJ9W7DW0+VNoMpz
uYGf2VXIzoDKBMegP1sieAbt/CNU04WmuutWhT5ZYTesfDMM3BPTUaNGWPg4pQxQoY5IlRcv4jrb
WBG5cBJGs7yXlllBSj7D7Mf3jI3ZMCVNQjT0Q6i1UQG2ctjHJBaWiWRvwwpPRV4D81LKoqXhJnNL
SbdpkKjz1nUyJtbNUgIDRTpoJer0kx+SaIwMQvPK5E7mlF/WCZSFoRN72YQFjGpwx6RbbQA66g6P
dwHbZZyadjhAi3hpGOjFuOpOk+xVYXFLsxwXIElT8UYpf3uGsTCyDMhC/hMVbVSCDmodHcLU/A7q
Bu1cJLEZsmLJv09bH0oYg/QsqL+iPtWAUuAC0edNZ/jToAXWIPsprBp9XvgVLRcch1BLm5aqgtxi
uTq4+GrlzsYM2KbVeJ2m922c/aZCesNLYZ4X6nfLkFCazBs8g4Xx2a5Jl5SPyuCg4WPlT16Q8uc0
k0eYJAdJtrZVWwowwr6zaDswGpq1BTiCmHlu43YeL0tX+u415nds0TBs0wF1eHQK4INPERcfFelv
5PUPaoIRfBkdNLRZ4VAzlf4a47QBAxK/6yRqnnI8NzBiyOal5c8s/6ei4/No++FBkUgAXHi0zwyE
tqzx+CCz4iCgcPKuRAIvJ/eHxVkAbkVkKulWCf4Ozs/dcK+U4a2cNLggPkL0f7CN8Pa5ihJ0MXiE
LpzI2NDJw4zqlQJWj1kH4d/JiOyGqeYkci9WmRJgym5ZW+JrBE3vRGFs3dq/VpqnDL+KHodz0QGk
6b5eOINxuDg9AwiUcEggMY1c3LejHEKTnRT6uUCyG49pG8tC2zuISv+kNPnCT91lFNj3WiB+tlW6
/Lht/R1EGYQyBAINKUv4XIZ50rZe+OS6oGavsiHH5jECaAW5lMx2I9+Cb3uijv47I+gu1PJ3gBa4
QiIrNiG/ls/4IyWzPr/SnxCbjFZmEzmL2DcQctZb6tO6d9835u9QjkeZ8OI+M8iEoz2wdEvlc6zm
O6VXnbkR179tSTzIQ6xtXVO7d+WmuNZLXInS0KTQ7+2KvGLGTkKMjkQiH1sh1V1UjejJf+h7TeoT
ROWAk43s64/vzjl6K1wGXj68RBERmaYur6Kc3k6i3nHwGqLGuOtF+BNQ61WjGZDRy+ybmRdfEyN/
oJiJK/TwdfDQj0TVcobEvSO2Qafhfxb732Nu2oWZxLk/myETyiK7yMtxOvFXJ6a3aGVWFHBWCRU4
I2aCLOpDiHBWJ9+0HvqUH9+IM/GzjaIpL2CHu4GW0NseqpVC1G3WAVH27M2ggAXMzSX0jwsI3UmK
6PRJ4JUKmXOcjZNseNtO5Tt5HZKIpvhDgbUOtpkSfaZ0+BBF0nVSep+HodnXmkHqj0JNUmysQt3q
0cU3/Lkn0hzjJ7IDlO3eRVBRGDtah8a/AMhJ6cZeFl1xG+jXRpnc9n5622cYOpJKgnLeXCDlnyGV
oeYA/p08i0oJyzrBg+OPZiNAoMDgK2UUsT0ITmZ2yI1k0SjKTaYjFunEv1MpedDd9kLjZ2Yw1M6R
rtFHyax3cid1j0JFZ1NtiQ3zFlREBEKcCqdmboWVbYGyPGi5+RDid/lxBzt70Q6pLbhMikUUf9LD
jBadB0lXxMrySDbo8mMQu4sQ5Tsz0FY6WtkzkSsLA1gRYJroy8etnwvoSG/BPACujTzBKS4+IlQp
DeqvK6c1HnXdQXhQ9DdMf24bMClAMI3vmlx+NssHx/vqqfW6FM0S4M2sN4C/dlIDkre+64E8A3X6
UZoopOdxqZJ/jx9bN48XXT7cOmZrXJHS8R11WWrYloWKscmFOro4lk+WTkCmjyBVw/qOiig1fZPQ
xgixN8F4OBDKlwTPNqf9KYrhsXOdtai8pRY1zwocTogm352oehKyEV5Vdv/7QbUkBqcbLaqxQW9L
rCCSMJtT3yOSyHoGcLVJxZUU2ddN/dmz9M1IcZgQFQR7TSauxswZKiKcUNo5FIDqL03l/jRkbRH0
ZkdZKX/4+K+gnel8I30bKgTZF9XST55+I9ZN4XQgxhMLa84orh7LnEKeXwJUoIQ30wUmUlKYLAe8
s7MWqIfASCzEgwccaPlUwcCegUjfygLJY1wGN0ZFzkjBH7YY0hWCvdleRTHGAzpHzQ2nO791bgKj
WJtWdMN86bkTYygr1IpserYOkOXFT3MmNeGMMj8pOfuqSekSSmWBmoQG+/H1v7t8jfDD5j2M95tD
Puzk8lPKr2mKTMgK63cHnAtAkzx3nuUCZfk6faiNeKbZw9dYxqPr45bfz59pmhcczDSVUEh2xlN7
9TrpRdkEXQElI+5wcDSqFfY8ozYbBpG2qXjUKeYIl9IlY4x/EK+MkMDHSdgGuj0Cc5pePAxDRTEX
FFGih7d1iu9TjDnskEQ4F1b+BaLQu+Dxzfm+k7kWUkosZ3GrrNLejCOUa+urj+/JGPi8eRWNTTAA
2gh6oyxwmpX0BjOPkdfIcIeutqkJBOOgSfrcAOz7cUPjcP6uoXEWqdD5dWsam17d+8R00MBuSUHb
UQH8F2mjSL/LgKznpbeltLz5F80hBmhCXkf45TQVNlBYLiId0i7iWuh07vssnWMbQPHeg077cVtn
7iFi6AT4vE90xvYxrHh1aUUQD73qk0vOBiqGgwu0BI+5+ldh6Bcyb2c6hKNC14UQi7IUI9PblnCQ
H2TBg7HCUXpvJiCO1cr+9PHVXGrjJFT2EFw1fQeeVshEKgaIyoxk8XET7+IsQg0VLR7ob/yrqydD
APODVrSNlK4qR360s+BnI/S1L/fyhQf+7B+GDNEY1CJa4ZzcrgZMdiebtJNaw2OThN8paxxG8T2E
RP7VJR2bOrlrlo7UsiFgXYnYRlE+auatbX/CofGfDwncsmM742P2qq9JLZk8K+eSZB3HSUu7kxL/
Eqf2bA8wkCbTkEtyDPXkttW9WZh4BBEGY2pcu+qaqfy/+cswCXR4UVkMPieZTGH3+KVmXEbeIm6s
99iFGkul/wGYYP1xXzvzukE1gPAS1UmDSzqJuOTGSWMGCMiWQ/wbW+g5PsKgjbaodCaW+ZCXyW5w
Lr3jz3Y8Cz69Bj1OecerVwo3NukPKRpz4iHHZGUYY3ktXoTNpTj6XFNE8Bp6JdxPa1SFfd0hemxZ
YwwQ6HiDc3AkQCqeAsUW9b4wMy9MXN4l4HluxxoioosWwj/W6XPbVrHhZHK6auPHpFa2qObfW4N3
G3kXcrvnBgid/IOlG2Pq5F2BUCky0zOakSGboK8u/cjAZSRWcCEcP9cMwTDityRF+Fud9A1guont
gQleaRbqingh51gFmPjWftwFlXN9kDFIYRJL9Y8czNu/UZ52DHYp7ZTlGLEBbaMtfIYwoT0gTYKS
VLz15GDpAt8zS+zpIvMXkJFG11ZqnaztnPymYm1bo5lTNrvwKE4CGidvZt79FgVp+MiI/p4MKUOJ
Brcb01lrUI0DEoCeWEgoa1p4TEvAxqAMozxoQG0zwdqitlU+ReRPpdCAGAKDLb6KKpskHa4BqrOK
MjGnwHtdY8/aad51Cs5EsqJ1oSGaAdrO1sXywu19N42lW76+gLHbvhoTS7807HKUt/IatFKorAKa
V1e6+rPTUKrR1DH5vNDV4sJrf7wv7+6bQbpAxoaEMONkmJTUpDaznCdP8228MoF7UY2RmNp02W8L
eYCPr/JcX3VetXbygkkwk49FSGt6rfJok32prRn3/+NWzl+TBq6QIJl82UlPTf2oKu2OW9kZ/WxU
j+pkf+XpO8oAWNBbF7reubGL+s2f1k7GkwY6GqZEtGYYv3t4BpbWrwzp0VcvXNX5e4eEjDpmGqhK
vu0gbgOgNhEgmmwJpfr0TnYyUvn5v7qaYysnz1HcDHJpmWq6UpUnJswzvW/QfzQWiv7/eTkn/V2Q
HW56jYYaOPt28iNWn4xcvdDfzvYEFJY0kD0yqYCTuRIvbbthjB8DmnIltb81kyKoBDhd6aAvOhcG
/LM94djaaeke9ZKgLlta8/RygUcVjEMkQW2VXm5f+DOdvzDiAWRlyIafdgYzl4Ummz3DnfZU+5Rk
vviP47OUoLj/8cN0ttuNkcdfLZ10CEQUbbmBYrDqLXUetNd2Vs/hCl+4nrO3Dp1J4mleytTr3nbu
MtUCN63pDVV2N75fKJ0ttPzRL5N/1ZBu2Lwr0Vg/FXDw9N5KTYu3f+y1c5HZIMlgBmCwqScXpiDv
/0RoOyvkCEbdMdLKJyNrGTKhoxiQrlzJWo6C2SXC3xVaXe4cN9B/HCDSGGAVCgTaJID89v41qvCx
umBgHRuDrPXYxGLlK/5BivxVou3Ucpuio/tPuwaNgjUzZZnsJ2o5bxuNBiem0ka6JouGhWx9QUT2
kJTthQ54BnNEM1h5QSUnBmaq9bYZR4F+bCX8yaxZZ1SLJIPdhwB18E3eQTZynU1HiBEBcLbi8gLe
6X3nH5s2NeoKskzfVN82nQNBMbycx6ySRvlnUq3IRSVtt/gXNxIfsFEdzEZK5WQsbPVM8jzYPyvP
hdoH5noAhiwh+vtxM2fvpEHlytFIHKGQfXIno0h1HbeJedmrFTQycOYSGdHhPiv2qbaSG38+kISz
fstfsvyfX6ICdo+hCtAgubOTpkM8tyM/7BOCYaTFM2nHXxq93fTCEKy+D6OQr4CToSMETpXsdNon
D7pUBpGdrHIvkWHp6VdxI2ANdNmNJEOCQX1nrw8D3jQFJfTIICOmB6UPoQplAjVUH1qNtGMVDD8C
jZRuZN9oTvUlxt8KTPclDZ33ox4nS+TpwO9GpfEUROmlTRxUjp6s6lC91+90Q8xBjN5i7XRhzjPe
3bdR3lgIAvw1JncQzTkZXqEWxFpsYWuPUw7Bu8EF41F04Y3+foKgGPhm8b9OZp5w8u3DUtkhOiLV
kGCS1fOUfumx422Sb4ns7Jo+X6jwiFI9/f5xnx4PenJlbxo9uTLSLfBZYXkxB0cwn1S5ZrRQlGEN
MQ1x8mBeZOXTx02eGdgRteJZpT+j339aYINUKquN2dCkKK6wC1m5GCz7Kej+AN7HUF4a/94Bpqi8
q+CkiPl4QQISentfe6f020JOklU7JLNSsZYQnGYyKtTGkC9QTbuyME/oe/xbLfSIL837zl3t69ZP
hsDaFNFA3hHxboxNcRxELKxbBHCGPPQ88Bl+GSf+kdnl6ld2eE5+lf81/upHhppb4PnVf//Xm6V9
8IM/Xfa7+nCvT0i7ZMnpLm+OW/73tBmlpPlz9fxmAWmNoOrvSHL297/KOn45h7/2/H/d+L9+TUe5
YHY5Flj+Z+Ocq+f0+efza+Occf+/jHMM9T9j3mQcWS2sHdRx5v6XcY4ySgmlWVH5/+d/29p/qMUx
8iIzpPNtLNj+7Wyp/MdE644qkWmOG4x/4pRzAlPg2UdNeSxK6oZFZMB7821/ZTY5eH2U2Hc20rmk
LCtbujbVJDs0XpcdCqkQaMiDKzqug4ftwxZGe/dly7QjR8EBvLbVfZmpMMbjpv8m5Uo7M3R3uOnk
JL45t0EgaYM/Jqgi/LiUreeQ4pk+psXWzFSMgsctJ5tVLzCWua5+Pa7Ptc4jsy/8TSua7FCPH7ig
oVaH99xqWoS0X1x4S08AyOOQNt0/DdEv3gsjyoMk89v7Z4jWDFpE3e9MjIWjPvVBRvrJ1izqK4PK
J84AuuPtp49a4b4hRQ6XMoJEMuLmH1urfpYyT/qFYfOIY9N/OEOjgU8T/oNUurDpGtm8bmAY7q2k
UshlSPraC210Z2QnyrfCEXxtvDrf6prGn6Qav07L0/bpw7L8ah2k2vp0v0FX0YMoNePK17IuXHhm
fu96IZQyX4T7TEhYgatx+JjWwa+g0t1fkvjsh3r5s8JFaBamUf9QaGJY2mEQXQhBrLcD6fhSAtKN
vhXCtKAx3oU/Jn6r2NNF1Z2dS59REoHxq1YNHGo+pm9xAOfKk3tjMW3tLLXZHvc7t+74W0ePii3Y
OYAeIE9s9XNnF+7+z1IzLklR8jNvhfaybVxKinICW9OskPQHtYa/CtpUGzEMxoOTyvUOCawfQyQS
3FgY4DE80250WH8k0xIZlLLb2Tuvz61FOZ68po2YlhIS//b48bIyUDz5KlKEtAhds77qXCna+61l
3A169jOVW+UuSyFw1JotdthGm4tKa/3PjUoVvyqF+8v/VqMR/0sktZghC9J/knX0vspQdbdegj3D
q/Ht9qW7v5akm0KSN08B5TWDGhHKYmPp4zRgNAInCKWyEXflWB9jRpjK8kPZKN+AHyY/Qhuhi7pV
Phlcx6pNm3CtJIg0fbRDqNfhoZe1fJe2MfdPQ2jUV9vyJhw/dDcubzTke67yyK6Wx3U5oNeNyOvb
xMTSbiz6bvMg1DAizUz0lUY7R3TCXhaPW8W4VVPwdVTq6laSdp0uhfdBIIf3zBZdCOWGmE2L0wZX
HxD5Y3xfHNdJbfZdq0Yj4PFXblV4tzbOCr6P5JGTGsYWKLW5nb658sDK+s/ycXNRVvf+SI80/aq6
UMZRVO1N9MVcRQWqD1JfQTyTefupGONQFAqeAXn7YJmfLUjh4Rwv+GpphcJD5ckOdtNHx9+vfFl+
9dXElmHXpHa27Z1bfVroEjQ0zv6Obv3QZ7ApIfOHL0c9u9/L8cFCKldk3vFSGE9iOjgjvxnOX7ar
EhJXs6gyxCoyu8ey6sHZKq62q12nuJNqudhVRn8j2r64AwJb3Dl/r/KNsPGvpkU0zm6MUpR3027T
qoYfTYeYVr09zrQrwv8vhzaKTN9JjpIgx6PZ0gHkb3+Xpyr6a37zfVoyh7K/C4PU34DnbWdk3Atk
R4yoXDkoxIxYYX5B99sUZUtcGBGtIs1nWBsNtJGpQ+NcZdawrkO73Xal1jognFHUwyEUs8UeK2ce
r34jm2E8N21PvvG1Qr5Bxa1cpGSyXtYdN2RAu694tzYoi7NzEPQd7NoeGSmvjXYxWkOvPo7rsip+
9prUWR5XHfc9rsvGg5ReNxIA1BR2e8GzedzRL/TkUt+dssCvBxgFbXxqt3RabLip05yEKRHGa4mZ
w9kSJQyT77ksbf2+1Hd9puq76VssSa8Xpw19VT/XdV+g/sdu00cQDsHoWfP3b8EDJNs4RwToz6qT
w4WqhLJUqSBeKremPZsOI3uoYIRepm8lL3b3fp5+rUrJ+FRLqnNvBDBPjd741IyrhmRYmkGZ3U2r
HL0N0RXLu920SJxkXRUSf/pp0WaKudTrokXloDA/yWmH2XHuYBk6HqkxYEWjGtRJycJSA3MV5Ylx
HYwf07fpQ6odVBLjxrguwJEiVDB+PW6Zvk3rph2Pv5sOo2dJDLj7zyGOvzs5jBTAdvYZ9l+OfzyW
Oh1h+h1onm6loyy7d9DmekB+BoivYd29LPW2jMl4rS6nxaqNkoOWi5tpyfPr5qHSsa6VYr/bxonJ
otwra0mR4ZaPWx2RPzSVOWyAYyh7pdGekWb01l0v6ahGeE3cz6Mv6ugZM+0wfQgvVffp+OErbbbW
S+nrtL6vCn4kT596i/RJkNrB/Pi76dv0u+lbHpkX3p8ENadjMyWdMeYBmYik6Lu0WRihNeGbWvnQ
G4M1M0PJ2VdCuHtefjiuNtocVS1nf1w/fZs+5NH1StgU047rjvs5KMevEBKixjYe87jhuGj58mJI
4mI7NXhcP7U44DUyN8GHIefw/veuWqNn1Y5aD3+f8PTteLJCMcjLjLnv4++PO09n10nOX2c3ncDx
t9N+49mZosa3/k/7x983wQBuzaj/Orvpp8erAEY7bIcOjazxTnY5ApEQL7zYd543YaxYz5YpukUW
y/l1DFDtocmgnmIm9izHWCKnpmTdaq4e7GwMETGUL5u5aRXdAo501Y2C1zqiW4YziwBRBoTtgbOW
hm7TTu9FR+2D3cueRCjBrhb+Ivc8a4MhJpYp0zopQEjVFeiqWNhsBD/6QEYAIXFBZJJDkO4kxS2Q
XBQoOuRGvkZb7XsnZcmhzBC3rcePabH35W6TK8HdcdW0vsI/F3prZF2XJSLZ4y8BYCBmOH11Yifd
KWQwp6WTQ5bwB/YeZZHxR8fDHvfy2i9+mEd7cJk6ZmcFMkWomu0BGfd7l4dpHwhpTD7k8TLPIJiu
pi2dV/0abY3Ie7fMH8ogEd08Uvsbu9LTzbRLTDJvb1si7eZxTeWsVf2t5dji77112ATwMPZhEBdk
NNTUujDvUIiI3j6LoAQVjeoGU2LqhAqz9LdTuoQMh0h12/siSdCImGg2ZRB8VotU4+PVwt9blMZU
P7MQaYr/WR53K/q/duvwYIbzkSNLHGe3VWLMSzVIMuR3Knyt9ShcJXnnP1SViVY+W6clI3f8h0zJ
Xu8Rlc3LHtPGabdW6+N5YqrByzGmFjJq9Um9FPTdbUdX3qKcMjl7ir+/+rmHGoWWbJLEQvLKtkHW
NhB0N33j6uvGGWBph2qNxoqLTITR9MW6mpYb6RDmTnkXO22x1YwMl0bqWihw1uJLK1wHzeMcAVHL
E18CT1iIlhjx9bQ1Lo37XgqUBYwq4yptfPvBynin2X4Wb7xEsR4E+d+NU5fJy9bWCtx7qd5P26b9
nUyCQpf57XWrozFqB7Snkve7IkCKb/pQLDUMgq5rLyuupSLHYOVlWbHOfJ02FUpbXE/feoCqYJ/H
5ZevuCyg+zMdZfo6HTWyXYzqylH6o5WStZwPMuCCTL/Nx49R6/VAXfkqbBztdvpIkNEXOQbrcZxl
OxHEzgblUR8n1iDbO1lfLivNDXGbVbI54ovd58xB14O26m9tUX8Sne/8stHyiSqiX0vo3kqpm5vA
9Mo7q1AKCm9euZOL7mZaIvtW3qWWWkyrvD97aY4od1Clbk5W/fmhrlbaLh/66oCUHnpQKC7vMtUO
972uOPNyaJuvyNLszVI1f0amdB9WXfLluGs+7prGxKt+7jZfkW3Z4zaJ3CRhUJjacKLUAYU2RLPM
1i72qpGg6BNXz9PScX2ZpRUSiQifmkPwsiuyo203S8efTvvpcfe7S51i1bUOG4jepXnX1NGyyaTs
ykx152CKNthrwgnn7aASmOeCMaaovmUmj6HRm/V1imLhvRNiaucjo/fd9IuvwGSyT7FmuWuKpdZS
ryrnC4Jtq2mH47FxSOfEBD6NHx47lxBTrWM0pQbyocsqRPcGm5L4prajYdcbvEmI9ZXvsD8lRY+/
J05hzoewdbY2eNWbKGrdWS1TUkhdTGcKw1Ovk0FggTR+TN+mddMHeXperuf26eKo3gxFe2Mnrkqx
LzUeYr/3Dzk0qLb0zIdpVVkpd0WTBAfsdIwHWYnVBcw/dIzGRVAm/gGL9zsfMe+HTLTDdWu6B7sM
UOIpmKzl4MCuKYUBbKiDQNl1WqHsrKABlTJuThKkvl8Wp81KrNXYDf+9ZVr3svnlGG3qlmspkLzv
CtJFIIRgUDpyM2+q/8vadyzJjTPdPhEj6M22vG+nVku9YcjM0JMgCNA9/X+QLDVL9Wlm7uJuEEA6
UK0qFkzmOYY4gx9oPIGxL1hl0ui+MpRwNFxLfmohNlNO1cuXNHdClDDF4y4cTPksfdwXkcnv0cBS
J85NpI+nKMtCVCY67dcGRRlZ3XbnwUKdQt42uxGBvmNVAqgc3wnPOnoXLNwYcLb65Hvqx8dWxv3n
hHENedhODxYK8wSMbwNY1UKcAKZ5qQuhAUWWj8Y5C5NdWEXVE45ByidcuUQPNlCJPWScTaLUKptH
NzuTvk8E3mey2yEXFhiYcW04OOQr3SP1qNEKLIL7KE5Xwxg6NwoaOoH3w4yTbpt4wsORbFGuUIhX
rAzN8lDThYbFucSPs+qeRzP1zmRJqtmIHMNswBkZ7sWvPmTolOWxqcXb4DiL0m7Z99SpAN+du/5D
nPvOvhsSZCEOuv2SaG6FasvS/ZkDi41soyq7tQUuQrORWf2Ae5pDX8b9mRq8gHuQEA2om0byKTK6
oCUZaROlBUYktC3wrA9DV0y+yaBAvwqUil41Yc8mjQOEXFvvzK3TDPUBsBD1IZQ4mVYIEVj9aRpD
CYxSUQMQCXCVTqY2u9rP6hvzyTLSgnrdSGbjt7cXz62ei2cAbJYoyM/FgYZZJdPHxNWXNKKGA8tq
i0Q7dyn5kCzx6dOWVpy4D2aD39UcxYVfkWk5LtUh6MnPyuRTm4tzbxTZVwt12yjnWONNmxyAq9+8
ph47Wobmvtul363CuANisZFYL6aokS8HuZHiNzmvZHcSoOF8FrX+w1FyHSn/Sw9MR2cgvQ+PVV+y
hcl6973rEpxD4277oU/99KHAG3aB5d4zoCH3fluHJxTasr0+mMfUisJTqEReBR62eUg9kmX21g2K
ZrIib7KnZraqXdBcRjrfkTyouHV0C2BGabjtTRuefA+1FpnBElD30kXelt2HWyTkD5890A4lQD1E
gd7WtQqJI8c3UOeER1m6aY9fHQUMbBhrTXOdTRT48t2sNn3g5N9Mvc82aWKne6ziis9Zzfcm4G6/
uT7O30V9BhI/yuBLPIgw7Oe+q/JT0LdfWx47z9ixOc/RAOADkIPGG860lcNqVMbjwEA7aqMdTk0U
BxDSONaadF3UClH8Q31vmJC5W+PYIrfrHyk4bBetOWY7UJyUIUgQDBPfbR/ghloNGLG6HMrHNli0
bpw0a7KWFbIfJ+uxLcytZkQe7sxjkCBbD+r6Ma4ueIgAnL9YxtHQ8Hh1afwBNxRS7/5HMyo12fBw
AABbyh/I1ytYrmP9+VsskC1HQBxVLqzFGo0sJyFe+4A77/pgHyK/xm29/IeOo4SF0w8jKsIM51CU
Gu79fSv6irfiRnR1MVmEwAs+ZmF1qnsugPTJnIWfatHesLTmWXeE9oTqcqt0QBaOXwWJGvcuWZLy
Tw6DckhBfcA1/dz3wa5we3EqG0+cxtFqNqBdQvG+GpKCmjrM5DScFbkyMXJA7rqlZ2E1/isKKeZh
h5IRQLkoteFUR8PAZnGON9uRmzCBCIPKnzN39Eef4UQQt4n4n/dCfI6tKrJWElu+R98bUG014p3C
Uby5dlHNuQsK7r85YfYFPBjto6EVyafI7zYhqjveCjvTDy6Kn5aesvJrh68Yipf2pE1icQQJgP3M
x8h80gCvYDeW/hmJ2cXRCXF+jcu8a8Na8dMwcHIsq9Sd5Doy9/iC7MpS8/AHVNZ4YJx72/XP2OvF
Rh/Cl8IElkosx1RixwoL5HaEYEuLq6sJhQFZYbtL6/EYDQMwNjzrnSWlfYyl4Z7i0cb5JDJr3dOY
m92q72LcjkQKMCP25fc0wY85aQHOLQGAyd4r3l19p3CTljxk5T9ozEqR4Np3ByMxo31rAD1Zjajp
gqSfemnh/ossVloyGbF3wfku3kErw0QVKwkrfOsLYI7XUE39rPIOteTuLm298WSnOZA5jfiza0b2
lkazHMn2+mQxy3gEOBgraY3NbNzaUj/NJtQjmTtwgHR7qbn+fzCukES1BO2ssyLju8kHwZpjxs1N
HKYcP3Z5+q6HwA50zDE/A7pVf+6M4LV24ux9qN12lTmtdygi035k+QgkNi/fW7n93WiwfsKy9Dpk
DnJWAezAmwfzl8yuO0BW2LHZPDj2OLn9SZYBNhv0NHDN8gRramzdN67XNesMtNfT92Tg9YBdGv6K
epwc/DoEh6IAgOFjw7pPng7iPvo6UUOuvK2vriQLNVs/9ViFkFOFmnkg7bbjssKmdJ36LnA2vNZ6
G+1eIT3b/sUPJfssmy9ciX0NCX2J5QLtlyfW2+xEQ1QN3jnBzwxq4wA8S1zsVk1UH31ApCf7trZ/
9oDx3kSGxD3vpOmH+kg9aqTT2As3ED3Q+X9TzMaTsyZZfQSP5y9nG8i7olB8Jk5pLxmgUncVKls/
lYZRbQJR6us4dZxPSPsc9ihqYEsasiS2wMjtfyVbozGNZ56H4KmD52SAu9mwSLqnKVgHICzXxp+D
hv8/ppLWMvKFgS1nqU1NHQ/XHs4NLlUW2Psb0YeZpdXNCuWmqUIN/uWgemTsZFhvok7jOCsdGQN/
msYJS6fAs5Z65PqjAIzjkpWFXLulrpkLa5D2JRqr4OThRgj8saCNLcIIuA+qO44+KIeqSK7JbnLJ
MvBWoEx0STKyoyZKM/viJlgMZUUDeFkVYFa0fLiZg2zDBA5kMc9DChTqvkemSC8W0hpwAe30p+nD
CsodPUs+a3WcPngtKlXpU4obchzkI3MLQPn4SOPH5E9OUQ1IedwN/cV7rGSTJmo/GYNtnz27f0u4
037qvab95Fm4tObpNOBd810CZ+VMKizeq1WKM5gtDU0ciu0o1qRt5RSLRhQQsXJAo3+iuYCz8h33
9oqhFUleI6udg4HH1i28mn0vc7uVs0LluPZJesDE1+Ku2TMhs9dOxtHa0EDcXVhx9tra4JZynAHo
1rGRvnrY4+3arkFmohrqvmyPBoi2FzTUAJt3kaV8I1fko7RPOFXc0AiU4NFrvyE7msiVyaZnvDpz
NzmMXhc92rJZDEI3AE1SGU8piMVOQZUByxQikoeyjA+mB/IpkpEZXgb6Fkl91ZJkmYMrjnJUtJuV
vxq92FsztULS1bpoMM0jY0VwJpEUFTsZUfqZdNSQk59Uip4L9viMo+Hg4cp8H7DjXXBOQG8A+P3U
r0bUaBvY07tRgtSy1HqlIZ4kvh0iixpQyrhiD1PjP/IiTarSvLkFxMksyD+QxOwjL8RBOvjdySzH
JTAQUjr+OYn4sLaBiIKff/mF20m/A7EL31S1ObyjbB2LBk9+CTW32zkoXt+keja+u7CXH/az/Hd7
lE7hkDeqhneB3+87e4r/MS/FR43T1V7F95iXrVDQ1u9RkVSe4pQBkdqNqi+szMZVlwf9PivG8kuP
2+y09/NPBRjtHngAamGSh0Y2bNIiS7bkZY7sm9eZ9WPL3OolFv2hV8GsDsdV9oAPLg01R0O2dccC
bBMr+RbwHTnH8YDlV9QDwEtNyYaer7DA1zcDkjQPWHhpZ2pAb+MesybHHdMvkaZzvO5o3A3Ze9yl
zY5GNwoT/xHr0RDAhcusayiz6HGXX2JPEAH2cA08F7ZDPlPx5ug4qeGhTC44jCvfsNnFDmjsX3O3
cVH3z55JbLZpcxhwXAH4hKF8K3I2rhM/AsWRioHjX3AyFHGG1BxogVaxyuyfGW+Noz1U2LnUwi8v
1NjAqMPVhTHqyEKwF44aeCqrLbGK2lrZimQsv3hjzq3VnxyYxGlUze2/y6YVmsIO71Zuh+uZJMil
hgovbMdwD2EC0T3xHuPC8bBQD6OzCT42EqXSh13UDLj6L4zLNBxklS+QHYoN9wDw+SEQ3iNZU3zW
umI9y+Y5KDzZRWEfn5O23s8iclDzJGNnXKbHm+bpuuuzkLHnyWFZCn4BPvNTzgJ+iuyRn0rVk74i
+aBx7g5SLFJcgaA6unyabWYXkk3GH2FAwJTsgJs9OdzEm+1KsIQd/BZQ43E1+ksUIXaKKBMLFoMx
1CLaGfLYxogdqSnt4dpr2wKam7GymczJk8yBb8KOfalvAg3lvHdyshixBVn9e9YTGLPub4qQvI6i
ESyHFaaMf5/8lzixMIO+D1+vaU9+lX4HYJ6HZT2uAehmIBk0QGnbIX7ZPq4GAmaA8UDrP88i6jHz
rwCfoIdZ7LYAfJoiOgGOsuwTpZohb1kCuyUrQdWIRLRC1v5jEgQrdwTVkAIaA75g57dH3HA5L38y
FoG/ssk4D/itcVkC9YHr4CQB5BElxlADZPXsgN/Mq4zSbDjSrw5Iw1UEwAGfUm9mGZmQgnzJjkL9
STbHozm6KkbiYVmB/KA03aMR28tBnVNWdHCZqnNNGvu6X4I4V3AQAEA9Drk9gpWmmVxurHO7E+OC
zIOyBFtXVoLhEuCw3vn3GSj25Hg3wxSChKY6OSU/hFmSSxvq72Yov1upZqN0tWyA/Rrj1N4LrQs1
gNqzL9XoagrcCReXSpGbVWxNXdnXkwdSBEFhYcsq2qZuNyzwpU78rQpYsNo8OBQ/6OJoO8eZgvFO
XpJmORq82eV1gE2ZJeMXaiq9PjnIf7/QiCxMzb5a1LYbv7Q4WLmzANfWy79/XyyqMfrt9xuspYA1
QbYxUjsDnGD+frM6+h1AcFnjvaLY/y+ncESLlKYe7CSss2Kw61TA/zPcaq1lAIvjXQXEOKWWgW/h
/GC2BIlRKIbuaAcxwGZIAeQc7zomRwox6XGEgksNHEctpnlIlbhl2+7nOfLM/nvwJduMtW7Gq/kJ
kEXza47ZWo9xu8HBYAcQUIFcPpxr7YfKBbo0qsa5paN0nPFr704WagP4DkGsA0JqVWKu7Epg/mzG
FosAHHzpx/CjMZH3A8h7NW6R87zplc2spp4N8h5tGWtMP2K12tbImQHCNFYiqh9X9Rk4pOF2EgYd
UiLIi+zjTrHvhP7KQx71Oe+ZvwBqZfuVg64C8JhcPxVctz4JM9n3ZSm/gkXI2aA4BQQfapiWzbpD
KdgrjzXrWHLFk9Q99vpYHAsXVMeWrLZyrIujQM3eUetwawyS0BwtSauhs72l1yCldRLc6MigUb4O
M8EwGSEPzgQhVLqhWDQHbrwRah7PU1GPbEhLw5uIDW6hnBAUlv9uN7vdzUEKkk3/BJqJhBGYvNa5
1/xNo0lL3emfdiOYDLywWBatDDdIAFpJV3jfUJbDwFNX8JM54vjPNoGJ2be+9w23Fd9MILS+DEVZ
Hxq36MH1pLido5hvtT777srC38c6MNS0UTVaVe0TC/yCJJsVMi+/p3HoTbaF0ZQ4Soyqfa4DnBK3
Z8Uj2ZJCxQ0q4COZgw/KN1t4T0OWeE/45+wjlmpnGqUpE491GC0agIWmS5wugtcpCb6QPWgskfKF
gzQk/roAe1TupGAhVgCAPtDWc1yrLQXuwMtuj5998WCk5dJiZn72RZOfDSGtbWKM74YSzXIc4RQ3
w1q34iXK/8r1bEfGHZChkJqpQqUZLvM9D4kMKtRsR8oKtDrrthvwml3xvzNkT+IO1wEtFXL1HmK/
8Z9r2UTgAsSBU0FabEceQfXcnX0AsT8j6xCQihIVN2RMDdC9QFzmI4+JhuHY4/CzFT/IoQoi/1nl
wC+8xG7A2IkpQHqvnVOrPc8xGqCYYjmZGEBJgYWiVH/EvfVytrDLyF9hW5huUF2mPyko3xgkY7kV
ikOT4Iu7mMfUm5v/sCE1WU9x5vFdiHlIvX+0M6z8CyjxgvWfzBgX16ceteS7xpFkVKn0Tmo0gzlI
0I7ydkHjXhNvMh4s1Ir/ZhJxkeFU2IR1M2rNPm1T3Ff/MplD3cn0TCFvDlJfzQqach7Ovnb9pTOx
X6ZZZvE0NY3x/fXXMQcsBA1nwwwYw0tfB9QWmHvz9aBlgCmlTCJ7uA5rWxo4LUCqVJGG+QOXY/5g
WyCUlwChpRHJ6zp3/qOUFpVq90tbXJyh/hMrRGAHAqzrDqgEuTU2TjrZ8FpWqb/X7OyBF4751cPT
LNuirJ7Cumi3etEMB+lZ6dmOdQATg0H7k4/L9AU2m9aP2BJLltr233ZuL/XoR5EjM9i2Vk6Tu4cw
KYpjnLW41RmAZL6gLgnJ7G6otRLvehKSevYmmZYiDiIzwLUvUQXfLmuVAkVNm6FgaeVlKgUKxNxy
E/nGuKll/x1ZYFhek2Y2n2xm4WCPT1XeghpIRUQyr0JG4bhLrPhL7IjiMJ0+q3NoOsJWcpObBVI2
IKKGjrE/7GcR9T7kFIdCfMjnOCWdkQ9CvKRqTrIgW/JSctx9F4ckbVEY62pIZ67q8kiNVv7q3cnS
RATVIss1tEMRw9y2cI84moCqICFov32o2HiN9OfxZEuxKQrZ+0Eb7G2sdG7DfzwSmUxTKllQMLYO
e5BPGFGVHLtYi6dGlgOwpWmMIoVf3VlfBuU30XbZZhaJBBmDd2FIeycDF118TBOz/K9U3oDqKH5b
5XqAeVDoSEgkRJX4PT5SwQ0bRfBW9OoWrhzCT8MIKNnSzRu5aiq9OgvgAZ7btn2V4YDSZqPMsy3J
MtF124oHP8amrq/GYZbGPZZ8/avGONtRgNiLfdz8oHYIWOYODkGReLjMsQfecNMML0XWhBemegwM
zbsYlzWgcGUwJCGpPRvA2mMwnGl0H4bsJpfA6fOdiGFu2H12qKvgIUUR7zlsdOts6GUEdjXrB9CN
h9ONiEx8XEtuE1z1LOqxAnWncpt9SRY1YD5NGV6Rs2IKSuOi/FmBse40iSo5Iguwd91rVKxBGTCN
CnYMUXS09XXcTgR2E4Pjy2YrAZTBL30YPtZ9F/5ldPUG2XjDtxKUO0sT9TlPvEnC7cjBj+nmydUp
S8bxixn6j8IyfqAMO9tb6qoR6QuhoVenSOIKkiQdXS9S14/HclVEGq6flS3ZdFrsgupTXV+2oLda
FmXMQZbXA+XaZkNzDNNsuHZNNSahBkD1qTfLkDi0diO93JNyFF5zpN4Ui8b/070zpdierC+NNejb
GxdS0FT1EEWLHnhy4BrLGRIZXYYjK9xAIBEev9Bhyy5Ygo7WSsS1ubALvd3Uvp0bCzInPf5t4J8X
PQ4uI+9JRBoH1aPIdNyZuEBIjxx3hbMZEFQOVY/cJF/T9yHyfqZhBDDnS+PmqwGgQ0caTc6aWA5p
DbJVOsDvpA14IBw2rDjIfqttMtTlLgYBFejTijbal9jSod5HqAMBnnmraRz12PGnbgjM6xT8O8t5
3BkZx8em0VdR27+nfc6fE02aJx1XWUsUPAzvnWjekWzLn1uWm6fMwH+y7kXDO7jeb+yxO7mx10fw
qkdazAXOt5qda9VYmjgeknns5Dx48tqUYVV3Cxp3Wuetk8ocp+Gd4Tw0PcFWDccVHbnNiowZrFvQ
uBdANcJpWLGehDfTkF7vebKQAJzdzI8yB5plOOdE+p/9Go56sSl9zh8jcL9jlZ9V+4CheNFDuskk
I22S55cwSOyjdEcZoAA4Fxue4S6M7DQ9EAFSQvbMt/WHyUQEGf7DB3MAfzUihyEaodfRGdUw28gA
NZ1TagbIEpizZJIN70FjfUFRsv4cFlaLO1UQOka2Nck13R+foxLy2d6DfWxATvYS39Ml0ilrZjeX
UnPDz1W2C5Do8TZmHT5hCRD+a3W9hWIT0MWiPnNruuDiQPIpfpf0RHw4kZULFoHJqXQEsIc1U+xw
yQ76YzvFNt52HpiV+OD3tptl5QXhU1aD8ErX+YCfuwi5EVZmbmSqFc91oLOlAD3W17Du944mkG5Z
uc5LVEXvHd4eSLSCCChsYoOr92jtqSEqxMqHOk2OeexqK1cwf4sSR34uzLA+t8JqN95g80WXaEm7
IqGTgsjS6mpjZ4bx9xEE1PtiYD5wxNTmL1Wbv3mjOO0Wsfkju3lTSLZ1H97aklZtKgEXe92ATu4W
kvrJlvajc/CPzSregZhf+7BrdQ3jj3i0SaVt6F08suA1WHMFK8p15hV4RasmArkVens+dFeJ7VZ4
B49ZimSQJmT6UsPfajV7lMyHfh7/UwSK6IY4SMFfHkstbHWLH6HVvQ4aYMTnMsJZZLh4F6mh51jd
cSpFVMNOOcxD8tdsVaj4T76GgZIxKxcZ7uGqyt8lXt6eOx0ptx9VqmC6LLdxHBjLRJWfkgKpyAAZ
d3FTQTJq0tzfFD1uhSfRr0Cz0z8G6oFZtBSp9RduGPVDFWfeBYfaOCgLUv89ifq1bkj3Z9CIv0vZ
Ra8Wkrw2iZeC+FqZxnF2Y6qhpplMGwd3pLNpPkjv0iCrayXr4S4qmYbIBt3QAyRJwnf4DQBlitpC
0HZgLOJkUYAZdU1bhAzVOWCNUTuDm93DzWbjz12KVzF8xOdQ07aEtikUr5i7TZMANp7hReeY+LuG
1YgUzd55oQbr8s8SmfnnDDCWL4Xvphtw27E1KYvStS5ObNzYjyn/HLCkOad7oC+rUoqM49LZ0sWj
CfSq18R+w20we3ORE3oJfRzzk5Hf5MVOeHYGTgtUY/DOilaObP19341gI3PL1xzI3Y+xU/mvY/6F
fMauv4aQmiH3DWqNtgJQix6YYP8WgdjhqLH/huRvALMkuf3cVO2wMQth4UKZ+ziT7+VGLyvtWWvA
pzNKz/nG4R78cg+BH3TvDpBtY1PKQFtoOL/Ioi48GEYd+Mi086sdD2tgKWVl+TgJP2xQFFs8usAF
fiS7hku5SEFyJhZmEKG0G5/eS+8ZyJvBqNCt8dIx+4sV66jzVjo1miwLMeloZJm4Do/M+CFXKPAq
J/ImCbKP/OKkFCSjXMbZBByz5cnHWqDGEf6UTklmZEFK0HstE8+ykTuOg3C+9AR+fJB8gOJ+JJHb
xtowv/p9izQhrDNdJwr/yvkPPQ7Snznq0ZBn2/KXFhisG/wR4qO0teqcB0O5Rh7HjQ8T3/O6yX6m
yke2Fe5oawmoDbz24/GRR0BRDuy43OTq09e5bXHG6//Nzxz7hUQ4A0VOlAgunfrEJuAVRtJKdbUX
YT7ZJ8iBB7fQaK4tHRnCWp196tTnCrAJ0UHWLFxSlU8A2HsUWXjJjrQAdC0XQWZrZ9LK7qeDiunX
jxAkdbBVP2ClES7JxwDU2jruG1wlltULsJRBFy4dCxum1jqXuApadRkSomUfYB9AQlIbPdhKGtQ4
oIDF25GcRKSkpjBC/1AjXe5OPtsmZueuhFmOy3nGaR4aq+goGPF2rT3ouwiEaJ/0BsTtOLSJF6oX
8ay672m6fpXh0v3aA/d69Ul28h3JDc3RUA3uNpqjVwpsCGg8dUkKxGpIqauxbulUOthylTk1c4g/
u5CRrmnNMU9AnFvXRb2LFHoC/rHNQ+3KAHTGGV/gKrx5aLG1ACslerOC7MhjVrRFdfWYQyFBOtiS
Yja+m2M2nkPR5PO8llGCOyG1m+NgrE317c2ll752t4O2XZtYbr2KJCGNQV95QEW8wmdUg0oN4DNr
lE+R9guO4oERK27RWYdAy6pLPjrVJXQLYz+I4ZEQYmY59fo2+FmCkWKfYY8eoST/A54GMGXgmAzB
71SxplzMMDT3NjOazawZJH+2K8BHxT+q3k33cS3GQ/rRgL97PDhdc2BB02+R5QpoM9KS3TQ2E/Pq
Qtaz+i4M2f05RG+PEjRDajJyIlMaZm0N2uVcym3gRMWS4xJqm3uZ9tQUTvgE4vZLxfT0TKO4N5rH
Bgx/ZABMEu0JSfA/IxQs5d9SM7ngxdHgFBafOALtIKiOKjUjvKR6a0eKGb5jVlRajvRmcvEU8RZZ
912HTNFZyELb2tFwjm1lyaNugDsMRypAa3Bx8SuCwQMsDxorsot96I5I06q8M8mR+4BqGBoDwjpb
6Cyrt2R8o26CdvIjGRN/O37ZvQOFc+OkLPhSIJd53erSUlmD5qPOgT1Cqeu+C9Y25vk3Fk7S/IcF
xbByQJIkPVaZHFARSISJD2lQ+gfb6UAsYjrX3ijDHrR1H2NSk+GdLCw7AOuTmhpTxaFeVCkNjacu
SVFZZC99ERfLm2njBJVzN+OPaW9kZEMhbqa8ecyb6chqbuiJw7qtN3nO3kje3s04CdW0NxF1vtYE
Ml/BElqhMLDLatTOJ6xfBJrbHurA25AsHFyGJGVACuIswFu0XjksO28wzgA5N87MqQxowZDX5sGR
5FIpOxwIDIukC1GF5DiHOEtxfU/GUzcqfDDgmYoe/vdYNKQGIDRYuOOGYj3LKAJNbJXaEnAWxd4Z
JbgGfbDOH6iR49Cu+yID0UpsAQPKLEB7T93ZJkPmkLEjoaWMbsaV7zOEQyk5/h9V0Cl+m2BvOPCQ
508ed/mhKW0OLBM0IbgVHSPzTiQqnYY/CZTdSSG9E41Irqya/xWR42ikKEJVjspqdvwIP4lQibRv
K6QpoCxTv2Sh2S6xPGrXbIyMi+6hvnKBwkzjwtK1rTv5ZbRz3VyUSutnPRKghwyUkCQkFwrj8+I5
ih17T65TlNEour0RNJ/IdwpDxjo23iiAy6rNzXSoB3PPyDGdRORC4aVs2Vo6pb6sjREIT5Xl7Cwc
PR6EptZaIPnNcT/qteygq2YaW639q0sqGpMXDalBrkSBfI1uQNkX/u88+v/nyL1SwP2jvfIGXUz/
9wOPIJxUt2a3fYpBTUfWk4+O78D0cZr1JLuZksZ9YAyAAqvk8iYbHuhFJ89iJxJFVG5ku/LJLHws
QSiRHlS82bowHX0VUI2KMVjFKYDLVLKCKoz81OZYrukob0ZKrac9FryInoBOFW7crBPIq4WMGrtF
YqxRp3/TqFJmGl6e5xzHjeQ0m5r2e+nV9sNsKcro2QIR3nG2rLUIyJJ+yXZkRgod34cVPQvFJ8UY
F9o/PgtPWg2penycnqMx8yianhnPYBtRfwoL39rpqQCzJPNBVCdRj2wv7ch2Dq5qRjeEirqB6zB7
KRQiy40DqaZxiRJUpGcWbyQbKOikuQ816Ug6NzdT0fzTo9BTkdHNpPQQnPNs2XvZWxPG5crok/qr
GFDZEeJl8xDpFX7xRfBK8rxux7UcA2vXgBDma1n+3ddsfAOjoXsIorJcjcq7Vd6Oy6/ehqm9knnX
GCPWdM/GEJZL4WoJMlMc0R05dfXQVCckGLMMhyNFK6AflHDWBDkA9otBv9y4iAQQGcvZ5t57CpQH
8V/4gc6BVUUnL5hmUsxjd0g43gVqxnnajxlvnrQe4mYdSgO8vszCvYOqowD8mqqZrLGZxyXdlmSl
qtuYTWg4N7MJq2v4zuM7mxrYhQsgYeEoWwWkJtAlyj+mlmaYVXMcB/gm6zSKmy3nyJtHVg8ukeLS
RN0oAEo1ZPqO4aq3rHQ16S3DSB/cIAEaK7wWcYwDfBRPYcdoYgFoxhxaFmUPTeoKG0X5w240gco4
OefIcQ5Q2Lcvc8EqXA+AP2pho5LqCGQiuXI1lEFMQlTswaD16zzeMDKeXKZWd2QRbyZL8LImRz3r
flqF6a+zHied1EwRJpv/9ZoiTHKKAIrYrPWNw+30t87TQ0wPRE+cYXuxGrVsRAmQwBtuE4xO/zhq
XnlORlwWJL36ADTZ1zYN5YGU1IRpb697ztOV72io1eNFVaqqhm08DCjLVB5eJxL8TXNUf671rMG9
jkiLdZShbHjsbH6ixsep+klVcp5q7iMTl7qTRllrPEeRcZd04saH1IZokcM7uSvLuIHlnwOp6OQz
BdeDfHoKQI5Y6yCNWu0lqcQ1MxFZgfbFUw2lGQKDcOPiBgKJeUhoJBE1gHAsNrJLgW/7YUsKsmuY
u8HO3z6iguWvwAdflaPW38CP8s7Uc93awNuzrzazwqS1u1mz7mCm8R5nlVinN2oVP3XJZ2jwxSVh
rTSgX9rVWtJpL02fpmduAGlQ5VSMums8lVGMKwXdem371Hgy62RHmC4h6uiebIwIuiVKMVK62e/D
8sPPL5wjKl/XhcYSXMYgwfpAjePLa68vgMI1y1isoLhISDbSy4x1g0uqpelZsl/oQE84lyEqIrF/
wJ4MIxLxUVx7swzvvDff8NOd1sbNmSzuzGQJxlkkBfeoN4L/zRQjq77wCvVxIFIW9rOdxtECsC3B
p8TQBhw2FePB5kDS6AFzh98pS3u3dDYd7c62OQeiGYDDh8m2NDoAy3nHImmbx1qk2qFlUl+HYcm+
+p2F0jFAQALkM1j8q0XlDwGo7dx/jjFbJMLFIpyQ4DpUWGBLopn4yyW4wVFgnjSMsEcFYW5rvsqc
WfdaoePIbDbmajgbk3YeUmSuoEABem8eZ9/s5xgU5mb+GtCnHVV4DX76i+nrcfcFchKAySV1BTqt
379BTRKLg1WAO9vvQaKd7F1VrxCBQszKCrHTqZRBDQtPiF3sBiiycAbAZSjtFYNXlTMok1qVL9zJ
yM2hOomuaPuFW2piQ6AKA04nN1Y4GovYQF3VAWxc8UZnQKOZcBhyIDGC7eYF55H+qgLz045uwJA9
9CkA08Bjk6bRp9RB0a+6PuNpHB+tEWlCNPwnp16LnDUOwhK8CtryxcMBOh3Z1GZavjTRoG5DUONd
tcjhMhwtXnaui580O9HOxWCHZ4CweeDxMnqxM/TuK8momU1yZdwPLXjfnew4Ocx2DguQBVoXI/AV
Ee/OVy+GcK/33mlyGy0t3zdF8GCh+AtEBiBPlomITzScZDkuMoWtNwv8lN4qSDsb/8kXuSTgJSzt
7T+6ktc8GYVDori/7S35+MeQ6iHI7E+umePhCB1vnvWsnR9RE26zcvUKAId1Y68sN3W3unqL2k5v
r6T0nf/j7Lu65MZ1bn+R1pJEBepVlXMne2y/aDmMqUzl9Ou/TajdKvf4zDn3vnCRAAiquqskkQD2
nhPVSEtDQ4FeLUNKY1uM/5/mpnnkHDMt/TtnblL/nTumecyGigM7MK2QOTbZ+ztZjRJLpDfiUTAh
BiHZsQODldUg2wbTwqgQqxGFECtAMDXT5xHnBCCevATCNYd1w/AalSFTfZvrnX6JHSSv+f2Y6hca
8wRoQRZOXUjk9u40y2mYeSnOGOzZvPWAVDJ3STmlbn9g0rn8aSY5qqKx2Sq8JD8C4OMqZI2zplr5
uzJ6Ko9fmqUEv6hHgIwaLWqiIsDI/slkdhMOg3nIS5w6mMN00UWO+DtSjddJXYW32B2ekJQbHvOp
z3B0omRTAiwST3FxVZoR3khGjexsZ8dTTWIT/matMfxJwg4niGngiH1idU+ircLjMo288Nq1V9LM
ik2dd8YahCoCyc5u9lKMoDwei+hKI9SMd4CQQiozDaUjrQN+dGJVszZ7sQbWPGZdtzZ46yJrskYA
/PepxdhVO7LtWnE/FfWOLU0l5dvKY6WFV97n+QvOwdr1u+k6HnbzykxNrwZU87+t7LWlu0207EvH
k/FEjRW1rz0aStMdTu9kNDQG87s9gY7sP04VQaHSut48L+6rICr/S64ae5+qxhWLGXjEQEcHfNV/
Qt1NUWHaETY/H6YyBAPS6LJDKAJUUv1C4jFwh50xeUgm8mm2mKF2Fjt6UpAWbxKnGYKHZGQSKcSe
zi3ZQaXqTJ3s8Q7chvikpL4zJ0sP5yoblWqwWlwsfkhWcpFuWJzK1TvF7Gvx8P4DqCuhKWSCfdKr
hz+tRCbLIjStoQiowKMTOLCPHcCIcV7GLl6sm4+uahhe/w8G4JP8oq1fotJRZYYJsjxsIErjKSdR
mnqjkTS89gxsnWeAriFU34Z2v63tNAPW5K8JKZYDUzUL9jSDFP/BCRmUlcb3uLH3O2SVdbuh1lrf
Vhs3U23wqClFygFaa4Ns7zc5mTFV0NQhB2exj4IyueWoWfan2Kr2i4ImoC4+XwOt3l0v7kixrM8K
QErEoAvYkoLsXAMFPuoiOvCWWkDqUpvUDO/SqVqc7JaFlsUBcBBpeAUBphWtudhQz7GQcIhgRYvi
F3w2pB/Gxwnb5Z0JEhUFftyax15KNwO4p3qsqDFivOaRhoNhj94JR7HmceBTfkDln9/oJrg7K2rJ
aDE3nHFahSOA3MaxBKp6rtm7SjceaJRh24xjVqWI8taufOpSg7I7tgds3uFOEWM7flpM4jwMTiRL
aHIfBeZhBPhLrxwudmkgACxE4/dTgCBmHeM2wnMJU2Y3s6FaKu1dJActY+pVveme3Ls1gHg7RuvJ
FMM6qkccVVIWTTeKFjSLucBr76+8G5yKSA/nVmN/GOPpEGpNFz8DSQS8I00otl2SArSFzCmPBhkc
OJdFjTQbHFZcB8Avcq6J08QUHDlouJFr2mgAIXd5ftYY0m3W1J2lhtZd69Yp9g7Ix89j1uWAf126
sqyaLU7/f3NSKU9kRI6ot8hQO3ZlKPnf34kWtxYTAtvtt2ujyZlTPvDJEQcvBCIS8hmQDZtHurjk
9ulOFFGqbFGySxSG2TYVheHngzDHNc2gpjedFAivaboLlKGRWM5GNMCJcquWARYmYecYbyxzD9B1
T4EGhs5FlATIz1wXed6cS/6Zc7bRQT6P031ALfcjjlQzI818Gk5Tzx91CyVl4+Tla5JR4/XOsAqq
rtgtMp7XX8okrE5WB6L21dhFvs7H+oEsnBSIYYVrHxb7trHlwZiGfl6LFHbfmDiKKKz1ck04GU/A
gBGKPZkIB2jigbDOJbCUTtmktfvY4XsaSSWyh4EVPuuT9qTloAwnDTWMNNQdndgqfOqSEQfHo+8h
ZLKhiYtiGb53QWNq7pbFt6LZq6Dh3VpApw3/y5MYJZC/11twwwQzte5yEAN7ionlHcD5YCPQVJil
+dwCx2iDrexD143BD2yw9lEpgLLeTThURrFxhNT+gzBjPfaH9uq6TEZ+UubrJuiCn06sHzJemT+K
3HwE/mb/jVXdN8MyiytQZP6WfZNfdYAvYTseJEhI6QTgdFGNzZMuf0KwNH+qgmLyvbIsD7qeySdS
tAMYkwBgPw+QjHI0OY60l0kOxxtSVKRymyAFGkTkBdsnrRk8Vlb5NbV5cTKBgBWvErEXeOd4nHWm
U59jbXwycA8AimUEsEJMMTodSfAya1eFM7nxKnRtbdUFjblt7DJ4xEGj9lhm8qvjpuWpr6p8q/dF
tY7U3H/6R+jhaV6bm+6rX8d8Ls3JfaApi3tandZQV533gABPgA9cxts8iG28uwS2ikg4DJhrutWh
gNsNP8jWqtd11ATg75MACRZjvq0YQoI0TNKh3fc8CNcjAJo/DCUDdGQALjXSihbvoPqkfdJ0TBVD
2j0C43xLOmr4tdEZf6F+UAIQXWbHdihO0dgPO4DPWcdGNXYpgTU4pXhbtiv8M9sM937SyGoK2ApB
CeiTvqv0PemQCmsfzSKr+YbM5m4ydV+Rg+1tZn+z5a/Vlnl3S3LdjHKcH6nlSYws8/S//TJm7PPf
6ynAWwG2XVBWgJzZfP/TCJ1Ar5H41Hw0OsSG+y7hJ+Ap/YWKILELU7xIBCZAzr6NxuDsRBQ+8Nq0
VwheVJvI0sNnYOEmV7cbLjQamES5c4PXvgAnu3uScWWBnOLZwrBE9AzMaaA01OG4D0Jdnl7r+8cV
mC/4NSjdnzWAEv8CRD3bZzU2yTTE8We91qy2PAD2C4l3SY8E8sS4GQm3P5Z8RVLHbPh1NI3ZQ6Ib
bO+62FeTkjzwKSsPYN7tDzXSUedDmC7AuXQZZ+5qPqOhcWZ07vz+25qKkqkVbFMh/dqvFWweILJP
GdP6v1hUtlsetiCbiGP3EVUmrxaZgQosZkaPrNaPrYLEska835tF+dMsYnBL4CuyLgRwgrRAQQ3a
Y2iubE/VKitMrUE1RV6xQxE372eYGV5mZzKYqfHKnZYb2q3ztOKsJ9mhqrTgRg3JG8DYAbRS0xGO
gGIsSm3WBuqLGktxXuQcSSVHPOw+6cqq7TpzxeMsQ1VXme46O3ZWuemWTyxJyicdlIGIROj2AQkc
5VMZjb4ZSOM6plr2gBIEF5l2cbsLcgNJh1mZPyBDD8iNTngmi0XeJIPrC1a2OzJL24EBOtQG7Q5y
xtZxbQJiRxbpOW/CHIDPnvOpAvpG5/H4xwhgRn+cmugFmMTTrrEUoFAUe4+4G+DMUZkkXrwSgVN/
JW9mVnsXxxzTM7AV8k2uvBXwlgCu6gerPWAwyDB6SW0NKKFZ+cNg9ReQfae3YZqMjxG+IlmUac+y
ZuJlMqyVbDPjo/DAKjpg6+Ui5z4a8Q1UTa+avFeoihFqJmg05PyqTfzVIjGTGAW5bbqftchfZ74Q
OLYrIkR1yQFpIi18QYYFPxJ4hYnwkz4AN3aBsiiiDtwZScUAXeoIzQdSI6rw7HRcGVGixpot8TYX
nOfhmxuvttzLLAvSivutY7Pd4rbKAxzkOtrOBJ7qowiQS48kCP1rlORbVwOx1hTGj3lXjp/qPi7X
ZdeIWwNigAOQ8T2FsfB+EkiCgr+dMH1swD57KCrHcHbxmP+sC1YdCN9VdMB5At/BAuU6uMiyHmrc
VKIWp8MrF985P8ErH76Q6dbLU+uGf5B1q/M8PYE96ArsHOtW1g6b5QOQgbeNKRqQWv5SkBbgSkD8
TAPtzgkpmsbejwDFOS/OkfdinxFO3JLB4qgvAVGndYMJHqJfF0ImhrQM4FYO7uadIjCaJw5ILPz0
fl0N7mfD1eZf3/nWQ9y+4ggFZqJoADJK6rBqhzXQfVTBza/59PGnkv9dsSo9vJPr8R7RROxP38wL
LUqPRp19XETkoUydfiNc7t39oUjROcCO6KzS2S0z5g/Ju3WU9uVl+YzAbTZPMkYllfp7LHJWCR3p
ySK9c04+ULyerkpZT+//C1Omn3iRGeB1+vWXzTwVu5HVevlLAWw03pYp6KBQc2heeOB91Vu8qmRV
CNoRkoW9gW71CYmc/YUkfVibl9nCBj/eHvV7n0iGvZZ5MXEgOoL/VZdr0+6i9TyfJpL+Py60uAg+
0GIkmK9BXRz1aMGKuZ8Wh0PR9ngdCnHb84rkUkY4LvVz42PoAeuCRAwZkdFu7ADWWDjNJUFwq1nH
kUguWRdiU2DaYLNQBKv+nYr01Lj4nftVYusbZNQBunHRUK9zxQnp48NhXhk7QWBBkYYZGcNTrJ5H
aeCtEF352/GsdEc3fXoQTAPfGAi63Fr1HMg70IJZD2U1lceiLD7HidY8xJ58bXR7esh50SBa+Us+
dCxBwZSL0xEyU4rU09gtA1KpkvQCOfqjaoICNAZehPSWRUErSbv6vCxCE9RKrZiw0tviwvNQzqpW
Im+kCCsXkJsS4eAQ0BuOJ6enNPLGJ2QmDRsWCIm/K/aFJBPhcPCwm7jSKMchxRHQJxnoTjGBmkHY
GV6P2nJPs8Bv1j8WwGR4M0CWh9gBI0OsFxniaH8ZbSTPJNIqVMllMnmhEV1QEQG8D7sCJF6+OYp5
7o+5Su9Ros62zT2yFZE+o4Y0qy+RTezlYXYkWRK44jaY/W7xsXzG5XO73XiI0u7+M2bYE999xsDW
sxXzjHJPs7SsHB5x014WLgxT7EC3Hd59xiHW7z6jGVrmuewOwH0v3fZUye+2++yYSEQIFHQzEp1w
rFPJLpjHDk8DGGFYJcMUrTP5YjAnPKEoB2c0szVNbOFvb7LaTi62Mb3UCION2Hg/hIrVqMHvDDn4
yCaloedM+i3Von2mGJACxaKEp+HgG8wujjT0sH85pI1j+QhFe8VKz9yNUSTFgybgTgeSPAroTMBw
qrnkjhfJnpS0Arlru9cLqnsc9FNtuXCQfeuGqdhRgflcfh69CfsRlZYbQ3SvRjOEa9LapS/nEgSj
G1Elf+25Fe5yF4wtbt57h0Zv9nXY4ZhEiahJjCi8G5IZRynDO3n6NoFmgQ8M3rzyzgyw83Hv0zRa
ImkvCC1qYw8Mzgh8PpzHR0LPkrE+7S2n6FY0BPOc8YQvpFBQWiQBGhrzg1KPj8BNBICWB3qud/ZR
/kSm1ERWgdpq5f9P9kHZG0+wtxQY1+w/BE0LXQ93wvjM4/ipja0AG7nUsFeOVaB0AiWaLrLG7vrI
egiO1PTKOLHb0S+jdlrfG/2zn4ehNk+71y3O5oVC3cWiMbWAqfqGxyCKcVzwRoFxyzzZCbJ9zDo0
50Z/65GMtGT3bsg8WfoxM5CBr2b8yY4U/74G8JeexjJpdrRsbY9W6dO0/+EyyK6oUTabFuZh+Rh/
WvFPMlqi0ZGM1MTH/+FDLCZVkeLXMH/kmE371MPp2H//Wwoht6belIdJAVoZqqkVEJZQG13kIByb
gI17EpHynRkpaoKsWuZGAS93KK99mbVv7hYv1KMlFpPFfRB7jZ9XZr2ZteT+3yeTL0tHDpie3ZYr
eXe1yxLUs1BfsR6nmm8jI9zZDQeCgcIyRVlxeTKN4scdcKnZoaATGGDbRcYasUtwDv+nSbLMtJVm
x66fgvTrkqvGsrX+IhugZRoW6CHUCOWSw8XsJ6tfM6ve9+b0ASgG8UOsy/gBiFdF1pc4QE3KxwR0
rw8REj/VgMTF2KeP5al6MyFp0688ybwHsgNXbrm1OzybLNY6iIBZk5+pGxs1ieoJswRp8J/Upeng
/lapu6cbs3gLgGjg8zoR3/I6G/6awvpguNL41sQjAK6xhbtNY6yd6lDa66bOi29N6pNBrwPNMvd4
A1YiVt2Q64M0JM3Wv40O2LWMMvtU4HkJrDG7OQxZkD2j3OknzYyS7FtqBvYzDtPEgdbONauntR3G
/rF2PkT2GkVyy9pAV3tdG2jY1a1GGG9lNHV0c12kHosKgM44BP8K6mjEa6qmu6VlmRwtI0e9ep3L
F6c3E18kqB81enO2RSU2A6Bm9GqruXa16vTgibIQgg7AclOUuHsapjj6WktRo7Z8aoBRq7TLcKxD
xDvejJe5yBDrrs2gBUDZl3Jde7n4MugAk+DMBOSlk15rI+VIToOcATDSr3O9unLOu8dOy76XSo7b
OQi9gNx8wr4/+wBYDRxKQF56Dd90cWjvU5ysfkbYiMQWyJZ2CAWAYtVBYR1QWcpVPFn21UMt/tqS
2GLxqLWvdd6DzB7pYNVFIqFhHpImVdYWQwUHmIA1hN+VIWlalN2dcs84kkOym7WBBSi2wGDGDrD/
BQd+usv3OFv6OvuqckAMj071UjYmiBcFtn1DYYhTseIGjlzaJmqejCay911deD4NqQF2RgCO6sTc
e3pprbPYNdeNF5qHugvHFf1jJJB1D60aUrbIMqT/Ew0bkd0bDwGgs5e5pF2MyRVpQcdtHv6HubVI
130XWo8mIkj73ubxDkdK9aduCNYZ+Da+ovY4WdvhoJ+nUOL4CLiuCFlCodnFX+7geM+DnVqHAsAr
GzOV7pdoRE4c9LIH23eQ9gJMdnn2FA9sIyNxBdrO+EW3XbyMjzUDkpqZPLp5DTx4BXYg8yQH/Vr0
qjBThF9I0QiRzzO4wCkUQ00CiEdYwUKgH+sM9C6gxqUeNWZTDeuikeCgfVOA8fAfdrNxMvyMSsOb
PZHZn3zOtt4p8obwTFZBLRF1JfnSAN9D2wFg4cWKvAZpgKB8s5CT4qIeqweeZWDs8wZZPr6etN4t
kmO2sfuqWFeR7d2oSfBDv00ae+ynwj0u8joojVOnd2cS0XTqpTkIuXEoaoJgNb41Va8YmMtS97UQ
MRPTyb1kZbeXEghVOAWN8yfUbILWykR5/TxUMke0DHyWk7dZZD3eAt2+bM+2ipPYRRbdkLi+XQyE
FqF0Ou7aVQ8u2QMivmJl2eVwwtUHyMKMzc+NE4IQSIDkq5Zm++DUDeJpg2F8jgojW+OALz7FhlF8
zANtTXJ9suLdGBb5rlDzK2zANZH3H7Mo145pxwABpuSuE4YoNgNhB7CZLWBQ6dKXseKzroAlnk5A
cpTZKG9Gm3snYbjIvyg5+2LbNkD9quz7/5+FoXyw33w0w2NTIj5HHFWJXSE5KUVKLWIfiqXKEtNn
7tr2Vlcjnac//x1c9J8Uqjr29MzVgbjEmAPksncRtCKzGNBq7OS5rdk2Q/LQyhzy4aOjCWsbpjLc
2gg5f5Q1OCcDAMXuSdtZgM6uUgMvp0obBOUnCayeGynlZK6DUfTPcuqDFycT/izua2zb4+KBpkx4
nJ5zbQDtWcH7J459D9IKweCYlBZOmgfjiIdp+ExNaZXdKijsBPQ0kHlWZF49nLPRiCa5yHJaabjT
7EfhDevOKMB59vsOqTUQe0MKxLhdFLThwUG5rNeLuqIXBtou9ZPINpPAtkb3kvLUiLY8daqhYeEV
4JroRvvBYkaxW0yot9jRNJL1rRPttdE8LrbvzMAbC5+k5iN7wIPk1fFi97qsugzLLbfcbd09UPGQ
lrksRNec6E60LcxouqFgaLqFBp6FlhPKraNHbbwJNfk3cI9j3HphsthNAxALrGo8m2ngrppeDzZg
KquwFdSM7Dwi2DC1vb0tAehxpsYK+RM2PgoNV9irSJVbYu/Mj5pn6zuW5KdRtpoFkgyUTuLEKQsA
Bw6bnmowSZobCAT57w1GAV7OPUlpwoDT9brLnOeK1dEFkdyvOXJ8X6zSSl88cAsMuiieSCRb/MSY
xbNjh4q9F1FyUGgA0IL1PHwwVFO4YYOj46pZ9cMQPlAj+jx60CL+KKcoQH29kXNQkXXhEVkfn9+Z
IW9OA4Bze/svP0f2DhubG7gspAC7lo54NvBu3mH1T6NESTyqgJ+BANieEQJDfj2rDx7i1Aj3y/7s
IIu29Wnsxjm60gJfSGgBBWIxol6oD/15tuFq5jydOXtgNNUHGi3yZe68AHltAuSivF+V3C7m1Hu7
zqJHVZewUWYecv7TlYH3kurGuM3scjrqmsevDGGLNVD9gy91CrjqGgSZMUwtfUA6fcnHLULar6a6
JsHlzpLgi5FVmz7InB/IiYrsTFfbHXe9AOQkXRA/eJsZ8EbBuFIvt2NrtqQhYeKkHfYlr5YdAecs
VoHmXV/PPjqw/W20PC5AMIfIJzW2GV4kooxXGjn21KGcx5GzRahipqWmnd9ZSC2Qq3gswF77By2t
gHOrRAIH5R/eaa60FACFwxPgPX2wwH+RrATYDo4eE3gSaqF4cvVGPCWZcDdxxSY/9AB40YHENp0A
8RdEOVLQ1JArKEc5iKmax3ddvAtE0boCCC3oi+SRzAfA9hiP1J2baKhXXoJiHBq2/r9/85npGu9z
OWwPR6em55rI6jBAVvE7zHWfclkDdLJ4tgzJj4EtLZSDj8Y6CZscmYKJeaOmNeR0zj1nG4Jc8jab
GYUW7GQ2NT6LO5lsBjfu152N/DqaEgTt62Qk3ecoOa7b/eKQtGohZGr9YyGRYKP4Np0m0WLA4G98
GlbOt7itujPlOVI+ZFuE8pSA35tE1Nwlfhq5lZN2yZ2cORtp/Ka9m8GmGADtzASxsKqMZODTQ/6A
6iKf0zlK1VCPO6pQkjSZDtQ6PeR32onqIlFl6hwbKrakibOUpo9Ucrn4TCb5QcRIY0eIXF6oGQdP
IetbzTbQQy2eNdIEzZMcvT2ZtGQ8uFqvQuvyUuji796S4BzUul0f2SkeoYO8NqqZiy1UxYZSNnEE
0GslN2WAo4QGoCp9jgJKN/CmHeUKsBQPon6o6wsNMx6vcF7kvQzA5HxkOG0AiQgSDHC3PmY9oJfI
inxofa3PPuI6ufcxTQnYgpn3Urioe5gR6NgA8q9KAZJTQ5DjRRpWG9DbIuCkFAsMuVM2Ixhp3mDJ
SW3YgbUKghpga8g334wleLeH1gHaH6mLN9/vnNGQpsRqqXdeAS6LpcjmrqksUFoiKg7+6upAn7gY
g89Rl7KbsDXzI26V9GdBjZp9FVUNxGmVhjHp2EvotWWvEdnLbloT1jgA4V/E1OWf7SBFFnlRNC86
iBxwEtInD2GsaVvdjesz8vbsQ2jw5NADteGS4kVqC/Rh8cg6Wa7TKW8+WEVr+kOeVF8Sw31pwHn3
t2gq1NQjHOYPXgB8ljb66SF1C4kw5whlsycKE2exwCl2hRSmOSgMQGvLxw8sPlDg2HZL/thmgI0A
WyhNiLqu3mNHFOP4AjJqgJ74Hdt3BnbYwZW7To7jmuh1QotHSAquxzVx8RRmcz/Mzcrdml6U7bqg
r1+CAjipOLz5HuT8E/YF1osty2BnDDzZ/27QF5+BPcROFVFB6i44HMFxH11Y/O1OBC5heR1Q2Ohb
LZIJ7fhbJwSYVkY9B3H0+I30MaAl8bcBmyLdD8DW6tUAPp3vIioNe6ZwpfEv5XyvuMsHhwKoba+z
lvsMTULAwwLI5ARohESbthG25QhKgcfIByBQfgbnqzw7qCQuEXk4JqRIlA1pc10XG3D/OXjZQPQW
G/tsAAMB8pdo3tR0XL9QlzfgWgp0a+taSCkKNUf/kONP62eS5z83nlNnP7uhiJEdk08f4o7VG9Dt
ZpfULjjY5mJta2QWktzwBwc4IENdRVWXW4IKNSuk4NndWUyK1HABF61wQ1pXRmmvjAFHweuu6DdG
BpQ+ZFKDGtZUqEFLMymEHxricG3yI4Arr0s2TK+Gf5xzp7/rkhOnrX7WzO0Bhpj+RDL7BNoEwD+f
dODXRlumhelJCzrUUykhNSSrw6ZyV9QtqQt8/BsAckHK2nqo9i3bn8Q1M2peZG7zREMJKwfX2LnJ
V5qsmwyvUko2G4U1uvVQCCSENj5C2kpD+nk+55F2yCpA4Dtglb3XeLLAlj5HRbKiwIuJRS+l9p/9
euLYbAjFg+dV7KgZZgTaVBdphSiCAe5SmpYguFfqNM53dRx1Rw7mTnyrJc+wLTOSNTIz2YWr7F+k
WbijT2O9BZ+RHoU44KuHapdL1p1S0a7TvuUjctOR5Tt3w8Jl2EPYnj+PYzLwlIEHXl4/cIzcx04x
XLEx7G9tVfc36uk2kFUnGzERGnp4NDm+1uY/BR+DPdmhqA0w0Lk9PnRjZRxnE7JGUu0W6DwDYMR/
+SO5Bvrfdhyvi7jJ8Agri++RY3Z3q5uVl5+R8wJI7EH4RpOUPsW14jQsrlYkHyjURfG0Nsyejbhy
LnOgrDecDRB4xw0NpQv4tCosH8iUJr3ZkygFxcgmGN0BXF8InpG98u8QdQ1L5TPgE199J2++50Ab
aHzxpm055TdTi83VaIzdKvS0ASdSqMSgphfdccLRyWUeAV/56lRIzlcGVGqhydzZAXmrRNbDr0n/
yVEpwbNGs5COOjvC66yzZtgdbtpA7I1hsJEeDnQUapQoaHL7QugohK2iREXpWRdttH7gZoerU4gq
sa7tuLJcgFl+98fGctOyFmDOiswhLRK836Y4OabNAjVlrQOtNChnEeFnklxV+a1qINputW5yuW/I
ILskIH0kT8t88lkquxkzlPzh3HPbOEyTG8DYvy65zCMT5Yq8zDuU5dLe2SlXUyA+9NK6enHRndyk
3ZRtDtAlOYJMIjV54dud9ACWgPT3E4sD4M5Rd5bSJBqrmcMAuKZZcTfp1YvBDzpi6idbkYviq4no
fJDyXW91fYiNx6+xbvYIgdelohY18K6ItDB3NwtDuz0PmQUmlSL5kJp2e6SMxazRkdQ4go6s56Cr
V5mMYA98zXNMOV7k8XvW5hTHRREb1V7URndeRNwGmAJr3a/kwxpRLOO3ptmsPI2XW1rGzHVsicDA
AbpmPEEahL7P1GudusfFgTuZd3rik8I2e2yvST13LYkbmxWzaEvCuu2BUOno+0q5WXxR751stJp6
GyjXEaA3cOAZ9yi/tVC/u2GpG5947mUPrmvgwoAe8z3qk036u4Ujg2Y/jWV41gF+4zMzc38U4jmI
g/o7S1gOOMGY4U5UIOleZBZAP7j7VMV2D/BT5ryZIlM/x/n/tvEQcfP8sCnddW1v47Fuvg2lW6+D
xhAXYFdGV6+QfMXEmH3/zQDwwih0cozba8oCKHNN3C2S6RPicuBHq8If0ircbcG0gf1VhMkP0Au4
W27jAHjNXFavR6mXKzIOAgvwC2/zyJBGmeJIA9HfL223dJXHLHXHbR9vptgdUcibTQ/Uy8QPIDEV
NxpQg7N+FLO6Vb0Tymo29bpk34cxHgVq+tQO08PoePWD/bS4InMjanskD031frHkkZvscqRBYuOR
AsNTBwAkCmtQlKoWKNuuQtAmxSk18qm7QxcNA4owELV0FdcaNThaee1NHk8Lf9G8U3eT8aDe1Hfv
5DR8P3fxuvgjWeCl49pMpLHScveC+0t87vBOFviWaeirsC8BEwRImMA3hskFdF3u+PPYwpHGFRkw
2E0r88Fl7KEOcdtXLmhEzeJmdguQjlc3LdMc5Hmj4ldXGIMdytMrVadOOKLNbyOOEj9HVbQT/mji
vFrSSM1zu/p5qLtuH9YWbthNhCJa1QP46XiJK+A0Bh0yfEhBMtJSo1WwSxBoWjdN2a4WB+/scpHZ
iLS4/XqZuzjoeAGCoPwvJ6mRjxvk5r62ZfZk93r2hOTYFcpU0gcSgYqIneIW2Gih7RexswFOOL9V
OHl9VtHsXTbhVMthYBmrWASqsYJvHKvhNxItFjSBZG8+Fou8b159vFmQjz+tQhb/ukrR4oTblH2B
2ktdXt02/GwhjWtPow4xQcBeKAWqFmdFZbhA1GxNvpVTq69A8Wis77Yl83akblIdAN22sZ43JnYM
MhcexVl0naqY70TY7EITxXAgIbXiNeIbwUbLbPEZQcFtAkavD8AXwuM3tzT1Iws/gzKbrYY8GE7d
6OR/yRi4l0rei7gA0L+I5+nGNEV+VfVAHZgs59Hl7Qdym/VpsrWBmrqjWW+ruKYFLqOcA15Xrd4x
0CNPv61CcloFm+eN6XkHRDI/T1mbPAVdlABAzdM2LbawaxrOiilEGZ8+AK9fmSAv/cHqQ+/c8O8A
ErcfSDq0iQm2kexziHwrnOu9+ZnHg0hbPywL/eD0jbPRPISVkzp8yDTXeMmbNjo6HIzJuLvmX2Nj
wI0kEJ/HQe9w6h5MuzZg1icct/tkoANZcQPQnfyYyrZ9sb3s0Y6D7CtQt6ZV1hbFRRPGgO842HVJ
MWogQpu4bj1EHkBhrC7ZMIlThnKq86+/X4aBA7UNydVlqDPuc9b3/dbi4hin/XRz8W97tr2+Weco
ad3Nw14PwZhr1z4NQZQQ4L30OXRj+4kkFUiKV0lWNgca1kim2uOIp1/RsEgi6xE7xnlEotEGkryu
AwzbsH2775MrUw31tPbH6IngTAO8376KTQnoEG0ATtPYW4dFTmbU1J0OVC2nB669sn03X0Nt+iqq
O2+9KBY7LcM7+6gBr27xjKzeAaFVAzCyrmP+XBZaTDT8Ho9jjYRvurrQGfX542hpGV6j3WIZAQ3h
UgczHGE+5vUB0G8gsQMFUrhaxpb1HYQGDWrSZaHhbU1LXWPbaW2F1y0Fl2R3A9gPjMpak5AaK665
sfWw505kvEH5EBJk8dr6URPBplc8v4FrYSOp5O5vcsEhJ/ua4bh+GHGyoyYBXWf84jrjgGBFPRx4
3szOSL5Melskx97tlNpjuYtUmq/FikNtO8a5+z/G3qM5bp2LFv0vd/xQxQxycCedk9SSLccJy/ax
STCTYMSvvwubstjuz+fUm6CAHcCW1CLBHdbS5cIkGkNZb/HG2G6Eriwm2RDX9eMY4T6fKGDnkExU
k4m8Lgiu56U25vmAU/Ik0hU4m03w9+hd9TXidDQvi50URb1FEQquoT8FDUFj1I8AzUKuCyI3Ugpf
H5QLxcbgAUC7/4k2XKQg3D547jzvfekJtKLEXO3sild7pmCVl90DICZNpEYVoMxF+xCkQBan+7fM
8/HQjUW5NicTeQMUVjyIlqePdCe/18ZTda/t3QY012Ogm/R/71zL4OIUZXYJhq7dmgq94L0GCJ80
cjjNRPGlDaP42onxVVz3oO5dTMkqyqZomynO113QGmDPmARI5dDQMKxwr392cKw6eJorLmhzJfaj
iWCE7yAmqO1ujLlQX9qu8HYZzgszonMZcRC99AgcHN3I3LiE7UxozDfTniX/AOLa3CGg1F8Aqt9f
jLo0d4bXRTjpIg5PinFqw3Ze+2HeFpvUcz4meT3tyWUUAPOKjhXvQBuaOz+AFzAAEwrM8EQeb/JJ
nocsw93CAtWTDPwDzmLDU6uHEd+wfWx4ILTSS1IglVXgcLlaJDQLEPFdmWls7RcFth0OgYmng4eb
675NHfQhjNnGLDi4JAqRrPDfJBOQdm1a4cfpCrXhppIZJCiMRM4dfd4N4pd+OWSa/ZrvG6+1fjZp
dRmDoPwnq5znumf+93IsPjsF0OjLhv90hqb46pnIsra9HeDbCPSsJprkOmRpuBuCNnnx0ftNQVFa
KZRHSJRyfXjTUfx0Wb3ptOX/P79GiJUnC3lGusmuv6sYyWSJkBTAH4DXq4ljYrxorevcix5UYYck
T/vgVQ5wgvhf5T7AWZd9XIfd70P7m1EAaqEx2TNHXKnOyZ26BP+q4koFVFyv/tRFQXQloB6y1KvF
LzXTKxVPWZObPGldNg72xURf71oB1WA9MTMF4/ZQrNAT2XzH7fqcZgLYtF28BUsXWtwUui/7Mjd/
5AGapRxVf8ZTr1oz5g7vGfADVlEGusJBvLPN1v+cNmOwZnlWPdlOUwBPdZqObeZ3jwNSa5ukTdTH
Mix+enju/EJXVRj3v9w2/4U39e5jHwZ8g3av/DF6xtcdh6/RtZ8MNAav89LyPklv+qZv1r/ATYeS
PmQJsrR7Vm5nA4PPrdcc8JPvVN/0u8QJ8gtw8kOcP+zbfVwn4Z+CYnjbx+xH7FMjGmPyztop0apD
3KGiEnxK/Es0DBnIjzBLtCwCkeqXRbvM/tvuTvuv+5EdqunQfdh7IDN2fIA5lUGGIgZAlEWhebtc
tI2GRmsa91VLy0XL6gkNYqkfgkgcLCFHxO2bU90AeYHeflGTCLzCFF97pP33RNhJAwL+H1BYyM4L
h6fXPURjynBD1kShntU98Fad55XGJMgB0HeUAv1ONz6RaW6jhiHL/cYPWho8W9PlPO1Gir7PPnQA
PLjZTvALXY42a7yoR13vOH+cFnirR3Mq05U9ms7V+BLhe3b1TQDHksD3Mk0B7H5vkh6VwSTrCnz/
kMyfNnksWQr6+fLXBEDI49g2Ybp93YOrRPDVm/9surgODCVknmqP+InSMw2ODpx7FE6PQMxypvWi
VpGHQHsIAERTlfaBFItd0Ur/JO0ViWfTO4tlJ5otu9Mmd7IecJMIj7T9kxfXGwrA4EstVkkTjS9i
4O4u6JP6FDl+cUVuha8zNbbfYlZvKAKTty4gB7gaXspUoCsMJK1lBBAHpMfKFOW0mGZTjrawIkLm
0Gm8WU0y0oIfNb3QrIs0bdiyjoV5KpDiQOOm+bmo826eRXb1OhN6NpSj+ZlmZEda0IqZn+/sll0K
UZ3ApfQPB4rVOs8tC8dxhmcvRWdCCug4UczW3cCsOaAzR3mQPEE1XYSEKzfBfDe16Lktc8DguHpJ
MqdyPNDpfCBJDbSlWWzUTYAqNJBxkWJAVr52TflAPkGGcGbss9d9yGv0BNf70EL0xQsqAcYX9kzs
IEPGs1U9gFhH1Mzb9kDEuORJy85GbsaAFXGml6pAyqIPTPMne6405d3i04wZ36KZWZ6KARxjug4E
5NAKbLMeP9JS4SF8UT7u2ZMu8ACu660WYBrgneXZlXja7bx/wfPcPIMMD6xFXYvvjF4ubPGFoW5E
5CRhZRqOcXZlJZ/JVFvVbX8r+nMvLtNsV8emuck6ICI2wJhTWVQ/1Yjm0AoH7nlFWJ1+0cwrV2N8
/mn5tiLdmyUyPv4mscroUTbVk6E68cJbFxy9IRrfgzhXX7W8LYV4CQrxMfbjbD8CWeSxZPJ1mDok
pRGNBcjZEDEDLK+/NZ7roXsbtCjrRbY4MynQIu0m+awlBcrfA7xRgThsl8k0WC3WuCe8Xg/lWsNu
Cv64Upkm8og+6Pc5z8PHwjLlWoyJu52X7QhKSK1wxOAewkj+uJPTssLzOEbc6xK5UYWy7mA8aICE
J9A34wwvWLuiJe5n0xPNMnENerSnkSR2IZ5sfB3khMjQYjqxbDxI7U4mNwqcUKM0274S5FRt9iHR
JBEzxQMif4+lWwSnWMsU0T64kDU+iFxuqCHeZICc9gFDYH51LXRmg4/qzD1XvqOhDQK0OA89MKre
ZLZTfvSzokTQHKn2P51IZJn2q5PE9+AsCw8lC5sSyeh1UaFKAH8cy7nMU54wgDPkRb++EQJWDdB7
AZq0cDp1LuJtYCp9trJCHsjYBOXzrLxbmmbPwLEd7EhO7vPV7rZbLi4shs9Fljefgy6A9M9zgLfF
XVa5I7DXIsP3UXXquhtme8HOQTDzpQRJzanKJAg29NIy3fRdCnKmsSyAuVfL5nPHgu7BTIbixXaV
u5m4unWdQnQDkiuIGNRT2sl/esdoLhOX/YvPJ2uTjlm+p2Vn9KgHdOSEkDa0NkA2HtvYeqYVDUbx
LWSheI8SJ+hxrkV39+/Nitp53SyRUf/yt81MTyEMzBhe7xQKcpTpokoB3wyji1FZVodG8EDrzEEG
0/VDcx84NSLCbwqalSxgu6nGTf/GWbkmtuAS4RIeBed5R9J3JoptBt7mu5A3EUI8YLGYJgkmA1cA
hJIVOYr4fDQkAqgsfbB90MGvHD11hPNOWEDflgNqcNDQB1mr+6zxoHbOblijZB6raDDt/uS1ALji
sVWvKpTXPpBxFeeN2DuGhZBuEoGqnC4zX0HVg6a96ZxdM5bNSeWp1Z8aIBAdu8g9Ltear42jUL4V
nRmukgIgsmbjXq1K19CiBapbmYGhSSJAyUoDaQyt5vk/HVLc5x7MnB04VLSHHshsWaKUI15FDV5z
wYYIw2WrjoO/seTlCYXt+T4ZKrZyIo5Yox6SaMiews6/VIanS8l/ixiaLvcDepxXZLE4hOAXc9ok
OC2iMu2NQxKD0LiP8/xmX+5HX6skE6cw82wfTRbA2his6ZelLxPlWtZMILF1XL849sXg+KsMR95T
BwwS2p72ow/gR1Gz8kfUU9KSFDkKks+TPz2rNMVWJPNbjjgO8tT7ZYM8kuwcJO65bT2xVlPW7ylP
XA0N7rSAxptjYSHgT65AOgWlbI/bLWn1kmwpXewBrpgcZgtaToEzW5AZ7bFs+baHO0wvqRUaHwcb
sdNeOvFH3qfonXQ640kWI9sh3B1dykL2J2H0xcEFYMOjlbbFdpA+f49cPGIJBnO+aF4/cH4OX9M8
LVeeL8edKRLnadCpl7gS7t6MJiQ1KR/TlUjBu0W3berYbrfGUD1wPuWXWWv6IOWiHQBah+wNK+Fd
MaA+myHeuuxptHdIvMrrzWDhND91WbiLAoX07TR+9vx6ANdG3KNCCKEVfJbuQkuakazxgocSAE7o
1Iz8FuU9sJunZDhq574U8cGoi3eL241JLqvhXKI+RCJPi0AR6ssMaZRPRtoCW7nj8XejcV8SoBS+
dGmQH5Om7XZ9W/dfzCgGCUy5qWsRPPd1XLwMXXzhPpLPDlAoX0TueAiBmeWBlPkE3KGpRbdUMpYo
HJ/i+MnOsSGttMObO9nbrQKya51WhxihdwThUYRbJ/zso0j8HTIE/lOS2B8tZaaf4zYx902XsC0t
waYtVykYxB97awRkRG+vHG1WoorjbHNErem4js4D9CZaMa5go/Xjwh3v3ONO+9Q3dY+6p9R/iBhA
k0lWAijvCfhviERKRP1pSYqJ4f4EJKOvubYYWR0fmyz5ynShJxVzRpUAp41LZaOWmrwTbv+Ns6ZK
ULKKMhC61wyxsEJV0kEnBVxJPTtNqAUJtvM2tONiQDMaatr071cpJhtxCxDNpg8jFTcxF//dekii
UZyHt2XWc0AaWUWPWxMUCRPJuU7KGnzqZC2839MUUed9M1afuJ/4hxLI8JtUw0dZkdeBCBPRc6GX
yOR8a5XsrlUZRJ+Kj8yT5aeoj9E6aSY/yYNFBr/ZoKgYSMT1BqSdDD5vEDkgSA7R5r9WuhkkoZYL
NlrZXgX8GY3f9VnqgbQ03MlmD9LgC4TXjsVyFuq9GhR0L/LZhafOCRie/j62+9Zb+7gZlqtgGuOz
ayPqqarR3M7CukTebJdNffZqcOsxz8lvtvBHIC0YQBDbA6ft/CpbNif1rXTeHZWa8Zl2mddcf5Dl
00hwgOOgBJsbf1LTmjSzIwnJO6SLzj9C5xnSW+cIhMUJop+9xtfqYmN88ifLA8/I+Dhz5JAsdAF8
ARCY8yyTE+B4BQCqNq12I99/cxsK6ZzJgmxHxn3EYT2O7k1cjIbAZ955dNXjIiJbfVVyR3OIcQaX
4XxPpFsfhaDpzteie9w2QNh9JyclBalpRg5u5aqdy0U8h6wXBfkuy8U3abtvCBSme1UUaDO/u8ay
fYo72RHlzaiJ+n0Xnz3ounduqdeBWDhHcHLZYPmB7mQOOnBBW324+3Sh9PB5Fi+6RMNrQKIhQzg/
TMJq3EmUU11anYJQkRivvneY8wuoF0LbTRB2GxQBp2C3wpkbcCj2gIfzMehKaClnsZiQX+UkbO1K
sK/RwytGD9sqB+/VnpY00JMuBHz7Kg1ShOT106/kLj/3Rc1XpjdcvSBSQLX18usy+CxBiUZshPtF
RrPJkyMKxsBPtigGUJxeTZUU21GkIcA/sSQtKaoOL3mBB8D0O48MVSsopy4+3MlBg+1eVDFtlj3Y
gOf7ykueHRVVj7StEme7GrKrE1XNw8DDTRZ24RUEa+GVZmHXTlskCtl6MgaVg37DeI+fWJ0Wu0rW
6tzUwSW2PzlZq0Z+qiWigF7cggEnBETXwzKYnQt8CzNjyNLjdLYnDUCZ/UOEIokwd1+N49KNkJSu
+tc1AMBe/cjDV92PagAYoWkCCRJMV/a2iiN+RNdadelxG3ePjteXF1p7ecvWKF8016jvLS+LojMZ
nJc1qQNptSfHNtZVpLpsg5qoYuN6Vb7u+wAxxFBOyOqgGOvcKaBJH2hKQyBs45hIpAO1YctCGNJ0
MaEZ6tN+b2H3ac3Xi34xdwYGTQJ6DRRbOUcyma1v3Emq8NxAX6z+ROQ+W4FGMz2TcFLG0xR7eNKQ
4XIJhnLS4EDr+aeKcKQxUS+3zzkOKsyoB7y8jp53poEZiX/KrE+kbETXoBUI/5ToONUm0op+T2dd
ZoTlLrKtX6R2+0kB90dbKt/ZDgX+QHaS1hdXD/rFZB46HBl9UQ2nO3mNmuwbs9lBy0aU0a4iz+/o
7eZytycQgh66LkwPPs+ds0SvNmDDTLzbxWDVOoPtA2/a0XAiBQ2LHS1z1KvVKEiE353ayUo0M01N
vSYF7TdvfWe4OJPNsmzwfc4QNEHb8x+f6mYX8iA9ueUoGNgoM7s4EYqt+2yYPgv0m25E0Y4n0Ynp
s1V/kqzMPiXAg7sEWZOhDwJihKderTj+bS8K+BFr6eO87DYy/gI6pAFAi4BbCHPevOclcrJa7nRA
gEBPPOhC9DLPy4vLq+k9SKTrxwxBqRXYpKMv2ZSVmzQFjQ2PO+Nzas3iumHi1LvhuCErANE3oF5w
qvUY9jV4R1x5mabhgwoLdNb0CYCU9UByGrK4vV2SzAhxItfv44vZv9p6tRWfmxbcIPpSNNAV6Fp/
k/XFmBw6lTz/65Z3H6kcQXuOoGG/WhRgMSg2eYbjr3pfASr8FPVFcqah6UPca7shOdMsH6V98EDK
Rcqw+21Gyy6s2xJl8BDeuZHsby6LXcIc+eo8Asn64FZivsjdfssymVDYysAwZrRGcOqHJjjRbNJL
mjW4KwJYTK/n6Z2efHgd3HobCCOtErO2N3cKMrZsnNRXywXJ5m45X+rfzW/0fAQSh1FFxRb1/QDz
Rhp4VWoCt576CgB/iTMz09xxJI1RKDDPZv1f14Xeqa1tAEGTe0o9DZGpyeDIgfYLQNVxGrxDxjgi
2NwYj50E7pEnXYDKgPQtemj9AW9qb5rZkDRWCf43EDCr2YdkNIAuEYqsCNO9EFOySlo0Vkd4qq7Q
eSn8vcnKY92iF7ANehvNrE74P2peZ+/aOEQdUzqhN7OR/U7oV/PlTINqArGewH00v7MvisIYojXa
bI1ZkbUSZdnC8UPcaWt7V0alPHvgHNqAy+pzrSGiEe9CvUqW44Fea5J2vSQFRxEL2u89f+emDDKt
wBPga1ir5kwrksvxEra1eKZFkk7OxarD69gwdGapIgEXcqWAB6m9yQRk7+3GCoNk3lb0VYmK7qkA
6YFxDQG9AXB5dC/gj9Bvh9Tzt7VGFXOiHNgedvCelcAdI9GbfakNXMlu7RHEBjzjBNIUvdmbPRdh
80grsrds/LGzYb5EyUeLLjGlFWAgeDBcE3eSiLSCcd2eWn/jjKmNKqtBmWcaABNgnRGIHdYty731
orgxlI0N7mtS3UgXJwN94We7D9C9JCZgCDYVgGKJeL3VPO49MHpXThZUaAxyAXePbqyZ4J2WyPJ6
l7B6TwuyX6xoFsZggMX3BCi0dvhDNYrtKH1I2UUaJOUUlzRkrhOSPBxBp82cw5KFnO0WvzLu9gaf
OABvWjQg1Aw5Og/FRyiGGdP+fDMd7bHexGnAVjie9WdDTJl7IS+jUuMagf8UEVcAweA4pekWQDUV
nhEAACwgTc34iadAZyalk4GUaLPY0Qy9SyiwePOFQyXxa2uLNN8hwjqW+xrg7g+pUT3mRSMBFpYD
0wkxJfRnTu12sG1gEVtee2BldzsTrehmWfQ2u7Ob/vQdzA6vFEX/rVZGtWG5HeIEbiDyGHRgHTCG
4I914+nAUVagaI/sRW+v0XEXaPTBiiPE2iCLSCtWj8hyJXG+nZfcRXRQAfcTMB+oGhERqj3LrDtG
GhaxADTpqfOidkVL8gC+KJif8LYQaqRDwXDupO3IYjC6ebtMAyeWagR3Bsdvp5YJO6Ko6HODrm4O
RswkACRoE6zzrDa2kwaiMfRAirE2duhb8QCT5b6K3vzJYJEve5CiVTh5vNLcBGPdn/Kqee3AzYpI
gdmizD/Gg9vsqfn1rjeWlqRY3EimvSYjkvs7+U07Ltlxbjz0KLI60CYBrz9azdTsSTfb0nTZxYpw
NMrliKD/TcNcllm6tic6UgscDTdNdbT277vl5s65RUczvVFR1NFx7qibbbjuzwNhHWLemnHyv5vw
uX3fgu9bQIIxkS/lhuUG1l0Lfp3V5oAqwfhdRSyBqBectlFg/qqa0fmqJwh9Ol8T2/mFiK77khrj
tHEntzji3cF+F49OPhO4t01zjcZ4/Khar96xodnXdVWtF/jKGWQFCcFXOEtPNN6mjTPAUP8J23IH
drnYhWAS2pq4a6/7gAOZvQ38Xd36xaNDZH005Y7oV47Zv2pQNoG+PG3Ddcu5aAC+JJwRFQZg0SKO
qxS32Ys3uj9izbU1c2rVn5rACt7RwsrRzmFFNT/REh003Q7lddm2NIEHUvZldMh0M1ldcblrJ/TO
oTIA8YvIACZF1Qxby3JapMv85uG//3Ke+z9/OZBPoKcYzFR+gOSKxhX58Q0AmZH8v//H/P9qwcsE
SW4gbJeWfxkYEjNgAqzAAG3zT1XO0BSERh47lYBB9S3QJRilByhV7qMcWPJ3MarzUTEcAiIClazv
OqpRsFTkn3tXPsepFT0FMUrPaWY1Ch0Z1EoFsO4nXw+kcFH35ABMJugRk12FGa4z8KZYk9JrpxS/
iVp8coFygnycXgLrlZ1qkGOHehPeSYSOwG20InZY4IW0e973bOUTOyxAW/g16Y8zdaxOqUc6gW6U
bo+uV9EeZjNykwP+IMCMAP5+LKR35Wx2W3wt7eYWdXvgfaW5Z1vwzf/3XyUwgv/5swSe4xug9fR5
AKTeu38oH+ErBuLQ6H3RJv1B6Dd83jUYJPh01/NUrxeNm+j3vLQ8knKR09IJyrFcLW7gkMMaYL0Y
5/mimy9RmoA3SGwDBWpvF7/1IntXf4S/72L7QSZ2ZFCh7nwvWDP/BGhLcI4+eC9zZYVXifzncyr6
b2mW1l+6Yci3VoNqalrGyCSHgJIf7Kg4GQObNiQGb0uKDtiYXaPGyRbvpLbyLVBvqmPDUasTBni9
R0bfXKk4CvaE7zzDQLdRcWSTj6O1rsNeFAC8R6SwMC+LvLQdlIq3gdyQjAbWKKANdkjSmzkqwEk2
XydAcf5ilyGVf8wVDhILsjVpC0MefTcwLou81tepcrCbLNDWvRXWdB3g3OA69DlHpMNXU1+8Xqet
34P7qn6MTEQiNb7KN2Hx97oL5MVPU3nMEavYGaaff5XJD9K3LjrQzHB67lx8rzT4TKQH2eTW2vIN
d0+yNLKyq7Ygdg4S1doCX9lXC2ZEQBptu8OoUrVKXb8HjIQmkLG7n7jE9DTTxyBO9xAF06MzaEIa
P5vYHncMIrBmMy+Nk0eAFi1YuZs5ZTSxTMusX8nE7BORxJD897azxMb9PxHjI9HTkAh1hK9bzxdG
eerzsvWyz59bkxzv5omZARhY9CDz8GhkDkp6wfcA0tFWHFshzMssmtVd6xgXGnBOjC9DfaRF5QLc
Be+C1pb7IrsM6IyKBbD0cJTGmZhEeua+ze5kIcIH50AC/+S31WJAMqfrQXlKUxqmpmpPeSvXbLAC
UMUPxtcGECYinJqvVderNRIV9lNWi/wgGfBFfbTJXyNgl27Q/pB9RrblxZwqNNoWot2BZSPbD2iE
AOqC4X1QsvR26FUytrkf8w8Ts7odWufCWStdYKK2bKp2LIQxEn3utqkcY0e+IUPafnKHceMCbcbK
ovzBrqzsoU0cBz2oekpC1Tr+WuLlcWPHNdjP3wzrJoUhrTs/3IOoJj0ZWruYzDPtNvCqPdi5+35R
0natGuzXTVCKD4TyZt39mMDMs20RHLkaiQzB91KYn0pVMKRpe/tKQzpZ3RWJ9NmAbDsUxB8Vd77Z
0gq8FZmpzMm2QIspNjfCtkNKlMUyPZANdg8eMhtNE2kONt8iGk8ZL4oPds9O1A2TT5G/QenmCCAc
o/iQI4xi45XujPalchNIqTaTnQfnMg69J4lSkpUcRvE9GtVnQ1WoAegM44imu2Sn+i7/GvSovtcG
5KnwU8+ebMIzC3WkArW342ewoPqzZ4z3wZ2wcH/QnmRAnlWXdDsHUJAgIsbTNpcMDUdVdeymPH6i
wa5QhcyBjdbITBZbG60cgEkFQP5iQjO8m+gAo/mIGyt2kjIu9hPo60B6pYDhOtuUxvdGZdax15hq
JMrqbDi3XvhAovlTZInrroEewlGQ+dsujHiKY4PTRNbBK4Gk2iiPsbXX+sa5MTMTUHcIQ62AE4du
rEoLSEp6r0q2qTV0x0U0W9+vZ2+S0hZZkb3rNEI2iRQI67aoZcEBiQMpxNZD7VX+egJjz3qRoeRd
nmn4m8zQsCIooTk3EQ/36Buaqnk/8lg2VRwh1EX23/uRdjGm694t00R9TvFUulRVgruf8jITEEW+
ccFJNjnlebClFcntYTJmJckMbUazzkzSEyC4tqE7rkS88zPwR1R4lzmPaRrPM5J5WkEzKwhFubpT
/83lTsbRUVeuKtev12IyzTWpaUfaS3EjwVs/GOOQ5GzPNASaxg6wwaZuwoeQ1kwLl+Vijfh6igKY
JN2QHTrH7FMFKM2vePv5Ycfx8F7aIf4T0C4K3Ow6/wxuPVRgOghpBQ6o5LIMRWli8t55KAPfJyrN
QO0W2k+Oj8LtpBz6HyN7Ms3O+4dMWxQL3JhyXjmzaZrF96ZWCgSgBBRjuWVnK8QGBO7qoA62J5Qg
0awCwP2WjSVb3ykm9GMevZq/kC0ANsFCTCZW8AktzuHDLJrE8OjFnTqNQFm+uQKZLlfIO2TVFhnN
6ArZFLws8uVz4SoWkEgfSMfdrAD96J8/Qy7jaB0W4Hfb1RXYPwAo9aD7bU8EbkTISJOGR6JZmPFZ
uYgWM3CyzkoyXeRk++e2pKwywKLQ7E05Yy8trm9bLqLFVXupKYxOvYEKWuQR8wseeujUZyi5KTW4
8ODwK3rb0hfJRY2uNqAlkBy4RtdqbMcH5OiCNaoL63OU6AIPmt6vCaXzBueT1n7Ija0DZFo0Iv7G
F13gPEk24376XpceHTfZRmlvGR/Ir0FX/Qp8GYk4Onb8HdUtYyrWrUB0go4zIwrRLpHJ1hmqp0/z
+YeOQouWS2F0Kz8IZpv5CCXfTke0Q+q3bG/3lQ9usFjuxqSyPxWAGFihcq5+EMqyPymEXpH+/iR8
ib8FyhaBKQUrH5Ti+785kRYpmL85hdrJ0ldSDs7tnT8MKM3+jfouUVl58sJyOxJ/BSlCU4PAk8ZF
402iIwlpUHfRniPiDxgogIVLDwctkXQnmtEgU4Z/w2VNs0QbNiCqQ19SovZlkPA9+c2ymymZ322Z
W2N7ut93Xs/jvMviKqVvZat7j0Wfxj7i/HERbPJUho+NbT2xygK+qQxde0UywJqiBaey89mEZLMC
QBXnsRxPi2iUJ5aDDQP1BW24Vtzqz2VlhYjZAuUO3eBJtfGiaDjXJCT9qI2yKpThmlRmXLgba4r7
Rzsf9kVcxtHKMiu8ZLEQrWOVWuM/BVBvDrrIrdDiAtXxT35cokXbBX1TaoMko4q88BiKMD8p170d
/iaTaMVFJ4b5akfLxY0Ud7IApx/UYCBEdKcgt7trLCbzNUrrEjKX7QBm3pwSK2lONkKQoNzV63kq
Y16fShwgshUZLKa0XGSctamxJrURG8nrdN6ErO43ubGy+mA/lMxFrQKPnoDbWB4RJ4tWHZ2dtIwU
qZ3gSVCDBLShs51W+KxCn7IwVx6d2VqtyG0XSGstoNtoAzSjI1IzKHWKYkdcooyhYgNp5SviVle8
2Ztf3MaaUBDI8ue2Hft9k2fjyZjS7AHopGprAlnvJeEe7h1F4f4ACwEeamjoc4zhvdVHvySKdw9o
yUM5aceRgUIT1A+V9clxXpIGseZvSTHVt7IEkLuNW4zHJBgUEle6nyHw5Se/AcM9eZFI4M3u2mby
g3Ib9upPsqDv3ksx5SeypQHMMBKsQPZzk/N2lpd1cfrviI/l6ojODe0mYmc2NwNUajoBQBV94o6/
CcRlsSjGBr/QZ6/+2CdJ+mg4RX0SMTq/RSWbd2kDngkO0OvvyNaiqRJce1kUfpR11X3yxxSUw0aK
029h9KsUYP0XRxiqX4UFWpdTN/tKMhpubOZpbXzpXPU+xEs8ukbj4BvyVaDLZuZHvPLHh9Lz5B5n
Wf9T1+d4zUCQwUB2bo1XmPBSOC2/+oDCWBW5rTk2y32agqp9nbh8OvmRmk52WU8n0NBa/cHTaxLS
gDJvH2is7bXndvHqgnLjOseTAYZdHjbuljbiEnnVdTCAhV4MDngVuk6ei6Z9rG2PXU3EtPEq0dpi
gyaTHlz2bphvm9xcqzD0HkAPyFC1meEbHwzlAQ9YuZpNwNYN4L0IQQnah2zMOgRQPlDCu7y1Ueeg
adqMsO+3VTKJtenb5gMNpJhtSpRer5w6lLtFvdjQrKkjfHK/PN/JaRmMbX5qBu9Ie5KIhowY69Ax
bmyremQIwOLidzYkKy3U5COMg3ZGbdL0g3lsh/Qfn2uE/qF18eLdgNFNteMuwy33JY7CcpWAjPMn
Coy4yLt/0HhkgxQS/NMlur1ZtlYGHoUBXu7HFVoNkP8rB3/LeWj3wLlhEgg6VfugC/m3yCOV66BS
7UOU2ka+D/CbOKDT40M4gGHzxECceInN07xSafmPEPGXOhApokIWGGWCZLrKCm0yYT+KZ2EAWSqw
mYG0gEw3YedWL8Ds69cZUEo+Ol4H8KkmUA/M7b3dxMJ23xWWDbxVczqMpqjOAJT1jqDtCo5gSM7P
iZeYh67MfkZWD6Z6FZanZTCKAp2KwKI0tosQX/+kPCxrmiEYMqo1TcnpTr3IHLSbZvN1CidMstWi
ut/oxvRmeuM1T+/dlg1vPvk8XVQ3n3f5qDdXuZkm9POS680FbwxuprTXcpW0UeL1V7UIby5943nz
Y/31Ay07o3HKP/737dWx/gcfHckN0+Ju4ICHLvAs4888R+LlgwtejOYd7x1dyMnSxxFBhkfJGfh/
ACS46fXSHavW2rh1ke34CIZN3K6VsSJL0tduUh1Yb36nHZy67KxNkJvOSXkol0VfJohI9d5D4aD8
KA8AgbMdBveng4agR8Nynrhs4pOlV0ykDpJOmLVlPu4zf6pRtRziX400ZFNZ3pOFPMlpVpAs7Ntx
7ykcj0reofT+beuu/Ah8hCDJH8xGbQbPTL9MQeVty6ZRpwYISs9lCkQYZdjRj0gkJy6EBZABMAdH
Tmge8Wiq30URL2eLcoqecHQrPzaeXQA6JksQ67JaVGM4x4kjHEcwWMtAcFmsSqcHZgk0SozemZQk
B/An0GlBGNI/BFvH+X+UfVl3ozrT9S9iLYQYb/Hs2ImTdHeGG1aPTAIxI/j171bRHefkDM/33bCk
qpJwp22QSrv2bkD+SnaKGLIAeAhv6854rLCUq2CNozQQ/U5tv8WxPmjSIMfJQy8LjN0QxIU+60eR
pV7QXi9B+toOwj2TpXkLoJnKYu6311Bq1TM0QWm25ZZkdM2X6yRQ5/lssuiTX1f2rcCT79ZL7upR
+WdXW65mcMMDAy5BrfXOpuMpbmqXQTQDXVAtZ99OILpdZ3oQ2WyeP3dTKQ7kJBMGQm/dP1MHutD+
MU/lDfXojnEDQjAK73lkWCF5Gv7xbvSZ6G56ObLcjULJ8ecjJkk0olq1yHMgJmMcMc0iX2g789L/
VvSDRH4DpJxB3Ff3kGClDl1Adgi2JgWKw6ut6sAZwdiMRPi/zJOi+OyuSZHj1Mw2HgpWIDF56zC3
v0XieritG7M7WJ332EOTnYXkpQtrqnKT26hSojjsb/64mRlgOZk4CWTJ/8yVdC0OgHxfbBwcqN5A
E1ZzDXZB1qxZDOJO6i58gYWmDqQ+q8C00ToClJ46euEQlNq9NMlKFxdv03eR7yZi5gCuIrvdXYPp
BjT30KNCCwBZAaJR/kqbZGSsQDTWLIcKZPmw06Y9N9kaLIffQsl83XBL8M7LdRGEXPxM5oxhP69k
Z548ARYuUf2GgBEYbJ4850Tv78hSThhUDWTLeZGjGA4OEMdshroCR+fU1ijkn80bwsvXeM4fpes9
U2/B1fPAepGAnyLLY9cNqugB0f4kVtS2tCGVyRMTk39mbjR+iloQ5jmtmPZlne8rJPTu7BoQdDMr
LhZIZ0HNBYEjiHfl9tYpoObYZpCMxNEvt0b/niyTqawdGJfmFXVrHSBs9mINIj2RyWJle7KK5MlL
Zl6sKru3V4M19zvyoraLbThU7leFbyQ7Dla1Ba0eaNT5FXq+4Ng7E49Oo3T2H5HphEe/znAdRw66
LDPYprhnaezsyyD9yn3Aa3ItyuqNkBVmFdhYqZtqW+NMq7HIq4sqFDRnB0ceQPHEQ3KSraihY9dl
Uh1ALGhgya6SUPSiPtJlTPvfLadVUiAX+ad/jcneoq9DeqydkM3Qng/ua8x1Bt/xq+OsMmszeXZ5
8GWEEqTJ7FYxAQKSGqXH7/pt0xa7XowdCCo0YODal+PU3NuapeA6BxhnmvuW1znWhlBrMwQEM3p3
/gyiZuRiB38G6Z9dvqZz8QANl+6xEKw52YXm39N2fKxfBnQH7+MyyG4brGFDsncujpQEdjJ3EJnA
jqDuge9GUfrrhP8HVEcF49kUrnFfW/FXOxnL03+vQRjOVT/u8XCe77o40/dNl3v2R6UK5mpOCVf0
D6ppcVzmecax0hdl2VEZLv0eJZEoitgWwWQcyWSjJLoMP/aXMYtvaU9ODgLvt2HUEoOPsYufbtUz
W13n/zBkmY1uSqM/9slDY/5+d5p9rPuvECvotga0J7Zx1MSh4fcMzL3gev3dLMoqPpOVLn0gIbdu
21/SxsJJja2lTxkYPeMzNTtXYmRSZMFuLrJbGiKqPm7ul9EVjpsnd9guQKuhPvgFVzddUQC18qdH
uCwkSl+dPi2w2SzYBiQFcs/jZnpWfXOsGmk+gj5L3g0JfgRkp7DmLWwy2qOFupVHLIfeh3ErX9mm
iRQwPUVzG3UpQV2dbP2wzTToNtEXYwQxvbZDarHdW0C+g8AC33yZQ4yZ+14cdgSdoT64xONw+aFc
+xROvwxmVb/HUJccZAO0Kg7pt3Sdm+aiLjnqAtJw0/jTsqZh6yBp95g2vbzPkSoYuAsukmTszLUD
ZsItqWTl2suKEdDLFN5Me2ls7OFULa+7G8eq40fO83Q/KahvUjeyrBgohPZGdi5e6jpCTUm/90ar
WpGTbN6Q3hYON85kQq2Ls8fbC2olNOVorxRqUVjBylXlleoJkCtrE/comI0rpp6gqYsjCpH1t7aL
/Ai+PBs5xwcOfNEzCh3F1spUeQyatLkHpdyM/1V8Jf7fIkTsJvupNcxTCXBF3k7FcwZOxo1VDSh1
yvz2hAKqZoOy4+Eplea9rUmVfSGX0JS1yaZU4n0ontlLaKVJlXVoDzLhifdPwDmzres2Y7JKy8le
fewnSqIkOKmOBhZnK7CXW/fWFLu72PJmEFb4OcrTi2INyvz8BQcQ58r17J8DKIRrq69frcm2V5Uj
00tm8GDft06/Z6nm74r9YdWi+P+r8P1t03TF3kWKZB03qPVILCeBSk3JqoMrij3ZHF1TRS2uW9Q1
qQKLjHRxh/gbh2TAlkLIpAAqAHU+GHiht4WCK/DwHXr9fCeeGhWZf2z09b/2yU2BZANPZw5ZSd8/
p16PpOJmcEyQ4I2R/gp04g4ag/wR9PUHS/+m48yr99KoZkASAvUM8ACqfcb0XZitw6L0L2FQtAAM
cUo3MV6c+8kEyUzKPe+zZ0tn71pIfc6m9D+noO7Fn0SpNRg8/M+dIdgOa8NoXU/M/2x2ULfpK9lu
aKyZ5+bWaQd3Q2PLuEG5BQSGtuQtJJYhbV1AFU2PdVwsbQMAcnfkRaWeu55GsCJTtwlAWOmawJ2J
YKg2vHKMVZd1OF61Uw1W0CetFjP/NKu50MW8+sBVGgyCzJGxp3AKXMZ8HE79TFfQZaiewREn2Nkz
DYsWb5eU83KLc5UknDRomhy8RfHQuz4ZUX/ThiR2RZRHvBy3g+WwO+pB8q3f1ZCqWOVKgW5Se7s3
r9JeiDMG7ySyZDpsawUtp+t4riOQb8Zz6W12wf34sc3H9+P/en8S3Ert1NlWqBH0pbkDPrF/SoYS
YB3wiuCMcu6eanF24qj9UtTzdFco4ytZOxuUPlbm2mvqoko3A2Fb5h6WMen8oIY+usxl636ywT5N
M+eBt0q6uJX5oXAg4qAVfEoNUKaLbDOctnnQaLo6sA8ETRf1jaEDyRdFKkv+jiy8BHRfb/NQl0Ku
trh2IIEmsCSaGvuFKsEKCxoFWRGVO+r6fv8ge01+6IzORUdRVVkA7uF3UYnbLlFT4jsXyOMsc1GU
nyExkAbB9PwW9TaX0hVqdEeKou7fo2hw6Sd3ahp3robtX79o9PX6J9tQAHXLmxwKTm/fSvqSLt9X
Mrb01b36/cDrkUrEu4WmXSJTwQVqG3I3HFGI8Aik+APw6/wsE3N+BEsAtn9J4a7J2c2ecxnKeZ30
qHlFfWhvgiMW72HyjgkQfdhuxasx0aAPntfAjgkoAuqpHFDLr2fUDOwouM4d51S448sylb5tW+X2
2XHLf7/t4tQRPQ5r3t3aK31o8k2Gsfwj6A769oMElbxT5f2Rhv7TZxiq+YXioUU/X//5/liltzK2
Dr2uw1Ct199Qq9Xd/7aNCYhMsMBEGbMe9v819p/uUbX4HVR5UW4+3NylchEaUvsKAEujQx2ql2HZ
5HXpBXmy5AFJgMfC9t3n2SxNHMfN1U5JH7Q8dZljaxvwbe7hEWpic/pAF+COocxtp9m+SzOAQNo6
OXIQ/J8re04emgQihDZkaBvdIxOyQNgT5pENnnFMItLBQFlfla6DeF9mLlg6naHe2WPmfa+G7qfE
UcfzVLQSx2L+9GgE+BylKOs73jlql6C45mZkKOdUMypJOuBjbn0XL45edMVD62DP3BeN9yVTJlQ5
WJx9m1VwaqClEYf/634ykvNjWqT5pkvrZp06PRiYNdwgamc89qgJxYzv4OEU28D1qhu6kJ1avEz+
xF3d1PLeope5Wp6qTQXuEZyA2SsmE3FxLahtx1Cf2APTV136klurvpbtKxQeD3jbBT9lPZ/qxlYv
roeDpUTF0OdDeuZgziP0bM0k3jVjucWBPYSL9YXpopHBMaxN3nce1k1/ccx5+goCQA9nWH/szRhF
p7/OEekkZBJ01XosE3UWYAo4T7rlC4jGVb39AyfkEKYnG4UkAZt3pvB+iDHKILH2NqytkBNxWl1w
gaE6gnz9UCPsOnsALCVNTPe62lM1oaD2Orv+JBRSegxlRm+fh0aUdO/rDG/D8qgBbxa2vRMwzLiR
/hjBNFbO8W2CZb7c9MtVgyXFKvah1GW69lPVgUDUzJzo4g1jdRejLoJ6ZMe3NrpYzrgNGMR/wPfm
GSF2LCmwfJZ1oDi6uHiurbgJKZSuLREjyqLeYsPgra4x6TjNBzUbGXizcDdyWBCpPgdRsF16NL/l
lSHLVHdHN6ePUYvkycnm+GYJ89tpb5sQislHyAqGgxeJ29J+gDC6wHckfn8xVHno/X6++WD3c5Sc
VRnH+koPKJ3eBEOCV4m1HALwgbzNQpMCzeVumzh1w6sDRH3jrisi+zwzoKPn0s5uhWmP50Tmxirr
cv7NtH8EdhO9Ni6TG6+JihsQhliQM8+scBqZ9Q1Q3VPWDs4XoXixi8CNhtOqUn4y+fCS6Bmk0YC5
WQlotqhsPKC2HgT53SCewZC/q6b6FzYlDxwMSZe07u1LNrhqNbfWvI11l2xKsWknZiRCBuXYFwo2
WD2c6yzfUY87AOyykYN2VgzREaVPvy9TwJ1SF1BFR/LYb27qWs0U79LJvnwYBqDvv8wyp6isR0Ui
7vKuuUxW4swbma2/DCWPokHULFR8n+HseUtxJpc//VmoTRxNwxHlScPR0xcoXWJrQE3IaKBJ/oya
FEV98lPrOnyJubqv0e88y5zv7nS9M438eKPrdNRy+fwT+rdu5N2L1HY31+LfpV547IQdOjjVXTyl
riR+VzSc20F8vsYslcRkTFiF2uF/919vRC2ag7/d5+plM9habQgprOoOxRbVhG8ftJ2Tg5As2/HM
LL54AWis4qz4/p8RkzGLJWKqms82XkH7Og9AGjC1wyvzggfLH4bHLO6imwA82GtAQoZXPrdfWtv0
H+IaW23PaZwV2atcvE5tVj9ALdI/ta6hVjTP7LY/pOPx+zwC5X0J0d/FzqQDxuyiFPcTm19Q2lSE
YPJsjnTx3lr/ZPNKu8f3R8fkefX9f2QCmfu3RKDt+paN0lywQOOTfVBrzlB1FERTH9xjNdCdgqbN
ztAays7UAoHV71YBbKiAMu2e7P8aZsnvYmpAZ6enECZvx9AvrAy80JhIiqY9djXOG3Tvav8wG0OR
9U627NcSBlHOMaSQ6zDmZua6LMG7+cFx7VKL6W9vkczm5t1ngbhVuQIYrlr7yqp2HKX160VqAOLf
m0zpF7rVqQcB/c6aOTd0YbExHgqj2jCtYk8mQUr31MwLpwARyZtLpnF3k7I154AThW0VTzeiK0d8
U3STLonsk13JjE/zUP02kb2O7F3isPTYYF0CAiDu1OfOMA0ghOXSI5MyUI21rrCqQy1w8xNv+X4n
oLd3Jm/bmyCkpD6H0BDElCEktkyoZN7ssgwEHNFUfZ+6orobRCGf9tyLq6ccr7u7LLK+j+Msn+yu
jA8uKNwhegVnzS0Uiw5lcqBuw/9H7SbzPpYAWsgKWK5pMlwAPfp4NB4os+hTAEDvBRh5w77tOxeI
wjI7Oqb9ucoz826xAbWU7FQtQfaXgsF70yW5ufYyl61Llo4HP0cNLKoJbDGtHPDtXqCy6t6lePSW
EUNeYwB+xDAUjn60ky7S4OmFRyMIGwfUbb/ZeQQQjsjw5CHbnEDgO8SZTxsWU1rvr4FNVfBTxPku
KvQ9XFRShjK3wBSCpTxQHOWXOE7Rkr78gjr1bFWAKPpLkgQ4FvNU+wUrrx8Bb9bEkLxkpIaiWjuA
BEHNMGgW6mSlbVDjMzYGnV7gULBa21YD8R7KWo1N8nsMzUOcy1fbh3lQs2ZsKA7oFGc1uEW9cctC
nWsJEHDvRfUah77j+d1FjmrpUgiSc/Xa1iMohMbOI472w65jv2cIvNwd381DA0Hx9JeBg4nlaaMn
j1ojXhkBK9p0V2OTAd4IEEAgyxOFI5egogLU8s7AXgEXFextnAiSnS5kTyqJX1tjHoRl+HboR2V6
Yiz4mTAbdSVGle3t3DLBatiYtxK74ltfpvwmyubtBzt1Ixv/RPB1D2saQJdOD6VWbDFUlpvRjTmi
hg8qKSkqG5MIPLPJZEDyUfrbBJjJsPRKdPWlgMLRrKUUjPNipeY7F7J54EVPAUIg45hZUyhHVMoZ
gDI/tDX0L0Ckp46ArLKHwR/E7TCBfbXN52LVdKCwbwMUxC99V9Srzo6HC40dFZKHNSjtw7rOcUgp
rOZ/QAe9v71MLAs8rCYHeNB3Ld/58DJBPgA8HmXhXJxpUuDJHSCKcyLFzyDq2rUFxC0y5mC9kI3l
QGy1zLCcBOMF2QY73paAmQLxzycMztRwYDieOpBkJElXdpxzUMGp7yQtSXZqoSAaJIJmlEAlbnY5
MoIQCwGrNehVGDgbt3U2fnvHmLIQqRAFi6+L0alFl4Vc5dq/xpTY+4IoFsC61Mgus1aDSw3j1krr
/MJ0L0aPfJbT8c+Gm9xZqZktPt1rbdvZ+V42r4zcDfCMMkZIVzeAZhRNtmlcW30qS88K8QTsvkqn
Ps09MqbgH4Y8Tzr8Ao/FEy8hfBKZOLvEUqh/MFiUb2dVGSeWNtn+v1cG9se6X8uyXN933QClv1Cc
8j78X4LHBHVfXTTcl26P45wwUVC1VAPbRH7WQ2pBeIciDhpIR5bNnaj4vGZOIb4EjiHCIGirH8zv
VwNUW+KQgzRXqnT6mkjphlaj3MeYId/MJvOb50GFyPQzwO6DgIMwNOvx2JlG94SfT1uv8zLBtyKW
R9uVFQClXuGeliBQ6Q+gaUT+0RiDrzK1NyIX8iXuOV73WRcdA8toLzhLBUzPQI68ytWwXrD2ja7a
Rx5Gnepk+w5+z70v//1X5NbfX2m2Z3MT2XnHM1Ev96F8OohVPDeNnd63GRiq2hrErr2nHiJZAHjt
xN1dMPbqphXz98ntvjuuzX+B2VmCnqDIvnd+nD1VEbbekd3md2NtBnu3MKO98tvszvQrtXahCPs0
Yij+3EHogRlnH5n+d8Ox+heWBKAk6JLgUDee9TwE296V/YsYZXIIhrrfUFQu1OdutAQWPBZEWC3o
IBXKVbexnSCXL80ZdQ9ptS6DqvxUQMLztqr6+3YMik88U8Wn2jc3nTLie+q5whRI9PL+0OuIAI/k
nYfMzpoGGLOE0Its72kyGuA5GoINjibop+C5rbFKpiOb2wLFU6je5wuWiLBFLKnK9Sh98x1yiBwG
mKr0AD/dTRMed67j5PdYGeT3uTDXCm9/6Kn5Kl7VeX7JBFDi5BR9n98XMfQvTAs5GmzTEGIEWRRa
KJrbZdpNMa43oKQwCvItb+cpRrZixqFK5Gt9AsTQ7SwfhDR+wHtQEOh5fKy59lEiwculY+iGk9lE
R/CcPC+fJpm76twWDYoNe3X5TVqe5/7ermocdzQSK5HeAp84c6LbSvfIdL38k20Z+zYM5WDRjeuL
6IanprmVruGFmbCCz6kcVnZVga1N+fxggmdp3UFv+TmdAOqRqJY/U1iVgBFI25PC5AdIVeArUajj
FQJEAKEF62N7wFxbxviVvKDR7dytF6U5KtyrJ5laPzys+u7LHhrpzJb9iqpOtZ0DgfdP9qKL/9Ee
eVBvYFCrXxGZKXGbmjyFTkac3y08qmBbQo3bUOnqB6zIwilvgv2c+BLVD7pPtKlGAayNDQWkxeYl
iUTavEnXKG/9AfEp47kc+Qm6ivKnYcy3IHgen4tMgKbX6QCGa/0Ei3yn25ZpbX6KlZWHoC7GhtGy
Xvt09D4HopdhEw3B99FP16pNtJJQm0AbLA2+xgFgznMx5Z8EkpGbJpLWuTNbkK0OkdoHgZ/eZcD6
r/3RlYfCa56LEkBGCHC7N5lmMKQW2fxYonB3NDlw1H8cbmFVyEjpIUuTIqn/bp4Jqvfu5FZ4yr4F
NjUAmcCyrDLa1CR6C9S0UdlAxxFNunQlBABz6aLa1GzKZN2a9hN4YrttOs/OUfW+c0xr4R6pm0sI
tIXXfmYw9AcdtES+jUnIQ8arm7qd0yEN1760rAz2TG9Gotn5njdFeUd7kR+piIqnFCmzuyAASYiO
sEYOIfa0VWvazPDcn9aAlhvLTsfHeDABFb/HT65dIqmnqrtI5siRn20XmkrD0bVSqKLEqG2ni206
DDjqOv7dz3WVVFlJGMlffYi8jvzgvjpoCupep51lNK3++00U2H97E3EfaCK9OgM9imkFH17oAcjC
cfqdDfdJGtcoAqhdMMtA6f4bSE7WtRaOUbz81BVe8DTX+bTOZseAMKK1wwssRqk+LrZfv0pwHB08
Yf02kd1pUUnVWmO5/uAQfRUfkTR6+GD3IbpzB1mltQogkUFzdKm54Ym1BwAG2zyJ+qAIZC7P0P/u
tyMwUDvq5p56ClgbXGye9Q+lZ94mQVM/DwlQA7Mo5g1166TpQh+A8Furj4fPeHRCAR5hLZSFjlOf
gx1xcurnWqEOP68q94a8TraqsLR96vqkB41sshsyfIHLdeqr+yzNsp2yJoizgMLAvMmK4TYD896l
gAD5cukhaBa6rB/3tStFEBZsDA6gz/1GIYst8exXv6lSEMbokBwSlXsUMHWh0HNdJxROf/Zqme+Z
b35KBxcwrcR4SF27OXd5JYB+Ed6LkSJzW3ngtECue7rPM+crtxL/JUax1tpDhdhxnPE48sFkUs+z
9wLSLGfrR90W8JNx5VogEBpi8Al1+kKtWKDixWXzsPvgoGDyDjgJ2tGIDxOgaqgIiyxFGtq32SG1
5ttOV1/ib8xOvaatoO7SGioX6HRTbq42crQ6jlp0UUKpvQXFlnaTg1z4Yczm+gGrPXmIAkj6+v0E
clHVj8OqMQtrt/SdYlj5JVTwKBqg12EviwsYAKFpBlwuqHc9DkxJl5Q3LG6c/dIdOlueGmQOwOOr
g6hPrSASqPXxa6hwebWm+dXuJTJh/byvq2QOA86MTZSI8Vk53o4APvnMLGwEh+S+rrPhOGdmEw4B
SFGwuMD/YGZ4t6C8Z8jYIE0ASZz0m6/ELhGAwuPcs9m1ANPsA1WKL7KZTxQwD3GBYnPow15Hpmac
PaKmDfvPGJuggSe/WNs+l4OIniMxNOBWdPhD44F+EKCF4cw7vzmYfiwOyCvaZ7uY+aYDB8fj4IG5
0Bnr+iVFPqIesOngwadxtqadBNLoAJDi2unn8rmJAXiZq2baoVqyfc5xdOn4Zv91QHnP2pSsuDGT
hgEGhXxrU/RflZx5aAIwipxHPKzw/sU6TaO2uqxKrLVvq+w2aEC3Czz1MR1EUN6g1KxrkA4gX9rW
sbXubHXxfECZnQRUE5AsMwKcYqQFzrGMuxnCyl8HCBCuRm71t60FkvW2ANoWRWHWV8+YLmVkGZ8E
CkQPwyzLrWME5quXnQyntb5mPiAgUbcqARMECxF+Vwttvzdk8aaxRBsmIArpL+QRA0SGX92oyW7y
pEX8UJbuns8MZVl4/a5G7DxGCH7tsHeddeLWa48T1MnbH2YC5kwDbLSrnuUd2Dd64T6SHxsxhPZu
cWnnIg4LnIy6KsXBceY4n8xy/lEJX0BBTLifAPxTqyr288PixEnvBiiTYANRGfcT435xKNtmXAU6
2EkNeZ4Vw5sOPc9u8gcXdAI0kkzAh/z3nfwAT3uay/y3O9FsKZhN/+1OS4AAZOjt3wRhpx8O6lIE
d82tVUGr1NYXA1DFpRWBfhNUqbpPl6V/DZpRCvkuXE6rfmrTdxYa9S4KJKGrhTEsa5xPLjCVG6nl
fLG1QZVBHn/pai8+/tUuUm58Vlix/ZO9BffokVdJuWFN/B1fUSNM3BrKE36EWSPjWXbY5wVtqk6Z
toMZEorDbfoCLqbpn+zJNKiHFoivJb7H9oXh0BTwOjOx41WBNXmYmgCY9hCdBbmPFYstsxnyQdRn
Y9+f+rHEy42aMSmddEqgdlZWW7LxMhe/3WJ2MYnTpGCkTt+PWxwUTpeGR82mhpgRqsihnUK2JYak
UJY7FnPyFYrd+W75LBTZIAeLm6FaZFe20cMCFcKbqY1Rd9QQsIhsdBEahnTtvrOJdBePRnsoIL4C
rsfXVmYN9mpB++xDDmnGJhFlMbV9iyefDMludwXf+Fad7Quz6Z6DxsOOGtmyrmuHC07ivyJj3j1L
C7iLiNnRlgbVw/ws1ORCA9eqHtjk3lV9mwL/35VbmYn5hi5+Nk77ET8J6iU1jnLzvgB6W0F8GbDi
CgaygtkIfX/kvweSsawD8E0NRr5eBpHR5y147Wk+vMWrnQNg4jSGpS9e2cyqO6cdGY4PoY0EagAe
bwawzK6EWRYQjIT7esEWLsBera0gp9Pa8SaWA1tnXTWAQqF14s2I2t2VBB/sOtLnkjlQnLvaL08+
cCr2JoDG65FDecXekBvFaChvMj5aB1HFnyiABvjKQ7qnmLtN1AXOzvTa4d707F9QA1CvQsTNypyM
7kwcE33ZyPUIZMzaTfzmblLea+30xhcg+NKj30Iyg7odqu83gBugFgJCiV96DtqASNqo5NfBzizu
hqAs7qc5DT5DAtfRQTRhGTuv1KMJHbN0V9S1cL6/TEhdowJ5G7SpQ5qUTHpSiYqZe6WG4HNp39Kd
//opxwCrNpr0w6ekLuRHs3ef0uQoJAHscZnQRnFwXcVPf/2UaTJHqzwtBqgkYXueld33MRfzlnbs
tMcnO7X+h03VH4dex+OZC50cx8GJQSAncEYA2d6zGkjHXqEwZ4rtG1GrBBigP15DjFr0r8iM9cou
h+pl9Fz7ULeRt67zpn7J+uoX4DB4G6fTdMmq6KcBUt+XqhfBGgtDfqDuHo/G30OHKMP+VA/FduCX
0wt1Af3UeADVa7XHH4Adr5cZGORjVQ+OuyEjfpLgx6dm0pmygSDSn3jGABGKOqRFzSHlIEhoV4EB
3jwozAJpUoYSqd8bX0u75C1+Bic8/cHFrkwWb2OBcpR6CsqdKr3mDhWF5R5kn/hOJBAKDnFK395V
dVHvRwFOi0SX7qtZwCOV0+2Bls9/G2k0RWcoWsPDOAuXQJpCjd4M6oAEoqkjkltVbt2Lsqqfxn4E
ChZi0anL3E1m2uIAjZd39mwG2grwDXFwtX3GHhab3ulVaDvF925aHwGF8UNiG+2Aj04tgx+Ij/RK
QDrhcYdTeE0j8hZCfKQ8B7E9Fx1WDiGqdsD0vgZxNdsBUe6u/Yz5a6yFukuX8O6CMsj2rGnxoiCF
ID05/A5CC03BzL3gLSgBUyaatddCxDJV1akrZIE3lG4OVQc+GhdndGSzpxLuGn/W9bvIJJpOKNue
9+SWs4vqBD34Y/Tgi36FRHC5jksPdyD/uyYNouFMgghgsr7ZRucAbzZNK3ue+j11Z2+qUHntmCF1
S+niBMJ/dT2ne/gQj9W082gO3u/4pFDpCmD/GqdTM+TaDyKY5rs4tw0wEid3kgfzHZno4tsA2fqo
/wivNgqZLRegHpBwrclxHYanYxTiaxtsr7ZCT6pK9rkHJenxOlOnpHlngbYCCt3x7XWiJnX9U4rU
+NVErdjjAkrb/Md1arI7LvKaM2u6FXXnFEg/CHrhcTwpZ1pmIQ/dkA8autDZ/Z5sNBd9wmpKDx5I
Vk/X6X2zMG4T7L7e/iwUKVyQE6X29O4vRVMb0NTZ4SRyBhEHajbNJg6OWSEATkKBwVd3ZodhTCHa
CMaoVd/G84+0MtKQG2CHYB4kij0AgC6Jj4KEsTVAboezh1NrdfU2sXBYIv2xXsk6nV/Mnj/U7TTG
OMcNUQGUguvFBcNEVrnPqFCcQCDAnPshk9bWHT0o7VYD1KFU1e0MwFIuqsnTdYmtFqtstSsGaNjY
1pixkJqtKnZuIOTNO1uuYyaQUJtVad9QWKOZnsiOtHe1NaHHgF3lvAp8MA7jAGkKi6o1XphwXiPV
se9z1h6lN81xiEQE8k+1DdHm+FcHmgNw1gzJMQIP+PdoKF8DbNxeO7DpAQWfWLcNag9NXeTrGWUF
VEXahx2V6JIxp3Q7M2+NfK6PXo1aYkdfemk6/+Ns0OZ/oxVxwCfiuiDktb0Akr8fTkKSzs4yNtfD
JTeRVLJ0uXnVg6kikjU4+Hoz93d9me6Tjg83Xd1Dx+rqjsSccByLtuyEndYa8oMgRG6rca0yc3hM
Rlc8TOwFW+zhsY/K4bFDHmblNPmwpy5jyrmx2gCcM9rrgiP+EfSjoKNMgjONymXlb7PW/IK8eBaS
SZZF8WA5z9Sh+0ytej9rgifBWjAUTyeC1yfZdXUXtlgHnnwkFk7UyrQnKPKHzMmjHfWWOBpCfYrz
xupVJkODL4UxbSsBwrYKG80Xi9sAboj2CYcf/bEtzAlpep+9xMb03WGNuOd1Ut9NM/ZS9tizl0yN
fNVAEeAG5YTic87LPc1D05qAke6i4bNXHkcrN+ZtNoOjfcrs8mQYSN03UEVvwYLEzmSjS4n1KL64
ul5RBy/jyEODS8mNNtSjyzzoIZ+pp62y0tvPHmQ+J6EgcYjUxiS7PkQ2wLgYTe/cyBj/i+Twi2/x
/H+UXdeWpDgS/SLOwSNeSe/Km6554bQbjHDCi6/fq6CmqM7tnZl90VGEQiK7OhOQ4sa9QOCaSRNv
rcKxDr6dWo+/mdgYlnNyZIvDysoa/vCH737iB46YkhuC1wpF1g4aDn8/eMCELpBbGgCfKdgKM4Yz
6g8sLg38uggNun4XXi9SWw4/lYz/YeG9ckSlzWs3AWSNZz/23+pZrvy98g/Kz37xL/FgzPkUbw62
/lpNOJPWvEzbZL0/r7PE0/pubsf42DnSgI5T5evILnZ57EjQKDmesaV68Fm2XI3E9iAPVOvN2x4E
oJ2Fk7/obMesem3GWG7HzDIPRVzFD3lkNUEyOvn3jwjfQ7UBRYTYdz4UBkjrKQLsUmccgvzNGqWV
rqMxO6eh7x3oBQiQW+hYqvejfCxeADL1DoOh9fFGmZkKG0nh+SPkk49EoT+mzdLPDBuHTYjbPlQW
HCfm61lbDUKh1ToFNnYTkfZapon8VtgPVBhOUmtdMuZ3oQqLVVjWjs4FZEwRivRTX4KEp5U3svRb
7VEUbrRHqZ6Pl8Gp0o7s18Zm3gXFac1u8dsF+GlAnxWhhBblcEdXZCA+bI5xrapIiZgz8lXlqSo/
dYkElJxkU4+Vl0H27gXSP6Fl8Jt6cqybFI8mEHD4kb32zJqvyUkN2IgwAv0Vp6/5TZSCvIP8SLWB
y0NNyKx+33cJrv6RNaQthCEtB3kcpIXrYO6TO3e0HHnWwdv8/ZZDVqBzrHvUYMZGpoDisu7Wk6W7
yLQlwgFBImyh9RB4NEMtACISVLYgikcNYz8GE9PYxuQlpJnIpqFeyvpCPdwLuxPzx1VCozQArub3
UTIBY3+o3fDEYg50V6J++KoprF4VooSDvgKMOVyT03LL5KavfDRpMOCphvu/kwVJavN6BcofsA9i
s0/6KcZkFyieKtsdmTpANicTP8EghubIQ2hdwjBra3CcoAZ0aXCWKNZF6PBVpH0Mt1mLOlEx4eWY
Ismee5Ot1ijyJ62P6p0PermjRK7dKHEk6EHyI7LOumzNczEkwHRRF2cP5boUxrQyoQ0MJPwyXpeW
eRaASgZV2OubT+OgZ/prfpklD14si/2nYZr4yUbSJBjA3XzKHALbq0ugMtScPwxdEdpf3THybSSJ
PpaeP2UPotadN7hvVzPIrOgfgvxLtDGLOlrJBsAky3LNAMTaxi01lt6Fl7S2g3aszNlFfu6Z0UHk
eDVbBmoV4rZNuZlKVLsxfbJdwIfg9ArfCBLZg4BJrQyQuwj+PnvmedcwWZdBkB7KzKbr2rpxDZMd
M5ebDYAPd6jDRsEFJB1vLeBT9oPDBrz3upDiKSZ/ze0mfcl95KIz8J/9jCBgB+ztn7LvXm3Djb6Y
RpSthw53wMiK+SrjOMm2ZZtdUsU9OVogzm78F31k7U03evhRKrcz2CmQ7bLckkmTkp/vHJnNQQDY
+yw9cWqTzLurkbZcLBqLe/D5qrGSGfEWL1UApqqacGr8xnzDa0F/SKzSPYZtPp5wOgb2bVQU44i5
Aye+C349brTpj7L8CYh29c0YbR/qCZW8SSZfopjBkhvABbVXfJ/Pvc/SH1pUA6OluU+dJZ+kGxfj
PWoNhoNjSNBbJkAGhSw3AEGd9LNf+Pr5ygRt0PQPgCbzGtBkux4zcJJuuYAH2CbxMn2itQuNEV9x
vFc8jajJA020cY6HQbzhXWLcdv6EOpUxEW96a22iQjee3U5mZ6gZDSutR5inkBMZIDIX6eso8MV0
p5oO3pib4pse1XiXHVG+4Y3Wurd78zm3z+BYbd6Qkj3i1Ld69sdkOGaFC+2lyWD/8P00TOPqC2p7
HhigIJYDUgfDt/QrVinoD7tRGXbRk1fVG6tLnjpmJaiXL9rHSLf2ONPxXjvwahzNzgbAAbKLrxFI
V9ctZB2ONJqw5JDUUjyODXDqOuq0KKqe2mkvQ5CwPHUgZrlrrCk/R1DtXuuJHn+zvCkoc9t+88pI
bIHwbg5jBF43LREvFFDq2NFZEBK7Az99vm4zcLlXI1/rel4+WMwtHposjvZeqZerxYd9ULpy9R6y
0iqEBmSfrnzbyO7MLK53sdcYkB8ETRyI4r9TQJkVEgXQpRH4UMw4+0wk5hb52XELht84wA1paAMw
X7yCBhcYkIK5byBR2uC1Fyf2OujlPRPCQ04t2Yuro2Jb+YvenjbMb7vDmDvZUcQjKijHI1c/TDmV
Kb4O2PuR6Rl1sfVlle2IFFZEDfihXNAOQIjKfQHbm4MH9KsET+DJxD82HPk3z4fk6Sa2AE0NFS9m
4obfB58XD3HR3CUGKHkcEIYEVcX1p2bS2LovZX1bo2Bjp8Wef+ymZDpFYqh2Xp7kdwbXTpEJ2EJU
i/Q8yHWnO/25c5vhTD1A39975EPRFU76bBPk1X7eolgQfN9/f9+E0vJ/fS8ZfnKqxkDHjfO/YITN
mLWyLPP4CVnp/FRkjnnxrG5fkZQUmTIF3VMcQjkqLFLrkjftPh/z5p6D+/A2isoVgNP9XZmzcVOW
dn8XcfyfUY98n0YbF2Jwdc9WrZn7j1nZbmwFBAFhvTxPUE4PTGU2oBTYNUBMbmm0a2S1Eh5YpWhU
6t0pz+38AVUIyHdKgDbD3Dg2iWnc1LYbP2Z84Puq7PqVa3XxY1wX8uwK9i0URZD1ev4cdrV7nxnR
Gee92gvXIa7MIUwekJk5TbczQZuzIbPG6TZIDJMJOrUIjpPhpyg0G8zXsNSK0J5gR5Z62fQyVDh+
uq8AdmsPZajonKpuQ08EwPX4ijkTO7n0DRuaFbC1+fMgE++2rd2vFOWODXbXapJjtMEEnbP20HiD
zS/ItT8WNgjjohAkqRDqE0fsoyCrZZjlFwM/f0vWIKzQTWAycPgC6R6v+lJOwJDo4dBsddaj+sHB
3uQE8SXnZPQJ0ELNVFbgJQB1bWj4ebxexsvC+G6mFbC/ht/XpzZydlAEQgWN+l/3E6++9zj7auQe
lFk+XOHofEXNDl6viaCi0MzZpEkU9uGSow3cNakDyYKBP7bq5aGCXiDoSHEFCp6iAtWJUqmQqwuW
AOduO3BQQGSthG4B63/4miMC2fDoWQc4A/JIWX3porg74sB/3EEporivw1hC6y9hb7zLblheGX+i
ogx4kbj4znPgvL1cCyFvUGkbG/scQCHG7FTgNr2dkOd9cDyBbD6+v18z4Rx4anuvsVsc8b9sX+I2
cy5d5aGnzFEvvAD7aH9DPjcCMjaCbDhemNnGnSzjizumAsd4qaX4ZoeH8c8qROoPaibOD5AKrSZr
cL/WwjFBwWGPt1acJ0d8OAggIyX4RLFFnIpAeCboUwa7PuuqqWrWtUGvdTjOwM2oTvV0R9YcMiEJ
OxQRH+9DBgFIMLKZ2zG3ujX9Uuj3Ybb5Sq8Fu0N5rrhv6fsG7ZbpfauGqsFNOGX9ZdmrgR2k3qI+
a1jRrk3Im3RwrE2HJOhrLCDfob6MNsfeyvS1EvIHFeinmooBXm6WxY5Fot7O13GcRD94PYeSTYQ6
1BasW+tIZNNDjlSErYknelJn9lvF8sUA0YJ4ohcnhNEIJDibs5vn6geT+N4fvvYAMgwwQzcxZDfG
Sfxp29hgT6iu9r3ixcm77qtTA1ca8jR7y8KXzjxb7eSufMGrvRuCZ2HM63BrCMQMXTq9lEbSrUvH
MG+HSaZ7o7D4EfKQyQVHl2yT9GH72JWogYCuUPK1wUme+nZVfcbvqyS1nuMsBxvVX5bU+bHMfR3a
IBOeDip7YYKEaMPCKF4nyrTUlnwZmFgWr/E8QYKjVzv2JZoCaUqG+qckFeNmQNLiCIE1cC+qXiT6
ej0pmjo6hiBmuYVobj6V6PSTy6EvSX6WmcUK/0A70Abc0vtuiA5D5Olvf/psmN5GfUgOpsiHjRZX
xhvPxP1klcljwxL9AgJAsAuo4KyO4pUjy/GCg7HsETcGqHshHtK244ZlFQ88HjnA5+LENjbjajVN
qE1rxhfNKdwfcQP5EkNE0SMQo+au72V5cLHXKkq9PWmpnUEYJPIuUQpADvXINyhfonzUI1/CIB0H
ePr9v4j9+zW1QXy+Iq2npdpLnsfArivCQzeRw20CqcTZUnSGdizMPS+g1Eg+asC+Eq8NxSqw+EZb
u7OUoCmg3wDqF0kFRkMcFo+oOgixTdwDFxntTW5NT3nrvzWDyL//Y0AGfB1KdgO3MNMfOLE9xAJH
6KC4ASTC8PjZLPPwokeiWMs0bb9qEIDttTz94dVIvUx4y7ovygE8BQMw4mNeJk9+jirJxort2zbU
ncCoWwcbDyRXkrwon4s4snC7tPmBTB063mvoX/e7xIiq5zwLU9y8s2hLo3buTjuIzZlrGnVDSMb0
OMRdFQkK+cvcDZH8waOwwjs1fnOjRP5wLL+BxTTow9z9AaVUIJ1D7j6WgBbuRtCoHSjW5yAT9wAt
vIqtgKB9FCq2V7G+L7zt379Ludd7UByfWw70tRyDMdd3dMXp9mkD07VGovtxZz7OzzYk33YVRPy2
utPFTwLZ0QAk9fynTL+j3qX+Ds0B/MELu7wfORDFyG2j4ESM4j4VbbryOq/9zuo/5ilA6EOhjmuP
Tt6yLUgYm6OFR8eNzSa+Tto6/YP1zZ5iNVncSvxov40JhHpYzepHYzScfVlpe24Y0G8A06MOWtCv
UBx56g2jeAorlCD42CZuyG9CzTMziq9DJ2M8CYv+0PneGUSZ8WkIR3sDpqv0TrPr955UviHSkruC
2/ZGql4UvpWmhexxa6YbIpHBd7cLaq+ukOlw7Cczb6DiBdXxZMDpKoVNsd79w+ut/+ue0jF8FHdA
d0XH1tLSsQW7wtSayHpBv6IEeh9YY2QY3SNg/+6ResZHb/G1+Aggoyr2v4tdwpb5/5cPWFCkDcBu
H6nKp1nR01cFTmST7maXZk+yaMPtlZ8iyDdPI3tW7aTuMk7LzEqearGe6yEIiv+6SEYyorPEZxd9
c/y0bUF6WOjRukAu71j92nC8MRyHhiHnrwbaZnKwZ/qIoREU6LogzH9e3FezaIB81AMIEyKei/0/
5y0hbLBBQq7UrekglTPebFIwta1mnWtXoPzJK+JLUef/QMWoiqp+2SE52BdBD9j1LJxNmIarX9Pt
2+NkstKuvbvCsHCcO66L3sl/pEWIIhInEiCBzJw99E75fgyd8sF0ASsF4T3uUbi55SL/Iace3Hf2
hfBsUZti11B3+l2OsZskjGOkPQF008oImIgsfR/INMhk0EAMvXLAGcLhDqmCqamCNOf6AdQnDVhZ
8kZHuqX07pxx8u7spmD7uAZr/eITdatdEjltANbttIDioLe2tc3MupBFjQcRocCUwgA6OvTuaH6G
Ov7NFHdsTSGWuoTVad58CfJRXO/195HiBJ0yY8s1gz1GUazd+XUMROdovfbc8PaDBrZ2MlMtniDU
OoZHMv97Eopx2qDI2PeFjRDihNLjzh0Kx7Jz6fVfICMBNCaYanA8i+MfgXeztbAB+QOm2vvCxWpA
0dGbBHUFyF3GZEOHR6gW/g6IhH9Xhnl+h6wYSovUoRLNVhwboMa37HXtC3kpHQ24uqJKny28cAa5
C4ToAN0rUB3Yf7Lav3dbnr5NhgYivtyw7yAkae96kefHjkXv03Hu+T598uqHlOeXuECGBmQk94bu
R/dj4mXPKTegdwx30vbygvxTHcwbXytxdmKCSgGN1l5kg/gXRaE02obtvaXW6P9aA6CFIEwGH+WV
jsuD1Or0dW/0gHMpJDnexYDIzoVX3gyiwpfGFtHaAaZiN8v8orQDTFSgZ1aytFD0yp9G4MOCUVrt
ubE6FJOhVgwo76zYUkiGo/JTjlsVJCsRDOqE9tHE5kYZFC+iEqfDKMU9hKQj3Nhs2HbpyOdzPK8H
vaDfAOopMu9sakWxov8Kz4myFTTStPMwDdMT/iUH+g+ucUvbqULvHZ0Kqum23ts3cTkeCe5OiPg6
VZmmSIr1ApCPw6SAzNMr/RkowBJMzH+VGTefE1i9sN+nDjUUFNyp6Q+aw0fIB6Ax7bg4iik/dG73
7iL/oEweJ/h7uy3EbWyc7aM6Y9rRH8Io8h5JQIDg6U9S11p8b4NRiSyKsMPxXmdje0MWTc8TX87T
877rDzW2E4HP+s3E/GPelf2jDw3bWy4gcyNiS36pNM/aALya7R1VLwbhsVNRse6xBIr+NhYhhJts
Pn3JIU/2P8MiEaOCXk2v1WrYbmQyDPFNiq0o35aoYDo5nRBslYYVlCn0IaqgBovutd3YSVwFNGHu
4tXimXfSmheZfTSTVz2U76j7aRLZbgHKFxdsTdJxL5MLtnvQwbOt1yIH56iGemYFDne3LdlxNPhu
8YO3FlqIrYzaVd6E6YbikLNGLobmAdQ+XiyVkMDqo5fATyFk207jrDvkdFYeoFXTOuFxCSWXcdyF
Yf5joSgXCY6IQO0ILkf16k8DQ6cXgWhMflzozZtxZ+VZf0+eJgzT0/9ap4t+tFNYv3rmhN+5phsn
zqr6pUHRNMAH4k0hYvbcH/Oto0ycM9/arZY8QrWigIiAaQSD9Kq3ZTrDW+IjJHx2UVf8zLknAUyG
WGgVDUDyypxDptREanWxqUcxagYE4qYtxZGfG64bgI5SrgcT2QWuheEj9dqq1uZe/dGrYh4fptAF
j1fEi31aN2KHNxTrFV+cHalOur5prgDS1y9jNbGbbpoy8KvhvNoR9tnqGg7YKcvnmeDLtV5j/jSO
4JdRn/7q37GYNGpKN9mP/nTJpso8AllrHv0EVGKrsi7w4pFxZA6nPkxwNofx2emENoYo1lAIx9l+
n/CxDLNSkLqN7Q+ivyGunRpZ+wD0sc12ocQhUp0rs4vTO9uDSqoGQP3YReWFmgakH3OPzM5soMos
+8uV/yrWVmUQMeqwtigM+Tyf1Y29d0Tf3g2NLFfcGSxwnPPwyWrCHd1G2y7Md6zuwi3dbf3CBITR
7Z7AoZ9ecqjDzXfhZXriDeETajN2cfi1YMb4gMNs69nDe4FWZc/NZ6NWiS6McNPMnv8Ks+z2y1ix
DaAjqDy22UvmyfzeACrlAccAEuqIkI0hk5pKk/WKtVmocr3tA/kwaXRxvAEUKPJygx2u+irByX8a
v5T6ED+iiIKfE/J7Jo7KM6tdR3iLBxku0DLnGtLGDe6BI855w6haR2ZUrTRl6jLRdkPBbiGnjBDy
UZzdZL/YufkaYgN8oghadF5OLX/lm68GAiEUbYIVL5hQ0rtHnkSeqKn5BMaZxTaJgWaxNUO+R0og
z7aJO/2kwcU/r+CH5QrH0l+Rm4XIY9G1D32btA8SQPTAT53ySGane+WdjQpJsqiBrofYXc2y3OYP
HgMyrAcDHuSAavCE71wkyzbAGHqBKBLu3BjWsE20cThqbd3KIzLwG9D8VPepW7BHhbFHesV6/rDM
3jVnCyTZ+Bd/tpax/29e2QkdWScN3CW6mXzxoGAZW/1rmxr5JYtBzkDuBlDgDeDOUDJWUc7kP0DT
sLvHzql/cHl7oSi8tLK97rQakjCIApVOAqRADF2F96VtvepfbS18XxrVV9mjqcnxJN28vRlUAx3k
ECX40DfOIqEbeDNXT/KeNTcl1ECEEZUHJV9o7vwW6a3aSy8UMQeHUdadpO9viwlg2PU8V0weDtuN
BKKXsW4CbjmCS9rQzFXWTQYuoNam6xfgaJkvPV/h44IUkg+1i5c9S9vhtW8XRZGLA7o8uRfx8Oig
ahk1mszf+0borKXR2K+D1eurCuIkR+gKWq8VeBRpEjRTk/uiN8Gq+cXFvmBvtN7eY6gqxv+oZKce
G++5wS/GR6Z5mlBEp5wRdV1hngF4Kd/nLOHXa8x2Ecb+yk7GEWQ3WIPWpJ6V5UB1LtOXkY9PNV9w
CaHevCx15/G699qTjvoyP7vxQ1vbLaRQiSqfJvqoKx8NXPk+5gtV8E0R1ACt+hCxFNScnmXdsbGq
VuB9iHZkmkC33JWRWyI52nLwCiGEGiOVxcX3kz2yfKDeI1/EzINp5uw8evgSBn6ZvS9FqwiIZJwk
yu8dv7S2XQx9iz6K0/teiATFsFRZzWpUEhhgtlCNn7v2CUiBOYL8Sn3gxs7wx1aTqCF/knwXU+Tc
Lu4+0c724I/nxVXpUAQFkBCQdrU8DciugLxXGle75bp6JZw1pALLDSrmRbSy1Od1JmBmlrXo8+JX
1wSLjw+pc0oT9375Z/Wlh8qiFtVeafsaVkP2ZnaoJDJjCwlKZbpdtdLjYXoxqtI+tcB3rZjyV23L
AmSFxouDfcZThSXIz6eW7wREyLY0Pa4G0JxW3iPqHjxsxFw7ID/KCt2VHdnDoerDQLPG4VbDceIt
SkfrFfiD8m04MPg+BloQ4AVGL7QdDTA1Sr1qsJ6dAlK1Syz5Exd5EeifnK/8EHuCmJh/s7ijKeku
na30EvEx5uuqz4JbSnTyRXtjjmZ3MS1QjaASHlSpzeeGfJ7SlKcBZq27YrBPvwstfzOTSSAqOia2
y7JLGApLjeb6qgPyIbs6nt6uLnFlSppLq+ZIia0hNekCjYrPPk4NO8aoFRhtEHEA0ZsGRCdBDbFL
TCi3brJS3ix+vUbFMeoCJ/ww9PGOuCQ40r7X83MbmR5oiBXgajbccwycGZD9kkfbwci6IJISjDam
WbtnUHi9N2OUiz5IhXEYUUp+oAGaPUfPdi9Qr9IO34hPXJt86wHnFGTE0N57bGqn3pgocNiQrxkr
G3RPcwB5im6CZoCp6RuKt3FPfhCofFWU5ZUO0rUs4m1QtiNkrVjI98kIeitbrzPcz4C5h3AE3n4B
oYAWFZpcxYmpRgJ/0Kot+RoXGEbs0zA5UpMhmgIbp6kJ6GVN7PKDBuhLO8z5aWnMX00a8MOen0Tj
fum6qNkurmWWEfpAz6uwxUe9/7kczViCaW7cQoLH64AbbfQCbzw9tGFAutPvOg9MItg1AJ/Qa6iM
B8drsSqcpr5vCru+hz7ju49MGiBfW2/B+LOvE+8yQXD6aKimDC1w+VOXGmvk4JdNLBEe5+4yNIcW
XuRi0yfZ+wKfouTU1Tu1PM3BXdzcd3qzzR0btTV4puJb61hnAL1w8EbdKklA9SES7R7v4RVoNBJg
lBj4wYK5q8IjCT4GF4nSYwqOf6fPMJpiD7I1Bxw/UOkQNW3MoBvWsX1tuqgwIh+VGVEB0q8h5CeX
B7GTnZG4D74WYxMkJwPZdGGABhMm9UplUu935r+YZo25kYM6YnjtwvKxLyxj32KzdsPYoK1rQ6+e
gfLDfQRiL99Nq8ZTAxxfQZ/mqGiX4zeNAdcqnd54Ghyv3BgdeHT9Lq+gK9SwvdQK8MWplVA7Vj1D
8As8gFkJ0eIeDxcIM9jnqh3fG1TWm5uk8WRAPhr1AHar1mQXKrAFKUdQy8zZ6pBPRylg6tnA6whW
rcdOkdCDLYosGqAlxqZKEPjr4rNTg874HmggkO8DW2Hq67aK9HOcR/1Ja/4sClQIQB4ZLmr0tkzB
IxxvDQ037CSs3v1zHFc2KI8wJUYG3QeN1ZF8DiS+kiOtwHGMEmL0AJl6u+6OSRtj74s63OGIzTgo
D5yibfcNZJiPQKeEFhQlpApQY//lJUc3dZ5xooBlmSV+gGKisaJI0DTzlWTIaHd20YBqwq/nph/M
m3ZC0dmVn8wMx1AFVAwvSzz5HSdtz8zuVld+MiHWiBRVYj3MVgN9ubK3Qem/wit+cYm1qR2hmAok
10ErZX9CIdEtsI/DLkyr/sRUQz2rRtnuFqCL7rNN4xA9uG061D85elKF4IvEHAqkBSOkP8PVshCN
QPrEB2H6XxP9DEwpAcXMXZpJkczwwFHkZe38BAhb7FlRdXxDj4Kpi+v95A7gibBKwJnU88OxtVNj
yXw1hJBaDqOuB0NfzneaFAIgsbh/zOJqepD4fuYuzgvJk+EVMbEbUFYoE9LU6Rlo+B9kATaDsEog
3Y6XpNkChndekEyc/Y8n1G196UNo6QDGFKPcGdyTTgF2SUs1ZFIzRCBLYCpkRNXTsJ5HFHskjYwc
78OSaCiXJZaJy9rL6HKBZYVxVLeCeW31SShGqksvK3Dd+DK2lrEjkhM2JmBmw1vWQmByxWdCbCcU
G4/gFVWxi4tmkTlznyjeFDI/YslPS3L87I7vR6huBy7uMmmecOoDHOPEYgBxQv802mH16HnVU0E8
Bx/+0pDVo4r3TAdEFmOMcjYXCXl3KldtZe/qBlsYLNWC9gk9e+AdvtKaWQWLTb3ZSePLHDInaQno
FesoRf9YjAbccbTe16nUCA3PzsUmJ4VzazT2TDPnz7T4rz8Ofdp5GWfEr0L3LduvV6khDPShLtBH
HfDRqiGTGuDoVqEu9MPiol6UQpd5nkZ2k1riZFtW+e4ke5lDq9L6asGmG9yVpn/RcGN/8aW/yfXC
efP60NoKLTd2ZCaQH8pL23pttDw6Oi0Kp8kvzexlwnvoQ6OnEfRgsasgf1GU4H+Ads6FeYb5EJfR
k+mk7pvHAJBo1LNiMIwbBtKVm2qKjJuk1X9UTtHvI9wHPeCtC+NoQY7QVRGzr3PtFoWOhcTu39VN
aBL9tUK6MsJ4eg+zC1PfTK6GMzM1F0eHyGFRt0WdQJ0a4zEfcB4X0HWBtpPQbuq+T4ohtdNbEBQi
T+ade81JTgn4m0+SmxUoUz5schZpibdP6lJDw3Mk2dhRiFWaSAX/+LdrLAtZEU7WLB3g+QKS792k
yYDjVGwD4Fu5AjokBB/ygCoP1zXfhgKvbGGjWxfOfUuiEjrWTwl0NChCTKV9oR6FUK+X+ftSZFJT
VPeJ+ZKA/vOh7ZubKpbZBQic9KFqzPgWtUcbGqNG4Om1LyQYAxdfIzt31cZxvFt8vy4EAuzhYhTu
Dog3ECJxpK4AYD4Nvc9Pbo/czYq6nRbKMqAujbOu5qfJB3TOkbm/lrmj4yBv+Nz8Xz4kJN7n0rT2
KGWIZ//Hiv9isQqqMzlgZ/gQtBqYnY9uXfSX1mu7bRknKBnjoXvfhl0XJOkElveGg57HGV7zsui2
bqiboBQycP5lQoIStLjxMWmi/omHYbGNoPS4SWoHZhklJ+ytxoBGdbCl3PuQRB5BWfFETdLaB2Qd
0juK140aUDMTe2kadPCaMK/WcL89RHkIoqyiBUeNhzru06RBYo56iwkAQQeptyTZkM/0zOakq6aA
JCkXyaWRDlSfVeNCeQo59IeKtcjNkatOswC7Vvc8+3peH1DqYh19q8LbHStQiOUZyYmD+fuSKRZ+
aroRusSg6DiSv1Rs/ctgXDBosDe+sUrAZhh1Xvyt4TJexVFT3LJsFJcCRXQr3C+TbyDm2RQQIP7S
FQWe0y7v92BUBNKQyxsK8BJsiGhmCCRv4uviUqmi5rKHwFozZF/xLlrexDIub6TqeVYpD++pYKB/
HC1oO3B8g64XNDTqf+OMV3/wxcSKZMbPpL+bbP5IlpbA1RLJzafAQbJqFVlTv/40FLaj2Kdl+lCq
RDQ1aQSg5tg47o6S08sA9Xqj/slYzfezpZjQ5ll6Vt1Yjfe11Xg3D6bK5YA6Gcp0SN03rpR4aKb+
sXC85ql3LE+J0rsbKfrmCZB7ENAmsQxoNNOZe49bzUrG2dSugMG8YZWZ3oZF2T5B7XpcWaPH9hSr
O1m/E8Acr5GUxJmLiA8RYLkimJrYPJEU5bUd1152wME/KKyhWbnETaAifheypBHbr1DU7vL4HJY6
x3O17csnkwtVMQLZX1XSdlmaHHwbs9nhsPUEKsQ5YvFfx/Yg4eq5vcttfB1+F/YvrmW3yEiCHAWy
lJMzBvYkko2l/llURLk05AM3Jv4w5LyKIVOoFUy1AoVoFf0ZwYADfOEI6b5Er1850hkgQnQ9/9w0
fXguCgcZ/ybfjPVgQ4tyysLz3AWzR3gmmxtQa9IS/+gzvDmvafJ7OJt+QnCT72aTVpyH1WTqGSy2
ViIS5ZoW9EKjOuugGvHNoQxQucNPLbZdJWibcLM2Oyc9kdNQI5KCyEnDmTP9NEruqYof3P5/u8Sn
1eYuxSag5l6jnjnbQp3xhUpdRGz6KJEW+TluCw0Pq+aFq4rkPh9/6/9NPK1TfqyTWVN9ECAUBCXw
uFYZh2eUGjnIJQ1rotD+sIhCO5fTPEYU2mT9Og/IiatVlnlqLNtpdTQt11iuqEaXWHX9xfoYo0/j
ASjSmwUIxeNKrC2udUHaCC9EaZ7IT51qDKdI020r4/w06lN+oh7rMgelAx9B0AmVO+S4Ly4NeM0E
jNkSroOBBWWyY7lm7dBcSqvvthyYAqC68+ZCPuqNjdtcqNfIqD5pNTaCaoKrGup5AkrC8zRdTCcL
0hmH2besQr0aisg42UIB5dXAcg36GF7uI22vPsYyQDPomh8fo/bBcNVXHUqXJt0+Go0j9D11Ler6
nW+DMb2t3r005PZaArSZU9tHLxsBVaOuM+k16AlBnbAaSzauaCqrNQdKImqVeUGdGTxARa0TRHpc
3PWM5/u8lmBYlhVjsxNVv2Aa00DYAd6gO4rD7fg9jkxqaDSuQcvAzPi0+GlNn3VY02iKeT6Nqtgc
WbZTOOHS5ML+8K/rq9iwnzwWfMQt893Kz/aGY/QBXXUZ+Ihd/MuaHDfsjamUrLTA5Ga9+Q9pX9Ys
J65s/YuIAAECXouah1179Lb9Qtg+NgIxz/Dr71Ky21RXu+898X0PrZBSKVHtXQUoM9daPSHlQTeM
L0DmFJtuBtIHKjJwMx5V2mRIgjXKRjb43xlPVtSOJ+rNw2GCItQyoxkgETJKyJwT064sFW+vamj4
Jxu59Nb4NlP+/va9W0pDWk/byZC3O1A+eW18kEWYrDQwI+HsxS9uVgmU3Ijb5sbWe+FBmO7sYcUT
9FMg74V7M36dtmm/5GmuP4KodUPobWpclstVFWXsNNv6DjoveEUBghlqAxppJAKXWbpaqvDr1QWJ
RQblLJSGM4UukS8o9g2+L/NFAaW4Gh8Wp8ox0Kx1L7L8mkFubceHqj27LK4OkayCg9tp5smIG2s3
GuCI7UDIusm9vH9iHUNtQJY6ryJywUXo9t3n3JLRKkvj9vvYyYdm7NmvBvqJzBkG1B32n7imNPX0
MD0avT78KLXhu+46/Rfot5urDPQVYEBzPF/gMzyLYmw2y8dC1V977gannD8WCLdB9GclHx8LfM4u
ig8ZMEygljmksuLPlqGw9D07QyGGPzeRyZ9LpY1jFEA0Jilu23Ycsqc0fqU58ooRH9lIcGxtyIEm
rHJYg+QyfiSPEEipvWbltU8XIZuw+zdWAxRD/niXdY+Tg1oG2oM8WiUszweoutGwaSEEGSG6ulzF
ztxwHeQRpILUxx2Nij157AXJ8BFwgxHcGOA4Fe9sDHAOj/UnoVgudAGa1C5Aoh3PfFB8aNCC/+1h
tV3iA3nmbXs36VCjDnEVhM+96ky9HOJwKOsoNZ+GyM/X88Ti1wKW93/QNhuoJ7+vD3ZQ9I8qYdPC
JPQY7mrM8a0DuyoOCI+VHUMLGABz5ib9qhNJ8o2H3uMEYeVfvAT/6xS7AnWC05p5afQzcPTPXZno
X5BtdFel15qvTtVN63ayqse0dB0UyAOUJsWIXBOEbg/M9WUZiz0VQKJOdRUXSfTuRHF6SgQP12Sv
Kh35AsmthxEqClCaTF6o0kfPA2dj1KzZRwgmpRxypRbYzb94AHA2CBd+b6spWmsoqMbvfcyvQ2xH
fqUmUjadUC42fcpAYIazkn40EpD9oJCEI5XaZFdHM6+xlvFXdyib1y71EzUgS2eJM8K5wTWvHfvV
i+rntp9WfSmyV66HyUOSFy80apWJjWyN3G71hHtB+trLCBUZXLBDZTbZ65QkzU4Hzn1NCxxZjdt4
rKJTMtn5Q2KZPWqK7XTD8fJvrj1N5g/gXe/9RBnNdPqWu9mvWloibVepW4Fifuy0ld5U+p5RbZJ9
KAGFfS5U3ZEVmHwfl4W70lWlEjXkb2eTvm90gVqm8lQYaf6cTgiqjEgB2qnjA3UYo9RYIiyn+FKp
oWEoFV8qqidwFq0Yulk3/mrzFshD5TipCZq9W/evw3krWkb7AQv9y9N/toYiv4KSIrNz52h4Gr9p
Fhty5hz0dP+bC639L/z+CxcXzC07HGDP/4Xvctl6wmN7NY///knvtin7M8RQzaNjNM0JzK7NiXrU
SM6g9KUa6pGtGC1vm9Tp22K6W7pM3C0lPzzuEWxddrZD0L04xn+6KBaKuxPQDpCYAE2Hhnr/P7aq
8NYmePAPpdP8YzsIunCwC8f9xnD03q9a4X3tOrz15EPws+UCkghV/sUF9nzdDe1wtQYjPeD2WuwT
PeKP2dg+pH19lna3hQAJ6LeiApXPpabomcTemzQer0KB73urLJibvaDDtS1KEFmbCT9l4H6HGIP9
nISi+17a47cRN7yvXibAud8G8hlCAsM2QIoe4lF/NU7R5RdXhtFl+HJnXYbUa7VE83vcxtauaMSw
opUCyizD6mM9J7sFgk5fNrXBkZjoBd+AZw8wO6npR8IZddkzx4HhHbRz5VnH+6lPZvJyLfcX3nD5
jEUznND1AxNICqmAawArB+sOf/GdXTfFmzaAREBaqbdB1jJ/MxzH2LVgm5jX1jn/wLHRWrD9xoho
x5BoVGsND1GlwHIQ71BrQYQR4cbIv2ZT5v2wDPsKCcToXdoi2U4AUR4R7XJxd7UKcLNY7g9j3I5h
Jn+03WD5RdPZD0WtQ5sOXJNrxLp8PDgHPFZBfunpeO4gcOo9Ij+YPghXbBYTxMo88PCJTZXJ9IG8
aDLQW6kevsNhsWktygG9BC8R0JH1HskvLfFU5oxnPvnRdora++Tl/HVZ6sa8eBTxzpYudHIQ8WQI
t+DYMkyXzrMsvPBNfb3B+xFY/ZWRmlbL+mHdlDb4QqGxsB7LFPcot+vxwu8k7fbeE3SQr4J7xn52
BDxiXQGTcyI/C/SeF1bo1r6zba5C602fr22xFkBqf4Y+G768rGnB7V4pBXLT9pOolSca8nTt8Vx8
1k3hnMa8aFFtWUCuoOJgGYk6eax7AITxPM+BzwwkKJMAW7XwscNmNL9loOn1ue2118W3LNoPXyEy
470WxmEmWYDEQ7yuE8gWewrqzlANfxxQgCwv+licB7f/FkH2D+KSaJys+Wi6ULsd0iz5kcufhjRB
LlyT9iECBndoQToAErhAnjuOg7KbfUoV0XOCoC8y56pbKfF48kiyAUTRKBMeHA9MTyvN9eInETjx
2uvd8EINl+CKWxumXmwtt0P9WT024a4oZXAQXe2iogpKdiiblKAQZE13AiCwDEAHga67CHXfjIvc
ZRvdwWelRbMTzd+MAc5ukVqdkCQzWNUBFiGdcyuADzNTID1ujJ7VONCUwrTWMWiEIETCd64TsIPB
vBeqNsYRpHkuHSCfqqA1Ni0961GJf2mBvr2QS+j141ktMOnFYXGm2VHDG2pWGcelDryXJQK9EiRb
sZEHNyKuVCVOfiwHBQsK6vJhVXaoJ61c7iOfn58KBb5YGrIxAmD8aRr4vg/vwGkhOJNPACerHRZn
ZDtOPV6vd3f2+01TdfWbZZGebpO+l49ZA8rvDhJYBTpaD0UsC7QD+MvPHQF9uF+/fdRU73DjPQWv
llNu3c5yV3NFZVf9iqUF1qRFqJMm7koq7yovf68NoW+8pREVbd7sguQ+yu9w5DAerEkrjwgMDCdq
ClMOpyQ2P4ZjjqIwWYjNnZ2GtIB874bLThUkDMoVTdsoSx86DfJA6mLIQXxcgoZ/si0uvBj9kPH8
WKvfWtyCcix2UDJPw0z9CMcuAsMcjefuUBq/WNl0W7LpA9u7ddTvRQdc6Y16Ho1RP1OeQHLxoaP3
JxvrkZdy3v7kuSysTK/dDNxucNsAfmGBKEhw4m8aJWF6N0HDxQYink0dhyYiF39br8kYD/ZI7VIC
fjTvsqxFyqiCoFracH3j9onho5QNWr/SqM9jEbCtGQQ/ybQ0oBmrz8uQerZaUBea2AAugJp2tcky
sQzv1k6o1gBhZwiwnNqALrs4k42Gy0SIk9QK9HTtJstKbR23k3OsgCs9GL3stkyUHV5CqpPdOcmP
KsVpBOyK7lObefwQuF67xUGwe2dOcaoVyp88UFjf7z9+QEYGGZDfBcNUKjxXDf9rwXBHBcR3dcdU
RUxlyLUU1QZ0p+4p6ELv5CEedqKhA1gc2Ah/zwSI/x16sDUtLrSCGhQ0Z7vcs0yw1Q3cZwYo/5vY
w3v3CCVBYHLsd/yvXEyLRf+pveF7A1b/VwFwys4ys/4AydbkKbES1OkqD0v72aII8TtCD4HPGwRq
or4OjizsunWeifRtLBxtzzzD8mkYg5bxVMc2A/uwnrwxGQ2XsQj/Q5NQK0weaxcZLLXSC5vopTU5
qBub9I1MeXDREhMsAhoonyUPXm3EKy+RgjJaxYC3kD5Jd40CQbqppx2EIUGorWb7FFRCfOp8PAYh
NKMqEwuca7cd0tTruUax79qPMZUeggGmRvLZ/frBkum5KP4i9BiSicN+RDYQoYC/EGVaDaiD5gTO
lmzU8MG6onQkONMoEml5zV3tBoZ2txG5QeMruNmox9ufPesYgIUmQ3F5Nq0iJrNHcJp7OPTy4Np3
cXWah4giBaizLD98KtYhnKt8bC8F63hBfJ9V172PST9+7oH7R51p8ppXuv0wyQFVUMpe53q90cZ6
Ams7huNfbsIp7AfRDl8Rze5ORavjNUuW+UNkBTjXp7F5TAb7QHZLyAg6F9J7ryHXeGp5BnVJI4eA
pMLPxrbDtmnXNTNxlK44/6Vjs5k4qorloQBJ27M3yPIlM9Id4Wg7QARBPlV7M+iW9hARa7aDUlg2
PRn7sWeJowHwGd5y83S9UKhwo+53WdV+CgILASmiT5kpX6lrFOCzGVFfLxIoVUAQbXikZshyMIY3
oFCQ46Ow0ZAZSrbgZG8QTbhxBZpyBwBPhMjWX34MOeirZc2LyGzb4L6tvP7BKab2XENHSYvG5gj+
u/ZMJvxJ8O138ROIXQ83cBojIjHt9Cb7RKM7v8VGE7SV1LrIzxob0VW1nxUOSA3T9Nxd1nitnD/C
P3yWy9DltTj5RHvPn4s+4rKNcF7BBVyKALXORaZD2jV7jPRSXqAY2Tw38Sguo209dnoC+JNqgrAv
N3lU1Rsacm7Xz6koHm0r/FjEUO92EZzNi6oYDNHc67xVryLx1NgqHE+9AnFe6NM6D2aPVCzZQ82M
oaZELoOZl/M6AfaSv3V/L1p2DNxayd4GePtT294sIZ/Fsad96RJSclQZpebuxjZ3yR0AXXyYZWWL
RDoy/gGS9rI54DgPNJYpTd/A4XMeQnzEhNANZk2V66PhMkvO/49rQUnkAOuW7xlKdTYD5UJiRWUE
aAPoUZVxpggmKuGkroH/AHRtszAQLxPkLdRisv3rRKGQFPUEUrQIqboKCLQehZgbgpGmFwawC4i7
eL2pNKkf7Tbrnk2EDgFijaLvoavFK1Q7IzxR4/lsV+L3wiExnG9RHjbzwhxg8Uezdl91bRfnNaR1
c0Aw+tgJ+zWNu1HsxiYdj5MeIp0NKG6LinLVZbX4T8RDHRhDZUs8rVsLtQV0WYGFjLpsMzvOxt+b
GxNYcrvaqXy61nLVxS9DNSuQ+/jfyScdl1Ixnh3vvZ8tBKhO1JhegGr/WHbFRsbIGFZc6kgsQRHh
ZNMUdZkA9862AUF41ICaex7SegCOJs1f9uO9jlOfnhfFhqMcd0Uzs3Fx6lBDe7rZxIsiLEJMapcj
GLQnx5vrkjsZ9TLutv0wfR0EsoNM1YRRr42QAFxsDCUok8PkgUyLfRl2av0y/JML2f4LP/oU6orQ
W/3HFdMizJEwVlezrSryW1vEG+BI9QtPv1RAU8ykz6bi0aehAbYUCCN4kCxTs8sELfKsz4uFZ7rG
IHZS+xCUApZTNGByiK0D0fdRQ2x9zm9Kv8V250JDQFzWrHDMeX2LsvKZCHDxlYXdrhOr8/ZAfEPQ
0JieKyQMLrqOB2NiauwLhK+ED7bIUekya891Gz2TfUrtciP7qjqMaaiBjH9HZrfsu73TgO4pRY3L
F5CwnSKcGF5l6HRnfBMRl6ddq7ZfIaIWXl3EiJ6m2ERlE66G4CqQOdzpgcSuoneAnmZ/dwiaXQ1p
qG2uttXBU4fsV/xJTkECvHydrKccP2fNLkD/KKt0OxaRtnZHJ3sJrAoV4tY8GIwsf7EaAeV7rbS2
5CDwingFRG1fW1P+QibJEulnrebuaWjEsj87Jv9CI2oyq4mhczhVJ9pymkz3kNtgHKXZfOjLxyLH
G2TifclcUEpPRMIiapDRQzyi2M5jJwIQLWUVGFZZhqxEU+CtBaGnJ+JYacC/LAdHXIlsJVQkxCBZ
XWha1OZcH6cjzZNdSuiDqELiLdlmhhd1EYaqH3+x0YVwe1wnCJbaBRANMpiCE+iCghMNG2NSUsfU
0tQ8zz250Sp9AmfEX2vuFtKQmc240+3wtWtGZBNVA7ksG8EalLGATqPecBAWf9hCKwaH9jxvqqLt
VmveaaEuPAtwLJo3od248rTWW9dpbx1dPFnmZgK6/5jiLJKBuwxdmiEfLwdt5my8mb/pRpDTMP1l
KxfaQsAB8HehW+6aC5SlVunVqoYENZ1OcplUQ71lCJ1dC4R3qF0iv6LjZr+irgDTmasH6XGe0IJ9
V7LgsGy3bEI9FPpBb6CVVz1OoMSsrhW5Lyz0svOd5901yX/ZlnoxGHaHDLLWzOXNtKq90UHVSG/t
kfd9o5Ft5c6lt3ULmcd0+BVwvOs4Sdd+ONO0C/5NWjE7V3K84C0QNA3NM0pJihUlbxPdvrRl4n7K
hG1tddG2B/IowrYAZSfOsr89rGy0tk7Obj3oPIzXgUscW879HrqG/Kk97ChmnziMr51Krw80hGzT
2rCm+q0MY/vCFWU32SFXw4HBd0F4rM4bOnSh79w6ZfcsBP7/zc1Su9Fy2u3vF+2HsJkvCm7Aj4su
n402Vxclt0pDUsF0oYsg62RYBUY+PsWjIUDkWuBHapfOu2N7hyaSKaLlCAIOiQdV298ePAF3U5mG
7poKlSuWgYmCI7i3VCAPDFFyqP+CB1JVNlMTgOlcz0yo4qjy5nGAzEqvx58XhxT/VP/HRgNLgA1v
QP1nQ0T9kOq64uaDbBNXTSt90Tn1C1m6Ic18TQNDJIk2Lf6k00QuRj77d41xEmEy7eXUNkrexFzX
+D/41uXf6LvCUUniR9AfffgXBy3VRl9Y1YcDx4E7Bw+MV/YoHEBK4Nm0QZzTgJ71R+5OR15X2rsb
TtpG2rlx1LO8epxS6DaSB6QH/LGVwTOEVh8TM47PhQn2I/rE9L+ixfmuwwvyI5lQgQv9ZVT4bEUA
AbIQ+f+NI4GkDZzUOokW9OqrZUxGaky7D8CA3BqrxUY9rVFLqPundZAFsfE2CR08EApAahAVKOyX
N9TVnhSCZpkgpSLkpVp8SHn/mUyo91WJeicwHxzD/oWTQrUnXaFZYigsMknOLIEUDF5xwi3dtSFf
gXv+cme/GecVVHnj6IEeEPMtvob2+T8eED0LLq3de8fCMH0wj4uHpayLj1IAhOqYIHHQ/qoLU37g
yAqBSlC2KofwGlJuJZ7+fosnpf5QB9C1iHkfbY1KFKDQdlp5ybxhG/ZdfZxtcQPkfQ0BuV6Ca2G2
oR472Wo4CqNkzHz83ykfkQP9BzucZ7qGrpuO5zBd9+553S3RgMBqaMJr16EwMXO0DsLrqAlLGU83
jYr7p2aoaVsONlM8ODzmO9pYrE2okyHcPzDtPHdp3rYslEEKu/Nno8fw2j5obpYTLHlHZQJUErDU
Cvxr6UDb29EauVzpLyvuNphLEe728iqoeVquuITA7uNJPaVf7nqW2WVfRI3QdwbpgPvZusxehihL
tkwT2kmbrADlI0XVbUsldkLGQitQfiDDFc0udhpSYxnDtS5T9shGCOrJ6WtfemJnNdzc2ZrnfnGs
DaI/9moUNY5hVgEssyodo/oxkT2D1MV4JovJ8SoIUmCE55RD6kKkTYrUXFFtWq+ER6y2/WmPYQTa
zKQA7e2gO76GBPCGjGVaRVdwfkZXpA+NnUDJLG7EsM3eSZVEF71ufbINnodgVCJBB4QqmgdqgKm2
/Ak0/huUxxRshXD/xwyAlwiZOu1pogny1r16PMi8eplt+NOND7QCMbTABxDMWd9v44IWIZESlTCi
hPChVtR70CmHD51XfDQVDnZBWyPxCksU4kiKDDS66ly6UoG9dVGIg5ColceL8VvclP0RbBjuGrnw
8as1OEe91vM38Jr1x6gHHyApISl75+ENuUb6f1epf17XUnKGwHwckQuFsJ8OiXQE0kCRp2aLsAqe
ctavdDvQnhkAG3rWs0PQOOPaCfXI5wVQCNs4AmEIxwsQZceEUSAxZmaVCcKMBuBcBZpo3B4XKqIA
gs2hVu+TqU19LUntg1CSzEMb9eCFqJstDUcjnPbMwZ8172v7leljfwYWGBVZagg6xexp0PTZV4uw
PhnbVY287jM59Cz+3BV6cKHN6FJp0UD3S3cupaJ3pmb0wilet0j4cnstgb/1azAYXFGp0FxdhowT
OFaOZNJZP+JzgyXwVKQQDVNutmCgfVZNHpfjCamGI5myFne4oYnSfeDpvlD4mlSixEofE+NahMYI
JOCUbcAgy6FdCekG7lj6yugTYKdQVvcedOZ05ooI38lAYj5lYJE3UPmY+6453MzaapbW6gPk8cCd
P7zjn3s6E1P4stbtWY+nrsVWmpElcgeULYjHOs/Z2AFDFqdRhFbUINybX/J8zFF5jOgZzYaFFe0i
boM2IxbTzski0FJpsf4pSO2jo3AtOsB8vmBl/6AHAzB2UTX4hIQZa2PPhzF7b5s0RRV8N23ns0mk
Diz0KKLGSjTUsdWQfdmYjbp90tHFNMcHB6q7exuJtAPKDC8LMGfkDDlrguFAqh3nfDudZxd4TtFL
CYE1BeMpVYZ2EvjytC2IGGrAwq+munlQrygjpNLDbuvYSWbNszTRAoEcuKj0WnzJHhgViGA4cMc0
XBqRZxYI23AJFXU+iBw8fsHUNSz3NQbyspqkIlTT5/oWvEX80AHUcu5IUULZC6PqMxB8oJs6abex
U21aLT4eiUssY9S9Qd+TaZBZRwBsPUCS78W0I4SamQ6uC4yosezme1270xmVwngFDOxpm0XVf0Sb
vjlRh6csryMdBzxqCQsLm2YiH6fXEhxvbRacXQ3fgNjMhjcDMC5EFfThDXmlj96kbA2KVo+NZO52
AcYtOLkkHCbQYShI3TLdmS04qQcNf0s1cYOtswOwoX24LysBdsdXwWKbyYiglBNDYmyKRLeJM8jf
JFNdMuDZlFFNl5P8Ci5MvieTtKA3vwKaOjmLwFovbtQLgBIwYlzwN+yrTquXos+rfaxMLd28aHb5
Fv52mb9ry3eP/HrgXaq2A4tz5rAjJDvYMVW9ttV4CtUqdOulS/ONkCbyjs0f5qeItIvULjfdea+b
bZdt8jS7hhHXtvdXullO3uD2PnbYaB/8XT6INIQgA6WfW2d8Q+k/3y0m6lFDekO0dJ4d+3tfMYIG
xBYpRAw1UBFroK17qIcMyR/5tQZB0Bvr+/YR/2avZEVC1TvgNB+CXovn7+VkJZvILZM9zeoOtIt7
ANQRzUVpuec9M6jRrQReF3C+xbGYDsjzYRjM5eBqiqEwoI7QNLv4MXvCyQOgFIh+ZnIj4gq3oJRi
s8E1I66S8u9DyNGpyG1wZTEQkb5ybhyerDyD2/JSxKiS5kGUu4cQ9wFklniy+VAQhMyFmBRDm9+P
UIYl3g4i9SAaD5IcFpaoNyzOcVuj6Q8OEDAqYidMkZGahfpjsel27656I6s3szrxsvk8BuT4dp/Z
SBvhPRcQNxuZ79GWISouRu1YOY6GAgz0yFbF0btWWA3qDWFHPu7DY2BWkIHY45/LrLHUMhQewvOm
u+y97NE1lcCvnNR/8VwCckq9cKKIbhMbY3/IskZHhbN6H12a2cgkf9ZDWUHSvK1XphiLzULJd8e/
t0wsnHx/culrlFZJxBajFoSFtWa/akaXnQc5pqtGDdNYeI9F5OwKqEB1ftL9RAV98aLbIyqlrfBT
VIG/nzzr0YqQ59Yg1KwWQnin3ICseMIzo+KvZizrvW1Btz2Jp/EquThEwwhuBJTs9ZdIlyiajKJi
CyQqGBhUg+qteESiAt1K4nFG0+RNDa+7GLBx4y1E0ODk6AijglzPeAsc85tTM3BG2P1OG+z4K4vr
Yo1C++LByxEIKN3mvYTArwLBcqA30FuaG5s5en4v7dC3Q0iB30z821rwyd5u9adrjDzAz2+53J98
litBE+/HB1ykyoHXxb8HpHvVOQMZ/sKP+7a/pG6TPkXHWVunCEEBMImvQcuKzQCGl1OXN/bVMkbp
m2YFRKQmC79pQbCaKG5VQFXYfqxTKKkqulXVUI+ayY3HerWMaRkzbJQx/rXiT8vubEUcPkrwTV3D
tM9OJQQIfcZL6x08R+EmcDJ9r0Fk4r0a009mLw2ENbT8FQpr+Pi1uLaQD9hJRWDpJg6YMVWPmhrM
SuvBZN3MkTlTYRLd5cJ0uaybp1ttxwYHNXy/t7ph1NQTHiEmApyM6MdHNzq1KBl9KqDS/vSXhQZ2
XdRPDfKwyocsvXIcP1bRgMxe6iw+f9vHi903r7OqkKlTB57ssvWuJBnbd1NxGp3xwVCmxQ4BXrYO
ssJatzhlAz0QepechQ1kcyYOpnvLPHh4W0YJOQgVKWlKQw8IB5wgG/OtGfVsnqWEK83yRH7MxsB5
FR5oa1IGMsyhgGC8IVx/PjCgwuVQ1iNI6kg/SlOq4yCEsK9sMKy5sZh4AtIYsgW/7R7UBy9WIXzy
WuxDk3k7OUowlqnly0TcCtsfo9rc1G7G9yzXPjeBycTWCar45Ka5nb4NnFU+qBTxWWhcJEnmj06Q
SbmHOEAJsKveHgfXcpKVEYHUsE+CfDOEHGVjdhCuQL8F0uJBE4egslFwbINSLJCDeO8biO2aodmt
XTVkuNVs8owBcuTE4j0uQF/k5iK90FAbcKtGudeLCe3olx5SuBUkLCLjVRjA/IMGrmPrPEZZZ5UC
ftx1jvA9Ff+vBsOb9o3KB6iQON5AqtjdUBcfjJuzF83PrjQVU9SfulbopCvXsqLNqNa3iIW5G9qa
pgXYalDRVcSbgPd4sSuzMTwJqMpw/77rkoOXOOFp7pYo7Do4yP3/2ZNZ2rs3Rk5uPmvhkIH3QaB0
KQsR/Jz0TvPxKp7LdeMw0wdU0zwV+vNYCzBiTSa/cih5fe3xSo3YZTkh6KGXW+ixNGcGpZIjsMPT
LsB59FFPISmYhlP/rsnuh44Cr5/Yh6clSlyddRNBuiqCnKChKgbUqEfx5DIamQT8DRQluoLCRMja
7PEZQRSshoSWgdKItQIWLTqQzUL11JMLsc26MK4T4k8J3giRHRd4jue1qR2pmcc0dTNuLVSgr+Y5
i3HmdxLfNvJqEEE7Lf6LjZYvEzlElg+uFKAr2GYBWC8T3djWSiuQuXG7MQXUlSfN7j79wd4HXXB1
QlnuJBWlCsUJOk6BfQI7nH2i4c0Mjads26SgoCG3KMheRisEUum3P9n/uPKv5S0CIzcXsI3+uYaI
MXegAi30FZi/+Tk0c/oBQ1bK0+0CvBQw2va0g2qOd2BDbEGZTPLwaGjZllDQRdG1u7E0H7jhfgCj
QXSXnqjJp4LnK/KjaTLSkHpkEwMkVPG3wBrCRVOPGrezhe8MZSbW1ZCBOXjlVWO8joc4OlFT9vVH
784WDFycIB2H1HmZF2jv3Gk+YTqqz+0A5OpqnxvHeaVXxZ9zIGKV+MDoetBwSPFGD3jcnXS4IYdk
K9yhnyeWW39fxL+ieICeo9IaB07Tu6bpZFzUHqnWHpu4whuQYltAtL261HVQDYjoYgwivLVV44F2
YyMfmjV7N/enCIq6TQ4x+lXTl1hI853mJnvHTN7JcWTQGEYi4NtSXjvwELRGU5sNIAd5DI0WfEZU
q7u4UH2ui9j7iXpLQ7Z5CX4v26ZJowO4ie/qk8gwFx5VReAeB+++4olqiVjgfAe5zg9AXt0TNQlv
Pnr3tkizQd0AxPjil/3d+d/X0vZ6d8QdHAA6NbrztUcv2YRB3s53DfqFz3eG+S5Bv/tU3VAMureQ
Q7Xttc47LrcDciDX23vL3L+7pTgh9KiqBHlSMMAi9k0g7LnLLQYsYmYdyObJNAbCgYDb9K/qdijH
yTj7AW3QceemUJ9cxL1iXS99A0GPHZ+gCUYTIuF7E3p4D2QSE/cuWVAdEXXopE+bQCzVL0xosZlK
FBMAaKinSzfY9aouEYzzKutq8AvNgvsM0jFN9+ZqrfWYmtpzqAoiDQtaBKN0gUt0y3iTx2YYtlfN
hjAIBR070f8oS4S8KPDoQZLFBvtOc2NbYpPK3tQIni0m6v22U7iSTNSovRf/ZVHGECCLqqPJO3tL
+ey7pDalrfPRmc6es7vLtNPckuYueSO2ONuBQP7vafnFjyY8YJxXdMHQiKKDVTuf8J/xGsvc2uBV
ItpyNQwB3QZFbF/4NFsLq34wRvAFO63x2kG28HWENIvyJMvA+SPEXL0HWpy2Y+SPkOU8CLfRH2sD
GlKlwBOo1fsNAVhjlAef3TiEpCDOrLXf1OBbDPQXgrPWbYwsWllCr1EhYREci7d2Wh1jXuibuaZ0
1u/j4IVfpcIeQWgIcDs+n31ZKlKF1c8TVIDqlXZxSHRT5fMDiLSJUts0SQ9YjtsEazIK3QF/KXXb
2ApA+gDPEsJwc29CylDbLDM3G5ER7PDDoa/cWZdhEWdYdCPubDkQ+uvCBSU9TWTqYEQ9anQ6GC1j
UnZAEcbtEpp12oSvXRA6rJ24ytyDFbQodQsZ+PaVLGamivuLiKX2BVnaYouXAbkqSSuT5rnNEVrp
cIudp3QQnIFpQC3t89EztrQq10a5msdc6RVbIdINo0RRL8454cmhVz1QtOFVbxkzD2Gb1TxHZnIY
IPp30r+i7I4fQ3pxXNZxtXheRgsg6fYTRRjRNgwgR7mlG05Hd5kofjJS2zp6VPh5M2HpQeFXhZNu
Y8/sTqIJQQc8tNULNZ6M3hK7Sy80qkfX3dVVYPo0ZMqtQzTKMCfniUwQQBabugQKUWsiJKKg8HyF
AMOWJieDI5aJ2sJVK1hxIBtdVEeYmHXjNkTEERFfYQ3nMfC4tbU7DryphahcI10LoWrMZCLTsnXY
xJB50EHrpWw3E2XbAixsiPGcFUEL4Q5RrclWJSGyZdA7d1C2/hkatY8ecFPPzVB1T6nVvQD7kn/G
84TvGg18TzKdMrwpmPhpBV35oA2N/paLHq8uWJ2X3gjpXpBt0BAnPBwUxCRO81BUqyhyi08yGe1L
MAC7RbuF1ohcfxhmexqqj4BKeWjlOuO0DS0OlKFqsqIH+KgD1B6ab3ye0BA8QN4kARC65sjlKZeY
WyZbzd5mXKzzPBhwFI1hXPaZamNl64O4OGnC5q1pMg2zbgsZKmfVNk7srAFaNx5aLX0Zp97A/UGN
aCu7rrPDlEfvdCGa+B/SvqzJbVvr9hexiuDMV2pqDd0t24kd54WVOAnnCSTB4dffhY22ICvt851T
9wUF7IlsSU1i2HstCmWBd3OxxtfGGXddnOXPdovvmskmRsnpaS6NDySaQC0ODssAKY4D3iVbbUc9
Z2z+FJwtxwxIq68j9pBfAeMtXizkUJCBlhtDuB6mtEe+jLTVgXIQd26COGV7bUza282l8fwyoxL4
yY4tfgb84luDPXyZYXQbU0/bsBmbfwGIBbRI25IMh1P38R7sSPsgowBJF+CrQwkguJO/B3jPznFd
cWw42BVl8YfRu+6uEDIlk7Z+9VhtFAMA0QXjeAGSXolfTT7gyfqXjOwGzLa2Ri76D2RMsbTvcrue
lv3neDlyIjc4wUSZF7ihPeuORosItTzXbs/JHO+JOIsA2xSxGClyx9grM8k4phm4BDh/tZd2pd6P
SgrJguRp5mF70qeJTT2BOKw2sU3+4wkjZkzdCDwy8LG1zHrSWnXiSGMUhN87W61A2RFppB/yj6wn
HOvxcUsyL/H/AaNt3wGsMA+fp8zvQFAmYuD4SICBXIIJUC9rzQAIUssFoN/3clJSUwU5kAIe3LSa
QpEzyWIUMEVxPCC16HYNbezJi+uhTSAENP7p5VGmZEw4CtNWd1461MNtvHfxIZhDVE5bSDT/8Ta0
sb/ODNyEP975w1DfKQuL61o040HHI1v9aZCCZA19ij9VF/JrcPA1kMcKBAws3frIEYBfHOT60c5m
wJfS2LAGB9CdUkrN3ZiRlbI1+GhuqsXuN5aDQz8UqMdvDmrsydhxbgAqVbmRwJ+9Nt1TV18c07pu
lpSj0kVFVy6L02Fdusz+Lq7w4/Xr9aXLV/GLzYJlA6BBH79JDJcChWmW1YHdUA6L0uov4GjJAFZl
iF+cLMw/YSOedNTIYFwMILNSaEjTImEbxsb+QM3qxV9MJB2ftSiXrNtukr8ai2F/mLyuu+bWP1rv
Yx6EeWt51SI+GPy4DiGQIRPzLbIF7Nk9ll0oWJNxyBhYYGJbTUGIw0vcASmcIPAiQA+IJ5KB/KAD
tSPtNIZgJF1QItNhzy8D11yAV7Uaj3XmnO3YwQYYENa6SI9JmFnCPofpbEBTbtum7c93IjKhhskI
1FPGZLQuiXN42y9iYWhHSfPZ5WuICV6DeQfyKcDBMrszkiubiUUeuNl2WL4HF6fwmvYUABdjD0iN
BFVVFqs+lUx5myvwLw0QXWwBVwdQ+QUkP5cUb9VLMFjBrholpoFhvMm0tp6qXERkmCQrsBx8Gykx
SJsSERnlyG1ot04omgsy1ymC0nKUxUe2M3u7keawIsDfYiYCxOJy9kqzWwAgdDJH1rMjFCpWOzag
XE7NmUkfD1l6xEzjpS2b+MoGnDrytlIjZ1zj69LjEdyZFgrypAU1NkNmDQsxz9ayIrRQJ9o5bENu
gR+EV9+Yi5M15X+TiGwdgZ+9axkbNZJXoF4yFDtPVNb3XzF4l4JIv+eqGXi844CJLL326D3nzyzZ
MAPPAv3edG+ybAHhgihCF8eqrgviyt4DIVdW84jGdsbQnV3jEtZygkFD0ghZLWFwy45C5BDuvXKp
rwLMrSijGvw9jnCRrei0AjD++zq32FfXnrqNl7H+ozexfr8uTX8J3dE+tW1rHkzem0dk4C4bbzYP
lJejknO6yt2slW2iGha5OmCc7F9Zs95ZZNgB38zSghxuFknvFZthBZK1TuXwrClBXpfM/KB0kNCM
M2T9FNOebN4yP2SiyJ1lbscAhnWWFx0Hq5gZ1NpUeQ3gCGvDQE11Dqb1rXHnAvClerz41nhGojaZ
2TfbOy8bp+1GRhylM7J1d+PggNUgy9hlcEGuaVbziUTUgMgA+QKyMRwfGVlk14JQ8NgycbqTqS6w
PKvD1CLh9wMWbX/QCrhqQHZWJcvRx+/YfSbZj4qkTLLh4yzRwqQxUD3AcTniO+tNFKe5U7oDiQAI
Wn0+HMlTLcYZsjdFCMaQu3pPJOdgFZkNyAD1wQeiqkXHEHyfdRXOqDdeDRSJ+qa4hKhxPE8s/UGW
NNOFtPEQCzwk0FBvBUUlqoucaUtD0D3iy9WGXfrr0vDm0s5+O25DzI6iPAMPryHBdkosJkFxNIGI
jCXmc1y7crLUmnugqnmgombZi+XbPt51Qfmt5Qf8b/A/UQY9gANzcQ+NNWQIBLjtFtPNBXRIHZC3
WXvIkUuFTECgcpM2aQBkHS0oCX4Cz9THjIb4BN/UZIO6bAaErsTZkiIEAcbTWyIDlixIN5YwWD5S
LI7UnYIZW1zYmJqj1AIWthqTqkDSZoWF+wACuH7cJ6LOwaCNJsZPHtDTTt9ENB7HLvZwNlKZx9H0
IlLHcYmjLy5f6KqrPZfX2AU8CCUY1p0/Xcp495ZoKHMOvd6tkVAhFUuBB69f9ffJiN8V5K4gPea4
7IFf2NmHFBkqXlDGZwYAlb2VVHmUpiGyrEnIZZ7C4zhekahAmiLBZhD50FArtPODTMWabGfZpq7F
2/UTSq4kiwxvPoWptXf9ojpl2RJeXDZ0HEUE6DIFsSupBlrL2t1pQNJiiWhk3rozzcECl6Kddco/
sTHdGntUD8oQ1FTYiI58f2x2tJmvdu/Vxj1t9qvuv3QGi+MDPp3Tv4zkbI2V84LTNtlduX2S+cRP
OosjlJ+VHmIp6gBgHVu2pMAkH580JR67bYcuWdJYZYhI7ybzHLDOrdbmQaGNKx/ICO5bghtxPQAM
8k+nwOLCsBiS3u4T4EhfmNm3uQDa8L2eNDVofbGXhGNHekL7Po6M7IX9ph7I6qn9kKBHz/PO7b9g
BT0d9FNaP+cfZGHBNpMvcBhW4gS5tyZgM3Ss3U484XVEQmr+17EpUeW0+/8Vg0msOTKiWyim9gn7
f1iaxMZ41iwoD5wqpP0vZGPVL5u2yJkiZSGCFe1Gvf9Jhvf3WzzFzSKZXqqywr7v4B5p+1Nvli4x
4CrbwB12WgFkq+8bqu9untLe6qPGmTvQTvFx2Qe1KI9h0QZnXzadZ/h3zXuyLENuIKrwgBv0M+P/
HE8E2V5wvwcQ9PeLzSAmmSur+3Oqi4+dJEJqZEM93wLOJ/Xa0AK5uGP5Gy1DSTnYjx4MzRLZnyJO
jiSnhuIx4lSiMWhOuiNYDE86FPVKYNHv+ViOKDAHVHtvbTN5JFu7HPO1O2SgAO+fiRf5riQNGaku
gQMVFTbT7+1lkOzmpAPdBVY+SJFH9WWKXC4vW0u8FoHD3gPO5AdWsEwShLVluL5xh9GYSMFE86We
K8BHSHYx5XfXfdeP9OTsrvXibjS5GDCixhMYllDAvmyzEFn8BDpOcOMKOpyHEpmcBNRMhDiOlEUB
mgnqk5jcANlm7KbZ+0YiAh0nubLWdioyygfTbK+l/4rplflL0ODIWd8TxdQus3zpXg15AowlGs5+
qZt0dv3WpTE1yC8AIQlpYqDXnmmczKaxq+fs24Nd3VhAnNHCClijhzdUEmY7Vx8IIa/jkAUvPdhP
5aBzQgDrUS+o4v0ksHQgBQs904/yEod/fgniJRJWMbiA2LC6Pf5PPKcF6nsDXJ+kFVu6ubz1k3Sv
/qSQIws/otvVN6T/JOrd/cXqTyTzopotpI8iKBlVSFt8m3r7FTaQDVGcBTgWQAWf9ahadgq8E1GF
rTTm3M/DhaRk6RhpeV4yoK5uSAjCGiSSg11u5Sh4Bj3ydK6ceAFrMqZwYcrx30OTNC+Jx0NTgvhd
CfUUj6Z+XTV7gL/Lw92jI4274I+hb9aL0ZTdZkWJ4zZDndd5lme7ReAK7KjfxtSjxh45uHdCACFL
pW7IbZW+DzI9rL253oEgFOWSNztwceOEyx+Q2uuZQuzK3PQqpPl2SDr1y+ALACNqcaUJIAqJBuQh
tJKkB+tyKsvPO8cBIRy4tTFnA64nCYMsLs5FbgFAZnSxz54VgNfFwYUyzMmQhNg2BBLLYr8ZjqDV
3sULCAoDAMQ+gUH5ele+MsnqMA0S96OJlpOHSfBwqAHuD3mxXbuh+rrW4tQ0tvcXcjM/WzWbPgtW
uDvheNYZIObmcyoWE0R4ALhGLWmt1loNzpAbFEwt2CPj1VGvv2ZnNC8MWytmWfNLmljW1kHV3Ocy
Lf+xkEDyT9sBmx7Ibvgcf++NSXypxppvi3EQr8NcM0z8gS3K1yoF0VGzTWYB1r13yMEASD09dzi/
3oiUSWI+LIZR3fOdQIxcOsublPpRcSP6aitj2tBFKOC7V5IX0fehLnwLQEOKQvdBQ0VKpm5BGtby
IlqtIkgeMx1L3wfdqvYlE5JpE619+LvoQpn8yLTi8Wq3z0RH1vGU8e0PpqHWUlDA+7Pj6mGhePur
9MXU19DR33a70N13o2PpW737tHQg/ccCGRo0RlyCnd4QORLklqASDRm0UlRoBA0FpkF4G6qrdKov
gEf9hrRBfg/gIEBqwYmehww5wKY8rwKUpsj+RtGhBDHohNWJPY1dqgz60eZfarJMwuCZyTjKhWSo
/0QJI8X80QbZdPHZB6ERKExCVR6i6kEm1ByVy8fZwsJbV4isUtzHrXWovLGKHutMSl4BAK/wsXNE
/jZ4ok1zAYaF3YUzQAPaElMcYGir+7n7w6hLDRl1FdJY6N6SPEdFFHVJPVbFRxP8NfuYoYDPldDK
lpzRU+9BZuTugKREaQNg2fEwuAOSzjDSdjREothbKBr+/8gcUHJuOXaesMyc33KSAU1rnNLlT5Ko
lGNDKrUFB4hKf+eRlMicKXpQCiQJr5CIf8tvxhl7ermLYedgqJhafK62JH/iGe8O4Zx+CEQsaVUk
e5TqkvpOOgkU8uI9GRu7EFDFUSZ2DtK+X9MWUB1JUlVO5Dft1xb15keSkZaaOLaarYdi0+2DIl+H
+anCnlSkjaln2LJG6e0KDPDGeeB1bfphrrJ1R3ioRgI6t6hswm8mdrP2JJt7fzyPEm2Veg8yAD3D
Q/kFLaiQ58XBkUS4YP+dT8g0WpAKvqOx79rxYe3FmO7WEow+j/rHsejHer/2VvJrvPbxzmdj9+RM
bfcVCMKgEFkAEtGY7blGYdimFnb3FQwhE+qYbPOFg2T6I2BSP+JgMXjxg26elr0xNeX6GbuA/qEu
neqcu+HWxEb5kUY1sIOQaSMVS4UC9cm1/CZSKimcpJA0JMNhR4x5kWfOT2MyHtSQNEbd1WfDKr57
k+NddANQsT7q4xBzdVrwmnc+AJ8eopcGtnjoaioy6TO6pjKlu1sbPB7XPql26iIy5l145arvmYzU
nak/UV5U/4Xy88gxvT6qEKmd4Xy9xwTFEAPyhxWIKIH9lhJPNCzCDCndabMnDTWkALEdVjqVnwJX
T4KRanVfeVnUgg9rr2xIw/P4t47b/l7vAVOPdnyRZI7HVNzj2XXbMdZbwXd7x0224CelVWSuvR8U
+gLvhY3BVxa1ZjJvzRC8kpr8Edj+f3e2bexI/sghqe1I/eCrh9QjMknqyaCrfAA8yDWTpbYlGQ61
keSp1dqPZKGZf+JTk1yCwnU+geGgQ2oBbw8TlV9WLjvbVQ0oZF6UXOaq7PBvGp5EzD4wZIs/m2m3
Q4W80ez6EQhLYZJixUJ4Ct7aKXUqmXmoqSQpjrYzBLKpIuQqC1CK8Q1b0pXxPwrgT4YA6TqpZ0Ee
rJ/uhiCS+gSOChxmGdmVkIKFA8DCSIMGK0xhEBJD+ogvrMbgFzoGdVg/aYhj6jlV87tAhRvq8lCP
OqLC4PuSDTBp8TYL8mn7sJZzHfNaWqtx0nKggdjnOMU8QLp3Wcf3lkA2TVLhiJDRbrMtN56tappP
PP9EcpMIFVC67uWAO0V2dZWA02KKZc2UVRjbEmw8G6qUShs+P1NPlVSlXAK+SjUVW93VWaniqx+9
qQCLvEmb+mW1eVu2Gly0e8MGv2i3zi8AKBiunmwso2m3ol3GHXNQ9BAlFqj3AHSFTIl8uFJDxnEG
LMCeif6oFYUvHKSll448JIQvGSZZAIgHE8gzHjZEaFdENrPjAA09B0ofyYx56bECtv8MM9adAiBI
P6UdcqWRlLQgQW0AP2lbrRH2PwBx6Q3NNQM9iwS2DFyjjgHCkpuRACwWKAVgUcYCkJfjbB1QPI8F
rZTNCUt2tokkchuJW8+ZP/jPAXgIdr7EVliAi7qC98MFKhHH19fneXtp0xJDc/CazQSckGcjL6IF
KOBZhEL8t56UTeAKu+K7zrFIBMzxQJybyVSVWJhirJtw9rgPEGcISb2iyCWykqDaatm71kGGxykg
ZflpKS1wjy/GdLCA2fsrDTF7mw5MeMBblFqUrc53Q9Lay8p/bb/p4IWsYKabqPy42qx9HagbS/FR
Yi4s75FsHu6sovJmcnz375wGEKuC+mJWSy49racVwxTgjQqA5+t76weS1THYocB+fn2fffm7v1o5
+MABWqfwOFaD/yJs239xCCMP1AqbQQ5JRtowyPkz8i0ikmsHGoZAGpO77saeFInbCxtwNRV7ct3s
rwdjijklOJQoJiDEyksvDbZ+QmB9H8SSdXgOgfjNqZAiie2q9AVnu6UZxbJrhqjObpvPaVamL64d
OhMSkJEd2a7FkWQh6h7eHDAvdjZOt7hbEvrhOrCtDl1herbB7Kbe0GdMCyT1qUxJC3QLEX55+PDV
coq0AbT0cet1lTZmfdoADttQFmTWStDgtLUuYAnyz+DIAVWbCcjkFCl4iWyoJ9hg7msrwz+r1LKh
nV60nQnEnE05tCFyAqAgD60N0+ZkY8p5IrkOPBb9umd5JVAeZaO4GGSIgzywJQ5tdUQihwoTgMY3
uzvZXVd5f49FYfK1QTUGOffd20WaYsIJ1bLMvbUZar944q0BfN48qK6DbKgHeK6vcZKXJxqhsru+
Osi4frK6DCT3NzNSTHP31VjwohuzubqSqA0zQExL25W1v8SLlxzVU1yX0M4cuZd949s7/SagBzo1
9HwnEzakjmTQmNTLghS1eqFMCaqv1vpN/SaUVyBzfQEa0lXwVn9d2+C1MAxMsKwAIPzxFDaRGqeg
w3guWttao8YAJ1TbeOfc5LBEWSogTKQ6sLoUMHX2sKUhKZSLPU7F2a2H/X0wuk5m47h6Sfl6uIu2
+AJ1C+E/Wfs7zWTuplUtzXRo+uMQN/fd/IdsaZz4MX5Y4tudiZtjE6pDHijqk8rBxE7u3HpREWDv
t6Enfi7fDalsphkcGPnQHECqB9y4m5x6JDPt5NXEcbmJ5NDgEuaDtckksGwim1EAZ6ZweAXoawxt
nNbeKbiP5TnJqBGgWnrl/tQ8aQVFIV+tqA3kCyu/h/hkDUjG36a4AIEsYOGT7TBxB5loaMBN7wCX
1a7Pvfkv5Qh4vnMvG7LF6hHZyTQmjYmzgAhoN8We1NpQD/3Gh4seU48aw+fjbnWSXgXUCm2snJNw
+QtcOO5u8uP1RA0++wlbq3IMwG9RARIHhNOTb6FrZ9Yqv5zvBm8qmDpm10eCo5jzTq2cRhVa+lNU
7UTh9PDu8qRR7o+Xf7Af6cbIlRo/3gPtvD3FksPSV8yXSMQ5hZIv827sWuV8AH3fWcmCB3NyJx/q
kZp6WuEUIEnDaTTiYlIDjAnqKql2Qp47KhUd6xed1JY3YbKpG2QDL5QY9/M0NqWnxLhpdfmp7ib8
rpEXRy46Ye7dBLqJgjeuPwJctDwDeOLL0uKFiRwVcTEl+zMxPVNDdM/UI0UMWJkT75bNg/w9Wwon
UivYggLHiH4a88H3djsghagvqCIdjBEIfUWQXbCzPc176jpzmV/6yr6ANWl48rJ6ymSta7Yx+3XZ
rig8AWuq9FnY1OM4T5r7OEvItxNLSgB2hTmAqezV+KDDuSF+z+ARibKKdezoTDaLkOYaA9tlwv4a
kvjsrd+icECNHx5BKfultGz/cvfcoqcSuaFMzd7oBxf1QLDnP6te+uudqzYj196sbKQpwFZdlh6G
6tpvV9Q3oixw8oiNCrw4DDxMN126GM+1X98305Q7J2/lT1rujmm8RjTm7vQBq4T2+J4rHwy25dnq
Ib3nh5hkDEQTWwcubxZLhjyGyPbNDwZKdI7aVV12kEGzbrwPeuGof8BGpAVMm9KzrBMq7qzTzFAo
iNpBdJWqSkZg5Lh27+8WLDWe/K7aWYHb24BPgxGpqXfnE8yjGZ61StmjgjZKuj4NOzBQMxt1FgkI
yBMsmM6dK3aAj2mQvYimG4L6hYY3JZlqOfVICUSv3YOcYpASLxKlfHA3wGYWzcHIkWXqR4UdZtd0
CJKPNRjpL567vJpZk35UorUZDovRg3dAWlBjZPOKBQQQFXEo+GaXeey6pMwGmzTM+qJoryGbIu1U
sCU+TnmBBb3Ni2IDnLZ2Z/VLBWCY70GsEW9rlPm4R/IjBUv9yLea/CqEMPEsKepJgLZbJj0ihfIi
JHmAgb2sp9qsP9Bo6cvW3pPWJlaBzun7zZTmPfatv7u4hhDBsx3MexuFikdlqHyGIKu3C3e7fR8n
YKmoXP/KUMN/bQaU04BCq9+RTCm6qXoyXMyDtaxxrBygCvlRi+Zw8IGv4aKQc15fSE4iCxCtoJ6z
+TGRl/GBeMUm4OzJX4Y5zSUeCsN8SCqQp0S61MGSGhyWzQcyvFO7i/mDj2msCcp9btJBBn6oqiCt
jkaXUSFJwyosMe/KL2QEstFRv1s3uEu6a5eZM1jdfqzbkI73EdshCoykR6bSDfAMWzQg9cYzmaDL
tALI1/ZzbWEX4keENBqiqPoTCo/iI42adcJeOSDskIcIBP8dCQujXp96lcNulaMLGNgE816neQkH
Lzg5EioPGfQTyKbXTslqF0QhEfLZlJ3T5eGJvKh5R06iW1yyJ5GOSzI1pCsCLhEoSmfsjjVn8C6a
r9SEyCZ/HffUZ/HwJrXBgXUOwvlFG5LSEul4AN42tjFuEVbp5U3jircJs7YPih6VangO5ctBRycP
A5t+LYBHzzjh7p75EGwXu0k/rUaLfLdmnE407E3A/lZi+it1zPQTiYBGiTQ4w7q3KKv1L1KC8Cf5
1FtImKEY5JXyxj3fLMiMN+l1QLVoCxAQAQy4o1viWURNF1tvPS3LBE+B2YEUHZL1N5MH46aL632b
NUCgvcXTQdfBkUTdGRCtfeR2kq8Ope20L47K725vnecvb7n+ZZaMRwDN411BLwzZ5LIBIwSgxUgI
Hmy8a+IWSY7glVcjUrhIY8Nb/+ao4zTyHUUKkt0F63VcnCN29ubBlJzujNSFKv8146CUAzWvfTJR
RnFK2+89LWOAGNlyNoKXR5poBffGsFJC0jyo/yeZjkpuhUji/yo0A5PAZKRIIm4BwpEhHzrN4s9O
5Q3HRpjmrnL7l6Ht2gt4Uy6EjeMH03y9jQDmqEYEo5MmeE6XFfLkrGxqmqOqgwVu0NkTVnYMQTJH
orvy2ba3/yhAEdkV5wwrYySZ4TmXmACfao3mSCP9RqaXMXOEi1T0Dilr39/s+kV/U5Lowf2nYc14
PeL/1BiOcRL2B2ddUBUkGyZQH7TKhoZ5Mv89pyXb0cjEFoOS05DMyIGG/4UsccoOiCoy/NuFbIzJ
UcfRV7dcTE9WIAOB4GlG7g4oQ8KyjIHr47B0u0jZYNrgR8I5hX+mZvHG5hD21a9ahHxGK92qCNTV
qqJGQdKajMtWy+7MJ76wYU/XQdr6trMD7E2bgHgvMiTmKNgSwiDR2CV3OCUPUCfaRrtQT4TxU237
zRNZkOjBlWQEe9I9QKVol3dtbqFJ+3AHfPRQsWs7fxB8i28LTCypS00N7Cl/yS40aNqgFaie9byL
6o4259u5RnWY9qDeY5gMNJUN1jna7NGCzeApeC8UXa5z10+NJN3rw7Z4XkaBQ9c1+dqiWCc72M5a
AP4QjZUu6dYSZrJtsKHzHJZsBrJv0CwTaAbgWPnzV24hFY+stR8ptey3rMbci4R3cWgcr+MCBi/M
JDaN73SniWeG96UEnW5ThOslS/HsWNxh/HW1cTiJg+L4b6D+YSVS/l1mQR+5aVj+0q5Bs+8B4IwM
e3M4JHO2AjvRKFHCA3CoHXh6SiBdVxZgjwZwjQMD9w+vcQAFhnR5MDok3N+psbSO3Rx5uk6Tb6ui
j1+QJx+/UC8zchRbIYFtT7K+aV2wb7aYh9UNIAW1odKMALqq+PjCZQAloggGzmP2akxhlwkzRoqg
hDpOtuzArAf+ZnkfdKFsAVj6tuXhwTP77AKqtB4U5ihWY0AcuczZl8dlKK0gC5QW4tRpdoCAO2FJ
q5ego7XUWDOmS+TzBGUUcmZBc4Gx6Q8FJjGvJMJm1nooTN/d6OlFCnSbsu5BfyunEmShY5CXjJFL
CxrxoAYasLwKsyW/4IoTtIcEuHzM2MkCignJKXWOEuOo0bY/mmkLrJgLgCGhgGMMBbC1wOq8R+rG
iGrnzF1R2TsHe9OwO4BVufP0VAI35FC37pO3rOxETT+v4azGpt0iu3DoAwYA1iwDksLNStuT+s5S
dUlPKm1JvdCe2uCshXaH9wowkhL/kFjeE7nYq+NFXgdUX332Eyz1Mlz0WB9sAdAI6Z+kUadG/dIW
u5IhvUMdE4kKPNeCx1uACGJHw6/iF920OEp4zpffSLLUNep/lxl58NbQGQcS9h5ojKIxB2Ul0OPi
KE6qlzGuT54EdaQGB7ne3fBBNpR4xf5nE/JY8gHIjjrqQxgaOrdrirjkR6P1lcNPw5cJCov43IBl
SO74gU/GOXF5QzS0MDOrI62hHqnJkIbUZNJZD0mLpBY4a8MHP1NgJ1u45u/a4iEUX0zsEOq7cfs/
XBtbcJShq6uqPGZF5YJsDlV9pYqu+rnzDpbf/UX5ukqm9D1HkjNfRzAmUS3XANgEUAThPLklYBRh
jBxbfU0KmKEGWwwTCj+3JHRy/NL3OJ8Ci7ikTs2N0md7XxaVKivyAk6dH93Zq3hjt+wLC9PpqQXu
AxCpK5SJ4fSpbDrxksqzKRoyywR1NuaIO5KRVtvZ5vAx660VLKHfXam3VAA1GVmiQmolxdAXHLmX
IBOxqQ5gAvUuoijrcM9zPwAj63JYi3zstqjE8S6q67XFGnVLZu/Y7NntyyQB1kyQX8fpMiM/A8+q
iA2gpSYfCsmzASXoi/h499WN+cqCnf6S735Tdyo3zL5664rspQ7vtQ196SrIw4/izkf9wBoXENQs
WcItl2gpTlkDdsVb+N9u4Pl7NSSN5xXzhXqxhFmhYZlUeJk1JYhIbjIy4RWWXypikgFKpst+JwsG
PN0RdeS4kvboBtRZDbE5GxVeZ2Z9NCWCToqnzpAbw0n9Tuh3ADhslEbm0PRIQjvd/UwW6ULjArez
S0G0HYO3EYWM5pBskAuTHZYl7jc4A8bYwHHCEZhHYB+nsZVxJk/wP04s7JONYNP4UsfuNrHt/IPN
+/zDlKT5B57jT2rZdcr4mAAN0jwADN18Jh2ZmsH0Wzyb8UlZjMJc8M42lyeKQQ2S2nHgG/bzXl2L
Yw2x40iWUBcz8E28xGkYWa0FhijUOmDn1OdIl0vARShl/tBDIYfUI1nbYeNjsZfzgxkpTek1lM58
mArzz5/GIEUxrXGUmeaLm1cjPgcDmXv2nDVbo5jBJfgwXsriryAb18vsdeO1X9tnS2KZrnI0c46p
Hdgh+5gpncdT81LgEwV1JRsPRYl/5zHED/bgBysPX8ueIZUtAVmAsayynNe5IGE8eMI8F9jvsUT9
pgZpPuZljfNyH0/gCQYlBI/srrWfQsoSATR0ebABZ7MxaAzY7uG1sr/42QzMas/D3qdInV+qJuA7
TYc7dzNqkGbxSiLXyrxLiY1NGhGvbm3Nzt4eB6wlJK8uNZ7r+ngieMggsBgmHUvZ7kfk1V0HmTKV
TeaAOTaGJENiVHKthP+pSie88KWcRKMDzsfEY7+QqRJJZYN8hY1tCLwW+7AIojVw49diQwZintOr
YWTlc57x3WBbzckf22ezxe/WDsv7Js4TvhcAhY0eFEzasRAAvRmwvHZaSwoagv7mi21b8RMFDmZ/
uIs+OM/cNc3nR7G8GVC/PNseKBxLFJ8vReaDk3nwPwAlaS9Q+/tCI7Na19cYvLZApRnyTRYnOIUd
jb/I3uOu/2FkIjlgoSfPReBOimEAKWxbTOO+xtZ/jn9tMCctpZmfyAV8CVg3eL67i3OB96djd+6J
mjlIgf26ri7wZ9EjGW+Df5DlNe8sbYY6JWC3SzvtRr0H34chmegw2venoQKzDLCGrwqA44YdoBap
xEY30yQ2IE0Yj1nRoH6aFGHtOuETleV42NlsIpI61G16JGNbY/05mZCvXPcZiplk8baq1qYuNRxb
jHmM8y2q4iYRlojNMxb43XZEFUrUofgoXA52gsJlvL2y7qs/zkCCMoFD3K9m+zWs2r+BCMOuK56U
16mK/yExM11vm4yTd3Qbu/wqdmFgVkdksyB3AqQy24bXkqbFsb8AmP7ZFWvxMewW9tEemvMQd/aX
ouAZKFYBM+v6TfdrCFLE1SvZZSkD84KKSlP1SOYX1nQ2w29aZ8W824UhY6Bo6uur1X5BWjT4dmSu
YryisWy3380rHmckowbrm7/tdXIPLcC4jukiwHLhJFh1okEBCehh9HiuJ2UCXiIoipvhOyZaRL2c
ZekzT8VbZIo0ocx8bQFiAoCFQTajxFJwCXWBxqrrTfwfziW9JFXyjpKegyy1D8lqnFVKzuer8k0A
PI2UkmZnWxy4r6uD2UoforzBwn8MMN4Xr30pQuAVAIGZTJi083D+ssNK0doZMmcRYBkV+1R3gyl2
VXOiCTtgYWZsqq7VoRrm+7l+CqLBwzqZc6Qm+nfTe+qSuWjryAznDwYQKsBNCexfww/BT2xNBwIB
JlGGqvF9m6/9loak6Mvi24iNr93SL+lO2E2/H4uafQHG3claOGgBJ4HjtdW3P1RpHh//bwuAzDQb
x2TrwSkcdqZm7VNL9f6zbFyzTzj07+5cWWx8c4zABBxu9lY19WOBFZbxny0h5s+LiJ0duKTtcxKw
v1WJbBi72WnqZBWyBaBCrKW8i25Q9oXvcFmwlTOjquCy9qA6h+jBAsjZ9zJ7ypCvk/T1YUzNGXgj
xnxdAIdy6BPXiwY5JAXoNuor0ClokBhdEyMDA6eqdRrmT0Ab/wWngp+sG5q4cBsPqR4GatxvMuql
k4ODP8twAeP+HXqcemM9bBpQOT2DvgnA0H4XAkeyzK6ChmucRjZH4nq2ps1lBgTxpXaHBicC6baQ
IpIjDakut3ddLLP8yAQp5TYcQqjING8LA6BNHuNgaxBIBEwBdDhKSG/Vk4/+u6FUdGWcbv3eCZRx
w1eAGpK12zU5sgR+DMHlkGSBaQGydpQhheeEIKKT3TtpR6G0g1kBVeMNpMiLgd1Je3tq3/Gn8Ml6
n/Bha1HvCRoNJtCFEXeb94wnbm2Csex+63OcTIQ9+xKWjjdtmyxL91UST0AWapfzAw0FL1ZUr9ag
LEbNkBtGakyWa4dK8D3OflZw65rLyfLKv8JqiT8hAX94MheHHfogrX4VcfM5T/LqG+rq/8rm+OcG
KDEA2nDpHupYHIQ7ogbHYXl66YWFIhvZS5KgQGrRbUxCk4PPtfDtcfegmLMhBTwsGrKbKSKNRfH/
OPuyJrd5ZMu/0tHPwxiCG4iJufMgai9JtblcZb8wyktz33f8+jlIlov16XO7b9wXmEAmILkkkUDm
yXNwvgByeNc3TbfvQ/foDjpicxWUkueU/tynxP6cvadsvlbprenRJZIF4FugyxkdMF+qDFCrK0zB
PK1vge8YmO5ji/I+Yb7sWMv2XeZj+xN0/SP4EMHLAVF6iMqDe7KRPUTOE2tDRmeszFth2jsyBiH8
88SCdi2+80caywXjh6JxTYROYHWw5TLKcPPhTO3HOIlLB4iTE264DMI3bvgU9ltSHqBOV2xJd+CX
RVcc7r86ZHEkuBbyCJqLPG9RsAR0H9qSMxM04cjCBAJkKlTmRAVOKULH8aHvm2RTSNNfMdQAQQgO
Ir4gp+aPvUQezEbZzMpW/NzUnRRDeDeFyLMpKzXt+9ViID/RpSAV//MUWj+ywkOdFz0QnsH0ErsJ
ArJ1cYmQer00LoALoCnJrRtlAEkoUuYV5C5n84BD5U0KQwJlh10pgmTFwTR7Y6Y/qcx1qXqdmYMW
tqFfbh/IhchI04h/iLoIDvRqNZN7JbZO52uwRienszYdfpce0pSt4h+STsvkAPmxM4+PlHOCOOB3
2cYgTFU8GQulRR63G1s3s8MytLBciNRQJV3F1EP35i/TaKwWtu7pwrREDS6VMVSMCvW9VDSRZle+
Dh0Qvhxx7tBzguZjN5bdK5ukA9UpfB+8d+cqB0UlBEfqZX5pJNG9n6LKKzIOvQC58tR2xVfD/Bl2
PPw2SahNG1HFbzoAXu46HdjhwmzCb4MffAnBufBoIVZ/EPdV3XdAZkF3LGvj+M5AwDjFneaRhjTJ
/mUXDcRW1FCLsqztgGQBAIXoaiBTXvzJI+qsD/6Npvtb2wcqzIWO0s1QTc2Gj8Hz0PP61CRMf5C8
yU9RlrwUtpgyrzNL2/MBStmxIGQPIfgXHpCTINtgRaCNUpX2NJMaUKI/m44YvcKt9lxVP0FImt3Q
1dLVpwBVgxazN1eGpbs4D1FaHEMoOBESHHGQCZnST7HBIYzxq1fn5VgAeqJ+FkHpEZcmQToWXEcc
WCvHBLn2gihZ3ILaXPVNqiuxgQkiD2DwllLc9qoxQKQA6mPt6CjaBBofEf+98Q3thoaW8SrQfWiw
dcOaxsTk6DsJodDxPtGFcUS9GN9ELNWPLvjY7kbDt1atdLLvvhPuar1ozm6HW/YsswCd43btO1CB
JbEE0lL4nbQCWReXKWfSaxOgxxZWoIBogKjfWvikEVxXtEuGxtddY0Bf912udGEFWsZm5qCl78bO
27yFIIiuwJGrcIS9frBrO74LRLuVsd4/IjTeP0rQMSlmZv8wqjHHBeLcThy5mq1qLBrbnQUh2Vsa
ygwA3bEfGjfUTdvaxm24LvdtiAB14+sP1PSibrfQjBvWbVjomZez6lKiwvHcFxV76CwTDNNWHX2Y
UQkj8xgYrfa0AA5S4b1ac7Il8xpX/xK4g7HmoandRP6Q3Nlj5qwGlEl80/wQ6Tqr+axlMTYMsoz2
oKRnT3HR3pEDZADlKtQr6y63RHfTpDLY5LobfmtQaKtWoKWnMRLrsekk/k7ftDSK7uZ7SyBe/20v
Eq9V2kZ3UxfiHoV5zGy/uWBr2DYl1DRB4VogEqU2RdSnxpn80T2BVOUiM9vc0VjVtQThrDeNb+XP
6fCJNL4DM5TH0DEjkKuI6YVznnpdzpvTCEX5Z8v94BXZLry6aHoxQlSHLV5t+UTDQN1Ox9IK49lL
5smbVyagXsT1bDsy2UMCOUK5ejWGj75hGpeym446D9JwXSlmexw96RA6H1t7PZt2epe+LkfU64Mu
ucig+OBCZ1eIaWN/pwWnUAleID+DGEZ6S51SqV+wEkKtSLGCn045LAa9bFBlhljHLuEp4ys/rlYx
yh6nAtAZ1m8WbPAV/Feijhcl7uOXKwgxTUhQpYmXilG8Rn2eZQKElGMAdmkwGq+u1vrgrsnQQ5DN
OdK8ZW0kYvI1iuGwHU3LYWUHXXQHMjEX6euu8ibHil8hd/TcyKx89DOobOXMYYAzYDyZil3cu/Zn
F1CLvQFOnm0KZexX2Xmu7PWvYN6zt63Oyz1kiMxnREnWZIciYLTRECQ+9nmdfBrc9oHWs4IM5LF9
lp3z2nLutEHDfke9kKE3qHEO7OgOxbPHPOtB8iSRuLbLcnrJ2sbZgHE02gsrkS+80m8M6ZePVWuN
t6iLRn47NN/cpnqI9tT9q5ue2vdWna2xB9giKGl/6sawvCBg0M0a9pGP/Gkw5MGBvqIW3CArygDC
7Yu1FZnao5PXn8Nc2q8lh7iysFLzdmiG7DwJ3ErJYIfpvq3b+NmtpNhl4DTfTcIRz8FobcghLqME
NZClPIFYpbmzCiSQpymxX4HyfY1QYP1omHFzbByk02ncQSkiwDmvQaY5m9Iu+aG1Ku3RHtvPPhLt
YY6n+QgluofWkqNXuoClR+8C91OS3OgDNBBoqM3D7lLihhTHBnQ08hrJ8B6fr5dA/jhB4h4LZBAw
/rAAomT/nQVoeb9tm0tkpdtGcVBHLfbVmTvdAJVenDs1ROPUpSauUA7a8rHwljG6WvwmmdanUYd2
b712fX84LptMSK3zYk37TWreXThpqzqktrrsTt99EMcbj4UV/itIHIRt3zfitCWPSNOH9uS0Byfz
0qWr2WfZwQepH3k9H8P14kjzLMeH7Nac/zE0UBrwHPXCgdtUm1BV1FiqoiZWV7YycA2KU2SgMbIu
hkEV2NDYYgCI421GEHEF9YwTnMoaqwDwjwqEDDPhXgy5w2Oi1e5d3SSoblUxJWNEhGfQ2EtShGLz
O4/QqXclCmFfTM1BBXOk1Wvft4wdNGAOQ5NIiAz3vrZO3JBvQvBoZtgTl+uMu+FdXSXsoS/y6DA1
FXAj5A0oZAUsT1ccg87SHwItHi9qrWDKkccq82brqmDtEs6dY7qxYW7ZiMi1/27lYQtGo8VxsvOL
0wHvRkOuNcRePiIg6lhI0UdKrJSuLHx5WmSMlmEINwDR0WTZtO6w2/ZGVBBJZEt+TcMMVNAhx6Qk
TSGpjHJaMvZj/TajVhYyk8HJ5Mvb8QH7drbG52FdiCEJmBtzHdpassbx+BdtElEiIftSR+AQJreZ
UylRzq6dpGsa/DADzpPtp7MzG6L48lYQnVWHtjG6HU7g2LjF8s7NLPGvdnjlbmArkHG/QbX1+ANs
T6+2y7SXGoXPXtYOwacA2zzIizvy1k4jHCK60ka9d9IcdUg57KVRogwiq91NnxT91q4yJE8TBvkQ
pSECIiv3UGr+ZhmicWpGi4/t6kO/7SUeotl5GSLmZZob6igLA+JtREk5UPZBqkcXvPP0qdMSqEXZ
w8uoxc2BW7Wz7sZ6eNHB9gwa6FiedegOPbkjUq3KLeM2VIhiFzIRWja+FK5ACaJm1YjfodLt4DuF
7xVgXTjHBUCyeoSbXdcwsFIB++umeXLw9RplHeRCjRYHCP5Xiek1TmP1O5oHfk11c3f0dTgYl8IS
n6sQ93u3w1PTULXMqcS9lbpMVTovXbIWytlXzrpyvppL1jBJ1uBsQSa35KB/mNsQqJdf14NTvF9n
UO9wdANYGNGxG2pMFfpdusvYx3k0+j55fo2/2ckprnHkmcLkJswD88zGHvFDPQh3goEABbsiDFLj
KgrcFODIls0DyyhBLpISoiYpkveQ8v3NzHbgiH2i0hwPy19LEqQjw+F7Aroesu02KM/oZRYXVBNH
m8BC2c9g+4XHwZ6HrAKUO9Iy7G9j1QwdsvkiAIcxGahBxU9/mydgEQ9Lt9tfzYim+CXGY/9wNSFA
atzNcTBe1qArbai3fjQNJ+o1MRKbq4gnKwchgcvimxsMCCEgcNpIsearBjEyUPRiPzt3acxPM8XT
qwbJ/MEbG7iWQ47+XS0r0EUOAUnkDkk8iwydIR67PqxPNITq63gtogD8NLXDN6aFZBJIeYoz8iK4
mdLl0rBO37FUK47LEF1xdQ+ex2L94ypkEMqa5PsIMZwH4ff47Ws1MsLqYIfzS3/IMuxlIKcJMR4h
+jVDOecdnf10BO83TsihDgAR10eLBfltJsUh7DuozV4tpZdVf+gLQ6zaET+PLDGcXdb4e2CAwkeI
LIaPVusgjAO9nl1lOYD7N1l0m2ru7DEFX1AJ56TgnvJ9EPmV0AyD+I0P3ibdAXS+0P0T9fMUn18n
gn5DXQMKqdqWzBM2wWuEdiuPum4eYiJXE5fZvBi/W5ZW7xdIIoEZhWHg00uKYoeHKcApWavHu4Gj
KmcqQm2GKzYBVLOKIX2J2hTPij41rQvOfNbFFtm/AChr9tRbxrN+jA74NXzRWWNdDNX40IU9BxXP
Phe8+5wg6QUY0GokbczCNZ9q7Axe/FaTnmFE0z2IMwT+c7686WJ7gFZArm1rzLxHmTHOu1NhvuRj
83kMw0qt09ej80VqxiOFFIBHeK6swd9Sb2kWZUcaK0XuzBKRVy5VK67nO0CndqBUpaOcg8TTsJqP
e3WsrfIa0BKyLEdABOm450MIRslwNLeGBTikjbjYoqyG4lR2gjTxLjNAWaHVmbubZSEm1McHUGld
g2K9/+RMCTvH2fSiF5HfeniCpE7+idQkgO4A40tRnmmekObvl+ldpSVVi/TAk2bYRyyUO+Se6iej
q6EfmiBvoMU/WWI5j7OD0+Mx4iDEp5vxjon6O+m8c4KHkCg8qb1TQ5Z3PxpqAA5by6y28TSoiiqE
5EZs3Zmqydn00wIBz2HgpnlH435XuOsyktp6GZsKPDKFiU8WwQPNX+mZr9+5qGPGpIFbGLFa9mEh
1wbP5ogdBJShDck3rYzEcTBs90hX9W+6iwv5gYLybcYyrYibVR2a+mHx5UP9jLxttcVxXAfY9q8v
sfjRKy5durp6FzT3ym+EANzK7OvCcxTBYtsgi5XlrrO1VBe6acPckJXGFhd8ZuC7qRUj4OIYTeDL
pBVoStPK5oAPFmIkoyv3k1ZOB722gS8Rbb9phA4hOwu7GNNMw288NvYdDyBdawng7Vxmf4d0MnSb
Rm4+VXina5EK7UIrgTp0OqR9DKkKkfcbA+C3iwjTbE93fscXMcDf8onu/NQU1lRu7cKv17OCIldQ
ZsiUA5Jmh0PijaG5MrWouCNvs8mTZQEWg25NA8+wrYHgymkhf4f/dJhPw3lN9BrUfCA8CUr+1ehS
fkm0gD1Aur2rzPCRmhLHwI0dW8YmBpzpEXvQ5rbMX4s8dbAbxb5n3fpglZ/7kw1S9hF0TUfohsIO
7sTVlDj+rRtF2v3E8S7cVqLuv/Lv487w790C2ru5iawMdckgZCbXaWOLDc2yah7fokZSByQPedfw
5Aue3uA4fDILu7ltxu6tKVw73Ygs2QZdwU68cqd1L2L3dRzum6HKvgsQveMd591FWD5kGAy89ywE
NpDxtNqO3MVt3hE4oPq8drwFvgZ6MeSSCZNGTQ5ghpBTfajkYL4ZoG2bzUg4Y5jYFh/HZ70ysI8w
+A3qPRTQK235jYM31R9yB6zU1LegPbKeOtZ4RQMkct+jrJP7X0szQcxDKhwhyfTRVQ2Z1QN4zM5B
Gv+AsHL9VPV+vdXk5CJcXoJLb6jStcOD4Wue9lst9p0fytW2nGp2jfpCAiMW20dktvrLEIOTwAHx
63M56slOJFO+TaVhPkuBCIqURXwmKz7NLBfO52VSotvFnZRliEJkRbgH3jlRrjqj7W8QBzplYNQE
Yv99rFV0fXP/o/98PYLB4CbMoIlnurV9GvAb86JYZt+r5IlPrvFqSGzZiygfT0PMxksKTiyvAk39
Vk9C0BWrnJBQlOZ2X+BNUN9X2SK6grwoBMBHNnqLwaWM0tKnq+slyiqYtkxW3/FXCVGUDhqdpaEx
oUhwgyZ113gGv1nJEOvRfdi34Z658YS0f2cjqQNGklM3lZCcqoA6oDHsm94MdCXJmy6LCU+VzE6g
ON5HIAqrcuQvlXI8ciT1vUKizmOW0pdfxrA1jg8tc5DOWnzIXLiZdrHzAKgmf3wEZ9O0LQcfic0k
ic9a5VZQbNKiz7ET/6xVzYlmfOotrflRogZtBSzW9AhBnmlrjHl+kyTIKwPb/2RoQ3OekPhb3loa
5vPQ8s5oqHTcg8C27fLPf/zv//d/v4//J/hZ3BXpFBT5P/Iuu8PH2zb/9U+mu//8RzmPH3781z8B
ZYQujyW4i39NSIBbyv799SHKA+X+v8K0rvO8LcxLBuTrjqh2iFaHmelWZ6hxXIaIeWfpzuw7EXRa
cC/f8qSNZkIe8rgi++mFAMErswyg+/zkZDvgOYiQWfTwOE1OiDHjY6ZLiDgkwIXBh7rUQOoi8bpE
v48my/IK5CtfoVHu4c/v/JigH7TKSq38pCEHtdUbOz0a2dTemlaCe4IB+jeS/tFsRPdx1gv2s6Ie
9XGyDPYpZS+X/qzAh52MvwqcKNyTON7kb6RYz8+/OEjibanpOjQjSgASqV+r/uRk9rAGWFo7Jbi5
oejyPndd4z4KIYVeT/yWemYWjbd923k8QMLA60HpdoOy8U+Lvzkk9h46iyj5JpesCbNt5vjFmhag
BhpD8doYx2bbvL+ODkHzlRHy4DAvHeXWA0jO0hMtrTMrugwiAkOVCB8pv9BXxSXFTvZMvbjUGdR+
kLrg/lB4f/6mcf1vXzSgS13gBRxhcWaYzl+/aHVqB1MSCHnRuRHckI6SU49lOIsvzepKBar7ogjh
ldkM5ZkbMOnm3dwPe1aE67/66LL0my1qMnF3IwpDHY/XQzu1wcqfjOyOGA3JkLTjd1CHmQekCyDX
NEVsM+FLtdWCVRZP/FuuHmRGa5XnENL1Z8FMvBcALwFvtLczx7cddtHFqQ7FiJKsXWCCmS5oXGvd
gj18a4LXCNVeVax5lG0CKygg6ZRaqq0UiqJTduukSLPMPfAJy10dpNUJwqHVpTUAFqTDnDq9FWZe
eRAZbefj27uHPrGs8NKwgdWK3qyB/fXPHxV++tefFQR+cDMwAfgQYB7lyv7hptD32lhkljteAMv0
vVG6Jy4M7dGoGvckXav0yj5gX3AINVco3S0vnZmUD46hPdG4H2rxRhamPCBKaLyE2tEaOvYFJX3D
fooMf0NeDo6fTpXyTdA17d5Ky+Y2B+5koxKtHnVjIZvbUDVdYn40lKjMO3cSGeSaxV6snrg+lO82
eVAG+ykuzechAi+hANgmb5zySe/A1ai8pnrUoBWDSX4nX1jQtCgNTgCf0nHfWWtmLTza8hbCRQQ2
FNm6Ye7JZ/rwpes032v4YN5Gbh0eoDiHPz9Os3eMVagdq6T8WoTRoVQ3/yK3T9aUb2IthH1wmwfh
hMmqcFt2pC4Tk3U7Zj0Co8Cje7WbBTsUs/iQdCq1gxZzRMwj42Uq/fibugAfb/ItwsWgRtQFjbyb
cl0uPjDtWJ5WN3RaXBo6NyISwddQ7ik8Mpi41Wz//O2xuHX97TEdBwgFyCiYBp4q9Mj58O2ZjIQn
QWjHFw2IO69yXOtsGxN+UgLay63JfoyqIImGyEjj1M1jPbsxQ31zNU5dasKhb9e8K7R53d/5tSw5
jDoqSgr1ystUeoVphEgQT9jz1Ti9B567/TEug53dxe7RVI2eITeGyh+HH0dtxCWZ5ksapT5dgWPC
PS5j1z603GKmKxQb7gNU9+7TIXzEz8nYvr3ev13qw5tY1rpa+vqVyZHe3bw6uS/vOwPBbKZeexn/
4Le8yrLMMjZq0ZPTt83Wx0d3FEkCQTi6pCaGdtIRxzv9uIzR1dUYsusjGBXUEtR86NMSc59XERia
WoShfrfG78boZQAGxC79yhyCpG5VaXW+ZQL4Blb4P4G5QzpSyM9tWoOPwiqHszNKfgQcE5p+XIse
kQYATyIQA9+VdEraWv5PVrJX8KbKz447/JqkNilVOfbbtuRn7OFTcJGyNPd43kjUvyBgp+VaeEkG
+8zofj4pa9Elb9asLyOyIlMcPtIE2YUf55NHhPk6EnLbwU2i7QhYxYkbZuoVPaiz6whP8dFIIL/F
OuNT15mAHJXVF+wPo11iomZ7mHj5xcidvTMy9ommTy6wDbZyW6YL/J9pOrJYIUSWca6bgXZM08Ua
ouL4v75j7GbMHVlcZmwrnnfr3irSF73pL7wxnB9ItN4zLRmeLRDzbIbcasEpnbunzDTDTdYY6YsY
28W1iiFZ0Ybuk1uV1kU0HIQ8LXg/VS/lvgmiJYlgoTMx3QMovtqQH1moQfkYatIx42pcQmvc06da
bowBWHxtCto5y7VkzpYE1+DY2JFm2JSoJNmcPyO/3gQSr/Pjt7k04yo5pubiCQMBDi3ckVRgkmko
nKTLHum1dsXsYNO0UXyksaIUKH0jQ8mldsBzw4E2ixQlgDeqoriyK3akK1t16WoxdKr+uKf6Y7ok
b4vKhskJpdSoIF5mdlVaribRAGAtZL/lWfvdVruuig1vjewjqCpRX0eMr151SvxysY9FCmRDBnxM
riooqGlUaURN9RbUHwFZWxm+7mwSBV9ZHFFBqB0CBN7n/zH95yMXmxsHN45ZKzFTf5D5j8biNwv9
pYBHYV7cKlRY3xU3eZu+NZUvwCy99Mk8GQqsSoPUh7iLscFGMFrNlv/JGvNqTlNvY003k7OblSnC
xiCi1YQQd4iVDkeG/elmYgBzAKmxIwA1eVT4rdwZLuh4yEMHgeaqrPNsDWSAfQLl6mEQfXegHjVC
jS9dFBN2xyqogXNFpWBpBQXqQ/RxM5ldVa2I68SJuulm7tNlWNl5uaVLajLkufWqMLcgj+2KA43R
anQV+aWCjKvVbZD7IszqtKe8waE8boCVuSfL8jo0B2HqGgC/QYu9emDFgWCWEygEDhWHhjihNGls
2Da2rz/Sta3jdEfuriI4Rw3UR/eg6RvP8dPSA220cIxV1/c/JDPxStiv76hEMZKgH6MuU0hns7Gy
TausUnXJasRpsaMKxinzM3CTG3+YuzjTXNc2jkWQuqsaZb43ifqeWYjIQz0aWXxU/KhRvZQ5UmOo
Q/Son6K6EvVcykRNbGT9ZghsJAmVJ40NeRQkW+rToov3PMUf+vWft2ZMZ9dbM8tFFaBhONBtZMJ0
1Nbtw9aM66HmICxhnAHfituD+0WPX0xeeQu69AqUuoBN/60LcsPaQS0SGvjVtj60g/3+FrGl4tzr
aYv6Z1ecEjHcZ93YPtBQZ5TFxu6abkNdMvxmUu5P9+RATaMmcTVpWeh90mD11Qob9nQ+9pUW2OeK
1P1G578MShKgTZdhuMJ9uDrQIDNw04/HvkdxXOZqweZvMh542gjcL48DiXoQHD4nJDxdGtBV23Ir
LvFAy5GvS9wfVsmxIyim5yIAjYIBTpB7EyTf2yToglMDTkLoY7bWLpamfdvj7A4QK3OegnGqkYIb
3G+dA3JpBJEDIOzdlRh2AieMG5QJQqB1yUWmcSLWVoMTYljYwbhaEpRzvzWQ81UTI4hv//kLJP52
MLRcx3Jc3dEZR+2LcRUtiv2irfDT7c+BAOlPYKLCd1XJCjWvReqZZoCuVmVQoeZuDtovVJyA6buE
kFqaWWsapEbDL1NHeEn6awi3Np5fMHPDbVNikwQevxUlsOIOHMpdLqVHXci+AjOkGvJeDPgjtLfk
shjIj2YsS4VKuksv7fyr3xRIeqIS5XGINMgruxGExhwHBVQoyvJ83Ub9WfYCRoRybyNt5zUq/Nq9
S6bQFY2hziTZOVrxSFIqy/jvfD+4pL6x7YderuJpirypyfRT6Vju58b86SjcXwpt0mPOkbFrJz6+
kFcdDvoJhTjis53/tJRXNQEyF9hIyJEXjmKK1hRrkRfWouHFiybRWgxcW6c/fzOYZV/fWpAqdpjJ
uMVd6NGzq5iBAcLILhRWd7Zk43pSMWtTE8YMkoIOOHKWMbrKptEDBUt8CUcfMhPkx/CU++CHE1h2
x+sJAakmvnRuFByGzmpWRZlmj/itU5qd0ucuTtJeZMTOjsaAzddPvI+/zpl36dTPWm1qJ/JtGSh4
Unz8a/Kt86p6zE+z5xAGwuvq2pzX6bDFOzVx+8VNAKD0pih7cTlYo2kdvTPkrjJaDSw3vF4Xk9Uc
GtClA9jMxGHiWvIZcZZdURnT16ELP46XKI+icVHmH8eVf6wn8qufTl80u3lsbeuC0vP2AedQ/85l
xXOEcNGL0/Bip9gHtylrqxczsM5voKjYtAAbC34UIG04E+5G9WQQ+GcC5bzbbNkaT+89guS8997n
gULwwyq05vs8sC34Z+rlQTy/QpYA2BkEALGqpf7d5BTuf3p79Gbf3wJ5vr896TbemHcoCEu5rWTn
jZJDMNbVbrV+yKDEbJePAU5VCN215WOuO29ji3W5Ij+tb8z/8FsQ16FOFVR3bc4ZbpUIf9hXP4Vu
ADg/yIb0XHJUjLG2xzafMlBzWgrUZTvDaiWEEH7lp0xRIUtujydN1shAoPrEA2mW80nTguSMX9bP
ILbtT9bk+vetM645S51PQjUo64Ymx5Q9kIPg1fdYd6rz3BtRdN53bXEgV6Q+gWkMWbClLjOSaWNY
wxfwlKQrsBma913emfd102S7MdQAq1Vj1LRhJdZJzbvNMqZ1fuJNIec727bf/ADx/WF0wj52Jkeg
GZDWXeoH5YVmZU2e3RfYBqlXoRFE4qozQJs3ywpmnwbH5R0lth0CohDkR6mjFLRoGvsOpXaDipXG
iIbn8nXqgN9r/PRZxFG0r/uo2FWlbrykvu6RA1SyjfVoo+pgRKjlwXTxtSEDLcldT9NCBKJXuZ/y
w3+4K5rXd0WDGY6uG5ZpWRZqA3T1Vfmw4ar6KBghwqSdQhts6ksRiY0sn41czyxYvYwvxSRXY5Dn
bteuG6CEBVVsqzAL5Ac616WYJywgTqALa5qti4E4Y40Mkgg0dzGYAOGwFVnsKG1RBtrctYRcLnQg
n5IYWKlGXVpAt26FFUwrMmsIMiY7uoTc9ME3guCI99YfdYH9QFZo5UsJDiiviOx8W3T9pcCt+0dg
11cXyjTGZfNDyvbKNGJEKtNffJATSVemPVb7euOIqrwlulaXdg7VmkbmDo3XG4Zt+u1fRoBYi1eN
roALhWi9XJW+Z4rrippcOuwUg+moJTYrxGXBTJJw41tVaHz/wU9N4wA5b3oWdp50gUZmdc02Q4Qi
KHM6LDw2UVl27YrokYjXZmlUdaccym2v8AJ+WYeP9gA9PWzvAHNVPShW7H3EefBL7hyUo0KZOU0h
ZTgAw1+v6JKaXA3SletKkF7EnbO5NvTT45+/4I559dQ3GMcNznZQucZM077OFDiNBJsfBxggDwpE
iFDQ/jQU1ksZG07jPUCFKv0UgRPpU5cz1NLasX3Tml32KYlLoB3jygbfCbq6BkUKYDAzAJ4cFFZ0
QjFitggqxKkuAAdJqh0lcaiBLHtyCqv4hvbxlOahcb0sDihkSMZ7PY39nR11WlsqKp1NqP0YW9yW
cPd7DewY6V2gj1G4+N4lKw7sr+17kjj55THng8kDLMT3Ec58cx4GvEAM6EyklChz45o5Ow0ifR4p
5tebHYPqWP9mjduRnTpYK4GSmz9/Cois/+1jEPhNC4MxwcB//LfkmmPaLrb8iJT0iSVRhghmcukF
Sd+E4EXUK1ToBPb4vZr0+FLjSP1opNkGXK2Q9QEE6VErQxNHsa5H9qXC1iViclOIwH2Ic9TMjzk3
IVHQuA9JqfWnBJsp0F/2uSdFFUMNURh7cs510A6C6WffJ9WYe3U/ZesyD/yt9HX+UKamvQVUm+uv
Msr1e0v27RYEeN1eRj52syDPaJC//BqGZYtQ9IjIeD1ML6glW6U4o83ji3+KGM8y/ld/Wifvkh+D
CwENqmfVoTW8sxAZ8myqZV36ZM4zMPbZveFDx3csT0GMxp5yCEpJB02sDYeiSHc0RMbFzUhx0wTi
G35GhOJtt3OTm2KwdaAZ0Zgoprl0hf6prIv+MKRxubNzE8fUIJDtSqR6c3LpcmzTeNdN9evchcbT
fSGrYDuloPZfaYgoHHMp9COOC7iyBAap/+Hyg+t8+cFhnqYWWJaap5IlbDoIvFRATZYVu4mi7ks/
hea2jVvwOBmThpYsAEOymw/92V3NoavaBE3DgBvXZu7S9HkRCJSClqtc/YevviuuvvtIVDIIcOsI
dgDIgMrqq5gGiOZSHFR7Yzt2SYfEntMdWNsEd4ONo6PDuPGaNPUayI70p2PHPxOr7Z5iK0y2Fcik
bjCbQfzGMNeaOw0vMs0vE7fwLEI83/VRaDqhOOsZvJ/Rppz0bE9di0MsIuw5oBrKaoaWysxrj0Dx
swewlsxeYWNVJ2twrFXvjOm6HDN5aKavAeucJ+aO/V0XmZ+wHSmfxzrzD+bgal6cOcVzqJXZxkz1
ZE/Wso+ekX0lMBlByJgGeeUhfKCRFpKfqBZBPWVoZTlgffps1Mcq24cB+FeFkSbIDfxqxnJ8rnqW
71zcLE5B6ULyQhnN1h2a1dInM1mgzguBQjMAs4Jd2GBzQBY/F42FVEBYPA1TlnmZtN3Po0Js2VMq
XyxkGFG8FzRftXaA4kaTfysy/bGTTfKjLFFhq/vRv4am3Br6GIdg5UGIPrDyeBVnXjLq2edWT+uV
b8jh2eXdzf+n7LyW3EaWrf1EiIA3t/Rskk2279YNQm7gvSkAT/9/KPaIGp295z/nBoHMygKpFghU
Za5cq6rS7jFwCuWxM1JWGrj7qQj3zaC8qlZzRFRAFFvLnpBI8jMNgF9zzKeewq4OsGlhJUWy6bqt
Umr+dzqqIvIRU/yQhom3i8c02Kmu1j26qFsuNP5zfmjaNoiz/xHqDlkMsb/JtnWOp/bwR7xDm+/1
0nrkujud8sj10v8IjY3Aeg4693s01eoxzLpxrZLqeFFy46/Cq+yflnhN1T5n0QODAS/A9Emhd5hH
TPQCZtFbeI7u7WtKws9gWGnlmIyaMkuaPvdpqd4runKGxnFsyKWEu0YJyktpdcVSN6tsK7F+QhHH
IgpQFZqRf44W0oVSlv3Rzlpj61j+R5oq6qs2DF8tJVB+2oDCKHmb3/O6MBZN3UVPZly5G9r0nbuw
iIeTZUfxOp8nQaX+1ZknDTV8EoP4nCSCngbJtodMaGaMTXr30S+NHHW32Yq8fI9wJUqTs/nPCD3R
m1OkVJfRAMmc6v3p2hH8y3Tk4zxsUTqzu+EExfQA0VCpwyJZRFr5YMZtr207aoD08VQOvw3VPsMm
OB16JztKVwocFkqNtBnXNqBJgEmKfQ7mgwzOHe7QNEtD1nNpQ2uXUgd3etcj3QD+MpoPwi3uYMOw
T9KlKL52himMCzEmXWYQRneNC2fpbZI2eua6DjoDwXTi1BbWm8EAGdZ0J9X0LfDcHOQZSQab3x5q
JR3Q9N2gCVKXM5g0agNtBVq22yjzYtHVw+rBAPAmnwzyAOpfW3me2m3khIBK2AMkfr9FyGtkRYFM
fPZF52n77AZhflcNNkqH0mzb7NwPgES5RTs0RtddZSXPcsy0E7qVvOJeWk7NOhVKzH3ra9Wli6l9
qEGlrXLRArh1UrQiaqXU91e7zT+sCUGOcW7kjDtzOsS99XEdu82Vo2lfJ4+3+dKnTNF4ptmM3Y6K
GqRrfxMFXzkWQf3YJhAwtIlS3k2TkdznCPOtckPv3qbKepU36Mgk9dekzFCrRz/1tp0++OdKz7J7
u1QOkNmbj/KQuXGxmpTcW6dWV99rXZq8hm68pJPYfoJgNXyFhbcbk9csVNQnobXwYRCSB2P7MJnN
nZygqnV6tnlPFJ4eP020wj35bjkuQLAEd9IsLdc91GXyQ1rDHCGseVncVAECx9Eq6Itw07qxvxvo
XHuI+yleqk7lfLfivXx2DTnKhUZt9Y/5pCtbGWp3dngNLaAN/+5Nu65NkoXpO08NcpsveZmHFJJc
tLwzXX8BQU8xNobWUfLuy9GbmSnNP4LnuYZbnpBOsA91H9iLzFD0DxDJCUAouzi5UVk/xTlYrNmv
wAi+pi5ClqPymg9EyhL+tmu1KPJd19GfVyEo93UolF2pmPpflTVuG9CyX5ukogliqJzHwavHjTXE
OtJbrUJetojXUZDuIt9Kd1auGi8oktFpI8JsJxU34TkSK9oXP0fTLBGrHO6JlerryQri0GFVodzw
MuRZslOG/nfTm81adfWXwmo/R2+mnFuaafdUlLwcRegeDCOjVcwOxQo+Gv8j6qttUInxR184P0cy
DM+sQe1NxGryrifNeHY6Mi1Z7OnfYvFTRuppNS6mQuF/sPANSPRR7anNsrob9Igm1y5ql+VsSl+Q
hJ9n/+4rJyQLgwGMMLDypTajoFWdctl2mk9dC2VKkUP4zYeBjw7T6CTP5CGL2nrtjK2+UoXaPHa6
Tt9dXryLigS5NiF61JZa8e4UyHXHVeGesqyOXoHaAWsmLHAL8y5tenfZj8nHyIZbeRJVqW2sjrKi
o1vDlzYiAawoqrjXS7W4yAHBhvKLCln4wm2UzwEY46hJzvlUOXCbIQc8y10kk5k9hC57FauK9yzO
3Htp+fMuxQ/6eClNeVCa9pWl4+vIY55yYvaXxBX8ARUQbvhReV20v/mbKLkACCk2qmIqawU843Pu
0kaRqrb9EzT6jCaBCQkJwR5+COAnw9qINogX2xev92jZzEPlXVjeo9YJ5y9v+FFVkfLDtslq1Pyt
XpTBCdad2+X3BVmOva4HSzB33Z0FLPxEO5vLmpSmW0r9R0E75g9VlE+KWyRvfsTjV4vsOyMsoTcq
yvz71Be7doQtlTfYqTThzqWxXlzGMvW/9JqGyGkCN2Nhuv1qZD1yyQaRwuetvzWOWVzkoe4rdQPA
vwb+9rdPnk0ioQdHeKebH3IubZ0jKUOx5x+xZnQYo1yci557faFNmrekorVgta8vNaUEoOd56bdM
RZrZdGilI0OTnhQzeoDGf3qULnVQu5WlB/1GmnKgQrGp60f6fOYwoJ82oDzNXzRG2NOszfMm61LW
tLF6UYU3Hjwfneg4cvJv4XNo5f23aIgsgH+ucwiHqrwI0ngLMen9N1XYp4FeVxjAm2pjxn7pLyV9
0vU0Uc14B53FwVIjRm5sS38wMF2HJdHSlYfJSAM6r5T80Jl2t8690DlRknSWY2q16ykp4ei92abQ
mrXlRPD6OGg0Z57SHLvCjt/SOtoZeeo95t6oPjWVvubdF78pXRicnJ6EnTTBuVlb0aTNOh/z5M2g
J5AsbkUv+xysG8aXNo5oBp0HHWvRG4PC6iYOH3KRUCoDK/SSIxS04jYvLgmLs+0IpgiuUS2lzmuo
u7SnUbqLbWutqSM1iimks8DMhjcahSC8GZvyu2Lmu5jEKzdgCsVZKShuatlZBxPx1c7SYTGEkfkS
NUqxEkXvXCbL0zaKoNg1TaqxF4EbAoUYO1qXWcQXSM4/xKGNJLPhgbBGNLKIw+YIvQaN2fPZ7QAA
t9rUHk+MBn1yY2Wihrlyojhf0cuegTlhvXu1y04t7tEAIEg6q7SY+a5xsmNoj02dPgcqCiVizmOo
UAY99oPzNcoEGxkaf2CGgvorsZK/pCUPbQMpj2H51V7Gx1AW3ftGeo1XlMJ5FMDIV6U9RGg5OO3S
dcvhromrcaVWanGXq2b/bkHEQ9vwR2Pp5PCHNl/38Vh9xEX01SuG/MGJQQO3gzVufA0JePYOxYc2
sN7rQMzdDdXgvQOZc2b31FnqfnRLut6lqbZ/Bb3fw1qsGDyV6h8uS4MPu8ui9dDE/T5om+Kjt9aD
F6rvuVEXd4nJnSDdQF+zBWxJ2lnt1PEB3d33pFNRZ0BU7egaCJFPQLV3dKTY79BXrAc4qF74ebWn
LPFmsYLJehdzdVOnYfSuT0L7fRSr1A2K96pXi4M7Ivog3Y2fwLZjuuh6wG5KIkpJ1z6kD68oo1qv
ZdUFD/ZUnaXLDJ34qLO3WkjThVR6l4dFcJ0QNVGw7nn17+SojLOnsto2DgQ3fjW9R2E4HOJB5/6a
DwmCODl9UBcxMx7bXZvfh5q3vQWUdevsndIoABH8PYn+33ozApNapQlA9CUkDizZZ+JjeRUZ6CTZ
X0U3wd44T5P+EI7QnEbJVWua6coIbdQc/KAQR5stNAzrhgdWPU3FwrRpIFl5rd8ftZysw8ZNo51m
TcNe+iYNGPT1VM7xY8hl5Ii8mjwTkUeSgR1MhLzhBRQIRDRKKL4YVhYt+UeH94HQfLooTfTS5wEn
4iZzNGU8deC6HtC0/ssohPgC2qlb6r6SnGq3VB7qSP92vVA3r6yzpy5Yp6E73fe5CYlNrMw5AkTz
4H3odbAYnMZl+5oLKBx/8wUK4gm6GxzkXFguBnulxgZFIEc3V3JaYPTodNRwEIk5Was5zlJrsvBc
zq09v1yq5QRna27vkX41+IySrsmCOFGvnH4L2K1gOd5QAGkmWmzctHyqVSs9GDrifK6jxeWytopX
TbFokZbB4Dh3eje2SyfsknLZjvqKz+8vcjSjxWRjFFWyDiFChh48Th9N8/EaCvXEN3rl33Q7Ka+f
nBkIvpgRIMH5g+UV6qL8/DLXC2oRkOj5y0hTHoq4/u0L1WnQ7Oi7aJfyI+WV/vmlOqc7Bm1wmkIv
ufhhkV5i1WTxQDqrh6TjcvN3jSaWLc3qm9uAG47VPXKrCxkm/SkU3bTuuDpQHx6Jla63yDy4KZsY
TA+ptBNqUY9FE5El1mqWneSDop0cdUzVP0PftzbN9lDkor5DV8NAT1tN1laCpNQ+q+qB4kDobDsQ
eisfXP1G8gnKw5D66aqq1Pg3X+pp8AtlYbopQls/u2O6rs2h3rSw9L/arf5Eo0/0w4y0Z0QKc7Ir
QbfJWO7coTEfXaLQYF09Rwj+QWWhftcaSywtve3OMKI5dzAwRZuI/obXIjYudSyiH5rlvllkJV/6
VEWlMqvrDQ3yZNPb8OxC3gRz9vzgjKyLLkL/Z23QZ0iZ6auww2qps6R40NLK34IrHfdyUux35SrV
p+k9ZVJeDP7Pvi03TlONv00CZ+lvxTwpB0l5FpFaruJ50q9PosS5gfFtNNOPxhu1ta4k3p2j81uv
BGtp2YotAm/97xEjEfV/uwYV2/R7mMAnPkckg4KQbpCe/OqDnqXsIg96VuWXykeCs0j0dp1pCQgs
s+/CM2EwR7Lel3EZiJYlvHtuErf3dL+7K7No01clzaJFrmjaT6Ta4S40YHZ331q6ed+sSU1Xgzna
Z21Ump2mwIwgZ0Nr/jnbm2eraqr/mk0/x5s1kvbg8Qc9UWfDWub645e8jGoeRkZ60QJrupcD8STG
LzR0cs9q/M+WqbpVIAhYhw4kO22qV8ZKf2wius4SfRNaTUKLWJt8uO6L3LLUAwsYmnkT1t1O8mH/
7v5HtNzHyOhYaPDoNdVHF4D32PM8zY/tfDAL1E8az2FN2hT1Tss8NkwBjw/Wd0n6CEensbWG3NpW
8w510orvjsoTvDd7/cWs6t8sHSuB2OG+nne6c6S0wrobvufKk8dW5GwYWvlCp+1yYg/xFgSJfpg8
iLKk2Yk0Acgaw44zjypm8pKkwrl4XW496V2+7XXPfkMRHoY7vbKXXRqTtxxsbSnm7yuFzm/K6WpL
91KrGckCoCRL3tKwm6stA6V+ul7mzbHKWb3C3BaTPoTG09W9+AEWHIg/wIpKlw3vHD3pWXmQRJ9w
EE3bPyYEVraS4FPIdUA6602yqgp7YkWoTsfAD/t7+qA0Elfc1232JIzU+kq3NI3ZbTUd8wr0OjcA
b4ww+xDWKHZS1Yq0xbhqDG/YyJSl7mXxQ0OnXzyWvDFvo+DoorUdGRCF0uzITqobtpBZlu9VJ56p
6tUPQ6YqD/CVQmlWlu8AOGAoUxRrLaNgTinpa/bRDIUEbpGWfX0QowEJGJewc0vZq45brZrZTOAv
WdqdQlZkNp0Hj4vdVdocTpbwrkSf73qoWDzli5utFXS4SLN2TXaAlZGt2fw7d7d5eRPCHhEN93pO
Lbsid7aHlq4G0RmVD1726A+ifpSeFDmOHURl8VKacmAKA39R5pE+c9l9xuXFxh/ZOFsJfYuZ241L
Aal2QCXdzfeIAZWLAC7WB3mglJccRV6dY5cuL7JEjTjrOosvaWoepMdpohdL1YQOw4isfqnpkTks
4tJrT/JQ0bh+mkYVIV7P+yFdfjm1p9/iHD+ODkUVUAYlVoak5HL2sRqw/9BoEzfm2rqf+O6dPLi/
zv4ckeGhPdJRwftwKaOlT55do8eoM7aBQ6tRUMB4E0A7J8/+k/l/8nlxD22AY8Wr2/WQOyhB46iP
SgaLgTyQkhCnYqZ8KEH08ZxFm+jXICTgn2HSN8JXc0gVeynj5cygD6CDkKeqqOJjhj6rjJVThRXo
6Lnk4YTqQgC+89Y+DG7UX3V1GC5lD7EtuescyV2ngK1CX3sOID8YXAPMyuhJRRsunRC5357Y2GSP
kaokD2YD8Ml1k6XbIk5BhwHkHGbiHGPe+2VQeNtobIy1C8nwe6DAn9/VnjgJEqlvvn9o+GG+14EW
Hwt9TlaGZfTeFzHE1iIP99L0u+GYKlC3dXCus1jXnqyszV4b84tvDOKc5dRl6GLVt9K0Si22F36n
vEeuqu2lzxGuOHvzITPKvUKZ4yAt6R8gN7434HhSKs94o/M1PExDOC6l2dUurCWgL3YsVA1KkOqz
pzvoVyc7Daz/SkMs477rC2EsMohoIMZuHmu9YNLYDRCR5vmdDhz8YLIJ4bUxl18z21APD0ndv3W9
YtEcIILHSfXFw9SulAbF7zxKg8ci7sID+SuUfxmHoSF4rLok3fSuy99/jpADYXzvaQ9l7LyQsSwv
kD8Er8XwlMwVTL3x8vtGLdC3ns0RqM1uLKkSSdObExFhYlh7ac6XcGy13+SO8NZRpUE82ZnaOzJF
19XT1IiNoYz916ExqqUVTcWDPwTKli3YsI90Izonvyb5aX+dVIyIgs+TDNI6OSuvmTZavjGyHo1K
L8wepGWkIlq1WaRRD+WdYrlIJ6v0ny7kBOnL0VC8TRiD+tI6wkxOnZm9tEH8PZsRm3Xi90tbb+NT
YHbWA6msH+WcqXTAsix7pc1PfWOqD11o/JTxeqvVy8CgvDXlQf9QuTGNyPOFULCkwXZohpMGbAgy
ImA1QCRM6Edcb6ORLj/KQz4E957TUWd0+0+X9EuzsQrRL/oxb1cajKvLP2IiHYGBlS+c6s7O3LWc
lyV1A/TDSPjBDq4GK3f7qg4mQGhhz3kjVsqVphU7txfqHm7E7D5wQjZ5Wuy/ZB39rS7gzJ8tDfex
af71z9lObYbX2aFt/j67bwNaihptXMkkjJ7QkR6ZfnGP5Ku+VDwWlz2MXtpCpmOqNrTXdJB+b73O
W46Vjw4yG/2dmTlix4KJkroR8p7Wm/LZG6z70R32UgLUmupjGnraRz1PnNqJQqDjfE4Mu7G/eDHb
1sH1igM9Yw0tuTObfDgTy9fO9CBIQe+vaz/VgXF+9nWz77o+5C98NeVgSploH5ixWNv5uopc52Lb
tQjhpPzd6tyVAovMJRmy5iGbD3ho13lrRFSeC8WIz+wtsoUR1OM7qblx3diCjd5sdr66L8m8P8kw
v6BqWJjm+O6bibUMqmJJ14H+YmX8bWk7EkdZBjH+acpRNy7FEabJANGkjjdAZr6Oapm8UO9lZWk2
JKDyOHwucwPab+i4s2F6NSr9M0BXYMmcEMVTADc+VNSyLmP7ZNda/XDz9CHo+IB/vhzHkkON1vlb
RICUhRs5hNskhqI+zHfp/Jew1P7TV0ZlvpOm/ytO+vRIJXtV3QsRu49Rl96JkuK3tAY3UXb1EPEK
bA2RLy3hfkx+lh3lqO40II1ymq0Vu0c3d1459wC69tKUC2lp0iI6Lm+mHM3tjW40VnKC6uAiewwS
Pubg1N1O9hlIlzwLvVo5ZED3yNTSE5GLikd1HO5KXjK7yPYH4LvFly4M8++0qXzkrTc9ywBVhNGu
hy3imW3eNSDV/I/KFZ8B8gqh0JOF3/r58X9GDUoV7th1fl7G4XOMYKSl4e/L3ALkF2my+otuwIHM
zsre1I1ifcIKDTthZ6Zb4DVsll9XcGEy6JuSjpT9H34JNZS+6zRp+66+nXLakbZdpmkPWtZaJ3jj
lIVBN8RH6UHkkulDcu/1avjI0vJdkJL/d4DQn9A4SwN8axmOYTuao1GL+QMeVNnVqFkxf43OGd8o
0dzJ5oNqgkBjoVLtXUCQCmRY2gOF7+McQ6Xtgw2hTemg0h6CYPRXRTap1zPpK8zMX8mzsGn8FbIY
f48mbCkjEcdrucEdEzW7sCMCv6FY2czq8blDHsMhOCRZ8ygjGtf+/yCj7D+hx2h9mpZL47YDGN1U
9T+gx5C+9JqVes7pcxEWw04eUkNfBoNmvsS/zoox/PTdzv5rHI8ZUGuR3z/k/jMdFenHlMFW7kXg
r3hxjF9cqkmgnT602R1BBLJRQqM69UnOWqBgDwCjAn0Ypdm+mr0KaRV06X4POkKjfWIVzxzreu1+
cyNLT06pWo1nawJYugx8qotU7utTkGUzkWZnXHyzjO971FbggOCjvaLMFmlh6pcOCuvfBuQMvyN3
I2eMJmLPcgZ8k9mCoiCUjOihXWfIvEAax1yKxu9/vxk9b2Y5+Z1ux9YNzVNdh5Wopdmu/UcDVcuj
TBh2MZ7I57rwt/QJHYSRWxzkYUzS8qDOh7T1YnCm8ylpi/WQ2wFpUuKUrCsPdlEz+qd9jZ6nyJGb
2fh+uzF9BaDVrEwcwXixLpyqOMeDVpzlWeskyqoISa39MTChCroJS3qL5ACvCl5O81ykXSlkkcan
8fTvS6Xz9cLRj+5iY3i6XV1GeGRPj7kxbX67xjzTpq3ovstIrTNZRsrLyLOax3dWw/oSDIl2iPNh
uK/KLKIfvwDDa2ewWc2+VG9SfUE/R7UoXci6Mg34WZGNxo/BihZyPcJ75EkVvf1eWnAHaZU2XAYB
IW1To52iBf4BJozGWNV18SUWYtyFNtjM7X8w6T0fd5bEzEPJs1T4HZ/CrNS2g6erYFHAKgISQw/D
boUGpJUeoc4AULLmToOO63yNADkHKqkEQZYNPrFywq9Zk9tN2xahxvvpKsxiGN+v+yM/AFfkjFpO
bsJUj7rl0V8od1HSvg1Ln5Yanb257qmMrpuQdqa0gPiWRwZF7rqus1ynOpTQRnyQx/ZAiin+ydEh
tqI3H2hZNA3fOn0lU4fdHKDOAawV/L0WB+5BcuE1ne9s4LAFLsz7d1xI5/UgqfMmw9lA8QmXxrzf
lIffAsNfw8ZMQyiHVXJcYGPMFOEQDVxgPneCB0H4xiaq26bSMlnXBfOhky3z1xBo6nd6kJ69wXAe
0zqPHsoEutcxJxk9jGm1Hioxrcd54SBD9OnNANi8iCxzx6vEApRjKqumgFq2QuPsKYQG4ijK5osx
ibRe5j2kEHnUreLKtuk5g8o8SpElRaxmuhvs/iJdoScmYHWZ096ZbJN49E2Aahz0NOPOe7zNkmdj
58aoKibPf/i7ZvT3EKO//HZJZFigwW3dV/mhpZLOHNI8cPZdmr9L3/Ui8/cSwu/3amJ+WGEApqdp
IC8ytepr3zp8afnN5wMci+neNf1vHlvubZpmkNzNXAckkJ1TNR9gyISKid3/H34ZIX1JNObL3kPd
1pGk4dIZzkTkwAyuc2Xwb6PXyXb7OU8Gy2kUM5wl0qM5KgrRnY3+4zfqet3Cyzr1pQ1B5NDwrpzF
QCZt6OPsAKikOyC6WG1jMByXIQADaLZ+8MqyqWaxV2rfUlvfIY8WhSDf4gWpS+WnlxvvCQnh9zEf
6qWdZNU9FPEI2ur+feHr9b4bjTdIwWkLmQ/SL89GL9uolM6O0uobH81z6lHsV3KQMjdO2+uw2dV7
x7fernHS9+sqOWu+61WsZEM10p7pQVQy03DrO/7VdCzXu59gPZSDpiQQqezfI+w69++DpNvfGEOU
XxHS989r1DNhcKmXP6zMXNDVlRxgRqRBGTSomhjcT5mTXn2SINLpBwOsf+uQwB9d5INnRV9h6Gu4
hNM7xc20o9emyPpeh/1Z0ncezgZUBVPH/Ko62UlrSP6z/dfJccV0xlkpfb5ZraxGQBtHSfRf+IoB
/iCKAeojEiAPciDWY3MRBlCXTEIwLZxv2puzkL8BPR9XNcR+d1dd6VuHjVD9N6MZYfa/aZr/LV9O
/52Xu2/RYNXb3+ZdVapHJmrzxGs0pIeUoCMfIaw+CoEYoldbhflzNx+cSnsLY304GQDzn1uTdmfg
TPAJG23+XGtpdkeRgCT/HNumHavdNqKCxqCc8M/pSgQSOQogLtUFBW/k2HadO4wkRMwN2WP12afc
fs9boEWwEL82h7lzmJhNoAebyEvUZ7Qmlhn5jaMJI94iVJXxne6odNbb9HZhmlyvGM9XLG3/84rS
Lz9YhimZ/j6mqGPTONg/x1E4i2+Ub9RDg1MCSmdhOkH5pgd+vXW63l5L0yFhByYG9hxpuol3olah
P8hrFFmwku6RZfkpm6+h/7pGVNAYVCv2CgyGAhMyPVmyO6sr0DLipX913fy0KBpLzUdEQvquHVts
Idu9ZaVvV3MiaVCxd4ZGRKTn0thnvtXf57WjKqs4GO7dhGp8oHZ0ziq2nZ7HlnvZbtDY1hs4WFZp
IWJkLPqAMhatQ33YoVbaU16WB1JybOsaJV1UWVj4Kzcb+Uvqu94VnxGku0Cp5on9FV3MYH815VxN
NIBzEcpdyeg+oowtB2KlE/ueh7y0bn5pUoFPzNiEPcij8gGr7TYxLbIVpGNg8m+U5x5S8nsq88X9
dYB0cLnsdRc6jxrCTEmx2NkDdNPQ91B3RAv25gMPmEDKAy3jKGPkkJz4K1paelMdapdEuLc20Mr+
TdhD/jw/vby8mvMgf7Ue4vKiPF9VO+Tv2gYYHKF6HVkvQVMoq7q1oQGF1BO0UNSYHdRCg7Fztag7
jfnMFaGwZ5OtXkbckWxDFGOTSG6HXGuuMRkvi4tsCUOSlUIQjeMQ+MIumswEpCKpgpM05QHA4oGy
S72/ueQZjRAoAtveDKF5gF97fGbz5wFRZs89W31nsT234pOfJuIsXRSZg6U6gKuQg74u/DVLNXst
R6e4hsGhzX+UtCIsVOodH00/sta21OBQFJ332lsgeayxB9yjeNsWTo2NDKO8ceSZHDwndpeeoAxJ
rmGK10TLoe1Ldne+/ZTk9tHOuYFL1XHukjSmXaLSXvpRRbwO1upH4BD6yVGdY8pD5zGfDwpF9HXR
W9H65iNz9qgHlnWUEamrNcu8yQZY8Q5CV62XwVHbZ1f7kEaP2OpTCJWqtCz+T55g21vW/N5eolDz
H0FKrK6RbtM/8kTil+3bz+wCqwTVowh21pKsvFi4Rd6ziEcDQ+4hE6Cpi4BHGEk6ZTqPVCIWJLnc
F3YVL1LTRh6KIOFtJGUYhZMMR38nhXKsQbQserWKDJaC8C36vBfYSPJXyi/xVjdh76tGS3m02jZZ
SEaexLcvBtRzrwE6l9eIkraQp6qt/tcR86f4luod9EQt1yP5s0VqgTKL4qZzF32LQFo4iI2VDAE8
7rzEV7TWj2uwevHFDDNI24GTX7r90LTKWXrlocg9Y63qLLo/LzTHj3FPIa6yj7/Fxb61VWyw3x2/
nmI9xvZH2qXhnbzsNc6OizsqzW/XiDJKKRwIZdrS2wTdiPyKou4RYp4vUFpQc8qveLWVu6KLlPPt
coknjHU9qNAlyAmK3W6L+Uvp6RCAU3eqrVL0X8jJNPdk/ulvwVKr6jcrCZXmvpkh5yYgYDnW+L0B
HLX5T/N+jaFnVyyiWNl3lsM9B6omBsJ2lJZO6/3O9VHFkOYAdidzA0BK4zr3gQWPs55e3xTZKvbr
ctvPQg2jNfI78pRnT7I81OH0LSErdiS/1j/FAQ1C8oLXUWGuI8/kQqUqljlyuVu75DmS2ONVf7n9
pcTsNjEL5zI69rNL+isDlRu1UGmhCBFxlr6pT4eDYouLDLv5f01PfQV69qwUG3cQwPa7SfkAo/p5
dvP9cVZScv0yoa15neHW9PpkzaGdSvMkhlEH+4wmh6MMj7D9k7UZ3pw61V/nV/+lDGnWmmOQXjPm
sp+7sO04P6UhgFSai+rHQh+Ompeab5PInP0YBuxIZ9V3ZXLTleZDYCVNrKMdD91jVvc0tOj2wpSA
WbIb/WHgX+6/BOBcqL27/vLKK10bebIbHeSGSVHBm6u2J3v+YkL1IKmyw0fbLJWXuNtKbxzWFhpP
yllaTSrqY2igeiJN2qjUXcnTeiXNNsi0NX/84jo1t0p6v6NSvXOs2t0pNptMs1J0g/rjyIKiAbw3
9CXUB406DUiXDaurWRuDdx/q3k9QicOOZx6s1OYIY5mH4KCoqUwbKFGcY4jttyXIM8qO+G4DI/+F
6wE+3uXNJ8/SSjQrDXnk1R8Drirq5ei26UYO3EYNs5+160kmyI+UA/LT4DT45iVdtZf+yHamk+tN
09oaP3worLi3nfwozxo3CYFAzs6g4xB6tJzTHJIlSw38B0gmnHJYHmI5LE/7zCIxl/fKylCL5KSL
7tK4lbWTViDGBLW7+dktbWNwvEMwBeRGGZCjqTVpq3/PsOmO92eGzfDY7bqqZXmWB6P0Hxk2x/VC
U5RjdFLrYlhI5iiAukBX1S7fSFMe2sLd2RUdB5JMapwAnreq8eUW8N8mhYVlb1qFPteIPeDKp61t
HahQCssDuRI4AcLvN8/V/SvU7yewTzLMC79Ti1jGoFP0UQ/PQesEz6WLSPc0oJXiGXn4TBe/eheA
cVnI0cn0/Kdx6cxD0oEsNqkNpTHvZLjqNinPtHhG6nIxag/efdXaJ2nJWUCZTr03pfDbGNpCBHHw
MpG0XFgi9+9qoKovTZyUKzbIEYAczDyP0aIwkRyVwVrs2kDPR2spzUGFfyWa15IyuGz06jzl8eUa
28CskwkyqYodCCBBvMVgl3iUHzP9P8rOa7ltZFvDT4Qq5HDLHERJFBVs36Acxsg54+nP101t09bM
mX3ODYrdvRqUSALoXusPWvZiKf5wL0N7jWuWx35ylOexQ3vRdGBG1Ybynixf8UgNVtOfTTkqa11y
VKkp6d2CMev4vflPc6sCX5cEjkTtqyztk169BENlHalM1GcSYs1ZdFlZaB1lnU72l6p+7fLaZpWX
CQBzneLDAkMj72EI9GXkitU5AKuHWRzCqMj22uj+lAG3fvZq/VIv/GwjB64n+TX/Fhw2+A6NM+wH
WbC2XASIkiH+IvFOsgvN7YPS1MWDLFcnzYSkJHyCzS0eIZkvslXVsXY2WuTWRR7Olo4eUvNYunf4
PUqaKaVPvBNE9k0G5a3mbXr2PsuuCLMH2DnihwM7p8EFlo+vmx7wms0e2jTSruyclqTodUDOiOAg
/jaDWvaEiFdmk4ML1a10JCe9wWLLe0b8V39p898a/xmRYZWyk2H/mTM20RPqK96GrcBqnqwBnEQ8
FYcqIQEUw5DZsCEodteiXTyrn+TjX64M8EnYKDZYVNnKEWJey4NsygERIZcAcpGAZitVaOwmDrIp
X2E9gtaaXDT8Op18BwxW308ngyN+6A+uz33D4kq2w56rMtTcfdfa6ZInh/vsxNV8yozxq2wZfZY8
UtOZgaM6/j5Spui5V3qVBZaQNhJNM8nKB4qJd3kJC2KZzNEpNZzowaAe86wEermasmzY9pUSPcMz
jg8xtgMLOdVIsvxumsYVJp3FMQgRU6rKARafEpeyOfk6WRYlz7Ptv9+dIdd/vDs71OE8yxZmWzpK
hB+KUkYZw8Hu2JWEAeRMQ2frAnr8h+crkD56rKlwkx5B/EfC4QGrDRMfltlAy5oN8XduD19NxQu+
mCa/L2pb1mujxmQacsW6TD2APRh84bms+mBTuk13H4/+vM1aO+bhXXX7oJqDg+aZ/bGJYQf0o2qy
+8y7zQQj4xFpwGBt1GG7RKwRzRWWmyBTx/7NRdgRxSC9/GalwQn6xxQsiu5JbcsIB9YBtJiXRX8Z
Nqq2hlhyab6QRXeaF8RAilXiT8V5avt8E1XlfFIKRduFo9Yg5DDgPDWP2tYMYuWePWe71hNW3SlU
+71tWfoR9wvIUn6tv5qjE+0co1VYW9EcVSQvk260trKZF1S0epJmR9n0POMVhqD+IFux2y3wYTaf
7bpPLnUYb2R3YNTl/Ywq//UNhkI7mJltVt8sy8QYatHquL0ixkGdqUswsBFyYZ0XWwuQk9VRFwCD
5ldzCEm7kmS8+H527sZsfEvHAYHfbkbg14ncO73AGBetuuQTxYF7yVQlwXVGEGZ481n5r3tMse9w
93Hu7AgGiyGE8YZ62EogsSyRGggFIzw73fWGTR5AVlIVDwdqo0yGrWzK4F9xsVF1W1Xxo0U6xeNa
yann6VaLMaFomqAbNzAg35tyFFlC48VVa5zNlCi5wiZCU1kaQRle5IOlY5l6a9lzsCotUpoufDB0
65KraXli8rRjA+zeN+6Q34FaslfjmOVfVe3/HBGXbr+cUL/9p3PE6mz+Fw0ZQ/uoWmZ7cCApGRu2
hjyt64jS5W9SVaqPfYRSceLaGPDbHdE8tG8WNFGiJevYjWGO67jUNOLgSO8a2b5GykkaMNccNyBc
aWRbzmSH3+Fd9+uc2GtEyxblzJVvBOrRFQc2lPNRNlHHQs5TvpSdcjhBaWVl5zZuiCLQNjxi5Mvb
xA/nuU32TKXC7SkNMPEgnSOr/RIIgAYH6ptR0u9kEyxM/jgmk3EQcVdUgJ1OudDqqBcDGeTdO1RA
xOBC9nxVL4wQzly6g9gi+NNPKeE3Gk291LWgPeGrjSZRMlz7YWO+98+aNZxFvJQC1AQgTMbLfhGP
tuCXkIX4zi5z7aTUo3aSr4RB2ins1t44Zb91a70zk0yNvH4fZjUMdiYFit/eJYbziPDWebSj0UFF
rXUfMqqlK8i35ko25aHsmgxu4nQ09Th/ppQ1r0hOpWTGB5rIEexjz/cWIeDgZ4PNHkY6FpA3YuUE
1M9eSIHap9v0pHLTrYyf0lDZ4+b8Pl0LSX64bp/tu7o3TmNnGSdsMFdZ2jVHFa3UieI4q6iotlrs
rcw3GdaPngJYMoHntDDYhbIQbpK1nCwPvwWxTL2eTPbJc93i5FndSn+T/aBGmr0SmHdqX2jlQleU
5ng7GNCUfmtasom4CklDfXULk69k7DVCnOTDVBny8T1kTNgE7trKk3DR57paLm4TW9lulJheeWI5
NEUhi5oof2T32j0liWsgdqv2i8pVu6dGHGbEsBAGmJOdbMqBolsmShsC8mRSFnT6roShuEB8AKq5
6Jt94OupOSd7Ga9YMVCs5jrmVmhmxo5xb7AaXaDx2XxNdOPgW2YdLFyVvWLudT8CFW26DsL9awCv
G6MJ6KVR5RW7mUXwlj97F9hsSVCwEqKZhfJFxSZjFporRen/9HTffc7qbN7krGHZ9hAKaUVZ2pXt
f8FPay0fHG6EDysFU0llwPtnuldr95MkPdiJOt+zjvh0Gxs965OEcSl6Od8i/2GeiOTxjHJ3EwLL
NinmQL09xZhHI/OOAansuw0IYu5JNt12mtaJ42MjiE43ezUxuQsUd13Vdb1WtMzdoBbmHKq8GhCk
x2BAxfPqtWm1r21T+n91UbkIE9P87uG9Chq4iC6+YT/k/fASulC0oOJ1rBjEIdSM5hCNFLIXH1/K
caTIm0Mix6+TqqC9zrxN/y1GvowwR/r3lZ718WniqCZsRMSCPSSWbNv8ALvqJ9vCds5t7loVLQzd
DQ+51sHpkW5Lsl3M43/aVcayuhTjMEyas7RcMtJo3GEasKgha159E1xlcu772tlrQ4qrAhwgpBOw
CVwq0eCxdlQwCFi2prW57YywAAsXSQIjQm6NMgD+OGAiACE3Q0AHikdclNko2ScjrqmeYA8rD795
xDojTmYT8O2FI9xe3Zt7rGxf50TmnaJEzb6JTfX475/l31IaDtl5gAeGZjuqB4rtw5MZeHWlQUDJ
7uar46WWoLN0fYa5AZde7mX+Bh8aDwmdGT8ut5/en1Ly0UV95WAPzqE2H6Qdne+G/l3CA20hTXEC
PUk2U9mQFRNWdo0HKydjC3g/ef38+vdJGbZlyyEci50kW/o6HONBCYr9jYBpNQoPS9En6ZZyIDD+
iOsEd/PWh35PjUliWNTQs0233TgO+UgvyJ5QvQvu0ehwIYPYzucsTwS933WptLbV01DNr7K/y1Jr
RXYyP1hNVrx5XbkcOt/+rDXiHyOnuZVNVZ3ZxYL/90K1OkRgwlZyung7NdPSJ3jH4fXtZHydFu9v
l/koE/77F8uD5MN2yFFtDH89V7MMpH3/5r6W9JVtOtZQ3nn1sJjRhnh3I4v16GGkKb3L5OXg/S9d
fmQur5ZlMkKcQ15DciZXTvwgImRrqFDM5Hs+spwuDorfJRsdxNenuCcVxj7ou6HauL27QQUFGsa3
UjTC7TD/ZIfqeQ6r5jyUUX+J9HAnfzh4UqhctTPvGJfGWzfl2ooSdbKXTfwlf5ukBfGuMBRl0UwI
zcW+0Kr889BoqDQvZGeDycrOaofTP8Xd+io1PyFbZ9pfKEINi0iAtWPbNHZVDp1btG7WJJoDahvs
ubFjzfVpFi3ZdQuTM2cGr/2+cR4BiSzc7l4in925EwqBSn1Pdc24U0sDmRi8gr7NyTWgUahEh3ZV
34cOksL/FmD7VbmfPW8VmaYDCffff1V/wxg6hobRmqVZ6ESagF8/3C5y8jft5GohihsSzD9E/SHr
Eu21NZ2FG6vds5MU88WP9VVYGurrME3evV7l3/y4Ul9bKImAFVCSk3O8DH1810nqtYydKmCvvEO8
u57RwvNBtebxKOeKjafq++rDr7dTfWdljO18NWeTtduoGOeVh8P8WjblIfV0+wEAvmzcFD1TVf89
VA7I0GZYykpvPwj6mNkrZJlx2qDKblbVqi/VBkcCcAl2ZX5ue+5hMdydVwpzshf/HfM+6MlFD8Nc
vCFyqcFqxPFejqZ/nqJ0tOspOm2Up9DEiSNTfT+FnKM2jno9RSDQEbe/InHrnzBsgv0ND4WQ+KPu
2oCCJFDqBqEKEerj4WRmC4m5ug3oYfJfEjGu+A38jkN1eC676ITCa7R1Fajwn5s9uwpN5A/m5kC+
CYVcsZvvxIYf5zM293VuvDR/NsGjvo9KiaVbcFOb3zwVm7S4NPN1C+12E/iedfEUvzhBWXxLBHFz
FOwbi9yzY7WY5IouNfbf4+VgAnz3FLfRm2z9is9ZZtxfT1jVw7Jwp2XhF3anLWvTj3ZS4ldPFcBa
I3ImuFw91OIg+w0oUbJftgYrLUGaR0uEDvONM+jJpZrZziQQqL9OIDYAJfs/swlHJbXov/m9pUNu
S5wLFGp3ndg9qYnOUQ8UaLttpo2RuB1id2VP8Wcjm57yqvB/NukXJPGyv0ZuwgvLaOLXFGeBVeoh
megmTbBHu0R5zGvzU1sqzie18uONGqnOtkBS5FOKVreSj8lzENvKf/nKjY9Sva6mOdxPTEu3de/v
ePAENT4NqtF0hC5EGmhCuUVDvzUNW3U95a5ykn23g98J90sz+nHrkq8UUv4rvYorBFum12Gcrb96
z18YHoX/hVc2qza2/R9TrX3xgzb8rI+sUMAvm5c5cpN10zXJQ6241rbvRvRQ2jI+TiEEFpT7vKH4
L/dC0ooffugYERiqww/QwJiAxdOHH3piGT0p0aI+muip3yFi6+w6UK37NiiC+9G1xOpca58Vj0wu
7mXxN7XVdlVVduTFynhFzUz5nmeQPvUGPKFuKOpK7ZrqIbfLeofqnLtnnVshO6ki5qd08wVuoreI
Mp1UJVy/65nCjs0D2kt/zUUW4mGGVuYUWOXK4CN+VPXB2ep93B9IxumogkfZxm466wmmaLr0AcR+
QYfiwcosTC115bF3/fCnl2bfwlC13qYZELI8RZSjQvDAldgfEmWctgU+EMsqh1/ciIOiV//SJ0Nk
sIwrIzQ9pTIuBijusqrRLFMEvxeMIlwq/QzTqH6yuZXvE7UdF3IsHCf3Ph3JgvFVlq8hlY5FZsPA
49N8qHpwXwvNe/G1yOF3MlFGb9z+Bz7sX314XZ/ZTkdLlzrR/Vx7yHRl0Zfb4rFoegAIevJFLiXl
2vHPrjwBe1b4drENwnpZVCq/xT9fxUaC8PtYVMgia7z6bXTNvg0sjF4PzZPcRopWnuLb+Kslx+Sm
Mi/mtSki5aby1zzJIxJjcp4cK2n93+b9OsuvefIsUBm8vdcZ47qOpunoaMp4LHMVJbeu1K99iKtN
x9tBxt2a8pXs61Nv45HX3Q2DUlRQBzhfkaIqYk69vr7GTdUPV3WmveqM+RP6ZvYWTZyGLALNfvby
pwT/1SWaLu1O9rWij0sAgdmsfJRd5IfKY2Q232WrC2KYACj3bvH+JB0SzOTvyFzJgy6TVfJlQ4lx
25EnZoMl8lzprJ5UOSzbnRYCV58aSJi3ObcTBQkCiVjXRVsTQe49qXXSiWCBT5K0NDahdbBqIT/F
mrPokwB1yq5UN+WEs0viGShBOG25v8qOBm566vLyEiJhdkF7LrjcImRfJiIAFF9lSuUk7jv/eI7Y
Ke7Jer10VhR9M4xm5cSj+ckPHGszuKa1K2steSn9/CwDwhhNilEjaZ/HDi6rShut5kgNv1Vau0LA
2/yURbrNngZfLRYfaMUHnb8h5VawiqSpmUF0ycBeuHUGBF10cVd8j5CDsu/PCHmOybSKFeDz+r5W
7QuYUXyHtIgUYtzWjzF4mqU5Gu630gxJUSA3hxxfs4CnU17IQrzHllNo3Y1ttovSelwioGx/MdN2
pxRIwZamCVIU2Y/Wa8MVahXTQwM3ZU8VsNrpXmk+JmLSICa1yH5betY+2QCe+WISNG6VbK/mtvWp
t1N/m1hjuKlJMmIrO3+ZZsV5NCK7PLuK+Sa7EQ1XwDQalKcz9cFLh2VqVM5ZjxX73BYWIgeF9aPG
kzVeAowDr4/Lsu/G7j5Em/tz8uhmevlZz8wZOU3QyanQ31Jr/UeRlsajUvYN+YKejJcI86cZrQFM
cfdorkdMzuekf/v31bxmfsykID7NJtG0PMdCbRXy0J9LNd/yy7HQtfjYer2B6Y02TPGnOExRDRZW
UZSt1m44ut/txE8Wtdnor2qLFQqqCeOj4YXojRtmc/TnngNJjG0NUP6xNdMd1xllNj1rXsyOAmGj
6fkSEn7z4vRzf6T+rC4S0awcoLi1NcQLLw/al1btxnvW3W9yqou26mPhBic5UzEt5ey3HtryTOzU
0L3kw4+Was6qCUNnVY5GAdOEQzcH5bGP4Loubm09i+A13dqK1d6pdjLUWP0gKbbshR9QF43ZY2vr
2RYmgLKQfbeDntQHo41LaknEysNvsVZnsilUPgeZ4qGgG0HxyVo93IRJ7C+oWqoTy8pJWY3898AS
R9U4VtxvKecGJ2mYK0105avbYaayclSw3bh1yQkfYmWYFSSLlTWmqrLwaw3tW804NYVW3LmsHRTk
MytnAR3BxVVKtG0gBmvuG9P7HAdxgV2lJPB6O/7ORYBY1Imc/Eae7DqHzeEycIzp3lMD71EOVBVG
h2qUG4CynswWPoEq0QkDGdzWHp4SJwW/IPty2DQrK0P9/LfObhgwS7AVMgcCzyBwDkD3r3NvXbK/
8hEzM2NH/y/+4XJH8vuOxWUdxwLWFZeDg5zjh4TiACMuMNopPjpZhjtERTKZFLJQPA8rXKLz6KkT
FhqFEoUbdBnYXXrz6moHgTooM/79ujQ/7qBgVmqOo6seFW3VIAv152UZR5ZVkiCzDpGjpncTEAd+
qhzkq1szKyrwIVNJik2McqfpNp5bopSRI1s5oOoAmbyBOULrdnDt7pxF4XS8dcWI+S/rmPJtlBlk
mgfFLnc5nCN4057xmFQeBdy0x6ETVQRUVtC5X5QQNTeSTGX9olXdCFamqf4nRFC0ZNxvB9E3hMbT
v39u4sP5sCT3HLzjbDKammuxHP34yUGXHeEZtdUht1n/WtxLrTVKm8NJihGzOwkWsinFiI0ag3bD
Jm2O6h1SxchsLxBdGVY13iMLbCXDUxGjxVYb2dHN6/AkuyjAietXtO1MeVKRJjyHpe9tJ73P17XV
Ka+6OuF1MyrhXjYVR00WiTnhjyFG00Jblp5bP1dNiRpphk9u6CpkQ1W4LQV3Rtl0o+9qMJo7M6zT
ZdxAkLDjUn0ogGVMTgNdAh3mZy6yZRR2ylkGBH3ZLKai6o9yMG41fMLTdtzI0VlLNBhaGY47ubKA
oFi8wcvzNzXFfWRPSTw4vp0vu5ibuRxl73CIyrR+CpLcvJi5s5ZcCm5nHSkoEiJtHBvHEIIkEjSx
Yn6H9vwjHkrEKT2rWU/SqqR+i9PafpL8IgN7pXXvY39eoUxut2kocMSvgW3oYKHy8DEsBhZTkxF8
LnK4JBPItj3AxPAzSvMLHXnXt6aPtGNZ69pSTidzEC4LJIFZkHXpCxjUjQY2lY2hEuz6wedyHQCk
mINJDkfJ/F0XoUGrIP32eDVu1BrUtaYyO1yx/nMXRovYdmO0xL0SCTVcQtzEPKtmDRhoCvRHpR2/
yG5zwobZjFJ4YYJn3CMeakRBxKKVqLAbvwxispOZ/UaeqwunrU/SmT2WYF81qblUgq6/hCEHvV2Z
Jj8m2einKF2ZQ19vZVNppvwEzPUlQbypXI6d8nUYjPbOd8L+0mnqGol8bT1PMbtjYXhTlVFxb8fa
k+52XP2+i8wF5dpzIrxyVA/lJPY/894bcuhCTdlvJ3QSF5E73SuWkvsLJRpN/M2HV3+2xkd5QJFr
QhvG3mWZ7d5dw7LIACDfhtM6HWdyDOgiRQGL/+rVYb+7yX0vX40iSz7U0V+FFyfnVM0VjJYRTjJH
KPqmGrNfMmFst0baXtyoeQxFFj7yNWzrar/bZ2PUY1T/Ik8TxUjuKIY94sXBWQODT9/T3JcWMNkx
ccwc0RqYayE3ShTMJoTSYr/yNoOXf782g7YMl2ix6HaxaINW22tdCCMvDSce0Zr2bHS9h9C3PyP4
XiBU34TqSS+8z7Jljl57CcsXJSZS9nDZ3eW2oj/IyZaZWos0r+bDNTyz6lU990uTIutaNZTmqRRU
CQ0SSl0rbEFEl2oH412uFs+kw9R0WSdasJYTPLtCg8sxX4MJESCyBrxLkEcPpT5Ts0pxspEDThEY
DxN03we1MX4fQP9Ff1CU7G8zbgO1OFUizG+auFzrXh12+4JKRpg47gZR4+K+KNS/vYp/jY522vNh
F3ZymoBdIxsekuP3m1eYB9narnSM4pIaFQJTEMu4u/AFJxo7pTL84eDhIISsQ+oCfZ+8zzEKCPhU
5gIWcbW5KfyGOZaLjHRj3uYkbfK9nxr/MPikh1tkgzaw6p294tY2HDC7WzRDlX1v3fCoU8N7u0WY
ZWCf1cj/GFFbc489gfKzHqtA8P/m7LtlOu2ma0iKONp0AbGnPSSQXk6dXaP8gd7t5yZouPN05XCa
2BVdDH9+VPpc+5z7OVYPo6HswoGmt1LzcvysI7mydzXgvHIym6+zVxnBZQC8P4DE2KSN0cE38uxL
oPGVV45l/LDTk/yY0gagGmsF6yXzwn7tDyN7uFBtjxSjVtM47Wp+PezvyIL24tD0eBSblfUou7yu
wl3A1putzHQCQpuOk4NLkDVo3x3PQSwT9ODiyj8ujN1oQxOV3GRVI93hkJvcXanKPg5ESAzsLA+f
VID66CPDp7pLpwzdZtnuglGgdTsrAZiUwmgyhnTTtnPD3zPE8ytcS+APAial+E8a+r3PusBk5gYq
f9N7I6ov/lAjiNqrevWtbAaj+uYA159fo64oX/MM/o6FFM8JZp3xVheYawbma59b473dY4Isu7GW
yRAkS7LNYAwjfzV6YC1iWOBWpuk+yzV9Bc0tXsmmKfrkK3lozQlhXs/bq2lELVT2hW7mH+ogOlz7
aihtewuO8E7zLY3VL3vpKNSfW2oFz50yZFQIvG6jtjGkKxvrVBHQ5Fq1cmBH36GQXTz2cHrHMeZp
rFTdZciGbg1PjY1y5487TXci4Xs73EE+UTd20RbnqlGU5VT69ivG6hnPeTRzUBvaJnGTh4sS+Jdr
ZvHPIFVelSpqPpuoJC6ztGD1NY0+oCkWDVFSDqwHFWUXieWD2sB7HZTEWslRnHTzO+qmyUKOJkrl
PQU9iS0xFUei/jl0jMc+oMKBe96whDUb7jpuW6cktY7SR2My8dswFYitVYOagGxeB1w9u06QffKg
z9MWJ/bpXrbGtCkWrjZEC+qW+IwDYCCZH1TPqWbi0AbBFEk9fefkRbWWRFJTa/8qrDcttPyLm9ve
OkNq545ElH9g45Bsk1qzzuAt66VZFM2XOO/uPGMwf6JcsOrqLPw+ANJfKGZgHpCd/G4prXVxvhUs
cS/ytRcM6RLIf7Z3xFAfjcM+atEQlKPloHZLtVNGPLeQFRgcvV+WJfvQ2yJYLnjNuht2kYvHd5DD
bw5KaOJ5lb+/iugbgJwCMIiB1cpXt7g/RyOzNhdm2Ddbp2rMXZsqD6lgHt4OyZSzZBWURMS+jH3t
WDvU/J11VNdgOEehTJ4Y2R/t3m+cdWPw3p6zMWfv5EI1PXkDu27o2sHJTuaiWSHyz1rWdk5J4H3X
/Lh+G6352WhVBI75vI8JC7fV1TKNX4k6cLufW406bKaFq0bp4/0ADGEJqCXw+BkU4RezgzD7Mlb6
19nx2/biTHPGlrTLrsrLqAq1u7l0jUUoPfU6A6xWNGGWKBO011TtrU+zQdjLOTJmEAAAvEEmpLI6
c1PFNlB8gSpHxnxeGBZEAsO1wp2dkgmr/cw8IteeiftYKe5onbiBfWjKgVtfOQJjzbV+30xKcHCm
QXnxAINLdzirwQa+j4zgMIApu/X7E+bxt35XKFKJB/At3rOQQsG64GYxHfgIZ7jVsL/JP0nradE/
QmjcS0UoHZu4jSpySngqYnRVt8FjnevJWbP0r1LXHXAHusVpUO+l6rvabIZUnT+xJs4OrqLOq1Go
v7NJjhcjrJ+6vlQsYbSSdLeWPCK4+pVMGLr9NZsLVQJbx9ZYaFnYHyVeXo7KJl+K8XJrytFUBE9i
riHu97I5+HW79Pk+lnJhGjeIKTpJSDVMrFNn6i1HuTCVzUIFeW7vr9aPblSliyLPvGMakIxDnzUT
yn7WEc9v6ziLg2zKQ5lX+ItN3oy5Tp2jniQC5UEGyilpwCMXvXuTlaFRqjV7LhUtEAvkz0nxlIUD
GnSFor+2l9gEGJ4nM4pjaLCB8WTbFMMFRqGPmvggQEArGYV6SrUq4+pxLMNsPF+XSonqThttnvNT
SZp8DXdRfwbA1S5Upfe+d2G6tHma/TTAZ6mlOX5uO2Vejo0Vnym7j1toK91hGouvs15aJMpNcwmA
LPvuTXe2OkXfKhTAV1QrrDtnjMr7W0BT3kXxEH+bzeaPAD15GmdM5EzPyxG5KPLnMOkf5K9SNfJu
9Q/9Wo88Cb+bApwuX5SIl796TWm6VejypCl8d250KGVuhInIcCT7HJ5kwUdWgkSXkRbQ8yVe61dz
FvCsxGo8pJKFR2eXdflp9DO2MNRSv005iyCB5oOY3IIK7IoLYrTDFiZ5t/fKIMcYL7Nhz1u1rbAA
0kzrULr57092PR02mE7ox9vDXj77EyEUn2nFq+w3AlToro99qLT6kkd5upZnyp204gZsTojbTtxg
5p7lXTNBaBVNeWP60CdvRPavONmUwR/7WGKiKwPfuQD8tJ8r5SsL0ebhqkmRib7JcP+xbxB6KzdR
i7gqVBRDL33OL6d3vfhby0IVrJv9w5pGJHLG2bsEdptszUQQKW3dfEDbdF5abrm3est4zMDxrPKp
ah/hQPMUtRMkVnABPwDhUdiSTsmDksJMKOCGPCMC5CDUPrVf2kJHqF8soTEGua5J8ibAiqSPv3UT
/1kYDs7LOKevo28izjWm3VZC5MPWCNcNxg9buTKUTTkq14a3pgTQNzEWYTL4/zX3duYPc8M//wz5
vnyE7v114dmQNAT816DWI6RqgFa088LUx/wEdewDkuIKuRjJ7CxBYY8ricrwwL4cJ7PdNWjfPc8a
KbOqK8+zNVnPjY1aDLqb4x1yj9ZzPCP507ezupNNx825SWOouJbBXh+Ye9MvcUYVc7Uh805pyx1c
tNo4d59Sf0TtkhPJt0pQGBrg56YTSirUhZ1npIJHkNrs5OUrN7W/llj7HZy+ZNdvqbWyxgcL7xyZ
BbCNZDplCur4vWodwC1Zy8xq4P4JaY8MSTxIu3lxUhDYfR34q3oXdRBScvY+TezV9dPjYX9upsGG
AxRwMzQcxz6EPu+Q6HN8yYs2WA6uE60xDsNJUUam3sm0kVUog3FbaUPyaPg1nnvYWb9SpSuE0kX1
PUW8fgCEApGki1YOINQfhYcNURHqyVtcKcHK8nLvccStZiuKFsdBM6KjPKfbo2LdKJ5zl/sJHGub
rNPodvpeq8jkUGmfL5ARKiQ6uGA0Y2A/WAznzJv9pdVqRwepjnuz8mBs6GWJBh25r7QaqeeJg2Yu
qMUh4aiEZfXiJfa+7oP8LFnog4p9Kwyrs2SaDxpS7GKsyzCSwSUPZ4SR3X9qW9lxDkz9bNtGjjQr
+4bac3/AX/KfjCYoD44zUE122/Krom0aUf5TGwg6qOqcjaLVrpcUihKsQ0VT/vBlc5pUmuLxe2vK
SwpvWGSJw7baFNgnFeJW1ov1UxXZZ9/AUFi2ZD/PJhg4U3gnW7+6tKQMIf0yR4aKKDmRlGH5UGvR
S6dA8LsKlepNEW/Zk/3RjrhLLJSe6pkSb/NmIv+WT+8vfvX8/kIpVC9myYwMgDmz2EVRP9BBgilq
cC//BvnXyC7ywPeBXEP6GhGiefsf0fIj4eUGHnU/VMjmqr4DdWY6K7+PUIMNpnI5D1rkbvV0XpGS
sYbrZLPB/KOJ6/Uc9MP1HeVJRVcNJ/0a9atLTrx9QGFUrWVXKL6mSlFBu1bjVZmZR4S3EtnBHbsv
FhU5n57T2I9+0kYQeNON7NY8iEHY2sTdQ2tr4q9NnmaAcU8T99YdYCB3IfvkIeVxuuxg52xufUDu
8abIHWC/zMrDuHjQRtIgXAaAn0NdQa+2rLeZ+Fl7kwWATglEmgyKhcz5dEV6hmHND34um52UmJUk
1s4Z3/tuNFfAzySnrmrdDUsdQzE3ykyClhJH/bmNH2Uaqh4z69qdjWn9Gb637JbRJPNcmQJQoTNH
mvajETznrmxYEtTNEVPQ7Cv0GY9U2TQisdbw3bELP5WeFx68Isp2ZmTPD5Wj9isT3+zXRkCokKm2
73U1+Qkfy7yfEOUjIeY7W9nsMz+ArI8N3F4f3Is5Ud2TA/Iw+5jp4MPz7BbefPbqZBkGXsJG00mQ
LAkq73DdQWoDcvuW5V63jMhOBqtrJoT9zEYCZ7XE8SCLI1Qim/Jgp/N73w2yHub1e5+E7JLzNrZF
0oW7WjUt8IkU/SvPip/kwVfxNMBC9uHaUhDNakLzLFvOnCZP7UCKdhxQ7bz1GTn6MRWXQUpVdBPF
7XQvD9DX31/1kO6DyDpFJsgdRDKI0CHNbV0vEJoZNGVs6kUM9yWFgFycyjLjcZkOqVjJCjmzPE/H
uxiKUCnU0BBRH7xV1pRfY7MK9lK+rClK4rIwV9dOBDJPdibJZG96q9J2Hk5bO7Nk0aLNan1x+6K+
jBFaACWaOinbpQtWJhl1Hx5pcrBCfP9xUpW1HJSTACBj1dv8D2PntRw3soTpJ0IEvLlt79g0okRK
NwhpdAbeezz9fsjWsHkmzm7sDQKVVQWKYjeqKvM3BuZ7y3REG40z+QB2Lx+PzFz/mz6CZ7eXEcry
Q/nzXIoqhxOMRvDKQSxgU4Vt7awrUuRnpwm69mIoYXp2cwylqaYSlYsEZZJRlJDvHD9PkgNIEvWY
Dj2/YLVNo10dZe02Mqf2cTapPSaW/58ys94sUwVJamFXpJRxcG0DFSUyLGb3qYuTo5uFAA1b8hn2
UK67hfJhTs6b3ubFW1VBD5RJuXmwSY5OBqysZtDSp3ikFiEX/FuVuVBR7CQifSanym2WooDjkjT4
NFQbS9Ryau16f0SY4ueCfwkUtWWsH1iApLUM7zzAzF+wXbsJRo/p+Kn10Sdw0Ek3f7MNYlff8fVp
kl5/hcs8b21vih9GAyT4rBRIpZnK8GwVUYfHZJ3/yDT9UqiB9rcKSgFipvVLhQ22gncMUC5K091c
xcXF6fvuHHSDsYs7gJRj7YY4R+jDz8Yq8euy56960L45vduti5q9F7ln64tZxPEJP3Ok95amXNrk
2fUU/UUa9/EBVqJf9GV8pJGdkN7Z8L40upo9gKbeYkvtP5qLsp5VAJjQ0jDcSDVMxPMq6jdD1fuP
EvJTQGYNZkPUMjSMPv5Hb7X0Qp3kNb08vZlRPLaL5mdK2nZXJ4BCM0S8vWzWf2s4v5Zks78XAFsA
HLQIfiOIc6idHu3BvP6aZL7xFChV8loH/rZcwmgFx2fF74e1XUfGmxva/oZcn8VyANeZWlPFVgUI
8hvEgup7ptUDb9rcPQyTU3630veiHJy3Wsm1E18mUJxLuMIdYpW1bvPI29J8BgP9ZlvlexHOb/h1
zO+FDSHBqaeXzgdWAS37d4Wy+Ls3OtlOCWBZ40vb4DFptLu5v2Z6aL/I25ViLxorZq0fpJk5QXia
Ya+uBiNEvrywrS+Mz4cdNe3qIdHZw54afNo2SdPEKz0Fgyu/pFrCVlAAgu3lv6AkIbrCwUS9Wtag
fovmq4SpYvroDzEJHs/OYQEdpp03XzhRP1U6/gUrhOnyJ9PEYdXhGHRIYd5AmkEG/byMWTgR+FLG
1lnQ5ZGCnYOCSMj+DknnP8M9d+EfQHugj+XxVpip7ZpPBDgLFLWiX3OsQGYKlOKl9CjVZSZlLMkw
ByvFz4NfqcK3t0hU/UQqs36RiYFOvdHJ8+jY1G798kJGn2rUUoQCSGMcoOeDspUqlFkN3qplX3Ww
rdl6tsKdtWx2SrMkmeb3D7d83NIsTFw85DQ72525Ked5gvWZFVdQVgUydVw4LCfryEDG/R6rgEh/
6rWcgsTPMvjeIYNlrrP0SodcKDD8GXfvvT9ZxU7F6EmiRMXw7uod3yA/HuZVYAKjEovqxq+GS1Ka
a7PGsEnJzPoGSM9mvDkRW6Q6seDTHYxqbr2CXpfmvVcG/3/MRX4TfNm9ihrycu9SEGuunLjCxfFk
ACa9k/KqjOtcVzkO7fiXtEpom+fSbJ7jvGQzUuYZas2zO66LMWBP6qqoiiSud6lny7jm2J9u005J
10aTOf+wXYT4MnaU+NyCyr8yWv54HAunhrZT9GRpxjj5JkimJpvbfWaBWZQmpjd8esvWPWvoy94Q
T42exWsABdNB12p0t9vye6nnbrOOF+UJVytfpKg892T7wOpAFVxSeQEJqZ03sNWVXr42x6ihlCJS
nw7G2fh+5O1atD4l5i8in3Jxl7vIxg61cYznCVMGUjceesql/dj5mceBDeDlPV71iKHvJOirY7FL
fC2Zv4168djllY8Uc4wxwGJyUPraReco8MXFiezRhgy2Qn18ekf61cLHy48ehC0CqzPbYxmrrOQ7
e2eQlE11Wr6fF8up8gMOt9HqXwliySFLDNeUd6pb8f6eW76PHVsLSCE5yQ3Y7v5xCJ0/CW+f7fhj
zV/j9n1z2CJZOzvuHHICgb+zynJ6r0v165SU3XNbq+VzM7TfJFyS0N7AhTjE3YRcntoa2RcMWPon
r0h3tugMxyHa1cXk2EutlfWOt+K+tiMMPTpOiYjEOpZzfM8QCPpaFzF7HN7HUeaNRyXODLS8abYZ
r8IRhvmDRtkDZVv0/PD7jR5KtViX2gjdVy2zAJc7R7mW/vTVBc5zvIcQQgxw13T6DV/UYSPDpFc6
jGFm460NX00gOyBNlsEyZEDVSH6MjAW5EZAp5cKhwVp1dmpBN6R5m9Ys7WLp+RT8+EfKQ3M+eh0A
NWwT3XNpK855Tlvn/Cy396A0/1fsX0NMy9b5UqLude9wPx59j/3reezQR7xW2kvUO/4KZWHzj9Tx
LeOUqmaGIoK3lZzSLXZLN8n4MDLMW9ctKOwemUO9fhsuQsm3OfeM1f3nkOqedgh4q6umHzV2MUOw
h3Bgv/CKhJVT1t1foNXILLGvtJEgUavZ/db4aJe2RW48RI2WgZ1kX1hXZfAGNeyg4B4C7K9MXzM9
3gjkac5S/8HkFbSSZj0Z3iHOyEVLE/vWZFv1HoeZBR+V99lEoie2L0kdOqegt+dtgFbaWS4ulvTn
wMnwfVs6BjtARkSCt9vboBTbIAYwyRmn6oyYwZ/pt26303b6WAQbFl8TStQ/Byen7TB7bKN5J8ck
6ej05qWBe32RUJgEJtBfe32f1A5sgORBsxk+R0BRLrIqBjFJDFTTsrVixtSn7u1O6lXSLtOCgpju
m1cOLxtJEId1N+0lfs8Xy1jUJ7O1PPpfz7+lnuuYHDjl+j2ZWY3TQ1XvQujeJDgSSzvOivf3WFfT
0y3WOEjphUqKOj4YBLlMuBSGabYslSVSCKlcLWtM1knmtdth0VG4BXm5IamwXPQMa1BS0Gdp3Sbe
BupteOg196e0gghQiJH1AQblpEcemtnjAxO41jaznSjcRr092tbGVFEk/m9ggYAJclbw06DWyEd9
YA0Ee5DrSnEoLO1vYM7TvtJLf1/z0v6GCskpwJnrF/6u1TrUq+Gq+ngaGVM/rr2kin5RFz9A/8/f
iqyIydl4T7bmh+yBEIoyNcN7MpSICsvgvUpo6g9t4SWvEsFm9wpAYHqULsDg3aofMvUsnZbKqTpL
sK+X3say6x1GB/NWerWmLI4VOohr6a14QV00E9LK7cEGxl5D6TvP8zgq29HOmgssFyzxAvOp7Mvx
jGgL+kbgaC+jm/YtRpG0+4rH1UvhkuVwnygJsBXxlpS2q3KqtQqjNJADJndnoPSzqknt49ncWd9y
tMlXCh9ygCw047475IE6vij8Yb7yx2IHS7iO4unRGYt3koXWt8RrvFMXg0aTzjDM0n1ZtdZWmlGH
3WgQqcnRDZGSS+KY4yLuhEkallvBpLRog1zR0wbfAl4lWCh9fjh9q9tuseCourMZNT+E+/6JBb/Q
5zklrgFS1ud7/BOZvsrCZDuDvF7834sHGZP1Vnk01PHcgwynehN105/b3k0mKoFjewBGdpQWluV5
cbyNYZd6vqWxjbkbd4EdNM8+ZqD7tuw5wIvt0L0NOsK4+p6xVpbKuZTP5ZIZaXwyonF/L6tLvEst
f132Ae4uJBweWzDN5sDZax0FXXAKTLwOkk73n+Xi6r6xLZrS3EQfsTAlBd83tXqQIdLRVuEp7meq
9MuwOC7sQ5e1/0Gzaht0pvoiFyXgZN2i/AKIwp2z9aT4+5Gy3VV6/cryjo6W9Kv7jDYFXIb+AVrG
VaK9DBMk3KHotnGgx+co1r7KnuxOuf7EtpYg76WLk8XN4V/jrM7CHmyIqpVaeKRvdHesNrWS6mtR
Sk4WbAMAPHo63Xm/Aa2LIACfbXruI95D3mMd4cs7zyaOuktTYtLruuHfUAQRCfiIk7iD/xN7uMgz
ncWW8oY6XlEy0zin5uU1Vxqsnmq15QjeJi92guzyWHbzL3UKN+Kai/ngV0/Lrcehn4y1HNxkY6gD
LdvEZo9KwKLWeO84hpRnn6bKu2gATkhQedbBbAfzOs+tt5ncvP+aUnBejei2/aWhkwZwF80T9BP3
VNmbX52izyv2R+Or0kU1qEiIhWZsNcd2CPGa1dh2xSgXSjrAKvnfRA/rlkpAzwLJf2Tb1iB4RioE
oMyHo+6Xan5yVaNbuxpbrw4t5vxk6jVr7UBhXB3fpRGyQl2GBg+lKiOVg3ql3gIyH51zXvYth4vc
79YYLQNIWoJjBcNyo95va8xAz3KRIDyLg19FOGct8dvT5PY28XYbkBDTo/nBRmiyXn16mJUV1rob
w3qjL1lYBNz6dcBKtpVUrMTkLspi86KP4xqTaY5Lt5Rtnf6lxzpa0VY3bJ2xmb67uIeLORbrQ7Au
Uzd9Av2XnP/HiNFJg7WejOnTQro8+/psr/UKu/YRwYWnuk4VFjUjAD1FUy7qiMaQlhgvehSbt5DE
595f6ZpHvvkjTtJ9XMGQ6A4yoiqSq5541ilbhOnH5MFSh+QmUC8RubgpvlGVUmMezGfR2yAga+wp
3ZSrOc9HD6/B8cft0BMjEg4rpmSHZXInBRAl+B9tu5/87W1D0nGE2ySt/3ViObgtLXiCl9nmtspk
HsrGY/c7VNPi3CN4sNJU9pdAjY58dY0T+6Pa2Mg5nXfaUV1imjIH2uqeFdAZzJvLON0P+7MMWWbI
UyIjwwVZZnw8+X7s/+8n3X6EocAi1fnRRZkdZdXXQeagtBemV2Ow6ivyRc1t1YfjdFKr3voW4q+y
V/tO33t9Gr31TnLsJhd1KL16Nnxbv0ZJ9n5LTvaDfo2N+FMrZx2cqOodDC/o4fhWaJHHZthsVezg
VrVuww9ISqO6TPnjDfcwOti0RjPbysrEcCrlfXFrYz9Fu/vov2EiLEv/M14QExCeiidfv7qGOeMe
IFc5H8tx2Qxzb4+U96uEuq6et5RHcv5LkF6NAJ2iWQFHV/4h95g0BXIhMXwj0MKymj+EXqu1jZXE
5B9wn+s0HVprgs+Ycbg6YWJc7pM0GnZyRgQZ/yObXQDw/GIvQek9Z1MKRvmGzCh0jtk10APhI1Sk
PQ8QARdOH6Axbdb0K6ji52FpSWhSfgeur7xIg5c82KS5KG/0hzRMzE1YZ8leWXRZaq2/uDM2lxq6
mZ8WCEQWrYd4Gm/rw33hCDx05OyBt5gsEPeOtnmJkVQdWHdeCjO1n0fXfMKvL3qn1WHzMpFKab3o
3S4sFuC8cS+LEu5bdixwcn+vlEa7RK1OnWyZ00ctNIYoUA/SS0mflZMn++XrrY52M/t0mncj8JV9
F7vaq2X038VUj6/JjwGgyCs2d/EBI7MZx43uZ77swDQ/LVZjy+lbNmQdVZjE0cwXQGDOazeR6F92
bZYPazuJ8ABc5qDPZpwGZ25uuza9CsO90XrubddGZg35z1Ivj7x+A7Z/HVwr1H/5UIMw6Ab2BWNA
CrNdIAZZlCdX9Lu/9UsLX9Tki56kaFMp+bI3qvaRWYTP0pmihrQqippt6jI2IR2+HqqC/fTSNBxl
WOzDYKLlxYRKN6gQeR3qbLdXwejgffXxcoW8pu4Ul2rS/S1qVGF9ifjrg8gyn+5xp3CpsTbWg4Tk
Ld30hrNhjS8ewrn6mcW5sQd3UDywDUoSzrx4bYy6+SYj/KXDx4uw24wcFDfsqpx12Kc/fQ4H+1uH
DJRLn3DsDWLnDalY1ENvT5DJQVj8DJ20ISWcAWcOMsj+ujnlxwpHcOBm7nJo8838eYAmebm9pkcz
fa5B7rCdp6TuehSlvco9o3IegBauq+LhdgtgoNwq4xjCCQkKdO64dEv3pzGTnm1yJ2Ltcvv0XLvq
/IhPjLf3siw7FE1av3rO9BO5u+yv0Jjf66m1X4FGUvC2YNx+DBCZmqoc3/00zV8GL0u2uWMCPV0u
cjcJqzHRovABRmE8Zf0FclWA+8Bv6gdkovPxXcuVauv64EVNjc9P4ZTJRtFS/acHM6Astfj3hKzM
qvNK7ZnkQHK0CxUp9lwpySQof+te5z9FPjBEzwm+BSiZfunrJL1YbYlMQayjQsypdbFTapDM5P01
WOOJQuBVYshOYbb0cXG64RJ1lX26h2RY6ynNxisQ9ZYOA5keyBR72+yqNcbDyV9p9LPHaeK3Vi3f
stGPvygaNYoAW42jRvnjCdcJVMNccNaV3T/gslV+gXF/9JaXRo7By1FHQWAjTdLuNcqOvn6WZtX/
jON++pajcfDgcwsHjUmQDHA8wSxnL6OQgnuzjV57ChObDYQzv/mL4L3iKx1KOdxRcehvdwg/vA2q
a+wkbok6/n2Ih+tQuVIKzLezcEjOXYT3YZCVh0oEq1Fvs1YwxP+rnZNW2EQ90ONuMKH59562Ekxn
aITz2bIWNPwCD703BQAqg6W3ygKDfU70VfjtMcYIMds1jrSQypNh6o9+Qe5dOuUS/jNCWiZqbEeo
tH9GhGnbHZIxBn4UzL/cpBrOjm01L0rYm1c1svadmrYvEgIKUO+q0m4399gyqezsTd+86YvdQG92
30nhpE8Q++3XrMk3HUqUb3juIiCKIc5aaU3jzYQ5t9XDEYZkqDn7uBibHd/MAiWZNtxpKnp3Nwu/
ALoGXiNLdMlMgEBmULtc5C6GZ4CHe7CvY9zcRgRLvyH/M++LiZ2qNIvllVxlVnuUpl2Bd0DFbbre
BuPtHZINf4X1EL1MnXLS/D54qzmBXHh9WSvPnw9a1f/lG4mCpwc2Gd3kqRul8Py9EB57JUJVS5rU
Bb9Kc5w1YzXrKk5w57JKX+4bLrlD0BzXk8Gad7KBM8Wr8N4TkTqgNk4xJ63DfNcVuXauss08B8NP
2/fHLW+V9oQJuPXipdHfslkzDSSQ1Shwn8sUmBZmYPE279mo1ziOuGQd1Fj91lmZdlU6FCAF/2JT
kt8Pbk7dbkHJDGWC4Nw0+BdpMsnuS3cX+Q1UgeVEpoSKcY1RP5LW/ZDmt0aEUw5bpltsKazF2ghr
hAqij5zy0Q4s1nIBdwzJxsS84UYOsD0lX+t2EB676meJXty+xB7pQVFrf8YViFvy5Zhz13267RJD
wRqImF4YuMaU1P0OaAy8/WkuPfcxipNs7awbzlhmBjvXCXroah2GSF5JplNuVVJYwLC59EvP/4oN
HRWH1Jxe/jW2lKdI0M8uZVW7QPNrf43RBGURDJpJ9sXJxdZxLoz1U7mk+l2rwnGtd6xLrCf5U5kP
qyofpqu0Ugkphb61rTLYSKz1piWL1LMUdqRgiyaozqMkau9tCSbBzO8kt7dBUW2sebu0wOCZE2hQ
flYgC/88Q4JVsquyaXwsO0dZlUWTfaqg6ph8XyjJnORYLudwEmkDYuyOt5LFHtPPHK/Iy33xlvC9
2QVdvgnQqlrfO27rfYjw0j/gZs/Mo21XqeO/AeXRB75c7m6g8xvKXPDnSV3ygVgmgvU1c+pmfRhv
Uw7YTrFyBmtCqi+Jtp83rLI57XFQ39Spi8/3kr64Xxw0SBSn988qigN4Hie5dVLL+GUOk/oBQyLO
urjBcMIdnzyt/a1Njnu8+8i0Cr4fqYPWrgwDoz89JY3pYIvyZ+Y82P3RBObl7bXCTb4HdkHCcI6K
bRKwjXH88C3PXG0PhMDe4/puflP89CTIxYwN2BrQA0Y8Nk7M04ixlgiSqElyxOV+3iphnOzduG/P
nTGr63ZyxvewYaMLKW84D4rev2PWYCnFK54c+1KPhids238KtTZRyKzmA7hh4ePOnvY0FHnxsvhy
sVSnM+9DRF+/KV77C0Gydo/qQb0Xc4GLaXfDD3sJ6lVT7/NKn358l2A2Yr1T+fBrtcFqH2BEKzDl
wDogjdSw+QXgE45t/dVu1d0N9IAY/H5QI+PWrPLi7HR1/AX+za2GkHHqQXPLPEnFILYr/9m53ssL
Y2P2J7YYMbhpVuE1zAP8XAu33sr4xjDH6x8rq4gKEGYW2EyT8L0XSOXufh6UQqo0qyXFE6JpKhix
+4/U+chtABepoJqpfEjHgg/zF6CYhEjza49WEG7ukwRiJg/qcVbY6AJ0TVzORFU4NMk3PwiCFxgg
t7U7nKddDF7wUZbtujK6vRME3vq2pi+Lffx/GSE7gWos0gubhssNbpzXP93Sm566SU9fpiR7lrBN
BWnfYlK3Gwo0Lxb2+kYEPKZFaBuqi9FhjdPHgEokMi/CJkqD14XEMhbv3NXUhyQYvwULWdP1o2ib
V5l+VIFuvnf9w9xB9ayVsDuUaBHvpFlY/aVK8uhVnzAz8zILFvMyuwMNDCNGra8du6iX5all+D2v
2yz5PfCK3pVKXR7awGF/CdtvL36NndOriJsiTyVNcyzKZ73Fo6d04G4DM3pxMfG4iptja7XnQcgk
6IUaWLrgYWJ77ngsYg6Jls7Sm+pTuq2WJvoc01nv4nolvVqlxi8lhzPplEsdI6vDyf1RWnwQwNMi
nKXPhnbp2nQ6p45vXN2qJOUWVrCvivhvCVn6THrNlg4r+477aXic8PXB30F5DYKoqL7C467W/r7s
yukH4OtqP3RmtzcSo/vh7wNW0R/Usqr9rCJ3J1ESWkH/nxlha7t0vGZXtJHzDJsXMVi/Dp7itCgP
VlQAK1T57+9QULmg7MQWfkyCXdOo8AWXjt5uhovcATiAcyDt221l16fU0eOjrQ8BSvPL7PscVC2M
bHEoGMLYeVY747cgapzEz1euGyBK5tb5mfdssBUMjuXuDHcofgKe1raxZRSnBgDpqbfQ2UY3HDnf
BUCOBOyqjar619jqI0Sl1H+czNE8+lh/7Ju0N77I2LK7+h0ekr5q4WaQZO5Fy2wsOrNhjXXHeLHQ
rbgYy8We0XbeNa7froD2Ac1prbC5ph7ub1rI9qa3+rFHwwJimurhWafMqX5hz24juaCABHCaMxt8
jLqkwyin5mwtF782ThH5yX3kk/1au34dnwtl1lzcybi1/LBFC7NO6kPTo9CKj+qZHDXiNnJreWnH
4jXX7ZFS6KfsvaE5HR7j+uqWxk+WjH6olWT05faj++6RSE2e5Jm0UziLWTAjQeaZ4QE4xHtmWBVG
Jv9cOOo240rak0fZNu2p2Fj95yGYO9e3GVU7ZWs3Zm/5adr9WXCwsl1GHaFzUvTbYgDBiMABBDcq
DEnNpDgKyKaTzHLqZflBBkrQX+DDN4jOMlpV3fxoLJlq6ZXLMHT5oUY+ZiUdemgda4Dep0lV++uw
XNzAiMmol942RcDjeu+QOz8sTknDaVU6w1DB0nAZ1qqKfbYUNBiWlsRlvDQ7jTVqDhChkqZ0uFXI
1zKE5leDeHuE4/8NfwmU9po6fJSLxHMLcnSJfxBYuf/uUNXiYCUlNsdLhwyWOyMus6uVX3M828xb
p8SdKT/A98ScMDUO/8rjyhEi7dT3lIrEQVpyuZ85umB6xwbP3Y8lGYRX04uy9S2Tgj/ss9s4ySaY
reiqJGVwSVy/3JISm9/5mp/cxo9+ax1HJsCixStFVIwN4ybGFGDSnztv1FcyBBFQsjDa/FOeRiK2
XrezX+yLwNE2qC8pX7U5xnm86eLfVWitoUZToWmBUeF3a/w0M0DwlW0oX9CcwHagqCcSIqpxVEaP
pbE0ssdULeYFvngMQvZ7ca65Z6GEtJNABaPPzc6tgaEsZzUZDI3vc3OutXFVpVZ/QhpLWwcWPDFs
49bCVgF4yPnG6sJX2w+ifQAM5sTrITrpAdXFacwoB3Xd2bIxqDWWi9y5Wp+d05lDfp4M16rr/8Sl
s+6MdFer1C6kee+V+YGGbkBDLXp3770/5eMH1hw3O/blX2wbi5nGabsj/hbB97pGxSIZ3jKW8bPf
NfZawhbvCvYQXv0AI9h6BW6ytxYJGG/EkQYgOKiuZbabRq9Kq4YvTYXWhengn+osw6wCsQR3Ch8l
HyLJjXtm5P8jJkNyfVaOTmmjaEwq5ZYnGbrncI41KmnQSKyGD3QxnqjosOe2Y/aM7AHS3b+SyXrh
rpO00x7u8TxFZG+pTsoOPrCUHcW76jQncVdt3KR2DkXoPvRJCsgcPiq8qHphUOUImq6stBx3t5G6
ZaNhNyKBgVrm9FTZ7TPJnPYs1C655HmebHW8ezd3zhc15OxiYtohk25Er4Kp5jJVYvepGuYOmzjh
HcD57M806b2PW35qq5aHEsmZs/DxSj9EmjZOygdp1h9NIR4lXvKnV5qfehfOsLjp3OfKYDWziwdh
Kd0HJ1rZbWd14rdbvIFdtsRKH269xQDY2nxqhHt8mzAGd2NKdCQeOL4npna+X+Ym1D83+VeAEPgY
kxWkjLB//2uWDnXuo03eVA50OpUaxXOoj/7JhMG8QQdk+hEHw4PaITTdxHW9l6Pqv06ucvgNF1CS
9MrFbrJ027YeqmsfHb0cle9tGSiT29pAIga07cpeRAfqxWcN2zr/wCHiWVoSF9M1ad5H9Eb7PI1g
Hlb3DhmnzLp/6K3x+ZNhmwypJgxbw9Q5kg16FbS6vcDYWe74YjRJSyKOJhlb7Ged6lVackGakdLI
jFG2zGqLNnxYnnEfIc9AF+TPM2TE8oz7T7k/4/5TlmdATnHOU2n+R8214NVL3a82IIgHXOHC16iC
YD/1c7WTzgis7BmbEHyRll6JKSA1C2obLxLyOOWu5xQ1pH4ZUaN+R8YMWK70VmHRPFWL6eHHdLgh
+8aCHriwtNNq61t5+DcyEdSdsDD/psaaSZG6Va+FMpUcu7wJkFE5P/JlpBLrZdpbPM/fPVKGJxMp
kOpXE0AyTKl2G86bW5ikt1x/+lEZVPHnKcFlHc3Tdo5RE5sHpHqIO4pPPG3Ks4osCB9pNAM0w893
gglLY3ifhqbhnCsYM/Jg/9WWftcevLVgy8w8eAlNJ94EmC5YK7/KxtNUBs+mX/DF6aOeV1zpP/E7
qF8HJ+WkXNvGOm3q6JftWbz3e/tNwUp1nw5dcchiK/zGSfZBBrSA+9echLEfw3IH457g6LQwVFz+
TA9diEEZ4ljONnW9+psbz2/D1Dq/O8M+xmbRfHeUbtr4y1DNzubz1PmfhopW6H8PZcmMTh25j4IP
5cUt2nKr+qX2PkCCSLQ2/u06RgDruMtfEZ8b9q4/R0dYRuYzCB2UkJYhZeKu0tAZf+azlbL9GcIr
G8GQXNF7Y+b5mjoOYD2rL34oTeidEeseXzLVLR/CSnm0WPlfJKRgx7ApHTva/TMh3wLBUx+lF+Qi
0jIF8POiV3NOcKOlrKi+GgfpNg075/zx8zZV8bQQZBU2NdIZtGiqNNSod6jsR4du1jNQBVr82NQ9
74Qk7dVL26CgvcQwf+jNW7fq4QNZeTk2xk2k8C7kIxwavbnvERX9MybKVJXdXsVH6j5RfozSI82h
YLQTIkx3cVUVujAZpqM9JciWDxrn8iW7lLRmualye9gq/oI6zFX2qy7wcr8K8ke/xEAw9or2CcWn
kK+L1+H4RHOCzfSESI6+R9UV8LU0PzoSvK4VuDQ4eS7DlnigRujSZjBPYteFkKjyAbrkjnWSJ93G
9Q3oxiZ3Adf3nZfuqsn1T5o6+6cOVShY8Esb3fSHIa0bdicfscio/gyU0TLuU3dF5VDZStf9UviG
aq29JsmXL1AKJydiZ18mjorztW65JzvQ++QSwiTz+ZDvedljPU8Kg0QEC/160mMAuorhPMhdpNk+
Kkzzl3s8NQd45yFvjIcWl+JVlmbj3k5yY97ES1DTptsUaX3qGBQ3XFmeP+ylR544dJyE7II6Nsmz
GGGUdVaMHf7v4fhwi6S5MdzaQDxyp3tAVmZ8SGW09MmlB8JIn8y7R925KzkvetvWTRE8VSyKrFjF
v7RKFSAMtDMKGEmI0iEf7AdKBEt5aStq/6WsR3uxl1FfVBSGzsXo/GxChD/WHDQmcKNNu4+HjWRy
JH+DX6i7N3BlWknSpxTfNRRBHqe2a88ypF1yP1bXuvssD9VPcq7ylGVsW6Z/xkJiP/O7eA9jmzQ4
gNnJSf4xujVoVyo5x7jx1RcJDRaMM1YdE3Yh/9wBjZQXE0uqxC79RwkFDoASF0jr6j6LMuxfjfk7
b2cKOHrqP9dN+O61k/qd5Ia/sQYbFbOpK96z+GvRB9r3vtF4pzaQkzCd1L6T5EBsMa1e87GcL1pk
tGuZ7RsFdRK4ctc87R5HFzWGYXVDy5Gr5YMZOO6JI7Sy0hZuCzTKP03xWbw3pfc+WEwZnQgPxLSe
IWOWs7HP0lalNN2B+IY79lMxmy0rof8fJZ6QM5/z9zIIEA0ZUqpvSW8dR1RS1sUMUGLmrHLqR6t+
iBJ4xkFvOa92WjSrRPfi30gGrByzMP+OY+3JGZTqe6552rrC5gpClaPuHQ9tfMdq4OM7QXdi5VOO
QWq2/75LwOud+jpQjv/vcWyXit2AzBRu3Vr9jAoy7L5fo4A6Wz9dGmFZjg/s9w12/EFjGYhXoVQM
5ut0K3rdrk3rXjosjz/hmawP9pOW+JdymXE/0N7wUEtHyoqz81Jv+Wv5ZfgV3uIu1APr7zTEUJUK
908LbeJ1b3XVS1tE9k4NreYMWTa/5JWS7TRyW19m37VWqkmGaZnugH3eUnHKd6oN6eM3ruovNn4U
xexZRzv3Jwh9NFMELlcphYAru7saWe0FX/zhMi132tB9CVoH8P0SL1PT32We6a6dAJSHBZTvtim/
N2W7L80qCaMHkR24Nz/1UoR+kN2/9PaF+vcfLmzjKNS7nczzt7lreicnhcZykNt0aQ/TiAaF3PpZ
7P4ZFaCbc0pKDkuxMT8PmJHkkLaJDVbonwBt2LtiGL44w6yd5WKOCZt8uVVN90/w3i2xQTG+62Wr
Y+Txz7TWjmDpmwFmizW7khM6IPiWenN7HpPWfqyUFAr4aGV/RQ6HBLUyr56j/wKGqz26poIEpAvp
zIacaANmJTgMHN2CxHZ39VjqjxKTizUHV9fmTG5VJd+belT0q20/y6j2YyhKxBCH/w9l57UcOZak
6Vdp6+uFLbRY29mLkAwygjpF5Q0sVUFrjaffDw5WBiunp8fmBonjx4EMkggAx/0X5vzlerRMtpZD
e7Gyn4uupkD6F+wrafFQyZP2vMLNZLhkZNg6twXiN/C0QIAuG1ltrgtPP81ppPXxQWLXlLykM7a5
jpGGhu8Fk2cviRUi2LSIJw9JMB9cpJsW5q2uwjR08yLbD4lfIyufxPurWzXYEe+hn+fbvMyVO3SF
IOTEOPbdmFpgQrPk9vszw8FpEAx36JdltRkW+LZs3o3f7cqUU+jF7bjIPo3Adrxh2BWmH39bfCR6
BWiK5YKnxPqggpWaNCcMkfPjqOnaq9n3PyTDcWAEIRb/OQeRss/LQqfymXf3jqYpW03nVV+xFIBp
Tppv4biVZ8jt9Sc7WRyeYGgZg3YbZ/wmZPifsyJoBJ+RSn3LihYpWcmiL1edi9GXc0nYHyztFreR
EEF9Tn3NqrrHFBrbKYmG+FkBYIXVgRZ+c3MAODbddd5Ro/kWBZF23yet9bX+oAZJ9M0wEuSBdcO9
NeddHbHah34LLc6JO/h6C/NONpHSQsxOFW9/jVFjg6G3ZEsMiV5wiZIY96m/94vEOY6F/+G/1DbP
exWotw//8KprLnsIuQaXVSE9qtCMkZx4QRV1Q1DfGcimI+6UGgMwIerT4cFZ6tPAzKlPm1KllkAo
ZeyoBMeO0aSzw4AWjXupWCdL8Xo9wNE1KLWxrgOjrnL9jIjgUek79Uar9QlI7VIuRyCKGnkH6gyt
pBqNxtqyb2CX8X4zTp95EMWnGXXJfaAiUOhVCV5hbZ7eowc73o+NR43C6I/hgPy9aIaIJMg1dtUq
aS3/LU9SJPmaJzFJltjEIoHq30IquuZcz389VzxgY1hmrU4zEf0iIYYJh2xOtHjX5lC0ZSgTK3ms
0lX1En27ppqVn21GK8gO3cRyF9pXbN+5GHFsfMVq9zYQ4TuJyZ5sVPyymoPsGpHG1++aHuh5UW9k
SvPCtFsk1X7ymlIdwqVzLptEOuWyiwgdh0+LphuIz1ceGhWeryS+y6kbn5zr4bInh8jer+PWQ1gE
vP03TjZ+L0YeHawCuX7lUkYUy7ld8AdyiUtonXVW1O1y4cOgcG4ziE/rdb/O88VqqMLjV+MYbXPX
9xQA3u+OtvFURl5+1NEMupMcI8wK/Sy7Wmhnt8EYzbxsTE7t8VsJs2ZT93p4HqIWdZ1fey7vwQpU
utNv8ViOuOZdj409rttqWEqJv85yzVMCao7IsfxNrCKfkQJZxCvUtOmiQ6w43kFvlOfil6DFO60L
9KJIZyE4bnt5QoZ8I3a/M3Q6DKLuqH2v3Bwh6CQCvOw0/DKGAIKYBF3sKPZv6u1Q18tto0AzaIM+
v5FGJWqF1jE08CaR4VBM6YVC5DdrzvrXoPTjV9aEMiUbpdI+ecNsXmQk54p85VV1NWPf9bHyya6K
LZLu8xdY0/FhnCz8O8FjYkShHyGbWptoWXSG8QymN2Y1yk1LvZdYvyxJFZAQOxyRh30kq9F5WY1m
rEYTBHtxKV8Wu2WndYBnyZbjpl+n9niCY0lgnfRRMx9kww9gb8q+50JZYo5WmQ9zG1gPnm/uTa9C
g+BXborMxl1rjnfXkOwZKSUwp++wfF5ygciUGGdZ/Q4WHhBJEF/6Fh24aYcmz3iRTRsH1jkvtZ4V
sR5tRA6eLnV/YwBMpiKAOnyfadkutsfpJMPY9D6NXRY8Rk7cfFSK23Bxp6vdrAN551TRF9uNqDVm
aDNPCc3c3ujBtHsdb2pm6/C8ZTPV8Z9DlBq3MpJ4OXnbJHdZxS0HoQbo3FNx2DeW1eInpsNeCbUC
WbPlcDmAnvF4iHRkF+UIt+1pWiahxdI/7cPqVOfog23we8YsfdmsYwM+uaXAIAdSmac7mVl3kzks
eMOuzINVhT8SjCVZpCyxiKSDWeY6Ty20JQABLNVXUXsNdKvaNTHiadfY1e1A9GElpVpSZjvjGnPH
55Dq2W3swkIVSW9wiR/AqaQvQTGH5wwTQ6QckQf9FU8dZLb+RRyVrfActsl9OQaoqjmQdTtX34sY
7FUbtpHOqoxNz9dwU+O5p4CAD47XTDna5yV8B3nApRakspYWTqYHblJvt2bO94YjwdiKRg9sAzoW
qflNYqLT04vIT+2D7TUn/WzXlb6Ly8m8xUbgexF45dfQKted+K+dX1PLDl5g1VeJ6Fb+xXK+lP5w
aReEYlrX7eMyEjRj/rfRr7kMeubW5/d0WoEKRj7+qaCOjw/pouxVxKjRTrH5WbAMkWvjsZnfiNpi
rCO5CLSmqxcGuZ8C1v8lrvhXWHIkWxIo90v2OAzUT//zCSSzGcEnOEX+Z53MvLmaUBBds0xv1L7E
hUObpjvZM42A2TUHd4lU2Uq4yRPzphgU6Cqk6xxMpSTFbRW7vbcTvjtQkq6b69klBsEOMdLs8+S3
9W2EGuhOmmltpAMyrJDQ7vBofNHV8iLxcMwUMEJJyCVCz800nHPjI4TP6r+/r+2RPv4ST4K+3hlz
1d4ilKx8/iFBI+QT0+Q+ogwfQ1zkxZZ3aawsLNYhC6jlU6F/kHA+QQlJoD+vP6980PUHk93113L9
QdZfjYZwPwo4/ECS1KPMtNeqJt9kQzS0m3kw67MRN652MLzqgzLV6tENo+aclqxObJTzec8/oIJi
veCObL2ohudsQM9YJ1y6zZephqCeO3a5ldk2guDQlXsK+rZXbxGkQgD8PCEwftYs39z6fmNta0NF
NfjXxHWY5sHcbHBWmW+cQLsN8C62t2U+BXf/btdFNB808xAXG3D+8+3c7SVkL3HZk1PIXqUjfIpG
J9JAM5rcb/yXJjqAoFPO0mmUDmRk9PYJLfEvpjmwxJKJ3nCRnQxKY78GiyR+NMsWQ1vQuNUOhd5N
Hu/yDJ+mGSkMcxMi3PwQz+M3fvTg1Ixp+lAtG4uv0oOm1ugpWIvl/DJ0WgusdoGPyT4BzEejwqEH
PMUGrsCm//23g2kr2GBy0HtMAPBvZFZOU43eVj6BhCjZnNCzUM+Gp4d3RmG/tk2pPfZjofkb1zd3
neKH960M03xOt2VSpsci89VHExHERySkLLCMrPz65Tg5OM1d/x45nbeQHFuW7dfUGcpbSZONS/1j
D49E211j9FPXTwFKZuFMeR/Hpkar1zPyY7x0bWp0E9Lyi0QxXPkVNWy9+JKo6PpKtCujJXfWe+UJ
K/N60xQIvDTjoH8p+/rSOgFYhgLhftxks599BAoBFKr/Me/0chfHrvIQ2b2H111X34a16pwdvQZ3
gfPAi5zJbHijTPu0aiIQsyCpw6VlkmBTczAVN31leZMu1jDWj7aYt3k3W18HhTcFL4vHh2YR3Y3i
/ls7slCsbR1FVNMGxWdE5VNadIgfRShcLQ1BXFeQdlsyZPgrQ0Zy0JAY6q7Jo8cGU5T11lAq/kez
nbMnvn7DU5SE661Bb/FGqCPVOshCeSztj2ZW5U8R8NDfslCusnA/wn0hi1PexpZ7eZgFz1qSN2i1
MJKQsdzWaZ48d71fv4tnPQpYzYDZwLCYCk5TYA+7we7GC/rC48XL0HDNI5uCJ4qTe1yGxhCDPeep
C4xiXZ9cFyDvFiRxZuGaJIuRdTdLFrMW2tobD+f4zQT3/bF2qdupEOj2IiNqJj1cbZ61i86oWXcJ
IgnhfMRVddznhmbdDItWdzx+1cbR+BS5s3Fr91oBAAo/udDmGeImbUkDUXOeIhOAz+In1yYWKIFB
eTVs8BUGdaKnRF+UfFxKgFoW+E8qP/Kqe5qiUOTPPxBdeMuMvfQtE2Uh4KsmVUfBnOBQ4bbqj2be
6ZQbLivvYaU4aB8Hu8kveKnBjBAmxMp/0D6GfpTjgoJDHqJ7F8EUqOaXuHCqB5e1hL8p3YrnBO9b
xxWioHSBBd5qqdutWrVxrByR+wSF4dnpWdhL4PFxp6J48RyZqXbK7GE+wCjLPlGsOdulxZpTnLpQ
NaAuWBSfMgjFZwgd6jMXQnHuC+dTIIR4zFisLfIIzVFmbUudn3/Irmwo2FYgqBJn2zcJrYtErT5R
poEJWSvn2ARwsUmGOd/i2jPvPSWB7eF1znZQ+0VYg15vTiHnEbZjeK8ZZrSVd7+knd8mdLod9wPv
zluzNiNMYRc92aJCfT/3tRc6NeUGGWrnRztQ9C/S9psCg27bRxkdyCA0T4U2F8eId70drMx5p+XD
cGeqY7mT24uZVE96YDgvEm9Z31D0oeH8Kw7G8oKyWP3dNdP8U1n0Sn5qHZpUjtrmF8DSCKcths5U
4vLLWIMDk7ZBP20shGPuAYr4dwqvt4Lj+h3utUwGLqzzhQNzRXpFg1feoiiRoXC1HxZuldrQkjVy
r8QINY9vxjK1bxqjgReM9BwaMvR6Xmq/RN5rGLV7x7XtS2nQGlVaJD8wYjxaXdF9ws6iP9ZoIC3X
TvPRMYC0FnP+CO5g2PRTWuzgtptA1W3tk1Z9b2YVrTqvsW6yYJzo4jE00FSiYOw+FYuIVO331UYb
I8Dgy9FNhDCRBRXmjbQbQUKBotLdrFVW1crfxivpl9v32/hdvm6o3Y2eDcZ2bMsJQcgYLAaQ9F2v
oz3ndEVwSJzaPkwYbn40Yo02BE/ik8xSY0hQbs+ti8w6sXlj9En5nA2OjdD2jSRBunIetap6kJFh
RxOY6pCu33J+vDGosaZo7+bwIjrL6bBt8LIX9TsA1f6lXzZmjryljk7VUYZ97c4gs4svMpJD3Cb6
5JhqgIsa+UCY+mOMzOIuKjzjBvcvuqBLH64yCugTSVhtpV8nMenDDZ4NZAGN+GtcUULtsJRAV1tG
yZXZPAF4u+RKKE99MLfVxOKf3/kW5PyHKh+nu7WRA4hxHdoRnlB0DkYQ+bl/b5XNR2lB0KH0712l
/CjtCjf0PJmTboW1ZDpkCvroXxy3nEUy/QLiqkV/7BCp2VFeH+Wl0VdQrHfsMD7La2boh8HRy8dx
J7O8laaPM9QlHUvhRXNZNiWy1hdfG47Xgp+NHp+E1nofXhAeVub90a89FGySIr1J9eKTvzDT0tAc
bvp2jEFBwluzQiDkTajVVD4ZQpDdm03Uv+Zm1D9aWEpU0R+8/Pg/3eFnAnTjR6bgthTOVvmCHZ5x
iMCx37EAQuktsBbnirT56Nvldy+e5p0b2M0WWfAC+CrurbGu2UdHRGfAj/9tLPPpMt+lOl/hCrrI
X/TXue6LjRDyqrBrnvFQ4e5TThcJ1UqBvGKsvwiBTzbB0nmlDIku7MLzWzf/w4PKkGbjKGxcNXzw
ipmPk8XOPm469+SK3oHeue3ujaHbA+I+OLHH6q5oK4Ark/LBgkMt9V/btc0TqjrTrpl4Z8GMIZo/
1iHowJTC0E7kT0SebhXe66cdPVrclm3DOsKkf7HNwrlEi0CX7MGbci5txc0/LNtp/9uEpAz0WfBv
cnYyyjNc6tIRkZB0Mu19iDzbXggU4i/smQcERxoQPvAttFK7aWgX3moYpk2bK0RszP2TF5TRrYC+
ZpmVXYGSUQYA3D/+bXY9wzIjx8mpBidW9ya2r7ztOzykVAUsv1P1mX42+u8jD3dE5Kl88mbBy7wh
u0uhtNUKpABZZDSANrVNE0APz/pJ360Xk4xHz9B3BQBu9XidXy+mIenvV8GLbPTgnmgIeQR9q9zF
s6YeusQMnlW8R+HiGs0fg+E+x6Iaze8vKSz1T9/p/1CRJv6chjn87joKnlLs847j4Aw3o6V/n8fu
pRUkVWM3mIswXL+HVqxbd50+vESlsp1bfdURWPGgI7+vDX9L7q2yznKVOLrHuXZdcK2xNMGyhbed
GoFxA/Bl0LwO46h+6nbcP41PNOt0PDPyDkiJZ3zCBFc9REZjHGS2drHZMkML2IjVgdE2SzQVOi9C
Oc7EbsAoeG/UpvDObnGOlb++xPo6jjeGDUxehobqvKXIUDZyliNQ4uFGm9VEPdah/WX2xuIN9cpP
olH/SrZVko27KkXICo3qNjgKCVw215lrTPYGoYjLrtZhkIDYMTSmSLvVB+cUh3CxHNf4qSvqOans
4EeeAIGBwQnSLPnWp4r+xa5yNAb6PPmjDqDCzy2oMa0BagRjLP4Y+Ej5jRS2X4dS97Z2l0LV1Hnd
SFNWVHPIbTErx3vNs7J7GmC0X+vA/Jr27jHNFjQfRPyoq9Wvvcd7uZ419jPApfFQ8YHviol7vF3T
EhbZsVbpkpOijzeiRyYh2WSLe5DsXSdEwEyGg2lkpz5Nbq6hSpk+hoPbQ53p+pcJqmyXYDvtLdaO
EJ6SvR/6oASWIYzy+CEN+1ufNgLCW6CmaSUr1E4zu39Bz68++drSVF7OVFIFYZ1oLC4fQF61X0DX
K+Q1qBy92sRg8A6mm/9xhb3K3ru8hOuqRXxj/kjFxFhWeB4qlXWuhE+ypEt65PLgq3E5LCtCiekI
V+ruHD5JiAsVicGMR59MTgiqnyHYfkRSNX+NnHym7ARvvo94Xrk6brYT7yzCh8pxZtmCkahOhqdm
rxH41+M4G9lOUQfloFd2sS2UwCvgfUXaGYndA+ZXwe0a89P6Je8H48HZlIZZIPyTWVho2LQDl3c4
29D+zKtiAN1ozI+DZf2UMN0yj7u0o5+MvAhf+6o6/mZDbEUaTJtghsO79K1lgxxOfz+GCba41ltI
4lkZ6IeuNtItf/weiNpiUeNQMzqLDNjqruWqNQ4zlNm2ohIWWBF3cTvPNx3iDvTPYdaXRX3pZid4
5C4YPtbLxiwib2tagAtkQmIyG4GtVxd0x5Ivp7ADlRuEAY7/t3MkhfptLDztJAfKpKEPH5DkM260
HiZO4eLgJ32ZdZNZyGIsEhqySezGAVjinK4h2bv2fmQ4WPqftf8MZTi/WVd4WpjMxzwY3c2KMNfG
KXrMzZ2N0VizRyMGAcglu3ea45tlp8ECBtx1br0MTWC/ROHntvGHZ4mk+TCCrmiGG5kLyim/VUqX
QngAwnJdQ4F9ng9XyEceTVz+17FAPd6BQ9om/0jTKTheU/QRu2Wsb9KTGOKhA2kBRX9BzBa9mqAI
sOQL1bPM5b4z7qZybo4yG7mo1kfhhNwuwPFXxVKr+ynS1kPrSas3WbNgocfA3KIjkdO8WTxZbGoa
p8xNfoboYjR7SjkA8mPlsv4OMc7cpzPapnWh2fSfAeqkYB4fy6Cs72NY6xK6xlV+Ejho5HqogrzL
pRLyLtdfzHGvuVM5/gnEG/gxElNGcQ8Xezwqk1LwekhJV/Oz700wVo+1GXfP4CgfJBzV8VuW4B70
uXyfZegPEg7pUviI3u3CqjGQ9Rm9W93Hg5TXWwP8RNlsqXiXX4LGPGcJxn1tP+wMXYm/h4U78+WI
wtcs6dw9XoTFtp5Ql0TNtn22UW08hZ3XLFYTzbNsRh6uvHX06hHOCF6rsQsxEuXrx3hBs3e2ba79
NjtmIR6b83wjTTfpn0kPrgO4OqLfdQ3Pph/gj9x/kqRrvIicdK9hXrW7TvRYcP/V1KwaH0JcWbg7
H1TFFgUkDBAHPBbWPS2a7nGIfU4t5HKvcZnUWYfc+Vzmobk4MEhMNrELZ7Rz9D9Z23YPuQNSsbRh
dVFn+jSq/XxHeSbZ4sFRfqpGdEFtJcJsw26KTzDk3I2TmtlZZoPZPHjaFD91KZqc1i4t/GQvJZp5
CH9YYeWfhP8hnJIZ9uXBcjxru16RbqDYF3gb6wGSko44LyvIFmN2jJlUbvvORfYipXAvQ6Ch3xTP
7mVa9ig8uO9nY/Mj9aZgi0m9+Rklkp343fi8q+6CenTPo1bpD65P5V7o5qNSP5W1lnwYXNww/Ka1
DgEQ7a3dt84JHJ25DZTGP/oBD0geC+15wEpZnq3yzIyi+QNKdPlFRsbiv6yN8Arl+Wos7sx8ApmT
jYvhFfCsPOSbMSSU32srPPZ5Zzy1y8Z2vRyDbNU+BTNP0G2TmecGuO9lHXrKiTag/yi5VsHDw7eG
gxxeAO18msswuLO08dtberT4WVO23Gpdy/KAmtS012pko/1pOXuq+OpWPoEcbVf9p8nQMaBYWpQZ
BbKt05bB/tqdlJ7kdXhNcZ2EwqfMALWhEyD9TldrtN00V/pSZOuN6lOYDk+8I1CRrqdbTLTLP2et
/dqWIxpIlekjy5+YiICVC1YBP87IrjLarxBK8twon6H4Vtuyc0BJecVZm4cap0HKvDYvVdZxnpzf
O9rTUES7JOAmKN+p6wbuyivLxOpWQvJNdQJ+m4b/QyI0eBAxDGpM/fTZKzYSrB1lN3g+YljGCOsq
n33vpk/ri7HoICLnWvWbdXedNjCl7LkeUAVZ0mGQ06WLUcwOSid8MOaw3ihKqR8NBBwfBnT6zM08
oWgVGwrucUtwTVz2DLq/t4qeP71Llt3GQuhxTtrLNddxFeumcZ0PAmkSCFOcBe52oOe8zQXyhMBX
fCfTsllhTYJwuh7zDhZ1TV+Dck5Jzxrku/nBvuIg/MOWdXxE1RcF3/GHuqzyYzQuEWmi1nA/Yh8i
E2te8leeW83RjaGOP4Zf8sAtF8tFo3F+USLjhwmk8SiTsWgLy+4U6em5bdXNNfe3450QyyurzHEL
+3XiKQ5PGjp758bplQccTOQedeWndWE1bkrLL2+uEw1vF8cS3MJGYp3jzQ9VcpFrvYBNgp3X9OzT
obVujVphqHXPNe7NxdEOc+38z3/87//3f7+P/yf4WTwWKQ/8/B95lz0WiNc3//FP2/rnP8o1fPrx
H/+0dM9lOeNYuo6almuausr896/PKOSQrf0vQNFjEQV5egu2O9tbUQKFzuVLvtRGpYIulXMDhi7l
av1lxOml0dPxVefpfcI1zN1jsz5/lQ3tSndPiUI7xXk9vXpWjbzOQmnVtBSF/3K613zw4fUwIo1r
xupX1E+fx7HTb/RktuGzDdAabtHPM28RtLsrHep62JcvrgL4hG+wpvcPdq4qOlZ/eXBGHfJAS5s2
Eu64a4UuGH3sAioY4Foe9WAllmGUIrek4hThFFa8pRQR41jBJpnQRwdWlh6BOyRrLJqii61w/UtG
Uc32/Yjz8fUgEKTZjZwoTXGe//d/DVf/+1/DUFUPaXaqNZZrGRp/j7//NdLEoOwC7uI2TcD5TFZQ
P6ZuXdMw1JodbrvlXmKywT9Cu5RNvIbQkYO11QG/1s0m3tFxRd8lrYYH+DT9usGQIwcrWvDcBViN
uEsaDqCUO+04RUMT7dum+oFu7+5N5qN0G/deacdgG6pUlxHFgt54HdNooIM1B81DvezJhF5RH5CY
mzsAEboWbz0JrkeXVqujGHBMLcOHisyCcV1i5ihmzMXbglNpedanmvG24EQuMAZ1VN9Kqhw0mQ2L
zrAzbuURCKeiOV1PucY4ZVp79qOM5JRdMcYHGaLnFz+gWLSuWeW8ckqw0sb638gpPV3x0Xhj0avz
Bbr5939qQzV++1trnuPwlaNMbFggx9XfvnmK4hqYjeXhTVSq2u2YutTtG9wh9BQNYBwM3F0bTuB5
/IJynYynLrXhxrzoU2zdd2aJYV6Df+4WSat6v469SGnOHsJuTtT9lVM3/BXGGL1cIy+d+xD0902t
ZQOV9MR7nbzkCzZ583djzl4xUfI+TIiUHQyl609zFdhP3Ou5h7md+j1oW7gBYfOHH9IpnKlI3mGl
4yP80GDcOQ/zd+Tm2mGKvtu+7W2zusvvdX/EaZzrHYqNVUMphORn8r8lQWNvPGtQHuckTxGlR9rD
9NIXpFGDWwMy3INs1JpyQ5gnDeKkswuHFvqWxGR21KPu0HVGsK37vl1sDzkuLKhG4Gt3WWP5uDAv
e10/BcPY75IhiXj6p2hc+3pLHYpLH346ajiy0akpNDbLWhnNzjBebGu8uwpeW0jn4a/M3Xs9yejS
Zm54idhfT2IVaGAAQYjXE6dVVZ2ogWW4CcYaxUGcDri9a7SRYq28z1J8iYZEL7E9qcr7com1sNF5
zLn2z7CN4ps1W2bMNv7kOx2wEDl2OUIOkyGM3AdlAMgnofUksqsVzknrWwOiisGJJSZn8XTjY2FH
R6uP47t+BrAw/trodoGkAYryYIlpo/82IcMwaGHRVMCKZShHXPNMWzFOGbq1v8Wvww6lM8fDzexf
HT7YE6yxDACkHOB0+rwLQyRrrzQvtXZ2rhJmdwFytDTKhSC20MaWCX+ZuIZWUpl1yVyWkOoXpcjG
r11UWZumKccHzUzNS125/VYm5my+R5w+/+BYc3WK2zRBT67MviKcKfMYxHcbrTRuVERH7ilCtvfO
6LAB/L43QeVvrWXoAogwEaGnpa0CnDhYAcjynRyjVvmDgVf2yXRdXdtIuhWxIgfltJxOAuucX9X2
ybTbxzVJzoEXQX6AzeluJLuHv33DwpjqPxXd+KXsbxwd472y088NNWaU/F3zKTEQENKidRBTtb8Y
XXqSqW5Jsnu+fDT6MtzPGErMZP1FaxE2sgxlwlwUnfHSSCltkycxneoHLvZDvp5PTlpqAa9pC2Rn
+d8ld4hBqgXtU23MFkhkY76UAcJTNhCQiaplqOioOXRQ7fCbnbGwjSvjofdV40H2qsycN7buTscI
WTobKAjTnlocmskxz2vMUeL2nPICL5NrbGhoUEC6BTYk/4FMNdaoQyLG/UGG7/6XlOLImNS34/If
SzybB3ij/eLL5gHYWeJlMVEP7MMfawx45+XfPyJ01/vtEaGrruvh1+ZYHrumtbwuvHs5436vOxSx
jCPGHwviK7W19DA2Zld+9k/xWA23yHD5j6aCGGk7VNl3U1WPFdZGn2uTR0lVzO8zKPWMn8sME7O8
1jzuBzTQq35Eg91t4AIvrLw5bLutzIrotMzOHUxhK1eNd8meg6IvX61Hd1baQxMNEU8iFwp4MpXL
PdZFP6Ya9ad42YwGgKgYr+4biYVR/TEaav1udO1vCXTOWySN9ad1oypHHNjjexlJuuzJebSkZYIM
BHfsR95yyztt0Xo3vLCrN3OMVnSlaMszEXX3ZlIJrrvLOEhh0PzLGVQavVl/n7Dky5nn5fRykAxl
T2Iy7Hj33Pt+gGXNr/8BpQyes+/+s//qXJY+PNFCUI/X862fbjng/Ye//hxFmDc3raHdXT/Wesg1
RT5XmsUnPQPiF3u2f2GZZGxGzcn+cPGi28K2Ge5AJDofJw8kOS/2qMtM40FbqCmisvROe2lVXeIO
h0LwssS7bpD1M7aT5Vas+SGyyMT1FKOHOsXhtxmrb/Df7AJn28Hvf7R74zuqFv5p0ktc3yDB1Bhl
6erWURYXuNlMqUdl7QbZv75o3c/URMqbKVbHA4pVCHf1P5NOcdawOyT5zq5s/5hpg9Fv5izByTcc
Fe8cDVVx6BfyhwzjJSZ7a6Zdlv651egXdnZt3smTpXEqxOVD7bg+Z4RvbHU6MPJI13/6kzq+zSwP
GsmJLKPZ1p2FZB/vXUejdfBbNeL0k+06x24qzK+257hbbA+DC1a6wWMVUxUucSH96sMyHVC/eWmt
EUsErPL2EudbGnRD/dXCBGsfVrl1Sg0zeU2UDL/EOdjPNe0hlsELMT3BKk8NugaMBlJpa9Dlm3XX
o3kjMZzVzfvW8Fk6TZHqbbgVNrAzCcp0FXtgTDxg+Rtz/WeMuuRY1op/5xpNfJtUBbWJXq3p9OX1
AYhp8sQNv9yB+2g+FF1mYA+hJ1/srPoIZgmzjzHdYfM33o0h/qidomj3dq7TLx8LXuU8Vb9fYxlL
0k009KeYu/9d21VvE/WyZ+aYyENu5OqTPAnKcXSSvgcRriNVFwb3cXwWh9oAJXHVt8J7PYbrBmZW
OcgQGCMUpbqIjjP363txrg15Up/8OOiVl7Uwr3lmC6SneRSw5Jgo9S6J8+bO4JDXJS7IJYnHTfH4
39zqVc/9bSVuOp6nOSzADYs1oMpD7O83e/4suW1rpXWaVRRzQ7jX89bTshyzSE2Z1t20YJmwcZYo
0L/+VLJo1vQuOJhwt/faWHmvTeinG1Bp3pZClrmVWIgJ67kZy3yjpob3miF+9jgk1i3SpSq8exp4
ifsqmdEc3TkauoX6ktjgPkMjnaqsTIKdtbYha5obGUKVVvZeoyl7SY5GlBvcwP3DgbKzZdViv1r2
NJ+DlnavDDF9zZ4oaRyqHnl4CSEgv2mLMEXllnzk3D8iAVPcywj143Ab6WZ823UTJUfHd27NwMM4
EPT5LoQtc9MNnf3Bi4tqx6+IVnkL5CirM8R059hbZ/XAsynqdeVJkufS2GoumkoFcMRT187thx5O
JS2fMruRoaeifMvnSqnRZ+2HItKwnB46eGdLsp52/qHIhsU6m6FiLL41QTLuYk2NKLgBiffqJr44
ywYqVXyZbRUdBq/byQgU5Ftc0q6xusj4Fic9QrNO8bMrVFTUl40dFeW6d41pmv44Ro5zcw2NqY9E
0bKRGEhwluxlVG5+m5BZZfIjGtdRfVu0qXVaYz7cAi/g6TVbyQvt9fySp4HPOx2NgoMR8+YrwXcz
1/FAH8xz7IBiFcddN+sZjGzhdpndozbqb7Nz4YJWQsj/oM+Z+jyF27wyi2cZJKqrH6fQnLYyVJeE
1K6+a3D77yTkR7CtCit5shbhAwnlNKJ31ECng8TaNgwfi77clVxgpRM82KyGzkE4DM9DpPLOm7Fc
lKFsElO3NmXtRCfIAcOzbSfRU5YtwvEcIBtQc6CqKh8jmyXG2n54jqLypzXOCAQvIR3V1/sKUTQZ
yXlG+rp7x4mLvcTAjoQ7q7S8Q1bMFwf80iWLyu45rK36TG/4g4xKV+2ewX2alL/B3UlMNmDBTj1d
vnsZtdTe7zD7/ib5EkKtgNfy2vloJEO7c1S3+dKbP5ShMz6PSjAj6cXzNKN5wtWu08aoXPVD6ozG
Dq5xuOvc7ItVF8otUpH50SmScYvTZwm+NMTqeNYeo8FGQcaYc0AwtfpHr0UXzc28lwhJG8Q75q+8
4jXHmgIX/8kw7wEq9DcjIub0ZXPU3cb2dsxUhC3G+EbNA/sSWH6MrwJ+vrHbO/e1Z3woalqtbluF
dx4fwtOa9NQgTbP3BgqCQ50dK9tszkp+QZQg+/90nVl3m8rarX8RY9A3twi1liW5jZ0bRpKVQAFF
3//684Dybe9vnXNuGAIKxXYkqHrfOZ/ZE2Lg9XiaNX6iwT5oWbJLjZJA68pKmCVmNNujyS+nmVVm
HttPagjU1lCV8ZTHQn3BlvFeOWP7AwcW95fSVC8wsa2LXUYxrbky2ptOrW3bMTOvPHQ35aRHz+uG
Hqh6nDvR8ub/cywmvWVbI/Hdfh0bPMDRxNuFR0DN8f3aqFkyVLPstg5T6cKfyYK8fl2kVsrAvYdQ
kK+LUmqrG01zkv16bEJUeA6B//RmUWS+0UzVSUli2BbrfmGWf/fXgzbe8F00AdVFMJr5960OCwot
VF+eUqUn/nnd13uzPK2v6CgxdF7ON+tV69G/l6rl6IdyyIP1SbQ+pMg0xTq6bNZjX7tfx/41Llmf
Zevp+8uv819vwZfV+fvAu7+Uskd3ynoZOOJpbNq/GxHhsE+XTeJYceav++vp9eD66uvY14lUkNPm
f53+91t8Xf13JHbGfUXhjrRUASXIcp8U3AEvIuvJjO/+ydp+vqo9+Aezj/SgMd2Q2acMX+ZMEnKg
6eK3Zf4uozH/xYpSbriLo18h5OxQek1JoSc2n/pBArsTbfoPgY6JoSW/mS/3SNlC+aK0ZbMvtMw8
GiSUUX9FiuuaTvMjmZxgVqEjWR4z0Ih+ZWAh/X6AmJ29AQ85WpjHP+OsFzs3qucNX+YBfJ2n8Esk
0ZvW8c3smuRnq/XRm06Gr2MSsUoqVfuZzul27EzlbWjm6iCIpm1HZ3iwwSw84LElz8PcEsA4Hb0s
l/zeSvpkEE8WGHbtHSw9P4o5MY5dRB8X+2pFvKnx4Sr653pjT1RdbN3GKoLwjafntJd2izBS0cRn
UitPNX/Q50SUhxhh4UUFA+GTSwJwZZ72eQlb3pVzMClts60k0UvYQ9Au5Zm6NyLSbpiTGgGfGzIG
FfQ2DlVvepZuBuoYRAHZyweT8DM/TOgS2Jpj/8RLeyB3ByzVGA/nLq2cK8+VjVQg/kAq+T1HyZPp
KebnmCUk5aVvGf3oH40CBCpyG9/r6uxSEKt7AXxNK3GBhBeu8hCKLn9Hx1gccmS6+9mxzBei3vde
Lfa5K7pf5QwXaHTr/olKrHvMpmTcJSFRDI1SXJjeV0R+j3kgw9zcACSoH5jfZh/qtOUuqG1myQcG
WagXWDH1+0onvb0a84fMJVzOqYorkSKQVtso2zS6YRK4aRTXXjO9YMRi4NllMDS2se+E6V1sXf3w
dEhvzATopMAiOCahiigx0v9xwKef0A9SYTJfXG5jTlrkpz6pyOUrVWpcMiKO2zBcpP7E6YVdqR5s
RZ7MgSDQxi59T2QtEbt5FRQ4oi6OLbKTzYSOVZ2vtJXvqYT/kvEefusqNP2t9JyX5CiYV6IC1B/m
2mNyYslT14j8VJEosp+S6c3oqvwlP1qDeOpbG34uqhWsw938HPfFsLPTWvGNWXG3tWQWNulX+KPK
KTQa1x/lGJGRRV1Poo1KvMQ9JWp97pLxifgsGiVPCtAbf5KT4HafdmfWp1GYHMPfXQKFvwEWeFo3
lVdnwQQdayrcxEf70p6qEgtnJT3UeXl6sBRzR6a8bm/ttOrIXLQ/VQY4OqSPIX5hJtQSzzEWp3Wj
e6K8v1p3ldIuTt6yWXeJgUi4jf9n9L9OZwKfhlMO2GsG91QvGDCE9VN+32/y4mds/XQqi89B7GzA
T+mnQmb6icwRS/oF89uMKiJpNn7clt+BxUBy5i5CEiSEUGoF3rxZX+qp/mbrcbmLSyLWBuovJ2ei
CsuacPTz6himwvOLuNdJo4Tvk0hlL6xEId3F5R2KutwkScdTv77qZuXiM1ty/BxUMR6urw33+Dkt
ub0bSbrFAfpkDyqfb9VX9Sk91rWda5sxk++OdCAWLT8BRSfbU8vj1L5VZT6ePAr+J2XZEDeSVTGy
6qLPT+GyWZ816ytELjFr9JJKqg2kOBgGxI0q/MJTbJswnpZXvdX/KuviFYM9uXdqyl+gWh6xRjZY
+4knAlyomo/5EO5mkV5wJiqnemG7rZtQoBpQMrPYqCni3WY6WoJfbP3/08zq3QLguQVMlp+Gac5P
TICIT+9PjZ6bR9PK/dzWJGs0p4ESYnT51lQ7xA64Bk6FJ78bRWNtczWZ6kMOrnyXVPl7pHn1iW8p
ZTT+sOaoPNgJnD7yfFPHc/brLxYjPNzkJVHqGrD1k6ja+WS1CMIyFmiO5ZYnsfx/M5d3904imJDk
6ildMFGyLrv7n+nvG/FnWl9ledXfX6XYuY6twbovpEtPWpROunBBZDxc+nnX2NaTUUgksZGHR1aJ
m9O6cdWqOXUplRcc+aB1rIm5e1H49J2akxThd2AuT3WlqXzBqnaD2D9Q4urBrTtfDWFskrMUCfmc
VBmtoI55Zx9h7sopCGmO9VnbSviYjP28aZP8qUjkCLRA+4kpFC9jMzzI0Zwwe0ao3u3c9aWDd8Tu
zlGqts9V2kSBbTMjIjej2QlcYxvK8ODiKxOtnNiZKAbfJz2UOxQcSUDvr97CGtMDkoIiVn40AZSS
L5yZ7fLQ/ZEqrhtYdvsyFeUYjGXkcokXbmpdj33yILJdzMqe+szwEjt4Dcap/2T6H/Gc9So/tWx4
yA7aMW9SwRw6S1sucfxpaf+2lr7VcEbvUMOk0EQqM+BLRanPra2D08PibryWyYFFtEPsxTwk5JOk
BRQY6kDzIxqtg23RcY0CcgIiP9T5TmhhPu6RExn806OOKJTfJ4lnza9HkoW448MF1fktO+YydXeQ
4S1LI9wXmafsI0GQUWK1B9duz3YIKDyNy2PCM4tQLLHvZNLyp+wdupgQEjNIQT60Hbmt54JgDl0B
ZaREl1RIImHqWt1yb7W3UGfHIHKyd7Bv6tZOyhg4SAW0ZKRhKchXGDwdHjWK6m3qRu/SpDg2AHyJ
nHa88LC78h2qH/IYsqzTn5fHqk9P7VNF6BqItsLm68JBr5l1B67qFBtb0773Lp2wtq3jkxv2G6u2
J6inDRKUXqRbp2u7wIuqSx2LYx4bLndB8wr/MeHB7JkHPSZP1m2aT6/Lmj3fT+xHTfGkF+WrrtfN
lv+s+WC70tpndr/FbNvsm9GsfSzHfKgldPVY8P+qJCSqGHzkdOM416PYsZi4LLP/cyMQgGXTWBw1
o2dp0Ku+dJmNp/ME7LvjQT+VpDuUKJctxHAPmSr+JFMng6hfhFE9BjQUdTDDiOkMVdRBbrEgDVMe
ft5wjdLJ8S1lphEMSvWcdbeG0MZALfn92yn9xyqrfKu5ivGoWEA9qcD88cwEaVxWv7GYepgbHWue
RU9icNVrktALLb15ryveo5nFxQbuqXeytHQISg2ZSJq4uxTT4qX1HsdIi7CJxeLFyceQ5U9mHVyl
dwJqSBbI9PaWmPTYoLNudBuWvSYwM8aU/xIvDB/pmOCzp0R2qTBGXmcLHE7iEQRQTScl6+Y9vZPv
RUE2APEK9W0Y3oosw6o9AJNlwqdtmUcNm7q2znYWWwf8qpg4tPrXODFdodcePvA0uiSZVR3IAkIV
a/kWnZh9bTnJg52p1raLHx2vb4Icl37dl+41HjGVG3VLhPOgt74RmXxGwtR5rGaVu/5MEhgqUw2K
DzOqoZduEHlS37SdUfqaYcndWHo+EkjnWUCV2WiSWEBPOsuDm/iclMSLqgevElVw6iht4WBZIhQz
eAN6Zy0/VHKJ+/xGtgMy4ihsUBxg6Eg9PifStlXKySIi3sqxEXSfkELy69M3mCs33igz7Td04KQH
upTlNLMPCOR5n1KdRzT6zj05Sjvod98J0DWCkOAGnh96cSxKkV2LsU42s2FviPVu+ffybmPkVkm0
RoyBkcn0ZqB0s5kGZzwNUrvpUVfvJI/nq/RIv8kt0fk8BOJbFBVvMOvOqFkvHRkWF4whE+ygi6eV
wy50e+/JtPp9NvH8qWRlbG0VOnpdCXmdlInYvrFbfh+monllT7taLV6ypm+2rkHMYqF0P9Jctjvb
hXJOeJa2MSLQXWmMApQQHB2ygz3wH8FiP5zVgWCNAklrSZhEM5ibJnXf5sJUXr1EuaVQ23VMo4+U
PvqdriYsgEgGuWhxu3PTUnuIl72uFcPFlgbZ8EpknWwgC7QzGCFiiw9+UW6y4WOepRLk3NUuIp71
i1QiGPaoiTbrLjft0whbBKYAURTaPFcfkUkCZFtWzUdZDkRXG133MdKo8z1C+z6o6fb+xM3+I+KZ
TbByNn9AE4Oehs6DgEQyBS0cGx/enHb+mPfGR9PZ9GL4QH+YMKdQBNTOh5ay5kEf7H4w/WD1Q+Mi
GFsNf6NJbaZU3OKD9Q6fqLrVviUN8XKhYcbfFpewb4SyJ5gmxtJLu/CtFgrNQ9iG1PjfbBoHm1Zt
rde4yw066VH5KiR35cmOtY3jhflhbIjFy5A6PEcA2ILJNKOnSHuk8C8QpPbOzdImDO61o189e6h2
ke7R0I9wCI2inh69RJj7JGunc+HUw8GE/vpAlb3CZNxopy7uUUeWkEPdPkIWQfrrQZky8Fd2kh2m
oTJISuIRJaVNkI3lHHEgOwE2an4kmgvIEBpg6kJlGSu6p2xSSXFo5K2p8bi3KD79dDYtpFX5a53C
bEvm8ltBNyOwp0ndFNC3s9x8sIV5BhyksQrSfvWN8U5j8U9uQ9oHLMAkuDqmzB9G3SYMuRL2aWQh
3pHc+TDHw99NnyqnnJ+FtA/XC2Rany0vHve1M70jSB4Ci4Rh7nujuYNV0m/LTFYPrE7IhsAfrjna
eMjRD25GZL6+axAdM0H13DjLUiKxjOFoDvLZ9D5dR9XfcmX6HfeszE0+r7Fy6JQoudYEdO8yz/kI
c6I+Ssvq3tyIOD2aXjTI6mqXRJR0lVpvL6FisBhv2ksvBncXebmOaXWCikj9ttfPdM6QGC291sRN
PzSN9lLlyaPlUVs3em6oQsbxTuIMQHEvnifdwHiUxe+l07w0lW8MsxUY3akUikbknXjiwRUMJhGu
2oQISFfrPzirNLsufEW2fyjIDjzNWxN2uhA+lHXysGet3855l4NYrh9i3Un3Rah9cPRGU6hBGdcS
yaecM4f8hRJ7scIk8N61GZZVY1a8UQBgSYnim4KgSwk03xHLJ/a6+akX0thxf3ytegDfukyGx44P
vO8KMgPwIe6drk4fpNFDdyxBqyf28DZmlb2PwrCFTNF/V5uCkgLg+dmOufeNYU/yn8akqkFQm5MQ
LsrykwzHYkfq+hv5weLBY8Iwu8pLV9OEVQRPJqUst0WrgTh3ePBXHS3WGOwDSaLbrrDj18bdVRls
uELtPegV6LY8MuRLGOImAo4k9uZbwUzaTvpfio7CUHNThOchShnbeZH6zxEgF7cY+Bpy7D6fnDhz
//FKPK94lDcWrrYmj05ho6V+jU8OQ/LsPSHZtk+tPv2uJ5Jy02H5gwi3vmJR5ZbRCIqe2HaukSf0
3ZDPzakBRRaY+I1ZQFArkFUzUCqiRCGJVCGrtL6qusoHXHisO8qJJUdeAv19qdXuyES430/r6fVM
XVVMuxBZMn49cH+D/zq3vosu1ZMp5LS3nT9pFdbHvlPom9TuRg1hahqAq4FvtHqglap9gH+xKTXW
kCXODS1O7L0xbVOaWM9IWi4ZFoGNaDuXRTvWk9ETzhvUcxAY/TY3CdMY2lBslDTnZhktN01vr+S2
8ytKhiPOd0QrUzEH9lxQww8x0gtcXCpFKMJwDNb55fBQxqSP9t2N9lpJZkxb7VtNAKYwuqdulsbG
1kvzCHVrG0fHOEIGY2RAIafUrOgyL/g3mZJvkMoLKsn4uSDhjtnSRQH9OXl2i8LIMpDb1mEQhvEr
THZvozuntu+1ty57VSdjoLEa1ZeuGH4DVZqgv1fJoVJj2mcaz7fZZV5ZIwEVkbEpRqR/ijJdiCkq
aUg3byKs6cyFf8Ihz1/VsP/B+q7DX9jspihcDGt8F8syvdiQGo4wMKONZ9tbFDufrMOxtslu3nZO
yGK3cb8DA8wOswK6wkh6WkcGqZmyciIfsgafq/o9Ne2I9VPzG/lB5zvJ/GqV6S7NP6oiNn+EVfsI
WAy3OrYWOX2LpCzIobUg103FM0CcbucI59kYs29FDuRZNJ/pqL2FXfs7z5indtEPVUx/XFHnzCi8
js5BFNGXE+qDqyFsssSxqbq9anfzD1zyuDDhd+pZD+Cw8ouWUoqSa9VOq4yW9K9c8xPxTwtEicZV
0T4OPeJzqWZkaFUVUn1v2GqiaQJFP9FHkCkgVrwff5oCiqnlEOyCq0u99R2VNz65woF1mqXgDd12
o07MPnoQhd7sOKytw+9qO5AuYE2u38n5e8YfBpo065HuVlSGtxtlGd/C0bR8R1wKzw4EC+cPpxmP
FnHnvkkDb4+96Y2UQHGdCwVWQ6jwiGo9AqwjD1h79ENBs1KoRnTMw7B4jur0F3Lu0Xc1UNa6oTz8
dLhBMH1wilNEq4+IW4SUs9dnG3fkBn9g1p0eU0KxBpeZF3nn5aaASEdJIce6hB/LT/GAV0aZBwKZ
I7d/FlQi9rTdTMklUHUThWZB7uH6ymgptzp28k0diuE7gheCb5xaPIEnPkZN6Rxs21Y2RVIqF6Pg
V3XASVhQJ/gIZ8alEhMB8BXVHCZIyrs3uSwmsnRe5kvKuzGr8AQiOzvoVhPflKQgBU+JbVxICOiv
OgJr6ioeZe0omeutPbX8S5CI2xeUBFj1su7cEty+i9K59e/0m7+UG9JmirSPHwlP6nxzzrKzm9h1
0ArkKIUzh496awetHWNpqYbkt4rtg9l6TO1Pw1kAyEiYm3uOQjzRkKJ+QRC1l1j+qg+rI1k/TGnE
omfRh5FWWmFGzy1/1ZapCYXqr8Hr2XWXCeXGSqA7ZRRyl8ZwD1kkqsl9V+NhJ8fQu9pa8XczhFui
VZrr12Hd0GC6zQPz1nlegc1/h9YKXOtkSlm6lR22OwwCZ4VKITfIJfqrJFq2wW1La829TnXmPdfT
+LgeXkfZLlMI8Ef3US7LrOvcWO6zbvWP62F0YhfHo/OXGjQ9Fqz1KiXpBuwbWZo+3GUnTq2CyhnF
w3pyFaash5YRlIsAhKy7y3sYqX50kyLmUW05t3Wjy98VzKErhkKeISr/JygGxOlrgHSQUM8su7ZM
uXrFNzN33MeEsG/EegmNVTBCsKLWS/JyLgM7SWkk2ckHs6rppWyn+qRSdrk7N7Twsca0+N2Jp2ZX
YSM6alY0gYDsH1fzRjyRKqVEqvmYa00LSm1w/PUEcTofbtk8diOCjsnDNJ41Kf1JrAt7xUu+9b0X
72cyqR7ikeTwMI/zd0PUHyvbKxHNcZrN/rMg2CAoDKs7Z+E3bnzJczHzfLNtkuqShMAK2gHtLstM
57KejQCGP1pZ85jqYQfs3AjTveapgGtMJXk2cfReOqm99qodKJ2pQe5x9bcCh9q6Vw8lH1P2pjrV
n3uz19/+M7JZRi57JkjvIGmN65cF/e5Sn60lmUmiwJt0jTy51bq+WtT/5WxPRlscF1zYChjuC0jF
dwAxuKJmTwn9ZT0Rg8uixriQi+884mIWyRFJyMLfrQbXOd9tcJqTb+KmNh7+uoL+Zxc7GggN29k1
9QGvgXcLMSDvDH3WNsjNPPz7bHRgcaepkL+/DkUCFw7cSVzusalgcWAY4M6tUxOe9zVsbNTYd/PO
OtJJD28Q4rzb7FKpAx9bQgPgqvUEwl2XtTBlmB+JYfrDmg2aSqE/DnPfBpIKaqDHdXLVljyY9dUo
DJyu7lT5/zox2XN+Tq1stx4f7rkwy7UNa/AqR060vklbL0Ez4ZIIk6uRoLzGkK+NYqttUM4aUJdu
/L0aTPNxtral2zeoqxc36qQvEXZSPK5niSPc2I7SvxZzoz65XXIhcaL4llLvP0V9jTAmzHpWcUTr
FWHU76oB9+rKLmpzSqfCUpjzLSgjfOAAqU1LPK67/H3Oeqd2T+vexOPRHt61rNeeKmQj68GmrYvH
pAGXtuKTWBANR6OJo6AbE/U9nvKeIh8dNtO1f+ke9AHZ9BX/oehXMJXI1zSeJPoZzH56CQtniI2P
otCbx3WsClg+SDvh7taxliH/XtovzIP1UpaWfy/te+t+aULg+yvMRJsWsuPs7mOpmvhAhWlCLk3j
yumg04dReiX59Vose14ptNdZbjGUivuOzNU3blHZZT3FhhhmGIKkNTNc75BUTUOrbtezgnjQU60S
QhR3SJIjSoRXcFmXoQKLIqUWw+lvXb4QUXtOWcNvp3nsv5VyfHJR1//zv4farv53aK+61b+GDlN3
wWJRpVjhS+RzXVTd0NHZyIWKf1b2gjVPEak02XQcurD67P6gFY0+y16GTEUofa+D1otDGLG3fLkY
0vp/XVwLfTquw2rWoRYohK+r1/fUiyT216utmopdX6XKJhwRqTWYFg6aCL2bGyvkzob0l6tZ39tL
wMmoGxdvLsRn3Yg06FqjuaqwtHzQ0PRRFiiB2g8UR+ZB36y7k1TEswXlb93jPmK99OkwwreZx1MT
KbRwEyeb39PsKry5QQltVAczUjN/CHUMXOvBqshh8+GI9w3M8PeBU21CZiIOaJMR6etHXS7O9eDJ
VwVD0rZNWmW77uaNNj4kESoYPRnla+wm7gt0p3VnHWCWVOno952nvGlOFqlOrCnT+aONmHg3tamf
1ge0XdyGpm2/8SSpEOK1+k1ldZ9rs3JZYyqh6b5jNVQu9RJauZyDSalcBNi6YwUPOIhSi6ALK/xd
kXyG/TZkam+EVPd7UsDGTD1NzRzvQU+Zz9aEFz9TuuaXwU1Gy5tb2axExmS8Qe6NuOumfq4H8UBr
kkYz5Vqy6pcXCqJf2Bu0Qv6vMSpkol3ZegBbnEE99A2l92Z5GsF+Uw9qVcpg8vLy4f5PmfYiewZX
YVAkWhEksxn9VPM4elwP5ZhetpRL0PgtX2TdXh1k9uyvZ8tc6M8zed8YmRZPYPtdaCr9EtnkZy9t
oxtmEcAoRdz8HDsXo3mcvRdW5+5psFt7u/XK91zmj9Q0m5+Ngwwgh8x5bbK6OrcskAGseN1D3ifk
jwIuJNFj7g+Nlj33naRC7pR/Bis/FHpd/VGpl/3vF8uY9cjIi8HJ0BdGTXRzAFAGEn/gEUXz9EHr
L6jKtnsjWdZ4TJGI+evHYOoTO0iGuDuuu/97WM8i7z5sbD504X0bWmuItyoxG5T5Z9x15BNTaGQF
3KnFhSzQ4rK+ckjDDkxNtTfaQJOZ7kF9xBfqwS7M9ad/veLH+3vMyIfyAetpdgOgu5tZdz03Utff
lr0GMvxzoxb6Not10Img16HiQvGGxWo6r0x6LNyHKGyKisz3uJ7OMkZ3s2IWWzdUDitDQ9PB2Ar0
3TsedWhUur4tHykJ7VachlAxzKSKaqSPuRpDwlix6i1ZmfsGAhiF6iVXKy9bgcgCTR9yjVY9KMPI
Uid2abFjupLnHj0D2fYPdjlNSMTdCfkbr9YN65pxZ5cmj5r/HPs6OzZTQePVGffrsRLo6f0NjLG3
Hw1xhlCrn+psOHqjiMSznMvpobUPJiHIhAoMNKvRO/f+iutewd1tRHIe8ho4G014WTd3jLdSJpfa
nKfT19j1lTrPAE6Wp/26i5TJO3ROgZO4cMOn3Gh22sACsFv2BB3vC0Q1GoHsrZtZhOXRsCmEfR1D
W5VvjWWzXrWecCnZ+Gouq+N9d4qyq9PnW6K3qXH1BpHFoC7mrqOAjF2H6tUaGNZ1rLnqQcHAUGnP
mSnci6MUh3Y9G2Of2kpdAVe2Zo8t75fqcX8l2kjPFLDyfQc8146uyjg7TxUl1KeM3KZDmwpECMvu
emKEQMmFYbK1sg44vRKHHlCuqDlEUIBpYprhbbbM8byO9pb3sp8yFrj3txS5MEgattOdN+6UonUu
g9nzrbHS//8ecx/EC9RS1meHUCZxLgrgXPtUceKgKVxubcwJA2esCOpw1MGmrwg5SOohqdjLZiS2
gqds//B1fKAD0AdluVDnPKPgT8O4tpiWbO3/XBeatbMvpf7969D66v42ydY2d3FdR7dW//21PluP
wCq+L8+6JopuUv7JVlPAnONWt+wIhivqDaXd6poJRC0elGA1vuszq73BCA8wu2bq9joAw7Stdo05
4dNbdlNBNnsrtOpSanr0bXJ3ON2NbwZ+/jN+vXo/tQLkxXKr54H9er8R3KmxkTW22D/dNwI4bPjY
Ntgqy5qAc41YmRaSMYoDvvtUqwLNjMTLTOk6IOBV7gHqxi8CNOsNo/5WTKWkSR2lSUBk5t+zRpUk
t5BP6Do2y2J103tGtx2NWoN0wI0buVW/0yI99VduVSOAV62v1s06pJafkpyRrUKt+zRqhv7YZq4S
pLXlvksZf8dsFv5u0eowT+t/pUNPZUCE9nNC3Wxfl1g6miQMIu7uL2YXaccxQqqWIjp/GbXRemmN
TY5M8GU9Qh0/39isfo8YXE6iiIx3CnpEcow/E2OsA6B7yWOTl8pjTbOettwkf2XMC51o+q8BfTsr
j2ZEt0itp/a5yaJmk1smddMo6tOjvHR2bl1nl1RQ0jTkr5SCMuEX8XfAeuWWmlP/gJkiDgjO9i6h
nGNmJ1r9EjOpP3izTWt30uy3qbOey3lMz27LGjxZuM660/V+UmFZWZH86+b/dWI9Ji24WnTI7Z27
RBzFhtr6sToty2R212Prq3WjLHEvWWSqCM1z7vY0s96TRY/u2P9Dn0xVbaOUQtxWZOXYd+1JOKi5
1hHrMQcv98ZaZOWKE35GpjF9D/vsQvrf8KpEUjy0yDoCL6aah93ofhwWafyQNsrf4y7j22W8vRyX
y/HEjhowEG22rb0o8RGBOZcS78y7mX2TOlzoeBDWGVEyhcBMMb5peg9KVirN3lp21dF7Usson9+p
edgB9N1hSx0athvUgBdIaF5WbFqAd0HbeUp7RE3jIYxRxjaiq+va546cXap65fQ9svQfBYjg57qR
zn8db6V6Py5Urh96dOl2bsMr8AindVL101UgMy+za31o0TpGw3dpVOpG1WGymZ3aHya7Vg7wqmEK
ORb/uqGAW7aT5orCyz5J17pgYhoAYI1dczUi/X6MxhsTaKMpwd+rKQ5rs1T+Mfhkta9k7VjP+sAk
reva47oeRZihPkyqkmzW3UyG9a6eO5O/FetQWn8upd5MntddR7o7zaq9R0jQLxrfxXNTekmwYofz
pWSLmO0jT2kptSmVH7UYoje1cJ7ctBI/VX1czMijddWyQuzuU444zqdDpLfGlkUQzA0HRNBGzUyy
g+JOOWqqmzyvm9o7W6qBfKou0ufOIxbY1vqf66n1kOW0S6sDG8pKxo11Ut0AGcbcYUZ5W4+tsF1M
NT81rXLxnpAg66XwV8U4Uc1Y/XQurYhSBVx5PzYXeAViIU6FCvIgSjXr6evVLEs3iMfSeoqYwga4
hudTMsmL0Cx5o5qLn04nWbiid3ZL9PTvxsMSUCqRfVmP91mpbnSvDjcjkj5cxan2NPUW8Y2ZUe1C
0zO+eYswfrnjfI3IovHvCKOozW9pUdxH6DRZCCtXH3qZo7YW/dz59n9tWUkPO82TKVLmTj3D9Ggc
lapVCJh5NqboCBnqs57BnpBPbV6SvOQEINffkqCqQyXI6KWQ8TtTo/6xgb7W2oZSbDNF6Tcuq6hd
uHDV5MJgazV4A5q0+m1S4xhzDOMGfte86ctmCmGjJSWP5VYAujB6nrx1p9c4Mhi3bkRbhTuyD6vN
esV6LFRG87y8HWmMyCCh7LO8DCn17t2qNC9Un/hpoYH7clLD83psjTixl7NlM5L+Btd6sx7TwSiY
0jarn2nf/nAF0CxF8PdYguUiMrGOUSvDYN0l0YPSPwuRR9OKc57ERP00OizjOp/yDQYHQHUNNIyr
CMEdr/w+GhY0BSqCeO6n6xEHp0DA0RhVQJCLt13nCErSN09fx76qtsUyrukXWelatsXE/nf/a26x
XteXNbAOVXNv671L85SLNc3Oo7ncyQpvMA/CLvk+rXezyYqv69l1bByX5qEN23TjIFNAn0IDtiS6
KTbnvxu57KYo8DZgnofg68Roy+Y+TuvHedt3IQoafegu0TBtu9Crn+JUoYVwv2XGlaB33FgGUuiI
lqdX5q9zYdi7jFjBwFgW57QVqsepbj67ZSHfLBtZzb7VNOXzOj7WsBKjStoneqfg3kH3H0dacpvn
7O+r9ViyHBuXY8lgFbsRCeKvqkET3HhjfLKWOAEogdUZAfqnJMDgxbHa/8PZeW25jSxr+omwFry5
pfcsb3SDpWpJ8N7j6c+HRLVYrd1zZs/cQMjITIpkEUBmxG8unSEjYNt13DMRHB3OMoWGtpM8fmou
CNDK7DbCbUdBZn2NxDw04Gmnf2vOzjwF1eShp67p1PAtWpTJqU60902hIT2sluWmdmxtJZphGQaP
RRNR6Yi3ldXp0flTOFkHdeEIM8Fc46IywLytKFQpJ/EgFo9k5Ca4qqn7/2TpaS3Is30PlNG+FpIf
PQNwQumXm4Zh5miIDagfOVOzofC3NiSFauckrgu9fZ5UK83/06TBS5VjW04fsDDwp53Wlh5Qor1o
llMeG/mCz6bo9Yd/NCN0LubBkSqBjPLCl6TUi1VuK/EBqu3wZuKJGwfl+CJLhgU/CdyJ1AfJRldG
b59I7C6dXCsfsp4EjeLU5VpH8PQjY4vJIwZ5vRxOqKQf2sjIHpyBlYEzdTiQVyUkL8RbHB1HvkCz
fhPvMGtH+WKNw1sLReFZ8vI/+wZG+gjmACi1KGYaFdWXHFIi0nDyfpay73wPkPvYyvub52iLoO6/
xuypkCNexm/NevvpFDoGSn4Yk+JKjsNGWJMqlDiLApLYKZaUU/LjawcCyucGebvjLY5WT3LUh3CX
2EAvp1yqyKDCET+Y5IyuIhUbRiDLetnsdiJRG6oI9oPj0ZZiwoAq0zUZtMOYRvlh6OJuqcRRBsLR
8/eGVBuPqasqe/YtzqKj4PwItd947KJVLifFo4jw3P4IAe55ra98BCa6POhD+F3uLuUgdc4UuONz
HHbFykqpo9Ti91+rfMfTWhb3juBMZXMlFqtiKSvidYRv7hQXoV5crv+MiWFi1u/XEGM7kFWzmVXU
DmtwOHega0HuBulfHdtwnB3rksJn5x35bY7rRIcXP41obe0658RKpV4LkzhxCLKyP3vTQTTJfW9D
A/h5DwZ0oQMi34b9Ia8SECmTrL0wrXRByfndcKdXeTUL3ROxE2u4q6fbpRhIRCvsrapWpImhObFC
Qq9kOedf5BzFFwta5kKkZ0QWRhx6w4WqEzYHd3BelW7wj7lOQi8NnJltLqqAqhXjY6Q5F/H4EAdc
KVcx7nJzSDx6fk+ct6tTs1KrQ62WANMSDO77shju1CqDHgimYiNiZqcMd9AOoN9ENdu5adxctrVA
1qCwLV/U8qMfhu4t8FmwF7KCjECQHdhXBWuRg5riSpN+xiMrDtYwrMdv/xwv4gmr/DswcuEi8uVT
jd7/Y++1ylkawM2LrLeJEMyydqwYg3BffZZZWM5J85Ia9lBp/UZkwceCvJeEglWdAqesiwaSVlsd
AGthnCRaRj3lBU0DAsW0FsKR5WG+VVdy/dzZvnxfBUAhv5yRCe+Uulj3iM6RkRy65dgr8lsQp+9K
qIa/zPZdbjCvWuTA5NI41L53KgiOuDfMp6rJpFWGasJFksDq9aMTTkgDjXqqV4BNbwGS2DBdf/Fh
MC6SMzM6V+MIVK1VjBffCd2Nw31v7YgmIgkrp7GrvejVOysBpWar5yLPjJcJ+54npfPQ2r761KKL
JiaBVE2uiWd8E3PgP40HOW+bpQFv4+L42WNiJe6FrWyxajvEMCvVBTAvgnKtV4cwKq+iJQ5p3ZNG
m2bYWn8swlY63OI65gMUpMFJlGDlDWDjG2GAXEzS0eLMQ1wiGNj03eJGrVk7pP/ChYgBD3WuwkBZ
vEhhl9QyvOCO9PRQsAycsCdSHO8kV2qObpi3x0Q+4vwuI/6iFNsky95KjNzrxTAZpYVSDKWilbCE
bjxn7o46ipIrEdPDyUfNA82xGoY2XyrtqlNl/dBILonIsJWj43waT6dd60RHcSYOKI0VkJ2mHtbt
GIV+iXowHKxSP7ijydsdnWMx1fbFMwQYHFopwf1/RuZHTv6rDYbwfrZaYbBoiafK/2W6RLF+F0Q1
DtZY7VxxNmoAglK5Fc1SUnySinRAoskPoQ4uRx8Nb0dZZIFTRH5Oxw6Bz3luFlWAhtRxe5smOmI5
Xbmmjw0hGtcA0eX+Thw0n+xzVycv9XSfuMWNxttT/LBOnlQgZ+95Ob48v6eKwWKqFUYvYtYw3YrE
2e+pFhUcrJOi5nOqXSvDPuOKY1nnaKTEJYuqQRju56akZFcXYQ7RMmpFf+Cd26vckT2KrLn+kE0H
hIKanFW6GGUDnds2qo/95dQnRoHge4QiYJ9ES0YX7iirDRDGaYSYFRnDrwSGJKkHfd9NuScMZ+Hm
1XK+tCP4mKQk48co3og+EZFY1i/+v8bHbefCsA16nPZCEg5dZ2yEX5Hp2gOklvxr89YrBoteedJm
sqfBt97bXOF1JNkqeKRCMzbGWKvPf8y9NW//r++BlC5UaxtO2eoiltkD1nhdiHS0NVjppq6hWmad
PiRA891T5VQ2HlxILOihgZVs2kULTSSrc6cIlzYqXbtO8rt73frQtDTdKTYVqXSqaCjDN81XpLcm
8r6GA/97g5bY221052Xkbvzvf4wW4b79DvPCnUfrvq2tMYfgF11C9Q7t7BWOzkORO/YdBeHi2YMf
IMJmE6lnzUZXvW7y/BVsuLXF4KzCkqTJXqXEN5fzayTfrBIBV90OvRApDX7ttQ7Twqj18CI7QLK0
TjGe9ZFVa2952U8jfkxSXfuVKgBFPL98K4KIfHfeRXcSGdhdSUJ4b/2erfyebeZ9+tPuH1M86MXs
UI2Lt9AjzTjmVnSXQFvbdS1i/2K2p0BzdOv8UTG6+Kl1fTCMltu/W0r+yoJb/lnB2uNW2/sL3PxW
o1I6P7i/fZO6wHmr+yTB5gugT2dQxKhIdF0UPZW2bS45h1oHk2WF2rj1da2+ymyzVlUdxU/R8OoA
M1uESh3+QEVgAehV+m4h+Lyasp6XtFX1IxplzTrK/exNt+ujXbnADY3wp8Wbe0LSJt8WSN3CXh5q
qhekgjU/CvcmMGtqdrl/DKPoxZ+QTrESWHdggtW7/hAgL4UBnVMTVvMn3xqz4xwLWnBiY8XFInrn
mTq6JlmHeEgk5hU97CLT0xchevRSoH/zHOWXOEEuaT4Bk/JLkWXt23TyX4+Zpo/TrH+8zn9O/z1G
xjm61XzvwXCt9gz94k0Ju/TJLzT20uyyUJUKH0TLjGAJhZaZHnQ1TJ/IILNsgC62st2+PQM4j1Za
FC5nSJ3dNo+uBUlzuiOElO0ef/dRbJ77BBZP9CnME63s73nIb4BP6YPsaCQFyucuKSTQFPqzOVYX
sSnDJN1f5qWfXCPKK2e0K9E4aXAwk1EfITdTveQpkloT+zDOevAWGcnXcDoDPft5JmKiV4xD9uB/
6b29CkkdyEv+UO8HSONocijvrWORMFWDcqcHnfJeafdFKNdvvi/pe3fgfxajiqF5RYo5IC+hthcv
hoYo4hRuqqUblepJRRD3qYaf1TkYh8RxqTw4HZq6ZtZUd4ZaSgdVT+U12fb83csVVEGcdF9hNLe2
I27ZTpOXO1Fjpt6x70oSrW2vRteixfhNxH2gdfMwUbGehrHM1h5H/CuvJYIn87DR8dNVZCdLWfK1
CYaZbTOzVv/PZ//7ODtW5CNS5kur0rItuYz//pUqGXVmH5EifUJxVFJVLyst8TZZXQ0GUmKoZlQD
ujoCYoGHWbsVn1P1cRdvpeIBx4nmzrbrD1ux65NWUOfU5Eo5wdX9EAUeUcTxUE/3FQ3K4FTzySdm
qwbCZCPKPdilNgsfsNUWqgJQTV1ON6LMJtCq4gz0dXaB5mMuvLz52ivEqMU4pdLXQxstOuGIqRhk
jSUj6s+ibUnkAGR4YpvYykiIKgMPed3xzuKQ4ctyJlWylD0HRZrf8Y4E907RSiobmPMK195CrEuz
cNdKinkUIXFQ6ratUTaWvZWVodZmWUBNYz8q8TriOyON0e3NQs3vlMavoZeUFt6IIakoDAXb4VFN
1QfxvcIeJjfmhMP8NQeGcmU71zxkLZAiyAJ/FSqa158O9OClnc2tBo8vYQqdW/klCu+iaC/D+lcX
rlziiWRmYGbzv4v4tzFohiJBmzknUarvbKlauXJkbg23fVYbS3sZy1Jdg3FELjHnVtQFlUZhXZXe
gKEdEa5Lviu2uXBzmDt+ym/ayIzqancIlj/VT0aB+wkQdQCuuil728pEJQWX5+o+mg4iFuOLt2wH
fwPNvznJw5gZ56gtIJGK8g6qCFDe2BHsECMuWdI72p04dG7ZXEf9r6SHoz/HK1l9SdXehkef6fMo
eVp1ahmQslusqkN7l1HszopfFQ+4q6x2/Ny1yPB3vl/lMClVqjbTQXSLjmCCk8twrJY5GsHbuC2j
h6pRlR2GQtCsJ6SpiOVOy+MxUCjTCKgq+OO7BCOKkxgSxFp7xcELdhoTMoc93pzJiHq1vs7b+2Es
h09boyLYl3XkVNgvRMN+rNJ1LmdtDyeDPUutzJ7OJdJ7n47PjfPUkE/awmbsq4VwgU7gTZxMAa9I
SjfY9Y31OIgkjSpZ6sHWBmQ/JGS8HSPSDobZXfGkwGtclX30yyJkYnCGQUtdfBPTN+ZmfHuiJQ7i
u5riToH42C30e/yf8QD0okk6eJlKMd+621YjPmkT1Y438bs1vYe+l8LFiF4HalBAcfBRnlIyYUB9
tkeNWTFR8Pu7RRWgWgfZlJ2f/qKmiR6B1CT63EySuD4CLDnOn1x2BwgXvrv3psTWKKV3M2whUduz
yME0CpwAn1TYbtYJdFwkCZPaanefgIGpv1bAOIn8TBeO2sZsS38pTIVMv4ZoKU77cIxWttaC5Jus
if5wH7rFAB7LDmm0aZAM53nzeZFXvvMugvNroqiSrCtbRqj6X15OvLqTt7wEjiI+CVMcWf7+X4em
KPcB9Idgq0ySj6EiHzpT7dW9Yan6Os2Q75buUrSvyMf+/rfjQTC1h89/f/fb6L8hjsP7UXekqu0Z
qd4moCSDJMWmSgDRSQpYO1wEJo9x1nhiIK7Oztmpsd1mu4sp2NThAcEZKHucMWwg5ox6s/A0Rd25
JmKEBrnmFZAatftuqvG3QLW6TaPW7bHuo/YIW7PA1aNIcuhBebUQdkk3ayTRFAfJpbBqWsPuFvq3
YSIGAKgFFzaEMxJJIInUzOXWDkB2KZq3Q4pN/KkgaXYLCegSyg0IoVcZVJgyRAoK/FLj6eYeSQtQ
Di5/hVDHoUYvINSZg4uxgYqv07l2fs16nf5Y+ms7keRV0vT1Axo2K1nrzWsrx/XDqGG/IKdjtBCd
IuZEOuQV28btZRpSDPJbhSMy9enRaboZo6p67tpwodkYmpyeshDdApGGa3zAZIlmj+dUK8xHz85P
ftcVJMYkMMqaMeBOM7gLw7SMrXgge/5o74oxer09qG/P43923uJFV25cCl+HFnLmzBDREG07qy4A
rZk/QkrtLHqF+jBp7q+9zdS8zRW9aBg9jh6O6KoXTPRJOOdi+cXqm7SZNzz0EuKVXhD+CAdbWpZt
1x+9nq3Dqe3C6GLoCPixUtw7mSf9lCsXYmnQvzcT/BajDO1q4hYHncetd3JYj3dGCrxAw6rp2zTJ
7dqjovg93EzyJp1rjefel2AZT1mQ36lZ344/ehelJBESBy+cltLJ6CxDLe8ukdOtgtwznqhQftJS
OsoqhlED4ppYKr0qNQsU77KLZlXzMPEpvS709kU//scwKceAuJgAly66lFZ/Lx45YY+bxxC4P0RL
HCJSrusGV5+1eICJGHaTYANlNTmkXQ0Nn8s115EadqGoz6lk8SFCP31Fll49+CI7lCCwtB5tEti3
zxkGmoTYP6p/01eil4ODCLtlr8QzHAbcFYiEfdS45OcHdupAL7LJv27ECPHUzvTA34HC0ebHvIh1
CovCEoHH24pAre0cbUQFafgFZkvjtkWu5AI+g3rWpA/shsCyogEn+riwf4rnRNMOu5Iy+1G05nVA
HfZfYmIZAPuzXHY6m4r7EmIhBIiFppf2vTN25n4weaLxrG1f7Qxt2AkQ8G8jcr1rXyGufBlRVZOO
qFGj1DUta4JQsk+ZIu+1IGJJIz5mOoZYC9Tp+fYx8wScktMA6bzF4Mb4W8Nys6WYFfGs2492CG9Y
qj+6Li2f1YEMO0xzyiFNVV6p9YLxU52ELNqwgJ/V/xgqm1+YWcNuUnWX9Jtt7vhK+/uaP9g8JCX/
IafOX+KlO1Wdig423ATN9BZZFLwluDEfwsqsDyUX5MEs0Le3FBJ9xpi0T63f9sck1ZAwCcf2qUwa
/2H05OWQBW69dOP6VCn1cK2MyIGcLw8YyfJr80I9vi/huB0aDFk3aSgXMC3rnagT+RHWBWIEjpvl
ofrvRkRNUqBj0Hx5DWfM67WMPekSzEW0tZUwXqYmHBfAsm55lcL3ZrBgxEUDtFjXx9B67m1gU6/0
ItokakYab/I6llAKXYaeGZxUJ9ZfdYpPyZA1zwPQ9CvZtL/EqMzLna2hNUziI/DRhmPg+SzpMk9G
c2E6NVuJn72RPcJxIeahnbFpg4mbPsGU5UxyVo2XI/zyG7UszgLwfpdYMRwEriIdM6u/gc3ldGaQ
NFu5lpOsnA6GMI41e8voHADdoEggO+MMjdxTAm9ImQRBivRuyGMkB1P9WVPw/0AjI1vplpe/dinI
m2yIB8wmm/xVDsHFKYEmX0Svb0DfHLsXeIv2tdXNt8YOxgsKCDDYigKKkuQ73w1XPehG4ngAk98H
J45/Vcr4JmWW8TbWQcPKU68ffDYwG4C0/tlOFXNvp7K8C9qug0KixSsZlkFYOM0mn2p6xlTGU+OU
u+oUQ/uANSK+Rp/tblpAioEiZjphO88TMdfs0JNQ8bUQUIk6BpOi1gYLact2T2MwuqehUL0VdFpp
iVCEiRmXnEjYA9KdqBpZXKddDrL9DSU463o7lEYZrczOx5Fl6rAbdlbgF/yTYmCBehuXYGVwTLEq
EKE4Nv1F5tojrrZuiCqJJ7fhuTHzdUFW5orokYFJFGddV0ZbdrH2JDL3GXNytT2UofFjCIylioT0
M9mM5jyOOMOXudO/NQMSqXpryHvdKwdogPxSkvDxE7wzVYpF/VgUlrVQ3XIpeHeiZSiBvAqH3NmI
onLZgxhPpPCXKEm3fv+d6ph1VqaDOJNr+c1NnHrnk/+rt+zQ/Z1cOR+BVX+OqOVi2CDVxd7TwUIQ
/4hpwdhBsjCzgWp2p2wDMJnnuRnLCXnbLCtXYgz+NdWdWdYrO0raS4a/JU9gBOpQGU/e0yExEDwY
+2MZdeZL3qOiGVXJOyTaYTd2iPnoqutO5ad+AV2n2o0aU4fKQywIGdJybpOp5Gfkqtqj7irvg26o
L306PluVav7Ai/TIZee9RyjVryLAIWejj60jdlQq1RtUtmRH0zFqqMxCAkvW49PW+9lqzLBeadJS
A4QFrffEbSJaew0mSPMYfXJ8gznTbbkVjtAEZOSQVPzRl232xLrxM3txy1eQco7Q9wMsfXLlp8FA
OcwK1yhstXsz5jrajpYcgJSIMj5phq23CEKHuLrTmE0ERWiRF013FjiVjktU18pXYAfBJWrInItw
LkMcU1qr3YimmOQrVbk02h4Pz6lIllqFZKMnz99kQ7at2Y+x8hhzi3+MS76YTEcOZQLofjML7XFw
+q/xanpO/3P8iMHvKm6dOT6gVhSmWzVyIfeLXW48bXDT3wfUv6etrzjC3IDwkvM+4Kcht2u2zw2U
lYOL5thK/FdK7e47a+yeUagsvsSn8T41kQk7XZ3Tkk275ur3hmX7j7k+7MWdvdYdqHONBWiUGv4r
+tEte052GWYeR/efIKuc9Ux0VowYbhb46jqY3IB1CzWduKKg1QGWnTF/olsczDg1AMonavHh5pa7
L9A+WFkJ7kzOJHAw+v6wH0p8y6LIgj+V2/F9JKEugxvgkwjFSkGRjLWPGC+j1ayW+SEmUXD68xkj
2gizKSSAStQ2XSncyGolLbugVC/ohyK5qISkpQ0NgInUdDvotP2y7EvjMTbq/sG1uapojBDnD5Gs
/iVctIMGTf+hxCxdNG+HiOL/WTSTJkbTA2zjFmWnDqKAzTdhsDXfFFSS9tRkXq0+iLlQinBrTrA5
fJ3TO9mZTJInDHAmqR+N2eB1PEE+ZmOG3/YLZVyD2Cit73/EhfcP2hv92dRiVAx1fLanSSiBPPq6
WS7sPNnXSjW897DiVkCL7XPVtGwzFdT0g1ROXlxdfvMjUndUrChs+CdVql6Vyc+16Mua0qL3K/PC
+ChCmRMn17pPN+M0QIRMw5U3Ia4Nq9RvNCTrumrt9fika53hzZ51+SjbGBAP5r6VST7OnnVa+kNC
LBxvTeuerYe1LwKr2Yx91b3iD3YUyHXgZABLp+IAEm7cYT3/EqUVJFFPey5lFdE8WhoV+7mFvNNf
mo9UT+8OCG4JwE/FbnbR4/zh+6r6MATAfO1UnXDFoNVQw9yXCGgBLKYZ9E2wUmI7OIgLYJpk4EOH
UYeN3nDnA9wbHTM7sqE6IdxJfoesF+/U90/I8iTXRmT4OmWDVOSka8e3J74h1XKHpeZI/fb2tRp5
D0TZHu9ECLEf7+BFyB0OVViQugWjk0paCHLaKNbdYOXvUjW+O5JW3/ulol4tngQLEUc7EX1w168P
dWimb1V7trq8eLfsp1Z1SJvE0fAWa7x1CZLIGbqv+4w81hw3okLfU2NAoyG0Vn0ml5e0Bx/7Im4r
HuIUAv0gBZnFNg35C6AQIiKQEaGiOJsRf8jlHx1pjsJSW+IEKjpUx/V2Lk7cBxV9td4rnsXO2IiX
/kBD7IvpQe+yeEaScrwoCnCXKfNt6veKZ8snj0sv23baQI1JKZS7qijiSU03+Vli9ZDgKS9L3bPJ
L++tR28F2Uk1vnPQatrVmq7t8QgIL10cBusuTqRrn6JJZaCMgQOiXZ3yrnhme4goq6T77mqsSmPd
1kH9IA4KWQUzCs1zkjakIGzX39mBoUZnkBzKVk/se+ga8lX8IsPYvOfnJ5Nr5Tc49YkWkDfnYVTG
tdclm9Lgzj9g4LRCz1W+KFFqHrB+rPE09NNnSEs/Ojcxf0xDO71KlpkfmcWHZ/nRviUVdsmU8MUo
cm9uuVKUXUS8nzqN0n9xqRfuRTwCRqwszOhHqemvpTNYpGI4aDxDYVFOpx2gxcGT+Z55gIpOO26b
EYCTXKzUxA9XGVo1mxmONNPwrKh8aXVQwoHDEkj8Ia0aD79b89YrCnqaQyW37b2TmkZ83H/8glDp
1laAd1EN+mdHquaX1vHK4y1epXZ5nF7DGcpsU4wZr9oY2rmfDkmZSyibhhQsYjgkX2LzmMpKdt4g
vYsOcYjEDHGKLES6TEMrXzdl+/mCwTbEXBolOs0YP6zG0HfupHDktxUKk9PlGPhWvgTDAWulsv1n
2R+2Ik76nqKVhIyUaKLUdcC2snzCgyA+i+ml5b3MAgJO7p3lDj++98F34IPwgraXHSM3z45s0T2k
i2wZoG/bAEVgpR6AXqW/Jn2QL8Tpl/Y84UufY8vqQtPybIekpn21pPpO/C4jv7GvQN7uFMMvsQru
EsT7ELNLkjw/V5NxdVeWS7swjKckj6r73BpRCIeiMWB9eTBJqS01W85fXRSB1zUWD1sxqfmlNoAL
xqPAMIeqY9wVEWRIt0WOohmMu999npuZc4tXYEei+JcOz65VXUrRAfl0jcSDcgAFbqBz23sPYZJc
YsFDK6xxr7lAlZ1mrO7sAmUHfcQG6g1rzkuFouDFHY3+LjSTllu4/y7p0XAnQnM8arYVW8KzT0Ft
jvNRwxV3e/JBCICc5xqN36UHpXV3ae9Jb8YYxeswDbMTZq9gzd0ESyCKzd8NHYFcPwFKUMObczTe
KbsRe8fjUNlizINrRGKjrKarwQ/blrB+xNJ7XgbVluasWcy5hzr1H+sB9b+12qK+pOl1vvuyVQ3I
zfb6cazZGB3yXoUJaqTGSQsRo1bk8CJuUdTowpOcDa/iFiVCmaxAgiLXOt/J8O8tzl1TncpQ3ZFg
097rMWhIXFXeBXvL8shsDHYgPL54HiCMaSPwe2gBehYV9eBzaIUd2KbXIv8FrfnbUKctrNOoRT/F
iqjyW29eFlm6dIGFb+1uKyWxXBpMBXrKEMGu/81YyaWnwnOjq+CwCNZKaWnl2hqcDJQuvJY8VS6S
VNu70lWBzFlegVSzjQ+HX1ng5vJOag9IH30bOv6qvt+0j4Orho828MHJidWdjE6nZ+syHgN7K5pO
JPcnPIa/i5aYU2XVyxAO4VlMchK3RmwuCVeUM2XsY0Z5TV7aO9cjHBeyFikuV5RcxUF0iDPSdv7J
TBIYXYMzLFwjVH/gIzmts/SwQPSv1ez7XIfDajuAqEZZl+/jmJw19oLxOipBqeMq9ARDyMOU9MsJ
Zh4YQxFhpzGf2HlhvRq4ZOeNk6BsGBn3kV0DDwxwvO3c2v8o4fE2NQ4KBnV/gyXFQTUQV230/qfo
FxNN9LGWOc7HV4R69xZrwwfL65pHZZJOFdf/yLMwxxZmIZn42TfjBPlqECsQvVlMXtWsE24AfRA8
Z7K+rlPwSJDwYJ7527KtNJaEtfOu+nNYRoZ1K0fxZ5jRo+Sm68JVOmTQnqvpzsFeoXmiIRQQRCPQ
UdKEFtGGqugRfPS/G55bIk2JV9H9TPoymgwgnQkhpxjsb3aM4ELEDudiqdzKAAAC0kVr88mu6l8I
JA/fDcUlA9O/Vpgp7Uaqh+esA62+HYg1PI4ikudPA9gkGJN+dhYoNdFEtzk7C5TaWCIuJnrZm6qb
JoySlW5g39SpcnO0ZNN5TELpruD/lJ6CspmbSmT138SwzPmQRzAwY47G7JR85U/1ToVXeQqCVtrm
ahPu/FJGvNGt+52pK/19Bx9I7CjEIXYiY6UWRr4pJ34twtEDWd7PEaUOAzedRqTmkKPUyD7Et4on
9J7Te003WGBpQXVmvRU+mTZSw8DO3nFY0TdVE9fbagRL4uOWabPqgZnSNqcwKZGva80KraEpoZyp
ygUMm/8Y6ewBXBd5LpIrcHeHSlp5JaYwojeYej2JXn/i+caa7T2OFaZvhRndDWaV7iOXnPcLlfpo
58eIxWgybgUzJDVD7I+aBW1L0JZEG/nUv9tjq+O2jEozXHAbACRcXC+X0DpNUHYSTQGBNLA7wmfg
UUQSJ0fQchofTuMNBVuI23gxxK7/dbyW4Esd+Fm0K2FJnFtLU1dSil8w6Muh3cwY6izqAtKiU41X
CXALjdPhpCULsb9NcUvd5VS2lsG0A9ZqK4WXYZ3EDljsea10xJWkiO/EeCPEViGFf7wzkbY9UlB+
R2BpwhDLxVNYNNrWyUDQItFYKUvEm8t1Kivj0qxYy81vQU2wrAt7Vikiw4iOE4w5BAC44608tvD3
mAKV9zYiJJc2tiZoG+9bcoO5KTrFMDFCSoxVCVN6W2ol3P1pYdmXGFI4ia6tg8AhN/N7fSnOuIrS
o+vocNlZd85LznnaUO3V2Se9CpAf49usBw/a8Fj1Gx1FdMrZxL4csg4VsNSp5iG3jqFH4QrnY187
4Xr74SbUukVNJDO8eoZBNIGCeP/UIWr+1mznPQUtN+jm0aJaIrqdqXgqOhwFk62fmR3juhhjeXNF
AUTfdgbUB/EHqyGfX8IsQJaqsVC3tPINSoLG/KeTQHYuE3/I913Ue3eDj4lINwyYMUrIrE9r+ABF
f22lpgliza9BCFbqA0ziANOCTb7PD2QVyhSR/8gDzCxS0V1RU5y7b8kBMbpIRnlpIzM2bw8GXyqP
LY9N8d9+2THgysKKIED8RrwVW8cuWgvPboEosJ0W0kY3EZZDV3XaYlv9X+Ce2OxCklcMcK5eYb6g
OOPhvV6F+86XtXU46e4ISFYc294ZzO2qK3IUGERTwoZQjIgB+9t2MmnHBvpFHLqi/ZWSvtjdQjLY
qIs3+BiA6s6biKeJAofALJF75eXtIvHP4gxxr3GtJwhH3WKiQ1fxcc0pQ27i1EuOatC+3X7TVYJs
HUJwb8F0IQTolENSFZxsCDNcvVJrH1G2jKinZxSBXLR3e3bzP03ExbPe/RkYUPLkzo6eOy011mqm
VSdZASpa6c64aCdctqINCFrYZjhjxhxko85jWL4IQJmAkbm4pyUpah4QZftF3OTmJn1EAN8H65s1
16QLPnQ9mJbqfrxHKaNdiWYNUmeVerm9E03LlX5Y9hBcRSt9HB0DL0KRFhlbhKFqE2GeRFMxP5t0
k8Ys09CXu9O0LiqXxaSdlChtcBDKSpQR02Xjqxt54jEItoJgNIiz+VAYGrf04EnEb8MkFe92LS1K
CF5ZdVECcz0XMv5oxl6563QnWbZJ5T1yQwlxA/aHb0jnnYfKryC9dv7CAjb1c9T6XzGXxmve4e4K
bD+gwFNbW8RN64MWOTr+aTilqbmUbMyu/Bk3qRPvzYTUaWSU31t16LvvI8B4FKJgR+q2cmQZ+Xm4
NbNgIFEs2qk74CrCDuPfxomY2qxRUPDO4j5lTjcrKOcqN8DcXogb0+0GJnpF03M8dY0ZxOeQW0dl
oB6i6FevGLK1C1V2hRJtOnOexVkYXKXAyq+3MLehr0OlkfF/D22MuPgytI6DOzCglxhMyH3USvIG
a+P0JI3dcPDl2uW5jSVCU2fqihJv+9y2eIGPrMg+am7xM7nINZSFZqY5Crf9Xzb+cq9lV+jLprRx
CyApiKdDYS598AUfEsIccUcSsgR8uHGD1t2rmao/sClmTz2NgM/0Fyr53WPk5M3ecUcEoNVGe2t0
aiPTgCGEcYpHR35BB089Wyb3MuDk0snmpnmWJlzQ7dDU7001JKdbRJx9GQqra4XvWL+8xchSrSxq
gndBWeWbxgGsYpjp+Nji7XjnoNEJnHl87GRreMwro2XnqfQH0TRzyd+rrG1ABfp1sdTaF0XtygfR
qU97kT4m2y2arNq4wY3GxzzUrdHplOAfic7SYk1WJ94RQO//sHZey43rzBZ+IlYxh1tlWZJtOXtu
WBOZc+bTn4+Qx/R4z5+qzg0LQDdAjUcige7VayFeScDrGgoviJ2DsIYfWAJsSYL5KHqjEgzXwgU1
12Y3RtEPMX65iFkI5mTLcYx0dlVyepWBmVqYGUdAW3Wam4Zf5IoKm/YZMmtQSJ7xK46WhiSnv2Ah
hzzGHZ8cR1cJBJX6NTC9BDFZuV1fwl8j4cjUXUWTkpXTFTbE7KBtQ8cB2tFUkMajzHkIm2B4scN1
MnkN1vjbaxrWiZT86SUFhfRxrXevsYXKW6z1+45l4K/chDpHaVjZCdS5Yx/qd00WhqjjtpQcTN0R
sNBdS6U6irDjKWhbetaAsJpi5gjygq6hqD4YF1qvqntvMvte114rbX0l5l9mZBUiPtTYbWKYLJkx
rLoWDZxLHXWfgXrJW0Rzor4nhh8S75mo37PD2xYY6D78NDBxC3M8mX3XfzMT8aGKcpptDwjdhGpx
bpFyVSC6qymr7EhJfsoFgPc9mGZt7D+92sX7XYwhM3LIU9XYi/2CGCpCqbvqYdT5W9oiUrTbsTXl
XYkaWLcQLsBeUFEQB/Z3szCoYZYh82HxlBNWiCovkwcCwr9noLsKEzsnc7hqo8PowdN9aYp+Pg2K
VvOK6qR0Jdq65MeXUVNK8Z+9hPmTj+h6Uhsd4Bd+TRKnvPzTujb9qYWwgpMKfAs//O2fPEUp5LhN
L5PEP2SOV4gJXZLCA20NMEHm3qTOJNugErxs3wSqj96z9HZBngMrtA+ev5lHS7tQ0K2dXC8OwjQx
xiQWgp9abmyrCQi1bMb0SdYzE5R2bZ2HKODiwjbOZvHSCfjehrZxdXF3ey/dQ1MNp/3kH04XudII
XdWBuhIzhMHzpHRpTbdpC6ndubk0CeeAW5gUD9TqYKU1EjF260INbWs1GJ9pNDEjD6UWyVl/thjC
nyILckDdyo2q/KaOtAJMSJh8L0n9p2GufumAXK3HMLEpRyB1iv51sc80dVHITnhG0lQDZIS81OZt
fy91X6EviJ7dqM337SRhIihu5F4irNMni4I0xybtLBdMTZlYO3WIr8a8JReq2MZ6CCLU53pkzfIS
ebvMNPnCWmLjVzd8Ezsb2gde6NpiEhGZAglsXCNEIinLJnYQuiq7s2ItYgfCQme2/Hb7PYcaQEIg
UaqRvmqn2tC6XwjsriinLgbqRbsAInJXn+AZ/buPMItKbFNN/zEPCpIItZDq3iWk92B61os6lMl3
Z8jgey+qh6QlfwGGytlmVeYtjAzEHnmv4AqMHnJw9WA/D2imixhBCj/GwjaN7vyfPRojeazKsEbi
sqluLhw+PfVLbQvsw1Z8QMyC+mcag1RXOn7yk6exVB6UrS9XHO6bwN+kSu4dfanPjmyqrXUbldKD
plFHona++9NAyVvRfmq9DUunUsgP8TRn8EfvCBdPdnQ73QIq7boPVEu8zWmOn+aI+zgdmpOhHTwp
POBPYFSVNfwdCHxOSYCmd0gCwJurEeukP3bpT7+POJtNPReCkWEh5nGYT49DhnjMu68Yv7jobncN
C+jesdudojTmj0g1XjOIgODcVPxNVcjFodE6H20AUBrkavXXybVIx3HhxskvMnNOhfKy1dZbmF2H
Ne9u5CYUmHR4Kpb3YWl8TRXb/5a3BQIOvZKfkdrtDh7sjCsRjguUW1IDxpew0l6DsNXBLSnDTnYh
lgmmlyKqZzlhDJQUoGgKH1KH+KEUVntPtnSqWUm/8caCCr5SrGJl+gVbUXPQn+oGLDTIb5gJMw9e
xXhIIFcEdxitIpWo+RhI8P9iqBsjOk6KbcvRzo2Dr+j3leYGdx3lfjeE8VFvgcX/tfMR7CncodmL
rpm/uipxMq9I4USPoZrkieK/+h1BTdvQqlMQ2toDOjlbMQ5HHc/ByOEQPS023cQGBbWANN3clVnr
HsTFtGMXUmj9rVsMIRU+jYq41rtLCWojWNl9v+j45Oshd5v7ikfHVd2jJCe66qi2bOTQivEi6RrM
SnuvZHmCBB1iOsKIXBBBOcNcCqOYFLWqh6SYlO1dveEEoxc9X6URgTyrte6koov2lFf4W7+Iqiez
5AhSpNVja6vdVTWp1038hfl0sU03uOKBEfOqsM2zMKSyBEbcgc9CcdUqXPoTSSGkL/720k9s5UeU
NdaVK+gMp3mQNy/1OpRvxCownqnXXZhtOqnJNi1lsleoSf2ogyj5juLAk+9m6aPeFsq2NnlyhOHo
3pda9jeHok+aXdoSmVSsaBPryMJS5vczcF3wkw5YSL11qeSPtW9BB/a98QL1sauQYfUSvhAh761t
Xqcq1B99eIRenVoRravOI8XmgNVU9RmelB+QFXTX+ZTxEc9jv23WWug0Fz5RY+hgT+iac9g/wqkf
IPWjZiCrY/u5Nc29+EdRicJJOIYOuU1RFmF3lh7lCYVgU52Uyb52K3ppYTh7OzAhx5+MgDnqOwga
+mWf+/J2HkMs8PMsQ1OrhZgg3IzeRA+I/cu/nNWmpHQoCK4mOCkJ5HnGpT/doxyaA08L9wg40r/v
MmfcGA4VM3IXs2FE84ofk8VXj/MAiJBQ3vjEUtjATpCQHiuRPO9cKeuOgOSz0XLu8OUOpaTGOfo2
pFbtxCQ1xjJJMS2OULTkAaHhpsV+/8FNjAu3JoHygXTt8FIAkBVunhK9rda/r2ZNq4nu5JaDN1+M
wItPrs4ZPhYZSF4YzyYJo01vQaIFHo+jgORPMry2d6MgX/DoqvFSjBtRWx0GCIWWkc8uv64HZaUO
ebYX1p5/TAFb5Z059PrZdHtgMSymhuRdKfry1qKbj+TDJbt0D6Lrtb/QrC3Ar/CBXM9YQYJmLsoQ
NubRS8IX2NSgdtDLpwFitWtIuWuoAovgpewhr03bbNhCJxG8qHb0qkh6e2ulNvmiPNqL4Vophn3S
o+QiJhVeTy1h7vYHYf1zbTnM2LJP96wS4+Pa0Oy/Nlbd3kZ11v1tbXX6BO041Sm+r92kL3JHjE3T
jqOl+TC0cJHl+q2l5TxHLE0SJGb+ddKnaDYKR0gw3FWsRRD7Td4QrGIRs3s7rvZB05ypvA2udaVu
lJWYQk3QQup8/djphbGDyPUpgPUTmk8pJn0IXVIrlwbaQnWe7qQs5/Tv1spK+BiOYZ/UY4MQe3LQ
FPsVzSzoHqbp4hK9t/TRjFdEXtJE7zfpRL3k2+xdWss/W3qnnPVYuuf0DC+SX0GTkKOSJCCd5NY+
eYnJwkuG3R4eVEtfxjyzruyi/JF2Rvh1auS/GzqhAjEiGqPf/BAN5Xdjcv6ffP7TLcSCoEtP/E3Z
IkpwYUldPuzYAPQvWdrv4rQOHppkykApQb4Q48LN1SAaMNk8vfBy2fluHD6AU/uHmzOtJtzktvng
VrQShyYfWul5tfebDgNs9f2fq9mOXK/FTQ3SXKtcQr7YDxAiiwbqG0QiS3QNvZaOIs0V83i5WAXd
wmwVRA6DZP6/zhUfQ9xIrExeXDrO950/5HxfYe3eP8YQ1O2WukJrGRk2mAnHORlhp9/IkqnfiFZY
oYXiRnqPUMtkaJvAWhSOKi/Sse63wlEVg1VZrGKzrE7z5P920eluXhbrN/PCdRohZCvu+b7wZex/
WVTMjwHWXT7th0UVkMSy5X/8tL4G44CnSZc/wcX38z///e8iFrVNud+KDz7/m//dwh/un7pmstaa
lSDAb/3ouclDGdlC6PckGw1dop3+VnQphgPwkZQoV05MfFVeu+c8ID8yMfcJj0z1P0xH7vMf0+0i
/Ti9MrOlWOx9Ogok4yIPK/nkNQQxzQnbEGlfk3EIvpMl5RgLIzWckTblhAg4bnO3je490s5/cY3M
6s21N6nHEa6DUvyMum6pW0H8qGW6vo5HSj/QYrUPAP+An6JW9zBOsbeyHDpOJIuah/3PDD4oRpJk
W7M9WihTWmOcLlreuku10xEXm/IgRtnCUQQboI7S671wE+OWZyCzI6mkTFvkWhpYWQ+iNV80NBDI
OdpvLrPhk7PouraWLxMLLCBZ4O4UuSUVD57zDYbhCmKU390QOHcGftVC76+VxnVGRgEOkRjEUJAO
kxxkd8Xm0bh3YRIDKocCtz6RuUEgGd8RlKcY+RccieEDJcD1Qyk9iWO36OTSkziQZ7DU/mmJhg9u
n+cINADfv3/OERtNXdeqB7l6FkubqWdvHMmC9354+l8m/vUzoQ+mLv0eJU9ZbrKleDshWCAtofXX
r8Q7DDJPNmTtMzC05OjYA9/OqVrBz/WPXopyoqa2feb48uYlj+W3uB5TUHByAIFlr+wd2TXuw859
IaHkf2tkIFuj1tkwnVLMPoyQ9wny2zD72ct29qWfJlKPqewryA/ubd9+EXaQLB8nhl4BH860Ypv+
EhM7ULCbQHuqRqO9qiIXMXMIksDNKBRWGbwye/dJfIOlwPlR5170RIqgWKt2F504LSHR+Zc5Rf8k
pCne57TTnNpPo1NfZMnBqrVxo2a7SpfUDZuOAjUh2zi0SatP9AnQuZf8xnyyaq+xDJULJSjewikX
eZ650/fpJYdP4AWZeX3Zyk1y1sYw2o4ROshaMpGvguWFeVwenfWoT7qQfR/dVFavkATvwu+5vhdI
LimIw2UQ9sMt235n38Aru0mQd3o0c+dFeCiGepNpIDXz5quUDtptNFW6jTmCbEgBkLylJ8YzP0OY
YOS1mss123QJncmNHivuUpjFxZQ1sveJdC6FSxg+9ybC3oAiwpNWZea+aD15R6pjuDYcPV7bVlg9
VAOyOD6ova8QD52ycjqfRZzjdV3+lWfDk9VG4eswKOUyBtl/52n8b9aJjVhJ05Yb8dsWl9TMe4hm
+alb2TcjSOtjDgPbXmYDsfAIStT3wwDrv3MjtYTyvkFPmsFST43mQvDahmGzDRR7PFii0hc2vHxj
NaGEDuaoX5NWVmBqDbxDWAKOHJr6sfSASEaW2u9CGM3uNVv5CUFGdutF0bDM1HZJaSvpvT9bmT7A
AORFDZqxU+tPK9tFxjhEvln/9MvkiseTjV7qNOuzr8+sUMz/c83Pd/xXfl5+TCxPLr4BsI4pdNHl
O97mkOxVXQ+7MV3TSJqbPkPnPkYOdOkWY7sO2FOvuyqij1batuIQeCOcu8KDs0smsFgWkXIHUVey
1SBaXefkWCBG/Epwz1lnkdbu/cTPH9XROFFhU3017AiCeWirTib1iLfoPTULYYgTHrZDbzbnFF3U
Y24ifS5Wkqx8Dwq8go88N3Z1obebKra0L7q+qgtAfHDGFNve5J1DEd8jEVgoFOLih4DEp75ibbPE
GNeiYsSsPH8638VHgZ+fJlUgpjKfrB60USO7sUvLy0vqo0PGejHmgWX9YI2siryNrYCzU/u1XNoV
kB9w6ygS7MfRNdEMIIlNNTKMM5Vb3KNN9oQq5M/UjMzviiediqLiCV/o/MRaDZTCAMQ1jB22Ep6M
plR46LUcFIhrOkv0IMtrY/TA7BPAWjemVrzmur9Nk9D6PqoSJRNWPt5ZI6zFnKOUbaiUxQNa3j+N
MXRvLT+B5jikqkNVjW+VVxJ3dkr7wfXUeN0VVX6tyl68V23J23dm33AyNYO1karBo5FryMjyJ/ku
jS5ynR0Z7WmlKk7HN/L3AAEOWNWqaKlqrUmgqvevM3+AB1Pvza8GR1+bR+YTWfJmZ4w9coheZb34
pKP0nZOcBPS263PtwTFPgi1YdICxCcsIodpk+eCWnARAt3+z/DFHpRiTCjGeiFEPN0puNGtSLeor
YfWVqM7oysJfFkh43v5njzHI0gPI+tKvIY5aoA+LWEiKYLSHVGbH3wRCjI3N0i8DtRCbqKOuSUn1
Gihj0l884qI7yIWfPxeI2W8IsTXs2HrlTtKk+M0jM891mtuPyI8326gmaqqUuntve+n3y02a8bX2
x+5BIZm7qwApbiFGt5bGVD0IyO820Sz/zrPi6lxr3QO52/xFVqASIzjB23TqKtTrLbo0cq4T2zce
SgK8YjxTC2vfSUpNBYmRv8BaQAqJPdpRWJ2XDD6/l0YBDFLIqMT7tpO9NIagq6v7vZhDOdlG7aTi
gWNifiPZcAoja508ZkqvUzSZQZt95i26ztCwRP+U1qh2tPzU/DAWRhVy7DlUcXOiDt3rfJVkA4+K
99SYSHyJrtln/rFpHhRKk46FOhLES5OHps8pWJmGADPX5F2m5uwyd0XLllCybqhrW30yxHLWwa2O
yDZCt9SFpEXeH+LpUkVefzBsqg0vg0GZLAtFtffCMLuIGRc/YbHElNk+u4MctaF08LrVh7VF04kj
ZwHj4rAKCsU48FAxDqI1X+axyA8fCdySRzTKtFz8zWUeqyr3t09teJd5Q9//qKnffCmR5CrQNfyS
xYl8k+vnUOrB1+Savk+hwrzAtMYmQYA+StAHA+I1p3JFS4xNHiaoq6PI54pxcXnTDvhtnQ2f08bO
7VvVpuFq8Z6YkHZhv0flEkme2pZX81hD/RBF79JXdaLQn8crZeP0UnRh1hfD1AtFPJCrej+2E4Ew
kdtNZcNiTZlUG29JaRWLSz8Y/Oxascrsun+3iDGq0T0FlUI1uxZzQh35ycugT5XvOmzgWEdd5sat
Gv/FtrpwLddQXfRN06HGFlE8DIbp2XCNW4Fap973BgKlN9c66lDm8AloW9SI/sW1VCRzyVmXulk3
rgCew59j+IaxtELU4mei5wu/MyEvYgUYZudPBrFAnIXjsmqHCPJ90IoC59MBDVuOHbhbagNBJorB
Ga5oqFW/NL0CIOVfAI5ibF5hXlXAhTpr6A+cEVd6HjfbtAd4qthmekedT3oXUXaLbJtk8i5Lsjs7
atO7cvxWmZ5zKzpF5xhXRYKkhWWo0OurJNeBzvv2ussbKVqSyb83E607iuUCwJ3XlMNtRE8sMN81
Bu6+LlqKzmcGf0HtP3edbML4OXq4nKn9hbWChTJJ3ObKd0qHaltRsV62xne0N+J97WnmwkljZSO4
fRvkXS6cv4ZX6VtolfLFTPorWhe/5mTIXXRxnYd1sK0L0lPiZdcDUl1Gg4KQ9iRsJrpOWVd78ZLU
u/HNOneDyblKZWNvqdPWzy0XHJ/6n+CevsVaHb0EiaUshzHRz45ST7hVwgFuaddXqosWsI/UIJxU
po4uWpM/onLYLcahz74NJQKbCpXEi7wkbRAH6PkIKHsLLMCq2od4zJu12iRQiVReC2id5ANl+uSo
JqtCHdxtI5X8dDFeJhAUb9xquExXCq8jQUklZ+L7ya0qUUtTpAVMzmZPGV+GsmWZujtwOeNSdIHH
KSfVUF5Fr0Hq+762iWTg6UWK8pBpLXzGsnpz8Y6oMUzddrgKJqPa+MW6rHp9HZAREBQKBioJy9yq
yyvRRRLirMmOd0YoKHkMrZH3GLwLRRuOJ3TJykXfjdlzGhbG1hn9dt3y/jhqXfkr9YFQiYuW2fW+
Tzg2trAMzOPxu4cYE1aIS5HVlF13XY4Fz6X3GcLwqTtPA0RHcJ6K/tUnP+Ey38gyQd4skl55dSkF
2M6fZb75vKhY6tKtQJekFTTd00f+97cwpn9tQyUblKYNenagQSqpNB+SITWXjTYou7aSDAIrcrlR
kb9Zy1SvPniBpO5TngVL0aVW3z5JqvkiesgqmHdRKy/EzHqaLnug6D27OAsHyXVBLOnmcAxGA/7A
nL9GIQ3lCcj6GsE+hBaHxL9tpksE4Go16r6yEl1hEC7q2G50G6zePMFXKL0m1Upx27TI5dJDg1bW
aY0ISpjuxJhYKft9Q9Xy121H1pRzRFQfIZkKlpd0qWMjxkZWqV9f+rnDW4h9tbOb86eVrBxBhGcn
kT8lspCcoRG4+KeSGx2LUL0XyVnh4FXw5xGmh6bUUKVrSoyWnI3LowC2wps8UXoT/biqC/tC3i2s
at3CnSiaFx/RfHcU0NhSTL4YJjCtF6GvYY2evmp7Pcw3oA5gbqi9K03zEM2tcm84NPoY5BvRBLo7
HHxJoYge8jECahCSbij13Ga2TXnXIPFMgHHFMJGYzyAyKcJFRlltAFEJEPa2hh9zHushbpytc+u/
8Wv/Mndar/NAYAiJZC9SYVvl2OblmfL6qZVVkfray3qyGAv1H9Z+Ghsn67/3E1YCFm9+n+4x3/ez
XwAHWwYR/xSrFDwgvVGvkDUIyLMTr0R7PVpR1Q135dSt0orqn8ZC3N5vknI5OVup6p8Fq8jsLJaj
RPnNWVjV+gsbruY2V/S9iq73U1h2/TWVG99ze6ieArTvDrI5wEk0GQNU8PayYscUe2KNzcgiJa9Y
a2FNHQPZvsSEDGBybvpxwgT4+RVbyvIpDSUQnnLv8dierGF9p8PJeyt6XZVS4m30975j1Y/gdcRo
ltbm2YU1pxlshzpaqGwkrQw2Uho0RxK0yQFhMxSSSFTeyUHGmUartS/w7BwsrdN/aU27TuGm/UYR
PdJOxJ3udaMJ1pV3N5HlIWHupcdUgYNk6qkSJCrgC6g/Fv1wUGsyukO4vnQnBhXR6nrJuqoCbXuJ
LnlSN6zqoYMwrlOo3IM7Gk295loPRmg6R3gdg6Xta/eOFZkg1JTC3xA+YBsq9lquNP5KZMW5Yq9T
LzhnRgehQGLIWbYpu7Fci65XSy1Sod2vEaUNSpqMg5K4+b3QLhmHG5MC7a+mw9YhKHLzMUy0flU5
mnHj57VOvadiXElZ4x0NH6x+reoZZVmFvawzq38uYvdnB33uj8rLlrYzSTMoVrd189p86Dq21LY9
UHczZHsRR3Fi9RYC2/4Mc2l+P6bqzm+gJxhtu6PMAdisiMWISSnKxFEJ7LZc+kWMcnteUeFdq9ap
GTz7NHczu1i4kVkfx0LSR3CN+BWh560jQ+uWpZ926yiT7QWCZeXR9eQfWuCh3NePiN67nIePpmgO
ppojnBwX69jic5S9dQLgw92mVlZ67Tj9gXnXOF5FOTWDphzzwvErysodvriQJ1hL1za/mHXRX/nV
6J4zMifXXaWDtiqksxjyW8fajZROLHRPcs/CYMWNs1K9ivP2NCYueWEWi8gFBteT1wknwcRVUoTl
jQf19jKR+ZaXA4FML/9ZoVG7aMzWfFQipLaLoo6uNbgi92FlcIDzic+ufHssXuzcejRsO/3VloDf
91JIySYsgyP8FXJPPBUusdxALk8xQv9cuSGSVEQToJ4CWAxabHa1Yk/iZxpKuyRqfbRIf7uyqibZ
8UOgj8MiytxuE2ToMbV9mciU2AVLmEjuTSTaEDCRy7VaKMOpJscC1VljbAHNarx1I2PpuoR6KXo9
U0el/5IgHnYDqf4RTyUpUZoX26pQmhX6ZAXneFRprdIuKYJF8l6EbxLFvJMt/rWzhwfNygcPQ7fv
av6zHtNOZeuGLsj2Q50QWQHqPTglwvuIbgNh4edUsTQoiAppVfsxmlB9Yjw0bcDvaiJwhCZVO/H1
OCYT/6MYqjRJWUGhvvQVx1tTEtnfaVk53PmSRNjBMk5iCHRlc7C1+gdfxCyB0wp2J9N2qq3wFS6w
sCs1ICnR8cKh2GkqHP+iKy4SuFUYGhGWF5OctgxvLGQZZo+0pGZVL0L/8jnUxn4OJ4AEsNIWNLAZ
XxuKVFxXVCcuWyMIvnmutJfhhniiDMLcZq2hbnn1ec+xDaR1chAzOxdwcC33C4df/Dt/qWjNF8F1
Cm+RsRxNt1jNhg/kq4RVtaOab93alDbgNlEmToMPSqM5WjYQBWbNlaCpriDo2lEAKS9FRVGFns5d
SL1F4pEAaoHxweQEjQrULgD0USbfqlM3R5107fI84ZEGrcpsFdwBwgqLDeHad2fRjZIq2xIMRZLX
zk62PKo/pkYK2lY0PC/x7tPIJPa2CDhwmMYqa0b7SdNNcutlClrTDsojKJ1w3QZV+FqBh+gkquv7
EPV0SyH3WauutgWFYu7yMo3uzBaxO+HCqRSN9tF6SFX2Npqm2quA3MOz5ljaavCMYSe6Q00xT0Mh
5kl0Hb1e89yV7zNVLe4dveJ/SZGeRrQfTyG67wvRdfW22oklS40/7xuPbaDZ3dGkYAEsoNyczTip
D0lno9zYwCovqWBhVemLAc3IOuykgEhmkd7rmvMth5DhJUavAW7r5iVE1Z5Uk1zfdtOlMUooGO38
MI/raZmydw5VSivwFZe2D+ybKNvMI6LVxyF0iQU1nrMhJiVypY75S9qow4o/dr1UPcUa00VcKsif
lB5wfjTakfLw9WCbQeXdDRtwqcZCMAFDlDIcPCt7FL1BCavzn0PlxJAldePFS/T+nKiGhNmX75Ok
SYlwyHv5OgnfFK2h1btLB9XdC5LZmXPWdkZ3VSRQBAlDleUo+8UmcLrY8j8754mpXifj19An4K7J
hwshgHiZAZArkxVb0giqmk1kd7/QVDMPqu0Yh3JqVSWI1cWHpjAFXWceXLKDu0yvTmLIk4CMGh27
GT+SkfcNmmQPOwDEMSFdz+RVIz8R1TfvxcBYNx6clMjSdX3CxgPttt5f6WWeLXRkVg8Rh3dYIf5o
IW39NgbA5h/WeYbnxlA2ygPo3L/4dfltW+oBqUcc/r2ruOHs9+njiBt6mvECsUF/lbmVdBKXwoG+
SJHqAflVYCWz4dL1e3aMUQbA8n3GJz9ep2hcqqd5GKFxa1midMYToihDCXhBXpCoHYqDaIXemKN5
OPUvzdmOGEK91EJDu8wRBjsmQLwQTXEZ1MDeBZmyq8fRuclbvbymkmHhU6OZrGNUDzdD0KHNPMnh
CRfR8nvIPqFg1XazoYqay9x2WmkeF4vkVpkuPxmStgQbNS0iDGL1oo2JWsBobY3ya2EhlRgmVb6L
Sj9fCyHFMZKyZRUG8kEQ0zlGsvKl2HzQdCro/zJJeLkW8Bd+vf9ykmeU+jk37Z/kUZApsB3YS8jm
9EiQf0G6ChFk0ypOqtxrxxJeG355vvKq9c5GHpvwh1/y4GgDdAAUyMF3kWxBKE49x12uRSBJFauC
JyQZ902HZEs3PSLLKtFvUqWBPk8dJxqj9tR4Zvwkq7kLDNxRt0bdDk+GYx6EQ+0l/jJOguam8Afz
KKtZwiY7Kr5BV7RIuekX0uzSeqDEZa90vXfP4/KnmGlMpYRGMcp3dZuh3NrXBvzVUftFh7ZHeBDs
KuG6xEilNzxBmf8Q9sZFASNVgn6nqEi/FBOIblRR21JtarDMTvYfmkjfiXHhNmjoWBkTVE+2FVB3
Deozrml5YrVPboLSWJlW+9NNjZMXNqeIQnN6uYkGiOXkom9XKIlRfiGCyvOgCCqLWPRs0AC0XxQK
5yC1EyIinRQUw+syrLf8VIZtZpTatoh98zlotDXh/vGr5MLe1FCwdZQlKT8bfpIt/GqQv5IFgpAg
gyG3UXU4jEHErcSMoUHdnd/kC8nJAnabq8AyXBhMTPWRogrn0hU0XnP3wgylcepyDMe9cGH3VVhd
td19hbrXognt5NaMh/R2jOCzBtP9GMXlcDWPa6gk7oQv/63wx/V/+F3GGlV78+mSYqCETAvWbm+A
u5cpxcl49xznbojonug6gcWbdrpEk24DX+6lHpfJDYXU1pkNu7HPB0qkjLihSismcrwxnLRYeXXc
hMsxAzKI8kO+vfSlQv0qdehhQh5hndlwWecECd6+8P1bsSDV5sU1tElbYVN4Eq0zr3C3mVJv5Swf
f02NPjYujfZ3458mMSK32nrsu+CiNCm+G4nfZ3vOdV/F92MUagjvY8IDQVHUu7nHB79L6qK2qhvf
yf6LcaApQD4cq7wkL0TuIVDd6VWs3IqcxOX4LVIbMYUVe1cdb82WFPeinHgaRqnvNl6bKcu2S4aF
bCFoFBt+/OiHOcxswNiFIHIJXcxFENlU5XXvu1fmlTivFEhVrlrTkk9uo9QnBEk4mgaN/73cQ39X
L95eHhlVCLsQAE+2cIIkOQD9mTKTQQ0PyTToRW1yEBcknd9aovvB/GH67G4q/rjRKyBx/iCdYKjm
JYYcpHQaHcIuXppLG2GxTSQNVtZEAusl1CwIn4u7sGeuppzInIvOZUSzFx6EKLcuDFVQ6ljXogDB
B4h6MI3m+1yTUMLevOJv1WyEx+j1+ZXdJNdqDkcSfPnwVkxpDFjQfnen4rckGN+6Am03dwVC7oPz
+9x0EpySUz2F7TSIiXRSOhQXVDTm2TjEKyVwMyQC+A1u0MJTF1FB6qcGk2bu9SHNjySCIyDxo+ds
oLD4dumqkwV+p9jcw/sG54Cbbi27sDaBFxiP1uiSAQKDkajNY1va1mPo+OYGNJG2p/Y7Pgf87y3C
Cc+RUt/ogCL46tUVPDi1kpwUyhdhZOr7lQev8Ze6r5aMmN/zoUa13lXSc9El6t7Wemsz5ka/72pK
Qoom/WISOPhh1tmuM13ztZQgp7AodoJrVM4PVUMoDOJM5/HdFaDTxbXR9b+7am5+WdU33lyrybXp
5LdVc7P/sGpMqIozCEiHbOyPFmQ+O3YAd5CqOukqmMaEQVx6Oe+PsLb2x8TU1krVUykzDaleRHnl
5+YQTaqXQdKvxOS/rXWZaHNq3SGHs4TdDtn5djHYXjwJDWqPMfomHBmb6NhOqsWzVQgcC2veaNGR
Q8Sbc+/m4aq1YLubfmgSyEeAY7GeHNzp1ygGU73rF1bOIXAei8SPU5jFRVg+zfvgA16+XaBn7zd7
O1e1bT7BpiIKaLZ2UrJ5bHT57nLRAeuZ9XgUPbQgpEOlRV8uoKyhBQLYqMqwFVaY87M7SCbFYmIk
ThOITItEWkLeIScgEOPH8s/VCla7QLrm1cQCeTNQmB4uQ4H/yjhYb2r7bEdduS2zor6NS7grgsDu
nwaN2lzHL7TvYVGva5EENH1zZRqF90NxEWItc9V4kv0shpxdlm/T1Eq2RiS3h1xz8gNpgnJbWyaV
H32GgCFHjRtxKeLBQnm2TdfzmJdb/k3mSPbWDCFP/mTg2/R/lJ1Xc9tK0KZ/EaqQwy1zEJUt2b5B
+fj4IOeMX78PmvpMrddVu3uDwsz0gJQNAjPdb9B5vrKN/n0RmSBNzUtfQtv2j9KS/nYKDwWQmlOW
2E8htJRm3VXBQY8A94wVYiBzm5rsgrzqABs5evV0JT7Ojl2uZbTznepJn1s27HX8GilT9OpPytcs
sguAocTHE18eo7N6J4Od5Y5nveR7J53ZYIQWAtDs+pfrIOhlOD6+Ct+UqZ2pB3vdpuIsTadHQRiF
vidp1WH0LVmE2yMqVjs/TeenibzDBnFctMVJGa9sRBK+s1Z+RYNn/uVo3hqYEpyiLIxWWjr4/6Vd
/VCWmf5jrsxqVSCI84Zjmg7+3J+eWXuOW0+tjXssOGzkzFHZq915Pg2ssw+D5zuXYPnk2IDj1Cch
+0OFIqfRl849kunmvjLMDkM7Ur5mD2jSbC3zkhVmvMP2vX/qwzjduE2nfWmTBL19t6u+O8X8JWjm
7pdf5sjwBnzXdvw38ZQoWCmqeT9ppf0DfVQWNnoSvsfgHtZlrOnP8slFBuJV0TJ905EbMzYlK3Mk
PHhBqk13rlsvfLR6isfKkPgUzI3gmxkVNpkZOOp52fbA9+eDhVPyt0wpVHRgCrRWlrAcaTBVtarn
vs67B+jBLDKXfjBazibTY/XoLLNGi7tas9/bhdRmaCF4pbQz1sJbmwoEryZt0M9FaOdfbVyGF5qb
4/XFWetLYy0kOInqISJCR8qLrxYGvr+jqJkZa2Gz3aLkWm52ZdCBLSzAzxOFHqW6D7sx5Z4EDpJX
qrUuYov/mwUiIod+WTXZE9m624AEB8uM28AkSzHpLP9ymRh28Bk+/6PsJmwrcVaDgzcGUMLkrUBO
RPr9znaOje0PqIZjGYKoY4thb9C/mh77Vc/InmEU969DFkJ2VVXtLIOODng0cC1tJ1AAlNr6I1qX
SFQsU2szax9MO7/IYFAoygGFHG3N8s655r1y0+/2fu3MW0mDjSkP9dTXpqM0a0X/VfWJdS8tIy1W
ShNmLORU52mGsCsJtqHqwrsyNJFcK2yq+5VjsfzK27D6osVffKpvwWoIp4cWxbrvGt7R67aptWcN
4sCuMcvhTkMK8IQyr7rnD2wfjXaONzXLg3ejD/51siz/6pDewiGHTBIa7muSOXPTr1xdbTd9DCPK
DqZopRRehwpelO0oLxV3DgJAZxK2zq7Gi+J5xn2HClqpIMpbnjzdNP9z9BhJQ7f9h4taK68rla0z
2yrc6NLdZSVpbdmxUJTAZmIsskPVxOad7E5kQOIcFHeucYVsXqY5P4S6Badv2cXIvqceMf7OQ/fY
9hiSiMqYIyJkNS+F3V87uzp2V9cgib9FDjU3iKfk7SmHEPjQoVn4v9te6AXiDYinkt1drDAMJOVO
cTx8i7BPPbg9W7uuMpALrOPoZZ6nuz7yynvpqjXjIyI0F2GMqFLvGnP6GDVCLzj0um2enTCycG9K
tLesK/pDbRmk9ktDfcunSt1GuNXsZbQLyac7htmfZDSLyv9Qh2jvZbDE8yaIjeDFSJDVjZRf1ysU
TcYeo3i5tjRe4mhJ8Gkq9TinxqIdOZD+pHhZupY09q0paWxH49NkVNLYn5qS5P7L3Czm9ydJ7k/B
ocrSerlUsozKB+XYeO9DvoqThfY5VyhPSHUuw0VgC343OUhJT4uzH0njeA+qWkVfnJpVx6Kx73ol
W78wDnaAisz3PnbOAGIHii5j+ayOiw3HaLz7UYnLVuDmG4vaz7vjOgnC/KZ/bOvohK0pVEPVODq2
1TzDCm+f0zyMd/6caHBX6ZODbQbf1Ej1ztJSLRuBZSalOT/CvOgeFdefvr+2ejp+D5UBoUPDqPdT
lp5nu8A/HUsQ1K1a69XGC2hVWaP3i7cRamdTOuQrqwyc1wiO3TbJ5/QOdevkblEzdKf5YUqdbpuV
QFQGscSTdhkiEXTdlJaxn+6TNCzXtp0/4UTe3YvI4VBghDy1PIulacVee8w9JV2LyF6OreeTb+vb
MuYNj9Ji+ZR4C/XYxHTT/e1wefO6nBeghSbgjGA2tK1rOSha3TrllDwWqWI5zVkZXoNu13BUfARM
DLQR7yy2Y1wa7zoPxrVfqPNZmlFabJAUsl6HEgVytS+/WVFivruqUR68wDtMk/tCVfIkTkdibSRn
0Tztw7irL7f+TAV44hl1/ckVqTRVf+fXCpy1hWciBxgV5l0fFyc3w4otjJcUzqJfSUXH3DihbexE
VM7skOpsJu9n5rpwtdCewwoEWqKUhm6xMlWdKdgtsTIoXSGKcoFrGw+eUU2PV2xHMrXenSQRzMyz
9/PcNKvrf3Foax9tGe4MIHyoMv0rqvHQzNIt1ZnqqvmdOhB4V7Udv9S8/k+N7tAMszS607BVkxlV
ZHkPdVFDuGvM+tB/rb1cgeEz+E8UWLQzb56vQ+H6T6DG/Kceec0d3FdrLX0SCzgINc7CzvfSJwf0
9r4EXhsiWMCFplA1nvzvYYD47lVyHU2ZZB12Ff8ptTawIOCsmNxhHy9nqNN8nEnfbRQsT4wYZeKc
/ZaNVzPX7ZaMv/NYY2Pw6OASQV2711nQ00dNnYFKjS5BVRylCxGQVuHFhUd3p6v314gl1ihh2rnW
3BxvfaVZj5iF8zTG2A9nVcjQcX3JDKvC5EGtkUtY2hTP9FPPRvZTn8RUElMF8auro3gpfXVVNOPq
GhkUrrm5XdcycN2ukEJSO7bGppIqD97IjrEdquynjyFf0qnWtzLPcJ76S4QyYCcyRPY1olG5A0IW
nU9dF3/zIl15q2w827w4R4YbVtNp0gPg8HpXvFQGNFevwDDCQ14km5xfVaWzTxuOK6003aslgSjF
GzVLT6V24eHIfSWdnhprK8uyZghhyM/LPSUD19nXW+42U8Yl8ja70d0e4SG/ftODbFMhq/Seam50
bHwMhzsvXuShZpsMNNuYErpeiKhNC2B1M8Vmfge+mowxGpGrJq+QM5XOT+MSj90UKZUq2Ju2Phwl
5BrdWEDiEysETem0ZzmYI3yW1WzHZrmSjkxFVNk2FhNr6bQl4Bp2PceDvj2bQ9KdP4/J5IhtSFno
wfFzfFR0qJyBEmnPQ83Gd1E52ghkOwGWg0I60l4OeG4BdUu/gLibXt1nQFrOf/RLhGaiGbTMlMHb
9HbEGkOxvH8Dr9PORoKJlJz9rSl9SulQypXTMvG8TRxyg8g8JR1wGJr8R968/XnkbXJugeRdz6Sv
WQZuo3/r03QHq41i3P0Rq6JzopPDGiubDLHaHpIZVDVry/yhMwfjoLNqvLPc3r1DnbDwd2ULYinD
5WtttVaI8qU9TEccNy0yAfkU/cpcNUZ8T/8qdEredWus7LKf1rxgwfgxPQPohsVozsOprmf3AhfN
3WBrkfM7MvNN6Vnx89xiP+TPlbqbG1bk67IInpXGmPkKafI8YXDyUJVwTZdYOWjBYB/AK1sraeLA
7G7CHnA/Cpc8g8f6ASSG8aWyhhc25/WDvix6ljFpyRgMy0+t32MSucwzK+fS92MKANMYLjfOwo3f
gCjMr2BWR3g1RMjhplcnzSWireHhk1T0d4nuBsfUae55/OhfalXFOCeo7+sl6RTNZf74e6xMnPgO
ewBoFyRpLR1H4k51Cqp7Leqr0pk7uXLR66Tcj+QtYcnQvA1YktdVcWGzmhwNewavXXLaRAE76qPo
Nw36poys9kc3j9M2tJ365GHd8awM6i8Z97JF4DnI7acA5uYZT8JoWw6QfXCxMNcOKoTn0XXRFI+b
BzlgHdk8SD/bk/NVmUsGfvdJxG1CpcDJQuIEgxQEW3OMT79WGro8XmW33KA0Hcc+JpEKjC3ItMcS
3Y0hxNiwVQN978SjhzI0Uah9L9umjltMjyFGq9/JpCFMkrf6WS5tI8996MZu3lhLgbTojTMgEPNc
mR7OEkuXh37XydV9hGzokkO31EfrQO3xPFIo5f+OJYOsrk222StQrMU2DhQgmFG0WJK11rc5M16z
1Jr+q6s3NnSU76rZOrBOtf4Zwoyabju1b+MQLKkw1300TF4TQ9Fnd0UT1qfSAfpDEVa7l2uXfRSt
JzvMx6fRCdsHZDb9Q4DBzHbgifidjPmaqqr2zj3iH0rFYaunW+N3hf64qJML0mxfuxajq2Y5yJkc
nF5ZdamrnMQAS7pGs1NRHKUyNtVqupO/PkSI3GMVd5E/Xv7tSr8ajlE0/JQu/IRUVCesVFuXSaRs
pVMOpjWNKzvKvhiLl33dBBvXSdNLtGgpSxdWCQDRJv+AQqXpbHpreIT4yYaAracDNDga9ooG6o+U
bY274i4aBwuTYpUsTdYO3zxqVfhLfkUXJDo1po/mdKb03xoj/FcbB+VRVWtUK+qO1f0SjlJmunGm
IDqjyG6+2fa0Rjt7+Eb+xtzP6DftZHoRNie9VrtXs1KMO0hU1VqmI2PLMw37r0vRKdGL7mM8u1xW
vpSSuzPa6bbOLYY12KK1vMYVDW+uRcFJDjBLZ+wjn8VUaYxz5ZBECS4KvwP+Nml2rpMkyo8VHD3c
/GOSXMhxZsrNPSt63YvfFRwdz03cV88s4n6lRdb86DoHR/NOUx9w7HAvHjf9umFn9CNO+udUbapX
OOLJqayifisTrPmn4gNcBgIW7KNeyw6A55v3vEt3Ms8Ko3GjojNxDlu45jMajgdxpUTD2qZEEFuU
vv43u8pq5aDL8jjFTXV3LRnjx4mv4/LyVZdD7PhnDyDsSVqB6jp3DYpYYR6z1vFyZzsNAT5QS7OW
1XWW2j86T9WO0scjzHtwdT29mGm7la5pWSaxnWWTPRs4eikIQMmXlIOkD+xuenYSRTnJt73+BUFQ
HBJEAw2EAtLQ/CKUmSLwg4ffrXouwoeosr8I2UZaeAtcW0M2hxI5g/7AL67K0XjVG4XKb6FP6IkU
5ldJV3V1BYKdAtOd5LL82NM2nonsp4xa1HAPLRbm10xXia3DvV0CR15IMnIg99hmTvKSdXNwtouw
X7Wggki9Keyi+gKFvpK0kgxIEyBE9ZI43cU0Jl7is1q/2GMdUguFFSKDEpbsS4SyEbHjCnZQtJvZ
wx9Lwp0inu69Zry7XU8+sogp3ynozQ5RmD0aCVnuITdnxLIT71VLrPwYx7jTSXOR475Dx5rM/DJq
jpX72OjlQVpy8My9Y+GZJw1qpffIUs8P0rJsp8Uwq2Z1tUy29Cna+G0HSHJpygdP494yv/Zujkz3
rCbqvi/wzVhw74Ao61jdO1DLt+YY12usf02WW4WNIE6jnPhpU72AmFQggJbheNM1yDe0sMSUqoGZ
2lcZxiBecR4WfB0v8EdfddxHR2vztxrOd1oob8VkwY8cra/S6rO5OBlWr6+l2XXh4phK9u0au1ww
Gus7ZPX6+z6cy/tcwRYTca9m29oxEMc4x1IwNEYE9jl4ZdjtLKyskFuLpkerjaaLTpGP+hErHQgA
5DYAr/AQoAn976MpqaKuVv6PphlpH8F/zJVgGe3z2MLQzay3bG2zC3q66aXxrfTi1rV5N6kb6Zae
21i3BEgf932y0zBtX8noH9e4xQFwy9Ab7vXdH3GD2oDGV4Z9FipOz1rZjmcofFOzbzWKJMOSwL7m
X26dn8Anemg3eyr88/IA7UK2xMgWCKOj7Bwf75DtYPnhZZizFqO6j1Y+qrW0KtVLENYYtyXSrRcI
Xe7Gcaz565DPd9ZSbk1z7aWrmug9d71h69ZafFco2bRpXPNXv1ivubo5bLE3h2O0NMXYKI7r5yZ3
rDvpMqC6XYLQuJcxzw2xAxK3nabo3hsFrGuHD9rseOpbAZX/QsE5XXX6oL6VVUbmTNHMtYx2jWEt
91W4s4Nae6tUA0PTxlEOMlqGM2/h2Z3vxuVSs5Y8BF7mPcpglhy8tHe//P64HlYhj/RT5noBuohD
+d798vRBeUsnv38go/TDXET7ZwtTxlhtu400lcnUYE2XIN5brXh3uuGXYynOkXK2si3H1N44xUDp
cTZzBKE7zWa5N5X9KkTelk0nfoQ4K5KNDQJ7o3dHg7weUP8MItGACcbZijroQkE8sjdZTh2vxXSl
JZPmeRoFslJ/F3PWq3krmNZ6C9vdJomxfJ4MjUi5s0BUSvxX7UUdu7Pu9pJbcCfcHu0iDdafsgdy
KoeJ7MGZlfdKWoaK3sVeThOl+mcCXXi9inR9yk5Q3ALGc9Uttnn4bFo8dJ/U0TWfugwz5ExX9V2Z
NuDG7SYnz+8lzvHazpz01LWzdpHovisbGAXroAblvHbKCTGzwrlcQ/MWOEzZUkeWWDkgeVXsPCsv
MOXk0+zM/Qf1kh+j15KoCfFFR7nnEntpx/Iv5LWoBpl+0LrEfZSQwDWCbcRXxMvXch6D5bAQWg5D
beKLulxFBjp39hcLyu2tS/q1kIXp1qcy9d5OcbWDMxDy51TzEw6dw0oL8AMK8/QkEVlcVTt+j8EJ
gMP8lKgYuJBbz/9/IsIMdkKUseG2XI17V3U2qaMBbLkeJzOKjpaivXxCu1xP+SXsi9wIzle0i8BY
UrtHQsqET6YUOx776attgEazkH761UakuAv/V1tYKKQ3efeFtSnwHp/cPWJl2rmurWIXFHH2yjP7
Y5KNOGxr+r+8GvZamamYjrO72gaVOd8NpfYxSVes7GzBJLky9ZHTKncZCeobR/9PHr+20P+F74+/
ZlavEuT5+QUqdzzV6o0fltZb10OJNg0l+KUjlcw/MnlyABR3VVm7311PUVaTF5Qvec/bAhAO6nSp
j8S+OwQHbFCdB7kSfCC8R4JWPcUAlE9lqP0oh6l+EnZzunQhqHLtEitviVq6pCWh0qV3WFM13MrS
NWX5P/mI+yQMkZ0kqnJJdvWWom9z7m/qTizgrp1zEn2P09Y53nJfQ8lf2ubpLvDqU2H7+gAA0I6A
fF61OfBWSw6YGe+1tJ9/8N6NcF7v57soM/VHZ4DmKgNREoUQ/f3k2W0icku1aiB9wYzUx+kcYunX
bEDdLIfIfKgnO3pv2SloaFCt2qaIMT83+sd67o/COu0X6mmBMw9p7BfpsavqJaWUdy881ClBJwQ6
dX2SwWpACKDKTGcnE6POiQ74rQMWXQixPH3ds5mhuCZzkePIt44XY6sWuz+bSImO17T1b8p/2lqf
+q/vwcbQr31XPJ3ALHli/Gyn+TVXIDI5bRhe5BBFyteqKqz9rYtlVHiZEg3Bk7wAOYMeAJgKtfDQ
Kb/ZxRWGsrO6Njsli6Gc9PdO8cv2eZwNs6tu50LzNiisxM9yyFoedkkSxydnye5IX2ocrCZon6Qx
BVp6Dgfr523OZA5fHOgd4X8JKgmrQUy6lFJ71yAavkR6SoUAeg2CaItJl2mVAB47HlOLKxc8VAMz
26Qj87eMplMFmcSwUZOg7NmK3S1ruQzIZeGisjKiTuv01r+pcVcthkBj1Qer1urML6oTDVtQAs6d
6sLl0Yug22VhC9gy8u/RjNM3aVxPO33s4B91dfJgz0DJlpYcijQxVl1HhUOajhF7JxiO5UqaMkuz
9UelSZyLdPVW2O3dygVvv1xEaaMa27Xj5Hfz86zZ9YurVqRvSn3bBfq0F9fJ3LUe/UwZntI5qag0
zgdxnfTbZDxpLQUraVYpXL16ka79v05yU7h601Imuk3KqTrzqtK1dYXOPi654B/EfRoFtOg46GkO
CL7Gm9prmhdI2/aMEs6fsUPTR8cZlcR1gFPCSxdaEhvHJmkgz+ZJiHirslFB7VX5IxBFdxujv7iD
TdHz8MUrJXExDNkL6yg18BJPa/soA3bYUk+88Y+oP2Y7BZrn6tPIp1O+9aloyIf6mfU/l719llpj
1mm4o6pk21oBJuCwTz9c8e5G9qWfQ/uxHJAn9Y1kJ92WW8TnzA/HtcDg0yn2N3YD2eH3JLXWMRPN
MajT5vjPSRLlpqhmyaTIrLR1qvbjOXQA0Gsjgq/YnpDKL5OXeuHnZXlmHAxKrU89jGPWVIQgu7DS
KGz+46mDsW4wE34o9Ijnt17kOwOG1Vvfe18GJWj+5d1M7q6b3r0Rg9+kbvRzGRmY1IJ/2sT4Ff1Y
PpiqXHdwSl7oTpbAYfLKbGtp6vg29QnGAxVAbX3MkcizsXjJGrU/yejcowBkRoF/kdFKDU6Np7tP
Mmjvy2lskfmuk2fW4kcJMasmuQ9jtLac5fJz1min3GfLJlPkw8NO1deVmR9MNzW+lz5y6osppWt1
vxIKy18KN0fFxXeMU6fgPxVDuN38Dh2m1vnXJ9Qha/LXUCdXP131d2g8dB9XVfph0cmzP101R/tX
15PyGSOLYqe3ubInK4mHNahVPYzKN7BUxhlbdQOjwaH6liUdWd0wTO/RxMleMAB6kPjb9HAgDDX6
v06v7fFjumFaqUyXy/qeA9cqgRLeFJu8HT80RkQ4xDM6FyPP9EVaje6bBkgWQqLKgLXRDWcZaO0Z
ktJYtHhQT/wCe2l/BOLIh2rCy6fJMuf3Ff74SB1X0k0AGu76XcwM6t9MxX8VjzPV9MhsUdf78zQZ
i2GFFa25kfFMU4KznM26/nF26/s0W4Y9F02Bj/cVuNlN5ebTfeIHHjbM2lZat4MFRP4eNm65TW1j
4glFLFhhfkNy6lSwJ60pPHI/TfefpsU+wh7uQKZ5wBRueQX7Ixo1HkoTO2nKgKDWMaT/PHB9L+cN
exMvhWH0ab8qnW5k+rvbZeUS7nLt/4cBCY54yo1eppwz3a8uSsoKqQz1k7TkkKsF5dVlUA7NFPTY
pKnm5o+B3FSri/QlXPiApPILMlHUY9sCps1KJvcFViuTG6O2uFS9bodb/WuwC8pct/YtBuYp0tJh
XF8nK3XV7GBqIx2zWNHKagL5pMXEZ1lYZDn/S7URkvCQBYh05oqTwdepG2yvtdS/zuz9IjmZQ7+D
bNtQpsMXRsxhrhYwPtSsUM3Ck1P1mX4nw1czmet4XUb3HRRr3MNSPQTqn8dsPCNMMwwym2eAWp69
9jt6ZahCoqSMcXvousoHDrKES6BOrvJYjPXKGofW3kl23VQa1D6ROthJxh109NStnCZSgT0vifdb
UNrbBIW5U+DYW/9IKyVBpsbArCz22A3Prf7l1hRpa2lmHiRGfeG03EZF2vrWvPq7RiGo9Zw8CpKa
Re4+Q21N39xn2x6aNy1zuue4rfalGTdv5OFjrLO9r9cx1V6+iKnyZzA4o59wTKmJkLhiZhMYoBPG
kVXSMlqOZFwUfej3MlomLs8+Z2LpsIzmBiZAYeh3dzIKm+QN+cQegTEGFwl6+WKxUXjHuVaGD1Eu
qcFGXYPcZuQn22tzEeb60OhaRpzS/BgpIw0UKH/pR+efQl63ESn8ytX+eiEZmclyrq+eWUoM8x5X
a1P/4anu02TbxmNVu+XGmNCVlCacJPMxayz3EKNEszKWpgyoqdrB7f8pjVsoVqhvwFedk3SNs4V5
oo3HjEWG7wC01z/bg+ufdatEQNGIB+ARJMEgpo8YIS99qH4eVav8F/WXtQB5VCVXzmzuEH9ZADzp
jHin07O5Q6LHeM/t8Z/S0oyHVm3LL8ukoWqbtT225YtVqhvfHYsfFVjltYaw27J4AJZHhXinsyd9
VWM3XGHb4y4KHIRMdkfOFDcX/H+bZ5g67CoRpYxglm+LaugP/YThfINAUheW6XvdK/E5ju1wI/0y
PYFBkzuxjnhzsyguh2OADLWF3Bq2t4iZOen85nu2fd9X+ilWC40TwH7+oCUHLUqgt0v69veoD6rs
Ba3e5DAvoxIcWGPD0mOkxQs5jGMoTm9KPcD/5+Taw1DYLD2fYwaA0ts+VXAiyZTxkWRNSgnE14BH
Qx5hXw/rK5njr12ojo9u5Wf+qgadHht6fJE+q6J0Afzl3JOX2zq+obKA+Z8q47VYZqLyyeL2eOuP
eWJcIEpiBEwZ8tbv+N1mAks0Y8kedMh1ZYmZ7NqA3XuajxXqL+q8ahZIy18iFhvFJx8fi1uEZqIE
rqehhrBvVl36Gu2D38RQIXwmfuFv0TbSr+zSGzvUioOfatRORyGRSj+V+wlYTB7ex2bxb9Tr8w82
rhCoyqp4NIJeuQtixVlTx5p/+MNwHJNyRH8ZgxfDSL1dbTn1N1cfVxKghNhZl1Ednkm1qM9aED90
smcDaQNCu6q6F82vfohUAWT2hiW+kj2VMWUw30SLrl00DAblOXFC/btuBt627EfviJT5/upjnxrU
zyk7DWskJ9JvWQeEX5SZyRaapen9Z9XZ1z4zm69Ni4BERnbnCYmNBEybBctd7+xzrGIX03mefVV4
LscEjddiRnuRkvNLPur1RrESexcu+1ETabHHShXV5uqSxkO77SzrAIe5C9fe6M8XBxkRKIpw/6Db
/LXptvpu4DXzJQEsiiCxP+8BwCTfc6SkEky4SY+mLK3R/JRubsaQus/3P6KXe5QK64sCAXU9ZPWD
aoX4n49+5wHt4KF+bZsmezHMsPrDDYARB8VWxwnuQbqa0QouywUyNVZWiaKre2/Ss8dgcfsEsvbq
dvxkU63Jr12J3vcHd0Ahzh9zKpL8OhOgE6jqLC/6mBQgTjTKVpq3AWlGKMChkeVpu6FswoeYxc0K
2yKoxzqFAiMDyiRNt8IlW0n06Q4vCuM9M/+dyTa8ebm2te3AahADijTk3qFPjlMC5AR7nb00LbX/
6MuXPn8JiRp1q5Pr2wyL8207KD7cK/QF3MQyX6QPWdFaadxn6akHlwdpwS7RKsJHre/DO7hg9ckG
boZkRDl9t+z41MZDuG9MqnxvzYCChK7i+wqIYdojZBuhAaur69mI+29hnTymWWD+N8bRWg89/6c/
duhzNaH5WinluPVtmCaGY0brvGnx6DTL+1i1cRmjNJGsAt9ozp4T9i9Ba1qHoVKLtV+CjF4PwEcH
0PZPaWb3L1A/jY1nOTD+QtgoQ4hOyHIpHy/x1eDDhbyRByI7cLe40QxrIQbIwJVpMNnONnBGfk28
wy+ZN65RUue11WSQLiG+++dP7Vr1KSvYyV765GCVHl5ZCTeIXvoP3mzxOO2s8hRa8/fASqZHpy95
4LqDtgtJO10k4hpWs2OJ09zFapa4wY70fWyqeBbrQX92elSql/tRbkO5PWOTdUyiJw4J/P+5NcGc
deesyR8k4tbvxpq6ikH2Xu9sGRhMKzlP+sGLtBN59eBS6Yv9ZLao044g8CjH6t1wJM9/kj45JMvo
30IGaoV3INJZKsaU69Xi/sph0ZCPugOnt+q78B8IOtqujPRyUcQJviA77+FvRII2Rqz5tZ8WdlBu
v4VLi2pk+uxCS5IxidfHnyZa2C9NOCivzpQ+5Oj6P8iQ0yB1kOuoM0u4alJvt4fcA/DPtVQNGqu9
iPLJ6GRn4cHNnHKjjGQiPwRF5qkOUU7KMWxQ8GLZxGofbCqoxhcU/43rAcEU/O0UN7vHh2I6yoDf
qMblFueGgGaNSj1dY29zg7bYt7l1lgKqWqqkgRyfB89SkXXGeF9nLagM1XF45JrArukeo1a/zH1f
rKQ5o818iDpsBqSZjoA1lTHPAWlk2r1lg63xq7ZYyfqeZS7yNCl5wMmG+Hxt3hb4n9qf9gfXU7hB
uAbr1hnLqORODmYaTc3KHSsKQW2L4Jm0ZWjmjUSls3fNbRU75t7TUshyuP6dxW4rjGAsgfaJV9Ic
HHiAiJY7x/7kzuOMsXdi3sd5GRirAkcVgEq8b6QziBmp2c3fA60oLlfT7JHUDnug0ncwcXOewkVK
eFpqCXIWSy1B2tdT6a1FHxjc/rhf5uiU6jYfTOU4DEFY8LzLMfl8q1EO2Tt+6W3TpYkLc7rxp6w6
TvyI3zCIz5c61XyRZt/gRQda6rl0EYXwGjxBl0mTXVfUdcPvEgTNHi305QNCROGOBUjnnQccCNuR
Kr/oDcqx66ipLZgA3bsg65TBKjd95HeHHtYZqi/+R/M2WtR6dwAcGqzzpOJlMHm1fZCFXaTfoami
P1yXdcOgBWt+gPVe1nAfCzmnP1h1161kQr8sB2WAqbGVGPycltUfOIBgXc5JDYusKpCpYfV98Enk
rhxZMbo8lR6m6ZzbNQ+yvqEai3s5ToHdxsqmZC9m5qY+uORHwCMYYmdO/QP/hSLYOmoaMLWPDgt/
GYPQ5SPkW+T/1VBoH68fYhRkyx0LS3P5mvKFb7OuXxRjUB6WP/ldlte/Q6KC3rYowIbm9S+X6ZTG
ooNnNU+p2R1jiEi8sBcZPFHEE8k7/BhWCZS3uwKe/f/o4y2BbO6VTaS4w9oAy3KInM4gm1oqiIJF
aQAFzVDKY7PgIm9N+e/KO8e8jgpO8taU0VuwzSv03fXd751XOWh0NDvfMrHXMKxkVw6z/w84RtZz
wIggksMfqm2zuUeZNjrqlRsfi26o7vXQxasgNr3XoHWASuNed9T9FCy0DXPcTNz4ItBR31YTnnBp
chG0qIxKc16wF4HD6C3YCtQniJPYfjfWA4Lt9RPbxO+y62nJVADaCLKjPZTVt8E+Ucfj3YYC6LCR
rhLvzZVhx/ZRV1J3q3VOX+zhd2GCm1H2ZtM+MceHOzjV+NbIjSV3QTpskKyNP24DnG1cCk/5/Ok2
VkABsyljmlYH21At4J6Dvs/CjVU5ySGZwMLzGteR1WL9gnTYPPDQrHTQNKglIYjX3dWmfgHt0O4i
EPrX3YwapUAByaVDMfUr/3Btx3kX3YMVJ6ELyvLaJxPhJp2j6Ue2CFiIlMVkdO9TB6hUWkCqm6cs
qN7zMa7OVzkMpwaJtjR9RUuPiMOpAHYQmgHc3bqbTCnVlSAG/gQPgDxCj8ftjP9F2nkuN44s2/qJ
EAFv/tJJpEjKttr8QfT0zMB7j6c/XxXUDY3O9I597wlFIFCZWUWKDqjMlWvNe3eAhTSqq9s2LECF
+zWyJJmuqPseBrunpPHVJ4eGXc3t0Q4Ro6HkF0wxdJj8CuAi2zasuw2/1MoxoAjyFOWmcxXr5UjR
75xhQNFjh3YCALfEUR/YHNAzpvUv8kAL7KGPVe9BjhzT0jdK7KonOQwm1dqbbeXv5TCvq+40GzPf
YS8cXvSmaQ7x0JgnHVG4e+5/g+0YkukGGpaAccYmDwAW9X0RqcNW07T4volt1Fa4zRyOfdR9lrY1
OFCU7prVXM0tm2v6kNwDqx5PyyTyA9o5QfZOoor6cTRPhaUES9eYhAfJ4QIyauz33uafw04MSziT
t7nhlOfE15L5lXqmtofhjmu94pNbgXdHsBn5zqEUnEvroRMETQkYmwOAsp5rF15FrSnxy1NzUO2L
dX1nkWY5S66pTvTraAPFDZqZwQNliX+JQtu7IFGlo2BSUReXHmlMFYWgOoEKg6awO6OcW5WvE+Ft
FA47IEQKsJveu6zrSK+pcuvKFRkeMmLfLSVPK7+tNqFDhlgO5dypbG5txWhuzMmjo85poIWkjmCb
bXZsLNvf1UJoyR/A7wwwLJx0s2XPNo3R8lu//ICnbbfljequ8psvD2riDXwtyvGwXMciL+j4eaV6
G4X55zcafbZB1qU0tWwLJje/7QRISR5oqiT5Mz+medc+JZVTQLav058tAhIqdueq611KonN4rCZL
ebLaNhG5oOxHoOgPM/i+V6vI45sC4uw099wbJWqbS8w+eD+ltgkOw7IFc0r/3W660/I7rcdoImdh
82eDEgvdu6wRtqrQqTea+y7lyzUkKrUHW0H23oEVq0pipIpVpINTrwMfarm0kNWpe8ooSNx0g68+
0ovXot3qZd8GI7rIHVQLh0VhkhexdHBhYAa/qkPb7JUk4H9zsuni6t5wG5hzfZ6B58xdfZjazOCe
GLS4KJgsZ3IoHR9spW8rcF/xBq2OSql93nmxgpxHUZnxuuy69lDysL6Z3q5OuYymDurJaf4uA4SN
M6F43Al147n32ptsGuDB/Ye9D0buJ2VI4WeCbjB7ceIguph92h9nMtTcElJikTZ5KNgPXuRZGnsG
koPDVzl6F7eGKAPV1ESt4Eb5sMy6lhV4zs7W+4K8HQ+8Oj4Mtak1tp2jlLvVoQZDtDWTzNxRlfBB
AkTwqKMjBOeFDmuB7pkn6ZAHlS4FiPDlURosESjP+IUp7irost3J3tKn3W8tlQ10gfw4QAHBorNy
dMiz3xN1SDe0f2/UH+u8dQqp72hbhmBS7arcmgWf9aCBM1S08wUkfx9N5xgrCZyvM616kWXmd1rs
f5cjaQ91VT3o0PvtpE0e5ixtt8BEJoCsrCNtGX2Dcmkk+YKN4wJSmA6W5bsnugjqO7+kFKzPbAbY
1plXqXPlAeZBUiQZDpb0kLaPzrOuAli96yzkTqr4apakABZ8ca7+PY4dd7Oiyz7V9YEOaL9dkMma
78y3mY4Ii/RSyi2uuqcsM2PRwx/1Fy2yjF1fFu4Ova7+attWf4XtcriasfmX41r5rTSZwr44RVha
7ktbC5bIdWLPDc6tOpZf5Aqaz99GTvIp/e3sbE526xpK94p0Cnf0Yg+1nZQSghADyeLcgi8kb/xb
bdLAgBRqQ/rVcLeG8ShvJPvC3LIBTp7llsHnQylHfq+4G1MLTF7iUW+rbQDnMM0uw+gtp9Tx4diS
1uW0iXV9r3o1jMZrFGXG5o5bz+nW6I1iu8LQu1zvDzmyClsjA+SwOvQccaWwrC5t2D33Gv12sqw4
tEBeZc+qGuoLddpq1yrDOyuRtthlMVAWEn/ZpamtRxheSyBta6m2577XoVUHNbDMv672qaeaAlRn
3K82GaLDUQO4R/m62j2XBBHKJRrfK4GPhWdehzYtT77aHjrJWe2Ol1JzzDtzVoy9n44zLKXpq0kW
8U8RKsA+70IHP7HugGi+hcJB9loWhi1DA5DVB74ZZf+K4F5cacVZYs0kIo1+mpvRqezLP02mwi2C
RJ5Ju6V6S9Rq+jVxBakJk5w4p8iphHVf7qcROOpmUsbqOKrqdZVAAWg8XiSDmLR5iV0dO2vi00yd
eJklT+WhqqL6OPrDtRacYqs9QR7jjj7AnVLrqbrxiz68zuy6dq1Rdu+NrvC4ihneRn365xIN0Y5Q
URbEXH5LPzcRHhCiaxilEIrKCeLQeukXjdvg29Ue+1l/KEVWYOyC4jK3JegmpdhODen1nbR5SSxE
P4EqbBurimAFIHAxZjUXnE0xQWqqMinQ8zS5kX55GAKQ7jTewKdOX+5ldbzNNivvNh98Wm+CbRIF
yYV8c3Ip+3Ck8vtrHLuIjNEgUWxar0wu0jFaIR0K8rTvckGnRYfWMrEWQVOe5O1OF98iqAuOfkpP
0LKkK0+VRvyf/3hYeB/qrKhPPYXou0mds7tuCrM7OZRn0sYtCnxQ/xaDdgb5c6MF98wC0WgQJ0/X
FXRXc6F3N3OKXTaE5fOg3al9012LlB7HIUuTPxrgpW7jR39auWfD4aOWj9RJmiOJ3PzG1gv9JXLS
P2WEnft3pZ4lX6Aih4mGeyCZ8xgFXxW0OOh0safW/zlUxRAUxpvXM9y3YMOu+yNMoTrf4cjV470G
6vzkQoZ1U+blADwvpcoWGcE3dXAulkVKOmqVrQ3f2I820Ub0w/PypUKwfD91qXfWpwqgwLJeY9Tl
tlcBqrqp2E3FcOhKql1pY0NVweMgdpqjiFEqxgsvrwhsalAC0pbLGDmH9BFS6QvZqkV5cpt6Tajs
qEnqGxCBykEXu5/Ir9gbibMJ/sN94kfuW6AB3eitqk8/uMl/C5FxatHol6jPgAFavbmRNnmI2a1m
bZ/fyVE067SfNqm9b1va6kYwVecuirjfKNojcjCIuvwyyQjpRJgkoyz+lHHPc8g8y9zNI3mGrdnB
/Glq42Mpum7GphOCCWAqaR3/RvuRvo2coHqoWrQ0BxXiA79rkC2JImcbpJH7lRQqJHuB/xdovV2Q
TOd8VmqUumlMDYt6vHR9BYOh7GKN4eqKyrwRX7qfNhkoD8qgv8q5a8frMndZJoMIRaysziWfNrrL
thKHIREbQ1K94T+ljR2Dw907/XOgOVZIxzqUZ+r7qHfIjjUM7rt1HfkYUSKa1Ad93nuyaDaC5z+y
Y7HZbfAPd2q4TUgC3snR+n+Asp1P9DT/iMxzpOvFa1P10YOZN5+z2C0+J+TLjwGAmR0I2+Kz3YwK
SNycBmkx7Kwm3ujsS65y6IQXbo5iymuOsoGTFSo8K7JuJFeTNllIRtT2E7/hyr1fZn9Lc08342H8
FQUt0bsobYjfRdktWeDI86YvXAAvYJLf1uqM4G/J/7SspY/qoTR8xIoqI3spEGbdmVkY37RelcFA
5oenKCtcAOV4+65yHj1EGKUzEKbUbV9dhxxOWf3VArO4KZJ8uOnoBH9pzDnY9IK5fBpDOGdi7QvN
6uV+nqvwXGhBBGSs5YWyx+k7bQtLKFQBMIYmufk49SYw0K7xuVETN2Nu3KebStS96NYETB1Cnjul
6LS6OUzBxd8BPIsoq/aPRRKG+3Hw3s7mX2erdz2Domh4HEG17/+LuGICBcFl+MbPzFL/7I7xlqrQ
BJYR7LcKBcQ2hs/oa69lTwtO3qtuZmfs/86H5lutIMamh74LriJwH0r43tHNpo0UaYAI3kLWKRS1
2piZkOltEefY1D0w3vvOfl6KzD07ZMvsWlhDk+bceV3zCXqhA3f2CHcOZnfTm7V+cIHHfRWgpbby
gpcIbuqLXfsUu4RdTWeu6lNVAacthqOBbMrjPOVnvaisV8ON1DOM7IJg2CDvPhXDLbymoIPFEJlP
ul6UwriRwVM1UKW1UWyR3qAcn/I+7B6k09QPHW/8a9MXyFW54Qu00urZ7Ce34E6gP469w4Uo99Sz
bZhzR4kctO9c10rV7gqal6Y/g2Ss94Gq3hZ1rh9ag26+1ENSiwYwbRMlTvZia9b4VOXZRjolNQ5t
MN+tgAyrNGkeuMN6DtiBm8GhL5vqS8bWza376Rs4XG4lfN26IzfS3DfjxHbL9YODQaPJfmnAGVOS
zCRTn1cuEdmeU1o9Jfdf/CIkxg45RIin94QhMtDqs2Gb9KmBfI4FUk4c5Dw/9bmHobBqsUtHxnRX
DI31YtiacjdYaYkohWW95HUzP0AXeCtHSoQJ8eki6uZnaVGz+EVFCRTQOC5dgyzFscPiJNfSetKR
NbqBBzmUj9SGEe1OSNlRUYxzW91PlItXkaYETc+MDRfYuSJL5wPtbvUZGJULcZpgB0I7V9SLhX90
a1jChVEGxQo9MgdVjKVR7+K3mGXOGpmnNomeOblBWy+5S3u9b6l4czoHfB4BBWpHvS/jW1PJGUqP
PHi5ZXq3mqk7tyrF+bDq5jt6PBAYl6e0JNPZp/XoaMdZffzofhe5nA6Ro3B5nKbNMvYHY76Dq2FS
tvLUr5C/QMTrmFu/ZC+NIS/CXZHWgN0aHUY9UfKiylqGi5CmHMvDEilP657GNbOZ441stJE2OE/d
5gB1wc+GiIAu7gWD1inxfOtOyTeJFPtAHKI36iSdC7Zs9f5yrPCz1Rlm7nSbxvm3RUpSLizjPEVH
1CVr+RzAZgU+iNt+tYP/k/yZkuzdJuW703QXY9TMe7UNrHs61XKST+V1idCdJDgg+T5t1xBXq8z7
dSnYDrbALHbWnLGlH/XoZJJj2HiT0r84g5M+xMV8lE5p6sZi73p281jFc//iBTY0MR6NVdI5Ddm4
L+AvOHSjOlx7ncYz0xb0YV4S7mWpG/3U4gr0lWSCOLPSczBGtP1sgzF37qXKSu8BixnKyYMoDH4w
Kb8SeCU8i7qn3y4h0rHxsm44vclATE6oHXvEjCXrWJyQUC+CxN3KoWEn4y4ugnrxqn364NuD9lhE
iv5olqL3xvnJ7+yHkDwIKkazD6E5EvzOctjP7YQQH42hA83+8GxDBR3me0kFvYROtL8AxJ++uCFU
nYZm+eQiCfuwoghDA2n6shJLlxokQEZs832DZT0blOpiWob1jKxXQpM11SPZZtF3EGPCErM4A9FN
YbvDa9mV9UUGyHgwgABoRVsGFAbm1ZuHC5TM1rM0aROJE08LN03B0qHAWfDdnh5oJTTh1INFxxdI
DHkwVc05dkn012qSZ/Ad7Rqz8y9yJNcoeaSt5YjuC7GadKC+5xytRvlTmmTYr+nGRGJ+eWBIkQut
rBcYM8RPNvyF9IRKQPKCQ17RzGqZVOdJ//wOmbwCnBMBdYbQBgZ9v85ulrkr1jnJKMCWfDCASJH1
TfJzpM3aXVF6MJKkIi2seXeJMEm/1AL1ihkcvBzjVN3qYNV/cMnQ7pZime/WLx+GnUET6eKthvyl
M5zkmI6G/th0dOGUAgwva4tlxaercaJ/DGv6dmSpUQZLryw11iJYzoWN0H9SNSSQAbcBsKCgBmtD
FH0TKRQ6L2LzojajNu0mu825Ow4qdvB4FMjup80yJ2v8LSy4mky7LHMy7qy2YVZDAnwso+JZZpCS
vqNBJ03iw9JXvY5lLkrGyLPcnuotu67oLVCO5UTpXjNXtFEDeJOpIzslO1u6FIMW+iFJR+Srlnv2
NTc/QRZ1SCRh0eCpT6Kl99aQtESmhbraMg8utiPAvZNM7chkTtq0Bv2RZXe7pnuqeHyzhVbMtlOz
xaerC7tbxRTj5pe/02zG6xofx0ufYwaJmB16xqG0uEEqW/fV79CZlYeQbPhVUVznOunhfWNq9Qlp
OnhQM+Bv1wmhlb2rkZ+WwdImz5qC5Go03qzT5dmybgN5C1vF+pBUJBVBrPBg8qFhJ3vtve4+G1QT
jcmmLA2E6qygJOGXFne8W8WdPFsPle+Fb+4PMbVd4wl6LTn1gmRRrLCGGBEiaXqTnuW1ab1Ada3z
rKpBcXynjCy9wmGQxDm+gawFcPuXA2W4nzPWpRRAEXKGvC7CO1Dc1jrAwaHQfFTJkwjd5S79NFdw
RJFHuzodXPxzqupPSNFttT7UEIbLjyJD+yIjq4b8YDJnj3IEEudzNpb1Mg9BEXjCoZG5k04EoAaY
deBslKt2Vujs3B5SAelVKgjsPYGLkkPdhB06MWHcLeQTiioIr/Sa3aEYyqdbz7Auh+4M51OUn+l3
AmkEHVt81/kGrQaZP/80uM34h09b4eFdkOar8d0yXiI9nyvuFim0mByXWm0dPTfPVTuaZzNFmC+i
iFOIkaZo/Fvgp3+eyhgd/D280W20l8N18tSUUb9ZjV5cbQEbBHfStHjXaEUF6qd4Gh//G2ciSekh
v3YOHbWHPM7vl7PVZjY1/UxOilB0nKP19ttAOdns7yjwoWAkVhogGjlOSjPB1t9BLGVZx5Ak/wQt
RIIug2UPy+GX19e4jFGjwhHLQJCgd3Skn/mBMJoDZKENXS1F+Ozaf+hFrD1KeG6pdflBpXNzJ33y
4JU/VBEgB3DDvgXI+EDrP9kh2d52J3rEN+t/3aLFsjO7DF048XKAsoX0eH0pZKAr/jN5NuvuRoff
4LTalxnrWBuCXR1kydNgu9p06019dWzz+bFXRO+b0VzTqc6+pBnKgJEWeGfHCdqz2xb1vpjRsiwh
Iuvhxtka6I5fSteynvrJfobA2flKqTUAEzO7x4F+/88IVG2aeXa+ZkU33mRUSsAdEGaDq/NyxG66
TNNO9EgjUi/CokL7VliwT8J3SyJTh+lIxtPKGcO0mAwX5HN2kwUGvPeju6W15t1pN3rhtlQgy5HG
BVoHvjl+H7pYuQEa98mgKreGiZDgQB/CwRBFc0Vt/3ZV3b/Xwtp5Ikd0cb2ufmwc2E4vgRv5dNJk
9nnOQDcA96JDfhrj5ybK3Y3hqcUeYcQ5P6loCx8WdELvT1S/RuOzqm8mGis/x04Sw1SEmi0JV+Oz
0VbuoQOpSuqaYTAYw8bWUAcaYouSGhf3/RQbou+elG7YuUhPxRCBIS/nIuQebJKS12vySC9A6LVp
qrrm4cxg33dGfO85aXAbU7o5aaFr3YHfS258sOKiy6TeQb7pfIKgo4Vx2VboDcutHY3RFvciPdnT
SiP7BYULimDyVB7iRq/YI/nRbrXJOZHjGZuqcrutj1D0w5Bo+rXnl2hFy8qzQfXD3YCGJHv7nzDa
Xqv06wBJtTStkFlliqN3sXADm8cK/MGt5J8LChSTvXA6r4R1UySY7cwOlZ0JqnlU63tb3Ul/VPlA
IkPn7w8cd3KYznG2z6YaBdYVDiLBHx6Melsw3t1eDuVhiZm6sBDQwO+t3Zg9iRzAJKGtb30B30gr
wNIxe2hJUCoP+ec099WH1WABXZmqXiGjAR2qZDyF4GHehr46LfNMwYkK0NE+6GHf0VPDUNoyM63u
Ekd5liY5lX7Db5kZQ0uUBaDGQ1d5HaChP8xT1xzksNPBWVc9DAxy6DbaJyPzowc58p4gXDZfE7/q
HjKte66tTnmNm9E7yfUgS4GtLIRUPxke56ZXf4iTogiWk/F/Wf5DTDA07ZeIHNrsBnDwx9WrDQBw
b9Auf06tIT+7SQQ+DDDWp8YNfwweNP4GvcswgVd/dDll8dnwA2SNetoJg1m/9ZsOBuBCabYm3Mzf
Sz7ZYZV0f0W1/6128+5qdKCuJ5dNeOzq2Xefjm/EnQzrXrHZRamRA2gEIcDvamB/8sHPw3DVw0fh
CvGdOs2/T5G5G4GSfbapLt5aYGRvKtgevprWg1ywVlRnb875cISte/wUhzS3iQcqVSOA/aTu0ECs
xkfbA5LtQRH1kgTjsbUN+zYM7WYzpSNb2aYD7dMp5l6+nfIzId9dNt2HPO7My/Jei8+KFQ0dRHmj
frva6jAJ9uZEFV6Vy9W/lrfmmUKPHx0X/aG11hgPdHm5s3YjK4erfSkzCu8wkWiV3qAz74FdFbsm
UMvLlIbjPk4L88UpkPNT9Tj4MyPDyA+S+ffcpA9B6XVfDd1Utzk3T4/UKkA+8xU5dbaZbBND0+9N
y882YW+6LwHonn3szdk5q7LoDNmNsndVR38p3IoqcFU5fwU7aIyyT7CdXD2RNPRFNnFu4a2KSC7u
3TYlh+i7mbZ4YFRn7MjITpChiKB1Inminl7KyrwRtD5raW7y7OTYjipdS5Td1lpbOZeUstY46Vlj
5BAB2J/FvLXCJz05BbkNgIevw9gGWwm+kDCMjK/QbnLzkO+oRXddXpTohcM8d5IxEs1RJSoYTTt5
kKYxaprLRFIOxTwHMRWuN7dcfgL0IMrkRjG16poXat7/qcSK/s3I9H6PpGJIN9ZkPMhDSd/mRc/y
mxoKucUk7akznSru8M6RYNOWJttESBntCajLxHTpqLykvZFL8lOGeAh9aMHoO+6mdIc9GfH2AsFV
9jAJXv9h8ptDT65120Vj9rA6/hkrnaoBONBHnGUrw7Q+p11RSeYzJIuiZ8T+sxDsOYNilpDKKf1N
Hvb90WjG6iFxSbqnMA8+qY723A+1d6q9Rs83TuXR1NCMjr9XW/XnqQxYrDJgiW1JhlIgjfudNMqg
yvdra4sUeHFMoX1pwwT4nlZZ/rl0n+mr8i6oo3mXMUArd2cIctVJ46KfOyVqEfVYDbezUX2RgR7F
aSAYYoGxdu+Cuo0Q3hNx6TREe8vgRZIxM42UXL/y8aRYuXqoaWkVNynD17yP4AaNsx8jdFhwgufZ
gwMfBHqkgbyNWSIkeM52tPcRJZjgjQEMPnT66EvkmJ1g1PYuSPcOr64HJwNmLvRwh2vw27mtF33x
e2vaVd7YHaXX0o0jn63quUs79aEz4y9FEUVfUOnSbkrHpXXbQojxjZBRi+4Gpwnu60pPzm49ujuT
nfD3HqydJGRSaHVjVxzS58nvx15q49VdBFw3dq780+gqxcHnbgALq4kOZNVKPvhapXWu/2ke2hzD
QeNeHAVAp7iGZnDfBpFL/m4srraeFVdpl2f/dAaZFwILEiHCAW2Oe2zFrHXq0GTa7TimX50cJppB
K6FzBx3hCUxEaMTIWokzSFPpzGtCb/fBIYOjoehukEJKNuuMdRXx/52T7K/Vwgei10gyp09z3ZZH
GNSKXVn7xRHlRkgyk2S+D5tcv5mbMr4rp769S9SyuxnRBYfzEBJclf/kkxojse1O/fC9jPMLMiSC
Tva1Qlwj2NRWcl/mavAdYTp9Y4OAf+lN+lvAJrMnrje97mv3y6FR9Xt05aadonfm7oMjAQFOSwX5
lEjxDJvmMhHtxntjAL+32ILeN84uLKwwnOr3jjojU5AodXQrH0kaJyP7AR6n3AKeBoKmREl39Xle
bW5eF1PquxByNGm5i6NgRo6FIYTwE2TR8MBxe5xOwMMEmEbT/R9AwXV+68VoKNjNrRc8pCR+GAlY
JmmSE9YLYWymn90gqW5k2j409L8jDbFhOSIByH2xPF0PH8m14rx5q9w57VMtaIAspCeLNLK/Z7ZK
1kOxhkfTda2bCXbVoz13zhUAbMMe0K2/DK3yiDqUj1S2bx4DwFB5M/Q/FLizxQaoetE9BBB7RKjO
qtfrJ+Sl6DBJ/faRJDtsDJAmfg2yHFpA0/g7RgUA8u2ntB71yyDlJ/pI23wYNlWY33iqnpFRgFA9
Jj1/24qfdPm7HAtRykYzP8kf+PVnfY2VjjUWtqdPcrTaZWwSoSPpRmgvXTQf+iTYAdClycJ561S0
Ucmho83RuXGCv+Roogvsme71pzZWp0vv5/2zYWXxjUN7OMzyOHs7H5/iYPG59EJtZyCfN0pq2PcI
g+1Wfly/seiYnGxvS41fTekLEYp+daKeqrFun+b+dbLC9prMAWTDph/dkrZFpzjUAc0J2+qwueHZ
1FX9ZmvFWZUb0W2I4vdmDeZi4frJeJbQpa6wbFR8gm8L4ukDnEkCm5o54J0L/QX/NEn8FAmIPfeT
+UZW3RU7UejGnJPNVOQOTLwvJcCEZ4u63kswIGPqzbF6J0NHM/FoVlA00e6j75GKtfbyTbHV/tWx
5/4kR/IAAEa79W3+q/UtnpSD10wBDAIWV4/jO0AiOFS6aDXAXAtqMUxgztoYAqYosYyaMzrxkQyl
gxDHMJ8qM1O3LmSQN/BCoB3kwCicafX4QEd3+6SWZnRqnYBvVaIy9CbzvvRhw4haAFcrME5+U2f5
PbbapjpQ3RiQL/n1vV5uX6VLzrQ0KKsTi1ZBUTRW5+7v0WqHs6wQQ1tb72PXLJYCc50UyR3ttTRl
iXpzXUB+pfl3RWonj5SAdh1qaKCCnNTfZXkIZOkXNnZFyabT01jo1kVCZkkshTe95BnjVtbQaOZK
hSSJbPbNzrrfzs/SoKRqsu3cBppb4fejiPsbEa7D7kTLuyhEi8uSIw5V6+ZwXO7TZLQu5lRwzZIm
eUjRcBZ2OQjQcV6gA7XHt6kMprv1MPcljWOxMd4VdVdUtA4ytoca0u6yOMk4aVpnyDNvVKkkldeh
MaK7zgkrcKCQj3cgppCEycMvYZ59Axw28Dq/tU+ZTv00mtnwNXRFB54fJE9jPU2HXgshl2+76K71
+tu2Ms0NIueQDYlDStPMVekd/1BHpbY4pE16C8udrh3KQxGazDtpaj2LzBiV+JvC9PJbWoOQ2LKa
+rHwTZSOB+rWS+lEjpO6/DmO6yE/ybFTgaDaZiJejhvRpVSZPUojTVAdJpUSimn1/tfGLSHzhI8x
TvuTRwXh29gIXhLosh/GYtbQsUNQWTHn6OGfk0bB/CgmZeT0vs1ikvcvk0bYuZFKiFuYScmA17qi
X8nUbasS/RNVz0nbx2wiIWEILjQusScUh85LAWzbQXK72gLgiRAW1cNO2uQCFi1ax96iq7sS+0lp
03IhMepQRGiQUKCRloM8k4cgM5BstCuuGJr65tDGQAXO8HNITlEwDw9C6YW50iFD1lVKK0s3rQmw
c7V9WKVsBohFypY+/58Lr4s4weDSRnteLXKd9blWtZIcI2N++GBPBjb/cxnHx0q8o6YtQCn0uizv
t+uP74cGm5lhqLurjO30vyZjSB8BJfankgbYzaKX6dtw1kVm79A7id6mrY/1g6GM20X/cqCn8DCY
jbNbBTRp5TpBlFhe2UyrT+xljkaRWscFIiHBEwsCo9oVUBEtyIp6qEkVeNrtrEVwTGWetom1VkdK
tp2u62EejOlaOPvKK6KrDJU+aZ7BCt3EFc0ia3yE9KEO4JzlIi8DHyPmr265whge5HKrWZ4VWv1+
uQ8Pti4JKv+B70R8WipLses5RyUynj5Up2QtCjDoUyoDRHVrLU91iansg9DLtms5a/Uu1ap1LEtj
kYg2Ol/ZyweSXqfeQvrtPyi2/4edDtppqbUJ+lFK4D+kSZb05EGY2gYBpqVCB4HGMlwB3bQNK472
kAV5cD8rTvjJHNidUul37iKtiD4lNcLOBh0yR+l14rnaB3FtHuQQZXZqP6Nm7WSwNlPIVpy62Erv
QAMZECw+roFYqq8HBdyFRTmZURWm2nNpfZOuZTEUVbyZa44cVWbzJJ9VqoFmJ0H5eeTTRRNPFf5p
GoMKWkMM0bCNzssp8kycwlx4lmdwUUZnyEBa8tgAJgvrDy007BPtxG8HQwytuatyALgYVU+xoXp1
y7fxUAf1/z6VocssucC/jtdHkjEa0JQttM89SYifT8GRDyzHjjOpSEHWm1bxg3PSULP2zDE8r8NI
2Mp5SmgG1MeHXhvcmw8hFB3TZrPEyCXkHGc0YtRYkAYRS8sp0vlhaWlbHTKOTNEfieEah9Vekqxt
lmdZZv18cLUMDlGQNKcYIcSTPPu34f/F9mHl/7xU+LunkTahn2zWJ/ifl0mygevJv8X89tl4eknX
6TQ9yFnLwy3L0Abwj4d+7/u35T4+1ffx73xy6vII76zy0ZdHREWMzl5p+F/P6b9/3PePLpeRU5uk
Q89gXXv1rLaPz+r9Sv+Hx89SQA8f36B343cP++5UPq1/H9f6zO+V41dsSaP8VIqDPBssK/s4/LcQ
GSfwZCd59tu5a8ga9+HRfrvUfzH3w1LrM10f7bfLf5j7Xzza//tSv31dOkV5hKAb0nPx0v/22a6O
//OzVVBTSehU+Mc7/V/80799TVH3IwP2374m6zLra/Jvc/8/X4/fLvXbR/vX12N9lusr/9ulfxuy
Oj683OtSNpxkURJA6tIhe+duJm4grhO75601NGiPgivXgB1iDAU6pu9ot0+KzNvLQGlbvUMf0+sg
vKtjWQEkKx7DAnErloGs+W1BOQxg6tlCtYeaxFyiWNHUu8oY1YsS5OM5KQIF+gln+upS4G7zSP/k
ITAMfE417ntx8CLbPcepA/M9I3mIaGNn059NN3kQC1alRrGXGcEEmC0xO22JloFyCjkIqpJFeVoX
sJUhuIfK+cO6njHDoJaiA+qPXvDaNJq9yYe5u6sGI3ylBFxRT87tczxW4avtTj9ga0ZTSIzyGDIH
2g7v5QgcPMyBNBTJUWnMZKDgDJKrBumzOnjRpoCf4FDWlRCaggzr9O7U9INa347Ah96s/XoqY0l/
NJDJxRDGROAKAYdb8DTDMrFzbV+58b8Ebme8Zog5Uxcqn3s1CT6PreuewjBGB742IDLy2V4bY9Ye
pLcpx34bJYp2kl59jD6NFNQebN8Gf0FRUxPl0AKK100Guv07jW0/IF/SnkI1hkU9jIQWQj58d/Jx
S2kiuslqNLB8YxzuHRhs7xFhOEV9bt55aqlHe0OBWgCqmesaUUIMc22079JiE2BD59x7d22LIKpY
p+wFjzCp7lskPbwLiclXHxgEqlLq8OJDDKQU0YtD5gGRuzPJBudgInp+b3sm2L0WHr2ZhIwTFvYn
hM50yBqHDIFAhrZNOhqaKEBFYliFrn8D7FzfQS1vfbItZDIRaPHfvPBK3sxBktMURLAxwqObgcLd
y+B8olcGCiXrzTvN1SHux+ggg/OZ9gENhpaDDDZN09jDYqAvXmCo3V7z+gBKWJWVVS3dp1CA3Mjg
oqi8nTmp2o38FwySWugpKcGtXDnVvWbHtrm5lXNNA2x20VvGra2g2mVVIRl/ni66TX1+LsknfPZs
VFtctplznijPnmIhkSjMoVle/oexL1tyFNaW/SIiAInp1Xh2uWzX2NUvRPUEYhIg5q8/yaJ3UbtO
nxv3hdAExiAJaa1cmTHv4bMdx/iVdUrsraRMN1Qb6ZCa18A+f6BaUOj9QrRNcM9l0Z29OrjX2z5e
O64RQABcq54aBGvuXdaBeGfKSlYb93nmXrV+qJ5YU6mndsj8MJbJQ1xpLxxQsxPC1MYdl4n025r3
UKLrIEve5t0x8ewckmPZT3ABJg81YOK7bALPp2aBqD0xdPEWGH/wrHiW8dom4EYazay6o2zDOGQb
8Enkk4ZOMMgniVjSwgHAu1CafLL0BIyhIEE4pgkiszBegm0pexvQP3Y/pBUHF5HJbwwY30Nrg1yJ
yiKEGN8cPWy3ZQiObiqjg8zAR1UnHgxC07nUzixhlYdzPAWRLS5FFWblXVTb6nfCi6NJ4exhZB2o
LQxEXSTO0WwEunNg9zAuexJHB2z/JzpQlcDQnbO1nr0PCrJkEYBJYoR4ohWX0SMg2tj9Oap5SXsJ
1wdEL7/LRr6BZglEPYMFBR4l600d8mELz0KJqJnjcjATpaBfPRXWgfpbE8BOvUoa8Mf1TFb3Yfur
idrkDFX3t77ysp1dgTltFAEHAtRcR6DhMVzzDoKP4zW2+rVo7HSfDqraObIOb9j6W76pFfwqU/0+
R9zpOgIue9em9rHiCmG2wEn4LFHjvnHlMeW1c7Mry7lpCeDM5gi7L5UZkoMKE1POSkVDfDMMZxeD
Z/Cc4QH3XRocwCGpgQ4Ph4qH5U5zwmwFFgXt7Fh2u+3jRq2Auqpr8G0jRmVOSgkvc9G2yaYGM8hd
M0W7UIrauLARb2o9T/w2gj3JAOgh7/gly4V+pRKYGCZBk8gBGg4NqKLy9B4khGCXpjLuGAnccznE
KyaPeM9/5pCFvF9k7+0aumICmJc1ldEhz738ypxn6KonFxdurGvO/Bwi4U9uwp9i0CHcl2ldPXcT
DNRCQNpZU2H1DC49RHojBgiUQdicBzKUN8+o5A3bjt0Qa/bZBaUBsACgU8Sge5gIIB8KZzTXTqFr
62jyBo5Fnx+SEBgMHolmovtdAUpYbYLKtX03DLuTW8fHtOzdW+N6PaIlInMTKJG+tVryrS617hYN
FR4liEvhBa2ylaFp8BjlbAAj5fDOu6DZWQDLPMAHHHF93Yaj/dvV7Cvke0C/kU0ew4qBxt7k/SF1
YYLgdZw/UhmwXefWLMGGWOAbmCYy3zNRjnf6oPEd3CKxFwHLkVns2lRSrsGNKF4c1akVlOoUkDvq
3DodW1Wu2cERMjh3dNAVNAKXLKW4dLI9rNKPedmABp3KWmty/NmsX6fMcrYDVMl8BFQPd4MLre/Q
M6EI6RjpN2gy+V6i5T4IbZ19UtrGM7TH4nXHQKgRcs26BanmQyRqPLb29IQqqMFtSi3NVloTPw/R
ZKWGe9es+v6PNdTvzG7MVxl6wNvVqdiDtiXf2gAM2/0FUqj9JcL668DruoegemSsZZEw3wZ7/Zll
VXAcFAjrR/MORL4gQ3GLR6HzTasp4BYG+ztvWXpnjbBUBiFkhxxZ5OceQYqbru3GV62GnIOxw5fE
1FZ5zryrs06s3r5SGlGx3rW0jKvUehs4WuTCoEKbmHsrIIr5bikbKqfYhIYy1nQWVRjxqO97A+yW
SxkY8oo1wh7fCh075QLArOcgTX+nojF+W161GmWj4P7svBVCUfKHRoDktPd0aL2bsMTJVkMIX+JB
STXP33KIdxZezK8tvCFXN3V+D66Rv9WNEW5M3nYHXrXwHhQ1prNAIqC3zR9qx+JPVeMCWwX0m9O6
9X2NZQVIt4GmszqBePOklmuqzQOomUdjae60rk7PZtlbqxbQTcVBsWm3R8Oo1TUFgdDTKBG1aQur
BzbJcfdRV4YbF4iQda/X9qUHj+ROH2MJlWLPhkobgozqXu2NTsmdU8rsFiG0EGRuefgzC+1jmbfN
a5JWsOVlvDvoeTY8uB2mR2qhi+FmhZ33rEc1RF8QVLQXRhE+gRr4R+qBVs/J2uEekvPxJlVNfDIs
Zd9q18FqEyR2PzLV/fZ45zy00ITBahIk5JVul+95sXWgkLYyoGT4xLrhHHqd8c2wcmM9jMw6o9fL
E6iT8q2bCwDnI1DmhRJSV4Xs/Uw5yY8cIT0Ts4K6ujHYOJy+OhVpLWHMj5tt0RrqwY5YAbKp2nkb
Ivs6qgiBApl9Nuws/jNa6gciv8zX0XHDdQfXzzU2oT/vKE3fgbENBBoCPI0RnC9akyCYnRmAn7Hq
HqzlxZ+WTfT0OijUBgssVUX2aOiV/dtKrI3jMONdel3pQzEqu+l2HO91yykPhTTTTVM0iV8H6Khm
Y/H9FIF0FVXD/NrIFaSkeoAjAE7Dkg8MtWn1hncp1iL0amhgV9WhaXE1YA0RJFBZJQb9LQHF2BOi
Hx3QHwgQwpW13BjggriYcgjA5i/duzBHnGOGN3fMERiPCbcEyrQLr+CuBlzdwG4phrr1pUysYesJ
0MeHgV3tyqAKz45ZZHsIvHsnTybxwY4i91gW4o9tgzZG77W7CesKNgUTxO9FeaAcldOhm1oszZrI
fk8S1u6WoqVZFLbNxkt6fGSVYz1lZu6XY9Y95FMO2pPvLDKHc2c1ELKKzMpngIEdKOsO+gnuvB+j
ybN7aLsVV2ighH4jVbajbKo1xTU1gW+1OUzsUwsqokp49IEZ1JoAoIS0BMYYhES5CNt1OXT1KlHM
vetE2z23/LFvYvUHAXg+PkgAk4g3Q7rEwgX6CHjwrmNc/8g7A9goj/1qwJ7tZDW4rmPrkqnhKrvI
O4bdvYXAfF+P7QfphhAXhF/Q9VuIy0+wN+CVs6l0TuJTMfhZOBZbaJ02B4sBXiB7t3wxHQ+8FwzI
XMp6fd5ueoU9c2Q6/crBquJmIsji5iKwbtUa1nBYyuSY/Gh6xzmOQ9DdqDzh0c2yK4noDHyk/a53
9ikYBs9UCe3dX6DrzQCtzUE836n2JQUxyLEH06EPhWOFHXz83LUpVNqD4TlwZL52I/WdoJFgODNA
1qRBRoLydABADYVFFO6KiEGUHk2onLCWkG10D4bXnEu9iU5MA1pbCzD3YlXTryyz7e6dItcegsG+
YExnb7IB8y/kbgB3mbJe420CrEolv9PsTGA1FffDYRThA6Qs8rvI+y2zOD61Mc/vequ6GnGhznlo
ONA4NRCrbujPeuWll0ZWT4UNypDOLa5jV3xrncE4S0saZwS/WptY0yq/CaP4FiTsoSh149RNOTrE
Q4r/57ZHglu5kDODFPeE4yrS5mgZJgRpLYm4hdTB+4QksWNhxNdJd60gW//DKFyxCiH8ccmD5lsj
mL0d8qZHH0j565Aq6CkO3imwRL4py+DIedLvE+wcTtKynJ2qISDXJ7AFOPAfFZnrrMM223u1d4ul
9P4A4tPqFkIOww4xFwiu/Nm7DDtrwIBebUQC+i18TDsbvwNkCDhxjYA3P3huv2oVKLpAtb/KCwmq
3BB6IabRjO9OoF8UJsgH1wtALWXhC7sCuy8gnkMZ+q0cEbsrYVScmCY2mmsrQDQGKNExvTqFMoBb
VJTet5FBEdfc5lK0f7S22+TYf4YrTb7z9II4betEh64X9gk61ZiI4vLWd6AwH+su8k1El/xMMrZO
gsF8C+3ibINnHnsvEN0j5j/YjalrvwIGgwDstnq3Cwc7dQOSuWUzsIehrH4gcDTYYy1n7COpVmnQ
il9QuOhWrSjCrTAFnmdTto99X31PRQUQKZCWj8FoauCfgvQv5poDYmKCPbSm5D2EWIsNcDGgEFPx
lekl+AHMaHhlGSCKHlPeW1NWv2rgfn5kcXsTo4M4pjIz73UB+RqvFNp9a9cZqNjSXzKprTcmRIXN
duAdE+gIXJ0oenLBSQyFPuOlimzjAnjfC+XKrlRYfKT1qjDl5FGsLguWSOggQxUqj7dDhlWzPkCd
Kov0p4L37koXXn1qIN6xrvPAgkqNDLa5QgiHhJDdGoxf/XZy0x7k5OL0fvWQTr6B9TKwmHMvQ9tb
JbBlbb3cwaIFU7W6LIXWlA2ixl7DLVqsbFD6QX4MLHoInIL6dAPq3hbwNb3svgM5ar8DczEnppKP
KumM1n+30ZPefnfQGHw0vQ/Nhvy+N/tohfEmgR2xnWtW8p9dE5Rvuh5Hm9BU/YGkrBCkb1dgMlvx
NuJr/AVYeBjQURC6boNDBGmCS9UjQAjkfdGPCLtCOZTes+3ZJcLeebYrheu9Zh4i7lUlfsCAxn3o
arXnCpEbVbUmxmGiIaYUsRBrrLPvcvnypXhpisWTD440UNy3YuVFk56HGcJE0w5q00+i5W7mCHTN
ND0MiZ5dzazMr4mwoLablO/UAjvcKfQ9coFWRHhivg1ZiPgMCAddg9I0YLwcy12Ue8NjUFaQrp9o
y3qoCprZIH9goYkgUVjPu1G+Dh4MXJ4jYHdzwuI1MbN4HYQFP1At15sXTdXYfoo0fkm7G5UGZlne
Jy44hoNGAvcByo364NVArSGKNl+3GUNwysShiTAM/hOoTiwE8UoHDR8uLdDSHW5UPtChYnw3tLFx
T7ncFGoLCel9GkEOzLNsdEWI7303w72mRfX7aJmAnzHDOFhR4D0VSXsB2Xn9DvRa7yO4pTu7Q+jc
jUMm1qFbJ2+ODLcEbDYNxFgZAApBxY85GF2gp/3vFqOFLtoJaR0RfPhsasI8IXaSrSVT0Y9Ue0VA
QPedcaFtEIBqH0DvmG8q0VirCuGT2Kzllt9CxvpRggbxNoAWlmu19dg4NZb0TL0zaQEQaFblJtNy
BDnjX64GhkCfItULrAVc8HVRkK9K1LZU0dEAQ8L96HnqpbCjEyAp/Q1b9fol45c8zMtnB0bOR4ww
BFWg1DaT4DIGw2OR4ymEdtquzbAvITqvZ8WqNjS5a93SOkGbOUf8JySgEI3yQAfDA1WFikGThbVh
m/guQjXXYdmnW3uEOCa1KTsXuEYdPF/Tad1gNNfpIlEL+XZoWEKC4SMey9IBiBzdJsQjQowWHYCq
i49B4r3NkhyNfdFkLBGOHOGRa5Z4FUkAqQwQtr5SWW5C0/pLimpzaX9up0nE+Ug3X5mD9k2QaiOr
+EnzuvgCOKYF22USbyJEUmzZRFowdnF0ntoCoRH7hdklW4uiPZY1CwWHOCkWYEJx16cKTTdhKsBS
TuvXQOe1D5RyYNmdU95H6l+1YEw+OzRE2lDH0tFZ2eAm/JXlMNrpQWI/grc72w0FNnCFzaF4O4IU
wxmF/DG1RcQ5x75wUujQEALDGg6MOWNAXDf2eAH9cId5FaxGnQUaKz5VVP9dQWeYQr/EbfwSOTVA
RSJmzwLcYTvKqsw0n7HfMXelhDcd8YLrEerVRw0Y2qtWR4UvCyP+lf62CsZ/WoiegJo8th31KMyj
ADJv6zpMfwmS8UELQdfEgu45HzFdqJq34HVp1CbI3GdR6k6BCMkIkuaazpJznsfRPUsLdcG7aQ5a
FX5v9QA5KpoOIbYKB+GK71SURWWxjzjUBdAvMTDD4ifkCsQ5MQQ/mblsYKu8dnbTnwWF2iIkrT9D
8wZ5oEeOIPK1Mwy2XQThLBC5wZZeIaLWN2psELeYPMbjALRkOwWMCBMk0LzwykfHEO3ODKEQlCF4
/xpPoDp3QHhRpw05SAsweSNM0HwuzNZZdzk3dqSENoCyeK070OUmrTOq7afG+tS4mhorBYi8mfTi
4slAXVVo7ntHgehkYjzN+gBasGl6ExXoTNFjJ82q0jlSJVDPgOMqeA6otu68/DiqAixb06leCy8O
GGp9FbTsOWu1dFunKoViB946iBez7RhWxUZa6QoqmZivvMY6IdYSCplTluYwXQu34OLurlSUha1a
J5GLTupM3DMSoUG6Eaub3vI1Pnbm/cKkNxWFYcruC8frrkmY+LqNyFKYavKnHmu1W8wgfUuoY5YG
L1rt6mc+4Y45OuC6UCzaUba3RXKkU7UezHM5omtXESKIYC0ekzudcbALL/mM1eMaeBzQH0zVS4Vg
WYGAEdBo6w60OlQcDycLBrRny8AkDE5k2C5YBgFUODwLp4h+jeEfw5Ha7xTBgyzXIBFX18DEsrA6
s0GEp9QBEstSUfGYyQRO0tEOf6nuT60K8N795xyejdkGmt7VWa8kO4jk1gZedcO2rvChC6N280xP
ecMDIq6eqj3u9FiWjP2aqSFb69wWW0Kg0gFOO9ArKf1vGWFLqV0H1NV2nF4HtQsktpYmUxYGGHyn
vqYBC5oHtXwKOfCnlBIfqaVW6+CV4LEO0ypi6equcS+FJT2snsL2R8odGBOU+RLXiJ8aGyGxhLar
56YKYHJHg96BkB44AsNbn3QSliHo4g2WYPjsbakBD8wBzHC5duTO0zDJaiMKHA4OdoCWYTZnqBi+
iXjPJIeTaWq1NK05d1exKNIdVYAnH6p9KXQxC+ZAPER7oPUqPWi8TvfEWoSlTs+VyqlIKOdhfvSU
tdCCKvkkCe4FtXMKENWQMOeO1kLC49Ex8AzPp6zpKLlRIDLY0yKI9dCQ5gNiQKnWbf5kPDSejdIb
r0NjPWap1h5yTyDyO+3AOoaoAglrOzSDg49UVutwvFTsROV0WJpRNosTECCpvPSXClBCpjsmxnRF
RLhhE7RnODhXsyAqlREnLr6VAv5vUB1T2VLhRjC22UDM+0sZjLb6oYvjdwleT8Nb6bV74TWsKwRF
J4Q6AdYFAvWO0Iu8pyKqpHJKdQitAH0PwkA+0T9/nEFNMlNGbLW0LqfWdC3W5ttqCl8j3sU+SMsj
A130QulI5Qnpc4F7DfhvRLMB9wmgLIy7v8AvMO56aLTuGh72r7wZd7NZEpBzPxSJdc6bit87rAGq
vTCgY+SEdyNQZC96NMZ7b0RgIG+9LRZI+kk00t3nQ6eftDb8Xylsod39v9qFVnhX07d6ANVUf8Pi
G5w98k6T4EOiBYkz+SUCawgOtCCxRcH3YWAon2o7zQH7nNdfIL7lgssM3wosJxEUP2Xp04EQwgZ7
TGTpw9LncesrBZkFlkZiCkEB/F+D7DK43OI7+glL6No29TC3UC3zyvQq9GzHi5BfLDjDZgbUgZ+j
Whl3fwlQkdWAcbijSjMFBfgAjrUdLAXqofFqBFelXgQ2NWTB4FQ/yOQGx151o5KkrqfvOdjtqU7L
MhDVejao5lKoAqf8TcGHLzetOW1C3Cw8UNB/bo/a1hB5g4hUOEicJACTeM3ZqxQRWNBE+1TqDAHm
VvtaByV7dbqJYDBl8SZs0Kqq6gYWxY6VP+ZPOkzrOigORBPc5uKcsUtWmsP3EtvUdZB55WlsIH8d
lfFVl9ap/Mvjmk78Bdbo5fdG0Gi70hnsbQwn8HcXOpAdNKbtvmDbbLib1Q3jFuowDYjN4iqz7jxE
qK5lHHvPkoP1qMENQCH8iYiVoBQFXwiP59xURznTqtnzR0siWVpy/6kzDYtDIgYkQqTAxAa79/sM
QpoltyFA2UjnvqlAajUxjdOhw2r1bwtEcEKiEvw/jeJzCzppuQad4Gig7/m4xpBwdu1NeA8NhAsg
YCg5arFhPFVCjZtA6/MtDCAG2CKG8gBoiPKp1i765L5tg+coQVsd+ohPhrOhKmpeV8VFb530Mrc2
wE3DwNV81AM/jCZeIugtrmqnT/cO2RdKC6GxRqOrrTUF4LHpUE5s1l3k9icsqHzKlROF9ZyaKqkZ
7Hj9CUH0f1tM5UkpmpXIIYU7iML1y6gEG70Oqb3WAWBgcKt30MqNZyvM9f3QeU/NkOpnKnIQrdCv
rSj2QLUXW5hvBoSulO1kMChuUIcZEKpY6Hp2pgEwDlK7wwrrRv2fisD4Bu5SE36fZdD84yS4ReYx
RK08SF5uAr2vN2YO06z//zohCkb1sPzK8ssfJzmJbPeqxATUZnlx5IgEPSq7LY6UZboJyelcKB/u
BA6x5h4LRDXkGxs9b21BPW1TRGASgaHWlwivzDYdRuDKUazdm31vOjBGivFe837POcaH7M7t2oMO
I9w2NDPc/vRFp683ffwtYWSrMqvwsD8q+q5r7ltMGNSCpyBQErYXbxv4tq5934dbdDbDH3V4Naoh
i65UMTDrCpVWcTIGT9zLDH73dhBXV8XawdNBiCgYlsf9VKbgzTe8zPNbMPD4pamkewS3Anxvmay3
oQ4+2XXMAv2cTSEkQsYnB4sIUDmwfGWF2KuvU71kd0oH7S+i1YIWYnzdm8TUdMcRfLy2wxT+4wIE
PvAhOLDgJuU9HTQIUM6pujZ3TogYQ3Nwex+R2NX9kFuwqEQBQmREAaJIB9u5NYK3qvs6hGYOgpFA
Yt1q4zrqq/LRVCVkngO9eNZMFvsh59WrtLATxEK3PiepiPyohjBDDNgboB8NOjIfIPnugt4ThiM4
k4LvAwSD1h03ihetgJpCqX4GVjBeWc31nQuijC0gbe7KHXlzTjznMbERQKz6otjlMBGtc5X4USgH
xEzikGRGv9UFRM+pDMJT/UMW9E+pjHX4pCCzWiIQV2gxsIZ6XakL1vZFGDv5BvIPzUa4WrIuNYbd
ZiDi+RBV3rZ32uBuCKB9bnnQ59LBon6kQwoAMfg6M3kOEfe31pusBxOP5b2UMIWsjKTKzmaYBy+x
ke1AtBoishFTcOBFa2oVclhWWkQ7rpiE+GNo9PLQykHOtRwBO1BhinssH3CNKjHcldP15SozU9N3
jCw/hiCrP4Jv6m9qKaOKWE7B2VTtmIDSAcOE5nSglsuJS9nShFKg1s8BSXSGTWO23wfW2zC1CVxF
lvZ/J+GFwq24AujacUJPU56aUorKtKFGoO8zQo7rnemJ4uiVfXuw6+KJBZ65XW5fJFHvVwN4qWoJ
EGKvnbg5SXwBvnDsJqA/m6Dg9mj9koZdALwRWSvPCjUfk0U9zRj1sVQujHxLPlY2KCnyPDt0gDrA
zAsFwUqHD5vCA+ii3WjG6psxXRqeOHiNa2BQjoUx3Ct49AEvLTcVjxqQrjXx3omxroslsB++NeaI
GbDDApG/kBbI5zdCj44eMR3mRkFt4pXMaSqm9ktT7Avtfa9BNSxp82yvJpzyYFhZtqcHKDG11gir
xAvoGjh9IWo6PXZwRORQtcpZeR3YuRMNfART+fL46WVS2fyKluqlZimj1HKg97Jkv7RrhI53Xkd2
sOegZYCGBdz5eMFLM416BeUboIqG+aZTID8HH56dEqw0aQsMK+54OSz3TmVh07h/T6Q8PZmlNaW+
nPIl++mPL+cZbYWbhxwhdq5J/xRz5o4b6gG1Y6aj3yKufw1aDVihaqtPN/S6YOzOj8uLXrJUtrzR
JatpBQBpywunmq/nea63zguETInQlMDV6IUOF2stQf+BQwUfHfpzpqnRpwLMRPXfJM8AbYYyy9PQ
wizYy6OFuftYwX2Pzjkl6QDl2fJzPhOghG5q0JHS+1ke16dhPifnp5tX9qb1go1j/hxcLPbbEF/t
6RBPz4NNv/Ov7L/K6AyqoNOWLJXBIvb3UnoH57CudX/axLubRyqNSTo000RAKYeCdihPA/lfbf5V
BioJvJal5usvUA1ddv6FIQM2sCpjH0g7WIGmv728UxrE9GK/lC1ZSn057V9l/+ellst/OS3ynBIm
m7BdiWmOFDo0J/8mp3w79SCaMz/VFNhUp+C2QNWQZUjSqZSfL0JX+jh9ANwCam4fhZQy23LcqSbd
08VLMIauR7bRQHc5j2capjR1LR+FL2XLSF7a/atMGlPkBnVFarhchsqW7HIZ6tJLllLziF8Kv/zU
cpl//VJrmGAMDJ9TVoONefqazrPf1ySd+6lw/hJ/LaUGn1pRcmkUibId54m8ozn2029Rq69Xxcor
P7TBz2XSsCZQ2JJNpomFZhcqoyyl/n/b0bl0WsLT9Ribaj9Pq8utz9M63d//StL7EDSTUzIE1AkA
nvflQdCnhvp2Y0D5h7UIftfDEJ2ZprAUDrX6RJME5TPAFicA5ccUV0JppKmfl6mVrvXP6Xb6UC8D
jZp8abeMMaqIQ0+Df3vQ54/8l3H85dwg02DF0o/zzdv5z6HQ5WFavI8+yEPAaNfBcWGO6ZbD0II0
VOz/s1j7tDyIaIFBN7Ic6K6dMIaqONvYcG5s6WEsMz9lv5SZ9BSBXqPFmYoifUNjNqekC3j0nsP6
tdN6/n0AsH30abUFFSEN4X7TqKfmgdc8dRFYVYVyP61B57un96haQ/u71ExpATq/U1qAUnLuzMub
VpDl1YLG3lOnAVlfutbGfAB56McToX88v0oq/JT/eI3A87Fq7A9LZ5r72Mealy5PP7v0VkpRGdX+
K0tl/7pUaioO2pQ1n/b2dHPUtE7ktxBoWOwZyvU83bISOzwQC3hA8WILl7TDCvQpv5tpdUczEaWg
GvE5K6Ms29iZ8SdkZnlMGlghgcwrjwEYNfeBgKXh3JYu2Hci+GAMbQRnQlvuP33SsCrG1235StKn
sZdxMvqdlAhyhR9hBfTBz+XBUIoOygL6n+X1VpmXJkb0/vKN1gBk3gKpeE8Ntd4y1tDtxT4I4dS4
9PRVToEq3CuEOoGRC1hjCCUIYT+UykMoeV/uaM4ZqxRLGYkI8k2LR0a9l0a2ZzX4GI22jX1+E75p
YK2DBGeRrRqlrDU1MRS4/UGDiA/wfOAVfr/ujTU9STpgLQTuDOdAd0lvZp6qBgjkgjXPfaSyMhbe
CiaWq20NvyJE1Rxw3pcXk3ZaBp/4LxriqYw2RtzWuBHP13vzSMOk8pp90sBENI79CQulDFY5E+qb
8ge+GMkG5kawyU+ve7k/DbjnDUgu3qGH9Axwh7ZRkIwY/RoyFIdYh7kOmmDpClS2b73nsY2lhvKI
hR7foAN8o5v/tKubF9afSuehRsvtpX93yi0nqAQsCx9rtuUpGk4Cz0hd72l4zY9s2ltS36aLfJmD
5vFNhV9OKTS4baMC9IjYiw8Qe4LkDS1Mg3wrOdihoY4F3yHEpTDJI/prlXVusx364sZbDjsQUKII
299bXXaD42xlgMsmC4M7O078bKxvdnaVwnM29KsJKD0nj+MKdOnbsMC+Gz0InWUaXKCVWllWAeE+
c69Jhe1Jyg88qti8SZ13sfPKggYijfNlcfCljNFugdrMyS/1lP2/FxjzOdQN4L7d6okMdkp0W0SR
OfN26f9cfdisAu92rnbzRMvwGNNvVR1Zu6Wv5jb3gRnq9lQEjzq+JzSnzEkqpTyl6GCHGhqFULDA
+rHbcnME+Qb0fLiyNsvEMS+Dqfd+LLlNaVeHpOol9Glh/fiwQ1A36WM7XDWQ9kbUTPppAC6zKA3K
eT3jjXq8x5wC86Lle1nU76lHAgAzINTA9EE0EewMI93S8KM3Dk/bymyFu6euV4/t3IB+O4XRbZ3L
apyXinRnX373X2VR402uWXFXt/gy+0Vv61uguC7zdFZ17RbclVe6bbqarUK5y+q/5hS6otMrHSak
6LsZ5ca4cbQR3vx0N4Inmeo/feHpvucP5Tx66Ks2Dyf6h5ahxHF8tCu+ritN7hfLR9Yyc92MRr76
tCDWTShgFpznc7f+1AU/JenmeZLLdVizxl4psMDtZebgIwHMwTaN0QvpG0/7X2XCpqbBmx0WYou4
y/oQt4/lKOxdqviW5Q7WptSbHJVGCLypQZ1e/wiqSYOkLE2wzU87axoR9MOQqRzh+AEYb+l+1LG+
dlHVNQ+ZDNaQp92PVTRF3v3HavXpCc5PdPr4U4qeog6g90r1NfRzP6Yt3shhLUuBae9jpQA00rHl
2StmetiCwLA2LYms3Bb7HoAC6EdiFqY96JykhV7PIxvuhukan5JjUMBIUAYCQn5iz8FouabW1IOj
sMSjpXwNEvkp6m1e4tDvfZp0llFfYbm3zvrQnB8SPRoViXpd5CborWlXb8GQMJTJoUW03Ojz2Oy3
JhzYNFxZVj9aPAYQZv72dzAhQJvi+6cl1wD42iZpwP4Fm/Ng+x4cwTD1mgoPw4Yi2PQP/z6q5r0e
KzDk0hqUuiU9ZtzVMQL3/qQo4DW75fl7BhxJ8fS9W8rmtWw9/S+QI5qzDSQ3yl8W+Lw3Kexshzy7
UJeg3qB5w4hh3fndiCChPfRbgAbCjES/bPeO2EQOmB4/jRpKzgdprVKzdPbZ1GNgkfM2JdRvDgXo
i6cFrFbpO2YgGKgfYHaH7Dyf9/6WkyGaMtKxKpsmOXodlDIrsDKCsP5jJp1viurmTmMk+rihJBXS
gd4apRh82X7w260z51Y0cg0P+BtUksx5U+cKngOuphUdQKE8gPpW9x+bndPU2k45RWP6Hago6cnM
Kzuaj3gJ4PqekrOhkl7+nOxdFR4t/qMO0u6w7PWgeICFGLfL1ZdN4FAHIGUdU7BoGuMj4j+zTZgO
q9TOALuDSSnS//DoqYfDcz/srOk9gtoHIALqJzRtza/YAQ53lZwaPpkfaA042VHT6ZBPhxEkeBsR
pi9URAdenlqoARyoeR5dPQ+3nE6r4H4akXZdQWwie9bH9za666uLiRDQdZxv24Jf2poB2aLBreo4
wEYoo/cNG2EuWCyEabnnwIODdjNa8Qqdx4ajb4PNVrPSKgPamUATXphrJ5dmZOwAntVrOClxiTgf
d4EmfgHMZq9zrdXWXgk24BDAJBjzHQVXeyifwJ1q+TWv/maLAs4scBExX4TWGnH56TFu3GjPGNN2
diAyhNfCUSFHl92aoirwvRRwoE5ZKO28iv9h7Mxy5NayLDuVh/ddjGTfJDLig431Zu5uLnfp6YeQ
XC723WXPr5pGzSNnkDOpkdQi/WUoIgooFCAQIo1mbg2be8/Ze23VEDt1SVxCQsPHZf60aGTllej+
HoscuZPsFBZpPLTfBmnmBRHmObsEy+JzNv9s0U0/1kNtPhodx4qUix7rdgKp2U6c1xYLq4/qVuYK
J7kfeaBNFHJIzfhQpQgrZjdfyKk+l0weWhm4igoFIJFkHZ2CcbPTxeGN+okzxcHSawcpEunXWv+8
aLG8J/bX9LNRuitZBCNOwjejtX5Z1tpnM/5jwDnUruNhEpSIClibmsTa0vj/2Y7FHvwlXu9B/NSI
lZO8VGFoi9LSR/C5+CDNIq/J08Zf5p2SqctJttPXpJ8wNRVEIsFzl12RVuPO1PX0MigkV6+ZPqVk
cq5W5q2MIreeuTj2pg3M30i7vUI0op+ntUZwcVQey0X5xPvRThOygpMT0nrk/KvCAQdmsS2Rwkn4
ggyHgDXB39vMiNtizBEmN4s6eOb6CtvLWNvedvdjKXEqENmevzjVt6nGmDM7o/WStM2roXb4R7u0
eOjGCYVkvNg3c5xLT0+MNvh1g/+YRgHBz/wF94PXA1e1+rq8wXLzxogvgeTfs7r+pNoKrIisOPe3
+3avh45XmNrsmb0z3fJYCb0QXKRvr6uyJj/iTqiR+KhHqSALntRD2l2JOgeE/Khem2HLwrrQoyau
lZ1awpBciG1o9qWTu7ndK+RlZv2hqAcQ9MmU+VGfmb61CGymcuKS4Bvdfi16vFcnpywQqfHrNjo9
M+anq+fsOoeGQgwPLLdBEk8EQeDjE5NGTJkHvTvxVMeI3c42n5y+TM90V0IXWS5KamnAj2C1GbXt
p7BTUtwdUwoO8daNqG0/FrNukhZbPaa5apC0lbx2Q05wdlcbbmMXx8zKCAGILHJRSShBVi/FN7uO
uqdFF91Tm4pgGIDSbWtaOSmXYtSORS2yS7Yucgssvpgflwo7j+5MaHGjd7Qh5dOyZAdRWdNpypTg
3YApiqDMPqbqoJ0B4jcHYPvuNDWVhyU4JoDZ4B5E52Y32xxQNnAMXw/ryZWaxbgZYtibVtEexVgh
KuPGd97+92tRhwlOIS0LzJ7s1HGaXBtY5WPIWhfKui8so4LHa3+qCAtCyZDfHKMSnrCh6xpL5hyU
Rm59EIRYG40iOsXa4EW1Lb1llXOySR6dQXZ0che+AbjPkCAIPDPV3On7NE33WlXh0jV6+0uaJc9K
RYamtEQDqXUtTT0L1sBIhAWA5Vp2uyYGJb5C8KWyNg5k8NGqguTndVUZ0aybARAmNWmVphSd8j7y
ynL5KjoldPMcc0E8gi5t9GfdEPUn/LCY0h1MqDU/Y9GbUWCFoebWff91CCvSjPLsqyTSQDanBgRH
Qlkg6xM+tnOp0/6bnlQJxIyQZJmQY8k06bknpXmcGsDCHKLVMSvUlpgi5x4X3cPcz92hx+TnjUQc
XHC53ZuBJrQkOW5Kn/9mKrLkFj2qWFy9KxaA6zRVE9kzCILtMsnyMpPNiUbjU+DI7d47pfAUJny4
05CLpaG979ZxQAtKmNbCapFABHGwGyxwDnoXqHiEeeodkZCZrPl1FLtOCvJT6S1MQ+vBiA60d1Wg
vR7Se8ddmujeqP28d4pOuGaFlkUlCzcrLYOmOF+fUhYvaOoL0PIk3xl+V2QdqVDTE6XWSbfMa6uH
kApbDD0wtRNXVY3JM3TEZ21xtbS0fo2l7k3BznYOWddfGP7yXsnga/i4TcjFTHQS7NlWGlGJ45WK
1CgMstKlLeCWkm4EWxb0ov13RvSAU7FXJwgKovWGTGcWmNV+Pw4UTIuKS3ZWWV4vYfuWMAQMeaO6
uqwYj0pkfnYc3ThJbWM8kjb+c5DTdmeZOrmGmac1iX4QBdWENPkxQmQmHqP4bDajOBjzY6Hbyk4n
gcSj/cVpiuLZxXGknWp1Ub1OfszruvO4HNqXvFe+J8MMDaJPEa+FbR5UokpfzCVkvkH7nzqGQkNM
0eqLYpJfnSv2ERkrNQttjk4WbqyLrEgNEfKQjpUBu9KCraWgLKQq93nF2fS9uE1Vo9zLKRInpLk/
MwARleFN2K/2vSndlOJbI0z5BbDufIyLqvFNRRr3mULx0egG82qti1Lvn0TfnKswVo+tiHF1ZOqM
pk/+XteRhY1H0YK+pNkOtNOVRUajHJHc2WjBQBhSinRTJF5D5r2Xa4Batap0PM5lHLmG+S02zO9V
GOW7zCmVwFHscael3WEx68ozBj3GizdOiD26xreLyTkWot63glGZwMTHTOwggXW/MFgNvVSdH3Nz
6kjEznrywhUnkFMIKdisu4vFmXhoJPOlG5rmyYwlykKT6ufYbAJpJN1r6dTPGeGt3NlmtJM6SjdN
ZG3AcSBOY2dmh6jUApXKqBQZauDk6nM1DctZJRTKzY1Jfsoj+qxhpV5KQcCDsUgjRxihd3k9xidL
/QGOWLp1Rh4yb5Rhb2TyxF1g+IxtFk9vYp+QlpOB8PdFateLYOjJxtmBmcTrYCpfPpXJazjOg6u1
qbwrwki7GDOprO08Fp6dXeW4dR6X4anW0eS22BwQ11K1IXTCHxp+oWXS+h1DirycO4D2GhlpZAvv
sF7RszNInRpi+9lm7FpJFESTFryMqr3kA4Ht/TDaxzX20kdPIHEQ58dKk2+SsISfN1LtGiTl8OtE
h0T2JsFptxCA5iu1djbk2AiQ9Xj4+4n9FFayr+h69W01YU1Qfo7OqO/yvpdOhEPNvpLYoETb9TKb
qoVbOF8RSHitXtIpIe/eLwbyg+WGK+JUiSNZIbibyOhidHTISBLzcqN6Vtp09gsqs5bTfE8VHYwQ
JhXXqYerRF6Y0EK8wmbzOddlmtBlfhF1a1+JvLNJtsq6XdzCxiG3CzmlPNbonoImQuY2R8XVngQG
a6GP9WketRdDxAPvRJ+w+pv1bUFjfIxnCwm9UbTPimKK54xxr1yo6cO2aWC8Bp6b+OPtwaHOxnto
APmJB0gNTip5UWtPlKh4plHMy1VSxF2fevGM9kkLnDliROVg0oiUMttVtUSmCTEUzdSHR65o/GGU
8qseXzr34yTf2jRE1G834Kn4+fxt522bpvjmpDmIQXGhAUp+0jpJHG2jpuvb5XzlRtsB4GjS2O8i
8X0yS/jak1PczGawZHeSI6IwqvT+D9u2/1p5vpy0uDpta9vTOMnJaDLnC7FatC6GcdhjdJDvptxN
d8vf/r8tjKiFoztSuvu1rVHML30UphcHDde9SeQJ/Oj48muHcegiPxcAuH5tM/vdD6LSEY8PaOBt
WQ5PqpO9A2KI7gihontPKvYuw4/t/9qmiQbzWotwr1TzBCWYsPdjaLe37RlLpS03xlr7bW1bdO1I
VXlWdY5XO7qbtu2rVpk8DgIch2pq2VHF43Kvwly79ub8sK1ti9aAbdvgOjhsq3KZzrdp4U2u+6tq
Ez13PaYFEpit/bYNN0H/gIVhzyh+3YPd5oYkJTy41ccejVKIx1YnwezjNdgDAXbv6yNZ39u2vJQa
vyykMGj6n7XUW3cModbd6YcpsIukJeydvBkU+RP5OlL8tO2SFJB5S27YntypaMzR317akmGuidLt
rrYjzRzyz9xt54/FOK4Q8TI81BGe66rXnkeVvGUGAYNnrauTVSTPdbqXR1N7zhjPPMuLiDyiMPrj
tsPIJOqYLhLh3ev+2y7QU7LQYcIbTfqxMNXkLtVOeVJm8Ad5JpJ7ui7qVVoq9KKiUsXqtrBjZqgN
ssoTFbE6I1YGlAaG+0HWKw9Bof6pJrzFKzSVEaMotU8M5sbAUEgA3R7lC3IOq7Xeq5xF+xRlZnWt
pvpt25eIo+keNvHHY9n4Q+ZrmZe4IdLbzC5ll/7MIDZgkBbxSYRW+0CLS32e0rgIYoysOcEnXjrX
/XNrjNmDZDHhX9e2hVOtqZlhPX5sCyNdw8DK3CNUySOz10WnVju83+njx7MIRwq4QM/B9qBMLO9j
Q877r5fsndJ00ZMqx20bqV7zKV7p/tsTtm3hgME/xsH1sYdNe6AkpjLYVic9qZ+mELfb+i5LojMf
Cik5qL2Teib4vGOv6PJz3SGJlzUmZsLOlGdKXsrz5HBsDVr3tG0yE5Og9cUs9tsTwskcLoM2fWdQ
pDxvm/LUueo1J8a2ZquWiYBJGoJtNTH5suRmCJoqPTSqUK6O3o53fZwgfdTqH9wcx/u2WOyUZBij
U9Yb5p/basf2lkpJHj/2mCubvgI6e41ewD61ANDFPRHVihLG79pw3Ygp1Sx/x5itvfIF2L6kl9lN
bwwQf7Gi7LFhd09SR8pc1anO17mJj/qy1D9Jrj5NpZRcRyd9C1cWs8Mw+2KtC7OxQrfBVfygafRN
mqZqn/s6/WOuJb62SFs4yktQHI3pS04S+yXW5FvmbiWCWEDxmJSi2cmSLlzdKKSDLbxyUm/NoACT
E4lzsJ77vggc6Ss6Rf2BuEVBgxaj+WQq1WurO0fOzWhnhVLjWoAdhlK5WzaAiu6tzYl0GqF0AYe2
KH/E9lM5AH/RHa0GDR05B/lz2SIcjmR/JjT5mY++E4qZPFZcH5dMvSPwnH3Mtw5TR2e6GkujBNls
QApZUs+OtezrkI3mbhQp5YaqpP1qWAGpygohjtRcuynWzxpeUU0k72Ovyqeott7sNjsvlZME6rLg
oFGb/HNk7mVbZWxHWFZFFdhz0kZ+lXNL2sVpYtHzLbKHLpF+4HiEJtMkkP4sNJbxG+eG+lqF06Pe
Ny+6UsyfqjaXyFJsvtdTIR+zNQSC+SQpm6RIHhWrA1kGGo3BaK+6aZaljyWWMTTbcvjNGU+haYJ6
GPLiY6EQHNxIE1yxpF7cbTida6IkHoN2YTItn0YdrqFF+Gs2lemNzJ2UEaJZBkqntLsDkNHkhwXc
w5PrxHwogWSsDWCTYVv9Q5vj6bWdrXtmGNEPpUhfS8MmXqqA/4W1hM6D3sRnpZnCkzWI/CD0qb6B
aq/ooIDhZBwaPSuFUXoJAuA/HEt6sYZ6+akAnrHW5KMyzGk7wyYg3X12x7TOX+xm1v0lidsDJAHF
NZgaEMjatOIEepChWSQTSpLVZArG4fDYD333qQvN7tO8WsTMYrhva7laMiWN5eW8rU6qUge1Wve7
bXUkPOyY4xBw+67sP2XmekPDP/rr1ZpS2mWqZTxu+yuJZRJRa9Sw+vhThp4Vu3hMp2BbdfCPnsnX
YO64PhoLbv2GMcMuYm1bkDN2s/WREtq6if07PAIA6rdVsxux5KFp97dVonCWS0QF/89Xswp9vYNt
j23vz6itz4tZqtftvYejmfoDzfePPeZCMAt3ZqoU65+quF/ccqN82da6YY78WM9yN5rD+GEgWe0B
0ULmFmlXUnVg27ZIh1DxlTlC8iFMyZ9x05NrKEcPhAPD3Ieg+iDJUnmyGv3xX7ZvqzFOVGNY5svQ
USRwt23R0DFSQdi+254/0vtBY++kQT80zm2eGnkvJuqOrWZxQG8btwXZcu4gc2L/2kSB0LlVCOq9
bkqtjxfYHt0e0DDGH/N8+EIq/U0W9cDESq00Ouixeevi+dNsy8vxH7bNeJR2zGgBDqy7lKowb0ob
8xQLcYPFuPvyscrshKSiYowP6+2HJlBreMg6GmZf63O0thpu1PO3lW0B/IcHQZIQMDd3NFy29e0h
dZ6Lc4IjSS1U86avi4+XQlxcuKOqWPttYw+fD396O+zSJl9ukG7VE241Ik5Z2zapQj1Eg7E8TvF8
xGLZwNkZ9Rcs+4yDevljjTi/PaO+8KmLHf0lM9Jds5jVfdtTKEWw5NPysZbMjd8mi/OxVqPEJa2q
et72JAncFYuYn5OwNl56lYmj3jsfj+XihxoyOV0cwz6DA6pf6kLZWfGkPOWjXb1IeLH7LG0ftsdA
kMIoIzv7KvK62OkZ7QbdFveKrN/BcBMVnaJm2mg7paylDUCDOo8sPxnq53Qh1a6NF+2Opp0ZQyqv
pc9ZHEBVlB68f45/Dr2cyd1BHairzIMSuZpN0JFWV83R6WdugZpsPuJAUi7G1F611T+dzXZ0GifY
nduqUlUqWBmTwZqBzCMlXHACVONBVrT9GOnoPgNjtpfmryIVyVvE+M+DU9Y+OpAFXfz8GRBCq95z
Ar3aLUzBSkrLoFaW3iuL1dxSlucavzi0Jdgg6XOj9MYbx8eRSZXxMujUFCL8sXGeSZ8R+OPzI6t0
mfoyoaY8u+nNVm09cgcSIoWtyu+ZJF2dUBNvhZN+aTYM2UxuVlsQ10dhVTsQjPVGeMndiNQE6nCT
oRFQsodIC7WrU3Ngr5vSdbH9z5ZTbY8RJHVDnF5QlcJnHFyuNLXOnjTr5dNUdY+D01TfUnqJOGIK
xdWAK3lWLnXQ9JTuoqrC8hfNAlpsNTOqQSmhOi8+W6bzUIR7s8gEihgWCaFSeJP8qpQkQre00ouH
4jmfMbtUNfHjud7vesWug4JrnxcN43iQy8jyajNVAYdUYicmQmvHMoxfyiFTDqaKfd+ch4ywjGaf
F30SmNqxrkfxCbAU95geaCWI1adtrXPC116auptpmfnLnICFwo2EYXtdzaS493Rlmo/TTAWyi7h6
jrn8OcwGbV8uRf+iAvMIWs000EaO5nMGUpdixzpjFmjUh6ciUfNP6hQl+8ga8sDM293vv/3b3/7j
396mf4/eK+Csc1SV7d/+g/W3qp659GMk/efVv+3fq9u34r3dnvX3vf5lp09Vwb//5y7X5E1UbfWz
+9e91nfz99flr//57vxv3bd/WoHilHTzU/8u5vs7p0G3vQc+x7rn/++Dv71vr/Jprt//+vsbFehu
fbUoqcrf/3zo+OOvvyuKs31RH9/T+vp/Prh+E3/93fuv/+zef/vxv//n/8J8lIj3/+up79/a7q+/
S+pfdEe3HcexbbhLOCWM338b37eH7L8YjqNSi9VkJHeKaf/+GxKcLuZvy3+xNKR8jmOZgEF0kye1
uEd5SP8LDFIZIiMTBcMyTFv//b+/g3/6LX/9tr+V/Sr8KruWZxuG8vtv9cePvn5Kw4LvwOxYsxyb
EG9TNdfH377dkzJif+V/WPloUH2fPTqeYKnX4qNgonkaIUVsQF7GKl97GbehljZNYMXJComQPLJR
qXFa2E8mpfPysGpeTU0+GhY2HT5buUcyfyz6qbvbaxiYycxAN4EbO1aKZ1Ilzw8KFDk+3fxQx7qb
FMkaTgP/xwwpoupD78uRlWLsBYemN53vtPJ8XsgARAM0HkHmuQtW46teDMOVq0zvZ6gtvXRKk3MS
kSuWyhQKHWI6T5G0KF7beE20dH+EGgNHrqTpNzP7zMD7ZibQv8pGob2hGA9D0gGbh5L9SspVT1b3
OI10eSNrcePocUQqcOxUyCMMJk183zAUfAzo7q8m2NZ8qCA1fDTGWsFoSE4IZpcKqvVNxM1o0Hfy
UBiBUikMq8t4uoKfOUhmvXfKuaCE0PLN28M10fTmlFuFfFE7gvsWpXaZeZhXXaYZ5o5xoZyhbPsi
7otdOCapJ4Wyuo9gSfqKFB9nvbEDE1vjobQNcSEijfmVvORHrhUvsYPbEWIbZfxlAm2dJI9xM2g3
PY8+1nCOJ0CtKoYtoY7KyejOXUrMXGpBHE4y+bNtavuKw/QMxuJNGaPmRdBG6YyZbn+OjLqnUPmk
NtoOSSU/vRDqJeljurPZUFy76C5pcD4nSOYxBHLfKlKNAQyvsgwxUmDi8+zMuvRrFmSZjqpPdeSL
OtSRV+dV+LgtYiM3gy9kj6IxqJrhlq0LRxAFL2qUdhjch9FVHjopkS4U3y5qZg7HxnCK0W9Kq7/K
dv7FHtVXq0e3WmBEvAoYhpM7oJ+fGD5YP3PCxT3Q0Xdh2yOQ3moIKY/m4XnG0Yq4SV8uUrwMh1BK
i0sUZcUlzGPeoqAq2ufcVn0VOrJQwnAP6DA8FXEs4UKxmA7/w3oJ2kAq0puqydJ5WxhpKJ2rQruE
SiQO26Y+L8RRju0dhIsh5fiQiEMa1Pii2Y2zK7r0nSzshMx0/c2StEbxoySPb9aaVxu9LpY57I1x
+Zp36G+TRaBqapBDAAl3Rnrx9RDQw1SZ4NRUHYboHxd9XUj7fsXg/H37Vs8XZfpVaGiHZObj120h
DXF7VYmuB6i/kG1tz92+dco3rOolLEQh1RcVMpDX1g7B0R0+gHK2hsAgCDro6j8cJb0u8JOOBXjY
IG6QJWjG+NKNmh7gBOU7kyyYBZYkCGBM28BWwCEXzYhCNu+mnWgMRm7D6FzDQr8IKISBRIi9n9TA
LsjQGJyrnJP6TtDoDCZ0vA8aAgy9M6QziKvosv3Pbk3DNyt87xtoasNLdQXlNTiLuZ/bBkGOuClI
rDSeJd3MbtsCW1F+U82oRWiLXkqt1fw6AnF3K425FejWMNkzI0lhiLZaMPckHshypgdl2agaLX/j
kWmAcdQqS72u8hitbm6FYzluFCZnig37LF5mv1bAIQ0QbVwCCA3YK8q+tPt9Nkk3XHAIfFO9P9O1
Rp+BcRBKYr8r+/mLjTjCkSgXxjOy3xBJgMtba9w0RgmGjFILks4g2zqqWr+qPmuGXHh44l4E9KQd
lQrXJF4uKObhXKQM+UKnoRyzXGApSQFmdYqUItqDoHg1jAmcEHI3t3XCN8cQ71F0XWRKctSYSDfI
8eimpMETlirB/taoZYYhrsc0sLvqOw0cXKVzKLy2elXsBzQdX4r+NTXj1p3UbPRK1f5GdOQ1b30b
Vq5fV7LqGm16lxlLMzKHJEl7nCuJOA82KvSRC2fdcqpBT712eX2oqpX3aTzp+RL7yajB1E3vnVMe
6zx8pikY+42uXgg6AC8iyFwgzjDFUu62tnNv97LSaj799c9G3D9Z+TWO2n0ugnbopKCni6Rmxmvo
oCaDAMINkPoS8XT+aCHjm/XHKEVdrhnSdUnaPSTqiMafH8f9AdLos0m125UiLfMoCT/iZ6dvmGln
MzdGX+pMf9aySyXaoKYysKOPCR+wKK8KsFkgYJnPdPFMe4fT2cxeHJg/2NHS72iXrBChgBrPiMEK
2npLFlSxbdEfr0NvTkfG0osZlOFXZVQ8pR8pkg0ZRC4iEgS4f0MYN2qOa0QL1BjuRd5ihj/1OSFn
Rosz8IXqF53DKKJ1LSgABXE8dV7cdg3q6zbQC4AIxIaKXWwNPW0Do79GxXgxFGpMitOUx1aNvgxx
fJFImPPTbPqejPK3oTHag4WIE74W8Zl5dYxz6dvsYDIWK699bE5GZVluTTeZmAzkSwCKyZJZlXqN
TrznWHtFMv0BVKYZupCrNywQGy4gdANKTzK0C2ZO4Olzh+w4u2YGAjEtmOboM1HNn4V0gbq9nGh+
d54V1mDzo6OUgvFQ5D9SbD4AURWAJmD7RZEzRwQJb5Jx6vfZWZTZs22hiZ4lSj9dQx92tjSSgtE8
2CFXhEjJYQ050ZGZDNNu0ksD2i2N2xvJPunnBoUPmny40rWtvQrKj15vq3e9ojgl27iahVqsH7A7
WPY0nXM7SfypcmLEqmg+pIbI4J/ZqjFMqpEAFSF/xS5dfcrs7hsXGq6t+pTvucT/NEMIp4NV7Tuj
n/no5k7VEWdIcjKQSG9Vj1bb7lArRNTAsu5gVglV6ZbDcx7VKDCtwQsnCrJWtyh0MUYYG7EWucbc
9/Tm8K9PVfQQKpn5ClCGtO4xcXZZp3EaM5V5yTv1SS9VL3ZWJIVmzgEcXuY045h6edkgUSA725JM
5uSyFGNJn82TIfet189l7A9zinx6yH50g1EFlUYhqtZOkakLLxqRj1ST7g6gP6nIl6GfdkvxkK8L
tH3Pmm0np21TolfFQ4Nf/MERPdfrpWAap1l2UNqzCv7HjM6LnsbnKg4fYltd/BBNWNBV5tMEQiTS
Kgzl6fdw6S7VRAmDxB/Vpc4IHgfOrDtQGnCiBU3pazGW9jlL1GEXw0De00AhEeazWWsXDci912nO
q9DRsc/N7DLYek3kofeip0l3TD8fF7/sDfnZmKtn0ZhnacZjj1T8mIL5PRpJz3EYvimWYlzaWBk+
5Zm81+tE+6L3fX+otYmvlsvclyRkyMv9MDnDOH4cmvVy0fBE/WclGE+oSYkgTMQHS7eJpGlNESxC
6z83DG280VLiUwx5cymVaT8BBqC38aDU4B+kkXPHkcVpqEf9MqK5GkyjI/OQpGeSvh8bqzCelToz
XKzKAHuMVL2LVcHW5fm3cZTfx4lCbtmmw1FXYNDJo6rdpljy4aA0gTF1uY+cZ0+6683OEa+SXdNc
RtgahKcuyb6rZ5QVo/jSJ519tDuikR2DWn2+KAzIYMW5Qia+UuOcKDqKCuFzF1HZKAfPbmLpmLX1
d2UEieTSS5POrUyfefufJuxvQu1hruYDOFxb+zQ5lb7rJyMPCiGQNjYSd9exLgiNiTs/FcuTLM+x
VzpDsWuk9mRIg/EkwvFzKnPtlUB3IgwLPYRK8YMppR45yuAi4isy1YSOh1b7gyyfalPJrouDGIjb
/Kcybd9TOnJ+oWXSoU5IBI57xa1KDcaZUtSXZgwVzypRy3X0LkagWPvCJDAb2r4PTN/0rJFLk8JF
YMpVk0YpHabCHg+pVoqzrFIFMwuAswA/+/vcgRgJNbt2y77MoCPV53FSRzowJNBjhittyZfSsdlJ
VYyQVqdH58Q/1dUxtjkb8kp+qWaUZkO1ixlj9E6RBJnyQAcxdI1JOL5WoEFX9H2RcHWpOqQO5hw9
piUyxQwiZT9DJCYYy02E9C4bQEfD+a2L1PzEbWf21pOCahhXmMFTW+Wo1Z2K3354YBKTBATXcqO5
2fODZsrVq71Emq+1C2Aavb5DSaFuppKBEvXnKFQHBGowqjrQ7lpq3y3MERwx/RMiu8hzbKo+KQr4
UxzmXtKEy0nncjlEqd/Bqd+BqxqonTdBb0lZQO+LuYKUeP1YoduclgiY5mBc2346qlI5+4tsc23p
HAcJy0lprO5qwc6Dx2P7WVIWfiGkMxkzY1A197qNX6u6ta5Glvy5qHLA5oytAn0wKXyuSUJLUguG
mEVQk3J/tG3Od+yTpBKk0KHzM3NJ00VKWu+ixQqhtEMf84umog9BQtgoU5Nvne+Y6tB+z/mbFfcj
V2B0V6muPiN3acGn+0lMosVCWRQVxXvvaAUJ4ChyGa2V5Wh7CvJxynHTizPajjtEwz0tLNkzl+yR
jv7BpALsllOPfE8ixClFR4x/51hoPTA+mdS3kJ/MpYVVuzZthbNmWl8nqT5nabTQpmy/6AvXpEQP
Vw1VnRN/Z72Fvf2HMiUns5G/6souoeglGt46MBmuJhawsxC4OuWVLpAG+Qcfz6O9+lgM9cS4dIhP
rWp7Uyfhlm4tlRuocZdDqK12zFFHRPrOsIDustN+MuL3pu2GQ6pGhLJlK2hmQRTGwVSEDnjmWaCq
NoA9NOpjSVIRIz81C4rynI1+L6vpdVbmg5IpNGpRoQa6JJ2LNf8KE8KNH5ATgQAOcM+CKOlIkf2l
SD0qw9Pe6hjrNUM8udMXpWBKbmeG7mKhrTw1rne4QtCtGzp3yITEBavlx4cSskhfbJTkw0rCbcYl
852hz/wsdSCXOsOutZQXkeA6kpgfupGt1m4i1zVlT3k4qVLoqT8xD/AllVl0FCQZqJO1ygwLD6ex
cLOm4+obgxgzl7MyIOlsCwOgpPQa2QyClqJ878jaOw0VgoKwGVy77xoiA5XITwnScbm+jbyICcMT
FNmLKINxonI+N4Oftkrq1opCQmwRSq48zOquk6mo9Kn15nTNZ6WgdjHHb4ZVonZH4TSTIxbkSq/5
aaGNDBe96f9wdF7LjRtZGH4iVAFoNMItAEaREkeZukEpNnLOT++PvtitXdvj0YBE9zl/XC1akIbU
YHdcLV/JNt9qM8dV4citF0H9dbE6zv1U7wxUoocuKppLKXOwqqzxp1uGEtbYbCccrSHoSE5+ndGb
3TpG82JiRvfr9jEhdzvV13hXMDJ5UcHAWr5Hyy5Z4Ojxp780RW3ejYMERE9oSqs6LciRpQd6NU13
rec+N333vazuQy/Y0uJhOVBP/mJknrsTmmsyyGdXMRnvVr04PrSnJPeRV2VW/CQd3NmOAXVPyfeP
Y+ao0i3xTSzvhIZam/2q986zYYGe6+Ym1qTcOaWHZTR20ZNHqMp4yRQi/bnsx41rr4+D4R2rRHpb
M1ofCX9CiDnUNKssrFyf5br4ne0ZVNH1j+Uo+fc74FAynnc19QgmM6ffZUWzMZf6pSV2adOP1esa
p0+VPd0tSHQL6qGhdQcuRupSIn3cNav+XOnxJ86/j4KyDSpN2qCX+HSHiBot1WNR0Cjn60QfWGtF
oCU1jR0ubFD4/lDmRoy4bFZB9GSnCBYn8as0cUkz+aaNf7JJaJfr9lYuL7bn9DsnqdB5qbuxSBXL
wMiLIqZt1xTb3rbSI1cbVKQdXTq3/VZzF5N6zpkw2wMSwXKI9wkEW8GBg/odY+6SQY9w6e+zvKKd
yLV/y4Yyb5y7USgJWAjGjuAsUVNfZ1hLWLLtEJmvB1ksRVAZqvBtUYCrIK1gau3yIIUUZAqa0Fwk
HmE1srq54r5BOTkLjYTgwMx6HbsFzRxlZ4FVuHlIuQC+ZrDLKC9+F2wYg6YerMV5sOiI5aGrn7Wg
nXuxhRXQmzRJlK/2U20Rhl3ZUDmKwzZ3cJyic3YOG62uU1/nljtE9UrMHGLbWbeYa7TsJGyo9lgb
eWLG8A/RUI3Mt403EVw3xs8Zz9XaVaGlrX8UyuVBXWPeplOHDV4aIsg8E6GjBkaCBWiTpo6GAILx
B5UzEzGYGyUVirXNUhvVO9uZr3RUpRtTdlTXj/axdKbTOnx067rvlOTpSnVIq/is45ieKPpKp02a
jQdqVvYaZ+xigCeXFi51Qu5eF8Lh/ZSPIq26KdQtvliLMnAz9lRgKLeDx9IGtlamoqo+cM15W685
kVGQsiyjYKKFpn92yd1vxScPFnZZLhsi4/XQcoqZxNlmvdNvXDInIyUMd9qa/RopCejWp1C6HeCQ
9Z0Yzaeq8X94xeBsZX2r6iP1qTb6neirK0fwJeHuuAOOztm8Vpq0wBAnrke/6vo/Uiaf3Ak6PE/e
vLznfq2/YIIqP+sfXOMVgc+dTry3ItZCrs8tAmNjBPNpe+pHzXGHolv4mrjVGaqwYW8dJu5EK/0k
u/N3nZp9HE/vTYMa15ynN3qpgECaW9Qz7YoomZdAcr4rx4JXdFHtlONfpQv84Et3jT37rGmD6evE
6R3dxdt21qiHHijvsSUCrre1x6ybsLuaiX3V1W85z0BvCJPJFIxS+TqVtJg1yV9jtV9rMoemlR2H
lfUyKz6ynE9Atz/SMoaEpI0HgFgqVJl0/2RMNWqZyDD06BCU6gJ0YJ68LN5wlhi3I9Atx9YfhPnG
hzyw+DWnwvv0DCoycp0kjinHGBA3N0NhY3zF6AUCUnU9voXTZUUF7o7EXaa8ucRtYcVvM1QfNZhx
bPwMhRP7qUmG9MiGnWZE0dPwnYKT4jQt4ujbRiOyWdNtaYk/ShsfE60YQwrc/rQ2m5CdUYXELUnv
Sk1FjHxKzIjmBboW/BqfoNmOD3as6AQie8oVpzIv1H5JkmY38XUy8v4616/Eprrop7KnTvslvAwY
x4Otz8ocYIetHGOyX6rmLqID0ymaX5Eb6IWLs7aw7TnJfiyj80TGgJ+SRF6uLl1xNuuIiO8tNAYj
YY34LAJjTID44/GPXjNa+ZDk6/1TYdAu6XabIlP3/VxiWenHKTQwI9TDsneEes3mIVyilzRm8+Vf
exdb08kwjYdqYoGx3XL3/8/aju4fJhC3LV81d0KDBSRairY4cU8/ywRvgQdcKsyc0JYyKwAP1TnN
4k87pp3QjMePYhWfyhhPi+SiItdlX+TG1UPVGBaVvGJF/JQLOcu4t8GrmMnpmt1HoYHsnBdrOE71
YwdVMsyd8CG23uqKfNtWv0NftW/j271EQIbbWJrfQo2DPjxRZ4r8ol33rYMSfko2muFutLLdFOl8
NSWC/cF+K4mPDdOEW6ZHKtJ0vPwLXzSrWb/cVP2rTFbelL83sR/XUb/p8G1EHgkLo9yTrAs+VZCY
7mHS1CPknUIyfkBtl810Z+C1bKrs3lmJlEbx8LvYU5D11rkw6QayCZcZ6D+cHZFvlrndKO7nG1L9
3jPn+fSEYSjIOy7T/KuZhRNU2BuoXsyPjhw+ZyIk0rx+WTuDOsilf1mqCTRHoQ9R/0otPbSanW8o
9+K89+ofB0cgWLu5r4xsozf3w9RNLGjo8HtpBINge0zccVu2uedr2cryqI2P+czkUWkj8lYmrZim
PxI/MESaNFDqCf1GQs1PNip/Wayvlob6v+FG9WP0vzVYXlYjhFrkvwq0g6BP9ucJvQCPpjbvu7w7
Jun8ki3WUx5rrJH1NmuKXe6RFAkC9S1Uc7Wd/srn6Oe0z4yaOaCnJh9Sq/UzGRBwAQPB5XEU8lQ5
kPPvqt2rSYTOub3z5uyL5YaNKEI6k0VfkBsk8EgkHdEsUOtzSogsDdsM7VRXnvSqKzHTDJ9I89+l
hsLfZjnQpXoYiAi+ZQec+1r/TGHWRs+7tASwZ6wNgeZpn90cRnRIAVDmuyKvLAoBWDUoDGR731hL
/mMoMfh27/o1MRLSyd9N8Yi4KNCW5SDwqhGwM3UBdOq9UTobxe+Kbd08IjJkzlf2XaX0k4zvoJRf
FyYhAvIWnc33Nr7U/5LCbiEMsbBMWfkTt9jTO6CszsaT4CznPGfpICIEaHeo8E2knt81VIk175FR
RMd1jbZmwz0xjt6bMIcX9PT7pV2/wMfpryP2xtXG1YdGGH3NcmVQ5ASRNOSgDmxCYSEJtcnZmktK
y2vNXY62KtUmo7WShlRMjjH6u8ihBKrDaGxm5sbNcs1fjPwUm0wcdH0MII+AtjAn1NY8ituqksTv
bVHicjCrb6PwrAeCgQI1gL561IKFKp9Y/EkG3nZ5+pl05v0KwIxEVAtTWxfkt5I0QjUfpbI4kXTn
o0m+ab7mAZH/NBtfQsw+hsIXorsSv06PjRg3JMen58rCIUOjBERlmu1x4vhpkU++tOI46Fx74B6z
9nU8ogupD23fPHvm/A/mTd+t9Iomr2ZPKlLkvSIuMtBW1qdKdY9YpSHsKTVLINmN05zq917jXnUc
WvzRiKbNly1SRIiCjFPGybOACOJbqMS6YdvdTreON+BmlcuTQ62Xe7tn2tGIQiDWx6oXn3qyVlsq
JTHxMLQVlA/4Fcel3zDVRl4PreTwlz1+WaUpDekOz93gLnPs6jJCRCC8XPeOgSLxFmmxDtFTqjj2
iRs8lXQbxh33fnFL4vJa4wkeMiACm0iNPixN5/P2VSff/rHpljWsJvaBrtpGJBM3U7GdCnn10vRH
qwskdRasir7+AKqUIQLTJxzE7Q6s9eiZPd/+LNqqRad9q1Y/ZcTFKtVGRs6PBcHBZNq8znK0UZSF
ixOB9sg3BDpxWCVUbKBdQgFWvK9ybkhNgOTJuqYK00FsMig1PYuZFJz/IYnx0zAnIJJax2fC3S9I
Nd7PTQHgnXGEk2HBLDziRm9d7R4U6U64+qWePUTnDMINPRZba8T9hgrpMepWPhPIV+cr1+2Jmk5Y
lTl+1icLtxyQJ8xZelmUHuSZ3ft5Uzd+P2nLVksFRWNM0lje7ynSceAl4ueh1H3K9XglTfMmQ3jr
LTcjxSqVW2U311uqb6hN6+eUmJyvxlNWtohITcm90Fak0movN5eFER+E0V2L9SmpPdZXCmFX2snR
O0Mpze7FJlF4y0phBPjEfm3zotv9YUhUoNmruTd4wyPNe3bodFuaclemWJugyOBuRdwyWCHz4CkV
JZOpu+6nBku0tUBhdbb9jYFV8ucmZ5hKZX80d27VO3vDJuRJMq/rwvUJ8STrrl04NFLzbtZEGkpr
PrSmZR2MGq5Y5IjLNClgCuS9meXD3nTLT2Xxgs8lXGdMx8cWy00HZ17u6rXIdqtj3TCv+hBhq755
4sVGZWZIy6sbws0SgGcccjAF/OzJAb4TxHjGaT/uBhKXtikBumJVn+vibrDMBvXklDA6MhxMJTjS
ZqqlB3sIiwxvM/ZG8Nc4GKcnal1es8QGqdALiospKZsAzKRUBHPQMswCm+QokjO3YoE2UjAI3kuv
6bZicl9aKu0Wdznzj/+opTuXERdcnPMwuuaQ1Hp3B06Krp7jn30jMuEvBW+0LaFya+5zMe2GcUWe
G8ev9ZhczNut0DLiZsvc7YnJIu+ls1+XfH3sjZ7Lt/xLVHP0hPYwOHyAc8p3zVTQFKUqiDu/QWRM
VojdUeGu8aZcIbRsRninMbC75oYRtn0GE9w/xvGY045TVf60ll9ibR6jfn7OqN7YLgDcqKN2jute
qQumMRPRJ2VCOPxi+7tlMLcsMsjx0+9rR3uP8/5OevmHTsb4Rrrl1UJmRHwaZzFiHQPzzkgYNbQM
54kBbUdUuZtEm9YWDwnfolV3sGjTabdVFTTomEKS2Vh51UQhQ9U5n4QrvuFQfKD6GgkkteG5nWwG
iW5mBupacfKkfRS6SHBKAxCFwcOf2q0ztCdzjYowH6qPwSJmBB4CvFG+luYCcFDcebFxipfkAWnT
vYiYVggCXQM9S7gXh/yultNuTesNYWcH4g/YgGriKMbYeJ1sfUKCWjs0xizZnbvcLkIPbUoBwI5s
5k7U3NVifu0r+ZbQxWSWC+5sTvGpeu6r4ZTF3EF5RmU3Bg5rWy4amOOtp825NhmCoR6EzEj7q0wc
rNi99x3X8YVU9iSsddfdaRZnF3pWPbJ+DbBj35C5JJd/vLesuPWdERiu7fojKtJtG5nuP+rI56C7
Uc5NaoGaQTz1Vb8ekMCsR3uwTMQm+b2UPeSYQFk+rJCAg3vu6uLF6K0mlMbKNexFoGgu9SlyenbB
inzzW3NAyyANKFXCnDJrEgVanWOesB2MF9R0gGTrYdysyHp2QlV4tVHlbT2ZpPvkdsNJb2Bb1s/T
wuMZ9Sxk8CE8yO778LZsjOmfI9ZnRjYStKvlHOlVdhojl2990mA7xW/l6yVJfTewTRtGGpqmmC6E
pehxo6O3WRASrEAzQBrpNkbcXpICYYNY+rM2f7WT8eGBztta+1ya9Uln7Lwh0aVv2Ol1igdEaR4/
6U3+W9i0WUX1wfHa78zsPmjmIgogwTdRieNSpSOque4tNVDd1Hm+KZPpqGZc2ewwMFdOkI/IC5DF
/bNLtr+skExjaf1VOY9J5aW7IjUvkYkHPG+pOMbY5pRICByK8lYIujK/owDPX9bxSXL7w/K5O7TR
vN18+arc+KDJ4rFs9b+1LI6prXV+ZzTkvULhOh5tP3hxZUF4SDKdOij0VneiQJTwvfMSnTz1nq3l
DC64gNBE8mrX2SEjAtFxPqFUGlyh4DxKIsZLSk7N2iJWfhyiMGL/5O5zt5nNTry4TXFkWb51U/rG
qrdPg+U551jj3izFNo/sP8zGMwAJQpOpKvMtSNxI5rz6TrTZ9JklzF1kv46lw0Xao5pN3Dm9F802
BydAaNKnGKcHqiDWUsElWJshNh7RO+BiMkTzDwYzqJBaEER7EH3f79bOvbJTZgdPZV8mxYNJPJkU
DCDDicx1Q1pOEsjlGeWWvRsbGjKJzaFLFvMDw+qhcu1oUzo4ZLXoUwhjCGsL2aBhYiSGrbSFs9MJ
vrny19rCq4OFrRPNClXyjcoDmhMYhAlWDdx+5r1LVBbmlJ9t0R78xLGYA7VilSa9gNoC/VGpVoZW
B6rVrm57Zum3qy46Rk75ouzinjiiPpxmqEZnyQDQcqIljUqEfWP8IerKMUVNV/Y4PtmYuirQx93q
XVM6qX1jirMNAp4vR2B3p2UUebKBzV0Y2rtHt8udXlb/oAR9B7LeQSdHro71wj3NNdsN98iRPstG
/1maQts2unYom+aNlvY+GJz1oEaDLHt+JF39K+Zkb7uYzHSi7atsbc4QiX3YS9cMrIVEG9B+rFUN
vlNYGg9xIWpLxsyWzIUV/IginDvEKRnqLGeb5STlagBmciymrankb9670/3//+UMAwMtEZVt9WYs
bGNloYPaJdmzbeEvFb0cfWnKH+JRpu28dL2fenLd2iPUSreqH5daSpsu6nsMoJQEbidH+2oisZ7E
mr8QB3tl6cWP77TPs1txTk9Azovqbxp7ZxPV/du0NE+WEAE1jm8xjFpYJMv7Eg49pDpu86AkSWuj
mlmDPQW10yyyM+JCmzdtxUvdACUtrfOAMMO6j6nsZeig/ALN7p1VqXPsrPcFo2YttGO3zt2hdaJT
LEza29Zf3dQ5QD+9MvrVbPWOquSNMK6n1Fo/sWCcISN2o6lvMhRQss3uk4aLcc69pxJ8FfLwsMb9
XtLr65lRFFK8DiRl7EYOQVmZTcjqgSLmnciOg73wJOfJeoK/+iv6+b3LIvSDM4qbaNrl6Ox8PUb4
gwaHbTy+eb3AeseiedBYsRacC2Wu/RqCgWOtOiIXX3oS93jFDaLRwRxtr32cbxWUOPyf6xKWFIg9
Ysk7VNB1HVDMXm9j8hTJXQKA/pRzwRghtR2uu/ShNG/BcxaBEmv1Hq8sssK1PglF4/s/IvFaUhCX
donJqep6rilSUKvFCOuo5tBLiJupyI3gM/gWcEEH003JojQHOD1Mnsyp+2iax40prD+d1FefqhGQ
jCpP7gwRPSJvljhy2lexkE5B6dfgT4WgY9vgEocq3DLYfXY4EL85qq5Vre3XEfng0L8WBQFrVpu9
Fy4Vw30GXzMND41RPanoHwlfZNuM6jPvJnAdSnKdmFa50nxz+V7f3oSc9obQbsS7PpeMFNR9c8LE
CqtVnjjx1hxIIdV7zoR8+CqifO9i/90ZmUvmErd4xAAz1M/W3P6gH4jZfrXXctJ9er3ogvux1z32
aOTLCQoNhdYbUsk60wH2S/+jTWWtR/R+GdWdX6Bxqu2JBKa1+NJaTKGMHG7robmBR26Sel/j+tuo
UT1MxaAzx2fvja35N3cgykks2X4ymK8kSr1QzbVFa3w/UakDL/bVd8RPdCCm02lZ523v3sIXyv4u
bhmB4SPrOXqOKTzCKLjXKySysTH91SsL7ILBZoGs92cnP0xm7vpkCDwYJvEhUEqbCRFqMHHolV7L
C1DUh9ih5FVmOP1E9Yjv5s2w8uclnwV0iuwDGRehlVkfFrGgB72xj5AvR3PV7yZzuMyuCmIEaNsk
erbr6TPTvQ+ycCn3agq/r/+IRgOTGqgLu4cbCTWmQd/tCM2pr6WT35Ps85gIgMkIOm7hmYxurYcZ
wy+hux4vQ2g0ZAbG75p1XxGmR/5ht7VB+hnePMB4xLZBNkwP1QjGgZA9aFsPLfn/SLn7ztlzGhp5
yjz9O0Goj8o/8ChSqFiIUrXLtdvumuzpYr/PR1DDFIPwppjaL2UUFZj0dXKcKVgwYnKAFUHjTbu4
676Fx4dsG5/o01goJ7ApXFUMPPZP22BU5s7plfZiU0LJP5bQcA3ubyIIekiK4eJI92FEflxqgxXE
biSPGTbqYrROszaUm9lc/tG8Gx3JmgHQKRqaJLgaETCMgTF1P7aTFkDdYEWdpld7XH40GhrpO9HD
xka3kuXUz9lH5vXLznR6lJgwRho3+WhA7Ofyr7btp9aOpyAH2/bX6NeBUvCb2Y3DQqetp0+Ww9Bc
leof5umbbb4svafJsP+JevhCskIdU/siPJKRYoKIotoAlhhKOovi8neiRN5AE7VzYFh92fC0VN0G
2WQT6SrsXctHOeevk6ZOorTCYdas/VI6R9VSFugl0RykjTjXZrExLZOKul79RHnFkof9qiptvo7Q
DeyL6daZ9XZXLl0dOKqwt4C090P2f05H/rsW07IVSXpch/bQW9mjQ4YlAqH1RFyz89DGy46UHs+P
+fIE/TrDiZrLh5u65Fl2o+7DEp3hgHM4j+mX+Z32b8++UUk1VipPBrl9+6YsMSP2TzSu/ya6VElQ
Q/vt8Ph56Z1QeOoeZtw7Dm3Whsb4j+ZKJ3Dc7hehdIimdKK8Od0QSrfsxkUr+X9izzqJ3mQRR7Ho
/BrGPk/CleX9JVoKTlPb+5VW+6eD3ItEO8cVzWWkx4J6alMWphjbQtvLryhg6GlO1iSobyqRgevW
Rtr1uESgyiVu91kvjb1u3iKmlopdeeGzsm3UatoiaYQiPK4TdM4m6Dst7AZL++HxFO7IKI4fUpFs
53hOL8ZafNSIDLJ4abbIJPvzwtsUQkobAclc7cxrVQxUmKardUw7/kSOs6J5qmFQIsu7pAUWHDWm
OwhndOZ8Z2yFFSFxik2juWXoyRLJhV2+i9QJvFntDIcs4c5sTuRTB92Xaq2TPQ1a6NYmgrKZ3aRG
/UGm/meyeN+dW83g61pY2+U9jnIfz/yjjQ7aj7P5umZO0Of6X0cVKMPRj1WOr1V8aueWSC/8OQMQ
gtYTi+X1cOxGhiliplScwB22FGM5O8NDoRwNdcSMYd1rd4uc6n8Dts+AXX3Xrt6nq7svssn1fYeB
Lumbf+XsQBjX+COygUUMq+MW0DgJUou4OOG+etoi9ktXPcUzlC7twFTBQZ409LYl4FdorPM3mxMT
Jr899Uv2yljGasg5vhEQ6cstsYq/i6Fx8UfLfQDRUViUKnPb7gZSWX2dVKE95akwmqrYt273nfXO
b7aAgsnE+vbK9MvIEalXPeZJB8XpVICNANv/jcOnO7onV/PgOKxDQ2okAcvEw+ikWlvC7gN8jXaA
l6XcCnc8zJU5nGpRfuhNbb5k8C9m1rzX8dId42R8rRN6upWGMlJW9kZkHQSzh/aHkE/0W9byoLgo
BwjI6FZLNCNDQLjvi3Zq/EZ7iCZxO2oNwkTQOtyvK9FsubhYhNrum1Z/0Tzrc81WtH1FTsJ+lqSI
h81/ZREnm5K7w1LyZIzLM22a6b4C8+QNIl5svDSED3gEjwR0Vr/WNCwGaZ6fDEFbmVF9EkZxkMR9
oB/2CS16qry638U6Ih2oMRQEpDZh49wRpohoRYkdrbFvozlpgSmbC0Z3tZn7mipfMrW19Vf2XURa
DmEa2Hb9Xl/23gJQY07ubyPmH/4zBwCg+nqJJsKRVN8y0qj8zrY0LCsNLW2dmf7TzPqg5oEs9aF7
ifuC6KDmpeesBUPC7lu/1pmAxPOcq5VGH4MBh3X7H41JmIf2kOtJjrAWp8YEm7RLUq7s6B9rU+vr
unbr8P4gs3WezIdigK3LTe8yzuDqoEcPZsFSwuRHFuBLuTYXOciTIq5N05eHNpe3tAxhonPOd509
3zV1dB2x/xMthQK15zpHXbguVgYwrHnHVtukBLltylFsxagOljbfo90864U1MnsE3eDRkrEikMCV
GjF5tbb1vAqkeDkRV3FPep4dBxYkGL1//LlteoEjnDdrfEoFG6hRNiJ4ISETBb3LL9CHn4hUjRAr
IzkymvrXw0KHRl+91qL+NRIAlqYy7ttjXmAonIeZxnCkBkj1MAFP81V3mqOjgNv7lDVYJuheyWvY
ZAJFXDrQM2o62dHo8ilorPmidxhpEtlyQ5rWp6VIdFOatiFFN9uZnfPbOy7S7QJ+QVP8sGx4/FsU
kTrVLXYzNea91nzkgN4HqaZL5tQ/g0Ig4To8y4xaZp1euiCymSKaXB27OoV+sr+FKOxNVTGYYiVb
DgaLGgI2tWH7Onv69NJ5gpWH2YDaKg+/nIcWnWtg6Clp1frjYOaPVS1e7OF+rI07w3aenH6Bn66Y
y8ycj1ScsqxLCHIZCfBX+lXGTRfEouFZuPK62P0IKZC/O2ydfqFzAE9JDDPAhhxUfOr4LYpvY8bX
nksSWt2mgfRHndHrBa3VsbnTRdQfejeltpt/hKUwHFtQUjp/0djHt+2nfBL1dO6N9s40UGSZo/5M
2ZzsELZlql63hac/NzdYm18TYiebfFsfX22wK+QkBJ8RFxqZzRN0LhrDDDbCzA51Y1ehTYBH4I7c
4DcqQvYjeeYVUWcEynkVKYC6nCSAVHKXc4qDPKwEXeLzUGMzXVIXK76xWDkUd8E3JXaPAGgsRYrk
VgLjGr9kpWBGyvZUHyBoNpyfKCPl10XC3ubWLika7qipKLZz+k3lbEU9iW1+M7OQXXQps9o7ugO6
Oy+/mBXbJXYSCAsvUdvyni3VJsBx+KkG5NzdMo2hp/gROdSYTQh7hzKXPYoemYf4JUuC0hSIe5uf
GuooQjdGgNvqgg7JZSOl+YoWM352kYn5uSc1So0b/eAi8Yj5ajuRru+MTlJlia/xaEubSBtkpsJh
q0wKk4Q89Zxge++G+EzSGveoNfwZxBj5JExYhxoLOhxSf9HUhEAWDxzBNzcoiqQIn/iLd3NmaCNa
bud6+bxb25VvnzERBqg3B0KeT6M9RwSXGlzxurOvdCI8vQX5NV7l3TTJjyWvXrVb6KSW7+qJcsh2
Itf15sH1nHUlsHICbxjsD/BSnU/b0c9RruElQ96HsrEfz27v133DE3GGdyj3FNttdekZ7IbI1d4b
8nQ6EF/LI0NmPA9dAWPYjJ9irIKFMRIzCVYykdk7x+D5ZC4aPbcsH8pmfkEUGqMTTEFdJ7X1rEGi
JIsJaJqtV50LbWd1zRR4NlFKcbHe23URnReym5KaQXMUbUS2B14WJ4KzsBkQ8T6KjtHELIYPfVjZ
W3sCb6JdysKMwCBiqvPgV1D4XBLjayRIdV9JcvWIrQY3ikdY2eHJVebFRSUJKEaElLl2oTf3/BBk
C87Im1KLmpgks7apnJ9vJ1PnYYf7Rocm+u7RvIs85wPoJA8RAHY+C0btg7z/aHGaosfh9IOoO1Z5
+WL3TburagPdkkkgtJFlsD/Txwoyh3VHP5uc0eQq8wBUyqOgRbIGUkGU0aXzk0MFaJF511XkD7Me
P3rm8D7N4L757cRgi+ymdgqoHkAwg0pLWX8AdRs+ReIrTKXv13Tdl0o/w378MkwZfu163335tdgD
urpVf7LpPQ0TNH+TUTFdWdDVyfzHR7hsHNU+kTH/ohLnWysuhgUsgB3h2ER8p22X31Ob1YFD7w9a
gjhZuXMzPuJ0GOQ5BY5tdkB+gWdyP5se8TYld7SWccNU1LOFJBCVoWmbe9PDsdLVdXx0naNZ6psi
Eu94D6bQNbFrE1QlAH+aPHuXeUHbAu0NHrmmvm4u70XhnVmGL/oybhXBFvrVWRzcv/MF4vXVq/mO
9BDvmiTP1hFz6Zs6cLCAZyr0FKhGf2nJIVY3NWQXZV9K1i9W++wRJkgQR/fSWcN7SUBnpMqXbEWO
LtyZ1gChF9tulq+ow4nSFezhTvpVrirG8dxeKrkphuq9ZrcMHXLpxLAzJn7r1SgenJbgE1rVA+cW
KzS3O3Nqz/n67dnd4fYbaZ5AM7i+GZXx7hCDz8IiX430gBDtDdUV/X8puWHEf88xWXWcP2AB5Dkl
7k31Iu2XJn6J1/ixY/UdB+aa+CYuRz1Fup4T6kN1mIb4X7LwZIc7qo9/25Xup87YLz0LTPrD7FJA
4HQ3SJvJFYu7Fj/IlcTOG2nWZk8LllvhoCVQt9EURc88elfTRJgrRLO3y94D+vCjfJQbvBQ3wIW7
yazkEbPkAVctZH5/iR3KkDPubMdGYQyAs41kDIwIzEZOJUxNJLdVa6ebeGVEdHn5b0qP0aBrNuU2
UpjibLIJVm090TTdDbcgN42QtEYVgYVdZc0dLtfIPTNrOmFhVkQtOm8OOmjgwzvVQ/ZOYzLsm6X7
GOrmyxwlEi+uwKwzxamDkXKdDq3+kM0o6PnJ+jy+G8WJCXi+2SW41XPnSMyjFmhZ/CRWj0jsAgyR
S2cmFTNI0vxmTcBNnwGW6cmxaAlo6toi7JaMaz2VO2Ih+8MIbe5SoGuq9kUeVlMQ4GqUOwxMV6mJ
ncr+4+7MdutWsi37RTxgsAvydfdbu1HfvhCyJbNnkMGeX38HdTIrMwu4QN2HAgr1IliWbMsSN7li
rjnHbG7BMkS7OjTfPTN+lssLWMJSZSSNnTUZCV1CbBbWKYV0d7K57kkSW99DyNLUPtG2fdYOP+Q0
4UEuTPcqe589P3fGLAj2Im2+hjx/JVoiqYrj1soOr1m1oL2N6ab3y2eyqdjG/PogbF7DbVUcyCEe
EhxRoWPX606Xj2i3q8GxV2nrTKtqYK+Jrv3GrMg5VRdwMJnOap8dMkF+BHM24XEVXFILrP1kv4Gs
kxujMw8VD/FVD+GsTcyXCTNah8wo6uZEO8GrwhROggvafWH8Hk0+MIN79clUhN7AddAjRFS5+RKy
aTDiwXmog+nWqzkOm/adW5evCdBFhr1TxPOUDXJxgND0tmSoR4ttROCxg+nxU6Cb1+SXf1Wi8fAs
Zw+t15G1KwjncHglt5NAhs2Dk839god7/ebFvBplj6jCt4epllckceOiTdJd4I1fiv0femmdEqHB
xtJb+KUVBoGGLks8soTr2kLhz/S2vWk3dK4ZJEmaKtsPMRkB0M+3Ze/f84iCujo0JCj5kZisy1e5
Uz7PHdbDAkxfKbEqu2jCHFI5ySvvyPqPeLRjvYDd3nqZh7e4DlexF/1idMebxAC0Sj0UAb6osDO/
WlkZa3OcXsj2vug0Je9tclJlRWAPFdCdm7LR5lrW7ePyE6JlFazo9CJHKmmscqb/DpAmQ3eMyfy1
VSb/ZjI/cHcw11niGAcd/YF/zp4jj6aV7y+NXdMdnMfb2i02fVWYCNn65uceXJfTwOEVk5HCJjFh
h17cLY+lR39AsgQbZ4ghXKjxPH83avpOZqs+1VnZbPE/3PYGB13DpQK3X5emyV/CkTZa93utqqcR
I9ZGuKbJiT66juH4aEFPEMQZB+0+Bky/ayDy/UpZ+WVshpe+dy5Am/e2NX0mPSnxBSrOLeYa1znr
ySh4NAYOoxJrYg3zA6vAglA+qT75sHvbWsPgK/FWGnBYk/IKOs62aP0KTQQcG97Slqn4w1Dizgtd
Tqz2TBx/8J/I1QoieeV3aJYfnuVam3Qsv1LAB27ZHX1bxo+m7D+1GwHAj1jZACSFOdKTgZcULthR
sC/J3W+aRh5jANYrqCUsMHk9udzZlLrHW7bUyg8fumXUz2P7jlk53RkcXlPDxdTBM4kaRQ4fhFrs
4qYuKH4rSucyC/vOdJCBi0ke4pizemlyop/Gc+JEHwMYmJWTLc713GHaV2gYPJKXaw75VXLIuw3x
0db5vWM9iRrPvRN16xr9gC00N+uyv0aKZXU7qmbXNbaNuI5+2AUKUIj5aVaab6/Bhe4Rix5duVPd
QrdESnbDP3mIbIR7acSSkh5+vqE5I4RW9h3D+AdI69sIH27jzpAnhXuoxukTDj9ESe6GmWk9tsSp
bRIOLveYZeEQDQGHCZ4kOpweIQCMNyyED6p3nhirSb8XM/OI4Xmb7trMDuagIr+33eDdz2mSTgb0
9PacOy5NE9a3CMkeW8Fwp7yZmDiP0VFb56JhqZfljzVwfjpa6aq1+uaxtuQ566adtgklKu+NxgxM
WkH7oLoRZ0ycvWurKM5stI2wP3GDWG6JrgnsjPUmwJqp5rFcUa21N2YPiU5C9uN680LYnSTgP+Cj
6O2Y+q/YVM2tmxunNnsBikBc28HxQ1TSQtvH60SbOKjOdcXZYNsgmwYMmr7DiX0Kq/fBHDEfxBqd
tt6Tqlabck5dujnqPRfJ764s1J67J/YPeSa5xMwibFQuegkcWmzKlhGr6f2tW/SPVsOU5yWqXYdh
tC1TnKhREt1GJA6nPHwhI39ij0lkpeAwUSfPYo4eei/ggYypQAr/N6G+u94rHpcPujbTQmBkz8tz
o9tZFCpuUEglshNb2Gg+oRF1WKUtVg55/+gkKVdgFaYQyKqD36gb39DPooiP1QQQt3Ef89Y2t5W0
XrC9YU/I72qRs98gNXdTGN2LjmpaDZoRRqeFH5NOcw/pY1PLMsMI10BqyPHGyPzAZc7+oz1NbJV8
9sWrLqXIyynSLyDXO3MA44GmOVnbyvGeYt1jgLLjZ4yH2xn7MKoCS7wE42FPbw3A1uVnDH+nq5AZ
i6Dd6hp7yzJfYZgZah+GxZx+IN0E64TsAicTbPcJyL610xmvxEyfh0adq8T6A8VUY9LKvoKyPAa4
RziAlB2Hl/xbaPdFDcltWISfaPegorU4YY7eJIZ/6SS2DxbM3VPVs2KygzFYQXn5GPvnOemrTTyl
x7IqruSMc2j1KUZ0FdzxYIAiCa5z4IWdW5yac7ocgAZ8lzA2tgZNQljfTjV/d1ezdlUzZwn0imV0
iO772T6ImEVAsEAils2gFeiDI5xjm23cUn3nUdLtWDWIJJo24TjAbEwINdmbkXXDccrpWvL0fSBH
vVNZ8GFib94sk6DjTACc2BAwJ4ebKpv7JfJPP5N5Hloe+LGdP+li2Bd2MFAAnzBYZjkrfkWMm7F/
7YKMo/6uLMUbTq3PImvi9fK8IfimBY7T0eQ0ZuuNnVmnKmBqwvqJzwjrdq1J56VjV/EwJqgujf4R
Zv1Jwjo9LH+VMYw502u5E7qztopbGz68UyX4Hi4mbtNfjR8Gjsa6CImrBhiOWzU/UvZ8y4uinGrk
9G5iIK6IsbJ+iXzQDd2HURRHMhkHhJWTObJltQm8klEnAqKmYT36+T711Gmoc2+tk5z1Vpd+tdN8
RoZwqbChLVcPL0qZ/P+IoLRxfhhz0koNFxeITmQpSssIACoerFYISrffLDqMnZifrbFI3L76AK8H
mYHQdD+YjxRqutiWgU5zeNqLUjwPdv48hCxg62Whd0yLiQ2S+B2oajhaXkyqCKqvtGpW03wpZTEh
JBnJ0Y1ljBXfO5dhf+0tBs92xiYC3ZPEGqtnH1MxJ5Db0g3XAWMepXbfPMzumT0PVhujI8cEMITz
MUXsDnoJFGYK8EPtRF9hG6ooLOShyeSXjfUNdmIKBKoTRoot0IjXSU8ccMMXbGnYK21Mb6xvcSF/
+DNxMpPM7do3kzsdIfbwfE3WfXsmg/8xWcyIG3lnpPVWpXIfVjBRlR6QF/t8H4QzO/VpvEklPFi4
IVgUxCfp8+9cVWcjxZdppbrftWwHOdNouI1e+kCzgtrS6zrtS1C+6zbBGdl/dOyq13h6EFAt2IWA
ZQjlul6w7k3/d6rLcP0/BxQ+/X/GHpSwAIE0/jfswet39Zn/B3Bw+fy/gYO+/5dlWraUlIPYzAI2
H/mbN+ibf5keDAQPrcMypWlD+vsHb9A2/8JHZPsBzEE2rpYP+pBwyMIbtLy/bMeHUOh6tmWzHLb+
J7xBGTj/gRs0LOFIR2Kw9v4TM5gaBdamIQWkmrtgWIu6u43jsDgOuqqZXy1sL3g/ejifg+zFy9iZ
HFgt3Ri48YGLrmpz8QHoIjwkeGm3tTC8HcY6En9FQsDInbJfg931B7Bx7M2jNO2/8zghWtWSRlCg
t0GezeRuTCl/l3Vg4i9Km2usKBYpC4pTGBvUxRFL4J6T9cXnVP045yX+qlnAPx0I76fOpInemJk8
2CrJ7gOzSG6062fXdFDkWCOCpTExaJfiWE+K36XbmcTV8/wXOYP0nQpI7W49ZXuboS38kyFEusQc
PYZDXwM8dkvbuSmBAN14WW2dMBB1r0Ms8ufaUiF3wCHIosURXcoN/wHNWMri5cGaRydf0ytmvFuF
ZjfL6MkXoxXmFdRHHlBNkgng86V88GeYIuh1LrUlhcwZlJSmYcSJ7fmjVzTecPAlHJbzSHsLZVaP
2B6ov7TIuD0kHD9f7dHStLSJaDqnTtF9ZXNrnoVHjek6MiwOI1E0kUKxjLsu68WxRmd8VY6oPygx
xmqdBCnIKClMbMSuGEHZVnbSUQDmyBEbxWS9O3JyUnrAm5YWG2V+RAHWzMVY5a8ZIKoHEAneXZ+b
PQXKuDEs1oNWNm3pZWSpP2aM9YsFfVn4RQJNztWF+Kx9i6PcFAXtsHZ6Ea8Ha8hfHSIvD1lbUrXm
ug2EG+E2yFcZpVQ6CZJNkg81I2U2WXvufPpcOQZ4EGOsDDTlOWChKlVGlDMOpxsZKCwvwuF2iISk
xC52u7iiLjBmq2fontWPI7DUoYYEb/AyPKLwtfxGR8I4malJ1cwBiz8/ZHKldNBXTrHq59H8oxq+
76vIDrx9KGz7Nm2pwhj90nVXU05jGTkd6IKyM/XJy6oFc1WRLqkr5bwl/KlLGgfNr2wIWQIEiUtV
VdhyHm8H9mOrqXCSk+0s1hEEb0uvU6uZTm2UGNtKmAJrVufmzrqoxuroaFsedaU109RUsngCvn4C
bg/YRpQpda+QhgTpwWwadrld969ZFBtqV9stimdiRmTvZ8+LvhJbYLMN8A6KdoJ6nFqS7RYxQzLr
/mQ6qGeznFZutTwwsih1HNQfG2kMUlNW7YrB9Leh33fvPj+JA71Z/Xwz88t7juDk4+NaV3inSN7e
GwGcPpmM9a0eXPcpT+k4C4zaT04tNloO5o5TbTMHa9y2Gcss2Uk/EuE+p0Dhj1xmd61jlHyLoDHW
vMGSHHa6wHLxN82EGQAd9z0LN1zBW9Mv1deAk7jcOWMidqRYxqegj72voJkt96iSyE/WSekFr4Cj
6+Ym0z5ngqR3g3sMorhHO27NqPmThXlz7CMxrJOco20YAexe4rm0F/oe0Crb7XhRetCk5nVqJgOz
+hh338QIyC7PmW1/JmU2PJdZp9+VxwRm4Pa41p70cc+Mlvfgqip9LArqE8G0uPFTFdXqO4qzfjf3
RqXOOIO9G9SLRcaOreV25irUbgJ/EUWDKrmlbtPPIETB0D9q7rUITGHsHLEI8SW5NPGJTU2l3pOw
mJUTs9VvLeCt+8iO7FNaRv5vtncFgnZR/rYR/1lLlZ0HQ8s2CnwOBXVUNS54tZG5SYdvgseaCHbR
j2fPlUa5d5yhA01BYExwRPBikqi+CJAoLbywqCXzTACw741jYErn1XdSccIsij7BY1He8uQwL4a2
szfdICOX7LDdhf9W5nzpFXcKz4XrFCu/gZ8qjfEzKhyj3Rh4sehutoQNACdP2mHjAm6nBcQV0SnM
gjpCDvN7trRZP897NTf9qUt7Rt0kckS2o6SdFIUyWCwTxErR6aI8dI9wrqpq440pk5Sfl+9ZWyT1
IRwD4+x6aZBvejgcM4e9WnJngNqXbyOHawnWiUj2VUaWeG937hIPiAHArSc8lh37a3wvcGRchxup
mt36rXMb9QFnqtz2EjzUjEh8E5tG9lrnnbHiYWBt2zaWv8xybj6jMbDfPeWpvRdDJuGvHlSNSNf6
n3kQ9I9YHSieYGbMiw31cAQvaHEKHHYNs8eQmDTue+mo8lfSdtwrhqKhU2uCtfYrnUrHuiLR4vqa
4ax+9R2NXOuWobtf9db8LSonLJEKi3FXFI23Iwxc/Jk8w6SrijwLzg17a5rJdMhxjCTcM/KxWU2h
H3xIC+eQDkv16TYO56rGS/Tj3HKXgS0S0/fAt2TjBpLTXwpHhgcFWtFvEWhCJr7niLsBrz5Tghn2
7Q4clHqoo16+RkHnHbWJ8VvAb1yCtdPznNbVr7qcWfoXDivUNIBOagB9x43dmgEFiB10+lXW+yyb
qcoh+TD5ob+tpRi3ing3J/pl3YJgT9658hA2IsxfBhS+x9g1gp1XTyZxfUXuKUQw/kxlHR7lMI8n
3ab+icaxBF7mTA2NlSYbg//6dgZAeHaqzLwUbWzcWugm3An7jnSYMqqvydEJTYegXUpPW8Oq1Wl0
cb3EuoGPQNRcJuaDTHtJdNB3Z/JTpY3DWgEtXdu6YfKfZnxBCmsMeDNdvJEtzI8AS2ixwyF2bPsg
O7jJaN4k0vP2cZDzQtYmmVQKfNQIejOqrHUI8oDLnufaCPyj7H7HztRcbbmgvdykoBKqK58dzCA+
Y5TQfwZrBgPRl5iGaHRCHW1cDg60gxgfpjDkK2t4BNzayW8KKhXSNd2dFJLWQX/iAeMdoFk486aB
p9muDDqALm7MFnARKcW542LeERZpOHLR2md1fvIxxa3xPZcLRtU2R9zf2QDfP5PzPh7DxN5MXhhv
3Sydr24Vz7vWsWW5KtvMeh8LMd4r0VEqA03gqlwvvNWRdK+qmfJ9iFjAXmoat9LBOJF3QN6EMNSe
Q35z5ntinrPC9I9JY8QbhJqw4KAuhw29Y+5O5M60Y1Fa7TrVuR9y6vC0E0zcx10w3FZ2CLOrqhrd
n4TL9bbyGWZyprverR96O7HfdZzKq9eH3dFhhMObawQPyp/LaW2zOr1TXMfIfngSuCiCWF+c2M9v
Wc86JzEE+j0IQj3dZI1rkkwyioQTolLlfapNs3zFWBe/JDM1FTtlVsWfyKBySKShhWN6QrCPQf+B
PW7FYsEQQUygxdH9i+V2zjYMwomfa9bOxWoeOrJLrjW6d4OspplMW8ZDxfLqJD7kRUtNOQ4bRhRi
PVO55RBPx7djFeQOoZZkykvx9vuGeehN0ZwmghtPXtxnD1S8iCtBRCobJc6nusrGS6BGABwCmQTa
N6rWSwW26jjm0bCj2RnKndsm8X2T9XhmAiDe1SrwDLl8FTluMSTsiSMumqPZh/CC2ckDxUlGooX+
MHggD8o+YIUY8gizY9b9XaeJE8ElQzWNG9kR3CiihxSbN2a80aoPPJkoHEgoc7Dp4Gp/aSY0WkOd
UFpbfrhNsRFBhP+eyyTAZGTRBIdmNLgvXdW4rzzVB80dABGxczoekCHEdYyazbnzdPjZYMm96fVk
rzua5dleebr5Vho28ozpbDfquLiLKs95LpwOI29fYpx3tFUlJNNzB2xwM9AAaI6XmiKWg4x845aY
cnpqws5+TrHd70Siia1zR5Tvdu/Rkqg6AVHJSQirAq0rzTtRGg1mRu10D0GquAzpD6LfofNJuE8a
HJLT03ackjnqbMAC2P9U9JiNXhXeibz0sKLh3o+bGF4XpjkWfAy26xJLQY5GyQ++15SkGMnI8qMI
suYZdQXUbYOn9g2DrwPZUBmvWFqyZUk8r6uoabdkjknqgDUgogt+9BVrZXEenIDUKQGs7KRkDZsv
t02Ukyw+T80cxrvOcex38NvBK5SCcC/sZnkka7JrkVqkI7J9qHszfXCo4ZScrDNPZRNk1xkhN3DS
J5FxG2eMQD1yRXikOIONniHBqMg6K6hPZVPdBL59W0Koh1svON/AxrlvrKF5mmK41VneFjzkJo8u
3dDL3sZqVsSfuTZoCu/9K5WmeE7GEkoFsu1s9pj3m+4CBXG4RMKMLvWsIijIteCKsmOnP83LXW3F
YOFcuMXjYZaxmz41xDQZ56dEXizUAlaJmGfONoevUzmN6SWrunkbxC7Tnin1YxRP2R9/aKej1PXw
i0g1sxt2JxrgKPt2VV+uDU4rhDS1QF5LRCWfepWDcAmkxy0l5/Hw6Q2z5L/lzOFWFc2CqBtavEN2
nySUeuQK2YvkBzxaTpWXSff9p5sJ6z7NBVJbJnxnB8hveEt90MDYE3z0WB8tPA4VjFfyzrTA99Bi
oM/n47SfK9NdWUYAH70x7A1L4xKkQFTsMqyQhz4J5s2g5HxnuWZzdkY7Opqau5btLofn/yva1f6/
6d/4f7E2Y1F2/nvp6vIJ3DX5D+1q+QN/a1e2+xeWO/pkXMsjM2M68p/alW39RUdF4JqC162wqMP4
h3JlBH/BiGTj4sAFtajEsP8lXRlC/rV87j91tP+DfozlT/9bO4bPkdrDc+ALYQU+UvzS0fHv7RjR
JDsZZSRi6V6M13ag1JPhQ4alBN3GVOWXT3XHzlEN7unng0lGgn3UtLY6BAn+9aYMG+OSLL1omWto
snX//Gi2/IrnLqha3McH/CCEviL7wN7cuJkjde3qGee8O7yZ2vEOTR0WkIh5l7ZaMCiZqK+soTwe
eumuM4rxjdElO0r4WhvdZNd/+1n949vz73UhFqrf//4N8U3XM12BfsjSQy5K4b9/Q5Rh1bZt4MfN
auOZuEJySsFbrHSTg9ZvvJaFFm9ygmm7ZMruazjUq66Pu81gK7hYbXo7Z264SfvkOKT9K4R8wJEy
/WaNv4nA3GGsRyKyIEXpNkiO2ZB/OJnxnHpYf3ikPE5tc1ag8YFK/akbxIVcYyfrpuC+81Z9DsfB
qqBBoMgfsUbiA8SmiWHGpbTEfjPaOj8P7Do18fNdnilAJeO2phk90ex8oY0gEYh9YBINH5f0cFfB
q5/IU3fY0DFDs8HM8w4OxZyDbsALFVQFuDunKTcceI6jFe9xGZo46cKRY0/3pCMwzk1yCSywymRS
1m4Ozb3qDnqIIQI5bY6cQcNg4u99jtE9jWos+ELKQYxfsjWblexOWliKwY/CIoOuiyn2Wfx2QKsS
gTU+VXKfV2W6QflndVusG9T+bUxT5UYY0VenHT5b0SA40b5gOm9OSUGAZgOuU4IIjgHc0E3CWy80
fieFjb9kqVyCika6O80jbnrZDMLiVimuRHe6pqhdVIlskYqYhkpO6BkBFA79nW3syix/sT1GgCKE
p8ixkWVVQPwTqdJMypvIhfxrCNYBWP2Psggfq1yCBe/0we/87GyixcLiJ+JZBRDpMxCFo5fOm96f
d5yZfguXpdiMXcvr65yLxZ/XWrjPw0IirNE7Ucxgs5YDDOOBAg0TfhYZFihwobuq3EBsfQuiks0I
gt3zEjVzuRwHA6y7am3UwK0pvsEIR9rSYKzD2c2/R2Eh9s7WepCTceuarKdFkiPdhBUQQie+2sW0
hT5AnYX3IOqJOs5UvEgsKl2Yn9PBtqF4cRjvKonaAHSg0g9BFNrHoIXVifpwsaRJWQrNAXuADsh3
Fgm62MJDXzinqotzotI9l18vsMvW+j2J5RF7+NGxp13r2reGb2b3cqgvjYIyVhnBxHSt2K1Sq0Cs
qH+vSXnMBmasyefAnnWXdJgQWDMW6eijpTA9oAuCqnsQUMl8G8KGWNPaTX91Y3Mq49TK0/ortxlG
ndSoQIWGd3MijkMUPDg2ZzSy4KBQ9IGuYfIvZf0lF1ZZPSQzNpL6CSQHlxmNImVwFhXCNHxeun3A
FpYzL3Q2Dmy68ZauxuBSx/H9kGWc09zkOR9ZeAZcTD2KaO4G2cZU1b03VLsGD2jSvkmOViLOT5MJ
rm6ErTZyJwaWlj1HFK2sKdtc0by+kMc5MjPNk8urzRuQaOEW82mztqAnc2q1DOPa2dkvDqvGmth6
v2aMODsaGBLnP/9gdOaLWFyAfFEXfxpwjKW32HGqnbtY8Ue05lAaN5EzPWWGxUDuECsZEGs2WYs5
dlrPaEXnMOy21KVjgK6t30W37PPMP0PBmZQlwUUn3ePQ+zv+Lqp7kW4O6BxgsEe4QXS3npos+sRK
RqDDGn7jZAr2ie3elwPGYc16ba18IQlVVjYRryJiunWr8ERKLjyZAY11oi9pTLGDE+cfylPd//VR
r7QJuRqGj9TLJ7Oep4liTMx5haI/gIJ1wyUOTIQ+r9UZn686u8uv4Kk6cBowtuEne1fuVB71wHIi
StIAs6ukAcP5petx3gXA/3sDmbHlORVVGlfXrG9/fhWlEGe5z7FOQMT4+a1/vYFEiYXB8PZqmMiZ
ACKk7qC94GdeR6y3nsyG231X1CPwf961JkttGdRNyEe8W+voWeU22G+fpgYSpNaTagp96ZLq1897
GkDpgwPQwWLP+dT22ABakLUblrnRrk/MX6jx8CPLoNxOjLA3Qtol7A1+9a93hSjoWmgsZ5MBUlkx
P6xtw2Nxnlv5Xhn1o264BElbuDcQGNaRatxvYFwfGYHUF3AmpKc4Blxs6S/0c6i/WP70IR8xIqSs
fjZDTCMjyQ4aJ+kJxFzxGrbBm+9l6g87ADe/n7qk+ALfP65YY/mPo0mNC2th7wRaYgHUucY2HsSw
t3ml4BYhU81JL/hyu+vYiuJPO5i/KaIcXgoVk1sPI/CAIx7YBnJiyMtk36FaPpQxpfOV/XtutDwj
llFU4JvmwSnsI36HhG1dVD3ghfiOCO6fXc4WVVc/UxdjPcUhlTdhWqlHQ7vQsFtnvkSk5HaZtK4e
C4IjhITkGpR1B/nDko9tAGMmEYn1EfOvEtdd+dX4zN2w/hh/Ba5cCZud0yTT11LND2MEPcSEWbmK
U+P30De/9Rjk92UyyV0La+FE25FzY8nI23s5e3klTPA0kr00EjTfqTCagad4d1nbbesmVZ/9EtjL
KdrajRkX8xhZ4Q0nIMKoo3TfjLoDMRw1v/lhYvkTVnNfJYSipMb5FLQ+5ujF09xGDmWs6EBVvrfL
YyqHiR8/3yhBTnIzate4cRCzbvKZBBt93dzbR1NcCgOZB3nAR4v04VuHcKpag4QriBRkvtyaH6io
Igrz4XvlfDfjRdi5VgzJbplVSNP/iTPD35hBVW/iV85UA5mHpVKDhB4iS1OIG2NiTZiTW59Tz74p
wsSBzY5Gi639FZn2vbHZVa7sHkxk7CaHjGbgPTUr54aB8AFEQl3b3kVl6hmWUPUE6vY4cSMvDX2t
qvZaj0OIdvWHfqxnA9PCSkHSxVdHKBWFF7KTN5zi3xzAjVvQxPEexycpXBk6B6+vXqohoUxDQySM
ohtDO7RqYJO/xmU+rll2MCTQPnyiiWE+qlGv+dJZgqd74sKIs0iT26F2YDLMw+1g5sYep0lOfhhj
RZJckaMfE9fNDl3+5YM13fdO85Z7kc9QAZjFQmp8FL7es0kBVOXmJumTubtORfbq97B/PLcmW+JN
u9ACxD/I6zxMNlk8/7OtPH1QGcr7EGXbPMCPkrZ6xCOaWEQWDO7G96PF5SGcqnuKhsk5NEH2EPAI
BSZe3eVFzr2hiB7FUn9bjMG0a2yu1Mmr/etw8TtZnGbKiSIClTxt3OWWONyJkeFM+c5b5o39TejH
yX1bhq8WhCO8dTxTI1ubNG/yps/JpGkqbHLnF+WgPinFyXpqTR/2QgoI1/SXupYhfK0K2NlJCLVd
1L4+d7OVH7uBEruWn1flYwCLG4OjtcdKtKGf9GTPVv/Yu7nYNIP/Hk01zMgq7B5/3iQSuj6LtgGN
7mLYhXNlf/aIRvSaWoZ9F7kEFsa5aPcOYVKEufaukA55sZjubJoG6fqh7/hhnk7uZLT3MU7Volcp
MciJgYyb9dVLq19ObKzJLxHhNmmhYgESQL4fGFsNC0KvXct7tbyxETl3aeAREpx4knAMSw9c0MMl
NHpCmn6FXoSYvI3ynuJA6ozRqJ59m2krhSoZ8R06uR6Ee0aF6C0W7J2dxHSPPx81OmgWVjA9+mM+
3gk9vv18FqkiZ98ZzNzRwlGhf9Pd9VWvrqGRKVgpuyzC5/rzjhOaW8mi/6YP3fzCQi+/4JvKL8W2
I8V+sZbf+PldHSos5T+fVTsCbdiHA/yvz/eEv+SQl0//+3MU3uYAgXL783t/f/jnb/7Xn0lI2Yi4
Mk8/vyXDyTr5qMgRAjS7Bk+equXNz7uODcOB4Q5aiN+wdP75yM/nxPRp0CW7/BmHRo2/P113vGyN
usVusfyPTYLEsMon0M10KK9+fq+YXXX1WcX8fKB9RBSL7uBqlnd5n4Wn2CrP0JfLu583Rgt9i0LV
+DiU0z6N/Pa5KN30McE/9/Nen1kAEqd97bUAj4LiYuMPfGIP2T1LAQoiSJgUJQAszBaPsCrXsAKc
+5/3oFHAVe3D4fDzrsP9++gBA11Fy+f2fY8rvEV15fg08g8ziebthVdKsinZ6/yyIgph5v5BziaY
6PKI0kZWhZqJkasBKAuC7RLAFkHxocm0UJr+qDrnPgbnw5cOQIByunxViW43RuYvzGQtp+g1C9gr
q7oPwK4XDvxAVKy3cfacTd/GmE2w40aYTbtNC5Z+wsjA3ptEgWxK7rhheNNaDl0EmEtcHTRHP5RY
NU2kPs/hEmJouOnigfwFX6UpEennLD32ik4+1YFabab6WBtgfDssbmzpi2M7wjcBOgVGvjPkjs4B
F9zBNbSNaW/SKlImKHqRvU1D1NiaGAqoWRO6T/OnW1oGho769q4+Zy7bNZk6YP6a6CSZGaC6B4+5
r7AEFtwS8AcdQ4yleGT3gwacJduW1GUk7lxW5avFw0dHnEkojqfOkRX2K+WYXygSvwi1bdMOrP5k
CQyyhMVg/myrjmpA2wzPZp2TdtN4sL152iJY3sS2KDixJ+eJE+AuCrsTGQG10RL47ExYFsdbeNJ2
u4noFMfOmH7+jD5iJjRtmQ2R5/zDrzPW7ylQZEy6/NVGv80jnHEB5V6icl9nWqjXBiNvR+aXfUPW
Lb2IVzl+QU94I8V+qSckonD+CPFumu4SXAToFYh3uzS/ZtLryd0kWDSCs75hPfMh5NQQ2rI3VjZ/
W6n6NpL+y6vwEjdk3RJ164ru25LGrtXM7W2gnsNEv0dVfCI7Nu4gD8GrQtzuve4BX39O2ROFfrG2
r17MOqsAIPZf1J1Jc+VGFp3/iqPXRgeGRAKIcHvx5pEzi0VuEMViEfOQGBLDr/eHkh2WSrIUXnjh
hRgdalXxPQyZee895zsbMWXHwmfcEpYkDdejWlbVLSpuSrV+fAuz5COKBhqptndITbGHuHCylkRE
8MTpTjfqByd+8ErehX8eGHZv2XqDY2/2X+e5/ZrF1llFGOVoG6MJ7yzexJiRn5W4R5cTvTmwCpTi
LjCSbq8Xx78NJceEnLFuuvJ2RgMelOZ71FVvs0ysvaloEli4c7azjF7SoJboZB0uRo9k+UkLSk2g
Fj7i4D3Prj4j3RjOPd2GXdEz102SkLlU1RHG6sWfBZIRIpayddLzGtY9BMIRrroDGCBNK06mYBG2
deq9mjK5hqAF8b5409qaJDtj1u+C/sEjOeWlUJvScoBVWOEHyd1fk6m/a1pFmFORY7BDPOpGTzFd
K/TfPYqiJuerqnDnNjMnNKM9Ewkj0RLEt3YPl9EzWyZM/pLX0ZrvdsfxtobE3k4nHJzyzpzmgxI2
98m04Ndn9pWn9NNSzclAvc0grWq2uVuEq6SlC8cAltgx+4dJsERvNLSmjH3dZN9r01A0rICXefMu
Kzczh5FtjvxVz+Ztnt2Zps3QtHjlnPupAhdSYxU85OGBeDRxj5B726Wpuw1jjsZTUxpYN/NnaIyP
widWLek55lIOrlGRMA83jByqcw88Y2qemlTkZ8Ppbmcg33QAjGuOAoksW1u9eFxvZ06fnWpCMV1N
y8kdla04ANAb6evID3iBK8kqiMNDdBt3jg822NtzPmvYdM6hL8rbqaX6mbw62huVvDADPSeqIJOm
ISwS7h/27Z5BVReAgB7rT3CTyDiY2Ozy1ubgjjYRZywRBsAhRIhDZeHjKrTR7K7BLWs0sTEucT4C
xFydFHJfe96XrGrix0Fg0hRvgWtbJ2Lg4ns8Srdeh9KsSHwahzYhoEJU9w0eTiyG7UNWzpAYJyYa
BqNgg/+7AQhXd+W8zodTHdI2BtdxoVCzd8yas12Zwq4YIZm7xQNWnuol0Mz+RrYNf5Bf0Ng9Qsqf
Nz1ZOkGHkySmXbseywF34hhrzvPkrAjHPlYYfHYwKFwa2dqLyY0AFMdRciHrNvUnIj5aJ7OzKxrb
f8y6aG1b7pMLvHs9pNXDNNgJ7FMamaTdvXQ48ByV8ZpW8ATAZZ08addfSD9gD/XDU21uHTl/NVLj
XBZhhmMePVOAmRHmSHJD6+Gt5d+sDKWB73B6X/lGK/ZYiLYOmFae+pzN06OzRjLKrIdu13bo49qB
PRIJwCGoiHcPWpbRosDTJeN8OxpfUibAJ0BL6QZjw63pqifSPVtgLZmk9TZ/GVqGjpBIPS9ABA8C
oDF9dDct24eyjoiW3KuQ1AwT0RN9VOn1ZE7k3yzyfckJf0ZiYuBzOPZFukkHZYMYYr8yid/goSFy
JScVLqw13bXafEilfG7JMSp4lHdjmfPCmPRIiPxb2WgESGSRV4xH8Y1Zt09zIl7o4Hr7pqemaciS
W7SAMaKdit2970josDpKY3U7B+1zFeQgkRAPsmLC84gLOE89Vl81gtnAyWB45nFSKU6PrHmD2Q+N
t0AuTvSs0RP0NQV+xVB3ZBWmZxeRL8ayFoPQRB6A//yuldNjZ6fQ2iWzt5rE6TG1zDNyBdm3zk6R
9kX5gIHJkN4TmIUp7fR9V4Ft7s1HcyBdME+PHspczJMmCfZWi2+Lu8RwlfZJE98UQ0A3yCYqwKlJ
3fbH6tLN0UtQGF86EIJVKtW6M8cXz2sF/DT1UhrBG022BQOZPI15W+6SHgKC2bwIQ4tNmXjjOhMc
CzL5Tsd1xQxQnYXk4jtpdgr18OCNSzZK4K4Obt80NxC50Swhz6f/AawWDv/WSGl/WW68czDepDkv
DZqAtVYJ0cd9WpFc4T9b6RBR5opX16QQ4MULlYteuA+LNQnwu1zBS67N+5zR+RaW0ATCtH7vbZde
ok2NrjssbQ3/bS6/SmV/6DCDCG12UCSg6BLnd8NCFF/7pn1Q2tzSAzXWw3jWhEhcYtw9A0FG27qx
7uVkPgfEeeGDyQ3m1xACiKP1dpaBkquRTA+kT9LXKO9HH8B2tHRVIuLcgi9FQqHvscZX/XSXBG9G
zqYWOuNm0AJ3jIbinmaEdhXzTnk53Xezv9MVDQeTnkmZpEs8HJ49g0eHjIvguYuR46HrdhmrdGP3
EWDSRdBk076Lx1eMlCa8f+8beJnvDjzGzDpjW3szSuu+RRiwlkn64mmKynq29uA8bs2Z03/i8sBP
LXbVDgVHDyOayiBZk3cQC6I64DxtlC9X3uh81IaRIuTDEDKGPps67O+uQeEQCvO1HQJaLdZbow3s
lpU5rhEyHpG19CfRk18IGEgcSp1enckzd2HkPNHSpg/NUp+DJisAG2Sy/qb95t5hABV4/jqrp3sO
1oRR4Xjxa44GuXqGS8UjN9O9Syt6i+0YfNI7xpZv2Rx+1my1BppvMklE+dYEjbUO4RciWqrT2ykK
97VmrzCpUDdipvDwxhgHdIc5xM6yW8QqPbCBFQz426mg6YO23VGj88KIkWmSsRyXI7Z7bGGrYme3
HdMGaXzOkcTiQoswoweELo412rJxsHpIR0kT0dSpocu2hn0tCbKdzQaGvmjHAgaHlVHeGhwcAqax
PDNVPwjOZFug/v0OYdAq+ZCymfDCxz8Gv+ruzehcD8Lfti1yVvCR3KEELb5B8hJIqa1Klm/2PhKB
miytI7ttWDi2Y9NwyM0sVC92/x5XZrGpHTdZC0qBbqmn4mVAACbgxjPoFPgVZmdbncBF4SnKErQR
ODjhM5frmN4hnIBvtCvwVOe08IX50KaC5zUfnGOy8LpMDkcZ9QCzM7XP1MToYermc5Nn11Q37qpQ
cAAygut3hRGSzkA2iqxjLIcTa5cJIC6xsc0PGe6XoHHJSqZ/wwm+RW/AIRK/8Uigb3mZwjQm/iZF
F9Inb6HVH2E5J0A74lPJam4giTk1dbLgRRdIz8zi4WHVTIyeh79iclZpFFUlBLeG2I6gyW9yX19/
Pr+ebS6QF3zLCrZMlLPB1NanWb/6ifs8VZwAjckvt4ZjknHrds8dLR9id6KjHXjv9hA+1Z7yt1E6
PFcz76pfFsRojOIhiQbrahWFQlp7dEi+3Dboixf7OznAsfkwu9l9jmDj0BC3tSlK7z2aguc8NWhN
uwDVs71IHFyqmXGZTM618AgSkT1NSIZp7bXeJpwhKw7M8LhGxE34EQ2oeokxLwKSYxL3WxE2P4rE
vTHq7p20NAcqD5zCsVHmZqxGBrF0UbXu5WaUxOskT4k/+KSladSHMjigknJMJ79JBhqijvoEwsZk
J7Q3sS72kYk93WKpsJNoPlqDuvfMi1LEWtRAY3euOT8p1fE2LDi2NPowXKlA6Kot4tjvdUP6BJVc
fbTehzT9Vnfz+6yhucABJwNNp68UlQKfLfZJKfudzhsukINGyaEEvi3pZcxG90KN/e4oCw97jr/M
dsf1FJgOFnL9DbEADU1UYkJJIl4ol1xBTIltWcmmE9y/0EViBBERJicVzXp08muJ6mrlmvArRlMH
p58/sJPh04Iiil/jIGbMZIHf7eb0C1s+ka4D5WBaWI9DSXu6ZOLp+b3cDwB/eEyj2zo2v84SwoXd
ZHtPzO+A2JUk4zIysxNUiTffifAG+yYcpr2gVbdr6+g11dnOM+pw02Z8Acau32FJXrHWGUcA41SR
wCSMvr2PyinHJoH0sGLdBIjjrxMI7HhLn6NZMJgdw0NljZsevO7KCXlEUhJTICxDI45HZ2+2EG89
AosLzyaQK072ds+PQVePAVxnnwDqfe+bH7QJDmKJJwHr/RxZI7uxyVjYG0GLd8tt6owNy+4t0k/e
bYP2AQz6q2m59dow5MVvG7kCHuVJi+LR9w8B4EVOoupoGsNLxjgqEHyHoRBvjkVqrJ8CcGG+I5g7
7AHHiWPYyFdnyfAeNHGXTot8t15a34LMmvHZoK1z25Zk0CUx07wgzw9I6X0qxEKuBmd40ILp7FiG
BAYcC6kf5nn4LBm69dTk2yEaPhpP30BbyLaYu/kLKE/KivF55oEtRu4XUm6Q89Tb8q7EYpB7rBRD
IfO1KXH++FQYLfX7joCGmnEEVl6LJysMq3OkHfYFl23cKLyjb4f0di04fpYmEqf+Lt3ZPGRLONoM
6gyzB5WB/aNBC79hULChWHMPBS4SxOrIj8dWvfVOBEQKeuXG5zvPVn6rgtzYDh1qmcBjFOM1OxqL
Nq7c8JiOqLWGHkRKFrCkZP5NDKVoE4+i3DSBdSXYl8Jfo+wrLXqoEu7hzPq9Itqy/DYMjKVvh6Fq
vjqLDoXNVNJQ4CDr661pEI5dpQCrZhBAuRoeLXqlOdQYsyPE3ci9taW8FeUNV1M3FvB5D1FJFNDJ
KnO11v4tAtF6BYxrwC5LyO434E3O+tGK2i8JlemROelEHCzNhIiJ5KW0Pgl+Qz6M0R5t9GaK9XOs
Oelm0G8aOSI2Z3cGLrHFJkLDqGf/c+eviAPEuout9NQxXJAjsgnftc+m1X+Xg9tsIvt9ENFwyEmY
BEouon3RQ4KohvabalVyyFvrzGLyBuTmeSbWYI1K5ByOlO65gp7CusHOBrTyxJb47BNT4XVvA0rd
VTRQZJAOvaY9tUkROKzxXGdonkPyJCITcURM2KekexhQqJNu1EMR9fxLQfNlHBElmT+5b4HeV56Z
k66AHUpq8FU6l7vaBKcpQucmwFxyxJ2wjvPqwS6jHGpE9xqMsVo7RSABvXOMNSMwArYdb/MCA1FS
Q0lnIk9KVnU2MvwW9LjI3aqj+GvVsh5mF+HXiAbyeO+5KPaVrg/cm+hUpnRPXINI5IRRZ8t5g+zs
/kRlu5huBh/Rd4loP5nu8mZILinndUoLgXFp6A9Oxpk/nRxvbQv91Ho4YebcaPZZZ9CixJ62VkN5
xZkPJzpNH6fWghvl4/RjnkYyVvIla9NiL+v8PUH1udZoQsZpYrreJ1dq4fsomY0tmx6lp8O4wOwV
E7Zd9ZON4VoGc5XsmgXeRaDM0G77oihFak7yC+N9tmWxRqJ6kJV6dgLUk6SV1A5tTFSQHFmLwjmB
gnk2feL+XM3hb/KhdTOb2zka8AJnSNQ4QbxvjPQzRR5uGNkE/Q/PSgxiKfQcjUEF4l9O0nYIuJs1
viOCPFsjNXMWvRNnUjp+a1308B8L3V2junwrqMJWZkB9PEuFQ14APTEDdLR2d/YxwxwiTWLLpF9I
4b0PVRDuAS6327b7kQ9WzZMCWHdk+BkYDzLzeX4ZTI4UcQCf8PWTJnd2BwvEpJ0JDhNyGxj43V1y
kdYQA2AlWP5tlch3nYN+Y4vzdz2TRs42rX2fUzcyr4jarfCNs+3McGM8dc5rwJGmKtZo9J6cMRc7
f8wYDOBCizz+FvTwyMPBIw8Qe/IZXmhqHd1xrveUAjRbcRV2IDJP/szhwGDgkxh5/N5G/WUil7Sl
Nr5BWXOOA8M4RCl2/hEpzpRxIqpGgUaEQf3GRkS+R5lzFqn34EhnwO6SPqY1SyIYrH4du+3Ocj1x
y5v25iUkVYYO9owagBiORLp8JsK6WjB4/uKHRPnZA6mCNdXqmX85nwXoIMwOh8zD0VnT7ne9ghsX
+HIflMJbOdVrXbnHNiVSzsztzwH0RcUxFJuPJueld4nVkyLYZb4orrRYnEM2WKD7yNeYMnI/4l4t
cZjglwpGdG4RfYyzh68s8w+DgZ1djTjwMiPCvS/eMgqNbcpxdUMkx3EiwKqo22zjJbQgjE58lpgM
d4BM5SrmiVub1nTObF1sNebWlXTcD2y1uzGhi8RA0bTxuhbZPeRd54IQcitkSOpqYaGGm/Foxk5A
RsFsfKAyP0H2Yhg/ktVU1i7H0Kyn/vNw/gETFcx6OYbJ7BxG2e2Q0hMdC3dX4rPeWgNEPvBfPxw6
onQQU2IYfYiUowhZMu8suYRKd9WOfIiaTo6LNIhsGNN38NfWTrDmyajPvfmA/AndH/5Or2lPtWaX
aWpG2miu7kZZ6Z0VRxavWr1XcFBLiUGtSBp2AtReUPjpgaLXIbASZfO6UFKeXMO4y53dBHI1j3EB
dlOIQ1aYB28k5aZX9DVTkyi9wKs34zCNmHqyl0ptlNB0jwAhs1QgJqT/0B6Gtrkf9LpNGvSdJbUD
MgaUhazjKyq9PKV17egUYId5Lf2tZcx6m+SgBLlRyb1r1AfL0MywQ9WQdxLXj6Ex7JiX7eeQYdQU
Thrcgf0VV+PDiHbIIYh7C6DjqZ+RwIcB6b8R4XJJQAelxyhV7CqhwG7ocQ+IindbemIdudG3lFi9
VQL/eMluxk0LrbJqjwY5p7j+stOswVJlApC/sjn9QyO5pjIgnXXW2QZz3qoasYhXbYaRB4e2in3M
u27wdR6P+Zh+kpL7RQblsAf+Qv42saJJRGWEwjxfYfbbxnDuqIjSxzhU4A/60TgWRndu4Uv1rbYO
cwm4lUnOg5FqTEIkiu2dTiZQ3cVr5PgcPiEjFdm7k1kk4LXNneNwLu49eEaOGVDuQiaFoXY2GvU0
9MrflC0xp1ij+6+ySnm4OwSBDjNr6nenoF4qHvCM2evIZk5gpJwbQ62uwfzWcrzaFHhHwALWO4ve
F+ZC76Mmg3CycTJKQCaVkz+SZPGtRDFnqBofZ4pjysSk23gYLRvLJOhhyu76mDRw5v2Mq3VJ+yOA
2c25L9P5CGmPgPBZV8PRdsBUe0uyQ259cYyLVyfDPsF9ilWy+7Q4egbKTo8gDfcNopCpg7rpkoES
NdZ3CBT6ADc5XobQGDC3PH+QSCji1pY2vwEMfixxwB/skWa1SS+uGHJ/y8lmXDOuPfIqD0AB8Mby
ADfmPg2K9jFWZGUQtqAoUBcqAD76U2H2B86Bik3w5NNH5/nQDFHQkPTkmTLQvGvzAllDSEOFZJ61
QefR9PVHI5aEWs7K2+w2hFaAzXPcY+FcDx2txji7Key53tis0VU1v40e+1MjHjt2rhw5xaZ0OWaA
1GO2WNow8wtAMIZwzY3cxl77gpKFsxTkt31L8it7N3nDDIVxWSJmiIhay+f5rR/ohkx8w42NXnU1
4cHANufvoqKETK7a+0YT+JYjN85H+9JnzbZx+uo0pWgF/BKqSp4CCe6yFb/xORswxatMP1hu+Yzd
CiaiP5y87gJlhKh2leUn3+kwyib5jfLkIwyQXYxzfwO0qtqJmIHF93Ye2p1HEb+qioHoXXe6QC5i
/nc1XEw9M5Pxddqytpuecwhl8WBCpfPMCJMMwBcdoBvG6/SmSkD3dYrZbUzhNMYxfpRNQasN1xol
OdvPqj0ZLsYWL25s+tT1cQpCHO2jS7qay/5IB/dCaINxCmqroWlYbYwu2Eyl9aPsN/7IIcb3+n1t
lPcJ0s+9Qfz50UYvVYQIXOO8fohx3hIBs3hOUC+SuHD0sgGJejcnxImAzimt6VRVySIwdA+dTd/M
Kh4JNmDby8F2xfUn8gdw8W0ldx4ynf00ct6cs6F8kKVx6TUNdss3XtRCh4mZ86/HnhokaeDhZwPp
azPpVX03b9scKZmsCbhw2S5bw912aOQZwPBPgHgpbMITcTvbtImqY2BwAMN3iNjZfpsyZOCTMLJ1
NiIuIyHoMa7bO2NWj7YVMcByxPeWWYNdtFjh6+lsVeND4YIOJEBtXfo9W0HQv/UTRWbobKnLEYd1
7vcmbJ88R3yZAqKyGMxtXVsz8KLkooZHClhvSMYBNFPYYAwYNRimOlYNuyApE6QCdvdzDJR1oWra
Y95tC3hnJWMUrHL+e0jbUy5V4lS79J1oPcgwuYqRHS8eeYUS31ulERS4idVGT8FTZjXWNjNAvgKi
mnIfLzIpv6aL0pCmiigV+x6yKQOCwWGAT7CyFhbkGGDHneF2bWRpL0dzkodqVFBpUulNon3CUQZI
GREJvysVpA3T3+Ep7b86lR0BPnW7feRUP0aHUGyjT44RqMo5a+wboqzmpum2jJVhbpLQm0+0krhV
hY+C03kWvU+qBYFVcC+KVYPpDCfBHcMMzVIC/M7rZmS1bnsu0vzDCHz4RdFSW1pEKU6Mx6Ko2aEq
fm/1MepwQBDFx4acDfa4L0Z3M6nmfbKHFwSc/Xnp9xLQ8xmGbn/qdPd9QgoHWY4gM5FKlgsoUzB+
7K+O1HsiDIZtVlHjyI4mBrQHMGusNePPqaCRteuAaKETJnxS8Dwq9iHd2IUDyN4gojooGQXYzbgn
kemjgWJAT/Q+T/E1t661V6QO+Xa/+APNRZ9sbP6fmKauyfemaqvP7r/9wSb10w30vaqpvKK4++//
H1mrMEX9zq6z+dZ9+y8/yi7ppptvxY///Ov1R/Gj/L2z6ud//5uzyhX/dqkYTBwOPhUC0Ir/5awS
9r8tJzBNz5X+ggvy/re3ygr+bYIS4o+gzvRNKWH5/E8qkMWfsgMTz3xguRz6hfV/47KyzD+Yijwo
VSZzcAxcIB8ELvlf4EB+4ExOKfGvyCWBGU8KAnIEHXvDsJJrlDTrGCQ/CJmB1gFJKrWr7e3vLtVf
OJusP/qafvsISMNNjli+5XKq+KOvKWwRdf78CEDWDhro4saKYoTB+OIfHKtBcM+pey7IN07yst/N
SX3DOpPA2OyqvV2WJC2EPtQJNE6J5R3+/tMtLrMqRxhYHj/+868/f7gFqvT920NSRu1//mX9V1VW
atRY9InaAeQ+U3ydAg8FQBWAtq5TTbKA5/b3M7bwv//F1vK1//ibeYpwNtqWTaMxMH+xeyGBHiMY
84hfNKuD3YbJrUx0tpcJpYbohjskHUirx+lGqkBdE/9joqXw8nO2P2Cd/Y319Rvn6i9u0+L0+9Pn
caBQBYHPlmaJXz5PqFqfLsNAlypT6lzW6cPEGrl2CSFhNmV328HPpvNMDnOm5uaqCrs5kbvOSml+
ukmtXvLloGOaLHkj0NOYm0wweb+fbcDxsUtiQgNa61gQR8loMB23A3fnTuTi8g8Xllf3T1/EN92f
/sLAkb8aCy0P/3k+5cGK3/mEjzBFCEuEazMrxnWTprG9aEt0K/tj6nfoZXEQFHRV/uFj2H/1MaTp
gBC0WQN+2v1+92QZXADtx3ArgrA7d+YyZQF5nBYdtnfHvekcCOJjmh/DzE92bbELmyJalxDQf1vT
/4831vqLD8IqAzdFSscR3F0+6O8+CMlPdKUL2o+Iqh/bgJ4XRaPepHXc7owgC686Bd2QTy/QGsH2
tum0H+jiwOepgse/vyj2n5cjgQvbY12T4BW8X5ej3sB4N1iBv8ropnOIVRhsSB2EsYgSHLz3Ohj0
S5k0zq5sjX43zCnIjsb6kTkcu9q5Zx4wWgz5m6jYD9IqtyrjL/MM6bzPxK5BUfz7D+z++a0QkowT
k0qRpdQOlrf4dxevJ4opHYixg9rukWnDMnfGm3U7zIhPhBpGZlv6K863+ixcuz7rO/RA49OsSD4J
auM+GiO967Ev3NWJDPau3XWbqSAaTQv94MZ2ezvFHEjop0PF6lDgpvjk0oFplDfn/p2K2hudjrTC
BCiuOvDr6ziDbKsX13QVKO88dh1TwG7CxYjTJhwKa1svtCRzHn6gQvPADhF0b0To50Wf72PbR0dj
65Ny7TvRVMlBufLsq+HHPIbliYuZoklLkH1EiGWNfkAtN6r8H66q+NNVtZbNwONh9IVgp/tlV+pp
Iya+RJUYpNxyK3OArABoBK5EA2kgQacpgAZMekKsYWvmnMVwMRvQuhpR8oUA2+cysE8m0rCdLz0S
yFr6MDE2DqYUmhp8ulF9YBAPNMNQxpQqehNRVGV8ds5TSM27iXrK7HhC/QKNo4c6zUKRctQvXgoI
7Ls6inYQa+aT7RZEbi6K1g+38atnd2zmXWQQ4+jHJNeIgWivtP3y9w+dtWw6f9gaLJzYyF5tTMKo
+H6+0b976Iy4s5HKKLkSg3sb6669aTsuRV9a9TrQvvM0NeQNtLazkTRjkcUixqIE6c4CWX5V03G0
QRgd//5TLXjDXz+VLSQ7uCVtE57hLxtEbfdeowcb/YNo4ltPBxsVzVAo6zK8WAGC+LFIst1cv2ZJ
bn5rNH2tZHR2EVqfq2yqV9+bypO2eKDd7AYKKdoOc5mF8D8ZUA7L/AhXlwEg6+KJFH2lSVhjO579
evJA7+jXCC49sBKfEUdISktbMj0qotFH/YA0QDfzPTzlZziH2BIlYWzN+e+vwHIo/P0VEI5pux5W
dcElMKEt/rKSpliZBhU4bIoOYWEmZjQnEymG8hqdHDpeOEUfGpTZOSe/BUR8chiG4YXK4bwYkIFC
nJ10YCKc9D3vY+pE0MhJW6omO76G1ELAr5xrB5NqS+I7ZJAkhnfudPbOteqbuAhvQ3JfLnNsbX7+
uQl1i0UYN8Zw841I6qX6sc72YP2gYWLtmaHFuKSWqBSz/eL2AQF9Nl7RIJqzTRvM4anpALcz8jxr
TdMwjZZUSlQwg+rVeU6jB0WY1QnzjVzVYhrvgFoBRlV1fy6Qc9B4B/ofgWeleYXqVxtf//5yW79c
bsdhKiMDtgvPF0gGgmVj+91rYBJlpPoR50yQFh+YaqpTqFBNOAmWIvIQ5KFIAnGbUHfuB6JD9x1d
eZrV/vwPZ8S/eB/ZAlirOBRxNPLsXw6JmG5S2DAkOukY4K7IzlB2via4gi6T9t1Vkvs5ohcyGXuF
LgAdxwHC1+fsTog5MQsd4b39wwr662lteRQD27ddSzo8jTAa/nhtKKzxqaOvRrWBGFFX9reCDWSN
LJ3clD4t6HgIE6bb5OFE9xe5IjqztuW401iuOCdBcNNUTbK3XNs5ag4wKzmU6bqrbVg1NBf3BrH2
KzrX3l6N4X1agFAEOtBWS/LR399nW4g/lQickXyKFF4umyv8c7/43Z3GoaPNRtFfZUJQ3vsC/Tgq
7KOT2PNpdAJ6FBIVFkFaPhTGPNorr6n3Sd9Rp7d0f8Zu4AH09FcXyf218jK5c4Zz7l28BspibfTe
A+UDchFjYdHP3r0QnXFJBhBxfX21g7y/yef6UKS63tWxcQ/miAZt0N97iZtiU4WOCcRoNRE6ifcX
EOhsVDHAMuMwqaC8kBJKFzLPO9xoBtT7+sMJRbX2gbXQjqncje+n+gLYp73xXfZ4NyQ9LB7k13kQ
D5PomQ/amzr+NrXC/y7bhEhzpzFO6AmuvYrLp8lut25fhqfMyK6CZeTEY+aucro3tHyq5hr4jJs4
AMIkJE3i5/clAIUH5yhMYEgxHXusFMTI5hrJnGqc9tp4X2FkRbtINdiPwvxmSBt9VAFDKTkFxV0l
InLdfIaAYEtvlTKR+3c2jnanTc+Dc6vq/Ecfo8cXqME30jIZXdB9i8aHzg/017gHxyCSG+Iz4nUl
s/zY1hNeRKI76U+hCMisxzBot7SNIE4111ggbAps0WyaOiwAd2KVTDEgTMzMniTNebKNnqxQpHee
V+GIl1ayinpLXrw2Bvud4H53AkbOo8aJhgn0w2/9drOsKyCe/Pca3dU5JKZFE0jb0Sq+Sy2jZfad
j0dZkXDOZ8fqwLWzcgYZI0EB5ffKH9ELwBUR+YCvP1XVjkzE5D4PpuTeT+m1pbFmFobR0nfq6gsT
hoKwmdE9mRDTIlkWd+yWxLeP5nCsACpt5tm2dgn5PTvG3+ZVy+hHRzDEIehGHn070g9FUvcPaQu4
Ff99t6+AbCexoW/GSjQ3KScfkVx//vBml6QHP/ioghS33hRUxzBs5TYBqNVYIvqhyvDq8Sau86ot
bw3XPgye3b4WwvvSh/XKyRPg/KWVIHOdlykg5h6cGq8QAJ+TqkyfGLwEPD4kLQ1odFzZnwYzLC9e
0jm72nHLc1b4r35B+o/Jn3vvrWgzdBegmIxQiOZZI9X5biOsPHuGaC7+1DJQqJMLwN1pY0TZuOma
o0PkzDE1s0UXbTNxIFIcwQPvp88qFMIfXCuJ8SmYTXEKZ+MJUNVwBl/j0dhszM3clOLk2fO9QcVJ
xPR4gq5JwlnnWk+RKd0zMfb+RTXFNtK1OidzoXdDF0NsgCp30hQNR+IKnrporG4iXPZ7KZgvsUq0
CO6R3EoC7XcTkpyVj3uC7y9Woz9EpISODMZdWH4/P5mT0QykZzlsp07Zp0YOD62nSCY2TBIKIz+9
EWN+SBp/goU0oV6vc5R1tC9PdfBhd7yluTMxQTatZZS6/KIYXoGOgrPd98MuqOhOdrP/NojEOFAa
eDcViOqtNwoSDZZLI5a4FZI2wfY5Ho3ywRUbVfrDYlBdl/Ai7ic4TQ+xup8TjKKdwSxBRMmjtzw1
VnNolL8EFDf10xA63TlNyms4ds9mXM/fPVe9yiiIyM5aL5nBd+hOV21njA8c0ZEUZsW4h8PvXINa
8YMS1oyXuEEf/t9U+sa14ZR9zZUfn5h73AmYj/u+J0u7Y+xCOC2NXQ7k9s3PHyZGxGXOhoIwRoOi
2zqfOd3OPOnz7B0AQo6Xse5vaos6oUlYIxNhxo+ZV904dID39OfWqJkRzOj0lKECuXGdH7WbgoWl
sbEtyDt/Tchmzzr647YhiFpts/qSes2B2S4xZmDlzrzn5jFL2+E42PeJ18cXHDfdTntj8IBNgb47
UvPYLfW7hYTFDx79RunPlGSZ3EBgP+twr5ge7jvCmU6yie/ytAseZdzLszv7lzpr3pu+cu4ja1/P
vBr/g7szW3IbybLtr9wfQBngjvHlPnCeyQjGJL3AlKEQ5nnG1/cCVF1SRtfNtOrHa5lGC04QSAJw
93P2XrsnzHJNWaLmYpefYydmhic+krZx9xm5DMSDeMNjSzmazNfw1KkMeo2nfgsSTX+pXMVdCenK
JSS3ltx4Oz6Nhpas89QYj2FPYkRqD7ccQ8XFIrd+75X42Uy9SY+BMLq17DCAu1WcnV19qHbCM7/H
iYMdXOBQcZBSbYbBsVaNqcaPwgnWjLO4umJdOWe5jV7Rdc9dC/5PU6KNUXAaoFRHQxkr9Qar+Zql
n3G0xxYZIafjPtTk11j1s7taUYtssQjR7+htRHEmkOiUQrsBejx1QhstjHbLq2xc01CmQ4S2FYdk
9T7Y3tcxprtedsfKesoSJIaZfc8BG67oyfdcebSN7WXYhiNChAplZ0OLWY7BN6CH416kCmndKYFM
MhzWAyi3ezReG1WHcIJwbWPatM0bFegZfjSwsl0cPvkShg665EY1rD3yW0kSnUnQpR9VG9oyKeMZ
s2WvC2mWthiKGFy4NvYaPjISgTYV3NZHIKm7PCYCVqbfYyP8moTdUnAQPFY0m1eqsF/DKnCOmq69
c8n68Ao92PYkDG0xwL7Cknc3VhrYGxfRRNGD5FTIp3+qFfUJ0E9phNa9MQPnhGQLe14PkcWs8q0M
2nGLqXzY2EaT4U5TV10+ij2DmrfiRGDmOHlR8rRyQRP1KRdlI/nRNJWzbbXsZNlttjNqom044nAN
abl4Kk3UE4Z+arzkKShZvRNnA1ZOn3JBqxSieQ5LvSJS5ho55HrnikvEEN7AVdaGxavlO19LUYN5
H638AvBn6hGaLPhaDwx3ljOMD52+NnwrWUhSy5ajU1vLDjCIV/MD6bIN1qpES5708BwyfGJJ/sEh
bmyrYPB3uhWWG+GjdIkjZV34cngrSxbHvZ8W55LecWyK8jFRnb0HI/4BG7y1jTROH2K+VjjCvacw
yuxlOIpqG0UK9MU6CXceYrybZ9HIsrwnyLVMHmKA7RGtOS+/oh0nvCsirpWIJSxUVAO/hIXrYCYo
djVzt918fVI6pieV202lxpTJTUUM9XxDw38Ndttc1kxZ6f8YhCRGOkZYUl36NVj5mAyhhNxXRX/p
Yg4MUdENHIlU2pfyO8q/GMWU098zckbutu9v/bH0btgFt2RJ20yqKvtslbSmItDwrCQtce6iZF+5
HranqS6i0To/KCI5+6MuDyhWmAaJ3F4VcYVQN6we7Mh5yBrYO9JibMaPMD5iKXO50uTlqs6BFhoS
Xjv6dpRsVLEOtguKUKvTo9KK5GpGBckZfVB8iVHvh2pXwRCTxkan1fdcDkq4zHJNgHXDViZqYT8M
B1oRco+v2oEPaLHQt796Xk5Ujk9Cjg+tfguK6ovi8CvUbvvYjJ580/zxITAF+a8IRJYUT5R7gfcZ
Cvsg9lAdnxVFdw+IDSKD6xAtQGIva90y4EKZ5xDi2h4vrHrW+lbfmo3+XVOkdZbTDbLUdpur1hvJ
La701KNieEfdicWhH5ngLDSmJ2vyZN1FCrcNJz89VTUn8FutfH+jBLRfKwyvAVLOa/Svm6R2gUCR
hUK9kv52GV5/u8HJRPRS0i4KFZl7X6suAqSyOqe1Vp19IGWSn8VUzGcArPZRq6voOLikAFSxuE1/
2IPjkI8cNQtHpv6Tkrr51MtmjTgijG1saTLY0KG2e58rpKU3a1jnaJbKSD/BLqt8VT5A3FRXaRTZ
cIBpQVJVetEZQddjCLIr6zssSaOfZsvSp5TmWmYyqdqYg4wtQ3UUmF8LFzgsHp8peYZMnUGc8MYZ
exdfcWJjxsgK7MZZ8N0JXf/FJW9gYyXYGIuhOSFlneijdvDsEYbKnKuCIYWZulXjGjXOgsJZ8MiX
D53EVm3ELkp+02uxZKCOLvO9XjVIbsWkw09marsAPdeiNv0V/q9FRS4yDP0djjn0Y99CAPxo2Lxw
q7gFHgTRL2RTJXtycI17hah+S3G+mNK3hmNiMTlRPb4e2OR303WjU92nP2zD6GEVDcOD2iRrqzH0
S1Pn40OsNCTX6XlPudBZp85oZgDV0QaaNYlGqd1ewTcnV6UyWJcDptn7JnqyYDCuZa/SXJaqeVM6
hQJumhyQAaVXQKaLxjQaFCBhe87h+hzbsjlEcRZsQq9Od4jo21NZIOEW0NRKFNbnPl8hJtoovURe
0TCKWnXPlMppvCWlzBAuFZQCozZeEhO5KdSWNTETFasYQhW5coYrJ6IW36K2pCAQfMsbNbuUur5W
07q4Mck74Kw2rkyUswfCe+maOe9M9dRnFlSr0DTcfder4dGO7RDTJkWGfhiNlTkSb2bR3Eb0l6Vk
D+G2SLTcXzF99Mi5N7CJFvp4ILsIXJbFzK0e2wRIBKokvC1k+DA4baQoi3s6GuZCgTv9B4D7DaE4
1kZmmTxmgbtmVSDfsS5EC91zvdch+8gIdF8lluWd3EbJbkzV5ILgDP9AybRctTp6S00d4jV62PEe
Azy4+nq+HZIfKoreWyE780Fk8FhhGQNvjWIT3+HEy9XVa2/XYmcX1A0KPYse1ISXjTaZ52PPLKCt
S3v62N0d8ixxk2y56LHG97p5mRc8PqXngxLku96U0Ai8ei/x0TJwsvbTC7mxnNp4iE1DEh4VvgFl
znZJRr1nbEoW+SVwahM389l2E04Rs4L1WKDttCCsrYoAGVtZQMZR+g81a8ynYbpxyMjzNIc4WO6Q
3Pio0ly9aJpvPlUUQRciN4fDfNeqscAP6hBu57uNNkzji1tBjeOtEC2bY5hV7WLeUm6Z9hWd+Ikm
kPk0vwGmRklb8OcdUbuXps/oe8x7YtGYGCOgFT93o0G2xEW62c53578ML9RW88Z+vm56h1d02WGM
BUpvUZonLkj+HgD7qUsJShkmMJIDawl2ENaXUqd4rArr62BE+BZLKRcNNGBUoadEi5UnmQ/KUz2h
Y/yie5gf6l3lW07ewHm+Rx3FX2p5nB7mu3jjDOZKermd77ro6balGKjETFvDpWBy9cAqbUzbbXCM
njmZfsxPqnai3EB37ubn5occdap6jE/znT4xD7RLitvPV6PaXQzWMPzcT8unLSIstdzPzyatU66h
zGubeWMoa5gHAStbzc/m2LGmkRRXyLQbKO7ii5kMr/OH1RolesSwtmrx5iM3IgzXNYvyPr/ThS2N
dCe9zvdM1j/MXOBuz9tx66kzJNMe/wkfFmGrt4Edp6znZztQGLtE6C4nM8+KqlePHpann/vAIii9
yqL5+eEMhMx3H//R/M6fr0e43xFi8Dg/FCjiVa0RF8/PkanAR8EpdJifrGI0p0ULC2h+1ipVbaPI
svy5H00aV3t+P6RC034gkR9PWhZGP/8tzx3LGzXyn79mQi7vk8XSS4jiQmga2qxICFhc/32jJKxt
XbCLzFrhaP358fluL8N8B0vqzZ+WwfPrP72sUkai5V2DNQpkcVRp0zZ/vcZV0lPRtOZ+fnzeyq8n
e1JPDm4ltr8esqeV9q+7FeHla5ul+bKdt/5rA/P2SkEhLy8LrAnTzv/2mliG5bkdcHjz+K99isCk
kXDZ2ABXdTtZ/PqXfr3GdGpsWiP1SVR5u87sL5ixk5OSdgbryaZOTvZ8E4dmxWjDU74X8XyAly+k
Db389Zr5r/lmfsn84l93579K0Dymb1DInDYyP/T5nzPnf0nKUN8jp1/Pr/ltF35t+rddDE3cVPhm
QcnM+/3v/ulf+z5vUh/8byIIlM2/3fb8kl//NCby6jg6t/mRf7sHv32KKaxv7SYsFH7b9G/Pa3bf
rL0o1JdYdL4zWQOzpZrJc5UzxwwC6nG+WyfPSa9rmCRUZAXTsxmzpZXvktE6362Vrtx4caav5xdH
IyuUYpqUO2WaPpOP5O7TzMd4P71XdkZ4gnlJdOj0rKi19pLV6sv81gl1+oDxazc/N2Sg1Nr2eX7f
fDMl57ZR1t7nex2KV8TD2u3nlsb2i46D/jJvqXbAFGs4pY4/NyUZt6TTqv/8AJUxoI6jBImKin2S
lrIu44bc9+kuQ7CKN8vUfn6AQhtaYlW5ps3PghtHrzKV6xNU273ZVU9uhpilGpXhwe9luhNjZe/S
ylRvsi8ryOzMI3rW5gp1yw9slx9xjpy36zTm8qIcjqTalGe1aF1UeyDX3Fw+zC/V8SBCpB2/4AjN
VpC0tAsnZX3Qxhj+hJuAC/H6KT6mJ7inORA5kXw3lcxadDBVHx0m8luQGDDnjS66YV+Ep98Uwzfw
N6t5+1rrfsu92HuxvFZH1597J68K7ZMpfarTTZm8BorzNG+eYuQuHZ3sK4gyD+10EF9j4q8OJnlc
WJHc5J4xIQShxyd038NprkbiygMRNphOEiNaVmoSZctqqK7MUvRzlY/ePYgde+eSRrSkpAGYYUyJ
uIh06j654t1buJL7iFrQYn4xHQX/brvpI7re4pzA/3os1TPG1RbnUZy+pYqiUqJAeiAdmbwVSvMw
6EylJkH8g5U5D/PDpl55O83pxHq+23m0fgvIzhfPFspzS1rl/LiQjXXIB8+kyZAazIU76T7p1dfR
yfU9UCf3wWGUA4Kgp++1kh8tM+5eezdsNraT2vumdPUHxWfykqp5+q4XlGg9R7z2tllsUjMBGev1
+MgiD9fGtA0RmJiFU+dVRVG+YZBByAk74SFQwXfG0zZA6u8rD0t47+T2mogPvPhNn7ibyK1+EKAn
vDtByyPzq1ije2NkdK4A5O4yK70ZYV4ff90wsNRH0WZUwOYHFZYz//yTymG2z5hBCwxch3wEc4Fm
4OS2TgCYOy+mW7PqTj4dmdOY1f2uqcvL/Jr5hsV2d5r/ml8mEjrDK0uVL8kYkoIyvWt+4uemft2f
3wKNJMN42IOd+O3f+7XJuiKNVybtd18daepbw11NvZycefhHLE1eW2I0z2QKodUnt+nVUBuO2djx
13WRg5oKqn5FAKO9q4R1jLTBGhUKBiMhQmP+4PrU9GTdnYvpHhxOQKUpDsNaV02Qd0BmjwrAHTDZ
7hWNyA9DK6JgCzLnEkiaBF4BwjCYKgTzTYq5ylTa/LGGdbKwYyfYlHpeHAYLnPmi9LtkGdldu01q
sHWtRbVxoFhMWvdoLH2ixvchjHrMQZVzLNH8MxR3J6XTUXiNMNi02FS/hKXEEkqAySokiWQRD8VT
DtbqEEAIWGmcVGAynYWeKDvRuq9xVBDfELbuCwKcE9ww84/ODHdZkl78wK3+oMyxa+llHpq4JssW
WjdmKNaoqyIcXlWz3Qxeo+5zlVE9ziD/VM0WMfFT3lTkorSkz6khzBL3qLdesDEHHem24YqFaOG5
pw0UkxbXo19XNDTUe2gi0pIVvODI8NFG+y9pHWfH2Mfoo5nUp9ueE8/KlLeuZb3oJOQ5cAVDeMf6
fCpkLXps1AvWKMbeSjHLi4aKUKMeoj4nHspSIV+kZGwNWpYs7JbevaJjzDEilWhbNdsa6OJaLTmT
HdKimfC9XTnk7/bQvHm6CyGERdOaC98HgDSm3wapK9YIFaIuTWUrQpC0OPsCotWWo5pNS/8vsSsG
ABN+v4oIeNyLvP4ofRbjedOCtTu0Vhwh/gbRNhb0hg1yW5Yof4GiljV2NEfd0Ht0EDTW38lr3/ht
Gb55jrvwW+1rEzTdXfb5x5C1t0ro3qOnxusx0YebOwbPjqF8SCepN8ngXIiC1HclDUJ8zqJYPavE
rCyJ2kBnafjP0kg2MTrKhWknz3ButrLPuLRSz/b5Ru2hPjhq6uwtuaJ4EbxJAzMHLFJfcWHTY6VN
O3VjdFyOCuLlwohrUzjc8T1uImqyip49USEg+BboI159fgVbcqnA1QMmVDOwY/RJd1AN5Fem7KNl
mgA3d/EiUKm5EOaFNVyEB+Fr8UYPmrMW1tAABSsLjyKh6prE/9oXatzGUh9JXqbeuRJV2HMpL1CX
ZBxmPoZFwdwdwX29Ngi0w+ZqM0vMXepWgFeW5Dx5q2gMN7lp/dA1mpXkh+Ps50jilNvpytdY1x+G
iqW2NtC8xmyfgC495Vb9RZS7IWKUGCTzFovPKaHyb+0MiKtXfIk40tbhIICgacWXMScrvm7ND0AA
VM//dUP/8NnPcXmGnrJB922hzgzfqib5NtZxuMVOQalPxOWaFNJkGdJ3ohNvrtHfkTbQIMILuOJE
U850Vbl3XTqYtnym1FR63QULrR0FfSC2OtkOJBZADCsCWjKmwpJRXQGW8w5lR7mKfE4KSEac4IF8
0a69AvAgnnxeXCgHW9sSB26zObxNCrgVVCva0rfwZZY9nsNUw7ZRqGG/tSoVhh5gTugWay25yGBw
djFJ0jBAn0lzu7QpzdZEVb8bhffY2/YfaaTLbY/6c53b5qnEBVUE3ZOhaA9uBy1wHwYmYeKq/sQE
+l77NK6MMbc3EezWTOCycnT1kqHKGn0/3FXIFxdNwzKAtI2Y4oy1UzV7Z7QYdTNcaovQfCgYbSHw
Ffna1cU66sqL0VnuNo1tOGPQ8PbVkL8Vqv7hJG+tUW7VxAQmO7CQgstD58v9wnFZHVn2HYxkPNaS
+RHnxiYY4WQUroculPoT+ritnxXeqSq7L52VHgUYHCxQ+pub5i3mtfpH3MbnngLGAjfWyo+TcCsU
872UHJTobRJSDr4HbVrtgO59NwNeZinO2dCzS59AesEWKfBFctgLOeTMy7Zlb4WLKG+y3Vja0IGs
TtnkqfqR9sMzZ2K3BxuWLzQvtfZ1R52eBCqVYEaXSD3SAracHAUEzTBdtmn3oxWwPmN5EYI/CR2q
4nEfetm4a0brrVW5sKk9FIChuvRt9A3R+nviiS9BHA6YmdMPjGzh2Womzprdfwh7FxTBN09RHoMx
PcR0pJmcRmsc9v1TAtQ1qEHhN/TE8faHey7oT1Xpw2gNcWynRgzRLRnlqZHiO5bh7ijsrHouS6Zl
Zmj+MXokm+N5PEYpgFSRdoIrJz1H9w8pjyjlxDkciG0kixBOqo9rt5Z++KTQ6XCjJLi4fXLRMmFS
t576hI0xMCj8sKoN0BkUosFRQNRQRukx/5ycvC0KbjMRFxuk2jkzKpcRQ7hnCdgEyhs17Hw854lB
TWYMseYwtR07efKYRlwsop2ISDPPeQ0Sq47hENpNX6y8ymrXjS8n5IL9Vuo0GXH0/LBdzMNxJNfB
BIywodP5ep1dB4fhFfH1uQBFv8eg6rAGk8bRSO4FE9LXtQxZmKpFtjJLrXyInP6rnyGPNwD57JQQ
F5WwBuQKlXLPNRcbIyG+hU7JcBTWK2YzOr51fcmiuL63TZpBnhyurS5qDGjgG21Q1JVmGHSsVKIW
KY6cskmu19EkudCg1P0sfkkJA16bTvSlxBmJSw63YthmwbZINCWhpckVM5Snqos/Rg2ODFfjfFk3
sML5A+94YG0RLH1tvDpmiUiuBj7RbKW34XAzSmKEQU7pBzuEVeXUzdYt7L3qsMqqvUwsmzrQ9zrc
Z3q/wTGotEUesYyDVJWudAuqgsIAcqicli6/1t1MGwlb2vkf4dhnK9XDXqaD4mrABxxLwH6KEXnP
0hc/RBc+GQLHp6FDuer1/GpFdnYFE0D5IujLe4a5dENnYg2sg7wGTBjrotCKleQr3ytxMxD3WJOS
ZoVbHUjnViE5VX2VTIEusK/wnkNRRQ3hYG+l3r33A3rVoggIxCT9FJV2vk5SWxAzSUbBrLdAohyf
S30Ve8PGgl597WXj0jiv3K0dJz+s1r5S281fo4TlxVg5yXK0UxRKgxUhZMpDlldcRPV+pG3NtcRp
0PuOVnLKqR+v+l4oyxpZwDEI1C959AHdtF+3WEXVfnzH9n50RLshhFP7YtfRYYi0U2cX2lPnFN05
apFMy6NeOP69LJWFEkfeMcOnvqqkxyhvxM5OjuJRaYPoEfUODlFSBzae0adXPErkivKLHAt0N7g+
rZpeurSfsinLR0mICdat72PbpScvJFTQkNOUogrf44bwtC4bb7oGdsgWGs53DCNd29Miqd1TadF0
qNqhW2oQbF4jnXlljtyDl2EztUec/OCg1W1j9KT66OWxy3qHwuR7WSbRUWs7nW+5pXrgqjhAi2FY
WY6j7kegeStD8bAmu3G2HbqOVsug7oNBOXW6Ul0866xXVf6YmZjZyzxhlDWgUZkafpDMvPn5wJyU
DsY+8rR2kcBF2FbkZGD7DDB8wybeaJYhD4QX7fLBvsiwT56iafmhJ7BxEE6v4zromZJjE7ZactPI
UepANzXhka4+wjWYkMsG1cumBKp1awXVbFkgOjKqO6mC3lcalObKNjA/V3b7NLa+v6/L7MFpuuGC
KYqLEhq+HQCbZeKG5rXt66utNdV9AKcSgWY5S015UQChHca+72lrIV4MRlGeSGC+Zj7R6J7jHDIB
eMf20uDkal0HccSZsjRtedAZtwPc6qswgprS26QeKTXd9yTnlEFO9170agBopJkK86UNQzWEQGe6
B+zKoB9x8VbSeB8L0e/ImqsekRHityFAScdIua3M/VhGyr1WPWdtOMYZkRNJqwOKhNEkFKFWx3eP
aTedUZovMH2TVRlUzT3JOXa9ehmlenOfb0wzt5bRJteccB0mhD/HgFUUUxEnrcovbaaLHcmZLuIt
QPSdxPzg32o03BCloyvKI1ISLXTkQDKL23xjViMryQ7rv+SZZTNMC2vZCPOQkDCUNJOTcyhbAp+0
dNkpWb5GyM33JeVDSOCBvxiUGKTUMkssY8e6o6YNvwmifkvgVXmsp5shIgoqiMjRKxPDfSjMay+I
oaj1SEHErDXProEPXjJ3WhtoFsNCes+6qhPMHGfqc2llj3WYrEmE1l6I8DsSsFWtA3P0t1UixPN8
10MSyDwEjq+p6N4XZkLLpCyeWXQY51oq0KpCGFUKKzM3pvOSRi3Ja0qcbAjNdqlVvMCxJU4cOnVC
Lm0Wusesqt7wYoC9dCrSQDPiInyWkaV2qzPDv4bgxg1a6QHl0Us3EM6sWV22VUL50ir1ZGUPtjVN
o4Aa58EI/qg7kqi6HilOFyOdGCiT1ugBLFQzLC5N69z3ZrOiKqaspGjlOs2Gflf1Tb7yK1o+mGu2
IMKMRWUFYjsiasHM66AVaAbr0ldXF4/mNHxmGw6QP8LYl7teJ3lWSVlHcS3z0Oq62t4ZsT+NOtk8
BjMkCip3M7ThALWN2JtOnpzSErETICaxq8gzI76jiG9OMEWvE765tKDm4Kgq0SqBqYCPiEgkjvRF
I5t8W8axc/Tgx/2dUvqTJB7Zt2mx4hCWinFG18xPSnToaDKt0UMsZ5FjlNYviYHSLtYd7ywSHSY+
4/96/lj2QICTHLMjch3tIvS3YqrmJ33tbpxxikki1KKmL3ieb4KEIOUxOGt0G08DpFo3Ee61tku+
5klPWcIS2qHDNbcjUXAMuZl11hKqAjC3lLXWOPVji2OoGrng5kP/R4sSl3HbQ+Y1yG3a5SZkSUN9
QK206XLjW6d4/RurmN6OEKD54RUrSIpIIcT6RN22u3mwzaD2fXVG4e6dhrlhEGjqJvYEEVwc3Iuh
dyAJm3m7n9VP8XQ+62EFfMZIItBi2KSIqnPosGtgklx5roqyuiY/Rm3pdfpb5hE54sgm2EI/eKXc
YP3Uwnd1nC65rGXEA/ZP5aBD8G/1KSuTgp8V1z3Rrsw5vEj9mmWt/o108pNm5wL0FDyGN/B8qI7H
hVqX9ULYev6lypVFX+rBIwWEcgMmxpy0X9ZBKYh1rYg1DQ2E6gi89oBKokWjMiNojLD+aq6IbhtY
bFTfqS2Tf5Ykx8JkWKrrLl0OA7JrR63XJHAQ0kIkNxrG+o/cSMJDWmXbhorYKda1YyS1ZdYJQpeR
0y/snglXM8YGURkYWaYUJ5QHX1u4HNpkBSCdFfWPqx3SDHJQSEsaUh2R9fgjJHXN8QYR5A8+IIDR
AVyWoFu/LmwCZ3uwBRgb5QuTvA+KSuUhF+mwKarcXOeF+t4GXMj1KlI3WdwhpEEmyuQufuMk7h+D
TAJqT54Gy+jeqrLcc4ki07rwwVehMxGQ72KFHc3XIo2Ho0MxkaC9bZW1FyuJirvXOj7RpuTP3uKG
Sn4Zldt5j6Fc2icbWG/JsTSVJNwH1WjDU6AYd2dK0JBySoVrCzBifv99njcXcZ2uagVtRvvcs7XN
bJTwmTbDcFCXhjECJR+1L+BtARFMboBMiZdBhRbUK040UJjtqpQrS/+1jNvhaxtyvLj9sC97Uz80
qgjeRAF8rHFOil82t4q4kLMvlDVNkCfkVP7d6uFqZDpixU7BMNiV8YZFQv4QbwE7TAkRlnzmevyu
HgGI8w90jO/AYag6lFX+ZaDLRqCsA/QbGX6QykdbkSmOK8OnkgMXMNCc+NizwIzc0T2KWPnmOkr7
09UxGf69j+z2065W/dny/+nu/0WAyf9/CQn4/w4lYJGs+v8Oad3A7PqWfv+dJTC94Z8hrdo/DNvE
/UovyzIn69N/owTgBRhUmiTuGEcaKq/6V0yrpf4DM56qm7puMet0VJ76J0rAcP6B4d6CpQNe3bLx
Cv1HKIFPpk3cr6YFxpSsJUuzbfuzrzpshNaHAMXXSclqtjDsG2F//VKLFGbxxvBaaygHEQctoZQ8
hwplb3fI8k1BoDXV2yqlutMD6Zhk9799hf880v5P2mA6CdJ6suV/cjizZ3xAMZmbDVtTsX5/MkPl
np62JrPAEgPszi+HU8dyd5tqpXHMnEpSeqOaAazIOHYWdUPPVB4sGPiXIUvyzd/szKch+ufOSIsf
SreofXw2i9lBFjQRcoP17JmbJdCGZ6Q3JynXYedTe0+T/kzboHe5UoR+5mxrhRjlv94N8T+/E8TV
hmmo+jRVsNVPMwVfJn0WBiU5o6AHDiqQHoDZxbAJ4FwvKd4YGCmo3VpF8OaVfrQUft9u3EiOeDji
bUS151pO1h84vLdxXXB0PmcCQlOg5BvVRdQVKQGR5Um7/l/suKVSZTNp8kAj4PT4k+tPQ60yqcGg
rlrWyuuxQwFCuNUmAbdeRvKgVLrvYjL7EA7q+PWqQEFKVr3XLJjibkcoxM+VsB/jMtnbyLuVxDfJ
jOIb9srsToEPJOZ/yHJQVc5a0zY4BvkP/9x0TPzmX2NFa0gCIOlDq2TnLQNElCvhu8iJ65IoKDyO
O11n0ptUJd8encE9GKCYspBZ79wABpXXsM796y/yM3eDnWKIE4LDEPqILq1PR4CeqZZfu4ziWSKz
fV2ogLWShGKiGozHNGBBm6QdXUTftu64hY5GIM6jU6wCHiEHpsd36SvJpinpqbQNQL6/3j8x/ZC/
uZynE4WfWAWBoYFNsdRPFsamjyM8O4q/5mg6GHXX09HprkikWJzDDpu8A2hrNlhSXhqDjrYG6Y1A
e2uvcOlR4T0eJLvXFf05zr1ghwaBCovqnjNpMY3q+3rZlYWzVRtSTecvXsjypFpw5TP8fbe//jSf
3dHzaU+eNYmuhgVsxf70acxeaYBcZcHazpWDVukoWV2bJb3yTDNlfJUWsRJm5d9GSgnDoixopidY
je5J4GLbxGGeT0WquVKVgsIeE8UGplVbV6w62QPOqEe3dssXR0esq7h5dqO+nKgSV6NfvZOkYD53
wynVbZzpSl/suhaVLqk9rGXsjNYmlhEw5qO/5hKbbrUckhwUzvhvrJwzJORPvynuaJzmui5ol+CX
nTzkv50IAZ5omOiNs5JFIZa+S6kpjvI19ProUSu7bMe6U11JpsvkOyHKnm/oJXzrp9pKPmTMkvzW
A1MFZj7XIx1bZwpY2gKEmlbOq+u20XEcNLEvCEKTvaZfuwhWYprkcuGNIYuHdoQyplf5pp2CEQq9
orNpKuXOD4n/CfuLUCjHkWw7xfrQFvSHg/Sz6twhG8XZHsYvmIDPqZUSKq4kN0yB6JrJfMMF2D4h
QHButpbWS18Jgr85IT4TYaariME45phE9zDIf6YigNricyqRBZwVg/bgvCcg5dcWBeAlyHt76TXk
yuFnwSlpGuk9DE2q40N1tBXz8r8aVvEW8zMi7Vd1oBazB/m3H9PL67AwmsKEEa2Ej72wmKPT2vJY
iCzJz0DsbwvU5KMxxbZYzi4X6ps5esUBXUfyH4/x7IzB+tfSNVUw1fl0NVOtsAmVUjNXRUJ9ty0z
YPlJqG3K0gBdjLHzEmi0E2RLXE432NauTiBKwqmN9llOKtHfnO7/8+LFkAo7XnKkmzpzjj8f6K6B
gKjPimg9m6WJYuWXGX26UYEfb9S2OzmKioG5IFK7z+VGS9qd0qVEAgBCbssI2y9fKQwm8gvl9xS5
wHbQHfeoKS2ApriHy5kDEatIRgdTBZWemZPZ1l99U/lWW2D5JxHUKncsNA82S1c1LN/tIB2P9E0f
rTBNueir47PuCkQl6v2vP/xnigvXOmaoeEeZWsCpYmb65w8vc1UXXGT48FWDlcJxoRvq6V4Finwv
2TtIFUb0UtrdhlW9TYizZ+xQh9572PmHxsF+Mfgu5aeucS5gMFgQ04qno1SdZrtkXTjl3w2G0xTw
9wsTrCXIM2DoYAoAcrE//V5tIIuAK6m6nm2+ZM5DlnNwjQ00WSMl96Bbpt87ooaOo5U924p4mydl
oFwNSHkYKv/mK5y+ok/7gzLa4PyymVE76n9xdl49chvdFv1FBJjDazfZuScn6YXQWFIx51T89XeR
+h6skaEBrgEP5LEtcdhkVZ1z9l77w4mBEYrUK7VTg7jP9M3IfxHEuQMQ8VYX8bibYAr5MZa6rZuh
bnE0ZKP2UhqigNtQrCfncpjeY3bYQ8NA+6gvy21vxtEx97TTJLOKKC21PFYxXRSjeHfBBfjGYE00
vRmt2ipIXl7q6ZNTp/PByE+JoHHqYPmn1lYX4tjvT0YeCqVWu0LyCranqbendqPutbLOXqaIc5HQ
0ZJIIlG3U6v4eFGA76XOdJcS5SMIC0aW732TCXjUtAytcy9p+Ww1vZ7PmW3cESJ3U+S1SE95mT5r
ZVFt6Wxr29ksymdhQXWuLFVucluO6UFpLAuKTaE8DHT1VK9Mlrjb+aiovXdbwhbCrMYQ1enx9c9E
U+NjMG5Ubju6CzrsFnEIKPv75qLU2s+kG9T3rG7FpVCGepFY0LWa7VMi68ABk3Rbg4+4dSLrpDPB
POmD1m9dnZMGrHWkZtOUnS2nOoiKUWk7m1+0gmYxMU8GTU9waPb0Xcvikh+uYGBLZrMIwwyzuRNt
UgeiOwPvnJjFiYWAOQBNl8LeCPCSp08eyj9KFz479h1PYxf6j0UNzLuBXQwcbWpK36pr5BOGeJ9b
uyB6u6L/UTfFw3poDC1Mgb2pZUGj0z8p+uo1s8dHNVrGmFPi3urI99w8ixeYo7KzOlRu6MGfFLP7
9veL/s9jLgdIA0yOBxnCWFbqf+1ShTkhe0gzZscOJPxlWYXOcDDK+iWOOkjONEz6aq5OnWuCL1Ds
n2alTjeA47dV3uzCNfSRaQ0/bnzz90vTP74NnMCpzNmtuCyVg/iHl1yEBY4mbNq+TuDcxdbzEhXX
9E1P3Z7JyBTkdfUa8ci9KxM5BZabKH7V2MNmSUJ9zB2ihpUWUjrzIXWTZdFXshWuLlEepxX/8kVg
MrmomJPpFXnpEyivr7pWVw+qMD8pat2Pyye0EVihVDAWkENP/7jd5Ri2Jgb+DCVcGyeRJL0d2Vy0
s9XKPtIH/WEvHVnQbi+mCeJCkoTmQHJ35vRiaC7HQQfzfOYl6u04ua+6nN1be9LPmczTC4lw5TbV
Fe2pzbM3XTKJgGcA3klLkQdoKtZ4BXHY/9A5YRZva7eQN/mcUcYgVTEAyGyMsTT3oU6DcuJQ6eZ3
iTEdRelmByXzqLWdcUs6PBnsdY/Zy/iRtYN1HvreOjsTcWspfOzbjObFptNVybMKJ6IYw24PbJiZ
wVAxASxtP6vIw0zaFP2b1d53y5+DcVLb6NyMszYn+0xZ4teW6fuAtsLvU8PPcmH+VIbmzFQGUYP1
ZjSc4MY43Gc8H5e4zIKU+7TPRtO62GCbsf9PCFUZmiDZgBaEqWq6M2EiXxhexp8cZMw/PtmFDWmZ
dJzonhi6/uEZ9dpStjIkzFAHHnBpDFyJVSi6i4j7B2nIA3My1/fQWZyLiZgQJYz0q6fQUmnS+0F2
+NBy7WgThbbtUDQfYAYr+4iHkvhmK3matfS7UEOxnycyu/uu7U4QGJiUDoW7by07fuxVZy8srWBo
Ds8qaRxY1wrBaK4io2vb63UARONLITklsfEQUznQwHaKAXh3ROq3znveFfbPGj/nszN+cneMP1ZE
nnsdQqdmuFz5H10UlsAeraEqAg/y2MbQimKHKOAQSlri6C4b32IMeKmARUiEeeuH5oSxj8CXQevS
ok7IfsJHQRjR0GBZBRD83JTmJWmnr73OLu3pSJgyDtL3JSATvULQrQ5KRUIlnB1yZ+qfxHBmusdE
XqvOeBu+/n2NMpaDz78PIsubbamazeut2Rbr1O/LZ42Ja1ZRMARZSBj3RsPm4mt5Xdzpw7ua6puE
E9ANpLlFpsfoM0tIRMtaPyvL7oCcGSuo4nZHxkq8poC6/HWrXFp1G6Z8nIkT43GdmswdZJZskVum
atbu1vrWjfV7LLkAqYf8yQODeTtnuKSxX88HC+byHuP0hD5KUfdD3j39/Sf/88mnuUQhwYnQpHOz
dEd/2ziUyamTuFbTwGpPOrPOaDu8dW5LDlqCBxAl/3jJChtIdT/M6HIa8hKOQnYomlrHCbBUPdnN
/JaYcfjAI/2DNBX1QFKYcq3nmTfZ+zEAC2GExheTxKVJo5/hPRYuTfO5yv0xM7oL4SgV0obQRaiD
6HaME6rVMiTSrBWo/KwewFnbkBwl4bSwBi52N4x13WliBQY8kXwGz1wgbr89DpyTbZvaEzwjj8NH
3qEO4M1sSdPyU04ld2DESl628bhqeNC+vUC1ma4IHUsWJpeuhZh79eDV6luEG2KTDp78iq6IHbfj
3JZPO5XYoK3W5e5n9eAfz61Nw1djcQXFxt7/sdNQqkpiLg5PXzTGZt1a2c37nlNbZmsLZmNAYBgr
RPHZyluJ5X0PwDzZtzr+mFTxTi7U2Z1BjNsnR2D9jwUVoRe7mb2U8TZHkg8LapEnZQ2e2fJXwIzr
jIAaGVLyzbeoRLw18PFC4kKM6y6rWOkgIFUZX9eu42dhjDLJnV40gKobvdeSQ2dBLxe1dSFnD6VU
sTHc3tu1BRYWOKefXPxH5BotCMPkZvIy0JdDl/GhyrYkY0VayhYzJ1pn+ghCZW2tJApa/CEu/zck
JJVzHzvFgwp1fufYyf3fX8110/n9KeQyWJJoYPMJGx/H3LjhBkGUleU32giYznxREUPAL8+SR2V6
jJrZ2HtJrd1gzAArkLpVMBVtRMpWP27U3jhpHqmQsQdIhtvnkWnL2jPkwnvSSHDtcnv8xwqZvH5y
1fof7w73hr84A+lMJLQPJ9HJ5QFDN2NziJNQUMZ+DmIThjvwsuqg5ygEBvjiGw2R8HOrKepNNCtv
CKPz6xQ7PzBltwcc9s4lUgqy0K0mvLQ2J4/OLo2t5yj5kQCTU4yvve1QXH9y8R9ffHY5NgGNgz9N
d4tp7u+rYUOutt5mYxFEsqBoc4XJ88nF/7pbzSAPdZWc1m6HJuMLebk3ZhR1zzlUp32PQvJYFuIe
6dR4axHtRapqdUHawd42unuYidNBMe6RP1VfmKFrnKkEh92lRM0A3mhRou2bqkYH+/koZL3v/36a
WCMo3HTddXT0gI714XMpdYpHKQm80kciQpZ1HdaMOLvNpZ0t6+zRSnJa3f5uLv6MHKmybQzl2TRV
6LT4pk+taX1xeweTkIHXtTKSl7/fe+1jM2C5QORvNMO575apL5/Nv0oYYitoAjcRMivpya1aj+GR
bB44W7OibbMepc5kWE+129enBCzMLeHNswg3ofJUd/XWCWX1tZQxDIiedqkprsi23E9OQuub/++b
uJwTmLJ5jAD52zY+7JYlL1ms24Sk2JlDNnZIQypOiLeiWV/7nRffRUv7LZzCPlBPII3Ke9kRJ6v3
SMMQ5xtJlF9mNQ+D9Z6zu3unwTSnZSjTID83jU3eeQFbtRs0IzOmxMAao7kzuVo6vFzIj95tK+ST
m+uPndu9y97BCYTeapPCOTm43SktCSnhpJvv7AWnAnU9OlZhSLSwl+gHezlQY50DqoYmGLqZ8ckd
+ohkVAGc01uiAeLSuMBb8OFTrCvPytFphL4BC3KLRNEI1LivAU5oBzgr4TnvyC+nrRENjrujI/PW
tqz96UwQTRZdx2wkWM9pfbfBKGWOEzniupof7QrVWqIEa4eXlZE5loaOJSp+0LKwPkGcGssC/9vH
bOs8i4wvWHsXcP2HPpnMAZwSEaz7XUIWsQ0lZFvVyBrW/rzK7omKXUVu1/XlHQQ6jitTNYBPwzO4
ol/KEX1LFCrpqWw1otUL0nYQsXGcR4xo2eMVf+mxjhfaKGMvooy6k16ZORGo/CyzQ1QfDaTUVweW
82nstH3kOThorRa6XBHRbXUe/v7y/ddeYwDvN8DtL40r/UMzM2HK2djMQ30Cb0A+hf1B9sklKSxv
a7pJHxAZiqc5ATESx7TiijHf6zNiFKlW06VHrYgoXnW3ra48tGUuroroAA+b0bGY9YsXwmJwmzn6
8v+5akpnljO+/DErGCa9V7tq4KpnNYacly08aLvdigldtqgavAEa6MEmHW/aVsDKbqsLTZKH0YXZ
KCWS7R4D2ewJ47m2T2002IGu4Ugq+usqZY7hOAWfXPNSSvz72WJ502nSEGlgmRSdzrJ//muZI7RZ
N7soAvtBLbMZMjLhSqykSZAPhC3Nin5Td/lDJcAbGe549qRlHEEAQKw1rXNX1bjEZqXpfRvZNTaT
1Ngz94svbDeHKrUoVcER/f2S/5zqcRx2PZ1FD722q32c6mmojdShlJB517pz7BitQe1sLiwEh5Ga
RHWVQ9R3KbbWlJadN73OHSYBEQFJ6Mzbwu7l3u2y6EsdeQdH0dqnJkHuEw+dtbGX7xPKvsi6yaaj
/70rorT2J7O1LvFkf1MStMR8eU77Or/Ay0dmNHXWrpHqRMNyaa2jn3sUin4qWCuYwsT2bQGA55P2
j7V8Mv/+5JZjIcdt1jWg7ZSJHw4HKYHSU5q5YAVDz72E5Vw/2Kr7uJ4Gane7zAqOiZwId6ns+rl0
5CLSWxRbzNNIiSawcv0f3V53GdiQVBRn9KicpdGKhcHaVOTmBBr7N/P+4QXvFt5mhg8XeE/uxZDE
VrX6mC6sCT2Q4WLXrWiocSffRqf2EGTSnhAiuQvD5CEUdXtYdV8C143P5JoGa6U8IwaEc5HOBEtT
NMzhP47RtWe0lu2Z7MMfIOE4fkkDP2Y/MLGM3fySLUKXvz9R/7Hc6PRaeAEM2yPc/uNQbYwyqRlU
WX6XwkIrLdHdJlM2o6znj+5Dr7lPSmsI1klklZiX1Busg61jnFPZ57kPXXEUbSr3kWKg9pZFdDVS
sFpxXZ3XN9fpschF8yePwB9nlEVNQL1FaxgN/bLP/f7ydkNIpwBSu49TnTFb9la05nh28xLkXYlq
70G6kbvBMWbc5ylh0HQAjNOYoLuhx4eNNM9LzHSpdoON1T1VmV7egMX7pHzlVv7xpHLQY0VcJA8Q
5q0Pl6nkOJzy1FZZ43AVJfODBaSVns2QbKApQZ9Q0/lrkhlvTI3nBwHtde1OrD+UMkdo5kJE+6xS
UJYIKNJIKSclDisHCIKCxtXajNNw3dpeBiCvUI3npB96fyiak41pMKTlofstUMfXio7psbPpZaVy
zl5WSRLD5LhIvFtCH94LbGBH7AHg3iqOJEuzZ8Ncft6Y6VgfUfrmTxNksT406ATN0K20oda2iJJp
gFE+sDGLka5ySMZe6AGn1pMlsXrw8iKkBpYY2OlLXdoIN/w4Oceew8ROhqoTYDCJqYQYyqTAv/GZ
dN2xQu57dKO4RS2JGdNGYgPk80tV4ZCWuunu4SDihjVzdV8U9eKqmF/ByjVM/+R46Vz7bi6dY0Hr
UNvYJEbX6dUwsuxGoYG6AyYC8jeHzKc5dPDGbicrgu2aTpzzWcMcimdhX0UVhtE8Uq+qVVzJJsw4
eeAMrz2LSakTOrue76/tpSLDeJk7Aytlr17CVLlVXPOmHiinXdF1AAH1s6lXr3qjveBfHK8GLP1f
N65pFwT2eg9rd0iCyJybixjAYEaJgaJCc/YeDN6j7QxfGkSgN0qTegevaMdj0czv7WDS+GCut0Q5
Zy3+WqLIxspDEQ0L4IIgxztYsRGSzevQ5hGORSYweNv0ayHnZu+lAtJzlTUHfcolrYk+P/WtjPdG
PZJ4ERZnQVbOnna3FaytMNDfOCetOH7vm/kFEc3t2ly2CQrexSjYb3slA09JjmzDYZKXLq5epzj0
SQZ/H3kcXpGreMTyxhZ+vImoz7HPn3oCpm9jitCyxdKHKlg7R10pti5GkZPTdz3nhunF7ZrmqtdD
c2KsetJlb97o6IaPQmkICx/zHzZ2HNwIXXqOl4FzFj6YdLVPVdoGTatuhRoVdys83gIrux3TwT3b
vZluSQp/Hjvam7HRU4qZ+q8ZSBsar6rAaFZ6s3dZf9UN3U/c9CRt/30RXiu+3/czdFHuEmRg40bl
uPH7YmZNOXxAhou+oZFWvsrlMY32RzlY2DbsDI8OL7CuRMp5/ZdyUPgMR/cLoQIHqRrZF816+HUk
aK1aPVi55Z0kSMSVUids+Y/ay9yH59EeCLYAipvW3dP67GLnMLtk0xBrf55S2w0yR5p+DyTxUOAD
23lhTvU3DcWFURfoEktmkb+oqJAA58ZD3YYLi3oy3+dcvihSWE/orKqDG05QQDGoeZ1UvxReuCUy
UH8ROYADh8OUoIIHS4kvyNCl5xM5TShZqF+QSxMs4syfdc7/a79Y1FAqvTBEo4jifr/F9ih0l2RJ
9ovRrIL1vgxK9JNER14gUlWOSVrJr2IKf7kIoepsR+lUX+xO3amixcY1j3zwruCALTNXvUxDh0N2
bVL//Wn4o3BbzqUIGtYigFPFx2ALoQM26ksMukMR6jsvzrI9qVB3ZdPTxLO856keyCrWXSUwjBbv
stsFRkik5rpzKEwdLaExF50JZ1OIYvVhhVHflPprWkz2WS8myPnzXVKFySFr9fKa6K1NK9wpP3ms
/xiFrj8I6lzKc/yeHFl/v+edwRvf1Jnnr4OI1PW0HZEQ33AVvqzyP5WI93Ewmls9K4BcOTmzmah+
pvlC38AG71grL3iakZB5jC7+fpf/aCBwcVwVt9py+OuPWCZbGTslGizu8qIAFuGw77CTnCuRpgdp
lPdtjT0jwtMnI0wZrqY8eYs7Jze7CjBg7h37tv+eFtETJKT4/IszOoWz7yxj1Woi79Zro2sxO+Zl
imhPzhDgBtGIHTuUc+3cZdzH0Hc1ErQarRQhlMBp5II7sjyMJYNvEvv72GKDwP5HKHyPcKDG8Hk/
2qGyFyLCZ2uOHt1FtEfmFH9Sey/9zQ+nl+UeMTI2EEYyiKcc/f0DxOHbpo26nFjJZ97ZITVxP8r4
iAuMeFMQQYgf67y81I4LM2z5UpT2o9oAkYnh2ZzSLjnxYGG1Wv5JLF/WX40ieTdIfTrNKZizaRwe
B7UlsiichxOzB3VBvcZ2eWNS/Z+tvu/u+rZ6xecpT+u3VimzMthfB0NZggAcdXFrYdilD3I3LK3i
yMymPZYQpdhMIOCAeSqSttW6ePf0u5cPt1EsvJ2mbPbrP2owNLfqENr7TkUkIWyV7AA7DXq9G85d
iswjIeE8xqAakDgb8FDhbpaRiokT2C7Hy+Qm9uIaMhtDGhMhz8GtjOlcjl/ZrauQvnB/4xbCfpop
HLUas9Evda7ROCFDNhioiibl2WWy+78LdUP3LMz8KwH17X6caHZ481xsldjSj0Xv7HVtCdteP4tR
L4HwRnKEHUml1wxQ4hLVAnKu7ZU4NW8UXSZ+iytvE6VFs7Fy0rSHqSIxUnO6J6Ocd16WpU/M3uTB
Hrv4mZV9PFRT0z1g7PR5sqv7GXjJ1crkm2Dq9NRZ3rTDMacBgS+JWi4dsQdK/T0yDTwg2uz+79JS
E3SDoVBTYJdrj6mJ4NN0UE/jpd63qaY+oBV+VxClB7kLawvfTUdf2m9phNDf7wws0Wn8alndY63k
+GRq64URfWCyY77oPQ4nvcrBtoN+8AVq1+cBD9fYRg8S+Nh1BRtPpKT71dD2qBcf44XRrswziaiO
75BSNHhoZFbXWZ0I3KeycXYkkxuvDhpV+q8Pztyx56WjtRNxlOw8T6DqqUN/tbmFNCKJUcvrHfKh
yIfjbAdL4ufOIZbbV9hk7mVp7CL8eRAi5gLPds8qQJBDu5um1GMgbw/MJFW/sbX8Vh1EcSuGys8y
/L00gk3ERnHx2pHBANlqk+hje9uBjdqvS87S+wvQpWrn9Us9EmS9jPt7Oeh7TdUi/FjTviGf7Bo5
z91iwnIGZPdNBHhordZqc7y36CUeMV6Ggag5yk6GfY5lHe8cY3xxi+oL1v2z6snuPiuKm3UUk2Zy
a2sq3bJaa85RnZFkjYRbgbb3TDmCUygkxa3tWbwJEMZ6p43TRUU6zXocJFnrvlRhh4WZodlubUKu
v6u7ytWFR1HQGQMUL12n+iFVd+OYHKYHu/L2STelO01DKYMfqZzIOMYHoB1oNYit44zVySCx4S5q
FI6fjFgC4ZQmZySHajokN0NEefKdMupgTzOYCupBTwtcqy3vI7u0D1KpiaLOzHSH/dzZ5Fo8nYkX
dbYib6OdCa9zU5hKIKk3dkKL9BvACvMuXn412ihrYNbGAJh0wkoWS6Kp4L4clhceJhBtSbxVJzfF
912AvQ0xWwTME/+Zimi65vN1bUUziLGvw1J4V4wMf9UXKp49I/Qc8snjnzlhI34/ufExhrvRH0VR
zDc5z/lNKRoJR3K0Ag/RRgCRagGv+J5XxQcTVs0xSnpYM8tywKnuzWbhpZjKp0BZYGXkLA8IU9rh
KRtTzkQz82AZ385k1twa0vjqjG11amfW6sJAEBAXoS9yD3/XeJVlkt1EnOau9XDR07q8UaqSpop7
03WZX46yAY0liuMqLlpLniJxB+IhANKuhR8zBXFqFwcytGSVz7Zge8Hpvam7EaBVuq+8Yf4eugik
p3gyH5QI8E1cxcCu85ZWS4XDzKSFNeGuPlScpndk5jzRhOCEhqds/ZJhm92YHVY8042H7VARYZd3
OQNaT+LXRxGyFwzEaWFG9vRUwtLfItxEbJJ+zSIoKUwbfphOSBCY5w3UiMu8pvP2rhGFm3X1mLKw
vKayScmaWVQhKsvdfu73uCWNO7wueLmX96/Cgw8/iBbRr8PnzH5/rl001nNrP44qNW+Zx4d1cWlz
29gQMePtGxseDWSRkYWBMWzpaoavQNo5FDomIkQdyyRwNxLYcUQ5ICaHoQIZQMfJyNvXPj1G0tsk
bRO/w+SN/aYt7lD7h3eWsVyogEzY6nYX2GWNeF1RnFM9yn2Pyt1eanDFG5RdOQsb6ZPYTFoZ/lCq
57X3UMYkGYEMYia/qiOhFsNyRzLfdA0hMlOvUVEkQW/ndWAIGGvgC4q7tRibM8U9zLG+He0y3VCG
Y0pabktIaMKqM0TYDkNfMZ7WW5QZ5s80brDLGkl2JYBjJw1bIdqaxkFsh6AW3bG5rWwgXO7TBK+J
p7p+MIS0HjtT2VbgTpf3zCBMcnFOiiPDwUNSRuFlrNPUX3+f1g135L+isNffmx7neKpnOj7zcdOK
gjmuo40bR4+IwvbgOIO/4wmNhYmDNkIfEc6XbIkpxFxxakR8mpwBSajN82EnIUeC6qR3qbMJhWRF
znZkFhDGCfMpqze0LpF3ngr7OBoAQLFsQuGvr1XzhCJ0W1EiWRN9Sfs2sjXSBMBbRCDKnqLpn+h9
MdLwO/IyNDul9n1UzCiHlwYDw/kf9r1RfGGNQoa8cekHVamLHnpSOR80uh+rC6tv+jq4OJqdWnxn
c4xuVakwpcqgKYP7Q/cbVwAntYvIJBtREudbwxLvbZ18Sd35W0q/eyzErqrdvRaytghdUmVopyj0
pzYgwUDb1akBgIlm0p2c2huI4mMwhF2y51DcEekaVsfRC519XrGH2w4Rqa6nKicXkU/v3MzIz9jn
j1NH64w4jjezzW7qOEz3jWyKbTjIvdUKlOdx0mwmF52WOXCMbtJs2gzhTP8F31Zmzbecqe+yGOGf
I+RrEWIEn2gHKiFJ9zPnA1K4Aae/TFp0sSIO+RWdIq4nsRH+5MVFIuBNKxVrWmq0AYKPcd9Nifoy
6fkzpu6XLht2jmlD9Sd5D6YszgoFZhysANJ6Zp9PXSA9H0kTruJyl832OcEzI+PojgW53dD93c0I
WCcSuTVNdlsTkWpjwf/I1aACPLfIe65u6/y07IHclerI936q4GicJt9qSXOs9OYe4+MzGKPZl3F8
By7lnoifmjAdJBzkcDIQkN9rMnM3FsGmO4hTG8KS6pPiAeJCADpX8mLM5CQOtfqUdgbsPU+pSMPo
8ltjhNMJSsjFyw67yI6xunlsfQrFJUXOjn7PY1KGT2XiPK8PCs482pJtgs66U0Of9cs9eSjztlUU
boVbZ4dI7AEh3ylueUiKEl9zeJ6tn541PnmTc9+Idwu6TKbVO/bS2zDWb/W682lUBfNAZ5e4oXBU
cNTo+RbPhYoCHVEFGotZbyewO3szwaCfpxapHQgxN9C4ZwAO3xE20LYEkufnjfeexvM7/chrKfsH
SFDPjp7gampoY2hkr4T9kT6adh1jKBPtJA8JlDTR4r6xgHU4b1bnwZwppQgsqGH3Stcr+1pDwAk4
oNlqpJbvB10T8Zbsj1clVQPbqrxt7xlBgv8bN6Bn35rlz8JBvVS826l1inuF8Vf0dSLzImBAdfX0
yXf6KuDkiIYR3lz9Q1YkGsl7ZDGWYl4aT94l44Au92dHQ81j8EYQZFGcZ51pdJGlD7bBRu92435q
TQY8bHl9T15s2GWbXK+IkYnV7TzX1z5cIuSIf0EXZwUNY6bIy+QRNjdmt6WSyqYzErt528/ld485
O5QXHC4v4rkNEZjdCMRCUOJ1erSho4KvQr83REHexyRLsEBwLuf13JjeW5fm3ovQ5M5T8uk5Z54M
CtPTsPHk4xc9pFkOYRVBClu6Ug/dnRG1T0mVdl/SwUHFoqCwtbM2PxUNQwcMKBdU3WTi1BY2/1n2
O4rZ+6nFo5Z7HVIX58VyCq7D3OaVue/xpYRWuB1g9adw+UK8Hw1At8K3KMgNGF9N2G0GQrVG8uDi
wc/gjmxz5VH2/LjEA2uaPyavqFdaokV0L0DwnxB5MN6SQHdpXTYmspGeOHh2JIcA0QvrBnBuvY1G
biI7RLGfYuWYMJk8hi2JbFI4Ce+Pe1LLEFhwa8YbR2QbqztMhIhCbmCDkbRmSSbFO+a9xGF540Wu
EZB0+V2SyapmHVo89PHdOO0s5xCWsS9kcaCZsSNndmPCkGQ8gc2PA1H3nV7QzpoR/fZAVocRc2K/
HPx2rvGkVV/UMf8aJc84TLOHuMZbhelgULHqOc6tG5vfBxu/U90f3pNC8a24+BaGHVg46HT53Jj3
sSb3LaTRZ28hOU+aHWjeNwhTse9K8I1iuzQvKUQ3FgcBolFlcxoqAAyGmPcQAn/UPSX3fKhK66lI
6/DaR2QaFFRLzJqGTUQISdI88sBAJOJBdvBOSHs3ISI6Fl058BxPyUm4BSDiuLhkNprWRDeb+y6c
D2o/87AJisXIVp1d5z5rCIy0iuUG+HFko8nW6bXDFnIvVsnTYXGmZcQyD1uvN8a93TRbJ8vrzSz1
lB5/fp8l+XtXpfquLEUMPrFU7o2yuaBijc59ALDaqYelCER9uqqHH5LB5VxQPCW9vUkcSO67Gc4m
GUUbmzgPg+FllJY7HgG/4xlUWOMqQe+atEs1mbeUBdtUOxEmCNVj8gsPEEPSKZyhR2dTa1m9FSWL
tnTnJijJcqKtXww7SBd8NGzrJMDtrERHzEIuzcBTG+AUSSawG3P7AH3t2XOye1yYdPxpw+4yzWgP
xAHA64j19Iz6APxabH7VGKoH3NnF/OcCOeH7gGuxsEfiGtPpTaltWhHLFxCvDQBs8aO1STJRp7Ty
RSeI0e7nq7BYrtmAHpoo0JX0Vf05jD819z5mbRfTOwjLLREP294iPnfkjB4yBQCwQg4QY+YnmbK6
Ru62zl/y/p9Sabe4lkJeTyvKTlTQYGJrhpkpZ0B624WTnDsrJpPO0zdFOxCuYKgleFKiXZyQ2JEp
7eG/ZemLU1rQe+iPhNdMVflE4VuLiXi4WTrfxiLCzENPIKkZdzc+kYlzeIV3cjYWhykhEpAxljyC
w2CX2aVIiGaZIoREldgNDAA1Zb9cljsZr5Gk7fVqVKgJkaBNfkxrjVS8aF/QAD2rklP/iOJolxst
GgpKmcJQle0wTd/tJn2HI0dh0U2HSecI6bYpg1fy0WGZWVQ8RnuTMP+np2s26rZisOEJQmE5INka
kZge4uh7KcmdjFj2hufOeayTl6T4nuRvRmSSkePosLWmsb9LlOilnjtrK3Gzn+ZqHF6HMbkWVbHv
u3C6qe1Ef0wrbHW88yrRkRv2/PSEtuzqJsTZRwmQ1NZV9dc66u5M5dLq2XlJJoJL/rVp6Wt2XvQc
E7dFeQ8Fa3QI4cnPdoroJSpg2jlOjk1qng9tywaxWNTVOD/KzNeJrd8h3tiM0s8wHgrfwLGiymBS
TiknlDwYR5/sWzH5Cxeapp5xjtmGuA7UMGSS1Ng2xH29jFQ53Eetg8Yn0nY6aJfMQQtWMK/09KIK
DFdtnlEglZRsvfMd/mbFW/nTLY0nqkIqY/11qExQawj0KDq3bJwjdjF5stHYJvjEcnoXXMHww4Fw
nAdhgTH0NBl3dg5P8uhoj53hoeR/VLOfBHlvSfrSOLrQjVgmxOdC2bG6jk4ajNVem26S5m0M7waD
tgo7lz4fhE5W0AmTp+yfjfJJEA1ev4x5kClERZKl5DvC19g3hHrIIsiKVGDFYGxF+49B1sIAITFs
fjg2elR2Hu1Wum+E2W8K65sOlb3fTdbeTQOjO44O4KY3cZ6ZADPBw2hl79kG25cQX43r8wY6zSuN
CdPdxuW5KjGOPY4suXB7ud0eCTMzEFkHQJDnsfirhsLByUSy3+/6XKRPaSnmXc8OGYBWxyVVuG+V
NV2LuDIDzcntoMwECak4Lvp8nzodn1dJxVUAUhYai2N7nzSatpfQUofUM/0yyfUXs5u/F2pK9Uy6
kD+LvNoQkwddpvyRdcv9y/KYGik9kljuHTnrYEqU5ng7Uans63rrQafBVEgsHVbayfXuWlpRNgkv
vFDQwsFu5XQnZ/2dseT/cXVeO24DWxb9IgLM4VWiclZnvxBuB+ZYrGL4+lnSnQsPBrAJSS11kMiq
c/bZIVv3TY+PRmevk8FJjyV2EvtROc7GGhP7Mo8ClnoOMinlCzbvyDjTwDsFyP82SuNXSFhwlnKI
6ntkYzNg2wQkj41/QOPYLrUJEz1p7HSTMrmIDy5Dqx7ZdyWj1SSZgddqNXukThWfIy6CuIUNNriP
tTKUXM8pxOXawFRsold4beA2RsUHskj8wvoVuPCyoNvpytCzdqU6RSXWHFO1lrVcmUpf8PIF1/Y2
t5st7mvrNikOFCsFy4vIbggnxkXSdvq2h1LJuPZKXG2RYdYwHjOodXcdJsDMmiA2nozxGsScjXAj
eKP03vPG5HrpHYSm9hvrup+hJoVVBJ8bjWl77HQwPhwSVo6VijW+7DTsDe37WPg4QtmwxvJG0g1U
a7d1llHW4j/JMjDnpy4Qu8qaUVNBxCRKy8IAGK+yGpCA/SveSrwpLahzaO1DfJf3g3JOqTduB/Ol
jqJNIu3NFGkhibT7JEtCya79eJ+ZRzwSWUJHcf4BT8EFOMrHZxI0GERy6lODZSUmdmO08uDyl1Dv
0qXpo9Go3sph4Zh3w+xgqHAFBMVKkZtascz3UUnDX23MbghxmFy5I24ikvMz69GzMHDMzOU4cxH7
x76mlRxkWBnZQjCLHKsbmO3KTJsjYWF1QhfYh1PXbtrG3rNTrYiCXCIiA7A+8S8tf6TTC3aiiwgz
JqOaw0HqIBIvJQTaUlBWwnNj1ISxlKGGpUP2e06KqT80uBtjDiIlUwqy3OuScMP0SNEAeIhEywBr
2Ebih5uxR9McoZPjKhUbv9JDZ3indmcnsjdNlh9LeRllEe/ztOpu5eMgKu+jjw5wE01iCYgOwYcS
jEK27CfkNmJOaBg/gTqCSrHypHhJTsMWI+L5pAWZQZf2SJIu8+UwRHvdyQ+isMhQmRYZYc+NV+LG
QNPOX1QgVi6yYOGSQ0sCGcBDzEno7QIxbCvVh66jheasr8rgt6jWM5OgWeHOlwDhDsHSp60bPUxw
KcQSoiQtz1pLzpEk/rLS1xxpfZfYS0TRi7KCSorTeE0LZ7O99djd65iA5JO+ClxrhaMy2rNLknyJ
6u6QY0rnvqy8MSzd14fGPtNrMGQEoZgBE1S6EOU3i1LqXjkPvJ0b28l6GKeVk2p+qGvOsbIIzZ7I
uV1Nj+xqfsnTY6vHiSxaS8P8pQ08onHhLLFQt1dQabVVi1f0YnLL/tzWEt5ZU7B2cq+Qs8GUQfni
DI3K2bQgaYvJbknCJJhviZsoYwFSBdVXbjE8zYymCoUjzV2MTRocyu5UPrwHh7mI6cLYPkbPOrlT
HP9hOnUlP4oCFsu0CA5ttGjHEifJuu23U8VnK5X3ktb5mat+07REhuJQ1Mll5FdnZekYICZ7H+xM
ivRYA1GOUBuZ+IA4q/w16mhm8GMVYdmadFJeTzQFTISLaMWbOzCFMUV3GFt7OstJfnpGbbyq4BU/
omjR6S/dB4nmFy3vD91snwk8O0Ta7yFI1pZVbiDObZjmHjQZLfTkl5XS7SGMm2t/ZeEmUunB0oJJ
WA0GqnG8wPvxCNrPevPSZe6qkgrH0HYBRsUE5zK1v+OMBC/MbWNYSBWV/XBD1E3pzpI6Rnu6mNXI
GRCpG1gMvcGu1FblECItacDCETP91PMNPSvlqCIrR44b4ohNgl+3cGrSC/lY762ExW7RzKyCUQSL
FmMsnKeKfWs3n76XiZ2tSgRyJYREU2AnToVwS2X9XUrCUFQR1xdXGdWl9Nr6ktllvPJtIw+fjzW1
jVK482cS+6odxgn2XhDEdW6YkcWMTw9jLzudkk5cg2nGIY+87auomc522EiwtRUfiDFi2KZBcxet
lFu0X5QCv/3W93dRI4xVkPA6TQh322bdj4SBwUUxXHg362uBH/obP7Q8EMZ8rX2uNleJ9BKQPL1M
G3FAIGGfOIcx4ZjPlY8xIKZC1VXWOCwQdhHGtlm8EUpJKZS/xUANRPJUxD8PY7xSZZ+uSfmQGJ4S
ZAYp/XOs/bc42aaJu4sT80sB2ZNNjJ+hMqHNRkPRbmqct52kC01TaPeirKu1EaON8gM0AEkA94ox
rnuo/OLvgH/ioTG98fC8BQPU2Ehdu7pXI0VW2bH3261ZLKRqx7BwXRokZMzSWxVO7oCcOjbwJfnA
WXOygb8bRnuHymuwnVSmTWvkgJa1G+huerWmq2vz+mdFovhCpA6N3uMApXATGVIt7MyiVsuL6pjo
sjoCwdKQu9Z6qgeiJXojgb3s5su4F/1N97RrbxXGB2p5uZPatmFudpdap+GP7qYreyZhu0pKpA8y
wHF4zH4mkFkZbCpr41Zg5HGJyw52R2Jju8ekwZdN61FUM2eh7x3Jx/MCghiQEWCzA1I180k0jxxm
sWqbod/qY3PNCJaDyZ9AtsXT/tOTZ1Kd+Yu714E+9US+8s6K5Xxp2qo+znmAH4MxnqCiyeWQfjRG
eXNlCvkoQesuLNpRciGZ2gvdXXI9F4uJvCOrMagepYulSQtoQlDF433K92w1NX5pDITs1M8/5qK9
KjLa1NfQ939IJc/P5PUGIWkx06mQ+BkPoFFH/wHtYLH47rIdh8A0p9jwDu4w/UyBh6ga634N5Trf
u2b7GzJ5tI+1olr46Qjgh5lr22frTpoW6IcV9Xv4EHhKJWuRksyV9tPfIYvclZqKQ625PtUpsQn1
YIASpVG5f976d7BSr2PpIGfIpZJJI6+9ACUSXhACqqwdI6vO0H1TC6WMF9y4DrIlPQHuu974beo5
tMPcLteopA2uVNyi49kuNprbaR+xSeeu9VunC7AJ7xgYgdBdEoO+RxjICUf4mmjft0Oiue+Fv6VB
FK84ZL+DFeGErkZsMKPAOGNzuyl03LfmyM4ITjH7c+Px/jMluE7dN4kVLHyInrbxFN3rAjGuR5TR
3iTkaP+85RoZgsWZ/JMnYaR1rSwkmrkINXsolhVWG8VgBVsxGf7boI9iucOIag2TY4PwcIVQwiZe
JTHdBa4OWC3/qIvdkOHr9d5oDsVTEGrFCjZTKICMXDb7bMTJrMc3nStjLYpM3uqRwBou72TH1hh/
NswCbMyqf7AeTuuT0cbDziuSHTnSzc3LPxlgLIlKf/XIb1pbXeuewCZnjBMhoZr90VUKSZXr1itF
wi/9m+zXeWG1R2OMSNATwYzXhd9s3KA6QEVRezQlfzwCbpZsL0hPW43VhPfTr7WAAb2VhH6evxud
sA9T5Z29Ji1vJURd/maaa5ch/AcIMgT35p38k/zwkDLCd134gwvB4l4WQflaEhK+AFslYsTowEGF
+21nPvOkoqTbqOdd6q1n5aSHsfStNSy8ehXPF6h3D4jvbTCMH4RomakHmKovyahAzKsGd6cwtn5v
63g9lMGSUN5bqSfyHCc9+dA1c7aEGPf31GjuGObcTHsswrEX87aAoLdsLWg4Y0MTUpAWQM3g4uiu
k/FE4Jh5ftSdaVzu+QyvWZQWXyytGxkpUMgAB8KkTugqpq1PJbFWBQonsDi9aM5169XnAtRjpXDJ
XUKczQACHw/y051doKxLL5xt0xW/JpWcC4Z9ZofD7/PFz4PQYUiISlEK2dBG+qP6VXUliUVctKBD
yzZaIZ/8tGvxo/E0zNaz15KlP8Ls25ZQC1Y2hZbyUBnMfrGSVuWtGqlFCwRbkB1U+zHF/ttY4GTk
kNW3ZhfvF4kX1KEJrQmRHpEw0cJ6pD6bKwBKHcN1rQtxcjonZTsssyL+MxVRiIXukrzoF5NqEGHi
ppNtvFHuZWCqxktp63sz2Y9Z/EcjKcZCDWIitV/Ej9S14ikQbjaS2b85wULGm2LWAP/cCmOwgmBL
OE+4/TYT4B0RJqRS2xaG2U0Qh5oEPnI8RnzBqZHzsBbEk8Fp/QUr7FKSvfZmUXA0AklCVHe3lHq8
cyALdPqm0ZCDu6RXL7wxR6Ax/rLdRz+lg0K3ZC36xG3m2IDY5BOjcNZW9P1L4r3gp2dLp+8gFtOG
13l9QxjnLOme6oUGzlsEsBEaLzuOFWS7bFjjSRc12rteE3w6l0pQKtYEcBFlu7IbQBIiRNPQsEE4
6tJ4t7KyIeAj2U8WltKKkVFRnkvUYk2Vmq9sOQxlZcRUMu2OrgO5RWU1i42oPpmTGczGGffB7kJk
iROxg4sN77O3zX0VXRolv0a6cKuw/pZVad8CgsxGZcmwG6Gkeqt2KrV1Rwrse9cSi45JNswAeCfM
3mlxalNfGXwEsfEZESUwur9s5gOu9SkDsYV5uRKWvTCnJnTtq5e/JvSySXHSoT8DbsSo5z0G4Znw
QM0ZiGuoLU0n2TsML7oo/YPlOgyCQntHjlkeej2Lz/ktaoEf0+HBROh/yPI7HWcsJ7k+3Sg5ZBc3
hRxORqh7ZSG4BIVfvMWVIrOQhB2TuAQ0lL2zJySq3gStdpzmwF0jXZ5BHGeUd8Kki8B8blfiHrVA
pxt/oNgMWKpmZ9eS/7GsHfhYXdNUu0HLtFcGZlcga0/9qcT8BcSzBHHkhcl6YrxpA+pEPm2XxXWh
X8v2XrmQpZtvAttDrbTWMab2lskXCJFU727Uh3r6y+PNSHJnken3ieA74T07wbmyoVz8EDEgfoq6
PkIDOjKrKBJ5UwymcmhwDrsABtbw/e5JQ3pvp1EYN1r6GDeyUmFhW1XLrNUI1BPEIl2xKwsl56Es
0IoDjHAhucUHAQuL3l213TkwLJqon8K3tsp3l9WMLRQMncLeWUVVLFKle9cuG4NTufFsNp2A8M+f
HeeUH2N1PSblCdIXBJA66MOcDMefceTvlOsHbzh9yN2cG5RBvReWdaL9MHzicWz4EomTI3ODxZDY
C41uJMEqplT6MgfRiXMGndco//A3g7pr7YZk7igg393hRHcvTA7U9N4V3qudRVbYlYhfW0f/m7O+
ZlZhLwid65z4C4Lfro3/4t8ImUEu2wzA2PjmhNWm3zOTaiKthpIJHVivSjEqYdMsO1K/o8YOzWA0
lozO+h20ANiJce9t+nLE59ptxV2LXotKVDcT0Pek9Q1T1Sxbk+RjMNzyvWhdSv2l19M3ZVUFEBly
HTUr8W3Pdqh1FtOGcZE21xgWwgJrgAzPdwNLJwyIgYzS8UtN/h8cuu1r07fRxcwZYT0fTxOUCQOz
63VbvGhDe1KPQSiewFjg6sNXD2dmk7USIsHjLhf/HtaofDWUa+GFMyGufjw+ubBIpGDBN5rgOOXx
dC0jhSjZZyQRBRjqarl1y5Px9pA7kzuKeBEjoJszIN2RWqZ+MOIQy0xO4MDduQtyhhwNI/13+uRF
x/4GNG/DF+2ZvNSjxcYCQdwtiGyrQtg+rlg4FkYH+IHpOCthpbL049eJ9BQg4mB696c3L4sIk2EB
5n9n0AVy+sCtj7nMXHgUtq2HfCTLSj86GPczKG4UNvcDM5rsA/LBUvcJAAgGan2ag2ZYOTWVYQ2h
EHpWcOyYyGmMiw1aENUDTaC9qQa8TINw7Ma1lUDfa8MaDM75/ZDL2pK5WQ/S2EyIUQFgGJLFgEJa
koLFXev4r2WNKOB+PBB46Q+rGCKqwTh6gKUHkITj0dIb5mX6Z3KnpVGSOv2AZSTDiaIgjkwPSZ0n
6HjZzlwdGhHTKIa8b4haYTvF+ypSoceTDh0lRpeyp36ySmbGmdn+QmjvDriXT7klUErFvKEd0wbZ
vaBX4jcna683ga3/1lwlWfvZ1z9loDGk6rHRJ1kkg4fpL4R7gaC0nmwyfNhlIsk7ydihsSDGmqSt
EKP42AJLL1gYXE6CFLuRwImx31j07bBdOeOyULLIP+aNbBOhw2COjjQUFr51wysMlor5fS4kCDyE
dOOmIYPv+y+QXUbWNWDbjguBvBcQ9TF9gPALm0iB0bljnrqQ9ofj4hm50zzO07zcBjG8kvjFI+yd
NMVBBxFpX3gnFy3fy2g6LIgJG0INFvuc9ayaeoRFnf0DvjkfoUTP0GCUt6rJsWdwOuV7xbltyL1R
W4Qk4lpFjJen321r/TAoVfyReRYwGRXLmlLOzf9GvYtrzICNEEgKOR5e8DvhT9cI7yoe1xODuuGn
a/+w4l9k6404uY5vsmfMqp39YmfB8BTPMuGvR2/N9xEutrYWlNTuCmN+4TY/22rv+MXagHFEMbrQ
dEytKKg7/zvDymHEsy9vfneiQH9MrDX0A834g5sDnBk/HJM3pZEeM7sLtIXo0DTeTay/Wn4IrmAi
GaGd4AkWfEfup+8TjsVPsTsL3dVqtsTaJfOL+DaYZH86428+MsJwylAVpEo25koH96HI2WSRTYwp
LAyJ/S1DToscEX4CvyS2tYuJyAts1dFFVRQaSRj498kdQDMZ4NUwdNuBaAebgUoJ+2qdV1myrfyk
XDtVcK70XryZBnwSidxn7aWR/xU170xpLcjwd+xOYGa3imbI/GPOwW5m7PKKymB4nVNJLvmwgwc/
vpmzaa1KUIaNgWD5IxqNHxGn4TWVdvfqW86KZIpvPJLiq9ZGat+NDBelKwm9srdqzrQdi/G5T4L8
rue5zbhWHPR2zO9ZW+q3IAghNbcYmuAJxKQf4mZCbwZe4HmbAe+jO2TC9A5hcUdoOby+ompXrT0n
dzJe9DORERsDc+r786CowNyeGUacC/3kipREEzKVGY2OwavRzWxVbMp/KICpMd3ouxgQFHLtUYWS
27Al58TcOqPpXxPfbPjo+uFbxDxDEc2VDtuurgmbr6y/hKq1b57sUoZlDmoB1EwnHbF6aDI76RDW
vbXpiA5win73bnYZJCcqU/piEw+6e/p3aAjHPKlkjc9e+5+Hn4/8e4L90EJhEDQu/32BvR22C8A4
iLBln4bHYR6LbTw0M/lT3MuETDlzHjfHijxuiBKfz6dJ5Ehg+r+ioasZZMb6ySJcY2Il8j/Hqa22
6WDOp+cX2rnVT3jvf5O30S6x3CmhviGGg8n7WeejvnFtr1sbTqJ9NjJ9FY31Kx3j/GA4YF2BHwE6
GQPUps7NvjSXtLray72lw/zmYdTWfM2LrOQyM/WURbsXxOsm6i+/wpfTat5HdVHjn7KJ/sSKDA82
UHtbXLRpnq9GJf7anui/ejVvIDvgNYZTypfJ7j903d2W9nc9NdFqnIZ2Pfoab+8Ezm62t9KK7oMN
tRY8TewzDZACiWdzyV1gT1czNpULfJlHhv1TuALfNkNbqATEec4CPKrR8m+gBA6fZjAQA1vvRQ27
IlMNg5dGXGCVe5tWm5njSPOuB3n7M9PJVNcTKsRRWKdcQ6Fk5sa1iqOJWXPgAKX226QWf0Yh1X3Q
AC4ERjtbYrznI4yI+ZjEIOoLMap4i5rPHO5aiR+s7sMDqEyHLBS33g+5CXJmBWmzV6hFNrj1bw3N
WnayyZkPt5ui6uiveGY2eyskPMl2HBAzPlwvcN/QrLPrkTuFsRsZdY51sqXStkYT2Zu+Ef7peUAy
BaJhtmI5QNl9wkHPgxaloDP+fAQrRUoVOYI1t8udbdTjNG4+YCM0Xb2/mPOqXBDM7sD/B1l6vtgp
QEEwCDvOQcFa/fxeRcEPUp7RMPjheXUyQ/usMm3TVZoLiGB7a6hhPqtGOmKSwrQhP3mtKK+wijnZ
avmIqNMOdt0ZN8+wobLR3nq9utboJEJR9saK2U4dag2cBcP/PXa8d2QsG0vyzXZTr/5WLoPxrveQ
eqe3PPOKNRZJ/SodcWjztcdmP1d/48e950Nxfw/6DZihdTfTYnx1s+ZPzSj5KIYSymPZjluEMWmI
dqzaFmlivXZFjZNbn6Fcedx1czi2nceI93k35bwkOtI4NI2DcKjBQjoBUX3xu3VCqlokhg5rQ1Sz
pgP476dz+TUZLT6hdZDsDb8/OEJ0lwyT+KXeDGetgqU40W/2XgnzMMVjppy8j7icNYQpi0IBXk9S
wDMbvTX8TI1+VfdOljJ7Ros2VucVMW6TOdj3xFD+ErsVNuCghizhD+qTcBqAISnnn24NybiqBjak
+E/muyGaRwCnurBOno1UnlIKNVTn9mrnK/MsHveeX0WSBzFCSc68YKjgOeOvEP6f1z1vPl/MiX21
26HaPR/6d3h+L82zNCIHMXj/9yP/vVQZQbmKRdMs//3g51c7c7o0cZFs6j7e+J79o85h5iJpT7zV
oAmQGYZRuGgQUcKbx+B+aC8PitdlFva5Y+3aP+/VnnzwW0xtywyCeEinucVJ4F7t6ph6s3OrI6PY
Og2wAIp56+5Kn9F8O2Vb2Tv3CtfAHyogKKJlJVt0RFiHcz2XN2UMD9n7n7kIgnPSBj00Li5/nCB/
00mKPbnxOjG7vVi0TY4xVPBD2Nq0l/LkjkmCG5TlMtKHocFCDwe3LX51NkW9o5sbz5zP8uFKbPQA
b40htHWQyw6rcVAL07RD4wFqAHIOZGfYEJ8I9DVUbhEaHP1ys/zBCujbo2jTchHMjVp1SPX2UgN9
caY2JqoWKjGhqe7Cja1PuJTaOkm8IxzdX7iyRBskIj7quf7NJHxoYyknXgZUhlYkQ0hY5s43+v6Q
Jl2zNbv2FOVdd0kfbqz63M2LusMiauqA+MfRuYx23ZxqMp4jaGGbuIEVlhIeh/cXrJ2m/uxZotde
gPGY12xmJqdfvgWP0cqzZId/ftR06ojSwD7aoiL0sqlgldgjm01KKGRXBtQS2TUjvW8pFfT8po6x
D3TijmLHKU8RETZ1HaWQFh+MhKHPwkT0VHAe3FY2MA3qD9HiAO5LL/Xp60RP8dv5v6wRfojjAn4z
1t5DpAoKxh2G8ODAp8GhmCGNVqMGq6P+nlytBZTUhlU0iHpbEVOuFE1GVbSQUuOXFmbEgl3qr1lZ
rxB9q3U1Us9DE1tU6D+SEqtBD3u8DGn4tnVaYy86vqEZqWMi9eLsoEpoez4s1P2Ux1a6SY1Z7AS+
g6rojVBaGa5nyEjYZvTpKCp2xkyLMLV63HXHCBjgcav3egr+f/eR6urh8GKW2Rwm+uysdFu9DQF0
JCotsRYzXB1NZT/b3pyXrNLdwsYNO8zMKkAmn8IwabRTMyGX7IbBvpjSXgWeAD5EnTdObnUbabHP
hmBw1NxI+xovFvAUfonaQSdyYEHRZipk+6DurPOvlZAJtCCkVlmSDycjn7/HXlebWjEuHN0OZSBF
9AKf4QIq37guSJW96lr3s2GYv7ONv1Ci22NOGunJREEofWIi2iiXxxLgYgczDals9WraDm/MyMhL
FMgOBpnT1NbyMgfWxhaljvGg/tk+9kvPSs6IzBfYhPyIGvavUYN3MCi7PlT0xITvgFCkl8JOXnQV
FNshjZnNVtl2dNuFgZHNBQdkzePv6RgM8OvSWNsOmhV3eLHjlenG9b2JTJwXJNI1WIrb4mEU142M
4CwWK9K5o2ts47WUaARi9D6il1aIGQq3Nx0zlx1/wUhkmyqhnYM53SphQTaO+veUanQxBbAOXLa4
RUw3jXfLYyfoDv5ID9EVzrZ0FIjS0JYr6Mukmy6GvhOHL6KSjWWrcR1nTZWv8gjD+c4AnHVHRE8j
cpQOFN3rvb9uVOon6PE103cjl3+YoZdMiuY41VZVbIIDzlqPkMH+XQ5ZsWd6sk5y4n8wVz7UEiKX
XxgpPgEiDc24bpc93ZAfSVRwEfbfUK0gkYClpvJYTe49ai1/kVMgPvpUmnSwFUehyxkrXDCw4jbW
M8xj2RrmZlRYbsK0ClaVkcM3oiuJAWd0A8+54OFv2LYOfTM5n2g2CK2p4h0En1Ph4dBUlDKDo4yL
dSpIDGkD+aGGYWW0rOKJ91Li2z9GLOsoH3f9TwIT9ZOYrDsVb/VRwKFZ1ISin593K+PTI2nwYVtO
zHtvrQoiS8ox6G9JOjmn3IWkNVuvqh6c96FzQV7SWtsElblnygYahzIzTImGMFFKLkUQf0EgQlvt
T59WFoC9GoYXmopPXE+Gtem9+c1MzlxXnDAd5II2R6zIOxthCVhGD0muIckVLCro6Zj1Yxnj+N9j
H/mY4QLRp8Jd+knOPlKW19KpxTIY/fdqoMFm0GqvBqCCMkmWPXDaUnKmO/SCodmPwIiYsCDoQXmZ
uK957JWADsP3FFdvDvmfuV/9VFnHOB1wdgGHcFmknYC2jQGznsecO0n02ypx5rEf0+jCf0lxaQm9
eScdOYUJtG747xGISk2PXJ3H1JeHUQW3OBBrqf0k+s84Vo1jLmesxRYV7mlT5RoIYceLKyyiUy1v
5WcIrDIbFEQNAC9jb5ghC8NoEALe62cDFVINWuphcLHEVnqHdP8ypEaxGbrkxXDn7zQxIMMGfhfC
W8oyc9pyPW/7VIw7eGx3o/uNRVhBdgMwBY77aJ9tevThkaUwJibOEegf69ZYiEn6hIQwusApbQbj
G42VALG4GJ3/gUje37OjjHuhzW9aEEPDRXQskdTPTqDQsk5noy3RYOoV3OkOB99hzvHe/mGXREtK
sA69/nKrwDsk2fRqdoAGkw1elLYYGdeN/Gub1Xy1iFMrMPQy8m7Y52XfrO2OGQFmbdFWyZzCwpu5
dgLrZE6pd9MyFlSNRNmyfXgjRd41z1r/2rTjX5/g+136uPd8fEYMXEKX6FR79IKsgJrNwlz0gJF9
9r+H5nHLRd1GvmIEUpzVA4uqji/f05wvS2I4kY/D87HnLZfAiJ1pFAyix3IvMt1bToMxLctAvGqp
IQlLLn4GTeHfLNqTwHWLS6/BqLDEtMNORoa+atQhN0jjofEDVh+MLT5IkD1dHFy4svXMPeeJXhzM
EvIogxVulhHWgg7DT6jyD1VIirEE9iwK3SpQRDIw0XWStjzV0kYDZfImVyy/ezeO79WIE0epZH3o
PJAyMeDBnghNnOreEKfnLb997K09p6Jv9Z8ID7IP1v0tUTporTPwHGgDdTi0TvZucNUQgvltMfz9
U/L7UwRE3wrdTT8eZt+bDmWGq/6E309FOtNYKAHd9vE4guP5P8/Qg6Hb6xkdxWOHgWWfX1xjMRsQ
sUBki8u/h+ugvRaOL/b/73HsTxxgPRwunq+eRq/ANdGBHiPND/tB2sy6D1SPjzEn6NjzYRfB8ibC
GW5NOKm7NDQcy+n49P3zEGgJKo1I10Fg+UwBCp7H58O5qJAEtGRxj3OUnP8dyjnPwO7Yk8ogqPSF
wgtEX0BcynfdPLw8nxg5JR+dqMgN64zjLDtW3ccb7+PKeihbLXw+9DxkToshYQ5DDHGLvfBdH+8f
NtoE5DwbYQCPWEM1WrOpK1LfHKggME/ttzJrtKN02Y8rnPc+3SGPlsT2xmT36uNn/41KFw1twLAy
nl6jSBPvVJ9ibWjRt5mr4QARpl5WsTF9+LY3MgYKXGwRuTu7jAtQxnrnCMOR9wG50FRN0JAH6zT5
EFL/8yzEcnCrmPE08uqbBAESSjBDpidNxWgQYlnDhAqoxc8Sv3r4NXW/VBrOzNUUFZtsjo03FKgU
5hTVNh1CTF11yTPquwBO95eAR7Ic3RK9kcKgP3Hj9fPxGZxnEwTEmuTox76Mul/lDGxevfpDR211
9NPu/x5Ii19hBeHA58iIQ3p+1Zj0/z4FL/oiLC2TYTzNEq0yL35+m66uLnaPxKGHHUkirgfkkftX
K3KQZHv1EObUl8eyGjcokqGKR1Wymbxyug2PQwT+B5M+XyvXmWGx984tGNCNeK64uQ7zfN0IdoNe
3QP/oS6alVzU/VivijYAKwduC518EnyatvoVi4+0ldHPrBwvaigussVXZiZN4WYWIlqVH8Lt6sNU
RzoWYAY0Ul9vbgAh4MUOjI1sRGhA/o13fh5oYrqNr6FY8h+h19Hj8O+rNaxmfc4GZOT/fcF/bslE
hUnEIvbvCyQlqXNQhOQPJ3eWgeQ+98Xd0bzhSKZzcgft6K59IYDtufd8Vqaza/fQooBc1IedQ1sq
lHxxorEGsUFc4RrE4gQyyFEpNHmYoWAMYSa2uySQ6yeB6HkA+iKpNxnHpdZ4+o659nLw1nio9he8
yd98osdPTkr15GVKwrDAI2EOnCN/dbkaDbPfuAX1q989aP6gEJpSmFcrs9i6NhTutsOBNYM7RPZn
GyqPyc8c+JzeQ+YwVK+G9dDN5aIfYDYVKQnBdaDeZ918cBhJGvLCZMj7o1lw6UIm9U4qu47aHxpL
fQNLo1gG+fBd9NaPDryBHHESMWpIGURyVe4hgHLiZJwD/UQ/SohmUOX+fhBIIVvIS/7YIwjGHeEU
k5JTxIW/t3OuskavbhmFGSxMCnYGqnu467dew1KidkeukG58DMMkEmybjS432/jQPTIa7J7ToRxA
M3z65wXOAukeVe+XlWDbQkO/8Yk2QcwGrvo/jJ3ZctxKlmV/pew+N7LcMaOtMh9iniPIoEhRLzBO
wjzP+PpeALO78maVZfULTRJDZAyAu59z9l47r7+Y8kc7PbhGUYttgxKdAGcrW/l8uEtbVKD/acqd
POfF60yx8zlPmFNJQv/kjVwLD4KF5q0A9alcNMZa1Vz52PqMK5oi+gwqr32yGRmFpl9i5scwJ4Za
Pel4w44plijVt4ddNrwXVrh3hVMewvZeaFp2NFUsYLW0OD7H0bIJq40tEsRSlb1tK9L8stymteaE
4iDD5G5RE6/5wLsd9VsnjeeJIktl3Cbd0s6y371fMcofJUOUon4RlLqB7UxKbGEAWyW3mXqdgayW
6gcwX0tyT+0jWH+aGynYiK7X46P0UBg0hJ+xAU3TB0QsB4Jxl11fHKzKsLdDw6rpdX69TUu6ZG3y
yOJQbL2M3V2RjfEj06t94xXvQGiyRZzD5XI5/TJPUjisqdFHrZkjhT02eLND2BaF9wiw/EHtAhRg
rJAI6zChDQOOhmr0Nm7IQgEILl60lrOBOMGjesSoCQt6xmxi2+mE02QxU0M72A0xMqxac4+DabY7
8k9LjlH9T7QbEbNwTWxy2eE/jIYdfa98Ab0MYXQxZCuOg9Teqx4dlBVuIbUZ50zogCuwgIR0NAb0
jhvAzYh1RGVdyaiBjmLJcC2kjWeVA9wSfZBxqXz8MQ2UnDXOufKma6QVptjZNwZgLFyyPE2cLvpl
6JhGoc1b1GRnbdwuPYyczAWo+HU+7WihRTcuTUnJrJtmjSKxWPJcip3WxSdKvHjZtkLZkIO46QOo
XhVnE7pEkQYTy6/YkQw1TdGlug9k0hkgG4ofYzPgpFJHnbcVxexQ0/q0zomZils1RO9l3GXLpkIf
kiJX5V7bRn1MPkqM54xKaOcDCz6bpumtaY6RlOCwaFgRtZlhMdpQcKMpuUGMbuR027ThXKOhH1RC
uCE0stAP1rG9VMp6uFRMxENrVFgQwEZSfu3IJ0co61eoHemC3wDfpstSrUlz923q90Hec5PJMuWF
S/sxnKIEEeFHAG17XQMLJJSzYUb9yWkpBYIO9zHKy5tCkAgKX5ksGsnKg9QHdhATZ7QbD31WfeiF
85rVI/FpPxKJON7AAbIwYUTozpOf4/6LIsc+h2n9kqXQYSw/SM6e5b11gfqTRPdsq2KcOI8srpIa
6dHqJq9ShWItLQkyqOPYOdItSfahiE+FUYH5Et6WnXFRcQZ+BVr8C7fRD0rY4KxPXzLO2oCD7aU0
6KVpKkiXkaZFmQ8GpigMTfByNmri13tI6snaiA6wYRjspx72jI6fCHN0B2YUWqvwkqsOeUDUhCA7
ngWovNNW+mB9GoX4CkPHY7YXLA0nelGMIrvZHWwP3ycldHzpbRRHtQoHiQ7+o+PtsGDmB06SVPY2
8RwW4utdVdAGqzIlQ9063pjGfkgYQTSFxCkYwD0MAu9JPno3fwDQ3JgVz7yp6Ee4lbL3k/feOtW+
LC6eWeEvhinkdK+tLJCYAnj1SIFzyjQEWY8cu8xC7A8vljrUyKq9SVGGmCrzKpyOLnJZR1M3/pjI
XVLbv4xxMA/5sEslAfV4mBjn09LVDdDC4UQSyoqnyI6QyaMIrZCFdeI4tohmmklfQpzasoDjwueJ
V0Eo9BwqrlcBU2YnomxVmMz8POZei1KvCGru8jPBtT2lS60tawdbcOqXHZZlWs8T8yKIObK7JYNK
8ocPOPqdQ65xEBbKtqeZenEZfuvc8ZccD5VMT33hqvvBQBCSen64UjpdPZrth59o+bkQFZkIVRet
dDazFfYldWH71tmH5XuoSafaEcblI48v1kTT6CtbpC+uWSJ9HobXpqvoyPj4XltAPDikcnT7YN6s
JkKJEAef6Jnajc7Rmw0iypnED8laUJ3SpAr7CU/gw6yvt3llElts+79rVa3R/5YZjhNcwb4CTy+y
q0UwBL8TL7Q3udf/ojKo9lPPu5MTD9NsGE/FykOGNWrb1Die2tZplx5Qp1Ulg4faEL90DH6Ix/Kn
GHv4qevSLTqVj0D0b/AytkqG0BdMoroq8bOjsN7Hg9Vt/bbNKbrpVpBPBF8j21cxPVGJ+nyd+tLY
ViMZt4qaAn5P0fXlPa/JQbPK2FF5UxRf2ymBabzkwrrnRoiXJVMAZ7Sy3uvCHLftNNuuUTZtEs92
r1KzsDdXgHzrQQ67qh6foXLfJNLg1tPrdd9FrPN1PTEoSWCDerumA824n6buqs6J9W3DVeCT3YKB
6aGoq7vZdd1+R4UNsKEj0C6WoMIsPm92hC3QqGiNtEGI9qOIkf97dLEpnp6WbeXpRyuuYPbJNdw7
62Io9qedjPoir4EpFkWnLCNhP7sFGoAgVwAVo2nuaLI8tins/sx/jYauvfS4oWnPjUtcJfLI6c7e
oEdbmXCjafKUTwIzEGyVAdficJNJWG6sLsG7jU3S7l+cNCxWSSQZP4EOsRj/LEp1fOs8b1i41csY
IoszowjKRcb71hq/BhxKGyIgyqXeqXj9IxWgT6etR795HBnTMWAzm+VQTQPZTtMWhlP8DjEZLaSZ
f+UZy4CokReXb5rG5By5e7VRyQSircdlGOr1ScnCdqGZOSK5wLf2WrmppAYg3vQvTBffkSSO65qT
oBY1/skN7b3agxMuExsrl8JBcP6ie1Z8czzxlaskXpYlDds8f86U/gvWhrLUs7Df2JW6VUk9Z/2g
I96oCqrSLNi5BsuylgQMM8IWO4PxHHQVL4YDGOribDN6X4FZN+deUziECp6hEfGZImndxmh11aRV
jjETFahHBLCNLN7xp9652yyXHKP89E1v1TdOIcE6xKDOaCztjm3GbKYJXo1ubK8lFQaJwt5GV/Tq
6DTBCTa7RBzHiar1OrIBs0s3kGEUlUb7RIuTSbE3bCxjcNcpRIxnERvojqvmtxo20SrRz2lZtGdF
QW1PvUBWl4KnbwzOmNbHFSqqEIsCuSVIRVYyTmzUKMZHyPZAfwyGj817pxW0fWRv7kY1h0YTpjDE
6r3ngGJECjqshEcOmFIg/1QyfIdpyTviUZLjsl25FSYep5CPpeOrawbyu67wXHjeMBe0UDm7Fts7
EDTmWFPuVfBONt/IQJ5DomXQAAaqiU2qokxgiV9YdnFnL4CjSBIuA/PsLl2dWLuQkJYoY67PLZ9R
S6FRpRQVTFRtIHMpWJsqk5g9K1cyO2x3FIwMDxL6sYQiIUPgUFt1A9GNpvOSq229yZQxhvCl7f0G
YwXCH4C4/rsbEDpo1sUUd91hVquH+rFTHXttDe3WSUiWRpnanAsnQTMONMxKa+b70xfGmr9MNTa2
XciVOtEnWL7FPcqQhvsji1UEJi5T7IJHVqy1VRnhOqC/H/WJuiwN2HuYPfDNjoYBZcMheNzK7a2h
4dVrrEev9cR9BqN9074jg8mt7qUbkhCNrdlJ9HcDXW/djz5NKN1by+n2mcfEN55UzVmnywOxBI9D
rA1/z9GyqCfbotM2OqrySDOXLZhnUKNmcE5SrD9DKyFHoPRunC5cmWGvXK2YHTLKtfjZKz56MNV3
z66gErnA64ArwmXSOLtjGzAXaaKZq0A49oMX0whpJx6rpM7d1hayPrWrrirBtHHrb/WJcmymDGl6
w0+uZQzMFejIlR0soa2Y+jfSxX5B67uCkTcOHbX5JDqbCZdWLbKVhnnlSkjlV106LZtvdS+8OOVe
qKr7/CjDH/sN+iL3mGL6LR2FcjKKAB/3OecuJbzO2LfBVi4zpdDU1INkHoFsUynP85s+c88dtULA
N4ETnSJTICwRgZn6NKunpFm70cTWCeC4uLn7wBrbMevx1mmsoWCylGMZRQHkAgY+Rc5M18yLS115
5pnm8xQCgJNsysmYQeq0apa6AiOiMNxsWah5sQSthvqkQRA+nUBN3KkGr27Jykl5PAUDlKRBd1Wh
H5U8uHqdMR4qKs8mJy9H0cLwTLWa7V2sEqHehHJJlmi8LnpF7LrcUvemdPGaBJXxHX6q6cZJLxXG
UXCnF1ngPsssH08jaqWtdOyXMqyHQ2CYtP8inRiNvO6/GZWdEzhb7IV04th1T/OfXB/3R2nmyUNf
W2tPtdonHj5fRC6ZyLjmOMXNXxoWijQLFwWUIrJ67ccoJTfaofuwGFuKWbKMQi5gv2IqaeUrV0Eg
WyvEnnJmeZCYjRjUmOKOGQS7mfSTVZ5QfCZ04o9jLQ+WQHU64jrdj6UD9AnblM1qimXnsXA08ayP
w77HFVlP2M1A4al5TAgGrAiLOfoYUuGwETUqkERF91wj3EWA7Q8Qf6f0BCVsIDpGE2DLGuSm17HW
F46XYGRlVwl6giQ9gZTaCz++eZ6q9p0DMIcBBJEjkcIO9V6gISLHCRuJrocrz7MVtneO3XYbvOLI
viqagmyNe/A8/a1vQg9BNLPdIRwAjCJnLPrSuFeD/eTAnb5UnBNxcRrHHPMQQ+Z81TS0SjDH9hSI
A+onBXOHnkCJEaRX31Dxr7gSkG8kik0vlf9uaGHwngfET+bGRrooZRIltL4/cT/wHQoh8rEE+4QT
RunFy13x3nsxSwhCveXY+eAkdOd3nuEL5kjuHhWytoNBMiGNK0SehYT3OPheuxlJAaQjkyUrQGr2
zsYs8syJhzZpT3byIs21FH1rOGwVkY7bIO+emkocCOXkeWsoN/tOeJuQ2e2ZYqDcBaLY11VD6EXn
foFSW7rOYk62cn0Pwn4X2WdEVMNaFT3nYHKzH74TTtqa3qtNnO/8RWgDyHsiMRa9A9soFsGFMyuH
68F7ZCeB3uqOGhumE++/n7/ixc9CfywYjXC2RKDleMHOgP+68mtMsmgE+BSrmnOZH8a7nuQSQq7l
Db11vIGtUK7TbmAZKRUUdWW9M9PRfeiANSV4kI3RkW+sGwwFRm3Yjrbx1dSa8oOmPhCg6f2CyhzT
NOYaVtW7E2TWQ0RYix97e5XokQVmsgJ5N352x9fXWhAjNGJmf2Guf5t28H3tgcYiCPqqKSrmc1cx
OL7mX4Wj4y7nMr7Nb7eVtdVuvt3xCjN0nFo5Bjt5znxo7aqMnZFGWPT7E7x0qEdz2/4xOnd3aPyV
7OyKWCqgSN/xyXS8gP9XirX93ttcBCzZElf2jeraJ34Q2Xml6tY6Im13Exk4aXIGW9TWZrFT+PYO
2THgElhWyyZH1RyNxtaJ8UUupBJ+YnlONoBYVj2l+IictrRjeglNNW4TVMVPCZDj/TDlJ4HIBdcl
xKrF3IQmP7mJiSuaypIYsCkE9jv1el6ksWFph87ON8TLq5c5Kcwp8bH1lmostcIgQb1wd1pZKysl
qNrViC366lTyi98ObZX3QdDkAbjg9p65GodMPgF2oJtcau1DlGUHr5MvJg3TB6VBFJLJ7q3vfP+Q
0FmorZdvSLI+na3GIHXOXU3IOYZcBw8w8gSVzs4GuLF1K2tE7KGSoKlUGEw6pvIDwnq+6kx9xybz
HiGufhkH+thYN4iZQUgFhnVavUsVASfhVz8yJiX1xEofcbMyUufojPuZ6FnNyDjJFUF2isJx+LAV
ZdEMaog8+d0Dg3ZNGzR+Te9ZJ7fqUVc3EyfMrU6RRZ64rnkoMuFBwbmFdoXGsbD5ReEPNYMXwn8b
xCbAPbLLfIbNHmW11lT9w7x24gtiyhCGoAU1BSPPyDgW4MItnbZkNQjrVRoY6zn4tQ8AQvmpsfm+
1tQG13Wi67/MicycNxq0m6TGh1IzAx2NAYOY4nS7PlV/NUEXrmFeELqQNAc8dRwyPJxcYtT0g6+h
/8jJJV1oCp2lMAg+eaO1F6FLyrPCOEqIOjk9n72iGs1OiBQzfaSDtSemx8ecmKqu+pCmxChWapk9
tLtUkMCiMJZYExSI0qDRF9pY02PQjBQjolB2bkulnHUK0hbKzlNOYggMPe6LXhftqtPAg1htuUTE
0F9MuzhW7Tbu1fpKxkG4LILABl3NSSnBLzO/W/NSSENUvMe6Gq6caWVwZYIFwTSaA8FlX7oVJut8
4lLQV2nRt47qh6cBa+1WM7uYj52rTnV81Ly9f6ltFfJYi392ftsiXGVrS9uBIs+vtqD6bjxtnYaV
3FnzSlUSw1Mwsd4UKt4ce2LKtrkFB9nwyA+wnZ0gdZAD+vtQB8EqCeXr/FulajhbXcY04enIPSP6
bc5qoRIWzV2bS1nuCVwifGawP7xaf9Iau3k0W26DwPWZ8SJ25jTeV1e8qRM0o7yo7bBX89Tc6r0R
vQ8VIscgjfCndrlce02c34YUwVEgGuPStO6rAlPzvYdLjJZBdFvJxbDoyj7ZALwHLjPdPD0lE8YA
vKRh4S39rIsfo5xMzwGVVmpU5UPVMgGUifloywGo5tQZLn3MrnbqnRr0vRdo5O+KcJp9DqCMJncr
3pscsslg+eTrEbwekZ1OB42jt9ayaXccFleqNVlzyGq/zW8NI0oUWKN3LqdJfCZEs4swsh69iKNQ
6OnKLlHDDDsDBy6HUuCoGNnZL6Cn9lV1TcFfAwHjyRInMtkazpgZVg1cx6URasU+kSBPyxCOfWy5
2mXE3YvvAlpmbPEjogSFi04Q4N5TIWW0aYw7FpH5opDWG6BI614bLApq6k/zShDsZiVZWKDFHIrM
NzFIFDoqvNxhnA27d3BSHcgK0rE59L6rzHFh20VwqhPceqpMno2h6t/mFYDhVX7scfyum4I7Y9Dz
diVaBNC1yvJfhT3Zlhhx8PiZ8SVP/JYjNWtX3JXIxzVtPABSYk1WUeyRqtO3aCtMRAoY1GPcx2ma
nII6GGFsDChZve6WTya+FHfaSto5P8JRoDZ1BWHYEX4kPyv7c/i7ZjE1o1erHJqLE6TWMo2MZAdu
H4M02+rCwTr8qBvF2UEQoPWZvOjov5Ypvp4NT1Hu6FsvhqJb+xZl7fyOl76eYe3H+z6nbqHFMDdj
KjiVjp15preJYU+gObTpz6zzssz3WTl80rXxlplsy+3Yf0IHRsvYkjZggPgpbcVZuxa6K6bzBUap
FCu/V7FbuGQNoe78WZed2PZ90OLpJEBSwOhCaMAF1T2OxOk9Ckxnm6xV+9v3u5W2hHXOxYBWNFhl
gAQgFGp1roMIcOzRYvGFJb6j9d9zJoB2kuvpDoaCd4xsnaPQtPcKFtpVxdF9Pe/H+Kf4ITgrxa5B
zsqtR21pIMuu33xBk9afjuPCqDG5VgrC0dzEYtkTCjpwadaxcQ8KA93VYPDcJTrqac0D+F2KS1C7
7bks0JQ7sADmSIJRp7QeiRzbuUBFFmB+mLxQLOhqdqVD5qxKB1OpwiPWmux88NITpUu4Jy+3/GtW
dzu9Vh7AvIZMv1r4JAHiF1xDtFUB3OZKot9DorgxHZUE4/hJs5wLztYPr7bfVCevKpDpIcjaz0Vq
VmmIV73g3g3X+VpPbVy7XZfD/Qn7K11S6ziXqECpkYKZpH1OIbXcaXJFk7gkwQIwf2cpbIiTU2xO
kmIaqq+VGnOCg5fmmnX+qu6tJ43b6FFvA+OMGeCxFLLZt5o80avNlw2Cu8MIAQ79olIdG8N7Lrx0
nRsDFu+00U+2arxmVs8VMR2hNMKKMGbLI7SG8lgR6VnhOPN0upEgRqh8hA/vtO0PaWXfDGAqJLIN
Yomdj0+rVU6gF4MzbD8aCYj/0csZmF1UPKRBKfULYvgWlWik7Alv0YfGOPlxUay+OwQMwSwwaJew
ls/BkABFbOPqkjLfPZfuFFr/ysWYsaU5ytUfdcwU2vistmjXUXCA2DUbxGaFV2MjvXklhn0bV4IX
q6vWhrGAwss9dihUUZPH0ycbKhTLvGJyHW511tlrbDM6QqxuPYDtMMpYucWqzsdim84y6I3qZV7a
x7p+7pNkT9a2vPYI/ZaJxFWaj9m+NgztMW/gTJkux56RFs5BeMqHnYmXMRD+u2Ez8k0bQD2oa57Q
BhQ18hsTFvZVFMUPCqv+pCdtsXUJd4DqR5toCIG4SNF2e7XSF0OFC3tIIHZ+H3CVLHhVuEdf0sIe
F0FUmWd6oKBDh/y1EHF3GcvGQqLsI5/Xfljkop/rIfFvGBWttRrTG2tGy7sVx+Q0bx+dDSnne/GP
zNHdatNozq6r+Dz/qWpwmbY4Mneu3+o3pcxeGqEGPys0pFbfXSMd+SY5xvALAebzpBV+LxHMWW/Q
+YNf31Htb3jExuDAOGltgyP+wh29oWzXwNk59r7iH6l+CHhA5dLKfT+WwSO1QPhM9iap7eLZSsxd
APZNs816XKh0Vz2SoJZDJPtTZwzIG3qvR79WP1W2hNTSFXcMKcwR8JpCs/C6Z1owWJzLbh+6AGfm
60T1sLHX/cosopQwhRgQeEv2cxR5H3MppQfle5C+zr8J7ZK8pzpLYtfc/XBUHZa4Pjyjs97SXJKr
QDJ4jxQGDqkHGUxPk/5M26w/zw0EJrtAOLjYFgmZjSdiGX8XklGcp9bhZQjyueyh8LAlBD6rh/XI
+ndvkS6t40hpN7If28fvhdk3l6qGs3i+uBT4pDGK/a7AwY++V/P2sub0gKgpecI6rXPA7ahGB2dU
lxxJvHPa/GC2tvA6l9o2lr/8GvS50eef5nQbRoiYtiQTaOy0jX+HgUFYM6nynLCAcLVs2X6x7w1c
eUlhvMSeqzwPNgcLn08T7UHkXC2OovDjVO9jDJ9VYng+x5olRNRR+mgPEWUpuZS7eXEUJFy/EF74
bGZ9/JD7pvIAcOyhyrrqZ1gwZscC5m0kVoufgd0jJFNEAE6qo25ERDbt4eiSzyEgrGEu0KYvGYCT
Ac3Gfi4DhUp+UZxq3VnxB1BOTvFs4wWZt5kxhHet602pLKKMGILvuA9bF4RU5rBe3HrtxAH6sSHO
NkbFUIgCcj2HXsR1aRyyvrqr3ux/EBKPF4a7Ni+O//klT0gsEAy6jihBr6hSVPoUfnQiuUxuIzNl
cR4AzgIRXdkug8t5YywHMo05jZe7RHPUZcIs74v4LoBlQwluvCJ1z/NhJ9qM1U8i0wMGy365DR0+
Mnww3UEVU31VoarNnICJPj0uyic9W1pjiCqCzrR1hA3mbLW6PrR+oECiJOMt5QyxHkXK2CrHnBCI
PNqmOj2ILOPw705t1bAzMtpTzS22TXXbOvw0ExXdQjXz+kZ7K7uKsuHp9V7wKx0hkyktOkSazKw3
Wv0YluW57MbxCqwbMG+MbzxAJXVgmqk/se+4K0dDctw4Bn2VKR5sKn3Msd55U96mKYZqZ0IzoSGC
VSTzzH5XdVg+8ritj81o+6vJzomptoc8nZKXgC7uvcyUZtmatEm51qIfTXxw5vgirJxAe0ILilCu
Y7aBPOu1yrjPsy7/3uGVFClsbVY4RVX5NV9MlQkBLmy5/wzRlg9pG37ElKgrjSYcC4L2Erk+XCPe
WnbWVagJ/+cAbMrXhp+sZzvfKMOlFwnjrnnjUwyG4ED7rryjIXUP88WXmGCtipyMVdVQoauj1ZOK
Y2zLEJkVSmHiWD/NKN7BhMDQ2J+nVuH3RALPLJzHzPP3VanLldtyEg6isb6QUPxga1m0l15rscfb
3lm3wd8AunUMsGktkZdLE5MF4A2tWiRhlZx1F0kP5Jtz0GXefv4YSgXBt9HLExM05tK2xumg7KDN
0LULpO5uRZe4yzmiLQ84oNFCeIIPZW1xQPhLk/xppiRYWnRL7AS+EN8ntbsamVMFmXjwzNT8FGZ5
aTRQKTUNuBXnziWVmnrjGGrts4xDbkid6/WR8pQzpF+kPeIK2KnnKLdvhdbSYgxogc29VBiHfnrT
q95fD2n7CcRqwmjWxDD5OKKQUXXIrYlmS+L2ocuo2oH/RcjMhPrDjd1ww4skjWT6GbZYdpq7rtxW
+0EN8hkldJGRwI/gNrg6RaDQ2XUa7zTXc9+dheJXRqLbY6mTFTTZ2JVEPc5NV40D8NT8tDpj8vqk
v2lsNqjQNec8dOQHzBfZfCqaV0dF98CbqWi35n+LrIKOS2w+jIX10k+dfD32ir0dYZcEAbyhGHhm
GG3zJmrWhTYceIwSSvj8VzWwiZ5JhJiYiK8RPMKXhqIUN+VwQLp3xICb3kyiY26SzX7+faMNkjcI
9WLlpqK7mcIIkCYRaADYnND7hhQeMxyCxyDNb6bqYypMHD6talLlimolzKBee0ObbVFfdAtCI34i
lcfNNLDPz3e0URjnQiM7TBkvUjbmp+smD5ivGzb9wqaHeMytVnsh7v0RCzCs285qmZGAAwujGh17
mBZ7YwjfozpL9hKezKV20Tixe+zxnYK2FXQ/iBdceUb9W9CRe7RxGy6qSJMk1NCJmj/C+XcZLZEF
LtXFybdEe5r/pJu46r47niZ6buwy1ZWIZPRZKu3fIpVPsFXcc8bRjnWJkcP8CAMJXhTDzbA9Kv+A
/DdEVzhFg3okohc9OtDy4OJx425JAEAxNS1oZhy9jeiw5jipkfiFoorI7kMi/NNCtzRlelBDqmm1
m59ywgBo15kHoQfj5vv29CYOfgl/NU/aaDkv7yiacnLQveIYzwGoSDD1U5B9lZZvvwo8xJscobxK
pAxooWjThWp4aJP+nlT9s86Rci5j0ngYL62CsrzceE1BDSp67eS32UgZw58TlXlp9BKDZT4jCnrv
NDSn38eU3CHbVnWC7pYK7hezTn9GKlJ2M6BuVELYhPPxFVOvw5HAajd1fNcUwimKCeM133Ep5TC+
eNr0Q/nQMhA4DvrwEWDavmFjsm5JPAb7Spdwj6P+LRfxGdQKcwVJnAaXqqTDyRcDJ/kla3rqXmeh
tqb6Y7TF7Xu31231pMGSaSl2L1Wqlw8mV8pStYnSmJvmeox2vGOjDBL72HDIoXMD24PwVvP6r8NO
NfFPQZ7C1HRLU4WhmjQNhfynJFbUUqPXQLZc6bL4XfWFduAoHUOB42TQSPPUhdPIXWGEonVGC7g4
KNaMln4mRXI3DZeoZdTyUujiCLR8RWYE17oJobgPo2dlhOTLHFweAZbhCgAFbiitANPLibSKQKsE
SngKXD3bz/WtEarG/xBVqv3XmHXNhFug02G3sNPPr//jjfXBq/76h/xfQ5alDfs/6segcbbzPonK
1VsNpFScmLreSd1eonvon8jbPszVvcPA7IKWaDEXYa4Z393UEfh7hA8IDT+WNIX61HbJ2obz9tMS
3kH4ZsvQ2GhO8yHCDu3w4svSu+g6kVMV+RyR72zm7D6/whriOiqjGxjaR3C5pCEw7ZQydtf/+sO1
pnToP6dH8+LRmGqqJnV2OYfv/8OLT+OU1lNl8OKnow2txHYtcS/5ZN/1UP1w8ixcxfM3me9klLg0
MD0NY2opPbEVRv6DlaepF5gDMfxPOw+NHnuDeBalkRSMHRCirQ3pvvoqs/dsCNuTXSik4sy3voFu
NpxC7DdRMkVrMQCg66DuEtnf58OxzqAMO1ELhSktECB0wyvUtmPmTrzmbMj2aZ6/hpMqgNRXsQKW
Fm4miuMFTdp17mBmlgIXIXZ/EgWFfiYnKNQVBEMQtVmuKI7FCsuRfhFD/560+lVMk0S3BpxHdG/R
HW09stnTadr3ThEsTdsUJzWt7Wc/R3wqtZMBYeQweiUaG90eV14Jl0rt2sO//pj+mwRqzdYd7mCd
Z4DCQvvzxzTJJQaZj9YqTwd7r4DZ2+NP2kekqS8ZS2B9tFViy/2gPJgNHpTBMG8ZNKUyyq2FI0A8
LLIwCzeDA2MnYVj4s+eU9A8J1P/+0f9v7wucVTx4WVr97T/4+0eWg/EBpflPf/3bOfggnSr7Xf/H
9N/+38P+/J/+tv3KLm/JV/UvH/QEkSJL/vkhf/qx/Pa/P7vVW/32p7+s0xqa7UPzVQ6PX1UT1/NT
4HVMj/z//ea/fc0/5WnIv/76x0fW0Bvgp3lBlv7x92/tP1koDNbFf//Hn//3b06v8a9/nLP4M2vf
/sv/+Hqr6r/+oYm/SFOz+HABQ1OWGoQpd1/Td1TzLyC4LNsxLdU2pGHyW9KsrP2//qHbf9EdIRnm
qYbUTd0mYbnKmvlbxl90MsBNR9NtbmtDk3/832f2p0/wPz/Rf0ub5AYXp57WPJ7LtA784zphSCbn
KnkRNr9IYPX88wVIyplHP5SOitZ19FhDHNUqs4VlqjCzZSFA8IvbflPBiF0bDl1voZnWqs+hqdUF
WU4azOZl0vjoU0tsm6T7aMieDQIxg7E+mCgfCIOHTehoyUZa3aMjhFz7ncgZlAGGgCiztOwKkYKh
4jxAut+rDCk1ZVdbwQCzmlSIHIN7+dOxLPPg0bI17cxduToAhBqemW2nK9sg8o1uITwKwD3CAB1C
wNC29HD2Z5b9otzBZ6JbiCxGsboAIgeTftnDNqMRjlLbj31clNbeqZV+10eIBMhRMNuxubh2/aUb
5K0ggzi4Mv3MYknh3uf0E2K6UWbEM+9ec6JjpxYgxeMTCPMHU+JJR6kspT9O8RhyI9ANj8NP3k8y
dpTSWlpF8CMkj2fTxHelbgfOXI63VnSb8BaoIT0mN+Y8/gojLWs2GdALwQQdtQO478a7qnZFHWhW
nETQwJL0sc3C9GflZ692mEP5V+ggwxDGokEqSyPan21e1sDoQSd58XjQYGf6LsBQoy+w6xBoBKrm
kFpfug2c1/fXugc6sOl30i6fk9C20M0xWUbPNK2CBJe14qnJSevLSTCglYjNJnFp3Kflp3Tde6+k
vzWtTGmZ4qKx67ehGj4HP8Ya4e8tV8hN6dKsGwSapLIiNsMvcCOW7QHt/rAkhSxdlBljMGi3zqTg
dgXkcq82HSbXmAkarGPQzVqNU2qboWQeUdP8H5LOa8dxJImiX0SA3rzSiHIlV5LKvBBluui959fv
4Sww2EHvdM+UKGZmZMS957oizodaUzZiM5DoIjEZwni/+G28W0SgfDgaXzIF7F3eAknMxAFbnzzt
+mRB8zd3pZNIaoLMNydHNcRX3ZDC5rUJQYajgb1exPVCBDzyIhlDIaRkCTKDue06WJNjiYTLNI2L
Tk/PRtPxQRbPss+g2wigf3xNFjKbXPHQ6WC5EtDwNs/L99oKRbJLVyYpJsWNBBaSKsNMiBOt8rSI
iJ0Gkeim08CLJAb9mUzsHs0xVONDRZrELkUgaPdJ9zYu008ijsI5x1jLNBtG17TICdCJDAJV0H+q
yakmAu0rRVzGCCLm/WBy2BUzwd8yM5140v3G4vDIu/x9kWqnFiXFCcoso1GXvzV58LbQi3LFmdA6
0qj2+bUOB3GvRoFki2mz3Kq53CJNElEJz8UuH8TkBLTnWpLpaQT5TRpHLKGoVIcY6bBMtmnWGSW5
HmJiR+Ck4PUpR6kajk1d/sk0PDXGNe5CfDNo0JQFoI9HIxLbzaibe4XR1Aao2V7QzAJ9FIjlxdgh
wI9PJl2oaNLuEVpB5r9+VKZU8wt+M31EjlgUbFHmysXG6ARWdf2frlsTcGYTJqLKvK83cLkU5QOy
0LMvHSugtSrNyl+fVw9sqP9wQuV+Mmhk5qGcrBK0oOYILoY2S2DnjcWzDbLPrgz36GCQB2O48VJr
20sEgxi42ex69APeeYIPGpKHJ4j4uoKSQn+18HU4cx8WblLknr5odO8wV+Ji0z9btEOYwulkhV+C
BgdInI4LMZlIB8Svnv7nItBsrn+TVmb0XMJwDhOBAkseT7jdnLbSnkHffBv6/KQBThu7xydmduHe
ULWdSmRWwO6hwFEFfKKUeJMBPE97GCBnFDf4A8BHlJphujh6tzlHk2OizeAPgc4IWvDYeLXsKqNR
iqVtsJcqPRomHL8J2vJU9AyJS3VPxOZ5bLWvIWYoQ9j8yqqt4uigTZSBnZbfIxmTTYU5o+z+iEcG
vG7gcibufdTQj8Zq70aE92QYySHvXePMfHIgIdyBsUhzj7wKfv5e0dFJJLSCLfxzRdShS7ZUR1LF
P7KbE1yIw1FWMbgJ7pSJJkUlGWJzF/h5bwHiwbtopJ0KC85ovXmVYapDeJGXFGw3kzKvSmTm6VDQ
YIwMC6DDckRMnLy3Ok+DizQSY5U4xhKsxBT/kAMa3YXywd0fsWWIh49YvHM2CgPtu241hTVurCwa
lbhueoik/iao0IGy1a0pvJGugZk8+FZFpXWbQYZgwZ7Z5dkBLxSN5KpWt8g2t3PeXwU5TO5Cnx3z
ET9iBdeF0PFgIfMQP9QQCatUStu0lfGshhydaDfHaDLKq1SySetr6osqmLu6LC/9v5DhoZvjTPKA
pEhARwzB0WMsJLPcMQaSY2eo03u9aD9GBfqeVtnnpJMniwPW1uOYbJ56uldVvSnzsbHzDMxRpCjv
s6Rduf3hphira9c3D91iU16rhaA713AOhBhGswm6xh7YJUjXwm6r8M/VkSVoYkUH2fiWSVsGk5eR
D8zaHI7qLP5gm9/qfPitUaSxi2QBhTLhAH10SCO4SzAsVeVLB2qLBkF8QxT7UXUi0hLrpufd4GGs
7zxoFqawiwft22xUH516AByE7MdEDSqC3Tl3o4uG1OmcW69s/fl5qnNHZbROkAjpMjqkMJT91rZS
ABwVWY+pDaGmIUev84RIEdjUNZKXs6YEWDBaYztV9xnKjA0MEyU+Ent7TsfUtzqRmMJpEm0Gt6SU
mAQwDDg76kbNV7QxY7N8vOc0xvc1sSRxfUEEFe10zJhpqAxeRB5UKuANHqpTog6v8XLSmliyCUFa
KxqEi5GEGF9m71VGUCkRzuWwRNdUqYEDMw03ztxv6e9fu249YcPojdvGd2fBtJYmCNl4uOKuEYiK
Qf4T0UgJlXE7cD+x8VHRV10GL5UIsOI6z+heAVfFm2urWnOSZiYOFl67sYXXIJvSXWiku9oy4okw
EnBdBTwrfkux8NswsAJzfJH18ldp4n2oEhhVw7Gx4oa0kupWaoh7i27pnYW2W12g3850DAppdSn4
OpikbKVu2cpZVDsyjqCthuI6oe3v8GjbLYQzZyjI/kIuBM5O7OH60ngnpa1j2bALKyBFbDN35TY5
LsZDCLHpDTiprKZcNote9vQBwNNA8M0JJ10MikvTRIZbj/0tZJaKRrqcV2ia6SG0V2l7lvUFHR6D
X5MxGBD6DdiuDeBZTxEbmZxrbaMHNW+rRiUojMn9rLVT50wSHTQckATfnjn0Go40JgIEVWPS5pqI
dzn5TaGII0Wa4722DkO6DsBWI4zIRA3JkcuaWMPxo4gtfrqqfCgSV3OOAWoruaJBWFbunAi/ZTEx
9TUe/WxuMIrxltXfVvcMZbwCSgIhRWkNkjNU/NOoTuDKPNIJ3jAd+T8cqbcFp+2GsFjy54yNSYKW
w8iNsKKCt6QirdIuzv2jj6t7q5UfbfpGf1FxGQG+jkV8Dmr5o2SR0Hga/y3FPtIB6ma9iOLZin81
Y4qIOLFQxScskDoBgRAm8zuEuWaXlD/TaoPG357RAIbhM0/tMctJOEYkj7KLDLdyhnJpMEdTpM6x
6HiogwYtQ2TgLRjXQEYBjeeTc0rCfFEFbz1uOc4lvOvDUt8zgewFsRhxeziZuZ5JeklCIvcDBJyS
a00juP6i95MVNwfGlca44CgzaUy49evqLqqQFAOzL7b61IDk00AjqnPgjDi/oBlrBxMqE0mjiW/y
GRziRROnMUaikiYMlOEYewAZfiRZyWFtGAr/1ZKM0Sl6B2L0OvfgZGo2hblXQP0zgmUXKTndw/pd
WHBx6kbyCFr9qIWk6k6i+DOrl7EB+Ty1gHrCdoRgwqcG3qZ76YiCS2/eUJiT2SOkZ8NSdhpTUZtE
nqfQPSQNTHyYIIhpOT87k+tTAh9d0AdzV/bhrZsoWwhno7yMyUcOg9iixV25uUwLVYUiVGOpHmsp
9cjshHxLzIhbo8iHV2zsxBbOHW2ge6RkmF7i8TgqFnG6DTD7ddaiVdGzIx8CQqi0U6vC3BjGOgUr
9D09XnpUBX+MYB+VIEtKJabpG31I/3rrolrz98z7Xi7ZvV8h2i2QfqLfy6eIasAxUGi4da+ReYgG
i/BCgHFZdU8qmfSSSkltzWweUdu3oLYQU1rqWVGY/gM8OYah8lqsqp0UtCGWJMLoZ4Gl2gOK6Ttv
GVvyzyAfMNcuEA/xVNZuTUO1MyzW1yC+MzvEUd4osHHzON3EVeKIHd14OG+KLWvDE+nkZaTvY5vZ
+jrk1OwjINN8UQ5a0m2XnMEIzSqkfMf/fofUjP9ES/Oq0dfU+raY8zMg50K05Pd5/dcsSlXwqxRz
OmGhhtKHdMlC8qYYC24IFEOWHwIHwnlmiWngavM/vD4xlBQNkkOyhtaWqCDDUAcMmx6Uuez9PJRe
EPShRMhFfKO8bS7p4mcL0qdr6iBWqllHlqizCyoaUiIJhWzJxb0rrB+a4LcavqQ78oXaY0W9LjS7
KiFIU0wJ36iAAazjxm1W4tvOOpwXXTk8Zg3Kp2o20NSxu8xFDwWMfMsR/N3EiJl4HXK+sBGmJHfK
VGw20WEgHAZiGQLyV8CMwYhQnMWi2Z2DUEZXawlOlVIEBSqZiJP66PvkfVUY0u0Q9ggWcGSCiuDg
r4968hcCfzO1+nXusLFN6GshKN073bhO2ridx35nNOPWyoLfSb4bc3tKm+KrGJVjasnYYQbynFLi
heyEuahRVj5FGvyQlB06wXtE+J1Yy4QNr2MOVXCaPtY2tURWnG7M4Y4AqH80JNhcyiepL8zcam47
EuFzrYgZsvngMhrgMM9uMIK+cKI3rqb78tKw7FDTEEqU+0EeEqwp/ZujifSscY1tgW0jWuVPaoAJ
k17MAERsi/MLklTzrrchUKcEeYco5Ig5LT9YUJOJ62S0Wx5QBsBCVh94TZ08FoNtlYqQugfdpwuL
nqDu3bTBVkA2S24Ko5v33aUmgWw/Jv1vnse4EymTI94AYhDtFg2nbal8GWOZWo4UhJjhRAm5gMil
hj2qbsPE7lL2OuTEiCs7ld8aZPspuNds5ARHpRHQ+WBjpsGPairIFpewc5FBDIiQNsk9X3MqORwF
j10JH1vz3oUUkhJqiVSWroKiIlSD1rhUfieGoFgTBNdBjnG0j8myhUwS2YYmOnAln0gasLwyHHWN
qSa3pIJIPFSJl0UHprBrHCSeNUFOXU2GESFGx1BRXgWFKxPZipGnkOoU4Yqdk79giV4TQv7i1fsv
iyV4snSL3idB6l/cDO6K5kqIY30KQQ8NNHrhdgxT9SUS3oKRxAOx3Rea9ZL3RDRo8wutsKM1ToQH
tTKbGDolNKNAAOOXqIlAilr1WaXZbzPt8eIeOJppnhvk5g5WGjo9rYEUAA+eZ0rxHuvOIhv51qiD
q9KGsz8ILV6veN5M7SGKKn1TDCxpav5/gMFs7PykDkvIgFNRchJTof6/dwWlI950CvtKeaTjSpMx
8IHmyLjaVzo1WIkyniNwiYkSMWK7pCUF9GT+CRFLzeqp1yR2via7pLn6nlgjpq6xUb2Eh5lP2i8c
DWVvYd0Op+RVX1LRE+GN2MwzNqCLgRzMFabbIsebLU5eKVY5RmfUv0vx7JBO+DTb6Z1wiUcIReqC
kfdU9Ba5h4gNzIxxrUn/3LZQ/VHow6Ik0cxOlN5JGfDtOuaXkKv+pgGqkNzML0oz/UWQrj1I1Md0
1iVnaqy/QvoBAfuFu+yr0pcfqUoIC+7S+0iKLrouNIXialQUWTErSciaw2PVqbTHyAc1Su2ngEjj
CPH8ACvl6mm/n2Tx0uWCm1AghtWQE31CosoYRPsoxZzXBvpPHFCdMjZABAzzuixHDPns7awgOzHC
Wz+qd83I3xNTTHyJvSEODmESYPAwnpGGtaPGXOmUpopaEISaZnL3ZXp1LRgopcx+bbNrrmDh4eVw
Q0RZ4jFWpDKUpcXhkvaXywJOfu4oaQJmKgvwM4RpeBU13drp4B+FBtpsKv0q8XSXkGLaYTa+x1N9
1krc5EMqPXVOeluHDkx26fCXxomf5vpjFPvXptAJ66GzuaGL907jqbDbeYEtm0PaXrsKVg7kKpQB
wJTKvR8jj76J6SRTPSHf41Xk/s5Hyor3WIUzR0ManCXxqJD0STRrlJrhEBlWUiecB4kyq2f/zafZ
wkqA5BW7ut8KA/6OzLSNEjF/2aDtX5ocHJzUHZdZkf0WAoydy+WXOhGKOKlcWVprxOm00DZMkTcz
tO5czawosYuSub5462Gd2x2LlbSufhfzWNFekDy5VsQT6QtQRPtbbXD6T8kh7ZIXk+HBPtXkq4jI
heI4LTyNJg6mfIhFU07MuxJeoEFPOxHEOmAYw0EJGbqLAe4Kx8Z5CGmroHbBzM51cxWYWzN5NtTj
wUFLg7PeCx85UZ42I9XYz6TlNraL3U29eG348N6ciwMW9vC9DkTTS+hCejsFqmZJXxyZcrANRQhz
RjuV3IlUXN8MdGjbKMVBQl1BmAo4uMVQsh3Nt9SWBH4LnWHfalkMqTB+6DpmST3Sj2ZimDhR58Wp
QH84mTpTU68hWFA5fQEhv53XmM5VAtSY4dM9LuIMOUnFJgMtjG07rBo/lIZgmxG0sa7TcMgIL47O
uYGDkW8GdBJ0zUaYk52AYle2unEfs4Dqasa6Xne7JFeLnWmqCW3FQnaF6q3tVit4XZ9KqziVuLnY
5jhYQGyeeym6w6YZXBAlhyjPbkLm5wKnFmr7Fea9/MmwF8EM8DyyipEstB0iuSysLE0bb2oijXcx
Ppm4impfmmSMv/16PBBcGSuahBII+Z1Qvjc6vpkEgycmwqGXJqY3AjefdHToUjV0s3CboIrZk0Fw
oFVh+Grf/rD3YoAEGgsyz2vGprrFUnkbNPkgDss721GxCnGezHVTkmiYSG5ViWIqinLGPKJZrIwY
ggvLlOCbhdNRVH8GVSx2faP+SUo5b/W+PixSknmTgOSx7RG/ot+dj3PXw+YvXtG0c8czTeJRcixD
YJvjHQOsvZRHN4nuuGfWhNb8TrXKfKgUZopvMlxm/CFKKMICRPRipUJFtBnveVEgz2MOhiaSUlMQ
hi9wRAwOwo96poVTiezgWEW9VleRQCmG3+vk2VYWhMQYmFYFscdS0Hhm6hoDpOuXpsTO3yNPzGEk
ORlKhkm+WgWhP5MiYZidInqFtMNJ5Yj3SM3/i3Bdk64RbciberH+ESG6OD3RSn6CD2dDGoEr9JG8
abocWFq8JSQdDv2srUWIuiaSWlwliOHRzPk0Kj1FGyPhAiw3l+8Jc4Z6qYh59RVr3itAbjfcGj25
pPFJ1heRjNi+UT0pBlFem6xh0q+3AYwL9FVM5Tj6SIYL+vqCGio1ZsNtFXZ6rYMJJEA4FBNirmM1
aV1ck6WDfHNiRWc56TmTshVDcxOItcK1CRF6aDI4P0uz/KeFfEulgaZCmAzVi1eIVZYzvCn6fyLI
dg85sbqhNnBr9G+Yo8kYAOvPHaCTAoZTMn57nsYLKgFHiyHSqRYqTmRyFDakIhF76ULebexp/b7H
fATy3LfPWadJ1scibkw92XbJsmGSSqW4Vo/WGqUSvytaTR4kBJJuUX4m3u8grRmRBF+5rD6q1rjN
iRdIa5AVSldmIHFKFKK+XyTtve7kDV6Vi2BwmcSM9Y5O8dkWpuZActVd0tRJMFiq1wiyvgtPyXSy
/GuKfsrmtSajrzub4vdiHpMBdt1ZVYEUVfRhzA9Lfg0JYFoR1/JdT/cIstLhOOanlE6pcejFraAD
fT6l22XYj/prId0ybqwlKJpXRboZ0dFgNKCH11H2+bOsgoGpkqTdTPN1zomj6t+i8iHxmCsmFaRE
gZZxKmQETEq4yRaQdJh91XRKv636VuovC4nG5bUwiFuZODjFDxNuL6BHO32Kq10I9hxdJfINH0uw
GyMiKdBszMGpiG8tTdDxdS5OWf05UI7n80+hkgK7vCvjvVBfzfnYq49g+QvUp2a8x829TKOttXzq
I8M8/SYYh3Q5gO8FU7VAx+0OAWlDTdz5kXmcQijmhyXmmnKwmvdGvYmENekEHS2VhaDEm4PBSdqd
SLJb8hYRq2Ip/6r0gfDGNtJjR7+nuoj6Qa5/xPJpSP8KmkcoJD09P83tX989UIAu6i2s/hL1WWio
21kii3Tqis8o/EbTxzJSHYFgtXQp7JHx06zzd17p8EPLv8XgLsvfAS2gQCXN6EYA5EamWQlYhw89
xDiZmGpJ4PfJaIrZpOJ82QKFRr4PZhTnKawgcWZKYAku2wkRUCSajTMHwCeUCbuLH3m1fhJWGeX4
pP8WwoPcWa3cychKV+l7fyArKxl8tbvV3XG2LkHJC/5iygjtnVo9FuHGFJxin44bHiaSxm580dm1
0zUKJ9qZCdFLeKq2aPcL7E7pS6rtDeOMDX2gQ0QjYACO4pJ8uY3rehsOJMqMxMfRWBlHbLDA3iVE
XImF1Zj7Rc0wW/jU2N1Fmv8WCWwhB7RK+5q7ny2H+qEzo41sBq5EAwlqAld6GDPcPWSQG2D1qYDt
Tv9CLUFFyitdY7Gz7BgwsUQpFUGm6ATSNWm2W4JhT0ycGX7bshU4YPwyFoE5dz4xGfSQARRcIjWh
s0Ytz9h+kd47+Z18O/0spucsvWTNJzpbkAzHGifN5NWx11GhzSCk+nOSHIb4VM+7Ubpn4Q24iIJV
IRF+LOhswWIP5ZH4PG268z1rNUPt163W5HYiv4vAtco1eyQhxFG+haSrk6XXBPwDWFvn4hqiqh1B
vyz5N0tESuDyvkrVp5m8TuJfnv1J8m/KOM9IPpuZLhvNBmI98bkx74HNep1xe9cVRyzPhAM9pgmb
cxZL8YODU7L29fxtqrETMc1Jl8DLkFfo+uc8Xkwa6iF9m8hl45Pnv4laWswiV+W+It843+xR/CmY
YWPystnNXKuYnFiJfJQr3H+Ik0MAlkoPkvrMeyx/jTWJ6emFObHLoxDR5Ro4g5nAJ0+lJwGCqEB4
onY8/kNP4sXTL4orOyHAXq1iiDQaHq/N+pZXfEnrumzZczp+DRnDIR+ajJ6jiPFCxseuDr9B9mI0
D6P+08x3U3zDbpLVz2o+V2hhAUtMb2rwtdogIzrUk/VWjfKhpG/Xo2NHAQv9PSxFgmevvO4065xe
+hY+2qbBxIp3wlrs6mEwczKStQUqkv1kbGXu64WFo7ZgP8p7lJhMNgh6nAbe4q+x+2IG79HbsikJ
1NtsVHZFtxvmP7MeUsaKHxOzMFZKUdD5/i3zXiv4rln7yxsACa7GIaI1Bz6BTbFlG3AHlPwr7v4A
X9iZxMtTfw8NmHVCaaEfr3uPqQGxx2AzTzgUiC6q51uXeOAUudmPjsLPSkYITfyR2SZlbkJWSmS6
Gnmp3LjtKP5XowdhvFwq3nAaaNHnCl3ISgScxnCDozns8q3WKl65QjGpkgSdmFACexOCBykvePHJ
2mMY1PcVsjNGzvMKdwxsKLFQ1WlEESBCLaQX2zlCpDBD/QkmAu4oCgZhDXgiZC/fYQ5wOhIZ9X7h
2dUauH0N/6b4mOV5b44g/iidSub9ajdzsgF3J4ukU97SErujyjqn28CwyNPVxtE5VQkA9qKAVjx5
0W1OVK2Ru2n5ga7kQSI5mnGMnqGnCbWHwnLXcOcRRA4IwaiueUemch7jrCTz2CwURtupH0cjSqeP
kHj2yJi9Lp0RSSIhSZ/YQvvlJrSfqZlTl3AUSSQyakhfXkfqLh0r7PrDyS1vL1B3WJojM8C8/7Vi
MriPInlr2qfCOi6H35kJAjc1EvigelMxzWq3mZePWT2ISKtrZQciZ0s3z+XlD4lY7SoAdwsAResD
DTYcRT4wB63IBloRiTgRQDe232jBUWsiUdEcUpI9C5iJIuFMVqi92B6zJHMtfBP6DIFpxSLr9Gqw
AY8kMyp0aAa6gA08d32lw4wOHs31v2NmxC6cFFbK+ng7rN1Wrm477Aj5QGuWwrgcOE7IQxbkl3C6
qM0rCE7IB6lt/TbkyKIjNwmFKRmNy4PBPBR9EGkDWZo7Fq+UxjhwUH6rCr+hcQ/Eb1H9avNjBNhh
0kNeieAvR96ksDUHtJF7Tgfac5ShKYAn0wVk4mcLOX2FTMAmyznON3VDH3zFSEgqea/9VUxbJ4yX
K9FqKB5IM8MZvTDFVwMCIMUa+qnyOobTKc3Wad+7PGIQ4sThMkKT+KnFe7GFVcqZ2iKLyAaogDVC
koxmZKi6amjtwwRA5DK+9Lp26a2ET5Kbj6RMOYPWNSdvOkMjtowGmIz6DQbIBESpJpCyRAAhYr6k
trSJpQZQh05siF8IwjyWfXRqqhUaH4B4YLoqvbfyN7ZrNkpzI6uVb03xIZDEexqXe0hezKcnHy0B
n3X09BBUdVTvK1kkw/sG+pehEmk20kaPK3/Ky12kQUlUU3+mQxtmFDqy+mLm1tUkmqtoxt+xJ4S4
wofCid13OMjR04kdWVv5KoY+mfF4NtF4QRD2yaY7hhO5d0N6S4fqRY7Ad4TxhRxzFL4Mhwdxp7bB
Tbck39DaUye3J0+upJeRPl2uJpuunTc9hEWizJF9GU4cILISC0+FrKUW81GCTjlNa0uN0FSOGeCe
thGXjyoYAbSCekf46IATfURi/17LBtPS/KVosUmDnTZI6FAw8JpIY5mkv9WS+CGm1qlp1VdRw09f
aH6ZfRLJ/a0tW5J8TnW1ay38NpFwkJLyIEc03ilMMzEfXTLKnrJqXbJC/JtSpiJcAl5UQbpg2XaJ
g9xm+66pPxsh+as181SM4T3TXb1qbrVu/GtNjvxwpAuGgzMgpkFCIlLr9Vdm0UVm+8hoA6JS05Es
rnv7aH7UecHt7Uui5Zsjr5QUvuddDfSurL/Bh9B4VJ0sOU2Ae8vhX5McyLEMFje3SKHwFouGpbkv
MlQT19natZEfL69xz3TEB0GUyHcC26X22KSvsfoTG2znZKcW7XHQ3huWS64igw5pHUC6IZieto9Z
fap2zrjgM1RPbfws8GbEDIUzgaYtDTXBYQpHV2WiWOAXjXzWzRdpb0u+JH/Qn3FzQCFBBMzyX2Uj
aGPgngejI8+W/aBamS7isC/Ec6Jcma06egSM5xxvmDcQpEBbIvqrpiuZv2WNZR3C9CNpP1nVbMQv
8O9dQ9zI0H97mnU0uRWIChfdozPlh+2JpeSD9bDVkUE5glI0n1hmUTTJKhNZwDHolhS0GEr4aOWt
atzXiN4c+GCvPORmL9Egxc5G8F/vI43jr1ghrD2h7/9ZSeJO3HAdKf+U9K2J0XZ6pblFdrAku6h+
clbaBfY0/WzWL409ulHjQJyzkaliUeJshx/lmCAEXKLMKogf+1z6yWidIIYFpAaKuNsphZd4pTvh
MgLSabgx7KBvDi9XiE4dDbwAJ071oiDtlIbXytrrTKxlNB/xfNQisFwO7RrDGzpX+CWrRbfwahLr
PH/DFcot4DfGZ8p2EV/XlkHPWyGa22l6jMtBD3aWdCbwlxPjQsVv6vdm2ufRxyS/qsOzXrgH3nPh
I9af3I8aMJ3idrZAT7GPSC/N5PIBuc5smewTyXDjJ99E2iVPX2Qkqcl+2uD61A9miQHvVlWVbajL
Bt+q6BClDuBD3czTua78QTyMw5M/lirwds+FeUHcr7UbbT735o5AL1dkIVCn5/vE05xF3mQ+L06x
i6PjxJSyIo2y+MmXf4L2Wo+bzHnMiLD+RcGzlW5R/EexPmJOja5pt521W08t9QjV33HGz/qgDrfr
+kOXTrru4xRhMxbNq+EKvPe/MOc80Tglu24jFGdjjUx12TedOHvl3wk0C8468FCoRITU0BifNkCL
EIaZTIHpNHNk99XPqL7P3b9G8I3OhV2gTXshOSz1pnBCh9e8z3FdHkTI4M4j18h+7Uevaz8rjeqK
9J191/8MFGpGdyNFyC7QwpnDa6ICwNmm1hfP3zMklNDXSdqtX4WP8QrhcnKPZj9L1+nQwfQyXyg2
mk1dylw+ABGslm/DRnPN4rJQsBo2+xG225r4pfXTlYHd6P+KAfLjJaRY7K03qa+dYbi23HJlyDIL
kiSBO6SvYxMjG0ezGCjDcKfKq57EZOTUiRgg1yYFXMu/gFismsFRRH8kHt6C1s/pSqBctoGVNfTB
xTOBAyt2lXGcng9UZbo94d2o6P4tzTNoX6borWi/1jetmEbPjHGy0LDXBwZcDv8vRUlVf8rNIVZ2
9MZszf5FVc7F5L1QL8v6jb0Q6FaBrypm8jPOLSxsjHWG4Hly8BU2L1yJuDfh8prdtt5V7SnqTj0K
y/FYikTR3LpqYigJaxpR41Ru83E3C38GWoxGoNse/47Cv9hP/cz4mKkwewUWxM/6AT8uovxsanS2
SCyn9lYVl7re4eBgGKP5psXQ8tA097a+NJRN76ixB4vtZUdAOHQZm2vd8MJ9kU98Iv3cSftr6+ID
lT7K4EVu3pHcoPcjnZmEaRthWn2KcPP2/mg+Apv2lvIM2xeIP/iIYWi7Mzf929zs6LNtMq7FhB1F
womnEM1f/82nmenJfh18mbjY1qDr7DVUiKHbDLeecAfidt5Leq30rEhLtDYiuUuBF2+MjkI6vgTa
HjCGDf0OhQqohlWUPd+C+C4N14j9Refc6xGwUXBT7JX6Hr8Z7q0czXWiHuhPK9wFUZSW+q7rv+Xc
qXtw6deeLCD7S6w9pA1cTvZme8gZvM35+5D6UGJd7JeoARhQuWXuEaZik5veepXbRBV0EEC28MZR
ydqLfFqQ7c5HQTvp2g5UXd/va26Ro/rLXUmMbgG7QdffzNCvRHSwDA9BOh+k4Ag3UklpcAEK8yfr
pEVvZP1AIbeJLdos5SEpfTT/0nDGXkcf6C2FOTxFe9zqAGOcknzA9iBwb06Sn3D5IXaOuLC3VTnO
BcUJcTW69Ru7cwp/b9tb7ipH5QNMrupT3jnaEYgYWuaNhhx1MeEitZzgUsY1wwRkwtf8oEAPY2+s
zgrT3WF6zBFGff9LpydO1eZbO3ySM1Cle677vw++uyoEoIMz/QY6RBM8Y3yAMAfigKTaH6pL27iG
tA9D/3ThUxNIB/5xA6+wQIVZMfveVxXrblUx+DG8Ck9wSxTLwpbk4DZ14uVZazurOeW0lC2bOseO
rjT4aq69RMd+MqBhWly5hisV97Hcs3A7RkHavk9fpthXZGf4QUhlY4EgAcKe7G/TVRm6nimj2wz8
uQEIczsotNF3gvVMCSPMLglHTugE+aY9mrZsixtUHQHjIJdmHXerZC0m+otkHC02YhRYPImy3KUZ
zdrzZNAFgTipaG9ddukHgEwOsdC6QoVkueCD1fpjhYjDySx8BCf/74a0VInm8Ow1mrDcqJaSUMP1
KisU3NP8OD0rpse2mN0NKqotNkvcHCQzoaDQHJVhKSKqDRGtHL7sBulB716z0uPCziUGOfcpm65G
9eiQdiGo4irxHfDIW2Vbyl9EzJ1MunC9thfjuznf2OBJGBZZ5MquMZ8oGCd2jOLYxRdWJur6XMHc
GD/lmxYdAqIKATl7LI+8dtZSozc+hOVQehifF+OoJaeKH21O2J0PEwdFwIY1c3q8xCxfk7ktgk/Q
JIUNtmOZ7ka0F7JdlL11T+oYD6gFr7RdmMciwvK2g8Cudq8MpukCKk4+U8/QvRAR1On7NZux2q+w
PHYnTAr5SfgfR+ex27qWbdEvIsAcuiKpLCtZkqUO4XDEnDO//g5e4DUeClU+tkTuvdaMvDAaLwhE
/P+dFSJ9F9eUeUfO1r1CkhywqWPJKx7GmNKbnvJeOiA/ems72SREiCtEATycIZ+sQdJpZ+LXHv6M
YWsZez8rkbg6PSEgcCo2CX5QQbNOD5NQyaiEEHnioCpV1tnkkD+QoFv6vi6pfr7wbyv8EG+tFytx
+M0S0ZHhd0Rvl3ZLE7mEY0QkwDY7pSFyBnYGFUbNilW6HgmU/xTvd5AfjcziHZpbtIDQURd6mJol
odgpSRwiyio53SEfqfgbkmdK3C0l2iUklxu4gv/HVa4Tn98vSctWMd/TvUBsc9B9m/1DZFxVZqAM
5kRVL7wyNtZws6LUBHYlXhviYXgPnObBdz1chelgRI/RaR0tvc5D3PTySXUIoGCWsQOe547lVk4P
sjQugv6oZ18cl5q6nV943XuKLfCH/ppfqLbBf0A6HImItYlhHCJf52Uhey/pHlawT4SNOJJy9uri
eYYsxY9RPFEIqfkH3SR+aa3QO5jtMNGSbHdgTVjUBWR+g4Th4dsd1x5RkCsQTwpwFtl0jCqOV/mA
2JAxPXFlokZWTINOAszNMaJsIvz9rIwaJA7JVvNuZQC/syRERCmJNBKOB7O4DnzZQ3cwh73ZnpRo
16prEKoW/Um6bHizmh7NUgmJhbKNv81igfbeY3emdpcVdi2TE3CuhFMsfhTJev4AVY9g+Y1fYpXv
nlZ31ja8jXK2xcJOaVSyqdt/M3QqtM94+m1V2ODhCcFk6+0Ha48q3wrhglwBjxJPpZPYTNDYkebL
QVEug3rRNSLpvlT5U2ZO67JnU32V/SsSNhPB9QxCfXSs+w8OXGZchRVFpmZyQ6NgO548/xJYVws3
3WhTYcpGdCJgK6dist7X1OuhTjSChwhh6oDgArRnx2lrkrXY7PN6AwZtk2chOKnDpTEfQGN47JP/
J2S5XfKA+glqfz6B9h0x763hUmW4bI2p4i75myYh6tOdhI/CLhat8OkvAyJXP3Rm0lb4YuFlVx5t
WFb0FMLWtD4SfH3luVD+VDgA+sJJdgbiQ/gsW1c1/5BzQt97atx/CvVElpPENYqOnp64xNUyYL1N
aP5UIo/ufYi25S8dw7h2NsT6S9mu1hiVcCWIyj+gxF4cGPfaRYREwcr/pdq/3Kd2lvY+m2UNJxBX
ueX/M4I/olMHfGfdNikA8s9hdS7j/W1mSQ9+s66Us4ajJk6OBBLC9+5DysyCP5QA4o/KDTFJSyuD
kQHM4JIgpuNoOK35nMgSHfI9VGKdILOg2nM1MJJOyUP1d7LwU9dcXRyZ+YXxgTI3cBQEDvlerq6K
+MUVRRouJqO1Wq8S/RFBDgvCZb5l0AzU6YZwDRPy4NapuHDQhItA2cLwIYj7vvyZvXcRyOAAqVOo
F3VQaLUk8vcU979VetFNxoSDZy1DavygeBbZt0KbluhOds/i43Q2TC9GpOR7Sleqwi8Zb73aSRah
jZ+JQ0OelkZwwODl5ijXgutAGLG2EvSTxwgng86aPEgiKCreLhiJW0GMmEH6B5q3HWhV0x7SgjBc
dOroeQk2W6DqXBA9DnTyJK9/NSkxtOk5dNF2Wp9e8hOXt7Z5Ec/V6svIp0Xr3WdvtEod5CJzrKb8
zQtbmmyFRedkHjlQB+zfqvdRjde4/tHKL1JCeunGF6L42yleBdVeUsg8nzUlgc1yD3egiqcQbUJ5
J3aAv/IWNmdWID8HNulFV0vvabGZin1vbD35W1mEmHpQje4rhyFN+W1dnuPoRlogtwVnhnKWaZ8l
s2sBaWz3lb/o639yt8frCeH/7lNClXatznQ6xo5Fk03Z/4WV6SothZ79H9uVPTV8Ios/Qb8PS1Tu
8p2Ys4W/1sl63sjhmaJSEOUrRlPbZz2xA7KjOngUgpEXgXrseGO5T6DF4u8BJHb+Nfg6pMBNJtA6
42fKn75w6qWzRpzCyJnFmI8dd9GBGUuEKeOQ8WbRTXIKlCVZnrHyo5vB/HcjzPqJdd6Hx0THSRPn
bpBfYjQ887KmkDLaEJZOhtQqXbwlKls5VwgPUwhbvZs8HblOeEF/Nz3UHtmN3Bk12bMUIIPjWj6P
+pE1nyHZGQncn58kkiYXZfhJM4a1joqDAbjIGIzgQkdkCikTAWuR6zPaubeLhz/ey2z4FADo2K81
40TYpPA2p2X8TMPVWKxrbZPU6WJGIdp9KRNz60zvlHjynIaLA2+CJG8rcUP7DGcAp8KIQUNiY2X7
KjSe2fJX7neGeW2Di1kcen1dFSsKScE/viqgVg0ND6uckLLLal8mTFafH71hxw/r/KWvr0d2uZIR
1H+34NJhRxCghazMIOR8Uy4nYzey9BcfLZCktCn8M4JnZLIS4OmzqE+6ghNoYdg+yaJnwXDQcAsj
2D6Ul1tV+/9/OIav4e6nn9F4oCyq7D/mIVnzQzTVFDKjdBvym9avYijggGZJLhiN/rd5yoclJ/6T
BMx+XDfMNhWHzALUw4gWNW9p4HHO8jEJWzVdER0UUpPUrZvqJYfIWR6q7JbdqrZu35OdlkdOlMBt
8Bqe2SIdIi37+GuClMs4K43kp1/r2hEWM9dddMlKvIk/9WQ5f+YQFqF5wcxiByLlMpg1x3XmX/Xu
X8Pvyr1hy6jZAAECnUu0wPv+sPiPfbxnen8T400LLTMu9BexhiZRY9MXCRiM7J26yInMbZA4b2Dm
8Gxv5qdZkHfVtrsLL05zLVk30lGpGTKVFeppjuQV3Wi1sp9hTUNGvEgTzWZKroH0ZFaglEgO6dTc
Z+0J3RLU7a2zWRWrn1b7NQmtT+FKZgID9eIguI1ynv9hEf4gmp58M0J+Naw9fPEIBaqcB/GIxpxP
BMhlPmWbJYplZFcvA0FP07y4Bgdjl1L4TJIP/M83aWrYN9AZMKo6HXSdE412yMWSihdVPUbUrVno
U1CWDifMhqFAmy543GpM98UKORUtXeZ5hpDK+AuwTlcOhXXIpaeUPckqAjmozklgLCWUkfX0iuBj
perTpMmM4L5mJY+HqtuJODmYkHs0PiFFt7TZ8KokwSEq/mhz5hO8K0AlSf1D6DyuP1gn4tkWna1z
Y724pVAqPvjadX8373jJR78Ol2P5mDdnMmkGZgNKS2y0ZJgJ5Q26Mo7VbcWllw6vOiLzGNVz8h1l
3x4NDoToLVr2YGPbLkbeuHU3nLmu+WHzzVktdbczbiw7+H/VRUvGWZxT4iAe5+NRa9ZBfi5oAor9
pWHd4umI3ofEvlhe69isu+UYLgskkvG/MU4XXbufURct2LYzGeAd0vBJhxykmcisI3xX/Mdx+TTT
F+Jk6MhdXh7T4EdHYTVEhwyAxvA/axTuqvErEEAoHHWovQAehUlFrA+ifAmd7wHKEn+dXZeP2tu1
tuF4/rGLl/OdoE9kY6NKaDWY0Z9J+edpX6H30NubpW9Ked0kP43PdLQdip+pfQkEGWNC4auZseyB
YU18ad41wHA+owOx9JhXeUW9+uW28q9AzXYW7dgP6SNHpvqNBIxKjJqBkrlC5OLhtk370BmGK7h8
nu7oPx/JJfWJdqRNqOC5CTn6P0op2+BDtVNO6qQiWRBndcek64F7UNLOyPCeOYV2YBy0buL40EWS
LaN9hdiGY678oQBzERa3jdWemmIrB6htkk+B1xXRLk0Pbiusmgp15r+Y8HbCtRZaxntDqgSV3Xbk
83jy4wX/0GvgStTDLvXSCTE632m2AavFHMXKMT9vo/qSCyKtPvLsz6KtpWVzS+OrKD41/HyeduZB
GxD9yD6/cHZp4lN8jaYz8X0WULO4HsYc944TzDsPEgY0bj5oPv98IcOGAJMgW+fcG35RM0OrAm8i
XCwi4s9v7QwUiWimuwfKLsaCoxFcQhEn4QYPhJtk58D5STwMIgLELBYAjvjEJeXYQPE0DIlLAj9u
XsvWVHlBIkRs2jgYhuAEMMSWq1vkeqFe0BnHewyFBHOMB0nhrOHvGnZ+/pzfxFz8EC0gPHbNGsg0
Hh8Vx15NGhK96azc85LANcGDyJ0PkEMLHUpIzEYLT3pa5Yaiycgjv5E/QAYVJWx30c+i8PEWWetu
vCJVXijFcRo5NJD4btgL0nSVRa5kuIW5T+eRAG1C0R51rqpc/lHiX2B7Q96V2SHV1gFGR1HunPlu
6OQJEG4zSpcBvMF0sxXbYSYtE30vvmq3teX6gnTXtRhqCxw5KS86E5qhr/VxU+i3roI/4uOP07PS
3BUdk+QyKT5M+T1/EobyqfS3zP+qvkO9JkycK1o4sBJyUgnSBt5HfsTCDnDy/h5CbF7n0csXtEzZ
ksHi4f/5yppKEVCVrynb87nRH2BTb82k2yOw3Bv9V6lS97RksiA6WNCpZfswqw98j6j4jAW+N9h9
tIrxR4XJt1kOwnacqz8hHSrbxIweYxRSwzNfr4SGr2Z9gIufEF9m4pdvnb3qCsng6CiXu3VHasHB
PFgEpbX7xvhLw6/hsyxPGPHpytUWGBT5X0sgGmd1N9wyGyBMBIBFiFOvmJQsmYmMjpLqlTbXYfz0
GOGiAc0Bw2vG7rwqqYniV+N7R1w4Y3u5QYhs+2MYWDObs6HdRXOnhu/c/sl6Ft8ReGHApUzX4kab
/XqHgEW+MjNbYpFOWHcM/+jpK3PXjTnPz72avgXl2epvVPlet5W9H8KGOeFB/7SHPF307j7zOZ73
BTys6DBvSFLc/BpSUzc4TflX4DFC4s4NWqmIBMxDYyGt56hSZzLvRsmzw93spYyay5YB3tt50RnF
3cz5GPFS87ajq6/Qu4lEqqifQ3orw7cCNYz23+IJkeBvJliQuOI1Z/muKC9uMu2CxMyupH2LbVs6
j4QzktC7VLnzPnNCKwxlcol3s8WpYrR6ZcVzPlz15lvigunPcsOblSE2wDzc1jJzo49f9WJqINHi
oonQzVIsESKBjkm8N22qILy/ZskdEb8NLKxTYzmmz5asr83hGMh/pbGQW2ifg9VBHHxPtLYkHF2E
sTpE+tOM9JTIT9AKAaUhBdQAlsqI0/vme2dGhsmEx5hLAsHhNxLMdE4AdfGugk+rP/B7Q/EBLIMn
Xodl5dC5uJ0dLx0m0ZSXoyWpxd/GzS5GTUdZD2eiiK997DUIg18ZeU+uc3QVH7VRA7zR27mh0Yrx
vUHgieUa5jPDcc/XoTxamAhKlhYRqDuiC/4PUsyIAO2ATUUFscl0IR/Dg83qNKcaaK8ko4vAoK0k
nVXWTtV7CeVPNXFN7mlbWEbtXuRS5P4Ol1wo2v+7DPiXRnhMFn3E3WkWaHtNQ1jZptTvdEOA21KN
MTwSQok7dvi3JXwJyVdWulqI7GI9iMt4WjEyrzG+1oiXxo22apcC8nPEGNg3eAUe3xy62j9UgHDm
VNpi9qLy1YHFsPqOqwJJklo9VLFxUO9p49e8F+JMtKrjvHeW1U/9pu5xoQFpTWiFqvxIQqZCUA+E
RH6RCHOs/mkeBY6IvFyVpvr56p7vWrPncqud0rhAv0nlxUTE62JiBX4AqDLMBEzyVyZbjSDYpTSU
yNLxeM52PkRLjYLkr/v1xG/T2lEIhsntJ9M/+GTYYULOWhzAziz/AfWLJle2bgOKNPJdkWl/aNRP
80njYJEfKXHGyrFoD57PT0Sa6uWPEA991uXEADCOi9xiAROgBASZY50d96q+VeSdWQGprxDFqehl
cbqDJCrEGoY3pWe1039hqIiN+HdDj2p8Wd13qP31JbI/7a9lxiINxh4JLmecd2iOYkdejWsTy79A
SCp0qwtCyXBFbBAxua0mLg73piWBHozNgNPxuhZF8hU7U2Psx45MTVvCqof+rJ0+9ODCd0ogpFMx
GkVW5tTNIRmVRfnMOLGGyOej65bl+E9HEZOAspbtqWLrb5HeSSZEbPJdpUcvPQFmdgx5AWkUDVKo
fkC/Rm9UNZ1mLiz6bIS3Un5P/ibiQpQWOMcEEJqYcWNMKOlunIgK14A83YyHzy95VbXB9iVA0l0t
fuSfzEExohLxWncQK8W6F55SAIPM/pCR4DFfVFHOwfjUiXEuMA5kEpj76Eac1EnJBJKQXYqyt3AD
fw2u/n/03pp5av42CuXcBTVnu8/6we40a2FNNJUQzlGz5wetQm+VmU6fvBIOkoWHN00hxsumgLn+
HFhp1SUAt6XtGobv8GTg15u0g8XAV+IV1/utMC0Yzmyj3AGu6PwuuGJs9KcMduqcZcKG4RHOmJ/m
5z0hpyMtP0u+/Lwn54aXoPB4llZ8+f51vpdnvQnclTxu5i+/9R41KWghrcZp0INQEIIAsmPtZJGV
PeBrNAB1mHa4qnXrKU57pbiUwmdO3Ey79bInh4KirOTwPsFt1ExeEbXnFhBmEdg5dtqmYMSl4iVt
n2QjsOwhAAXMnF0vOGiV4oQdz9GS3Tx1BS0R/PzOBjc04gx7IlNsFmH31WxN4g/PCbrpIenRXeL2
07J4rfq6K4YW8LiwLtRplcX1Sq1TCNmZ1EPQCgeUkeVDA9EUO3IjLyqugnnL0lvLzvYYkwDGCkHf
0fHF/cbM6lqiwwEP/A0LAmcGDSlIKKMv8pJsZH9XaJ9ihO7hu6xWHsNOAwKKH2uRAdZTpGc3Aelw
82MDokg97ouYaQSqf7p0LqcDkU2qxkzRJc4sSk1kviNU0KXZ2skK2K6LVkjDVIJrSkjjDf8Ejugq
PVXqdgLTtURuP/2X1QG1ksGL25nXJn77XAtQBzQ9JKdGBXNFo4qXKTBeJRZ9BUOKNf7Msqi+dTmd
2Z8pEt16jLw8k4V/nFKaTK6DdR2RJQYdVBr7wCnmCMCuijDvPdkWJ8JulO5VVdlV9Zs/lfKmFUhD
QNL0gSEfeaA2JZtofquAxUSClcuYtzzKnOFUBbBD3q4DM+tAiDPDQJjSgpWdEu+lATtS/Yhibicb
20RDlLrN+JYxFmf/vETEPrWWvOt8mM6/qPMt1hWEztz8N8HSWUCGKKNQV6Vw3JylvNlqTqrRNwWl
NL8efzBBT6CHsp2R3uTUVDbRBndXpeMIyzzbSQLz3ZCNIAQnLpwpGNa+8pII8rWqV+0tqS2OsmuN
wiMkAEfsr+HsJ4DuN9FIgGzZGpL4GQCrwmrR2PKSejSGdHfUDgHMfiU/eInXpfXR6l8V4owxYZzz
UY/ziowmv2Q08saRU8oj3zdvQWeG/6GRFwKiVtdMD4IHpcThkoibetjV/BKS3TITf5czZGfsFJ+l
q7J7VomeeQH4SdXPZf/LmyzSOL/QKBFO/qfWbq1x1rxsJRLNUmCsq1SG0SkBBu4d3ISE+GDsgqsz
UniHQ20Q54JaBY0uQQEO0b+di0arcgA6m1Vv0ajJklBrC4vbrl4bGp9k/GKIDKf1FJxy7eCnkFE8
HQoTjTW1jlHUvz6CbJNvMI4KIgr/PNdfhtnG+9ZmLeWuAVvm44yQ+SF7EQ0BvOQpoC82fP5Cz1lj
T7BbId0UKP9N/CgKxSodEe0JDEHvsgYRcgxIiTTxizNwIUx3olhkAPMT2XSTMyw7EpF4yaH0Jyeb
MbddPLLfsyJLYmRHTIcDo6HQHsz23vCnTiKtm4tEos6ztFxtFFwJALAuBdviLY6KPZ2Opfcr02I+
LIXqI8IRInBzJsNFw+xQ5NXi919VnyBm+VnPBAdIl99H6xDjTIuvAcIrE/WG3m7n01qOllxHC1Wy
BUwlONStt0LUEFGXDOv+mC0t7y8XbzM6JFUjk1W1tHLZbVVuAn47MbAlLoUIi1K+NzpAQDoYRWjN
5SiDRBMO+S8znmnn1kt/pWSn+Sigh5U8x8pGakMC8LiVCbEIznLoiMHHDLHhsZj1MSgj15KyYB5z
w3QF7hjwH41ON+5K46sGAtYjgmtoEkCjbWZ3K0ORwJePpMm7BCiRZ9dHdpDNs55v8uQiV9QeSpfY
MCCu0Z8gmu+VYkegp80iFBzVVYXmfC03e/4kNhW3lQ8pR2DNPCknbyX59ojV+Cu50ubvgSHcxsw2
Fl+SxIeZErziSIzo+XE+N5r8apX7+YOlvsF48rzNV0DSnlPx3MgfRdU7xhxzTNusQZtKPFlEh1S8
e/my5+5avKfYcL2MEIBSZWhCETiLTtW/0R2WERpQHKTTvwoVmaFtav/LVz4rBM9x0yJHforKC9HZ
/x8duBKKV0sks3TcsLcp+XeJOYUECwFkOvSg8cCWBuMxNucQkxHptIZuZyteveLWdv8EBEKjwrhE
E3Rx793WjQHf8JKQnQVdeiwKcTHoFxVco7COPUBG+Yj8d9Zy7qMj4YxOh3vGy56QhTlUmEQnpO5z
SZdbmre83krROejeCq743G/IlCC5R2qcZh2xapAHbZdKuAKhXcijTvriwFKFOL/Zlz3alQlPRwZb
lpOHv+/OOe/9fD8KJil6DnQNkHjtEv4hLdp3WS91cU2imcky19IUdSuzPz349JOvEafCBH7U9ZQC
EesznhkfrH+S+BLHjwqdQnEjHwi14Nok3PWt+qvwqzXPf1h6lKtvnEnqwezxUY+XPD4TTKm2g9PC
hoboy4noX5Y6mMLiT2O603GkZHcuAEnYAvdxWCwh47Dl7mi6J2iMl5h1M562BGrk4ou6OS+6JvVR
gXjHtozZhe1MRIh19Tyc8fJKizZytVGg/FHJI1SN1Y3Bn95ig7WGL03GkQAFNj9e9F9vVbLNdNPn
v4viYt54G2bSbJZCamgmAlsbRcTU5FkdweB677OChS7ofTrMmJWlo4Oat4UTLrZFMR292kWKOcuF
BHnpB2TCkBp6nk8ww3uJuoOqfRHPdg9EGqwZBsOVjie94ghMor9qOM8D8ZACIFYd0EOMC/gJF2v9
K+zbpJON4xZMTBNKBiqEt5pObycftPpXTicju2eYH0uR2g1e+o4TMGPqweINQMpMbpuEqJKidZBx
M5noLvhaaLNGJsN2IqdASTuUk5W8NXBHwSy0f2b9hPS3ML4vmPKA/2vKxr5NzpwDQVWLptyPP2C2
hsrwWz0qrAmqshiRq+kB/GCZOjSVzqe2rdfvgL94quGABMv2pw0ZVFjg0MZwubbDCVtoclFaHB2o
O9EGknbLwEkegwEhrD0r6Nv5EOxKzGWIsfUt94wfbSz5PjnTUi5PHqajOdJsLH/L4ldO14FyNflN
CuBb/I1edeiUA9ZAbjfeFaSgCH/kYsMiGKXrpv6dsFF2kLdkASq/Fm5kvXr1+WUu383XpuO7tcoW
tMgQ7S7jTTYgLBoBev4/zQZQkSGvXQGzXriFiosH1JYtw5D0WZrHUD35rjwAjSzF6lsi4CWp/ydS
tXyrO4LdwhS4qlOQRFSBU/NjXXLIwA9i1Fsk5mHWWRBqhvSGIQd3MrjqwEyy0ZBVpflWxBIc09F9
iila6veEAZOXdCMZ5+CF54FjtSxsg4XFZEC3cBEyys81RHqLIQwSXQLv3k/1cuhv2PgXtGxQl4QX
FxpiGSLOV20jXSbLlH/3n+UGy8B/zosQW1CUrZWV5qrC0ov2tbBUCMk12aaJK1kGAHhARhCiYgvz
yLEFW0YLWR487zLwM/sJ214T3svikSZf4IaZsJ6XXcnl4tPx+4LKSBV/SgnXpDO7kLTXQYjO+uWe
4SKpfm/0s8gZJaGfPXvYd9d/p8rbItKNUubj6BPUtRbafzUkXqS9+EtcwqWcPbT41fQvgC9OYHzJ
5rqw4RUTV3yAYmjCugreZN3YvRwvymvA91GGKzEgR/kddX8iYnowoFS5lvqpZfDmE3ESZTNcUtXl
UAM0Wg7iOm9oHz0TG0e65ucI+DHPipZ8IJ/XjusrohHuRh3fFbm54k1TToB/ETPQXNEFSUmsVoCC
KPj+pnMcf4v+y/YKMhUMbgJcRkPHu4GinYSBLwUjGZqGZPxK22Vn3YPoHgTvRr8K/SWjGUtkNDzS
eb2kVraQ922K/ZLxiwykCuhdZ+Ns4XQE+B3KiiQqOJyce61fC+OqiE+6epTFS1+TGnQqgrdi7QG3
8nI7Bx3/lOWK2C6MdWvGWAeOVo42ZsrJXWwM89JMFPZMlNwlH2NHO+PONB+FsVdI+YPwhFbCYjnd
C/3TGigfWmjapwbIpRU7rf8eAe5L+WSk2/kPZx7rs/Ms5SPBl5j+SgFUuEgcz0PwJ0OldqjFqJ4s
yEmAl7BxhpuoXNu7mX0KzXfnVm4KZBp3I0pKTGJs2irPaUhgazwRC6cepoHQcYd4mIZn21+0/cqK
D3DUDl5EdEgD6drOPDHGLGbALX0BSHEckjUaKZ5yLTzNaPxEOADDnxJ8yO2I7apyQ2zy6k6Wj1aI
I2CrEBEDwtlciI8F5L1GoBOT/MnnQN/1JmbC/zc1xyT8k4l56oS31a0RSs+a6AzAxuz/vBSEWXsN
wP1oAdWBtBkuCk97Wd1TOmjqwkI1YxEveBBJa0XSIrzibH5L7Im3mmnTAZZDyuAEuTtT9y2eLiRU
kfBOmA7AZm3D+svdOq/sViWd+VCIwjy7oCiVOTDmWDwKEb6p9eKQqumkIoUvvinmFxBJKD3C5zgu
e2Hp57eINPTotyf+x1LWuBNdTHIkkP5DpVEvi3WOVEz7ArtCF1ZbzKbBIYMbY9wh16yuDghReWEG
wjdUJFHc4Lr4wf9HpkZfMpFtIuvpFd/R9BdN/3j/HKve+UCfcrsG6qWP1RmXc5seIwA+0jm0PVnP
mCevUPIStUOHtZytGL4uJqR3VSqJHTBd+7OYVKIoCtQi1Tdy8llWHJk5uufkGLabXNuXBLBY3sek
nPn1pIOBRB7NQWidRRh1qbf2M/NbQNCAROjlToaZ4EILZhyovKswVVr0bZk/fcfYjHkmd8nETU0y
CRZTd0CK2WnPrOGqFu+kRS0oNVTCucz9IMmrvjoQIoBUcZetkM+rm3IdraDZm4OhVKdauvG4wOxH
Cj05NaD5x0kqToV4FJMXJBLic4Ej24jpm8SZK7xHkelHwBrJxSKhMy7NT0PYkO2JIxqz8a5XTJTR
HQLjX1Xb9vF5yO0qdlQF4TNGqyH/Tg4Jc7NnN8Q6JJf5CBijR+cdav3LqjaahRnSUSWXABswcf62
rDqVn6b6B8ARc/S0PEWoW1CU2lqyZVWYHWgrKG7ryX99FZIS2KHjzZNDKVNb2m1i/AY5jxGAADnd
1MojSyStV0tXxoZFP6eOdJe+1fwkvz2OWmuHVHIMzyB4C0ViT7LOcfivTnZK6Pr5CobFz+/pXIE+
cKCXTMcgvkhT6RfwQbSNXw+6IauwNePsVbUjST7BKlpNeOgbpG+I0xGZOFAMkQzJLXdLn35JX7xk
DH3KgNKsXxIIKYHB8Yn67PYXobsjrOAm/EQb6SjKy2q5F2SuyUWt/fQhX3AKWiws5wljjPcQTk77
JyINnGGM8dfga2rpriQknAZGJ+YjB9t38KTTFreUV436rwEGmDFPrg8c6DWEOGGisJgo0AN5bXq3
qvu2sr8YXF4DH3UpUOIcQOvcbAo2T7+gy/7dUsvYowIg4yU+E88VMFEwWHSoGSbUwbh6VELxxQYs
0q9WvbwJibc0z7H8I5knnQLPlDh9swIB9jqmDtBr6cMXH1b1bs1Fux7X/bAnXIcSrH46dE4He3ER
56+Wma4j0EDM1iIG5IwOBvzkDsB+IK20lay8wz9ItZm6Ub3jxLCYXEdsGT6wgrk0OzdpHrPPxU9R
+PvgA4eB3xpkaBIQwn30DpRRvemMXVLuyugS+V9dD0eguwoRY3zWnr9vesQpgQv+jc3FZfBn+oiI
YeSk6neV/r8txONgggADvr9msM3IprgG+MzRjhysTb9GqJdErsCn551innXxEPUPlkAzdwWdAA5Q
QTCXfGTTSDaGvkRNhaga1EKRiCXnKhTaO8i6rZdrau2xNO7g+TqMyTHrEFHDDWIHv+IEyyUnOCOM
b5tdAjuqPWNuhEDcDeNpljhG3HFBIzhx+oaGD5otufckXoCr5tlGRuDckuDCrhtaWGyIxMyQoqOm
qYydaKzrYTlE2axPJlStmTa1udL97xFJRSgcuFKS9CGHl0BaI4tnu0ThkTLvLMLyatJFuyRjuVb4
7tcs2MnwlYbHQri0wbNLPiLejXrag3DU635dq6t5P8gTB6VXVx5kG017tsqUfyarDKXMTQ8fWe0S
8oiY4uu13smuXh+Mlj+uXHrCjrMbipxnM1lZ4vKL0OOFACjPMwnOvgioCCR0X3L7/t4Dd/Udcg3/
OGdZKDr9vMTCbWPy8gjSHL3UMeRnAoeocQIOZA9QLsnw8WjGl1x/qUuKotm9bLAYwKwZiRuAyCNp
N2p0QqJf1FNX45/HTguvDDZ6rtiyp9LHfLn2+y3whyF84DUG5OKRI6kiqokSR07V7Ks7HiyCDqsG
NfEyVj7qlkgsDq7VdOcumocfHXQ6R6QoVgGkwD8GL1zK+SPa8L+qnOCvyDRb82BcEZBhqbGQ/jRO
Ss3xRFwIJiYi/9PD2J3C9pF0v2QGYh7wgRB5z9BV1nTUC80ram7DpPCJH7xmyxxfncnL7rnsetgU
xoYC8j9evAMFNR7H4kpe+aC3AzuYnz58zhsGNyTupFTcIgfuAWlkd8p0fKvCOqwXOQgYO1F0ZWgk
5zTCv2jeG/b0/nPegPvupBgnDIFzyUuwUrV/TbJNwFYkNop5r06xQEGmETXijRC4yFoy7x5InBDT
NuCMw1vUvEpsuMpqwCDP3cufEQBPpuuxcweZP46Fi37j8BQU7jS4/sxyL3gD3WGAi4X9UK/Ue8wa
jy75LUuG8oCGrnUvMc12w2KoB9tqXj76GJEA2T9RW7M7jRR0Mla11poxYahvOCc5nnkBEJGRX0d9
mR0U8OR8jdgoi5bWV3PPT0Q7JBFICZBlfpvNwVJnGZPnjMqJDUeEQcRzxawxg4J+sLd4CObRkFRH
yl65JIgfmctyu/xCjiAJJB9pex1eTbLiz1ejC0ODXG94n8v8KbBcdtVPGe1nfspEWECC/oLBIA12
PF/zbi23H7FuABbxcXn/wh+6TWYJljByfRTnQaXh3QtsAUF4ezL7NxYFAZFGNK6CeHXzjdXsp5zq
l0yOEEGkLfO9id6boek/xs5rt5UkW9Ov0qjryT7pzcHpvhDJpPcSRekmQZmd3vt8+vlC1dOF3gMM
5qI2SqLoIyPW+tdvavNXp2VPiYXlAb2QUAFQ7EYxxJSLarMBYSFch2+CwPUww3SGrzap40G8sdO3
gaq7LiK4DWgBk1eBOmQMi/kkjAgxqj/XyJ2s+pYZ4qfMcuDgKq+Axyj5k/CVeJ2nnly6kCiNjrMm
RG2lvFWcXnVGG+KfdQMzJ5yqfMTlouQUIzAokHqxiZAFqx2wyiUqX1T1RSIW2d5OcC41dU5ZlSbv
GRU3EXE4XF4KhkB59sa82TRXskPhLM8TTicKUUgGxTsTfmPdrpR2lTtbYLEMihRYavellUAHBkFC
zMYmBSRFlNlBcQgLWgBFRwxcIY2lLW9v5ryt05nNminjdkEIyNNkvqX2oxjeMwZnT8wiavDjcW5l
FpwQpsQa3wm7Z7o3TbRI/V7s8mx5QixMyi0mpzvmW9Qw2CSR66O60cCesmHPqfVvRJtCMzOo+rw6
h8N3C02SyxXLo7C4skfPtNpCy+ZQV12QaSD8S6df4iqBRRrb34bdc/xzWLG4bVx/4EtXVOw9KvNZ
3G+DakudMDbQlDrAO/AsYfY6Cl+9hTeXqN0AxhPlLLr0WGe/w9wqBI33IREUY7zwhS0ybA70HzN+
LRAS8aV2N14iFaP3wanMnGZsNo8a7eFygHQCrOK1ACiryNzKLIiRIw1KhYbKSXMY/lVnruTwZEAC
V9bUyz3CQdhR2Mubu5wkx+Ei6pwIROdZED11Yk4Dt85Wtr7R6V9h8UPqxGAvmkNnMZaARyUkT4qV
wV+2+Qkz+UZxp/AzdFD2sdGUB3goMtIjiNpZvpzsLWNNQuMCRG6CXCSR8rMSTRm1FwgCYkRa420W
4RB7BPpnypUtGRW08lxp52/1PceQRINOrs4C5y5VCCewZZBhORoDZMghYF0QFyCz/E+R9dziMBd+
BcqHZ+Oe7kZujVE90/65QDTU8NAOd8kHpaUGgdbcMxd/YysVtGRWKtJIscVJ1uImUocbfiVM68Jb
RESECeoWGFfTPOqvMuoARdummEhFuAEVxSVgbUZ7lNylhIxl3VRbpzQxk2oXRHvb+ryMTma4BU/E
O/mpd60Z8BKvi+nrdciuEe9aDeQZiVy9lc71SBiXrkP/YAKYzR4Ujwb0DcttrecIEx1gAhMEEn8H
yg9ccRpXNS9S+msy6LxJCwcrYKCnsXUP+ZKRp7AvCH+0yRPa1V0/rp1Jg/SEzci5ZeJGcwGKveja
TSTiF0z26JMtnWTz7jH4d44MBQhMcYZNz3Y2yjNG9E16MGVm8tOW/c03ILuRJIjjH533zyzCmlvW
wyFXy+/BubGhKZZeTRzkUqVpE66Gc6U4SBEwhZIuUh2jIqA8JMwwQ1gaL5UjrZKeoKBpF0HiDjng
sHYLnuiT/eDS1EijSTJQ1Z2eH2m1sLXjIFXh8B5l2EHZGmMCscR0ZvuMKouODdZoZ5W1iMBpvMCV
InSEDAE2+tJcALgan6PhuQXuHBFYSIS9WsJgIr3IAuhl/+2rqwzEF0CsvGDz5UvUMPEXy10ujr5z
jL2XOvjIu5pgNvegd2gFAKiMUwbKEheEIfBa2on/hs8asZu6NWCj1mQA1PSsJQxwunvkfSWRi3xp
qGmLJVqicQltux0+xMbaEOsQlMeMwEePzIqMEjGHuka6yw7NrYmrQFF+xdqtRH58M/vX0oK3jemG
Nr15jMyM7EuzmE2r0/ygNsqTNb6LRrWwDLdSz468Ad+wlvGaeUcz093CsWfUpcawHoY3YduWxPSI
UMptlx4A0hMX3K3Pbh4aS/KzmbrwtFriBjglSNS66iroFxlm3iaxutRuWfOuWhbGYrxFj83X7eU5
qsCBKojefjBTaCUYezebjMaEyA8elLP7heXGfEnYeWn9m6HcMefhqvNoMuGiQEVrLyDXTzR5bBAG
Ll68lZoKowFftbgUbExqhvcfRDS9RhJhXB8pFuDj3rQ22vgGy7S01yj9Devqp+nT6AP7iZ4wffjh
pyaQXf8WQIFsawdNPuPv9Ji257Z4qskTIPSZ0V8tdC5IDvT6OR5hj1ELjg1mLSHslbujXy0aJ9N6
FjxfJz3q8luP/5G1LEucS7EZVlyt2xNDJylL5kah+Zmwp42hznz5BSNduCzpWusovctX8wtBvY5b
fx2SEERv3fukM8OPJsBsJrAkEBSJck2R71yHoiYDwID3wfmEMRixYwUiVNViDAO3a4reC/UX7iJe
tavrmiNtNWWPlIGToXXcBxgD6BBKO2E1FzAyisVW6EjXHbmBOdk77ypUg9D4NKN3rzyPIyxeyquW
Opmwawc4hUw29DevIf1i2eM0/MTgs51jHcr0ZmJL0INDafLVF69j/ihIfYvgIapNcVS6Wy/mIyux
OyrMd4IeOqz1CxiFVEbYIOFT/RGj6/ewi/WSZjGqBBOgRurYWbddD5+fWuvwannJXIPowV9xokCG
PSvFtpJnBViM5a+kL6+kgiGXzJsDxwzLvFpnkvFU+p9Z5FATQ5KC0N+u6rkDMLoXYzAHn4SmOOX6
tzKQqEammN4tA3p0b2LqWD7H9lI96d250Y95Jj195phRtWuhY1Lx9nZeAe2e6vzIVW6pZ7PqsMwD
Q7maxWaQ4H3Nm3qTto8Su7Y0zfmeMA+HN0moXC7E5AtZUGK3RvuC4ENomDevzNaFhl9H0zw8QQFk
lOzr70wmsNt1hPhqw9BV5/svhs8SRrAnfSrZSgDAgP9BfB1dbelTYT0T4yXG11HwTXJ04my7ZR+h
7zRLBDZ0Qk+dtQAfquMV4e5qZFLqL0PlrDonPTvQ8mjQWyAwY7EA60Nn+RLBzaEN0gXVEcI8oyA8
qm08Atl0vUnYgVFxh0cVYy/SM2N4HuiioNHE790T9iMfQHpeOS9HFz0PnkAnzaRxrb4z7Z434Lty
645SuAhR+EFowyKC4oyCg++9RXlWCevw4irRdcjyVlMVFPsT0tib3ODuv5U+QOExkQnri59/kk7J
U/ERzixUaXh+gqo1B6ZEPOatSL8gwEExIHVJwkvq6MNkYDFR+9ZXWnAxgPaak5if+gAnQ7hzks9i
ev4X3hcguw4i8vGWmBVK8YeprX3yowoOBeWNUjlaj0trPICYOgx/pmVgLuvklOnOTDN2eMu1ExgX
pdUyoDtV6sZ1un5uJnhZqCfkbYDeKYCY4AaJyVGX8pmf4NrnkkfdCP8q3NgC+uVkbvuab+9ZsndS
csDtgqmnEDujvda3pXJVIZ9OQIVV0SwiCEEqK8RfRLgHsXZpwVqugZ8JYe+K+CgRE89UEDJqgTqz
KUWDNKOJpgZibBAJ6rn0iVkuhHg6IKbBKTQ9y6bajw/JGQP+BI+QmEFnfxU8PvAcNca1hJaD/VgI
sGpmWFTAsCk0DsDonD6dKSE00m/CT1xiOMK72ILOCTsdJyg+X1FXgrUQuzaXyjnl6iLPtwKXJqUS
eCnxPtSSC/57mF5xx2UqhJNGwgsp07tSvij0dTUBApOQhHFwJ1htMXHNUA/uVB7YPjQ4Vmv5e444
s9gx0R3yb6NGyLlkalJ7k+ul77GMlpGmjymdxRWtTcI7k7AwE2kxZlDdgOEhbFIFM6wm5+Q1aVih
r6gcPD8ETNDM4JUmnL2cXQJHrsEiEl2nFiNpJ2am4zuPIv8MKSLrbWPu0yUGXtmaeDy3szDiW4pZ
HFCMAvgqer2UpmDEvCdjhUIVVFyhzDGkZaqtp2aP6h2dMPO1Yo99FhoQM19kwuoZS4SdZEK1cdsS
E4NNgt5DNi4BCiDcTiGUOrNucGh0LyWuGQxMgdJqa40PFaL8RT1u2yu6UZs2LLFO2LY/ee0WdMlA
hGSz16wiaFvSd93Xq6CIZ+SMgevAKEejgdQhv7CxtOpzaN6zxF6rfIERg3IWJ3Dhsi12ugxMYCx1
VoAF+0m1byFSFYfB84W9Ow7TJ81iP1m9TLOhuwQBVswfNm7aWa3OifRalCq7HXEHsskGcx/rFbhT
aB81DrcYL4Mq/5Tto9wvJQWa9zy27xXFcNuyxrQd7nNuCXZHeehmhLUuuC5dp71FxZVICpzwmlmB
o+cUMYfB62ZVZPvekeCPgnJizlWyNWLnvHbkl+mHxSVOFN05MioaPWhEbKpiMg6x1BLOqerWRxE7
jcDA+TnEItWuUOMinUYJIu+raKXJFgvsK6YFlHCdqY7mcK8znOXuzLWlCEK2/ivTiLYBgASeCv17
XxzUR1CssNvAvp1jgF4kxxrPraUAIGyHkOfJ67Zv0AQ+wunEyHBkcF6zNToh07r6PBZHO37p7a+o
++zlaUU4AMVakUDzsi6Gzz6gYMt0kNslXXbqUZgTH6KjCICy8ucB0/H9eZyO0pwFgcNAVGvCVXPe
RMrCswOURefWpdrzTjDBEw3ImpqewYPafafYuwTZRx6+SZjAVQ8gUpzjDOKLC9CEs/X0NdoHHNUC
5ZdBhqtzjeRpHg7vBt7nzV5yfhntXjU3KpoA7+ZoV036xUKdsksUQ/pZ26huj6q6QEiooQ9X51bv
r7WEIgAWImG6cwxHwuyoWW++whUOi0geN9IicstoSSMpDlTR1fHK4YMtJO86QdyoOzRZ8PUNMW5v
7rLkCpGEKm2Y7asgNUqMee9ROiP2LZSBEfo9VXeyBdEHS41tMfRsv4yFICiRNMGUdw2dLpzlbyoj
yTYgGvTJZmJSYcjwLoc7vV9qWEOm4ZeiIURXLmbVMjBDBTU+D0yJpuWwKpeQM4oVC9Fc98z1w+hF
AGcjxWjI2NOivZYnaLQ6LmWNW0ANxsq3SQA7QopLswF5f8HjeRYqh14GhAJkdAYcDq4WJ0HOUknQ
znFKQqahLKfcAutx1uOKPVr0QFrmoowWxpo1SAnVa7HhTOjCFSB9PL3WNWaS+0w7J+m1xUsg3KG+
kUrXYLkzzlk4S7py0RphZk8lURfXlI6ZcB+Ecw89i+HqrQrabYVFyQxojgkFdPUB/02aujp6wdxl
yH8NoCIWfYZQqjQqaF86t8nPUbj+DLh+2rrepuOqIo8N25/GZu9mbuI1H2n92ZmXYOavhukrCMhQ
QX0QLxzjkcKirZ5/fO628ANbcQBRdtpLL6H22EJiIPgBIPI7oFezybpsDzVNla2v4uIeDBdlyrny
NiWLL+p2in+fgr191521PAU7U60Wzkgk1muNx60YUDNJZqMVdolyDZvSPEgOxFrh5MaH3AvjJ0Hg
ZKZFghRlJM6c/iMlvaxKqW9ak+qcb4cIvYgBReAyrTWI0wTLjiktsNrDVQD1P1qYbjx1sPhzJmJF
tQIxMlRXZ76TthWZ2TnBiiCf9eoFX9B2wVdWlCcDgRZu6dauhX+u8ommNPFy9yxjixDC8BubPXzX
WUc76p1E94I7sqA3291STFsqQiErg3XI+V8pBTBR/xRDwq9h6jrMZGOJCxO7J+DAyeWjwotAr9c6
EYX5V6VjmyFBvOL4mlgSmsV1GeikpEurTxBuYOYFFpB/2uTo1ofg0TUEcMAnAYeOm2tMseQb2hNd
Phars1pDIOwjIsIXpB0gYNCGEJbQdG8ajKHhrGEY7hPs0Q+3Cvv+AkXwWrvlGI9FV0MFhxtPanFW
6MELSoX4fcIyEI4vdScc7uo2kbNDnQNOrbGnO9FKrxZDc9LFIEIUiPbbiSfTcFTcdgxx1TeHiwzF
nLISg4OYAwz7R9u4EQjJvHnLPI++al/axM3PS/xCBXLh6XS1NHXa+JzoW4YPMskWz37x9rP5yCNs
z53PSnKEwwPtM98U9oKJ7qoRICgGi/3au1Qo8t1M3sK6beVz1q5Hy/UavCVXpcfDzfEDAGXSko1n
xUujOBT0IoMmw352gV8n/LKyXcfnGaAFRB5C063M5c8EV0E8vHD43gvKhiIM6gMDLp/37CQHa9hv
5N7FeFfYvUDOhKERFOREvvpUMN65GolZXaVQUcrV9AI+Q37SMAd9Zz+ikYuCY8ulV8cfVv8ZRvMO
4VYN7PBcBXvZvNTFW1bCl1oKk8PepVprmT2VdY8VH5Zk5TK3XfyqygLSuet5e8CQPn7XhNY6ZNKM
+FaT2eR+GcNl6rHbkBjqfWgMPxSEoevYWouZtosFajLMa7WiZAC8DvZj/Wwj1sBLncRTj2WCMUOC
i8TGZyHq+5pjcIFPZ/AAHEoYBBDBgWQImj6bns44V1jcFBtEMmHzXCuHUb9ZuFWg7YMdGntLnwu2
A8pb58VmGjZZeNPHZGXq77n6wupUFeRVMDlFBztBFSo52y1UKbjUDNMK21vsSo7MnjhNRcs1oYXp
Z6SGPI3qR6Wg63Lb4uyQ2hyq10F5qHBNaq7tsJ1PZjhz7LeRQjAmNGnleZsm2Gv6m+KfsX+VvU2h
7xNzEyV7M7w51jMEthaPirdJWUNGDoJrDI6vWCefK0DbsKwL5xoAq/iAosYns6Kx2kvNzqB0xk9C
9taImcuJDK1RcTMf6pE+AonCupTuNtGpA+pEF6BLx/OoIux2rtMQJdBldO02SKdpWkv6XYUMk4Bc
yRIobfI25LeCbivfYpoWt6K+6AJ/wfh5Vr0M0IXl/osPVGpJkdhm0JFkzOsrsiDsECew/DmQf5HX
jYVjbW66YOWVi1yf4VS9wRYygd2Xw+A05ZOHyW2zFsQvzzyG/WGCaGIss/wxKovRfs51KvE5hywT
LrvZ2MpOvmKEqdZvWvis5i8TVlwMWKRlqC8SvIfhyy54Aord1sek/A0cakoI8Gu9Zc53nYIkj9Dz
ne7DC7gSFlNCQMebjS2BOZdTtzcRJfA6yw5tH1YOIFxRfwmq04B2CqZmB5OGNhKzYXPcDYRWV1iO
AKxKLUJ6BFfRCXsDvx3Q0i4c664klFz7IEaxhUYix0PDRrroP3T1V8Rr7RHgydYHUAsROa645gsL
D79TAkMJsHFha+tUfiEocmxOGD/Xxh4YazJPZCiCwKKlwuv+h7gd/Ep6LuYJM9hHPn4lNHxmSlSG
fIE+C5em3WdeM5vX0h2jJFQiWX6R8TlJb631NbEKJCr4VFAY+xf4CWFIpaNsCEqO1Zug1NlYq77w
lORw4rHMUI6ZAEN6TFiKboHF+tzrj2JskWrpLFK/RU5IpNzG4BkuteZDz8UFYN8pxyoBFtnrzUZq
qLQFVpd/pYhbKPRNa8XmIEZabYhh54uDJyoftTLd0+bJqXuCghjQsH8HAYeBA7Rr77xmSw4N35be
LkVTrz4fghSPANz+ecRY23HlYIni4dV4FD5XWGI1YtKQlE81AFlSG7OGYyUyDiA8A6ZHSv+WRsZT
Iowx/F8cf/j8DBHZJOkN609/CsloOJjJOZHv+oTJ1/AcbSTeXL/JSbBliF0R0r6jvArK0wiW1dDk
5uaXQ3HV+4efhQP012wVHyCfS564y+cEKvrgfWe8rR4LezHgbqQbg/sSzrRdQm2hIwdn7dSnQekA
GjCvuKZuNezLjDQply6O7aqltPqB+dp5C+6RYoaHES5mO9uY6Qazeq9YM/QgG3UqTlUPn5+TEO51
nLyj/UoTyNhLMnc8XXxZpb/T8YAI0X6L/c5nlMSnp5pHRVmpdGzopBGdVHgasHHsVflbAMEYw1XR
XbMP7G01JqJ4/DrvKlLKOr8HEvA7Ju3DZ6IjNMT4LVhVwNXOVu/uNq9MuYvRpCX2TuMYWDODvtrc
plRryJ/rTa+y3wnF5YFlMsVrpktsbJiIUNGQlguYM2KlSZ4NJEU8hm8I2jD7VHB0stlyHNDqbKPI
Wz7wfLiRnwYVKOBTv0dw4anu93r/mIatUhHXuKAAtGWAOOIeGPVVPY/d/yp73EyXgDxeCXuRAdkm
pmAYtgam2rtpgKdA+Qy0CVDiQDJcWeuAS6675sm3oVyHboHvifMN8mrl32V+jMPLYG7Hdtk0O5j2
PZzBGg6YtB/0ZwcYlIC4+lnnskCTG/1SZADAHNipvk3Z1fs0+rkdMmnf2cEJxKTLVgk1TQtoEpIU
lH8SY8uYOqGPYg6k61AS8ZVmsNHhYwWzEduBdB0ROpgErprCydxEpJco52YELnKnbInooJWg4OAc
CGVKe8kgh9fXLj6F0dsIdaSOARym7qkyDo0EKeg5g/aAoV/OgPIqsl6AeaTmUo5bYdZO0TMQULRh
6mdZc7tiKn4M/Ysn35ryo9YuofolhXilQ7QvtjHdl8tTBtFJQq9XdYupW/n6qrS4bGPc4vdehm3L
S1LCmESmCWbdrbkg8QxjAo5lMfa1Y30fKOgrTFnaJeoM5PH+rBEvxOyCTYWNhS1fOmxy2IxG0JmD
V+CIvDbJ6ub7GZ4aNBOuSPZtvGGVEewIRMQIEhAG8a6680h5kPdhCHeUmBJrZanPkfTqsP1jNSvo
hmsFVK8euGj65UiYRv1Ljwq3Yl5ijivmHCmqwx5zoJXqPQ/5opXJ3FnGvYRZz94Kvyf4cF3hDiPL
YFYUM+o/tERFsmb3NZ0Pj8lk9GInLkEtZrkhtt5tOItDXATwYYRuCxmM6I0wfJS43SDc78t92C51
k25xhxjVTC9DnaLSElQ9Nwvcgu7cok4eX5r0s1c5iC2DrklYQzHrp9qKiCAHfc33Vnc1UbDX1Yek
LexB8DQhu1R4XpjdyVRh0kSHUmdp2eg9EUbtFMwBYhyX0T4ircZ6iovOgwvfQanX1/ho0j7o5Dp0
ECSRgmDrIqaO6VGSIjIYdwMTkhatcNi9NLz8yUDHOce3qnuJYoJQgQJrLPoma9nhoF0uu2GDGZcf
ubF1aR0qH+oLBWUJKsAOD7EAMiaiFmOPfW9qLTWcH7puJ2nPRfuRGhiGvvT1RhoTuvM7A8MIdQzn
U3KACNtoewN+jXUhhoABSc/eifN4GrLUqEm2BLno42dV7GwQ5ooPa9kPW23aF8NxlD4lker9kdgu
+D0Z9JO80qMHXB1LxtgEGTcerkdnXObsjxkiAw0Bt3Mr6+u4DbN7D2gBRi2DvrOgzOYXnpAmxprV
ggMU/gaIUYKT/PjKk4J8YIQbyrSO/S87vyMnbUHAgg/PYaFvEgwydJhebmHySPhoUFhGB/IzLaYd
UX+0hvNQvuT9LeOKqQucjcYPycKFEf19En6mxQLHWovvLNh4zUpSgWasT9u8GMCK8MhpGaDPEC9b
0MjO1eAytQ8D4xZFeSbxoLG2+bR1tI2e1TN4snI9n0EeIkpGhnwvIF8M5g37iHENqyGDckHQSwNJ
4lBg1OsD1xU0eKZ+6+XrlH0StyeqnF5bSRxOwlYwQpbD/LpiLMpbYvye+c9j/GJaH+KSBYuNXoWO
mvjHWUm/wrAIrN2oLpWxVdQzwV+T2CPQyFi5G4ZvLVSrlBO+pftPAnDR8E1UoagOaH7xOPNbGBe/
PNpsXC6UQ+e/puN3YkbzPgRkGWxC944GF3G+GDDUSlJMwE+FgUWxXV3H8UKya0qAR/zBN4CfNkEO
PXOagcYKVRysEDxDYW6aywSjbe7FhQ1dn3EtPg2FTZjuuifWmII09j8cqHhUo9DdWa40RHwplYo/
jOUBe1750Al1o3pmypHynlqDubMhIiUetXfGmTet2e3WsfNS4rSFi4z6VWW3gjGFBZ1WfqZvLDCB
ZLKer1nghf7Kq0/CLSnoXKflcMRHukF46L+lRIB5uCgzxX52fJTvqATOGmpzzG/FFCX6rPtvPsa2
P1n2NkxfZGcJKEq1aYeXVD3xUdnSHoA08DH22GcOrtZ75JiSm5fnEqzX67etdATVG0Gf7GqRdZ4r
1Rcsflt6q/zAVkwwNjgwZOGqFuMWxM5i4fjIAtkDtC+2QTpsn5jUcF4bmKaWT61abLv0MQFJIkny
V1OPvcIuNG4KcErLgKHHnAdNnMUJhmvaIYixFLhL5ib1c8AQGhhMfTUmDQyGFrwjPFql5qXvttNy
ijY8dTK8iOqLN4gHhfA6YaRXYrS/VvVTRVhy962MO0+6FdZxdHZ1sTO7M0METFHj8RSq30bccAWe
q/oS1RdVvhEDkPTzGJwqg9I45xrxBzIifinezUyfe467YClNK0zmq+I1jzvaLsZaPua9iEgaZoDa
i51fRvtUgPhH6VkFg4THq38EeD9NaKiB5fHZf++mdTxBWlrR/aDbyeVrVB5EJq9B0twErkZVBZsZ
l2UF9nKH3+iqtV4MeLx8ymynSbqRh5OqHAj48aMX3ZuWTlG4ahwRpnvsoa5rIGgRlQLPwd8EOIr1
JeijylEUbnLjkaTWzOvtg1oPdIYbBXNsbW2U7xoW9o4ura0WZN46l8y+C8RynH50XnBdiOoVYdTk
H/3qpAvGXXpwHKGZIPNdlNW16JO51NgMvts1MKvZfWHeB/kq7twWbLzB/GsZY7gkVQ0Upq+h+Co0
fCHcRtsmKOjGESnWLx0iQOZ/w8qXPKT3713x1jbgwLx1INkjhbvBVAumXLx0gruMP58KOkwxuZgy
t4p2DY5bNpc2NqOWSWN99ulKxxkDigGfZH0tKzQXMWisd8ZTU4sPyADqapdYH7pBVAo8xmQ3Feve
PJRA0bJ6j7EPwXsPx05tkRgfWc0UC3QRMpSDxy3lfPw2JDfFwkUdrZtOlT+SfcfYRImAZKHRK5eg
f+vVlTPQC73Ej9yGpNWw6wSYRdWfRkvRIj0mRMc6nBJLGAL1W3KJITPZFeQdN+QlGxXnfAXx57PG
dzVCPLRjAyoKWH9wLtlk6ungl+cckyTJoCWS3tP4HaYZjUoBYgFlDxTGIXmA2RwCO1gJZbSQmR/J
ZcLWtelJ9epXjeaO7aboH6XAbhq4eO0Fk0PN6QCZd5x9HsB1Qv3Wag8PGGwCt5k1PQN42qggvo1o
Mrytna6qdkW6CocihyrnV5BB0NBgeKgsQ+XVGCkU40uL4wznFqNlXz4IkWIGVYRZLReZCsROJLor
DLo5N8X+6sPZFzz71FgHJFNQQGgbeuRLb96EKkJe4RWGzw3zUN6ZP5zNYVOUrzmFidRB8hk+BLUm
ql3CFEH/ORo8eO09IL4JQbwLhND3VRI2GdJn5P2ygLNy+Ef7vLtPiKQk0NSW7cgbrrp6s6xrLoNm
8NkpIDJsgCSPlhDlGCnpB7KKhU2Ax9NaTgM5BxKycEkiFCC51xK5cOsofU2nV4bVhyld+UZBK/rW
6GdqKljTNWfvNLk6u32AewXwT+AQFPqYqmNoblhMgmyu+Ki4TY5dUs9sicxx6KcV+eIsWq0RRhol
kNuv3n+vQqBbCPopuLLjOgQAkOn0AmctGu/DsKFxs/Wj1J/78asqH0747dGDlCbZBdYmK5B3XHNu
Jz+kczB4lvnmIK6KU8wkoGLZhFu/OcjKAxhMYGJETz8p61zc7mlzR/eJOYshub1KlQLth14zwKRD
AixiJsLEKrr/8bf/+uf//Nfn8N/+d37Kk9HPs/qf/8PPn3kx8uKD5rcf//mMkUCe/tzn33/zn/f4
5z78rPI6/9X8P/9q+Z0fHul3/fsfiVfz70fm2f/16uaP5vEfPyyyJmzGc/tdjZfvuk2an1fB+xB/
+f9749++fx7leSy+//HHZ95mjXg0P8yzP/510/rrH38oqvnzQf35OYnH/9eN4g38449NXn09/u87
fD/q5h9/aM7fdVk3LEcxVeZzpsFD9d8/t+h/d0zFkm3ZJF79z1uyvGoC7qT9XVcNWbM0W5c1DZPL
P/5W5624SXX+rtiGbdmWoZmmqsjOH//njf/HF/jXF/q3rCWZHjeAWrwTi+cv/vymxVuzVEvWZUWx
HcVQVUe1TYfbPx+XMPPF3/+vmJjtTNPaBuVcQXlapcO2KRpnjuaRPpfLg9b5kXuQxfK0DbeJYfTn
HPe9p58/0IPq3oxsTXmeQGBIkAglgYN7zWBgg60WH7rWQH+27WnvSM54yE2CNH7uadTpSlbaEaFH
j6n6WHfEzWTFSx4rzFB5bt3oFewWrPak46C5rbk85hncSGPQmwO+gkiGg1LHhzJMH7VJrRDahXWu
NCXbjZoeARpC/hvlblupuUJeTNWtW8ezFj93wPrC9hXrzTBb2sQo9VcxM8d72VFiifs5thEtdKMA
f3bM8Dl3vEsrfm+2CMCjnhQCOekYgXmMBHppoDXJYpWchg4llq6En17qa/vx54Y//zeoVaT9E3zK
WlLmTiwCof68y8/9xD+yhTGsAdQxij/+68afB6gbv99GCRRB8ad/3v+vv+tN9vO2s9XfH/Pnvj93
aWyMk3B9yQnVEWQcq5dXFbwpuy2tl4FVcMyS/lbUGj+lcUMNFT9+blN0x9hPBML93ObrWUo4hEQt
K+6I0em0S3TQ/Z8fcQiDkhz2dGHiVoPhBDUEWrRE62CdGI6ymUqFxL4+8uY2ztm33AkyVwbEhHNK
unVnEqxX+Anltbg16IMRx10n2Jg/P7b0+dkgZ7ufW73Ue3j6IB9+7kq0+dbX8+L8c5uEfJA8ebgz
PWmgg5P0lIG26qaeMRwGnaNTwn6G1CtEKoESUCKn5K57vqodcDIb3NQn0mFIJs5XxbMOnjR07mDm
ziEVfE+PmKXDkNq1m5ZjcMxrq6IHGiJcP7A6GJIsOaZ+QyMVZdkRXRLCzyQrjnkqpRgRjNXR6/TE
HfSsOQ6VHrtpT+OFjW7ErWDSQa0T+GZ74zHoQLuYesrk/0gSVFqfTCBbwtZTCgyeDTE3HkTmEUN+
e+ExIz76AQQ/iT7qmKuFufBIezjh0WEsBl8KT8OU6IvUV+PToPhULpGengLbgrHR9cWJnUDmUezy
NKjjtEhLqWaAQAHKs3WnIFGRIClGf0r9uufvsuk0BGGHfLZUTnmK4sOLWowCOr9ZDHlqnFKPhmfQ
C+s0NDAhpbpxTjkvi2eDku5FDBSHCNfMwaO3Ts0mOg8hnHc+yeQcVH3C4zX5mcIRkYpqaAepr5qj
pQQdWr/k/ecnNVcbTlh+31llsO7D6eu3309cdigEK+RE4s/+ukMvMffUOgyn/vrdz580WmkuTcmr
f78h6CiVPc2A5CaeVv/3c+eyHSw7BQz+t4cyIgjSRSNCD0j1RDcpXsLYRZUb60DSPz/+9Y8nkXSu
dxgb/fW7n//TfEwnLKnF60k8wM8/P88EGxJ3y6J1fr/BSeSAsSREr9/uIUs+eWqTgaD/Px9KiWMI
9gF12F8P//N/XpyTw2xAUfzthtIEYFO6oPr9htSGthGMzFB/u0em1+1MV1tp8dsHqCFMJCBBLd3f
PkCrdjCys2ymgP/+tH8etMsqJjhaGyx/uyEOSL2rsxG7yZZ+QklD5EKK9cKmAmfOGl9TZSJ0jNGA
22e18m6WOf0/rNd6ColtSTkFQ90O9j0Y+s4ypmLeMZnwZEZ3/5u9M2uOFEm37S+izR1wwF9TMShG
zVJWvmBZmVnMkzPz6+8isrqG7nO6732/JjNMEKFQDATu/n17r42TYVcsvvfNawxeO7ClfMExHyUV
qW5ehq2qq9DY+i0aDFd/8/zQ/SYK1nau1AfptASsGR+cZiMAEKdx8+ZHw5Mzu9WvJpigVPo07MYU
uGSIb7KISpscNn0uLKx8t40J+uraV2p72/Mc8uQsZUEr9Jv8IUuXbj80VH7SMsofpiSjBYMaJTj2
fkGUKMdum9udCfZCza9675wlS/OEVNVthHk0VUT3PGJWm0UBVoj1ttvGr+j4FSZhkdRkPze4hMdr
bu59SWDN0lTRpYNpeYaGd7GaKXuy7SB7EjBLH5qFM/2PQ72VZxg/CMpK+sfb4dhw90bm+47Zxc8/
vt3JmeI3U7fd6Xav26Gi9+FUgkw/3B7+dmxMad46tWv2fx5rFKUI2cfO9s//0NmjRxxD3Gz+fDx7
IQEuYmL98wn+fLym6A6WhLz95+N5MU1UhlAQpwkMa2kN1sXTw86U4YffG2fjBPa8TWq43m2vvB1y
56RBtmC5xfLmjwpSiRti37aoE7b5u2603LmtxiA7qvxddRaV0bQlNmOwsvcxt2GkCrWAf/O+tHNU
vmf+DFJLzs6xX3cZP5EimCQ4g5Et3tsAshGjMFdTJj56HSpFuBBDYaLn214xvQjK64Sgdl8WuwjP
EQYltxxRUrpDez9W/QI9QrznXjy/u27rnryaZtMY9vM7FRZE/7GFbjNaPoRJxoeiRBrjEOixn0iS
fpcFTXsdxtWxn1LxDtkYJejYJOeYWndTuPLdGqu9ZREAppK+eMuHr8rk9nsjVfoYTd7LEpri5GZj
BtgztE91P2t6pa3zPtQlHfLOJCiIrLdwVOIBdy/C5qHlXE+nZCtickwd/OZ3MqizY0Qm8bu3kNQm
BxRot13bKuAziOyJ6vDXkbntdUzPacAHM3iSpNa1GL2+7rxY5uvSVd9nUAuvPVFMWTEH1IMoZ95e
5yhruS8XGLJuWS+kdPK8fGH0PqhMdZrdEJP6urGnocagrsU7zOrPUeNwBYiMfHcofufSNq/dpDz0
DMO4Mz0CbMey3x2C3q9JP/24ve5gGmi8pXS+bjc2ZfvgdVD02hyRl6TWhTcIx6nbxv3hthuEsEJF
5tgXv47xbU9UOVcoEEh0FvHW8Iql5k47qQ823GU6M8tvId3J93EsgluFy4PSfed2ROnxyRlqA9O8
64rQf487vkMDJZMp7q1z4jbey2AWMBDqyW2U9RxNzcUXmLjqfEWkjAkhPm6c7ebQO2mouQdRPHTl
Yq6djoqjI8aXSE9oQUDaRL5XPKinlKiyS+CNB6/1d54p3RfPsg/2kDnHmpEncSHMoEuhZo6EZkq8
A9dvdcpLWpG3326byp3gYqSQzYRFRGNv1F3qA7Pq3eOUIaYzsfgWWoSUkRhO6OvchKd5jCKIPwiy
ChPzb16GclTnMOzE0S+zvRcswzZOo+Bx7MI1Fw3VphP4/bUTn3zb8r5oEmqECwveJKraybwcnlPh
PWS1/tw3ZfJaTlV+MHFGhjHlwybGFp0DDnVr6g/MDmGnzsnJLMurayczZAZKbB4q8CFNscvYsGFL
oZEwdsa5i4L5yWQLdZRGfyrtJdjHlv0lGisu4r6Yt0Vp/zJGCGqqmRB0f+musR53VkVCDhfCQ1M/
J7gQ4dcEfacRvdgow2gxW14FXR/Qeo9DQwS0+i3EWSTb/VaHFRekbto3piFKGBaZm3s2MPlqN7+B
5nD3avJwUxTNr0vr7coMZ7hfvgTZ/LUrO4xoYfDb6Dj3lYfmW9tb5i+oL1z9ZQzldzVfOt99CpRL
VmDjfx3BEk4ZFgSr9HBXquCraTLUvbrYRQ1uHvzTp9A0JwnfLEeISO4J+vaqoGXUAbQsojs6InFj
sK23KCjm9t0hZGYjmepKPOmlWoGhI6iI0Us5ARr9kKctCiukMwxzLZyuGlEsbd8mQSmGRJwcHDfZ
2yImkiGZGWM5DSuS1mG5OWD7YGCpVNd35xrfnyVQ9YF3HYpp3Fdw77H82eklHyD/eJ/SpkRK6Xjb
ymeUjMESZ4P9iHXmIWl9TBX0+ON8ck61WY51hgAtZPFcGG3o3cpdlybfVYrsPxubt4a6eaLh+Qnf
5g1K0UHxNm3GcsGAStHRsdQOUlMVBJ+SGRRC0BhESc30ydo2lrfLCIYZx2zfVBkp2IIybm8/c6W9
z+ehAazpTQgmcWn51ArHfvmqB1jTPTOMql0tc25yvYYNp1OuJPNKARmslfjXe67i4iPo0wWDg/88
6u5FWShq3OaRmtbHFKc24Orq6vYd4SMpFiJV2ydBLPfSqWOWh4LaYLWNfPRaQRANPIkJ/gI255SX
t7E5Qb0E4Uvv5cm+vlaGSmUluN/CpZazGNnUEMXeFtJVLTATuzoTh5cITuplfvUbF39lgbw491cR
lUEKHZXl1nK6DztKv0gNJKxP8gd3QIKteI535YQ7IaojC5ng3G7CknRBruQIL1jiFQWV0TCanxcg
5jOpZnvPpRiu6h/xQPu7b0XBt8bNT1WMprOdyqMT2wlxVO6TTYc1w3h0WAbsuvOyyPdmnDYqMdHZ
85j7JMQlbKdGfmlsF26mv7J5xhr9nOBL7ip4AXElnauyuNSmiyS6KldMOMXKtSFJrFv2XTQjQ5uX
6tBkw1tUWsDWUuhQPs0SLwuzL0paVG95DU7NHNKfm5LMjpLF2VwxI/D0GysbTkWurE9IPqZApE+K
VWBLMTgjVe5UtL9Y3UTOYl4T2GzItKlacxyDmTKRGrgcgaGv6DaHTX2ZMfHbcYCWyWtIqLCxKkUV
VkdRNod+Vq9qpioQdpmiL6G/5SFaPT+WMIjbBX2Dj2Vdgeof3Pasm2uTAT8OLCxdfjvIT/edKuPf
0vi+riMkTy1eNeqDtMzzvDwK956LsnMh0G6Ulrs1FRCJIijpbZXOpXdn8qka56nx1S9LfoyBT7mj
/FqM6LEXkOiNEu6FxxKlm51jrDKywV8kbN4qa+AzcUNOwHjuYck67XRxovlhzndWUVnv4RJAavet
i0w1Pb7BMZtkWbr30BhSYhPy4z1XX3VpeyDDn7t8qc6V830KKPHzRYb+ScEc8Auy32Hszt0wlBer
WE5ZjhAywwS+VYH9NuT6UQkdvbZrKUzG2CRTy7mrReldVI1aZuyA+1FPufdG+mZunYEFBXZ9jtRv
SSbGz33Wmb2jDR5lfGR18c0qlIB7Qs+9Cgy+Aa8U+z6it813HnVCMdA+GZfn1N5fgZp4O+WM4HSC
ale14bhVzuzchxjn76cwwVmYRV8ay6+hTzK5yXN1lyVBzCeOVXLKazTFWbYfyua1LHNzCFu5MctM
TVuii839W+yB8yV2jHgImkUfdTs9wD0VRGtFo/cpnKxf0zCNn/0gUaAGu/aijQpOkwXEK9KL/S6J
Fh39rLx4c2+hJLMV4Uvzj4YYsHBJmseGItklhCvjiNDHSWpH1jFisIN9AhxQxuACuLbN+7mjY7m4
8aM/TO2+bqkFRFMEwWFao7d411LR33l1hLnSuNZD0JMjFgj4reu8m0922Ti9wQQFIWhbF1g+cFEy
B8inaZfQmozK+dpFHRTx8kedEXI4Zcgy8nrId51gyi8n4Gs1TIcZtG/vUtovtPwctumpbUt/05gJ
KKfHZTkRIWJEtAa4th9FsExrAZDVakCzWTXi60gwYq2Jrid1JlzLdNR+vlJ4qMLaAkJHYI5IYH6s
rTQWW9qg5Isq9RYM8rV/zEt8lBMEuk+zS5MI/xTthU/aj1h40wCgjstjOf73FFJRzZvyaQmXry7x
akPrvTmyex9m0i8UjqRycebTHHf1BUMiF4f1N2Ywv/8WOoN1J8o23/y8gcIMqKP1PrcN4ShoeU14
F/95w19+tWeXPn1DOOvPPwmi5uff3XZv/2+yJ3IsBg9B3z//5//0PNIKdmS7tBRg//b8/rwvQQIG
TRyii3n9N7Xn5P98pn/8W1tQ6IzAWt5ewB+HWa152//fj/m/6se4NCloXP0v/ZjL1+9fo6/tt6/m
b02c9Y9+9mSU+IcbaK2F7biOr/7ZkHGdf9guTZCAfo9tC3/tuvzekLGk/IemfUOxX/mB9vX6YL93
ZCxb/YPCtRBaukJI13OD/6eWzNpw+bMhE9iOIykH2Tw5ZfPPPPH3hsw4SG26aBWVLaN/hzE9zVCo
UkK3gx9L3GnSP/GX9qH+sSAepYyCNa+A7dO1mjiJqfnsTs2j6VNi1gw+5enXv7yXv7eQ/tYy+nvD
aH1+ricVPSveJ00Tivfvrw0jh4pyu2SSfqXPtKgsQBpI3e7s2kGnOTvfvYSqWy3yq+fa35duWaej
1Ejm92rqj5A+NkGNIDlJUZ3952em/v2dcz3lSp8frW0VyL8/M9UEgtmjnyHHc5a9mTWkgp44dWfN
F0wEgU8NWdPLAs5GsiKO4gkqc5dtgoZxk/JLfC8ijR5bA/Tr0d+5IscFWIrXAj15kpNEFzQ/mlKu
Mk66wNJ9ijr7ySLOY7M4zIiZpZ2i2Iq2IRNtIi3zbyXIU93XG2BWWLTr1ZDIoqAStMKnBqRU4v0q
JaIsi1QouBgG5l5Ibk0g7K2SzlsoPey7DklxQR35ZJhmuGMmf9ePXYfbwT+nE6yuuMUuzewIrXzZ
bcZpeXeS4BHb1Hz3n99gzRfgX05NZj+eFpyZ2vVt8S8fvbaSMfJTTs06VlDDHMKoOr3c07vrzykf
atfMxGn2hvqrG2wzO/hV1skA4X7ZwJv17mULN2eaCcYL4ZY4PapFd8RIPI6oufoXp0Zc6AwBL1eV
G81QdanLp8mwYHcCL982E2n3jrBQly0uqHU9YpBoe+zQDQFcnhLU1yMLEm5OnkugrF1vu+baL+VB
V0ziHMbiSATZyQTzpYcJcmfCsbyjfLAcgrI8ZQsWz9kHCiZyEExuMX/Erj2RD7CcAwe9/2yp+Vq6
PQSk4TVhFoMSknlQU83ggw+DA6hT2lDEYuxhd/4cTneLk5N3MYuzySgdpSUnoi2QUBgPt5CfAFYJ
Zs/ZFIsL8Lu1+pMXteepkM9RSu4mM8VHawSnnMWNxDSa/1qOSNSsKMj2TB6Y9KUWPCIM1jF+sMSf
j449IOAZ8H27RFuVSz49/udTwP6fTgHfEdLTnNEOypu/f8dyjUszCCYMhgNhi8plrVd78uo0r6bM
mc1ZPktilJ4FkYDVTN+VSMAF8UyQt6u9FSZkaortpK0O/L/CR9847UaNCqaM7V7zvqK1M8DiZdH7
X5558O8nrwy4XCmbK5fv/Wuju2y7wEodYCOJ7M5RxCy8hJu7t+y83Cng/SJnYZZWPkJoge4jHSwq
MAiUlhSg0RQlW1b4gOzSHiUvNyVagyVmXeMNJSTABmtmVsWbTC2voqeAnrhwpTp/xHSQkeCRL6Th
ZEl1/59flVy/cn8fLQLt+IEQjrBtz3XWq/Vf2veuJafSTjmbWGM71KEIaaGNMzKVwV2CBNUbzokg
aKsCoH/0rB5M7UqH8HR3dN0BF69t/5cBwlkHqL8/JUZDxlU/cFAqMHf8+1NyCK5o7Lou7rx5NDvH
cqfNuCwBZTLqHQFYzTBF7of3iKnudgoAMvUpoTK1CxfeunFS1J3E8kjJbTw2C+A1y646BPHhabFJ
zvNTF0yLpmFTKLCzMatPGnYhgC4m1XH9yvtRbUZKBEOi2//2fv/bWeSimGD484TrCM1K6+8vzuun
ySyhZnSWfrwLEkgxirIsRrE0QYcvnBG9fIrmF3ZgpFhGFxOJhcrM3yia+XcZF3MIcS/0Yj1sqIaH
qaftfz4n7MC2/+UjCHxfMRIGPFXpoBb5l7MiEtAKwghDimeAylu4Ai7VqoULu7DfMC3wqXB2/jHJ
iFEKchRYg6Altx7PwdywLsKM0lFLJL60tPF01ealbf0Y4n3Vne2sfgwy2zqx9EHLXkEkLwDfUXwj
pDtKbBdTpn66HQ8jDL995E335JP3vwTlj25w3Y84S7lWpSOjMTU9qrGjdYjmYtqqyZY0TqL2LRDt
suuSGmfguuvVBaiICXkxDQ/zls5w2RZVKVK/uVXUYjiGsRcj+kIAgDoJ71CjHj1YPDNylOciz73n
OghapJT9uL0dMykiEA/e3FS20dPtHmaJEMAKhMa3G28bnZSPhR6GS+hkfOqGurgb2OlVZnF2raxo
P0ZlflrWvduh24233XyikmgiYQNSWr74+WJ/cnn2uFVGN9ypvNPnJrT1OaqGfKsLrqTpGDoXejHw
l26/Cq99NKHEKKbaaKtK4bzJwR/oEs2wgwfP/ssufHh5XxlACW3XKTApU39QdU1AoiZ5ECfcm0nF
fGoxmo1zqOh2Lv4vjLXML3MngC6pl4sfggZbiwTZHG78RiTYWyVJnUkiz8Eywwh0sB1VVHwfl6ZA
SJcRDpSDGBxTrtwoc0x66iadnizbfItDjHn24uX3QZyPl7xEAJlYanlgwrSKNKlFBc4I92ZZv8FD
TQ18iEglSL+HUSffQ0qITwNSZOnDJxum3AJDsRB2vu4mZVkfUkzKmzyNX/whachWqtMnz60wA64Y
tpyrHnVhi/bskIh6m1Jsf8o9wOyiW6d2MLHu0CSAXHGTEZKADY2/Cz7LxR5e5r4ZXrJUfvaCgjjD
dS9IpNjHCWVBZ70Hgewtxhn4mAuAiFSol9smhlb+aZykc7jtIvGycM4wXxF+qV5w5FUv3H9CL5uN
rnxmJmPeJIOK72TmJXalebNCcx93VfV0u82HkBpmbv1w25s654fll8PltidmZ6uMSDeRHUHBymLr
cttElk2wbWOsS2cY6PqOc2lOQCsF2mZ7u4/SyGPLIm32t3v/+cd6fRhHt5x+7Vcv1vLaVrw9SZue
B1vy9si63YclWetWYjtvxUKUkr8w4a1jDKa+iolC7Ur3OurJpU/yEdPmu9yOmGr5UleQAOfY96+D
qZuNL3Py80y4jklzHlzLpHqessXemUVfhxIp0dZmmD4y3F5FrPq/7LZT3z7cNtZ8MgOlumwp3J+b
gXoLpQI+qqkeXWr0CsDf7eYwWfARu4qLkweQoDNoZVD4W8G2BRt0F0jLfqL8HX1KHRSXXppghjaw
w0XrOJefu8r+xDerRWPEfSM911d/LPfe7S9TwSFfRSdXJ2iMcTmONZXJzFc4ANuPoeUda9c9h73b
bUoAfFhva9d73m7rBQ7K/+Xv1tvCBd+oHcc2XJt6foqpbGwSmSMEWHdvmybjw+hMSSfHiWByrzfY
AxzluvAZpv445msWarq2XkQ3pDvNV/WZamF8DZfwfNu7bewUM3vJcnLfTHo80C7G7yv98cmZ9BWR
yXK+7XXroaY2eyWG9Bo0ESlVdKU+NQgbHlJTJ+DkoLXw1o35OD7VFQWzhrnybY9+X0TrsDpH6L8e
bBwQnazHCLabkz2NkP7yxn+YUgemZxXqQ9+L/FIgan5q+A9GiYUY6r6H1UmpaenSgv6OxEDo5BZA
/Mb9MtN1fnBcSbZIZt0V+ULzL8jJqu7VcihxQ9HXQgbmNCSKLUH36AzQG4r1t+hUDi2YuD+OLqwZ
7kpDo+h2p9sNVokwnvSbl9uf/HlcOeKtSAbcKuuf3+6q6NbuegQGdws9yk+GIMBjEDfBS5Ukl6nK
wuttbw5CjXN4mXeo7/yXvAiqswib36pRjeA/F2frMTA/1sYOXtp8SoiJsdH/x83XMFYBwsPC2bVx
tmwXCOtvsuLT036Dsqoa5jedVPa+qBQx9utu1nIpb7AGIWbhzq6a79sksQ5O4RDTnXTOXZ4sAKfq
wV9TjPxzHrnu0bDceOgDIqwdqFB2Nc4PE80amiFM4+rAvd4OIX5VW2cZSIPHZX+n01EdHP7rK32A
ftdlTkNzJR5f3TFsTj0dZrDO3FpFgXoKAerdbix6Vut2RepKs6iH26Hbo03V8ljQK7tbTE2chDRe
fHZRzp+X9bdeticuLgsJEPF9QrX9wRTavNi5XexEoaJt09TtS2eU+zQTFnfbu90jsOmQUJJM7wce
40WtQ4O0qs+3e9wOTfH03VNJApqYh4hmhzzWLMNAtt6/7tofhKDUp3ZST14PlYOYdVhOyehfsx4Y
xbp322RjvexzkzKjtczvx6y1m4l5Ybj/85hjQ6JWefrYVDlLp0YDcDJMgSlYgHaLKab33jpODen3
257ul+ZVIe1IGJduR+jCgWCKcpxLAcveoeFFZ0MnX9y2wiucyWBVlYuXul76Q9J5Fti0WL4gHZQv
ZfpVsIhx9DgeE8+M5yKI+ZxEH447NSCWb7spudqzwbUcXfOiTK63I0HlkYDqdHhfbGS5kzkOKYCQ
257qFvsxad9vO31o7XFuWahKcbT2rnVUTZ5z9SiIz1DePO0jjTsvU2o+xc2RPr/7Sy7JxqEKflzk
mBwznICDWKVD9MQusnUIHmDytRXjoC72urn9ZkjDPnf8ZVg57qdy4RvXRlJ+0F8LaP1+9nXzY0hn
kBmyjKNzNhXtkyugkORRFx08Xjvh1n/sqzSb7u2Ijz1ISv+IjLG760UWfVhc5XaRjvpdqqfow9TT
cBfQ9TkiYwEnYhsciDVYbrs12bEYW+vFdZoQyQIzEs9fwheB3hEYMG4KiQdIe5FP6X6kM1pV3avH
IPucw8ulPMOe7LxPTWih4fDJPZiWiRSB2poupqnnyzS7b9odnU3WSCiHnTU9I/amFKY+9b4znqWc
fQLJAh9WvHwunHo+lJGTbuEkwSwoxqeUZ3EdZ004kUiwjXQaj9qgq5PtNe6HJQ1BWMc8b8rHuUjm
xy7r4oOLwUq2sdjmPH20KkxS0ThtqiZ9iBI5w1St+uCO10jCoK5Fz/QbOKae8bV6qaWZutRfjR2V
QH4ziNamhSkORR5ljyKsrE7TC5IqCDJTV6Au0Nbrz4+s7cb+XCG5ogGWxA8+UXhhvP47qpTeHcqD
GDBU/eQ4OrhPw7aDjETGGKuSO5Taw4cncGGWYeAd/AjFbRPnlDFGz3lQ4/d80PMX1rOgVYcqeeSy
PEJuAdK31MDalBscTFirJyvPySD0zF4D5cXgLxWgIUqN67Bvirp+Y8cr4D0Mi66OtzeM4shC/KDg
FJLqNdc2GTVEMdz2xs6Rr869T5O4bzvvKVz3wxaPVqKL5pw4bbnreuooh5LuCQvV9KEvCOjRdfka
OdT+jKZ9l/eR+6gn4iNcq6Smxoz90hbRx5LU1tYr9fhl9j5HvR//upSFgwgG+ZXsW3QIgB1m5kqc
X2EPeWnxFwQ6giR3gy4nchdzxh3DYKqTiy8j+UB/7qlOUjzwEMoqSlnhzLSshCC5R03BG2IPdn0t
bMLgReKDvwmr9Opzocu6Vnpk3TRkb6a4eqaA7N1oUtseA8heFMPz7WGZQRC3GEUv6TFN+YgByQTX
sB+XnWc5CR7DcQ05ArPdeQROWEl81TkRySPqCF/iuL09ZV0V5BnlHYz6YUk2WWaSY1fPsLv6FYK+
8GLqsE4uLHNA5LY00Fug6nUF/DwdDiK00lfRRh+qkiP0xE7dD7NMd3Mexvu2r2ssrS1lCRfSdTwz
3k0Fr0+nKRfVFWSgPOleAgbv26QH6mly9rr52btNlrJlEccynb5r3n8QVN2TiGL5LMsEMFBnL9vb
bpjFYOfbZkJlsiCKHtPH2yytmBnEswHPEqDKpsTLrN48WZR7Kb0P49j6wVZGP1hZAT4wgVt9273d
EGKmO0S6/VaXter2VkX+gZ8NoN1BI+9xh6k7EphBuWmnJ2ajkr+MpMzUleN9L1AElKGe0HPI5pPH
suLMEE2YEg/5wUwFk2ZFHEHhJ9mHbLuF9n2/wu+rN7tRC9f6iQRVEY3bSUEkI4W7ffDxjIs2rl9G
UR2iJQaSZECTWUmfvsoh9591+yF6L33F0KlfmmPXaOtkgLWkUZMemnBZzyw28OuWLd4VKASr3rQZ
eBBXAI+iJYR5s7HcJ0c3Cj+lqHdpE5V0AThWS78+2tqgq4to4h0ZH+MH5afJg2yThpgSBl/H0kho
lPgWxKV/GO3TUELm8VDU/gD53w1e+xHnxHwZR5xrYz4qyuan0Vfdi+wYC0Z6zBZyg00XFlRWyFQW
Fdz5MYEb3gQG13fenm+/ZQy0d1FUEdKZtb9UlTs8+i4176YOxVZ7FCHJAn31agdAJV1l4EWTs+2S
YQaYkM9nvpE/opnC95hnDZlypdRbewFTLnvg20LkGEC6yE23JdElEwm6iTNHjzWpuFBDW2K1JRZ6
4bjNIU99tQ2N5tK0vkldl8N6YIHGWpcwwWxYwEL5+F1Z+kLUQFuMdBDoauXFm6IYm/d0Fr8mHaP0
KoLdxjpwAAaKlyrkQtZZ/pfZnotDN6N6kAXouNs8LbPxUS8kc9Q2FGvD8gzjTa6sY2oYTjJEcXTk
RkoriMI06o+NkxMd0YolfeiiOn3I0E/vjOkfG+r+n9B4gOGKMkK1HHlAFy/O7aiL18DAF1rSlhp7
l9EdL+3o3pj4pSjn6aw8f2L5z1v5565GtYHpH5Rnlll7FOOXqlrG79M/f4lq/fPIelOkEgbDXII3
FsH02PYdchoBZ0B00auxXedxFq1kGlWM+5CiOgIRQnxFnTPU+XwGQJyrce8gKTVaVa9DLMkWVugT
C8wXG8tU3v0gMclTN3lF8fRbFGXPrKTF2ensZFc3ttmXDXF1SU8sqLahOrVWEz+5rJrKpnZJZ6mJ
nkhmjKoD1nMh+IJn+XQMQlQ2CK+jk4pceUgsm++wcXdN9q01ebKJKLWemN3UlMnt5t1D23ivlDVe
bpvKqycgnUVwlwhB7phV7Ds1gjOgj/84+WP12NXFV8eOkQ6lzBZltWwb5cBQXWXsN426ZrGxsaeI
8nyF7YW1S3eKYy+EiRf0m04UJLxZ0gUPXrqXOZidy2Kh+enhh1YUEAZ0abvZTXcqApI+daICQJZc
qoLQ6UwEYNk7t9tERdMf7RSd7ziZt0r2dI1qn+zkjBPoLEfREsMBq98lqXZvDASwQGnoPR4lvJ6g
FUd7xB46GhN97/5mDOLTtKLsGzREuwzeufad31hNzdAOKTAiQnxLNXFTcTwlRJhVPl8wYd2VTSQ/
hRmBWRDOP8d1/ksQVkif7OmqEUuewY39aKgxfqalcsmD/KEe7AQYDQONYyrx1GY6uybV9DwjUFNt
+1FO3XCcXAR4VKjvWtfVz7GYtshMml/cupeIFHENB4WUlyLnojPG4SbOG/15FjyCtUzTIevm/tp0
8cadWQKA0i2xKLHcR8s9XVK5XOQYtM/F96U3+bOYsBCFZXaRnXgqYha0UlXfXb+c9r5jR/uqn8jK
tnPolm6KuQA5CviElDYZl3eQ/c386PpvdVI89KODi56V1EnNXnQMmRk83jZD21yiTPtfwtj+TMHl
17AhjbXPxtWIIxmzRrAwZgznU5+UxbH1xgih6OR8ZDG9mXkq5gOT+UOUttlhBLn0WpXTfTf75IeM
9Xw/WD02aUMrrx7cBTKOBwN5Lj8sztO9rWPYioFL2bdcV1Fh4FzdtcaFbpaEyF9mHYIlkjm2dz9c
ExaLFva5TOJLpAMcglP06GAeBvcH/7uo+urVCyGglyorPujv8sFo37+jianKIHiylzFYq5jEvwT2
gWjXu4E4EWW64jdTOa9kfJpFqRPdsQRl6ucuWBNBZMmkzi2H85wVT4owyZXUySSN5/QZX5mbGKJ9
sCtCF/aAN1oLMDOzws7GvtebUbfBRlZItZysqa7NTBy8rfoTurkds+L41V43rR2D5UkoPkaZ5AuJ
2avLfCSlDkKgIIS5ViQFU8rRRXCK3OrbmMabYRpIQrAs8FuSwERMmq/1uuEd/jJNA3LyYSwRq63T
Q+2adud6MYvtoQ/2Imv0Oax7tQ88xzu1q+I9ii/NyLSKpQ+pSwEeRKvUj6MBXRXZa5HLjM1hVrBT
qrk+3TbNPLj3ofbvQ3dJHm6bJs8eWpeJWVWRC5cn6JXQM84bkRusIL7/4E5Ev9gtQRptNaCT7DFW
iAWhKg3R6Ac1fcpzyf9h70yWI0eyLPtFSMGoUGxtHjk7pw3ESXfHPCsGxdfXgWVURnemSJX0vjcm
oJEeQZrBVJ++d++559GJ4cVYVnA1XPXEWY79xfTCh8Iiq9amTbeJQz2cqrIZTtL0h1NuWkx/OUBi
aLQkfWyzBU6Bbjc3snXREQ0wtBhUhqABK2/ChaA5/pF1NhyWNu/2riayjS54syo7r9jRS+VA6CWk
sZkY0TJAVbIvsKZbSJihksZC1XexMNM7s0p3sQsSy55A7ZRBB+SuAWVQakz9GV70XGfMDhd8d+Z1
4mp2mMoNfBAwf5z8ncTYCvR3Tb1mu15ymIaUcE6cHQevlueybjPstpxIrZ6wb8/Zpx7MK6WHal8b
DqKGGJEIOxERj0maHFNcIJQ0eti5LiD9IsieCx3B1ykQTruzGE4jnKncmv1TP0MHqxahgSaIdxUX
Pjz6KdxE2dz8xD0r+v4URwVnRM2nSJqsHVkXQC8YIwuSeYbljqpBQD5zEIIeWqeXl87Mq61QETDH
gVmt2QYHDxfHqkJtfQoM8CNDqw/zxBGQo7h/qhIGIbKyntAfuifdjg7jgwnhH0GYgeTDyUnnNPSo
I8vk0c+t6DIMWl5MAcktifNr4NVkC5Ti5MWopQ1cBcPo8UbD4YismBsvR41tebgfoXRuGj+uXn2P
qqsuLYiWrU3FyN8ReQwUM9G1uzSajKcurcbHIiRDM4lK6KcLnzUK3kZoB8aQZE8R2mM7SIMrTtX0
3kQHikDoHhsKVJkgRKbnRtLidBPml7DxyHofl8vARDAxjB0vRuKf5sg1zqlSBu7VVl3mKt1b+MnY
jVr3EjiIqR1/ig5WRCUqFcIKd+7qp96lGpFtR+RkldSLIhORujapXwmLfkgwBOICmtSqNOd37frZ
13IxIkNeOWlGplVFW2SOavNJBu5rEPcvvsyQfZZifChMTtE9pHYmQXs7HPrzkPcEtdkA7+yww3Tb
GMlL27n67EfqrVTTB6trhT6Fe61B/UPaz5yf8aggj/QiOiYa1lSOHxwhuAOpagRYJCWR1tYUwwI0
WWR1R7xla6HjZDCNr2CwTN7x2X0eG+jokbLwN3J/X71MIuHxSS8sOZmsdcO5qcH4AFcS9H+lFLgZ
yL1lomn9aBXssAm2Z5cVNx1M/uMTuKLBHewflgWFPSrAkqR2PcFkxwcVFXO/68uSfJdwhvoA3Dvr
jO/O7QpsaJX54HZoQqqeeG6axtE60nF2H/pkScetv5mkox8GW9x1szNh8YizqzmdR63Vq5OG3yhl
2JbbnGjnpdeXe2Ru68RAuGr4JKylBe9ws/a5Ha9Npn/bGexLJ1QlcRMlBD873/Q6xc6uBmCd+cik
HmLznfbgm3UDwTqiaIFRJXkNCLBqMMKmzWaGOONhaMAbscDk6qPbQj4vCO7b9llz9pVVXOjPee1k
PfQ5m5qZlK9B1k53phy/gviKRGP44j7+mprKfWl5ffdZLcFRSX844u6PNlUBEi7klJaJtLu/PSgf
OqRniWtS7HBhg34vJ3dfVf5SoNT6E8OBj+HytTWAKLJhX1yLGdlQRMGLl9C977uEuqILXoqgcncl
gkDwdv4jVtbiZ4tzez26aXfFi8HMYOATl0emeImyBcutq/Ee/EC6S9sZb3fyIaLceywNUZ5qVQJq
vp3zJ7vclXKskb5E03MWBitTL7twaMt1TiZqpXv/Z9LS4OK4aLwlZgEEvGrbl8yokf/6In7sTe5S
U6jz7QjZVvTVtFdlqFSy8kHZLOvl4FIFKAfLeWx4361q/IfCntNr14PxwQf/PhHbZhHH88XWDbq4
Ycxf5zFIFxIr2WWiA5/UmdbaoDc5SO1X0jTIEQ796Tuz6i3fjAFPTfVHLCdr45kTr9qMBQ0T9gUH
1UdM5UbzjDlhvkxhbg9OSVzhRBtxTSEGLagV0aXr9501/nKMCHxwHvSED5omniP1I1+E2tj/0tfe
+83f5LxFvtIXwXpCQRwSDhMZ4XV0idzLm6a4s4MEEv2Mea5PJ/fLUk+BEN3PYRSMngXvusNN5Ab7
kt/1fRi84sL7vWT+5SiFIjmjhYcgZkBJLJwQlHyVfI/1ANGzVyMvgTMeFm5PM83EZYF22BdUjrsy
sWhNtA1knpBobAwyoTk+VlNOxh9us4+ljWeqAOh5OPyyEkOufcBCmV+Ii55SdgK4Txs/X2CCGPH4
ZVr3I8y1WqFnbQmqmDQsC5+8OmszTz96jOevzSyCXSZo68Ul0ebdSLJzOsecVnWY7k1ZmYfAG+uz
QNyHNKhd13YfPYLfaZ4wcPHR6R6c1D6gbyHaSMTzRxKYoGlw0yg7dLfCz/z14AXE/8lJvy+0AXOE
qONoTBBMAK9VS2fBpXq18ZrgQxutS9YlPsUgb1znV9y3SSM+rCFj9Kxa+yPWnAHyDmWKkXvvAbEV
zmx8TykT/GAIhgea9OYxGrgfw7asXjqBHKGhEF8JO40fB/Kz59yTrzLm84jgvD8qXF1PodAQdjKr
O6kpzregM6kaLPAjHCuaV0UTd3Lr+n3qFtqP5yGwVU79Hg6LSiObv+qwdTCc5vEFCFlEyC1CeFto
sFSMjZ8tiCbkudzLtgEJ5M421kndf0uDonC2mgbDiDkDlkr+tKNUv0O8QYWtxFfhE7OAiQ6mKSHu
a7R7Hel8NdDSGMCRFfiPiTkr6g7QDcrFK5sZ0/Q4EVzftMm+6NP2tRGcQPLlR/1s0psKTsSSsBww
iM/cu1ga3bFssIPNVqv+Wfnn6S/TIBOogAhFrTNFv1yJLahoi/cymynE7Y05t8Gl7qzyLumQptV9
Fr9mJEMZKat/nyMIYfd7FPhNuQ+TK4VF99h73hNvc51tAbL1tpwxeru/7aDCTGOVTM4mXTOriLXa
uJk9rsNgUVWWvkKL9M7gVj2lGnZrHpQeIEvjsx8Xv0FZYbzEs5A0TvHCkSIlybROV008venRvnfK
YrrSZiBzjo7JQWC1oM06S/KiEVZ0YfmUSAv/uSXoVepgmwZOTl+c1CgXo+mDNfc/GFwbR8/OSJdb
OhWpCSG4kts56+G6ghi594yCz+PtxSrstr3PcaM/N4AEA8B/8dLwtmjDrY3SURuD4/NF+/a4FbXK
AbKN6O/i37FXFE8+UIEtjl3A0ENkfVBQpcZ07yUIez0qSwbS0YsnVPVYxe1bUaEH06Xkveit6zS4
1sULMvBn8TufuBBxgI91vJ/gu6sBPIzbkyU4pPIx5CT3UVGlraqsrKB+FBhyNPixHmozrXPXvCCG
njGkLCH1uJ1R7JBdrl1xngQECF3G09UnubWVOVtC7TDE7Cr/wVVzdK8nzO+gDKzLrEVNup1bbAri
h+7iXhGzE6MAWIZJWk32Y55fUQgML2nrDS860M9J3b0mA7tQvpjw4KagCx4aAIYZjhE6aszmxgvl
AxsOCynIs2TKCdasDCSX/GFDjW0udWM66lWFG22Q8VnkDvLLOD9wBlRvRd9sEJAUh1yZ6bFzildK
khkmb/FapYa+XXjLM47KXm8Xy7dkIJyzHyDRFBPyVa/EfdM7mXtSIiHZx0OW5mt5Tucca3RHeLZv
6Z0fkPojO3M6efBTxPSrm2L6p6MaX+i4B1uZsn/HVRterGwszoZh/5F4fDY1hyjQ3rn1bLMcVXPR
/3Awzf8I7uLBrbYWG+AawFhVHjLplCcPuThGQeMYZ0Nxvj1kOqJLYKbiLmhGcz15mp3Rntpz2/yx
CyZusELUaWiWnirBQ0v1yOttbR30+AQaBdmFA0x2qVz3YvtdfGfVcA/KDItwZPvDy1iIB2iTwaEz
QR+ZaDlXWaScu9qe1hB5kt9x9O6aynpb/GZ2FZD+gHhdRmF/F+aJe5eigFonKo2QQPrtIxOWEf6Q
wXKaBcFhrm1Sv2q4ySb/o0d6c1jGjD5zjiLzc1r7BgBOoOVotMXWksgDa68cP4DaLoo/5G05tl6k
bJfZwT6gq0K+UXcDm3cpQOwmDt56R71nzqgesiFJXiyPtTGz/EPTE16ZTYIeYWqWd+UweXjI1Lyz
Aqd9EbFJSZfkw6fwrXXYZi6NQHId8B3SvVEaKkAjGfmZ4ioYuX3XRv8b0kaNQbu099JXRFIlumev
ntUHqO8udMIPin3wnapQhLsVxocxJ0CYGfaIKBngTKfNQTQq2mcMtT+kPa0aZklRvksy9SkH3ziZ
hsOHTSyXcZ+xvU5Crb3YSzZylNEV1UZ8TWnMX29fgjvwD8hP7nXSXMeBFPOc6N6oQCvhpmJGowNl
Pffis6v8J/fW84mj2jooUG+HsY+/4pFjMCJVDU9aIOPfzeMUo10HCBRM6mpiIfjnQ05O7pK0wpNk
UBBxs8fWFzPRyXuPuXlbHw1p0bGxElJJ6S7Mjk6+tM6Qs8RsW5l+GdmeLjhp9+grCS6nQDgIR4kn
h0H7fc1wzhwkm31YuyYc+KrdjS71Udl2/SVHdUnrt3S2VtV4r2GTt1BpShyUXvjoLuv37UHZaU4L
UCfxphbtNSawYrbtp797dMvcQvkW+VZJDq/d9GP7vgv9J6cuptPtq9uD9GliGRN5JmNnZSS7jPGL
bzqgeKc/We+OT/lohCeLG48RuH2XJY7/3Eaeoky1aVtnyvgIpxY/po6yByCfJIqUxM3oBSRlGIZ7
V/bmX1fj8hyNCbVBBIHmiNr/Qn3u7Stf/rh9lTu+vc0j3CHNYDzWtTP/0pU8RrUr/nQNc46+Azps
mg9RI6yjRQuN8bbjnRwJajLSXUlW9O1yeTIYBc5PaR2cpSPdd7pZmRJp2u3LfLQ/NBL2J0sscIqg
fysLw9lYjgQw6rg+hzNdrkwrIgItbyAxaKe9JGimVlNftHvd10tUBfy0ZQnA/dk+ogAAO53NUG/4
SPZzkeNDackO4Az4bJjIhQUjwFfJfBqhYG58jEJ9BlhiTGO0Xmo7FwdPuQugpetemxqtVOZbGC4r
o31tm0Fsck2L1S5VA6OR6ejQl849bvptl1nmU+lECadsH2i6I51jHCfxLnftYZs1HYfumLU6Svz4
49+uMkEG1+05vC/48eN62JW9tO5vD40YCF6jfOZwz3Nz3efbdGKBamSA+FKH5bG37em1RBe4Kgdn
uDS9HF9la12z5UQLA68V7q9SWNlzLGr/ODFt31ke6tvRBRDAWP5HN5BBVpKOo5GyPowoXB5TS/h3
XtARScRXdcaJ0ccX7hSqQWzcLEyH8BQa1G+eapETS07aZ5VMQI+4c+KK9KzS1uOT4cfysYn3ty/I
ox6fWiNCKtZ4EycAfgBsujrPzmKEZyDY7SCEhdwow18Ppe+Qw9YmY3UIAnGYHUmUTze3ew4z3ns7
iKtVKeMpgBJwr/0v/oBi1+T2IkmwkIlSQIs1DgvU/Jjxu61LqxXuLoudN2njdLu6LYO3q9uDJgva
T8Nti9vmMNZm815jFbsd0ln0INL/63mXsWvsOvpzXJ53mfhSnFiYhdi0tjIzcaUZJt0GVruOyWdQ
M+YfiMiAC/fG5P9P6Hbqt+n+Tvu6I68yQr40xosiwvxIKzva4FHHdtNO/nVYHm5XYVH+dUWfccft
5DF7zfxTE3b+aRLWX1d/P9c4RkqAz3MEwfMK4i673q6GVma0BxMXkbY4/v3N2/N//1iy/Ku41O02
jPER/P2N0izSrR1zBlVdN12CHpcuH1fjJYpdomHc+QwZLPoRDX5FHtgeYbkg0UL3oPMLzMxpSpC7
ISR8maw7Wrat946IimdKUbwLrev9CsfftK3DL1Fmx8FE+sR7Cija0cV90JL/EpeMyGkzfjGbJeWZ
/sCdtKzfQWm6e/QQWDhUbH21foCDOM0/HY6TW1XK+cTYgKDbkZjdGl3X5fYwBeZfV41aeN23b/DX
bcs2oqkkxR3HXYI487q7T4K5uw88YnI8xub0GLt7VQ2ciuvRO88qb/Y6q7dzn/vRShvhhrN2/EmI
5Ykp/TFUrvOWqqI9aWb566jnSycoB8jv7dsUgALzp/4r44ViYoKBqxjGAVo14bwpXp7VkDvF3u+n
6M4eq3cTLd7LFDbt0xi6ay8I5EsOZZf5Xb3uaY+eAw8N3O0hSrHk8M8lpoZBg8UgwcLEznzRqTL2
BvPB21O3B4+NDysMPxEhld/WlsNkvQfC0P/rIUg7o1ilCJNP/ljbzi2+LVbaOdKEDqrV2DrlOcSQ
8tdlUPfleQTReb5dUZ6vW4w1G93Tkr5NF4fW+zRE3T3UwCGeXTESrjKVl9q0kr1uUKcxbWKibpxC
N5frIR8XwC3+ldEn+8yoouAwNvSJEqQTd0bVLQtO/N9Xbn6fV0P5YJXRp1OF5bVdRu9V1QabIPA4
vVu5fq6zY+OhlnBBGnTa37RNNWw0/6WNX2LW5bT9qyxjPtd2zgDfHMKHsoEAMkCh+jVDUgOV8GWY
sB5LmrNnL3DW3tKl//thqvS3wI+6vz2VIP0u0db8MJo5XsmO1mI0+vxmcBK4Q1dYQpFqtea713Lj
Oo2HObTV/ZaoTmdTBw3YAEf+Qe6DezESxnoOIueHwbJ5yAPS1ns/cAiDIt9US+I/rTb/XVbW2Uhl
9veFUemTOKeux4y1X3pKgcEkJmZ+DGBlY8tBXjiyS84WxV9XNOnlBcCde3QMKNAIaGEMuwR7B+bF
c1yw5LfL24O/PHm7MrFenDp+7vaUf/s5xqZYFsEyFaNsnqHuT343vNweZi9+7ougu2NuOLywWlgk
itYcGceC3ItkyE6JLqMH1dW44PzB/FbwC0rX/e4hQfjNz0Rk8nU0vPpUG0vHPNbytYttBRmWwfO0
fElGwYwdzuugIIdQ6kZeqGDkrqG3S9cWncP1f/ZEBf9hSsMj5zhovF1cW3iD/81VnSGqKkZgDniD
0/uW4eqPTDIJYzjzCGgtuChFroNRjuPKtbTeIVwgEjSeml3fIUPEEBkz2/Qe6T52V0a5gJtTrz3q
vhcrwyGFxi8+b54Ay8v4UGDs2CZGcKCpbj5jqPGvUdw8zTLQ7H5W/9aKBGWLZRWvRdQmaxONz4lV
q9h5Hua4xBdfUx+Ul9hdeiCNmDdzP1LkTBrTWNmeIjP4GLR7KgfeAlej5Ih6ibfYIRAltHv8Jk6+
xMT2hKz0ZnEMnFNo1uK+ZSuaPRrhFpV0WQFOjZ2XqiFstBfJY0oaPZIQ8nKLxtsbsuqeT7dZcecb
j3hXz7Ont3LUAowikjljnOhnkbroAkIkYMocH1JBi0GI/s5WYDIQK+AE0OibVW6TLlS6xI5k8Vk5
tF6lgxzKI5hTkNxjm+QGp36zu73p/59X/b/wqgEt/R+fjv/gVf+Yv35nSaf+b2b17R/9k4/gO/+w
8H365uLwl9JeHJz/ZFZ73j+o8oTDJNfi24F0/4VIcL1/CNOzgCr4vskPLc7Irroxqx0fZrWLyDCQ
4BOwqYr/F0ACvu3FQfq3w9R3hPAdgNmUJQvGQch/86GLvEIDDJJ6DyR2ZeXGeMqkfAAB52+dIYM4
P2iP5j3JVo1sWIdxitP54tQdG6Y+uiRPVfRD19GAjT+vFfDiBqoS5v8UxQ9HnpyQ5jvS94yScrFi
CvA4oTRG1pi85W0MPyqbGOdDLLV9Xe8iq3mLPXcii4W56BzS+cTBTwqji09blRVkLPtnMyiHA2E6
rEmdAhBg494CGkQHKYazopDSGVpyeHEeYb3yM5gFLUEwocPpdZ0rcq/Rmeh9EWXhfYEAQ2behaJU
E5R5UOrDNlsMsGkSrHOn8/clhcNaBUzLS2cWqPnD30GBoUZnARjLKmpWlfqGSJQ/RQ1AntFB8m95
MfJ7MjSksqJ9Eqv+jDU7GkdxdqcOrfs4nJLUBA1phMGuiuVbCaGQKmNtzqZ5on07ncKTzQBl0UTd
NRVzXANBwSmSCjxa9FU6zHDrZmmgiUQREtEzwUocGn1ZJkE02c2n1TqoC4ncdn3ngjkmfPUhEqUM
rgXIp9+z5d97k5t+W0q/+9y8K4aw+R2Zq4x2JmLCDZJpCzM8iEmB/Z9luk+rGjIv6T2pDKp3Objj
CdtxtOmxG73bbYAm1QqrM3JWxvZFvsyQHoXXGs8cF2x0AcC8HCq3Fqd0jxoxLOz0Kge729JRmnE4
2/XFRP8RGDmj7oK0upRCG8RSfB4/RwZX27wt1EYNs9gSS48kDrvcrq75hRINmJkJ1Qu7RX7uFRAf
G1r5LJqaI6BINqUhPysrqw8FBhp6C3az7Z7qRvLy1PxGgST9A/vKEsFQP9Vu28KuM3IiYiJjg6Dl
WTr5H6eevmyTTISIHmCVJtEB7o/DgerA8CDd01V7aMt400npUfKQA5RF6XOPrIvckWE7jUytvFn2
wNCqB5jrM1pFB695MVpP6tYR8KwduxfC95reeLdEz3QV+ou56c9JgLmkj5KWYxJRjTUqiRy0AaKa
E5xZb4esQW7SWPwavZlAMyHdx5DmhW/mHRl/ncmUD8qpnkma5ZU9hGP70ZqGddIl4bvsdIzIvZNt
t0C9YZVGvtMSjosDXowQWm1JbmzRHwmIJgFRxcNax6Bjq7b2wK3KbR9Fn3NZVt9a62uSfZfjop2d
4q9hCoY9WtUfqMyJJbaHQ5+GR6tnmJ5l5i+N5q+1WEHKJaE+mqEj6tJ6swXZxypBYgr8lFZhnu0E
7oKDQSewcZwj/bb5DBJ1yfXJ871XmK+V0i+2EalNCg4tyarsDhvPjPAecWTk5fdzNcRn1EMddqVN
2Af1bnQSsbHhKDhx6O59X+x07dinYMBn4YfDJc9+FF5wTJwoPeuhZBbguw8ufORGbi0LUp7Kih+u
aIJjl7TdepehEr3Y0VsJIRQk/TyfzNA7tkS3ZL7sP4dKNTs5Zk+Nb39DQFv0A9wYAuhsE3kkd3QE
z/yockQrZidewjDimDJ6e6iUpOV4ACoiEf+kXUX7VZFsVwl0AO1gNYT76J/IP+aDdBMMF/M9K0i3
9RZ0oelFH04ZV1dEkFTjmiW+7FcupK21dExNCjefdrM01d5GpL+TctpAKN8VnUBCJsnmser5nJsR
juKZ8FyTqfzRUiSEFGk+0+cAR9hin8YzFr9nGcbn3gsxOv1yJwJOS7KpQiuB/kamoQjsccVcf3A+
tVU8ppH/uxWewVFLvRke0Wd9wKqMjFP0oE5jT7SbKcndDRQarNr0NOOY3JqxDNEKz0m3sQ332ekQ
a412uB1m48ik4TXIg2rtBpxaxtw4uTFWL7sqh22aPc4RgE1MguGP4lMx3l45nSMPc4wqKmiNaW8k
xmeUFEjwIu+prsB5ZjUmljmx0XRmkX8gdattEtDuE+lZDSvBvgsatUL21R9xKhcbE2TBqrIlneBI
i2eE9K7owi9E7OYi7aNIz5G0bbwlgG7U+QvK47OfGh1eYONay9Ldjs50bOKUpdoI7yMmKdij/XDb
+U236htihYO8+2VCsAN8PjKbI3OoU/WDiuVnQmYKmbzswo1Vn8e8KO4IjTkqBhPhYnWJHBarICYP
s6vLbxs4+Tv7GabBIan3pV/PzyNl+0AvSwfohPuJTgPdH4DkGuNNXBjPcXuAYUj4cja2274atmMQ
xZu0NogHzFEQI0V4bzyCVNEk0vQgTbhXZL1EL6ktGUbNJKyHtK/gJThM7UkpU8Ld0ufhI9DTraVT
rdqt20GzjVP0ea47nQLbfTVsIm1bAxPrUNvBsWIgt/VrrLaJs6QYO8xdQTHvWi/BS5zkp67O2FOL
rRWS31laJXFATFNXbjzmp8lSVPSzXe5RVj30Qp+yLIfb0OUvWZL7/BviIWcaj3PrpM/xDzqx+5xN
7okzImQ3XveWTv1mHsKXkenMbpINbJCFbjKlf3TWWmdTmdZjSLiM3/DZN6rPzEhoJIb2rylGmDwB
oFsno3wJtDRR7xXf7B0MgkBybnKMAkxXy1OfYv4QASROk7FWz/+1SG2xHwzkT31sxGefxTxUntw2
priUgpCpsZvLjRdOe2yR1vKnN2Rp5H+C2GeH8vE1e4ici4wbaiziYUOjLLog2r3oOuTYmlonv+XX
SIvWoMRDgJ072akuiAxKmvKUsJ5Xnlkd2o70iKHNnrreXzOJQ89u2gBIkEFfxGcrlHXtDRB+cFku
/LaPlQ+DYupygzDfdWP3bzVv9G6opmzt9yW+e6PfjgKdF3EYzGmR6bX6Ab3YJu+C4sgkVQMlKPqd
DScBNUdJz3hhyFayc9ZBhmu2MOr3gryF/TzhZABP2Z2BqvubGhmJQs23cSb7J/lsJdG67rFEd722
k97d+lO1qf7keS4JfLSHXazn42DX/j7s+5fYa7/ytIUePfg7XtdfThG+tWMdHkqYSg06nLmu/mDi
tNGr9OdyAfLhCwsApyJEDxxYvkFw0k44bXxluMsx0lk31bSw860C1pObbBoRjccsa75lU2LJCIuF
TzWjaegvNKOvSAOhGOwsDNWHMcB67UPnDAQRm5nddFs0Az69tuIY42rYKoOZTU4tFHQ1WZRwtSws
+y+J/9CVdgFHmAUsxA92mKoUSHLsYt9f/vtgK/QmSMicKq2FYBMmD47Ba5/D5DWV/S7jeTE++R9U
Nj6n9WzZgBArt5zot7Np1xtGPBOy2gV/KPV+4vO4op1UrIvFVd7lzkvxE1sYy7di2ZChs45Lz9zR
bscdxJjNlggva5YY7ch5w/QKIbFfeHgAenvXi5ClygmZu6fwZ1x/iNZASECVEOmuORlsfImvzsjQ
irjaOg/MbQy8l2xrTXi08/lusr7mmlQyNghWBkJDCDMkVWxJKAu6jo5riio0bIx38rT6aDRe+2nh
JocggIv03Jq22AyYGG2G+dl907SQouv60DROQz/Q/WZAp9ZhMgHi6QrIyV48HZpqtPZ95r0PnQWl
MSWjs6yWnHgc87vKowtoUg2ZEbpzJF7YWIr8QG2u141ZiTVRBfU1jfsDSozhziSma3CNJ99YIp9b
ZEvOoJ4MSBfFSuSiPsxdijdSU3L4PnAGUAMbi+WdFn26M1LQHpRexV3r9vM5mdxdBQf70YrJYx5p
mnQyPo2O1HdubMmLV6OrM+f6EQY/YwcsFkM7HJIx7q6BYO8po6LcIh0K1/jA/I0GCbLuyrw4sFWr
l8byz1IhTbcNwuYMGxesB+wXaw765b78ZevUu7s9qDHdWeV0ZvDtIxb8ThgEIB2JI9T64wvajcfS
sZp7P0MvcrtqLSuGEwJ5VTvAaYoWaUb1qwLRdoffGq7oFL1WJdGDC4zb4AVa1VQiq1kH3g4Id7rm
owIwRdnGprLyJezR/t37eXoBhrZCl+ec+fg757lAT5XaE9PzrvjRxF6zq9y6YZjM4sAK9BEMeXHf
tOW92ZR0byP/ztC1vVegQrmjQGkwxWYEsMplGB2leOyc2Tp17ohPn8BbUQfkR4hD2owgeRzI245x
lFMs9yVHmpPPwavwA5K3parXYR4+YvWaSfGho8xH+c2S9tKiJQSwDn7lqEe2XUSSoe0D40vB45WN
jGGPR7syN4x93NQ29yU5L5IYDaNpPmgxb1RftxtQODhYYk4cs00kGzOzd6mEdW/qFapiZ5P2frv1
sWAXvYq2Ak0Xm/XwnhVhfwlFR/jAkJHEqiJKdxJWS9nufTdUWP9/QiY1Nl5ZAC9FtVBGHnHuPWPs
wUjurCDr+GDl27ZRwyYeyaUsCwuCNtbwmhzlwoDWO01+D4PvoKA2oDmHc+qR6RxSWFFDTOk6M60n
WKerSE8D2FiOwEH9EjEDu2Pyjr4LOJjVk/bSzha8uTC7oEX5g/Q32gvTPuXMhEnjg/bel/pA5gAj
GxN8a6Q6QkjJkfWSBapH3hQeHYxobUT5GfqzsW/WWLG/cwGaljk1ygI+1MzAQ+9AVsVpcMtt05vj
Rg7JM/NYRJJWs1M4Kzd+kST3xcIopFX6ntaRdy704ijwJnR9JkeYKT6nQuxmcPYEW6SP7C0vcHDH
uzDyxjsA1vDvtFPuAustzaGmcfuTA0AocYjJuR9XCEDsu47achcNxabBT8PGCRTLcDOP9esd3vAP
CFXxW98SW1Mk3lr2zlPpWulGzv1TmwRYfF00Xgy7iPxj3CJLKrVGgfXWy0jdDcyfUU7grUX9X1s1
gnlL4GHrgm2Skqcn5unO8hp7FRtUfAGaMWDqlr7OscCLYCpJz6QmCS20H1KHQFFZviqT4FAgfcZO
Gi03g1l/Kt2+SRQpHocF0cUfhXivOgDEVdm//BdN59XcttIt0V+EKuTwSoJZOUsvKMuygMEgz2AQ
fv1dPF/dF5fs8vGRSBDY07t7dd0BmAPjQaRs8WglNEg15jFibfpC/GUThMndkF/bVuPDOE58Wz1c
q64WrxbT/VGPFS6zkil7rt/GnHttOVkoPNwGFutTVc9t5GG1z9UAkWXmAaqj/KxrjEi+tei9TPST
DXDlsSFv3CMA9fMxBu5wtOwHTY/ARoWYbAndM1cauR09W28AdP0Ec0Kv2EIoALgJV1XUU/jrr93r
x2To1Ahb5xi31UMu7Js6pAMuITu6wWf3QL3QdkwcBgWn/+tzb0eXKv4MKCcA3TGdQJvYTLry2E5j
ge/sJRV3eTES31wtk5ax+7x4LAun+OSP1FYWE0JyPkTkGIutB8HngEizj1wSeiFxKYgCNdE6mg4w
1CGhgbFbXAY7Qm9iv4ZmSuf8exAV9oTBEamjmauKLrnx2S26PQkIrysPjWQc4RmSZgBOcXOwMom8
jjBpwg4k5pm+1YZo/9wtp74tTgnW5tuqWKYNHpYDwaZdXS7LCSkEa2/FhAGXeXiOr6V2oYKJH8z9
I1NhtF/WiSrg2voWCFJn1S+PcencRcozD+DrtkHMIc+71iOjDtyvhXkWza0VaYGFiaas0cr0wZ/9
0xjhoh88snFzc5mDjRyurQEca3iBb8LVe7Yk+08Z+GC5jL1eb4uHKASgaZo7OcdyT48Xz1pEA1iU
6jIKnzBtlXMbvYtyeipYXV1yG5yezOJz2ToEY65fZSzcnIWMaYTpYr8OzXdl/Ruub8vakAfXTfYt
cdRv3XLMyC8sbxF+O2IWGL50W+1X1AbuefQkhUxBUnslsQQaSluv23FUhFnJlj7P1ZtLb/1k6IZX
Dn3yWLg4W1GEsrd4kBu1vFAaRx2mQNwxbgr+694p1pyUfB6ycKsOkuTDNNFiM5Oov40wUJnxoyIw
Z3Xwc1zu16faBZ+2XK/2NSD0IubLPBV0wFP6YmzYBFFRn4DDYZlYmVEtAhybYX4leqQ3aBK0yru+
2k+BPXAgK0BU0PzCyWB6l6vn7yPAZaEO4C32iggPcz73TlvvnOXesnEaLp7sDvaCeXNpgos05hVu
GFSICbexCWgA5qTXnVA4F1e8N0GpNgkrxgiLUWKjWGnG1R3QfJ7L697k87w72tFLkhTfyoA5rcKg
vxDHu/eH51X6Gah1nmJGtS8+EcG66DRWFJepbvqpw3XYd9JOE9+mfNai1MBf6+XGpU1udqfUGZxw
F9NZ8ejgqrtZw+6Dhe2ZCcPsl8SKU6iyv65nCaaGIj4m6KTS+nSVnx+8xMLYCjgjx05Bo25EdWqB
7xvj3L1dTN6hO7Sr7Hjzy/JsZMva32++Aa0/ty7HiFFQLbxWZc00BKdFUcKnA46s/OgH8BjU9taX
WS9fxH3RI4ui3sOdmjYtLBTSS3TacO9sFj+hXngtdlU2xps+mMZzY01HP/bPRcvOLCpVt4lCMxOR
EPLQLSAyS4FUmOckBJJyRfw0+S9kZ2dbhrncTwlgEm5ADJ69z6Xa6/U8qVwdyCnfIK6gh5TjP6MD
lYYLjcuNnVAxrZCfZRF/ZiTiLzQmHAGjB7ciFH8TOwuZL9y3TsbiZqXYnb/b3Yo/TaA2bWS89yLJ
5CVzqScp879geJANhytYD0MxuzRzKiCW7ccSC3neiWQjrBx2miqdTVNYtAsqhCMWwOQWcEgKGFh7
kYw/hbv+6wPN7dPqTlPLIa/pC77ZON5VHscPpcz9UGS/ndtOG1EgReVdxNHKmQAx9bQM6yX1liLa
2kuOjwId8voMTsvpFJjbgMNXTnvDjI9wuCfzBQ9oQEYu/OCXIODfjlmTs+R4y8wwHchp8V23BR+Y
0ryR7+lgfd5GzmlkXEn9YeZ845TrIz6VBpP3Sh20gN1fj4dpifieFR+wJvS3cWEh6xh527qefVfD
q4+y6DtJXicZbnTvktLVbELz1U/bqPjIw0qdvHZ4F3reFt7V/5lf7BD1OK8m50ThSS7Kb+77f4Cy
8EkLRgTaGOyW8pKDmcjZEh/ISo/rMPE3HNfGmyJ4tGPx0SD9+r5giPSGz0uYzNPOnk0ackHeSBeG
/JCdIpsBH5YRKeK2h24vC2AhKE84I5dNjxceSoyTb5sgUi8eMaF9GfmvWU+yh+aEm9jNwi0lqPQY
wPX3Bkukazy9rFPx6ndAR9DvhyDs9zRoHePV3g4OPWt56AL5K7+WufuzdhzlyqmeqVHxmQkUV2U0
PxZLO590P5G6y8RB+TS+Yasm1W+/zp00R0JoF7fHSheFT4HduHc5B3phLzhZ3dpFs52+RuhdrjVD
gagWd+uEoPu5EfG0Sbh8kmQk87X+K7urmX36URUAFSyYxgg4O9wjHasod6bR7TEuUVQGy1ArbTcH
6D0epxcy1EPtbD3LikgPxlZKS8634FYxrMutM+8Dj0+H1fEQnWe67wq4OtcN39ZtMHFpJVPwDuh5
msnSdbtfQcjwECXNy9qJ6FQ7S3FwsoFJUtVAo4dxyzD52wieIvC0IgwUNGYUyQDljRMO0RN9Gafh
KzLDuTcuyyg03q10h5UChoFrQ55B2L4GQe3TJd7fLJM+i8p+z+z2WfG+wSXZV6P9XMtiX8gMxd66
yVhMITGXURqFzjMghJjhnsIqPfMY93ksKJzVaCvexL68PsHTbTg8RIp6QbrZmQtPThf0Oy+rGkIr
/ZD6rRhTuoWMOcJZplR+iMEb5J8toeoUvGaJkSX7bGpgpcL64COWeslj2zr+odRHUhXzHie2SceM
UrixKj9xn2TN7O3d6xnKSBC9GsPmAmeWiekrqZqJ3rNrqJHdpurKdzYy9qbCn9axGeJAX4Ey1YFD
7y9rrjr7qaFSQ0mls0JkfPJMeZL+IshfWM9RMb3DbzgS/ftax+gk3PHCYVjezEN/LpPqz7hiF4NJ
025DRB6MZl4KJohAxZJGvnouWEK41jptkONyEyO6Lt1C+JCa8JgfGMNnQls91WFQ1XwoK5aaCTfz
FuL9TwiZoCJW3XhlHFUPTV6wQZq8Pabg5SSS/G1R+OG9Id5UdnCIsqQ5duEEo8lixBCquwOFx7mO
4s/Utwce80MD3bPmfDOMr06MS3XOAhdT2rzcFD0rO/Wvsjokr+LJtnmueHbjbT3Xa+nRM/tuEe6N
yOvU2O29U1355IPD0KlK/LFCni2HAjRrHLnHEHbprxtfH+vitkhmvEnYj3l2h+lqS6Zh05zcsKKH
zJQbyGSC7q3qtrd6SfZYEKdfw1eCFdc70egiIpbfvjxHdfwVJfFvUwWEEjXRkobHctu494a8FnrL
yV/ZppsmfAm95T7EFIjvxE/hsJqdnYH/j32XTKuLzrTUNbndwvs3iWtsm4fqwQrDv7PgB268/k6j
axQDzaEaHib0R56CAWthJMUyENZ+5fvYOzVvmCiHrzWszUuFXNTVNSoVBv4dEXKun8HqbmbbfbCt
jjzwh3EHqrLaDjeVMjzw+6I+JqwEWUu9atDFuyDmqrFXNhm+/ghsThOzay/bqg5WfmGD20T1CzeO
R+66QDBIwgUmylgruH+QfaFJ2csXvc/tXmfWG3srXP6EzXDksLSOjiHclg2pEGdTF0pu4MNcsmuH
bxB2n1HXv8dzcPDLZYSJmZEaVxA8QjGgERf05dahe27Ge7j7R9enHqBPVpqllw6tYim54keam+hc
iPr2J9FTRsgMqxIZxpM1dJS/UlDHNY8XHcoZTShOkLybxve2oNjLCl2ZpcD4FEeI7wK63aLugeXI
7UxIu6kIKo9EFoOZu8nU3SWK4HI42NRiqvKucDteFjGqvZnKjRrj9tI2nyDo11vNrNYFrXN7go5g
dg6sE6J2Ej+l2xIgZ8ip6/i7CVhdRdiT96ELJcZed1E0Atv1s+/Z8eVu8JIrGHJb2VfjdJIWuOa2
ni6edTPmG7u3yeSgHfqEqGevviDRuQ/sFRI674/5OtySXJx3HjjEeGrAOfgfZHNvu959vbqi9UAR
BKCoPUCQK72L9jV1Jgz6VJnhNbyu+ZXiKShRkSXil5934HrUwDu0Dmk3WwTWMD73/YkDbHUck+HB
mllHRFmBW8qnboCJ3d6NNdn1pUXsBrCAknVpWyyxU0ZXjC57UE0u4pOmm9mL+veR8TLuAipqiDLa
fU/vE3cjp9TyhrARZ2vumdHiNE/sNY5VwerWbZFrEzs5kvLQj1dD/CFfqKWtCDMSsq7Z+9WSyGi+
RfPWpyzyrA3/+LEy4qVcp78eCvcKrJIF+23fDM/L7HHyKMi3YrBpUuktR/vNDokSEe7HRSIBFPVs
7I3rA9HDcJ3UWPCvHBJ/WJh1Bz4Jbki21euSsxsTBJ9pKtgW99RelLts4eOhq3qjbeT60Q4/SYZ1
57wcbkMC9qzUXLGbcuoPpS6frBxSaT7ncUrPJC4Cr+cjn7B/0NQ1HUPa3rYjMZdjNPY4Xcf+Uvbg
orT0D7gYNxQ4sxumDptlaL0A/XV+uSBRBMzPjLOC2ZwFUJ2v9oO1WE9AqsHy+fnNynEynYS4XM0t
mBZetJMxldBNsObJXkCguOvxtFL0tVCURizNifacvyU+xTnY92jg2kIm6rBPoRQM4zUtX+9aD2cJ
QQCfTr5W3EMX38sFCttIjeTk2T2cxn4+jDGjtB1El5ZWYbTlnt1Fdod1gINWrz5rTQI0bkVaK9KQ
QzI9kN65TTJ2EfXKu+xnPIwDt8fl4C23EQ+Mkkfz2VwT95WyAJF77bZcaGCUg3xQfZ1x06M/w+pY
tUxIYpdMwYehxazdFDatMqXq7/kBHwoG3EsUvBTdP9cM37qgbFKNPefm7qZWzpCOOXA+YbptpSIu
gop0eLZci1VWC3lQrZB88/uiao6THWiGBoUEGpq3hWiLpB8mJWZtHU3UfJCuRmzCEBIWG049XNqt
7d5Y0hqxPSnOjLV9gD93UFP3OpfEBJFTqWINMppr+duW3Wfwqp5Cb84uvTcvG/mPQbBhVc606wJQ
adt4b40ZbpP47Mj4E+NOixXV3PZ+Lw8tf7zra0O5bsS9wCX8GFoKiy+Un1Bu/IyywahZCCpXtw3R
REruRpjirnnw4Laf+iQEvScvCIEeIJg149WOYICyBg2t8D4Y7IckIk3gKygOLnf3HAPbuYMexwNh
W8xN+e7MNYz74IARimOPSdn/+LdzEjHgBqcimURaiQR6dNs8zkH7ICqXdq6RVincXLzoQcustYYL
LxCh9tUWF69RlyLHJV4YF3ljuZhFeSmXCySr5cOC/RWTIE5K608ssOoIt6fILMa+soTjb6/6eDuP
60tjbLkhawi7g+sLgTjBG9flWysiL5cHYNu671pz2FxD1J1gYgtl2z2FXt67QSK4qVTAnoDGPIYG
LGRgcjwHa1kORcXX1428pLRxxDPrrJ8VFM5AhJiv6pLxYBhFGl6F9/nWQb/26TvFrNVFrdjjAwxT
XLo84lR/IU+3lY0lPhYZPTgi/2Nl5pwH2HrLkXDROqGMKnYGbGaYXpYMJ/UUvzY9clGY4PwyGi+d
ggRY+G2qO2TmMJNJmkEDIorIyI97ZEtEwfbDnYRlkEZoRS4GsWMe8kqSr9Y4m04KSOxh1d4mh27N
cGpB1mzcL504x2GCZtLc+1YGKdce5XEx81sxL/WlHO13AvGfdqfWnftZ1ELtvMb5x+X14vow92yB
PeZKtI6ZWxpbfZoGarb25gdsVdskaNkqEtJKo3z+dSb5B4DAazDzNqwOS72Sg/GVCEQAm/ZjcCmw
dulhXiz3gbYFZ6cmGoIDCoSYPOu7Ja5/BvObx/XCVhTcjazaO7cnwk8yci6S6hiMb1DFDE0dq8tR
hzevYJULNM19zk0m3oYRWMokanFLny0POpVoZMsN/1gJnMhad+FVPGr7MUMUgr3mDMUhkEiYdmNc
hiv5oOn/LjLNpsv1v+LQ5bJWN6QSEDEmGAUJkTDWx9Dz1RDXe4Vlji46Rb7Q5URcJYewLkHBjcWG
cJI+sOY4eHm300NQn0azOqnJ1HPTyPHg7xw1hM+e7/I3IOU19l0Qr2wIgLJYiE0XHgxHp8/jfUMx
MNK9MzGLfSQcl65+wUKEIfZR0lx50rF0isfkQcdfZYZ8VXeZTAlxEx/NffsOCm2SAu7hvgr38EKv
ebepBr1zcXw8RJ46aeJTTR3dZrqc7wL3mHfNr11Z7r6iOZzT07jD8M/txiJFGgXnGDAwwRMgAR5u
ke5awI496DKCk93PQ8UqKcOjxBe2Y/pT7yZ0KKy09CFaskfmOHCJ2STU7Jc2Pcy6DR9a78za+2Hy
EGaFXvzLIjXkTZBDEr9jj4+rdROH86GzbvMK1iORLwSCIlhIfn+yfSuPkOTzuLE2BLzQ7G34B8Cv
Uj1Vb/VgD5zKOJOwlJp3C8SPrZ/90kWybue+vHS5ljtBoODgluG4qcPJRqB2fjx3BnJacc6aBGjS
rj1nuHhQ55xLti6/pJ5JaazEq8vUttf6MtmQyN0EhYquBU7k5a030p2FsUpv4yb7u2KLL7wUkLeH
BejWNfap33TDTHbHZMV2iknpcKp1NiKfXLLMhNMc9gKFcczGsw1HYypvVwcfXjfdMcjibBCNPlbT
QDfs6P/4yfI6LjT2Otij4rr8zAoB2ih+rWNzvXOK4Xu0SdDzhOfJLu7zqKCIZCBLYNqNNzsJ4Kql
e66WvaWLhM0bbeyQc1JXQ4GqHDQYollfEclR9FaP1WA7ms0c1sXG1T3umtCvMPbMf0Wnj5r76MYa
tDkAv70ddPQT2hiW2iQuj8EzPJrxhZDzJveSYy7CgpBkf2cMHFI/atBehEj4EMn7Em4dAkT11x3Z
tAQ8iUYL9oScouQwRR710ON10mzwri1SQVOSnABqWtilqjDZ6JYHDuE6GOjLvKlM/hOP+SvDzhVJ
glk147HikUQ+49SEbxlv5q7P4F9AyquKo9XCv+4we460ZIlqWC6Zl/wd+ljulP8/6nheopnoNqEC
3CxjGpT5/RpDNZ3r7HnpfVq62OT75W2Xs39YKqA0tn01NdeAiInrbPgmbJGwxDXUd7uRx3yKwQps
+Oxsw2YejyJ67JaO4FbcvREIkyfg4yPLTMJi+OGiukmHErShnX+S826RGiOFrbdU54Tsl6K+k4XT
9AMstNhm5VB9GWBNBbwxMADWwCkLbQHQWXM0QdDzVZZ/z7Z34V/YxYEMKBBrD0nph9vIk1aqmrd+
rO29V0bvKlmuuSQi4hKIANEyLyi2xvCMoG2Y0RwzQGzx/2TNLKyK/J9YcY8wJjodvj1m652c2s84
weuu1phqtuQtoOCYaWfhY1pS2jeDryjJAZzDuBx3MBA9lr1jy33DPiRLMYI/bcU2w+B2kGwPOTsg
C1WaYSQYf6yZItqYj+sJEFWyIw5ubZLyuQlbiCzC+8RoeAuQX579aE5Ve9/RCfQVmOzDOLij54Ja
l94ABghWTjz+TZ40YGR8nujDlRFli/WhXMfgSeXc9ZHF8RbiOEd9d48RtKtZdVj1coNzLlnOfpWB
p7HUu0Ot6hpMu8lGkO7C7lKD6Nqtfc6ZOfuNpuDBfak81Ppo+FdmoUd9KRN22w+vXRYsB4smRa0d
+7LwGdiNuLfKzJEXnc+PWRDZh2Vdyg24RgzgjvO3t+gV6iaRsaVsXigN7A41lTmpFsASab2eiD0e
RhW8GR7G/JPtF5pr81yQ06kobnt1L7bgSmjXgsNv8thN5bnqWdSuK56PSK+fYVNjjaaTaROYAgLl
oo6ms75x1vxp1vVRrHlzMfO/UozehkIEKHHXzfpaF8ekrQOcZx9WWL3Sl42HEROozL07k5NGbgUb
39G1z0nexa9xxnojNsOBNRyMxSXYQyd8MorrJsLnthvWcdt3y3Pe0Ihu+/3BWWC25QgJW2CNEerh
n7hybgEc9rupneP9oPtfufj7GHfWi1zngl4V7i3j9OBmLBjcWVzdtvpWGud5CrCEzGPCiRF6EKAv
yDmz9yFnOOwAe17CGcMLkaRXmh3N2R3GY2dAK8AVpOarBNIUNyD74gWKqpLXJuhoea1CIHv1v6AD
9bNa+tu38B9Py/yHraPaXVuMDontfOkO/02vr/ia5J75r7qp0GhYseKfljb/vB8/ZLC+H+PrL1lo
dqJd2VasOK1jkZFkYqZaUJfcoLD30xq85CU0MQ1cnOlzSNnnO+hhCKiERABXWEcQbTDoLGtLFU61
cSydHbLA8jbyxjDOHLIpqrd6je5g1kITogf9zUUaPoQuFBR8GVjTYF1s/dmihLJv+8Nqtf9kXN/i
MMBEW7Nrq1kR9Vbz4BHISh26ktHdvlluqp1RuPkTlqyAmegBjv2MOcwHpa+ieGuVVGjFgXlLuEen
ZH2WG7uhDWupNT+jW/9xixEXOHPGBpXtWtqkj03E08aeWfHaVgacDsjrZrZxYzG0NUeV9d8li8pL
xQF1DtWjlQ9ExAIxH4HuUu5E0eM8YryIOwIztUPyMHRufOjjJDLwmRIIuQ0wr0k+WU5TUzdmanEZ
ioli4rF7ID0fEGUh2GsaTFosAXCaFzuSL2/YymwOi+B3r8PFGgv/03OWl9BwRWlV1SdpYdHNmWcG
UV80/LuNBvCKYax+qseWvoQuq8j20Fe68juaV+8GjC+pc32CEe4vAI2iQI5DWiOIXDrpbJWNHcmt
op9JUw2Yta/gXkFyjNsuL75GTxGq09yb1+Sbgk6BPcbGWgKB+pw7wa9Szpud/AMRkrqAC3c1bo6N
b7F1Wuz6z7hYt0Vm2USuwwdXt+LodwHRPXbw8qpjLgUQ1DWy+PwU1T210NvQp4PBjafswMzAs9df
MErg9SzDKNvXRAwPtcG1HHbPbT2lked2ZwsLT5pb5a3d8UMGsJ221dr526ERLyIemv1seOIOLMwm
qJGUnzw7inU8f7vdTUUJhjjbDJ7wN8koJKWO0W9dyy/HFg4jlw63WNDYF8A/4nYrnA3EWjZqqEE0
kXnnOITYZui1d8cPfJM4kRxG/KhNeyNewQn9iJKziu+1v6VO1DkIYQLUC+GI7nPqYnCHwyR3Nfiu
kxGcmLS/bmGTW75bvEq/htlZYMauM/1c1RBhFxBAFmvVOAZMVeUuS016Qvnv8bEQCSWDK3fIff1j
2K4BA1qq3SR8xyn5So3bFt0Vo1XPUEYSzNlw2mRL4+KYZ4+G1UR/XeMOVdWB/Fb8nPPwhPfvr9cv
xZEFVXGPBRWxU5CIiqfz2EfHOlo+x8ihy6Pxn7smaR4GHQCCBqel2SfHeZg+5NHqXCr8LrjT5lMz
Qo9PbIlWmgRwz+Gt0Dgvt4okyHa2Ea1H/b4OghtVFB/oXyTyIPVnZiUuezMk8srCcy5H9VRhysUP
kUQbTFrndYZlqfLprS5c9zKEcb9btPfhUh9IcyRRWJ/yl3ClgYMz/EPDIY8NAcUXPKNuIoRSL5Du
vR3Id3q9+ESU8LOnsPv22Bcd5jBAQpf4Jjxy0mUIytsD+2wH5ZMjCcpUISYRfwTk6rKl1cLqoYG0
Y0qBbqi13tcrnljaFPqtE7Df8TCBso1798q8PdQsm8cC5wSwIjYZM71pgPc8pf6ytqYHuJQgVm+U
Sv41IK12q1sSNWKR8wm806QCeVERHX6e+wEWIlEmWXWsDwX+0DlYPeIT8PlUF/70zOnbEHLKJm8I
ikw/Gh/+QxvcSLwDKOb/5FScYjs7SSTRazdzHBFYGSiHcUa8JX7bBreyqZ5xZKSdxUCKsFjtvVou
tB1ONKrWNCH4Ncl6pZmZe3jUpY3L0unJlVk7Dc4/W7wHEaN71bgapPZjrHDnMSKOqOIcq+TaXeQc
vZMIY2Nt+8nVfcJFnhQvVptg6ZlJF1TCeQ4qyLFLxvcYRBKv81hImL5zscX825+TdXqAYhffxlSn
JN7JMpWhiyv3X+ZrZAvgdo836BzosnnGgFGfHI9zKuCB+tkHLcy5z6WATId/imjJvhaWhoRB0EbY
Bw4cotIqqJbb3JZNms1x96eje8salupnNRCkW1zuHDyz71Enw50dUHxg+f5psKa7hZDdkd2c4bXJ
mTSaUqScm1lx0JsIJSBgdrElDOGo+Z0dnrpuZL1i8ozvS59FvFeYm3CY/S0otjpdgSga0yYnhIxw
M0aBeg0NQWtWOrtETKzaYG+Q/OtgGDuVYOFPT5x0+unoeKQ8IELilF/pV5yRw5E+nKcT9dOZCP4B
pqciIOsRTx+mZHwRA/UHoy8/dOvad5P4EYpZ/ItNAlM0gy7dGe09pmVV6ztAnPTDFM2lKcIEk/Ly
Hs8a10rrHobaMEqCl3VG4m2MRENxUlKDil9usjZ/1Sa5VBdJIwp7ON75tq03nL3uOzXkWF4ScOIK
I2bdpTjsPxqXLGsFcMtieVEZ5E97Qm8ofp1ZPA0kg3aJXbOKRK3tCsrIYg7eN1E2P2Esi50cpHQY
fkt3+W1j88ZaZ0fQ5E87aFBBraEIRSDrMlzTNYSjoW67VC+9deFl+mZ3DgvZR7Gyh5iwXsSoPzc/
YsyGS9UXv1FXfXPqrQ92WZ87LyDs497wAfkTT9j6PFnmW2qenlxYf6M1nQzWhrhFre5G8yRam/KK
Sf7G0QBvq1Q2FKW7rJgIJsWhubVeqa7ob7NavCsVRo84ElskEAI064w9pnR755jo9UKSeMLmFDH6
TiI+UgpFqi13z4iq7rnIBK5BHo/ueYU7szBBH1ZVO2dRG4dx0/v/r65/9t9vKbus900Tv7UraPHs
2pXYa2xB3CjqfetJfFlV5960LHjnQC8HIk64LGevYzfu43jSHnLLOvvvUBudfT2H4WWsdHTpojK6
BEMTHmWjjh5C/FTG50GTN1Y9/roAcgwOzcwuL3EGJAjJCF5Ak73GXZJdYBDQn2Kr8QT2eedmlHf+
94uX1fJ/X/3323h1XoTFmSBv+wYPes0KllFqwyGD3wrNLeW/L00GO7WAQbK1fX85UeyH8cvq9nri
ZZyL1d8xySFUj+5wkQNAXppRvNU7JlfWmQPSJvdLQehgJJCj/fami3qhN7RK93vhIWQnhe2fk4XT
Qdbw2br+0tB6sSce0HFsbE9BEdWI9IBlSGd1ONnEAx7h6giXuKduNTo3VKJQ3VSnHflF4t+6XLiJ
SJs1eSbD/YCz7sJdy8TruvNGeXDqMDhNI46EDJA3JhMPkjn2YzfCB7wBpsqkmFELgdeNQsHrq/nf
6/rfVzQds2ZxJoJy13fqv1+KmbKKnnhFgJ2YRdDApSfmHSBthz+rMWtGdJCQf9rO05hcvFx9dRVx
iGU8leBCL10da4aNKVWQxU598zcmB0F8kJEPkz3KdmmfbWIK52TfhRICk+s8ulkMaGH865dYylAF
/vr4fw9xT+06EGvCD3a9ndb5MVEIchwZcnJIHvERcMV+xvMuGcvHRIwWBJprHA3XI9kwentbsJdN
3e9ApRJHQEO025w1HZvMqYflUS3ZdtRNvW0gDs2zFtvFdc5TxqifVEu/L7qBAnQux8cE6g4fhMza
zRKpgUSTOmIw77NMEJUcQcBTbAZnTR/tRk5nV0GwDKeJt7xViDLZQIVWd01PxBMbbzfnSFKNpAiU
k63XT99vBJ57h4H7rSo4KLaO25+n9towxKomyMeEtW9/C2EJtTc28/l/X11/61JuYTsrlCarP3vX
X+rrfzy4xbQNXEqu4zXT565Z1ZlpoLDlBcvsm/DtfOPVAGgjx5E7QkJGbCHKBFfEcTqt7PUXpTFX
SJnggAsdXnomKVdwO4/s0XnUimRUqJK7NhleIiwRUM0DzgwJM49hdxoDSRqM/zLMbX51H1LcDGOE
Jsa4yvBdKvDDPArta9cYQUULOa9Nyvg5wzPW0+SB7rzsUYr3SZjPPTGn4o0WrBeGZg1DXnrPtHBh
w2r7H9tH8u5winPbQ4QqxtB7WJtyjynxnbbk+RYcNg/zWY77xCPIwQwX4T30yZhF0i23xGnLFEcD
V4oXD8fSiqyPJXn7L2Ac+z2RxHCODxAdMtQBGsGsu4Lz+qeOc3MEQi+RwPKZBoSlPDYkRmCBT2+y
ctw9HIA7FH3ojRBNngK5PjUZKKKs9utnc3Wf54whB1rr8tdlXj905sy7oezF2SoVevqAyM133rAu
yjCGBNz4O6spoQNSdlB43P396JZF7HCo65aHE24pspug+aWRpApYvWccmE2DBXx1aCZ3gvtAwgHE
MxwcKvgye/lIO4dzsqWJU1Z4J8pXu21XtvWO2xOmT9SZeLbur6PkGg2sV/DBPUla8Rw3Podlv+t0
99dx/YxHNFYDe2j8M6XND000qoPTtt+wV1aqZ0W/z2Zjo2XTX6OLMj95lRU9BgNm6vz/CDuP5caZ
LVu/yo0zvoiAT2DQE3pPylFVmiBUDjbhkTBP3x+ojvNXnzu4E4YoUiRFEside6/1LV7BsuU7Y/nB
JbZ+CTxuvOnZqcmJka7jsVhyEIJWrMa1DNHv6iIBE+FEJLOkJp24kmiJp7hxgiPhKQiNu2AV85WA
m+NvR5O0m6WsyEexcnr3vpOI3aQP2sKLPdrcOAVRXW6CYqxWaN0wmY5r0/1B38x8EqYF+yrUnwtA
XQvXU8nBCXTr7IXmxhXqJ4+6xjkKwaszPx3U/MIoy6Og9uDAjjqaKiQMpcUhZnj6dQEamhSqaPjj
4Thf4pU7WUyKVpXVjQurpTivy4L5sB1tcLItVNBfsthSGyV7+/B14UXOITYZXMYofDci+Qaby9xb
aJEWYZ+bFMEfAUOKpS7xt5fmrk1s48A2yqOc7ttsx1f9kBvYvRlBaAy/UbK12CYpMCMHKnkRI783
oyMtz+jYeOIniz/fkqDUGf1xXjYd1tM54poRgUzttamcP19rtxnRoC3VYC5rqoajG9XW8fGT/e+f
ojB4ityp3/oy/c6A0N4kroXbar5o9U+tz9xDHdHHKPQRHKOrCYbEKxiK1iljK8LXGgRAVuIXcvq6
XPpWu/HE1XIz41h33XCyjGg8PX4amgDbP9/GpU580wr1GnNXg6pajlmBcVBHzo3Fmu65NIK1NBTW
CZNhThAOn8VEQVZGKdaF0nW/LpQ5mHstM3ZxPjqoQHzwEgliIKV6YmnIdF8wPd3K1mjOiaS1h4iT
4MMRruXjMez5gaSqQlZ+UOLseY4OYoCAngw7l8rbMYNlZhZ5p38u6kAVp7Ha50CQzy1yp1iKZBtY
3VNbUQKUlidnBdnfGMSWaISTPQCFMZhXuiZhSe0xiUf/BE252GbO+MMvpzkVDW5J50+cc1s01amf
d4fUzmBkkOJgTONP/EUL32o03lETpKsLL2wIvFM0P1SIVbfKB++glAqO8QyUD+P0ZFvPZTCF55TT
I+q9aB8NTLy8+T9kchqfH1eDXWrTMCFc6pub2d0SN2ixjWnOI+NhwOcb2TobKnnCtdvQdBoigMhR
udKtyrhhYtU2hCLGM8qkO/hFVexAtFsXQ7bFWqWZ+0KiLVMQmomayMbvUNTuPmTtD3rVR5uZFnmZ
hI4I9BFFrZIfdCtBxxZm/KYPMD6qWiOwuNLGpRnF+jYNYuNo08bsCWGBlxL420TOyQi2TeiiVten
EhnZAjs15xRkgMjQP2VSIDn1iWc2ul9J1a6RR4qfucYhXWmlfh2q5ptfG+i4qjh5Mhraznz33+Kg
2LCWy3UyjXykPWuaM8vNlGPvanNIr17r0TJzyh2KK3m0PHCY4iPuTAjmCxYK7bvXpZdK05w/U8kp
JFH6T20+WTfgK1/lgB45HOSSVZaPpio8eokA89MmRNZZN2DaPbTNrDf+qwbCdoEsqvtlUam242x9
iApYYqH6ANQimLiUaEl0tuRN4clraXSoOvFpKIdwOG+yiLE0kS5rvnUvUCXdebqURYqdlYiFfQe0
WW8V7+NaKMO56+gMmdrn3u5xK3IMWtqBE54ff6sHxUER7fWcjq3xJpPb405AVuKbZU2v1fz4RpDh
F9JtLB/zAxoyHFF9We36676aOa3Ad+m7xwO6lmSj0RnW6fG3k20eCxQIT3HCF80cto/fjgzkb0yn
nh+P4IKmwNGUaIvHVVEJ4jjCnI95frp40m1OBgydH7cihKWHQ3f89Hg6MZVnuw9q7MF1e2ci9bhT
0tvWzfGM2/+8BrbCFDfi68ZQReEOann89foTKEurkDbw7vF0k/JQ8yCmOz0eqRfR1QUVjoGVd+Lr
9fkVhLTCuzyuFe0EndG22cLN97AHXe6S3mCUO38WjqiSddWP2vZxlToEPHLse8fHcznCuVXCNL/e
dNAcmdc398gL2ycyfNF08QigDhSBzuh0HlcHF5P14y15XGU4XqzhXtpf76tpM4yPPYVtcP7boGZa
VhbN1+NrOW6dKryXMrGeDD6Xx31MooGJbcIM/Hj9UpJnk+VIqbuiQwAhGutkmJmzKhHcsElLf8U1
IkXm0dWznvAuTUN3f1wDh3gqPY1duAdfkI7q1WkGsSla2jBelptvbhXeYsvxr/oMSITwsg+jX2kb
i+vjZlBwT7Ku7a9rbqg/xXQ9r6TqmG9Mop+tbBq/bmv4t/rJ676uCdW8QGVpvu4pJ/FisuZ83Vb1
wytGCfl1LRmzN0NJgpAehEYQVI4+hF+3wbu8Q1j1L65EFyWtopyBzFtfWcMVM0K4qojHwMDJVWKN
cW/WBNIWw29tTqZLUv8JLf4hs0q0JhPU89bULgbJswsMO2RrOmF7Zerasu+YrWW6h0rJkDNIvq6u
HY7/oxtqe92eOSqchpZ1VTfXSS88ODDa3jTutAKMaxx02YqBV7ByZ3YHQHiRMylv3SDeRRWmaFBp
p0L6b1rIWN7TUx8ZaIVkvHSS8hD407NNztnaY3PMadrbYzYarszjQUjm4u6MnX3J8tTZTTL58bj2
uEh6l/TECrVwplvD0S4GKgufvZLNqD4sC/2ghc4B14V+CRuhX6xExWeZX2WPyMPC5MrWd+0DtWJD
4OPc6fnnYxMZSlkKupiuMw9pYm9pPKz2sWNfDOSfvTGaJ5Ik8KiHbr5VDF8nHLyMIlh1I7+lFUgD
Z1F3drwNk9S+TNHoQiSvIDHNV8nGsy62d2Vq1J+jFPBQWhAdlmNQosDBTgGAzb2Yqe1e6tTY+mgz
jyTP+zstcj+s+aW4cedcHj89LhzeIkk3dN9SxdI/KyAxKRxcBaqfx/tUuyo4RBSO+vw/PH4Vkpq1
aPS63YiYV5fWyLEayZAwGybo9XZsL3XPz3BQY2FfFDamAnCzMfmcbrSJR7BJqotbDMskVKi66a+p
kMGm0RN07OFzQ7fn7M2v8vFdePyUerTWHJryJEdzgxn2P5lbmbvBiMWFefip6PVuN1HU+naITBeT
+dUMdHyt3XRInLTY923BHJQwBdLZKlwjmNkR4VK4mcFlGCI4uGLaQnEkp4aQYKoZAAdDWXunkUrf
eAJb2u4tIb5rqoLYNKGriqAPX78uZvMFhUW60fFNUc10W+avkNBUKZGker9dHxJF17HZTSKMWZmP
3ruvo5NsibeJI21HABFZE1q0No0CrjRQ/zN7W7bSp5wKdtv6aD+EDnuGqo/9DAkrg8ogFcGxCWtt
wWbsJWurTyUJShmTbOPLO/SJhezIjWPmvA1C/ZDI8EBXJCMcngyq6QnLBkndiX0J6bcwkRsuk2SY
guTJ4yQfyINOuvJBj7yRJeTf12F25Yd/roZ2NxAWOuV+uiiTYfj7rub891+/fDxUA2sQPeT8UGjD
MMCp1kQC/HWP/3jcxx88HoA1l7LqP27++2m/frbzjMf6525/P4PJN6Q+/v1s/zz84ydSxujK/v1f
PJ76cdvj4us1/ufr+fuZ9cf79M9fPP7Nr6d8/PKvf/7ref6f9+Hr0f7zzl+PqIMTIZwNMRBQ5BoK
xB58WbiFwvDU0c0+/nUx+LdYL+Yx9e++js9DpWPQn+QvWtHdoTY60viwWMZlZRyphgI2r6BsLVcc
RvPquqI8luBWj125ZV+DWUkishKF3BCaUh7VfEEEc3GUZfiH1qbauOW8xcy0P/G8EWtkIGDMmu8B
8fRHkfb20ccWaJB3uROjlR0QXDFr+OgjVomykTFsDPPEvtZfNhW2yD7s8CTOM3f000eoRYhQM//k
QbqGCQ9Z1S9Lpg9+gghWN5J14WvOwnOM7PS4yC0y1suBbCnozcMxIcFyOVIDrdx5u6nnEXaWHFdI
6cX3dGggTqDEP+s10hE0JxuzqYHoNTb4eyi23pRsx7FLsAHyqmkEHKqSUTGkcnSKWsBaWRFDVr7j
MkZePKTDXvM0mj3GDzKcxaHnvH6dkoFwDPzVqZNuJlvPSasFk5UoZPJW+wqOdm8OBfosOWJFjtEq
Zu23xrb0/ViekQBYOwyM67StXrBYpggXjw4q0AUtvuxOCF5Nq3RpT95Pb4rpUdY6UXQCV27EZu7s
x6inkvnVemNKZpZp33MHrQJJDVvTNJ9t4eVzB+6tkrncOhpDX40ATtF4JZHlGq72Spy8EKRgQN0x
ONG2ol116kz3jnmsOZid/6tlvEZ1MM90SNQcq2RV1hATbM3yloV1VvN+3tOQplXqxCzeS+iS9DmZ
ibSnfzlxbK1NYL5ARnp0DUl2TQBMrUcPZT5dMPxsTDWY+JGw6sXo81X3ak9FuvFplM9EkXPdoTnz
nZ96r/qNwFnqsQE6tCzg1bxOZiZut6Fsz8cksqJbo5BSCMMv9jHyl77yn/o5sqARyLt77DPBHOei
EOXg6rP2GSbEgHQCMoYIDWhGVrymzzHV/h7rGfOf0CO21LSnKrVu4SRoL0+01QJtC2ryJQxzQRKi
H77h4sbIqi1B7xhHdDk0sMP2uz3/qpflBkv5xZYriqMintQdoKaPNrZytzr9UauHuoOVQ52NoD/m
WR3eTOySoo+6rUnl5HnpDYHNAIebv7A1NnI1wZtJ5BBXCngIB+pHXicMuZDb72I93PxzhAfSpT86
EX3AqfKgYcQN7Su97O5VFGysmSlh9WLuY4Gvxq3g7MkiIAeqQ59OTqS5LGnbBi6hepMpEwLGY4+l
XTM41BCIAlbfTxBz9jg28JkPHPkkl3b4FxkaMjGwEllwpHnDosn9XRoyFtHGkQSaIf5NEjnb+WCa
u/v494hu9VepER811z65kbGOG7zRiR+Su5c1L2WH08XlHUNUr6PCBFUwS76XOO+XQuuY/NTpt7wu
MRf4zLa9lhxLC2Bqa9vPses128BNb1ElnEXThg34NjqK6AydMTW3hOyojk5eErT73B6yjYdavRe1
ixXYQU9vt3sjcuJrOnetcSYHnvumV1TCLaZwGnQujPsJN2CLo7yvR8VxkJ/xw6PjzIzXui4m0mXJ
J0ZhTBVqRRtLZXwxC/23qpOPhGwi0FsEqHrLBGbI0oBGp+O837baU9D7t7pByzt74RRG9QUFx482
55lqkEP7HpaHN/cOHN6syRiR7RtsFCOXvnoKXz2DJasXr4gHkQGb4Q8/DCjS3PFnFdtQySrjGVRA
dRoa+xyHJe+pm2Crwxm2zdziDxac+tLEsNVz0ZAcnpecSluTaNP5mYidJqtoDupKExdUjHukQ+6A
aCL71zOCa5RU31ILnbxwXE4qZb1rpQ32UDjgSmgnrpXn3v0mfkldzPS2CWgb0+BzLqIWzpVJF5JI
6T5pMG8glBwlaJIw950TIDMTFviK04q19KLawNpXLdomtxa1LWBVldMPs/w1kRFL43nnjEW7zNNh
oxqcd5iyxdkvaaxVY0vIU6wOOoYC8s7dAtkZxpFBaLDdO9ee5+2nFKAk+gQBodAw2zUpcreafsOO
scAa6uSS0abY+sSHHS2Sb1iOPnIvI26mQFouhXls+FrTWQ4jOrraKnSCNz8DozJ2ExF7/ibPSu3Y
gsYlOF1jK5zF7TZ28rNr3xQJYyy09nGAi+xZCBQYDashqs7env50/jy5E46uSK29AvQffSumf/bE
3MlBPxGY+8ElpDyBzcPmffildyiF/UBovG/v3VTXqzgkVSaOaU0LM2tXKuEsiDywf6oTwuF8WIVT
ol8B/G7NSKobrAWJFmGKNl7j79M6HPeTy6pTW0RLd6lIUIPslEs1HtSIMzQI0Hyo/Uvhdv0upWVH
nIRwSTmzzkLhsE/7pkMFpZ+AuiY7l9OcXRnmrp9o0ooCJFNR77KwuIVDWe6l010hszDV1/VV74Jd
d4Pgm1t3A1hK/dNPe7QjA8HPBfi5NGqaXenpJ4grawIdoAIP4NzDiF2iXdJnG0TDCRmniS9/IFos
lsTmWctO/sSTzPrVNdyCHC5M2dXEDTO9+FmF+auXDsXWU9brkENbDVNnVQlAwmWVyU3SfORtXxzp
8kdzTtYyqpL6Tygotixd38sBxaJuI8eJC1HeRrZ7e2dqGibtBoNSwPtIRSVStZLEIg5dvlhwAvLf
bTTTPu1hoEs0fHRCINuq6MImZE5TvIkQJmoBxG7o0GhnfAB5V7rrJNb3ZgpRQ0+NO5aFDxB54TaL
OIq6/lBbxGiKvKgBjnd4tTJ0lLXmLv3YfUPhnR1DQnQAApNRWPsdB3tHS6w1XTTOjuwQET6hiplt
IhMm+gT7IPlaG5o+FagT9jngh+Ce2g7BZVEMOr89J9asj9Uq4hGQEFgCiFVIuhhRdWfcrsQsamvR
56Q8M14PrdCdZ33hM/rQb7qeh0+tKj71AntEar1VmARoqmoQrRD6eEEaLrsYwaCNvGBZ9fhsLbco
tyWTjgEI32vZJW8tM+alk5UpynjcnJhnXwyniWmbguuRTtavJe9ApTICxOeqI3HWRBkhasKLu02p
WNJ4QqkxJssCBPMOQQ/dcYVZNCkssbEn9RmSHb8ZIPXhovbl2sIx6CTxNhjLp5go7IWwq1vrEmQy
5gNSX3qBDeF5+4GWoZJQ0Sdt2rV2yUlQ/hrrUduZBN1MkBjAbHpzIgEemCRNmA3KHe0+OlxBubY7
vTu4ZVhu4cE8MTJzF+RCf5/mmte17miInidzQCauBOTYmjNE67sXN20+lDAKlLMYy1ymgiPmAeKt
xMtwasdhXMeG96obRb0NNOVARG/22PaNnYOtCIY7hQTWx9+kJFVYsutLOlrdi4q9FeD5TYp39XsD
B92AzmqOCvdDj8GzmMWWo58am7JuspPz6jkV1kQ3NclG1qoV/YY87PrtYBfayqZhHmeutYq1NEcV
h4x3FqraCqOQ1mpvZu8jeEdV0tPHD3rO4U5jAtiL5dK3S20DWo++gfwZqAkdnUuQTZX/aieykWbd
knAijfE1K0Iso3XRMtdNpdkvph5nLaquVW904UrzUAnTrrn05YD8F7ZwZubefiDub8Wh3jYsFww+
TYsROgy2AU/W2uvq9KiP7dHSh2vRlIwJs7km0OKdUzmHIBlf5j30Rk/6ishy/HqygpFtOgYVdlks
8/yKAmzGMHcpwWXQWZDKjHaPTxLcEvXPlK41WYxr3YISOQYcKzAsCRjT0euAH2aya5BvUpf57Ksb
t6gG5Lok/nKb5nT1csDspqEjtfrW24VYR5l8MXyGKjpF0akwi6UFmHSIWEAEpoplRYLz2bLVrZol
/VGN19fu7H1XTjsDpMiahGXv2Lv9ywCXakG/0T2WOpNo8JcvMdE0romqWvfUsyZDYrSyYI0ie5hR
+VABXUl4B9uGtkMtG3V411TVLF0nJFgowIXV+Wszz6s3zsqAXIGb2Da6Dt2dbkFen+GJWiuETGc/
oQCoy9lPb2MAjmsE5CL/WbU0kTDg4/fsqytLUVNbn26YxIu2HR12d5huWjFtUJR9b1N9dhD8DpBL
7sowBPydlAteO2rUniWw6+xT0EfvKnW0M3ERTBWlr69UOdbwpu5TbnJmUy4zdCsQl8IWH+WYxGsn
gH/OaG+mK03mWQRAP9Rb5Q9omhSEgc7t9yzYv4eKrQbBa2pJdxX77kx781NZ7quUsDh/kKdEog13
JnNfTqzf7rxTqjAY1E0YoJwlT1PXMRZPrvWjN0S2IKceoAcJNRzB7SK2W76hLdozoRhGlsYnJlQf
4JiPZrrxj32LcwYKdfacA/7ISj05xGkyYF7y1FOLXKkJgv4FoQrfQVYeNonBc5tshz5hstlhnZL8
57QadBhH5oYWVg30hl8VYXdDYIe1rH5RYij2TC1dIrWF9eGyXjTSc260tZ+9oJMXmxjiCgdmqI3x
a45MYGGLKNgHwORQGZuQNbEpeHf6XfpaufRF0FlMJyql90SH7RBbw1va5O7GxrFnJV6+dxFDHMt0
Iz0x0u0gHqwN0mxr5vKKoq89RIN8UjU9DUOo8pCTzI2z/NlUCq5JkHannn7KIhaWtYa4JQ5YXOSO
aeROC2wStJqczX0u+tOqgvZ4tNCmOeCPQkw7JJwD4rK0S1trGe7gbq1UOO7Mydu0xrCzxFDtewu2
Dyg2hziF5NsQDAPbF8XUw27ZHpsHI7HgHlCRRfEhjQNaEHF9zoRXbaB8MFAjXlUhrVBFCWonRgec
sPkdUgSDZhAgPKIYJH0cK8OG0f3cyR+Qc4oc+7CA1sPjTRQ+HG8A+0iY1Sh0co2tes8J0TSinW68
2TIJNgPwu0Vz1LzpQ9ONkhwA8Zaq4scwK83qAGmmB4+yB9O2dL32uRDTu5Pj8HR4obiJLoXUf6eQ
4jRIbCstDjGMj6Cf9Km60sjE39Vbr+icQKjNHcUpSxlSxvCKaZmv7Ig1g0IvWMNKBMIDt5VNnX3m
4PBXxWiDfQC1ECTpqjQs8Jpod33O+AsEe0CpiCc8VRVrYbvKQclsSMsmutls2n01Ip9GZUXHozFR
f6B6O5rRtOGQaM8GbOWlmdI0ynNqlAlioDlB/mViTzBbtY7r9qyBpV9pTvy7atNyDfqqwOiBASYv
TfhKIXRq+HabQnM+pVftCmdoCayvbZovyt/KAKWnMcBubgL3WyKpGdHjrMbJTXA6JNaxUYga6Jeu
9YozriBh3tRupGe0r201Y1XIU6LyiVlSeuM593LC4eRF5l5zwgY/LWRjQY/13OtEiCOtZ2Jw51Qo
gTY2DT8GBygz0tQcA9sKtYexoFq8tDrW+ayYZ+aSvAtDacwwe6xpPYHobjPQh8yC32gzih0HxZOM
gzeIu9Y6mKbXonQUIkaY6paFcFCfVfWC1DlJ1jFqeTddWV12RHveLEPN+KzNej9N/kD0JtkSgQn+
oE3DIyu6DRrL6Ffs+qH+cAj2htyCO4zr5AlLSbxZIjIaV17XBE8I1Tkyu5bhuSQDWGF5CSL0JVEq
D9Dm9COL8C4OwmAtpmKfdK5cjXXwpFnWZ9UBOJgQeuNDgBMa/WbrEhx1KErL5JAmk4EAudt3dadt
TITSoeaoDeDTBqn8dO2HAM18Xc88BWJFWyGgyTb6R4huezMlzXe/ONUhcqN8siak+n22R4ptrChh
AR4goNiqsHijAkKNPzYfLIDlrTU56iF1nB1yazYNI6ydRtruynLoMtasqTYL761BtLuo4SiumjYp
lq178iFArztFIkFsFxT1wr1naXm2Eje5lHzqujsYRx2rCVzsdgs1wmUy0zMRgLzYAkBdRi5wt1pg
fMyZ7axER3D0BP5K+GmALHhGXgTmJnJRDqhIyzhbWzfc1tomGqYCXeKCkAJ7E8yQLNuEyNeM7DRG
4nYX/hCbN0wmjETRCNkzTmzXzJkj5NwjWArsYKUcmi6paZvrABkQnDLU76pwkQR4c0xsfQ1s9j5F
F0LGk5BwbIhWvcBWVpTVWxozZjKccjxIHacDuuA18YHJUo4g2RJloqsQ6MJpnCJpv4dUjHdqrJ3y
hh9AWCiJXXuXqHme21XekdnU9C4kqQOp7F9RRzu32oI46anpnWEVSTMZiorHvcpSRiszKOMDiTDj
u24gN4WK+VwaWvaSGfru8UeDidzNZ6S9fNyreZ8yskD6yq1Yf6f+Xgic6D7nuoM5X1UIjBYdUMPz
pIXD3dKcU2tb7UkymqdKTe4DA2k/TN/DydMupq7/0mnjvZcCvU+UcR553MjoMVm3gZXuHre6Ej1f
U7XduUXP/GaR2d35rG+9RquwU/5bEPeMPj3tBSyL/8ZinoX6Hr5N8UxMd8+IjK/2RCZU6k5vslXe
PsCLyQaVdJwQu+W6buDJ4sIA7QPFC9gvbggbkSQSBP2H3wtOKkkCbawV1zid3sagNu+JgWiySaqc
5hd1BsVTuvTCFN5WxrplKc5Lsa6ID5Jlu2kcIOZe3nGXkkMv8+BBjmZa/rRJlnVYwT5o9xngS/uD
xoTkruvYAjSyy5viM84QbzpdD0yeVnYSRdaz1LVPVnh/EVXglrTOvTSuw7mBbi/FUmVuS9avjSNO
nWr0Fe3KY+hW9XoobP3d8tnyFLnglFADh3zUQCql9gDPTlZLqjYe0YEvUJkPRF7pe1diQ7VGP9rl
HuiyJq209yG5FEZ3R4Op3Rq4hs9Tw3oe+L916kvmzFSEfC0q3NyYeB32HO+j80FZVqzzvBe70Euz
jYoLf0sjEr1Zg+y3Y/c5DWytKL5j1ilnQMonSrUNYybpuRXtER2gV5rbwKXGibH1L/7sXHWDm+5X
zB3igNEBTMKoArSrItqzZh9cc0xL36wggkXh02h0LWhThAnib+wEhQs41LoBAlaUfbSoE3M41O6M
/jVSqLYFdrQhHreqj5DjKuVvbGqB9yDvtobZhzt7hLsV9SkODT0Z1hoijvfGM77F9NkTnC67frTd
1wYN3qYG+bZOtXpY4WNDDOagjPVzuTCR9m+xPY2vnQNbPHAnj9yXCGNxLmLCuwZ/z2FaLmFxMF/v
TlVMmKW/Qjz9mdkquMK7ZdTAiXFPgtEdfgNRH+znYVq501Pnqc9SMJ3Jq/qI4FM/oXzSaZGxS6zV
ZG8lQEicC0iukHiqXYX9ILFDeW44nvkKw0My1M6KnbXDYv5zSg1nkSsUaVZGt1MbED3p2thvXJoi
b3Er/7ilIX6VNSWin/sfpgfZXXgc+bkLlyYtAaz0kQfKR03fe9RiWqYZP5AsbLya1bbtZ8VRZHuv
Zkx+urXq8XneG1trb4luc/JtYfSS7QUUQMZXYkTfQhLd3uppaK816pPBGX9TgIRnEqna14wE1e6o
5Vp1Hv2WloVVHh05GCd4GlVeGlcfihtGser2uFApqRcYZEOEFsW7K3XyWE26OX2JBSkxC2J6Zv8S
pOLVYFv2GRM+tK42yDe2Kwi5S4kANQAP0cbToUYPN9OipDY8RUkWB+eibX/kcJOH8htmng8kRTDv
nSzfD83BALK+bFjuVyFp6XZUiL0Tk95Nry6a29JDYN1qp2PMlzjvKqSVOtTWVa87tkJt3206VEN9
xyDdadgGpXQYqGXjGzPBjJg4+1VF2XzAe/2BPHp8wuU6dBoPTu26pKBZ5mWxr4b+TCcUhdBIkNOI
lMLkVKywOlBz0Q4huHhNbPhpsEd58iN2gBXfyh2Cdv5XNXlA/qG8BVPv0K0BkeX75q8yoRRwPOgq
aWBeMf10oKl6AIx9px/mwtOIfIfeSz6ctUERzlc8KSDoxFA4w94yNs1OR8qxdXugu6VkL+HTmiQx
y1rbyLnd/q1XfbbNwCHQIEd44mVPdu5SzlGcOH7LQUV/RvoIkqTRrNJU/HGYMpxtg3dU2Kg/sHRx
up8QFjH2ZCOPHtgTOrLv2jmbTKmXOHGRmFf1UrFNbCUFja6nP8Iq3BX11Nwq/IJRwAI4JPiQE5Bx
FrsL76nwiuaX8IgbgYITrPxmzPdhrBYsKAHzXTkPe7AEB4hm1v7o/4hrxchaZ1HTpLIvyKbufcIk
7gLSzHtjem1NxXcMgdbTVDqfA513b8xLaEAtowPkMRvLbdnfTGB1/XLJOhSfRafMs6sOUYkFRMUi
RBr5m3YFLOoSoXFfOHtkE0vb6flSFC965UJkdYQPVs3KbsbQrbUGEjQ0rJCYqYL9uOtvp5gggwD2
6aHPSrmnd5yf5CCNbeooeXECDvFslBxPItwwcaRMc/ls7MBdWJ2mlrVkh6T7JXuihlwFV4ija09Y
dFo0KUFuE3ULOkcIUYHjQeoukM0sZBu0ZzvV9jI1w6Wg17fwZVeuBzX+okUPlVqRhIVy/c805zXB
rgvWVT4ryhP8jNBUNy7pUosK4R27v+SdOh7+Ms7MhUwhwbDJZaFKmeaX46o26AizdzhzoJtbLQD/
0JgNsepEmFRgTedomE3igWnyJxPkNovO5Kg107u7UfgScAONrqR0ohXVS7yLqXTklIFWLrRf0GPL
EkNjozNCRXh7rVqjoPYYOpqY/bgOwNrQJKuKa23Pimwk2sARoNJ4hDgss8T31lGiFgV98YOkx53x
FWcbpoDlNLp5telnMtp20EE1hOMBR0pbd6OPwKkBWl+xwTFJYvUA+r0mUqRlENLBFBHlH7bM+Ggd
koOFzqYBzdCtlfU+zScXRQ2BRxa0EDJ9Yqi0a7gp67pNnz2yvMko2Fg6CMUU+hxzB6KVKgko0Uoh
raTDNZrnFrjNzR2Wku/gShWfORBmW2LvQDuvbf/KSL19pYv+n7yTtwKUT/Nf/zKsf/3v0FGPyGbD
MBCQGo5uG5bJ7T8/n+M8nO/9f5toftOCnN1+RfLWIGidtvYJZku2YmPlbeC1jMtOeTu7x9vLHnvD
eXRuzeH5rz11+v+8HHsOOf16mftf//UvYfF6EO3ZpmE6tmOYrve/X0/pmqkvidTeTaBJgZTMHzAa
7hX0jzPfqefAN51bqafEcwdXBopsS5OSM8IMR+5g3LuddgeTnxyCQbvr8cGuCpaJ3Li2sHkXaMdo
cGjOLqiHH1lAj4AZ2qpJmicRJGeolhmnSUyvKiDCzdeaj5o2cNX+4cvx2RZQXjNHvomuv8qB3YXR
5dfc44iXCZy4QH8O6n7YJBp5qUH3HTF/BzJOyw+5br9mTq4fs7B+t1prBLXZHG2LDrJRXWlpV3xb
aDwLKAdLR4YAXBH2nlPnRTPYk8Z03lZ16HzX5V2FjYH1garLysebnye0FmvHWhsmHSGztJ9d5nV9
hrrA7yXkN5l/q7TugNCNgAVcHWtsKs9jkf83e2ey3LiSbdlfKcs50tA4AMfgTdiTYidKCjUTWIQU
Qt83DuDr3wKVVpVpZfbMal4TXJFxQyGRoPvxc/Zee+1S7VTxqFO90LRI02s2TQLT3kQbYiamN8BW
XEJwgNLY5yTPafkOMAQTLKOMZ/QdsNdloaJflj8V6wj3G4qTwqH+atYy7vhollQxtpPt7NnNEWjh
h4+EkIzH5hMi1iV13QG+UK1vekutfTuFPFOxvTqj9Yimfi+ChkNIhoqntL2VlXlXc3ReewSYm9QK
9qGV2IxxjGTDmeIpT8Re6C2oYD/5cBkewVWFXTebdTHj0ECzIWo7TvVNR6nHsZOv2tw+28XASEio
Yz2kBMKST5FkdrIf5p0RovyCsU6w/J9vb/Gfed3c3RIppyEczzZ0U+ds9Z93NxpF38hlyNorsX0y
/uOnqMcbOLDt4Dflvktsd1+xCKeYD7c1qZtAX7pN7YbLMqvf8e/eet170DTc1nrZn109OHYoo5gp
Gu3SVT4AGtg3VFDZQjDTXRp0XHFCQggUAaJshtPY82ipjVManZPnITCMVdnbzqqbnd+OJjCeSpeq
AVIqJVmMPsj/U2GY+f8h1n9zuuDj81j+/a9/fII3bHnj/gZRkf/jf/380bzAmcb/GGL9VP6O/u//
/ye/WvzTMgmc9iQMOE/q3ET/+Fd+tWbIfxr4RHiSNATPMA2ipZnZtuF//UNY/2Tzx3HriPk/usst
1xT3AGvTJdta6I5Ec2Holm38PwVYC1P+515iE18tLMMVgoxik2B6c/7zf9tLyhH9UpL231GV01A3
Q/BniqZwTyTALfd+dypQT5G9Gds8fzFRhlO9PFIY2avCQhpcagPjelvAOIRF9tk4Ph37Lsv3nW2Q
cgBd6Bzq+iXORbxhH7Y2oXiypGEdKv3UO0iNuyi47wHuCV9q9UJaC0uEZr12msHB0GINSHBlroiY
1H+b5Co0UC3fU/qcmwafJjNrOhqoal8EbaV1j4IYqbasTgaC2kVfMVDBgJY8jxqhSJP4HOpqvPqN
bXDEOneZNlz7NvtFYndDC23yLlWgk2GXluQfo/KDfZXfanZ+hGGkYmVlnRylfpAFCV8NnZLrVEuS
erFKcFBCGb3o/BbybvdOxFXyiHd1OvmD7ddIGPwvJFzexaF6uoSR+tQ7V+05Cw8Arfv2IatUtNNn
5iIK4njPdAI5R6MTE1hwKqUcYkBuoyq+/32ZF19+WHb7+49cxslDE9ZMN1opsekwe+rKNpkz8Aqm
9NGlnLTxjBfT3Hlz/h+SOo8afWBQHpfkGdauqx0yb9QO96+Q1tFxwOqZI1miQ4ibkiBX1i6AjJq+
LmU+np1yHM/tnICnt/CUmJsvRaOZjOC761yMRV00vqkpSmczFTF2KtdvIjhZLV0/JggwQwLfs59g
e7SAtqp2R4xC+AQ2ZThltndNEVRtGwaVBrPkoN5pE6eg+4VK1wYTIg6petRzmOd2lIhXGat2W1CG
r035HGuZczSlKaD42W8qeucgYo519skARy5+fkzLo7kAJhcjhFNgNBuJbEkQ+Ns+x6TcQ6E3GlQX
ZuT4S0ptxA6U5KyzmATu76Ll5fLy89tIqHf71Gjya1u7A86yiTFoEyGlc31/55GgtEuY2jzcL2VM
E+7nRxBTCk4IGcSBgUGwGiuY6FjWQNVttCBgHY8YD+eCnsFgJvti9m+EgzgRHacdfOHodFWMcBGY
qrlE88WFrWJ22KYWOJnBpkYxCLqsw+/s2T4nYmVc7eoEEVB81Y3bL9q5/URbwalUyCQRRq9CcB6i
9vwU+bYsMoDgbGBoefMcirDB7kugIi84EKO1BLrHsODLZtBxDKw5O71xusPPKwLaa937Xv04gYTa
1E4Ykz+YvCs7lb+0ngm+1svPPCvl+eeRiI2dVPT2NRT10KCd4JQXHf3kyHhJYEnQGKwM+6EZCXUl
rgHTl1lH0Aom/UkpBXuMoKf5gTc/3evUilrWGUeAOBL+/bNR2M+dgcS+MJvwylJd4qNzPoY2Lx6J
jv1GQxgv+vkR9B0G9HGidj+/qkyDXw2qn8v9QujF1a3HJ9AyOqlPnL79tPsCZOwuM1KEdl7k1o9p
Cd+KcRnQk52VVfm1aGIBiSRhyFUjcqH/3qPS4f/UwOTTnArGlZlUBDISLI5Xcjm6bvtX5t8hbYtg
kYjwHFa9+hjRKC8bx/A5AvC5ddDKHJVRvvIWpVvPx5DDQKL4w9Ji5/0fUrDhRIFXxx2K/ZMkAutF
A8YZghNZR7BblkbvmC9d6n85DJdX6MiHKwqXB2KhvXNUGYigCJlYZ56tXruWTD0VXp3IKE6DMdhP
SaC+x5hMFsXE9YGITm/dG5N7sSUntwB8cmfSbxnycDjpJdzcn1cTGkwE84hPlDtAFlA1RDw9zK+u
qs+8ahP+O/+XFhP5rgUO4b+DcagbvUCDMYXYZmDmFn76NiQJmP4QAtkISuPkdKE/0eWRGcI8MiI9
UlByHKc9Mr63bmqhhEexRzVr4mYqp/Fhop6nxq1pj7ff6NKbx1n2fPhZvRXHq50YRk5NWXbtqjB/
jmgzL+rkkpGKRZtqjDbk7JSvXs+M1rD0ZseBiOOAJCpvvpiOLwH5veY6XUvnPAKvIj2Oud+BsnbL
ArIXadlcYgxzl3pgTXULGxSr0w2nBInkokJ9Dkd/KM6KWBsSj3203k3gPGV1+WLTzT+UEGsW4D6q
5f2nD1o9BN0yiqUIE7pBRClVe3dA4CV1OBSF1axkXuMs9mgYoFi63G8+5OQ0Om4srs2fpOteg8os
DwKFPtRqUR8ZMTZ8rBGb4dEBj6G1N0sxmktqi5WRpXGRoLz4iNNZ5ViIb4QPK8/5zBiDE++Gkqhs
3BGlEPqRRLjt2oItsKlUab2UkvAORbZ0F0c1OYAG66ssx7dCjM9+hC+2TzvcUgokX2KgTrb48ArX
ZIQ/+9FsKxn3zCzeh/Kx0I3ubM3vK/4aem++U29z3+UVKIbhkYNwt4CAV5zH+WJPWorFcNy2gLJ/
DWH0G7Zi9aaLHmINAARLGxghlq4BrMoCkzXA1gumanwConFOvJG+mYU+/0s3D3pY6JuQ7CFaILZ9
Jpf80Ixr5Vrhq83pAKcGDiVN+vOEvunxQ5T+ylWetcNLku98JEPvAw2rY6DkZxGVYH3//QvkKwPv
rllvPVvLyerF7oNDfAOQKQOixDofzhdECQOmyACo/2jChfKdbWyFHWci5DYoWdVvPGRdwSREFQ5R
5Yw+erOxbiZ8UZi2Kt5bdU8GqYumhMI1pIBDZFAndfVue/xL6DgWOgL5PQZm68VI4RkPDkMjrTa3
pi7j2/0yPxWPstprZf3o1fm0EYHzJrviiosAgX3UP3dZ3z/XjLRhPnhn30+wGaQukg0AQG6rtU8i
ndoLYoAYU2odHdywUks9LKfryEC8p3S/mbn4zWcLcH0wFc2+MHNjR33qUfMIxnZdO3sg4EE1viLI
LvOx6ioXgXDUiwdll88BXntsLax3YU1mTZgQEzevzMZ8afdTQyhYmOWvmp50y2k0p8c5F3jb0sOU
SbIH4+bS7ufgr/n1b7/L/WVv6Sa5aZM6IkrAQVkgVXXdejUwOsbRo31MfUi2F0L9r5pptW7JknHm
kNEayB264yaT6K4sX6URv+P1gYEHnX4z4GR5jwf9IZKlTVpjUq6CrPxb4ZF8jTqSOQ3lG2uyLsSr
YZHDlfsqfWDYuy6cWuJ9CI0b7FfjVrbxSlnYDcis77dRR1TNMCqq5YqCAxZM+DSpzjiFWrLv4vLs
JrH9SxZAnKsOw5tV++3NyZsEYreZ/PbB75ahvlON2/weBtqvgUBtrMyaBhcY6DY1vnqehgkdPio/
Rs831cmhz8dwkQxZ8xj5UMNh1SKBLR6syMP3whd6FI4n4ZdywwP7/myvHe7biduZeGGGyVln9L/J
h0H0FZS1faxcqQAxYCOJMQfDWs77E7K94pAUjbUdCl5C4kbfUxfMDiP0BP5FwEx/3irQlzjHzASY
7ZsalVPX9he2BVpIPZkj4E3MPWaOnjzJctxlwpu2uecN18Gr3LVGgXlm9iXOrhOqRa8AmySZYe9G
TzKitRW/fDPFjy47AmaKrngh/pcIv6DuHlqcw8uWLJpDODkIPSma7xcyQ2hvkNW3GeippszuF52y
SaYpPH1jt7k4e7YFp8qQLDxF0KKpVdDo2Q2+5i+GLm7eHFt7qoX1i2GfsycoAvcxUd9LMnyalZvm
LUVHnBxbDlqJ0cZfU9N+J2HJBJG9jbkLaZIxo4CTBBu0Tf/3V/Mbi7E5fLg//3/+DwPbbY1furaM
7hYK8Lm4wnH8OOAQlV5gK6zgstGDXaN6m5aWhcfzvj+ZZo+qIOZFcxlrrgpCUDklEWVCydAHK5po
NK2i5miHBYkIc4FJ+GHxQZ0B7awaPxvGdT9lpT159iqO6xct7tm151NoPOTfxiSZ7IcWlQKq5E0V
T/0zZ5n+2dTHre6k5hVhIaoLUzve38pcYrJRTHeXrPsqasPj/dL2Znis58u/PdcSFE7//C0sDQj2
3IoHpdV716kKKNKcIyPhoDU3EiC94J/tgTeUVLrifL/IIMZfAFs4xBKMZ47962cTm/esKJt77DGb
GGxkEqrEEBxi5VsnvwE8U02FON0fhnzA1lXRALz1zK1XCuqT0AueI9/7xCMHSIt/dQOp6aMgv+i5
Ltu5CEoiZrR19uoJjtlBZfzRZQMfT/m/yySMLr0HI7oJaRx36BafxjSeLrZZE8B+7trIeNaYbNyy
IGdmPheO8yM3YW7ZhC4ijpYWHlLHawcR+FhnkFjGxqnWaWGux7Dc1ykDHqZhboxheFf0Q/GY+H20
8yWk8M60GqJg7fVP5TW/h3nd/jx17yZkmV8QzoURpQ1SJvGdFdyCIPvoh/aDN04dtTaqn3zLa3eO
a9IeG9AnToZD7C0gqrijeU8ZVNyQVJK51lS4/DxM6FLwY7RuytnLNZ5LtzM4EuirbOgxCzj8JZr1
AKdTLbuFmG+XIyUoGsuBrKw0GS9VA51KIQvcdq72kPa5v9GHqHrPLJR+muk89V7GZo15ObhqRYop
0Q0CUvWmvj6jl1jqrWl/+kAgF17iti95nrO2a9+x541vfQUw2vToi0ThsJd+DpJPDx46o+O2btpw
jnQr4Q9F9ISFVpyFbsJ+stzVTHJY3itoC3gQRhkDz8tcc4cV+JOAHjxbRD8DmR3MKqb2dwwCLAp2
n29Go+HQzMh1dFVM4k4rD5jRMqRljB9JXx82wTA0SytWfB4bvO6HSlUpPsgK7w8RF07QkM2q9Rct
Jrsgc8o5hXxVjrfc6X+jFIIC3nWwoyhUsRIs4TfnSMCfcDk9NQyxdZPxX0sZvbC/3WAgLSR4DUX8
lMXxS2n7fwJprq05xnGawOQht0HpzXFfNDcidpGKI5QULkZBWa5ADLB717cG+d3CYbbUl+sYc10b
wUnF7xeisV+HhNEDMN2OdfxiGJB8Iqt2GPURm9FPLE7yRS/sm6x1bRlRkvt+/Vz0kfmA7eLou7TP
a9WNSxeZeIGVjgbQ2Kx0r4F7MMRbxgbsxbwyD16frDE6+O+pw6aST9+cJAj+9DDR18b4B1ktscEN
M+5ktrJOitNsa7kLmn6E7wV9dEqrTyPKMlyukhVhRCWjrKOjk6ap4mMX6sh6SEQzQ2+NZHCVjra5
9Y0JClFChKkazEdrcM+Rg8IqZB6+KrtNntGOgmS91KxBXbwyblZIv0gwdyI8ZG11dmIbDQXD8J1Z
jeku6kqHGEnjRluFu8N3XkMsJwvbQHvp5oqEMpF8RFN414L+CmTEqpLTzXe14NBJLYCItyTmSb94
AaKDXtN/NxBj9l7p4DDrg70/KnYJAuRga2nbpApIbCjCo8eGcqxotw2VQTYsH0Biq5tVluiLkObY
WnyiI5AYdDC9O+x27dicLbQmtSR+xDTXBaruF4De66nzHr2s8b5g+6coGNxudC4IPDHX1XI6aiQC
CrPbDlos9mlOI6UO8L4YHbY9a3hMAbGs4nZYcWgllEhgIpjMmzRCIl97LDpdOeyFzemSIjBbzbjk
njTMtV8w2k9SUvaiXj6mEeQpmePjwe62sSHMFAl9ysz3Y9hDe9sN65UJ5xQLk/nqZZn9THiFvRE1
uoXKE8WyJrcKZ1vmnZhSexFpZZVDhF1pYQ4HE8tvgsiX3hVliJU/aiOQsbT8juMBPoUHLsssyQOQ
YnZTsQYZaCY8rSrJZAoeKiT2JUNjK0ClaRm4Bbyq5CQyFnA87ENfogxIfc60JSFmRDc+InTD9Znv
db3LFg2tB9SoNUGNiUWycavEti7xl7bAC0+jcUTCkD9UWTkdJNqZZELj5RdmuktdtatNm6e6IVo2
ZOksx3gs9mRtb3XpflsBncMoNrA0GTpa0CF8K2X7bb4wpLrWWORvEucOM7xtDOULTiHtjphGn4se
UNXBuqwL4gP77jAQoes4oLMbl1afSeAKHOUHeGgPHsk+qV6Bz0UeTms7pJ+cG+idtJXvRUTzmNFH
EYbp3mvcnM5TbrzWdbDzGpR+QWGeur686IF+dV3zSwc6oRHVPI4koFqJRsRSnt36CIwmcek5aYPo
kzOtCVc03Wghu7SyrKw/uK46B216TCzf3mue3FqOqQ4e0IhpxkgHsv9kiwJOqcwL6o0nOUuE8hib
UOjOaPuPqMUwzmtiLMHKjkAfQu0jUw2vL4FIQ4i21ZytwPUsee919UbHPiVskYRE3a0eSht1sAfe
2ZijtUQFd1UVCd8ckJ95RuTx5qXti59E3/NrgAcseR2h6VY6btcqdJMthvdLMGrfFqCBU26peFHS
2Dr1gfloc/SgD6JFRbQ20tw7lyzKxwSeMs3OdE83dm/N2pLGE+Z2skCHBEAVb+I6NkwWogiXb9m6
6FJH+0LkH/MrYFVbUdYhaR6kjDgTtMphusjG9A5D2DzVCAs3ofcrNExAK5wTABoukUc/J132FTML
BN/YLHKT26BmZI8xAgu4VPmW5oC7kCm3pttElIvIPYCxvwIUfq1bCdovB9Rk5YTUxtn31Am5rAu6
0m0FZ0uYk8Im2U301lBmNTPkL1WpdigUoZCZ360TBX7YCQAz5CAz3fyaYiWIR9/YDjguHiSGOQpX
wH7mGi1OtZqqqdwoYiWB3ZYfFm51TqrZLY2J/DF9EwF4yulUoQ0pimp8GzPIjILARMubov3gBcQW
hfU1S+NxO+Xi2Cvn0ukMjg17b9bAn3GeV5TFxLG2xNKgj06+6NeTE0n4xaYEYMS6h5A5yvszte6f
bOqXVGhi0XgX9B8IIXA/L6tmjqm2mZGTrFki0AHbPVNOJj2l31178PwLAE5RMrdFXJQlClV5V2mX
3n1WxD6vrdR84du95mle7w3KHI6Gg7EuoaRAt3Do+VM5L80WpdVopx7i4/wPS8rvaqy2VF1IV3Co
LTUWlGUr+7+TqP4ql5vdKsI5t9HlHm63ZmMWH9XkEcQOOhgl9OWS1gAxc9SXaVJBx4dpNaWMGrK6
4daXaLgBPASR+BsMsHQJTQLD69jXQBYD1HHz3WETo7fTmPxVzC1aJl/jwrO2VflyB1XpZfvXoje2
qf1qa8HsQFeZE7yspX8rjBJu4b/pYLj2fEheHLIxDuUUcZhx8ElRWBM+yXwrcTL/UM2ypw5ghWu1
UI1ym2jFvmmXNhrEjddu0EnGC5Q76PFN+0tWNMkt869jG5+dSXjIQCtnnYzRi+9Yh7aeSA5PiEDm
bXsPi5IqN0iypanq08jxr6qGi5dBVAQpNa7GLvlgafqSLir3zkluTTHU64moySpa5IE7bOoRW6oR
ddNLgxhvKJ1HlbsceDKNjqsDHtLvg2iTYaEneqBV9bqDlHewJV5h9gw6mF0Z7YHuLDQG+7co/Btj
7CJic4eGHa5QTRqoL9/7kM4BRr1iXpZTijh87FPlE/zshPupJmoiZ+vv2z7dcka7GIny9jLCslqD
V6CrQD5o3qKWKtFn8lP5V+ESJ6E5zZZh18oLkZFGvp68KOtaRnF3gBsEesNoGKDhlGnCAU672y1H
xxIfwkEZFQXWZ+wmMFJxl0XZxleI2EQTA5FkprgwdFKsuqz6cCg8l5OhUF1E/MqlraPNlo22KQew
l4mhb0UHxCJ0SSLsaHoLHR8uaKqRYdUy64EztV7RrZnz0i+yvON8grAL+K+NL7X91P1NXNweRYj0
o+/sYziy8TogMJZRUsKcxPafpXtnHiVxmibc3v9jxTQwiX7IHvWIGBm7Jk/IxGoZECvoNLRlmJ6U
J99mvhOV6h0FY7oujBL7kxghF1XBb6BOLCUYBXwDq2ePa1e3U2CGiCBxPLl08MqphRYk8KLU3vtQ
+P2Fd/Po1RVUfYUWJrKBBGbVwYHyt2iKbO9BAtuPLpIxv7j6QY8gmlhpyx6qs3D1lTb7LFvpkX7c
IRTL4y8ZN9U1GspNmYySVkFds6MSiDLaRFoVbB2+Jj9NiP3rLqfFllLyuD7hJoPWPmqhpJeZOWSP
NnWywspu8vdsFNJzrg1OjG5RAl9krjG+zbVS1iA51hS5BkzOrrkMigfXA2wxQXjiVwf5wnu5rciT
8hCxr0osBdSpYu9ypq77Ue6C5A+4U+xaAWqvMfFXWWSddcEISyOvgeoAIG7nxO/QW0lixno6cETM
LBTtkjMlbma9PggA+cOYxQeT8MyFNNMQrRzi1snUyVLJEiaEzmutW98pHqSkhi2QFhmlOqHIkcYM
nf4EFgdGLcbswqyeYp9SUU+nvVGXrxoFEsnCBP/uHUP7DkfYCWbTsxbKEFeE3XwZY9WsSUOIDjpu
J2sO22GOTNNm8EnxtPrhqEwSfoASL+5cs/sF8I96CDxEXwJsV6Flr/enB+hn+2TqX6Les64WMb0b
24d5q+XMfe/PFXLrlA4AtpBUyLWmo3UmGX1Y6iPhRETRn5j1U69MIedWHpU6cmG+abLSmrQ43S9T
0r3rBe5uPcC5VciKG5jUzVsGMfzgoHn+eeiaw3S1GHEVkbpOOBFencnN1/Qv6GBBnqTqIi+c+D1n
QUwbA/UcLXGMYhI+b3fwJefsrOzp02msOCJGfpAWKnuYJsWgNdRl8JDNE56+HBLSIv1uTzIDxy+k
nkeQdwYP0eLFKPwNO0Th1RL6NE3FbL9iol0XkFVJNSVzZv52XouqIBmieo3Prn/FNdQSNEcMDf6o
PpbZVSRo6D3NMpdSzYT6oHeX9ZwKG/l/kf3mwMGZpwkxfZgZlEfPs8c18z97M/hV+U67W+PQA4zO
auASYHx6B9R+SzKvf6iUA5APZvKN9uajU9fW0UUVf5NTy3rlKpGcRB+P17Tu3suhtp+8Kaxupv93
lmc4rYvGQI31Y6DtHIzmG/Z0f+OqsnqvRyAJ+KG3QXgf/HQTpZ3V7IbRDK4U1ZiQS+wso+ahj4Vx
VnJeu1/CTj4EEDiauUcUmA7JPhbpOMXYvgV6kP1RIoQrZIoXvyUlDkD4rOFYREMu9j9t07ybt6sm
WFM8u6d4vsA/TR+qoNxVQ+k+mJMegSCwxZM2azUUjgp46PVxnCdgXiCWqQHEPVYRXu/5Lrx/CxOv
zcboOQPdGX8KmyzvnhyWqqems70a/oNv2w/YprOaakZiXKRm8cGiVMahaILq4X5JggnwPN0rsPBV
aNKYphWwErSoj4OFIgJVKRlVBlIGui4M0IskzncZCpNz3g7+eaxMh9Nkyco3awvGsUIf4YBzjQCf
SNoTbW4SHeb6YHOdSZyBc2X2yCIe4mjc5c2IMtMtvdX9O94vGm1PUghqCq3KSH2Ghp5+9LQs4ZaJ
HwZE8pkJ66GFYVM4mbUOSpmuQiKxnmK84suf7956nFztxtgUiW88Bb5PbwDflIAFw33kzBEP95/X
00Fl/XSXUkEg+P111+fXvdl0I8nxoQBepuNvc2ZdyETf0XH14ZC7iEg46LB1pf5GIfcjSwRwDemR
c2s64fc2iZYO7V00juqpwgZaQv+/QBzuF3ESiE0LvgF3VU96dabUpxcz5R51h09rgJlaDPSEO1n1
h6pOP4OuBj0z93OHbG4XV6OzAQlUP3YYJ3y0iKcm9Qm5u7+waQQxN+Tc/1Dqztv905C0drRumaYv
A68zHiyYyKyWfAUYfNx0HqQLrXERjIrP+78iOFGfAnefzyqjahYdcahJjkVf335Wy1bXAVtnCT8s
sQb3S4DLMC6M+EEbJ/4wSShVAmzoQxcUp6amUf3zVRxYpPKk6/t7cL9d7m9EgWZiqcfOaKz0hHNc
RWMuJwMEaw6dKY/cCfIowUXdP4WtbUNKYZpgXuoQ+0tVirOcL31FEUVcIxFh0nrUbE/tMich69Kk
SzWZ1qtUooUs1QlCOsVfU7eHLROCaNfFmctAL8GX7xEGLCwaSxOeny2N3BEUVH6UFva8nqSUFbB6
B92Du25SnfkZypnt/eagm8d0/xBzfOnSxrmkLY3AlokOr5GOp0R3dkZZDZs8zrasVPnv3JWE9yLc
wopP+3JMx2SDtK04SE3b/TRuKUePrWJGc192OdAlh58/kPXwN9FCGGxZ0K5S2G1PI1ia0CvEtWGj
sePmEWdXuUMU5/HZTKDeF1l3LA2SZ1Db6DtAixi8uSEXnps5VG3cviVyt31vAtOuWpmfu3n8H+Ud
oD1bI/qxKbeaiOQLsosb8ojss0S7+7PI9X71pgzBMQxkxR4iCf3an82kEVVwMMAVLHthCraazgS/
htoMeGv7FftPYeO3O0XS7MYANLDXC07YLVxiiq258zzOzW902th2hQN7eF85eneC/MXaWEXjj47t
roUq+0Gs+rpa9Qq1mBMyzLmLCEpXR4acsDwzjfwbWINGONbcUJZE4IVx/KWCYvzQMaBxBOCY8jPl
wQbeL++qJmueafWWdU3C/qjzhsaQql7Nu4SMJKQvzS03tqunN/PO0uVRoCjNcYcivWHw9uLDMggh
J1OtT/hU2+Fkk4q+SYm9eUCcuOpFb74ox73cd0tkLJv7X8PXNmyh8jKVmbvp9x1TzV9VGZ3YBDLD
Ih/IRReDZX54jruepLX9edGVRaV3XyLuHxhysceF1CqCXfRQUOCzu9wvUzBm2FLZNpyox41f6eUW
bL3xMpjZLUjK/jOwi1sw0Ikzp5zZmFh2BszSDDzZz/efvEzjzElqsNGoZOsL+O734mtsaIK3CYns
vIh/BHgiDIL+EhqGjTVa1L/ASW+jhGHh/FaYdXyF2cE+Dp4G7oQBvDD9+ZVDvKQ7sxt//6xlhj3u
2Syhx84bcpt27a7DXxULQqd8WabvRdQ/TmOnPjk2byzRDS93VdGwbmV5aJmifZLwMG+4NI14R/px
z1JG1lUDAksV/jcw0/aX7WoUKhlDZ7smfi3vOQVIr8erofpwjT4FDWeLnWPhNdnIktOPBxjyZDxW
GqmAMHVxXjRrQx5yBtZHEHngWdL6STMN5GqjPocs96y9rchDYuhOMZtSrIUbt7Xqg2bEHLkHjmws
/izAtkLoFFQbY769ogEpUex6eyODl4iB3ju0QhVbn1hrjgaTtg4sGxWlLfNLorRpWRCesJEVobWN
vqfTXvy5j5M6MPMrOyBaJio4WzUkPS1op5U72SfuU23Ffxqtrp4IfCPgsLY2atZb2ar8nUSOdbSM
/slMI2bEel8/JiO+g1ho9Qbn/1vVpmqX07tmMvWWqTnknltml88P01A9jXRfTvefIXGct2R0kodc
Ou/3QbcwJPbzfmS+XkS/CyHGN73LB1Ln/d/3SZ1DjY7pF2yrRR/pqmrlIvihyQAbqTrnRDmtmFUw
bwgM+9wjNWDYKemZLwwXJYRd2P/S0BkMImllYZPJxj+cxC00aB20XkuxTtbDCeN2j4pQ9zaT7Sje
n+6PowXTTrPpd9WVJdelBfOztDB1rvxgttjOJUEk0wG3qkqWbRU2CENKXBkQfO+LZYjEV6XPdCTo
os1VakE+DtN71jcAJuFGlX1x9v/wUxN01gANvyse45jo0IRJzzamYwWnhrxHNLHDWnPD4OIU4tOg
8/FKz4QkOKC17P3eodMcax+Z+i8l5M2YuvgLdA4pvk76K8vzbuPKFKKOQeSJZXo7Pc7Lf1VBuPDr
qz6++iqO3mzmRMasCcRtQ2DvaILJFnMDjKis+9ib1QS4u5sBsFCGhpgixT3HAnW/RPPryLc/YIv0
V0aRXp22w1DT+qz50fgSTtn0W0d7s+g0nTxPRA4bmo/5zenUczORYGmU6bmJKexJWCOtfp4BD13C
zDwB4BpG0ZPwJ+aXYRts6UVOD7F0miV0kfJaq/f7UQPxc3fNTaFfZTBlCzDmOFGNyjhmmv6p7kJp
Lyu27RjIE3I492S2pnuqiBdeOp3pgjjr+sPgdum6Gy55zVmYXAbOAhWtwy6bdZFBTOyBNC7Aa5dE
+n0HAWgdoUnz2vkpioQM5FbRMhlBeuPrGcFfboi7Fjgdx2t6wl73iKV8R8JMuG5qrUN72f9lzK7p
VQ5NiJTE3rf1tUaGZOCmVzu4OYZHY5bZji/V1QDW/QRl0tbgaVttsyrIdLo0KUsrIpoNnqt4nTUF
vQzaL5C6my2IBaYyjDKVsDlkMy1H6plGq5TogZXyvd8oo4mp8JyHLEvlzmEkqpWnnJxQzl/70VMm
/azklEc6NNvhjfpD3yTSO3GnWdvAbVvq0P8m7LyWI0eWbPtFMIMMBO5jaslMavECYwlCi4AGvn4W
knPtnKox637JJlnsKhIJRHi47702Onr0dayGotjNUVgHL7ymoLuXg0TAxRn1swmEvwpt83fdVl+q
ADetxz5RH/CyUNotQx9dEZODH2LStl3nuru4xo0ThfK9pXzdD1FyNEGj5+hFyaxPSqzq3ToMIBLa
TRksmxIQFCCjEMKcucLK/qjS8ED1fBld89ChRdSnaKCh9wlP2D4gnd4aqQTsqRPa2dB5nq3FJ4xG
C8R/v7F0SRTykwAfUnZrteZ3+y0NEzapYVwbb7xze87+jg06scf6sgzQytnqXD/apjnsea/elWOA
uOiqeC/Lft92jvZQgstFnw2vM9ZOTkm6Xt4EF6TPWlxNuIEZdPrtJ1ZPqBYC3Hut+mpfoban1S3n
ZZouSDn9DkiBWuomVkLaVTtmL9WqUvSuS4B5Y6Ib+9RVyzizHscdC3q3zHGa7TWr/kkkSbDDWwh0
ilReTvfJXdETnGHNM/0S6VZv6RvUnlQF2BQ2g6vZa3REpLaoiOca9qvDUzD25qrtdGdrIzDp6NfA
whg+J5iokQIZSX+gXvrc3QtdjnBVDXsdS97guKTtxzpKtxFZc8x1Jx65bXFkltduqlLeGswQ+nzT
TlwiKD5LM1ZAGL1HkdtqmbeASzh2rtMQIqHIzgOwNQJQNRIPYN9T+A6uuo76lj4WPJFF2TBoDFK0
mB5TjDvOHOEuy5RDs/G5x/ywzAB7EbAJyhIQH3PTRpzfyo4bKE7aD0Qr4EwwJSxwKYNWEnKf++EB
/rBU/o4obSZodnbPMX1t5yZywYQ08NCjJd2nsCnJ59EF2vcpIsJjxMLjz2oFxqxNXf9KA3FiUOGj
PIcioDeqP0RpBnbAW4OheUtouy2RyX+hiL4nXB6cTNAy7NZYC9jYqILiH8pRb8epE+8xfxLKCFau
G8/Ys2g8tvU9fKimFuOuhGAUQxYdO4GKGHxT3bfP3aSrlY4Uw5hY7zyVYMvEgkEop/O7p2LCFJk+
EM4RbHvXVOCH29fGsZ/bWPGUzdtGkiG1hXOxQ2W6JFPDvG9lsFRWO5vSLWTPjviUsVrR3mHaYmDa
t8D9hX0gtrAY+2raElxGo1FJY5Ekqb3I5YjldUpgto4r3v+y01d0gmliyJSM1ADmXm5sm6rSDmPh
/J5Dd82CuTKLzhTie7cn0q09B0407vuaEXn65NEbXEPrfGm5kdYKrbhLzOuKO/rFLlmekiJz+Uad
58F2twjH7hKQDmvN8YcNBFl0F7oDrInPkGNflGLCbhY1OqnEZoBp0nN3WoyQNdlJ9aeuM+ubedUM
LPG1LIrReprqJxEwwMqV3NCZbmZlLTDjSQBWtb1NlS6TH33QnH1EDLjsm7PXVw9Fp+cHKtwpujLG
fixDfOy6Ck+UMxWRrv4PHbpfDEFvOfZAyJE1wLdpaE5W0j5h78RSaWfDuhcmwDNM/NPQo0OTzAZa
4LzhRauTD0bT3OwZGEGoJEQApB8IX1k661AtCMt5jKaKkAjTu9qV8busyJT0vOjK/U18X1m8hSFq
P6RaB+kyVsg53b33A2EJUfbFvTMum4o+I0CkldMSkT7l5IKE07UgPXIDvatIa2LjOZBB5U0npkzN
USsBOUqNERSjLL5on6ZqhFPmG2IvW+1kRzhWFcebpRyCCUwfu1dBQCIDv3d+rWyV+kxyCi9/HH29
QATnLOvec9dZTJAgzXvtKPIXJJruWs2xWWYM10Rp0yqP4Sfk4bHj76lbBJwaychd8jCUkba0TBo5
tZlvSh/MDpIfPA0+0y0yaVHPLkhmm6OQ/ZEXZwc0ASpR2IllzLpJuEg5H4pJXedBekaJQFZ6ETyk
7Evskfq0KlgiBFyaQtU9Ha9JW7o01d0BgYRHuw4RGEnpEzqUGl6kh4CPQea9G6SfQ6d/Avs2Vr59
clRA1iaS473raYdGXxewGNaaJEpdGQwhNIIyKJELINkZgZMVqWtxN74zGVwQ8YiJvmMXltGmHFR3
rGTPlPSrcZiFYng2+FbJWRlSoD8kBw6ZkKei6ZdbBsmlLiq20ipdGGOkjoSX4KDz7wozeEoclTBQ
l3e6uWt05wsGSb+GQQmWbcrQgpmPdeeeZkHbLuNYGQPuYNAnq0XZkZPcIx+3KiYdsuC8Qwzs0pXo
RsqJUsi+Tnhr1zCs+IkKoC2ywdLga9qCWtXiNoH3Y9J8XqARrTduS5fGuIZJ3mDz0Td5Xc1g7nxf
991PO/CzrW2v7czcWGb8O5FmhLEKaTVr/53LJcplt5gGD/iXhsA2j0DMV00MbzfSKJ7MYtU8QAZ+
8vX+tclwB+o8wSsbvQJgFb7DJn3Ejp9yOF5EHZLH3pqPzHuMVV1TD6JDW4i+RQ6Em1cbszfMcL+y
ORbbRRzWagi2aCfNqeTQyWsfQtn0moJTZdCH1iuzmOkYrtxmrX9oyoQUhYisUyZ4RtUjQyEyA11G
04b1iqkmD6NHsyeopmhlmsZn4WQvVY5mfUTkVcXeVjqDu89axMheky5BUo0LRNS1Ne7RNoebUZ3F
4Ox4nxGQlP5p5nxRwxrXqSYbvYy6VV/n0y8fkxYK0OdEWCzS9amInW5pFaJHZ8dtIpThb7RZ352/
1D56sxgm1Rx05GcOeZD2TljOM4m62hJX3EfnQbjTwndDOvduaGnL0imhW4arLk0bHpaoYx/mx5BE
0Q8SOmrqIbKbAiTblE9hrH+ysFd0gZ49y8McMPQPouAcyF0zLoiBtSjXOKEZWWY9MPdIRu3eGEjA
Ev49kO4wgXRhqAYIr5Ey8Rmea1EHVymsS1vvmsEJYVMFcKgIgNEjia6Hqf9mhB4Y18Wv1jz1sTHR
d+WPI9X2MObSkeQF7YwZTrIiORsWpehICN6pNs1NpusBlvrh04X8WLlS8H9pyMyK5OKN76lnX1LT
I03V1CPAeF0EiVsRvUjhRxQCKRmJ/sHkol0VlQH7XdENGQFKF6St1uBPM4yw0umaU9qyotHZtVfo
DQVXk6aMzMR92nmngRm1qdvvll7KbTBNzK8cRHdI7lmUQojlXi0WkSnWBGmdfYk+Q2j9p5mFR1rS
AAJKKWch6NrCz7LH0HixAHEekrG773Wmq+irKUVpbyz8eSnKbDzziim8rq5lCvzUSYwcJXTH6ILQ
F2NQ5jmCW7kaDVdfFpp9V+YZdnsmvmxKUwi0cXCLX1CNxTpPHZDBAU3npBaHrGvjNQrBYWXULjTa
svi0Hb/msjFJDErrYdDDn75vVws9aaZdpNkZrZ99aSOpg2jCe4rddtFrxBOREvXhGarFogIyQFfO
liULz62Ny9DOtJ0kVhfgZsmUf9ZFT9pdzpFmNyrUn+brUA7c2j3JTbUXcSQD3ZBmkbkGTsTc1NuF
fneKJvVKAq1BxJu7aQObmnru8TC5u1qjPNpG6yF/sS5yKOON6EZEqO7X4EEYlVw0fFLEUYU4u4hw
MDbdhNw51xW1llfgQnXifufd1zB56KumyyK2eEDIcSSalpEGqiYTB/pGMe4MQh5/mwObN4jwqM0v
PXVSQ6UK1SD6FU0N40pjmFNUxBG5COHL3sianSGzRzaDHDDutwLlwjLMSGeFqEVtSek5qmHVsPKp
FuejjeAjahQ7NDGGwHNT2nOIhvac16KFxsi4bu18MUyHXpfV3jNblkR2h4wFJ8z7n4YXz4vOIW5y
qBkTk3IazQSOcCbiLNAZkJM6AxyDRZyWr+wAX6P3NQzeuh94UuXYL4VnPesWGLCxiZ7A+T/5BMbR
YtylNR7KnBoyD/aKiOmhB+5n9lO/AR+1sVBCQKm4BAJmbBV8gD9YtWV2ViHfEBWz0UWhXPLf2AiS
ZVpWNBu08mAADxmE313HpqQSHmqEPWyB3M9bWlcgUkwpdhV87ehV5prOaAhUR5p3iFeRJa9z32A1
os/J2LcVmET6H3HLsN+cyPomZGNtzgJ6P7cI59UeXQMf8TiE8XrQoNN1FOBGoB8EMa+cNKoA2QE3
uzCoZ91PAnLjBaZ04tLbg7QKFvtYvJH/S+tRYc1GpcB0ZgGBrtyMFlZ4Tg7BOs5ZCYMo3WcwkBeQ
xgDVN89u5s79vb4CxtG9+WXz5kaCQE/ZTlj9fKZLn50pWpRhDMzcpRqZC8ajyQre4fou6U1u8q6d
0eYOCHcLLbVZM/CXXyaFAxR+OzvOa/FxmGPVq/IxnA/nDUZ0ZQbT1bCG9ARNe2eOrX5sEbF+v5Tk
KCA4QlaRmebSzz79Gm8np8djLiBmweny111IFmQyiStejx+BJeQSxMql6ommzXRCEEJ2gKQatl1F
386QD549nWm3hnunCSBrpzYOXZJyyFnKxjM1zTpfdiG7ZNcl3opYNWtV5Amk8NDfABWHmxTSYEyH
jvKzkpQINZquqq7pdtY/vQStgKK9t6jNbodu/2c319KVVr75HskOERkroIHpLtlQFE0nb5jXBKtO
0fNk3rk06rqlPTX668bUKADr6dxJRrkWp1KnINKPtFQibB/j0b6v4/zZHQF1ZJASSKR2NtM4PHcx
xs+u0ceV7WT1suRYYjSixX0R/rZyMgRoifV3qBXuGVWldFM9+qSudWbwAkW8n/gniIKpfWhHQV5f
cm/4kXREWkDmGlbE+fxkLjpImW/aFjyvbTj0EAwi7cE17AMcSwtsRvAoo1+GFq6aORQVqq27Fvku
YWdYg4nnF9SS5AxWMBppbYxeeh91CMB0W6F0r57qRsmLZw3sQpxovKpb4+x8MBigIyrYZAx0yfak
R8hzRksA0ThIwqPjkyA18VRg+49QGkRIHg2b83L5lAwV89YUEE/DvJA8dqK0BTmJKSpKSjiIsnaS
/m7NqSbsKZ72HaRXMfOPyuixKodopUrjKWw2cHbvtfiOYbmiUFUPXpI+x/W1xEx5LVveU+6StWbk
yZuj0VqyXapruMShN8LoDQmFDaNUrQuftYWt22B6XgwLe+xftZE4PydLeQ+wPTHhIU8oyq11FDrB
hhjALyd8bKKzrmW/bdNZIUpV+CikQ1+vep6CFHClxDnVxiIFBlwSUUnh5NfyDUv2nLjELiP8TWv0
1SHWt02s1ThBjRalUf5pTR2V9ei159IstqAw6bC4gDD8qb3nnBIpgE81YfWL3KD88538a0pxcJP6
czK74g30BQLUQEMlyDdPNEO91t55JDExhwmMl5KD68YfnQmgVLGvMv9DsyYe0ITeZU7v3H/s+tw8
9Bajb/IanHHcDSFhNUKxXnrtg08e0LZy8nxtxEpt2BFwJ/2OxHqqDIzYGj8TUA9z3drIvTq89n04
FOt2nx7GUlwBmb+4lqN2hBV/EK49wWjD75kEUbt224AFqzvqLacH2vM/IoJIUcPnIK8Yu/qM4sZM
4XRlvVsXSWgjGUl+TVWACLTHuWu2PA9MRKsHfKABEQLxbhry8TkrBvx3+vAlIs04JxJ4l+ZLMEhB
QXJGyBFuiHtvRaq7sTMS73NgNkdpQkeViB/Ix6QOamalX9KDX3TufTeAOEhRAcUtHch2+K2VxiHs
OV3pGnEpgfseDe3P2vooGP12Ub8aMtr8bKLbvvTeG4/UtPC5N+R4GBp855lHnvBci9Q2woUXwmAY
bxu7geGbwf7lTuPdlFufKRSTZiJOrWbIJS1rmw147Aoi5sDTnBmFLgSS3xas4I68G7IcMlSJYPcr
GkKIIX8M+aMBUvuK9nBu+CL1KHMCHCLdOc7TaYbY4aU05dF37C/uR/UUFk2zdSzOXrE1nRmrFl6/
Cl3ns3KSl5jckX4a1lZupbs+nuOeS87EY5vvyr5xEQiZFZ1Veod6xZmSS/vC4c3Aag2+TqEDtmuE
cYlN7cJ0+dqYeIVMyzoIQj327eAtAMCuXFkCauj4i9ytavWnaUgfWIPJRVOEV3pWoB8ZM34NCEZN
F7kAhCXeKNbacKJX19dgtYg14fScQ2OaE0kzf97Qp27bocZX1LJGW0BVdBq0c6T/2GQ8cvjdmsKE
mM/OV6gJ0l1EqrrnuM02HPl1KGr3DWnUy9TT15k5rInxcZ/xAviIKFehj9O65Q98ntpZDHpn4p7b
BNdQ87y9WQprQ3B5vFHVtI8BOOJjWdBq+lHXnIIl8yxgl9YuVwV7S+ZyU3TmRtnY/ap60TqE29UO
VggnrdOdHsTjzhUjuQaRP9Ku4e0k9/kVyeaW4wuIyRhdq+3VM7a/LxglhSvdoxFI3PpW1+gxanP2
CViuNKSWaNNnfeT37qZHFXdbe9po2OiWRC0/myOgeQzpWPkB3PQhHYVOcCci3sWQ076i4p+Vy+oj
YvSB99O1945Qj0p7gs3wptn+C2gInCAO62CRPKZKQfIG2+tnHmZhXI7wAMipQe1zD0D4E9p/DVFG
3plWZiDrmNJVrpJmibMNM7uS7PvK2tZl9NlxrTS3RgWdXsPcXxsqvJNNjkKXPB13X/byUqZVj1uK
h1kWAU0tYW97KyU7yZTxkv7sVlFIgWLsPtsAdJ5T9FhqrKJY9lb4HCTjR4/ImHuUrzQcxWpNfjW/
q4yz/WB5b8xB33FJk7c6e+vEBxrhtfRoQVTstrs8udMCrgriPEiM6peY6V1OUT5hpn1hGkTrgpYt
N+VASk4PjHK0ObdJ3rkSucTNHurShMoB6+9vjlG2Ibiuqh3CXRK7LzWtAtqAUPZ3YS8ORuPWx6Ai
0vMbSaSxB2dFmKwz3MI4M0YmcLeXimmEh61tx5bA6bwfxVE58Plon59Z5eN7ZHGcDFCMoyXRsQtH
CMZnyoIF4/Qw4kPQODU+Ok7MdjEkd5ZjOWwa/Zz94FvcaPRPi57yIgjtZN90ShLFjl7j9qnNQIi+
SKI9BmTMtiYZ2XqtZWej0Ic5SisBZWoGrNncShV67z0TSR49VOWZVdofxWS1K2IQujMz4GAb+9jy
JrN+mBrWcpGTKutI31w5OMLpvJC9lPg2SbPs5nnVjvdDHf1AVhddSemsliCL3dPgAyoH6K4BDjtI
kA6X79GxXcZ3BNREx8hiW4knYsNas7mDAr9JXM94CG3cJvO6pW7D6sbhX0zKCC1PNeJsnMfPcFJf
wDIh855CsqOxqbAelWvWMngw4ASj3NnU6PhU2o0fhV3aKyuKmcNHMciPKeNTK/mit5c93WrToqxN
IFah5CgBalofYQGKbLIRBNI2EtlPEhOSDEJi6Hv5WbXS2c8Xibu72t8ASSHRFVmyGGd7eU48J/sf
bvv5I62YTu5Q0+zNonccq/2BkROC4WS6+NIfP3wEXivRf0EOnMPdwnwftkMGaTdwiVwhkIYeRLcy
FZrWScasSYVRt/tv6Ar1rL4SFsMgGLnRRc0GrC7mZDtBJX0YOx6KCiHaZ6pTD9qxHK9TcOjmSTvN
cqeL27MhNaZ8s9y0NbiV3RLx6/ffrXGapJd4igzzo+1GcfV0oib8sDHo7PIL/DMn0BSQ0v5Dwfwm
qTm24zjC1k3DFUDj/pukBrMSBoXl/TY8mxVyFIciNBjbEqLRx7bYd1P6HgPrKs3QeoqR7Kwd5FTA
Rcj2Zpmdpbm3FwIpDlgPh1MsGZ+Rfx7vlSIAnid9MUJKWUn/Hr9Dv5Yid1ekLGf7f/lFAM/99YsI
6ZmWcDxD6C45IH/+IlJ0bM7FhFZOCYAEZLSYmXoIG21dgqwD2ynVfpbr60XwJFUbzBiwr8GhbB4j
oC8UhBwyETzkDuWx31HkQyhgWxPmRYs0uNeBtvjnH9m1//6RBTRkR5e6Z6M1cPW/KHY9duaACHLS
fdJZemuDHd4m5KVu65R+PqkgiJEbcy9HzcJRngT7fDKSc9GTsMHc0sRjS7tmW4gSHQVV+CFw6Xfk
jvFYu/EhmyUxSP5QQ0rz6M3q69tLWYYr4QdqlUnfP7D1dXe4BuiKGpJWkEtPALYEMX3TJFbSTR5D
fTLXni2IUp6VKHbM7EX3QA01Nrjy+eX2kWisDwvIBewdm6YT6LAzreh2WTdEn48+cKucwnmiP31l
ooorQrr2NiCMbqHZrnwjVIiPtPCiXK16ndegsC6Lx6bWjn4aodcEgLxh9kueJEZwsvb6YTcM1LIl
kbBXBDU8ieYLXW3tiGAnfuiE2VwLyqDEsqp/eWa8//PMSFda3Gy2xX9scId/3mpUjCFdLw2mCFt8
VJBuXk7B49iI6hyV4wWjxcIMNZFtTa2MllbFEafUGbLdAHJgIpzHQPr0s4EoY7Ytt/1MbWocAo+Q
yw7726etKHEHljPMQW8eVJsmey3UMMbQD31QkQHJ2DXl1pYVW4Nt9BDd6fuqGnudGsLHupoexegm
5ypyULZOnF9niSbwznJveQzxiGx1TkJAH8XKfrkt16NLRIeYjPRog8CBZdpGR8e2g/Xoe3R8ZZ0d
EWUQqqi7LxJy3q6SKbdt1uELCiHFg32FgQTjBOrx7XNHWadYtUwEsL09ViJSu6mTr0Pm3d90qLcX
5MX34NdQ7di+u/YzSk1/DNvnQkPrbgl9eG4q4woql2P7kKHaIN2R7FgfLq+TM+xIcFOcAmj+qzB3
yg+mOSvSfZyfclbpdS0MMkHu44oMJ7YEnOmYJlK4rVH+g5I62f3v14pAnP/56Rb/Z0HyZhKm40lJ
Ke3ArfjzLtFCwYHIAFKDN9Xb1GisITKKeqM5dHk7O9R3zYRoJ3DhOsu+9s6elbSP1shiNHKHEWNp
SBCNXYn7ViL4c4l5MDTruWuj5r7VxvAyOW8u1sgHFdOUC8jY2EOGLrLYuNfrhqRSW0u/yj79Ij72
jDJTOzotR9mhYiJSTr22L2OrXpchGusbjGWqUXL2hrWNoy5d90E6XiRWoqiSxePtpWhbkCGon57M
kpplHAaJilR3lhbosnUzrwWDVaGbmuJs3zvG7yiN6netCFFoF81rAOAPBkNGRkGspy9gIcclJE/7
X0DT9gyS/mNL81j+Pd2xPI8tjWv/54W3rLF1cFZBDpcebhNBqDdYooLweGutZ/1HrCcTLL2Q0N68
ECe/9EFo5PVnZSfVXaWj6IoR2CHgKhjboLWgx+kG59pxrwExZQ9xTFagnXGutYl+QwdV3bO4ugfX
H95v4uvbi9/SVI+M4IccTVxDovPMZ0hAGwbw0Nrrdlj60CFpZGQVaiTEZr3dTyeDUy51MP2YsLgL
LEjL/3xTwv796+KAKXWYL0gw3KYtIGD/eXFqyHSlrwjPQMYfbjWoxTtANJTbYbm7EackfkHBkZtW
HyGHuW49897Wc6rTd31SGmQD0nt/zKyoR6LgVMepHfyT5favjggYroCAMo43QmDbiN8coAyopSR6
Z0b9rOV6cxgwKUE6C/YxyR5rIyksYBJ9timQMtI9jt5wPoWQnsx2RYsxO5u9pH9uF9k5an36nBP9
cMD84b4OoUWnuczWGvXJC+cObwVxaDXoSX/uyGvkTOyJe+aOqGm4oqyi5kmqftGi/6eu6/xp5aAf
Xd0IZakDnRKrALLtHCxRUhp0PjuCMuciwQLfdYkmjN1JqvqNMX96+5pk7rPTVATiEdtFMCOVKbam
dUtIEVJY+wd83TWn1SKACe6smTwFKBYGYzwqoeG0k2F/GGOOhU4j7KfKqu6isoai2bofaFG+cj8u
73WNU02RIAW+QUo1DPBMs2mDk02IkzJ5KGcfFNrHX8AZo+Pts6Bso395sgxr3tn++9HipmEhcyiz
TBjupj5Tp/+buxs7U+qFKgGh3dnbG95UzY4wNJvTkp9bMlFy+2PhtIw17KLJP5PO/hkU4UfnONU9
4x4fEkMD4SybgG03aCXZOIZtVentcWg69zAB39yVDYYDo7GJUG+SRVGp4ESQTsYEZlZTt7JgqvZ+
+4rLKn90iEAAuMk3jFFcXbTCJxQoaVd9Epeb2i77UzQYxkFyJ26t0ann2oU5jIGpWgqCE+K+2bdh
mP+se/Fgl+4dO/Z0vJGEOt1lX4s9KIyqn3ae34Hu1SAxJkRx0hs7MIQqf0Q2ja6QLtoLTuhiEenT
BZ+Ff7I77+nbB6OhWfy+6XoDCZ0HlAAIX56Mq54W90HPVf6oC+NH2LrhjwlqTzQOWwaG4xujmnxt
1YbYMeNbpbXL5DXUe3Od8gfLsG2IM9FHAItDHYN3URhWU6hmjAU1efe9Q0cFak7lGurioRSdbXk9
irDlqMCt3O782/JPMHJ95MA0Y1uGK3OKejkR57m5fdrN2GGEGveWzE43pa81y331VQEj8GzlpccV
tLGpRV5zAc06rrC0Fi/QyZnkQerEScy5XtTa+nbsrJVYjqk2gr1KV108cEVNDd0B2/xrTFN7hS7R
30LLZOlsY73eMn+bllPdT+9pOhBu3NtfMLeWBnvcv1Tlxl/odEdIw3bZm23dc6lVhfNXeTcFg5G5
yuAUECfkQZkqXcU8Ui8DIM+F747BL6A1GJxbN1i4oCKZpYPO9011bwrjMphG/NyOlwaI34Vsy10+
hUBIGNLSeg6EtU0KdBoN7AVg0EBIGOgijnSgszKxmMK1m+rmkTSrpZrITOEf6KDIRBGVJsOK2Kyd
a+e47XNZFIt6JvKlhuecm57bzkIdFOdPJaPZB3cga29+IppwaK7fp4XK05ZB1OOY1i370CorfBQG
0s8hrw5G33QNwbxxdsrf3SYMz7eXG4fTaaiSeKR0umZ4GXRSrch7fh3pqW8yl3vIdoPyNWnEE5GG
kDBteH0dwgyyFUU40+cQuM0mIX6uckWYPPaTWSl/e+kDx6UESqzvrwXGkCCVR3rnwK87MLVJV7qy
vHONZBWVjkwOdCHCxc1M4KU1yqqqg8PjMHOdMcBug898zDv3TotG5kXgw5jH3n+3J4yxO2fa52A7
487RE4mi3/QvVUYOXCpVCAEDPURhGOlWgqiEcxDPwFNEp27+GLW9Dn7JKrY91Ta1LAONeh55syBX
B4p1+wFIyQphmvlsWm5wVwkEcEn17fxEOvcmhyE9+j5sNH3U3yNQcnfdrPeMRgPqad577U5mCWcz
wY6FnprZnqO2rW9Oxtaked+hcEdjd4cgXNv9c1VgzmEA/1nWXVMXJjNJYc9LO9Ec+l9FQdgb42gn
PsoiHCCp6ezcBNVBMT2E7DklqNZdSW+Y7iYW2UHuDbuId01wtSymn374EqKcjuGpjQb5MH1rPflp
fucFcv29VRrorYwaOsOAxRRMAXi8kpqzpYe7F03+zfv/Ofy/4Hdx/f6p/ztnxPuTDc8vw1MrHPYn
yxMOF+uv5IOJqSptpDpeeJGGZBTtyatdMhi72UDMkuUymGFgkaUmSBXt1u6J4bgdmvRSIWqs+4PB
yBeHASfsICM8srlBDfHpRnuS4GbJ+fhKwKxapCGma0v8wq3A9DlWH9/fKbpGY8CnlYAU201q+BUE
EmVCNuym9c1tMA48OS1bSTTLnaLIOFkqnYPFZluji9rxWDnG1tG9+FRHEHhLMkYWZgRDMmDa+URH
xV03Q2Kf5PCYjgxz4pw7R2ucR+ws/dm4QbVV+oVrEz9XnxVgBhQODB51SodxOqCiKe60ftuRYIW9
GXaFEaxq00vOY402gPNms857x1yHNm3xxv8VJj6D4bLvdprn7CfQ38shLq1XDxTdEjV3fuizfHmr
T8j9cvx+N0gmqzdIukr1n2DXvCPmoQjKaXK9GeUqk455TNzI7vZpCT/tX25s+edJ3cUjZVmGlAYD
Ygsd1N+ZM04oYOOL5lcxszHHabasm7drU1ozaZrlZVHqgXaNZzqUL8lMxmb9YCMzXsYdYZY3irY2
0sWdqWu5OyADbzFqDJbmL3F9JmcrBKbdt81W0Q/cxETa7jEp+EQCVR2aeHtcwOzormM7i1SZShkU
V3vKPfA6PjnURYKm8HZLIB77jw2vytNg2434Fkxpl++zUM9hjTN7vV/zgE0H08voaPNFSP4AXXVX
IJQwTXJBHXFCTJ1z1LdWeTnU23TI6vt4AqacTArO8c0wLcqLYLQMv1QBhY56QDuxX5MicO+PJEkS
d0Q8Lr0atPojSa+kJOJ+OWhdwcxz/ijohb0SbVs8TJItJz+ZopbgnQLIL8FE9PG0lBGsj9T4Cmun
payLacaj8vJ88hKrp39ewCwCKf5YwHifpU5R6gJWNhyyT/6sS0GtualTpL8G86W33O77JMPhu1yx
p3a7KA2rSzZxsGiT8IWU4x3Ix/HDIFMecej1+5boI7wlcdNRO460pWxCqovOUu/Kp02QkZuMe9st
35FGwpa/rzKXhL+8+zkJmTwSOJwcyoF4HBgZy4BF6kcQ9MMysTgZcbIj9itfaZMVnG8vBL2HZ6Dj
/3wVOID9n8sgQeMbFsJiA2ae+1cPlJZfxNGY/mVfZajmDCpHAkqnTyeFxu4HH3muT5ssTl/HivcG
M5i9cU0csHCiyx1qyQJ2AaWLbqEKi5iFf6p8C4rvbMm6endCdqc0tYGShuVbGbIhj1k0Xm8vEiXo
wQ4nwFz+m5EVmAL5QK+pvxsRvM2fTP//q1R7NZbp1z6vEnQ1YK5wT6rlrSCJ5vpE2NoTw7niDlRJ
xoRuQrRFv3AzBSTV2IwMbzDkHDklah9gWmHcoliEKlx8jhkCEzyQ1TkQ3sKexzhNF721g5Ng/Ch/
9ipvL66lPTCsT0754L91E7EgKe/v2Y60dps27OyYRuvFrTsVZV5xrBPrl2VOQE4Exm3UlPTi42KH
/dZ+VUSwLzKBY6mqKij3fus8d6EN+I/wWY6W3c4UrzQcflWzCbW0mpI9JMdZHVUwlVAXHjoLcwgP
Odlwtz5Z11j29vbY22Nj7tK5Zcfg//ubHPzgh6CdTWFxfm3G/8UjEy+BcAlu584g+lMNvf97aLJd
neJIrUgdWuCKro/W/MLpvCaOcOH0enKk9Wruvk8opl+424w0zueIAGM/7jbfftugSvqHm6dzGpzL
/1B3XsuRI9vVfhWF7jFKmEwAEfrPRVkWPVm0fYMgm0147/H0/wfOSOoqTpA6Ct0o5kSf6WlTKJjE
zr3X+pY7mJdeGGcXXeV7F6SI0IdMGFL/+XfEg30l0qiCif9YoHV/RC9zgVxQ2yAwLdZQNIJXiBeF
W9NkHksUUX5GAdbeGfRr79MgwFrfOieFhVfZNbPuusjVCMQtsU4LpdqdYZGWN+9fcjEl26wN/KVW
2XdZPuY3ppk0m5z5/EmaG/t0zLUb2diIjcrmYp5RQf+N3VPNFExuBrO5zG0kidPUNmtQpNZKEkJ5
AuUnWZHiaaP9DvNTgmUoCBXpfOFs4NWkJi6KrBQP4Cn6E9nZyU81R8Z+TMY88bMFrgkjMW5O5gBg
w5TjBXlL3qXfw/+0pG9us9qaTi2hLSa/y382LFsYE8YHi/r4soZtdoLcZZv5I+aj0jUfE1jm67Iu
mWsqiBkjuwp9eByJt4WwSP1hdloEkpAOVGlW7xkJfJj7gIP4pgXPMd+gL331p+gSDG5zXkvRbGM8
uxuv9fuTWkbNCWnA6H7KeuereLjoQ9g0jZ7cmhD+wHPZt5Vl96sPYGskiSn9k3ZsOYKFwekvMoLI
/Ch0/6IdGzJZYifN73IP3mTcJ2u/d6eHms4+7Wi4hjobJhwtXjLADANAuBed1dx8LIL/dlD/1f/4
d37+My/GKsS0efTTf9zlKf/79/nP/OfvOfwT/7gIf1Z5nb83/wu/a/srv3xJf9XHf9XB53OMf32H
1UvzcvCT9Uec0037qyLGqaay+jhWqt35d/53f/Gv5Ke7b0KhJKX9v/3+9//15+Yv8P/+lR/D1/Dl
IEZq/hN/xkIZ8g90IsoRtFahWromlXX/q25I79P/sC1h0eQmTs90wBj/ZyqUpqs/XGXya0K3mJnI
32KhUCTwa/w9kPB1Bsykjv7rfxzbX5X+n5f27yv/w0A/jE2Ue9KkELDQ6Ct7Przfm1NMu6FUqvaH
jScgn+7oc5Op8fbb+fi73cXBG/bjM/gmtuIssFMCYH34GZ7syepIwxcnw84TO2qr/HDtQ/UV1mlG
2KLBGrbIVPXNpsY4jHPjc03TlPPGxhKcePZqh59LMYLSVervJezhxnxU4VNo16uwforING2cYOEV
9zONtFTgbFB+oZ2BPvajMM/M/EJap311Fjabps2/6ZYcVhwfx2UJh/mxoSsT+wI3y+/nvI3QEiFf
f/et9JwpebiI5Kx/LoKNL+xq0ZrZ6dcX4NNFNk0aMzoAEF1nY/xxon7rQA5BAmLTM98BOADocyDJ
igh/ohiGb77Z5w+SprAl96WU7pyHdvjN4KnGYVP5JPPK+FLl02JiB2v41v3X3+eodJ3PIP9Itqq6
Q99FF0dXtpmKrjcjwDq6/q4nBfOKclUMj8RsrCljVpNvrxlHrgMPcnYxvZRVP4dko3eMGQYG3UMn
aAVC75OMaQ32YnrUIoh8ARnG1oadYfYeAZRtshba0IU+54mgeqrksy2RWsgeT+W0auGzMrxjv5Nr
5/007UL0r5jZV19/1785pZZDqW6xHigGNEenlMQLEjdq4aNPIxcwyWlwAhOkKfTPfowt5k2ARR9P
Otwrh1eujQgiMyKeCWTeC1GKleFdzGCX/8Gn0BzUTYs3uZJHWw5VF03q6cCXxvLSIwHLKZ/Nrl9/
/SGmfjhF5PZgxOYSuKd0rEsusvbDL2PhY0u0AJIk1XqGZ8smdaqiBLMcrMR6YfYrqxeecem5NK8v
gNWK4swNiPdeEeyIG8d3A7x+uqX5BS0H10zOUo1C4ZzluuzJ9M7zsRPNXi8ni7Q53e4qd9xnpS4S
gaWfXU80YzOA9ng/a1WMXn/auC3SlkaFebuB7Kuw30agOdZNWjrZhVOD8NqaOb45+npl1y01y1Ej
ozAIQmAQAdCetwhkva3njYOzARcgHi0wLgVp9oaFIxMA2tvQIG7FUc8m5CZxzG5fCBF4XMzUyPdY
oHUkR2mM88AmqdlhhB0YLeiAwqnWOuGjZ2VcmDkOR6Xob2qlHe9ipVcTaF6IjqjAmJGpbSq8IMUw
rIE8D/2MUCJquz47qUBsQwElZXmCU+yxj/d7rTbPmkH3EOJBPZjwH5sdHXn8Afy77GOcSjUI3BKk
B5QonAj8JeuS5on5YIJEomMAF9t+MAZaEGtjihmT5T0UruykRGThACWt6L3awy+/DmocnRwl7XTs
AA1dwxKF5HaMhvx+mDTOiyfJOLlrLY3ETbbbUYZtUh9bXCWxzrg899FTIaJ2Xz3NR0NIxwjEms2C
6rxXdqmliKBaHe8tSW82LBFZ2GzposQ+TbkPtRsleid5tcOwIkmJ61hrsA98r7xjUqHbP6O4LH9N
cHkW7HrhD/jDVA+Kqg6blGgWTp6QARuva9n5yZWtxXxHYI6+viL5nDwF2io5EzFiiPWG+rIB31DC
8gweMIc22oZ/pbr1hMvujTDq4sSnHcalAQoYwGaV7YAFFoA/Hs+Vi00nuNOHLMPx4hqFdlvqXMHT
qNRBwYeQxWCvGrJ1f2UoMNsHBup+udSwnKTVknbHSIoaMaiSyOuoSxrjzhp6Te46E/nSsChS10YF
JfFf/ywJusIshLuzql/GWqT1NrbHftyTRtVHN5nEC7Zn8zAOO+4Xp0pPQpyMjUDYbXbVhg1NqZ5c
YFPOSYauLX+ZeGghOYY0B9+GjD51RCcbfhBqJNUb0VPdRDVBGB4+63yJ5dgL7x3R+8ZOUGWETyIJ
uNURyaPaNVtluGqpu1AU8PwOJPFdoVVUxq0ImQKfayXb+Udb14zZNTIhZD+BEuxuMTOEHnuXbh4L
IBLF5zlqz50hTXVSEEhxOllVz6MicGYw9lDEBvN81TJdAYjLMganOi4YHpMKJ4EvmjucPDz0Y+7o
N03hFfjHI63PzLMiFS77syEia7ADX6NIV6gy4q89NtIXjuSzwAXkJirX3PNVsRG6hkGZJn9BrHIb
WkxSO2eoiPSOe0GBE+BCJy6wCya06VJjd+hmpIKs/dgmKYkGcPTeDZHunzZSpsUVCONs7nvFIWxS
ZTvdnUM4brom/LsG6jtLJrdkb8zR2ySQ3TQ6Prk18UNWekG7VCL5t4yqvybYguiTJnPMSzrz+G3I
TgpdXKdWflEWISwdC4lnvsoGApEXDOyG2ypns40topsTb5XS1sC/nB9jmjnlmRinao2t21M4c/Mo
2KZdNKFKFTk8gqoV7kR550fbzkZJsfarKnxFlRMLhqixPz5OWtO3cGCSujwLsM9lVx7kcKy1Jg+v
i8VuwCEZmoWYCkbqpmGb2wDwFRUF+Z02luEqpb3TJ3BGjTY0unOcroM4JaoCexwjib7eDMxDugXw
ScBjNilx7W6MzeZnP474KT26a8zN/bEAVhDKSCFx8KeQx6qD2ThpDqwRi4ajvcY76L5ohOrYOzvo
/P6HxMfareHzhIDcqCxnhX7uGJBvJI5w2YWNecZNPqH1MiVWIQA302nTxkVyb09az7W1TQlE1zLf
oPiNyTnWpNF48ELZ1humRb11UfCIuncE2RIQkZdDp9+bdu2j/qsY/2FCBrJBlLfegVC8+nhj/2/v
P/8P7RnZlv1WtMx70oM948VLVQcvSfIvuzp5yd7q3zePH3/0z80jhso/dNuyILiyz6fWpTj8a/Oo
jD8wQlBn60pRuKn/2jyyr2Tcxd8yiw4o+Sl+/koUln/YaJ0dlze4dExD/lMbRzXX2P81/2LDqOsm
uEGdXaqii/wxH/ttU6GrgLBVEmFvu0jcG7Z8cpsd82eAvemJ0iOxwG+zg4S7C4rTgmHFdmTivsJp
9TNV7YAZQSewvkS3bVU/SzvfBJXXbsLRXdd+XW8HjBqbSJMlhJikuzGedzXj94vAA5dKFvAI+XLa
0mBatiK76flIp28vR7M9ias7inXy52U7bsJUX1XIqaIqB4FU1yGjyrCljRLTWrF+YJtucMZARcCO
SEoYVAoLsx1UAMtaKlWiskZO4QNtIecX3C9wNviCerNgmgzuDECN69armEVlAaoL5nTh37EVwXMo
iIUc0292V+ZRXTuf8nnQyIaH/Q+4xiN1HOjYKaijMb5lv3efPkzjjJDOzibfy3alVZLMXFdvnWVf
pX4+H7y78U3YcBMy3KXZX+MHAHsaDVBrqhsVGeepV+cXGfB5syUIrgPy2qvI2alhQshLKvUq0YtH
eopIJjzSCJrxzp/bqun1b/f+3/QHPmTGB7cS0iq26IpeBxtHdu2H9Xrq+6QghrZ1OwAihbL3Smn2
Gls+zFBk5ipnvqKdjK3zE7WmoWeXU2Oedza5axo1YDSiDQr0b/ZDxtG+iz4Fx8T1YxqKX9j6UPX8
dnvbZN50FkLQ2764xqdPhu8achoT0UDemZ14IPjpvLSKpZuOT1Ssd31XLE3hUhVkW0kEhgRj4fI6
tXUyhQBpvdZpxo5SPpnkJS7I+7qkkl+nhAp/fTLl4ViH55ID15Vl8FLW+ee424KUO7cqp1K3YYE5
N4J6EdsmRXFIjz8PEWuBMst7jfSTQTtPRUTTfkpf6/I9auaHMHjBsvFWtnPmAnHWBLL4NZH1UlUP
hadd5eYAEAfMycI2XqPsaUxH4CGtctZl+cMYGh7sGNsOldCYgUdF8dgiXhNDDRDaG3BjNi+xXQFP
8HElEpBF3sEIGr3trklKSVbGOJAx3LNdl3oOMbXXr/E94KDAsNQTsLZo3XDlU/J2o771G+OJjIOF
qm60QhAbKx40JFFfn8+PDtjBzcl7ngYetwG2VBPS1OHNWXVG5zmRCkBmuqSjG92T78bM9VUTnqWS
vAmCMXSLmsYdBzw2+bNStJdECJhGj7Kf3dxXnrrxF4Tin4qSjAWJnA4b7i44w9MuAa/jN/mVEctd
0SGJmlSICSiBKZeiurIT0CjWQ0VDBTcxaasWAQ4MXzyHkMp8uo5V+zy0ApeZ/81qY/AKOVzgaU3R
LdJRAzg0qY67RjTaEbcOQ4QhPIKcSz7j1LmXVd7fOjbWvaLW8VJHSGqMApgThmYZrtLJ2GCHPLcc
uDEtfuSifuYe7Jb2FCE3Y7eteYTnpd3zBAb1myv1aXmce2n4AmiccuTyQ6P02yObT12G/9IMSYjm
Hu8L4yqWN1MBmNzft1Ww1W0ic4W7spA7YoD3z6pUXMw4culOl0XfI+tOFXnxtAdsVkD2aRewxJqF
TlAjDE0cPeVtLcqdbponTnzjCXFdO8mlUxEQ5eB9qGNQaF9/p09P81zKEZaDhBCJhksD+fDuGwIv
kvQb/H3VJiRwBiOKUvVai+ZWi9AmMG+7mlTwHNm8drTEl8twQBvUmKh3XYD1NiQD182C9WQAUPI7
4yxirIsL3YzRk2DXdUvCPZseq4lxHuZkK0nfPRdh5TLL74H1RsVTF8mYfa/B+7HcaA7AIkPBu7Vx
S0cnQ6XUemDoBtvd6LeVyK992YLyyYx0oYh/ApBFGoJZNtVZ3FUnoKrlbk6liaXr8Z83PgO4rR5m
sw9MLYpKZUsMMjeGDUgNYVdpYIayVp5X3Hx9Zo3juwX7jsvyKIRCrobI7OilQ1emUnWqEyUg5Y/O
bq7dDJFNP6J0BWRiwdsx+zW/IYUHYTL/QSMPn2gzFD7ZDT2kH+3FSQck+LH96DeIZV2iidoRoDyy
v1lvW3zTxdWPV/bZbzR3/WmtClb2D/H8b/d3FQyeaxeTDp5y3A9g4CCkRQtfhuyrs+UQEBw4lOVK
dexZhzY7Db32Jtea88bWUE+IlTUBPvGxaLP9ht2B7gCParr8+rz+7VG6urJpA0sdldTRHeu0YEv6
0tBvc2TbixrdK1UNUSVe8Vqae630onPKsWbZhO25RHfDEa5Md7wYDRMc3thuBuU0mxTANKyq2dud
vCB//KdXt/lkEmdvS2FTCuM2OHyw6iTOQK4Wxu1EgmxcMsbHFJeQ36SfI0aUy8SivYzwfczYAMPG
Siy8pyFw6ZCaE9qBziuB6ICUEbLfYV0TDIxFijCorVBg29YPMt/7b1YDc37X/P4u+vOgHarteZbC
FOjwoBukuqGX2vptJd0A2oT6aUClCP2Cu69YJHrPa5huIQu14tju/CgipxiV8Zh30GGSjYOcHKNi
SxRLDJ9wkTf5bWbY0BsctrQYf7nr0W/FOPUE1E9M9Beqs6E6Ie2e09kNy2dyEoDkKAtaWYrEgtqr
v3vjHs1HBN8Ssb1NHeggyaCWOfyWLkEqKaHK1i1qGAZG9KcwR9/qZgEczAnROqbeXgvLZjMGQ7Cy
3RuZBsPGCnAuhT7Hpqpuq3vlSetZawqObYtmCAfbjP87DdoCbnB1xh78zYcsgf8GNB7huou4iLVF
bcYLCJA651a3VlPUbGu8ezOmdJU28bQ0fPqnU6nOKff6b54cY756h1eXvZ5l2aZQrErUwYffux7b
TokqMG/bvmQa3mzcoX0g/QAYYKrTs9LvowruWioDf9s2+Y7psrH0ySdeGt5w0WpcG8BVyVa/7kwH
KKBhvuQNgFFls+Whw3DG3/4edCffPPCfb0oOm5JTGBIILXfm4WFbsJh1ihbzlnCcrTCmy2DVajbJ
EkCNfRgoXQtDr37t7OItj+W9Gq1LLAxXlqd/t484rtmltC3KXjQ8DoombqPDIwkdGmsOM57byBuA
eFTb2jlPlSNxraMJIZqLIB7PWfYYV7EZhNd1C9wkw0O2Dq0r2zI2fm4a3zyzf3dV5yGrKw0moKw0
RwfltTBxPDc2sNcBE+xSchjyNdjZxynDnFRbbgM/7hm64CbRkAkLjePNIikXQeXcV33zOE7cauR/
Nsu+Kh9coyezncJtgUuMVR8DxbrobhJr9c1l/fx+tBnUzGJuChBGbPOv//a2YRvW1a2auKymcyti
TcJGS94Hv35z7AKYK334BS//LbIsLNo1kADbjP4HB8FWBlMe67TFzOPo3uq9YrAHIzNug1ysCVqc
Rn0xwmCFHhaRzNXiEon6G+lLsXAquurO+9dn4Ujl67AW2TY1MJcPD5DBm+LwLKTVpIZRmoiJ3SHC
Ke3fuGrcRRXKXqd1+rVpv3dpB1XU27rafWMUBJCjFXNjW+cNG197ZrnKrI4mmkttb0TiBFagtUSR
mq+EHSxEFGNiIw9DITbcTHb9MKWR2pgh9Pqg/67m+ZsHxOYx1ZkkIlpmXHX0bVxiCWOdlx5jLLl0
3RltkCxeoyF5LZOmwXY5XOqy25mGD1iDmCmwQNR3WQUBcOrJEs/j6tUQ6ZsbBrAgoop2S3Rdl9YD
JJ+NoVewvowLr7XkN0/Rp9KHTROXwLFchAqkJBuHBy7mrIq4oljzXbHU0+ohqsdz5hrnVhne4+GA
jQQSjByYry//fHsdrMgfH0sJLoVh6sicDj8Wr2OdpZ4St4Hr7cFw3SMzuy0qFIutQOQdtrdQRb7Z
xvzNZ1qCbh/3GuuGaxwVJp4fG4j3O3Fb2fZTcF1W8oY21hl5Gf4iqd1dQ+zi199Sn8/e0dc8+Mij
p0yzpa+7XiNutRSAdArhbKDLFhOBbdeX6AxXpX+Z+tCQC7BlwGXJDPjmED5XNvQkZ3WIOe+zJa+n
wzNN6KtHyhcpukYfr7PR2zWBglg8MdVS+HDradjqajvDXLZhaZHI3m1byBsWbCC6K+1lFCW7UezK
OU7CzIxtrIxfLeY6BzBtUjU4tT1uWCYWS0NNzOylvqsCpqM8IwP01eZicuxTfRjQbsb5r47WJXmo
0zfL2actteRbspejQTO/5nG5Hn7LMix5TuBY3jZJftomW6aGoEBKcshU5Z4DReb/o/c+5RWgbPxZ
6i5pHBMhIjnIeX+uTzYxXdI7GzSEgbD6VOvawORpQURbhPvG+psb47jH+3G8isUPwz3SkeMddYbN
uSYlbbploQSd798lKXDBBLa2Z86vKc1/sGsgwnaDyA7QZU0uJLDPnJAKeqSkbfpTeZtUyfbr4zL+
ZjlAACLYFCPtQQJydB4908gFqwF3SzILd4nik2fIOWLrZ6+15/BCHuqOTGnhv5BZsIVl9MMfdVKK
9Y6N2+4jkqksmTIVennSEQjDo3btDB1dT4yrBv7oUbsnTyVeanJ4cyGzS8u7C0x9/Kbk048XZIW+
S8dRimuKWTJvmsMbwipG3kCFOe1DkqqCelcVJDTV1g2Q4H2enTd5durEwZnQk02fiUcV5SvwXAI6
+9ScfH1SP3Vh52OhxYUsA6mJsI5lSQT38BLum3HflshoRHjmDOIcsNDJQOSVU0A47Hz93NbDs9qN
WAPakxpAF3KjXR4n66r5zohw5ClzKDlAPEDYwI9Ct9s+flrCDBSAAKK27+z0ZfSnNXh0FKXBeG4M
5i6xwCMUpMWwy8z87pIJ2NpsAClNtjwRgzyNNYsQBVhyiz6JTrEWI24xzTdwWIu6kRcqD7e0Rm+y
2twZDrVhyg7VmNzneW2QYjonohli15VX6I9Ear2Wqf4oGFEMdfsyZLRvU3gLqT3DVM+/vhJqvuq/
r8ds8amobTYC86P3+bHrgtxt+z7jlRNc5vpc7oBeElMkoQP5cuX3z348XOUzf8owMnSrA9s2K6HN
BleITVAAVTlCjx/06dbNwW5qKdoFtyZ02uLaGVj15tyMJV2Pqq77VVfSUmXCuizS5qEi78UZ0gut
ZYzi5US1yWqpc43BGUG0hhkFH8PWTyegG1klL72CzaQbA44EAhT5xbndl1DWX9GqvCkniVZT0EHU
QT3rVT/EHDive9l6lEz6iwZdSe+1MaAvZS0sZAmLaSD2qrfGnVVUd0OU7r8+ufMg7vjkzt1xOY9R
WD2OfVv0Y7UsaKd2Pz2lZvuSm/LXSF/Eyft9TR7toizIcCIMfcNM2t+Qjn4WRxBD4xGHMe5AAvIs
yKLhvrKyZDmwFUVT86toCfOVmb8VFRCtmJk+6CTqJd/lRg1huMWzFcWZB1NJ/9QV+rOQEfip0rsz
KPdIEMsXDNI9Zizi0WmGK78HBydomyTGo9FaHmnh031C9I7fJj/KODprEv2ySMnToHjfDOV6qtut
rdW7vuIzyowf2tR5BXNK9nFnXneNOpc1zpqQ6Hpq5gU6FYi9vEdXEQ9VkOdbH9QViHBjwTV8VM5p
n1hqMcWCH3yWRpFdaCHnp+aDmUk+Tob/6FXZTeHZ4ZI6qVu0uv1a+LNIgahSR3njSUncCzTYaO0l
LVoWMU3rdIhB82sr7rQ3M2+s9ZiUxMU1bGWSfRsle5w3u0m0u3K0zgPDuPz68lvHrzREs8xN570Y
hQMasaMVNzay1CIqMqXfSHJBxCMTFw1QA54iVd82DPVoPjzqniB90wl1pD7WPjLhwU5A+kwaQygj
bp3Sx11RnIYtt75pFsws8UMC0c/77iG0d9KD2jOWYQ+JV71arOWF45yw6Kpl796jyUmXjU3vIqm5
uzKL3pMZVMumUQt0La9WXm5Vf8Z/YvPcEM/b3gcdQkp/iol573EpQ1v/pgD7+N6Haw4CAMbDTOEY
OPM6OnwTuXGeDDjrsr1MnB3ahF2ZGMsyKJ94Z4Rb1fDOT9srklUR+9faObv7B6NBGYFbTzAGGE+w
epyZvQvLvizUeiRWnNBugIs9X6/vxSbSxeswh4pTg5EgABpf87B8QINzK/XS5DZ8foOgdZtmIVTu
O1kn2cadMtIs6F+gfPiZWsPjMDWLBp6h01EdusG2ttlEIS0hdMcrVmUeh0sZMUiyWLyW6tJujcfI
1ZyTcfTfJRYHp7135IAFtU+jVTnYJzLtLgPN3cj5kalxFy8NRFYLM1pnOTGwkzW8Mb9IF0TCd4Q3
LNCbIaUCJBajEVxG4WmiaYhP4YMSJhC9DFQTk2mSyYGXePSvQSrfaK34pgCyPi9i89UC3YSkF6ve
cYvMtIN+Rhhl+6FwfrHV1JKM72k92Jnx4qb9W9VUJwWWRQIcL+Ihvk3a6VSGzTLBF1kRXxS7xhP+
DH4uXixneOvS9j5Jm0uDiHJE0/mqm920Mm0IgggIeYirexCPzSIpt44ZnLEXIXqbbn43LHXdPVdu
fTY6guGUZBfoPBIedl+62qVnZWpx09Y2MLuEE95X1tbpi7cJcZ9PCBbu5PbH1w/4x4786Eam9Ywo
1GIChLb+6AH3ktmdpXXFPrRj2qJEgwvvtDXmQnt25oII4ovhH2cRyh2keh1uURrmTeu6eP8uO8cH
8OQ/FxN2ptKvKM1ne0+proKOAAwR1D/ayb0WRE5DvC1B/sOK/forfGqhz8J+YVhMsgSEaoqxw2dx
oi+t+aMs9sYYAf7wboq8f4x9gk40/yyywwtAiAu7cDGEdKhci9K7YWgbLyLeAThKL2UYnIo0fR1l
cIrc0ar7b2rFIwLaXJrNA0F8c3JuVdLuPzxCUQ5IBIco37taTPVUv8KwJse2I7UnIb5Fb9RNNJtZ
CqsGLWSBGCTaIxzgzDvzM+T1jMLNRQ3rmGCLFVougilCmxY2iYsLd6CuYcVhThUPtxNzmWWALkTG
43cN9Q9Z8+HN4nCSFfJqBoaoaY6+R4T5T9OgH+9pm5/1tLkXJfRSwAM2qdbtW+/poKq7ZGdM3dUQ
cdPAQfVnHGgWEVtPl+ebDcHfnlhkAqShI9RRPN6HJzbRjFRLnSrbd9I/Kyvzzk1JGYjrKwzIP7Kz
2DP2RRk/+679E40hsabmXhTRQxwLkK7NVVuQa4RatsgafGk0xxNtW5ArQOnmnuhV/VCVjrtRoti1
fvbNk/fxijg6mZxNhQHAZKb2yefh98gF7Xwo90VS7IVfXBZaeDPzTUZcz0tJjgcpaBzSsih+0D9/
VJnx3qLk87znvoPzLlNFFA3LeJH2z6Fe/fDDuFiyO+bVZzqgXIljDh3jvokgcKXCemJufpbIuJtt
atd2A1qwdyHXB1X/K+xpCeo2aLXWCipIqPqtkTUEDevOVVdX/hkthQc/sTmuOl05YR2tnMLq1zHZ
E8PsXusbQkYSTZ0jsdq0otg7dbwji4rEnGIP2PyictJLq/ZuMkPgPkt+qJ7ecdBeNRrwalex+UUP
KzUilbWegFQnBg0iAlrQMZ1KaKeLTMx6zUABP+1B2UwdZFaPJygI65tKmYDfMoLpAVUDbknxJfOW
WqVvcGzMFTP7ncrlsAzDbuti4FmVqX3DruHGdgSajHyB1SanbdJsGbwDY3H9V71fpUr/1Sf4Jb5e
rz6eksML786bFbhutLepr+b+0m+tYjCBsD7APe5LU61QeN5ApoVyrnCp9ipYSx+xRx+P5rpoOqqH
BsiBNosfg+Yqas1ua3r1deQ54Do6RfJ61j7nXldTSBDnQ7n1LD1mb3GTVqvSKe8bhwShJjnJkvIu
thka04eVqy4vaVtpa63oNnZjP2lVoS2xP8MkcvfeQOGeWxOotsg5hWnB/J/RFybZH6C16FW05QhC
/jFpS4KuAuZALvYH0nfoD4W7NvHDrQ7vEUbBuI6VNmdSc9VS+wITw3djoI+zdXw2XcOYx/1sUT6t
/piEU+E4dr2vwZgrf1Mp2SxbjzPTmnNmEHrxJurYcvn+r8ip91Lw65EJHe9W1Kyq7qAlSyuNrsG0
kbBBZCY092sfHTmiFRZnBF0BlBpiv4Y4XeoFjVMUzoRXjGym7WAla9rRAxzxRdabe9lG71/fLp8m
IkQook+k/Dbn4QKNzsPbxXfzpmdOU++buvYWgMSDBRj+TQy3Y9VY9kneTubaitulEyME0kqjWE7c
OBkpPhk4nykft0Xh3KT+eE2wAPlEwbhyc8rxsii2ke/v9KmxETkTMvLNkX/emLvMjMEi2LTvWOuO
imTcIdNAPGO1z2R3myrq9bhcOhOxJ0OSv/u196uZ46Y56pjTWg7s2zikIbJIAiQsrueqjaG5rBt2
tgY5EI4VvJPv810x/6mhi+OQyselazcPUHm5HZ5hjxZyajkBa97cH5vy8B4u2AVOImpU8ZjFrD5w
8i+HByztL350h9Him1P1uYbhECRjGxKFdByQx7Z6+vLSGbRRvx2oOxdIK2/QWZI8ldOHdRDZr7Ld
pKJhUwYV8Nty04USCBgx6VlT6+vQeaXVCEEs0K9jh4yjiFwtv42+GTV/GI4OnjWOEh0AwkrEldir
jiotlTYtDEwGIlEgtm4wAK2nw6FXoEYsYPwoVpbBpOerSunJKSEKc7dCA5tch+9jHL/y9J+6CYVi
qrcUa8NPXBncrA5xUAOlLsr204Y4c4zRZErVp37eXoQ1Q5OsfKhDA14JNPIIjDPvzYvRGas5GYdG
Dwp4rM/F2hPRdSYoQWvil04uu1b4uyLfTjnQauXi+8CZxhPw03Si+8DkRWIGHiUAav948HZf3/sf
ephPpwqhMbQEB2XB8b1PnjSPdcQcUy8Aesj4PnS8p3warqvI2JYkZNi2tzGSbtN32iqoqk3bMb/I
w83Xx/F5A0/vBjABDx88PkscjwRVMHl9oAJxO0JWipoBRnhE/J5d81y5FPXER5sYd7DA82rwh+66
b31nAR2PHBHjURvmrWLUvxGPRuPfvG4aNMClSPQlEZWn+UzyCPpQA35IzwPbFj0qZ02iBbF5V7X3
6jjDed8g9sI4em+68dJOC6IVVET4t8k9KokwJtYLDkZph2vVaE+Tw0UWXvojHoZ3K19Z8NOzb/Us
n98ahs1wbHbVudSO4mNJ+O0dbJMU2RbSKvZuTxVF6eeFtr5sRqAi7uhcM/e+NEHYL8N+7JZJQz6l
yxK89Ag2IyIhXCZ1QYa1a5PKLpFvNeEVXZLtoA0nOH92Y022zKDBX/aHN0fvdk5KkI+otLc+0mCF
uOGzXkE9LhP2xDZ0h/w7Vcjn9vT8BWe7LIKdeRJ7VBkDrgTfPn9B24JCacbTe207izJvVhJ3it6z
mna09P1cPItAvLO9XBqas+ksQGK2IGfIbM57f5y+Weg+7zfRts8UFd4JyLM+TYhJWkXgWNg5abTe
izvTDAazJvB1eoCU85yXrbMkCewlGIeVCJtga/rZzh6ayyyyyKohV9avLegb7iZTNENjsnL7nGCy
vOUmAx5WLAsVbS3seAtMXdlKD92Xb56o+a11+GQ7nD0Up/O7DZP60dsCZiBY94RMlYHQ8ozeXUpy
geNpLLq1B9HoAcB+iBgfYns8wNYg0stP7gOCWqpRe6KwWJWdjBZkSr/WlXNL5vGtI4utU9C/RPq1
17qRQJl0O4zVuefb5w0OKRFT1Q9JdDcirEyy4opgB2L8XicYK4B+Weagw9c3ikGkqdr3MSFHLfz/
1J3HkuNIuqXfZfboAdwhF3MXJKgZJEOLDSwktFYOPP18rHtt7FZmT6XNchZdVmVVHRkRBNx/cc53
QBvwgcdvIAD38cTIPrbDp6KrN1Md/Kcl5W9EhP9OxBK/bx8Qk1Ito6K+Ktl+e6HiORRmgsH3vpO4
uOzMdxssdYSyMhwiM6IwBTIrfxiZu3Q3hIedupgo8TjG9WxlAgMC4ooFmYU5TK3pJa9hu3kp6wmX
L0DP/1474W0iFiqwP7vaDhd6V/lTliSsAOFWBS7lmmK1kae0+dEUXPQ8esANeFKy2A2JuTdrdcZb
tlR9/WSq5N1Mw4dyTG/GTl+XDQEUXnPqzI7c4nAP+3A76QMhAzANbe80e9CEIzr2Ygr3Kuq2FcDo
xZxrX3WBswGaKkvU4UNl6ArnhL9otvVhZN4+YRWA2wx1JGGV/DLYhFvZx0zbgVDccQhhdbveV7he
ZpmDQyrRLc3TvJpx3c9tfSR/iY9wtF9D4ztQzqaIu0vg9Ot2Ml7KZs1D+DxV8Sk2rwfvZL+6xqMJ
RWOpRZq+9JL2C6fUtoZWuzQRCCKJOlZOWBOak5JjYawDRd5qUhU+QaOEVpj9T6zzB4ZQUC1zfDQJ
PGyyeUE8yWx9KMjQ5BvcCaJXdKW/mJRt1VAfhoRPIx61u7l2PwN1bJzs3NRqORrGyKYJeCJwDwGE
lJo5N+CExFg9m49ARe/B3K7HeDrSKESUOllI3h1XdY9PIIiQ4NngJUOjeXYbsu+CoIOMAgJa8b9h
rlu/cVri56IIZ59dGlcw1tpqaB6hzFigb0m2mGODML7eITGheEzSAkjahKElxMW67MMJRVwll3Qz
+2LSMuYrXrA3A8uPHdGvB7igS3JlsB6z/pnCIGVQf9HNpruVmb20RFkBKzGgAkWfqQztjSkrLoic
GBYxDD/x2H/0peuXmVwzodp7rGmc94pM9QHkIiPyu8xMCLKyLigqT0hGXsOExNkuvDPtfmmZ0/cE
i5+UaDNbasyOlh4G4vQ+Nptl3IJ9m1pXAodTpLYn/pSyQZ5axtxRxp4iIEJHDPODC6goK4sP4DOI
ukr7IYp78hNy/TMGesMdNq4QyPI7dHl+poLBWeCdmGYyWSLe+LkQ3h0xEqVP0BojYKvaYSgN0KaH
LqQgSGzNVYBlhE8G2e1G1n7l08c/n7V/ERD+ftZSlZu0D1fGMub0XzoIq+cl6QY13OlC2ziyf8oj
XnRG1EAIouC5nxgVhJTJreP/hdatbZwnCQluAn8me2ya40XTmC+WzfvX9BSs//wNur9tpPG9oj7R
r+t1tDa/ihBnFvu91rTqjmcOEKUXv5iluEkNV/ESD9Q7h1q4M02X/AKqSLEauHSfOZYGNxtutKg+
eBVtTjUQ3qoP5m1dlI9pGHQka41yY2YOTeh4xeeVhe/Azmm0htwmMznnUe6uYw9NW8xTW8xWiHh4
+uLSGNa9PPRx1C7tkS/UTvLDqhsWvZHz4loUAJ4DFLizwneFKGJdw2pA8iz3SNQ/YPucggjkk9cl
ELxLul4uLsQJ8suE1b7pqqu0Keq+zFBtTGJVV9YcbpzARhVqRya0ZI0jw2DIWrB4BZY+7XTrRncK
8O1Ck0svvrECKkASu1HsdcJe6W67C6nQ/cYFCJ9N+b0bhD+BJ59wwj9h7sWLO9sEaY0lrfuwgRW1
4QEsNzGcDmxX2dM/f6K/awz4RCE76vZ1V4Dq5JcZ5zBh0NWmjk90mu68Ql92rf2Sd+bLJJArx6TE
lpb3nU2VX4TiFeP4jWrbreypqIysWc8F/9UfviX5W8WBDRzqDXs44gB+E2omc5FqnjMOdzhmtQ5n
SWyJXQ6co5nmVy4vPuQwI0yLJ1AIVjpaS36pnr9U0x8WKb+5ABhTInMEfk67zEblVxdAZ9uNnqth
uIOLgYTG8z1MRl3tnjiOzprzgL9pxEpSdX5vyg8tf8ijaRNq1YYpV9Ial7LKrmEYIRxe59LnnGNG
nDKg+SNh9/cijW+UBpXJENXIbxP30oXNnw18o20SHh0SI0aUvUW8NkJ6kymu9rjXMbQPjNq8Jt3H
kX6YjZ7BROjCOrYcNtAk22YYsheTYX3+8wfqin/zgVK08B2i2KAB+aWPZvUkakYj413UCGzgzD/T
XcZAZwEiDGSK9LBQgkjV8vFOIYY0TfC9YBpI14y1b07zSzQr2BxzyO6PHcwRamdOjBUlMMXZFT1+
x1dEJWCm7wLSwKIb56eMX3oTFaQeO2ortNZbFbSFfm4+Ex+ZL80+3XomeY+uwvxZNpOfQptYifJo
UF5HxmsVmxu7pUdq5Bbe/HvBpb3QBvOgmb3rT7Lbay0uuIguZ2kI9RmqNFnHffXKub7LzwUPOPzo
9IdwpxpFbrrPw7ZGOUDUWJXcx1dCQmwTKq1KWAFJ92NYV/w1KXBLb64mAhdIL3ZYGUf9oRXEc+lV
/CO8rPODYjoWEET5Qaku8HjBGJHFH7Sgf/XJv9xEVy+wpJ23EUL82s/rAE+yvp/4zcYFqdzZtd2Q
09oL5BspKj+zVbwXcfRZkWKcUCouocf9jJqTkDS1E2r+zDAAYZDQL0aRs4vo9oJMWgDrlI+5Inma
eDkkOT6pKZOvQP0NOGtXaEtgjOV3Y9Ju7cA86QZfBOT5c3nlAmeBpwg1co5xp10AhhhYkxatHf9k
XoPSxTwyY8buZ5CmaHbRt8rwbjEadrGdWbuuBIRiuWPJghlkfDaeo7a9ES6rJgNGvRXwKYEoPs4p
jPlazUsp8elYmty2I4FXOaNI5IH3bVDtGoP+PGc/TcTTaPspssd/fl9+e5klbzH2bButIxs+85de
Ntcm6VhTld93MQk0uf2tO937WDePbtJBw0vDP3Qz5m+3On8g8lndpc9BSvXrnou2WtmVY2T3aNkS
tD3c169mhIdDtgRmzxO1vPZgatARNIEyUk3OmhIhXYZSfxODbI8ReYSmeG0Mb1wGjtYR50jKhYhx
+HjqvpTDp/UIwN5e0kOyROP1T5R7yPLqYrfRuszKQyeJMrU4kJwI+WCGNCAYHIKmNcxk49xrfutW
r4NNDqgoCc6adFJBr4EU0xztbUn7N5TuH07/36ux66+FsQn7TARGv82SQjtL3AIawr0o588RKT58
d36kzjXQMZqcN7L1GUsA8bjKH4JsnWqMIV3j2xy7Uz+qlUMVwzQV8UqOtTbVEP/885Py+xyVb9FG
Gsh4wfIID/jlUXHUbAyt02X3gVNe2sQ8IXz/SG+nvnxm2H8aquYdY2nUFmd9AqBN6hsA09TWT1XZ
ssSmH9T91B23ogz/5EdnHfHrsS+ZmsKQY1fNIYJZlH//34ZOCPY5q6Dg3INAfXejnSWA/TRR4ELd
TT5tkp27Yezo8/OlSJjWsIDFZ8RaB0fN9JDtwCV2xJnPta+/MwPtVippPlJwF22DOIDz9mQqAE00
qBlKOV5sEnnJFF7OIon8Gy9pHhNwnSuje0nlldE+RfCIHNr1piRUJ+xu+7p6xgZkse4xIJAkG60s
eNEwrvJSMqDHo1hWzzmqJdKhHKzHLdmQEwK45osQ3A4mUAZh00f73yyAmFuLxjJOXW0e6KpZvtor
tx1f047/Zy4lCYOgZBcNE0YpsdvBecNRWr3XKU9QIqaDPuLf1Lz6HfD3s01Y8aIPg2VvGB8TalNu
SOQETZI9TWaegvoW5JFbRKdritztCt6mUSXFokVv6Dr90czOxVj4kznf5xoPH15WfS9s1bJQDXs2
bPN9y543i8rnGUUMHWOjL/rZWTWRRlvluLdzll3iUN72ZIlY+qvFKm5huYwh8rA4qY5pR2DYHfF4
5Vc4Tm+mKIt1FIhHajPsNWl18gLvE9msseT1tpWFsbcuLvCWbd8uxkdK311hzPfQoIxlZPfJwmF0
rss/pZixTvh3j6HA0IAjjhTpX6+yRnVl6xLSep8G3ocpm3UxNq+Rjog81biOBvVZNsUKFCkczUQB
dHM3cUfkHRvXfpmE810l0VEDtTpe0zXgiTJrqke5HkK6jDwOCQMe2CwW4Y/Q8tc0i7xVWtunOGQo
gaYcRZQxrUfiOZbaAMEnKDVGU8J9KyCVrYQT3YPDiLd5Kzd8CDPx6h2JpDbyEnQAvts5KfERW7MY
L2lloQUTMTtjbwcnbVroEt6Sluvs/wUilWgD1egZsRSyhNnGv4tBIIVumLXveiRnoF6oxsO+uoAG
2pbCXAmXtKk0Alg9eMPVffkZNT+lV72SpJXjJc7uyK3m+Fho1I+ETfJRNfF4H3EnVUL/ZnU0MTjQ
tphwMr/pznPmlBtVUKFrU7kzMv5mSghZULx+IsMHQvE7wNm5hm2WC+RbIcmp5i3JAcxOtAJBo9e8
oy1aE8j4Xui8RK4WYlGzqvc23ol+KPA1TQzMM1I+JQn0xfXPagJebES73xHLc94ptTQPeldAqg3L
ae3aJL3QOOOITpZFjzjDWtdx5Icm+bvAYwmdT7cgi5Eb2arz//mA/ndnIGsuMC0c07T28pf2agZy
lSDpD+8tLRDrkTlaCmxyNnTc8Gb9PrkRp8bMP/Vg0qo6i5b0gd+WGX6HYXWpAnHOihdbtNzA5n7S
012Owta3FFEIM2kdjlFfPWxfo6sfwIKZi8FgNorpDvCAfisrUWwdO2eG4X788w8GVPH314r6EAnS
X1Nh+1cHWAKHAfeaiXne6M88chALyuGUJ8jiLLO7Yod1sithSGEwn/1ctHdRa7OJb6cHs7xSJqRL
W0Tk0cKDNexEbrBxWnsxaIwNyHO+99rQ3EtkGQsrcTZGUxzrWKR7cmSMA5nqsbZPrhHaJm69upyj
Qw8ZDxvScDDNwVmYMQM49IY7dHDugoSafNXJsV7WAAVLy8I7Yj84aMBI7mhAydhjD18sLfzQNhb5
o2ImsXF7+dQ03jc+H3T1zFSDom32+Vs3pLQFwPPIcGIMVswstYT5onqk44o2HQ1HlfN6Tc/kyfHI
UR/7XvSW9+HesFuy2Kx4S7NZIw9su/WclmvOw9s8+hmGd/jiw9rT04ZeF0+pwy9Ob8D26a2BUcXQ
/Fi6K6tT/bIJC2sVDOJDBuAYSfPpWN5ng7MaJ5yojFal7wT6xgIo7w9TkvGTa7i2gs6vEuuTNKgz
CxvNz4fgSS/VRwCjAO4G2pB+dm+aCXCD55U5sHO8v6SdEfHgMaIWqVjEIFEWIn3wiLRYNspbDTMa
rCzrvoMMt7BjEAgFFKZHk2mKMFqjTvWpAM5xEXi+jp5/kw292DaNr0voJwEWeUQgI1GJhpGsNG9+
42YlT33CnNHwAO7r4aJ/9HMWwc/GwJsO/XeptENbqH5vEm50iBkhmuXk+NrkWqvcmB96F7GbZhjc
y9JBJq3UH17sf1McXsFLOt6MqwT/N+8h2v9hZAMZ3fdu0JApUJ8DDJpYWrQnYiHY8hlt5Ttju0Om
4LtDsxo190EA7SforNhJs3yG0YTGu0l/6Mh/ksj4w/b6L0fG31q4v3brNscPg7rfhxfc9W0KCpEX
NIOZE7N5nCyUEAXXhjfgT5vMmgUMBzKxwiEHL/JNrocAbLzu3WrJe9ACKwwi+6ZrnRenAOTOO24U
sl8Mzo3uFh+urC5cZjO5Kvp3dXZIxqYiwStov9gAAxfa/Axvctv31a6TjLZ7kuGYsWqG81AxpfNE
QiAyX84mVyYp0m9iY1lUK1C79vihrPlDhZI8oPRQmC7lopRMUeaPKyx40cbQjNLvq5aTVKZrG0/s
yIimgwfyunzNUUatFJODzNKuEU6Zueo19VV6CsSFtw87niMd6YgfqO5dERBMORl8ksGMidzmVnI6
uv1ubqJ1UEePCNvP85iQKe4ptQwZUQtQczhaF42Z/kEn97vogI+N3FzLwduD5+fXc5WJE6kZGjeG
WwyHxCyurFp+BGfcDpA2nES+56reWElD6p77ShXbMvpIanDoMAXQ4tKYJDrXY66j36lryQxVjxls
APWEcXocNZYuFkWqP3TuZ3vl6kerKC/XdJ1+NpqnTMKyKoMSGWzj+aIrb3vJziivkVkE08fEEDy2
9EcaBz6vfJE4y7ITiH3ZgRvmgE056VeRFq1E3RFHXjZ08lOyzaP/bH3+5992cL9gyH/5x//4/wn5
diUH/d8x4cf3sv0b5u36n/8X5k13/sXwzGYgAEKVt/n/UN50/V+Aosm5BbOGwf66Ey/Kpov+1/8Q
4l+MdAlUBeppXO3l9IX/hXkz5L+8q1fPQyGh84CBv/1/AITDkvt7eU3Dz77CJRPml+4ujULq6F7L
SB3ntIdHqR7sEKQgXhmjfoO+lJ0GoMGfaSTGEwuzHq+HhjkmKeZ62M2dok6jsQUGCRZFvcVEe8P0
EEX5nSQlek7dLVPyvQoR7dRMFin1m7mLe3MmSKTLLY6QzHi02ahCripkOSyIT0OUGeYq4xQIy+yk
ROM86xUAHj1NbDAi2XCqk9oG7jaPTyAWUigZldc3TOKs7t5t3PDBG1L72HChrGpb0O3h2Ek5Fwq8
Pv1UZdvQGMWP5qCAWRbOpN/0TaidiHVx78hysMHxDp31ZIOGAPJf1e2TOUUD46Uen4iMHGA2JTQW
Mo5iFwJvVjt0fp3TsvAuWoKea3kroQFUSEpMfWuzXDvqUrnPZGayZ4tAydqLMQm0i50gKcpkGz+x
z6jfTDCeh8yr28Mw1c6hB83YE7FpjfcFCcLWso8JuyJsatQgQLrw1QfUfyt+HwLATz5HN5CHyw+J
LTaAyNN0GwjIXsbipiX4GavNqkyH6Ty4Rn7nBLO34WKs1oLW76T1HtOQsC6oo2kvx0VQVMZLrBpx
V7qN+UQoEC0HohsGy2qoHmdXU99Z05aHyNSj1VBRIaURqOJ8zMeFhlIZBGdAfqthjd7ZCjLONKKl
q7usIlLetPJ82+S4YTJjMG+KskrAA3fdLXP50nez3NzIypkPaFmKY5wTBO5jWpYDKUqFd9e0JDR1
Jl12bqshXtq5jlKenQu5jwx1DIS8g9q0Y+8W1/lWTqSTR1h6mOXHqIJuxC2SrWpNikvI3Ur4XjNY
1Gb2NalvTBkXB8p8imt8HWUv4jfZm92pJgf4NFh1QA/VJtEurVnUeujDWZKpzngSXZ5+8eFA4IWH
hN8pUVSQZm0H24AISJicbjXR+6dtspZS2RcTrdLBAqS7bO08+syipGwxAMbB0XH6cEv0rLG5vgJv
sTnLY2xn8Jg1D+lRK8JThVvHBwmi/DDrr+sTO9LAwDV9sJ5JfNt1sdJ+uJKM75q9/C5yPJRLloeu
FGqueSKYimU9Xf/awzkWId+Nk0Nmx/UeEVGOJS8nScYMIWr5ZQv5bfQsHghpIV2YY2A5qCZeSDId
ViCTvC9qK+1e5lcK8hCBy2sG/VHBF3gaNQ3ozpjN3yxwXZgI8whKQY79QStbBjBs1g4Jl82dNlX6
O2mhWLRCXW/9rKlTVAJc8GPqJNvUyozznOiFPwdtduJKjw9jNozOxk7GcFzMrRs9tkCQt2xIhm1n
CUVtY41tveQ3SHtteNAkFqVRjEx7RudGTO14Q2wA4aqiTc7OhBHK8WhDnaEBpRWPXgXyNyclwQJA
fUmUEOuutyOExaHbbie025cxStN3/nX93CcTLQ/LnMd86ppV4yBAz7OaUWqg4mylN64BFZMPjBRj
+yxkAa8mdJOXtMyjV5G6ybZNxhzfZZ5lxwGP4SqZDAKnSCs+TAY6jzx1SWlupmELdL09u4E7nQzR
I2ofx/AgRsX81AvA1TAwG7+R4Qf5fQDwZydzOT+0ZZpf5lhGiAjn8GbWG6fyo1FpS5Je2WQUVf+m
WluenMquLVSbjrp4rmYfhIncwNAJpe9kMF0YanDgBbJBazq2Eb0gWv920xm5ES8cHvw16v1oRjYT
ezt9dps7xxNsf/WpxnldZcfKNCTL+XbYt5XjbIDYxN/RSFPQVlPymFYJ7tcrznkRQ+3V7obcMN5Y
S7YVm8uG+e0q6219m7WljarAsh0fuwiFbjXWxpunYP8uu7qIdjYH3bnLZ554Emmq77zV4nWqoAeY
7tR1m3is7QPij+4IikTIqzypuSWnptk1jjLuySsft6nRJSfNmsZzRa7Bc6DcRltIZRYPJbkr4DXR
S2ynxijWVoo/tFQzkwtymaqPEdTvsSgy73bQzGHROLwlbRm+AAku752M8ZhSrME1BxC2CDL3TSVD
AvKhMMKbZi6szw7e76oWrESEqdU3RthYiAXIU9pUQ5N8klE/7gqtgwYf6CW6oqlbF2i28K9M4zaa
Mu/RMIJuZ8BH11eQu9wHC8D8HamhKRV8LNdaPXmMFTN93XQpA2QbMLRRMuYmsK8uiUJzSu8A8ZhF
qYNXIWyH5ItsjQYDnxs/Ez9Bo1g39b07m853yTqI9PY20B5zMkFXbKCa9yyyFbTytPWtwSiOcyaG
mzKMrXVLf70f0N+6izRz7ZtwmCTHLybpzchV/hpJLObkAqG7yWKhf9SRy1yMUzZmsJla07nIsYqO
QcNEt03L9ETan7kOVW9sJbrjpT1IP0V64ZtICIlTDdPtSCbmxei07LsrPQQxYTwDhnBq6TFC7plT
oPF2cB0ErnnFSk0PnqiGvaf31Q1jjmFnt4RkGpGh792xYXtthtGlEbW4t82Sn4U/aFmJFrdTh8p3
w9WdHFlBh8jJImNT6RHcZ3OmgWJvMzy3vMR3crwyH6aEknpBL2/chjCtrGslET1heRF7Q5bNe8w7
smmSbr6iAPOAfTNBZL5DPkG5TJoGBk9WB2KPYqo+RcUQ7BIt6o9pGmDKdrXiXA+E2PmeTiiV64US
bGOH0tVLc2NRu2WO30UFeyvRZ6zR8bwjqAodtF3KNymZSJN5NL7USWxd0Gs0OxD3015VY0zkh8pQ
tqX2YMDYaLQez90OIjV00a/sis45INGoSiJaJ8dcxQP3bqI5AqwY+ehGZGpPYZ44nxEYeqzQoMFO
VpAURwcJ+UpTzryTRdqj8+1rVbG/G9vnyHQ1EKyBvY0y3B6LIGwL1GmmgYS1KQO/ZGVxCLo+JwyL
+M9QS+QxLG3rs6Whv86cyvYCjyM/uG6uH7jZkte4E9NDR1jfuGiH2t3DPw1vMvIMtk5mMpRVrbwZ
2bHvmc0EkmsLeyp+C885zCmQRfY4AemD5eSe5iJJj3pnNw9ujzBPTPmwY6LUvwwojMl5r4Nn7rJi
BwQfzlw9ptAJJBIvhW6Y2Z5baxUmjFZ149JxA5PUhCR+pGJKnnIPi2mF65KzIbTHS9ORyoh/Ak2N
cDU0x5mLCSTOK+EHFXNC35jcZIEgO6N+bt+iDJFnloT60QJMDgIu7wOfuLHgbNtl9Nzm5fRcS0c9
6PMgH5h/MJXVmasvasm0eeNl8j1wh3SrzPa5BoA0V9g3Yj4wpk4zGmzI/8aDq6cct5XM1kWfv6Pc
yYuF6VJfdKEVrUl1q47QzmlHQSsO2zbjS0Q0kSQrytJddkNRfGaTMdw6ys0eJeiBDbNs90Zv8xqt
7JwGxzLU3bPUe+E3Q6A+MqXFT8Dx2D3qZTv0i9ScNCLAreSm6yz8b9TIwIKS6wq+nh3WkIMWo7UU
pDlsTCel1iuGJl7HoaGvQkh4q9hOmTt2V0cC0rLhUkojOFbDwHlqwc9jrSJWaKVIS6uL0c7Zeg1q
Hxq2OA0O78lkqr5amOZk7Vx6KyxeqDPyESvsctQkfztl1i1CDEo0mKXzLiiiZFeFabgaq7BGExlm
B7uIhkuS6MYJNA6RBpXBn4n8uzCu26bpiWmBc4gxpBwR+81fpBB6+JuyEF5TUh4kw9MVOxhxi58Q
2YQ+FPfX4Jd6IY1OoTbuCBTrQLZoK3yxxq1ZopVvp85eFmUutn0igyc12A0r2j7THhEPjjuHXdWN
IurxZUIn+j63Gtd8edU4VnPQbV2tL5HjJQMPk9db77PXEfnWpBr5AMxmYJMnZy61/ssd3WHVhEl5
dLNW37ioBPd2M3smcsPAW42BNbzhFKlIIBHdw0BMw4KIkgaKgUVK8Xz1mvJSABOg1t5YTUjgeYAv
e1sOlkWX56jPsQ2sH08Y0W3fGOVD1yH57w1Q0dLTwmNFCBLakdJ4tyveY0B63vMU8nKzUsXNYShU
gYmpXamf+XzWe2wECw0L/LiyrTC/iFmRNh860SN52uEtCmJvQxBdeTKSMH03LQb5udma56FDipop
kfpu6cy3teHWn31omk8kj0Rv/RhqX1bVtMPC7qkMAX3Q1no2elXmVisvnUiXhhYUUGXV40IJSm+o
dexQZCKStT0peTNNGms6NbGRHNHrX2qr4gHmd2OeZkMz3uG3A3B23fCzIm4CtkErCBHPXe2G+vFq
fLesdE00Md4yW/Dv9T73fHKeYR8GQnzWPUYqFZFasHAcoe8ZnBmIVjRt40328MDpBJzIQ5gXh3V2
RAjf1EurLFx8DlX0NYfzbPs6T3mzgOLt+rreZE+OXZWnCW7WOSiF47dG0k1LN6NiUjYrrZR5HZYq
XQU+3gV6+ni8Qo8KkZ2DXk3xSnfa4BA4xqQWBmL/o0Cp4mceFxKIGrkkkcl16LwAmYySeg60yShv
aLmQ1rpZpW9HDHbrScrkHNPEXsrIYjaY5b0LxU6Hq8Rvq1llThfflirXuqVI6ZZLXXN+JrOnMkkL
tRe0CPtJROVOhNL13bw0eMs08YGWqHup4iBY1all3wVun2Cz49Ak5bot93Blh3MX5/UWKwcBryo2
b8qYPPRFPM0SAAoBEc26SxWe8l4rqcGUbqzdcpYfYzroyH4L2yMupIGvaHd5vresof+JzLBzTkMd
MAgVTk4UJE8rKk02FOwUEhZKPT+ig/fvjTCKGZZBO2MrRNfxoEUWemgz6eczHIw63UHqdm8AuiDL
8Qotl4uaxNC7uRjKA0dWdiSXTriIvEHKqg5x3KLS2sE7m0rv116MyFGQDPQ8TmyfdauKaOAc+1FP
63E/gphid2eaFMxpX4dv9awnPzpNw0ds9vAygLyONOjYSdqsinZxrekvmhHld3E7YY2C7yCfBpm0
d26qGIbSG7NCtWbNuNcKB3693U0Re/YM0cOi7uTgLtlJM3e3Jn5xZdlWz4M02u+EtEeSmZOc1aOw
0q+eFeK5quZuzWa+uZ/LnIxLhtXMM8x8qA6IypzPabK1G8spRvZvzRWaPDlz9hlwmh4QfUbrqunG
Z3avfHi1nW2SpO9vBq7R79yDwruUICdZtxBnibo1H6VYOn2FDDVvkj5noGLr4TIidffVziJEQTIN
X6O07Paqxvdo9U5xx97H+3KQsaCDiqroaAtiQQgciOIPd55aHGmkVYpCuM/sRKovwqUgmWp23t+P
RT/SDzJGg2xS1z3z/yCI1xaZOw1inHr+SJmr2euKCPjHHtueYEhT9dMqYC/y1IE+GldCyfqrj1hX
+cRgjigfXBzoNMWW3PN+FGpTOpQguLd1b5vT6bwkuqZwSOplgWCbqdhC4C+61ay2XaVDR9WUtKER
A23t3Ze61oODF5SKsExPMp+vCCJZDprED96SuW0tx9jUj7JQyFtmlRs/VZxmz+CMw3qDhpxtcxMH
7Tc6wJAI+Kyqb0aVuRdSDSBsYm/I5y+GWtOlNIMRhLWR2tzaQY5nRTfS6i1oGamw8Y+RTOJ/29gs
NkGBxQPw6dCZg0e3CMu3RAERBXNjP4YB2wfD0ZyDZaTMkGoZrbtY91KMtPZ8mrQxPaIcMt/crGFw
OveDem6EWQscCa5+yQoVnYtGo2+lrcJgUweWsTAItHvI2KzPPvgJU9uL0Mg0HzhHcUTX623TQahl
b494IMSobWoVVyZKwlBs7LixVoYaxWNpzNrSKSnRg7lK34cggjqD3vtow7FGJtoN/cMoW3sjhiY6
NW1VXyjRMxLPKnb43pTPtxUjfghBpVjHEUSBpSv6Yq3n9hT5UHq0Oysr5z1YJhakDpZrWzksDG0Q
bGuT7DQfZn0Z7YvUYYfQztVDq1lX264mrq2sU1kAY+pBrlwi/HChifyBiShiAHYXP1mhaT+WE+tn
TXkphpigDNeZ0LuvPGVWSsMf+7GtgjctNeUGDGd3qEJ4gC7Z9ccmGOWOC5PrznVn5x1sSXXJOxuc
W97jUqtium29x/jayUrtiNe17o1eypc51urvtAyiV8nUZUusw2YKRPxpE+ywg+I3v9RNQXZC5WH+
bHQztNnApNNNN4/BnQMd821sNGgxDuC7/dBYwwf2bc//39Sd127DyJrnX2VfgAdMRRaBvRKVbcly
DjeEI3MORfLp90d3754+DezMHGBu5qaB7rZlSSSrvvrHoSAymKo0fA2ZmQGe0PVMGz1AwKbrk+In
9SqB8BDFDbO3+ZZaZNcSuS7rB3LEvS8R4WvBnRPodyBpxI4E1JBQEdkDlirkmdd5ppMiKlwiNrDz
buayzVZFXn2Umr2PDLDITObHCFQk1NRei2jWHQEPV81CzoZWVtw7y6e1VOjBzsdVZ6/MmN+D7FE5
+1DHjoBRnKPjakR394ISU/u251l7L6OhOwQmO3PH4oQ+oXSCXW7lyKlYYuJrNPsEY+OgdV6bgb+B
K0+4GyzlqkcFW8mT4Qbth2aUoG+FbMnTAl47WFUzXvcGErKJZswUK26YKD8qUsjefo44kmci2Mx2
p3Rf0wF8MZzE9d7AwnW01IyXDIRNXhGBrNpVoIfdtrLN7IVY/OYS6ktKUx4F2WkqR8F9RcHXVDva
oRyT8RAWstj1iUmmpe6N3ZdITXTSTYjiHGTCRJCszcw/GLzjrYUO7hiEk3bHe6j2AefIo3T64nGa
Zx3AAGFPAC60MzoKoRxT6y4p6WhMZWGxL5oCrFCEGhhfpG5ZWNUGsCc7qNC2aL03rE2vm/URJZN1
ygwzeTZbSHXm0I7ojhAXo9V23kMV4/wh1CG9DicwGbbq4b1SuIUCBok9BQa0Nvc9ox8pvdnetrxg
O4wFoRBiTjawNfTep0VIGI6TxdcerckbqyX00MbAALo6JIfUSDWM2HZ7n1dJf3aY4nyGVO47O8up
KqzavUcO6aZ0CaLBiYrXwzbZW+MgQr4H7b1CPpHvgiEOj7UynZus7Hh6tU47AeHBBeXWhNnWLalJ
c8bmobZhiLmVZci4Tbb1MUtc9BaxUV55FIXfl0aPwowOvwGW3WuLd/b5fFhBWeXUYIQeLp0Q4wYn
n35JJhRiPdZETztT6toHStp7ssgyEdc+x0aXPM0wvSlL19iHSmhXDi4ytU4bpVW3ijvzzu5jSkMb
QquyXcpJM9nRPWN9IORwbuq5Sl7yVlhEgGPbu3B0KTeUDbnOHiYV9ZUWz/1TPGn9E3EyzsPElFPS
Ztfad4GFXW/LRkhUpYzH7gVfBNJzV7SNvrGjEi+xIpkCKKfz1m7qxjhusY+xE+tatB6BoD+Z7ubZ
tw0I8TUeqGlZYLXgXYwOl6DumJg346DY5c2JcAIq6tzbyLMr9C9aEp5Lq6F0W5viQK5RfZndHvnv
SA0v/qrcdyLAynUXTKRmpjSSGNch2PEId94SGqUjyAUj0Kvpc4x0e/LNurJA6euyHrAeBJSx06hW
jHvYwmBHw7sXXk1DEyyVUDhx9WqW3r0yR+msuXLJY9tO1KYmkYa6jBUpU5w7AaTjz1Kobt4b3Kra
pkhkTorLbDVnI5yDadWBgqvPoggLtEJiYk4g1nH81seyyda9Bxq8ybiQ9OeSjVivvWBBXueumRhL
SioYR11T+ZauE4168BE3B3BX7+xDimaajVNqKad9nTQWAv4KM2aIdu2CGJUkNrelKatj2VERjvrD
dI+1rbSLNXfxNmsjJ2bZl53xEZRdfqenbrQ32YxpOfSqE7L6wSOfu2WL5WenozVY4q2psuRrbnpg
wWRuLnIOmALDeR94JSJ1N5ToYaeBLZDyue7AdkdsgNAp1GCtoY+kZUOiMzLXopdWS7zvlon2W9mD
TDZ9RzwmOvrFU+wkQ/0dqnBA9Zp7aNg9s26QLjnDaljUypMulmqFYYIGhCg494Enr8oMlZBWF9kP
lpnuppzN6sTxd95hg3AORcMztLUDRECtNqcvfDB7Y82NtVazad+ETSiuXD3pn2maIGvCnPUO3EfT
jiTepRC1I788lv17B3HarlxpJruCI807qCvjNoxH9tPref5aSgLie2nEm8Kw2s+JrohtVTnIKtNE
RacGznYdOcq57UU/bBuNXnbCbmoqGDiwm1cD6se73LT6+250rF1ry/4YVU7jrOxSxojt0hLOwQVV
Mqb2Jo8UbXomLuuAPo0rYvDMNX5rVFhSq1gTqQfFX+pcT+7UHHvVOZjCQg3TctyQrNLbfuOiGl+p
vpzOZoL9VXF8m0ilSaZ1VHnutOZ7se5Snur7wUUARSgx2sYmqTj84iCr6/ESulW9j6mkeOJ0KEH4
u9bapyn1igR3mG8M/96lyiNzR3tTuPeCVjkoPygi9NvYwliaUnHKztbO+PCQHzqPwSwwvaV6l5/Z
lt0bJ52jhmCCpLt0GszCNTQynX4Rq8wqNgheyUtmI2YPB6mZsk9mhRStgiAh31CM9muZL7ihO/bi
09MlX1rAFecA3hKnU0fYdpK8R6uX5+Pi5ZajLTY0dRmsPmGGdvZXOfFvKUP+C331/4PEI675H2lH
Ntn/un/PhvevsvmrhGT5pT8UJJpEQeLpOModIu+AtZasXPVbM48K9B9LoraFNoF/IApBXvKniMSw
/2Hbgvw2y7AWr+eiL/mniARdv0WkB8dyot68f0tDgiHgX7SkdDHA/hjo6HhRnZrpv4cLu/Y8Ttbs
iC3g4ENnZx8lVqFV+wydeC5ziYdONJTZueaZDfUwYA3KhzDxg5gQC32mBSTBQ1Dk2cYj2WYFeQE+
lnlQ+eRuRgphu1a3qyGBgciiEHDTKXZuw1IYKXKEsiYP0OAmPXbNHqOcq21Y1rUNiY+MGfTkJpD8
mfgSxiLU8NzzqFEqiyj8QZPBa+F8zXZL00mD+QjPysPyEazS+CwMGGG8H3mIf6pMj9Ko+QGOgysE
j4cwsijzKqyfqj8vFlYj+vj9f2YdPo7KPcTgGXS3uuiF05SMXeVxogKmIc4EfN7ZELs9+HVGZ2pI
MAKudoOMK5SemYcNGvIrsUiG6xreo+rR/afvy9sasZ6hshSHeZYP2VB7vmPWVANN0CeIE8v0IzEo
THX1Sq1IaPtitn7T0XtwSG3l2kCOXafE1lognUlEvpgdpx8RltxwBgpqPQONA4ANmWxvGCfRU7vR
R151fGrgNLMecEcCLOnQ66WYP4NivK7Gwe895JHrzmbWq8JnR6Hua7KB8IE8edNi++f3v9Re/KmV
rzWzI8Jh/aXmXiFz/o4N90i8Q7nDkHNgpScltCd8eSgAr6Mz2Ai8ZdLYfpfUB7thAEfNjKEIcztm
wJccVQMn4LtS4GhwOW1FZIcBGBNZiia19hzotSb4mgLtGvYo3eh6cHHLT27gedXk9oOc+xcjrw8m
4ZirJFGPTaokyRSvtWxGP2/pi7U89eF6/Mk+SldKssqaebBG+cN52xvvOJHo/hatVHOWfHeIUbpD
PO2NWmo7w1IHSzPHQxpkh2JIZ3DNMvRJmdNXJRjwakqbnKBpvrBAsy/NfIXhiugyzcAzr4V3CkOK
EqzDpDQj0NAHdoDqI1vu+5RmgxWwidyWJRl7bnrn0EpOtgGiY49YqhmP5KruzYwtgFhDmw1oCSE5
GCLcxkn1oydGDXITNhuOAq+DIM8t9IzXzDCKTV6U5jqBvsLlPdiXsiWDcCrILoeSggRKNtlsXIQ+
XgDkwO0Mx/B74u2bBith1CLLqKmzx0l6K9qa8x2PKGboZ+IQn8cupjBaT28TICwtHm8i4nyKvalH
X6jUijURboeuTV5HtOTICYJDDARIXXZ+MOzgbpy8z9zNtkOVcgvHHvot6DjO4IeABwhlLuXimbnW
s6Q8LIISI1InN3jV0WbTQBLdO4aaTm1lh7wdYqy57o1PFqW2a8PQ5u4fV3HgMe3NdX5VDNaBjRXJ
eBAzkFB9x1W3V02RpX4+jA9LTMhY6S/GnJV7KdPCD4b8S8Vq2OIqlWSBtRQBe+Gj6rAH9JGNWcAN
EYAO2Hds5VuimHduN7T7soY8s4DpPQWwiRjotRumHByufRidTB3zmrshdfxmuSAiNt37Ql+swfRw
V6FFwNZw7wxlteb89MxJ7821dlUP+G2RTuFpLLqEzJsrmOfXIsVSNb5NInv1JqrC65DEGgwTUM1b
hXWXwQaVeES8lFTBgzmWW3iStedt52huVtOjVbdildnDRxyWwJZE/KFyC42t10e+PtAcKhdLkUSt
z8iTA7DZdJBU495CEYIAMfetAbGvFlFULBNv31ums1baTPxSoAuSWuvbwgVi6hCn22b+pQ9YRguj
fuiQheESiLmVB4u8i+IxGZbKHNndypjjv+jWDFDuurQgYfvwe3DiAgfi1p6yDQjmGXN55+em/aO1
SA+NXNvaqkcZks2HqiVQxMj56xJaxujAyt3iyYnM4NoBclyndfzaFuINbwrBxmKsfQqXOEkxWK68
jPRLEeVrJ0I9X3lDv68yvUQMmUcXTon4TaeMRSLquTnZobbad5mPO/095e0AggAXUehOwC/gU7To
uyqv9GvbhATPuEdxF+fjkwsidVQTpU/l8nMYaHzLMS4RoWvr1uyJhq/CS4Ow30qso8IVs5od+eMO
bbe2IYqPZG7S7iqHChrNT3X9ZrKn+7ouPh21VybiQa2jxlMWzlFGRbBJ4wAJcTef7RlLWeOV7XmW
EPaGl96Ihq5oxhPSXHJ1HVYFDH8VXkUAy1sHVDclLN/0ymOmvirzrlNadxBRql9LmM+QeMj7svVe
klGTazcfol3fj0QCxpAPExEonGVK35mc8i4N9a1OiO8aqQ27YXeedPXoGDUpOZlGPR8i8phsb+gA
cOFMtIdB5NmTNwYbKXyXDY2moPoedduwinVANss1CS/u0zfMAMWeo8VPE1blwWFTFznlAe0857wZ
b2MOXrSv5ZjsUrkZEOBtA1m/klJ05TX+EOj31GNvtc4ojsoe963GItf3cjcINkrHia8fGicmjCS9
THly0mOgaiiM186VhLeb5U6QL3MEoDy0lXZrxu1u0pyvSiez5XdIaG3kB3PvL2KLTYmlAnMVXr/4
YdjYSSk4sciQ1BXq2XTw+RjES42T3xr2ZgiMo2HUNzpBKASv29GFRIib1GjO5DszuQigUYJz7lE4
LG5ecQ3dSHNnHx4mQUUfNgckZtFbGqkZYdh2SGJv71UEQ6D3mcooug6iYpeZpl+5oJm2X9qfY6uM
HZotHS9/Xt2ZTl2xHTvGLk66Q2kiUSqNcE1EHBKsbRxDxQTkBMMbXIXO8JzaSMhwGr9wsER7hKqz
ZhMe43VmTidK6+1VqCgtCAoKjETKEEcKdU4FwtpV4aYbBhJKJiz7R6k3OOKIMYFbKbtDReOjr4VR
tHU1syYiiOhOt7W1Nc7YgeP0q9khzMw6TefYpuMeaIKC1uE63Y2i3UA9bjEtuz8Fsl3IFt9TbX1R
Dl7RgLFxHachkR/DRBag5iCuSFz65x6lpsarXGd97cqTSlBoGS7u087amr38ShIuU9izqojzWNGu
XNgeslhxFQ/AJkA1ZJEjVCmSAGdSJG7y0Tj3yXzgQbvrq+AnKYdnLS9fZ7Jg2kTcjQr4g7IC148z
82sWxl5jOFsHDSOHaL5lTHNM31DokI3lxrBJcRI5fmbG2KEnarZLk4Wkmu7MwSZ9wSC0m81JxfmH
B4iLKIdi2toeNmlXX5Vu/Kwyopf01mNRr+RdU1KH0PD5W3pYbMTRmvWGmOyz0R8ab9hDWnwZknFd
BiUyYHJhIV/uEVheoih/oFRhN6BV9QHHUERkLfngRr5X9mNYwAdbOSpIap8SFE7oXBKtX/Vxww1B
FdM0eNuqm09paH576RNEZTm668oxnZWmceenttx4Ni8YkDCfwJ0R7VeikTATWFJEo7lTP+V0mc38
NJmq8rm/qfr41dWKcmVl8n4ekw9bptcqcAE+z1U43bieER+iN+E0Z00ON30O+1qV8pDI9LGR2SFD
xgWFghQt7O19EfDmw+DHDbq7Ru/2Ja0z5OMhqUFBlh9B8k9u7wznEdSIrgZSmIyuFuvEGK6NaAAa
netrM+tTWiqddwOCEDCoWfdOdjvkqnkILK/a6WJpInGqF+9SuA2ZAhJOWRTjxEtou4Hg5wqk6oRf
Bu2pU+q7NHqlZz1YW/agsY5ju9OG5sqJ+tvBNaHISMAYucZEMzFhEc1Nmod8AFzBOZJMHlmJ3oPX
MlXxjOFPHU4qUNshm/a9l0MUc57jQUt8W1nPZb4DhUdqo2K4GWv6hEJhPmeJERGnLBmOzOyh/mGE
EZct52HInIhRQ0kUe2QCm024CXDU+bmrkWCmWQ8Q3XInQRODkETxvMu9DQ/NY4mVcGeX3dnG2sIa
j3U3QRgOhgYbMpbtGs8i+6Byt43CCzpUtobK56hnGLzNPv0oA8B+wxnIjeg9Ntp45IPhy7Upw22y
3uNrYnXlgycGkjhSpa2V3smHFGXfyqjJKNVr74op9VueW8YhLbRB8er3MXr6/Vk8PTigl29iqKnJ
Ru8Qa/HHHDSvqlRXC5EbAtURf8IWDhBNHiPxZMvvDIT2M+7HH7kjyDeccva2mqpcYM4zLCtxSWgQ
ayU+K2jiAp1JYyDgSy3rGEPSyYGwXy2brpA60hyBimPjGOmHgHP3i2nAyTO0xClTuHIFCe9Hy5Eg
qMPuruflB53Q5kC3l94J7ZKhN9xAzTc7rT81eWr6+M8yLt78aBdS3sIcXecoe3e62XBZtHd8W9iq
yAc0RWc9VoDLi5RaT7Pp1Bfdph5KXqorjHXPZKuH2ifnBfSSU/bxe97spXuYl0OVZ/78v+/dmeQT
tm0kvUa0nzpdP7g298zQN92mMdAhu150X+GtrOpJHdupvq6KIuUcuuujfjxP4hijvTwgsryjpEVN
sjkR9hEVnXctsuZkoSs/JEXOcScIHN+ezPLYuOah6XlOJgP0M6sbZy2GmM1UWdOZyD3OGKTT7GYn
DPdhsHYhy3hKwhdnonnAda7FTJbiUJK76SRwpzMLZqXLgxfz5YTTbYB7w4MG5vSFSeiQoQkAFR83
UZZ8xO3I0xvdZUAWpec9hGF5Ks2W1M0vo1MOVag8aoNp3gjlvhEbi/Avqdr15OIWJU675OjOvj34
lc6tQyrp4AeKyl/IrzVSfTIduzWknbca+KrzkEd9+Z6lTqhaWpN923It1hFRf9chkiBwxA35/dhK
5YMV8FSEkfaQcfoAdkHwCPJgK6SHTch7MqTDPxIJIoq+s3siHyIwmmjlRf1FBEQDcjyAxAOyoEeA
nXt5LhKDfzNNItik2PKd9YQQyockds4aiAEVp7+Pg26yjvRt9uG2zsGs2UHjOjnEBUtTP1a8KVyl
K0Yg8geFv3yu5buW/Cx6kU/ifVa0aHq7FFPMVuY2Wagy+ozG8tAHLjYMw3wGv0Zjj4JqmpGSRq44
YOfMpuQ5Y3BZbs7lvtRNPmkXYgFI91AS22VB1JL5HJIRRETlvA0DDhkmp0BBhdoKKTFtTLxUEHYn
LecZ0/X0Q2fA+ePtoHTiGLKsSsA7FYBpvgxJrLAAFqQvTvg5YBJsvxfI0pGewAqCDlXLgtCQOrAk
EDdF4g89S3afZx+Ti8c6bOe9rDlzF6jyykjOexgMVnPSKI3S/f1uNIulDmtzneSur2esub+Xg24g
SPv4we6t91rytpYLUbcOMaua7yBSrEv6pEojs3CKkh3jui+/kBkgMBn8y/c7LYjZrGyAK5uijK4/
j2K8S6C0MmRLdmpD8Dx7dfoOe3CbxWO2JkR63mdyxFnikVIh1KivlE0uXkeAE6Tl4Kx0tEabWZuu
3ZGbGPJw3rae9pBP3GvLAvm7cI9hzUg2fDo4PDfNqMerYbtc/t8tYHQQ13qh2P7+qOVyVaRsL4yj
e9ts3cNkhch84QGOdsvBqNQTomzttF6nNrg7y3nLvgwuuTwmdLNvRdkI346AzEhycCyccnzvCMfJ
chy9Bz2Am61aHAzsQ38BgC9/mHz/mk9qgfX+JbR1AVSXihPXxRaoLxDu8v//Er3ikBVZhSSbbDWb
uwb/perzKzedV2mwER64X9F94g872KN7jhKerl/QMKuCh+WdaQXZJGn4siwCy7W1vexLdscSMXdR
X+pEHBCgb+Keu7LSlorzg1eRH7o4nEVonxM0YeZ/1nX/r502f34iIXXT8kyHTLa/xdDamuN5HWH2
2wUTxizG/A4yJuKPzsVUN/YvTgqYqHCv/Mdf5d/aBP/4wwTkUf9BhohBPdS/fpVmgb6DQxBfZVNv
yyBkSRDnBQbuElI/Oudssywvq0g1e2dj2fJ73Br5HH8I6XLg914txodJv3Li9ikizb038297GW56
nuYojPeyKdc9bxwJy8cyM2DhOySl8590W/1GTfzTD/7HB3EpdxUGNCZY+98+iJXYuh5N2ClwU4DU
8s6X9U+l422rbRyZfGAUueGeP9Qxj6+LqXJVM3c4Uwywx+hhszoQpHlugXVdfB1JeV6W+JQVuEc6
BwLuPUzG5yzYM8vSWrkTv2D930HIJpbBX+aY1pL3UzEDyWqb5VpGPJq/l+y/mwA6xYSJteVP97+X
V/4syQem+677dcP+89/+B9FExhLX+f/3GF/em/ewf5/+ShL9/sqfLJGw/2HCACFSYRel+swml+xP
lsgx/+HYBId7FGjT5WEv7uQ/WSLN8P5hevhz8CGbQlJKyP/7kybSTIgnXbp0mQraOAV5jv8OUcT6
9a+rABEqlkN1KH+PPC4D0/Hf4lQaFXsDLrpwI00XXKkiSbEeIROFBVRd6mQO9DkLHptdoyY/1ocr
r20uSnfPSQNsLiL7qtQmRIg60fnyzCn3Omv6U6TrVzJCO+tk2fMkquextLiBne6tN8JDAuyil+qt
A1oFN3GqHd0cR6WVT1Qx4nHvcM0WJjIU7McqUgCg+dpW5l0o7Q8r7u9ti7LkRBQcNqpv1NtPiQxu
lGZ/U8EV1u2rFqlnx844f1kvWTVtUMZdQst4i1X1bdIihDLPvu+HeDvOyXYs2pswHIHuAr1bz1kB
OpKDxI2lIIKnvOlL480ZDIZEktVwFadEA4NNDzZ+X02+SeyH9MsI9k365/KaSL1G1YQpZuQm5MR/
jG67bWMMfmiDeqI1xcpIKrZZswUBFHDoaSIZXy5Bi0w1pOjEshCik7DMLNPjY+aQooT56mnuibCO
l96t9x3SbzTVmCjV7JLLGl5s7OKrZhgITHbMTV/vkFMIitqqL0v7Rt9/CTQL+ZPz2k+y9/UC9lqG
ZDRZKEM5xqZh8666gI7eeqMi/TnMsTNWNrLLQVN+X2pf2hISao4Xm8kFooWtDMCf/NdTJ6KfsTLf
rV5/pXWDMJGYbjJUm653wtNxtIR2L4piDQa9cnPnidC2k914r0XcvtbalbWUoqBD2WIbPVK2M/hd
NNybzVK4UjqP5B+9SgRN6wAujtKRry4cWedVk+NlGZ5rN9cISR+vdQm/kiBd38Q1oPLcSPrDljNo
Urxg5l/LBLGvR2E2I81KyEqsDe5jkqXFtnJybDRCI/EYRELUXDL4g202zAdVQr7hz7qehEzRVDHc
iEG7LXD5TcHA9JSvYxwEPAV55NcEL608rb8d7fqMuJ9iJBoHOa8g2KpfS0+/6Mc+Nd4Cb3qew+iq
KdWngQt5VXPi5jD86hkEYfe12mYjj1zihd/i1zH+Po4hR9mw+ZwSlx56aR2jhRnFBi87qi9m27rj
IdobY/TYdfaTO6t9rYazatNbYaFCSKcDYqwnu6ge45hX8PLWLyVKxJ7uLQOtG8io+EoVD5XbFpzV
5u1ItWUzcpfMTvyCMvk0YVCV+tdo4BOMe7Sp8XWTWPM6gTPs5C3KJx6Qin7MIg79wbDuMn24ITkK
x2KR+7GzRZ39EzXiCafgHjHiI8wVaHdJykXoiatUAoM55k8yaydT4UkukPfKjAo2C6ujeBrR6Rqt
BQVajPdzGz2JrH8zCM3q59uuIZ7LbdyPIfbqdT46d7ik/WwEy1NGdweyujgcbOz05ovmBE/kLNEZ
GqVfiaHtS2P4tpZ+iMl2HtXsXI9SPJdzdSfM+jUezccZsBKj15Vh9XuV4MTXgGK7By13Pi18l62X
LxbnYU2U3VEjq2ytLPWja/dF4H6l5UQSjGCvT7voIS7Vzu7piWqwjqzpP5zhL2Xr4+4lII8jSrV4
1ik6IzzTII8og4yT3ZVJLlKpANSmWcYbj64Uyw6egZQ6CgKdMPkYTJSmbQbb6mVCXw+1vanziGVo
ChHiFzG2bfvSj8v1/iH0726au8ciMsi0tb+y2UGaSvUKrqLvmUc5aN+lY9+2ZXxOWQ+p5IseMyAF
EQRXaHd3bsFfoKIZR6N7nCevw2tT+5P0LmPcbjoxXKjyeZiEd6rGkhGdJ2UwHx1n+myC4NAayMQL
7WapUltKkbFC1DeD8tSqewFpI01sPNljddc5w2OHHJMksvwxqYetVVIKXVabWsndInMJq+A7DqZ3
xGTvIyFQpJQ2J0STMXM65U0N38wcPlavldufvS6vyF6yWz/RGd6NkfKUxHRijs+EjZrVuzFxq+D7
ZVE2unti1fbO7Zh3P+ncfSYVcRiZYY/QAueCdhiiA5D3FPNz2IlbF9XBAkYRQ6x6/LAt0DcWBZeF
3iBzHg43J2TAfSnTcdoK6LiY1E1Sg204Ocf1RShvc3uBweBywbM+0sT+dNvmerlidY8ev6/4HY8S
zhRiy7UXklsLWbt7uW3t/hn3xVvesFVrsWDvzS/xOD6Go0Njc/xlZgcjTZ5DAyU14Mxb0jeXKN4g
q7jNKqdf6zRHJmXxjDwK7mDUC3/QUSLlG6s33zOqD/VOewwntKYhfXjAzX2WYkZ02KFQhK/GfpMF
UGem1jfrWI9fWChXc5bfE0HyM0iIp9K7MyJ5arVu2yRpg/c0W7d59Vg1M4xzcXL16NoyrYQWmfYI
m0xqCIC1gTQRRC7FJbRYVR31ibKwQVmC51Qrso3RBhd6fjHigm8MiBJ9q64vcRmmEHWU2cmaVOnQ
fuyMZxbhSzMsjpuJmo3KFns3Mj+1IN31SHr9Lkdwj0/rRtSkZjYhfJpblkfRubWfhjlJWn336CiM
tO4HxE67OKyJUuFhcSq5dcLpjjA9lhLSwYyhZcVJYGNUTI53z/RTVo+Is/ZZRacI7U856DdiQgIP
XnJXQfZTEUOvz8pu4k85AHVGQQ5e435pmntjAytB7aoK3dppIiJ+6Um8q+PE8udCkysDcok5rfed
+Q0Y8UcPIXjrEuFCrLeoc4byUzOqjaOjnNC7i5lwi+imSXlXEvuJKt5UXI1+VeHthfHJMCnSkURf
gjn4bV0Csoi9ZdDVnbmXjloOVCgNDUqMN82nVb6GGhFGJEonCjamygzXHwsUP21kHuPW/shKBDJg
RNbIMyZFhpdOFJxf78kZec2r9uCW0XrO7U0X5DtTLclk43dMlARFt+PKXOBF9N0U5gQOTtmvoLa+
EH6gxzY76lvqx67Wtn0XnEML22iEjEW4d5mTPVHNjQduPI1ucAhbjlbDJ7zYmxbmr0MbP5aKyFSP
IgmgwVWnEMmM2hth+9xVwnuUEdUmgFujph50q97PzvQiE+vRm+qL7tb3Zvwz1vl76oHwE6jQty9u
i8+O4ekkxgibTJZssxjbu1Ee6hA+1lQAuxH+0rhHKSiJBseTsXE9UgqSQl4TIbkfOnUTeoh+hu8k
i16bdLyqo2GtY62gumQHQNYRh0l+ciyOfc4RkhNksXJjgeDdgIGaXmcPVUGWWBezOjv2tO9SKBK6
tGVlnkqdcRD3NiIs4zqr82d8kyat5hn+kTG/V3DTnstqrxPA17d0wtXaPZ/eT7IJF4KB/DunJtHL
og/ov1M+5bofUXvSWQ+NxZQaUCEp6uFWpQD3eOVuiQa/Vo173ef0MAoJZd3dZEN+kY44jUNwm1jd
OWidfZ0W+1aUBi0TGA1mq0P2lH7iYKC0sKiJP6ZVAh/yfnIpjej0+qnHvAWLco/1/IlUvUvemg/Y
q5njdB41NT8aBaNcWYx3QRK+OSNdFxZubmklj5NWfHDw+DTLYGsR18fskFOKE1Unj2eawmnEyp1N
PLY4RhmxOkZ7G9U9O4MuLuGQPRoqu4ltUoaTmOQDnGTP4SBIdA2/AuVS42Zvbf0NO9XZaavrfAow
+qcN+bb6IWphWZt0eE264S5wqI3MtbU3aPfhgCTUMr+yuLwrCXqRum6u6356FkPzoCIyJzBDYn/o
MAnEkVjnU3/oenJhpxA5kwmTKam0moIlDTn2qgtGkDmAcEdAQmjvGgb7ZUw5OJRdVa0aQ5yZkW8G
WDdKyqiP4Yr4pggPtoYduyC/GpUfwrM8YAr3GDOb2dtOQU+GHDkq7HnRCYUhTpwugCxMDroLXUty
AK+mogtetHEfhBqydDZDaEyDuS3U4XBEuhKd9NEoFrh4umLj1rlGuqrJGm1ka4Ny101LX7HN9+HZ
W92ovr04+T8snddy20i7RZ8IVY0M3JIAoyhSovINSpLHjYxGDk//L/icG9XYMx5RJtj9hb3XJo+B
bKRw8pHguEn1t0nZeFLFEE1osbLQFluxb2CSXEDK5aNaP8qy2ZN9wpfc5Rot1lIzv43L9DnTqaG4
whCncMQFJpZMRmnkUdT1W6JbH6VlUxC17IqtWHt1Z+2ndTz2RAlmOUWlgsbmIDv1NnK+Ht2ifM1w
fQdZWZXh2DEEVrXKd9OQoyGwtDNLBLFvetdm8NvjfNW9JRTQ8Ap4lCP0YNPKMECn9T63GeSUBgOq
yeGqHdGX7E2nPtqieU0aBNqGZhskp0XwIauZWwErErq/Gra3pBDl3cLS7s30vkvQug0ZHWWnh3ER
nZrR0JB5Rc22koR4G9OeUfvW9ynvmfTHLD6x1RjT2BH0UJN/2ud3RTHKfuWJGcazXk5/8DKWTLmN
vaEXH4lkfacv1NyZDhXUaoi06Zxb2kBkVmCahtZyOAWurc8509vJZ4peRqdwpFbRw8xWaRj3h7Rc
P0FVz1y6o98d5me2uQhwIIwEEdjKjZYLBFJ4rQHJZHRl+7Jtv1mP/4n8Gi55E09hDufALvnItMgo
ffJ2sVAlSWB3FZ/yRA6BZWE5JZP7SSsX4P2xwxEn7Kd8oqVeouFHLVTIs88NR2Yrwsp+Vd+xdUOr
kX0ajQgYStwcRWTYksPmiu8g1mz8GeOum9eNXwwCose/na9cQ7foLjYYmI1q9Xs2J8Ae3L2d1Z+2
n3xlqXrHAfvBHI4dlsXUpO5KtAvGLh2BrZgQ0LdWg6GzHv4uDO3ChYjvyUj2FtmIKBklqNbe+IPn
l8n2H12fuC20IcxH9vAw++2t6TbPaZGUAXbkn9JkRIGs6FlvjzZoU2KdQkNqp8lp796s46RIzGNa
XPDFwAU2PIq2ivunjNh5DsPEkEIP8NDf8ynbu5FBuhByTyu/Se4GQaJT5IVR0b0MBvLAplZUUMbL
xKVUlfqbqCO5izPrZck9n/LxuZOLvukmx7sKXfwl48XZykhGhxqXR8AEFDkfxqhgwRQhRI1qxGHF
JzOwJSlH9NZTzmNjLXg0ctN5UNUQxiZ/G7WjX0qLTgdxZRkeh15QIBOdN/lsp3tYSc3SbhldLWFr
of8ifWUbF/3EB6sIFx75HVUfrmzTc456HL/23gIpb1nO8G4PYGc5A1UkgwVg0RbuhgAFBB1sTnFy
y4eR7cQmN8aHomKwD2UPDjBDFWAkm6hzFtpCLoXhUWtbb5OupzP4wE9c1b+z5X40PnQU8qzZ+CEi
IIcpc2G/wL2ua/ddSPGcEifvVwoPbMGIRRi7yVuqbamX2OF98yg1YveSsrNQVC5/0tb/ZQcRSPgU
ZMhydrtT/uwZqJVaT+40x5iILiO8rrH+GLZ7i/OLT6TdRvcMFKilj4ul2M7g3Sg+xLc5VC5nMyVw
G9Wf0WRU2xnmEa3ass8rS6Pg7blw+sqDH01Tuv5cs4z/w9HDHh/RS60NgGXH36GsrAeXHGcrMZaT
Z7NKJd5rPI/0rb29wr8oXeyCbE3MJIe6jgX2PkqWzGopYAZ3Zw+kH0qLGMRx7j+8TEy7Iat/isIf
NhnEBV5S+tx1jGFANj6XCktWlwKnVZmGPa3TPzMOCRY2CxqlOj5M2JEaTwAqZTjSyjkUuQ/BXzxW
wt9gZOQAhIpBZ8x8r1iGV1/so8hH/Tuk7+Zo37nUqJn6Ig76uNrmkii2YXqL8uoxL2zqVKvv391e
Y8dXyTNeGXMLsvBPp2V20GRrle4gp2njEW2n+6D13meR9AR2+cMlGXF+NCuVfXms8+q7S/P+JNr5
2x5/hV++2hGuVOE9TU13Mk1jDveNV3+4ldq7Nqpdy0zazVRT5zgxCnoAZr/u4DXHLDNesw4klENs
j+Hn9wpD1chu1u+hI4xTd3a9XxLXPzEAYx0qpgubrlWfRc9uDA7L5p2p2QQNglBxGf6ZwvmDjs8h
jD0SLSAN3IpbQrXBpHKYMULmCtQaQJAJqi2brrlWVaAVWXSEqHyezfxx0SrCb8zs28tqTG/yqzfO
g2BxnTXgum3jqUSA0Kba2TDMX9m96pE/hMAxCM1pwe7UZ/pPH4ek7qMy1a1UDxuM8wpB144+ZYJH
lR171KFml2UvI8EZVCwRhrjktgx/lQW1LK/by5Kbn3p6dGYYCFgarGhWnDApU1PO8e2sNKqMhUtH
9lpJUGJtHStBczrKF+yhzkUQx4y+LiuAaybjQ45sI0NO4UR+EZjLRKR134QxqWO0NmGVUxg0bRu0
fZ4fe53mzihGQltHbQolZzzrKkAP+rk1s1sn/M9lsODoMCvaoDfnw1sV75YGuTLm3dY8zlkX6XZg
FdxSHNVvKrVOnte3p8Uz7ix5bn2P0YAawt2mL25kF2QRaC91ym7IYHA4E0PEsgl5auMXz+bcYHHr
ewbpGuWZJV9cs2UcklGGDDQcZj0yF8FBYPWCxn5yvrUZTkzTaLtOIEfvHO6KeP6FgANdrUB22uav
iUs69hIBFp6m34Q0AsyHv4CMz35c1uh+qj5YxIzIsImOR86hjDe4Cw1m2sfR0V1kIhfJW71LPcJe
Z1fwrnKVq7T+ZSANhMBKmsDUtWv1uBy6wVwFvhbxNDFFQd5eBRaCQ1nyO9r8CxeIjfoIp8h0/qKR
xkbNIUFuxOwe22Z+M0kwDDiT712P2Dl1rN0oCLVuM8j3RuzOZ7/jWULQFiQhi5pmD4D4zzzh/jYE
n4/exZMr+OwpfekPToOSoc3fI9PESK3pj5lcvE38qaaoPRepD6m/Dy3qtq3JOGmT9hotEm8EyWno
2hxn1wNQGT1KMH0kWDJqj1llnO2Sc1YaaOyml8mdiHRvliuBzhuGthVQkfasFfGbof2VsZKBPaQU
0WkhN4ZO0S7jWTAb9k/erK3sxCyMtHRkTE3Nhoajvlqj/QxtRf3pfHXOAEl6KrPeC2ySnobMHyc2
nvWZexmG1NbWC9JjaoYaY4Qepa7897YnIcnumFyuJ7kaGYOIryQyt2ikk50Rs4Bf4ke4+v3DkubT
fm7V2n+dfCwdpC+1x9JGmeG3gwxt23zFEs5MQ3QnLfr0UECsAhkLLY/2ETe5OKWAk/dIQCEw28yO
bozhQFO0vsGi/BBZ0xlsw1OnmnuEKToYlb0EnjcMW+3Ndxfrcay6HRQAlJaQrrlgPHtfWQCspz4K
+QyE/mg611R8zzFZhspCzTbkecCie2uZ/aUoiigcNIh/mgGeK44e+/7odyQGeMu0Zb2FmNw5iBTv
ZKKM5lROC3E0ZvlYVAhJCc4zSSHt1a6VKoOg1Xxm2L/HnogGwpu8ADc2o5AsDurVFuLX6peMvv9a
qie/GA3OjDw+L737ZSW12raQNv1eS3F1gp52WcWwLX6es1bHGgrtwWnaB7srT0IuSMsRd0PwzpJ1
phcF6KpXKAuntQp8k4h0L4pe3F6/xxaTUrv3z2RR2cGMRJFZrnrraggCC7MXzLRMhEdS3bPyWcT6
0a19smEaHmVnpqbW9EuccX0aaDNieZq9qnniO5vVMjCAruzdYE1hsWQhnpcXm59w79XJXw/tFbmp
Tr9pxzThs9xfm676tFBW4yM7xBNwd+z5z7rvBfix3yMjOxqzsyVppmGntsN9B308rf+zo4wSukv3
7oJgnc3mcUnUq54ABYvthqVEyRbch3CEychl1+7LA/r0ndNEn0vbXhzVUIr3iklgU3ykg9xlRT4H
aTfhzrAPES+Ord6jIJGunDlIXDJ8HoBuusBMkQbG0dacou9h6D4Vka4qZTi3AmY7mR9WeBmfJyDd
Yiy54vluXPwsPJv+KJSGujb3Lhg2KzSo1NV9rfpDn07qNKnpj9FqZ/KdCziy6mMuvn2VfMyQBAIr
WcotHLADyMU3v76t6X6odX467O+7Qbu1eE75WcbT0IJUz5VPFFi0a3HmX1TbvYqxRxo4vuTtM6PY
hDFX64TAX14hHf1nNdqTN9SfC8ScbdE3RyBFX56CdZ4UnJ+CnawzwFnz7SqcHXaZuufUYUda7FaD
SX2oB/HmwcbdZL4HDzTuqenY5CDFs6RONYaSyXAti5lv+4X1N1TGSK5IR0fKuIyE0Nr7ms0IpCL9
VSRxSLn89WaMDZxRvE01R68HXi3ThrdYxHvHYRGdZ3cGABdUXE+WhULLqqurP1g/DFef+pxSfKnb
BW/1cl7MQ7fSQx3d+wKk6wWd+4TGsod3mp4MQ4FkcjHWljGCdPdgToxMx9hOSX9gh2OnD6lPrEzP
hKkjqNUvJ6zqQICh6z6c8tpgiRIfWejin1zKp8QBxDOxZ1WscuuOQHA5YAV03/yF7g4JsZw5HAa/
ZYO0fLYFDz07ZkIDGS/QtfQMMOIhMtgcm3skOQDn/PPoCqAIU5sHqJLoUHqu56pkOV1RE2lGhVpk
7cay9M9IkJJj/0nNNRsD0C35Cm96Jx9dxlBpRgfOXmG26z8udGZjZmyn7OG7msVbOgjmxFV8xYTz
WxKPYWilTUlXk7/ZfWt+95JBCtllOnllznzXs+SLpmgnZXK1JE+LGoB4Wx8aeW6UFd0A2g0TxabD
HwTTCvnTulYkWRQoUnuCkUj6U5sGUT+KDYM4NmP+NxwRetr8Ouu4tFrD+dSR6QAB4vjQqYQam3TB
tE1Ry3sMC2WahJ5HAinAtiZKj31TLkGXEYVhY68CT0I8sZUflmJlOzHgZI3+ZY4cfjIkHeqBzEiT
KtL+HYn+M+LkZGfL7xTdB6GeONal/20o99vR5bW1Sy9ULWuPPLmZ03hpQPQgdBZ/3Rj7IodNOq72
ruKAMDMOhJPrYaVrd1fzn7x+mc6ZTD4Tm34LV6051ydiyLVwJp18O/X9BXZYiB5j743eg40ifBiW
r2IYf9IJcKZmPAwjNqi5iYPWYwYeV3aBA2j8hjPjTOlv3nqP9JHacCYnKeFlYiNaKgJqJJ5wGg+T
YjzftgWjfhpf4xCxhTtWkoqv/3UzH4xwjZLBBOhH9jzBFL3x4KHBnGXGsyO1SyaaB8OIPgdiHYn+
aIk6mq/GYjIAavoDTOZ83yfdtW7hQbAO2lDrTjza/yyAaarvU7PmbnLMtdbF0aSM49T4TywPHwi3
DtrImlnyoGZuu0fJs7IFNUBvnHhnBi4/TQ9Dp89esxoNBpgpxjHN8+SrF8dgg9u1L2Rt3HMy3w9O
711cT53Mhouxw1flCn4kTboB0R8/kNbOnrnsBE6pWNfDkSwOhmFoDq3ppbYZZButfOlbZvLuXLxA
UXSDVHA+2f3NrOWR0ekd73MdNLLg+mP315hIWUaqXvKRyu0aUzcmH1qroRcty/+ivvwdNLUzY4Zl
C0JpmCMgr+I0+owo0ZwVFkQaRrSJnaXfFXq0EybyAC0ptn2G8wjnLDO+hItjbpz/7Il15dBDLslv
tefVIdYpVMk2c+uON9CagCO60Dnn0R3xU3OeyBXgAhaHMQf7B9OPNxVTaQlIOMdzQOEyfOo2EL88
ZpsDJpW9om2qu0zWI4zpCAogTtMmdpAC+l8gFLa+0NYAmqUI8fls01ReB0f+VuV/Pd5E1/ivaBbG
4HrFQxM5T8YMUgF9cbfZTf4YMTPK/kM980oT1O8VaWpV7h9Lf2YOE0+P2uC9aKa4d4rEDzNCvOxQ
z+iuuxl8Pq59z2K0EoxtDbI5heEf+UHznd1Op7mLJT6iNMJq576IMn6pjfng0QgyBQHHCwm304EV
c64sjlMHquH2Lx3SgMs2rG2t2gkLr0NdW9+27NNtofcqHG0Lm8G8epoWMfBnkC/I8Y1e8zyA/WH6
ApfEBKQjRixsQLnvbSKegNCQBd6O+SlrUQZzeb7alBxMmj+WGVBOHaWvKJeYnSpx10336nXNRyzK
93wAJZSkBMHU03KZsEHueltbAuLNgbjUYzB5vGW2AX7Z2JsRuzfTsJHiegxkmkIdPL0Kq0bUB1sS
SFeXlyliCWe0xRFvABe0QJFTcG9bWa+tcQMv3NEw4PhT4ASNUI7pGKqkYjnXvleZw6xuDMVif9Ew
8vY5A9nXPtZ4+NTA0bvZpcZpGIlgwwwRXF3FGINZTbz3hNkjW2U1BQUDs6YoyHjt0KYXWWsw0mI/
5HQOMCr/GhGvh5PHvSUDaWe6fxhH5mX0MtVWKzi9TTDPinl4tZBghk6nOqCrVwEENB8pNatVBxuK
o0noGlmYr0Y7/KdHr7NucmlfZccnDTxa8rgs+E7qrGKmlaiwZGCFcTWNXDQeTEzwsNxbQPcfrUpk
yMoW7NeLOXruwd1VGjNJVlbWHlqPV/MYZea607D7s6ZImE/9D5oCIG4qBLT2Eo3V1cldA7qOCcGr
Ano3Q9yGmq4drRE9pmO8R1rXHOZo+iNG4zGD0RFVXBOZb7+2Q/QqmuTTUKC0C3R3Figr2eWPwhvu
ICGno953H0T5HFrumO/eOVvzkh3j5qL5WrrNbW6P5a/keBD0W1sr/7UaBnBaMqL6mcZgLss/oCRj
kGhNsTP49ovUHrjlGQ8n84fhdZc+XlJwYhajUjahmfZH96Of2ur/VoV1G8v+zeWzEthpLjD/ps95
AhACUEDYCHz3TTtMJCuigsdxxAgfy7kvXZxqrf3RIl9oMIxvipL+2befF6zn28Qtq7WsYUE93sDj
seGqwaIu3fBiV8Wtm6yjmaCYThbKnySZf2KIawHN69OI6KRFYrqZyupTm7yzmzPXcxFkqWx1XrEI
NjXqeeT3PZub6rdq+4O3CukSkxiG1o1OheldC7VOBea/2B9WxQyWlzI+ty6qing2/dCfFjaWhAxq
o5symiKF0meu3TU2BtbMeTIrYM/ckIAdEvCsDX1y7DeBn3hGoGXmTS1K2+Ymc7BRCBQrVFkF3d8G
ydcB9PLwQIpGaJj1vUr4vgbh7IHEJrTregBlWqmHiXC+yl5jm2/p4iwEGfRjJvV9RKsAs1vfTrb9
S6UVHeSXdIaGkSDUAO7PPRQZVD+dfsQ8nYUJqKrJq0UI+OPH0FixMs95kpwfz5k/7Ijc6HdLFX+7
7kWviBnKHeay/qoy6Wz3VGXWYzNjpetqwmL7iTxyaLkhcrV7hNIaKDsGLjFau3JCQemkCvWnjiwp
1wzMiusZnE+oDqAbqIp7UJqYs4bpkJJSoFn16+g+8jdDHVZlmwZfVOC5A1Htw0eL/BTjJVGbacJj
x1FGTifr1Gaq37ScnCltma+OXv2ta+LXFLvObl1kMElvSvPk98Rhuu4M76mjQgLCuPiwEXSoJcxA
oBXoVbDzYg0MRdn+rSg/HT998lcQg54Ol8bbCJdf6C0K7jhhrbUo00ehhROydf7qaCADkrzxaTr9
W9PF2xbQz6lhZsUVg4KqQgObxJRGwJS49W0O02z9v2rfTf7CNBhrhMCNJD2630lfznqMcdqBlkF9
qAU9xqdtlToETEUr8GRFv3Ggba3UC+sER50is2+XzfWh5HBk5De34eCYJzIDyL6o0BVU3olT18di
mmLRsuJj7rQF22PqvRhpKETWba+8PuxF9hzFg/9g5nGyt51TWZLkCDz2sVshIRTrIaHA5j0ayvxe
Ot4O/BnIBgvsglw+UuBKj/makOJbCAV8aTyKeGreAVEXc+u/9a3F5CYxHwZSUVMZxW8kztSPpuz3
jnmjXrRpsZ4xZ/LFXb5g15Ubu46zg0NG8oetoqciLxg31dIPRV2qjejxxxUmawGBmeJIOcyG14gY
y1vj/NBZoMjVxesQTQDa/5JRb209uzPCcvGbSxSxSAZqRswBxNzA53QA7zEnJwPqs8NC7sQckyFr
H+ev0JO1x8SJ76Mlstce5vQzWRxhPaUTJI5yJqKmz19JNy+/ldukL4xMlteh3hMPthqQquTGY/KY
+W+iN+sXw1zE6yRZLk7T/Mxzxo9tXMe8OeIrF2EzZ1lg6/50yOOO0LiCET4TqL46q8mszkuNWR7z
/BJW1qzO4yLVGdCjFgjJ0wMJjhcNZpQsC7/Vgnr9b1zHVed//9SjNdoXs3szNK09o01zMeC6Pae4
6s7/voBB1xUYfn4tU6vaSm6vbdO6KAyPSYZsjblld/73G/++KMshVnzGtW22FYv3xDH6M+TR//+S
k8gbVCXmHB/r2BlyeH9ODQLWow51z5LqV62y9WvF/yVwPW4fBfF1CzXM2P37t0iv9WtiW+JKOfAM
sGg4gWJH4ANGZ99mqbiSngGbdD7YTaw9yvW//Pc70nRuopbgOnz9pAHaSsMhd7ODKxIGN7W1XHVt
DWCxCedJlmvZOh0WTKY3GSCF64gl9tombv6QL+XB4kfmChXpjo23fPTp9B1CEC/mHHEUaBk2QBFZ
CEbSW0XEgHmqNV5QaCjnnii/u5Bvh78MmPFFOusKDjEwOmG9esLIXHV6e/G1iOl2DLj98u9Lw3qN
ZXH6g2jxwcAjdFxwiF/+fSnWPzCiZjgoZ+LpmcvHYYSNBr+AY4fFTt1O8SWqbBMmpyZCQpnFNvX1
MdBkqiPeS1kPm2a7MzjoN1PDXhOXNNCGLoomnjZ7QNzHF8ZANIx6nIaGVnsBwHT4F52Bpl2W+XAx
i2G4OIilw8niCDHmSu1AEtKhkNNxUeuXOIpJ7Jm0jBTS/CfFdL9fcwcQFxBKKz6dtEF/YmdXNmU3
zxoWkE1j/yJ7wWRxiR4GRoAwTbQYTQQgA7Sb0y6tE2tXQO58dkUnn5O02BXouR///YqxrnmZMCgL
aNvp4NxIPndutZs6NyUAlz+0XdpeVQQXvpvZjRDjRY0na/byok6f2XHs2ZnaAdnBxq5pButOyyce
XD36zg0kLIPfwF6xgOxmPlsVTFOkquWj/F2o0VJX/MD07YJscasHW15ilnEcryhqcFUlSGPcNaRg
/GGSa8EoTdJQB6rdK/3C1au/zWbibDpz6m8F8I8zBM0duNf1rereEkrp50S/JUAJJ4/LmK1FVo1X
pgx0QqtQ1RuQ17VeWT1J5UFLAeb8QyH9isLUthvtXkxIeNqWAR2ZvR6EAfZSiyg/DFzq2VgcFlxd
7yt3dIskGL0Mdf0pdrW942KvUCyrfibzMxlGptnS9//vS17Ph8Ga5cEzebHDrL3MWfHmGPyCTJeP
3nJFwNsa0EO1O2Z1H5Zi1euUgxFgZ0PdkKT6L1bmPpzid1IlAQJ5zxEqEhgPQ0Z9nsNZMSnv7eKR
rB55IuTGPClUB6fBvOC4xlnAHbQZYvbNeupcorlnzYJFkyeL0v+guCmCGoQYoskyCSo15mCWcv1J
cxwo2EyeLAvdiFk/ZggJ+OOw2QfkJ67l8gR2EQ9wG3rYGY6j98sAr1tVuP1TZleBKWmyNACdG0zw
zqYw4LF0ovggsS7fayJ6sGu6X0z+FPZy28f2XzXU0ynplXxc/Hlv6dn4BCn7dYptbYeZ88OC57eP
beuuKyCL9vTN7FGeSeoykmI4sGgbNqpo8I2VdATZ+jryds72EbyxbUYBtSwrcLgTDivwCdUph/qk
mccmJRC0HbpuNyciDUZf25Z5A0SFhcEunivjSe8n/WmcZ7TJ9nftM1MhbaSB4yFddIjSCAw3gUpZ
iUujLHRE7q0wxnFFJ/fhPJGTtCkiqo7GrsiA+xmU0QUF+6QqzS5Ks7eRgAWWuQYP4gqcKDoKQunW
R7OK+osthuZpyun2GsX0Y7A+2QBN+1iLiI7r8EzOhcRxAfq/B1t8LLz6gu0IyaaZHghLIXiXTQhJ
YSYzeSnifKutP9soon1mxuPDQjQ6pPQMWtVQY9xATUbs0EPBBHnzqJIlv4GIrCFsA+TCz61uKeFM
MQbzqVzFXNN/EQLwLSgYnkYkHeOMMMHVWeBbcsCbtxR7c84gbVbZrnY4THt4eCyRQDmpeTd38i8p
9c8lf0PILfRiPEr7gsse01/cNkc2SanTPCUusR740p+tqr7ZygTLwGcn/ZxT6Qd53/4B5iJDTY1a
AIDCIl8awVySj0jVtDk0q2Hcp5Z5wNR+jevhMEAj2bYaRPuCNMOFyzeuMty/RLLkY8XqPBokAqBN
eoxCGOHg3tBPsRRKlj0Ssi3xB66iq/ZT4HMl/Nt6NQc46scxnnW7+uknTikbmOfsWIexVs/kBn67
o3mGcPDXdFMviGs6IOE1ezYou6bQZuq1OUHG4zYYctJz4sm/vLUPbPcy4iyqQ4psYEUdYtKvIcFW
oNJb5jroJ9yD9L7kNDF18wICilBG0FIYAivtP+EHtiGqcmQCa7gRCoRDIZDWs0oPinVrXsbJR1ar
r27RAGnyivBFHRbTOTdzGqZjrgd2M39kY7MX6UdXzHIXRf2rZq9CZFTidsJizzBfvcHaF115zer6
B0fWR7Vq3NtOpxuQQLDsjEI/c/5DcoISZW9Hy7DPXcleSg3xkd78MXKLfVV1+aYqCOp1nSSs9e6n
Q7DBKNaT8LVCM+KQqtTwJ430/GwxPFGoVvewgyVml1J2Abx/mCgsiYdmek6kOEUdPA2rbn7tarq1
efkS1cm8R8xFlNF3X70XthcU3ybHcWi5/c/QANaT1aos17v3bCr35KK3AZRetIEeUUQ9o0tF3wN1
1Apzu/9QKtcwk5esK4D1Iwl88OSAoaM3ecmJ9pI4SF2Es8cYhTxPwDfwIe63ul+GgnXCoHns7Aqk
EU0ZJO7ETivreBsHg36xupk21i3oQk6BpKo0zegpau41elzWNfI2zlA06+RWdS8FFHfR2y8CJ683
APFIhwni7vQ2e7jSLC5hbjsUmbbL0NiNeJaI1OTUHraY1j0GOpi8DQlNdxBfRtnzLJW/ptOc42QB
SZVBYmZAwvXRm2dyQXBhdQGhbOemIAWjakkWqcw5QCt4zOq2IIAz+0itOA6tpfwCRHscB2FuLODK
qIKb8uDZ9OIN/A5noSJOx4XK3RQ/nNQnLvFxO6UI3MwcmkLnPozp8pqmJEIlA6Qb4nSIiTbG19n6
yhSRamlVvdogQnppfCgI3sw6yre6cELCzH/l3S2iYU9GKBKlZmDCUOc7t/dMcmTQO+emkSOf1sCa
N9Guvxt67jywzV3VFjSlrPY4RArUAbAiXzkmg2Kpu/NsvPpkmCGG1MptbY7Ec/LshVAmdv0gVn58
HLO7RrxBK5vEDlol4A8vnsvM1s/FFw/SuqO/6Yb50mXVrWBQRuwzLfPS5DsGkDKtd1GOda6WZBy7
Y4s/nvGu53vpRZPVOYuXN8Y1T5ajVjHTQCNjUM/RfCKwG758HQ+n3yNtY3cAqvopBtwLY55eFrRU
1spznUXjRekrj3/DnQkAYKKFwrlVbyoQ57xcZ97ixeYyBUsunqNO/55mXfEUo22PU1r4qHCswBmN
r9md0l00TAsz5uFp1PC9MQlOzpqlPvRkuAljdjdT5x0bR4I69LAnZbOh04iYdx2zEhzjFH31O9le
4P3m+wKinCFYHfIu7UAfkWXHtz8aqnyI+p2JfLyjDn9BL/NuVIw0DQXqRa6pZpUf1MX0Ybo8rUjG
nK256K/w7yC49WS8aTG9sNRhBmhAUBZvFquISQW1Y1wEPVngdE3AumDaLiS2+WL+EmJ5YcS3UkGS
wMJPyXYF3rbKQvQhz0K3P9Y9Ih/3PTGx0rN/nWF46gr8UnUzHzXpHEwURVhZkPEqpFFLXPApTsrs
GqsJP713Ir8KRh3rvJR0mtEyMb2x9MiHD8A+GIUbJMVzK2AmVy+gyxi8AvdkSU13VyLAkR4ZNn1x
qYbqbrks+Lymnw9tFn95QgbGygS5d16WniTjqAAks+SzNjHMXJRzjswIAJaa+Bka5koWXqHcP4Dr
Mn4mzQgT258PU4XupNOzIZhJOCir9LFR+dHCHVvNyYgMHVaO3eS8/lB3PNQwNfZcTZvepZfxEYDI
4Na8D7HlNYfa//STmZODRNYQXbfJk4gaWVgIBk3tA0U2FWBKHG9tmReeJ/yMXkNCFwhzu+u51HCs
4KhEr25kbHqzdgdHddnFRn3QAEdXnnmpqfU2g+a/OPOsdnQYD+i/5XYxEFh5M6uwBd51kuBUtWRP
Kq0NBJIJgA1fx5fJHTbIFZzAL/iGK2dPyypnAUcjvPlgDk+iRZtSUv8DSkcqc1UJrSMpnrCpmtCd
LaTvRaIdgFhejHy4RuXyik/FDxcmYngycAtGODxJjtQ3I7lIKPi1sE4tloLdQuQbcXk7naaezTxw
QqeMrgR44usks43XosCwa/Vp0iiOouygIkICasNUeJf8eusxqaFN8g6YkobL4lGJNhVFS7bMR7db
UMYVrX1UWnTqqm2GEo/dGRFVltMAonOewMzrWE+9cb907WGeWmASY/nUOf9j70yW21bWLvsuNccN
INEPakIS7CWqbzxByJaMHkggkeievhbOjYq6FRU1+Of/RGH72DwSCSAz97f32oFChWPzPgHrSZ0+
uRg2X/75lekWeDYTyrNY2s9DSzETyD5+2sn9O4devUelEJeKU6ivHq2yhlk+dd1tdLG12G56zPUh
NBIT80b/FsQd9lABSDiwQv9deVy3Gd/GnTIz/x3m16zc99BPb1RcN6e4wbdosKy+a6T0fTA6+YGO
b++9x8fJtLS17xuv7SILpD1mgE8xT0xfa71QIynWEzi/HYfB49JLzUPdGrxjDmQxX5p/Q/b0N7gY
/quAFdJTZlOkb2bqmpcsnT68uCKJkup310jlZfDMdjvwnNkSF0w3Vj+6UdySUtZlJU52Ghhv/gDs
SMX4b1ZTd5n5nCYR/y3n6Lb/WHLLc+yjxy9ibVKhTKFNjL92yqbIbshlI4fuQm4dnBTg0DMqLHd2
mc37ha0FE6bfpsPsTsZMX4oFCatzUUkwXyUi9zAmDxk2S0ZHvSbhUvBK01Q8ozay6ikcn67bwHAT
U46lHODK3J8dLFm7RPTGjn3GmVo6VL2lsQku8aCwdGXuKN/NuPOrS2uWwXawrWprDqaIkGB/N3P9
oUMZXBLjY4yDT8sEZkc04HHm4Llbp/444+SJir6J4gEG3wNOrLC/cV9aIEJnNo2MFJd2xohcnDll
XD1kXHy1zGW9kqWrqIZI9+0VwDDr6ZJjsx2tHwdEwK1fzKhHS+RZpF774sL64O0aN7/Zmb9Fbaf7
WgLdGlsQjS54xlIm1Gxybh4c3gRq6bxdXlD5XZKRgmGEtpjmb7kp7qdpCYg6zXrnWMu598MfTaHH
lipX+Jsy4aJZDNK22jBv9NIwv585ruOOphuXD6MaQZzlB9eiCHEUHFl8tJXmGGblRbpcdnWZcdQU
8rPOISPhwDCPkJ0uSnFQ8WJvOXKZnkphz5e8ZcvoYpvr5+C7mZnGThp8KEMHZwnejLmi7yhfWC94
tifWu8s8EPOKHg+ub96YN+wWPUYpMyoS9kgBSem/LI3T73MV4Bu1/I+6KAgvhAYP3UpElestq38T
tgEEb+CRPnZRVx9LuMpw7bL+aALH9tPPWRKYIo8IPAvbYS6vZRpkOAszyjFl8VmUTnEKRvXs9FUa
+SWQnjCTu8VT31Luqc6jSqd1Dtq8al1cOak+pBMTiJmqxY1y4F3GqIoQM5AXvJ46K0J7NQdfDgZE
IY8YcNhMh+26KigbyqB4oPDySFkS3paGiPpk1O8cvxUmXjK6S3GWlQtPQ7RRmo+3camSw1zVz9oS
Q0RGhGh9gz5fCdrESdMjkz/IGhGOaQFEvdjZ2XV3R0wfWM7ylHrOGYR6f8yW9lpl7H7oaeFwQk5h
Dw70Ao3khI4oSPfCLXMVeKukW1+LF7Rj+5vm0b1TGcs2pu/PclvC2lkB9QDPf1qGOKHD+QflCSgB
OGB2PKCfw/IJn+86JrGfO5HVhxELMUf52t3bUw5+mhFKo40vlIE8JyLj5Hepzx4Kd8Sun4Cf1hkU
jBpcFQpiDnh8vHoNRsQW0OK0Tj3jIfybGfbFrofTTObq6EX23APMaEs/0snybYRnqhSopvOaS01J
/WYeuSQBPgylrkFfG6CSl9i9jH1L1ZY1MULFAjwritdyh7vd91klau9ilzJDknnN1oEmBGLjTHJU
bbk33GSk9lanGx1gCzIyRhhDq44x2F97cLeGnNEQEP2RYSH4tfPVrTFx2RPFRBme9iUVxR4oQ8ya
QRYvS3Giy8Y6NwPAA5eYfKlx0YHFB3qV7cfmRI6QzZrDaoBtCjOneoOaZSHf6FeXTSP5ByZpqbnG
sLij88D9y6un7ACtvQGOC/gFugopLRipXnKYejj/tNUxouLhSVej4OYQwHySo1ePw5E9Etsp14P8
TsvhDI8bGL3E41z+FkC2vZJpo/bSGXcBS45r7dfJxrZnikWVCDd5PvIjWEG1QO439Il39q3D6YZV
PvjSFLnBFKEYQJLJfQpGwCVj/RWWzjdbvte0lC+6qlLiUXT92B3O1RHUatIYp8wci4gGGjdK+zjC
KEVAgAehWxr9lfKZDrdVC4mEpizQZjwu2y/QeETHfKBmwnKxlK6/pcn8c54JksflGhpggpmZMVBZ
2oYa98q6vm80s8CSvo6dN9VP3s2RrD9i77U8mgitHNmYVIAUdykm8vsyXb4tToBMgJevNOHAu5+l
7/EMZUKBC2VnjiTR65lYojUwre0MlAY3bHaE2py2zfa5jToCNZXTFMQDGrPiXUV17tnLzfZKVyL3
pIEESvp6i6cUwZW1AqMQAXQPd1+Mj2CbguBlHmMeU4qEdzLklmusFNkqO1Zovdt88dOIcT2mIJ6s
cuXPTbigVWI86wqLUCPIXDcGs3437Y8+yV5vCGAYe67YuUlP6or4kdMUPvLQz+gaf2qH9k+qWGgq
RliaqEucYy89hYM3spnOwf0xosJ0JjCEce1oDMhkcopDcN+uc8faB6GIDIeE0rP/cWx8/7n1i1J7
dYMTdsBp9xWOvrPHaXnKaWXH9Oj3UabaFmqYz+R8rn7S2nyefbbrZGDekhxWsO1OBkDCjN0urbcb
BfvojnYpF3MRWTHHOFXX2l4IELWMwFqyXovf13siXV+hIMblK+zF1WDcSleee4cHbReweM/5RPNS
TpH4Qospygi3xuxNv5ope1MOwR8c1sp2+QAG1DmYZduqTNwoDO1noVugw/mb1HiIYj8jzOA50yHJ
Aw79k/8UM/fWHHhqixUyV8tvK8RZY/vTSVBsSO1gXmBEL59yG1ybL/EkF6R725g8s28uWyFS3FjQ
hMfQp5tcrKzRovkpfYcyuuE3T0lxj4WZO38LoKHdViZvSPpl4X/VLB50BCigRS4GFYMZyJAP8DOz
IKpHRvEYBJ5YDN87igmhxlg/xRT2Jw8fxsj+kQM7WOkuufML5vzsx645onFU5NwYbdHdTRaofo5h
SDWefp3ytfWN6vZjBj14tGbKodWB8FAzIR5LgOSXlmFduD7+aVbaxHn7zUAvGtj57CyELvic5WFC
C3FiBuM5dgWASpx+E1gjwDH4Bnk6GLEBv6ELf1FWCwK+/ZhSw2Zg0WOgDRVHHP+353TjtjmNk8vW
qPhrg+DcEGrxsbuZhwRr6d7pqVFYDVxju6bg2IYI2z0PhBy3xhhTX4lSRWy7rXdLYu8nm0vYrftx
1Yz5tk0apdyEzAnTKdClGJAn1KQlyZ8pq8ZMYPDAzRn2sBtbN9IZFirpuvNBjCm5kn4vNInRnnsj
DFAtE+BLGwiQPyhPI+I1e25QrH61nVT4kIzxA/NMh3Q6pR/CwQBucOJmPq1OyfRgmez0w8DAvEOk
OMasyhJYfvtZfc3LJYsG2GVEC0TkOKu2l5DSZD0zPT+/jB4eJKcKN5Uc6mPuyHNhu+GeplO1D0De
tiw0igaDXTKuakEv3kDmg8hqJ6Q3WDa7tEKtXpcvZ7KabU7E/zBo8rJZH45nHhHHyrJx7a036zTU
8KPJZPp6qKJhqW5IoUeCYK/WhI5mpOq+S7zlGgz5rhHmE90vLTZY9RDE46f/nnaDijCqneEx/OFW
XE0K9GAOkpscyRr/+/jBw7dSBUHq+KNHkr9kIDy3mO3+Cj88T5O6b/ts2kMxuAeWxpDKx5ZmS4YE
sxn5Vgf6yW2A6oYkvieR0pHK5HrCw7Eo68lVf4KSUhHpsAyVFpIpfTfxPslvoW8aWLkl4NCJiJfP
TPqxKtgzBdZ0berVYQtEBuuyePKcwuXdA3oSy5EzHVRJ3xzkTuw86X/okuxxGmNhYZuQDOcmCVga
OZnbKXv0wKqpgyu+Jk7sJFE6NjxIdqU2cOATCtvS9v6dt+anVWh8FoH4G6Ambirtp9t6rF+0aJGY
12vXkQL2VFpnhwxoNNsGg+e7UA8qB+kOHh2R3RJHChE+Kx7ClyRWD76rW+6MNOREns7bcSmZki3J
T+xVxX4UbnA2ktd6ILky0HSCw8T+EI5PRIAKCV/giKpJo9rKPNDYxuy0nV6yAuMhMgo5tmptB/GX
O+mgM+Y194EXAwUXXGKj1te6plIGyZlt9fTQdo55aV0g9NalF5l+tK0xB8BYb00Sindzr1leDC65
wen0WU75LpT1hgJNdU0DVEsyyh/28rEMExjWeAd4xN7GsOhIE/G8ByPUMYJ/CkuR3KrAq3dkMjl9
KP/c1+h0YwoVlG0CP01EXUn76WeCO9oFTgtPjKOWy49pVRCTeF8g5UzDfOe7EwenEHxy4ZGusun4
dRJ5xEvDZ9My/IlLrKpkHWzju6ux1PROPuxD24bV4pj5tkilHUEbKh58k4lKUdrHnJHZvZSPrlmX
d3Y5/ZTDvOwR2RgfDMdx4iNBETxn4UOaiPEo2ulqmZM8+dmD4U3fiBbDMw/gMtIx3WnOzEUwr9Om
OpjC+95+H5XtX0ZHfnPiT3aOUCejGan4k43/MHkW7hSVsq+shb6rGyb8FcOTiNL66p5HHS1ILVYN
6XoXsiaKbIzcc6G/MDk1vzotn7mr+Tiy57Qh4wdKriWkSC7BnhCrOtMQZ4MOtA03eEjj4F71fcXB
zs/OnmCmJH3x7QE/S73g1JciONs+Xhy3X8a7QLb0t9qjuPTNtUhT+9qOFKL6TX22ZbVVc7CHtMLc
OGvZPQcruEbnpyGbsY50e2emD3LEoZxP6RetTiQS2r3t24+g6RDeu+BlaF5cUEcxYKhNr8iFzskS
ZYm+GcPwiev9j/AW/vlq3nHsNR+7nr0n+x2KPvcAl7YzfoSZKTl8BX8sVe3536GX1SgOc0e5SuDc
+nw+VB5aQDhSjDhrFl/WyEvt3heKFryu4Mka8ye7Sqev+E+Pjhp/dGKfFas6Oe4m5lRJrnYeKX2Z
0doCmlBAzG7rdnxoLRLBhuU+Za2+sl14/4vb6S3D+C0xFWqnxcnsxHe16CM1NGz5nYe0CF8r2ZKF
c5aXQZjH1qIQ1fNgYCFi12H6PfU+7Cj4PrSY5NRfbQACETqJ01993R7+G1EKnrafX2b58z//xx/Q
4YiaTz9J1tT/yRsVHtVv/39E6a+s+v31e/z5f/7JvxGltv0v0/VsiKKOZ9t+EFr/m1Aq3H8J2zeh
j4pQEHfy/0+NHZfBCiENgIZCNoV2/x89doYQ/3Lw6gMo9QL2sKYn/iuAUtteiav/AV4OLBxLwvKp
jzDXkR+v+n/TgpuwcZD9ORStW77IgzN46oIiuwdrv7aKHWf6Hi5TXVD+6KO5q2kl5cU6P1L4LTdw
qDZxWLRR0PX6FguSBATV25vgkL2fcru6xTTQMntR7/3QtUeypFTIrmg4HzJoOj8rb2IEEVeIlHn5
XmFWJi1sZ5FL1e0u7vNT7o64FJfbAID4CbcOU+tqKe9KaT+aC0t4qBV9O9mIl26dE1aKDRQ5vL7U
ZmSvyNDB/Z5HmaMC4lnFP+MRlnWM61inwBT8VN6Kpbo6bnU2+pQcpGcvZMyRN2Yh3+vSVM9T0f2h
vOmVtVqetKfFocqxu7o5WkxFYxpgMbb/vrWQwCaHOdWkTEm9aj2Zd2PF/Ihs1cZomTpAj/vMQWX5
8VdQ/Q2q+KslDf6LM7AnJxR6G6VLnPuumA9SqeHskDRNrKk7kv/TWI2q17gwJlyBhXOZJ//v6FHk
Lqx2/bYBpAFICi8No9ONOQC5WVXKk1uH5nZiAjq7z64Mup0csJw7ODMiREqSWcXg0HtV4mqbupas
tBllnWkeNP0Wd0XI2czT5g/hvfm8WNVP0uSSv15hyIUfcNW2oY48bKyDib2zbdD82t7vD2g1sC59
SiFGJX8aMZqnrllKTjwwjuKWK6vCl7MDx5o8hxYJ8oyh3LO9pPRthwimnrZfgI1CSOml/+pPPaaP
7nfb5O37XC4zO1nCqxBSmkOg7aiqfDa9ayS3SOj/c+Z3f7XDg3Mgd8QgaOiKl0zVH6lCyC1C9hqD
od5RQ6kktwDGKKy6fvaJ8mE9z0lWRTJRZBOdpaUkqfBOxNysbVg+Jk53EbgZo4G7Zte0flSNCDG5
zn4RGXEOqq7OOsnxsNOOl5lTzaSI2Fyf5r+8xeLMFzPDDwM/RmArT0yop4MoJ+LrukGnm/EyN3Nz
rQRHTz/TAHPHUe4rceglSabM5iObws6lqtb9mWhFJizdNG95QGgAE+V3vXCKmEhiUy7ug9Oh2owm
ygeH3xESNMBi8gzYLQCYOPy1wS32FVWV6aMnS3XP/ZO+MB55TEfnF6RJ+N4Vh7NpcRIsf9UOsgbV
77OlosovXnIcpojW5pkfobrvCMoM8XsbW7iq2WQT5nTyqGj6/lzFyNi+g6IJA+U6Mx85NpKzTibN
Ry/tdikidYTgdgjN7tz2vXvViXrmpou3eCoThmTwGYfavYY6pkuJq9FFC90usv87mh5T9utkVeY1
XwL3bqDjyHPJOud29xRm6YC9B+/K2AaXTGR0CZrhw2xkDEsblE+/6r/WDLt0sjfAJXo/5zESwkQY
ooWWWLthvjMWr+aqJ8QRhNVWUix3qZc0f3e8iu4iUBV+hkXLKnlSmQaJ/XjEbq74LDMG/58DCae2
7A7EM5wXjwAKJInzQsPSbpBBcvL6JcpbZC1n+J20MRUh5DyXTD31efwCSWXFXWa33LP+OFgIyCYh
UrWaNxINACIHOmEh24M5E7b17ZgxdljRt5exQRy07SBXiXeJC3nxiuYQzjuz7/I9qVVaQigsXXpn
W4Lp2fhjvlfmTLubbcMoAuOe4zVuDukcnkl6vjS9Ue3LGSOOKwtQVCnbrzTIH6zcVceAHXDBgxyY
I1ajeTqng/jTMumb8+4nzorn3H8YXDIFNYVxxYzrbDI8pCjd/p2J6BBK0A6oMj0zz7QyzFetCYka
TIbRNntC+q9GMzxmS4io2BY0S1Qup5awBBiVM2QoEudoYUDoc7gAlpE8m/464kY44jl+gEL9mFro
3lIQcKhP4QxnFsvSTgjCSFViM3Xxi/i+yWPOoA3QtgYzRzGXHCGH4mKV+pm5yXi0C8M702eyJ2zd
MNJZUky/eb1T90GevBEEuU+GAtgYLhOz7duHZpx3Y69omVlNt6aVb9PsszWIvNIlgTCGlXKTTJ3c
MSi5KFnQN4fXg4p5RfrTdw5GRc0gTo59SoVHx93jxMWXxTOHsvUDZrw9RULeq2zzxyyc9xWvRJtQ
zLhdkCfpOpxFxTh+pnPxVdUG4ldq3WVJXRBrv5GeQT1A9ObHJG9OSTXKUWBsMaJfA6hkuyqZ3jj2
YpfMrHPI7T+30tktQBSsCgNq4nXPKXnegz3qahfHQxr986vQ1vvQZ5qGt+NtMLBtxtxL2zEP/pKR
us9rQWkNNk/Bo2o7q/6Wgq6BueiEuHxhmtojVl+L3vUIIjWW0FJ+DwbwOEAQxiYGIMP+tsd0M1hn
b+TFK4x62Tx4+9i6CKanRWk0ET2mrIJmeN8Jg7MGSdZNZS7VPqERcFPQFYB/iPHMsx1iopmr5sel
xbGlPkUiiEZBhqSTNONf+GLk+r0D75n8dAzzIUA88CwlD7pbiHmMFe7q+gK+CXbDYH+k8G9Cp0XO
aO0oqFLQaS65dKfH04gFBXVPGjsfOBKXesJlxxgry7zqmCvd3WSLXVRPUFs9E/PnbDsGkwgbcc0b
LkvM03pu5ttYDeQOG/HQTRyVeiqWEmhd6wSum/wfpkpsnQI3oH6WwYDfPMuJWra2L/a+Ie8ED5wj
WcoPxz8M2LA3SLLhjgjZ2RyH/OxoaLpZF5zWHLsYGlJrihq9wOJ8dE4zPurZ8vYw7/ivfXGM82/m
zm1U9aubjyK6UMOtzuz60woLVgQ1GnfltzPNn4YuF24r8RVLy46sxryBHsfQnVA5Zvb+J65HBmVm
wjj+nrFD8UT29I6qI/SHPpwOipkHJbzc5HjfHlyj/SYZVtsdge0gH3d+0F+ygv1bnmTzMa5XXBfD
O3aiThlVHnMbQMf7IBfFrg1jHKUH00Zq9YtmfQMAcWSIa1FNS2mSsTYNdv3Dp9PkTGccmI2E/V6r
MU04jgH8ID0VYojetutqzEB0W8TCZh6MesheAYcbM4zcCKgGryoV0TESr4np+GTy1F/QPRMybicf
ztGVcLU0MYov4/zLr4c/LMXuNpXPVQH6wc/SL9nz+F8dp2Mhr6NbZJtsevQy5xF70vei+voQtz/1
g9GthtOSzMeyusTlcp8ntn1lHOX3brgTJlDykURJEoRfTCRIsAkZ6UV+40P8jl+BarDtdrc1RpG9
a8SPKV1bC3RmDTXwrvqixZOu1PTkYSpMwKsem8UCCkrHnFbFpZ4YthuOwuCV0jdaGRIkHuLi3ERy
dSz6kz3tYilehDI1lgv/hpuru93V8DwCmtkiekR73IVkZWhKM4IWObLHgIwb6mYAMWSlCv5UrhG5
sftbVkNDODXrcXpfC0OTzMaos3eabjmvruUhp/QVCg0RHlK0LoKjNWIR4ILI9lhfHVyHG9bn+DC6
5aH1Voeqx0ggLuFHM/AntcLUUdLc5NYo8UL/Lox2QPqxP00+42HJ2IFmFi2oA9GhGZ7aMjHP9zJM
04FPDXFqhVFq3WcLRrNgceEz0CxKRD99bjEJ7jGIJVuYcFURMPY1a2b7RfYcDp2G4LNAPAZM7rsm
ur0bHx0HO+iC6BbZ1oOTFn3Ud+OfpWb027IXpxGNEu21As3q42PZkIv02jvy2G9GY3ziL1o72lD5
e1V8qoyNvxXfcMRwllj2cVXdkgzKSmxN/iER3sFbuHvmAHefG9hP6yz24olxh9NBXGNR/nIb9a06
cB924YM8InUMXA1rd4F2bjUGdk5KDFrmelWAnJ7YKtLz+GBin3Lq/G06zgK4grR5yTTRKPOtIumV
fLkq/MkG4772icRQXNDSpbJJKlhwAYvx1snUvaXAHNakm/cikdYRUfp7SKBgIC4+uEyjbG/hB6JR
kVSOvqcsnNNOB9hv8Uibda2OxilLDoLN/MaQXLyiTb+zhpPAaKGnLetqkrUYK8vqC1URu5FkeMG1
5qL2j84Ou8KxpFru4KfNkzT58LALFKfBr95GDRMv7Krf8F9P+aAHXo2rQeP0w+/zN8Vava9dbaz2
gLMeYAXQNbmzw8R6Hrr6XqWUWUGDZKEpCFU4mNUNz0cXZJDQFsZhdjFgFa7qH5k5fpXWa9eB5ohd
BlpagsCuwieHo+hm8ktn13dc63mPLst57zl0x5kIhG9ewozHoKQuYy9Mix2c3xyoRwSqCbv6mLmg
2pLEcIhjkqU2YBRJ8J2Ptjf2L3ro34HX7MZG890HxHsT8u4UzFdHGOXbqoFIUY4+ycUiUAQL5ZGI
Vf+RDoocQ6A/zEBMR9ZHbLTDGQ9VebGmt8nryZ66LRPtGdMZld1fvZ89gvJYPTL2TRL5zkrH3Q1V
jzl6Sj4pkiRrYnQmTlzyb13DOyj8r1E7v52AdpIpwIk+TXs3TEe2ycA8CvgRafiEeZgwkcEhkFjP
cpFl/KZINM8J2zo38AgHj8eptWd6U10BuMFPdnEOLzdmKb0bpjmIMHlzMvSICgQ20LpC0mQd0/zs
T7xjQaP+mNo+1x1bYC+OH/oaIUTMUO8TNZLWosLcxYRSGt5wxTV7LoPAiaqG8XyRgvrqwTPOJIKs
HgdAYgdbxxf8JNjc/HV0ZSXmc8lYIbRq59QnHL9CB2ZEKE6O06NaerVziT3BPLi1jjmk8y1WvX67
Unjg3uoj/Nl4NR4whVKRU493cwO3lTAeTWo9YaY4vfgWRt0cT1CWq092fxbDJ+NTBthnS4DCB5N4
7GugbLwMWakO7B7YDJK16Ety7o1VXoU3vS+Deq7FlEaKLct+ZpN4w+p1CRKB9a0ATN9N7h83ZgOc
2c99ov3HvC4gTeWcSGeNOdwhrRdMoP5xCfgOM+A6N80r8eBD6+bTWVryj99EpTXCKuCDPJifbNrV
MQ/oSmDGQeBSOfdhi98cOsAxK036Cjwhzjm5ssppHxKccWCtEu/ce9VzTmB2j3veOsfESszwjATG
Oud1DpSl0Dn/+4tpw0/ym59uAKdDAcO27lHlHYObxR+famYXaxEIvaL2tES0flArOVn9Hi56Slcg
LsTAa12iJeAig9k50UzF5kXlz4Y5/AnHGmzU7PzQ1nuplUnOe6nYe0AjdSExdEj7c/g2OMKNLNwl
9rKsTSfNQ1fqBz+p/rKrMwG0QfHQAPLAyb2kAtN4pZ0H7Q33S2etB6NJbIZBb7C0JdjVWCaRLmav
eLLCRwyLq1MBbqMyw2vGeGAramc3CO+4DPIsuKgq+k+eQw6LGe4hp2JYnlW4DXHBMdHMOLsZ2WoU
7111TttqgVtR/8oMFUbM8AhzNG1+NWfxR5U46atqesH/AwMSkyRU4WMp8W7GFOLuXL/B1wc5MOLM
PtwVFmfVbCzaQ++WkACJRBK5WTtxbPMe2Edz1ipxNpAwuXYwuNS9rHcNvSKM/Z+0UZzZzZBE4SmF
3PW7kdBZWbWAYCt2edhpV7sHYDSWcNkP3y2OvsXmHFv0OMiy9jV09Nuqja5FieBsJcshNAWyAwVg
5wm/eKxxW+SzTbsrxmuZ5pS0WjhIcgPPsCCdRtwL0988Fvi/5+BvWFX3Jhm0U6VPhtG5ezbIF9tZ
/gbpvDfiCwNZfM3LShvQS7RyphkacPyexA2oC3gUkofUae+lPVEl4X17lmY5CBFZJusjJBGx76b8
h6P4/Dg3zRiVJR0IFb+u471Q4wuleQ74Pn/ajgRkmF6RvPWxG8QStrEyzRJiBHsBdwQs53jlCoRl
yuoCEJ/a5U9C3ph9usMZgkYFDi9Ff5DjW59k3ZX8NqAaNe9qxkKpN7A95Ci3wzu36y3sypmyv0np
9RcLRQA7ge7mi7Jik05Eil/Gqpbnf77Uy0iibiIxWzjBRgzyLUFp24Moas//fIF4QzLin18KIXmG
rv8+aWUQNcVP75HO164ieWVobuiuvRouTfFhaPXg+/ty385sglRFwFR638jOyZYNzp2CWfpWxM62
xSB0kUw9N7iXwg2WoQLewqanz3QTGBSqQ3h8cDOdQjyX1k4G1sEauNcGzjYMobwjUSAc2Wnz3AYl
P7AWr3GABh6jt+O3w4VkhuE9fiDOJqgyXY5tylIYjC2NsRtALW5U2o/O2nUPTtpE2RxYxGAAFsSW
00Ve87LA+twxEyBGQRoMwOkEUC4W5mmsPkueCpGbTA7UGRa5PAQUWLvLlZLYZE+JDiUcYYOsYKhq
x+J2yeLwl86G5ixhN11EboH3aZ5wdDVwSZLOAdc++ldNnWs9YAnBMxmXXnMwDQ3v1G30vofcoG3Y
+KCf3VkfukVe5UyJ1aSA0Q0u0bWqOi2ddvZ+TgQV3XdravPNEfjdkxY0ZM24YUOAiz0w7TJ1G0T4
DNKHlm35HvyBt2kls0eKipJtJxmXG7GnD/EDJKHkrGfzoEYc96ZaB14ITC4aBJ+sfZUqeC/zPmEm
mgl0QrjVdl1YTImbPwplm/gmglcSC0rNcL6x5jp4gkAPtT4xs0QsmybO8D7Otyk1B9p34QHp4bLW
bMyszl27cEjBl2Ad/RyHod1reE0YEG1PUrFtg2deHEhGuTBel1q/5HWMWIzwie//SjF6Sg8XQ417
Gkrt3aBjd1PgoGakyc8xBuDeJuSCSnv7tKyfLVHpyJ0Ra7OOqQewlQRTq0fkzrffsdpFOMfbN8ch
xE3WHJbF8lgEbXuENxLVBNEuXC1vGWHfDRTw+Jepw71dagpXZu/W2x3lnZNFWosTx0YYnr1f8Opu
dQVakXTEfT9Qts7sF9A3FSoB8AsGtruW2iZIr1zBc6gBc6gHexL4wZIm29Vz8VMo4xNMpckMttib
C26pMR+Lre7NNz8fP4TBzMVD4h8Gyzt6NlGghbcQuBJH34KTVwERv1tsdc36GmiRuukJ42jjKHJv
1nw0mrqO2Jr9UIgyowalb3mMbsU0O18PFTqtvuAwULIaZlHO+uO0N1lBDEvMhU8wv3BpQNOxaSKo
U2bEwfQD3yo84b63Ng3Tk2ByTV6qcTevyyrCepJrvwI3qty2Ow6jeW0sllEYduQhrP4+H/UOIore
llaDJYqgk21DYCzHLNlW31OV2ruZ+vEQctSx8tDgNTjuukHQSdWbJ1RLNmP+Qp1+ybDfdfXc7+im
oFWCCfkWQIDPYE39weLwJ+FAQLKCsmD4m5Eu/RubZm+T97LaS3GnGgjpgo3BLgspE+ITwkiOaJzR
9rQrxgI8hYXzXjEDvl9sG8XaLfxjPcec5IITvsbxnjT/U6Hq6dDq3N1XxbVfsABAQseVBpiUTDa9
MngSPjsTRMFSfIw1sc9wMiXDBN++dTXTmY5m2w3CXQ0CoODjxP9CvruzzrI2fnFo436XFd40m2jq
P/8xW/+GpuMGwubp33/hnz8nqEiKqATgtP6FDn/Ho+E0j8geHpmzfSahLadd5j7+8yVs3tgwHgHs
pR+xGrBPK+0+NYJk3FwgjpMLwzRFFuRQ4Bh8LHyMfbUu61NsjxTZWOU34ESFH91/HXgWH5vR/STA
LKNBZQZI+PsgzkMeIgriTJ9zWEgL7MV31ERWL/Xyvyg7k+XIkS3J/kpL7VENw2goqXoLn0cOzinI
DYRkMDCPBsAAfH0f5Ktu6axFS/UiUzKSEUHSCQfs6lU9asX3melcU171Z/J7ZAFMTTM7kveUQDUI
G1ztAfOXh/GgiPhOB/cg6NI4Z6Lrn2OQPmQl9uZs9HuXYN8Crftx/3AB6udClQ84IbEatbo9Fj7b
wnHg7WHYfbrxU7f7bLLkKGv7hya7ksZ0iY/cLQnWcM6MBI94DftjLyv/e2i8+b5KTYLg2rofTFav
xUCCnK55zAUkd+51iT47zFN/Clxbbmf8bPGYHguwVJemjgEqmWrtk6wiPJiTiCLFtPWaoLn6mpqQ
qML03lKSgtLpneasMVYElZtNVPnl3o17j36TDgchkQE+8VM8kYIHIVis24wFrTljHjF3eWX6h9mP
1ItXBnd17Pv4//MbYvc2bhHnlUCq7wv7F/OYfzWc4CtymPnLXogTtQIsIKborrN4GgxIfN+duxNt
oD8sCmZQFMet84stWId3mnA934R8yEJ4PWbFJ++zNj44KFGC7bHAZSYhid5RumqvafRKWHDM8blA
2BS1hpOOI7z1zeZml9MLzj9gPhECTG9Gv3FC8+Ry22RvOiJBUDfuTZc/i0v0KzeB6noGrP+CUf2u
MxWoD8OmHCrDQihwuq+ZDgDBDh7fcUJOPmp+lMMxrm7C35OCNGlasn/yjLnDKw8rowqWKi6q/IyK
9zubmoJ69Q6jnNVeUPwC6MLttO2bAREzxHmppH0/h3fNbC9Bq3EbuCF6Gv18x06wIPPt+ZNhyz4D
nt8FouYRxpMiBh64eRjIKl0p8NiEfvsje34SJLHRSbvqA/B8xOpJb5uK4ziLLDjONs9Fj7oDsEzZ
1a0obvQwEJ+8aP5j7rq2PrKU3xoTFYUtoWiiRH9I58POzLN6E7OmmXh61alBwULcb5Sjb9VClDcM
ViqJdTFdAJdYmOlYTEsqLCzeGnbWDkdEjIe2EebOR+0DxwKpkkeoay/ZkyTMd4D7LoBIAdw5Iaw+
w8dLqpmZy085deIw5xlJ9MWrVYU/fIXYhRMv26RcNWGJFtvgJEWYxbqTeI//JFfC4vdLNz7OPkqh
I7f1bHxWvrqVbm3sWSn5QMPcE3Fy6q66KDhmbc0cV9dbc9CUhlukYuNvmXkZ+Sjr2zKtBybtw5DL
+j6qQY/7GhoDgBG3msIdxpCHaYp/B3TVb03R3BXypYa4ST9b5ZFTZ2NkdXQytF1ybk3vkrU4j7vI
efen/nUkUF8ExZvRSez01fhs6aX1E4x7H5LqoxCKh1tK9WXYkf2TSKRrv8u20Vz+IWzLrMgwu6+i
o+CkEKLrQyFrfiDX1HxtBcWFIKjTxPkmsVvcT/hpcw5aBJ8DJAN870phVlQYjP3QDu50ofZacNwr
DEqwsDhE9sWMY8yJFRJ2hO6EEdq7dPRKSifYD6K4SIc0Tu741bpJU0AOeqH0TkyiHME4m0QTf/tq
dut+Swzqrqf3A8eUsSGF8k1hTUJTRnJZWolCLax9hRqDFRwINcUnsgUAAtb+WrPiwz88wKdT/c5X
f8ICN5lvi307cHHayr+RGp42qs16Zh52qbUH8LG9RkNNtr0fKXaqXxGBoqNTyB9rePOx6myY76xV
wnMw6Lp1P/gkUNnpC0yAfqNvNqvuVZfG25SYblez0CL3FAoCMnTywiwe2EuVpc0JnHj9PHNb0ydl
su8qXHytwug1J7iII0zOpRilONfb6GHyQho0SjdcsQ4HI1khoqrgEiVDuU6QO6sktQ4VJorVIBKI
rvKPCRGPHEaS7hW8gS6a4gcVimsvs1+l9m98soTjxUI7IEehnb7Cf00QqrO/xJTx1u8fe8RgqB0J
H/0ZAwYWmXozPyLDPc7TVjqY6ewWnFhnEcOBac9ESE8WEVjtFzsQxHe9UxAxIwG5KpEtM+SgTSpz
tSKvfLSIKQEv5DLtXevUWo9tYl6K2nrylNA7I5YvmI04z8phgwvfOhrNm5kYrMcbVskTIoeMFVrI
yOqNkgtQBnAeLQck4dQoeGtT9MN93uElp2arXubwYOSMyyLtanYDOSDB4WOU9dGkRQPufn0cPXLB
k3NzA/dDZhFH3X2IoZatLviFYojH88jM4EtsD4VnIWOAwzTJeM4JuoytkULn/jUPgM2ylw++u0qX
O7Pj1qktoCppwfKvpnTOqCGp+BFvMtnCeXWHEqeIk5NdtrtLnVbmRgw0iwVTfiWO+AXKxIeVMvLl
SVoUJ/9XDVAKt7vedM7k8C2/8Jyxdok38uTrkuFQ88BawfDhqUV7XiVborW+sG6971/yMVxXNoBf
RFjJZMY62Q8mgmbJ82iW6gEb4xDDskX6NDdNR6xgwPSJ9yn8pkfSweMYOWhHw2/u4oekzubX0s3c
7VhFH2XpL8WNwl3TNJUfY9H5e0aS06gwYowtbPKWpZulK8xOdcoTo/XOxTCyNMNGjQXp3cuxmnQS
n0ToLznIV+E0U7qGiPdKB0GINEXAKk+huwO2xoHpmMhYM/do2v4U+GxD86PHtDkHjBaNnGbctmrc
dMWyWo/U+DgXJNBzj6dLCEY9XwS51iGr6Bp7RnOxglsG2LOB0YGzeHTYi01NNwDmbNyV596bAevE
sonJIfXU1VkFJPWkcvNjYafVOoT5t7FyfNQZ+GC6mFkoYtKhd2LrYfkiQzP9dsfsjgt7002p+dyH
zWeZEgvE0bLvTEKbtiJvFc1cMVM2j/sutt9Gmyu+aZmVC2M7xFwXVahYlxZfc1ZKwE3dU98jizGs
lFwKa/wtVGOYksY7r044UlI1ZrcoZdIsHovAOtsDGZ3AFa8i59bVOeGlN3NcqGlWc2jpx4Ob5csg
2HOHwsdUo72sRUbXtK/ViWsfoGSGC7wgbEdYyR3YUy2NdCwgxi7EtaDMdS2rPyJCL8NNLVEfdzrx
vhSLg33vCuxg3viHGHFy6FRwjcA7NnWhd0G39GqRiVopXrHQ8PeKoo8hxnM1u9Udrvzd/NI8EBxi
/EShx+3RfigP0x9rXdZmCUwpxyKvHHMaH4sKp9hwQ1XhTsDzeVU3+tFiFttS9IYV25q3gAtyIu/0
E1mj8hZZ4C4aJaE4F+UQxuN3VaSHPscOXNc95wSvuBk2N1S/1+VWBbStp1DjlontufDn+TQ34mZw
TzvMwY0aqLNMMkr/2KvCxH7kYcOTro6ewbF7+8kpUW8mfR4Bs19FXpE2srzu6lc8A8b5ROfevMs1
b812pL8hi6lsJa4VzsZ56p/iEK9ELIlmFh310aZN/i4Z+71tVhndSFN2Rd2kW8uM32i9gFYxPAST
su6rpnmEDWttylY+es1bpMoPv+PEQgcfb6kU+I7TWABgq3HrIWgRpHjTpZPtSsTUddNjz2bRhYDS
KhbPY3IvxjA5ARApDvhPfruBzYIq+cVhtXnK+26HCwDIGRracTBusrTvI+eLjTI+u9j8pUp8Xxyw
Nj1DF9PrcIc3bTcJlKiwtV5N7qJgqq7uaIJVab9KzFEbMyw+IGIRVxDJA+2yjwFvh5gWwdVgTfm9
R4jD7gjce97Sj7sUgS9njjBs73DCHSkCuJi59+gQhtwxrhF091KPeKft74ypNdZeRnkTJ/xxL9em
D/8tYmEJQdvY6YXrm/K4mF1aJiP4ddpp3nrMtBti8PiaqGoDZ0jSYJDbsXcborUs1qXKf/KOTVDR
9fsq/0uy8I7GUGNPx9JnUTeuKfCStvVcTmZBcWQKwkXGX5qKkHXcL5QHHvq7JS3oWQVUKPAybv5Q
CJXsjKFpyWlZYHl5dMwm2waQ+MiD5g+ddjgiaAhbwYlrsdklD2hX5M9ZZHl30gvecju/kPMyDkb8
k9K5ECu4LbHr3ZCoHl0l99ksYAZCPZzHBEscJ9CVS9B1zQx7BQT6Wo9nP6hbXJ2VhwmhWqWqpsYm
U2QOQv+ubI8Naw56AqElIjbRP5x9jRxGYvPb8Tv/aLb6UFYhgQvTdNdykdUro0NG8kcSM+PPBP+d
Tl2DuzO5NGlHgBVgQmAqmw+AbE+w5gESlCiyjsJrAj4o2w+dxIscAfuYC2M9YlQOU4Q9r1vJ2kDr
y2xM/wSbdiL6U1rGe1e3197sCNDm9WdHiQRAAvRBoNbdVtAmFjcdZLiZk5t07E1i3qo6kFftzu+V
NcLINIwN3T1LEIyHxUThoRMCGOU8jB0r3aJuYz4aMG2IEuSRU+kXPDLYMfOU2yD7RpsqE0B68zlw
Xe5KRBB4Y6xHPeozw9Rp6JHdARrBPAolHwq7cyR7ANohHTRSUdlowQ92dPs4GaF7wI8LgtId9mYX
v6c+sn7kVMG2sYfv2MbMMCbXCA4+ISSLwHZxslzX38tRXNOajk3I+RCTEzSiJtrbkY0nytu2cL95
yByp72IKnY9QVQABlx5xn4hmTFaFB88Kv8nXYc6BlO1bM3ZSgCQmadxN6vYRRQHBHQF7ElpOUjOl
F7+aMgK1axvn0I3URiAoq37QC25Pb39rMiFbw2zfq6i7msM03Zf5TDqETRYYLPxCFO4e5ZgTIaet
xZtNmjir7NWFX7Dt7eGnNWNWlEVFZYv6ZrN+IyCyNh20tzIH2edMbHSGcms4lrov/CUdOj7zcK9h
2jwHeYYmVkH0HVLIFhQc3k0sWEgA4rMrVX1K/D00FBYD4Vc5R/gSbP0NHv0Rr+hVEL5d0Wh5HEEl
Jhqv9RCOoK1T/wCw/rXIUVjx9QF0Ko+2qu9I3gwUZRYA/BD+TMay1CJy0peP2uVsRvvyrqwLLJ8W
FVYWPHjKbAHhe9RpLYQ3WHJLQUMAJGumHsyr3nJieBsukre6pnKJOW+pZQl3Q8KKsc/jz0i12wA+
ES9ac1T2wJ+y7fdKchbJHVLFlpU+Z5Vqdx58/WqOvltujXAgon1SgS73NFBM1qI3cxySPZ2RMA7D
pWYqeqXsGVXRdNpjmdVfwpiuwo/Q7pmcVDI4nLXPduCf0bxGAnH5sClGlHzOhi+DOZpbMVXvJaGt
VaATl/e4eaZiwToqa37PTfZbgWzos6EOrG0LCrxSDXzLPvIG5AE3cEYn4x1goId0MvbZtG7oCBER
ZyrPwX7XpDaX3jSyh7Yx3IDOeIw7ihBpV6X8AC/NZgmOcZvf8jpxgfcEWYt2i2i0JZDXo6X4TwjE
BHqt8rEfQ3/H7eAwoSYciiZ5Bm/l0+V0oCk1Ofmjwjyh+9ugOQfY2jgIbmYscFiuJiq4WSp7MhgU
/voHOO+9mKyUhHa/TrO7mJlg46AvHBwrPlkJ1a1mTAmeaF6zhVWulrNlZG11EQevs84ejPQ1A2xE
Kj4gVot9JVSPzIY0zjb5r9o2wgMj3DWIp0NFA5jbMK3mVvmkIvG8yhLOLokyz2NMaZrvPlsLv27Q
6R8O/b/mun9qJbdh2HIvuoMZ104vmcu7voQbGDQko1kKHBIJGMsyyVQNIV6DnloaCl+hXoySHr0C
fAtRfJY8t9TcWmEUnHTPqdHofUw2EwcoOt32SYIHUMTWc+U3hNOk+jM7CPFN4/DkSCqOIgBzQHZn
O5uR9uz70PCgKw+ELvvfY07HKaDAs0PpqQeOz00jpkJsXTPO+47esAMzBZWuQ0qv2aPHmu7QOsph
LkfKdVjV6Nr4WSBEQ1vQn8sjA7Fy4dI3Df4hv7ikXvLass1e+4UkESOqW1cAZwJDhwloIh9DXB9y
2vASQd530vYwebEJTlN9OaPFzywqHmqnj4+ie/czsFMEFl7jZqRhAg/gLnO7Q5gb7O7D6T6FvYkd
8W6sg4ZgWrrWUYh32I6p2XO0fTcsZ+NFaTazdG1mDqJSR6o+fcfbXUA3W0/aenFaPjhGpNHYeR1c
dh+AFsufHq1IZog9cWiorQtnyWbnt2cLuKvB0OFbQ9GbfveWJY5DXj3ABj/lbAGPqRh2IdgOQoyt
jfplR93Zd/XrMAJh6YTlrHpz7tfKCfS1Mxr2vXDeFvUCIy73poKHPaBLah3gLXTUQFTWGozMrzZy
sE0N6R8KVYztDDW+nItvEcP/8ZhR7XoX+xpKRNe/pJ6+GbNrbVmNFBvtc98IXPoUowDvgQPuOf9u
ArzAY8kqOcv0Dnufxh7sI/5mp9yId34e7thGbnuH/pqRn+MO0OfGszAx1mXgE6t8KYnN9nZBdwFH
+Z0ErkVHHxjOaDmXzvUbgY0Iff4ZYxo98mn6qO1CbQo8MiFZmCT3YKiwcso6RIkZDIXt8aOz+/rI
ISs+jkl24nvsDiOfQKeXtqZ5wzU469hm6uNi7eZDvsS3TReFy/Q+qyozMBtG8YGCupjWWlpLx6g+
OTIgBS4UM3U000mVFesBgRjcpX/xfHQLyyRyT7se/JqLpJGZHxHZ7Zl7LPU7Pw2ghG0tm4dABOE1
eFJObt+YkU8Grpmmpm46S+B/pA0yFpfmxrOd8BDMouP2FLCn75N2T5PKhVNNtOqT/sF2kFxD8lkE
dE2W9SImgy0fbVX0+7wDBlv62DfCGKgQ/HtnNUzmbpip8KY1ptJ4ekJ0otHsnoIGA4mD0Zg9BP/I
rVPhEfRp36b6YU6OvjoFrRivgjqtIvY+iEXh4AfSNcbpBIWDArCC6z11x9+jpBlXc+xeVQ3KoTYU
z8K53GJDJOWZH3BfkZqlK3fjFMjHKnmjE2gP04YzvYdFMx/OAYCbeeg0AY/s96Chumsd8KhpToDP
aP8sgokN8YMloFxHNoscqeiD0cj7q7/+lRXMHLPPF5XkgCsjkASUAC+tG8UrBgr0zdGiipv9NIAJ
ar3HZUJkt3IKyxJkLufRTQFBcm3jdSSrpPkPo7oE7Tiv88Cgu0QiLQoSWiCRn1qDc23YQYhCM4fo
zakyA0pA2zeeaVnfRV2y82p9sdKeXq1h/kxkBdc9Yy2ZDu8DhlhO0KzdncS864zq5EkX0bEJHyfT
irgP0dkNhuzsBWdbBeGpmtWvQGH7Xe7dRqTp00S6yXI0nHgSd1yvT0XOm00Z/tqkz7JifhJGhgmO
QMVuLPsjFn4eyAOU1ElhqRTmvhoEYmeo003SGTXJJ1GCBWXuAaWQ9n54qLnkVkHpimM86Vdy1ATH
U15tDu2YlQyPV1uRn+9qNG6E34wD+UCGxlDAO1moT+tB5PDPYXyz8HQxYDnqPDkt9lfSHT0DhkMb
9crM3EfTRrSWaX9PEjPfYhBt1lUQBmwywmvrZntnPkpb+9ugcHHr+GhRBNfH0+izX2zz8cy690Jw
awCio6GvAb9younV8ilVkaYGI9C1C7cCqxTiNOUbEAI0dnRcLPBoVN7exyk1I2V40wZe3T41ftsB
+jv+eDDF+R2nRdZKZrVQGPLrnMBmk25LNYrbPRo+lVS43WTOOkIHxc6IgjvMJDClPrG0ZkcyBeRR
WkXEnguEcs6JYouSF8HyYdAAfestB4day9Da++vQrS9TuCi403DsOvHVhll/4c3DvS97hCwQA+ii
1nWurkNk/9K9Co74cx7ioq0PUbyrtU0aMEo+WLfsNNSPldeUbLBcYx0gIMIW5d2W1Tn5Jwx2eT99
IpOuNPxBZjPNABo9ZDlJ9GikbSaHEDKCnr0V840++wvdg/jvB1gaYV/tI7yAtjXcszDfg9c396YH
aLctJOx375PzTsdZgEG1b/wPt/WqFZXooDOX1u9JwQz7619hYt2mtjPWHcbElUdbBdmUvCPDg/G0
xE5GmqooDlKC68O9jfc83xheBGYlrnZNVfZX5koeuwFeTdvEQBWH7cqpQHuMFO5y9PBpxEQr50C8
KVKUgdr32Wl4XPVA9/7KJP/P7/Hfop/qgbAjLlb1j3/n198V5XVU9nT/5Zf/eGYxXRX/vvyZ//N7
/v4n/nFNvll1Vn+6/+fv2v9Ud5/Fj/qvv+lvfzOf/T+/us1n9/m3X2z/il0/9j8tcWsqm7u/vgq+
j+V3/nc/+D9+/jvhbeH6f71Q/3ydlr//P//c8g38x79cP/Pk/w5u//Xb/xncdv7VcqhKCqTjSCGF
cK3/Hdw2hMXHiEoGwMl8DkBLYrqs2i7+j3+xCFcrat/5T2H+q2AnYAaeKwlZO77//5PT9j0n+FtO
2/VdgNOwYpArA4Lkju39PadtlLzDKtLN4cDusqP9OAFggnAUg5ysVmZdhe9ZhUIKrqiu43PucRhN
I2D26Rx/EUS71tILt1YRHCFjGptAZP5ON2SHqCnfe9NzW3fJ2kADHVKKOdMYQI5FN2ltFl95EeCA
h5GWzhwxeWDOHOnhh7H2S9P2kUwqBZ6xuLWGs53nkjx3Y3YwXaZ0E5vQ+1qwL3JM76ZuyLdtCvFk
it+MBj8EXWA4ekTyPS/FGXhm8l09CHA15jgeRif4M3bOLncJPTgczMzZbJ9gcVEk1HxQxFSAo3Gw
07M66YOJp3gKDiifPcwVXozESx6DYUFvDUYJNlfhZ1Y8QQI+NhTHN5GNXc3rx/3Y/wrqiE4hbJIl
+t5aiSX1AQqvcE6LYDPoCFJFh/FAwGFZ7EUmQV8Sv3+Gyr9VUIEdIr1FRCCESQe/vRGBF+6eSrIG
qkSYsJzbVBjuSvwVEmx33NePBvfWMrUeqGuiy7jkNN3yOsNW8UvSJYUeH93GRwwa5boRzaez7BTn
pRm9znPq5torvKc3SkuwgVX2aXIb6vvgROeW+pBB+12GOPKq6djELAT6imNOjLu4rov3ApPmSpER
QuloL03RP49YXIfY+ZiM8WtyCPrRW7dJIuL3ATov53bIP/WxjlnqxmGNDVvHrFd7rPtTD+qThMqR
XxC0IVex6UOMYQGq84VN9hVVAL6aPT8LzvZgYx0PSFTU9hzBMERthkmtTaxGDju4OKQVS7pJCvxG
BoQ/yGRmGSljcSUduvE9xrTB8ykbr3O906RH1p6jUBaLZDdPkb3q/yhMnATLcSDXI42HjrEWph8c
4pn1Mh6ql0Fehxk/Zo7Iu/Fcjm4zcTS/x12HXXU+9VU342NcInpGvIfvQnsb8/Yei0/wmGXUTaju
RJg0QwVHfq/j4c50c5eNvgqoa3d+7IFdEtpwnmQM60mWbpgLH+Y0+t3F8eLzG95nrrXTRGZ2qMP3
Un62RiawKaJ50XRZ8L7jUcUt5hLo6nlk8RZb+BTj4agq980aX5nGq7UW5VkP1JNOmcdMzl5H2FN2
xobK8KkHvaGu9tVCkEO8jGAi8cyakC8qV+8R9s5zBjZ6phx3bYULjAjcTt5n9zIWl0kWZ85HqyCx
X2n+GiDOGkc3yD/sOSw28LsvERbvgQBF28udSS1DQt3HRs1QSe0fK8G9k8Fyxgp/aVNk3lr19309
vlVG8PmXq04HtGf6EnO0AlHkNxz+QWSk+6Ss0ITFPWytbWupOyvpomPAR/spxrTCTlcmJhJesCUK
sRdt824CwKQYufqI8u5c+cavLgOu7Qi4aBx6ptj7Tqmf5mBLFk6kgPakfB8Tl8Is3ABlkLBcwhox
N7dhLr+6mHVLbuCCMeMbwvIC/8Ncbo/aXwNEYqsyLy1ucwwE278kFrQ5MRyKqEAVjppppdOS5JWP
Jzz2gvsG1+0c53/cWJ3nfL6Zynvt+0CvM1mrg4EGb0mMNdVAu1Ucv3bDzKbe1vsprMs1QaQUCyeZ
vfasldqb3DlXnGiJkqszBOMjnWibOYYP57jNVaTh9yinazOHSBvyRRK0EpJ3EqejFxQwdji6wFk2
qX2PcbUbDHCPZM3K4RqbBYWOnLpWtlW9ttkTjUhkXdFd6A3Zx5R3Qioc9bazItxRmcuE5gMJRHie
CMtYc0QhEZ7yCgtF3A97vxlfQa8yHifH0WXwNbtjF6ryVI+u3BismHIbVkNgEJJJHLC/PooO2KJs
38pyLzt85JHZVjsKmujqsMdqy42KjmsaB7PCv6PSl/pPm0pcsxbHhqf3UZTzsTMkwLJOWWflmqyZ
JLDwkRxMIw3accKVWQgaKIO9KnIbtBXPM4QkzvHBN83BGHkqqoamShxqrxt20BBYcN4sm85FJ8YT
O4+koqep2hs9fswyeuFWSSZktgjaR2Czh2OSPBah+dMpnlGeQffWJB/Q7REzPNhlHFoRuJMIV8CT
I9S7LWKenBjn4SjSrusOoQ+HuWdQXzJiibWZU+vTZwon1Nm9V0nj7uqAYKaO5BsrYj7eVvChF2tt
+uzRP8YkG92bLQfXtHWfKY2Yd/UENGvUi4XDwxcRpA+lO3YEC51iq+PnTDHCuItNTjffpSADhXoy
dfXNsSkMTaY+RFgb1TYnmpNK6yGMojMv5h1BJvR2+hYITsJIICSAi2gq2PfzprEtl02cpVHxxfAp
umyGXp7TKZzpvaEdPFBEi2msXmrjoLhbxS+AdQnuKqawSoMoxo/0NjKvNPNGu0BEzax7pa/zTC4O
zi7WLsxE5DBSVAe/3YeUk7Wu/t0tnTtj2eLcnQnjquTQUpY+4HACeDF9jJN5NVI8P0idLI8pPaEN
26RLnOh1E1+bpgzXHbzNUGN/7TIBhiWzKaypprey6q+U3ui1aRZbdrHPPWYGDEnuRziebAHJAMgM
ah40kumE6RD6dl2wUO4iyrk4n7WF9pYNVXn+57/ceGQR3b95xM83I7lN00L8wyK4SSoPPmvuXkgO
oiMmMZF1kO8yDL4AHSaWuYmCgSzerK4zURgWkmTH1Ghvozi8ElzaM95RWJTqd+GJt262ngQ1G3si
qjsvcO6lUV7LLE93kpjwji9hg6LPTC/Ml3wo6AezIU4ZBL4348xYUolfadImB2vy7oLsWRNjKI2x
O1SI3p4hz/z/Dwq7bqp1eP7ZpGw6rJabPJUfnc6/XK6Pc6Zd9kYzc6Xbe29iJFmuDI/5x7q4i4/R
WrwyjOzIKWD/7jGY4LrN0wccGcinVvfbIsuxt7EyPQfNo4fMTzlsfWqdMEeS13AKbVrAWmsTG4iu
AdZRGn1oSZl9FwksMHdzHmHSiRS3IUWcPG4f8rFldVthNOWlSMkIU2fk2Ma+4ctJBIpDpp03ubxL
RsGqWE/V2S8aeQhtblgR/qc+cZjsM48uSmrOAHjOG0ugJrU5nT+EOqB3BcNJV15+pkEIbNsEcHoY
wSKRgjfaBPQqNQNeiYzm/DjET1ZNrh9oK0xBrsW1tZgoo1udOixS8Xdo9ziOMtlx1vtdeROCUEb5
EmOx37TtLnXR6kMJ6XcgFUEGIA6cgWl08jZBccVtyyJYNA++MR2VGF91xsqhZRHGBLzyNMqakyZP
kgFhRb3wDqa6cXZG81lO009r+WLbJPJhxNtKe4dx4UI6hBHoZK/gO3eJ7wWD/OXOpXUnhwYCAN1I
LHoxzAdpdXRofPBTzlOBl4EM9GDOav9R/vFbqIt4e5q1XyrARCLelq0JrYYs0fTjS2CWjMA1/nzn
YnoHWCjgAvv6OhkB+O5g6WAs7ocClqELlmWxMs5ks7xi35jeazRQnufGxVW3RLWXNYUfZb/jLCy2
afsGwfwZ58LiBxzQYd2v2K1vY2deXI8WIXzptXqprgoLVOz3r34cPqJN0AUW9v16j50brqvrHjFN
/ND9gIUZhlyVRb8Ua5skqi9zNLx60MSD0v+eqm9CAHzcszrS9f3Bt7MnRechNkn0qin4AennsHKy
h81IRku27k9cdX8Gwlo7Kwd91Qg2oSkvW0D1uTPEp7Qhu4tAiZ8H24R47lRFoNZx8DqKq5S0OsWO
uMNZQesWsO8ynvbjaD62VXyHE56V23TionwbQWJbvL2UEp8tQhYjYL6OBoyb03BPO/MBYMbvGX5P
6BK5NNBanaHmURJf2L6QjogFJrkcCIJFPpneAsybWjgP6UPrGgCNKYpMiimGkTexU7KnB92JD2J5
ZJGnnOmvjzP6eqI7a0rOM8yUlWuTeioJVmSeybYBHZzGreMUlE9dLm6uH76ZSE62y0a3LAAOu2V4
biWvxVyUEpJsOHPhZ0/WRIBeNOXbNH2meIpcjrH5QJZFVlA8klsUY8FYkNHgORTIWu9WkfjZkVU4
UqLGfZR3ImlXc2NW4jgnWBZgi340JSbQlPHQltw2Eu0+mfhzyoHRh9X5iWo3MoqMHwaVOazuSg5Q
tPmebHw6srbmPfhAwlVPfsuPWGE54KZR/Z5c74K7fGLFyHxLUF+szOAMKanC1MfgxnLpoEuJKDzS
rk7bQkuQftWDZdhOcXNvUorcCVzGfOKNnPzp4Hj6DlGYBlXb5ghpbPL2ZVJvZu3Q7VyQ0givuP+O
mlgWMBrWLHKYNh3KL6QJ8R1N6Tv6KEoVVyx5JYbD0Kzsbe3lJ/QuBzIMRk4CBUK1e2PmoEkZxVq1
mlKjpILO1BdH6KpczNl0LwIC0IUS7j5vN6phe0MO6PdsuTZ3DXowjAgDGT9KWnDzbbUkWiblnaz6
S2voaTFPp2rAXkKX58qfoj9Da//hDL/xXcxqg8/6BOtUuZprcztGon9svD7etfxEzwBF17G35E3m
DNKAy5hvT+mNBinqwssQJFwK37TArkFRYL5nW/Xdmh10AC0IJXdEwBnLiHN1wQ4MZY4h7Co6ngZs
/Fd1yju9GROxjTGmbO0gJuckvR+3nHmHu9gBmiQpOY2CS21vUx01h4LKsGbIf5lUtIIYIwI/SGy7
DiWuOxVDRCPBqrekBm2Ox8RF8YoIVV4CuJhRHr0SE+Ou3aLdtPigVAnvwUrnb8m5IE+S4r5Xy8kP
ZCXSD64Vuz07OSQDeBkznlWFXW3kpjukPNQMzdBgBMGT3c+0cuIaAQoHu2g4lF3g8EjiBENLDWTq
nFHOY0ivi+hsu/6HhzK+Z+GSxk3IeqQMN77MX/sMAoEVab31IuzjqvL/F03nsRw30i7RJ6qIgge2
bN9N2/TaIEhqVAXvC+bp7wH/uBuGNCO6bgD1mcyTrAFGhaxDMlfv3Pkypd0LDjGafbnJ/HNblVQD
PDrsQNrbOm/PhEh/zP6LJr6DpSr65xYECwDO8jJBI2J15++sZr0MPblXIMN2w7B6xVefwLQinG3/
VVlQOMxvfnHyItbsCoY9j2GHaKRa2n0V6GnjNlptUx//TpPqQ1DU6TZLV7lAEFWcN+NpdN3nuIrt
nYPhdgskPdu5Q0oxioB5m8V+cFNbXbZvVU4+NyjQ3ZrSuo4aSK2UXEhFgoxGpGzmh+JiVeNnWSQ2
NhyGBQmJ8CRilFdTeUgj4KlDsVIf6o8Ffu86lyDjp5UAN7nmJ9Duru/hvzD1m/D9LcRAEcxzTEcI
MU1tr2GqSG5BziJvA8YVrd5s9QeuKPsCEZDbQqJQS1nhZykyLayt29D4MwE/AYXKu171jxzi0xaM
8ABnjYoFo197yaPkqS+EewEMtLMkj1SJG3fH6snTKTTpERfYMuLTznmUZ3SQmzodWYw64cs89V80
3R08IPPiBwnpKMC8U5G+OIuXbzt2TUfsJu81C5ljLWW1ZqPtLBKQYtnlBy7xd50OKe5acnVxo3wZ
zAOBTaSmCP9zWsPyJ+++IpojnJueYZE6YFbazw1QrnJGl6AuNP7+FmQk/tMWmAL3c4Nm+lhXwd8u
gEOSSbh661zHCb4CCRjCifnANoqNpBu9dZLgK99h6e9/j4bGleWv3ob+B0ceTVoSTyecTJq5k3vP
rq85ITMKv9A+rt6SFO6lk070B8ShZY25iijc6D7WtyGjqiRCk2gTWSHqsdrYVtDfDDTo+1zNx9Au
rjwJUANFZBiXFt+YxIZ6S7X+ptsr1Fx0SF1zWhC9HjknQUkkTEsBtlULjMI5kavxoauYTNoP3QBo
0MeXWg12txt5kmhjIwZnU1gUY/UQrTpXDcdmWzXKHP2C2K1xrDiwcX/T0XJZOyk4stA+osw7N7Ir
rlMUnggmT4ANenRYxWyg9cJ5YoMPkcPeuV50sKTVnyrVkSqrCQwk6FadaFlOYePvnaUtL6vVwEqq
eUfOlUsfzZfzm3R8zNXSb53ozfKa+CUFWZ2M026R1lvvB84mWCEDFY3opAzKznl66Bbnlbny19A2
q4yGQ9mIdMHxOoMdceLvzIrJ+wXlrX3MX37zreH7kgHxToHa7Wr92JVE2xiveRoT8iwq0n42StD4
RZASYQesk8/h2dhlfJeF+UkW3D941Npj6xBbhOLadijC6rl441a+7/NZX0yOk8Df9tJ4+7bWZFeQ
veu3cLhituRwdMh/q1sLXUbWsvLzsAlkebNhxysuqjhoreMDJchH5hob6Xr/2HFTIaFl4u6zN3Pz
wNpzP7NlrxivwoTd21QTnKa7GEg8jAnMSW4ICjpa/psKqwDswuM8rSGWY+yGd59rwZezMtTa0tmV
Qbmv4frcGUpCJKNMVgzTHFen0FjrfeXIE9q78eJ33SnwNAkZNcVu2+pnpiP6UFvzBmgDw8gBSb7b
1RdpL9VRlxMJMVWw9WCWn3p3zYxFF5F2HU1i0nz2c/xPNdjzc7I+bkbwBjYD/Y2ywHLjHGOuF4xv
4+x9pyCgqTic5yjvdiBQJPnzaOWNObIxJgZNcIIGdYvTF5NGkCSvncMkx7ciBIR4Y/K0ID1qTt9N
hLi/oKrNbDI+lxTta1Q632RGF6g7u/AC2Q2PvJ5nMDfVlztaH8AtzCYN4+YQGyib2mOIymb1NgE1
TsmPXb1JxkMk8e8QZZm7EdBMxDkxLfs2UiNZ5D0bvBht6pZsIMROEztcalC1qpYJZWGoB0yB7aWx
Nqyr39gVo0yKXbVxeJwOVZjd9c2ZtAn2iV2PaybKrm6qsGFlPjIZlqFHipvDElbAGLI82YQobdPA
d3iJAFjQcq6uEufTt9h5NKo/G+uxl1b7WvZd87zMBBk7WQYHMJ5vOp+UJz2Qc6DCQzp4+jHvnipW
EwEmaGfpEkhpJKiCJuq2bmfVmzzHVNp5ILMyaHi4oJK9M0MLbLg48jn0HzRqYW8lf/quOJGxsFzd
3iFleEUuWL65EoDBtkYXzrZcmkta2c1DX7kI3yP3DruEvI3b9DuuQap3DoU3Ku64NcTmKLx9LpOW
kx2HUEYpS5wkO4zCoEFcCnmViTQMBCgye+n6964IYdkhXPetLsTxPf4QPRjd+EEYPWaBuyIBvGHf
jXxpDx3CxoIG89jJtjsTCPt3mVYJf3dr1wu2Av5ySC0m+tpKNO7jerzPI7OtJjSuXUvMpzTNePSW
6dm01GH2IsEaRDZ1WNrYO83mRFk8eX3S6w/J0t0j4IU+rscz+C3iI0MvvFRz/1nbqNtEMLzi0Hae
JdUsDe1tWxgscjxu4clE/nEy3ttCzTOS2LlXi321Z/rHGW0Li6qy3LoKDjiTlCelrI0wc31d8jWe
NcFTn4i6uSFPL3teHPHAhmQ854U8+DCHDmUFo40wMvck8+lxrhL3hvVxuykkpUw31g0HlzRY0Xmw
JYACYMXGu8whxNpv5KWPkTFW20z1xdPvBx42ANHmROynn6ngkreDNMcUI0YMK71GOpCe8lZiO+iQ
wivL3NulnT8VqYo5X3KcK1Ic6jbsLkMwUtEzFwenYO0Dj0/28D0cMqvDOTHcLy5M0hTecoT+F/GV
Cig9wv6J771aKrvyNNbVX79j7IpW4wKt2L0VNoLlcaKBccJHUZIXu4Rj+vz7oV8ekZfoPRqUcOX/
TIDRgj8Z4T3AB2rAdLNAhpAnYIoDEipytR/n8BlnVXkMbAvBGKnU1AZ2AN8KAL7rnf07aDz2bYrr
00V8yKkXqd1Y+gFTY5rrfKBAi+whZxge2vQZcCD8Knz/jXBIdBvettu5CPRd3EQ/cxZVhA9Oe2Ji
8RGGdkNG1rjvMMVMWbQciGxqM0zFfU351NsDUGeJZhc5H1MuXSEuSlzzMKqZFjhQZ70qjsU0HCNK
FNTdEek3yA+Oved9lgC0QNP176UzJNizgmzLA1CfOjzQG9uP8neMSze4qHAaRj4L1BXQUAvGum3r
hORR1rw8NAeEtG+HOu6PjicQKhFvjRa8xJGnzFMK33mxy39Dp/MHgAUUoZWLLnV2GiTs4EdWgcj/
Mh9sEG6JQ7oHMcj9UCZkKVXZGWdu52Mllh4dIKqPi1+r+uBZU3mkvN9DFCrPgYYagqHnrPP8BwsK
E8L+Xq2JsFMx2LtO2oROVcV7VFf2BZKfPDUE2t+IxXlOJwRB/hLd846vUWykqXnMiqvQIMqz3Dvb
CvMPR9Hiq3z27vp6mo/MzIjIDgHVKZZJ2UjOahMTIOcxSmcniqMXvmyaMBl3QMasBG2woHSRHnsN
g6P02gUquXOwBo9InVABYXRbgwztDFyFMw//guWpxwCM1SB7UR2lAsnJaAfnDTFKnpPs49K8JxJ9
0BDMISeHfCcF2lCAQhidHIMImhvv0IV7SnwBDmrAVuvbm2qiZDKl+NchMNyYbPlIPP+/yvQdzvXp
tIBlOevZ/86isqLzIdxuCVq0hH1JsWizEc5C72keZzx5TjyQ6oE9REj1Hdl4I/IyPFqK4WRhciYk
WQ3o3CLPQvETBOSUnyHVPGAgC/c5aSBlGxie7/wYTOrbaFekeHYlQqHNgALrhiiHihSsf4S/Qbu2
AIDMftHdylr+XXInORrrH11W8zB34Xblfp4Ynb+MUctQs6HqMSLw8LtSTy/6T1aw6SYGpiHvEDqk
QdjOOy+TrWUIqHPJDKabQ2gn1kaxoWUX4i/tTXt0jPiU0nqEpjUy+oXhawV48guU9rknDkjfcFQC
/ktWaKSyWR6sw/XQILXNbio1f/o9uXit334hr8puhQRgzI5g54fz30CJpw5w2BZCIsRiYrGSuPyh
9wThHhcA9BRDAWdlC7DvSliSXxoR/4kF6RbKh2E6+9axApF4EPK2s7Ge2nbF0mS15RCRHW9SD0MD
WlUcLKCyIZXnyZuzggEM/uaPEm8CviPmTB3QMrXuKCQjp/RViDB/wWBz73gOtpqOQXbf2+Ft0EQz
qVWMse24ozvKNOZ93RIImY3Tbbc8oFpSJ7Au0b6dwNaZARMTHFV4Ubp+4vEM3qxxmpNJfeJ8iGEK
CqgLuozGS9wP7xEsNNxNoEtQ0Z3z3vcR/+HyijNsoJwxG2BCFVhfxCi/tXWyzOGx84koaOQbOLJJ
q8fJ5Ewe2f/zoAS2ke+V0XcmZqZe1bBcbUk4Wp4OZ2ytzTFn63tpGMmmcClPZcOFkISChWOld7oc
KHWzvL6MxQWTGQTs1EHCV6v50uYUzUFIGT7N5cG1plcOyE8lMocUTvMnNox4pmZLr6FYEbewccJg
vvx+IMKtRbpX1O/2wtgkd34g+FCL6Fc7hWyQwe1a74QXlWHO0IxJ6Kv5gLH9NUNww2gHICa7rBcX
6c+hksnfkeYboMm8bXixLk7d+ECIl6peZ4vASJbpxLLOPxpvGWnzGBGBSfyKKJ32rc8jYcostaZm
viJ8EPtEhE+qXcyhqaTaTxFCjprlDTCQajjoPsICgnKxGLFB92MLhRB0I+OK+ZyNpcInGlsHZ2me
DBD+PZuGT7LApk1dWT9R775OObFtIg3++iVngyyRZxYs/Da/X6myNVSKNdsqYWB+mRMAVyYF+WTG
3AEakTIzT4riEvh2u0kNGzXPm+vLVEP3DczFYBpnpoWXoFOs1MeZ6RRG1h/sNmovaj84EL74MBhG
3x4rZkoW/fD79fIhEdwCpKJRzB4WOdzBrzIXn5EvY7IKKxV0y0vQEpHVNnRD4anoHHGu1g9dUZ4T
PwciQuV7ZpE1UJeey6ic0J0mmBlWQ3aXR2xmmaCdXeOi0s7IH+LJHiDNuPEE+LBgnNerFMM2k8qt
xy9+Tlm/kBRTpQyvNU24pWjjkTV+gca5aRs90a27B+2UT2Vp8HXGBN8jAybgAFgln/3/H4aaAjhj
PXIYlk9n7AgrqHl4LUOEyKLpENYDVTnEffxT9O2Bf7DtvVdnGQhfDu5yBJa3ocqvWsVyky9MvEX8
5Rf9J3rF6hHyAEh+kegTuU4h5/1yb7ec/sqOEEcldBQzrx+zEQjOXLokzzZErBKJhpIAhZlEHP8f
sJkd2vW/FuCjY5d0Djm7jAysabyGmmbJCc0u9XNxY/sWkzm+Bbm3rwWxTkfLXADkuBfEJOA8mEnc
DK3xzhbyzMAmcTy2IJutiNJN5DL96hr/GqCs3rveDO/2TzHbGzOVL7z98wXB3oruczyMgRswYPmx
KwBSEB99X8P0vHNFyVKgJ147xquQoDJr3Kq4W/gBmaOlLQZLfs6yYDAHG6d2XPUAtmY3ObjU4Q6g
4ioqxhprSpBbgtBghsnaUZe7tE7Z7uJygYXlqp0KkgeVmuCuhzaEmxfEC007KirwVFlytDJALgVv
opuaZ78RL2LV7jldh/mXmEcitCCdaS7ZpI4eJ54rGyA//ORJc60t7Flh6oJkmFmERyPo5tGun2J/
ajcm6thrJTgy5pDICZrDazla69Y17FkvMSwBtUIOoxS8zUVPK68cdgV+f2Ab/5YSlYSwZXx1+l0Y
2xlzxFHiVrbkOmtlWZ12zzqdmAentD1Rj4EqgpDnTR+FZTdnTAWvfTcmrP7zJzauHJ2FBeYlkgfL
3ri1Jo+qZlnXzuiW+M83TkI1WlcMRMDVHoDDkk2eslwJGHqdwdsSMZpwxbghGsCmQWDBT+01s8fs
g7dx6tV/MGn6nZlNfGgFncbv52GpP//+KWFgebADh4lxM8NtpfoZWPuneXhdQH6um7sRjcH/sIMq
EczDWDjvRJaj4NDbZqG9lWCMDqMG2OSGIYGJfuge8yCyj+BskZszeT326z4ELkLy4s0wldmBkB0X
67fggcsEAXHQIQYR+GCYKdI/Okw7XVALTYBrbmBiFoj0PF6JqsS7WuZfLjUU0m//SLHKqemmWPyD
7LHH23yoyKhO5qU8a2W9Fg1n0wD6MFu3HjNU95s2mOczKY7WrrX0t9P2PH+ifNn2tJH4DRjjewMm
NJiQRLtZDFFqwiU28wIk3e41S4CN3ToFki+USTr1j5b4faSDeQzDJxlIZFvCb86/72+cyD14lb2n
s2hTOiyKx/X/uU2ac6OjY7Usnqm/f1q8llsIWQ2MfwatxVQBuPVO2EVQiTF9anrrIep55gGSbM8+
DQmQRtRNGTFZJ6qdmzZxGc22zcqG1gpmWvKmJTerSfhqrrSPTi2a86itXZfk3oEYSnLP+h2mIzyU
EV8SksymdBWDOCqABB2o1QB+KzL51/eCV13azk0f9qjtK3zHTIr1sRP4I9PiJce3tif7bjlPsnuH
/xntMHKV58m0Ab6WqAUil6EwKHV27yEZ3vcCkkqPgmh9n1Yr0rkejh4q312+FH/zAo9UW1HZ9I9t
HRQnnxfDc5MJDcuw1pr6yfByEXLORkllGdPLinvDSWOwIALJDp58VnvASJqiwYpioTCouvbsFhNy
k8B7oxXkb+uHZEgJpGGkCdOEg+j37acySdjqGyKUMswZ0+xvRi0ZRa2/0u+HqktKkB3hsi94V37D
XhSpAnx2f2AFyA8/cBIqmVvH2Q23mIXxE/5CPaVDInOLHFMy7DhLUhJ2yEg/bdyMrb3cj1zFp1m/
zqWe7hhVBiQPLhY1pTD3ad2HB8sdTpn2kH8BU5xSLMBRT+WUREODj13NPC66ZW9q5j31XJ9j884C
LrubCmmd3cQ+1U1Q3fOM2wMXHS+D6AvGROl3KdTBAxdzzwShxF7FWDWNGyY9BaugdZu/KqOPpRHd
neXnf7raa45yURGohtQ/eGL+WzJouBASsOsyCBRyxhEiMfpna2Dg3CODWWQW7NZRzr1O0W4DaboP
A8yGDKzjLdu1/MLPt1/EoixEzVdXBNEt2oCNU8aIxmwGCkVK1kkhB3KtI1DscFUIKkxyotebnu2C
yO7ZkoMCSfqVE5Ffl34+LswWkpB9+xV5E7FUqvzJPKAGKz+6FOF8pPdmxK4ATUHmqCLUeuRScJuO
xXMGMHUUt1EITsLLQA0vIVGFkcKmnhAghcv8Nm0Bw0KqoDyEPBoYaCGuN31X7PGbMJV72alkw6+V
Fz6eK8xmwqv/juU1jKEtF4V1mUaNTjksu7vItx/4Jz+JiM8yrva9weWii23+iDnvRlE3Mj24qXgA
zyM7ZqWe8Q6usCRI91brbW2eXkPYppvWItA8iK6Zyzkr/eLc2VZ6QGx6mLBbYwGuYHiHQF0Coju9
jzZmeqGtuduntQt0PPQRMIlHh2p5y/upiUJM/wzYcbl7PZwkI4SqznxzFHLpiq7eWkyu2BwWjCka
davqFrJDA9UI/t6mdYMHT3+RIsCphXBrG9nowq3wVfsMmVAyMIomI7gfiv8y2e4nM301ZfjZJ/a3
LeSpJAhDdWRnZzEwP3YsKRmKmwTKI95rD7g4y2qQAYySbf8+nWt7gwh3OpzQ+JQsMbIfdyaDzK1I
ay1KxAI0Ixyl1t9MoVBY7L8cm0uHx6pFL5l0ZOcS7bRrUfgvosbh1afIz6XYmxTajdAP8eT+V/mM
u8qRfdQQ9l8IhLbs0z0GFGHCJiL9UPlWp9ZbMzYujzCXOIaKBTssWR7nkO+x0S894yObSb71QtDO
RQgg78Z79ZzxuPqxVIACLm7kUxaLkxNjU+WwjLehk24Cp/0pYnEuiGXC9b+1gYdsCfolERNTPoAL
B9TTeDXyVskzOQ7ffSDfw6L5UkP/UiNkBQZ78IPuLYbiRMNfMODw//NjGrF0RO7QqeqmguwiGQ4s
bX8nfejdFPeyFagxanKH6/GHnV4BnWE99JrmP7hsw8EW5tGPvFNRlWvAAwV8PIfyJKLmJbG1vxcc
4wek0sUuKLhfqlBSvgyAbwamG2OOCnFGeaGD9Fmzqtlh0140xu0+OytPglys3WSfTM2zyg4WW7kd
QRBiMzpo1b0OL/qYBNlhAi3VJNkLNIonm7uS/BXyXFkYp/syBry2hPrFCmJzXPQcMNcoOZJ69W/I
MNPW0xWr3ozTWUSbdv6uCFvBRfzJtl+DhebBaa23ev7G8pZwrCHboiD5p3HJB/H0NDPw7PzlZIMM
QGYj2duDhJHoGgJWS7jtGY7NLZhea4CpT67UNhBYOE2c3blLHe9bF9iz260+/c7aMwhZo6EhL0eQ
mjDFYG6UyXDjBEDhHbogCAeHxKv+SbdGFz6WsD6A3OJTTrAJTkiDGMIi0GCYGwwfns1InQAn0KtZ
D2RMwmI1+MgBnXiD+JhAV7mhe5tzBNS199HHHlg43j5SWzZFwzMKDeaOEGBG9iPE89xD6F1EKGBW
7k9JgcaO4ZpaOedJIYrdeoEbLHh38ZQd/XC4NH2wg2ow3Sw2H8qEpOZmlM42c+CiJFO9ZgePzim1
sLVX5XSyi3m+XWiTtm2+isr9fmIwAoNodmmNFU72TWIVxCvb7X3XIkApPVj1Cx7g3mneEQ5Upyq9
LJ73mC8ZVCvyjfYzdliyZ6dYfolmVTz7zY8b+3sWHzxxlH0ZGwIA6yncTkGE88G5BQwz791E4HmM
2iNqvzOFFDuZGPV9EX1pXT9ilLijycCtv77RpvBZhiMmYSFJLFAv4K8XhyVRD6gHZwi5P97qvY4I
4UBJZn/Mabfr6LwzeLNFeEekFtsdjAbSuHiiWWoDlGnTiXGofoxRzduxpD/iEdKO1bzxFK+WHAPU
dQciTY6jYVI5Rd7XvPhntx2OM5GvXvE6minbBkx59vdTyASeQUNLBDAXUwaGAaYCa4K0AhrjAgXv
4/CS/TFdj1aqrs9WwdhGFqF3E9vDHQIsc8hs/V0xcthbh97GFykRgmwAsG8bv7uSiP7RiOmSNare
qylbsZsPDLK2GS/qBjqJ3lWNrjdurj50GeeffhyiaFrzi3kP95U117dkCbcsEZZXk48ROPUZNGrl
Ia2Ir6RnXbBoxajd54Ni3HMa46C8NcQIcLzl23ZZwlvHzQj1yuHkuBlHZdDBlDJM4De+xJ3U+RCN
WhHrbWZh98VehFR4OOaCMIPKZ95QStlS0ebtJoRJjJQFcA4DM3evfB8CMGMfiH54dXyHjUuKKWOp
2+KZ+wz92Xm0rM92hPOhtf80CDLoyA3hZ8iQUOVl9ilDhy9kdt6ULzsSEQrIywgJRu2T7MSUfIyA
+o09bX3F3whNrbbIFS+dCc2Giw8VnSgPi2Z8ie77BoMowShxhVoMfHtprQqesmAabT3BG+vpYppT
3nfmaBv7S/O6IsRHdITsbz+gTT+O1l9pRhdnKr61Ook2/Jo8J4L0n9ANUFpFv2eRHaBLEq6K5CyH
adiBnQRh2bBeiBis7vhZ7sSE2pytEiN6ZrA3E0PGBy9cQxhrzHpjn4z3zVytMJzC7JboBw/YcrKy
5qCj0GGOHN16cMsZxIAlpQ/bmthnNGr8267GVmwJAMIGSHIMEZHQa36Jx6KOojsyN0bNS4XvoABT
5kE+KcwdGv5jivcX60AAgaCMiTFxcdqyw16eAUBfZlxBn5Y1gugtIIVYqPouseNT3cMP4GmSPKdh
7d3PIOSIvMj1p6m6EY+Al5/zkYf9UgDGAZWeLrzSxs8usgRDoBfMGwFooQ+HpTAKrZEiSQp3D3oh
fvE1Dut8nD+iyElPeBZIvcUy5Kewx2v5Q5yn/xgBP3gciANnSP/UlvX0OYVkB0Wo3c7LoA1ybNhj
WfoT0bh9sgjKT02EiTymygyJ7Ll4/NaUYD6hV/lUPuBvGS/Z0n0jarzGleV8kNt0XSa+g3L6kc6P
b8Gaf+tCWkSSOJaHBiECqSlckS2LyxubSfKdKkJ6PcUTIm2wpJfjFHzAy17JE5/t+lLQRNoxwsCF
fPhPsP25tP5D5+Q8aPcUBx5p2Mn4ZerxkiZxfaC1VdAPNXWm6J8WZIDbcUj6l7huT6ldHJBBU1Tn
yD9U2r8HOQEhkV6R4Ov3ixbySOx5IuMBxho+eZ89GAK739/OLRPvJMUkt+6yRsb5zMTKBVxhfAqa
zrpr2W/d/f4JEdC1sBK2CTEhLiuFq9CBuR/ENUEI/seO+wTmanMu3SE/ZhwQO4UUnQxPXBmY7Y8Y
brKvjqXTtu3QApUjmxVmmjTMLXb+SPytpjHZgD77vawMz99br+V6UDXVYTVSaQoe2Zo7a+G7kECC
DdJHooQ1A2vPIFFhuOUfp+btHJb8lmkGE84p3uNQo14w8iXyMCai1X8wQf7VoAnfkjSJb0uqaNdN
A3LxkfQaNv4yRf+ZyR+gytYlAZ2AbQ4LIXNiWObHLO3AShHitQszys7MHf4h0TInR7CFijBi7bKO
h3WFix8V6QNVtIKTXiS3nAHHaOyerSW5b3QKg97CZ2MTGUWBbc+HmMfrpMSPPfI6hAssIeT9Jb6q
CrRFyYE95FBBh+hN8AVE7qgDGH9y8Ib7xB7IvOczIKr8acupeqj79MJpsLfSl94fur2OuksYQRnt
VoTqYlwcb0agdx81/Kjp1keQDqiofZ5CpF9uel8aP4TbVzSPsCdZQlDJdpLvYidZd+rknJzjIqTe
n4fhDyNGhmmg/yK4YZdw7JzL3AUNT+IazgbAK3v2syc1+C+A0kLw4eE/VAT6XmJNJoOoD/dBEXI9
Si4ucT94zOyC2BcXvMq36Zzcj6AyTxXsCNyTOB+CTi4X+lkKbztvj6zMaOS74l+cV4DXKL8RKZLF
OvMqrspvoJ6L2IJtBJKyLkhxq9x1luyulV9/dDmtwMCa6wJ48oiBGIlsVJIzs744OsvK58Gy3jJZ
Rn/QRE8bX9flXYas7DEKnuiaKe3b0f/UHWntXl87NNbOaz9zwPsoPYEy8t5PABk8z9ohDmv/KARY
GI1KakhHG2wpwuyyZHrwza7ntA3sNr1lPGU4OTDCLbm7kbW6WiWQ+MJj8MAWFzLPTc4g8Zhjrlgn
sWWo7HfhpOyoR2iXZF9M78JGGuQEF9sZvFerUygp10IfxMAuDwf3Tsd5hnzSO3P9jS+p/dpYpC+o
idvacRiusIAmZ+hGKn9bzyGWAjL9GFiuLX5AqSPq76QDqt4H7mEqJZbAMT8njsGhnHz/Pmozi0/P
LZJLMq84IR+/T/1pPtkJZbA39vdxn8V/IndFdeTFQOqRRUwg70/US3rXmrEBhJRDy6rolCE1RPfH
frpXTnso2IdzSgMslg4dzuDS74dKPru63rKzevVBce6pjuytHdJQpOs1wHu3jj/EPzBdeyfTr85c
pUyFMsytkoYFYSwHb8s5PrjyXbgxJ0SJKqfykYxapViAdkXvvju9e/lwEP7wRnWT3dZLTziKurr+
9K3dAI0GxytwWjS8U0KZSj7dTUXduVl4q9I5uHo2bzrbJcPOO9pVjvKPiCKBxU9te9J9hsrdtjEW
e8821s8pYGfbygK8XRVR0LMcylT5KaL6yZoomsb1NY7yKL1vyq6/plnzCs4zuLiCZ7Gd6BAKX70t
vPglWcJ2J1c7H/Yz7BT9g2OxJCJyh6M+PbUWbspm1S+E8XeYsaLOQzv8BPd+bjvpvERVFF6Moagb
mnlL4FP0MQmkXk3rfqiIDmd0AS/mBlpN3FWEM0VJdxPmwKNEyvSukUXzUEYugdtN3x6zRA4H0n8b
zF7WmybOZZ65DeQ0MpNuS3b2VrP1SNf2YmTCPY8yHv8MGXPrOSUw8coc58ekbnDkSOpuSOxoPiM8
KoxE6m1qcSSQU9azASqm/TxWdDYxzkGdXxSHxGgaeUNJm90uKav0ZP7b5bxJs8AFnUBzXOKazEzq
BjaS30H4ovNGkF3mPTcK7m9AUhNhJurQ4bf8RB8NlACXVW+wOBrCmkHukxa0/suZh5E0u3hgIPFb
WKFGYBRXi/Y8YlX4aMc3zwzVG0rPfTotn2CoSLyBMola48tdT0LTdAt+7I77mzkBV/A5RmzLAoLI
uMAJjy6RzXD4bwnjw64TSvkxA6LaACUm8henNiVObH1M/zvm2/a50C5QIkClKoW9XnMLamwln24C
pjkdy+fMlNNdD6RvEzeGH0jxOBrYk90JJ0MhOMQPv/8+sTQxp3PlH9sO4tVcPUsF/3rwAkr8QtxO
3p0lqGkkHphjvVCyhK6wP4Hh+dishY+VbBhHRgGoeq9KLc+lO1WfMuOx2CqLi8MWMPx4N3nX0KCi
ZgJemHEgTkC7gyXnytAVsnLDsS6L/iFx9F85+NNjkvr1E2fUx1DP8YdgxLibrQDhR6bER63cPZxc
rLdN3B4I33so6MbQKNXD3q0I87VtOX1kA5h72QbMsBaAdNzq4k4qRrfR/AcORUxn6NHJU5YSwqk/
ixIkGSu4VxdFz62Y83ojc518Zm31paLyjgCFEN5QMzxbenj8vaOMhEjE5GnhZq/yj0z8+99/VrU8
uC6z1XrA8pdRYfdxBoC2jT6DRPmM7KPufmQsBQs89j99FxqWteT9XdaZ+Go1ySM6ijRrU+BGdLmz
O8z07vx83D4DA5JJv+ca1lRSeJ/j1P3NW3AKUsmnRJFIQys7PLUCVTJT7Ag1yQfsOnZcQqM1wvj3
nKTLcx3L++pAZ1ldgWbOR8LfY4RLw3PPsvnA5TJuafP2bckMpBwXMoszin+EVNFH/57VfvuqTHPg
BUc44cMSY4BB+vM8cggnobohpHa5N8sVrbUieo59ZqOW9N7O5adRFRuHlgUMsYvNOWo0HcfAsxmr
t2nRBzOWevs/vs5rR1Yl26JfhAQE9jW9L29fUFm8CUxgvv4OcrfubrVO90uqMsuTQMRaa84xZdqt
Pabg+IIU73CC5Gx0Ruj7mcfgwWZKcn3oG0ZW//Ta9bN/P3H9ur+v/X36X1+7fiL6/190ffpPr/39
Uf/1t12/7X9/3T/95P/62vVH/f1tf3/8/37t719w/Y7rF//HaziFaB22g7/FwAsbdyBgaecn2sEx
aGhosa+W9VQAUQ+L/kSvSbEq4OXXW1+dssoKMZHMH4Ixmj+c+v6EeQqrTZTvhvlb/u1r/u3D66fC
CvOmG5jG+vp9leH63LS3AwPtI0hY7wjUd46M99n9Qr2EvRA9QY+lATN3PxjBZQunCDFNq7E4XV/D
VF+crk+9qQr3LbyNhuYjekY9HE9eR2U/9HqwpiU6nAan+i165BhCNMGm9/svzyYugutjWI6VWx7p
LS+A8dDaD82fuK/hcwUTnRmD1mqkZT0AEusy9sGLkZZYypzpVKHNt5XLBaoRGztOuJ8o18LRZtlM
XhvlfDUIW+mf1Ml5GlNz1/nxPci/ajmMgDQ7GX0E4lNWOgbqiRAG04aqPk7HFrDBqoGdxuLsQJQe
ajwZHaLscm01yD+K+Zfzfjl4hWZhAUUXO5EZFeuvMCnOIeN2s8oIzp0CY0IrxLrOTBACrZ++2TE9
H5LBy8lusEWCDhFSI8R8SV7BtAblYoHR745GNQzrLAieduDZ+3UAsIcektyC6TpD8zUXxhB/N6X1
HtDFz+VXN2B/oJ9kHWRLPuhkhxBpkrNvceAMJ5j1pJQULhmzbaK/cjvUT57UseVHGvu+6XtMwB9T
j8tVStC9moJDJ6p86YTeN9KrdWIN/o5l9ORanU3MurZJKRAlo1JakdNOoK7vKoH2hsOo8x45HdZN
ppM02FUAbaaQqymGNJx0GvmdrXPrCuuIJq1eF2mbIKhDV6iqENkPHbyB0TeTVBA9SpMPJdSiZeDT
obVj58wOUKFadbeqx7igu9E20n02zqH7OGVAZzuBNohhKZ1dCsG5B4HCR9a/uIwv2TCGu8gRO0Mf
7gGZgGnokFARx3MZXMNeSC9+z+RI3gYS9dX1rG3bdjjFOoqhMsiRCQNrgGjZfXByIc12+CaDAb/e
SsJh4wSikUdhVpTO3p5s2nIpsYIdaXqk6tRiEzQzcIi/kKirlsj5kQNsx6gWRGPUK2xSGxNRx75W
Kw3VPs5XbMIWaeU0K+3wFBtqTYotOFWabVQK+An56ge6J6htmPTwySFmkpBupyT88AMNBEfv0i8g
k42Ggv4+6OzkjMY9QKAtYAC2/rKKZxqLZyyspDjqfuivkpw+cxhxwV7//6ies7Kvz7N21vT2NPQg
tDQOpiUvfMd8xjG33GZdmzp3JAIRNPIXTMv9kRIpuY6dvhm8fgkhhisOEjw0a2Qng6Tn1kos3Cyq
1mGsQUIoQswq4xu3oENsQRTvOSH2DaF3U0CtXAs6c8JqgZZ2w81Q+vvAsbHANAgD/Uwnbqwq2tOc
KgBI8Nth0EO0oyVO0OK4kKyCCAhbbxigzQcdufOJP01syqj49Zy+PWEdIaEbosCmp5WClIp4e2t6
DksZr0miO9p6gUYhlQJqH7AhDz4RW/OKu+Q8vXNfaPc9lJjPaS3yfhD35CyFIkvEUjoT1pSVe2JM
yCrLFL3tG5s+4IjECaRDHeMUQof3jri23Fm6dqIbYlYgoxWYL8rh4V6SAUY4cnmkt7m2vLxDGZcM
JwEjEtJDslKV/9BP6AnJ/2sWjh7/WRqut/3RcMRKs2PCXFUNbqcDV3Y0uOGEFDIrEJk2uvk0OVlO
fFtak0dZg9sUlj38c4SOJEQIZM7y4AH3pzaD6RJoYXpK8uC+rZiAs2ccl0Y1Hg0AaTv6XK99Ji8Z
u+21Iz5t8oiRe9NL6HV0dFnKLD2ykudxxFwXg/s2HS7syRu7JT2DNSxaavWS9NpMtC9jZZDtWabE
ecyiondEyiANau6yIFpeqrxr5v4WoMeuPV6XxetDWohZzRT8WTRdZ1KgA1ga/37F9SO3Gr9KI/6w
Sq5kk+njKRgx4mouiKDr05aC+3T9KCNw7lQOlbNFFf7kWy0ZW5ZFgEJk3vSB/aZLkNT2sDPdnMzz
BE5yX3LoPGAS267Gq8fFbj9p+vhZkw9BxIP2FUXeOk+sm0CmD6EGHsjkpom3YOFJX+ccih/Qgfn8
IdzNEmYSscVCrIfezs44nWvbuvOG6HlqIiZFwm9O3fww6hjJNR0l6sAPSjFDtOQDYOzr2afqj0Uk
EwKJWGUss4fTnxSPodBe3Lz9piP1VBn9mrlwePCbwDl66XLq1O88xIJjXL54Nko413E3Uz9+5jMF
pK4FmalyxVobktk0by5SWrZjMdCYyFnGYnFrJ+6ShDrzYM4LTmUpStMEPkUZ1xvDptdooNP26UwF
YRuvO2DCvsawE+M7cnKMug0tto1Cx57GxSMzagztWkXsdhtUp7YcgD8FzUo3M+c0zg85kkwSc0h9
nshvRs+bhxvCWfvCKFaMojVKPEHCE61Wh+J4acCBP0kAnw45DwvSzBhmws4F6Dulp1yrkr2TiYMc
2rOCQ8f4SdF0Y/53YiePJCQm+kAM57Gof+TsHr3+lK6nJ1L5j9cnFmKwpWJHtWNaekkalh+39uEV
+A9VCtTBsVw6WLPxNyKjcxT1aXbJn9Rgi4PtQHOZj7M5JiNtfR1PFRR/N8O+pjsBEIW02hPrymY+
rNa5oUH2+5qwjx+Vr1enGkkLcytjRWxPimuf66o3rEejgVBi+fExc9FuUjSMOUO2Gp3YKZl/dW5y
B1C9+SinYTWWdoiyhx2GPs3vfpLINeihaeGPwz1ZsmQeiBK2Hn/83MAlE+x0fXJ96Jq0XY2ahiUU
Gxx00/hOZQ0sjMGf0f/IQq53Z8U0ROqg6EzisufTMeLOjul9x1+piB3guGIfm+9W5JFpvNvXxWvs
tfwkyC89WaRPonPLMBXV1WPsTUSR5b7ch8BrHZ+3vHb8aUUjap2ZY3SYmfSncn4wC3nE7q2T3ZDN
3qiaBYjNC/aZ75p4hRzxHf0vZB8jLDI/sT6izt/pdk6iIfnYK3SqPdU+CszwQRHTsfRLlArD5BNC
YOanYYANYyBFmAH4qxRo/KGLTmk/MpUbqd4o0PC7okCz7Pcozja2pv+AUd+iQ6Cetbn7sXXub5nG
nxrVns2BfQpkl1U1Q5iyHPIVSr0uxaUQljeWo1XbKG6/I7YjopzT6L1w+Wf/74+QYtMMlgn5Lfe5
OdAws/lHkrmqlPqWdL3nnF94+vvgw3I4mew9twV3HkHC2YIdBRbpIGWjAJN4rRFgTHymhZu+Olex
dhjTjk4xHl9MBABnEu2pGTQ2bYEkf8q21vnU39d5jB6u8k5Ra92OOpellmQr2ZAT3iUHxLJM7pyb
HCP0jpVZP3XzpkrlzwkS1WUG4YSigQX/enbHrsc2BWM0EbDRCQANk3iCoucUJwgfnh1YDPusD7u3
s60Zwhfyu2bvx9MqRFlLqsG8IbeDPXMKco1G//v6Q535rnL96Lqy/33t+tQ0KSVS1/nztcN8jV2/
4u83/Mf3V/PpWW7MKFkVvpG9Fj2hzzIqiSjXY4MoDv1FwBm981Qm76bKeb6+bLWWvqks0BDXp6OX
3eFGLBFYpdVt3qbf15fx2gPmYC+3Bd9R7zyfo9fOE9DQafoLunaMwgJDop2L/nL9xN/Ptt5xCBvr
fP1SGBfUPGzybBKBo/e/X+U0SXqoLPcSj6V5GfF+LlutpgE/PzWGFvuV56hVkQTGReZ1cTG8P0/A
j5iX68vXBw0LVYJqchH545aZGojemjgJrRAXsxv/9dAxON85ERobbJ5TrdrL9QuuD3RmxKUBJrmS
CRiRosWaE1kelAPiBy54HJ5qT70mIdBm/0NhADvEaXHUyGld2an55Os4QPTaOuc21Q4O0ue/Nfy1
+YCejy1tC2LToXRbyBalcxFj0IhBH5qt2xwx6TOjJXNuBaC4PmC+qQ+dgS72z0eiQwg5EaN5/eUu
8yDoP5siuw9tJJJaXflEEenD4frQs4gthQM005e+f5iVCNTJ+rbF0sRMnN3VhPgsLOITIkoQcyIC
p15cH1MTfW0bufIwR+SkAP129fzs+pJXMO4i+ohITMdeReJdzH4I01XkdeqIkZHF3vm9+cQG+hQZ
CHBzmeNEmz+6PtSiSQ9DD/Jz2lcdLeGiqqdVN4tQvbz3MVvRo0RtwvIRmoN7AMZEBotSz6qxf6ga
IwzGxc9gULROfaTYn1rdIaUNvo5N8/X6Eu0pb84JKI45KoptFprlYehydwV8CO7K/NRlX40QNgf5
g4uHpvDcfAqGWN+FLYHiI0FMEmFw04GUjujvIbYDoiDZa7CogJUiLhiw2fxN3Bzw2/NG1GS/iFTZ
JOLQ0vqnxs4kndecifl6mPXBZieLCeUITbCwtM+2VjNFArdCEqecLyqdM6SL97HxSwWIyMmNqA/U
mPF7ZweeKAqyajz30zTFsM4LyVR9Ph5/joDzVLWAT0MxZRuGX0+qgnJ0fSA1eNhC+MHhiP8sTxCK
4qt8ur4B1weCr9tNmuvPAdGoNhxgZMg19W0kOfFIKLHPzpAlOyStaTkHltxlbAIRiYqXcFDPoFCb
zfVosuEvD9eDDc2TeBGCZJFLG8E61uzt6IvXwMMEOqRYQjiFbbEtm4Bbe4ejfz4mfw+gJPcODIjx
Ejj+L7EElKo+muwaCMXBY98xCLoz5AZ+G2n+eP3VTKCtfapt//wd89uh11kzkSqhul2ODOs/emUN
cUhzQAngKKOMjvp3a5LOhpi+AyNhi42jaeR9xB1R4fjILGOfzt4ctqPAtaL4hUl8ebi+1M4fgQqu
yJEQc0ZDkNpvEFPQDqZJEW3Iln++3gs63C347+Z/1E8AfzDAEXsuWaAaekj6ipp9vgxGYg/SZB9W
1jIYjOIy4qu/CKPFOT3l7tqsY6R30j4DRImRSuEX1b5bQf89FihX7cRE+p9UOwEx+ZfaE49Pe3Jr
J3xN9PYpiHz3AzP+T6ralBYJG3GMnKwc8NVRGsAJTFpqKA1N0DiMl4L4EAqrIva9ky4TEr4HNvjj
XFJwXa19F2iZEST/elDt+AmCnf16AQW1J9bvEI8h9AHN/gjH4NGzYYwE4xAdI51DbmXBW0//grRn
CPGT/tb4nbNHz7iNEkIfKrIwciSxPSUut9dDyE5mzg/EtkY0t95pGGu6XxonjGSCuVHxiPvW4fqe
AHWMgJ2ZRy64Sy4A2ix7NtY7w8TdT0/6g+jXcecSQ7NoBvAeExTNIG+xgJQjgYh9XdOmwqmVxd02
7PN+Pwb1bcVbsOlwzCxdQlrACU5Itif/YKYmcLxYI+qLINaMpjsZnAq7ctqC/YB2x/7yUAO12FP5
873zgjH7dIOKHxJk5wRo/9ZCGHupyaVzbM28RKnbXbhnbHrLAP2pOmBwiCMeKpB8dDQqbwGfQjB9
mLB9oiD3frMcrYzKv5pQQekhKIWpHctXrmL+dkDbSFdTWoC2zgjrPVcINNnSDgVDWatSB6EpVBrB
t8VInERGPMY1CxORKN4WLWZ0GMiPz9FjBhEZOl47sO1vqo/QG7ZMRO9aglt3bJ5e0BAOxB+C/igG
f+CeewZnnTA97m507xOLlsjw++fajHmhc7aKoZkv+lxfd/j6VgZNKsloadvH79QzCLmFLNZcLbjc
wONVDWSUSMy5qPWrMubhyFQa2A5N5paYWogXnd3UQc9auukbrqzBqG5qW99S191oniDfPpqbIwOn
5xj99sREVEq+A8zjjsi8s5+ijaW3ForVKjwRImpQQ3hAEaI9WcPEohWEGNPsJdJBQwFf092IkyNd
R+6lUXeP6zJm9A9AvZiDpTtxwN80bjKwarlGwWbZ4w3wZmIGe3GqGoLg0tx/dmujP2q+s8+6BvqI
gvkhfWTljm0l6x5LSzXgApSueEQY9EpL+y6VjrEN3UkuhYDlF1ok7JEaVkpPzXIXLgoNCKMVRAo7
S3kYNeuZJQCxeUYDddIggOTsKGgQsHkg6MUkedRBUh0YuX+sVHFQPhPiPvWOdRM9dHRXqZuR+IWp
dkxTbg+UH+NZuR3kGA2nh9sltMTARGy62N81Zn3XtujRtBazTk+sBzoG2LrhoahnAlc2djvdj45M
hppDmsJm0qxLpoMubhB9fJSh/yHInrmtashASYN8Ku+OfiPMRVQ44dlFPrEykKPipXRvggp7hSfb
nxo+zKJwAw8KHMp7lWfRhhTFdzV1hPC4dnFK06jatRUd0CGk1aPnvxO5DTQwTZrV858Rn/og+ooT
1g+oOTnxDT5wuyp8klAhEDWaAExC9CDk96xyoQIm+SBsucwr6lYBnGtA9TJTj7aAyvNlH8gKSG9A
6iwRPrgzmDCmKFf4JzYGBSr/sSTLxrvkjCm3BER5h1HhnyVnHhEpeOMjZoBAFCdqzWhnl8b7aHCL
hNMbrvRGf2oaZey8PKWSnOB8UeFuYEjZHot7odhmFp5H0VfSvIFt4+SxjkuiqJYe6amice77rv+0
UwcapQmoLaezMVbJLlTwsVPUbOhki2abFRfZkQjrp05wjm5aDrtTaHcugGcuWqRCCDxoxQzZpmHk
oXoaaYoQ7tbaWZTVKKrJGEaUQJZrEh08CzOb1396JSgK5gv+bAs+SHqsixb3BOpckqvsXJL2I8/a
VJqgWrps7fn9Sw7t3YDTg1rIgERr5oDEnP6m5lK8YZVKheUzguCva4q0WApGCZt0wN3hxdqbrTvj
bjSmX94L3Hs1dn2DYfaCn8kNb+aBS9R466hOjE3f1Qc3r+fsrGFP449RvdHBgenwO8f+zLLpdxqB
pyBvq3ab5sbKwXuNbBsYbTQckEyhCnAnBlCwyyo2T64m1CLtMwaic2RfMLh3WVzdj473jIa7HubI
0ZAGuUOg5BAgE58StRgkumlsis8YEM5tMlf+t72kiKL5++yHxQcSnHSlzSRMWuM+DvJ5fv3p1DPl
i0Yxqrd3q62ijYa7mGMLvbcXHJc2llAMpb8FMi7PuZ7vlC42RWcj1CuIGA65ITngHM5CRY+aflM7
mF9FCvt5DIEOkLpccmcD4EddwTtIHAN6evC15K9AYEYxC06aoZdEAnRLRNFd2vvFRRH9Szt+4E4/
6cvOfA4xo7B6d98RemvaGQOzcHyBcvqKezCu7tQ+aWRIXaxenilLX7WA8ZEjBG5awzwChUK8FkLh
9bX2BpM/pm+60oBC2cjlAuBOFI5LS+ue9BbybgAcJdOsb7pYt71vIh8pICR0ZAllVncsQO6/tGjy
wsw/j83Uv/SG89jKlwhF2pLQ9xyrWvmm0Doxxs52oQlVjwD5lj2aTupUi7iaAQyWysI5V0OfbDyC
UQ0hznRDBuy7KG/HUjubXn8oc+dbnxxMRqD9UKaoXafUDZFXYU8sntkaa6NNNyOIiWYWmPQDJUfl
aCegZF8IIwuCxroDcMtny5EvbjncyP3Y24956HFZZLGF0d1EL5Vj54m7H8cN80NIRDyt0LBrXlnC
kQC56MPzSKPINO76Prl1OakXrd59JIAUF1VCZKWT3lAGkIHUtmhkdUmOna/dyFqHlAxvA2G3xrAK
XX6lTPxl2tnXxoNFT9QSzbCw6iFbY0ZOneg2l+I2yBCvYXUhC0fH+G4cU45/rEfpGjfVA4I43BiK
01E8GNIwzm7tQY9043HXhsxAK5DP3Wi+KksnEAxTm6LYAYyptkHl3MR99YGR7zHgDKQdQ05Tov1K
/zh36o5DKrbQVdcqfXZJACJIWZ0s9zAU/k4Ov3Wf3ghK3IXbDp+NVm4d9Amjr5EKYIE7IiHNrCpI
YW2u4RfHCAVvEJkx6Oyu+IlzrtDOmWUTn7Sauqy7TRnPWn377dduuaI9mywq9IOtLyGCE6DtNFVz
d33Q21tpGUTFe94uMhNrVxdiH0d0oUa8zruhjfx7Rxf3aOgb3pjAXCmKQ3rBBEgWNoF00ZbgggTn
l36cgno61W36k7QTIikmHo3HGcCNEyaok3yOJDtfdGHXR6egysGES/BGaQM98piw1ZL+qtl3a4EN
D04h/bJSPnPCJc8C/3fsAZRO6IVNCJeXgx1gOQUyFzF/WAwuyjfH0l4LtIfQcfQEVSTLS23aJmhy
vVoL7LZLI9BXbU/AldtmL0wd+7XjRi8RwDxlvTki7gGhusaNcFsbeGJDgEjdVFvePRoDDvxNhKto
ZAWARFKIXbVjPh881Za77hyYfEHvfnM/K9emAf4E6hoSMwBkmyEZoSVUzjIOh4c6YkJatlawUoNI
b2UTensXv7Pek5mBXXsX+n4C/4eITasA3SMqunstc82VbeAcySJkEq1tnpj1grua9zvQsfR1BCyA
KIGwTraVEybLvLVo4k4rA7gUbRZyTNKW/3+WSHpaFx0d86kjkP3gh0IAO6vPVoRzoVexWkN/PnX9
eOsHuJrZahJMDXmkYOxNlh7QhQn7oXQmQgA6Wrhpkj5A2EpqAsjN/dgIODEBDsLGdwmPlSjTmYYr
BwUmW4VVG3JJAXzUjGyvhfOKZ8CcJ8RkK/PwJ9eHcUngVQfFG0mmIbiNNTOusog+NQtvudvQv43Z
kUI0THfQ/QiQuJnIJ+lbnY2LTL4zDGoHz6k+HMzUCA85hdwTI1BmjV355UoTT7zbAIi2CCwTNDah
zYybtsdW5hk/tmDMYnTEbFQ0BBZp5bt70n8oU3J1K7uPuoEI6HlspIFTwj977WxjWv+5JkEhI9zw
OadpoRQ3TouIIs9xwL0py94XJf7ngdVkwajlLrfSA4SIF9TnFtNB9il1b/H/gpMMNXnvpCR0pRl9
57Dckz45u2YFyPkA7SLVVe0W4EhAOiI4g2IMZW2HQWat0bEuJANisz4NQZPeKGp/q8pJV2NrV7E5
cBKLe5XOhVNkzQl4VsVb3/0KsEkwgt+SKKCcGckAdIp6pQ0hmsRaD7dKT549gJPrMLvrMuebmKuU
N5H6SzKhrugTQfHAJDqRoVuD9u6IOkDpFwcbcI8/0vIfum7qN0FAHObsVAT3YCA4WKFmObVzTmab
OMsWWcvGbdDs1i3dgtiBWz3U+1x1ajkw6wLCyD88hS90/We/e/iGrSBh7NU8jfpwyu2Qd6bqsJRm
ko3TeKB5cR8VMMriyV1bHcP7VH1ZMn40jOFFhA3RCtGyt/rfRBTaOnjWKZY6nNtFh+/Hs2CCx+PG
yD5hoh0CurukhkJuDWO02vEIGiNDv83So39imXtv4mrnNp9URPY5wJOdjOnPZLCoVn2EEFw/DGXP
tIPtFtkpm8jAPeMiY7c9ROQYSogKLH7DPobLHpMjH4zc5OmcMIWR/H4MTENqgkLuafiEl3WMnMdN
DDKH2YYVDKXgvfzgFryEYXYRRXTCF0WGK5nbTam9gJLGHTCFuzxlyOXYNuti95KnwAckIjrsUt4G
tt5DnnfaCoAOXZiMvnVBZ9mID5VRM1XuGf3OIukia7e+5SEZSHHx2mbtL0tQbSwbxZ7KWmjpCwUO
JKxMO5omP26sXvrIpALMWKj0cOY2qCdZI0hIos+s50/EwffYcqfuE/d56JFW6yn4fQchKClF27GO
6gt2q3wJUVpQHgqScSHhIR2EUEWD2qDAJBppNs/K0tsRUigH+WRHECByY9jmdbPlhn87mmW3get6
YlvuLgbbZyfEbJAA9HcfXnWPAwlJj3+ijfJpO9JZTyQr7+K2uAlqDKu26V+SDFRmFUdvVthvdVv9
4M76reL4La7qXaQNGiG9t4p6XkwYIOyqADFkBR+lH40kkKEiIO+c3DP6bFyuk/FORs3vOI6kI04w
jNRoQcwzN1XgskDLb6H19FYLEO2MpA6e/WvRaFjYOvv8+RywWHD1mR03+u0aTfyXo0q4g6N4zXqc
2GpCXpaRLBpHlVyZbOatItoxYMY/Gkz4kvN83VkJM1Pwmo3LrbZzEKvAtF3EHIVqslb2hAxh1MPz
UMnvXsRgQyClZJm5RS+2Tq32IXOqcUWlE5Izv6jG7oNl6cluUe72bM7wVmhzsEg3sLXWxTdan6co
DzZEXPHdlsfGgropYZoNPpkjq2v2JVpLB/eMh1Nq6brtk57n3yi5qBLb/HnE+2A2xD4TcvPY+HrN
9qFEa52wrg8FEXWiS35mupQ/DRZlSFedRFARUSuXtS4hfdXMDiO4A6EPvsVLONUgEX2yJm/GsG32
o222G72qtkWMTsXCTR92BkC3EscBiAEU9GmNeL1FbO6lzbTzDKxoQwLWTcz4XNXUUMCOorMwkKCf
XShjiA4OJysqhJpbl+rJjYz2TpfQWMSrcmc5B01o01eQDK+anb5HbaPtHadvnqEpz/lMPln10VyN
gZTR23Y+Q71l6mrNTvRRQ2nRkaJrBuCtdBFu7EqSl/dautWJWI8DCmqkBcKj0hk0RDXBuacHvkaD
tx/VSL3iey+JRLhc4kRtRItMy/yN7PhpcqwzEh+G0KDwHDMm+INqu4vGp7HuvqckfyrYRcz32s/K
5oQRSh61ybi4pEuBJtt4jjWDwhQpkxKqsnAvWTKhg3NqaiDXXHmuYLCviG2nkixnSmk4vBjMWzds
jDzOcNA6uIJsiXgh9FEf+d3GbGkuB9N0sClygOPb7MWMt9jMQaS60W9bnYVMtI3Ry02X08pm/Vw4
Q7qZUm82vne01EwUQp256kHOrBwjurNcPCXDwLpvqn3P8IcugY9T3im5BrUHQ/zkaZMuuwpIWcTi
XKaUCwzEI4RA+hfSnvvBgouvjxgp57xNL/vws7o+lnB0eLfS766PBtSQydMwlunO8u076ELeunIE
8QydgaMG3HexmUqZEaEBqL1HCkcPQt8pV4p1hKwuTWj7dcF2ysOTzIgOKokX6fX4AlKOk8iDgsht
GfRzx1lmy1koVbwNtUMQDgFipRfjOSjdeAWZjSjiIgpWoYgvU2/QFSCdcTT1b88X/BOl9ywlIAwq
fTkHhH8RjwX9SuMdqXv5lUuHfxuhqtKyt6aCcpeEXwzQuCckBMMENc4jMCOgun5VTl+tGJ/ByK7M
jMo7KQy6L3nxZMy9FGMmewK2352nsnwRuYFbIX6TygUjkGhr2jIH3RnQwxjee55xZaNNu9Vr99Fk
Emvb31BT+OVo1qAo3Ta51wEV4W7gldvJoU/OeobU3ixoPYI4DGviZ1y33rUWaN8UsiLj1CZpcdXk
4zGumr2KTGj0Lltvjf3HIsijRzHkNd6B5p5WIS0o9jbJ4NrEK9TuQuaHTKepqSX0K0dr3qJEC1M6
ZLLWFViWIDjZGYYjAixY3y36tpGPQqRn5zw52hLx2FFW2WXARnpxcM/AZXow+/C9Zuqy6aUPur+4
MSKm2jCCUOc6XCCp+kwZVy+BGplkYNzq+Ce0AFQ7fDEaKzdlg56iD2DR+h4kDyhRTaT87dhJ6Jg6
4EZiJ1q3m5E2RDmU5bmNafLUamvk+PqnDM2bSZpWSLlAk/q+HuVW87nplMVroFvhIUHFFc+5CPS5
bhH2ftrHXDcJ3oyHT9BYP/TG/NH5xKJVr0m5o+msNEIDEvceudWhRz66qKvyiQ4BAAj33LEQSpgD
W3w3DNy08eQrEt+Foa+dJz9sX9AuPDcaDFXBxqAkU4lgOv3TBvx+EXW6y/GnVwGh52y3UflvVI2Y
wsWxbif6c7tpDTKXezJhiRKD48e6u2ja6Mkl2yDS9fgQscNO9VXdciB78wbJUrzKi+RoXnwdoJrU
cHIW+SVWyJWpddEcyemIRmcd0uPfJhGqUObpuLdvcy1ptr0y3/VArNuwJrWuguapx85XYQeMp/1v
vUK55dolfN3SeYAoGDAY2mWqfGxi571MvJgtFK7UKKcAQEv4mbtnmjBnMA/xR4XoT4lkBU8EZaoa
N67GXcmjwzGTS7u6SKE/9uOeAJcH2pC0NKz0x2USQhNAE2sregsn8ou62KSIi4MTXY6RfmYanANk
d63bHhn5zr5jF4ZrWz6LkkZukbD5HVz2I3MKtBVN3z2dy5wAF+GFG0tgsaUreACHYoOiBPTgeKVF
XI9CgdsQDD8WwGwaqoyF34kcijx9OhPTF2cv9/UwssjJXIne+0nxbdm6ug+rsaTRZ/z2iXYxfRzZ
VUnaafljShdwp62dWn/2BoI71+wE5scQPYQ2e63en14UsTG1VTyCHWhWQVDnx8qw4ecK8DqdEcLT
xMbtZS9p2N0PWgHKu/DvGbveOMg5ljAPkjWgjZ+yoRE8DQVbUY/QndGdk4Cyte9AiMfIr49Bt+5d
egCujoUzkdh+4p6e/AvMlOdGAb3BW3xhkVX49Ik96hS55/W46ysYXhWBmrtQ+redYb9jaonPedB8
ucP02wTeg+UONx7qxHp6TsxWscVSd3HMhYGy5dDE9PNlYx4N7TBU9gkU36fVsMO3uYw6/7Wj28Qu
irp3piWrzlgo3hbmifuRSTtbaDaCccv+Kl9zxe08u/2oKEC5EChuIg/O8gQ6z/artde2Nw3BTMp9
DEm8XLbE/FkVjZgC4dKqd9qfrE5SFpzmvh682zokZK6tWvjZ1hayDfJAo3jIS3cHON00BN4g1kpT
hvQkgAUGDoA2o8QQSJASBrCLdOkiDKn1TnjosgjdAk+rYNk3i7sxVeGq0e/Juagn94VI2M8pVbes
5+cQj++anBqIdUrt0646gz9yn4JypRv0+H1zvACpfsm0xN7IHrUWlMGTaR+t9qcbJlZXUL/ZDG21
9NnRR6RhY4it35lg2YR8VEn5ARwcO4OqztIN2DEYy641Kw7cHVA+BpfBzQC1dWHJaas1oH4g1E7I
T0CRpAgQqFmfhV7f2egHJClc1cAdHgNguFTcx6E2q5VA00ogBd0HQ1o3yUhAJDOWZqMb8EWrLO1R
0FZbL9A1wFr+uSoIaNFBTcQF+SADgQ0VQ+s2bl+kcjYeOXn0hgkp0WiaFK1aJT7O5kD/7UuZ4L5k
VGSOD2Wg3pIutU7W/7F3Zs2NW1m2/iuOfL5wA+dgOLjRrgfOg0RK1JwvCKYGzPOMX38/pN3VdvWN
rur3dtgZVoqiSAI42Gfvtb6VMKlPmJJLjY8xYeH1KtR1tgMbSSB3hSzusuiGy8aRlAwWZ7LWF19O
YNA9Nlca8ZHr1IqdVUOOPVIopE3Gj6rQqOyKYinJUdYEyrVaP1q9ny6YUSlZvDAE7ham2XOzqpuz
V5Nh2KffDRnvSlVeCoDdjsup1SYW8GlQlQZWdqRFXOAWbDvN4Tw2+oM3kfak7h1hFVBr+omG7JVa
RNumlEuWIuLCt7h82mA49nb9yCgL78QkGRNb9kXVxm2ExoFdvTatfVe+ZesAWilEfrEgfnjrwq2B
nWCTItoYh7iDoO10TxDLom1OA2/hsrgr+9Ecwf93d27csh6mMQpYciN7lANjcweIwligkPHovUL7
po26MWng0HgtSKHV3D3WT25MPvxB3693kSfhaBHgBCHKYJmJybXSSDJkhuseu0q/Q3rOCTXUYuP5
qTXC6ySxKRpFw0wnRNU1/2EbRD74Tj1u9DFR6Ekz2F8elyaULaVWSGFboIU+MPkYcQAtao1j0K+4
K218KuUlifIMrmrC9hoOg1aP68SKj9Q5TF1k5jMVF8ymFAb1IZTlXVN6XwQluis2YuVyBM+ISjrA
5nDBrzWTw1xiaUJkssp954h8lE1d7hh++2AnGOq6dX0YzXJYoNeBeZeywyEpEtcPbUkwzv0RU1Gy
ZqRiIZckk1p0q9CjYu0K1K9t/WBJmoraBHQ9iO+ItcIQ0iEqLL2QZDLG04lZHrsMamyg6k+OASzB
CK9IazVYSlj3W6f5AI2x0VJ512VUkwwRnVPfdEdhg1P1u5TIr/Stn9iAkgqmEcfZAp4xaVxZQfiu
ZX229LEXw3W4jO3wKpQgeoScZw9pCk6YtaoLBaf+gY/u3qyRM2Je4uFV/CbHTj/6WrhzxQNSh37R
eMOJEdu46DaN6UOmkaC4JTWjXtLDa6IecnBxoQgpF81k3+XsCxqTZGEMWhvdCwGklwDo2JdZVKjt
gaup2jYTlyup5G75zKTc3RHiSztmU031nQ1LTqTTzrU6sscQXy08e3a/jRkDO3KR08y89eg3C2OU
ZysRZ/hVy5D746qE9YzoKIeYDdAr797ANPPhsq3PunQLauoL1cVjHDONVwoWnxoNKHkEtbL/xlWQ
+7SzayyY0pYbbuQEmwu5orUncW06VybmFbgIBGOEcAIFA5hhoSvRYx9wvvdaF+QKpFH1Ix+zT9Iw
iiXhdw/WqHd4kzHMTXXrbkWTP+Y6Dr5CWfNghHFrRD6T4Y7H0vfKld4SlBJDNbKC7oEY0ZSlg119
4eXxJrLcs03MZ6A568pgCtSG1ZOogndL+cNK7whJzjLYQr31OolKQVyD6BEYr5lp3qeTFkGgkrs4
dm+0CCPHoLcRDcp8a9WFuXXq0ltxKXbBc1ijsiPx4ctkVRmK9LVLPCIj6QRmd1ZwO9XJixsgXyO7
jpsvioGi+8QZ+64FxSaE2FMQURnV+ncD1dcSrR9ReFbxGAUEMA8e+5efKWnMGgyNWXZsgHzhtlQw
zCu5jzBES7mfgwJzvK++Z2veB+y/W8xGoTf+oPKgiemwJOQqQVuWcEI3jOP43Ot9HMHit+mcRB0Y
+IEZsluJ/E5fuwWBaX6fv/pWfJ39FSsJg7SBo7B02EGvuW85a1qrbFWiIWETPDEahgfleOlG9HTv
DJvdL1jIRy+nEwfUfB87vb402r0TvEecNlAgyhUGhha3OvGQXIFoivwSRTu+4Kbwvksy5ZAJrB2s
SufhrSdwaswra6tYnRBfxDCSPBftLDlpREE5pzS7RxcCBVhFbwK6DCqgmpjKkMRNy7YPcdp6N7Zk
qehpTBd2TQCLGDfgdy+gccwChHSNum4VOu+Oo7tLHeWuNoh87yB5g3lbxVubxbqK+oeSUNOqNs5a
MjJ4UfcRsp11YGlkNep495QVf8zrKYZ7h6QVBt6p65xFjLCoL/ZSL2ru6JT7uIQS9iNQOkMCKQiC
YbPN4IvfTBC00bvbggjUpa/ATTk2tKIOb5tZ3KZkwHK8XqDM5WjuKx09nD8s8E3JdUnHatuW5buh
u7dT4tEucrlec08+jU2wh75ikQ3SXOq6vSeC2Y/xKGWOcLcIDL8zz12h4A33lg5bioD3xur6uyJl
P+IwG2aiQfBDVuLQ0KYvo6BLrrPXXwscuunYLHubKzKKuvtKkszXGOHKY8u9Utq4thxKs8Apdr02
fDfR/0H94tTn+FYytDcBgifPoaZOi04eHPAp3PQgYTWUTluAviCJGIqxSyQyV/nTsU7g6QVe73LG
o5woKuClXbJ1R71gXsh8ayCTcNmz70aYUhZsVcsNKTbhLi0cExcZd+3c9AXDpmptejQBTFmYG1fK
FG1bdGqZKC50V0e6UA/ilLf6EZj52YMNGFbESJUAkGkL+vxfB2ZsCsh6mjoWu45dVe1Xr61JkA1J
6HA66+jsRMHOmPNYMvcKaLm6iX1gnbFFUJvfJreBu48qJqjw35NjNbmPRoMKa2RDE8fJV2d5NGsF
0hWze9L89rZIHGNVecEXyth4ESEViOpzSFrWVLjZknPfWqgOsQQAfjiJHuHZg7/D8KWts2Z4LUvx
5Ro2S2yTLYMR5HEZvNEttglaIhHe/E5BRZeI6MoKuVEylMesaXfa2OwrAQyt0h6isvFWdhWfEqLF
EDGtyVPfYlSlPSeuvec/wn9+8R3/1cu8z8y86qhSY63/DCVqptG/1S0Lw0IRHFOQR4kwTrkf3na9
xxARwW/SImUzQss8lYV7pmmEcoZIiCZLxnUUKxoLtoZVw2PwMA2CUg/3SJvm1gL+ezeHt1MqtFXw
ImcO2Fg+IEB9wdbocEY073HPdKpXkNTSsH0kkA37uTa+MQx5Kjw53RBS8K5vO5OPsKQMOulj8KoX
0QfvFmn75OubxuPUrcid3pjC+hBcH0wZ+SQdkJlpSoCKPjYK/1j+kk6Mrtv2Jm5Uf/r5h+Fbn+gk
+43QyoINdbbLpLNJOBkRWIfeUUPuVQNDWtI2spapCxL2zigj0L6xHq5JdqGxBVx4KbUK5he46ts4
QQwGjPVBkKFeG3dqjA8sgLOuadpXBZdkWoJz1LX9UKbaJi31jzCwr6Um2pPZFqtYs586A2+7bcK9
iRzSevJ7hQjgKAzttbJRkra9nm5sifWLSJkfDLDjdeiyFRvdtzEtOFWIDA1k2CyHqX/DOwMULja/
KiMHIWgmdBB4Sd3AvjVJYwj+en5ynezJQnp9sLp9CYvmVtbIcDWt5MH6RdKfW8EUAdWLU3c5OPIj
1kai6EIf3FPD6LD0gHKKAhDRt1/+7W///m/vw//1P/O7PMEvlNV/+3e+fs8Los58mu1//fJvj3nK
vz9/5u+P+YeH3IbvVV7nX81/+6jtZ366pp/1Pz5ofjV/f2Z++x+vbnVtrn/5gmsxbMb79rMaL581
vayfr4L3MT/yX/3mL58/n+VxLD5/+/aORqSZnw2HYfbtj2/tP377Zjo/P6ffP6b56f/43vz6f/u2
vI7pNftlXyfX7KP+x5/7vNbNb9/w2/3qCMM2WThcVxjKsb790n/+/JYyfjUNpXQEH6SvMY+1v/2S
5VUT/PbN4Kcsi8xUYdv0M0whvv3CvO+Pbwn6B6biaSU7T8f59h8fwF8O5H8e2F9oKN/lYdbUv30T
Dr+k+P2Az+/QYt4pXVt3JeF3wrURQvH99+slzHwebvwfuu6IwJD7bNwZSQ9pYVgHfc+W1NqQ1npT
NtOHNBnx4evGg6FIW4qJLyATfFvS55Juem318agTgQTQcYgXfkN2Qa4/kxGxdV3voQmya8K6iE9U
P9o9ukYXblcZA/+UFqZZUxT3rUG7UQ67MQ+WiaTnFlQHPaJT0hUfZvHQQCmZ/1qM9UHra7rfbk6n
6mzSOSNUtyRXYwwYFtdMSEteQltNC62cN+Hj9Ezv5zQm4xF8GMHFGvsGheHP7tmzVUTtGlXsMo4f
n4uYFBGwnReUYUcnn+Peogk6XL2xjG7VZR9WmVwUy+Simacl6dDduFxtfUMTqZM879Q4u7xpYYl1
z6BbrnFon/RYO7vOgy9TRoVVI2iqZhv0NAet7tYqGdiWgSnLoE+wwV0EQ3KVkt/corEVtnWaf3ud
tKuUB/RWdTN6T2P0vW6GTZBNR39iRuG0FyGLG8t4BoX2ovLxCU/xwi6nZ51lqGE7bQ/PbG6Pog6B
05q7zuguOZ+LNenPAHfIhO3VCqj5puxAkYj4mpbthmJ4xxyLMMQgvMKqIQAk280fTDOau9ZEnZT3
l5LPJ84t8sD6Sy56nMCZeI4D/Rn9WD5k10hVm5+nUtmS+Mezq2w4CjEcW4YjpdrPX9p1u/IHG2l9
M7MxTmXNB4ytGKxQz4JMOokMryg2dz7vcP4BluLT0F3rzD21ZBVO7fScae0l0NtLlXG5Yjm0a7zC
SXSoUWEuZu9FSLi3lrvf4zC5di1lASGl34UV7hF3o5FC4kRPAxmvG32NxXCBQHdC6AOgkMk15zY7
sw0KjqMZqxPmRXjV05tyaNgzaKKUfJvhqZaeXEd/eHb44OfDCEXpZKsvukiKXlImidRJHsfgAmn+
97ehjUfHAH893M4HZzTMUxToR72fDuOcxcevw3l+IibiS3BDYO/l7Ae8KV7lHrBf4tv00QSo6Ep8
OzF4xbE3wy8yP660tq56qi+Lut8OjDWtIeLr7uJo9inWumekdIu+Qz48TLfzwZ0PkjYi5TAHzgv5
Y9JIOuM3Z9FdizgeOtDR8QuNDJfslGhkYBCkqE/y9PM6DCyuaxOshlHxtrTkOhRcnXpI2pEWRc9G
R/UWfamQRvdM5VD6/QAvGUKIefrTwvvHsvbnZUzp/2UVswxWSvhTyIFMQ7Je/nkVC3o0cUREGFgF
hkucx1f23U8B4HWS4r7cWH/mlvJsC/Fcavm+I6o60KzdmCZfnjZcqGGuNA9ORax++Im9LDOHzyr+
St0OQS8DP+h43iIJODXJMHy1PLKHO/TdYe+e9VAcdEjQi46yc/7lk23tKwx2nkq+oMI9F/ynUlaQ
rr+wW/oCFLnqXNLd58VyXiMwn3gEo6aGcQPiIwdGC5h3Gtm2Il5AmdB80IxZ/1x0rHnpykv7QdHN
j+wGgQ+sHBavKtE+q44+YDXaNHcXfBZXECssU2H4NV+3+LfPpXhucBchD+ye2QyuEJn0TNEx4kCU
r+P+koZyp/Vc+Za5+yfHZ76L/PUuY3GrQxsjdSGktLkL/vn4OEHo57VWEj3O7aGxgxQ7bnehNX6v
7GqvgnkbzkKVGwctcZ9yJfewmZe9gdlecebON5Rew8XUmmsabVAkQ8nkknSnxVC9lqF3TUxYJNVL
bw4XyxnRHDfhJhmGkLD5+EokkG9rj/PxtzsnZWjqvrcjpBTu7TQMJUZtoqK4Tzn8TxOnXxgANwnl
ZjIan/MxyvvuGSTFVaAnJmXiBZA4eiLreV4viym+2m5wLdFBM8v6iiMd+fl8zePb2ScTaLjmCarC
w88HwEajazqJGMtUc6R8SGg1pXSd4377+7PMMZawYLWIJ4hq2lJc6XoRfqkkBN4Zfv08rrkutj69
K4PxVVl2l/+t9/6Ves+w1J/O6/9S8N1yCrznfy70fv7A75We86tpGVK5pOBaykA+wlP9XujxHd1E
UGm5ynalmiu2/6jzTPmrg07eovbDfm4Kw/17nTd/S1CVucIR5lygqf9RnWfNK+B/XoGO0JWgR0yR
J4Wrm4wA/noFDiSRRFEB1DsR5bGku6BFwAzYr1b2sKI3+KChmcoQCpfbtF8zZ3MnE4TAskSB7mxt
/0XoX8JfipKBGo9q7zusZgn68FdU6Wb9ENv3hr3Pw72O8QvW1ryPU0+jubXeUaI2ai+IrX13h2Nk
sVtd1sYuHotV8NADoTeJqA0D7ivZkjBIYazG4slxDjSxfXvOoOM2smnUKS/dDQDEFvf+dJMCREHH
A7G3NUHVHUARlEptJ/rq063NBo6fLNdUNMsy+mT4NEATtclRpq1EOm36He3yIgKF8pbQ4X7NtEN4
j6MShCQxPNaLHy5bFKk4J/wlW7qUpp2S6AWip4Cgj2KbvCnrqNFsvOZb+Bfb6ct7oKXfFStHkWKy
dau9thPRzvzejjeET2I3XYIZ3KBfG9olQS759tLtaPEsHfj3+Y39hfDNaLc6lnqCGik+l2h4fGQU
a9Kjd+HGfajkEl/kVSyrPbbe6EyW4g4HgdJ2FMTdFrmXiw8Ho+nKIUyGbg8sCpMJNztc97bj9dC3
qZ6cH3ZyEsOb1RzC5MHz7vrmEopH0zoSSqx5GxsKLbeGeGn+SMIFPeVkXWJTAAJJh9UlUwNXHdma
25jmOfhdukzwmfyVwajhqgULCgkrvjHK24zsOg9d+AbF4gBl8ZBU+2bc1OKgGKGJRTrRbWDUtbQe
qPG/RhgW7+nteEru8gDGgnl2J52Biul/qrpmiEqz0Mu7fBPVJuGdsXwe2wPVKwmDXy61DtTW9Pi/
i+C/tAiq/3bXe/dZtX9ZAueH/7HZtdWvtuOwx7QNSjBWwb9sdqWhTEtnPYPyJud98B+bXU3/VZ8X
TJ1/DIPcVUOX5t/XQc1Qv+IVo89qSce1pbL/RxveeQv/p3XQloSNuGypBTtfw5wLxr+ugyoQnta1
XMukhBgrKth09nS/QFBAhJ+VLzUI5UUFP2drlIL9AwMAMnerNaNexjYKMeZPK1t785O+nNTvmq/g
A1ftRdfoz07NXeu8iyr9MUCTQHrxkAnQ5wHxMm209opw6+egESTyjoA8X3r+zKkl3WrSsJxV2vSk
GrrPXekAPXLsYyOeU1wNa3im6yZG4ue+Ml/BEeBCoF/96Wb2/ymixT9+NDbV2XzHcS0aEobzj60A
eCX+QMomwRpESCA/Z1joHEOLKFBZ7yNFkksUFOYRNLU50W2qCnudh82nn2Hg8L0J3zlbz8bob7uY
ABuzt25IH3qvTN059OXBRyi4aYSi1VUY3iGKsAoLfH1apv2TN2L89V5nS1txnpD9zp2YN8Pd86/H
mEYHQBqn0JEtGcnKKOy7rBCIBcORchO8bQcRBxddBLnyUR+dlDTNjnwuZfyTshdN6j++FMeS5APO
zRWb8w1u5V9fSijrfErwJ61jF0EQTiKrf/F7uYbJ/0gTztnBG0bsiiOGoRxFHRJEIvY8STqz7Z5s
vKObFmlnOgcMEUCEB0iXrHthMLvIKpcUg4apj/FIR1Feug3tHGdVdaVYN2CMNTDDTlb9cAdIoXWJ
jCHI3AqtDS4Mt7rJRv2MNtXdtJUqcMgAHXBrd2WWRbv3ZgB5KjnUYVrsrTzQN4mf3U80iUPJ9got
7SDTZ1z0RBlU3uttJhp26sKAOMRdwyCy+XEgJnWVWQFhIrnxhDz0vSwqRSpAHe3zusKPE6New3iz
U3Hg3vgOF0XVOdhk9lPpQ07kLF2GjlntSR0Tm9hmaJkq8QSMlwxlnVuzq1neqfOmFYM7d6nGadpC
8cqxiUXXoTRB2FsPjaH3j9k58LTkmCYte1QnvLEV+rLcz+BQA3EmIoTRtQ1SM8qP4EKJsQqYBxCi
QNCBEd7XqCBaexadVAMRXRHy39GBW0ejeakZHeglPX4EtidXil45UpI6J0fAenURX1P6wT4xMc+k
JpGleo/wVFofdgPXGSnYFssBjZ05hFtrEm/d9YSONcVwy3yrXAbogUmNiZdlMZAkRHJfbpbduk1S
tRoTBpnlqI5qhPqp+QYeVJQD0uo9eJ0x/aXWRPImwqMscStpJVFocYEWE1D0ERZxq0f+o55wd8/1
CCpEtRrqrnjWQqNZTyTuLn3L9jZ+xf6z15q10z6wwGVYMG0SqCv6301BAgSjJy3yiyPgQC54UsZT
Bae1MEnoyN1NAHEb3Rhof/RVwR38mG6vm6einfULur51oKmftal+GHv7UaXeqSzr+mUWWmFRjhAK
kEjf5ug0oqArANgZt6PU3X3/3tBxDzL882Ks6qXqZzlTZ1/q1IFYVaTkWbrN15AjYByVd5No8uhR
gAlstwQlbkQ2AGxIjS+unu9kqeE9v/GqwNtoixAaKhNbBFClGPqtM5I7jYVrAcCOsWc2Npv5gmHG
hGPcBo+QeWeZpsmd36KG0YmrXwx5nZztUay0FlviVAFBhSz62ji9v3PVtJ1wp64lBPVDQLsQb4V5
G3aRcVOE8jrnK56KD/LcyKtvQdFKS/voAmAZkxsDkjXPQyZeC7c5Bj0FWV3EwVqvQTjM2TyLrJav
cFwea8umcyci1P+F+wO23nGo5QGfYcB5PfP+7DnIXGevO7XRo8yiVxnV6QYq931l87euyRtKsawl
eqg+0dQ8TjltpniYsru6tI4du/LKqsbHmMECJ5ZcVlpr3dO0hqlNEGCNvMTsBnE2mvGG3hICvDmZ
vEMFEbvOV9S/xuXYzjhjvBKNxeqWtRt/DBle1c6THMihw32eMmhqrQW7Y8LE2HJt/OxIeli9jIiI
3QzDBCq7ni/VsU73qXhs9PTenOStXqIkUbBybWw5qJfH18Eep4VnjiTwSbI5UHyDvmSeXKfXunbW
SezW63ZqX4RUxOVU/lMbZPGBueBLKdXZSaJNURlXL8ZuBHCRKMLqMwGnNq8+P3SdknequQri9sHr
hHHAyB0sB1rSW4NhvaOZgIWkA6pN+tN9xPnNqZi+qqhPDzKkleR6xk1Y9O66V0W5KdKOie44opNt
d8jMihtAji9O5NSM5VE4ROZHK3r92fby/A5y+oWsjQJyT11tI932aRRK59BGnb6McABH2LIXiaaQ
Pg3pylJwOoLm2PVsd8A7iF0RN3NHdT77USUFRW5cFSkiQM7XWuIlO2+wxVovuK1H9UMaqfhVi4p1
pu7HtHPfwSAxBdNGQgcmmKU9imDlK28NakVRHKzUmJ/92UAZlgWhE+45G96tQv+hYpB2ORaQJLSx
Y7onf5Qkqt27pXUO6FbRIXeJbUyq5ylxeUv1+B0II+TNhAthjieoNbr3ooaP33b+1rBz59TZgnQV
+xkNV7IpBrJ8EpfYF1HIB1lhD9CxOJaCyI9JGsM60jPcwieVgIrs8pTGOA5JYsGxV2rCWIjW4e6g
1Hs9Wx/6iLwvUYu3Efduh/vxKEczuYsN0LgM4JZgrJdliqCOxCSsmBSfPCfsYLOj6W8X/VkFenyJ
63S6Qe10MUwtvsj5jzY5BbLx1gEgylVW5X/8dd/QlZZWgXh3/kG903Db5rxAjYUQGE1x9/Ox5FXB
Q6mH57HWiet2npth3rWPbvhU2fBiYr1/pdCu9nrW2au84Y7tDJ7cESkwcztiAm5Giz3mqA4VVteV
684KeVI1KU3urT58cmoPoUBd93uEV8+ebZxLH7/WGHTNltnI66CHT15FzN0AxWY9agQiNc2LJ1gP
4iF6KwnpSrwuWou++o6G/DF3cvaKyAIXWUqXnqDTgL77EjTCRbQ5BnPzo/CqF4X6dOnKjPrCf4iQ
ry8ro8HOX4HTQo7FMEvnfBPcKUn0blWeHIlWWWihRfi3QqeXkeyQTrQPkrx5mGR3BuGIjdyKPrvQ
cldGnTmL8bNlHLV0o3n6Yus/uJei+1ZfnVPlG9qjnE3RmpEpbUHMOFscxv6SNfSLmESG7sShWKbE
caWDMkSPRiias/PtkNWsAh3qV9/JrAjZBww/3K5O7wKn+vKHOiV2uf5o23JL0gz28nFrhhERVJXC
MlX17b3o1X0c+9VqrDT9xpxxDxlWd+mGuLIm3qRIa867pCAkKW4vnUqe/IpggqKqv6za8jcOglTk
UE3IjKPItYe0HAze13vXOdwAgS7clnH8g+GUjWkh+ZxIOQWbEGN7xUxH6yVHsQuABDB3EYNEqu4Q
oKRLhtDo1ruTnaOnCoofbtD1K4RNBCaL5KP1p+wk+uLFAel9O5jxPuntEClV/hEhgTnhY8De5/Mj
TojFIFFQOn1d0oWmxo1R5CDaONvw8rbJYDwEjSHWqm/uoX4h0a9IxOMEndYaqbPkCKlDJwGUkl85
FWeia6ttQoIGXqc0XXbx3CxFshVViICQ2ChIQK5z28ux3lZ28qMmSYFY6rvONrnOM2/e000V6KEA
/KDvUDARVoZbWL/i4+hncz1vHfGNBfmvn6w1IbfZRTT6JyDMDQuutjLsIkOj0R+qqpa3yp4QIRbZ
y4TMus1bh/A6MtpMhqA1eGFKnK1lZsRjFKJYWAK+Ue4DBvBID1rKeX6Gqo+2D0yV0HKK+yibKaip
We78xELM4JbxKjTDG/Df5RbzDcK80d7Du7vhc04uFUmXeIQTIkDSQ2uX6RlNFYO72FUbDELWxva9
V/IDxCGmD47gP4ZUQPKyNgY3E9lzaJHQyySYDEovvoyhvQ0YJGATL++cMtp5RlgtespCgtLhrbmR
8W64pr9p8u5M2XlWThNeqhK7qnB9MlO0TVg05FHJuNuQYPUZOGNzGmJMVpJJcex16ocRNkde+nOR
oUUSExG3RpJdYp2uttlnu6jpn/KBbpEtHUSMxhhuMleGTLuYHObibsq8Z9oNhLRDrUI1qc32B7nK
U01bgWVVi9wbsK6WGQhlanbK1Absq68ISUHCzu0BDZOpji7wN2hmzrSVEts2OiKrWuiFqO8dCnsS
7YjKCNsbl7sbq3D2XY0uumaCXWLiEiVRK9QRxTZ3TCqcIgFeOyC1zlT4WoB0Y8IB6CZL7vtuwjsN
bjZu+FQJwnqPKAko0NnsyX3FPnVl2UBKPaTuZhsc/KkBxSfknVY33yEUF4PBOeKQGUouRNdHBFtj
K86hCMvE3ITpHEYpAhCQzYo1jIGVc9brYW93QbRE+/ZZd9r3OkqP6HlOiDIHCMAUawily3XUe1+e
vOeknBldsjggMcGnOujUs1jimjrcRzzXgkCf52FuS1DH3Na6dfW85IycluAXyFVpnH8a9UPiPQ4E
WbOzB2hL8tk8DdNL4J2NY1xddtws1GW7MIC0WRq2aqqHbSuL5zBjplOIvclLC3U0VnJGyNAjeMYm
6J8Vl1eW75UlXmgxrZmhcMwEK74ZInjxkVCPxhETJWUYlrQWOs30kwulaCimHU7JdkLAgxGjLKN0
oTn3QW89uLV9zWr/DLD3QcbxrS2SR8vC8my5J4cYoigo920iLpZWtzSl35J41iq7Nhng8cuoxJ60
6YfG8qCr68WyjWgrhxGOpMxnc2pO6N6zR3pa0Upz4bqm5qM2B6eNBu8OY+ktm3aJP5neanvOzeTR
q/17yB0bT5G95M60D3zLY2KffA+fSx5ePat8CDWcoHpdnnFc0Yq1m/uUt7GSVKVyvsCaeN8k5TFQ
9ra2kncR0v5AaqBrn3psufT8o3uQdeYylmG9HECPeZO+MIbikk53poHeGkD2ULd3mnIjMhPp04Yw
84NxH9mYuTC9kMVKKYmzbDdBkFIHGTnNGoPdtYXy4LvjpshytdUII1toqKXwmoMWKwZnORguXdyb
sszFKsq0WwSKyg8AN+Jrz8mdAykRZusy6ci00jGQ+0TGopX6jlbbZ5pNoUjuldGASDaUHi6Fwl4y
TW/kc5+jsADo1DOw753lxOChSaJ7i5NOd23aEe9xA5PRcx2qVnPaWI0xLuzEgSQWW0Q+DuFaGVZI
KkLFAiht9jHoU0Zmx/hp9rLhQkw0jVTzYlM34fuslMX44uCwIxOQI6sD0doUdLqTuGRbr4HjArLY
VhSOJvJKaEjM39Wqm7kn0jgEcubA0bNeWsHIlMKv14JkArTvCFJif1u1w3s/la8elZvTlOXapXOB
h9rEx+3tszK7Yo8uEWZ4CN9M7GVEr5bC/dC6fq/1xPQq5C+rvsjEslXjNqAfyueB8A5axjLO7dcA
l9UydcRTjXfK1Yl57sqXLiaw1k+dZ90xvqZoeMlFt/TZk22CTpv9DPfBYGDu0H/Ujj8SwBi3DKDp
EZR5t00n9ZKn1n1p+KTxOfr3rHCu4J1cyl8At6XNhCWzu+WIBgsLi7aAMLX1x/jkGMP3zk4+vWYe
s5jiaQAV4Sn9rgHvnU/me5LmyJ+nhnTZAQ2yzGyyrPMHG0s+m4ul25NaKjEY9tKON3o83vrl9GCm
FTBd683zDHWOiJfIZHYhM3XpMQZCUf4WNXjyLa0dV5mfwK/ERpIb/qZKcfrRk8tWyT4arbcZt7LN
OpKo8Xt2dVaxtcebanlJBO0x3Vd4Wk2hMZGPsfLnWjwuJ04ovaOAU5jHqzK7LUlvJ9M6eij9GLMW
Wt4ysK2HiPPsyahf7HYiCmLUmq2l8vrJ5Hdz1xwvaayqJx06UuxUxt0UkF5R5EVwSKT7lla5exu5
pPNx8Iiamxrr8PNLA/vhqiUlfvfzy9oZ002o5/twzkceUzU9gecwN7LGBx6QE8v4kfGVZKY3iw2E
ADxEvxFQgOVe2LHdyNzlOmtDczcZTvqGtXShcjd+8QqjOGLGAX5hNunbgLBXc6CqjqTf0thw4HGR
wffUhuGxCgQ9BTd8dUyvPjWkQqRtkr/FuuFtS3ClGzCN2VsR23dpGtiXIXe2kVE1xz4b+8Uw/1an
ABErw1w7xKE2veC58qcie8tq7tIoqMVSAXda9/+PqPPajZtJg+gTEWAzNm8nJ8WRRuGGsCyJqdnM
8en30LvA3ixs/17L1pAd6qs65crhQ6bJ1WoxSs5Gpu+divSY44juxYF5nOZBB7Gzby9J78qXYbZh
z9LmGbckXRmeNofZSp7F6F4N2XHsmJz3EDyisHt5HTwzOhO8OwxLisqtx/vE8Jorva/EBwdCEaJ0
UWCsLrpYFscAr0K80UW23Bf1oa254XUc2D8Gs3ntJxE8sbhzCLbkV5KxG/37rWHDsHPu5X1gJfMp
NuLxtc30sbKL5jNtMrEOS/Mx1npbz920zeYAShcJ/mNFzDknb3gT9uyddW+R9JvC5EPSGrWeYXri
LE+TA/nFclv5hKo5h7vces/4rBFbhRLnmYqeFUygahOXfweyAYSbCFjPQXHrkgkGf+H/cTzGnnyZ
F2pEIAzW7t1MoG+bjhkO8ya9NMYsdwnOmaBGpImtjC6iFDqH3UHg7+dT0kdXCWCAFa76FeG0LQK/
J25P9Dr28+vSQLnXumeMEv3q2Sh3AgecG/nlA+ANc9RPTlq4kOo4PzRORLluru1LylECiZDIUCgn
ez8VZbkbZQyfPuteUH/ru9Hsu6uIAuxosjirprmf9ABKKWCq+l4U0Bh8AkbotcRDy+7kjhyao6h+
dkCpQCNhJhn0n32KI91PicWNXbduXV/vBIbCdatAoXmNcwxi4yfqaI0TzJ5zhuMa9knhYPzNzMCh
28IExkUDxeT49naCek6+LNAHv5JvY1wlQGZTaEem+Uqp0LGf8hfHdmOwg16GvQPeIYmd7hiTItnY
ApgZ1KbnpvZumFnvDZtGVY+3cJtb5UMXiXERPsO9mpJPzsEfNC4ML33eP1i5+RnXgwTjCyCsqEE8
BSygghMZufz41Lay4SO/qoWmGRHgcSOBgcZAjCF/TiBLjCQ6RfgQae5bemSUEEWlosBEGZu0LItz
Q1+Hl1oBDBoJrsgvvJaejuV98XPQ1RnwCh5Pdj7U85KjZjKww2TKJTVt5DrHfaeW3h8EUYRyLivu
ux8k06aFP7NKo+zO1iF5RB5dxR8J69tMg3TnBN2L4f92zlknXnD492WKrJ1PCn066rR7GDmKg9ky
BHRwd2GDYyGK94NoH6zB5lsfZodCweOeyxByKHCANUguha6TuQwAwxMdGNMWBZh5UVCjc0bVkZOQ
RT1vap/IZNunVrPM2h31P4KRlr383RocjCfY6ZDB//3UYH6A/9vZ9MqTh44HwmireO8N04MPBa8d
cvrP6nRc97EuGIvwuhwkp/VxgvdvFuU9x8SOEdETWf3vfPiT8wyA+7KWIDztq6nYN2bSHkyTlHn6
nWmuGFLp6p5QOP/2BXBPZOKrVzPEwNa9hflAe8XCvBXM+sFT65UJyIsWjLyAnNB86Guvihp2hE8O
ZBiIuLjlLk+NPeU2rKVt6a9znciVa08QctmiMVK+RRD0VnkkwPaO3UPSfFvCe3WRJWltXMcsbZAI
6y3n4FdgWz+5JFBizBNdxHZLx3P11EmIiRBOTyg8XB7GnMN24SJkk8KmMxzuBO+2oisUB6M3cmwd
jOESzMG5Tj+muSUUG6ZvbUgZj7TgtFv5XY88vPIi9eNkLXlbm9tXRBwiAgC3gmJ/cHszoyKTUCa3
rGBjh/JFaSpP9CTvss4iKlNbRyYzgKTiKKUr3KfCg0bZHfQuiD2ovsBkG169idhdlL7MppNeZsK7
xgSDWUatWOVY/6Bvjj+QJaMzu1EAf2dfuUn+VPrZn2JKXyxTn53Zss4u37+0s9MHu95BwZv3EBh2
zdganBnCANQXwI0iIuyustze2W2/yF897V6gSQWwEoodoU10YFhX90Uyh08jc8ZZBMG6b8k118vp
2GmW5GBm2Gspah+1k27kcOAJDyjlYup4lKk8ZLIsNnMuSKu1k/3ssc8xCeCu3jm7WkJpcnPvR/fP
yWCQgizqegfZibl+tfMqKEesLjvNz337RIYszx3ID5PEWAcjfuCIVRqqepmT+Mls1LhqYsafGWJ3
6zvsqd1C+57d1VwB1/cVJAY63zccIyCCZdfMrD7c1HsOsojadpuWDEb17qcT3vWxEW3qAv1jooQr
zJR+49kP8vxdUHi3Qa7Ddkfm9N6W92651oUBbAbu1QqcSrd36+FXRQTbPApgorkDdJaV7qlCVsqo
tt3mvb0OB7i+khpf4vrEk+LO+AxrFnNgpe4W3lVILXulXmBS4rmR1vUj1ZA6rMUxvlSqQgHaaV0c
/Exf6oQ8F+tXs/EKSnxtyii4aKWvITffdbNYemHqoXtaPcfNfPil1vRCRzGLXhbuLV2be/qWWMv+
/do/zj1EppEY0kM5U7e9+vdL9cK///ejBA/5jn8sHAGkm3+/bhQwpf//UzY1JqpoMKAMcn0qcz8E
Mrf88N9vrATxPZNE48ZjMvi///LfH2ooW55MFp+l4jOGEA/hfRD56d+PWK7/OMS83IK2i8Ka72LD
0OC/YIr2dHrctWpAlG5ZfxB6dviNeR85PJR5JXY4jAdkyuwsHADhXkj+X9fGlwchfG07ZL+LVj31
Xt6DbXafO6PYqTJ8zKWcdnXE4QRh8oe2sH3VtVRim5S0Ri1F0Bgz+avEmEtNf7rK5FHiLN4adseW
5FUrnjCbsQmykha8Kr3tdg9epfCKV+JdYW6A+Gn+QDZhF2+9ZGsE4scia7/Na48wv9EcS86UPICP
9uA3lwGSMok3en2w1+96wb9orowjnGyfpIOJLg1wRmbja9P3K2+QeNZyTuMZ+gnz12TVhfaPp7sQ
zrVPMViu6Jqk5eTVysyjEVZ/IP0D5LcowERgCqQCX55Gj1YX0xCCHu/Ppr8tVH0OoLaTjQ4v3KIl
Rw/633hs0U7crl/1CWcaTm1M9Tg7ruC3NGugoO0mdOPvwITdXU6XgmPTeWrHv2RcliOg/goAACyO
mOek9kfWi97Z1OVblolTS4Rz1feAQyKZB3s8Ni9BozG7ULC9yUJuUvUYKLpnaPgaYghBAAolrP8h
RihaHtvSouXr34/4/3rHRu9ov/zfr/y/3OHfkzwH0bDzTCSL5ZGGkMbz/++3/PsfWM/hekBI46g2
B5ggxPSUS/MgKFDdNqWiRIchoUUH3NYSzoYRCCHXnBBZM/HuTSHXJMtYqMe2fYw7bIc9/G1qEf40
hmmc/I5dqQ8thBXHpLclTA/CZ/Hy8AufPYSde5m1CFgIFAtNBuyaMX0DHurvRukwHOqr36b6zjWM
l5xSYvwSGqmcW/2Eb85mUc2WDDtBYfa+0iay4WrARJbcKS3+Vo02IZRUf8fYWVUWJgHsGuEBduw2
H5LprmPQtK7z5rml+x0JoOO0RoZ0Z9TDjcIvbP442lfTgEcwEyaaaQmOoDWKcq2q+dHwhU84fSbD
nbTPbv/YpV+IfYqEXucw2jo4g3AYZPTdnVN3R8VivAntUq6izzjQ1TqFHboxO3Xp8owu0mbAGXlP
pjTeRrECDOwc/JxTD2/UdZCjcQoZiO2AXWabQMU3KtUBTw04c5y6X5wxjGspXng1NB7NMg6Zeg/A
eDrY1nBU5bo1cm8DWzU/cHv6Z/hg8FVvXeqOd1U8XMpJhLc8OoKo92oaxIPRX+H4p7VUk74mPmoK
bBbokdAJJgi1OzRBrmiB/lHsHiu26Rtrszw1BdNef2RP7Bfy6JjuNHLvzq5IJYIuIgZLOm8qsEnM
82iswRV+pVblM71JLIY2AHwjmI9ZIdmx2S7z2PeO49FarJ5LI67TlyMj//5oUDK4Svt0JNJHQplW
nDVj4n5bhRHPp5MP3AKsg5+E2Elp9WRV/W4H/OR9lL4nhrnwtj6599V8DBs50MbdWOENaaPaxQ1a
UOMW6brgQdjZZfxKseUiEgzuVrVZuiN8pQ+lk9lcboFG5u9WFuEPhfpIx8fF6EoKcAvc7UMIDI5c
IZ5MkxW8sCkR10tspgW8IyRZMmrjQ9WJHz/+sDsxrGpT1keqV35n7gaJIHlKuditlL4+T9w9Q1G1
+wRM6qanVGYTj3m8r2tm17MzfzDLUI+6KDZ5KfOTGdsljMn2XLbxcCQb9ifvwx8XvIHTi2entF7G
eGJ6hVLTetBYBzEzGOTzlS66I+/bi78QjSBvbxpOB3moni2JeQj3myJtxQbRUMJtsngaGdNVlUT2
PgfEjT4vQMYXNIklnNmgI4ZPanlWTQ/Nu5yvbIpclFLKEHsV0HinHgbDomXTlUcB0A2phcg9ddA3
iSPChtTFQHd+aur5XBaaxH9NA21Q5Rue7F3kt9nGigAzUC669THNrDgwZVx0xVbm19QRMP6TkCdm
QvCvCr5vlv3DweBscK9aDRSAG8xwV0kC8t+ByMUk/zKzqVlVSn1QqMSuCbJ3IOXDwZ1w7EUWeB81
Fu7B4GuNZkuahVqgvhlxcTjOXWz6OLsAJILJhVDEefm3MN/T1IieOANvR4JocEg4mYmA90HFYG2N
tmu2scGRdU4ob8JKIWtekbqqgRw7dg+rsBf8DY0M8cmk+8Ltp7MbzNFaJuMHPcY+j4CR8M512Xps
ITvUM7FaFzrTyinrc6oYY2EoXZUZBPsKa1JrVV8OtsXK/EMuZztlJVw1D/lfwvKHD7GOc+LmeSyJ
9MbTdaIyuSTOS6LEqw8shPYOvjx7A94nWvmq9ejFRK9ZSyTtzokfAF+b+nrN8FkeMe3H0A+SsxnO
4kDq3V9PRNV3Rshsz6OVYwzbdzkAymR8r0FqlyAE6+TgSfc7E1vmZ3fSD/+mEI23ysQqKoOfpqjM
rWlhzQrrswsYaoPU1WxbtzpndGeWMRY8inODbd9DchuBkDkll6F2xC6WmFxkqboBAjOcK0YTfIjc
551kOMxZ9ozxFUlGeCgryBVz/QEXcWd1wVeUcyFKlLlnTESLiYc1Pl7uEmFCsGxBSBr9dfRwQfEJ
VgxSrPfITxfvaoxmEJb7Bkge7wlhAccliW1axjrxCN8N7AwVeI11PHh/6my0zhbviQGbYq9YHW32
dSS1S24rWIRBvG+qWaAK5RLZvJrQ9IOtV9u06Cq+ofUMyWBii28Z5gmuy6sYSCODDO5bnBnDErYd
HTgsbknG0CPtj610fq3lPDLSDe6wz/fiXuYwqAXj5L2z/H6ew9MEFR3PA7TpgbZZJ3nsSdD7XvLa
8rYBDGiaTVakztbxcJmlJu4JCuUoVqiotYtg4TBHAIrnOuJaWuhlPIA7W81PxHiQHG0Q9X2t5Z63
9YXQ6FkQVGOmTeSBTrS4Tn7tEo4tw96G3DuHfqsKIbNmPcVY2FgZ/KWQPewXm/6ZfQyVh7kAp4GK
jcob4+cJ+hjdIPSvAXCjOGmJBCR0zcscEx6RydgSb2PNO09IUdLGTsZsGtDPovwdmoC4YEh7gBUX
0nIArUcpcO6DxqKSb8pkji5I72prUCGzWUyUncekeqDNc/bpW2Bcz1Q6yvlRnR/cLnkbywLroDTu
ELPO86Ch76XZhlb4eN1z490sxB2zqSlIbxv8zi0NUQzgiRunw1Pb5wcR4Q2ZzfnYBf9sP5cKZCIV
bmwghtqmdg4+ptr4QKldB1XIqAp0reitszoWAxpvOGk7rE2e+uYwkz73GYFbKx01lFBQhpY0bo3o
Qa75ATQNfwDoMb3Bkz3XWbMOQza6MnkB9DasCplTNZK+DB1HWs0i8drTPbilYhZ2iyGrPS0MdyFf
y2MLbbTDtsoLl41lB++wf4wD55WA5oYDGLDEKN+pzm3vRaVQUoTDxaHQV9tv3wvvBXTUV5513aG2
qZ0gawOn7aFFrjrFQKIr5JdYbBmOzI66jbXZn20rBEhdYXQYLO6bJN14zbexmhnZFhl2Xbc5WHY7
HHWT4HdzY7gL1bTrCkZzaC7fptNtFETOh2KwrF2QDxKBMkZRKdrvzAVnPEuarZXlgUZr78uZAxlN
e+8Tk6M1EKLHvAdUk0i8RGTq7zKqYByBeyKTXEfKvVW76Q6TKa9aLwHIsxji9FKXZBTDhhWRW7Th
X7nBAl8NnspcRvfVyCTSZCxl5j+hHsMTzsFlJ8QZ0WTAATMjoKpSRAYabOWv46A91VCvmAlwEdVk
+op068PM4H+MBwPZGT0cDiAskQP16E+hapmKG0995+NyHJDgnHrlZeNGy3JPbBWTI+TINVowbtsc
Z7SI6dxe3K/2KRscAuJDJzaKEiqiX5xrAKFnrOGE9ATo+siC91JcyRm+AqsA8qaf+rS7Rp1/4090
NlCgNs6IAlN5mmtJlOfHceTq2qXzS50b16VS7iToWFV6X7fAVuxFjIGCR8ze2LZ1Q/60hHpcwa6b
KvVkkJmJDOfd8cPTmAa/QZR9ErBfUZpC6Hv89IPswS3ZqBCBX9ou+s6o/VjZmGbMaHiv4iDfQmxB
AFGXii7dEuJPPbGSypYJJJaYXZ2l9xwOYbQnyDKefwzUCLyvOoyk+hWpCdPjZsPx9FD2OZx359es
lw9JufCWNMyNEg/LLq5KDosWT214ZNxFtUuOq9zGuhNUv3UwsHUM1ZeIxy+P6pvMJMvjm/HHiD2P
N91bjwZ+gxqdlCLNKt7yxx08X71obxL3mOPOzBgBuMasqhDnkr7Zli3nHNB2DQjPZf0GJxcO15g2
9RmHIhjydsQIyUXN2npN/NInHb1wtBeuSOJuYqdL7wyr+YMQvWbm9OtRaXRsJDrPC1M9kGPzXxkO
G1l3L9zkRnbJYq3t8WRx26T8rP3E68o/MIEKRHM1vQq63YZm/M1M637ILACHPUpoeYjs8E9XkNKd
+jhae03F9jUVuLJpq/HqN+77Fdkydu2ZY+gaPraaJL71iolFeqgB+RLt2/GlgDsH+B76kDZ6V5Rr
1yuR4apDViafPC0m1W6Vz2uNqSOc8DZl1nV5UIxkeowlDCU7Rlez0PCW+pGpfx3odC40830KOG5e
jis0DFdmB39hqHDGZurFLJlt1BXnl6AANpYunmU01QYF1o75hRHScAZ/pSxyRhzVv+lI+hkzAl43
lEtw0t2PCYew1ufvg+HsJ5wvdjt+FCaTM4gHR7LhZAJWnh/cDcvBgzMl2/EvoWi1biVjHxx6Fzzu
B1NyNZhtdcLwdmyduWQYJjdVXT6Dgj/AUDsu/zHp5a42XpOxQBAN86sZ+7/2ZNDSFldLQzsIFci2
m8xZhsgdtPNm2tcjG6NjwYpncwz64lgFTDxDM9too0Ic63/MgJbWLK4ep6rgnk2VdxR/dZ3y+dhT
zOFq2kVW2q9bR9y1mummX0VU+L67EZJpOF5zFf7VVSfpaUKBHqboVeOOCqjx0yX8gSTO9tT5rSer
putj7n/mcn7P2xEsPC0pdDabOB2RLqOKuTMYERrfzxMj2L3V559ybE5+bNPYFpbHnBQUBqeKk86M
w6H0b9LuoRwX3k8yhvfpZHwtS9ac1yfchPs8xS1txPPVJhBTlcwFFzVp6gx6bEZ81OYT5XmcDgwL
OLbH4UEHS5DnfvA9iEhu9uoNA4f44ls2Jt0tVP+t8o6agan/W0J1s7rxgRfu3uqfuQXw4dbCQVZ3
/kayfKyFrOHL5/cLA8QRnLzymODpEJt/7eUgLC3OKDUL4/Q3HR0gXm53bQMSKUkdwyNnQ/YpP4Dn
x+g+QJ5QXK2H4k3Mc3awOvnSd+4axAcX2uVoafSPEBjuYy7uacyllYkCDeeGQ4IySp+HZKAkodnj
f2lD56GeXL3J1YhXgGaJtQ4/Yws6bzzjlywX60UJr4ieFXwN3S0ULBRdziRaxCff+dYG4DYAjwy7
euU8IL9s/LT+G5jTexZnPCMeaBSeE6djcs7tBi4djH0rhZMUS2zgwn4YGDfGBZ3pgDXBjJP2pkAy
2sAgybf8wzPuKNrY+zagXoNyMl6QGZjXGhDx07RAdEdkX5h+PE/h99zTBaA6QgIDX45J8Mqhlm/M
77kbXJLY2dsVIFBKwdYwqa5hLfMtc9hNh0cskVSOZ5dYTayZHo3DlLZsspZEbFFLLGesySi0ZIB9
fUh8+5p2wdnIMSAb8YvGadiMxRFTAgo3f28ZB/vYNO4YadI6JYoFiw6uwKfYOcI2N+EV5d1HF8yL
79hqj7kaqLEH5Ov5V3+s7oLJf2BV2SJRrlxvdFe+qIkyq/YIzRReHdNpN5kfbTvGBltz/VcYmV2u
z3QCPueMpIuZAmRX4CqnXYXe3qMonYs/52AUNK3XCNANtbP81eZtkHGeSqncWxZPYeVv/76JtbkE
cYv5MlMUmobDuRw49eqipShgJIIUHgD13WdwQLRvP4UQ8QaNuSgbd9KI+YNzwTU05st42acOik++
+YfWApRdwIwLCxeXcBT+hYtNOV+9oTz55C3VRL4rqF6jiDQIxn3sH4jBrmc9feKjX+Zpj7nf0hlP
owvlGXhDk0jeky77a/h3ubLvsXRC3s3LA2CyUzmzyCQTZN0xMhHMS2pfKURzckxlLdvqMnRJIAiX
uMcAWbe7qADw3wy3YNLfvHZH3wCH7xq3IJ9+0pAnVlTeWiuX0K/3YVdkp6de3aIUnpCqwvsZVcEe
jY/JA1RjF+ZDIQPovyRrssy+AMp+LtV4s10+6sqlK9hnIDc3obEGYfjYStCGGN9PJOzpcw9uXfE7
pcxNuQ6ii7CncHHhPRmxtDEL12Z/sZbNygP1tEasBYxcXhkJf2mVbhOff8mMKONWAex38UpqL95w
pH12RZCtPXz42DGyw4BGsB5sFul59v9QrAH/0foUWUf3qB7eIQjpFWOtzwSrSlB55J2dN6HFe1r9
OAYtpIGBEzhlVL2pq3unoPR3TWNDk86cH7PgYYKaErSzBDIHWj0diW04S2+W6fuac60P3xV7iO8f
ZQJ1tQcFO7ZvxTz9mGO1XzzXvKOovbwWNImgLYTuU0eCJm+MiLYX6+pxokuGiYbO4qgib1MF9osO
QHpaJ5d0vmmZnG6Z1czlLx6SV8/pXZLWUMMAZjDCbY2f3jGeKt1+46zNWPe9jVOCh7YwckzsaFTG
13bobCmdbXIqMKsKC9RdO5UPmvjQcTJ9Hq1SQrfZlQbnrgbCTeoKUhKQVL2wpRhnDm615ttKyzek
weSQSNWsk/cxEmzNKj5m5EsDYT3GbfSd+xFIbz5JOwjx+aYP04CuU8D4IGCzaULNNdujrTaLv8DT
HcuR/CGQDhxkUp+7Ac0pnCjYk9HJCKpPJsSnJhSc4s33NmUA6UzZDbUD42zGsmD1ZMTaQDZbgDCW
1QPCQVij2uxWWIycqTs2KQCH2FseJri0vl+91lVfH3tWDqYQx27Qn47AzD1kzAZc37oZcozWuckE
l2IoAhwdYDmGVUFk8pROuBWF2VECYu3o3ljkQP3mxQQaTQCrg04fEt94paVinxdVi4r36y8QbaHp
XjHdu750HkHgIkZE/K20kgwq1AuepEftxRwBQ1yuCZzW7iOOLg6p2Ht4JA+aLVcR7S2D6KvPvJfW
Frc5y08jFbNu24m9V/Mjib2KQ6p9n5LJChIL9pN01/7IZC1B4CE5WOw8fJsFPYwrJZJhO/pLl1lG
g+zZrHwYEfdxgmm3Rpis0DjqCblTar9eLzTGwKqp0a30c+Tz/UHT/KTjhZyb271z2znEXhKvk46L
yFwRmcMOzg179PSxZTiRic+cSc7WDdqrcFvqVLLt3HMX7n2LaKB3w51xtNqaJqx5+Cymojhn7boo
m/eI+zCb0jbqrWc71U8+iVAsdA6j8OnV1vlHVzhXuwNaGSc3zgMFQ8PulvOwUL50LVXy0Hr0lSTm
JcSMPfKNNB37op3m3e3heEPA3FvVt/Ks9+UEUyctnrmxb3aO278tWY5w+R47OJdwEDofQrs3b4g/
SzvYZH15Lt3Z2EZjfuzSFmrn8JZMOR+2FPzJpXvI3OiPdO8YLLGoEPHxhf4qyuRdxgYkaJSgpESm
4v63Nxx6eJdCtD6omPyKa0SjmqD2CCdOcV6o8mVGeu8ux6yZx9MDwUXc/b3R7PvW3GOK4YWF0InD
Z22X6moXw4PoQ1whKJy+O6CKRik2dP9oj7CF6vyTQqXWMu5q5oN+ytBVfdZdhG1VPLsZzT81ZVPh
rA5sAXQ0gzQyi/nmdd6j9NrHXNWfsm8f/YKrt+dDstUDhl5rOoQZufyAYx42jKh61SoiziIouERl
AJdFySE64Z5BMbFp5AYa3Hl3BVl6XDeMIKovtMeT7Zo35Feqx3C7kJHsiHyQxVp/BsNUbZxs+iiA
Y+3CIn0gCYrAEzhvaBkgQNknMcaY29LPQaGgD2iEkkpdM84tCbXGvcrQYPhSRooi446cSAllPXJm
ZbsU7+FgThuPGt0w7OkTqvROu5jTCJ2tBEjQuXh1ZwxwXp28Gi03i4qGoDBB28x5PFxjBiivAtzY
RI8KpDJpZI+MBb4b5B2cVoQU4uA6wtncY+XjkqK6e/haEzB636gJ1eLvq7LoNZEhRDTDOpsIkyuj
pyVGN/DW9LmkEMoJDCJjnMWgOgTQKBch/da5/qdDZGVVQWsAd5Zf+ti18UxUKB38XgQ9tQoV54TE
m471LF7GRD+pODzFCcHZqOoUFAMSnkW1I3lRHJcdJ3WaTezpm23P1sExOY5SN3EfFUG5cm5BSwI7
HOyXHEskydz6s+IGm05tdQzafk9T2ptvtg+e7d47kmta3JAYTHsbdgqgT2T97OJYGXN1eCdzeRBd
+5mVHfZMj5cybnP2X9CmayCZfyQz1iijl8Zpq4sn8l+23n04iLuaMfqdXY6PqLD3YHixGhr9Zz3j
n7ZppgroZgT6ddSmN3Fno94nqbHuju/MjsnNzdONSjZwcFjAqgYLetU/zpJCRAzvB1QB7Forq9uE
ktCUeZooEdK28cEbzbKMM76srUuClJrqPqD/jjh6MZ48I9k1tXudJ/GaZ/EmyQDkOFLif6AMraUh
FOEnSXa5F7zisLkzdf08ZJhbaXTjEt1L461vGVS6y36EvR2F0gL77UWMmh37PGR6RwzggXMqe9cb
lSXjITHyo0aC4kXYKCd7aGL7xtrORayDq9j3Z79Ljo0Ro9c2F9tIGORmEbN1/1ZZBlOOabqMM34a
nt7J6LZBx6wF/xk8G3t4aH2FNzKpjlY1bqQiKK9B9/jRzCJDRK8uh+9J998xMRlqOQjZN55BN9TM
aB5nM90v1Giz1K3jtDsN5O8LLMugXHmpA6xWKp54pibrg7f0Z04rGoHBAvk5ZanGnPwEOfn9yK4N
1D+XwZ3+Wzd8ijNx25JWvrPRMj00LJvQ61C9etVw66q4XQcBKYyR4hL6E/kuhkX9KgKcZIlgspKE
VY39C75l9GgDCdh4qXEngWkfcko2XJPQqxLEav80XnUxZP2Aq+shKwKPzw0HWRQReY5MpjsojrfQ
L8+eUK/WyA4dIiOA3N3X2ECiiSpskb36znxXJ5wa8t5ItrnAewIl2WOXnmbVbk0cTsyEHgrWLpzq
3IfT4bXMurNhTI8WxmDCvl9tqQ9G6Vtbpey3LK0v6GorCklewVbHXOgY5PhY8LxKDrR+yvvQ69/p
az+4pns/gfsNXBhQPobodeCGhx6U5aGa82PZPvmSaqpO7U2/xGRKnVI8hm+FromTUd4+iZWdq4KP
FObwEnhsmcvgdZgfsOBDFsqwXNJehQqR/PZ1+9lQmtOHpL0CZ1yK1A3O1jaGhLACEK+8a2fRkxLE
d1HCPcikpCD3/fvYzx6E6ndeSB5YWry3qjyVhAEmARJ5bgz8riRdlhQxvdWP9cQFBUcPGo99N2tA
kWaBzWzg7tvLHpUrOXAFungtb1ZFozElCRseuWApM292tIxj8VNHuyPQPRKsJujjhv5jlwUfKUc5
qk3a84T9fVLzoTCw1IwmlPwQsrrTlFRDeo9mVgBYhjHIPBapxiuag1/MJBkJT6JmiC+lpbEp/EUn
5Lq6k2b8TKuL3ouxULsecVqR+DjgTtqVc3dSlAVWz7nJE1LjnV1bYfqK/mJC3vqWeJuQPl0+45zS
1IJPsZv76EhX/JksB8faTL1jNglWvqTIJxlScRCmoLCsADXedjTgdRrHdv87BhiRLZxuOOc+lu6A
i3aPKVTtw5AovSE47dgmJuBqW8fsY6nLLJd0BRq2j3bgzqrche54NhKesMR28Xn181lNBVHOISRv
AVEx2dTDwoIe2HNVIZJtiJtjTd3Hu9NrYKXcb0dr2d1asFqpCNDKbdYbj8WVs71I8fZTuVUO+hRN
J1Cu3bYgzaPMZjoYXqYJdLNvl34d4qVCPDIkgXMP87oTJQTDNCvY37i1xCNOwhdMXvEmW6K6S+0J
AbRDMAx3NU+MNuwPwzYfUw8AmgLpkdDqvVJ1MK58j8JhQ315DtYmVfkQr0wYKjSlsyZy8Q/2uIo/
lEXcZqg2vcltkQQXqkro31l02kiHG6LVx0Q8GyynQ7zpJRUyGmPiLmR6s4P+3CXkrqzkO46yPVdL
XpLIG9elLXe2iUJl0QmJepZ9jhLbA1nETVTk1UXRVKrK+iXGlNIHL0EulqYCMLNzSg8BFSMCM7vp
KiZOy5maQz7emuqTeddFCTQ96bIv1zPDgYp857oX43NoM4DIW/trjDw6cYMXPdeU2YgQPMNEsRcd
1RPONjQzrmxmHXCn5vS1aNY91BwAS/W2s7JXE0Qk9wR+RvAeboNO48epLh+rzjSvZjB0ADJquKad
Sj8dG16kyfj+jpTztvwPSWfW3CiSRtFfRARbAvmqXbJkS5btsv1CeKkCkp1k//Vz6HmZiJ7urrYl
yPyWe891nPJpkZmujNw0PtoZU7kDQ/zS+EnwHNTxC0UCp23uxk/NjJ7GhTl8SnVvv6bmU+qQyRgT
tRcmaX/O7XLfTJLNDc99TEhrMdgExUqr3czCN0/DmxCy+2gGozqmOdHMcccM1SnzT6foLr6c6hes
Hu5DNCBHlYOXfRq0pX6EMrwpRn2csqF5jDtuoJwoqQ/6omjddK4N5d2290gucCl54t004uFzkApH
YWkU59lPaiKryR0hMfclc/vyEzUJEZOtZZxmUVavoTSP7VzvVGeXby32BGwX/Ihk/MJq4FMklhnz
jpN8+lDw9+xQsPAvn2Rqfro2rBvgneqYm/m0TobgVHtV+JFn9sPYesMLamPjITeZ8fjjUL1F5OaJ
pCXPYajmx8kjJpy5hLNxnPGxlqxW0UcgrjQ+GnNJ06jD21Qx45M5/fM0HoPpBk9B4gYvoJsqkwG9
wbqrQ9pm29bNNUmkG568jH28SDtsrR3qETd577SnDuMcDUxeVrWQ4D9H71Isqu7Wj5/1NBJ5y41n
5bXLLJr0uITVSIPQbQ3R6102dIQSVUSjPvsoJx6nJW0hCI4NkgLF66GwV2KmpdGb470bkwkhnZ5b
1rqplEBmiqpTCNSO0bwxiYZhgfwAyrOr8YhS27APJDke7xC/J/uAmCd+NQYzLw1qUjO+ZR03YBBZ
jBWG8iptBR6mwt9jIPuU3levvDvFmcdJxv+BKz7DVCEWrxkgeHoi+jh0NGgqEMEUzdYZf8aEGJda
kDxXzvN11pSgoKExrr/gkg8PjCrftejrUxCEV6sD8qpM6ylwB73rkZ5OlgMuJquvRY3QLDMgGvAO
rJYlKWHEgPf/qJCzuuJKi5n8w9A/udKkimDFyTAys7DMAXyUnpcTDfGscMjzTkpa1f1IjmVi8K3Y
Dfo6QQIK/OV/gpGQRha0JhL9N1liyERirxBZ5mRyMrj1yMrwDS73qkq3mFE8rmGgLaM9MGCQubvx
WhIbdIQwvEvVJkgkYSgT88lmokBhirVk/vYrFN4eBniWKfXYbdMA46CoGFImVKBWoQ528e0VY39C
mjmuQuY27Ebpc9zqUhvjI3s/tuXO384LsbcWb5ZB10gK57TzOufgFPo9JBrXzEdza1cmAr0ARGE5
uuilbwjG3I3dCXtf02wiq8Qch9QlI8nRBaGGIBj7uE/Crg3LYQh5Q0S9a6Pkl5lrwlmPYEqUzTEl
GWPnZSgjR03qeOG/h/V0xWvBops3uB1eHMGwzhnvBiTf2SwOeeC+jagYwWgXW896843y7zz3hDK0
3Y7fjSxO3Bq2uNjNiN80fUBoqNjKEVzog9Ms2+8Gz9GhsvwbOnHnaJ0Lbb30KYc6aqA35HdZVN8K
eA+kf9VHLiz0Ekz46+hfF9o/QcInafcak+1wzbDpRtTRW0gINMxQuoil2Nqoh2JoEow8FuOFGT3z
U9XIOkcxvzgtIjB/KDzapvCYa30oJO2jlyCx0wk+DDpQsmchIVDp8Pb/LRh0O4xn2QY9FrJ+ydj9
squq9KZ0XITzqn1GvMg30DYh6kx9N7SEn4MKoP2PipRiOVBesmqb+DGMSVaYO2MEoMn4VL2mfYBT
B0YaERFHexTlI7M1N12iYkbvZpRUcEGsPzLDOriN/i1cdRfIvRfRLkOHSn1D3jn38yF0fgffjKB+
mxIxnbiFEbnbTMy42rOPHos28d6cf6BI4iVob1FaegY0HSftfUzw/4aMcVzbmLu4w6EVouB2J8qn
NKEt6hvoxZg/ojGzNkng/zpSrIGEEynE8trtUNqpW8D9sHJ4p4PM14vOkhYsM1iHqWiv7PBzJt1C
fGmnfqgQQaziDFWRQYDxGKMaLI5xH4XA/YZo2d9KeGqoZutarJHUFOvCrt5cz33LOxvzPolY+A89
c7wzSV3oq9bZ6nHmoDHmaK+7lXYwojPnzBimr3Rjsoz8N9kAqZIQawtrrQqiHWuy4rdlviIAmHZt
PW51Uli7rr2Dd6BudBihKHt88rDGCeeCnlShPVu2tWXAEgIJiViSYZASkTn2keRBsw9U+BJKeRqH
8H0KnNtgWy9iHk6JHkdeVR5Apf9YjcDtq2pg8x3toy5I6NsOU8kEhtXRoYF7bxgRe7jqh4jxddhP
2xkwtB5xYQbtclfJeo3T7C8yP04Ed76rCWVvapsPDsQY9EAGJjZwOGWOwa7J32PSVvbkdP64feeh
fwdS6Plf/menOEO7UlzQ2f8E8WPusZ/k+xlWPA/1ex/VyaaaOJzM+pAbEoukZMzQj5TSYFFFxOLV
n/Uj0Q2XgoxxtlgYj2q0d3OHI5cVFqPncGMOl7FeHLUBbKoxxYDgLOrJdOCfbghOITCt+NT9Bf/+
P8MdPyJjB2zjxN86xbLe24JoBdCA9loNI1GdaKen6FN69I5qC6SP/wYMKfAY6d21Kv9gTTG49P5C
sXNQqhiw4KIgbeh4bOdriAAbEfNQIW5HOUJsW7JWkLQqB5GgCpFdMnZeNfHUHOGxndktnnFwb0F7
bPAlxmA5EAnUSfaOGMLa8AP7XJzHAFWVwc9FLu1zyZhyjVDpwLD2L8P5QDgT71yaHFLnbgBmZNyt
8LLm7cVNDbZHuPhBryNhKOWmKP+kXbHOib4jyNi/OS2LPxgajB+a7DCyx9sPor0X/xmVUjwIWmxy
Qe0zpYlPPBDLRyHlK7SUP7pqmhP+V25OpOFkZ5Q0gYyFKBC3gypf03h8VnP+wnZl7Qz5ni67ZcX/
XkwUV63NZRqEDfpx5y9ENbxwJWwIC0rabMRAA4wBQQJu9OaYBOAf+nwfmOyEdUzYYejh4oAQAPfG
PCLTPlKMoGS5pjMtSqDKp5r3MYWixMbwsfPGfj1+Tb751icatwJEv0fSDx5E789PGMbewrn4Mv3m
O7U54EOrMo5c/cZm2DWNfArz6dxyJ2LnGh/5dA9e290TKyaCNMZ6R8/suPabznBrAIJudgJPGfku
SHMtPhXlGwy0q6cyLrxNlhfhZpixt4+NTzur+WC0Zmyvj2OYffqIlcNBH6KURZOnj8k0Zohe4tc5
8W6UNIuHFKbQu1RVCGlz1FsL4NIYWiTvWMlJ9cBUZ31sGL+4Ab7VuaLBRenRIsrY5+DNEjHQL+hT
bQURMexoMGtWm13w1orqm17sWsWY7hbLy9ZMhk3FNFaVWf8JSomBckeR4s07PyvUXljToRiSbdOj
3M4D3LJYSMmUwobZ1FwcssFfjs5EsdLjpk3Xllv8WmVwLyTzxQlzxkQNtUZVRYgYompN7ge6zqp1
35D6vfrLPKbQ9o+FTNbOkl9NCdAG7dUJ1BOC7H3p5RTJCDxZLZ/xD91LLIhdEB+FE908B4mVaXPV
J+V0gcT3OGcomlJl7wmc2HsWJaicwAZiHd36ATn36mz29nuQ80/17hVpn0/WwHDsbUzF6Ew32Nae
J3v4rt32TozYatDMM2TGm+8AjIvG8AVqGfUKT4dG6DRRy2kD8LRBBHQzCxZZtj4lofcDwecpJUAd
iBwCDpgPldtz11fbea7RmZQ36WOPGmxqraVM6R3Gs2FELeIL9QT39wxSDKuIFfDCi1dTNte8nY/2
JF+jgggIGVcPadN8Ux6v0qp9b1ROVYktbURPH/e7wp65mxwZrNmaXfthChjZ4X+L8wR/f2gc5gEv
sw2c1eUjDa0LUil7LWbvHCnjNiQFgo4wWxM/+uhEkMennPBCv9sNSD4cm72C7xnvc3bzp+ytTtAY
1eXIrNErcCZRCg7uVZgniOsSWx87VF4w3Hs+FbE5+NTk2XNtEA2j0UJ5xEVCfX1m/Q3wJKafLPo4
w462ScqnnjySNZoCqABRW63sGRIQ+SIg9YILdDdQ7ig+SgssW1/+Siv7lJb111p1SG64PNRThgp6
wDq2Chhhk67lD+jyy4OFFLsw0u+IaSKaBrC0OCBQ6gxG2h5biUQEtQKkAViEe693//mR1KBlm/da
xn9Gqz2XWXfXLo9uUy588H/ezNySKPOWbRauUoNwRkr3EpOBVslvWsWPPjKtWdbPcYPeoFTFwSPp
hIKnfeiVf64YOrOmYZ5ioAzgj4yXmAeZNp+5E4mtF0IKjcmy91I0cX2AVUBIfULs+Jv0bN+NCHWU
4RiPAR5s2zc+XLu92NB7SkyooTV9Ijh8yanT8AK4uxJH+5roD2cyk90QG7dEZZ/4SV9zn+cc1gw8
AvvNjv2BP9P56yjMk3NdUzsEP3iM5pXbUWXoOMGi3kTIQo3srFoCgEsCjEX5TmbYcwHuvgpqxn1j
tB+Nbm2VuKjByD6Umh+YRKQ/BirrfTdRVpvZh0d9Ey0knfo1MIp0y8KGzmy0b7Nt+fsh6N4D7zU2
2j+mDdasR1WxaePoYPNl7EXGgTR+2bF4LXO6EH7nxja+Qi9+8stTEHEWGigC151VvY5quvQZfP9Q
OVs7Nq9NQovFKhMvYIk9YqDTcbe2zfbQHaNvt4HHH0IGYk93xx9z9mLz3ZvbM6GNE5NjKg90WiEY
XDxj/Z6oVeQvg7lrqv4Hs8ry2iY5t2nuLnnTjv7pAxJLWGbwpq8lp1BUE3SqxLsymr1bc1VksyKr
kuXf8CNCbsGUOT2TCuPUw2TZSOHcXBQJYiIQtC2frGjZ4QMhYXfdmVvsjQyl/anZCLd8IiZn1wxo
5z2wpCsv8NxtlNkU4dD7Y/PeeIKQPyCtK7e2+o30/nXUBRSZh85nwYCFaR0ENR92wkRw6r1TY1cP
2cgcoGcQpub2YoTpT2yNNW4z/YJ7FrYgHfF2J0rrrBqupDgpjtE4TKtUbCK/e5dMRxjXMd1HTZ8M
bEnDCbVtwK6DPpjVTqc3jYsuqXSyf2KSn0iAsXuzVqYTobCN62Hb92tlcSj77U126MD6vJTbLux3
01h8lJHxgnmFM4v5xWAZVzQYp9pedC/YwcmU9t6Wkko3OBKRmxtbb3Ix/pDkwOrkubSmYXFPcdAQ
eGQoWG0RH4/t5L/KFacs7n/wIt3/o09omwSBYtmODAFfo19yKCVIk3H8IBS7GCRU899s7+QUyTWR
hMBecEkmAzNpoZHWh2AsNOzcnV1fMlm9uBnHX13g/tfENS2/h2c2x2UX3rb2kWgW5kaB+9PE+evU
006KSD+g7764cXkSQvwNeTJqrGIrzxseAAihrjLaM0v1ZTe3BBFgbu7y7CkcxB+MTfus8ue15VRP
qpmRINe3xAuPBND/BGo+uoa7H/PkXdYJIn+DBTN5mIr9UsqTMYWRxvYEACRonRMW8dhbWjzVn4IG
CZhrOCFFoOLp8UkHnbR7kcuwPYw+U6yf5wEPiK+9S1ORvGxS/SaJTfAtDqbSRNzaW9+dP325gbQ3
7VQvKJl+2zT/Jwgzp/WNPyF5cyvTeuuqxTkJ935TueyLqQttApvmbjhPQ76bLdwMncm6t2xckg/L
18nv87XN5h7xUvJK7nuH6NCEsDUn2yniOejwwBMZQoqmJJzGYMahITEHwkXV/Djm2OdjGwoCq/Mr
QJqr0xR7WUIJNQz7GubV1Xfb96hCkWnSkFvmJUVslCG/MMbkiR+Hwf34YFben9ZQx2UcAE+SEFyN
6NVDdpyYzftU5NjjgpiYIULA6pl23UPk1JMmzpRj3gaISThQ1gwWe/Do/Cq9E94YhPEliB9onA9D
Dr0tgHdpzlvL8MjIrYt3H+X02JDUDTGojIkWm0PzZ3Tpngqg3csq/NMMcSZB5gWiIXsol8Yj9Nc6
onc2FruAZRnPoSp+1CY66IYIUk1w8spPeOwl9oBmCD6BeFEPptMdy8oZW8s0JogwuZFWSV18ZIRa
I54Z34YYso/p8oCWVDlemvwObGE2me9sMpF/t/A8N5GJ3mK0SS5RjO5B9ytywZnGkx6KAqSH0D0H
1i1CswhsgF5Cj8fQNWHU+4nacCC9BaGGS5Ox5mzlOvPYCpYlM1zRoDJjH0JcrNrGUXu1q/buGcFX
yppdDlS/zgz3bFHvC1W27EAMtLJT9TGFxoePpHFqeEEnooTJcE4wRgs+MN1ZH3mhXwO3uHlDewct
u+hkWB3gr38fgm05cnY5pXfN0d9s5sT6kTaDYc9J30XCDCNi2YazlF1XjRPWf0sMVF0xsFLXofBJ
6JLdDP9EMKuDU/uKCU7EEWpvu1fgU9+wbZd9mXoKan8TasvdBbUAfByR67ac1UIUQDHePCb47Fvr
ba65VZwA+r7TXeUIQSQBDLoqWmfa5LgWcoY3xEwTAHf3yJvf6oEYdlhns13UB45SNBiGAVMDhme4
aClmF//czc/qjwwFZWU4FdbBbtoVhMS07YrpFvutmniApvplcAGwc4ZRMzPBqtGCrpoMN4WW4YOt
Geux8cawuOynKFFM7MT00cw0HRspmL8PvPSVOc934tHzusVTGek3qeLPKUUrZlZcCoZHNn0aP+Bq
SzcgMw61hr+p8sPUsh5lNw/B8BKyBkDDpPZGgh4BQ1x6HGq8Dx7WolENDZWvcWrKRZ5I99TK5jdy
5c0m06+PrZ8uLH5ZWdSQOYmdDv9GHmqxeEJi0l5dJz5T1fzNU9YLfljlWMpJIM/b/lpN8uYO94y/
s1FddEqle66wo5ou2umWBVYSTb/UcjtPIMzyMEGjzy6mvT9iVw0D4ziVX/ao0+/evXQRImgZsYB0
g45fC4lc7BFSTZr0moFdsw4t71q3jMZGQLWjywqgOgXa/2MyEHiERrr35PA8DQRyl47GWrNQMRN3
1+a6RETK/ef3Cx9M3WMLfD+BvyvPcJgGY+MIe5Qfyk+YOLYXumZFGL2zRl4ZUd9AuwkBGWPxYeXX
9QoqhD4Lv+fr69981OxVkcKRGqp3FVOU9QPiAMiW4dTibJZnveimBtv9kWHMXcTJ2jbTlyq4adPm
D0kZclsp+RUH8WvP5KLp4m87Y9UQeLspo+9pjKfcLCj0nOqPYlzVYJtYwVjnucuOOuVB6hGHuf0/
abhfFuETIs3T9QzFDtOzRe9VtfDVPUaUaYzNJHDprz1nepvSpT6mCJoJcTABYghGowReSpBYDvRF
t/ir0SRSn7CGaaerESHKE7X51Bl+sHJphoocJS87Nz42qa9xyigBE3SjIf9JH2ZIzMDX1lzrSdrs
ysWQr7rvuK6vbY9fAR+8kcsNpdor6JsPJB9vObvHY+6aMDappoO52qPp4yyau9/YQFln6E+DFmtN
bN2eAK8v3qWziKZbDwpx2STf3ZBCnm7pTmrBzyDKfVj1454n8tbk7rbz6/uErRcEpNQr3N9rEVQ/
OAcOQ19PRyeOzHUHDtezVxUs0w0IQ3eoFqsGX6eE7LgYLD0Uj0kbbzI75voKhLfRnXxBY7P1NRsU
k0opLLktg1Ltu9YBSq0bAqNqQpms6Fq+dss30S3iHr//bKfux5f9XwP7uoKWbkAFasq90yD7VRqa
CbVvwIvC2xTXYDNBDmCZjDOoYcydPV4nK2e9VB9x9O9kiymCqAKB4Uc85CkyQdsgQQyGIYVr/mhA
TlW2IV/qiG0zkOyuZrUhgW0HVoBE3X0A+Ueb6fSPmWqjXZBzwgfwFmx+jj52duiAN9xHZQVOTxcs
USP8nlERvTL7OtYaIaFQr8J1LrqDluLK8aRN4x44ZYSXvy8AYz6VdvhKhjxjTXr2Q5k6P5NvXQpQ
TWMcnse+vFQtqWJeCmmLl0xdRqNSaFZd2vDsgptinwrzKaEueZma+s6isLdAf9kk1coEMbJymfIz
8S04hKAEp7vW2nolWMg0wKF95WDI18UwPFVxRz+EzyiHnwpmmpFPyubWZKgnAGlkesS1jH3MHkxv
RfAEDp7ReGlZCCIKIdAFvSCTWZnAdGMcFgnnHqb9PXVht2aRKLc6ZSmp5QNMOZy4uUHMTYEpvaVs
ZEeKtxZ+8UjeAEjU3rjPSMHWSZIFsADsnZs2PxZ7d547hgI2BHSAEeEZFfVe2uNbYvINVhnLWRtr
isBdYBA1ikgfay95nsbywKrZWf/3jGEV/cq8CcrbI3jzr8DQT3SoydZ19XdfJy/TbJi7qnbUQ8mE
H7e3ec+j8QOHFqp4OeXbEXLLyU9vth+wE40mm9gAqhyvabJdELntNonHN5fh8aNIOGdp05nZTdww
URpTKyAYKsJYL45s7sGuQHmIMrOqkmDPc+qw2zvi+W9ZIrRkCEB6GajtKhZ4Zipf5UDUW9/1+Va7
klN2a2E/7/ui2Gh76ZXG/NOaEmbM8rGJk2eTeRi+W9LWzarcUWtjkEuoTyB2rBnQen4JlU8iqgh7
ez+BUmqYCeNwX2fhgv9uPlqMwSOYWJvbqO6tk8PEhdzw4qpqtoaWK495N70XDodynRf7gKlAxA/T
99VPVYEqBSyCsr3lz2I2Q1A6l3rMSG3iEI2K8EOMjN6KpVw3xBwcSou+k1XQ1IcfGeU4xMDvQvCB
REqYK92mj5bhx3uCoLcyzvdOmZ5cQTXhpeXr3HY9q0Tzx0azWlQOJqoiRIrC49L38ZEClg7X7i9K
I7NxFjtVUWbMIFCjLwcqJRRI9Th8NKtwP4Z8rt5X2FNzxhV1zaQAcKXN8L3wNdzZNNZ6qO+d8v71
+fzcURh2bbHPvBesM+d0Ktq9yzbXCtN5G2tqc2dZMbfQeE+pCl89PbF46cIXryyo+1zzGUN9tu5k
QcYLgnm3OGoTop0dwDbRgZoeTUS8Ifac1azcjAVgnZxIDPszOImJMrX/zSyAUTA5lnKue07RtmJB
2IcstI5VeKq6MSADpL3gj3n0FC90P7mXXEdMITziKszJewfsvK4nWpxZvxlFkp9d88cvxLYKXXjF
nXXvovRJANFa1E7OZuz6Q0sTWZlmswlK66NnSMRE5pPclJjftO1OYwYaai5fkpJRmZv+Avv089Dc
Bqw5zEreLOYoIRHCURE7AKPcnxEJeLfIfnosAtjuPkbmEUsdMDOAA8NlXl22gzsbOCvQs3E7QgJ1
0n0/IpVnzL+Ftvxk1CMQBJQyDm7W0QMPLHL2EORZO3AgZrw/28mLzkAUzm0a/FN8QJHPWsJj+MLN
PqyX7hLEzJn68Oq6GfAfi3xxoqdxCb4ir4kZt8+SOCNWOiYAtpUo5R9tg0peWhY/n7e16f9tx5LD
vjOW+KW/TQOdobT8iw9MO06Hw+CujYhVbeUZ6E6Q04s04pZjIdEk9bmYqcMt4nG5StZNEb6X0v42
g+W0qigeYv02V/Hn2BgPagT65KYIh+OYvbOb7oSRY5RkhR4TKpmpZNOPNw4oqAEBlkRACYz96PCJ
/EV8MMDwNynPy4jqKUsWZdGi1MPAbjv+D7MSejE7JcaBBUKrr5WkkOiHOj+JiE1QS+4zL+VIZiNC
cTQfUn12vffHSorTaCJ2H9U/kdobXfP+tCaXjG6qvVHznLSmvAAW5fazL6YgJaMLiqdOSJA8C4jn
lpEEtBGl4x9DjSu6rMKDoYz3STgcggZ2dottU9G8+Zbrn/zEhO8IA4qlLct0vyKwgqUqLK3+Kavx
VlbFOzIjl5mTS4ugnecYU5SS3X0Ww7lrq3vK0rKoPHR72YHq+F6hegyn/NZ0Adb+ihGov3b84RFs
+xNXL4Q82byHi+hLTigyOEopsKl8o/RNmdGnyMDDmGx/sbRuJ9eaWBgO8y62vkcxXOakKn7MkSQ0
/6H32pvrG9yxxGUtsA51DjCjbbNqJFMonz/t0UYhZwU5+LYJVzo6DzL+7PFxyrPNKMB28bo/1lyF
D7aDVCsdWVS7TYT4JQ38a6u6GesHF2mjc7mzvQKY0m9e+VSm+aCviFMY6k5hfvTabRxnyVUO7nQV
I+r0TAXt1uvYUtsYzu2EsqaOA3Wt2XJDIcRKLy3PPw8qO1p+N1+hRc9Xi7L0BADtHVH/p0CN1san
//5LLAFJhQHLwfvlHzAGE1PwmsULkUE1dwwS7mpqsm2bZS9RQggyn+xplkpu+bxXWIIJNOyHY2S6
l0FYPJqg3PsSAk0PEmnJRGYVaiGsz/8mSok30Yjb7E8PgaHeK1XKa5DaOTa6sTnT7OlLkXZY3psf
Mxuiz5ZX1vmnFBuyAP3LQ9ZHFO/RrZim8Y5F29sBxCzAfuE/TjW9IfXDBFKoUj9tfAFZbT97hERh
Dg/8VZoiLs/TMNimUMDtwbOOAxlV+0SI6iXFAsO4KOh/ERZu2SGH8LRO9RA45IQemQ4MmzCnD2PM
baBaMqtLrNnJ27Odf4atva2Wx55QgmY7BXJYi+UHVTgI1qz30Jd2wcks/WKPqvvS2Ta8jzHvrrTW
GdQDxHZWMl6Rb9F5IEly3WQkGyFemPrAa3LDxrGZjPlheUE3aip/MVEgWEuEd7Q9Hxp4xDoLmA63
ZVZ/y5T1Uo0RNe9S7/HcdSViIGv4NQ0htiiGcYFJF6he1NzcLDd/kbVcbR1PfyTdJJ9LjP8qbcmA
K7vkwTUJH2nAiLSkR12NpuQKrx+sOml+pdd9OSBoX8dsydXz5UtudskOKVL/pKqIiOsY3m2H9jRt
PXkTjCFxAru1VET2lOWjLBTJZoQJPacVIbeUG/Nhxlp6KUX9aFU46Er++aEP5u+QtFoPIhEywXnT
9GGz4/HMEIoNAfZ509zOkfjyR4Z7htVfaNWXkRDsFePgm511kxrZk+BAKzTLeg0OJvRmJGEVNXSD
kXpVK2XdnJ6UzoL3df/fXwIVZKYuLXI6nMWT40EQRZAJRbbI6yOiggVOGJms6aByEVt0+e+v4lKw
/JWgr1X4hzF0ubU9NW0YLmo3vwXWzN6NkLzaSRlz0HgzAguGCXt7IKebiGr6aEdAh5JEuuRN9cR5
sGZ3Nl9zBCNPBbToAdu5nbTqUbawY/CqvQVdX/KnGOFTyzdS4KFLtZg3uRzAyhLPhBnecNCxghdC
6tI0dn8DFjrc8CnoR37BHbZK5kWjNbHRVDhzG02IBzDxixyjk/2E1otxG9aLGZ3mDayMRjFvHP/7
K4sLGuJgchaTD+BZi8cZGHJH0OCGpjrc4h9LboV0xaNPYESFxPsshnE9L5w6v+5vrchaZI+wNgCr
RYgbN3bRm4dIlnyBoaS9quyzSCZ1A3XWGzMjhIIhumTLl+T58wjtgrCAbl4jVX4hmkw/mjIibQ0n
FHIJYt7q7NqMMRMVi3VJmTOnrfSDM3B0uVr3v1O2W74Pp5rMx3RgQIZC5rUjFYoGSqVnmKmEkhr9
ueNLHjDW2q4dfvQlbvapvthV31ymGMcVAKC1z+lZucuAeTamC4mgQGFGyn1mZtmM1Ma1PHOjidY7
Ccx/3u8cpJwsc4kfxR6v2Ce3IUSUhNnfxgXZvQqk92PP9yQFOTbuJSqch9xj46QT7KYmkKfc4ccE
5w7PxkdaLEsJcJNZR10gnrQS8WxVQJNCz99bEYqyZEqCM2ZXdHU2d6PPukVCHkYP1IwAmoODipLn
tOk+w7D4DLv8sYGctMp5+De5z7LZmFOAd9izUIDNCgD3uJgSbLEvbFzRBNNZF8NHxwRZETSLGUwb
pbvj0IPX92twulzdj2OvGKT66D5yMwnXEba0okPvOnXhPg0FUCd8hjj5McVLunAD/Dn6tObgMvAO
4gcDNdZq8LorUkdwrxyxpnvH+8MiV2CpMKYILY+RIbfp8G0MxlfUJN8CXdyKkxYwKf8Glulhq6Lp
K3WyCzMq9IBl5BzsPMFl1Y6bjp9ZE9yxho2xrgPwBUOTRTtdnl3IWIRW8yfXhb2NFQdbVdAYMxYG
zkIYVOOxr5cdh3w6HM2cZYpiRFhCSSQ2ZV7rOufvR0Jf/vufmqg/P44XCXmzBZ6KT5veeCrQRgnd
AqZt5iteeZZuAasZyK8XrBQnyx4WNLVjrbsYHkowizPhGSirKUoZdpIDUg3fyFGTtRsN06afvmqS
dS8koeLJ89vjWDpvkQ0ZCmA0y1/0ORia3LZPFgz5dykyCwflPx9YuEaS4wVGdLEJZDDq/FguTiZO
EfJykEWtxpw7VcdbbebsCzUE/GkGyEVpdIuAN+7GFrtE0noCch87CY+YQmSAFIgGrI1tgcQcF0ka
IPaR9yRHglxFljy4zPboEnp+vP0Ud5+gzkmomUu6/qFyXsP0NZa0hY4j5kOXMFRacqxqn3+FDuzI
DpWGv6W2A8m/zpXpHxUlbzIGR5Y6fEVWQCsx2JcEX9lyZRHmPqdnx7v3tOiHJk7B93e/JRmxa5ZW
f0IlPys+V1ExXatA1/mMF1aT6RKjTMdKMuuOACh+o5aCSnk42Jf/qQa+o2YwYJ+z1Fl33QA1eHkM
Kn+H7nexCpMxxPrrqeaO5+3BvxBA5WvJBTWLmb449vaYsTDZK2Njlg1FLjbjvZkhkCFig2R7l2Vd
VrooHKJfw/Q2Xl9CMA5MVkLIqtcgycHgZxQtmSYmzA/g4gxN8YW7EZzkHEDMm9BDljZFCJM1HxRj
dgWqz7LA5fuNq5zAlEUxBIKhY2CIMd4YNqnp6H1lhu++z82TxoQ0Fv1rSAsRyRltDjCddVuJvxBC
iq0PkcIr+uK2oBtBJ+5kyQ62nK9RzOsXvTo6KU++Lvdu23wnJtOVvIOsO+JVmiS9ngX92Uu+pP4f
Y2e23DpybdtfqdjPFz5I9Lhx7Aexb0X1zQtiq6lE3yX6r78DLB+7qnzCvhUVDFHUlkASRK5ca84x
y4sHshHtlTLWoRn2Z82INxkOj2zsevKPcGLatX4UiFZYFrLbQnDBGcfeuGnMAKEKJIXKmTC9YxPx
ik6uW5PZS69xLSgoepe+0oeFMzs65IBLIx6EA2PJhMTEdQjpGoX1pu7QhwU2JT0c/YVfsgx7XY9G
zZi+tHTas3crlgVPm74cUuMhQ183MCQSyR4va8kFJUTjgaMAXPfKxqiTJdPR6AfCyjI6tS0D4eKR
JsgFxgSZeQ7cFeXSZLVjzmQRMExEDDHnLOyM2uGkLR28PsR9LpKRrG+jKV8xMc51JcoFk2c49U9T
11jrLNKfdeJhIIEjAXVJtAN8HW5T0105DlGBk/+oihiEkWgvAhyaF7r+Lpl8dM69/pnpNpiqjHF8
k6Ex7nD4gRnAeo5MaYPfi10dycc9gmPd1y56bLAO2uGtL34S/5euQe0+m5RPsYEIIfdwS8J2Uq49
rWiXUx8xy8WTXBEjFWBc771bgi+jJU7NTRraN1wy1zPcn4vqp2jbucNUULXH6mzW0Z1fW9VJm29U
a5wI4EUEmxZnaDHTUmP2tMBw3+4Nej2RL2wy8QgiaOULPCVjz5TMWMhCovISRBey2nmrzLl0oB8W
g2lDZUvJQ/Bd8qMsvX4ftQq1bnAioWaV1uYd/DB8CxFNwse4nxLChptbVnX6NpP2WpfWW9OBHKK7
W+2SFFxK7y1hQSM9yLMdXAGmaXlszRm0W+izwuw+mgKHW+Ej5YvRhXSxnJkTxs4mS8k26yXx13NS
tMIshXCH8CLoIo7+hXEanvkUdrOC8snWGJoHfvzES6bYZ8Ceey9U8p5p9lIPDTJESoovIofx0IOR
MDHHtexqZdMv6bP+SujNR280DyomqZf9PfMFFiByW3YWkIY2YO10UuALloD9k2oXEEC8VognQokJ
QRuHYgnFlKuUc4xFJ5ixSqaAZsK2xfgy9P4LO8coelRkgk576DIqswm3KMuNyWmHbXyomKWGydbU
mLYnAxppu3HwjjjVpp8yOpRUb8lUfDN+Bg4tsGbUhLEv/ECbbkatfivg95RRP71MJF9EtiBFb5qn
KV7P4HEJlcxa+Q2+N6oo3KGw9QlWZHAesINjduZ3F0cbMA0auCD6qFtAuMeWLuN9EWgvJDZrA3o+
ykHRE+6KGRibRftty3DZgxY6ktKIyQT0EhthZNYNx81UUOGxY+xG1F/93TQ/S3PnfDV6Fd/4CrOH
bxNFrbcV0FfqsDAKnyjEP5quf3Ay3aA25nJPFX0zRfG2s9WO4Ov6p8a7i3LuoONQmweGd0B3Mbin
bPghFe+axnzU0XphAo0pKksIRCO4MruqqODwcHK6jK9ZIe9bxp7TnV7TlQiHpZnG6IPuBMyRPDCe
mXTHIDRxQ0RP1C/vgcgPBYOza+yAvZtHPaEVbFmFL4Y+7FuLa+jkxsG2nlLgvhnnTfFoZsEO49Yq
xuiOL9t9jFLXuIk0ZPcxaXwJi1LCBeNmMiCekNG1mqsdQFfPXoHfVZAh62gdOQGo4jP6eLzjjEBI
VsBWfJiiCRpFtJOt/lwWXb+aHBwhszpBaXTMvCj7MlPe2W7Cb21PGXrv6Vddj/X12DQP2kBdiboN
iQnN8qJFG3CUWf6Z0BBelmCcyibZ9xmfOTLolmbtfld2tvXc7Fkv5KkNk7sGfQ1uzHVdEX1sqgsa
PEg5lDfHiVg5YodSpJX7XlGLTn34ZLkx/j/tk+YHiuL0QWiUJn2j6zcGRhDQa9ssi/HmykgdnBZY
kxAKZSH+VUfeyWH6KJjFuiOrUOrmvza6Z90wGjLdULv32WpDT9AOqOOflYADz1B75evFrdU47SID
ljptU1YqVJzQER2mOqPXbZIJeLXbbfJqIJGzHTbNQPwOgdeLEjfZAP6fXftN0eGY7RY4YV8l+iVy
vT8qzwE9N2BGMm98t3weTV7vpGDKHwbx8+fIzvhWUWZ7+ChgEqUG6RV0yQXqAN4inYm4/jZiGG3s
LDoKxk1mtUkY6gWxvCdAkkZBNR7rYP4UD4DY05iyF2vNDJ0frAiotSlXSQwEnhWDxRwNqVYML06M
Zb3PsVhIXFGI+hmJcYnWMb+AsQMKtKKXFO8i/iqSNv/opeK1M1kDGuh1DoN4Qj3LG33uQdPNYgQ2
kTiped8TBQdEkWMYdmj/bZ5azmCi1KHwMc0agNhH1AHwYaKllt6SGQ9QzFW/QoXf+Le1Kz4cCN4L
ow7FwkJNz2ro4f/ZBBYWqyyGEJq5ojhC6Pmyx/C2wnOmte6LrLOebrnE6VYECKoaduBDs9SGeg/i
ZoYg0h7o4u6uzwxzJe9LDZlY1rO5N7yalHkTj+gAmZQZnnPTqfDgGd1DnmHKRY8FD7IqMlrmzdEZ
Q8iMmbmd4ulX5F0MsDvg663wb7WRjQwM9ig8jfSkVFF+tDnom5x4D7/rf0YVRmppU8p4URkyvDDo
LORcC2QenY2R4azvg0LTk33aVtgSZnU1Wlvp8wXzbA40qxe2Emz90KlMOhkz9WRRYJN+lDHUr3Rv
aSv/MQhsFNHhfePSmxtm7lpXUUIEnAZwLeUZUudrrcX3pgHSKTHewcNlTMKdnM8v1V8dPOshYn2j
bu7iAL1mIDsaRyWfaDlPbKYjAmNzZ2WfbPfRmbM0hNm0cYoCFllsPUNOYHgdF2A4msKlSRKftfIW
BhpUW3tyl2XO/jymjPCqXl/Y6a3rtc2SePt3ekB3c0XIhR6gKLCI0AXwN1RCbbXGQlxo6HSmhg6x
zrDt44GBnb4qdJie5Bmtgir/Uo0irRroHWIJi3OnJdLPCT7Yaj0FlandRJN2yZj0jbMpQtCmHcoM
uBArrNQxGrGVgWFJSgq/JMqjJSF+CIxS/Zl+iTw1Fdeb0bDcDebWbGVzKT8hf93ljP7v0myUeyKf
GPyHNRWo3o57iSxp36PwHDRp0OhOwvso7/ULJMjrndDJjhND7wcaXYnZvsNnbDcAOjk/uNxIuoYH
WdfPRPY4p0DtC2MsV/CHcMiYRfgQguZjYlr6K1QGLzkWj7NRuRqBxcw3ZV57d7bBKJPdz7Izrf7U
Cdc+pGbJ2S/6+Jhx0LicLCo2cAGkVmGEC7R3sjmDvUAWel/5AHA8tPQZDpA1J5fxVHqvDC6we7Ln
fknhwII9hmJ+vdupEsGWoXmM88tdndC87gADLYyRFumYwMZvKhSXVCOLzjT6Mz2vDY7N+N4xhxa7
mIjXeruRYUE/li/6SMOQpLf1nR/hH9doD7ZeYB0CIB4ZmbArB1rZkbiDEeY0nSiVRO2hlWhSc1FX
By0fccmNkuq+Ts+UBAJpQIHiWaNP0IUtcl7621pfjsupDspTPcH16QEfLhzDhoqqwcRXdasWbrK0
bI0NU2khUVbMDrIk65jAhCZ9/vYzICgBi3huPzhJsPcxsNCWrruShmEcIA8ew/fC15vjGCe3TtBp
Jy0pcKkqdSdRiTN2Hsq3BqYCSqwBbimKJoeCeBFW/QZI6rDVGzTeXuTWCCXLj0IV4S1pg/Gp8hrg
0ZPQn+IwWGoasyg5TozBhRXvQPuRIO2r6jRa6oEtOmJ9kgB/djr5zkkeFYxoxpnWQxncTkrtlKnr
O19ZXN9qU2461QcI1AJ36TGAWnZ6wDnEOn6rgB3d6A2O8BiU0JqdDrT4uNmF7OToRwKtg2iId8Jw
vzyC4b9r99VDVbkRrcdIKWmUIBp3Et3WC3OD0ataacRMHeJS90ir8dk4AzzgZKy9i4ZHd5U72GZz
jwA0zwB81XLi/ATzvh4oZb8TaVyI4aE5oKNgmNgFnciEQrWHLuYZJrLHNXqkdVR3K0nT/JY9hTqg
amBvUEbjO464i0b77bEiH2HRTAkWP1JkFxNEp9dJjMgu80btrG4iv6yco9jRMx1BzYkDhdH1Tm1U
YqWU5yLHx5dy05btqZFec7l+Why2Wdd7RoYqXIZBvcjZVO60Evp53wjtOdMbHRV38U6M3a913h86
pdmPuj3ajwOmcG3KH+nUaXuJieRm8C08V1ZIEkGvdnptPMjeij/d3noIewYcUrrdaf62J4aT8G0d
YLU27roW6bYFCILKNnLXfTyyjR/b/jmN1LRvCXU5O6WxrTM7uLveGNpb1KIm7bPWepxzuxE2OuUd
qmwSMXGSjijI3vqm8xbU/IgbDDs7pJPB8GYu1EzSxebjZ0Z10VGl0ltHfZ9UNObN7g1MmfxOUsWJ
P1nZWpfwAbFDkD9RJgDMpgHMJAO0BpInpLJofHUyxNPdWFu3TAStHY09XOrhl9kwf5ofJy7C37Qy
JCkndlZuV3BJj20bUXj0miiverh+S2jFr0aNpLom1WVVM8J7DAZXrZHrwdnIhXycqsQ6le4xrMyH
xBXOa4NAem1VnbmpQ3J7mbns9SFxHrTSHs6BEfG75u8zWyV8QXVLHIyk9EVF8uTZg0Eow4wRVC4Q
mAp+VV3hvr8+WhugcRTDDRgDNRKuwPFe9Zb9dNrk3rFm9/dkFNPy+n1CRF5oCgFmYwHf1FZuQD5L
70QTio8wQ8fRxll35yBpuqntYVqONBFh4MblexoTv1r24iN2cmcxTKFzMqaKEgI4ClKjJsAy72S7
gLRCRLO884zOylVn9VDrKwvmgBeam7Qawgeh9PcUStSqFmiPzciu3nCuYrIbOmyGeXU7Vrz4ve5X
D79CeYwXHePqt0wiEqohwxxFAZQkUnJ7/T5mK0r9KaWZ1o/vvRIPoqnbh0AnP1XL6B7HSFlrF5IS
ImnjCNVPsATmeLvGa9wFFXKCqTnQcuspQkukl333ig+z2qZ7eEPq1u9Ud7Bdd89Hd7Tps9bILfIp
WUejWR/dhHSZHBdMwGfzpkP9t/G5Hp9bUCAL7MNiW/EIcUAp6BPHcg9+Bs2+DdthDS7X2Wi08Edz
Rj7w0jwJxiNRV3cvVhebR8KuFl6DNDBl8PFcSc3cMC1RK78W4sTCkrCWlmpjyXg4yUG77QO/fkS0
9yg1j5gxdhGVmPfCRCDfZFqdnaZGYPmGX7ymRoSDx8KPRZ67pHYTY6OSS2sX1lMZUkqRq1b/LLAt
eW5lvbFJPjpmiL7Q7F7cGYvgpx58tLAZXibdXdtebf/MyZVbtGn4xIpcbmvbEGfbQsV2PbucIFji
xI/eQoYtqAySk+g792A2FW22UoQfyilPqPe1JysrYat3RFkqmqJ9AfAusWgSBM2kfxixvRzLSf1K
rx09KUkPsu7MPS6ZZiOHEeNRPfUvmWjXMSh+Y/CC26oiRDrW/Huax8apmO95Lul9QZjZ6C5KJEep
4+xCNvvXVTdAPDhq+nSYACcucc9WT3gEXDawsnwzk/wzk9P42U5iJu+wz2S7juynu6ebXvxMFCr7
UnnJizPx9hmyVQ/9QJpVczfIvD9O8831K73xu2PpdNFMeExXKlfhc4NFvSzoWfc69BIw3GjJQZi/
KhwBlu3yEoPfI3dGq4+NFRps+61F2ATv13OfSyzz1jbwz4IJ8W1TgkdsvDp4tGR18DKUSzVg5ePY
1mwMA9271VtiiMzKuohu3Ed2PgLi7Aw8WAPFKi75tcZAlwliZGNqCIz3JlWX1I/YF4B1Bh/dvTDW
Z5xZiztcNtFGRBWEI/YXcce7ntMXAs+IWsmqCC0QnWOgy6s92iWhxt4+TCDu+CaBDAUMN7fELuy6
j9dlzmrKnFk3mTKQe71VR7eE/pbnoR4QextU9d2ABBFFjm1vCgu7yhBmGA47wsEqM9qxMxrX7oTT
GWwwu4NpGF+bQffWUyK1lT4WW5UZxpNl4W8HTqwfEgx5Vtpl9U1mu+U+1L3h4lsQK4CnaBuS46hr
uLiMfX1r8ougVVflqskjgxYkaVCMt55hSVQbWKv3UQgYl9J/fIWRCqFMuNaeJs74OvWnyof6OaSW
AKJHiN1RlEGzbqOij8mCl4TjFHAtBnusGQVkJNGnhnkglamdy6XzdT5i83E5dh0buzhuuLClYy1W
ksSbbaDmLhya2nsSmz5UZjLyUZmHffoJZi8URr7o6QVcv9AAXLyFpnpCL3vf+c5wbrKue7Q6GiKG
HukkvbV32dQxtnCLjxAz803k++Nr5xMCkyUPhqcII74egR94uyhicmMK87VHgIRjJl2WZpdfGING
B6mL77G1dogvrQfPa+/lUCdrrY/KXRRr6eH6ldZhhowYSyMjkKfRhnYG+Tnchnmjn6LM/1WbZLht
K+aPKSdhQ/K1vAnbWz4c+r51Sn0jPONFmdhB7alob1PI0GBGalaWSILx08jn5HMEoaaN4+00sYr4
9DQ0XGMI7G6wNc2kMIxHDM6qfasIh4EzXW6uV8gu/xDpEICwVZ9M7DkNx8RRh9oxXnL8Q4XpfHUY
H4a8AZkFNAD5anG63mSaB2/BB0knEBrdlaW2mfwuPwd975JdYMQXD/OjaJDbEyW0bsniqhEmBcH2
t7MR8EO/9fQSWXvtDCu7Yd7cklBdkd/9IPx87hUN0dqGbI19cXIvznhfxI8pA88HBIbdQzcxHLNk
orbR0D6Fk9ve6356R4z3+GgVU7BLc9bhpPTj88AG5aZr9HXg5fkjPA/n1lMJ1nVTPutljaXQ7kA5
cyLD4CDDQ5fRrmkDtbRmVhxrk4Ofxqz31xMJYGBHT6HhfXbgV3iN2OTBKJdaQUmsFZoO0bZzyXvp
zX6LrG9PpKb9UCcCmfeQ4Jk2nyYb3wtbTXSejZGur3ddANSFA3qRNPvre9f7Fg0ZKbVtnmik+ADg
yxN17q0GlnFfI6Voa4t1NLSO169Q+VfLQfbRy1TH8a2t2QBuhgTkPxF8rdH4WxdhBB2Mm0ZAXnNc
emjzbqxu6+9Cw4YNUQ8mBoqgc810DuIppComxN3Q9BthlCCDmOmdC42m0YA3FM+lsh/SYlHqYtwW
wVQtg4GYqVwld/SR5YI3aJ1H5U9cuSSyYoZ0ZBneGy4JCc2Yy0+7dc6iw+cxRe5tgjj1AoThrcX1
+4p0dlrpTJ5NZKpcVTtPHgCrcoyBvWH67z6kFrPEoO5/2lMtLqUlnih58J/7qP+vZ7aVms6aattZ
zWPKF2csoVyZsDm8OKXjZjvRPjTwzBfJ0G7DRIhHHXf/mohfhqX0VoERQQ1wJ99f9yRCQVsz2j3i
TLxGtnW41kFkVBdn+s9YwDUGTBp4U7uKkEakpf81ZER2zRee6w15vYce09ym9Aeos2MKzlS11X1A
N2dR4M24QER7YHPCbH7w5UVZeXEIm6RdYe8Blh6fA7J/zpEZ+wurw26FEyc4TN5F97zkMKQVCkST
vaeBaJ09qp88tG77JnOu17DXwWZV/sLomLZI+N4Awta1DMt9NU8QisxGUyb1YuMpj1eGdf/QBtNj
hytyHfa9udPagk6zLuy9dE4NTvf7nCd3XWfKbHwhC8TYaLMKWBtK/V2G4UrkTv0VYsRkGFCX9374
FQxwu5qiLZ9yZwZO1pLY+pScPzELwUMCuR/aiGqNjbe555ObHJrBiRcRi2hfugUur6ZCas8nddUK
pt8DoLDDSPf1YODZPVzvApFG+zaqxymczGOhP/T42U5xi5eiKnVwKtf71Vde9YgdYdIs2ghrwU1W
Ofou0vMXsiuKrcxRCVxbLa2OCM1u0VybFFBPDpnji0GzrO0YG+Fen7sYQ9S/9a7h7bRx0o9hg55Y
BcArKoO2djhuXSvTaXKU8Vq5SJDNrNtFsyi45op0TBzIt4Ob6ShxhbMMSR0ejAVtD2DrnfBxGttf
mEE65mzeq4fIhEY1mhb1rCIJlz5CtJVx5bn3/Opoo7l8Qce/ywsFloyP8nLC5aOoLK2ICI55QS2s
TKyboinmZlmyFl0+LoehbzeFycXbDaLnPMwpeZR+rFTiHAuDQq2Xrv42IAADnvHYRF3yMGU8i0FD
OyRpvDIutA/1XG1HAnuEk0tv3RkWo2I13AVGQz2AEP1Rct6vI3ZLb579HjdG/ZNGVr9qGUCvNS28
1bRhPGoF3LzcCobfvsI6MR57fNd5BR/r+hOjOcZbdkt//9mIJ+iVvX0IURxCxGNLc71BKaBu9dRD
6xyAEIXutW/oaL6YcFpWkNDthV/ASzNJG3irw60am2IVSFs/9D0HJYLUW88Gyqc5Na9qkpU/KHcj
S1N/1jLMBr1ODvr1rkcWVR4H53Yq1Fn40nyq1PB+vYeHDTWo0IcjWe1l2o3vRdMa65bhzhYsR/rm
eQzjHTJ+WEcOGBXJykgzkJj8rbcqtJdpiYmEPvGDYQce7OEIIkytUgQSCULVpOs2dtIlR1lZPmUd
zaA8b59dJCA3XAXoZc13J+GcY7Z2l+s9D2NkxKqMEch81yW5lirUwXUF5sqvpHnfG9WxBqnyqvd5
uMPk64KDCp5KTLlPln2KtMD78EpoTK0dT0hRquDSRBSmkee/9El4y4ywuiUNQO5Mm1lm7Hq76/qd
U+GcQ0NiVMiSzW9FYuWaLi0X6KZ54GZ7cm2yfa6nOzc3i2U11PZDHoBQCZLwyS2LZlnPr+AU6rsB
g4+vm+VJNzV1b0Zhwfgy15e5TUtaDVN/V3rDtlGOhfwNB9z1XWkRxGzHyt0ZXDKglI71nVY2P0M9
iM41KHkHxfQHFjcYoMbknjEQMzCUZPqiax0X1/M1NaxbUntcDB62tWsr897IBw6lVvmrPzjYRPiP
MJVKPrukE2vz923sI2hLJ3fTwKBPx+G2nVx5ud6Qc2+ue8/KFk1iPvDy6cfri8XrQiU0pXJPvR8+
BHD1Zzj6G3B18qdxIYioe6V/bb23DMiqgg5gNhQO5J5O20aNEa+YrVGSW/Lce4HAKjm4e1kLGoht
3N4Jv39z6ZAyfg29gyAS7ABs/81FCIEBho7u1Hi3ExCqZR+jyRvHQjyKiFRvFVNqaTELpVIxGQXp
97UINXRCyGRR30r27FihUOSGkFGCREAowo9yTru+OKEbZXo6ExjuRGavx3xnN2n4pk26s3PdwgRb
a8q3uGdblWrTuyUsNhPKLZ4j/22IS/OltVv2FHkCbDHqv0fif55h0hmFmAkjvn6LjFJ7Mkj7mcjU
OenYX2JQnh6NXK3bYtcoqMeKLNs6DvRnQljoiOLls7UctqQWxXs+px8BPKRLXyVEctq+s6kl0xEF
AvcguZS+VEW4y9JJu0+kEmeCJLiyGc1kqzWbfXmSephfshckeHvTU1A+PEEv5EALWW5LQgDunSll
P8LLbDXVt+OU0R4mifFE7fhAkVzfGnZjPumVf7CneBmAnN6lmGXO1xvsle4a4hRkYLcFKOd0Zxm2
3UPG7HQdqLRkSBDQ0mnVp9btysquv3KBnz9SIc1rvPa7LBle6wQlbJiJmywwwqcxwnTj5oN5i1tu
YkiTPFUdAGNMmeEpNkfJm8aGpRjGu0GPRrC5xHH985AKMN64RsrjP79vV7m/qXsQTUYnCOWKmg4/
9P/8K6uvXiKXsa9NrPT1qbsFq0k1WL99RNNcofsqxq+0i5y1xhq3HSzVvA32+bpDVRVXeD9yV9Y0
EiA5b4D8YkABmRxd/CtnNL4Vp8Fn4dcSEHCJIDuGXNFEEqzhWIlL3QCzcHpVfSggJLHyyEYS9gji
ljYNoSrinM1tupA+FBk9+6FyGzT/nBKIjo1Td93K5syMGFU6d5mTOJ9tE707Cu+zjvBhQycPWFNg
XpSn0kMKrnqZEwX9qns0Pm0tgjCFprJjYD9o4s2HHO9HkmDD+eQwiGHHjjUcE9u+lHpiHKHjBncq
7JPtOHjwmGxvgoD6fj3NrDQrDp09KzeN7JIKlV+u33dyJGHI6sjZsSsA3q7qHns2OTtbZ6+EDmvY
wh/2NxGMFs9OnU8tRFNSG8q5kyC9d/iYq7Uav65rfiNxzEmbWjwadyRCgDrEVdInJaznTL5P7PLP
qelRBVBQb0bacnSWuNHnG3TLFwsA/jy93gVV+Na3iQH9L0ru0a0OuJNs+KqmKbfX8xg+cn1Utf4R
pWwoufhoR1RX0y5OC+CzRPtS/mCCQV2WIWm4zU1aIvHEdiXpfBqjTd7fLC3gXudJi8GuzVEm/gzB
9tPW/2igr8UloyCiGN6TluQrUYlxE2LfPo+9OZ5xclHAoX7vPXzLtj18pFZxbxssODofSvJLcaEP
FuO7Ehr8dTTkU9sJI3CeTbuXqL/eQOM791M67nXH8+6wrUN/bNCFQpVcXrc0sEvGRWr7BOn60R76
pDwSl12toqbxL9evchQ0R912XvsMXq6VNT3M5dku2kn3OOZJ/Zg21l5kWvcWpiDU5EAcmxZYjI/z
xH+Ev0aul+4Oq+vdfgD3mxVzm5V51I2q9Ig8SpajRBP6ye9Ecol9XtCuTvOfQcEik0qMq1NmRJuw
C2EjjUbyrlfakRb8+ccv//W3//6vz+H/yu/iUqSjLHL1t//m/meBsDuSYfOnu397LDL+v/6bf/zM
H//F307RZ82I7tfm3/7U5rs4/8y+1Z9/aD6af/xm/vrfj275s/n5hzurvIma8a79rsf7bxh+zfUo
eB7zT/7/PvgL81h+y+NYfv/1x2fR5tAK7r8lwV0//v7Q7uuvP4TjXV+o316n+ff//cH5Cfz1x6mY
fmYfTK2//+Ufff9UzV9/WPpfPJNPum84Jt4qXTg/fum/50dM/S/AsUzyXjy47jaP/vglJwIh/OsP
3s6/WK7uC9/Rfd3xPcP68Ysq2utjhvMXDxqU6+uW45i6Z/s//ufp/+Ft/Ofb+kveZpciYiDA83F/
/AI3b36356fnCcN0XZp+ju0bOIktd3788ydjejn/9P+RViQVWFLyk6AYAX2oj0TeTrdWXH5nWR/S
Ux9D/CyhcW4gAC06SLCw6uo7QspqqP1ViXSOJng4gzn0PtrTc/vt1PvDmff7QzR4If58iJ4FcI8X
xHWEsHkJf3+IFLWtVRgTkdRsKfe1snHFTSSm6iahknEN1OHFKl3I2ToiPCIeHJScxWcxKHVkoDU9
+ERCkkhhJcu0EfFBOoyIKqA76MNGVKj0c/dTP73/7jz4+wv9h6P2/5ej9g1X120fUdO/HHUYhAkM
EHbr7kBaoMl2Hu+FV7wrdOEmn/yPzDHp/jR7ZaPkUKgulrHp2He6yPD/NK64qzLlrz3MRrgHwQDp
4YMGLe0sMN0dxGgz+ZN0iIOVnhM8PCksr67BGNAhXKgLUVlbJu0DZ6R58++f2p+fmWl7hsDgBMhe
54n9+f0gOV4MUSnHm9HpwH6SRDrimDwzfAaK7dbh3m6RVclGm5B7bf793xbmn15W/rjjMXUXBkk2
NufEH0+GkpSXOKrx/LjKPNgzN0vaNM8dzdqHXmuuNeZYK5g50y6TK9PVV1Wga/dxjBYZQe5/eCUM
41+PxjVNz/Q8PkEG46M/HY10jdHubDASElq76qefqLnjE9cBc502xOi4NkIx2vgVTlOEanpuwxGr
lXOkN/QYO6P3Yjv+R4QofTLML3Sn1l1klHQqxy5GnYMYkDIE3Czqj8V/eCX/l2PnM2+DffEti+Cr
Px07qtq0DGgs3WgRtnx6A4ETC1BfDKBlr44F/kPEQO2wDA1UU+GAkK5zpbVrkHr/h9fR/pdj8R3D
4TAo5IXn+u78+O+uQlDXIZinLlpySPfsFyzr2CeEJ5uaxVpc0qEfreSo+XYBjr+AQmfwaSGsDwQA
OE8KKPrRENWK0/WGD9a2N1MNCZWHliHf49uKDtc7pHYaB9eJYDBEgGkJDAdVr5eQB5Xxilp7IbQK
Ulnl1UdscmgtClHvtTSdbicFFlxGRrqXAgIRh8cEeu4TexUisbHv927T0VaoY/vY+CaMSFmbGKLL
JQno/ZNXx8D2/TBf0SROMYPSWcXVGUwrh5zZw79/bx3LZ5n6w0XTM3xB5aHrlm56ju2wgvz+Fc1t
pxlsG+Rpksffdijb3az0j1LHJV21LBDkO1s0TDkrXLaHwvrRMTU/mCrH8dfMX0oxm/+qEd2t4TjN
4frVnx+RYw/DNSUk6/qwslKKSXfYcqHtjwrQ0G83lWAfy2eE+1kwoOdqOrJM5p8pro8Q5vb7H78+
wuRkOLaCxIpC0V/8xy+8fv/6q/75Y9e7cBXgQbmNtWgd9zwBKRicTB2zedWgmJIbmnfTPgNNZKex
cyq89s1vnPIgjXK8KxP/ITdOgj6IBvhMy2IUgwbp7pAoH4d+HDeU5u5GyXznOwH66R7DwBSRtTTO
Ohf0sdh/gmnjMqq4YxRnbzWwfZwEjXiI55vqUfRyWqfaiF6BWASFEqwWRAXQc+6r7DMh7cMP5Coo
pDgGtJEUsjKgEZ77BF70pXGm5CsOx0vUJPahgh/mddI/iBjqvFfY3s5UrrGllDAXAe34G2G37SYa
e4ZWAwy5DOb4TlItbtiFpY8J3D5EYlBZ4TqS8ANntczIVF1pBsgS5YbqYfI8TK6xuZcQaKQ11Ue9
n+o1ITpkdtMLZ/6SPRmhJOVvWI46W8Kx1LtH2uf4rLNWPVUJPHpV+cZF2VyJRyGPHUP1Rc9kdz2R
WLxJA9dgx/zp0xbIykSfXU3Oc4C9YP3/qDqz7UaVbIt+EWPQN6/qe9uSbKf9wrAz0/RdQBDA19+J
To1TdR+KMkjOY8sQzd5rzaXbUmwiKmSkQpenhlLT3lbaxQqj6YwCAONJH5MwDO96ZbbetKlqI18R
ygl0Zlb2+W30WtvlsKVTRuensjVIrd5bMvbVLbL19tj3aJ9rt4RE3PALhTo2CH6H9tL5Rn9REqBO
Uk7OV+oal6lx5SvZS/4uKAti8yzf+DBb4hDnN9iqc0iPsLuj7VbeC8ZlXw++y9R3IGqN2UGwkyAd
TjpvZRgMm0JLxeZxio3OY3OBR/hxag6wLCpf1ZfHadgl62ymWZKQ5iz7yOx2kc2sXwfjBfRIfGOS
ZziuPBrbU1zy0/Jq5I//+ypznpw5JfHtcYhzSGhIcxIv806BGWlXcr3Inei1lG2dHl4dqwqviTbd
EFQk58elMGj8PaFx4+Jx+viupJj+MExYx8clTbUZIpKRvKT53+APkm9aqdE3pkCy0slWWKetoZHd
wEENWbAxTJ7pKmm0Z3IXohfoVflBxuGfxzse15O2Li7j2JAQwLse1x//hiusBRUBnFz/Xu/j8p2m
nVjmwoaEwaruJTWL9CW3SFoJ0NHvmhiL8OMaMmLEmgPWvMcps1r6YpcSm4CNETsGPI4oO5z6rS78
bPnPeSFLd5+12BTHRieC21clHjukxZpfeJuyMsJl3ovs+rhWyQbAp2GPu8fp44Wk8zEgmtSKBOuS
ii31uh1niGsCAiDIKusm+kTcpmDRMCveHlfKkKw1C/IY8wXX0L0Ge7MgkuHx6uPaWPxUhVFeHyeD
F/2FIrYPa5Gd9ahPoUmSXBzkxvSFrPt3Qaz6NU7N4KC1dczga7lHt0MOmo3pB4JM/w17BEbdVnRn
3xzTo2y7aaMHhXMDJkj+naVnfzEc+aZu/6WeC5sl7Jy72xjJptEkVjwVrmtJxEc3B3HrSe99xQBn
mDz64EU4ScNkAlYfybr3ZUJECx03/tR6YODW1BV7gSzjXpXDyz/fWQOZhtyWPpV1mZxVGEdr2w8L
HMhojKN4YlWQwMZGNTESNJfl2Snv/b3pCMT1KL6f6vmAi6tYS+hSFBkYh2FiaAei2cwNQjNtF+Al
uEPFAkObdwRsWPBWn2OaBZeoiWx6VlNyY8Ddu3VDCzxJuY+iLARtZXJDzTphtxiHl65BN/nvmROr
Xd82E5GuIZOEPZl78PjBKkdy+SFG/W8HTO/ZKCYdWZkOC8AvRw82GX0vhlimHDMyd36rXzz8rJA2
OCS+bey6vPgQ838lahH5AyC+SU2aSx3T91C0L9l8aKbSQmXeUkJBRxtM75lyiudyiPe5KMezhatg
xcOAk7GojYtJc30lZebPJUj98jgM81co3cxtZRCX8RkSgfDyOEylH790nbbLU6M+D/PZ4zomyh/s
mR+GQp9TmAy/0N3hOmBKIgPFx83ntkS0pL5fvGL3BKuXqafH2dQh269kr50epxKj78I0HPMgCUi/
jpaz1l13zmX1m7MCAXuvo347ku7y0ULQXOMMVKdI4VU7quRmWBo18flg/fuV60C9nCwEbPMlPamZ
KP99MaBQmAwjbL+xQe8xxDmJMyXOGVO0TPdoHfEHG3vgxeFB1zuqi7HdXx5fhVGdnkyX+lbEpf9e
f7xogZUgWqG+FTnQ62BTOVNHO9Nrbw1LnqUDXGKsojc6Lz+WJzISAHQrOqelkxzjPF87rA1vJd5Q
yuFpvi1maSJpKmvwy/WXhgexBiKbAOwKUaIsSZ456o5xYvFRf5GyuqkL/8PMqpYtDzZ3MSsyAp/k
7KDHNdjgfiYW3h+SU9pXCdnyXnLK1HQJ3JztM2uAhdcp7fw4QEshoiQqsteAGuxzNhZAhcGN71I/
ASGNRX8tpsk/gR1Azjl/BdRxIt3ZI3NqZ3ad5OalCu1AIIdXO3/p4Wpl+Z0vwxphZeoR+fH4/WbW
dou0eWM5WbiB+mB9ZFLShtXzN5Y3tNhsVawe12E/xwuzxSacWcJ84i2wKAviCiY4gQvir5LnoI7f
2rSXhwAhnA9p2c0PdWmcSPZb6IVJ2bSoW+9sdaZ3htIk1sIsYBLWDSt6DDBh6TjHVjjrISmNdxkB
vcwDr8Z5ezTMMcNAqZpDrZvbKKzVj9+gIfFZGBRe9yZKmjApDq/D40FtelY+Bg9WAEjMiko+YaSZ
bHt++VPbvQS4h5eicKMzbkr7IokWrhrD3sY1HpbH5+LUeXzzsSi5Y1DMafLxrcuMP5psSjJAHMIC
hNYxa1fQd6qxsQBdRtdB5iHEDQ4lUR9B+EYK7XRvMv6L3O60lznTOnO652O50btio1XxhGyIUEl3
QKwDHv6nLuBoouNm1ZjbwS6qHZKa569omvNVZ+FXn9dHXlRfyc3y9gJYJfgmTku3khdK9evcGMNZ
Ck3QW8HYcaAgXiyUbOxtmRIz8DjgyMjWLhQUsAkpJDgTa1QBPfdFZnhDPYe4ecRfzbMIPrMI6hfV
yv8c0gEZDRDwcD2GoEI8k001ggW0dbEHIHZMRxxI84OVuLjBga78GGBEsdPGxD55qAY2fljhnoir
p8of8aCggN6lgKYMNTNvCy07FXhAzzSiQXp6zA0qlriSCGrdJHNIkz8if2JxsFVIf1ZBzT3vsS5f
JrHWX2QyBigFCb2tUHBQ1C0/DbN4Qygj/sYY5iM3MDZZbTmExZF7MYrUP4c1RR9KaF+pQZ5i2WgJ
ispiOmZuiby3t9Rh1Mk7qmT1SYk+W8tAC/flVNpvoSKEYL5uJQR21lo07TKMXZCFn1V3jSal/a2Q
3KS9Z3wSSQZEaKq7e6kioKiFrV1GwyVpJvbkIZ78/NToYJNi0/yC5Oaz3Jxg3kNRPeZZlh8mNpk7
elr9uTQJBBoc0bxYTlpg4o7NV+wfqkHW7ksjvg8Gm9xEDealldTxq2EoD7VWyNOYQWtoq7x9YW8E
dl0L8vccuTBlbAV7gvQOIiKPWSvpHLAy7PVEzPNEQppp6v5VrXl1EMl+FT0EIBpg4VtlY2YEWUI+
oPuWTThGIzeyf3dEuRg6ilE03PBNPRpUnmH/JLk+vCcC+mjLp0a/jFBbGAsvQkdnPWqjtjO8BvH5
fOgE6RVZZzZbSUGJNFPIlCtoXt66DwPymQTVngDX3yUck/ZCdUHtp2C6+vPZ49J/D4VfWetMmasM
V91iKOOBSZSDCPv8iDpkPwmCcxJBnpro7P5jsHDOZU3yLTRA4RGJJadaNfWz7gBACXLgbc4k9/Sx
AB7M01DqturClv7NxE5J2h8S7McolLR6uq7MpN22rCVYPXDazKfRHGHYI6q+JI2/iQdBgXfofpmi
8n7cIb66UumftR9ZC9ZZ0VULIXfjw1ghpR9uCOj/89Xjmu056vb4apjtTNLV2p0LZWRtpEZx8at6
2hVGkx0aZJYnW7OcTY0w5Zm4wXI1GVryllUQJRB6QGOR+jFRVhsv6n5huv3jzycvWkFAvBV1702a
7whphrjkas91Z8yOXsqATQc0gAnq0I3DRuKY/csUcm+Ybd6HBupWSIUCqc2kTq5PFDKxYcm7bXl3
6lDVoRPDsEmFfs0x/L02Mhq2LGMV6FXuY2nY3/hm49+153zYZqfu+mSVO7soIdsgKX8lE/z18Qa7
ppbjmFN96+uW1h3RgVvD7bJj4+KJJbaR1rZldUx6bvuauBjdGnP8jAadbHEqBP9cz4X853pWQ+3/
7/v/vR4jpfqf6/O/EzFebYlkAllCBMFBoZWk5NqHrw0S1n1MVXbJdhU5iNU6O8DoLNLmV9GBaduq
My3SfzjFH1WidjCb9eNVgozUJiiAeDxOuzB01wH8xQVBbEi7cjXdWckGu4ll8tLS04lyQqCdW8t8
++dsJDdvVmDNLz3eXuE0rUpTXuT8zaA8WrhIeb1/vEMkst9kaQSlZ3ZoiNi5VnXnXPEj5mw/X1gh
OddBI3cK4bS2/O8bisq7RPyK58fbgZ6VhzGZ4WDzdxfzoTZtucBkhgBPmyEbwupuKBemg9vgyH6c
Pg5WpR81SiloG1N5KyuvRw8FHuvxYpvFMeAuzcechXec3cQloaD7PASd9ywqDR8cEuK9wXr6n2uB
ywrR4Q7H4OMjHAOI0e0eb6T9Sq6XONdTJ+i8dmm/QoplbRllvx4vPA6JrZ57zU9ORLFYZztJTzZO
wKthR3Q4kaSRX6BsRN8iPXrzIUMMgSqkUCCXGAJtZewU/b3PKUwiMiBjxNjhpH9QOtXAA3ywUyx3
pkWKnJ4U2keUzxnJYfgaMUGGs13wcXMaJBf1sZ79avDz7AaA75vHdUBZ/3M9zI1iQx12+vz/7+90
5wMeIWXxbupeSd62NwOh1+tOLzitC2fr2JmxGopIvo7GhI9tgtL0eBVRSHJoIJbDBOJ7UUD2ay32
fxn8oCvJwIjt/cBQ13w5Pv0GBjPr4KkhfLFcfCWPN0ipfWIoMAlPnHrkTI3YaCIkGdgeqT/Gzpff
9fYlb60Wh4Ozc6w8ucKCzJ9sPKhhbCPK02q+WY+P8Qj+xZJa8QWQex2jLVh2dUDyHLqXu+3lV3do
z6A6/X1WZtMNy0u9wUUVr1HgTjd8iIIRnHuNxJNHK8c8JRn8D8Jx3H2D1umEix4AB+AZBPzVz2P7
phz75hBJz2oif/FHrPUgpr9GjflRvrl6UaIN93Gkp/HToA0tzMNCXAK0aOotLvrsQ1QCq0kG45pa
dv5hZCT96SrFn5JQegUO5OHRNwNmMrBfAoLFoQd1A9uyMJ+FDqQ5FD5ZF2H2bsFPBw9lLgbT1pEM
6V+2Ux+IkmnvPXj3FRuO5hBYXfSLYXDjZj7pwbKLnp22+H5c1sOi38YFivFuABqUyiY6OLiKqDUB
WhgC6XwTUHnjA8PUEjDPGuPwRVEsv/kmIDYXRtNvCHovzPbIP+wuwjU7iNsjdaAhlHPvhJm4oRcn
T5UFWoSmdBXC5nkbNWjDFc3PNVxHPMTUG1IKKH1Y9d92SGoVmm6qq1XEfkSOubZlbJ0ZOAmBTyWC
3cZJym0PnJV7FKmOrU39zrE1UGCdBRUqew/RIb6ncw2/IrPlOUKks2a7mxyE4b+B1QtWeGXnzbiF
OBB0XQpIei6izo2OJeqV7GgGtP80WmXn3Easnk3TKU7JcWKp0J5yzQPg3dT2xUxHtfFYyGKbHeMd
C6BTkM3xxZQ3ctJTvdC6ZLFjHmM0YWvhYDyV+hmburOGB0dY1CyHAQkkCZ1QuCejvdt0LJf7aDW4
gTxMbY5xOFsDYyeTRm0IdJCfMQziVdXlA1ppcZEK7RnbUPvSGdJYBzl1iyADP0L74IPnBfm9Sp4h
P65bdyJkoPRLdlOuA6A6mqkf+J1BV9g73cudJ2VJRNE9/ZDOPZZFfTOSCR+cKBgdpNYeK4LWtwIg
s2pMuBcumbGRBxMwcaoMXmGSn1RnvalEBlvGh/RujtvA86wXoCzHQRIBsZgmDMWyk/k6sdwV/Ada
VnPXRwypt2eEXKHzqc6PQ+i0J6HwXcGOqK8oPdwNduXrw+8usNaARWXYJM2S7NgE9gHcdPXqyPq1
QNmMeN85Z27aosYy+fB0uF6P0/nFhsjL85TuRUjtL8ms9gmAwrhgafvN4o9RuiZqvk49sIbsdOdp
1cSG5kXzapicn6WuAuswSfXkVA7fi7639Up5rAsin3BTIk4eU+dpoqizxOgV7dSA7fPhQxERvH7N
edZzohHI7DwWsWq3lc8ohGcc2b+f2OsslN6mZQaii8a8Z7XdHrP7q4Of7GjTtmxUPK1LvQo2baa7
M7jmTfYyPOain+FvbDkziWq182vzUEeKEpze3OO0aC4NVR5HSOcqMtKuDBWeKs2z7rCS2MzwBJE8
nHTX8S9alfYaGWl40kPdOVaKwNQJovl36ncrW5XeHsD1LolJxC5obz9K2I5OboEnuop9TrFWeGZO
aorP0QhNsXM6Pm2iKVY2JB13dkIYgEmbWt4R2DqHTu/kunACHma/LzdliQltls2Zgdkv6vFaSBEe
WvpFovTVeRiDrWer/I2Zgp9ZE0G0M6KLb0bjxe+vcUHCCD8tfHBE+cN+9Nw3ZzbRV249nOG48Hgy
Kq+njDK0pvvRmi5ucgzHl8x2uEX7uq8utRT3CcQN2lbdO+G48LdVg5+uEdnfWHneea7zUSUy6a9j
QOstJ7nXk/CoKfy4qOC2jkZmKkZRsnNFa8K5pS9FXdo4sXvIlznkNVrHBk7BmrLp3NbrpgGHJ6aE
oDL+FPaAMpf82IszInOSkf2cAGQejdA8gkr0j62BcH2Q7VOgsL2wocO2POnvLUzPVgXFPaIvsjPB
IAAactyT8IyvOi7bbZ9b2j7TTI/PaaD2ktRZvYSMy84Yas6xbK1f1NrHo45fbmWXdrMqERms4Vti
Gp/10BZ4I8vj6WcPx4Dglc81VaiDkcngqUixyntV6G81A0Sa52QO5SgqN1WRw2wqGgqN4tnGD83A
06r3KCPPnQ/hCZektTa8EsGt7w3naUIS5LKwc6Jsn2q1dxk89TdzBLUv0ksWrVabiEhzPpCxe01U
EG/NoBYwLsPxEk3wGAKLxzb0DbF1agJyBgNCR0vM+6ImdPToFfZn2DgsOjOdvfgYvaM0qi9m1C07
WVvP3GV0IAmWhWUvX3MsZJu8qJdtHpq3iU96UpAXARoV67g4Y4pPVpbegH6KaVGPuT0BRq48MBos
8TxF64gystpVykC65lghXuYeBmZbSkbW/AD/u0M/InGQ4evxgUsvrEKQdGO16JlTAz9uUmaHmAl2
1YfNve3zlUHDbKdNIx5Oge/EpX7fVbGCAUtgZR/uhtGSK1s4wNhEdEmArcOrq8dlgeobIpd1xe79
V9N0XP4FkamQs+cQtWKdjOUHywoDLhZ1RUHCbFVl5RqmXVjF2Tn2A9zPcPlmvtO41mysplHqkaTq
UFCK4gBSXM6nEc+/BIH10UnW9ewyJv1oEp+PKVcIAFORlR6YPap9GRjm1m7gmRYxHMXey2HDaaB2
BpSg36E/TC8lbeE88vckJukkx3jNddLNy0tfKHHvEQot1FwaJpYGKKEVxJ+AKMmmG7j/VKHpzOl2
cdJQW/o9f/5Qb9MrsQrhOojc3+1kNpdItw8DuT46nRpogDV7j6yzj5lFSBUVNP04Cv2tkYNLghvT
cS1ryD2JaW6nNAhuVUyixdRO3VKvQkrrhq5WFpvqbcGSaWvG/PlaY2ANHbZg3eCTGRjftrYXvup2
FO2N0PvyCcq+Qgv40OYOhtPmRKc3lKJGWPAYHTcdTeKtGWLHJcOTeEPd08hpoLQnBKu/UORiwwZj
WSsC5iaz91810PElioueVvNIeKPTjr+0IYFKnHATsx7ZGUapoQImqnCusPcpPd5OZelz73/XSCkp
BcNhM6b4d5YbX4jUfpgQrTuGLkQKaHzQE4Bsb/FCJAE/Am2TrQ3TfmkBD14AHYUDG+MV0QBK0nMS
z4CAo61PSpyQAevrycoIwSusTYUUfamjCGWdNG4k372GVmgsEWeBCLVtNBjCqTEMO/gRUcEE5EWy
ykDKc8S1AKTVTetfCF4BrnnmUzzE0anxZ6aj2bYkRR0H0WLT5Xc8NFLu2652X0vQhrUZIdsqQwll
zicoBJ0G1DoH4r5JW/ySCOxM0BJIahFZd5+wVW2RijOblPVrA8RuELK/Pu41CcJlExWjvxoMU1sb
vW9eAfyb164DdjQFCTZd2D95CB7ehtXhNxRpAMbVGItGHq1LnCVqheAz+dCy7OR32TNeihj+ih2C
R+jStwQJ+CAI7Sas65m5MrkOaGM2dGXWZeUzOjKlg8AMgl/F1KpFJ63uMiZptqW5D6c7wibYFIph
lyGH7KQrPgs8EO2G6LP4MrYkPnXaeUjE7I4ztVvTJdoaTC8GUpSyRog2h+UF95XnU/iiV8gN4UMa
JUY7ctzs0k1lvdNzagDQdBH1jFdpQ6Vr9ejqehrgHKtG51ybEGbSMvyiJlE0kfOpqgsrlGnBLdu+
wqWLzo1gS+EMUpy90Pzuhq3bp8YmLnXyh+vyOCnnHqIe3LWO/y6JztZJPDhQNi2gZtvIGzKYgc2Y
y31YCP/dyzXCivWWtqSORbKHAhrQWospTNtTtOezNl56hZipt43qjyojMrysjIEyq/CtquKJHYRx
1LN4H+o5jww2/abqrkRDbTpbqJWjXMp01hC8o0H4qpEAnEcfahQF8nDX2qgCfND43CgpBdqBf7hp
T+ZsCxJxTDdbM9K1VwfuyhE2onbDz+9j4i70yWH9bgP25NKyTcKrwZZrTxW95g8uq2/LBD3m5g6q
Tn04Mbi8+mYKRCsOPuVQitVAhiF53odhmNxNSNti4cTLpOpIMNPMZB1n8ba05V86xtrS8bNgTXRC
tomDHGYF3fGwjGHYsezbBmQa0Rl9mvxiM3gh5DlruDK7Yrrxc+auLqUsIoZ1nDNyE9UcrpXbv4Ho
9ZclEbFXp1DbaXao1NJrvxoXykLQNL9tyjZtT95I3N6VLv7mTR5sbNLYiDQgKCWk9YoSD51b16Yf
vU07PhirtSYMCwY7W1QHgC2APvCFKD6WTdK/pMLMjhPD1UpL2TeRZJ86ffmh5zQxXcaPoAyLW56y
EwQzoC3rxtRY0/8ty2HVdmn6bLGwLxroZrpb+kuNT4zV7ZwuIbD5gMOM4mtj+KT+tLZgXavZS52f
i/ye/BkZ/Ej0VAofY7I2cV+T7jfqe80Y71RssnNuAqbvq+zNxaO+Aanq4YtHxTsQx7PUSvZdqDCM
vdDIjJTt1L/WXbQW+I/OYXSNtVquMvbhqynKVhXxPNtImtvOG67lZNpbfEbgxDIKBd3EOqW1Km0d
j1zKLaAwMKD1oSSDMw8sGHgOzNQijy+689sq/+pmCQxXdLgdEpJis+g1rWsFJBPGqRySauP7VPKQ
JbvfzG+xVRVss71yI1gcEx7hbvtpQPUOimCT2fzBPEth9tZcWM6xkW/SSP2CIbtl5vR2VqnTJ9OK
l3SKqs8ctcCyHxpS4Vv2AUafE2I8b57Lxru0cehvKp6iVdUSKyyrkCZ8uAVT09MaLKHUw4PqIx59
yzF+kYRA4aoHzNXhCUreWs2LnkYyuY3S1zDaGPFWDjgd0b6eNZXaWEmlZB9H2FpKkndV2XtSO3km
4epOLjgw5LxsMJot/aQIG5Rad0UID2agYzVOhb4SFaUBLOTUrJu6OzvKhLIG1ulg1WqDvyM9annJ
D5VcjTZ6bw3jvQpcRK8kM5HS+Kb1NIeyznjv9b5azeCvGw4KFt4FlD0alAyUtjp7eG9X7M3dlefK
P6hsiVVu4xTFY751pZvs28SvjloTXmUXYKlMu13NMvHXlIHjZS2v3IG4Qb1ZJozoQNPhsnGXbulh
iWVqEcyRr5Rf4LcMgtnaR+KFyWc9xaSQ9ilt0b7H1pxSj1kA4kdvqqBiQXcfVYkqU3u1StZZnlC7
MWtIxHXheAdO+G2LABNomOFSnt4QdBC8Orl3QHLTxs3bj5BaNsXW+tMQgqGNjQBADkIhRmg9hgfE
v42SS24gSKkI/45cNvDhkKJKIDmIdfTW1rE+FslnNbj5CQZKufQ69LZ0m9m42DlYNK3FVa9rf4hS
ZvHlOiTfmbS4ezPalx4S2hJlD9QAkGgZ2J28Bv/dGlTMpgHFHO2onmL5osd9PLqEu4OpORiuB6vW
qY9sKbsllipIal597ep4Nge/KUv3VjL8QeyMh2Q4WSiNN2x2bxDRzN3Jg1wX87PcC6YTWHpPyRib
Bxa+i6mwihPOPOYXSnmVZMGfdRqIyuwI2be/qYbsTsIs5DJQqGRxxdBUik7KGwj3050nxydCxkvi
O6CZXeduaJJDUdGDFXTjl158NaH90Rs6EUFKHtjBRv0SAyNiydJyGBxRXzI0jUdo4H/8qPgNEOIn
Cr5DKN37PPRvJsFS51I3r8JzkmWQN9ZSaEjfW7qSq8GPfsV0hRcBT89yJAPAb3RifXQzhmrv9isi
PaI9ATJQiTpQ3VZt7rOQwodRUufXi3SXJ1p7q9n2nqzDaBUsTzAs7P1e5y8NOqQhKgk8wLAgxSa7
KjePlqCE6H6R7eFIZ13Y4k5Z8RXcKhp6gjul1ZJVJUldm6IPtlHNQncNSvqsiRZZgPze9QT5R8SF
BGbQv4/pyWk79UZ2Sb4oEW2v7GH4Yh0xQXty54xz/aDpcyhKzYzZ/2QRuGTCx19S1ekLn/9prnbB
smgeCHatnqaIDEAKExiS9+zCqGv08tjQ2l6XA/iQbKul/P3tCvspLQHINS8+sxX5LtI7TDWqNanT
L8v7MtjEcQHvWKTtypcVCrHOHIHz+0RveFmzctwBwQ3GtLHNQXb6bDcvovsxyD3CxDVJykTbUH60
Ld4oooUBAhpmtkz7+J2tq86AN6xmbcNSm6Zd0pIElgXqtYLde5ANQHMq8yGhEfhzNQfCsYiOBNgQ
vgejyvBafWVWLLDYlpAjjp7VoFawLMANAz6v91USktsHa9/Vb5Qxf402m6ih9u6lyweC2IC2NPlF
rU37isefteRArQNz9L7PUTMYkf1WSmmthAZi2ZXtVRuTC0Z2Z+GoEKVm/9Q6HTEuUVRg5K8OBn72
yXrPCXSjkkaxVK5rI+FeRdmPlC4jKxvJZzMVNBT6LF21I3EA4hyGtNVNL4gPZUHyU+Ab5MGlxLtr
E8kAMO7PwknrU8zSpVfGU09oyNIlzyZKIM9j4giJl1uNFgKKDu8eG6O15rO+o7KTg87GY57D3iiJ
0fFL76XIbfVUIXAfKtKWh6qbdnpG2oejfYGkXJQ8mztcImzyKAhg/K5W3pQ8G5NtsZVwTz5xIghO
QpU/RVJV7OX3KSPCkY2bRxQMIzzDwSVFnLokV5dq4ExYsZ+mqQ+Obh/e4Urs6yrjdwOeRp8PPbty
+HuZgAMcbzxQHsxtbzgS13TEqNoepTn+TOXE4qEkFcoQ34Yv17GHPj4MunLFNGlF8StmOjATRt7P
24AfXY2M7glYv4YA5tIOVq2wCN7rnposJ4rVzLexa+wdlNpbt6UY6Q80FIfqidEV4TXJIxEuxKeq
vHkDRH5PN/S9F+z9GiJuy6MCpq37BQH6OPqIjPxSISFJuAcCPT12TcDw4TsLWFEVadEdyrvZ4SeF
IDSnYjeYjM+4YKolmOmEUN6AuCBtgyF+E8IN2kXS2nlexHZ1HOx33Sk1Nn/mAaZDyDa7jtY0AErq
79l6COJuh4L5mbShftMWw7CyOW76ooV517ukROjzLiXIHnSWW4VcGToPtcJ+osdawiKJBf/ZJDiL
jiCiNGx3ZO2t+X9wrolzsHniadx2R5fNg2EHzxoFqcOkkZ7oVOGeOZJAucT/Bb45WPNA0+/xiye2
8dVblMe7AilIHLKgGGK/30sEfYlpfCflE4kzyV5JCHLpGfkUBLu4ddnTarsCYSdBTlQdMVe+as3J
ZDo5DduSZl885uMStT4pJFhdVtRbnqII3pTSkSglQXGmCBEvVBvEcHawjkbOj1DOS1Ai/ZTZl22P
PB/TsMfPjaeqvel6fxUOkt4uZutX28NaY4m4mOSPEZsvsWUimKv1H5GWMD8baCj8SjTSyLhyV0wP
f6ooP1HiPBdNcOqz4EDZHdnXVNwLU3zHzI6sqPwTy7tmkRfhSrmSSViAA1TOT9w33CSkvGL1PwSV
QBA7Zct+xF2myIkrFNGqAzKIVRsmd5TUh0as04wI9KCW31hLfvjrbgfZEQWmMxgrRlkYjSFL6gQE
+Hz3FWizF7ZxckJQIJHnpAt0vR+1I2BF+fllWxXKWNmh923LplmH4YGVnp/uAvwvkBPfeOZ/EX6A
YCJUT2X318khLHVBt1V4XBapTD5pLtJ9NIMt5AvKaZHtHBKi6+1BG1mzhnM073ztcZCGtsGmIVaj
H39YTb8KmckOgBuW3vSSIr7a15YHcVbOzKmmcA6aDOyDlimxyKCWrr051xYYPhoMcsWlxNzhD5hf
NNy6BndMGlvaMszHftkAOSOIDBdfHx5YWYcHEQNxT6J6zo4yU4AcM0LQhmUdI7wRnXDXA/EixlBQ
koPoUjPbjimFwn4pgmPXEZ3Bvp0ZxqKiTaW8K/jnvOARK11Zh6QerENqm4IuXM8qKW3WgiY1Jfwa
Mbuj1Fl6VrobLfx2lmZAtSdDcmNjVngx5wPyR5ixqpx9NFWwMiUriSEpumea5UtEP98pPPA58TMh
CFJLcAexB0317qWvjxZT+lU3tJpgzNFbm1bb3IKI72Wt92iIbe0Cp4MmdWrGqf0eC/0mKt9iO5EG
54yNjptTJshGeXscogYpoh65H6KlATzJpodyBjhYuBhUiALCc4AaY+PLhDRuLyZrROZ0AUaBOovs
7I5MU5g74fsEwftAzyJAoEk0jjWa94pGPX9L+9sXdbSXOdseU+hPj4Nvz1O5EwBJLMP3wI/R4btD
fyh9+5c+pAXeKPWMhS7DGm6ncx44LgOvOPbnwW38i7BIA82HAONHrrPLKqL/I+q8muNU1ij6i6gC
ukmvw+QozSjZL5QlWeQMTfj1d+E6VffhTFn2sSxpgP7C3ms/UtTaR2Tf1ZNbBggB07sGWGqvSxY6
g9lr6+o5GNl45liymBgyKUg9Qp9tyexXlkwk56kByQmj0EAbrZwrDl3uH32G9OyVN4CjLU1n+t6Y
c7+ACPRtz6BypbvNzhhI1wL6G/upDRqnl+2HM7vtrsu+I/aH+1yWjymO42saKMAVOjw8NsjK7G+D
x5SWz4r2WYVoS3WV7Gp15IdDqnc4HzwGVifSz5Yc3QzMR5Beg0Y2s6/SMISSzjhMtuc4L95GzZT7
2aAWDl2yGyVDs1v4hYluOGUkXXReShXfa9wxwtVX0s1e4/GnGgfG6VV3nQutuZK1DQX/AAG/einI
2q1QyV1C02+wjd3LzDgnaZrsQivem0pWx0YkpMtkkPRSe3pHplWRLNrIYxHE8kjJCEx1yijKc+OY
stbJV5RwzEuqnuHgOzFmaNVSzV2ruPqZdBxXEmEgkZdTtCVeZn7SfmVGAl09M+e7xXBvTWBSQ0wR
dBnVM1lr89B9yjS2O+xd0fQsqq4UCaMv0C4dh8bSjrrGfmJaQlFiZ5gIcTkUKGXZ012HLpTXaCSm
vnPbrd1weZRxz92Keu55Kpnq29icvwLo42BxrQ9LUEIPocnjJeVgpY80CD6CklO1SfknWTaFsU3w
DTQ6Abhhi4rb9gsDarcFAIuaNbR3aTdJqnSHiK2YhTjHZ/asVPsVJtrXnAFZGEICIvNyviPqftfx
RH274IWGz5DZ8G+nGl8HpItsNNaREZu/W4+4JHcynQeIAZ6WmRZfmZxEh8QxEcGBvxSdnOE/W5B/
kgofE6kuPo9Lbsy+fpXduNKSgJlkHP7Fplnd+4kflMjFIXHBZjq2xK/bNs5ZVOKLzcEazFJ6h6m0
BGRmPZJ4VKUI3I8cGBFDxHJ4a4n6GToj/yGuVPSp9105FXBdJ0bIOhiM30pL24zkzpxBbdqnQbeQ
YJTKZaXPo3XsyduQyCt7Rg0p2pbO+yC0q3ovEhINxgjIejRfqZaYQo0183UCWoHvgYAwHaAOAxTE
i83wcZPkSr45UfhbK1rrL++mP4vAOtatCfZNq5FGq2zXUCyfLBDviUYxH2GnXutGXoD8EiTbluq/
l/9/SE9UbCw1I+uK9U98PuF2DLBJWMxTVnk2Gi8h2SbkKWh3A6vlS9Dnn2WPI+HfR0aeCH8YRpbh
SfBSIo16Yd42b00x4PJZPgxg2x2p6W32W3xYZGQy4eS5RE1wQUMdorjX7J2NwkTnXLv9/4Vr1qCj
pUDV2Dz9+/1RzP/9H2XY1ddeeyEEFrjoiBut+vSq5diNCPGpBy5moreLA1ucX5ps8STOniBvIyzP
Zi6Kc7H8qmqw0IrMIrFnLsn5UQwwqlEXPNwT4Z1EvDAlYTyv/33Y9WGAuS3ij1kQeifkUpw7Y7H/
96fN8qcA9BCUKBw30kpAXRZ9AtoeoMBqYq4Kpoxtbdh/jV3vHd3J+00JGZ3wAfooNRCzj5bca4cK
tCJpCsJrHhIFi2IlSdCj/hPYxcnT56+M+3uVe2TI1kNzZlW2dIhs9rP1nEfzKrXwm5XjQP8O3p/m
2GiRYSAiqbZqTG7eNDyAPMaXsQVrn05vrtsgcg5LpIhueYaqonwHXCiWmPQT0tsVmh8sT8g/CqZv
yPh5lNOR5zt8ssSJNvoygAginVn+MujK4ldD05fGhac2EAhoOdlp8UsYev3hmszYGGWWxTMChHRN
FDcEWw1X5uhgQAlfhxAATx1pEAUvbcInToSRsNLlTJ276UgyJJmgEdPfoPDOlndia4rrVtQvzRDP
Bxf+xyor6u/SpC/SgfPtk45aB654mWp3MZqHjiPUYsvtV6zxsCPE39ZsjJtKGTc96Nib2zrD7pKu
tOrOhqP7Saq4BWHn655cM32l/2naC2RBkmN4rDQYWhq7Vr88eMH9wDoPx/O0aVONC0uWFwbbKUQV
44Y0Y+sa9WEarYNyyl9miB9T1OBSWVClfiZx34bemlVbSaxsFZNbbI47ZJv6JioEM1CsQZVBGAf3
yD3HGzD0Feo7vn2kwgJUXHa2wYdzzb9ZA9G0QSXvy3N8TiktA+0SZ/G0r4yQaRdLAKQY3s2s9XsD
8tjXAwvPO4KyAwqkDXpym8XzGG4wQnAeN4hGx67YTMq9eAMyNpcDHQwn5NbGJoWMfF7c1euBFOdk
gdP3M008tzMY+yqN2Mhar0MjZ5xnWbZuyNljpYWQpJNfszltkZtNa+bOFrNURLrA7JevJ1k5vZue
h77Zl5mzxKkHj5G1IklL/FWJji+dsiMkymCVF4bHUJthRB/tTXu5mNLszQwoFcASQgGHLFGMW03v
nxJ23ULpx86argXxunT9hCvRSSdZuJmpzWIy4ufyz0S/Ghvxt4yDm9BKZg9Jz8imWfxxBce9Lj/G
6sx829l0DfnyYxUgtec9abj1Ng3AIxa3q5ToS1KFnF1kKAA1PUPRODKHTRATkLWULniR2DD1OBDZ
L+ul9tnKAJxrHXHpmgfULHTIrE7A9m9QIQ2rvt4bosP838jJHw2mPPKsEPWuY2SI+WyPPOMogQYz
2jGBPyijoLNuybs0lqMCCAMeh7E9WbYIfJrWHBmv8e/y22SKUZ671CoIMXYY89bkbBCG1ZBQRDmZ
4sKsyZnY0uvNGo1iURkfsS6ehxAHa4WjZDWm08GokLz1GaHpjD+I3XpOm3IRFycJkYv1T+EQ+9e1
ZzueHkIyChKp9i8+i51TfCBncPWvdpZpmG+muGC6Fv0FdMhQMlHvqYqp3+aANzO5jaIcjopoj/Vi
pFghLX/OsQdv09ZGQr68tMhH1qKKoSiNNgE/offaDmB5zbih4zAxGBSkEVh8r0ni8MBJnwtHw6Dp
fJsYEseCjQm5WfOOqoH9zTyQ98ZGJNdNDOkCfcjCN59q0Ft5TjNhGM3W9rCkuQR9rHIzHDbSVrtm
Mj8mFzmI1Bm0Up2SSD5XDEDS4asHhHfESPtTshmXWd2fpnh+r4Puk4UrAcfeSNgrBgNu8yxj/IEy
x/zUtHprq4ybLyUzvOh46gduxgw7+y5Mqz253Xw2jKBYc+qw52qetIG1TeF0rE+cZD/kke3LVzqR
nsz2Wfn5BFJtQkzB2IeJYbdhdaGnjUmgYw3oPT5gRWw3oZb91dXU7ZISJYIKP5gxvzQeuBl+FAk9
0kgLrVzyuZY1Pl64iDVVBQvRxL4oPJOwSkQ3NEgs4SLJzrc29L070vMMbrnP9eY91y1oqQQqZS5T
tyo5oHlFIpIZm6RxXlDmrxUOMz8hTTUeDZ7oYyN9kJ8XbUT1V8ZqQc+baNMMPxcuxUmI2EVHazzC
eYu4+td6NLPOwHHWMdVp0moVa3p9MIkWyk0yRHu2hExpyinT91YeOCvbVH6omRuo0Nmm6Ih8C1q2
D9ZXFaNN0me2y2q6SwSiwBMav+9Js6ZDY5k13tH+nPoMIV7rBES8Ol/cZZyOes3QtkUYPzyykWp+
5hbg6cwzwjDN3yWiAHbuRLY0fPFNx5I3QIaXey23I++lqAgvzRCH2UQVkQUOGp/6Pu87UiBm3ScX
sdvIuKGy7UMGUxx71IEwBl3tPegG5BwFBXE6FPcZpfSKzQZY5LYk1zaBk2BG1U/Ml3xksc8IIn+A
byOQy4EejU+JQMKj7vXkeXUzTpOUXDknKg5SUWyhqND9OK73cYZYNOAkxV26DuvZOiTW3O5qrQBZ
6PQ7b1TofdYEcPxtegRUZrG2Aha/bdRqx9izCJqy0deMVn6agT+wm6gObtTgMSQjcaUfDHLNVxyX
876IeFvmdR1FF3vk+4yrZOJ2rreaY/4e0PNhG13CR/VwZ4zIAO38XlDs7kEirHlY8r7aQbdG64fa
Y9UP+rnKB2DeAyh1co/bbfbFKX4Pw5T+C93LuiA8xA69h9Db7Npmw0fsttnRaaqlQjp37nAUNvN0
0ypeYRTe02nK6Mra155g6IRYB5gOFocL2YKt6Msj5ynIS/OsZ218aZXlD3X7HOWEc+h9AQmfFGSh
LU2AHQ1rNej5Op/n3wU/UmpxHjaKBAXbzVClFDXi7CLeYaGNff7Fd2adLT14kEOlCZlt0ERREZTI
xVZ5PzM2pKtt5WNyuIVKyyDEutuatqw4P64j8s51hpYTL+AuKNp4l90Moy5QjNNfG676DtMY3wB5
Uzqx1Tp4ewR7pFgmw86Fh7Gh7XrSA9SAoTiSFl3vAtiVA9n1R4aRjP9MLFyZwOpQMAZ/CGc3DVSJ
En3VpiPuttQOhS3ZPcrGZQMwSkbozbaJs2zfG8WjisUf0VmUM9JM9ilMCMbAZNs0W7NxFdnX8gtd
9WbugnK15F+mjr2z2iA5VEPI7Tr81Dq2GjFU9GoVblPxlkj8VRhAtuyIh0PaEXTcWjXHrSAR2PZa
cu2Kr4FpCPWQw3x2Sp/QmwluambeIT+abaAwbCVWfUgAX89V+6cQ2UO3YcryzfrgkJ8pwL9NpdV7
Dutt7znejt6MeU38Jy/bC5lR9koSWrOqCwsbO1ntk0t85TyXTBCqick+LuvN4H6wcPxVtn/GvnbX
GDxfqso5daTsJoJjsp8ruWpCsNJh0z05A0G+WfrJdnurmWTFh5H85bRYKcmeJIkjVcVKhtm9SPG6
5YUw9q6N0m9S3HaWhlmfrg3l3SOOk/KALmBTg0MBt1oSaYvFalHaIw0rhl1Tz2/ghH/08UAp/0GL
jQqg19dVm85MhnnLCQPhe1HpOrU9hQ1IuzQEO61RcC7CBI4xi0LtmDDFxI10EHNAF2Zz1yTmK/t5
uYqs8I8YUYBHY8tGp6Ucxud8MNutRRt4NOKlSwgR0Xi/c0La1uiyXhyb8a/hsTBP6ruhzI+Zb21F
PUmVwLevIesn1a964LMjIYc52tbGtqpPkildNrs7E3vDpnQ31aBfiHp5I8g98ivIgm7AbEkujj+D
ZqqLyZoJdb/suuesydu9tKjumIgiYFCzQMCEIDR9nwaMueArOFkS4khV7XAB6JTukvSOKQCOHqU6
I3qoAYIvRIORadtHQg1z8lSh/schYOiey35VxJx4yZxSJWf2Ki+bBbdsMBZVOMYq40np/NPGovXF
2nfMpERESniO0u/M4aqTVQmPmxjX1sQ1KySbXi/mFGTmXvIIqFfR8GSOrEUmx6WAxTu4lrMOht/4
aw4IBUpheZsJ9u2YaChvwvQ2e6BlLdZ2vtaCyTGCnZb2o19WlrNmbSb8lJCtleJ9SmbtOxbeIl9L
Ea8ymPYtnsA7JyLSzm3FuUif4RbH+1ITT1OsnYos2zrC+qagpSxm/LzRo/HUacQrakJn/emF+EBm
40ebjHIblAUZusJY18PARaTNa3eRSMWG/J1p4Xszlmip04oJmLD3HZ3pFrbsl6nX17nTEG/0dbKd
U1GyFguzrTvNN7Ra4Ce0Pr9Y3oiYKDPrlTBR3w8qnddgGHy9mX9SN3Q2nhQHx/6oWp1xlucyxXBy
WPU2IQspRm7X7N29NaOurGYckJpzEgMTeC+ws80Tv8neLsT5mAB4MfQY2kI/NysxUzEGQvy2vAFo
M6Qhl5E9+zOKakNPHtIWw4bhAjhe+CTdTKCnXrP8QKEMLKRJX7K2vZQaYdixp2l73eJZUSfFda6I
Lgj7c4LE8jOs0LXNHRD5oQ+PI5wR18nYivVttbP1+aBSiBCSfxCwSYgXfq3ZEREJBGs7VPq+CQab
fGL7BQUPWPks2GhFdQpEo+1lwYwkw8VlFQPQhaJFK8GcF4ULePAh47NUsf3JCvHmqoHGLpEOSjGX
IixyN0NbSSi3nE9eahaofBZRERtvnWeQk7rWa6Dd+QJIgIWaxcqnWnfdX5JvyZarvWCnivpZTeo9
UkBCw2DaC/jQGCG2uVQcAza7HsOLS8bFJD9FVfE7zlV3GfIekr0Xez5wB8pTqMIH3qWugquuad68
LbIasvAyYnKw/QOdpiFGyheG2fRIiS8i4eBnRhaviKRdSdx9ftVr29n1JoSVtrs2XNxHacmYM8/F
UYL5WdXCsf2KrfBKwgAra5yn8x4NMYv3jNKoUQynI9qt9t2yWFR4zhn022WwyHGqNAr8cdgazDpN
YeoE1QKhioi7pOnAINbHl2kikHyZCiQ5cASnyj7brs4XSvLbVDf5PuLSjRun22RF9jDp+1ksVxfX
hQ6fwSokDFZrkL+lISMM9QLd2vElKiQyGtmml5pHsj2sgJyZC/C+6UnqkK/riTLD1vrEF2Z7dPMm
8I2efqJpTJSDBGYaXRYzQ0aEHBEmFfHzTSeGdhyVaNxZOJmpPCSMpKzF4tlI7dQtps9/H82eNl7y
2Doj4y7vzlQ0m0rMwzpBo1wzGSdO+ISm8oscho4q8Kkn9e3OJiQ5cJzREE/kR4dp2B1g4kXPZqUj
KZBEN2bs7HVjhB3famui4PKbhKbv22MOzl5Lg2djxEStCaqgbvg0KoM+t+0J6bLnq6i74dmzLFw9
UXE1A9i6Zew9NxgKH12OwkW3A7mbIlISkjEmWWTkaeN6MSuezrsFpt69xEbXgyfHVFhDOTJm/UQB
pq6uiBFNJbOOYqNxAZtgyleTIzF7IKtLW2dts1hbt+N2nlr8+jVFzYL7vv570aE3bFnBKfY+l8JR
7lMOvpzxH70WqkIQAWGaHchx60LxklrzM+5PbctM1+At0ezX4SsLcxLJatXyBTabyIOnxcAdXVyC
IhEzdQ2u5xoloJuaSP/rDcb0VMwHowjOjkyRScU17+bohW+zpB9pQO6c/31YKixdKkd6R3tK2q+d
AFTskOboIDJWNY4jrjJpX3WvKK7Se+1L0mOswINMqJwVm07vqg/yAk5jwucKJNma9IfVzdEByTN1
Lp2a9IbwTaPcpyHleWqlqOv6VrtlWam9DXb4yRQ0vxV9zTwmzuSh1CHFRcx4E7JDhhisAr4mBAh0
ouY98IL6EAmFQA+YqrKiq8lufpfmkDbtRInr6F6dMnYv/z7o9FRAZUsAc4V6vE1cmV/6BuVaMbpH
3l/ylvvb5BXurU8m5wan8U7tlxI5H2RoYdUxHCkHGa4US5HWPjt9frOHiSGkkbTPrZkhAaHkZ9/V
bRPb80gfJp0ZCFdcX1ysQMw9SXB3cIu5DeUDGYEXmzr3lpPot5cxTot/v0L2h+/FygrMVhnxz66A
XoFRZYeSd7m4mugWLy/VxMwT+QJQHAt1I5lAyePfS8GIPJ/rXwNurKPn1uH938vASl4LkF4M/MgL
AC7bqamnJ8y7JAP1yR5NP4c/RueaE3hsnGLNIsie72K5AKIZwIfT8aTjkCfKzIiwbbrBts+o8b3e
8VvRFS/eKNU9T3RfjIxoMeoPbds8GTKXL7NR7PXS0fYYzJnPtV7+6BR9DQc/+5DmYEixCez2r1nm
0FCdfRqHAApzRsthJfwQM+xFgNU+5w1+5Uqh4hwaJtNSmMc+iBWJxbhD4KFvEw8jZQ/ggOVCyKw5
gGWUGL/TeGTTPlqnEC8Bt+emwgW4L2T3TqwLJVsrbh3xRx3ImVqbYOOUh47/iFxmjaVYiUwKU3nM
rVBnn0Ug1EGR/IHJZAN3ZlinFoq/yDD98psdHHo761bbatjrTbpLRmW8junObMEI5l78i2gVw597
9nJNTmCOyXM77FtASflnF6TVJa/mN2cEbZpiOGMw52GKaoLD0iWai5Amy+WTiBCu9Qr9ca6YfE6x
a+yt8IDpIT7p6jhwqO6zYklGsNXRDnTqCbS0jlM9i7x8RRFmrPAOESkbeQzFiWlT0HP5DFVynGKz
8buwAzecq/Vy8q9wpJqJ9S7x1H44w7PwtD1eoKeA1ugpiM2/FrcpG9D6GKNV3crK/m6I8KkmRUGT
dxRtngHs3ppgRTFQdSiMj+aSh40tvt0U6V+tqrBRlIx++jiCXNSz49Va+Hwo5vnlvxcq3GYbZMWb
U+gu87YxX+PpWckJHdy/l2T5+w1rGEa+00mlFfl2GxAI3SlqxXdryHZNGBFGVtdDV0vXs2wWnRYD
gr0YosO4ObNINPWm20VNW64q25380m7DTRaaX0Pg0rPruFHqgOcBhNwjQzHQcybySTOgHBgU0y0w
EZ2vELIqgRO4Iarj1M8TqbZ9sPXKHDXcCfjQAPV3mp6LKv/rJsO8TUcDhr+nYzjv13Fvf5di/N2U
uA664tMdgtEfzBsyRQph3JZY4nWGSh1R9ylNTxCcHPCbTjD8FFbEjKqxtvV0mI1qYt+SX1GR/4wD
Q40mJ2EYwQBtqzYznlvYuCVqlZ1iwUkkp82dTChSylJgRXbquBvnWsf/SRZisHDfhTAPTCbfMMAn
OF0QmZBgQq24Ljv17cLG8DXbZZ9nbOeWkbwsW43F8qLZCj/paLmUiTxa05Qfg4H2NmI2S1rhuiNQ
IPBsZ9u1IYYDR5RHfaHbkSe06ha5WkuWANDutN4RD0KvmOvqUjbWtDGG1iDLpCH1tXImRJDAHyLL
b3Ow9Fk+vjQ4KjiCzS8dBcrZc+hoI631NmVX/A5rIAljZ0FRiEnARfCD6tvAi4pfFsVXncAwW5b0
svQzIusfhm1+Qck9gkHaG4VcRzUU70b3zqUX8PTFubTWvWdkcnd6hUbQgqKLZHMac4m63B2MYwTf
jrqyZngKCZhfkRXzAm1/37cEMORwonw7zH+4Up6qqnwyZ44PvUcWK5nSjt5b1gzLqMFiILvF/pVs
8palBLGQp2SSf0n1wLGiqy+ciQ+bkKxV4k7yEGUN7U9tMYNzoltgOZEPeABnYUtiQy3GGcIigj9k
Ox5zuOFOg8ybEiDQ4i7zaxUwcWv+Jr2XbZJFJ/XvJRgG6cMwyXy79hAf7tw8M48EZOqIQ8sHJif7
KDF+bAKzfSpylx8TAFqbznU35mLv1owQ0MBec9VytTN0XyVD0+7nX85ISGJqDHjQ2Ewb1VdlJeMR
swlLAF0/07QhBLKGbeiS+oGvbiTprT9BhnS2eELR6vUOOrqHDLp2U4/WV+JYP05IJ0mYOjFm3D+3
xtbNbW6OEcuyljd1fC+M7EzyaL4tQtFfGDa8lUigdiC7o83chPMrWThkZbqMPKl5f+lObeyjhJU1
j11lYaUJFBvirHtVLnLHOHR6Cp3+okyJeiwkPgGZbR31+5ZUbh94BvNQrU0Yo/F5PC4q0y7kSUhW
BUzi0WAsC6WwXKPJlQcroUTKzIfNxns1iQYNZyn3yPFdHxURF1WLxbTcJ5GCKlqyw0qBf28W+Fuq
2eocWQYyrsaXkQFqNwBlM6LgRWIXPpPhNrOwt45O2X4JkF4r8pzU0odzzguiKhdHl1Z01qqpWnfT
m0jhTYM9uxWb4doraHW7SE0H5E37TshHHDDoIoqEnsB580xU9WYAVTOpEUrH3l0HSJl6FKFZb6gX
KKLjFrTrfijNz9I2Ph2QYgPBnchMs3Xf0BHImsEuoe0fSY7vaNKxSmV9uYlG46Ype1hVTvgMj/iP
mGZMpBahooNNs6yPbzmG8NOYqyNDdbR1bBAyt/8IFVkAg2F3H5ZT7b3Ubffp4LjbrBQ4M6kNWIDn
ey2tN52LkFFRyB+rWl93qntHyNS9EPmonoPMWjNk1g4a0jDGX5zjdpnHe86/fpXpDi5R3TiWRWRt
XfzQ4N4d/eRaw7SjKHsQWNMiDEauPziZBPYZUYbHzt3rq9n/FxJZY4pIjde+D/8kiPOfR4s4v4p8
RjvGIhmMk3Mo53dEl/HaKti1EL0R48zKro6p6w+krYSoTGKdxN3RsWryREf0c05p/mB78MGG5Sso
FmqdsaQmS/FzSJeU0jF9YySYHjq2Lr7SsjseDIroyN0PLTQDiWOKVlATa4LmdD/M8j8RBj4oZEhO
jDLEPkTDY9SE8FVxD3kANYgiO3QnG7RBk529Ajpk9zL0iMzC/so4KESBDLXVs6F9q+qJ4Y7Yk8T8
necRLUujd1udXHqQXu3VcdLAx0Jf0G2zzA9t7dHEeFBm7+rN9l979n5PdUun34tVSSA96/nZXA1Y
rZI38hO33TQ8DTRJeWUBqq9w67mW/m5CPdkJGBiCvR0zWMzDrZFSN7Qswcv228yT3zgIzbPFZ+wS
+ivpinutdzWTYBrJsrV2QcmwEA8m+v08R+eNAtyiRDKCGyfhoW3TX6MGTAaJOBoJy/0VNRMp79XF
Ko2nysyCfV7yhK1me0OXftGxfq8is/uSqKE3c/0kxrLfCJnTGCZWsC/GieXFtDKrmXQ2iDas/eOH
qbOcylKXUNyKpYQMfbZf+dZcKIxtYR9drL88khKP9+dqk0m40RwHcy917DRyNcA327ak5nD8oVGG
JLuYlUwmysavFMccNNn2U5J+4+GrWulREO9A9uKEIXXMdu0NTioSXiyGZKIOdtI1KXzFehZuRH8b
JL7kUtcnPo+rXNKqkhBzFX30YrWwQxluE62HZ+GeMzvutlmA5YqL7TNDqUVK2FcARGddasVtLpFf
zKg9sVRtTMmoYLSDFqOYANjMM5FFnKxvUWTfTGxtGzzYL/YoRka6TbE2sg3vJl6j2qo2vXDSjcPA
zlFst5M+SU85g4VqNp7AwvREmHKmo2OrsemaH/jLzUuHysH3qi/PA++VLCQqXI91YDxMtK/qW83V
twUtWaUS21/l/CmZtAS13qyI6kD1YD3iUAgCB+frJBVfDYsxgNtANa+98y3qvNgFjf1txfI5Gp+V
tYxk0wpoRW/yntV3O47+ZKldI3d/6HGBD6VQX+Aypt9pxWY1R/tZxGeNuKiDNfMQQmdgdZp3qJUJ
/KpCWkAQQYrXefbw+2VMuDN4KNYgNlGs+XFIJkoEl8pP66DxHdIETEE4Ejq9xKRHSiKTac9qwCcZ
xSxdy0jSbTJm8OplR5lS5RmwRlcEZhVy2rbJmK6RaW2DpoM5k87ZRvEUxrDIXKEo7JGS0eu4VtsT
XhjWjeBRkV0RRVh+u7BjnswYRytQwQUxg+cZvwErzeiCCTW9h1Bs2Rjmztzt5875JUMvuwqE7fiK
p1uQKrEpzPlP4oWzD+Pw1/jHbeHE6gv9JwL+40KkxPuGBTjrsg+o6TXaxG+jS/dusNC0J8PehnG1
84ajQU+zjbL+arYkIlCHeWjvMPewvycx42i56bEN6CJmiydHmextu/kw5gHopFZdqi7FyQ99gny5
B2UdzBsoqLazyPtH56+aABRNASm37Wc9IktoS/NJ5areTM1wE6OhIy/FxKnPjL6dWfPrbuzW5uAS
G5ey0S+MBEiPmvJ9H9LRT7DqVwRd476sNE4r4r9E1/OQA33r5BArdCsVmzGsKdiWoU8kPqDsHho7
O0GEOfct+lF7yhBW1iFhnPNTDEXolwv1LHXyV2J+foCSuDxaEwMJFuV5HyEaLv82MoFaYjxEMvCU
YVyt4djO9DnfZl7JwWBLkPzSuSY4LGGuaOXGmHlSGlDKFOCifDR8i8VflCvjGAWsV3SUIHMitBU8
IIqWPv+uenN5VEnF7hGTQBeNAUeu9FAZY1wc2+7GCMLzs7jcK7Otz0lXXdlu/PRAJ9EeoISA0f3G
ajsFQNZvnZ4NFA9toOLLr7D8Vjvm0w+d7MYV8b1/R6hRa3fAiavVHOImQbvh+NZKzeTn6p7zNMLL
VQ+ECRKD1gZcv2HoRNuyfKpD3HOQ9C59n7FySIo/yTD8qhtuncpE5uwFVAs44KsNJfc2q6Pnblb2
a8PNJ0dzV8H/Crv4T4delrUw0CvGfTyzNjUzxV2r0nY/uQGLxYotcCVPGBsq7pkBBTSA1UOlFe4m
jH/FupHgCDIw5FD/FsO0boHPP8GRQZKflutCEyCyvFedAO8gX4cWVDSNGLNbb3pLkWAfEQMN+yhi
+VvlKZIchFp5UhAzx3DMshgL17Z3xexT7vuORCUXFxjeJUzmeX5QLLuyduCbsZ5RIGe7gAlDALnL
coJ7hR2KO7nc6bNJTqYuVxVvJ8s5pHwBxkH2L5a9ooF/jmOW9HmxJbYWBbxG/5maRkxdR7Wdz6WE
alDQnunFD2ZufgCTjlO2oHcbLJ1L9kmL08ecNH/xEGxjZX6JcDguUIm2xTCfDsll7MYWkOyYPKVN
QM9Ypbd0oo8tOrKBEL6/hJN3hAyAPPqk5sMohnTHdTStRBtvK1vNq8jD8AmC5cVOmzt0xIT1z3pC
NrwraRY9ab47ZCYxih/RdHYaxZsIqtU84dKww7jeCRsnfOfZ5wkakuAhf5ZODdghnb+GOLq5NsyK
yHVeNK1Cv6Ibi0Pnk+PlU6jqOjXTJqlwlipy19ZA44/2nFzt0hFwlKtdklUnuL3iVyt/GOGjHKps
4VsaU0KKEcEUWWIICtKbU+nxu9do+SllP6Rwpq6ccCqOjQU9te6bI4FfIWgt2PzImQlhlfHbxBvl
5t2fTpT1dko0h22X94RPuWduaJ9SiR8B94/aKb26Tzl/NUH2TSKDxa7Hm89I4wXPdszfP13Bsj8M
J9ePbBechTgPZc4kOAAUYrGg8gOnesBbts5RWh9NExLs/9g7k97IuTNL/5WGV91A8cPldEkuvIl5
VCgkhaYNofFynudfXw/T7oILaFSj9gUDcqZTmQ5FkJfvcM5zQraRdoAMPywEkxPGD0lT7jyV0Rfy
aEp8bh6uIJRliRVRmljxovChc6Sd/1ImfMgDkNdQHMJpwnvrxE/DqNMmYrBe1iNvCommRCnjnku0
NF95vv7OEvcacrc+SR+yXJ5q921Q3RW95lyyicCfruCwnoSLq7UOnAWzeefe1ylVfHuTTKW/cDSC
L+rM+IYTwOVrO9lzQgrPUqTmTxPnNnOYGFvdPF/2W0orzgOzpO9quxRwtJ3np2wU6IWwFxAOwsVK
xOu2GJK967Kvaxk64SBl4YQp/n0cseeWA6zapCruGjhEK1Dfh6wS1jbEPpX0qllDFli3aEZX+uwU
18zq6CZXA938Uu+oIGprIshC4eYbVJiyMdT0RxkCaQQ/qCfUcwKfQq/VL4mHii6sPYGeJXvtWWnG
FQLqkkZAc21vIaBZxb3/Vub0gG2KVg9tz9ole3eL3WNAZMcNJV29eEGC/dkRqsgDTmIMaEgByUPz
SaQSmYWvHSVBu482Q9eVqXDa+LOzujXRMletiPZdh52TjD+xR4bzY9bA0sjM4T5DW7aFAG1t3Tq8
2VS3AIiseue3bnLSB39OKHFz9NvRTxI4w6E0hp844mr0nTQ8y6ARGGimtd+CeCGHsdqkVW5tbPDM
LEDAgXtWET2AZeSu0kme0MGBWmKJKqTdCwYMsG46mp1Ux9DVVjW1BZpUckWz99K0fnvC1Y+ptAcw
WfGNTUe767Wi2lk0oKwSusMQoS1EIpl5hM0z7wgX8AHsOHp3J+cjNn+y/gMPzi0Lo+GN0QpTOz5u
2N/Ey2QCZrxKMEwkR2DGnEbwjYmc0O/aKFtAtOUmS1mYpuR8bBvNKPZGK25Nl39FtHGPYZW9pK0m
maxx9lWVD1SII4Ya6mQkZn5RDuXbMLXaqWGDxjOYek1KN7xF5TfKno75Qi7W4ZDKtZEAbed/ycFT
o8+Io72wLKIFMv0qyiI51yF+wKoawwcXLXdZo6BT4d7zOKkcGHnE3MCjAb71ojWzbNPmYEDj9Khi
nSHob1wyoCXBvdxNVvHiwzJdNG2dMh2CwyG8oLz4OfQNl47m4kMPWc/6aXbDbEGbLNrVBnKDxEZA
Cwt2WJVIHo6uu40HLqxMl8EdbOl23xeZQh8JjoSruGMWtfE/DXN6DkKo7LaNLTjxPJ/ZY1UtzbAI
t3Fbbxwosw3TQCa80JYMFU7A7xVlwsUjDXdD34vRP8b3yTREYS5LGEJaA768uFnwVCrIUamH6/x4
vHbR+BUMJUHTg9QO7HG/8swtWPOlwcYzq7OEuHP04EhhGtDvEG+b1yAoHqAtEt/ekSHAgFBjHdWV
u9Yz3ktqrOMIco9b570numdrdm57RcSjH6Yp+8Y9uMNV7LJ/6B7IcW65Cj5N6X45kTVtsBkrRJ7m
vnJiYg/8uaqq5VGrWJObdsAQeDT1e3BSIwOt+1hhvhS6JVYtvJnaxiw5X90ofYLxqcpi/WgnA+nw
EjN45WwwFyA7zYTP+PrIv8gUBho88zb2+we9bccDXDEW/13Yro187NbwYigB3aDdTM745gI3PWp2
ui4E7nOmbyeniQjLRpZdELB9FBYwzT4yDmOL4dVHibxs+oEQVBqQdVCp10ogFO+g+d45vlPv4A1N
KIiL1yhhl1c3A1yHCKUwmQZ4iAx7NbknirZuSZTwLQrDFKcMNf7MNG801zpU2VeQlClZGXzRndg4
eBNGVuBGEVnmc7jFwB6JVrm2aMI1HY9bkKMiqTrn0tQjXXQK25KTNH0MWrPdK3mZIuqp2C68uy4f
iZ5z9LcURP4G5Ka7BUOh1u58NBvGXjA5fOM3jahTFK+5dXTeYNvKQ0EkcJlP3t5rxm3b+fe9DxcB
WDYSsgT9a80iDcoZ8iBpc6oodUOC7G963AxObbjHVFgo0yKGCJRD2UmbDnFuzQInuvBBPdW+TaAa
UP0TORLLFmTIRUpaxhBcXuHk4nWqmVKS+roKA+scVxiDU6rPu7pIX5hMEMQRF6h/i1962UMD6Qnl
i6mDWhJsQSwiH5xykzu+dbID0uuB9bKZdarjICoXK4srF4VJfRzV+c1L1VxpsuZwPXtv9hc7sizY
J5vAKsutIPTTChi0OYYOusp0YTAxs40HYlUsGpmpjtYuiSqMn9InqzVxlWYJH0kSNXuNd6Cc+axq
hr7GVkQk1XghM0xtAJeuGceCGIC2u0zJcIeGC7xj5O1hM7SI4y7deaCrwA/6Rz0poyXDuwwgQgQt
TpN76eub1ETWyFj1U5fmY6hZ1bZq8Wnj78RDw5xl9PW9HBxKwLR40HI6XU9khEqEvToZJHiUDc/u
HN/jinlQ1TJw18jebgqLsinFDlRDGgjQyFMjlOvO9H8wiuy0tpo2A9Kwgpew6umeFh2VEJq5vHBe
sTSeEHXN8gcGipnKd8p3eBVJP/uYiTo7aQUyfzCIEmFO9hyGItz2cT5Pf+gdXFx7S5V7z6IEbCRm
XcCwH8DQ7HW1ga4cHvRALvPSd3YE3W1syLjgIGkMJV2kEQenLBGv42jXS5Tnv/3g3UWEaRxk6D/B
++HHUu4lEvlb5Blzkg8WhRhF+3pwXxNCoRDTLvUAfFMe99sWwHTUIFvUoZ+idFVrGQkYCm4BeR6T
IJhhiBm5yTonsvlpKsOhkUURfAqCl9pUBt1/3O5sOZ6nlruc5EeIIW21VUPyWEepTmOonNWAFyiG
D3LluTUvgobNiIUBp45cI1VsD5bwfw3C21Vrn7Cw+RsV8XYDzN04TfCuxvC5YIUYeE15iVu6rNyv
jL2uB86mt3qJObQlX5UhNvp5iIiiqUKWLczSAlKUWKsv/BaExlhwQ9tu86GQSDAjIjuOgLxzBS3e
AU3l4d29zkrBlaPtx9gNt1ITgliSHJc/+5JF7jzFiEMWWdX8DBkiKATDK2Oi4Oz7+DGdocTx/IXU
9HgNM4Lqt9DL7QyhBLZS7ms7ODBS1E/o+8HgFtSESCNOlXKcO422jcsIhXtwwEUH2UW/6MqI9ywZ
Cnw3kuKBwecFqgBRQ0miLY2OxUODO5/BW+0chF4WOyP0WRVx2sRfheDIpMFYxymfZzuwrsCUdo31
h5DFCZN7nv2DHLtTo1EsZ2nDCc8bhPUIrSIMOdRrQd8R9Q6TNs5CjL9xiB/DD9tDUon2UMnI2VIL
7Pkun4S+oSd1afK3wouO8FjG1UTly8qqwc3edSigGRoHZvGj5YDtoFOPBxD5kMvnL8zn4zXydTbb
g/WhNHHwRf/q9rwp9siyR/EUa6LiYOY5ovYwfBrskaGuT10MJAcnz8zI6ZXLcBPOkAse3y1+jBZa
IF0ET9cJr0NmD+KqBMOW0VDPbjOsy9rSD7aM062FU4bnXpxsBoGc0EHpRh60uVed4e6QCq7oZGZU
BONCoTBZtfUcSTpOGaJX7PZ6Q0acOfgeevGx7Q7/+GWrTORbWcRwkJtuU4BdwZZ4TT0m+ZUJjSsK
0MqK2BsO1dhSCg8wmljCNQegg9UKkv/EMNF3D3Yp9PW/qRG/PQZtWKF1fOe2k4b+vY/3nZYOr4hS
mW/X8ilH53vHsqdZtAjoX5vSZz5MmNTuz2+7cqKhyu80s8G9oGXmTsuMu6obp51yEwlCIdSAmf/f
L5GtVSBpZLaGc/avf/DnWwwmjKsRs8bUg41nQ32UettdxhmsD2ePTxxr2+7PH3q08P8Iv/2fOPOn
/zrO3HDEvyTJ/j/izMGAZD+qyv81zvzPX/r5mEPLDfEX8ZaEkuvS0l3LJi38H2nmuvuXZRsUMQKQ
jicsYpv/GWZumX/ZlpAORD7+kpCG/R9Z5pb+l2s5wvIcfJOm5Uj534syN/5zODTFhWualqc7nsUr
cUgU/s+ht37TscfTEwj7CLe0GqvzQOhlhuJGvHSDjbNcnnXN2TF8eAZTCSuf8iixl4ypQgMtSicL
gi9DDh5DXDhguctKAlFDnIexyG6iKLf4CNGsRDyyXfiIcXtzYw14NYBbhhzhixt0azyPDTPH6Na0
o7PsG8Bd5ogUWcMMXk7WI+tasHYlJkLDY72gaz306uLGFmGPQZGFgEPcchq9NmmBO70Tq96O7yX5
iF2d/ngkCy56f0pg5nineAIWC0h2G8r8I1HUVLPGjci9gzMwVWaAPVds+VtWvw1h/IDaH89OzTgk
g6oFnw0FYuy+0Xl8WFV9jLvqFfrdI5ZJtIpvir4iNzyIFn1XHkFzqhVov+4tUDYmlHLE8dSFp0ii
zUJOwr4+TF9Uk/nUJXPbmrXDRQ8GhDM8Hc7IXYqdX2SPo17466J+Ih7uXauyWwkNpYmrN+UpZP8Y
VqG/82ZKS9tO5ZOFNn7R2uTsehNr9jrSr2gKb+OAsG5ocMx2dR1dCJBCKUICJvDfxaT74KrmCbSt
ddGyJfBlAbP4bWwI52g9kKfFhNPIfDblpzPLMR0rMVessqgbEQx6JfTNKahRMIcPGt+lM3cIB7ve
MPBtydBCZ0nfjsYz2YBd1vATkp3KFCFE3SVsHP4uBixlxZvM9ZhTg3TahDaQq1HKeYbwFUwvMkzZ
+pb3uBFATzExXzbx8G32/pHQE5Zoib2tpd1uDPAI/IS6t2dQEKGzWCUkcDIfWU+p/8K4/pwFxI6n
MzQhiNeWOb16MjsoEqYh3rykEQbM3s/3OTrgfWD92jqMI1ZM2W4y5DKAmqhE0mxax/twZHpmsbzK
lP88gKNFydt8F7p58SClLuAzLS3P/+4kdUtUqATHZHODArBgOjFLJnn0l2ZGP4IXPRh4kMRLh8E2
ZIeXquaBKtBfj9PZG/wPMzFJmpxueLDOXqSXBzPKedTiDoms9thmGARrnMBjYx4psvfGpC5mQqqw
L/WvjoZioBdjLIiCrphgs/VoV2oF/co+FmWC2T7EjJqnH5Y8wydOAMmx8lS1Yy2ENrGTJjY3mR6L
IDpYfEBsKXAeZxnCslG+i4AIlBlBEVqFuWsK97Pn+qcfM16iBoFcTfPr9Uc93vSj/z3o3ia0SHiK
Qwzt1DA/LhMrJ7hNpXvyy1JfeoFzDPL2aIVLvZquBvg26HeLITVezJiVUuy/VYb2q+Z/JKTegUCz
7er+FjklKl1/ZcMF5DmN0SGT8Egoh9aTwYVdx/I7Hr9qCzdc2NSPWoqAeuweGcjSDU4fesdbNad1
NRmL9bY5WGg2l+ELb16TMlkrK1w8SbfXB+cT3hmK+OwjRd9NTo7xURPqDKOq05c9QxgczU9FgKy9
56qOPa7xAKWhneT8dPWlG5wXmR+Fl58JePOYjglDO9gC1z9Yu8bJ0Ez4s9QfjRycOeltXU/dWTEC
unJbgKxPEmtd0upZE/myTrSFXMkMlXgjZB0zXlpzWUqj+mgUiAc0hsa464t7Q7KIiRRcfnNdhN2J
YfNiNukZGrwb0lc7NFnGs4+YNh2aE7c120pxGCYb0sG40mElMgdYOjhobbSvRN5u+ymkAAEimy2h
RKAJv+jxTZpvFmm+cVZtnRYKsbeyMrkCCD4IsqYCQeaJtiUNzGhZ2jJTvCNEYRVk0yoLvQMCi10n
jIvo9pY77PwIfESWHyNWdYLAbavgfMusTUNY0PyetEgCFSMfx5jL2IbQlZoBtr+s9Go7/3MOHA/V
sgjXm4w0PvQFkUUuSHVkt3dKJoLQMnpMNOxe9+tH+G4ieDz3hQrW1qgeuM1ZMvc72oGZCr72TGef
QITJOcycjklQxjUgdlXUr6uYB0ihUEUmf94tCPn7lLTL+b87Lfho857guXVTv3alOKphljypm6Ai
Td2e+Xa4RUnwOBBDp1q5daOXPotIpOg38/saYbEcmhFTV7YcPdpdMml1gGGuVQMMxj4QVGsjuOSD
s/M7Z1fkxUU2EN9j3TgiFWE9VnwFOZgLJ87viUu5CzL9CCd9WwHt0rXvCbec9M+ljd5t1BKSE15F
Mu2CqjqXnEQGD0jXpjLO8/aWm8mr2fc3M2ne599XcQ6gZrzXhHlhnPxS5Nojn8rSBlNYNem5GdJ7
a4jvY8jjTZ3eo4Q8ejWWR/SKrrxTbfCEfXVZe6iyi/HmZN5dYZgHciI4ZJL7qhMHJvDLIMjuh6G7
ja56ijlEk1lV0TRbr/TfjJDvm7rbbOdA6nhSjruoZX6eVMQpA4KpRTsW6i9C98/G8FlJLjHm6m5Y
vzdj8ulh8R2MgcgpdWVjaUSvWaZd0QQ7TvfQSv2oCUIn4Wyb/BuEfj2ilVjWsXZnf4UjLIi23urD
uNShlEbg7SHys0uzqGeuGXGpkZXRulhM68e9V4jZg7IxlQctvD8Tz2G50SzHfugwcixzbunKBNWQ
bF1XbLMCp2HhHaaoe5iUxSGqntkyrWXTk5LADFgXayvOj5hr1qOCaT2vgIuLmGBJv7lF/JBE7l1W
OKxxRyCAPeESd4j7P7Q4eDGsGXaGra8PxX0qXgPsUXFDhEl2dspmqexVfsZXeuBR/ZA6w8voRtf5
npF6vZK59YPhfMlw6xgI/Z5V8m6qyN5cytB8hLDPu68TOG98JuXApISZTISlftaSV8FL7CWH1Grf
E0u/h03jKe2EquOMzBdiBpgmRLDkdjYLVNLLAL0auugd6LS1VWp4nWrSEcRr3h9D78NoCDM6+wYn
rKqXaDSwLu/zsocTmR+bkaj2YjzDLjtYgB9p9BWlzUBCRn4snezckqaKKFZdBqt9dgBILJNu+GUk
9o6u3jW7DRpqVz8O8+oS+f5otY+Yt+hmp9di8pEb4hOlgNlrTrLrA1ToxCdV5qc1qG0cGU9NAEdl
vuf8zputa33NWJAdQfsA2IMC2WUNrTQCOyyT+RTVgJmiMdGc+LMsbnN0jJ5nRHH0F47xSbZ4xik7
HIDNfkyygrdTdXHxXHNdF/Wp9h+s9MNEg7wKjPamV+FD2Mb3YyV3kYP2b84CD7y9qPUjCrdj7FV3
mu7ejVN83+dyrzWPPMZOaTjcArByrsXHzYCtth95AN6SWrvlsruBN7wWGWDr/LcOtMde11dEgOHr
cU5e5Nw4QB5RKVw7ZyAAXC2l4T9Gk/sYeOOL4Ub3LWsYK5j2vkHJFqX3Q8/ZgfY7HtVdQsTFMqtn
q1bxRbMi9mFpfPQhJaTdFHI5gaNfjPFWr58M34HxkyKBzaN8Vkgh2Zr4M/cK6MSFoeSQRBuf6/aK
/SzOg+9gZFTOoJrdgCzcVRRbm5yNzLIubZhp+KlAiR9J5d7rtYMjZeCdmvbIvM++qHaZsq/C57vy
HKZoCTh7couHwcarNARYPbkDh0VAtkzESp2aW3AJZHMew7SDMsCU36PWIeHjAPCYixR33li21DoO
U6KaiFatclmaMVJlAHbC5oxqQlbMJwI2ERXgfeT7Jwrr/pT10HH8YpgAleBfFVxK7C6WXZGdfN8+
6XAtVnMY1HKyL4Uq31pbPdTpiEMOeCrC29swgumjBfUQ4Zlrh2Hc0hYJXuT+VsuMRQu3SJOloG7I
k4gm6W7sINrlEatrEpkq0O8gjPzq1DB4C8zwbpjSYuNaSbqx9OqYIe1Y0nitO4cHcqPR2wQhmpNJ
7z58WW5CkxodT+US3SIbZI8MrAAGaxFLslYFgbL1V23bbIGs7eTjP2UlrRZB175VE+7LyaimrTcv
8cEJ7NycSdEkyg8CligrvOQ8tK6LuggJT43AiId6UmYBuWkE7uJpm2273RLAkErYmYUAIUayN7q2
4GZcdkb5HPnmr94FPyRqRStHaoAwSHgbeCwHc2Ll5OC7zrWJLaJnpKe4Yc8fVZWOAp5TKpqQ0eX4
gJZN8xtamLeqoJxAGuJo4CeBMM2CZFsUA0A/UkL4fOG9OH29jwZEaNUAX5KmJNz1ZepvDPAj1OcB
j1ufPpfEWQlJEz+vyRlaDYVxscZkV1RM5hw/pZ5xehbYWYGAtwNDO0ThsTSNp6STMc5KEx8/0jJR
dv0p1B9kUca3vI6on2FMYjWGgZBHyL7sdIw3o0YwkVOG6LjIFlnCmBBLTm3kUN6nVnApmqb88ev2
CEqkPrBvY1sEP4VLPWIlbHEtahkRADblAOl6TAQjNV5zfMIwHvB0JCocVqIHTsv0jA/BR5ZZ4z3h
tmErBT4+9Pu1mcffqgf1ZaMwcAmA3McjcBkiQvelgUjc1q9eKoaV7UKOUjj4GbzR6LGAnrDTQmvC
PtCnIEpglTOZ8MAUNUgRmP1thSRCio7QvI9IkA5MLdw1toWQudrH+BtukgMo9S7xoFIOXMBdriST
y3K2mAYwPqeRsYAJ9NF2+cGZ4n7h8Djls0/SVdkVZ+rKXwKSdR+EdueG3QsLj2dZmD9dFwUfFmnK
ru/tA4I5sOERDRYBh4ToxNPeGXKb9U04bhMv/OFMHS98GqTJzaS6di/byGVQKZ1DVdX//FXhui1T
ePSkuDX4+EWyafysexytms1zb4D4yf0TDFymJRHgzHTM7hG7mFwkuEjMea7iq6B7trNqwxbI4CJR
oJLruHuMknuZusae6xholJl/FgmaAse7swVIVi/lOSbjLw169rOqgRoQ0hdwbR66AYmLGoX9QHQn
lsFUCTxCrL1YQJWLwrOjByZa084dSdPGPHCqgzxaja34UlMqSQih+MiNFB0yW4YUJt8RLX2zxO6w
mfLAPEs97h/ouA5jlfp7zShRbGfl6+BZ6S5S5Q3tWHF1jZ8JleKVf9qk+TGqHZbHkqEPnQ1oX5Jo
sgfWJ72BUy1xgi+s0N6bbevPZjMMPyU2vbqbnqUZ7cdphlPPkRgeWGV454esjHfCNI5h4GEAxQ1U
5/W75OHATpEqfUsI+HuAhYpah+Fy+l6nyXNhhQdu701eT9vcaCDmefq1t6xtUwmIw+AAu+48BtUM
ibN3TqaRPOPUC+vgSpIu4Fo+1dpIpmaqNqlTUB/YmMC0vgbUk9s7QuzPsYi2dnNAcc4yxh8zItW0
L99hyiyLBy+qf/QpkUuB+4lUECyCadtzCiqAbRXiImI9WWybU0gxS8nZrrt0BJPHXcMKviA5AAv+
5O3ke9nP5oTwV/Pyd3cwibI7hzB1ku7bS8LvqqheeXCsrczeK7bbLCVhFu260X8ffVg3OsMkPWXu
oI34r8h/ePKn4YIv/RRMyUlFJITbef+kMV5YDo34I6RDzT+e0yH9TG1ja9jTOsy9+VTZyo0ZnhlG
rf3MP7B0einrbYKjvgLtazloH3r9oGXtd2tFZxFlewfKBjhE9cBpstOi5B1tPza12uXiZSbiVcFv
n+CV4aF6DR12Bfy36RMe0KiHJLlaefgpWYQS09CQPB4D84BHtci4x5dxKO98B8MOvvuRptRemAPi
JHpPWzDrLD4xEgJ3y6pXAvpcvbr1Ijs1rfPEIObR09ihwZKvGu/s2heWVeAP8Fks0kr9+i5dcxR9
5YiGEomN15qmZxtr9zILuXry5D3Jm52BBVoHXU+DMzZrVQWfBiClEPMvoK+YmOye7b5xB304XOaZ
g5vMJ+YrSPepyFm7iRvu0gkwmEsAK+9JlhLYWmXdkybcaCGMguyvMAhWHREeamBTBEyTyCK21pWD
UlLoVMVW8ji13r4T4WMQOrexC0hhBJ9b8WH0iHBJE/804T3MPykcmPs4rB6rtHrtk2qnKe8bsPIb
2jL8OJl2aBGYZiGDTsN9Girt0PFWtSV3hwt5yskZ7RFCywb1iCt8F+ndFYXVZHDNAeBAprqWPROp
Ok1PjAi+vJwfaSyCT4jj6wSMvsN3dD3vTWbLDdEt+5xck/nX7gRHyAV8cBkHtSlHZGryKkhXmnKi
0oOGYLjQtnfEl9PJuR8rlNznCaRhKGYaHpViGz30mDYhVK5r2Z6z1ryCp7pDlXqIgVdVGAnZQyMR
4bXCEb1DrBgyPr7GrrnTGzLC0yeT+9kFKdUi2nR5oRns7s7k/7nPsvvG5lX7zDsWRdHttEQ9RTan
ZX8uXUdb5CnwLAzFPE2CXZBVHdpJufRSFHSAd2e+Jc26sxLxCzKpR99KGHcPl6kqX5XgKsu09DHP
zSvyCYrZZp71u95jq3hzfF1LEJM5T1VEczIkbKC9Uu5GnYSFDDrbwOsrBrmPJT1YjknWHT4dSEBU
fzovlb8TFnqy7KwvhaESc8k8zoX8QDqORXCB3mPlrNCC67xXkkjfENURl+luDAymQoN9VxXN61jH
v1Lr1Br40jNrwgvztG3kL1wDX3H8a6CW6LXujHTyXAfJL85vc2Hi0wTig4mIlzy2nDOavcMGYa10
78ckHRqKVnZPbNpn/Ynxhc2GRsPoobIJPxU2/dCEDdBMz7rBJhEsTmW8CWx9EP6eG087KM0jtA4c
iDKupqutFZO6Erb8At3tZ11zuuIEOB/zhkOgD81DQoZVoWvrKJs/UHt8YNyw1Kzk1HXyjvjkx8qw
rjwP8XC4+7ZtN4kLmXPiTBP5h9tj9eOaHibWLFFTvvr4MLeijT9/cxjP8AxIKtYOY2zASJWIhtlU
2hnvvaqNq2tJgjyKNoIa9Oa4z+WLnnnY+mg5+pQwPsoV8IBx+J20w7azteXg2vvEV8dqRG809c9W
Rb4nacm1T58+kP8JYTXH7+3tkXk8OwwUSkjn85vRMAgdWBxX7OOXQ4S8nGt6TZTV41RngGnNHWxL
HiLc4iQ85rn21TVcveOQnEyieVvwpqUTnpsZq9nh58AW9MmUNzXpVxyzf+6CL8Jl4o0D75nZvHzy
0/7o6/W+M3mkSbblZDWWC9vkuWbr3Ul7Il/qLu/zxy6Qm5LcySSU2w9VRURcWDu8Ts9uPD3nebI2
fbmfL9ncUJ8jVq/I43E52N3SHXtgM84dMeP7Ao01VKXt/PgO/YZ4eXuHbvHKGU894HJiat0+heNu
q/xeJ+aWyDidTiu7HwNzO7owmXv0jlbFOT+o8YVymHtyjjxo69ehNL8zoVinlVy9ZYO2zXkIjem+
08DDdSnUxiGzN1nTskJb+RCit2DidrbGC7Xd+aC2whDFATw+MqILJlk0WPqaS/+iKQhSXRefqkg+
SRLA8Cj7xFBn2K9r0ifUFHvswOt0V5NMSLJFTUrpDuh3voyLAjvilKGbm+VhMwyRJG0EVgnyzt7I
jDVV2c+ften/7Jf/P/tly/qv1ss8nlX+v/736mH5f/51vzz/pX+sl039L1OQkygYMbLylyYL3n/u
l42/DIHdw3NsU9cNpt3/sWC2WUlLgVdMt1FOSnveCtcsNYK//03TTdbSNstn12MxbPKH/60NM0Gn
BivkPBlVnu2///43AtEcw9Kxh/MfwzYdwT69+Pp4CDNV//1v+r8FfYR7ynCZ0DUVhPyCXoX4QhrU
NKC6qkoYsMMUMomasAaV5oH9GEliCXJvDyfggEB+FbjGl8cFudBlxaTVYURWWmO2YnSSHWictREZ
qIW5OB92EqrnAT0MXmLNIRvNA+sC8wL+AalklkNCKehSTNMgpwiYV/FatpiDDMJzNnbo3+zEtQ9t
+icVDdJJGYvi8OcLOU8lcRXqUvT4BVlgAUgTxFNHSANRLn6olFCN3Jh+jHGEaqXa8tDPf0U62BMR
aHUrxuv+Li+hvDXtHMmMSYg9a4m0BVxAgo3rYBZaeUh1459fwoyytkWU1s3aP6QuM2AIRxURP3MP
X61bRpekCjR4UMYedUzOUqcOukMXsaSFN8RQsegrqsI0sjaWJu+s+c3xNCZJgbv/85uI3JrDn18R
HH6pYa9tck3PD+h0g1XjuPrCafRur7WPTYV2cIqbDab8gW15+ibwiRP3gg/fkubSjOW9oeSzniM2
FniHx3ksavCg1xv8G57DTDei+TU5XuhoNH9FjNpLX/vTtuMIJ5XnAZi/yaJWByVMJ4rW757+nZ2p
huu4OXawDrea3V7cBp868ggkBfUEn98Z7rP216Mkhl+LUQrPnnFfxiGeXbRWC08QkdVUzJ5DhPpT
Bmc4t1smdDVVRupcJ+XE9xGbTkHmRbpF/7s3ieVZVD1OP1ElHoYWOK+8P7NG+w0/hb31MOricHe2
emfdh63xg74gAhlak6b3uEPhZj0Xss+XskW2CyixWvdJsS6G+tuMDcZaeW9vu1S9ZkV83zWMQtqQ
baGv4dHxofvCXsxYTK5wsJE0ruzm6Gj5nQmVjP4oCLbVHIGqlWrdOvGjDAqM0B676TYQ+7psynWJ
Zn0V45Nsam/EFgG9JlXjd+HRx4D6IE1R1sNL4lzdcUBLH5CXahczn5YgJsJmWiLHMY/sdSY5e08V
ayGK16qzv7I50wnO2RvQzDnhrd/3+YjxzTGW3dQ6lP1kP4xIyOAhM8spX3DYDstaCsSAdXunaRWm
P6ZacYfHdUwIESSDGXdWlSbg7484gpmpDatWK6nBSD/FdIqheSATpAfqWZsjqS9LFv7jop9MguAi
kBwUBqhM76L5RSjc0o03jgunmkEpgQ3NqTZ3fWMe/JrSdYx9xNwUh7D2x52sqVlrk4yWrOy6JSGP
j4lNVC8fh0vw2k4AioOKgiI3sd+Lio2MuukC03wIYKsGCb7LXOCVSHH9Y2GLz8DXvpvImV6tWkc8
2Vknv+gUi0gNPFFCNSAL/70gDQIvaqydlUVFU0dsP0PA5xthBaA0RzIbVfTshcHNiP3smM1w9v7f
mTqv5Up5ruteEVWAiKc7R3s7tNMJ1Q5NFCCSgKv/B36q/vc7cXU77gCS1lpzjuk590Hvru2UHn1L
gVwOs0Mzgvc9DMb8ogrAirlX7fqEvKqEGAFr1gdLAK8sLWiORd28mlNHtW8G/r6ouBIRGwJKZiFt
CHRwqv7I2vhkB3UPyJBnp9wvmAwoW5O2WeNX3Bfkddp6QJ7nl3+CKcswbkDSmiJjccKoLYs5Y9kk
vLYBtSASuGNogIcED/rTkOzczhN4pJp8DxZkDoud++SSUMkrQ4ZHUZIRxlCPDCHY5APd6IEagS1s
ZGs4FYCgD4RUEOrmgzwPfe+8gNrc6lQy+r0IAre3QHf/meOSzT0gjGcEh1cPgQVYQpqnrfjTFvQ4
6rA7aJebWzMyj9zxTOJwsKY+IXLdSgNencD0z0VrQlOEh21mSIE1rT1qxUPInFj2wVeQw8CmxVxh
j4qfZwFQaxqcaI+VdhnFLoO4/iPvBN2tfZciGWE1f3WqmBAoQe0vbBSN6Kj2hu/xdrL5VLRiAxu8
ILOPdcHbW9VD8mZ56RXN2H7Opb/X1vjimUBMhrQ7alg7xM9O59nIHmUsgULN1pbNeDcrXWzwTQGH
CBCXprWQDEqcV/YUdWCiAZQKJ4kSLnIBbA+RhULEJAt+lQ7Im+yU16Lc2AURdmA6Sdmt5s/C+umr
L2xEHyLGHBigtCBfoTv2hX5Kg7naOvWjmRF9SGwx7nda3GkEGQGtPVOKLwRVGBYBpa9B9qenomwf
DdjN1ghKo8rd9djnaAcCAMOFevVDzWIx/JDSW290CEKvilAzDKivSdVZJPxT6uyWHVAKY58TtozI
C1Jz3ME8D6hoGEqsnQ58au3d85eDrZPBSc4QJatA0wkG/ydhoo7g29YL+RXV93Rwtf81iuFLW8aL
nVti1/Y4f3goesxfAsBXjIau8AVhfkhO26mP2yts3L2fTRvDg7RlFsLYjA7jjmB49wf/eyBx81C3
LQnQzc1MGxRablBuvBr7iK3B8tjtuTGIcyPnG40vG6hdFME1OtnCNPeZY31RCkxbzlEIXDz6HZSU
SMHr9zRHA8+7z3uM/qsm3x20FS4BW6A7JtySnJms/woLwrM6f0A2l3bbMyHYDByFqcDAMe6PU04/
YYdof67RTDGuSnvrbYjqmqOQyWdmZhOi2dXEtMxKfg5GRLoDimeL+HjR95ehV2hGONvQ8MD3LV0D
LENY02qqI/zNFTHg8Ldlog5MWKvFZHwvhrG7wZ9fzS0zkzzX4c42SIE2HYNgtwavX5dx72cVWeC1
Va6SsnyeujxYxyJgbKgpmUvjGe4C7eEIzLjl1S7GDgwHS/qZiTEMJBtvZ9Cyb7TIeWAa/svQiEDZ
NnaT7T4QiwoFyMDcFURc84pOmgkli2sdTM3vVbas8RYvxzbakCTq3NcRvqGaUo5WzyMnTfRgdfk1
NF2wgyfwFE1M+5Y2U1WxDafZUh+1UDZazAGEsNgrr8WzVkur21IQrlRcWYeK3tqamy1gUfGNGZ19
FMDWc4ErLrpmZd8raeuzC4iWWD+alGlttBgL4Nx4wyDXTRr+FH5H1Q4hAlnMNTMQAXdmsxxOCICY
36Dg6V2G1b+roJZo0ulMpqMdCrzZzKnke54PfEiGTj56d9l2Ny/FeyJouOCjFWjpwwC/pECNhhKJ
oeBxatHZ1cVjaMc1oTck1Zqw2LSqrHNWOR8WzTGWInr34TkK2G9hhxPYmJ4CSB24jAdaNwgQjPTY
JqeEd+yQCTsjfu0Tm2bSIhRXUW/DZAnftAq5vjA74mKBkDeRcFo0Qcy5sme4qNs3nFT4iHyi5AZr
RraTteYiydn41DJnZNkc1iZvA0pQb4PIBQAzcpMY2t4a2ifwAdX4OvmirxaxUEAwBxQjT9Dx6+DZ
KMirLEN7a40q3VjGQ+aaCdcdzv2mK9fC73etl4K5M8jSJHyX8djbKDX8LkP/NBPKKVIfRGOQDW8r
JEPTorvrI+b3JpQP03XxQpC91zjpBq0kRBlOG7j5gUnRuW0g/Q6fM8zYeaZC0hw717TYgk3BaVDQ
xcZsm+OoSjJQ2JKooo6wNlguX1zJI48edh5ukJ75380EAkK1BHzQ6hltD95fMh+2TOC6XdfW0cac
dhMgJZxS/ZtnYnHNXeeqQLtcJpRHCXO8talKk0Nm/ZzYAC1SwH9AKosG6RA8PeZp6c53Pzzdnzvj
IVd/LLBLp2o2ynVGUgbe2YehA92sYbGQ4dww+c3NM/bQi4xL99Aoy1oFM8qKMG8fF4UadOfxOpr6
awZnfo+g6LPvaLxh6LX+ROQZMUvejDiC7+D2kVI4E0xkhFiVI78R+zqKrIPyXXghjZGekLOQBpEF
mLyi6FpoTQKGwnUq+u44enHF3ZFdEk9uBIkSx7RL3lxNlg+BkgBvOm1vxNzKY0r5wCG6MFcK2S6M
XiH3EwO93ey15JSW+deABCHK6j+GlY2fXZi9JbyJO2QeHj6lELJRZuAjG9yHuJPHJjhE6LgPXRlS
MYzMI0mASR8JK+z23ONUYMF6RM1757jgEagx2scwT95lHm2zvuFUMyD1k/LMgKjetgZiA9IwiRo1
kuQ8GAyJUkRbsum/Y/JK7vuhuJZe8GMQU32HwCuavfkeccBPYlhfIfE8l5AIaVpm/bAHH4Z+qkGZ
EMbUUiRRVdvS/HEcZoLKjY2VlUDNkQ2qO4eDm+yH6WEq7rR0syddfvbzwFsETYY1fTgBqLZXQIEr
9m2Zn2T6o3wiwSJkaFu39ryLBbtK4bOUOYVn5a5/P/n7AUgbBAKNOXSD/8e5mMyx+Mz/+al20h7o
3Ny/DLOy15MGZRqKAbLd7yd/v/y/n+msODx75jOwHfrhv99RB64izBmM9pr8FPv//vB/f7jxrPQ8
GtX6v+/8/WWjZfPzqY9jSKUDLf7//6h+H/Hvf/97FAyF6lPkh/99i/n7d3+//N+TbgNEhqHfI9ZZ
nsjvV/73wP97mPbU4EbL5uN/j+f3y//9NMTYmlXMwmG5PID/vRa///UM7PWqhTgQ5kXy1BnvWZyg
FJ/bV6H8t6jX053D1zE+s31bdpAyN5uuiaUJGoCnZBtRcBfmgsA4M0n3gIoA9BXms888aBs7QO+V
4WW0BEv0CGFyT3DdQ983xV/C0ICs/JlHYd8nUKUBlkKgaYv6QWLqbZNOQVVIKFtMFT78foiAQmXx
GN5D+AgfxBAFV8ux8MvzDUZvLOosrVgLA0r/0CFO3WNkkXmaAUv96BIKJXTzNwxt6zi4VfgUt+bH
kBefGjsC5scM4HcJMXwOYphby38nkAcZVlpqeqPb17HRPINB7w+Y9iSV4xoYmHyJBUwzUoDABUSE
zvYRRVRsZNa5bEYa50rMj7q4q1mdHsh85nCrZnJGkpHw8TY/tijayVuSyJhS6umQiEyOEWena4Ob
SL1mM+A0P6R5a764KphWXRUMF6YUGXh0EG1O5fw1BnrCXQsEvIKr/JLn/gwPHyuCyei2jKJXzxz2
JT4hu/bD+8Aw2y1NPSiZFY3lEeevcHhF/CnrWDwgHTuBV91Gu5+vpiGJOc6im6rb9KUn+KMn2uaf
Ls0H4kYp+BzHuPpG8ZCN2v4Xgi8B6RljxrSM4+x5b4umFmed9ZccnXg7FsuQLtPGiYbQPzNssC/4
o/rqmuY+hHGxCVE173ipCQ+oJ3s5gCQEOfT5V7eckYDNStDrGineevI56ZhT1hxllDE6HS3rAVBk
tvZqR+OO9a2tG5l3Q5oNP+g29sK0PwIqu0MNlGCNnQT+RMRJkGHSQ9k69aFrDW/VOcJejCLDK68K
FBTD/rBUY2J35JcWKYqHUeX7xAzVA6HjX/UcpnsmnItKB17TWF5y0jPvpcGI1O4cVj9I0U8CPSBd
Oo8QFCf91NJ4rrs0h7qYUS32nFbLJnkIovRYOdhPJruMNrMvkOAHdB1l7wIBVwS45IbzlgdNvyvh
Sp1MnX7nILLgZib4PAsOErh6lxOgUfjTRptYL/xeeZvasHtUOBpN3vJhDv0GJU/MYKWYN25i8CrD
OLpYrTduW2vkUOHW5TmLADaNbU27ZSreMm67fQnS5WxX/nT+/Rd6PVoJBMT0irU+d3jeSWn/yCWm
1fRFcmeZXXJn4qqzOC9aMy+O6T4px8yYlq29OQHw6TJCAPpnQrumoGvxeG8IQHlWCy6gCy39MHrI
ZnGsv4wzVxW2O8r6hRKTgI26dAIhaDE75wkr9ipLrLsOISHbfQeFZ6oJd27bXZsHmIWn6qprN4aQ
2TZHEUOqITn0q7ez+kwKbvIoGhSUCub0PifZ+dJodWuwYtwy5h7EyLdvOf2qbTuS3aVBRR2meRA3
e2EzFxOn/cwJ082M1HDLNS9u2iHcJQjImxYLJ7zTOJDciXo7y2V5B3xrKyRN2r7M7C1C4g6BYlRf
KHsNIlTcV3t2RpKRfQyKMrb21STr0wixmzQJ63Uw4hIZBGbTGsvNU6GHkFu9MjgWlNETpShJt4m7
zc3G3hgjtZ3RduGusdvpWiWvPWDLs5GU2blRo4eEj+KwiLOPPlbpzlCTOs0Tsswsj8k24BvyhsCt
XBRgGkJAiAEN2HPpBxJb7UzSR22cjOXD778SDRPXUqLfdjX6kdL8Hhz0gmYRVHtFg+3aSyIv2RzA
MsrBJJuOFE6LupaBI+rDFgP8JKxbP0OOFTTiwym0SYp497UutlaC3zfKxZfrIJMugmK6+TVR67Qh
gdyoxxyuF4mPTMOIXCEFG180cq3k0HZMgpHQjXe4asktzyRa1OlfUH2GqrWuRVshFCPvWeXdN9Wd
vtPRYhjqh2yTjUZ46R28/CSiJYfSmh+S2iNfZPkgwR7RdFpcUHRy7YbxtEiH4twvdEXk9fGJ92/V
lDOo6RmWBsOyd+nVI66h4d1sEDNwUN4XvWovQnxOrqWvXI3rlJSyO5+DFYr6xFnXs+tes7e+dYNT
HbYD4r7yvcdHwxT9K+jqoxFnWL5DvU5TAfKoTpNbZFYj3Y4+XCXNsNNZet8IXqr8jwVpYONLbubE
3qHDZEkmt8MfMNkodO8FAaaIAp/NjNjyzqdxY7rqY87MU0F9M/n21+xyYWmMFSvImDCCe/dAkshG
qeFaM7pMinqxiz2k4E4r8k1SqReVGHohlaXfQOz/yIqOeRT255oSbLA+cOzOHYa/qV5XbkdQqI3x
uk92onaPOnBgCs+EFQUMSHCZHH3ZHOa+emJqWIYYqtA5edkLrr+GLvB4K/L5NtJHns2NAKxx8FO8
xU0dhExjEa54OT5o/bb89TwCb4YLBkuE3BBOsi7zhgo5veum8AbmTmyIlgngqrksJBMVgcNF4nh0
e/zgZGbmjSgbPBQV2zPx7ttmdpDctmdhpW+eQOqihsW3zc5kdp59toboaLtMl62C086Ek8IQgB8t
grw7REy4bTC0qw/KhKd4QFvdgy6ImTtAt3OPNh6gjchIjgsmZrpYHlxwrs1ypqQgjxjl0OcvBjLP
8PqadJaRE/Xnatl1Y0fR63KdF3qLDY63Z6+3LnSD+0tEOGCbCjQlvvOjS8DPcdEvDVHKlZiBxUqN
im6lGz7TfGu3lXySkbTXGEH+pa0+IaxhcS6P5gzpPR2zF9eJ5frZs7wQ8k0Zbi2yuLxxepzc8iqy
hjoak/QU0H1SXnCZM/9gTOKKNIoA+u2YaxDXNlH0vtT48cfqNTRTb+tEc48ORT7k5CEfdJDRsKtN
VmXwjMl85lgNdHIqUSQWZyMW42Wo1HQhsMrm5PThwWvXPUS+UI/NY5E3i2eUgUPuZnvDK+87l2wO
flVjx6jLIBjjg4j6bUog5KpgnCdYjVrF9YsykQUQffZofim2aJvl54KM48KjJSIi4FFpDuYotncM
JOkwVS4Jy0a+N9iUCb0fn8th3/NwTioet03pvmQzFr4B/veqCNFXzLzP46uTyeRg0V2nUeN8qs4h
NA3OXbKNpecd4T9yBeIsY6CugZz7NDW5r8qVn6EDAnTytcyitvIRW5fcR+wltZfTrSHwBn4EpQc1
OnI8FN4+xqIORFA2mO8Qwp7MoAcgWGvqVL8ojxG/b50DTtuknB1onC188PA1cy3SP5Za00jJPBOy
fE1czGy2RYyEDAJagNBaj3OdHEa+D/iIRII3gpBQTgz2uxrjo5WrLyNP+xuXjn1sI+eHsV4INsgo
DjYtrcfZFP+IXb5WqUnjyhiIO6vtc22HKQOzlLYDZ0o09ohkbKZPyLXqswV0aR3ldrwb/EFfY0XR
Xyx6Y+CE+o51d776pNLD4EqiXZ3P6d7VGIHd5hpES+aRhbaoRQK10rXsoLwjR1UpEDS2jEBP5EuG
rU+8c3lupfVIViM4C17I9yLSJLU6LrwcNLVx8+5pOqpNbyMddppug6Lm0sUGMCoXYWLPe4IWxfK5
y2yyKVuldgNYNd+r00NfAGQegKsT1Ovh8nzopXhxZBafSk8dkXvErF4IVWP8c2EUch8LZskwdbpd
YNSANCdFL8QvwEM7Ntk3fcAVJEJr3Rddeg+1iHQcVwKc8pP0UC8tTlZtRpEr8CMNKGBuuwCmImX4
qjYtex/Mosd54mc7aSxqaF44JuibJILM7SluqoxNjFSCEQ3JnH13SfVYGAEwfwUicG7cf6aX/e08
JO1Vax28gVdS1fWzE0xXK5F/W4LbbENeFGklXBYEecsoBxLXX0kwIJatKB99RaKPQ7QXqJ30iYuC
oZlLioSdpV9VYr8YxaI8uwO3jyDcioJtEOD8quYRU4LAKVOmAF/MMbyS3PsdzeIdb9AqMcUbDW17
A88PG5evISmrjt/MZOqEDo5u2xgcbamLy8QFv1YmYR6c4gG799Bni76joi3ABKKsUSfTiI/adYm/
KOunaugeM3qL8xiUJ9kVf2VDXDfGv61pD+B8+pvWQYP5uaPTa1IlhDCyCtdOcMda3iGZZ7XyhgTw
Zw1gq045aOdW+FDlosRYUCLLBhxmO+X3XDFj6xAiwFeGkRMsAXStcVNmDqqNbmPYOC9Gpz61n/Qr
z2I0abXGMYFrzNgpXZWa9ywgAzlxp5WboAA2q/yUGQMPhoN1S7tscQ6P7XFEe7WF5ZOCOA4RH8r+
SZQWqsIylRekvsYuQAc8sWuQfrGVE6MFX5AP209EfAWZAJKT/o0F/Mp+2gs7OUK/MFhxYl5v/PBW
AksrR0WxMqdoozTypLGS2Y5OImep5F+USrhKnAtpoTIUA3pEVCXsoD90F8eDVCabbSWnLcPb/E4D
M7lrln+xqhkbp3Uxd6NlgK+yfBIWCFc7crTV7zf+fvj9gk1m2drv9LyRxRyd9WS4UJ0XCFcWcnLM
wiekMP2hLEsS4YrF0l5vzHD6C7Yux7SqiZBsc1LrAagbEyhLw245aJPmINsb7yhQU/hf4Sg2XUPH
1xLRa7hkeIz410N98MrIhDyPoEHqT1uCRBkJ31iFFY383nFJjyVPNDIMwrmSHlvyWFLWJh5dW8kO
G0XopHFIiBjDGt2OLyoQnF4AJVdRCuS0wlh7hqbzkmbQULMyjveUiHJFigQMrQ+D0+QqTSdCUeBy
Icn1iA+rmumOduVw6j1xAcVs3gUK86sFCi8xxKFoKB+MybgX6ejss7R3Dj08uEeIkYCRQ7bJmhNR
64jkHjPICkxw8KMb+YapcH7sAudazymCyla865gTuyZtHMGFdXIi4g0kt26Y2bBapueyisNd0HOE
blHm9FV7z9q0YwgenacIv2MWfpYVAY6a2La+aNDJ4cZWy3inZlbNzPrsRm61Rc3EgU6QblL2yRlf
1ZdkFEZ5emvt9kU3JKahmgSCUqffTFg2A5hWEsswF3NoR3yenDqBE7AVp1xRyWVjcItH+eEQ71J7
1o5EBnrjSClamvyWRwTipamqt4QhVVKP+6gO67UygndcoH4k7u3M/icFHdaIjA5QTCnh8M6T8ZS2
pHZlCR5/MdjI+CAW6pRBSRnhxgjEB65TCVkVH2kncJ+r6YMRBB0ZFxRP+dhaPnZI8S2ZuDAZGD1c
JNlRO8mdRFS3C0a4sgHG9kGlf5IKJYg3pDsVVg+enl4mBzWlnn/afkrJKCkRJn8nUIWdzLz4kXKJ
Nk73vmOz+xA+lYccC+ifdJb54vl1ta1dyFRtog+5EaFxFz8Z99ymd50vz8L1SXQkQxQUtp4Dhqax
b0RkXzKXwrV25F2ehX9Ro3+2HYusqrE3MQXGdNp1CCBG+Eu+Xe2w8VWdN1/0fiymnyYgo84brWjL
DbiOwQyi+/mmUsRwS6DDEYI4yM34WOjR3tXLr+Ttu6fR8wY0l9m/zZzI9XDEFtRXa0uoTRf8U1QL
TFjoB3g8m6nswZZm8bzxbI5XZi+4+9o8POQT5FhbOpc0aghM5RRbQ9xYTqv9vpXzJnIsDNSR91pP
SITimoahUftoQSfrvoDBtNYYGz2pgp1kubJPqan9texr4yWdsvcqnPyfCalkvwiFEplP92mbjqgO
VIhQ2QyOKex/llIzRUQj4R8mHDPcOCHQdwD1QU/mZlTV/F13/kM0zOVrYPjz1mZTBAVYgSIucqyw
FgmV7eT30H5QzREL0JF5+Dw5cbQjKMc/Wj45LRY5LGtUC/X3sPEnR377oiAuRiKGiFlhSgihW2JR
UM+Db2DO7/6FkgJs2mnHK7PUswtw4LsdmydkVdVrZhUEwfdzd+mmxL2EqGwaDTKzGYfx7EUcQsFM
r7xkEt8+BCm8d0X2FJPPGuRLpwUJTucED4HPiFrr44AW7rsdom9n9txnMpxplZBBexRO0N+gWGNK
qq36e8FHmCMkYP+hXYLQq7y1XqZoph1qSuoYy0EG7rbxrZoSCKhOTwx35WLkHKthlwQi2cA9Fr38
LCqTuRIrKEHFRnloJqYo7iDnN8Oi5u+Tvr9n+uJtx4CoWBzK+tSaa0n9pgx4tVrU/WGAZLIzGB98
BGRFxHBx3mQb+4dS0N407PncL855I0ULl8XyQNJKdCL8YlwTWo4mR/LY0ro/xSprT41KD5aZPxjd
dAAZg5pRGX9B+x3T+Y4T3bnDHnWyO7JanA5odY4c3Rmaa6loAdAOWqmARJqxkXcNukgdpcFSXZI/
0VPrk19hTC7ICIt4nAEQpl8o8np0fMVuJTHC4wy385TrNbWxzZfQXPz0bNXBOYxb52SAH4gGx9oH
sn3urGyfSae9FDLFMKsFisQKKgGmtRTKmSnQsnsxYrEIXvGiFvcHzCutHKk+7a/KsuSKsfdzP+Nr
jWaYnZnA2j1mcABr6I1r+sHyEs6Rs22dkAzztliUUfsSKdy9amHrtD5WEvdGWsEPELbTPNZ/Z9JF
LfXRD85JjsgJekQzBUlLGLvFSk50ekJM766V8KxD52kQKCBc+vrbdunl9HRSt+yWmo4h6kjLb4m9
GcUbTdQQXVmn/QxWCscnXcYg80oOIMZMbk9XBrffDwFo2V2rmJ73VX12Gkc9zBYjBqfYBumg0ZQy
S5sde4/McCJKasZ5KumDxiF685GcC/GsCwgtjZvdVQPDZKOXbEMlgKJp/lvYpPU00wjpQ3o4U0b3
FfuAfQkddDxheo3gS2/8DKQHRjvrwYrqd+J1XjTvPOJxdDEaSvJlwl3feODbGUJuHFguSGyT76l7
B7fXbC3Gk+tHr+vVgr98wdlhXauCSA+SY7wcwxGRGIlNmPOQ6j/mXHDIyUuLuyJFvp/6030S6OZa
eeOaabt/Rne4sSg5N9gjx21eimgb2s20BsUX0N8I/B3agWYj7E2Knh6oR0jktEf/DbkGUmDjsIxd
+gaePQfSPRE67SnY1yS23uizg8azWrigAwmitUV6rnHnC/8bF9n0NHkMwUymvJsh6rbYkJI1OsLw
OZz6C+dpRvKWu8AxBKbSiVq/ToifR1hDXgyWblfrJ1kN1TZg18+JS8L7IJqjG3iHwJJ/kIC9+lio
twm+3nXJEK1/iXVB1ecByx58yYDGIZTEUdMhg9JHMr3B0oZGpaIM6ImfWWOHJmCFle4+HUtweZG+
x2jw3GtJwBXivQZswJELoHZEfxJee2+XcXeS9V5heSN896KCcdg/D4hC1k1LuCGEVi9vn6NSvGV1
EF2AN6ebai7gFmOH0XqihGJWUElKDJrv1Bmo5Zged2BVOMZFICJy8NKwSAQ0QmsTJtW30URAT3wD
S2jPC50P7pGgwkPqYSz0BP47GcEJTegcnRwbgYYtwIwUolgHeh+zqKyK3sTg5N10LnZ900B9wFSG
dKzA+qrtU9vlP0mMqLMca73VHOZKiUMnRfaxcRnuXf/3wR5bKDMOLZTGYG0YXaz1cRfF9x6+5xoa
AViZ+SsjdRltoq7BXIjVMOunTiblEgvnbxgmjdL/Vy0ywKJEiqHwNzPqqwiD6M1urcEzTlFGIl7d
8r8ShaWj3yN6QmsdcmTzc49VX0ZE8iX11o5xkjHronzltc8Y9ImRP1u2VXDwR9JSqpnhfJU+Zmn+
bWDn2w7YJVEvZA9mJhkZmrhjiGC9910yQKOMS6xPvYOdfXpWcaxbUkPKFL5DhLmHbIM1OLarZENn
xs59ECFWbdSQ7IlnNTZTpzBXpE12GFSLRIHOatOdo8mtgFpnLhDY8CmjJbeT4YTlFz67R8vdxHF0
NqMXHZjW1Ztt3tKBw556XJoBLY37aTZdwOFVsXaT6k1x2lmPJnqTGSVv4vXvThR7m1BB1pqGEpM8
l9lcFuvYLHtaSRiCZvckmbP5IdcoeM/8OuromNLPIPpjSbok4AgzYko31ssProPASlsEzZMOi+YK
WZXRIQeZdXF0Uj+4LKQLVGPfZpKQo0EzFGF+c+MYo7ZujzeoD17sFk2BRPWeJqjnINhfObkDsOof
siG4JqHkUJhHL7ge+lUzqRffLMv7NPnJGXUmcNuZi/vhlX7aZ+0CJpFtijkwY0RhxT42HNInYhrV
IjFInul+YFlP60E3A5rkYtWPAvR+g262qeSrBHeHj/ndne0CUVhZscjkj27dE0OLARSZjIUFiU3I
GBtYUxw03ZIyV1KQxkkaUr5Icivg8Je0yehDyaPKxB8v0W+5S/NEIc8xIFw1o2uc6pQujXuwIvdJ
+t0fRknfReKkB0HrB9EIAPGBLFILCObWah/qIT9yOMiZq1i3IiZhElvtSkNbZ6gVnOIKdEiWxfba
R75CN1QhucX3SbrLW5oPiikEhZZGUl7bsPQa0kGaJR+mFlD8pBzviUFbUFPMZEZoI8uZ7zAOVLgW
XkV2FYxPC+IrRho+FikstXokti8E5ZtlOz9r3GOYO8w0eEUchTkL0m+yyWwMGA1IYTdDuB4jBx+T
R3YFsakL6yNEDeirAH96am6GzH7QYdJQ9RK4UeSPuRpB3dv1sRZqXn3VUw1YIiJuccm3kYy+FlNz
jAHTbdgPEHoy9IKf5dYpsJgq+stOhZLRU/9GG/pYM/pkcUgu2jh95DgHbHgC7D68+KnYFoHCEiuA
OjvldYw92ggiA8SSBOuBNMv9ghNY/XGQSKKQ+OEgvJ3dB7wIqJ/o9INKxZbdcmpKihnuJ6EfMSBj
UNn4M5gao9SsIT4EiKoYZr9EjfviQzx5FEPPTkMPavzHdWruMpuZKEIchwm0S2VFIt3gdS/B7I7b
xFwWgFih/9HtXWzJT2ukBzqOrJZSqHNVIm+VNo8IGMSDapx/FgN4YNVANcqCTcG27yuoMdxgxNaN
qnxzdMCq4VQwHXBwIFKzrZULf4BBBUlRnFSrVePtwLIvzvG118DCT1ICfOdo9umciZvh0FIolcM5
n0gqlhTyhsJuM824D7RR3sUeoUNR4D+5ZQubOybMzZczQdB4WMmvwPqpUGz4JTQKcKYgZfXN8Gq2
trR8yZxyEa/k26ye4yWS6JhaeDXaLLxycEHCXaJYiR+NqAMWp8uW40COVrKAWzC3wWvr2LeKxPS1
ZWRk1VWbIcDqbVSS0CMSPaJlKGNn28bOrLVC7bYmfzzCwR16q2RCBs8WsPY56a0QZuPlQ0+dL623
lN8YJ96Slt5tE4X9NiqJH0tdFNCTQGDgd959NNp3ZobAMfBIsnRDn/0Fw7MdHzIdR5ugbq7Etpwk
IMgVwmG2UPrGKxHEH1Gk0WQ36tREYusNZLNZfRCuqqAu9nlx1yrWWHzFWF2d+Oga5nuVh18F+9zG
8K1d0zaA+7gxo9Ck1a/kqz+wpqWuuS17e1N2w5uyQDGPmT70wHXomWV2dlLT9Pb77FLXwZqZ5ijo
/eKtLlvCvmu1yjtaVJ0Fe67Dq8pzFPB18ZR4Owz33naoxM4ypq/SMxGgNqeK3hNU9aMT7kvjSTQR
T61lNQx/0wF7HALAuQ8BE8J1k6VXxVnt2mmCbMsZJA9AFu4eqM2acbCDKJGO02Pc5I+slrzRXUMr
usNBje/AgCpPwc8YocWXtFaFz4xGzl+R43N+G7IPCoyOgxOxBq3Id4SnhatbTBTarjVw58/Vywjk
Ph24YxDKH6iGEpxDbrwuGvsRAcBfE/XZzJSvnZyr7tAk1e5wDotbCfN8U0X42DIvpeCxjXM1jPuR
hsDKxLFx7yxnfhtsQnjPLL3eSVo7dpFt5nmAYxHK88ifalr7HjUzHgDD8plj2IfRcM6hRTdROfNt
YpS2dUy6THW5FQH5McROSwaxtnjj0xL1S4TN2myOlJhfuIjp7O8CJJ6YzBn0gCxz1sJL/x9J57Xk
qrIt0S8iorAFr0Jeam+Wdr8QbfFQQGG//g7OfTgmVmzTLUGZnJkjVxIEZ2gPJ5iRvg92FlBaCPHU
Iia0UebTHJXlZrS/QSQeMeg6G6b4UJbs0zjk8zZnS8aNYcg6Cos0gkZhMHFYoCUDCnqZjZM9987W
iMEoWh2QSUgLLmcFJ1teunri5I8CviS2cYxL+8dZAYY9Y39qwK9ZjR5q0Vxgd2urbeI8lIF+J/v3
qFvcYWZNYH0woNWnyXRZv39fuhmhZRNNVT0AeLwf+/nWUDifNR056kid+5S4t6C3kUzha8G1BPvZ
K3znX1epHY5Ma98O6rCARt84GuNHsW/A7t6ZAX/Q9FRDlMhFE4NJIDItBna4YoDD27Vy+mGczSOC
ASGLwP/mKhqOi0Uplr/jjPa+ZPP7YLKMzgE2d4N0nZdcHFWxONQWeBJYg6S/zH2PTrohTYPmyCof
sS4jnVjXTAyAy1kpEmH84lr3Dpq+90h/J1A5ugnzPOWtphblNuP0tOaT7sdHxiL6iAcMk5Hp7hwm
xebov0e4mvtBYwbihTo55XKf1/mzCHL86iajgZIY2V4doaf9xDzoXG8SohHixXZmD/ssUmLcjRAc
o9/IYrcxhc077QWnmLcVPzHhZK0ZiyiJ98x34lvqDYfUhbfi8mTBaBTHDpGNGXjH9QSTHTCtuaI2
dU7U3ZBa90FhzEf/t+gt+f8fgFvaD0kkNx13nENgY22Ih+kkY96fJIOZUFGTxNq1KTyfUUr2iIGf
KGaQnNBwibbU/PU5e4RrgmlpU+txHAjq+H3E0JJKIloar/JWxsNNNGN9XrTio23UFcPJfcAQaxMM
pNvYBg+2o5zjUEJvweRPQD8Jl4AMyLwsDJxLEJ0cDwA7lde5nM5mxZGEqTOlnn2Ay81jZRgpDa+s
0uRT1Izoc2L+Kpt2gJZfyoxOMUIGh2p1RkgXROAwjhgLMKzPuvrOo/7WeayruSY5NELv6EcM5LYu
KdgiWTeZ+X9DPn6OTh2cFNqqKILPuhif2GxlqFfZyOQJQU34l/sIwKln/yds5yVzWli8KPeReRu1
ZE1op4cAwmu4SA0srAzODlkNwmfcKCyNa3+mjWeTzRmdBGYb0azePSPWRPtcLbeyn6tjnrJt+uyz
TD6NjaHFt0FSbdN1/R8Hkm8udehg0zmrx/Ihng6o1rtc0oKZEODd6cLIj7RxEhzVM2WKo8moQU02
i4ofPzg4jZoMI2XDnY8b4zU2/iqjD/By4rY0ZOlcMoujm5L2aSmrbLcoGjIdDOUGnTKXsbcoEUnN
a9L4Z4fXBL2CEqDavfNa8bbgGCGxYdCbBeWmyWiErFxcsDL4hv/cbjx7/psz+R1U7UeRjkSVreGu
FoCgMpS30KBSIeNAbQWEXxBvN41ZRadh+tQBtWVdalAN6pKUon4BSXF6SZ2Uv7rnGY4uJa3ftFkj
1chsfJloAYOhvI6YcMXQ5iRV/ObO6jzHHLRhudWgrjkWkaz0p+o0l+JxNOvXqXeoe8BIYDn9C7jr
0CqWfNuZ/Y2dl8u3FxZB+RAF/rPnxIApKtD1mBIc49iY6RWT6Kdk8+9KfgnDKGDnzoDr8y7Mpm8J
YnumXW7kVSfr81tyJkQhfPC5l4fEYg7UbFwmt4HG7z7hTDwOdU05L5+E3/HhIts6zsDw9s6aD7HL
txkMFUenQ14WGJ367D/VQu4Z3WfNFZpb8d4J4p9+ZSGm6+6MOGPuWsXv66joVbpsngk9Zl7Lu+d9
57K/URF6Z1j10eMd3SCQ0X2QEZYRwJ+m4NvH4Y+ZGaOMFxPMXNKfLJsf6a8s0pjJpZheTMuG7ZEw
0tM5vLolbKP63ekLAFJi19KNwSBpeaRsKAQSSQEiCVG3mq6zaCDtJs9SjKFZEJNFKtnErVdvM5OU
gSbNPC+sb1woGyJM27gm0+UOjxn3NSfKaLUY2n2Ez9W3yyPZ6p1ldEiLI0X10sO4FXinfjDuIimu
GCmOviz5ylAY10XYBy6iVsChfGDWuEU1ZdxInD7hsSLPXmy8gLcuUv6vjNTzrOjidKsFnAyWFxfx
IYDWqvV1RVwzBnvpucLmFipzloOccvStjUaOyou8N2hh2s3C//TzatuarOoMMpNt5JLf9oLuW+2B
nDwv5cWT4g6HC63gR4TKG4V5l9JYGBvwtmrOxKSLY2Yq3dnWvB4IUtuaKobN4vUMDGKxc32Q7Gac
vE2wdewWs2bkqrPzMfviY3yPyOCxODhbnrWz68aA4WpQbeXWoxbK7YOAtnGCMw4Yrrwn3MKRz5Qi
4uasWKhbjESKBo9IgE8sHjNGS03svuPAfYEUcEwlAN/YgttVBfvK9t4WSj6KRnLNIEIClx/c3Zw9
yAW3kRUjkWjrNmsO/YlYdmX7Uc68HgNaOzBk/aMnkIvUqYID2IuIQzyX5LAtln8zS3S4HvBaK3+b
POdCkcQtof3ZgTquCuwwHmt5FbDZjX19itP6XBTRt2xRRQ19MdzbRFZau+WpIyQSVTSD4yApytUp
Y3yLkglhJxhlQrDfNp560Amb+lyxa0UFweHgDizeYdYiOPN0mYmmR3O4MLwltB0RpqHJBMjwuynK
V9Iz4botyCF7AGr3ocvIQxKk3Kjwv9kPmzTmNWGfYdH6rQr/VpMQRPCwD9OA8xpldUQtSwANmpnx
aQWAkaMm/QpclBnfHTj7N2cHNTtPl38lpZi04QRlyJJ+nPLg3V6qQ2PZO9VHJB2i4KnU6VtsVf+a
lPIbHECoY9Vf4nYXpmW4TZnNE9fGKcOCdOxU959bthzgOA01qlzzNVgVg7HjoszI9tKI+dHA3krO
4r2xWHTHddMvl/k9YVkw5xTVK7oCYmlCp+9fMC6ck3xCoBDFne7ep7Sk5BBKRTPJB27Gd3YbV2Ed
TC9Rb75jEI42jajem3pPuB7f8lwf5k6RdAru4iECQbryNNPmWMAx2iJ7s6cv//QMsGVQt0YZUGIi
ugLE+Njl9cO49g4W95XtcuyOo29hDo/0fH+0lD6FHt+Q0QTvvltT0advVpK82IEAUcdu0Wav44zz
gh6vt8ryfrPxxwc3BbYHG1H+A8k1CMuCRyYwCJdPIOHwF3LzZj+Z2f0LZJQ8pK/uJw/EX+/Ajakp
WobFTu7Qt9/7kXDMZHrEZXV0J3mQDE2i1sinxzmST2qsbQwr+6X12bOn8s33RpepnAjbxqV+VbLQ
eUa/N+zgCXvds9shysZ6vGAuwBpT2+8LKTOSy/meh+h/X5OhKu7jgi8MBCA1azwb6eS9E5r+dQWb
g8E5ug+Gp6qu96Mu7q2s+EtaVLTXzqeWrxiMTTNOL/oPFx3Nvsn4YndvVT6/moVmK03bxyj49GY2
dFGmiN0+qXV1lFTpcBgrXXy42NUQkMN1VfM2Q4oOsL5ETpXcz5PUPEK7ImEdtsI0ZxQPEeHE4JJF
/aBXNUSXeQFmDNSa86gEAUJ6ldpWofbb/j+6rc81SEzf5MsfFiKdmc1SCxTkJbNik8hf9S9PukNH
lA8/f+hGip8TQq2DoVQHjLX5zCu4+YwaD2bW/zjEfvDUdv2Op2AHX5/Kqh/DocstAzdtlOjVxp3h
TI9ThjXKSvn+iwkFx86fu6Q6Fw0hjZE6t67E30IpyZuhi71NyWbe5Fg7uHCWBlsNT2GyRF+lOWHN
s/h0A+adi1xBwYdcTIwoMrhLjg0KmLduUWhic/Hq6QTbh61xCF/nFMS5P7JcD+WHKrMvwMGvwYqn
AoAQOm9dwitSF9N5qXS0x8vI3I2cd5lw1DEXqiFqadCMG22TqTxaPa9f35R7XtYQzQOowlIw1pas
nozuCvHWc7wCWZc+t1yDR+w9q22RGTpeQEuJvbT4EbMs/ShHf+XVjWFhymfXWl6KUr6lwVtV44d0
OuvWQ9g4ZHREp335aMn6Q/ui3pvpCqD2GIvQpOvWHdvgAuBKWvcI+09Nmn5pJ7o3+NnrgS9IcwCq
OLWBqsXvqBXbQlul/B9/F836Yg3xelIF4BS9VIzQ7zKXb9oYyocZLSBC+wXR9q2EHMMpw+uKWmuT
zt74NjlAXEtWv1F58LJ4TCxp02N/0fUDuTvmFzQQMCV4lJZ96ljIYEbeOmIHlNXO16Sbfl3DuFIi
8a2a7CHv7N+O2LvX5BfMwCD4JAfYhhS5ga0jhgmTZBDpHSt4YyZDnbO9XjGiTt/xS95lvQgw1MZ3
YUaLsj2yGAvw/VQ5sL+WXoupa360NdPrjBw8+iZfYSn0vQNpPOC0ZFPEiomg3wtBFNqiurjtFsRm
DgJb7oZv9WI6m3w05b5yMPCUnXtyqErYFilqdJng4wjm8pJJrFGI7Cg11EcIM/nsvK4+WV7+ElXO
32yN1n4QtJLbKbdG/hY8PDkkclX8eMkHSssqiky/+BpSPd9iEyaZFi9Mw19GPNSzojara9o7a3hl
9sHc3c/zbVaCr1xifHDgzkeqdJ1qugMGSfiUr3FxBN4BKgHwkwouJtFtKIrx7CLgAGkkHaxPEm7A
tu+5pviz/estSMKep0+zykJAXS9FKq42d+wN6mi+nZhWiTG/l0UdkWnr5IHA5dHpIoETsP1zUpCs
Un0URvyHVrgOM0dUT9XtHQ1AuTC92+LWE26dvZM73v1o/uH1qNAt1+a6XPHUC3vE9aO4+vlu2GgC
HfQ2FkX+Jj08HoLWVAQaOjpI9dAhZ17N1H5XUios5DrkqBIBGq0/lmcqMiXmLt69uYBCQAHnza4N
fr983MYjB/MIygH/anS/nD0KVa0rsC6l4zpy/yVncbZbWAWkCa+QzkBsVEeStW/ke+Fm2/7eAxo1
SfXa5HzpqPf2JiftuKFEEwfgqntO2E43ukOoc17HyEZ/95hQT/AIDokKHlIv6EH4s3gwZMPGbn3T
FvHhFcxSZ0o3ffnuanrpK9jY/AYwjEHiqNBg8hbX6z7k31sFJx9oj8hA1Y5pgLnxWsqVG6SirG8e
52Z87FGJStol7wvHfnYaC71sSHEPROXJzp9i90v4OiAdRJ+Zg6Sb4fB0psy5i66y9Yyn0U5/3Yra
dp9bdrome3JlbIHk9kT/ie5Izp6lZT3muvtKc2JZM+5D4kH4UqXPoMVmblWBREGH3/Bb2ejOiHxd
pjclBqMLMBNCAoQhPItebDo4iZF7H6hN6J9JUx1ScpJvsk/elBT+1pX5L/XbdEXxAo52iNefSyH3
j0SxpgarYSJeMsxN2ZcfuwAtYnDtnBrBqt/oOJjxegSfgu7ZDcgdKgDtx9qw9UXNey1clLcMpL/u
iZrlWcOm2DJtVfSiezRGkaYcidBbZledKi4zSYQ7OnfUARPDnTaZ/hI5fndMxrEIx3lRvjOTQUvQ
lqyYWffI52udvUGrZo9n81jJ+jLyFD1aQ3Sw6+ApJu8EgEgsUPnxdtVp+WQk/mNDI1cYU8+yKewI
08W0T3r5PhZuA2b4WemFgQcfFoSiK25O7iEEEOGz+hGf6BVtzPyvI8CYova/DYAggR4QpE8740Gh
KcVgHLSC4CISpjOZwcylbZ7HfB7WM5/cLtTE9tkMHyC1ryUHHQoi2eSqkYGAQ2O2mzOjtxCtHTd4
R67mBTBlfM7itN3GiL6pel0i32QRcdRuzoM3q3H8+0ySIGWP3thRNFATOL5QxgcWkB2xrtGGcsGH
JF0MWIJI8AryfXGW9LPoKXY3wPD2nCqiSJ/dYUJrnrDQaDYgMWQUDh/VmHFvex7RDj3bXi/RlIUb
El8l4pFvr/JCQRwl0sDQkEDBjrbhKPur4RgXiqYe52AOeboy1Arrmrr9y+CBN0AqvtiFe86NbtqV
HAbknOeEO2mhJ86YbGm2ZhzeZc8jCHQSOyMXgRb/rM/ec8jwuY5N/9K6ibl3h7eGjMdjbo7/KoTG
lKlmaFX43hbU1pgj03MucxThutMH2T2bUVDtZnbrcOFevYH3gImaRPxGQDMbPfaPyqvIssadvc3b
9K9P4LF687SzmwjgwtQRhGqhX3lEEzzoKmZbPnTQ2SjLzu2zuxAACIaRRVq7u2FmHpvlBLijmUw4
1m5CN2xATXOV/uQfweK1NHgyJYLMSMH3f6YR7ERC+CnXYGlTse5AvRfG0OsnwN8dMxzSMRrQUAXS
pZIQ1LMTvQdt2Kmg2RNDXvtFSmRlGkrLdQI/1gI926MkXas7CJQkiXg0M9VFKBnpb+p1zt6M8v/y
crhD3h0rZGhJyzHCnWK2npuhTZwOB6PbXIiU7G3aQoLpx4yVexz66VYZOF95a7a4P/xL5qLHpJkX
7JSv9m2jqaJXHh6PZGfkkv9VVb7FfNUPlH63VWkd5aJmjKA2ziuOOQkGqV37j24G9zCWfbv3KOxI
05/BGMaT26cB3iQbh5xFfLiR2b+hiv9wpby6cMu5kzKj0PXUkOwhIYqdqq8D6orNbtczhXRaN3jW
Qtu7XF1nmdbHqj7RHcdBNI9/uuCw5hBcs27B9VfibuZgbFvLfd3xWxueeOm1/TlX+lYtkxO6OnZJ
wR7+/wTv0VBO9pa7isn7Ldx229mfHWWvhIERB3Q6vpgY+jl+UbqZfJIMH084+uhBMOcfrQm2I31E
3QpQYmnfQHfItg1DSrL6t8Iob7hGZoue3m5kKR3WJJkLDWZ0tj4VvOQpILRNPM9t/jYwqzhOozDD
enaeM4vTtWPiJK256oomPS9KD0fb4xxekQUE/E97Sl3wY9IH4rFE7gmb3bsgeLfZDAsJVhjH8ejg
SenAvGL4n5uUH8UO5XrILvuUxD7VmsiVqPEoz1yMoPi2DtG1qadKuIxdwL4mL/TECG4H2XKbFHHP
kWM9Q/cOl/9x+mv74n1eDcNA4eVWKYccgFn+J5cnpbA4jLRYbAbVQerRFyoFP71ivvnsLRvzj/ac
jFrp5GuGCh8O3XzwLKgJTczSHHlU56aR/xtP2WuCE3Eb6HHvJ6jxyYgSSOa3FpI2yKU+1Nwl2I15
s0yMuVj9wGjkFzknJrmDzt/QtmQCQHSIbBjDMO5NHzMO/P6r5XdIwIRT+WHqiRNPUkbgI5LmPCVP
QnImVCUet2WQetdicw8HKf8aN/6mSOTdK/EvpetoyhifDNJkoecXx3ZsmVwO1QleKwoQPWh5NKE2
VErvgoU35kktc7VTo9p2fSHvOLLus2Z+o1TqGBgklMe63VVzy+d99gckzpx0AOFJH7VxoV4vGD59
zj6KkivLtY6aAgbaTqI5lMH8PlEhuS96ep8XRssByjIDTgiF5iVJETtB3QKcbWHqMEKBqK3424gV
31tdS7ap8S/F2C8XoT5y3wDa1di8TaVvXIs8YI46EgQZui83shvOiOTfB7eU0P2mZRPPDTw3A8dT
0P4ncZAaAYZ0HOxLSHUzg51u63h1+WbgZsTREhNCp+1NnQXx1F3X8xpYGVH/VtuAKAHeBv5/0wjH
xuu5WjEfCwdMaTS70PuQsy4OGMJCM+tulW2xUCAxJRXXh6y1+alHFxmONWHVbHJvfANC055Hv/sF
BB/t7dG7qbXRNdESHyDgZKu9JV28y20IadZgHRVjRoU9hVP1Ym8HhLoD+8IMKsLAhlcTvOnqQ+KS
L4ldLv1dtRxn0R8sARpRqOYDk9N9ZDsQAygCTrXDuinWQOwomJ7hdx17qiI80/9gRG1v4VHnG9Ab
b6k33WxMHAcaIq9jfBTe9JWMCBheVf3LxuyrxZEixDJeqWFsAH99Zt4ECzTozhCpIQGMzj4erey4
RO5vxNU7bOFoJIZzCOg13RjE4E2XxB3RRzA7Uk/3RIxzQOKUO+O71RtpP3CU18eY0HyhwVB0RVFs
85x3XbnTA2rXiMGo+BKiIKLyFnT3ZiQ+DV7fKym/w5D5JYuIv9pexFl34gsmJqOILF/Af6RcrrAM
QkjIDpWDTJ5zskE1Fp4Ro2tl9EIsIDRhNTxmrfkCzGydN9KF1wHO5DZn56j7SwkEv3iLB0BesFjN
/TInH6IDw9THvrG1fF6vdWbEvajdLDmJhXz23rEKnxk5BQeH+UVoc0OojB+i+N+d86/POrLb+fKs
1mad2ak13/USVmYDKIk+x1RYXOsLsDmQawCpDLhWar8/uMJ7IKO8AmFqIF+l8563TNlXLby9GEvz
bDOdOwj3qedQ7fGYCA/hiCCICv2iPiVQ26nYi+8E5xo4YXxTnWE/Qe7/obcIfH+/TqnSytwEmABZ
O7gpKiv6AoJHf3TQc6nCr8donAe/t96ZeKP+pY9Y0Mn810RfIBKFfsweWEg6Wi2bPhsMYMdZci4Z
CNLg34m/bMnn6RgFFTo4DaXrY07G6cv1i5+1EerQcb4ARJH8gpaIt7URXSgrQIrU3E98JhtTug7c
hsW9Ig3rc9Tr8jqm+gZJAJanlfwhiJzpOpK7QXCo8rhTlQ5h8bYXNodh6LV5RPonra+0h/Aao3ut
liuI6bjMJyk+rax5oQvnLYkxmU0eahX7nrPlel2Lp0n61YNIpyBce1oExhJ/fJ8LxJjUfRS2mZGa
YGlC/NkOdMGHsGSPtVX327UJXQXSObkDoWaeQIzMkNWzvL03A0IKleTXsSbcMRxiEnQtckAewqkt
fOR8yF46z4qt5BGYRmnsgwCFsg3G4TgWxXLw8bnteq//S2oi9AXbbuhIf8A8TieFjUd4m680u8Wu
PmRcxDjYU3FILXEgXMQlOyMwnzvAv5s4DXnEzaFhRpOlz0OjpkvJRahmXsAt7hyhTtpf/tg4951q
T04ceHvEu5jsAs58P892ickrp7Lh2zGmL07n5odRe2EzmWcvm112GtDqpVk/s5HR+eaRNcxU1ezs
2bgVWfPQcKHfFkP6nNLkorFbbs31+xKYsyhzCXtzqo9DN7wOdgft1B6rQ9yYlxjL5Zn2A4IDVXJC
n5bcRtoemw/gYyds0RQ2C2kT7sncKav4Jx2N5ejW7baZGQ/EC3tSWfe7JAqCg2eAOk/cB50VdljZ
TnYohxg7Bmg6BgO5on+JhwIL4cQ2mf3ZFNhUc3d2k5kyprGa9nHEQJnPpEra18kp8+dhQZDBvHhP
YQG+AJPuKscvXvrAng4uvJshP0qGJ7ic8+QwjebCwMfhohvQwWHa/tEBu3hs25QapDy9IfQmB0IW
PaRbSH9W70xbxYu3qZdEbouR728BTZ9WREoc0rLl2gvSeBOpnWoGl5LerySDzcwxlRnJuO1WfB62
adoyxmaBzrZ8NTGgS/PAbTvd2Q7sA79LfmqLtIOgRcIxn7pMwO8UbQoG4iftsSwq2/fCNZZu6ucF
HXdftml1NVysQ3QSNP1U3kXkwYFsDS+4sjcYO5pXVrKdqCUhltQ6t5Aft22i8EKJimfL55QrmjvO
w5SO1DI5OQ9em4jVmkeUBydZGJAES9mbN4GqBRNhUtSzc43N+yJbl8DMurdhVxxyNx+2g75KQ+8H
zC+HLs7eKtJOG2vkF+RPyRFLME6gbrs82xa6o00Ul9dcdBW3QCPbgerES/yWBOLkWBUfg+I4a+oJ
E3duFoixmPOHT4x7+ki0O8VIu/aCyqndi3x+6TFmM/7Qfpho16Rwh4qBSSNnOVaNX2B8D4bCueCg
s2SpD9WyulPL9obRhaRli5dWjPimVm9Oyu0VAOT9xLR3nzE1DqWRm2fVUxuGgsVywckMGZt14Ua9
zic3aHuTuYXcxgkCW1YvFFK67xWCWFSNGamuwtqpe42AccKu1lZtfmf68dN67uRrEP6DZdxl3dIc
bRwFRctnJggAnmG13+hNREM2sV/GWGwJCXOcrnKnDIc4PiZODTmGCPwS/WB0sq+Z+dH72XAaPCSO
RP2OM5b9TnTVg5NbP9OCmlQhfs9M/Ps0BrPZ4BOx59dBjfdqkAkyfzoeCPM8OSTIDn2CkaETEziv
s6Ohnbe98xN1zUn1NAMvvkFVpUUQY8GcHQnmQTUHSJlhlk7mhWOreoSQxdQPZ1TYUqolhtnb9X3k
nERAAxKg2Ljj+a1TsMA2UnExd0+WlBMKV/CpV/wdsw1TU3y8tEa7TVbeFtoXZX21xaOfMaMel4PV
y+awZmO4JTcdgXP9oMCubqlTHHqy8g0IRcZRUwESJ9Ykr35j0lxZ6zOrefMtB57AOL0brpVt+7px
Q1QB9tLFnGnjfUtyzUpHjh+LPQ3QIp3905Lcuqbqj2ad+2js0xP09+CQ+s1/omnf06TyD2mhSeWM
9j7NxLE0ScktnPSYI2bXDnj6prH5HgtranZFL4Ez98lDGxnNMU4VZez2AnxVQrRocR3XpTVfzFnt
p7z9kzRmbVQrYUdDJ2Kys3NaMAvQNqDhiw5IAVM18hcroXP5Qa2ITm2fVhufksYt+iPBorR09ngB
+gItXXrLcHXLhXo6M0DKUT077mAxTsvyrQ7y17nKH2wpmhMwodWHw05bKi2OPailTWlx5S8usHfc
O+Dim6HKHPqxw6iDiECMLQ7rMr6fcwNIqKm2eJxA3OkX6PrYaMT4ai/DPW49lsC6ufgS4gVeOWfb
l2+QjMVOGRh9UC/URpa0DUPo6XaRTz+YtCLrbo6eHImvz6Dxajvp72FIjFPWF3//+w9YrTPdeN9Y
m/u73CF+NNa8OH5p79ma8Y96EUyYJqjCqKg+kxFVAOaNZxIr8WOveXNXea6m3baRGg5Ol3BxbgSZ
yZIzdmcXQII6Oh0hjEgXLDM5rRsnDOhfHOfLRH7LzLo49EiSHloecTmj2xTtU9C53A3VbOxxE+ya
ZHlsFOx/j4wYpxXMpqL9gEWvT3Xq/vG+yVDobAybobqDVP/VGBUxNOt5yUuYDym7doJtgSS3vfVm
euKjafZ3HBV89EeOxYQ+8GD7mJBVTmOLRyqMxDXnAbO8WjZLHu4dK8RJoA3xW09WjNmi/o5WfbqW
XooE4Ab3FtBNjioIKTVutdDzKDxLS5CWNrfbvqJ6j0g/trXGprW5sP0Do0is4kAUUOm4YNR4NXOW
eGpNpkerTCYOYUFCOHh2w6DIiTSOYENVXtPfE7/lHSyPdRgey+iDcMs+rkllTfiIGgnCQEwlcZLJ
JylOyUrLwGv1ddDQvdCiMDnDU1omDzlHGkbFx1ym/1LM7hgesPcGQU552GnQHB5LdW8lSL/RyO+M
MRvMOaWnNEeidO+0h2ZgjcDBsoJJi9l3d5kZfGkUMl5f4sbKwwPXZ8NjMLCFVAP/cJH09bGTjK97
82D5kF6RTQDu474O6Jk65dRlccPOnkYferi38EKMrlue//dfpRNfJIP0g902BGaGfp/E3r6vS+jQ
PRMYbIoUF7Bcum7w3eli4CTEmMgyoodsFtUhAMiIJs9gdhSv0B82acsdmNXUT7xhzztaYfMCKD1O
3V9Vt3+mXdxh1IrOik43KxcHAuDdVri1CjOThD1gu5Jb7EwqAxljS1aH7Jvh6a3dmoeuKk460/2l
7A08RRqRsiGn2wKvpNSCKtC0unSdWWNLE98VqfBjyfaz3lPwzbjinrNvuc2BYQkpKShM4nJPyo6u
kr54kiWMib6o0eTV9NN05DZFxSzD41wUuvGY7AezeCwZ3JB5BMpSc0Er7QIBEtC69HBY+BNWEGhI
LL/Gf/hdt5400i1e0Ifalvk+hfD0KMvkMHLoW70ODLAVaUrwc1cczfamGN0nl3M914aa6mH+xEL1
2sf/6WnhHtXG/1q7ZsTj6kPuu+NDSZdY3cSwz1ZmtefXu0l6eGniV9O3EctqVez9bhSPdAqxGBpT
w0gVFEMJcynyU55M+Let1ZDHyNlzpNUcA1nzhKI+YQo+NIPxzzgXPEOvLv318G1Ce9LXOGmKa9WA
wfK7ON2pzJuB92TDlanBUwJbiBQQjR6WDP7T9MTP3K0Fi7FlCLVtjWhfY4jcWtHsEE+YwiJhOD7I
bt7EqSlwm/V+mFkWLaPREGHXJlc/eCCse3JELOwrIisangjMpmGwyH+M3nBo2JBO8xU+zSJIQXwO
ZhTWGgva+twR4jLgVBFuZLwnIUaWJhUFEROvDR6risxI+a1R5oxieAGLWkJtr3EON97J6pUIM6YC
xGPwrVtLdt9YW9fDpYVCTHZZ7GIFcU54rTh39OAGVF2eRq7XSWbJR3ceuHfWgIGU+5RIjJLYm+LM
eTfTxvgSnXOVACr5R6wEE00sRnWzCVBVnnqn/Gsjn5xn/kCIgTJTjwqRFRBoM5m/2Etkwlanx9tq
+ous1Q+YGoOgLQnUPLa+Ub/cbdpKc8vop7xo4eF0Ugpr0HouE2Cb+deRfIO6dreY6tNVHuOLYDI+
2974UCOQhZk223Pji/d4KXZY40LmZ+O3cMkRGNN4n3KKwote7gqZDs+x/51WXrEtozY5xpYmG44Z
CFpEXT8tnxhrdrxXJETWwdkoHAs3GW3R6G8oQAHar7d41wD6qZFn/ovXL82rr8XIsB6/W9K4Li9c
QHtwzT5iLpyYhY/TNg441lDXUF+nDvLfoOdLQPe65UTdKTfN5Go2z2oSDSmP+miXmN2UA3UMVb+7
Q87qkX2Fsa0DtzhJUxIU8kL6gmZcnZR3TT4kZbeXhzhdgYw+xDDHUA4K7sJyL5K7cuAgZoA3sjxv
+T+uzqyncSba2r/Ikl3l8TaTEydAIEDT3FhAQ3me519/HvPqO0f6biyCuukmsat27b3Ws2iHtUc3
afog142KZErTC/KZPO+0zx6wdRX7mLFnYuWrnod5V1jGr4Uj+/tlqukq8bRw5vFwHQDjoQ/92NMm
80u2DL+UHDrocsL1zgdM6131PKX9v7aK06AYxtYHhE9d1BY/UACYfDFYCtVo3Dn0eWFJMEltPKro
VhpIA6DvMzPh0EHfrv8xwwelG8k3dkLo8I8mjvFEVk+ZXToP+oAgbmFVqdA5q2rmkWi9o1ywu65D
fZHO8CDgYnmk3G/izHKe0ZPktF4mCETRsCDW0O+rDBtOY9nvsxmtprZieFlbElQ569i+4HhU2DC+
NW8NVawhgdJfpcB8GCuVvqPtvSFNUaekg4rhusaKY7BNWno9Q4yG1r+JIiHJsuoM5pCmNdja6aFu
xEcT8UzAzBy3urXKK3F+k9Guv04gIU99m8f4j/XkxO5L3JJHxxOgwcghmZ5VWuBQwuDwUvZ24RPR
TF+ptPXAEEsKU48xEr0iqmVV7kIJjccJzStOjcw36XOuisjcb8pvN7ZBUo4LuVELrsBMP2XZ1N/y
Qif2uYt2VVl1z6k9kdNqWvMOwjL3sUyXXQKo/M4TiIsreswHrXTATFayOoHC9HaF3kxo9mMHmmPo
viiTYNfM7VeZHbNUV3bqDarRoW6Mu8jE7WRrAEvqKDsZUUzncURo0o1x+9JlHYMo+KP0aXhJUmO+
ZzAa+6oa2hciJDCVY5IdQKEfEoDmL9itpn3p8tH+vtSJleKkmtn+70ucc3hPwpdoSeMTq64Fj/Ug
Fv43fYg6S0O5WBXOdhIUWzZN18fYSO5bYgO3td2l52VpxEE5Yj4tBoflzK165OcKNo0+5h/Y+P2l
6dMfBHYY16y9h6/8PZow6Tl1txzcca3cqDp2cpb1jUctg8yXoySeMIQRO4VaNHHaD711j7GQgQV6
59WdDRpmE/YAlzdlp6HcfwJgfJ+fIqg+t7EPEb9oTH5VEf9Jurm676kNOJ3o8R/ZHoY8HSAiA6JY
iU7h2DaH9WgddCMnKStHxYRMM7podUv0coY4ssjkEFTrBZuWuwkXpNLzgudK08luhDA8+G7flPRP
cyYCxN3f/17KpEZwkgu4Jx5TCTT43ymNQiICbm1r9tffS6+SYQf4KmMInIGg1DxtO1eqOqH92SOu
CrdmLCLqKfho3tI9Ll79U4WCZAmSG0SmW2faXLoL8USpDh1VBanKgq8BAc8+OXlxiOjvkzwTnxII
iPT4ZXrRS3Wf97kZNHZ9rGU2B78XOla3cOSXETiLUMyXGba/eN6zGkI2LKmkEL/c9RJPUqbZryyp
zJyyTEPRwyrZebk6egVliDG0AoRjdacAx/kFbnUfrOVzURnTA8ZWah8LGw9qfAZ3HKux7pm13zdq
FTSUXZAkvFfVIo+ytKCd5ulpcNU9c53xESPrS2swkZhSRv59/EA38aFmmQ0GjhZxp+4Wq7ktMNUf
qim7S/JkPDge/R1yQb1gsgVDatU+CT2aX4B1YialtgGXVt7jCUHeFJrLyVuoGikRS/KJ9npK8SVR
I1C0b4Q1YtKXTXum9Vk9tNK+GdoQ2CRZqI1EC0slB6pk0pdLxv1ECeapE76VPzHH8G0yWtWeHcl9
WhrYsu0XBm4bdfB6qUc/m9Ep9rZ9z4AweTbb6cjZN2W+iMzPNMMomBy2fpZg6HVmfO5i9YoOb7zx
kJVIjZ603qiOmA2NBy/zbliGezbTlQxKAQv7taCOKZ51G+aQRg5rl2HDVBhTNmzz+k7rPHKAZ1pd
RUk6SQcgqh5vpk6aRyIyEUg6Y5ZU/X2rKHzlKKyD5on8krY1ug6rZ7qzDH7UVCZm4tjcEneogdLz
jjgu3kmNC4+T6J76obWOQjcuZU5aeBrW8k5F870iO29roM3Zmfk4YjtfZrIkEvp/NviMFD1oo80n
0quNmywb3wZPV8AMDvIifNaLTj+DajjVM06SHnG5Dx3losNi20Gs+Kd53sMs+CBnCzZVUYeorWa5
BxWVn7UBcGWNQ8RHIpDrgP5M1d05hcG+gYdbI/zYNzT9URhMWaeWKDn+kc8kC7OzETURS2Y47D24
Z3tVS/DNWmPdTRm6iq7S+eXBoSRGdO8y7rdQn5zjjkEUXaZv6XJWxKxeb8uxe+sL8TGIWTsKsGM0
WCBopviNCdKKKvm8gCs+OVG19tXT8WiAAt60IS4k6O4+3Qc8AhjS7Hp0UNAgXR2XmJF6xq9ZVvYf
c8bu2oPybdkNg8oWLx2abdo/9APsgulHWXEkLxMbtHQJaJAsMM5sU3aOiqnZTjgin0BSHcl0l6s5
EfmrptFHXBO6hWAC7naIGprloQs5G2NYMPYeiScAISg16FKRSC/kLoxYX708esZAklOKaOrvuBuJ
Fdp6Up4ajKa+Y6cs1mbWEZOi3Q9Kl4dRee8F5Lx9A7QswQn3TCzSnZMF5ai0u9ge4dpMTXb0ek7r
8LeY23dHZt3nsKN5nhOUIVlRdmUnTs7vp04UyCqUwzE/gNZq22crrgmALrHbtatQPYphNcclTTF3
zSjuvVxCZaOLQXwvC5PA6VashufI+It2+5ZqkXNqPJcm5DQyUiypv4uIrj5PS1or7Wq7p1y42rYX
CGo5e2T7OLImogLpecbkvsqJqfVMvjrYzj1cjkYrUibpqb0Bs76LzcUkiE2k65t01+TljacpZyTr
Lvht7CB2kGNkDcd4c9AcrN+cjPp+qc49kBoZGj5Zvy5pRFiJPdU/NBVyQUqSdz0ccCiVyt6D4nwT
luce0hxhMpldnl5f2ghIl1WvAcPGaY5hDRfIx5phGo71WD3OprADCR/frGOHkaH31ukGHBlZU5Kt
HZ+iyG4yLp4GZwmWARvo3OMxaI0duMbmBJknOudHHDTtXgJSRdDrXVek0bUVrsMkyAGKKkMspZLA
ozDiNpn7N2gfSnNwKNpfmJZwZ82f+pCKozl2m2GUHhEFAG30CvWlUAMabLYtrOWv5DDAcSgVOU9W
zTkKqFmlGLDajXZsJkE6Y275s7Gg8KkkbmbX/UhneHaugUgqfJQcdFE3Gnty4M4LbqhkwOiwmhz9
aPDe//OpzN5RM909wR7jro4Z42r1tSij5ajH7cnQiUBKcpDYpgcizdAomvW/ufk2uN8Mxyg8DHzk
hMSHmIELI8J5b4xPw+ccdtkd6zZa7Fa9tW023TvK+0ksVPHUGgg1NeDTsp3LT1GH8BqY/iP+urcK
hpP14v4JlXdl32Z6rmnLTvY83o3ufBJyhW8snfZjVQWMzVkiLFJKmZ+6xCxv1AjpHLfMBsWAZOO8
62s94GyF6YwT765LwyO28tURBVqzUNbAkXqo9wmIEykN/aAwhQPQi640nw9O59Lt7Qk1hSJyW2ux
cGIBTkeqYCHiYKyoeKewDUh0wN6Y6uHVzcUNbi4lsZY+ljl0PbfozQsDQY0SqPmXxAMZ8o18Dy3x
qCVE1bDEItNIX7w5PCxGMHod61VTToGWpx9Tw/hKROZ3TULVbpyCdNUPC7LSfBdSzqEBB6338YsN
9YUlrfiwwMBsK0RgeyrxLXqxvzKdcaMloesvGiaKqM3fqGqMnz69xNRE/wnXTav9ERbUkYTVyq8Y
fe5VBt0IUJOxW7AibRUj2MwzrnRz2l1emoSKmfG77ZDYU7n1UxIlq7GOaKoKNvRGb6zJ79BijX1c
nZMawIWJ0CFKSggxXs28oBlAG0PkRzpVlYe0PZU1Z73IqI/dgglMm3iEljF9SevVEN+9U+367VKg
6G+g6nLuw99nHaRZ3yxRDghUFX4I1R8Ti3ZFL+rPbkaVz4xpl/Q6XkkQ4SBExrtMN6YX08MzVv1p
3ISgHoQ6gQwgR36wulLkzcu/OitAwXCepxU/XEPJ7YyCb1i4k9xk2xELBl+xCWJ7Zufo0ufagNmX
EdUQkXAyND9VVtNuVJjEbC2DRmONb6iL5J2HCF6rv0BMFywUqGBjOkAjvsULYVqPSzWc6NTC2Olo
xjaG9i2ifav/5OZyrCmIJ9ymW1O6H2usJ6QtRhVRUzNz0iaelhXbZExXW2fUhnUywjhY/eGJWot3
elZAivNT2FmQ463W2XuFv5RxRtiqyYHRaGhpd+U2jJsXKxYVkbr4dWlTnzAn0Hp0yFTNOoEzc6Ak
SrR42VdrUGYVE9nL+Y4+Du+VpQlGCp59r3IUvVMzcnScX1t8cXRnJh/qBIflxT7lkGDGskugoAoe
KYOHNiFFbLRfG0vbp+3EA8WrDTSBb9nF+E+G+eINVZCHqBRy6x52QPfk2VgKUgnEgMRy32vbmxH/
dWqAJE1nP+Z28c+orRdlpa9xeT90Dh3x/EHPumpXOI0fL+XJcRAw008bQoK9gOicJs2kZw8OxIJg
6xkXuq1/saVBTgKB+0jPktk2wrKdmaCB1jP7NQ3CEh4GxcGj2yQfix1+Mc26Gr19N9Ex5kFlp1vk
dG2j6FMP8Zxij2ntV5Vgl22SF82Kn+C3vcZtBon77zLkP3ravamifSQHB3EqSJmIZjOhyukjfDrA
Y9Z4q7rohOE2EAiVXGwcdFKNS2NgH9H0q5A2rRRvl48luFHJ4Z5JPAkD95QHFAlE6RAwdGwUFpzx
y1yim9UiItGGottKiVHHjP9NKcgcQ2cZXjPYHQM+Eq5c2jNkF29UetY7NCmxgbPO1oh1NBiCCgIB
N06pt1c1ohpSMcNKV2YXkSBgjRtDbekjB4wNkUQ46WmVt7L7VZta8E+WHR3EkWM004L3WZbvVSft
fVg8Agu8uSr7p4HcTdzlDeUJg9XS12biQDN81TtgerILS98YvS2/9Rknr0mvhBjvpVg8klOyx0h2
nwYaIFsBCxyJQYjt99LIMZipFZSl4nedxRCgIqJt694bFUq+edPijfDg15uNjqCErSLfVSSFHsio
YDNgPu629Z29StJgu1HMymJPnbptjJz+baKdlyy8WCF5tPXs7ZcyaHqkx1il0D4VfPac2txVNdlm
+mvrzJdhsu8KjfVehv9GZD+keT9MEksYEmxMzQ47FnONK1m4V3tcThTQ4BVztM6oIKEjvUlsE3Wt
3SAofmhz+kr8JYDdiEVjcfEgjxgV8ADGP8OsH/TVRJjCQgjtOsis9MWVxj2Zdt1+jmbAFvT8Edec
co+Hngf/scjdfFfY6SH0OFBwWOJzbyiZUViyk+O+ydrwoyuQ8IaNBCtoL/RPUgXMg3W80RFW5IQH
SJ2ynFiqgRmU/CSwffHTgcaWVgHpoqV/b1kIC5Dvu6CO1FPee8/stWLzEkWM/h2Jxl9dNKfdiYGp
bpPob9yzTN0qJDDwvQfbAckeY4imWAkqKBcHS8uIjcQENxDHZ9WIKMuYdYmtibQkzMeqRmKWSGy3
kl7iMKL1GmP9Ne1hAdnWrpyJKAe0QLf3WsjY2lkZw9Lcil7Hyfjs04Xhc9PmW6ymV9tY32mk9g5i
DGaJM0UPoNw1OHiCBa1KflKCgPjOw4qxjfbWIuEQuk3D/4Zei04mO4U79TqZKmzjSPGYrO1sZAmQ
7gfSVE0NLymgsqsCGzOnkAsBeWfQUFuxJ9WaNWgKSRlFdEsV78bEyCM5R1a4fvl7accGTM16+b/v
/fdVaMlN0auIseKa7W5zBgjs7lmTCKy1CEichYs7sCvwfO56GUdt3Odl8U3KUXR2wyRdyzAcyQsk
KdKkGEwYSZwcpsnkiCl0zisZeLYalcamcxFE2Hk7b8tKzueSWaw1ztYeZNt73ZKaK1O8pnFPDkY0
ri1dm8M/YRPtIZe62GfU/NvZdOQdyzftfk2+DKh6/8KasneDGRd+0Q/3hQuXdnQdqCfrV+hSTX9W
yb7EN3DfpYBtCcHLv6aKcb+dvbgkY/+VHZURHvEHnGNgpIv0FMnSe2cOa50bjAdVsnwYzcS5Icrj
Qyhd3va0KK5YoYictzv98Psydc2Pbi4b2HUwxNBaPNdteKkXNb0htGlwdZmG2DCo0whrcwPuYNo7
dBY4/xT6EYwKTTCJmYMi4W0QRvhnGeI/ocxodOZMPBz+soxc7lix0Fd12kBzyIopVH/OYFvcTcg3
gTQY+7BpzTXfC5VNbjX3K41sk2kJmFzFWyO79mqQpnOIJPLrIp7Og5WiMWcrLFQi7kqNYDe5BALx
2Q4nHyTzueerGKLELPRj4rjM3eviOLvxkViRH3PFFeNnw1AQkbSKoHdr4VUmzcKbfeSFe9J9nmTR
Wb7WTYfQbBlLJAtxLlYSPhPUl8LxJZhrzvZrrR0vro2UlHpSzc2wY1a0JabwC2HaeJTiD6295bHG
TnmrmzQY2VzAq9TOwe4adVAg/uDGH2w3dTY6RfouN5wGjebVoQymNcY71GPm2cS0bQO2YXWyExtv
giILqaRoIqYK5/6akab6Bjt4izaugt5yZxnTUWtcYzcugMAK9VEtNlqyRXwNkC93RURJYFluFaAz
rQJamlwKuAFjzXAqVRxNfr/nZAIVPslpdD/S3jzUZe3u28ykr+rd1/mQbOpiITVb0H/yFLD/CYba
DgTt6xgJ5Zd9ZBAXgvCFfveubqvDTNAQypsQsgbuDk4sX25UCYworvOOJN6fG1H8HVhuhDSt+7gk
fS3M70EJbCwnWm3HYeDWnheUHh1T5C+0c0JgEV8pI6QdKrzX3On+yZljccJZ7VAJvESKga5O/XIz
3L4MJsJJsmj81Ob5KlR36QZV7CNYw5diMkEzNSMIBuUys9QUtdmowYbIxAnSx4UwDEhXjUuY3NCX
59+XXX/C1EaxX9pPs7RWnRl3vLFiAefxteeg45fdFN5nuBf+u9id+kADo+2xBW7i2amebEiWsIOF
ubNoiQBsg2NyaPIpvyo6yJTQy76U1XBo8+ypSEiu2HB+YVCre/NedTzvOkkgG6Y5M3zYOj/3pJq4
sqDaG4rAaFstpR7h9e8lm/R8n64cfYMnJLboxssENx1erDIY1svvV/93+f0eWEHMzEOIsFMvyUCb
xgRqlIayo4aDGFh94gZ4yUFkJ2TY5zKCN9lGTh1EIkHr5Kx6UhPdqobK+ZQQ+DB7Em9rtX6gvxc7
G8IAXvtptk3NT7BEnXpuddXS4tt4DA0uqah15M9MKSh/6D33NYOJNABdauESw/aRTBPLBmILPMhW
E3TGiNFAlU2AoxDTDepij4C68wLPmEzrwSoQb4h7KN5wlGYxbHOcj9sIUwCKYuZsbVfocJI11Ak1
SvWZkdIZOmP93wU2tUC9zml4iMwf7PndPrWcVWq70Bif0iUw4Pn4RIFfLHNKkRNqf+cJ399iIc8Z
tW1NOim2s/eRTYAmKapTxmTMExDp23rHt5riPC/GT+YRz4oyLQPzThZlQmUjVyBxNvM/QccLz5mG
CbK6uzmKgDbbj3qtjYe6+6mAiD20lvE2oN/Vkh4gUHRYxB8jcUBcLbyvDUKhrXTrW7zkKGvIUUxl
d8pS4yBRMNEq2HalCJIe4bykQLBk0NYI0IoJM0NzIDiSHr/3PY+UPIsqX0YJuaKhD8pQEuxsCLu9
ONc1H01eerQAjuPQI5pqQuaeVPceyUIpA+E4Af9NDX6bKvOKcMafUX05U0H7XJADbk4nfbQePJV/
ijB6ly2JO3OIOqI8OgnvW+eRxabZEhDq5AtJb5EK+AWEDvo5GiIZU4sQ34qaI1rB59yDWFqp8JuI
rYvrdkGKubl3euh4K3pxUS9M4TAbj8ve1HWEpkNgyfk6/cIwqoeUONlN1CcvcTL9GCX4tQbfqV1Z
Gh6z8Njo7peeWohTw6/CwG6jtyNsGuUd1YA81byigvYVsiDHxk5oVg9kFC5NdphE9eM4zQEOcXiM
Ot7CpLqXCByigUKwrxwGF0RwTLP+WIeH0Y6GI7yA91GHmCTiF+4TQujJIEkd6xnOCrtSLa6FQyoq
+5jvhcUnjlbmCzDULWm8VChMQQdUiNKo4GAqqI2JUitykiCroic3b1jhpvCg/zN13jprfZvX9ypO
OgKumbfY/J+VU/8Zx3vNs548zqQbNv9jk8cZ7AKfZCFuaIOPAbAhxwbx3gJ7i+0uOWiO911N6VPc
hI9KOkcWA/axmltyHDmVK1G+gyR4q2f5LtJ36twzSh9a6xa28AST2G6MKqTFwFetTNIkyfQrBhTc
F+QCRfnwYcTcHPUgcUkkP8wvXm2OqfPI3Q52/NlqNYVVkbOAjNE3A66oe5tBruJI3j1S19yj/Q/q
TLslmqEOdqLRMa3qMzoJXxYGd5vFp8oHhEsSXh7PEf6QqntIUA6NmXaxuPU3hmHdpVViMJenyJwN
c+FYiu+azhMnCPL2ODOUHUEp+YNdhjfN09nC9J7GZaj7oawQPOeE0FG7OIqeRhzpAIR4g3LSg/uO
G9CSAAtCLJ30M/k0MAKv3afwftRBW3oGzh2DfquMkCbXxEdjmQNoFm60nn+f2cVKq8VyqwPyus3P
aRF32xd0DjBZvcugQeubAN6wwL9L0b9pbe2Tz03zpvM2BribYXafUA3sStvC0K1Fn06l+a1GzqIw
DqAujnOLLaYWpcC8yn+WwNGDaKq9FJgSc/IBHDO6eml9dDEE4B+BCeySsYivmAx058m71sAkt2Ts
0KxZHu18+VG1doIsh+oQeZ0lXHBpoPHT4amzzYgEGP2iw6WSrSC4Obw0i/sRg3eYxZeW473S609W
tR4xf/inTtA2TSNO/Go96aPTCKySAXTI4I7QwY1mIT0mc5cFYGAEnSxfTgmISZ5c9K8bFRp/ScFy
xaUAO84WBkJ0Je2ljOVzx/228+ptCN9mxZ9lXB7tiDhdMzdIlWwNflfxAiQPqKCG/jJhA/YkCnG9
EaTfzMdlwDURNXRgtGTn9lif1XBtKcypoXlINZMWsV2tqsIp2kvUzIPgb08OjaPQuYGR5Tj0QIrx
l1CIBydZJ8c8tfklJvNcQiOToz4GoTm9uyV3y0S1T6Cde7DnHgyQiWy6Gx7yFcjDgoXa82ehf46C
IiINkh3QZCWm39gdrLy6TKX9k2PQ4w3RNrNF+9osincXr5Ffsvh5s/uVNoYHRoaxY/fkEpKHuQyk
XIo1jo4l/mQn4h8loWRkXILjOcy3S9wSNltH9r5N7a/1ziPSwY/otYEaGt57bMzougy2HhZsOzWu
Y1o/xC4T0wJBtZgxJTPP6Mw1uhIL9abwaX58ar26Ftkqg3BntM98SG2pIYokTQFI56ed84aaaGdn
Cwpxswzvg3UDePmmSUrOhIVvC0OPinv9idIcrmiv6cY36uj2uHWSzui2rmFzxAo55UyH5Cg1FybY
Ki/mSPCQAW/w6nHln9i7UCN+U06AsnvX87u+6yi1WR4jS37kkF3YoHU3S1e/fc00YLlp2FoBehas
MvDEJMyXxEwBPtgolrOH4s6aPGYsgqZY7V1iDocJAfSzpKITSx3IvvbbsCTgxgwYju36DgeenVt4
PwE371vjWjGu2TaLwAZtlGc6GivaaWx39Fqq4bF23zVu9bpDi+8+z3iNNAtmLJGLK1SuDELmwZth
xhthD7jB0ienVk8S00Sc9NC76e1m3quz1Oi8XJQ0VvcgvI49HjAgldLjAESk8AZIK/Zr7JFjGo63
xtb3nZr/IOiX+zDC+4I8t+oJ6KuhyNFXJU2spPVX5ESiKvmZuNE/yzDpi5F8n4DY1lbNHRXkxSMV
FS87QyTNV6l5A6Jrh6xwngN+JXEg/C23nhathskiiz6rBGyATJnsWcKvmVzldokjpTwVmnlpihyI
FODiTZ9Pl8bOj57ijprJfF1ZEDPsEb/X73+XlQWyriWdIIm/PZeGTTEar000kBspPtysPWQ1XJ9U
ea/Toj9CxUrSd+Tt9Nw075hMyb8EPUA2ITWyRo1kwPA7I1x3/FeFFHq1bbd0dLC/L+JbzdCfCuzw
DaEMTnaCGFNAGOdQBphMGwMEBg2DvElgGp15dDwDSEBaFkGdimt7m5FLjRaH/nr6B7if8rYuXpbW
A1ljAfASHnSO01oPV4oZbjfKY+tVL/FofQqtrk+1VNhAFlibY+4+FjZtMAtetkiMv0UDTmA0B5xR
wwrjt+xTpezvKMpmzOconR3T0mm06RMz8dofdTxdrsH2DAksgZlCfwfB5c5OXNjrBK0Gs2F8L6bh
+Z4xPNrTZB8qM2JqJkKy7mY+J1uCBqu6YOmhn6AU+NTS9Ez8hhPksUsEI/AR8qERm0vY42aLrMFz
jbtBaidlJtqJ7LNrHHKKsnVV7fn7G7EaeL2HzIIi0kZtSxOUUsAz4Bb39nByOJGmQ+J3xRT7lbsk
Bwr8Fdn5gDDBC8YoLA7DMH1i+oUSbtWg6zzrpXeaaNtZkYDGOe4MCuFOo/+YOAzlQb9G+4oTCVT0
HEnZFFX4SEDQHYSa8r2Kwh1DiuFlCfW/DfSrXd/gpc8TbRvPjKPRROJX4lyDYBSMpBWPzqXLCnoE
lk67IY3FGeFzsaOYj7dtk18I24sJNuW8XoPn0SrsK4M9lFsKxp1rmX9qPazo6WkIZNmu3PRGQGgK
ekBRJ0bZnVMBTJgUdUwJAEgVw79xQBVh2GB6E1BXlGRMbQbg0ROPKRtZ5CI2ySKEsHA1jaXb5iiV
QbQ/mUN6y3V0qO3iHuIK8Gmdd6+y+nX6Jx+8+UhfK0QCRd5cM4+I8AWqFMmv22IuiWA9xq6Rxhfb
pekwFX6XWZckahy/WhAtrOdmtx5+8OWmHM7IvZPtDertah/wvmnzRTtRFDQ+BrMKDIeJze9l+d+v
fl/+f3+kzhSM0IZtOS5d/Bn8xuWpZ+6ftOzofcVAOhULAEc0dF321GhAwh0KBmT5oHbN/RDxJlqC
+UOvT9MpQk+VuBw2G4hfqR8XDYUp3ZcuFYaPZVq7AtNOTisGanb+MjrzaGF1Zys1D21EUzyuymuo
6fuIYSNRTixUwrPv3GwqGOZ3w27qSQZxen+UEfHXcYHosB8fS1cKbLAmEEQSBR32dW4VrCzkhoBx
6mPcWRU2+pKyI7ZeMUu8qEncJbV5Z4rhRl0Pg9wguwiVXVEY1AwKYkYHgEJDeL6z9PKh1+pbyx3V
QCc3G48TNa5Auw3vBK3RbaihHMbcr2+jgvER7qhayqOODxl3afovdq49W+uh7BygztK6gej9wmj7
nFXAABYxflf6oECueV9hCTqmO4lYQB6fntSQGCdPtQzR10vTh/SAyvDvMh2w/3EwBca1Rdr+4Ap1
wloYQEq+12LAIFVHTAJCkLpkER4wKmDfS+CdRHeGUYDo9JIATfX9EHU/2TiavraOsL0HNSO/nFjI
9uWCUMXTxrNy56CH1YNA6QkBFaNFt2OhB1aN3wd7pAA2xFgy7khpVPGz3ltP1BmIUabkLSP8E+bP
dV4RuC0zJYIxUpLt+wuqiIdRb/truGBoDsvpr5cyGfCWyUejfg5TndlTCbhB1kfhilPZwkxbaKo3
Vn0y1tCQFftr6sW/vrEvUzwzSWsf0i55nfrlKGrrWob3Ls49YATlDdDBq62MgefnJ+0TRmQSAXmb
64yvG2Yc79A00EQsQ7VTCSXMsM7s4OEaFLNhUn0Cpz5gaaDtkUNrFlYDTaqsN5EX71yPiVsxiRvz
e5xoigYdEbzFnbAclG64tax1Px1ZfDd6mGgBze9yV3mfboTNpfB6IDThwHc6MGxhidWmifWnMDE/
qjksCHid5AnYBYjMGFtbmPh26q3IZBRKoe41gWYZtHV+v7TiDHhs00MFCz3Hzwzr1K+t1E6ri+C3
qfr71e/3vOOoXA9WCz6NUjjT2aqsO+FWsW+Dj+V5XZtNkTndW5r9b2RQSgwzPaj+fxtRk1aDtpwb
Gsz/7/uKtBI/HEefVMJsPFvtXAdGYgZ9kxa+Y8Atgvbb1vYbbi54M2InXOOFwhrpLqImpNogBBsL
uA3Yll2SFE9WNb/JzHgWBEew3jKSI2Y1xQSx+f3ZItU4/xXEt0C0Y8eMo2Y/WUC3yzK3SC+Oq78u
YeskIlQWn1BHOJ1yUYHXoEc5VALdHm2yaDwmK2s+MzXodCijCQM+bqY1w7yF9tFPewT27KEmKaxL
Q4e44OdtDRbHFjn9XGonIp6j4xSl9o6Z0oUcpFFPlqv0uhejsdvTmkW/sceETCWtBlbPE3acQO1N
qbnCqnFv4g3l9KXIjUf1t0raMOZzNHFCzY9ih8nTwEE9Qb1AXwQQW6QuC9K6WHPh4oIArSdZHax6
YnWayulI3+QuDJXLkJ9U8BWHjoTF2BPTXQVF13Vkgnhx7Hcu81qK1+D3wg+s/vvKXP+ch9FtC+0e
iN768vfyf3/u96XeTjYffulXKKMCKnu1qbUQA+9CkEnt3KLcxG39v23amnThoF0vv9/7ffn7FepP
UKHzdPp9JdkA/vtj8rfP24PVinOBRCpZvTnrpcZIFpTr5fdlgWmbaD9gRqU9OvDcJmBjHd6mso3w
gzXQvYaFhsVsjP/9EHPdHr31J+muLA+q926jqph0jW1uBMyt9f8ujjJeYnjQa5tirRM2RmFDpiC+
HH4JPnvMRzr0pvmPNrZf2aKVh9DlcLvM8WGeOOMLMrYamIWLInhqXG6LAZ+JwQs9HuzuNmBzE+oM
gYlADGl8PkeT9IkFQnO4i23RBzU1k8GiS/zY8qdKykf8y7qsD9HkOvtoyRk9/QCz5puR++YR1Kds
565u4yvvzauuOCo30/8wdl7bkWNnln6VWnk9UAMHODC9WroIgzAMMhhkBsnkDRZNEt67Azz9fEjV
9JRKPdJoSVWVoikEgOP+f+9vb+Osvp1T4oe0iR9wZH6KU332beunNeG1k8P8kZaGuzHm8D6jBmr1
XrzrFRmTbiV23ZgtaLrjr8/hdNVhKLs9feuPrlL3ZgClzxLymASTr2mYK0P5mZi84qY5kxaG83pj
4qan/jixeBvDuoteVEeMA1WONwSPVPUctlk1niG2SbR7M0RhjuTVJvvTrwhEuQQu462+8ybNA3dA
9kJvXkxQcKwOZteBOUjdtyZvWYsAb4xlc5kEdVKMCzNvb0MQRf1WNO2FQn67SXiYq2gedlAFjkGD
rN5woxfzCbfjgeLBmIJJ1mOn2YbOVw8K6A64sLvVZiFWcyQfFRxXn97yE/kp6VFrcNbEXvbB6o3u
+wIq8s1V+nPdg2DshXoto9zFHtbfNapqsXuL6BLlyQ7/zgdsfQCuTY1tvSEGzzU/IxtCBhFF/a52
L9r8IpwGGtk8D2uzzG4a+ciWDsi05MBr6bmzs1yHom9qHgqdszjB0tEeKZqfwxPbAZfJtiTerOlH
kGqSWhwg57g5VeEXBqKNYQteDHN8LZY4xry5lh6uBsy3hGIm5j535x9Jo910Ib74omSjObYInWK7
xyjABvFXIzsMIDdGtDXRTi7ZLClpmfGCt7dQlglvaZ93N4hNiPueo4M3zSe60z0tSqCcXiKwR5Go
7CGjbXFNwbhhm2TFA2elivgrhz1ohnB/8IiBoJNN9I/10kXUmzqBPqlx8MoZWmD63W3VubgMFYSJ
qX2uNY1DW47foaK0OJFZiSpq2W3DFRqxIq5gDVDoNZDfp6WVbzyr3BVt/2nWzXRgcabjAM3Mk/R4
TWhsakhQWY1e4afwg6vRxxdH28nLHizHY5+iifeO4rhRRXe23M9LGHsZ5j+iQdd3nj19V7WWESpH
iHmW7wfirnfA1M1VBR6FPdk0bT0KdqFe+/TsGWQQ8za5UwBXLQNysWHFY+TE3RRV9XYMget1zp75
mFJMnMR7c2AwY+Ct9nXi0vsvCNuyXMrEbsoJRV40iwEojPq2GBK5GSJ8By6HsxWK0hhwCRkQVuwL
JbG6hPwiu72a1DPoPFArNdjG+p0Z+1lihzdzQlxrX7IIAlHCC5NhHs36n7W3z9Klg8fnxQChH/Vy
Ds9mnkJwdu6rmlObihFlh534iM3mYyCDD0gAXaQ49XVBSCR06Q4bJ9Sni26NvLEQktdIlw8uCRNQ
uKKtXh1sMVNIJFCOiNo68zj1dNQcIi0iu3QM+n0QlyZLcHwoF1Aw0SIC7w69QiIVaBHlpoFqSi6T
si2osZ3hu+OHlV8jx4HjHII0gaR2jiwinCZX3VouXirlKm873JGRRxVGtlun7Z8T13gVVctLMVGM
aKj6FqP8clHixJ73PNAQXo8pdajRMx+c7NNVhFJxIho4yOKyU81Fxh7CJIpDpgNepy8WrujIeSOa
w0uQ3aLBaFaUrMjoC/BdRTddC8hZ9ai7mYUJIWt1GNG6CZZvdOBlPrfoP0j8sX32zhfKtv5oiMfC
K/Bpm+FTaYQ0tI0ppSe3jiwD4ySpWivDrJiRhJy2ClmtbJ8TmwgPR3uJPS3bauP0KTOiv6d5OXXv
7HhKfLFsLwoACQZcWm30Qlwg6oeBJhpFA4Azc605zn1QZW9mAraVBOhHuKO73ijfB9N5rhub2KCS
apeOabL/blkOkqrWevLy6ms04Qgpr90oqwUqR5V3RZwonJvsiAyfvZZoHgY9PQP7e5DoHpBXejqN
3tyhX1W+FUSbWEpSnQVnQ4dCI9dmXMucRBvAZ4gmWyfxk6He5DL9iiZ5NYYCj8uAvkSrZjIwDAma
YNw1KGpRWbiEMfUnU3ceAXFmN1YiLkNXne3Wsvej0ZVbR5T3RT28IHMhh4gOCn5wGsOVsaFBygIO
fmfHjv7sFYbmFy7u/GaEGZqTou0iYpCCNj2mmdRnr7tz6Di6pnmVPfGmDLdJi+ihRM5R7+FetUnH
2eeVhIYj5fNgKw2aQ2glUJ9KYg2rmUmr6hh3Si3eNxiSg0Fin9SMbpO9jvGko6eEcpmMY7XqFy7j
LAB0asV4H00LRrgfjoA5ifGRdGZK5fCSHHnhqoiDa+uZt1PIlD/bBr3NsKaFn6MvSo6K5OGAojDe
WWc4ZdnwWph+7udV0W0ryfHZhpLYWnN/yDuDonOxEUBylt9D3nzVAbiCIblGaJu6Y7UDjxuv5xH2
VU5bcxeX1Fc43erUjkAvhpb2wSjX9qlx15fBk9CNeGPiz2BQo4vUSYDK1IBibmt1pIjlmVdua1RA
ANd2qQ3ad8pfi4lVXXPjx9EU+4a0V5YJZz/mCuapwh4WOsAcLQetNWFPsHYr/V6Lg73bYiro0kxt
Rd9PnB7phNEgeEkiyJNWmiCsQwR+UxJngbSNamXVfg5s5W8aEr30mOOqm4GHCgr9e2iNnKfocdBv
KLvNPGQ3nVhwEU5yp+I23OQV3S6plVePBM9DMbYQXEv5NLM0UlfXCL2BPwh3+xy0UHCp66MsmUuc
yFaOU1kUGyvVH4DFqkcrhYgUzd1TgRrIlzSzO35joLENTqp6Y6J7hzRFKCdWu12Q1J+N2fmuNKaV
4cKzgXNLF1Bd6hJjfEu6NbUa72i29DHMNE1o+7IrdiZh0jkAsIBlgLwKYC59UP9sxuJHINOPKR1C
ynrl9yHwwtOY/dBdsB8lyisKZl605kwx7PpgUQZCZezLdKfT7PMpKOL/Vm626XTibDUKWitrcslG
ku6hMvJ1r9HYwxYTYZFoynsZUW+qvU/lNTMCABZJYn02pGyzK4f7PNOcBIzlbKYy+j7rsXeTtt1p
hOfngzkV+xyd9TxaDKgQ6VyQOSeHqmc+yhcbUZaPBH3N6XU4ABjPUcjB78JGQ5OmVsfeiZozieUj
e4R6UuYJRhJFQUfQw3Lh2DpuyIEM3xFmgU/Mq/O2WbK5i4CKsUGBrTMkQnGdcLwEWbhbfrHXPmdh
cXFHFrQCHQFmWO7uzLjZNqYAxdCzAgvB0ch5d9qy2jl9g5GnDR4D/rrqn7OcxRytcEiKjqGOEO5C
AmdOyst/wNIId1OrTlQQHl1rOnc5MfHgZxXDxb2b9EpSXNYfus7y/JZ90ZGqD/NYBjChAbTvllTt
E1HcjJb9EFihJISA3OxyMrnTTngztVy0V0kchMAygNRBIoJMO5OkhRdDY8qzbHD3ywSa028ZdZCX
nkD4nk6cX8OSXPrvcDPCvUmSOX2uAplEVjF1ggWqVYFNOQ65pazYoLCmfWa7n/AhkhvNpM5pC7Qa
GeoTWkZyLZANIrnSly0ku+/Whk0/zFDZZGv6lWNdK0pfZjVpa+HQExG9fPcIPyQLuzlorb4uVEbH
jcLfalwzLqDMeOI2Q8PgswFoyj65rZoqxo8DI8OieevbUtH9xpueEBn8nVCzdWF9Cs/MX6ySwBo7
5TKq1D1o+DKH/IetWcAhUIP1egPAXbtvc/dHknfeozAEdvKkuR+cZjjmblOeR5e2DgVzIriyd4fo
ztW8xEDl9AcoeUE21bw038UTc0SZ5PW+R4BINLaWPdqaWo8TeE0gOfxTAfbRyeIf4xT29+C0yQjY
IxSBeBNhDoswyeSDcI6dWgoEnQ5IQ4OerE8tbJd4gY0+uBiuFvRgxh1OnzONVcEjC3sn5I2DsBkG
nKnvq9OYetga2pEOAOLUVWyRDEnka+FPg20h7RovMDR14hEi7KyOO+1LOIZ1JqAcKbxvoVy6NBAC
Notdya5SjOhWmUOa6smHRkNIhjW7fQ1quJfQnrIwljr2OHEeYYsuXQ9NFukqljac2p5Tpt7CQyel
Ol3lmLiRnD7wPewKLPuZvB2iGXH6lY2iFRSwdC4H7AAM1arKFhaBBacZLuW6xMi6abufHOMrUNbJ
Op9bSa51jrEaaLzkNdllOUZGB9R1F3kaeHWkCd3Y+WXQkpZQ9muPGwvRiFjKILqt7ORIfC5m59gi
G2LEUzmkx6b2AHrCOOXyEFq0GYkD9jB4zCrZsKfHjBYizfaqoZUpOQMXE6lnBg6AVZRq2t4Blem5
+V04GHs2XPpOy0EN1Xp+HHCBuTM59Va85vQxH6QZ3WgaFDXOAHCYg2APgvBEKvYF7vF7ZdcJ+UjQ
7rq6uqGTNAlbHlpak3kVXFCpx76hozTpPZ5a0CKMVlmzLygN+0GsMR162bVt9X5txDaFx3RkySwX
co6Jwwk7IE7PvT64VAsl/DgjJBMAFCH7vwYVsHdRGGk2cT+8G14BHde2TAw66ZzuvKZ6KuvO8xtn
kCtBY8pDSemIc27FlEvjxoMPH354zfjS0sYd4M6yewme+gnzQGjr3wcdtEOv1ALCVNPOgNmhJRTx
xDJ1k835NCUPhEPRSKX4QEEA7Z3Xnanp4zPoDDRqc3FRFFFueuN7OEcliSMjBXnjCjql2cQLzVsz
DEqYBKnDgXOfQgs/aTerMxv3dF0N8OtGaMSFPh1azdrHVf0UBerTxqCQRRrAb8ztk0V5c1SAi9L0
bRgNMuV0sotNvSaVLYC2nGGriNExEEiGmT2pnYPTSqS5Gc0VDe1faF3mnF52SV/Kgz1CQ4dpAFDH
qzJ/Bi7ojDj8nsTVi9dxJ4pUP4t5ye7kKbKHqR6lm9PZRMm/Ulr4k6Cv87g1JjEdCADyfLTK16Yw
0j3l4QjqhuuXCB+2kD+2QY4qTgfy65cw+zETHGA6zD7W2NfaSC+0kDdO7Mi1qxhhRi4xU5TufTMQ
f0XExqma6IkqZ4KRyUTAl9WmijV8gqi1tiS9oFzlPAQxkCnBWZA8aIqEST89+5oaEhxNZzm3Dwga
h9Avc8T+o0cIWl2w8+ZDsFwUW2oY5prIsSdtpIanJTlILBpIarD7o0Vri9wpKOFyWZniPMapltxj
WiV1UAUPeZ0cVJ2z70VG3DBe0m4E4W/k3oJKDhCkWjv2ulVEW3cON5AFmx1y3vcC/OG21E5OaWEn
CyeDQA8Elbl3ZyZkaVuTjDcN7Q5mBJOIVKmtIpGHW1T+hDqFTBJTOvoTBbJR6glOMXreedOM+zli
z8f5Y+4ZqDaEcuTFN6j3bnsZpRuvoAdtIpRuBImdhKveqvK2jrV+ExasG7YNCqBtl2b/dNdr2SeM
OkAByNUt7VKJ4ZUkdM0fWE+JS6p/KXHamEyAgei0NszrTVSdFpFhyBw6uhDY7NR+Tu3w3esQTgW1
84YuEU64RQsujQxv1XJ+5dROd4/zWJzOhCozOczsp7WxO6FVW9TWWM2T5WV1OD9VHgEHBv3jASBK
ufRVJ9mGfjF4t6TZdntNpTh25x9o76D/gPSjLhBigOxDvw1UfhNG6S2ySELOzLrfDpX3wkbF3qsg
JsNSvAR0nBO2hH5tEcakFGsnAU8TymWlQ4HuJW/gVBDjplGai9nrqIIl1+IEhPv7Axs3tlYNwZjH
BMRZNUAdzvpnqY+5yEIfcxnogwB+ICcSyIM5bKGlmp8W4t7yGrQulNN3IGQ22FtoRNF6WbVjF66a
LHyQuUrOCafCSE5w+NX8ki/1MWsgP6FAo77QXRjnJMHvu8q+q6fxFs6AsdYQMsSuQ+/cXPAFATpz
OGb0v7UtplaOgJImk4nPkpgj+F4ZZAOd2PQGtzseqxSbYz7tIsyqU76de0Jj2iXIqRRTRFh5RVgM
pU2gRy6ktluF4n6V9z2UKgDnmxbKbGUvDJX6ez4DWxFd9tXI5hln+yGxqZY0SaStYUtvM6V0hJDT
82gyf7mWeYAc9B4B7fRixG/YWzM5QvskkDGhLHfHW3fte/uzxRq1oRC5HSWA9MzIKeu4wlhXIysf
B/1QR5udSPiBZqg4UWdujLQBzhPn3Sv6P/iVcmnxON7G0vLskJuvwIfvSzY7flgFby+eLYHJFFF9
UjjSygUAXiXxMUOChILiImr3GqfqJRoQO+K6k6umGtEwSOqKiZQPhjlSetKW1jm1gLrkWJtSEFlr
uYPgaZThbpRIHEVSyx0ZMd8ZeGxtCVqoAgQmSZyfTfPGXuISpNaLnQpnptB0Y2bEBivacLBwXZQO
fbsr5+xC0RT7D9KGXwp19HxsPiSIiszQ2I0LEd6oScl1OBJFINrxpOeyP1CRClQ9+FPERtMR6wHC
9ZbS4m2UctwYaRg6MYWihkLuPso7pKKa+YOd73yTVa9ttmw352LYWuklLKlEJepCQpvL6ybRauhv
GJE/MSE/5zHVFs7rKJam+LkHLrgPnWFP3EK4DtzZPlJwXHVms9eVkd2R6+YbruL4ZVX3YcgxfMQM
u4EGa29zkVebeJicjSGdG/7X7gPRq/1c47T0IjKyhuJhWoD5VqRpoDjRmCA42oUYXVaRyRTfhsN7
VrA/7IjwykNsjqZly0U1cHQtlHvwW2kg65u40Sp/kOpTQN+qI0pwpOJNwDzY288taloi5JLDQCwQ
jotNY+EAz9zRY7xSBfRQTJvYlwd6RuvxK9c4dffghU3GBycub9OOOa+lRuusPbZQRHiPCQRw9eop
o2vJgjTY24WBwZSzCBuzGEbhu0R8/d1NQVhI69oWbb43dfmV6rjjJR5/ZWBEJAfvQBy5GYaUfKLg
idRRekg4ztGYHZK+EetEAy9luMZ0oP5IlpI62Bbn3AByydaZILy3gJc117P3me7RrKZQmejoiewW
7ZuWodEr6RNhWgp8TAHXyNF/eLnzoXT3tqnNe2Me3+wsBamPLY5DofHTEGzqYBjQ4bWw/NR3ygFa
WnUQ1LQKx0fFCB0SMIU1vkAgyMeWpcq3wUysdFaCIs2or6VxsANS9BLp1kPYwoTTVegPtIZkD57D
CIAfUTB2t0aLxTI4EydLC8RCEN/qzW0YO68miG4YLPJMBtQnvrYTodYXnV6wX01099xR3PS8JbRT
5nI1ZdRIJ86mVo3F32roWmG1JlH4ABkuXpUeuxzEVo5FE7gU7OCKdqR+xGbS05pgT+4SMOPgrXFJ
InIm9RMZUb1Fs7bWh/YgRFqSRtZXq0hJLhCz7q4Pq+QcRsb7lDNIZTm/RQbdyiDrDsZEe9eglI6/
fRowuPBPv/6Ss685IgVCRV8wi6FR1zMFEQYhpKN2mp5hnKYZtRkcz5+o1dzm8ZmagrtzK8pkRkV3
nNiwaZ3VtdoF2nQeKmZNEkqcfdzo7wbL0k4vIUK0bXNG5J2Qqi1M3xkbWoUhxUC7z90lMMzah5WN
4HdgBolKePusBfiypuiMNvpeEqeM9gE2Xu26fjHj75JKlTtUqW+prZu7EoWrwDMZ9dzVqXN2NLzf
DA+ZUOKOJBHYwJhkPX0afQ60pjA/E5WdOYLeaOhDV06TqBtiLOrDaObPWjMbR91ieUF9dEU86a2p
CcPujJr4LsX6UncgQ6SapgftR2mZ4UbTJ7FXMXfvxoL7uOlyYovjrrqNeV5+Xc/5tvZyiDmYraK8
uEuyXWQCufQqjoaGsLSt9ORB7+IHT+uJ3VhMUSAgOG3M5VeUcLVFqdaFPaTbpjjjJX9QiRtsKvEs
ywlCYFjdhR4yC2nCMB1K8ZlnjbGOXBLLTUad1ntyU3fMHY3IjFVqTDvCDV0TcyqAG3wtVGzrOnwV
jvVJBxG2Ts5WutKSXR1x37yFEGCYKO+EMO6FJIMzFzYpG90HtN55O+GfGkdEBEKvH8gYURzhkWxO
SnsH4RHT3ElghdYiOVUSuRA8my2NTkLQMl1bc7/ZfBCiR/vKoIVtx9EJXBuybkDvc4IZe+gBfgw2
dWh8kiAL9HCfdvFd0zuPbRUs2CGwJC69n7gp/aIzfriqhp4L0ArTiruiyZbvvDIisCDkpeunmhJh
nuzbOhJnHMDxIO3zEnQAmc7emyY7oTQ/TG5w0otC8tYx/HQ9AX/iWmeJnJl9HnKKA/Un0JfODKce
gekaLd1D29O/Wx4ZLP6ZxG2OSkgFwD8m6g4z5VxSnGYT2VICszyi4WgrdskGKwZt6l9ZrcFz3hj7
dKpfEpoeM6IZVK7ZVjZwQUaL/j7yhxWVfYrKGqcNVbgHB3a0XSKMkuO4HTp9PlOuX/wVfXVFmPza
xOYhBo//YFnmbd0UL2ilonVAMRjxLEGcNWfirUToJtRLP3fuHq8b0MEEgXKp2G6GhD0L7YEoK/1+
YrPiSVn5GOjeTZFCDgS4cYSwaK3RFuFziIwz7JSv4U4323hL55Khg30BDKWO4g3AC7AjOGrcNKwa
iPkZaLUkgLqxdzIXSNnozLNkPbqmhevd2NgeltPAyBBszmmyk03j+AACUTAVJW37sXZuxaL7NwcL
6tsQFLxD8c8RFAEHAIuwuCKeiH4iHRQnOvp1U6NuR8O4a7x9STADJzft0NkRGZ1ne1Ghc1tEp37J
pcHkeKA9ZJEd29BiAcvVTVMai2ovXRsRzAe97fbwdtUGDh0pGwmIXWGCQXVr+2EAoNYiT94T9Ia2
iAgUTPScyEhWIN+NGbaMGyYEs/eVbUYc+Mw12qhP08bKQBul2dkm4WWj/SriNvdnYCQbURt3VKy8
beyPHUYnAszBedkVEGUUxJBrTn1HKzUk0m+DmeEHwnT+ZVNPlO7CzmS+duuc+BalTIpHO7B44LJY
3/ZaEbAh7qZ9yNPdNbSYSjXvuqgIdgTW7qM+QIlkz/UG6cMeG8cj9dSJAxiIchwIOAFGTg80N1Zj
R3uWMXshdTMnYICCxWgn58ZNxbolCpmiA/UwclClH1omjoGaddCiOI9T6RUbKkz6vHyNEGiyc/JH
uuvUI75sO4bkN9qPut7/VJIjcqlQW2kP1Dphu1XRExwW9qyF8zLBK9zMS5vTSWu2yuxFfLPCkT/T
Ft3pJFEQNH3D6as4eKN9WiII2NnY8NHcrT554hhg1l6ZVXnHHohAFRxga73P30SNt71xiOIcxXg0
ivFZ3ILHGHbgo2nypUi3LQd4vKduM9xpWyATGm4GMk2rjEA7xDgmKOD1jDqT7T+8pXkuHnRpBbtp
red2vOkVm2cwJ85xnHGrkSztJ/JTgd8AroE/Rg8QuNBnXufteHRayt5S2g71SR1pMW4LXAmaGSbf
i0x8n7DDEx+fHrQ0YAgJ/SOdTITOe9VNtwlRCesiWeSFHoWqHECZaVMjqbBJ9BUctExXP0lrId2E
1kHI1oVywzzCgtDHbdYzLENDrDJOrFrBKX02Mm3jaCNiAiYTI8WDavqDldzOGaMd+TkLTTU/GeSE
FmMKvNscj03KVOEI64n5LVxHrb51igBYZvFY01uFZd0gim4sYJjM45OXvYzwLzdpeOsZ9oengwe0
ymkj5XDmwF+TisPrOQ/OJvfKJyHJz3M1nY6AoNgedTD0GmIFLdFuQg9FHRPfQ9N4iOXhwpUUCtKY
SCnsFhzOXHnuBz5d1VG0qruGDmxxNwb4bzjSAOcBGNUnpCzb5VansIOCTyewYgvegyhaKDQdqo0m
TBAMuwgom5jFfVi0tjY7fVP7lLUWg0jvP9kwbqYOb/hEsX4D738vjsvnzDIBCSd7MmGGrrwF/55H
6JXT5hklJWfrMv4QKJaMtvzA1+DDFghJc4lOfRvIzQyapTHmUzs08kDDeR7JMyNQWEwEv+NQOJSY
Z03UIn5Uc0coeT4CrzS28Qh/xA3bs9LMDxMkMWyX7MPIAC7EdvGySFU9y2I0tpKyP7JKYY3oBZqe
oLMAN4UHbtIPJQWCmKxjeOdMOlGq25tuQPWjGdl7kdB9GQNHY0KlLTd6nJDgT3HWcjx8+iX6t2+/
/cff/us/PtR/hj9LMNlTWBbt3/6LP3+U1dTEYdT96Y9/u40/kL6UX92vH/vvb/vHH/rb9zLnv//y
W/6fv2i5nP/+vfzrf7+8zVv39g9/2BYdM9ql/9lMDz8hyXe/roEPsnzn/+8Xf/v567d8n6qff/32
UfZFt/y2MC6Lb79/6fD5129swn7dqb/fqOX3//7Fu7ecn7uJm/j9rYv/6Ud+vrXdX79phtT/YjDF
G7prW4iHXePbb+PP5UuG7f1FCkPaum27noXh9dtvMPS76K/frL84Ov/xXCFcS1rS+/ZbW/bLV6hK
/8Xi3Ot5Hltw4RiW++3/fPZ/eIj/96H+VpB5XhIm1P71m7S+/Vb9/Vkvn03quq0bpo0SgZQiz4Da
wdc/3h4gyfDdxv+qlgOqm3fAWqryxYnp3IvuYxLVBslDi3S1hEraFv44cBrl8D3VPlEbN50znTVZ
XV1m1Cb9YYb1vdtcO+YBVh3Nj0d5Gw0Un/0O/RPy3Di0HmYQT+wq5EhZOzFx4lF9tJ2ZMnR8jAzz
EezDJkUtRp/Syi8YCtFjVftqAJvSIuWr+V01sg9M8jjPUewCPvXbVn3xM7FRffINM4Ng+4dn+fv9
+uP9Mdx/uj+EEtHflJ6weIbOcv/+cH/Y0EddWDjpvWjKH9SinPkK84Dqyw9lnEaOZXzOgEywLKfF
hXyxCPWTs4SzufUNJ2GMbvSt+9O/uSpL/+fLkrp0HGmZDu+UxSv6x8uKXNWELjTv+2YG5l+shKYO
pFxzqFjrNsBvrkT3vhAVGWo84PtmguDhze29tN4AN/FkjCG+07OnhpYjT7HP0AI35TNfGHi2/C1r
3G0FcthyHuAUICCCUiqyOxNXS243r7I1lleEH9XLqxm9F0VxCUYmOgOoCe1BEm26zzZtb0wHV0er
0HRwgrzjXQDPT3eKCRD1vKH1x7g8CnokcXSx1Il/I+MUTut8kzt3JeJIDSU4vQfaDuw3PmLFDjJ8
n0AW1ZZ+6jFTYvVdzfhYSvvaG1dFsdNGRcfr4JBlJeAScl9KzhBdPDwVoaA2HzxR9sJo6vMVG3MJ
6kMOlu5aT3tEe82nww6bn7c4b8DkviumK8qq1aImHji5BfqJZ87/CfX9kfrk8h6avzoL9rbJxbGu
3X0tyxeN1oYE4b68DYygpM4uXR9y9oiWAdXk9VtTdu/t0N2mqD5rffik/P9SuPel7J9ooqMkDLdG
cFoGBCTgYxOMZ66q6Ntr6732U7exJH1E5X3965dLGMw7f5oTbGkIGyKQKwVnhj+9XPTEGsSoUXpP
KRaJhnXCZh1u9bogNi6Nk20amwaCifK9HVmDk+ZTVPrPVCBMUskdHVyqY43fUpIg65KnR+OW2Buo
z6OIH2I5rePa2Q3GlQem44D20ohYM7QPV97lKF0OqBxndIVAEKKeHR+n8M2Fscjbxq33nKtFRq1r
9wDqIrIN6FWkF3RfpJEyWV01/bS8CJgMy+m6PN8Iklb2xMMAy3Gox9pv51PeaBulsfHgcfb211ST
jwigjm+3OnoO/DCP1+bRBm2G8UzIHTe+jbADkMtknRhAXEk+WWjPpXEshb6p6O4E/ApNtFutyd5m
PhjPTs8xJi/etTC/LL9WuV8OYgTB2KLUnZcaZv2r3bxpBSZ9rdhMktIU+1HrZPcFTAG8Lom2woBH
ssaEeUFwtkUI5jo+rxDna3ZyX7x+cXEVNHqyVK35l3ILemgfwqbUdOLPS5umn9nqyHuFjZyPws3n
p3R9+nIVV7Nca1dc/j5jL4PaaG7AzO36OaHLXO/5sEJdK2Lc27DaRTWtBoLLljHH79JDxPe0t6o6
fR+CcJuH86l0uYsMGVRD58iunmwl2Qf3QG2uy/Nndvn9b8vIM4bqlrHY2Hx/Q1wIv6PotPciNfGV
1D7fTCbaskcXZyZf/ujK5GJYV41Uy9hK73i0/PiymixyAe6LGRPNMp4EtiERmcdowIpYofsIhxsr
byh1W/dF8TSSAYWYf+064fLqKFEMmyTPdCxS9ZNugdLHbZUikMcmTFgR2Sz/bmmx/6dhZtrsCAha
1oW3zPF/WFq0jsI5qzx9y6gjpxkAhnXPq8qlYzrZoUralpaHY6BYjg9rFFr4gxoAtFdLsXJCZP43
4950/ocLYt+BfYeaL0IB8Y8XVIbNWLlSSwgnKgHGeRc7QC1B1WkOrgjydlNxqdmvLot3w2BILLBi
5nnOnkqH8GxJ5dvXMJcQF7aNYrk8FVN7FeU7wfbLA+GZ8aL2AAaXz8ZXy7q9gs7Zi+q0PNNMA1PJ
27OM/8q+LkOudfYcNj3GQIgxXarvwXiKGS7OdxaSytRP+LsKB5tPRHkL6/WAAIuLQNkVygabwd9X
tN4kYaHz8/ytWnCf2L1GZI1219xU+F256p7exfI5WX0GEl8MunseC81oxieoOMsUntCWwHI7O/pJ
TvYygCTl998XzzYxsEPY1Y2eUmM16l1XXQ2C4BGTTsktMxaDMOYtjJeY1RCmK9sb78vQKQeTRVMH
gA7IeWANZKC5LWGVrDSRvJcUF5aXfLnfy0dwmn7Ld8DBp7B0v0TTzOLEXeLtBUeO36LfWqzKQ8U0
RAm+vF0+EhfAG1Mn3PT5OsP+RDyx86osJnDN+7VPWBZYQWBTr1s1UVC2vzz9gYW1w4ymoU6f7Xsw
3jvL4GxVXAryOUO6/swtqXbFk7HJzS9TkcOHTp0FVIegGebQFIwRsL9T+bm3dyJkqGW7L8f7uaRm
HuBDrTD64FFlhHnBDVYImrL5R2C+jQTz8bC4wzMJcctvXO5BpwifM9t9DN2YtnvfvelE/1JFXy8b
rMU24fIVVollQhvwNNFm2ZY87YB3gaWF2yQT4xiTx5K7eFaZRZord0TKU5O7W6ci7UG98u7wFdm8
9fN9yavBQyi9vVxS27zsYsfEsROPLubHzkkuosR6uEwsWf4G8XMri+QuappbvsWQ7hadNz7zaht6
MdCBp7Y5FQ0QVfZq8fDG9/y7wfunsWsajuGabAh1ZMWG+LWP/cNkAms/CwU1dPQrJSdSSo5shHqH
6tVbFr8tU3xVemRjucvsOzMEMBwSSMeGh3l5WXqWtyzgTrNZLVV125YXHTjkXOqbf32lxp9PHL+u
1DIMjkOuB/l3mYX+cKUT2qk6zdIehbgGryE6juqtt7UDD92lUlZTq3aZlxPy0XTT9nUGo+WQPQ1e
4d9cyZ/39n++kuXrf7gStLcK4ELRn0m7Ql3zv0k7r+02kiQNP1GdU97cEgRBAzpIZEu8qcNuNct7
X0+/X0DqHbCEBfb07M4MRYpCVmVGhv3jDwwsa7nhM0WWS/ljrpR3Fhg50RIIORJjGu1ay6J11PDY
DRaS8Abcx+3pB9OXDtj+wSCMIAegaSYq+fODkcJNGA3TdI8xVpgrYjGfwjRIztJvxHW4Ek1KelwP
xK+ZS/ISCWSzSb8WQ4zrUmToIWIT2cOQtEWuuqvTj6gtA5D9I9oAq3TDYKKDt4iLYKsa4zHKukfx
3WtXx8sj0YcqUXmcInqBimqT4Y/4s3t9Zukju6NrtqnRTW+otuYsjo0ODWtyGA772Ktg2Xg1JBod
KAu3nvXc19W1Sh0oIqd+9p5JOHwYLvPaOjdNhebKcXWayz+fTF/iVTiR3krD9RoVSJsnbPr3YAsv
BV1kK60ojdMvvDTLyzUX75sVGrSGMCo+TrTfF0TJhhE9DJ5z7flvRR+eET75tN/f0PE0jSQTQArZ
/YNLofmJo8MD2D4Sk9/aSYlLi3GLhkddf8KUuezq6dfTJJw4teJClEoX8EUAJ81jCSUtOm7dV5hW
lGuIdUTUBXGaA//GIfzGgapzIYXPM1J19GABtlO+FMKBfZ7k4LXp0LcoKxvtYzWDY0D/WLj/Bk61
+NYULKv8Dvt7RgNZR24RK2rAVVjZoCj5ebNd6H9nn8k+jEnVtlU8f/WacO07X3lNPKBSof3buBEE
DH3zVvYcDDTYj2KEuPcS+ggHM1WKvgdXpX0QmtAaADUNPTXUEoj+5WVsm9mlg3vndcxDYySbXW4n
7UP3XVhAMngeAUYpJL1tH9ACDlj2zgz5tQs7dNF4d7y6+M8sN2QkEUCLEncQjpwRgSM2QddVzbNB
/sEKoC9E3HdGiEYbREAlqEhd/tuAzc5koCChWbNtgmDFM1jlVqIoiYskPtJ8a3P6QY5JweFzLLJh
AMDoA9KQAlgNXyV421tx802MIyomm2ksVc8lc0RnLOX/YFFjoe0bzYEDDhLbR7N9daxtCRDAGrdZ
gGdB5gL4smNA2RySDMCKc/Zo19jfjqlyRhr3u/z7g7iuwUwa1fRsCVgO7kDs+VVIE0z7WNfhWkxN
pnwU5ocSPoqzy/v3TOCL/PhWa0Fbv1rRjWK/BYyZQOVhdTggYmvX2mYpATz+vkujCb3YeL1ykwnL
SfCcPi/zmG7UaUj555EXB9b7tldUCheo1T9Gnq62KGLPIRCdJyR1BL5neclKfKFaa9YzEbvrQEjB
DcmB34uj3bb3/CZZAOFXjqLmeoBxTZ5ZfsoV8/03lfDTJUshmR32n5n2KxcGk6AqVl1YAOxMmbb9
RHnqYp6eGlrs5uK9h3CV7yY13k7mm9yuAuy4Vmhn1LUmQdmJQ3MW0qOpgRNOrYp14G57DE60VHdN
evAu6NsbiVx5Qmhi1xE4ZV5Jnc5e3qNnoJPA1izDsLTlE7hhnUDSi9ikZgBxF20m+7wgsiC+gXjx
SAZPEiCxA43BQvTNNk7NfAnb4woKmNNCoRE8/74p+MKoFMNxbd1UF/pEpR+T8y5p+zGLO81L/zQM
DAge5qQQ2OCAt1b4PWqNBxP3rhhJaDAh4GuiM0WirLu7oRsfDbcAft1BHQArHhg8hgUYMLUwMekJ
Egmqw1fEDpLGUIA/QsvyjBfiEdfyZYBPA7vVRjTW8bXMw1t+Co8RFXZ8XCZNyLfkRngg8S/5jrln
l/yqV0ff+CE4PDp2nOExU+YnpfyC54lerrpaEiVuDPkv/z63rnIiZu5inrV3CflFRj8413rS/r3/
LfuaL1xDfncgc87Yw82vrIsstvdtfWaGF4F3MZYT4A5SKph6ZmVdpFDM8o/F1+CL/DofIsfHdyhq
rMacv3GofhrfSnQm0aJevMgXUZrydEF9NaTuZjLcmzCpnuAa4NWTER2Hq22SRB/cdYsVtymeEacw
OdWmtka+J5rfPZuKeo4aNLvqbdK3VWBvxCewSwjORvrIApnxaN0OjI+EN2S+atz4Fms3QvAB7t+G
Hz9Kh2/QNTyTBMRRfaOwXAfCyMALkmWRZEs/FjQ9fUQGOK19AZ+3C591H8ofksRTpT8qpfq1iBnG
4iXNjbTmqBVbzl+2QQ0C4cqLxjfofahbRvCagpcK1OTb2EXkHSBadQk32S5u5/fKtDZpB4UI++L6
d7qev/pl8xenakfKHU0sssuhB6ucjn7gt5K++cHf0m/4LDmtltSCqCIvs9dK91Cq8IeGJDO66s+R
LJZIgk4APcO5y6RWyeEznw0VxU5TnOFbBo58GfATWEYSCTZfPLLytcvwXv66iHwaGtLiR1nFf5YR
41TGbWNV9xrUgDSo+8+RBWJEad3+i3w3tpCwEH/8rbUgKrKH2tKvu5bpoM4G6OZFaVR3ZdWCYvCu
+6b5Y3BcCGO5ZtWL6FtJ1PXqlcRXoos4Ap4KjYFGiCkT+zZ49nElcXUTk6kgirbM+K5iZqRhEM77
bxGDS4Nw3ZUOTK5N82SqGkJ41fvpaxb7V46bgQYgIeh517qJ62JCKjY4l4pvP0/5TMMTC886APHp
DyDjJGT6LTcZWu8rpoN89eo3k5/myUPtSuWJuiuEtwkdH41NjkVVL9KARrkIAwl7cznPdzVKLnGj
h5xJDekcf7TDRobppK59NVrjOhmNrzVZ7dH4ozLITdGJ1GqARoHDx+19Old0WRJeSpdEUL8m8H7q
4CMG37rVirc+yNaqOV12zFxJLf1SA8iY0JIxJ82tr8OM7/Vr4qSvNUO4Glr6R3oW64jRe51FzeDa
cWE6sY1VS+YiDZ8VQIhTma7EmxJPUNInuDNlX991/hf5SUTiPs4cCOHB2eL3JTT0xEkrWRH5I9O9
NxwVV41/xtUSMHeb790i0Q5OMz76oIwr4mUSXLNHUv8bnQBrEl7cOkwA4xEvca3u6X2q4X51hnvF
LS9mD8pXEg2uSh0GHHxQMklkeHLL7xYzihKG6ZVZcdeRGOIjxMTGJmgpH4qT8ofpoCFoJ040KN5e
6XCroZF0ynkbzeqlyZhMr7qB1+Cia7iDcAx2tLsH76Eb3OIwR0P1NA2gfCQN133X21e4Mq5jRcJ/
91F0v0hRxoTH0S2vyfOIH4SsSe7EtAg3k+ElrtjM+O+ohfhPInHeo+VGm/F7S6FLsm3iSNgfWvEi
xa1JNhVnMoJVOmJ67fSkmLQP8ABR4u10anf8rqTFdRrYBugULCYHkka56tkc3SbYBWOBvCrNllyg
5HN6E8ed4gVeM49GMJozNTPxyg3f1QmN5ekLl2yGyq7thC7S+5mIxIvUSvWjyZmDzgs6ygMRBz4a
2UKHhJfCA0p5U+yTmHFTV7e98yRXlEMAHXkr2TXHQYvAPYn7Q5hACowXV944kxGcSCCZwhwqZ4o7
sCg1ULAxZwxFVz7EdI3/MiuUKU1rm5oGTi+agX9XRVKdwGuaO1xgCirijYl0anVy30e3it/w4iga
8odFQRiDN6dg3i20rmYFdOJMb4Pzd2S8eLa2iplIDmYLxiZVEvlsRaHtssm5ieP+xiS8CEiwh81H
NajXo6HvqyqiE4UGCI9O01lAWiEgKY63UmUh6UpjwBUMy6u4jG/xcC0HYjVVhWZcuYDmasMUuudw
bqDa8K9lBSlYcWGYO7D2DfMKb5kMKCMNJD/HIUqlAR1oQcgXgczOfEqKTHzVE9xnZyvn2tYmTTYE
ahRyJUI0jTdxaRl6RIxKmaOnh0y0Zj5Tfym24ghzjIlTgJdEg9tvdshWkaDV7OChIg/o88t2XG10
BMfmLQNZl4ADfJ+4NY7v0RkrTxlBwIJc8JQqDAzuvFUTqI/IJnO19lFhQArazNauRuV/9lfN/NRW
9Ubxp1sph/HZtw6Y0xzfGqaK1UifpOs9lRO1oL5+VUyGPdb+HQ+rdtamgGrZ65srsRiS5ZXotbKC
ndTmuESt9xaj+MHEUbTBaif4NcgyWUQKhwms0JLqEsLvesTN562M9INXEFsE2RQcZdq2cUgpY3Hi
F41aNn/iZQE3s3GwEGv6o9TPrR5yGi6bPIHjwgVc7EsR9VZWU5CkgLYCMW5S65PlWqjLLMLRaWiZ
KY+NokYQq5eD5awhvdmLtG9nF3ID5amkKziAVN4diyuDHLw7fpOjRwLovrAt62oG+jBwDxAZfljz
yHzpQWZJxB8B4B/bNzDYYGWhlW1uMJzyilxdqaaKnwToYy1cVSqsUeMTJRN3pnxNHn5K3uXiQHgP
o4Z7Lfrfp+maCzrwDoH7IY6ROHQs2Ln5RiqT9HGZW7mrYkwTBrln9Mgl5UzDIsiCvTEgLeTE7ka3
nyRRmZj7BKA8TNd7GxXSeiZbePYmip31wHC7ThDDBXmK9kXMPKDi2xn/IA8ZT+uRt+O2F7q9Nory
Ts5rcEhuCJ6doWVROlPepFDDGGID0mHW16k7B6m1KSdEGAXAtGy9Q9rtF3nrnExoA49uUUP03FpX
UnOQRSNeqI/3FVJSHBKpMgaQKgtjxwN2nkahJkcAAxoGuZ1SwhUxTiioAIpfAf1ARWiMq/4VGPOd
QT0CaaJukRXWJmrnLY0uXDgwndzDIKTaTKUZ6xvv5YlLJZs9+8zbAfAw1hSJhzc+QOJU0oi0Er6L
Dsbo9MgdWgblVRBJSDFYA9XAvJyX1nmSGbvhsw/rJsE1j9Fp3Y0kf1ARFZGoLRw7TxpcWBxpgw9r
kdGTHZZyK5+om98osOVO8DzG92bn4VH1xHBPYYZGIeMuaU5RvWYFMxfVLYRtplpOfdQ1qztpR+OR
xcTPqETN7R+xP2MU3RLLDOHVABWnZbyxDs8vEslFlxRpGt6ISeq2PcEp1wWLLMp8khYrRJlFRP1S
BY+wiyLNEkQyXGcjh1HSQLn3VbxtwyziyPnSY79s7UlSQ62Ys+xd7kVJvO2380qS052GYYLKQdZz
Z5gCyXyJqQm5n2T2GWMiLiQ5DAlfeEjBlYijypMzgOjahd23NkZJQaFQ+AeinzF09QS1UVB8BRO6
zyVIrZYz0NkocRHQWaIzRCcwGfC2xDPlqilRDAqTSUQcf+RtBWGyT9HZxodcTthfbujAw7fNmaeg
b2kUeYjM+k9uCxU+0blydYnmVjqFiJbOmjqMKYJzlSfsoLqF+2UFuIQ/4RAhjl4XrGRrJIskokSM
pTcQV4JIz8ln+VT4RGnwwTw6i8JT+GjQ0StqjrctEg6Wcri+lRCIXxEHZP+bJAt/nhCiJbdPwj+5
OfLqvGeqvEidycY4loPxEIdU5aljSwzQjc9WTSfyaF7By7Oxw3lr0PrKp1qOLV/i9mk0a9oBJKlE
TVyuBmoZR0H8ETknd96VFDrI/jN/gsuOCcCjaSYXArLiDgny5heat/eFZMKMOjZuZ8cTG6719bWl
Mzgb5SEJLbEjtiEYAM0C9ild3JO9E4spLi9cCBvxzgRAISlhj4uRx5RUuvgh0esrd36RX+cWSOWR
HRdVpVVQUIzbwa7uLLSmbIFgN2b7Zy2pj7I/Ofn9NeVemZ29YwsdbALqWg4YrYpwIbczZXTuGhLJ
z3hCqXAKsKKm9y7mFvPP8Cv5X5vFma+jrAobCmIgaHW+MZ1q0zfP8ib8hqBVpPzJH9EUwpc2gBad
4mxn4NrCb4RpmrqtJNsrqt1D3a8C039qSKb1cN+4N2LPa2sCozs8jiZes1wghw9nPCYpLxRDXlYQ
TOV/iBWdbOVe3BFAanJtHIypHCVHkZQ+TLL6bVjbQCsi3ZR8tuwYTd2MTgMtQpeqhlYfrOxSKoC4
uiALV77lrcISYcyqt9aHuFZQaUr5Df3B4yOKEth7eSvnyieKrq4U/bY1YGbh4ZLuJuqda2eo7ipX
MMceOUriFDwSvSt+aLDOr9Thna7vbVu+o3YjvAlxrEXXxAptg3IHJANskVAfmxvRTZkWkR6AGqyl
+YLLyyVtwRLIP2mJqmbGsXBw/Zy/gpJQ2w9YsDZo5qSlYbvHPW6riqlYE5Ja38nF4NEjdE3cVm9h
kLjQ/uTfzUlYBoB5qxlRuNPbD0IXIAyJNETKahJCh/NjUBg7FhMq7B40H3+EZBh4OVJTv8iDOU/A
DdY2ylrcuZ/oHS/cGuNFxEgARhZ9SH0HMZDIr/fCP2Xb5j0ZTP8lr16gYwAMYJI4YMUo3YInaqbk
zz3CsbqqYCLSZxQ+C8uFcaiWclf5jK4Kb/u2kSikSW6Y7rsPLQkm4GSRoDAC0eLjaxFL8F0+l9eZ
U/4pexcZ9jejNX5kY/9Vkt92zoBaSsX8muwKH+FbQJyIithU2HhuezIm8olYd0L2vZnIwFrxI7F9
baIwqsh+MDq6dXkwQR4AZbhrTIkjBYitX+j0KxQ6Paluz/9IPgP/T76gNlUL0nXHemkhuqPeyBh6
+RD/LTESauoAVD0numDw57kUr7EoSzg2ICHDpkSkkWiR//+cmC8YPQc7TlgwHwmEg4POqrLnrKje
IBLYZ695vgnLxah5atjhbRplz6aVJpJ9bOJ5C1jGUvoW3kTvjh8JbMVBEgWG0zFnYoJijyEIsGzx
l73BfGBtvo8bD/IRhjfrnKJC0AHR4jrjtXVonx1iPYJEH1csG6OHFofdz+K1xDSSYlPDegMsV++I
h8arPoJtiTBodNUd30LuIuesmAkB3lbtniy4k8TgCt5R/oJ7IZ7p7JNT5cUEkjIDpWs/OmgRrJmm
LWdnaXxmgwuL+rVc2Kdg8QA4NxvwZ8Jr1jlPRgVMh0/1ma8l+J4Eruu+z7/p8PgEIGvwxrDPYiKy
1L8rRkrJ5hazFeJWxJIAYtaCfU0i7cI2JNUgKDiApWQPGPWp4WHOWQc6ubu1sco/FXRd2JvYyS8h
4b0QTQ1/i0B0RLSG+FkiJuheV63KmAWsaRyt0TLyl4YWyI541vSlMPz7yfQfnJIrmHjZCsd6uNRL
6Lv5DR2hV2Dm1PL7MynzRQ3KoZZugfmyqOWDcjb3NdqD0k8F38KgG4O/G4N3u2ppbsBWsmsREb1H
U7p4x22S3KJNBFjAF4CqIIX3TuLpZ/lN2MHDURQ1LBVuZpDzC2FnZJWm91FY7RBGZiKSW8ANxacR
fSsRkIGzbpbnKkm6uagZsAUU2lTNFTi8qzPf9fMl82K1HsLZLndxSRZaoQffDbeVW99pRfYM0dpz
k1XfQq97EYSiCq25OU4/5riBrDhiMqfm+dC1xd/yVPshUDEDAh4XycabcSZR6QnGUY/3sRWpy2e8
GvnSBtoeJapHDdeVGAIHWjK3mOKo1omEKg7Az20x4b/gZr/S8mSinYvOCw2CmfZvlvlVYJDVBNAT
heW1oG5zOj02Zl2/BLa3ilMmIs8A2aorycnuz5LEyNA4G4kKWrq1KQ7D5L4SyyJQl6qDFNB56XTn
gWadR4mKA1r0UIeS8otVQCdk6uOWKdX4MiHZVYHPiG9K59V9roLfTd4Zj+SRJ4vIfBFc/EKn80Y9
Vpj7sErb+VFsHyEClzJyDQhrYS9zyicJjSV1wwNLXIwR06bxi5TiodxYVaTTKvBbDVhw+ZmAwsQ8
l6rxpQ27G+6s/Jpol1B2k+YE8Q3FPvBXAsaCmXgnej/PmWiACo2Gfi0QXNi3LlLsQ2Fd41YJZE08
hcKhHMC09impKRCNX1OfNvBsvJnQabTXMJJjV7WQ29hx9gxGj02K52qTQ/Ed1syeJXnOj9hC8H/6
NrGAe6fKHT9qCnCpEivOyFXuUvsGK6aHKAq+RykJpBVXPgY47VTlfauaDwP6Q1CT4m2DI72mWfxV
FLoeMSHA0cdLP/iQYgXR5ZvEFwhIoQYPbDq99X8A5hV3f24h2Sl8R4pXtu3fdaO9xxDB2vdMSk1g
zyUZUxEu6gaqR6+tCGxe1tc8DjzeW71CJe0RuIKi5tMlZHdc58GmYNbBTEbXgfkg4kbcvqqG4hXq
ABk4eNWHqDeUWp7ChaziHvPnNlMFz+y61ftkmM1lnmbZtctbcVpZJQNdrGCbjPsPPK11NHMBx+X+
m6YrSpCaoQe6aHH/A7r8Ui1IzZ1BurqzAFyU2xyKN8vvX8hZmQnFDv5LxrYz2te4ulGTv51UKEm3
0tJQqCRWEB5JqEjE15jctuyGwAD/1baLb5IOnhirJdFyD/hcrUl74/u1uYwggx+Qsg3ZJSnM/dpK
BxAGQOu06V66qnllyKoUc/bVOwy84DbNrnnKKVgKVEJiXJooSnlkLo1u4I4m3yVPyIv483ukuhst
/BN+bbgbfxajIBoRRS+x+0iqWacQgTAK5iLEqMpbSaJWpe5iEAyXjgbDHDGeuo1Nci9edSUgAa3p
1gLXMAN4+gCmgW4E44k/LlDWWU2vZvOL5V9bGY3DyYonxOpJUhMREJT8vmjYvBdQD0v2h9qUuKZl
+bN3g7wBWfmBjMK+tYVeAzHDvJ42hSJVVGSNK6jqPiBcltq87CBRI0zOcOZzCGn9KoE7CUfyqu1a
IR9QUDZrTPMhUNJnhp//I14C9JarLI5llTNJi7naDg9DmwyfGzlJzECV8s8zUrfAPv0UOtu1BU6n
ArhaoK3qOUqstDKNnZwTWE2huWR/QziCTVKKDVQlULoBKi7J1JFDHL85wxn30vzd9iP4jg6ckyvg
0Lq6MHyukKplo7ELp4oyGcliAi3vSXSbVB+lCwCxK2mQ53CUxH3QSrgkQqv7QfqEuq2MFYRUSLKv
SI/kFnBvRo1YIc+A52rbbGzuKtpFKnJiVDYIJYBerok3YA77wl7L1ouKFv3LXjuzTy+k5Jf9N8Ic
cSh70pMSYPC3pw9gCbX8eQCOBQuzbbl01S1ufTFgsRKQtTuKuj/qLL1VVWcdSRY2H75SHL/QHHaD
mkhL8Wq6DGN9ByX/hRhZZsPCTFL/EJsnCCzsnA/zvOV+nH7GI56JHJDrGeCjdJOOgc8HxGh4NQsb
A0M1vXOXzUC7tKriW9gMNzHpCKkplZlJ9Q/WuL19SR8g2BJ+eYm5pTQiu2v0QhNFI0X2jppGKYVm
A/MIZgnBstWUPhsA6fPLvh7VvxhY88JkVDc1ZzjQop8pMm4fih+tlWnoDepdAgc//br67w6gZRu4
oDQhWJRNtAWmpyoUSwkhcNgZDFqSJK7mVD/0sYSnW72U7H+dBfREkBDJqoGpQe09b8mcS3FOi5kp
gHFg3Eq+JTCZNjdYD5A1Xuf6m7j7WOLEMve+gjKp3QP0QXem2d/8P9DFv/uTeK+40oCcYRZztcXV
bqEcphXKaHfeLGNigpXDHsdE90y0/C4aXlp5pD3JtroX28jfSNSf3klNBOMAG4RwI9SsD7DONE0m
g30WHMYpN3Vl9+UOWpdLimHMVHevFBggxZfmTuPqiS7l0EkRCA6+MTH4zXhDpvFm334Q1mcunPH7
tgDhBC0E8lu1OOSFMA9eb6ZxP4+SMksz+yGFPRqYef062qTpaXgBG/7sG7ACNFDfkGR6AdryLWtq
Ab3EDAxks9dwyj87bUnwTa96U09bwEY/YzBxP8YkgJAfZ1Rj+mFWvQZF/1dRMdDYDe2dGJnT22zL
Nh5sMxhowQOrnLVDSy5Qvs/bbHqzn2WWXkMKzKx2nSl7WpigEOk/hNf1QogewbJE1TUSmMDO0UdU
+0bJWlEL/8EPxSnD7uIqBFdi+cyGsaTUVLu8f1f9p8TGZFcMMHOkCZO2kXbu/24A6kGgWDJ2wIye
baWmXu3UzAug/YNuzr/amokE0lSSqOaVqCxWrGNmDlGlfJY8cOV46TWpi2DdBIqMO6CmxFOIPm6M
61CLJEhQCeHF/OEwR9wqKumQCNHj4J1DdVsLS4gwAPwEVE2ag9uvLxuRoziOIeLV7Ed8pW5lqiQX
067HHwJ4etGnIcALzNdFRUtonIGK16xdTmoHRtcP1WEO3IQrhn1yvAwCWT0gm9OjHmsIQc2s+QuE
aSKTJGgllZourpGZ/mgj9YsSVx8KdU3oeZj61zAYuOtJRzJKgxmYz+J69vhdTBhtt46br8uMCTJs
SGbjPPBFheYzzJS7mN4cqTNJ5m/UMH+Qq5akmrDl/JpuVe+znp4x3PoCNeuq+Kmg7+n3UD3Qbp5s
6UHQ3mRDoHtKP0nRBWFqoe1Py3vVh6AogoDoDR+JwWz7MjMHa9DjI22KY/5cjldjEYNuSWEani5I
pNclUyuhi6XNTnkiWXH6hiw0+q8H9VTDUE2Lo1todKYfkyHrVHrGHYa0MWJSWqjz8iaqqo3FWPHQ
jn90lX8G0q0tPPqfy1q2rgHUN8W6f94fg7KNFw/+9IhjBVfsLa/dTN/rubvWwuKigH68plmGTLzf
eZJikptYZt8HXblUYKg9vQf/x9OgiV3+zyTK+Pw0BSMCTcOluZrbzugGqf1wKqTmoGvfhKBoVfup
6I3LZoRLmDpgMG4ZrcycBG9dUKw78zQLp+/X3vznaRZ7E9b91EDOMj2m9cCkYajcgeB5lXI9Ks0d
D+U7Ly1Op/gHZMoMf+uSYmvVV6T59JP8fvFFiq3/fZJ9q/uBFGd+rdlKb3FKqoxa27KWMFZOAMQM
nMC5uEcx8kPqSaxvqqpoKWfgb0dmrTNrLaye+WfWNK96NYS5ZEtxrmHwRKwzQid9tct03YT3Rhpe
Ca+BfKb8KC+c65CYDY+Gc6/zZO2ZdMwwbbzm3+qjLFkAlGI6wgrHdQQ6RhKgdsic9+Rguyunfy/K
G80LzwiKcfRaH2zIwpzEWtSozIH6eTSh6kqupYGAs/XeubtG/g4I9xJZdvAdyEh3NGEr9nRj5u9J
9k703Ggv3OjUVFf9gHdI+112X5PONNg6F5XgaxA3pi9pyayYqb+GoE2cI53Q9tzZ7qHrnyyjnK1N
J6lK/lr17IWUzUWSNV1McaJmsGDUUPSpnsss/1uxh7XKeLWiJC36ajT9utUZeoWumjl2D1GTrxyl
pFL3SHgadj2xZfyUYmRxTy6YYzOF3SB/LSd3k1mQik5K+3RaPJcEED8vCp6U7kK0YKvO4jSgEzYV
YH/TI6qDKfWMp4NOk7cQDEzdX89esJKNRVoERWCqjLHKniet3rTJTUaCiQMZ/PLyzFPJqr9t7MFT
iZd1cGmIwGavqjWoARH5vUhbW9k2HXpsnaExFWNLKvudEIVU3Bltbh3VqweLiwAfLD5GtDrOycTi
RXfvMtRDU2cY61r/qvSHryozdK1u03Vhs9JDyA+iwHqEtuevkSPNmpfJHP8I+/fKZ8J27Inj00Yl
IzHHbmPSGAosf2S8xAwaNgUzmP2wXNp7yQOHKVz0FB90erscUnKpBnoZ0mq/9ARIRdfmlIBcTPbc
ZJfp6N+nJNIGpgdExrslJAwKeYXpRa45l0L+0inBpnNG2I61zrWOmOB9+qB+uwG66uF+ODC10KtG
Mnuh9e0RUjUrsJMnHZLaJJxXtMrCIok73jBoPjLSTVIGz5WXbgdXuWbwJe548SpNFdEUPMZh98q8
MNi9YI7Gjwg7aKCTterDIxxjKmybWb/PXAc+o9aClZc1z6EJdaddnZO4z1rJhaPG0xh2QJRguFjx
vRN8cOiZBeGQYabzjkklt1IJn8LpqyA2dLu+o/SO8nCqWsBtPysrtNKscPTP7Oc+GfEfwf/9MRaC
Hzq+S1wbz7sEBFZkBmu5iFJAkdyxJCnJ/uht8xrr/VdpJxXuEhRFKxiJhjkv5m2iFfq64vvGp6BA
qvf0iX82rD8fUFM1lAX5HNvy5O8P9onpNySe9GLeDVgM6sbSkglu4b9bRG7owSIhxcAhGct5F9J8
StAgBUrNP2eJjh25ZngWnrlqEkouEkMMXWKqkx/MO314FzSM5Mv/xXscrLBQrsxeqOMoUqZ9MDgI
GBKH+fQSn2PgX+dxsMRCYHyjh5FbC+edoJZ/Jqp1WYga5pmXkaaSpWgebtfCHa9DO9fslJVw8Gqw
61KPoYYFrE5wvGdf7KigHbzYQgu7XTM1wCqmHTRDa8HdoAET++307i36fH/fvoU49yo0LlPFKgbg
Lgmgcqqi0pzJm7GdbCRxd0OF9/S6R0/NhDCLVkyqks7CcQD5lsZ65k3UgJisWVf3UjqamdoUlNEf
Iu2nlzuqVigJ/LOeuxD1Li3tlHE3065ndByUzdr4l5XDVds565KaDy8rLfSSq5YeH0lfCwwH3FFH
MTCIoIKy9VtpCutI/Uu27fTzHT8GxyEnJg1W9rLdOrd8VWsZ1rfTaUqi/wCU1XvursJ3S8JQfnJ6
vaOifLDc4tTzAewiQ23mXQtNMlDV9moApwIGkxrdubWOyvHBWgtdRqAfDrGao8tUuAGpZknCIua4
T7/SuWUWhjjLFRiKM15JjAW9C4LZO+vwnltk0XfW1r4yVxWLBEwBCOq/66Fj2vjmX7wJ9WnqVQR/
qr2Q1VTvJ1qr2DBfLS+5fYLDap0zavOzj/fr3h8son+2MFMPmZBtskiTdn9SgWzi+BkvKwNV89+9
zVKN2VPWlSZbNoCwkyqI4BSJtE6vclSgXce2bGJsy/EWQpYnY4waw2DSeoRAc4uEymkv0DSwnF7r
qBAcrLUQgiEME4JX1qIMIhBMa5+sPr3G8eP5533cJUNEXuRzlkWs0UAphvclEHnZOBvYyemVjmpi
CB7YOBtGwn2r5YGrUcMuOzO+cG/VSDJpvcI0IeDmoyJx6em1jp7SwVoLC5oFNDRUYbNfCzTfvggr
daDCuLLpaj1rQs+920L24DdV4cFnFwvD2IpyF5AqnZ1SJuRdT7/c0SM7eDkRm4ONHFzLz42wQs91
yrX0DdjwmQOSZnzEv3FBD1aSJzlYKRgzZjAVHJlcqZ6+fTzfhsaZ0+9zTMzJdZNwMQwDyujFYTlD
A9f42LMKWRW9pduONhfPqM5ou2NO6OEyizMq+2asvaadd6lubYVzzCuTMwGtOBNLx+1wicXJGBBs
dGrJEklDl8ief6Ck5giLUFOAGxEL+N9t3eKA/M4dg2To5h3AGlM4l/El6HHfnV7l3M6J9B+IgT2Y
cd12HFBPI642vEi/w+kVjon04cYtNF3oOI4dJ8O8s8wPIzEfx+FHmdzaQ37mgI7d04N1fvPOWqdW
lQa9oFPDdLPpRoD29DVIaTgPz9HvHF1Nw81ydcuCX3MRlMBI7HuhZk07mifgEZApDwP1M9zrsxW6
o3foYCn98xF5QZUqta1PO4leKXXNlFtAlJ8+JV0+ZSnfhkER0OGiOpRXPq8Cw5GeMBJL29lM5bMn
ZjKHAc3s2iU928K2WdBZii8vChCtJ60fLukS6ZUoaDobDOtrBqdwkaqPeBtjC69y/izI9NOPeUxc
DZNMPVAEF8dmcSlyPYjKlKHjO0ZY7PA4XCV+OL3CvuT620YcLLGQ1xYo4aRVI3LkP9W8GqZfgRUF
9fgLny5uJ1sgBBanlz520Icvt4hnoC4bZwwbd1EG6dHT3lXWx78yMf9ZRVt6BRGTqCzbZZXCTB8q
hel3cGDE92ft5umjItvxWaAm5mBOmq+iv+gtQXKktee/2S9t6XVYDIBVJgfNUofvQzXcwyqSQgB5
epFj7sbhdi1MS6EYWU3abt4pwGvb+du+p9LYluF32/wAynR6tWPKEkADCDPgpQ7Q1s+bFtjaVFLN
2zs3smcMCvFXzNg7vcrRSPFwmYVKMf2B4bFyNvi4ZvOPMYuy7RBd0h83fynWp1c8KtoH77XQLnGs
dK7p8l7hAC3o/8teHpW3gyUWB8Xn637is0QV3EunoTU1Z8gvj65g61Bgg37WiRI+Hw5sB1UUTybO
DMg8l5p4ARfVv9ingyVkHw/McTPbft3Bib+THjVcdnfUheXx9CJHRfpgkYUSZTrKEGWogD2ejHsv
6c+x26LoBREUQLpxer2jh28DSyLH7aqesRDq0ndCRioHqiTwOHzSQWfzA8df6T9LLAS6cieA4hZL
INB8OAOx+Q/+GTHiv3LMTHAcuu4Q6XhLRyNzYjstnHj/OmSNeZ2zMc4xSTtcYvE6TVqaDYPs1B2s
lE0D7SXe8+kzWVAC/YzdD5dYCLPv2i1cGSzB7EH8WQCURLqSLaLKUsNeAtxYrunZk1ogt/5ZGDQd
0a8AuBYeZ2E0bjQbtbor0vZp1j6kZzbois3A6ArvQ8Ci+yZ32osQl4DWMcheJHmWBOGNrwffaeVj
y4UaRNCevxowEze5cY2/yNVowrDnXzPH80I6YE/v2rEgwFT/8+wL32AMotZv2krdzV5/A7pXoAFc
oH1Cqpi2gopyAMWeXvSoMIDe8ODadjxnD+A60An+5Pkjk72Z5p3F921j3BNVn17hmNUxD1ZYvFZX
TBnD6VghLrx1DghGdW/sqr4+6xMc0wSHCy08nKTOksTVBnWnlPMjbaSlae3OOjhn9msJVU07D/gT
s4wkcJKQs1XPGYJF9f2XDEPGp0rxxqRD47OaNuqhpedi5kjAwgsAdBq1W3SBEAIrg//MHzvyz3u6
2+mJ2ZHXwsKkh8ytY9r6xeS+YdwR1rygLUn5SDV7Q6sMvLXSMyzN/CCgGTS+by5lfwR3zVmkZfom
4PsELOZpAVighH69kAnLoEtHDf9ZmISOBjCjsVv2jJ5Pr1JvBdPNyvAAqqCUepDuPLFUR/Z8A5Qr
gHfyE9lf26c6m9yQi6HtaI4NSvP2ZrJp2zXOPecCH/PPc7ooXtOifmYvFGOu1TqTdxp1p5ok3dtn
QgC2SuGBu/IuYxKdfueCZBDeFdEMNcMpOmbdDVDUC93C6V07Img6+CBQm4bKoyw77kAfqMxQmhhG
R2M1WW/paDy9wpH78mmFhZy1ZcCI336edlJUQaioJfybO6kbHp2DdHZZgOsWrtnQR5pvDsOEV0Nr
CbkTpDOlYej0m+yN/CKs+rTMQu3PpW+4ZsgyUu2qvyXAgsXbmPKXeaZQhDoHuinUDWh9+a6LtVVq
vwlRhDTwSGO+EEpE2Q0DpfbMJXQBAumlyiJEEAJgpnQDB314q/cjQztpFYi6m9Nvcew8AHA69J3R
fmYZi/NwOmZEWz0vITeSzK3wqYhtOr3KkdwCCG4JQWkxMaikf9YudUt3I2Zy2oldIeCXuyh3TUDz
cBucXkxXj4kxBSPgxwbmWF9SS1qNXTLtNJ12taHc27UlEGkmCjEwxdoMZv0mcEUOhegKVOgvwpEp
aWE00z/C/yHszJaj1rZm/USKKPXSrfsGjG0wsHyjgLU36vu29PTnS5l9flwmylfG2C5NzWbM0eTI
pLfsxPUWIGgYDlX81QOfGbQ7Grl7aVXZBwVMfGLRQ8rDvV2AOFrbjwNNZ9Qj8uTBH907lt4pxlat
QQMFUYdujiJ8SGCyIb2CnSw7NYlbZ7uM4h7DEf3NQPdjA9liWYbpCaZe5Zrsq5OtkDeQKRuSu2WE
4zFHQx19zkt13vNJUGosPm1oPn0S+3v5HkJ161vPMFWUHU04+cCNdcM1sPVzdUqriTerzJsh/FgU
IDtL99EdaXnm49T2xZfB2X9eR9hUM/duRXh0H+0UuPNx4hrSVSCWAx0w7VdZJlFF5jvzetd+8dMB
UYGK3nVwKo4FKUF74wwOnFa705YerSUcz2n4uV8zSCYgfOu9FEIbekXR2VH/R5Msv9QvtJV36ZEW
s0QP9b5IQLKlukIpNfX7/7oVsKM+HM4BH161ofnBTZufYThtvVR2SVVgB9Txhd8E454Z9S09+2os
Q0TwRo2APigeYOCT3V0MHLcqMU92BpQ25i/wFBtryb67lWyGT2YohMsOc7UxHcxPL+0h4reD8ypx
ja9q6sNkcgHe2iYfTS+iu8wfxsRnyjuEHuLnuoBfZ2ov0wVKFngOtWXE1wFpg2t8oUvlAtqQlF/I
+6+9Ae98/qPJlifoHq/oA0eScTzfQwkiq7xJPNBct1TJndruWBsReFHRxdeBPWBwEAhPgQvSAn/8
eP3tLAuqTA4cS05u7fVZnhwvD82ULC7A308c4nAIT3u6vphWtfIdf5i13dOHVvbPxx1Y2WznpLPT
8LgJKiAOraoiW8aCbit0JNW0ry1jlJwSurnT/sllt5L9ARpAN+k60aiHNNmO35PxWWCkKemRZqUY
8J4WVj+0b37Td3YL+ZYcVGT3j5jKfG8UHN2u/Av+V1ELXxYu3jBo/+GsmWX1wyrK72200RfODn32
nfU5yLv4bEESes1+iqZJFFIipWk7lB1h8LbPVPLFn0NeFey5Baar/jCV3b29JATgXnCyj4LPRGBT
3F9ZpO5O8774vhrV911yFfW7+xVIoMcm2KiFzAUef3oDdHSZGvgHcFsS3hTWPzT34EcMoO/YrxAZ
+eeCEKCQKm4r8S6oGBxbT+362QH9TV1NLFGEIvTVnc0WjG7m5xIh3GzwN1EWxTTqwsmj9E4tCUYE
V0nbXIpRQySREaox2D11osJWOC3u+SRkEs3z5HctOCUcWEEIy198LaYf/vZT8duo6YadtJE3YXoY
mewubpDY7KRbrSbCwL0X/9qOOIWMBXlwutU3j01lq8zJkJ3NLrSgFlpNSmyiZqDEZkyPrn5l4x+D
aSt5EGMKrb5q2x9EBlLk90qviAa0mf1TnG2k6hHOwL47zf6DzUW9pOOjU1njqd5ZLcMp2GHxAMkk
4cbgR0ZpdS9SLTXkFvizsi8m6Dd9rNBQ+93uhs6iKRyv5UVHXCbiFqmrEpJI/sMvxi+8EBvqp5EG
8K9C/FwivzBg86rmlm9TxLVoLnsWuTxWS/CTyRRJGVPJusN7panjv1gEGF9eUqCyXGp8dDMAtNCA
JdGDvJTjx3TrF3t1SmHrpxrm2TvCX1q1DrzttI9oZ/X25uM8G7dF1FPLBli4m0TexmHi2HBnJi1X
K86S0H7FKPdaJ1KuER0MMmq6rKgJwd6C6sOpQo/O/iBeJbFL9CEMC9w9ugtFcLQ9AJ+LExoEg+gG
sQ7MAXNIxZ7YOxPckMZIEQQlXIsBHO6QiuvOGvLuSg5oBnmnVnPliGox1CBEcK62bu5fplENb9Zu
YD9fiIKHQ0ZuefLvGbv2lniTcJqIKZh1NjqLNK9IWtJ3ogWC9Y5hCSDLl6Jovm5KWARJMVpFrncO
SZjFlQdhmx7O74glCulSGsSzG/UGN836OZuXT90MXUkcTO84fwedUgQfLJsXBDCw00pBrUTe4R+B
+LR2bu9mM24CE2A1EaxvdIyu/cdd8sI8sBVHKEqwPtNTAo6TQW58cymKNsVns3knIXnAiv92RAcb
qYjyBg3g0XwcMkhcMMJtDxlZveiaZhSwV6q5P+ECVYg5uk9QoBzfy1uQc7iXgRpJaZCQ7A3QxCmb
GGaSynw0YOZJCoaBpQoDhfVi3A1Cwlr3wimj8ynb/4C6XNd4G9y/jFBbqMGrFOmT+IowNn7SpafT
sIaww3BbVc22d9lLxwd+0NGqufNx4EUeYZOT5NJ8vZpeZfh9NQXdo9zETZUuQMYKm3RbueNV6t7T
wM32RVZuOw7hvWi06py9LtEWHTxKYVPi0XghHTGuEK4OtUK8LH+84O9ipaH6YEZMMKVQ31HTMdr4
g+H152yNAU5KzK7MkD3SgUO/VQg6jLCW7bOvuitt7mX3LlpdPsfrJdOb0ycKL6WNeT5wEkZ37fJ2
SvpHGA1vhKXGT6uNX78DL4ZPrUvBxsB9JKq3d0POt8nHbe7/bwQHcdQcpWHjZ4xAEYVauWHmEjee
pjTAFxXlBJMnbijRUTmwtRxf/QPE/svqE2ORvqX5gLT0wRxYAHDiOMr6R/VJ4D0ozlQfgSyvmB8d
2MMK2CrXG0UDMkqiYivaH1szLMS2a/KAZXtnVDqvhyvz56gO5mXJEUiJXebFo3jBtKt0JlKo7Fp+
CUdKoEJx0mKF1dpvEQp7RXzHNc0Pjw/mLdyRRYKsPXQsJD/tN7WoPhlG14nj7nGlCUPcYdv1AN0Z
tAgi1Th3w+hEXK+Z/SQSiRWiaFHAxLa4yCq0vikl0cevrfT+CmoqDqfqz9EdZILqtphLSvDdI/cO
Ts/lrsafB3PkwkeO8oEPAfrx+fiLsX09HwcGoyuWtjfHtAMe9gIb9xf3UcBPTsxkSmH5lyg+sFTi
BlE3ug9Hy/FBvElAa03QeqUvFjCN5x0Y/KHJG79PWZMAYlo5dTxbbcK06kh4YPDv309C/fXFPZ80
J5y+yJAgJvvq3utpF7Wbpu1UEXd8BWf+1QhjGtRKYoqcfPg+UQQhFJTHTBJfx+X4e+tqPVxt+K1A
+e4CV5mR10Mwx7oyPHPsHmtI0H6bVRPZx+NP+dvx800uMhKMvo/G3eunpEntTYbXdI/IdqsVtiw+
pQ6B5HtlhM1TOHydPx90kAfvm96u6qTrHgfcNMXqEp3A/nL9rUQoZMbl3fOeEYmOKYFu8aem1oV9
5fgb2++88mHyx6r6bJmNmlsQw5cFyTMbChKMaw9GaQoP1+3OEh3MktMtCokV9PBcyiL0C+cuPl0Q
B8CZR6VYzrp8PK0Nd3pHfkH8td6+OnVXkjWecQZjSutGZ2HxtfLSH4rz5Lfy4ZUHXRxULuVpCDXf
5fE3lCE/MtWHxceKeMSeQ9YUz7eGiS8Nze2kYk/VQHP8YdqGxx52aJSaIC3aiXUtDP9qgOO4gq34
+CP+Zvf+2DqHCYW6a+Mx7nkf2AWhdSR2jyuiv0FEax9Mwvzjj3sLh8Hi/PG8QxHhErHF0TN5Ja7E
NSYDM3y2oUTUNlhieBeTTwrHWHZx9h1/9t/3JvUVx/dJth42fbZhGPtN12NwoR6FzxsSHZCGZxHh
4vEHWX8zL8I8uZ6PohVtTK8Pfh01+yi3eZKymJw+UQyIxZnNKSIvBT+8obwTBTT4aURO2HkV6HHY
yEmr3Ki0gUhgiYUMxCKsvaWNJqqY46P9+5JQO3XJEpuIvx2Mtumsdi2moXssq+4ywD/Ce5JDCvuk
hGhimiAwJ2KHEl3iOw//61T98fADG9nvd/6+67DEnPuy4sH9RsclUlUh7SQ/Nifw+Dn1eYlrySzJ
vyOPQRbl+FD+dhcG4Am4ESHQAM/wetH6po7GDPVnTvaHIOshvmouVQpoWvOGZm4CTIoBD8efeUAF
s/mN0lCkY8+zBHU+eOgULqWR5lP7OOK1K+sUQDpKNk2OO+mgGoYwxTRyFpWGEadChVCKKEHFyjmi
dQmFILAE/LV19zx21nsL9NYGUcMzqRQDuoWHxj+oHhThbrLpJZoecfJh93RubOe7v5d08lLdiyd7
Lf/xgmflc1gSGWk29DuhMoClN5aQJhRINWlqNOFmPLxXsnQIO8t0xq1CmlbZP4HkCUBIyrOde8py
PJQ5QFBGungByVmrWdT7Tx5kl5+ZCFWe9N6d8h0YNjH9pDZ6ITi+e/LgL2UBqcEzlRw4qD3I4ejm
kUscrt1H1mbtoU2E6eyF1kWwSRyYihvVaL9brFuMmtlKuXJ9UosiFxiERmIJr/fRN50gDwbIjHVd
x3mj3xMxDt5malQQ8FIrI573SKYGE0Kn5E/DaNO6F6+XCPmI+lDFxovAex+aVcoTE7QJOBNBFYhF
VS59OQ1XNRQQ+hzFkDI4eFbyqkXtK/zl2ODYLj+kYG4V43/Eau8YzmfJlOx4QfFcBLQ5OrxJQLc5
F07vdR+JNEnqjMPTlIaPwirtjOzGGSFYB7VAZ5bOqiIbFZtJyMzGfZQaz/SwKxs2/IBH6axqcC+T
B9GoG7sX9QxepezMs7mZPgVBNpzRlFPCUf+fwKO9lkwc6U/KRBYJLbcvbkfjQeYxss3PrLSWji/K
h7A2GATimwQpkWHcEUsv/rndQicJuXrJeSFNhOWA2ymitWvArVdeVFuBVBY8YWvNIvYf9o155g1b
AD3Z9xCGY6RJaCnLrYNIY6XkIuAEyKsPBftClUOWBWeZBJQiGFyrvU0yHiWJ7CP4J4XgrBgbToXQ
Ji7SDeUq5rJNYoE+CtN37qbYvZNpZbUYRbo8+tNpunwboATYGelFPGXxpU3UQ8WmgfvUMk+0vhP0
Tw2Uel5UfjRLuhgR4iA9zoQJSko+QGT2E2T/zS4C97dDGiAFj4Ek2EPb3fRkJdU72zbN95A9IDWG
pYQtA6QOsH19u9lgwFXwsFiSKPFH78QxgLCCZ/uVO8SIOHZMK4IgqCnQcz3cB0P+jf9JDES3p/I2
LLdf6Hd19M6lRS35rUWgsrQLiR9IO5D9fG2uQ7er9x73Oc41vNAWmilsAIt8PuvZFNGpWq6qcPlv
l5X/sEEk0OYWvJjTfEPDMp79OyufrkVib9vzl3XwoMqM7hsAx65vXe7b7PNvtC6tCF9Y0Y6kdVL6
ywmsm/FZY7ZnZXLN6otdSUUKmkofTGQiZXa41WMc7g52W6ogagnWlS8ieTtJH/T9WrdfJZUsLn9x
nMv/kRCLhAa2cjXuub5v0YCRn+CJE5WU7ABRI0lm6JARrFaKQz2KrDVs+nBQ2U8zwBEGWyfXIjvH
oXBLqzqXedEIphJwKwJhcZxCWTmc9cl3O25O6qR5HOZRfC52zL4QF+gOGhu01OFD3vVf18kKL8Z5
PjNQ2sEO6IELZa5uUXJSDJC0OElcTJ4VxPqi19SFZg/pcxN337A3iqW7XfU9gftYBUy9vJjeLDqI
qUICuTV22QlyH915FTkncxhuzKQt506prThFerHh9otg386rTY1MwlVz0Uvpml+ZC4jUJwBnJDnI
t2/snWQLggp2SRpfKMBc6cSrWCbJYXFtQuaLZgV0/vMI2fg+xbAlkI7R896GyLaTB4/vGhaghvl4
N1QPWVP907JYXtldkXa8NePshxtbaA05zlXijx+xKr+JI6WgI8S6EVEabKBZTXZQBuxgdd212Jwc
FiGS+XcS/exK35N+h9g67Tl4mEv7Bh/lMiz4s7huRVn9r5jU0Wv6NtTVcqbYTT2g8B1OjX+uy2xX
B815ZuI2iiLU7BoTnRyogKA/L3cF3KA0VcbtWp8s8wAHwktenJ9GhpGemWNzwU5WekyJ0z2hGzuH
lnp9J+IifqgYXLaBY8Rfi69taaxHrOPqxhsr0VI+TUX63U7zf9kT6orH9LdBelOhxC77aLWXdgKd
E9WYcLIelWZoi/4KqoILiT9jNjS3SbepbGeUUs/SGl2z4w4XntVbu0EobgfkakOHDi7rtd3AWW+C
yQ2bx7FqKNSAhx0fNsslVoiGW3HYedsqBpLuQEVN5Ji4YlJV4M1lt7css/fU5ijxsK01NaSfJebM
NclbqzivMiHTxvXoQS0vv035LH6YVcHVHCaPKcst/IFkIeDvVRlJj3CpuBObSIJTOI00PysqrmBI
vCjjNJBj2tNVF33ZzTnUe1wJwXAeVZnY9WQ22sxFrgwqzYl8PYTzjI5kLIPjr/k/8RbgpPl9ey8m
haX3L5K5uNHdYpIxVnFGdMAcZvHsyjZVHTSRISSoLdC60I/R6Uahyh6s0zXzbgrIFuMxPZnLGwwY
bN3J+VDaj7qZJD6JO0i8Ptro/MVfeQX1jkphSKCFFpEUqcOuu/6aJmPES4wTXcwyGzjgDFZqffxR
6ChKckkDUHnI21vS3kRU6IuTXdJvRhmGdv6FN3zOVZuY9wBqv471dC3pHmqnqga6Jap6uEMcGC4J
+WG7nJOCsBJKhmKUlSwCvTnn0CHJZXAyWFLd8socTmd3PHPy8lNByZVy8OmueXF2eqP/Ws4ATqht
hsgAfCjzEKAw1KF4iNbeOIMQblN8WbNPvvdUxl9NuNEENFGOK4w6lauk9GpnxqTjZtJRT222D5/F
icgPf5+4DXM23av4vmHlJGeWoGqz76Yv/LJsWmbBZrvE8Yq0C4TDO6v8Nk75dp6h1H+UYWmH9qts
hWogHUUduRtABFWW7UG+7Z9ari+wKqyZYo0q9a6iyjybXClKbbK/Kk5VOGPMw4BLCTcl4xGVMMS8
qtBnMXnkhaaGpKUImV+o9EkkcB6P3ZViecEmh6n6OTrOHSetKq5dEg2ZYcGWfC+sBacp7mK6B1Bu
gU8O8XoZtiaPLqxdAatL+9ANxeXMj8TxX7R1S3X3e2A5gkzzR1spEQL/l7QR/jQOunQoqsAELgPH
HzTibEU/SdEfwa4hGopuFTtzU1KpO86/dYK8uepehBHDxGLrfPbehS5ZVmSEjafcgk/wB0IVix1a
ztZ2KTBt0C+rOr7nbs727p0zoapFXZJY2gw25tj1iRyLXCZsAlNNNUs5XRVX8e2RYpJah+qXx43e
X+ojuPF/2Dz5Un9UGkuz9XaV6cPJiPaICtFbQXj0LvBONBTEObaCKgPjEDCXx5//thmMgsifzz/w
1TD5VryveT5xVoGZZC4B1mvrptAlYvm4KhVAOrjX4jxghmSJ1RG2otjKTFnUgJnd/7nurNTxIf4l
Kf1qiIe8dpVT7kdzz7XgDOV3ZkCRAbcbJuV3GlKtmUtjX0AFpRqXpD6OD8F6W0d7PQRF4n+sEmx4
CbTLupkEj6X8SRChYmcG56rlbNeJBFMwjdrqlG1ArqjYyWyKroq6O5ut6u0LXdnYSI6FbOTxUW6p
8dc5SUaJQ0PVwAalukXqf4zSbOY5GLSXwNrxEEFjGYAmSSuXYg+DNr1cG1rcqMfvp/Pa8q8a5z16
v5e01JuBoNsNvNgJuc4PUidO6Hdx1UfNY7QAdzZ+UXSSGeBAY16MiDCW7cNkMQ2MU6WvqJo/CeIg
RZgIp7L7h4QahpWq7RWKD5f8aRg2gtntSb3AFSW/uWmuPZrc5Xzr3lcBVlEgH6xEJXsX8Ee85teC
Ewl8Iz9buiE6YgOMLHy+9krjXgHyg/D8Sr4Thp5CsFwAgkqFg7rrsx5cYIdntHcE5iaBMMbXGFk+
QR+0+s3HsOpPhYjjncbq02rHZ2QOIfVTzddbyq/bPhieZDh5C2aDLWwPzsUMXYOyGVJh46NNbj/P
rvVPQcY7WOv5J78ulfMhvpZq2oLsjQNFv9iKkE64SpmAggA6/SHxQlkNGVgCa21GEBlDuAKra84N
pEIbOdVEkLKRx7ffgSyJEmZsv4COQgDSFKyCg+YfN6ory2oNtl8grVX/3CjNL6QVUij38a6YWA4B
7tqWTzN/qSFRb8OECYGIoSNaZ+2AhOocIe3HDGni9RZsWH5vQEmzM4dzORy7/kfmZ3fyHfiJMo+G
QaEyW28EupyS4J184CY08XpTQ3rgkuMS6wFsG7IRf5yutIdUsrDX+nE3P2Xm5RLVm6CKoiZsNQPE
JqiWsuyTG4llBQTaL28eNDj/eGEnRgawLJq9L9Iks83rpN2dOPW/K7HRnutx7ZqvOIQZmel2gZ15
U5GxZldyukRSLxg02goumUcBLOtw/xmEEB4KjlVK8d7ZWPNVR8+t/U0QA6UjoDaNyL5ljsSnHdpV
c6K8EwD+KLua8PDf2QVvrRDcrVA1+4T/aIcEh3wkme+1NX2N9aMOK+Bh1ZTxbDUA7CL+5dCM50bA
OaV/JknmswwUK44aZ2lGq0tXD+/nFK22C38IXyCx9wfpLyEC6iPXRt0xR15Un6WODCkO9SMeETBh
bjFpe7UlmGJSZcp92SRI5BqSxTwBPxoM94r+rA9cXSqrKigA3JcQ5WzbNIU5fooj7djMXT7L1/Cs
K74L/PpWFomfJRZys+xsQ9q1uPeSmOac7S38sNbVnzJggUi2nCbXlQ64rI98O/AIMoa7sTsd/PEU
WJWBH+wvzRWUzaeuaSjeWgc2mEmQiag802Dke2XJ7Fbcu9bGgsS3wke3+x+lET/bomOSzADIGuZs
Qpp1QnxkU9l17P3NVnOLnPCjWykgsVpEBorwtgRgGCWfyBjva4bIkyy/gZJvvRGX2mplD22c4LGq
NWuDUjatezUr4AWmXbrJXevBx/SCA1VHETkyCZBK+kNYXuHF5MX1ykXwzhSWOCeaCAHEpNKzY9vr
e048v8IPpTYgiC9uHh47rhdmXMkINj+TrwM10Si3cSRjUFg2/SVHCwjkZb6LbljYkFQBKiAPqlM2
+NPcNRLZlP5iVrALceQQIOmt5hvurbCDorZmdPuIDCJYJuCD/ID9Gpr23YrvD33GDwEv+a+RLngl
U0NkHQZc1hfbDCCd3B0iWZ7852D0SWCAZoqyZxDZDn8ZuPe6dCS8ITvu2vsz9dP/BufWqXmTWM4d
KLfrFVb5BSFzqV3Tdqw7Ueu/qfExFVqhMftWOem/7LIQ8Y8tKiwspOXBajCH+oDUjr5lWSM1LVyP
AcUDmz3A8MRP+Zx0xgCqo1cw+WJj1no9kyy9BFhXM74JJ/fcm3Y38lZk2MBWk8VuQD+xr5ucWiBF
QK6v4lcDX8B+7p7ytkvPdcWZUfpvFXbmuReAbyKhYDStdeG11X93UASM7Y8xe9G7X71box3k+pcG
gZ4AVoA+2yfufd7st6vJG/eizq7ak9zbk6N+2TmklIccwxZ+NffVVw6yA0KY3D+rd9yaUXvEqr+y
+rJmdIHQCUzPKTwEr63+wiIv3sClhgjZaeMnHyAJ2BUdWcP2m7i/FH/YBBPNfF+782k1TGeTZ91O
GO063KCabvOi1utFqG4bT830Kxy+RjhgBpAzAPCyEbyx6OG0+UUajmOTkevCsMuUbN1YHAYWN8WG
bZtoqj10d2TU6LD1FZ2m3Xi9BPsb+RMslrYbi1XTnkHHlusTxtTCY+4qEuMSVX+ZSTGaMcnsNB7A
RHKauHW9Am265KF3kjs3cS/b7qtrrzc8f5yJEBJRFjMqPV9+lwJtJU5fDqsEJPkgwTg7Abv5t1xj
EbEXcK0TXEo4VJ4Wv88IIRjXxcTd7y/3jTJR4JoFGRAzuwqwGDGFxlMy/JcDqDYMIkEdRxI4UOg8
2hFyeiMFcUysWz0PafGdLE1Kx0Wy+y7fQcb3d3e1CCzSYnpa8ubU5YR6g/dxjT4CAaSqoMYj3b0J
RQXMiBw3PHml3gS4UcqeyzSDN0M1G/at8onavujPmKQf0sR5B6TyprIG4RYbz6WVOjC9cHfgRuMs
mNGcOOVjUZMLr1b3SxEnHxwqHG4Dg/Xyc2q8dwrxb+NBnukhe8W9DXk9JPav9/se9pGx5EJ6bEPr
yxLuYV9dPuT9le8SGCZQP/47D99sXJ8cJEfroOBCfjC2zue4PNuLsDfYXezNuygwLvzslysZ2GH4
8c6pfJMoZEKoeELiHcLE6+8Og2anbPeVZxWPsDifb2UxboiswALZv1Rc4PpjZ0nH5viD/7Igr557
ECwXi+Xvw9gs4HOjUsZOpBqqah+ycKcICd3t03ce+DY9sL0pEOQd+yBEtOH1cvSz4691w5vuUQTe
gere+SofPtW1eq9AL9xbRnfFjY+C8ge4XN6p5ejjD6wfL/x/jz/YgaXvR/Eu3xWPEe6mWqB1RjgU
SRC/s9dpdjv+rM0S/+Ff+8QOdRKvxaO5v1fKkUKvtAGxgJSNbLok7AbVQbVhW8M5OAheGu3QTvZh
0x8iz8VdPgY1rU74K3byyHXgjf12t6sWzbd2S7tjWFs/+bdUXjHmcz/cC9Wtn2IRVLyGscg/5SKv
kQeZC+DJ+kC+nwx1xNwr7OA7F3+CP1qdvqFccg8QV+UdnBR+hSrF6c5PTVKkgXOWLe1p2KMkZVHr
/V10xfDBusMf7FaE/17aZ/jQwvGLE6OJ76IFzU+PfFz4S/Uc3cLjprvNB/jt9OUFobKc9qQhkBZI
UF8Bd7Cfvqixkt8J20X36BZ64EsVqYsYBGZ0K+7wlVYu/RYmjP07F/Vthaim3CuFLx66aKog8Uvc
awL463Eqw9K5T6RlcbJ2cX3v4nnzwpIuL5B4V8G4Mmu1HLQR5iD8RfJQbSZV+8OMglMyNi/+koLg
2U5Pd7lLze6JqPLSmhXA5JfJGCMUa3zYE5GHdXvW8HdL0/zynfW75/cI2t4znbehkZx6Y3rVZdMp
6dnLDlCvhZrBmBXqpHi5yZDqlEvSNwQhe5rqENwagi1FmtF+hIVQ4NzM2bfNCYlSpCEe3GLrZlAe
E4ilID0lWTGVmzKysV2o2BoajexHFzgYwHLSLlOlW5kE9DXOU96XmSKDy2s9mE7xsUF+Wf0XXCRm
O34hkludmpTCfDdQ5yBs/qpkuDodkjx5VnPEkM+YzvlXMdidXExOnG5CNoHaarQXyuyBL2rf4Ys8
WubcNrLspKceeJumQX5WTSXFdKASi92egm2SEqpyA2PoX6p6tKIlJ8CemtPkg8z+L6husC1yNWDE
5oOFbCf2xNCIslYxknHVJz/Is/ULpRHUlgnWCfdO5W04hnFr0tgSk+evPzhkK8kTB0NwKqHBzeMl
jFD9RUq9CzHEXNVKplhALqbptHLYIK5Ue0Ej3E7UUbnm2/QpZwXBcZ3L635xgmojulYpUA0PajpM
ZnBbTnWJd0D0XDNDw+7JWPA5pA6/lW6YHVmutOxP1uKTNYZnnWTAEM6tfNQPweqD+aJBZbEptTDT
WZ4+7+z6ox9v8sgqt+DsyiPoJ+ditxhqSpGmpwI6LVC5YSBRB7RmEAn2LzJPTm6eye0YquGLVi9K
uqtu+uxDwn/8VnrLs/H6knAP7mx/34RBadjFY0OVR/cfCSzUzJg837zHNCnAku2xIiRycKGS6/38
vJWwKsHflX+TaaATVaUsVaY2udKuup3BzuRLqMZPjpROwfGhb7nb1xeMCRJPRLsuhGTBBp/9w+hn
JTQIFFHzR1XXA7raGDoHSsE+RzajLXhK1l9cAJ1R/JNP2c/G3TfnOp1b0d/Jf0pUk5fYQph+88uU
hCloCpdV8x1q6jJeTUs1MNI6o8aRbKZQCDLWznU28SPp6MlgkvTn7vhJiEECB796qIforPtEYRnJ
GZfVxV5KKXqtNMEqKW1gARKBhq3UeW5W8Sl2UuqcW9VwN11X+2cRppYw2a6Lf4fULeE+MQ59WJ3j
nM5jcoO96Pvpi3Z5gOvNuPqSagN7uhn7p100PiUBF1Hb33e1RrJU46lPc5nuLRWdVceRo7tv2nt/
ApPECbdo+ON0Xhpu9Q7U1n4D8WCpUJIiyxygauVvW/KPdctXt82TZClk/bbIFiOg3MMMqEUNFuI8
5vireZ7WlFPHf1bZtMH9Dp32lh1yrXMtE0MQocO3K591lh1za120m/WLZsR9ge5ae1PpXC59xbKE
RRsshurV8d3oKkN5sBs9E0UaC1EWYCmHBykCxVa7aVI84kU8Of6MvG/3s4I2i41RpzYaQsl/DORv
TWO4d5b8HlDTlewNktUNyiMqWddQHDR1eJvQlKaJKByKgERoSmv5bk2wS0RDgZWDtpL7kN4Wb8ZW
E0ZDdeqaH9qUaHemcc1jK4eDu9vvylMjLe4zd/oMOdVHoamUpSnt/Keg1XX+KXfzTaBTuEPBoo5P
zRsEJgGIOEOsnQswFjTkaz+UNDytdk5ZPEq31et+rEF+XweB0jLEi71FTdcy3uuR+YtLaJJLhh3N
IQDHCz3IKKPEVqb5GhePC7VTEmUumV0lrqkf98uzauLgxtT3mJe4hJQNSIjnUJL4KsKCmitoZ09s
8hgGyFnXldeWls1P9qz6oXD+erNT0qCnAMoXN7NE8NSRmOZL4G7+nSSh+U7RIo7d7//UZQLKPESA
i7+zzOL7aIzjTbsPNh1O8jKXS4/w529EsQua5XfBn2RHtSPLghe1SVT8UBIviZ5KrFCBUz8501m9
7slYAVkYP9jIVGeI55L5lFidOGGIlMmV42IIjIok+lUbxRr27JHAQTDM2c6VvI1dA9JlgwYyN6pG
EKgTMeCxnudLdLv3Q9zd5oJ0qGLsKv3H3PVXUdbeOmn93Szab3ycHA6uc6/IRWSjqnhbT7io8cWS
IAzJp0L6dY6DokQZ/6vsmWwtdWvlBpS6+90gSmoBsdqfag52y+ZrOlX0enMYYJTIiwdx0278nWCZ
dYcSwh3fwX8zWR6Ouk43Eni+exBKLcVctZPlVo/ciMwKY9W9QA+o0pIZ8zB2pg46W7qz0XIf4hsw
DMqzCzRRsxCWRR6/MRIQtc0FqtvgOf2HzNidUTmOSGb6VXWGCznmKI8remg+pvvyEmFw51RNHopm
/JJU1vEXM723URr9Oi7hMHbYpfBy0OGGZbLhrHVq+BddEWzgsmnZlZ4kGShohwdpxJbWCH8xuefK
cuBrKblIKidP6osMtJNNxs5C7nJlX2QGDpqSRKiAF4o0JWrNnxhm9Z2ZE3pyW16uSOAo8h5evmXh
zCf5G0pLbv8dL5+wbr+1qlujp+BOOIKzLKiZhe+pAIKJE5YnKIYv/wtS/neDM0Bd6PqCa/5/35GL
e+BPFe5ok22fqMuT+5uX1+O3vPI4gRDkBIe/9KcRXmIVSL/UheuAL/pzY81OsrpLzqSkrTJcDBdC
264oS8WMdgxuMdagN2yy3rNQmOIY4otyWCHC4AnbRPqCy9puTnPTf2Gvq0te7e1pTVxYEupxf+Fe
0PKodmGWKEehWVDdNoAOxQgAH5KXH1uE5Zsz13/WksH8752adoMv7LkabhOSzxKE0i/Sb44ZgS5d
ghMnfJBmNfGKH3ngcimdicwAiN3UVGfg1GAVyYcv8ilwMeQmM9+87A6Py78KZuxGCdTYzTwUjpdP
XLzWPJnnpOoQKJaZrLi7oas+DWfIS8JEgGLkwJXOo0nlPgIxd3xLvyWpwmuzbXdT/6Nj1znwaEnV
V3FZhdXjvqEM4f7Q6kr4vVyessDHPafjuX5iWdjMpocqWPFVeCbFr4k8EWIoFcBJp8aUB6iwEAZM
7X9553d877/4QQG9pT5WRWqPbyD4k2E5QxxVMLY1z2Sfyqj9qO7g4/Nhvm1b0YSQiuYetLBhh3KI
01RSNwgQQQ2y4o5E/m1W4ufv02i7f/L2Bx2aDwVkpVPytdw/K88pcoO1QENBXbbENtJhxyVj+Sug
c/K3OaooLF42c3DbsH8S83tp/Wrn9ROXlM4+e1zVHKq+m11oKHEkTaDrX8g4tiPTKjAtVyB7V5BN
bqWFMenuzRvR8nBxbIeWBwvhhsesKr2UWHGjY08K7vtb6wtw+dCrAZn2z8h8nshGlcnwb7QW0k1Y
/iOOsd91mRrEtfE1dZ98yn3rBFXaV3s5z5nzFDNtdHdu7gHZsS8V+tMk45oMIDNv2P1DUtxTID4r
LTjMciCzpIlDpSR0YYW4EaEf/mB+FKyDnqQokjhEv0N+ZUQoLU01Z6nZCDZUk/QI9BX+UXYFlNB9
nIJLe1KtQkwB8ycz9q42z5gciTnDyUKwCd/wh7XegNfHN8hfyhTsDzLEkjMgabxdfn/4407rLvvc
nrgCMO2mV1+hDWzN/tUc2R9m4OU1in0Nl1eqAhyL1eyHLSxi6ZDDRWX0Ggsp9N0MPN+i7DO4FNKt
HH6B0fys96iJz7MJFp2gc6/MKgKlVV+p2GCaX/YNwH7ohs+0a5QqVFILJ/ScmRRmkw6R64xdBDrl
hBRcep3qeumcrlD4EuAt0dn20HLr0h8muN/y1Q7mdw7RoVFBco4jCnQXZUzaqcIt9f3HHLnDvHqN
Vc8ytLk/nicrXfleb3mbdtWamR86ayA9OOUZ6unxz2XI/gEY/rz49uddzZtnSf4g1o1xoRklH/4r
uXC5f/QaCDCnDk64Fd9psDnoamTUGBgbTA9tuS51gIMUrJF262B4U/eo4tDvdIZ8yaGy8K6ai+Mb
6RBs9ftxPqgdZde57l87+qGBXZ77lbbjkLPyo6s2Li/F4+RWOCoWcATcTyUIlFQhMXJ8AAcG9c3z
D163nJc1p6BEszeZXu53JXfINx1/yCEr8uFTDnkRvNAo3TxYaHjH1xHpCcEFJGdbjV5R+qBYiqqU
EnrHH/335fz/8/tmObNmDcKY98spHJIQZZrj8lpeh5KIx5+1QS3+iGffvOZh1DYPVHBLkw5SoTar
C7Xp4RwJspSn3kXSbLHcyMvayKLORnynvBsl4gHVYbnEKmqQ+MFm3OSQp9nICyuwIC1C8AKSghJe
7b7E9GozwcrL6fpNwCaHn2BsaJb/gAFbrfsZ1IRPBTNeEzAo/qk6kgSlNa36wtpHV2nmnRN5I//8
Y+ghNmKPiYAGtDuNC2rTUjWPA6dcstKsx2frryvj0GUJTYTl02n4eucHA15aa7IyCguIp/ZGclfZ
FMMHUhrvCWkdRiMvS0N/DBgC1NSgB3r9NMi1Wq8o3O4xiwao6zaCqHDdGo3klutNf3vSBbFtHZHW
jrjdiX1BuqTAGHSdR7OzaTmXIBJ1zzkRWc/Ie1aMBSQzC3eXPtV6ufukq4STCSjFulYlBJEaHMb4
PStrHuRQXl7MdamW2+SG6MB5/WLZasTOGnm82AJgheRF5VYfwSecKeE4r9k3NQE24/iJza+06PFF
/Lv9krhvaO9YSfMgyjMbJ2RWIrb8QgcifW1cQVuq036C508hjgQcCEE2ZXCzuVd2+p0xaKe8OXZ/
jOHAhla2twT5aDAF5C99iiMpvkWM3Cl7V2kwkdmRF/cqKEZ+iA+vGozbMXnP1Gw6yofjIFlD1RC+
xx2gtddLMdelWdi7vn/UNc0Z3qpq3Ydy6W8XYlEsgSIebkMcWKopInXY0JPafEa9MZQJKuYF+T/H
Z2jjtTwyssOe0TiM6qnqWlhhQKjbCZKNxjPGXl1TiLJfCthtRTip1FEI3gidWDB5owBIic5xPGnC
VNT3+4joxPDnitFx30pAm83woJKhXNYyp28GRWw+ZCqfMV0b9gEcqgs+Yzdfb7gT8KJJfRMlt1k1
XYsvju7+symr7tfhwTkbqhtyskt/E9L1Iui4CiPY05j0fovv2JfDlSYN+6fqDjhyrpUwBQFEUWfs
a7zce+2DZPXuAJspOarh9OP571xBQtuUsXIJqPN14maXF3l8zg9T7dvBpLV+S9d6cI6qqP6H+2Pb
FajGxO4fO5+wnu56nwgTppMNXM+0RSSs/x9p59EcR5Yk4b8y1vecTS3WduZQAoVCQRZBNpuXNJAE
Umudv36/SHBmiCINtWZ76CZUpXgynoe7x4RQwYJ/AeCOy5wQyuQYrlnphq1f5KmCfAvyLsR8+sGI
q4+iguXLvMDtwbxuLehHbf5J5+gMl+ADFybon/Rwuyxr5N2Cyt/Sl34KXUyqVTXejnmxTFX4gZxH
mLHL8pffO/ol1CvkBZ0Zbd1JR9oCoCHIMdeU8wB9wA34uIjcwu4OeOJGZxBBTtwJ30uz74GmOGyX
OEmaO77tMyQdHHZkkRec6fXjoFW8cu42L2wMO6Fmi10ROOiG09iVqeYr7LSW6AfEBFVhk2b3bEuF
eS7+wo3qdPHgnGcbEuzZnlRSOsE81ZIK5qFrd0dyNFrZr7SKsmST+UHQYt1O/hSdAC88V/VfErnD
75LlfUiyR0PVhcsDPij7BF1SJd4aSaALZVJxHh3lNiLlJ7PNJUHA+RnWTyiyDnpjahUcEb0XDgKz
+WXZAbNrlQKLAKxcKW5eEqO+ieZFcRu1F9gLY0c0YnLafOLjYLDbYJ6NrRPCAWns9pmZWdmgtlM9
krZI4d/x0ML85a9ju9xCkOIHMgexJPmLL9vMMdZuk8VbOUxBFc0R0gsNTDa8eSKpx5mzjYa9x74l
nHsuJErLDgEST8igYSGzTWUPLf1IhIoiZGiv6X1Z9WgWIwzxSkPFNHtboVEZEB1l2OKzIyshf8jn
Lc+Qi+VQevRmciDqjS+M8U8zFl3C9yQDPjYfhxkckFOwYE3kq0QAKmHPINYQLEMEDAcO3ihuYV0r
8o/oxUer+nMYHkXCw2X4oXxaHYeNM0D3zB+QO5F2F0eqxrhVU3JMLHEwvlgI5KwuSlTpFt66oWAE
gK0EXLQbnYhX28K9c8v4T/HmqQJcrtTqsczaZzZ6tTSOYDpyWNBN7cKK6iWfHcbRX0qjLGdY4UiK
KWoO+SzTyu9mkacsrvWN4EiSrpDgI82/EfVJr4WI3RReun0KoaJnpFBFlSSpDaaaKISiumUxwd9G
8ESgXBF9yit796FWXjKRnNY5CF83GjUKgUuTKFhGYiTOpA2iPbcTyz+06ktOS4TbhJ+YEKz5EU3A
4pRWIC2cS9UYX1oAuYSNwiwNgcBrUSUVGayLDhullRT37VL36LS+tg67clxp/UBlkgCpETY0X5ni
iBute8m9cS5+5uZOXUAxcDYFL42B78LsqPK0QPMU3kYsANIKoAdkodXOj9cy6vmR/EZMQDPbXPt6
Lc+CX26hZ5JZZA5Ro2qRbNMohoZyBHCFMI2/EtOITmkeaSMBOwm5xfCAdiqK4tI1PvYoWRUyeoJG
Y7UV1h9lbZ5rfyu8CzVpFudhCQcF9WC0C9jLFOQKTAxhMHATrspvpLgCy+acOZvKA08ymku0d4Qk
IoTk9yQdJEn/YwSKs4TsFZL0hHRuhtvRe5HnEmQzFUa3YAOC7pAfiaJqLVBKgvVwUqxs7Z6cxa6T
pIw23pYes4WtAPI1LAEtIQKExOck3iVtIPMUWgDnCa7FzWw8KYdqvtBb/8Awswrnwi22kvHg5pL+
ZVwLY6DXhMh33QLjQAo/R//EuPeX1RjzFU9iOWB3qGYnq7FveFlWmNTOEML64DD+PHLU3ZPOESQn
zvBrMl+2TApZomhkelDG8ZKb4iOiuhay2BwilZzv6xL+K8dMtjNVz/dKXe7CvoW9EG3pLZnfVXCz
rL7DxyqQRJa789P4Ssaady2muUNs85GPZtfB7SdgEH66GxdXel19UUNnbQd4a3v3DDs5hf1Iw4J6
bIS/uPjvoVe1vzDG61F2NCFVybJMXCSV1ACe+UpMIBgKylg/NC0MEdAegbKlqyWqAh58PRQ2/vgo
2Z2q4GlEkS6hFU9nVXcYxpH9Fn8rqUead8nWt74jIFnnebqRnFcKgxqZPn9Ak9F+y1tP97J+SWZA
lvXGbr6HAPhMHi5K73JjfCtoZeA5NNSXLL6aGt+y5uokmS0c6cRpQ0a3jHsuwowWaX9eZn/aWP6C
hK/6rpIZxzXlySW8EdRvdKNbpDG3OkCWxDk/8A32Uq5G+uP1nq85vPjK4+DKU/NDu3YehMuCT89K
3C0iwp5h/ixpcFg/A+QzDXRoOU1CwXVH8Mp0vpPsRIF8XppM/qXvuRybFtx2vmb8o/eEK1wP3qGi
jRNRkfoGqkotwGCTxubWQYQfDe5lJf6EIc70JUoYWe19fSfXlPdvSvExlh1dliHzvsi6vciv+ppN
GttmWlUaH6cEwAguKfUumaJEQ8Imk+2fHIIEE3Ju4vNjS4QKxl52IF7mTsaNCO4E7dN66xYTWVpL
xi3XEgkWF0ddiZhrZonvRRIBmk8uFeUeh0FMtBFIX6RWJaNA8JBFmERRAHTMgs/yYIFlXkihGDb1
HZ/kGSw8vdkaw3TYDkX+jRuKtlkyrQwD7ivHAv5hS5cNVkAzCSJkPmJhcnDHG79v4IreCY0ah3L+
FHXO2ku0z6LuXHqYQ4OUqo8HluiIkjzcuDarS/FQxuYYAf1AGhVwmfnNPXlKUUWD3kC7lqoeHTSb
rMO646MYM5EbrEe8oCkkRSVgcoQMQTDWwa+/wu3cyHLfkUzBkkQtyamwdNM0sk4iNZYNQsk4biAO
YMYyS7w0/SK8Yydlt7b5r8qjL5wubCiBEeMi9ppjF/Z3PLLwkiWSlU2pxVZYJQAaougLY0QWUP6i
N4LbliO4WbbpSozxxY+an+O38HmgESQfm5GWK21R7whPDEBfYDHEzd3Mtme4qInswrW3o9V8z6sv
HOi3ZZA8CCQq8ogM6iKSHKIPuyEIQSxQpdXHyXoqMqwOOOVxQXkKYmlZmxyCo9ok2UpczXP8WOdl
y+T+wp/ClP9LUtpXSXANupyPF6kbbxqgavGO6JXkS0nuaso/6yrJLZuBxwj3iZ68zFirQ3aTY9MQ
2Czk0XaA58i8JMklSmmlzBKmiwFFy99OE6k7gcr4l/EhMmL+MTmfaovN1fsHs18RExeYwkE9BrdC
0xEZvD2YUdRg1q2wVI/lkB98vMgcI76tsYme4YLKWH9dbOvmU5GQHHn/7qeqPU4blLlQySktHtV4
jL29exfapZrYjXps4QXituD7YBHino3cKjgWXrPxAv0Os1zZcoXYh6oUwpzYD+dzd6mQJTGLbl2t
0Vm63dbmSEwAl2TOBVYrwpjTjEtjHPaiK+ms6pA42UadidVCIcjEVwJDCclg0aozA4EK339D/RdE
6uQN9bdvqFXw2cO6V48SyAiVFxRd19NbqV+x2C6wcAqlz2fXizl/M82AGyT3S6En0U1yVBJ6D0uN
hKks0+8/4EJye4OGnDzgCWTW1f2I1xgPuFCKlZcSS8UkLm+q+jGIbw1vsfdgy2NxsEtQkVeWBTDD
//M5ThBQtbf0NrFHapHhkyzwJ0uYrPHEO0s5jvn1mCH35whCtlOODZ7f4TtzphTjL1istIimE3Hp
jiPVEd92GdYs09CaVF2KUv2F+0HouWQqE5JvifPOvLb0/y/N/9PNTmCyZkz7wbcn9ZjF9c5LvIUe
IVQ1bqwBk8uYkLOBgMGiTz7rrP0raLm8rgfmrENOMX+pdVrHVVB3KsXGeqgjOUY0JOjqT74Vr/Q6
vZSJZNo7ul+GqKjD0nOTZIFlf22Efz0Cwu23LZ4mWKE1nU4j1PiUBcSozA51bG4gPUnIQIKkp0aI
aOvEgOpHwCA6Y9gd8lg8HbFrxEEIdhbfLDGuAaYIkm83YNaOvXVgS7CuyzLKYsIqQ1gi2p4zHXqi
JHhd0vB7tnWNQkCoWd6+SzEMVesGLnXn8JOfdHxrNYopwTgJaiggl0J6biyOKMpHPWnuhD+HANIE
HZdnYW2Tf3i4/+dTnbRwFGvhZLm+enTq+pNou+UMITpziVK1wFxHviXOQJcRohLwy6zgSIygnGhs
hK5L04lcdSzJt7z/ZL895EAd+nd7naw/Ld7QQe9Z0vceFlhCy7kXu3PJ+qVih5SJ7pD5JxaCdec9
WLH/WUhRHBXkUMmDcu6Peg+XE2w3bKLDpXSP4Z4jaP5upkJ0csifUSPPO12gMn1KyFJpR7EnzcOB
SBU1f989nmmQE33R6wD66T7W2wHEiGqo8sJ94PhJ9DnYSIlxATeIiYi42SA4Psh0DG/ktOSF4uYk
yI4gMaI5lZIE7DI2Gaz3H+1UEPTj0YAFDTzVDc05yY9OYZBSPjDTjiOVSZaiRqRWcOAIMobuK5NB
7Gp4OE7VgBrv3/63M8v6z91PQpXUCKgtmCOBq1HEOXbxWdYCgrcqrb+/zuj37/f7ofmfG54WyCJ3
WelUq+aG7vhBgGvBiUfYLFKAoo0nAnco4t2LaeBiOEH1qbczxxaCZfpG4leNbZyeiIZ+KwqN2IMt
DlerU88xgU5176c9456sOp4fOb0+R9pxoJKJRqQjHoQC3xG7yiiJIM0SYlf5E+EwQIfwos/7EksP
nK7j8EAsUpiAFjBn3w7detSzydcG7QjxG7sP6m4i3oW+L4VdIiWFKVuuhR30fj/9ms5kB/vpttZJ
ciGndGXg6jXDsou3Yfowp+FBa3aq9c2h4E9ESgFhFfyXzzYH5bnsdo2i3HhVRIyZblT4Kr3vbjlk
XfSJD9JLxpOSUHIKwq5zrgzOaIBDqZDvGGZS+kW2HI/UWVRXX6dQ/wKR76OdWOem2+9WAqS/SBMc
i/qv7smAb5q0KCg+qi3pepn/Mt6KTt0IHiL8MkkjlsTCRd+fYQrIIvO2J/FPhOnlmORRLf20asWo
6WWmNr1ztG1IgshOJCXF0vN+z0kkdXIXIQzh+2/prjA+TsaLhjmWXvvOsZ0qKmQt4B41fvSh/vT+
jX7lXKAB/vlOJ7uMkRiu72aBe+w7tLaYy7PTSusJh4QIJ1LnfR+Qak9v3r/xb9rxzX1PZkTRxZZb
079HERULhFVx07w45xH0+4ZkD1UJnkz91Hyn7YsZT/0QmFnFr7LOX9S+vmz6+l5WofffCJ/63/Qa
K61lmrptA0+etKWujmTplNY9al71rSrU6wSBcEqYVsUfMzeB+wdgJGCcJE0EWbNTiyQDp9t2v+B0
VdTjmaYtla5KC/02jNAl49ra5NL6R3HnTUz1BeAxAwpxg7LdVEm0TiOvk82OKliiGDeyGUdNSmSD
W3MHg6O3oC58K5nlxNCRLGJMAc9Kbi53lkwsIQW4iduoLyhMoEa7B5DotRADAYeJfUVsxj1E5Bap
RryeXYqo9PXTcphfsn2gOYAS0DWuBYgWMEZUPGJQwASR91a07JtYVnVOdJH305M4Uthe+yjyPrMg
oWQ3wodNyQ0rVoULy2RfCI5QVZ3oj9wUZCAuN1FjH4Ysc3GbaQ92ey8BkBgn8Scl1ru9n6Dhw4yH
IdxklaANC4dfs29B6eV1KWC6MVr/QewVlbm7J6yc6uRBhH/ivc9ihgG54GSiK6tY/yRUpglC9qk8
pqIt4LmJXegySeKc84B/H5jOLQ/gBV+JusK6+8Y/rxClxNwSeRWBeWVn+6BbnFPkkory0ulUYLTi
hxwQkFeXyhUehLbFgRNoyESn5HjBLb61l0gchwxM6P1hu6wlJ2uNa6oaOR+durPaKR+hgiA3jYmm
HEkqqu33efiQl+nGygTGGdgdYjx0KTxwNQExudGzGkyHAXCIWEs8K2kkV9NvxcpAMEgP2rJguwIW
C0jS9xjcDVFp7IoxQAuNXdFSOMUlmBd5o0TZs+l+0h4VxrgU6bWMZu+Obs9kvUgzqh4UQ4rjyhjg
xxm2L0uBE71/zAMfyxIT4DL/SruJfSj/9KX7kKgzNSI9ZU97tTHiJB6ljeh4MmCG0lLHzt2Jt0gL
oCwfG+L5LqS6ZK9EV9L8c4BgvIs4a4MgMxQsd7iTjpb8tIvZcwQxcrDTp1APjuWsvoytdkcNpp3T
Fg/iyScZPYKL3EHQxiPZIClT+VnTPudVAi8VBsf7Hfib4FOazdNxJLAwhv+lNoepGBkEZYKLCVWZ
HPokhUtQ0ZsIKahLYNurOTJEWwFnb07OmY3/Bip7+wAngXmjR66ZjhoHAH1hmk3TuM6rEn7u136e
sXgxhSalk6OYAVPPvP2vG8nbm8sO8BOBImUX6cxJ1Y6EpOtB/4sjMd64FaBmwLzHA9xBQWi8HgLE
PrXPh13YQmrO1HOPIuv725nEoxAx2ZbDWQjM8O2juG6RKmrqvkZ5U9gvqk9BjwDSCXzxOv1BIBNM
W1KC50O+06paxLtvn+FkD+qTuYW3ZmvHDJkbS5bQxIVgKCckoDJJVgmnSOqQSg4SiI82+qGfEskp
jSZGYS35sNaSBAWzpYF8jdEPLwL0NHByJwSUXL9WYSRUUdTyR0aTU6dBgUmL/IaeeQfHqHY4fkrS
Uwx6MJMSL5+zR/hTc4xfXvkklBgL7MGwYeQ0kmOKY+zY5bFkkxz3QHJTXnwmo5IsRSNy6qZCP+c9
KsWTwptyVp3dL+wyG9TBOjxa6aMzY/RX4IxO8Twca/i/iW3E24GRzL5m5X6kHwO3e85JdzEUZAlS
kHDxaJwHxE9VUjTtFFyBvkvtC0m6U93gRvoIZ6T3H+k38OvbRzo5F5XaqNZRyiNFQBhJot+VLqu3
X1+KikPMwWX8CGMxwleBlcNso6sf9j9814O4xoGF87GJ70H2hR+FsDfef8bfAHBvn/FkPs2uk8d4
COnHRAmPg1lfDE5660Hekt0jSJS9E7C2lza0GagVJHu1Fxa4Mw8hN/llUv/UdycTSqmjgeUj0I9i
rGnH/n5w4iWIY/pgpAAwLswwCT2kIheUvffvf2q/vIxuKqISUEqlEQbQ27EzakNLvrnQj+J6KNMX
Fc5BAD+oWuthSlz2RgQ17otAahK5s/fQHcIESZr6XswLfsCCUgtHpILvP6DxK5Bv40Xy7wc8Fds0
fQHpQ8n0I5Q61FaYaZDXzqj0I2wbUbAwLXkg0WWRKNS6+5lVAHlCygLICUOqDkoUAE5Q2F+rkvdB
GypbyDzvIvcKmADubIKLblGy8XJ9Ovv9V1iA69M+BtFW4f1SQlFdAvuf9pC4DUjLAQMfJVktzCTh
FYiaVCpgCx9NrAZYxKUhxXUo6ISribE3zQ0DwBzcS1bRoMUjKr8bqjuU5QUW6sRGjAshaxjz8Ci8
CuhJatHtJVcpvSbAlCRjJCyX8IRmImLgM8SpJlG7ClaB9QMvjHsw/IG2PLd3L/VS3nv1k71b9zK9
RmShH2VOsUFIB9r4VbowuXEokY6LngpXe3HQGHE+6PN7a8Q6q7O2kouBwSalQ0RvJJyFEZf+efiS
x0O1JP21gZyZwnYwuheiY+FysnEI/jJ107UYd0pG2leoZ8H9hZhc2OXTGF1ACcdcc9iKJ1TBZo4j
fotT2jTbu2aML0oSQIOVbUgJMfG57A/eoTA7SGTLhi9KS2v+IkZvI/R1gU7pEBFGCu9RHmFJmsGq
4SKcEfqsf5YMKRfraIQ53sufw5iQkfvqQsxYJDiUZIe4XFQVOqgxgybbxl/6ONp20PSF2wGlJBrv
5+neQwi4GtTxxYzcEDt67bpLyt2Zwfu7BcqVyg5QikWQfYI9AnDGY1aQyOUoD7to9S8+iIxZoRsk
jX4nPgRQiBbBCLVlecUJFDnv5rupuWqzXR5F1AStKHLxAtNHznyMOYbiGO39TluJTlYqXEEqxRIG
cNchXed/ETUxMVaMwkypV2G9mr4TAohtyoS7pOmfy4riU/mbxfindz31oi+iCevVpMJeDPKLAHfM
FZeiHGltRUsJSRlgiccpeUi/Cxd/JF/f9AsxSYrQU5Z6Pc0IvYdBPmqO08dwMtZVue5K5UiwItVp
SDtAYYH7RIUSoRIw8S0F2an1LIOGSSFjSDjMVJheiy270FV8L/kSk17lqkKRbPXF2WWeaiEwEkax
0kmU9aPap3QAVIjiDvqFGPIswmchQks4Ar1FmBkcvqTSXmpi19ZS+UapnlgCxBxHTNVk1KvX/dR8
sv3yO/cQJqrIna0o34m2TBL9ogJJVGMnFSDnAW3XXItO+Aeh3IXlh5MZpE/05QG5XsJEDnofZkWn
q6EZyrkasNqD6iQ5PqmaKlY1UqnZNYX4YQXe5ZnR/LvdxKXEIBYDrm1rS+nmn5biJmkVR50ZzcHs
rpJAu/MnRP3lkw1JdDkRLlQtDG6EdCf4CHU3LkTNxnuJrwXtzyIbTt6tGM7Se0vQol9PQfmEMehF
psHg42DnUWt2WXrR3iXTHX0scaokFLlCCzRSWZQNj8s/83D+ULbJJnTHb++/67Iznqy9NqCUSkzo
ISE7fVc1LAq/zyrvWIZwXbCkIDaeh488QJNkX6DURFpxIUuZnK6tCA7tZ8SkwoOH9TrlT6QGRTsI
4w/iKWPD0RZYa0GMUAFHtFzQSQUkwl3Jnintx6Km1O51Ixn++SmvlkQysQMxgxlOC1cXAo5FuVdI
43xQAvax9aElPfcm7CIYKiCyYujGRBfaAQzAKNAR7gEEc9wXxiQ3Y2iAVlbIlUA4xKOUDgw1a8fp
CV7QuZqcv8nU27Qj+TDkeIJhnOxhdm8muTHTjlEyIYfKbqzw0ajjvR0VW55TWBLUrmaOsL/NNhZS
CPVE5HI2X4vk99cF6s2jnERr8dRFBZQY7yhG+rJXMEnFdgyACJ+USquh+bFcLTb69LOkiqgaF/tf
1dkGlkJQNKc5SniEDEYQyVjEDF/MMLQpvXIRMhi2LDHie9FRqUAQWnK7sknK+Le1jeObEq73pSo/
EV6ih1zDNOUfqH+YlgCXoVEKb1pU54kzPmaDdawMZS/sCu9lIfwtrG3J5SxqW9YixgfhLvMvI0Na
Dvd9i0IdGhl1X6tIqOi6GLHwE9lwyKKIbU+o2xeoE2VH7slay7bkWnj2h7caEliqpgugkqLHZ0Xl
PDSGbCPBhWdjEEJaE7qVgPkScYUarGco0n7+MbdrECccv5Lxs+xvfCDiL2RBHjV/GxRWuJJC6iEu
NDS5pdVPYvfCiq6B+/ITIZpweVn4g657xGc2Fb6d1CAqFFcMhVNit0JDlAuBzzDLh1DRLqFELCp2
HyTO7cdH7J3VGCwXNvPVCC9ezvKD4S/1olWUARx1qYYmDGqaxJPghqI/+CpDa5Ltk0MKdbhZ9AEq
hLDeP0Hw5Bk7ppiU2YFttPVnc2+M+jqCdddnn3zNuTbN+TAoLlmy8kacpMXqkG2gx7FUpSN04MJG
FY+P4Ngb9UFIKYk5SE0uFML3P750yZQIK46xP7iz0EX0IOspeOaKwwBN46WKsVGN6Ca1HRwInpwS
Kwc8RaYeFiI9xlBoguxPtO/jSqjszHUhqMkK8spf+xdHOvYfOqV6rEdWAeImipMAD0WBcWXJOyUY
MLDc6WHztfOMl7QaFvrkD++0wfRC6VyRNfZsZmyJafNSoSBbN1V4kPwm99WK+C8JpWvri+yZS8my
QluMBs4EWcavJ3hXtz2b6EoWmF/yCNHQtnVRavGHXvUE5nUy7drDpqFujRchw4ZzLodgJ2bRJkiQ
sZkP5k5mU2uXB+ZWnlWjsDKimI3VaLdlgQ8sxUOEhAFhXVBGXqmtrSN9WjUMk8n34vVUQETmKuK8
7iHCckf/Urh5iqueS2CYv3lJCAcqSTXsfcQ+4e1R05/0WNX1rPogyrhI54wTTfRKQgQNAXgHo1px
MovepGQda4hwZgW1Nef+Vg1tPDVKOcGUGjNSNoMhrD6LZkwNKdGMfc+mTrsEuxawXZnWhaJfOVof
rMsIUFiIjnGJ9HwieuP4o7l+CMBEboCFRZ/MazGeFU0DjS/lQqiusjcSFAVYL8QrG4vFjip8q7Jk
Koo32rJV/9e38b+D5+L+dVNu/vk/fP+tgMRDa7Yn3/5z91zcPmXPzf/Ip/79V/98+y0f+nHRzVP7
9Oabbd5G7fTQPdfT8bnp0na5HbeXv/y//vJvz8tV0O4//+OPbxx8WrkapOL8jx+/2n//xx9Cwfiv
ny//43fy/P/4Y/dcZ0/5dPqB56em/ccfmvV31QCpgl7tui78+j/+NjzLL6y/uzYiJ892DE4anJO5
R17Ubciv+AyxGn+vwfgVWv4ff2uKTn5lOn9HtQuD3GB3xlQOC41/PdebVv9PL/wt77L7Isrb5h9/
6ALm/idiclSNyedqpF+hZnKf0+zr7PhZabRztO5M0e+kenjRUzkbb86u3zRouN21ETebtJvwv/W6
eRenrrnC6z6/hyOxNzLjoor1JmKVs2+Myo8uTY1qRpqiVWRZS327fOtEfrLr6uE7LlcNs1KQsMFu
t8ps7H9q+B8v+PMLLZDwyQsJzRMPEQuPIFwQ3k45Z2iSWAnCCKKl86TMpn/w5H9W6W1cr6NYDwHC
PDnJYdIVOJ+t31/7QQHHZU5U3JgkCZhGlxFKi7gJ+ke1KKY7v2qu2zBPV1NKVYJSs6JNO/cOjOvQ
RcVRuxhLq+519S0rL6vQLnDKD4abLCoq5DEZOoZ8vn//NZ23Z1TpN47u4J4sKxpH1VOMqGCwmH1N
PVav5FRTlZVSgxVk3+umj3dR1PYoiZI1qjflEGWGubOqqVxTNtDAgM2p79o+vTbybLxpx/BSK73p
NjLV8EPQoSK25ju31LVL/JFHTGCzemOXdgoVfcyzferPNKbve+uqqvedK7m/SA3xK6Qy9N7W/eCu
zyzlMil86+BNtYWPlvoMt177q43tDnPbPr8cxoDif3l+29zGjm2sewoiYGaixJedg8lJr7f9ATzg
UA51cqmGubUxO9M+jL4X4R0eBJ+b3iZqa2INH32+HfMpXZV+at2GUe4e3CEzV+ncrXWjVPaJYf/Z
RSpBHSIbY890vFUmqDFKmyoIC8zk2kooVbX8L4LL8X5HLTV7345HQ6eeBgpH3cHb+hSpbrHNbUob
T9bRaDPOHmqClUvK7aM+vXSVS7VLoftksX5DEfp0q8XxfFAVPFeTKDYuw2l8yihQvGLcFrccnyH+
91A4Vb8ybvrGvlFipVm5MgYiBfe3ACu4fa53OKm5VUF2sdEOTmLMF07qppszr/b2ZLmMQcY1PiOm
bZkGDnZvp1o5lMPcK028TlUI5SZ1HCuC0ux2iBx/F1aadXDG2tmN7EToSPzJ3QQZMY4WGjZKnxaf
+dKf16YZVXBNPMxS2Sp3cGU/Z1Po36qDZVyPepNee8p0jor8m0d3dCmxrNI1yMZPIB5gFyDWSYnX
pZdtlGq0970Zp5+GgnNqLj5B7YSc09IiijKWwcEa2VSzMDkHRb9NtS0t6LDAm2LXplFL5CQ+aMZh
pFhsnKyHuvJ2bdpjcjWl7UEbTFCfIL8GXc6uQ/lqUnOAl5xiDlHp0OXOB88ilO69q8I1vavlq9EK
/devAtvpNlpvg18pHYecOkLmbdM/XTPMu4xN8Nyr/K5FTRvKoIqgF0XvyZGxyW0HvFxL1p1STtt2
TPpDaxyblJoPyzedTOrlq7koIGgUzXQZyRj5z//mmTVjQtqB7DlyL5a9IqUAhzLUh9wEx86b5Mw6
epJpXXqAGS96cdjXWGGeDISyo5IcjkIZ5TMMvNlQCWeWliCJH5Nt0GvEZEH8HcNnb5/5iimlKlQl
ObNnnVCGXh+C9KYs5IwB83QxH2e1s1OjynCA9uGvVME3y8VVV89tC8apSYWOQGpHR3q48qvo3gmr
/kz3LX4sb5cpU8V2C3YsRSkx6jhph36KkFslRIsJbh2HUGsNbKPS4iYSo+lU9Q9u0Xy1YyPZTZ4S
HKKmwtpkeDCr3FiNUflhzMPxxrb8tV4F/UEdimQi6OySMySn3zSVKbkRSgWDUEhx+7drTm40usvZ
Ml2HGFFuNMVwbmpNn6/0RsZIV11XTu9tzLYzKcX8oS608JyBu7TE25ZinHBrWOwqIdrpgu4oWpKT
GRdZ6iXk2ejDGFKW11Q/JWlS/WXHuc6JCrS+6JqPE6DF1p4UfW9ZoEUuZxynSVAmutRB9XMPqZjb
MOcN8HPVH4stNdoByi2rWcWtfVQbHFWFH7zXrQbVNpbt8PU/U2gSeHQqx+2yoWc91EMlKf7UE3Ne
qfaMqLt2wJfHJtkuyzCVPZrD+4v/iemGjFm8GA2yZ+TQNKKtk6ULjfFIzBlwvo4UY9085V3sXgRl
5IANRJxF7FoF3qC+pTlRXw9iC25odnzA0oUzGz70RtZkV4kVzZuxQTlDsPuhOfRpXZ9Z6k/SfcuD
EiW5GNcRM7lQ5d+OmMTFwb31gV7c+CqsHBIRqjeot2HjqLeG09548Ar2VpdedX3TbCdbfdTq3Pio
aRPq9jq9cnqtIPse9BfsVsGN2hpXSTQ6+7ZNVaTAoXcmYiC0PxlfGOxBe2ZrElLk6fPOk2qGI/v4
a2TXVmq0swc9IANTdbyD93lobfwYk+I2rfuX93v17Xn1ta1YCglW2ZAk9/G2rezMN+MYc2A6tfOo
UDIo0Wo2FGp5G132yCMz69VkOLP4nKTOX8cSU9rkNMFuDO749rZt3gTtKGLLEDTy61Bihkfuo9I7
ch9GmF0AQh2TMWswIW279YDXy7pW+l3XV/G0Qr5prfXMIjUYzV9Lu0puxq7O7rqElHrj++0HdR7n
1RimZx77N43lgFfqDhsIPKHTpajSXIz9fJuSGJmaIlPtOTVH6U3TVtam1rPwck4H91zM9UvEYKtE
+5gjynKNf7M81E9ofufEczzThKukAsRLtL+6qmuvEn188MJgE7mOw5m+oHoOogs3DZKNGWVXvquW
IkPFbtdN71s1/jA1wVcvaciuteFmzvzPRhKg/qmUXedH6zpO6lXih+pKwSbk/SEGT+SXswuCFRW7
SwqnkYFXnZNRFtM9OOWF7io2iRsn13yowVt3bqSQJ4zZ793Qp1xXuEuNSL9B7khBNCU+9oCMQbMJ
5krftCbFq7N8a1pzurEVylTPQInbvgzdTTX512Fo2etQy2aMJdL7soVdadlutRncnsLTQf0wzxxj
rd67wFLWuyGu3vdanl40pvKM8K/PybYrtmKCiiQHdP7HHATr2Jguzai7q9q1+k2+L2LlKtEia9/4
IamOiYIdOhXp13P/qVaybZXP7aGzdIpfq024Y+NYUbvgNvOj5qB1n3sbMW9fmPoWSYm7GcqZvJkR
rwaznVdpWCI/HZDWohMlEfyMaBO0kDrzOTH3Rg2catsq3Ys9EJU4cX6XZhQT96at5ymHoVSuSUW4
ftN8eOAoV26LocyxNIioJtyk9sYNYF+Oc7Y39JxyU5zMcTl9CtQxWhFu2FTMsq0r1U8uQ3MwkG4r
iEYH+7Mepcq2aRl9pBwyLc73Kbetk2A8mLN2Pypm+YHiTzeDYcQPjh8768AwGgqZNH8aKrhUN5Hw
SmrlIhyzi66I7ovYAZDVigI6W2WRF1aiXaOVVz048DruHhp76NalZpartPY7PG01LGB0FUls3GOg
UVJhT/MyTo0tAmJv/DPOpq9jOGLAlXU+peLjga5l8XKe6snY1mOqk/5G3jX1lHkKc9IBo2VcNFez
J2WddeV2xMEFxtZIbUoIC1Ne6BhsK9+SYbz222K8oyjORJZRW9fV9LXJ9WijaAO1zlJn5XQxEpFw
nXG6wzc2ifBJV8p1mz+1PoHbpMz+psy67Ui9+X0zRncdpSYx3SAyJyYEbCGsWTV1417BSZhrzBWS
KmdchyF1LrBqdOrPSWiMF43ife/sKrsby1YqSJcJ/lFJt4kRKa87/aoOtKvOh8USesazhx9INnmQ
pJP80B1cDP/w0JkeirrXbgKPC7T5+KC3VgG5r/oalhbJfn+4mtVn25qQHeiJeFeGCR5QDPEsNf+s
gtxCHeWHaxP1v87Y2w+WtU6yzTim7UbNreYC6Vm9ygwI0+RTL60oWgdmb69Cg6N8lpff4JxG+O/N
1UpPU2pikLhcxaonSZlcuYosY42Evt6aHZeJ0g6sfFSE4JF/y6bq0gtiQHkt03cWZuSlzizXiVcu
lDmZV0razztK55rrKm+idVUn5rZts+Ey6h6GOjo0DeuJN2nZFnJRE+qXVdPuqlmbd6WTfOiyWd2G
YWZs0n2mA1MpyLB33ZjtSZC0mwmolTKkdrFRy4EEXWhARB48ykx3eH00lDuZteE7VSq1FTmUOCy2
Gof/1UTCrk8YaaMekmb13RWaonpDnEfVcsebqGJgjWAApbmKh6Zb172yrW3Ug5OnfjBy1WLfV7T1
jIHgBoNcbadkw2NofvNbDwq+/R2sUFsj63isWJHWqQU1IskS+9LFvUqJcCPsU3rGL+oPZPrjHYUo
1b07/6VqyNaNOP9q82p6SSVESjONm4zS6nHtw0Q2G39LsPkY5tP/knRey3EjSRT9IkTAm1cA7Wmb
FI1eEBQpwRZMwRQKX7+nZx+WsZwZzZCNQlbmzWuKC0FYqV9aJmfUwuVCn5yuyIg0HdgwsdZeid7b
K3MkJ9ut+l3pDgNON1mRZtb0E4FA9ELkaIvDFqj7SUb1eS6bV7sj4iQnBDdTcbsEHccMTnRrkn9q
GF0c9WlRuk1aMfLuqkgN6GD0mExu85ZB/a2K3vmQyFZ50TzGjQVWZVgeu276nm6VouP13HLo56sk
dWdVdUoX4u1KTaxYX7Eo7NV8507+b2+cBTn02++i+FdUNSLvGhOEYfThK4ulfNKj8YQpdhgP6JqS
IaqwE1qNzzAiXrLr3Se/x9u6arhA2AboO1nYp97eqjPD/Qrrs5q5F8rraMG8asNo50vvA1FX8Mjz
pQ5ua7oWwJKBV3+YqrX2lfpswPmf+6ZrMLIqo73RubFcAe7nMCxTtZjvm41vE478TA8L4ZYeEe5N
c0UBnh2qArxlM+oXc5JLEprNb1G2eh8CZw7FY/FKk/dXBOGI0xtxHjAUR48Ip2AZ7J09Nyzh5MZx
aqYizkUnkq6VEkYPs2i5Rmzzu8BOfbLQoMm5guUhwrzRbd4X79mJ1oPwTIFiyD2pIhhPEmLFMvcj
3t3FmpbYaLFbql/WrvGTAHFGXGW1vRNz/l04UsXGIuZDF/z2YJWEbCxBCe/ETaFb2NgMjZ3HRrJ6
NL320fVrG1Sw+XGj3nkG3wNUNPwUK4Ov/nY0hhnvM6vtYm82vc8ih37g2OUpsmYWiRAcHC9/4Ko8
ycyN+8mF5aHyj8KSVdp0jmJZXzx6bnsvfIXRVRB+MQV46TzXMh1WdW7k6N+NnvlAmRLXkdXMYPNz
yb5NLBuTIGG8F2H2yrB96sHE+ceCvRM56VRH7rFerWON3W0iXYUpq8Ij2ll9eAf0vN3iHtu+L08g
hvdW44m9fzMxrw3/rp6z7mDBzU63LiAo2vxupQjQpZdAi8UUizJwMPer3lE4GYkM+evUii+rMx8J
T153xTIeCrQDm0SZ52r8fDpjJsQeRY2FpxfCl6rtd/U4ql1mzXIvhBXu3K2sUoi/eytYx8e86AqO
ubYP7mAsO9e3v/UsN8yUIzsROgjY61Lu2sX+5YllObq8SjjXd1Ec3M6oqW2iBLovG9vtaQkTgews
bvTiYIDVhOkqmxHsN7zSoGKMlnGvTlPirrioRrefspkhcBiQBB38v0vb+eTGa3btUtFGDEsKi5R3
wWfOpBVMp469+dzyZ0H6dr2jzqy0xZ7pI7i8qkq0f+TSvbQMnLEZziELjgCUeRgwfT13ffPROtZL
XZsq7rpDjjcGgdmbQ66Rf/Ls6m/p2kevMb7y8ddqkhhYOEfNljgddWilInJ3eGlA7qNqxzbZq2WW
ToX0uAOElw7AxLsip8yb9cU3bTNZbpE8xpp4eZBdMbjUsVthyuFPx2HlBOs2Kp7soX5tK87/YLXL
rvUU5pEE5cz0JKhbcDi1bH20pSvpevPvCY/o1KnEMc/hTjYmRLIwwxJr/V0p4cA56u+dXH0ucmbp
mjenXA5zunT0ptLLk3XhmY6T2pulT985pcTnvs+uPqreN2Nrnf7N7vYnqoqAFtW4eMopYvWVibo+
rLWqd6uLpdk4Y3LrqKfWMFg13piMffAYDQS8eKp4wQXgGPZN4ldmlgoPsasxRM47Dh6vtmbfOK/O
pXf8PNWmD0V1VwXNp4gKuqvWaWMDtz9W+QdhBvN9MGaf3u2VaGzrgWKK6WtJGFLv5TZz0fS0zCIn
osu/tkg3yewm8aa0B9xQlsS2zSfEKmE6e2EqkapczH6jT4oHSaOt+vJIkTV2Xe3oq2WDAOjSVKnu
ngSb0VNlO8xOkKLOgUv32RWHynJSoZ3pxVgRBJTGeMwbz2a1hiW8Uxmfdb2aj5119Gdh0mVuzZ0v
/Qw+IVUOFDKpTPFvBlJZGyKCGCC7gTS2ZkkLb9FxgMPSizW2h27q9/IJ0BdBQWnkO21Ne8X/4J+L
NDC2V+W6f1bLeCRhNPYteRmm+YSrUpiMStDfUeatEd3PkPhm9XekWpvjQ1t7jDX0g/bsHhpJ6LaN
2s5SR6aSJzfs43549aq8iH0Xot9YHtrbzrpCuSSs32Bitw7tKyJYKK7fnCV41jW9z9LCsAIlwZ6O
Dt4xrros7h1206Epm1T7PTkt1vbQ47J4iNplid26JuvUf6bTKZ8H+ir0y9Z5zKZ3hpJ66SDvMErF
TQ5/dVXZeXGi7bII69xGFfNaVN8a+u6givE3XhMO50gH+9pBKE0Xo7xzQ7L5zml8kTpjZbyOrbpk
o8epykIbdsB20zD1vPJbfop4pxe7SNVcm8S+Zvy8Wfdeymzva/tKMjYZEgezLZE42xYUEUi1k/lT
dA4sHCtP6xB5omtt+bG1rHQGseOO/mTZ6ib1jChz8Ypfakltv+xRhuI3PQ83pqz7l6zAP6a5wv40
M1y1KgeSt7HChmzvmXygQA/RcNt9PwuvvKtM9I2ovUaIxu9Nnf3izSCi2zc/yyD8485eWkNxc/lk
BZ1YIYwR377ql59nD8qYMGcryZ7qYvDv7li0rjrgfZTn78yWGp+1edOfZd8/T5PfxLOUUJjd4VyH
+ZQyGN3Mb0heKLe3JnLfRW3fD32Ai6ItSwqpl+9c5xzIwbrXWQB32bVOlskA3M91Ikxm4tYaR27L
xxLHDLI+jAJws5SQIOtbPE3fxMKGF9s15tmwM9ix1o0LbLyNbGI8nIZlfpoX8zVr3XNnKVw6c1HE
pl38a8tMp9j1vGk7WtCXVQfcqa+9Iw7aymE4Fv2dYLo7c+fuXXu0H+y2ZkI3cj9tafp8zKvMJcLX
tm++htH4tHCA2onJ/VsZDjw9zg51Luvc9zoqvgODz5X7+kEHw82tE+7TisXFkDEKGDV2jmvX81Mb
AItReRDOix3Y45ER/MWpq9OM6V7iF8hjZodHE+TlmpgNCvZ2o9ERo3kqyvKqx+mrXO65uv1FdZhf
Z/mp79bfdmUBA1XVkBRddG6lcVdLqJjk9hiGGI6wxard4sAZVjU0tXmUp871r4PAKrih1e+PWE/g
XNnD7fBrdQzyS1aMLOXygtBrKMcbrlpJ05bXsAZQyu3gRbNTPvol2wcdYEU8jGWNG10fC12XcVav
xbvryuIghubGl4N+RhCNZGO73Yez2yeDrkl5sh2TSQkt7hbEzlyGB10JwmIG/Ekhbz7Xvq2Odl0H
ZKyVsGVt9G5juNWxxsk+btqMUpTdMHNjeXKXY+EVcJJFuV0ISwzc8ewsGauSZRc4XI/IS+3EILUL
2enZALVlX1z+HmwiliXdkpuZj7NyOabFu1wxhabjJ+Q05Evk4oTkNcHfrh52xnUDLD30mV3FA6jG
TIJBHDmlin2oN1NEcE2ogi5em/m57pZz0fnzYZi6k9JzWnu6o1WyGsK2hCQvhGNE7IsfGxUEt3nr
MAOW67nw/RQvlzXWYxHs1sL9dCu2wBuugkOTvQ0g20kwc9OomgCRorl3LQ6Kn7ukUQzbcTJ9N56X
ZsZvdQrOmR5hVKno5Mzqvp7H71U5SdVXPlOEpfjcbR+e4fiEk3qcGwFUQB5OXBr2e1kr82D0lZPO
mMnt/J9Qwugb1C1KvnawhVqq6SSFgW88KeGsFD+wT4xS0y37NPTyazi44etAHk/msVQT8g9mMFSF
sqvIiS8Fbmi46ywBl9u6Ms5Iu4zRHQ03DKmdFIlvAjwjnOvYA2VRMmRAxUywrPaLa1xHSFIDlZ0s
Qhdc4jZ2RvInygH75iD77TjFYWnskXnX/2lHOAuq5deaq/x5qHD2xP0wMd1bMVu5qERQm7txnX+T
ekIhsk7a14cNgywqyFuxTfdz1xzCJbiwy/pDT5OTAV2/9e1wmUTD05l5hE7xHlpsJgtvuFO/WSgz
/nptdyiMbtfLGutB3xppsns7WSlSQdThrxWEpyrs/4AZnPKpBUcJxJrCM+ESNSKL5sOodxiPZInj
8YFkaiYPHeC9mUP6PYoirLIqzjpgcjgPDHr9LOhOodM09a9xEzunZhL2+vakh9vsIIFI7bLfW8II
klJt59X3xmRTFhjvNtp7PBeOZB8eWouCVay9sSvcnsY3gy9uyVQ4oH8NWpujqR0Z93SkS2ayF8D8
Ja49OZAUu8amY+yC1nppIvzPSttv2Z7OEj0ODd+6bG8qKP5NvvsOPnKYPPt3dKNt4hA1xc7C67NY
RsJyNOI+ET9NvhxCH+AuUFolaihIXMDIdrQL+FvuX2oqjreahwZbx340mVgbbUax49mMPMPbrLrn
tmVfy/GIIrOCQ00ymWi9q13ymxTjeGqz5TAU7rVss7+GVl0smxYXZBu/TGOGbWpP51aTzNLkdDkm
uEXjiCaWaJoAIgMyxibQrtvzGNyZPSmWT+s6X5U1FIfIGl4do2zPjHr5ZdENPuLeDU2fskS782Up
2wphtV0nmNYDQZTGo7/el3YAiNQIsasyfHhm/Aarydh2nqaBUTqIOGoczEmNp84AnlRYsccSmMeI
rmu7pYPurkYY9Ke1/JRtURDTirRgwlpxFRkFQqGctkguro33qMYj9HXWsJ2azX0OLAXIYsYb0oYT
sSTvEHxa/F51d+oGI5Wrcyqdhr+Syw9myirxMZJnUyB/DdLBTBlNZV1MpMsbf5wRuyKpqt02mSox
VSVJ/806mJa4YGCRe2wCp4vH4ggmPjCPT78GprHeU+MZ2ragLCz7oEVWOtgm+MlgJ9HyDtPfPMsK
tDDH5z4A+atm8ySmiKEyykj49QksdOEzhFl1zzqmTrqCd6oJ7IepJ8JdFj+2Zy+J7xgep8PxT2Xj
pd6qyjsHachmYWokxpcu8xMjgt9Ubb8cr7uP7IbHnznbw9aNQ5J3a7FXytqHo/swBta6c0S2gdb5
EVoCGAuIrL5brYsjGot9gKMZxg2NF2s8mIc69UzsgpuBSPt5pdUzwXVba4E447EsaJdy36DQOFgL
OVL25+oOJkm02xS3PKB9026PU3tDJCPje6JXGASEvA3eeCxmglH75dYwDW0UN1HDXTwsH+Z91pAY
7uWsUUQNKmBC/q37dcaZproYsn6cCGbEKJRCxFDOgj8yY6dyTdIb5qtRA/V4Q7OjujB6i9ZgicTK
sR55zekU4qJoVjjpyy+wLBVn0tMH07QCSOni2yj4Tw3t9Gy4rN86vF3gdDdj7OOykRiPvIr0SRp4
nfMbqik84Poidu5oRUn5R4vtp+MJJIOlNfIpkNrSLaPY9daTvalDp7bXoDOAg5bp5Ga2FzcLp8LO
sxyvxooRjrlgmrLq0JlYF7cbmCAkdjVXF2BMeqSWCxjOcWpowmtnB7x17Zdr3uu9qSzMeWqsvHUX
9SCwlmQFpXhlx+ZQN6CJgdqaQ+VPRWKwcYeAM94DW3SHwFR/jGjMD8ROnh2bM6UDd0hW3DrIbAt/
GKyo1q5zL5vKOFTR+sP2V7zo3EvzgrtqJM34RoKqWaR49hukfr2gu5+aCXexbN2B5oYnbfXXeZj4
Z5rmLCP/xZuCby4RkISl0JfAzn8iJZGWh96ptI0zzMAYLE2wVfrrhwGwZPfuhvTFRfY2yuoHW6Lf
jlYjRq9ZhxnHRa/BfMj5NfggYT25k7ftixA6DPfcQGlm9O5bgL8OD7U4swC6ck0L18OEZ8k45y0O
H2bDRs0VF2srktVecVGMZiQxTAl2fr/6nDg1l0lWdu6rAxUbbyvxMFvQgMIezbx79ZlFkp6TuhDi
Vy37oqijM1XtYJTFv1wRdD/cVtMtY2CY2RYbj/GvNKz7McMIXhnOr3KYzuQZYtLNA2rsQSUhNKis
2H4a/RBIMXDSZ64+YeFWbYpd7vfvvEj0A83f/DawrTZScnETShXQDlMrvHFy9o3XT8lCcGgsI+2n
lnR/TetMl9lSkbiqpyW7J8Tv7zZWU5LN/o8Gjcj66gaGOvfbXD/1jiRkqDAOKNng01SAjmRvynjq
vLt+XfemzBG9Lm2UWgM/eru+L9PAAnFCfmbP8MMEr0rizOPeXNBq6OmnMfo3kfXHOqryV3/Nz86j
aZ/W6IfsUX6P7BVo5wVORrfPMMnKZveD4N1qR0Z7DNp4xtci8HhelXbMuGpNO9EKO/71dxB0TuJb
hhurKEsxe4pufjfF+tWyKLakmTiRYYKuTofS0t+unpiHwe770H2bbHyls80/s8g4ZbcQ1qqD6FhX
xzWo8rtSijHWt1ZVQoYX/kTBEONjXah/IaZJsNetkaSf6eo5u8ZokT5Vy/skeb99iDGqKF6LcObl
4GvSWlOYbhorDoW5vRlUY1JuVEWx1nVKbYlSVqUSb3yZp9Fo7lYfqDMsHiN/8BKeasVWQuF+isrF
9EY3HarwBaMbgJZI7QqUXcg3miYtsyGKlwLDB5U7V1NP9p3iPusL7stBtebOE+N7hhiQOHvLUAe3
nOj/6kXtq7LAMysTL8OKY5sL3JWoW0Deiu0Xnu9vDvawSeQLroDOwA3GCFRc/7ElVH23p9gYGopM
M68HRkUdl4MYTkPFMh/mE+fTn2+m3tYuA7uioZFPrT226BPNLJG+eAdxdQ92kAOOekG9sxjAk6z7
wdXOPI6AxrFiQIvtHvPhiSULWkviveW+6jh6E9qawCcSQAeAlwLSM2ODyfFv7a+Alo7gV8mFG9Gu
UNwwY9HLh6eo+UtgeKlpVD/+xvbA69GDjr24gAXRKqIXawKG4y1nW8pa7uRP9qUX7Kmam0DQVkuy
5DOBvMTasW6sc3bVIZHag7lgvuyeeejfemxw+ObjbytGoblKi7xCyIfww2uyikBqwOJJQb1o2ie2
0djDC4/t0+j+U9iR7ppm4E/5R7uLTvOq5E6iQ0qqVI+MszMzbWyfhUIVqhfFH1MNSwzkjq4RkHNN
gg05GfuhNs55JsEudJFqRJykSbP4depHykFaR16QmN0m+Ow4lSPUgIBwGKCAY+WCA+fRQXrGuztO
3x5oMyBBtLHiND5yxhIRhm+zkT2GbTZDLTLRhY3dDhokHRUi+92w5n7S9DP7ogi2QxdMdwXXbWn0
3ZG58lK27gNgoo4jOvyEz3Tz+yot9fy9sk1uwbCU/rEmqoi0GRzW1WPhxmgrHee2y763m1whrG5E
MmzDR7fNb1nlXEJZ/qsi+z3QKB9nu3vzo0Gdhq62EM+2qVotkQ6b94LLN66iRcbUVgbY5BcnczGi
mG0kPUpwgrh9jx1Am9i+eealK5NpqXhdumbc59X4DgT97Ej7cQUbj031lrn5mmYU48SU8AiHlT5B
ZNEOGDQ6hKNiS9h9+151hhDAqx6QDQO7B+BJH+ZwelloPNuGW3xb0GYBfHx+maFBzPTqHsJadLHZ
E+2szeoVaeGz9ocv7EnpK7N2ibEFCmAfzbD1XPuZ1Z0fQ/JnbmrXlf9Xu7dY2w9PC0alLvxeWoZx
tEmndYl+hmVKPWt8l2Nm7ZrS/eipIju8hus0G7LHIbPTijE6t54bvMFwa1VxZXWMh8uRvjgvm/ds
FP057P5JZn+cy19NsUEdrNpf5jJA6EPtZ1r+qxUZH7DPzv1iR7H0KMztCMC+rD7tp1ifdYedrTT9
Yz0D1S3Nei84MsvwujR0J+x4b4pHxAp8nEkHnF67z4Bc/jnLRRnr/CayW2Sa2boAstniGouVSSuo
DFV0tStQMzxpTtZMCCjuWYct5w1XhnipbPk3zHNioldSygP3ULSADuOI8F3UHLcOuBca2TEafXnI
V88HkKy4ou2NUNLtOdAY8HNSffwhvrzaFjvT6C5WY403M0Iz7nT12dXT85J1hPzxrPZG5h5VFzbJ
qP8bbXLCHzJN2XGxFpfubRUHaUDLF8u8DnXz28ObbRrbX6OoU6YOh3JMOjjM6SSSfH5hSe8hO1Cd
204qnq0gOvVieUOvd9PeC1znW0U5ZBxYYQLGFean6GDK1840D6bQsAvb52xk5WRZw5ffAyR2LQQ1
z5NoyB25aztLx8revu3iZ2HVcaxZc+aC1Oy5f6n8ZddX0DwEg0DGBGBYV/wKjxVYL52GT9u3si4M
kagz5nmaW2M2yp+6tZcYVIFroS4BB3XztI3P/coE5Af3Xiue4MHB6iHAy5U6ZgY4FHNwiApz2M2T
f9xMdiWahgs3nY+qH5kYwa0itwF/C4J21zindgh+zxbzmbSIpg8wdJPfYQRS1VsTrvS1voMes6ZM
nXliVeDZjYEWVGqTcJ4AdAHpZjb13NRwXvGOeKjX4OLk3Us1ss+PAB3iKavvPeCSo+uXZ+GWjAu9
0+w7traV00OGkofK4UfDfHJKxhpmD/+9vs0v7pKjyARf88bhbSl9uSsMrjMzqTcuCA9fmSVfgvPY
/5Suxj/vFiU0em90hcWuDbABwqr4tM5YT4y9ifM7JJK6tooY1xksVak0abkst0w7eaih8e+7TD77
7mpiT2fvDWj4fMiPYyeBZmdQu7H70lNlsfWhjjVV8Wv2F+PMHVynEnGMBZC2gHzLUTj32uA980BG
+iaE1x++2uX3WFtXS3UTpWXiyNnAn93qHNge/y0KcggMX31MBIvwWzW7kXly77fV1xXjPlq1wLn2
2kj8zJEgY+PHYs5o3ytoEG/QNjsRMUQs6G2MPXZu5a4b23Y394zDM05iGZgZ+cmBDN1jE2l6HMdI
ymEM4iLUOCSTBkO+O8nPfQubhQZlmKY/uYKOBC2M4/oTLEBCcgrch41xpxyrO79QZxpxk/tr8vBK
Ld/qyvzKoxrlvWH9VbXJcl4RSbSF+b/J6De0LxDi3KiliHGdVlpne9LkPrRV/TVnWDHB5BIy08JR
bOQ/sB5/aa6DWZ3rlf7PDbnHI2wLOnJHcatrAVjYfsbm3H7OQfvsWsve/89TZGB9UDe8jp6b7RYM
AsIw9QdnRt/bHLwFRoWVR6xrbCh4M5O6LVSDgsL+a2Z6+iDC0te7MXNHgFP3pdTUn7LL08Wb3+aq
+Rhq2gf2Bq99vRlwkCAer8jgwGNAbGkvCj/ID1716QS62Yd+/TtYoZSUIHpgDG9m2LP0oXindkDZ
xBc7Gau2S1qE1/w7gBU6NvE0W02d9HZzlE757bVPfzvYm3M1DOnkQYWbnep9cRr9NO/gCK+XbLJI
0SmCKl2i4V1uWNkBbzep4Qv4hBAJbJxk6NodggQNfJ8xLelLHPZqRFNbNT/lWJYhmdsO9bC8rIOy
0tVZlhQe0UiOwchzHJ/Ntb85WVLAjLpJw27+m0UB+0cIPacxdA5mOVIhoZKlttaf0WZezCa4C/lh
7tdS2GleBUiP7f4w9yQ9hd7BWn/CzvUusIz+DJs7H9qoG4hUcB5y4YQ7tQThLU5rThYprraWdH/6
O0LuA6bOg1sAJdfQobdekIrTwydrMbiJ6jNJ7lQ0kfGBTTCA+x+ryG4bD/2lTN/HI2kxEmC1Pfem
Tiqb/gq5y84gyeVJL8+diUulk2FThArj25qGN7P5U/rrmDj+MlPxNBQGNYHfsJcSHRy7CsoATpx+
OW9IgNngAcSVFyvImgOKHJjyg3PQHg+18rr2tkD3d5HTn/LI/mNYU30ezXB7apEHPy1O8dxZ1hv+
vcWdblT7snrb6yy8hhWY6cLaVGcxSuNkRWgTiIF5tCJvBAmGoYOlTZQIMZ4HCWK7Zs7jXKiX2qwO
TrsZ5D9Pz11THDZv61Nnq9l0oXbKvGJ42Gp5V9rc34sXfYaZXyD466HlMdTspUWnJ4cCZNzZi8Gb
T4idWeNGMIux2EjX0JvZTC3DITfbFghc+I+r6wRxaT1bBtiom2vcLPuBzA8eLLLD8W6r9AN85fp5
7LBbEN7FZK18KaJRJqVZ0b9u78YAZGYWOueRQ9HKfHDZbN3+BrTla2W8FF1N5mpBvx6C6oalcza9
ClJPENy3mzIwXIaCUXvetVkrLI0hO+sZNB9tuTxtwdhDmttEAnDjc3kvAFXu+rgG+nczW/erjWBx
rrb3UUXDXcgqP1F5dZpK+48k56aXmX30Q+PSDSCsTtU4CRKmL89EJhdAbEsGlV9nQGFpYMVUCuiA
7d2wdWVCAS0ubv29LBT4IWgeA3Q61ODKJKBGTykhWNJ+gvmZ7QAIT5tTF4l8XGmJz1ZYTmevXxZy
CsNHGPw3zLV00soD4yR6sKuopCp7tIwKHvgQTuAgRdptzXzfrtM9TG/4Li6ZJEF06ArdQbhvkfK5
x7Fe7s2wrR/nbTh6KnieZoLmVO3UZ1PKvTVtj9KQ5qXUYo4DEHn6yuws+jVIs5K9ej/sHGAvAAWf
IuGJ6KXKfpPgPp3FUUh5Msv8dZiiq3NzGO2mCHyVtYect+Ow5bAFtPfUOuLS29PJgn+lK/0Yuss+
y0Z9QJM3nCID3GyqvXcB+B/Xfgfnzmjq4xDd1g7cfYKsFtHjCGLZBGOpoC3+1f3e9ecPYEvcjpAk
XNRKq7Yo8U9FZY79DcJJG95J7ArCIttpeJLrYB8tA4vdADZpqQZ4KbRWqXCZ+Aow2t7wcvZlEJMj
L/tet+08a1E8dcWK8xiK4OOsDwGf7N9QWtdQunGZbePVYul7nfG64oDZzvm/bx3u+GQVUMW9rDMu
dm5C9u5yHnWNOrQXmYmntD/e92ZxUGNvPc23L///607w1AezvkhirCBvLh5L536+q7rqmG9dCzS8
Fi/eEBUv0WSgOcXy/zAEAUHnuiusOLBF99B3jD4kOEREX/JtsJr4lS2gfxQgA68KJsw1jOp76rbz
8N+XKQAsCt0c2JtF0F0//2pVRtubF+MjKfIrXEGnv8JB712FVmIN84uRhdsbUrQvXI2zh/++ayDv
LZnIn9VkEqmE2qTO1CMXuPtQgpW8hqqvqdszho63v1m6eXuqvHu7dbEoWKX3Mvlb9zK7LCz4Ju+5
msVQP9RVmbboSq+Ok1lXs28ubu51D6ZVNKds7MhDFKN7aOFnQFb11if5IiTbUFVqLLoCOmtdtJ/A
4K+LGgIc5bJoPxvsLdm2FolN+T9x7wNv/6dyh65W4Rqlyxiv1vUy3naa/32plWa7OfTeqRpt8ptQ
ZJrKlXf69uW/b//7Imb33gw2Vl7mDDZI4KOPDS3B3GiZ4//EY8NgsIYOsu9eaflsf/q+Vz/PWSSf
sTyPDpVC9mV/att83LDl7OHzf6y9a1Cvhvmsirr8KE06x3C6ecGMxZOmc9zxe497Hyfti+ewL3SK
/o9q3fphQNnxa7Tkn/n2XaC3CFvxaEncTTE1B8WbYK9wWbowg04e+s/wtW9/578vwzi6l6aZ32Hn
/piw2F41+ZG01L7zNjRlm2I9Nz01vRoP/mj+yvINR5oQuh0CsA6f6Wq8gRZvXZjDMUNEl6zkQOhY
7tS2RY8tgMIj6IH76BJr0kWPiOWw0m9ZU8nBdC6IppwLWUjOZfXnH8KAgZA9gIvAHl5LXXQPFsGX
D+NM/Fo0RxchT9OYw87URbEPWI5e//sy1t25XXswarOZruuYoeoJyx1+1h7SKMP9bNoDSsD/cXVe
u5Ej27b9IgJ0QfOamUzv5M0LIZWq6D0ZQfLr76AaF+fgPGxBqlb3VimTEcvMOeb0iUlQ25Z4Wf/7
44z6zkUxBuLsoTVy855MS1bhOJdwZ5C7zT7PFPqsfm01Nm8YjBhrjaHji1e5QMky0b8Sv4l4IUMu
M2fg1dzo3JRF9u6HRw+D1kGvmvw1rcv2IDHOPGpzcsIkqBhsayxU3LE+5I7aNr5IHzU3dLfxYI2s
CGuqR5ak3AlIadCEqnUWd2+AVP1/zGlbhYFJ6QVXgOHK01IWrDAPzYyJHHXLGucvwwp749tdt1JG
qaEk4Emj3hJPDE9y2xie3LSob1U9AvkbDLLG+H2vfj/9/WBlNmb0Kcf0kGb+bgzftNgzn+jy4xdw
hti89fAGKQgmUk+MRe7hXlaqtQ52eYtj9WM3ZnQCFjQELmmNx7rq/+g6u56sozoEMwCFfRqeC98Z
Fo8KpbzbE+rZVtPRViI9m2O/K1z73nGj3rPRsXb897q9PajhCWXgSotN0HB+dPn9kE1l/N9nZaV+
Kh3bAWCZlBzPJvnGm4WulLP1sbBS4yj7saM4t6J7zgSR7fiXQj/zQ4IIRyljnSeSYuadY+hyhyM2
3f+ew+RaFMcI19iq1XN7W2L+DrQkukatFI+4PaM7Cv6/I+KVq4p7P4j8eKsh4Du5HSe07kuHfsLd
UakWO41Mo3UyShSvlR7ufg8HtZwKs+JFZPW+NVDkCOJeNrgz2gdXtNlajn53BBeAvjRtX80SOtvk
U9BXVZK8EzuRbJu4UTvNkcm7m3gfIq+Kreig/It66k5RUXcna/ksbpJtiCfgHtHus6uuP1w37nfI
7e2t76I97CYoIpnHHnHolY5e0Soefz9Yrv2moY49/X6Fj4jHOYo3KUfff9+Ai2HeedqfLrTYpHJr
XzWIpb3b3eww724ECXv7MLP/1k0JWan6U9Qx8UG4x1/6eFwYCPKx1aJxZfKvnDQs+IBu05HqgMGQ
qnXrW4cRh5bJ+BERAvoyyRCxN/Z4t7N6vsqJzYzuV58intqNn48yaFL7X276+SaWLBTXYkTdEfY5
la7bOmu8YPGlrUMm7Cztth33O7Nc61rrUr+UyweCmNhs/n5tqzIGwM+M4/dLvwA9xl7TQZQBI0XO
dcxKu8yPUiymK7d+xJSWosFpwp1m0d2WrYdiZ6F2jDgxnkyE0CuPHFfQSJiS5WQmp99vkYObnxMH
lQpvh8p5Y3b6Vnlm91151XNlnFKWABfHGuIny26MveVq+ZrgT2dFSj2rfMFU5/eUQzOBnqLd+oRa
Z3X8aPZlvreQ0+yT1l9wDVa2cru7ivPpxKBc9YxNVHf+71M1ym1mjBaeyBj92ZAZr4U7Gfs57kai
I6nJjdDQgrJAU1znwnjNNY+TlnMzsyixSj0Dt+Y+sphIcYGxOywLxqWd77IrgtqbJCINqPecp4kx
zRX13wXyMgQvL7HXkZkNdzGmR6VzI8he7XMpKpJ7tTiw9A9wh8P13vNgXMG0Zhuvbr/T3tR22twR
+ep5wzlWeOZI/ZhZEA0H1x9fLb8p91mOwdow8xcEIRqBzak22fAop5lR7IDaj4YzsEps2j6P330Y
jFetE8x3ezbYkzsgkeni5liw0lcGJXGlzL82nuAgJsLwhBpeP+WsOzrDLq5SG6E5zVQmWdoezBG9
naM5xq6KhuT8+8EEYizjZNylHDEsd8JuO8n03chbbjm0cExvmftTPxqnsmawrrOr1GI7yLE+rTma
/rY4a3azSm6pyLhAhLjNVsP22dROtdS9VZfnYdDqqNNNiCQPk1fuLF1dqFfHneWoIEWbfMlcm5eO
c85CnasGI31ps36vkMV/5JFQkK5AoCWsed0RLaJK+jDAWV1f8Ajoh2qsxZ4U9+7aEFzNWmfKnmO1
jNJyQ1zLAZ2tpo1vJaOR79I2//tk+ROtYgiaRFg1MPYZ2xkN4B51l/+cx+PjgP0MsTpayX5WOXAU
nHmuJDujK0zzxXf4OzRZ+IRIfju9t6Ku3+ukNE4d3fTaqevpfbT1g8QuGqNCmjF1euoCcvEN+mm1
pwsYL9S3425O2mGVEkV/KIzlIe5z8TQaIzekcbRFpz1mnftqYxujg3SfLCcpGNiwiyiMpgYI6n10
KbPPREbPvWP2t7rHB8e78On3A26VB5Vp9glek4e+MEKQ/X+Kx98K8vfPkEy6CA7+NtKoH3Bz4kZM
suJPJr29kyWwOFvVb62RvtURyWu8KIt9g98yl0h4BkrrWtvYBDrhLA2A5Li4Znr/bRoVL+uCLPj9
EE7s2Sf4dJa01G2cWvIDbZogf2rEXYPAE/iVeTIMNz61kyv3kZO2ayI5GvZLRb+fliPL0MoBcttK
YGA4xnp/VoOkD2GPdo2j2Lj4aHQIn50+07kjC5yXBdCe1+1zYhk3CQL0z8YwDk6e+S9Fl86Hcki+
S1FdTBJtV7qUxs30NJbXMQOMtJ+ueGD93TTOrL9KUw9yZyBfyQPUi3g3OvxWlrUWj7cUlgAPm+L/
eGAG6KCPvwN56K+e6ggaNqgEC2RHh15n1GoOU08jhMlnamtKsAWGlPH+k0Zs7wsN5WxX6dWlb5vq
IhrQfnYzHX+/MrLh6Ot5dpmaJ0Y07j0dzPBBc7WnEfG2mZAZoxkzi0SRGve2gPnmZ4OzaZYvf//M
l1wZSi6m5GnhbeV1Y5yGtOdT2pWv2pzKnc1C6/z7oXKc6qj4CeLYa85df9NiMqoQZtqnaegNVE/C
QMvqjSe/ZgHbwM7aeOFgHdAM8d6vw7Fb1cNUvvHrYR9eTZ9JGgue0rw8hFKxDHVYJitncYc5lUAE
27vPqaPOFRO9TxofEz2FZLaSIxUC/EWIop6lCqBjHF9cCGRFp5KPssVdoRslYk292PUGIPDWdLqn
Wjd5YrPB3IgagZBWecU5qe3jiOeOnaRHNrGTuUQ0W/E26UbMNKUqbnN3CnFOvloN1u5cTp+dhbkr
qp3pEIvRfnBq/yXBtgp5YPYxMw/O9a3wfUQThmDxOAtHXZgZX6c+wa4+OCrfZ6H7F0XiktUSmScM
be8IkZBs5DLdImKjXZUJw69u1leTHTaHbsAq3no5TlbDAuBZiCupEPNfO4esmY9RcuW30rMeb/Q9
Ftg7KSfRxWgIjCbjoAwqdBnb2MndJTsoZlRD+CCap+nT6tnW+5M13DI2UjdXpo+2Goavqg6vxpTV
n8KQXOSeZz+Odg5yJJ8mYMyMJkJPmLtoQsASk9iyi+CWbCvlD7ffz6DzyFvsz8/Y0NSxahh3uk4K
E2A597rZVOeifQ+TzL42jAD3wpEkyPDV7yzg98+l0sUujoEsszVu2MkhZ9Ir9tK8hwBooPIpO4x6
//8faUr6gQ4yBWe7ax5thHi/ZBRtOWF+P7MSS+4gMbx2dTSd/ufDLOv//WWXCZrIAXrPf9+SoI6q
/aYD0sys4vdH+/1JnWVNEseIbX7/wZBQDBrGlJ5UE57IrpafhsU5lWGwYtmTJbvImeNT2PbTeXBa
Vvy4eVBATYS/heNDMTcb8tbjW9jLOlnPX1XTNw+RyT8fLcGvUivWv98oYiV4B5twXFwzO3pA6NZW
fG9Y1J+r5UNSuoji/ufrAgWg7xAGhxn+y/DAOQLm7h56n+nmKLsaZS4KrDmeA3B8P7phP8cJ9lvJ
NbpNTHUgdO0DnQxmfRttCrRzd53aWOOtdMvbmVPaF9mqMZNky/DgoDnWUzo+iCh6GMxYPnfa+Jmw
ogBtjUqQ4EUutAuo4nfW7douHiEQu/bFd9JoB9TIW9vmZmBdva7tTNsXhNc8T6bE98YCuSlslHFj
7mxVXZ3pb5ZSLKUty8r5YCh+855dfapyhBtF37GP+h5BudNCXo/67yrM1WOZDmKNt+Wgm7kXrEnr
5j0lugQfjzacdEizge8hhtaTOTxbcMXO/tjSbhcZ5D++Qki1x3D7GrpITeCHiI1KKFyVqo9ZG93r
Dqt4bcTaxmTuFzfDfIJf6xc6uUUNokp9hMLQunEX2LV3a5wZiEy1hLfMb55gHSgs9oNpe2TM9s/S
WWjbObFIoo9eaxj1nPnjZuoHNJQu3GsrGhsW/+1IS+Fse3v0MeC41gaE0rpnHrfG+Gquc7Q47Zbq
Bil6jLdcY6Gd5sc8TipGYAsSt6yI2SpOcceUsjCLLqjNZl9G2bc7dPcCl7SW+rfIat4SHMIPeldc
el9ePNG4a+kws+IKww+hVYeG4QMgAbRKoPvbCcc+snSJaktXL8OyQrE7ZEAmddSmy1V9TmdxZHs6
k4sadUuzvtabST3TON4BNM/L9IyJuq6e7Io9SmskmHk0X+/3I9VHNJ5FiooJC6p3SmZuLKExSmvz
PpjbBdc75NYlS97aqnhtZoC6lJzmutFF0CVkQDlR9Ng0LHZLtjeMk07MoW9DiF+gMjx19Aquc1wy
0B0nO+DoXt6d1iqMe7kJnb7Y08XoQVMZfxuxcwRSsrHrrTNxEWSFlay04V0Frl7fuwJJtBb1l7Br
/1Rd8qVhb1wPkSr3IhY2DXjkIVgek3XXOt9jmmBWkG0byEm1+M9Sc5MlWxTADY1N8Sea/dNQJyj6
0UWihgyxNcTIAoqMd+NsenvP++fI6S8XPCMDU/ytv5rCex+ZkuGFYvbeTs4l11WyyUJkVJhfuY3s
GbNWQ5ZM7fBT6h9RBD0Dp8B9YGGCdr74BP05ofBUwWjMFPlRO64RFIUHBCuB1gw/DeDjB5an/Aen
6YTyY02Z5GEGaNgTNXN3XN5BpZYetaZ1D0OOerOU4tTy+KO2jQS4BTUVBHl5Md7tgXWJ0UDSzIwJ
zTiikMWp/OIp82HM9HI3Jc2HLKd0bRlAR+w+HIjiQ0IZDtvS9Lwr7ER2j4ODp8v0t2at//F7Rhqs
humvVA5VM5N7rPfFdo6yYGiNa8wLGWhFnK6h4W5xW8BTGET3lTXgCJGxo3mZ3whP2XXF4n18laXI
9+gMfURGtR34Q/kklOgORRpdM9lAVJH1uOlsVuRuxiqQeeqmzm3ORflkmKG11pSzqcLx3e6Hky+L
nWqrg+wKrv++MNCAyHY1phhTQzQEqY/6S/fUBI9A0x6ig93HxS7RUg5dOc7A0uJ/IXYp6M2kQwwd
hmFPlYGMdeuQ6cg7aNoCBnTWNlIkRQw9tt7ceo7HWWM/6gAIb1HQxOYQOKPE/Er4q5OIbW37Fym1
nQO7f6P3KmEwFN6b2oDjPpgC2RsbE7rV6+Q9ayFV8ROkDRzrfofzz3+d1FCsohKvl6ecteMPnz5w
7LzzT7Zj9/uowwBcsQPnyeYST7QenaizrvNoPhpRfMgV0gLDgDsxupQfY1vqAANiFEoTCm/hi5MX
qi9EMxnqXfuhtup1pCKfXVOPC8FkZ4erhMSd3rvlrZYEeUHmaI8tYEB+NY0mMimrSfe5aeU4zzgQ
UXkhAMS3nCIb4BjjxKC6dBKQtQVvCJeehIdkwj8wRf2p78VlAuJ6MQe5TScjiMzhVfoW80CNv61d
g4loqmuYKXtjuGLcmiDT4TslOB6Xkb6s2A3lgOQ3nWKT6+Q9HTKLuzXHBR4P6gm0lXjlBhRKTpQd
Y1k3Z5Z37/0kT1MZalD86y+PXUxTctYtd+ImY8RNtDIU1LaNkPgpmuePIksfshgf2jB7GjXBN8Ho
LHBqr9q49fAdKpTXxVSe2JrvJtU9WV5ytLWo2EhBuOLUH3GaoiidmDzDCPFPfjs8Z4X7Xk0xKFH5
XAP9RuoiUBLlLmuivn7w5tkMZo1tlCzqf3mYB2mqhUFmSJODbtNoE27DFqMFI6F9UUIcYFlMTTct
yxHanCpxb71yJe7JRt962aKjSB2gDqZh3AXy2JWNUWVOCEdz0nELMhsXg53u/MrAB8uxTHOvcSvh
9IwimoGyCcwmzE9G8jNZKHE0HB2y1MgCdU028Ng+qlnnK+decPJuEmVYJx+KMRIRTP34MreTmBDC
UTCXPj1Oi6i16Fmp2ijqkee3VlA70Vseo6GNvJdEoyodmZ3xmITjgeQOJqv9qhvZllax9tnmlJOp
jzPYzqy/iWDudK3jMbykJ0pdZ63HMeJvqLdcf49d09LRJngmChEAD0MEBqtVZyDDIgC9OZT8BkFw
PASJ0RyySkU8iwaD8RyEj6beKtG0b51ZPueD/RQPGutsCeC31Cw8o9EtLoyZm2w6DSUKZpGyQ/em
/lLaRX2hHhX4GP3uoGGn0rAtotVdlqXflkopOSDsAO4YQkr+6rvW5/qhMTDo9amE+RElrABKBpl5
WQRy6Y+tsIev4JC/YqCPF+b47SfGY9b3Vyk64xBZ42cL63jIfGvvxsan82SCRbu7o4/qwYFlRE/K
zWM8zMjNN24jHrSMeIViFqxlQVQkZ7Oes2MT8Z7q2iSwGJ2t81AsjnrslfGg32Gz7Ouv3mm1G5cx
7ksBCyCeV2z0aAvq1tmhOkf5dgfpam6QLXNShK91r05T49pHONHNujC6PzxKPzJ7z7y+DXISWfaR
AqAA8/qaI+LEKrdOQznwMJCfpZsMe4uqZWudkU7k5hsDbfPG9gadp3AUuNZISFX+P7PU3ooO739r
kyY22uGCfWIdJAUjWryO/mYwB+w0XXdOhmTYtM5AiJAlyTgLtVOOlqm2JAAB2POlitCzax0Kq8E6
Vr25m0v9SQmOKScMvQUG5AYJpnj8/NRrltfivTHWVoasDGW2tdMQ5vnOiCIZwhiKtHJbZaV9qu30
y9C4PsH2zBMtiq2/k6ZzrFL7FqbxK47odCsWOI9ud5u4y/Yc/QjJHJZCNmY1TWD0mrZ24YOTrLwj
Q0wDY6Ba23nUbpPJSVBCxcfJ517tMUasaX7/1LOH9KJlw5x4JjE7urGS5XDTp9jFgAVC0IEAThqV
l7KL1HS0waN8VDlPplNMxorqyINdkPgvxGlzU9UUx4gC4y+ZC6TMqXxVYb4vi2o85JX89Lp+3ULz
jVjprGmvGn4QNOdhYR+Q/hANOQLHQyb+UQ8fkCIX4yR/Z3cOmYhI81R28Ilas0aYhrgTbBqJGXVl
7Qo5hweZzE/oXxDdJf576mn/+nKutmnigZ+Beh2mCD7q1PuYnIyWq3h0wnhR0SaYv7L80Fr5Tfrd
P4a7ZNj2ULEIa9s2p7autHPjgJ7I6w9g2Xsp5r0vffgdYjDWRU3loY+Psp4JWSmqY54UE6bHZAdL
2thiASDvGN7QKkMP5MbOV4LKcJOHMYMP+ULaFtvfyGrRJDDbGKKYmBBErFHdYoFpcxjHU/WVWxg4
FXZ/BQOljiFov8zI8ssJYeKkHb3yoDWesbPdysQnUr1NrvHQ4BmRaCtP/Zy9w94z6DxYZPrT3K7M
RvBSErDj0SVANw3njfk5Q+7jLkSU7GW8RrF36WR5a0g+2tJ/kJ7jbEOtZ/Pmejy2vHJBOb5AzlIL
r+8LnYD5aCfyO9Jw8OouMsrE4gDnhDzkkugSzQ67jb7UxKaorQe39D68rkCZ2N2Somd8X/ThrtJc
dhi5/umMPzpz5dRw3lID+6vle9+EUGzA7v6yrZ5VMyxa2ejZIyTwgNuQ5QExG2SkLY/Cks5Mi6oV
1sHTpycACitgt3fifut1uqgOVW8RLxI9CRzEyLkACRoZImo6lbpHojiFRbpRlhLbiqI5d6Ge2BE6
11a2uyHnAZwn/A5IT/EUpjhJeoxLMoqRbvfuP2P2jtOQPw21iZWlE9cBdYHBVBELdAQmDsg34B3n
7Jz4fW0Htk2rlEsOBAbdoSao8X2UvmY1YJ2v7K00aGKGrGqCSNQBXvInzcNhh72M7TuKvpbZLJWb
Dp/AQMJkWlBLqgQJFrNDJ5Vq4xVI/jH8Fj7UES3EyqrGE9aVDa/+R+LDnxmH9Esbml0YQRd0MaSx
WHhhKRi4BQ2dTFBQ1/M3HW6/CsOZf7/Njw6D3mET8YKsPXT6BN3pIvlSPb6TLDnGXfvZN/QrrtYh
Ss2zPxB+vFUNca5u4qvfn3m4d+5QfZgDzi22qPfEy7/83KBX7FHLDvN2bhG5s6v4LsbmGGUD0U1D
vxo7eYGCQY1sNk+zZge2VqEdN+RbhBtlNaUhqUvjPos5mzyTNws+Y+jiK9et35RvX0KTgj02bA7K
8TxIm3hP1S1n8x83TgJZk9LzpLeMikyzpKhHVD5mj7Xyz7kVHmcJrFMM1XMn3NeiQ+wzj5Suy0/d
5P2LAxChYJyU/GE87iBNMqE+adVrPdLWNCQKDj2ew4pxiamrneHLjk2H3IEOYWUU9RUCmFU/sv/w
zPIxniZFpFFyhBweNPbBp06KeHU3OiKG/dTPr0ZBZo/OPYl3zyoeJvZ1PPlB3chiNS0HCGSYlFLB
XlmtXsLuQ8NQ46yHaQeDTc+x1pXiRYtxfjJCIxbMhOfNiX0ewFpaJVxDV6dKmxomk8XiCcuxdl5s
re9XlLbtuo9qBs9ufR99tKhNM3zVsfbGVKDZhtWos3O1fhz3GcU+wIGBVwnjhREsp0UJewx0eNSu
B7xzi42qRKUb292eceoNPdHPoreJIEpsS4ssM01D4ujKKKDeMBFPYGRsR+d1HoZn9B0A09zy2TWK
cx6Ht6jhPnL1byv+50ZdShw3w/O4iK8Za2AgJO9sr9W6SK/KHM5wLF4sXVvNanTWpsvjhOFomc/4
f7QWE2fa4ndrcRfDrTVZUHrQ59jJuYbD295IHiw8QMwW1M6b9G/b6Z9H3A4zvUnKzFizq8c4gp2S
xTGq3RLCht4W357W+XtVCmIOhPGtJaxmMjbOGzHxN/WV/cMYpl6FFi6iMG1XQ0Hj6LKn4a3k82uo
FPcNFWipPcYllyAanSqwaAdWhjGD8k4wI8p10WsJGuHw3dRxKEQthpnaFUQr+aR0ls4xL+VFNvZe
K0i9yP2D5zI7r9VH0eo3E5nkBrnkFZzF3RqmDZOlZ9vHGZfAEaFdLoNaSKyOjkZtaMABNL2Csw90
yLpzWFI6JVKt3jK3PyYsxsCzoMI0BJqvhkk0O8pMc0Z+4hrtNXFAirnRsJ9yqndqyAkvc+2vjelz
QcxYDrNpZ0TJSPH4PEflD0YVhqOpxHyWGxQ47Pd7AF02rC+KsfyvmMWXkffPNHWwGFS6gVt6Dgla
5WjFyePQ/OHVbSGE8K7XGNOuioLHTAe3NHWhuOY0RRX7CwBrtWHx23c1ZmbuDneej7fjnuvav7l8
zCBY7pSNuNhTCfPUni6v1tKHFAnB5PUMCRxJjN5kb7rSurt1+YdlQb0RMn6KkC9GgMk5hJKgn+No
5XuRdSCFGcOK+9YO2WeNfm9iobkpXPNiTCybB1Q26pJg2VUKkBB8JT9oK9A3HjIlfUQPnGDHBjEH
EXKqQyqe+Lnzhb3WSx7ESrpUM86jaYo4aAcoDbGXvCZhmZ36StRbP4EPqiuXaWJzS/xQrqyomIJs
5g1JBuNJhTg6JgAkZaP9YQNa85/fa7HYl34fXxpR8JKE3MdJqMgKDNnYTPnaVmEwzjxzFAyH2Y/Y
J2keO8NseNOLKjqjpgJhRfUCadBYeD9iNO1Vw6q8dbW7g/LgiMx6QVN2nOJD4q8t/zVhIhWAMylX
1cLrafyPuEV2S+PAKHsUf1HxzyuX23XD006ULN3erNdbra67tUMiJXYDjOWSbRLACYNvbf0vW0cd
kVR32OsNZnEU08BtIVpi3ws44+HlIDrNwyKBg8Zdjw9rbxpy3+BCWmduiMlaP8+e+VgCTVhFjr+L
0VTwY7sKTZEllziCVQmdAYIERTNiH44+x7MvolNvhUUhPxRo3jGDYMrOmAVMCaOtxvN/ED2BhWna
E91oeSyq6ZnBX81M1DyD3v2oy4n1dnuojUneq1Y7KuPS8OzknSfW/azDtlse127wx6M+WIEwBu6b
IX6N9GNo9y9q5N3f5s3y7r3GZvEqYjBpfee2yJF12JVZ4l3w+MiVgTMpoPh6rXqlw6GdtsKZ3yPb
ZLLghFs5iEfXiND2kX4hC1Cgni6Ps6afNK+9lpoUK19nf5xOtFw6U+pEYcmYKLEnrM0E9MT3wtG/
Q0lPzXF15BFAC2oPF2OoHk3drM6FjPb05sWKEcDNaNIvYTVsxrR+weI8YE+ol5+2Z9B5zJAqBL0f
6bxZ3U3FQu4K/zjG3Kx9tyW1je8FiJF8LtxkNbak3dEjRGJ6Ua7XH/AjhKjU1ik0mE1nUuQNecRB
7aT2Rgzi4uAuAK5ZMUd2ntsXLS0XP483Aq8uzvqAEkgbJG+1aAxaX7DdJaF9HbmAT4os36d5v13+
13bZNW0885Jh0t/MGalnBTIVzO3mA+IwD6H7+ElMgmD/uAUBFpSxPVJK8mybgkXlyNCSkQnnaSby
QPUtIxcNclfT0ZyE2ZbebYee9i5m7V+ZEgRpgvTksknx37nLEiE+Fd5HX2rJoe1AfoHyWZlaBB3U
RWFvxf4FNXzMYplXmpHo1nTwSehOieWz0PnNeXr5MNsyXuueN1PB4ueuY4YRbtTQdA/o2TFUWFtJ
vlI491dy3Fjy6jVose6tgi0fkAfP92nHvndP5jgGUctfUtexIKSGNh+bzkJfau48t48ePI92sUko
sVLu+i9bWLcxGmhy5QM46vYQW95JW6pewOjzVmIxJ+xT3f0xyYO5swkmtIdrwlsrbZisyx6Sd6TH
B8M2/k0z8hpDyPWo6T23an2O9J4hkQNN2GfSYPZk9UU/TueEMPBAptg875uqb7+RgzCcS1lgzSfb
9sRxwErtReXd8K23BShNwJNtcOtYtkvo5jUmYmot+LCbe2Mvu+y18yL9nQowwoNBQKZjDlfaeFJ4
fSrzvM1eWerql8wbvaO/AIRs9WSJ+qtQ2D/H9gdSjUAa0N1gCLPt0MFeEuwWne3h3cwNjUjT5gIw
2tmlXcxWoa45vM0s0DOOYH/CheHOWMayBOlMCnd9eq8ky5u4I54pRdm7MWq27KVVXcpHve+zQ5nJ
Tc9Oh84W7BCq2Xk3TmYV6AR1ca6s44jgnW4EygDF81Tl7V+rlCW2EhUvLCUckxD9Ak/3nxNYJ11T
cAfZWrvXPZwTqEoCX1HZSdt+qhN7l9iuv23GZOczdqynStxySB1PPFuAY7v3lozyh5yBqRGYKCX9
6u/IsW/qjC6EYbAJVPQHgzYgjCxHzteQNXITCTahoAZA7n5nQ/NaS/9iyW+31q8dZudoaop3B3Qb
7Ziif7UryZ67mb+siMmCnWxBKk1rs5cj4xB5NGEInzLxGvdOehRR5awbsCvrHn/ZmDIRAe+a4xAF
5DHBiJqwxvSMmrzaCJKuDcaJY0SfIndjxPGDSNMnMOTOrnUQeo4YIvKegaYb4a1u2vbNUV284ddJ
3ZnVJ61ZtK31qUtj+0kR+acvzhpbTwNCzv5p1HIOTV1gzueO7dCuMt1b1fpXFTEQNuRknRJpzweA
JsyHQdtAXYhAlfXt89jb1J99lu7UzZ+t8iCr6kPlemAYyrxiYTY3+i/qUlDbSfAsGJU2HFegYPE0
7eoOZ0lUNHcyqKtXKJWf0cawAGfSBiGAZcgc1TM3w/ASuz42Q95R9NnfTgR3ql+a65ijMjZI03HM
+GIAOF/3rlqbR/KwaC5It0UF5fKtyKSUkdwSQeEgWiNac3n/zRz3M2zSe2ZU5XZiGQFHtXk2mLwh
csjXcA8Okc6OjRqAtscywbv4gUbFzlxmPLIgcdpnN1ygAhM2BQgA0GU6JPnTRvQkMC6AcKWZ2Xa0
22cn/+s1yr4xVxuQWSZzzj2IAPCidO+OcPYsrKQhcPen1n2x7YZFSsNRUlDmYeTjNBNVxTYlr5kD
h/dU9Z9jZLyUwmEESeubZy5Bx5coAmjadOxLx4hRNfUQiEh2FJyNG9F9IlnBIY4af6OU/BmA+QRm
kb8itB3B/vB4mTJ7mUmBgpK3DnNcnmOd75tKERIvqZijKd/3Q35LHU8P2nqRWiErAfE8ZBwoVsdv
KEG3QnVcb/UyPSjwUoXoQtwxznOthg37/U8akT/RQAk7d0surDnt2q4BfTPCm7DYW7i9uI5dAk5i
fLMXfWPX+H9Cp/prL2IL14Ze2zID0VtdMtqBTUH986+a2yc5lxjTGa/UOfxpeDgJhMB/6PSxCg7e
vDK4HV1d21ZsHB3bvhOZ9v8YO7PlxpVzS7+KY9/DB4nE2HG2L8R5piRqqLpBSFUqzPOQAJ6+P3D7
tL3tDndHVCAIElKRIpDI/P+1vlXoVbSxTKbobvk9Q1u1gORUctGMWfmBTv4HktV1PYIi1fmwei3c
ByNXaCQ19zaY4lvWaz9FZe4jz2pP/bDJy+DJcYYtR180Vh3L3I9hoBnRsEKneyrhv3PWWBrcCBoX
gdBuIGe8xaQNa7fGpKJ6stxKfY1F54gGBaMzDS407hmlMIjMPUoE2ea/MjWXfVqkAq785ffyZ6+/
1PDmepofxHmD9g4bz1zmCrN3rYmfXoKAVnfR5ldyGpbppKtdjBjA+4qzJ3wJ3xOZNpR3DoWiSeum
Y7ytMApSRQIFNrA4MJnjDbp9AnzbI3at6mkPyUKnzUMOR568+6lNqYkh+wFAzq9BQ8IrM5UskLTf
nEh/N2m9IHgwL3Yac/OmSx6HoEyxpYTkR4zDBiTMQxEs0M9cQpkQMP+rcLZwsaO1qJMf5DXSUq46
pBSTU6+81qpoALLAdqHoUxwPF2MjgaInrIE7QCGabaKvyMcXPdEPPRrmicL8JvSwpBlAWQLk3Yjq
op80vQ7YQ7HIa7q2ICv4R0U+FQBNfGZByzNMNcG+PAs4HeUAfaju5pKu6azjTDE/Dd9q230iHmI9
jW64M9rykqMw6Tlu4cxR4AHAAruouALj8Dv3/YGTcEIewhodGqBiMIgBo7neKxDh5uiHjOCiFv7a
98yrqJhkGHV/MDxCGNyoukxYRdaRQgjnYa23tXKp9yHDL4k0MnU+dOsRVes+c4a3MULOV2C9eIho
rdA3r2oQ2Wg/NqFTLYMgBjpoQ6VATg2MMoH0NzfCOmf2xpGWaLjxActxm8e/GE572sErq+UciDsl
N6GJ1TSPgGs1KQt7ifu5C6elpSBX+yyEoPHPOrj+swFcm+OQ4Tbuf09yPBYOGmGDhKF9HyxZ/nur
tuUt2j1WGJ9MYz0gC6AaX7WOP2KFdBzA0IsnBvytRZ3TAyr4he64bVVydVKmjT2Kk0GNSBIDmrYo
upcBtpTjOKRbp9uWwkvoDciHpkzAKyWdvmKlRzSwIb6hIcVCGLXtMkkJtQqJ4jkUvnm1UQpFCldQ
K+VPv6TChZ/3JIWvbdWE/0w6mb50xlw9UsYi4vjgoiG0Y+Mn2dJVFwRbqjbDg0MFcjdKyIX0d/Ze
IKyFdEKLdUHBZxLPfpyeuxLFbMl7zwWhwVYnv0uzehw7ZaxyPKXXidg/mBm7kKj2fTpZ+sococ7h
vm6Ffiv9oGO6Hqr1OFQfVdBk2wh5oV1xnjOt/pQ+OQX6rNVv8gst22o/RcWHB8gYd3q+IaD6C9v8
+wTuNI7lj1GX49YZYSkJzgPVJy4tgGkp7PGxNnrQYZQIispKDo2V7fxzo6fuo6GI166t4GRh7Vph
dE2XdZl2h7K0nuBDN0/mDPkZnZrb4dRTJlf2vGRGXMCk81hYHqwfYZprV+TGShd6fqgLstY0jIN5
zkiC9yDbFJZpbQamKWWmLaYADcsEDm5dhrNXnsnTZqhwfHuumpaq6a1laWge6+nmYBm5s+lxMROS
HsQPUptnTOZ+RtqR62AcAPkCm8DsuGgjNPmtXm6A6nsPCI/zs2rwATZ7/m7eQtMMXqcWtmBSh8Re
9tsss54Z9enA0+OwzFrf5aiXH1xbQM8D55X49KkKMukryRJMR/D1YMIA7ULje82bXPU6RVxNROIg
NHRWxpRY5xItsx+V/XJi3sh3cg6Txj/YUfIaN8M+zhIKThlIWMAORGtEt9SlcTjE2Scks/XQ95tk
zJ4iJOtuqG29lFpEZw3Fxa2gK3nhQtlc2jCmcFJ7alwDWQMLPFDDzk34Lvbwq0nNU1zD2e6RDdZ+
Hm18P31UBQg7netgKSL3SwTlUZmhhEmd7ixZfBTgwRculWrceTS/HdQPRit+OL6hQGYllEPadSRK
B2l4b6yGzgHfWAa/3CR/Tie6ZPXcVJdMdazBe/XC6NO3iMKRAnWdN3BV5HpMvk8XoXRhvCG+AWBZ
zLcJcZ2eOENjogkMlKxVNPQ1GAm3BBYAm+pji4FCPzWSoY3JNkiXWqcobRPqhAPzqILxWZkRLqHw
wwvQ7E5JBlMzXIUEJm0cJvAE2dlLH9VtawvE+KNr71WCa7wRw0kvqgOkRNQ56FM7Wsb/OULL/LeI
OCIaHce15RxESAjYHOr8TyFgVGV67d4oz5lN3TzO49H0po8RpfUDtvhDQdLRWY9t70Cvql6Jyf5g
mtBvRy7+R5Yhz20pivdWQ6mUGC5N6VlmRfLNwYQvw90EM4rWUr7XSp2rPHq2ak1/AktrMybXxUnq
JkAqokQw++fISDPKxmNiXvOAem1eQAyC3vJqxbKgk4M0u0TA+BDmw0Uzu3xR6KLa0tFqLqWz+iMb
NmoxRQUG4dgP5pg8Kh9FXOWNzsnHG7n6z388+W+xbY7OnNcB8S0N05b/GhAtObFR42ho58zKnoN1
nJVfdN6+cWnWg/oB969DzJnq5Vg2SB5K6a1zpLRMMMd9nYAokTT00MIF60QLWYmRlbcwqmhb1wmB
GQFEIz0yd3FJOEc8UDSVDUK1RVeU5bICmPRodRWGaTFsvMw0D7JICQFWDn3VLPBu7qgt0fS6j1U3
VGsXQPb/I39NeP8W+e1QQNF1aRhzkKVt/svZg2YRRItEqkuaF46awhbXwg8PcauFbxZtb+qFAX29
jJ58iWXmvU7DL9UMiIMilut6GlWUrnKWSRpg5BVq6pGxKR/PCegWXEABrqrOQptK7fAeIT3BF0Op
ug+JnNlilG8eQ5uN0YB/MwsQIwnpNkdmFh+yzj+bWr0DZZ7BgI2xHGpV4d2lk9MZ8YvyBJq+lhy3
rLWXnt50m2ksxK3VhL2e5YmrAA37gym5ucrSKJ7TOHhm1c7ijyLPUYY6QCmGvofIKYM9bKuUNQww
fg2i4tlWD05FSIeYf7BTsMzKONV3iP7nBBtMPGXSwLwDT5O1QI5Gv9Uv1JOn3dBbTEaKXC0q1slz
NHNP9wFy4NQF1KhLJn+Za3zC/fUuFjJXj0yEkx+O+4zwh20lyG625OChBA6+F2b4y+h7dz240LKa
FJFdMBPec4P88nsga5qYCcTlHtSLpglsd0Kca525WA2hCb7K7Ffa3uMbKwkgdXSIIPC7LgL4714H
H5gPyIPiHFo0cIC5fo5Ego1re2bQhzBw8BuI430z5LY4Zp7+NKZO+I03B6K8Y1SV6sVvSnupUlhA
94D1quj9Q9F+EMlzNlBAbQn9ija0cbwPYKtMyUfkqmWNHGFq1kbJxbkKHEP/7ECXLMzKOUliWs90
gdDDG82FDrm7VKG1R05nHUQ5oci2m/wa9gYan878dArlMLGnFzPODT3K6j/lOIhN2+vDsodO9jjV
PyCmHjk/M0IL8ulkGEG58irEAuAEQb0VVfiY9fpbVEQJbBfwRuEsWqjnqTP9PeiWkDJPro3uTR9o
YDayviVTNUMny4Y6JPRxsCHVN50hJImHczV7oacRKXSiEaJIyeXBCHXjxW5gzo9orpdTCHPRklOz
g2iWX5seaHSJo3hZO7HOIre3UO5jGPRNRWslUAl+gCpZ3we///ox/K/gq7j+EVPb/O2/2f9RlGPN
PKn9l92/3YqMf/89/8z/OebPP/G3U/SjBi/4q/2PR22+ivNH9tX860F/+s38739/d8uP9uNPO3NK
RTs+dl/1+PTVdGl7fxd8jvnI/98X//J1/y23sfz6/bcfRZe3828LoiL/7e8v7X7+/pswSfH9r3/+
/X9/cf4Av/92jD7Hj387/uujaX//zbD+KiRiCB0ehWkLpNO//UV9za94fyUyUzd0QYYlxlrsFL/9
hVtUG/7+m5R/ZSRgSipsY46uFYyxTdHNLwnvr5bu6tIzHUq4jtSt3/7nff3p+/vH9/mXvMuuZOm2
Db/Y1uf82j++6PmTObw3XHTMBBz+N+5s/L4/TQZcMlNipO0RvrmpKXA30a8N9ecJaEpqFAPk5a+k
aLmje6LdR9I7GaXjXVSwa1g+bl1/YLnrWdkzFYrsuYdp1w6RWgoGoBXXe/IWzxhrEwPmMBTP1Kvx
iETVOZMKjwb9p3VKxg0gTFZRrXUZkzG9iIg2ZQZh76gs91OXSj7PnhWz6eu10ssvg4NudpK13CmT
18HqczhW2bR/91lWwANMz6GeBPA7zeU4gAOZ3ErcrL4WJxbp34ra128xHEJSW/xgQ8LFqmgTscWw
Xy1FFrpXLRZY3vL8iPH3g/BWEmTw7RVliHw4nKb00JioWaiI7+3RG9dMVuYceBN4o4rcVddN/eNE
z3MHL7+aW8TEy9oFvDdamI96W6lH3RIZwNkB7N80UIUwR7HUamQZbWwU75Ng3UzO7fQ9MKH4ANc6
I65MN3YvSKy2k2Fp+UGz62qbZLqM2jNt0XVQacFr7tGwDz2mzBV+LkSDFMQSAGPrvraRuZrKoDTp
bmF6WWd4IEDP4lr/bLO5mFp8J0ejejd7Ig5gSzF5cVKEbV6yG4igTJT/E+Jafk2MHj9oQ+boIPwf
BchIFkMkyc4Owr0kSOtCxsciQEX8mNT6sbU1F+qNv83NwVpGhHSgCY+1FYVDa+mTJUh9u3wyvCDf
twiI52QRVP9dqpYVnLKtSORHnhooCudcVb/ob6pkXp5CrW/N4hIXEauvbqa7k9rxCKynXqfFoLG6
qb+KCBBYmFoRTRkXPIPWaeC+WVuYY2OuYkvDbaDyIwj2/sMOgJIG311lTUd9nFE3rZFtY7drd2OU
vOlpXa70UIyrorDlU4P5+Vwr95xfWssY31ywoSSFXQbLeu4EVwHR1HhLnPaEnpg2jknMJ/c/FHk1
ipQ4kdYxcQL7aBZjtI17/+qq2tzHSqKoyKzpoVMN8EK/pFw+uOggMC2ancvkEvPQthkDauKh2oUl
mXUzBh3Vh9gKI6P7NKtSux6PpWbYq9rNnO/BUxKUlMC6Ir/C8LmCx9DXxYgPNFSq+gaOISCKMO2u
pHGJK0q0Ly0HkzblwGsGslHWqOufi+HD0cZ2Z5u0XhrtzH3S3Ph6YCxrltFyjlyLUMkUwvQhVGjL
MtOfuioJn1zIxrQXwr3qiv7s2GN/FmEXc6IQtRWYP23ZRE9TSe04dn3nPDhkKyRUR7e6M5fskbd6
vfrouQ88GabQr0XyZWShho7eu5lyqNEXYDVJAv2xd+p4HzdBf0PQkq21EcR+BEMG94yzdSX55feN
dIyGnBDw4yR19isCc1pyVF9DKxmv/gTARzN5VCf05KsEkJUOTS3oc4pV88anqXhAJgBUD3EakHc/
OmQ2CViqI3LUnCcfd/hCFNZ0mgs+GKRHqDlUz1vvWKbK9LFd4CMQ2JTvz5ELdS2IPTzaM0ABMEFO
48Sz9vfd2kqoWWbUSPGLiy3xuKyWLFwJRcSfQg/NW1EZOlZED6W4zLStW5XmmRAF8k71/IUKOHrg
ocC5AaMlOcgmu3X3Xd/s5cn0imVnedk66tyf5KUVs+sXSIjjwenc9pGCzsFE022b9HR/xMT2748a
JJux22I7jBwGW2f0kcQ1ftQeMH9uDYSlR28uCT0MSRqvY0QKH8UofxbEsS5kZ8dAQaR/CB02zTg9
k1vaXNB4q0WE4+4oBbPDYUxRPclaHCuyBqg7dxg1KES/BFVhPtjxa8GK/oYdXdH41u3PBqxXLbsX
B9XqNqLrdSxR/+6kU51NXVCEmzrrKUgq9Iglhi1kEFjFzIoEOdvqz5S2+3OABmY3TcHrfQ/Zaocj
xAnIZuGU0FrKgqZF8V5nTFw6UUtBvScRNZ1wXdCVg2g76fWzp8IJgJaDTYJ1+yT4vc2M8rrzvOTo
vSnQMvt0yN2TQaIHk+e5pkrQ6GBLWg6Da0JCZKN69KWYAHFCebDMG9zqG+AWc4xozrfaedW2E0Pw
eH8OOmxHem47roRkJj/1Y4ZD0hmf64EGiqeCp/seUsiCPwSMRNPIQM1pcFV3kwG32iVtm4xFGPei
fnSs0l4PGb+SApy7bv02QdOcRODPIvleue5qdvE9EVTqLatOjavBjW3yC81fLf7SP66AJAcbDTDq
5jL5P5pDIdXanUGUHEvDlVwnRAPwIJIK/z8l/dE5a03o70a0FVAgZxH1/B+apIosmh5tZEa8G0AT
msirQpdL3wTz04eJcw2GZKI3Vyc3L+LbNdNYvkU5YuVkMMePGfuCwN9zXO963xSs165hcdV7YNn3
Z4zyBPUhP8qgdo/V0Hebtiw/1GANTEKU36OytkO4JFPsMVmQzjkSrQF4xPzRZa1z9gzZ0dFQ4lP2
Lj4lTkm8mkJ7DWxWt4Ia0Oa+y9IHbGHjRcf7bmqMB2+0VoF0vaPDyv15jCHGu0jGN/fdgjN5jxOT
gl9WECbRGfiziDAyuVkurNQe9n5h3aKuHS4pEeevRL5DaUvtx/tePYOaKzu/xSLrX2JrfX82zWLt
oEXjE9kqT20QWJ9RAdC/IRPjsSE8Zs8aCs6PdJJvaR+tungwP01cETSYZXAROC2ODO/d8v6j1VG3
g/Gzp3G1jOGCHjWcwnUZHINY09YI+dMrzSpjie5ouOk9lc8CQ+i31LDeJ+ZaX7Y7LIcq4kqJkFlF
UTxsnb5RO1T9T6bymltLtXRXgL5fARro0c/tAx1zdaFKAN417OHOp9IWMSjgHxiWJsjgd4EYaifS
xKZS7A3vjWAEdt3APIWVaF9KopJxi6zMtpj2UTVkx8JUIIvuD++bDMfDsRYaM4dgWpCMY0QropbN
hSWsafXH/iRIBmyHgaBIX1eXIsmAfKs0+MpNGIuqQBNtQ6J7n5T72Frd+JiZ/fA05fbRaiztDaAq
2dDeTAIHjvceW6glDWcwDhNJu2jxf7kY7zTd064+5+Cz0RTOkqRZ/GZNOzzLgbnHNCZXyZdNrsyQ
fjkwFY/QYstFFnn9pigV56iHaNb3uut9U1P2vVY9ueLBIOm8zS/IzDI3sUbKgqabP2SQTheLdf4L
VzWAlkS+2YYfHQMMsYhM2e1ILl/lsvGwCg7ybSqnH7rd/19/yMHpy/3h3YlL/5sdiJsD+++HWeKO
77z0l46zllRmeohkBBCPAOUFq2dcpQqxpI3g1hvJjRFGjU4i9L+cQR61IKRJnfbOqQaN2RPQ+9qG
nruBHUiYddVbr0U37IXZZZ9J2YDDbSz77I0JnZOWTu39Ba9PVoz49VtJQ6F15D4cqbGgKq1eYk/0
x9ikpH3fLZqkPvuqeL/veUrW1zIBADYfSnNMYV+igjQnldYTCp0wEjjt/9hi3uBxiQeSMyc5AORo
jk4i/r7545h/2hf5sLe9iYub4zS02jECKloV+UvRjmW6SnQ6ydo4a8gywwJaVduX+yPMiT8zlOy7
OgrtC9G/9kWM2GqSiQAwvq+cMRpcBSlEWypgwas+dgGCkCpfCScYv5Ndv1Xoo1/6SPI8QROrtPfG
7wnmHQnrhDg929iip4l2E3kI69Kpqo9ha3d1+qG1eb1uLeltXRJFX8kkxejAy6wEU7QAU0ZfWYjH
PNYAOs8v1CMGV3/Kw6tjttMJpuy10vzXuIvGdxg9xqItvfLAZT++Jy9A+PvnUgZHVxL4hDgg2iZl
5D6D9gkeyLQRP0SgIdzIirdG85noUU+dVB2suY5ZHdhixCdctMumoxZiizhfmbC0roVrKgK6wxoB
KLsx2YDX+yO9L5483FEw3nj+vqlrXdtZSfT9H0+R5rKxaxXua1GV3CiF9YqqnlD3EJZ8VRbWaySE
vSpUHG/ur+rcoCnqhs6exfIVd+KcCFXObkmT6CNZ4wVvZIOhMBSCumgRPuXh0FwQIC3Hgr6jrrXh
ts25bT10us7MQ6OhE+NMqFd6ZS1s7gaNJuo9pUQ8DrWHJUcqgQfuvq8JDYSDQPisJjqoQuaMOGPJ
KkhAi4lITeEDURCbN0hbcBRoY4MmuPYPBCTuNOV26qErh/jUJw6pWKlY1K2XYkHnqX88f3+kzdS/
oC7PXlwhdtLKszSLitL1bHMZbfN7ZIbOxZ7P3J7kswwHbPMNryUeAe4nuKCD6XB/RAd+OsQ+tW1E
chLL6J9euB9y31gCh6wZO8NqHFwgK1FSN9synF7vhBFzBirdH9nzo/tu2sXN1qjFH0fcj6+R+T+k
kRyeA0pz0BEisc3nXaOwsgNrKdx5IPtp64z0u2krXRq3Gp51BLlBMowP0GTKbekU6ZuOx2UWfth0
KePsjcSIB5uc85uGwuIRzOj5fpQkqvqAjZiJDSXLvHHfkgoNWojk8GZM8/laOwkRBnWCZlP5J8HC
CGkws3snpWs0Jl3+Pnidg68GyFJtifZNhVs1P03Skn0AFYIhdN61O4qUQ+TbO8ek/wrLbs0ASWAB
U9bNlPXmrWm/N3GfvUb6lDw1k7u574kkNC52Gdzue71rt6d6xCCGCAiU5BgZa1ZArLFSfJ7aMBHb
c18nNL1awSOY3lrAfUAxfPcc4y6sKzKlCR2gOE6sR3ypGeNjKx+vFuufq50/9V0HLdww088aomWZ
2p8RTKelxXr0ZHDfO4+2hoEGscNnJejtKgIlpzam2OFXQNvywl3FhuJEnjd3mJ+UzQhdZw6fmtl+
YTnRy+8LuWoDxA5bJ+39vU6GFK7j+JphaSLsPjYRZlBSLZPafsoD1Z8n09jf9xD6YznEH82qOknI
zjWTUyn7Dwej3YYrMcFy8j/Ph106rZp76Crc3T5CF1QGMRPVsf/qtPBZuW75IU00xoFWTTdTD6DD
jxIvve5sOjkG7+R0vNVjoV9xEgzPldC32SS1N9IZUMb2QQVGIA3eG0WXXEBj3ncd6ZZhCCyjnvtc
BV2PNRRnqnVm4cDp4Ln7C/dH9+fG2tmrssz2wrEBEA3lnu9IPPUm/dA2bEeiqvWYZNvp8f657p/Q
Yk2xdYrm+f7p//H8/VHmkk0SEBF/VLoYZjZHtBBYybY59yt8yjKEKeh3+wQRqMqG8Wlsy+ic2cMB
ldHwdN+UBVBiwl+mVVAhnTY7rPwY7WFn5OVc367g0XaNHp7vm9Qge4hQNW2dcbqf7hsSNInsCWfT
r4jrU+pZiMgqc1jR10Jo0/vgIgMGVqQCWDtAvXZFp20a8uMR3c9HOB7MG0hXWLZYs5ysEx6t8pSU
XntqC/hiLn5o/E/zQyOwdrkkK+t+JP4gxvKq3QQO1QW0j+6hgi/4x+a+q2cx1kjWOh9qCuX6Xw65
H9x0AUBcxZ3AFCq8ROYQ7Q3WQPe9IXMy8+H+sBtKMETmyJ2PwyghqE1sGGgZOrgDLbjMveX20xuO
/4PTGQpPhRJPdiEovETTm+8zik2Kbsl914hNZ9mJscUU573fecjOMPjrqNeQnMiO+j+hJic3Ct7v
7GTCdLNbq5A/dV38hNRva2aOdkFZgM++cvUdIdvBDSNevB0Csm7cHunKOCAchBGqjQ90zOWpHz8Z
/6Zjq34gIM9uQ9jYu7LGB2L4fvxK7CqUkpp+qPSRGY8NCbE60dkr1WjBLo/gcxgGkYQtpIAOYN66
zvZYY/Rz7iazntZ7d5x3dwizh7IEj57l9jf+XtUayQkm18moDoFtQZvLDPuhc2na43VlAd/OWtbG
XlsRtV2tGolxx51I8TkAI+YgpBJDbOxIGvF3iaFmYwHxFYyK7ajB+wVC9GB5Zf3o0rp+SFKl9j5v
UhsL+xRv26QxT1XMVFDpNmhf4xXed0RsbOlsDQldpCKLfuWl0O8HzTtOIwRRfO2kTJnju276v+ya
QC6rTL+jCKIUDaI1cMW26vPmIEOsQTkW49KmTmD0ZbfKmdThaccBR6Ym04tUxoeBNOEVX9+mJYx1
ndjpSxSX6c5h8YHWAchRK7+VhpW9C4u2+4Rk8KS8zxwI2otVfhHwm70PUVMdWIyPC6dhfV35erNv
TVet9dYUG+xtzqLMsuGQUfeLk7dWMv+tjaTe1NjhVBHbh9A9J3nnnJmI/mrMibtQR4dzClnCNgrI
PNYbW5gvDuDrXUoN1OoapOnFT4zf/jn0UNv1jd5jK3VSMHpZdg3aQF9P1dxO5ebh2FjPmhqLEHj/
p9gzgT3bxqsSqGpaNOPYZPuzJ91031KKRMC/R2ozW+3HejV7tNBonUE/IwgJmLsg0RUVcrqyMJ8t
qHobkIp4ZFKcVkaLZLTKcbo27SsupuhaWzj1vcpheEKyFmDP3VLJTTZtQqBfQs4AIYZHeJRUATvh
bvQKDlcQW48WEOaFU6aPEZdkmnlvVUrxSyX9sXYrEw6o96ki9aonhU5xzB/3Seuy2NCJG2JR86us
hpRIYxhSDT7tLiY63CfSggAQ76yjTV+5Khk46e2rIlp6H/lfUhG3jlRx6bdEMGtA3hfuxMquaLhR
OuCkM6RAZN3uRC/bndJTRljE6iYY7GLqBzj8xRw08c107J9kuJR7bF1biGjDRiF8BeLjLTMkOWuc
73S2q1utOJ0iW8/OKpWPGH6yzYQFgiiDlhQXwCcGRDDDxgxoNygXJmYbO24PAOU8Ca/sqxoad+uY
xStVROIdTAfFGG2FIa+bh95zvmVtq197PPIQgnwI8fCsz6xVoMHIMhQbqMr0WBadN4lLY6bJpdf3
kY2dpBWTWtbEZ8TMP6DYhPDJUmJyJsJrmMHk+dZuwxXLyGZppLZ/AFBFIW9cN7Omsk/iS5sHPUUa
ZIJeGRUvylSwVEJAejGOC6TUdIR8TM4xQXne1B6nMMczF9nfgpFVqQixloocj23XIK0KbfjcmQOb
S5GTK1F5Fy7zHoq+J6ov2ySPmSkG1UNnR+FV4NqHMXuIimapDIJmiR7mvyXdOyeZbkdRgZ5PoLZ9
yF/Mq5JHen1AxZmFgfFGzkZZAqR/tRd+TzRjXH02PZPCOm+mW6GmF6rhwO5Nc7ppEU6wOjeXhh4l
20SoASWQcYXe8MAoUxxTnE2O2kgi7fDORyR/FeECnrDYgmPDVE8XyG9pfaMPuFoZFNjBQw9AW8xq
ObNoa1JvaLWdExeneGi+aZMVcSlk3hoUlhe5zjWzcByLErIFSWqRbWt7JppP7bDTS9DXXVus6xr/
A+91LQYbTafeX3SdKRUQjBqCQrvs69klY3OxIcDyk0ps+mDd6Hh1BnAFTJtEgsgP+V3GpJjLvXEf
rIn8EVPJFYS7Q0js0hMOem6GmdPt3AzpXtHAjcMK+Dw0yXCZPKSSYeK5u8Ijwc6GpOx3wqDwGzya
zksaBvaKouGtRqy5pEm41gpfrNNyDL61AWgMg5oE88WPcNCYpMpqfM4Iq/PA+K7bYnA2CgiZJXuM
vAqSKNMLpCRvHraYg4YQdQneFjuF059imqCEEdX+pUNLECn5YE+VfB7MW2WC0LRygZGtDwT+png7
JdtGAg5wEgNKcarwJlXBiwqIFTUmjGVKVCMm2VLfJ403rhC0o1E0/G9MizDYVz/HuOV6HaNHo661
g2odGqdjvdXRhBFaCEwkzaadNoIhwNXCNFjPdtIVB/6qF93Uh42LHWDpagA3uaX4J7/11nFef0+n
+Y7RNR4KmVJg2MAQpdZdktsX5UwXw6JhX+IUgMzmw2MQxqbTOxKrBwRywtIfbUjHu86zITLf9Dz7
JPMGQ2HPyBxXzDdb69tEQQOtDH3LoPQ38z0nwD+SJmW2VUFG/nQunIUzgVPgzCDOlCHWnGEkPkBl
bAy8O8+1cSsH9QNRsd88v6mBE/TbvB6iXRSLT9+nmegW6qUfTVLex1+93ZLX6qVEAaZyqyMQP2LO
XEZWkB0sN92FOkT2yi9JSKEZfqJ7qNb9MIzX0ZQ6ID+R30w6G3WjvdJUcYOxupBMStqeRQ6qJpJf
mFxWrWN2h6TybKh64bC2NYbxlFwOEAHv9WAGb20nP3GJP3nhVzNZINTL4Rnlzb4ypHvNSTRYGT4A
T2KYjNcRG8nCGIjVcoqd0mLjRorwTCzGdixsmHSEZUavUmOpqk2F2kbzLtg8wXBvrypu65wI+SX1
o+w6OjrsdFCVG4Q2/a1HYkmEAfQFcahCT8LpJM9IamTBh2HyWpfwZqPxFVqve2hCPX61qJ3RfouJ
oc5qa1NUAZOPpCvPUGXANxIPQJmMFm0nzpBmJSPslJYrJ5Q6BnOehFkyX9ZetC3mXeHH4owMb4ed
PTp0jJaaaT3mDflDAEy5uRbiSIHVPbMqqo5Zka98NeBSSDXrFAXDyO2cMh1csWF/f4Tlf9hHNOJR
H4JIQNqWbwsn3GeyMHZp1i1QiD27JNrsKydzMXrQ5zG6+NFty2wx1jR4HaATetJY3Gms13jCJ0Xb
j2F6l5rY8r34kBbPNBKNrWoKd1P28pXWe3So3DJdG0GRPTDhxj/ltr9guIOULiw6fEZ5sKtqNvn1
M7IlIvOh6LWDHiCRhd/3AyG4W7rvZlddDWD6G9Jecf6PWrdAjgkBqDC6w31jNSAxcTUWuJnLZuuF
2gIIrn0Zj4Y0ppUKoLaMXurv88Dz9kXD1yub/83emS23rWRZ9ItQAWQCSOCV8yxKJCXbLwjb18Y8
z/j6XqC7q3xvRdeNfu8XhiVroEgg8+Q5e689pKTdqvHsVOZsVo1fqBLo/UuN6Ie5S/78V0PjlIts
yjZegTrEruWLWSTBrSinS9mye+P4aVe18pqXXH7T4tR9iQFC4kWdR+/CedCRG09+gsuKVkJO64rB
iwx21bAXCPwIt4rrVWhY0XanHHC1jp3f6Mh+mCbJ8KNr4+HFsOV2OopDVZDbkhJ0UwV2j4IeGACG
NG3lDJQwlGst+K8IiaZUP/xaW0NniC447gcx/cjpeTJrrdVSaIa5rhJBgAHOh6YzvtS1tY3DAV9n
jH4haU+AkaKdpZsrHWQEE+qK1R+HMgCQ8pYm8VGN+Ssz+WTffyrg+GUD+Vd9IaNFEzAYCzVEeXTM
8CG9thVwfvSRl8iS14mUNHwGwZ6EkznPMMT26n2LYqsl74Bs4DLyagKrNLwELXYyYX+PwjQ9lw7D
6y4A5NhozXfZ68QP+OUZhtwtn/s2YI3ASAx0Hf0Jgxb7xZFgiVXvjeI6horKX3P3vqjAfuMtAeFS
rHAP6Jth0PiU+SnVW38XKu1VTsSVtUH0URvNGQDvCeX9uCydvlgbcX4u0/YmMaOji9bex5Co9yww
nLVlJ3sJ8uhYqPitq1hZPBzIM8R4aQzk6gwMo1lSw/SCL2oXAuVfFb6GlzkoqjmTY9MV2ed8JKMm
6uSd4Mz0IhN7S4TBsGcqugq0MWNHASkAScGXanjgkbFOUYhuHKucu+05OK7Ssjn2lsV5RsAmSXv1
YxBz+tWQogfoVsD/h6UZl9NLT1akKeJF67EImTl8ilqEjzHW0yuDzSsaHnsPvVvXF8RPg8DO6Vwq
7LYL23XGmWG9s3Wn3tSCDSr3FGkR9r5P+w9Xa29YK0BkBgz7Bl/oqzxu1c4axvc+7QilsKY/OMCd
uH4Jqumpj5URIvOxom9uIo5WbhpvbvvGEwCw5xbdou5MzlV5ceboK+lTk9WoTSOmYl+e0Z9t7DTI
3xLct0vlgM9oxuSoO1u0mONjEoTIJ9L6oQSctzrm2AAN7jWna74MU8S/MjK/Q4UDXchyvTIwaV/A
WOx6Ot879LS07auQ4Y2zUSkAUi3sFSchpW5KiHcyFya6kiYJHaa2d5uaqFuEDHGRH3xL19/mEdnW
cY2T0eKU6NP6IzY0Y53ZrKAg67JtY/sHkXcupbL2kXPhYcDUN3VLAEJj+KsZFQa4d+4EyVZtdGLP
D1XwBDFQG7oe6WtMaCH0kfm9GCAOjH6G9D3mgiw9lBZR4GI9zspq1UHZ2xO+Nhc2zsZx6+FuqfGr
21bt97ZszkPwA+ib9mLnsAC7i2YyZyzNrF+UApemJODpBMhv67WwBhNUgo8hzz7XYdhQqQ8OzYOY
AZCoPo2KYQxtzOpkGHp1VhHRu9KJPgwsacc0CMjabCjzKpybxCetAyIy95rep6uYqJgLHVIXpYtd
rxtibj9RRB3xmgV3kB1fygaYJvgwcKuFugitHw/eWOkbzc7lfYxQU/uwu97xrpybEDdc0r7q0PPf
BA3NteUPD2uI1bJ3jB9TXfSvpDzqcDd9/buQ03rsDHm3S7kSwMiFL5DFZSNLIVlBN94nOiZBnPzR
wRUi/c841SCsl0GoxRusWdWepKsSCzTAEUOZL8IxSA/wEL8ovfkBG/c2uRGS3skrtjMdfYv82tyP
KWBaMeA3HbTiU2hmmDGZdeSl87lsa5oqnPqrjN1NBic9HA6EyrlrqFHvnUJ1LhN5rMMOyTUYp6lv
erBdVbsiwGZV9ZyQWHqwkcH4HWG8Uflx9EftTqDT/NAE95LMVysrLgBK8ddl4Y22qwp20lbN3hsz
TCtaivXc7ooDarGU0NbW/J9/0tsMKWLjOT2yXJSG37z1DHv04ljQralswr57/Y+oG6PzJHEBmgG2
c2srOnvYSNWPd22E+KVbiMy0QK2Swhh3gUFF6Y3eC1vstChk229zs1vVY6mhsfmfh0b5pFcKwB41
Dpdla29ZuEm/xcG0N0IQRTUeu9e5gffZzrrhWhhJu60xLSymlPgsr+wZYiTNzS9JXIFuSF2WM74G
RT68Nzl2jKItvxiW5a5rO3N3eYihvY3ya69pl5xDjcW4bm9yOKoMiiInCxnA4iDmWE9C6qQ6mjU2
XUk6myeOF7QzxbSPiKxYGJ0tHuMS3jEhL5VXrJH0iVcntiiVqJk0/LY9EV5W6+Z7kyj3hbK74dXR
5AhBJhWQthnJghna9pYLvryXf7ijvlOVpV7dCCd1wFue0PTaezhwr6MjU/YaEuMiIpt3HDV5AUqI
Ww7jtDdWGkTbTIC2rWeWyw6L1yaYxfl4uJCsoCVeAtkEs0Ja5fX5AK7tjhgUpYPlXk1tfKsDjcDc
cHjDZz7tMcCcaosxXBifUxXuOr2EWsog1+GsuawD1Kh6DwuYliEi33TpZkhJSuje5JxXOO6XpknH
nKKjPycYz0VcPiwooK9ZlyDT40AFuYC/PB5K3FoxoZ+4ERcRuo0dXX5kCowSQhqgK0K59EPkxF+8
TK8uZoEKbH4/A0nmQaTrW9quZI66uvlIDaZiZIZ/1SKQxVWGp3bMxDE0dIEU0PqS57PkCyU9PY+C
plZz9F0Y8q76FkWEHQQEjG5hgYEXZCiT+bTr8Qj/lLF76TyIxqEdmKuicCpgcBXzdbJ9g6Y8dmOF
Y8snCtCvq2BJdzxiKht9y1SjtobmgUibjK9AGZ1TbozabaJJsEa9KtehdHSKMX+OdfC0k6+GL52H
F2nZ/QimCFri8Cm2YwlPMybWZKgh1xN2W3ostLA11qbJy1/RznTJq+fuHZGJ2e/CKeUuG+AL5AVW
tAgQ/RbpPykXqf9FTLh6oAtayzQtX1XdZB9NKb/XmCxMvezP/pidCiWLt+oc6fPNKjJOhAVKvr7F
cpV8MRKd35k0Hr1eUAGDpBQJJr7S1CRwJcOWO7gUgGS7AIqvcSqEiB9aYrLBOquhhi4/iI7ziN+6
61Agq2hGABA6B3V0M+wPug6Z1E6BWA1ti3/OjNuzDggdF3T5jbk2E89aA8NpD2BqkWMMr57P+YWG
/mdm4O2OVOOjK+KA4S2O8KlojpPMK2DiLCpZDdw4m20KvVbSs2GJrOpuq2X23ZoHwVHVr+noPxIn
FRtbFuUlC/XyYmhJucmPcBssnPB+Y9NdtD/hKmEAMPnGJZbMfxSMrwUjRUwdWOleWAsYWFsWSZ4G
dYlqLoOdNheGTs1FS6tzzWHw4IeiooJvO4CDEbA9ihOSLZFm5jqYBtaCsh3PKh1XbhvhasH3tyLy
gjPkoH0OJUT9kFhlqGCaC3o2JoGbPB0MQ+07pr9NPUyzhdBwlzh40N5+A5QEqr4wF9VIpFzCGnax
jbTatOj6F7PEnpOGp38NcbntOlHpSMimLx0r3K+Pqp4noxe3Ui/MJeaucD1PgXsRHKdYreMPgrnG
i7AnkrJLz7yoWfM5tBwR9DgAlMiNT3oYyurUim4cp+hw9xX3qEVUgeaRwKrZlHMp6Fr6hvQE7AZS
xuymC0e33evS/DDyNL6oeihOGYuNAOK4hVaL02sGAjGkRe8XROwF7WciOn/qadFtA4nHJa7IakN+
x7pcGe0aRU6/Nol/1xick+pQrTkC+GxbBZFhLCZx/QBv3+xQfzbvDiAu6oXyk+Whfq1GnllZM/Kl
N9Yc2qJJGAOW2asmEnmo83Jppvhukg4TfkRVciRkoYKaxbiVotSsU2Pr+EDGAy0kXLsJv8RaXN4k
K6IKqm2aWd2hA6JwprbK1hzLnUfheAE86qj4CW8avSE/hFG8K5i8NqH9U1Vl9d42moN9DT9S46fL
yIBFlJiZs85T8drostlSprWMgoZLbWhfR6tNvySGoAeMXMxskMSw9H0NJCWkn8XjpSyHYqXcqD3n
UbSRlW5uA48DgEUU0QVD07hqhGZ+aN4AESPlkE4ueuK16giUn+Floa9igqb7PFzz1poHzQn+IBF5
z+pR7XvXh35RdcUxYJ+YBSB9vVyZsCLuMhQZIYwswCiJgSc6aXbU1BDdB8sdNoFDqFlSCJq9IMng
HSTaKm2NAsak8wYo+DqxOJmclF6isPJBPDSIiwe5QoFqvhaqNe5mD1Yq78dsbZnNF49DRui5w8Ue
xp1ftNC/RuJP6lY2tzY7Fnpu7D2LiZIlvxjlK6yq8WY1kfEa6MZKhMlwRwiD1ZIIwA0e+0Xm2VdB
d0dWTXRpzFDdDCrqlbTIdeMkGB6w1psM3215bEmgRvw6yyk171pkYf/q+0iZBLwVJCmXnMbwqvTT
ban3V1YbkynjohstQAxg9CMZpketJkCL4oSrFvnb0gIy3Uzw+tIy8beKbu566DJiVSjIR73C8wn0
LUqi5M3P8+aOksEO8u6GSiXetUX/ZczgKiU2EzEzjE8KhK3RtZfY8fIrI4dToSefh1C99vOLJ4EN
3YFvxFgLyJfH+qLurtL6gzDVWteST6NB+iIl+Iul6ei60eb1tXUfXc28W21wGhLdRXCTbFRljtAe
QAzl5AovKyLjtkmcbwqkpTfpjO6WewDHLPVbz8LKNXdLzSo91qiqIDGNn8tIyFVgcD6iATw+kOXp
TkfGcNvpu+eX07YtQclxsaUOR82E7eTgWqG2mQTYHNP6xHwQ8YZu1yuK1JVd2fKShuqh+mPR0wpx
isjbURnmZ9sb0UdzZp281j+OVOT3pmaMl3oEzVVaAeSmSIsjgBZObBP9ZdZejk5M5Ps0b/aVGfmL
PNor9NfN0tc1zlidoFVH5kbqyH3o12crAWUsRs4oubrHgjNcjlZ0BCqKhnWjmWO3jNxiIm42yi5T
EaEN5COkkMy2Jf1vb+16oX5/Pky0cDim9JcRIXftGgwMHX+VdEi1hWaxxSroaXFLbrSO6RJMew3R
2HJvmTv2JA/34jgm8ZZF6BxbwbguW+p7RSF0a7Q/kLkT8IxTe2krGe3HruQOf5+q0b24Q5Hc6Tgk
K3aen0nuSIZKX2t69nfh2v7aLPEMBvPTDmPIJAOnqSVZtKtR5dZOzM/J6959zmibSTcPFTO8TIml
yijuej1MVm4zNLcp/C76jFdDlc2mt4r6tXaEfgm1+mxi3EZhwRSJfNRgQGRdhiQqEzxL7cGLWHpG
cnf8Wf4ek3JslDHqSJdmK7tG6Ns+AL2CqYcXWPtUJ1+0C6Cczg6KXeNm4jwm3R++XYav0P5gAKTT
VdPSXWPAsOqSoUd8PF0QN6b3Tmk7I5lOk923F/a3z+wd6hyE3UFK6V7tfhofFUl4FX8ketyXvsna
e1xSBaB35rzjTO09G3BQKhfDlumKVTj7R6yEwzPv5sowOXNppraCmD29kXe8Ah+n7ayR9g8OLMDN
2bRL+7y+jKFxw9Iw3A2UFssgL34SroMbFa0LTLHqhd7uwWwDpu8juCQN94lQ8DRgWfCpJL2iTGhf
bMV4XmcPWeSxY+IW4T+rGshyAxa7dkZvP8BivRtSNuhusDs4WKzvNhSi3RigurD1QF+xzLEbG+Vw
QvAYsaPxHYQjvyV99i3XiAxiPgQMoY60uzXU9kvNvosgdBORdHfX/Fi7BThIkNjcnw8I+9daVhiv
vlW3qwhNzVaZ1ERh7py9svAfCZsnAyreFj8fBqiwzfQQzAWXzGMaSvxp+/zUJGvqqoGxFZHvn0yY
2KfaDm3WrGRvNgzBUYSnD9MO8If3rKZWhh3w+bk4s+it5OEPQhJuJL3RHJ3TXQpHsbN3uNvTzLkg
/NevZFfuRe3rNxOG9/zcnk/QJjMixqzz9vwLTTt5TQBTByUBmFMa6/zhIPur1gi31Zx1Ek9YJygl
/QeQLWPlTAPJjAmsYt2Hn6sbvrdyQof6caDWslqOQlXd+zu9deQCB/cxCxz9blKT0YvnCFhhK14C
U1U7joDlcdSLsz/LAlPunKYg3L0Lcxc8a8lEHFSsW5hgYTtpv5RCvIiBPOJ4vOcZvZdcyoUboo0t
qTRXGdfuNvTkWnVV+BZ1U/2og/YktaHiqvSbB364RxIb8qL8pnkExQxscvX0/PzSNnXwpJeDeUS3
0jxshGMke6nm8Pzf2PLNZZnkyETm7/Xnv5TIN43cVL64dL1yTXvO3Tz/l4Z6vpEjB/7n93Z9Xmzb
Mg3Wz58cZaqGCV1kGAR4islYTvuUhBKAx/yo0GicQz2AYHt+6OBBPGl2UHE05YtLtomzcsT3X0/K
UMWLbZS//la3aL1r4on9r6eUcuoc3GD1/AjnZX9nQKMlkT4sqwhJR1ETCcQvbLiFPfqqb8+PAho7
pLjZ1+cvSL3oZg4K8tj8y2UJm6cN9F+vF9YIaCptkxAnx48xK2iTUJ6sw/MlwLyLQKLIAF7N3+oZ
KT1x+oy750vQhUm0TiWgmef/oh2CnZnjUHv+bx8poCytma+fP7n0pnCnF8Q8PH8ytCe6GWYOW7qo
35GXNC+9K/1dVabeipWxxy0Auo/aISYtue7eB8ZlALVHa4/+M6NzoFUHtAJQCvCaI5ea2ofTcU5K
HIfkDSXIcZPYnQbKfDsk2e/54cAJe4Gexjl6HnrPQB+YEfCX4fr0oYlqdfcw2EUX7Ryu8vxQlsAB
dag/h4IIthHN4Vvea18bNRyDOooOv5YyAxZBr3J/N8z3ekNZg8HkDqWTAVbR3XOSzl4KDR2jJ8mp
yFHkPfoEjFQ2cXVVPmBpfKGrSdL3SPMZkG76+SsBODvXqYK10VTHPudkHNA8WAVTjNigQVwYEK6x
1SvUtD0RR2B9u2KdkWy2jWH6PhD6QpYRwXai006n1v2Q864QBLxpSD6goTidoGs1giOxabX5fqVt
nx/y9WClkSzTn4peSZ0cXyJyEDuHzqk7IQ3/dTH03DwGYrFtMF8beRWyt+jJCeAExFxjMNcGqV2a
zcuJWJdjTTUwUTOlOpqq+6EPbJhonpdAuNLDkwdg0Dwg2i2JDxNRSRe9wbfdxv0PmEKM62bJq2Wk
NEmKLD36PbB59Nvg4BuzPIJ5Gd5pyXyFL42HdkYb9apdqLDW9yk81mVf8vVd+QUyPypCBY6O/ol7
HDW6lw0sIiTuOmpGM9/QfbEeZSMWhWMO+7AnGKDlAl6A5vMu7dEg3ItrsqCyc+6ZJc113Jkstf0M
hld0tRK24Lgx9mJSu9RpEWWWtBPZ1N6JzLMu42R9dxzgMqNPUsqQjIeJXJRzWPP7U0GAcFOY5WkE
87x3E674piy8R2hzTh0TjjWVdUbgdIYa4X8Og2w9KEBw9PV0ylnk+kE+FvtiEmBrTUR7LcVS4Zf+
Ws03FJXjAMfaQzSdMGat+x0ABlSfxtAvfAu1WWYX8bIYo59O1srlQKLWoR1qF443a36syfDdMIld
8jy2uKCLfrodl/3Ukf/Qa26LwVu2HKLFYbRx1uVW/8mpfGQZlXca9ele8LtGtBqv4EXgoRcPbij3
UovxpR7oixoNEGiyzRUS2X2EigLxGLK9MGiOUQx/MGtNc0ml220Hos4kg7mHjW7l1XDDbZGptTbY
3S0Jq/AMTa9ndtrvDHcMr1o+jKvJdpkpIKkKXOsnTpP4HTRBvscE4jEoMeN3xy6jdRAbx1g22qrU
kuTdLubUY9J+NnK+R6qxj9Ztbk/bmLL0jGEU3MeAIsShQ7kn4Ch9ZxLdLkT1MXFFNxhodwpszGtq
NbuizdCOtWl+Ti1yCKoplIvBGf7Acgvgz1lqBnke1cAQcf7NnHLPJal21+cvBiSwSiOsJAF61G3t
++l7TipENKG38lBPZsqKIAjBEu9tsn565t3OpaqM4j1PnQhzWHiKuMyirivfy9ocL+h1v9lQinTX
/Qiwt56blDYDjEMa19NCB/H03g/mMot7fRbPRCsxf6oxxbRpWvb1GqHiYZJ6A5GNPO+qIb/cydB2
hPMCjvDNJm+SEDafwf47sH3ywYyYTKYkyN+lW30GN3aMIGZtIey/pVPaP+QwfJ9qwz5X4RRgCB61
S8ww0quDg02m84vra/195AphYmAjxX23pWJG3ngv3bw1APMOz1EJkCBstPYdyDpBPvjRZ0GnpHVj
dfepj8wrGqrtSNrQL+TU/4ND/g4cosBH/e/gkEte9V/HP5FD5m/4RQ6Rxj90m1kd402mXtKw/0kO
Mf+h4Ca6uu5KIQ2hG+Kf5BBl/MPgG3QQ+wI8FXLPf5JDLPUPV7lYlk1luEI6wvm/kEOcP3OwgOzY
pis5jziOawGQdPQ/c0NMEWTcQCLYCLMlIdHVc29ZmQSMtOU0EqNVr6BIxcdwTIkiVanVndWiLrtg
6xa23LjMiQ9V3Tgr0U7w8BPp3l0JEBNExJsxlO498tQn1hfv/Py/LBiJ1Ru3iW7s3XCaLSyjsRzL
PD0OmDEIyGGg+LSUkY2w8z1GkhBbbeLR5y401G1qGEUI1WwNiTTSL7wapuAQl45NSLFp31qRnmis
BQeO6u0e1AYuzADxyCUeC7kQ9ewawOD5Ouq0LGIfOU+mt0fm6tjcflHIEJmIQ0THdWGS33lWqKz3
rgFR1iqsI76Ubp9FUb/twY+YFrS3qfjD6NlgpZND+A6yqxVepHdtfCJsRQ5MzUJYYdlm9JmEWoud
sE6FeKQ3aFfNWtOC7jqiqVzNp4cnPsgwgmxbmHSCY93/+dtl+d/cmN85Mcr4EyVmfrctBR8GapxQ
lmPqM0XmN2RcbA0FDSIt2sTUPGgIk1h/iQaAvtFg0wMnUvrwrwfyHlaAnKA39d7J6uhkkXm+RYtN
YQD2Xn0yXcS+RkuXWmUYHcHwPYaOHDOdBL9jb0q0d/Pb00W2sYOOmO2egDBhO9EuU5hDn9Cwntf0
MFaY1mzY8PGECWVytItV06wo+rF6LaFwaxkXjAhMGsqFGNSsLmAnx9awFwUZuFq8w42Tv3RxB+iy
qCeaIUnxnc7TtGG3ZLoRtgjGaYrMH0RQOJbkoJgrKu2zT3D8SZda/dZ7xcSWTxij6lV0alJ1ap4X
Ru4Y5gYAeLVE7PAdDC0U6JrTViU8E8deTaP9P79PBjfx7zgf27V0yDMMb2w1rw/qSW/77Y1SrUS5
DRVtlbrdF3tKKkbyW2HqC1nU3QvC3up1qKroZfIdlKBQ+kAccBoh+vkUlGR2Dfb0oleZfNijja+d
/Jzjc/j6/HBKIDHCFE0PzxcYqnK8iYGhEsRoXSVNoatrZxd2QR/tEnh6fKnOhkTwTyKuzcOUyiVk
SeMUGIgqMUtPV2dOsuizst0/vxvyHWMUFAvvkpZ3Z2bmIvZqvjYM62OM32I/e0u2YUon0OEUNopa
3/16qVOcSDhno/rV8YxDFOYQAUNJBIKpBzedCZdw4dW3JbYkDvDj0opjjxYPI74ABd73Smu3HuPO
j0R+LaYqRciGYiPXB1omEd60IL9kEVMNQRVEjGGaX1CXvw2VL+Ekm6e+sGg8pNrJMabNM6b8+aDh
upVRzxLB0pPZLQS6ZxIid1CS5c3mX26tybLM40BCEt29z2ZQL8vGyS4V8Pw14qbdkEWgeuchOOR+
tYdo2i0bd3ip8r66uPi5ybCefmYTYA5Mud6qnN/nqBVL2VXxDM0NmNlnZwcU7bLo2uycGfm0Tdo3
qFVqR5+zXyM2nVZNhJ5ZCKFdyxz4S9SX4kSFLPag6IJ9rjX+8m8uWEP+2wWruF51G4+HFErqf9lH
SEJxh27ExVVomXWmW5ovvSaoj1Fq5x+J4x4CsrMNxyw+/3qjyc7QN56YhrMVQvIzYxON8fww1YE4
GrEQOCXGceeOjGyAo52SNIxmnhOSG/r0CEog6dH/ICAUqSwB1JERBmfPITe+CRKzBRflKnypmrPA
qY/1i7mDB0cmobDEK/TSfS+S2jh1NPwIB6xejWByr7XoyzWvToYlpSMLY/4wB9+xZ0QWL3w/b1d5
WnnMjecQgNCP3MPzAvF0IgI8xICfVTppNP3KfNdyoN0VXiVbiG4VwA78a3BVaEhK3AuuS/h4q0iV
M+a7FBdI4BT52okLLqoqzkgHnt/7nNysndUy+UtFHrCBISncKJ7RdQTb3zamTk4DDxpi7VXRJfp2
oFuEsNFnqKmpbRwXaktgW/Ce28bFp62bNGhTubjiVe44B4yVJ0IxaBVQt5OJOtbuyh9t4LqRdQl4
Vj5YDLSjfnynXwfDvQ7XhTkO1187ZoGR4mjAPb97VoCqO3rjfiN7qwjXgWeUl5YYIZzohIiOA6IM
U7/9zWWn/9tlJ1yYZ4DPAGzoruHM6+hv62SDzTopBpKdclZByMyTf05M1+fYmAVnAJ7T2mCywrhm
bJuFi+t05UZk+WbhKMqF6ifjCK00pwknPLRKgMRmxmC8qUJEXjHDm5PN2DoOJn9bZVa0r6eMTj4K
S7jWd1AbOrMPtijNnd2kVWcvkLmTzk0wI1l3Hu9EiH99oIX52ckn5ygIWj3aHvI3Jz/wEp/E/OYn
Y3Mrfe8yYtvZYPLulkHZmtdBSXlte7c9TZ51VDNRar5YgQXOXRvCW56kIjnaydaPh4oFhohzPy6K
bZGQEIuYp1sRdiN3XpCkGyYG0x6MNDkP87KHr+XteTfq6sQnopfCcMD42ogcbKt+ez5UA2laifdR
2syvemOwbhSG+UGrT1hn8APi/XoYedAfkYGx/vok6k3CuMdqDnka9UE7aZAdTrbSXYBnBgBwgL80
Fu3yTfOiYU0rLr6HFo1ioUbnK9kETBKawxAjQleTeQ9zYua0KBre+hbI9/NfmSN+wRD/xEL8vSZy
ZjLev8h5bLWUv1g1QPehSLD1v9ZEiqN7lWopHbhaE2gAwpLUxnnV8ozXYjSj9zCW1r6dBMfmUKte
G0fTWOBxiJtO0G+fdKNmvgmnVM95luSxPz9nx1a1fL72VtLHZycoOxAWebVlDBOsiqqMj3kk3W9C
rxyGTEa3Ke1KW4GAanepFhXLsU/TkxZ7y8CqmcDNaKm+wfVvQ5zL4J2djNy8WGE7Hnsc9L89aIiB
Fk1bKKI7tWkPApgmeBd8snKAqr82Mq7f71ipfjARr1+a+UGbE8xQ8r+M1KX6vEeRTzcrTtn2HDER
gxq3/Y1NZ+FXzZE/PzwaSRNvx6haO2GozfuUh/edVlI2DWiVVd2eleujd8iyq98CS22n1MAd2uzh
0KQvMf2Saz2NG3Th4YrcEBwaOT4qLZmaVz3L4IIgJP2bjUr8GZr8fLcpqkAvCks6pjufxn5fMFyf
zgEp2sbaGasRdsAiNguL8PTMvHVjUmEs8OJzOGTm3jJoaTlN9JPBszxF89k6cwVn9YLxRUkPEc9E
dIEYlx91Rhgci0SB21jPVlxS9lqF7MuSUB0j0D4BnTsbaDUB6TfyQaPdRFghvvzn1fAvQGiqe5cm
v6UjZdEV88S//m0GVSsGJTiiQBfV3vbgpupdSDLgMJn5oi6qOUKYT3YYL1YR83+4t7RIMM+fXGMs
jxoNuqPQAu2IaEBPXfHrMzVD2qMf73Uh7ZtukqELpnvTmi6OGhzqT3N6DIv/iMsijzZ5W1aXYGY5
03blBzl6yeTTHOjBOSR8yb6PL3mBtMiLWA30NrLWaCMxCOqmJIRWVqfAttrzc7EbmCMYKQpgwzPJ
O09wlJMX9mWQBEez8/d/Q0WeeaB/WgtcC8qnQnSoc2lYjsuJ/PerI2g8cv7MsCFrJ4I/A0H7nE02
J1+Ch4ezS+bx1vL971Dl2+U4YcRjMbD2sCqzbdYF62hW0neJg3tON9sDlwg8iFXLG/aAt16ea4+k
ATfpGWlTMx7j2FGfm6RY5ZGgMeqQhoggCFZfPn5RQdesifJhwecoCZc78M9aQTSjRRrNPi7MWU8/
AO3OnHkKDZNLcG1wruqTa5tUf6A0W3SiZ/0svTvHn4YAeoDVzw8ZZoi/eeUEKNM/vXKWpCPqSDmz
UYUpngea3zZi8rZVEJekQD7LAyxfFtUur9lIDUjxrbzyxxS+8VebPy2TBmIhX4OIkIH5mGdHklwb
Z7hKlMPWCB0LMfuNqI6dXcY9KTIKz449fSPHUT9VaMHXVYUGn2jj7O+Y6n/dDCgh4CFzDcADlcL4
6y1kCSOLbTSVy6lqMV1kjTo8H6x//uv5IYrwJgMnkBLBMZhXr/PwUs4HJ+ETwBsa47ihHqYs0kGc
FnYyq7UhQdd2vg8iLeFOCYv9pGcvZO0hxp0PCb9OCtM57OlM/FqkAxScb12akHdI52b965O5kMWu
KynlhpqAERBhK15QzOeeQviLIj3zD6l0P56DhiChHJxK9SGx9a3+Zrn5t5uFkstyWHJYa3TaCn+5
WWhgcgeAMl/JeNKYiOIpZVnEcl6Mn5zZUz1tgiiYtgW6yg9uONQzsnu1s+StsgtUuSKFIRFuqqad
bqRShsdUQvIrRfX5uaQ8T1VuB5DBhRndkm34mlB1cb23OzIutx3I0FMdNeFBlvFa6lWMf2tkB+8J
7QW6l1g3ARnyXGrxLZ9rVkrULm8iDHWMCZpi+nAr71xiXHoerAaSGBddIS242UVqICLBA/afXzHx
77uPQS+Q1out2wKFrZy7cb/dJfBOMk3lmUZhZn5/nuJtdhjuesIZ/EK3dj3l6oJiNbpGRvzyLA9H
g+B12aR6t8ibDOTlfPaWqnSwndinZ+Xx/BRjEXObuqSJWJkuH5P7klHx3J/HfosYaXT4IOz/i7Dz
Wm4b27boF6EKObwSzEmkou0XlCXbyGEjbQBffwcg9+1zfKq6X9iSbKslEtxYYc4xHWHdFxJn6/bx
7vMJ411t4Np16ruRxdYm8SzUgwQYGB65zaAPTkUG2B42aDVbyNtHG07oOkc/eC5rdgNowaYLJFQO
KYXOAIkWWe1i3LJ5pU9RpkeOPSJAR+/eNzrlLutN4pHmVtCpdJseRWT45kLjpU2jGEzRhdJ1Yj9g
4rwOA+0xmOzZLLUKIzf7iBT5NKGR9j9/9NIigV6CIsssc9LWS989NIIErOEX+eHe6zQ4FezBuYpR
Qhn6Yd/Vx1Fa0ZHZ27Zio9gnbn5rbEwvVCvVhmHK6+9mPyPhDzRqcKrmBydpnW1jVfrerHR1k8TJ
A3lw6j3sitvCVquz6ooe0TEPuKHpGuaOb8yy/mQk02M8oBM36ohNSRRdlgeRy/1nJzl/r+VbKLFS
bHK7Fvu0Lq6ADn7YLntT5qCQFXsDAEUygDhXzanahb2jXtQCRGBrU3WnrEldtyYFzVJATapOAflV
hWKRwqcCozAbD/SXLiK+odDY2sAY8wsrYyBZUqQJXQ7bse4z7rR69IA1AUZ+/LpMJKkOCdI1HVre
aMRP5hWeeg7GST1nroVhxWFeOjffWZfqGAFyjEcEkl9sU0CymUbJbnbAMhQmpAGngf0D9/67CsRY
tH33JdJHEMfqqN+qxLO3aYw75HM4iYLhGasRth6uoZ5ZgSuIj9SbByc+B+zJrjX+QTSK5ognmhLT
tMmyzjzxalUO+GKawKJO2Gsiof98H0kTRiDryzMmwGgTDI6zNaY6YGkuHYpy4nM+RxPLRRRiWEH1
EjACQ+j9g7hCdzsqmDVqpzfejDBJdxNdZ8YEJ4ZVMlsVGPcoio3RQBP1VscMvDeSokDzTmgo/15e
6D9GZEHOnPKT7VpEihHWjvqtr1joAN0xXvDZvHY0Q9elTrT4LNWAgoAQDOpNobUFEmJ61uUBKSnd
K7ihf7mVm/Mh9F8NEQNi11BdNgMQQ/+nCDL1boxqcwjWdg5ytTPKEv6KmiBz5AJSivj3p8uT6uh0
+RknLwX+WRmks83IGQpcB23Y8jVudHw4tEZ8Zp0fn5s8H49do64wtJHC1YedOLX17MxQKITa+VOb
FZaftUJZh2Cjiiy+gDvg6EYxOVPvumE65WltPIwiQqpQt49un730VdpyKhKlhpTH8/U6U/GnjpB4
8VHqDIUDdmZulO1Upy6vwdRp/5Iowubmf583z3I419FcmLZpz3/+H4e7CwqlsLzeWbPTHTaGYjiX
WCjqxgH07FPTikuIfNyVjK1sS8eak1r7nPSeq03rhYesn9X/Ae96BBK5NHAu1KCrSQhuAVM2pCEo
Q2sd+kqsP6t63QOr2NMX+gnz8SccKylXoak9hWXs7KqRyc2klg+qXnpQw/Nzahf6TZLWCjEDbE3t
fBsoWQ5lTBzZGIGoQOvfrMEyQtgY6BTN1rGOoVFZn688kR4IRabgtrzw82dm40HFI/oi6tObpVTN
iVoHbY9noMbhQaucHwnwrm3imOiltVH9ury3jEjeGI+5KMJ6e/dZ6HNGAhLj11+ekeUhYh+ax4xO
3U4gbVLT6Vtnf0H2XZ00mzDQ5RnW5qeZ9BI27bV7kob4IphS3+0qq3dlnll7DzPH05R+S8voxpOt
Pi4PALoH/NC5teuxcz6CwPDVro4fMm+8u+SlnAa34048NsAluUFYzFQgzrI6eu+qKtn2SauuypIN
B54dvOcF+jzLKp88N6ueDLMvZphfeFq+pjVZjNeM9LjlTztgW6RHAZtXyuS1mJulCduRfQSMASbL
zRiqxwIfAvi/r3SZ8xHHiElNWRIJ+uaIWE9szR1ul1Xr1hsgPSS+zQcg9o0jF9d1KUR7EXcPxoKS
mXrQnayTvKI5SEyufjgJ5baURJ9lBQOC6UFgaV1Lw4pvXU8KtTeVD7Iix7Prp3s9Xw4RZJuHwvOG
G35RuSE5lfR1R5nzjYzo5sXR7wdcj0chpvhMpjKopwSXdTrkzV2UDMYNLLbL9RMFKYWr5Zb75ViZ
3Oh7rSgXmeTeI/N/YkjbkmQyV39pOkvfhh5Bz1VHNIkCnMoXJJVscdXnN0V7XdYFreNCXpHcwGnd
bIZsc5/7/x8tX2udXtkC73z7/MPGIOvWLNaqHtjEDklu1gnWB2UceH0mzXzMrA8pouIZh312LPvk
I4u8YI+JcSUA7Vwr+90NlGiFdi98iOyyMdYS6h58TnRhU0M8vMUsh00RggxF6/ptm2tEIUnIwlXA
zLFGKPk0Gm9YP1dSvELocS7LS5e44VMCyB0jJHdLla2qqa20wPrhVK1zYJj1LufOitPM3Vo9gAJY
Kx3fcx41w6H6XlVgrBI9LW5dUVPqqvIn0ysaRDYQXdwVzw3cDDeiA4uz8rZsW2nPeuJpnGldzwzt
GkXENQiJpMOVfPybrW2ambUtujY5Ie+2UNEXlFwkCEqr0W+wdHPEhkq9rmblwYIbk6IaD2o9h7Ap
sjh81lU4zkZKj4YtbM8Ys0fqtEEDbz1XXrbOAmrIrq299WdGkO4ho3P6O+RhylMH45UWePE2SdXk
mGrIbJfV3fIR6Cz9qBe8lRsRUVi2dtv7qpuMhPNNis7mkiXKpE7DhhPRGf2amIIXN1TuVflhzKuH
0Ot+P+gwo44dke3TvIpafla2D5o+yvkMqO/BrDVRnQYYV/owmFX+Y/4A2H+9j3JJpZ7UbcT6Jug2
Q9nm66HtWra/JYZ6GdwLaFU7CEKGL0vChmuvUO5tRbQ3/6ZGKnYOYoQjLsjmbaj0JWwtSARjHo+c
mrV+ThX7kEyOegZ+w6XKannvJtajMldkuC8JOnUbsTJVsjSkJ+3D/KMFeVb6KYovxm5/PUQWHRHp
kPV2+Vqfajsg1WdjMJq9bWMXZ+MwfslCEoCJa5rpj8J+Ashz6IVTQXYcAqynHROSr9KgY+6zOD2O
oSUg/QDrwTUQ3Aj+SOKv1N1AqsTUvX5+ZGuQQtKc/fkE2E8k7dar2+ZAQs+EdJeqeXnoHFpHeG56
1hSHZc1iA4f0PyvmZcS9LEKsCTaL1Az7Zlk8S0YZPXnRVGNzHCOfmOjq0E6uw8CWVyWznfSGp5Qs
vSg3r2aZHc0JVrbUM/0h5cBl+ZOg87ereyJ78xHcpToCqYUQQcNTV0zDJ/bUlQdhdf6oHAPV/+w8
pJTctR2lwBTBxoTz6USUWLxqAKJdyzn4EqUukvWeZpRZCYmoTrQ2MTVAa2gGxpGUJdiBUDVbo+e8
COxy547S0Q+Z9G6arvK2ZV1XZKojxIpiS25hTFAJzItrUlieWkeCtlQVcONtQQjSVJv3weDbubie
wdvU/dEsJUAhCIo6O4bT5/M4g8A3STRqu6ICLpB3rnYjFS7beYB09yid76E51WdLWBcnCJ/N+fJd
HnKu2TFs+rM+f6nvWfTqRgi935ObiNTMxxZlPnHA3cC30RPnos83ailYPU4xnEfHHh4cgZzeR0Rg
bXPyq4qufGegIK2VrVZoPiwA0sRu2qn/ufyqHYesPfrWAMiT6qFzpRHWQrcCyQRgvfpsZkLrrCjh
PI1xT9bU6i+YX39F3ynKlb05lkQ2dKEWcPNlzI2H/UmmZnm0W4MIdbXniAnFMXZjtM7M1C6QkSwi
nrx67xSo2vPKY+SAyPikDQzyQojIvXyHAMFsbn5wVOOZJGLzUEXg0ZZFi6lNvMKmap2ZW8ZejJix
lQ63xTmEm2nBPvHS4m7E9RdFa2mt8wiv/4QzDaO1+i8TG8P4c2RjMZrT5tGWSXmPAuSPErVhMDW4
beTOgtqdPS+CEJrWa0stoVTM0845PtgwIxaro8si0uzvYh4wsrsIfbXIVd9qw3jTN0F7h5geb1Ln
y9TB/io7s9gNeLa3vG/GS+Ndl7t8H4nqRuYlTsfE3oXs3mAXi/Kqx8VPQczkASMHV3zX/94KL1Ii
dSTflVAHmO+1xi1FJ/yzSkdkD7X1GCOxAoY19/NGMuhba+4IdRDy11YLdt3oIUUyRb4LrADDiLPH
cVXtK6KP1sGAIqSxTRQu87+2WVKaouXmYERTv0/JjDGyfI+WoD5obU8VxtqE2iskq7c187t5J//1
swCT2EW+VHiYViTNGuvPvZEW5jbIBCN4VEL7VyNF/qFyn1OCaO3U8IPi0nipEi3bQpCN1jmrE4ax
fXNP41zHf6xvGraG58Fzz2rhBmfsJeRsAk1wigGPZLKOZvHCyOGwiSQbwL/nPqAL7o6Ar6ONbJ1L
5TR5iA+QDnd+brrbv6tHvIAMBgCMX0DZh5t+RnVHurLpFC+9hDg5/LCtokvoqYgL2IeVwlM3pc37
r6TT3moaqCMnb7GnM29i/zeCBnD74jg4NhUZOUhrNdf12/JgwA7D3O9e//5SpCd44Xsj3bdAcT7/
mpugqDQFdt2EKmOdNf1PAheGiytMbRsNBfxDtZ/I/iAr142iLSa18UvXzhGwRvBsWdMcJYgpyRTj
Womn+EljsevHhAAeMNgtzUZkoe6GCOatWtQoz21bWvf4stw6lhJYR4f3+2CgCExh9odXKaA3tHPF
wbS4X9dYgDc4HOq9N+hgHZoJa4WtmhtRp96RNQYecU3iMkpxBSTwj11D0syNQebXMmU2Ezs33F72
XhB2vheS8U6AF8bJh+GijnRG0xBstKI1jsE8Won7pN82xEecUC3/KkLLvRrw6jbLLSco7QbLeHKO
Mzs+Tea3Bf8N2AdgVzuCbwd+Cqam2y2Dq+XBGBmNoga5aRahVZKZSNcG/MjMs3ZFnNHJ5IOCX2PW
2PN2Ct+VZHjh9hm/cxNYoU8av7qOvChAM/ywnOzV8n/7mz2uq/yyUxnuPo982RfKgdL7YIydea1i
QpKn1DavQVYBZ+2l+GpnET7nEERS2Cvh0UEy/lCye1ylyNHt5sIAHiSro0/FydAVBiXO8MXRu58W
/9rX0TMeuiE4lkoGP8wqFM9Pu2LcQEg4hjp+58YDTwGawVx7Njr/WM9e5t+oh/j1FHjhdzVM4/c6
6S9KVMkjz+y7jBDxVnPankJqwaq3PG+3SA7VSe+2YqaBWVLbluaQXHBBTmcUvgQyD3qEArxkNNPC
JzoWjhlejNxlx7WIhfA8NUQYUZXBDHaOQMxmr3/0Rh8O5TMFCjxWEHTt3JJrQpogVWU4INR6PDZt
HYDdwCEb1H1HzAQN9F4DuuSg/kdB2GIbjqQx+SP1A0tlALOmEeLfVPtqPFUEgvCGQftRbUl3Eptk
IAywxi50NiB+4yqQr4nXDxt1esyJ2ybD5a/78/KR03uHxDSTI4KfLxrqsI2ZGO450e1HBHPjU190
9gpXfrNHhlWc/nlGbv0pUbR0y3VMy2EGxSuJCva/pygM3Bq9EGG/4QWk/OrIUDTCMf8I8ch0Tiy+
gmQn41pVlSM+MErHJO03SUtd4eJx2mqOACxWQBdjRJ49pKmZbQICYBBU8enyNa0Ku81SQLIdN1GV
87IRTqxSr9fsIH6lSj1hb4jSS4Shc50MsbYeMCSSqSfYUc/3w6C1OLCX+4jEv+a3Ez7O3gNKUpcD
2NWldMmbvPKlQeWWNxwWsRJi0YVItcmVcN/VWulHI1n28dypkT6Qf55X//x0GrPu6j+HeZ5haDg6
VPgNFvGE5h+6rLA3plmwYvpTouOasDr2cvaIUwjLNMGAwa0n+6tvY7GzU6VBPPeXvNYjagG4Y3uv
dRXTIKma72kXhEeFbvOiAs45a0HZQGHQzWvaQOiKCZ6BG3AmHowBZ+/ZV6XYxnNf7Xrt2YUwexAD
sv1//gX1PxVAHjs5nZJGZfDmmpr9R/AhABdC6zqkFqmIWJ3MCsi6qQs2LCzhSs9FCCdD0jcHeB9x
k3IE5DXcFazgO2tkHggr/aBqPauXoWg2sWuAWx6DY4wVfOXmaX7v8PuKPkCbr8G+wTyq/4va0/3z
kmfMys7RNFyGrbZm23+ImMJ2Vv1XZHrDd7ROeur0+6DX9H0bhx9NNz4PEmXsMibJX82E1FONsNn7
5Oh7t7KxTKa66WeDejQUEb2a8LwPpkJV3Htlg2mKWU3nJorfOky00VLJx5DQuEd6uBWpO+5t+SwZ
3fzQq/NJFr0mMjAuYipJ+p4/InBE9YeU7TTnpDjL6aK2g0JPnfwuvxoNZQHAdYgl0pyIwU00lloJ
PJdLH2NC99yOjTVosiKsTmU16LemG75bbiw3koHQxXBRqYQMR/paeLsh4yCDr3EY56HWQMQvbArt
9Hk0EbDtT1773Zt0VErtNyCAAQbqRrmGpflREE5w8tQhrHwyX6eDm8ZH2evpQ1epr8u3s4yMfYKI
qUVhDAHHFDdiurPXf74ol4vuv991aCGgRFkorg1Whn+86xyvFVaKus+fW3XX6Y+e9qOoowyjRt87
vlAbUEez0GqoOb2GnG3+ECu/NbCmVRMpHoc3wx5+mog1br1uVUfTbTzWnAl6+aB7yjWSLVWrKB9a
OR68FJJTr2J1DivFfMpTPIYoWQ7RXNPrmOU+b1OyQ8dTd6Q7fW7PqlH9FBEuSkK9Jexdjo7GYjv5
ugi+UJuWZ8003wjF4E1d4zrv6wHNx/zQ1GAtx2L29mj1JtIJxOtmOxmVTLIJ6EfhnhTTNZuG6Rob
xm5psqZYPEIScn1tmhOSSEXsLsB5jCt+VdIoOqSO//xa/M8NhROQrsfjaMB7iuNiPkD+YyyfCrgy
gYlzmTkNYrx5dMbpra4wzIU4Lx+wtxXbpjCqBwzyHPdJ/SITNUDlnpPtUUoPpWjKtHnwqjWB2pTQ
hW6pDPKQgcVhf5RznVhZeJfSme7jsbXbzOaNvcoy6EvsqHtqlGmTsLMgscBCcOnEJoMaHuAjQzjo
QV9o4HNOeTv6y5ZuGqBvFJr5VFfEX5WBfRxZ+PuWo/y/fLbVkPjZaAVDFbukYqqbIpNPxH/w1+Y+
VsTUbv/8TGranxsO8uM0DivsUqw5HM2aRSD/8VQKs/LUtEsgBhKocpqkCd5OBwDRtJmfJ9UraWz2
j9Y0jo6SgLJbPAaJVB2/D4fyuvSbbAiw1AtPWTG1uH8KARLv8rnHsOJvxtKiu2zJzklZrchBeawQ
8OLQnzeBdpPsAnRWZ1sDXlIQw+MXYZRiyuqb/cAWgPt2DHFp1FB2TXag7vWRu4KaWSPO3b/2EhJp
+CYIiVFt8bcsCk6jpozMQensMmN6tgcnfwDYxPBZDs9gJZHWG1CrGKXKnTDAsi+6uWVMpbKi3hRo
zUmGMKFW2JDQON7Uc+rJcucZMfcSM3j+HLcoaf+Msrhc4alL91hb2bKQs+h/FgyFHEI/nX/MoU3c
VdePBqQ8PjUHphqfb9nabn8U85J/qlEELVdLNn+KS/yB6ZN9iDK7eeGevV7K5gYs3cECvPNZm9Ov
rW1ivHDD9u5IREp2I1ZNPQAkk+yOOJB63ILrRbGqOaSaR0x7mVppdPFaVm6j3rpEU/G6NJVdUBrb
5Zr8dM5odm8ceqYp+AxpnxvUKzstiN5Jl3zrSMUm+A17TGK8/dtl6ej/U+UgebNV17WQXDgUjX/c
QfV8tInNCTuwu7OvpceyxDYyHE9dAMGN1Gk04lP8Ftmwx/EvXMl0Cv12vij7zHtJDPJ82phjU1hb
1Y2pLAWGhkjayn5ZJCdeBmp1UZDz6n3V3HC/XNF5671XVpHcTZMA1mZqqueha/tdAFv20FgJ3t+g
3addGW+JTv0A0GE94Nn7IDg1uiIz38PpSe5WTWBNrEbv5IREIDTSo552zw53BpwNYfxErBBaxi2/
WHTXy07xh0iv3lBNzhiatjhgaEX0zjCB2Dolh6jWhM6ptLITogZAdWIO93W7+lr231NHtV5YZckb
4oHnzgnvWl/iTzWFDiSzaI9ZACgtpTSQhBp8+kwsyDa+ZHawoRd+WcY6c2ST79boVWjp8m5oHxkJ
mw+8RxF9cLbbZVqd5di6j2YWvnErrp6oem6h6KiNCSvcLt+llG68cUVNngBvodpoi+fc0pSTINwP
MBUA8a4M8hOmpPEbIM7RB//Xb8mggrgjIvdYwEpbFR7JBeOYmRPIZO9BHUpQWeDC1+ksABocQEhq
z0azmCcaIU/cDb2vtqkUADpuirTK6B19Tayj9Uyah0WCoVd+C2z3aYK29ssoHxgxaKTuvGv8Zj7B
lYwg+1jsESI3+7JUGAMuPdmouzcPvs5pyIqbJzzjrTAp9asab44kDg1bd1QFyy5xL1IH8narbYSS
GxhrHPVhcFUTwFO0ErO8oIrz4WxNNspN80NMXPiryGSGOc/EVF4FUPx2tp/a7qgkzRG5E3N8YKBa
ATI4M4j2WIrF5VOeZHh4GXvvWWq+fEm2xG20UJY8R4inIm6el92qQ49DBEeB0qUhiyLRHOihwziH
EjvB7E1rH+sE5ESUuT+9WSm6yEWXB5JHv7NsOUmdY3hRH6UZb6DSocfGEXtx4tbaC4dngZKUif78
o9gVxtyincmXKEuufz+kSvSMjhTIg8vCMK8C3AkITVzCaEO21u68Eq8Dts6LIqVIXI4lU44bM2uw
45osWgqMsJuqJR3TGT081bJ6ixVb3+DgcR8QrT0oUWhcQTvnzy4e4jHoZbANG0zTui1gdVWGHxcO
VOuyxKkh3fBiYXLemWaVMB2zlHePTe7qcwiZ6PXrhKHsvqjpPXfI/DIognOaTbHPe4i9eGk/LMIn
wlhvHiRA7G14oYQXPUU4fInSJVUcacRTwJ3zDYs6c2r78ntICUDvYfGr4IKcQ2fKca+JRDkPBONt
YWTnN2LIkn1c2EwIYEPeG4jtD8gLWYJN5pPC4OaVXfnD4o4SOaDzdJwMjH9YSFwzsK+Ww92onQQz
6CTsyT+oyleSEpi7p+JrIrpoXQqlYVvMDi+C4fhbMpalY7SLGXOfk2HaLF6HeHJ/KGliPAWMkFkF
QGJTQSy6VveBGPAH0xrnC/KmEMqGo5wY1OTc4RNllw0YMrC4pY9pJeBFee0zyPPfl9eiRs4GUoTL
ssv29NrpXfuKaKb+LYmLFA8dMjfvpSJoJ2Rvy0fpZGB6L4wVHci4ZXrUnvI+IR7JSuFCe6Hsr3pp
EQtS4PhhavatNhKN0TdEpC4UBqWBVPBXC5KLHO9YTB4mEk1oZ5x46lkE4ilxwpA0tAYiVZamp3Fe
FI4Zsv24t9udTRbdqXXzryXBOEfRpcZKGi3OMR1ed+01mywOwu3nTBdlBLu+C9N4eR7dbuXhtzkp
VUJpWDXbIizks2JyTaJfU1YGNcjarNPwB4MPsW9zF2ov/IQrJAl33SWh5jemxVYbHxXUMI0RpiO7
TaoyEVoq1ZS3jikBV4Bh/CZNJfDVqUsu1BXdw9ACVq+c/AhC2nkGYfJrGN1g6w1dtVkWHIWdEHFg
h6wqA2G8oXsFeY8O6RxYlCCqNUtQAbOGyovWZejFasw3Hz3znFNaCA7XysLROOguZgIA6BQne0Wi
MUI3XIOSxLXkJsZPM01ZARUcXGGpMouetZv2ICCSz5MSSm4ypPk/2K5LLB2UmktmZMlRQSUI6iC5
5zgzq9FpTp/TfTGOH+Egq6/LtFfyEpE86qDj8trwOvOA1l7gHuxGt3+4Q/9GUBTvHNLtpqJP7oRq
nzgS2FIRAKdAo5HhMZT52+fMhn0cGnfYjIuxEEIlQ7iLboLKjtP8Y6IOVQMPJ4TpPX2qu5TynHfB
A3Et8tJPbnutdY+KKzsv//sYApwidO33lc1257ocPqkxhpcBJsRyxMhI+1WQ0IM/Ge08pS0ve5Xh
omac/BqonfmceL8sBfz9srkhEjHbtLIhKqgaozOC2BL+o9IAvMsrMgmTwHyQkkUz4r2twN4UQavz
s/K5sFv3ROiun0/VWS31YSuH+IMqX9k2sDA1Zq77gKGZgx3ioBEyQXCbszFb9tWVu3MLJjI9SFgf
XhHTzeZXR8DuelLqrzITK9IRzFVpAwHp3Jb0rXT6Oan8xJO5Q9WHar1VyYOoU4DyJNSgI538LI2w
CQ7FWXiZ6zeao21gR1erVNbxdpxzKHQ0zqw7gbhKoUXrYaYqh32JiY3hf2xdWJ3uqk4mexUAKGq9
iEE9STI7QTKGr4UlqIb62sZQsCwo5oHt+IYZvE49jA3Wtt5K+VGnRFpQoEfE3EDzitLvWV4+FDL/
qXQd/fB3uGi3ItaJBhr25Ecclcp8YMoqFPHdzhV4oPJn5RR+EqY3zQlPnrNDLHLo8PXCOzp1dvQM
CMzayKl9n1Jk//lEoaW32XNeTOCWoBeOsupXhWBTB8Q2bwxW6QyMM48/EQhzeb7tHbqGOWv3nWwh
LlArGmg3oIogtCwHh9uBvMLvqHZOjearzszVYP8I6CCxogbRBlKoj7pynr+X2Vbp2RMCW9qOTkzj
W6ors7GOeVCHa2cIiPI2DXCLZsQOAQlalPt5Z4YbvdWSnWmUP4ZGP7B2wi8zWf1jlk0EDYlLZUdn
OsivSiFY+oe7xIbRDluD8WTtw/yZOH27W4SXVxlU4PLlw4AuAa3Oweu9NbAyjLgl4V5jd44haxlt
eghV7Qjk9+toCPpwfv8gsHxAJsC7KNzQ+Ho/0Yf6nFUkq3TcmxIDl2dd8K3a7JupKvOrSUJGNaPr
B56xYNLXEGHrCMuKEOa+l8XbwK85kvHmqOLHhE7Jw6a1siS9d9VHr0IrxdY00z1438Y3xib0x8Lh
ZUEjpGadZABXoVQb7yjE3xKjvYokdJ+tKP9eF9mcNm6ydccrt4qa/DsL1zs96cYESphk+r5py4Na
Fms5OwttjIa1MYV0bPQSLtDUKvPWVW4SIH0zzOrJCVAedNxOpsh7Nsu+XkGdY1ntmteEAcwlb4md
MLKsXvNOOYUs2natbkYHOVaQD6EvwxZaAwsS60iHJYw3MPSxq3PcSu9X39ns7DuuPqnd+0L/gWf5
LeuART7q+MBWukUZXaFVopUV+Uohk56NENoHorqaWRhZXWQPzLuno2bdgZBPV6t0o8V1tW/C9hwp
yrgrFfVbvyADPPbnGTkLomDnVV3pvnkrVa9Y4u9dkXzoRKb4vdZUq2SE3INmj0OBsU1UkupIzQLg
8qVqQrCfug22GrZeoJ7wNAjWu8YRcrAEtJROwdVIOp7QHDiysKsHx+x4/UcmeFXLuDJoH0NP/4oP
NgUPal0CEHJcCpjQGyAZQQfKEDUMLrx4q0LXL+wBAHUwnAJHr4+mN6hbLwK/r8mJYUQvX5BAq37X
xj9jYpu02l5p8I/DcDi0DsQvkARztEj1aidkkDYWcsIQwi+vA7YydhHVeCbaBnyMJfSN2iTniOHR
fC3Uue860TWfI77TXVWr9L0ifXdE8tZX+VZj9e9rfZBtsjK5pdkY7Tu7ejbSGPXE8KTx627GrrBX
JdhPj8NupagGv3CEkd9SAJYlv6zI+xIOsMjMGj1ZWq89SBDrjByt3GZ3W+LIKUzvF2m2OlFLk4bX
mJGul1RP/BegEDFjKww8zxPqu8yKdyrYR9B6rEvZ6JxzizD0ftwKN3PXGRULVQRojIBR7qS3fjBm
jzTh5dEtSUwLjCDZtC642zB7Upm1RDrQ8Za/q1rZyIHuuH6Sj+c+4oMxwbxgjOKK5HCDDQUNjREx
iI2ql3IqN2UO9ZncBGXlWR+6meobC2rtKs8T5ah9iJqJdGs5ySHQLMfvaOOJaHQB0ArVAWJrPRP0
TjlOA7Uvg2xdKEcVe/uudkjMK7B9loHMuYBjgySA+M0e4YdQgRb73o67XQdBbAbaEUv9nFrZcyH0
4sVWxuck4mQRNgjKgYLIACC548aPLzH9aDw5XrJR/kSgB9sYRZ4fa/zFPrfWJikqXCqFvZGWvR5H
rz6iYkNt0vYTfDe7842EBAtaFT9J8PG6Ec2CY+suaWJuidcTnD9MDpgZRcA9xyDrxyOg2WirZD3w
y8CV5XBg1kT+SeLXqAQ2ShI9mKb4pZEbhVAtY1TcAY7hpfJdtXUAZffmkfUmlsCkJGNWIchDar6H
t3fu2pl1qgDXmz6rN5Sajj8F5j7UMPHnxPNhw1d3NrkTpzikWCMcaJ/bKDUCEEmg9asLC3jkN+p7
pCIMz0jIY1T0y7LCj8lToIN1z1KoZ0vJcXBAG2ijlzEj3bQYHvNGfzazmMPPjHZunGR+pOePOL4z
zJOoeaRpHOjORj+BOvddxxfp6onyIm0OYdQvR90NimODyci37R6se2FBnG/zTRRBWNHT8N4QrPGG
2otZSDXDNJMJaqD4lvPDbAPLeGcEuqn58dcTs2ks/kjB9bHxk+iMF/A9avENpMMT+QTBtq/gTENy
5Q03fKFtLM+iiHjmvWcP8wVBSIWzHnOkeJWG8sLUFL/QIRAaaUUnXHyRU+E+9n2fkH1OtKTaR4Tf
8Ntc9fkhZREO2pd3Baejd/EqNzr2Ijovn02jDcIllgdygJy9ymUb0n6vcwpLcuZYUwWyR/DDc+o5
HED0O5uWi/ugxHF2whAw5iyJXae5QH3GR8JRj/BdXcsK4ehQae/9zH/oMERoEntF27Gc7CL7W2tl
760nWedUxNpHzhbRmC7Kjykhi4ZVXLoyvVkWrrTfJg/S9ZCq+zGUe5kX8Xowu73pFUgYLXohLbfi
LTuX5lJHzfPiT8PqG++KQtG3xiwpmaZqgzyaJO/KeqH10y5mG9GXGYn90rWjuNRuDnps/tPaapgH
hF2+sm3depnJc3R7hkG0GARJqPPWd1sPjmEAhExhMbLvnZB1E1yGLzWgrnawre/1OBN/0E+dvUmN
7gN1z6qe/6Cwwl9Flo+PZpq5zI0L8kLnr0/djXngAC4JK7+NImpFytlPF8XYSQZKy4zM/j+2zmu5
VW3bol9EFTm8SigHS872C2WvQI6TMOHrb4O1z1m7Tt0XtkBY3suSYI4xem/dXFsZ0wRA9e3JAJ/B
DRFit5+QZINCiUUevfaXopvEza7FKyEt/VsbV8Uh9fIB0mLVv5luU/kdd5dDOT+bi/qpGRTn1tat
+Uwi1nr5oQn95Fl3uGctP4Tasdu2EAT80W7IMPCG6N5PeXNNVMXHUR3dA5dDy/Ep+VL0iRbof4/E
BmEWbZeePT1I6Qy4GpeBKkcwHWnaKjLC6b5s7Db73RuRPNrUTn8O6Xr94GBBPP85YT4eM7Uh28O5
/j2klCuSYcuTAh+CVXD3gQzVgI/HZUifsvZgYwfhf3/EsjZGOdU98QOOWnzrCPF8OxPxpXfdAmX4
rHHj4kVKRXjOsAa+qi3yGcT65I8NwfSqKYw25xMU2aXrNq82upEql7xW1X2gIwnte1Xcol6Z1ooe
Op+lZ+1wIHW7scxVqgB0aN0wWZdJTOpbSxuPVeAb6KOe4boJ+NDL1Ddo/t0cAOJtQluVvlVp8R5n
EDL8iaBCqpiW+jErjhaJaGjn0vbZE7ZxC9WMjBN1uPAJxz5oEBhFSOwnV0Oy24m8P0JK0Z51T78s
x4FWcTFIZHYqBi1/9lrlgZcWFOkpGvEAyqis4ok4xuZZlATUrTISICPDAxw5jXzJw/QrHIknNSu3
xXlcphs4TMY1c4ceu0sfslCcw40x9BkKfZuEayRtjLy9AGFQttgjvatrwVdNumS4OeWcENC4hAvR
cD2bBZ6hJJ/qnyKxV5NuKL/11rnWqj6eW3W01sFAp6XNgobeDdFmGajyJ6uxO1+r9YhWgknYsYc9
K24U2pKA6tEkuMNhKC3nTPyi3JZgdO+WIvVVZzf6gwR5fQ2Nrl5ZplO8y8whKQC8/K6E6vreafWT
pYvPpuv2CzZ/UjVlldVjejTF/DclDmjjNE6+XZ6Nc3drMiOlPZHCxvf6znf7yHviFi/XoRtXr5ba
mjihkJGLEX9egIJuZ3d0zbu62o5DGbxR3dVO+92I2pkvoQZpLdNwM1KUlcsTQEPAzGjWC/Wa5Rfh
dNM9w9z1Wu++9Glz43ntO1WGnpzsuLk3NKmPNHQkeTxW+wkhc7WcQTPMWae45S+DYpsoeqdpm74G
YZvfx9EWCFYzEGs0utCLUfrBZEr1kDgxDE83hTHqJZ+gvJGgcBNpG6DLKF9NaRsP7XZM8iaipkyq
/WQ2z/qQe+O1s8JsW01ElE6uqxB6waVqdpQRdApZnLAq/iXsBmqEXh60NF6zMU52pDO/L08UEDrG
0cDtg/PyrMwbs7WU07Jp+dBBKnfdeW2Z974yttGeGe7LMDNKCqf4Z7PQSpQYadSq19L0aCCDXk5Z
WCZ/z1uOdS3BAsQGvEKdn2XT0Byd4EtkGbxuRWw8fTTpdscw24uS2ZCn1gcgQfrP1ige+0Ktv92p
/Km4VnMlo6b202D0yVyEE2/T5uBT25+HHQVfe14ex6Xdcx+bD5MhG3arJCRXrgZFuV4Ogkqnr8yY
tE8ccnUG1Ua7VCFjWh42aWScI/PTqpGhRd3A3MKpb0421De3nXkdevO7ng9NnoXfqUqNx9ElqWQ5
YzkXBWO6K6gt5vBypdoApGRRVEdXjFAuwJ9G90tNwfKrmfqx4o56laUo/Epros+ed1pnsfLLKO03
uqbDK20VZh+ks58zFZWV2esKRZQXvyveBJSeU20FUFeVtYiL+ZzbsdVcmAg7vmFIqkmLbmEOF+i9
4KVTbkg/JOZBzO+e90i9gd+ohX0kZBI+VyFTsuUU5NTnzImZywDL2jAXZC6b9+rDWDViPb8QMrDg
FdnSSRWO+UI8O+rkuC+2beIUX9UZR3v7lVkRIZF90RzEQDe3j4qLPR+XRWGsjcnFu6wYzc0SKhYQ
lKSMTfir4BAiYsts5SaFqUOmaskfeN50NIJTxrfEbKrGY1yTNRl+BWrcY6/lQ1MIpXymN10+twYW
BM96WnakANiHRfPTrbT6MGb2nCmTxFAMyxIPwfxw2diJiE8VoARL2sxmQi27LJvWDf55tOzi4tuZ
hZces8oGGFHnI/c1gzlG4nTeajCL/oUiwluXYe1ulSIt1plHXiF3N2cdsoT+oBYoVyFpWw/KXOsk
inlnqiBXtO2wetI8OapaSQk7tNnNqTcUqnxBWsapCEkzcQiF0G7LZkgCFMYacZCI4nWkylkcnYua
vlmP5Ne0vK8JqCwAOjZMTun4zBvDklMOBp6DmMDk1mrDp7+nLI+W85af0P6evOz/z9PL7rLBJJBu
Kh0fQo8S6kb5jH2zjbelIOeDZNmE5J3USNZ1CBsKO1h5W56pQbafNKs7L3vL8eXnO5T30OHjCHQD
L5fgIrzZHU0rOL4vy6G/P5AlCB/rFnX8ckwx5BPGA2TIJF2FudrcppLGcx4ZGxXp6KHx6AQpYf+S
xzT/e9n/7FKnfjc7c+UpqMAMz3upWsTEFSsf8oHHK3ouw++qccRga/xsegGoyh2/BC7CvTVZ9Tqu
ze9hajKu7IF+ytIseIJMbqAln83kiG+fMrPnli4gUVHKeG3cPNW1Xj9RfXS0yyQjj3k3nogtBuK3
rRqdVm9Q9E+2IJkbED1VYKb5qUlqddMpZ/y5P4dQP+lBmfzwGIKuCkuhqJ20ci8yZwBiFTd7CATJ
I4Q0hinUzy9AJD/iik6lbIJ3E73wrg0CiPrkWBPBUqy8PM2+WqtVN+iJwxV4NOq2XI9egnK4qkyl
vxxdIOU2UFI4mAtuSkFAfBdMXygbtadU6I9tM7JeJVPAb9NPLantzzjQSmxfFavVsmrx1yv9syUj
QkWNmvSPBLflVJMR24j5nzyoqt+Qjb3t1ax9VLPpZ16Z1WnZSwmbebBouy9KsOVQ2IsJX2P9QDZ4
vqJbVt6H0S7u2Au1rTs0xjoytG5dkBwPYzHaxkaqntoymoeB80P6bPhDTajv+Hx+dmMR/uic6r1h
xv2cUTPtR80hZC2JsxcvJy9+PsFVybuLSZZ/GvmewOI2QiIf8FW6uXeRUg9/JI0tVrSN3Huoo9fu
mxFaRQQPsiO1d3kNOyVX0La2rqBd0GSWDZ9OhzxmIH9QhqC8R32VrUWWpC+YfjZxUnWnZRPpxrjV
2uyjkNKqVnIuZhp6fNgNgO+vIkvzNk49s0V1fBwiHl+4r6VPXia+wsyriEwZ8Unpz4nSkcbWxgVf
/xEMZTRf9lNuS0LWyssYDXwayLr+2RUecucJb7CLtCACi4C4MH8ZSjwEHi2y1PDmqAfqRsP7oU85
tykB20yY9ilGpc+SIUeFPLUfkQ3ZJEMjtIUFLT5STTlOCJwI+6myC+xsPrvzcSrSJw81wjhp1UOO
/vHPRoaxvYqzOVI+IS0dlH23suN2fFg2dUgfRiSxsuEeexDAXx4Ta/Ae6xJORV9gbs0++9ry7oNj
6Ec1d36neuvdlw0D8mELPyXx/x7DTnWERPcM2ooJUGkz5rdldwhgKGC7pMDTUSo4aeFsPSb9ii7z
W0Sse2xUyjONiV2jEu0XGqQkUpWOe6vp3huhRtcow0m66jLWAUaeXvqWqr+PfnDLELRTR3FdHmnz
I8RbZK66UvNDqTyGTiuvXpvIa8DI4rrsxn3X0K4AFgl3dxUp+fBgMRN4EDk2cLvETjv2fcb7we5y
TDbKb6JMUB3T0rIK9E8u7ee7I4V1Kdv6KKw6uOdGYx+YrJprPoaYYRSXoC6cgfvUbLwZXFcdwgnT
7ggR/ejhBTgozpCc1a5jhjVZGq3qCPdRRZ2q6InBSm8C616Ulj+Y7Q8vDfNrM8pfWZLELzTHqIGK
FofqVH9rWD/WUGerhvDyKrCeWGm7vHo5BfT6LRMRXIh7O8Im4kuPoZAamKafyQ5RV6bsIdAVl44M
q39tmpqEOcTvtaY12U4xa2ejdy5pvmOIOI1wXwhTy8NxCtwz1t+qU3kCC8YTDg/rxP/8SeQK71Zv
yUeCUfNTp7q/SYIv8jUiTAQ3fTPtisgsaePh2W1p8LUgRDc6TSCskmwUg+h5UrqHlcmw3V+eWI61
FKL8leenlxPbUK2AL8z7gZEhHKX1cEeEI/dVWOgXHV8cc0hD8rmX+mU5Rp6y9s+j+diQQeQXuWls
ppFIpz8n/j2npJZTG009/n2BP68y/6wohDxqOcOYvz+6PLts0hH8g9cbwb9++d9nl9djcDusAhl3
2+U3/s/vWE7W4Uw0AdyzZW85TQVMBiwMWNWhKMc//xY0WQN6Zko8qxbe1hS1eWnb+eoRRw8Wyu9j
zrhkyq/KYJycALFVSOm714yAZB3ZDZjOzPbQ6DTzGWNFK0D16VGGQiW7twRdCVxqmmb7Q8m1JlCc
7uKkzStFlROV9DcXC2R9z1Xvu/OUt96MkTIkGWlEksSu7eL3dmL3amoyPk6BFmirAZsSY5w83vFl
GCmirZHwrl890OwHFUPbfdmYQKvauqvPdm0x3In8UQ/7RwZwxTnSvdfGVbtHz8EuZnjtRUuGH+R8
fyogPPaVZWu3GVtQmYCJtNywT05nDjsJrntrJGeudfF711XuUc/NxHfHtN4QdRfPakQfVxlSCmkd
hSibDVc7crN0kT0oJkOxKrKoTXqH39ffm6au12XT6azCO/uakxsVQH3oOs18zaae96lptTeHcDAc
Vir/bq9M22MFzepAYb/TxVgyZaVFaqqj305hCfbBXUPzCHyUxGLlCL6/0FJoitTr3Bj7R6wPclNn
9EnSOYnJEaEHndcUvjcnGaFwN4/oamxqZZ6tmhJ8YF28x/NekzbBPfPCzfJcFxNA1Elr7iPIMlsJ
Y/qlG0a1+bOrLwdTrrzHZfOvfUyfXOznZ/q4q49/d20ncbBXz88Epsx9o+u8de+10WM5WdFjBRyH
Zou45fNeBiL6THn757nlrKjxJ9fqrwF6tz+bMNA7n3wdkIj/PbY8whkwnIuGwKH/Hve60bmS58FG
CVDgl3rDCOI/rxTLMGdlZiGWx2nNFDas72GP8iQeCg0ftVqeijcjE8Fm+eT1Nbli+K0fyAd9QKMU
fEXibTLM/oed0j6fDMfyLclwG0JHuaEHwggTTiow2+oxpit6GGXyy3C6O0MF+x5gybknMgSbaGfb
gEXWKhTjeGe0N9K37KIdzoF0lQ/jTrhVAZGT7ySM05mWgX0iH2P3UlV4EzusDnVZPExxUJ6duEE5
n0iBIA/jjUOUYOYvB9VR/edpO0tiVpBRZAH5CzbLs383y8uAIU3SIn5WgW0k1YQTjzveDspZvHOr
aPpAcEA96tDLsIHRApp20XlwPEkY+ioBtFDDjFEgwt07J+Y1BvX7kmNM3HUKfsuhhHSoZ6CNa6a/
+kAipVplA1QJBhNeUU9HhyEf5t5bpxf6ZiSbfFeG2vgmacatpnYwGEIVI+6A3UzFedWd0gEMQETy
cpZlIUZACi83+fxDceiVay3tBzAywbeW6mLrBYp4VSTNx9bdUuTJi/iWhirfITyGJ2sAfpo7mv3e
2ka4RlwFqBKy4svskCgQqOzpmFQ7xLnePvASuSpb14iYZbliP5QOCpO0hx2fIKMuWo0BxLzJCYkR
qQGcpVH+OeQOmnZuirNn5ZW6IqA8utbT8NSi+jh0AJaQfnkeqesjjuN1Rm2NQINz/m6ymlzUNOGT
U1m1dnQCVc1RdMxbVeYa1/f58FJwLhtLY4kJJ4VBugETyAKLsDPSTn/DrYcrJ84z6OtJ88aEazkc
hKwg2yy/LMa22FaIrc1nsersc0OimT4s7jaLaSljCHH7n+NFbtpYh/91eorihHZpcyySbDqhy51O
yyNvjIBedBlapzE/BdV/jg+JIU+w9KtY+aYdibTeCH+ZxfQdhXy46jx9tfu08qPKNTZJkgTcOJK9
7nbJm8iG90SoMGSrqb1wHWyxGvOHXx6pdinpK0taCn1XnnLZxjNfk8GcoRxbPQb32Zlc+6M6v4QD
F36T9RE9PgIN65iwvC70OBaVEbpl3rmEiOWTlgM8+vNwSuwr2Nmcy8V+ZOlBa7MkiWACwploXMn7
qj8B6ut8LvUHoVRy5dp29qCDlGMV797BQnwFMbj4zBOYsDRSyF2T6T5t8WNu51sWdNoBQJE892ol
z8ujZSPn3T/HyoGk7wCbIQYRmkLwB70ztf0/G9xI3jkz0J95Sbat+xrMOc66EZisHTi3KKndG57H
4FDW8ncy7y3HixyYM1HZpyDh1jqSNgr376I6k7fpOmLey7oM9qx8HXrlTAbUtBmOKVgb7hMrAzLZ
rai631GtWSdp8kc2mskDETE+12PunjDAfLAUNIkopNb/wkaQHhJLfx9imZ0tqyUFSx/5OHn9IUdd
X6uKemiyeJeW+otGC/1Y4sQ5Vmbwps5Fz+Aa2iYWLrPnwS7XVGcM4L1WW0mMGRpS9pVkEFiYDCub
pkDnEeuIRsIgO0TQo7TwKWpUechJYqPHPe4dYpfha/lJpMVrq9O/hz55GhIXCDYQPYxgB0OUBP9W
6pnPBfg+/Zq73NvyK1atWdLDRxGfG5Icx9W2k+1uYg179mRAQNIUzU8USeJ0Eq+awCNbytY1JHvf
JetAPG/3toCcUQD0SAiaGFpspdwffD1lgVC4GNYa4cvyeagUeZlsUbLSCX+lDaGm8HwI9RId+Wsh
Zl1dEoUMk2OVuMUXuBR/RIU/8n1KQidfRZH9rIbS2XThsOs8nbJgdqaT9nyIBu7aCvbjdciCeEzp
PQ8MUVzpvmZWKdZqnt8AsbYrNRY2qdhJ7AtWR6sMccMmmAExCTgiz024JQbeaaxHWnwaVi16FA/k
L06+FxcXMputlV6+4tgetjqsgLyg+ZrkYDHsSntv04rRe0OiSWyH61rLHkt0yj4b/o0WWCXZK7tw
DG3iBD3rtUhfXHXugaPivuTEB99l2F08cCOpAWHcxZRCUvK7O6erV0wdWanlKaN9dtvReGzRxl+i
n17skoM+ge+IzAPGhifpAR4aiCCvve4tEaReMfZc5zmiyNxRJfNi9WJ5RXioAPAYcPPtiYaBLHSW
ygQF78PIwakoWLoSIdLBitx4k4BKDHOKwQIK14zWzFjg0PUckKx5R+AHHph1NphEDhRIXR3Nfczi
7qwmdP/7JvfbmrLeBTjYteLFCMt6XacSHnzKLICJF1pWRhEnWMbrEW92HovsWEfmTydMYbhl0Ayx
BinUdO1ORGs97X7RAj/IckWCmnopyuC3ypBmVTL+B24kN0KjqwNJfZ1WDIrjEa5NQ1zkGrG0VIle
SIkdrXEGDPQsBlTfVYkMXzXH51YaDVDLamXaYm2zmF3xpwF5Qk4Pi+DhtYk8BRNQQiSpoVwTg86b
tUrtNS6PEXcthliSMnEuKwIVaq8kyIvDe+N6ypY8Wyau8x2pM8gua1vGYa4rNsgaykf+P2LvqRw9
e13V/ej3MfWQ46IJS8ReD6fmYbQhvsNIkIwZDlrv4fsyoyfaZMx+zW0ZIYXBYESYHVNIpYqyVUI6
dcf6zpDJ1Z5s60S4+/uAaO9cFDO0bUCXUqEIDCxiZaBwERikBD4LwWfK32tgjaCph647d2o9HgNi
S0RZUIEn+Fyxrqxw1XgHrMtfUpmtUnLcWiYixySm0gdWAR8k6Iptpjr9zjK174LhysUb+AdNhhpt
U7xdz6xsYxUZlwfSIalXUS2UkzNpVwys8iFmDBhkK6+jm9oqWXnPkqZ4YAq41qW1KRhEPGQl3hyt
gbAbMGUrKrKXQ9lZvtuywmtafYIQlHwxLmwvVi3F1lRmN1g0vrQ2XR0jh6snnww+FrNgczzHeTmd
ZRI1ZAb+d3951E+p4kOyU/48MSjol1sjqck+azUfLhUUjUkcNCPeiQbOKNoPkK8CNBnC22vApeLs
ekSg0uo6Kp2NRcozdxotnEOOWADd7YrwtZ6GMeNQPdSeSRD/XXVuvOIaj/POpPkAxzjPnEOQqozn
uddvRm5GkDHrbydnsCqNbFvG3jygsRErYVwQztbtB+9o2tV2cRQUjfujFmRc2ODRVgEpfzbyRj+r
AoVrALHybTkiwhjm/lhaM7Vq4mQdtOWmKZLiUrhNc/P0zPAJzTR9JWwc2CfZrUTkhJxCiOukTQ9N
3FirEOfuulAU86y78C+UkDZvEx1EzDVQtb34g8v7DrwoNh6Nrzpcwl7l+8GcCmF6x6QMHffOjNo9
5PXqkvXOA9HLKkYtZFki55tcz1D+wNGahyARl5Gz9ums7ciz2MBV0fsV1/2JPjjSdJHtJrxZkAY9
LpEhF1+UkZkJSgaHKaZa612gHURb05X4U5H5dEwQ/vRq5NT3m4boZ27kbX0G11efdTX4gWkKnYQR
UqtF5nMEW2nHKAkFKHdT5no2FxOuISnybYV10IQIqM2PitQIH+H62aNHz5XiB1guFciqXW7GEB0o
fXKEvhh+8ewfS++zYtS4pUPBn4xYz1VNuXTslOpnEOQONQnJkCMr7+tkFb86bbiMNPbvdOvngGSE
2B34CD8PZPbZttYjxOGEqBSXt8ZojEcuas26IMN6H8EivxvUbaFn32KruptRo2EM1BVo6ch4MDbS
b1dj6zgKeCXznt0M9UNLijuSEb4FTUi2SK8IdOGRg3qpnsK145ifRRtSDmXRribasSsz47JsmqY3
LkpTVetO8/IN1qF/nrAZtTETmE8czWobOKxyl5P//uzyyKhppCbGdPt/fzSCMIVwvSj9jrRt7JhI
xv+86PJaTq9fa7vtD8sP/+tX8m3XQVvZvqjDX3FRDBsWDJuw66YvkFXpSkeg8d56JT03PNJ0K3p3
LfXBfMTgGG+0yMxveq+3225S6a+Ek7IDcT7LssQLknh5UoENZxzF5/M2xI47I2zo6YwqwcDM+vBJ
XNEDsfjQouYh4mvQkul0rE0i6dUsyz/ywkT4jQbxpNcJDSx88iLbalY0PY1qRnemHaxjXaknXHDe
QzWo+jNDWrJM80Y5LruV7Xk+Dshot+zWNonjiA1AD3ex3Kuz4DPEPHq2m/wX8/nhmS68/mjluzJ6
HFM3ex7mTWWnv12h9OflkDDUdpNqarZ1rPBegzTIbZHT4ut/G1Fy6ByLjJQ6zIiu+wlFkZEaoAPS
pQttw/pQ9Qkcvol6cI4EJ62NstHuSqKcMtIfNlAcs5Vdi/yWXAicK3zXi+UOipB7j0LQ7nWhcMst
sEhFsFamrPiGUOOt0qTqd2XP4qxvdjPwMqz1z0FrSup0vjZDa16zqt1mDil4cNTEKsyrHYENWt4d
XGF/udgFV7YTvjoBa0owbMgZA8bTaCXrCnBW7lgfpUfqSOPuDT3qHrKwHV6sEMGywxATfX+0y5xp
P3Up6UXloPt1hXmgGVj6Byx638BG3UxQySReIEMvL4WZPzIpesi7Zienmrq53ydd7Sc4lMoU6rIW
vdki+NQ0VkBaqRzKEg6BGK6psiFmDg3zmIpVgzckN8otrt5bAtKOee+dxL+X2itvTfg40TwVcDDX
E2TVzonLFZ/uBzfM7rp+7Pg6i9H5DR3wwNv33bFAzhujWZUe1xIBj5CE64IOUDYYmBtu2Ha3aqUc
swYH9PSokT7ONOrgBACK5VbNJe6zkeF4GqCUivo7yhHWA7TqW97EST8rjyheUezhPUlzgEliyM7G
SGmgXuI8qlalW+0T3f6qgbKHvfpUQpxfMVZCjNvbuzohiNXVrlL0t5qOpJdNn2EbnKcf+VBRLVgf
lvEIa3hvxzoi99LmK6dRWGlrU6IjctqtMtgkRvXeD3W6IFc/1Jn+gtT4rYuhG2Ju2ZY54rku+wgt
86b18sh4+9XkgjkXJ4h8znE8z+3qbdEWmxpbrauIG3xCG65n5T1ixAd6fq4U505+3c3RlQO9lJXV
YMIU1oMKP6gHD0sfWTKFs9sHfB6urO4FKT/eIJ8gyd9YE+HNC1jK19tsVG4Dl35T3dGXxhvpTDgX
suMQVy8Day7snhsY9OYvsvyOfMmPcAY2BCM9qAlTqqhcqTifGFTH+XvJwhlx1VMPsX6FW4Trjsat
ZlBnFggSEcX6rE1GC2YP34uaSpJSNc3jyln6DBQPJqH66hSMjNu5GTj/vegCiVXG12pVquZPDM+w
Y74KAutRdCN6s7n6MFjeKAUFgmxR5LPMHVr89FksvkbVO+RavLFYAQ4xUIlZpLqWNmotVjYJ18TU
FscKq21O3R5m2o5LKQR+QM36uLGc8UA+IkkTKe6TMDi6n4O0DwwBFHt6nLz8W5jyFTjAARXcOg3y
rRzNC4bFTcUIPOwYfYG14830PavbId/dxqPNZMJk7tP4mPj3+YiDeVAvZSLvqkN3fYhomRjYuLtn
biKSVc/FHT6Z0E5roVK1xrpWIqjZu33yjQVwAz3x6giedSoLwQqNVyxPXM4nv4zsTdMRxS6iH3nH
hStjnBZHjOqSS6bGd4ePi2N7PmCghyb03ntJQlBM+VqUt32nriyjOUijP3e1edA0ZV/qydlxYYET
zTO0JdnTaIHG9quwc4Ow6p+V8mmhFNxXGtfGhqA1XQe+rf1ode27dlNqJ7yVU7ZFIfpoWRBSnRHT
Zd+fPDv7YFqByNIIEe5HF2mrz6yzt7am7GoBi3jQUPzHivyYOrxdOlojmsbvCI/gTfTFN3L0Q2Xz
pa0btJcOs3EDQXSwHWehISbQlWO9OjpKjRDu9hBPz51bfqMM0/CoTKwIwLV8QPYDVxieSq88WT+w
EZEHMVw1bkw4v/IswknB91IqLcqjc1lIRgqKb7ZkVujp8D7WE5rQcmcU3hUfzc2CUc2ndZacJDtd
xifkLFsXIGwYbvNhupL/HWMlS3kjomPRWme1xo3ghNwkwB7EADR6+QxYj8qTaeXg/oimaIbeXyeP
zqv8XbBSmgJn3TZvyCq6UxGGv/Qg2KYyBW6uhTuvlleLkCBATIW00UbweWtpbfQ1wTlIaUzKV1fR
MPLnm+laQW/f2KgkkAfDVuOrQsAOrkDwpxSCJ60fvihZEJpo7aadgtJvo+RmlspxMLqDhCE9323U
NHjXlNZ3c6wxjvo6mjiOHDp3dmaUK+4tO5hX11BPscEpzXsvMn90npFr3VWpedvaeEh769sAh2f1
wBKA4ayqKMX30XyUWXBPbJYQiDg2hiC7yEP0P+nomMxcfMbklVYo4vD1Zxsdj7TC3Q5yy4rGwaGA
MDYZXyb8ZntosFMK55HQgjWx8fKgtvG7nklYxNze10VL48q0btIcPhAD0C2kdRbp4nE0tXerOFME
uyss3cRxB/neIDRk1dMUiRl2E+h3NW3rhjBiUxbDCeEa9vUWVhKdXr2kMQj66jvZwVbYNaxsWVdV
n4qbvt8JQirWlqJRdiE/dHrV9IXJjct1s68Ufye9siv21NemKH5PQXxzY9g0FBmsBAz7xWywORcd
oX/CbEih38C8vcYqU8OeOrEpvU1DYMWeiAmyORJiFshfpEwJfIINrzopWzKwUnqN6a8iEi+qs4XO
EdGpYUGFk+aqxkaMk2La2bb6pVYhkBt9g9pwHWOXsViMh0wrgpSobN0PWX+2HxYp8RYKRWOgkZIi
jYawMPb1RoO82Q/9GkOCEaqbIK1A86kbEr53IhbbLmHYijEqdUKSPdIt0mEz26a8bMILTfB7jIYk
YZFtOp2w1CY5pFbg5yYt8XEtItT8GsNw2LeCsXtqOUw8oP2IHBV4i5Sl2NGtTieoZCY3WFH5qP/g
eGo+Ft6dYQoYg+2+c4yN6HPeKfKH9R1a161WBrvI+S6onWI00DayaAkZSy/Uc2sQrxO/8LvPKTQp
Bj5bVRk3owzvXBmPI2yWscxmfPAu0IxdS9PFoaElhnErXcS2sbOtknIbUvtW7c7UuZ0J1zfKcZOW
8qBnzj7DudvTxsgT7d7x2zXD3EboA3CygenGvd4oe2Eh3xHPBb3ckdtHgDadpvAhJLi+CmnutAQg
cwcvDWczpBS8Mt4zS9iopYlgNN6E1bVnChIMyaFVSTSatEMwNxrwDoS4NyjztmSHIqMY0FuoaMB5
Axk3hrwCTH4tjw+FPWxjPT5UrnUa7AqJWL/TnNY3k3FLPvu6gCUSFela8gEfaUQ1dA2c+sHjeyDr
aUuncIO9aTuivbColUdawEI4NIWJVqrsjWzkHnzGttERVIC7KnVzrwQuNKd1ZU1zMPTGtG0gCE+G
k1zjXGwmQCmlbqMydvZKN22cROe/GJOhyRZIpGhPY2ieNqZKAZaluzCMWavPTN0BqYf65EISmp8v
HcV/VOLSV4s11pxDpmB4zka/UrJLGjgHCrhdaTt4q6fnsPNnK7dmnNTW2M8m3Fk11fvz/48TJXuG
iiBORz/qzF1alQcTqEnaIsyfrH3omT4F+rF3Mlj1MQS8dWHAnkvqbdmXVAziFM7hEb0Jui3ehzhX
wsL4UVJbaXx4I3X8P67Oa7ltYNu2X4QqpEZ4Zc6kgiXbLygHbeSc8fV3dHPvcp37giIpW2IAG6vX
mnPMfS/E3smmDTXjvGxhCOzc1tummr6Jw+jW0quF7nDUEv1A3sim1o45IRm6+JOm8yat6p3QxIl0
Arp+3pHv72bUD63WnGKCOFPeHW+irPNWqfV3kpqWrN8VVJ3l6GxSjLqmKD/bsr3gbg7rn5PT0yNz
4KQZW6JY4cobOKY0cqwFn6nf7KVhgx75Ilo+9B6ft14iflAHXJQHrcwYdA3oZmWGZtLl0VFxQWGV
hXtmXD9ldt+q0Sp9CynGJeSmhIbGDPXaIclTrPkcDPyBYfu1EfPr2A4/GBrhsJEkNpUCow6NIZ45
rp22RJcMp0ibp9X3cTw0PV3+DLV/7zAX6ZjUnBeBzqOvMnfbBkZ6jnBU4Q8oaK0atcZed25ewAJS
mwWNcWosmGtTcTbzX+j2/psbO8xBehLZ8htz4fyTZr129yK/3Bg6EAQtlH4TegDHPNLY6HTj7xIo
RhJO8M38WyQ5fgrmpxB8eE2wvkrEsF8GNeu9r190AAMXmMKf9VhZ3wRtbYTK3sYww2Q32b1+UXw5
xetWd22kjLJQhMesQZuTfNfMmN+JcGoYW8nkFqe7Mgptz6N6F4qqSSFIzsuOgvFvzoDjEk5Oyjnk
x+ieWNYwNOQXO470k2EvPpeLno5MHu0pNqcdsX3zRmFpLNzwBxaoLXjw6VEUZKWBdKAAL+Nizepj
rQhk8/YqX96FU0JrX2ZnIljikkPOm3yxmpcbvKB23brZ5kn1aSM9RasapHu24PdKY3+DG6HfY0a0
WSoY4ge07J+/KzMTWPJ+vWaLj/Ggm0iSkAccx+iwB4bxLNUZIBu7W1d0q6//DsVI1mfgZlP6mY1s
4kkWUObs9C3MYcjM/UHl59jWkMmLXcuw2gcEpgW9t860iGIlyNq7oo4VOlf95xOaB0rxqDsFxvwV
5ZW4JRgvB5VDQs8mOnY2oDAZrJvKTCV1Sx26mlwaplwTPAjXoPEwEG6rZ83R9Jv+/nxjpsb7Eu43
j7gzIiC1hEqGg/3Crn64mll4gEYSnNVhmuvgXLjxrylexK4zJP0olj81bzrNvJtwEJ+oQ2ezTDB7
Oal7dU9gRVU4NxvP6UHxYjRJJ6rQdcKKC391mVlbm5cn+SKajR+175KpIBOrjEXXGIalNnsn/lKj
/ui/p/S87/W6RHVP4U79RD0nwvZephGB1AT2HXX4TNURVq1H4F03E5wcfw0A/Q/zaMlJqY5a3moF
Cklf17aOxK4rfFhdZ68N4TlHdc8J7T9RXY84+roJw6BVbxrJxBps+1vDm3MAuu1fBqf+m5tzsVf3
1EEYXd1s1E0s5WQClKS2eDPWgKSyPmd7IEB4MveeCIcX23wZm8m8+YJRKzCi4YJKnw2FWdU4LcNV
ENLGV4/z3I96gFVwom1tzMl8j4YGCer/IfNwbrKLNREi4m7AxuuYzW4OfMfG726jIJKH0Q6ZUXSJ
QOmFDAbXcNBtotq0VgkZW2d1qEesCibq0k2eZBDbDEumN9X0wvNF5uMBeIF5BYs/5B++lmn4nhbR
u9ZFcPlM8zDQC98jv8V/WUmmj1x8mhTxlTvQhwMVzBdVm+yD/N0odIZj4A8MfvzpQIsh/tbkrME2
2qdnVCMo+AbrDu2hnjfnwVQ02dmQv1aNfPFxgJbeI0xeftILvPEbCNzyhmF7X5VG/losiAaqIdRw
N5TtxgoMWGF9tu5lG9icEvvK9Ma62vr0Vzrw6ZuN71GHEdWhVD/0IxyBxnRpLFfqrPxGeKS5Y0BE
Cx+e3dxa477S+qA7WlwppI/KO5XRRxDZHsL35NUwh1NvLPMptnJO+7rI0c+TUx4M6T1mw34U0vBr
ycNYh2yzk9pcViIq801m0B+2ZWXj6wWsghLX97TwR6wUnrjKGOzo2V7G3Gbaj5iotaKzKWPLiN5B
lhNNe8Pv2byRuIekzj0/CVmOmREH3vTsOZqCvpo+Bu9tD86AyceEmDiG/SZzZPt5cA5dnH/6CJR1
ycOzTMawsM6zDyvybnSYGmeJr9ik62vBSX5tsV2d0w5pSlvq5ZWeCzB+Gqqr3K8udQQujyg8fS91
dJeqJ1uuM2mtIDl1I76qttV09IjMKdriN/CxV5BMyKaGjqRTw89lj1//aTe9hf7BVQwgL0Xw7zX2
f+oZfMrckomSdCHoqWYhca6feOk5b9teL+ziXLWV/633JKrS8t9dtkihpQ9707X0Q4cAcjP6wKII
FEs3zZBZaE0db68bRrcuJryqCriMd+PB25XQe0MZrKWPGMKhDEjx7fYl1EV/QrJF7mxqo5eTdwsu
0VeTFplLBaRXj3mc3KN8xkm1jeYmQowG/8CsbfqSVvLG5Qa1XdtpJTOn1t17m9Is3SOp4d41lpd9
S4Z25NRmKKI9vO5ZF55SqDwqcLopmKuzPZKdLc6SzPvlueXX3PrtXn0efZaVhwFeFq3NJDqCWOwP
SctHYCJvaQOUyepTjIyGIYxsTs3Jb2PsqOPlrwsTYIhWFQ1Xzkaw23ZZnUwdtweCh+zy/LAgqRan
OgjJUg3G3TSmpzD1gqNojR6WbKUP2xkoxMqZ5Ox6qZE7Y/I9q1ut3zEWZOBomsO40luNlPgmzetT
2VknVa6oQyXHdCSbf9q9PLP92N+bQ/dWIjHDuV/QAK095yXOA2sl8r47EMYAQw3Idp0W89HVmSKq
csXOfNyYjDQyisG1wnYag2EzUp33buYmaMsIrjFqJ8UwCaSycp2vBJciljZwWoIJoqwRRifwTvYY
ggmbX4PK+JynJrnrlb5rvZlkk9DyBT3c2WWLNBwU8MorXeOnTh/0Bia3/kn8KKmXHZ2kpk5PfQ8d
3nbLcYulFwWjR0pUGgXxa2dTVzKjQL+Nu25JD4Ytxa/5Qx0USVlKFjqg4L4Z/8kMAy2BNfR7rJ/z
rc6ASatF+Lmg6qBQ10aGXkStpxOwPs0ckdWNzfw8n0fh5/u28PF8myNMVFmnACf80jocU1qrW1df
HhAgFhd30IbHaCAyU0vDk8NWOQjLUJtYD3KSeDkl3JDaLO1nEB2Zg+YxJaG08uqHwh60yJdgGcll
UKvEcDWcg9426c1ohEVADZYlYnedV992gRSQfnEiStJ5DQLEAaxxj4gJ2wZDaXYwsty8hVin8NMC
fQznPmK6/b3my/E2AJLI/bTZZRlSf8G8Z9snwDlSuqybBRnf3pjTH6Sm9Ed+Nl1T5tIHiLaz/xtN
WPimF2NMOHKJ/JB8YUhj4arPO2tehVpkXgEFOud5RGMimQ3uSIsS8UC8E4nmX9VjPpDB65SQj1RG
4l2VbxHsczbjFNaACg4Jy0jtoWdSH1sTZ2jRHdqCbOvL5qRC+BzLcm/Y9SQrNfLM78QbEMssS5gQ
RI9OhN5R0KK665SVOztpEGfbwxhtxVK0WMAZUAxEuf/vwYYOjwnTNgUAolYuIR9pNMElCGPHiyHj
jGDfOhsRIc1iJIh0JSvDzbPyllkKU0Dspeu8/8u872PHX081A7B4hoS/hphw7BzTPTVEBTzzriqX
RoqbN0hH8Gy+N+IPjp5uOxC0s4lJ37tD9NOvQ5quRUyNDTE2XVnLaG+FNEYd1d9SP4GCnSNnPPXm
7JChCB2PC20dnIyY0dtUpfCfNf1Nr4hPNePEfrid8RXFjBAOoy0DVNliPNAQ49AnmFgmCVDagGP0
gnYvOvMV6Hawt2cE9SrsA05TT1hH65DpkROSQhSnfaQv9KKKj1hgpRrEsGyjmqBGfHGEHGo906+x
eMlpeOyWGVWlvgSC2s5iKiGXr24cmx3xpTaev7pHtgSfZ5kR8nh+SP54mtUbwhEbWk9g0Ulvsi5k
E7gPU6A1Mye/4DrZO8BO4LF4wQYmbQSzhcQJGU/TMVo4YhO9IwSOb2p5sKvoj/rwoobWbxfZ4Y5C
1H9o6fcmLRl8OhTDXdadmcp/ALNhBxHWD2Fq9sM0/xMvgFRk7OhMS15kAxdo9YQLMzPONcAQEIH0
4ZyxoMs1fCjKnptIWPyY4eGKm3OhB++WfLeB+64rTlsnDg0ZlfhbBVs5uk8iT4Ryl5MDYg4IJ74a
HMqO6PmuTeJjlzo9ES7WyxJV/d5WG0fS8szSeLgJTtrn5zM1CKRJ7n1JSZLYCSOC9SoDqqMYIJ7Z
oR0tXHImBq4iVOXZR9njGBrrZVml2vDROEHybugj/1yf1uaIjaBIyw1uEu0ljP5EMoOrZtBxIjP9
jANCv9lLpm1IggyuqCzBQhIqqSKvJ7fEWWWE13JoE8YdwvsI0/EFBcvyGiVik4d+/ItFoy/1N7UJ
jqzEo8sjo50qNIqojeafjm5kNObi4tz2cNMtO92Q4Jl9hPaMTv+D6tb4YWGgwqTCpEwjF8dJSQmt
veYyOc033fJLUsfn+YAj7NOq808r9knwrq1PDQHmKkkWcQ5CZuqtrCfVhdarDa6eVvsSy7VNLXC4
McgjoJuwNtCQXsPCNw/TONH01kjbyCmFQXrmOxLQD63Bt8BNyc9DQ37ikidGjCLDzwUdwsE0jOQO
3hWlX1BiPOJe0TfRycJ6m8EguHlJR6tMuI/J71wucQEW/jLQf+eRjftjzC8tde9b9z5kUwhMpi4e
bpWs0w5Sjfk29WEJ+q8urwOY/ud/bHMXrqtcFnMnAuhg8lHU0aLfgtpFQOgNaPQgP2xCU/uh6QPU
kvB7pBOAYBn4cnJwPIcI+f/RqQLjSDZNwauNiEaVB6NgKlfMWUisdeGi2g/St7wQ4hX1jPPaljlY
pwlsRCGvXyhaT4HnMCPw6j9lHcffPD/1HlViHxBFx98SY5RVHSUaF0Fme5H4AM8ph+Xih7pXeJUF
DdRriSnhh8KA3k6mY7Ly7QL3C6KjsMbB9G+l1THCY1SeiL+uvY3fLL970F6Z9ZVF/WvZozoihsuW
/GvqDhg6DFMuwwK9hq0r1jDM3IdqBmxMn44+PlVzNGMj0+UasDAOIizuWMejibSwJ2Bz6PpdKCLt
1efbquqdLmx++rNvvbaAMbY+M7atupuZpJ/aI1M+gE7+Pvbzz0z3HnVez1e+F+J9WvzfyZw21z6t
ou0MeXrvNB4fHk6K84xa+GB3SbEOBhL2xDC/IynJmVqzM8L7KjFCMQPwMLu08dRunbDALrMMpHwO
35opqy7gC87wZJp9KttBs/jDksC1J8PxlIdadovRVwyTNtwawz8IkRsHrt4M/QTNdxFH70Ei8pc0
s76LsQpQ8rrhUdfc+dOLmDt5TJ0Dc27WQrYjA7szL/TIwK1qw4HsHnO1BDNqODHzn5JDY3ZbZjLo
9KP9OA7ZylvaL56w94KBMt/XUVpuY4HkVS3goWvqv5nQunCpHejQdIWRAuuguzMzr498MDQZ5zy9
LNiE9lbSoVYm4ROFvVnuTPpvh9zUSvrTbYtaBNUsQOD4xGJYA4rIyeeA1EnL4J6IJGd3hi21R7Hj
NLH1id4YN6osFAcvdu5Niw6YsctXWQ2HrO2Gx5LmAI175ilsq9x1o2X10RwTJjuZdeuj6Gwt1Njq
vDAcsMSBbN0Bud02C0ErBu1shM4ReShfiZOY+1IPir3Jm4d/DzwNhOp4nZviP205l+dqKZrDEuji
bBbzh03i00sBJmZnQOcBv2Ofp3AYqN2oekKTy0MATrIPctQtlv1iVW6KHgq6XWzZvygsmguRAe1F
3dKchAyQRjfXbsRpk2QYG31pK0d0ix9av/N/F4NdXxSAvo2qhUC07mJrn1D2tt5SmVdVCDvugAWP
vrMpN22W3I56U5pAAqYfpLvF8q01Kc+eS4cteFND6HPMTsJPjy7CqghNZmm5/qUalk5bH3r8vfST
a+aNXefdiS2cOtLKssDhI2mFth8nuBDNuCSbKgYENCUaYUKZ1XonLDw9WeyfQFutE3yuh0WwzBP8
PUpIeG6YDar2yVtTJ/orDwnRbQSkvh30PHiGwzZlP26NLurXI/uadjeao75TuwqrdMsdsYMJSsox
OWt9kbDdZrJIZxSlMMvulBKrwnfkq5/9P4oEb7VAxnKdQnJxb7YffJSeDRdfd5N9gw0tBvW91X0y
mQLyfwkZBqqhDrHsUdEl/10UhICY0N4eBX4VvAhDCjuS+iDO6WEXDIw2okZlq2pjNjH0GypQ+LDo
D+mIi9E3iDFViX9xl73GkQM6GMS+ut5OefMXqf5wtyYDjXRrB/s+hPAumh5tdQO7ICEnZZ0HFHSb
USsjFtbSW5uF1dwz0CAMMm5Z6vkXBKhc58wqSdqtV6JcIM+IYNWUBbtpy+EQ9tOl08SFEQJltzW8
hrX73iAah4/nXQb8l9GG7bFAzukc7PpPartAMv0STyirpoEcnoSKKWcvqzsCDsFgTiA9XqJxYk7X
DC/Ufp+qZ+Dguz3Y4/DmIQYa+XQfVuWNrylxbovr6x8U8e2my0b2rP7/QncxynqQBx0st561t7PE
eBd0p062LN+aojwQWF9u6wXzhmHGbyY1+7HucKFiU+qe3wHOHtZ23XLW6teqVF9vNr+e7QJzKr9n
8UAdPRUTYN+lAKiIzMbsnPGjqKNHxWD3ZJYpLEjKvG2Q6Ewyqhhv4VKeMzf7NbgScFnncpLZB8dY
tECzzOY16br4ETaYn+QWtMpo+nV0GFba2MCm9bAD15rGFNVhIx5oYXyi32C8GJ3OY1VzJRVKP8Ga
W6tCbyi97uhA+W+mRrzh7UWxGVuriZC7ndm0v/2C/IAG+0U76OM6AVzBALUar63l0R4iW+0ArZNx
Q95smY0EP4FY/o6ofAyDEYkflp9sNr8yLrWreVms0xxP1i1MrIfdxS2Zyom3rW12BjDeEOfKcnep
+wutYutbHWjOLcleUBz3q7zLtEe20K9pNIS4RoWVp6hmsIj9pN2cNNx4jvjWqRhYPyvejNwkK9wd
4u+pyyYbYKB38jqcvjMI0MityvWzmRTlaMGFR7PKbLSApEQfYnOWhEcSmyA0Dr10ceDKWEbjD8PV
/N3QtPLah8LbE1c0HkWBSCRdMvgzUfEAioNUJMY13Rm4pm2uqwGqPc8of5pFHr8+/yZCvK1e+nBQ
4fueI1gTd+rv9JtEJZplcVWVspFm4CKnIt0M2SaeEC9oOlZOtbspi6bbapbuMb2hl+nGZCXabMs2
6m7b2/e0T/86OaBOz9Wca7e03QtSyv/4x3qjDV1JhZ11H2aXYxKDUIS9wf4ELA0KQd4ABU3gxHLp
Uku7GqXlL8gjmA11kQN5jh1j+NuVe3L1dQjzOoO/IBtzVllgs0gJFCa79Sd2WOcv+hcoUcJ7d+dW
7JBNzrfnblL2sxsw2DAl3XH1TKTpweB+LoUerReQFa95RnZkSHUmgvG7OjuNKGXKVHjTXoVkp13b
UNrO1fOuSs8OK/DY5cQLqjDs8O68W0mwtXtM6qk3fvI7k1NCv2QXsF6eojj5RTZFtybsgghQuTcn
csi/U/h3K+GLcg9vc2lvth2zpyYdwS+ia8Oe9F5bMR00Z/qbVKY4Iw2N3lKfgEcu5TRntNe4j5o/
sMNeSZFs/szcGJO4WbeErCVFFUL5CPGZaw6Rgs5C12JaVpborG8MbtHLOTqPad0EuGncGD37MiRZ
ql0hOnZ+C777tTcuxtmw6U+oW7yFpLbExW8SPxHZ2ShC/s2Mx7SosGBBANJrMW1mkWP5b8jFiEKF
9oses9BKMjZAyjcpSqwixSErW3Cq+5ZMqHJWrb1M2F7yATM5cSle0ToHDczree70Asy9oPk80zkv
yQQjtinfNthREblqNQ0vcuDkF6QShBr2iMoPyVxhsTTIk1qlrnW2gyk/zNgFIKkzm3XYvquvZlU1
hdSq+PjoxHCBGQWPjEvweKkggxNvd24tE+uabpAQ9b+zSw1KlpYirvJiUJEyNBOFDac5rPE1PrB4
E1cV0R5xMn2NDiuP2j1TK3or9lb1vk+NYqdj8dlE/htALetP/I5gSfz1MEvFpBgIM3H2XirsNwe+
x9msOrjRMgMGCnFJTDA4vWzBzI1dA6mqmsGBYzoaSfWF9bN513VjzSzJe1H3uNwsQBuA46m7S0tb
D4CVvkUERy6yRfMHGFH7gnVEHIRDWzoUyUD2jm04EGF6CyCVQ1jI/65t6hYzduwAakGcdMhfLUns
audERdldevI91UPPAyKqddcP5DE4mnv+d3DSCoV8W39SVke8YO6pH/b6L7H8UDWLXoTg0X2NTOfJ
Dk5qh4o/Oj43KEHVVhUkHh5Z6vSNCYX5UgR5vUuHtHiryoFmPCeCfbSMeFirkde/Q5y2mywC/C90
6jUovKteN+PvVQ3yoNUxpaedad+n1hT4F2IyO8k8pdYGFUX+W9DJ6G4NgyE7E/lZA22OYHtE5jZy
dELfTetTH732CEBxg1x7RjftQbvqpuaRRFN3H+LHv0fUw8uIVaqcuDDS2R82VswcrTHYcjARQdRs
CfvgjL2+syvfPvhoszap6EBEuAgCLHw8Gzg/UB7LBKJcPxr53Xhhlto+A+gbeatx6/zuvKWF7V4L
JIEjUI1NgfEYxQvKY5pk9jXSgNskjrP8LB3q41C0wcnSAgN6MnoBpZAgbyblkpDlNf0bt6sPBjvv
gx+7zQsO6WI35WGy4VRDxJKE3X7JPPoifUjdEAVgleRp3ZSRvXEix9rRJRRvrc05U9vhb/+b+qrY
RJEYOxbxEJ36EBG+mZcvnqjWpYCIrq6YnceEt3TByxEzgi9zTK7aSMKnoZX1B1nrM5zO1dTSCbCF
Jd4qQTcPSA+QL0cXDOLLqWJ8OHgXM809YIxk8vy7G1fQY4kLMNawlwjVeebiklVzVN38mld9giF1
A2XWXNpkqi6I/Jcx2ZcJCMlnmK828qFHUWbQT+3bu9q4uf40/HJLnVK+82+T1eMMl4tNLxef3kEN
O7QV47PAAblaO3hVRekywhTJKx4uCKIdaWvynlMH4DzDs1qqWvUr5CGjBYiXDc6k+sHM5ATzrB59
TcSBr+ktdJuuLBJ+rYyjLzBFsmrzTR+8AMO7KLCPed2HZ/Y5sxNsW01pvcIEphGULOjBmyDdTi2Q
WGfpL6mg6ZO5TOcWulaUFgwsjYFtftv2ya1kdom7E28wbCDKLkATEdHmOVu+qIWCje7zXxs8i5cf
ZfejtnkHVSStPlc/USlN5ywR3TXoA9pwKVIymgNkazU6hcTcfYQRraRwuKlIYN3UEULEkMrZ7cH9
F8Y9jvXktUYp4ufzS5/M2YHwJ8bfsYmqjW3XtXRbgoFDp976YWvebXP4JI8cx0s+VNc+T98c11rQ
AL4mcpBDH7G+F3fE0T4vmR4ACu/zUzMly6QS7jVJiD86EzGX6Mh8itQqKqz6l4vjvYlMh+4sOXxT
gjzeMluc5lX5TbYTSzec3hkPDuu5NX6jEEEvohaqCYkQCeIjsU18d6Nr3b9RX8FqXOxjMgRfpLvG
zx1mQJgOEDtU+SEXF6X4ChPUxxB27OvSDYDfUsYJ2uxhImMaWjjIF7yOGFV7qUOeiv3234KLuRnp
2SA65D/jctvtiobpOQhOwibVgl8YbvoyJUt1NEmQXQVZmR1tyTBQPesKk/U6L9J4rR4z5UueF8ae
oyG8nergazmGskibqaGlcZ9E2WPTOfo+afpnGJ3aeFLr59imKm3r64jjRvT+r0ZIUwIcC8QOF7R7
bea/s1KDkN/T7ArQiQ4ywXJZQmiGedxt7dTm0t1G5lndyrJ+YVpVkI/MdOUy0LaIre7QEfdHmoCI
jcOANLrIqnsg5zOqx8K/9JjCJ4RSQQMNmJWb6S0vqzd13pmA2VdhOParTEZ/sbE88E0Y2WFxL4h6
oj0qIKhKBBIGXrlP4+VDd5vyplst7p6yqhCTpxk4spSBhsHYIgEDuwqUnsXFjqluVRZ+4cDy9ySH
OLhLK/vgFTpV4yBuZe0ur2gSQDzOV8jGZFLacfXZ4O/fBXaOWD7IASe4xUwgH3INdYgdw4But1ib
f49FOJFde96oKUV61F2WWH2BJ28EenKGY5yT6qvR4QiahCC2OMH+zQ/UXT+gSUJNpBR8PuRi1gE8
HIM44eiEPSQPHqOk5y1117HyHyAU/P2/x4PISdfJomX7ucPEjmM52FPdnajFg5MNUOoM95ldAOkE
hAhn1XoW6U+99bqb+mbJe4LAvLNr9c+p0yyVWE7ls+JrAGy1KUrhwiMAww4VHqBBvnezKKJNECFY
XnCnxAO6fIdB2YUxTX1Wy3ZLxMzaAEWIF0augYM50sAdqkPIEBXpJX9xP2Kz3ynhYVvzTd+Deqm3
dWE3L5NxaoOYAFmZ/RSkTJ/DNnWvsxve3YmIET7PeM76D0wB1dkrvIPafbjem50MFfF74g3qsHUW
bhY+nK6PLkie7VVV2QM0oSDBv0bibGUhPGibHkZNmv4dEhDKAG4EDFgYz3IMEodYVIB3jMeetvq5
MvC/RrDNV7OoxwO0zIIOJIei9I3TQDs996ZXtYwAonlN0DzH8DqvXh0w+Qst0nXR84Y7V4XINl5M
hJCJmrVi99LRVeve49SPL6poDWcwColvrFUUp+bjg6k4L2YUqdfKGvZhVHlgnK+h2fjvKhfKTvX/
9PKL3JGUcgyaAbG2XXSHxLHTvTBj77VzRzu9Ljal7DRV1dW0tQrMheH+nKrwEy70XZ3EWuffkQyl
q2m8BlE6f/eKwjwmCybQMXT1HzyrD/Q7f5vYw+H+fySBz7MkccgSJc7QKyIayX08f5/j7Et9lE5d
0lfN7Pagx4Fz14SewfyrvRPob7GmcTCfmcHgRtyAoChfirKRHCIDL+XYE4VGXUNkR/3bDJbi1zC+
0x00fmOSZ/OcOik9omS5iTwCQst27Ea2SnBQ3y3dwjrgtSRhqbtCVu6QxV7mwAQiQyLKyjbG6D7l
JHCuBlJkzhmX7Fpr3H0ES3wFIYsrZlb9lTdaEBMPVpN45fZpfWiJDV+TLbTgwCN6r4zjY6uH2pf3
x7MT9C6j9iUfEyhvVo4t4je0zIeUa8SLDUiTRb+SsQakNAQNX0D1UfYWMQ2Jbf+HCq8A1/IVggla
FY8goje+zuKJkgS0waZ0oj8k1YofQVFwjQMRADlj2FuqidCK/F47Bu7ljnfaq3rmR166i+sUHoyF
o8qIWPNHzkxwxhiitPFqBlKCFI6wBJnUnNDxxUA9Jho2eYSSXivFKRnd/lT5BIK3gGV8kydZi+QU
FXX9EZgdIgW8pMxC0mvL9+4uqiBgLG59sS70h7h0sXjJMWBmGi6W8IivE5m57KS8G2Y6fSO0tHgd
cDH2Um+gLq6qr1FBMNoa4If4+LXmuNjji0bmT//czUB0qrNE/xmYlnZvNeuuGam/Nb2GmRw7s6yc
h19VPhcm/ZCu+DXmQmb+6KJ8ZX0wn1W4CzTiYjiCDLngb1glHyHOlFNk0SOkBOtekCEW8su//CIj
qVjlNqO3OA7+E2FifgsmOaNwuCQrGQ/7CiWQXvDBXXVtwoLXkn02o/aj5W19lp4/b0cHVt0iddTU
y3hAuPrYolyTLOG8B3S9H8/tksr/9pgzh0igZnsFn9TZLyGjWS+yrC2ZYCxCZYDgqISx2BnYZcOK
EZJmmP69X9aJz9aqZg1bjd4wfw5dWO0hreKN7yZzrS5DJKr+94L07yLlIiPTo/aq1bRotT4ad4YG
O2xleqF/fi7hMIbipzAYnjC+uRmMflqH13mKyYoLSZZR7QoAYu7Vs7CSyOaFmpohBv3pp5XYP1XG
Tl4efQ0IsBGBZWECmO6dOI7QLNh/h7nvTjkJpysfMF7FOIa8ETsWu6CkqKFp3T/gDmE1ZVB2e57O
IAzi/ZKibCoST3w0I1o7V4/mg9r05Kz6q7LHpl2QolGSRvuBAyNdR3FqvaQaOTlIcEkIIhfLkBVH
3QFzc1B7y8xbdqRQnDZFTQh74rX9kW2Ds/I9HWJ24WPpDF+e2wSeEvl6dPwf6FvCR/RLraxJk1Yn
GioIEFGYPMYlCjaZJJsN+eKekK+x8GkoBZwBP1qjFF11Dtx5KXDO6T4te9cR7Ss+Uu8ekLhhoZka
bNp8jEEX0m0rZgQegBEYSon1jRSER8RuF36ES7JJPtJZfGZIpxEdJ/VxYHS29yUhJU8p+FAPW00v
u12ztPprIl8uc+28QZ/MHJRIbrPe1B7OU+wZZ9HV6UWHgAWwNTgIw/rTLVGNJW/C200HYLjoEXu0
Vy9KH1VsNIRNRJhiScqxqtK7JHOfXYO409mDp9XPmMSMzCvIIo3Gn+plSiP/nQSdXdrV8/r52TIO
sasFmXU00AqW7atuZu/tVaRVBLH33e/s/HuiFwfXJi+qDnp983yHnupv28/Aj3kaRkW7R+an0Yua
lC7HLJq1GiaZcqKkbv1/d/2OZ05g6U8AkaB+PJHgXzatYqtmeFlEfpJr0636p5DWpAydrMljOIz1
dWLbSJ6fWQPv8DROAz5TLY7E3XSIdZYFv5MSRzb4M1aXIqi2OdCNjZA55648VEn/2dY19nCLcGv8
CsWJIc2aNiI+AXwczxLt/7sgTxWgim3f6c3ONbJ+PxSxOD7fkedVYmqpJeT7SK3w0osmO+NFv2ra
lL6Hc/wK7Hr+HMfqT8402I+Gt1KOJOoxkO5cwmZsLHhKHgRW3X0EC/5lSDWkBUvJUGgHIUbS7IcS
ePxzfzDFTvc1cWxF0jfPanGRDq3RchAOWQ8lKdaRn8DvwYQz+lm/rhZhozV+VRvgxK8ProCdAXvi
noK5v9ud8NdF6bJrqOoXM0iSC/l7xCLHVUkcDcCG1saioso+wyKxFuA9wCizjCwmzBiSK6/5baZ1
CQa1ZzJn++2mXNKFYqx3Ob00D2VFcxyXLN8PAgeX64EhzkxkxnIAZToITB2L6jUpLQ3XGxAd0MSE
g5X2K5Tk7jb39AZaareCiLgkzTEK6ymQXbn+P1v1VehthT5QvxHad5lFS2ZE9Uurgvw1sHVxGSWb
fGSe+9/eWfz/uDqv5caVptk+ESLgzS29laG8bhAz0gy893j6s7ox39aJ/4ZBcqxIoLu6KnNlzRCo
K2cQKFVEBC5r11pqtM3Md/asS8ZxHPnaZie3nrB1eJssNYbdWnFHMpxHK/uKycauQZe2RaPeGTjK
QcoFdMyUumo3si8Ju2DrsysxrEb0vZKNyX6+uqgDkitdRlRTlYdOf0g5vgvlJ4O4NZ3ybd6z/2pV
eSsqQ79WdvpBrE35wRwNRY+N+q9p0I8mKcWr47Y3jr/qpzdf0boL2RbgW7mP2nHX3FjkknT4Knx8
u0HelW/Z2HBXa7l3SHLNPy8rF4LF9yiZH2yF0ot2B1gpXTm3HUxp4Aco08ZsP1Jo2idjIDuEc6q0
8fQ9Zpxx0rN1n7CC7xqDCbtZqDqRqXgGGNz+dZTu6lnt9EjiKKF+U/gSDpN2Qt+eXHNF+D60GtSm
aLFXvW1yvhg/zHzEf+4VtOEydMurGaI5+jQLZLadNNsBS9TaFje1Yo/Tfqa7gmmal0mTXQAj40IH
T3MZMcyvTWaVDJaZRtqgNh9UH4IAkd38neLk0Yk99d2pZ2JRHRfGTUVQZjdHX8woAYj89xaopvMA
XxOVW52RD+IP9K8qIlPJ3Tou548QklDcMwVOHf26zBTiGQ0Ck7bcpLVe9h6COAbADQSSHMwexr9S
qd1LE0Z/PRb459knU60GR1ygdn8ukpRM3iA4ybs/HgQ1pCdSQKud5wZt8Wm5QRD1oLTn2AUG8DQX
qfMsGyIwKQhmi56GkLVSI9mFSLuG7rmlwsAfo2E/t2b0oDiqf79MrUcztg7SIjFT8wExNE2CeFTm
krka7Gyljpf2gCt6BP+nUcAx5HHpV4aG4x6RIdyb8+A/ygd+v7OvCIECMzxgT5NztZ7rfiUtfdw7
0SoDfHPysr9ykNz0bM819vCq53oZ8vYEBJ7p0jjUW1LUOZpG2lOoFsnBjeMc7iixtHk7HWW5YeJJ
gLOLEtOPicnJPdaBnGN2ShUFXm6oly1ZtvTlA1daRX40RaEsNyxSzrgpmbQtne1RGR76AGoXlmRr
EEYEFZU6Dv1xK213656jH+OX7jfh0K8qic+zmfSXdMwa8keHPWTF1SL9sXN24h6P/lQSggnF4JUp
HV4nMTbEq2YAJCuY7IiJTzA77apR8XzhAnvPQ7u/DhWyW6UgddhsFMoUwNoAB8ZpRDYehVtVfGfy
oUmoNemlQ8YR17uvGNEDcNqQThhTKwBRjJ18I16l4uSp9Up5UfwjS5RzwgjqnOQz+eBp47+XmqfA
JBe/Kt8rCwJ9nbLxNnkdpljeYVifll6V04P2NdWclCxxYyEjw9yd42kmntM+xWV4nksTv8fAvDNu
EewYk6PtG82NIWejsFpmQFaWIq13NCg7sfqF93A5JChpWt3laXuRa1vqbBDDkZyik4yat5R/vQ99
MErQLS9P25hDRQtrZtOHysHqAAn9PECn4YCuYk0xsr5ie3HwJ3ISGQ33Ex4/y0GgRZ8ITLpj06ZE
+/qWtoGrMxb73Dla+rOn99NvVsc4iNkJ6Mhx5NJIifPUZFc4bXx1SCbZULxOv41hYzfjr4Ct9SAV
FT9jrdlBGhJ5yP39FnCz6nFfo9Xq3xoiNWZ0a7eGsvOpDjMCZmPvsNSfNjlDmOb74Co1sUbRPBUB
e3oiPHkZAIblgEHQEa4DIaL1AkfZVh3cjUHvHmt9wB+ncqLxChSxPs3C1dwb8b4EZi9Hsr3JN9Il
pHbNRUxrlp71dtb14ByZmLfks1G8nGinHkLPOMj38f77xHWy+ZNRbmh7lFIDTRDoL2WhNxdZwhcZ
PWw7bzZLbRsXc0WoDsZ4/oSDB8/7nyVYtLe17Khk/bZ0swQpJ/00KerOTQYO8Yy9j2+H2h06KxgS
9I1xYX8ud0fqYSclJ0HeXPI2i02DDOc0YlTCR36gSKe5TSdnnSeDcaFCvmaRXTMlHenEkeNnXe34
XUPCgXkb7XAAD9YFEP1zBtNBQaa+1R+jqf6DuWHaSZMtVgfADqJ46I0iXsv5exlZ3n1EngfDbD1Z
q6X1BGE+wlGL1lTGlrTQdi7kzN/R4+oCgDdgtxGnKgeVY/M26ZEH6eSAY9rjDEInkRw5cE2yZ2e7
6W/sVuXRZA6yJ96JGaqctDQOwYWGP67GdJjeWZPfPJeJZqrMZMGlpNiofWZvZifkp9aEOmrZB9BP
P8lSU247eEMpuilIbIPkXTlhlPNGf7J6wjXqgbE6LHS71urHMtJfMZInx2au9OMwYlgLgia/ly0Z
hGIV1ft0NcDJfRomKisld8OnniniLq6tHgSC0HZkI0ZXp+mfMw8wvGdyCuyb6iGwiKrku2muvhuS
kJNUMJQSp9iiCGrWltIXRJgD5iQQFoEelhOoep07Tu8x+Zzim1mxPDMq7FyCM5uQcE+tPzZpP30G
evjlxV52MfJkaRv/dIattqepZvsVUax4tjhwz7C/nxGGHaqxD68wrJD9M8Fd12NevgHxBFyJ62c/
OpB6cUSh6lJNfCDwmdxmJk09idnvC/cYKFX5kJgjfOwcT75XtzNqH/xW/46/NAJ2iqr1+9lCA0f1
wWTQrVd5FrfPeaZvtFgrT/g8soci5Xi+1HBTNvMlMtrMDa/a25NZbvwm+VUQeAsHUMkeTNvgW4ta
CkVXIV+4oRp3QAvcLHgSFCS0KuSNZMZFtRmNnJg0DBDPbdYQkM5gBowHLYygGr4rAxyE7AWWqv1e
xZyCUAjM+Q7d4FqBXnBpNGS8gd71O8tG6SFfFq1mIoaKV21EaS+HsnNaOI8ij16ew9H5YJbUtTu5
z88JHGeGpugWOLlrBEWkQifbhtm4YdWFOIZ0hPCIftdWHSSHyiKRugniiyn0fJnZdAdtZqS30YKN
FNUNldXhFyiMSzONCANEczzSS6KA8k/FU4pDJVYdGIPOVQqBQ7EcKR0MRPydv+T73gXeUA3jFt2g
jWVAuP45C6Tr3LVORoYySX6gJIk1eJTrg4kc51+FPQVPegAaO0zxc1bhpFynqEWI1JIWenWc0YHL
1HBygLe/LUlWu8j5uRynV8XUrh3OGmA28bw0LtBppIz9US9NDIhWaoHp0kByif+6HA/KlTRxmjc1
d57tMGouataFDDcKjObe2O4K2x5vxaSW5IoF5cdoGf+eLe+NZrgLdd0CtDtP55yiyok9HGYIRpgo
fXLTBxugl855GBHPBGrwvhR2Y5E3Ivtt3IRsFReyEPptFDJ/aMRYwiWjZR+z2K1HyJ9029yZnoqX
GWvZsXD7YKaoCQNUeP4bOVHpS48m3zEz9x2bDQAWCwzyUDfG1SL1b6VVWfAk5NDQ5Mpf8HzCe8Yk
6muAbxgtpI7Ecaye3STGo14ChaHBeG49xnSAsld+QbiXJwQGfVj7J76/vUKT/qrQhACM0YJoKREt
/vdQRu6/lwH6nB2SB32j0lcmRI1IpN6BgSc3FKyT45aGYb72sJ9tqwRSFn7z2Tk4AVpJaZhxAXGy
CDjgdmv7hl+2ztQnObeIA0z3qEc2nQYZVmQmXpuic9QNPW4RRm5i9DK68GnWA2+1mOIbHQ3lONFc
iw0AtZn7hPB3oOsaUVBlHrbGoXa6K9Ty0YmNvZKSupbmvRgFwPDbV3iE1pMWN49D5XkLt6Oo6ycM
94StlRWHbMEc4OyR3LIRsRESB28ewHLS2pIPjTAPT7qNXUC4cenXVrhx22C7tIaoYU9gzSmEx9jC
sWIgs5UvXauZDq9GhFJTytWRpK0qE1THcpZwwqHeuxxb+ZaG4lx1+adX2Ve5Bfe9R1As/eKWYxHW
zmTH54qucAwH1AbEHMnCSNZD8pmTsa8Po9uvjKZdtfqHS2f/06OVtZ2Uzjp2akaeSwRakMSVesdN
Q6+HhK/NjM8RwS7Ek2l4kxuuvJCd0Mm2ZMhEq4QQSWaauvmrdDmUxvPjYOhnThvZcznNzsVysi+7
bsMrM/FwW7kWzEij7QFAp2tGRwEhkT2LUiFQNj5htDUKKYtBsrjP87L5rSguLSvxqnYrFPFp3O06
UJ7Y+X0OLsI9zlq2LUrrKJUPzEuiV4Nm1TpQ4HY3LrpKThDnmYSYpTOU8gq7rQ7L77DAQugA2mR3
kObj1iSxiLZrYrvuXdv9kT1C+VBYwTUmcQ1NYZkdCzUqz3E/1yAy+l+yaPRsozmXg/XlcxOulxKU
9ZchNc6UNYHM9h3t/y3JiMJHGhRgK7jB5LOfBx27OMlIWJuUfDIeWuhhazIB3V0khMGNxsAeB+5I
s+t/ZaU1t/qLMXMKHv8Ofj49KnBjDpGrkrrU5G9q38MO5Xx8MSwAMHOmFec2cl6GutdPaUZ0u69z
ukH6+4HpiFOmqn2HIR3xqGFMYRBEdnSIjr8FRLspgs6JfZsUjiqiBQeEYRUkM1+ImLYEKi1Y6dqx
HRBrTAvUWz8VxYPrmWv5KqPTdPE1vTzIdcfOaYObFUAlfMl3fOD7uSr1o2xCjUatXSQtQL7sTsu1
oaFxk3bRioCFTTvRgRonbuVt73XpJnAtjKNRWJHBrJQfhDuYG4+d8dhnRBIHHuadZZ9BDf/6c9Yn
4qeoVpFZffdIzfa1gSEt04M/lXC2yocwHtWTHEBitUeaBEEzrpWXMe3DXacDg22tcTtojfuoIgqm
K1Km/4TLhaqsFM/2PkozotUTlf7H4KhHrWjA4TXRpYYW/9KNv5bpnYoIoZjt9m8DfFz1aFsrZalc
ieRBrqxN9n0TvcpCDtJ4eHDIZFpVg+3h2E8OtYlgtaJ1BcMClluWrWXnjtWTBpUI1eaM7g2szR0Q
ulueBaAUYnaxrEu36oCGUhBMLHHKkCSVeYQbOJtgD9oErWFgJkgS5N1WuVtT8z6iZCjh9A7adhzr
cT+gPbsGfuZdiZpmUgnuyan0CsNNHZxThCAcytGjBHo2HKVbg0WTjBODxoNBCeIN2Xs9lMaLU5VH
JdDtt8hxLoFvWN/YmS9505HLpDubPojrzZi9QZ3emPjIrqr4P4UOiBUrcRk6iZeJ2gvN00YOJb22
RcqHvfLiKnMLdyKdjvTfrcouXmqDCV8zdA86iWT4xmx3acq0CaqjSKOrhmwVig7aBfkgu+NySEVP
eBuG6pFYrhKUuAZGQPHK/XKGsHWutIh09UOl6wbqN2HL5sizkiZX4i10olT4ZLMQYfy/wQRtC/xz
Sf7Qm169DS2yNpdLvijmPcpROD5ChBZZRn5n18ylJ4+YRdH+ZQ/mxy0wLQ31PQRBUDrEwd2latke
HKEozs6B4cBXFsJiO1HYQSOMMr5Qh1hky5NaMtHRTgdX3wIjpeSsdfS3fcX8ZjYgsIYekDsSlqqe
4zB0gxFAsanX9kWr25NG++kg5co/6uWkUunLuGbEJmnEAZ+1726Wj0YZBkTWTkymfDh0Z69std1S
BtkTmBSmUumhsERA0jjluOi8VnmilGnW/98sl+Rs0vhosqArDs76qJn38qGyJhTfGsx2+bLH25XZ
dnmZJImEKo88jdh58+cSu3OLePSQmw+lqpv7n4aEfFZikVtpE5oy2emVMwOVE1A18u9JOebI2Wa7
VHyKrcbrn9+XJrAufCc7ymslTPivNxoRMDUYncZH9m0aSfJcKfamjagxGzZ5aHc0x1U6cW/yWdL2
NZ5CAowGYQifVA2lo2MYD/LB6EG1prnvW++RlgYbJbVTpoflG2pgUDemFoeXPmrDy5CYf1OQWNqm
S9X6rOJrWHvUW49kWBrPcuzhVuhzWErOlZsWu8LK9XPciogG+nG0SvQ3KwzblySJOLKMkf6cNONz
JzSItKH6bRIMHGMIoQ/XrgKMr2iC6uxWoeeus8SFQO4ivNXK4Cb84HeM/7LnOL/lDej1XPf798FA
KTpB3lqeyffo1ParQby3PFOTzaCBL4btGpMee1mmqIhaidqkQ8YhOvY5hug9wfeRf617y1yRW0aG
uRJ0l2Z0nxtIP8dWDzVI4/9z2spnFkGtlJUAZXXSl4Kw658awlEfrKhaXtlGXq05KU0TMhf2OsQf
CXhS2TmsG2zjk44ERx6Bqpb7hhGKv5HXqTkVlJ3i91wKbcyVFJm6cufFFTjMFoUQwvE/auvkrw2q
as5I3cQ0dPqj5RXcLeEe73yYHO1MZV/1GB/hecS0guZyUybz2+yhZ0cgV97UEHlEGBNT6tDtYOqK
UpqpcLCrR9RtjhEwPxNLhNMYn628PNj1wcXNkIpXURs0OBGo2mpSCIyGgaCUAMYBgiW5jzeGmZ9y
0P2QeeciO2C8w0rLFmwCyDkaZmY7CxYFyxdsFEN/bwerZHYu6NyQKPmNE+UMS9JBd0fjtHwsQcek
gAp42mUVbEKtrfTdHJiVu4ot07qryy/8QBGTmCZ6KMWzxiNYws5WVqDpOznCmYDErIQO7mJovrFp
YwQXf6u6R/5oVcSnioMtekfCaKRUSpthXcdOv08z8mObCCT/D1WuVkYHvwVOQ/I2mXoEx17kDNdT
nJxzZKs0jjv+V838m7krHaU6HN8TohHCMT4uK8BCZtBxkFPU9i2x07C+og4AJlO+F7awaVOUrXLX
j5q1Txx3yzYpeFsoZeVDFuMXaeC4H836vSk48Zmi2eUGNvnB8ohIncPJJCwJ4S6mT8Hhq4kkXKeT
m230/yYNYRIW6zkJnX1Z6RhjK8uE3F2NTG66l9DQPpTYGR/swf5mDVvxy+MTx0KGcyGhMA3RLYES
jE9qMJsnwiluJX2Lc+/0j3IYW4k8KfksqfbMBnBGYTfvXRWRX6ic5aw6mqxwHZNWtHQzyGE9FPFg
wUMBxjTkDQXHMMNTTyqoYcyMhTpLN7r2Kl95ZAuijRYqJkyfxnrw8hw2mEP5Kk58eesSXhFMO+ay
D8PklB+RGdhkJxGcZJmsk1LzHGg9TCRi5pIsIb1EDltcx/MuuuFegMEUn7Zqks0TgJ6uTB3cOv3N
YyDgmLZav+k2NuqFshgrn7Jz19DTB2ulrGWhrU9W/FB09BuG7i7vwua71Js7lQHbu+Yi0HXjtZxU
lmpSHiqmeuyz9IPHWBs3vlDrx05krrTcuFZGQGvGNOMSEK3e3BuZexhdiyNfEH8vyhMwXDAH4ua0
yO296qsjffNurI+RooSXH9YaWJzhwi3k7b15fKLObYjmI1S9sAqGS42Gz04PAopTSDWT5pA3zls/
7yf6ZYq8akezaNxaOhG3Cm3zjYuE8rts1eTIhHc4aHH6VgSzfYtIGtrqXYr0i/rB53ajtG103/2g
5wp3t4/cD3y8yL9qytMpfmqSYd5rLXBdneE2kBn3WMwoDrRYPTPMBzXfje1NdoJjOGDMn9YR853r
7IISiByKX8XmSyhTakNHE/B4Z3zNQ8g3AonSaWXPPBcOKAaHAPdZOz/1fMkPoWZvCW2Yn0Kft0oh
AgpmzOeAgWq22zq6BKznh//zbBhJERhKQRprQ5VxI56qDjP6OQ4JK05tGm2N2jsXUaI3ld39Zdq7
p5VIChxWw505OngqQfm9qTrSmwoPxNfguTsjjpRPJ4+nO3k1exP95K7gUDV1gFlszTZPA1amFUqn
6r6zVGtdDQXp63KsPKsmRkSh1Gk1OkChn1gH2TIIR+e5RL237vW6O86WPVwdQHJD6/42cvp63Hdm
4PmbBGb2Oazh0JYKDrzKR2GvZq8kLbw3g3Pn9uOXPD90BfnWWT4JOSFFLyILweCuGa5y+92lEzzy
/5atzubiIq2iWrsayRht7JdPTd0361hBv64gV5eDP/wR2XFwflvYaoks0c1TUNEFdvTcAv5pG+Bm
QFHI4WXGLs/A5YyB/OZScC2SFChZFprttt8rIcyp0ivVTTAM1YdJzcJQ4kV10/osl0w0SjGxam6/
DX95Djpu2cRPQKhsyxAxLD4jZiWmciUM3k/WE82BXR+31cZAwH/TTKNFt15oL/nUIRVHegw/rgx0
0sPj0bw3a5rWeW8lq2RIMR3Qf8agQROrTp+4JKwj3uDmYdqQMOMBbwBnneL2Z17q7YGFL9zGIICr
wJ36Xk+JgUk7wprEtorMrn8djNl4cDsDmkaRYN/hzyxVLylzpBTyo8mXnVv1JyRnZ8WMfIzw9odc
PmXbwhApSVW1n4F8Y8CDguVXnBMMUy93LZGDK9O0j8lUEkShefQA//MXWQ6nw45mkpyXZZr2PXqF
tet8904qiKNiesfo4TyGEd5cAVfop5bzRzgt83lYs4hssvalSwLR344E4hQ2S19r/4rQqIdvHGTj
W3GR1wUg9fvSdfKNgy37WVfqWxj0f5LYEhBJajGKoRbMQ/ZFK7gbP+dsAAn8Nxv8XWt3Dmt5cVeH
JATR4Vl5TQKOodMqSPBiUe08+2nQi0dL1mEQFohRCsWqD/slyv07prMRngIDo0zkJPvUVA7u0+wk
CmD2sfkeqwFLS6sxsy0SIwEZpbxYffccpbp/dNsOGJgVw8yWdYaZcKbmrOGfOZHh34u1q3zQusan
C5wSHpoE83fJ33c1U2c4hl3wPXWTRYIdx28jmLIv0OdWnRF3EDFB0XBkACMNECC7WX6oDf0PYqbu
7ud9+RJz70uuJMBEhHRKPpjJ/DoVprK85dutsS5b8qmCIU9JtM7TnRm0dMkHxYr2wABQ/dPxDJ0C
iDsFhxyxhb+IvT9lkUsvS1Z+VPXWxUwsGqWQGYPi3SABbC/6bYNttaDMTcGV49kADuJI8YnZGvMZ
gRhoZOq2x9UaQabIu996lnDZFFpw0KfpfTn3yk27MI1iEwTTW6E71W8yHmXRo5Um8RHzBANdHOqb
ELiG3QD0IjtE33H5tYtJ/+fwFseOv2ua/FrNY3m2c+eMQf3Yd0AgNYUmEbwApmi9QvTiwDKP5Y4e
R12lxcYrwxvq/vqqisa7iWZLS2ic9G5gsMzo5APk9nebjB/sHdhlPNi68qZTrWi+auS6QGFGAyf9
sNCyEjR5fPVC++4Bbkq8vw3jNzHVaW8e5BMU6eHBcGNFhMzEz0oVPahhPWJra5AOqMp06UntXMmK
o+/R3oKKo0PVUfXiD8uOjNuKNd1ubZfrmrqxPdpP4HLitTop1j52sumCFGtjw024Q0HyykkTsWwg
gjI5/CKcwtZxgNRWrVWbsrhrrA+zGgaxzBMp4ai0zyUmUh309q5QMbG3GunhLGxPCMQZi5UZXUqB
VXCxPq843r+jFsWI399PAkSX9mBkweG5WwJ0xqei95bBGkaFY0xA5xHvebSBamcLRUsBXQSl7Gwq
GK4nJiKWF9z1tA6PBGKwtw6OdsBXHhwWuS9Nq0M3kasnt6ho5hSoAWU9pLB0YaYm6a3L50ej0zH6
pZj64ly/1+mOnxkV40uxSBRLNPt3E+kRDjp2LjmIG3xVP7dmeh5qc7somoaSDk4fWeNdrtX2xrdR
x5bEc8gCL6rddWWP7aufpic9LJ29N5TTRhbonD/Xg4EFnevr29XGa54b8zdt3+J3Exh/WwZvZznF
QNJhnMrRLlYK0WCrJhq+vE4wbvTysaJdf5WCQx9sM3KKdnyINZLc5QBgzAETaQgmN6YBWzVsi4PP
FSjNLy7GjxNsAugdhj2A546NXSCe5Sr3sJSMp2hs153neIfRSqPH3KaTJQ5NKLufJSupZnyRW3l6
Bi9nrdQkMgl2stJjVJvlIS0dYn9qolSXBg1lxrrQTAJwCjXbyXV/ilFs4+ExIQQEKgtSbG/UBu+p
GyEcCDJgmYRXP3AQCfFnq/1J+rFQOaIzi6DIm66zh2Mc/u5jdUb1PjT7ye9Z/B29+8OacO+UBWKx
MM+3mQKJ82cRQHqK7GWe/U2BmWfrkoxxiAxI8VgSps+J3ptp4TlCm6FvE67Wa+7V5crqaXlzncZH
tTfalY+47aBjL2KmJDC4A+LyiuKZ2jzkVAFgSMrnCjtozosQdkIz37WEj9E8Mm8NRxBOiO3nPLEm
rFUf6XkN4X/P1cqZRglpfKDcuaQiADAkN+5iVykTjJGsLvHK8GFV2Q7p9piJHgqjCX9Pbe+usJK1
J6+Yr4szPcg+AV3gpyXT6J80u070+6wmi3B0ppOeEAJnSMGUMozVkxIbOmq8untY0Lqyd6EhKq/x
Mu+NPuto6mvpE3buxyLXyF6q9afObCmGhHViALIcC54N5xWVO7fgZ5EvxYN81oGp2kYKGrsw15JH
JTfcFT9B/J21v/WmCs9sHggqBI59Sv3k4tRdjX1DKLqIx3m10AtvI0MNlo/XyIP18ulWnj/eBf5d
1TOeiItyAByOUEXrR9SKRfyShyq4DIg3WtCjKRHjCEmcRHNI8RmQRSQM+3XI+DkqR2fRQjILLk59
3r7L71LTKhEGjfBx5XD/HwJ2ZzwPgm7ozvawiRF8c7nhhGZfXC/vmegRa6Qo9zYQDQmIT4+0Wf1d
X5bh85Aa2Wry4z9k5EXPfafSfVYR7m+rIPxcjn9E+Ppb/q6DWSQa/iNmxH0w4OiRpyvFvmBtAbE5
EMvj9Nzp61it9mVL2l5j6f6ZNkz+DHSVaHUfC2IexZewI8NMx7rLMKWazsQw3KOnmplCgcP+56ru
iGidS8840a7AY2zS3nfb5J+OONGSfSNmmwFOtY1F/NdatsuWnhl0LgAgjJF1PISdEmSrto5bggZ5
UOLMvyDiO9hCaybfmuP5GyiChjQruZfbGdPW+EG+SiHJLmM3VD7DMtcsg4DBs4jAkEaPqmAamqdT
wW2AddDq6KbGja/e5DhJtYM/RqhEh9ov7Ls0C3QMX/ygmd0/eQ5ic71/dRPDu5PaWJYE7z7th7ey
xG2LyddbLXo2ukfWpVEuvl/Oi6D6X0vem7tzgVqCHuWcfrWltmf0lV6V0e8ufW/dRtJV/phQcvy2
f+YORyZR9R+Qi/L9PEDoCpN8r9QjmwLf7kof9ORxKu2JLC37ILdX+TBEMYqaEtdnUvyaWq1eyTIC
wRGqS6mnjrnKpChVTbHDk7frDuu6RXsn5Q58h8xPKf1WYaRBERNNTvkgv0RNowdYqlpFXhx+6j7S
AM5IjkLaoYmTQF35oI8edvS4+BjMBOaqkNY4iCjuQgxQDqLZjaJmWJ3iCO6/EkW7Mac7JA27UOrI
OZFHcUeNqw09uiiZTsukjRYxcTHIrAuIQIsQJGxTvMOA5jlVCfS2wJLLB4d4KyjmtAP7sv0bCNJP
HMYKCW3TtPME6aeY26/Q2FiF1eDsQLxvATTeOuyFINfccOtWdISyFpwHzET+o7XnXCKL7Lm2zDnK
B0n0e27ml2ofJE36q+iaL4YQ5a/ZL+8674/UlgxtlJ7NLBKgQU+7xE7AeUbxMBEvAp9yyjcGHpVz
oGTWVXmREgX5ICUtBJ4ibnWIvivA627iKXAfadZjNSbnG0sYezuq6CeiKmd2ionbvfDOxZhGpFyr
F7JVzNcqDb4GO7g3Ire9qLSxj9E8fku5uTyvhcSlrXS0DEcpGmmMwsZU0/WbGla91C8hWPD3MVCl
VeQE8e+AoFkkvQJiA2esSpFGWN0msUmyNJT5MsSJ8RD06owRJ/tCqWidiyC7SlfHnN1kAzlhrKf6
byyu074R5zrNYVcsjSxf+piaT1JNYtETl/0BD80M8oHcX1GpgqJi7W0g/WxktW8kpbov9rTzpydd
d8ChRc6ty/pDV3rBTas0/zR0YQYNqYi2hjfVXFxEgGQDp7hgGn4h9gczo1S/xiQ4x0MFWkFM7IvJ
0oiDpMKXRVNOt3aFir5FPEVc1KIr00v3JucyponxBkIQw1mrXGmovS9BN6d4wYUip8FZkSemeSnp
lOzduMKpIgcpgdqe9banxwsmg4yoNDrkQ2WvaRlpxJWN1mmcySPD7ABsIGPZqiaE9yjoRBDQFD/O
DNlwejfOsQm66lx5mNtX8mkggmay3qSTkxFPtFKz+DcbC70eYotqn1Qhlgbl1TQ7ju4DvUX5MnL5
hB2iFG1Ri1MxoB2/yB8QodN36k/xtkfttVjvTEGXWzqiZFf3m8Ei5spRp3vfN8VPFMY+YchAx2Rt
kWrAqacKbR8UMoE9DJQGBKQeGjs0vMlW1qMtUak+6KKVR3v9IC/HYqTZsvwrs1NrW5e8XNGhjpXE
f9RmJNC2bX9lZEg8hsrcCOuGtyFpz9v2TTLzuRvo/aryfkoLrDLmfIgQfx0aTy3A+hF4Fegozrwe
F6F8cNHFLs9+3nPEryYDpowSktTm5xfAVx3IaTy341TgFbBvg9QORCl1gHgp12OgmHh6UpvFEev8
HdC+wsVPzlJfu8av3siVmwY3apVrKsNGK3uALAUCNKNWUWyLWnXEf1yQtHrJYxUhRlS9zOL8ilhJ
FfhRhPripcZhoXbjmm5uNdFRJnQHeug66EhT0Ofyi3J82AVZk7yilEuAIiZABwpdYbAFUnzaDQd7
qqvvRGhcNHQ0K/SbO0hx1nuuw0+UU0qny+rdnCJSKScTRS2VxSFs2/klxU371bctrRTfw9qK0SkO
teY29xFDZdDoJx1l/DrUGat7ZCBgyLJRRFJcXavxJDuFwKn1S5HZr7Kd6TfNd+E7jkijYnpW9v5D
4bKV9TUnC3OsnWM2ZYQY0b8L3QDIw2yND5Ahq1MTJelKMaDQ04p5TDI+XvA3R63VVwzV+g9LBZnt
T3WPchbAnVxBKBiNi49W6LGDp7iqu9blIM0YVC5NbcGoKk3C28+MpxzYcgYlGXeBnYxXK0Tx0+vJ
ImgSCSr3KhRSsx07ZMveuJ8756VylW6/2P7wuF97BLz3g1me07L2n+QDeJ0b0uPwTr5SYAmAmwSE
1Hqx8lSBW/mn6rTjuFtpreM8lljfldQrPzI8Nv/uxQJsaENcV8U2FQxoH7l0FPKSxL5TM4CMXVBc
GsC8TYq373OsQDa2hFpnnbOTevAf3ELdIsRcxGNgFT5j8F7POkHAjalO/1aljJTXHz2DfEYnoCq8
i2URs6LGkOuDLqqfGg3GXj0hyqkrvXqKPazIpac8q67p3jJYkkIPV1VkOJqYaJa2MILPZtdTnW4I
IBNE2Vbbz1F8mBvd+wwUsIgct/NVqdcDwE/h6KyjaN7VFZoE4gqxV6uVg5Fb1Q5ZnnecmPycgXYe
7r3OG+9cGpSovyPqLOEVm3MRtUUOVmoO7byKuBdXRt2k+zxEcJtRGyMQEnYjWncDWotwWoGGLu+R
slBTAjeWwOPRYQrcNTi+UJoW+Xr6Mst6uqX+eCO45mkRsnWkAZfVcAPgQETawIiaROabTaPrUWnp
XS29+cRsSZn2rfasBvmrrrh0ViwnX2cDejcnC8xtyHnxETZyAIlMIYTVbTMytPj3/h9hZ7YcN5Jt
2V8pq+eGNeahre99iHkOMkiKol5gGjIxzzO+vpc7VK2srGuZDwmLCCklCgE4jp+z99qX0Km/WlOd
7+U71VPp4GQpHVj5vic4cdNBy1zTo5su8pdNbOWWkMVPF2d2rH3EbDPOskMZmYd+PhIRCV5a83R3
N/t1spFlc9comzC3dqC94WrpU7AJwcseE4+op8m4Oz1jD3a8aXXu8LzJ3bGcdv86yM8G6AigueuH
/LwQk4KmnJWT3rDvSjtGLJXbJ9vGZBKwCjsbW78H7XR5n8XD97FJfvdz0tqWioif8tV2Ov0UFnZ9
yqsqvJDswX6mK00c4ka0aYzuE8ud/mLZyZca/9kqwzZ3kYJ8w0BZH/+LOGiFdLHsGYCtsMTqlvuj
0GcSuhlibELfgLBLkfi6FKd9yVU6+/ZetTOA37iyT4ZvNLcUc8gGKFFIPJPakbEYWJsZWes56lKC
dxOyUJfGR6DUbNj1xF7xKP/eef3HVKXJ1jJ8D2BtewuI8npx5sjdDyoZA4QAnwJNs98J8jjGZmZc
B3Asv4wsqgJXesweg8jymBnp8V95Y+SID0XWFH6MldXFMGUJo6engCLVNeQYUlcUEEY3RsbaTEtC
ulznnUemsjAFf+lzEB/zmOjmDBmDuGucjrQVM4DvajvVD2hwlD+mMutrCSxafk8L0hAzWbkdKpDY
DBSMd8MJ8VkEzq51DeOeVheoDysY7jHFMclq7ao3yu6yvFTBSay0Y+Cy41oUALqd+XyvYtKr4gaX
81a/V5wT7RgQsTQQHUPxdp5LJ0eGpHjQ9A5NEtnLW1tkpsCyxfGNVXfrZPFH2qKN3BuQeA4SGomg
lZ66zHGxKuPFVSblMkJreMB/+FZL44NINcfOcHTGfr2IUMlJmIn3RYTHmAH1E4Fu5S5W2Q8xWqVK
acdwLU1muhHgGZIv41LZdIR73aYe9Dh4cyCmUlzsf1kaVnVNlAjMn7s/9gB0zKB4IG0rbvQMj/Ld
LD6KA662wC/OhdX/FvIMbk1afmJnVzpluqq0UefHsZlWlmShZH1oQdnCr0GoiTz4LtZxYqys7a/P
6EknpFPgDeldq9h0CMQODT2C7bIPqwKmioOFVLPSQE8VyRfp6Buq1F43DvjuHKHQNc9mHA1Iit9y
xB+xHT6N2n15iqIT2Sd6Mt7msWPqXmXpLYkBznOaTtrUurt8nrOThdrvaJD4LH20yCLIZwQwD+1E
rM1TrER7ArKZlJqee/cMBJihF3BhCj9rnsIf8SzfPJmzxTKtNjQBhN41DJR5YyUEwHFl/DB9skjk
VYT055x2jb0t/JEcWuEZ1gqRwW2nHW7nBNlvrnsnXWODZtZeQ2Zrom4FHpXWmIYuSbwqZvMSZ6W2
TUuoGfSm9SfEv2AJgTWuJmazH1GePWXOuJf3VRFNOkpkoa5TfXYKyDx4XMKFiZXh1bAz9TkK6D1x
Kc9a8oVASmcTTjYYeuOHFFQj4tp1FSa80ggM+GiTsDeaw1PsYDmRQG7Pw6gbK5e0wfm83KN8Gd1K
Vvo+MdRneyILuxozkrPpxfZWFH2LxxYVaLIjl+Ie9DExQVKeX6eYyvLhNrq1d2WQX9wA1d4AfxZP
Cg3v7a9XytAioDchWC2yFk9nTut1FSHgpaHuR5tsUSnqqnR0vMsClaYig94OrYvbOXAuPcM+Teya
nix0aUxkrEfsFe0TLeH2yYdmdUxZ61YOxZ5UdDjAuw7obZxtXrTjUuzR0AQjPHsRMS8qEb2W9QN8
HE+cofOfOqN4VeLKYkOfTYdCnT8DNqh2FUItEnTzYOv6LCmKBoRCmsL8JkMY50FOKbN8F6Q44sns
u3lz/B4MkfKMsTnbh6U63QwN2jAWgm8OttcVAmcuVpwa+CVZznoszFP4pFbJDx5UCBWsyXoFuT6s
af6mMLQV63VYGV/tIn+TQ3lLdds9a6W/b6uGlRK++CFjirRbOjzI0JndpN4B3ub4oUXmS2OXZUKu
KvqUKqIxiP49yWfylLRR2UI5HM9Aq+H6zM09C77QjKn3cqLg6S/4xaCj6ew7ZHvXITGmNXumanVv
XGvqFXJcuT3POnKA6ufWJnCC33M3y+4FRj970Ag4xOCFZ9ocosUk4nKLenWwyzrPuragEZ5LE9ok
DOBPy3ISBSScCBuFvKiHCtEAQ6vqULkEFKJYNfjfw+FMbEm2TkSGwcD2iizl6VEaCrMSMYHUmIyf
Ws4hYTLsxhlCpHvPbhL8MF57joYKeUPv0EqfYTRxAcT7AdojOlBilUMRaM/GKlTIg+7qpyBSPlyh
uMkZjO2cOSgPSZyxsx7m/iy3YNW3EgzZ2hMrMeuO9aIkyFa02vTIPanIcp515pV2V6/1FMNMU8wd
Zt8Uz7HbDs2VUXMDpSindWAc5Rv5MbtBbVf1QP4c0feQI3tNU5DfYhOWH0VG9TzOGJxG0iOOrQ8l
wrbOeQ570i5Rzg5CAfjroAMqWzF6y/amKeQ8UCuOsmWXgQXbNdVgrANCJVZIw8gv80v/TlnWXcI2
2zEW18gm1a2N5ZMYqooGWCLyJ1pwqghXQQn0MyGnJGLtFrWxqSGCmtwvqh0Nh+VpTW4P5lz/boUq
pEP2yRv5txOTg9ZA3lWyRaRYqN4kxiDXCfap2kmDBVq8Fl01BJxfEpulL/SnMaKOg7VmzyblfgDE
1SNilD0GDq3eUO1/YWlMMBA4YHTM7NZrXrDMyouL1pYgCyNsJDZpWrNKp8/m6D7oViivorakJF2V
gmFDnGhJP5V/u9KP5V2+qmaER+awbxOtXrw90uDTQu6ArV19XrCvFOUxRX85fdYTNGW0PHYgBrWn
AMLFiv9z+h5ixFz69Hwp1Ri+lHOn7EjCXGENnxWD+5eZzksQ9JTT4wXzw/jcBpqPtXrmmi9EaDZx
SPKUeS6ZdxLGwUyaTEe4KHA++2A/Ci+og6flyKpAuTT52UrwJk4qxXufNsptqTZG2osjPou+JehT
ivHkQYNPv4OHhRumUe1Tp2igACY7/KjqEjFA5f0UmWdNWN+zVJ02au47W1rFRzTDMPo64AfAAVK2
LgqBJ+Ijx4s65g1iGKeMRv9UZNwcKHCjI8gh6CO02cuQ5GT6WFfZeQ8t4AfL5RUp9iRAxflmHlWb
FFYoBrSqwCx4tLavpDqLAC+K/Ppk2/3vSy9MU0xvl16g1agrkKcTqRZd/JuV1/qqbV3zhgvSvBl+
SWzbSCyiNDk6Zvot0doY3efgs/UfvmmQgR85ESnBCivOhESW/nFekcWgRTOMmwLBvdbhR5KPSUPp
fxqCGaHBvzK8n/wpv+fxAgRqLbu3BKNSjSGt3Usm3GTbHu25vKAXy4oNPjhCaNbnezkrp94Cainv
GIW6afkTEhH31FcMbVw8yuxddPdJU8AvSvVOy1k5wnh8C0X3XiUHZWGnZDXSwNElZK3up9fKcAQh
MXFJhZP7BKHRnWYDVZSc6k+07W/xTPk2QAAuCvcu5yd2jeQ0smOEEGKmEjn9I2fzddZaV99Xnqmv
+DjaxJTryS4m43ededqrUVn+tTW67JVwRcDj3vDo4aXhNmGGL2VcM9ssUoPmpyZuKS6bbDz46hTf
gsR8yOVQd3FV0CUBdyNqnE5RySwlb3fjs0G/khrYcc89U/s5u7C0tXOKQ+dMlwCzijx7eJQOuohR
8tg0sEBoUFBL/ewqVblCMliLaDsm/cXwdWwIhOd2eZIt4gYwMK5MADSVsk1Gq8BqUFenSOupq4ln
ICCpBxXoNsZjDNIB6Vd/dUKcvr6pY6oeMgwsi8rUK8Y7UQFKoDlPuo9woiPU/RTFBbTwPr2pDvye
WjdmZtBjsVGU3xWEX8TAWd+WFaOFkiS+9WTXdmVwYb95mAIzOA4WgzCZokGqeL8ouBKhUuEMm0v8
sq9875jtv9W1c0X23D0H7qy+Vd4nnz7Scfn+ifr290tbtx/Sg1x3NUCdZ6KRw03tOPZGrr0y4Lsv
h7NsBNn4Vlf98FHoabjzIrs5zWoAhwRc31qh6f+AfAQKJcudjXzrjaSzMzKvOJcxAGvxXcptI1yS
aZ9RFF3TdYl/9gO9cHQs0eBsLd/IXtR5BqPj6QR4WO5GDhowAh9RUGM3LnO4TZDh17ZwZtezOR4l
40ybVUA+Sf3ajTZUjZEhXuTW73OlGdeJKggp6M1CB7KHpDyu5Ft5UEzgezFiCD2dpqMD7mofVu60
A8MLQqOaslVRavEPm+1gMLXDh0r6EVOMez4RIz2KQrUXB8eOx5Ne9u+RKGDnPPQvPf4N6/8bpqR/
ynQiZpWIGqMyT58ZXnyV7T5tbgW43bvQJLQPuTo4h4gx4S4vyP2uJ5wlEThZxyh5zoAlkQ4ju3Tu
kcYed/bYBsveumqORHfK516b0OO0J7ifbcVTAsrHKvigz+rZKztUI5G/AusPZeV7NoIrqyBn7/QI
QT6hoIFpm7eCfsauoWMtlMzlOqqVS0F//EfXFS9j6AEZKyPo/yYRN5kOhyrCcxD5eXlrw4CWluHa
F0/X/QcEzAfJUdl3bS7eo80yyyc0Bkdm8eEhnX9GuWfc9MieVqXIfZtVq1+DyfkSB1O1kVN6V8E+
3xrBo2248FJt/oqpsNyMoUtQ65jqm+WRrGuRv5WTyaQnoaKL0HWJOaU3GeMdeuyqJolnXQlHHfng
2bGVb4Px3QjpEk9ifUoBIGOB7ZR9YMYD5rH6KK2/CT7fVZV5802Zyy0ZyB9ZgUuUtKAvM8rnqI0e
atffAdboyPwoPGzGtiKEKrhmDdNGErebnQxW6I2EVPIgAzblAe9nVqKdwy4uD45ZnHs70I9mhQ9W
UL+qFMgTqSz6yZrmlW2bxu9JXD9LjSycELiWueMdc8cG5ZXq6h1jNjlz2EgT1tqDjHrJa4DnbZir
O+TF2sogEHWlSe0Aye3lvnACMhHLisf9NG/rprd3Q2RsZJ1cmTSoQZZbqJfolIHDffOgbaxsJauY
7nRUJgESLIBVcMUCayIrL6H1b/G5RRfTrrX6eWgg6TRWDEEHfPaGrKv2aFCpx0mCNiSjGVxYtNo9
JXv2DIXULsNl9KuGpDQ6ZN3pQls99j2x7+Lt5PsJAWAUO7Qe6vpYx0WxsSIbgbz7WkcpXUQNTZ5I
blU6F91E6YcMTJzwm02gR+kDA+5aOubSLWwRJbQu8P4LJ6hh+sWDHFC08wGAS40QtveUYvqg+vSP
EIIF73ZIJSkYnUEDdzSfyMwabTClcGPjQ2Ja+HkgRirrvug0nlPsmcuoPYqrv4gTpj6Tod1SpSas
LsAYHweDt4Ok3O4mpfwxaObN70k+gqeBFciHfLnSHLJhcgdTQtaPlF4dlLb6pW5ad7PMGhfgIg6r
FDn3mJ9A2Ew70ykfymBG/ERzTO85bNfJRN6HzQ+8MTGGbPtqnLkLUY14hMpulseNo+Xlm1v7l9xi
XmSnM1QKAWzFbB6uzDlRPsKs2MWz6bwCFxqP/ogIrjO5BjRXJ2Y3Fm3I+KXuHOOIf2vfCH2va/qg
LAsj3FQq+wMaOORDIeq5hnh3T0GQfZa4oTHnd9ROThaqkIVUk0U3YGQhYxm6qDUEkZ6iY6Ehp06b
7HLPG59QpCHfG958yxSztq66YznJviTgL+SINjTjaSdJhioDMWBmyPJtr6QVr0e4S7SyW3s2f77g
4mB1W81koXg5dDI5n26quj9lqSk2MGN9Kvoy3uXVTG+/yJDwopO2kXs90c5OL+yyvkriErpRc2VH
NbVobgzESQ7fwjjbz3PsXmtAMee+4BKa1KF7mBXMI2iA/qGJyKvs08BfybvMCgNj3VpRuVIL+x1f
oP2DUu6oKPNXJvWoLQgoP9aV4W5zAZBWkmRj1fO1tFTCgtxRP4aIlNeVk/3Wm73+hvgEu0rNRLQP
iJGz65TiUQjUs5wlHkP+l0XJ2HdspMiOuDfteF2GnmhEu60/epsm88NTHk3dGjHFTq6eWap/c+bw
VgyN9QpTLd+3AJs38m3cDWBtwQ+tWpf5ixe7nA+BJZEjT/ybAXBzk82cFcV7fWSAWNSBCQwmbM80
FEkHItH1OTCycz4oSEnEu6hsC/7BpFSCrjN0VcQLCoyL6w83u3AQfnnWy2QE6rO0pSUKu90onrPv
CtLvHqAHye9XGUkLbne+MjvHVs6t4aZd8yZfNaM5P4Uza5fpTN1KyVtlHdnfY2MO9rY9laRkiZn9
lJPwLgtZZuoyuqoF4XMA3kb4G2r7rZ40pCmbOo2Uxhm2QdI6B0+L5xcEsg8jHMbboKd4VDLz5DAc
v5aqq1EYiVneiOP+sMQ0M9+IihVXK4o3UvM2+ghR3udS2Yf0cYY4JExKXLjIJ0tabATAKhZGBDFn
yRuC4YK+S85oCXB669bFUb17gLHlKYjnigkbbP3Ygi4ir9KYrIste/m3ijyBU5qiESaHuLk6qvHK
PcnYpB2+kfCnPcoQrT9yWZu4ZDAA8B0jvoOxVtU3EAfdVmoX4JcEO6PNh01UlO7Vp36GgNTHZ4d8
rbhhEC6fC6Xin6wZ6GswYKJ2CBxb56nxZMBD/9w5ZzUc4E4AUzn5UfUtE5TEAbWl1Z+Yy/VQ+G6u
M7DPNXSdq3tWNg5t2t0iWazrhgdjHx+TBjK2eBGoBWOTaXiijjOpoE0SFDvnlozwttvKuxW4CjdK
OFJsl4z4zjjtGDCwIVg1klqkuBUty3ncFCmZPdKFBH2sBXzjXgCSithjvEpSI1jVzBhk/0/Rsuxk
2mq4chR1ftOalFBI5ap2d9fui1NFl+NWTEjvgWSsYz0f3uQrFGdIZEaARImmRZehHp8XnYwSq9kl
z0IMNqob3xUl3wet0bO+5sldzHnUWZB8JseudikmoHWvZKgqy01t5cN3twgJ/vAFC70ZueHc8Tme
MS/5RmCvadMl+6ia/BfgANtlVOmjOO/7a1Jp3QdLqbJnjJPC/nVvrLKouoe8PEDeYGwZBEdZwjYq
jSKfZ/0+mrwz2F+diSFjKiOnMUjhqFDW1jgEBsLepQ91BG5K/aIvzDCo2C+93gr9s/akJxTwIg9O
hZiJTsXrW7btAP7KjiTTzoleaBwmW7PAVNW15Qsx3sbvCr0v/suJUEsZMCuJ+aSQMr7SXbP8KEMn
3bqwi4+yyc/DB5KJBQHHaSlFTat6tokY3mRyMsMSMLLlDZ58O/g0CjoYlOR6XYOHHcDKHBubDCKl
0rVViYRKIswmESFmmHaDdkDfNFPtb8o+R97eOY+lYikAyynkhCRIka+u+9HF/JF9PUVwKulKzh1g
Bh6o0SrK2F05OAdfJupISrr5K50hC08RiR6i6XrxPSdaNUo2nSph+Rc1wUltpq9WaeOeI91CtgaG
1mnuacOGp29MqPOiEnbjIr/BKN5ABKMXbUX6WXHmEkEmauyYBEbuxfmltc36njMS2xCEO2+rng5a
UX5YFtqlTNfMTdS26ZPVvGLUBOtRNRNuMIYSnl6/KYzd9jVJOInbIwHv84szqf4pJAVtpZtuzZUB
ZFwaNnI3bZa38fyIyTR5WtAVeeBtOz9GWNRo207A78WyEPYFRezkfkST2yCq1YaN0mcBeu/6TGdC
uaZ51z4KByWd3QcX/Cfqvp+nH7RU1BTLgJgKLaYJUfAlbZ6dxsTw70Ndn1xjzawpS1YIPJuu1b9W
UfWpEwSsqh/OjaU5L5Vfola2D8NUMowXY/pUS/c+jsJ1Y/TVJXHr8szE1N0Rb6BuW2g8yBPG5uJ3
Q7vuhR1VgwsNrmujTXn8rtnaJ4/x0/du9JBwgA/MU+sSiS5OIA7uRGKjkuubIkRDW7qNea9D/tY5
Cb5AJbL3y2qH2b7dVwPkAtoQqaAwxg8KgKxr1EOGPgFPOc1dJ4uMN9On+4Fi/NIL+p5T0miUV55j
vM9O/uy7aQX5XPQxMFvSUc9KCAbCIRbUqnWKHOWWaG+0MZwnCZoYVCwqTUY9NCp1s6ebiJxOjsnV
DOp1n6/JaEn2idCkxL85OMV3Y48lePkr7IhIrXHOaaGKROE+N7tD4tefJWCspyEMjTUft+VgVIg0
e6Bkdon0TTDqqihU4SoZB/SB9bMCm3arlM2EBgjo7sKrKlJk6lV6xlrfHYIaIIln1u/I0ZHUYbwH
udnRaagGHlqmmRway/sUdNlv0nam6QbJDG5h0YDyaPEHiEhD/VH5RCs7Cgp1JlUdUFF0cK5FmoZf
Jvk11dx3XbG/SXVlnbm7CvVfhRjuWDEJodVseXe5TqCWbTco1DImKzntYzQjrKX5q2GSRB1XDKfF
5nFGnLFwFVM7KOm3wYtqFdwX6EekFXYYRORchqCobtuvsPpI/iPtfsEdoTph5ICFNTNGppBiCyoO
mhKube7FT77prNJr0GjOV0fhCdolNTJAPO0rHUeqsUoDFi5Vhwdbhcb0uW6195mfLlcwomk7XDTz
dWlFO5YbPLhEsp+Mc+blrsDkmN9U5KZsZoQhVW+cdUDE4VWvKya5RndRI21f4fRpkSbqEWOuxluH
VIvj9FmzRmP1z3/87//+v9/H/xP8VkDvm4Ii/0feAfKL8rb5r39quvnPf5TL58cf//VPvE0oJixD
dSzVMU3Ntl1+/fvXR5QH4rf/LyXEMJP3wN2ypp5O8vylmBePoa0/dV35W0Xz9dH4ZXbIDErjsOrB
WlE5nxsu4KPr9LAxGMqSiGNfIwPVYGg1PZAvOnC3WRzOqhY5y0szmzE+SOe2FVufiMTx97olgGdO
b7yH+XjQaXuoWTBAjA6qJ58Ch4w3SvlMf54nmrZJrMHZE2RkfeBKNDKyiDocIXvDwkEpqwy7q9hB
YnJh2qoj2Z3HisqlYPXzCd5A64Pjyi6+F7VhQgxwNdKK873nC76n6B75Ckr0SMSLWnFpPUdW93ti
h7RTEoGvngwQdEMElRfP3lMK8PN5GM4uqArQH+lDTvAaFDO3pChOjku2GDO54cYOEGau3GlMnb9j
7ghaqdDSZcZYTuE1rEoFeym6WlmoRirbUC22ka4JaGIT9OgpWKI+DPc29BqsaKtluyGG/vLgam6z
hejwQFug7/DXdidoW+lhJBp3lcY1an3h38E3Wa6KAEmESsz3C8W53CiFvb23BnwGmQf5F4MC++XU
K3bhXN3r0hs/9/l2jBDeFXqUf6L8Dx5+8lb320Zpzj7B2nd8aNZLAw7hb65P0/vT5ekZpqo5qm1b
rm2rhmX/++XpQqQkvRaR8DC037k6/RfTbLyjbznOaooq5YU6r33JnM2IRqheD0Qio9Kms4FRzQCZ
4bt701VpbhVN84yitn6mVYEmWneOWAGzR11E2s5G/kirZCb/2MW5JEkDBB0UyylHFOBumN2sSs1q
3rXG3svSDVRLdvCYg0AWHVOYOrl7sso8PxQFYFgCj+aTGwc2LSAccT17KtFVsEd4XZ6Sj8cFVlx5
Q4H8yp+3lFo/EpzBT399g4vz88fbW5w/ajiVWxwRpqWq/37+dASWCqARGwAWRczs46uecKbRrZss
BhLf//pv08Vq8R9/nad6uulZqqEb4uv8w2piz4POoBFX4DKwomn0PZpKkc1nEhpimPN9mGgPKfYr
czAe13YgSNvpvsACtGs2S1YTKBrgcHF5SYrsN/Bn8UHOg+CCvs4DvCT5TkfZb7nhvJpCFvI5i6an
Wg+abVoRBfvX/ypH/49/FRcLZAtEKIZGM02soX/4V83QmucmM/w1yDDzJIVLBIVMZ/nKRfCwsS1g
l9KA5KYb3XO9p7RHye2OYb2BB+XfKHbAsYZli36Tt4VGhFWWwgD9n0D0Hkmhq6qslHo7jVQBv4j5
o6n/jkqnOStpXuNgyM01LFt8UormgZbmQYb6mTRUQzkugxCj2GuiDh0U40xk8AwcxH6zEM2IthR+
dMVLV2aAuFO2yOUhCb4WUkbjee9QvdM1+NB4v8RmDVVE32WsDoH9jZFCou6rPI3I3PseJkwYakup
dszpNNgvQtbjwp5dawkpoVKm3wUIjGjIV2f5Vr6amr+54i3tT9+WpemQMz1NpfK0Hb6yf/+2TIVZ
VNVYCaza6DQqCSWQwymgSKMfx26nqb38jC7t26y643kKjPBqNeFnLAveTReAi7i6y0VYHhhbr80+
cy8u/oq9O/Ksl2lV8oBxNbxPlRHv8B6w+5UgnynMzuVcYkslFTU7F76e7OFV6PAKhAzGNvQeaiAE
qMnRTwLx/aUMB28TOn5HLokWbOvCZDhMt2dNQEceDepWloGSIAsvr7+EnFpVTP+5UCK6KpMDJIbd
w19f9uafb2ZOpGbYmqN7bPYc1fnT2tsy4bbUoEi3U+s/lB4XfIURGOM9r6Km+y3VgmovP5K/aHnk
BjMjZVM/zNr516EBvHlMLB8nvdjhAd86yk5tF/o3yX6UBytrt64apTi4XfOEJUO5Qnc29o3GtFiz
iOGzyl3j+ykI+rw2V1buTacEM/7R7TR/LR0dnR9Y26pJmy27zSOEaPUZwYm7sdvYe07K3NxobG0e
eYf+bXDa/jFAx99oM83/vzl3Yl3940LI/W6YjmtYnDtqK/NPS0Yygj6OeiBsqW/j2ey96tkKjGHl
Cf0nmO7jGE+w/yq8sHLvHjHGmvQhPudz3VzM60AwAEmJ0bdm9j87VlztrDQEDcQ7l+zaNbQHQoEQ
aOCjblPKDEQwK3rKtC8EjlHvinhTdqW/jceOVovOgqL640so+v3zlNJtI2wWWO1npXfb04Boj/rE
9i+BF9QULsXzX58P989lpqwzHdXUHc/V2SSIJfYPS2hCR7U1NcJylgaQjUtmnVVKcvHDmNJajDIq
k/FLCDUbyXlYPZnN5KMoBBU7p/kJsvdzJDaWybynceLBTRblkGU6w6GoNZP0IjjQxMfG66hyo7s+
G93VUhysbPTsw7QOPs3RmK2ZotO1EK/IvbVpTzRo/IT8xASoQiz0cSbf6Qn9L7KgUvX2etMwZy0j
VD5YnPsUn/JUtNUu7Pxo18TlNphynI0tAyY7e+4jR300qPB8XbNvJJ1tUgVrROA/yLcqr40b0sKB
rk34l7UL44CcEy97ncrcWuctXSmxg7N0MqhKu1c2VdH7Zx6G9NEwPrlFdZV4Ed9XvkGQG48J+aor
2e9XhqyDbpU9jwYiSwJC/IOsNushF/EUdkEu28bR/C9RFbg3QGzu5q+/3/+s0yxdtWwB2tFNi57p
n75fZaIgM0KCzdi1evYJ33h1RR3tH/y5gWf7VapM5CECHwqjBosfl1qPVM05zVEdnUJCIFZpqox3
LnCB6rGMrUFi5mGY6fopDezYoCYGtbOwzqR4NW4KVHSEsMTZ+ONVEvnatsgYoHjHRGnG7ejb6ptX
I2CNtYFQHtDp28hVxjXX3HzO5vmTw1VyI8vsVmp8NTkWa76H6aMFRr4x2PhyzwTxNgxC7WIF781c
BE8d4/m/uTmWKvZPqwXrhe2p6CJtDL1/OntFGxY4v2iWLncHg8cvi3gn4S4tah3RjFFCHzYH8JRx
7KmUHsOlsnCnQoxJNuagdKfOzrnuCfZR23QF0yDd+oGdAspQy/dxpEgYUBqfZqUT7tPxKg9aAV9B
0eBm4YpZuWCsVhKp0mbRyS5d+z1mUrstSDnWQtTrC2RqLIznZfsaKEr0bs2zgfGUeSAbnuIDFlXG
afsweLzzY0Y5uTWaUp2C9ucGTaUp01eud0mq5M0mAHj/SwYQmWQXGFUKTj5ct25wNoAIGRubPIk+
t84SRZ7FYXH2YYQqoYN2BORVte2SmYxZw3Bu8jAbI0qUUni5E8V24YuArh5blz5SN9O9/ypLJWkd
SJ3gTen8u5JmDelbXfiaxA3BJ8QMyFb1rGkO3edsS3riIWXwEfIk+81w8aARenhzS8de+WqO8Jl8
1TebJEHyTP14lQ8YDdfeOPE1dO33ZbJPVVyv5XRmisv50o/GuXHd7Avgs2CNWd7baX6rQaBHM0cM
LomMZT4s/cAxfqVvOtyswfwBE085zBg6dp4C12hUfXXVNaPyDfrdJouU7Iaidtx0dvfVYIv7jL15
vtuOM6+M0tYO3ZIdXEADV/CF7lVf2Y2F8zYMhv1p6cdqqT69EOX900kVdtpR0S02opBejy0J6NsA
O/kmtMe7bJ3K4T3Pwm2FWxlzmJ4vSvNaxwGijEhSgzS6ayaTKhaQdO9k+lMEO46HeuPTyBqYrkiP
aOURCK2g9b6w8fyhx2P2mgZFsQ24wFZF1s43fsjPaaWlsEiG9Cz/Aj/qyZzL3AJp8JicS8xWbsWm
ry0hbqZmgL25FGQeHo+QeYyzG8WfgL8bt9SgxBUNZvmOL+FzGRXm2ZuxETrKTL4CAXKgsJvyhD2/
OypxxMTG9KIP9M5fHOzyRugqiAQQiUz6GO5QzymfWHTN9RRUn5oM3UDppIzt2fGfcx+tidmp0JcY
AEc5H9u03/b0SvxjRZ47Nhnk8Swfn2H0Y+ejpARU0F60DsGs+ZTVpKaRgartfroKzfHHUql33fwB
Wqb/5gyrjvTGbw0w/G1rVv15RnmDAtXt/V1ZIx8cHVCoZA4KgyYiSPnWNQkb6aco39dRdpJClmQM
3x1t7oCBl+SBqejJF5O6OzoXKQZRE5cKooFLGE5hcZvIYKMwXId9WZ0ly1Tp/vVKfubEkOh+bkqy
HsZxVIZbzL3NDmhG91h+xQJZdfAFVyubQ/2wCNYwhsUPN+lzEDCEVyBJFckKv2ripp2xOsu7FR3H
OXE71M1V9l2v/eeWdlrtW+5JASJgIasl0EnwMzInxGIqXtUVXgAlUUmRUHULMt/c7KX0x68EQckw
KMw4ruGQop108uS6nIjWsh7laLG56AvCBAwhdoDjtTK+BD6knC6sT4ZVOoCtuqFaS9FIEil0EqxC
3ctxdkxOKn2LUN27Ov39RWxAyVutPPp4Bz8b97UoAZZ0dWSg310uSSvrs61UQksZDIqZ/Kfsg2wV
Fk1sz+ehy0mAV8ZrlXXXxocah5NNuznJFLAiEntbIbrIBk09ki2Qcp8kLvTqiQuyigKevVHgnuRa
bwxAWETT1XZLtGYmeDGpXymG8bNE3vxNGfHnLYcHno3ywbJM9AUq1cS/l4mxC5jTdkl0WMqIBiaY
7MolAjUjX8lDPvFbYqWbVjose9lA/fVMM2BGrhw60lsJSRkIdtzQcrl7IpN+/n+MndeO3MqWbX/l
4rzzXPpgAN39kN5Xlpf0QpQcvff8+jvIVPeWSg3pAhu5lSqpVJlJRqxYa84xASYRXOoTXB55GzeI
GPRbtnG4LXvGWD/MQ2bogaukMsVZaixbZGEfayboFFsw4/yRgZ87EPPQ2tELa691dPIOgpoT3Wt9
UFA+wCmwMKouocmKZcaKd9/YsKBs1A/zs8HWkru/vHXvK2xLtzVdUoappkEN8f7EEccTwdt1Oq5H
E2tYORkH6giRRtNIdFCO/VkgKjw6zYDHqEFkV3YYwiShlzHd0r2f8saoltnt5BAER4LEvlm5s9ZE
QJxaZiEopNe7llFIrn3vORhNcihxA/tsbIf1k9112AywslvWGkxbexRBclOs02swN+8T4rG+qjtT
C6wDRoxm4WBp2pJcaNqLus9B8AzJNuUjOcW6Jf5yNNOs/+WdoihQAQBppmVozruWt02qp62YxOX8
0Iwr/LNJ8+bFsMUQD5t38wPSIevOkPoH/OoIDtWPfqtlpMFEwkb4FDzCfOa0UE2nOIeE4lCCG9ZV
bDepn34MHXPYcDjxGYcK0M55c+9rNcFNBRaCFIZpE5u7WQwbuqa9gWfOaCGt4Tub3VJaLX69oqzu
ygYwnq1k9xxp86VriOpej6Wz9SNpovwctTOuS/+iK+RG2JUgixLvwKwiBkOybBhoPMyRWcQEHRj2
D1dIhtaqTTrzMD9UvmUeUA1/cq1i2CdV3i8V5EiLtK+NrUEDYlZByJFBLhT8lFhK+aVTy+6id2V+
LfOwWHj219u9E/QEgxht81AKc5cBett4fewcMgoMEn5Ix2Q+i2vqBNxJW4059IKLFTjRspmAGPO2
6EXqkZYJ4uaB5tZQB1wEk5qpo0/gQjxd/tMsiMi+uv2zmajFaSa23K7NoOpe6zoCXKDazSZ0RPTs
oMV2XApgVwmg/ad6crTVNDo6khOYJBVmxTk+39+kUWWMamh+Cz2OUkENRUjDsUWWFoqAXtFB9iRG
8QhKKdrZpV3sct+JdqnBMNJ3OpjvOgw5Vyd7tWvYy5LcpX8v2ZNWQUVCn9Jt/YCj4D+7V1q5yyjX
9Auv1VrGEAw28zlQTfCkNOGDlKRclviRD3KK+FY8mO9pF5E0I5wPvqVvnJKDrMM3pLVGKTM/Lcz8
65/XF/t9J571xbAs2rpCkyb3zrtu0FAMQzu0kvVFRTXdiKY+2SKFIgsRjoACdOall65bnyiU+akv
cnXZGzDW0bpMh5ccRVkFFv7Uqwg2RxRbMGUaLBilgf1GADFwIq9ZZhrWDivPIOyq+dKWjJSyIVV3
/aSX6JjFXFSOvYREMDlMgj0QlaU16TNrRLr45cdnGZX2OZp46VWJ1f4GSeotyI2D6D8YddHvFHed
qnzj+fJuQduuFId0HU/AvZX5eJ7n4Z2wj4U1NLBY9HKvlsnLvF10dEzhvRjP+tjbU+PVOUW94rxq
h6DlqKCTVFO7sKOycnKCMsT+WKBAWdRK7hP0M15rxBx/WdLmbfHn86MQgAodR7dMw3Jou7/7bJyk
ZNpaaFBAclwTu6Jhkjc1NVrzGeUAgvMitQ8Vu8PSRTH/3MWZvwQrIl5TlX0R0kqcF9oxnB6asNYw
TD8kOtvcnGRt4FBbhsn6poii2Xi8OYOFPcilR04qn73qtDiGW5+mVOJy1rqlZNSY9bxSBD960Y2n
V7ewACUXtDBjj9sfN0LMJUX8Th4P+g4NrPFc9fYdQA65ynOJzsgZ7MsAxcdZhS5tg1qd0F0hJ+P5
K25CqetJACcmqZh1y3jbSakv0NEYKQ7B6ts84A3ndMOpQ453CEhILKAnOs3nP98l2nwbvP8oDEOq
zjQuMDV16k7/1Ogygs4BaWy664hEiIWcQmjdKXrWmR6E4d3hVNP38+/7UI0vcVQRQQmydRPJEoIJ
Mqr9gNX1aFhutJut6ZqXfPdZx3ee10MBUZHTzdVOOchyKeyoXoVpHHnYpD11PeD9cLHGLewEI9oc
4VyZn27Fa86gd90nGuiLjPKU9dvaqEn3va3V5OgYUFINjz6gjOIVOK1x67el86L72AUISGi0IVl5
VicJrVGO89415pj5yNK6YFldVy6IkkgxnH0xDsp2FhYxQWfy6Hxoy4ZULs11V36QZwcTBTkR4jtZ
N622S22CBOHWqO3X1uqGk0TcbTRxi1C7cCDtTkyhpP6Y4qRYQd1kMk7F9m3+Ip2s7obxmFkeYZ8m
t75gkwzRqbWw6Em7nlZwguXcvATAGSVMOJX+YtKJOSY+nrlZaljYiQ1d0c3wZrkqlD/N3riTBLhi
XL1O51VcdFG2rauIQNLarWARmIxTKtDQTqzbG9OAos5cjBlzQq1c5XaDsLaRd0kdR+eqHdYBrbE7
f0DSXbSUFGRjdmst6zZVpXY3Pjri7BLW9aThlk67k1grsFugPUtbtNVV02/bsouvjEq9A1V5/jEm
u/A0zykU6UU0HQaO29MhlSBm7cOtSVONhKOP/dCvE+ywd4MQ3SEsKh1vNrMHvW9oLk0w9WoQD4rW
xXtTodlq+xGK+KBSvsRZv8SGjwegHDJ+HM2ioVd2G/rZX2/eZlWV4/rPN5JuiHcddOHYjilY0HTV
ESxf79a0po1xJmX1sPHdFngOasoEmczSzUZ/n/rGB10x7L1LGAOaDObOCqTeFOXkde4lo7PaaBbB
qNY0euV82J9bgxuNqth+07+7SbRihml+R7p5LoFlfBq5RBdjGx2tbKJYihTroaY0a78VJodF3DG4
X2mt0nHa3owxFYKhzAbQNsOCMEZ1h9u1ytCv3w3zWTDH+b6MSktSCybhNgvieDUPjxv0iPubRr3y
HZA5kFs3WYN5K6mweriepz1YeY0EhwDlo2YI8wjAB+FU7R/beYzkRPaFMdjK984KFP99UwXVVUOu
J2q13doVE4N8EqiYHea9OKqvuDUYPIwI1aecHLW3qF8s9WnOmlZ74ss16jxODHbzVDSIzkM1bS5+
FkTrkdiOKXRVCfNmOxPdlRaQJ/JHczN34duIPOa5qTEXc2pqXeb1QYGAeSinQpZJqXeYJcF5OeVg
52aKAiuhnB0H50rg1Tonqns3t+X+yV2rSSbdcJoa2Ig6Z3G7MeqGrt6k7y3jkmxYHT666JOTIrTo
kWDBcOGM5nfpaQWSBpVpUtFkUErEK/Qy5aKX4Ajo26xDvY9Xvkztsxu8VQxmn1JMBJDxSSiJum9z
uKebh/VySAlcmcdVrVfXq6bMoAiTdMXbiBBt1hIGOX2Z22dvt329CLrY2bS9BPI7KcRUid7i9rNb
NlPtxm2umgKCx5xM22aYXkVancJASxZNilatm+nKVWQ4O8Q3vHUVltawNmB1htSGhg+jZ5YsdaSn
I5QqFhWuK3DpGbv9PLglgZOzp1un+w7oxb1j1IQmjE34NWTxNC17DWVm0dRA3NdsEuGiFZ65C5Hh
HW5dFPKngdsZNuxNM/+s53m6QCE+hwEmXk73fVKy9HaJXAK02awqQ/hIUnIxQLKYujcUcS10gmDP
BGYbeM15VmSzpStnkKWVDSWvnoYdcTCYJ7z65xBA/a2vYgXl3qrVrTn43LUhFlmakfU2bJvsyFL6
4wHDDHF7RHVPR1h6W2MCBn6OjS4qcHRhWe2IC4LHUxn+vUrG01EMwT7x+vBooZ9eFXb/cFv2zF6/
GzMzPpAaaVwSPzNPf17KjN+aGiZwFsNkLsInanOv/loSNInZ52SKAtwODfOkMidFtPBdxZG8yXMC
TYIo9I5ZwqC5HCN3IVO3vTN6rHXgmLFatWW9aCb9F91vuH4yc3bz04lN5dOdXlt15x4NoZ99M9jM
0/5EKOmF+2MBLexHdwJCSvY0hnGwsYz4NKbEDAlDtCzlwwbxWX31QztY53ZVPwDwATbIDO4vZarm
/LamwwWVjsbRWyW8hX7Fr++EY7Q18Qh2vrl91CF6gI2vfjFyROgS2t9aa+x7OUVMzloKr6fFLbS+
JZsO8Uw+5A5Bs6VQN0iLmyUeUX09V0JOQS7jXBEQxhpt5tC7wimS4+3fKRSiNH3ROEfTQmUtFTc7
Z0yEb8khU3zIQFZcRpxOncn8olb6cM5rhdlVsuAIvlCDBMUMrZ3NjEj758Q6/yp3q10lgEFXVBIU
YRw76fj0q5t5JI+JscaUQIEwLwa4ji+p/uZgRd+ADOlRAeBRjxryqlrsrou2lOMmiTV9NYfOBhxv
z9lIAyrJA46QD7c71FNwCqWOaK6O1MCqWFTDBE6Cupkg6b2YUm/jnhFAD0PqxjRDtZbdMC96sSqY
Gp1nVlAzlrtZFpHBdrvesELWyDF3Fnf6HD3NoFxO87QTGEHnhw6EQzRB1Z0aLGyI9Mt/1v7ASs5a
GHxMcDvdu4rCGT8yXwst2dpahPNZ27hwpQkPxUyZoblzu0rZ9ulEO5iXvbzSvt3WSoIZaFgjpmdU
6HcI5m/t1TKMYC3PjdW6DJZzt6502vQwKAw9J2sR8qB+P3EMCNwoSJ77TiesoH+nq/i+UPgJxzeW
1qRzBhZdbfN41HYWwKKllxqnOTRRUXKMLMgtuX+GYOlL6tDVLUlx6tzPf2aOWOxE3q5vKcGCNeCQ
K95WdQJsyVZ0YmR5yeL8cZ6NaBKHZYFrd5ck4ar3QnGZYQy5Rjw8gzsiKvfFj6Wf1NBgQ2H3NkhC
x7ppWF2GXbL3ph1nKJQ3H1bN5taWbXFecMaePn3Scma4skdfeD2QMOmBozvRA9O32lhBWxhWf17Y
nPdKG4b6DnezAcJAs7TfRA52nsjaz/Nq6ZDL9ZgnLqyPyk/v2KiUYyi0z7TMlY3ujkBdG7TfYzYe
zWAIdn0rPpRGnbMoi+yo54QRCKPXd0U1oZrpd9RjykmcMrh10FnNb73l1eW6du7swknu8sIot1mM
Tz1zfVQ++CN3da8kZ8gALZdLAOy0iK7+gLwcI07ypYbI1EH0+oTj7gumOG/HkZNBhUP6KdpweLlu
doiF2NHrCnC/dPqTDvN5qThMUOssv7fd6JF9sVlD+/T3M5ZG7619mrXmGyEBnyi96zuR5HQ1koTO
qhfYDPWJpzm2eWYvHUQDK81NjcVUBR0zVX4mwgTiRBgpaylpGHeF611yZNiX+Vc645i1bqnNcgZp
6oV7Hcy2PIytbFfs1aRjczUYSfH45w/V+m23sjTJR6nqqFdsVX0vCDYqKYaQpMJloI9icZMiD2YM
yaAz11zwhAnbhfk6jDXRVJoJj9uv2qOl1NZjlA3biPLt2hk+BrSYWHIoXC0DaXJxwpgJfjnNx/yW
cQogHXQp0/SscbqPjjP0d/MXK+/Q+Er4EpojSFB/pN+ucOtEPlFocjKOGv0y9tUPcfJtnn809UTf
qhp18h2HCyltaAjkZkPqa6xFZvoDCFqF7K/MIHlBKObKlL34YCXa0cmwj5sGRnFjB+TbuWQGtMyB
UutT2uLX7sPmWybGp5xUm+2f32X7/U6IBFCTNtpWxDASjt77NkGaWAjQx3Z1K0L8vCFKlm4Rhyyz
fZgflF5TFiVI0938lCSr8ZrqL924D0yVGEjT456bUE3g7s8okdNFWtF7qlT/Mj90sjS3wGaSlWko
xSnr4T85iZDrDu/o+fZgyRbVGs6+PmFYdhu3gR8db+kQ+CFYeiJauVpVy3Wlmx0RmOwJUQDlPyvC
YAH0pPwUqcWZKM9jmpnVBWZx/qplF6GOyYs9XpMh7a5NOr2+Kb97LDrsQRrFXJrL8tRniPl13PoM
ffWSRbZPrpXnI5Mby5z6F4EzCOqNT8V5GqKqgpDONmU11U6rs/2fPxRhvTtyStMxUMtqlkp5Amzk
XXlC8LeDmwI+OPsvaZd5hWZkbJ+hTIFVJdoMMQOFkd4HW3VCNYUlUX+tQDKNWIGWUPJEB9i9V2x3
IUZt2SlaeDfCLTi7pYnxOqoPCYaEw/yr+cEEjbptmzCBXgJqw6PeIASWh9yWP34V2Hhi1GjUnryQ
7HN/H8YiP1l1Zu69VlIC90lx1ZKm2dvCN3fon70FtC8H+DDRhJUDeWXeyGvVPys1TH6dmeem1umr
eab/Yk2QpXmYCCW3keOD1zLrJjGZLmbae4eE5LJRjC7htcEbsBUaAE5ZImCa3Quw2iau3hhicSek
WRechlV8ysu4CuV60DMSp4lBowM0QN5thntS2uQhcKP8b5Xl++a0tIUmJH01E7EdPep3Ix2ZhIxj
g7pizsqw0hJdR+GmZpc2xww2gBB/qTsrXrimSO5G4t7WhYp62+ur4UR4uqCnH8CCrrE6sTAWO0cp
SPWuCu1MzhMpGMbuz1ea/tuVxs/rCFtjnZUMzt7/vCUpLKhx2N2TlPNUUNPw5Drpel25zE/6LrHv
yqHO92WKBrouhrVaOdaRDjS6F4mrt0mMLXbIiK3Idw/zg6Ma8cFHijIfj60gQZnSDvZaCVIbl3FA
NJjqan8RR+u/FQG8FEmPhpOGZXPCeXfTSNfIheLZ1TKOjHuBLm4xG2OMVn+zIo/4hPzgupM0IXdz
0E9q9+xpU2SXFyZfGmePVSH5PHoFmeYNTdAwkto+rKV9mZu7iq2dg4KwsT+//8Zv7//ULGe0w+XC
mNl8rxGOlWLQaKmSJoBXcEIZESxGqoluDrt57q3G41e9jcx9UlsHK3XNnQyUcdsQBbHOir5dCNNN
L4EVfr6d+5ntxAsnBy+O08RfdWTVYvGWqGWr+U7pk3HZJfRL4gpu74wIR4HwFrXOi/SAWg/+OOVD
/XdKLS6+8ko1RdzBX174e12q5IULm9OojVyHo9i7T4vNGZFUC/MgtMtv80u1Qv0xyZzxVMSk2pSW
Wm/5qLqjVT6ZAuxKFG9sg3ozs5E+t5E6Hlm7pii8Mtnofh/fJ17RrcPO2xCp1J2awN+lPhAIJuf2
QUCZw30TiZc26O9NF5JF7m11GE8+J0yvvG2r//cXP1M1+5u+ZPlAoJdfv3v6X09Zwn//Mf2d//kz
v/6N/zoHX/B7ZN/rP/6p7bfs8pZ8q97/oV++M//6j59u9Va//fJkndYQTe6bbwCPv1VNXP+3L2v6
k/+/X/w/3+bvggb023/+6wsg83r6bl6Qpf/68aXJxgXo/6frYPr+P744vYD//NeT/xbEbykTv9t3
+5+/8u2tqnF5qda/bUManPdxFLMesXrS4uIrUvzboB+k2zT/mf3PX0mzsvb5J9V/m7ZBqchWKSa+
H1cSaejTl/humkrPl1M+43mLNu6//vulX2+jkttn9r9b1MxJr//PRIWNWDJ5hJc1nTToYszS4p8m
KioyZjn2Sk0hGEtSWrjSxnZQlzNGxDPbSy0L0kTS8M6q4+YAsVFfMI0KOcG69gt4jrNHRk8W5eqn
WQKo6nITIDHedwqWU9WqAJk07fM/Z1hnKHtwoyHsJpFte/jX20KRxaeI8aNon/R6Qlg6pakeRr13
diVakbkLEeJeOwBzOkDMqe7GeDjBbg8fo7K2NpyCvV2gdYefPscfb9bP/j39141venNQzAhOYCY6
fcayU53505tjRbmP6sqv8XuGwQnFH3FZFAW1qpwLn6wxb9Ta2+g/wBRfAyDEhqBVD1ENVAO1R7OR
ZZ1syyIyF2Yoh0dsCOHGmqy6t9cZhp65cibpTFlh1LktZykhOwO9tFXnKt0jEIZwNcy/qmCz/PkV
ar9WylxclqrjTcTMwSTAcN7rWkTWNoLeX7+1Rh6E3eYnIqSozlxlO6rYUSZPxxgTu0FbZ0mGQLuz
QnDLpQuqUBkN78wcoNyic0fD1dn6MZDe9z//jL99CsKyDN1RkQlw5dPqfFd+RFIOelr4gjIpQgIt
Enqy066SeXF7mmdwRV3f2W2QnLE6Ntg/NP9hSOq30kglhyIdBZqBtJdIDWMvYaM6diGfW5DvFb2N
TTXE8TqMVHct4xa1gJUO17pXi302ySPskOaJMmKnHySKBzs27//88oxfN43pI5g2SpOBDGAqnY/j
14ssjzSmfOi/tzfYoBpWxrZONDh9cIUeKxDlPygdmlICweuNi5qO1tlKVCZpGrNBUYUAytRJ1t23
X4dQS44ML9l69QQ0Ts0VK2oZPShxhRDVjo6apWPCRm+zmDs2Q4sT8sag6OnQHYNpguEFrvmXskCb
PqeflxphcxozgPJolpxsh+9OZV5hWnqG0nDrKPkhh6PcTKF9YRkGj02mjSsCVEg/dC3AFGj8CwIK
p5DfZhR3jV4kr6OK4aJ00DlqimscQ6jcBwae4V9+TH0afb37MfGXcMdLC/CC/f6WoCY1bESBzZbg
1W6da1j5Sq9v17ESFZt5DbB9nRxRPwZ66Sph/YnIhh2xG+DpIXlevd757Pm4o263eDqkcktDjhK7
x+A7oKyfGFWNhQkt6cZHZGcU9wgDN/M6UFH1/3Xa99srMjQbZx0dJaxbv1mN9AJhHZgmkP9VnZ4I
u2Xk00OpbUY7+TIe+2HJoXNym6s5acljgYQcXzKojdF/LJsNSV0SQoRdqcl9HXs+RnEPm6Y2HmjC
lmSt4U4VeVD85cBo/Fr7cmNMOyBtbDR3Etfj+1N8Z/mlzgm72ab4sC+KUWmkgLeEawhG1UXTHBSn
KZ99eJQ6FeV9ptsvHI+xxVvpZ1JpilVIL5rQMYq/bBjyT9nEy+c8aU54qczs/CORhJsZqOAL2uZ0
LchY7ewXfWLGxa21ZDfcMafUnrVizKDL/628136/1tjAMYFxLpam4bzfYIYgGWEQNvRc520PPthE
huV4qneD9sDfqpAcpGQnQqTZtyiel7XMF+FAchO7NP6wCeUJifz57971X4v46d3n8tcRJWErokx5
721N6c2YnaGWWzZ70DVJHO29rq4Ovt7QX0oj45gCCjcUBou4dJqVbeQfgPxh6+1jd4nar1jTb5kO
jH9ZL99XLPxgVFK2zrvF/+XsJ/1pU0arDpuqDustbcTs1itAQmEtprwkAlQIzMpOw4xMynQN8DYV
FzYG6BdC3GdKpx7jKBhXgynhWmkRoFpdrobUTUlKGsqTWjjlKdcnL2eSEfXWJvZRjfTLbIQNpZ7u
IYc2q1ABhpyKWHw1TeYbIelDY38m5U/d/PnlOlwM729fsi6FBabCZKsmw/tdFeLTsWTrztptWcPz
7wDtDIcgK0FzqCFhmi7ppxbms7zJpi6+WLhieEkiH5ZskexRGhBtkFxtCeLJVDsMlj7+h5wexbpW
03WWqXggipA5TDu8YKz64JuQ9jSPjaUrnE1VWmhPEzXdqlXrA4PEXxn4aFGTLHhMupoEqNz7ZsaO
vegGRywUHYhdpOfJChOp2LS4z1cV4DhT0cNz1iQPtDBDQgCbbmHJLFkEbfHqB9cBWwpQRQV8Pzu1
lYcEWOFn68z0q5Xln0LR7DJd3nFE7Bb4+k4g+P21W6rW2sXJu0hpO51A1PakLgxEQXH+XOCCCiGi
QAoP/ADfsGjol8YW9FDvCtElWVhJ9VXWyp2bjge0P/CczK82OriV7F+ZIHunNlF2gaCjZo1XLWuX
2oTx86to4Pyh5As7tI2t42vXXjkAo0gVgC71Ui8qrKUDpoMAKWRDZNvK6t2l0YJmCRiArW3dXcQH
0opBPcBjWiZTtp+fBNuyZD5OCE1OVIx+TIl6qjKbWsdjEBT6Y81go6CfmOq8aQH9Mmq1VAmfg6r9
zCTaXTcyoaNv8XI1ibQ+aLdp2GVLv3xzS20VBHGGeV/kGyPl0wtVdHjtZsiUZ9WSHLTDTZN9o0ve
EGOFRq0HgKlrzSupCuqSNjwxfrn8EsPyZGAsFyXbFpkOXHJQx3ahSJ8dwmrQjzTeSi8VgiYs9Xtv
VC9qXhJR7BHzFFV0THTU+lAUfJRNIbmu3Dj+kL6EgOji3Dy2avek+mLH7nulsVMQAWIWVM7NGx7e
gx0Z69E6YYOoIDy4HLaXRO/ma93jEkZddBYp0Q1up2/MYbroYwYMXvNJr9QGXzAz6pggQpVMHruR
2JvsdMH9Wi1LoujCMN0wgFuomvJUmQ3KoTyYFK3GR9ek2RhUxkLzC2bM/v0wWGgikUBjGMs+DR4c
XcwdC7/y+l0WtfpaKyNoJ5B+GVO+IpY3++qLybx9aVjla8Fi5Dblp8Cs8UYgjq2D9LnQvE9ZK14Q
Wu45iq2lZiWbPIOKktf7IstJyWvgCfTNqxerZOnVzs4e7GCVFg1O3RhfEL175l9KRzMTt22U1M6y
E1zqRjkuXNmQnEDlXKf9ETqvv2gAgPn8BIe+PwKYtohIUzECgeluXa9eKo0JtVBjvp3JZeLULYFu
/PjSJ6zP5bbc9fVaDfILGaXpttJZHxp7/OAgg3myk5cQwT+zmJIPL04XgfyQTi4204qWDie4hZ1z
MqrsL1Sk/WZsvLPM0iuIRnjLnRwehBbvCoQ9L2bAmJHJ2jbIPJh7McSY5KyS5vu5SSD1NdUoYBpX
xskQ4yHsbWWpdJ5+x/QQHHmpwt5wFfWKEAucV6paTxXIeSpdddl4dbnDrM9ApbSftGkhYt1QHs0g
SBemnoivKth+ZPfBZ6Dobsmww+5IDcFian+w1IcUTtFrFuhMOMxsXMrJMUX7pVj6YUR+pdaaL43V
gXSV9karA8i9nt3smIMqay/IYcwy41Sa0H8qBl+cmH4VS8Cf6ke1KLjhS72Ahq3Ex8qlyxxrxp0j
ysUMp2I+38KRrl6rtI6hU44faP1oD14D/Vj4mKL6rmq2vYs5wNMvM5RbsdSBkDX/mWNCyaCdd2/Q
hjcJau9umpRdZUouYBYFL3Nnl0knjesO0LBQ6Dq3Iv7SCXDReRWcoiFiNqWB8be6iFFC7en3lROv
CUJzyVauh7Xdl8o+crXPuZUAbfSJmWBcPR8xbLKBN63HpLIS7cp2y/wwm22HjihSAhJuM2ndfJjl
WxWIm3XSk+GIt8TKoJHPeuPCqML7MirXpSQnqBk1e92ZjvKkQKqZKLGZ4+wbG0LooJCIbVSqfK27
4IF9vv6maAJLReUeA3IKFnNL3uNku2DSaJxHrLVbR+uzHSah8qC7XPodwoJlY7r2FcJNtmtBsiE3
FmxyfpQ8RY724uSa/9kKNDJFUD5fHVNEeGVkswJWBH8rEdkZSflhqFgZCHZIlsgRxCvH5lMsWE2D
ROT3dZpmBznA75epqdL3H7tNQyo7HIL0bah0uHGUnwdJufOUKsrD/Pv4clsUw40OI8lrFp3qopSa
c5WCeFLB+ebCl2RvKBHALaEQhesb+J/0gmwKOEIo/soa1T+/V1APHNTAeHVG5DFxnsl1OFmY4+lh
/lW+kcxRf/oNiIfJmvXBXgZAERaZn+ubOnPDu0IdfzyMMunW3CQaeg++QFYJkR9ZDIfIGQcmTMVw
0s2SyNVMWgvwxd5x/j3M2j+++s9TKylWMu7yM4lLXlVpVxGz3ZbwbK95Dd6X0rneh5Gp4orsSmoB
okND7NdzFZ2EGkeHPPXXxP1Zl8gqHkWR1udKr06ZH4iQQVSQ09rpvGXheTBmsj6763xw3NBMg3uZ
gc8qksTfRpkGvxS6Ta6wJ801bS/DW99GYBM/V7VynrV6ON3O0ZhCmYu4EFU3ChnquqA7nNywl1as
rbBurNtIjJ9EA/SmGRPxxOBvobVDs8PKqUNBcdJncyoh2vSqmc8zW8cEgHchcHZFhTiFPymrzFHD
8+1Z2Dno/agEanL3EKfaBte5o9t7pWbbZ4RWLgykkge/JaPQJ5GHuyaON8IB9hDkZbly3AyZ7fQw
f1mb/oxTkuHkYVnhKLvw24QAopH3g05+8CWb47HoJVzDxnrtYKUeuzAU1DTlt8TvoCYReZ9ltvXo
DqiLZy5+l/PWzW5Q3SkXkTd4j9FgVkttvK1Es9/N7bxhc5PfCWpTDmQQyyY1oqrYm1Sp4rUt/Qg1
g5GjwS2MLyPqpZwT0kMaOgRmpJS4EnB3RFAxTryTHlUPjaWHD7rgBJDBltt7siT9r+j1FXqDCksZ
zlzbS7EeggO5KVya5xtxtVJiTr1GA0iSqGUsq1gkEyX31vNy42bBN+pfemU4frdZWDxm08jVGS2k
Exzw/UJ3D67FFhEiuVrf5KjRoNSrYeS00mVFu1er+tks6/GK7P6bqRXf28aI7oY2INx6MN2L02Fz
6yvp3zWRlUz+A/WQySxmPK1/8sIw25k0uHd2azzWpM18UHLYvmapPYx0lFf9lBFqQW+6/dvA6EtY
FFm29FQbNmLfNa8APLHGA7aNzZai3AkfCBdTF3nMyWF+2nrJ8+2vGykRvkhAq/tKMKfpPeSxZWO3
1JfhsI79PANbEnyl29Vu52eqg31zZn1lCpl1IBio0+tYHgynVzZ1GRkwL+Emhm7yoCJNO6G/hXs2
CdIDR0v2scmEpg8+pPZXS3XHbZbF9o6yMbj6DkHqRg0gq/GvLbOgMQqCM6N9Moazpn3S+BkWgxlg
fMld50Lz5kcHDYr6Wz6R5EnlgskTU/TNwSYlu8Xlvg+QLVa1t59DgUMDKOftpaPih4eK9nCpo3e/
0wYm0mOGCkrqr6OtE+puAVue+Qtz6Ief0laZTr43fioX6lPbO8E+tRgzw93LX8y4v1aJSnhUm4Yn
D9RbNWIm5Bdmqlk011FTBf00Ue2eWyWsziU35cTlrpYdHOtdEKn1Q5WmG6f15amjyp919vODZYbX
WztBaPge+Ckp1Ln5LF+9C8rE25oNAPqhsN5CafGXbSfaEuZGTkWjlUcf+HN0joJWPTQTYLUq5Fel
Lg9+86HsjOBj5UI9sPywI26o/BoXg3U39qHLjNrx9qk7PFLTx5hJ4wjXkXqaP/9IV7/r3TkXtf5S
Smu4GBNEwR3i1dxepooj+qhBYxhHxUehBcNO83NzHdYJ7ogy7Q6W2RMn2ROvPZa6u/FY5Jktkp9E
3RFTnnTWfn46X57z70GdQcyICn1ZEJe5dwmTXvljVFF39O1rN4ITynv5IU82fZfWh6FoE1hPufGc
cU/fnpZZHd9XXgyDrhMwYbv/x9Z5LMeNdNv6iRABJPwUpjy9EzlBkBQFlwAS3jz9+Yr9R9zJnSjU
ajWbrEJl7r2sfP7//Q5o8cWmd+L8ewebo2cc/KwlXZSXXeTZQ0rBl53i1krLJcUk7WdP6u5XwF3O
dnq2OknWGtPpeatY9tK6Mm6qdn0pECjeL37S7kExnEAXhQpJE7deFq1WIcud9TLjfAz7Kv/f737/
7c1/ZzNNiv7eMKeE0cqsTv+lPJeqXGJRI1LPSO7d0wOgiB22bEaQKwOxTq0XtGOZx3JOcHKXVaXH
8z6vGDJkZ/JeXpM6ar16m4upQ7cl3JtK9SRoDiWdnqa8cTMkqAF1KoQe1+O3xV0BZMcqfCPyUF0V
Awbxmtg4co0Lktys3z8TY+edSoEDY22J1Fvb9wryiY/TkMIMNdUONoVgkiv5slGTHmJdzdHIqC0w
rj0rtleyMkxsIYq1Oewtk2Z0baKpx2s+WInnE0p2OAwE40Npp7cy2S2es94Sjvq/X/ClAA9ccXLm
CetGt9efX5ycsKCCKjkZ+kzcT+R5DriWy2KvU69QbvP6USudjvGFNMOSnfGhHuYhAqnxIsJzqDmm
u+baJdbInPzSVvuh9rHHC+/pNysy7AP9A3VMhlW3X3S32qWFZaD6ySQPRw+jstCD/tuyPePtP2hQ
XEhJiGGcG2eIRZe5giK1tt8VOilH5Itsz0h7H9qSbP3+L41zztm+Xl0lYeynpl7p4Oj0r3lhPSxW
pZ9ahJo3tZMYACiVeVC67QSScJ14mt3mIi1yvv/jI8rG5LTeaE6Sid3t14x0gRbA9XaDLPEsZ9lh
51aHYtTcP9b0M1V1/kw21N1mtGJflehhyhXRrSRR19kbXIW7/0BLDQvmf0KXGWc1Dr6h5mLKeEMF
kSO2cd3lUzpbJ6mfvcKv76Qx1Ccd2B3d2QrM7jYutVfFfWdLj3twTiNjnmay8km0lHUa9BWq86Gx
X4puyWPsahFB6MNFZlN/o37oK0q/gA8QDkzDZUa6wl6aTMX9aGfsW0P2xSW4RV5PSHeLWJDIiI5S
Aw3zlrzKj3keB3wbE6NbwwcS2wiltMv09B+FJ7Lo2pkWJl5Z3G9W03EMQT5VohF7VtQ1noF2g15p
8W9WPm/nj5baqPrw8zKGUgXU6az1Zk7+4UiFReb1XHe/Ygc64uZLRzdCaZMi8jt1/pe/vRWII8vG
ORkdE+3glsUjHPIUdkJuu4Jqiuj3gUjq+uP3BZzR5V/qwTeC2ShqEoKaPv7v+qXGuI9Lf3lU7oqd
pGonXCpXFFoU8pi3k5Ocy6yJShxElHgu/bEQjn8D7/FKNWIJD7p86deuLEPiP6Da8zHzUnpVOqJi
f30JtqE1p2rz/v1acTdgSBSIvYh8IAh8uLzzY9Idp44GsUWXfxMDHG7LjOX0n+D8l/L779FJGoR5
qSKw7PdLdVf3Z0b/Bj0y5vqx2QMREP7QhBZp/++Do+3WNNVPcsrGO2TAJ8NxyzcjgU4oyvopaczH
ac66vT4m2e63YY9svnO2eswemv9cJdtJzLQhLiOxpJY5a+TZ1iRTJfJhcqix9t3OCfq+Kc9WrWbw
jgJT0L//l67QlMVXmyXFiTRlK06byguXK/L6u1sAQSGPkSMdT5JTtNaQICnx1jgsi7PhtI9+3xUH
WaWUzeEz0CDKTqsL45x2/Fg9FtR53bbj7+/Qrm/H+fpnv78jnUMGLulmsdTBv9py7R7x8sgw4a3d
T/rYXtFW9K7X+4eVrYIkmddcvuRkSgbM5HO8KgX92+dAaenWn+aBsBN/nKnbSakMQmZz7VZ1MEA6
4jNP9O3RTnCayMWiKZkjKGhqqR9/f06nGvLQlKWN2W15+eVYTTu//72Cfn/BBxg6Q6VuNkImSMY3
L+nmLHus56jU65EVHKyc7kJDI8cOAfTv7u/a935TSLYY1hUPJcGucykwydHoHeWmgqTu7TsSHamw
6eoPXkWT5Hq6kVeBcC3NCuddszzEX4WfXdBXN/GMsaC4HvImT8TOtYGzkCH8t/ONU0Zx1SJ/vFyg
opYn6qWTguRl369DKgNBepDKvy5YBkuo6LpSJlV6bvG/36WGjSc9gVt0xXKqCo0YGy6jD5/Ns4GX
+ypK8U5NqnfIPbLlxw1HRpH1F12hfQKLuq1kMTwAwmvovJaQJkTWCZov8jypAuoDGavW6k1Z5O7n
njeFHhrIQHd9upgt49SQRBeX3VIFPontVReBd7qkIrDcWZ0oLtb8nM7dmeyuVw65T7egs3I2sT8i
fT3Ybf7oJTzlFAHtrHqyAHONIbRp/KGCzZx1P7i2rNJc4hyIykkPPld0ZJgsolmavkM6rwi3aIGt
zE+t7pY4o+S4vAIa5gxaaKbye7Pqk0FNuydkEZewd4HM5bWPfIuFpA5Badl07tCdNNmB/jrs/71D
5ynEemC5E1B1tnf9vgpq/ikg0PBu0VYRukCi3N4pBTtzwRmu0izkOit2RmYAuOVr3KrkR/HdIl6c
M4zTBINq8kCbohd2MsvPtb6if84yWIHlaTbVXSe14kTbgZZMCbuWJyJ7iFcNvSPOExupGmYFjyJc
6fM1iaAHjLseTmXKEgl4u/oryYm9xKkqP0mCLENBZVs0/DVwyBxHG59D37tnadArDaPAENhRKtbG
RjLuxwQFLShCuVv1fdGqKnZ0n6oDC0t4nYOsFC5xqtcAOK0cA57u7Lj8latu7CbYkSUXdex2b6vI
4K144oNOw89XHEBYXnOQ9U1vQ4SmwLjl9jimLjOX8F7YE8hWJ6o18qSzXxpKaseJHChv6l9cVBK6
v2i3c+7CP2CFt2RlxvVGg13p0mTZQsDlXyy9H3SJdPvJ/KwQ8EaY3y/4u/pgkQ5yTf471q4pTq63
Faza25QLXs5+gcipj51fydcWYiHQO/8PRRLcpWvyZQ85lC69j3W9pUHeGcuB2uqLsu3vZe1h+vJh
T0QEFetTbxykUFRiAvVTS3uLNWrYq1XsBLFx/CAUkjponzLfTXd6ql77Xu3SdLjtsRwdtyPp5q9V
bhswR9Se6oWl7Ul3w43ADOfbEneD/XfN6sO6NH0EPXuxVfVmOtt5Fes7QFxjZPe1TzGhYdEYla7l
a1KNX0Y+rZHm9p+Flb2YV+A8d+1k52kibshkDtyqkjRvGKfWyN8LOgz25rrB1PHSV33S7yttusEx
+gWn9bRmP9fPysiF6OEPCkqz/MORSa9Hg+ZYm6ivA67djOFfKl2oob49ZtP6OefqB4ttGWr+AC/n
4TwfUc2Gggi6KKn9m8abzd3m5TB4SxELlwMNB/y+mDFBTbn1PKF1oh5yjO1OveN6OA4bvZxsnW9F
R8upUXaPVuUfyc0qntZaRa7tv7fJQAGPrj/gTc1DY/rnNDtXuSmYJ9z+YpMxywRaRJT8vOsrI5FX
mDtMlYqkhZvUqJ+ca6fHxqyTy3qLEhYXo0mebG2Epki5qNa51GnSuWIxWUXJDC1EXmN8aIW3T+d6
CXqZn50iSw6m2I6+VX96aYsr24Tpa1IMhewTFDdlyVF4qt0LWSFTL+p4kAnD18p6voDk7Hh5IDxd
O40ty4q4oIa9MVTffLxTzK4DG/pAZn/iOKF0Qd3dRR4J1Xk/DiL9JD+XeP0ViZuGB5cX44iGHYut
ht+ivUIrEFShm3wWOa025KSBdOC2mci1j/pG/zPMDu5Zavjw6nB3QaRlWp2GWV0erMW9CFCcqM+L
d1E6JdLl+rPXj5kpya4pyh607O8oCEVYZrUytbgQZUJhNktk7A/LqRO0GFr91KPZBQ8fTfqQYcBA
iywW1PzApPeinyZpGnuRVsexLtu4hzEKNnJsCMrqMJiM5OsNWnFHUyZF5lhEMDxPO4Q0sHPgklhO
5qcEWimSyG22hQjtqn9cbG5Rha+q1Es7xHteNGZQCAvgdn1eWwzc29J44fQ95UXC00mnTtW2VEXQ
udeDI0XqWlyoazWlmHN36YvFCqrMpgAAkWZsEn7AgLA6d8QFGJ31jyyjQI2jzStDxpA2ag2vTPtc
9eax6XFoUMFDkRl0lyceYP36Q+k2f22v+KhxQ74vWYrzbCwDudJhVKd0nffFpIX2zL5RZPYLWh/M
YXTpVrwdsY90fhJgx63vxomjvXCRrFFnkOmvDWwwGGtVo+j67iBgvFLXIdrQ/peS7hHk61GbLnGj
wQy7bRu5bfExZzifrBJ9/aQrYz9k1oc06lCQWcigv0WL43DbAcQ66HYaoiMCe54KckLgJKEu567b
Z6KG6pz4PpjsbpXWVqSXMFFgYQqQTzuMFNU3/WVh37rAKZu1hvRUHZYxf+0qync9sdHg6753haAc
hRpxny1yAxKHwsZjo88l6Jv5Q+pL7C1kaqraKXfmhkuRWBgge3WfovYMyYfO5axfMimw2hVoJen6
2LduMhx4YI4bka1d3vVn3aZTYxiWvT4QD7Tq/lniTHOUNO/WZdhvXIHAxv09ONuR734McTmJXU9e
eEEdw45UjZ/R6ONpwoRdzvWRpTEjWQPpPt7JC/K1h2L0I0ZdzCPptJGRo8xTT5FICoW8pd6Nz7eu
TzQpdnIKNXP2AuITWL1W/B+zrTAwNtsus5cDaXZ+JLP1pNrho+KATGz2TdMlUHjwF7D0SpzyVCqC
2Ul2mdMHyytp1SAYh6yCbDeo7jJDKsYLoquA1z1sFjyoGzH9kVbOfwsRzZkGokMgRVE742W2ixAS
+wNGdNh3nUMg5UiJEcEzgelLEqh0eKaUSMutLe4X4a+BbtFfSNHqIfUnYA39qyFjKpoV6NwmYVnF
hBKPGohg6v3XfuOFyLuCJFfwCSwrQanVEflZYreSCs2+PWMQaR+u1R9knqVnP3EgjbUiKqu04v11
13icjb+zEDRpUjFO9BLDc5//4Ju4LzWdnokGvjorGPwsChi02UCt0upvCzVmkbXyqGpWjI3LQr3I
yNdB3XoLQoutRYODgwA6pb/ts9KJipHACUutXLB6TuoWJtSZG3BfVdwqnWO8WzXhYZZIDm2+7ch2
A0VkFSYQXj2jlr40m2+EHtNgoKeMNmPPddoEmWeuwTRopE7A1EWa+Juq8tMTJpZKFGwErYEQrSxK
U9FYAcbMZOdONJ2z9QdZpb+qGRN0TnFLOupm6E9uFy1TjzNCJ2XQUZQd+P7LpozlsX4GoXtdl+3G
2A3p1fOQ2A9DZu4phHvMrFVwg1pTgFzj0/M4H/SyPxcrwJ47knfYgfpXy6UiPycsPbIcsAXQgFQw
YgqOXrSoMqD2j50EfbJ90sbqj9Cq5zSnAmQotaOdfaMfemOmRzAVk59MqxPaNyu35INRE2QX1m7y
JggKx9+7RoDU9IpbA7KwKn9fnckJbPxfp0ZbHlKb1cOZuFKSnoqwDrcSVw5lmfQUsXZFSUeD3EQP
cV0un6th7HKfsi+Rb31QWDgfrJF/pGEtHBAHh0NG7ePIplHMJOVwRR4YShlf9f5RkgqppdW7VHf6
MLxr4HDRiI2S9WDxQmkLABaWUfM61jSct/veaIaddHOic/0pTHGih5U7MGB0mLOGBYB57pEtETSf
ljwHRdrnMXxeexD9l7eJCVtkI883bUOQdmGQtlnRZAmSK64kmXkSxNfYbUGFn5uwtKiM89MtjqbZ
PwOoYFkteu9Ixe27gLENS9ggYljo/vL1P7pJWPswLXeK7kIsaIvNq0fTrO1YPCCTF2c510huphEx
Xc+CS/Z63YCY2o81j9KhnXkggUX/OE1p7bCNOJTuNY9dZs1gSBQUO412muzHRdhTuI1YtbhDd6mo
o0Zf7wos/po9NzeLM10WI9HvbBI9bJaTcDUECM4myIkh6fwKfMEAK3c6ZFg1qIEeRFgPhGVo5XRj
VuD0U/dmkPjDdAPWlZ19dNRBu84mlLmGdnkhzNXlQoAx2gYtI+6VeP5+eBssCkN67ysX/nuVIidx
C0pJEMKHmfQ76Nz5QNKACv2cXgiDiM16Mr/GzT+X20D/6rKybWrylFZ/QNfMG7OfeAZTKCjygxgF
jL3JaXpjD+2N7d9pXaJOg7D+2e1zydR66AyLQo/ZQd+XgAOR87drhd0f53bLw7Y65Z5O9ZyHjkkI
Dfx+3mnF4gaUzekEYqUX3Jh/rQlBDp4+qokDjqCZqGHjVeBdt5Zq5fGqAsK2SBUh9xY188J1SL01
mCDV9NeKtPpor+VMeQc8VstHjwlj0wIE7givfGITpuxzSUnrGkkKDFo1fmkCVnND3Je3JgIwyyO6
W7f/aQa6UHtaSBNYaMa+/hFS5oOv/yhzm7C8p0NkOAStsYMeuN+Wi22mX/ApgZM04pJZ3z2V7HgZ
+XpiJT6uNgw81okZOtkWbtRKhXpPdpLuV1clkXlfeXSmzghK4F6m9yTtsvM82CoelgyGSOcRQMAB
ukcgbt8674vkL/YVgoX2faW7L7Yv3SAFXSamCAngDvGU/6OYuQkpOeAM1YvuNM3lH32Bz6KQhEll
2O6IHv6bq8XY6SNgc5tlh3IwK5K2qp+lYH7xyAcJ/WQm+bAiv478CwRIX5rtfuSz8WonZFb5urKv
n3OC6wot8mr614aZVG59DWf+/1xF6SG7Qs+Z4Jy3Fr+K9JGhN5fXTEJbj92UPEWThjZYcsHHtX5c
i7WL/VqL2BA59dv+0g8tfztfvg2bSXNOszTyUTcz970jJG3DAjSD4rmZ0jiN2X+BnucEJB9qVPOw
001d2+XCBIhRzTE3/ozT1AViy/t9S5wbYnou5A0Lfj8RcduSlPP7C/G8KOv1YojRj/GWySWwc5w+
pCrz6Cl1mOaK8HJp2EgP4RAUsLbtTD8IxvXAMTaTlcblYXLRtKjuQBrKfDDRtFwnqqsN/8JMxmEF
tOGOtQn94UQONCFlagBP2/IGGg+uI469zmXe9IykM/VronfmHaBeOafMsUbVEbpYAAsZJOgYmRcg
K4F/AGAX5tO4Kli5Q5V7rygINdfRwZRvhyujTwvZtSdgOG1+x5corG6XEDllmlF9PbzrwkRHQU49
Hwt9JZCI+Je+MmKM10PUX+WSHRHLQWPaBiLqj2ac29jqOjIViQLqXT53hGNe9EpRc9a41BkonX5m
BLYmAi9dA449zplx13iWTwpnHlOcQak8nzZ91ve6TdskbSmPulAbmmOaFRS5I3PGBWrpLR/p7K9p
tKQuZO0LicIbOPEOFA5HbaVOhS1f8xE/flKSiir8F1u/Rouu/iO6BhaeuTiuFC7vaMJKQDhwCncN
3bSdw0zh4fZ6cMx1P8edNNmKzWza1VXzr2gXLLhycZF4fiiLts6EF6jtNDrhW5PxqWIGI3XFDSUi
bzSneJrq52IgOYJSqk0mr1eTMAH/qAFHN7LLBDTPIQLMMImBymuXsgA2QLq15A39NS9wodNedAOq
rdTaL3KiOmyAaJ7KMIdHZAAkfCOvG4YKB2mXs8ULFFdYjel+bpY1arXR2Tu+9wkhXRJfWBh0VFKq
c09pFavaRodpl5YX9J1wO4WKnI18trI7LDVTrJjGaLW1p071Kq4sca916o0wT87RRZRR0xQftAu/
oLrzjsUmDypJvvvilqTsIVgyj58MywQlHvt84rGTcjxLcY3G9IwX4n3++bNP/rznBZWcILIaI6q5
OyxTXNaqGi4Td5SXFjYBI8oPlO9+aMRwZGX6pGXzcBE0F/VjLh7SCTDYMtYbzVutndYhnUomupfI
y6dgwJUHVlU3nmk6SVt3rzgXY3J1vqgdeCe2HKU0TuuwrJdLppfjXuCjm7osLlyMwovNBaPah67f
HjcxBHTL9gfSLdlJril5pNM+qrnBBJUw4M8mzTJLM8FINObE1LiYse1J7k7QYr9NDmopKcdF4rlJ
utu78c8KYjamcxG3BI+2togRPy8BKfrqsOIbKaVr7DOdQi7b7funH3fTuyeIlRdf0fWdVh7pFZpx
EO4Ai5jfjgi7zq1hv/Qdusme8TsiJcvvhwKoPG9PPYujXfl5hAz3XHQ24fHwRldjjoqpdXRiYx6p
u0M4g1ihCQRRGgHjr9ybXMR9ClncbIULuenFZS7ErilBzs3e/LeNthd6KYIYxaBflO0SlCq9Jx9k
2WkW/+T6g8emI3aSitVYt91yv7gPBDyQG8Ziesq5cDkdtF2JJ2VnZ+8lOnPNr5+Ej/YnSU156Efv
oSHClhJ0ph2fWKahmN90qViIhvqv0ZIB5CQbObp2RoJNy96FtWh06a3le9mTqMXMisjnaHnwF1P5
mJAciDyi474fCGCclXNYPC74YnAr+EUDKVLZHTd6FsIMqG5zkSIpRGyNBKRfpXcLG7HTVz73pofY
1RWyvMiquvrDTdRp/Rw2Pc4PVvvPPmW4Rxwx1FNDzvV4sNokZk6so7mxSYlyEWjnhVr3rQ8WPmqp
ApMmR3MefUqPqV3BS8FRbh+sFYjMkV4NzLCaZ/ShT5ou4iLB2M7YcIZAHndTZ781lbshC/NepEBV
qzkbmwQQ74KB/ZSOxp+pql6kw+XY9dxJjkddX7OkOPj5dhobeMjKp5+sJRNzq+Y7TB32WWIqiKj8
WiPPRo3pwd/t9A7L2ZYV41HxyAfWYH9uRdKfbe7E1qWAdlTGPTIq4NJy3Q7V6PzopiAwmHeIXEwX
FfiSa/1Z0ubLEH1HLve3gwwfKad5bqcRLSxvDfms5n7DKRYMUptjx/RoqyrvE8t+HNyasBV9oX5h
ZHNw22xmiGRJpnwa/YSCjc06VlZYoYTYeKfPthfZtShXUh+8ONuiTq8GjKiC/d+5ap18Bynlej+q
ITkvGz24vtgZbk9Qrl+Lc9Y4D9s4h2gT5j17Qr7ziZhthawxJ6y0o6BzRbvxxgQ13fsusgHF4Yqn
HZOGr7bnIamq68nyOk+mv7d6pAKjqUd0q9vUKhoHfUZL7xO1nxbfpWQlc6ZDobJjVk7FCyL0G2WD
47cFxW2YUfcjeZfHftzQqTkcO03Hg9pih37aBmdXUhYcFOROAVWLe6YTD4ZyerQAc7F3bvNb7ojL
5ntMt3WizlN10yxmeimsaq/0xD3SUYiEX/8qkW5FBeM7N6NJXoqf4XNOX+cCbjs3l6jOVHmcO32K
C77G/JNKOL60zPyDqxhSS3/OoB1GPWgpuNpu+aDqd63Hh5MQ8fws/Ydeb58wQrMtdZwjfXnrweqC
A6Xrudb8p7XrBcE31K6DmuaD/o8R4mZVUGZeTpmxYLMNrDU1cHp0ZJcoByPI7B198r8q3zXC0SuN
w5LZQDlG5jx7XvKS1sT0bMPypwRh3vHQw9APeqTpDd1J8wMNJ22ouInHTiMgBCtxkx71fO7PuA0f
ahvMxC31jZBPhLF94b4Tk8qJrz0sa3ayGAh2VWMkpFvx2bb6DeFJxieHik4km22IJeofY4EfUd/z
TD0aFJDjv3qiTvlaI6Fq7Z9E1ICCg7krTXQR69YS9eGW0YIEFuR3CZ1FXqRWwzDVjNpD6Wk7DUl8
l2LDsprHVWUE1hbKZXDTIpb0/IzNJ7Qih/xBQGymxLWyGdEEBlXH34CKR5eIzx6RMEK5MGumL8+Z
NOYE4FBTtW88zh/99A4jYH1u473ZWWR/C1uclfh0S2PdYWKCe3LtC2BiFzEqfLuO2QawNX8ndA5o
UVgQ6lR/8gx1QAjDAuU6ZaBzQ5JDufNH+48hrGDoqva4lM1fVVpPNQjeWbO93eDKB6tv+vt+vLGQ
c0Vw1g9VB2D4TYfwepGUyniBqpYuzJJehrkpMd/k2X23OC698ilNp9ZpnvygylGtOZbNl8ofF4hT
eBxI6qWYhutkBI+g6BFY+k+nb8x7bWYv20rBfyrZmewdeelM+MqInUx+rW25L3LCvYF7iRnN8rDq
2Oj7xCzpgZru8Fjy2DE8b/Db6dq/ISa4d6o+C2wbmUnL+niiGpt9f/OQgk+YAfNZO+IffaPvaVRN
cl9ZhAgSPfSZCInAOv9oEucB0w4H0IJ3iI17DU1VFKFbb89Qqekp96v9qlHZhrLl2GhfZHyVe6q1
eYxhGahl0TEnePK5LT+v5qirit5U+yvrlA7yG6f7UQ7XiYgYsWu3Xejkvc2KwCM3K/NCdeWlnwbz
SBhDkPSTAvrosx2mtdvCuXaMeLUIrdULeZhtCpuGe3RLkaeaHd+lsTO9OT8ws+9WY/lJkXtEZpbr
54AXCLyocCwknOWhIAEcQToxPA12bLzjZzJ4zdhRClzFelfO0Ia+oizFHKs9o0EampZmRKtw92M+
NTtLtWgxymZ6Wtoy0GRKpAnYMHrLryaHFvEHtR5wkZG8PGSPllltR4JA4PlT7sKVCy6czPyOWInI
yqG/J+2JFsniudc+NaTHQVnjt5ndbEfPjBmJTbILNXMS6uNIB2zD/6Bade5HORIPvV4j9XI3rHU9
O9pi5Bpa2hOnIk6EKC+mhViI6qnLnzYPwkVU0BfbAMvo++c6rbRQza4IDV17BMrKdqY+vpgl0z1u
qRurl9qd8xfQNNvVE5d7OR8gTOB66qNmQd9lcBMtzYbBYvrNH614NDfBQ3TbeTdFPgKVHU1PPfmA
FHuLGukaQaFtLhjncqQrDAc/pBqEyVVG4VYsbjLnMq2MU9Y7f7bJgmWuptgl8Y1NnSkZO1haehTa
wdTphZdGdnH1RNd0MjTup6avzSlNaE/o3Ce/XJvIUsNnIo0TyrMt9rRuiKfiWXgF0c0YWEgQcmlk
bZPnbs1vtqK67TY8LP1c8fYik6GIQqMKGhU8D/g/gtP6s9HKl8rL7D2ZGB8CgUakGQS0GdW2S0i3
9/320xWQc01hIaslDh4oB647m+s/zHYle/zUx4XSLlfiW5joT0Dx7pQLQeE628nugb7NFVLPKl4h
xliBNhrOwNhvR815BaGROwh05nbjxZ1/FIpSR1YnL+toQGOr3496ekuon70O+PQozpLQOwHOMMQN
UkMgZq1BVhKImiMU29iJWDD4EUy6i4SHlicjP8unuWrxty623eEVWjHflYpdf+0iJyV9QPZgQMOw
5xR5MtOd56SHwVpe2KkiemZmjIMWJ5Zt/BtK9wKLdmt264stpL43GkgTLII88RLzjZWMccKnMPTR
ZdPlEloZVcPdwP5Pvr9+6AGOpzYF7bAUiTuL/kRqxaczrbeyoXsJR3RAtPg1zjgcc/vZLOyTO6af
BnKikys5DTU1xPMm7/xS7YeCyYXwXcwBoIdOIZFxtuAmetPu8SFaeDEoMfRji+R/Ajn3rRgvpmW+
5dK48UuO5vWiWnW/jdN67DrrYBH2lWzkszGH3Ss5prEU8jYbRxlLi4FIuhe7xEC1AE6OmoYud0U0
aojso0ff3BKtgqSeHR8m6Cbfpvtxseo9GR/odDsBd2xyJi1LHzMB8rNvCHvzBbzYbx4JtoA8rR9Q
6j8MhfFBRKDO39bT7cHN3ZfSWdb9otoD+Q3VSd+IcPHRVUeuXpwUBeGT8vclvi4ssrhxRep9boNQ
AUtdCZgn+Ba9J+FuD6tf/JvIhoh7IOI802Mis2MHQWumefeicLeo8KBrE6p7awSM2Mt1GdXd69W3
3BKFE4A58AlorefSkmaQ92S6krH7NhrLZcDXM5p0KKWuQGrBBT7l4G1NDqBHsxNhARFnIB/PpTg2
Nk1+uT/EhGulgVWRMZsV/xCIWBFjthYiVp3CVn9tcSRnZnfWaiyeiOEYnor01WlTEOV+RJQ4ffcE
r3mo/6GzR3jgknhejg4nLjKaTsCn05LMsLHJ3J1TRdexFQ/sSyamLeheSbu784VxVw9CBL2RroFq
scr6VzHPhKoJ2Onl21n4MfSt5QdbOxxJrQ0ptoYi+5t7OIcyrMHgczwLik1U7/33zPLS/WaggGt6
Hv/xYbYSNCkjUT7rSYA6Dgi+Em/b92r4U0jg2XwsyWzs/unpvevRf2pS3xQKtTNKOjYttEt+6Tz0
/fRSLsabnSOunTvJ+pafadEMtZzaVDf9qe2WGuphpNuQhi4XQWLnvzRJLg8ZqAvVVFeiPqGywEQ1
K+50MX/XOd5hYEzKSt+ahetQT4C/ETriz89RvRukAKUbLlpeGtMjFp1K7zDP3fPEpYxe17ju2qWL
zqV7W7fvLKfFgv4D5mY1wJSi+OAapkzCwR/RmafPjS2WTSy5tJ37tyMEIbL05TzbDuGZWfFde/oP
wNVH4csjbHEW1zPqBrXcJDua6/41Kcpz6Hfo1OSRu1eh6lUtMCMSoK7eW419U+E3HWxx4kAOSofc
NvZzCGKMX1oKReIL9mQ3LtYirmHbrOvyvJW4bAegfYJT9/38XuY1Gs2NOmQE92G6DrsOfji6vgXm
/3F0HsuNK1kQ/SJEwJstCHpSlHcbhKSWUPBV8MDXv4O3mMXMdLcMycKtm5knlfmSmMMLtMovu0x+
8CHthqy5gZ8OVjPywQ3YGUjrL+4S9oCJdYTA+rS+SzPl3g/zH4AGbGJdcF2YhefBDNXEPVAN3duk
kVxvmDlYL/HU45AsJj4rTs5iXhVbEr4PbsKeDShQHrqBevUycU92ABsNseMKq8+L3UDY99g+e7Ti
sZYl9V4xYmGTmTcBqRVEpPRZ+ZgrUSt6DhA/bKnr3tYu24OlMLfVUBIQZjccjvTRRRoOGpbgmPEM
8ZJClAsZ3R+HdHSp2Ujnoyl+Waa8Lq77r634sybrNEK6mxh7JjoKuIT50nvZL8baz8pklTNNpMj6
/N/Ck22ji+BWp57Yuopcajq4BKc6umeEuPGP3/zR3ZtaXGyobOChYPATJCCii622BjgHliaqmkPH
bn9VJk5Ln1aYMx5SjzvAGCSfcey+2A92oMePevPtkTOlPQdgj20HQCanNnLTsryUgjC/GuhZt13T
XK84IbMfaxAj/lsQkXdSc7totMuLYkiRbwOGzagFZr+PYQqg4WImbOlibmfOykG7NnPuhMtiIGab
d3AIauQG563vENQDbX0k4tvoiV/xpqvPOSrEobh3HYLnsRwRuaoPpLVwlIaDWLCWlU4s0VOLw7h0
2YrHNdNsP+y9GdS1NRshwo0U+XEYKfyRCT9TNQEKCfqwhBATjfijJz3/pxQXYlPVGsevs/PMR4wE
9LmJ/g6i5ZX/Q6HfteDuh0RDBtZvccDWKCtnBumhiJZcnDuXYkGMdqZZvkPQYTXWfht+Y4cuk/gO
oESk+v5cO1yvRj4++8nHroM6SLFYFpUdz+dyLpyQwduOisD9lbH+ZGjFV81hjT5mPI3EpELLrUsI
BvWXkvZ7UB1kA+Ys7ccyypzpE9IJ0J8Ob8gc47kBEHWlJ4/dXx4z5i5lc3YWD54EOlKqv3veeKBS
fFckmGK4eR6MRGYPwLm/sop4sRWL33jJnurMslFdrSOczI59+ICNCyt2qJdg/OL6XnN+PKP48TuL
hg0t0kvmJCPH+GuYC82LrXcaH7lvX0eZOwfekCIqYZfv46Tc1zG3AMPjSaGAf+8kmpw39KfS1OWh
EyLd4n1/MUboDi1VH9ZA7RT+x5mlTGWpS98rCtDx9+akvSlENHYSzWxJqrNBgopjOj6p4MJOM6hl
esjN8tZYfPNlu0Jym/aLNyB5imIHrO3HcZqZXRmX187Mj7Vk167kYcxZwwbu8E/VPI1yLmAodAT/
hpM3G1eW4+ivc4oI2tTEh4Il7GzSwMlSPBdmBipeeylpCcOJMZCX1ng0lF2wEYSeEXW85GiZ6dus
H9NVXW+E7kBxxycj0wT5Riv0MFPcXv0WRytE2Qi4XBIatPXaHP+40aavVCQXgw0JRREbrcXko7gS
hsJK441LvVFkTvVZiVNpj8le9qRcZkuurzQdyq7unue2r3iR6I7PYJBunN4NpTXp8I+JZPoYc9ka
SArWr+Vcv+mupp+w2N4B3Ul5o8snt83q4whSuGIXRdhofhUewikG1HHbp5RBQPulbrtJIJdNlBM1
+KrxqJ6DxAkOqVMfqRaJIwK7cVT36Ueq42K2Ek2g4joPc4csE9fyVCh1T+8PS3X+3bBz7AM8pwTR
AANfSg2Rkxc4rdRrr77cyrn1JPt2fSttXqb2ZINpwB+WXuylAyVFbxaw/fLGhkljRtHxqrHuiCS+
8EMPQIBLGPLA0m6hzU8UttYumukPDoG97zdyz8UYt2FJkqlyh53dNnyQyWiSvxBhYC4ZJ6/2QiSO
Ey0R48YgHbn1gu+igyKBiZLGJDKZTgwmM6cxvEzoP6dVhttjtou9cuKQrcPCXAMqdbyHO3ZGm+5C
I5g+zKwmlXUCqqmimfclwTu1cS1DbMq0+yqM4VevKrHj0ON6Oc/PWZNvcWh80X0X8QrxmLfVgxHb
p6XRr03H/BnU+Z6Ue8ecbvFNUf5DvZ0brV7aSSJoDC6kCcMarxbZCY7idp0zXBrlE0lqNTepPXM/
chYILKV0rO7Z2SYeg8EvuEkgRjgo1IPmTGJv5U/eRF+pzSp1iz/i3pQDRBFXfTZL9zgCL0S/m3Ae
LvN2mHV+Xuvq+lzwrT6TGEjYDxjd1Zqo9pU1vKBGPwxlWr/0zVJsYXYvV56kb6MPOXZwx5QoTXF2
RsIaMx/sRYh9nfvQWeiwSni8YHGyIVCP9EL7Gv+4yPNbUWOwiwuOH0yCkyStQpXefJoNK6EB/mXW
yhyrV3BJPVySk79rtMq4zL740BocrbbOj0MkrmY5w9TNR8svy1eO1ScP0Gs481JODoXsi9wLriSo
b4yL/LUcqt8SZCw20+0U4wj1JuvOauns9VJsC55Fp9dS4htkAIpLHx8+bbAhS9ZGeck5Cz7gmnF/
DTqL2YWvUMz9q+6jq0G5pA48Qetp73MPbpsn0DRZ3u3aJl6TGHx6YA6epjSJN46As7PMyjv5CZmy
2qeaDzjm4KBdjsJ99KsOxGOhmIrj+tkZe4nxPNmxjeZXEVh+OBjjMXB/yBcRZ4fOFHlp8MpSfM2L
jjjSGtIjyhbw/n0WDkX7YKYEPfxgoZIIi7JSTcD7qc03SwrODNUfIostLnVi3KtXjnKqI4GRcLo9
sO2tb5NHc6TOHsngARWzW+BEdvV9OvPBy9IXAzCUGs/+jGvb7BoiqIySle2e4v671YLxMhu+RA7+
Y/RBuLcq2FHSPfqSX8wsCQr1Zv7aCPptfI2V75qQ05vTLJ6B1iV3+Kf53JDjnQShBMzteJ5UZQCl
4L927ULKa+ADCsnYvA61DwiOms+a5As3xyzUm9w8gnDaJRVZUrAOdxyxwVH6XsompSAnw8wUujmL
3CGlV3pAk8DY6z23pfDCxq9QJvOr6S7oAFqyrQIzg2jQAu/gCGvj/q+VPj3PmftCwX0XFthm+eIU
FucONBxgShqdUMtTDLswsA0myeIuxfAWMQWUGDm4AFNL/ONjcaJG4QtAcI+u26iIqCPDrfEFO0rR
9WFe3YpQtKzWMAX6uCg0JuBYHtEV2txhJs9WDal4dYul5F7NB0PO7IEm1hkY4XgeLRQzuNlGOrXH
3uQ8VLQbqXrBSZ+ob62EkuOP0w880n/spDFFWfbG72hkWwBknmb4H8Gi30ti8KlevxuG4khfdsr2
/lHqxjsKpzqUwpFtOA4Asy5bhqtTX/aclbGijw8D95D+K6bYYKSLv3346MtAatvuOyqRvPLK2US9
RBNHnbQBN+XVHb4G7hPIkYlPsm7hl9Y2zDcaZuJdHPcbuZjU1g5VvBknOFi6kTy5szAP1prHafxW
I07KSif2Yqw6YEJDBXLJyPVkQ3wf4TfmRg7HrSU+y2512S5UVw8UWo+ue/Da7hrHubNNdWbiXHWP
rqYYKWbO4NG+Bzy0yZT49f3sTVIyNo1wK0LPAwOV/2v0+ikTXcGqoPjNxnYKtVi/c52MvL5z4u25
D2rzvq/br44Vx1x95ihR9Kdvu7q7G4bheZrtPXmCC7PDfZWM7zne0L6njky5N38wj7O5TqzKuyYD
TnaVPq1hnLrgsqzRyMYa1cXgKWHb9++uRWCn1MqPaTLYZnj+j6mpCCcdRSXJKcF9o6liJ3IVlfqC
n4XUnNFoF2F202b0jSdj+FYjH7FU7FFj3/NWe8hxCJpsoe36hdLRI6ZI5kjvWM21dUKKjsY0qaO0
cbywKCuq2TABcZHWyoUbFlQ+Ydb5rqAHLmERy+V4AkZSgvmPg5vt6ydHD/4Zk45ff3nTVumDDobl
6HTeHevwfdyzJDAUM4BXsIzA8rTvtJ4vBy0+1FVZHIjuMRb0pToM1vJrqN3Uo0ogyXF3Q/4yp+pY
eonaz4ksuEETUqT7D3qtodOTyKHbLm1UGUVz8L2tZwXVuqgyoim3vwOrffDm1iAhxiNsSpQE2n+Y
187nms0db3EmJavGX4ipi42WHfG22S2T6KkthngOJN9vqDFpmqOX18UxjtnbLFM7RLrdeZtyIY+z
mCefYip3BS77NiyXbLhosXO1enOCe/pk5X1wqe3gSfXMW4GfPxmlezEHxt/c4KUfjAo4aWN+TGDR
IQ13dAEnLcv6RK19NtRcyvmh0NlaeRR/Dj6MFLvM9yWdGVFgO6GT4XSW9XLnFfLkVdpLbKsrHfbY
XojzsHYMq77W9jw6OM8VK5bG5aWyzOAhF9S8D26yNRJtvff+9slwSfRmPPf6BAEqYKv2E7CqigCR
JtuhoZnPvbgJ5FkpMdjq01osNYv3yjFJGCwmuaZZ7ahY/O1BDyN+dVXEfzB2tMVziZLOo67sd6ZD
hU8jjJ1npTSbsmSJYsleJCCuuK6zp2Ak4mlPSD3DoXPULyuFr4Z1/tXz0i3C4Q9Wor9cQdMs62Dv
tL9V3b+27pxv57Z5hNVDMFjKfQypqFJX2m3vOZu46jjcxfvx0KvmnHYMzTKhgs0jgtvi8Jm/mU7H
M8WgJzGj0pBuQAdBJYVgCad/MS5iIBNQOM5vu7i4TMoMJL7uIqthtnHBTjHf6s9i8gQYuGTZNSb7
IV/DbY5YyoK2/WGc1KNxFaC9BqBEXnyw2ASWyP8gRsFGlgkmcVZ0X99e4tjMw+EzFpyTpLTl1S+m
LCw8UoV6rYtdCWvHdPn2OuO9FwypRIJpwqTxptJP5kD0MeGQdwnFHDGM3MFcA/qYFMdOMQsEdEHd
aam6aIvSdr7EOOZnY2RiPiAH42+ktN/cGNQQX9zSX0j/0ZNY7VjUoPDBBUA6/04H0oy2n6ah4WCg
HvEGVXl7oZW53o2FfepoUsCOvIVgpKMlhZbW6LukRPMozOFYGpzz1dIvlzFpTz3i4DWXSLlMphs9
hd9KEQ53zplsMAmYuk6uPfMBd5u3dhooT23pY02JiYMATJEfl+yoZnOfCfbUNff6TaLZc9RGgPMZ
J7Xk08GUM5bofEQ4opxvcWgxihMXQSZcimJvS94hVfxOPIkdIB+W/diZ+6IRJLDKfGZZwUMvjcl8
UsNasuTeQRcjSogjXoPjoMb2UTbz0Xc1aCx5u6e79JE8L/S/EUvb5F41EbwF3NegIFeYvzv7uUaV
X3KsmK5GZittRvILeHNWmyM9Z8aWZiFSCrN844K9c7v0ZQjIarNP2ecEZuJemUcT7Zb8E389Sznm
+tIRaOmYyHAH9EFDQKyIOWX5FAzLRLDN8YZ9aj4JemcOdma8FL7JJsgFBzVR75hqsoYF51q7ICii
3MVN2Q0WH2s+AGkP3tBocUA32bE1WHAOOrL5WpWHQx5ne5uQo8sxQCxDs7HzbKVmDV+xMx/8rnvL
1lZllsNMa3F8qXtaICeb6Fxm7uOmZNLw2NYEOa6BCfwPHqbyOasstlFGx6BsHoK2aNeGmZXK/G4V
43BtnZ9yZFwml51hwPUK82FC0sQ16z1VylIHfhnbIqVGouazgFlz2jVGAgeM15+b2KNu4Ckql2o/
x9NXVswet48PI+FN6yzjJ8aL6ywkaNWlvfds88VOUAmIBv3rzZh9AaGwumFj0AVAxyofctBAtxfG
6201+5GPmWKHXvHS2vOnR0UgvqnusS2of7NM4axVg5j0ymIf62LeiIGtRjXaSRin2VvG9xP2NgAL
8BGPA5tMDKr8EoR3F7sK3i0K63mhyF2ZlwrXxVYso402tgq6Fc0ZA6NeK+77sb6VVEg6plqt/mwR
a9wKReJt+VFXtKdxcaem2UrL/u24neMZBWYvPJ/TBnx6FNAoGcZqvLlxH1CFXSKXOwfMJGSLFyML
JyPzuQngTJSghyMPh2Url0OeftUTLe29zTHm84d1XBXYkpInKFqIuDYCqO55v1meeAeGtbDIOHNc
P8DoFvgnrk2hkVDuhuNoz8sLLH1CfMPetBqFitDMluxAINZjId08ZhN6gCi566Y55hSacfe2Pd25
ROfxMBFiKuNpp5LiifNy2WftRLKiZ82hC3M1IJ3cEZNuU3IriPOKFiwDsLfSB6YAzEgoOBQ3ZRL2
rBMjHoilv6kqkcj3/bLVzSxf09bgzztcb4Q6yiawwwDGAq7MoiaHafLT+lsARe8qj1+mzPfwKwus
Y1Z1GI0Z+1xjlXQdtae81m795HJnKgt1gNUdGqyNIgnKPpSHdIXemi6mM8OA9yJZ21TUsvLRFMj8
FcG3xgUpkiaRDolTug3LH0+eUGn2eeK6e0y+aHdOcG0Turs096kLlMk6nmevM+CmjS1UX1/kj4Fr
PrLyJtCTgQ+w0pqDB18kZtM6i+8FAyCZdNU+xJIjV9bmEIqkUJfJn5+0NfzVT4PJXN2ztNb0/dzD
jdVwzhDIOmouVrWmNHa+28aRkfCnufzJlQxShQ137+tS0gOtUxsT2KhAVvAgMw2CTEXAycoQ/RUr
ufg262n9zEXaL7mSq3yCp4YnyJ4ppGMryMYOBnvkUr7da9Wnq48O6M8ZiFFzcqzA5fIgi91aTknw
sb/TB+cDUeuRgHe2qQMlyHbxOzGLz8yvu2NDACbNk3/UAhF4GqtdQSk3S37/OMx5sclabNo05M2b
OLu0yfKXV2xnHTb/odKOaPhomVX8rStgUX0GwkV3Hy2aDjZyGK4ixkcsYDfuUh7nHh7XujW5r5Uu
XpUcU5Z6jhuuZp4UPAd0JA3XgQqQPcdmd0RxvRkAmzGW1kjAhL3QQrJbNXqwnanxAwkUcy1Duukc
I2Zuy75xiNI+70ZCAaYvWhdBjrg+xKV9n6UExd1Pg0DvVtrZsq6sD4yaQdi6TQWdS3tNklkPJ1Tb
IzvQiAZf/PLYDMLRAwmtj79AQ8XWx+syptbd5KZXKyMBCXA0tLmaMJZmPpEGM8Anam1l4nDrnbJg
0zjztWxBDHNS/oOn/mq7iw9/l4yf0SyXSgJJFo6N08Cz3zUsI1tP5H++h0UIuJvaKnViO9BCJTVg
QljJMXFlg27HG8hiTZm4LFZtydZMn69jGt9bkOOanHw3gj91F055qR0H8LNvnYIcyKC+6hYDjQ0c
v17GLpyzoi0G+dUVdqQTbyIhvpV5+ZSY5EuKEfuvl/6aXbubgdKz1T61VYZzo6HYI6/yj9JGgOis
O07JcYud+Hnpxh8zNXauj43ZtoAVLE58J+vBOrQl7xvhd++NDj5NUouxEglyDmuMMgoSiE9AGWGR
7KF0NJhkODa0Od7MLpnraQTza7Bn8JsW8GV/MwbWoU0Fsc/Ju29LwUCy5VNH/iNcSgN7Mdc4oAyY
prT7AAfupmlgImdFdbKBVJSc6IzsNDHWPG+t5I/zHrd701f3AE+j3iqfCc9sSlObTt5Qw94TK74q
N0Iw2ITm+JYGBYJ08DtWJAKcYuBA8CWrWSU4yGXmPUqf6EPVP9gjK40gZ5VCmbpJwj7nsp2hARnQ
+QZE2EY7lL7xJrGC97mCYkgODxxVIPhwlE2J5keSM5jdu6LEN6Bc8Le33iWoHhRZ/MaSCqwq+L4Z
SkWBmSunTnXAwRZmDRsJ1gYvNmUgVB6D4e0JoWoOFE824UbQwAfhL7mwJrdK037w4945YvkZFZdQ
PKtmlOMKDgvMDRjfzlXg/eHN4nFkV/3Wt19bgi/0KjrfdR5jnXb0XdwQNmk5yMxBv5Z5TAO3+nY8
SVSNCr+0fGmcOxDJ+MYlHx/C07chhz3aGWmw6+XJrsmjIkhtxAxPIi3VnTfjntCH+DZUGp6aIjsb
GXi/wr9PF4nrxRcPGT8se9B5X61mKO6ZUCmtlIeQ5a6GjoMSfhYNdfKczPWMRfSNFXodj6ee5vh9
7PN4rK1lk0rCepAEXko6QvdjQFNAM7Ads9kaR06cf9I9jPydsbcaCDt63opMFbShTyAiNjaeiTu7
I+zT6xsHnfpGRilnkcZwQHq0r9S/qZMtAznShnudaGojIJt+dlOHvDkcNa6afWt/+MNfx9YQ8S8o
KdLceeksN/Ya9RIW7J9BGrfc0L7hcociIOYH3v1zJDm5rNCLboG47TiHpB/PPNDsYVRRa85wD4Uk
eTnjIuxq2ke49GGpTJfzwvWyW9qNx/Zo0oaTaTW/5AqeHbwL/Zz/SM9c/zKnk/DjHNRFcM17c2Yh
bG0GFX+2FgFdLiJ/fUJdkOZb98ohp1EbmI68dmWkKKiqEizEUj55pdsdHRhjYfIeO/wJP6hwZ/v1
c5wSwSubYoe4eXNQFSywGa6EiOOZ2Sv4CO6CtxaMW2THdiTwabAHhPVi1RCBkoPH/xMSlHMwALBd
6O1fVoMDqguBjX9zru57BmukCuNW5pIg15ifCiGupVWeR51EbdsozETqrioZ9MAg7eTQAfXHd6PS
QGc5Ml/aWnxr7NZKIrI4gc+5+SztEkAdRqNBEnxAmQyTJP4o59gMsXNfEiluMd9ojKFDaybM3pTX
ZDz/BbHSCB/lhh6MISrpJcFJnT24KwHCwRybA3kpbA6Vvsg5pCfjBq/hDdQ5QlPSfVc8BbpFRoPQ
r+3Y/C5c4DN3JD1rqIAXxf0N5uxfkJGIIi4PPylgjezE37XV3s2BvsN6eRqoqwrK4X3JphQKMc85
Y2e6fkmigKByN3tWaLUzDseqgZAy3Te6vNay4lffNOx7y0e8AcBhFKOqiPc578PtlI33xHnuleCE
bBpDo4DBIUFPbwIRUk/HzMw+CzWH9yULb2fvxB3HZmdzAUACdPeavYbQhvSdaehWFWwteaw9x73/
kslJ30p9jrfkKShr8k9Dqh/t5dWY+2MR+IKLCjOJbrKBXcLZYK8iChhCLg5FEPv3jDAPTjqx0fW4
lMzjsQWwN6kGqL53Ng3zlhIASOcVvW81z+XcXaVWfbM9fjC7cxkUL7FqTnERoMOz6oHkhpf4baQF
PNWsQ6emXaeQLjpztzQ0P/BtYNC8NqX7R08iEyb5/zQdvxY5XIMeu0tnbwtrea7gX9gz5jHdgPDg
ONvKzNkDiZ9Am95iIPO6ofHFHC5qeL7N6nHibJvzB4IfR7aXY1lHsl41msF/bkV61fqOK0aMKwZV
S5t3lMOe+sJ54Tf+krHznTS5YkcreMpl9upi6oDSwvnhyY9Js4maxCW0qsWGl9tNbx1bDwih3F+z
BVMleUjltxOVrM1uDI5u20Y4d6MyAf9W8THVJ9zbCzEVB+gqEvv6zekNodU+uKrY2yQLK387YcXp
k3nLfP/dnbzPOEiYWtPxtyqqb4MK+yhL0puuPibYB5SHbMrWP+RtSTk3vYIQa9+9wSVgCkXOpiXH
qOwz6JcIteEtGJqoMVOEj8PoLrs5Hl/isr5Ps+kwELRxO6fG/yXfSTnifrXewUtdaz35IcG5nrvO
HhmSiRZ1AFtSEyGEWvX0KRc+j3p71VF+eJ/xJ0aBpuIlX+t1CsnOgQFGNHLBCTBzWBnaZ6CAwI4m
lIe+rsnLqYZnm7tNi2ar46biTDy2PpgLDEBCaI9lBtsdX/kpK5e1Wdd407Tx4/9f+IBQjR8Li2sO
fcPO0AnM9bhocPCYrKHICiLqvzQUaVUE4jz9kPZ/CzSWJKufbFXA3AuzkdTmJGDt2h5rt5EjoCdD
zUkcaeNyaUTHboYssSWyYzag+q2v9Fimn/kkXgYuWKHsCCD1d6L7MaEmEb8Zoy6rXw17OOiUfG9s
LCI6ImnUj1TEV0qezLJ67OtsCwbrkAzjxposnt3qyeYaz43cN3elrn/HmKpw4Vrurpm6nYOKeVXW
dMGxhEdYOSML6PKhrmFxkybFxGBrWyAkSOlkeCQuLaXm+7gvibsWyVV0424OgMDIQHvRMgRTz7aR
qvC5Zg/5MM/HpZE3G/AkU1y/c22cE/9vOMau/NDteCuEdefEWMnY613Rer77gA/AWL+3qE106XpQ
gIIMbr0B3KCYn5G0Mr99TZwBlL6XvPqrENRYcDAp3sMweO+l7p5A4hQO1rwVcU/W4H+6nI0ldDqq
xH3IxJxTArixnOA3afnA1Ir2et+3f7QGxgE7gpecq8umRWvNgTVa/VWYPpUaDe5vy8ru3HbXNGRl
Ji9+kuBk2CFzgRLxP6rVMIGfuRXTs2JuGjUdkJ+uqoRyl4qHsWiKSKumt+q5dd3jioJqe4gWstXP
HNkwlesS9h9lEsgy+ZdWVA+V66qDlz16dfUw6hQrLHsns6/25H+PPji7ySbgb3/qlM9tqQbgzWnh
F+QNW03Vc2FMfWQ0wFpyKgF0oSLZGS/KKZFhJeQJunJOjobyKSowvviG8e8Yz1IZVEu7iPqQFOfI
Khna+HhjTKhT62SVVs+WdfgYenn0cfpChKVeBqUnOJrwCRZzWautR+wDA4NVqdt/ZsevB2KnccEQ
GlbBfKZNFzd4Sto+c6wDvKKLaY1f2K+YN0XzK+fnYMrY5rPMwlzR/bl5ckcSekCCfurY6myELtoz
NhFdmf8cbTri0UYTnFqFhU3+KgySqxv2biQohdMVej3fBwZ5A6GkXPv92Mn7/6+axRV7vjqki/Fs
tlOyG0hlms2NYxlnvWBabL4FanrU8jjbdmy/NyTzPtuFyBVpzsBOgsPgM5ySYY2HadgUfXyhohV3
r89xwb0ceoTYFwXsZYquMo5DfFlF/Cds3hJYDsN5YqeZjOhjcc6K2m1OedM4QJiAx8ym9jR3zd3g
KG3Pw/whm9Ot8Jybpppha2ja5zIUZ2i+7w6DNulK5XFd965wZNfSLSh6cm/743W0HNJIZXuOx/4S
+Dgm26YlA0GUNCyQ0xe6oukqYKYozO9ZJDw4MD5h3SjClMliU1X9dPQq61or+n5QVg+8ArnOVdE2
slOHrI5rBs+dAX7R71IzWtKD5w57TswiVF5DkBE4U6rHf54su9BETNsbGnenZjYOju4Bbmk1Ats2
Kyxbee4dxbZBj+VdzGlkWRAjeFfxNfA0MSHpRDnxjTH/flSZ8SstsziX1kjPjMg2Ftv8sHaJXqOV
nWadomCmPspXdEnkGluP7TWYnzOb7R9IJGzZCA7Gcpl4ZlC41JO43TRaWl6xQWIoQvEChsBKg+cM
hS2b1u/cK2P6Sfm0KARuxzvcGb+Ebj53HbkoqylWU/zKprxZZNFPnsnArzsjkow/LmT2unt9nCbW
Ml4bQcD/a+dpVyfcDS1qxBG6boNnPvHGN4AJGySky/IJLsh3beh7yBAslkpv2vY8SMM289MD0VD0
ge4OGg/DqA7jjhTXzdduuh7DB52NS78k31Zb3LVyzLCNUdSJsL2Zc6QN0KU/No4JWzv0LQVHZFxY
LWf3Xc/ba2lEu0md4JzqXPrluNZ5ufafpU8vboo+z/UEy3Rz1Ajohm5R63vpi/MwF0diEZvW1Nq7
KR52DVtgBtGyZUmFB63ArFMxndatYltLmTNbAYLJ9lS/QRkd9i2VU+hZSIuJhsGgkX5kVc2NtMBz
62vMJCNyamaLdluLe+KUaAM6Pn/NGnjVJdBe3tL4wUI6vHAg2c57rzt33nIbSNjR46GyqBePpreC
o9h+M7sMWxuBkE4aA24BfGunV7e4oCJaBtORsEiNU1DTNss511gVxPm4yTrgB13hzGi82g+mcorr
3E8BwmZrrxZB18ahXiIbpE5XHH2of7RPIInOsCA3WiEfe8hecEBoYsvaij/PM5yIGYPO4HpvmQX2
o5paezfE4sbu5MlRnrWZ97ryX1JMcpsBTCXlowpbM7EFZgMcPqPyIj0o4N8AvI+VhcUBD0QTtODL
CSTIaSTO5RZiBwSQFo0V0qppHI3AioPSyLa6QQa4qO+KdsR963mfbNRNsqA5c4/dVSyfkYic2gdL
BFFndC5W24tDhm8tFNhoxUwkjg4s2uwz9eiaAOrotzQyglay8i5SGqR3AnYGAUrGmJcPpk+qrXaG
rxrX7JpFOs/j8uJ35kO/KBgZ8a5r/XZPZ+DfPCS3cR44sPt3ZPQHY+xAtzndJp6tau+bFPpCN4aA
z2c3SLLTgP9pJEwbi+axHoM3nLQwGQdhb+QGzc5jMQyVBnYFppx6+EeWgMUY6r0b0JGHScrmfaBt
GOpy/rkg2KHT0gVG3Hh24XaSWbB9uJ4eon7waCss+YKTFqO4g8i6aH+mr74sj4E6jRvMl9bBMNuX
gWdUNNjdbRAxSzSW/2M7EuhtDJJpyS+JcZxG6VdnwWvh2QjvJ+meGfP/oWjtHZWdpna8V7R1QSnL
f1Do+G3Yv15R3srOUyhByxfewmSncUsHbJalaRRAFH1wYpS7JjkU/vTPMZJxb+vizUj57QrtVZcK
PrcTbJYB/lgD8Sy0lDbs3KDiokjiN1wdnMpJf1q9e6g06+LzlMezxaoHx5WHV9QjWFIHxOFd83PQ
4nPT8u5K0Dyx4FnvPVG9pICvaeW4ZhS6YZiyLsJZOz3hC4Kouw+4aSP/tQsvDQ+8FpldzgFPHYz5
6C2nP+58r9oaoVbax5JPjxw5VKLFSDWzRV5zYodj8sULbDFuEjOZ+OrXdbUvHp2QTc2fZnHGXWfY
fCpMsf+Ps/PqjRzJ0vZfadT1cpYm6Bbbc6FMppFS3tcNIVNF7z1//fdQPd+umqPMXAgYDLpKqiAZ
ESfMOa8BbvqUkkBIFCBZqdSglcEaV+jok+rNvahH9EMoc7res+JWd63gymayMkCMBtodxL+qIkay
no4qI4TBuPHflyjBuFbw8z5D3fzENkHaAU14LgOjQZ8hcOpkSvr0iEB5RrLNxVWRE1xlb61ThFJJ
ENXkRkOWAziBlGPu5KA40+3aXDY2x4Yi8VaGlngL03JfRM6UwTPqt0HhnmFJTjkXaza6rWrHjQ7C
C9cZ9namxBXKCSW5egF+FpmpJuUmIUX9ItHGrWeBYG2Tzl7FSH0N0y2oIA9n6vlPw+ywvDNdVgjX
XbcjtGMAj5x52VxQfyavMY5A7H3/Ig3NZEmOBW1FBRfDXkRPGDIxMgPl4LzpL2uZOrxusT9imX2v
uJSbBvaRE/ivvxWBtYseQBKHH7Dw16U53Bpev/YbwAXDaFGZuva5hK7weQNAIcIXVaZgNObB8zhp
6pH5Y5KiQZAE0U43GzLrhEoKkjGx2i2Fqtuyw0hPtNlVaBagP7MLWwNES/ELxrT87rKGdQpSN6MR
Ad61MOvCiXgXVTnzNtg0iPacJm9QSJ61BhpsaE4lAmqCSDCO7ool0AguMAfZlipJXJLxJFOz9mnS
dafQf8KScGciR83hgQSdxxEicilztLkxoSbsFbi6Sy5+6yIxruIYQQOXWdaNLlLpArJeC7bv48Jr
pVx4P1JOEllCtXlNen9b5DUqnbm9KY2ud9BPnIQUSeRQQWGo23SBVdZbE6uoZpEhQDpMfY5aTYD4
+BlEyriyKlhURf2cBeWbPe1AvjZqCMeOZ0X8M6ZGhUcXe6NJZtgBCXUJ0bbXmiXIXUQ+CtxlVPHu
aQrYDCu+cL0zLGcwqRpHKvJqtQ7RzldohbKIvlXIcq4QVP+lBdsyBp+hRqTCZVVHl6TuTpX6ZmBy
knPjZcMTk5jmum4mZJpGbiZ+dQVc/cwY0eBuVAXGA2fLAAoFGW71NePiRdA0NfmbxNtVKWbJcaXD
8EgSxPIk4MNm0l/nGtoisRAIuNQctzyYvwWHIrR/EW2dCrLAJ33WkgWCLSEkMQYN/K0WMnaS2QHz
Cna97Rurrn+TNQjvUjilPzUOhrYhUVfXWYsGEd/nWvdcjj0IaWtYWH4HjKrHhj0GawIGkKMjxEC0
7wJcMnodyFJV79Io8JxBTR+hjC8NoDWL5hHM+2OKAgj6f72/bLzybDAo1qD8hfxh0SDHTdGZuU6t
vTDhCqCWCUsmBryAtMd6NNG1aaebE9dC2UUJ27LJuTch6r+RKTZZOTjgV+PF0KvJktWKR5cAczNo
RLXINyVJG46mTCo0y7oycJIuv9FRwVEi78r3s5ewiDi3lfkbClmjsHVHl8MHKNTjDrLZMla5gWCh
jI4Kdg1DCKSl0WttIUtk20WGxWfuPZX4bV724MtVQ7qpyvYdnvi4otZXL2txgVl3suwG74WcyINu
v48tWqudCzjOk0WL5Qncg96VrkyZ4pzCQUrT6ntZLm863ee+N3HJVLd9nhYNkaASOPjmbRyGl4aX
vEm+/D4ivHiiRRS0KCfVJjV1t1EbcnGPSkuiLEYm2A26exUi/rIvhk0RF+8xUmZOqmU3Zhn/bKxA
J2kaoVmI19Yy0tOnqtcMBMuqV52kLgg6j/2Rk5ZO9sBKHxXTr5aWAYepBeo9DPcYiPUcoaKt378o
rMNB2l7D+3sCGnjqTjn5Us1e3ISQKIXx0Oo925NkYZDJjSTUzVOvelQnRPiQ9SZylOSZpjIbpc96
gThJuIuAdMtj+pjaqDdyJHlN1OI0TCnqqi5FK4sxkmVLXRCKeM8yTXHqTeTwIsK1hcwnyZYW3pKe
IWXPLbsbgxSoOJIuQgtuNJs0XKXEL70/XPRVEp7gOcfddTQn4lbkuDUsVS0CxlQYrImZV61EaLxj
VJSufShxQ1JvBguV16GCKUKeH+7HXaChvthmbyJBFyxTYGQU4MDMRl5iAYHSRdre6miNUIe0btyu
fqrI3CODYwIMXOh5YHLpYCYC+A8WRS0nDjB1t6/tE1Kmv3NMPKO0zbEjIbI5WNcnLRVtdMo1eit4
SzkVApXPaL0sN5WJeCrFRDlMX9SqvDZa/D0C6b2KUdUhQ+IoBqW4LG+hEGaoCJnQLauue9NR0fv4
Q+fr4ERLROH6VCdvii+AJ/IrAXoFMWZwoEG+yzSu/NHAbuaO7SNmjI7RKnBciwKUL68WIbS+5jxO
sT5e5ynYfkmzXoF0LcOKFJNmch0h4dSjFwBFiUoh1w5qUNr4imflApwWqhx2+VAik6xW1a+xpro/
vajIYaJ5Uf5T54iwHAXrrJS6jp1p52VF9R6UvmTJpLRhMSsmOo8Rub0Y3D4KcaDTpxeWhbXJkOOH
/qDwr6P8KqJEH6unvls/DNOTPaVIHFWXzKXZLlEhOGnV8TaD0oN6HXVRJsVpgrTWAEXcKQLlxucO
ASF5q2vom8GYteH/aGtNx8XHy38Z3BxPjI53CE0YWHp+Fg9wC81uqfTsypzCQZXY8ULOxUMHPJ4U
YXdpldRNyou6937C8UQhTmhvLf4oY4p8k5vooFr65hEhGAdNMTZckniSW2lrFZtJt5xUFSlNyx73
SqnIwY4K6Kuu6p6R2YKZ2iETmUoe5QyKx+xdHSld4K7VQp4oDq6VXmJAQ64XP4c4wl2ynYx3Apig
K6D9J+bI1ZZzkcTmo+8KbaHKIqeAD5Lb9TIKlSFZWgqJ2kry1N+2NmzIN6Eg0PhiRc0SXjb6OTaF
RB3RW9IJCkq+8BEqETyQFwp2RbvuUuVu1FrwTXV/q2fGsnFjbW2XdsLui25bj7Cel8IUNXKUU/To
VE77eKFzoBWs6MuAZObaHi8NScc3nCs7kuQIjUIfOOlx9EEihVG2Aw7DQqSPZCOGC6SC+pNy/Flm
Xb6COlmSs50yyNNIJfGj3QHud+upQglXB65dLxaQpH6jvcvNONScsqe2k2XPmpVtXRkTYfaTpVfz
dh6GE+TMwA14KKugu0o6HmkjkJDcPoFyrm3lFIc79DgwIEIbPtQWo1wuZRTtTuoAhqvKMoAqzbMm
3HbRknfWG/peMevHzIplRLw5upQqiQB1fMWE9nIIx2IpNxoK0ZQ7pWJgke5/g1V69dOCtHfvYwdB
gqoueFMb8zGMjrBCWgiIcn3vbYtC3EQh/rTkMjHjgskFSkOH9e3jXVWm4wtyNPpK6TBHEd2vXO7y
jQeKKJNHdGdEsSXJlDLXIYmmgIrAFJWvFXWsE2W00xVreiuBq9O8+hzMEIpEVNqoOQcD/qNxV5/x
H+dkqUChoXzN3nOR504Zwf73RSMQs2DTRogUmE/icWA7KywSYiKDYeAWiUR5bQIbxQqjTfY+ALB7
Yk8FCeyJ7rT0d92kOtVq3Il8rPzAAqIM3jvQLMeVWdpUXZGnQiXJWDT9CKeCSFpgc9U5gcZVxWYX
Y4cy14V735EZ1RokQoJ7rbEqCrHiVgXspbW+06QAesjKPsZFesu9BDQsvYC3VD+Yk9bF6oO3FmJ1
MuRoHEBrACfbKLvABx+t96zluc552CDrzllr1Y8eM9M2rxJFcXDlJd0G7X4hqaRwZeV+TORVaCT5
JtE01Kxa/aTO8VynTjucePUZVrtg/YLHJuBmMbq/UrXi/FAvNPh+O5Ivj8Yk5a/AyzkZ6+yNDOlr
1k4IUhW5aywCE7gAKwDcTQwGPJj4bm1PwZ7rOAyn6mSIqXBRn7A64tPjOgDUHhduZArg/VAfVCaq
1RhJpKrC4DIO0VRWYSgvTG4PXNe6FA32SrkpOvU9EUSglQx44IxBcaUZsbmRRwhhRg6DXKn0+syy
teIKityNFMKcNTLqVWnoUqHFwKEpUDxPBhadgRXHGCgqQ+2+J5XeLduotdaNZyNM5wYv2F89lK3V
3Hkj5YraUi9VN2vv6iaKCC8QvCAYt9wE20cqe2dNLdVkuozgNgSiq8ZDS1926L6NFpWEEsHIQlXX
sJP7n1jY5k5ckSLBhPfZnazTOrMRWx3RACYtarDQHM8iI6wu9aEi2dhOBIsRIYVT2Qh/KmMTvpeh
fGHjHfWYDuO73VNRcnSd25gJvuHeM9op6VXf2FaPXGIcoImat3npaFKtL1MXIVdsu7RTaAn5zUg5
wTSp9CqW/+pGLYctZBtu+LCXycPWVmV3S12KklSIiS2l03CXgf7d+cPwnLUjzgdFbW2HNLSNU0k7
syazxI//U4T3VH2YskHHBepq1N55oKJW1g0cyP3Ro2ZiCx2ROlMikyk3I2W2J6WzKpgwiB64CWkd
EOkkbBR8Od2c2mYYZI6vJ8naartfLdmEjTRq3rkiIStSCmjEcYEc8fRXkSpJayQubwvMiM/KPonO
Up0ENRDRmEi8dq1y4yojPI5GrIWCbZSeZadugUXVYKC7JQm0GlUZC0OzkMQ1C6B+rZqqvfCCQF1h
wxohEJ+UjjCG9iJO7fYiRHwTITeXs303GQn62nTi+BgaThj5mqlkrhrQ+1uhYHlbVIankXtEG9iN
M/csR7cFEh53/Q8L5dRDAS/l361wa8wv3AEp5xG+ySIy6+lXYpDZBnV0qKHBEn+k4DU1KJULdFL/
6vRRFcPZB0ZGM83owsYIRB/8YZPX0ubDCbRMcd2O1BaetRlyzbT98043kH6f/kuIEfG0qE5h1Q3I
TyuoIuGj8RD5fr0sNNk7Uzpj2pBihHdNFTsAM4BXjTPqRokniYXJhFCbTNQZGm3nMwBrHU0ecva6
yQ4dPbExhdvekMZrGV3ITSAkkEIkNz3F4oJaAsgdUEOkvhOmd4Nue3fJTTFtaJWKXRZUqeZx1CGt
mdjSG82j4vWFxh1ypWBcDgCEtfDDLs1T/eisqgBHTgabHnpmy6QMxVZGSBUdDYDiNQevU61OAKpI
lVdciWh4qEXqntZ/zd1k4qZMkzqC0bfJbXHrGVF/LgIc6Ixp5gJbCXeDHkoXcV8+AI0ersKkCs5N
K6I6oQ3Ba0eF5STIwe0AAsw2bVCVZykqdjANaHdokYxNoJV0HFMRitaQ1SD1x8Ej9Fd/xT7qKEja
K+CQyAyHLGsyZVOvPf/rFVF1cp0P20hF9fKTELDAyssAAiHp/57E6vA4oB0h5z38Wxs8TAVf5Pxj
IpZ6CThIKMmGaG5BefbhljoUySRjRNZFNFAjs/RdCmtWedkXd//7X6kXAVqZeo2AwKnMm4RP1Kze
dFXxbvqa4STYMy0UvtKGQrBjr01xIy2LxQgBcuOXnnWqK28UMfrzQcuTswR5LC3Tq0tfVW8/xgiR
m4l1TeYB14psN8qyfhcZANj8XHluzaxexjLXyAAIoKjPmBEZ5EzT3Yb3YVsKBwcJxkuEGJ4DIjxR
5VS/62ts/gRKs4DWXVJRNXJTfqIuDFjRl5gtkBRBedXSitMStdPLpOH0YdnFNSSVGw7qxlVmmPV9
wRXUT/LlqJTUm3UqdOioljvdkuMd5lDIFw0roMkIf/ZDcWvgZlpI+Wtg28NTIRsypZYOtwuzcYLK
I9Ef99GZrhUkYEQVXpt2caG2tu0osptdk/+EG4At7dKrpt6wR3iRsoecN7fdBeCo7hweqQTnAZ9i
OMr+TdlZ12WLV1dedTcoAxpbruyAs6Iuf0z6364/OgKtkh7uxa3n2vqtISwuLHr4E/EreRFKXIG9
uriwFOj3QqD5JOodSq/SZcqaOZlOUdMPVURvhJLu3NwFUIuixgVaofKVB3Gag/+onSCb1borrIcu
SHdwI1EKM0eg/a1LNX/bl5CVcgOuYuvh3WTA5+Y+ig6ebHrDTxglHG39cp1ZaMG1pemoQ5m8dTGq
tkheKeeakuIo0xePUP0QgAzRGPR04PkhKdlbJD6wAJCS8J3awXro/dOyzo37AnTtokZt66qLmusJ
nepEbZej8gRd38wyHDUT9Gs+wqJTo2DnDqO86yS5p1yDTSBi/UyaVtg3wVKCe4QkuxVdkKvCXrLU
g53ux/g2WigOlgOOhLEmuH105lkmOEPDv09Oa5Itp9oAmMa/k0mTIYlslIux6IqtqZvlOs1RvNVT
kbFQgi5DUnpNrVDfjJFlObqHMRMEsvNG4XIT+grLPOTB0ApRim5RVEzUHiNYEgIdQn9+2l72IBuR
UAUqE4QpyXlh48vKog54UbrQIPboWrRAN/s8wpB7E2MDArAoQ0RD3rWsF+u67mT0PMdLTc46whDc
ZkCx1AHDTDB1KAF0/YiEim0uilJDaQdHYqdX4W8ZsM1CqbwyIyTlLSC4SBCj1FA3Gx9cO7KKNyXy
EuitdMsOEY0dGC57E7GP4jGHaQlYddwvA/ge7KgBaqLdzkKlFMHwOFomlLBEXGKGoybkRFBcJYXj
42SbmxsVB9KsLznUJhZXoda9b6zEsVx32p3cV6lMxklKi2RZUzljod+Umu2tVcPWT+xcXZtpZW7q
WH5OVfHAOSLh6Jpbi9ECIGirKPVqhAbMFARk22iTMBnT0FPOgx5HlwG0PsU0C0CnfMbalnEvA16U
SsFLwg6lV+CiLIVjfVsla4NJ6YRNrayzOAMfEzxTBwtOWNThKEG4RHn6tkmkn8G0/g2VdtWyiJNY
LS6HyDj3Bwr6si+PS62VHzSyVQvQ6RP2y4xQWtyBPO4feB2qgqB1MpwvBrQ7cVcSV2Y6oLZgnHKr
oQIjaLRH8WMix5ApAjAIq0es4BwsPV9E25glN4V5YybS70xCt1DRC0RAurh2MmQA+hokqBbE+Ja0
3mnfBs85B3XA0SgaQGa47/MM3fkRw8Bo/N0riYldJY9ld1qhZ+EuAe2eyypUskniA/swfxvIHZzC
cZWZHdd2yk4LWfSU8ApzysgshBuWZza+z70KsdGSi5tC08458GZETflekq43Y52sGkik3JCgUvNr
uu5bOFsn5nZULOCtxZPI3Mta6d7dDhJpVRk/bS5ukaWfMaL12hXRRuk14N/m8IAQFpahUXcppW2x
DWrMK9upWlknCvlaEMElieBax20jbGEfIFvuc9uv7pU6sxx0mzPsXzl2GUq+syzLX7e6jJ0q5RF0
Y8DCahQoKi0iy5knSy70WEtMjdZF/9BrEpfkWBF0QZlhO4cJOZ6bpdA2Y5rDmMnCtRbX7zUSWQvP
u0mMvt71gciXlHF2IktxgOgoGEnGWRuh1t2Ol0kCxL9UhtOcsuvajqqHQVVPP14kGtGZwZ7h5JqD
i3zupkqyFDomj7iBskycBDHkflKy+IBX7bUZ0cuSVaJECSYgKdpryPjxEnr2KTZFDwpiECdai9w5
LFJMFAf5NtSG54pJvKwn3ooZAmS0SIgBMYyei4az0WSjokcCtL9/PWRy92yEAF7St1AnC9hGKG6Z
I0RlQ95GUvuAg9iDMbBfBucWAtgIgefocg34tLEST7vvE5UA8sITZnsMEPqW07O6CN8qE5WxQVmJ
DrqGkOyHBo+yTc6iBnieUkgBYMNv/OtwbF5FSVILN794CUv4OdVNSGKJcmUM8r0hAUPlIkXGJ4t/
AnY0HOwB9bLZppwOToqMhFCmkrtykXCzdB0AtEVSHT1HRNtCkrfhVB3eSG75VsEk8Qb9Bcd5FFOq
j/6zdAVkdlCsbA3mWcW3RnlBQspE/ou6y0eQZWVxTQ0FHY8xwVmC97F9eZum4Jr1ZDglF+veeOSO
aiP4lQvuEHbr3eVo5WBdzh1EZDJgP4xef/zxn//87/986//L+5VdZXBjsrT653/z57csH0oE9urZ
H/95lyX87+Pf/M/v/P1f/PM8eCtxf/pdH/yt9a/s4iX5Vc1/aXqb/2mZp//r7ZYv9cvf/uCkNbZK
182vcrj5VTVx/fEWfMf0m//XH/7x66MVoAe//vzxljVpPbXmBVn6418/2r7/+UOx5Y+O+qufpvb/
9cPpA/78cfUSBVX98u//5NdLVf/5wzT/YXEDMw1uJpQiZE358Uf3a/qJIf8DpQNDtkxZMwBPW/wk
Renc//OHZv5DJuOJWIVlAS3QbfHjjyprph+p2j/4fXYtW2dPN2R+9P8//W9D+L9D+kfaJFdZkNbV
nz/0H3/kfw309GWSyiMEVtAa7edvLzeIV/JLyn8o4YhR3IhQZxvgYGJD7fWKAOIivIpPffGvB35+
wNTQVw/Q/v4AjBebnpXQANaXPDRRdpqNYve9ptW/N10jRRGF9gdbmSWPw7J9YoejsT7c+r6eYVA+
90w0iXTDZDMcy8CDTNhw8DgsIzh3uHljT78wtT43PwyWAfzbMxy93PS2e6Wy4blk64PCXB1+wp4P
UO2/P8HvKK24jYTov1yc9aRNuX+8VF1zpPk9A6taf2/eE2img6hGwAxJRwC2rs4pL05Ovvfy5t9b
11r0NIXKtEHhAvESM9sWKH5amVEcecDU0BfzUp3G5dPE13LdHNrMhSThGmdRVDySkTlLCz6n1nYZ
fg+Lwx8ydcdXz5lG59NzDLUn01UyCj3yq1haLZK0e2qxppwUyDwJiF7axkcCYt83zYLZVMumQMhI
AF6hiJBRKaJQEK2bGN0VNQGgwD13ONJ/yhQHX33YLLCRLTAQVWl0B51aWFIFV4sVl4dVnSFNdVFl
5wiOrNClMyX1SMjsm3GzeM86qAhJzhNBYuUngI3Op/LC4WFSprj76nNm4Q6CPQW0UrFjq/G6FtK2
twEZpzK7aLTpk/QWo+YNGo7bsqx/HX7mvu+ZLQFuiIdp6YIy9pT0PYQRDjnx6ltNK7PYj2LJ1rhA
UtzA3kNPBHgw9+xw03uWFWUW96PIDYoBnG8G9MsXKFMMEK/KjnO35x15xJ6OUWbB72uomSnASh0U
0LZ+bW6yzjgybfc1PQv7UZBZ6WQfXTUTUlbcPuZe/b3pqcwiHVBHoXuxR9OJjGRdQlnEmqh0h7t9
34tPf/95HRnCwo1lt3eEL0iAWKtG++Y+qswieew6Hc4iywYZ4BUgIyynu83ht5669YuoUmYhq7hN
IKuSpTsNwLQlEmKkEU2p+p3naKCoFInODz9nX+/MolcgpCPnIc+pwuE5Se2doQvncNP7PmEWpaqR
NIMrB4NTeM3K160LzCtB7qPtbMb16vAz9ry+PAtXtNtT9B/AuhUh2kdu28AtVbXqe3NenkVsauUG
Uu0Vntluf6OEwimT8unwi38M5BcDLM9CVaKuX2hDLxyzY3uTHiVoWq52TTXxKtUfSpST+wKwCiKA
snTGZfB7sSbPwjgWkeY1QUOtttDPqE1cUNI7PfxJe9Y3eRbGaLc1Uhx0gxNhYVzkFBbdOryIO/v9
cPv7xnr6+0+BPGiJ3XL1FUife1QGWoDQWvPyvbZnkazKhl8YQd87gFog/IfoXyBGd6Rjpuny1VDP
YrkCSZ1ndTvg+1BshsJaqBMcO2s2hV0+M3uvORIsD3/HnpiTZ+GciB5wQMgYlEpygarXBT4HwI+M
m6JojuyQ+4Z5FtYKktO5DTXDgfJEwZFcHS5wVvwY97H1rag27VlUG+UAFwjMo9NpFsqj4pbM05Ed
cgqvfx8L056FdJnpxRB1zQQ4BDPU4voaMlt1Ia5N3MUQT707PBBfT1ZyvH+frO2Ina3SZpDhmm6t
VOpNhZLu4aanXvjqE2YhHLk9Gm825n+G4PoAU6CfENkWihZoSVTapCfarrCiPvy0j83sq8fNwjrG
ALYovaJ3VFW6Q23yxKzWaPkZLZoOkb8jR3dBUoDCLMUQfddjPpMa3rf2bnO6xH8O+dArXUNH5czJ
A4QPjfhMSQLn8HftG6BZxHsWlgLWNMeiVJrAFgXif+Bqj+wcX8ehac9C3kW2tqIYwRgZVnMSKvDU
Om3RgNA5CcP25+FP2DeXZ8GuUbqwooI5Bi6EJFfmpPqTROkftNhJP2ZHJsDXq5c5pXI+j4GHG7eQ
FCKmUoYNDI/TMFB3ihH8pIwEfrjGmiOOjqwtewbFmgU+eb+0kPBYd+K8fkpUoZ6IMrg43Fv72p5F
flyMfgnXj94aoITLrr0dAYUtDze+Z7ytWbgj4yylcsG22rbmZenpZxhgL5rIQELpyHz9yD58EYfW
9OhP2x9zCP5XmfKIhHJqha2vpm70FHStMeQvFL0BAT638opJIFNTHlgUUjjl2KydZtzIkq5YiEZb
fJTxKW9mXD6n3wE9d9GwaEi+fmrZeJPA3O/rG4lSOMW1I6vuvr6frSGUISIw/slEv07vdLYjjKSP
LBF77p+mNT3zU7/0YWZWppdwolGle1P+res7q9XAYj+o2c8IGVnWdxamw+O8Z+21ZquGSHujrqqY
xRDfUNcA/p69osd+kkms9AOUFFyljy+9+2bVbBUBI2DJKAr1ziA92rK0rct2UY6wUKX2Y+xg/QI6
Akx0KtexY6igayhex/G2SFeqEh9Zy/YN3myZ8RCplnDx7J0k9HMHQ7BFHGfJkdVlX+Oz1YXjtbB0
XNEc6DS/w75WTmLUmr/XuDlbTiirm5GnAb7QVOD2hpe+4HFxfXgm7Hlxc7ac+Cp+qxDwetJT7R0E
yXUHg+Fw0x8X3y9C3ZytJui1IhpqhX+NO0TO2n1l0508pKaRn8aYOZbB06l162QYHnoSz0l9LSm3
h19gzyw3Z0uND8gEoaFqcGJh3/sNSFk41yvF7q51KVp12B6pdesYynAkqvbMc3O2PLTKkFMtYhJY
6XAju/JdaQeL0C23yIlfHv6kfcM1/f2nVaJE9DcPFPZK3yjtVQRY4bQbu2PL/77WZ8uCKddlaGEC
gBm7bJNl4xo6ULb+3q5ozpYBjMwkcKCIj0tizJ87zOifCzsJNod7Zt9gz8I7NCg9W5XeO3pNsXIA
zg9KtCufJE13LGr5zLyjK9q+gZ5Fe60pTdh7COwIqV51Pjj5vL+ROVuUGrZYh79nz1gYs6CvyriQ
y5He0rBeCLT0vEmCu+81PYt5OGGs9XIxOEpQ3ch195oo3bfyMKYxC3lKwlVNVXx0Ot9fK5SWkV9f
fu+tZ9GMmDTVKdDrjqfmMM/z5h639iORu6+zZ5Hr9apnwlYfHLPJJUdEIyoruvTr8ItP3frFMmhM
D/0Us5FcDkaUlcCxeix2ME3SjYfpqjHd2BodJdnwyNFwz7Q0ZuHrmjE1cVVjn+jid2PwLmyr2JZR
NykjfLOjZjHsy5Zehv1IgiHJnsdw3AB0PhLA+8ZgFsADymGyPbpsoWF9VYXpI8jhxeER+MhNfzUE
s4BFBT4o0pGFzZAUnABeM/QZjNK8gFsAibbRknMNNZFujTq1Ft52Bjpa+s4cUVHP3jmBDeWxfOg0
ob54EX0W1ZBS4yHsJgOGYLj15PDcUKqlXFvO4Q/d04f6LLJNv7BafIsGjMiSDSzv20rkq8NN7+tD
fRbaAnVLiyVJdYIIcUsd7k6L5Dz4MuF2zljFwO+mLpTjB47uiC4uEg6TA38fAjNWcsghOiZJ45Eh
3fels9WgRbvC1VtWg6JQT1sNGIRtLA9/6b6mZ4uBD7nMLnV5cHSobFxXTtFXO/LWeyJUnx75aSnI
oP51NkRXxFy1F7xMHqRQevU7xREC3djDr79vis1WASMgHYtWFBuhpF5jyn6KeyNsLV/cH25/X/fM
lgBovyJCD1h19Lw/QwDgesTU/ntNz5eAoERySTB9EeufuMqphPOKkX9zXGeLQJgBvM97dXCGbAIU
qRvUF28Ov/iePhezsDZqK8hk5FYcJVWfAtHfVn571yb295ZGMQvrwLchiuiEXq+CAjRIR5tW8/i9
V5+FdStXmiGGgeJAMLzF+ficxSaieNX74eb3zHgxi1Pbxn4cazaORm5zrUUAsg0KAgoaBBZ+t4ef
sWdGimlUPkVVLCsCn71MdVT0uWujOsWJaHW46akXvlivxfTIT01jJ5SOuQGxWw5jDXUAvDxLZYNc
L9djQb7VOhZV+2bQLGpRXIilKiPjLbXJg4gRmlbH1Zgdy93v+45Z0LpYDsojmW5HJmOR19ZtN96g
JrtUZeiK9vpwZ+0bh1n4mnIFow39Lwc82U3Uw0nL7KfvNT2LXc9oWsu2SBZrfryLbeUqTosjTe+5
OGiz2A0FrKkq4K05JcCciV+kBAsivUI9f2co9UYU4yZPsu3hD9kTD9oslEv0GiA5hCMUpxxxynjo
t00zUf+UQtvqXZgeiYl9XzUL6xjCgRWbJUtpit4gUsDDWpv0o8K+rM5zq6rxAersRa92P5W40Jff
+7pZtPcDoEbT48adGsqb1Vq70QqAh2pr0Rov33vELNgRQOhgNrHx64j7BJa9co3KwXfrDfXFt8OP
2BOLc0xcL2yzN2xK7RY+uAAtYeuF1PFTMhWHHzAN9herijYL9qqG2JOx3jpWvQKTt7Ig0mbB2q1A
tYh4ESOGfvhB+75kFvZarCKzDZ3Z6TB7HlojB6JagWSujkT8vg+ZRXwXG2OHoA9n9vi2GZ56vC0R
hV2O8NHDHkXG/Mhz9qws2iz8OXKgRqrBe08jU7kCtT7eYwIafy+pMgfKqaJLZQ3qrVMHfpUBio/7
S8SpRHTk7aeY+2K450i5AYC8WSPc4CD5cxV3yWlSh/i0G1to9qtmCI4sZHsGW50e/2mvqmV4NkVH
1UGV63WoWKvpSJwE+pFJu6/5WWynvi4rY8ZO3teTjHUY++dWOFQrxOW0790u1enRn76gyUoDDmtI
fj2LbktR37TkVE8Oh8KeKaROf/+pbaiRvSL8lA3WTdwzu5OMVZLmR0pY+xqfBXQju7BIUdJ3Yr/6
leHuwSENZ+jvvfksiEUHhdhFwpm9G+kGd0zvp4vj4bb3lR3UWQSjtagN8cDcFGZ2UQ5IrtQPSXYa
AmmXy8uxQCu6eTmaONs3h2Zx3Etemg0G65EW9b9KpYMHlj13RnIMbLkn0uawNxW6GmY2fE1lYRfo
Rr+r5NGjIG7F5TvFhMN9tmcLnwPg6qZBz2UIRqdIogfZ9k5DrOvLXF4Uk2TV4WfsmVD/hoDDdRV3
TiaUWgR4YPj2uMaLN/1m67NQDju8/Vqd5VS3ijPZaq4j7dhBc1/nzELYz1EKlSpS+2EFy1pNH7Cw
vfA9fY0/0PJw3+yZRMoskquKBGNrsM51Mh5ZYbmE+L8Q1bE9bV/zs1iGflMMickcVWUo73Zzato4
gWnDkc1mXwfNotmIW2AzLQfAUaqR3cFiBd1AHLA8D6mofnO4i/Y9ZBbVdaQhbwbCwikbQLl5jrht
8qBI4wKxYefwI/bN0FkoI3iqxwhC9A5Oq69TLceOiiNAoz0jMEfDAS+1Aht6mZNWgIyydtMz0Pjl
HjmC73nzORxOibDvhHpGDaWRnwNN2oDT+eabz7Zgw2h7E2d7zr9iXNlpuMp1LL1Ce/WtPp+j3iaV
osYaUupmEuLBZHrO8Ao68ur7emUajE/7o1Sid6kEOts7MmNV698mrnd/+LX3rMryLGDdpFKErDBF
shrLHLNQzn3uQChgNPhyDIOPXIxyZFbumzqz4M3Qt6vzSTMc8utaDVEet1pI2d43m58FL17vvV2i
/+fg3p5foFXZbqv/x9mZ7UiKc1v4hX4kM9jgW4KYcs6suW6srqENmMGYmac/K/rcZLuLQArVTVZK
acD29rj2+rLglA3ZuDE0r0SurXxLFz93AwjD97lid6i2TxpH1RdHfJy9frneHGstbUUu9jZOk4YR
toZoCWKqe1Gbjfr5c9FITfp3J5pS3PMjSRgbG3+C6QdS5XgXbAyca2Vf9iDvOmiU+wyXJ+igGlKP
LmvvOaMblf7PtPrfFTr7t8zN+59WcxuY7nJmGj5nQu8GgLf/t6ilQdolrhRF373JpZ0AFeJCwMik
WShYg9wDdDsNvPG+6SUs2mGNnsOp1Tg9XDBxCWZ2EYXBu0H3KDeueP7cv5mtJNMaZywXR9n9kDov
AQy8CgKs37BR+spqEOn4/65juAwyAADqYS+Lvw37K0iL+8ylx3ngYLSCyed+wIpQI/n9lp7IbHkZ
OJEVEuhLeHLzH7phr3Bi+nhbydYEOLq4gsc2Re/HpnsYh+AQVltrzLV+aIUPvD/GXrkTJCSVetCN
j3Nw9vn6W6+0rq0bc4asgpkczr8JbIxhhf4Lqz84bYbjh+vlr7x6ZIVQGnbEqdsF6MKwhYxKRAV8
YcethLm10q3JL0tH2QGwekFBluVhEeAqRuq23B/GL+Plu+gvvUp7sIuC8x1IquMQJQXdEnyvvDe/
tMa7oqF/0bBYxMDCfW1+jnC0hZdqEM3Txuiy0qrh5bnvypdhMA1hhFycoZyfgLp6pD2M87LotkYN
rZhtAr9RKlqQReQ4sH8qc4B1oJjbePk/z0fMlut5hYCFeolAmpB/8gavjy8R9BXKCw9lYfhN+34W
WS3QhqKpIZSGoeXYZQS2pEDtFnmpnOP1fr/SAra2TswcudMeIKUuqf4uxno+yBkmjJzOMrn+hJU+
ZAvqYN4CLy9q9F41Csa+Myi3xW1yDRZ5/+4/8zJT11N4+4vhcWVwv5o3G+cWa61rDZPLMLrZ1IBl
ugDZUmhyVPmvSf/Wpt0a4S+j4h9m1sgaLUtHZm6j+LCHk9bJm71kcn5B2qiiD5c7eFgf4WiVHqPa
2UH6ifn2IFJ4Q0qQr3MfXMgW7pR1BR8RmciwP9PykUlz7rrHLHU/cfwVVx2sGMwB+LiPHIaAmrb7
qr7D1Woj3F+dAHY2c74Tbi4HG1FVQQ263EMLtk/5y01Nb6vzhKFOjSpEVk0VBsmIuw/cfHv+4Xrp
a1OyLdBrMgkYB0O6CAEUOIRCGjlavD0i2TKPGAy+Dg1yqnxYaV9/3kqo2Jo9rHmqosUh+x6ekw+Q
6P+FDPTzENR/Xy9+pcPZkrxZahpVEXwRWMlg8tPIJxjhkF0Z1Ydiohu9eiUYbR1eQFQDugycHVMK
TWuXLY+Gbt3frNWPFYxhCZfsrMVom3mwMQthDpfDARZe/NfrZ614KyBB5VzCvJ+RQ5gOL0Pf7UIz
3Hv91kn0Ws1Y0ei2YTjBFIqh9/ctKMT8NwA3W3uvlcJtxVqOVFY3Mnh30ssz4/rEfLqxMF3pNsxa
uBjhtspXyAYHHfJHs3ya3LTFETRsPELgD69X/UpCM7O1a0HRdH0JO/u9HFQLQ5FPGeZpIAgwvgyf
ejE9uSb4EeK/odhNvfh6/bErLc4un/xudaAWb4JiJ4fNAAWHs+InmqUfx4pvbOvXau7y2HfFD42X
a/j2IpW28ABPhd1x1iYB9ifOljBo7QmX7vDuCVnGBgLmNdvrjn0osuxvvwbcCNWGsy29sQq5tPMf
ZhFb2RYsIfNA7kPX4pIi6YGeVR6BQlI9RVjX+5V+hCd7vjEErvVjK8QpcnYlEyEeJslTK6Zjnt0Y
3swK7xGDOcXmEV2MZu59p2AMKxdRH+A62fy63p/WmsMKcbQ3GQKJtwek6LOzkDMTzmnxiqeGbAX6
yiNsEVs60NmjzINZTyi+9SA9hLBHDmEBaxb+ev0rVqLCFrIhEQ+WepBB7OHKBWSldyRzc1804f56
8StNbGvZ4A6Z520+sn0fuhKgb/XaFd5t9zWMXqrtXUBINRWA36F6WNo+AsgyxJ6/palfqxcrnC+s
9mLq8eIelYmopwU2oew5CzZ9N9Zq5vL7dy8fZhI82mxCdj+I6yysnijwCbdVurVR6XrKSpkNdO+M
9YNYnL0Ks7frRa9VixWyqaMEWyC+34scflotPDfiGVwsSUy50WNWRiBqRW4ngbpLA9RLewePbdzb
i5y+eAvgnuWbZ8obu70VvEz38xz4I8VJKRgm3mPn7KYBWO2baslWqQE+4KlxQC1Fsw5eoW0oDt6c
zXcDPC5vm81spZoY2ygtQrSxmQokY5Hio5T+cWi6j7d9gnXGELlwaJsULECcJnqkhbqD5WjC0Zdu
K94KXYJE3bosB3ia9vVx8oKdYhGcndXGZLy2xLCVak6GLHikCCC6lD5zA1SXNwtzRM7273J2vy/h
+FQgKBSB863LODLb63Tj2Zca+sMUaivZpEz7Lr+EyBwAjgo/fyQW5N/6iv3wmXiCoZvc6GWXs94/
PcgKczgiA0w04xsD53NdPmOj4tYCLh5fpuWb73x2uyrdeNLaJ1lR7yKZJOvgnLmXAYicC5hzO5N1
et/JBuDrIOh2sFPYOvZbmfQCawAA8omM/NLzemBuP4LeUj3PTab3rZzAKJO3iVSR+vzv8Rez6kSo
AxuasnTeihBmik55U/Yi0JT/LtqdINVBgLL9xH3AamogGvTpetyszBq2qq1tSI2Vec/28Jp8HDwJ
YGCQ3Fa0FfEEF6ZZtKCR+3KpT4tLwbsrwEC7XvpKq/pWwNeTB27IksKdbEl3l/1WOpVvdRYd1Vxs
1M3aI6wpm84R2GHgpu3/kQyAezfgiCLroMVqTF1urFlXJkBbsuZeEqgF8Ap7JuWnCbmIuwgZFGaG
2/71ilp7gBXVQx1OjqfRDBWbil2ZCwfXHfn8c84c/vO2R1jhnNZwCwGU+TL56SFZZvBggq4VuzbA
adD1R6z1UyuIde1OSI5HW7j5TA8Ch5vPsKSjP24r3Ypd0Q/B2LvoTOBeVztSPsBqfr6t/m2NmoCV
7ASsDNurWvwMAP6ErfhdOd6WTsFsiZr2wIXIJHahXj1OIM4AkxaOdNgIgZVqt5VpU+CExKQYO1M/
gB1oPukFtLkskIfrFb/SOW0vt0YHDV4faeocCaxa5nDnV7FbBsfrxa+9vhXBLFclphnUPeYaF7Rs
kC9GNi/766Wvvfzlqe9W3J4HUAoQgAz+QinbVXnQJ41pzKmexZZ31NojrOAFb2lBUgvDGFqThzSa
nxtB7uDavvEFa/VjBa4qZQhD1ku/99PmmbcF+dSpMf1wvX7WSrdiNkeCIi8Uuubijz9r5YAn4982
I3pWwIJpgxVRBQ/GzsBcuMi8CTgmQINuenFbjBZOOpSBj2qhMHfCZKv6eGTLt+uFr6yybBGaqYuh
A7aD7v0MoGM9d3e4zfsImth5wcaHsvktG8lbXgFNcf2BK33IVqQ5pvLCzMFBkvDAD87Luyjsjw4Y
iteLX2ll15qIizFzRr/A98CeA8x6gAgOYT/0Gy+/Vvrlo97F2DhJ03KNU23GIBoPFg/yZIB8b3v1
y0PfFR4Ui1AV3H33XAZgECn5m3Lnts5vW7Pl4E0tbMJZgpiHexcumGKuNjYEaw1qRW3q0P7/e1DP
SxBJw7eo946lL27byv6zBXpXK8XEpSM8vLkZOnBbNByunQbwM+HdWO1W8DbS1wMtkN1Nu+XMs3SK
3c1rin9mpj9sYmwJGnXAJ4d0HvtMf3o08wjcmxOLnhwH3bxi0xHzJnoVsCVGn7oEXeaCEejWDBsQ
usMO63EcyG/4OeOMg5y1V74gEI+dweBVg0MIVFIWY9kZxrTodNLlwQt4Y1s7lZXObuvbJq+RLIJu
Zd8GFQUfLezuOIzjb5vLbcO3iE8sqyroY1QvYMvVAO0Sna8H0kqPtOVtaaNwULagaKz4jgLWmyyr
j3k5bGid1+rFGgTcELrLLES9UHifD6z4EgqQbK+/+lrZ1hhAgKCo+hDXQj4IoQ9YGYsdVdWWydPK
FoJY83cKM6EUDtC4lIvUGQw0KI/5CV3/d57Bk/76F6xVvjUcVJKWFIluqJ06BLmCBiqZYB4fQ7Et
N9p3rZKsmXwisN7wRzQAWCK/pBrNPhtTdWO/tIaDMQBZOetQeBp1SdYBUKXqjUH4z1VDbVWbznoJ
BhwPLoQtUFE9FhVZXJACJrSeACdpow+tPSb69zwyT6IRXovHwLNXQkFaQ4LvAksHoM68v97Ifz4x
of/Wubn/q+vcNLmHbtqV5hdzxuegCes4DwAUI2z8Dfrey/UHrX2LNZ1LHmQNEIe4QxFDBSDyzzBn
iTYsuLH8y3Pfzy6hxi2HwIe4fbGXDTsz3ZzRvzZWV3/uqf+4rr8vPgBtvpQDzmHHQYHfMI9PTe3+
dVvVWMFspAvGlysxyjH1uKReAogoOLLRTfMutTV1uU9LPTG8Om+8AwD0QdxnKRDPTbShw1zrQ1YU
NzXktXOFk3CQL4udYewCrwPkJUu6wdDELfhN4zW1Hdtyt+m6sUYbL5V/X4OPzAoQnK83wspH2Eo7
4gWDgyk9wCw2Pow8BKqNHAYi/5nrS75l1rYSBrbgbinahXTgYML4rwHor7zroWCJKgDCrn/GWvmX
z3sXBp4roxY8eLTFMD1Oefgh4yGgj4D4XS9/JQ5s9dfkGANfDlTTMM4fYIad4Ajx7+tFr7WAFcE0
cEC4cPDquIxmDag4hfvghk9Atd9l46/rz1h7/cvv31WP6wZw6RkxooaVd9FsLwcH5q4bw/Va4VYc
g75aySFkwZ5ywFJnL9qHODy8seI9683TZopEhY5jRPpKM/EYDtOX65WyVvFW/OIsIKipudzwyWAH
oeW5pdGQSJ59ckl6qlS6odlY65vWhKxUCY0JRD04MPe+8CrJ3e5QmmVjul/5Clt1hYyCdDAGJs+k
dnEemablGcb9y53I4Rzp4xALjp7t1spx7WHWzNw1DTigHZq6K4D1bSUglBXp20M3AwaNHFgGBC+t
k+vts9KvbAWWw0ilyKXeStW8tUo+OtHWMf3ad1izslO1Y6MEYs7HafciSTIj1yYuIKUoPe/Ub/uG
rn2DFdxcYiWfjTgs6FP9iCzqpyXdkiyufcPlke9i2pkguFccDc8a9eXiv1Vq/aEpBjCsgAN2nY3+
tfYFVnRXwVAY11zWqqOTQMx/P2MSuq2BrdhmTo2tK3DIe0FgZFV2hsXO3G/l9q3VjxXeRS5Cwn28
+ETBTHXOFxKWJPei+x3etIynoR3YjAxLftlfkro8+7CzBTo0WzYGvj9vdagtIiORD3w1Tmn2SIRP
hrZJyuqzcbrnRWxojVeGJVtKhhGbMGBwg73m7Aedl6OLS9c+3DK5Wyv+0izvuufgFsFo4C29RwYn
jz2kZmD0Bke4zTaWpmsPsGK4iICZlnUAooMM33Cld/BBrV8K+f1651yrfyty+2FgKcBqGFe5Awqf
Fvue0CVGpt8p6tltEWA7oqV8GCYGfgFkUMjcrLrnqme3xa2tFOu8zEhvdvH+BELspZ+f26nbODFb
GROYFbgkTY0PglKwL6v8yDPwzGagxzaWEytxa0vDgqhXYFRdxjXVmFe/G4YPgIBHTx5Smo8RTPZ3
wrTNbXMzs0LYAWoN0mjUUl76u1SWpwqaxpJvXWlc5sX/np5RWyBmBtmXLpQsWBHl9RtBnvTdxCpx
LlItknmYxE5QI569vt1cqa5IK6itGGu5A7vKgAAH2x4NAUbdB+G5AgvicyB/zcDMzeovLG5iDU76
TaFii8igBgWx0zfYJHbkg5eWT9GYPTSLesbYvhEofKUirWBfKDfAHaOdStqcjGzv/Db9a668fdRn
P6sS+wgC4k+iOvTF6x+10sepFf9D4xJOJnxUz8In2BHf5/W0MW+s9HDb/IwWwiOmh5J96NRA4rZC
XnLXdMibSwU9jnnvJqjO5sdtH2JN4LgBASpWQDGoBvobDuNTEgJ/dGMtWSPBwiCTL1NoXicR7Rtf
PonxNitKagvNzCSdKmhwk6+bwbtjvQDrPii3rpHXmtcK/M5hqhs1oMktPAyASwsovOF4l6b7m2rd
lpilMNZXRLYBHDxG0IbDEYTesN4IuJWXt8VlAG4v2DpDwEKKJnisHbjQI+XstuRqGlgzdx3NsBbq
UTXVABuHAfdqOOSHFdT1ilmZV20ftNZleZa1uKIuAvPDh69rTFQEkKQ65VV6200UteVlBJfUJS+w
7J5bloyQXcWpm5mNPr8yFtkCMppJE6UEeS51y498gadjtLQwtkfmEKLr4JQmu9NAdv8IArmVfbbW
4lYQly1ooo3XBPsAUnwKFW0wbcXZyjoqsEJYD66Dw2dcKzNYoJvU/Syzso4Bg94Yutde3VqHq7KQ
bunh9tfPYEQcmdrd9aS68fDhPzKxiUzDGALZxEK5YwCkhGzLG36lp/5HJtbgJF1dUKxR0yUdlw+0
LRNHZ3EDmtVGX1p7hrWhLptRKTlC6lPm2EEHGQeGq/yslPfoDGQrH3WlhX0roGfJGj5FIToP6Z6H
sj/2FQVuGFTr6yG90sK2dqwqVDhLl7A9Arh6CirZ7w2y0zYGjLXSrYnY9drep5OL0j1An0k2PNWN
ebvtzS/PfLdJWaop1/CnB/SznKe7Qvg6Fl6wtbpfmedtd7OGpiCSg3qxZ+YnXF8ORDwE3E+wg0tv
vBenvhW9zQQ4S9NABx8Vw19hT3EqM6Xt4Xr1rHUcK3Sxfy6bpS6CvYsXPs10Dr+E2WweHDbxT7c9
wpqHuXZKZXDhth8F4Ae+Xz+Go3eXZvq2rYotF9MMXNRKNJcAC0/gxyb9Zib2P5KMP6zuba0YWOlV
gRtJ3FMN1cMAOzOPlIcS9RU7fPhSav8gSn4IFYuLKvgrJ9WnYAIGLHWO4ZAfmYn2piS3JVdTW1rW
YT2j3B4rZOEPE9jVBTn42B0n0SDH2yLxP+qyoZWdMCrY9z3P9jlrcoh5btQVU9vzTDWTMjxC6VXZ
JpwERwNn86mu9yLoXm/qbLb1mdel9Yx/SEBf3O6fdUchxVvGt45UVoYqz5ql67pXnCEGkQFG7tPZ
/8L1VrrlWtFWnAOdOnF6OXl1hXi5FB1GWx5Ja0VbUc4lr0jXYHroJp5EOn+Ugb5tp2PryrD1ZA4d
IxwC1cupLZAkMuqvcM6YzVepm36jX66Ms7a+rG7LvlmaDqco83xficd+OnNkIKd9th/nz9e7zkol
2TIzKVvOYPOODWgasu+U9vIbKdi8lZGyVrw9RdeCOM6UQ1VM/PuyJ0WcVcXGq6+sV21FmUPGUqsy
vYRt/8xn5e5agVRprf14aaPzNBa/wQGtj5DSVcn12lprEWvOrsqG+tCtBHB3H4NvhStJuZt03cwx
L7zwgedll8aNKtuX689bmahsJ7SuFEPeDBLHOJF8LrgJ4jatPw6QE10vf+Ucx1afGeYDapphJkeC
O/k4delIEqNDeFBzA0+FfTNO1Ikrs7T1TlWVcxv+j9qGUQSLNdpmjr9nOTQWk9//hLvzjpbuKypz
f/3b1rqeNbLUc8nbDB4re8oqE/fo2SCTRrd5yFNb/UYypNADcIUh0WNfgHpXO9cVWxm3a69uLR78
3gBoI4W/b8yQxxVMO7DZq7Z8Plca3Za+QVfhZDDlQsgT/wGG3c8ur85OgV3SyJC84Dd7aFS2JEEr
PdjWqsELfxK8u3zKbM5poMH1mneZcE83NbItVpumKqicC/G0K+BZqupgesN1sNwQKKyMMLZejXEa
cZ23EdyuJGan7tIQVbY0FLK+AkT6kOVOE2fccbsE1jjsZerLyGwc4a50AhtTStp6EkWE8y24XlDg
pgKHPwi3am9LlaC25mzhbUdCUYR7X5fex55S/TxFarotyZoSK/ywKZbKydDwIUt3rYyWuNVuFN/W
7NbU7unOG6VEbKMV8mRO/Tst0+HGwq3oY8zhRTSjcJfnzYE45V/dMm+d4KxQNgJba4Y9n2MGB6Ub
zFWiW3ZyWZ6x8XglJXkNW1xrZ/K3I5q7piheOyTx+xnu3rQDMxXTkZjiOMAAkadS52df6W/X6/PP
Q0Jg00aRvtnoFHKBfd2bwz+Zx6Y756Ihh7GcW0xxw9lFzuJGWP25Z8Ns+9+703aEm0kmC7pHJvsM
yXz0/ZJRdv1L1sq+HEi82/lOtTsXinDkGNUC+DsJnk2WuIF2N2rqUs5/90aB7SXVKp0q4qCmiDTf
ByEeU+YlrY6e3cp9u+0TLp/27hNIi5S4ecD4PE0i2zlTk8Frq9o6Y137AGstz0jJ66nFiNk7eRLl
7ou7DB8mrbrEeGV+YytYwQ+7CBl4DvY8+fDB972jJ9TG7a6PoXalCazglzxaiBxwNu8E0aR2WRTo
InZ85kJoR8i9MjBs6UZiEieV1XmGbBTOR8F8zqdGH7y+mU/gVkV3hTMvn7IgVCe5kBYONeHygkTv
NMlk6O0lG9inWrffZrKYY9t22fMyT929HH3kn2fDcN/5EXsuPF6/qhxml7mM3DgA1v6ZtinkTjwg
812oouKRDrr8GpgyP7pRKp/rfsD80WXerovK6Yh7uvrREcVyB7WyTtiUt69mUjiXrnKgHHB5er8M
C/y5cKifjw893hpOR8hmiYpy2tVMVV/cdqmeJOgMsWo5dulDiLS6WGIBnO4i6QF8qkj6taovWZU+
KxWonEhCjoMQNqwgQYq/RNbX94qC/BqGrfNcBJkDl9BuOI2iA9SdcXNH81bFmWf+dgm0pP2sfooK
V4tjPjnJ1DpkDzWTOurcpTvtND+ZsyxfFzhx7bVuzY6nizn71CwxdxeHJ2mji53bjM+dq8uzwyv3
IXfd+WA6oHIaR2UvrsfbPYdQJvFG5PkaP8yxu6VngC6eJw/sHmSb5bt6GPN4kvUdp5V7nCO2HAiu
nr4Ho+6PfsPqeCh0vusqqHrNhfxLFkaeJ6gZcIJO7nOkaifeXIcJTm5fvNz5QKcAbpyD/JGG+odR
ef0wUTXsvGpYjiGfqz2bInnC5eScNLPwingsO4Bse+wwBaEVcJuhODWNO+BaV7WJ1w75PppqGdNh
1lXSLKY4FPn8tzsv/MUrsTmFT9KCEw3ugbjt6weYQKnnEoaGiM+Snk3YeDtCCV4fJ1Rx185QMXIk
BPlu4SRpGpmjx3qdBHW9xIoix9vXLa7c+zRNpiX/vAQgYn5vsqF+rqpJJ+nov7p07qBnyyMg9EDh
3vnFdNTL0k+x8brmfukrMeOgpWZxWg8SVpmqT0ibFQc91wb0ZqzeD3qI/H0VZgpZVUPdRXHqZNgF
QXahPmMltMiHhbIuuldOlcoXNSszJn5NUG3RnDEvDkfVLXd5WPEhiaJs7j6ppegmZCb6GW+TpSSE
PGjqZmh/CLCPJPU8kqimKwTqGLb6O6VDz0+KUVXloXA7XFBImTU/o1Y28dT7MPH0xqb8giOAfDoU
COyP0u3y8TAERW72ah6r8m5Uy/IddRg9VksflXAimz0ZA+boPbZpEeT3g3GJGw9e1LzMfiG+aDjF
PCO8ehMHKagicTvDHoLKMf8E8tXCk4D0IXi1HnPdfdeW5ps78vwLoIvVqcqN6+8GtzdRvOh+hL3H
6HlnVaTAkw8Alc8HHrg9OUmhPQxKvM5xvQOrKwokqBsM0X6QYkxfkKJlwlgaE/m7eXLGEmmuqX+5
rfHMUfteFeyEx1q+n3GG9Qw4yPiC+163jcueTSmA22GrnzIsL9Wxr8fC7CQVgxs7kFGUsFUHkibh
fuOrD1POc5WofKzVoQ96qR+LQHP/kIlWYbO26MJNwOcwn7y888oDW6g7JgaR1J6xMZJRXE511H7O
TTEvBzlWlD8FNRf1F7q0YbaHQKBooeKAMXEeKwP4390UuXN1Rq69970WNBo/Bsz3UNdQ2GrxsSiZ
UY9pqlp8vq/asY5h097+EjgiGT/KfGnCB+k7UIMWfIg+IdFVhI8NF5ncBXUDPKku6Fg9+0pnHna2
/iCfWhzCg9284Fbrvu9G9pBHgxI9yFR+PTyySkf6C9hwbRfDf2ReijhH2jh34o711fRlDklUnfkM
ciEisBmXSUPt5dbdA+nZPOCso4mUyE8KKW/61GEGcF64O9ZsjNkS1vK5JZjoqxg/a1z5d03l19+b
ccA9XBwaYNkxFKl5Ngk84gr3YyFS30tkhq3s3llKV10gbYTCY88PffTHQoZJJurgSxN6zRNLPQUz
PFxf/PTm1vdPi0ipec1l0JF9K6RZdkHj5Jhhph45c2NX6McujFyezG5WyKSFvXgRtxA/4tTSJeTZ
DwOMSmnY6DE2bdWbJMqYnyZFB1Owo99OMNqBOKKaYtW7Zbt33aGrYuLVGu7qQ4HCplLUIQwsW3Q6
qCDH8K7Wi8kejR79r6NhM0VLU6+NZwwa4lRKnbrHi5lxnuR9Opmfedbq/qTzZaniIcPrPLB0qMlf
U0202VXCSx1cGOPs+QXBqrKzQYJC91oBqtXuTDcrmiAHJgpjh7L+a6qYIU9dBSjzMQo8/rnNCYkQ
wZPvxGqa6Ie0mQf/lI9eCGZIP5P7OQRFMpn8cDS4Dq1mLCcIT8Nd4HjhvKOh18nzUhS9/7Z0XTnF
suwzHde96Mczk0vnnXys5FA1tT+3j0JPFbKYF1nXRyDd+zSWTBdhrBxYZd43BZ/dvdR16b4R3U2Q
Z8m8pQfwGGu5K5wpKl7moNJqr5nKwzOdQkziTTOP0BPkjdRnDac/8VFwTvo9UX7Qv4UayTkxxnIO
65+6b4qPfGEF2U048ItgGTcNdYlJ4HLdiMO1fsRgHUQlYijF7RQVKWiTae9qGvdgbRTPo6TRZW03
dPrVd+n0o6aYXxLYr/c0Ib1Z3gLcwjuYT7lW33re4dqd4MTHT7IqHR9F2qXBjkfdVOA80/PnnU9G
DajUgKzIw1RxPjdxqgT8Pjh3/g4E/D/gOEPR6WIzIy5eYPFEavSxsHTaJx+2xuUrHCb79tSQln/N
GHG9L3nkwBRlpxrfjN+j3ucc3AhIS8V9tCxlme3BmjH9Y55rWh6GvMVVGceY7Z2MAoMNZoypO75W
F/Dms0/z2t8pKeUES7K5yQ8KuaHhnGA2cfWYXM4LYHrYjBk0HXMjTJMAJBvmu2JsR/oL01wjDmFu
HHmHVTgvYwHHBReqorrMv9GgNo+jqADnFqwsox8FH40+MuQw1G/QPaXLQUxd452WiAkTsyoi5nV2
DXIM/REpwXsc2yEtMZp80u+oo9sIifJIgXgbZRO62K60MDnTaSDKxMiognY06oPmskrEaiLT0fy7
xO3/cu+XIYQdPjGwJqFpngV3fja4ut+ZycwdQp9gNHmekP/NHrgq5CsrvYImGnmDfbzAxL/EMSwb
ddJHxs8enZyH/c7x8AePJARC4LTQDnmVQafd7AOrR/eTybBCOirQ9dwj135TPpUVvFzj0gRS7oDV
cVtgDgY6wtOuLUNgxd25d46+mTqwKv3cm+MoHwXbddBKQXBLIr5AWnpx+3vEWqcdvpWFbtsHZDo0
4px7jZ9+DeuI+ZCKia5M+gBYQljMOFNxxPCvHRlXi4k0shV68EKxqeiq3zro5mjH+xlHZPWiHB33
bueSu1mkBPPQMDf190BirjkUPdiMeHxbjEkrxqhImkZ6gIcsztjkMeFT0J48AZTJAeCXjMQCfSf8
NPMUVxTMqWrx1c8wEZ5xsjXnwEuP8/LXuCDHZyeBt2G7AVHZPUQsDPw4XGTWHoY+cIY7LBWwruuV
ZtVZAPDXHDzhO8XJTfVsdiPuQvhHLDMW+SPw2xxjM3U79P+q1GkDJ7AxSndFOaoQqxp/yOdj2LdO
dh7GwUsf6eiKi80T1revWdbJ+Siw2h5PntFMP8MWTvkP0SWL8YR9iKxOPDQEzqy07NUvHRY1+eJ1
kck+5ciC5Y9L1eOWbYf84XL4Hhhd5Kclw40pfPAdfz7WCvDZn13uF+Uh6+q+fhtKOKAdMqyG/Z0z
M9PeN5OucgwHsvWxeg1bFnWwu4Qm/cBl6FDoHcHhfGwJpsad688qPw4RbPfPZcjK5h7RrKYPc6p6
shMEdyzoFhUum0PalHTn8tb0iYlgPXvIfJFDo8yx4ztwd4aV6ajbkVys/fL0XPduyGM5ZIbsZQjt
3rNYzBLIuKAKK1U9DlP7taeRFjGWCWX2trQD5291uPR8rycZuNhLminYmTpoPzHlRf2vpYkyFyqi
RmAhVtV9f/JpFvUJfCT+j6MrWY4Uh4JfpAixCq5A7avLuy+E3e6WWCQWIRB8/SRzmomesbsKCem9
zHyZWh9JyOflHqh51ClvtDXPksMc7dTAYtKkzqjsmWox9NuQxd2dL40iSTTSeHpv3EKE+2EJWpi8
t8Ib/iLFxTjIHcCVcYkrQJ2pq1n0JIpgUHsrILDNciuCX3+Oc3dInbp3AXdCPOVXFxKbhhyIY1qR
4kxtRCb9gCuoCocyvHhQbcUo7ws9bWIcjuPdBPjOhwBT4/42gBts/ZMvE07HzIuUPyeeWjhJvZzQ
IoOzmPLQcVRD1Ca6a6x9a5Etbg55Id1gi2HJUu4AAszBCVeccd7hcQVn0t92YF7hgb+dOOpeJyoh
XG8WIuXXQnQcbyVClppUV6t3i+8BvI837kJhdv9uhBv4UNBjVsye3Liv3P0EVbQuvysz9rXB8Nvo
YnwbluQ0zPpRzRP63cVUKQ1hE5dCZcSbDStG1z3XkaZ+nKAQUu2cavzmaMP7cVxkgoiz1qNYjnr2
P1Cp8Q5lW1cV4ldiloZkU9xqux0R8sX3Srn6MJaVCJNoxs3xGcS2jz9j0bv6YUSh2EM1DF20pAMa
rLh1xozRku4Yio461SoImhTNebTHKrBbb7p8hNzNXe6xlM10QANGnZOP8Kf8EpOhe0So4UXaMokE
X0fPHqbtR2/sbkR7Dkydx8VsXBeC3tSHRwrS7Jpueg4dZdxNqFVcZ40exoS5ymMXkYs6z3wmB4U/
7lx2cVRBwoTXbvWOF62ukqEW6j4HuL03ge1ruDV3Sp9nwSDeaUMifmC1jTfRB94Gg98QJEIKU8Tx
c3aJ/sA9j1uvxgF8Y6aHjA8CmokmUwOnrmEu+2YbepZXWcg6ItJ4klAK49aZ+6tjvFHvRgRUdYlU
E3NlYugUSphQM957z90It6iEVL3g6WC91Sg+gu9V+ac3vYvOneO+T4nKnacyyluodgL3X+HqkCfG
nYBFuUHn3nu/ZXZjLJjOpB2RGgurwq4K8PVV0EMuWaPlEL3GlYDEWvRTbgc/3U3oF16B6hNw05OE
5yOSKDhLe9cnGWpfcRaEuregCscEKRn+OymGvkTUqt+hm5wnH9eCKcpNgbebJxQxEsBFgjq4eX4Z
yjTQCq4ERLYDaoN2jtC1B4YecS4sr8Zvg3RBQ1Fn80SqPZrpmm87NCFn3Pd6F4vc/h308A3UrNj7
Y1NuOkbbTUSH17gLboOu820JS7ijKpDGVdalg5oXOSpJzosejzGcWUIFLN8zlMPs5qlhATwGVYc6
oDnt4UsuvFDfltEFRUeiCib3ovLKtJ1yoA+2+0A7cLeKRod1A77wxc7PzlI/i3Ae0Gr74h4KQGGV
qyX/tNh1R+BAJkp1XxdZ5Bf64RWBfAVXLN0NkE+jkewRkB/ajzI1orrmFL23rBndObpdUtlh9pgk
3cCddI5n9wCjF14nDMjBw85O0yQUVgBZUzrsG8Y1U4ZpqOCBpemvpMktZnIb79moUfyCb2yTXiH9
LIQUMUFL2D47RhUeksuiT8Q10qSSo4R2zRXIm8WV7IixwwEhSxiiChNlSIRDnxWL5lp7Oboaa964
lW0WV36eVj0814/NMA/vRYN5y6xACEaero1mOi0Vy+zgA87vgHvFSIIJzbTJef1McF/sR1kh7AQZ
DrD6ajCMbsd/XpR3QFPHo4iCJ9uA31KCollq9ItUzYnW8kTD5YN7HRJmXaTQl7o4hkCbFuL+tdx0
KTbmrmf8eYjtgzJx63N79AM0S2UOF3dnbJ7Lrr6gxnv18/nGlfjMB4gnPNQCxf9Vp0H/UU/Ds7HB
9/rDpGyidFbxA9VM/YTz7sgCNAGLO33UAfxLcd81WTj3sHar+90EP9+0QR5Ip9HpkaHMPCnXuUQR
HoELzaciouxgSz+G/0wQfHqRBJjbB4PNSN7uqsY5wUTxzRP8uUDOcxIp8lbS+NDo4LeJWgdKgrHJ
dLzMKeKxdaJGB1EGIMjtwM+FV3NQXKgno2baVwPetNawczEvF7SHT6h0AKXkIvWFd4inPAtrguoF
OS9eXmwGx/llc/GG7vBPYQsEmmiTuK24AA/9yCNyXBwsL+YS/w0NqFTh7YlH07Cov4AjngDCvlHH
O5EZrJHSL4KDy8W9B0v+4gnQEa7EcJ9X9F8r2hSu+3na9+RO9SxSQOhXTuO91cszWoYLwImPPIx/
TDF8eVS+lgF9BfwBt+/ofSiA35LB21fBKl4q783YvsTajqkX1mDxc9Yj1MHB7IcvNyoC7mBFkRZ1
s5sG8gXLZS+Jy9bZhr7L95aMie8VJ1+C/Sp7FFHIsoTHxuq3Gq5p5mSb975MlpK+Nu4M/5UOQ1zt
oYEvNAbew/sSDZum8rc4/1+aOj4ZKTayAVEal+QAuBb3SrmXIt+1BikowA0MDl2SJ03Up9B6eYn1
G2dr4RSkpkXj9Og/pcATqcPuWE5in+vuOVjkPgDAiwsmDhM7NzrVTB+XgG9n02xGZ/huYVtM2YTj
A3ETiEOidgqSETE3fu0/OyivcYpcOOKvWuBbuWnfgfd/Ma8RG2+g34W/3kCes+eqe0OPFCbdbLYN
fhcFQ+NEDDaoy062JlufO2wjTwpsDZn8hLfTC0LsTha66RLsQLkgvChCFtMUsZ3Oi3IfiPq519UL
km77FLJ9lbh1/e0gaNCEUKeHbbizpLsyt8CE6JwfC+48aW0+o8h7h7bmqKLi1YtBrawxZ8SynY96
X0z5mXdFlYhIniouM87krpn4dhLFH5hUbULP2QAIPcXxUIJhKHD0eW0a5Govc/tAUkSUAi7LRBNl
bosmL0D7PBXOV0G7LlEyRA8AZVXSoPhK4NBTAueZmoy2+tVRZYXjuhZZvwQfuAQegTdugarKhEOb
drDzcuM8+AV8s4PL/kHY6BrP5l9cOp99URxtoa++tTfWLEvCBDoYqbY98iciOj6PgcKfiT2Z7LXk
9GxY82u1yGDkkHFcUsAIx/fK57Akl1tQzzfE4z2TUO2KWr21S3gsyyWrYwRR9gyhphNJSoGLOOjD
N9oMexLGZ/hCvKzhvCVSkzFTeXKQe0c9uApRFf7rnHJfELJ3a74HIHpuiHiRrjnGc5mFbvO8eOG2
Bu0L0m5jNXtCmO0fFg9480B7N6DYE0u9u4O7MZmF2PJ6jFKEKP9r4uXQtctTLUY3xb32qIy8Et5d
6dzv2erpbpYK8n5ycHv0tDjMHqFvt8BkLkUYlcnk08/Kme7oKj/ykT/7S75Bp7YvSvnRdEvGSIFa
FzeDbf0XwCoXlFFDUpbj3x77PZpIWvj22Yr2Xc38WPNma1h1qEu24VF7dFFrVu5wmCJ66GLvYlyc
HsKNc+Cscuu6RRa4zW6pEDREpjtE2G9lpQHK07PrtJDFK7TqDeKVcQkhkNU4SIRrh6eJ5AUwEaCk
kN36qYfTd101qJYPsEzfoEO7dBJwZBmYj4Hap55731NbtclsJ+Bb9EiRhGWLeucAo5dBBelK/YAV
wEeDA9LGw2Ekfeb3Od5/dWcDNipT84OJ8RRUmDCgiyhx+kb72uYnTERlgML3irPnmbMd0/lXZ6Yb
ceWY6L47k2688L4+Ut+5xTa+YqDpusz997pjtXJTtx/FRi31jgwAWTr3GA3eqyoHoCzEOdRN+QyJ
0GWeRJ0EykVsr0ORZgbOr3Pcg4rVm2e9zyEiU1LR4C4ageu3eIsZf0Ppf41xK1nrZaU7XnOXv3RQ
vSqgKkGrN9E47isUYuscV5QVKEQQO6RuAR9+i2j4woo8o9CB0emwRXDT79QAoJjkeGup2ede/TTJ
eLcYf7/AdQy+n+ncqDPyWf7YLkot8+F9gxcjbvyTO3OdTgYieGRyvwRTTjMe0ds4sG/p8UMv8moD
pd0eQ1J7kUefTYilj4ifMGBOmwYEI9o8rJbqf2ZXfK4/O0tM1Y/zyWX+P7hJI+8QjxIRA/fZdfay
lPeGqT3cTB4ayIgYlreuIRfTrjYPVB4QZ5jAG9NL5r5os4BC/2PmF5eVfxFnBg/E8Mw4QDPXb99Y
HJ7gSB4mMUEaHEdohB3JJYjHVxLOr5qpf3BXunYR+fRj8Du4IGRd/gRK7fvIXqu+PfGlO4Zuvw0U
f4x183f2pocW8kc09oVJ+N4Exfv/G10W7W7Jw+PohNdhZLdqwmZzfH6fQjfcwbRYpK5c3sBPA35o
+K4D8pUBC8flh1XFZOtJI8IW+3UX6+raufwQBHmedNT9wpjDdqJ5mCwqvoT92CcNsLggBk5fCZ6J
qnnHAXAhgfszKXYaiPOjdH1YTzBjy684j4MEoMyNmuhNKjgP5OCiQzy3GOGbeojO3hIkqm7SwIiH
ECix4/WMN1WFv2jYiDDOWtzUIXN2BfJLmeMmdK6aBNv6LRZ2TiAm2g/z+AqDGOzCCtHzVe0CpATl
D2Qg6RqkUVQdWJCS9E+FRd80ITAH3dkDtqenuevCVIbtBg+D4liMv4gucXLUztXBxTIYyjLQ23ei
2LHks0kg+uIoQdBrwav5JFASD2H4pxqCMymD4SDRVWJM+wjWcaP7hiaL70bQ8TjxJeqXF/DE/4yv
TuvjUjrY0aL6JpMbI+etO+lhirbWyb8nhMGmzkS/DTCPKlHGl++i4/LHNMsrBzKCxehQGDIUseQb
wKn3jXIcEeOGAsNH512AFqyKYjs2jj42US53VQuVJkDXoxyxak7MXioi5r03OWGUFqNWP6RoEXg/
TngeQxyAem2brRp8kSgtv3gQsJSQ9hwiZmnGM8kjN4Y/nox2s7d8rgdQKOe/HSO4Mdryc5Dz0SsB
pw9t+KxE+NojIjt1LYoLUAAx7tP4Y4CmYGyBQZVYdeGpy1zai69wYuG+KFpw/Ew49cZW/sGbimpt
RmVS0i7FyAHZzgGb/ixQvkXpSGL6Fx564dYLlQL6CPddf1R5wma8fbDGJJjVJmyP6h7bAZLjBASn
uwEYTm6lGM3XFE15CvIBbGJRA3dpQ0gr/RLda+IaM39wxspsVCzaDi6wNSeI5YU2QJuXuXGcBDLA
OSMxRBwc+hykM7bRc2uqDeZ3MTzVmaI5j1aVcdLjRcxGmDW/WjszL5tlEWYBrE2XpI4LtNokklGc
TEvJr9XUNOhoaLnz1UzeddFM2wE18sGrGQQFQLLQAvmMbyuY+sMhJuo28YIZrXJeEIxVe+VXBKb2
BfU2YpA6P2hAlAnwOlDs+nKC8U5Hp7RwRBekgaU9pBW+3zWvpJzNAq7DRiop+BA9oN2Alz9SIVSG
NN7liM/VQi8iZy/tehue57zzwEU33gTVRhXSIO187n7Bwblsk9qG+VeNHXdGT6VPuYyCg4aHNOiN
cHnjoTMeaw1CKC5LMA/ucJlpT5/EWHH3Uk6Kw24R+S48aQPdf4rS5+pcyk6TjRwGfixAYm8CjoJh
7EYcIL7Kr44oepPIMWq3a4xw9KG09cKMQeVSZDXma6OrX41yU5aef0dd5NVpnc/hocI63/zY7zeT
pm4Hy6zGPKrZ847GdOELbFjKiwUlfMkDhTphiskx6Cqxxc6vsi6m0c5D/E3CSrwRpYvxE68KQpDl
km3cSbhH4MMiLeJ5THkY4RcMVbXtOqhJkpV/3wI9nreI5SGfzeiGn4Om6imonfIIoKaft7nbN2h3
7HgrmYl2HQ8Gk7QLUN259vj7YghjiZObeDcMbbuX2jdAM6ATmqSNgGSWw2HwZDllHQAm2HYw4JUS
TRXcqF5MredUAi4U52WcA4RO2Xobz2hdF8+GiY83PglNGaWkwnuKIc/qWLhRm4bQq+yjJswAKpaA
F7o97c0m6KbD5KvUWgogBwGzKKW6JquqAKyIdN/QLHQpPhRPqsg5FYbsfRZvPMue/HhxsC2id0TM
vDJavcvGoEADUN2D04IvyB3F5RV+S1VSa2TKeQbAThTBJant8Ec9++O07Hf29ZgC7ZXpVA8PUk1v
WsZOqiJSphZ6GRLRC1ipXSvjswmLMhWFvZkJhDwt7T+PLRcZ9EVCO7rD+l6JQ9tLnxfnEmeorfKL
blBNzKRKkRPkZiY2bOu28yFU3mddunDz5Luhpds59M4ufJzB31xDX/0UpDlY6W/zRt1UD5UTr9kT
EfYcDn2QwJe83Od+nUYVQAe2OLvJ414i6rrfIgIAkhgXBJppKoZuoUWjtyq5nMCgmNBqA8VLlYG7
R3XZZcpTTcIqXA2Ke29Nvvxdv/U40V3bTz8ULl6twa2MfZrF0YQ9hFitQe0WbfZEO5vJnXfC8Y/w
08ZZOUhQGpDNLR3ILLn8qyl9KXFCZzWFN8DSSdAhFNeT/TORqEtmbd4qbBnMRTb3AQK1RnZDqmFT
YkMwR84aZmI4LugJAegDDtJZ8SZxObmMY3ANZ7tlxN3VFYKdnAhHJLu1w4ziJ3iBtvmLivBr9pAP
2DAKRAUgY+dt188eE7tTXYhlL7xD7XpXwtAlzAJgkG3KNoUT7dnDJtPQM0VBeWnxtHckYmrrRvSI
KVGArVI/xni5LVycNbS1eYmOufGdMJncKrpgmV8K2HH0cNdLDMLmERXS7pcxRxTfEN8n/GRQx88L
D164511ZRB+5Ks+dGDK/AK0IrRoUCHYHzO9O8NQ9rhJCMMquoxM8jbYDFd+uJHdR5Ej0s8f1G40M
nlwy/qh8c9Od8+m5ZGto/AqdHaBjAdlNPWahcNAJ07Q2VZkxoC1+3u/gbJ8oa9+BcnFQzdAStv4O
Re5tfaLu0N6jsNq3eXf1i+oXXv4QOC2Z0+unIVxoYqAagPn4Lyx2sz4u3kFv7Jqy2FMfQrPR8K2i
5bESNkX/vDf5k/X5e7NKHyihf5gTPfzJz2jfJ6po39alAhlmMmhyMj9qM0f+8Qpydbk6Oa5791lO
0SE5f3xQFOt/UMBVbQywNQIPQNo9VJaghFoUXGxJcDmcIb/OhtzuwYDhcmbdnOZQ7EiKO8LTaZt/
4SM+Sdg2OeSNMHEwFNIJCwAZaW7ezwQIzlNeynECUIJtrsan9XOosL9ANbNpo/qGTuneUew72EtV
MTIkdQACAVz/zwy/hyEqMxesLjy60tKYE4ccoYpJyrV+JizKUTbpZWcV3IBdao/Y7qBGxq0zmBsu
87Qf0dzHAFYBvaFAJ7u4+UFONH4/UMxEll7ax+raFvKfZ92HU5vUj20mSvW9Rg2SWeHYBcYpxkPn
5n+aAayw7Y7K/RpIefd7s68o3VfLt8+mA3Lu8RwxDQmlcB98EMSksMHZUifa5yE6tqhrn+NI7mFm
hnww5GnzoE7Xp7Duj2Ky2SI8CX2o89WrZddOq9FZjvuqkb+jqV9JJ28mX1M4nWaPlvXv/18BXmxb
D4mIITXo9vixn6pdMUefOLxOGFn6ibhB40AMNlpdmmQo6ySKql9obNpT4Nhyt5Th3vrmA2Itcy40
mX+JK/h4BCoju6QdCihcct+r8dZpuTWhMx+pzc2HVHiidYEjxomhpwBZDqpjBCXYS4IKDeSvP5TL
CcVPfKNjJ98iy8ND1M7F3xySyCzQo3N3RxwjlJEBr/koJvBKZgv5RowTeo7vvkcVMGzIPZ0wFAjJ
dOw75eiTKl7dTD3MqAdBeVYTGJqyg03QjHY/EXGVL7BKoHgoLkpRP+zDywLy9AK137JVOvIOuhcq
ba0XJY7W4OPBXO0mV2H+QogAKqPSP3Zo+j5nJ+xTZ1nGw2zychNHhT5EhegmtEPmOwDXvae0L5Z9
I3P+EPn4osBFZoZXzCSBR4DYrVFD4IzHjdAQAs+1fxy8JjyUS/XeOG6OMdqleRNAVREbh/u4zN+j
vn2lDSYX1VhtXcRIJrPv3EVpqiSqyy7p4qlKQeb7UBM0TgLvb5qAcucJK7oQnZxU+xp/4xlZn7dh
EnQzDF63i+3ipa4HjS4P3L8d0t0TbwTwgYM8OKjFI9h+trrHaqEAVmFzxY2Vl0FFL6XnnE0A9WcE
E3ogAtvJ7Z3EwydMbNmctEf+DsEyAUuUZG8b0uCSrdTz2GmxNSMKb0hldfgTovrLonp4Cr1++OxN
GaeQDK56UHDDtdb/gCR/5VRdzSBXKGmMUzr774zRr7gdQbOEBgh22/Y7GHmg63K7jwl8IATF0Qv2
JztZORRHvwjudp72jpJ4ChOEGNMuYuMhIPQtYtwkCoLKk/aBXDNtVApZyUmXwTMPZb2fDUrXJg5b
HFpjnYGNhIF9h/+Vyu63pprh4lqGXaeC/MFZ8AH2zmSTrlc6j3gHWTXLTuAISsJw+facETgv5A4T
9hdEiWiTi5OccMcpF+PaNuRH2yOTsDUObs8F4E4HbDpdLFWpW1t8aTRvfPaXZLReg7mPmb76YX1D
84wcWsq/YZdbpwaMzKZHtmsC5RdI9Eo/aWvL7cAttG26iTGmGqHPmodHy4IaF/gsE8b88zK7z6DO
ugS+PV/cxcz46mSKXifYFoF3JKL4hML3yZXhjxhUC3W7kwawqwB2hJ5zmRdg+IhNnVX3Uwj3T8/M
s6oHAooNLQlemTDz4xZeZlP0IbzuWhVznQ5+jAVQkGfNanLO8HQgKUX8NLI4AC4z0G1hJ00aAXJZ
oybnHtcNNFvVmeWox0U1fjhoyNi660GOX8d8vKNwfSlB90LcqD8kBtEhVljucDa/xj3/hK1wBfVk
9OGsI0kLage3nI9Os1wgsR2ToupfoN2sAHatAa0UTDRXXGDq1rIPiFDUsZwBQ8goBB5ZH+u5OFE1
bmfRHTC48ai65SkgCmOnU+9DjaXCs46dv7CM65NcezG8lyB9rgEQZmytlwYvB+pp972Y3Y31QaKJ
PMa6GUCzsAPFsrbUSihKWLFEyVTL1k2mfrEPINHiw4lmcWl5dZ1wSDZexZMoNgOa1ybF+XmqXHFt
QA1jjikMIBTnl2AZ3lm9HHQNEriV9Z/AK3cqxpMsKxwj4UQ//HkeIRePwK+x5T3n1mSNz4ItRX+Z
rGbwU1R6CaDbg+tghsMnx9D3IqB/7d4doGyy81n35b71o7Mrqt1Coe9dND/XAX8oJ/xxxm5XRwbe
fMz22FwMhzh5w4l+UVG0i1Hd6FgetCaYdPWfhJ7sFpFmI3YNQIOxh7iwy+v9wEDwcQPhqBZx5nJ2
x9zPKx7pl1vgwG/bJZOyfco7s2kDCH5iB1KJycPDWhlJMx4tCRl0QybfrG7DPJ/fFgWay0LghSPM
NUlTBA8eMYoe1sOcRqEAIY32L+Q8P8j4vC4gH6XgBc5f1N8a4GbkAodQJWALHtpfFurjjIGBUjkn
uPg+Q8q9hftnWoV8t5oFD0u8N7X3E+YU6s8J5exUoyidPhvbvMdNc40MRX1A67eqXb7iAZQFOA2d
MPjMtHa4B7bG9sLEWaMoymCWIq4TqNyj79i+A2+p5u8RFztOHFwg/rlEWIAPH5l4fpIdhab8LDV0
71hpVWyt/DtU/nVgSK3Cr28AskwL1sZuixZlqkEFMsdnlHAc+d1wfUoh2M3W/3s1tgjCEqHbeVrA
7hpWwj40vvhHXY7AXjqeIpo0q0dgryNE5jhs+rjf8rA8czltiYE2Z54ygUT70ZR7ByluFAM1nus8
UR9IZPTC52telTjk8TFdYk/rh8erkuWk3+j5A/HbtWtB9WI7j8GjRuDD4irAPzDGxrNZPLVdYAxc
B2+VPx0QWAdpAf/V/Tu+coTq36nUdlqzouAFNQ36h9s662V0NVWEvd6n+BRU5Wm0eoQU/TGHnYAf
+Oiq5ydr0O6LL/yb66N2dzQYDnAtHkPxcg0RlRw31YaVxcUDlu7U1Q/IaaBAjn2uUISZFIrL6Kag
r3hpdRi6aIvAwYNi/BxM8DCYhyjxZPoB+DsoISfMk9ERewyo4JxDqB+olgKksftT1P+ALn2sWczV
BOwpxqD2AB5ZA1WxgwftaA+WUirwqcu2V1tHVddgmSHKRfG7yByT1/WXpfI3MO6Z4pbEL4TUddNj
r65D3zr4kPRt6XPcc32at2I7TfIEeDlZ3wIMaDxwk+9CDa5L0CHpTdzi9JDJEAxptExPI6fbyhKI
SDTQ+HaPvUF9uYfYMmsCiInBPtaqvOmqvIx++KD4iwDL2NrZgfc9Y1gsixm9u4rseTnuyqreLgwM
LiLciFfdfbd8MDsBk8TIMm583FNL1kQGYB7ke9uc1G1WEpIp39xDv36HVPwQ9P0ZDwJ66TVUGhVV
h+kANiObCbeHziq6iwyGOOcPB7YgiYQYg6JhA54EwXg4n7Dgc6gevJ420xRni9Peg3pnYv21biLi
FJsKeDH3gNH2H8WaASTcxJrx7+r3QRUM2RYKam94wTKWULjk9EwrJ2PwLrSsf0KO3Op528r/BwA5
4JYYlDDANRzt+qnQb9SL7qPur+GoMPbgn2noniZogyGLbv5/9Rw/+omd4WXdAbWF7VJoR8x0tF8t
jiAXfverZVXtkofSeOXmx1DlOwbrDR8HM2az90MLu/qxm7/9crxVgdnX83sdowCZYM6OjVagWgRR
oeaLxOsmR9yTTjzAhEbsYfYYEij9m+Xmo8Jw+yGr8O3RxKQ14EXb6I3fiWSBZZnj+tuoGKD4b6C0
nw+2lfsG9pBdgFm8NhXoJmV+UdN1gRBGrKNsaAPXjYSpvEflFQf80uNE5K2q2CvX8x5VR0KHPNEY
a4Ro59iE9DRa/8ZCYlM/0i8r+geDcyx96Qb3SuQZGU1SzXovDUoExA/DKAlw1PcwLmeJjwuAHyVt
ftBw0fPFslF6FU7NL/naWg/Uefn/hVsdPPug+mB45aX/RC0i6bncRjikkLb2/9UUAYYlIE1GKMUl
5EQxdOOYJMbhZQr7D6IggE7Qx1Uxanaeolzed4Dy5m67/lA5VNDGxqdm9jaVdS/4Ci3qLiyc6efd
hHVaqSVIOe7OgFcu/s3jEd2Bhqp9OqzFRlECCXUAgSCTY4ZRRDCPW/jnpJhE+8indtu58jiQarce
6FR8ddzHzMDvuk44GS/rmiC7NGWAxkNboBf2Muzc9fhYlzho7L5Yvh0g6+vfy0J0JOuP+EghsEG+
0cJuY9wpttuuJwqesILQrMLIdIP4MyWrc9ENm3ZGrJt6EzhmJ/jlrcd2IYtrOYhXfF2m/+PszJbj
RtIs/SpteT3ohmNxAGNdfRERiIU7QxRF6gZGihR2OPbt6ecDq6Y7GUqRM2lWpjIlxQhs7nD//3O+
o9MRhsRaG+sxjq/DTmyZI/K8WelYKG1eEKjxaITaD64XoO/K2bcopDDDunG9Q+g5a69ytjM5Ocbo
bpPa2SB6YkdmbpABHTibDl3YenldJnPy1R4cPAY5UwCg6JVU5mVGeZzd1H505Jdlfi0BTnZJ9VLN
4rx2kFPRigyOOjJt5pCEB4s5lGLFrp7wZDb3aRFcpwlJwt24WS68og/k5cpfDiC1yg2PvNGJNTOj
zf/N9YMs5qNZxoeEjir/dbndvHwRc26WkVOjTFzmsRlG0RQNlGLMFbaZc/4lAnbKNWoNOftSOcbR
YpPYJj0FreJi5srNPORR9gMFIO2FbMUaIVNneOm3HEKX1RtKiGwZEUtP2C9MloreDXlsqD0qbpm8
9tBxrssiOBtKb2TtDVE2p224wnJiUvCtKQAV2VOcDU/EFnx1G+8ncx/mMc1K18ncXidwTdc4vsiw
lAxmKwDk1EmaTyJwqQbaO9UnEQiVhprd8vykzlNnBA+GLu+qFuPHcgHp3GyyoNf3BY20bPnAKGKL
yzbrrl54rIiIby1zvjIyyiszuzjbytr1XE0MskV9t8zAy8+J0/yq98VrHQzFDz3Tbxw10uGxvuNg
YJ9Qf+lFupmd/qiG6RpEyY2yjB+yF2dSa3gqTGJbtKI7z7oBW834sjwm9G9/pvb8BF2Vaxu5z32h
3/aFRe3OprbtqC8AItVWzAW5NSY7psTTbpenkUbuLVL/iz4vHtNkfoytmpVBeQ2m3KeosOUiHkJt
8O3cQxgsHmVlXOHSuKi95Itup5eObO80Wt8WfREEZNpdqnr8w2V8KwJvOi+Jwdvi/zxry+ohTMz7
ITW+h5Z5tDMWArHt7XQDlGduiWhjWANTjlfdBn11kw/W1SybC4elAfsJoMiVwZf0bxzfxGn9NMc+
5OYNK/xsYttq5C9FF3xHTHfBdiVZYWBwAI7Zi2KUbm2asTFaxn2r5Lgys/J6lP1udprrksIAiT7G
LeI8BGjeK5UP8lkoaMMkydc1zpQV9qQnocfNqlYTdZ2yvUKMZa5CS31nar8z4Pb73I6HxpkqegzG
Q2OYX1nA30jbPg6ueg7VBGgmK7b57Picsq9TlDWkc5dE5rVU7rZxY793Wd4OxvdKt5lhmM14g1LL
LbOXGo0y4p/G3AiDeKyhpQwEVX8es5+9jlCjagLvHIzKcoAZFiiJGbeI2xlfKK0au3EHX7BpGNvE
15yqucjG4qnkYqRNe1S4v9oB5R86zZtlBDuSts3QV+usMr8NrBjKlG3NMhEtEzBNu1WQM3IGe1Br
09J+mOXiuqLtmFbZU4mgoB7a77E9qnWcN99HO36mslPw5rZpQHSbprF/FAWilNbFZFRbYtfI4Cuu
kHs6/1tl0dnWmVXtsXhQQwULo9FWYlJnqvZumeIxLTXMt5p3bOfkksXZvSyDpzB0cbxo85nr9giR
7S/UVs7HLHtoUAUVWbE3W+ccpgSHzqEE1M31KT5z9ceOvlV0n0beNtDTrypDz4VUNFkDDsG7lx1i
fcYVNbPAKI3oKEwmKWhYX4j6Qjjeoj+wEia2uU99rEAPbWvQK0y+TNn86sb9VibztNeifthil0Ks
g7qwWs1uWRHNxhs+idjqao0bHFpo2YyvzsG7H15LXem7GU/0tm3wKwWCTF+7D+M1MuacBn93hByX
3lDIQBWNAwvCQDHsPSo8e7yx8dHJYqRg1SvWZk4HkNM3fvmysmX4YtZOftYgf6CNPc/bsUKKJkv9
WgJIvkiDCeH4ZKIbC+1+ZQxFt8pcNrleIlJ8z7gahUrjnZ7I19Fst71dPVelexTxeKgS+xhEnb1L
KOr6iNjzeGUkzL6hlGA+x0wC/oYR51auvs3bUFvbdh//xEbpIQ4Oisv/JWWH+zewaOl5hlqH5e5H
OQ/UimS9CivtYs6jW4zBuzFLD2VFLzC/Mqz69e+RNU7ILnY1t01px8A74tw9ozvDNsXwhk+gF78h
a5xGDmV6m0vuOJ8OsXuBqOi8PM2exfqgp88fn8FfA8is07yhMCZnqE/Qhs4IBoWk3W7Iq5LxvHBh
FibMx1/zG4qKe0JowdJp0jwbIXmPYk1/5FLPs08AHr/76BNAi4OLCPvrcgZUbvAuhwZ0k8bZ/L0D
t2GG/Imd0lqNclQGNjdDcbFyYXqKKfh72Br3hMuiZh1ET4K9XGubu8ZwrxXqx7/FHLLcEypLPtOd
qrrc8l0CcHfpGLUr2YrPWExi4a78BbXGPeGxzIj0krhn0KV5TTfIq42SFWbvwEqIJrsqfFwnxTfN
yo0eFavBfndo5wFrpByATYM6zjErligU/uZtOkG4VL0Vq2aCfoGEAGFeWWLkRODwCZl5udl/dbYn
w1yYaooCJyUMtqrzlupXMH2JB2O8MBAsJtuPn7TfjPbTfKK2qxKqaIArc/dLwe6DYirWAP3O1O4/
/oLfYG6chdX0p0d5mhLKdtEMYc5aejiP7F+oA4Tlsx69LKM9o+zw8TctD/BfXC/nZLRXBZseIj/h
TIbBcznkj6J2PyMm/oYs5ZwM965woA9HfDabuEEdZyrHEhE0nAmsJuWmoeP48Un85qY7JyM/BlBi
J8gv/Egrvlu4Qe2qPNRh/0lsyu+u0fLf/3Q3TE+fTHKuSJ/EJQjtEdxK3/09nJnlnIx+SCzNmGLZ
898Wdss1igb7syS83x35ydifZiEwHi8uEEd7RtrabkSYWX+Lv2c5JwMZud6YmzZBIA35Hxuos/W3
pizk34IcW87JQO6nzhHduLxRSxFdCSjEwErLT2aJ31yX0yCiqDS7ge4ZD0wwnC9BBuxNbz9+Fn/z
0J9GEHXjrAexhKQvCByPrJrundxQaBgwClY2hn0sPh9/02/WA/Jk6LqtqkpNwM/nBZ1fJnWsaOD3
CEvZM67oQOCmpFt38/GX/WbKk6dj2RaSWIAIbhucQLJXxONQaQdLF/F62cl9/CW/uy0n4xgdhu5J
vbT9zHSqtYMEvyOP6u9NEqe5RH2ISWkmCRfmoXevgQgrwvky8uzD3zv2k3GcjzEmQYc0RRUPay3u
ry2cFh9/9G+mN3kyinsJu8BxOXJXxFsdVRz+vaOWNH9vwSdPxnFdqkTaSxw25NFxDVQoPESZMjYf
H/zv7unJOHYnQZBlQJJ2QhnbXwpBoprl9uMP/80QOM0iIpxIYvCDhJ4NnSopjAd2cFbrSFhWZlmg
z8eqlqKXlGIM/3k+//Fj/N/hq7r557ux+a//5O8/VInaP4zak7/+153K+d9/Lr/z3//m/W/81+5V
XT3lr83pP3r3O3zuv75389Q+vfuLTy5US9T4az0dXxtEJm+fzxEu//L/9Yf/9vr2KXdT+fqPP36o
rmiXTwtjVfzxrx8dXv7xh1jiZP/jz5//rx8uJ/CPP26eiqf86ZdfeH1q2n/8gf7034VjeK7rekLq
wl4e0uH17Ueu+e9QykxTCGE7hsGz9Me/FWBxo3/84f27tBxARbpHAoFrSMGNbVS3/IjP8xzD9TzL
hJ2iS5bc//fQ3t2c/7lZ/1Z0mDfiom3+8cdbfMz/rG9ssuYEwW/LH9IzTGmfjKHCdrwGqRV5EZJ8
5yl00SbZbEIMqzyrPGfYDxgsLa1hWz7LatPYUwR6Cd2X2SCE7txrz0EFJgf52ndmcl6D5MoSvICe
Fwx+Y1pnml0+ShPVtHD6zE8RJW4bGXW7ZAIAMQU9Tf9QfWMXeklsIjnTXWOxLY4rWk2rdkS1az27
YzX6sWYWmOFi+tGWQiTjGocMIvCKGkO0VhYVRlKpjRXcJ3BsFsH1YEHuNFUMn4xX8QZiPrlkrsAl
YxlkWi0X7f2yB8gcadmBZ/qhydjKvfI4xQlI4tZ+JPtz5db21jPbKw3ruYsKfQuLJYgq9vXs6XaN
NsK9aId5PxrDInUdQjzhIDTs4pAULSpAs7J3Yi6HdcWWrS7P8g60wNTg6Ilc96ZCz06U4mtIK0S5
+bifTHEvlPFqsDzlmdpB3FVar/B+6pvELW9VXYA5y1GuoMCkADyFFIDHJNlVsv1RSeeLSGwURfN2
yrYqFND7ZPfdsrVurcISGxNEPKw6D001XlGHKHZJ4u1RJFjrsnf1TVbLV/CFz4Crkx3gs43uXjRp
9d0oe22vxu4cIOSwbmOT2M3E+BbA0oUlSS3HBAHXeriYMGGBoKBSiwYKxNhZrD3b9yBbdNCAGHPw
invWZdq4iEC1O52qcxFq1oYq3RHmXryH82b7VXVn10m7bUY8VePUvkr9JpHoMJxD2FCTyZGkW2H0
lIraW9viy5+G+7/G1J/H0FtawfsHwjBJCJM6km3PcE8fCLsGzdJlKQ+EilFnxLKnOR/dArYMqdxX
FmL19JuMZoSSJSbQ2xExznrScG0KLV08/aaicpmsrZbV/6hSRD6Ux4IRdd7QxiRx6ilGtrD1e7SO
BD9cULFbfXIOyzh/fw6S+UkazAhSOuj23z/UVApzxj5KaFezIx43ume9tHBkVU+eMo8BCQRxHtqb
lvL1JhnC23KY6BhXP2OEsJtxurVLQEjpRMslk3hETfsM70fjq+I1GPpvQ/FZTsnJvn2ZuZi4XEcS
PshVF+bJwkJFJTX/0W39aUq3gdS/a8n8s3Fondgxw1IvnmlCInMSiL905VdqMTFFaNw/vnLvFx9v
h+HaFhkVywSu28tM/edNUI9JqyNRofXdQUf7Kt2HnMiahr7HJ1/09knvb5Hj8v6Ax27bwvROa2lF
2YeFPcvWx9sM3LWgbVm0RDFW9ffIji+HrJg2sz2rnQvqLlbgLwzRUjo1osOE3nCjgmCT0hb1vSGZ
1hoyqfXHl+INvX96hB5vDMO0uRzmKUU94AEKy7Jr/TlaeryPqJdYlJVVSXu+ztdWSiZUEzp+ptcM
2PkngrZjI+b7wpxetfiTPYxYVlC/HA2XzPRMrtsvd6bRQknub43/eor9jp2vHqinsZIPM32f1SQB
PmR+63rrMlG83/97BfAXU8L7Tc7bQwFCznCFNC0HffPJaIq1YaDiH9OsMWdvBa+J5qMh5rUZGuyR
vRbFTGAfcml+UoZ7Q+y/P2dohCwMhOHanuB9/v5p7OBoNYXj1b5rNHu6CLu+q+6RX107tB+DSF1H
UHyHs77JruGL3H181ifhOMtp8+3SYt1Cu8hlTnz/7Y4chhTORO2LRGEu6e7KwQU8EfqT5964lvUS
xfMxwIArNONyMC5yGdwkUXlfJeLSKevtrKpPDukt8+fkghiGtUDmLMflopzcicaaXZioHNIodHg+
06ppTN+kegT/87ujQ3QIu33U5hcGfhipdZfwxfBc3+Ip2y9PMQa5LsFIAtYBchss1IOXtfxC9zw1
w7Gwsmuwg8+zqrHINXvCyyEYV5+s4n+dYtx357BUw/5UZ2mbPOqDkHNwbO/MKLwbz2qfF2LaJ7fv
/W7h7fYZhqMbuoHYy+Rl8P57JAZtVHhz7Xthfe+q6ehCYEbZZLV7ohbu7cpDXSdeLFAsqEQ3ujmB
tVxZ5Dwo0T9ns3eWhvpnT/RfHhTvI8FgskzjtJoSJ5RpaV/WvuUNiKy73ayZl5PK1inDqzXGY5Ki
lomKhyl1bqxeok3s7qaen6FQrnpwsMWN1pcPH1+rZY33y2PlsWbWhTDg7p6sAXWVgIXT+9qHxUE/
Tj0ArLhsIArXyH0//qq/GtMsMj3X4g4ZtnP6oktoy+uV3dV+nNI/w7ByV9qFuyqzRf+7GEmG2Nln
VY+EHfMKOns4x7HLqvOT4/h1PnUN0HDMarYpLXGaXuDVQiwk7tqHlnIDmDoEbDfeeZKs9ukoo/q5
tZyzPjJfPv5e46+/F6OzY/Olv1S8Kk3ORjDVNZE/9otTFt9zrRrXTqRfkgX0oKn8ehrLazLFNsiH
QGdYVvKdWZl4CBDrKJldsSLFeF4hx/7ZxDZWgxquCG2+j4/zLXro9JkwXfZ4iAst3TVPhmk3QGoj
NKAGKOTdCKt/DkX5QCgU5OdglTe1QGBlvHQY+kJA+atg0L/WYPM3UguxhTU/ptHAxpbuTM+5EWn3
HPe19tkxLkP49BhRBvM61Hktkon+foinXqgqIypqxCbqa1FvTFM/Uom4nNCulaK8Nyyem05T3+t8
2gQxMgkZfTLNmH81nVm06dgW43dn9Lw/BmYPtF9NyIjW1Y96kZgNJaKdYAGwVM3t0IuKTNwqXqui
OW/tYhvM+XVogMrwoEYBHQE9GtorgFRoEhOxrZDyZ1aD9FITPyHnKVRFtyyE5BqY2uJqDq41Vesg
zBBGlzsDKTuaVN0D414vODF4v6Mxg66xA/OTzeKvk5fn6rppszbkPMVpYh8oZCeabR2D1WB9leBg
DyqckHq4O8edBrrn2md5bWK5g+/vMG/eJcyd2CvGzGlIZjMYsqMRDWpbyWwdLV0k5DGhOW21gvYf
RZVwZaARBRs4boy88baugQOWvjIipGr38Zh4S04+PZplKaBLh5Q3cRojlyARTTGy6z6wlQtHwUFK
46u0YcMXL/STq6lo2Kmh1expenBrFwPfVXqVwyIyjIalkx4/TKF3i3P22u5foxJhosIhvRoz+xu5
kzEMeNr3urkdFwdqUz9nlW2vBrxuVBmMNVZ74rB+5P2MX6h9iLrxpvfc8yLFkucgjBz7YxsyN+gz
ZjHpeV8JIygbLlGKgWs1Dm6/hot7H2GHXGHK3IDBu5zDdNU57QY+OWqx5B404c3Hl+2Xm+jovINZ
xLFqXfaVpy+9OTEMcEjV7EcZQvAM24cY9fuwk+kaYT3URhcpcIlSR6bhS06hb69r2S3ee6yKg/f/
+wL659G4wnR0ClXuaTJVlCNn08t69sMKKhSVrqeyLOBRqbZbxXFyNojWWM8ljA1h2mozD2Dze7d9
/fiiLCu1Pz9Ky1FYQrguSSXGsg16P20QwAA6Ss9n38ACuYHW+Uy29S4cEdCa6h6ojV0D3/n4O08S
aWybLzUp9EiHxazJxngZ4H9aeo3lAPhNpJMvsuKrU/c8JLB8zJEqR+7eB+2wkyLeT9L5oeXTkXvG
IPohWvfOHD24AJk9rb1Su3NC8zYVbvzJhustZPDkmixbLXPZZ6BBOg2HthO3TVrXHf08n67hqvux
Fx6z8YtTw/hKKSkMuoukR6sTaKoIHz13nU8tEm2YdDq6vA5j/WTjIq+e5Zw/aXr7rVUYFAyBhDCx
4AOX5id9gOUteHLI7GCZ9h047JY8raqP1DGaIqwnv0k1cz2mqHxgvh5Aly7a729ufJ024wbk82cR
17+sI7iXrq2/bdQ9YZnO8m78071MJ60jEStGCWeHWBXoeawHI38oXwhuvZ1y5mOynuq9nMVT61U7
txqR68TPMDEfrB7amAQN0UDtWlHyYH/tXkGzohw2ffJ+/GWf/3achrMcI/YV8zR+sMPcBfAnBWti
sg9p+muIrNtkiG/Djg20gmkX62dzCCOwakoWoFRcRxMhZLfJNHlg32+RpRABvOA9+8n64S018/3d
I9yB1YO0ebEtO9v315CKdK0I0h38qUl/jpMurjrZ40y29Ptx8VQOSHRXYZBuJTgX3ocD+m48ncQ2
xjumKSxKDpNyAZW9Bp0Mf9AXeSnWWpSV4K/FOhFJeG6DTw7KgFTVKPvs4pq/TiMsIrH/MhXpvJhO
n4IObV8fdlrv03TB+roNGltjS14UW8sp451hpj+ziLGRBXWyc6dJ38TAsURdiTsM5tveSDN/Nk3e
L3FZ73VSv1mHD+cq6jYYI6ZN0ffD3vai27hIIeHAzuzrnLAQcV3wVjv0ZvlSRKN3wNT3TaaTswO4
jlMjBYcXhQMLhSry4xHGv5WNF1amasZIqa3rOj7oaiTNIKdurleTyUuOy5hkUOP0Sr+Z9MhbKW/o
fC8u5rUT4iaPTSNeJZQCcA4rb9dFHTEOeB6qwkg2VhohXQ9j3xuDPcXVs2wmEAPh6FG3Z/hdUxuv
Sit91FtxiUp0DX7tp62p+9mDym9nxYttg4yCHCgIunCM5Jl4jwSa0La05rsoULeO0z/kJSTExbja
CoI+5iSjFg5nvxuGVWPyTLSxd1OOiwDZxlFNJ2WTTSRmkJKzhOcOuF9L78rDUrKGDTRv7L7YUPXz
/HysQCMPFl4WPTjzzDFhRas/m/p4HK2c3814JdnWeN55hnaAjn+WG+5V2fOsQpTWV0ag6mtUeauS
hQQoBqqsAbZm39IiDg/drK+sFlh4Ex1CAERrOzGALOXg8Cl+qHUnVUwje3rqZi5/MFnq/O3paTtA
J1kf4iaM8Tx0EYDkXtjQpVB4OmHRPXzyflp6kO/HIw8ymw4qG2SG/fICgG45JXaHXC8szDs7tL5i
ZX2GCfrd1kciDCxsV/PRSUiwxMo2fSaF+6UG6+isMS1Puny1IT3rZMsz48m10qzufQC+NLyhA9N2
sau9AyTOucmTJaOHuNHzDPrjamoBXZbCwucN8vbjC/FWxzm5EBK+BBkyQl+aaSeTex7PhRvJrPdt
b4p3+QTcvzwEfY+SallpNyExFvZc0y4qkluZDd+JSypMLOhi4t+nOY+VdrBJPD72/Ktseby6AXyX
auNtVTbqKq7TN8s3OLkRN4WrBA+Pp4HYsUsN5H5q4yrSXhu5tILePtgd2yuje4ys0di9jdUhb5ma
TRgSRBQonOB+l2bdxRDZa+JEoTiRZFP0Znclu90S3LPuwn6Hm2ncxTWwDuVm0tdkd8CabN56Wggq
yz2vVAU23SsrKBuMX6vp4k8W8X/xQrKY2A1Lp5fn6VKeTPosYiavHgboPaIKfAuDUeHYV0oqHn8b
pJDhApSM0r2p2jXJID+BcTm+1Un3Ip2RfeKHy1xrPMCRbHGUdsMnhV6Tgv+vw4AiLysxjtIzWaS+
fy1FImjhEVAQqrQKmXgziB3xYcayCiv2qB6xlcjbMhuiK7OGwx8aZ60nh10/TcNXO04h6nf6NckA
kDBZTFmQgC6x6TuYJNId6Wik/aGGPodJuGIDzRKBNaAYiQ4A4kosrFk3O6LOapi3vBKU3W6l15Vb
ndXEynAtcz/l6VMMvWBH8RGKRafs9fL/Ip8ORmPW2KewSbXEYpWt8PwiaplT4K2t2dM8T/MZuxyS
ELqrpqTiQ/xYtgXyiP1urnFRFfTKllcwXs58HSIm8JMJpVc+M+l0i0F3V8IlvzRGlnV5lE1bikfB
NkhnHppU20CtHq4WZ0hEXtKNnK1hbYBjoo1pgbePi2GbLfdQaOBXDYVv2CMiL1KsjwYP7wyxHlcV
BITQMXdV4GE/Js0FZd7AkE/8vI5wJpExd6lUrwN6ODdavVwHfe6su9K9jySrsXSCdxQ0ORafsm/P
7dh4IV6HvD9xUeTuyxSM5hZS/GauCs7XSCia/KhqL7+zjaz44vV0/FJvI6dEXDWefTmWsXVtd2Xs
h7n6Wi7v3Jz9p1O3RLRFLkRaXnGHxq4x6oVZ5odGAqunyAaayGF+mIKg36YDJvXl6xJ065AK9JfI
rrVd1OoEqoXx4xw9tqk93aJ9+1E0QNAcOLibrsVRBUi1XxdV7Pq8XRqIHiF77pDkKWvZJKkqma9C
K/km4uqZQl3xNevlVs+am0if2u9pmd70e2TeGkhEkhqB2zWXgM2KdR132SYnKSi05ukiml7KqWxe
gK7yFAU+cJGB6BbjB1nz1jaKwvPZtYab3BhB02vDtUFgEQ1+jMSuE6tDDE/stmU34joLeRa7szi3
TdTMNBTqTVN7+LiRJk7LcpNgSvuJHOceY1rS+gRFOVgeIuNCQEtc9OvnTRN6Fw5Cz1gmZ1hS/JAe
6ToxuJdsmngCo+h8tr37gabsbFvaIdIxaWRa5cCgCrx7MgAmclNkJo8Jfp9dGig/8eriwAcuLAY5
LNSzcZc7G2Fa4DxSO77LB7c7B3FwTCrnVhHe9ljMFd/nXbky5nuUOxwpZrO+gO7cSfNOS0PrNlXZ
ZRQuJGEzDy40wPxoxYGmBlUw3tVlsmmrdNw0+BwuAyhb5/UytyIwKnl8Fm5ATnxJ4dbjimYCqN9K
Y720I8hNe5zd4AZVOzdKNiVtAOGwyJkexQzapO60eR+h9riWlXZmdZBx9YmmZGJGF5UyCOeNLWi8
uA48illBmh8ic8L8JQnTKCRJLVo57W2jKM5HXL8zS5LAlLjKq3mbQ0FYSOu3FQAPsezcuEvRLdQ2
4P0RToGBPr+WfokN1ACT15OGqOYHGvfGsQPuk1jWXTWq/jAEOCTnJva1wThEDVMc29mLKEugG+vi
whoE7EBOYyPV5C37pxqQR/7PvwkA900yiTOzofKiFjcYGLjCobziDfT/2oD3IwNknc4T9BqBy5/Z
+Igk4OASMuAIdzhP2EngULHlQTeYofLuEBE2iAiaSRVYtrspGy9aqWi80ZRzQ+S42skpq/etyR0o
p+kqIwMGOH2D3kBBVmMhP7HxHUBGbDDbuH5N5WBlWr3YG8Vusgx2I1FU70Mz+l5rESWW9swZSS4N
myRHkKArOPBjTSZjVF07Zv6VyEkM/5yIPmdqTyZ4tY31AB1e9+RNk3HR6lPHqzgGMNGUF/byBwSs
i94bi31UCfscENcWauIYYnbKoaKEsHCWP4i8sS9fWGjYujFfhk47XgWSP0JaAmfwyS+bVhnQMIQ4
VEwYX2QqzAuYZPd1kEc3loeAotezY1i65HGh9tq+/bUjAAN0U15uRwfnUZGG5WOtxnWsNYeh8bor
1pP5Wo6NvrV4v21DsNrrpj1vh8s2ZIGWsKzczaT+EBpqkRAJhdcnd0Nba3zIECAX6kosOEan2Rsi
cb0td8fMKK4SdXZDWgYg076RFNTK2wqsrktKwi6rE+ugaVB3wxm1Diufct25ibONZrQjlt42m94g
fcwotSfeY7uRHeYsMWYPbouBLQsux+TckeyFXAiHK23o1ZZ9+WPgDrSWk+6iMihrlMSEripw1Sus
jbpR91stCebzIodtQxOJEuej3ZbOxqqKMyW+5pMD+rx3M1AKLPMn2/vCG8raKBqViZmMPrV78sjM
YjyMMTn2YVfBWBIkmrFBMfr+NiOubhXUXn+di+yrsndv2xPwQF/RmJIF6FHbKFuqknm/ayVXsI3x
YIHLvM2qaeearNbiprFWxCmwDdaQtkwRvq9QmMQ5otXfz8oiwS5VF2kTnI8tFn6LmuqumVnQdM0F
Bbf0wuvjC8OrjsQYiu1gE1mQiZcqD89Fje1xtLW9RG/4JbaBxxNa0u6ywcDc3Y60jBJXosGJh9Y8
etiopp7dVV2SrMwMjc0X/KwXdz00wxSEZ2R2vpsOF7h4fhpNQ/JebhGZR+hMIImArZ1ol9DwNslp
acE2lLF8Kc2WF3OZpyvDq7XtUIXRRo/Zuc3NDPXNmdK1AywF6+hliZyfGKUnJ8uBno2KEDlgodB7
SN0qFhiVJYJdYntExRZUO8olonFyrWDTkC/InDxfZDXSIC33GKY61v6+gsgWE/7a69VFbdXfsiA8
X9iq1IRvXYFWxdKp54g8aCgBzOtOa6DZKvYDmVtsS2VAJy4jXyqxS2vWRMSf+Yn1zcZ9ef22l3S3
cdqyKMprVG2kXW5d66XL4e3r0iNvCiPa3BF4I/N+y/qDBlb3FPVhBIOZpaQ+CibNdgGtNdO5Y2N6
j1oMBxGLnSZPNxlwvxVCs26XxpA5u8lMDiDVL/rMWduQDI+Y6L7VugMgf4nvqSrl7nMNQ/ughw9w
2cRNaafGTgRy9Gsxng9NKv00rdFcB48qrSzYMULsOvMrFMfi/EtBffmuSomi71KWo+WU8+TO9bUF
w87LW823jOfGWmaZcM/yg9c3WVgrbWHJwdZvt0mmX3aOpr5MrriLNGlvyCLgfFIc1WqyXhsjzg9G
WvdrbU7jtT105jrqwSC97bYcbE8rIQ1vPdYYnYWMoS8si+28Sue1PloXURLQMypus4Jhpd8PBLr5
k1zidFkOrlQZLFQ50qNoV6c4by/eRqIx2RBDj1PawDzu4100LJViM4GpMiQJJ7hIQ6LmCxGRCeg0
ChzR2Vstwmn5NyofyIAeuuMYzl9UZKXbgoy/KogLZn4DGjuETehKsK8ryGlurR1GEljO3VoyeNPg
rOiyXUvKLZVWmrKlm/Zbs/UeZBBAgu2ahOhiaR6MbCF/1zK6oP1GhxMW+qhK9ks5GDEzkjfG1PHm
LiKCwYdp2lH78y57GXsXVV1e43s0z4WjvZZ1y/nl6M3qGJ1AaXXbZkocGBZRszfpGNdhGu8TBA1B
eh3qgbnn/eticQR7X9iPRJLRVE/tmtwCPVzHg/eoYVpGKGTloBO/V1bnrJSembvZC8+6tDs3Km+J
2yE2oE3V/Ui+6cWsgRmzwxkdogvrzumnMwJ0ciIyBwD2BrrErNKCvefWj0UM54rRxq6jLP3GsKxr
pWX7Ki98rh2A3TJwL70mfhwr4PGREchd4tjHiA7XQevpdLCV5DWgUSiuKZKvmBGn7TzHghI8NHQs
KVA2mMwqq9gHUwsko30WeF+KOKq35rJEyCz8rPGxIzZzpVrk+8pJ5vUQutOKBiPwTHnD3q+mpJpF
Wy9/Ds1Q3k4Y1eDSjL4owdu1Y3pvxtDXIDFFnu59ibDFrtTQXRNCEGznxjiIMfhaJUqR9dsTL7Mc
kkcK4YZG7Es6cwULcjwO/4ew89qNHIm27BcRYJAMmtdMJtPK29ILIZWkoLdB+/Wzsu4McA1w56GB
7kJ1lTJp4pi99/KkfXht0l7eJLYm2GdhajJdM8KIE1bILDk7/aoQR5v4mHBo9yvExCOZKO12ajt1
xin2x6htEowrxhlmVb4p+F4bd8TuDwpbRV6SluSBjF1Ud96+ARDVU86h25BIhLInQ/BdJsqeD7VZ
nbxlnM5G7KUHFerE7k7EEQ3nIGEcZzrkbpFqeuGLJzxLm1G8TM07AYpL3F0mNjShnPFHI2F7LUrv
nGR+8LBMJTbZROwkkUJEcyZ7Dm3vJmNU81B11c1q0DZMxAJvRtIAHnLXsh/6CplHsVThZMMlAKZ2
4KkyH5Sp5Mk34velAcQ7JPYrYlaqyDXrji3Ws80YkaomT0aj/sYG/ZHV2SV1T6ZYvc67dgzaM5qt
z7jMSd+Q06eDM5Us4j6PPN/j00sGkkZGvPdyjcmTt6PU2aUH2pSTL/5sWOv52c/8LmoC0GBrNW46
cvUdtE66COqImIGPsSPzcFOZ/d7yryVzkD4x+PnKRg14i3u67K0P174znZq4+FIQf0kkJNOm/K+L
Ovg0N9x6VTq/FOTAb1w1eQ/9lBy5B+eoj22GoOSZPs4vTFWtU5VQr3ouCRMAM9gl6hOrSuCHmsj4
XM0R2PCtR1bSjSfLKTTgEgz2Z59xlTJ7uR8HCzByat7GgX7s1o6Kk5jprd/8tCz9to56H3KRHQNw
UX7XJgwalBe1hb5f3WY/Ndl4jXCbNyuTDqyZ3bvClrfT18S1vH+tYPXsVcyO0FlJllInjgbYTsrC
tW3CeskKchOSnniR9cmuAtJhPRSaS22S1ryMzcYUEDw0qie/7Ze9bQ0HASd2o1n+k7xiHT3DpOd2
0++m1J+Qp5O9xdpkK4R+onPtSeGSOiQAjcPW/PCr3GPwIm8DwH/kIkGWa8fxoxBUUa4rTsLMEVqX
qAo6kmCggD6MgXRPxAc5m6Gpb2cYNkc1f5VZ/9SPuYiyP+lSyw2iJGp+oGrbmETFMeWUEYuGFdCK
vZcZBy7SV6F9vpWyPGTMDyicsz/uNXRl9gixCYTgCI2tTdPyaThG/U2x3DN2naLKYRAZOD7Qex28
LkSzAqvxYY62EijJSmJh1xNscU0z9hpjOPqj3NaWmjetV7jRWgzvQAFnCnG7DjOzeIGjSCw9Mprh
Gnc1v/v4Ie6zyG4IXAnUMOy9ofskcXfZ5TTUW8ScwTEf1Us5T1FjlPmWKnMN/Vmc1sZMIQAk4OLs
esfWHDi56X0oBp6b2mqZs8hOhJnu/nixgehRmwbphnlxBut4zLP+j65pcFSfHuxmbonWMxFFzpa3
sRjakQbX7SzYyNtroLkNc3Rn1CGR4O6lq2FZjQ71eGe723raZSkDnNE5cOaCrWEgGbmNFV6DAOxR
6L2tGGNl0jvFyfJMMAFa8fRBW3k4I2rn+awjxKi8i2IOah9hEJpbEjyp0kMgpATox+QwxYXBsCIL
wkrrm5z45X18DVY0vOVxHbp9mjiPtMMflbteJO0f7o7bdjZJr0Ir4NK3mPW+EfmdhKdOn39XWP6l
sNMXC9sVdSEDtgZxv92T/zAzxLMCyft8nF5B0z0qi7UtElqeolYzcE7VPYvTK3OApOu0+XAL2zqI
YC/qiX0P2NmQAPHMjtm5OfrbcPQ5WXkTttSEG/qc1y6nTsgg31mIMRhAToxvmW/EC7k+XdreT4kO
dvWE2KA3splNlUtC7NKcu7PEffBQl857kXMv9UDIYn/17mMKczfI0Qu2ib+rybyPoPFuyd+gUGVj
ttHKJM5NyXjLOuRSJ/C5LO0iwajJhSYxyEZ18qZnt9270/NCss+ha6kajDbWu5Qj/ljOaIFqZ5nv
c1Y7HF3rxYAuvSsZsx+gudwaTa52DQHX1mJQaBPiHEIexPE0nzwRn83SIyuUZfM1a6NNjuCD4m1N
unhFYoaMa3ObO521H4M0nDxz2Dv4hyEosC4Rxjfo2h9HVGM4rGaw1YX33VQzcYxe/rSMSzirF9NX
70VBp1b0bAVFV/86ifjo4/sZTOnYEt9H/j4h77oHa+h+MJohI23IX3TsHJxAMysu22tehc2/LEXo
Y9LeW0t+cDpOhUSP5bOl7L9eH5yF7C1yqulBymsh6+bm1zGb+fV6uMthgScJuWIu22Q8FNN+nahu
vLx5LWAhbficN8Mg6OZytAq1APtp51mEFWkXF/UEYC2BJxm0b8y4grukKX5mFzxMoDmMtHB4hcR+
t+Nk9PcqJ6hDO5naKrPM75y5jGgTIVZ1QfIyEiu469rpR1LjnD2PLOnEqZhQusyPU5YgrGjesJ2N
odMMjOGN9Dd20/3QLDdehfMj9+pfY0RGse6LkU5LOwXcycIiHTAdiMOI5ZlhXXKbSbEDANG80aY+
FD5eCKDArFMIa66J97yV+HGqdC8W82uw85RsIyooeLvOeZy+mczXZ1VvLcenMOIEHgkg34565k4m
lD/FjEc7tatlk29j7aET6Dx/x4qSrJ7a2PtOo0++IDHyutE2CBE6BAnEJmI6wn8VecPUfc/cCjtS
Ht8GNKqncszMyHSnD9shgitI3qAKlcSrkY5UeH2zVTyAcNjkQ7CshFoau67igggI2CE5OHtZjF+z
0ZD6xJuPMF8aXwYR4B2J80Ksu7GveOnkMfAil2V0U6cF3y85BWlugowh+ylRbJ3QQbPNbfnlCbAQ
k6gdIjgu7YffqC5cU+vkdWwimrKp0WqpF9HxtTp0qfVyzVrjhmEKlBM5NEfd8JR1GrJix/huTAUE
JedbMbO2kHPbIKWoox0UWt7Ws132ny2fRuVts/UXxiOx/MSjUNKYT3+s4MAz2JHUuFxDomafyrkg
b1ARrkvoQoJM2zAdct80uUaJ27w4LEdPtol2k5SgZ06L+y4zU9ZpOUsH29jxxp53KPHoJMHOy3h2
9yNkrJ72FoAn/aT+rfqWb7ArGaWn9TmXI+KZiVUPMqwI+E69E8z7WLC7B0oO0iZLf4M0t+dohS7J
ThgFlmCXqZbrYJdRcpFadFT6wyD7MkxMyQWpB4ODy/sSdg/TSz3ncQVqKxgJ33Dl2amhUBeSgscc
MKrYpKvuioa5Sqovrrkn+KdEWJ3VeU9GtsTRVhSHfsWXl8CV7QvrusYpESvyA1jKoZwmqH5M5ncX
w/wuK4vH0puzzRpnZJ/yGhHI2UjTS15cxHN7w3KK81A/g9mqb5BRefpzkZZxqdP87EzjeLKc+0IS
VHaEWda/dDMlw5AmpzaW4RQH3cPYVegwyRUdC58tt8fVob9tjqvd8Yxppn8VxarPe20guP+6Hw5H
W5BIZHyI1JQHpJ6f2apKNgWs1u3kyUsz82jLYatttRy7gSC0qeb/BhSrG/tCmBAp+pP/XU7pQmcZ
J8RI1/LTknZ+IHsz2Xn1e5tPDkccgx0jLSia6piUn0kQ/AkUo1vVa1w2dySnudFMwUvi6RlSl4/w
IQOcrgP76K73hoe2TdVFEZLBoyAFri+zzWYDZb7YDqM+ptNgHVQdZCHQVJvhn/omNInKlFfcRGfK
7LyD7KBvk5qcuevQYCE16bKK94GBepQXLq8QAf4SwPqmx6V+Hn/NiWMDDeRTWfMsBQ30hdyyrRtI
fyybHfXt8HMD7z27Jhw8TrB9PrYWtJ7SRn7Nn+PUq9qRHfMMSpHVyYQG2uYragcniTovJpuz/8iD
/KwktKd04pDGXjkAPBV6arckVIut5w1Hm7vCR5PRLajWDM00q3GzF8tFFFPiJaK+JCD/m+BEn2IU
XdRFmcSKrhoEa0JoouF9O2X9O5tYwDQdb0kS8EDw5FYypd4Qm+fzHg6XdqoiO6kf6yKjU1fX6Xn8
pTsepzGPp5BASWbSbJCOwUOZXbc0aT3eQLyzqCFMVlECbb1Z0SQYUIN3U3/FO12xKkwgyOhtKsRI
7PuYHKbTpkyH6ji79AF4BDhoBReWvPImbOog2DqYYbeNBywgQ8R4SJqp2ubBp7NO8UNiwZhoQJxq
w6NcTZK72jTAdaTaZpbMaCrwawMidZUzuAMZAvmr2VTEzNpBfSsgEl8jdc2rnGTYJrml7vFlkXFu
+2fXAH8+psYZqcqNjMVuNEj5bPkBuhlbrczwdlWd1+4SHzVzOxjpfrzyL4niruJ6vid+/LUJEuM0
ow4gjSsedmWWI4I23IO5WuYzxIVXOvwe9uPDwN0el4IbsGYcH7cTXKZkibENxCDm9HCNR8gcYA02
KFpJicj7S4CUYufGFi6AwU7EoU4qk2LByUK4xRxFKTlRWYOUBU/GuaFa9qc5uS1GynZHOFEthvpl
mRjGdX21xfPKuyYtntjHZxd/wf+PPTJxzOSplerPv7cFofP0T7Gfb40hPZgefldV/ul7r3tSJWgx
ERyLrpnv0wQd3OzDGXZzIh/HpVs2iS2jyUssdpeK5TirIEZZ6a5USCF6r45MUQITzXq6F7yKfOTP
AM7FKe2Hg8wm527okh3J0xhrA+ya+9Xljvyn0yDxjXA9bp2qLSDF2Z6OzCV7GM3P0YmaRdpMERUL
V28+WLIK9hAE32AsvCaE3xwp3T4dMSWU/OLYLDEabBzDW+bRN9VYJUevy8RGiE5fZ49RIVLvflnK
F66oe6PkQMdtcUab+R/YDdfrDn+gtgTwDTzUO3etddgvhrmtYEqf4/8Yoa2gZcfEuUOQpjnxtSRw
by6OhvvRcATe2UrRZMtWArlMq6t+d0OPs3wXS/mbL3Q8dgugYG78G+lDwqGUZbETxOG/fiAhfdKb
dULguvPpOzB0M3jnoqLw6aHYYXQdRViRyF8o6iiwqsb2Lrem9uC463sPqGjxSHqbe3GLOyzdV9p7
0As3h0gqY8spCrWMD2dCedhknXMB18b7O/NfKqZye+AEKwnujP/s2CYHlvNuM7gaIhsxo/gIKEPh
i20E7K5dkasotQnebReTCTbHkqrXUO9Nt9KR6Pw924nqzmgy7t6quR3iMabxdkMyIX+qFp2WP6Vv
cdo9Aq18WmBgAl2d/hR9ep9X43UnaKDS6xgex0P21jb5m3bkeal8OPBWGqXjjIXbXbbuAhwrUa3Y
uSn72WnZrCng2xHvPM7b37m5BggO1cnushfltB+t7Cmq0jeTKSAHKL71UrFwdfm4vZqfRO1Q2air
t0U5n2PjvDutdzO39pcuivPaoE/PBuBqWc+6IxP0dk0Cb9eVEW9yG76g/dR4q4ySsv/LOY0shJxY
NJDmHu46u1N4SrTu5zjwHstS/nZe6m8SSSC/TC6In8nDYjFbIBbR9CQ7o+kI+KIyZJYtivTAuRuE
ieyPOai+rc3EbGNYx6kUj+TjP/1jCJuV961Ze1cjMkvLK4NtkSMj0IgsYIFsbJfuqUFcTkYFi0rH
Sg4tNC1iTmq+8upZkdGjZ++3dZM3s+P3jvac8Nua4VT41wxy7m+TazW5/d4mNz9c+/IuKV3yRmXx
BZPmEliYDZL+bFp6OPUThxIDKLZeBTDM5jEdBI86YQIkZr7bQ+FC2qAL1YkI5xxhtBsUQ2Q2gRki
i9rPlDY2u7gNuuB2hy1+2jDFujOQ5GyCvnOgTyvEZcteFenWbq5BN5qYbSt4TNLaRVIDtcjmWpYZ
xIvFgLtXrQc71W1IfvS8aZrszsH/FP5zz5vGCi6gtYlrNhp2Fqz7GX3dzfIlAfNBxgGKBGmb5xRM
fVhgxGttHlJJfeOgA1+X9BBUy0WI0G+zIwmcqEDEzEFVhlOG9dfuUPMkhBHABjjB9dCRUTO4Uoy4
Bev8bWlQjJhw1ELi6bbYi68pBCXYEqfjLW737H8aRlKF8pg4NXkLYbV4Gzrq1MBixsTfRwMcBjFh
/8PAk2rGqKHU0r9PVF69S4apTLBYqBFEqqj+8U35lKvvRoPJ4lfwqFPFiHCI+anZNMhNZuPIyLcL
cL+8AGYCnJdtHISvZAouKQ27kUD3sJntOPNK1rtiDJ2sHWmNumDKNBqMbSZ9FFb12AkHcRf8Wp4A
wwy9FB4XhiPvdpz0sisqgRzlVdrky5MSWefub9oZjy1WDSSdC/PjVkdVV/wEtu1u7MdZVx4rjeKd
OF0OTjLrgAroW+VSaymt7Gi55LRdERDjP5WYt4m0nwz3GsG+z9Ww69PViswAU25zFmzVmwKqo4XB
Ag02wOcW8E9Vjo/p6v54gCFmVR1G4UGG9fu/rgVgtjs2dOJMqXilzpI3x4qoCNAh0yMXIjl/ldOw
7xpL1C7TC8asJ5m0txXms40ykZnpJb3pXJcybKlOa1VbO5l39+lQo+UpJ6bE10nNut57tOUbn6m4
cD4WnW2R0DaZvu2G5jbDgAUJkxYppg0Ta447NDkkZXNTxTQsI5fKX2ovXIHt+lB2jzPDyKwVtNaS
VY5X8TLz3+sBZVYt871T0HZZjDwG4tBS1hg1wEqXyLcqaXnTT/BAipsMTt9maezPvB/VcchwPNgI
8hsM8i5LMJFVwAhMK982cmEZ2B+MwuGRqbjVi2r87psXv2S/RZJJevBSE1Q4oV0gxa7clzVZjkmO
OxyJXGCA1cqD9TYXBjHTVHrLSM/M8YMMHigwuQqEF085IDm2gE0jaY2H9Mmiytv1JaEARYsTy0mr
KLco0vEPeoxYF0AG1Kodn6HLeHuyQd1Si30UPUHGvHA4qKfuvWzHz3/1Q8O6tmZv15qotoMCk09N
dgwPb+Htbe1aB9nQ+cC/W4+WZgeXesv07XN2L2P+gB6NUsJuf1xD2O/elTwsdTI+Y+6D0O0t632D
JdDuKU+6OcjgDrWYqur2T9V6zVUJ3kRdrm9lIu9lCjOkp22JUUlt0aagWpCU/dZkIAJ2/vqu/kB9
/0Vb320LCZltIfF2WuiGvYGHjCWnjrMvYLxr5JJTkJntzlPsbZoBXTV74QPvkkdzmg++2z/rPKNY
FXytI9DGVe9Uz+X12EJPRDXDz/ioSN/W83oOyLO1/PmkYk9ujEDee059aNCFXzv4PoIQS/XZMBpL
P6E4/k1sDpgAKZXZC4QL16B1ovz3sTL1eemmnpsPUWNT7iunZbQSu3QLCxkPg36zSL9pPBHGeX9S
PLmIcVgUZx9jHjxMbfXazjAizfdeuM/ddfuvnP7RDpBGESdzxeOU1/gzOroArndfLxeX1fJA8DDT
fHQbpfsw9d1NN0jOCsUquYm/HAXUwkvDseTNOVzjwBfeIpxrIRT2l8ykV1xb89YAZ3SYWYAi1UeP
w+r3ZPQF6h1reCmd6r41lvd+HCI3iTK+x41vNN+1Y9LmuZ8Gw8JpCSI5+gSQ0htujMa6iWFmbFhM
mfiuqecbwm4N0NDxJ4inQzqW4dI8CeAghq0/kl68pCp4bZYrWI+t7WJfVgjCBz9Qh7LHGkDjQkcP
c007w4Vva5v5NkjFwrw0JuQJu0cnOFu/bTH1OxvS4Lp1SpBM8xTgqmAKqIm0OYzaYtnkpXF5cqvi
//0rpX71f/+bsV9NFgdh0NZSZtGMsmRj1YI0HYH4rDwtbkPBJcpnU5ECkbv1j71id+j8QId2YL1Z
yWiHEFW9MLGvlen0jSS7/TPOCXqJ1KA5Sw4B0o1HOuMN1Tt9uoDwXTEQZD9m+GQrF2iK0a5IBOOj
35UnYyRSZaSw33aJW57toA29Bm7Aqlq4NWIItp1Zf9lkdQSa91qwDMa2Z9ztt+tDEHP6dl1L3eSg
VPToZHwhySId+3Evry4g0Dspu3CCjbOkeCgdxQLeRgcjEkQjwqFl+vdr/I+2JKy0bPR4yQArEHu1
wbmxMP2cuVy60XtUvnoT5NVdXBBdTJIrbEtl1FwopuaplyPA1Jz9Y8l/zkgxodLf13Vwq416ZUMv
z5mFaIIA8j0r426w72f1u8w9w05tCeg4eXNT7GvH3kDBjIkHyv96JcpRyQdY/fES15ASSMFMQ2tI
3tAz59sBTGmoMhoYrHo72uI8jF0Y3ymCcuLty51JRBXoT2oI9CNkDM3PrZi56dJ0TyjE3qx7sF99
sOzsQtzbzY+FyhQTyRo0PWYlFxLrmkUFHHL0X+3JidDNPCdo2y66HBDWJKMZWQihVw1M1etWpMjd
V9K5e5hzCUQWdcIl9ydXVCsNYjTskIBGDcwwFcYfzPJHu3YoeSSuasuaf2wp4rsusBUxbDh047x9
Zmf9MkAR2aFJwYg3x48MLGizhvpvkne/2bx8eSPJV3rI9yZP57YMujXsfVLSGzTVY4+5vNeJfsAI
yCLPcn7GzGUUK895zdPnyCZS1eLfVuu728frzg/S9yTHNzDPMswl+7l0lZt8tVq8MukvvTiZ8Usf
70RuWzyBwUk6E8tbzKYTUlhMW8V7mwI9ZjM3HozK9G/qhlMNAcNpmqz7dgyCQ59MS4htJNsG7GzC
LidhfnTEN3egH/6HuYLR+d5hM8Fk62StCxLPIEHoGLOaMlTNgTIS3uBJOCImkSIhmUkb9oTYtbEb
IYBQp4Vtzx4eKP0gy6o5g1k6FMNuHcV2AeF3MsVR+jO8P/YSe9tkTx3oudyj3GU+oW7K2nVDo5O3
qRTWIUn9n8Wq1g1voTQsGYA7/PCZEH8pBSa++NC0PHkng5u07uPbsbGYUVdnq6CclknNnUdpBYKP
jYVNHBRVUPHAfEbSvInCOi6Z89ywoGumsXrKMDw+zJrfNFGrUpW7UdZnv1ZT5Uc5pCXck3iBe8j3
ql9RBC5hk6HtL2XxWzAdlYu5knaYHiRIe25cp252Tbf8jb3my+p9d1uJBDmA8NFnofqtJKpxv0cV
WQQDVXE7cwUwFzaj/OwRjKSpXEI0zT66Tgx4q7ncuOkAxg6V7qb000+grR9FEz9aAtdaYMAtz+Mu
e+oC3o6ztj6FR0G/tA5iOQe2XOYlP2i2YZOuyYOAFRIOlL3AYw/jGmi2jVqzyGeRlaouiRyjiySm
HvQp44X+I/RIUqpmdWD5fdNqu9qWgpf36gRbT7dfi+RjGbmMBDoy0rJZY7qPzdR91/FUME6mmE2Z
uHWsP+bxrKhDt1mOq79muTxJ/xUCtt51nemj0x4ug43qukoZOIJ/OqYzJ2zWtKFNoP3enD9ZhTOV
riksF8EwKHP/TnzLwuZiT1LsWYFodgjY0GFoo3JbyZVRyVW//oxyNt/Vnh62EG0fExnhhqTTWcOG
SLAwW5Ju71lcEVnUGaN3bDNT73LOONY21cO6R0mPowh9bOPwW5ckmU5E1kIoHtn/Mw7B8TcVdjh7
oC5MtLDrtR9KpXWNtX9DCYF6D0QwBgpzrW6lav56JpBIxzlrd8p2g1gD/MzdTb5WPDQYSKbZM3jN
TTcFo+2wXguMrj6fIFAv7Pk2WZZkm5oLMqv2WFfXgVnp/fg999lVa6k50JmoQtIqRHs71hYAlhaU
T666z3hITpjoCrjr/D0Mf6k3iWiAABzsgRR/NGrXReZqpDuYhXfLgHhA1WrXkty6TWV/z+fEsSjP
ZU4NaJJORzk+MCuaHaYQLECh86hvMwhou3ywwGb664rmCPT94lE6Y6xZIfP1sA3wFH1q5mvMyDEn
MK9qJ1wIamATZ7r5z+ADm6xKiEvFtCIhbO+XHOCSVaoC4tR818fL36aWxrENgB6OA0KUTJpO1GXg
nMfE33iIlzx2pFuodi9GUbQ3/tSmEePe4txNHmevmk6TnO+zGoOJo7rLsH4nqh43Zi0VZz5wt0Hm
lylfUBGUKx1HLEys9bSAoto61w18rMANC/Blu5Vp6TEoee8ttOWMete9bPlzyyTtKX66Xzl6Zz1D
TkGJvFs6ZT4Z9oBNJWcHZfpw62UwP3YuOfy6NIOHocepq1Zbnaql7iNAnOE/oVoax9NTW1fjCQFE
yVsjbSp1M/EGXSWb56XDPx4TTOek/QgGzPmT4cGP7Bjd9FJ8j8jKtzkTWiQeCR7KQT9YEh1Jh7pH
dww8LBNpvxitW2gdD6tBPO/sIAGOq+90fGJVQ3Ah0Tqawd0mWVF5DXMgNj7FZL8UX3Y/HwvWIMal
d+Y/lveEDu2Nqd4YJqW45rbT8rg9SjAHtPjVtnDVSP7TbTvLiN5yPgufsDgmix1xdSzxELuQ0Yh3
YbGc/GjUV/dQC1iEI7fHIOVm9sNUXeXCRX8ZB4Yu9C/bXhngAHuJVIbnPst/e6M9yI61cxKjpEhm
9Xdguem15Z9SqNNKxRpP3+DV7qaTcMub3O2wk7bjwxzUl5bkf7Rq6VeazY9Yvs64JV9d33iD3fRJ
tJIyXVwA4zkvZWQo8dwZ3U/YtBiLpnb9rjktt/2ZiMUuMsqW6d/cf820Sk7+q/y137BBUl+GYDgm
JyQuKOV643kI/qRJ++UJ/XdR3V9zNk+OSLaOPXNviJr4NjIDxpr39WjtpYVN619WRok0bl2Z/Ywp
F9KtjRewqpvKFxs0ZfuxgAOWwNSI4/yvY8WIXYcfci52eYafAgoMcdsnNa3PlqPfCUFlpcP+qHaa
yLeccmte1fXUEbR0S7KEUt778jtlGOSVzYtpNXqDLeFBKI8vxvwiToR3Q9O9z9AjHUYPevXXMOEs
DJMrWblnHHgbMFSn3Undcp/Y2bQZyjbbe9z2zInmdSvn8XEtyKi7fvvGyMGiuNK4UjLAapncVzH2
X6J9SMLQodUxLsbxlkaVy3FEzXKgllAd9blClbhPq+WVzIhbsG3dwXYR97mo/ul9UZZPRXa3moNz
lt30mBMaezv31Wm00D+knnEcO+u77MYkklPDLs2uKdSn2dq0kiWWRKtUqjUEkQ0e0XcfOXjwJ1X+
U7uA2U0KhlWJ7u8se2hZtTSoldd+/8+8YWTX0MxaPvWV7x4xcDH766p5k4+rFxolkXx61k+OsreH
zPFTBky6YYL9KGKGmP8EOLMR/IjWAIqOEQFbFtILvHK7eaoU5xVDluuqIwO3uPdZQNaiF4cqD3Ce
V9jbU9NM9i8iTfwDDNuAOzPlNy9eEVrI/KLAVxAkgvTLYl637bM442UCzXdeGaE4NfrvOWbx4Vvp
I6Dp8QDrjjGkGeyMMTNAXvLtN4hNwxaT/L9XzdT468HlWm4GSaOf0jaBYRssKrvUik7SYimRdb0X
eYOBc8WYeu4FP2oNb5vm9ENL+xeeVORn5WdsEDmiFZWEOa/GrmesvvUFR/bgpNAtAXPaUwfsrgsW
nvKcuUyuOCCTINu1lWPt9GQ/FyztNv6Q1rSjRJ42MDWljc3N8gZ77xnVLsBjyNu5f4ltZngp29Cd
mJ3zqpDO/O9Gacf5H1bZa4QY8hbXc81rCNR/tcpOho2Rx7Ta3eRmML8r62RP9VPB8byZPPURjwS7
SO8CeucJYlASArr8ASGALbXDxciE8CUr8lvGJtH1n9jgbVKsb43RuTfdhGBTjXRtafzIyOnYJczN
Ebzvxt68zinTr6FrsPnA88B9QhunXeXumH+4192Q4wAO8q17NBRyQ3TSi5iy+tSz4d7kaZXsB17e
/ElAdS0Ua//71/IvnOu/+sel5+B7Y2JrY7US/+1rcVBpx5N91bKNvnEo6goObNDQ/9T7HtlDCWZs
lZMKJWqAYC1vGXpT/5a6jEaveGvcmjujZtRfE9PrwptOZ3ig5URiePrQedbHZNRkFSO6Y4ZJxhfS
CwL9iNdC121XHjypzv3NG+evI00UPVlBf/btX3MPKmyWRt1X57ghIHfs/j/m7muAzX//3CSookQI
HD72v1Cz/xSKYptVq1bsC7vBcW/FWrPz9dXnUPiYq1Awbdqen+F//65x5P/Pv5Q0ISKsr3591//v
LABProblX1coangsu+ZnNDFNLu0Lb/VpCwQwJWkBPNT42MVWxWDYOhcFRctcgVyZS0wGDAUMQog3
juXzaizT0JApm8/yNJoaoZIZ1p31Y7RuH3pVdkOCE84Gp4vpIMcL1eLKjN2+Swu1K2JvjLRnz491
su71yivYbNEQqvxL5c1eBuyIqY77yFve8Uz9sUq2iQuV3cb0rIo7gY7a1LpkoNu1RP/idY87gYFo
FnMILu41LprL7AflRbUvhJp5m9a3n8gTxEwVRKRZrRs5JgMr/OaRXVOwyfNLXtkPre+dB3LKtt0b
+ph+FwdompaZoQclSMIN8Z2xw8WNgu0atxUVqVZhMhsfTAMyq2FBWTMbceO7trTPQUZkCOOUcYf5
686bjNur1Iqo1vxYW7NETuJ6l9t49YJXt7thpTDgq+lhQtfZoUwFHUxd/TEkruxqMP2z4bzNRU9/
zfAy8Gd3mxR88c5CpsuiPxGQ9i/QXv/3e+Z/ZCx7ktA6pheBYE2KO/Ea6/Kf7tNgqQmBnNqaYwIZ
/Vw5N6rO3/ypr9nw/R/mzms5cizLsr8yP4AyaPEK14qaDAZfYCQzCK01vr4XIqc7GUjCfZpPY1ZW
VhWRieu4uPKcs9f2KtuUEYNhNYCZXn9LLCfccVqWYeDkj32wDHSFog4sv4OCap24RF8UldVPI1Te
Gz9eDW2n7nQyyAtPGKJFP3QrMfPSCxytf5FngObIsiUDkpLJL019qhr+JvOJcq+08ZoiUsmYq/mh
zTgeIdC+14QceoeX/s1b+l/x+E/+e0Hs7KP6jdN//29s//8jkv8Pij9cf/4zfc7/h9R+Dg6fhtjo
CvAntd/zIz/L/ORX+Rnd//vf+hvdD33tPzobAsAjuCI6a9V/k/tZs/5D2liBwk8qg8AjmwXVsiOd
Xxb/YwHHtMDNQsI1wPD9D7hf/Y8O55+rqAjz3GIMW/8bcP+fg0kYB5Cqs19NiCsAJ5ys1uLh2Ont
Tm27dxNZPjUAFFpK7CVaH5nwEsW3T31z8/d+8H8+2QT8uUv809pk1pltQF0KdpZHlAns7USOEwOx
AviJW61j2/P0C/N8gpD+p6XxF3ya35gSei54ke7octrkwKWY6r3Q+vIpFM3h0bK85iola38AtS89
p5oif0iS2h/rUeJNHAwSgIkrJyWeksaF7Pzb/wms/Oc3TSCvIHWAJRVef2wlAkWUNFUruYjCrW4E
5YVj2VwHj01/eu1ORcXtgl3dqVziGlN5VisWoCTQbqhM8uxCIvJy/mXGH/3Phv/Py4znwk8tgVpI
Q4K4zVHW8uCd/d3Y4qAoU3OSeVdEHC85/k1wa/80xAz43JDhYqeGPKE9yqHXPVMEoC0HwAtYOFK0
56UECrRODVe+GafrjGKd1yF1qS8LdJUETNQ3V22UDQ+Oha0Rin+N03adRk+yllKjTSaOlAlcI2uj
YjP8cL5rJueSf37yBB+TqrESK9TbU+xZWT8dlaCPlrniQ83PwU0iFEEbmqZgvVSFg6akAoazUKmd
/Djfvjy289W3GSlPn76NIxXgwIW0OUaw/03Tu8mV8j0V+20VtxxVcuTt/kklr0im0zaoHKa4HgKm
uayTFHiqST2ZuWm1dgGsGC2CekuB7UpOSLdD/Dz/G+fmwoQBVOE2Dv+fLsI0Ne/2vXhVCNtvPXp6
BJWbxmmFfux9aW+5x0Y7VMbN+Uf/een5nw87RemRog1FSs8JLcf3XvTsahc47zOT6Tcx6dMHs5I6
jEMOqFAgPQQh17qJsa0Q2DXhxvO/fK6F8c8/tUBMAUlSwi9HoDoMf5W+v+jKd5gTFw4lcz0zWXiM
LnZM1lsW9P4+pVw1Bw/5vV8+tvjpl2uRX2a5khkHRe9voka+ByOccQ9XHwWzuQRdnuueySLTUbGp
153HYVTgQjZ41ONgjsqU+Ak1JbnwDWYW59/0s09vAolLNKzaoZFBx4b2uY4J2Rc+Qp9fGqGi8901
s6FLk7k/BJIpGMjCDmFirl3yvGQ77aB+VZ16I+QDkfz78w3NffHJDNaVoU4o1TAPRqZX6yFEgmii
w7nQVzNPn1o/VFZdQpHi6a1B+IdAT0mg/5IT18ziM7VTCGpFHobCMA5aXex7NX9COLZSw+TC4WPu
8ZOzR9NG2AH6jgHDL0eh1+861boVsvQCp2zu8ZOpbFlKKyc9j09S1dvKTRnaatdmi1509W84oXEq
FCezGaWUSRkAAqmoAb9JOl3BUiYrL+E/Z2bbFABclkGLyTePB5wwZh0xOndMcIxhjna7FD/OD9C5
ViZzWiA1iAH72ArwM8KpNTir7E5OxB4YhXvBPnFmTovyn6tTOSAAV0IaSdP4kAiYxqWtdEQsAuBI
w2U8w2Dq/OvMzYjJxJbgf2KATkvVWE6PsxYIBy1cfu/hk8nMJaPyCthYB521do9rA2bnoHUuPP33
4vOvA8l4Z/mzl0AHtES/eDx9r9VUIrGaN3amU4/2AJu0eWp3/gWC45dfnaYmVwyiwy7OehYfRO6T
DVkNMg0a1Y3cloNNYZrfWWZpZjLHKTPD1Jt85wGhvLSkEPkZvdW15zh3pSff98gzbM8sLhw7vpzx
NDa+66eNA/kC/nq1pqP1aq/KUtg0Qgew28rW57/+XJ9NprsFm1YhlmAc3Oo90SmFJVczeM+l0V5o
4MuxywuMf/7pBUSrVRrWKONgOcNGN2FKEw+5MC/mOmcyzUHqkVf2c+OAvesyTZIUUZW8kgBkbc73
zlwDkykuU3hANMQ1Dlx5bltfecyFEThXxheWkLnOmUxsAzVGL6eOfqAShWL+IvMRFgYXfE/mfvxk
YvfA7d2a8MIBNeCgMWioq1Wb4cJR+8vDhvEvCylPUIOW3LJ+CGCeyXVz8vRi0/UOyvHmKnNcW+1/
fesjTINdAvigQUgM/TCI2pNT5M9drb0OJXvf+efPTAFzMp8pbXEzjVDhAVm2HvjXbS0CBXZtLogX
VoyZL2GOLX+aA0PdKsnQ8Aap51gLJKTOMoVSsOw4Nn+zibHpT02EoZni48rHNqTiVYY/+lNKc/9B
Fyn9ON9NX253fPDJRMa3rKS6kRai4A4sE8q53C5k6tMTdSkH6fJ8K3MfYzKlm4BqNr3FVrQoUd5l
2dPQoYgwCoRxjXDphDn3KpNp3XpWk1JjqB+wm1GXSC+DjRtgPlCvMugDteAI3zlM0WeT+V2AYutV
mERHX+gp89EdBZKEqWws1IR/B2eJmH5tvzkBKP/fiyltTKa5q1SVUCNROToe13sDYg7oGHh9FIwn
3s90cNqfvVjmp8iJm3xlWWiigYr1NV4ppo/pptVd4vJ/HXwwrKlpe+mI5ghWSY9FogwrckHIXpDJ
kHTNs79VCBlJLYPaEWqohkJOgRknFMJkqnXqGkG9yR0Ufw6xJaiy6oji8Sx3KRh1fiMqbXxI24wa
ZB12l5MbJSWpriEcM4Tsl6xPZtZjdTKLavRwhp6mPYff7F5zm4euLx/PD+yZNeB3MvXzBIW/alCH
AAm0P7Rqbmfmc+deOiDOzBp1MmsyEVZsBW/4EOvYBL2gA13lFFH6QbE6/+vnOmYyY/BFVEpqpLpD
Tun9fZk35a5AFnBh0ivjfPjikDi9lbVGnhiNqwOWu4XetIHZv2+Ow1JaegusRBfNwVppd/JO3gFE
tV+zBRXk++qUXmd7ShS2yQIxwYWf8jtL+9VPmewGEWXVouCCe+dSS/3RMlhDEt25OwwsbMbF4tIp
Up7p0qnvV9OnCrKzFq68UlBdUJSyAbsY/GKkBM4OwBCVEEqn+j8KKlfXTVMbu84tkZD1qrVUtbyl
zthpToqvZjvscEL+V6Qt9EhuNzEowqPsKUQA4jhbWhSxHtReiSk3aYTYLrTMv7SUzhwDplYqidXA
2DPN4lh5qNcXGTwixTbh1D5rOIChskoSiz9oK7x01SLW0835Afl1oNWw1MnS2iY6ioTO7w81Ccuf
bK4I/3JfNU6KXDVXVI90a0M0wl2B6HOTeyElHVnhXVjXla8/HrjwP7dbxSPTHaLKO6DdW1FisBDs
ctOeShv71eXLg8egjdbaW7oJT+YyOZRL/ChsgvC/olVwSFb898q6iU7KhSPMzC3LnG7OA+DSZpCG
7pBQDxIh+NSfe+c9kysqbNVFLr9FHvUz1ns53J3v/6+XM9OcrDhanYBC8ZTu4PonQXot9HXh/XX+
0ePN8N8z0DQna00u1DVeLvRt498l6asq3Ph4TFSttgqBjtbJL7391uXKnG7PvWh6SZ7Tkkb1nodk
sVNuqdi7cGCaGyOTjblzs2gAMNMhic0Wrcy9IbzQQzOdP91ngyHS416u6SG+AcJS5pkMWb6Fa3j+
E3ydeWEnn6yCIedfK9eS6IheBE2/cq10ua3k8pY0wJJaN8gFcCPZnEMv2OOiSFWT3csj5HTYFO17
ZfWbkCuHrwt3XYI+z9Qgt5z/bV+/PMaJf049P7B8s6n86IhcvNlXIGN3HZZGxyAWsgt3m7lNwJhO
b6TXYihkERUeiACBnAbwi/3IEHd6ooXBMrE0aq7VdvTmDrx6pIeAFWroIOrC3eFkRAD1WqGpP86/
88xQmq6y8WAmCejYjstW/RzH7pUTeqvzj/66O83pl8aQwdSBRXF0kDey+0CZrt1IF8KVcz978qla
RfQC9M+sShq+Ht6bH0cXLs5zv3rygfwenHfeMXNb3QTs8xgLr5SQfKdH8L77c4B5SGmaKs3Co5bU
0sKnDHIzIP1a1WndXOj0uc1/zO1/vq7FVSY0imIlRw+S6gu4XFj4FjypX7KRRy/8VQ2qAxy/l1LI
1jgFcG1rSDYwcqBUamTNVGUof+lphCV1LwoeiIFodIx3a0X7UQEGjGwYPdrBxbfoFgGl85zohbr3
sgYhsoc27MJGOHGs/O/bhzntrL7svcyTqYAmjbmXV5BR1sFSuAP1tkqP8S7Y+uvgZOzylbm6lG+a
+/aTvtNIPVhpyIgtvROSXU06De3D+U//9WnGnJp/5F3buo7KsHKLKxmhhpNfpTGkAPm1C3qONd+c
F5OzS+nptQPAi3mhBOuqu+bYd2nPGTeXLzZPY7LpGLHstJQNdYdnefEi2cHy4eUU2k+GfXrz9+u3
1F779p23/IXXlN0trI2+ztei/eHZIPztj8PTbbR4Ot+XX9dhYNQ2ifyKgzXImUVnosQQnrOb9hQ+
ol+6DnfGPvwJPeW++VZKefSE+3M6CbE3yqfGOnzVtR3lRyxcp8rjhfeY6VJ9shcqbQklzOlGxxF/
6SBaahqCOEGx0CRII4KwVUMw3d5rZUgXtrhxffz3R7Smw9DVzAI4MitQVFwrVbwUmg8vvbHaSzme
r9dly5iMv9oUS9FX4/BojhQSrgwU3Ap9diEMP/f0yRBEqWENNdCxY1Og5kmNaJUpCCDPf42vD4fW
dFBBE2izSkoo1QPvoMQiTLN4VRrFqlDAVz876EEs69Ll5uuVBpHhn8NKdTtCyRSXHEdVuRzlq0SA
K1fLF95lHEBffObpwCIzYvSCnhEuKfDGOFZwV9QtqEYbBcb53po7yOiTHThp/a6q6K9jrA7aazto
2LjrmQSEbRC2miDnz5FhOUeplyijNtWI9IWpHCqp558rnHST5EX8cv63fL22itOVafDg8CRBMRyw
7ADp2pnPgdBbtqr7ezk0DnLpbkOxvrAvfd21IPL//HIt+YtSj6LhEI92c3j9KuBJHLZz7DRsqgku
LLdfT1RxOkDSJNaTIQjMveApz4GZ52iHsROQcmMrZdnH+Y6bifDhf/vny4Q93i9J3xl7fQgfU1V4
MEsZfatUbiMViyTL0cGOaSYuHfUeQeCrIgkPVZk/n2/+6+lM+eKfrftaJpl630IAQP9p9/qwE/Lo
9vyzv55goj7++aegWJ3omaK3hravB8qZSdUVzZsuZMvzT5/7OuMbfXp66JqoslxD3YthD0+vC9eW
GEBK81xUS5lwoZW5d5gcR3CarwOUJ9o+b6FL+a17FRj+MRGp6T7/GnMNyH++RoL1ldwbeQo7Fxa4
DphTSZYmvMfvPX6yGUQ+ch3NVNV9qSI+KfoA0bOJ0D5D4/zNJiY7QuHD1fatQd07ErmChl0TFK4r
3p1/gZnPrE3melRliWrpGnGVljo/YF9IAuX8wRzBKITDb863MrOiTKvGdacBQKTIzWHokeMI3iqJ
ifZ4b6HUc1T/db6RmbmmTWa6KvUabvCJtU9Qbarl3hgu+fzOPXkyi/O+VqEYVdY+6rrRsmClqt87
NIvaZBKTck3TommdvQfdoKO+0dUwK1zp8EKa6t0v78/3zcw00CazORJDQBdtWx3iUa4Q1pr1IApl
JeMuU7x/r4nJVK4kR03MsIJ2balPrtkQsqtGQWDQX0jJzn2FyVQ2OzeKCZ47+1QHJCB1N04fP5z/
7XPjczKN08aUxMDsnL023ETW3tABeySPqvUSIVo938TMDj517LUE5JrQOh2Mx96KAnZa/aZWDbi1
cl1rT23zdL6ZmTf57dD4adlWVc3sM8u19oOCerztgquRNFcBeJFzfwUI6ns9NnW81lWvHopAZrIp
AvKbQ6DWCwRL6fDLiC+EEqSZQatOJrQpwwSKfNHcS4UlLAxBkBHRh8pSwcdxOQTGK2Cy4ohKDSNM
V4fiExJ/wXdFXjqC42+gzzrbUM1xQtc7cXm+f2c+ozpZCgRZ9Dzwc/HBz/N2iUGjSQV+mr2XtUbl
EtaM12BZZBejnouFnHOfdDKxMiWNZQRTw0GXojuA0ciMukh9DAX9XZf18sL4nOvsyexqxbbFXMg0
911HWTFQlSrMfhnNpbj03EtMZpjkQIpx/cbAFwOIsyq366KUCvgchDgEA8a35XTr732iyYYZwyP1
Bij2Bz9t92La4xNXgYXPM/dKHjGHwyCcRMFQN+ebm3mz34rGTzOOzGvswCfV92HmvMQFdelYZ9iR
5kuoo/1foS9ceK+ZL/TbUftTQz76GCxvpfSQq6G8cmJVXVe+4dOZsAnPv4vKqejflypRGd/xUxNh
gJDNMgYCUKpy8DIBafylsPDcr59MnCGkAgFPUrw8vKC+ciMH/YASj4SWIr0whL++3orK2PSnX98G
SoN7dV0eMvWXWwI/Ap8QOz12o5D73HCB+AwMzOP5rpp7n7ELPzVmdJ3nBkjl9thx/HC0pFulsvZT
6bnofq+BybQ31aAB2eYVh65wF3X0lDkl7hLfq9sRlcl0BycCpQ024QHNzk2TS3t8NleqmD0PnXTh
fjKzVP7OV3/qoVb3fddNNQvGKugCSIC9Tr0I52JZ/mgkaRuDYjzfVeMY+mrYTma828R6VblhcbAq
zDlhmOOJChsF+KHxrdJb4196L/CVSpiaboF3QbJq+1vcdBc+dnXqpfrLmfEkj734qbc016obvKSL
vYTDjRAJayH/EAXzQg/NPX0ysTMhNTGPUNJDjT8UxVnxzqwUsNEFJ85vfYPfwtFPv5/qXaiTHfiE
KsKlUAePnN3i/Qm7uVucb2Emryb+zgd8aqLNAT9yIAOQtcdgEpYnAQlbOxpbDJdXyVYmOOpcq1QD
XCHwP8XX9YWI81znTWZiWfR+pw5Kfqg00JcdnHU4xCQ8z7/WzP7xux7o01u57FSxJzbKPkuF27wI
9zJRlzgMXjvwFaJ7qWRiZnGUJxtw7zUeDsZpeqAt7Sr2qvwg5P1z5iXZxuTqtFR8K1pn1PMBO08v
5fpnNpTfn/LTy1VU3LccjfLDyAjVgxfHurC4zDx4KlZqm8ysBqlLDoWfHAyMoAQoaOc/yMy6NRUr
gTksyiEePzcO8ZparCKwoSlQkUBo7MTrlnJ3Kcs9U4ghTgVMpgbuIu51c99XcnPU9ECAgOhhxq0l
Mq634EtVbFtssxHw7k1h4oppkl94z5mBJ012ZEoSNRNNqbRP0FkAjfW1BcHsjKAiBg4psOCrXAfX
c75TZ+bQ7zP+p4EQdjHZoagUDwVzCIx5QMgNjOr3Hj7Zi6OgUgR9ULKDV8db13QekkDeN0r2fP7x
M1Pnd3z402+vc6mWCMdz/ZcxgsTitOnbraW8pMZjB4EgHCAiJe2FxWZ2SEx2ZqcL/V4k8HzA6OKH
a0AoyIzytU/9t1ABlxVUDxJkSHxVNp4oqhfuWnOfZ7I6NI7hSJppyXtRF8MdRiLJySlGbho8zQsf
6W/Vwhfb9O83/tSPCQQZo9NiEeMTScE0LK9uxV6xnOuh8YyfKSV45HFJ2QDYlrJu7Qk1KBvD0zt0
NABSI1up0FsGSSL7dpYk/KWeZjWUigRYThiudLO4H/IOlpocCockSOu9FlXhQfd0rsCGCYJMKaD6
WwNg7NC7aS1HWxgmbngwNX/VUaGvMgtERBZFuJVLSbAiff2gYEEMOf1njV362smzG82s/7IKTV7m
dYHzZCBiWNuCMupMaLS5qD3LODYCv9CiZU6xciL3e720GlvrYuCp6pAs4R+esLR+wIrxifCqAIgW
WQfkVmwuQnGhaPpfbtFRrRkiN5VVbI5HQSMmoUCwBWIqNd5J2LDcQqrwV77QHOQkNLdqY6Sb8Y4Y
qDIwtGrYOVlZAVxt3pNkwJil6e9Qdo9qXtRJbd81a09pzZ0a5v3JrJsSryNK0PWhU2BV5e5ObLF4
KAYVk8viJq2Nv2rYiXaogtIKrI92qMFn1vELxiEYsBkQWCNpKLYSREe7aNNmHUVUH5dqONLw636F
Wj7GcjbaS1ii1WajY8Lpqtsc9/ckw55DHGqsuYfUVssAfCPgN9huoN3FEARn1uLIQIi14lK3wlym
WySteVJCXQEt0v+KJUs9xX5wEPXmhIYXIPqATyNqeQw+m5jIB0arvHMpkYKKMB2sVOyRYyNfRiUc
D6tL70NoR8T5dCBA5CJzgQ+RyE1vpxz1l0qY4ak+mFRsq4TCpQaQqF5Hz6WW/SUN7Y9YqejMAbBu
gImj/EOCU2tXWr4Lcv+u68f6JbH5cKnhg/uG1WAW6PdiU71ZDdr5CChVYJovvVrdkia4ljv2tMDB
XzGtQfmbZYC0BIhdLQgbNVP8JRTzO8XVPtKYnEVMXU3o3bUNGKEWh0nIcfdW2zw32N1Qwuj2o78O
3GQ/ftLR99oULy97t4a/rr8VfnCrNuJWK0OsATXgsNT5oWEJhWfw+YFtNa6480vXBR8FZkfJenlt
YBhEevoxcstiaY3QRE8pr2ve3I4tBY7KIFVw7dxrWbCO1O0ims4MjKClTUblFVTaIgO5LT3WfnHI
BWGwu4b+NkzhPi57cS/6MojERKFGXoaPiEMBrr0V5/kqENZ+UgY7AGfNhgxv+mBkWHQrUaTZMUwP
9CsQuvAvsBbkBdNVkiPz4gYCowtW4hJdHtZcqhusVF3o7MCq3tR4eG8LSMtyGiWrtMIUyrd+9mm1
Fc3KsJ0RegZ44q8u0tKVquHKlIc/PKO/TQJn7xK/sP04BvOFVxcbubUwoZX7o7dvOty5gnJUzfYn
DiPotkznWJZ6sZCb4DqVy5Oj1DADMa1QYYetKSMSKWUoTLuucgNCfN2t6c9DEnY3ZNAjVH64HqRe
+eT4bQtZDgckhIBbQaSr43KE3LXtuhNzESMi8VprlN0gYZqVjXZVQBA92/Rc2TYNz7MdLYA6HhkK
uoDuuuhcKnM7FgW96zeNDFAtUsyTKVHpojeSYoOVhvMV608MRUp5MoOISmItS0vCcdZpKZb03XzR
U+JFRbwq7ztTpXgWB2MAhOmVMGjBM/kjYOIduzIe97boEvpRJWHVRJW2MlWslNIGO74CWzi0/cuY
RM2DHko72Hw3lV7eg8eGyA7FylArcyRF/nA60kO822MvmXeWDFEvhVS7oHYM1ajEPV/TTrGiv0ix
fC9FyV+d4MHLACXoYvBeVaw+vqi/YYUerVjrGHKtWe+0wHkm75rjytzAu8sayGwu5N0KVcPW0hHf
lTlOIphzjQbr5ZXsZclS9dI3yIOFLVThPexedC84gtplHXzkjqLajLb7IKpTsO0NFrix/KTExSP2
IvBoTePn0KjPtQrSLiiKa6NsRbsuuo8YTfuCQr1fuKsa67jnRkPEG8Jjg9Fx0CKyAEdIDXxhXcum
h0AJcFnZDeEq8X0SH2YC6EHAksmog7WjY01f9MCDS03doqEmZgmm1/G9YyClTwOsLDydavjb/a+w
7H4JavM2dOW9JsKAlapgX5nBW+cL2UbyiD+0jrmSBxeYuqfcCG302oTxS6a7r0i7ONaJ7QZbt5Uf
yH81Q3XliO4P8M0PEog7uPLdQRFryxYHpVoAk4XEZmASKpCErUktLpvGeOoCDSO13t9rvoCXrtAl
XEsGKraT9NnDxNfWSpYZzspXFtvXChQI7tEe22oTdHtSAvgQSFmD82Wt2rhKI+B29QfdVW/TFFgv
5mp43ouqbveD05/Cnt1MG4I7Qcgec1kPxrBBzRkhQJGNYWds4K7aD09+nrFd6vJj2KlEe4bbVjLu
O1fHgTGN8fXDEHwph2IJNdyFFdgQz2pyvFKp3aOkvDX3WSdIC9wwKbx3hrEY9E72xdF4RbY2AqYT
C8WM/hJCgCOdyf/L3cSw8Y6Vdp3hNifRUmAv1+xXPquHnbMogM41hYPXslf6+JWSM0o5eZjJTT7y
4Ud7BLu1EkxGRTbM2Nv5PAYWLyRkzVqXOYbRVLHFW6XpG2rM9Xc25R+KFN8YvoCTELhs2/MtW066
H5CqH72amHsDaXBpNDJ40ALJ2hDeSG323ottAmMwTU7kl/pFbdRowz1FgU+K+t/wW/MmjooK5DAu
BIWpiDdhgfF5bKbZXsbHzi6q4sT6JQKH9a9kt73zwxx3QS/cQyHFHwZ91N5kai5dpYDwzM1rJeHY
iDWy/uSYo1VaFEniQaQS8KYwshTJuNPf+C3m30Y2ghWjur+NLKe8i0WcZUPRS3ZDotbvYSJsk7Ir
cbNPZU4qWbMuQb78SgwVK/BKCGDKyrg1pJirvcueCBrYa4qTUJb9D4ox8gMBRek6awXjxm1c64cu
CU+N0A435DpHn1WYpBsR546d4vXsnnr2VBspxlp1v0660FoHnSxfpSE8bopM+oXcisPRGh1bHFDe
67SsZZilWntfA7XnGKmLoNJZCMyuu417bcQrl08dBnfoTbt+h4TMWvaCL23xpMEw0jDrVRCoI0A3
9Rcp5+Iuq9STlGjStm3MX1RbaKuiHl4Lv4U7ZkWcxfLSxSJYqteAjB710Y8kxFp9reMNulJz0Rx/
lL5whFbfeYA9KQjBGyPh9Lx2zEpbJ5iILAS/qPapl1trgYjZUkhcbemkhF4ld3CWvaFpm6Dt2fUa
ndmb6ZiCCoK/LD2p2CZCKr1kOR4yugxQXRVSGeNKNzomeis9auUIo/Z6EzMLSbuCm4GZpSF6y1w2
o9c4ssJqE+KA8kPK8X7BvYeSiKyxPpKReF+oes+8lj4iJcEnIHQyBLVUVVWxW2Iom/kYBsXBUjJU
B/BhDIq9xdjBMaJfXpvjTJLgmo14700NWwx/PEwVda2Hop6IyrVqhO9E/n27S3tFQ3+VFem6L4qS
ZbDRV7mPtVOMNR2H1i5aADINt4HvhEsr7V6AgQJ9LvpuV0YGW43SIGvscSlTIzTw4HjykxWgZBlh
rNuOLDSWXEOLNaFn2A1+77ajYoTQxIW0kPOeVVnEpltO9QDD+/JZs/zbLAbJ3zK6FknUcLviIL5O
K8aEp7avRi3kS3fobgruOnZcVTdqzgxggdqFXSHh+FXdV7XrsaHG8SqK0nrpB/l9KHKZcVMBwnHa
+kdFIwoHm/FO94305HaEkgZZe1cD7MeFyuiWiYk7ZIVlNoic1rdVR3gW4+K9t/jFeqM+SEEDtzmI
ufENeY1FCD4XESbWSw0i7dJvnF+pZyoctw3++Ujq12XPabvGNXYlOrTtheVPrq5YFpTuR9zU2ppX
CWxBi3boj4UVoeHADqk6WHpRKd0GYY95UcnhNZaN8GA0ZiUuKtFPRteC1HZwBsHJjNuQKXcBvg8t
TkBhrzNcfTxJhsBfDIKZXxegMpcmy+ipczI8xywiAWmqVKtqyLWtapJrkGS1uGG5dhA9t1iJsFBZ
uoqnqJs/wXLAkKfugnCVp6K4Dik8XZMzPIpuHa5IYyijl9lHopCABtoKLX00Bkrq4gcnlmKjW268
Tsn0XhkJK62p4QLhVzHOyGm0HZxQsV0dJpHTVPdd3poEdcQKQKClvpD46q4bTeJyO3AT0HjBH3UT
3ecq5qtB1mVLQ8IAIYkhOepW7I0Q4J3QO/Ei0br7QMTDN1K8krz+gJ9MpraYn1TNxrUAl6aJC5a5
KeUbz2VbKk3jRpNZkw2uqXKHkxI+wBz1/eopt5zbdnDulaAfUYrBg2For3rMbc9oJEzDEjG9SwaZ
Rtvet7WcvIefNW9WlKaLDlNIVqo0ts3IMhYMYn3XWIp3EyiCuM9CPV+E8I3tthY+8jp/GbOBm8rg
ct564qmsinhdJMVHJ9YnX4zeEgVzlVzCOyBQ9PIv9BzN0qTH7aIO4ytkSgM1cAHftajSRc/pfyGI
YrWWUThCEFTVhVBk+MCqyM+TgvMD3BVp3dRZeZ0YObj5Xn6BtppDhUwwac8UdZGI7jiIgiexNDFt
9ttcoYTY014xBPW3vhwF6xLiJjFmLq7C0AmYZivtibp2YVtEGChkofREKtP8UYRtMEYIRcDHFUaq
ptlz9qvwl0ViZUdk6U9x11GOKLOBSexY60wRy8dEdyUD/jcyjEQqorWTYYYjioZzSgmmvCg4UmL2
21gm9OLUwYDO697Utm4etcjCyiiiIIzEAfj3tku756IQ5LVMN95LZZIsw67BMVf0/Ge3DPxjKBb6
XS745qEscGkVnUG7C5zCO0aaGG4HrEA/iqT2Aex0JIa1wYr3+Gz4sNewrJVKcJr4R0Vbs7SyTS7X
5mog9L7xYqIXjRtn+zr0m0PUetg7YWylbD3g5DhKa/I+8MoEa9wy5PjWQFPFHjtwBgq0LKDV5yOD
M1HoqfRy/MCFIhMqbkp8BRvG0TcDcuIkYUO6oU6y2icdr6nHSLawc+s79Nzax/lfPhPwEyfB31hM
yZBaFLOamAJmUfdsBsZari4BDsbHfBHqm4Jw8BiK+DpVcag40rCKHBzpPk/EFfWJm++9wCTmW2Bf
apixDlm/pcClUONdloVXoFd/fu/5YzD4U7BStzyuspZEFUHLLRiHPaXDtYPV+HuPn+SUQkmUS2CO
9SEpiD+qvftcedqhtDBtON/A3BeYhJH7QPGdXMwryFwdJkPCMVTxC9eEF1nIX883MTf6J0HjYMic
iloEwu6BdlI5qfeO8Nf5R89oMkVxktJNC8dhMzWsfZGI244jLvaYd1rMLHcZUPDM+1QF8SueJA3o
iqvUF5KMX84L/V/EnVKt1L60SmNP0D3YCRYuojKiSq5o7bcqIWhizDt9GlkhCx26OzC9vZrd1Xr7
s42zreC1F9ak3/mbf809nj9ZOoou8AW5wT/AsJpkq2FltlTiLl+7TaGu9E4NrlKtw7ZX6DjJl2q0
k50YO6hGyjFjoH5YjYRgHzVJfErwwnoqo8J8OP9V5zp3suhkiYX6CKeifeU0141ZPrP9u7Y+6Bde
/cuMFm8+tvu5ZwOMIpT/4uy6dhvnue0TCSBF1VsVNzl2epkbIZlMqC6RourTn+U5N/Ppj20gNwOM
gahQ5Obm3qs0QErNmdBRX9OqLeJc/GK1kHxv7Qoa0bBTe7j8Mt92hXCzRQDSgecrGn12diBUGauh
SYddOrcn7EGCbLufjjZvVimyLa8eq2J7+abfLjncdBE2nEzRwR3TJhqRy21TB/6R9kiyH47fImaU
yDGZZmZkh+wP8vL1cR5gBTw3vyizbuZm/nP5Jc59pkXcMCUc0ztVk12qipe06HdwfYmgdLXCGW87
9fPT5ducG6tFCIFcBHTKWw00hmQUv5QDf5OuVvN0JcCeeQvICP9nsp2K+vXAOFpmOkMB1kCClk13
Gur0EnBzwN3eLr/GmUWzVPCBhWVOYA4DD5qC/krt9pD0Q0Rh0fmziLdU8IFnron0NgdBov91ki9f
o8VibXCEuwafODdQi1VfpCg0Q1WW7cwedqt/LNOBScWvHPY+dXqNw3Yu6C01BeD6VaAqQ6dISzma
LLZWVi8wmJzfS2bC0wF2G+KjxtKZ4GYL3BN8VTJUGGdg3eTJwNw+ojep/8mh9xya4Iy8OF2LYls6
k/gK6fb7UaBLcJqVwOWS8LaPatiD+5rQ3s2k0n0K/lBiBWNNny9Pl+9nPf0ruvBPDGwhZJDbXKpo
5IAuKFKWt3AcZVf6xN8HPcoW8WeI9SnXtUJFdrbXsz+k1gOteeDgIsYCZuLkdep+RFW36BKhBsfY
FLIdSGAkGsB3vIaTEmw+dTjZN84VBMS5sVoEIhd87bhLVR91KOXRpxhZ3s8+wjL0SAkklIULG2J4
kH0aEl1eaaN/Hw7oUnh8GmQfn6R0o1btuxz4KqU8kGeuPPi5qy9yE8LmZnChDR25Wp5vuhOaVTfH
bhsL+efy0Hybl1pUP62Pf+ZnwXD0bzOmIoBYn2MK642RbKlB1nruXoFQnFlq+iLgwFO26ou5UtHg
DgHPvlT/NTR3TNdA/uFXouaZhbCEu6GojbZvm2N25l3rwcvz3s3SLSwTNiyHga6pWtvjUtwWEKy/
8m3OvdZpFv8zcl1hoh0L58/IQb9M1neV1gXw5AGJ89Ep1Q/fa7HAZztz22ImdYSKwTNEcCIRxzBc
JoiFAj0YcOiYkX3qPUyOL8+HM2twiUurVTdV6LYBR9u8jdmDMl8uX/fcTF4swdrJh7zusAS1vNtJ
S6zquLzN4FV2+fJnpvH/4M9ig1CzRiCEHxQ0Xz0JL1gxvhRkCi/f4My4LFFoIAVpaWdxFQnndUJZ
TYu/Ll/4zFZJl5gz5HMovFe1ilxUvvxEh9JnDqPijV33Wwkbd1ur4UGsPm3YKVZSQ5XaDZjDj6kR
o3iKepM7Pci6ub/8OOfec7FYHe5MEwrdfXQy54VVG8phVyLN90gqiy4xZxCr1WNH19qojzuxrdDh
WEOvY/YzVHfXdO60FZ1m9O4QfQ5A2KCrnXbX1LfPTL+/vP5/F6vSxsRqZx6xRL7VfNrkyEY9wxWP
Pxu2xTrV5jQpoEyuonyK32eaHg1zvhI+z01t/b9xRhun1IkhdhXlLnmtx+ZezeXkycot4ZvaXcHU
nRufxdar6zr62qxUke48WNphMD/c6cop5tyMWqx8KsByhx2vihow3E+SrDT7vDzoZx56Ka49JDOM
mTVsLJVeB2K6a0bb13568cXWm1oWqqtFgq23eRPDtkafw7nCHv9eTcKiy2oinHCBG6yR0fOYj36p
ATvipK7aw+y73VaJBYdfkXFfptyBLKXdHAnr2ApteRFMXdGHxKnNR+HCEvDyQJ6ZYsvqo2VU0xQj
+kQjhM8HFJuN9Lcw0SQf++DyHc5MgmUB0p76HOiNREVM6ZtSyhtijtf06P8CP/+3wkKXOtywK9Lc
mWHPGnB4+IQkJFq8+Z/2LQWf8pC/sdqPSy/9+NmbLFZ6awgBh2e8iQDKcJMIAohe0dg/S4GXOtwW
gd3fjJoCsK23jv0co9B8+bHPrZXFAp8q120ykXTRDJhU1tAgh8Bez6+dDs7NoMUit6dJp+UYq8iy
UD7tY59KFsBqYyVIt7r8Bn95Bf/7meFH9t9AqOcFNCw63EPb9KvJj9ckTPwyZBs0yYYb8PGC2d8P
++agDsWmutNf8iNfXXVp+5uufnf7RUDIsVUhHCRFxPHRGawXU6+fBTi7Wd53vcdgNvKYWEB96KMA
E6VvXeAdgEjRDpk1iFcgVUzLn/NsOtIkF/sSzvEsrC0NXTXUIIckiBtt2vX4P0oLDfrpzuDCt6vU
4k+TAlnRSaUD11ZCPDa1nFVuKXM9FoAjwBK5CkobwmxlJkg4w80OOanT7irhkkNJY1heG1p1O9qt
/cWqZIrgNMteJyfJVgYrjFtugF9oMiDBMt4zr4DF6h3oHiJsuTSgXAuuykYao/ZUNarbCosmK6Bs
zEBziuJo0Sr5msdecQ/CsLARzUyAfaY8fWxZjRb5TFQOfO7JMpHKZOtkI+oBsjWH29xkGnwkpb3X
BVzKuFnyABuRep7bqgwHx8o+08rQPFOv+qduhBRzBpKXl7UnxBAbXB940fwBHt6Jl1e9imjB1S7v
J46N0ZJZYA9FvYFTlYu2VqP2GvQlmpCPPF4XIu3vRa3FoS5q69hh2G7IDIgFDOj0e2MwZcS6iUCU
FYacEB+EAZ1opxwQFKqts7YA2KckHNBLpUdk1AmwIZq7TTXgimDRB2gZbOmNcIY/IfPmUsYvSQen
TE8A2bEBihFIms48mec0zjSCOVgPN5rO8scGDcPsBKAsItaKlzhrmk3TKPeDuHwqo6QwmAdwHuQG
5kG7pmmunwLXd/N6cQIEmbWAIJALovieHZ212pqrZgXPa7hYH9KbJmpX5ZbfDvuT1qMeJbs4dB+v
eUB8f4YiS0V4UWeA22RIO4icPyBP89gJBfEtmr73k7xLqfZ+OXZ8v/2QZSXaHjjmdIvQYcNuQG9f
hXq4fOHvwypZVp1rllbx0Eq2M9yqiDJAKpXXztkEOKfByvXlm5wizHdfaLHlSEeVutZpKuqDHHqb
gATcQBNNVUGd+ZfvcO41FjmmyUeAkoaa7USG1VnM+UebnhwHWvvK+ezcDRbbj92Uc5XMOORk+Kzp
AzA+nlbfX374M5NoWTFN8Mi2mZRZpHf7kc0+gHIAWmubTM/X2VRe2X7OvMFS9zwDKkSNNdQIEsf+
JJo8AbWfJtf8UVpBlgVT4DpFzbUTzYS2h1SKbQIf38vjc2byO6ff/zn7DI2pRF+1Kpo74U3aHZA9
ly/89/D7zcRcCqcinYBbq4uRZ5RBz2UqRyMPsC8hiqUWrx5OYmOzN0BO1wx7AtGmkrk7JQXUiFX6
UnbZhmk2/0hJTuENXE2PYCcMm64AX4I6YKZefswzX26p6UGLglmz0gQE1faTBuThwRk+L1/6zNAu
taoz7FRZPlvzTljlUdnq3tHyK1/tzKw2Fkuyq5sSeImC73SDKwjMABY0dhGJ5aZ2klVTdNc0c75P
3chSfLhs7Q70iTHdARC/tZI/QKCu0FwHu+daS+P74hwxFsmhm2J2mHCU3tkSDTmLzNZeg9rxDvQP
nGR1aqdvQO9YTzjqIPpoeYrU6vL3+X8ZuO+m6GIYsbPbtOwGHol5xJbWuXU1rRs01kx/4HnSbUFH
6TEVu9L1apADABnP4+oVFofqNqvBXuEVRcYpWAYrXN1c16UCvtOcyTNUrclX2mLTatymeK75CRVl
jdBK8kyauM8aGhfYTjuS31UOOuQjpfmhto0SdAxev426DWXzuKmNddHm1U0XP2rGO/BZEIGvwh4A
0nT8VZYGvNPnnTFnW9oOIWMS5AMd6MEnZWtAFNVB1f8ZuVjXfCdd6jOcfiSauNiSbpwGt9N9DZ4W
6MXAhF563P3tMhbk3SuaQAE+whrg93B2aFAj72pENq15bjzwpgYiN/Oy8qPPDG/KjnG2jfs3fe68
xsYd1LhCPgbPh2w9n86k4Lw0ta/XKRDQmY2yjty6IwcnR0+hYmSxVaacoz68EaZFvQ5nMjvZSu6G
diKfWjat7SF9smD3WEptZ2cwdQbyrDZsZIJa4M7DB/Ds+U2fv9lAK5sZ4IXFzoRNutcV82+YM9/Z
8wDA0rApGnNnp8WtK/R7ZQBwD/B8KFoals2LS+tA6xyYZo9Q10aSZsFJx6jeSYFjInCoNM4hanKo
9TvRVp7Ar6oxfSebw3q8yY13PpbeCYzIms2oR3oOQFiyqwotnNlBTpVPxtuuzDxpvRFXeIAoemk+
ef24gtlNjuzNWY/C9Rxhb2eoCeWd4Renl89XcAYIhvyhHu0gTmCJpM17YYuN7PUwQ0ps0N6vrXjV
EA4rTFQI4QmeWuDpyMSXXQViQaqFctpJ9pVCpNaLn0Xz3mT7ZuS+Alsxh8HWUc8P0PG9mT66wqMv
I5wJCGh2B6Y8KJ3e0E3DnqdIN/HI3qw7mt8biU8/4TT+RWUXxfNjTdYqhgc7Zpyp4Yywc9M9ydcJ
EHEiJOylmtGZ8ONnmR7MLGzijTgm1ZrC5dnFmcZvHq1qU96DESYb4D59XB6vRwEL3xriMCJZT/xG
e1DJzhLrrMcM8+cHCFON1R1oWAGYHLHt1+KAFp0Y7lDDPzGIDBJ28L2MSbGd3cprn+0X29U2mPMw
mQoy21kZ64yPz1Ad4EZysC1wKF47/JuYx+Q2rTeO+6yDP74zjQC+RCga+4XxMn1pfHwl7fhLmZgZ
BWzDSjFuGVD7nk2NVV7uKu0uzU8qbAolUuaZCotrZXPLo9UzGR6S+SY+Ukt4c0VDlWdhVgxrUPCr
t9ZCU27y6e8E7Ly82cxJsmJW7YvaDrE82nmXC7hKbcv6HpxFF9VXwGRB+kVkMDoME/zfDxW57cat
4A+k2s/GyoUbdqE/xuyAnlY6PNjlpquPykkx530w49vioERQgz9E1kX5Ohb7GmBMmd7NM5xhdA8z
LtOOmE9gV7sukL7BlK6Jtpo3husnvSf0Ndy78ylU910Nk7M9mjjFrqKrjKwyATO+8aPv18CvZp9Z
E7AH04Dwz4a8J/NG0rB6H2v0fHxpeca7/IoR3ST8wD0b68U5uPYnni0fVxN4U9qt6sB3feXaAaY1
jnWHPQh9lP4ZDJuq38tur0Y/4avM8Z12q1kvUM6isCXrjXuL+LFxMwO3bM0A9m7qeTskEhDlWz6H
fbMj4CoAo21j4VumZzr4AUZ5qT/YXvXIwH9TlQc6D8Lqugbiy04PwIZnDO6mau+A7gHgOFx7sDKC
HLzvcsC3CgFxAg/HS6aXJvslrLt4kAHQ5js7R8htaw+WB8eG6FuHAAQJT3bStH4FigUOclP5R5OP
dfPe2iBAxffFiGOi/oeAhdp9kpF6YwItBcp8F1WAtk+OGgMCyH5phmKdI6Eas4gmfwYA1QZHBr3+
NrJNhXJ9qb+wWIUD4MZEgq0JYpAsVeAMtyZgFk7ypIDhp/NbkYrAaW4qADwL+mQ7z8owvL4S+864
HyDRGhvPsgLPZqvImqNokUEzwqwPss596H2hgtTgyUogII+GBEgZILxi5l4B83QLUOUimzxX+yg4
ZDM+UVigbuoTEF9RI6vyxqtV4nNJAjN97EgJaoezqU1QS/DghraPTcw9Ak2gFEzjAcQaFVjdvd3v
S5KHaO0FgLgHMfFR/fATU/n1eAQcNZiwCl3t3ZLxNo9BC67WTGGalisAiUH1yQA1vUdNIgAaO3Wd
AIpcYQvnLrT8wdIKe9ARTnxbYwR+TcH1gLJ7lmW+o27HZAiG1MAJP2t8ayr8Jl5X3F6lJt/NFj7z
PEmPGGLdug+gukRwwPIN+0E4Jhh3JCpafa14f6csyxcj1FCHfG/3w00NTL1eksA1QXgw4doLoJQH
/a4NtJI80IAerAQ+MHYGh7F4CrT2y4bQVIdaT2W8pvkph5p8NoMYw4ivt87aQrkBKQyGBK0v8joT
sZ0whQuj9mvyywG/0nS+Uuc1KfiamAO2v3vW35nuR9ZoXjcBtW0O8Ap6UgP83noeKprhD3MEXRuC
tHcEWxMn+5iUe1ZXESvNzWghSZcx+yK0DDkg2137XFRblDUC6fRAxmp3sQFK+Ngci2rvohzDEd+A
gZdo+yHlQV6AwjYc6/c1jX1Jg9h5BtYbtcPJANMlNJxpDfE0T7nQRZlHfWtkyJMcMDbfeGZA0kTK
+0xNDyQD5dw1YB2gbN3wMZ32hR2HQH6t4/zECTfubB1fWYKPXA21l5fNnUlfNCyBBHzKTn51uXPb
6ZlPq8bn+U073IG0CDaOhGUP+NZl92ugPFB9snMTeRuP9W3eGK+VgzK5VOltCoE1pauQz6Aj9Ooz
b5vXDmw9sN8PTlxEkozhXOifEOHfWCDVe2aMgC8T+gr9rZus4mtQtYOqjb+6sZd+6sidK2PNMxp3
YybT767oMFrVLRP0QMGN7rM0QyApIttwtqRUcHUpHOWZ3Gjgj9Gg4unMb65hoJ5YWV/cBLN0RoK/
chKMLkUfftVY9m/8YbIeiWausqZq1848dQdoQIFG5GIJN2IWnnKgOZkRoNVhA426GlebPIXzwfDF
OjAiiOZPnJJN7yDpyWk8epT2twWD75gL8qGBRwnSKg0qEISQw8IrrMjkp9R7Zwc0kBbmAttCLusa
38AaVujkfBmI3rlpgO3Q1psUZE4/L1vg7Buyxe3+jAPXffDzoQyfgtMFB+MT1FU5AalNIyzblgXg
TT8TWrUI/c4djMM6kItd+DbNmLlNV1drQcsKm1kSOY3eBDUDTqChdui4cb9mls1uMIuea6PmYSPK
cVdT9ifhoNXKJGmfJPgEATy7u0DLkQhyq4hfy57pXm8nBPIZYPQAbf+bUX4YxxZtiBxYZVNaCD8j
+IjoGrSBW+BZnaxEDpx1OeJSG40l3UIwAWdzGyx1MZl7UfIjpPY2jEEpoSwFeI+9sZowYoHTga6O
U8Jn7MxhhsAkxBygrhhxk+E4XRrwxqO08jvRrsBk8Muqr7cZLe8mrPlej1cd3LWGbNyM4N1vjM61
o6YlEAvIdLvz5xphLweXYqXmbMfsBGYcBjFCdzjt/nGzzUUq/BYt6yCVOE7FroUcLNfzu6EBFaEX
przNSXXPZLziYPz4ae4gFWynbuNqfbI3aYMZlExmsZFmDqPumbdbYy7tF1PRciO11tnLUZ6oBdzZ
ghrCo2xscHBRFgzhsSZseQcXgLYLO3RcI8j9GbvGcZM1GOHJG/AR/DEfCKwNHQ1bbj3kHLLx3Wit
VGEYlQd/ggISMiCEMK2ybuAyr0BWFiWiT5VoH6iCNr81bQJtCq7rB1MR8J+HrMP2VfRBopnD+6Ta
KozNFFw4mpkfjWjTm1ToZCOKdnxLpFkcsUPNt45bTmsJajnUQ3l9EK5jPxTogt6P4B+V730N4iyO
GiNIpnVj6S+Xj7tnKh1LOxFOZk5sIEUiRE2wy7pOQwTHOQ1kmCuF1DNViaWZCD9ZsqOUok5mDMeG
F9scJ5R+LI/Y3W6L1v5ZWXXpxACneT6kAnXh4YRILuc5mEUL4ZArsLlz47QoqNYFrNXh7gS0UNps
0hZsSSToc2VeKd2cqQrZi5oDy7MSEqbYD3jaHBJN26U2v/LkZ4o19qKOamQGckw+AiwyHQys2gFD
0+TYv7vnn02hRa0m09rRnbQOjVpsthW0t2sXXZErYLkzhaClkrlu1pj3g6h3Ywnn4oJrzValJlm7
VQt7tAxHYoNXzCd9Xe9gzF1fEVA/M2jOYtBikJjdoWBppGbroWjZl1E7m0SitZHTKxP23C0WwzYi
ya01WYldilwEe5GivttL/RFizvrTbFNxBbZ6bmoteqDNMFrJ0LIswvtMYV7MDOeY/qcTd9HiHEox
5YmF2dWnkG81oPpCr9T/z8WN0+//1KBZq9IJbQUsCW2QKwe+6EHnymZXFxyyDRkqwdmEXP9Hc3ip
ZG/2RdEXldvCoF5Ek7jnFOJh4goc5y8u65uKorV4lbgEQRy1qSIqeWFscrtgH1XdGx4KemwFjW77
ieqmHdpczMyf+tbWNk0Bf4STtrP9CMdg952ntY4CACwEGqh9ZC7zgeMdKh8SJOQakI+dpt53z3ma
qv8MeWIRJrmseOTABiZB2aqZ/oChlTzGODXUXgUngShp235Fszg5aJAfSz0FyBWEgVptB5cme50L
nAHwIuVvMsKGPGhBgXi3LVIDnKZQ8Zmhbrwz2Zy+qKrv39G1bt6KCtucJ7QyvTEZPnOt1RpETOz+
qc0UTtZoroqtIWn6evljf7/y0M7972uywuQVZDJ6ID9/6eVzCvZ+aiNnvb98+e97b3TZ4jDjdOqs
Cfoy5Zyt+wRSDkS2u7EX+xkqTl41jgZol/nb5budg7I4i62jzgxYDM4A/MocSqm2AOhdMfeFkeLB
agBm7Gv7jabsmbv2BvDrm7RM0KZD6YaAv375Gb4P0nRpyCZzBrp7O2Bz5HW2AjN1DBTt2RtnaX1Q
yk13gisgnFOcIUAgiLUrI33mQy59weAekkCNCyNdpdVa4oCrU3JMMnuTu+mVjfn7fZ/ai6U7Qr91
ZrqZR12XAIgmcUhZO2ZX3gwIdleG79xrLJYdnbIUJgdjH5GTOcBQjXuIdzyjaIsks+2vmW6du8vp
Df9Z3NXUgZEsZsA0W/0BllUDinjuDQ4pB8SQK7neudFarCxQ00yrLHEPQ/FwassVt3VAtq9RLs+9
wmJX1qsayYuOrvZYOQSltmKE5lNjdjueyeSh7Brz7vKE/ktR+N9ISO3F5uygFtRkOJtHcROjnWG2
benbU8f9Vh9MP7GlE/SVsoMBHH0IqlVpuwbGh4c5F1mQ6A3duLxuI901Z9gXuXGIrcqEw7IWPwoU
TgBGgTBbTnSUFPSSb52ksP+MsnAA1GlKaP4wdzvHpn1DCOZbi0Tk2IEyji7QpEPvRXCUbdw/l9/1
+/yALjMsqcgkrFYNkGB5sMgfN9GvIATOXXiRGsRKjhB7wIVLcW90jy5kwH72xIs1CXG3FHUf6DUS
cSj5F3OuGU+dmb7WYiHGjVtUVuKAstrAcdOBJX3cB5K2weXnPnf50+//rECpMSflDL1BYcHBBDVQ
NBM9aM1fGZYzq8NaLD4xFFIYiZNHZTHvemj1IYMZ2y/TKbobs0yu2cqcewv237fQ05yjTzL0UcPl
HUUlsqmSR1FY4eVBOrefWYv9rJ+syUqBnIiagUBA0MABPxx41ezQ1bPXtGQkkF2frLjTVQeb9tmt
3tvz2o0hvgu9cOfGgszJ8+WHOfeui4CDBUngCBW3kem08OTub+y0eQY190dHM2otokyZ5qqDcJ2K
6hyWavJ5nN31SI8mul2Xn//MElx6wwjodZsWQQ5tT0Xrd1ICl6WnycPlq/9Vtv4mSi5NYSDwiDpN
DwRKG84rue23aVTvWGQBClZ55ZMTiMDy+rDd9ofpYXzqn4wPAv+eP/yobePw+cpHOi37755iEQ4G
3YTLBHQmYIgIIJL2UTpoYbaQCk0/TPhzXH5X88zq+vv7P4vXcQSkeiywHLRxgE+QkaMJnlLiD4zV
FCuZof7d5zSB+pyqUAurUfEHrfQj1SnflsmQrKuxQc17Ngs0y2M30JgNBfUqhhLH0PO7cTaHJ5rN
aMZYPcy9O9T7dLQig94SbKvsFmeCiaE4QDp51AvKnmMOIwuIktDqy2xVfGwhgLZR9dDflLObg/bl
aCm+ud0EMWjBK1qnKC0m6IyWLxlxBzfgCoU+NJ/Eis2s3QPRMWz7uEa5raiYJb2KzOVzlrHkCHUO
dI1VBVk1q3DDkvPCp6hI3fKUdEcnTsU1kevvVxxxF0tCA73DdCzA7gz3ILrAgiy49aPwS5Z036qY
mrE/YeJwhvLhIxZyTYM2zpVDxRmuClmyfGelQygM2Nwd4D0ph2NJjzJyFavYm9OUbOaqnt8NxvLX
pNO1AAI8aITporw2cOeW+mlA/5mfNboOVFeof+nGW2dSj87xlSByjntgLjaWrJCuXZg2FhjrBBo9
DnkdeVcepsqwAg1081BBrCIQIOGGRSKmoI5jLaggVA9wyzA/jTRL1xB7yq8UZ84t+MUOVGaVmkSM
HWKqrBhugdDIcVupHeHYXK4sDiUcPYFkwuWFf25cF9tRKhkyjQI3Y6rZZKb1asblfCWo0L+Iqe9i
12KDKVG0prmRAi8Bd/ZIa3i8Z5DWeVAjN1/ngc9RhZLzVpkc51SU1Z8rKdsPp7DTOAB0runBvSgL
5bkm7yBJ6vBggI/OXgATG4oEsrdoE+ZrG5tY1Lk5CYY2QTvPnilkA0ns7Hslp84bedvcWin0hzIl
xO+MTsjVNNIP2zEGKoAg3fUGoo17tM+0fTVJtuJ5zW/pKNXd1JX27QnZ9KuChCWk7iAkDON7CiFC
U9XTW1K78lY1qRm2oh6ewVYDDGmStfNSZwRE8nkk63kepPC0NpEbPvCMQ4nZLUOj1ceDSABpTqBS
9J7EpHtos8SNKiKS2wk5fzCUEFPCqSOLiphXR1QcHK8y0x7XmqCFpMvY56IfW59UKG83XY72PfB3
61JApjKZ5HvFm/YurQYKcXaneTd6IcI4Y90KNOw0LHSF5i1251unUVo0OkKh9dwa265nDYxPHLTD
Cc1Xo5qNF+hB83fXrRzglKQdQJjV8EgNAb62R/+NDrGEqhyp1yZL6gCmgsOKp9g0LE0Ojynkif1a
zi5ivoHvOehuFg76PIXxkMoAfU8zzOKmeCANHFdgk4aOuGWXuLGWbbsMbfm4hkAjksn0KYlpHUJO
S791Uxtqv/HowF0JyIpCa5qQkf41c/t6zWpWByPywhXoQ+0tGctsB7R8doQPhBs6sOoKYnhBB06G
dqYzqKMawVGgomaf8E0tXlUei8+GDCJsiqljkA7urqUtZyooxiKWaUIKG+y7PrKQQnjdEAJ4Mofp
Mb/mzHLuBouIhrhRgoWNzTwhJIKq9jpNxaZsdLWeetsMMmLBznC8kuWdKf/RJeQTivxTq9tOFzGj
g3IvRNSBNGqTLRMCqmFm36xoO5JQQX30UdldvJ47o4KU56iHzDTsTUyRcRQDWB8zNYBO6RJoTmq8
+rgc4b7fcqm+iHANdUWmU/BsSQeogp3lI/pthTBNb3Y7QPp+dJele1rVuwl323aIYCvroa9HG7Qy
88/LFz+TnBmLGjdYIhLQrnqA0zo6y5iHQ3rgYxI4+ZU2xJndnS7d0hCJXGLiEA89AD0Om3R+6zq1
lVg9CbW3tJvDOB8CraS7Uquu3PTMPrd0T6sTObFYw5bO6ny8sWmRw6cthSCsDSRZjt03BJq4eP/Z
EJ6G9p/8wUyEk9ZGhk2+Q8gH5DR+gEAcXQ2T9kYBxgkv3+bMZFtilDmE/ScBsjs8Bk9lHHs3K/M1
zsorb3FuyBb7qcWSTOqsASYeoDFsHase2tt0hIy6ASXQKzaG56LHIkdtITU5AuLbRygIdf4AmVao
aadr0zRuUwbogmEN742tfV0esTMJyNKdjCW6IwkOMtGkfo/0zhmfL1/3zJpZmpF1Grf0GDLzUTuf
LEn1HsI9ItLn8Z13/ZUezpmvzRZHM8p5Drir1UcjVBIhSuVB4Nc3ACG8/Ar63+jxTf7EFrMWEqUC
ymETSiqlsWEggLvFvtPLlQmRTgENwrKC2vC+Em8sDePidwMAVJqOISTzPDaLTR1vjBQpQfkIZVQ4
qayZ85hnxbocX/K0DkengWzyS/YXyNNumLFupbkf+ocYwrxWHpyoQbJ4T8QO8HBPxuuGQI8T4qOJ
Whk9v42BgqvAvmuV8GJaoeoHJNyhNzYpdrUeWnrAC/agNuTAwTXyBXwRH5s14LgWtEuNoBZfGTk0
hOLSd4p4bVmuAN+cq92oz5shD21zEyf2rdM/DvzLrOc7m86+Ca3/nG9mYEvndvRydx8rrIPhq3FW
cKZaZVMF+NlnbUBpFQYTQxaSogjcCekaCoziqSyH5woA8MEOxvENyjuwsEjFBOY7yONIp5qwctZD
sRsnAMSNZzID4/OY1wLg+DfxDLcGjDEH2AO4PdZ6mgSuydL8sQC/MdNxIOg2Wowe1lQGVr8uYXoB
oPkMVApQ0x15KPTCn2IFHPmnYEEzEU/8H2dX1ts2r0R/kQCK2qhXSZYXOXESN22SFyJNW+37rl9/
j/OUj9e0gKAvRVGIJjkcDmfmnMN9NT+HUCBDmwsaHgtkr9UfhoL/A8p6S9nGKA929R0vIXpngWh+
eqeJ6iMT6yjVI0SGGge9wHliYdf8yNxlcAajo1EUDCYwdQexuS9jdG+DIRvsuKUXW2gD7DamVTpq
dWeNeEygmzp8mAE4zNGE1wDl2KDDrM9yt9Y3UYREOjrW1d+tcXd5ZythivaDFD2AhtfnYAxviR+i
+KEmz1X1o2oGNzfA4R5lnroUbh3HTm8ht/yq5xBHUBD0Dm5DDll9rJvGyccjn96UUnOi4qmmm/LS
77b404z9yZ7HKLCMM03QhF0AdEnwYkb5wEE7Y4NCvzK9Xfo4CXotddVl6Fyl2ggJp9EB1zykMO46
KFNkd9UfPdtmqRO9aL1T2P8q5a8a/yWJOxoBrwcvibQV33/V41jQJP7vFQMN78isDb04kq7e9Xr2
kJfJu1EguB5RSFxxCRdP/38eAYMIoR2r6tqI+qY8ju7kZT5aw73C1zeWD8CCyzyQQjvIcmyHbXNX
bBUv9G6Pe712inGFRylXG67TqS2PnQehFP+36vTbGqpmpft3cH4dj/ea+/58Hp1oAxNyqHP+8+db
jIcYWgjgQFaGgl+ZlEc6ase4GNDq3qePKh3823O7egPh+8KlyqeKa2SakiOysNU7jVXkt4DTXYly
ZFYh3KaoUXLaDXl6rMxnTg8Nmn2jOr1AQFZM4uolZNliEjTDYVWRrkiPvYKCeab34PUp0BLHwLO9
MoRkDmIiFKzXVgl6+/Q4GrM3xKBhn/JN1zyM/cPtLZANIFykAzNMs2VZemzDux69kgx4E05Vt4PI
2PdGuIz8Jf4jREnLjmIKBkngcJFAQuSEPArgCvXKKknsSETVNUhFt2bSF0fGykd0uOwUvDFv//qr
FWjs8WXIL7++7fQ6Uc04QUKj3le6tc0zxDNgOVbRH5mAzqms6GbUkCy4Pd719wAGFI57CEbCKFWz
5Kg32hGJCpD7Uxd9wZ7aJ9sU93eHJL6iQ+LLSFbmKLNj+t85drwfCkT9c2AU831uEEB9ul1RKtuV
KV0NazEl4ZirDcgeyhDfZ3fWCf2oXlIDKeAiRHE+kvvZo37oWpOrbaLdWuPA9dQixhQO/9ynPEtj
jJlnjv2SvaYHqAywB7SQf2j/IC7QhS5Ui8Lft6f4SVF25XIQ34nWbBVhiD7LoPMWL91kPiAvm2GP
Evgp85bdR+YQ2L7XvcOFut3fYouEvZu4fJO5a95Iooltiy/J3EqGkiqXbXQMH4AmL948PUAg0Gn3
6BRxsu0aQls6kuA01BjPRkoxUr1Jn0zwXgBR6KRu4Wiu5qob1NFctnK1Xz55bWEF71GotGHGiIWl
k3LfVRayc6nPu+7FZNVmhAjQyrmTnAFdsBc0f88mt9M5QNx/0uvqeRia83BpTrptIRIXJT62UpZT
jfXWFKRscDr6W0vWaNlkX76cui8eimvoLVmYOQXAbUNy6S3X32//ZMnSi2+sAYjpOVnwk9VK2aOK
hKi0ao9NWv1BonaT1ePa2ssGEvYY4i8ZmJMyO6gARkQpytF4MKfQqQM81eK727ORXHQiyWZdWQlT
CJSGSHqYlCBuGRAIwViuOW7ZNlz+/cs2pBb68Oq2xff5sRk+aLW2v7IfLlwIQ9sW0PoZpkBHbM6q
6jC2pa/z2E3XYgDZ+gv+Hzo2WksAEA0gL+rY9kfOKvcC8EF2AOiyciVb+cl/eOUoa8I1gGR/QcwG
K9T4wN7MkUsfjX29C+8hNxTUz7VHPzLD10+tb2+63+md7gAJ5xR30V/t9bYNfFLwXfsJ4invk4hV
rT4F0b6jDtK/R+i+uYVXeICMbC1AJaHt9If5tV9s85UmzU+6wiuDirScedorrDWNCVxB7QZIZ8fY
4aXoKO5fmPdd63UbhrA99SAE6DKXrNSyJPYoikZrqJ7rQBpNAQANdfc64IV9exGvl5YsW6TpXEhE
O7vGfFKn84BFcBXnJdvnTumcfmye9rHzO/OL0+Rsj6/vs6e6R6DSnPeHyw1xeSQleKnEvuKhJrTy
iyQn5JMl6cvRm2s1rgi57CrwL1Bp1IyXqUKVOVrjbL3eOoIpX26NLyOA0gvMpANGWE7WuXhAK8Cd
5Vab2TcO9Eh3xUr+T3axftJNfRmngmCnks10CgZfOUH0N4gf0e1wnA71Q+0nh/hkeWsSv5IL75OC
58tQKh17yN1gF+3QcI3Br9Fmregrxne9zQ0LJriUZigsQJzwdQA+3BckDxxAJV22jf4kD+HOGJz5
XgumIH6GqtKpPQ7vup97pW8G0SbZqJthQx3FW7MP2bH/PJlf5koHfYRmGq7I8VAdIYV2P27LrfWE
sc/WdkHYabgQj91kW2M/b2+fEokiuS3KW0d62Ey0hMkAFeupxzAo/NK13GYz4sDHx3BbbZDZcwAd
3YTAG6yES5JdFblHtaXrIBtwOQqqBqwzUFHQvMuh+7UyK8lRE6lHE44WgyW97OtH+BOwHufizzSv
v493fPtWO1De2gzO4Pbe9A+s3rOD3sRj4lR37co1rl4s6Io3/ayFfdlLRDo97WNEJZUBCa2Q7zpl
AZEVND6S3oNYQWi2PqUTxE+NvVEkZ43/XJm7bOTLmnwZGXhiY2h1rO2F8a3YV3u2DXcARHrpAdH+
NnVbb/QmWG+/Z7tiU23XdJ9lHldkKyVFPyvKZeTRXfx+kzrKETU0X8OfeTO7ozvjT7LvvBI7Ao3J
DRKEDvi5HJRVnQzvgNKtdt2h/7DfknvzA8jvy87A8tbuBNlz6/Pfv6zNBMUnUN1e7A5kSqfuRwWE
+i/zwXoGUcF4hN7R3/a3upKyuN4dZtmfXvrLYKyxipQzGKEB8+Nbukl3F/I9QIV3/MiPUML2IARy
B04AbEOyUTy+YRu0Ovm9iw6llUtHcr9+2ueXH9EpkOtCgDSBReqVd1s6rs3uEtddM3AhTKrRVZC0
kDgMAMWdcLGGT5aPHhhk/LpdtUuxxW/KG0DO0T30ihww0wbKj3pneLetXDYtIUICG3+rmg1GTy/g
ypi4aJBYWTHZLSpypA7RADHnCkaib/k/CMUBe47wZ9jY/9ofLCjPa0xuskhTZPjUNYiNLcungRR7
9ji98Mf83jywbelEbu1GAJafrPvBWVwUIV47QHR95dD+QNS74iclqyiygPZ1mkyQVZ0gbJV6qHmg
Ue58e39kJ41czOaL3cUjDaEhjBBBOxkvzQ/USe6ycxNwv/sZ/7F+zqgHrETLsklc/OCXkSgltmpz
jMST1BtAT4AGmjVTkKTViGDkA1pTmNVo+PZbA3KR2EHh5Vf+WD7z1wuu2Z02tT+bWx7QIyTFd9p+
ZfUk95eoHTSxlkGxbMEr7TF/WhCT/Mte9Wf6WkMQD0yz6IMHyTSoNhxlr6yMef11xf6PKhQKOuaS
YBkbHntxWEHBEVmo8M0CdU0e2StgPEnekInSQfYI2c92nnEvVgOSlfe0RvEGdAYQatirC545cbRL
inxng7Pv9mJetw8mignF2sSY3RNEcWWSg2Ok3oz6Gkni9TiGiWSMobLkZdphn+r5fZwOhH1Eydp7
7LoNsP8jYNTzYTBDbAjKaWBAOEFQ2wO9x17zLndI6o7+6EX31b90j6Di3T4UTxQJrUt4GK0Eh5KA
lNmXJf1ytDhPTENdVJj/8+wCtX4XH8BrtedHxcYbadgoW3KkXoF4NEPV5+n2fn2G9v9/szBRISgr
DbOwEhy63m03ykn1jKDypz0UZ0/TzvQq3JnqYcZci7t5l5/MXXO3xrko8f3Q3PzvjKGczY2mxNjm
Nt4NP8hdcjb3wKe8gHLlhELA2tLKjFJwLACsAc9o4BhMzEL/3qOR/b69epLAk4kNxFlSDegeg9lM
J+00H6q97UCbHLEuOUGa92NllOu5chyg/64TMUG8aF6cbuMtL/F7eE8P8a7w1UC5tzbKXQn60+ip
uS8OfOWpdp3z32Jie/EIgXbQ72LE6Dj55tZ4SXfaLjywY7wnfr2H/LmbnuwVnyFJhjCRIDMGEcMS
z3Aa5ab8p4GTBSxtYKd4rs7Wk/1W3Ld7PHSRQTYepwNENF0zSFYOncQPi6SZUQQCNy3EmctsgIlR
P29b0E2lDwl6UKeFOLc3UGJ/ItKnYAp0WSzYX1xGiaun3blVspXQUOIUxTL3NBZjwoZpCmamgaUs
T5b9TCAw1tfVuHIxy4YQHJONB1U9Qd02gAzqswmdl2KMfSNbqwXKVkcIXqpcAat42F1Wh71Ojemp
PFm5ACXbK9aqTTRZFuB3wWUH0W4yxa7NX02GUrkyukb1fHt3JVfH/xWsW95C49zS9kkNnqhRbT/Q
iIzmlnGCMzDWtNZkmyDE4ChkdnzsGUYpQY9ETLCw3WVTv3IEJV8Xq9YpdNURm9raPmTEmfJhE3P8
la18XbJCYsE6JJC2X2IO+sTJeGxsc5vQ2ee1tYXwzub2JkgEIJlxMYEvt2eN1mT0WSnafmyonm3m
pMVRM8yuPoXaCCp/tS/Ck523xoU/E0URxSpLUNsZxZnGPF/5FRJ7E+u0XdwwpBtja980tHpZsrnb
g0Cz9zK7CT/KRe22eZmtxSzXw2VmCLcnZW051C1EGSfDZDtlRB3a5qbudVGkgjdNT/eYef3Cs0YH
i0XVf/M2ErFJMfrQAXxL9b1JKzTaRU1WKj5LWJK6ej/ReZOZhYq0S9Rle2MK4wfwwaqqb4d92jkD
BaMMoTavvAqCRKj7Q5MqBA+OEypFBiaxxvD7uQ1/3jYLiW8RmwBCEFsUkD1h+zGxH6CGfSL1sPJp
2ZG5DPnF4Mo2NttMjYy9BiUSsG5BkRhMPo6STCueXRYeiSVysyckpg14hpIF7bcuWLQaNGbPya4P
UameIfB9tAoye3VDVF/tY9OHDLWGpK26QP6nTT2dmdqf2wspO8KC+ylxgTWFQqw98nxP0dy9qCz2
o+5Cp2evEf1KNkusl4dj1o0chMt7UNiewNe/KemaxJck98zEOnhh0HiO1A7cpkPu2fw3GKaccAn3
EVopwxGMSeiNV/8ZleqOkeJS+11NRhdcccQqtgt4N2dUB5s7Zp9pvc2B6Kr7nxyUdsUeso6ObpwS
FZytxY8q+2VxNGNZUNNeXm4vvcTQxMbscdAKFiaKvi8n0p1TMIf7fZcUHoDedIUTQOK39Muuf7Hl
BIgdYrAIllaCsy0+zxaY6qrZycOfxvAtERcLiOP/DqKyNJvy3rD2FVOPF36y3gRdYhqBNomtlBMl
VqoLZ1JXjFpXmKXv2WChV55DVqWeOx1CDNrigUtkZRjZZSNiLJLYnGNiqOaeTkA0AlgXmR/aQLTO
gTbVBEoRE8WDalT9Zuk7T9Pi+lyBfSVyLApQ/UpUKbELMb3aqXyZraFpAqgRzH0FiORRA+PHbaOT
PDk+fdIXi8CH6qFUbRX0ZvXjFHYX8mnAuLIFJS7FzD2Nmh/gc17xpZKT/39505LEBZoKwGONx8Gf
pCyipyyr05XtklmFcFH2nTGAIWK2wLnaPTaAqWrT22yrx6x9v71Ykp34TNF/Waw5H4y6G5i1HzoS
2FmSXqhNwYyqh/9uDyCbgeB9I1B/8bDP2H5Jl0fDRAHVMk8x730OXZaVHZeMITajkE43AVLK2T61
ErdK7+xeOQ4NulnR8Ht7FrJjI4IAImaWil6NCI9mYOtBO5hq2oam3TapHprsowsfS3RFJ335Udfp
yhNAsjdiw4ramOiVtQt7z8zYfpnMsn0ymd6HDsXr4O/ticnGuCzpl/2fTE3pk8lk+1AtxgMPM+Sx
DdTaHT2sTbayepIzIvaqQBySJzEF3s+oQG+cTy8g3V2xX9nWC27zItI6EoattzrmhkAJZvEpq+7j
Pt3eXiDZbxeeeNwkY56lAHzkfRtkDfkVxvO/25+W/XbhcCNp3PEa6KighcQiaLt1+wU6BCmYo6ps
o7bkW3QaFhMbVUBYGPekBtYHQVlgDsSvqvG+btZa2iTB/Gej9xcTUtTE7hZWzUHPMtPRisFfVLyR
imIHtgEE2Yz84SF/BWBwrWZ6SX5dSfyJHSgQ8ioyrrdqMJS9dQwHXvzItagCAzyEhZ5s1TJQQuy7
CpWyRFEcVHgrsCDbGdtEvWmtGIbk5IgNKZGOJ2w3tVrQW+RFq5r3dJpfclKev2UcYleKPYDcII1H
LUBn3T8VinV9qgatTl6jhHu3h5DNQDj7UA1J9YjbFFJ59T+VgiVVnfsTOi7XyuuSsyO2mQD6S3oG
YadgNLUB4grT/DDRfq0jSHLPi80l2qSDLNU066DImIKQcvRBr2e5JLYORbrrCvZjqctf31sqwQsM
MygNGaV1EFovUNByhiqYx5+3vy1bJcENGHpL+gs/SBD3+Umz821VGSveURIci40iaR9GSgh572M1
j795Nj1lea6hV3h+HQnfqxaerd+bg3DLc9b2vI90bZ9O1c+IMOCWjP7p9rclkxB7QCCgXGQqhG2C
PgvhTdJtVkZe3RpbezQ25vL79igSZyx2grAsahZaNFpQ1Y/RcK7AwEusj35Yw9tIdlns87iAYoc+
KXp83+QHiPG0m1gL1xoWJEf5Mxn+xQfbg4oNZYsaGGHyoBLrqbXR0tWYKx5X9uMvw375fKdokwlA
Wh+Ui70PS/toG8rm9rpf/eUmEzkGrTBpY5DbLihwXFgVTLdJsl2urbkg2eeFgwuqlkbRJ30JmNJo
7hK3oZ8XYJnmpFlTr7q6OJiBcH67mbXQv+EN6LsGsN2h9BVx//biXDVKfPpyAX5Z93LhTaFD9jwY
IekE8RvKDI/FPSiz19bns4Pt/+5SDCGc3M4yeGT0LQXvYv64xFbyAu0oaxNHaeEqal6BUqGeS2dQ
q3hnJdBCKYY58/sE+PEJmVE0J87TtqsrNCH0WqYF+pKVqEeEIBkE2qeDQ7BZQKDA9d6Hin6kKrT5
bi/O9ZY0k4k3cA8Yvq2AkeIApwlpF6jQAI1ggI//Qnyet06dmpsc+X7Spg5EUh1z3Oe6Df6FE63K
A+tJgJjBrbJ9dHGM3crPut70iJ918WNfNq1FbrBTqpwfxtn4W1eKDw0QDSlVaBmaDLSlU7JvarYJ
W+Kps74jECjqUn1b4TGRQiHi9uJIjFJkmqwJC5HHBddT0RTPxLpoNHXZygwlVimySY4WGOqLeFIP
IxDCxpL+qfvsNEz2aZqjNQyP7PcLi8gHOx/bjlVo54yH+yYuF0jX8LV8ztUrxWQimXffWxBip3i0
x1AV0asmd5RQO9g57Ag6pKCPJWR7ex9kayV4ThUcV+CzNZfAoDUY3lnsaBCBmtLYQ5Vy7XUqG+Sy
iF8sLk108Ma29gLdXCBV4maEhA891Za1y5YodW/P5GqYjzUTPCmjGQhEwxJZgpKRMypHheKqVQ5B
5RgaqvuGsPkMHax2gRrHCEVOiIA0K0PLjEHwsCEKDyDOVslh6Hnosqr5Xdt8BVUpMwXBxablTEK6
mCpg2iZch2a/RnYJbmG+RYwXZRNfOTSyOQh+VldzKIYkWR/o0JmPVfoBKb+VKUg+LRJTVriAymFO
yKEctZ91Y7VORAvVu73tV6Nsk4kw4bCfqiJvCVie2x7p56z7qSXlIxiQvR4UVgC2j5CtaNcE2SXX
tQgO1kg36/lckUAH/AvgzXoza+HraPUrgcz1wgSmI5hSEw69lVHKDjpKq2VubotecXPTfC2M7kjA
zmYm9ibB9aoUyfs4Llsj7/xx+nN7MSXGJtZblzIdOJ9mdrCHc5n/ykPTM0zEytDuyadvJVcxRcHS
FiC9Ur40+qFOwfPQ5rpyZ6ZWByhyF68YhWQeYs1VHcaxhFaxeRhNe19lqN6h9D3GG0vDZboWdEps
QSy9jmY/10pmmAdtyjZhqH1kLHszlGTtEpB4TbHsilydnsYs5gfQBIH2Ch4L/NYgs3fybwGRTECP
/+uXScyorRYhh3zgqaiYA9aY7QRMEpjLPdKu1Y9l6yRcMbSGqt2g9fqh6F40E5Dzy9mk9orvlW31
xel8uVu6pid6krXmwdIbEhBlRjsjj+gr9mHaJQ3k0izwj25un4/rTUlYMeGSqe0YZF3VXAaqBdYQ
SPNuhrGBGo6tFzvIP7IMrOARIFV5An3pnJsOJW2+aRYdskedhhbB279DsqQiAsdYTMhKNAkugKbY
jgt4LcyCftTdGpG15C4V699dhwpBjyv2gJ5aurh2YbDdSKLCSxu93NpVq23iIdOB8be0D3SZDNtv
zUssyw5Jkxbgri8Dk1igrYDkE7QBh3KN20GybCJImQ0R1NnTlgTaYEMJaI/smJNYK41dko+LJdYo
wyW9FPi4mr2py1PRfrRr51T26cvd98XGLZRvIXRjqYcLeYDToqfK1hhU59D8f3vdJa5GrIMmfUSA
MIY4HpChkPca93pfAGdm5S80NtbC8suJvPKSEyuhHUfvTt8XMKpUiZB/GffdwldKEbJvX1buywoR
o1e1ASZ70LvumKegKMzpSolL4mDEwicPTWXMiaEdhqgvO2dKQQ+GxFT6NJt56Q7ZgGo37deYhGVb
LTgYI2IWI6y3D1yDYBlYc9KcAJ+7pgwh22ghvEBfNFUj9IgcqMJrF+L24XEJGQBgQzNv04pmKwdZ
tmhC1Fq2ZZgBoksA+EWvefjGhnobsXMEzp5OL/3vWa0QSICLt+h1rdcOUczJ/RLatadCDmynD8rk
DzponG6PI9kTsXxnNYtVRL1+keLqzhYPj8gm+FAQXkEhyj4vnG4jBiWrBR3BwI7eB+29q8FoEq+E
3rJvX/bny7mgcaW3TWWUQaQnw97MY3ZUNagfKvW4dgFLjp7I3NWyDvfO0JZB0tOzedHLneKH2wsv
sVaxLrdofYOEj9IEEa1f8xEyuiyz7yj6yT0KIrKVAy5bIyGCoIyzgoSI6TUDOuGhjXd2j3afZMVK
ZZ8XTrQGLWI7YiHuhSld3mYyDqDUxj3nzqwOf31voYRjjSdJOnRLrx6qEqLG2gC1WjYcqoj8KU26
0scv2wzhSIM118gp1K+DulncoVi8Gik2o34302ZzexaylRLOM2oxuVKxT5HA5QRBwMRZqu6hMquV
VhzJ98VyTxFnRTrWxXxIde0X7fAwRG/EHdi7f97+/ZKnqFjwAfq7ZVZsxkGBQgypZ39SLO5MA+RW
lxoZQD3ZXBReVlZLcu5EQPEC/q84NoC8XLh6jLUMekp05dxd7xpHilCwJx62acUWuw4YUestCDmT
Q9lmU7KhRZ7c9eGUZM6S25AwwpSzxjUWfQhq1qkbDnWgHAS4iZKCPy61flZ6B42NOTEXaGYOaTY6
INhOHruuqQYPXf9h7lX9AjKTLpu/Z6mf+dgvTq8Lw1GtKFQ7IJimbJIyfploDvqBBSQt0RrLjsSY
xKoPaJZK1pXqhBi4eK6a0W0gu86RELxtS5LTJpZ7IKzLqFpp0yFRh9aPSNztatXUNuFF8zRlerQS
OMmmIVwQRqwtZORTizws5J0ZuWfgnp+MZiUo/vy9V4I+sfCzdD3nFYKOwzgm+3G0NkVtgGDzXdVS
N5uPhZafgGSFtIrlpgt0vSE6O9Gf0QSZqOEpGWvQ+b0pZC2Wuw4EMpmI7B2mkqeQ6ZoOSl80Xlhl
zW5kBX1oQKe9g8/sPVLw/qe9cLTQ6F1cgPaRTr5q8WzPkeV7zDu922hZxb3RAi16o5DctyxIUY8d
pfsCVf+X2wZw2YArCyeWRut0ThlY9qYDHzU9IHmW30POsd0pLQdHFQDAG1BjNishiGQwIpx33WIJ
53MyBCyPtumFxxtiOApmZSo/FrpySckGES6QBDFmx/MY4lJNca/mbeni6cycpQE7iamGhxz68rfX
TmbUwo1ehnOrNZExHbLqlS+Vy5TZScNvUQvBhoQL3UiXPM9qQg686j7QAXWqhm++IcVmPSVHi25U
WsiU0vZx4l3sDFnokz5/vb0w11GL+O3CHlhad4maKTl0ULjNrWmfj+M2SwzkeyBVqpa9G1VqMIE6
09FTaM7fHlbmzISLve7UvofkKyiVUyNIR+jKtQ9Mb31FWQO4Si5DEepsKiorl7SPA1UJ/aVjQUOV
lctQcqsTITynaK7P1ck2DxnV/da2Qdf3K9WfNITpdhw5kRq631olcjk3X66tghh2MY0gniZlAfKa
NBzRk9ib4KkHqzukRKOVCUlOB7ns0pdxlsVKqx5yBYc4zUvPjvNuY1QNSGgV9j0VRjQ4/3eItCJN
FLaICQzaOGbDtpQgENLXJDJkMxDO97gMFc8TkAWb5pmHzy33YxR0bu+C7NvC6dYWyChDu6sPEjsm
Xl2GoAnKtHvCY3Nln68bFBWV6FS6jEo/oWIRMwbgxPgam6B2jcPkZVZsbzIg44xX88oFfN3pUrGS
CGbMqe0nRO35nG/yVHE7e8HzIzvUpeEU6kq0IhtF2G9txvGeGFkCK3lWrQ5E3R/a8rZA/6GJ1pzI
9Y2hoi4wr9SCZJ2SI+dZHmaTAcXYqpnTG93KUsn2Rdh5pYYsDyu1JYj5faXb/tBNjmX9sO3Z6yDg
XvTfumypKBFsFGUd2zQn6P8OQRpilds0gSiPVQdLmgRo2vvW25+KesFktpt6Riv9YQKsyEl1/rOz
9ENoALF1+6jIFkxw60Wd2unUQiinAS94pc/vepENL3y8wMjLtvDUDFqIzpyla9Re1708FQuJahor
C+E1CdJy+aUZ5c+Zqv7tuUisS9SNHeM003QSQTO2tNEpahX53VBHy3nG5bX73hCCf18MyCstVswO
WdIPfpNlv82Ft36jQ17keyMInt0qkh6apcoSmA2qk1Gu/zSW6kcESYCVASQ7LiJimQECal6b1qFM
jPeE9PdFSR/z6iKyp+VHanW/88pc8SnXaxBULOxCXtbUa5AiHiinhsPD/D62i7sw6UGd3u2gU/tY
t0PoGEDF3V492eSE8z8UwLOYkKA72AzU0tE+bd442YWG7SBZ6syk+Kap0f9ejnTu63KpkKtGFcdJ
MIWq+lvP33STYgk3jyPGy1Qjhzhb7kh5YRWcT1xZ622WeHqxeGtDPw8pmowEMSUeOlwjbACkehSD
7EsQqoMcHe0pt/dDciTFIi5qbdEQLjVy1ZOme7bKWqDXQMYbj2a7suWS2Ygl3KagBVSmxjZIq4fU
0lzUojcE5GGQ1+GG+s1BhHMfsY6UjdG1waTjtdmNj3pJ72jY7EEm/9rnzZo7vo4BMalYzuVQ77GJ
FtJD1CYPacJ3Sg/dPv0cK5mr5xCkrardnAGtXQNtZFTfc2siDlQFuLkZUx4HQDof20L7FY9Z4dph
tsZaLtskIdqDrJYCJot5OsTRnbbwU6FuoQcFLpcBInxrPBaSPkMqVnYhQazkIPwuA/rWvYCY4QCm
jn6rBnx0ut/mD/1snsIHcgRDzu6c3UXP8e/bVn6dyhi7JriDarFzpdMxMHms9qeyck8QxtybpXtS
dxGCzyDfm4PT9s4BXEOu+vds/jqn53Oy5Sv2KfF7YtGVpGVqRGUzHcpqCAqbvo8hOuwhSvZoVqPX
piz1aKeuETbIRhOChkrrF2r2KF2DZM1dlr86O9Zgas74OR07d+LRSpQtsRqxHAtt9lyzlLwPCuuj
TRp3ponHjcRHmsMZlLVRJBGJiH2dsq4aUgAiITUPecDZdoFj2d42DIn7E2uyShIldluQHMHI7JmV
CtBAtSfmvBIdSvZBrMayoggHSJvk4PX70xYZ2v4gf9z/NtlRGdRdSsOV205yjYvQ1DRWJzPKLtOA
3/bHhXm8AsvCNGTHcMEdPkD4Aw0b5SaC//jezSGWbMsapSioXeSBqWvbvqs3yUCfmdV9z+OJEFVU
48O+5loVkKV6sgvt1C3JgTP96fbGy2xKcAgF+IbjUJmqoEdOUi+oD8HLlc2Q2ZSQ/lG0ttfzeK5Q
5loiQKwhzxAp6RMls7Vy7GQ/Xjje+qhAjEhXcCDK2deyxgFLyMqnJckrKtZhszHV4iJq+yCL+0c7
0lEjJ7Vjd8zLxmafa/1+1ic/1fKngY/725shMV8RVxmWkL62O6QauhQ9Ix2k+QgB/HnRfKtV900O
+RHehF5nlPmK8V6C9f9P/FIRVdnOpm3OKaSWMNnGQRYF8pH8fRhAIbUKCbgucmJSsWirgEyMdAUM
YVFB4wmlJCiSRRoUf9E37Ta9oh67shh3ljVrB6u2tF06GvUOPBThnhDoONd2021HNPChgT1Ufkc9
oU5oG/GdPva9m/V5dyYF7X8NSpLsLozpTmNxsofUYLYpTTTo1wmE8owIUPIF1GBOM8Xmk2GR4vH2
tkkMXSz1jYVZ2XlaFUHYaReo4s6azH0UayupAtnnhZBkQil0tiI1D6AJ7DUL3zU8uquUeuWYSg6R
WNpT4kapJ85Blw6VyTFvZ3cgUCi+vTQS+xJreyqELYHatrtgKJpHOnReQZIImk/FE7pBVlIcsgkI
fgaA/BmLDfHfdta2Y2VBSmV6vv3zZUsvOBjU5vMhX9QxWJQf1I6cBQ81uqbpIPm4WNSL20kJl3nK
Ecsm545YxyEZz80q0ZBkWcR+hrlQssawI+hH1gs762pPMwR2JV9ZdUnIowlWqVN1NstqyUCJD06T
jhjnMEwCTtOzEkf3RTt8i24T3kP77wuWpeZcNTMAuwN9qLN60zb9StAjWSGx7IlWK0bgWLNAWWpt
12jKDGEtY637Sfb1y8J9yXynU1bY7H+cXceSnTgU/SKqkAQS2gIvd+52B28oR0QGIeLXz2mvbKZ5
r6o3UzX2DPAQurrhBMiDntK43cOv6s1t+0thm/2pSz8K3Itz29Jtk0HYQZ902hWPmnF+M0QpZHya
aJoe5qIfep9qw3ZtQ7rM19XQbktK5Rv2On00ECisr1IIBRwNyrjbymHJwyBhVh6SbGLfYlAo6rBz
Zij8KsD1nD8l1n5oGvqlcjO7DDziQWl7bqCWU+rxEbr7kwllHzfal7BHaIO6tRV/dxro9jlYfsqX
hds/MLeI72spyiAV707PAC7YcDEpJCREjCKgnDRwKwAnu1BbyynrgMG/+GuOdtbXRHbFc1+67QsY
6NXPSNbVM+yrrWc9szzUBi7dfl/IdjtDLz4c7GHcqNgqjsy1mitvRNpsT6l7I+bauUqqoYAuPwXb
H4bIvfA2k3FLv9RUmtB1JXOCFohQPA10B343LssATq3yoARY+Qpa4w2sFMoCikeJBEqvLzT74kXK
fkg6NT3lgpIQzibJXnrylYm+AQ8/63+VRNXXlXHkTgNJcVdk8yPIMC8Dm/qjYNBtHrWcIGwPLIEd
MyukcXewJdD33YwpbITTMojwIvCvueU3Grb1WjK2zWSSw+ETTPMirW5y232t3Dn2kRzdv3M4N1wO
D7YSCnJgtt6CYsiuSeaiYSph496UNWSHNAlrSCoGqideiOBfBB6NvnIOaTgYJL17IELO1MugnDq1
RbWZFbhlFnzRN0hNXqwSnncQNrxWfLaQz3t5aBx2MzvetCvTJPKLQjdhDHUl2Pmlk99qLQL8P71v
x0MXWiQeIHLXALhseTAfqaH73Ll/fqD1azYlEH0WVGwGmRyT0RGvelSun7auQTMbUOSyh/IkjKFb
EC8yN7mhCgJuPPHu8qY3m6iyoh33LHDdE/ITjaniaypUfJR5ku/qYoyHoNGjd5tYZH6kLZZmrLgF
gItb3MylU+3LxOl3th3/SgvH3sUmvRkj57aoAeeppHWvDKyhEyfOAntyyh2NXY3sLM52cYNmFdDb
Yte2du97Jb4bj7oyD4gcwHuCJTggU52dbxwJ5/EhKx5Yy6+xHG1QeVN1Peua5++XfqmI9cgzNu6n
wmrvRGbD80jFztGquloH8OP+kTVFvJ2kXfgZhs/fent8bS1VH6bco1+SuUiBBsJkBFoTckNYA5Ak
Np8TpB2pkYg1+t6CuXRga9MFBv7zYdvD2rHp5LxXDhQDcgnfyo44bTg5Zj604+jC4ou/lFmOKjfp
mT/38zOrYhf+LlP8MBUAwjDZzEfG4dfI4iLbaVmBjtvMBECu/KXtB2tHS7CKVVLljylCUFD0HP/w
lAmA+Iah0ZD8qprowZJVu6e1lwQdJse+AL0HCPG4CohbP09R88azhu8jTeBHjqZKoGlLfdetxfU0
ReWBZWOMtWnGjdZOcuRcNPbOzEUTyMwVgYth9NXYEOcZh2Sz5VWXh+VoQas4RhfQ1QA+lJGQR1FM
8DUhBC7hU3wHY6K08YsaISSrHNigxharjlnTJ9cewEgbzjzn+6Cg5j01PcTUCAEGklV6g+O+vO5Y
MnyDJd6MUivLj0r0DFKjDp2vyVSk9zAw6ShIODkIWCYmHfY8ZbsS3bawezcftcTwW40phfgafjNy
5CJAGBcBdSBTBOQrfMR7bf2YPJlD+6PMNpOGDOOgUwPFSmBtsiCdEvfRGXRe7t3I628SyNvFcHas
61sod6WPI6FwWS5kVu1g7h6FrJ7VswG8bKOq3IANhpCHaGR2xsF6Mj5av9reIlXQzYMC0bSm9lMx
U2jF25Tte1dY31quRhN0E2VPhXZr7sNuw1FBCTznnnGS1xsFMTp47lZWeVW13N46yF3Q2HPgQSmd
uL9jhsepzwQXcVDRtEZfJRqgzTO0stSBSGN2q1Qhv9piJN/PJ38ruStb5JVS4QMVIy1PHn2a6isb
gpk9OsLufGmyvHaDRXbZcZkTq8PBVDdPefpWpDfKqXy7IheS75UEc6kMErktDk5oDmHj2XsLzMsN
QeyFdJ/+3PwaTLF/cxxVvtOr5rmAcfIcUDTwJvYrj6vN+QVY6Rr9jztcuSJFw7A7RVk+Qb1bbRsX
lvXO8Ja75FvHYs9nPTTyzt9tZTWWNJdU28pLrWI45p073PZijh+w5FM4Esv7EsnkUzKpnC5BatKN
snQi7/XWZK5UZJ68qv/5qZ+wBJwpyC+Ssinqk6HDD1Brn4daHwXGpLP6ZFNnKVY2DYLgRPPgLu5W
zfUwTtkTWC7Rqa95dqHjtVJZLCFPqQbScW6z4TTEBtaBRagU/H7IV8gb+bXzcv5VreyN/4GfIhwn
bSz608x/YhPC/TYPQf4Pz199pZGzRD55VWqhK8hydATk7eCat5zFvzU8fRHonRD+1oe2gd5zHl3o
QKzVGotIQjqMY6ZGDad0GPwYaELKvpz/JStXXmKdUpQxNQPk/lTCuFlGL8Z6/tyFF6Gjy3uv1blE
6MjHkJfDZkT2+rlLLyovwPGceQLe6DQ0NzNgbTa7VLKvxIglmimebZw9bjuAiP8VWhqBM901gwqA
e/9cyF5imSiUObs+HopTbzu/OWYVvsPFT1B+H86/mpUPc+ldEUsnMvOQDKei/R4lv2nHnrQDWfp8
uv0DkbZL37SfA43TpZsFzYDi7jx8lfCO8TkMu1v7ws9Y2b1LCCmNIIYwNS5g4ObK5XCbhfQ8+3b+
Fa2t8eLYJ8LWXoneK+BFtKp9UU5T7SdR7Th+IkD9LOpKb8/fauWAWxpWJB1pE4pq+TSS9tGkUGT3
+oc2nnczCiiLiKPnxpcIcX+IAf/vGKDz9u9ZnVkDz4ZZt6e6kObabazpmjgYrgc9itgXoDDtoOvu
Rzups3DqeVn7qfT0bdwYOEzZqNlJYJUxXnaW5WYXl6DVjRiz0LDuh+xbgnbHbW8b+Nj3Nq9UkLIZ
tQNveHJ0irYQKPLdS1ysj4MSWdphJFblqKwZ+hOZIScP34Eq5nfnl+TjDUKWvhe5ZEOmYopLKxug
r37aOQQsaMqSWyAOMLXMQI2WyM3rRucXNv3HXxxZ+mEkDAQpHQMQrcYaSOiO3VHHBuiEw1ssdi8k
U2vv7H0r/dWO8npozTRk6hEUf430rRUXMP1r133/87+u246EDT0eFWJLN6I8qvTn+YVYu+6i7eeI
WKIj1/WnbPxW9z/b6ZIh6dqF6b8P3Oh4SkeGC9fWdVplgVLVhXX8OCpBVPXfK9M4igWaTfLIZ9Qn
TtVuqkx8n9vPaQCQpUlFAs5SPMaxOQn9pKIZ3dwp0FUZnn/hK1/h0pyi6Xrg6CS+wrx3u6uSqo1V
QoC9pmkfsJldSO5W3tHSkEIldePIWfcn2cnoi8wKcZrq1tr3CXUvRNWP80eydKEoHWUNqKz6E5qB
xxar2wO5qYZvbe6GffQpGU9OvPfX+Nd3b2pliS5BoMiHJjTkzY6+n1+HP1CIDwK1t9ipuO6YVBrz
jMG0yROK3OQKCGRyqKPa2nvoq8Q+I9hwnUfgH9KV9GEmrXxtUzKiQ6PBDnGbNEizyNz2OtVh3rqw
C4yjYmdDiWmfzTY0BJqcb0ljzUFdTNWTShwL8thDcjAqFts68dpdr6UJqtkd/Bxiq5tOJt7WOGhN
xbAw8MshowfaR7At7/PyOnESc98OWNc6UnEQNU61KdsxvmGicd9pRRiboicNVklrbSfacN+TEEoY
mqrZU9uz75OSjRu7HDP0Jc0lUNfKVl8qhpUq0VmTxOaoi8YEOaR69pY9V4fzC7XC7yFLtbCEyZL3
GpGEFJ3Y917R7ZKiyTazTd6bwvEIKzJWDJsElu8whtLNtp76JHSdoj4QMqPHSesynDF+9x3ov5fw
cyysQI0WjGIFd24gwTFdeNaVN7HUK6pkN9t2NGLb0eEpkdNVRfqn869h7dKLeAql3KJ2ACg/5W00
72020GNWm0vg/g+vLv7HIaGOwOTQ7shJMxZyJBO88y6UCR/GCVx6UTRpSjKYKzjkZFeJfS+7WIa5
p746ciB7OBnDRlRDlez8S1q517KMKmZLmqxDD9RQowInKQEN6neF0jCS6GAvwtNL0QPh53/B4529
/29Y6rIkKuGgSE5Vzb8SlV2zDG0ZRZ3kwiG39kve//yvuGeLOpEm8iBjOkdhZW7zTCEFS8PYxZDI
zj63NstCq4JoT0zmCeygYbyOWjT6KMkPGR93elAP0ubC/9zCLILtDCZBagpmg3x6KyIdKpKhuX0z
u2+tvESvXPmGl0VXaqwq54PUp4qkV1Xn7ZXuLuzrDysILPciS1KRXeA5XfvUIWv13dRqwsS4aPiR
byxNMA1UFuxBc+czfQbcbrHXTZ301FGG4G3R68jOMfFoXz63EIvkqS/E3JYzNPoa0pgQTb5gjjLl
VwPd1wm5szR9+9yNFtue8UxV5Qy5u6KPWTgwmm6JJZOgHlW9aVT61cvLS92yj5dHLGsufFnS63Wu
T2xyfldmqjaCjHdSjgdTwcGsHalvksq68C1/mFsJsSyLKtZA11NA9zRlXbWHgsF8EBb6TDL6nP4C
brHY/WOr8OoKaZ8iPdk3WSSKg6wuanN/mILi6oucakQ31M0lgr0s68e+bjG64cm9XahH6U6/zi//
2ktabPjSG0ZgnVxycuzpFHvdY1HQn1JNnymH8BPeY8Bf4TFuy7pT+UDeWSObQcGiESZon3vyxV63
04lZ2kVMTBsotWAmR4bvZX8pn11794utTRPSpDPDx1NW15aThDl6T3bxa+p+n3/6j4MgjH3/fTF9
BzHEMdbAOLf0yxilV7JzL5A31pZ0saP7aSo6JSmW1NCATs2jydSuS+IL4NWVN7MsjOpeRbVogcpL
ABsgSOzSbj9A6vGUF5W9VyIpLgTztRstzu6K566UjYY0fdLA2AB9lD6AJLkIrWyMjqCLXLQhfl/U
/2cJYlkiJcAEmLgBI68f2uIQ66kfgwnA2ABD0XLjgli+xdR8+t0Wk3WTzt0clFo3mM8NRt0x3jt3
E4ULb5Clqj6aAWrjlmNRv0aOf1txOXVBLEc79Q2GkjLQLVym/Hgi9JLa7cqbWhINSUZljtTanDBL
9AJRtP0WOLY4dPMBNtCtji98WWv3WQQL3aNDxvVonwo3vrdBAMMEcoz9nHg/YD164SYrh8SSayhE
PNnzzCBonx4mwEDmtvYxedqqYkQxBLGK/EJStfZrFgHEMZkra0yHT2DpfDVec3yH5/lJO/1O8ZGd
3+Zr91iEEdlTr47HTuMYf9MYRoBz75HfcXmJdbb2shZhhJV1pBvpNSc988CaY8hTvBbO4JdQvovY
b31JlG4lpizL+1TH7SRm7MXM5mHhGkAejLplbfn9/Hv6ow/80RZcfFom17HjOeV8isQwQdWrTQT3
TdYmUxi1SKb9lOrf8ILMvvMYSGofg7d6W0odXbnD1O/prEefDna/GXPRHb16/OVJLa4HocegZZbj
V1w5QVIQgykdT75hXJF965Tpbyzhjl9jjiUBQ7CcwM7p/mCjJMAwLQwWfcLm0bexf488ipqDqEi3
Ke2I3w+dKZ4BRiquGioh2Fyb7MWxi/e5OEZbWdcMoZOnyaZPLSqCRObFriDFi6Gle6qQO2xpXdPd
KEf3qLvc3lDbqQOAaeRuwA/fohkeBdOMlkXZmixgAOQE7x3l0KlM+dDMLGU+hXLstph7cV12Um4H
YAwOLpSidxq4tQD8VszAIAh2n2STt9HVPAAuoFJYGNfKzacAwLKyPjRQibyehza5b1SWlD70DF1g
O8Ze/zi/uiuHnVicSFnPmWNVSGb7EkPLSpI32G5cAv+tXHxJTM1jp9B9/w6IbG7d/hnB2z//1B+X
dmJJS3VzAZMoLOopbo1feO6hli+gpfop/4HttT1/k7WnX2SQdjwmTd015uRkFtx1aI0kz7s03lrZ
tUuDVgMJ9KYbe3RI3Z6GwKdGfly7GFwSO9187vkX+zZvITkEpCg7eSJ+MqCk+ty9NGxd8X9Hj+ff
JKnIXcjIt+/C8TQvrqwmYRsN+kcIiXFYVNN+3OuUmH0dQ7Omau3hTslChDqpi69uZzWvnibTUUrJ
LizWSrRd+hFAlyxtBYQBT0nm7DVoYvPY4sQok95PU2SgbjNqf0wuufj+GfF/FBQXJ1QL78+29Sz7
NHJ0RVLaAQ9Desq/8dp0G+iD9rs+Arozb6bpZ54oexND6XFjF326nSsXSoxczs/nF3rtty9OsnrS
JbJK5EiVVR8pjDf9zjLP3mhvPcabYKgs2zfiklzYyrZYtipbS9gK2kiQ/UtKQFIbf5ovDTxWjuRl
m5Khg+zoETtuGK2vc/w2pZ6fQIDdoxfOspVnX8rr94Z4U+3grBym6MZp2yfhyPD8Iqxd+n1x/iqn
KsVSuCDDFQrmUG+ZoA/5uyDc+WuvBIulNAZ3uCqGBkF6ssRTmXHiR+n4ArfcS+zDlRss9bv7yqlT
jUPrZJURGq8gk6bVDy7YJQ6u/DiL54sv1CV2a1LCp1PlDZt2+oaC+ZTnPMjYc5ekG7TzgzxrLsS9
1di0yLySxJieqZ6dALy+qjsMxUlSRZALbbJDUjm/rCa/iZzyF6TJtr3nfq/HFlgUamaf5anyiWwe
z6/byve8ZIXrOQZJYsCDwDziF6T3N1HmvDb98EMY50IVv7JySza4zMuKaVa5p7kDfXCw/XoqfNVc
ojSsHLRLJnjKHTtW3NBTbkf3vTPf56X1vZT8MDX1O/D8Upm0EsKWot5m1EPDqdOdTG8O1LADqwe4
dDqvELR8aIboZYQu6/lFWdmoSzp4X3ArQQfNOSWkvlKoLv2uv2SQvLLgS9I30H9pZWLuYMzf/7Kq
KrRHCCQZQEen6QKbZe0W7z/rrzhTiqjzBku577ZTmypu/LHptu6MtPFid+5jRqEQS9K3TVtjZmDZ
TzWIBSavfG3vavH+ourAqQANS5+5oD783C6sydqPWsQHQXiVitqCoNucsMCbmA7qyHuk3rDVzDyd
X/i1myzCwrvdJ6QGsFXSenokOcaPFUv2rkkICoBLXtVrG2aRT8ekAYp8BttlJCTBGEiCStqiFwPk
QZiP1QuIIxe6wyvf8ZLJXQ9z4XmjQ1FfpneYuH4vuXWJKbzyK5b8bdATGq/KM3ib5e6JRgNKmvQb
n0zg6eixqbwvn1qRJZfbCHhqubBdOqLGFCEseQDubuS48XRjwWZLFLvz9/lYAkKIJavbpUUNHU0M
tVrZ1rvChkyr5tp+oSBRwJs5L1FEanpIc1aHA49i39iTF4DAwR7OP8HaYr2H7792bYJSESo06FlO
1AvjsntNBwDYzl97JXYuad18GiZWZ8I+wef03m7k3kmTYxnph0EkO5N7vyf70nB25bRZUrwtOJ9p
HOPzyeT2LUxot0AbHVDOXnhLK2mCswgDFVD4umToG0degh6TjTFRE0E7QG2ySsFvw7bL0EwROg6S
hZ97eYugAOD5SIEVmE9TR6LrxEjvKkbD6TUZ4xRKjAxsH656VQYQA+WXJpMfI9yEWLrKQcsfGput
bk5AJPUbnQtyl+huvqOKqGcOAN/XDGKmm0Gq4i5H0hfYqu5vbC8t9wBBzglIVQLcIiA7oEZv0dMs
uePD0cu+0aTWISeRs4+Gxr3xwNQ8aAX3ByfFDwU6sLQu9OjWvoVFpFOdHEDHnRAjGqsL3c6j0HqN
+BvKPqBYzq/Oyj2W1PaCORDF5LQ7qRgdOhiW3qRRkgZZ0lzoaK7syyWPnVcJ6UWns1PBIEClyE2R
g8z0uYd/D65/7XkwnKieOmEBivfTwru3YXROP8VnEOJ/TPVsgH8QTaHjkYF6iAZ2XHRhX3w//+hr
r2URrjoIXfaA8w6nJO5+JYl1StvIXDjr1679/ud/vZYavau4tWR0JHj0m7kd5o1lm0v2rmuhnrF/
L99ypvKidZOTK7xo53WUhhht2mjvQjZAJyRBtQ7K1hdAu9TVyNp+Z2FyEcLVfHg4//JWDk9G/30C
0xSuUjO1jk333XDjx8TaFEmBsULsk7rbnL/LStRfcn7YULpwsnezE8u6G5YWP8UgHSgxVB0wGt37
4WVebMykL3zMa7db7PZplLOjZRcdZ/lNGjAQvXvK6UZy6ZM8vi/bS23zlS2/pAK5qaiYV+NGumav
Uwu8Fed3nrEuVRorWeCSCGT1riccByl6mVuHlHdfEhi2DIUV2ma+kJmt3WKx8WltD472THbKvQl6
4A701BO/SMFUzC/VZSubaEkBot5oRURQ56SbkQWDKaqXKCXez/Pf1trVF9u/IK2JOOYjR0EN+LMd
ee2Z+XX+2itn/J8j8a/tr2GaM0YttATA/lYgskTqEcZe6se7ovDOzu3xQYLtfQeSn3c9VwMAfOfv
+7HkthBL9Qgx1NkMhcHxRLs22bVEywOk9ECCdlsF/rXRAWaz7TZrvPLKA21rCzCKBYnrTvgNzuGd
RFq/5a7HBh8+kO2esaLYlABgw4SqjC/FdSrfw8QHnUV78fXUKS+jqo3SE+k4oJTl1IaVF7EAUSu+
H1P3wZvgf6LG8kvkNFVQITXYtDkFp5fW0U5KMlzZ7bt4tOXW6R5AlRc1xSxQzHoeMYhEZY3xTZ7Z
V045ER9OgwWIzlA6itjkhnHk/G5StA9cR79TSytskVydIjV5ITpQFK0FOHXGLfumII4CykH/3Rli
KN2n0n1lxq7DrDF5MKSM+yJ18xDeuRXs5gzE7gdq28pvHMo3+I9EUBunhNCf92uGKomN2AzKYuXJ
GtoVpAzaGVxsOskxGJWcNk4Dix8QHFI/r3RyzJNq3MEC43dhdxA77T211W0ZbV3WFkEsINRFbcnB
ueZ9EcCkJAJEoB+HBwBt3YfRssC/7b2o7P0hm0QeTNbA9m4BxS/fneX0BW5IRRt0LTJr0K5nq0UV
3ACx1PSWe6sji4HTTd022WieDk/AFEoI/zNXvGVTiZ5l5ybitRKGBCrN5CusuZsXeAPwr9oYSBxI
kBFC9t6ZNrI9ZFZm+w6ox9uKMrGNcNKGwNN2YNvZ3Jd1g04r0FNBURjANIEnA83Y9lAdhV0bD29Z
12IVUyj+mKJwxgAlVfLaJq4NzoThJ52rCB3wKQcjPiY6nMG9+tGJQe+sVo57x+XuTjWTOhQAMO7T
fNabXgImY7nWeECDHyxqpcUt51V0Myc1mAZdk/L2ym0JdBAcNmE3sN7aFpFd+5mYpnud5GhAe8m4
laqttr3bsoC27IXZKgncwpNB7jZxKGOk9mycoQ3WRfoKnjtNCLlcGlhj0Q6bKunRRifMsndu0sMR
OfE4+Eu6cKYphPVV2m4kISLdlnUqsy2hliyCrozyq2hi82EGJKEJJ1LxFzGUCiY7RfUALSp42kJG
YlPXGcfaKMzg84Sz7y0X5V4qnt+7c1Xh72dWHyAJTnu/wWJtWtVC2X4s42OEPukj70Zzj1Di3XRz
UQfQK4EoB6xPQf6jfQkeumGEPYMk7dxLZmgeCuKqU4OtsxVpGkRoAuwhD+j5HLoLD24k6h+k6bo+
5JOIgsK4P3g5p1fCwOQW/mIdIAm062+jSOtdBGeJjRJUbjJaqE0NwYZnIvpsRhgCfRoc7XQ7oIx5
GuuMPGtMXN5EP82O32LWt1FoF5oNeGf1gUVQAVOW12E6G+Xzs1cAT+M0Fuacea6c0LLhSuRMNAsQ
sCuMZrt7OFXD3IywYktduJANwDDgewAgJ94McCh/1laZ7+dZJUdFeB1MCsoWaZZ9jREu3dq7GQdb
+wP0RDdWglGF51gGxO0h9TUF4KIaVXugmPkGbiO8AD0hN8Q5VOOlQq01EwlWwBJ+OmXX0eBEO+gO
wGsyKr/ARwZmR5HbBKoq0C3szI7YFg9FnyAnTvIXvJThS2ZV7pFg74ajmF5VXDE4Bg6Vn4zeC6Bc
JThCqf29qxr7WVJgBnnVo7iqktCMNYbMKR/8ESF1O5RZcXRtGfuAUBPoT0ABu0+b5h762/q3l034
W5HFV2JOOSJll72eP8DWEqNFWtkpt3BlPDknZP3f7AJusbNx7yIlu88l5ktrhW6OIdtg8ujoAP5y
19d0DkeZDNsLj7+SFi/tR0ZWpbTQyXgiw8yg4M9HiNjkRIR5PrJXF0iV0MzJuMsTDUMSd5jzwDMT
21tzFG8aBs0nP3qG4q3jo08MzxQon+S/08mhAYmyaQOWXVn6rpcouLFoL+iB09zmcT7uqOT2g26Z
OXWx7jZjtOmBL78Z4rncKZOb71kE2FAx9WVoays/6MzM+6GzoNhVNnX9GicOeeuSLL2PPde94pnl
HHQ6ZAjpML1ScFLWfl5qvqMeLLTHEenFBloV9hVvRykAkuHdfWFb5aEncQ+MK7ejV0wo5NaknnU7
V1F90Ydx5RtZCjUxNgNTK+oJjKFmQjjUhzn3/DxiYU3dEDpiz6wrMSqI7keveGRs0j5rIFAyx+yJ
w2EVr7V6Ob/eK0nwUrKoGC1qTdkUHXOxr+2rwsoCQm6p4ZfyufeC7oM8aclOfzcrJt7oWcdiak9W
2277GYJdNqMBDqAwTZrjCBSGoP2OYa8SxdEHuWut+vv537fyOS8Z7B3JuG3GJj/NTXTKu44Eud3t
BQQiXe51PlpV7oV9ufYmFwWzVrM3jim68WNkv42muJtK6JUPbuXDPOKSBtTaTRZlc20hnR3iJD4J
8ovxnxC3C1J6W16iXqx9mIvgRdzenmbmDSdkB/2Gd/CubCs4WUFt4/H8eqzdYdHIE31RtsM4yGOP
7y26z8bH2f3kp7yofSPQXATICdExzukxz0jQoJZL+/uGPJx/9pVvacm5iEvpjoKhU1TS6jG21E+r
7B8i8ZwkwG929FLLYKWs+x/jQiQNoAK4jQPMyTWRyRxUMRmezv+ItasvviBeIoeSXiqPliBITfOD
NyYX3s/aQGqJ5m9jbSB5hKbASK1t32Q7FpVXlg1t3ml+jamCe1/+LCvk4zi/Prft7MUH1XkMY3F7
to72fNvar07T7Pr0F3R4LhyIf5QFPwhg/+NU56hOFNqZJ8h1Rtcgd3SR39fwtaxmNe9Yx6cQbr3R
lxnFQB6yzkYNYCTYvZbbH3TZzxtT8uK1TKLiWFVId1OPWbvKLebO7+y6OMDONX0Y26rewcBcBUZy
+qlchC9RY/E099D+GbxjjCDBcnnLouRgi2xz/lP6eC9jSPZvB0035eyhQIcgYAepKMfDqKRxC4w4
U+/uM3cQS9ZOxq2mnxJglcGWh6DTsMmrR35Ro3glmC61EUpH9lVe5OjNqREWxA+1wPACTi/DJR/R
j1+QWPJ0pDS20yXcOpJW70syQuSNtD9qd7ywlz8OSHzJBmmjJKMibZ2Txahvm59ZDxDjt1K9ZvyS
QMUfkuj/P39UOv8ucsxISS2WlycpRnaTtEP9xUAibWOqyqC8nof8GMmp2UcOjZ8SMnjbPLK6QEcU
iV9XsUPWwQDB4uOwKaHfcOtmVn4dE0BLw3igdWjbtrD90RuGN1TsdJvVoDdB5AzeNb4wI7mxvMl6
cpSer2pJ9I2n0HqQgNNCfU/M29Zw0N9GM26dRmc3dI6mx2KoMoh6wSlop4Rtb5xueDFTRh/7Di7q
rWt3J8wpmtfZaywJIq/npf5Yl0g/KhSAVzRuxtvIHbINxJftzTha8tjOcvw+8gmst/84u5LdSnUt
+kVIYIwxU+D06SpJpakJSqoxYPrW9te/dWpUlxdypEyudCMVHNxsb++9msD1nKsGfq2AxaD3JSz6
Cjcotg9Avnv2RpsdAwNfQ38s/E2douAKkrW9KXt09wINQuzsQgRiLuoE4NJ+iFNbi71xRLVrnbk5
ZL2x9tD2yqEm7o/NhrsVu6LMHfZoqEEwC/vtikIRqQwz5yz/6HYzxqN0PbOjBU+2gkpyzbXn9/Hn
W/Dj84L5i/gqhlHZXt7xY5kEG0anb0GuDl969JL7M1bKz4iPjo6BGXGU1B75Zg8k23/+9I83H2SH
/7tw2zGtqGkteeIT8SJd9RbcBLw/0iTWl0A9LDi/+d8aaeYOCRgcZ5F2FcOYO8qb325+qcS4Ugll
S+YPocIMOfExPLe4j6d385N+I7AUvM6+q2/WD/LCX+bH4dtwDYzchRP844jIgkVy4JYKbf66CHBg
DPfaItfU0leJXz3nTnqhlbc2LYsUs25pP9XM5kf4yUBAboKKH0nGzTiWF4Li2gsWC3aSfeCoDIde
kjzb3hTlpomFnMPPV9XKdlhKJtSQtpRzq/gxbxQLazrPsR20l+xPVp6+ZAZBftBLmqYOjrNDIiFB
90YN+fMfvjK1S52EeoQLApgB/KgRNXh2fWbkc1wls9S78IaV9I8tSUBQCZhnMc24ufoFjbMs++PP
MIbo/J+iFi9FZUPRF5rWQr+OAjC4r33XYpszgTBoIJB45HrEIUism9pAhtJN2yku57m/kGauHLVL
KLtuglYO6cCPpKl/oqQXZuyhtNOIOSXsSPx+9/nXrC2ARUiZbDHxFjYDEOqB8CJKsfoh9az0QsBd
2RpL9DWkC3rtCXc8oZ+uYtQzRViS4ldlXeJCri2yRfzIeww9znN1Gol8Q9H9VA3AbPottBvc6unz
IVr7CPLfqOvD8bWYNBYyhSux111ZxY09//z82Wu/fxE7XDl0UFmgEFyBHjJA8rqJ0BCAWWnpCpRF
m+JSWrWynJYQapHbGbx0GnpKIOYKNYdvPdfX9Zl/oueDNsX28+9ZGaslkBrS6D4fBmyOGvws/eSW
6JDQh689e5EYBh386zkaA8eSl1GjzSZXNGzb58+fvrIRlljqSumpqSzCj21ZXI+MvEM47gL9cm1Q
zpP/z7FdZUMl7Lrkx/6vVQg4eH5SBXGph0uxdu0N57//84ZJCci7uA49QatsT1i6oem0G/xLGPa1
x5/H7J/HD43jpo6LscnyQ16/VMVvY30N4gns+H+fTexMOTLN+dGmdnIPn0JzbP3EvRp6SH7yfE7i
z+d3Zaf5i12Me0IN6BbSADKehYcytL+g3eeFqL3+TjLvwltWRoqdt98/I5USP/WGEVFbkGFngvyh
rpt9r+cLIN+VXbxkB8lhgBK1gxSmcP9YuPRM8PEkEJsZ2ZubXOIHrb1ksZikL9vC5yUwiRA1D6Hf
/Wu2aR1ljrfPLbQapzn5/vmcrI3WYl3BK7qczvrUp8n/1fHHvvqRXqo6/YXMfXCNXFIXHDY7XY1a
zWl6QRW/ew2eUc+2ypBduTpMwubGflQ/HppvXITmQoA6/+yPXrlYYj74xHM54ZXlIIHv+NNeUihb
m5HFKaFzu4OKPMr30hl2gZWMYVkJK0QRCAZEQP3ViXUJnHYOph99w6KmqZlnWFcwmMb0wJBLcBzD
+Ywg9/0GFnlVDx05WHzBj+jChlkZsyVPwUq6uiUOPo3BmfQubRu2A6+g+PP5AlsZuCVNoRNWB2Wf
VJx09cfnAupPUFrsPVjUPqEz8LV735KjUGRzMucWysAUEsJO2sYOcumhefv8E9YGaHF4CJePdebT
/MQEmqY1u3On9Nvnj14bncVGt4wZpHW2HcmGPA/HyuwUQmPXg/rg+vU3A4vrz1+09g3nv/8TFS1W
uuixC3Uy3Jt2eedVBzSCu19fe/riBDFpB2OpimD8Cbq1WTndIIHN488fvhKilnZzyrWKntNGnlJ4
6HUViJjdT5AcL9wl1gZmsbGTJkgYKk3BcSSwIKkF3xAInG2+9tMXW7kg2cSVDNrT2AAY7Lfwluqj
SlwIdivn6ZJmgEEHTwZskGMZ3OjgapJtWGTfquL9Sz9+yTQogMqh2L78OCXv2mmABIDE/CVtppVh
X/IL1DS5WZAjk4QSOlAwDXQCfRl9/sPXxmWxX71AaU8ndnCk0/ccVQDw2KKC3dQo4n/tBctdOzfe
QB0vOY6Fs018cNITG2IXff8cJPKS1ubKMfB/3IGBWqlTnq+FQzJFBTcGZdX0pGT7A/poj5U13ZG+
e/78i9amY7GBAdHx0hmB+uQwui1UuXMM+1rkWTIHcjM0sgoqgCNIFfNzJQLX0UuQ0ZXYQBe7txm5
yRvWJ8dghOOGrtJQwMY9hK7H7msDs9jBEI4fOy9NkiN4SC+wgDg1ilwYmBU8NFtC6AsGLwupA34E
pOJx6p03O3X3o+I/LRt2JCSzMsjiNgdeOX/OlZw4879YJ11i63M1dZPkHu5xrbMVvLoBym83jMXX
ag7u+bT757Cx1ejMvgvykPQngO8gnIm+V8ODr22/JcDedW0u5gkVepT6QP4vIrf4beNckM73zyd9
5VReul41CYXLjmj5kTXTgZLqd/Fce1ZUqXaXpSS98BkrZFioOfx3mHxIW3RO7wTHhDTpySWTfK6D
Kn2s0w6C42mKktZYNPDx4BaQaRmjcZ3kAME4REdi8L3XCq2yDZhyyYU67eqKXIQBbawBliMUtQNe
3mYiu3U6GJBUmX4dwIYJHdrGNq837VBvBpofeJtcSOBWQvYSmI/8qgsc/3wcTM+6KUKaEDRc38nX
EFq4h/93qC2raXx4YpiT54x3xgDKlNiAXRJ2IY9biUN/XQv/XfFeYWa3hMkLunOhA33rmmbAXPoX
lsrK45fI+74Ge9WbkN9m5TM0XsKufErp10L/EnXvyTyze7DUwOoa1KGyGrFXgJxcuC6v/fJFKKgB
9SJ8xC83wa0NUHFhB/ChoRcW7Lnr/MFVaYm1ZyxPgRCrUDvPZyg4WEpt5sLpYdYDeyjENrqzPT0f
e6tjx8Fu+0uasGtfdf77P9NNAr/pO8qCY+d2uP0XsTBPxpku5C9rT1/EhUTiri9m9BsG+T1z0r3B
jV8GlwT+VoLbEmzPhUzqmrf6lEx2/i2Dt8EeSpnZPZ36IPJm5e/8hKmnzyPpyr7+C7D4Z6CSNlF2
bSOgeOY5hU6217GwBTaUZeUXF9hiZ3Mgwbt5PPcq4aMV+X57Hxj3FZru+ot7b5EB6Lw0TDqovIHN
E8PhI3K6ZtupS02GlcxriQts8jYN1LmXUVXtdmYA9HPr15cGf4nz63RakNqq0UzkBQ2ZVDg/2q3D
4F46XRSlXZnhJV8ydWY6ug7Gf4A8W1m/zfxNeFc8dy4M/9rzz3//ZwW1ZMzMDN7RMZnevBJMw7aM
+6GKIBZ9YbutBJElXNCyhJQGkpQnS35v4P3byVdBHoh9J+0bZ7zV2SUC3Mq+/psH/PMpqSJaD53J
wAmdo0kRaGzV4t4kMEz+fMLXXrA4vgkBc753pTkJmLZHfWAODclOI53fPn/+2lol/50LkoosbwVO
6bQZ9KPsfGtvN0n7tdb636Tkn+GRrgzyGVf946DJvtBAzpSi3ZnikmDhyoVqKdWclUUPIaIhPwXt
vnah+idBi0h2gtRgEAfwwFRfW1BLzODsw6IOcLAcLbfZzcOzpsVLBtMMdEysoQkTLv3rqa/0yfKq
9p14erhwo1gJ7UsU4RC0RQM6NtI3CeFpKLeZctgAenRAWYBlj58vgpVFtiRB6bqC8FmFl8A6JRyc
FDpr2b5Iv3ijW8K/eNfDCM/jCrxWshmIgT0kDCQN3X3+61fCyRL/VeteUUtNuHPZ3TMH10Kk6Ym0
+Xfo/11IStZecd49/6xjkHVsPvcctwfyWLOboYIyO8I7udT9XpuAxS4H1wsOeVluTnMKt1I2qfeB
i5c89zdfG6LFLi+wt2HShoiOK1zYTLDJvvbmtxGQ4M+fv3bvWcI3ja/nboCw/0lUuXNMiTfcFC7o
atVgDzcer8UVH2UQU5F7V4E04ggL9SAictRXYkwg0oAzc8NEQy9cPlYUw7xlj5yO0DvOtQbAowDT
EZfL4TDkuBFbRVkBvlfx66Ho+9jWs7vtAtBU7AzG5iqZoC+dYXoFOj+X0N4rMXYJPS3Ss7MeQ5Sa
iuknlDyjLO8upa0fPxs6sP9dmc6cC2jUMHLSkGqANCwgDXUqXj+f1o+XpbcEDXay9VKXpuY0SevV
S6d3cIyeS51diG1rj19cJGgxqqCFkTuKJXD8bAGOSl9K+yLw6pwu/v9Nwlsix4wHa6IZQiAnWs7J
e03s8pWBa/O9YKWst03NCQqgo1c/2HP5lnLON0Nq/BDtTPb9a+N3/vB/wgZNutQaLIVtHVgyBK9A
bcoaRuQWRCcfPn/Fx5EJLPv/vkKCYS+bxvOP4xkUADMcH961ibli/oWzYeUFS/ha0lJorg/cP0KF
PZLNTgMt4/AX0X8ptMJC+b8fUM0ppAFSC60quxkObLbKeLQKQIBc8C5GztILqcjaRlmEwIBZEO+C
Q+GxJN6pdIJHoP2eP5+Dv/esj1ba4sJSt153XkioTsPGeg8cThl7xociYkc9fcuZza7kqKr7pEjZ
JsvKZgs7oOG6UZ4JZ247e+43EkTaHhTBmSc/R5rpqHKaqQtlCeotXHvzq0l59t6vK8eKOktjmAjt
u0sp+ceJFGjV/52FRIMZPg+YBRXccuWGuXpy7SCEnslx6t9FdamOv7Ll+WIWqq7HLGAXnlAp1XCY
LjT6+CWkPsfUxJ/PxtqnLCYj61lZWYBdHUGXFtAoHdEzgGzOmL12dnFG/zz3dnlh8a59zuIimZvC
nWTQmxNTwX5SoHsnY0wc9wLEZWXvLXE/wqqHaawKc4KRbxFqYAVQF1UCRNb21Gblt88HbOUtSywk
xDVJDbYgP3Z2CxPgp6D/0/SQ/zXNheyA0LVxWpxSbVJqz+FwASJB2sWem6EpauwKksag+/zuemY9
2EC1QVEZ1NQqQtUHbHToeh2KSTY/AmpQS80ORhmyK73ihykDct37lrsLUCtmUcL78ZRVPTBAVgHc
WmjNXuZA06oZYDBY9LgViNatb1htqas6scUOkHX+GtgjiT1HykfJMrFlQS+2Gbx3tqAbig0PJg4m
duskYNFnrQy7xsZv8ZIyqguhHhNUIN+B33k1kJx7chV1cc/kCXrh0zSbP20VZFeqy+ybRAZTRDlM
SzWMva9GSpstMmIe9kTJvVBevZOucF672m2izOZpnIxWvkfC0Ox93f10yp5v/UGSnUtMv1c2+SUN
BFBRFavDydTyMFbWj9Gn6ttU+2rrQjXqAYooz8nU0o2wZPWnrhIBar1Vb9wuULduneH/Sw2D3kRD
q5GNGMReCIi9p9p6c4sCjWvou26yru4g6AI1cMMS6DL7qY5LkF0Aqbd5BDWD+WEsyA8gGyDvQPz+
moLFvQcbuIytaqwOuBmDgK6HLPIzW0PDmenIacpf0FwWsXJGyLVMfg60kJGgSZ/xHbaB6MBcU4g9
eKQ6Fq1fo29S9SgwBRNgj1FpdHCb6hpHhNePdtT0eQCHe1h5omwBwapypiASFG8UGVfsej0FrnOG
jXaEqii6SNAj3ad1q59zARy+O7negbmjFdKGtFuUyl0rrKu03BrbC+4pLS0n5Cntb6WF+j3t2uR2
KpSznbtx3Bjo2t8AA/syQKr7oLKmerKS2tnWUK2+b4d53jUthDBCyynUu5yp6kPwst2QUzpuCHHl
JlGF+ZFb8x8XXlp3XifmGFPTqxDAZ3fDoFa8yTi00RLTqc2kE7Ol0NUOW+71KWQUlH8n2jG/sdFT
emgrD/L8HtQdMBIpdDZpDxHeRCYl+Kne9ApRHHcL4b85TOve2dd591IolLeHpk7uoMcPTQvjpvOt
thodizPbO1ADVslU9Fdz7mRbSwws4nbSR8jl+fcpA2d4SkC5h3CYBmljNjmwJrwsXmfB54P0ZtDM
u5H0kd+qct/UGd+4ef+GHtlrM49VlJdgT1QDcOqAenSww6LODk5LM4+spKebmvRpGzYjDco4yAPn
ccD6qaDFofz7LEMNMiIzKebYMdN9jiN4y0TZQdUgKePGf2hGx9pBFj2H23pdFkAk1f4WJPvmCaJW
j2VjD3M45KKRmyqA6SGWLGDsTBSRgALDnaznZ0OYYTFPe3EL3QF4xKUWQqJlwETFXkpc74oGbRr3
PS3TmEoxltGXAvISNImdAkS3qwAMHPywR+tk8OzI8x7z4OlrLzifBP/kpYwH0oVUAT9CAD5MQJ6Z
hBe6SseV9edrb1hkvprmNhQWkG1Z+Q8PCHuHviTNrRTiwhCtHCj+Ocv75wsGsJFHU5v6ZGjVwwga
+gglgV9a4ufWhTxiJWFcQiiDcczhKdWwY5f7d7UjH12AJr42OossCIehZVVNxQDDKBMYmOs/MBN9
zAtczEGVu3AFXvv9izzIaDcFrJFWJzm7oapgd9xfyHdXEoYlHzFQMKh2m4IdM6eCzsmz6bLY0d+y
4e7z4VmZ3CUhEeZBImtk0Z4A6OXQZEn8sAzcbJO76YXEau0Ni1vTDPel1M5d7+iz9FAR/9BDMH/I
9IWK1EoKusSrQlDI8Twv1aeJtdsqa/I4r9ibmrM+cgP5baiKHfRMrr42WovNDAtdYfv9NJ7ygdk4
nbPm1MMtKdJJTi58z9pwnf/+z25zPCsb6IAJB+0YrgV/7OAniusXssOVdbrUtp+kRnpo1d2JusWU
hynuPldtWsqHz4dnZS6WhBmvbQdCgbSB6+ezNOqWdTo2UO6BdkDUIuMpe+dCwPAxGh/cApe8mWw4
p+o1ruIzRKFHtA6z9KmHjhL30Hd3L7xkhZ3jLQ1IwMxJwZXEWwD9i4rUi4TVbzqbQFbmydXtxi+K
b6J+SepL1auVyV/ajiLIiqK10XKyxuTEyfA2kfIFejoXmn1/ezL/N2wgNy/2YuCBM0ZYkRy049C9
X6VMhrQo3XvbSYsbUP/I0U0mK2rBUz5YdTtH6PFP27poFQR3bLvbwCdieoYLrvmeGEUuDPSHn42f
dZ7lf9Z8Cl9JJFkTLlokOCM3+lM56ysbB+Xn65Ke74gfffdy37rVOHW09w8NbJxCn05Q1RGJuoJn
a3EngeL+lpY52sQQ0c32FVKYmBFsjalvZ2cL5gy9tf0ZCiip5ewBynYOsqwCGFzMMq66Wl15FVMP
lSjnmyGtxW+wXrjE5p3LG/AmoL+WNKy5dhsybwnAKGdY0tRFMw9qAxat5HsvyUfYKAwURh/Ey3eq
mppwGhtxCyCEC0o8SaetgwvaISgokuMeEOqXz8fm47H/P84ncXJbyWJ0j/1YRz4STNCGo0Z+ibUD
vvsinEH3VnVQ8yTH3Dc7ZtwtrhS7vhoONbS0NPsSTgKvOQe8f1aQtAWiZg8ZJICMQqp5WPk8hJnK
V1IgPN797+Nn8LMLhwbQyMj0ps8esHFC3XzJ9g3LfzFG8FafOIg18FPCvSKem+6AKr6GAXyL+wPk
0C58xIcxE69ZjFGJeySMHErssuRhEHlMk991fk8Bk6us+68sJn9phWn6SVQJS9uT5+Y3uOPvZJ8/
Mq6+kqzgCxa5nPQhr8ryvD1Z4n7Cze2s0j+pC0XLDzMtPHyRw8nBZ6jxkeAAIzB7RyGg+6hIB3rK
RFvyXWt3uLDj1uZhUchqHIflwsrIsYG2Xi8e4dEANQLsfBDYU4DAP5+Kv2pB/x/z/k/pQPcartXc
8EPmyqqIMqa9rVUIiKDBzhc39KGBZ3KlXkYF67PQKZPxV+Z6WWjpTgPIndbXlc94DK01FCg6UUMF
wLqEGfh4rP9PIaGFoGMAvXDnKEQ9HDpvtsPKZs5mOgtXgIp/qdS69p7FgqElwCasdsmx73925Ib4
Oy3tSFzq2Xw8k2zppzhoqmgpEnJ0+LAxtAgr+mNSTdyNPwFV+NLhyJYlQyErM/ChxrZV2TaDGklm
sRNYwocL68T5e8x+sFKWFOpubGcYHOkEgo0WeYHcoAMQfwANWTWJnUD/JEbDsd7kHcp10DMOFIzD
PUTwqi239tzrU+cE+sYK6NRG2YDDVJ79sOYJzZjJC/I7pH321nLkEANTAWcyJvxXT/rjjTcqaFiW
ln2d1hyCLkQaNGTdOmolmY/Ey+i2G0gfQnzvVrqA8FIyadR1tNnlOklRzg6KKG9RXGL+WZFCzgXM
G9qJOr/LQOqfo/EzdBz7LBwMLJ91NrS3TcmbuOLcd2HMYkY7xvhOj1DTJHcW4JqPic1b0Bsp6J80
Uex2KPkI3Q0whw7J7PvHTLX6bSipjJqU2+8VyeyQkHraJq7yf9vEyF2gWYGCiaqafeAPYh+wztmS
gpQHuypArNFpGdGmNyQc4VB6M8PhaKPzuXvgQzCiTUrbyPR+jQSs63cjs9QNy43/Dn3ILmrNMG5b
l/UbbiBODmeEFgXDybUfLWz3XxZL841ks7wO8sa8Ur/oDtyqOhH2VWZfDcRPALl3UYzBOU/qXT12
LThLfhJ3pBrH2E9EcpPqLMAAO/m9Llz7XHTJWIj6SH7ro6P2o29Ldu17RfejdZsugj3ivA8CZI3I
h/p3w9PpJ6whyx2RXQrogSoedRBolI5g7j0Y1l6rGvJ+EkrSEcYf8rPB7H5Pi84gtR5gJuGV+GFQ
yRNYTYBWOrFsCGTHRj/ZKOtcS825iXquGrgaBs0Wuo4YFp7Z310Nbda5zZKbpEL1o3MstvF8mF/a
dlm95AwGw6Sz/Cfgg0ms9JjdKO52dQzrumk306E7jh0doSzvqt3UuBSyNr6904Mgp6FyNCR9IUHN
B9LtIX/nQUiEUSuJy5amb5AwCqJKjvylgUw3/Bx7voOmIU5yKNBu2ix/qgKbPKkK/4xXI06WrLyj
SV7h8f6Aa4u2QpBF3Gsko+BOj+p26nId8wySs1YnzQTNW9FeNU4nvgUdTCnNEPyYKb8L5PiOURgg
9AzvTawdd18S19rObWk9eWRQt7WPdAjixAnalU36HSswvULbDNc/dJpL5HwZDBtiUvYyynp/DCkr
vYcGemM3GZQIT72Q4kTZlG4GKJyF0KgJQqioBDC16Aj43mO6GUmJAiNe8ZQDtw7fMIjbQNfTmn9U
fCyvYAs7PidtgLK1qDnSjizf8mR2n4emD24m101QnYRTbD9X7YbNI0AZYgxASWCokgZ1emXDPycO
jEJeLDVkLY0zh9BE9OF77uZFaKmmfHJSYT34Fi1gVxgkYIN7Lme38+TTEM6N6gVC7B3gjZ17ozpn
Ouqhhmg1lhd8MyAorCqn3tKRptEIoY2Y9wrGlmqS2ynP+k0xjQJOS4kpIznn2a6evWGnW643o57J
rUjL8o9bwbnVDRLvKAAuQdjC0QkMarUlUqWbHIiWW5MC3EzbVKCaXDU71jh6wz3ZRTA4m3doaRSb
Mmizre0hoMmE2xs4RzdRZTHvoH1v2BplA72hhLVz297E/jxbaO20QLgOdveOJFvGhpT6te+H+nXm
+XhvQ9sm9vu8ugpAR7pzZimPGaR+NmnhPE+mHe78oFe7xKIJlHorbceDK7JTk8EsijpTEiVk4JHp
HB4msNuAvyN/g+PUEPqNk25T2lWhD5GsHVH5HiLt8HP2hhNAveZWlS7b+R4E4tOxVWFBaw413r7b
oZDeoT0vNdqF1XNqVS6KchCoLC1ceXiZVCFsjNQvQQ1kSPMUgl8+8a9G+F/C+LXh+ruhuniz/NSO
tWtDSbNtoegKc+BtxZoMXZCuPeAo6vc0aQWkT9ukbcEIZPwe5CL+u3a9OeI6JW92La1dVcwGPTKL
boVrqoNfuVOYQbBkBwaxAWmA28Dp1RBDhaVavqdWU8cpVLwRVqiHRqqXwIUYCkyJW9Cz8mW+HZvB
ex1nQjfNNEzfJbgvT9Xk1IckxTDknXS3HqrlPWrtNWJONUSQEWaxmaZ872RuHpMZZykIpfD5M8rZ
qdkp47SoZJiTXsQzzQyOQ2gTS1ldJTb+Dk3pW5hrVnsxoUfVTuDuoCaGQAVITphW4if4rmMMfFaz
0T0ESDs7yE5QkcW/HCEp4jiOfYd9A4tMzztzQZryQYyaYZ+Wzx1PX4jFsz3t83JXDWl3cjCVEEa2
HPSUTPGr0+W8G2yQhvLC/9XOALLxolZR48CNNEFN7irt8CPTHLwPbUOFGgJcCOG1GsMqzZx7UtOf
SOXvRNPuRwNesGdQwrM9FCbSSU1hxzWBS16Q7SzQVeKuRu7KGrQMdU2qDemcOuRzB/Ure0L2POJC
rceiu89hTbulAo0zFDBmiNkoMKgdaFJrX4wxysFwQCX2NesQFTK33zHduCe04R4AHjE3He7Xm7xE
W4ZIKSC9Ctem2hpe5hJ9h0Gh85KgMyRrNIoDlz+KpGw2AXffgql8yutuR1v6XimRQQ+b4eR1xYwU
wfxGPo3LqcWfcz0g+qbocLBhYqD39MOmlH6wVTiqD66EcOuQ/vImVYZzj43mZIRsBKx1pTt/gyH8
A4FZ8J4W/gF6YNfcITiFJFiwXYlfhHzmqe5svk+KFq2nACMUBKQCF6YACoBY2DJSFOhrk+x7gc5l
a/1V0G7RUUWDMpKsN1Fqpjo0LYoxk+l/zIN+SbrGjQYckhs2BFDQZNmtsNgLJIJfAQd8VqR5cSDs
sk+8Ca3MUiMEapPBObK1f0PgPI2Zyx6hVzVsA4Tem4aq4E0yYm0cWDtu/YndZRD4ilPa3jOWvMgU
fkVUSBxH1ojXIUptE0r7qJu998Cz0cb1+S89jllo6qYMSd/fBgSkkSqf5rD3g18oySPHaXvQpRH7
kdDNIKxUCo0o6eizli0aGLL1Qw5F8dCrvLuszH4Dg1GFli/R+W2VE3emuWkgShy7Vj4BfM8VhNqh
J5WlWX3AjpC3qdU4O0dmYxQ46Z9CJ394LlhYBQ4OtWmecHMy8Edx/e/pXO15A2oLNckznYoHRpE5
osHcHjycPhFxYBOIJffWjEUSMx8iiDRw7lOnL+IZMkRR0KOFOwfj79ZwiN4LjUy3tliUNcxCQykY
wfiZaaw6CYBXPT011J43ztjnUZ4hZbFS2e4RL5AL5+SPlwXmCE7Ua6mEvZUKvG/KVY2SYPJU2vBG
g4662gDb/V3bePeI2gHaJegtT7wcwEKx53hiSR47ZBojOI79YCPBHa4F+9rP/WuIE487UOQmGP3A
ZQBNYJT1MvdNuckdZESGsDPqgbr+u9VxL6S+V29GG0kyBIlgTQRnnFAVzp0jyHhsOruHlHkwgPSQ
s2gOYDSja2XBo828W6YcN87sDGHjNS3S6+xPAXk3cCTEW00sD68nSUignxsxRBJYCPZq4ydlHRsW
5GGeeK+uZ5eRBeMB1FsUnJx73CDQFfS2idPWv9MsEBuLePYVYjCESXBwbBsn99EkJQ9oZLRxNpos
Hskw/4YlCdIEvw+mOKnxAAHE9OOcdVd100DWuezsuPaAk4f84zPPzE1eCNgWtZm8bkfXeij9tH6Y
LWk9gK7dQ+qXQt/D4Q8+JemNXwxlbBydbdPeOhjhkavEdb/lss62zcyhVV5UBmgEVmznYMC3j9Y+
M2jUA7P93qZAFhTt8AAHBrahTv7NAKEawTLhWpRId9q5JwfhT32UTNMTlKudUOXTj2zSIywyULMv
2iQ42f6YR57ufoBMfjPXA/q28tbkxsW1a0D4hzt7VfVjPAaqPEigAHnqM5wDrItbkeM8xE0pkr31
nZPqgcgUB86I/Qcp53qjxsoLGVwK8J/+HWlOcXB85Z/RBO9N09+o0kJGmdgpSEpdtc0GuEC51iBi
i9cPoHed1KSCuAloFaWw5o4BzkOK2IHTmvJkY+X2D7D8rG3TqVvdyxE9bxg5eRUEFILWEdseqV44
OTPCbaXyqKN2E3lDed1Nk9lW8DYbXTc9eLJC7cAT44b2/+PsSprj5LXoL6KKQUiwhR7sxlPs2E6y
oZI4ATEIMQrx69/prPzpmabKm6TKC6mRdDXce4b6LVwkhEdxn4+bsnCxKzriMGUpTNdC7CGqA9QD
WvxTLFCh2E0CMvWM4Ni3XBuijKLeQ6Z63ofeIq9Zmp5lX0e+y2G5CxFGkPd67n2zFqzkbPLxAS6E
FpkAVJa2uL7UAdTTcJfDe5ikP+dUPCxDI/cpmKiwLdP3BVEwG+gHHROrsiLg/PiDO8GCWUA58Cob
ChxMyv/R1xyFLNrreEAF5Sgn/KB6ytkph9r2we/rNq7qMThqVgwoKnvVzrLY9yxvPZhi1N+GZg6j
sXGxHeCtOubEP85+CwgLEuJwA8IDrK8biN0TJzsy4UCcsQ1uR95Q4FuqLArLEBXYHJtmKbzDyGUV
w/5xwD+op/UhTDpI00Pgv+vvRQNAWcXr4uinEBnIy6Z+QM5iilOvqZ6aCaLpHu550dRY3c6Fbcxe
Am+zqxzKj1oycj2Bxn6sXAXfhSKd92OgocuoO3Da+qcaPIw49MX3dNEP1RAs0TBOuEXgznHN7Omb
WponoPTCvZo6+wFuex0OdIlF0lkA0ULhfS/6wrryhZwevRyWI7K3cEgGYo6rFFe+kiDvQSBRedSN
bCMqe/U9dRcbyBU4J7m4zSPY6iKyfXbWx5XD0XNgRKJTfRjgfwdN/OxNjErth/P0inQobws4ebzA
tn64lnh/RU7B5V4Vc7cLK7gWlHpIQkL5zq+GF6B7QKiEmeYXS8kC6FvYD8jRftKLKnapxOXbKy2J
K29gRdzS81WRA4rNNYjHgcTBKPhSw3St/FXMxXfqeWPUDw57njr1ABjmEMvZc/aItpd6dCBf7yIZ
Ab8LAtsOKK4gJZ9eK+2/LoFcdgAw5ZHNeH3orMC9cZTNIk8A1IGKichiBZhUc1UFvgVXoaJCkUPy
FPRnALKyOJOBg7cmcZ74PHgPytPLTQUq+X1hq+GW5g0OWbxgQWJOXYZFZw8NyU+zN9vTbpyt+ZlP
jH+zqa6vCjEJmNc7/M7uujwScj8UR27Zr8yGGQItxXgzB5UHtjKtjoGHZ4suLRVX81Deh5krb8Tc
pwcLbhqJA+oimLB1cyjmkh55AHRZmKvm6NmuvwfYutpNBevuwrAY8G6rzvxNXRUoidLg4FioU45U
YafDJeIQdOeDDSUhqBPxnAHN1Lhf1GB7O1r0AjkAmQFctbhFYtXCu4eNUX/obHbmdfnpNTxs7RjP
5PNZbA1wSxvKK2bBvSakC54xgH0mhZblq1WVKWKfiwPNOYX2AkEpGGt+J/0mv4LRhTz6elwgOF9N
RxLmSKwVWYWyakCm2M0qb4cDatyV3JaPAVQ/YDQ6BOJlZoIjD8OXm8CpAjifFfU+k1MJOfE+P6GW
GD4Gg/ZOVtW0eN5mzSvOHxUDtAS4yhmS/HN2Kwe1rqC4T8NWHWft8tMkzkUcqXoaDX3tXrUeB2jZ
h6ULqMFTe7uISnwhImx2wg3oo4OL3Q335zKCvZCvcLHzIW5ruQCrjcVwmqCvt4OUn/OnmHTzpbCQ
sKLBOdkyB+TgIyz33A7h0xlCOOAAQGDwPeWpPmIjB8CuRLKKyCDHLWwRJ+3xCnisgkhg5KYh3ZEm
LLby9h/XKqlZRGdexsIpDWTCoEuS5svJZncWrm1BMT8I9ZaF+m8WTC+ieLmcAF4pAJql9GmEl4zF
xjahCjCttoWjolMVMiJ1lR8vd7GShjfr6IAd0DCrUhQcODsIpAEBO9lhY0QW5/VyD2sfYZTQeg6Z
p972ZLLwx5Y9qAyuSONG1elcH/soPW7UzTx4VTbdGMpE5PZ97nbH2i03MM1rA2PUFcc2H+YxQ9Nz
d+8BunCWfe5meAHVG5XvtXExCiBl3+GZCYXJpJF3FhSuCUUKavrzuUE3KmasJZ3FQ6xUB3i+oimP
DL46jrXR+kpxxdR7LOzM8VEVDa9LyCa+dm1o7bTNg6d+CqQV1Ugm4LU3MLGBjVgZqf/Df4umQg2A
t4myXotx3pECgqX696dGymSOLHoJ4dZeLaclrWDsI2M1PXWq26gQrSxQE8M4hRXcWNqsBfqseIJ2
+q3vLhu1yrVROS/cd3X1ZkLGLfUsmRBYzO3hc+FEEgSr+44il/m5sTl3/a6LjPDaDSHhkVjA7xS4
kOE/wd8uN742NOe/v288kKkmgbPANfhnrShul1s6AGsjY4QugzGtGu3cgQbM4MctRLnPD6ovaUM+
gzWjcB3/709nruVA0l0vcFlXkY+HtaWWiLMtYMba7zeClytf1MBhuycFTfrReiHZT2ANN+Z0bdiN
EneQCcgvTcBLhKhURazz7x0xhxs4hpVN04Qsqh5py0B488kLfkE+cufConDpYHLYhBvb8srYmMrF
oeP2QVtm6hTA3quGcAwdyC00fvaXF+U/36kPThQTs1i2Y2qVwEtfD4zYe4pH3aM3S1Dk0iVG1b4F
F2AZEjJbDbY4v/oL5kbU+fRq1MsDmR5byHVfUYfSZ9RO7K+MADygKrt+HnTY3YHylO7hHbdsbIwf
M64o9Y09wJlw/nkpJAjTc3IvzpYWtpIKOPS/QbvUYMDRQfwddJCd+XxO+b1bxPkEbuTXEeWHK5o7
wRHeTTZSAxrZelz6SfeHD3CACQKv+qJ4qG5dUvTfXV2jrBm05PdI2fK7aSmyGJeHPEDQfDTixjco
IZ3AwpUUpOImj1jFElEsd9VovUKs5blY8OJLJagJl3tbWz/nv7/bdVBccloWFhPqiTBMgu/hjywv
v8ks2LgjrhyNJowTpCslmFzmE4jkN1Me9NHi88fFhlSUM9t/ejlszP3ahxibXDZJcCiaxj4VgZdA
NvMpDzOIFG7pzq/NirHFDfWIbNlQ2Cei9EHi7awUjkbnqSUw0rSfUm8D4/BPEuqj6Tc2O7vBQxmG
68sJa7OMUXxiyCG1Hso4LF12RW5RFPGHcX7UuP/uwxKO0+E4WV8Xq68P0HJL8ZpCon8B1H6XLyTX
MRsaFPHJ0h3PiKcXFjTObTPk5LpBoP6lrSivOJwnbq0607d1Z+VV5NXWcD/ALPMX+D3s2YGy+E+J
CvQcl0UQPquATcfG5eHvbPHcLbb4ymZpqhDao1dlxJ7JidU/eqBYe+ePDvsINr67y2t9Zas3lQir
AqqkI0cHgz3nUdqWV8WgNzjRaz/eiNp5sDymHRfwHYDfZfG953cBexu9n5d/+trqNk4pPRaTKH1r
OXn5ZO9meOChZAQPUlQbmo2Xz0oXpjhsGIxjX8/1dGrCUccUIkGQSRlKpFTabuM4XOviHFzvNxt3
aUHw7MZTysJ9m2btPq3ZsQVdcmM3W4lSUx22n5j0Mxj6nfqBqx8BdP2PPg3UL7CRxi/jDJiIn1uh
jCc55N8uz8zKovLP3/rum2aP1jYd2/FULT49dIKJe8epP+WngQPt3Ou71sVAyzDPiX0KCjHuG1zM
93lonWhVbNwfPlZEQA/mvplBfhqGp/o06+IOOnA9Mn5RD+KdSLHGOrInwOU47nLrws/RHWEdGv60
QUu+PHorx4Op+NrXEmkelH9OahlQmh8iSBRDb7kB8a7ALH0uenxjT/UdDT9ZGEicBggidQo62/gf
Dmkbq25tCRjBCS+g2gdAwT0xB6ZrFhIzvbel7LTSNjEosgWMiJVUuFoDkABzLCQj5RbIdq1pY+Wq
AVRA2Iq7p660j3C4/c0raNhcnteVSDclTUvsJopPaFtUwANpOK/TX3C93Gh9bbM11iygcuDSg+N7
sp10OJQQT4U/kzvdO5Py9zWs2D77Ge5/w2/OkaKXkKeBmWwRCfFl9P5UfEsVcm38jVUZzgxcZmCc
ThrVHKQkoyF/+tzoGwsyhbVChZPBOSmg/fZWT3/6wC0wi23pW31MN6H/J2g6BaTseuD/4XmHclSa
9T+AMMluLKYoGOldJh5D3+p3SwX96fMlJX9UFOiLy5/3sXcSejfOESS5q8rym+kUZH15W+ka0r9U
T/QAIZLx7+S1zW5wxfAoSul9S8EufoXHFd3PZCohiMGCqxFemIfcDskeOQhoyeUouGYMblJgpHpv
l3/lyiI1pVF5AdzRxEbc4ylKiih14KRzoOwAeR0V54DpP1/u58NlxHxTez+sFBAyQdVBVhRwHlv/
qMcte9e1po3lv7hVykMKsouiJW69yDbv7XRYNvb+DwcIP9xY/wHrnDRVlgBC+CkAiqvkQE9ohhqT
u9HDh7sQejDiwK98UaJi3yZIzwN+7/tDPFjqptFTubs8+B8HAvPNWxMFNALyuh0qkROoLpCjBOQu
wltYo1JPY9DG8eK53NXKZJjy+rQLARQSzD8BHl9GVgYGORSJNjR31ho/n8/v7hn1rCnk3lSR5KVk
v4c0W+ooHD4HDMcoGbdjpJwI9D0GDR2oP830o8ShAPzD5XFZmWTzAkbHTlutl9OTHCiqgLkMD1Xh
gYvtzHRjlte6OI/au9EpWDWhgmSDMwsPO/Grkneufrn869cG3jjKuG3VONVRPLWde7Hc1svvy+2u
BJd5sRrb1spbgQq5bBzUxGGhLW5D1YaRyKR8LTXo95c7WhsbI4pR5q64O7M5qVh2Narsq26cHsk/
e2NlrrVvxPAi20q5QQnDAdYDecV1C1czK09j5Hr8jSW0MljmJavXtqWDsNOJ8uljmA1fILbwSBd+
Gsf2MylS5puPW6uaatosfpGM6Sug8kv/6HzO9wuI2/+uzqXnpKmlaJOcgaiWhsF1Hc53pSc2fvra
HkfOw/Zu+cMHauwhuNIknfsX/oFXOeDnbT3teONFeHFFHT+r07EhFv7r5UV1/un/lwTBaJ0Xw7se
swGeu6NXNInlut9SCsSzylzUFUceHESd6GbrIrM280ZkT9BEUaHXOclQ5VekbL44E3NjOnqxTK3m
cPlrVmKcGDHeKpGlS+vOCWiq16ltXZUeEMOX2177APOI1mUZph1vcMTxl3lOr0ZguiAe/mg1n7M+
903lfQCYikLm560ETg5gRAgVF/bSHEUNLZTUF83u8qesRPo/Ruy7SW+crpoqP6jB0ekih/0ATClq
7Y39cKVxU4EfnJsyHHMmkjSbo6H5kecq7j55BJn3UZ2RAh5goU4k/T2CT5SStwD44MvDsrJ6zHsk
8cbZZ7miJ6fM7kRYveai3xLDW4kzU1+/qJA+tEBUSur5GZj8aJ7eKjxGKv5kg3p0+fevjbwRy3UK
aEhfOiKpyIs3PTT6qeieP9f0ecjerRjejmG2EDQdhHeh/5xmP3v/5+eaNmLWgre2b/eQyeghxWFB
KaoJ590oNpJGK1FriuB3EggQLYc26cE63rUyp2AkpRlwYELsIPq2sfE4513gg33UFMO3We7AQSRo
kqCpbuvSvj7DSwrVXkPFJAGuVAOCbqURIKUH6L5c9W3Y7QLL2+h+beaNoxvWWXavshCAnjaLSzCc
F7h2OPVW/uLDZB/zTan8wpEdqSTDcQDkZgRa0pWX5a+6LE5O2OzDHIlyqub9p9aDqZ0P+g8fQQTS
yQBRSg4Vh57+Hastuc6VkXKNI1wR5rZj2zuYp/FnKfKjCFwXGPAtpY6V9Waq55cOh5yC7RJIs3zl
4APMASzR+699sJWRWZuL84e9i8RA+TMcw8smGdsihT3H0sWy8TnHRbDtrwbkX+OxsLwvdZhuycGv
7IuuEfxOOVd+NqX0BFaYAqiaZNFMssfL073WuBH+aa4Dx6n6JqEa3IjUU69nIsfltlc2XVMpv9Rc
lYL6sPthYFP6y1Rd0WKyTqJE+nDmgNlWkCveiMG1zozrueBZ5/YMQuEp4DUPJRnkde8K/zD4yGNB
mDy86kXZff3clxkBH1hM27oBRigcKuyaRHdviBu2g6Ulf+GpmG4put3YQ1dixpTTz+yFeGHlk1PG
v3X9XwcqZsC0X/6QlXgx9fSBR/Zh0F01ydR986qbTodxAR7MnP653P7abzfiXdJKcKuH0BAYIfHs
PIdBEGV0i7K+1vr5q94FI6KPghEFGnaasRtS62PbyCGa/fnt8q9fCY5/ki3v2/d0GoB8KxPgZ59G
0t55ut94a6w1ff77u6bl2MPJwEeSY/GbuBKnDtF3+UevTakR0bNSYWHlWC65gCybdm9ycad8dRrT
LaultR7Oh/C736701BBZQ94pYODXK+DiI9GNDdK6dkwLvbXVrg2REdEDmBsdWBXkVAAFPuBivlsK
+1MJb3AejQgO/SaYUc0gpwoScHn6nYPVKMnr5SlYWZemWn4ejGEJWc30pLHcNXw1ZvXL3rwnrxxB
pmBQsPRVurgiPaU2UP3BWSoyLZ5UPRzHM8XLBXbCA/75c59iBLAzeNa4zCGBYHn3JZ+959Hq9l69
5UW2spRMafw+xI2Jn5MejgOqbtnueg0OmIL+ePn1cx9wnqN3ixXKrmmqbckSllf39eKBcl0XyKcD
Nv+5DoxInrnfwlkLRFsfbG2nvm5rP+L+Bthj5VQzxVs4rAP6cATbxZUvQt35Awhm2SO3X2X+yWeL
KeBiF8pRfdrYifSgQEA9+w9s7t88uPRsDNDaHBtx3GcgyHIYkCVed4JqaeXcteWvTv26PPxrrRuB
DAvQqc5qKBrP5K0hT94Yxkv+d7E+BYVkxBSYtxfh6nQsJVxy2ymSC893VRGMB2lvOT55H28XxJSZ
HyBMCqx/Wyeh7zX3jJD8CD3i4boENWznQ/Yj9vuCX6eW134NmwEqRH1VlpEchvRYlwHb4dJb7YLJ
rhyQPHp95YGXEjVd570pXaE4xUK+r0huP4nAsV+WvB5+UccCeVS5dvc8iTB7BHHV+caLMk2qsCCv
fSjtY1Clzr0F7vOh1L2VxWFe2V/TgiJEZxGwrX3+4xkkobHFaNXqcnBgX0L7R+5e0TYAzfVxFs+X
F8ja6J67fbcBVGDDCdSqaQLaGbwf3lJoQQzi8XLjH8cn+T8pLdTYrc7t/CR0wEMVViRDpArdOh4Z
3FHJp97oxFTSkrrKwNtzacL9Wlz3jVcdOk/Bj72q8/3lD/kYUYh1blwb6nEGhFPKOTmTqK6nfpoP
beHDHa8M8uxYhGH+LBmb9CN4istjWeThGFM6z2RXIrEIlDDW9c7pz1rmogJVTwmQ2DrIYTR45zvj
NR3y8Bj0XvejDs6oBA3Pj+8AKsFGcSlJ2mx8x8eHIzF9LwTTfiFU5icoZHwRI1DA0DwYi/DO5s59
Xut7S9ONk+Xj+wkJjBGb7JnPYyn8JAV5X2TiOnDIRtMra9aUiQcvtZgrD1smn6A1UoCUFPwsIQR4
ea5XFm1gbMhkGK0mJS0e4RAjL1X+jfv8OhPi6Lqg9Nd044q7EtcmWaDLUqEav7QTFLEZ8i9s+eLn
JahWQQexkbLeEnpdGSyTJSAcAXaWldIk5dVDHeR30zKBdJa3G0jFlXk2iQJQ1C55NSualBOPK19G
rn67PBErI2SSBAK/LpTnoGUNWs8IoRl9V7CnFvIel9tfmWhmbH2D30PmyNUggwjI2CigJzU4z0H1
bcm491CRDuomEIvZylOtDFTo/nenzefCHxF22Ayznws7lXTrBrEyw6amF3QUkMxWiiRVccN0FtnK
u4Kh7MYda2XLMMW8wM0uBTxCSZLl045BXM6B4lrYv6rZv0Ka1Un/Xp6NleExJb1A4KSsnjKS1F54
DY21H0DjbxxDKwNk8tOCqYGnUIZPgKDgFajBSK+E060FZvf+8m9f68A4o9MZonuQxXGSInguA/Cm
xQs01qLLjTtrI2Os0wKiTSnJB5ZkA4Sz2K/A+SmhBa3Tp2W48/rfdvAg+Kvd3s8g7XvWK1Vbttf/
PP3+P3FMTHXXSsylCxiRTsjU7aDFGHdD/QJtp7ixm7d2KA8L75OqmqCs1v+eg0XtQJP8Kqf8umFA
ZPXlsVy8l8AaN0J2ZaBNkAvoizhH68lLilQDKPKnHEHCVxsrcG0/OHf67irU4KHCOg1REl53Ucsh
qtB4Ty7V17W6mdPPCeYSdp7ld724HVEMuhx+0vdjXMOiIIRsl73FKoTkDdr5YMpMYXKIXTkMRFo/
aQcn22Xaog8p1G5ONGAQVgyIflP1bH9PQQCuUM2AoUakuJ8+wDkGGhaT5d25+UKPekLmZXYXNyZd
uGTxQPR8lGAd7KDGoApslO5yVfAMT3gbokAHnueQS6KKnLQV5rcMBPFd5YE/PC519hPkaL13QtEf
eblAaFY1oL/60Hg5TCFEoy1ptU8QRPAPsMSZIbhK2JFPS7pTKDDuwdcdDukox+tp5vq6x3046vJu
3MFPY06aWbE7B5pl125RQ7AZUmunrp2rE+2Ic4X5BH2wlOOuqgd9b3eF9acqhhegxtT3WQ7Z0ZKp
F2u/gSQSsGknogG1hedkK28gKznvcn+aDkgEevsgc6Y97EPGOzaM7RTLomR3gyP7J9J5Zwovwc+v
a7Ef/AZXEzHdZfaPcLGvoZyZ7mzl+8c+rCF4BZ0mGXk+TcE9zv6OeOPfkQWWJNChUP1uHhdvP9C2
jwnzUojXj+QJMm3Nl7xU3DlDlscy9lxFf/ZZAKWPYuJf27ICXtbrKNdR6kMGxatzae8mWzoxyEDz
Tg3UiqeBQDILKLyHIK8KukvJAn0mi0F3cGOrWokgauxUpb3whU/YaCW8HYrmmwVxPbh2dpBO0rAB
vrwfniGvHyxwaoRpLitbDBnEj7B009jJhfKjGUyqPUQqliMGDYiEKQfvGU6iUTpQPWx83drmY0Su
SokWPB3cxHOg+Qe1wfY5BFrkemqhbXL521a6MBl0kgVI+HBvhBPOYF8vTRc+9Dr39p0TLK+f68K4
3i4lg+wns1XSAK8eVyMfIL5T4iV89gbbOjjWvsNIO0APaYJ2Ye4mrJhvc+re+xI3rGH+cfkbVk5E
k0/Xei11FURdEiUdiIJkbw4nu8tNr/xyk0g3sKUNHGqphMjx0ernXZ/VB1XzL59r/hw573Z/Rw8h
iPL2kthcgdqZ76T7w1Vvn2vc/W/jvOKkrILBQ4mdVU/wfituGzxlk7xrF7lxAq9cB020prabLmhI
A31JXx7DyX+V0obqDzxuh3L8DXGYH0DS/vrc9xiraLGxyQOLTpJQTHFJvNhp7vxui/K2sohMyGYL
BUEKCUQfZmMjIJq04hFN2w242nnH+2CTMlGaEwRZmgqGrEnefs3tm0LVRxvVAM9vN9bp2q83FlIf
dDYkVnwIGE7V7TwvX1O4R14e9rXfbuzibjALCyo8BAWM8XpkOSSOlvHpbOPh+pBNutzJ+Xd+NEDn
+HsXCLKFZLIMZg21ziEDQzsIX1ubWz+UJyDWA2Oov7De2lq0a4N1/vu7zrK5gH6cVzoJxckRaY/c
Dufbz+Uv+ZiqBxVF77+th5Laeea1dgIphAhquf0t8A3Vof7iv7Y/KIFo2z7skaSMnV9DQq/Jrr5p
r90DbhRXZzHE5lFAnwRogicB8cWoe+bqYEdb3rFrk2nsCeByeS2gN1Bqn55aYHoGxuIeIuThltjz
ynFskmpshylHV7WT9NWVMwoUGXFlFG40jXfW9FzX41Mpry6P9Mre7Bv7gZiwzWRcOAnJ8xTKM9ND
N+vHLOu2nhcrg2UCQIuWOxW4Cm7SFPbTBF/aaBKQFSxAGwBPULUbe+jKd5ggUIDbJkgR9W0S+GLn
E+g52u5R11sWh2vNG1uDziC3x0qBe8ro3PlteuJZeBtw8XJ5FlaCyYSBZm7nQQsTg9ST7imv3cfW
VhsTvLIpmHhPmg5BL/uyTRzLi4ZvdvBt8e7nFHKCb5d/+9oEGxtBUNsM+oJnyQybQ+pHQHfooUmb
yAZz5HIP/3AnH2xsJsozK3XpIR66BAr284HfuScSQw5wZ0P/LyYRlOr7nXWLl8QhjU5P2S69q1/p
/rMr2Aj3tCvO8OLUTiA528Z4j10FkBmF7jODaH+3QRZcWwHGFbIIxcioHbbJFJYEKq/IAqns4fL4
rbVtxHgNQVKV0UyDgjO6ca7TNzfH0F1ufGV9mehPmc0pVEcsL5nsMi4yKGJmLLEsFTELkqM92cgg
r2yJJg6UToOQkFgmYOwTqMNP0WyNUZFDiGSGuulDeYbfN/XGN61Eu4kLra1CZq7T+/86E3A+6Mc2
ysMtUuNKxJjQUA3NhjkjSC62VltHeFLbEUgFXzyu4Vw7/708LyuT/q/09+58HvzWpTY8MhO7Wva6
mq+LJtxIT68NjxHxUDqvgYsYkQ4Bj5U5vywAfiWMIi//8LXWjaPf9VATyDlmOi+eW/mLEArNz++X
214beSOUawprUr+Gz9my3A1035HlayPdKyfdMotaG3UjjJ0K0ix+gNJ84Kbet0DO7feFp1uoz7XW
jUCuFLdpXw8iKcr+1QETsCXK3ljzK22bkE8xVk3jLbi6h4FzQ4b+ZvT5xv6zMqMmwHNo0nEqRkoS
JieYPfKdPv/Pt67ta80bZzPU60K+tBNNrFFF3XTwcTPMiq+XV8zasJxX0rswYiCh81HjWdw0eRNB
IWIXqOBzIeqeP+hd28hC5dLrqUzaUUNzPoP+XxlsVWJWlrqJ4QyoFeqSQ/NrKbqHYqjf+jGAHYc/
HwvRbokCrA29EasWNOVJIVmTzN7kxF0/FHEGd9G4GPUWjX3tO4yQDcnIFCAIYwLRag25uCpMSDcM
jz085m4GpYdfn5toI3KpXhpqLdCOGzPgt53sOoCHxueaNsJ2SFPSLbjrJlkGRb0Ayu/PE9P16+XW
VwbIBGtaM8wN+wJwETgJv1jQDod+OP27THkRQ/x668xaiQMTtsmhruzAFwhOh7ie7uFI0R3Y2Lsb
T/uV0/1freRdJOhKt9C/r8bEIQgARkUBXQTH27NCujsuyTEdMmfvhdrZDd38cnng1tL6/zyT3vWa
IXGkwl66SeqX4V029HRP59FD5ruyr6eshbup1yO7YGPBxayZYAdh+1O+tbJXgsfE7FEB4UgGDdPE
d/NYQf0WMVOqjT13JadkQvaI07tQ4UfjTT7vywJq5XMFaxKIugd23PQgXcxbaYe17zD236AqM6tY
Ath9WZDmB3QgYHlsqY0NeK3187J/N0m93TbgYOM6EDpqel2AJ4IEfJ9CF9TPPhlB567fd5Gj/JLa
FUK/nJ4otIGj0RXQWU2tE8k2+cxrEXT++7teapGNNe98mfi2+Np59EqP08aVaXUlG/swPOv7SvbI
3+d0ChLs++wmgwL2t7rA5WNnIS2koL5ckS+tZUMmHE644XPhhMzdXw6l81R/8ED7R5J5921h54l8
UtXZwczJUEnxXzqo2TawvIgb7X4r2vGTHRm7NB6zqqtDppJa/GXd9wliwjCmjjSHtHrub3RynveP
vsbYr2U9WdOSBwou3n31opAhOYwdTKoiG8DIz1UlTLc/AN1aHoQMmuU1TXcw+M2ubWco9mLWW7Ki
K59hGwsO+7W0gzmfkhDaPHqJaXh1Vne/POMrp44JEw3zuW89kISSxqr9Q9U7y77qYYRqDXV5CKts
K+m7EjUmVnSRszNPXagSPgOr64e0ek4tLOWNW+/aGBnrKcz6pZOVH57y+rljT52951t5kZWYsI1V
5ELSK2OVbZ1mUsANBbxLPIgtR1zx4LS09sY8rCAZPBMt2qe00aNHrZM3iX0ty10z1HsUfw+En2zL
f2bpa8bn0yQTzgDThgtOwXeBv/Es/3j8PBNIugS940HKZUpaSFb3bbbzaULJePjMIvNMnGbXOw5O
6FYnHLKLOfClvNozolF4B+j/CIhqtdHRPzbY/4e8FxqnjOrbBfbdWQdE6KAgBgXB9L2DoxI5BgYz
xobN3QuDvcbfqklhCTc3OFStiT0CgeRi5+nHQyGWZd+2kJSCa0aJIrHF2/ZvO4tzhbz0/sAyC/k3
1TZDHKpyuK9TjtJxD1N4O4HXng+/tXAsIMTOpglGZhOsmC4P4scyVMwz0Ubca8ueQOMoyTNOnxms
2KA0BfZSHgdFiEJH3RMUty29r6DecQxmEu7KElLqPcz1IJUP8XSX9N8u/5i19XL++7uDgrJMyK6f
0lNHg5t0gtdKWR+xgpqNj/14W/JM3KojZ90TOw1OdT08SKe+zYv5BxTKHl3h/Lz8CWtdGGctwAmB
dNMFZQfnu9PeE1wQRf+yqK2ddeUw90xQG14LBVxGpuBEIQggeyguhcNZwgg8tlq3x8w/X0OLJMO9
C14regOTtjYzxk7YpBTrAhr/+KywgzMLjDQKFFq6oHi+PG4rHZhgND/UTSCgYZosOt9xu7qGFUuC
GNoI4Y8PCs8EpHXa6Rxf+nNie6DE0g7GsFU9bRTHV+bcVEf3ckudfVScpK3bn3R2nFvcruTBn+fg
dzZD1fHyEK11c/77u+gYdAtyJCyGE8aC8Yj94KtXTONNDXDMzg1nupFr/vhk8kwEmjtYKfywUF4q
5YOt7agsjk5oR3z6s5UyX+vBuHrQwm+go8igLOK78uQ28iltZiceOU33ma2+NpsU+LUhM6KxtHhZ
DrABPTH7Req/YUnjYXjJcYe/PCVrq9b975RMwhrrMUdePs8eaQpHFTBL8YCiG0Hx8cMXwtn/bb60
UbZqhcL9QxaPuQ8mv8K+KJdvTLVXvOEwhZzKAqoKw5fL37PWoXErGXlP8rlWwQmF9Bb6paW+Hv7H
2ZUt14lr0S+iCiQkoVfgzB5jJ479QmVqZiRAjF9/1+mnNNeYKlf1U5KGg6S9Je29hjhKez+3qHUc
7Do/wLbJ9TvJfzcVRJY+fu3KMC4R0xmcexihCXbSIQp7VNSTfN5ZNN44Ba2styVgeipSq5hQeMXj
6Z4QaMJP8C/PSR3gfV/hCrPlUb+SZZb4aVfGKOl6tnfW2t3JKf0t2upzJRa6xE5nNjyGoKXoncc4
OqjZuSuVu1H3XvvZ12n5K7HM4AskDcSgL05rqSAV7T9wr3z53NQuYt2yRseowcgzLOdeeFU+ubO6
d2T39PHj17bDJfgyTXRnohnyADCP6ODWOV3NWO0xNJYrTh1rnEC6Kaxakzg6AkmmH0sE7UZdaiW7
LLFjHc+EE3cWO4saPoY5rFXzm4S/tNYWFW7tBYv4h68tqDV9EZ1h/lf7w2ieRc5wbq8h7MC2qrRr
0bGIeelknS6uQjZ1A6NSAoc5Fo9uoJSAnGaqrwqSxUa3eSXOlyiyjDqeBzfCHlpMT9V0U0f3Q3b/
8UJYe/S10vXXGm4K1fR1aoHMH0+dD0mEIvElqDdfhJvwLULBylDx65//9RJ4P5oIas8AZ6tY7Dks
yPZRGmdPqijnc6mH/Oil8fTJwVps9+nogU/XXhWSoO0PqK4/YYEX2e/Pjdci5uEhL5MmxtP7uQoc
SAnZ7reebWXctdlYRP0UoUjLHRtniF4UByL7blfb7nBoSG/2n/uAxdZOdFIxaYn6UsKOCt7LefSI
Snd7teRlGzOwkhf5YndPKIyhh2vTy+S9vStqogNtQeXkcx+wCO5UdBghatcXXcCweBQetGBT8VLD
EXDjDSvpY6nCGOGE0HEt54vLphdnEI9eJWr4iVsPqXI+lwOXmL52bhlLZzSSq9GFh/UcxLYTZrUb
OOkWNX6FE4GN+r9hlxgY3DWxcAFS6dyT08D/OPGa+K1KVfKz6qPu0Wocfp4aWMONeePtIHkDPBQo
gpBvxg5xUSyCrY3dzl+jGoyOmuewWR/G8XOXo2WPpbfyBgZxtLq49NmLvkT6fhQbhcCVjLPU1S6U
A4erGIfx2sQvULhyTrDwlkGhhA5TK+4ec2tT0WztXYuEUzUabsg4iF+o/TCN8BhTgGyM8CPzXsAr
2ViTKzG1FI20rCkuXJAaLnw+UTP6cM763CFyqdhdE9cSXnql93XdTvTYwaw0HMUWIXUlpS0xh7SP
nTaPsXfButpvyNc+P+HA/8nfvsg0vYyyGuSH7nIV7Rp8mD0OQQuBqNsZKiIbR6VrtLxTxFrCBkGd
5ZXdcdSUZyKBv0GVFAa7N6KJgaKk48+0iSIf9rmnj9PbSvJZQgcdyqUWGlg4bZ3nDgba6TPN+9Ay
cvfxC1YmZAkd5LDPdOi19lsDmmhQqaKVL+Eo+PHTV9bpEjHIa1d1ck5xnkidVxBWiM8ya6v7vnLN
WgpHGhRpMmmNuO/AgzGwlWiDbhLtvQ2CZBOKTI23lgTVomzrFsaQ5bxVAFsZs2WflnU5nNw8yM4Z
wn0PWFgxxuEYyY1BW8kgy0ZtzFUyCYUm1gi2QOa7HowMe5sMe9m58Qly99OdY+um33jd2tcsEhYE
SUnnpjh/01hNMMEZ5D0hpr/PmDNupKuVVbyEXiY1h0lk6nlnB1fwsC16eLXwfLbwcaIAKiPJnY1L
6tqauH7kX2fLlNpwG54hZRiJ7qWLGJyHRT371VDexJJBO47CCdQbH1yOxvPHa3xl/JZa8aqHOGPa
JegCwwo+EWkwy97Pyk/Wq5a4TK5bHGEhoXiGfapfoKFsQF0rHZi2b623lZTmkv+OmWkhYi2AALnk
BZlfea/SR/A9bDj+NgCyWm31g1TW1c9nrrcIV2t5YXFqS1jUZXHSeYD4TvdStEevM7uPp2NtBSwu
YkC0t07foP/jJfNzjS5BqAZ91yXpPo5BbevBX5mq6Skn+a+PX7gy/0tw5gBNX0+M2ItLBqfzMmH7
PnVOdlaJjQW2kg+WsEynNlmkqry6VPlb3H61IkD1RePHuJ97ttoInBWlCLrEY9pidkhZjx4uxnoM
+24cgzSbxiCJhnIPSYHk4Nrwac2IFT/2VVLh6OGmN3F9ZUUCeXaEiVrxfYxJEcARugt6e+4AiXSl
b3Ne3TTwntoV6PkeekhGB+ME4A+UrLqXj+dgbYgWOaxvZsgDMpTzY2z5UOjmKCNU8qmvWx8m74eP
X7KyspZozwI9j8bRU3dRrg13Vhvex0XI6JHm1T6DbfEEacXJ+fLxy9ZW1TVy/kpk9TTGg6gnfp4B
woW7tDVCZkPzO4Bp0vDjV6zEPaX/fUVZR2Vhw/YHxsdnbn6ZFj63yQjb4ecGVhdW+sn4WKSXBMBE
8JUgMS/GJyNue/RKrdePv2BtRhZpxLDMGHinNhcYf2VPkxB8J62c7RWTfjxnI7x3a3Mes1Ec4Azv
bNwm1t66yDBtq7SY0JK6tPw77Ix9TyW3jN4nPTzB5imstNo1W1SylXctEaOKUQ/WafF80bI5ameE
O6R1KCv7pgKGqoYH/DA1OyvfqpasbNRLFGkxc2XohJ4R6YogSsGzNCoY3B+MbATqyrJeKoXGhUyH
ceqmizJfpuF+SiufsY1L9NqzF0mgdmXL827sLyloAydwQ9WDZGwKClh2/vh4wa3sW0s0KfX6FP8l
MAJI9F3usq9OZj1//Oi1X78IeFnLrASpHE0Qzv0YCB8Ykvi5vbXjrmTIf9P+X/nEadBPbVIL+oEm
bc4JyaCUqzA4tdWroMJFb0eyNnv63LcsQp560VCVpuRnkopjR6ufzlzc5Wp6/Pjx/5aO3rmE/ev2
+NfHtLoTQuSoIILRwV4LGx5utLX4Y14OaSB0nIUZKmf3DFaHAMvpKIxncT/3dhyIcR5xsGH9TvLU
OcB+lkEu3bL8fiQo2fYsD50uje9pY/SPvozwF3BO37G0oUHkkfRNcc89zTxv9hnjw0UqVQUtsayw
bIjxsz6Pg2i2IS4wp+TMq4IFllIcuki5t4vbpn0cZIyLdar1mVsJfNkhdB+IqcGe3s3JAf9CfqVW
gnqBbfixgQROgggx1c5N3NZPIOxS+7rpEjjA03H2paceXNo8FuX0C0Lzw1sV2eNvDSenwZ/cjO4A
OXfgJaFhWu62zSfPvGSRAh0BgEFEODvXM/f8xnJvq6osd5nOtg49K+GwFOmEMgkbMqeB9HP+MrjM
1973dtqqha0Ew784n7/WjzQcTaYK8riOU93Q0ftSzt6b1Vi7VnpvpaPZxsltRcCa/gsX+etFHWG1
0844jI7Uifap7PdlkR5UzL7nedb6XPbPbdHdZt5wz4bmVOTjQxLBuPjjOFnJVkvEYN+7kPQsCcw5
oB8D8EGQRc1Grl179GLnpfB0U0JiU6fi12jD4/3bxz95bdoXCyuJlWxwxJoA4JR+CuaOBuYpKbak
ZVd+9hIOPDWVlgRqE0DsTt8gL/51ZltWs2uPXpRXy2p0ILun+dmo9hlzeGYyefh4UNYefV3Gf62i
SRLo9Fzdv+O+jqBHp+DCRMzGTK6M+FKrc5Bl080zJFP5HJ+7yT7ynvlJ735uDS4xmLr2MIulAyli
uI7eQxN0BNMrcuafHw/N2q+/DtlfQ1Pn0Vzk1EUpJnsTuByDtONf1UM+fvrawC9OyHHaMd70rjhH
U1neOmU6n3LgVPYfP33tt5P//nZHqHgobVghRtr8tLQTnVvCrJB2rN597g2LKG3JCElrDUuKoaU7
WcnQo2jbdzGkHj/3gkW4Nk3cO3A1mSEGx/22mv0kMfDe3CpGvz/+ZIm7FB5aAug5k4vl1WbfUm7g
UDWlG83O9w+7ZImr5DkiyWjLwYnLCuaMBgZbtsepL7KN1bn2+xeBq0oHLjAS2SyFft1gQ1ymyJ0t
ke/3r29kCadEGXp2atcotO6I2seT0+4V5B7PttuPv8fOgjHDJNITEMPi98ez/f5lhCxlMRWc2cic
Zhypbb6nY3Znj+VzWYODbHvurtOu7/R1ErB82qgbvr9PkyXScPKiWuBd7rmmjwDOBbriu0i9NdMP
ZW85I78fhUQuYlwnTgYnYO6eO6X34MfcNMBw82kLXrv2CcsgRw1XFxwUsXqwf7QF/TlBuQ9qv31A
U/D/3CrdCMW1tbaIdV06Q5KwKwEq6+5V2t96s9g4b6/N+zLKFYrCps3QhMiglQvHD9sL2/4V3hXQ
ejolyS3Ntr5iJSaXAMYhmbI5btsrGnnyVUL3XvZGYxOojIUfL+KV+V5iGEH+FVkT1frC4xI2i8PR
nWoY248bSX3lyEeWMMYyTcessiWg4HNtPbACnHofglXqwJMuPiAuq73pGxwPELoHu4SGxth60V71
nvVLybbb6KauDeT1z//aGKXHElguj1CbsknYlt+65LfjZUEUbblRr73gOr5/v4DyBuplpkFuZqMP
pMKZd+zZmgiDQu4Wkm4lev5P9xX6P3ZesOHipTOJd2Iw5rlts+Zb6cj2ZhyT5iBNVR4+XhrvhhC3
/0+ha4SIpq289pKztse1kGM/c/Ljxw9/d7zw8OtL/xovWJfTrJ4oOdfRizd8ETj+t/ZTmn8mRvH4
RRrrVTt72NfbSzxM6OLU0WXOmxti6ycnk2cdawgF8Ag18E/FEV64SGw9jayJ4ch1Sdif2ih/Si7D
FiH43RjFsxe5jPZTp9NuxkQARt8D0584b2bYonO8u6jw9EU6g87FqLiKGlj+laHM7wGTvIrbwbD9
pyuijTSzMt1LRMfUjpEZK8j5J814cNT8NpWgNkIQ71dUbOq+rCzYJaRDKWIbtwdwdmLWWfDk1pVb
xisrU7CETEAzUBqRRvVlJDeD9U1HO929fRwJa796kZoqN4EOOri6lyR5cPj3yvry8XPFv8qx/1cX
4vYSvACuVDnnpgTSt0gdzx9tI59UXg89wL2kfugMwL8z4eqAf2k7/jxOlj8Z0kV+7ZD4UqaGvHp2
TbtbN+s5XLxtnbfHUuq28tE9quA3BbHG3zbj9ehzlFvwvxB2pxybFb7NquncpvCNhoZQUx1zlZlL
y6DDK8AVhLYquFXlbOiTY6VweBgGuGLD3N06aAl4ICvn7uTVnX0HgWj3NJRR7Cu3avcTh/RK5tBD
UTfsEaK5KdQ3yfhCbSb3E2Sn7hqZmecchgvfgTyJi0AzLYujKOMhyDlTYQO7pBeR5UPY2k4Ni1F6
z93kC8oDY4Cr9hdkjiLoU4ryh0iSHT7T2o9aQgtKDZ5fR2oKZ6eJQJMAYVONZQXJ+LLd13AF9Ke+
mPw6ofPBy4m9B4vU3c8WK32LWcmurEoZwpPDO1pC76upOCddUXxJve4PNPEhJx5Pd8aiOD9OSLgj
d64eWxXqPdk3axhRu0ubOhgaqz2QInmTnEA9SXbfUyfyTnkZjQHOPCWYljBtprAqCYqaPzkFvFGu
dDCWqPGmIeKW1XkTgPXf+aLz4r2OnFM/OSrsaVPuEmN/9Sr7DXLcg19NXXlAZfEwEDcBogAfmNqe
2JVoF/sJXOv3pK2fszH+3en8H9moG8L4s5051cGDWlrXx1/LYTqUaKdDfAnnPOqONCCeuckixiHF
1NihGa/9uyzaz0ZX56woeOvDmmt+hooYVgWLbqqrlJiT1KGS5U72IFmAE/lMMr7DfSiUiXWyUvmb
kfSxrNz+Sjpu/TiNrbADa8afmRdIG1bBPdMxtuJkP0T6WMYiCpKKns2UARkjhwczeeVhKKqnena7
O9J3nV9acgygz/YqM5UdPaEOjM5ny87gWpnHEK4VxbTvUJYsYvk2iPyW5gqMtLb4jk344kr+BhnN
17iAAVw9Q35NUZgVCtNWYachhhSR4q4cnZfci77ZcOswDCwwj7a7TEYH7rYDJGC8ZM+Kag5o2cUh
NnoeCgLHNZPW+9SxotCCzpLPCS5RfMhIyHr6I78yxkr2ygYKx5ok/okuxr1Gedfvs+bWGHUDGugt
KqnXbgP3S8i06Gq89D390qbyMhf0z9gUP4kXxyeqa+0X3HzxavumcLN74ha/wdl5ZdK+wRielXR1
IBKXgblD51MXdU8y76k/xjA1hnvLDdPqB1fijs48DlWqfmWD5xyFC96758nqWNIGjuNF9IJCMhC2
M2l8mxgR5KJSKHa5r2lFzhmkin1aUM+HbRcO2VocSWrvoo6ZnRWTn3bJn5p8PCRQrG07fodbzU2U
RdWvsh/sHdclQNR0+NWkld5noNP4mW3fZrGF7S4B7oqMFO9ybI5+lfdcVlYTVmn2qgssJJUy4s9R
Q8PUtDWsFEUoe/qWOMOz7PQhasd9lHmX1BZF4HlM7mhnDafCVelOdnmGlW0UShhoIccl26XeEODm
ADS899K6lnoprYr6smERHG7kVzbLGZEbZT86gBCDYib2oe8z5FaF1Z3nKof4LorpFDzqANfnHUSC
AUMcCp/g1oYVAaFmGcXfOreL/bnif/qGPIAiDYekqIx3LeR7fRbz+0nA0MDKyxddtrcgGSf+TJI4
0IP4yhL3F67pVVhGkgQ0FmLvoGYaTEK64dAXMJYYTixp+t0MP8DA5ezozPrZWKoJIDghH+C4Me2G
2L7PpuGHXeZVKGHR4Ztcw5Binq3QicTZuOU9UuCTyDJILLBW+WxAlQTpHltTXOzyMu98C74dQZ5N
t6MetV+1Vu7TWSq/6M13y2q+2Vn9Jefdgyaz5VdSNwHEirMA3MIYJYv6mXc1O9iC/gJB71ssroZf
MST6SeqBnW7eAEkJ4fDkhoxpx28a78nQZt+0XXNJk/aGut3tOMVf8krdeBK9J8gKTyGAO69uN75U
EB8MB03PNfO6QBrndbZJAb1h/EPczZ6nSL5V9fAWCXNyI9RujUUAJEvJaxpZ+jBOw9scO3oXDVm7
G03bnyha9FMLW9CqDuK531Henhu7BRZ8siH3B4lfXzF+r+CdAkRUHfBkSnyrlvemxONtlp/03HiB
DcuBcKJWia252AGMI/w0roadN45/PKn1juBo7M/2COycF5/hWvkGR/XB78b0H2w4FRwMBuiBoXaR
yd4ORlmXse9lmt1OuovC1rgx9JrJfICuF0j/XsCgHG5hsw3Q9r23rJzvhcdyPybdfo7yfxiADU03
lWFViyMqJilEIWUQVe2FUfuZA5+GYwc5Y2O4qZrG9Uuqvk/znOzB6M2DPhLVjjdMHe3JKgK4uFk7
gLLrQ1JWWWBZYLOaEXu4aioTzJb10xR2v4MidxmUI7okQCdquNmMaEIlRu8psx+rmNphqRrhQ7H6
MaquXFq7CXEgig/o0VGsa6DjsFGnb1Bzxr7VDGNIDXsqTEn8kZcjXpdfF0Yx53fjYLoHcN7di2Uw
+uDs5vcZBHuwTbXHLGvv5mZMsCzS8Xnsp1twpBO/RBE1nDvyj2mjL27cQQYx1bf2oO7ruVR+p8yJ
AUKFDRYWCeBa/6woH08Eggq3+HsHa4GKAFQBjgPR1O6sKM3DxnGwNxNwguXgkkfwRbP7TDv5jgx2
FGiu1EvXlP9uYHFY9+dBab90i7Cy0vImsWAybKaEIB6+1uafsgTluYaScGVmmOTpY8+zx04x3xat
48cNNCqGPD7A2gSbOVVveQeKv6wxpYaEc94+wtTjuWVFkMdjYCLzu/Oon+bjXaVrIPbHA2mM45dd
jV66gDVzZ+7SPA3NnOyYzp7j5mbAEbWwh4NtVTyY4RCiPXqoHBXU2oEUdXUsZucA5Z8HCggxJBJ3
GkCdCSCcCE0rhww3hWkOmWt8m0YBlIC/u0bfABrwllP0UMw8gVKHXi8RII/byLnYrpKg4dZBihle
Zn18S6AlAV3uoLCal2rI9uBmHHFACeGH+YBiG4Cn4w6NzNd04I+l9wsgCF846UMxWeipahtwi/y2
j7ubGSVswJHzgHX8UWU5epvYlmECjHsc/9p1RO6YzUOezf2pKNIQN9PbXMtwsuibk+FXWWlLccr8
k8RZFbAKR1RiX9JUA10rz5XThjXF7pUZ+63BWbfE1tSSXaqJCTuIsZOU7+O0PLp1VIcuWsE+q3vI
LU9nK79yWaL5OYE48gCKg9tVF4PDFaP0MQNtzmeewo6ELmtkQUg/d7H99qk6uv0La15Ib9+4fRKi
JiV3pihsH401mOIVUVGfFXNQy6kZvHXqYq9rKUKvJqex0+zAa9s7dG3rHGRr3XRVnvwTxR7sbDkt
zqqH4xMa/7ddJuI9c7p530f9kROCNNHXx6aI2jCZezf2437Ig8ixnB0ulu2u0gXEFPp9nwGDiib0
j1wOp76tXT/NvNsZrPIB1lA+NRg50zvnDvlexzb1YZD3CnsSEUYl+UELFThT2oQwvYegl0trpBsM
GIGPzB7a8Ur2QQOD8RMTcfo42BNqf7QsgsQwgU0dSbimbrMjrQL1JTGur7XCsUq78aunhva5ppMI
OIuBWGy0+VFZVX5v28T7iXWpTtrDJ6FKFp+SrkRFOa+yG7is2jcpyCiHWHotUupcUz9PDE2DdtTx
o0xwooWeR7tnGQza/IbrmB4dJtguifMG9zQ4f6Q+rZiOTt3Y6h+5htGdT9oqu2udqdp3NSkY6N5O
epMX9mwecgPdod1gg4+9UetZueEuIYEThDT1qIw4Saje75zKa++YQ8uNdqBzLYO8c81dAgJj9HUa
dzLJRevuiOq/X0BraCp5aChOF5m4y0p5KKZTEf8TE7PxTatvvZZT/ipgTabJUctAmafCwZHM/ITL
Hg6QkV+K4hzbUDrQLa5BuGWKe89lWx+7Uq1ZCjkC75A3Ks+TyygqacGKL3GiY0Ymx0YsWvULenR1
OJSlnYZ5OjcZgpO7rzGUjH7HLWzTggHUxf6Y2tZwVsaxXukU92YHLbvhzkvH8dfHxYe1esmi/gab
aNvOrhzprIXXhDMCBzLx+I8oibtRUXq334PixqLgBqULkYIe5J37JP06xNNpVOShrbvC7zxyVCga
uKW30RReWcBLlsPUgm3quijRtM03UA6GLcHMtVFalN7ENWXYypHnYSp3rdXCYfRPqT/TLeL2ksqQ
jCPrBsnrSwUFMw01Lv5gwV+mfGbup+jDeMV1bv6KgXluXTlaMLaM2uxmjsyLZ1vfP15A7zcO8OxF
fHUWz62m7+qLQUjtwPLLgyQsv/JXXH8hwB7yaQO/uDIJSzT+pHo1tQmRZ/hQFH6MzQQKjLcFnTdC
YaX0uVRDZqxk05ALec5qOJT0aRjrOqTCxlX+6eOxWskJS8g9lbHIYd/onqWD2yov6re57J8VxBuG
CG6XE4w2go/f9O5YCegJ/XfCYyi6O0Y7NQCR/B/d5L+cxJybuZKffP4iqAEjhdFx3pBLAgUZvxc9
Qg7HzF0FedaNsHg3lvEJi2K6m0wjKQrIantymL5ClCI9FpyS2v94hNYevwjpK5QK13ZOL3Us1Z3X
8REZt3M3dp2V8V9qGqRuhrMA4fBInKZjUk1ibyxxBnfkc2RkslQ1UBZ1W6MnguaFhaKN97ssTO4b
6cg9PioLgMD9XEduKWtg+jIhaQf5I2JlgYviYIZCR8FfyvL08Uy8GxWCLLUN8jZCRmLqqkHkiEdr
HJoHsLnSE7QDIuOjMRmhFosL5efedp2xv1JhXaTeVHUJvdil86ZZfWPQTSFm4EGt6p814/nGAltb
AteF99eLHIAySccYvZRDdpbC++Ox+rct5IZQy9rjFxHeuFVdTXkLYxCL3hsudl4Jcl1TUH34eKDW
XrAIcQ2mEQpFiXtpbdxHUfONaB3Y/RbA4F8o+P+dBjHti/jWpHEqmMhChDpwA+/bcMsw2V+N/wA/
qV0eNEfyatCCfrL3ZYjS8Wv3gjLcT/sLgFgiFKciKDZy2dr6W2SCLrXmEcQ0dkmKN4WiLcrhh6T6
5chkr+jPTw3mUvvAY0ASZ5mAEvpAjjC7QnWhzmDgnr1+7vmLDR4G31ApK3sYAFX3hNPAaidfu585
VQmyFD6Yeu1YIL1BuBpucCeB4v0zd6bok9iJpYtVLEUjHWiOXIZ49r5NMENH+QZXVm8qirChXbX7
eIxW5nnZJs9ahzAb/hk4kTPQHVJYp6X2gyIo/FhqrIJcWRsnlZW9ZdkzryuntKDxTS9Txn43Nj9B
WmcjKtcevQj7jsfwy4jgaunmFBX2BnWMvo63Li3Xp7wTk8vmeNGUdpRAMePCION+ymsz78q8BDul
otkRFwV+ig3vjnlWkltVaCcUNGuPxNM9bOg6+jV2gNb9eLbWPnSRHpiX2TOqdP1lzIZwgHx/IuPw
c49eBDxpdZ8WHsQvG2+8KyGCCnPYz62xZft8LgCJlyLrAV3mYSJQUpyGgyesIPP+Edmvj3//SmZe
ts89j+dwB8BLFHoyVvTalP8YSAt+/PCVKFk20PmYz2XlwcWqZzi1JKJXezD280M9OeXbNNr5geD6
uRUo7565BbqO/90kgZrSJEtS95JLuKPhjJecgOEl6H1a8zFOxihADwXVvBb0IdWCqcSi7FuUOygE
N33+GLFr1ba/WrpwWfn4s8GvM/AWwA+fvvVZXZ1i1tinJlJdKLvS7Dwq1G5yjbfXaGX4jJdw9xOQ
0UKXF/Uhbn2D6Kd9ar3qbmgNPaW1/VoK+y3Tk70XbnQzOykWTJ7bR7AO/8yxnoNS1t/Q+K59qKrG
INFH4NURPYRjz7ckAlZmZUngqdzaFpBvNBcieo2zZHmqqFMEnRUBhQuXdKt6/Hj6V8JuKQ3fcTPE
bQ7BfOn9LMXXgW2AVt8vwwiwPP4700nWFlDLEeXFkYLuCY2dW9MK+UUrmEUI3BvKHRpgRe53PfpV
md22aGZF6AfHY9fEG4t75euW+hOk1NHQt4j86trXzuYBpVr5yaFbojgsZUBrhdbIJea6C+ZeA39t
df3TxxPzL/findy8lKAYlD0kg4bRqF2AxeNWngHS0PLagFowz+wSuw3AGZdfEm7HD+aq8hqb1Apt
rs1Xb+ytoM0d9eXjH/M+stJZfmoWOcp26ABhktnuwq6L0WacUrKPa8kvsdtUIU3z5tmb4ADspzAF
/f2Z95JlLUlzFwL5DSw0iiga/LwUOxH1J2ZRbN7Fje5RmQHQnfmkdPcfv3Et1y62Idh1wIohguyi
jD0LcV/Km66I4h2z0vFzJ/mlVoZSkcMaefUFGVt44tm4J1riN8xVNyZrZdEv60tWBHpTS2EgVSQ9
LqOzEXs92mwjYVxPmO8sy2VpqSqqpGyaGdK+g2gPQ6ZejJG3UvYQGk4gJT+1f/igf348GyvbxbLW
VJk8MxFP+0vfFbtG3faTHTbNb0lfPvf8xXakmqQCFil3LzCtAu6BBURXfm7k3syflNwlyzLTmNQw
DTduBzHS3AQDm82jKpPyS256cptxCVd0lk3xrVdQcShL4e1TnuZQmWvr29oq0ENP0a3fuDesrY3r
n/91SYWyXM9RTIaq6ETvi7y7GXq1sbevbFlLAQhJPSiApGV5mb0UuSjW/c61c1gVAwx7hKwvsMPC
ww3v45lbidOlGMTUiEKXxq4A64WiNqoFthWhHTdunOvWsq+7yAMG6IwOErLuZTL1vbCsH3UxfEfr
ukd/FHPVRZ6fc+e7cOQJEIJ9JMsnOcJi+MqG/fgL19b+4tQqcgIwT4kea5W3aGDfgcsY2vKYbM3X
yggumz8aFpqjcEZxiWCn2Cp+hDAk0Byfs24iy+YPhJ3ryEQeGvBuAirPn7h4A9V9Y2xWktD/i0Cw
sYVWPvYFyDp0LfRZtAjc7M1xgH2AF5zYoiauDdIiQVSSQOecWi6K3cZPqhoQg95v2Cbx8noaeieb
LrUaJuznrSzQIJ/KvA+kk0ALyJUqVMAnwAXIA8VtzA0ggBbcW2BF1j8U3GM3sQaOgAOxtGscRPHG
qL6fHKDZ9N/k4EBEk4PH1FxMPP1p3PofWeX7jxfzygFi+Z3ArBHTRSPYDHJK/sfZmS1HinNb+ImI
kMQkbhlydA4uz74hanAzCYEQINDTn5V91b9PVTui7zo6omwnKaStvdf61k5V5TnQEPmF7cWdgl1r
yWM+D4dqRCTkv//CP32WTxsdSpgK7OooOniebb7ZAbrOGlyM9L/8dPZ3VOk/ttGyhiVOziAeYpL5
Y0DeCZyI4Rd98D/so+6nwnmFBzokBdY2L4Z4qu77oI1n1ia89WMNbMm/f4I/LWz2v9+108gcaQ0j
PUL2BG0RxBXGxML5b3k2zP20feZRpH3ojoPjBO3BgveGuGWsxi9q499/ucz9tDWOZmar367j0enl
ezeXd02gv3rj//D4P5MsdIQAy0XiLw+giaIUhgFoHP3bZa97IPXwxfnyh8f/GWAxYb8kFThGRyqr
Fref0d9YTMcTBDZ8pYz/AyyXfWZYjB5Cmaap7Y+iU/Ovoeu8zdiPdtdP5sM6CnkGDsRvCsIJQi5G
I1sDY3Jo8774iH/4ktin3aT159zafB6PkIa+B1H5AyyEL16R24/4za7JPi1eb85hWIScDYEjiP6k
4E9AazYixpKWX/yGv7+I3/2KTwt4Uf0iIOHwj33qPoCQkLQH/RT+iI79Xmf+dU28rMnEQ3XP38hD
dIJw5a7eiXvxLt8Dljlf7DN/WoyfFnoExFHA0cw4AuOW0VA8Q+eGIlU5VcKWfB82Ufvf9oPPVMum
o+MMAfV0DK0hO8RQciSENmyzdiq8/qct5zOOjhnetR7kmEdbMC8TwChnUds2V3gDhu1/+xW35/iP
fbkfl9EGZsRrVXoXUq+bQJToXn6FP/17VvGbVfE5JUxO0ey0BIYfZ1Fn32fCJLDM0RKoC+7u25E5
92MRTH8FA7AfMSKx9QnXV0jA8j68E1B/bhEcXGd8atakoGOzBTkCivCxLk83BfWmH0r3IKM139Ae
81aolHHnHpnXvo22btOboiZxB7VcSCmnRE3jeGxpZba2WPvU6SbbxA08AUnFeJDmXdtnwTjLPfeh
txo7ASyPAtHWQ9bglZOyfm6awT1KsxaXCtKlPa8CmlLkNx1GPtsnSKZqSD0ZzAC5r2I+gu3D16HZ
B2UhT03N853wvSkhpGn2nYvamEWV/9yoCtr30BSZqFslt9GgHciW1sXEnZ5WAaFVFL5400A4rvHt
VO+XkYcjAmInxeOx7KKYVuSZLu5/HM19hnS0AqBA2wUDbDDkoxdIJuTteiYj+fnvy+4PW91nTgdq
NUgXaamPkI3IBIPmCDFyrNz/+0//wybw9xXlH4taUrhayMrpMXTJQTfBt4CWP5EV+WpMccH//+L1
/Pv0/N3i/rSrDuwWrtRadlxwzsEV0Y/eS4df/rG43O7UZN3zssr54iNtLcmV+mmZG6aFp8m9U1kv
1XJkHxC/KUyjOv9hKGvgbtxwfuyJE6SeqZbTQAzYdrIhHxGbQiwSlO6a1GQ/DdCsOmtoky7HDDUZ
mcUIQK/+vLFF0bz8+5P8065OPu0PiG+A5ELhUY7F0KX4dfLWVy6/TULbxGNd4CXDyFVaOaq71lD7
3enAVGceieXkN56FOB+gPsomoInKArHSFW/f8S8MrC61SEhvFbTfuoOCk3OaQKs+vjdeZzaOrWWG
2JO5jL2V+smEgiUjozJfVES/ryfo53mjXguAnn1sFtb/1voGatJnC8nmvz+23y9vGnwaNrqudJhr
FnUUghWJE+p7aLy+WHV/v4P/f9XRz8PGgkRFpyKFFkwY8L2u/PaVEllfOK30wa/t+kSH4G2Nhuqo
1Dq3MYVq8CzLcjiJJgrv62VluxUhTPEAbusXf9XvHyf7u6n9j1cO5DTMvUYcVQhxulgSPTi3qIry
K4nc7x8o+7ti+8eP73z0AP2asmM0lu0mCK3a1h2Jvrhr/aE6+gyPMQtR85zn9IiOSMQw/FBpv7yV
y1cJg3/6+Z+WA+cLK7iN8HAMMHxwMn3g/Hrttf+LgC75X5YcdDn/e5BXvZAtLSd9nPX8c2b65Od8
9+8/+g/b6WfSC5OsKOy4miPFuZtFBfBuvqq6x7xefq4d/JVx74j5i737Dwvpc+5e3fp+17sICxr6
6Aw4lxer2X8O/Oqre+6fvgz3fx+U6IDNoDNui0vlXYaVn+uw+WipJzHgCr5oGv7pQ3w6GLgXoMXS
KXp7YtV+moy3xDaI2Kt2p68Sof70rXyqt11ZAN56Wz/Mt+YY1AM/6LVBDEKNmZpuvTUOpo580ar8
Q/vocxxfTSu2sqHCiWqHYDMCl7cBIqBMZ7PSbGTt9MgLZABYl9gvxmG/f4T0MyEGr4wDDhX255Lb
tFzC/QyTu6LhF2v69x+IfkbESN6L2h8mNNuC9eqNI83qYU4bFAxxXoU/Fa22s/OVo/4PvZzPSXzS
+PVQNC6g7uNA4jnvYEiBN6T1i1NDyZuPtRJH5OZMib7KkPr9KqefGTKhU3lr1N/6LaOY0bsepiZt
uO9ntIOZOcJL8NU43PX+DpP5zYn0GR8j7ey7ve0BC6JBmYmVFs8KENm99Flzs/2tyNBtxDFoTPE2
VtBx9mvYvs3OEGU5TAlDDBYTTnwk+j5KW8FB1lrYvnw7Le/ImKz3sAsOFxCbRI/YhIFefBssd9bA
VlU4uYO8r3Y9CcgKduHit5uZNPmjW87TFmr6atsiBCOdiw4McdvyxyDqik3Nh/4u9xEvyWE0zjxW
mjikgp9h4lj2a0jgWSRm6lFStzlNagx8T2hvw025wGtXNet67ddRD/AjRaNKSs+jh9IbzGGG+Wg3
cw1qf6uYPXsrn8+5K2dY1gr6jLZRt59hYf82UaN4okwBvJJtxQyVf5PvlKDhtS3Hadc3os7gEKev
o5v3W1hlETHmQehhOx198xcgq5Ic/N0lQSatU2SVBpwUAPEqrl0M7L28vNGPjEqpxgShi8p+jysD
T03E1qccWMinEo962+Rj9a2Cn6qJ4axmae+53T31ADdsTZgK2T3gTfgQzCu2kgzPN6LOWfjiyIYB
xRs6kvGCzLVMwL17NpZ3aa5lUuXlvivK/VSCviTmeS+nqn9CsbhmZT8hWNtz3QTu6DwVorGbUDk/
nMZxssh2Kpv87tF1sNsjFvebjcIMtA4WO303bgD+/PD18BfCbOwDQCzNDr/SwqFASDzBLrjlNTs5
y/TdzwVPpn5+YJYfu8V7IlFjYVUM4BqHGRnUHgkLcX/SlQu+r9iGXN8v1YqOFeZOsYgwIGla8d7D
jJHkA0DzBVkwr3b7cNtE+jyHEYCwPdE7GKXKmyUAWeqz7qYE9Ef2ssrFP8yo+xMtWDKsZMal2pcJ
o0sVh1UTPtJuhVhDRJelJv67G/aw0FsxpnkTiaO6gfGQqOzcnhMAwZFoEzlHwVaIwSRl6I4Sfs1y
riHwHiedLg5Ev7f6G+WxL+cNX7vyYJacbiWQOHt1c7h6NzMhwgiXHSksS/MSyCWdK4GUj0btiqVv
D0R2w97F/pctXo4iETaKZ6SWz2s8rszZaj2YeOhctsvzKofJtO+gJumU/oadmqdt20ZHXwqeuQMT
p4ZX85XL6HW+JXY6DRytFIqUtXLBVW3cFD60R6qazKENotTo07LArmSa5q8O4OJHVwHxgPQgFJBu
8NfayYOj83cOvATCQgNcgma4rG6xrI1bbApUUx2SYi/MykcoJybkcort1K1y57kEf2OYZ3BK70gv
3zB2P+nZTdcy34pSneW6HkvATAPFwYUovsEB9n0JqoeRRNemXKGtM+uuLz20GdbFZrO77txBl2cE
i5zWvNv0pIcxeMkWqR9oGMIiV7yaad5WNkxBkysx/5CHnsDVumpyN+Z0tyzdnVeJI4Ip95Pr74de
wsoF897gNy9FseAiz4IkL3A1ckrnmygcWHfZnuf2G3XHSzgGzy7jmwnQJNHSe1KuGxnWf5nZua/c
ZedU7sULnYcOLtSEkvw06/Dq2HyT0+I6UdgrTVjW8UDLU8vdQyPkriu6Tb4UcLTm28GuGhfQvI/B
qhx3YYCkgj7/Vd/w5LR5qkZ+bqy4Yn1n1uCfdGxv5+qx6tEIrbFZxYEPfcFKsLjbfNPO6jwJ9ssP
9bFqQ1hOTblZSRMA3zGUSRjqPK5hDUWbZC3SsYlSspofPVnuHG85dXI4AKQF6AVQ5XgGj7Dxn7Sl
FSDv4XXB2dza9sXx0C2XzfASrM5T6zuvtO9PoGJgzbmQZvnveS/PtY9mJwRNHzD2PdQLfeyZQN6N
h3Ubjjzru+EKieVL4a8bJ/LvYEMnmS7oGwalUeLe7LrK8RGpE6VVtO64o4+yAMJilt94G25rCB3Q
Fw52cE3tUZKdR1Jdme1fwDfDOU/MT0ysZTIH6uxU47Ek60vXwhTb98tVGH0Fxee+Wb6XHGeGUvxq
JN2UDFbVWtxZ6Z+btrgLgG8oSnyKtSVNzIvgqfXUyRf8CVT8E0fyGUzyeQJOH+CwjfcSMcTggkPw
K4TE0oTsLNHeSzvuPxA1/bUswWOBnaNqgybpeP4G9MEdSKV5HHjm0nn8G9o/UBzJByNh76y1v62N
OlZ0ukBS+VQ69BopvrER1jDPX9HFuLNtcwkcqJBKIl+Byf2IAnsNjDy5Vu4VTmBM5WSmvH5D8JeV
HbArsJ1dcjbvloLAI1GdIoQwYebFkqjiIKfkDCdo9XOa1YVKCRHiLO5YKbFNdFN+oCAUnX03HA+B
X6qNV7rzUbtWbYIiJ8k0iAdMU5/HCgS7ZbFnipBl7F79EbCFY+mJlzlqVKyqaEwZXL4+Xp9VNzKT
P/o5cO85rCE7SN7YzhScbTSStHZLGJ5hThRxHszwt4v6mVqki47NuO7WxrTbesRUuA3WGqdA2Cez
G9qbMxYzg3w99bZ68FfU5K4kH0GLlUduXAlk2kOwF7ILcceHXhc76ijwIRQi7kW9xtoMB0SAnpao
ToFET0w7vsxBf8i9xott75MYI+4K6jx/C14XcsoGPGhH1NuytvfOvNikIuOzJfIQGXEZ2uLRcd2X
da0fJ9zm1nDMPOSNjxLJFm775ssOvSXTvq6tutrQuQPJpdpWc3/qLOKUurEs0jpCp3Kk9ckvVFZP
IfyYwbRdvGrf2EbcqNY7o+Uu8vlHqPwU+zrbuMxr4rpvoJckJeweuEf2dg/PG7zSNGvGwGxZTUgS
NcsFRhCN0M4SqAF5XKjFw/Tdb54Ms8FxPlDstUm+qqe+qV6jwj4WLnMuE/FDLK91jBGmfvXCdle4
6i4C52NUA0o/Xtd30IbYTAJRfkDdhYO9fmrMeh0swjdEuzdL9aQrLhNS0HOAxVAsdFOZ+faSqndM
lp9CZDtbKnazct5606eoWVAH4g4Gcks/HWiodq7S27I3R6AZgFEJTiBOAFUTDQfDzJHR6BHm8vuZ
tCg5SAmgwcQqxL+BHwSrxQb0jWNHYPyt1aGW4wr2Xp+/C+OYXwPX8q0fis0E+ABw07NOWeScmzra
Sj/YAIdxzJV5WWDNjg2wqYkN8XIOMkKEZxDuwmKq4Iwm7Z73oFJHkbm1yqWLUAOOHSOq/TNoSsBW
SAMgBelZWjMdxg6PAhQg/NBo+uAsPt0rGXgxMAfsWhR6uFIEYiaI5UY6Ro01P0OQnlaaLIkoC5Lk
RjmxsewnxiLTbhEQCQkX4wt/0mViJ/OcExXG8JW+MQBqqwhAgikYRFoLg1CqyhkT1uFdF0CfpHQY
UcHA5R17tcUR2osz8fIduVGyyy6IYJIFz82thj6G33xfdN2bdc2Q8XL4DkP2B5nZgkcGXyKXjo3H
kfEYHHNs/oAd9CHyjlW43A8ltjpI2V58t3meXCyZGS9TVACAOLnlFa0ts2nboMSLPYd3PbFYWX3w
5kTtowQrKcHtIALPOLi6kL8e84K6r7ju9BMKRQwtZoykQWQ6AIHzBEiWjYXH8MlU8Tb1Omv6eV8L
nSjVYWZlkQdVZj3lu4Dbu6iNMtLgu67zMkatl9lepIHWQB7pTWPwrqE3AvYNRQmpU7dwk9nxYhm0
fxlqZTZ208Gf+22wrs++sduImRc/AHeRO+sTUFh30eRupi44OxE9TY1NsPVvo5KekBX2FLa5n6Le
O3J3GCHiwKdZRbfFCDRPzYRNDhP2GyRKVHBrk5cxL3Xs3wqYZhQ7GmCA7QrEKOgBFu7SXozVmLbg
+0lUIYqYmvmlyjEhdMV3ZhR2VrNmk+npW4e0grhTVZ0aUwebBWKElAZzsM+b2ftYdOnEtkRiUq+c
cbdCarkN9TLuV6cI00ED8wcRCs5e4KHkleTr+LEQr0R8Cb6jDW9JsPE4KZ6qQPsABjgTbob9NOwc
Pqq7PGyH49wAqDN2csQNLLLbiYCVgxKeIUEcH7rHHpgY7kFIbdZ6i7rZf6jDrjtD+TJtNWZcQHQ5
684hBTbZue6Aay3anVXjuqU3GyuSnLsgjXg0PNpJFPsWkIyHZlnbh2JswJkwuUmFMzkp16IDzJ+R
G72gfMg9o7Mglx1wYDaEnFD4NimFYe8hNYBAjWzdWB/iReLQGdCneWR7qAGHx5AAVAV9IzmFIdzV
PaLs8H4hAKL3p/lUsQV6GXTWT1CWlEgoaNxHhfL+jEqn3yhkAb/hdhVccOqApTCrmZzoXNkDn6wC
IX9a41kTluA6rXcjoEF3qGdl6g9miq1gPAmoBxaSM0V+NqIO3M9wkD5MeF7eUiyHSeJ7LRAR+LB6
E/A8kNOjDY9b63inory5VMDc72pZd3cjHyXuSHykG4pFdEVZUUAoRfmaUFaWeyS4jVfMldx9iQkf
IOOCVY9Oife+wm3piLsZLni9Dk8rKQElK6CiBm0BFKGtmHM3g4awPdSzn6eL1zTbtme3DOTeHIQJ
RFosfp4MeYQOhEZkZ+CwYMN7h+8s7kgbz6z6ucor2LIiNT9Gnvzud5OJuamcB90CrAarWHQFw2a9
Q0VtU9UhC0LPtQt2zeJ9A863fPILV8QOMlS32Lfz2IWdNyt4X5xhODKZuqVdhTM4YJy1/Bt4SNND
0Y0M9RMAZRgaSbiDluqHmFwnAaWg39JWNtBFUY6Edbx1wTUiLrNxXRgUJSFk+XFYdiyZlrJKJgnY
BBiJbrbcVAjYV0sJD/donKQViNJ1y4U+GDH6ryjdWg/vwISyoOy7V9/V7anEPqHtyvD65pfIzxHw
WPxQnvNcYRSVRax5B+bGbIKuBREOoU0Ycz65JtyymSa2WhJ8KzsjA5bcAEI4NFt5cbRRiQckDjoY
nkkx11AJAkd30l++gwTHY2cMT6Ezqm0gJ7rv+uFEhJs54ApjQjXwY+EABjFCg/09GCo8ppUPSQs8
5Fk6IUtYYW3KNFINItKPt+CFZOjIY1dF3y3UukBd+0WGNMARfZEBzBCDDDr0VAAVkfVrNINeuRbm
MPH1O+AJD/mKkCBtOhha0HKBK/AayQUAWq1/QidbguqzBJt5tUDhCHEuyfJeMdzmcDVMct3iPZnG
KqlnkNiUREboyp23dl4NjBvdDBrHfGakGNMqH+6hC9vBl0nTirIm9tr8UnhlOlZ8P2KXRWv7EeUd
UnPctED1kKBme5LQ+sRycS3iivN37VYb2bWAsYlsnc3LMDmPZGreVm1xU+p9NN4q+Eh2WpLXoOhS
rYKbhj216MHG0ssvQWDHOHRR3NjR3k2B++qK9XsTrjtlq+OimntMsu/Fitt679yKcWBRvQEYxWDh
Vz8fbMzJND9OiHK8DLiXgEwjh/FYwGqQuRxj9wi3dKfgJzQp+UYEtTzTkP3CLQRQpFybVNaiuROD
Z5PIBfXDRCu5x/mnDhjnzftuDsJLL7oJAfAlXm181tiRLALeKZ/vA1EFKbb9nzNdtje+WemhPIHo
2y5lojuyqZ32w0hyH5BgC5xNE8vJotYO6tPgAEfRV9Fjr8sXMoszehGH1Q67xQUzcp2nFvwb+mGI
2HpLtVn75lr13GYESItEVMWZemULYpE+SQ9LcaZqT27OWtdr0WycaxKLYYxi3gChlk+5h6tCR7e0
0PhC6HinUYmA4IgT2ta4OFMlgo0aGpJUipsU/SCWBBVKGCDEqN1Ebt89rXnrncCiDxHIpZ51uEbx
wsPTEPL3osL77uaDimdHdvfGgPriNZUf04lCNNdrkvqReQefo4o7NN7Re8paUiP8rH/UQf+9z4vv
bRD9IAs6h92ASPqi75+dVv0ESic/jYZ1ied7O39uNfAhfAMt1b0jnYeIelMMQhqYMEViIwQrY17c
go6o8DUga2zADlEKaMt7Ve3J6r1OItwJU5gertPV/VXz1eyZFwToC1YAR/XKA4Imb7C3+8oNEQLu
jToGAbO7c3CVO8wLDDJ4++SzT2AgGIo2B+JuRaNSLOOLrNw5hVewR/9ldE7d1DZnHH9yF+aUQHRS
NRPaKLMzYdfi9ZzYwAE3ykzE85O8QSFT8xI1FoJoLsHEkAEyMO+ZQmUAVyCu4GhV8bLDzNL6j0hi
hALaapaf/b6xXhIV3vqzbsX01sJT+xdy0uvvJJrkkIQRoCgK4rbHvMklYhuQcyNdEVy0EgpYvNl7
9CH8PKHbJU6zWzsp8rHynTsjuDeeh5EgmBxX1jAeFbGPdu0ncLBnVmW0cqo1gX1RFZuFNE6Kot17
WpiPJmblr38NxojUc8PltZmUeHBn2eYJSkl2Abq7BDCrcpq7zpnUE+oN9ByQPIT1UZL2O3E7Ckg8
a5uftpr6ZEXnfe8ug0I3xFWXAGTuHUEc4YfEdT8Z/DZicQfR5p4ZZ4Cmhy/vZYcdivTglklMHh5E
7ei9M7h8jBWDoTad8wJgPYwHQ7IDr3Kq08p3/PWsYd/IcjKixlhEPTw4gdpNKMKe0XZRQMdo1W5X
v6ofJeOaxB3H/Y5pPrdpN4ggxWnobfAZSRrQwbnzAJ0yQFVFIIsS1F/4k0aRP4cYJWyoHIJz6fRq
BHirBAWv7b3lfhmaFbMiln/oBnFUwCGVaHGjDkp9CkSsJ9i6RWUKUlIA3liyyL4+gtqGtpVucR2p
lhGhDahdqmLjCpg2GCQla9wSADqnyldHCM38naF5noRaUQjph+auxxH1o0Pi0ZGVnXfRCELLlC/l
Cewgu3McPeOrHfl2EOOE2LIJY6BmWNMGR12mFne+IigxSDzEXB9JWKmkKQO+ZRBWnzzjrN8NHXC9
aWrZVjFfnWHjtFV3rzhm454J5yCBmL+5N9GAE3ZtkGyltGRXpdo8LbHdxUJJ1sVBHoz7ZgoHkBZl
v1+nwXlAoWdhHUfBaVppn1Dj89fZrZxvqypRxUd1saTT2PJUlU6xhc6eHEY7ya0S/vKIxRu9ak3K
b7bue2i98BdsGrYUISITOcx+tK6R4VdS5xWexvB1tu6SVl5vMHDSTGIfZWbKnMEvrz1m17+YMhUe
YNl/M9yNcPlbwqTUFaq7SsPbG9bLWdBBIrDLRPw17OHKs6BVHGihQCfScvjZ96TadYhr3oZ5C8hb
D9mOREdhYzrkNwvcY3+QcJVeIoaO73M6lDvfFPNdWVJvBx7ompCKoGjExXlbustyt4Qw/Mdg5rEn
SibzfVxH+T1HAYP/GiAiqgM9P0z4Zdu5gflUjtAMxUL4/MW7BTlqDowaIxKmB+Sav4iqbA7wvtnH
BhIHGk+DHiEiamBiyPcaJdm3zsV8CxT5upKxx3SkUmfu6wkg0RyyNMz839twfeLWRTBD17gvsEV9
KEzK0rF0eJi4zETQ+PIIXS6FKwJQG4ZvjO85RyAQl6zxWw08rNHFL+PU1RvJl+GiaDM+riCLi7g0
4w/WFmrDu7rOfN2IjR4BMCFBzVPAzW4lYxS+i9VgaKjB46wyLanrX3hQzSOYcLiQv5WDU5XA/Uo0
dpd2fohU1aOtdOuJiAYNuyUC3zBeBicJ0OzM6rrk2dI7E5BvkaT7nNERSxYPAl0qxPscPXErDTGZ
ijGUcp4iTmEsIFCra6WGNnGNVFiKIsI9qnYveY8dI3FykNEyZKZbHBginFxQ3arlB7bB9cRxr9zM
0fSDU+AS28Edsp50JnZKZFqnfhNq4BYLF6ZZ/J8Yz7W5AkPYvoJb7J2JGJ0j2Fvu7UVjFycXqFEA
t7uWLagZ8Wz9NrjNjjGEdJziGyK454SMA8vwfj0uOIx3fs5+gQoIk1H7qqDOSasZDb+oB7NwEHTb
jN110ZgJze7OD+e7wrXoZFcVikXzNi/OtmlRY+XtDjuzTi13H+3SzWgwNGeH99MJNFS7bdBGgRpM
3gPj2abNHL5i0JbpyjkSfIrYelOVlmYCX1p0796iPzzvxn/PgRKGJMmm65T/NUWAPfM+3HDZhxkr
JC75HlCnbUBQbIuoxU0/8LHnAsQqiSzQWxA7/HSNwLTyjgwg+dzEVq5vh6wOzDVfSo59YV7SkjKI
FHxcVPuZA34XIEIwREexkCwuJu89b3wZV5IOMdfhkaKbi0ueg8bcQn6JYMbNAOEVSWujdxAjI1w8
cmylSJcHKXLGAdI5ebIWFAhaELO72YNduixRFKvnmXsHW8J7WWAqlOLd/IFpHMBMEUYdLd/NrJax
4jgZih5pIdZOOq6QqonN35Qx6YafCw5U6F8QVjdgk0ETDFDscZgQtt0AJgigwFMUduWWeEWD1py3
b4vmG5fjySvYyVXFj2FsZEwpSkXc+WEWBqHTm0kZB1YPG1EQusO3W1ytKaOrW9T+nkJuugsGhYnG
isJJufJeFyUcnah5MlY6zTYs0aH1qHet6jDVVJCkGJYhZS2781p0uXKvKGJZ4Sd4QfSTLCB/I82h
SiFj3kyRHWIImgELxxGJ0zXTa9SBoYp4T+JrnbYOJrN+K3/hno6r/QxPYQmxLcYeaIuvaImB3zOn
mvg8FmHwqyvZJR8hwQ6WOnoskBWaAfIOP6I3PocKAkQBbUEtqp9r5ASbGhnV+05XFNBk0MAZ+Ex7
UC7rpHcwXZVtxy+jFdMe2W0Hq0JkPXeF+sA/BcixB3Y8wt08xgeaMr3gGSpvqje0GSpsmdYHT5mG
G019J+nL1U/c0dQZDvgDgp2D3WrJw8SbMKv9OjppWOx3EL5eiil4kms97ki3uHspl5dcOfNtujul
GIX4KRj0PQoA9GMrRmfI2IlJEUg/JlXUtxld+kfWAB8N6iSwy1jBWQlyairLTmaaKZkKV3DcmIdT
yOZog1jLAhRU7d3jAEu9qo2gJg6cfcfKOcMcEzOPnoNJ7su72iL9EAdJFbOJ5SDi5nrfDo6AfadD
FjaFLqH2bLgLyvq9L4fDiknHtnc7+aT6sNwFbcEwLkUkRT8YBrcG3rQxWqLElCBNe//H2XnsyI1E
WfSHhgBtBLlN78obqWpDyNKTQR/k18/JXmlylFWAFg2o1Y2kC/PiXReOS12VbzUc7MXgzNNiDhR4
5TTqdd/0tImUx/EhyX+YSY0RpNU++HHirJlJ5VMwAwyKtvnOJzIWrfQtOjfmm8bsiSYWJqz4Cv8Q
6JExOMV2HQ/zRzvrX6auwkAT1Gw5xbJaCUVybBb39jIPe3rpGpfgyMsILI+ZZp7D+8BbY62pTV44
F2VH1wirHxxUT95cfp1H93wCdXq6AYF/r1LQ6S5bK8c3dqHndvieK5o/LXg/2Pq8GgqwARs787X2
5zdfmcVpxjloH9lR992QPRuPJMKFpTA9mKHLkd/MxZJBTQIlDv/U4tVysDt8k6U3rqq0vbOqEJu9
EqPddI5pMzGvwjkGuyficGu73U1oWsnKMTHZ9QoK3kJZkqlrfqMaqm4mI+vvEw4XJGPAfKHx9FoY
THBXtN0x9MefCprXbVWm05YIThjGfXAamnjm/5S/Bx25d0NEmeTYqcN5M+GUPoFW1Q1+xFrzqVWL
D3XUDd3K63DT1iYtEI9zJuvOeYUQEYe1yhy2E6SX9SzL70WY4C6l5LsdyO7UBcVwm9MYTbBWWaVG
/1vaipEiGFhl33AeaPeqGW5iJhpbR92tcxYUoCu7fC0rQObCteLV3EUvOGXc9PZUoTmIaE277q9R
EBThcnujLp+drt/4eXEsS3hXZsiOTzPlpYihpE9zZiwyz/vBq/gucma073P2TpLihyrnbRhlS8vN
fqWloC1YE6MxN+1iLAYwPW3/DKxpnXRqXDuDjreZq269IeeaZr8xeu8BsdoxH4timecq2Qit7RV5
xsaxqgpAF4tJ7lrT78npfsd6PtUzNdTZzQCmgHJg+NVdYv0CgO84qZtBSmJo1dgQ8MKIcOfRs9b8
gn1Xea3YTJC3F6SdcpyfKcmNYI62poisamPFKfuq08J4Yv3A/hO3Wkq0lcxm60SFWR0TXAs2Asz6
Oa6K+ZREldy1jRtvpWliwR646d7K4vYbVhbDyZxHMt+9vHuasqI/1BVVGPVT6CA1qkd5aJLeV8u2
9vN37fTuL6Nvug4TcvgChjWym081bvKeoA/WKsY7G2FXcurufpYB4a/LQbrRO3OjIRkjL8KnlI4+
fa40yXed9ub3rgyBGwav7feBZdf5qkibfhsoe1oApXYbWDQ/0tiTx9H2ipUiVPxG5oV5EkVr//Sx
QXmg69WufZFCAGqc4jsI77jrp0qvm8yvUYVM1s6iy7O305DABKrCFb0ydO9uFfKFW6eEZRXKr5FR
6x0YJf63QxVt3arrNnLqZoT/yvmpm2E+JE0a381G229pU+A42SXO28xe8APjtfh33zhgLd2o1no0
7F2v/WqXGKX7pGPWdlMW9PFK+C2LoLYHOGA9mXCR1UbLopWxWvliNgDnwnpXohAA9IATkC1UQc5C
LCV/DL0k2eTnRhvPZGxkkGBSjHJyWqS6SlJUDH502xhBvApl0m6wD7bf6lKFA2KawFkGTY16JlXz
I5hxjo6YxZIOW+3ZW8domv7BBIcKF/oc7gOvv0DSPkGUI4vSmRampTACr5OSkiefooNTWt67Ecop
WZqeMd3AbbGWuLTFT0EC+pa17m8SSbrfjNIJ93cOh3lEbySsXfNsQU9XNx8JOY5DoDvMyilFBnPj
+EX/VRQhsQNOO246Wm7PQRaVG5k6MPjiJL0JBj970lTZN36QuV85g7u7tGkJYPFkuc1H3zhNxZBu
oSMQTxCTe8CG6Si3jVfKm6bVBOfrjk6UAfTtCXc3jJX9KmoBItk2gE030AuCc/9cFyw7NDaKc1On
nhAkJwn9zjbcDwG+maKd87WX6mEbORRKqBSM1WgjByJlIJb7KBwDvF9b9cNo3HY9pT0LRW7Wr2eP
m4fOju195Qb9q6tHfZ9JGupyICywDxsamxmNNVJglLvFqqqizh/itVB1TfvtnLk29mLYm2zsCFOc
9GePU95xcEzrlFlW+1z4RC1oxug6nSo8aHXZrNp+sBbB3O3aoVKrUaQFgYAQJY281GuIRtMTVSK0
RCWbbtekCX3lKcIkmubArcrYYBa1dPDILop4N0N10otIQlrEPZ+nSgr7XjTapgsRRZvASo2Tj7kN
fUWjS5+FJ/qzO26z9Sn493roxmUSQThKnHq8FSiVts4U2tukx97eJmFnPUxZsxbneOUmUs07/FuL
bSEobj3c4decTvINgW32wneGlJ0Hm/0SyhBpQUSRQEaeAfjqfBckM+ZOsCq+JayUN/iCyw1TPTqW
tDU2Lte8h+Z1zvvykWqNbHN9ZTfoXbpArHyZDMtimDEhamL93tlRvQz0SOIxPd1V7JM34hCwvCkj
b2hWWeQSz8oMpXyeXZNljXPGN79OcbUPaOqoKS6iZcfJEV4fnmZWZLC2+nbTr3UQY9aUa7Usi5QD
QhYk+5lZdyrrKH10OtelkKnmY5IOPthyl6OJSiYSQ7R7x/GmhQXQFBs38bO3AIbFkRgXsRzUTIN9
7BJgbu9MwgcvmvsBUWpSs9LGUxM/cHImOKAo0mAlJHEmcdbpdUqq216nfbPkxfNax7Hc0lmD15Nl
/VayXh0DtyKVMdZq68mmei8KsEermcaT5cKPXMguTu4SyTHdDLxub2eBfpnayFE45RbFTRKa/Xfi
mrxlN9XWEknhOTEAyxlyYeiKQxKkX3ymspr+cZqoNeycoOwhWDkD7u1uwxwOgweD/zAmJcnJuEW5
Fm1uStyoys6dUednUuTwRTpjW4fpA/kRW4bIihWbU0A9wBfNyY8Qh8Yw1xnYHM2eTRWpdeGLg4T/
N0fZysmGQ5SBYOdYauUefEN1yIdkE5AVGE7ZqY7Nemumxpr6N9r4DaWMTp1bLM7rjTSNfpUnVHay
yB4CSMNrSqG94TpQ7GRyZxM05IH9A+s5yHsM5zZT+X1MjpplDE9ZrB5Coik81d3XDicVr1G3gdF0
EJMSd+8VUb5C14VrShrcFtD6j5JFbD02Xb/PQY6XoRG/0vXcZklyk9XeuAxhxTlOfIOs0lpUZvhl
GLuN6fjNCivSeAeMSMa8dwObN9qHLnzzGWAwgAIHiuvsBHUvrM+lcqsXdJXmaXQM69BEbbQxs8Fi
OQkyzo+Z/5K3xBdF1jAcrNoYmVp2/IrJixWu/GGqfyoaV0cvTx3vFJdKa3olkICBPTL/XpbIsCEs
WpgGA5ypLuqXHdxlUAPl/wgqEuJDZ1YrLVHQLjxCXFbQ8+TWkTJH5B25h8JFz2nbUi4L0uG3Kfey
ijwwSdyk2AsLeCyxBRyZ4/MGCCt8vRtCPHHpa7hk8Wh1alI4rg6Hl9NUFyN7bObQkE2zZ7ub3pVH
Ald85s7BVhcvIUk6T75n69t6hoXQVE2wTyjXD8MgCBsrYjiUtL3XlkWhPRQe8UHAO/vIl9DaDZl/
B1M/qyfPLRSSeYisQQi7t+C30T10p01Lr+zOxfuqKDgDLiKWmxc3Vf665jxN8oY19ds5yfFVhsID
7orsdzkl9rC1lUmJKbQ976x6qCBVciZagC00w0MeNtbPgEn3kCZWA54silPS21BPxJB9yxMtH4vK
7o9BUORHEmoIDLKrqCAyI+0kJZ5vkFpTNK27Ek3E/JPlbKASdCRsl0gfJ1whwWUwiwFnWBATOB8C
7LEepCTbRhlttw7n4tW2wLPBRe8DP3tUsgXt8INhJqrUg7xdCkX0DSxn1vh+ZhEYqoORgB8t9Dzp
Rzpb2XZK5vwlrKcSmlJFpwy2/2oMWVPzEhSuDbR/x56G772w3eqmTCj+WzvLjn4d0L4Ypn6ZYP6Y
0Yqy7FVcdcZt6bTNL5+tGeJPH25dlas99sOpWPTwapZMmeS2yf1yA8O4Wox+F753iF+zORRbmvdB
shjLdHyBnJn+tO05I1+qQxcwA/pmTh8d4lL+buL2kXtLd4lbvidBhSevmQeniQFyVyNu5TU4cFtW
Bq/9R9JL3P3s9D5x5Xgogp5TQNtXu7kx6oM/Z8XeFD7HopjYNPD1fh1lY77W2ag3UxhHO0I8Jtzm
cNtORZDvZ78nNijsHDhdc8xuDWvXtqP4mXWkhgww1XuriqxD0HGznJLrdTKW6rUvW3M9WpM+hCT9
7I1Jv8oh8DY4SkbbysWaA3rlMx16GPY+FSy2CsVtkZ25HrMXPsD8Hu7qTJe/JxsKF85WYjnW87hq
pOdvyXgm9jpGYVJSfS5FW8DPiSNvkzpq3DrJ5C5nk6QUgHrxZOAvCrHfgxXrgfC3HDP6PuVUXSnE
UtmU3VaZhYi2beulN/QezUzXob0w490Nmuve6YicnQoXvvWIgOR8hg1+1EktaXFnv6haqR0a22v2
WkzDyW0VTATaLU+ggHBE1dnubc6LneH2YmEMY3gIvCK+l/nsL1PdyOVAn+y1if3+UTauuTNJdL1R
P+gFi42tmAx+Q7NDxLZzaoAVH72e/LVOqaPXANeWLQk3bQqgbzgxOIZJDkonPW61ltlxrKBsZRYp
5yRLPHXpCBtAjdZjdC7IPVy46UUyw73JeoERuKns+tGY27cknh5EKR9UIbZzoGlR5Pkhgy5NSNZL
bUDgpj1020phoglzqp0WprkuLRfE6IzAcsqw1qINDk5r3Xv9aNHBCn+PdbApeE3YGzGgpHnuZHbO
lsH3mBvxM2s7WBEo35ARzxJb1PZ963g3ZDDM686FASgK8o8dTUXjuPOu9A24jcrbUfEVK6DeeEeS
+FM06BAqI4t4WKQo5qV+lsr5FRXl02BkxwhBvSkASmYAvvNKB3o/dw/C8sSqz3W8s+DGr8Afy7Ns
CJQz0eiWmexwreyHCHq2heGrl5O/Y+PNuZpF/mZ2NGoTg2aHBNZbTAkQQZQCVtk286Z/MgApF2Ha
xZveIc2qnlKQgNLHptm3nIXlRN+wJuhpYeB7PKZlSFjLGf5m2tY9tp2j4+u145AwDOVmXIxDRw/X
G+iJQhv72pddt9aJTSxZOL2ZZTkdoQQXy6E542xNXG5JJ1XLrPXCzeAFER1FCT2qRNNiiUidZzKc
fDavmzE2xp1sYSXUiK92nASqnSyd+86SMJAhFvAy/RtsEs4E04jQmzhMNkXkw1wHl1wkSfbF7rqa
BoTzarQJrhhtfwh9+0uaQHWprelna3ffPLNOF1SzaA1g9ZCU1Im9VCW7tl0MD6ksnsNKfI3axCX/
ZoA5asu9a0e3szGxBZR2fNvpplxnuvbA8vkMXmwOC0EcyHo6l1wRdjQLkcKTbCh2DirujAVEhN9h
7jLyICmuoHbOFAppuOhaSLVjltyGiNcXRQdpyxyw8QYpN4lVpGHaqoQ0FN08lG70lIzhrWF47zE2
Q3OGZnRIw5OtsEnKWbt5QvifZ/mQh8zh5JOlc0cZf6tcY1mJ7Ouc1W+sSTW9pMbdVKFuT4kgorMs
RgT1kD7tLNQ726FY4ait7xiRb2mfruNJPLfxDHFEPDuNdxvMrBtMUEig2XRspnKPh8YessaTXcoT
DBJup6Xb2mcAuLZu01Wm0zcYaTtIjc7KHr2SiJXhNm1rYAAqhU0QmPRKk3E/O7MNh0DDcMsazjW0
UAmQotTmK64BjDlj+826cfSPWocp5AgdvzNP222KiQf078044lAdw2QKzPjOcL1xA8slXdic3ohE
c18YCC++YJjlpn6ywKVCGQMbt+LRqOZniMbhGuRiJXqMhHLL74nVbFZj4L02ZnkTdrCfFdmKi9DK
CZRsG8a8LH+dMbxlnUUzDxqxL4Z3ZK6li3HEuCKw4ydS/A6RJbax1a+EbbzYHXx9UW0wAt279L6W
ci6+kWi2Hmd3zfGYhS1DmNNV8iWeoPXnPht2CDsHvj7/Vvt3BfI02DSauiJX9+Sb3hOQd5g6klJ7
nDhMPS5Ty/saaJzSg3aHHAvI1N1De2QdMKevlRVCMR0UaZ5zRPacCm+aPoCaOFfbCgDvAJ5M2dHC
/pWQQI7wY18AImnD6oe2Sd5ngSHKgDKHiZ//NnvoBoPp0IKs81eQ2jtQ53BpOjQdo7pFepPHB6b5
z8YattrS5w0dZjKbHLof4ixLD3ZjDgN1TegUyHfN2VmpiE3VtpY+/OZFWlHb5pPTLGES+HDlNM3t
vjBu0lSxd2Z8LNe/g4nf0RsTX5oBVpukgLwxcQ6/C0cP6AV1+pq8TGMf+zadhCIwoYj03aYkrW5V
F37wHWKMtUvCDqJVDTVfTsVhGHnHbSDVGgH9F0yd6f2GfXUIJjDKjA7uvlC0XazJmTdtYoLaqfqX
sAqsi4sgD++MOWG+R7QuWieHDk3Z1jHle8+4axu6aFaquxtEFY9jQX4q+XEI/UT6in939d6AZe1t
Jy8PTWi9I0anQphDe4UTDPMKd2Okz1TEfWVAQlJADRtdm/WGxvmX1Mk2WCRztJhvZsVho4ZzZMvp
wdHql0MCpWswwMy5qRf09Z4nw9r4sJq2E7ZSB3or5qmcJ+8wW1Sk5UC/yBYAIzQJnWUZTkRPQfO1
VbuFe/VUy2pfF9PD2Wh00YbUdY5GvJYY/W1hOQeDU9EaJuEv4nY5CEbRc9+4322Djl/WISfqpZ42
dsZqYhrdW2yl4coGB1/GTW1DyEnSpfBRdsZe+20C2FlkCe3VNgycLbYTIOn6mc57tpwkawUIEGWc
Bo5W0N02dBdWfTyPyyLLifYTIEuoKSL4upE6YJm+B1KaEFWQrufPtth2YE8bA1VDElp3rZd8J8YU
ZFPOlGtmY9AegVkXqNj6Havx3N1G7xoFI4GfadSsI41IttY+3bOe5nEEHLl0TQuyZ5kbD2PCH/p2
m5X9/ZRrcT8i51kUsWsuz/Ls1QALfxugLniu3N45nL3c15XNiduzjVOEtmuiojHEaK8m0jRXovam
hazDLTX3bTUkuFuJ+aZy9INJe5cgk/arjymCIfHrnoIza2ofwEfWYb4WUXpUFfGTJlgVi5gBE8EX
z6yVj3ngPsZm5R34JuUCH4Rfve19nVSdruii32nLeS3oiWxAXX6X0UwRWzCvYdwnVfXEweo+8y1C
PunsVyyJi2rqN1GTUeXQE1/YaYdjom7eEMTxDRSMKT+zlqbFGXI25/s0q2hCqOTEkeIGpfq0al17
D0/ntxzHG6GqX4CnMPEHtrM6aZ7ioCN7saJOtsZkB8uvw3cA9+V++EkH/awGilx6LNGjNEDnpdIv
0TlnL622k3BvhMeIJWTTdIybWfhvsgV5tvBvtPPWAJeHiBoZ5ik19UNZUO6adnWaek3c31ACPNNv
t2RwSGLKo9IAdyEgiOZ1R9CqKX9aSf9Wnr+gHQJCoUe2J/chIQlpMZKbZjFJyHg1nuzKvOuk9Qzp
5Fnjs0iDeoJy2h3OrEj86+rjPNuniZTFJkoOjspOpS4tNE9y19PjQdl+Y4kztT8/WPhQTSy+zTmP
+Rw9atYDHbOygJBG28jFrWph18lT2s0/UUU+t26FfKvUt30ofrQieMFLiDqfpJ1ImNVShuT65hGN
E3kWzdw20s5W03nfKqSMlpkDUG6XYE5+7x2y2YBD2Y0llHsrTbzHGjrEZtDuuDNSaS2I3WxfRSbV
nYpStF2QqWC7RTDcJhlzIvKKNVHInG0Jmll1kABfgTPakxCpdSdCs/xtNFX/hAVLkaJRPl9aKys/
5bPM7m12/x9GMdeP1kix5enC+NkO/bCJ1AiUVzDA3KoUa2MIwUW7koZwi8dt7yBmJhQT/bRAxr4f
aq/ft5C3NzJxvAKcXRqbeUiTgyDMu1zTii5jxL6L9lZXZ30x9QrN5uRxBlk7k7KjzVArZ4kSUN+2
pgSaTV2EWrPZEBqYZpPHJabfRCJSy7hWcawIFT38j+PgBpbyhY5UsvSTND295CHy6n01Da8f26dc
s2I4e9r84V1DvHeUDDZcvTTojmm89YGRVgJgaOmW0z+Z0VnBhalJzc5CzutkHTPI1oJ9bO6xC3j5
+AGuWPtawYWdSZR1ruHPszr2Q+Jhd+YV+2D2aESTtUzXi7CDmCSA31nTjrdA9uZWpMV4jAqIkj5Y
ISydYvrEt8MyeWt/85q4sD0ByzOz3gk1oVfJE614GnIy2SmAJ9v2tuTqrosmP2+LP2PbsD8xpblm
4HG+mT8+IYhFp3RszEfFljGi2YOxCB9q40zPGqIQ9P4Vlgkfv+0rxif++R7+uJapTA/ampiPaI9O
lHL3ldUdyNR9+vjn/+6kZPlnQ5Q/ft4XiCdc3DmPdmYfyt7B+3fW6erjH78y1P0LtzARUPIlAAdH
c4hQgZkuSwx9ffQRKkBqY+Kc+vGFrrykS8tX1zR739AmIdNI92WXv6ac9qch+8TM8j/bqr+MMv/8
gH+8JcrelJMZ6XBIqeT7TOYnwddRJm9BIFDpIOMvX+YYTQiy6TO9y8NiIchYqbXxSaTQlSf0z3//
xx1oQpmjzi/NY9TFZH8Sfkq+eSAPsdDWJ1/r2lA4//0flyjsKBMd9urHrIQFD/DSoD/8p+9zma7X
9tQ3o8CciJDvsfpm2CiQn//tpy8WI2HaU2SkiMYpIJ7hla+nsn1u4ct8/PPXhvDF+lI7Ti+hISBr
TeJ3NoFbPy4QxpfAcIDZH1/j2re9WE4suoKBUcXm0WkebAi8FlprduN/+vHLYL2oLCPRVgG+UOwB
Wfs+dB075dePf/zKQngZqjePViUU0qBjWiWHqCUgOUtp4xDfqj0Hv2273fm18W70+hMbqCufQ16s
KJwk9FAGZoZ1mkXLuN04qfzqzAMhKXb7yWJyZR5cxutB6K/wVcSeyRoh7Q9ymdef2GbJaz99MYtZ
MhQ8SjEegzCZflodSOsSoxLCa6OOdGutXf9tdtuAVG0lUFT0oFPuErudGDsDDTHM6Rvh0ySNvU0Y
Ig2eRIoWEBH3TVSxty4kxMt1KaHfBjNctbT3dbHNIUXeuha9kshEblH35bRDP+vDfbbdmzwZ/W+Q
8MI3t27CRz8+h06j/8OYiF5aZIzBDtpSuVSmQ/dFtgEUvG6GXq9hRwCkVpwNfasbX3M3NnZg29WD
kbXNTqVDuDKgdZN0VanHYOgIJu/UsyqCaI3Cb8K9vApf0U83ewwMIfoEvG+VBvGpRgm3smE/7NDG
ZD9lavcbUeTBoROB+D37MOwAB+gy+ZVSO0nUEMcRmd6Fc1UdVaadb1rm5HtD4p4POdYu08ItZKvo
lCblJxvntZF4sVpCMvAGzuD6OJekF0zPZ9IBZgbL8bOg4b8buln/uWv9sRzPZe/JWRn6GI4OBjbJ
ttPodrrqWyuwzuDinwz3aw9ysYC2pmtD6nIxMvdh79q1AsNSYqeb0Fs7nf7EEPLaVS7WUcu0avxL
qTPyJs/WHEHpPtSHQdGzdQ07/WQlvXaVi5U0wrnHHJRN3ZuOyygD97IWMB1iFtWPF7wrS7U4X/iP
j4KjCqbIeR0eXPOsW/OXcCfxGkj+bbG+TNyrvcSPJuRjh5wju3I5sUPqwLfrk7u/8nouY/Z0XZex
FMN0LKYmoWfKVFYIshawGr62g/ykOr7ipSec//uOcJ6ApF0154fQvyyzXqV9wvHP25Z1/+xiUGLA
9fn4c1y71MXYhRoAj6Ev5+PcCsSwgdDbptUWXmP4Ib/Tj5jvFWoGa6FoR/z6t2tejGQ7yt2i0SxG
Nq21RdGXejW05reJ02UHnVKk3kvRQXn7+GrXBtzFiEZ3TeqD4/iH2oAHinPgmbUJJ8jE/ueTSXPl
EpcRfKmm0zlrJzzYnXOyI2vntP7K8+Z/isO1LsP3rFrA6Dyfd//DFCBG+e0byP/CLJzVP70j76Io
KGBpGX7knb0hAZLg/wqAvIDu7Mc/f2XT9i7mfA41tqoRwpIcLB06xU1/wjpF/1thf5mwFjcjbtS1
RpIH4KQT9ij8O5QT/cvNC8+9uHnPJuUhtkdj78bZL1gVX+GSl5+Mzb++GH77PKD+WAwn9MnlnFXR
AcVAvPT8If0RiVG8/sNr59cvNliXBmdaJ3l0aKPGBkZJ3ZvZzJtPjnR/XQr59YtFKhm7OQlt29/7
Eql0aqfPKaeUFSQ6vArrT1bCv84sLnKxPJkjVHBTlSFUrUdL3JjqufM+GTbX7v9iFeJtmCabp7Ev
zeK73ZX+Tlc4aCWhyN4pg+S/TC2e4GL58dXkI9niCYrq1sufc+tBjm8ff98rL+cyPknAZ9JtPfl7
MSS7oP1CctxSIKP7+Nf/3qQS3mV8knaNGfFmxZ1nuePDvQ2Mh4ZmeYrvnK/u2yp0UfsL+aUqfayO
GisTR4GxQZ/5wRfs6cSTS5G1/fhurnyt//oKf8wUlTvDHI9NclBYe6YZHFITUbGAXG18Ms+vvM3/
+mN/XCFRY4qV+gzSkOpVANfdGh5TXE0/vv8rv37piI2iZvC63IwPAYqZoiIO6GcuP8tw+usmLjzz
/Pd/3LqPBClBaRkfXFucysQkw7qr3/F0+QGJ857d/LYHzfr4Qa4sWZf+9WOI9gbXleRg6m9d82U0
Pzs0XnlDzsUelGR25UzQlPd9/mX2H+zwhrDTj+/52k+fB9Uf7yccNHbkaFX3oSbUdw4XKrcXhIx8
sopfGZuXyVIC0NHDgFTurRB707RZBNawMHGUU8brvz3AxUqeF2U3z5z19ulo4FE5vOeNR8yH/Y8L
ycVSTsZsXE0IJenRC3hskGSiwfmlfO+TyXvt/V+s4rKLJAzByMCHOEW8lAJ+AzXjp/Dx27n2/i9W
8q51jKHAIWpfA34vQxb1RwIPrEMZ1f1XCeXsk8e4dp2LpdyWo2dGMkfpXWFdkVfgzU0YfS3B6uqs
UP+2Dl2mP3kqraqgC8N9JyHCe1ZKXUPV5Lvy/Z9e12XwUxiFqosDO9yPHrizOQ+3c2lYcEPgcJ9l
X/92lYvpHFVBZqc9mjzhzmjPnLs2N19Lf9hWcbP7+BJXhpV9/k5/TGsZxIXwI76HwsB4WWoNVAl4
gjNW9PXjK1xZ7C4zkJ0xKdJeg8KBvK6C1IIa/VnD/dpPX0zpoWvC0Rzd5NCK5NiOxSYyk08qs4Dn
/3+9duFd5h7bFo2aqB/SQ4ZpL7y2xjK5Qiuf8sgJX1SfTKfctIrXDh7MQ9z6xSetxWuPdDnNMQbv
k5RHQnpxy2KOjffwSbF27VNfTHHDd3CWyma2f/s+gReGEx2mt9Xm48987dcvJrZnsafagZMcEHAA
iTb8c85H+aegUOFZ5+/0xzjFIbgZwp4tE9IfjrDGLq/vSwxpP77584T6y9e+zLRqLGnWXTNGh64B
ER9y5+zuG50gHqJYN3AwbMb4k6XpysCyLua0QRgYZiAUYShIiicLQw9vWcIuaNehmJJ7lPnaXjRl
Xn8JHFn8cnIT5/R/e8qLuR6XTRaUsmZsBU8JNOCq2jv9t8T+3lTOJy/yyvJ+GdEU5UmuUqmSQx+q
U5yX+2Csvzkx5ZrG2/bjx7gy0i5jmoLAcNQ0UgYW9U+M7pZW/11a6T++I+dinCWEtIuaByih29ZY
TxDlNy9UNoLe5unS7K1PlsVrQ+5iomeZbpxeQ+AQ/dBuXQiaL2fHnKPKLecZiRoEM1GW1uPH78z/
+wC/DGKJTCjfeC0yfcY+XPQYUTnwG9pi+m7gZ30e7LhMy89SKa+MgstsFrN3fLxbWtZlt/vpzN/j
AYZWzsXNz3qIV8bAZSBL5ft1IbSbH9zRvYfjcxqjZt8n9cvHr+vKKmxejALVd3ZaQ6k/ZJglIiVy
DQKyun/CIYV7mSICbRc7yTJMDp56czwcgvIWvpu1/vje//5q3P8XIsIirOOYTx23uJNgW3k2FLCs
zwr1az9/sX4pxFOh37DOl4Oxs6p5U5jeKp6i+3+7+4s1ypGBRKxMtQCzZoFr88Kt3uLy+8c//vdx
6V5GgiT+mBXSYZmH5fwSoaO9bRCGL5w5wcitKT8jHPx9iXeDi7KEGPCwFHMdHzwz+RIWCs8NrgxN
1zhGjv+Ir8oqdiVyLfezb37twS7Gq4Y2nLtdnx9KMyrzRRV3UJ2E+Dn52jqlnp1+UhX9fV64l5yb
mDNrNqR2fvC8pNrM6Ry+E49RfPv481zplrjBRYWisFaxsV1LDmHDkM3f09yGON4vUxjjoZO9F92z
bSCnQlTaQTdFuHIU+We749+XSDe4KGD8LGn80qbysqmLIkgheWMtE/e+mu8rE60d/k0fP+aVC11y
aZrC6iaHRIdD69gKDiayCaKp8XNsmmzVEZxCW/2MuprsNx9f8e/8JOFe8muUbzggUqw4Ks6CQ4zX
NaJgOajV4AQRthymt8YgJrUA/b30rFqoId7JORX7T27Asc772l9KLPNiv5NEZKL1mJ0DlwjeglZP
j+Y4Jo+5PYoZoX1W/JAIPxr4iG6KE3Te+Hs7qIZmSZNRYVFRYh6yc5uufqm6ssFj2ErnFUvd/EBJ
7uEOi9YOQ0o72xOip06+xtpoUbiJh4Iiku1T0rTCWEBULH4U/8vZmTW5yXNr9BdRBQiQuPU8dLvn
KTdUOsnLPM/8+rOcq3ycuF2V21TKtA0S0tZ+1jJjsimJPGtufIfAft554OnN6TNtivSODAxbuNoI
s41FX2+9bJDAkLb3gn7F6fBQwz0Rr41gYKdoyF564XeM6K7cmHakb8qafGaWBc22biClSmXSe5aA
gaQFudpMlYkBoQRswk3JVqOt9cD1pRfe0Ko9HV05QgcgK1wvq7ESy6LtTdCSdvc8FWlKn7AP4vTM
Y1Sesg+hEtmPKijSG7+a9G+/Ax4hzZ6PrVc7vzzL8Y8lm5j/0q7odlK15ncV0nc9gRpYVnDp1lmR
9sZSljhuROBBLDfc2rszeTvBQiJPJhYJqajbSpXkCRwZBxye9+4vqzNMelC0//JSwyhaD5zGW0pb
0VbIJhXpxnIqzkGgciIYpBzpvHkqEj9awgIkec1kuKezuvuVW1Id2sQd95UoIX4HA3yjhs3DlnNZ
cPuWHRAi9vvVqOe0wEM+of2/B9Dy4EkVL02NgEZIxfkBOmbxzbLz7OwUke9DT54cknoUr2SZpbvI
q+NPVwXkACJEl2SCYtrmV0ZM02jc2Ppadwpz2Yg+xVTQF+mD6SDKKRoSKU4fZ/WyIOfIP45FSHs5
mIbF6E3ti1b17Uue8VRUYkz2PKU1DY5GLkra+Y1pXVfl+NBkUXqPqjX4GcaOvtdzl0S06eXwHElb
GiurCQMYnjzT7+F4Pi+G9BUvtcxw7ozEG/aNkdcHBWj+ZPc5+cugzXhgZBByz9OQIyZBfIaOZxbE
QBwgq3+vQSGQ74hcyNJOTRktGevoDtV5yLqyjFcqhMi/UHR0A5NqSVgv1Rkk7JrJGdFe9beeG9gB
KgzcNutW84Bfgi0Dg47fSdBkQZRu0dYxtKgib58xLAyfhB2mNUnX6lfFhpze54qfbeHmtk9fRC4W
jS3QZKHgIjiV6Z1HKz0GHL/N+2Mw2dFz6ip548dJdU+y0yH7n2YVtNo0KL43heT0OY2b9j/OvPRw
YSipb+zYsQ4c2dtrF6zIk6lP/j4GNfMt9PsOMrfxEdVZdtd0abeLYS4T29Ss+8r3Aux6mo4xZ4Aq
TdVrX4Az3wQMq1XWULS2YmHvutzMycvW5l2YBvo+1mAmmGkTbBPUQ6vOyZzT0NnbrtcA33kpPpRQ
76qfKs761WDY3hMx/5FygemtTVpUt/yddNR4vDLtOg1vU5NWkCkjEmHB+3MbKGyiOrisyg8Gwd1u
YbVus/UgnR49R2YB/MfhNymAdjtgrMUaZf1TWfjJIvEo46tQ9hDk034FVd6Sy8IzsXhUTaGB+YUt
qULak8Ow/QV12975ZvFf6Tpi7Y912u888qJrTZmCwh+d2b3MbEDnXaYeglaZRDU067/SG+ItBxl4
myqzbJdjDQ+pb/3ilwv66VWNAoRbEKVHFCNAJ+0yWjfs+1ZuMsYHrOXFDcIZ4zYrIL+Qc9SJYbj4
GRvLMe8yKLkbjfXLznYc9SisUSdzIHBXR+nE/yma9B3KFWdiXqttih4Cgu6zeqLxyLVX+JhokO6I
+inBaj3C6oHVB09xW9i+uQCSkUaboa+KCNmRo32QIdBf3GGIb2GSBdtBdd6bwaMKtak1Dz0K01Mx
jvAoSkryLdyzlWrZGjW+DkcBBNOp0DCtl7W01tzh8L1QkU73k2g3IG/KmwluO4CYaHCWjYLBNram
syJok9zQWBXSXq4z9+ieIR461A87Jw7KreYEchMCdNprDTHB1qB1bfRF/p1rypIAjxvfZkFif3MB
3T3Yli95bAh7rCujjJ4tNBNkUXDXLNuoxBxHd8NTHoFxDkCykWnW4w1mBbmkS8199TsrfSyZNh40
knhbjQ/fSGfQbkd4l8cQFC65nwD+XyJl89YFU0Sp+VwqAoFR/8CyoR0MO1JvbOdAc7SR/0ZbPkdZ
tg7Mwx+iW+gu3pGaRr7rgUfvBgqjLy5QqRP9os4h0/LylyeK8ESEPfywihwQaNebvEV9YzvGtrFP
+oBGENSHOwfO76kNovF7ZpfDpnLiElpjlG6VdtaTlREII9ibA9SuAqcUwL32W1BqxVbB+8xXk+/J
X1Eoq10owE6A4o5OQ5wRzSsKB5vc0LinKp9ocyxy/1VXgaHtANOqx4Hs0JEQgf2ttbrptU+pWxjh
QAUjcNxXM7TsaRXqQd+vCFpHB99MondJJ9ras4N+Y4oBHXqWos/oQnOtE8vctwSgtx7o2GChDZa+
cZ14WvUKengH5bZKqelXyi0P8A+1H17F666XI86koQ5jku5tupF+CGYEatYq0HJYRUHBtF/AEO9x
GTxNWi7gtQwNtUq/oMclC94sThsPqZ42e7pgotVYW+UGpU9FoUEQniMmtokwfqzp7KrvpoHfUuGh
WGZVnt/Snja0m6C2YYUj+lkp5mlChIE4tqSviNF2kwaatGOJUMIdQCiEjmfhBp5B7j+v131Yj0fu
cJGDDDfqY45RJ4Pr7Yx3ECyZIQUMoEEO/uPgK9wJrUuP5lCBMYDlM+6KNtYhVMT9DxiWNLcbQXU0
fYCdQ+UUt03oG4+mzhLSNk3vHp+6S+Ob09fmjxRA7lZFBTHRmtaxMSidO2LnLT+aqne4iGAXjVbC
9OJ3u5xUD1Fc0EQ/Cc3Ud6meMDbN3nLXWk12lYhZ+17azXlWsGOYkCyfIZnoCVVB3ZEbFhzRo+yC
FEDBUOXWpgSZShYmhDqik5KaPN486SBsnCF2QFlnDCHudqpoeqxJffEOkpOzD4/JKwDplov7emSR
adsVE+zUN7w0wzKffnpt6Z8Ab/RL2RQwM3or4s1aK9jKSRKGJxeabrFWnpFuWWJVKcdCzpnUpI29
eywsQEhtuCwT8oFNAJAgqWO1Q3zj50uQFWa6SuNODBsv7G1/UxSsqhZT3uJUmgBsQxOX8VYMXXjy
S8elUqh7P1NkK/DYNG2VmqJ9gAqkY5OH7p5Pv50FYjxT3ozwVsD/hKMXdef0tcHtMyaIAJoT66eQ
B8ZakoTK3yFMqCdDr9wDRdDq2Y+aHPysTSIFlHC4alqrvOePlsdW791sxTpZvuqmNuXrIuvC93P7
BMQqoGdrNy6wrchqulPJVPyyWh24cmwUxq+m7ZzT6HX5+fujAjFExAq9iqyzga2usQAkAbDgSBJz
tUcKi2WnCbL8mb4lL5wdJSGsVcB0uCI5FBxYCzcpEh6ibIAu8zsHVh7QdaNnXYQVguPRJJg4+kub
+CYJ42dX+GjOfMO400QNDU+owmbN3FovfkBG8ajTQMYKMGmtFS6M9G5QAs5KxU4isAzicHhJozWb
U+ulYUdaZu0hoB9iVzaa+66lfgFIDeDiA1BH+Z6A+yI7J8W26hK6ZfMsfJRQjY86YKUPDsKmHHwP
XPHSCocPVD6kxcNhnH6yMsKXp7Mb+GYB8fkYtAhQiOAtDHZEiBsdOMtjWoNNCpDpPHLoAjA1tSOI
3I438hcFrJ2t0EHhqGL4KV4ZnUQHI6iohp2w4fOJOj9phqZOrhvXW621PGqCNT7NCAzLKnDM5rGs
tRwCXje98TBYa59xskG72eymthwP7LLQJFRlBru/qjcFfLF1zYbtph2wdlrDKF/7rh3vExXrIEas
bp+QwlxVAMtXGtYRLEK9edAk1oPcxJia6q6/rNhOLN3cxKATJ+MmnXRRLKQLPs1nkn+p+sRHdjel
j5zHuCtzsMiGu367ZuINNmU25osp9qbXsEjNIw+7d4yd1n1nJ+9D03DcFauLkn6FqHoQSUcRGWHw
IXJza6XhBKWnu5z2QT35HzLQ6qeSjmdgTuS/ds3ErrguEEK4dmV8AtGjZ1p3zUYuVZ1Xz7QQ90cB
5PCO1RC6KREQTkdKXzc4YtmJot8sl91YaYoArWR1OwQxYj28YN0WZFl6h7DCuNEK0LTLaEqNO9Wf
14uMn1d7CKyNVvb1jyYT/iepVXYDLdTB10KF/kHXIrvneoNs1zwUwQ3ixPwuHKJsJwINXnVluH26
9jrKbWeAHrsVoyuDbVrzFIRuN4wrfYAWm0Hc4/+K9jPyi/wVVUHBik21LOYyhLoR668s0NYV27Kf
CDiHRyvNsMjBgcCol3q5eOX5m14HaZNeF241wKJnIi7ZcLfeEglTc6w6dJcqCyCguHbL7NsXW23g
P5otJFyEDFN+oGV73JcZMOQFRnrtph6LcTXiN8KF4BVvaQGPzSR7LoAI6zBlM2heMMWi/DvwTAMt
HATJ0PGw+EnHxtfcEH9snHa6T6zJuE906IRtGslNi4VxSf2sw68aVsOywqSx5n06fffyNiIuFFk7
PVTWnW4Y6nvN7En1rm1PCVwNqpNAgTYuNHVnUWFsMdcqxZq3IkmNctX0I4NFH83NS8j22qcI4yHf
9ADI9xQteCObuD/VOdcJu7V1h+mbkyjYmp1RdRvbrad4iTtGkfx2OqLfJjoa8spy2U8q2Xd+aaNB
K+JDLwJ92+UR1O3YAr0eNChhnbMljZh7srTogN+oDqAMhJ3xhxgwLi2GvJBHvzIACg6xD7xPlZuq
NdytYBLYkFUa3/F8alDpY4rgvluaN0nDgxUaNV4vwiLOWQ4LPo1ER41SADBz4AA4gkzL7xoQ9cyc
VkGJquFyLUXtie8BT+mSVW2+bHqLbg9LQlQGBI9kSI+Dm8RLup0Rg+iEIts+irEcDqJHzlxOkMKW
vUVfuw7pQw1n9n9aRxvRS2MlsXdtKa0bAAy0tEaFV3W8nuLYeuKowOBpBqOWeX51b2Z0yethEr5G
dorLLY4jfKZ+++paLTxMiP3v+Uj9CRKtXHd9Px6wiyawIm0rBHofhjd+gU2VLXcJL7Sxlz30rv9c
aaIfRmMSbuLWI9Vi1OwyBt+LqRB0JJGLYhS3FrCBh6HoxAlOKnWqIBnLD5bP3YM5TMCAkiZIl1XY
JbdFAvw7DU133bJt37u8HA9hk/n7KqzjVag6C2axaUHHdvPPtj03p6XAtZ9Lzxb3Yd5bLzKSBO0N
+P9VnfvLIIXfmFnt9AtLYqctdXQQNykW6B3LKxPCnBbvGN3Dilbo7hhCkHoL4tB5ygKRskaKhOS4
jc43RR7jGDZDAAhEOksbuNiTDadgT3VKvTmjXZ6c2PcPRluF4HFk/k3ze+NtsiVpAcCGv6jDKQjP
lga4UJnTps3Oa99AD9aitbuSPfPov8oKHmyhYXwKYjN9rnqr+JzwaexlN8S7KQzCdRlZ9rGdpPFo
JxNm215V+6wckfYiJFp2bW7cCNu2TlXmBADW2uAOBQMBp3Rg0nLL5KT6gXVDnvjJN4a0dxqpba8A
xxPiLp2K7bgLCCkVk2T8JPXG8wMMAS6EG6mmdtMVrBoTO//lFHC0NcqGJx9f0taKpbVCIlZ+uOyl
N4Sg6/9im/duCUUL914UsmlX7SEiIXAnIgQbZRu2n6BT24cEy84Rxta4CzDQJYtptKid2K7eQBzK
9Uc3a9WdSLTwUBmjJB3hVgFEdk2+htMZdS9H55HcztnDnVr4ePXfdtFhAsASRK33lLOt+i8MsvQR
6U5yz5Y7WPaxVbxKaMs7KpTmsk+NDrVEXG28rqm3aRl5xgIJjn2wwio22H8WHrKDvNujp2P/E3ZT
eQsbONrK0gl3ph3zww3KfcqGtFhB+QHtWabs+pLMw33iNzh4Ilt/mTqrMpgZKXItZSoUBsQ4u9Pz
wjimOvwJXRc9UkpaVwNuy0YYhbtDrc2ZTWKzXTVG7vHkVNneCYcOr7J0WPMMfke+XdMh40HUSIsS
8FTAaqcqVbrvepqyekfoH/kIO8wOS4R5iZ/+LHHKFMhZYutFlY5aZ6JjD1A32X02Tv49RSg9Bmld
+AezbjR6jB1U1iwyifQPbZstIrOfVrodGas+iOQbnJHi1hgibUv7cAMfDvT1wvAhoJmmG4w3RLNw
k1MFQaWllL7Vy7DbFl3Py7fU0NIVtHevGYnTwuxU/U3gsnrrB5bFQ2n637w0aJ8R1flU4rTitm2N
8/Tue+uOkO4taar2ibdbwE5fJvueUsyNZHOMiywvM4LVCHVZmGXmrrHzYo9ziJ27SdXbFa63sZXB
7m+Iq09MVSx+WkQKHjqXo9bH7qMni+DJ6RrMAwo4+lM2Aq09iaoot43LCRZIgg6fg2PkcNUlHgmN
cZ03ZXqjjMw/4H/W74m6Bs8ah7d3hWa5e1tq4YYMYLdOQwjUU4alIUmyDEoSNLayVgFdVYWxLdze
eKwo4r7CpNIRSJrtGxocbrkG0Qu4QQdODSzAI3tetaNWU9/UGesriSX1JbKn8YEqdbvITAo4EwTz
W/Zy4dZU3bRBCdZuq9gzPwGYYm1sK4quoyr2Q115K3Zc0WMEagSWB8tSek0wYcSD9hr15nAfQlje
DNzvYAs+2Ek2rgWeVxFjZclKi5tza+OsPkSVETprFrjyE3JumyztpnU+Ul1K/R4XWwbu1My8V4DW
8C5yK36nAjPCc83Yh2wTXoAO+cXGfreRUBQM5I4WaCNW3bvhxc4z4APahBssRp9UHO3v3D7/RelZ
ANovSOSd6bbtOWVnvUSGZXEYUATiVbeG7liUdM2AedBfvQkac1w4Cwdex6voCujRddQFx7jXp1vI
5toGjIW5h5ab/tcmunPMYisJV2YI/rSeBJB5xrHYuTHMKYTRw1M+VP6BR0l761o9fYGQhwYBVI14
UE7c75xxiH+i2cDbVUxqYs1a41qm9o7KyMdOfA8Kv/2wcjPexWFv/GfDa1namPw2V867/n5QimLt
f9tIQBimpUXF99CiHMlReRWV81MqJIRx6RzbvnwMTaQ37JhvUtN5F43HQy1+Wh7r3tKd3r7+My70
mOjzI83QofQNleVgVvI5zqK7xIOf1U7WbWGLJ2DmV8I1f7+ONU/YF0CYrUnxbXMrXbryB3Mk+P+S
AxoIKLJdfP1tLh0Pz/Pv1JL0Zsg0ymW9aA8Di2fwy2ZyV+XZwKmb0WySVCX0UbnAX3KQulGU0y9b
BsVu5K2/cDB87b7+Wy5943N3xB/taMSZ07gPAvpPGvIaslTlNrNGdzWUwxlRDnqt8sW4/fpiF073
1ayfoJgSbczHKDnoFiAWj3qwO75RvtiC9btyJn2hq2Meje+nXMEPpPSh0jrcto4EE0MlNNxYxuBc
a9e80BehZkfAqvAGT+8FRV+zekOcto8K/VaVI2Ks+JVndQ+x5YcqYZx+/bv9fRBaajYIdeDmqsNR
d+BMkGbB6XsXdFcaIS7dktnIots7UzRhxyyzhLHh9OnMCZXNXZKLZt/EAKG+/gqXTu7nwXnTb5m5
qIofKD9QSfZ+6oYCspPKG0NByLVyFpN2dErDASQX1vivL3vhcZgn6jlaZkSnyj+kHF0t/L5+GFX3
WhpUM7++wIXxM0/Qm6UobWFp0bm6ShWuKeuCbFiLsxJSS7qLOw6oDNA5b/92ufNt/GO4ImVJQrPr
/IM/0G7VdRSxvzf1BAEsW3P+duVLXfrVzv/+x1Umyh5lYp773Gr90A79gx7Wv+BNXJlzLjzOv+P8
f3w8b2CNtoGapU6X37iOxz4fvfzXP9ClP33WQCSNJrQzqsps8kUFf9IH2S4dBSEW7v/7v11jNvyT
gt5/4fDeBldJeifVT250pWvswnCUs5HOaXhWuwkf7UJbqqeX1LK3LLwWklrPv/3xswFvRVpsBDU/
fmoW3xV1VcTg3gceIePKHbjwFZzzpPnH3VW5HvlaJv3DCDTGd3y6NNvhU9dhcVX1tPr6W1yYgZ1z
S9IfF0lkHo2NoMdppEqecpk3I32vsW5w5UWP3QCMzNdXujRxOeeR/8elKtuqJRVQ2hBRmVCjd2lm
4Yx6aTBfBn56SzXkOUhbJHMfX1/xwvCYh+KlNGU4KkZfp4bpqZ1YLFCQnvT91x9/YYTMQ/FRANav
DytKVd4BzalvsVdFivT1h1+6+efv9MePBVthLHMKzgewR0s3FPR/sIKYPjT/WkvupT9/NsCLFvKG
FY3E2wqfJhhFFfm5hdb59d9/6dNnQzvssQWBbgTn6eqL1HBOqnmP2FP926fPRnd/NnTTChMcihRH
cLYrE+rT+vHrD7/wJnJmA9vMoqCPKGMf6mhnUotpQXnbxotHra50g+3XF/kdJPj/3W/WPN3uQFw0
2OKIA/j97G5EbLI3c5tTQ8YIgrdQ29fUDiFuj+lqGhJBR/YoP/SSFqCFcW4JMRCB7AZzxEmdm/q+
d6jkxANnFovIDZwr6/gLQ2geknejCVP8ZGh7dGZ02qimi+7IE15bzFyYfeYJ+alpRTqhCNlDNd8b
vq6dK0j07tPJ44oPzjx3YLm2JmWwr3/1C0+lPXvr18HgQCikBpxZ1O/AuXJGxMZZXLmpF54c+3zZ
PwYtqLUoMjzHw2rTPgW+D2GbRMoKwMinHlJh8spu829fZDY9yE5Rf8vJgRnjU8mx2ZTsA+3K4Low
9dizicE0OIfpUuXtJXZzP2s3VjzFay13n7SUFr5/+wKz+aHR9fxs/kIwhLCG/jOfNjLzoUus+MoF
/novpPH/voWsas5DBCYO8ej4736MuylC8q3BK82uxI//+ktxjdmXGDPS/6IJ9WPjfFcW1c1hy0k/
7Ml/WR/x+bNpTioXVLUPaofWAuwM/tL0P2NEd1/fgkt//Wyec1NLc5k+wNAkrbaA50dtNRYc98c0
+fhO+Pj1Zf46hTB0z2P/j0Fx1oOkts6NUFTYMDE9efa1zOWlj54tXlqFLiijH+IYpfWbmcg3JK3+
lefnr1MFf/b5ufrjz+4VUjavhK7BOWq+rgt13zoA2r0haa/sGC9d4Xxf/rhCGgrl07BoHJE+LrPc
OZYOOdvxGu7m0sfPJ6Mma2OQZMZRCrvB1GH/0nGKb6gauFd+oks//2wSQn5hICytrKNmTRTtnArN
CgLx7//23MymoTq3qBp3rTr0XffEbvDZS4J/Wvtwc2cDl1pfg68cnhGp+JRGIlmezO7ak3N++v7f
m50Pn41aOGmdGU/0DDoIbnp5IyMAEpzVNLdJly/M4Eou9MLwnSMwcg57Ut/o3QNUmaUnte1kBHji
5AK2/td34MIV5iSMMoqJW+i6e7DB4iDzxhz4KLynMrhGsDHOP8lffqo5DKMTgo93UDIGnNK0kMrG
1loO2NBq7obhaXS7qTBdhUnkbM6V/GDhQ7n5+ttdGB9zMgLIOxHivpmOvbSQkT3nraAf+eXrD78w
NMTsAYuZpRtHxN4BEcypdIp10/5TXl6yOfrfacNqu8ENe+keRo5/c34ieq4/SiqPaMWsKyP70m8z
ezUgoR6qqSYYkuS1z8q3sW9tkVFAL5Di/dMvNA/kO8LFEUKenWOaaUUyidZAGzz71x/+G7D6lwdr
nsaXgWNPejxGpIE4xVSAqm597NGLCB/Djd1CleDgTGCPhvvEH+IAHiDvuwgsb1oHnUF+zZQYCTUa
w6MISxKNBelpdGvrWGW0GzUmiq8xbV9UZY+ryMT51mlltghCX1t09K7ubFuflgnup5XdWs4Kc0t8
KtFo7vLQc7/FrQ+hN6xT1tRff2PjN93ob1959sJCC6szXBF1TgVtfTTmt3d9N3LMDmNTZmmHis81
T71dDawWx+kt7rrmqLWJt6HjSbzkk5VuOVgpP93ewhck+gpEsTQBz1jNDX1c3jbquuoG0EEQLzJ/
dB5ckXuL0szqQ64EJinHabe9HFIa2Atr30kKRYuoCt1dHvfdM2GjGGeEpj/gnDPXRqM7vyxz8k56
EaUbozursSeaKdw8F9syNujYncbumJkVbTs1s48A64QpPSiWlsKXo3u0F0s8B1hIOIw6DvRIwJls
tbMY09uKppeI5+ro4PGpW9Qrwz5KnOcmMs5N0dJdMQPAA+WIdGX5g/VdDAOLhziyii1RLO/dBAl/
lIFuvxhektwNiUI92hfjyRB6tTNaJ7iZMAUkCLdLsc1Rkz31k1Gd+ugsVeYkDFGeMbzBprfetdit
To4fJDBAci3bqWCMl0Hr4I3KCGWYY2mfNLfNH2XScGZclM30rCxrYi1Z6ZDJJzPbeqWYHq0xrA5m
SdYmNTzzIMfkUysLDsyhdRUnU2hEWzCxvpqERG6drEgo2nGyuW67OuBw0kgWRkqDWWLij6w9LVpp
nNbdylxza7Zevbup8aGdDXHpkjiythq0AdI9+fQVvSgxhsCzsEIb/HQnIqMA/hlFK44OKyI8XrLS
bB4fYSQAXXEp0yw6uvumxQc5tm5xbBp6hd00N5Y2udyTlnn6DXTQ19DTIKkTIqEVR6J5RGRaLpCJ
q8MoW4R/U0H3alKLa3nVC6+1OeAiyIK6dDvDPaiJRArUsVDHYq2f/OjKm/nC5D/nW/gaRkKWRerg
TkiLzerBqdwrJa0LE7M5W3IF4ZTlpuKFGZJlWoQOogIXo2BG6OPreeTS3z5bdQmZGTX9nNOR9rdm
axfauCkrK/yXkpk0zNlrUZ80fZgsKY5BKv0tbZLYNjqaLLtouramuHR3Z6/H0TOy1qKz+Oi46yKw
FvTP7rS0+Oij6NrW8tJNmL0dbd+g+wkn2oHzxhVtGbQPi1eNyOCVufzCV5iTLThrI19jFhGmwWKf
NNZzaGtIbhyH2Cmaxa9v9IVV6hxwUaM/rUikjEeJpvHeMXvXpOvcEzAGpmYVYZN8rbzMfguTHkzZ
19e88MPNSReO1bLgIpt5nLouhLSarsnwpNiMjeDKFS79dOd//2NPxQSfccoawArXQzqsaTYonojg
LA03WP/bdzh/tz+uQM+y704dYH/fEuXWTiNjDchi2mkTgpGvL3HpS8wGedhlRsmgY5ALudQH70AD
6nc/GE8N+OPV19e4MM5/n6j/8TVGVFFNN0I+7+lAp5/H+HQNeWVje6H08jvw+8dnkyWrDUn7KEd5
yJPD91RWC1puWTTcwY3+xx9pNs4njZSDpfEsOfzya56g7kbZEdETnwhVqtfelfv91xKlhIrwv/e7
k8FED2EXHunxu4FXHpM7W02InUX4YKbhS+Rq3gLD6jV45YUfb4606yp3yGmMxU1gQv/LbkWbbarw
tqRxxv1HVOycbGfbyRCnmaEOppF/Wiq5rV3iPynE9EVsCXo9nXEZZf9EGZLGnG1njbEKhBbzqOFd
68ZhA7kRP+Hz1w/yhTllzjEJaPqSfq2Nx9A9ecnetx6n5P7rj74wDufQErLJie3USnJ623Nw9CQK
6vHilkDb159/6U+fjXN/qgpa5x15MKW6Z1eNUU6tqCdc2WFd+vjZq1wamadomJWHxJHffNW/5qG8
m+jCvzICL32++b8jo2nNyiLZDAJYIsjM/fqUCPMlNOxrAMZLF5gN8TArNIegBEPcnk5jlRx1L/k0
hHmlAPD3A0kezNnQNhU56bxSI021MDjb8BinuveeW45FWB/Po+sU3tYpzQqtZmyuIn+wr9yavz9Z
+pz34oZQF+q8ZmNm/RjrlwILZmPuQ/ufJmB9DnxxgABMecEcEoGS6pOjSJ4m527qzibdX18/u39/
f+jubLfpS12PKs8D2S2iA64P+ijqfxrR1H/+97lK0SJNRiHkARNStEiKEJxek77VenEFe3bp1z8/
b3+8nzKkpRWN2hKwJ+FF7SPXMWN7N2185dDs0ufPxrUBbMKL9J4pvDhNEK8mz6Lsd5Rkzr7+8S9d
YDayRRjUsWlF2bGKb9IEGrv5ViiyPuXTv33+bGRHjRuxa8vUQeI2rcTnaBN0sj6tMl19fYG/sz+k
Pue65INRRZ0ZZjw+w50fB6fQB+hRFHe0fuL21Z59ZhfElekeHfq4bLXyo2qbK/uzv88r+pzrYmKp
aJFEj8dB/gg50WIGGINrLW0XZhV9DnOptYEeImKrxzqJH7TR2Jftg1TvjUhuzMjHS7rpTQKJ14rw
F56FOcgFIqdyRTOogygfOv0n2V50teAR/m3Hqc87OZuQdJQVF/IwNVNFSz6GUDxy+YoSgXVlvFy4
H/MuTqgSBiGOKj+WoXNnOuK7m5c3tWX/+Pph+02M/f+VMX3uKJra3B49Ok2OGPaIwOoR4YaCUpzK
eqKSMnOTRVkaxmqAxHeaAqtvFno7yCc5GvqbqyuOfVTmnHu/LWtDtpPM9Ah3fZ03hmi2Mhqy70E4
0q0oh1xbhF4W3XpK+msU4dF6cGv54WIDuKmpI217Jd3/CsusflEOgUqAxwWahOh+NDRYrdH6uDeB
l+jUBnV5ZTT/fUWpz5tFiZ/lyvOVcYTPsO8azLCTSLfo+b7VDXtiAAZXpqVL93E2LY1JygPe9uPR
L87OyXJZG9myND+/vo2XPn02Kel0RbtF7YzH3rtvk5NrvYfZ+9cffWkMzRYahUX9maIKC4H8wzCC
VWUP+2S8DaNrgELjNyX0b8/gbK2Bn8Op9SiQh3SEexAZWb1y3HpcibQRp0EfLaLurb+eSgNlueZ4
+VGNqEujtrV3usimbSwD8R6hIkT9Q1KpM2JzgTmUVBKd91TUOoMyRxuvourcvBXawFQa2nUXNZDg
O1Q6MET6zAPvNDhHqypC+kks4ksDPeeBDLOb2oGyIirXe5481d2lY1nuIEQ1z20rvcfRrPGvRMpe
Ny6q0LTI3W3IHmytQ49cOp3ZgyQBi4mW8NOTZkNVKov2E9ntxVi5ilFg9Ovm/zg7kyU5dS2KfhER
AtFOSbKDcvVV9vWEcHONBKKR6Pn6t9OjerpFEpHTHKBESEfNOXvtrCoSAZfBw6za/i2ojWVfWG2F
SlavODCoHHaQ1szv4LQwaNnBeIA4J4PkrkedA3YbZzf1irORlXiqqrziPgdw9ytoQdnPbvHzAJX9
TvBvV5jF2YbO9ziU+Psd9aCnhzqUHXhtDwfLK6fdyBbxTvJlOJR9TyBpc6u7XpkQhKmCvEJqmkUe
tKTAuFrtcwZ/ecAbIAcSo6q+9m7wxzBh5GwZuGc3wIDEzhB6W1Yu1cmlpgc41EgS267oDmTj8gxt
h/uVQ0f7Q6aEvXv+4ERDDmpTMJMHJmoU7EyiOAint059m/8rfeQPBBvLU2UH0xnoCPB4qF89Fhaf
T7zq5ki11NwTFP+8dHOH723OcFDmUETu7RJR+vqsWJlweqExXMzdAS67ZWIsiJs7iL6NHTUWcFCq
pTGfrjfy91L0k4mhFxab4yXdUl+m9dTlB7AMWCg9INxAPSje4XWb/YEX5r+Bci9bTJiXSl9QuHTC
w6kuPPjxNp19mhs3iFPowu+drAG432E84jDq/Q0tfAtRq4Cgzi/nR2fm8F30U4CifFjptoMIbtuz
/k3KfNhSyoGiesN3/JgU8Ce2vg0WSA6jFV7vpJX4pFtOgMXiAHCAk1zaGM1Fwy+HpyVn8kcDZ17U
tShW7W5qSb8bz/2KuxhRbcLr1koq5QABjZnsvnluVf/xPGB/bmpIL/cWmRyg0OnmpG/uW9TiXy6h
/O/Mf7/++LWxe+nJj99jVMpzx1wlI2zPWZE+ZoN6LzJ5uP74lQ/iXZr98PjBI0vRDQEuTzNrDqXZ
SNTcTy9Nbtf7Tjr1xtdYewvtIIEMnWNXJQ5ZkIiGLryiBw4v5C1+/+Upn808bbnuOlc1nlNho0rV
QUInPQn++7b+0dZqA0Ry+EK2sIFcFObBT5bRCEqrXe/w6HoLa9tsvcC7ZbnA0wBfqJTXRQ0Cx8FB
ARZUP2iHg4ESignSH1Tgg27cmuxgQki9ERk/P764vn5z4EGDXNlp0CZOXyLrC8O7ugSKEPgzCBfy
3xMPDnWAkFmWBybs4+AFC/geRnvLuHA9/fqgFR5qMOdK4M5ryU7M4GYkDUZ+jj0MQW+JOWjjkjf4
MMSroIN3Sd52ieNXYP4F7UvbtK8XrNEwNRvpoE93pmhDu0QQczCViz3WSS6+9zNSjkhXwm9ylzdG
iKVvo7c+HedoRYsFKTAtxIeaOenKfI9M66l0gpfro/DTCYpHa3GgaUFqAfOvTkZO3+HUDZhi/42X
3f7649f++eX3D98AyguqZBMMycgIv0sn1zhNznibNYinmzEXwiyralDwqFTeI5nrEiJ06OccaHCv
//2/eZ3/RBh0jxYGcqTf4QXOO0DrKFA209Lf17MDWh1wkrG1jOoORpOQfHtLCY9viOZHnP4OOalQ
8k6tPqTgQn0t/IUkE/ri2AG+9IDc87xxC/d5DHE93VGzXaCfgRUw/t8YNW2EdHD34taH9q5rDzW7
y8yNEbgyTPTloi84AjeyoTHU0CEX1m7pujDDtu56P69MI10GVE52NkoQcOKuYfu8dVCoUR0DbHXE
/GwqMW98zrW3oP8/Ggkc1bHNzFTs0eDdAYQUNjgAUDhbKalLZPlktHjaaOkzKGRBipNxN4MVHgKk
ZDzOc2P84RaFlt0xAfHBAbtODyjBUX+u993KS+l+W9IxM5sRq4rbrmOPM04DsQf30bNsl3kjyq00
od91zf6cgeU5od7AeuroW+d9M+iN8Uc7VYJ94UyQgPfJBGwkMaYTGCnR5tXPSvjRb7J64jmU+00Q
l+qxUWWU9f7+eq+vfGr90opC1I8KcIQejz3LsoNLSoE6oyWk2YPvq6ji1sbU+FtZ8Mmg0q+v7G42
g7wzuqTftfvmXDxnyfBqRlD9H9gBXONoPNTnIG5f7Ts/UUdsrqPrr7jy1fVLLVFY4IOhgjLxxgDA
vO44UrVPJdsYVGvf5tLsh6Whr/IWheFYnif1pWTv1vzr+t9ee+7l9w/PFQqwGj9Pu6Qb+XsJwpQ/
ZBvXrmuP1uIHpEZlQ01AmPrMPJuXCqcBFYzX//anG3IoXbTY0QDdRxzL7JJKPvlYzdyfMj0XdKOz
176ldj80pGU31S7+uaUOsLTD7WG2S4ONE/DaXNDm8LhY4DnZUweX7bmJ8nYu9syxfi/MonfZkDm/
ad1We+Bp6MbudaWv9HO9ZbiLWfpY9Zr54C0H8GBGtgcV9fqXWOkr/TxvAasE3hJq9gJ3idr5SFUN
cPv79Yev/XVtwzhYsEY0LWwoMpC6QkPUr2aavTZtcRhHtlVZsDJO9ZOF5HNN2tL0zjX8zFL1kLOv
t/177UvPomtV59gy7ge+w5gKhbB3CHlLsNE9K32vK0ZVCwJTWYMcLNRZLm9LCQpcsxXQVrpFV4r2
g+U6QWDJuO3lAwier8qtn693zMoU0JWhs4AVlynwvwFgSS5w4nQMyl09BAdwVc+ymF46m20k3Vc2
S7oodGANJygAVjHzgABG+Sb4rSEFjWRYMJi2DJ/XOksLzznLjWpZgHBVPfvHy4uzN2Y3lZ+BlH5p
80OIbhri9nZj4isvrXliAbBNQZ61kac431//IGud9J9QTbM8Zy12lB5w7aTyH43AfDRN964bxoNq
1VbcXusnLW6b4yRrCzwZlEr2J7jCkxCY9C0H8bXpoIVtW7hFipOyd1bA3DezeEuV+hm42S1pK3wH
bTqP7lSATLd4Z5Cf5PCTL0CuZS/XP8Dfof/JvkWXhxqEZyg8sFHs69LqVMnRP8nFAtuKTqovDrM9
WsCVz9zfNSjp+GWCrbjPWDredUhtfSfABsEvrBZGWOU55NaOT54krAFQ71yB6Q2yzJNdgvDsF0b9
ywE0OUOioEE1uoSZC1wc2wnX4nXGUXsM5m6Y+y5Ehko06gv17HlHF7M6FaYFGaoCnvo0toT/a9sc
NxK1nX+rGc/HsK+APgjlVIKV5yzBaUYK5MhTZS+hm8/Bq1mM8y8vmIAfBuEKMjTfdM9u7RRH+IBA
cdIAP/1WZvYSVe4FjAeN/csI/uVjRmbAXUGnjNysVLvCAx6fNu0CnLTs/slYftHrpj5ci4WDmm3V
Nm+g+bPIbk04N6AQJLFN196IJyuDTJcS0WZQNpFLEy+jc4TNQLHr+6UJp8JXG3ubleioa3DNuZRG
jTxLXNO22JUc6GTXyb4s7fwOKvU/y7Dclbna2KStzHxdkZv6JcjADmljPtptaFjGgyiXIjRMeVd6
oNo35UaycO1yQNfiDnNBlqrpvHMpJhyH08HlP+GwZJ1GV7lPjQK6pPdEGedOMz2V5aXe2YeoPMlK
ez5PtVOBQYV80CEflTgOhYJHK5wVdgA9jBt/cSU46XJeu8wWIYb5AhqzMGYzcI2bhvmn61N8rae1
MI7n4pTb0CYOZlyqWengP5Zgx4GPRGQDCnlXklNpu1uyobXmtJDuehcWFlIsMMXOmj1mpni1KjrF
SEcuzx3xqic2TGprzK61psV1JA5FBsBkHvvwbsft63ckyHF93bLnCcJlFItBTHG9G9c+khbkuwVU
eBQolLGbwemepf10ByTg1hBYew8txktoxee5sptYZgR5Jqr4sUrn+mcj5u5bWYOSPgQN2Zh7K6+i
K2XVQAERAuAx9kUDhw0Y1exQ5LNsbPvXAtUlvHzYNlC7LRwK5njsk2Lf8uy80Pzc4uB9/TusPf7S
gx8ej9u7DqVITh6Xwew+TPVI/wwOWO8e8fyNgr21Ji6ngg9NFIwtFanhNQXxET96nWUkEGz1Rzez
vN1tb3Fp+kMTPJjHSrmuANXXgjPANFownalz/97H0rKxYqx95svvH9oAeR8l9+5QxmDzVXtwG9Q+
94ytDN7a07X5MKbAdrWA9509afEdB6Rw34xWvbHnWTmA6aLTHiNocHD1EKMiK6yqg+uocLRRPLAx
SFeer0tOsfkQKlUAXxIHkOA7a2h3M8iE9bhxQlp7vjYJkD0de7QAMzkDVKmwmBf11cVEO2JvUN3B
5YSN++sjaSVy6PLStmkCYzFxXIInbIxNzWOKYnF7UOeim45mWm/Vf61MCnp50w+jqS/TPu9sXP7O
ldcc83K298HAzQPlMCa4/iprTWiTohsl9UZLdLGBbZvAxXU17oMM5sZzraxv19v469X5yYaXarOi
HQcLleIuTt2lf5g4ZJSmRPYW2PBFngBjgdnMo8J21/Xe4ILxPKbLgfcvPRR11//A2vfS1keUQ410
GnGqyutC/KyruXtIgYSMHCPvIhZI992vYUKw0draONTWRyAzF7dKR9R+zXB9AbGeMPrkNOneHavD
9RcKMAA+61AtEPjFkI6DT2U8SxG6yG2MvIP9Zvu7yP1HJ+iwcRr+yMx+v97cStyh2kppAipbkh7Z
AXdm1T1tXPaMsm3/+frTV/pLVwuXE9I0PUJzTFT/ID2Q/M06S6raRLqIZVtr2EqX6aphkyy8TQun
ip08zfbDXJp75SgjHEEABlm1k/cDPCHhUuWhamrs8mBj1THXXk9bPAfSd6YNIWeMu77pYWn9Aa5A
+QA+qjNYE5CsafkimNnfjxLV9SUf6i88Zdlvg/W+t2sJxMbHPOPiqTPq8Qe27tAJIRnsbi0qK6BN
T68LAU625TBVreOptoZvdQanAAcC6gzyngXGiJ2F4gSXDG4M94zx3iCqiojd+QeMgOrJN0CpgRHU
uLFIXIL1f0e2q6eN02qBwjpNzXgM+jOn7n2fGa+06OC/ne6a0f3CZuMmLZbr6VrOEuYmAfC0WezI
s5QJU1/zQUCq/v22ca1FPa5IM+MeDZg6b9rby+swsaM5v2Xmz+vPX5mVf8sRP6wOqvPgzjkChjwV
3x0CwD+s2K4/eWVR0KWc0smURcehjjlP90aj9oMDu4fSiq4/fu2Pa9ELWeLAXlhaxg1sCL7kQ26c
gOTdup5bCfaWFqya3M2AB5RZ7Na/AZGPjECciH+kQKVXxeP1N1jpIF3F2bgKLmQ9Pq2JaVIwbwfs
FCc3XgLq8s3KLzyXjVBVqzE/oCwxRL4AUf7ltv+uxSNJS9XKfCTxki3fBezLQkBYjzBf2ioNWOuc
SyD8MC5t4JgBnvasuKTusczz0FncY6+2qIYr31c3HbdR62OAPCwTNezmL7CO5cBwA6M/7G/rH23a
pktgwY8C9GzXK3c8dUCKIKASqNsGvy7O9AGP5cDVy2TB0FnqNGI+u/HR2sajyA3DKEZsrRwTJaND
BlexYZk3Tgcrk/Yv5uXDV/WrBbhItTQJ2AXwTmngd7lFblv7otqM7ZdpQRkPbcArf2josjOyA3Rz
7g8bl1PXv+nfifnfZQWilP8fkxXwbGPrI2+IG0MF373CzE4TtWvwseHT2qCfpPfoQA4Azy3Fiy/1
Yg3nYgzG59mGb1LUzR5K61lpwPoQlc2+21e/bTObQ4W6ybDqXBKydkw3/u7nWwbqaftVUMSzOWim
KZZT9tZ6LJFN84Lb9PvJrp6u98jnfU71ggy+gFAoJ6tHeYz9s5zpsWxYHfpmzcNawPNhrtKbEqxU
T7l1hFmG4UEjlbvyCfSEU9FRbL/TjVD8+b6OetrgAVjdLg0iWSJgDCO6NPZp8TjiHFbL4omjKqzK
1FGm7o/r/fZ5cKN6Gk6gnH1RwH5D8Gr/GGFlNRJfhKRrt04Pn2+AqJ6KE9OIS+ACVqmgT53ZkEN9
aWXPpGxhq1m8VQO5E8q4jeRJ9eTc4DnIS5N+jpVrHEYmkgAmxXBMPFzvrLV30VYC2iv4LckZxqZC
Po9D8WAXxjteD/CZAq6bYHsS+Xy9qbXvcvn9Q3iiPTIUraynWAnnHYYjAvk//g/ALVsp0pU5qWfm
+DK7MC8xhtgqR2+XpdKCSewQD8H05mfTdNvM1/NOsKKDj1bFx1jW0IQ7bxTyQjGKnYXEyvWOWpn4
evKJDfBP4ZmY40A1oInGHk7ZTZPtp/4XV+npeiMrRbRUz2vUrOdNTlSTBP6Pnj81/BEinItGLjQJ
7i/sBdkGEdcmnG/cn4TyjUVqZRToGY5KunAng2NvYphT6HlxU92Xm9TJtYdro3kGesJsg2qKrRpS
nOyuMYZdJer9RpetPf7y+4cRDBED7Z2MVkkHn8mD5H4RSwa5WhnAzUv51PzTG6BR7ZY595FSwcFr
Qunu7JKonC3rWwcp35nSGlBMT9rfLNuGudf1v7YyZOzL9P7wz5AwXHi+QJJqIXNf1d2ekvpJ0eaV
wMUPpkK/rjfz+Q6D6lTGJTCwNkshE1lNTwuVd+48b6x2K4HI1j4dh+VdM5lznwRV14QpiuLDrGe/
ymCIqoYPMHuzvxQVf73tRbQvSVLbKvwOAthmgCcbN/esrb9ef/RKFNLVImnm+U0FGVgyUZpwFA5b
MLGTBTvAWHjjCnutCW3zoTrYH3V10ydOPr+MwnxoLevApPhT+cY/199iZajreVVWpzIIymxMgknB
no9W8x6OrOQwFuS2gjTqXAbZhzFrwOHJAnQQs0mNcGpVSxYZwvYP119ghfBMdQJtMAWeAL2juRQv
R9CvPdYTx05jgtOtjUMDuIDlBP6W2s1uH48tkzu4NkPz7OwgCAWILNt5QFNip7kjHt34Uys7IZ1Y
m3ata8M+D//J7vZwbtuBPn0/juUhcOZ9NXRPcz+Gi7txcbwyW3V+rTVBnbXQqUqIkA+oqH3JOigS
r3fv2nTVLgjski3jYLZl4uP+Cax8GOX9sG0o1II7p4u502wM9bV2tL3jbJidgE5YJqi2zEOWAs4G
Z1b4R0Fh0ixhlo8be+CVOaWnPlg905w1DYxZC1n/8b3av+8y3j3YNewoyt7Ywv6ufBSduen3dAGz
wa+SoChQFAvrP9AJt8CqK1l9qqc9Om+AZhRmkwmUnClI/6qEtzTxYfY8snsPOL0wDVwjUhDnRHOX
w7k6Nw59IbN94NbzyUiJiOqlLneg2AV3RSnse5vZbXR90KwEFT1ZkqFQ3m77pU/+lgoArvk2l/C/
vZzZrjew9hG1sN43cH2tMsx5UxbODwNCsZPDS/cP7gvyyFrKrfLfleVWz5ZUKLJkAW4gEqRcI9I0
v4FWK0Imht+WafQ75buv119obbRokT4jmSeMsp5jD8qNXdp5B+BGt3SNa5/D+v8AbMO0GJyxrE4U
fMnEI4etabtM++v/fO3hWoBwRBEMdMHDiegimj/Dfesgb9LOucDU/v8/d+dmKW04IcWjSZ5Qvos7
LOhib/rjeq6jMZfUm3pETarM+ndQCPaVzqTl4cxG/7Zgo2c6+OR2g5oxfuzG+1MxjpKvon80cGEZ
yrT89/qLrAxS6/L7h/XVzKhls2B0Y86+wdey/V7VWdiIpO1uO9frWQkV0NxSJmmTKRUO3Nyo7QDd
QIgFlbSXH2ZQdo7UCCDRExQJzL1EWdvGbnFlXuh5Ab/mE0ehDvT8FDkIl55QmfzjeretPfry+4du
m3C5KDtGCdjB7H7p5ucMtLHbHq3NZqtFHV9eqiWGE2EMyeTJmbby3Wv/WpvLNGWwU4JxdeyUKQ7A
A+pGgZfvout/fGUyW9pkFm3emhTbotiUo3pra0fA+np2weV16Om2JrQpTebOatscdcbTUH2Vi3Gq
DeskmbXx+JWVQU8HuBUiaVE7LLF6eL7230V1nxfjrmm2ZI5rDVw2MB+GTZrDt9CayRSnXEWgDYTI
PQCmC09XlF1e76KVCf130f/QRMad3DZ7bK1k8JJxDktRI1QtSqjJ3SC8jbi99h6X3z82IinnNStk
Eoi8uncnBtlFucCGO52eLIFEzfV3uXTLf297Ic/XmvGgNTP8ZYrtngzRXIEtPPIKJT+m+b0hNrLm
87faGTbi7Vpr2py2aw9OC07ZJLlp7uCvOaN4huNeGX7odDks1E/ccSMorn0kbY5XDhlhZo3cR20C
Wggp2+yNz1NfPgTwzzSUvWUQ9jm83aU65jErCo7jBBbYvgfeL8oMkOI7VVV7MJrnqPaJhIFURe9k
O7Bdg3ryh76pqt9l54iNq5y1XtWiQpEDCT9QA7sgZh1ANwnry4BkbDfV5rle7pah34g/ay1pwcG3
rLFmDMRjVO6gQJWEsMMdTfqYzqilXEQ4zuXGHPuL8v1kYOppCOzhAti1olvdJ3XHT23o7g5teM6j
9B/4LsqIPi2xFxvHav/C4pOTh8XXaaMAcSXK/ocLmQ6qGKH4S9KcT5jZYOBN5QQ2c+FswZdXlgkd
BrlwV5jUA9e7yDlyIn9cY0uzsBI3dBCkzyANAkylTqbqnyEw7mnXhn3xfZzl1+sRY60BLWL0vAw6
yXifzKr3juVojK+SB83eLHp24nV/E1wC7tBarCjHgeMAJM0kE1+t/vvksaNTWeGgbrMpokSLEHMp
CuZ0KoizMa0S6fhH5EciWFvDGmci8HdS9kYsX5k2RNsUSFT7L5AZ0NhzeI5KroZFzVL8cVPyarRD
bAwodCYAL23snNe+kBYPOI7qXdmmFBIlkFiwY/bds7XYe0vlt22gdPADqJAyTaFeSHDypV9K5A52
tXKqjVXi88lh6VwHiJ3hiIpzcGKP9NX2yqdFWBuh8vNVwdJxDrnktO3mliRONSwRbnmAPvcLEvYz
fB1rWxR7VXqbvryX7/vfGGbpFTpqFL65CJnGgfULUpG9S7vXdC5OrPxWph4QTsExEOmXkvJHW3Z7
O59uqqexdNYDoAHI8HiTSlJeHVLe1yH3+kckYH45nbdxxv88Slo69IGIqeZqUgTzszwTP4vqjsSB
STaG2Nrjtem/wLE+wEBYEiAKw8a6b2D4NvCt1OHa07W53wCG1BtWS+PGZ+9Z1js73lfvdMy2Vspg
5dNrU94x7M7OfR+lUihfH7xvaf4TPm4h0N9QkygUHZoRqFLR9ZC8Nqq1Ca8m6NQQ52nce7QNOy/d
DUDuVYX4A1zc0RCbGpy1hrT1f5hE1bUXpynYNTxyMJeomUPXOqXPciD7C9pkI4SthABdc08ycLPH
CWoomatjbqLAwMpON3WWLrqXJZQSsEKvkkV8TzN6roovs4QDxPw0KbERwT4P+JYut2f9kmcWPAqQ
d7Ai1ZW7Fghwc2hCISG0z0nYCn+jp1boHZausJ+x3JPKHEhiMP42UcHvWin+7Ry5H7Lh1EjQ5Rtx
Dub+xLl1vN6Hn68wlo6S5PCsGA2YmcVwJPpHESc7cZ+Br0vbA5CfW4NgJTVq6cjGxS24M8vCitNu
fpB0hPvk4A7RZJF8J2buvmZwpg+t1ml+ZpxNLKQ477VApElibi11K0Pe1yIFA4jadXJqoSZVRmVZ
kwPt01eYw5y7tH5ymRhvHJdaxMAVb0B9u60Tkas6EnzKXv10ofeya/m5akxwGwpn2viAawNUixjL
lJYLnGMABgNX+KCEYJE/u+6uCVAqhoOnsSMuvKfKanNfunIlbvla7MBNno3zCZZeDhctgA37ff+W
7SFHjMohzH77PGzu68fpXuwhBd84BK6MU13jn6WZwyZoGuJJeQsIZa5rvbte4cNwdwC/IEvtrcKs
tbH6H8G/6AphzxgnBrz44mww2WmgvXiaPWo/+PmgXugknS+NhyvwEBRL7xU1xOQdJEvx2E+k2tjg
fL6wBfqUqQqbN8QMSFzArmo3M9RGlBYsgBYLXjbXJ/9aE9qMMLNaup650HhEHvof1hGcYhx3SCxW
DP/e1oQ2F4yigwcs+BixPaa/QXC/cxoJb8aOHK4///NJHfja8AcvMyN1trRJ6jk7YX5FsUpoGSgV
YD9Rqb3RT58PvkAf8JzUKbDquMAUthX66t4aJXzpwUL+dtNL6IN7KKVymoGQuGvt59wffs/c+4lq
1cPSBk+gQ2yMqJXX0Ac2Chp6g5Ahh/vmQ5Vbx9mEAXCv9oDp7m97kctX+nDV1SjLtZocIsxK1YfR
MfYeZBp191SjJK01buyty+t9aKQSomcmSLAwlHjynRejkZBEC5hxwIuq2yqIXRlX/yFcBULKKsVt
mmn8cAFUYM2LaX+rwfCWYtkI3WttaBtjYgAPXVVooyi/lvJO9f96ixEG/HcAwOv1D/L57ivQiyqD
vPJNf2nseLDdl5ryY2EXG6KFtX+vzeys5YJbwp3ivsJOqPvdzCgQcpvIb4cdkqYbfbT2Atr8tgzS
EqAuGZJebntA+a0dwZ5skzu/9hLaUoY6QKj/25lADuspd5/WyIAPaQAPwnQZH9p0Fn8c1lZHr8KC
neNi9TTPpXMnxn56nY0ygCMe9KwuTr6hB557VBmDcyqmIfsxYlO1XyrDPOfI3zy1HB7TsmuMky9A
OQrbqgBIsh9gHOI5DGYJhX8sFmEeTJAOItd2jX1HTTeyhOk9jiq19rUv81Pj8X3nVL9mFkwHR/jZ
IwSwE+4FAhdFJfg1P8KovPwGrTI55lY37GQnzDpc5JQm9jBmX4nfgvsrAzPqe7EcUKmYRp5H5shc
YFcZpNJ9roAY/moRF2pLinoqOY50x7tcHk3i53uPm/65ET7umK2lbZC2MI09zOm6LwZp6JcUlUAb
0WRledLLTi2m/MbzUBc42q/Lxe6NPAQ5vy2m6yWnGe7h/XpE+sI04KAsjKbfw25wCZecOLHbuePP
m2agXm3ajLJoU1nxpE55YowebPC2aJNr/aMFQqedy443KMtNBxscbPtotmJn9Fl0/Z+vzA330uyH
OFvD2ixwU6SE08pKVErpDoPKCbvSr0MXNx2HknVbos+Vaa4XmrbUNVhqCZ5wM3hQHnkkm5F87dHa
Joc0SDpn0KomPXh4gCpVu2qws41RtHJmC1wtCvowWc1EBmBdw8aI52V3V2ezvQuK4OC15nnpxL3L
+z+5yWRkImBuTI3PLyUCVwuLC+l8yJRaOLwshnccelM9U/h1PjV9NiSiQawxrNqK6mHuz2oKtvSE
ayNOD5cQEpQLQzVoP1nPLe2/+SpNBMpBro+4lcfrZbpTHlQ+JItOPHbstePDM0wXf9vDlsLg86NS
oNfnDmnBZNF3WAw9a3jxmQsdFpwaHqgCzFPSDLAIVgEZQ+hW4fzfev//3hsGem0uUaTw0wBvVAx+
D9YpK6NhqO1DbUMAOYyoAW4hxjsGoxCnog/ETlwOvVDuyu+EcfpsgQW8Sw3cx7lTCoi66VUP8LL1
Tkhj5A/dBMk3jibTvVMgEnf9PO2MPF0easNtzgri493isebkT2X2HJSKnFJvrh8gQvbvbBykUCPh
+KEB1/ovQWlCZy2n4m6YBnVYmn48+NwP3mAPUe76Nhj2AlrzI8+UE1bl7IC4UHW7dhTuTnF4ou+y
gdsojcKB0PP9FkHDtF/AThujluPGwnB9L7IlcSKHjvxgd2Of5EaZhjNMEMLBLrtzkNn9LmAoD0xH
Wb2hIFx9TUfTO9UVYdEA86IDfBynyApsdajAo4mWHiYrIM3NG7NqbTbrCJfWU0sFEYqFOv30tUM7
8BhAiWPfDuGYzvdlkb4bNT33QYq7GNm+Xx/2K4FWx7J4XoNsHOjEoKnaj6ghvx/bQoS95/ZRQ3CI
FuZWsmolxRnoFaINzLKmnM1uPE0y6oyj7dUXTtJuUO2BwzY6gCuCxbxHUQ5R1xYb3JnLgvTZLNBC
sJqDwJixT4jbYu53/iKHnZMHj61ZvwxWu6V3WmtFC8XGMjQAUUiSTDXZ8+YnGV6WuQyDQm0E+5WV
RK/+nNpqpq7dkITBDPuuC3j+hTLD2Fhu1/6+Flu535aC1GOdzATeATw9t7P/23KmH2bpPF8faCvx
Veex4JbEg+ttTZIm++GzOQwUoOIoe7jt6Zew+2G/4Kup7K0RIr+aj39cWAEHsMwdvY3D69p/v0ye
D09vW6+1cBloxs2ivIiQPH/2uzGNJEDBG9nilUVVL5jPzS5ouxppRMhq3KiGCxELHVyNxK1n5OOu
Fm8F7kcJMXH/ZBfBRk3x2otdfv/wYoU1MXgHVAQUUWnduXaq4Dkt5ijILPPGvrsM6A9NQJHdlj48
wuPeYvepPz74M9tPU3a8/uFX4peOHA7g6pGp3KoSs6iKKeKGL6KeNDAe96vp0byA3XC8GbdQTCsT
RS9VhJH7IBo3g1ttod4mmHw71nQGZDHq7I2puDLR9YLFAGbmUzPbJlBdEuVN2asjoIS83lkr14uB
XqmIHY7qWuzYYliYP8Ow79Xqpv3smsYJ63r+TPkAn6G66Q5iGPpDwKn1SBfPx16OqxuHnBYp6bh4
fT7BRn1ynkf5Q9T/TsWv66+3Nha0jelMpFv5/uXy1Kz8YxkwJwoo1Ll2Bwsi12X81UjdYONSeK0x
LWSCl8QQAxgifm/v8/mry1+mEsZh9uu2N/JKG3oV+8Ramrq8NONuzEhYomh+lxfOizLbu7Ismj2X
4uf1rlsJBHode2MRkyrhQb1RtztHfEs9Y9dVWxDYtfe4/P4hBsDyxw0KBwL1ecibZyEvFbKW3e36
IRu/SJXVEcu6/uX6q6zstPWy9D4LCFzblYX0zRdZPjLXPBfevoPsXuACZ9gsEVx7KS12zvBUMtxJ
WPGQPgTjEvHqAe5l4fA/zq6jyVacWf4iRQhkgC1wbHtz7Ya4FiM8CKNf//LcVQ9fc3jRq4npmUBH
pkqlqqzMQvk630g3rm3LwnkmPId6Ug49Hu6CgzJpdfbs1G4ZklJvIdxW/A1bxEej1JYA2Yh9tsD0
9iBj5u3QRrDVH7i2SAtrR1eQPZTSpucJpcWs9kCueq6ibq9j0OjkT9d3fM0pL+0+B5XcqHCLuaI7
96o8OTGEg1LVnEYmfn9ojCX82nHBGV12o3UWbffqAVdP7Hmf1M5tb1sb3nllJ5YAbBthcSFHG+VQ
i1Qn7WblXZz1xfFjE1gc11jJIW2qwTrbkEKerF9dMaEdVPlm3sIPrBzWfxi8N1ZuUE8lyWyZc9an
Bxi1b2vLdwnZiIBXdnnJvuI20ov6SWQ3BsSUtUp2FiIww2q/2KoXrY2wOKx6VKD/b3h2416YMG0F
9OPkF0r/P5ho4fDeeYwskdepLAg0xiKImeIZSa3ad9wucJ2/UbHVOrq2CYtrSY9EZFM6zTc8F/nO
ttMntJrYvpi3kuIr7nUJvW6GESIzqRIo2jtPdVSeLIdMSBPEN4zzXyVPb1FY3wiKVyaz5GWZiBMT
J03qm3ISqOVY5CUFar1q8v11m3hfL01ClP2/F1NhepDR17S/4YfokB6nl+rcP4x31hFIjsAJhsAE
9n6+lfv8CD7tB3osD/ood3J3ffy1+V0O4huLKWaP1pODYnZDv4PdMaPfp2Ej7F5LJywh2bVEip12
jEPKNA5yjaqO4+IoT5Ozb6mJQREL2BLAJGFT6lvwEmxgVlac2D9GujdT6gYQI1G3AbVImt/WMf0y
NajJf2y5FleVapNeFjmoI9sJbBMzklP0i3K2gpS1zVhYv2JdTcHKW95MEwkLlrg+dEY+VU60sSNr
K7O4pZAKGIdRovfRDI29o1CU9oWDN+XH1mZh92h2HJVdQBUnT+ZdN84PUOpo/QFMSde/v+Ibl0Dq
mhhUPslsbnpou9oaWoHuQ8fqXYMmoesj/OOLesc5LgHT8ySHwbWUe45k/TqkLPKx4+LOamL2xyNU
fTHUax/AVeYFs/aanc4I0GJe4wVjbk9nalDYb3ilH6mjHMtHkcUcSU7lE+dmGvyelF8IQxHh+s9d
W5CF6wCBcSy8jpkzrfswa/i+IH/AFnpUWfIx77DEYDeDG9vSKul5MHkczNME8viBfaXGfHCAiyW8
sdVmmMHOWLjOedZOuVeiy46WLDOc+ana8OD/3M17m3qxhjdjZFZBWFOk9Kb9yr429+ZVncdspypf
f51+dA9n7xsvfPohwKr3P1hsoUjciNQ+x12R7tHS/JoMneujvPq3MuTXxzZ+4SfimoGqOAadFyiN
QtElJ9QFjymytEawjbfliiuiC1dhxYjJ0UJFz3YMnJo17cSQ7rOq2dj3taO78BUCDX7EaTp6TjkE
qBt0BvmtiPq9EQD7JBa1NrC973s8d4nArnrXmBnX63nmgKY3Q/YMdNrGHN5fIncJwe6g2GtpY2GJ
QA7jDiBtoXGIbuwNd/f+u8VdYq7joe5ICaL4M+TAfEiqBlb2tcvqINHfXXtLdvH9fUCZ/L+2wakm
Euza8lzbkAbIfwNTHlDy0M2/r5/UtTW6/P2N7c02wI6NNvJsl/MrBHX/2BA69uMm2jDutUVa2PbY
otaieNvdcMruI0UOXSU/N70+qhp08nH1MXZEKLD/dx5KVbFXepl1brN+XwonCVCC/NR1ZGOd1uax
sGiEzGNF4tg5W70VlO2rBEqMeUAwgskmG7qNxNfaKAujrtLB0GqygabP0d/l9N6ursVL2XovyRSh
Va7Mtjo31vZ9Yd9ty8SE3nl+jluZ+JaVfxF2dZimD5aq3CWueoiTvmJ4jd0QDfIyH2IsatyRaVft
pesLvGo2NuZykP738nCXIOvOptS0E/TGeH5ux1Cqj1n3ElgdTUNPRojZ3nD1t0m+jvLR7V9L3xq3
ykFrP3xh2b0tKS+GCr34REifO8O3TquNc/TvsfjeqizMWshOQ2xSAj5v52BBA3nR/NORovyc5YO4
qSYk29AtPHMTGPd33NPmV2IKyMDV3S1ntd5nmUvrsB7cl9q1m+8irYElJSOkcX2hIxnqKSMhEIfF
TZ3X3f66L1rxdUvIC+3lnOYjqA/aotq3ZREkw+exs0+8ePrYABeze+Ps0FlSN4Oaupsh9e5BdYZ2
CZX5oPU7G3uLXm3FsJZyR71pK9GDsu+mrauz1hrk4PKOjN2HUjTuEvSirMROIcdiQX2BFqE1i+GX
Lql7BpK728uMl4frS7UyjWWJQYOgL1E0hz8lLorgHbY/86jtlyJJNqqu72cJ5DIJK1rXqHwch/MU
4caxv6YWCfCPPv4G6R8I2Hvh9amsjbOwhSbyQF0zVd15sDjd1e74NdLzc++BJmsEyS1BtTc1Yksb
9H2zlkuiEJbEUhtqt+eYM/bQDyRHQTmvPxRYggfjvyd4kIntzYTqs9MJP4Nwk5U+ZJMMW2urnej9
K0iyxUVXtOBfVlHUnBNZJ4fGMPvFAqXxEdeSCWZ7Un7BpuHb9a15/5Shpfm/06mgp2Rx3fawv+zR
Sfq7bvb2aED4ff3z7zsUdHb+9/Mdgdg27YQ+KzBrvoJYrA5NbZP7uenjo0T3/sY7b2UaS2OZ6FCI
NJftuewzfZhbVoUxJ2moncrZsPsVZIRcluUSiStbZxA44zn/ldRRMDbg5hpKNImg5S+qtU9NPfmq
LxK/Kex+lw3pFs3iyplYJrYFtJwGGrcgVszY0wxBgHqq6qMGpxAy6PN3DhLtjStgJSUllwnuxpTc
1boekKOfM19HwkGUOP2+dKsQl+2hTyGOkyFnsBv+6ln5+fpBeb+yLpfkIlaTgrifgq7f7c14D1Wj
5LGvjBOAcXa+BRylOZSybv+ynrevkcO9jU1d8UzLbPjQxFp3PSj8U6LrsCoUEpglf2zKCjXCFMpp
qQpBqrORdls7pQvfkXlDbnUWhWBASWYPHPs8DYt2jEOmGMC+11dybUoL9zHqRqXAK+szYJinFpTE
AXo3e7+O8udI0J+T8J6Nqz+U0JLLVPlcIICyMsgYgsHrx5SQuwrKcOiE2KqFr/jyJWt51o+ZC1Lc
9qxpeqw882hQir6+TiubsUyRk3lweOsN0HYeyifbyaFClZXPIv0YVFEu0+J1nrt5qfDTO+upkV88
61uRv17/6StedZkQZ6UBUHvucY5kLh4mB20mtUWKX+D27Y/g6LE2QpAVr/NPu+FNtAYSnoGVHaSB
ssGt9vGcqV9zKXIaeOD63MnMnW6M1Y8bo61tyOXvb0ZjcxwlaUOdU5/RfW+sPbIdB5TTN54TK7AK
uUx6Q5qPu6qDbFbWwJHGipsDsI59UBjUhqH/mz7gLSDOuuLucRyG6aYjXosWGDvZN+7khNf3bm1N
Fz5gptbICxviNXKm5YGPptpROY2f0kxnt3Eb8TMl87jlzC9f/d9XiPy3Fm/WFLpFFrqFanGavOY+
y8owa+0dSEwCVjToAqxOMVqgSAV6noo9xi1zfVtZ4VxsMd6u7ekivPBMbJfIU0ISyOX2HogfcQAP
gwrsLLE2nhRrQyxCjLQf8awyND8XEpQsVQvmPeRjoXTtAbV4fc9Whlim1Z0YnBeWGQuo4kWDb8km
O1SAUfuuU2yVZdeu3WVenbv94MRD5pxYO/1G6USAJWK8V0X6U+flDzqZvVLD62C83xnh48ZdsTrq
5ZS+OR9gzo3xflflOS2zn8i734+1eLB15qOnuAhxHr5VXhTaszw4UbJx5654r2XGfDACBKROmeFM
CDBvJLnfRx5SzVXt+BObtgQR1oZZuBNOaZmm8F7gq5+PKdM/p6b/7LHihbcfawFDtuC/q0eTrAAd
p1Odu8m5h3DBX8uKkrCH4gBo75UToMY2bzjHlYvwf5LmGvkA0IqU58kqrNMQNe2Z5bzccEprX1/E
DFMTGWhgkuo8zsrcTy44PyuW1J+um8/a1xdOIG5icDHNA6jLPO+hntHo0jSP1z+9tskL46+TBKIs
tQOxQgJSj2w0ApoEEVLxsv4RuVu8tu+PAsnn/+5z2mXSSdsRwi+NhdY1GqsgJmoIh8mz/cTatMb3
F0os0+UaRbSRuHYJOGkvG1C5KOcJ72Y3tEa8LilNG39WbNp5lZ4OsQIyAe3/VVhPsgnFgOaVeRIm
GLxMb1RD1ya+cA8A4ks1EAi65JHcMyQJEjqdKvIAoaUND/S+axXL7Ppgjfk4zVDr8aw/efTkVZ8t
vhGbvh8IiyVpid1GRTY6XXnOVROhuUFHuwH34Y3SEznMTm56vyGTdzJuNfy4fhzXZnPZ2DfudIg4
mr1VlJ+TERlFt3KV7wixg9pw+LEBFtFD2Q5VZzhHboC30PAZ6O+WWSyY862k69oMlp6g7zy7QDby
3OdDHDoIv4OWTcwXibdxptZGWHgDane9tirE3b3Xfo4d9iMusqciirZmsGZEC5eQplNiJ3UGVbuk
TR+V7aqdLjt741C9H76JZVJdjpGyCINMOAck2680+Tw4xZ4btN1nlfSnzt0o26yY3jKrnoCgpPV0
W5xtUTyQye1uW+kitBmLH3E/kQ3/+f6zWyxz7EYOWZrmjjonlIrbCGl80BADUPWFUm2AIHC7v5DO
yYMmNUb7rZ7djahtbXqXv7+xFDl0NBlbqAEK9txYD6nbAM7+ZNRW8+bKKVuyllj2MFGAw5yTrD8n
5MnTU4hbbn/dCleO2JJ4gYjO0aNbiVNJrX4XR3I8dGOXbRyxtaVZ2DiiZZ1ohkgwL10oKTxEQEMQ
t4bU1fP1n7+2Ngsbp7NdF1PvOKe0ATmtPHvV33Irn7hmHwvrHnrbhXnHxTk2jfXChBdd7uJp1zZZ
fidbxnyIGg6frk9kRaMPiu7/PUXK5WXZug0kIfDGYb5diVoEnTPGB1c2bbO3HWdog3woapS7xAS2
rwqQxzSIca/9UcmodgTdt8dJ6ppvvBVWFmBZHpCgGOuxAt4pgoL7vpFJd6RNlh1A7q0DFrFpnxTt
FrXL2mCL+2ay0jlN+iY9j+ACjvvCh+6tL/rY5wiESLaVJVs570v2iQLiMbIjbnNmMWnRzg0Ozy62
N1zQymlcck5oPQ+eJYEET9L8EOs8dMmD3aiNlNuKMTmXlXvjZ+LedganTYAIdvPfNnhbfJkUv2fi
HLNNab0V+IxwFs5sQJabW0BNnOrBiY7KLa0wGXOGXGLtiYeo0tZBOQ6qdcA7exNB1CaaY0kzNN8T
B4A/PwUFFhiNCmu6A9uD3Hhora3s5e9v5i6ZwOseb5BTAbmk3vmD7q6ggrTwdeNbOxSLs4c+qAzt
qI53mge1Q4fKSbHsg0di4QHBeJuhytW6p5jKU95a6GyZ7hpmbbjvlcBwKfJVugkrS1G5J9vpnsDM
YAXoODlWTf/FNOZuJhCRbifz9foyrQ22cIi5kXHTKNc7ud3YeH6J1/utlY0VBGwqEgKXYUc+a9Rw
rsYy2Tj0K6UKIRcLKBFOUQYCSpAR/vYsFfB5QI9sHaax2kEwDRpA6S4f0pAT+pOZ9mOR3VJzTKqo
jIfCQ9YZfcsPQubtI4M8gO9m1ZYnWnN4i5fYVHc2mRrunCCVGRZZHhT6G8Ss/Uy8GrXV3LXiM5ZV
cEsadFdNOY5fziZ/4uJGle3TUOtgrJONS/7fFfW/mTmxZH2IXCOQOreR7WTEup0JOpsdKyOBgSaE
nzRu8kejI3bv8gm0Hz0wtAXaG/c6rwmiQSt+jVEiwesCi3Gyky7edTzqHgxhVtATnuBfLbWnZGBI
2+IAFI5izx14QL5muoye+8hyLnpC5MSTpL5XeN3uqNdZYS7jFieVUjSvxMV+7kaIPWZluot0pL70
vXsB1HnesWsainxhE79OatC7Pk8dUGB5KdgxTNP7FYXc+AVT1qXgIy1SRb+g8G8Sn+oRWIasSKqA
D7H3nHdsvpddnh0GVTh3s2lQhWyp/UpyqH/MtIhBGV4YFVqJK32QRnMe8A7Ih7YcSTiapjli/eqg
BI/vsE/bWjK/KHT6ODu6bHzmzmM49A3qH6JIxu+95eERW0DHYF9NnmUHVp6b29kBAVHqDtP92A5q
n0y03TD+tQBliUUAXwvI10jhnJLKgoguwFgy7MUwPYA7JTrJsbVval0CmZ/OyYMzTOAo7Zqx1H7R
udHntMVbzx9cdwuVsuKzl1wUVKDrPwMxKviEkOHJahYIkMFsRD4r182ScSID/aAX05Sc2lSclGnD
KfaevNTbcGprv30R66Wc5zSRdoR2Ifu5QPFD0Pxw3Uev/PIlqwQrPOax2XXRJXGCTkzQFRUIB4aN
dVlxJ0tSiT4HKYDhNEKunQZ2+8NTfajsezt7vf7r176/CHEsXbAG6ovRiWtyEB1Y8PljlY87Ta2N
pV8b4fL3N4HEwBPjtnyOTtXQKwDuI9AFGXMPfZufxiS/PjaNRbQyYQOSWGTkFEEwqSpgLMNL3X0q
IfR7fYB/hZ53XO6S2kCWkKydtYlONIJUGBkZu7XTJA5sp846SIzPNIRYTvZLF6PZl3mR7GZAJ09N
QponM4xil0Ix7eAQXm9cmGvrurimVWGVdmljysWQBmjoD5P+Z5NWPsk21nQlvy+W4ldNB4C+rTXB
ziE/2nOAFLKku/O88pSMsvM7l9/NU0khmRfXvm2arWfQ5UJ+b60XYU9ajVymZU1ObtF+TWznJ9Sr
GqiCFuinKPuQRGT2x3GqQ6/erHyvmfHCQ0wNES1sIDpF/c/cw1sPvUBmYyVXtup/iBFMHXtzV2Eh
5TA+S95AlyNLndQHtMkOwcq6RQ26NtAljnxja8B4WKNgLDrN7c9W/oki27etx2rcqqivLNJSTrBC
kxGpJnijgRgaxJU7vDRZxR+onrbSI++HvHzJghExqx31CDuzvUFANsD5RJn4oS/eorIfLYdbvvLq
jbfC++vFxWLTDRrn0EBlRae+6hG5NDhshgdl6mY+j4aPpan5cvs7Tw6RJUV0yhVuiaxQAUiOzp2X
/7jum943F77UkkT1lbSRm8dnZrfPaeHmwWCzJzq3j9TOfiACeozZ+APqS1sdiCt7tDwGDrhW6mmE
PrtSWeWjivVaqOFuMtmNNSTPJfJCfbWFRH4/aOdL1oySTH2D5l9yssYbpf6krQgkSyGxACb8fgiv
r+DKm4fzxf0BFV+uLzxAZ1oW7jEBRfY92I7IjS7iOqQCJMGep0zAiDOHThLVX/LKgzChcNvd9V/w
foDClyKUVZMJmQLDcK4K/jPOe0jReOXGKWfvmy1fMmhMFctrDe7vc9UW9tlz0782EfW+jOr6PCLn
FqL0cBAZ2itmG63ng2Y/5oo0OygcAJI21g+EOoHFvGfItY5BC75VdJvK57Rrb8EKvKtsKAi09Qlp
Zw4kNAOtEThllJt9FWYA65AzIQXMb5ss/VPIKZyt8jAPTOw8Q43vQuYluL6Ga0dlkZpMoQMvkF+J
TgWf5FmMrHoiw9gc44rHx1FDDSRvBrYR1qwNtrij6jlGgWtscC6RCwqJ0vUTUbM6u8Rtb/hc6JcY
OrLH6zNbOx0LP8UqlxtjY2a1h8S6sm5mWTxf//TK2VgSUPBUJS4VTnRyWPY9k9GvkWX3E0TaP/b5
xY1U8rJynBZFwKz7mhcWeq2723xyXq5/fWUTluqJ8Hdl5saxdyrALnEs3CyUmbyXWf7Sea32S2l9
uj7Qisdbgp2VlZpUccc9Re1tV8c+K5swQbTs0SmAVnrY1h/rUeX/bPjNFT45dSXnEleSXc356ySI
G8asLb5ERpGNo7ty6y0xzkjseXLmAjSbMBObzIcR/G0oRz+Jbos3ee1Usf8GIo6aZAUkHyKeWH5v
hJ4DB9z5QVuhS+xjO7IwdlSehChr3EF9m90nrP2l8v7BKtgd9I0OdjR+UWyLmGttvRambkrRC9Qa
8XjMxwDk5L4KZqsJqnFLZm5ttRbmnfMB6oi0RoBQ2O2nZDTmSyxy0ExnTuptBAkrLmQJcgbhMB09
aMWfTGQfaCb2seV9u74VK+uzxDaPoJfO0TYRnab2CC1GX9ffWfEFoe6GX19ZniV+eUSN1wgLL0hn
evEoeMWa36n18/pvX/EgS8ByOpatqMBQeMpZEmiG7vnxlyj/xKrwub3hPNbW5zKvNyaNjrwpUx58
oOu+JNXXqdf7Ur6wKN9dn8Pa1l7+/ub7s5Epq+0OtwMt7+ciuQGvyIarWFv6hR1nEXPrxsKnIwhc
QcAsyCGcnqbzxs6u/fKlEUORDN2LsKxS2yehh12abQE41jZ2YbQ5UmaCoRPilNAerJXaj8cMaM3J
53WFRPpWqXhtmIXpxrpOFelj5K3sv/GgfZ7/bAUG8jrkybfoWFd2YYk25tRcQm4sU2HsgJbIk140
nHH9XD8/a59f3NG9C+k5W3JkEnT7gszFZ9Hg6dXO06+Pff+ydm/Op64t8OMaSU7e4N0LgpaaXBUA
yLbJxjFaMbAl1NhzjSVdXUXYhD+O82yL2c/iB3vaaMdbW5/L39/8/ime515mXnyORpWFgwv4yURr
JHMszjYy+iuG8D/wYgHunspF+lMr0Z7SiEVB6eRboAD7Yk//m1Dh/zLMb2aA8DEbjJmgxJDPFFKg
EXf90tKz9rWIm6M7mDkAgXR2G82geym8trhLnVgcrSLpPik6ioBI3ZwrmutHyH2CJBUE//4k4yHo
ZF9CqSj9WfeR2kMpO7mZx17trh+dtZ1dOIh6irx+6IHw6iIwtfRHHPr7TkAJsuYf83D/XoRvlsaL
dd+mNTLDZZ6eJCgyUeNFC1vzsS52/i+59ub7yjFZz0bcuyjWAmFsJXXYm476FkQYNhZp5XwuEcYJ
rUo0egnn1MxzHDADySDXhmyJXcmtqtbaEAsXAUZjkXbWhPgXgIzDFNeX3ZfsMNBNyai1IRZeInei
oktB43tyPHfXWpFvT/pogdXj+klasbAlcNjzGgiFKQ85+r7/mg592BfzlgL12rcvU3qzx6DTbx2S
e96JVeVjEQvEnx+MPZco4b6KaakJXJsuvfRp1Kr6nGsp71q7ps+Ooc5GjuAfpuEdF7HECDMkc4EB
SYpz66oavDu963TBUJfit0wbGaRF6+4bGsWHMs6FHWQeOB1BvYgDl1ipe5cSQg6qA701r1h1ZITz
Y1uz9otoM1xUddnmNy5xcpRF5wEUzk3+XeUyv+07oJ7vc1dZX/iYjL7KCUhh+tLde5PFTg3L5pCh
yLl38P/t0rLqvtVdN7xALjUxfpXMKHpVshUIawmaM9KOPXDZdz9hbBDuyFvanpw5y8IpYRCur8a2
CEVLpjCHIN33eihYgXTiUD06Wnv7obqtVGvZ5xa02uqA9twc3Elgvc4AFvL7ebIPSqYEPEsVxFNT
qCp/7uESg6ochpuBwRTwf0c3uizKh1qZ9KC7qMz80UNpNpMjf2490KlndkFeZzbNgUnb+MRio0Me
y/m2IgWw87zXN7Rs7Y3L998l+N7GLlyokTyO6jiJzzWL5R/XG+lt67m2RDcHMpwmAlJCijkNG47u
cI86XpAKaEuQtEQdo+ACMg0qzTOfmVk/e0k3nAZEmxtFjPfDJ+YtwidR5sTSlvLOFEwrk3T8TlWB
Lf+mo+dDOnl/3fbXXMsiFuzcvIgjMWVn3tvDUzc43yiK3SdVMb4xwso9tdS5lMQqUFev8vPcpmHk
faVecdRJBsWqrdT7SjWGLXHkBY9Gt3Sz/Fxq5GwCq7Xyg1U40WNZmCx0LZa7ga2y+WyYk/5Eg5B+
aGnqbjwf319CtkSXczBEIFyw+hujhimACm15qmZnCKNGiw3Q6tpZWFwAJkZS0GsneoO+FdR/LUDk
UbzoM+fTXJu/sds/feQ0sCVqXDGU+6UHHmas8auk0SeeObEf862+qbWlWtwGJm9JSYucnUH+doSi
cxWQProDXdHrx37/5RZ6c9uUxOhxyg3E6yI7hkvrno2VnVBP3dKjWtsIthgAiPcU6U2wkQp4y/hn
z9PAQd1tUsAGkmL3sWks/NJgEdowMF3dQL8g6NGJMCPpPWX2xpvg/TuZeQubT9LWEaaElK7Oo9aP
LXWADu3z9Z++Ek+zJZBbNG7VxIlob2J0ciVhU7XWrrB61vtWr1LEw6mM/lZycv90CRBTEFEpzuU4
Js8CGXVoSalx3EcdXBD3wNQ8Vpy+omw8Nv5kVPndcbR6iL0oz4JZEn4ArqS+safB+Xv957/vrNgS
Hd62uNppVrKzNLj+EtnxQw4Mte823vfZG7bYPFfsYAkP9xhqGsIF47xp0MLfTuh9kSegacPrs1j7
/GV2b8wgb+qauBrszJAE8z1xtJPSp3LDF62cniUC3FUSdQkvKW/GrvkBy/pBCD5//YevLf/Cfr0+
j8e8KSiY+Gk4tp3vAVo8RC9Iq2wszfvZaraUomziPI/1hf2r1t63vrQPVaVLiDSBZLiQfZDzbg+h
zC1S27WNWBhyqrW0kwQKOFX1t6jUfvYOaFDf8BJr195SgQ+CgQVEEMV4jifW+iwbDl7J/hqnKFHa
Lu97ikxdXHvUh1HuSUI2iM3WJrUITGZwgEhmYtQcgdZ/zZMGPEhSpEPhl2muN96eK/u0hEYjGsxR
eAaIHvKSAXpCgrnqduUw+wbSBixFCklupZCcFTQZW0KlE1WhLRNAv7O05hoN2LQlj0PnRcceKnGP
0ASpwFvpJGo/uaz5m49E0xOamKffpq6H0gdtAurHk63rP2ycp69J2fUduBwqDp6HuU+/ztodv19c
GQTlXaWA/ANTVNbERQjxKwDMhagGiLJT/ggSYWc/V7Z9dJqmhth1a9/Gpp8eS3TBPIJ9J73JSWJ/
qpma9p1i8aPD3Xg/ouiFKJWSr46g1Q81QJVP9vSC1cjn+BHVzGyHzuv+c5IXfQ22LZ7lfpeq7h7M
5ICrzk5xSK123nlJQvZc2ApyUGn2Dc8ZuUOTYbSP6mGqINYly0Nqm0sZT80Pbq6mAwRG8j9jBHR5
M1jzI+367JxrAB9Zk3tIx0Xkppw5f7KIZhbAcUNxrrK425u+Ge8zmtuZD+S+2YPQuNjLuVcPBGoW
uzHmxa2cdfVt6kl9oEWR/LXnzr5lefs5A9bv0CXzyVbd3TCrGKD8kYYZMXUI/31pLI/jwPKsIjSV
ex873a2M6tKPqPlqT0KG4FF9qWoN+ZWmSo8jncAW6orhbNmq2iOnhTycpGYv4uo2LyBl0sbF0UrM
aQbAPBf6VAgQX2tjfkPI7C6Zmk9dm6d7JkULHJAuQgCFczBeAJPutPZLgYe1D8wo9VvFk0OReI9A
KSsUhL2vkhe/qCXKfdnVHPeMDX63OX0iucN8C3I/QRaXn0H9lvoJBD6ocrKAl94couaWgkJ1xjDQ
rvYr6F4FRT3/sor6YOz2Tx+Lb4BIPzpxPfvY9RMUTdHvEqcn2+Z2KD2qA3sgP3pk31HIbkwYXao2
tZEsMBbk2Ai/KEokzYMoDA9jUtMHMURI485QlahSsZ/Bk4k3ZntL3Rw8Leq50eVj2dRRCF0k/OfM
/gGFpVvI9rzyjlfPkHf7gRdk41tN3gSDKMFfSsFaOpfM+Uvb/IHJOPWZDbmKlLZQaSA1wRqn3jl2
OICDCQmiGRBOOaAts9L6pTGQCanm8oRYiRzHfHAgkeb9nWZIaPO4enZK8r2S9hTUdX8rRfzDE/nz
xOqg4/2nxI0/Ky1+Q3kk98Glc2uVzu+JxpkvaOsFSdrjaxTo4VnTg9Su8Us3ygLB89uoSuLQQiF7
B0QmmtWk9UvNVdBzKKCKgmZQF2zuk3I+Ca6eyZgdJ5V/we2eBZZu93Hj3RW5eaRz/Q3vk7uOk8mv
4uFcMmyyy9UtS4DgcBW1dx4ohEL0r7MwL0UbsoTfI7j66QrxPEn7tY75qRPOI57JVVBSdgc0Ddis
UJL1UbM8aahIt331YJfN/3H2ZcuN41q2v9JR7zxNAgSHjq7zwEGzLA/ykPmCcA7FESRAgATJr79L
ec7trnRHnby3IyoU5bQtSxQI7L32Gh6JWc8BUFPJQeDB0HFXrdGZhvNVKXo0XZxzM5yjenkmNSLa
XMxMEuEXBz/oHgo975wSgYXc37Rr880gGDJlut8QqSCu0CjQjPuHrr23YdYCl6OhKRp+LN+pOQ9h
P+zcEJ6CIbM8KQQIiGqop3Qk5OIWMRi69XoaeDxuAhDBMnekmR8GTzBmzYAVDInFesKe5uUgfqx5
7YpvQGJOhLt3WKpdsliBqC3ffy0Ez2COu4mbQsEsW275UCBngdxHy/AGXS9sGSJky2hJs9Av4DhI
onzx+2/w9niHMG/bDIBudFVkLZs30G27u3UIEqDbx8BdcoQmxYkxFia0rcgJkIN7UKZ4ChuYh64o
g6xDQF8a1stOsv6rou2X1UCFYuVYpjCJfAd367mmLXQqA7zAFm9+rz0OEEYU4e3gLjbhLa81cjlS
HYvlEnvlXmKn8MuapUqtyB/jgCB4z8+VjHcUiPV+tmI5h13XJi0x91wuF4fGIP+5wYt0sIBEF9t7
tbBkIcu948Zn6Itw1Ze84+bJUPK5UQ590gjJfhcdxecD97VEkxowlVVHNZVf52Z+5AHZ1iiMJNIN
9+PA30YskKRa1HnGBomTZP7DcaFAK8iz9bwhZYRvlxi5lzZ08iFgR8mDR1/MYuNN4MZ4Qf9cLSA7
NGp1E6NasYms98kbnPNYecceAZ7AWLxNgDCgE/GbNfcq7NumCHO5ImfRjsNFeeBAM1HsCx1DedHr
o1BYiAC1sPmOOP2QGxStzqdx8E6TH31bveJ+Xv09NpwvjZJYYwgOicbhJR6BdvgIeff5uC39+jlG
TDpiYcnWR25bogETsGZ206ZmeyrRJrFh2RmczkkHp5NtCBuahC4KH8BC74guj8hyLqExWN+5b5+U
C/IL+Fn7YdD3ca9Iwiv9RqxC8geJAUaL4A0EtD1KCqBmk3uCvzPM79zRBQzX2I2p2+9UgzUdSAtj
WiQVJwDivnsDxZQ9cM6Qzm+baD1FDod1xYICwtVdNtbR08TKB/iCPQwMr63gcB2USEO/OfemddXS
49DKOF1nYzLQ6C8FVgtmQgUFD6H8wiZfJavGCb9Ejk1x8X2QhtcHW3tdMo3dG6n8+uosvkj70l7g
swkmk9w4ZNr3WFczuYXILSpItFdhVUuknU5uU6cV6aJErPzVDDhcAaQKrFTxTOLhrrD9uQWWWQ39
Yynb3JsQkzqBmCmrdVeXLNw1AtI7eEm+hxW7hjDGEQJWENqvm9QgLhwxeAVPIunlnuCPIg4OFjdw
6ruVB/Fef2eCVmV6WCHjG1ybUk/DG0aOPeadBLxdfov9ieW6weJBgslSvM6Oj9gchMVPsZvysH9Y
UFxI5X8LpvmxLR2STNYxaQOJAT7u4bpishMNuPlk2dOknXxEUeIgKdcQoGUktop5QdKv9EWW3pfe
D45S90/dhOXTlTSbAeaTJkA8bQybUszahxjZr9XMaFog4NWKaU14gdQEtymTlvvfS21QNI70XMAt
JQkGiVKnGUU+yX6GzCpo7yqFFqYCUJ1rxpABNVZ3HVdfyRJXoK+HKgljIb+DYWpZpiwipLDGZfXE
62ET2gBppkYnna3uWBhCVjm+0jJ4U5AzZ5ArnydjX+VInlSAt+86/NHzRZROvn0GEvapppWFNX2b
9dB0ZzbS+KBqAUtZAtaRq+L3ddbnDkRPTPJOdQCWzWBQbFSGpRzTgk0Ad88p4ZJ1sADsOvXQca85
Bk2HxREJvS0cJS8k9AILLxBsl6Yp8BkpeJAnpg6crx2NEPVYKzFwiFlw3csFiDWchf0erOXJtOBJ
DzVso2Z+Q4i8FcEsru+meqzcNYXDTSjSASX+azSGEDfDohj1ARCkfrvUq3ho2STOxKfVI5D44two
2j+VClFYjcOqR99DimpSweiep8IJ0cD6jRvft2ukXidSyJNLa20SioIFDkx0vK/92H4LmiKWWdmT
UaUlKrEdAMxhj4CdAlfMW3lwDJG6bRPp8vBCkcd7LFrYYO1Xb7HsiWpHdmmPw/Ol4mWcqjWCuqpd
nclLzIA1Afa7VzZZ5wegqkdw2vnq6XW842qdcX4idOV+xSt9ZcrEvwDW/6KN/yiT8zR8g5A6P4P6
iEwofIYDYSg2+wPr1//V4Jl+VNx0lRjrpfbnQ0i9TDY2GaIxH5H/+q+BiL/ocT9qbohbSIuwWnvg
6+oeoposW+TxIolTjfUv2ui/uEgfCdaeQcPYz0oeTXyuZ7Q/frqwU89+xZb7C6jyo0LXoE2EHV48
If64eJgndeprTPVkK547UfVboOD/O8dl+lGmi60DxlvFWh7rrpzeFarfJ4yN21zp9VfuiX/xeXwM
hW+qyMaym7ujbKo/ZvS5cu6eSDD8AhX68Tz/cxJEww/AEwZXbUwqUx6HuWifKtDnBKo5Um7hv0d3
AgX2RiNIeLPWFfseuaD0I7qk2MZNA9Kvx5yr9qdhVwjp7dxBKwit1fQce1F0X49mjiBQj8b7eCpH
L4l5UU6JKn242nv9rQpdmjAJIlYjkbUZs5pOdWaLprkvRrLm4YBxIXMpxSZJJ7JtF6jWqgp6Oiji
w4M/W5oAZ4JXRrACCqXSPYtgGEUaK9hSR4Hdr6OfRaGTQVou7mrHK44rC6tdtM5NNlbrlLTQze4W
UsybUZg6b2dYWreNnuEdE/T39VT6iHptofqvpk8I6q52PuX9G6/bfmspFIfAS/39MA9dJmwnYBBK
+0OMxPbMdbwooQXm7WYei0tZtEPuq0hDd0xxoM9cbsYY7Kl/fc/+xYL/qCWowoi25dr1xxHWGg8E
eHE+MYd+7YRmh7UunNTrlP7HBvHvX+f/KL730HMtcGrXf/9PfP21R1xjBXfvD1/+/doL/Peft9/5
r5/5+Tf+vv3e372L7/rjD/30O3jef/7d7N28//RF3pnKLA/j92F5/K7H1vx4frzC20/+v37z377/
eJbrIr///ttX4Jrm9mxF1Xe//fNb+2+//0ZuPOd///Pz//Obtzfw+2/X92597yrMxv7xbP/1K9/f
tfn9N9/9m++7URDRMMSaZTcBhP1++w6J/0Zv53LsexGl/o/k7K4fTPn7b477txjjU1iHuR6y9iAN
v8WQ6x654Pim5/0t9FkQx1FEmBtSmIn+31f30+fz35/Xv3WjuO+Rgqx//+0DyBd5Xhh6eBIPYIwb
eP/DnDl2ywguj0CdMGBJvDhUzxDfYZw/9XeOxSBdaRPs3AAllhHuu4GYIet6krYtby58+f6na/fP
V/fTq/l59//Hq4lIRH1cL7h2+B/AVNVDBOf3QZ0EEr1nw0CaLqDueZROzR5JHF6dqGKYSteAHyAZ
LlDI06kTjzMqmXzBNchG60so3Q2s9eEvu/3Xr++HKfJ/b4h4fTHx3dh1kRwZIqI2/oBgy0A2DnaA
NpHR6OauV45JuPgkkZS8KfCwtwy63zqkWWfhosN7D8TvOBo3PRrbwQflAM7nKp9LptKwaZdz1MRv
E2rXtHZiL7ERnVL0euFp0kW5K4LxohY0L7Rus3ri33szxdtJY7/U2E8ww4Vz7UALlGkALP/1OwXK
hanIx7dKkU2Od+vD8PujzsQC+/FF2bZJDZPzF0Pm8xoLCLg8B3OIdhlgpKNt2jIQJV3lTPee0uCH
FdGcz3p9WSpLLlPgfemIfh9Xz97/eBBLJHKEQPmJW8AYZgmlBxQyUnfFADSgqapwA/NGQFSEhGhm
u27JZi3bZB5DeV9pFGhUm7PQEjFmXc29u6KmN6n2FdJ1kkeVB4H+6JwKq+RDPyL0jCp/vicaCrc1
neHSfuf3ADFXkOV3uhfwtxeU7jrHRscWKG9PUU3+eCgHb0pqoBjwTuBzWsogh6azz+cq5ltSLjKl
heueeKkOXbjOO1hjLaAjAC0tef9tEs4XRJUFb562Rx5GO8AZwc4QVMAFmI2wzAjuw1be3TI9T11Q
eAen+t7BazUrwzbaRLNv7zEpLDcacABc/G8OyW2kLwgOgJsojCFz1vTZ2DfqEENckrUDImeZKvjB
pakKSQSFPVm3jg3RkrcL7Aum5UHzqrwTS9BjAIL099HfskqAYtbJvWrC93btkLY08nu4JofbAI6r
p2aCHesYuliFwSubGdkggtLfI85AAaKLvYfFtXszB/PRCYIlKQIKI3HT+Xdk59mZn+sI6KnE3CXT
3K8v2GXqi+yhZnSlX8EL0n+dGqc6Sdg03UkQiA+Q0COMbGnrDfcrsfXw0pYFU6mmAUaLsKnqQVYv
QVHnnqzN1WOEQijZNOiX/O6pFNN73YBo6ZYAyljRODs0P2fqsy2YpM25DeYm4a3eaAWxkQNyVPpS
T0bCTR+xJaYM3URCIIvqdquw5nc++sqs0wOuKBwq74TGLxhOYRIQDG/NuoZ3cHSucxUrCaj7htb7
YWKDbjoBO6pxuxtzDPtTPDjiISpjnsZ+BlLRsFTzpxGslY4WSz4NKgZA3eQSesXT4lb7mgz1FRIy
YL84oDdzyM6yLecrcjjVnV8P/gV61zkxo9GH0jNROnqdyf3KFqeWYCm443NgPCDwpHgOJz9zZTTl
WldmWw3VtdSL2KghDhApMKyPJoi+wKThrEvPP7prDaFsOaIpLiXFe4IxVFWEa05HpTLgW8BQfhnn
98Og+M/7DMFJ5wdR7IEDhjiXj2M7q9QCrBp+CXHcVmnZtethKGSU+jD/KT0A1Hbd0gIvWJVzuHMi
xnNfrvJzpcO83bTgMswIGzy6RcWOgTGQ+UpLaf6vt8MPnKjII9ggA2CYJIxc7IrsdnD9aYYsgw7S
uB7oIu604sJxph/IhFJzAUgoMFxpVrt8FrBKdDDLKtS8A5Gf7/ji2bQJQlhpVuRTNWt+Wuf6+Vev
7cZQ+OkSEur5JAx8TEZCkB5Rsfz5xdWVE4tmHSFE8J3i4qD7QA0MblEPG0fg94t58Rw7pZgilFfi
9jn8RMF2gIow7QVnOdwOgO1CLdqcnGHYOXZ9FKXv3UVlNDwvzdblgJjXqXmb684/1NZf9lEI6Ley
7XmAS9yxxk2hVRwca6RhATKi1XMYV2/orYGbNIs4RIOHEeVsVd60ut67xbTBra4v5QToDT2Mu4P5
hz11xrOnOXDC1AqYGXUyok+ho17H1vfeQW0HejHqPr3Jr7O6X4dHS8p2XxsgUFDPQ9FK4/7CQ4DW
NY2PPx7GseDHgos+q2ZnyIqggBcPe5KBkPcd/sENTf2wSE9Ar9BGL+VUgq8aS5bA6P95ZYE9T8E4
n3sfmxhBBTRhvBl8ZoCgZdNG52Vh3bleMMDpyR8zd8NHdAt1Jt0FgbAuErSA/bF86VR1t3TVl6Hn
5GnNp5L2R1Cf1T8eRlGWQNPLZl/d3hTRCHWLwJXM3aic2rSWzhXmkeqwmFqAqTWmyhvnC1814k7j
cdogAn7FGSZ10sM5ZcfNes+B1J79wLrAZrvlaKYqOE8WI5e62daDq9+RLgvJqnujBXlfQHmFbVNn
30ULpMs0QQAm4uzfeTOt0lsS375scMkZaD0wbY5FwlV7x9aIvQTa242MLQ8MFriZ1+pPA3HEBjeu
eMBPX13gloNAyZIQ3W4QMM/uHDODHISxYxYCas1L0e1kQeULpmxm38n11hGqe92AcWg+M39aNuDs
V/lgY3Fl2NBuWA7m3hRdDBWD2XXx8MucTPo/bii4rxIWuCjQXeJ9NHzralYSykuJKbRXJEOg42tk
5D13y3If4fTAdNLr9qxth20cB30K86jhbGhZXxt7H67x2y/u8B/CpZ/v8MC7NRJ4PT92og+s6too
iMCRBY/VF265gHyKLrHaoIEWnyVCGM0AdsvQyXenQqmIMSKGoe1GgJlfJmLwtq1e1NWl/hOFxyOS
aio3R2R1eV1jazLMZOsLYuaSZWiAPzfBczHXJq2H0jzPjaPTfoyDDeDn4lQtQKpjdL3XBbcKPgVx
LibEWKo1OMG/DYUpYiefcW595r6zRQ/6NGvWfxIzpoesfqzKTl2L2wO7kVrnJn748RXnDmYgnX0L
Y9vnvOSYE4lWfuF89A++qpbzPDp5TTyAKreH9vYQCxuk0TiJ7SzGMTGecNNu9KZr3E6ZaWaUJxRO
43Po4+4QK+BoJ7afK1M9V+VA9rQ1ErpljLmYacOTJ6L5gUDTArZuc5TI3IDsSl8QaYlCEiXGTFye
zc5rqBXZ1Ch6Lh14rjA3Z25GyqG+CH96RGGCeKUNpYPK1AjT99nB6ugXWx8Kb4yTqIIEYnU7cliF
qh/LFvPqtbcKZQkrdwxb62UQrtgv3VQkYG+C5RYBhJlssLFj3D163lurzfwE1HR+Am8YXBDKO/RJ
c3UUXxCXye8aGBTOE2SaRYFtcYUnzLmwTfWsxIa/hQvpnpYVSlEJUt3mF6v0ZzTqdkYifoDGkKTD
4ZMiKfznYwhw40iVRyGe5omeaf2FQdic0JFXp0D2A0ZqwUM/Le8hG783BCtW0dLNSTh/rhiPANa4
X4dfhW79UGX8dOdQGsShi9Prx+H9sY1RYT1g8FMC4w9Qtc5AhJA7E8g9XP+dzFOCIY2LkssMy6hU
EOrsClCY0xk2Tf/fJQQFazmCuoL4Hv679fR/PqWDUMjCUkwbMA4qJm33/uoPacOX/oxZz7zpy1KB
pGHduz6iQToNoAf2U4DjaXmRAMUuha+nPJjiJ1702S8+u1uJ8PNlCl04QQNNgOif+R8RXhTt3I1L
zH9sFYF8UesrLkseLUvOATV+cUe1DawNX/saxH55u3YwkBYJEWMWiMLbKRbKPOxAEGhEr0/QWDXP
RK3bjtlfGh948cfelNLQhaMxBYKC10o/WuvpQfUMTDWV2KXYCygOL66MH4al3gwo4+4qL9rIQYOa
EIHJ4g6szFmwVx7RuVioytp242uvgEpB362jF6ahoRevjx4naeSJld558CqMFTscdayAzimMhioX
IOYesOHCpcw7R7F8RZZLnS03u715hBHmCOctSayPuBpRYUy5jnnfdfWWgfXDXuWwY7w/LEWBgQoD
U0PU0wVTgS9ktgw9D6ZLo35UjsKoesTU3y38l7FFoY/B975FUwIXbj6uIBj4KmdIVsEq5rtVqyS2
8XX2UfWUcnwLAvdpwvkN8tMBLkNyP3IQnBw/TsOWYxgHHo7Xw93MBbEzYxhuuvjzacSG4tgVDjtg
1rbApwMzZrWegFchwD22z6VWOgH2jz5Wm7Syc9aY0N1VU/mK4IoGVUVcngbtwF13/DSF2xKkoAy8
ry5R5g9y53dRlaGQb9NyuTc+ZkJ92GCHhJIktYbAKGPs63sB/UdWlMg6aKYu3nA7lknXo5MaFQ0P
jVu0d1aVjz7PKUJpE14jOLbeihkDaFmB/hYF03hUOLRjKL35fFoKSpLBtv0F7msEQcLOXWhcjKPw
AMLOA9AGODBWUHV4EjH1C9kIbMyT73B0IZWb9o37vrpAhWEtg6tmA/tSmRN8hOxrFMgJLXY45BD7
IdAFdlU6YKDnoJtJluLTOJolMVQ3WwC6m4pMXWpgMkW4ucZzkLeR5dvZ2MQPMKzEqL19pGO5JEuP
dzwNXzCdu81lrd6jspyS4YT/1acZ1c5T1I71rqswPNTgf9hqIfvFB0UINsfpVETFngCLybBTl6me
GAK96xJkBe2n7YrcgyUq3owtqkw7fpjxVlHY2EK3AS4BBsVzdYYx1hMmvBpkgq8Y5f8B6OdrPJTf
AW6vCF7EQAkXgyVgPWBgvaacXvGHD9ZzSYZMkU92eMcR8zDXQZx1tMsRLNYVekf7+gpdgMmnJbz4
swc3+7A8+WOLMzkadqE1UMbcPKGRijk9IQnmiLBnWNGAaSxakGKWtbpQr+hOCn1KuZTkULH5IkgP
Nq9vr13J0zcMp8luWssnUoRk05j51NQVYKE/rAzgidqZl3moHz0F8g/glw0xxKSKyaMbhIi9K818
QOOxGzv2NK4gCk5ck5wVK3x0O/+PgUxqo+oGVn9OIlAPHERo18THEHNvSHEmAdNAwbTNRtf5Njua
YDrRuvnQ44gOQPROvdLt0gJi8dNoP1MXbnjLioGBgPQ9RkfosFE+y95xsgaprEQX1Z0bgtaxFHVq
JyWTul0ydxjWrIRmPu4NXhyKbYvjfROuwZX203jT+77AODynQ9zn6JO/3PiaMH3F6izd1e6Gdsy6
BgBKLY+W8SID7GPhNpZ2XlyCgDmBBjGAOgXUhKejWFNdVnMKELhMfexLKUhD2M8+e6DJpzWAuK1c
XjEFxi0EuBUuigqmrxFLOgerjTXmbZ3G3SibeBOOxZPbIGJT2areg++2LTUkL6FH+iwIxm/r4ASZ
00Y0G/xqPkcawmsfrG20IjKtIR17qn23zzSjr3UPN2UARi+eZ1fk50RAe/xXRqtXd3wMGzOCKdk0
KJnmTTyi7DIuJohcrgbdEB9y1cMAfl6Fi3ZwGeDAx3Xq9RZRB+iZB4H4LyX0YQnsHQ7raqddeSr6
3t9PMIclU7VDDQ5/8s74p2AIzgIDrsSdonILkmNxt0TuZnDC4rJWL5yZ8RjGSG+hY06Y9zbCDBpc
ozBrZWf3lRwwaIr41sQT3xa41j1sKjIN2uImbOM7MhuG7Vm7W6vBmhgsxomI1ipSLJT+syrkA6j5
clcuUbibO7alZnmzU9huCmgXwRRDnxoN0I66cY+ETZzrabiGWzo6ZQ4yVb+JfSNA4UDQiwq/4LqC
S1jIfsPoIoGsL/ZkdPUso+6PefbBzXMGCaD5e9R/o2YqMSuP58SWrb9rCj2l4Cg6oEKwN68vsGYm
B/d9S7LKRHHORAsuFY/97czXRwAz226qgUxGQAwCYJhtN40Z0Y8ImnLO6IFzpI/Y52kEa6JdmLcP
O1D4vBXIEEiQNAltHyI8uuCbehEvJeMV5HJ9ewZqc60rAm8GHIi1CejG9cFP7r3lELfdvXajBoVJ
A9fuCvvRMvT1o68f6QwhSbm6Q+r3fYo6ESQnHYGu0WGB42JiOeFYgojZi74jJdvJQrY4qOkHkHGU
6p4ULAR1rW8szbj75C9JOALnmNS0ZtPgNEdVzw98AWcpov0MFjDCdhgIqwMv/IfSlTl4ECQH4vtp
Vsrbkh9i3wZGvX0go4MUOkaZMn7HfnPVLpiSSwBKH1NflVhfQQI27100I9J3mrcD+pHHQYVAzZrl
RY+S52YQGtv8POfURc8f9PCQi+oGJDR8DCHQ8A7LgBX6IqN2ExYRTtKl0QkO7jhpbXekE2aqBuEA
eWgl/GLt/B3y5y2GN1VeRTgx4zYda4Z2XAfBpq9aefDmo0BmQaZQHkJg76cQWjj3dQu+cq0icFwX
Vu0CrwafRRMGpjTUaNU4gc8BlkfSomvaRiNWyCLI/AZfV/BD0dzUAT62ugG3Xq+bEc1oXWYLpg7v
NYdP07qaR4VU2wKGKFt3XoI5oXzUyGA3Tm6keOcQxe49v40By7nFnI4GfrPKqa6WY3OEQyMMPUqQ
wECf3nqWiGePFzwHAZ3CIB9NokOOK/fFbgmtOPdmVQkBe3Grg+lRtDa+tWhruXfb4mvBw7xwbfDW
TWbORT/zNJqKK7hPAUJ01N59vnkyFRQUVNmU7Nj2vMUBABphqO6NUtXDdHtYQ3YwM41P4BKVD0uo
APiiQ7LGnlm8Hoy/tgkFgPTWC6fZOCAtbXUXO/fAiMGx0k8xsPIakREZhKkonibHQQrzCC47/Ecz
hDCER9HxTytu0cNqfLrxbuLOhTAYM84+obeYrmprexaeUenI1GJslXoLelkfAcCXOl71hY3LA5ao
uF8Klz4YSORSYiq7RZB8f0S2MMuWFWg6bGX1lqKTuvjD3G8r7FYJ6YYSJriYpPRuc79UABYqhIRt
RrbQHHbYXSqngpxLpIGk0jhvVsYgawmXHwaDKUjp0O7MgWZfKoymUNMCgiK48fBjQx6jFs9mr+G5
O7V0L3poMDSHvC5cpiiNuwLHt2lo3mh40RUmfmdAoki/Tg+OjPkjSIce7FbMmP3jS9eZL3FfpjWC
inIY/ENJqV/bsXEezA3ksF4BJpvPHxruX0g0YHpK/W8LLdkLWHVuiKo8uNEIcavRnulL48IPyIQv
QSMjQG+13rWLrmGNadtrTwK4PpvWvEBXsIWk4Yf+xoIQVs8nKHHsnx5+/Ftbup+cPlJb4nZf18Z1
Tr0tbvkW+ttQ19hRsZI3EpLoIyFqRwSOFN15b7GIbhqEsHyuGVjhs2TeofL66tkdp20ztjVsExxy
gAs/gSLI2XZdXHyGkR6YvyuO23AA918EK0k8vlZXJDK6OWoElnaOcM+l6pqsLaIIBGfkv0+sj5/K
OHBSjPJRGNXlAVZoBPvGQg6qrF2YZMzivjRhcbVeyOAebsXO0fhyPeiX0R3ZYwi+ZWbLSD8YhQgM
PrPqHjVkkxHErvYJgdEojCSeYD46ZAaT/TNAsj5rROvtgrAdz2sUmjMq6msrfMhdb0fROi5npwzR
c8EcMGMe9xMehOEnM7fbeaEGEgZglg1G8gkUn+s+IKK/YxiSJ0QStSmaJ0We4OlRoOXEAx9Il8IU
Bczskpr7WdtpDxyvSEo+mHtws4tTFKB2QXPIn1TMnws6jocO7J0rR/G6AS4SY7JhhlM9Agu3juvk
67zajSbe82BJ+1gKSu4cOmPMyprpk6tAZKMzZq09/C7upJb1xlI4OVIwQi/tPOJeUvGugET/Rh2u
3kVZ5bKnwbfaX4sbxDfmLWtpagAFXPRSs4v+7GiBrhli4Uvz48FX84E1lO7B38O0ZTPplj7QplGP
XSPpvmPvGvAdr5zTEEq1AzT7NLaMnwKw707WvMNaEn0Q9OmJNg0//XgIV/Fawg3ruLbFnddofm71
GkMGMcm9hSqrGzwfXZTkn+iKXihiprhEncZYcbjZfFtMK6pRQYC4yvqhggfJg+HRkPkO9BcGcnVm
xxwqKZsxC0YzEl3lHyZWM1pI9OWNYN/Uqsy1InV3FY+IUYDMxqJMauPr0Jfec0BrGI/z+CuwhSdA
RcMLqrxpI6yCWYDnY4zL+GEaLQi5Hi3upp54+3Xt1A7ofZ2uS1AehgplyioDtv0xZlimWe5WVpMk
nLS8jyC1uKfN6IPHCUSWcdKcAxrB5HAURziuxIj4mtUmbnE0sKZ79oLRfYicpynGH8ZJG560wHFp
lmMJHOfomYcFjmxZ0Yfrxke6wBWT8XAH3pWXThF5h1ObeZqW+hH0guod1kZT4sfsO26+5UDL1twZ
mI1mi79cp/9D1Hk1t6qsYfoXUQVNvhWgbEtykpdvKO8VyNDQ5F8/j3ymZm5U0j4+XrIE3f29kQr4
rZ83eHs0ewyrIR3gPqW6FcVN0dF8yrs8e3Vi+CyOj3OeW9cSd1CkFujnJouri2hG9jo5DYG2aFvl
p/Lc91aDhHtozpJdYduWWQ7sMleBrRX1ix+vnCuafEs1fRp1po6Z6/Fg5XO8dwmUxBRRbcZ6STln
N85z7y3Oc/d4YFwYSfT16105mdOJ3OF3rZi8A1a/KZztAb471cX7KGARJz+56UjQDXPWAi3LH+1/
elwFjkWoGb5Kl6BJD/2B7XjnPK7ATWvjuSQU5ZIJx/3fQ+q5dVBD8MVdNh0RKZcX39ecoCPB4ttu
jaBRSvzxVrS/S2N/cRrsXzTHTTccsLGapHY0ENC2tdOm/FhasFlO2NYp88+9KIZjhibuPdeQJJtx
d2MQvDjWnD+Xc50/5xma5SmfCEHkVSfVGnA2To9jNVzNpDXeWmnuppEdplKT+4LQqIoKLcaG1ipo
eOcqS6MOzXRpT8bjIakAu9Ss71Hz/W9Hsh/bkpoHdeH8FaWjsR71TiA+yRPvTOBC1KfzuKemOYt6
or+/HAxI5tJVv6u0eITaLd0FctY5rdO/1NNurd/vRs8dzjBJYre6otiMSpjvefyjIRbQ1YsibbOE
7bJVYpxYVPQToXzd0eUcXg/rLUO5f1pWy77aXc8DIylaky9XS7vjaI5EPCenBNXPLwIGStxnIPiW
JPiFNzrtC+RqJ1UAn2L2+iq8kRQPHy4sI7b3ya+dMrDTxfpSqfi31A4DZ9q1aGja5nmcS9D0x303
axkOp7rZx2NWvNTW1J9QTbBnls14SQWx+tmqf+r6cioyTb1SZdq/yu6weAsDR2wTfyqdy88zauc/
tdJ+752s2gsqEd7jeUxJ/RdaZFgqPQitJ6naTcpQZG556gQewYQWgm0yxcm+a6xuO+kltQtiNnY9
8uqdBS4QSnxXDKiGDDKnZ4jx/auRpCc7M55UsVr7dalCIrEtfIBtcXI7p9/JSq6hSUh36Gdud6vV
kxXEozlfHHbmyyAXPzQkKvN5zpFqQkJsB6JKNxZYJ9hlXxQowVry2PGpYHsYn0THGrPM+AoLp5vO
2eNB8yChfKGfDThdpqxi2k2O9qXhV9pOmjc/TO1TaIzcvTg2liMa8ED4H5wzte9GA85LnXK52sVU
n1NhqXCq0Bjb2P/2sf8xYhLxem2MJrLb97I2TDionKW9PmDcb7eas8RfjrbBwDZ+VSaiq6EnE5FD
6HpoibNFo9V1h3SZ/9XSHr/jHIzTnpLymnle/dT6QgSFC/1p5MM5n5v1NbVoeTKz9jA5th9V6Fq+
2+a774yBzYm64Kbk3aG3L39JDqXGNKKmGN33uLdObkY/m5qclUvLx9LHhxM5XqMCUgauvqefqa9w
vmbPBfsq5XoxNd16TgVJTI5HRYrGyIbjUf0h21GDTCZ317da2Lq47r6tMfK7Mv0vLd4WO3FCxj7/
YI2N8y4tdZgtZX4tee+GrA7Lnk81FOAbH77eh1Ztzr883IWAf3+WET7Nr5fzYkrj5tsGuFx9yaxV
/paavPWcKT/qeMqR1dR0spmLttN1VjNtwHIyt0dq9eZnKMKWZSS+mXH7zVBVPNnDXFy8rC1AvLLm
vzgFxltt8ZE9Okr91Poo10ocjFJgJ2zVqzN5a0hQ+zl5kJRp3+svsTtqG86xxsXLrf6sy2XAp5MN
/5XDswkz+G3RYBT1LEHbPC3/U/G/RBZvYE3DsSkAfnNPVN+z5vablWH6qvGXOY9rIIsN5NfxWEeJ
YBw4VK43fLVG+zhqO9UuVlw2cR6hPXwbcAte01SJ18fqkMhyuP28GmRZh6XQAb3s3DyPSf4JvpoS
g5MVUTLtB3ibyKy1s6/7feR7TfKm8NbjaRV3C6400NqiCDVjek3LeA0Jyni1+qS9+Nq5yKQMgYaL
bT2FWO+7Te23f7EB0uEuNrTLpQAk3RelJU2EACzeI2rmijb/6n3z3s0ijyxUvfGaPMFseKDhfesc
i/rRRQLtahUerL9HXpCefC5GWR04EKR4g2vyiL9Lz/ivzGkzS7AHnfvawbBoTllI5nzDF8PF4BP4
ls9TcV17Dxp16P6mSAFjjlihQyDRdoEZHrzkqbe76an1kFPP7LaVH2GRLc4JnS5tLTBRa/V/HYbc
hdymQX8yciUBwYzLzyuZtsZx7tO7NdRjKPP5c7Hd6m3Ek/qzQGTa8BCKG9cEpvbw4saLcyqYPfy8
NwAvZ/GrlA7YhVN1lwRt97Ve27+VqYlfMcpvFGcyjFWChKlzPlK3cvEPdTrqNvUHJD19Xqt83uVp
1UeludLvXNsvo8LSohb7acqleTcSzdmMVaai0ctfWcY5NfrL5+hx8Ygp/0d/KcfJIU7vbaXVQTHb
1Sku5vQ+y+w6SJHdIAXLcBocRckOfsGZEyOxU1fbkM+eevgmeRuNsl9wuA53iu1Y9q26DHWn+MJ8
Y1xWC8atjTu1j+vW26EVoLwiS97IZ3oo1qLBzdMnDXTyXsehxRkGbIyvsvKnS866gyWz3/fsfJtB
s9/9tK/2tcQ23DcgVXSD340CRaqvVHkaHau+I9+nK0jEN6HkxdVrlhR2EqZs77cquKV9ym+PnbkO
wc/LdpzzXZyPI/xXivKg6qdfRd++qtQcD44PzuJTTcU3r19jQY/PiLZkyYnn8/xtPqVriIyGYK2l
fPfMag7XntW6SMxp75qwirYZV58/PkO5GMbB5GgntGT+SNJ4W0xrd5hEA2Y1WvltsuWnFO9qieXb
4Pl/6wHcDK9EG9TCX14GW78sWon4UZkJmcZe+1E3vLF2XvtTbQS+nczvYOxLPu57z7qvNmR2jnnh
4OrjdHAfXyKNJNil4pH3NSX+Lmur/F457bTxUu7yrGiTqHmY7N05+V6TXyhscMricjxpkPJX/snv
ooRHbR3fQR8Bjv/zMqkQN5ENd89WP93ncWvi5x3e4TyiObGzu5PSBmLq3NQ/l1lDFm1gqvpL2L65
xd9QB3Y9qeOLP06sWiyjSCllcs+06UUWy3ol5iA7aQ1ExOgcR413X05Oi8RhvjZOY4ZGJm6rjoXb
zlyLyYdvvFxNuXcfL9EAcuFg0juvqGk3JJhrT6a3TUWTRUuCIqeTTKd5nZu31HTPjdlld+QK6wnv
AAxbUbqnjBqmYLDjcdtY8xgqo3jpFT7vatFv2grv8LDoAjTMz+7w15QtiKzSkmOhPRiFeroUSfLm
NZb2hLEf9kjvsfijlGfr1bIoneN0SzQCWE7Wb+eqHD5W5tSNXJyLyan0kCE9u8vCePVq3b22II3H
KuHnS7Y99owjAdDtU4ZCt5sM8yxcaSLI8Ib76JTGtiH9ctuMnK6BqBKuS+d9yjFlx/qxttyzlgA0
I8/Sd95VVra6L21CJYBvpehhO0XXG+a3OLU5l1j1Fi37aw36/ATTHNR+nsB48AZs1kU5xTcp53NZ
xMbJo8CkMXTrXa1zesF8BU35uGyUnEpQZr5kM/fTyOIaB1JG9FbqXlD6tXFkoXik6WN8K+v2PXek
/fDeVzgTp5dpWBAfu5E3LRnBpNhAdWG2b9PqbvkrJlqDUpcUpKq59w4LU12sHAbE+qYyEQjGkINd
4ZCkgEkc3AxeWXT8pLb2d69vDGIFBN6womP2VpiXB9YQMZCk5JHI8Npws/4sbnKdxImiXPB4lQ73
JFmSbZFMNckz6jem0PH6+K6VO8YXU3ByU7zLfNGKvVQBDuX0084GZiJr1Uh6WFUoyi7diq7YE13n
YEq0QLPz3vsca/0+SvOlG/11SzXWE3/OXqeNa1+P75yh/UtqLSFZadZOyzMsA+YekaVC4hOmcf21
uJ22bdao7+0GI5KELHPE7ypDbT9oLf3oy1ofi3VBt5rPL2RdzQcHjdWRT7ClcjhTe7+JwxKz76ml
YC2QXq4CTZ/dcKwE360gwdCpavLg84XqIa+loLjEGTWsLh6p3EAk4nMuM5yz7L3+gPfukwiEeGv3
70neLIdVG9RRs0W2Xbrla7SEtQMa+C78DphrbhEBpli2ivhmFQ2w4wL06q43veBet/4YlZEdY5yl
R60Za4pZefh5ltrYO0qjgP4XEmHx1B3hI8k3GFu7Oy5aqo6JowBNdFOFmWEq0EMe1jbp//fs5yUJ
stoB4qHu+h5uuPi/DwLJZiRt/0+dGGKfrNTMJcl0bJGObHQ3H8OpAOPHLb3VHRtpDr9TJbI//jyT
fYp4Q0//AcsvRzGly7FJfU6LLolspm/+noYc0M3Q52ihM/L48zD9v2fE4bk7L892EoznoKh7SC69
NMcjl8h4pK5pPKLJgLtkeQ9lZ1+KyhK7rqbw2ksam2HXqI4pIMHRe3xsPy8TJsNwtW9dnfmY2cU3
HWzneU5wyRq40GzaD8P/XROWRLzpYu/f/Lz+eVgAk01rkFsSmnsk5RjalFpoo2sfBzmrzva5dl5s
4CI/eyTj6HyzDv13oIC3SU1F+GhBI6o65tCXiOaIOVji80diQmNWJdXJyqf/JmrnUCQZ4WIuN0Z4
iHEvgz/Ifh7hhF9SyjUDzUOHlooWf7gkve3nGu4eb/rnnVYwVGHrDuZGW5v0VLuKz6NtiK4m0ff4
81Bn+fC/Z6YltV2lLP4hsz52Y9Icf55ZSuGrh1so9mJptjmug2M/yBB339868a0IuCRwWx/gW1sx
HXXNTjPmQ0dYITeY1CON/3b0Hw+FADH4/w8//61lSwjaxCCMmC3j59Je8mKfFNOy76pVP2nYNU6m
laqgpanU6sTdS+ydois1UGufRcLKGduWnG4uSzrHn4fY5Jmk1L3DZH8G2XgiXnUNJgRJG9tafndp
kT6EI288CWsNQj0bpze9grtUlrhiWWq3seehr7bXkEQYeYxi6ZFernDxVHMWphrJo35HYHGSI2+M
1zlsZyHQUT2TVUN2cdqsQSF8qgwzAeXUPyEg4LJM/F/FLL9sWTb7stAhaRTuHES0aE+gftwzmp32
MgojIhl1eZ7Hv73/GIqQDXPFgPZpjK7B3DRwFtEquwwmzzrVrdBxC+TFZhmfl3J9we74VntYIsyl
PDhDt+c0BpBAF8xm7pqai5uTfuLXn7Os0R6nl0b3y13DsgFAfYP0cLdjkb3OJlcswd4PlEZtiDz8
m1L3aLH4Rbp7XFAqozGoQYIa8spF1d0rS1EqufongPk96w+rdJdtS8H9U+vDneBUrtZBnqCmoZGc
8RCbA3mwqz3uJq+8JrH3q6dWRtkTLYida+zSxv1Ve+K5bvSBa3860jUp4Z06hYZX4f30sLyZtG3B
1BPIQjbSFBjZc+ugFEqGCr/TJOZ9Udh3akf7U5my6o8xSbKoni/TmuwbOnA3pqxgTBnSdN8et+Qs
Q+6wWJ1Nw+VbVP26jydZHea4s7ZZ5jMXWu5eot88YaRKmE+RxDqJSZSI7s5XBpo/Y/XRDQ6nXK1+
GbzlSlfmrur7gyBfKponfm06rq+i6TCgLECr6fLb1mLryU+mm9I4uyRN8Zrq1qkR2oP/bhEvTwoY
3Qt6Y+wjMS0BbD8KJhpjog5bcZAh6w2V5W81YssZTJtd17LKm/ZvKNf/1BhHAwGiFCtocITxsfAp
gvZQQTzrOsL+Uib4X80nhsb3Uk0iSPO8CCW5eOPZ1yqxUci7iJdDdKvlyHdKyjaH9T4UKN+w8hW6
SXOGejIluvTCz4kzkvV2bciwN5f+Sys+krxk+Cpc8dG6WXV8lOkFWUfsluX12JEF+sMxU8O5sb7H
dO0vU3cHR53B7yK98biHfbIdCqfZpwWzdRaP90oHlCaW9wyjdInJl1mENA5AtQNhOs599qoaf459
qrIMNtGdAicnDB0VpRtN7JPkvGm49f5oiL3Coh2GYO79HWm4O6K837OupMNwqT5R7V2VasjFIXKC
sDiqw6pmZ3gtwScqk2COCeEISVORUFF+VMPGSEluHmEMYxv2vXpwz2aONr7/hW/iVc8gjZKV+xDl
CJjcHlXGl+iqd8kgWmW6fNU8E3pCRzqoHtJqu/gc/DkaG/PcNfqClL/9J30vDeMK6LOOv5m5yH1K
FeIB69OrHtJ3oYlI5ua/bvy7tNWrO3Lxmm6vQtjbNzO2jFNbdkfp2n9nFxHRqIr5gu+C3TXGewE1
YeJzCDmHfNnzeiRzodl0wkxCVy5A6qmMag12p0oYZYpSbM2WWGanjtPAz+eCaBswSgSEQzo+x07k
FWP5yd0HM1/YfHFZfe4Al4AFBf50uMDK8eL96PTe2ZXlHYE3+1gNXtpU7nb2Xfs2aD3iB6+4NiK0
kTTVwpsIaYnnrUakUNjaGmZ1gpde3dnEX0Za9NB5qB6dhXitOP+augsMe8a7GvRNhVCfDL4w1p2a
w5HOBMDpU6JlsVZxynJ32s+WxmbdXDkMxu/k/XZzUu+XGW8LV2gAa/CeIMFbwWsSuz5aNtlPxpDw
E/abb8s7w2C5GZXjHmL6logHec/0Fu/k8miTz/2Lu1Qveu/tHoHrCEqR5ZPlwZQMPsUNDSAXb9L6
n89pc+/0sPpVu4Sl5Y30ns9f+XgmnISe3MosCEuhuXcx439t7CLfY1/OfIwGrfygRfwzr45Igr/j
khtPDemlr1IncKpBe65X8skWeCDBprMkNWApPnPza0pRpVS21m0MW7uzjkDbFyukhnucJmALG/S5
baZNrpALcSL/lygZ9Xx1e61r3ugFgEZs8UmVOwo/9I2PpV6cCAOrkFI5z0QyebuMlOagsr6Taf01
6Ua/7XLvNjWPtrfV8Hbd2Z4xZ/Wya1/Tof9nlOOWXDf3zRTNpSNfny702UdtRu2QWOrPtLPSJ6d2
onWSA86KXMdXIH9NXpO+IKpfN9Vs24HsHn0a8eBsfDJlbGKM4DPOvVV8VXF592vUBnbe/PW6EvAu
2YGoXXlHp4Q5HPyOGmndD2xHTjtSkJ6LujhKe64vHiN+Fmsb3fL+rTN89oye0MSuOICm77GGYibC
MbkAOYSxsZz0UUNUah11KCfwdyr0tCGyKP0KTDkj5DDYY5uCe57e9DFoOdl3cTZFRVq/tzYUgzUQ
aeUYGoYoRNbgprYTyLnKCHWpI7PkK3WckhR3f7mOIzpB58lFifhuqubk1i1Jd24SWQ75ZD73vEKr
iff5Mxews67BXDN0OHoINtSnZ0y68asruhNgLm5CKwbkR1eV291lcsTOLLl1IBH6MFlfVWdmEWa0
j6qsNxPZMcSA/cu0Dq2eyp4sfzkQ+BiWYEUBugTcsv3wbhpH4qh+jaUinmvOdkg6d/44ikuXrSid
y6HfYGJCBPW7T/2bO1Rf5EAQt5Y+G8pzHz8g8BIV95whdWu6/hggdnMieKJuJXuQhDEWQdO7Qwp1
0QL4FsjJIN18LIqDY6CTJEZwUzsThucZtqGB/9zAosKzduqLlIViU3gIUlQ2v8mWE+xYlv+yiiva
88cXTa1PFZvxH1zWG43B89lbnd8TnAtI8YqvJclvnvKeysLSMYLbCC1CyNFxs8RLv6uL9Drzz4k4
+c8jZWKfdyaycvAbH8l5KKzpIy7EEiz5bw9ltC9gG5DpkHBX4gtxftHr9Wwp9rHEjZvDKAEFEBv3
MEOdNy/ksuYnSyWvY27M28XNrvlEX3XWOgd0cy1uqG1pjJ8YEo/JCoUeZ4hHgDofU20bYH9PNrrj
JBsFnr0s6a/Kq96939TQpz6693iod1x4rAsXIbp3EvhI+cM5VCRpvptxIPSd1+80C4G21RH+N6GZ
b8rndJLq2A2UAaxJHcZIODbVJCJLVXJDutQzgMF37pREdKszqlgq3fbtSlr8FP8tfC4tqncTg+BM
e/jUy4LNPUeZnpd5JD39OsbWH1eTb6VW7kybad1BUILvbQ3KxJmCFIlfnsQH6Ow5KofpOQPpdDXc
2or/0Lf9voDsOiQoupNm1JGKmsdMH+QhrrT93BfLVqs5NNMkEBit727x4NJvJ6w0NGbd2Y/CeSm1
HDwIVZwBqzz8MWxCqKQ7pTvQL471eWJuFxGf2Pje3S6xokm6gETOL01Tcte61j8fL7StSRPdBmFt
TkXruIDneKkY1DDL8ZXM9UtutgReedalgF/cmoVouCQ0PVw9JFeJpt9xXQd6v0DQlBPT93jWG0zN
liMQkXWs2zrCc6MFfHa1hnffWSEDH5/FTB5n2e91W/9w+vYP3c3YcLOevWXaI1YjNM5vT4NuvMpk
vg2ec7LlCq+GYFqr56tWZj7HRqIiSzPfYal6Gzqxdc3lY80rMBWj3wl7MoPZHcqtPrHdlPjgkYVs
pT1w0+X9yTcTi/Vx2HmN0YTWdpVlcdJzzgqU8lz0aXobsxVBej5bAXHcMpjRtW0RwpyIlRIbQTwn
insJlDFcGnS9m7KvLponPlBX0xFkw/npI10skE1c5pq5WQkWVVVxQ2lcBaKtNsNQQiyV/5VThjmG
IZ4A0TCLoancxzGmTLBJ4IDo3Oo8u6ba5KNtI38NC9d6SQn07IgReCea9qVbSVT0/P0o81fNSj5r
VMG7spO3PBZPyql8vsrkv7X/Rlsio8Sd791oNptWOh942rJNplYnXJ25CSpNY8ImpcFpGy59mRaB
vbLeDJxewhxZ2ZEEtPn488xNEysgHZVk9aTp8LmA/WSE/CJwMbRq07b4FuK0zk891+CpTu+jkRG4
OFVA+EnGgFNVIqSBmUtzneihd/3Xoki13cwVHxgcWF/drEyPK1FrG0ltnV8P436K/eZYJkxo0i0r
Nm9rPsbCvpttA2XUx/LcEq8N9ZyLSFR2chxWL8qKivIye4nRDPVT/Sy4El0PfclIgCw56I6JrnDk
5yw/C4ulTiOs5044r6N5hSRo9t2cuxs80F6Eh5aGl7GAAVDFtZ3aa95U01m6Rb4TnWUy6+M46QWC
+TJbfqM6c1jaVMeSaScEDmDd6gokPEptGXmAdIe+DxT4yVOWGs+zGolgLFfrpMz0nhh5d57hEY+J
hq2HTymJIHA/JkfHq+Eb0w2Ma75RP//WkSkaxuPDvxcLHVqCxA97RYaga4G09PxptV914sq4O0kn
BLvS9R4ayzXpR7FtYI9a/M2RNF8gAQTmmqrYgH9dqrFYT0bjLqefZ1lsJUjeys8JvX2oreT+uWZS
E903dAz4IGmzsTZnQzncGmmyAvhpMCcLCbdL6T2Lx0M/L4h+/MJBpUf+5eoYS1g88FGZIPHeVNXk
sw3qw8DRKvtTkZZ4zPn921yzPiewjrNXDUxaDc2yi2uap1nAXwGro5mKswNCqfSmZ8Mj5iOPmj4r
9oxbb7VFa0VDCqcoynirS9G8Gr2lEcecVpwT+LsrPhufHKYoRWvSrH6285Psd6L77W1qi13BlPtR
+9Z00NtOjzB+iK9phXlcrRHuC9sQaJWzAcaS+7JdPDjubrNKVAONQcGvq8/2Xujiy0763ZDl41/M
c8+V6xqRLfmlNjsZ+gjDuJVxru3WJe8Os9uSh0LaU1A+krsbP/uFPB+2r/itqHoCd1kE0JTmoxme
3a3HIEdGY3fpINx/rz6+SOV6//p80o5TWWvHdDaSCMm+8e0IBjfH+RxMQzssKVeVpxdQjJP452jl
zbRgTbo6JpKw1m89XTj/Hn4UKVXGNB1fV+Klg0kMK5QO8VaF4FjhsDlyiEDhNnPXBGlj7jzE4yz6
umI0cv1LVSLk0cfdWsfxneNKvnrI5KiwQsZTGR9KDdo2JtsCFbX17Ttuw+mszkNFD/iZD2FhIlD6
x0AD9l6gHwnNXpENNjcnw8fCn2cUQ0+VheeAdmj0Awf4PvOG81rs+gmpfkOo320sn5fWJKuA+3mj
xblx6mMj3sWgfyGyFzfUBDJUwnWrj3JazcBfjgM1gvsm0bo3PmoCMcZCQ/RV78WY2++Yo6a9X9Mf
//MSW4fcD0X5n0b/z/AQs3o+n4jA48Rxm4Skl8yZ8hfH6avXHD8FaIpnRBZSmVM8AEKOeuvfdIv/
xxh7T04j/FuWzP7FJ1D453/7edA0BFwYrdsAWvyrVqW8qZWjCq6F52XGmFro6zua1n7oyu+pdm6l
n5IcVg+B1Jx8TwbasnWwSkdEhepvdd7hk0iR6RcmXmQt9p4no+ZUYkwoEZcnHfX+sekrK0IOZMOn
TMuzaN1PDNt3or7iSGm/vKJMX6VCqlZ6yM1ck9QAx3G9LeKzraF7+cvPQ4y+pq6+fbJvb0ltOjuE
MTzYXvNBAvnTlHXdfxm6400qU5+02oZ5PMkuZUsw4Qq1uFsd3TvpU4ftHLo6p4X3yjDvB3VBV0Zf
XU3XYKdolq3xiBZoiWY7JpVjEBI8MPYnRH12LplJmoyL30SBhjMptOHiNTDuijjJhXTl1ZwfizQW
xpbxLV5IckmLV9dDCIKhrtoNwmDqTolMxOThnAi8A6FG41hBowadXM7xsDQ3PCFAgR5UA8ovOdhh
n6HprJFRM2gda7CLsCwISJlL5xndFPq6PIsKp5oQMOpbXQn0axVJqkNDwpMW+r6PmikbP0aNPhBV
V5FVZT3uUvkyk8n83pAsS2BbCYMaJANgfe9TuddwRS2dR+cckVhaoQITGQDqZpPv297qmFFw5724
2npZS+tk5nJf5NyxCaI5BjQSbeZsjwSO/Aa9uvqu+lhp2KL6yn8c4FRgTTlpyI2oo3J8m9saF3xp
vMaTXW4EQ/GGJO1xX7nFHu9TEpQxMi5+2mHFUu3OGnsIAfE3Vrn+PKGVhJP79nXySNhaGZ5X6yrz
tdhPZnnLW/XHydFUxjPtjtUyQqiDreZlifzFqu2tmraC3LZbbmIbqzEvretv211INtIBJeGnAoT/
3ZYzQLTw68N5Ml7WfMwiy4aEnpam2z18RT2/jww/PAV2wwUrUaZnHWMe2HmkOGxEgowEsEK3YNpr
EbzmSJDj2ixDbr1rDRRHKOzAWbHis1gKlEr9nO7VaD0rHA4JtlxTnJdUPrOQbIp0jpC2LaF0umhs
43ZLk9aKkgkQqepGYjrQODGlaHq0Fr22Ab4geElfXjs2GzoJvpnPuqDXOdxobNTBZK0p6jgwf0Ie
M/7W1g/LtOowY8jmMKBSf8lEe62qKogH6Tz01Y/zvYyPFbJ8xdH16TGxdYpRDoPVJsncFWoUPTX3
ox/PKpgahz0ERz7VArF1IFkc+l043jZu4d6X+Rwb+cUu7TfAPHJ3Sw5tvolHUHrf0AWU+/Xms/Bm
cbAa/6JhLZOll+5Bk8gvq/T/VrP7xee7bEi5zXaW7QZN0q/n1LqawkOv91gSBnO8c1JEMYKJWvrL
XqDL3ZUJdittmn+PZq4OSk8XotSgn2CUucP9s89ojje6jmLfMCCsOf73Nd5j19WOrchNEvKlH2qu
eSsWd97pftHsx7S+pmNDUo9vW5HngkqPLZMgiS1MZTlJa+s4L7tmrvdDHOKeiLtxuK3N8u2PZKpr
bsUfHOXyHcPScPOlUYZpO7RoYhpvv6TpP4/AqoS03guFl/TWwRbvjGZp9qvRYFZU4o3EHJcAnYB8
cw78WrsjJHQOU2oqAlt+zTVh6Y2Qf3QFfKuzSW0tMiLAR/X2GfWirbtXE26fUF7PD+bRZ7LppREq
VyAaketJUPN08Lz88H+oO48luZFs234R2iDcIaahdWpBTmBMJgmt4YADX38Xstpu36rud8ve4A3e
gGGpSEZGAO7Hz9l7bfr0n2CrOFG7aNf7eDq44odOjPKk1HCZhVrl8LxpLtOTm9KTuwhCpJmhpOJ0
vSlDjp9qXiD2AN1NZE5JNKUHJP4MD2rOCo5/sJUBRNvQj0bbtDtRQL5p6YrvEMiu7Y/RpAmpSNxb
uWNDqzGYnjmzvaM/IN+iKs5+ReWLI/jVZua2z0O6R4SLumsnT99q9vhtljkMYTPccIh2viPX+JjS
agNT7I5KGGWVLamxzeTRpwPEzSHuqaLvBS05w0zkUePTIBcOUZgRTec6YtqTxhaC4u69N9V7LGVw
ZEK2NU3vkT8Xn8GtaptfXQw5gDWUGG1ClhJT7MHPHQwDNWKQJZ+20t+HzsRYSBGquRcDYNDsjg2D
k6g42mQF01H2GJoXiC1mznIiGvKDctWjgLRGT2NYGUGgd8JLzqHuv+mcvgdmEDon8T5X+pc74aky
mctO/QvdlE+LPqKVzb+aAhCAN3WU6Yw/mH3iFOlXySMKzpVdmp9x9n1kv17PEA4CvahEZ7hY8S2l
5su08e7qT0hit7rG9NErCsWwbu+mKlsiDSSqDZeuC3d+6qKtdWe6Giod6fxmvBB5/t0yuxeNNXjt
uVisYjP9YaS+3jZOvwlTmhHBPMabIaJZaMccIAJ11qkx7OI+uUQORVg0ZafUnSegrSph6oPBxjHD
S6XUbqz8rQzjY2Pjmk8Ux3/Utlzw9gfLx6fK5zfTifCndY8OggbLfsrpCmC+tu9hRbvbiACKbWbi
npv8g/D0cRatv9ECY2YyBk8usHVG7dHZTdErpXLod65qLoMKT8SHESaRdr+pu96J2iAawtKSrY+t
gtw1JiZ3Kirnfa+pnAQYKEUCTWzQ19JgK7faK4+qkC4tWxmiqOyOY48qfqZNtS6n7IiqL9xzX677
eOxoCTCjkoJxKAgtTjQ0xkQbdMeySpdsAQFOjpCdrmSKSgYIzx9xT+e7v1h+NgQbogtpkf4jsReb
Krbf67CgiouurtV9p9NyowrAiN9DxzU/UCntkOpwP7Ue5SPvAZW4eKhb56khjMMMiu9p0IPNrA2x
Glv9PvIkDZOLmnw+l1+b4fs8PFrRqfBD/yMOMUdlMu+vY8QBPE2m+kK3Uw3D9GTErv8kSxHgpkOo
GBPF+hQO4XhAI0znaPlUS1+g68Jcu3xmxp73GGGVhHG0rmWlXmyutWe/uNaMJkj7mvYqs53nhP/q
JU5orJYyffr6DAsIUN0qZsOpOdTYWXn/9RDZJfrNLDwj3yjvBZ7N++5Jt9F08Upau7OsboGRVbel
mLU4zPKNefZXX18Lm545O6EseEK0d3ac1D9/fRSlMyffpne9c7U8eN1Mz6ZsOZ44OXXU1w99fefr
Z74+9TA6ueGESXShoZlxbZ7jEE8JwR7Xry99fSQtn6H41+f+aDFWqyZ2qlD+82f++Pa//o7pA5qr
hSV3Xz/TwBH959+2lv+lr+L0mm//9fNfP+WWHK6dkLV8+cWJyRE48nZfn6iF5kpbR+6MmX5CbxAo
LMkqABCJKNjkavB0ru9jNJJPMEYOTZrE7w6F5TGyhpbtmJ8SbmWujdlPcDXzXQ9SaSY83q8ovnFF
tOwnrnOKa6KjS9XqlU5IOGBUvBcoW3ROKdUB51s3wdlE70DcHvEvNkFWOhPU+X3i/ypNWkxF3YxH
BRIknIiSgumQ7uKoJvUlKHwkBrFxGlKSqTjkDCeUJpgJ8Z8HHiNSbC8bGdCZs8Npa8RCX4p4jZev
4xMiwLJAc/BQMx0ZoD+nLh/kqTWgkAUZgV0DHYEjyprK1+vAMNuTzfaF7/NblNMJtn2sngz4Tl8P
jh4ryDxMgw6JHKGZ8g3ZByN9QRILQIMwYE++D0aDJgEXyF7kxLH3v2SIFjeH8MFC+96nrz5TLhAz
+QHxEBKAFjieE3ofYgbnBbs2v1X0gPeNO38zXGDYzJxijg+XfDBwHDhwFvAVQazMRAg2Q1HX86L1
nu5BmixiuvG3DMaPLKMv1rZbI2hOXZY/k1tRMEbxGS1a3llNqKZlw1WORu+5zqKTdnqM5kNzGkb5
W8/gKrWLxZIwGW+BfnaY+aIR4WFYq49sLp5nrH9rlQWnvKE2K9SVN/NiF8OnYchNqMMtw87D7Lun
MlZwg2rzN1AWDA6x/TCp33OeWysb4cOWpKGPoYFoZjr60e6ejNZq1hDH0PaKbhtOPyS+gY2hvQfl
er+ZMK4EfAaGs7yeGFivdNyn7ZiaKT0h+26ksbDp0jRd51g91nM1vhSIV5L4ErUXNMEvVhUiuYdY
iy8zOlKruVgH8xIl9XVQvC7elBxdfdc04kMNyYa1ZzxaMY3lQgZAJzhK0Tp/tchQcHjVVunsBNtM
h++MXkFykcE8Gea4CjOzPwHXvW8oJHRo9OeKaVfXJPKUhB0aeG/rMG/k7bUIDwaBC6Or8BUaQOSe
iPh8aBQ0itWcPUXk+CCqR7qDNgLjfYEIz+kKvWsLrTdpnA07+sf3vDX9YXQpOrOs3FhIIrdJ2odU
4PYJsYpBn1uLN9ej1Wv0zoERnjg4/K9NZuxATm/KYUTtE1gV9+l9XiEX6qEiYCMBXB5otg+nAR+r
l6uvIyPQN9PFjoXQEPHxSvtjsQmVPsMNf2/HavHj2Fyc1tE1LfNoBDS8KjaCipctYvAS9Rr/lUls
Fhu47KqK7rqf4520jvhh9vAVEfT1d36wyGe8INhM7crVOXdVKeed9rvfCYPddd3EKH+j+CWg5xf0
5SZgDdowKqOv99Fw6KdPgVhUjdbvFobuOS/aMysXrAK5SjnZAcJcTmqgBHpUIl4NMzFvQVvNljyS
8PU8zUNwjsRdzWVvVfBfnAku6mgz0Z7MRaaSe2unnNQ5cI8G3alDMOZYwPbeHB9Q5F/Mmekn9zzm
xrkiicNio2/zDaY96CgzR3QcUDMOmRG4wIG6qPp/g2S/Jj/bqqt+939lsv8J4/7/EbjdWhiu/2dw
+7H98SfO+9eP/wFtd51/oMlCcWGZLiw7x4LyPf76wrmLf5g0n136ZAIWgm/DYfwntN0J/uFhALA8
jlbQ220HZtk/ke22/IcJgw7GrSldUoSF/39DbLf/jGrD8rAAuX2JkchcnoH8C4N81nIZ2tOPL+fk
ARKQXGU6gr80gyUP3f6XchDx9q26SnbOlY9PazM7yHkTH15VPYzXDpiUMQPOpaUNQsubuc3cVS1N
lqHWuAgX1T7iDpKOLOPDxD1v1kRHGTgUZO4HGw+dLmUmAX//4/X/D/B358/hlvxiIrCFb/kev6GD
hmChcv4Pxm5utgRIFJa5QTxfMHKwu7sezfG2BzjEysv90itSi2xHzWdJtAGBPxpoFieFV2FBF13m
VgY9rXVsoXDjYG6dTZk/AQMr6OsRes0EihAyIJt7EeICkTHScATw0OAsyyRpDKz9GIZHf2iLY4vc
wNEFuk7d3ndYGWYGwbNWWLB9WqNDO+6EjeZyFfpj+jevxF+YyLwSUgSWQ4PdgV7h2v8WVuK60O14
1TfEvza7xK3U1SEkGDHUNJ56hziszKlrtivd3gnPP5buuVC8M7M/X03siltVI+wZcj3sEh1nWxNA
2rrvHO9vsIH2n8nDyxN1XR8ytXClEKb9V2xgJmFWMTj0sDGQlOm1SXhjMPOYkwxX5tp6djz/Ugvl
nzCF4/z06UU3xfSW2sEARUDpfd1g38ehLrc5JOAFzOEneXei2nlOqO3XsZ6iv3nS4t+ftDQFNyKc
wyDgOvvLDTQ0kxcH5CjRisUzW/20wlKgI+2Gg2v2dEDcnZRcMiiJE1rENV/CkN/cxrQyIatNvKYc
hSDg643Cu6W6UZ8S7Z7wWMXnKcDt65Qg6Kh4B8Oq75JBfuty84U8zfLZG8abLrfMYF2jbj+DIdjm
Hk4ZqjpOiQtwNCbHzI0DdTRIxNvgqaF08AnrcKkI//f77T+8eVLCt6VR5jkELvxbQkjruS5Xvg3Y
eLzFA/oozOcXgMtnild1srvXhmxjOiRuvYuIXd1bc9RtYgn3yWDUqHSMgQxpcANktY6eW2wl18DB
0lSWj2bq/frfn671Z7zo17VmCkoLl7vDI//iL3hR2VsFkBkWKTemJi/7sNqYYcNgzsTZTM+i2jsh
EuiqMu5Is4z39mBFa9lWZFaWMVEvgXxfgERnP3KcP/ZYtr7/nKJh238mBn89OWE6rkmShsSx89dr
qs7TvvcTfAvaM8RW18XrUFf9llaWsQ3M9N4dwFvjMTw0OGSILhjSo6fFyzKeviYjLDqsptGB3h4Z
ZUYNoptF5Qs90lHWUwirN3+m1zZKvzl3CDzKgNJZUXZBya4aVIfuRXCSOiNpGWkNYfEmixxtN2o4
wTRjjxI4OwN3gBp8EYYJLFIG1bHU1XvW54/0oKqbteRNsj4zPRBAtmeVPNDl/G0Nrv3iEsjt++5B
RA5q4r5B7kDvEqwkzukyUieHkaDK9EPEFX8ca0QSdSf4NYmUGbNvCKUq8CFM3TPUaXFb+48gdIAW
ZtaPsUcu0TbS3U2mV+7yPPldLX05qnp8ellsHuoKgRN+/E3EeOxk6HhaB4gq38niANkQsOw4CzRu
UvYiI3goNNLS2BxpwmfDuOUfc0A5glyNatiCA9HQ6VG1VY8fvOj3biXWdFX1A3HsJf3ZVh0l5iBa
BiDt2IjtHV7gZgsg8dpZqTwg2IzPXx8p0Z1guXj3FOPnHMY+ZNDu2OjYhryUckdPe4TOCvH2fKz0
IB5Nb+ux5N0POgAPBJ00McL+rbGsZku8UHhTJO0SXIQg2d75UdOsez+X7FTtcpzjjArokiQ9jayy
ibrzqKxwNSojOY1DYOCnt50NhoDoR0R6g9cR4dZnhdrGuHnmlbTQElK7E3jVmf2bTOxDUXo+CaWQ
QIPIeZHSkOfZaL/bZF5sIv7PzaDQ4xJpfFfEcIZm+rkQoaN69xSHRnVBZ862Etjn3sKnCYpgYzep
eWnU8DlxfkOI7Xxj7AAllo5qmSc8B4SRWMdRGzUuT71wKZ4DMiee3MTYFqMxEpLZ+zFeOCVuDDTY
XiN19DPjGEJBf8dgw3G+XPhqQ4aLKiyHpzqgU1fbvYH1o6RH4LfutstS885zpXt1aQaHUj2MXEWX
kjQd4MOlvM4NxgsGeIM9mq+505fXpSU4xvaTIQkjxEP0AM9H3qGGq25N9mGHn27dJFcSPAX+gJ5s
TLIo17nlTPtmtJJ1gP/0ENK7Pzkjw1xdZuoahvbfLTF/XWF8ixgW07MEKQnukkPz5+qoJGg8TGC+
bsjARvviESMK2DHMxNFX6KtpqHIIXgYteC+aOrv63vCQx9FStJjmzmvwfxjVvfCm9NmbuYGXaVPH
3OVCLNkqwEcACl9c03Lq/m6f+evCvTxzZkewegPT88h4+PMzr9swjpa9eGNFzDRVG5EXjaAnjO1H
ygJ9p4STboI2YPw8j9Vymye8H1ZI33/cTYTErMSEBy2KO9xSvhed08l+0c5EPydzin2fTK8JiW57
IzY5ctm6YTIoBkT4zd8gnHm9/+1d+Aptkj6lmelbXOB//l2E47TCjKNqO8aFZAg1brBfiLdYNhmy
7XTVpPPwjM+VmftsvMYcMg6y6Z5Lqe0nHaUbK+4s2FCyPo2hfZyb7leqm1XVk1+Y+TK6jKWsNl6I
tcsu6njjKgvYfI4ezRlJas7wYjimijYcOC+p1aobyXz7LmnsU4VhRdVeeNeSUz3oJf9xJlvciMan
3h2uqTPFm1pM02aIuYWs8LXCVr2x/PKxq9LqpHFgEiDFlaAdRdLS0N37oQn4rR7huCXZldeWXadI
mkuYEP7QNt8ivzCXeZ13VTMwPqnr1djYJKmAIT91mA1CE+FYuWh+uDSc0+jQDBi76CTIj7z86yHw
i+AY+fbm60vQkBDR29AXhZWeOpNdQHd1T54poR4iWdtOlx6SlL6INKLtDO8erKXtrfNGj6c56T7G
yXG3PX7qEz7lPU0MUniVAtE366OFBf5MhsBLzXZ46OL+MlRJdYfAhLtFnELk/GuQv/3aDdisSHKv
tqDeMNZY48WOH6A4+udEE8lQuOVV4RGA11GUV0ZwQR3H16mp9LkfqJHc9rPkRLjP40QAGEli3H1Z
J666EsmW8qHj+eIHVf5wDerCvOucmmAfnz2dVsBHOs31tTaHl0kY6WMmCcPWsD87F42SU1mkmnqz
PFjT9B0qnXw0xE9Fx0gEs/EwjWb+gsfrTL+T+VLp1vtqsOGG2J29xqtmn/oW9EpqO/Oaq/wh1J5P
tmnjMgddUqUX7VaskQ2iB0yhJvy0WucHQc/fMucQJ9AKeVHjR6MfqjPJNY9jxamMhJ2LWRifXWO2
h0bXct+G+a8+xjdJaidG+ZixDjCFLR2Qm+lGxXfQG/UqG/N902NemQh9aHQUHwfPOfPPd9s0uDY5
iOUqZgdHQHjTlgmJqM7t7dzuEcbh1U+Tblenwwu50l6MpliK1iYhVjyRJBJthIUyM5bYSDD6C6Ct
gv7lqc+qi7abjoNk7GA/VW9pQLgUxuSV6ZQHF2Le3RS0ziYVKWKcpOcVLJ4RoLn7oHKfsh5dSJ23
3lYNlXrg1qjQGBz7oYEHlrrnCr7RORqmZVNsDyplOD2X5kvoI1bIYtEv1F1nLYcGi52ELtrowxjH
byFj5ZOPyxxlr8dA1E12XGNEhYhNqVy6561iENnMD+GC4PPQAsoku8BNQ6Ruz8Pe9rMDrJHoEOnm
GY9Ktot6CPx+XJ6FSc2lQmjNGI/0KTArBCMCu2JbeelCtWVlfRgWiy6WVTS4Y/29BVxbTvbPEnDV
wc3RRHr5PLDzoeIlNXi6soSR46uwJ8euUBx7eChj8Tvr5c+BgxVqIev7ArRacXpAS90lPzLf6Mq1
1XJ3cOzl/4K13UyKEc74XmsF1A3/78iij45YLbMRSUbyxIx3ayAjWDFk+ayYXN9S0Hg3K8oVtkda
i1EebhG2BcEOqGZ8sJZgNtyUzkvoQdhIOrHYPJgHhV1lz+sJK/nJrDo8AG1nJhvVjL+90GYC3oWg
Dg1Ss4yGkOqptvZAuooD6VhNOpQcod0Q+QOaP2Nu78E2OTsEA2DKkxCMWBXcRox/UarzB9tmZYTw
/soiZD94dodPO38TVVHcKWqXzVTiYkj6qERZ1BcXd8ryTduBVi4SyZY8uMzJvca4g2LX1KJ+NuhM
P8NzvDNGtMlUBafM1COArUJfO2n3lwaaCPrixzCZm2Pb05kIEklHvivJDiMv87TYapWaxmODzWpE
6PgYP5lD8zS6uj7ZCeZKiR9e+riJkAT+MPvIeeX5vpNS9VKAvcPfpaDNlFTzZK6Tt5Qiqs1FRz7B
LIrThBnzJFAEr1AYm49DZpmPKE4u6Vj+QIJeHRxdTw9pwDzFjs41M/7z10d23WJOKSShWFbmXJCE
Opevj3CZ7fmn/CPl2Q/RIgMOcbpjw7Kz9DJN+luBLms/ygqtvd3inIvXeeIAuWVIdIc7UIHlGBhN
LZCZoBDmtVFeBc0h2QbK8pFuTYwzWUyylcsvdrLtyDjEzeyt5aHFh3R0HPtJqkZeqU6igxjVx9R7
1jU6d6YzMxsHb3BlY87Ba4X5MUY1ViljOM/MGM4RkJNjO3jHvgsfxk5Gmw6+7ly1yKSiZt8vhESF
hfKPB03a+OXra1nvd9scjvUKPaLcphkc3s4cWHyycEf/qbm3A6ddky7oG0b6Gjd03MPBpBAdclz6
BUlkE7rzSD0wM6aTYWtEDPm0/P2yueeo42y70UJeTQjbPi1CD6a1n9MiR4GlW5xNnmbqkLVoGcyY
MB3Xrt8H/EVrS7YhuoKJiXENBIp2mLp1HarvFC0hNI9z0o3dJZ0+6pAuf+UQnmrmKYkHwogu/OtP
LmsRBGdCYspUb02uOaSPrPYCb8U2SpjRdfELXvT5zrLa4b5hxzGj4B6uM8qEumuu7dyfoikXe+j0
5sbxup7TJQoWPLyOOyPGkuK7xdp7jRVoGMa+9rqKST7PURrs0cCUW3x9/iHumIwD660QLRmHMjba
nxnecLQ28jHNxuxAZPfPNjIchBbOI8238eAOhrEOHMddeaaVXHvR/ArK1vjhDcNzmLTRJ9JrQcND
JG7z3iuiBJOwsfdwRr0VdHp3HfVRtpfMlI/4WN1pmh4rPcZrDkTEVpDdcnMc6JR60RhrYF6rL5Cg
Y63dLEy+sa3S9mwWt7BGQRc7byk10RMT47sR+TlDseTNI0GQ2Xk+IS8Svyw0LJsM0S96cHEu0IN5
hFqFIj54NetuYo7eQetP22WakpSkR1oNMCvwAp6BrCcw+5VLMt8hmMDhz1YeXcu7ukUm4Z0gVDAB
JWAwisC+OU752IgoxajIuKerW846E7rJPsgPXb3MMeoXJ1bDFqrWDtHL9GS1gv0YKNHeHSqfVSry
KSlZ1Eqb2O0UBxsq9Ryxd7gWiW738Zg8RlzpK5Z3974MO7GPKfWatA13QzpAtsv1uwmJczXpdPop
JCJBLRB6lxUq2nqIfyG2fgu4RdGkvQ+ea665tcMHC/BMlreMX9DqPXQ64MxaWOVzEUAyw3kwrXuA
4aeeKjyZxDmf3OhTSUlDKbZ+gz96ECQsfgPT6q2FNw4nYc3vpe1ihNY1uiKzDK5TtiRaYTN/4UwO
ptnvsl+t82IIVJJGOhBNqLuXXrn9+8xajO9uqO4tmabUCoV3LAwvuM4LYtQmAtlwe7kdndG8sBkB
OeL0f7S0n1+ijPMR+D5kP16HnEfS72ibxH9M/NhCCpTIV0KbML8R1vgD6v1jWzvjStnN9CSmelOh
Z01WbXYJPAKqMWq6xyQaxp+YJ34ayJjwNhBUWJQ+kIOyql8igjc2hKXLB1Hh7sCxMd88N3P2GbPn
s+vWj+jus50I7foYRc14aSje912WtHcqxDnXSDk8cq6j/T7b5ab26d/IXuIaisqAdS7I34UPgMWM
euu7FPJbKlT1EyP8dUY2+Tvn3BJMO5vJ/kLyfK3CWKU0E45uNpM8gLJg4/jC+u1jtaxs5HVVEIVX
Q8lnr8rlj7gnSUkmWnNcoTM2JbV6Q1WQAEqP6MBkZIBHAP4X1Lh+Ihxi2BiG6YE98+jBOVV5T65g
vqujyboZXTLCHVjYtDWoYdcgiaMxUuOcmhwgGLEgv4hdqDBJZB5Hj3LPmsQW3WaHDSE3N2RwdcQ5
9tvaQwNaClo6GIKGjdd52PDn3twQRE6ySuxDPu/h+KZ1jQOEdCq6KNMrtSEFsfNshWF5GFQ0X8yF
HFGNXrp46sJLYlZ7og2slWn32lzNvhr2RZr+YnUpN1NAPmleJvpoJtWvMbcIfYlafz0nTbh2SOJd
d2EXU8UUd4OP38pLGXUgm2FZAxqvp9jZ98rRG3iT/U1G0RLsp/pNTez13lXlz4BfZxfBrcImW5vr
sPQw3WlPr63hpminPBTZ2Z4xGMCD8dYMjbNVK8GN2bNXbg3HvJTTQHoMOmqAl+I7RClY1Db0W63k
5V8PnDanHdlS8Bf++xvIDykYPbKREPYIfB/ePx+85aNhQaXZJN3t6iYyL+b9GIXOpVp+8uujrwfP
Lvk7XjdeTLTOXgQIolt4Z37DDVOYjXP5emiA2MM7QrOVNk+gvuB31vZbJSNPUf8gCO7++8ENDWZI
gqTtqefrfpFtbZQTeGHkXpmGcxxMTNZl4DeoXRyAUctDnAev6ThjaXHLXePV/uXrIQI9txssUUIO
ztqzaVVnN0Og2DfJfCG7cb60JWm1CW8eGrYiP2vvLgxTFn1IAz2NiOVxnHEB1XVQ7Oy+TolalMWp
A+1uwP86YQuoTxxe4Wp0Pss2CqJLafZHP4/9B/xVdMRI+J0ThDr8tndfn8VDM97DyjNJLBYIN5af
CL0Wwn7Kew8IOLixtNU3xFskVzjOys+a8BYsX+ftR3JDa1GNXrGZcFVBvEndK24AkCQu/p9jysix
xzAlTbgiJae0l8DDrgbIiGzDungpnOoHNGnv+vW91GOXtCzZQWnmmyESnrXkYH3MqSBPTV4RCuRH
5l0Oqb4Qcr66iT2DP+Uhb0bO2sAnzJzJD0cNfswd+5mebPCcdd63tjXV3Zga6u7rIwVYHU5eycSB
5g+V4JiujYHeTGRhau6JOoKy5HsPoWu9OJMOzgH3uW309c0yFGjM2EqPeqzLk1fNaHW0S0FXhuLg
D7S+TAWMpynNp0431gYNpX3LOdwea1m3h7kuUKYDs10rypV3qzcevEGOv03wugykzZ8G0xjSrnzw
WXkS74bSbdHiIMukJdqto7F9qhpPfjOCOxljjGwlBy/ykdvtaIPIYPYmd82EbbmrPkMK657bLxp6
6O7ugE02WIaMlDShAybGsIE6Z9P0adBO2nl5pe/yJP/FptGuFXpEJDs6Pv/x0Hjk9AXajc81QVft
Ir4ac7VruM09RfaAO5cdMn17bWZAAfXw2U0maYquax9sHWz9WhYkPrXRW+aFsOZ45y9Ki+jNJXJi
8qoK92RqP9uwt79+SmOU2/euevFMFGueN5+wzBh7a2KuhhrwSLubrNnpjONuvDLLzW8ZDIZGteZd
BamLX416GcMkvaZkTLJ1j7dpP/C6PxAJaj9kPmySKATi/vW1P77R5OeoDzqedPnutpjBPWxgs0mg
hYvCOhvuUoW1ohMtmPT+QjIsG1+QvZHF6BLmxOxaFkm0i3t9KiDb1biVPoq5f3WBOEC1Z4ewd2Zp
HrEb3xH7FKCZcigocEfQYAQRGkEWGSzzJFz3aNG+OI7rZgwfCwFoArjSI4kzLz3rMiOEyt3DSqYA
BcLmzDuqo2wTV1D2Jy/91Y5QTdOadBMIS41FBeMXNzq6N4GmaUMXEC9flX7UVlqiJnD7bcOlIFr8
s5JcZkIIkx1mKZt5G1MWMuwxezuR3rvShjvUuijh0ow0jeIWmtRR8WcnUwYBCZX1wKyT+F94bxaV
f2ktjqxvXoaCkLsYtGB77MjQ0QrobRlNOKbkkKxqupy7HKQ63bvuapTqt1X3nHAGAMa+hVshRq1c
F9230o0POgWcFwY3PB7frCy6ygbKUSrvmPgfAwz8n07n3wh12bgEDHy4EaQCK8ZYKsL+6MryI449
HN4VpxaTkVQ9QwyYqDiCEpttkPaIIUN7M9dVege5kEU30G9jnBbPqMV+dWPzFNAh/IHAtF81Hhqq
jPSrnWRDmAWuKIZ5xZY5+bBxR9ncJs5uk8k+AwmIXq/vAjHIBG5hstP2rVGlZ4NsnL0E48bqXllE
ieCdp8WHGT2eHwrLBevUtLevMCNmCnQyCa9pK99A6PfaS4WsgTPnikyHfVVOH1bUYgow7WBTzPug
xalsh3AsXT1tVMhQsFh6XP4RRTkuuhJ1lVOSk8nStQB9cDFrq7prvDMGsugJPikRWerieE52C1q1
L2faRXN4NxcCx39932T5wQu6ZpULj7zu7DsQkr3qvDfaQ28jcvDOcz6BnxJ7r45YM7+5aD1WYRUs
Vm52ukpsCGl+jwvvZw9LfuXp+JLE3dUbrEsL26AdBoOEB4fdbYI9W8kVqd77PBt+Jgq5CKqatQR4
UuXOhdSWH3LsIKbapMymS+QfgsHV4JGB03IU84dinfXuK3RjikiGacOioC6T37HVfhraREOIJXKd
i+gnDTcF64LbkKSoQt5hnAhAh/JMsvkY4n/oLfdHkaRsOiXLDxk1x0r1hzYFNoOL18DF0iNF7k9j
ye3kjfodozepwL5zzWOPOPNZoe3uK3ia9fTkBOo1SzCTT8M3YQVUAghU7fyZC+Q1gSXRGSOK0aj9
8OFrbxlGPQyeteMKqrRLjAKW91WOZXqNsPfRHu1H2IsdEo5Cr6MQSS/bqjEQf0TUPb6upzzOf5sO
pkJW+VjC3QbXi/kldY9Is6+GzcUzR4z1VPWDm4HO32LvXYVecIgG/yQ8urCGPvQTDelUoTTH6rrz
OhWujHK6OcIk8MhGoZcV7XdEG480wpJK3GpIW1aOzU+Ib8q0HzlVgTRI3Nd61uM2rIiqpA+84uin
KJzBzjKVvcgxBlOC28kEwbjOnLEDdOv9TAPvQTZMLHM3OjAyAIwWSRRRydtCDFdO/S3Nyru8KA6d
yUhUT91zHZJ1pwWT2GAvpxzQZDF/DrOJHnMICXbNIuuhRzR6EVV9C/MnHyvmymhMrPK1aWFSsX6r
CQ6a91C5mL8CXxBkGMmZ2IMDIAFQOvW6lO0lsioWxyXAJMzdGGdwDdBLrNPOypmRRjbaxMxY04t+
bTWvlCN+mJ1lYWFJ0xXm6wQn7XDLuETWpYCWH7rvSTa7e/pj+4myL0u0eSmK9jcdZBDG+Qy4TJE2
1jV6I7oRI5IbnaVfPMJE2NM/pgKs8Q5IGf+qG+HjtpRQXRrc+7sKhGxoOj3oLuc0sJ2iNEL1nWAW
T3Y2wmJ4k+KZ0VF2LBI4cdGsMZv9F1vnsdw4EybbJ0IEvNnSe7JJShS1QcjCuwJQME8/B/on7mzu
RiGyuyW1SBSq8ss86T3Sahm6ub3rq2BfBQmgM/HlKgNlDE1HhmLqOinxa7VZntFuh/RZ53Jc+s7Y
cDgdVlHonqz8JQu1C2Kdgqu+Je0bPXhvuDNIDWLu2oQb/bDaWH+VkL7GfSmf6R3hrsD2D0pfVgtp
/SRd0C5QZZYdOfuZqxCgdth+IBnqeXS0M6r6eh+siy7VVckFRNV19xsVJQ6TLt5nyXBs4L8DOFFd
yQ2oeVMUbhBJV8w7fOxhH6gbM9SfYUDgj/s62lI6t02lXwQoOixTBCBEDVhX9wAIj7CY6+AnUNp3
5PjyaNl0BLqUwpl9sFb5LcyjBnOooRRrMnAoAqn/UjGGKWr7Pkbea1InJ7xIWLKlfNUdH8cUJBYt
iem18pa2rkNLkhhDEit+qUz8JUSlD8L00S7QRFPnVPXVQ+QteKUlyu0hh85IkyekI/5zfgqbDfFi
xY+/g+SyjTzORdywRYmFABSuO0v2ZgVyBgzfLaiy7BDCvQFBOc5tDHUrvffpNen9fWWQHBxCuWwV
NV34VfzZjVsd58WiqvSrn2MCUVRIUEm6KlB9sTbkly6On2CZiZRCpRRmsdFy/V+UWAyCYHNKf38c
fQ29smKj0lTtBYv4lzoCnzOjS6KhvFk4JWYY5/HWUoSmmD0DB5WjF3OLFWmcu+3yjWC8MukkTBWo
b8ZY3/IYryNTg8KwT9QUwmcp1W0sbZh8yF2kn2pOJrFoN75frFijazAiyac1Kt9mForVOMKfk7DG
dDbycyAbyxTG+cJqzK1Cco9hyr5q6qOqK3uB1YAsxj/XJLGlWL9dVvbYwTgrw1H4FKhqhgalVTC9
iP1a3aThHkPZDwUk3JdHvV4o9qdq60ddo4kaB1DBLclr8a5Uj0IaGdKOnW596yZJxC7aMHgwwnyl
WIH/RBB+pL360DABwUfxVxxSQIMxAzYrel3xbiX7zB0WEVnPs0VcBaBDhxgxva6B2pzHFtwe499k
bppQA1hbnv2k9A7+NwwxZ67FytHREeNHZDMVVgF2E8JNZoKkPzozOyTIzRjEmplEZDR2ngVJkkRk
586hRiIiZDBYl0brL14IXdhuihi1Kqj2MIkqzh4jF/T/PQ4lvePQMpVV2ZX3zhIf8Lj7lWo15CoC
1P598ebUibPT1CBY6D3xS3Oyacdx2e5l7fzvZ46twJ+zSQMJWmz2/mj6+4AGjz2yS5+yHcFQ4Mx7
qlfogPUEU9Oypw9TKNUuNnSCEpPrtFMUpCjVoGXAAmXf1q62+/vs70MOHof9YfyrGJuM9PqyjgCV
dCIU66YxKHg6ElSexmOaOFWFDU8EyvDg+tUmKZLsPgzmjtq2WSJl+Ba1DCyC/FOBP7OqhRZes+6o
yrpC1LXiOxztZAHckvBWp9WroLYBWI+y22sUA8/JM/izRmbNsfqB1VAv8P/SJkk8LmgU9SD9BEzi
EPFWg/iVekO/LqzqpqjGb0aX86oAt0GHabSKNSRL8G3DoULy3RTRt4+l/TKQfWGG5f25fmzobf6u
DMejGLD2G0370gv77Cv2ww9PQWC+McTnpGEOD947B137CbT0mSTKP9G6bDnqYx93NHuwmDnKI1TF
L+2FoGAk7bZpwayFW1XrUhyCAutPd8JVCW9X0BSSd/ZH1MmTNI1jEhcfUnGgQrFZbIJDyzzZFnWz
NFMuWvw6zOtEsTHd7IsFat4U/W9ZlC3nmcGZS8AHmTZtmgzwR6DSlV7Ll8T5CEf/o2tg34Thts9+
lNAi83QlLbPN4UHFOYfbVF1HtbFTcvcBP/dRbqTof9sA2wKhFxKX+lIm1WuhYBlprQtkcwyzoY7C
yZ4Cq0Dzk3+6HedmbvO/RuijAVuzpjRevFKnZiQ+Vo4Ckcu7MKb6ypWSRoOQr1SeR8PdE6k+hoX7
SH3r23GqzdCVm9oJf3O6WnErZdfGN5ZKzvQhLTFMwj74Ysi2Ier9YrdDzjaTGiWuC7CR4hJr/b90
VE+8iFO9IBx7JdvL5EnXyUXm6BNV/WhU459FAWqB1DxeqiKg7cXGUWeeiDRScYapa5zKl7L8k9z5
U/bjE8Y5kcwbW053VqkIS/zGfhNiF4Hrv1YBJSLp9Ouo2/pVcSHxuWyXMSoYAd1i2sqNq4Nl5/ej
4qt3W4kY2XkrugMmgWhWkUht1fqbNt2L6NhvJpmy1vtEJyN2KJTIWKFtMrrnZM4gi4hn2TyCXhzV
CICdmOAoeZACla920Ole66E5F/2zoLYgyetL3eNjll370qgE5EmyZl7Dr3CqorRScXdDSCcV76QK
3z02EZiktC6SfB1gec3BIQcrAw+0qQ60VQWVM+dUTHf9W+1xZmSNGVkxA/wo35oZX7C1nJrMuOAa
uLr5+BnbHh4j+yttGZ0KlzR+u6s5RMAayjbt1OXt9s3M5CgYGM4KlDW1nJa7zHV9bRKFtuwe0an6
l+TqxdbNHy9TPrXCvNdZ9Cx1H7DZuOkV7c1snIrzVvNQlXbvmNXO8VZ6Op4Kv746eXOUxSaK3K/Y
YEWEpYrxpNNwQqffUTahMvFQzqLGWwVa856W3j+6Gn5KZJaZRq2stU7C5hd0q88Rk9Rb177nQU86
L28+kqA4OTXmay14DQHhx7F9BVL/aIe32FVODMEwiKjDLB/MO3DpqWIrftE1miFV4IdV/s7Mc9On
dzb8a9sREDTAtCcc6q3+kzIMddBeMa7+1h7KzminHz5+f0PFsmknbxGBoBnzPx9sfnaTDQggc4DT
UbcjdEigWg5R067I5rWBH93SM2Uehs8O9QsTAhfs9KxjCGXGeivAWLJ/Z65aDCp1pCo0d5f7i2Yx
SC0793dAcYUO3M8zB0Ta6NzTidijxhlEtVEE86ZrEWXYArYu1RlZQtgcdwyeFON1tIWx9AEnemV0
8k0fIlHDEmLD+qs8dY8n/bPPrFvn2zp7bwa7ESp+aO8IYSqUxxL3DWuFDojEm/ErhC3uWd/cEPbg
CGbeFSA3B0NQXzOjLp/qIA9pnc6UONs6obPxfHXhJMWLBkU80i/jIHFCjoeKu2utsxGmH8bMgWjQ
VKVwKbo2Cm4XbQALViMkBo6tiR0etKzHxiUPfdm9g2G+2CAjKg88R2Nv/cI9l1yGS3fh+cnP0KOw
x0p9AIG7kxyvMAqewWu/6kX9SPiWttZtpxpnPeRHsb1t25pHd+yoGUbra0QJnR2rGju7FdFT+pQh
5M7wl+1xvOVLGlMedfGSBEw9SwRcFLnuCpCL06sRJfjW6m3r2OAlLGOWGdYR+hUz0jwmeW969UxB
3Kun6Bk1azObo69whnMmrCv9rRe/ovneC1eNjvnAC+t3HJf3Wvspc+NgFZwP2hABRa8C0E6UHVX3
wN1Eubi4rGlWIt6SOiD8qoPo6LR/4dQRK/sNc6mTFXVHR2DSxwVEMOm9lMmH6UISiG1i6DY6d+Da
n46OgVr1ABHkhnkxK/oD6EabNUN0a1z3WTiv9GB9unUeo6E5zAaqrTLUO0cqLx67MV/XThiIGTL6
DQARdRkX325Sn21FnOXQYNsFyaBxARaBuyBCf8xDbmmt7l0D235th+COj9tPX7V6fC2mtzB9tJQh
aqCOYa4YLq9C+DsQ+Zx1epCxYOX8kl502MwIVcE/q4729cjPpin6IhcJZYAe440hjOZEYi8ewoEX
uSfN5nIabO/HSeS9IGuuZ+ZPFkEqcHp27UhBF0b0KIZrg/WlDE9e0b0CFis855UCs2BG9w/+XsA8
RXGvpMlcwX7tFMRhVeG97q1DC/xjUl1kK++5Y2OWNq7EkH+5jg+D+O1t99g16fsIzHaWtz5hYGKe
UFs/Fb3chwSQmaM3G51Mw6xCs5s7Mn8jQL8eeGMkavZktwRNLmm0mRWiORTNq8DOuLQsbi60PRag
hLo+R12aYuDy1TLKXaxoO9ySB6WCdePEwS1xl6bikfB9DL1zMSbVM6jq18jurqxms2DwL87QUZBH
GBbOEuDSMmY2wyug58E1btRPNVL3SUBjFd8a2aWdY9egKa8/YOlmxAnT1q1TituaZiE3BvwSAJ8s
VKbOmISEI+TNXIvZFUfAI5WUqiqi6qHBCtUWXCXFoDx951X13Q/FKE+4oj5TwDfQE9mycZEJTmp4
v4jit9WVTNo/RSnIxkgUkoCXCFAL/Gw/fXNCCJYIhIRG0zNUjO8cVC5cHjwcvt7fQ4xKLrgs9gv0
yFJYxBiERKongRC3/q8yWt99OB0KR+U2eO2mi4oPFScEShYvU5R+wm7a9yPUCNqlwW12DQJB6q67
gLdmpKO/UZX3C2vr3kwVVmMuAa/kybWDsMgGFAHMab+D6e/VoQIJwnbmOIs4rbT0bTRjeSq9alP5
0AWm7xypmLG19ttt2bNpMI7nEnNLkzKXqblw7VH8OBX7Zyfc8vOx1CTObwb1ZFaq6zBrvqjkC/GJ
QlfrmwocumIvoKN+Mdebi9zEL+ilNdM2OpS6lDEPc4gZCvZaM8rPXMBmETnZP6wCRsd/QyMEP0dv
XNbka2aZTNdaAj/dYkumeXYyC7P8DQsfr0XILcM815WLEBlkv1D4CImwGrj8P0f4FkiLdDWAjNAy
oGz0BJKEvKJFs6ml3a7K+KUwbKrpzkJnaKGkEzNYdf74id/qJfSanRGJPWPTeehVx5gcFJhvptQp
vluRFbOmGU4qLd6h5R6l73zHI7penz1GvAO+SOBkUQk9Q51nCA4ZQyoYmNSq/FVhhuFd/MSdugjs
5qOZSsH1+kVnXkvr0KqU3O8aDHic8YGKWCmmwR4ah15XzqxsJiWBaY01/DS2YGeTgQSNAHpmjXpg
eV/0nrzD4xczI2Fnq1Rb5uXArYBDy+BsOyW5aMWv54QN1tJJH3a0TwRzDlUNYroT+n3lhHvb8a5D
6J2RXN7bNYyGf/D1v1Dvv6ss+tLVdO3q5n6Q3G1UByJRxv2pEnk502oUI4eabIpKdsxwzzqkMy4Y
5NdMx11ZvNs948fQr97j3GO+RXKxmXwS/iWkyJUThbkRofxoFXC9tqw/uGVkrvq0dTR7R0mRD2KA
RzS2szT9yIHATdfvU5M3ZV32mzAcdxb3cak2r3pmvXKEuofOsKB189g21p2L+V/hvQyp/t1V3LHS
tHkixPRa+0HVFhYlf6K4+eOPz7rF68ipl7sWl5dgUQa+UukMV2EQ7XpQiDNtym2ZQf7FDnfrWGcU
ra+Oantp4O5tXTETbGYUTb93F9Vw3mTK1Mkv5XMcyZKo8p8f8BvDbIGIqi4NjRgWzMCXQTXfU8Ye
dphcFGX8goP/Uo3avTWJGfnqrZqWCdWjnpdRMm/N8sUbvZugARfVoHtxGU3FtKrOVUTWuUjz97ha
Y+QBy53173A/wWUsBn245U21MzQk+0p+hpz6DZO1ScvkeTCc/RDpdyeFPR0yUuc7KCa+zKa+SfI9
/NbybUVhVsZ8wg33XsNSSC/5e9g7v2mFZ0aKm1tbJ8mEwoBaexGVcx+q+A314DQaYuFGJ4a7D1ph
zkSsLrVXvVjEW9Ug2fuF84H96Tfm2FcPwQ1LzdzuGDXYBohZpXjp2WTg9sMJWbOpbrgxLHBlHXpF
vuspFClNkztwy3PN13Z1KFcptago9mwgVPkk4XpM1W73E3XGLU0xXSZLOH4f9fRONk12ELpgdIa1
O/Hcj0Evhyl+8FpwA7aNSzzxfdP06ldckiWIF2ZlWGr047QOjzUYfGQOK0s+Aj/ZEdmeqRy8wHAH
vFSOthmg/cQuEmIQ7cE6k9sKEagJONjhnU6Vbua1McvScJGWw4Q+asTMsaxh1ptgfk0bQoJrQVNM
ss9EqC9qHXxFiR8sQysDFzx23zn12KUf/Evb+AkEaBr50S+eWuo2IzSp1lxBEUBsWgII3gGxGEaA
qEKvT8kdr+9bNvH9s7B78VV1Dy0qKFosBe7BcwlUDqBFbPs8ChPXWkdhBDV93lurPoq6XaQKnLcK
C7G1Ky3jMljqIYJ11EPESguF0o5mH/GWaUfYeCo3HGfRaA4hYrEGsb2K3GHbj+1SNSsw/O5bU6cn
qVAWny28bHi2+PshwBPgdJ1zkLS/nqg4NOhYQLub02QYS3mnJTEMS8pnFOauemwz1k8pXS3IBzry
a6jyXyESnOw+x+X0W00qDJsio79rBAPhsiur6ynHDbChyVDtnfQyOfC9nmmeorGb8qDZs8Z68yKq
WCoNJl2YrDuXGsRuHQecdNNS/a5yB/cGw83MzHmxJj9mFS+FXb13Si1nXua8kiWg/FjGHFFbJvtp
tGlo7PawucGAwrFeS2bBElJoH1EWXDbYLYstQ7En+DIyB9W7RapZCeVDH7TvpJUvSWXg9X0yKrw7
bKEHfSKmxTssJWuNWQ2k85NS5u+OpnxnNC26frKvQ3NhMXrCl34zgNJM2LBRd1f4udZep3JpOksv
jC6lab/YWBWmkH2OYdRexn3PiKi/drn7Y7bej3VtAu1Dy9MV1D+xKLr4YQXR3SDlOw3a3XlfYyK0
lGdjcccxRXLK3H5vWu17gQe2U6ng8wR3cmFU95hBOY2a19hsvuUwflRC+yRHs5jaNOepTRjPktm6
M/XtUJOeCCiTait1l2XRGtXxoeXqD+7xmsxyciFUw36fmbVmO8/GbLFF+ys9QEzNredger8WQzbn
xbaJF/lgwOZKXV3Vb8OSLZoHTexu5R4S4D8eEem5VZVY1nuAQmZk0sbCDp1eFYru7bXt1b+uKu7J
4N9GGpwjSsl6Q/4ihk0CUnyl4XBmJxBKW4AGis/hS8sh38tijTFxOzjmi2tMU+LuN9eSX1C5nSoe
vUoCK3S7owV91JLFDU//rVCabfPfl+BQR9WdQQ1xcWkbNEvmKTPk2UsTxDdTkexdrLdcDa8qyY0Z
SwLUGVJQBH4zjUW4y35a+kihprSsd+Qagg5WniutapaNbCQkvRFGgLuop9FueqJXou8Wd91slOVH
M/2sAUOUv2dpifId/RJ2slh4HM1VJa1mLKELGgwfKUYBKLIsakKdtpN4IU226jMpNKDtyS7Sh3eb
GlFsw7y6AU4tZwBPok/SqR0h+WjMmSqDt1dtKPgKk2TZ6GpAH/vwSoLGBwoP6K59aoGsd+UvIdTg
H9DAENKlhNt8aytq1emonFmwqrfgR91LWMWzpM5+hq7SiPyKtV5IlG+2/RgJXbHoweqxDoOTUmuT
U0yg7qqsjKnmVk50e4yr2MnwnanVeTAxnyheny9GyufATnYItq25Mls/W/MmkUvCScBEXfPRiwQO
lmPwfzYZgDndM9c/dIjFzDCkCypGOVPoeurTyZdtmi90+QDMD3XU7ix/wMxfIsR9cRnTYKD526Cy
thaMqKUQ9WebvJmVvjFNJNfEVPINAZ0j8Cy8JY3/UXn9wYOnV+bDOdXSrRisK51Xe49O9AGbBDvs
rZ+4CZYOl1uOxHVgI1Y38p9wzHcVK4nZe4wbHacFs8xgFSTGyHMU/aC49FtFfI89TRvAPSjg0Sin
1V69ih4OBZvsi1Myp0oqaS2tTHnreb+t9W66JRXaprXyq0iUu4Le6dgd8W0lfTaGgM02/kZhQS9X
mGHwD7Y1kBoZ6rtsMI+AzF+oz4ZzbW4YBC0D6T+7RHw6efFs/fGsBsojBwCpOijlqCMi4OaQitGY
hdhS5wR1l4NuMmePI7mVEPhylN9wGNh55S0lcNq4LG3vEZvclmGiZ0tcAQStgjMt9E8rSQ511dyE
4n9ltr2yS2uT2OTZB4i9s5LJd9lz9JgU5HnFZSWz5DVlZ2ZoeFksrUTYZxIXl/QaqWRFj0F0bUO/
+Tc2Hj9R6r65NzHEP61dkDbVidcZtIlx0kkWcrBbkmtwprSGN722gUf9+PsrNnEJ1F/WZ7ea+JUj
TM6Ot0JcA1rKrDujrbr2UIiSDKFDCpQjrCQhHNCZVXlfyBdw+nEoYoEQ0wRojOnB+PtxN6aXPQzf
5nRmMx0tfIQwWg8ALr4rpWR7WZzp0T3jBuvn0B8R+TOHNVKtWmVTI94bg1rAsxT/+0GbHhaaxdh8
JCfia1x6FN7A2AdrVB5Eiym26LN6JTnmHHILY0/QqjEkCCM5/n1g0xfMEdO89ci48IwWc9JTQU6k
dml2YKLTyrDbEKzBqYHauE5GN5wlAidvolUaIdFiwvs65uLvuSo8xGVjHThRvgq3KualDcBNF0LZ
W1zs+9G05YbI/H+P/p76+6BOf+P//trfcx4aHW0UgCDc2AfnMH2wimhcijjh3Pv/nkP/DaYgUnD4
/z1HxCSei0yrSdta1r4OwPe2Q4qNZ0ryaRI5jpkPf/L3x5XWWftQBUKgGAotaX5dn7idiaXnRHR7
D1F9+vvAfLzXpuITHAKGrJbw5wgopyh+koMEam2is3/Vc2tvGh2cXQzC2Pe3bPTwyE8fVDOD1qNi
l5oeKbXibxMZkd2eHhrciVvJjxe3Udhx+gvh4hARRrOhb8JBiT12FBD/91k7ffb30M9cc+GN2MpD
7JfBumWyQnrKNPKlJkI0q7/HgZQAAQs8d1lIGaFeuLvWGi6V4Uy+GaUxl7XDDfm/x6VYsVODrxaQ
LdVGELJrS+cbBMEEQoD8SJUksmM72u40egKSmHLs38fTh4wZ4NYQzhxlrBUrknsKSaWMgYgZaXQo
mprcUli+dHMIKHBWypNDg8CBngbzqo8MyipHc7b/PRSiPHlGuZ/SbWmu6Sdh+87F7kcH3WsB+7y+
xAECh1UbNNjoXX2GidPAiDcGhtDgVv4+9H4w7kDuHovSE4cOuwdsWedduikhrNAcxeG/Tz3bWJlO
EOzhFUenZuxubFhSEkk8+nsqjsb//YyewEMh3HMjdLGO48o4k9k3zn+f1RX0YU8nUlwhkWnp1I+s
VWBG27RbhaqjPyoLAQpzdH2Mp4eDXGaWiB5NpIoTm6F89vd03qvJ2qMxadXIXDnZUJMBzBXIdlJd
JwkN6qZMGkr5mFv8PQRHVpIdwhiRuP3GbO38JWoV86ZHX8g8HPagIbw47pMZtnP7+2OM0ZvOzDNy
wiJfdUatrdgzq6UyfAidYSgA0XHn5x13f6/kF9aMHzgHTTaPmn52OSXCIYnJjUp3/MhDMidNU8/7
aExOsnRo2fJCc2vHI2M20bEC+16wH6F/Xgi77GXMQulSWrKlase6IZqpW4N01KwzQus2TB8g3elK
n99GPXyg+sSrxCwSmndRg3uglIe4zrDEuxze/x7qupiOrvwBnKsAY0cSrayStte0C361sMi2f4+M
uGV0bhH6bAsMwynhREZ3YbHsKcV0TbfYho6b7Y0QtLqEwd37o7eBbXAPar05GWzmTlqdR6tWaApj
JOiLdWZsnRyPmhMYEV4Rn8Vk4FyV5WW6tI1U85B9C2dHysWmmLd3doY0jnWmtVvNEQV+vjo/Xf4+
jYYQVMv0JHnn9tgbZ3w+wQYWMg54vl61zLRi1QKZPqpNLy4OkYHFkJCRRdSaGVnTPXHtZhuZigTb
MQ85+R5d/v1tQPvaydBcAf525yT2io8E5BHuY/sbxQ23TV1qd3Yjxgq45zjjMmRxM3FZJ2M3vCcq
QxAUkOvodtbh7/mcIyU1dFZBbXBQ/4sArpR57jPC0ASAbpehk0GjNNwSg1daCz9VCj3qTD92AC6A
fLr9BfgVuaomoK+GjWqU6OiSxUDgXHEIhlg0H7i2RZlcYKm7NKuLDQvAqg6SZq+abL3+PjQ4aPdU
/3HJwmOw2Vkd7f4YmONw+Hvg5bVg0ayYkYosXg3Tl/77+lYw6lQLfeaWmZFtnJ7vUB7YWfocaRNt
5wEDPZcNtCjVJNSsMyEZnAENr3R/JffOUIHYnYE7oJ874Uwrn6nvAa9EppzjWg/mflBBIzOZhQhy
uwb3gqwPgFViDwvMuOet732QsP6oTJyHGDMRvdUfEhYZgMge8mRRfn15RCNmOmBrZgUw/9nKzu2h
uHY9eIYhOtZh+RtkOu7E3nwyloT5TCy5+rE7/13v/yU9L2WGvgOisucPudGDpnhAOUYsTPLtmKRs
iWLztWc7hcPnc8gQWwmnn3Vl2gNxVxMqWO+WBh1yjJfcQdgaKdPzw+Jf1uCWh1ffE+/Kv1M9u3oG
u9yO4fUg725E1wHp+RfNt7/LapcJ/ydjz+xk+Ts3iPcBE2thfeW296FgbaMEz7n4cmt4COpqf8hH
H24kTvOsf8FL8uha5xmp/jGl2d6SxAkiGJvedawjukKgzg+cffNK/fLoanW1C6uqnbCWAnJFxNbF
xVb9W+UdJTOzkoEbDvZs4eRugbKT3AiALPCOb5qE46kVomo78U2dVI0+kcBYx/gtHfxV1QQgrFG2
0o7NlgGjwPUQMQuSQYuGQt6Q2pjSCte5V+7NBBJa3qNOxP41aJqrFyuLthCrtBAfQFV2nV2sGrXb
BE3xoBXuqbfJVO/U3y3VWxeg+FgWzsLkyhROd+Msc5ZWdvcy7YRNkxzXuCyMbMXQ5uyOO6MRGy/L
ORvXWHX9Y8QkACQocO78MlbyYmqgFsZ4jzh1Itm+0Gy8qgT/RfBSgMpO12llgPQWe630/wV6ie0g
fu30cE/143fHfLsJ4bXBLz0SDL1SlPMahgFtFNrNx2eDzS99KezwHLU5agV01KJjcB1hagVw6v30
bLeSQbmoQ/5TIf6xTByCJiPOiLpFpV3cjvUsGoePnMbeWRM0C6sjdFEmd6qBKGaT387oITaoS4HV
QFGaC5TDDWAn7ORMEjwDyTwxKMBy1O5YxLHYZmZwiryCSJPU3wvu/rNCWu5M4tMu1OqWntFSmb2Q
sxj1d7XjjaImWPJ4I343hBqSsVlV5E8peKAWMnGAlXZM/IJiJlXUp6adClJqb212warPy/eiiqin
MNxH4NcXnL7n0u4f5jDeOamkpXsGqPite9oVZNQnFWG6T+7Bjtk40uf5G/j+nOX4rATilF6KqH0d
hNxGbXmKuuEFhi149eGRZdp7Yw0juG5mWpyNVKv7Z2Yd58hOrngrbLnP/VBPMMI4ftcdsHYa58OY
BMXCUCGANPLFsFqD2fYEtbXAu8H3WwQx550Sb7SGrI5KjFSmBRa22pNt4eoLqpwzUa/e49a7dx4u
IVgepHpCsitSovXpJS7fVn/JVbRAp6KQykNJ9/P6yO315PhC2+mkJ9YlsBOaoMuDpjJFuRYBB/CO
LrzATI+1oV0TNtnSQ1bsmXzZCu8peL/8jhnYdTnLW8q+hkb5f0R5f53S/nZjQoYMSCOBVSxWym/U
Xf0YkOxwhTaQX55FMq8OitvdqJeWRC8jq8lh2VrGguENmDTf2Tha9VAGmgE07j+MmJoW+xnCrZLP
TYtVuG1odZFhwqUhXsoxvSWpgZ7CeYGwTdgtCp0Nq8pwgpx3e5PuivFuBEy6HphX18uK8MY4mGuq
ULdpk3xVmeNPNZRItNYtJJ266zng+b5ClVxdvRv0JNjWKs/dt0hN8frEu7QPf1ID1ranIzZPCohg
yxLBlfCVr5HzPzdOdPrOZN6SackyszNqw4bXLHH9VfMGFutZ19WP3tnmssU45owUkKQMbKEa6/y3
TbERUfbZ9dql1MXT6bm/B2FyNIPm6YhGLH1LUoyQMPxw+pVhYYCPujFfh6JfVX4TnQoKe5ZR61Vz
pqEg64zbQG4aADCud/fDxczGGHPo5knnHXJs6YTlaGfOgex4DIr/tAGV0urYVQ9pB+Ai9KEnMi1f
koTCLjlM5stF4xEg8OAjI6FZNAEwS4kzNl6MTfH9QvpNE46nfjkQ/FAIs/kpZRwGqAKIOFwJrAud
Ri+XHS9ax+UlzhVjmTR403IQiVwYewe8kuGlH9jgqA7ujGscUw8Xjs5RTe1J5GruA9A04pF8r8p6
kPOaGQ5dKhZl3ASYtA9X8Zg1Js/MYd2jmoN/PGz/HogoxKjPXQVvFEY+dJ9M5Q6SubQ7+OmujtO9
GbEcIMk1dOfJFPYGlqQC8DCjsk1U1U+skmHB+LO1FXpJ8vStdoe5LNIfW+U6qdPPAXwztqzgWjl5
ME+mrz+2IXUIHoqltvanzFIPW2seEkmZ0QLybJXfSJo/PaiZjAKwxKLeQWHcOAqq0UTYrVNvPIAk
wmWW4ZRUTEyHPsUgftltOZ3aW749bB38ncLsX1yCZjgBL2HceTsZN/0GwOkmEUmya9GDyqhSLh33
UF2k5sm1KTxULczRkfhM0bJ9G8N4qvsPwoAsl04HUkMhFdUyurm5U/e5FoH/m37fzJ2KJW+5dEU+
azikffNVtTRGdlI1l1qEsTvSMnGgtSmco/ziFjDjN8XSmL2X7qpXmfmMhBtAdoxy47t1f/a1Hw3k
LG8mxhKKp7wm0Dj2tS/PSaTmB/N/ODqvpdaRKIp+kaqUw6stZxuMCQZeVMAF5dhqtaSvn6V5mqmp
O1wwUvcJe6/dKw1Kx4S5PI9YOSOxTQLfWOesplgiR+6j5mz76CHTuwlHriQxxp1DhAMXaySrvXUx
4ZJVB2VqClwUEW6xr73iX5U7T+ya5leSl4uwEdG7SDy8WB4Bwo1W+KHZCfYt3T6XIxJop15WmBjA
sj/MTHxZLSP0T0T2zgV6z97ShdJnB+x2JFkWJBwzPZ89bEkTrqDJGj7SBqM8Q4riDTLQqlpes/ro
FNZb08hilyrMTiMsVgZaYI9Gr1wK1QRjB5lQiLX1cJK6F5ZkCMYWy/omqRCrUD2i0/gqzUm/GR6E
7eyumYRREMJ4FZn+Wcxzy9FA627Vc9iN4oiacsV9wo6G1h9LeHXyoF8Zk5wPbVsyIJ+g0Dd1HaCq
4MqQXn5gA3FPVS5p50R8daaNjnFoYtuxh+8V7wJ8cjnVEmb+R4MimaVXMYWtPr13LR4iS3ynunSe
3EVE1YxxQZNLLVN4OqHsWB/YFZPeyvTnGGEyDMGKUt++KmFxNMBSRjIDW2Ggp0HDYZ0HCIY33H5o
7i65Y8pPcENk5Wl7NsDaR9CpYKM7lIRzgcMeuPvRMrmd8RLdGyP4sQM1r6F+bN0O8HDa979cIeuY
POjEIG0k6JJxPZcdiEG7cMNGUZa3PrhZc3giu+mUOfFnPJNgBFyZlKw+OnPWX+NEs04uLciSnjwS
qzD9qjn/LEwpT2QoXUwb+nw/wUaoI7d7jjsb1dASfGXzjBmgKud4+Jfq8fMIwCtQrtr4iPGxrYmN
p1K1NSZ0BSNBExlwzrRz9mPdgppElCFGPndMPcx2XyMyPDZtG2e73MtINNXfBxH5YRMrTpfMucUW
sCmGYy+9Q503SD9ZM3WU68QffvvCHcG9gwfonBSfjXfwglYdyyH+liLV1+pAxuYmL71vxxKndpB7
0iH+MPMfQSlEISJMZt4F+Ocu6zZuxPXmBF7xZOsqg21JeKvUP1o56zdoqbsA+cgQ/FgdV76qckTo
7lNvu8kzKitYuTj+evHqiOCU2IKoHUJ/cPcKZfOnOXg4cvHRiMKeFhFhEU4tvpkMu9FZZ/nHHzbT
zL52gFzd0tMPyFGLtagIYYvy+t5Ns42YyPpqmPD1Bf08Pp37jFJwDzz5xekzj9e1OekdeUwc+mCE
8+eEuvqhRUBVFNo/U0uebYd88Ky5c1rdkrQ3wyEur2k/PPjWYlptnJ96ZvRuif6hqP6VbXtxPvkm
YwYAK8s0VegEqXXS+HB4LslJ0zC4h1nHVTywBMMI4lVoHNA/rFk5JptZUCQj5X1FGXcqTO8Xnfuw
qZaERK+LmKDEZH7btX2PsHyzoXordWgx+aj4eibImLrBhlW3ybAO7j63HPcvPvhRIwOvhUcx6+D2
2/So+jQ+JRIBFIFF68jUtD1bS+1W5Fx6GRdY5rjmviM0fqsoFmJtHrcz1lT6Ebd+TDCerF0rIW8B
29OSsjRyyrBy7isTZEyKKatHjnCw7PaTCm9e+3ozHpKqwORTKmp5q8Jp7Ue3cSppnOyMMgMq0rtf
M7QyWKxLAB07q2yXoI3TDGdGZsAh8+Ylr7QB+9yDY2Jh+sRn9EnW1EmJJrvWY/aXGe13a/s7OY4l
40kkbWpg0aY0Y4LhZdvgOR57Fgov4EH8Y9MYyOLm98aQEK4ieOzzKGi8v9oZ3AtDiAuSyPfIxUzf
scrOy4tF07AKFDOzCpRJn6Rfvc6SkyU/0Ccd1khcc5mg4XJlJ4COLHGNRISuLe1Uul2yA2J1s3Cv
brpo/BMNgYQJCyl9bp0w97uHniSZNauwGyUmCxAtOY25/oM2AZFW3C9EF5g6uHGJ/Zw3n0MRf5iq
pF+HGLfCkuZJ4zFiyOSk/j/CuvguEraEcVuEw2S22x5Z72YyGrk3lXLYDYlPl7HWvnMOdCnTjlwV
433IvN0U76u4bT9os7y11hTRY+pp0b7FO1BqGWSl2muv2mRWO84NXj0HA33s/qWNn208BhirwWd+
oUrquEmrg50MBJgcgl7tTNLNFO4LZ9F+qOlz4szD6idSgFHOAdYySxyK/s1MLcfsiJ2XFeTOg+7L
XS0RPnMtcW5r+nY2Gw5BN32iO1UorTrGfPWjOwQTiTf6o9EV95Sb/+ByBmyBPOMyZUcDbiwzD2Vp
NVs2NPe47qFCxYP14ozsD2XS0znVFm6kiKA+Z5yOcI5/xqlWByX6Sy12URV/pDJ7ihvx4uDEzWCt
Z2N2dCz/I5njdzzDGGSdjL9OdS++M6jF47hSLroIv8UyJ9AhDjF1T0eCD/xGqMopuXtk8+Uhsn9M
6xOQPpy3NE+Tnm0xjl1At+zI1NRCM06/i0B76GGIVMCbzCjxQhjHsO38fos3HKqn8He95TZXUYkz
+xuM8c5A49AhPlhW9NEMGo0BX7vql9LSUWvdjFIw/fO0bQzrobWwD3rJizP5b/44B+wQBDeP7u+i
crh0+q4JlAT/zAMbz1O+mSMqlM4oAMYEAUY3H8GQ4f7EdfRWufkl19ne1jUsA6f3tpJI55UWupl3
zRg7Yg3HlOZEVcias+O1AuzQLyFSkTw7GFT6iM5BFN4OvDbXdjnWGztBhz/b+cNIqGuYB8Z+XtyA
nOJgWn+gRTngDNBFTlr51vN7jUxgAzZuLdLIah0yJMqc0DJFiRsUviHTF/iA2tHMRrSzadvvpqJ9
Q63G1tAgiIe5aHM0fIlT1fUPKacqTVKF2WCWZOfpt5LA6lB3y4woRd3fZMv15XjE3BYR/axOdjU8
9U2lq4XQNiFfqk6R3VfXwjeP+mJzyDuufydAk3Mgo9XBYXxydJ85QdtNzBrN5R6RZ3DPa0zaeuiL
hmbTTZ78Eg6xZczFGiFeSIRGdSbsvlixqK7of70P2SZhFyyc0iRYi8lIT0P5zCHCURDDw0G7hStp
secEPiO/It4ut4gPokrLgND2Fp1lY0nydWgcmIfjS42viKP2VvmDqbqJSQw1c33bTf21EkQLoSY4
9JWPu7hyQsNzU5aH3Hgy7e5Zs83KAeVXQHulBcB+2CyvfcWIOm81c5lzMtSYgXMSz9ttB3Zcq8Rj
F2A5zd4ItHo7MbilmopQtyyJ21Llh6S0GXn4QXo2QSUkKgqtJF20jSyPlTQuXZs9D17CN+7O/Qfu
pwBs4S4WaRLOBNLjbCQ13N7bpECs3LufV696Ju4KnwCUrLckNjYY9F6LwhVrLwJtVA3esczrZq8x
avVt3jQqw5hVLu6Hstq6JcxZn/+5mS26vQg2lBOPwTadcoPxsGUAJZpA9LiTvOIwyg5TXYKmdRwI
q3jW89r9qAL9r2kr9tbpQGu03CH+LXBSEAJeJ1dek/5k85OgYoPK9FkXNs2mrd4cK0tDv0WkEo0+
EO4m+Rlt806CMf1qX26jhVtTka+J3Nm24s+cHE1688bZTmba8vDCLtXFAsfp24Od3omImlhmdtJ7
hpztbvQMjlZXZx6IQJdyi5n+UAXxLvMbdAARA4IMQz23T2VsmefxEMG/Sf2OUSHnpVVo+s3U1T8t
C0ygL7EFKINlrB3l0D7Tgz2pl4l4yx3KDkKIg/KVJwSu8iBcZNhVTSWj2LYkK30wtEuAXfChHhsP
ZbFzcqvuhpEPc71O8zFZ587IvjOXS7USWrseoHVypqgq7FJ588ihZtyfgiH3xGveIOcT+efkULxi
EjtX9mcTXY20/mC0Wh2N0v31vBLEBqtAil+ex3YgybchlcVrQ5ePS589f+0bdBwFEWd5pNDvIRex
SgZrBQqcReDO+qvVHlDY2isMBAdfj9BZALgICyngTEa1vSmn6oHxOjqh3v2nx84DpgjjnDbGpZrw
fWdxG4WJdWnVzDIE4cBW58Ho1DIPt56FjsVFgPILplkc5+DYN5Y6GFJ9K1WaR4EDIosbYkiHCXmy
Me3w6RmoCo0RxxKMIFdkBoJMR4RcgvfaLd9Mt4qJSjCelDmenQ7vR6SWX3E0wZ6aKAPRgwmLfswd
vM/CIUKQQ3WsvHzjG8WTNk2XwQvgpdzbeED4GpENr0sP2cVy7Dyb0qDYyTC9WGa6L0R76rXEJwis
RhOIQs/3dxwDb4AON1q3ZNRJcu+ABe6MloGfDfzp6PP8N+kQbWJ3vCZa/omNFN+Xar8j0VOGcDbs
mzx7y+NM8r1zyqWE98xQSzbxKHAtjjjBgJtfxng4dJ7jhh9dpucHp3YqnDTosHWUn0bwhBbvpWol
mNcc7XcTGlREIXLQckvtjrKHA3d0O6aPvPORPq9ia8mKrEfwd8Y07Oe4PZvYKVaO4GYXietsWq+9
oMlZax7OycJhaYSHnG1HgACJWeh3qRXBGa3Pz2yl57F1vhqiN5HwBWVoShAyMh17bELFaxMtwx7E
kcxsAbrkJwOTMgSu+YOjQ4Ko1CjO22Y3MG4zeiQ3fZYvFsb5DeHXvGUXeVDteI5jae3qAHYXpLE9
JcRDp90wVL4M+C5eraaH4Rzw9DmR8VYk2rRueJgYNbHsR5lTe9alZ6sRGEl5sIXHcAT+iT94MS2X
82Kj6kLXh36P0xMH7+KyD4r+xMvLnDJNfuE5shIh1z1kob2lvnzUk2RLcnnFuwInRUnUMB4fi+WZ
Wzjg/r7r/Ke5Gz/wYT7P7G3oaVHNQ/fR/GZ8qG3Si+WgwkAxvI9z56/381uQ/vpZ9zWLbHiOmr1C
4BXajcHWwRM35nQfeJVOU86wffS1Q2U/cGANO5JXB6oxdh0I4bbQeMfN/30Atqs6aL80eAtbCCqn
tPGSR4Jot2RooEMq7bcmdn5Rm9JJmv59MrLtHIOt6eByHIRyiA+t0QEO+g/iMIjuEXrfzn7Q4YFO
Q016Xz8dE6sCwx/VGXUBAEXVP4+u3Wxa8hn2zqjNoZtCaoosPAx2ZUDPNrphk3R2yaF+64u63vRS
s8LJwUlgw8XwGBPEfntM5vmaJZ126I1zIGElK798rj10TB3mRzIXH1Ua4c1xSfuMMGqWGcJe6WTn
oCZilnSNRwZrDFItGF9OoDb4Uu6jpqzDSCzUJeULrJt6fMsjJzhjJhYNQ6GpimrkTT6Lm3b0EHXJ
f5PX4YVBYRbJ7BYk/ksD92Y1KgqTiMK07Ka14WGkmEfrp47NXTEzxK47c6cq+7ErORJLmshxLlOq
YZhEM6EhQVb8uQWXseM9UGTXoXLlW8NEBDpBaMcCyXgCKa4XNdhkKMGrTgQXzdVJ6DU91k0zV6Qe
/UZ22t4KeHkgrN9dOzc2wEfx2mjQpWALgoKqPEDqWfCoJRIvu9gQDFZuzAxpbFbThhlRxmCE/eI6
sHu2JGUVRppmhKbebmRhDOcB6g1PibFJAS2hhcUo1vQPfaRRZfcA7SUB9l05EDQosreBan8dlD5m
ytghMbaZn2tl0T5FLdkfrbzFlTxZtUcSB5t92HShn7Pc4gNbJark/qvaO836MlYIPmKz2CsM9/Qy
X1Y5ZhtYnyW8OWb1SfnlW4zBye8kTBfdJzmQwBIjOKik5hYs5Djj1qKmJtZ9AMeIS/qtFjHXoe0X
AFmcHzZ4rjDnk6vmvdU0wa5wK7WubWhYVcxyDPD4e9oGcpf/pAGQesx6L72HOhAn8dkcqK5m5g+6
tQerZVA2NzhUbeczKWG/z6Sc5zNYeXAnQuHKnT3C1OP6ALI92U/WjMZOh4Wu9G4pR33OhfisaUA/
1MSCqcTZuJaodFL2FWsTetMq8zCSJWPJ201EDRx4JOLkBxOf2iNSxFeYTdRKWS5xQFZq5xXdzwhf
D/sv+Q3kBMAykM9eDihcr2M01slrb7Y/CcSLsHLTI2vfDEkjhAP2uyQZ+8UmVwrHck/iolnf6xh7
NnG+CV5LSw9FHPx1Y3wTZXJvPeFvhrm6dHXw7kYiXscMZkUj8JEpnjnDrIlxdPCJQUPNQ9kRUD0V
l4lJ6hrFPTd+wFIVAamCVLvrWhvSXaDeatl8EHnRnnJTTpsgu+apdikLcDRT1eSHdij9NboeKsia
f4vMJn8NcvFkoy9G+sPNOy7MeMxg1xRh6namLWfWNKEoKOOwG9L2wFQ8qrRtaUzR0vEwUIU9R1Bl
+8PufDk0DNp3YSwTeageaX6M/exI6ofkv1xtvqt13aUPaoBpkLMe9Jx+P8ssuSjp/cW26XNn2n/s
BcAIJRFI4mCDl4qeqtOCTUIWUAhtmaOS/qcjzNVqzfOs40Oxiu9hWnIeNsOghVBsHptl3YEi+Rm7
3NM4kk6amAfYGGsvKK922VHzol41WvNLG7Otkv5SC7yQlm4G+tbmtBOkEKWj2pPA9KgJF3p34YQ2
eOA1G9J9Nees3GiNY3lXaQLr1jnqPT8qcaCyeMFJviFId1eBgygROoAoPQqG60yryPUWe8IWDpUf
9xvokm7+Mg7pufPrlzn2r57y7sTqvEEVpK+RR+I+s6mBfsKykEwIamf76PvRQ2G2T+DpT/rUHIZR
fOc0hT3aNGrMH6iE9q7Wu2e3YC5rYjGqzsufW77DvkzOwoPkj6cm19N/Hkq4xCMhl+K9JLT9U7r8
RWJ6bxuLXGli5WIoEdKaXkZcT4I5u8wpUar5zQmMlyBL2tVUtb9ke+wrY3pGYfikB/ErqQQPw/ye
W+3ZN6pHoX10VnB23fKmF9WfZRqEL5G8OhUk2p7gWm1cdseZSq6aN53cBkecrYcZ6mp0eE/jHL2D
Wulx0qYy//9TJIv003IE4T3uqcPkrufbPIGPanYv5gizsEv3fCqXCP98hXlCq+7oIUKOlEdo1aAY
b1Dh9lWnjjYO+qjGuEQCkBkM37nXHpbvA2XTJcACMZIPgkwN0H79LnqHUVm7T4r6Z7RY5vs1wqge
rASuvYn17lxfyrImFlcD9508+jUDMBcraKX8F2CtTyNB6IORQiPHXazDulPxT5HQWdvm2rOdUxy4
ACO49h2+WZE7OZgF1Aia3tyCkhA5fkNO0D9aLiLk3Kueytk8I5dL3Oy5iLWzsl2TaL6CMXZ2LVuW
1xBZHoK0uI6mCUEJX7ox4R9Ijm3KWJtfUdLz4w3SALirngsTV2uT2S8LEkJZ40n75VQ4Ja5/VbxS
GEFyerUAHjw4ocby8T35Khwq9cBF8+mN2rFsqsvMbCudSXylHZ9L66Hxr3wupzxxH4wquApT/Qw0
S9U8nBSohR5nkb9Yu+XN7Rj0OjEj32HtIoOqbJ6SeESVFLZ0UI0uSX5rXs1hvtoeKWROuhWYPZK+
OdQvhVW8qFjsZ9t4k/bBKpu/fCkrJmufMTRl5RkErJZy55CgWRD+Y1SNl8SaQBDYD5FR6svGcU1p
zsKzgdi4zNFZiOP2pdJOJw2wQjOuW+bYK6uKKlaQPcMAVKS5CZ9aP7QZKs750MwRzoQiWbeCDUAZ
FWuz/ZgLZmdVkLuHXg2ckrxah3GYjONShFh1+tE3X1IO6MN8hM5AXqil9R+iOD6dFH0KK9A8twnD
o/ZMPH0vF29jGbU3p77BaH6os3FLt3/ttOJcOuUtRkHaZyHx7GxW4+EGbNbprF0jgQibzmWyDNbp
3j21zePgD9fRqZ7gWnxGSNBQo6yI49jRk+5hmGcrk3EpCX0r3cY0wx4soxlBXeIS+RJTnix/ne81
Hxjlq8A6dLOx86b6Omntix1Yl0XWirchODR+sAKHM/kgAXXxI23nOdbUxfI3Hj9QZ4nXrmIuaQ/r
UYrr0DWscUq0QyYppYZxL4x236MoluKJ1VmIO+jT7LmXoyr6a5b52lgCxa9nKlPay8p6YtC/Ul31
0BfGNdWqg8aLMQ39xdbSc8SLB12NHgHBRWHeSqKl0W1uoZts08645AbKa2gqFeeJVwbs/OufhAUk
o/4ImieNb3JqNOetURYo3G4PJelCz4w0a+33fByRwnRCpkbAhHb5ELLB2heAyieWLbS+a0SP3OQG
ZC+0EHwGuUJQx7fmWycVYCDt0hmjuseMyP3USPbC0t1lH4jgkTHiZ0deyJaAz5mt2TJ8fo35+fRs
3KnMe+TYfTYd4+BD6jJMNwSfhxoxdCaLsxY7Rm5dSIk7lAP4Uj29dNWt1v0/Xwo6/zFfG4lOEUXd
6hZyR07LlJlXv5vOPekrB4ZvxKom3RNhQhiou7za5elrxkpwkwSDuRZ2sbXyxeFhdvXOcYmP7llL
DUHnrSQrpPUctO9+3GDnIcUsdIz67mYsq5sMkRNTUvXWlO6tHrVHiHh5TluRgyVcddMIsvSdgcdl
CBRRRnwhIX9NE95EW/L+M7ARHtAaTd4IotXWkCy52Q1PraFyRt5hnh5z1eubRutw+Ujz3s/mo26A
nKB4abZRKduVoegWagm5XQj5nBjz19SQ2qUPmArKiPp5LB+Wf2aAuVSNPk8vt1iMuBo06SBXEf7a
ZBKt+9af8OgC+OE08Ae8p44VOJsh1d6THO6ZYycnkw1D0Z0JlEREUjxJ13F5fmcox7OuDgiW+D2Y
KXkxcsbFaxesr/Mvo8XgguwV8ELq2Vh9ouFmmuKmj5ZcE+7pQeHeWmL4ZWx9IxFLmyfrYspnxRMS
NpbGxL5H2m0xBk+mdIVxLz5ONWOq2PtWIFdXaQsf3mzhj3vCwU0OZrZOx5Os3ezOFG032P1r53Un
AN9qbVt0ICKdDRafhH3Umf+V4GVaOcRyI6WtYwBr3bUosTcTtgt8FUi+WbF1h1y/0u9e43z2nvFB
3woaNs/aoy+vBVmyK7dpr2OeNNtG1E9WsPBRfcitpRF8+Nbwb6GtPunOQSeqjTqQySrpA78mrrFL
1JcPMIdeUaPdqnam/XajvwlIfDY34OMaeskx+0eqF95BMkPR91O7qvc56gHv0LK1MKqWfm8XNUG1
A8GKdLD3zql9HfvFGymhVzWxv7UMusC2g6gKQYCABaNbj1lan8t0OEYpYgHFsmbVYaHCpdURGsav
dkNOEkvNBARDFt+9FrKu6cKuhh4F9zSMAoS5lPC1Uf45Rvrbu1G88+0KDJIcbsLJpyOpCn+Kr7TO
elKehZ1dYlLpoWExBXfJL+FeiD/LmluMwfaNfUu1Fpn4F9cF+mHN/TEzjQT1UjwQSuxsVcvN24mG
xJP8mtKn7HuajXXXx/ZGw4S0xX1d8kC5R2F4ORz2/Ibt4SxoIthuWg/s2uIjXlBoxumfo9nuyv/0
NVMcllodvyOY49bbDNStxxYP/mrMkPpVzK6vegqZv0B6xYbiJv8Xzkl9Zwh4btYxmmlPYzCLewuF
/tksjBeFq4y5DB7VvuUo8aVGAkJpb5xJ3+pDpDaJ4IMrqR+FU20QaUoiAGJ6x6E7kChB/1z/Y663
hhzzJXo3Dvu0qCki2YRhZS62ExuNpLTA6nTlJ7/4cQP64bGZg4zw1AjTORbBGCkKekGE4haEOXxu
xIhxflMKXVsR7Ty4qGDyX8lDNnZpuXYK40kZ8BT7Rm1hF8DeQXW04Rbnri9nf+VonHmpm197/TK2
ycKqNCEErh27fgncriIezhM7SGE5FJ0R/zEHMs1p5a5Ng8PGNvKtVQzVk5BfOU3LWiZdt/FanNm1
y5rIUtob4v6jZY3O3jbRxlf5D4kLyRfKuhMH0FKCxzrmb2INYslyhqkue1bkcaiJQHE7hosKmh8V
Jlb5CEgGxE7FmD5yWam5bjptMjmu0S2G6Nnac9JwABE+/ukU7qs/VGeCqZs305Fv2Mh4VpWfXfSq
JBSRbbycbDNkmFatpAdlJLXdR4u94M7uUV7Llpzx6XHKyOvOcjuGs66Y+aEdwtUfTAK2OOI9Rvtn
SwprW8VfXL1WODBGeNeL8t3Wa/IIVLm3E5KjJtMtNmVufrZtj+872GB+G87Jzkp6tgyJ+e724l7a
bIjjqbw0GmArOdQmSxxc8qmZmTvdMJJQa/JtPfE6/G/JI4BYz/6R/2iuVR4MG6+JznpFpMvUG9rb
6LGYMWTTn/NDwyp6XTbeVXb2SwnDcbolA1eW0HzWwappD9i3NlK6+X7U7F1s6GCCbDa2qJodp4C9
MTqPfL2nGEMDHe8rSJfvdsngIriekULvo7pyp2fE6LAY4ohrdwKTVfjccflLMvhPDMD7sr+1gk2O
PY/vmT6h6Ke29noiwGjXHzmkXyALPEVF0Gyqgodnmp7yBku4GMsrkKJ7WhJXBEdU4K5bxaXHtW7C
MYrQKLgD6r7ZfqQnPo92vW187SMOgmxt5gXUk36E9uPSuLrNpSkbsq7gffeLnr218w8cBb9Lt4HO
auchvEyl/1ChP1mNY0p+RncpTP/bN8a/Qn/3SsHuQ23dgBnicFFVxZU4gC+QYJOYVx2lQr044tmI
R8Q2xSL17wbUVEQwltGDA0E7tSbw/skVmQrzxU8vtV47GgXmINpztUSnp+UrCrQrE/9z4bSP3XDu
c0ZGKisOoLXsdu8rsSXh7WGZXrRsEid5M1rnUgrO7ojkMLSec11fli/YRmOYeBrhot0TY85zW7l4
fTFDyF4/zUO8QTH11gXGX+resF+9pxqHeAMRkarRfB50/47wjN1Pk8IIiGC3DegLET3B6S7mJ889
YR97MfTgW5awHS37Arzhklkz5pPPYMI5QgRh4OlfepJ9tZa5tavoNUoQwNYQdikhnzKn+SbECfVR
0/+ienrWOj8U6CWmtrs2BGG1TNDQ3bBgreWnPZeXcXIfuoWfk+vge/Alpb/Q7xc3wjKsyqrvXopb
GfhPGEHiVYii7YdpGk9iWfyC5S/DLP3x+ZZMsQTxjCjjVcAuf/yX4+jibm1v5VzsYUGszK46I1U5
oH6D9WaGMsA3HMgFV8Lz2et5FhIvBeqhag7kbNwIQyMNXtXaE0tZwBbuPQa6FWRzCGr1GQbEK36r
M+t9lm/TSzNJRhbaWmhIMV39rhuYJ/R8/tS6XzR+6ymVe9so3ibGYdGnETNkrBx6ntjMGAKCtHPd
jlvB7j66BDZZn3LuyN2w1Jmje/a64tFMGE55XGGGIAPyc9L9a5WVv37u/Mgaq2uGhL3KTkMydDsY
Sz9KMkkrEufmJDFpAM5rXDZ3L2Xt1wTs+0v7Vgvnt8zzVxQX71V78Pv8XuP8Yf2qf1Vtsy6G6AXt
nE8w5vxbN+KhaJDzT3X8B0t3PwQ2/BSgFJ0/v1q9S3rES8GNsaLdqNFgMjxl2O/zOLedwUZjeBqR
fjp9fsMdKMMpTV5V5ePRnNEKTL8CWlZZmeCUtXQfm+ajGBacDyLthG5koGpfIY3cuUXyWueU1E0Z
vSa5/WvBWjb8aOeD8pM6Wmh7wDqUp/IamEAL+LDHOpAEZRg4QbrgPYirD1BfadZsJoLBEDXdkwSl
xfK1EijFAXV07XOAZLY7rtXI6jINoosT/wtMtkzO/zA7d9xPcEY2AAzIGzIXekZgrNo7aPln6SDY
M0D8l0yle+RBuABaXjjWNREiwUan36tKTpCYtjSlQ1hUXTQe9R2k83ksaOO9FPW6xj2J5ZQ49dp6
tuPktUSlUqS8bWXvy3UXCJZr/J9x/kL7YWDeQvQgM4oi20YwarTxOy/IbZT5xXIKm0eBT6Bwg5uG
DD3V8V0lXX3y6nyrQdodbN5BEHEPadFvSrEoLR2AcUnG5071rPdMJ4C53rplmWLY3nbw8k/Ixms/
4W+0Ijgm8zxtBgeynsxYpcbdV0Ug55rswD/pBTsjMz+m3Hy36/a1zZNw4AdcWwozU5HtoFyckSgb
SJrSj4RxG9+b4jPTzIMZsxfM9OBMV3kbE4k0QqugMTmvY3x0svSj8qpfT09++mI6GqJ5jD31HLZi
UY9R0eIk47OpIvT9UiDG6ZFeAJ9aKQ9/oLCArgVRivYq2XOZ4wnTmqcS7DshUM7KaOyE5QR3JSDS
ycXA6lncAKpnXOG+ca68MXq6xjEL2SBAwZ/xsA1K7MuqfQ1GsU49kKRmuziWAuqSQIMyY1kPWbxP
au+uBeVHOpQek1F+VMWny1reaBEYSkN713Mq9h6IoV39Bt2CreCG55J7rdoJgyJaYK/bu9rGMDQQ
4NVFpdIjdyFlWABaJ9HH+1yZd29snzJGiy3pCnrmMmxpG2OlOUvetbXm1nhvcsJs3QndS4HGy7SM
P4Q2NEvw1Wx2hSs/NU8DMs4hY/Q51e8pOTAo769u7OAf6+IbrAsMDWyCAuUdpwZZSapoTVdDKq51
rH0nk86Kxbh6znwNnPykuRu7Lh+zJruMIn8clA42o9o2sKIma7r1BmiQ3v+eMwRwSRofc9U9dg49
dlfMZzuGzCBV/RzrwPHMTVy7/+ZYKlBu2CQTjx5MwLaCZoDe5AYL7DKU/zF2ZstxI1m2/ZW0fG5U
A3AHHGjrqgfGPDI4U/kCoyQK8zzj6+9CKG9VarBUm8loDE6KCACO4+fsvbb9xZXmOc7ks+l3z06v
HRFWrpBfrbSieLQYlpuyf+wkBC9avEnRXNhsIWDr27de7WSf3o16f69r/pbpNLdMztqS2xEZsq3J
ERs54UPJaOwQT8x4XRTOjEpjLaV/Nz3WUbnT8wrNU7c18z0L/b3bUfBXNcOEtjoWUXFbzhitMITi
X8OAzonjwJ+VPJmu86WJrD+qUHt0849xgORXJvd+3l2C0Nt6g7ijz79Oh2mJkmdliXYZ1DMnt6aq
I8cgeTeq8B08gg9p0vqDyetGmtOKVvdjQaC2PDhFejFxCd30kJGsDjNklY9L0gbRDnfvgebOTi37
tXDUwVPZ2kGWiAhzn1j5pmffFKDQH+riLirG2zLNIS70AbeRhcc4vdR8xh2czdMppuFvu9FrQET7
TVrrqwmHHOdPA8aSscs9V3x5Y5mgOC25T/PxTtjq0Md09RpiEOrJeZSjPCeG/RjZ+sYJ5BPRLB8j
ITERdc8MmijUJETATrO2lNUbsynvW178ULB0Skc/2+zizGa2PLunCkoKvKWUlD8tfm0BqDQCkS6X
VlqkJ9USO6EUe/CJwYx7QeWL1q0pWaG0p7GTj2UePHkRA1ZVCLARHKih29GOQh2s7nSCnJ5Q9GCa
qCSYX/SMkGNof3gNA72kfFBBswkyZF0sbcXSCtv3CaL5Vhvq5yAX5qLoEPRYJRy8NtI2dhQ+ThX0
wHZyyGayp03de7em8qsdmXLbMkvo3ntJumaieh+NmKgGJldE40TiUCGyMIve+Chzw7mRRbDz9MZb
MkKUPG2t3JTdRmgyWoZJGTzKoA1uUWmfro8c0AcP6YVu81FYk3USxZe+G/xHu1YNmCKyL64PGw+n
dQ2GiOUr8R9Vg4sjU4QsArPXQ5csY6k9INjU2UFYzT7qax6W9bipAuDCzfTB9ttyL//9wWVNW40p
ZEDNffVS5Dv/+d71R7G+ohbr5rxomBJ//qo/hnzxP4+v324D8DYDzPoIhwG94arYW5bDBwZ/RH6r
Z6/KuKtpBchnlHIFuJcZ/jz/XOM1bBQSpBulOeT76weHwLHdQLLu3DOhiRpAjNmTy1btcdj/+eHr
14AboyPpt9evX7/09Teuj6kGkiXIY96QwcGe/9dvXf+uCNHSTTlwfaqRQVLF9UxHH5IIvFJF6oth
iM800dcqz8hSGE1nqwNCgNfpMoy9bbsKqXmJZ69jW7bo3KEDnYQNxm6qIxQZpFgJA2bnU83G61CZ
UXFI0PYvYBqDKn9QI1c0c8uIO9/cDab2iCBq0V2SOzrN0bLJtLvU8celF7iI/8gPWKoWzX1U5/W6
pdt6TyzGJ60Y96LvY0QndKlcgtMOIbEqxzRwGTVr2gqlbHToySw9NFGBZI5fDsnjo99Ixstkr7m+
KxxhrKvl+EKOYbcc50bTyFhxE2JI2wRtjeVzYp30acbUkOCKiQ2RycwNDSzxRcbB7Ggu6LPTUCc6
LkE/uil65rOFssuVr2YJaCtCCFFoDpUP7Se2svVYmEjwZu4qGodxl7RDv6RFg/LCxbwxhOlDWOPO
aQpaUEatkmXJonOkopacMZVZmmfQsBiijPI1VkZxVKQwHJ2RSEKNPYVPstAFsZ5xHpizKmtUr3VJ
t8x6GcD7XqihtI2Lpo4dce6cssxmw1/DMJ0Dn8lQk/U6HhhsO8Lwz0MTfIZfyBRSDlvOS3L9QoY9
SdPoF3Bf7qrAxYyZSgcqQzNjaZtR9qi91pkRBpgeUTfB7eKIhMQk8Rasahk4C2umeVQj2ai9pQ56
09kbjXjZfSEN7+D6ylmXvZXsGYZsQXqEh0iY6dKpyPp2e8cn+YAJ1hghBEPST3mb2M5bhFhjbI4c
sGPhGsUzeUPsUII82tUES2hGyqky017slNEHSgqvsJIjzEH0SP1oYGzDGmPFU7Z1KCNebfMtZd7c
ERd2X2mV/Vh7xXKs8+C+rTXrUSk0gA0RVKmu31KVNU++p93oxUqP6ZsMIVPoXAY+phtsABVdHOrC
ukI7A5rVM+x8GxhWetGK/El8hqmvnYxcuNNNEws+DeWrza5ypKVvCYZyhOIU3Y0obPs4uAivTTdW
G71PQMjJwkFvOmiL0IwzZAlMOry8jtdpxdDZmnwKNt2J7m1xTTKJvqRKkursgD1gv06kiTFYD14+
cT8SqYFwgIcThu1NEMy5QSSTP7QyMS+T6lbXb0ZN+MK55R/h2H4Is8l6U0zmOa3tiMksLdHEIGDO
Y6R6R+f6I+0VriwimE+9H/lPpBxkC7su1O76kAG1hqFK2quRezJbj5zcNSceD6XTn50pJ5SWtesG
n9H4R0Chzpox3ndm9IJMn0PjDONrX4B9tAnGMn0Cbh0L8Qt+jiop7rwu1w+90E/0C7pDrEXd4foZ
U3BWMuTRRRiJp5pcnKfIfkmpkeLJFNRYRIxSun5OOobMIbqNc6ysnEic0iJYT6hd1bONq7xxIc0k
e7j+lQiO3vWRVhALprEdWmk9EB4N39XD9bOszpOvn2maJpdKIaIfrdxejzYKUeEwNQPvmnArzvpn
xT7dDfo7zU+jz7NocSQH4wVPNqYLoW87IzdP3TwOHvMpZTnRCGG3phzxA4IZXBmPEqYxYCnD+KAN
7P4AaFqkZJgujRz32a6M6q6VwUuV2+VBs2CyBDOYZYrir18qzMpa9pTw4BxQGy+lGo3D9YMlxuwg
u43j99QBPhp7N2vLW7Rx/VbziRPuNbNYEIklnjJz5DNfDy90oFuGS0BU6GRjAjKegkDRCk9UsjYi
RkTWEOmrPsA5FNCXXnUaKgcraSCcT0E5ew6YjWfH3m2iR8/pgkNbYVGq5qOnFJvnpmX7JpDdLIZE
wn3DRvoJ84C3YMdeHtwumW/Ad16QxCfd6rk0GhVhpqvkVtQzeri2V22KdKLXMgR3dndKVa3fJXMU
+Ww/7nT7MSfh7Ebr6FnFpJ1aWgjRlu2C7071rYlTZ5tbHIuQBlLqh3e6NO1NRVDHTnT2WUptuNjR
LgyHi6om87VNqRD9pu4WbQkgNZGuD56FhGuJpmOte8znfatLtmFh6c+6wLfFFGU6lIPUNzUZGgRB
W/qahFKdMaSuabx2zaBgwKbkAL69i8oqWVlOTEoTlSIMytY71GkLl9w1aWT5blCucR9iqHa9YhNQ
47+4fbOOlWgfDIfI0GLAznv9MtJqYosFTUJZJi9VP0abKUv9dRlNXHYRcUHMH+60Phk+ZbXz9RP/
r1/JbPOcdl531zZztIOHAwQP3ceuG2w0vQhWbtK5+JnJX6sqy4YtystpW3aDdvEb7vtVWowfEc4u
8gllDjr0L02tVWeZir0VZvI0OMwGO9KYFiX2iGWfl7DgCCXbYMMelpUOgDxkfo7DFOWyBBdTV4z7
dGELaDCJs/cSrVxJGtRvOeVD7xYfNWDHbCfnvpNNp9ahR/toN4MkxYg2cDQDtfKiot2ZvWFRWaeE
Y+2VkBPiDQhzC4bKhCh2qY7/q2m2fkug6vyoCyLCU6uclsBsdx2Sql97qkPOU5TV0QjxnFrOscVz
C5tXwA9n6j11IbmuaS+Wk0GQbqetsZOYWDacaQHtA8HPnBc3dQwB0CIunTxtP7vh+HlstfQ1d+jZ
ZJov7qnSBUtirJ3mnjMtXW+dOVJbZZ5Gh4QNlF353cfW6jfjrMLqO1xdpegPTFD0U2rofLBy43R9
OCqB88jwEVNO0bHxGHN0efVg1ThaR7r010f6hF4rjTWKYsujRYdYRGeSQLRtGu+LJogWhbAfPbtE
7ImFAL8bDOfrQzgWwYrJGHA2pkg1ST845rUCYG81Jw6yGshY7QbT8zZw65M5mKYni0x/hKY6owvi
ChymVq8LF0eFWZTByouAvA2gm454T9M1dVQhhh2wKKKoOQgLrzMcRraUENTWN67locsjuWvZd1a2
M6ciW1p26fyBWByiTW0/KrNsMNXoeIVcK9p2/FXUD9twiNp3zxQg/hxpHnFdvQx92R3MzEKgOQnt
Bc3/nO2OJIvmo/86AOU1dc4j4dvFHTL/B0AJ/qv00nJrDA416RxdV3NrBxIY6LwNwZa4yPI+YA53
nxHnsq6lFyyvX7t+wODCuEWXyT6af8RHSLCThkPPn+ZcObuX2bEHDyYiCPRBuKmpucuDXzMNYfvK
FpgpKCoUv3myIe2fIondqi/dQ+kDcveylCXRpF2QTem0TGQtLm1mjXQtsbVwlTjc7AxfsjkdXgRI
+5WiN3oxgUVcYkUrD8vojeyl85mqrHnp9Nxk8x/aJ7sdlroFRGCICvHCUkojkhdx9nqtfUbbOPrz
brT334LGYcxqUpRWYa3tLIHTa/DBZIxISlaR1iTHkZ73slfk5hQuzYueWc26Idd4DZVTXXzskDxb
xnUUF6WVpSAIHOOg+ono3LStSDAHAs0sABVuhwK6Qoe8jkw8yt446RAeeN/cTIXrBkXxx9AM/FMz
jl+MTCUnWbGbRQ20thzUO1EejQ9ejZpYG9M70RJoPaZqh4OPNbhSnc6KQ+M36FH2RYKGWQ9jxQ6F
tu78IT8zeJh2dIMeABM1F2AIAoAMs4Wpla8upeAHTxtvAy8GvdNgb6r7ttm5jYKs0I3jkv0Zwcmt
yrbGJIoN++dHQjhboMZZygzZgD4DuSg/X/8rmGgwslUg1tfC03Tbj1GLf4ISNzk0Jbuepi7DV1Om
h1Z0xZ3yaCzX+G63JXImvRzFxa25m6hUHJjV0GCxAWM2Qf9JV6O3RefwJrJ0OOEGIHE4Ndd+QsBo
IfRnren9bex5p3hgvknG6rn4nEJe8phl3wuKI3LStUtgrSD9xu8t6KM2wlRS97AwR1XVt8INdk2w
9BzCAG9CPdpojUOKHGE1fo7VSbYUSlZTOc9+S4YoY896Y02wyMfePjJSSlcaKaCb3rBW7A6flFT5
QzH0+QqPa7Ybkrkzwih+pHgwRYKrPALW0vuptXXKoYN9ockVVhL2o70nTuxsybqCc7dIXGK0wcxv
tbCAldga46mv7M1UleOlNfZAdNFZ08QxW+JEkxItV56MuHjmjQmUGDpU1fA4BD0ip0AG66pq1pPs
iH7TqZBtPZ5dzvl4nqcsmS6ezFnaWXSMCgMg+ZBCLoUMaTairMGxrtWHqkLmWieZs5zG3thSntDA
d8LbKqhYovTZyhvjc1GVG4IARgyp6NUeh4oonkyQmBbW9cpwjXAJIp1WBKiXZTnGajVkwXASeQw2
gowZ7iWWunNj95TmlMlmURCaPaEQzYZhwxA8OgqvrxE9zFJ98CcvAi6aWZjJSTV1gm6MeVSpErWv
LQeDwCT2bijvG+Acp+sHpdz4ACpcHga2pm3LBkKiZlzYLvx5HdnNUs/x0zSpw6VIeFGqimNhh9VD
xTnXzbqfvNKQOcBvWnJXjVYJdpA37mxdmq/7rGPb1mCUabKoR9ORrPEdGav+8TNh8+Lstc91TIto
lcs6+AAz8oMBwGEBailc9WWQPYoJpIoZmdNmtEm0K5zyMBrNx87D/5bX3DDT+YNk6dC6mIOjkcDh
6wGW2tiuN4xkQRS4qf4cqkadGPk6J1sl6aJJO3cJn7A6sgmpjppInVVgEzZG1lF2P7iMTnTuIta8
quYdro/r37x+kIX5BzPggtARll4g1wRhJIckmjQE62xN+yG0D+TgrCekBStfq/tl1dZcdJ0+HDCv
QiUpNlpvx6fMXBNb9FyJ9JmqJ3zUc+XcqBxDdo8yrnUF3fWpDe/cPjA3Vmj2hzHN95i5oZuXhsIH
mExo6wSVteFMuygavBMU0Q9+JwYIS029owWiXgJzPBGgMYtAJySiRnYs8UBQOU131w+FbG1618G5
6WV4l+PHZrp0Ccc2vQhrmfq22InW/6MbRXq6fkDkhCWBTDE84Kjjid0Z1lnELhqLZbq1G++ZdzE+
UiWBhKVEucmR4fZTmZ3jJB82AaSjxWQUwSWU+rSzK866zr4zOLufI2TBC0g3zNDw6azjDEtDOQBW
lmkD8t1J+e9wL23Qo8gzlkW0xWQ9+qM8hD56VDMfGC8iM74tP+Y0Ak9VTby6LQAgxZbwN4Uyml07
kGbBW0onPW5WbqM/tDjZ1sIb+o0g8XJdZNVrqtIAJ2iFRjKIzlZTUlfGN56M/bPfy2edFKKVMWi0
rwajPKMNivfBuIkNYe5kRkcW7US1ycLOXOV2/IlzLN1L+sT0kJ88jWDYdsDVq3cTq6OM93JCHV0H
wl6QA4dEQ5XRBoertTd1M1qB+EiXANxMhpfu+Cqq6AniY7cbBm3mRvTYPHEutIBfTlYyvQ4yLqhp
xnrpqZQYTAeAAdr3Ertse6BvZ9xNynL3fVXc+x0Rr+Y42BvXd064aPqjNmj1jqAeTHPC0yBms3gW
Tudv0ZPEixLPtpZr/V1al09mCKErwVq/VoJbwGgihsZbgs3SAEmRRWI/dnEB4U0fnpvOvem4XS8b
iprVwD31osmiXBSBy2BXVe84svp7zx5RMoRhMd3WQ7tuJyqmLJHsDHFVNMRrrUxHfbCRx95iKCPt
qF21ETQT+j978KLqRlVdtQ6xQvtFUO8RVkxuuOshk97o2gnC+yHtqcbMPodoKF81D9MoIq85kimC
V4yUZYEWQL8r3XTOQ/Tq27BKaO/GOaScnvCTLnfuSUchdIjZN2wNExGardwjoexM8phFIIwTwXFC
jVuN5yyLjDvByBMCQ3I0SPkRpWYcrTJ/BS4abvw23yABI0i1M06lXvMWgSO9w8t3a9W3rQ8Yv25g
2I91d+vbt6mNAHaIJC4ND+oJqshmpc1xumBptINBNylPj9dFzW3aQ19O4HznCqHM5uwF9mtbsCcP
TTqmR+V+BvMYHa4PhrYggUqXa32A6soe8BByPu9Cq1a7JBWfOg+3WOkYq9ZGDx0xflj0jhZsqFnL
E5pf9yZJUe3PUbhBZTRIuAAgGDRYdlmKJKNPo+kmHET4qknKJC3iDMefkd13mb+klNY+SX2RTZm7
T8Aqf+3VaW7m7uypO5kguhA2Q9ZFhcRxKphozdibyWzsjxXUMrMVx2GGP4lY3JVd/4dd0lnIA+mv
aAWjdhE0HaJd3pI6UMyVGxnqC4aG09LpymyZIoDGmrD0Ig2WUjAEa63nDE4JrG/7bMHwsMeG7iLa
rHcqGsNVhvM2io4pnbs79h4BgBOVr5AocGdjGkPk/ege+7wgTbGZhXpxsx/0KT3oLsq76/2ZqOxN
r4SgY1Fxcw3jYdN0BWTGse93ymEgUHuqQGVmZ6/cOY6CeTbTv+Sgzzd1wTR7YSsylUOzEwdURYyI
YlQAWmKhmqlMa0dj7mJEVXsWjYYzKyl8tmpkUGJ/rleu3ZBjmkLVDswOO5G2jGm/7fM0B3v2pCZ/
A76rvDRtE9KSTe8HtlUQ/ggvLmO66F4Wr8e0wA4bNCP6rRJGauTl/qLt4pdmiOkGVsDjQgCVSc7o
JsFNRo8Wd1ufos6jY7TzK+q7kD0oRnmmkgCDbl2tu2P+nO9CJ3j0fdTYtefR9ivlrvNCsFgj/Qot
SXNsSkEDbKo8oB42oKEbF8csnH2L0nHdJY5YllEWrRoS3PeISbBVdI0EikmWQmuhJxmC6UyTMLr0
TE8Hk73U4APbA6Zzm2dDu+vm+0czdHunqGiwewCUS0cnKWQ+hE402VvildZT4jcHI327ljC9epx6
YNLmkG7I9Nm29qjWqs/EhiE88m8v/RwVwHpH3X0A0AHJTuW7guLOUCPWhAmHPiOUmvWY/EUvm4H4
2yF0iJPCjb8GKx6sZOmixUaws7SN3L31qXyPMvTXVWcGxx5yCYbJ0WKD4AKknRveymU31BuJd9K6
na2z3W7x+C5RKoyH8TgEhXvRx3eujxEPRnFyVGAfaC/iQLMINW2ASqwY+WG6ogHtA2Bpd1HF6P/a
R/QLBjV11n4QaIVtb8hOgUkcx9cPhhqWQ4NeaLLGc1q57c52HePku/pb2uPOkIzGIVE1iiOTezuj
AhFmMpy4LdiJc7+laWtgeQdgQ8j1tdyiAmt2kY2gxfGJZA59xjgMRpqdxlTnRgsJrYO7jd5MsUGe
b9NCvbRlMR5Ne7gzNdJc0cZXC1UW8szgVZ5bARechFc6H/BZNvVEuI+d9OUlmylGU3qP7m04Xtc2
THWWUOHN77/997/+978/Df/jv+cQH5jrZPW//pfHn3JyJkI/aL57+K/HnFZWev2df//Mt7/xr1P4
iZZV/qX525/avOfnt/S9/v6H5mfz77/M//7ns1u+NW/fPFhlIFXHu/a9Gu/fa6S912fB65h/8v/6
zd/er3/lcSze//n7p7zN2K/fvxOVkf3+57d2n//5uyHk9Y36+j7Nf//Pb84v4J+/P+RtE/x2yKv3
tx9+6x3V9fwH9H+4JuecwVxFuI7k7/Xv1++Y8h+cxhIxG5eY4+r277/hAm+Cf/4unH/YBlELjqkb
Lt1hV/3+Wz3/V3xL/MPUdaG7yhLSUK7t/v7/X/03R/E/R/W3jKI3Dymd5z/8+2/F14M9vzrlCJ6a
y7OTSrg2bWKd7396uw8zn582/suKDdtn/+FfBsRmN1YVRavSUywzeQ22hzunn9cnMzN1fCgY84qB
ZqmNp5jQvhviPzHxRgDHB6s5x+wh1qZTQAhqbsd+lqq44y2vKtxXEDI29IRplQz+Fw0owymAYSOq
4T71cJzmbhivAlWgTqCpXogl0614r3cXj1bEpokZS2ouUs1AnP9ysP58O/768o2fvHxHN6XEkEiy
p26Y3778qggohJrKv+hMy3atUY2kLlEqYIdiEnPKu8rB7EdwYhCHqA3mOLNsqMFVNdUHyu69iMwD
9RRmRzUP+1D8Ih4cvl5731x63zxLToTvDpLhKpMjxD9OF/O7g9Sg+mgkUoJLPM/HFa6nNZ1yagpc
2vusDJ+sHFVS4o+kOYND0l1w9XE3fpmo+FdBP73ZLi7ooMoQqZR2tP/7N1FaPzw9Thwo1LyH8yfz
Gf7XcwgSSV36zM8vKPbHM3f0fKWG/qOh28ay1nKSVjTPJ/HFm3PWh1ub6RshYzTQpwxoN7AE1RJK
YqWMBkYzhx4Pdxl77HEqCv+xmHkhffYu67HDzjAASUiHJac0XkaCPjdu5+yryGVu5a0svfnINNw5
6fjgDlkeF/eVBcwkJB1+4Ti6WhiWGu6q1h9g4SvyNiRiKsP1Z3QT9zCGAtnKnfxi6wvny9+/S4b7
47vk6oZjKt2WLpOM70611BP12BZZcsmqzgBwHbwxYM8RvNXxtgNnuIhNFHyU7unWKiKxDHOVP7t2
3mA8I8xjcMklaxsy4FTsnXvIuIuoNYetY2v3Pqmd279/uub8dL5dGJB3KWXaknVLobD49qDWMM+E
cuvskqci33HlMA6zj4zWOnoEY7ghr4X3m6CFdKzRWMgb2oSPaex9MRIj37bOU19ozsvQJIdJsbpE
PpEWdh9uwJpmK7tzX6QwotXfP2nJsvjtkxa6krptKaVsU+jXM/UvqxkDUbdAsxhelMhgXSJXDbvI
uauFfCcB0H9MEYAkk+Yc4lVm3OuoRojurR4F+RTnDsKEBbJqdf0Vhy+tLB9WVunB94SYYi5kVj0H
dLvfejwGYiShvSjCDSLjI5zfJfTz4JDOx5aRLWAtFPMR/ENvqtWxUZxx1TROS4upD9YPhNZFlD7W
YUZfsz7qpT3elQpk5Iy/wiu8SOtJ7JyBDGXsq9Uv3qfrsvbNwRXM0IUrdNMGh2Y7312xlhaB5Gob
57Ys9HzHHN84N120qjFMrPrRV2sCPDnEGVvONDK7s1/YL7k+Wgez5H34+4P2kyfDblNwJ9SlEKb5
/YXRQZ4PIrc3bt2itw5GI5MLNgvsh9hyD60HBzWHy8B2zX0YNYHoTvfDczLLZelZ/eK5/HA/EDwX
RxoWZ5Htyu+XMrc12qTSMvNW2dq6MiiuB91KFkZs7bzURbEj/XVg1ADPZDxtY5O9UBBi9RrrCUfl
VLtb3HvGzTBl3ibK2dqnciALUk9+9UTny+/bI8jBM5HbWK5jM+P/7paQmqlWjwQ63voFHia/75d4
BaZdq2PXDgEQWx5uzvngYnM1dr3mk/6tIYbH8b1Wmvr0i/ftJ09nPpWoIkzKEoqZb1cLDI+wtTWr
v4WnycrlaidPI4aKqcEMIQzHhV2QIAmOCpWGx5WV+ZzjWsq40+WzTaO1vzqtzPkc/u4d4myS0rEM
NZdR81rxl7XAQygCR88ZmMeP90Wr52dM3XukpUkX0GMNSgT7GslgLZlsVadABDXsn+flglQAdDcl
xQkYGmO0fGZCcbas2f3N0G7ivpJCSQzRAP0abcIPEcCS/8U7+sP6KyjvbMvlbq9zfM35TP3L00+5
DAtu/DpnIqumdLSVRmazIrx7iyYuBV2E+87wGDMV8SDWuM1NvalRYnWPf/9MzB9u7zwT2xIOt3bH
MczvFwvDan0nl428jSv69pbsgPnZKJap/6JzXMRqG9b6tCww8B4IXd3IoEvXeeFpm8LG5kmIzG3c
QoOM+jNmN/o5EZZZh9ks/ENsGozRd1o073ADOMqhJbZixiEngfjVW/rj3YFTk0m+IWxbN3FJf/uW
zr2qoC+JqFGNTc5p6M7OxfjzpA0s+i7bXj/ucFUwvhbisSzt6ux7KZnSqCqnMUufMsT6N70Py9+C
urUzHZIcfvFe/1DpCbIQuKyVIXmibAy+fYq6zQQAqYq85VmQ1eDDzGncZtuV1jmLU7mvvI8KsdiO
bUS4mQIMv3mRnfwxua2K6QOy3xEgTLgC9ipWVd2n2CEyd4PwqjgGs+MnLZ3V9WKTIYwZmWQeqYRm
sGIW+ouX8pPL75tXYnz7SlqnBHPZB/I2Te1XPwj3hhv9oqQSP323HE5PKndKle/PTBazqHJ8x7w1
ATJd8gCQEfhZKuEIa3tsECTfMT+/QTT0sc/819iJ3q9fxQdBdmsWJZCLo5T5G+EbYMDqrU6SSuhB
ja/B+KyNtCBXeFj6Kd7dzvXwY/QWbRBVvM0X7rYL9XNJmOpBRlW1ptLcDr772tAkM/RcO5YKVwHh
WzbkDfGLi9L42dvLtahzH6fW0e3vlocaT5zb2ZG4laZonnCnPBghXpMOTORNN4VsAvQGlJQSxKz5
1Ue/8NS5sftolSO+vDHVPD7OKnn79+ev+MlaYbHLxeHNP8f8vgDTsAuZmdPJ20w5x7IvxBMGc5Aa
kWkdCuduLGzzIFIMnSFpDpcyrrBU6iq9mTtPUkPTXmB83Put1NFB4Ehj6RPx9DGx2+ji1VW4jAsC
Yh3SjldOZ9wU82XQh9xVdIP0tK4q8R3MlXykQANIhlRYJkaKNTonDHR89xni57Zs0ssvXvdPDgcb
fGkI17B/UlARIGb1llkbt2Yy0MsfCY3I9f7YACzdiDmpsU1xjtVTD/c3cNbKD3RQkJ27MnLrHGoA
slrbNVEAWNDIzfoWIRaQSbJ5QX/jpDUN82DICQlLCEFvDhHCn0Ea9nw/jbBsXon5RlZ8ur5jUUWc
otKys11Gd7alFWuIw84vasif3RZoGDiSnoHturz2by/wCd0eGZC85LR4jjo8Qa6rE2OhAu3sTTMh
QkPU3Hm5YF44/IEJ9tNENu+RLsANriZxCiP1KdQU2P48OPhJ/5SgMQccRgyoPlefnd4jxcuxDY3l
W4jCqC0K5xdllJjX0++KBNhukvrJgi9sGPMK85e7LHPUSWqlgddvPms4WhLKn5YeBniwK98fadHN
RbCBbWPheeRDVfo9TV7AbfcaQV2XpkocPHCesVVAB3fM9lI0nmjKDWHcdy2W9rStae3GYXRkSXxD
oEFWJtGWSWQ2aK2Zrowdm7ckgE2b0Qr5+/PyZ8uE7QjLZuzKTM615+v1L68PY9dA0GVkMIl5xcwe
rnUzLNaEw6Ngh0R5LWXnQuSgtz1+rfi5Qu5x19YmwQ9pexeUvy5sftgHU2Jf215Cmop3/ruVi0mV
MPGOUO6raeNHU3+gXdsvtdT8hBYFHK2tlmHBuOd68Vgp9I8m+WNErYDXhYzpnPY2hJAXjHQBQAYr
OBGUqO60XFi/ODuMH1czOmy4GuTcpXMN67uzQ0FbV2Iwp1uh1cQZJSLelCA0NpXeXUmh5doIsKkx
BUoZpkg2UXpqnK9dBIPJBjLbqVr4U2huTCY6678/ts6Pdz+enTTZoVPRSEkj8Jtjq3qjaFQmdaJE
vHYFPVZDjqQXH7BUIyJl2AyjHNSk5bY2PLv8U0M3bdH07EkJpFf7pPbQS5nEPbVNQQ5Y5q5SVLi9
yGC69ANgHXS368gDSerEL0Izig/DqBvnsD6GeTWcdDGAGsJCKSuGRKLuSaSzOhugAMERee0UH66f
+YPBHRZU7k6gQ135caWosz4FtF7Wc7woaW32VqWGvZaI9QwbGdbXfUtgXrSewT6TD3CHvq3doJsh
fi9uEfs7CJSs/Th5j2H96LVGt8WogAaWYt43rGF5vWpLowcBEkR3btcba4X66wMZK8Gxy8RjbvRi
0RVNgspUnxYGTv+F4RMih3s62mplDfQfirTfWRoGEOONjCCFJQcdKciR9fUQ4xRJcXGZBAh5Li5w
VSxqq/J/cZhN63qafbtIoQ+mA/P/CDuT5baVrOs+ESLQJZopSbAVKUqyLNsThGzJ6IFM9MDT/wvQ
P6i69UXVxHGv7bBIIJHIc87eazsGVanl/LP9l5dMsaJu+P+b1CzH+Kb0o+3SfBDqVyP0bNO5UpIl
6vAqaCdsdOR8bBlj//CIz3bSXD6PimlOGrm3yBKICnk/dUvNpevssjluIGyhkbezxhF1T+FaAVBF
2CZA17YKS3ownZE9xC+ebxZcNcxaif9pkmQVcJQiLqdU7pZxHtaVzqhOjQQva7cVI15Wggm3Qg33
ThOP4CJoKIRFcZrMsb9EbX6MMnVr05lJWhIF7oDn2/C9nPYmXIA87cmg0ophr/kN9UaGoJcAou6a
TUqe7BScmVpK3BwaNU7NUNsVY+VCXXZalkOWolqSQVZXZN/0cuL8oX6jwcq3QzNKHHT5R4zifHEq
WCRm5dBZkdFsUjdDaUPk5PpGMPVp+INtA0Ski8Yag9S0K/3fwkerA6AYxBajo8wPypphckk5WwvQ
U+yeRsdgqFA3y+RBikR20Bov2pddeY9E1QQV+obg68MXPQ8YPtdaTH/loM1HTFF/2rIfrqPwPjVP
209hWb7mrX5uHf7lJoV9vjbl8hyzlISw5Duu2OL0QMk1DmiFNB5VM/9AjSvutoLKo5Nwb7mucV/L
cFR98abT/f5u2pAZhlj/VvTkMeCeMNE2DcjpcTZ2n57P6YoEWTp/059iTqOTM9gfWKnBSdFMDiau
LWk1brVx7HA6RIkmSQ8gSA2577j3kMnIEVnGIlgqMtIQK45oXpYaTN3pDdAIIh++mPm9kYDLnkSg
DrvhnXjNUo3t60BSJ+JyttZ+hqCCHdMEZvLHBcDUV/1utMueO0YzcX3W9TzBn+jjdobnfWD+pm9J
BfaD3ODcu6x0DXwA/3COKQuViEMtcCM7zDyN5fjugHa5AHkdOVGxf7aoHJw8fIIRMx5IxBUbDbcZ
vkUsYhGUOTjGe+TaxAB2aJ8s0q0P+JkihvOGbJ5IstzCgaQ9YCxqaV5No+ohQuTMEHHy2UFM9HEJ
DuFiPdJf1JZsZ4R0RYhuBqCubOlFdIhs6JsU35UgZSO2w+pk4VO3fb8GwjsgGaOncnN1H2rDCMRO
4JgzQlKLqGftnYkO/9CSarJdTlTWjFZS5D1s39ZAi3sHUB/T0G1ReGTxb2sJWhrbJj5pCI4x3ot9
AcLuIqR+pYSmX6PT86ryDFlUZjc7rlAUbKAWw5xf2p++To/ShXVa8x7ZaGAkL0mun1ilBkTmdN5r
dpcFhtDfytSuLyNAxGBdhRJs/h7Ixh8z5KNkJaZM6YdInHFQPc9t+mzF482i13GYHYMspOWEFIV9
eKy9FkxlygxVDvkDEwXj1vuP/Cjsaob9MTYIZwZn/qZ8BAn+qZ/zJtB81vjyteKm1TawoMA1q5Fx
wE2EfveWUctjLaK36Scpju/2aMUy2Uej88OtU3SeS7oxj9RjGGnX9aRh8+M2zmwRDz/7lzLT9WM0
G6d1qaUGIWRVo1+ScG7JILLtXZISN2UZyj1Fxa+q++Ezso+8KD+uB3Z03/o+a+MT6u72lbxlzI9r
n9w1EMWRN/7XUypoDSd5AO1L9B+Zq/My4lg7pjgJeAhIyT0QxDzSLDW/x2xNHnppUDkQXnS6G8ye
R2FWu5x9j6q3C/epDdaeACXkrtiAluPveuAqcO1JPcFF1BQ36M+oVd1XEEsSubvDDHokijKOkp7B
xROOkjHPTdbK9HVP10dxnuWtsBLtoFzLfVJYvJ6arnxb/2wgTYb9ty9g5sT6zimST2Vm8zXtANZL
/fco5JMuq+QFsjq22iyrX4gKI9pwsOxHKyXFYf2kZbdITNGP+HNf7MK+ma/rZqo3AHuhK57XvxVi
ElplRG4o5m02deJim/JNt1LxlGX+hxpCWlNp9Ukrfk+7bd6UJclhvVknz8REBestyPXoN/4cKDZ+
IW/+iMLXXvpva1uO+rMOvCjmCQivtadPLB3E1qykfZE5n3j7yqteQecQ0M918q2/DocLbDyqsuxe
du1ivShwmXP9/XiWh7Ympq0ujO/rch2q5i4XFFzVqh9idpsr6WK0yWaTF+k0vepA3wI8kVdT8CE8
mFMvyJSdc2/RraVT/pbH+vcCWBneEdOEdLk4KZCQ7DpTEycakItU+l65jb+NNcO4eAqlyrg6vUCh
TGd8Y5t51qdj2hIjT3rRxkqLeR+T/Ukbj6d/adnbCnM7NL9wvy7FeSH6efVDGduXqW+fXTJ2zhjS
CVbNkrMbNei7Z1hPzFXLQ9NhJuJJnSDllDWZuDrjwEx7qX2wzJHdNDuzGK6zvZiJNKSoqO6PXCJe
niMjYtHDOKuM+M2pFsNwzKW8i7S6lq742xTCQGPLFhUO6PhR3o8HM6/Kx1H7bpv4jJatmYe7Qj3X
1LCHwGsOjmuiX37KcrQlU2Xb1zDkTFXASjqbRDGd+34KIlsQxkeaPB42rTo2Wa4FUmSo+hqw7cs/
jTcbpTauQFikxAsBA3oryUV7zuriZIBTzGj9QQEC1B5FFkmdLEvlbQveHjR4699hXftXuwTQJ8hz
6DFtBkXS7RFL80LUm/Rk/mVNkVEQjVjCsY/3dYaAJRwPTeZhuaNyO1ZSnKQxVzsLmtDXfXHTqkML
/2L5RMy2tI14o2EXnqJb7UuShBuUOpYGeUslwz1J6+FPO7mH2tLx6lrD01whLqUDPEF25XHqjHCn
6d7R7q6oAZNLXMDdizL8F7S87jU0BpWHaA/XzcnsnkpZo0atnMNaXKJ46FLcal3xZBfJ+/qa15W8
rcJ/r/3DXmDi46nYP5YTHtXPKcIGsVu7z+ujh0/Eu2vzLSJVryeQ0F40n/7XNsRLb/m/jt+WodKv
Al8l7VA4u4aeDI9aGZNOPoyfa6GxPnqzG+PXaiSpL02eHE0dlsWALC+m2vHWX0RqbQwZxKWBYhx4
zXHdLeOkx8dR60++osiyFIpCYOSZ3udXLwIHOeBsRjA5nUkw9nhXI42wlRFQFbvHmaj426SMj9yv
jJ02oO4vuZkJWiyWUs1ObtVh4Pit2HNk2fXyfcIjffHiCiSeTF6x5jxgVCr364tL9XZ0GMHedRJt
Nck7KdmonAqpAFFXbLDwzud18qy37TmB7rzknBqIPbAdQBA5dMkyDFkeZ+CcSDZmiOl8rhOOVQSb
tHM8aR/Xa2XYA6+QRYSb+9DDWrt4bRn8b3S20IMTYd3BdEigUNPDrytm8Pu1sRDF0yAyhvGaRD8F
WB2QL/6wY3sC7SO6n5wn/9gjbzuwPTyx4EUmAjqOrfYYNvG3zMMciVZlvGcyJ+GGLNFQSu0a5WdZ
1ETBZdHnLEZ5auyiCEZAbrvM4aGQXtxus6KJ4FBihQHDVJ7XBTXH7EL5DCgzSlWLnuPYDoNxi1p5
YUJLRopDKyuP++ch0rlTw8BTUbXPvndsQ4jtknDR1OiJLJIheIuB2bAtn4veKa6lHSb7Mqw5q8zZ
b6W9zQY4m5BZ9G3QeCgSzaMA9Y5xh/A48yNUv4P9pFuETUm47CS3cIBeD0i0stGsOe5+XuaznEWQ
ZSekYqx/qEddy5ZNMW95xgeJ7RbWQmVvJNkQZOycHd2CfNy+qF7XELMOnyFr6BArQq8rwdvdL/yP
islgjALgpA+QidbSjYGXkzHMaZl6BzaKkl0vzBdOVGRPVT5seDV2QFxoOZOMDJjSmP19A2ekZxYQ
yLILDxw59KPUC6SPFSlTQytwJKC6z1u8NGlKfzPJ9PZ5drtqO9sz8KlOjouUIz5kNRxmaZn+Y+r5
r+uIw7DydudheTyvvQdnToKmqe07RN1tapH6ismo3zQKKBM7xsucz7+KNuEALshIrRrnYbiuFcec
PJN4NxyyOIJ+qZuHKMIACsXzU5tIyp4K/5SNBccovKF65DHD1MLq0JNUMrm6+TVu8VK/RpiagmXL
arUj3/i8UOMbuoFc5Z9Rar6kkf2m+ES3zh4/Xdv9ljAGO4PbqxEf+jfbB5mSWrp+CQvnTY2Fd2Di
jCjHQmbfi8oKlDXdpbdiKOPkht6U6OfwU7dlt7d08nRLUX03xI/a38+ZcI7ITzH6W+azG0b9Pgtn
+aolr3F/KDEdvMVWU+6GsMxfWiZFsw+Laz01NkyBNoPtPxjLcSDKinI7Q/hFh0u9J5g/geT2dkpV
2VfFHlvpXbTkyujxU+L36UVjWh9IOxOgx4ncw2WH0D2Pf/uelx7KDEUPSGkGk5Fhbhm+yL0CfxHg
xR5O69pxwxzgZ0XcpKhNmxBNJPl9qFDx6tafUMv7fYRzaVNF2dOcV5hfK56EtjR/cG7tOEYwox09
90NMMTDncSZ6vL65tlHdE9ZHDX6NmnxRmYjsnZgDtNAawW5r8wEXXbuTIMxo6rASisJNtpNdlg9W
7OU3LtoWSvRNw/D8xDQl9jREyTKLkKoRDDFNFgVdYwcoUDg1xFm+MzybPlfcklahuGZtIvuzWcjf
pqgJwBXhR2YLeoNL5TsU+kuVJrjOlB3dKM2tTep19FiBvoyju89LozkWpGAcwjR5kVr0LgR61I66
akPkOxleJQ3P9QZ2g/iF+L96ip6HicB2TWvbU0LP4LbewgjIcTuV04Pb3xlcE29ku2JvdNnP3hNN
QEcMLTzq5kvUJWZguksjTrrcH6B2lJnVsZ2rB7srGWypsX5MMmhK3keeetmL2ZU/BYFK0DTb5sCc
7aqmBLxp4r+j5sNJaVS/YpEfZyd6p32effMGv4fCFAiSxKgFiF/hAt60lizbZTYS42lNO1CkMQjv
F6gJTN5z/9yWjUmjxPiOw+o3sL3oyaSVgXAsvPVFMQW2GNiLckJxosxI3rGZnOE2TFuk3PKpASni
YNL/PdgQOSOgoCJs+1dEJtyvfpifvDGCC6LXO9TtyZVwa/eExws5R6SmE1/7JTJBLmlD2L74BY3/
PfjE8JHY3Y3IeiLb5uYj8QK3MZ0P4ebvBITtbDvLf+n6j2buD7KynI92dt7rEGokBsjAwyZ51FMt
2Rc8VMEs457GV/6D1qcPAAHl2vJ/KC6zI3s9FpKeRZbgFbPHjHUDYqlN225XaAX58wYocp/o5os1
QcZZtuKm0fr92EQAcE1/DwIbS56LdyeD8o5/8ElmIv6oDGhUcbhvjJiQQ3QTj+RqMhDWyQPRYT5t
bOqbb7pefsypOM7siA8tuQxlwRWFz0QaJfkAm9lLajod7edESGHgoQ+nO9W+q0Uj1nrNiaGkeggT
5FBqaBEpxL57zgj+G/oxv0HT+BtOI8GSLYNtL4dtFefRo0ueVZB0Xf7gJhijQGDCIesAaOqSYPLR
JbCvr/3jMJiHkIN8zuCeSQDRcG1J2pS8T6l4TYjytEFbbcOiDbczEi0FUktzkiJQpvabC8NbgpbG
RpaclqffbmHxp+ZOiyrYcPgSnSQ8axBJqZvLlNwHCxut/dwyqiduoMMRNvzoqtw6MPcEaaRaEHFp
ucGrpF95Pc1bDC+iShBlw57dNllLpzKdA17CIFHDBqJlSvGMx+s6GfUzpLcx6BXB7qrKz7Uwv6eF
v03sEKh9MTzOkYkLtE5elVm81oVN/6HLpp0V3lVLM6qzqFZymn16cut1SK5IBjAx19gJrdo7NwQ7
BghCEQAMhEhhz0pLBk54f7cd4R74gqCjWq79Nokc8q+RQxNjRCtQE+FWwLY95dRNthZvU0C1UJp/
NTOP9tDKngubXGF5/PUrxl7ObiGtb+zQ3/e4bTaSh49whflbOfp3t9I+60aRVmSAx1RRAYDGIA6d
F9hOm1F31UiiT4XOAJuV5vfiZaRbTACQaSxJS6xdgqMKuq1JNBnn3vTfcmglJIZaG0b4EDGX0nXC
auylukGVASTTmPSbP1G+Ws6nTQJLAMh6N1pxuAlJEtp5YKvJiRQckQxkJxzKUs84L4PhnKKLkXhN
YZNZmLviBal01GvmJhpbj9/VEmRsVe50d2HYCx+D0fhXxQSXSlAWO611t3Ka3Mus7JdMDjTx3LIk
LZ5Jlq4VgHPpSCHqKw69IEAaNlTkneo4RqUIe7EFNt1WHpLOaA7KAaYpzEpAUh78huFb4QFrp/vQ
Rs0Px8NFkxOzCRUPk9VoMkscQL/l8LQqBZndB7mJATp84/ZUe9zf38iXegci4m/gmUSbTsOSxcGe
anVfsnS2xNcRNOCTjqDrWA5F9tI09t/Mrd8JD32JepKuW/iisZ78SAk23KT+3eRvbiovMoPEMr71
KFo3jUNcalHH8DLED6cVuKR1kzRYWXtHLyY+MNbwboLOL3fPEV5BXjnlXYXEf6QQvIeMFLjWJEhv
+sFJoifB180PzQgXKMxeohk28BRPP6AO8eYmi+1ggfAKzBaA5C3hYArZJBx2ibBfq1En0HYhswx1
85mnzQlTDAEMTfvX6fvyOLr9lehWC816dR6d6lUvcC/PBV/KbbvtYGL9bCfjySuyR9dKJF5Fkt9K
uJkZ5/nRRBzu2dkpTLSENaymgLfXIbT5gAYN4nMFi94AKX5mKbzbHRHq9SaXRnpwGRQdMGYdhN/j
y+uhMLbmPqMLDpYLOIjgcUc23h22qLpJBvLHk0kBG0Sm0+5aBxvf7Ih66+MluQClPEl5azPTPhG9
2RyZlG7ose0djahsqUvaLCOstkLEP0cerV1oOxet1ArA1l15TP0XAECUPg3J96p2d0h/OSs0J81M
Hnudgp2LuW0JInnoY/HoRMgo8pLUIixnk3+a3fS3ikEw5wQ5E/12aBpiko34k9iU3NHoyheR/03l
lbcxBTHYPpDOTZom+VOuvPNk9D8zy8xuAzmVaKhS41xVAyJJvMGG3fmXTlTnlA6F35n1IcGTezeT
drgT8FBWdPaaKjGPbdONt1kLrym5dgeIV2xYklXMtRj2fQGhOFRLeDwxsVsSfg1e3tZHPPbhiYg0
TggyfaDOas6NCQ5waPVvlcnuWWWmeYVffXZAax41O0ESNeXeQ1gOv0etKm6G/lOFzp9WU9m1mfYG
k5+za/TA1wupdj79rGPOVb5IKn8cVi9zpeenCajSoREiPg52jcuhWhirDBeAolRoQEh7SRcQRezF
SFlgfM9O/dOwZnImeJzzxTGhIzr2vKf1FzlW0Q60oL733dL/+j2jtD+dWRfn9bfqsCRFqp+BPphS
PKy/uNTsD60kFIBkLXc/+EqdIQz9ApuHDcsjD1XSFNk5I5M9orXIPRCtRhUH1yFxB6Z905TS8o7o
C9Umg7mRiCQAgMHa+UuImDik1MlMNvrfsd3135i2ES3/HOWVdlmlnpkxDcGo+c9ROxH2CqEuMom+
ihwPtGyFNLX4G8HrusQRe5o/3cXcmq9eNb7XNfIqSfSrNVKQTVD9rpr5Are+PGCWgHi8dP5XwXWj
t/7RomTRaMxmHdHrykreag7VVrk1leUdy0TIrcpQ2HhN+9tIVGDUlTx4NTyXNnXHq83bnB4zflTQ
NcROBIVfwmqdkHXb+NOGCUIWpt31J9BqfPElakVPaAjoHNDeomEZN9m0r1Iwf5WH7LvlZGsO4KDq
BpZO3Z97MLx5a6IDF9YNqtepkLRWbFF9W2VMMvSPTm4yZV6+xThon66n1YHek+xHMm95iEPv26r4
QepkXXUdooNJj+KCu5CusfNeaACBUns6h7p5t2EIXtqBlIh1RlZ2cXX1kC9+SaoYpbSxkC8TKvQN
/1Ly1e+LEqbBUzb+wgzu7/A3Rucyb2OGenDYIp9UsBCK9oPj889mtHW3DRXqLpvm8Sg0k3RArXlJ
s7k68R/5QRkATCi4GMszIOtm9yIIoaEO7cjlrlt8jmgQ0c3bljoP/sAkv5pPOjM7a2naOpK80LJ+
81VBP8DI7p3bzVtnwYw4Xsu6WUd/rZBkjhsOUev+bfARvyUliRHSrjinO4BfEIkAh+51sVWsCYSm
ugWS237iVJ3v12mN9LIfDUq2jSUs8YJPnHd4c7G9kHNna+tnWIgaDRlPHLqJOfkQ47kppv0QOtUj
TaOz00beZck1m5PlJFPih156ntHogbHKwXxGhZfdatVNGzNxQhAgcmsZXX/CN8E8xhleCq/nxNX0
GpKwpVG5OJ8jSnizuYQQCi7w3mDf7S3DVWdIb8OOMjjeo+SorrGrvhE7ROMWko8xlhiBXfvBtaZH
riicNxIBt0Y8m6TjZJ+4X2tYL9WS70B5HLlQZmYilw4jxuOnr6sXZ94jbPC7PlOKrSg7AfyLbKyS
pqV9w2nM7IEXjVAPSenKn8ze44uG5XUQnbyMGd2M1h6GQ2E39jFsEQDY1rx3cXQHSehQP+dfHV0J
KJTk7VdFNBJkH59ZHvXwsnbKunq05Pg59dC5TIXEOoX9vzQm57n0LsmkENqHoDfDtKKx4GLO6wwM
JwRgeOCH93CvH5jNF1e9lpyuovZJyAhlZxs/AngK/FTR3yDlkhRHPy7mX141vaYZtw021niWEw6D
tVUAKCB8ao0w4Oy7bHjRnJv0zvzsNtkUtDx6NMGTaki3XW6PARocBIe6C1cOzxXQU3LatV2uP5Dm
Oe3XUdjkVtbFSPO3cXE5sQ2IS8MlAmdIkLanQ9pf9aWJSBACAh5dn1UjVXxzUe/jELGKasz94CXe
KaYGD11UdyOSs5e4RWhdDtkVYWe0JY+KGyscFATgFslywZDVtK7Hwzxbh3V10koojnS8NutQSin9
jZFFs19laANng81clQRiLcuEZo+3C2m8kLvUmszfxvSQ6OMfUne+O4X1w8HmHUDton5ygf7S5h0N
b/yahLpVxfAhVGDEu8QIopwvT5G9YbUGnCHmdyuHiJAhu/Ed5RxMd6oP67dOiwZh5/Lj87IkQjkK
f2kaloplgXQGISbZ7MsHCscC4PUof7o56o9o9g8dR5aXSSAyBPtvUW0esxRL/BjXboBt6Td83fwi
zZnbNuqNQ4O6778Z1GariMxNjHoHpwpfdRgH6wyEdeog7rKo/1NmNDZ2MiCdy1HXubt9/bFW4ORI
kCseVuMmsiGhmlIHFYgFeysWLYZCx3/SrcKi2rq79LHApxPXC7ubucDyHafUWtqo3wCCip0JeYcA
eoX0dVb13l30q2T5FXtRLKC9tmKozfJYbGtkDffjeAHWkQJdB7QY0liDn8mw16AXTbdwrI5aPzBJ
DeOLaIwjQ2NSDWVBt4gURrZUYPSh4dPIBWt2Dz30WH40mN80Uk1C0Z/Wjx4lC7i+BxWCC6oK+iJB
J1BjdDIFvmZXvfL+Ml5ExMSc6KMTyC6fI9RUAm4cArnMb6IZ/19vEtJm+gsh90ukixzhj1OTvtjS
WF2HOolh/tJoL5BBCxeDxy4/JQYcfTWVHPMS7+t173vp26xMDsi0jdFplf0Zs9mDiVJhQU32G2wG
4Z6m9kTMQR2eShqNGE42XSlfssjLmdRaBv0O1b6GAOCbBQDgN156dLXq3sX6eM9t++4R45riaO/k
/NfAln9qC4d4x3L803Yie2BEtFkfYTKI0exk6s/oZISXMYa4p2hOH4RkRGvkVKrhno0rO/lO8h4r
dB+aXHAJcGsOYA7N7deES6bsX5BYewXXtXbQCQMPVG43ndXgOY9Jk3DwWhZLb9r6U8PjgadTfau7
O8o745aX0N+j5hE1W7Kvg5D6yKQ9UZH5wmsTsKPazKqAPCs6Z99lZA1hHPCOjtY0287suf28FbGf
pcMf7hGVmTeHR6KUblqmfjlZQ6hG0xxwMB4roBgXr6kZLc7uzQzddlvFXX9IJnvvhk5+qPKBKDGt
mfcophvAKkw+lWn8gevS7Ph3o1PO3G+bZI17LGLacd70N4WVdddr+q8CVOZYJNN9kObvwcuTB7NB
WFKqUH9wso6TxiplqYr8GaFahSwnFYhMBms+zv6g34zlFwu45CZ+jnRa8V4WX4aUF0YUEWrULWLx
MVTy5zQzPjBr8O4zla3hdekbQwwr6EbEIQaPLFk2tXqJa3hknk/Z1/D0pvEPkxjlXeMU1MurnxG4
JvGHSb5zNS5QSyJuOarpgANaHqEDHSzZOXhzneaEXj5AEVudkI0cx5afBVj0S2BMqEwxdNVRdUxJ
ckYWJzc/KzRjRxGlhAp6jRG4FjqZqGoJ0qhkQXCUR1pkSFiyF9viYBILpwlQlaN0fSJbOIuiBLx4
Zv9ixDj3LDO1trr0aH3OAPk1u75pffN9fRVB289hF+XOyUgn8n9H75rJwPVH5iX698QmGg0k0WmQ
LTP55UxrtOJapQZ0sr5Pt3HVk2dTme+lw/HWgtp07gDJjHMP8CK3v/Y4hGEMOa3kQ0vIb3LKDmB0
rBHaFnrvYigf+4hAUmZnb1NsjXdUqJfJsi8EWtz5ohmKKPCtXWPcaC7aG5cjH5N2ep8Uu0FKGS5d
ZsUt3387ZwZHJeGcSg2dQ1ZA5l9PzQ1r8OYrKS61akgNiWiIRPhbu8qg2SoqPGpldmLch2xKc19Z
rNmBgWQEPgdySJhzhMRyxZS4aCAUxirjMGq9tJamw26DyOekt6LUtIPT0iDpSZo7ILj5M6sQ5Tog
dwhkzDHU93UGG1vkekjXTiGUYxZNSwCGIyD5rUK0eXY47kIC76grV3kFKICLQrCgxvjFjoWPufQA
Ptinhp3PnuG/WXqvX9YXWF/qnK2rGoSm9/Wj1sO0X6Xk2VvqIIs42tSLSnm5s8zsUdZoLWTAjiGJ
eSpDx77kOmIQJEI399dawFVA5fPCPjC2S5fihQ2s1NLl2L+NtDk8905N2bxM6Xvzew9wdYvhgWIs
hCwXg3o85gtAndyDpTh5UlUfXpxI+2X4UJMso+xfhUlAiurs8KgGg2pD6s62K3hYEuGQSLtUAwU5
sA8UQF/a4NAjiGGEvLnNUW8dtcq1DoOwXexc1VZVWr53irze4axueSKpSHPRdFtnwZBw93YTdrfL
OjRPPS05OYjQF5WUto/0/q1Zqq/1kKzcGVAS+QN4LhBrtSZCDgA5nW+DlySQOuLQ5btuAjsOdm4a
kdRrKYvjSf9cK7M8weJBz9IvaXt0zIbvrRE5x8aLp8Bl+xuqtn0YOiq5XBEkK+OwILswj64sIRv6
PKox8QCa9cSEbHiYR6RKvcfmxAZNDCbhta0gVd2Nt6QWp2fpm1gvOVXaBjBCCSJqM+ik5syJnT4l
urVlA2wP3N4DyIOzSFR0idP0I0ubcUN4xfiIRCXKluAhJ/4TSS/fVZTNZ9BCKFIs/ZyqhiavrK/R
aD5oPRAd7N4/Q8OgMzJOOHX68t2Jx4/Z7KH4+8M5n1wesZAevWhuoavXm0ZXzWFS0U/HJWC8cbJd
5LvFsVhQ4x38c1Dwmy/7dITMmvqMfrVCOqhgGwXMZFF6ICTV5aHAJ3SjsYkqwr6XBXCrtY7zG4wy
DjNcWywSm1h+j/LYvYxkxpwcD97YaDwDyhy2Vj8IlG+xwSkDWyUYpvKYmMxXUKc8rAqIcNSKYH3Z
GojJjv4Q1ju4VhOfKnU4FaPwtCqDgZxFLydLfHAR3QvvHCTKGOVpTOT2MU9PKVk41hj+Ki2AUqTu
YfaXUYVUft7OdTBEFc/NvEQtm3m6r035SO3q0+0gBLGu4sOIXg0/769QxeHuv3sH/g/zDs4L1/OE
Z1gC8Mc/fIYEDVH2VK3xuCoOszQKSY1NcQSe+xyxadtTuHk6DQllUAGDUj+uqgOCcd2Dl9N4HsIC
IioTMZLiL9zQje1G8s2ZzLeuj7XnVk8MbFAljRgmZimH9Mz6H+6M/+s74O7VXUvYjmG5//S2dGNN
p0dm86Nuzi7idhJinKSS14hwrRnEJ/1mCE8xatlQ9tW1SdMu6Ou4olgZ7aMVRuZ+aq3xZ2MNm9PR
mxg9uVpIVFT6GMLheNc0wnxI2IvfJsjxW4Jq/oe031gsUv8u7Ie9AhHGBG1kYJpeXNX/4s5Jan+A
xa3BhVt21dIKq10IG29XwvvipeD7VMioPPEszGgEQDCENcHQmS3/p1n6P/3bLkgjx/R1C5sWETP/
/kn6pulTWUTa41odaqVdfy8ZDE1WSRBJWSokHEBJ9bEl8iXjFFCQC7DFX4EcyR2ZWowITo3lFRoh
1a7rXzn5Ml7mjIsyqN32i58I5gBhjq59FLpoXv77erb+z88vbH3xcBmmZS7+vH+5ktTq9HnaWXuU
Fqlq7J+PoVQQnU1yQtcDB72dXYx8mC4Em6cfa1qwVvkGXsYNjfCzJsRHJKH8lY39ptccYcxd7Jfy
rYSjvi/dN7+G0jcN4bRx4zAJ/GbOdqFklyrTqkRNaJTBgHL3FFVphIbU7Xd1CvF/ImHuv3/Z/0Rz
WJ5OswUjBN4uT1iLdfxfvmyYi9IZXGU/MgGi5kNlfBvS+TwvhfB61ltvYghVh8aBccqU1wR+Isc9
aqFVaVcyPw66YT5ZVZxeSh/TRYZydCjjT0d8rPWI3nrV6b9/7vVz/fty9/jUumtYHg1a3/7HpkMn
08xbz7QeawzvgUqSnQvBLUBn+mIxu9mELWpqYfmHyFTdPi1SmKIaE7McPms0Od9X4cfEXz2VJnNK
YYM4tTFanaLDWszVAoVPs2hLRKhvvzwja1nZEPVBpJ3J9McIHzjw8LAt9atway2g5vyfNu7/NO/z
TSEPwMcD9Ov/E4dQ2Yze44IBSsMmvxUJYipSBj/MVIFg6GeLygiHI6TgwPPrs67Zwz4yxnzXiAoM
rqPigz4OtFnY9NDFumq7HoJWMStdXnvnLwT1nDllxwzkf9yl/9yU+OwCpz+GFodv8I/VZZmGdEoQ
4Y/Yjx/0KqHJCMcPZCYYlC5fWjXdUDxkFqVom7RVEKXu1rcbCvX/x96ZLMetZFv2i5CGxtENC4ie
EQwGe3ICI0UKfefo8fW1EHpl9q6UlrKc10RmecVUBNG4Hz9n77U5WYVh2a0SVcYbpDPmMWky38mp
awPmbigTlxDAzLifc/FWVfVPpFUmszo4GQV24g1+dYInl35BLfCLlThvmsE9XIvQ//xL/gnj4RUy
dRgfpmqYJpb5f75CC6xiCJVYR/7d0m2Z6+5Ny9JwjYMKrvyCpxT9Sg8PUaM7d+HiHScbpWR8ty1n
IhTzLpUH2ZqkYqjxU5hM6arIUTgXnTP+Zav+N5uEw31YFjVeHsNWf3trFLXXmITg/oozXuG045Jh
huvRVpCSy6pNepRgt9PrqWO9YxjumkVGCKla+n+5aH/aIfkmjmm6mO1BUTm/OX4HvdZnMi/woWmI
56Ix/tm6jXEyNlVjkC1D0As+tLnZGzFNbEZLNykbcp3vr8u/1TiKx2Ur/2Jx1f9c+h0VcyZPq666
rrB+uz44snB4FKwqvU3DN19kxgiVSdyZd0jvLe/6qgFlX6HZF1SeQw2dQvB2mcx8p0h+lR0WR/x9
6apUOigCNVE6jjGeyMaIt6Xq/MR9jV2EOuQvFcy/8Zc6pCWY3NWFsGGpv+1aFHmlqQ6NdV70/sh2
D72K/N6t8Lld3yan52RQYx5m7ux+l0yDtSoWv1qrWdM9XJMjslL97+sSvpdt48BaChPj9w0GWzLQ
0zE1z9eXUbcr7Cy29nOchesbLb4NsRA6oPMyGl/kutcen1Zw+P/PT9y/2+nYz02VQlV1Dd7Zf76m
itRUdxm9nLM5mbaGwo6bGPuEooyRO2QHTmhEmDK+HueUKn9hzJRUcy6Tcx+lnL12cj1gv64AzoVK
v00CU8dPXp2unQqzHthESvskGjv821f/Ny8L35yjuaXh3Nes3+6tAQ6QWsSyziSl6Dd2PbxkQGfh
2asSExA1BoAmRlFR/qMY1egmcDDnNINODwG/uYKm4VIMkeb/ctRMQkDAywZY0Z3Ypd1rrpcCUxYh
8U2tPRQuh1cl6dTD4m377+/BslgKnk+dtfL30grGZU5oiO2cIxWquTsp/WPXWPfX6qmI8pfBic7R
AFVFTPqW8YO9SVWmReWpHDCUXE/Sv5A/Zb8jI0Z02EwtsgoGkl+bu2FMg/v//I2vi/dvdQanYxvw
D+ifRfP2z6emJdGMFnpnnq9iyd5EGylS+kXNFG/QlDDYni0wlvQhzCo/Xx9eNRSEmtAXc4zO8F2V
hAYRp3tmnOn6P387408KDVg1jVVU6MJ1UPr/89t1XVWS5CHiu6tWswwYSKIeMNZKxse7E+et0Uaa
Y9klEaLx8FAX0e66GgT29MwEcTh1EAQeKkt70dH6HKR1QV5KqJrolGNTmaOv0gFXAyruFtoeH/Vr
3Ece57pJzemi2ArufnN7NcCkbvuDUrbw5pQELa7OeojtLRE5zt5eRHX/+Zf/N6yvhXS52Jkdjjt/
8LUycxDKWLUJTWv2B9UJHwuclnQMdAEZHs1DpHZPjgyjG2fWA8DCDD+yVLh3YfIXVAkLLRf6t8fE
cS0LqJHN96HA+OeNQAU7iLnRo7trXRXSHd8TwRknZekDegapRLNZAniN0tk+/wqvy6uISi4+jZWD
MQkrTG9p8PnUxReZ4Kdp3wLeRbSzl6qrY6Qf46qr1eessoa1hbBwc/1jJjljq7V5tKa8YFzWxveF
oJlr9/181BRCp6fYTv1rFV9OTkdvFdlwWhmPxiLOhhDs1bM1wffCstPFPb35YCRx125x1dFxUBnK
jCx5SgqcEsucbs7PeWS8X9cSktI+srigISGJ8GkIBIzCfGXUnUJ0V2PgVskaP+1ubK386HpOcx0T
AO/aRSFKxouS+tW1Jjy4MSraGUQanOXcuoyD/Uw7Bflkcg7bMf8qRHZWUOJyWGrosZJ8DufqEhbO
5qrkT1qctomoVyamz5uZES4tsjk85rYD4L2nhOfOMcZAkpxjUt5X+EkxCVfxAZHdT1OVMBoDDqJu
9BUXg3n8759TEJKLbxq6mip+35lxcqT48HhOrx1YLXdvc2EtCdb6l6OOqJvSiSaNNk376zz5uoY4
XSP3PWKBv3yXf7NguNSoOkhD3WIF/q1WDV2mtozU47sRpL6nFRPxZIujuRrUAz6ifnf9ClcqybeO
P3HLgbX2Zart3Xx+HGnnrmTTbsiHoTWspfNfDgx/MlQNdIc6SndrYWr90cXozcYoBmmC86H7SgfI
D/NGf5M5tsWOLKtnbQ7W0YicPocIuTNm1OER+20lYhA3jCn9yjE+oxYLR1RWGrEu0d7uk78WNVcg
zT/fd3dB1eiAtQAnGc5vC+/UB25fDmF2F1nKEVlJeVSWP2xtumtUC70bu1ZtlnxZIZWbCPkGVo7a
1wWpdtKd7BNGP/yv2rRWibr03Q5447VAuj7Q14MmIVilR1Sb6akoOs2pATuRdfqLPQ/iZGDRu5jA
FFNXXZU6eO3QmgzPWqIO3SJ+zt3cubEb+eUWxrfGvr5VDZmuqzurfzCQoqyrYA5PmaU/jgbH36Hi
rCGUBtF2n1IKNTwcE83MjDwkBVunFM4eDrTra8it97zwWdxVe6trn6/K+0rgWCUPHHFOj3igTp60
kmFkisMa+bOsTtIst7bhDntKPM0vk6ynB9hiyaqq4IYG/DfUh4hUu7HcMPNmqhJZ8hTVwy1Oey7C
2Jb3JeELgGMTiJcV/uMaK4TpjMZpaOhvKYBa7zqmPkQSTdVmZoleLWbGMWt3RXUnVWs8OOjcV0lN
1l+JHDhLMCzObk2Q+jDNZL6lN7Jtu10f9clG8BFeMtray7WJXPWpOFXmXR8X8Lftptlr5vSeNags
x4X6kFdN68k8pZ0cY7LUxsg4ONIlabs4TAlt5ymrL9dhxzgYb6reMQglZXiaX2Y1gE2Zujdt0GM+
pSQemb3v6Wptr2bjEnHOqmbUOOjlsA7NecJmTla0hU6HqUtwcOLQ+tJj9HDz30jB+p+HdxqKGpBZ
BwLf0hb9554WDqVgdp2Vd2Gk0Ak3UnGj6hPnRHEcmXMc2qg2PYfkEYYR+rkMaxW1motxQ1jhJi4t
xsIy1bfF6FHaKQ/uHPhMxOZtzOR5BXWLUHKmi39Z4P4slaFmqRwsdUBm8BN+6zhYbVbPmZLUd3R0
Wxrt1bEGzklkzoSaUYO5bCK982uCSfYAdUiTVnGusEuhSQXKJp90szWepjh6+s/fy/iDVMSIBViR
Qw3p6lQKvy0YEZrQLGcufIHYh0zNaYgld+XGapQDs2w0XW53p6Sld32fCPJh4qljlFz6IFewkp1V
O4KuXjLWkY26kFY4pmqM38Lm5vpTaLnyHUCwCIHAghAK7GDdpYyfsxwzYCg2CCti5rU6AI1Y3ltE
bviVhQwpyOpNC60HUcp0la5rt9ZsUi8GtCc1kKV/OQRo9rLJ/O/FUzA+s2FP04mgXPqjWLKZ81fE
fHXna+PsWvxXk7njPE+m39CvnXpyN0pbvnYtmhGftpdzDCvmXFezfJGjvGjs+NJJr9YuLauuG1vP
UZT9asTNtFAPkRuer6WYKl5LQVbidXEl1yzEQMQ6ECSNWA3FEmZsm+OhpQpe4cHJT+XHECg313K2
NyOGc7ZEa+0olC1LKJUTIgI3EV8Rrp2foOFtO0ZmD5RyeCETYIpTS0o39in7nHEIE0W7Q81q3faD
Fa6KOfwxEDbzMOn285W6MqnvQ98e0QK6fm52zLiz8k03xA/DxOsHha9cqem81suw21yNX4nd0ggx
RgwbPbVa3pkFjc9yRehYuY8M51GGSBYN5IP+5BC3mDjGtikG360OmqL7nAfVp+vzkbt1seHo/ZQw
5k97VyNCVNTo33hIroMCSyh7AsDM07XSm0aJAqeTR5suXVqRhDxE9oUhYbbjF4g3dRczrKlPqo1y
vJETidZZ/K3Yj6FhHBqEJHCWDCzyy7S4bHJmi2JNkGDMnNxOV2adRhsbRxwz/wZApYus3xgHT48q
YtEG49w0IXgvC5EcuUobZ+G7XP+VWq9axsiyPl9/qSmgagyLQcGRUMJy4envW71+iOHvLkc0DV0a
9ehcYXoYP/A2VeuwRU2jy9z1gEH7yO7j/VVWIRzCzPAVOSrft2avoXhDo4uYZZyImgZnvVPj6GG0
I20P3RrQjX6na53Y2rK97zq5hDcW68i0HnXI4o99/I1iQ904uSX2WERx0xS8z2F3VEQJ/m0szgWY
ZwAn2bHA63ZT6H9rEP1+RKEPK2wNWrhhwSH7o2NOJlkxJZpUz0E3EPdoQ/CcU9SMjRmlvHd4iskw
upUauD22qGHnZI34Vd79/+CHvwQ/sACSj/GL0f9H7MP/yT4/ivjjf0c+8PO/Ah907V90SblzS19Z
/xXr8D+BD+6/KODZSribtHQFm/P/5D0I/V+0oiFmciBlkTVstsj/l/fg/ov/ZJiUWoxqF97bf5P3
8PvQlDLd4iRscajRNdvQfp9MTBkBJJaJGspAOa6L+Fst2mM2OSccf9jobYJ7SCEnP8g0cy9tA7ju
afwd1M2xj63PVhD3JKdjYoUXgfXMh4fi+DZzczd+HgzrtQAH43OIqf12nN//1yW++7XZ/CMGgcyD
f+5COmEYYPopbJYdCFz4b0ehOR1HVwYZgVdR/iZC4wi/MfRQuwp0SzBET+EAlmII+84rlgVHxpwa
lSzEq4LRO0sP6GsiBPvFamRWWHfhxSZ4p1Cxx1fuLkCzgMKUhIuQqOe2NNEPg8f30yZ9dupAHFo7
8Ew7ZPlqoSuoDraU4slNgAHaDg1mZOY/IsWqt83CxJo0+3ZSrRPzoU+h2aVvCJKbqxTx6rC4K9qs
fY8A4DComiqPiDPe7QfJEQProrYCUs8RI0vvrbEp127K7LQKim0Z0h1oa2v0o+muc8j4rKPRWTHb
/qo1nTpuGPHh48CayUfy8yBJgGmW+0QtcctVuHost3pXy2M+Yddqw8JCAwqurwJ44gn2vCnk2tSp
O7Pblqd+pkfBetOuUfmha/gkJEP6fVc0XFQymHp+zagnpEoJgwe2wVuqkeq+LEqALfJ+BERXqSSX
a70O2GRK0I6lKm6fXKxI7mW3M+EYpZl8QApJPqapHcPciDH74X1KncWZ0GlblLi0KbTGiwrHAzy4
TRqyoFyLHEOZdvyxL8KCzFKLyN5kBMyiv1UB3gJlSAq/URAIzpRIoFhcc75v69Bl2FMgwsCuF9Qj
INpU0sXm7ypd7mCBbqXVFB7Of2ob9PehQdStSupQc0lwufNw4kBqPtU0t/j9xWKA2rSxThlNtDYK
U+dZFd1XizmPLjRS8lDDYN/VJJoqj06JwqIfXoIMggg7dcBTVAaZsdPdPPDjTsc2sjhhLNpxrf1Z
GC2ixd5MPbMEPW45+atC7NZo6JeqJtZtwepYgqPf8KGo9pcmMbbFwQ/SBT7gPUGuiL3Cdl9ykjWW
Z0sqnyJ0z1nTvIQdkvceLgGABm1GcmekmzGInm2lxxgy4hVSWvWmFMmB5BEwfBSVZonvo+FgZw/Y
eWugxyWAbyfUznqu3S+aFW5OyalOu+tGFB9D/UzE1cjHGp2nzKgB2/6IPf6dGIweNJv4WU014XYT
/ntpPEbzi4UvxGto5nvo1zNPLW5Q4XyYMjpOovcU07rpNeyrAmigXg3HwHKPqZat3Om5b4Kf0YCo
eEkZvf4zhbxMmJfwF65RBr+jqnxXKqi5RFOnCIZJ6wOG7ccW+kcnvyHH7FJptwXBY/h41QcziyR+
zbshPCsDxgCZm8dclj/wBzTryTYnj6rJIZGNVht8NIsh/Ki13ToDltQbg8rFWlrL6Q3b930ZhC9Z
GaAmzS0/0vuLkQOHM+L2dSo5gjIh6PEFk36KiYVKDCGNG2boqUySKYfGt3X6ePPw5KQ8BxayOlqA
P62oib3OcPeRo3+0soJOkvKEDBURj9C+C6iyBc1Fc1w7k0amXnNhfsgjsLgY8niT9MXJ0TNYxCiW
iMFyEd/xZOop7b8Kr6goA/BD+qGf8gCJpEGKr5tOXjcxYgtelKm9YSS9zUwK86ydyRPtxM8CR0wZ
Pk2IbvxkSC5RXgOHYlUhEvlOdvLQg4xqlPwQ9NGjmdUkwQWSFzo+FVJ5qQv9bU4Nvp6oOFsn8yqx
YbxUkTiA88jJsHEkq5l9E1nYURnacdWh5ppa/1JBodxPyr6ZnUX4LUAN4Icq8EM5KWNbERteHOlP
dYVQlhTHVaRzY5W88zsLIQguZL+bp4/KUG/hzeDhrnYDfkArDTdW6/7g6vDEE1bX4zuqm7z1jBxj
F8e7bRBFh1lXs506ivRGsQMocwbqE9BbX7jkCROT5jZzR6Q7cFQOEcaZVZak+6ypq/tYuU+MROwV
o/N1NW79UWHPgif4jpr9EaeYsR5N7WKgN5za4r5NNJoe9Wh5VriobpXDKAVmxLvABF2fYw7H3pbG
2aEX5aWkrQCJpVtFUwgbkJbWSoXDDMWV470ezByidM6jOsZDS/5Eaf8BCZ3gv8Iy8H4jPJrBhmHj
dLteHoA5oYRT5hsYX1/24FA4QPRnyxRHJclMZDPWB9Jbsa8wantFY/kyglzgEALgF03GalsmWNtB
UXlQ0FfArntgZ86XMbCc0ORTAvsJ/Fq9o2HUwO8khU2HDOXUM49OAsmgcewb2UEcAlPMVlLrD8Ls
HxKr2UyQkLyiDehqSJbHKLJ3aYpXGWnP7OFBJBO1DKlGiv497M+J2NCAoHtgVPTcUOJ6GHGheAhY
2jaRqKXufLphMa+HBDem7jarCOJikmRvggxZL6oJmqtS7Exz8YV8/JjX9SOyb+FxXvaqXr+kRXw2
dMwvWbNrp+Fbca1iX8OSNwb+b4UKjrEwbRCN7ra1wl1tfCQGFq0mgNkSkHnZ/WSinmFbad+q0v7R
6cOtqZbvdhN+EWWK105DYJt80guWm1Dy5s6lfBt4JP3B3NSleUB/6fWqfRbqdBpsSWZcT0snLdYy
BOzIZ8P6t9etsDmIaWaCiqBsCFIyfhrTmPslac2DcRjm5CMyatzrJd9VG/VXkXDqIC0mZikwTylA
b1+T2abpJG1DB+lTmlkg1YFalnUs8S3Y95Jib438tAHH77xprbwTMJx9abi0M2cN03Furkn0LCAy
qRfGWeuyVci1ZmRCDrOyLSdM0w4sJMcqwT4pu6rG4BzqT5EGvsyAkFEIeGj0cy9T0lw6RLrdTJ5p
a97TLvjqDfk11OEFATLrIHxaKfJ7ZTJeY2E/aR3tyHa4x4IQ+okaq8AJXnq9gICbh/j4l583OVyp
ar0OOxvqqI46V/TDqiQxx+9nkEXW0D3aIv6JuHJTGxjKyTAckJpnj/IVfCzvUhSRU4PVgh3IXNSx
6akd1NOkNr6aLG78smpXso/wDS62NwsLMbiQju0YUOWTpWg/ybps/amSq8pUNvqAnUHvyi/wB7XX
mjHGorraYt/B3tpMX1VdcwjE915MDzUeeX+ykcBOMsBfHNNIGOQCfo6fmjrAqjpMPiiLhjIY25n+
ZDfklJIkQyCqM2zDaHzKSvlBgbNOYS2v1QgSfTEQK+/q1WokpL2wxp+yaxQP0P9+gHrpFwqCYCGH
mLT22h8TidlklPkmCZuQObwUnlGnW3QMOXrRCjdSg4XcgBNbdrg53Zm0ckGDSMtfR8ohX44W9hzS
GVIzWXVMUOmWwUSgueasIgVyLFZOH8P/jcT17JsjiFyzXketYa5RYgeYucGVjC73sXDbsyqnlRIj
OMNIvYlsJd012F9rLVfIqVQgWLbmw+gGJxxoOc2MtwR54pr28Qur8KuSqy/mhNygxRDhzKnlxYkC
meDORAl1w8XaR9lr3iQ/Y2F8jR08mjJIV9k8KyzSzg7lR4chA/d92pm30plv00IXPtNDn0HtPozd
U6UxBUx2Mc58o4zfCaDxVFX/LPROJZe9/kJXi9drKhHUC3WXLZQ9REaJL9Z9HJCHEAw/g2o6T4H9
yAwm9FOVYFjK3pVF3bnG37NVGhOhgZs2fguhsQr5HOXBqpJ6NzjuRYVxIKhiYUpG9doK3O9U4Ejm
160LDh20rpHgp+jdA6dRubQ35L6zR5BA7fV6dUrGcd1FxgsIiJbW1qJO7W6MhONGn9efGfrlX6fI
NO0Psc14zxpPVR6/h8OoHbWmfwkJOPIzLacPn47rqMy+laK+m0zl5zDaxImerawkxivXDhmoDJZ3
2MUuaIGuMh/DuaakqsF9hXSkpDl/6MM8A5BIP0YVnporPoXe7kUK1XNqyYB7w+OTBSlOkvYA0Qqd
cNs/6L32A+rOhyoGblP7wHHiNmmbh5ZMbGRvP9rU+uoritPRids1c4o7S19i7h3AcQPDNUYw+yTt
nlwz2dYG4DeLtRK8wM8seBMp9KYp11/oUyPRijZQZy8IxfCI3DBMucmNTGNNsY6F9ugEYETBLqdF
xfhm+UeYwm9C2/6qgjX0lZtlGpS2jmda4iUwjHbdVc5nIioDBiWWag1i+my9l4U9+nNVRzz+DqVd
lByGbH5oGmKEldmLyHHkBRSsP+TaMmY9FWX+4RK84wGHe1WQzA8JVKRh2AyF0uEStmvOssXbwGhL
H8QPkkcmX+/js5YjrIiZ4kcE3hYKlhVufcpDKpISP2Ki1QdbVKe5np9EZtxGAMIw5qEmrHbLl8nG
+sWxMP7ClovHR7WhQpVG8ToQ/YvXr6TyUXKvceqnInUobi0AxnaHSBeDjtlxOnQN7ewkjMuiUPpS
s59JbuFNz05daX8MeIs27YJaBI2tjmGxA4LlQHj5WYaOspMNANWuH7xaPIsJgaJjFQfDmF+hI61l
ztUkVnkzNO2JGvhFyUjSGcvvIlDBcwS3CavlPqgDBMbwDTc99hO1Afti2w4D9+6rD1hZkxSTVlTf
ta4DXx7Tb5X8GOkrrxKO2CbPwUa6JtKHOVl86JEHE/tEQMvKDc2PrnPuI81Q/CXUMMsmbzLgZOhG
2jHqn/jFTGpnu36OjAt9DmdV5ShGBjYVjzffL+rQWBnAbVe2/Oz5KbMfYRFYYJ7dagPA5q3T5tlr
HdJXwhxL/gQ7ek1OD67ETqeS61cMJRJcXoQsWk6mecyJntJ4vpiQi7weQ4GnQ5Wm3H6YQP7xHxFA
Gz0VpxtaPgjGNwunfO3ET6jq3l3loW6SYE1m6INZqcxEiqQ5mUVNllaXjGfVhgmsNEXwzAbxIjl9
3cTWcpSs+viIlW4Vhrw8dp5ADwFhvxpon9xAeen80qJWnpM3x91OMntwoorBAdnwTfMhU+dNiTnp
2eRD6mrOFpQNCaad+F4Gr3Wbv7lkoHLEAlHUNNkhYhIL1hhWjVWijyi3yVwyNlPdY8g8109GZ/Zm
Nfm28v7CkfwuHIFszRwYwzx5LSKb0CEuX5UZ+zLIn8A93NCKwSzmDp3fanDllVJ96LNiMXZmt/0C
5Gs6+k1KkTxxEEL1F/XrSA1fYsnFbAJhrpvoKXQXu2xc8uaSJcxLvU3U4qkmZTqu0XcWQwxCT1dR
vceN11nVKaYp7M0hgyPhN1FxQTuxmyr3WVXIeI7NU+IIz81fnKpbtUF8I4382NfJF4jf0Juz8duJ
5LDH2b3rBuvdwL8DpVIe9MFNNlN0Jhy7OOaa2MVOnRzjoYjvUk4x3mja00bowzZxIhOpRtPy1ZT+
FNHr0gSS5jGfKibB2jtsgOcoCCET5Pq3wSpIJ2ifSYmk2a4Dz5VfMn3hp5/jdHqt4Eo45vxus8Z7
s55ucDPtZjIt2FLVBF6W2Muu32V6PW+aniNMGYxkNAFyXxMKv89CUfs2ElV/7lvopDfC7OS6KCmd
ZSRutUD5Fpkzbw1V7nGbwbZWJIz0EUNeZVZsrQo2wVF5qk1g7Bi8Vc8pzRfNrQW9P1izZf4aWV6R
MFofo9xeM05CHfHDaTFfdRpJ18rcAHypDOqY8AG/Z71cglsYmBecK4CUF7BP0gJwpPwLwkqspLRP
KF09Qw7cALwWo8kvKzO+WxcM4GQmHKOYWuwyBk2lcvwJ58TyoW7h2PKl2p4DzJlYoy4NpnuwaYAE
MuOTaHKfhlO4V60LgSWMU5B1r2RVkuStRi8t/Th34Dm1tGTwZ04r/mxb9yhcCr8WTPCHoLxp0Fv6
aoAtKApf88mh4tZ0hFKZss/bAvmB2b/OJfeJYkSuAn6FpPTEovGvq/hSWPEF/JpXc1VEr5xl2t4l
CCMwl7Gg2LnBQzsaz7hkmWH2lDh46Y+dbWIc79apNTz3wAk0zHV90hImN8LZCz9anaUkcx8tjD+G
PjzX8fiaMgSJ+cQVTKxvFbZkJfSnQcft5sTfbg+cpTSY6U2SSjEEiDWmD2MtTwZHmK4ZdmPDNY1n
fa8M7XkszXvpYtiCldYlZ8Qc0UpXu3XrILLW1OGH1bRbl6Gma6xUPaH7R49r7WKQcwG+l8LZVQ2O
6ziWdDK0blWjn9lfP1ux8RQHtcz9zKbxYuRs7KV2R/RIvlYsA1GUC6ehhLsupvdu3pjRAGdZfaQV
C0vNBRwbdsWtXbAnMfSteoOBq5SHSN21RiIR6PPcpcJe+n/zQ2rkq0ouKDDwaNn4LDQo3nPVPibD
mypfJmVG1RB9u4kGqgnEkB8z9XTG+IjoepO6jAUKQ+Expr+RWgXpAjRmiHO5qbSRNvz8SOyQ401m
q+FYQm5dBGS/KxVdSZsogsyGG8XkwB/jsF4ljEPAcY2vGcZMZgv1Kh25VubPpDAPIqjR5roKDV3l
rlZMXhupPlGjFFsYJftIzePVhFzIa7JsFQte5Qjr9apKux+S2HvSMgPfMpPHuABnZgX8fQIMq3Hp
sA/W8jaOJu08cGUlI1Gl+8RV/0DyKE+p0BLO0BL3G/i3KesZmxoDPeY2VPEoBjroQxrMzZBtEPqd
zXIY1u5MQz+NxxdUKulqGGm1TXpym8ErOjr2vJGdwEwQOHdSgXOkJ9YtKCdVPyyvma4+64HYN0Ie
ZzjNLBqYgSOF85cSnmpaJqpot05sn3q3OZIn9upYsXEMzzFH38a6WIng/rs4XRCcrXQR6Rss9blI
1FuM4E9dGGHq7cpvGuKQgLh7S8cl2PbatFpWiLzs7phpEN1b+LIx9suKoWKLxrKsbJOEj7aj/qQb
wH60OLnkEnN8XQFpz2b7QW9vA4u3ywldApd4YOw0jHwoQ/eNNu3ZnLHVQpMdxbKYFcUqN0KQDBpj
4YVbnFCTKtnnWBR0kgD1aQNLsZ1UN5Xbn4LsqUfbDAKL3u/UnAc8b3XunGQXXRjdeJ1kcFHzTKcN
XA3BxyXm7VxEF2s2sKDPVKm6wd1pp3NFd1RfbDKBOb72bgwjwFZOZVZuer1/nWxI3UN5bulvDFEz
0zZ26w1csrvZiUEc5lD7lhl3/N2J5hipzQbSOFnmHWgxOfCojGN0M/PWlK6x1/TpVRbhTVzZtJLC
mwykKp3crYv9ElNutovm+S2TQbtOh5Qef2G+A5pa/uEu5tHzLLV7VYuRFvawqxV+AuFxkQ7AY5Y4
ykh5TLToghpro2nxDUifZ6vCkVfi92aL4YgX44pHpWAseZaFdarwC6Bq3wk+MCzqh7x/LGbxOYzD
zsiKVUWENpabT0yFn1qmvvdx5ZCxdg6LM4j7V7t/sxTzbuybnVDtd2ZaqPQStip3aQFZdnSJspUU
hNYlqec6VEBB12xsiw9dnqSQ5W1os+9AsoAXHOELp3jueCPYU1iQcKZxyzNi1VJ3M+jDa2CH37jt
dw0Fv1+k0aWpmq02hhe8Oc+E4B0ZouyR/wB38EibposIrZNzxfzeNur/fDu8vWoUrUcHPI9Cw89u
Jl9ZAqjcCL5uuulTU8CB5q+UIn6ji/pTsSzUaSrPrpU71rp3Rs7eZuyZ4Q5/drRFx4sYpLAOpcmI
pWDrTZaVlFMmAkbNeMIaJOmWb6NKfbcGzvmjmf+YUt7WghtqU66MKeOy7AkhodTry+Qse21CFWBN
Ged3M9qWifojcGOIsPzrGqos0s4Vz87mVwvnzNAZGbE+Q84iV7TMYe8KjXnESPPTjb5zAuL9yNQ3
itXj2V8eyt5G74MJ+8HR9VPm8j/61IBQ2J7cEod6M327AVjsjovXz4IWsjYdithgj+NzavN+BoLY
tiND1EaxgFd9w6XZaJbBIMfYG0H93C4sI3/BmbNvnQxyUZc70w/4vpr6XCTjPdujabzZvwRaRw2y
XI7vLXW7NcyGY6QMO2ay657nFxOL1xfTD+gBq0qLv7VqfkR3/Fw6wQlQxmcQ8KiF+AtaMIVr1D6f
shWvPQ0PHtqHJI5OTSDPyvzWImpBdXOPyfLFkuFuYLEkgHhnB9wthO+7rpueB40opV6czI5+vm2F
p9gyUiBgtDs4KN0tVBwVacWxSMnnVvVi06n1AZUjldyYUe+wvfo9+Gpij70UpU5mZEeSc7jmIGm9
sgDdw0Ig9KTd0XG7RGbzueS30l+NvhNtfJaqeR+Kdp3zRItAJbhKoxc/7GlT9Pvl0lgh+QI1D049
988q9wh1W36X9OE9ZHxYGsDhZI89U1EfizhY2hHqo10SNVFo7xbA117Rt13YrUs0TFiUuHbLKpSk
8Rtd+B5aNE4oyNZeNFmnzORFjeGzjv+XvTPZbt3Ytuyv5Mg+PFAXXZJgJUoiVR0ddjCkIwlloArU
X58zZN98tvO+65H9554tiwKBQBR7rzWX4d9ydPhMe+sQtM4DzcR1IoiKZK6kv82lBhYdmPYZ4S+g
doMGSlGhqxlfArpcMUfEwSTLSqMeoNNSUJPAXJiHwHmqcMQFEWxvBJEyq+d1p4sGLIm58UUHm2Z8
VRNF5rDpy6wZ7X/8BBkZEOalYSGsu/4r5ZNltGBPzewH9c2KRb8uk/MuCehqlZBKyHu+CccV3rnA
GfaTxQylPh5YBDuEeLkC1DxNDi12sWCWK0nrILth0fZsDB4cGgeJo+LJVs6UXoD9XTgMP3mOdpx9
6j/x+EKxazM377ID9VQNNkGkznvXCng3wOETfbmNhuHFnCkfY5AINiOOR7U1bRoGbd3tKL9frWl6
UXe4l9xR2gssVOucA3g+8caz36Yrn8Q3UQSaIodVQFY8VERxO8T+sgFd323b1AnCzN7IlE3nIILX
pImbu2I6jh1QuzL1442e9btuNvutpF+/WqQrbw1kS1sn/s5TldqWHdW9V/4uBfwfPdA/6IFIg/mT
XOX/UQRd3rq39s96oO///3dFkGP8hsvENvAToCX93//rdzWQo//mIaZkqTHx2lq+Svj+Qw5kur8Z
WK4wWjo+geoIwP6vHMi0f7N9FESEzLo2Hmrsuf9SKf0hoZF/+/e/Smr+KqgB8xzwV/iH4pey/SrB
zZ+s5GbdZL0bRJKV3EQLUYLECJDNBG+5jpxg6uKjMWiv9tlE5Ef1bUHQkPPqjLMeciCEf0yDLaqG
sJhKJjiLBJGyP//pPv472c/fRD8U6HTH9V2cnRAYPTywf73GfGF/ruc2sb+z9qSSOqzkK0uIYnJo
QEX+IVvsu5RsX5bnGF7plMFU+gffklL6/kn9+n0JEBosHqISV3+rqv50m6jiDlNaQoxvDDo4msu2
zH+SQ18gd4ye2hHzejVRPPrP3/zbWvfXP8uoUCZM03aRbH3Lof70Z+uM3tuCmoW2bLvBX7wNCKrq
Ee20E1IUJJO5pmxTNqnvxIQxUeOApPzygjlwbQMIXyotnCgREYXyY44bOiDpfrK1qx9kt6knuk3m
Jv/0tGxdPY+/XbWDaVS3UV/i5v+7wW0pp6mzu4gip9+0T37dnYD1xdfOQmy+6LZ7JmeAzVaAPmcu
KbHgVoHoG8EgmwGZ/+CF+DmYmfM5OAhS90npGMQO0TkZmOVi85iK4rAUQ7gUIPAl6l8fn3k63qFL
2GVzCUFgeRBpBTW42tVOeucib6e6faXyeKjcYGtL+AEg9X2CmokM0AWba1KYosA8uO5zN8xb+Fdr
JeZZqjDxsm0N0bO3t7Rx9h2plL7sD6ZT0QiYQhspGlLek4FSw4VL6zbZPtKWWzlZJ9vuD0sbHbNc
3wPg2sxfMl22LHn3tTlDzTlWmbdbZh1jF24DAjWiMtkZfbNtBqRWj7FMHqagPEWRfUMhbutixitS
0P/FeAG7u3L8e0wGxMiQCOmPJQ1qd2001dNiLIcAjoW1JBtPL5+WSNvW9AqytiWwCsb4yqD/s5KP
ZDQ+pp1AOeAevC669oY8SA6FvZ1utb4LcaPDW/c3njndCN079KPBeTlfd2Zy9IqG5CL/LhYOFff6
qfaXfdPM7xDs95UpWN1VOXwmAGrD6rTS4qNWkYSk3Kn10K47Yhei0ebQW4SZtqw7cniWbDqwEdmm
RgAaudiWzs+CVLKhje5kWWzHtA/pQO5cz3pwCGwNFIxT78Iumvfp6LBGJusAMdLELgEQdLBTm9Fs
Btifzs/CIDsRtTN9Q1inwzORJPRjU9IqvTPQlW5DUITA6CDgvaRA9Sf5XNAVoF3e/YrNDExwe02q
Pt/OABA3EyEEwbiAkLWw/aUUN7oqBeWj+eWqiOgf4S7B1SJr7c4nXlcazhbrCAAssW35gm7RImZz
jWe9C+6Ken6WfFbSFr/olYV0+/HRslEopkvr0wdSd3nUBQ4iynYlZf2UUvbipLeey72y3VvNueop
b4oOgG6yb8uZD85/jpC/rXg5F5zJYVctwaZb+g7QyWchgRZU5VbKFz+bbxx63W437t3uS9PzXUKW
pdOKG3XOFV4fWilVLJAcIbrnlNdAw+Lv2HRwkfBHrvc0BN5b7FD20xaSxyy9DksOPNsKoL7fLzgA
rB2CrGMvo61vTIfeGS+aDEIalbsYFxRdes6xJ0dFbrnJIbUUSj0/S+eJwufWzwErSn/byYJAounY
6N7enedVYiZhb+EMdWZETVawrsR0cKH7OBlORoOtKlPjMk4HOfPqFf0lnpyHfgKM3BVnPRnRstg7
Yiv3XMLap0Hua+fCO8nurq3ADdKRrzVzbwdsXx0iKjqbiQkblBxuliTYNsRWiMUlS7S/9MV80Irp
htraXj1fETeQJivaYj8gwa8ZZ0dS19Y1oER2w7iVBhR7yC3n6kdc6EQVuN591JWonehJui+d/2FX
Lps+Ll0IpOt92Cbs6HhGtGi2eWqswGpTC+/alVWLO7kbqA52oLT8bLpE03RQWnTw3bNHORqLrz1y
AvOIAqZEWaRnAKWbLKcoymvbcToCRFx1B5OyyxhED0y6DwRzfxUpj7K37I/Rry5GR1Zang2bGJHM
1hKMvtjxf0R2C/DKuuj0NtZGJX1Et/nnQgC86QaMuBhrvVx6bV0aDtlbKVT6vO45UPGnSv20+NMx
KSFkiXTv1c4rrBQ2wkSK9gg7aY1rbwOK0qiUZxwwA0jycSBFl27LzELgTOWXZwD+J3XkVqvvfaRQ
LvkbcBv3Rprcz4sFmpPwXbqs5SPB0tUEvC4uHg2N0gWN5AzSbmpJRCTxBU/TzvOyo01oKQolcr10
87nuzIPuyXCg0hRn5YtE7YpfrbirRU/0abUaDXmx8ukmH5UYEjlsafWviZ4z8cd7PxuvDTWknvmg
MaMdLR72LnWeHuZAIrDxu9DEd7wiMZqaIJqUtYc5l8BDlChPGSRBaHm+8aoLcdQHug7Et0erkbvX
FRKBYtPtczfBBUHfXCZE/Xy/epql06ZseYjYlKRmkuCblKfCPtH2fhq89CsSxbVCaLrOqsOEQ6dp
qxdP1leLBC86OY+lyF+hMynloVw1eqYWvUysI+Bk7Pmo58aJ+RO8S7OqKO0EM3XKWTHc1WfA3SFQ
XqtIaRdXfyiubf42k2xWCGSqpuqcZAOhLsT0EJfrpPegeRBeM+UmBXgmXZxJv1bq2K+oyTjKUs2d
0/KWqhnFimE8z2iCm+TLa5pP2RWHIvfAKGjpV292dFrqmbnNAd7h4gwCLNOiUUhRim7MMQ1WPBgl
OS6vJUnuHL2oKVY4qMHQVF9Io0ZCd2DFlSfEtryvyGNiGFc0vRnWhTCwjqA6zgI73win+LIy16G2
ym0ZWr7/ZEXQWKedVhHYV+EKHEh6rz0vJnKbMtdCqp/h8C2pSD+zxUB6Sxw8OXsvNKyGdUZjmbfn
vZnIY4k61ckDC5uyVTM06lF0Bx/cIfvldfaCejhbZw42GhMIMOvAr3JAWjnNKVJQPqrTeOighhXG
FBfRgGh21TIqo2ohncakQI28hLrPRGmFSuMKkP/CmRhVMq/Aqo+3iURC3Y3l2Sv5zougFcRePiZq
iJSc6ooJBTZ50KxT0/8wUu0U5/y4b/lQsgK/1P2rag4ISHmeKfr9RJQG18ew1iUsgcib9tD+HkDb
fwQp/SQRiWuJE6v1A8jGnjgn3vTaJwlNcXNvBdNrGUdwpm33w66Hc03eZdmorLjkicI4xGobU60L
HXkKgCVGX81kUTFuxFWI4DHl3YktHfGVEFdYFeCNkce3k3ZpleS4p0eXeQ1PoXm2zGjPi0cbEZCX
3hanKsvZBAXoXMu7dqChhgbrZA+w/5CoU/XC3F14Oxtv1cZjeM19AiSQbfWmIPU+mwgW0lzV1mOt
T4RNj2Ue3x0UKlkNslVMBDkDyWQw5mYIcfauiAf6tNZAl9lJFf79xrHSt7F2SS+O2m1jcwW1SdXR
rh+8cXwz7GdEvl/f72c2RE8LilR9rFBcMAK0CWtg7Fp7MfBvpToIfd+GtOdefI/mYUzWyCAekqU8
JQk3xoy4b41hEdLdPep2dR6N/Ktqq7M90DWvxpvJUWV3GtAMJTTZcCUF6Z87dfTpxg+PFIBN05Jb
qrXO4+BdkH0lGwNg+tH0ToOucGjZDfE1jGvP2PNWMqMYqbupA4odaSV3bt/QLohDXRvIRdTY3rvl
9GQ4Vztj+XILqrhmi5Md7qS/IS43hGuK9w8i49rwrYdA2vQ/E50vb8ZfHXk5I3A8f7ARbFfiHJkR
G5Ka9iiHgiMitarqzdDUW3/nDvOGqDp1Liq+pO+/E5fDDM7YoAPAlCepnI31W2AAanTZoDcBdfPv
F80aK1IypB/aVXwm/eOZ6BFnvbQ4DAIvIH5uIliHF3HVF8YNd+jRoPlFalWpQEKgDBZuc6AmYkV9
ldTzrNJ/8uAXoXWtCOBL9dBVr/HoWKTItO/NiHoFmO3AMKYCaowstqP/FNlEfQuZX/UyImQ0c9Gv
6CX4bqI0OKESNsU5pQuHplibrlOwWcYVYs9q8KdANTr9rvAGauSDR5D7QOibZD0x6+xcpUp5jwBT
986axtBpWXizRPtFEtntgJJi1I6Yc/aGCiWs06/KT75ig5Q1lwPQVFpsREheW3mwzNi5XsgBVaHj
89OC9wQHrcm+IrjvC/4rFANcdu55YpeVu7CfDZaQPOaXUfHQ45zhvaengre4m7ynahKQPpGcqdOD
bk5vA2GkYC3pyLQsVziGnmXbEwBxT3iVXJGJ57MeFWdNsK5Y9VnP3k2LSgGvDcD5swavjEyNBoba
GBLT9KQnLFQQy6+2Sy/byA9jS1MzZ24TAQ/H9YaPtkQoB0L7mhm8FmJGylURV4kn0wxFkX7JNnjC
SLDSO+SVSXxrVs5eZ7niLNCcNAC0aCwdxlZ25cXXV0XB3TUL50nQqpFN+vI9PgrJZ4Op/6KOtK/N
5Dpp1DUMN/tSLyfbt2vTQOpkFEUWC6rXPtexvKsz/8lMi1PtUIdQv20F6SMSJulmV/WUuqAgCrC4
YvBZdy0qvta4TYP3kkxhI/n9Bscd1yV9fBiAOmbriSi875k/zgZSRxFMNXotV9M7fE3yDipm/7zm
7lcEqWTkyaG2yhRf/Crp3BEvf/m+w/i9WZEGcUD8vBczcUcif4N7kNNGT68pYORmXPYw65+/p9vv
3/Hq4N5BMf491iOvPJG6fs65v1bJrVHvj80z9Jkb2l576iMWZGOozoVenSmAyBXpEWdbMp7y6tpO
XKd6LlqGE0XTKAs0d27iviPX4QdFiTGkvGoZ/1fZXEvqBFaG4sWiR9z19T1fjEpXWbxEpXZTUmlI
y/rWjPo3AhfYPZkrCnXLKmqzEzeVY3WDwMEf3gIrdjdFRynejgiBC36AKP2RmDpZNHyD769SBLtl
bPalkx29nCqaGnm1y2XAN/sAI90wLAaGcLO8OrTrUiXoUdPH90yhxeW1BwItLPu4ZLDdjQ+9mK8N
+0vb6F6rxTq3MVwSJJjoKq5lyvbr+4UYHeYa9WZWJVaMJGSSGSig5Sen4xrg/u39cjjRXJclnWlt
3reLFWZsDsimk7jRmG/5XjZQYIH0aqCHXJHwp+uHQrPBv7rr0etuFsjeK01o6NmW+nZMrS+824+0
KUIcWp8qHc5K3LDr3csSGKFB0aKTpyXlbSOP5+rUzTkL4i/Wh7PBtsiYzZD6QujT8FJLdBzl19gp
TmqvaMLuBfWLmB+sBCWC7x3ukM5fizEcHXGj3v/vjREa+C83Tbi+5qUa4iehd1tk5j/mDlMCw/oy
TWywVSRf7cI7TgL0mWO7IHsYmAPY2yTMlaJl9lFL31hlV6FlX44L2DFvLh3DyBHxF2UUdAa0h7L8
C9TYfXpQgzWDa0QsBU+uuMpCTcCtehwe78BMXXhV3PV9f6xM8y1ia7eJB44mrfwV5Uuz8QxxSBDQ
5AgmhElUs9G8jSjwVgX9b9jZ3tYPljd/kRdcv9vEHMOhWMhQCc1BXtWcWvH4Fy7HanWMIowUNWfo
TfSk6dpnzS1W74Z6a3PRmmEs+e2Jug4jIJrkvVdMD377I2K4tULQrw6e1OtSBv2NEMh5mFzKxdq7
iuzy/clpVp7VrNe2BZ1lFrnc2VO8sbVX8t6uuXar5/Uen8sOwfbL9/gOyHpFuSLQwxP9nvT7LCX1
Bw1I6MRMyOoJLn15+t6MVjQNiYaET1Gd1f1HavhVgRSrhHOdaiNgWZ5pQlKhrggXQTn/7kSMdYRz
/grNlfupWWwRE3Qg6n1PZ40EajQc3sRJFZDJVT2tHHDi3JjJNtJrbzUpaEgRFHTQyGIRnCeLzqW5
Od+oCVjdj0nmX07r3bE0oQSOwrlKnsck+ar14tqrWskyLo8RGa/flell5P13R/cmroZndYO+B4ha
TaYYT+DUbBpzBqE7NR+4AvJN73MPkJOutHnGXYfldU1gaQ7bOGJBqcZNNxhYFwNJ1IHOqNKD+jEx
jIsdM7omiHhb9TPCn5M3ztv5gRmFfq+7EFQ2hZoTFzskHRxRK1Rsla/Pq6koiYAXiYnSmVQRi8CP
IYGjTxlxpfXuSysGfwNxFGIPHptEco0ODf+dkQc7kZ8GjUNTL5ktBAq+UGMtWNNbe8ktVsGOcM57
D8kpDgeDQ6MvkWxq+OBY7QtMOMyhYwI4obp2eTXDCee7BzVNcksj9aBLirc61zjr4umHu99RQ5xY
mUwiGtMoaI6w7y6N06EmMbW13TZJGGEnouPfuM2xU1GdWYN7gzBgZNg4mm9wRTXYWzhdN97wPDfN
sxNP7a8k836mSj5UTq96qyfMTqbxhIhIW+fDGVFJDsCe5ChQMf6toAy8xw5FEznFDrGM5WcPv/ZW
eMLdJaX8sKbMvh3Vf5rck9kCd//+L42PaHp0jM3g1eB6ypJaxH/uHPydLEnDgh0C6CqLZoXn6X+H
YsKU9kgMCaqNqswWxNTVFQGppE8h1gbgTQzqcGJtP7o65PEg2nr2zz5pdtpo3jrkd39fzf+0DP+p
ZWjSGvnvIQLHT1Io57/0DNUv/N4z1MzfdBpO0LjhCEMb9/6rcciPTIg0YIU9kIwosZSJ/18gAYUY
MOgnBqzX9I50HPJ/gATs4DcD3zzEd5tMCAvs+/9P5/CvHTFgMKj6dHAFipphcnl/c+L3PZFTwZgB
Eiw/jeKe6sUCqE4iH4yojNgoT/90a/5NF/Df/T2S4AKuHJYH/uC/NQEnSRAWoCUAdKfF/Bj1ewQT
s/kxYd91xn/4Y8ZfkWu/fztQZnTeoIl7HB/++tc8t200Q/ewIOARKZaXeE+dMUP4GGEWH9zPBucu
MghpP2I3EmV1JLx76+oPlh7vPMzW//m70/D9S0uN63F0cMU+RGnT8NDDq5//qRFoxm05axk26NiF
EaCf2K5zacR04OKvofFH5S92QkRulGTinoyAo2SUE/Y0ntuufBFedJsv76lm9viN/YOB2c2brSO6
p2OZp0yc7p2lYZML3Puidd/nuDwtQRs2lXlDdeqClXPI25d8mPfG8CT7L4NaV7M0YWPBWy37NUFw
W4tTr/5J5AaWZaQxw7tlGesENRzSa4O6tUrUlC/KtxF19zNLsLDQamNDySJqqwMFZkOsAd7iQqMi
3ZNAAoIBkSOuNodR1WBYGBF6lGThVuTtqu+Q8Juz3m+IK8vYjWWUrrCuhT1uxgisXKpSsVThyvpw
KdnVDuoXBKNi7qndQKk2uk1CArY2EetqkAPBlwocjSDOj3hiN4q1jo6J5+3JxMQpunKS+x43UkZu
zQzlSbIap/c+xywPPJpsFlwULw5CZh4VghnslU5HwQe5vWLlKIEsAm16F9RS8uAjXToC7IDdGej1
XhZE++r+xagSu2vqz4hbWEX5U4qWh1s0xAALqWHm/G7RBjdChzvu5y/pggVF35pZv9b8K7YysBfc
8eqF7xzl55F64iDWHau8GX/a02Ga0Vgj7OSrayOSvgnGhORkyhaiHiR9iQ5nvL1quXsLeoC2ReTv
rAiLpWgXrE2NyujOGD/MAcFSfZ2dD3Tnm8q3NjaCgJhHoS7BrnlUuDN8/DH1yBbb7NYCc0jZDxsD
tEGKmCigCaFMKjIOfVvbmz5KU77uwngh2w/nYQ9Q01yLtFslw7watY9iOVXyCsEiGB7YdutUeTxE
aTl71sSiDdeEqF1qyirgG9YoTAeY2BwfSGViZaYSH4z3lnZnVlfsfFSFeVFwCy3yRVuuBnHUA8mp
GbF+Rvxp8NihgHfZoxwZJjwX0HpATXicBkMVo1QwB2tSW9aZZX//bETJrf4/9RwIVlsNaI+s/kGW
9xpvpBs9MCSihuRuimmTaaN9MkBmJKErGvq0xBUxTDyDFwURnucA6aeEXKbkVvj5TTXtcFDtgzra
Ozk6P3SBjUCPzY3Wgwf1DY3sM+EpY+lai4RUwEELddhLbEL3BCHsKLp0BWKgivAc3tkWRBko2I2K
55U5EA4gE3XGq5B9tgxigV9wBHPIt0yHT6PaOc3HxINFr7ROGXwRw4Zb2SQ4fgpyDkpuJorDiCOg
hPNYeSqbOA91qqYZvajG8V+Y0UK3Xp5rbfpl0C+penHbtdOzVdkbAaWvi+1dY/LRprlzUrHBSQwH
ZoO6f3EAfHK96qe6UYc1L37r/Rxrhx6gcmlY68H8zBd0W8U1RYrS1tPGsuYNpicDeXrdt9ui+qjo
4Afc0Y6wJCNUa9M0XTz70eBxwd/dJtjkq/HTBOoINGLNNnedFowpnlIi7VWF6wYzQ0w2oUzd1WRw
8mVcBtRYub7ezS90TQ86NkQ1Lw6CPhLDa0AZV3KHSjyRTc1Y9Oh9N9XKbT7zlsdsP0TmNcvfEiWy
rZptUfrvZWsfHSgsNM5WNRNeVLNjl9ei43D0WlTwDQUzIB+uXlTeA8I81jptxJZLUquT4kDZ5Pha
Bk57gwnMzfctY1jLXjgfSGnwVjvwKZkymw9vIr9+emlQKfISpcylpviceQE975BxsfQO11JpEJnH
9UTQ9mYGg0DQ4HmdImAXhCyDDPZjgA8uMyCZsB7SoH6ERT8TqNQC0m8UY2dLiWyLRIbyD4cAEidB
aoHXlWjy22L61Ur0vSDntoVbHEcb45dfSBiz2qaPsbqg5Z48Hgr+8VQhikrYmlxrKj71od0RQwMs
111Z3BjhPVQasg1TaULVIK1cWpcoL+oGC3Qcqjko5xmP3bLvYhcRZrEn2obprdkAW1irBahM+u8n
lzOHucee4CYkJEzhSMiDeNel7WGyp72ugWeAsTm3wc/akRu9s0+9iIAD5Gpox/+D4PosyYaY/2n/
7IO3/O/3z499m5Zv4vMvO2j1K3/soB3rN+K3bPaoHjtHh13Uv6R34NNhdLmWHehm4NiGbrB9/WMH
7bLvtnQYWaaDP8g2FEb2jx208Ru5kAY7bwsar2k5RDX8TWv3n7R3pmmobeR/KaXgfcF2UwIvB1yn
UrepbeiftnVpq9vkJ1GgaOAlrgeDM68PIXtlxXiVHfQkIE/nMEqMc5qLQzwjp4HfcUeN07oZKMNL
E3aL18M0FTGvIQbEZsy8o9B0VlRctDJCZU1qICfieDi1Nghhyy6BkpA7ogPqCgwWMYljqE4EbEoO
xH7KeRQ+7dZtxa4jnQ2/lDUi0Urvs0AsoZWllxQnDV298qUB573Cvv1l9bJiOyLPnrkEgB1aANl2
fIiJch4zguIBOu2Ry07DCNbcnx97ULMrK6UOZdU0DaOnmUyvvWkxvUPgm7YSGWtmsrX2kUIA1KQ1
ngbANDNreg2INCUXbIQkH7/EOdUsoJe/6v6zIwf7kJX4VrrKGnZzqY1r3Z0/Ue1uzaW5gioSkIW2
qQTcqBuNdrs4zl3BSt/S1ny0skV1aqI3a+bmJ65LlKsTI02iQTcnwWr00fe1UWwfzNkkMwcKy+hl
LKF4WCbDdbeWMgEtJkqV4nGshXXnxnHP/BXG0dyHEd3KFUEhQH2n56ZjJ25q1nBQvfG459vohe+u
45zsQT8lbWHKtLC666e3JQLsw7b4R4TWnnYRZmHV2V3YZYCJT0KWHXPljD8g2WYEHRAzT8XrBym3
h9RFNoNlHnWJhQwmkOVrP0b3iZS/LEEdZjFjcdCYtja8ItW66t78IqfQWfEIbSr3YPzfNWPkbpvN
0+gNwW2EYg8Yso6AD2t3zSpmSkI2ZtgKBqStsCcx0WeTuDadGf4AovmNiMvHutGytQthAxmcPbMg
K/RXY23TF2eem5ug7ZK1aXn+xoUCsamjkX51y9axsd27Pns0UOzQ155igOvGuiY79Ih9ispYwodJ
D04oOrB3eMona6JrkpyIniWJOqLYSiLFrqNnz40n27izWGlVEJVAZe3L7GbEynbTQwlYV7lLq7Ld
TIX5lNlJffDhLYxJBHo2zh/a4Jo2bHDihk1w0s+viSXYxma8cik9KGIKu3qrOxwDohwiQt0Zxxgm
Gy8E5w8L1WFCtgj0DEYa9eeN8Ly1u0BhIbA12PkRtmQn6wSCQlJdHAsyCx/61rkcZ0aPtUkig3SW
e7XI26VzkSW+SVzSXDFK8r29eB3R3JCaaq+MAL5wXuMhha189cjmCL2YvUjjmhvoc5cum34Wzo/C
uRtH+yUqDGNr91SMaQwnG95zoCZiVesdCDwulOb0vVFAVihAM6CBqqn4EytANPNwP3Jyajg0ySJn
UtHLdTI2JstwM+7GxlIqk56aujvemQko09azn93YRUOguVtB2OtalxaaCzmcFilQ7Sxncmv7exL7
nvW0eG8DIsQm580sxccQG5C4rdLbAsE4VORevTpeExLj8hNz77KpYvZrg1OlgHY42qW1k4fYusmj
New7thO7OdHLDQx/mNI5oiwt1s9xNwVwYcnQrjTnV7Y0/R6lJ1xV4trBkYRZ9SBIN+N6nWlbO+Z7
4i/YIOJ8Fw+8xyMtafzeyUs9xGxLzOFxDCj/Dxh1tsQYEteCs9vlpJf5+8a2fOYGF+NjJm8Gu/3R
JySjU56B49EGa+/DTdpyP+aA07vRwjUzWPoujoJHKpYrsm3OU0JAiaAVPUbOBhnbefJhhzfeyFAb
X3GQHkY5DRssDefAnM4k1rCF0jH1tFr2XED999MjWJUvbALH2u0fi+rB6EwDJU6VIBMOPq3Ah95t
9htiOR6TCt+7WUD9iBygKLjGJuCm27Ja4FsBj6SV0d9Mo5/hemznlZGZW5Qp8WZq82FDxV5twFBA
1jQhaP0Ol6VO2tBwZlWDz9fVWLaoIS9OhkExjc54TNutZT1iZuL40xvXZrqP9ZoCgpJXpVa9FmM9
701BlqjFZNFX47aNvWEtZ/pMMYkoo+uFXkmUT28Smd542qc/uF9xHW2t9OLPWEH6oboUlHnUQvrZ
ot4+Lr77w7Yx3QpTPU3gQxvb+5kw/8D4alDwpibRH1DvxCBvvclM1oOdE4AJVQkxRU1rfrgpm4tU
h6I+SOTNLP2f7hQzExQPYx8tt6BqqPEa9mUiYZDgqPFkG02A7Za2BDriLA+uIp/am4UwUYLnXX2z
zMEz/vMXcG96SoptG9+74A+xfxQTgcOMXxAaykMd5+2rxHrEmTdH3mK3czj61l1A+VZMpiAtjWxz
x4hadEdY6htOV06dfDp0/KwONhEvs7hB+5un0W0l9Der3ZedPa0pGT7oiI4G6d8j/TzopnatNO2Z
HJRPjXYNBAPWDPsBiBopKhy0KmNB5yGTtTs88H37VQcbnzOux8YgeVpi7WLCNBsicGosE3Opv8Xa
jDMcyfgq9VZGXYRdBfmAKvqJrcbO0rWPMofJwY7jsMQzGcRtdxpGzsDwSDgMrIT/g5BCMNxTcgbK
QE/2JX3BS+8A08RT00aq5znWW5KbnnUJHJNxwYl7RGYwszQtyy3nn8e8nY+yvwWN/1O4WoxguZw3
lUei7SihvcWy5MAUgQWD8jXqhU4EfV1tKoUFcwygn7YLLsxDgm2TSZsm3RG70n0eZBh2Ju1eOmJL
dgTRiU27yZ0qA9t/MSqO77E6tdlz8AqBIEV1pZ+T2PuyUkpXszM8OMJ+8gRuU9RiI2pYFN7P7N8C
SJakdUOlEPGw73iZOoae4Uc/tWjYzH73jrEUGkDmOWFEOXPjdzXMxoXnkiT9TVQnZ9bNfWD0iB5N
6840k4dkRHXhutWtMQRb2S+/0G0zr4Nwg/U2GVuze9cjSpymTeQpWt7tiFcqJCkNYTrFNlNYHdvB
5hyVMLHt9hVg/n01AxRk6B0AfVIHqKAi9AB9xBglt5nW18SlERTQBWs/8cB8lV25criPXXXR5Sj3
NTt1ni/CnEiqOAQa6nMsm5uOXVlZjFTE2gXbtWfvrF5obIPRSifzZ+7ZAso0R+Jx9L1NM7FfTCS5
BFoePICrjNaDji+8RY8aapHtsv/0wrTDvbwgFmriqd5mAbBus/shiXbfF94SJvjZ8g7V9jTE7EVt
LRwklTvCQtb5HH9YHGVv0TedXX18caRiK/n0VTNdeTSS+AmMkrXvXWtdk/l8E5ucMHNj3MpqoOOY
CW8zghrps7F4rpEL+mIobo053sfF8OVjkbgHzFQeJqmBKrDte23wDmhAMIyNbO2swcAMz90a2VvN
Gqo2qHAdvAsBYnIl4sVbRQOiaOJcNnQBHKx15ufcQsHUUDw0I3UpetQtiJaHrK6W+86mfki6nedp
NokutXHMsTxUSK7A+UQL5ZMM16MOpyMU6L9odbFl1BErNAguZyD9YcrGvSzLAw5799jpdFXB4TrH
ASQL2zCgXS24bPB8wyJpL5ndys+p0ZnC/hx8oPo5cayDzZpAx/BcUgWdoku2UNCRi03yUQz30oWq
apYHqAvuhtccDK5BBHHrPPsNadOGdynSN0MjNh3barnSc4dOaIdyI2nN6xxRREyyPFnPNpHVmWvC
PEZzngblnd+OTujTbw/qXG4Ke/kSbsV8pU9iNyq1e1qMx+H/UHZmu5Ej2xX9Ff8AL4JTkAT8lBNz
VmpW6YWQSirOZHAevt6L1Rdwd8O+1wYaiRK6SkoxyYgT5+y9drFozR8cMXanz4YMctGW+R19QUqE
ke155NEbyUsEGmHS/zCz764O79NOIxY7rnbhQrsrFlcn1Iw0hWlYc0MTRHq2QqPZBqmQK0fDxl86
pMhnnvdDcL8y9PUUqdJBifyArksxBi9JVPBUT3q8x+EoNnU4R9s4cppjWfO4EwpJwjYE+10adZ+6
yTI/6TmuEu5ZO0EwOaJlg6Fao1g0L+y1BQ7vBu7gyFBbN9qdYSYAxlhim8Jzj4LDWzDkb0xGHlIL
p2tQRpd+6s4Wej5YT3A7G/WsF/azoI5qkZXKpE6gyjfPeh0/zAqBuJA3t6fX2YZNvBscpVYtirxL
PWiHXpCeVPeYyBW5Qid+7C7H1XOah2wkPFmxuwcVoElnQp3lOWzQnXagJXiMy/wUxWoRanffnsfQ
gA4BrFPE8oi61/xzUKV6+QMC8bitZXF25hHyYa7YyesKe5Qgcq0K9YOTxwedrqAgUuWSNPXPam5/
MGk2d8HsdLsKINN2IiFjE7tcqRZGh45T6dDNa9g4SJoVulZ7WlqwGUxVPnZEM1lylk543zAUavWx
86eY88E8kvGJqwHAQuQHQC33US3rrSiXncYzeKndfjfkrdxin9PWqkft65hxfT+IEZVq91rlMCYN
4ynSa21f1vLdrbzxkJfy3ZhHDuxazrGqxQASjbfJmEpYWlP84BltD+Wy9l27fzS1Hgss8/yNE/bV
gUo5kvFrQBDUkNL9x/DegajBVGOSlb6jt8yat9P6Cb2oJ5HZueEViIbu1fHGLIXxNolyS+ziwvAx
LxzRix0+rtUsI+vRquApLUf13kjLrayUBQ6wsI6/X6Qh831o6anaVBFbe+Hxy7aj0YKpk+9h8GZp
rfUYlMyQ6pylY1LpytTmmOhW/SwQQPzQ96PkaEuUMCCzWnPOcMtutg2EpgyWenNOAeNFjGagU53t
zmkOQ1EeTKRqFyNvCIDsAWx1jlY+lpaxK+MU7b3e01jWY/O+ZL64sbJxAID9qeWcgI0azL5RD8md
UdCVNmD57oJBZ1O0LZRtdXvtYtDpSd6hpWGao8swwI7I2jMUDphTFrQkmIOTkLrnx2gqu5JQ937s
eNEiwsbJie2R9y2HDJkfSFa8eFNIA7nPqoj+gc4fuSbrAU2rRazMoc4blg7uzPPvP/1+SW1SIdoi
+Q7VyExveammMN5RATA6Sw1xRRsY+JMsgwULviTYo7c6/n5p0Tn+8Se9jq5163knO9SLh94B6dkU
gssHcGUUZXYqQ02HPpRhrShyc2vk40jHddZWrUK4ERL7NVGt3FBIXDU48muwSLVvsLc2eB32diRa
KgCvpF/9ZoWD84DBamHOpsIfqNtQPiVUuqLBk5WYIXA94MuWFoYnt7ROwRgfpFvYD3IcrVNRpOMC
t+reMAuG8ByngQ6yiqS6/X7JHFC/0swnHxBOhRepQhOUhTd3mgN/tIaJaVzMIa9kqafV5iZXcxjS
q+0WCrWhy2jBjuD8yr48h9i+YcwXPyPTIaLX6/QTJ5xwU6H9RjjeAvzQdPgihU03jQzmRAL7I+wX
b5minFwCLbI2PzhRvAyHhvDJJUcWFBuYuEJ2LxT5r7nb6mf0jChRCO5ZVZKJdpiHTDcXXkZVIm6p
Db3ZIfVl6NY7pHCDMGpmr3jg6e3xcVXGHffwj5G7/EaKbip5W2UTVqccqBGEowePGhPKcYBjIEe/
jDA/f4ihrN+7NYSRUJ+QVp/MDAt9MLjDHQEa9YkomhOn0fBaIH1tbMZBbR2/RW0AGS22iXWhUcGj
6pFNGKFrrcdFBB7itYgLAwR1MIybtjPJ7yn0bJvPNejQMAIxAE7yKupha9KAWQt7bk9l7207HbVj
CrLIH+DD/U4Xta94IuOTVvfVdk4nEueHpHsgfWabch4CsDIoJkytcx9Yt8aoSx9KFvSpPsvv7K7P
tpqr6jUrYMnzZl5U2Y77wVTdWYEA4kkeOXHZjgdAi4Q/yv3zjB1JJkZ+nJbMGKeBPFslOODmwcSt
qZwHylZxgA4yXX+/oEUAmV+VxU1K0nfqaHqtU2TWeoJAjmbDmt1kuCgwiETOMM6hBmEPd86O0346
5tTuYiOyX0aW7nUfsuJx6EwvNX6ltO7uC3aUQ1lxAmU40V1alfuErnLvPHFNf43Z4OwoSZZuKcT7
duRxlAluYJdbJEOOp7nJB9Yy4k+rPGUKQ0hJkNXF9kOPs/4otOrUa5gQ59p4IU6L7kkctLt2MLJ1
17bxwZWYN2czm3YugndOFc30xAb/w2s6iIQkOO60zKvfPB0TrCuDNafD6N7mIN+3Rf8s0+gTtvtd
NzHInRViPvOl7RD+jyPze56q7JpTvLlyumvafVZ53R6Km3Nxck6yWbMLuqC4mWiThUOSd+66RLEv
+fEya1iZuehz2wNt0wUtxiT4Wi7jaqarvBud7oml9RZhCArr4czRm5iXCtsfKJFNU1JNBOi8Yo0k
+2pQ6mAuAcpZGG/HDNtHNg/fFWrCVWiEDYHodkQJLU18NQy9OMXMO88MjqiVq3tXAS9p+Yzd7D7Q
8mFZY7AoLHKwoFliIUZBEiLzKRQZacVZkQibFvoYtgqHw4iDwdeE0+jCBEKXxplNSuWDAom33iSB
JmXwhxSaTkGqwyzsA2Kxd9nMj3wmwaUo5IcGFX0lLRNHHkD7JOxnehIDNEsuoeq76YiXDwGhBAw+
js8OxPtXnXt1q5vKPQxJrQ6D2noD3rxZydIHlEcVQ06bAICG1aLDi6NoUGqq7TahorRTrn4zM/Eq
9eA1kdjyxJ3D8kO0kERLMhD+40J3AbBeRhyH+uNocokEURkHimO2HQQdYccVdbgBSQuHNeexB02h
UTK6KD9m3SZaJzDTVQoA5L1CZWMCBiT8ACSYG3674VaLvMivTHCpaO8D/OKQdRG3xTt2J6wMqYWR
pS2Ota4I0WtJ+ZgT4srAkm5tMd6j4lvnrXaPOv6VPIdkF4xQo1DRiv3CF/Cbzsf9n4FAes4W/3JN
wDwH4qTfylFRTkwDsYYVc8hyWaMGY59qSjtKA2RIT8aCk8LMhHb8i4cYUUJPOEaQ0nrgdp7pZDy4
CQLb2Kql3yIPZ0ZbPLBuIwFhoIAJCwss+/9dSCeCJmeBo8ygno8tTBkdKlI6HA46dpkcyrrZSYoh
9FHOJujr2ddz1088vDNTUjrbBPdCH3xL9sHT7zAjI9QGbP+ShPXKSuBfIblnke5wKf0IGH3EdndN
6picAZMMPRvlTNQt8OTGE1iKZ2Md17y5INSrJTLkc3Q90ibt9qMwaWnnKbrQGBM6J+d6peeNPNGV
rI4lBuqNmzkVaMZLZ2MrBffEOSibX0vXGnx2HeOU4LUsJoxdUVeqxzmCX9cTgrpCE8ywvyMQN0do
uQ0rIrnaSrirMB86fzabowuQ3Vc9St/sJcZas87GmWUV21UajX7rpkT3TO4mk+BasHkOr42lI0yx
KTGbnkDWnK5ZgsF3itL4jTCZuyFfnK/YAxNTEtra05NSGuGKZTxFlCOTj8XqRxO3M1JsSROD5/am
w2VkhkhSYbFjKNRfC324Bh6BBW1V7OclbgFsV7iRKofEPWDyaNOkgKOUrjPbebVCnjhhxhM0rA59
SxC+TKUl78aIXlSOtXeUE7N7ZlkjlMXRsXDKDco7ckWF/mqYxW7O4mlnVMXgRyXN/cAhg4CGMq1n
+3Gy8V5HCbPxecgtv3AhuGY8nl5Vc9Kakl2VmORyWQiNojSRO8Yuvz/sXDMYcCwHPgslzn0flS9F
4X0Fydj6TW6lB6JB/GpROJDwvJ6mku6RNR+lnU5PfXKieMuLFj4xwTJbq3os6rg62gv2v2WqhfTd
2ARz9BxPFqVeAsPbakHk24bJUbYJ7tkmo1dZooNJq/mB7ALKErOS6MFR2tO7XResaRYa9K3No7Sp
WT02cMEPlsRtC2fIwb2OryaCjW78ajnm8UiH/qCZ1AZ2+w2v7sHqFa2K7tanrbyzvek7Ec15ULO2
bW2O8+1o9xvH9Y06NTF0meKAl/daZdl1GjNO6k7+FVXvFlkmQn6WqVoEEG8NWxHHQ/3CMdVBvSTY
9D/6NvwSObIjAVybILiwsE9z0a8XstKKk4BOAZTvhzhGoA8eLKV85G6vWbLVTzaEG20Z05KsyYv4
LAxO8TTsAyt8TqPo3e7oAs8ZEsBQ2rv4Y9IrACx6zCzWXtRpKtoHeY9htT+qWn/wCq9fEaTL+HEA
PA0ubg3d8T0AWcrZZvZDpciLyR+noEA0pKALdEW6LjJrU0wkn3Iv3aUI9nWu0MayvU+8C/2mT6BE
LdZKO6qyVcOlSMv5OTWKo5zQTFTDhdnWAvKDAdnH9pf9i7HKMRngtHtIAdEX7ayofEsi5PWz2zDn
w3VvUNg6i3V5bsV70kwP8S1uY29TFzPHeZ32nNUezKi9Tkn9jXbNxM3aXosIFXwPc8/szvMIiiDT
2s80qBHucI4MjedZS45ZfSNWgkmgJQwiHgjnWz7NmuERNnAZ+HpY/Aw4SybDdISlhaSxwVFMLumK
3YKwvZm0o2D4nILhCNLwI0Ov1g05x3fdeJOBO/o0I1AhUg/DYKHdVQPtYgKG4wwaTSxQqMy2yaVA
uC4d4I9JA9R5xhceD6SCTBr3fLMAfTEfMzTilEyw4xpJEG2I+GlMm2czRfACkprj5MEMm3aDPfBp
qOXJDWX7EHkzDlpvRz/7fjBuqbB+9RF3H8xSgFw02gbN+WSFuyRRyDOUWk9u/+KYCrIYEUFrSLeg
kXOCLAhI3UwFwlc+2wcOPS+c428y0BlW2heIIW/5MB9ysqUN71NWdBKxmoRmfB2n5kGgzzy43hii
1yq/yyz92WSM5rq+8NHB6+exp5PBMPkwx/wkDKaa14NHsZmlGRXVea9dzOec3y9jFFXKjBJadeWG
IN5dXDQ96rjA9D3Mz4OcDiroToNbnYY0fg5rwMX2eMlzimzkX2s7MtUFEtyLKGjru139XDne0QZB
LZ07uzBgkONqLCOiNZEkuJQWUMh3XvmbMI5YcmroToci/HLb5i7tTFTOOUbeNuTAUGMnzhKMjBOg
CY0sZjohbH46ZPiOMQ49VrbL6mCylTozQAPGTWOOo5JHShUYxFjE4BFPFzwxd8Z8ll51ohTpj2go
UCtxTucWS6xQrYYRegRS4W3b2w/NmJW+S8YJ2F5r4+otJkeKuZWa+J5eWX4T6rZ3le1sNYl8rw1Q
3Ha5tZYpu72mZYRFpIxK4QrHFW6Momj2ccgNWX8HZsGvV+Q/Cxd2/dCZf2zIxlRtisB7C+SMyi+G
fe6aP3Sdrl9iXpGsP3tygpUaUZJn3Vli23EH49401Zsajq3dPHllt7TYSJudl2yolnAt3ZwOs0E6
ChSOnBIvhqDRyOoAxj9fC+7nFsWgi3WVYf5hSAede5Ini8wwxsxPqRSPTddvWwCtazMpNgMptYNW
3hulQyCddg/Mctc5w3XuOc3WxkUVXKjO3nqhinggxY0RPXVCtS/j8EkldNIT9Wa4xTvxwGIT5/OD
AY5lLWYEbwYJzZ7+kLh3tarPEHGQ1ald6nT5Jq1acpeWgy4ZvwWeWKsSvscsr65soOf91VlsMhhc
jE2FbbDjXWi/8218L2+2beSmfl5grQl6udBmsHcSnslw1z20ZMpg6nct/G4mYj/TVjulu+vaDtU6
mEqOB1FzG7s+PGAHXjKZh45AIMiQKm8f5l7uBXF266A1oRFNtMgKqydatnkeG3EQprMIKPvjMPb0
1np1qsPHpLbuM3qUzMjQ5zbyhWEJC5CicOF9UsJ03keQ5T9NQ15Te/ylZ5pvEfb1NstbENUdeorp
o7f59qlqdrhxpi0QaTAcMxOuNFdIdhp7l3cM4L0h/pTLgEz2u5A5PyO7kj6odYHcY/gOXC2jt18h
H7APjIW3m7ovAcX6SKzzo23KHxipW5Sw3qVj0JBp0badtJuBoGUqa/K0ZJZvhleYp8+FrWba4P24
z1vdXGWpuBVL1NPgZL9mx1j6LHrBUJXy3OVRGEP3zaN6oCYcV6k0d+HYjBuHG7fQKnPFpMzaVg01
GjEDVO7h/JlLse5JrDhZXrvrbfe9iiVgJ5CJgcY/o1mNGCgXsIT66UMYtUC8a73F6HxFZ2lHVoDT
gMh55enkXOmD84X9SaDwZqTa6tCxxrsoKsYNCrpzYYvAd0RmHs22D9dpa/9s4xeKy3aTLWbfLquN
Y16RCagsxUZ0svTQ3ZKQ/dAKbK+ZjRRWXygLVniHkkmt1cisohyk2OvG8OyUS2eWd9rzC7J5xMne
i5J2jR8wOde6+SFEVKMOJuRH6dFdbXTvmTfNd0g9qI5H7PGNZe3RzKmH0hLX1APyWeCXMjSptr+l
ff8vD9El/lmXTfmr/c/ln/0sIYnHYdT+1uD991dPZc5///Kv/K/f6C/fFzHfP9/eQvv7yxdohZEv
3nff9fTw3XTZH+8h/C6Xv/l//Z//8X8SQRr6vzQRPcbfdf3xH+dvfDZ/FkL+/mf/FELq4h94RwzT
c6TrLd4fdIh/MAg13fwH4nLhkj7tWRKjy39biXTCaP8pfJT/8AzOFZ5HHK0nBfTB/4/wcRFX/ln2
6CzWIdSOEBKlh5zSWrw+f5I9VoHNbE7H5oGv7rEv046xX/EkA/qQcyBJnkROlQczXc5AO5DxuB9p
mWWV2PSNLvwlX8p18uMfJrU/Alz/B4PRcln//q4MLoPtWA4WKsuCufjnd4Xas0nrfDg4Y5MfTKa2
BtjTrau1d9mIm+F3fnfsjgS/BExYDbTWa+AfLnXh9OYEYE7/pGX9H97P36LcbcfmrcA7FAhN7UW+
+jeHFZOdPpgzdehobk92WN9CQagT+ZyPKE12Ft0MTnekSEYOMTYNeCjNOLcOqC4rTMbLAi61ugFw
FKehtV7hk56s4hfJnnd9iAQxpiHyb97wX8OKlzdMx4n62dYdWyeq9W9q1gChnunO1j4VjCxyaV/i
rMOV0ZLgAfaZMOmI3M9s/Ggl8ZxI71AKtczX407s2hoKES2co9fPlzj3aEykpdrFKv0JMpvULUf7
N5zCvzmqfr9Zb8Fv2tz4OBCMv37abamVtRMYezfFgpwg7ktTeErUHkdTpw8axmFA6+ztX18iffmu
fxL8/vFTwfxLFMYwLcXf7jG2RR5PG6N959inkJIOnEMFvkwRPiLQl4ZV+6FEMG7JEir2yeDeOcir
ROZt/s0bMf9+t9u4yHTDMwT8T9eBbfnX33+eTEOr52JfZY7D5H8eDkhaUUv06cGmHvaNBu50IbXz
75fesjeiSRi1JvQGm1D0PsiQK9+Ybvyo+9BqRz8SCYEOnktxokFd0Tlnkh7qQLb0hZ6CNdPA/mYh
VlpiRGLfbeV1mMbymi9EIq84aJOOSMNERdsNteHPABtS5FtNM7kvnma+NLqOf98ZfCuK52ut3XIP
+29eFs3Oy92tq+dHI4vis3Cjr97Q8S5BrWoUyqW8H9CdzDKldee+BzaSp7ILr4NVg6YzCpobrvsO
fqz3oVLS4nbbnWirnc7Pcnrxs0/70q/b8JAJQtw5C5IIIE6eMWPEiyeqmA7L0WBA62M6CnstoUNh
WgZsLz3AwmS7Z9MV5ho0ynhfmm50RAfxlTo/Gy8bHmQu4p1uSHgHya+EVHST3VSL0XiqsusPYF+8
GCUikeoPQVrSF7DwnYRtRNSRaby1BHOyAQ/RnRubJi6tCLUoq++lQ62Vh2lwl9FPv8taHUndaJV7
jDgcSHVn5iDQWbcpDU1/MmD8k+lR33R44ST80a8bLeJLWpJNwFRtZEX8Rh+m832X1ltldhQFei+P
Rq3lG8MG659Xih4m2XqrbBjveoa0NHc8ymEe7OO/uXd5u39/jJDn8wwh66cJIz35t8cItZJlkQPr
6wTXEpFUnOwh7U5GQBaiY9AtYuh2q0B6+8wyV3oAva41vrSahTSwaXCU9mTuI9M7JXX/wNyFTKSo
wvXmqkcwCRdIdr491yDSiuSrQRjCwUtjJgdnsP8IkAkxyqsCv+KoSo2+6bK4O46RuVcODYnsxLKO
IgwGpSjJqVTzLycisoheZD8ysZiNF+KAi73Rcc3ZcIJtjIhzmbeAhbz2qAm6QZwNDRJBr5o32m8d
Fr3xWhQob6MxuoMHoBwFLlC0p0LLCa0oUvwtnvt9SUDvbd0ChuJgy7ULrI8Jm7WavOanIVDeeQUi
Vqm0VWbF17jyZhyO2XNQaj8paR87872Nq/e4BmuA4L7X4jvknnsNlIeptyeh+A5DZsE4bYGXdSgc
sifeiI3HT+dYmz4TJ9isBs7gBCXJR3qJFx5f7HkDbqB81JCZ4ml0vK/SyhafA7YEWlwnYwlFjuLy
bE/0d0XImXWYP6AjPrpQYwhLx9ooL81AqmGgUYh6FUfpnmPOqJcElg9g9/rnqhKIk2UaE3NRrS2D
OC3UA9sascYWlNVDboeHuJUJ2RyLjwgRC2laKNJ3U1uKvU08rV5f6lqLOWZxuEnFsJXzAQ5Ns2Vi
a21G8qmT2aCZiMovmmnru8oC7qVvaoOhRhv9gKQKIp6sanMmbyVw5mu7pKgTw2vWvXOGzoHhiGBB
Oi1P5Ky99w5rl1dOb6keFFvTKX4FLkaQ0o6TNQuLs0qFOlZducc7AhOP8auRPjpJlm5JFvpKuuGp
LYwDFteK4gmJdlxhDql6PJWxnKTf9R8RZ+MVwQTOZrLCpfHFLTijzG1C9wUvY5EGmBURFO2gmjA+
r5BHuSTLDAafcwlUFRGBP03adzOLR5MwDq0UrNkJjkBTYHRdOkaemq6Z1UFchVobRWsVyOqZEu6o
RfWPppPBElcb75j1cVw7A6DmhxsQjNsYx7T7aRMexrGsNnYGkhd0BQY/WYz4YFl1D7VwrRVWnSPe
rE2LPyt2+zdzoHGNBatDFMR9MzCc8zH5IEjK8NZlXd9kd42VlkevNvldK4B7pCg4h6Ar8E3KIPVr
xpeYfr6afjGxVtHNZl5F+BmItriZfFUU9ttiiamxH7y4dV2d3XDcEE4IqLhjaPrbwxBgpHSBup5E
WLvnzLtEZvnLFIE4z+E+IrSQTiCJhhmNHyOdCD0gi61bUsDyDrV/3u9aI3mNSlwENgK6bTSMH7qg
6Bl0xgtMcP2uE4+6U/0I4glJdlBwcjPPCNIM39PdPTJjUl11msfT11Jh72VDBcOpeRMbs35oGujd
K7ZGr1+Sah5HCZcOdNudaWXxSSSkaqp0+IFzxTgkAS2VccbAas7leKYHP5wzcJGJZYU+E/JD7kjH
TzXcs+ytlxFDz4o580tm9zx5Lt0pZzw46cAqF0P6nGyioHoNV5AT+DS9u1XK0X5BXFxkLbZwtpRf
j8Tp1CWqfkvvxWac5YWQEXj8g3vS0sZcd3XgbvW5exWhNvuZaTa0t6OrlZj3+FHGlbC0zi9go62H
roD12D4OiOh8hqLUxwRnwgoMUcIFDr5kEfxI5m6V20X8LgWsVyPE6ySZeJEnu0b68OkxSoW/Sih5
STBRaAsfAfYljDGnsnUjcNfUbhYmNEsdiV5V23cx++/42mRlwyw3QaKe9966JiQQsA+/39Bo90Fp
PJISEqwb2u8s0Ta56uaFhq63pc34YJVqXAW4pegs4yzNIeZpgFC0YPZuiLDOHplauDY6bMGG8eXi
oaTKLJgTYEj0GhAelTveKUJ7TN3D/hmOYAwh/WAkXWX19KYViJXi5BRn7i+EMDkzw6MN2RFtFBwt
xcBsWRcN02TS4jLFFtnVMexNXYUGE/j66Mns0xClPwadbw7I/vTpmV4Mtlp1B+L2uav0mx0yHVT2
hxSk3GajGfmOJccVFS6ecqN/kXr7ifL0TeHvIHYdBrM1HBmUKeRH72JtZthFKpk9OGVt7qztCGuN
nIhbKCtsqZRzU49MTO+npZBw2Tyj+RYk2MVJ8OAvMAEBWscMyHvOLGR0PZAlP69+jgKx/mwP5gaf
GJ1PfVxlTr3Pa/VJksl3UuPSQDmJQPJsa/XeFWF2zkhMpU60gbpUPwosB4TDq7Wlo2UuIHIqdtkN
GXpoXiaqsrCzgnXUvBq9Ibj/KpzUhnPpFSnbtgvpDcO3sHvAznbLdKoat8400valY8KYlHlUw1R5
DYBpXqfImCwePOLOwY6GTEVkVxwIRnmrZzzKXkwWtxqNxwCSwBZJ+2Y0zDeCYWIfCDJ07SgxaEWQ
aJeiFq26kSjcGiUfjaJ4Y+TTU9mDFipxZK+qtnz24hicT4z3A22RjfIc8g2jNPQypq9FCY2w6aS8
afn9HnMve9BaCTu4vnNU9DkxZgX4xmhy8IAKF3Bj5KA/xGTjLH1IVuqNJ3A1lYmxQfahbUyKi13t
qHuR5WrL9O8kjcm6wL1ClTgl/S7PqRXCgBfSaEiQsvK3tHCzU67ox4tMW7cpOedFTASd7vQ/CtFK
vzZvSNyGa4i/nMppVVs8Qxh5toVjvJWCqBaAggORjtkPetvjrnW6Y99sxxpBVl6O90y+nzBBoZko
5FaK0N0XwJ/WI2N61aPcUIzmZGw1Z3b6+7jpf8UJjVzMYtWOJGUvbFiLBivlAYbH2EnZrVioLhqw
cTNX614mrj+Njo4cxnjrawzHYNCYlI1EzeqMCIACHkMxXRxw3oAzA4aGWr5jtLXm3r8kbfgLC5S2
aS3sABlLKFO4fEN3ZNMMzs2z0OZ0d/pC+Aij9FeF4nnTu6hMFfKyov6yOmqEWqFo8cLhQw44sa2Q
xDskKXGd/KrFfKS7E6yR6UC3gx6DwTz/akNW2pBFBU/GI6vucKzar6KN9m7PrW5ErrWjeb3DJqPW
Iz+vuJOt9baYKpj75ZdQiR0myeoajnAGPJyIpTdHB1OvXoj2tgyDwsHa6Rwc8G9386V0vF2n1S9V
TmbTdIG3wFSo8jzc5y6A5/lnkY8XPOanzpkRywsDSWe/+GFnqvM8Iye4JgJ6grMcQcCerJJYtrCr
fFYAKhhB8HrapDsAws6uIJenrwXezcZUD7zzFh8/y4imvkan7x8tB+R048Xq4M3zyZ5C61hPTgzF
XaUbSsYIt5emnuahvT7NbrZnlmM9xLNWodFKf2ZNetQane5UWzEnLLWTZaRiTTw5J5Ck21PwxAeH
QmxTGgtOysYdaS6hzAii9XnStiTIWj566HgbFfpjsJu0qAFybNfHciDr1COrQAzRdNSq2Nu79EMS
cklBVKpawby0FClF9qAOdvPdKhNJ19T1R+7AnxlOg2wOwRKIQhyb5SXQxKtbQjBtRP2EHeOGY0nb
Oa3qNvzaLMK0Eo8IGwoa46O3wXc4HOvlpYK/v/HwsjBqstGfdNVRF3awHquY0oIBRYv09yhsOz/2
HiJ0o0Mr//vLrMoZy8fdCRdIvAknG3ZIEM4Xq47RNfZm5RvO7LcZyenaiAGA8fMqE/NHwM0G/0WN
+8pOdPYCsg8ar8dTw1c54z7KXJdQnHDJFNDtEfJ/weNW/bLcKqZnb928nmBB4i9uLCLzzsiGr5yr
rWlE9pUJ7hK3BxRgFnwSjYcwcUwaWgR6N5xsogwBgORPWhMZ+FgKdt0B/YGIMeSF14bpKj7Zxr3+
fgkn7ykixlehgtbadvRHrUSzsbzMRkzOKwNGyt3F8ftMXp9z6RiGm4u0KzdPuQZbsc9QxGvwQ0yE
wzTBHhzmKjjj6q8OWg6H0vGo0n0a4PHg6E40+iUa3R/9UB9azbwplT4QvHpjTb8QN9iuwTV+FTO7
qYWFIa5i6nsQ9X1uI0ByomuA/2kzup3aaCMxfXhTZvAjNSkqmp3fkZroYV0B+0e8gw3thbLC3MdT
ikcwHGu/ttWmF1uCac86DYqsTzcmt0s7Nu+wX09KOSBPp36nUiSDs/T27FjrwJmyrRcQLeUWNazM
OPOlIIkwxxUhnYNFGSI8/TWMqV3Qbm8cSQz88u3NgkVMUlY7kX6jTESJrt+nlXEbx/wRcPIdZnaB
vrdCZRi9RwLuUdv+FFrJqHloNion5FrPyKbw6NN4o7NvNTRqLhCaegk8zkvD2c0T5bxt2OyieXhx
OGC2Sp1zs0MM4N6NRfUE7LpTEW2Revgk3Mbe0swkJKc8V7p4dkgyoWK9SvRQK7PseDq6cgcy4M1s
Z+4TltYlALS5ayf57BlvrlMcuniAJkqmjiMvgJbCtT5zvA3ZeCdtsS+p6tAFmsOHNz4CLnjzouFN
JPqL7pYcueujO+MTUC6twWFcI2k7uBp/2yGOFqyGubcmdgo6Lo80aQceJn3HkbzjgMjdk9hiwHOi
ftRm9GRJ6KpdXkL6SfSvQFSfkal9a5Z4072C3L7WAvPt0cxRqAHG5t6qeHprVGlr3RKcqskWn5GN
JRdY70h9KnHGmw0ifkS/ncfuIZr1hKBc/cK46cFNXbi/Qf2u5FvJcAwYgfMwYmrb9njeVer4k8vI
1WZitaJrfHG1Xdv/F3vnsRtJkm7pV7mYvRdcmKvFbEIrqqBK5sZBMpmulZkLc3/6+zm7gOq6uI1B
YxYzA8wmi2QWyUgywsR/zvmOte34GkdiXhTd2NFVRf5DHeidKZpDEET4kifJyzDFSJNztCd6rrd2
Olxw3J0n2lge0gxFQeTGAfICg4DELi+RrMc9zq93W/I81TGVH1ku12q0CFfgPyI+dxy9ajjHi4Ja
WpPYcKqiH5qrGXUSPbA/EvfcmHK2EfnBEChYMRSd1vUsfmKm5QkWZZLzYHoqSyoA6e06gg11tjF4
AIJnD3HiyB2NogBSkjreuDX2eaA5P+eKzL0x1+K5bp+ttjBP/mhD/pG8gkSNRUrAvG5l/BnWZKhV
TzlKLuAawGw0E9p/4s5/jEf7tkPBWzvci/vqLSsSon228dzlLKw4ffN1NlOhjh/Xb+iQ6OViVJir
ayFjSmXUcvRn1x4lntDG3bbVALjTkfKQJ9z0C459dJnAdZCiZoVq2mXktF5W6HXtc+ydQ14nppzI
3njtVfpGdt8M2fNc8eRxDJ4VTGW3TmePl/IMLjndu5nksDwSTJ8dn9nV4kZQvUs2V1VHlbvnhHzO
PiS9vs/oJz9A+k7XVM/D4IpIysHnPSXSSYln8AoQ1QwEtJIPKoI35XT9XZvKcFvH+S+lblX2DKg3
dHFIWQQg4P33iLutR0Y0aq9R1uz55zt7j5/UPskGa5XULOklZS9cuM2SfHsIwTrw8iPzJH0/16gF
lsj9LUIrXqoFc2CSWE20++nHsbMdYJFvYoNERsHVwREwdnQ6f4b5vM0sasbDeag329CWapuNDM5z
M9c7Z8myjv1d1ulrUczlTsvmErcDl4Fs2sBAT29S5W3xZtfnYLzvOa3eGlwX9Ghgy9x0Y+/v65DE
djfSTZ0X0YgbF2k743K5a6NIo8djVh49/5B1NaZtiqUOgwRd5uRxdhOSxc6B8ZIH7yhNYOmQ+ByY
CJEc6LgrjOOwb6VXb3xYOk7tPIxYWunT6V8xCqk1UXU2MC/axHpwN26HeZkyJ2IFQbkNlf2jLAaX
HHl3U7bqEwMC4kqEwFdxIWc0wzy9AlGRdH3IRU8IfKraPQRjBHHPuk7KLB67qPzIBwWlAFzEpsFT
dprt4hG4vz5JpV+TIcWAMznFQdrgybLpmOv8PAnUiLm0IDx4wU+7kC/2GBhsRkJvc+lP2HGxOngk
O3f+oF+7kRIHM8CIY3N/WvVmcJ+YdYbYV7zFOX3wvkGYemBz3hmq4eG3MDOMOqBfyHFOGMoesH9P
K8ULezsVY7k2+vzdcEjbOHnuHxwcvbAL8FSD5t9Ogd/fuqKiBzivHsDYMTWUl2Cc3YM7nsKkGG5j
vB+me3I7vjrbzYSzJSSlV4RnDzcI6IAkvGEoQvS8Cm8BOL0Njb6IDFRDQ6LGc+s7B9scV1EuDIOj
66NtI6g57PKrejlcOxm5B5G1p8DDmlOYCZj/3n5pBf6mAIoyOdFkM2m+e+Xa8U34e2hvdRrwrt/O
dFpt3X55thgkXvjy1W4wyNcNItvryTqUjWjvmTobDq8UjYIaxAs/2huC3WDKZs045MXgjL0Ps4jD
RmXbB0/wwmw7Oexz6e3MWMMq0LK74m2AV15EtDZCc5J5uYiJIfsUA/Yswe1XBfNXrPqIDnTyMsA0
bIzY+bwnlclxP4aKgrQNrbZERoSYQnFtmrQ7HQjvIcHOgnzQPMgMq/5c0qFV6TuLbklhOvPOT4L2
iFPWxrKX/MoFxvQ5Kwiz62GHhTxaATnLdr7iJpL19omZYj+01fkraqnD8bGpnPPBYBjVO5hVS+te
UBLpiSjEBgJsLkCpcST7UwB5ZqcHTE0p/AlAum9TYjjHijCrdgafzdigDZOdZS/UeoSLxU9t9HYU
uy+uHXyjg2xRyevHlIj92ZU0tLRzcEsMmA18EX9SPJJZN9NAHM07K+CeMsSQG3RGvesBezBsigbA
GKKtStENMl1wsYtAeyc9/qN4XjM8Ow2jwR+pc2uGujxgsF9eqN2zMO6nohZr5mfJ1aQ+aVcSS2FK
Z2x9AxtSRwrnEArjpu0m7lvvQ1U7l74dzs6UjHdKXdMxurZZ9TOg43ojO872kJBUmdxT6zmshGCT
Vzk6aeAdafTRGxun50HH45vT16T2E9PZmxMnK2ImeWTlByokGrRHunHNCtt3FMf6kfzwvAZxdArw
kZMKL75iVgcABzRjt7XT7TwwQ5uQRN6hT9puk5smFwmyLlnzOxvn7spxnkiAoUxiGSEyoKG2faCn
UxD4dLzrY8It5tyYvr7tijDfs9jVm1EU795QxveJG4unGE+RKfHp0GXFSlyMzKbbOT6XFe4bc+YX
UOgLdOf5SDZoMTgyb+8QgtrB2BBva4/aa5g0dalxNuyRpHxSG7eQERkrqvC9dFLzEaY01MygIGhb
QliYQx+HW8ARuFT3oknVW8e3ClAbmNJWzcYbm54RUOwfeiPsHvMyPrsG+bjAV3dC6YuvO6ZDbhtu
vXSmTYEpFS/GZy5H9bB/N1sGfrGYxos5tDeuZW5cjxhgP3i/Ihu7eeP2LciEcTy6uUZWpfbURO1g
itI5FwXUvbbhLXh+ccdGDXM+POC2CvbFgChRzSWB0+FL2aV6jl3JMCsrLkAQ3V0Pnq6sjV+BmNOb
Ws8nc8Sprb2l5m9P/iC6EAsCLVHI9qEPxS8tMXb11thujdlncqNHan1mNgaZmdmT4e8Rkq6ce0Ai
OostOG7ZDJxHqaJjp/SEzUtypjDj7jCUr3HonHl+kDqS2Z7O82ylo4UlWWAfr8zq1PVBs2VARsA5
oXyPK7l/akuvo/8K7ncNlSVWih084vbaVw4RiEM1+/xL7WAPSmXaUMHEdIOv2hJnjvKO/j5qvE2z
Pmf1kBJXhS809euJyCAlDW5xVvy671vpx6cp0+eiiIK94ACCrdXa4Wfs9nZMRJLr3aohaYlkbm5F
GrFvRQQ0ndb8qaLBeZbMDjlGtb8BgyBaB2C9bcZws+7Y8CrspnqgxjABS58qMez6SHCimjECRmaI
EzJvdr1n2XtDV6gdYjQ2vljmpDZtE0zRyNGnc3kP/9tez6CLbowYrZUjZkvvwPiRUV+Quj4NwrkD
P5gQxyA7dpEm5YIyOQCqmrvcxsqpajfaOAmiT5ub7WVEveTiZBzT0t03Weld29p8AXqW3+XRqS+P
UeIae0fW12K2u4s9cACbovriybG9myjh2ijLxrFXQCUKTRHsc+ia93VuOLe2GtdlwzjAUrLaBSSL
rzprxyspjm0TjvKukQ6hmgHl302oNhyFvwyXcuvaLn8YuXZgTKXsHcu7iGQ21Fi5dcPZBEwbT0Ri
E5bXhNPOTTLLW1Cy46M6zL1iBhfk1qO1aEFhas7/+FhvA36dJjqo0P95tJ6jn/I8re7NcTqKVuon
4WbGESxCsw43RewMr47rDbeDr3nKzc3warmht9czj/r7b8vFUhPQyHMGnWishyi1D3EYPkYG/eiK
e5xqzVdBheDeXoajhOIeiHxkU9M/ShzxzlSIB7wT3BxExsq2MNCN9DFTLSutOZ+/5f5/y/j3v2Pp
+5tTcP9V30IMVP/VHfh/o+/PxKX3r+GH1/G9+vX+N8ff8gn/cPw55h/B4tMLzRC3gWf5+JD+Yfiz
gz8IOtH16zmMN5xvPvif4EPD+sN0GdJiFXD468AxcZz9aQAEOY6BkKdJGHgwr9g6/H/LAWh+WzT+
ckIF1vLgHBs+42JKXB7K3/1HRIRgfQv/McolW+GCYWqj5NYPPzqJ1Dumc0VwfPbWJke5gSsIduzw
Jgyjx6B3LiTQ6qOSEwSXGjAeQV9pinIrPUp5hhjHTCKIxONnSTh7reO4BJ0iQjjHvX0BF0mgPs3e
lDFtB1keAuIVIJnJ4Y5tTXyG4oBbmytUmORn3xg+3XY2dpHX/8q9qiVLBX9IURa70Mt2vjGeRROI
tUVFMSARpIdFHbKjU2OiMNlMtRMKRtddt6/iyuHqCCSqsg1/k2h/45rMfMgx70aVPGmf7IgeCnuX
q/rZZUumTPzRks6ZNM1T3XvjwQ3Ul2k/GwZ2sZ7uucpSn6PFNk7mgl0/c0A5EF2dfCY0pqRaBYbV
uYbdYgl5TRLYE85Ab25ofCifCTgv95UqMWUUU8da5T5waUQopQexmOr41kn9DuPDgkDGlsYcPS0e
Gk10KwEJtIFggW7ZPeRTdmwm5ysYEm5TIraIxWlK243kFGMSZCTUUhikmImmGju8s4oieEcWJMa9
RHTgak4YqM4UG1dtouR4BE6Z34XNnhR4sqJ0iQw0PpYE0mqGBaZFu19Fpjondf4TFxA9dhXH+3DO
QY20JLtnDao26bN1rttuj4rEiX/q7928fB/l0hTjUD9Gh4dfQmfogyxgOm8/L0ncoGm9I+TFY9WV
CXZvY1oDdiZLvIhtLvVvRsWkKP4YZWHC9clAYvA0nAj37roy30WlN90UBexow/Q5VDP5MgWEWpb0
x76H4zUduEIU90WqXwrQghdn3E9W9lgE7Q7rCnqMeHZBtuGtaZr7qEyBzTOg7DX8OK8nwNzHxib0
SbO5jrUxDHfcTLMZbXrNM99fniLJHvN9vVd18VqFEY7C9hiY9g2NLw+yh7UEdbe4VDPMcdwS5jbo
l2GGm59x/XqchAjzpc54SkNmv0TS91bg/4gyKgQtRqxe/uUD2V0X/Q/CZfbexAC271uvX2d0iYEM
yX+TtgsOWZLuioQOOowpSQVeaBZg/1zrt9XHzOKG4pdo4QgE8w+BxSn2SGMNyngRkAdX5M3Wvhnc
NfVawVTZDA5mDvqqN5H5HMwlCfI8foK+OW3mwdyZzAio/Uk4WCYVWepmD0xmK9C/V6M5PuQZV101
lHurHxBdxHTbtn6MAUl5nM+4vxbvIUVEyXDbm6ibXHOaXOR7r0mZXzCSOil06SJmDlfSZMKBuwFi
vSTHbfAUZgIRWHD+dDU1U1EJbnnJ16iQ43lpLPXU3CNDoCmFGXy1tjrNZWqf/bl+olJYbbwB1U63
5WM7fNWZ87u36UdCkFpKrcQPnaiXYekW77z4g5wMRpAkJULZ/XZmDP3SEPjDYBS6+Q8XDXgFTgcy
iHKPFKu1j9bgruy5ftYG/Txxc+hik4Sx3aysJUkn1WPUvTVcOVfVWNJgwi0H/9DSY+7dQNSj8PbF
jel1mnvWOaHSZp2EfYxFtcabNYq1xHaz7VS9EUrcI2n9yCQ491mUz/7g7i0n2gcOZ1S0WWQ0/1db
j8aFWDP+RQPwlsaDFAC2ifIC4Kz0z4BKq30aBq+pQORPk8k6ooqtYzu5H4HmVcCY1lk0vKY5WKQi
9+oDPXsZjbPBxSy2FOLqlZavYzJ3d414H1PVX0wby5gb4N/MADLsyQKb2DTS8lTmvv2C0k2HYPGS
pfKngc6/IJtJiySwHBo833XX3gS5fZRMKMuqvzqe9cpoJKMuBhRNaK/VMlFwLcwLwhkv4WfBnX2T
JJa91oH5XCW3ZRPz9LXN7PjT0p21ok0NP5NxilpjPwQEUrohwlymP4j3fKpWnSY5Ml3S1V4Z4DsN
bg4qT4O1tr1oSxSJfs52XmM167Ztg4vVNtW6KNtjY4PoSk2xLISPcBctYsgjgM/GvfGS6VNMnDUF
eLN0mB+nkQ7g0s3DrQ3YjzgH+htxqKS9Liat3Vi+tJ76NXGBvfdjB4kTvQiPAxJ26yzuSsHgMA3t
14lU5c4AbnssFBBtfNXwexiYXuTsgEgKXW4HUAZEw3LYOG680tihTBDHd6Arj8DpmRqEQXcucvc1
wmN6SICZ0TbAlNFOb/2IW4fjlsicniAnGuAQBPqQgv2V6phlFaw2FOq6NsG1B/ZtWvtvveSW27mj
t+lL95pEwZvmSlTM7rA3HKrRG284ToIid8B5Z3i5JbAE/VrahFYr1MhdYeGjZS5qzeG5EojHTilf
+5rJmSb4eaZXFsaST4i5MrYpUz1lVF99oqnCsyKkStd/IID4KGrX3wn90HDVRIcOi32T3BUG0c8k
rH74Shusm9Q8E9oluVsNM+Mh8nATjA9mbWDaqW0v5us8ABqBipWRCthACF3gJ+na3eFggS02UU1Z
VxkpIov72phA1LPCZFfS1ZGCDnA4gIfrpm1uU5NMIPfeMioeY85RCZsc+6z5Y0qnr7Qp9oGgsCWg
L5ISKp6f5jYxicEyw/SBS34wynlaEljrjnCDbTKlHzuqjEIyoKmUHr2hFaC7UT5EzObpSPReY9pg
1lrq+9IdP9PCeIviQm1cI6Q2wMKvVwwhaTB2I7xQ6BGYqV09m1uN345CCxZRlye9bfrpbc8RamW5
86UlvLgi7/BFgH9XR/WP3H0etbEraYZcWwEhUjq95baAfjEnPMtN6BJbGLhZHmGxDJwfZRjdo7Hj
qIyym1pF2Sb22w8EDFzQ/q6eB6quifn2EtN/Ul5zWpnh2c4rl5PGapTGfdJO16bhfi9rP11XZf/Z
oucj1fiYhdDuVnLKPnRdf4wDM5vm18ipjpvkfBMGnLyWMT5+IOPZaetPTriR7M9cRKnvNO3fkihh
GIsCUeSd1CtseRRrNiTEbDvPntwof5jQVZCMDvlUvvMoMD/K6jmrTpHlPhUtS2VGVA2EdHCc+phJ
pOkcONV/gA+5K5VzBlj/5ovqIJvqMTUgBdup+wJV4xV7LOK98D7t0ki5U9PV7lNku4WL9WUE84Uj
lITlx0Ct9yNCySmObjHGCUuOi8+h3XaWkVKW7pB4T7urmJ+07KOtSV/HZKZvBI+DU2WYJzPPmi3X
yGxFQfAVTxiuwcp8G2zQJOhxz5h+yo3XUzCjne5kVfNucOavkYTyOD1SLtb7itC95ByWDEYGnxjj
Fo6/H0MfP0OcvHr2cLWVA3uGEltVLgLA4Jd4srtwC5e68sL8FDJjWmVgeplQ23JDtOE9kdhh5Zxz
sm+6eTf6ejN1AtPD2Jy6NGGMTUiQ+ENxLmrAc8bMjhdRcVsCUAMGwTCWclj2APjbAZ4G4brbZanf
BWgw+7DpORf1M6ch486V/IwSm++raIixGFJAeuVM4SWHuUkxfqklqanT9M5LufAwFiX8L2y5Dn0Q
PaBuLWyOjIACurJ3DBeY1c2upMCsc6mqnXaxin5nCra043H1982XNJ+iB101RMtX9MN2r1WbsnRG
oLf9rCW/OkJLaPBMUn9YMhMDUKV9crZNZJyjkQI7p+fJ3hqdAphUvwFHBC04u+um6n9l85uh19RX
/mSOfY2S6hwkyMNq7oEYYzJebJxVgDMzdgxIVb3wV/2oUf4HoARhghZZ4hFkKafzzQuJm5jwqCZj
utF5Mt429OysRTpz+vGL8ab06EV2e2mtJ6c62w5DXeVI6kUHxzqjCUZ4asJ0HQ6NfU4MRvEpODoJ
cWAyKZtEwrkGlVFgX6CHSkbiCwemfYx4JtMJ2n5ico2PwOmho+aJtTEHBHgeWbepDGNP4BO8u4m5
MMLnf0LKws0F0PXVcwNnm6uy2w9Ip4buw9e6P3GjaTF4wotFgQfZ44TQMS0FHYPx0RY78NUxNBZe
wAmsrcWmmCGMpRwOoA1VHakXq0uwpjb4PS0IT+U9MZV0q4T/OeDQxxKwpND7qQdqyVthwo8kNloW
Bld7R3QaL1psBvajJ60Posty42Zlcogn/RqykPnmA/wddtwe6dcJ0HaiYdtHoXfijmBVVC0vU/zQ
yZaMi7eOAmwkEV5RyWhzxSyzop5mZFA3X7i1TpcmSllzzc9Mr2xa7FaKlB40W8z4SbWZskVH5+C1
bUahADqz4JPuh9GnjpFX3ZW5m+0NBBViVhJ1T8vr0I/x2oVB4XQ/2Wls0M4cJCKMexenONMz4Gzw
YlNt1emzw5eSjXk/BERrCO6PBy8uHxwApZwmU2/LE/aVB8tY1zaI7OajS6ifXxh0psm5GcbgMOno
onk6rvwIadNmHKfd6ib09HQ1W+4xVbh1LS+8e8T2DANHZy9JN2LCR5SBT7gZvGFGnixuse0B1Wsg
AsCoIGuBHYInz3Z2cbCmvub82NxGLvmGTDMpH3FbNlxDaLI/gWmjCaXnzAOObVvyJAD/yV3XXevB
Fxvwbje4fu4AVu0jEmurac6fx4Hkem0zg6bZOcphECXeFSYKc9Le3jkZI/TBBzcFgmpj+cahKv1y
JcrhrE3ygPxrzTaBamP2Ej5p8DSz41EZbjMg9+jnEfjXXQUssSj9LVdZrjUWV21HIqoNtn0/mP55
1q5zjqz5fbSHL43rgKUOv7Tu1S/gev7elsjOs1fdz5xODPKBdFgNT65967PC4J1s35FWHh0EhNEg
806KA9uY3d6pPJEr1hCN0fNMOwPH76hDow/w4TtsLHiM9NZq45993p7ZWe8Y3JfHBq/NTelCjZyJ
QNbOO9TZOyQNNl7L6faGlZOgKX7mHMt8GrnAkQ87y2Wr9idMz/gf9+aof8g82lih+Pz/c8rvlPPT
1Hz9z//xWSNKLmnnOK2rfx47OmboER7815PKx7Tq/uPm/V12X//dJ/6ZUfYceldMUsi+53o2ga5/
zCsNPm4JlykhwS0R2lZAWPjPgaVFiYtv8qoEN/E9QiTj+ee8cvkrk4Ax9YS245Nw/rfGlXzK3wNn
NGm6wbKbeyQaHCH+a24zSqIU6tRAYZn/kQraiIjva24zP2B0B3JJA7+ZSb+juW3LFr8SVBxNKOMo
+RiFCQHgQWmGezt6LHHJRMVXie9yhh1WZ+fSdVctTeqcDZPqGZWK3YPZjY+uPoqtFAjEuN5jMht4
HcB9PWPOoAdqWrVTxPQG/w7ddC1RqZSv/i59TlLm16SPIbcfogWrsHjI47ueklsABQWzNaxvK7t5
RvJeLZgTu6I+Fks6pJ213+iDMsJ1i9epq9G1oSK0y4mdgq0EO6H5lUKySTq2TdA3FCBx+1rRLoiY
8Dqar0XyZeMLDKEPsyyv4f1u5yE8h1H8PEzYuK70FdPWRFmE7L07qWm2HqwXVQAFUiHowk9rVnh5
um7YZzhBEitkBhQZtItZ+hwyO0ChY2iXmG+cd8FjD0hw/PJXUWw/UAJ0Juyxapqvtnz2GPilA33y
GCrohAhltE5bbCOexYjUXTvWy7DzqCvzMlRK76Pjsiw4XY1sIcJ7Cgm6usMyNlk18avyrqMt1ssH
ffPLAw9j87/OJZ0tCf9QIiVYLaleoYuQ2FCafTXQJ9tyHxrRQVrzru2+JqSrsJtoz2FmS5KMMZzG
wNedJOONVPHkwDRjjB9S4f1W+KvoZRu816p4bYJ7Q6SnzmAI5iANGiHs7K/K9eDxUD/GKXfqvlRH
23adHG2Kpnt6uSlr5LZ/UiP+JWwF5WJSxVW81Jnktt6S39u2BQh5Mr0dKpt1o/r2MFN2K8piF9bP
E12R/CTaZgM2qQcRnep7hxkby+hKFONBqlczPQks1QmtkWGlYPz2AEMMjrHQ2l1vNy0z0Uie7HE+
9/prDpniSLHeHhcWtjeA0iPD6lyr+jVrv9JWXAKIOuOoXtPqq4u//g+uzP8voSM8FsR/vS4TCXnn
RZy+F/+x7/m5/k1MWj71HyuzZf3hLH1XpunZtusGS/foP9Zm9w+Pm7YVsvaKpaE0/Gtpdv7wlxU5
DD3bJNFuhghQfy7NyEwsf6R2adEy+cImYIN/o0XLCv5Ok+D1zdchM2+6znffrc3j+2duA0PdPvTr
idBXcCmVBcfJ55noOCAWB1dcULDX4hQFEHFXYO03WX7JOqt5czt9GszusS9N/zDApuXY1ZywjxLl
SDhmyntVl8WRLYtYF+LMEdt8DcYVd23bY2JUXc7Jh0KanFgpzhMOkIo2EDySx5Yy+oQj/Cl3yBhK
m75OzcGPWXC5s3imX21ifJSu3Bs0pRYFfuRgHK0dikSw94RJI2q7yEoWbYgy3xcRo9QBcFXgRM5V
l4gg9DjoXQVzbitLA/GrnsOAS6ZX40SBpV/QYl97jHUsLquIRUxYwR2TGS9ZfqwKsnmIA18lW6uo
3XMju3Rvl+Hz7NCvDXL5FLuY5BPwEjUOOdtpU8R0jpzllzFW1Trs/eugvbuq5SCYLt9iSPpXw+zJ
nDmghOoShcWX8bjq86VlpmDER+cq4Rmrfphn/6WBSgRozkQ7oasEr/lUMbMpCax4VnXRonv2x/7V
BkK79fmcs02MjhlWcnCbIj4I37gZW4FPuI/OhelxMZyfvr8aJgGvLwAruTM79Oy6Zwor+g0/sZhx
Cct/thiVszgGR9s0r/if+N3Y7jmj0GjfXPk9KkqWlsLD/DcF7LcibLtnbzTnVeaZICGXn5PhRR+m
IcadzWDWo3DhAJcdT4q4ytxOfgj5QHOr4JwPQB6YFY4M57Zpw3soos55YGLB6Dsj8jXEN005P1Wu
erbnXu+G5LHUVfCAc1Vipz3I3v2ZI1WiSRa0qGc5zGm7EfifSbpULn6FdNFBGJe558pjHN8XyyJq
IdPXubnlDr0IYxyaA7/9mTnwGMtk/OrKEEL31Bwar4g2vITVGkQBl6Km3IURJsEweLGltP8XrA2L
yrx/wl4s5y/PgmDie8t/LXsRqv/5Jcq2a1W9wxByebipL5N9ZwawO7MAXD7f1sgDwi8NQ4TFU+a0
LbDVbEj3/7S8/TdEFdf/O/Ti+xxo+cL2eTD0KFNP8ffHEei+qC0fI3SDgcatP4KcBjehu+sYceGL
YXYCKi5WVsv9rknsLQ5diSYb0m7lw+aHBzLkPg32hfk5zelHRriqdAF45CJYoqDpFebmqahphavt
k1ekd7VS3KJvCf/VJwPS7omaqPrUmXG5GnV5J0oSWToRX7GH1c5LGCmVIgKl6ONkQRHE73mCkWKv
KUaD2401jpnvKE/d8gcuNDy+UU4HSuKgVEqsGiAmsOJD6j8RwVEosLylclqSAlWekVLfTWt4THxc
frFLSNopguqULm/99e44+9lJ331/tKIyrVh9v/n9vw7obrxUm5/N9198f8yhAhTw+zobCZ34Re+d
GOTu6jLIDo402lO/POrvt/5618Zzx5E63AfrEO4BlIIHSqt4ByLrKlH6U6OyrQqrM/ZTUZ3CDsl1
lSnwwEUk3O1g5ntEAFLsHeiMvJ+Zv+Cijzh9dwXWdJJCTzlVMHRPyOaQNyPM2qQ9iUE0J9KEzemv
dwt9KxhaHny/0uuxrOh2Wv74fit0oXoYOjkuoeBTWo1LAQUZfXiK1LJOkGhFFXen77f++gOKzdZu
SvMw5tlXNdA7EwS9wirIH3gYHrLcRh5A+rIXfp3XjxORFO9H5JbpLmTYdur9MjTXcQJTeRyG98qY
iD9DU+SaDduWef1cnSaC6yhwiWCwPFunysuszSAmylfGH3VsimOZd/OpayKgCalPCK6KnJOdr74/
7GIXPskwhZpmTReycx0UX/KgyYzsENb5dI6NgSdfMh5b6oOqVWWn9NKG6kdaslh4Wf5bSkB9y78I
6V+dXBniZ/x+H9CpMfA9kVWiihVYFQGZjMLDiUbDU2SV/DbroSLNUoX5ajUO/e/Cc5ujT7mudtNg
T8wMRzDxRyxMyW1nvzVxdEFWkSc/iHlyf7+pl+dUSFx5Y+MBw8Q9tacu8QnFLW/Bksb3/CCo9T0O
mChPk2GbR4O2XbPmQoZuWkOd5I9RdX++VbiW3jAW5+i9vCT++ou46Bjq4H3djIUfbWOD1jz2/WSe
XQy/Y7TJZq5f8dw3mFb6DDutnvc9/v/TsPyewtjgV/b9vnD1njuZvws1+1Qs6MhxRXGIgI86vq0Y
SEMZr9Noq6L0+fszSKJxxRRJXh5UYZMf4BvZlvGC2yKsIrEFGKNXYdjc6nljtD6gRW5hGGm4qO6C
5AVTmVeEz+BtjHPRXfPefp9zkAHBooJn3lNQ85IhvLcasyrZWby2GUIxDSI1TMGm6Swc0FWV0Eka
a1SZbHp3Y8INIqURIus+EhG1WzunMI9WE/CgHAcOdEJQm5WrLUxPZKOR04CVws5iLkmTWVxyxu/4
WDwFFG2w2wUdI6Icr2Cgb+PUeIxAb5MbDY6grjZWyV24FHhWXY/v1DLXdqr5OeqDfegTFWUGnCvC
lTE05jAVNH0jaawSHK9+z8QRbs12BOKxCCzb5nGQLKiBV/TXCb4quTZWdsNhaunmxluvF9duQByl
gWirsQNMyEtnHORI1jNe2WzZKDnpwIn3H2Cu5qxCU+m4p4Tp9Gwpcet3JgrTpE49ySRuoZxuFHzJ
vREDcjUH1CmaNLpdVUprk1Myu6WXbCbgYsTe2m4D3CBBtu/8gvCLCa63SMUtNXAXTn5TYt3YMxTC
LDZsHJCluJc/yaVw8PHt6SClCUfSN5q3UdLYAnCWH1r7YKHdo9iXn6PNkJqwvbGBXME1egZDUqS4
AY1nQ1XDbpb1r++Hyz/NOqsWcEKVvAVpFvJIPArb7fpYJPEzjhKSDZgUV21InfkQMoaQaGjnIO6y
Iw5ZCyPUrq3Isne9gcJJc+SWYTAjbIXCUhoFn9OgaXIGM1J8V+j4b1FZ+Tdxmf9sDRyRLVwnEs/k
Ksnnez+qlsvwwaH3hfglsdcoCTxQ3IwvPMAamwTM+F6ZGo9tkV+qMny0UxD2loaBgjRJI0/lgJh3
voxaESmjVWZjd/ByAhSsV+9HAyWlpHnkLCgcXeTh/6TuzJYkRdbt/ETIGBwcbmOeI3LOrBusRmYc
cOanPx8l2dHpbdKW6Uqmm7DdtbsrIyMA/4e1vjVDlSmJbfQw2NeWN27gVZ//flZ//8gEuLjVfftH
xN89x+Y6ilp5SNJLrsf0XGXUryP4iYJo3jSKuw2i7e7U5PGTGw8H4NssPYfFXwc97cAsA9crZ7/F
9dkU44dFuNPofLjSbQ8RmT+jlidNlRFO9CuIyAzFNnjIKOP0OQrIqgkB6jtlEJ+QxJRbXxT2qWKN
F87VQOhcw3XnN69/677EYF5cm7Z9rA2+MoyVHz5vBwTuNys6kHXBiCTI50MW1T9d8cI7ixHrEgrT
WnzszcMs0hr/Rv1Wudixk9TDgmMDDB29F6uykk0zfsh4ID8+mmiKurfYTXvK1BrqhXK+RBymh2mi
BdC9dzXFeBxncXXHqj5M9I8MkQSnt1It6OZmKzX7XMyjcGgNaewO9RLt2SEkfJXpWZHkuo1yL2PH
AFO1ga8wD5hYkKT96FIz2nUcKmBjLdjibflIzGIf1yNrB4tddl55f5QLMMBAnxS7mLY1txCAMgS1
xq+AxzIKsOFmtv6Wm7U5eZn8nWt90XV7qqNm++8rUfufhahvMsz0iZ2Glcez3We2+c9CNHNGMVf1
L+0aGvH8H3c0xp1IrrE23XPfPyDZdtu/kKaQpE8l1R8yDjTOwe8DWPqhZkDYGlg/3MT8ZFHibjJH
HeqYGgGnIB5fVQ7EgeaX/4dzlP+flLgLL/N/P0d57cpEJ/+YntjLf/Gf4xMAezZDaqbavvsXsPnf
xyfyvzE38bkQPOHC1kS095+TbYf/T5gSwJlrI5T1TBqV/zE+QdprC1MsqeGCcbT7fzfZtpbO63/K
cCXWfseXjm2BbASjxjT9nxdiA/woTmo4RDjhS2Lv/InUUu8zTiIgNxPG2tJFvN5H1K/Ns5qyDkqS
618IcHh3k8w56sUC+V8+vf9Fm7ZwRv/lPfEL2wAKbcbtdIz/cnPYOmEW2Tkc/GX7ZhmOvBp2nC4x
HvleMene+xUCGGqG8Yk1kL3vPCNc//v3wOTqn29BQLL3UElbpmDB4f/LxzIj7wvNllFvtEQ3O4Kg
N98SZ9IKgz12q5jYb03Al5C//v3Ptf5+4P/4QoTH786Pp3tlroXO+h+tsicR7ygfw4ifOa+qUuxP
OYd2BCQ5axoryCtt/ScP++KqgH2eSgfVSYt+ekXTYJ20F6k3Q4lgHSpZbEXtXe2GTmI1LPCaewRR
BH9UeB1tPd67LL/pME53Zew85qlmhAZ44p34TKbgefqNx1Z90uJXpltxyP0x3tUG430e6dlK+pVz
8PwCPHpk4NrCMZU1KemCSRfsQaOy9h/a+uD1TsPktymw1Vju+8QIa13jPzxa7w0F9QrHfXUySr7O
UuKZiivzWwgasotNwuwCRLwQ+ijD0KUlsAsLaz6Qx2jAF/hmQW4JugoDe5juwdmcxeyl8Loddr20
cvb0ngAPRMwqns3UwF2uHOD0975G5ABxdN6xes93cDqj1aznn7qz9AuwCkWGGwtVKaKrjhnS2EbU
s0ANHm0J3yxuObYBShzE0OdLl+Rv64UpJeY0fqodBZUC6ytipKmCzZ91p9liIxoERXT/99dJsBAO
/+tlAqge2Ty/DRJnHiH/OvTMETCoyY3xdyTevepMdZOGfyFLSG2wII4kXl8w0n9YRvNBytH0RLwi
HAkHn0oSTTcZo962yINbazS2T1a5kOIK45vBMOiU00OhZcBa2uuhWmdVDFTBIY+v6slPMCMn3Riw
uy9+MSNp0CAT8qgDhNmB+Uw1iwkwK0xOPRIWfH8n0q2Tew7KFKgpKXNTs3/1sXkdcOOwNwuD9CyV
HR8tEvKcyPlDXeqeO5ItT1ab/fDNicSsEqhHk4EVaLVn0BmqBHKPS+5VzC0Zpc/99AQWLj2oEGiM
gUlalgVwn15fcV3OoVF/NXyF63FS+cFwI/3kWNS0mF/XraWGJ1NlX8qqntgQaaQA1YYtVLgXZnqi
fka4ljv+FiwgKW+pG56r0nyCUJFRJrcOmO2uXKYz/leSdUCDqP0FxrONvwhhiMOh8b5KjuTAfsE+
r/8Pj0qmkf+sJKB/SYnkkwUlj3F2nQzT//G8UK6exg49VyxhFk0GoU+ROWPu83kuBgUVppddCsuZ
noWw7piPvLvYtyFBlsM8WDzLLHy2SyyrgwyDe2nnjWZ4NVvuDT+GJwcscNwDuLhjFkXA5hdHYjvd
lYQC2/XEPQz4O1emHJ6wVxyUExtbRP3GOZmzpzEFH2pb7a8561FcIAvsEtLpunTeetFkntApgA1h
6rYhJ8/YN1PyZkbCgowCzlDn9ZLreYCPcajClivZRHgzIUc45fnbBLvsxXdnbBDiK0ns8O7YGhsn
gLxrEo7HuUKRPZK6fba6JSOwQ3ptsvqr0uGJScWI8WRfkZizszum54E9vbQ+frPRQOjg4V9dVllu
FsVfMsKP4bmwlXv+xlp1r25ZENWp3nvSxQsntJluGNyFHkR5BEfHsl/0iYv8m0X3izIbf5vVstq7
bdofW7q4jaWK4dloRlAItrPNPbGLy4FM5ZLbgZxbxHC5C7V5iKI1SuZ8JQveJaSAmHVx0ZrfBxTY
KzwsG1+YzZEak27eNPu7PXp//vohdDN/LzvCltGSHjpwLw05Bp5nnGjZMFCPxr6w0X41pf+w0Gzk
bbCLTJdmetRffqquEWO34+gwe+7dlvyuyd9OwcVjT32Ho2A+EGrU16K3Tm5WgnHJrANyc0J3Qp08
Cd1tLai5xfg0kN1xcQviDVL7AZZovMHSQcpVwqxIGzwmeDdeofFkt2qY3zSBz68tEj2As/UPO0Sy
H4j6VA/EpDWBi9gjU+tqiiJCVLOnIe4XUUc0HDIfKV0JO6Wq+lWNf5avIi9ZLNCQ+N7ZrTg63RYx
eY8fARXomoicA1uB8sp5cHNCdtGLzLlhSLBGIM/MdVq2NcO4r0CMrRU927qeAO84HIq6D1ocudah
DuEHQnyKT7Ewz0VClsug5x9V3Ks3PS6QyCHvN8A27/gvaoZRu0hgZunG1Dgrq9GbpEvQe/blofSy
8oM0ZVAYYZnvSkbUGEqzc8WOYZMEAIwJ6GxEnt3bYLbuqIVyJ31qZmXt024t8RiOwPtYhOOJGEp3
U8zCfDRt+JVPdOqKqSq5QqStZCgknaR5n3rTP8zit6WUuMO6WvVp2h1rssKYBWUpM5+63vnmwvvv
33syk0kERJoGyRGqilGAnSBHOHFeCxNHQTgFA7StBZTd+TT1qO2rHFOrUxFcIj1Ar1+503TkpCP5
V/T+Hfwy0kTznd07hGi0Nprw6BLkMiIpmZghG3EqAcnTOmgdYwWGdWOTdXCMw9+MDtqTP/kPSrAR
/W2YbkVq3OxU+jDgDEbwbL/WsYMzVXj5pdLlH4NdzdnMk3zbx+WM9NI0X4Se3p05+umktngIb7gk
ljus3cn48JjDlHX5FCz8l3Hu3CdQ6d+B9Pr7PuhBEHTSuzTD4gYwrpE2mED3zPu6Ev/UWARknobG
bnTT9JE6wA+b5oVgb9g+QZRvO3jDACoC0tpa76WSc32ZXVKSZH0bgE4CTdPtzee5gU9r6wh+/9g4
xQ7fTlXnwLXsari5Sm+GEHxknrvv5YQTYUm0fg4SxFSGGLmfjQ3J3Hg28EPt2mQsHkNcFI85kj1z
5YmsuS42bq3zq/Xs9ha7JDVIj1jV0HtD3/Ghe9KJ3GQ6ld3Qb3EXIqeq2j+ZEPJmFaS7E+7m+Msi
smFSm1JJAM0ougheZI9Ar2vk2nQMa1+16Yi0ItAnNoJqzcR3Wre5VZ9r2y0+W/f3rLLkbdA/y0iZ
10pzObV1WX6OgfsF6SS8MFvbpGmVH3Mvf+vC2d/lCyYoU0vyi5NS2+B7ECEPbsUJxai46ra1xzRP
KWcvwDysmr7UzGB86+BknV6X5gbv/DcJDA52NxFhRWF9diVxvex5iZWsKqKCfRJiSgcQL34HatFK
HkqxnOWp/V7yJAddVazc0hbX/pg6E1U17bgmy+4UlOxyPCyIT52ZTitUrc5mnkkeBDueJawNEcWF
x9Fv7KOdMomx60Y9SkXs70zMAuN2jCVePnu7oG8ZQYfxrvc5L5vYQ0ZUh+M6s4nrdExG331m1Dvc
9V95gvfFNJlDOxXHnxF8zlGxS6SybkZ3CtOQXVKr4PzwJmcD1Tz0wHjXEBpno9XIqzPhMOZRCn/Y
cugFafVIYr+7T6w8ZTShAHGbjZGa5XtlOW8uj6Q7IbxyZ+UzQvt0X4g0/xbyQNyPgpBkYczf/Kmp
r72lfW4Bskm6uiHJWAQvk13Jq63MP6C0jbekEfbFb5flhvWc4ex+kONdPeLe/DWqBF3l5Nq4C+Nq
X9X9axcYX1Mng6tBO7yRdfw7akW96XNdvAyW/jE3w7xzIWXu8YxYuyjTBik/9jH3obGj4U7I01k8
MdVO1nm/xcq8aanW92HmfESOvw+NDPb87KqbanEkzXNwyypBKExqeT+mAcKXrsLf0eC9z5n+o4bA
OjA7n85/X6ZZY4TpWYDEHtDArr5arLhPYvCSldb+Ef0/OvvBu+se2RJUybe8HuMXKwWi2jslhPIY
K+Q0sMwdfPWWuSRGVTZ2ijliCV03+u7acDhIYNynNxY2za5Z3Pt165c3CnjYdKBUkjzYNdQrW7MM
iAC0G+9S8ThJHdO8cBH8iPl25klG58YIL3W9gMwRWvZ230MFKsEB9P2BChOFfxWV50zDpKXoDmjq
TaLjRBCRArfD7e8epvmbNdXIQZOQQG9hzsc28n8NiyUUZ4w+ORlfH6fYeCD2UR8Is38PBEXPd7+m
iIO/Ul1mPDqhoXFe1foKaIDBnaaAbIyguHV9e6STpQpYkF9+hhzcUxzoNrm/+Bq6p7wkSxf9YMlp
HiGD4q1hOZu2Zej2/Ko5JX/SEfdX1beSzmnTtQ0rDa/wTpWFng1gSv+pY92uUfXjhvBSxmu9jLa2
52ULsLF/s0MMvDhJqovMEMhKp/7AuTB9dlKIXZYM0T6NRc+PKAaSWk+0A+Fvw4V1XurYerPCagQw
CBAgquc7s0lzRVJG9osHNjI2c/yuSsS+ZRKm3KFwDgaBebGuxruw/PJNxF7x3MDgC4MMNQXBobBM
JnXN40pdO5AJiMumgw1WYVdUzZ+sbyeCfqqHk2tjb6GBXfVtS2y815CW0WeHIcbOE8Z84ODL0HiF
wcaRneJ37L67UHGDPDJepiwon0TfbKYmsjYBy8S7J6Zz6E7lBxLrE5EB+mqH6jiqNjmZHgG+0yyc
Pca6z4A8xRM8/EGfCSDGvJW7yYe/SI3D0noTSDd4Ryba/W4+K65oQM/YYXRopk9xx2YnYIJUpYxm
Wemt08BKnoh9XaHtd5+8+aphtRpYKA89NGj6CR9xuil+tN4ExxvnLBHsGfuIovmJsxuc5zTikELh
bZUv3OQEfM4VvmNus4vttrtx8PwDQqbiDLHpPH56UWBcBZuCF/TcbO7zZ9eQGAQgzKDTZu6OnZhn
sJMcXIOcUZpMHrNwqzEOVfMB7gmkoAgSD/h0caNhAMrcIJ+Wnt4Am6oIxvMfTl+GZ78h2jAHooD6
gaJuerEJar64ivoy9EHnmrnl7lPGt4wUooxfQepV77G+FsUIPG5G0R4S1OwfCmqjfWqE9s6QmDkb
/Ep7o8t/hDj/TmZiYiSesEyGeE0SLuhNE7XA+joaUN4Li6um7p7jKX/RZbdzYxbSjLfmlS1dVsKL
eqGdh3wT1IGxqaqCLDdC5ESwYOS4iziIhmiTDlqsSXW371WVzysti3u8BO/NYBvbOL7Cb4w2lp+j
Z++wV5R29HMws/g4W37D3xz/dvrJe64kmDJNBZhOXrHzsyw6VEnvsENOnzMAc6daT9MuAYli+m31
Cu7EMOsb4/P4yobnHQ9OuZ1ZH1wqR3J5O9HONPCSD65xqIe+fIkd5wrX6cPvDRhD0G7OYZ2nECdF
dig609/2VnJz5QDLJ6vfDBhFKHLIB0RgkT5G8BqNCl/I+3l341Bsap40W1Jug/0YVF/smsy9Hli1
jT1CWX8mLbePp+zh5/SLbjpstWo98ra95FGTory2HJ1v2rS4ZuwUb3ZfdAgbYBD6aVpcPAZNK2Qd
fAAqRobmTnpH5hY3lNVV27ST7jGK5pcCJmyMGeBktBNZoX50r2c7uhQlhGjwLzfbKn5aJmEStZRs
UcQMdHR05B3NRLadQDuuPTv+aeuy+GEYZPWmGomnV4jjX+VN1LSXQYri0gTOG1UfeX+aeoZiHOIA
QS4MjS/QOu1t7WOZxbdx+ns4Fct+snHy6DQ38UlGdv5okB48KdvYupn3K5fEvCM5latKGzgyjG7a
drNv7dlPrB2erUsGjL1vW/6cRQb+9RD+oDu47r5s2u1IQ/oj5bTDKesXXf9qJyrbpkkyXkYXCsEk
kqe8jSQCod/1XAFiClh3c2yl56C99eRYHT0G1ns7qaZtQUcBxSVzHlZaESdNhGEyq+FU+gV3NR0g
G0yrugYZkJlGh9MWRKC1NkHgD5KtoznFoOXF/KuPjeTCFAt4regA5kn1Sew3ibWhu7OFU+xb0Ufn
rrTcA4vAdaeIaDa62jhFTveVl9EIg0KifJqvlVunx7CyvrXR8Cxcnd282P+CeNRcVM9js5vAZFki
5WKdcvPq6e73LEaI34qFWQoPwxnQEveIQC7tXIIjwvA1LG+l0OOTVfc7I6KMa4bO4PCc8eGZprUO
FjOTQnf9MdDXOCXGEC6r4exkqjw3og2Y5Zjud4aewDTto8W584omTu5bg0QN4kqrzy5D4vzJ2WX+
tA2ieN2ilzdW+O5ZuoKsEQTEeSrCW5v17rEfoDpSDX8pX1bvGjgPNrzBOudYzDaqxObsPKo48A8W
fP9XjyHUOiDR71bKeD9r7Ccmq/Nz3GvBf+d6F9H23kWlf7zKg5hqx7dqESunAnYN33X9d4C1GyzX
REtdETKALoogsWBBaLcsK8lKhZX6XOVQwDxjSk5+FEIHL6MQYyhCdoQuGJSy5BzzW5I5BeIGeFJw
JsQuONd06CwMs6tdkIHoCdb8wnc47JN+T28VoP1g4sNi2b7Fqv0KTae7z1PLKqVrrprJ/MoBD/7p
NPADtIW2G1N2A0YdnL2Wiz6vxONoe5NxbTq28WAOa0hB0icklblS4Uombra8eEOfHANdRbDDInUH
wqfuGClXvWHj8547vOWtd3X9yriCZD8CeJwuNSNYFXvzIzHQr9u1le/zephPkO5NwAlbY4AeYaNo
QTXGxTOG6jGP36KGgSou8rOU3ttEg31NZSuvEA/OgVmbBGYN4twW8tjD9Xw0vjchsSVApJiH+oWM
oHsyoAkhBIQle8lYaVJkces4JzshYDqENv0BzstHluVOryRQEV0D4i1Pf9NdzoD3iju8dm8dY/r4
MDsyYAGdOEQGb2LGTDCMmadSdoG/y+qXxrSHjeNbM/q8DmlUPsiPLuHHyzBBK9ZY5HGEvX/s7Dza
kXQ0rQmke9PWYoOyMkyelW+sMsKedzGezy07AGet7OWtdqO9a9yqIN6q+FZYhves4s/Cc8JLZeTv
BVHMW8dj+quCS5Tif5XTxpma+COS6o0gDRc5XAaigav5NIwOSL4s9NaZE4sjrkD4hEDxO+z3nWYI
bYQqOni2Jn8Bu8EQNE8BPxoDBz7LCby9OcH9K3XybrbDn57IlSl28428VoaTPJrlZUzUz94JLTwH
RnyxiuNcZOE1ib2ACg4q7mjFe4FqGYGOMaxru/p0upYJWuq6BxgMMLuvpMN712r+jaJjRTbafCIF
zAJUOk0rlF+P1KyDM7mhJVXDdUargTeUYYCa0gOeuxmPSmAfJFqEe02SiyRU4DjrwjoVtv6oe/Qf
2ch77jOl3qVR76sSNTaJ89mZJ9n4rFzvoaY6uVGKfmPTVZ070ZDG6kTPkrG1olG4N3J8gznaPuw5
JxaDWT2BJ+rFnd2fAs8/pVMSXOTcpjwJVLwllJYjeDp1jYn0SfoHpqoETGTBs5TjHaqQ9erlcQ2o
QmVPWGE6ZI97xxCQ/TN/PscBO6TcJ4BiZvRm9OPFmoW+FcyRwTQyARc+Tt5USyJtEgQ2CaLVF8em
Lq+C5HmIcrTfaXIzeje+iYlYad8mQCeWezCU5mMQcG57QlmsCV2OMIZpyyo/obCBO4vhk8AUyaRb
TODi2qrqACpWxLKGormaQZtug7xLzn5nyidNrg3jMCBzveuIi6rsl6xMPAjVxGPhKTxjkhw5UArx
Wk5TQKQZXp5iIhR5mK0z3QowDEueYdoLfLu1SwGXUkG3wrwkRNhuaQewbhCDMg9m/ma1dQ9wLX7P
J1glvhi9TUxLtyI5YaJ56fa0vtfShf0++IizK5OpYDmUO3JL972FkSftspvrEQIRZBrHv+6uakae
2BvuMQBPuZpsdJxzvTiq4gjZCqzKwCRGW+gelkBDDoop35BGMkZPmhE4VPg10PFsowYnMtrRttDl
JZzFti9njZOxeibjr9tYVvTN9/ErDUvqSBIOx7gubr1BftsimXDuqpzghLYRaR3maciJ0WLsYq5g
eezn2QRmIQh+I5O7PydJ/LvfLq921EPz9vkscmh8mnyGSv2EjHsJ9J6A23Ils+qS+wGB095GBObP
HMPx1SjwxGcOAyJ3EAboR3Uqw/i58tKvVFXJrouee3iBm4BiCANse4DTTEsSUB4Uv8J8oN5h0RUn
PvrilFzEPAK4UjIITfJz457tPsdiZcli7c0JhWmdsEV33+dlnZLbGXhxkM1rd6D/iNAEH4dSnTxz
EAC6HWj1MXorSRaiHIo9+1PcA2l37+BynGP1GNRwzDMsYjjqhzqa3sBWLvmyQ7NrJ8yjuAW2sFW5
0O27ZPmwH7m81qyTOptPN1RElTgLW7dwrWMwGs2mBk99IPMISNAksKhBepVKFzTR+omHAMw//BqR
/+V2GH0ZUfHvpcN00UGLWBWH/y4YTnnC1171yRLqFH4YtX3hcf7LsNSI7wl0szBqQifTW43ujmB4
5stQOot6CM/QAFcDoYbsBcvhaJFSmZkXsla7YICvGwXtFquBtcs97j+OEz4djnzUxruEPnbn97o6
xLZ+J1ZHHV2f+bpWVzNVmKpIij9Dq6mMeJ/xoF25pom53yavPslzZunLGlYzWneBia5Y1a5sfGLb
vG3ZxUnrT80aIq5s69pGH0WfvSxG9R3uA/zEc3erTJM1jmZgb3kmpUOVshwp+a6n8E5EBiIhMl5i
PeGYnVFJGdfRK6rXiATr1n3p4vk5J35s1fflT8ZbAE1r76sl7tlXOLSDifly2jJQm0kiA/q12MZF
kDLMLeRb73A8FiX7ItYK/N1T6+x0bpV8gMO3qavInWsCSQwTEEvZi0vc/PbatDmlNbegAY1hk/bY
0Vwa2Etgfis0loisMO8jm70E//C9jocvt2z2sDHNnTUnX1Abse7o6KY6QxxG+N2QeM2DgyMSAJof
7fo0RsvKylaZ8WZGUY26b0p342iu8wShV5P45wgVGQLIvNnymYePQPkcRH3PV6BYBjgkcuRkIXNP
OArW10saYJMhEObqjR1UAK9QAOylWrqCcDvCHJiRDxwtLohzHaUbl7LkoIzpE1guAzdr3HXwFPdm
A8eFqTiadoa2VdOcWxAie1Y+JKfk49YdTQq7wgt4ZBnzMenEn3TSAyTFHLMko18THaVlTURrlmsz
StyzC1mC+W39ZSAxPE1Z6K/iwZWbKq7z01xFjwCQLGE7wi2eoRc3N1wM9hOy3LXrVAc40+29b4OL
IRoTKhgPXRjtDLxs/C6pbyIEiK9dDQFjyMJLb3eLCynf0g6wukZKqajtvZLdneYM35IjiH/SgmxR
N69TK4Onpey3FAJS9M5vneO+ujnqII4zj9wrO9uadfMgQbA74nSSiAjmJz3H5QUdKAZ3TKkIt29B
ZYfXScvkJQlxLDGt0MBZE8inHhQNPUYsICKkCJGJyJObcgyc6tiM6mcVRRfhwZsgqz56ruunoAZs
Jkv/BY/WZyHaFw53cwX1gXUngRTJlDtkXA9fU9otBizqq0gYJEXxrefkfkMY1tVA2oxQM8vcZDM7
Avk9T8e1t/S0Karg5A93H4gBw7013BfcsFPAfrZ4pBMM05YTZ8cKVWLLN2noyffwUoOpwODdFAYb
pLAp+zMkM4gfY+a6XeSsXNUSb+W27nZEg0rBgp/Ibbvt7CEdT62MPr+uH5PFKqKK26055FvyqTKA
SFyoY46XTCWNpEQm6g4FagATmbN/8MzXwPMuba45xQP6OOLTnvy441NG9G825GXSgzR0/+XJjmG5
daLYKItwex7owy6u259Z4SEolOv0XQ7W9FBG/WvIWSGk/bDzg36pDnoecIQ5BSFS/rI6DKQ6VCGf
mtCzy8OlsDe+aRzjjzAU70PkzKdoqr9m6aOLkOQlIu/+zjqcyR7IR8ADa0RBxBUW+ZUDHL+U1X7j
ex+5m6L2qokXscdivNCT8UAP2+Rm0eOuXJtErLH3QR8F482IwVuYkPfJR0IXMXDmAfOY6yu7V/aQ
P4j1Mw+KLMsqqtw7YUuCRtMmyw56Xm86D69rrRNpWz+cnGFnD7jA47EHU3H+EWGxAq7ZbYPWfvet
tuXKVOxmzPzHEBrtOQuzU5KHy3bWBn+2vKAqndcK6PK6BXF3MNjnKHpi8BIjQbO11iT8JDn4YjFt
Y1Rtm2SsXiK7YuRR2POTh3HMnned0xPcagsEAlKYx5ggyym0JDdIwHg2A6Ucd+YN1dlTTfzdGT2x
jUK4/cUZjSe5p9UKTO8NW5G16VAGrvCWLDt0Vp5pjyvcTtOnkXglgrbTaD+45U6lM9BYmf6KcjyA
vs2QJ8vnB0FmG9iZIArt9DVxfDSn5Et19UthpBCRw9y9dFP1k2zefIVDkdzNmgJwfE8NYi0i9+pb
iYkAGnqGywSMk5MFS5OLHRKFF6nEcJGB92qzOixsmwhheLi7gOcMTvQIfbNyurUfOac+Mw2mvSJ8
xQ9ysJPiey2L+klW5nivgUax2wtJoooTYhxkSWHtlo8u0OnJyhQOqCR8eI0yF0P9J3m6+S+Zj3fc
9MOxaGM0FipkNokSAccK/+vvC1YJAWs5ZvFYDQXMvhEpBZK39uz1FpDRycuuea3jfd0Gxm3ylNw6
TALoJwNG4gxI2EcUOPa9+FipIjz1CbKTsCnjY1e08xv/Br2fmu5//2lI4jfoRJgh/PY8+AW5M6P9
QdiXfYuUiHYk2bTruBig9/mkuqxKZWTbvrWKA3sDbJBB1L/naXw1R2/8ocjMxZox1Q8ZGEh5MJ5X
deiv2Ur1P9TykqCI2Yh5tM+VLYAV1FjATdsTR4V2n71jeY/0IN/GKooPiCCsvddn8Us4jedqyYEa
+ga/Bm0q4RyQIzPWusW2l7RWM0pLDCr5wn/GweBlqYQeYIf21XaVc5VEVxnoSE6jk1xIix8epc7l
sQqaaoMGMPzo6KLW7Zg7pxhHzIfBwhd1gnfqsWWt2KO599p0f6o8jz6J20UeqtEbts4UffJ4Yc3e
kR1ZtVjQhcKeN7nf/E7Gn+0winPocz7+/cdEAtV0J6jNntl4z1niYQygBWua9MXxUvEwvPHDaY30
UwQEoTJRMbCXjOmnsfwMQjx/xPRPB6NlzykZXAEWKqBnWuFJ+RF8fOwQn56fRpvcybNTMW8cs1T8
ib0eZDG8jbJsb20j6XnQEn2CXvW3GsbThhBoIAfpNMKo8p8C024+syx8pL4VP8OBQrzXpu+06vYp
LSnqR66Js4ubuAIQkKDRIDD7s5wyPCg2JwbBSYUXN7d+lPZWjTzOWIS7D/gaFQ6bdt6QI+U+YoPY
EHeyz3XnuyxQFCyGNnBXcVRN+2wcCd/JH2Io9B61GHRQzfYBVxCfr3DYF6p63ZNOEpqVAQbGbB7B
8lJkoqeYn/Eg4yuSPeOGZKhJsaysERwMrIVyocRoNp6lqWMs0Uu2cxTcR2s0z3GBjSowjQuJzwRZ
2+a9t5sR7X7VGUcEMx+G3Zj3xvPkaq7aeB/byWVKDKq/HkN1FTNnTuwMV8DfFy39++SvmqYBYoUG
aIOQi0Gsc6pT3z6wVmVpUQT3uA6Ss6PkxRGcKPK5I0jq3Idxv0YOUO7EwGzAEeDGtDl/+R7LSRoL
ED0l43eVM3luOJOjRvc7ifvt/vfFlrF9N7z6BWVotzBAsTos8S/0fvsmmoZbHbAfbNL/YO88diNH
2iz6RByQDNptMr1S3msTkKU3QTLonn4Oe8ziB2aA2c+mga7uqpJSZMRn7j0X1gc+6UMeipqASvRd
AQ0TSNHyZqw995hUCiPOKscaDq1EeFDVoHDNSdi3xQJKXlr0uHN9h2T4oc8ccfvPPxbtPY+ZWVLO
ZwCJX/kcihs3k/Vt0C/1bdFY7bb3IcVCdRr9/JtTur8dn2Jf/i0Zi53AzPqztywPgqHexkHAvG/B
stp1zxvWsBwx6tg6VJy4p3/0rv8PAX/63+E6to/y/H+2Hjz+tl//4jxYf8N/OA9siDrwccLQci1W
jNAR/gvcAB0nsMAy8F84d4jQxhXwn0wdx/s3i5xGB3sKkzUbTPd/Ow8c+99s4eFHCDyUKQ726f8L
t4Fw738BN8DyscyAMAjLDuH+WP8qXdW9rhYuaBWh8dAOd5mjUUAEgXXVUk1t+yIhBxIfoV2SBIv8
CwjccITEeRgWLL82TRcR9aAOShtDZTlRxjbtD2VlGpl4YujqsDUM9NILS0cSxr3XYCYid8ni6ugF
1m0+dkPUUpjnwHdDuODeQdnDdEqbY9XH7E9CghBUi4jLaL3HMCuwC1UFjC1JNkK/GFHXw8F0AoA0
+ccyFQgIl7iJPBSJRix/UXw+u1R9O1j/x9Jvx21gEQBfSaLEsmA5uot5MLEfyylnEmvNP6P220g1
A+hRs30IKYsj3Usy2qW9NcaJYm3InwoA+8hnHZdfguBXMT+fMmmfAuJo8LuvueqNRW4qMBzWVVF9
NFpYCT58xg0ramiflfR3hhTJVk7wS/NY74yEiY5l7fIlPKTQf3aoaYDGVL91o25bw2e1biN3XLw2
BXiWfEgXnT9qbzDJemJW2BTgC0cBIsiJL0RwlEgwR70fZyPFj6Z+23xGpRDqY0r2EzPJs7euGZvs
NZxejBSTWczqbh5/mMMDNSryT2mwoaUR+CgUw83awTDY5/S4inRyfJ5/1OL4dEt2hT2copHONECY
B9SXBowoGwI+xMdoPI4umEyNDRJ5C0ZpkGdHFjqMdlZwRwjQEU7Fl5pBbLeXJB4BAagJYl3YWfzh
GfJSgDVeL+NtOtQ7u5SfLPtUXz0SZAoLuMODRYp0TnzstUZJHRR6H7vzdTP8Scs8FkPyAnd6VVVm
J8HOE7bstkKYRgtIXdQZy+eKeZoToowamZ9SOSCWgoVYliUxSnhui+ywuMt7lgFlZ0SGNqCybsb0
r0u9i0lwnNEbP9jf4DvDQR47FcX1WEczEVibwhAvJ67/mZEooMOmZKWmupisSRfGXHDdD0DbJCZk
7vRRa8U03ftk5v8yw/5HlhOAzWQYu5aw4I0uXhXfV25w41vBm4uoEBdyeZsCautG5zFpV4EnAgl2
LgPkk+EPwtFp0nkUNOCI/vmWnVI/tIw9a5DhrdXfeMJ/bC3/1Nt/fVx+efl8WxXucwyjrxm6W2F8
eh6suBhrvHCTVy8Z7+fp7IIOit3ugdHidxuv6eL9UWfFNdk2pBc9O4S88OGRh6UeepAleriwpuHi
XrhjQdba2870rtvUeoo974R6Q0VJzIaMteAbrrkHftSR/e57zZedIbstAmQ11HvfIkjf4g6iboMI
tLvSMcNwc5AfgZOT7NezUmfoUaXDtu+Wba1RQgs1ftadOPWzvksz6yRagFgmRC2v/STLEpfl8D72
PLHSh0TBkRSy/mhq+0S/jtidSYDFLUuaGroTfUlK475llkfEEswAM3/JmLi1Ho6NBI0vc3K6pNqe
3ksFHz1eEsa82omCKf86egtsL9H1b2lWvIaBROON2RoUybYenMe08OSm0/iF04RlynjPyn3eCHtI
tlNon9rV7lnyGDIkml5b+OmDuRLzzfjFm1WzKVLxNSXzvugYrdA+PSlvZd/X2c8K8+2zb102J8Nx
rsMyv/FXVBcuhrtUtczxCXv3kuRBL0xai849hvnqkufgt3v/CXHka0rOFRbT8ZZkhW6LEomP33OH
yPWDDwEIdON3GXL54Bh3CKGplvZ+HV9DZjt3dno1UnzDZi5IWOzF9SoYDz3r1Gn9Qx4MhMIBPxdY
7hSbCk8BgIHIUCx9O4wLccgIQaB9Rs3ylVIqb60xThlfYT5p/fsp+IrXXySB7K0L1Zu0xes8dYx4
+euBHuHi7d2LbzQHvX4NQcpCweC17VUYzb11z2yCpUvqklfJzCidigflM4MdvK3p4mnK2BkavEm1
JSFf44+aSjSiRK3sVQdxRJTMtMcJMJwdQwR/HRoXPLuBeFzkBp60TL3Oi89grJv4TgcG1vazcoyP
dnlF81QU04+MvWsnFzuDuZyxWCdfMZ4OK+8zLYnHkJ06eP3yxtpeAyutUfnDetdplNbpc5DPn6Mz
W1snce5TDmZ7wovTegGHTp2jIxXhK6gCksQ60P1Cbt0OIYkfPKHqZA+dVT9Q1kPWAGs/0+jLOAac
zL13xB+B9mvCAS0FMl7NyMAIqnSzQKqkZ0acsIRvQy/+0IrvOqrfqJLmvM6GACffKw0Qh+XFCyKa
21527r5y0c+CabuXmfEyeP3MVEpjRY+Du7kZkwgoEEsdCw6l6xc7jI7vii3BrvOgEdTxT2CcLNJx
YfeuQta5uuft3WVw7bZJzt0mdMFkjnFNrnXFi2p82+X07C8Sea/cJoxHOb4Nb1MOtRUVbNnwA50y
Hvk9WfR3WcWPxewTN2pH+PgDeBQvm6MgU29IF2CJhv6HbdEcDMXzJNPjAiwCzp0dbIL2PFVEh+mM
hA9TcNSPMOOCuTiUklvQSRUBkSoD/xkHVybznsNEopURMz72WVgSEqAJHB9sfDsAwBvJ6cPNGRHY
0RDmRCSXLzje4Fw4u9ydrP28tnDN2OOMB3+M9GEoDbbYk/0Hzvxo+s3rRPq2HYc1sALvYtj+Q2W4
ztZOv4ugTSLVmfspI4cqJo1sBwsPbFLDCzxZIWTwdOdXdYC3H0fGJDVMQsJLAsQ4OywuW5G3D2Q8
U3PMmuSFbLhitzQRRGB91uzDWT0x4VioCuLc2iTZemPKJ2MAVkUz9gpgAHJhnRrQFadwo0RxQBjv
c+LYIhIli5wMDeRQoU5fasbPmTbZyJt7wxRv1EPQBRSb72oozpY1UPO1CLwCjBeEA4JS58jlxsN8
X8OxsFnsw7Yjc32tNSfhXDNf3vgp5pWiYhwb98jcK+j9NghDA9Z0Ib+dTv5y7SMJtxAcAFrJF1KT
06G7UQtafzIkEw/K1WSm9FYJdw7Ec3xyfrizkABfEbdAp26Ko8l4xDdLOCs9h1jAxd0O4Q0WFJgI
81fi8sMvRsoO+QtyA8ozHqR0Hk6BtB7motkHwidONTYRoS0xpht51S5A2xVWHnQU7WO/aHRGRftO
CJhfJH95nN4urXyZQErEiXvrM7+uw+nJXR8uA4JyhB3xw7fuoNmKvTGxDfLr9p6q+oRjrozmyf0h
Q2AHIPeOeD+ETIDIsiY0ovUmrABcbSwTs1cpvNOcM+mFe8OuhDUXYi0HeGVBvGTlfYeJ9cKgFNi2
+8yTn28styWgsWnukak9NSVZZ+OqrlNWe90X5afJHnVTMwHeBFpGQ21TrM6cWUk6PKk4v6OB4vFT
wG/z4EVN3jeRjCEFfLsbuE3PmWMhIMyW6yQdPxuTr7klET7slEBLgWPVzo2nSYHun2c6/2UmWgW5
A5SH8g8F9jVAD8wuLgDGzCKvd2iPGYWhpWe1MfL+g8QDShdW4U41Q+BqbU6Afpo2Rsm1W8YulOHM
zqJ2tgD9mCNnrmOJXRX7+6FKcDN0GB5BtiyrcdbBrIAnYQSkOPtBGFkJeuZ8YavhFc0BytZ3tkjq
F+vktT+zJGnOnCkAkHhtvNkqorbBaTZixTh2A9LrvinENq5lHmFzlBEr4uxQM7dnJNfchxlqSgJO
qy0k5eo4x+8YNuQuEHG86dZk2o6I2GMHoKyn0D5YqXyS1PH7kqxmchnTKxeW9rXCL78h1YGasC7Y
CLfndHbBlVvpesxSMicOCaQpT1NMMARsuN/JQlU4ovLsRQ3Jwfx2J+Z3VkmkSpL7D/Sgxk6WF7Mm
sUmX4gcr9TGErIdD/GhkYXkJgOIzgLSxOgsC3mxX/1mpS2ljoIK32Rl7KndevRFlMz7B1iOJGUXh
tKVUQk7gi/yEyLEZdu7Mv5NhyDe4cdM11CR1eoT3fHBVPcpIHJYs9KKhbH57tzvn82AcRDHDAkeJ
VQjUWjMZTRU6tp2IiQFqffcIkhuwq8OSs9m5Yzgx3mmPqDRk1GRwSYhSZ/tBd0jS1A1L/HcTk+fO
rapHI08+mhbA51wA4pnG7HHurKfFzKp1rRZEa/SP8N/MEe50ZrfzLtDdYbCt5Gwj1QcxuLOhGN3E
ycgS4iEfs/qx7sW95+TdGTv6CNSEyMoxFKcW4xHL6nHjGoyWGsHRMPU/Xejs5irxt6pnn0Xa6u3E
HbttUN9FmY0p2svgAE4FqqEuabayDoKL76M84ZH2zk4xvZsdgUHejMekjOHJy7X7sKRBgBBnO8V3
gPdEA7iI2+OSkDTi1RbUPvZpZIH45zFwbgkzfpSTT3J0XZ9iDJ2zWRcHIrF4uS1j5xE1cIX0lNAe
la655upTxxiW+8F4YAyRXfsM7vIF67TlZheVhLR68i/EfHuu5/ElCXD4uQ2zCNPnwYRaxa47jOuD
M5LMUTr8uRiPAMmzCPGNzj/pGGLRRCmB5vzs8XSB0W/ZIYttXXILhq7NMj8FplRxMHl2iuIsFyhP
XSbahF4m4QeAfbkWEUieexql8qhd9LLmaCBKKTjImNWqabG3Shq8mA4CKCcx7+Yhf2D5gouX2EZF
kLMCqWWVsBTQ1RJ+HDRBlOjx2mDOuYODtEs9UZyh5FNTxtNWOohemklcB5VGzcXpkrvdU1VaIXli
XhMFVv03a8K4B5sQHqM1gJYAMdPuCCDBEuhSGham4eCB8jFeYnvfpC7cWZO6ZU5Zy/UFx7NWLDO8
JNJFHnC4Y+VQPplNFs0PPa2G/8KRJP35h3BM3gUD7FM/G9tiSDuwwoik1VSPURc0oP/L+q306SwD
y57hpFgMEoZnZB5ECZcFlWdJ4nmSOZjY6Z8seibXRnNASx25HqRHEOJOvaWNNSAoeW/t5Bwqfi/a
I650IsYh2+ESE3wy5oJToRixyvgNhHljAP3DyCALyaAj2BSFNkUnad/3U279jjrMt80MOJfWNJdF
Fc0e4IQiFja3UHvVSXFnx0cWJm/l1PyZitejrMifXrWqDsrFjmnSHp6BFZWhh4AYv9Dsnkv14oXD
mzfI8qotRnBWeJeyZiqONS5+ttc2FlmD4K8i+aQsw3KCn8hmwJA38jtzbcyZ47N0BDV2gdow1skd
EJKnf4YSYNIIekwrrHQ0MX0LS143jxN6X0ZGuzLzn4MyQ1XHLnpTFhNcSgK6oH/iL+A83HuNfUZ6
d2+39a+/XHyzPnLUOrhtFYKPYYgJHsivAOu0G4ZcIRTVTTEGjAf8/mj33YuAZhmJQuc4189JmP8m
yWjQdhi0uqZ/rLuEIUWyQBMN408zuAwym6LmtQfkx60UPlt5/z1bVgLBAhybiod9m3QfnUYvEI4k
fCZbhXcCCISFBKBOechcY+t6hcffRwT5xNbN5pW3WDbZJQ2q9W3OxVdQGGY0meZPHiY7Rxg8FBTx
nGkjgCje6Vbnq2kAPRTH14KkdmM1XuQY/C7fdbkKMs4qwoTeYYIdBvKXiJRCESIX+RES4zB69kMA
rl4o513k9/3iIHhl9T3G7c+Ytc8WwgSiYdJndBatcDkoyuk3Lfs3n5oQDVlGC6MeE1DaaMr+etv8
GmFjuevfTJTJtz0nxwoDlxCCyAYbm+KSo/nu0UvGNpWS+bTM4kGnaA5qSvmskkfoKlEDORZGnrFq
LJ1DWHePBFS/YmSP0Y7x/8FH/God683kfP+H8FCZghNNIwHOdHyciHWKbAN7ZhGAK81ouGoDUUVR
VOVOZI2PquLEuJO4wj7cCEArEW6EPmozHodpzUZ1WNesOY0MUyReypRjXsZcrP64J8aaLMUxJCO4
QXyqXlTaH+qlV7vFYn2H9Z85L0lYfby8p3NAtzC4O79+VbJD5+hAFSwJhrNzGfmm3qtFPWZF/GX2
3kfjituRXN6m0+gI6rHbmpx3REhBC8ga2F21vQ5Y56uy+zYrm7driBG6uTmOKx9aXPAITuExrDEm
DAP9rhGkpNYxlZs0ZkpUeVvTXIKrINsF0v4euu5D5dyj7cp7TyQdPIrO8xqKg1EooYxz47PtJfF2
1l+dx+iQPTN6NNUwHBCkbSXbuBN4w7n6NwOfrhrbU0NqckdKG9PJZSS8NkQ0tv531zC/pGz39qyf
mh7RmlnhA0S5rieCtCzt4mSGb+eHUASREVJzO38jPweXuz4cyUiq7GxkiPicdM5z2ROIFzIujUiU
fjMY7G9g1ACCH4mMCbJ3f/5c+vEN3J2uNG9Sib0VsSTDaybQY+I91WZmbslBO08GK2u2lczLYq5O
x9ynOaAuUbe85Un4V9Ss8/EtxIwr5MIKEsowfmqht/YkvlSCu8q2OIIH+zhai2CvSkSNlfvbMNZH
OaJ3tHv2n25b4R6c3hyEh4XJUaAD87axwp7Qpt7GjTCfEQWfF9HRpoWji1C7fO/ZrgeSHltkIgI7
iqDNYDUbm81t3/bXVqnFVvsXZK3pruJ6j/yyx7fnuBsS7/soTy8Bd9be08nPHKYvuuOLHfrAj1ru
trWFT05uDazeaUZSLrorQw/iIAtMMoh6I0Kl2oOBN27TT87dsqLNGMIwa2Rw0QxsC1TffxqFd4/V
BlyEFLtxQSAZIMUD9Elaz8TQqPFIA+7bPMV4b344NZLgWutt2XY7XhGOeBuuEeJ2ao4gvS1aMlHH
/NqUwtmlQ9DuAEWARyBioJPWUwm3h3ZO3psDP/5F6pt5yt0IdVSbdq+eGT8gMqFLVRYMaJgCg2sR
iFzVUY1LjHKpqjcBNRTdwsF0cWY62daZDeMYdEZMZXRj+rFCY0lMEQ/UdloCMsOs+dVLrXKTVprE
cqzP6CzKveFyB3e+A/MGezZ4FYA8WfJaNKgqpPNZhEiH8WcwVRiz997KPxH9w3NYjOfeZR/SgIwl
6cZH5r+M1HBgpfRUvdeleT8R9swb7to7jVCKujo/cXK+MK5QgQPJR7sogDMHIM4q/vDNIUpZvR/w
+lCduukjQdlfcwF5yVVDswcOMDLfMTiUFkz5Xov6PRHhsffcXxFLjIddkUR2Sa8YJH5k23N1zCaE
9EhZmVRDdYD0WKOjpJOpEDsgx5zK/RCrF7NFTEpE7BJJqZYrz/hJVXyAHEJdypI+sjPW2QHez5Ag
vD7sv1I2a4qlVlIwP5yTymeuULdRoz30Geb8OuceyPAeaAW6AaDVFauU2dgVIZ2kazVnu0S8lSuM
5vo6H0fnIGUZUJVbG4/ZzpY5qxkNXv0jjc82v0v3alCoR50cMVMmngvfBkkjbRZKDpJcD59nGyzp
Xlx3ASOwcJE/MMFviF4bTkn+2iNOpQSamHSHtFaiFRzZyaViSk97SfYOQCbUA7PaWZ6wNq5WE+eH
9VGyFpxXLXyVJjVK7PwpM8I7aYzPIwbuvDfXHRvJgsxmorRCLk/Q2rR3y0OeivLMuTJBSECvt5sI
o9oJQSI8Tq1vSTqtKd/Br76ZbfIsQL1FZQulSPZfFnIvnqV6K+qFwI6YE98MuGcSDyMSdgkkiRW0
i3l4dSh1KR2c+1HxTRnr442lG92+7KlLaK68hNj7sGNUkvUoX9At2y4zQod8okgVMI47fR8INlly
hkmmVM1SFOtbmZwr7PtRZ9FAwJX3NrM8V6kVb+MWGX07IegzjD1SwJCk4++wmd+DqQHf1PgOe1Cm
sZltHgInTLeATk5D7fXYQssbjuY/u8mNrSk/5ooCvbPXjE+tf6nfrGZNIJvxgMVx97k0A71FqeEt
J7/5Mh6nvHoPfSgMFMzJDhM5wWVkZw1lKS8QkmY9vjeKlKq5nf3ztAzHNI6Jp08s6+yFnz4JswE+
66ts9C9ZnH7kBEbQthCEpjxo0G5BkRWE6Tn1eQuRudv0DeUEQgdHigM9pgvOlugvuvQfk+IKm9Sm
Nfm0qrG3AUnmsCsppua8FIBeUkZ283vrO6SrVziNA3hHs7btlQj6BCniNwzJ/5rTjrK64aVrPZY4
bhl8ZQ57j47AE27EcUcsNHGplXmHN/toLItzXIzsU3Kr7cma+lsEk217sRjodIHHyC6GqSIIA63m
9safk2/d0QrXA3/L4Ib3voeD38ljbkzgrlrFxoEueeFKv21keGmqlE0EnTDTChsKa2Y/hDnrjEm5
uN5zDIrdt2eET/gh7ooB3RVwq4vNmsvL4wM8M8MEtq/Z5e6SYrieFu8lVoYVSbr3sAvNHZY2vcHS
h+Rd8GSBV2CS28mdzo0+sr2eGeACFNYOPqSdvyo9pAg/2pcMVbaHcCAKUlT6VBrvuWv9OjV3CLUX
NzH3m88IuxhJqpq5funI1JnYx1vtY9LnbjxUCV2YLlceGxsOvCFRbq4ButU67nR2vWjJfMPlGRRd
e5RBTlMnGoJxgoUXQRU/ZRB84BFpgL/hP2aJvYiLEHxQbq7LXVYMH6QXdrhfkt6pf4ELbxSKYpMJ
biHu8bqBKjaGFtFQsOmx4OwyOT0QWfxVi5RF/BLuQ9/5TiqB6NK9dsK9FN2Ae86iOgWguOGizLs3
Qk54l/ziWeCCiTo1ZPjpCkp+01V7OF0F/Iz41svF1iZ++2bK091EmYiejZmXPc3lzrPqFLRTc0rT
cH5QUNGSvlnOtQPTwzKrK9N3tmXP6xss9l4hXkcMel/Lyr/PTvOcF/vadC/uMj/4nlUe6FeLZW3D
7C+XA3+PsR8v6tzw4c100p1B3TJ6WbHXff+ThhVvjzsG57nAS5iClE6LIQDCO12cFJDdgG7pDBWP
FDxZ30xyuYlNZMZlMfTbULrMJydfAsHo4q+gmsZt6RvvY6CIxzWSret2agtv/wMxt6nQs6aTkezK
KWNPM+CWSedxpl7kQs8W1p/EEMZVBSeA7QD57/2B1oFoYLve+vywtgV5ZDsT9yWOyMr2nvH3kvKD
zLoxPA/K9KaoH0scdNuxYbXYTuM+DmO2l3EcMDC/HuKJDNcgsRqIstAjQXFXsAZFsx0zfSziGTGs
dAWYOTOgDWUaq7UPu2lCUZ8OwA01Gn47xazPtzUiAw5jEt0p6EcLO2dlX6fNiDQLuy1nJyq70dPP
tPmE8HYX4cI1rGtO86VxD2ao+BnyhrHDirolsPc2my3UudVnYRClRzCjJ510h3SL7HHxAuIfdF0L
0cwYc/AB2JlGrrOgZArsgbvO6+ylsjvkrTj8cLAA1AW0OG5BAeDxCcYLF/ym6FeBiJ7xxxTKv877
9MOzXZcVdxOh2PS2eag+qjJreQcpdFyXFJLSPbXJAqcqGLNznEHHdm00OYX3mprtPvYFSOnEPw0F
0IAavThQ4jncLpoEZNudD0RQ8Geju59oZw7h0lEHMBCDcmZjKjsAVKedcrq/nI3ZomtAfEj12PyW
z1bY0XWqnlYezy41E1kAScgPwZoQ/9hqkhvR6jfCArfQypdHPyCAAaXPS6hGjkmzuRlkdce594ZM
ihsyYCGIDpthGnwxy31sOn4UYlF/oFCIVKr842iOn301H6sF/9IcIgaJ6/nX5c/cSlrtLXZQ5qy+
2RxNgRlUs6fsPOvbVozcPWXeOq16yal/twIuhaEXPIJTcLFTHkcCP8jGBDBIfiJpMGXQHtsWhpUq
dbYzXByHquc6G/yXKuDENaTxXJvTEOGeszbjFrVAd5nyttiujNDTGisIVIIKRGbo6K2L6Rm3qgh/
g7mcT0MIg0a47RtYvG+JWdpNZXFuzONQ0rZI81AkDFu7aTxLr78HCXlubNqmibCOUz9Cx/bnemMi
1QYRwhIY8wHR0XrBos/N6Rvoeeemuh+mNI6oBkfeExDqVt69+0GHMbC2wYlxjvRFc03Z9eO+WHLs
z9LxT0HTvvYeux2Xu34DYwGpNIdB6JB6y17qOuvlp+0FHBSjcUQ6raGWpl9oeH9yghBT16DxUMtj
bZDQ7k6vmugUNgZcV0XNSprjZjsCX4nZfxnp8guYbjlpjm0iEgY2gM5dbXqQI8V4R8DHKghyGbUW
y1dCn4oPCvJY3N2pMeMeylFEGj0r6zkAOEWOMC9tkkd2wC/lUxXvC+ouHBVLehlE+S1Vb2xba4i3
cLavWkYQAFE+S5hmkdDw9s1XlFzzpjnIWDWnqeUjWreVOs6PvM/rMjM5y5Yl+nEZ8/2icCwHacHI
acwfCi2OGKXh1ZTeTWly8UALlIfQ3A+KUCI/QbUSWNYnpRHLd7g/m/k42TPL15ndvu8n7y0noKIX
ZW1LmJks/GqbY9AzpUm6fPgGvWTb13ZUDRkDzQ4NDK5O0qCPnUlPAuc1ZWQQWJdFTIJpc/ukajeI
THbkuDEyZ9M0o3N05YNGVBe3IMnAkqIF0wsEqNW5PZmbWt8MsYOEx0PmT0RGS1zFWHHh2eEPWc5H
runjIhcEem66neT8CFPhz6RKDGR2OwiWv7GC/9DWzyrFjyBaunrAm9fjYPXEimYY8LBQ4KOvxUQG
qOkw8G9SgB5QKi0SJdnls+O/yWL9M2fo5+aQ/6OBbL8tM1FHRKqMG8YzitWJlQ/TJtXzylOCg2u8
mO5IrlHd/0d2xOCWMyJz8ZK11q/fJQA3bHXvNb5BdSQ9+rhpl00YR8Z1lGv0OOek8LcywzpCw3MR
nqBbDzF3abrjUEmoB0xi96B51rDOkuwjh7ZiVSUleOuuFfl7YMMfHRaVWfzt2dlHY84xQ9NKbmMJ
JjhmEEUmEoEuOV3ipEHnDKl6cLPqaFbFrwir8ssplwe/0uaPW+uTX1TvHXf0fUEtSeU8VheYCRO2
mF3fxXfsEepjStfBo+vTgHZN89Kn4uQQ3WOXPL4zkvi9OVZndMvZpzIKIK807PglfdrVDg355ArA
+yu2crnri7sqNKFkKPWFVG2Lu9olkYmJtzcnv+nknlLLb29WeZkUHzJfcOgttFOTHj6DZnqtfCs/
8UoHm5zT9NB50AHr3nmOvZlmo2Gyg6Ms2IBON0+cyK/u0AA+y/QTZo9lM3B4nyRv4CQ7EAVs6LOe
8Vo7twxeFjlHjER8f7B2MQgmZocYcOtYf8LD3St2vUE4HUwgXxiluivfMXreubKISq0N/Imd2nlj
guGJPe0pqlsx3ARDdVd4HrlMIGyxDDKxg5/z2fn4fkjO+Eml+NO2ellPsqyGkG9ae0ukRA7FxRcS
AK0GRuwUXwy097mqEjaB8yYm23uHFGGES7hJw+I6GBlhz6b69HE1blIzmI8BzcJst8tBLZ6D1km/
d3kdc+9luIQH59ACWmEk8V3Z5o7sMlZygY5YYRBoq+JNwFABjKK8Cj21J9f5E7HSutNli6dR7RC1
3exKrHWs71s+iIKV8cJxFYv0phvItDRke1F1B+ajbHds9Tkn4G0ugMhKcH0RKJqbolHBofWqa+GO
z45ZHNEh8pDHgnqOim6cE+bo7bPDJbBpS8iJvRs/1LF6n3FpjYMTmbA31nrzopvqoqjBlkYc7YYB
cNgQhVKODD0b1HkX7aoLKZkkxLf+PvBag1EUpVxqKCh0iMNa6A8GV9vWSxjD4o3RUcYA1yXiKTGm
9DyFIYEWyj4H6XLscelEU7puBFZ9YAyzxDLZriPChzQBRqQy2geVI3jRjHcC0wKhk/j3Ou6PheFf
O6N5QrsFnMS/Jrf8xO0yX3UTVZBCsiQRC6VY8G2PAJJq9infZuQmWZ38DJowsPsiy69LRo6GiRZo
yoP7nB+zipmMZIw7yMAjsdqhj46fpvwwUwKgQNH8KQY6fS9wPhGCWqfe+c4aXNhEHbC6mmMUJyxy
Rv1sZ+VdaE8/6xcpYTN5fn6HGeBVOPJxDuKnGRUpF+6pSZb7Ok6ecIM8D8TteXN8qk3uhip5Kpy/
cNZHZ0kenHR+nqzkRRTyuezcx8nY+M70Gqvgpkin56LyLrJ/ZNxAGER+J63gJgvbmzkXV0tnXTH8
PZFCt0t9+onWO0JluTPXK8XmCx07i3CQz1Y+tE1HBBFStra5xSZyhEr+Znj2DqT+bvZY+wJs9MZb
uv8znngup2eAv192meBqbtljGILQLPgzUapoWZNkBWrqh1ocgTl16IO5MxPMuJsuAamS2U9iig99
y+SZPJchOUq/4Hul3rWRPzIAOtH5v7UG/jlHPy5cS+uBwEJSWZEvhn1TfGWF/OBO+fNyLl1MYS9r
eDECEZYOfoVwiCQSJth5zMsqeEOUuZynZr7uZtA1eX1VAe5S88kNseE5RMKhkJvCa6o4r/0iVc2I
xRtmmBtHxTtSo3fkaqBTWw4k8oAzRuSXduDQxA5mWLqBQHgdxMaFji13rLvC0R9ZWJy9Nnmtm+Ul
zBYy4DVDv39n70yWJDey7vwqbb0WaIADjkGm1iLmOSIjIqfawLIyszDPM55eH5JU/yy2mlTvtFCb
NcmqrKiYAPfr957znf4HEPjvpUlEaM1JOtBvlNbluM/1fuOpPNLL9lO4qsyMTzkpNRVJzHZIZ7p/
7mzlqmQARY+KsTCLmtlkeqyieg8OO1ZfCIG/FBW4B80wX93If/bz+i2qT7rRXRHMvCWc96IQ1XEe
XcdXkJqfeGTOjb/qiSaIy24JvWjPLbi0vXAla84bBKFkjvc0eMgRwvYa5M4uyYMHy1bXoxGvi0k5
462s2s2R3VbXTAvWgbst6uY45hB26nYlnWHjiW7r9voc4RaurWLpVg8WRVTdW5SYJTqTEegvPYak
XMPbXsRvMGBO7IRLtV3gcetnufDfBpoBgP/MpSpB3pTaMyP+S+bWdNLHm4QnHsVQhIf2FmriUhVE
8ZAS1zP54OfPthyebQ5hCl9j37ePznBxhuKUDfozjIPbdAOiVTs3olqaAnCc216FNTyn2Jt689ef
O4il3F1TJ4deFK/y3Bjeg5OmFzAX1zbsnqooOGHk3gqnuXEamXcCAY5tHUqtuqHHuwLMfYxr9wGg
+LwCczcwgUL4m6rNoxKpzyr0XbM5qp56UVME8vE0pjEPcR9cB58XP7QndFyngEmW3lSrtlRuje5f
/dI5qbH9Oi0jdmsyzNAIdGuvPQbJPHgMOv86rSQOGSeaPsc8bZsvXX7xyuipk8kOqGFjzysSAqsf
I76weph73BrUwXF3wutUae0Rbb1dXWT6yCHm2AXZoqTrFJn9iGSHlkO56oPhoOKqBRh26ZvwWigD
XOHJcRU8YV66+Fpzwvb2WtIzs/NqqxncU4wg/YuCs2pFtODCbqCps8xNf5TZ1p0J0KPeto+YuJlq
yyPukWtR4QRnLmKqwdVEMea13lNevnRBd9JMVsY6eGaCfGmgaMVx8BQ6xtEoPuKmOeEtvbTWgMVW
+XpjVeVf4dI8wp83E+U0vR5n+jxb+pRUZWl3q4jI01vGTF186bIbRt2DHr75Q7mrB+fkAw7SQ++U
VKzRPJXkHYADX2b5aRzDo2sSO9Q3p9pXbtMXMP39iV4dlXYNEeSKkmiPDu2x0/vnIggOPRudW4cv
+uA99SZaY3a9b4FpvkrZ3aYrSmvtY2+9D3l84dB8rRPjbAze1UZhj3mNKrC9cvjn8IHqiIsvUOHa
0Ke23P5Bt5uravNcjXmafhYbMDLLN7hYaJeDpyEYn+NsfJje1GgEF45vlSjW+jA+MHK8h00DKcN9
/dp0VOtViI4SlsGw/4Q09BZY1msR+FdZ4txuLkOTfU/LfocN9VZ2Aro64fN0run+AbVeqkrxzR8b
tMkfetiuEoAsbujfp5eQRPHGrg+t5r5OdxSf1UlrtOe27e4xmMY2BMs3QNB7qPT21pXGdytIMe23
N2YDV0lKQeMSDo5+6uuyUdvH6er1ZA81EfkCHVzbUPbQrm9oel7Gsb2GivqMpOY1k1SvVnIpYuMV
uQYQZgl7t2KDiCAquo8iSy4JN+i0T3ZGsp78CRF35AS9d+v23tTBVXqfMJt2hu49GYrc2Sr2Ih7G
4PNre00j796o9akrk6OWGWS9eOu+iL4bevStfLbH8gH4Zug+lsmPwW3PFLo3o1cefLc6BR3PLptH
hoenSdzHYKvKB+TZ6dGy25sqwpeGW04xoGjjb3baRxj4V467GYM2n+xFypDpZX19jQ5q0ApLEgSF
Jcpanp8fOO7T1+s0xU5p796ofviFd6WBQJ33bXoXZp2+sAI/GObOsWGGdKxlnncPjehF+OozOb+v
WEZRezePdeNiGBn3HZIZhxCL6tGwxLlk3SqmAWM0OLfehuwONRl6qF3yCIsaSzdRjaQrlR/D+SKD
43HavISYTllLvUy/13n1rpFhBw/zYnKiYnjkPemJXDWsoJ6uXKs+XVVozTKyTySrDh7aJBuP2N1X
uqJC4Wqgv3kbvLzrkJrU4sQeyuYQWcodYcU2sbI944+DJFfcUSBZ+AlVZfQw7ewlMB1QLe+ASOYZ
8L7O9J6IOqtmimacXSLLvTw56tbkZKmB+aQvXah9NLFCnSRYFvN7b6TfZdk/Jbr1WXXtOYnP5I1f
Tddfqya0YqO9h4LVNrIBVdlrA8K0w9BC865yUGdmSuyaaW2ALb80Q7YZi3472N0uQFkJ/NJDcI7/
THPyja0urJ6WVzMCkwO5DXDGrY1Dm/AApE5WOiwKKeaLAXll4A6sDcY8dZrDGKcX8khpfZkHK9SO
HqlhQ7gtrWaNPvusMsjr45V/YZMITjRQN7FLLgnoi96CHU6julb3GFrJkZMIVD/ycDIKttdYPnPX
B+cCRA71cIU2xTYBinjFvvZahNDdsiR0SBXDllikpUpbcjA5+w1PnhccuiyZ06k7TfI/F8hXUbt3
DTaLFFBkoKzSyy2LT2aolJdy0XmUMGg9VTXbFYG669Fb5Cg8swhoOp/zVFFOOSqOd0DXvstwzYjW
YTkYdrKNTh41hy2/h051NZvg2oTDA2YDJK/52pGsaQzC2/wM/fNiI0LEH8YwZ0TV6fNKPEYJ6CQA
gCIkat89riIRsiI17SMQjNuUIxSHJL041SRoBnKihw9ezHLD00UvhN4kfBn4uBSykvvhCFOfHAEU
YmfrlfBQ1NP5vqC11ZvOpwFJRNKbMKW2HmigZRiSHOfDOkyFqwevqEzstWA5a9XPsLIPk7qyttYh
tDqJNAc4Qt1H85ghJToNWgnu3OFOFFW2VKZXye8XDRmUcTIrSHUQeQ/P56FJItAa/YZJ8Fyrubx4
MR4+kUg8prD1cc8j1GT6ylnfSuiMed2Kv3VurqJWrHTX3Abk1yE92OlKuvG18UgOycYF5Y1Jqh/m
1SCWwiJ2esASFNGZcYnFKSc0zjkPAeYHw6Ikrc9gRONO+UjelBdsk6tLyI4BBDJq4SioZwxiu7FL
tnrhr8nZWWgSsqsfbwmiWRrDqkG9h8KUzBDBXBHZYbUkW2hVCnw5Ok4lAmnVD5szuOQGanlLLtQA
/0NH4opSgOsUqaujL+3hahvH6RPgv6Z6efoWEg/ASYzBexih6bhX2+qfACyvyXw6Oo67zJa96uyC
Ua7oKkDpioNr2/kbhfhwTv2vqT8d1fwHfPyvIQxDpExtZuysRjz3Z5eEJpT9ry4Nc05ZOYEJjb2y
1L3k1h+z4VhW/R0t2cH2kkuLuiAvVUaAz2CZtmFYraerIFZhVSnEWrrZe2fSqpECXY4xPCCQZ0jN
kWeajJqTdWRYTNc3LJtDlDm7acOr0WB6AwGtvbUtIxr2nbLq3BJLPcP18mpHpH9yyiXchJ2vE2e1
Ck4W4Rhh0b+7qsNgedhpvOqMXA+dKFUHNFooFyXWFo3jqtOCEE5neG7PhdvdGJhctEhhCVSPMu8Q
qRpzNLizlNVJx7EzlaaFR4ODEG6POlTK1fRjdvSFDO2t1bCtYX9JLFbTxFsNODCGzsBByEGBXwek
pbolX2PardraWJrhJjeUIyeSWXiAQpVAW0MVcerNcY2Oelnm/Yosjg070JLo3CU+qcklhHuYdIZ4
oSTAKfntkQ9bsdw1t+aJWXrLYjBJzs3h+6SpGBAy4gteTxthH0QPQ5tchso49BkICMffK/T7/Ac6
AjtYbR4BTlmGhL+yT4lhbUItPwehfhZ2uVZdB1b6LWeCC6KZ6BYcdMuahpVSkbMNHJXToMzXgzKu
zbF4hef0kLPtBeU28uUBgScdtIFzsL1NFW9d8qMqPwo+VdPq5orJ0hrguQRcjnNq0SIM1cNyUSnl
2u3bpZ6YB5PBeJcYdLe6pVAiqAUoWHv/EPIROB2e6WFjdnKBbe8JTiouoXYVIJGfTnOcWBYhDBpG
+s9kGO0acnbE9+misgv41AiihdzafXIc/GBtIEcBZf0ZxttOZTjXQ9gAfaT1+urrdAh3ivSkBflR
L0Wu7uvAXyvaq+v64BHTZS7p44nDwKWScki0cTjL9i2RyrEiDx552zE2IT5t1Ui/SIED2ZAbXWGF
adoVD0w2XY1pjWXHcpNJzbQlNnqdFPZ2+pjqH+EpVpYEfi4ZtDl4Db8+cp6rIm/TZShHb3FBPi3W
UaAcOJOIZ41DZ03HYca18q3h9/TIJ+Eh2dGgXrmlwBJFEcC/Q0KKRdev7Ix4FxKjMnvbK96DMPRz
pRrkRrUPgdIcAIof6ZDNWVuZIBirAJC+6T4qI0oMf1j0fgZNHRXiZMlrVFoJBDWwMLdNu/GDDWdI
PpNi/7VWw5GUjkqq0MggSBL53S4bHw1t/vVpQPFCsgm5zPQPMucKJhJCsUwiCggPsFEoBc3KaFVC
kK1TlELmFO1jzhguIi7UEs024qiMSZ/tWuwn8rfTOSRVI7bRSFMp+tWQylPMaByt4qEK2pVfjR91
Cdi8I7J2CJ6nK5kk4sljcx7z+NjlyoPpUGsZCGlRrlSlfxhbLroUYJBlblCMzTQv34vqRXSMqtpq
nWo5GebfLc51kAdiuLyhvU/zdIV+ek0naTF90YWFdCNINmCMdvHDSE0SxXcP1n0qjbOq6EsEUDur
tNd51sJSjgFL2ptyUNdugFfNtRewAfZFUZ6Rdp/d+Fhm2SUI0m0YJLvE6295xKEnBz8QONvSiLfo
ZQ9EKi+ILVlHiGxGfJ0x0gqVr6Gf0nTHKWuPkSkltw2Pesi2w4jxu4pRbRmF8RGLUF+jMMrCvECq
omKLupRh2qLldx91QSqfnevVau/2tr/Ux5wBccJJwEVT///xIWkd1MNf4UN0mBv/Hh9yZ3QSN/BC
vv6u7cc//i6mB/wWXGo5v9gWU1bVNA2V8f8/6SGW+YsqHUMVhiltoeoQR36jhyjyF9MQloYURpqT
GM4krq4CP+f/4++K8ws7J9AR6QhuVl0X/wk+5CsE9L8CEG3bEHi2DRIEBfWJ6uhTLt772zVIveof
f9f+WxobluJbunFLY2uH+KyY0XODt5vsMyM9loN+FL51JjDayQOdKbbxXNZm9ut19d7/d+8zu/z6
dH9Dp3zJgrTm753eav7HV8Ety/9UVQjsQD+/CtfuQDANjbzVCdafBFmZbZ40238e2DqXKAuS2dCF
bymgvxlwEYoRNhqS0hclMFo9puBV9WM0qO9BDhoEquBcTZy70MON2wzVQRtAJlXbFtOBRN+JYm0r
OZveAezsNZ26DpL8XPeZRf/uMvg/vK+f40+/PlwHQYhpqRYgGN0GAvP7D9dyrNAOmAvf4LB0nFtR
edNLy5lGmndDcwr4AYkxI76+WP/5Exs/M2F4Zl04mmlokiYoX6wx5V7+7msNG7/VoEMWd8YiJyNU
D1H3Zon8BpVm5oJEVryJZBKiFc+vY4gYs0eyrWhA4iIRPmSSgA1DXySTnwzg/T4r86eG/NBZ1CKv
GXU+T4XWYhA3aO9j+662xRVn4rHPiuuoiYObipWVfrdKcffB3wGvFTsNhK+mK5tM0Dhj2l4M4hmG
3ZaulzUzDNy5ZhC/5k0FvILuUWMHfxFGq/3rh2KoquFAPZWMd2zzD19HWOWJ40PAwuMM5qMKkA8N
yUGapJyUCXzNENQyQLmheOnx3lZq8m4MxlGzwx3g7LVZNOvOHr2/eFXTpf3Tpa9bIIQwpHGJ8kWp
MIR+/03VoTCrTDb63XYwSqTYnVMHTzZpM8WqGvaWk17+/NoQ/3Kz8YzCVC1bSi4y/Ysn9Ltro4xU
iCB0Ou4NNaHuHNXKfjab8EcmioK6GntNqkZY4ZWciXRlrhm9PZOqIZajIGkyPfWq8o1RN7DyUJ1y
FaNNOyIV6piMIy3K/+rzmT6AP35AOi4LBwsxggb5hxhjhodpMZilcQ9cmjepUcxHGr4IM/AFme28
TzncU15tbJK81+G4wouVze2kZXRV9jYjkhzDntNuvCbYRA72zoSuySIb+Efl3qDI4GlonOUYUOa3
gc2kvA9eQu5dCmS7IgaLWMPJyKBCj5trvbcrbH8blOKG8z5dBTpKuFJHm6REyV7t7JdhaK5QGL47
4F8Sq36ik1GudKTPC49mtZUn81Ki3tRgg3RVgmGvnpJ6S/sx6T69ECc+BqgcdmWfgJVkautXwzou
40tcBoQMxfrnWBOYKEkf5lt6tCq8LGoL2qIzTA7yAUK12Ary2TCqGF05BQQ1Zi2mLEpNkrvU+/uf
X07Gv15OtmC/E6rFjkUA9h92kDbQx5hAVHHvmvA7G9y7XgQ7Jba30PU3XpQ9iYBVJMjkVrXwyyb6
MfSxnWbK3VO0Q6WitiItSsEbrxbafsjBME/IB1qmAYeHbuOTC4J/84H+Hn3bDMVopq0qQ7yndvTg
NcMtHcXBNMZXgZW+7Sr6imT24CrgzPWoVuArke5l+fufv20g0H+8Lg2TnZON3dZNaVnswz/duAni
CxF1vv8Yg4jaV90j+Npdn3To8AnYNprgdYybl45uWqfaz6XJLBmxUjMfe0rPLKVVFsxQZ8KtyZoE
HwEZcLM00duF6n+IqBF4xd2Icm6hxUm3JJvrZFtYoOPxOWpxNddDeLeKhOO9im27KIubgWGVfBDs
0ozdkJSpC4RpzqouyIEFbDJLfCxdrc4OkLbgtVs2xNEmv9h9d/UYXlHJT/yxzBYeuqTAxZ/JGkog
IyYuTM5YtUycDH1ZLMg8y43pkKPWGWoPd18DuVuQhElqLjfhfEjgVXQJiUjWARUMDZ9IWhxSVNpX
fO1V2rZzr0X9VTQc5BtsuGqKaxfOT7ORvYbrKFz6JgY2gtZb5Oaai0qbeS1Do5NdBd6q8hBQaoTy
nGulJZohefSSiJNbVL8AcQDJkgpMzyPnygbH+dyojHe6NgZNtAp+yNlDH0zbDO3KZFArzQC5ft1Q
7yfyEE+JahaT21Xl1x+x1ngLq9JsOq0GUGySDud1XVcz0mqZcwAuLkOG9VGi8ck0DQN/xMFOhSTY
8fDMZ4TGgDaBu5/XOHBUhKBahTaRiF64qy+D1+9R4+AHtvRuUduwafvJAg3lZ5v0LQruDEW0mfe7
SLHGa6zfpYY1j95rzxAPyW0X0Mrm+Gqo+oODnGwWEiezpMowYgvlM1kRc11kZJ0QKzEfvBJ9PBxa
jFP9CiUKmVMFLSzRbCpJWmOgD+ekK57/4j6ZNtWflm8Id5MPmwWCWtb4uo1+t9sYqNAsEbXlYzSQ
duiXDIPj/BKNWIsmZTwuBYQllVBRY8hiHiZOimjgO2QNeJIJEvtyTU34PZbGZHt8T9Mh3Wp2P/7F
LvNVEP3Ly6Q6Nx3HYmc0/1gw1ZnEei9L6FkT7Eo4xFjnTFeVdElKpzlPFFCX2XgL3UGsnVI9trAl
4IKpw7K3xhle02A25NEzcucrn3GxIJIkBeOvrz2dpIAuokeqTFaRTmXj0b3ysYOmjIaJ+A+Rm/hf
HRKPnATOq2kBt4lG1F+Bmfk77DpMFt3PODVASWvdsyDTg8voKahzpM6GM6NBCoRTpU2JC/0JQDbN
rabbfH2R/xE6cv2Znd6Sz+p/TI96z/KhhHtW/8+ff1n9+msq/8Vb/fbTL5ZfB6QH/C3D9bNqYh76
6xlh+pP/tz/87Zj1F0c2bTpo/fsj2+4t/dvxbfhMf39q+3rMr6c2xfqFyl2jMKNMNAyJzuh/n9s4
gKmI/m3HcQz88Cpb3j8Pbpb2CxsFE35bUmpSz1GC/nZus9RfqLo0vE8YqmwOdcZ/cm7jGvnpvvr6
68HJCl3XCLA32YN+3n7SHkoErgIAuLL4UJCpYPHt9LlThseKbK5F4wicUfSNABfiAcGMnLqYROOh
e9aRUk4ZrCXmAjT97p0Ei29uXq7jplgVEFaLiJZE4I1Lu7QXsh3xVKQseL5xdT0DV20OmKiZ9HjD
KYnjEz7aH5ETX5BOfjOLdeyGD2xdp8K07sJjOKmgViY1BpXuKSknJ8lw00xS+sK82YGB/eE6A0RF
m/vOQxHYVNBojK+KqhPdTJb1S1a8G2utdu6e3l9tpdqNIs5nZZAdjCZbj46BhAjxjGCAqxxlqiLw
b666RnXqG9DOgia+KqFAkVEfE0Pq6xDYGsegMdq2SasvA131ILWbMKCIjdZsRnlabElcnH63zFAB
IWIZ8qPN0e0Y5x4e1NR30L/W4JQjbm5PDM8JYCGViIilZfcvVm7UK+kCOCDahU2hOtYVOba473J+
K/rue58CdLhpej/asnuOJIsHnbdrZ3vzXjZrpYespFB6zEcC1tYyTZ5SDXGSQ4yY8O1+O8IyOyQ2
PalA7x9ZHYYDcNDhYJbXfCRg1S4zziultpSEOaCfYwwyTDNxvLPKfLAplMo03Xeulm5knTyOxJGs
2fNeMl1+CBO4eK6Li0lg8KIjomZh2EiKa8AS+CBnugs6ojU+BJ/EoiDWSZRNsYibGyGORNPC+IV6
wqnWheTQ76uamabvEL4qsoMfyE0v2/uIJ448GEyuqgNLpX+Oa2Y4fkGeRcseWdhw5vE9X4MgeM+H
7FD7zULLcZuYzzTTCizx3nuZZwdnHPDnYX/3GsJWnCebtlfifXRZtNG79llEYsrIxUHUM/IYLY4O
rYyQxvdLsC3RQmOUSGWcisVYEijR9vE+qEKMVYF3rWHjQCVt4V01GqH0lrsKp7JaZHKShpLDhEBd
HYjZHd71Vsh5q6oXHS/jwmKY09N6M5iTYGZGiu+12gniRLss9PZpyLj2QI4HtBmNY2okKpU76mmB
AG8G3MNeYCladr6USwCY1exQhzkspsK89VXOsTvhrYQGWTFWRj5VpSLb1ELQDn24Mj31WnumhbGl
30qs3ZtBdZ4M6T5nLRFpo4rBfAzzJ0avh2B0mEJzaRewN5aei87C5M/k6XujtmeLBYHGEcBUv4Re
6IaM0V3sVbH2oujJt3AkDyepYVNphrfL8V24/pur8fgI2S8xl9lyBFmLOAi0vRI0V89XaD1rcjX9
HxQRWKHRvegB0Ne4IWpKsLQYbe4sSUA65Eksdl3GSHbU6MMO3d4IEQ8AZV63KsgdEH97gnLrpdSS
b03t/bDcdGl59ZlGysVovHcHbwEy8Wki39k3xXLieZHgOE6B+2Ar5hsZVeOSFsA2ZQW+UJr0z1V7
C1tTmSPZ6ucVM/6lC5h95rY+9nmpr4JD4FUOdjbnrRUxPEjIgDhd83vXUttlE0BXsdQLDW3aZL76
WCiMwXrJyoYe8sB9fM1BkkP5UD5T9P0+uT+aq+3Jd7A16rRoACsZhu6b4/XBMqn4vNK+vAWGhXTY
mA2th3fCTTFeWlg0M3y4RqJTz+XQJdWQg3sUY2LrQfLHGU4nJudRqDGLaO1dkuQbA3B3Jx6NYQIC
GrwPUqw/+/QtKjV1NtQ0HPzpXlPjb07GDSvS5J756Qsjr5bmmP7YBPkrAk/71wbZf1RUHIP3koyY
H/XPZcRXafBfNcY94xmTP/0j//Yv+qla+X+jPBF/Xp7cyyANPt4+/vaWfvztnn1/87LfFypfj/6t
UDHVXwyHU7c1nUIpsyf8c/dZ1XSKTe0XR4cXpNL1olSgWPlnoaJpv1CCSDi0nN2pZFR+9Fuhoqm/
qHSFbcfSVVvHG639J4XKz+W/lLCdeF3O1GayVcrrP9TVmucZUiVafW7abouEw57boIxMPXiKk+Qb
qmLAG5WxEZasfr22/m1TeSrDfnfy+PWpmdLr7JPUSHSPfq6QONdVvWLozryuNuUkyyOxDrObBApY
3CAP3dMRoG8cDU8E1ED5JAyd9LsYqA2HlJWXt9skmaSkzV804Czt55aWNOnaaxZZEjYIBdom6h8+
lLIIrbhwOPdWTWksQmV48CDnrRxWi42TqEuN9tI8Y7BJkHoFncR6kY14g4p90wixImRa1CCRMntu
YASF/FosTL390UXEYNVmSEqohVCjAL60KSQJI47IGgh81crH9Lco82Omb8PEu5Zava/x0vp96FGc
sAA5dXwOwPkCBNhW2Xste3b20bxYtnckGKKchQEMcEwKjQO2JSd9CT4FY+mY7CWSbZeydtBglSed
XVIX7s4twu+ak916mBAZsvXIr14IlXqyHPHgRmTxBbQRiH/RSFtT1eh7a2UKieQGYj7qTYKMDsU4
nO0CZ3dEYAywUIbeSvo+isxYdGl9LHITnVrwESVsJSAFYaISqKtj4vAVtlJddZ9cpJYkrPZbog0g
IOmHDobXHOMCe0SXbnSJwFdCOjQ1EEKV9p6TRZ20dJ9pJD8AvXpo5bhJXNpRHtMHy/U5pmkN5sw9
HLRqkeQY3drRWtce8hgQXVD7Wv/k1Pq+DgMSqMJ46ZlAOEPMAvg7yH4ElKuhWuOhNB4q7wcwTkAE
KOKLjyQpzm6J2H0cdWXm5rxx060pBstaoEfAV5R6jdgkNVNnAtE59QGToEM6iwoEHdJDzkOcKCBX
5265A39r1sQrAFxJiO1VBsGubri0gPxFKLH3stSrtZGXkHMBNQBVWYqqRB711OP9QOiiYm0mGA1c
WEE2oJ674Hjhlauq8hiGhEz4/oSBgl+ENWhhwztlw8W0UYBooEkyT6P6jcTSH06AibjIiDbyAraT
ijuszaDXVKa+zZpq11QAHYmkOYq2AljUuUe6OTaZb7BU61Dl6pZWsJA10UGK1PneTYglsr7JOtuB
1BLEGi09NrvK3OcGGBtzeKpKZvU4ZX5Ivv2mjM96H/ooYtICyWxQoDQZ77GGAIrT0SIyBrlObKRT
nUmgWUp1amW5x/DZYPjkezx3noR7CAanUIzW3HQqhPgkFboWgrISQcvQl+Pci28SCawHX5f2JXIx
w4q/xe6nVvfvfS8PGLOv+Kv0LSRJzvcWOIV4wG5N6YwCNpxJO6e5ObzmZjouywpKl2p6FZZO/lEL
+2TqqBX0BdKNCggTLUA4/NQtgX4sR+WcSnNlifi9HnGBcF3KHAhyrCCfGjUovC0PEn7ybbqgaUPu
XMQ9uF256OQD84dqoqp9Bpqpo5PM5qSDbz06N+s4GAnSrgEraYEyq1v5WCXlC7ZnTm+xtUJ0sm+d
elHn2LUVTcsYGUH3803rxaMJi6snAfeDmBcSwVAv3Sa/lNEoZyRZfYg2I7RNPIA0htxBHOcsqmGd
+K+JGapzPdK4VDSWZFJUb55R8ybpc8Jie8LcvpCd8uKW3A65zmu39SkVqN4j8z0mU/2iBrxiEGY3
/Ktrn4AQySYxOQoqzg7QDVqXyEj14rXKA9mJ6NxNqqgmmXtatLYT9DxKfS+lftIs7UEdKaZU/Ueh
p/faAMpZELg0LzplGQKj82hcz/TUvtNh5YxR6CuLApBl6a6gVhIdf8Serk0/JZIECZqo9AcXnEHV
sXZ2QXsBbrLvgGloX+OHFlAwbS+T7FGUYx6K4mDVpmW10H3gf1qYziORveRG/zTkqLtrMHIhQVce
e0UchB/IwPWZI3ewJ+vlINnveus1VfM9jlubc5kHc0NAj7CfaqNUqe7txxrrIq3hhmlII68YAPeq
8mlHbIhmzfsM1HdNt3apVr649LCYy6LRxQ/duyxpHPTOCUYA9haSDAZGQMWOKCbUumdcIc8p8WHY
6tniPVwMA3bbfpI48HW7trFu5DQ9qssX2x53lZ6e4VYZi3aUF0t0K+YvCu0L665Ax2a55Xnoa0Zc
CzmYTkuEQIKKBcvV0ppAqXQS08J+jGrcScgGI4hRWF3Nmdf733NyFyCsHQaLk1c5AlpJCQ6Pic1L
IzZKy3YZdhUQJtyd1NJvX89sZlNsXsERPkwW9O38RdDr1Yb25NwyaM91ZfhNk9TDWOzPjodB0RZP
0pMzBFa8Xqu/DsTolXCEoJwR49zoQCpQcWVyx3ZVI1o2V6qbXHq8VUsp7uwq/izwcqgsbUCKEVt6
W2frokCR2BZE4pUuHHW8oHZjTmpetid4/N++dvtcIiAe8HYr/g8S1tmNaOkIuj+jAPxK+g9kmke7
xZ7TxxwNs3uUc2+NshBzY+R7rmGIQG7h4AmUqQw/GB5/uB0hQqweKyNF3BSK4DsK9G9FIB86vERD
SImg6jRzA6/eF1G9aYvjUFOqBCevD88gZpYpqpjEJ9+56/ofboL7sWkYMJS9cm8tHxRgdmGqswic
4i3EI7csYd3PxnayiBvej0S2sGjDU1UAF+umB3ZMIEINdwrHxFXbaDuK5FvgPNAVtemgYkHEsbrW
8gEpPnDTJcb+Vz0gKUQDwu7F7WFUYabmzZFKOcCaCTGhsstD1YgVluWLosWciX3S2dPwliVALQMf
KhoT7J0bNPucFXo5RJ0zf83ijDox48MqyJCYGewiEEXaOQCdQ0fDqLZBDKBp/6hq/0duNtDfy6Xh
aqtIB3JuTzc2B0kGKfb3LCTve1KoAiObSqOupg/PKshaGgz3Hsh86rXHYOQqNQfWOCtN1kqKLbOb
ZjVWRUO9QcsttaevGqBIH4x8Y6Xa2TOrN/rqsnWrdYlDRSjplfE91Ans7UsPha4ZtOsev0440C4j
YnVYDc65q/V6Jypi8ZrwAIjxlmmFsik7onDHrsezxRoU4hy1fX/6DyTbYb5zCNAIe6YJzSiWPCHG
UAvAj+bSFEmd6BLWYIu6+EqU76MtDD6K7iiK9BsW6tCFDjyOnJFT0HjVlLoHW8tmkrSqMqJrbL+6
E3+xJcjY3nZgNhAFDGtWhl1AiPM8JW+8U3ZUoE+RIG+qgMLdjB4uRFljCE2sdpOrwbsOdjp2SBnU
3PYEg7faUyv2gn/kIRd3Q6wbzBrnrfEciNTMbvoquO0qwJVy0DB140VrKcZi6X4k2yqOG1SzZvq/
qDuPJemR84o+ERgAEi63VShv2tsNom3Ce//0OhhRETOkJIaklRZDcobTf1WXyfzMvefu5lpsVcqA
1ECfgmFJwGW1qQW7jJiK4VaCglkzNANjXxyyKKXeATAP9WxA8EZYStlbn40k894ZKZWy2n13RPUv
drP/2AI5ukUyoS0wFwo0RP8kAzGDBiVRV2tLPkbMMNG5tilXtyP4rtX2jTkn7UqtkqVkNKr01gUD
vWrqcpfY7fHOBfm6ovV8DANwFn+att/++2Llz4qfJTTpz83Z358ZvQ+Ta92wjH/YGkvHqVvM8xof
o5e6GF7qWX077iQ3i5S2qN1NQslOvPVjF8a/cdK9RgERMngxPibYQ4AQ5NYi24avTX4uXdDSXtfs
55Z7PKKK6Lr43bYqwaiac7UBFryWHuPGAWqXgQrof/HLWDr5UJIJv/lPwhKt0z3bgJmxNllOzgOF
QMk4yeBM95fZqMN3fg7sByeybwwru80zPMd1eOToONWVc9LR0pcoURZ/OlYjbim7OTs2CKcqY7wT
ecXrGFw7C+5uKbvbThcHFqBngLr/Smxh/HWpTWfKB4a8MRYYDAUc5gN/7ZmHfop0MkYgMY4ga1up
P88GFz0pgQsokUAOMmMXm79s+BgL7e2/fyH/qS/+49GlMCyGD0w1lg/Nn3aFXtQQ8NGF2nrU2gtz
y2Opiet//xD/sDb54xckglAgVlhGG3IZGvzpIUBATO1g4SqwRxtZhUUai3YkbSL8Vx9w8Q/jh+WR
eAjkfUgDeDm9RTfx50fKjIzDMMaSX9MzA8Z7NuwnZCdvSd9f5lQ75uBSrI57mv0oR7pJWhGZl8hL
IxjalVyWEHwe0tZDeg+Wr3EZH7qV8Qzl7iGdiBipOTjSOvzWUuuuXIBJRWGfQjCFyyM4VL/hRNVf
BdkRL8haQFoDPpD8ps1Np5NOiD3QbfXCZ91+kzvBqeABGC0zBnBqZzt39DVcSGQoRnIVNQOxkxwd
OWp/7OToqWW/JjNl7xBqywYyJglLGL/aA4iu9VLdLK2/o8fP+EfxST3gygHUPmqI/1WBXLrPbprO
o3nIz0KvHgBu/yoV/i7rXSsNzrnVvhLNfEh+Bq+//DGowQXw3FIYcWEEj64o+VSKlKJueoJDa0Td
a9jl61LS3o4TmAIuiSqMoTNVDyqgLUi0oyPELhMxqVOl+nVQS6gANXxLUkNNShD2/2yjD9U7SOxb
BseHDNC9RtBwafHStmHx0HQ0lUuTYqftcmEnt3PgYKnQmLYYcwItGLccMFxZIAcKPZY6HXZI0bXH
ZDxWbeoPgJQ0cp8HYeEY773HJKMG5sJA26Dqm2Z8lR16BR1gtvs8xMnj8h1oAcJBWpqukZecJKL9
VYAYa51H+UPQ02OGP3GVn+eKNwiqEoZ5AEcJ0/YYWqFWWHeTlW7sTP0GRbYJoYasZFC9qqq7hMso
elwSeZhFWxYJ90Z3Ma341Cfp2rYQfsfzczlH36EGo7p1EYB7VyyEnwFlfB85BwFxaiU95uCi+KWR
/wCdQXg8ICeduJDuEixT7Bp47qJzUWV+SxrodYzjM24e5tOzJFmhbwmvYQoRdu5j0hevc2zciR4h
UUQlSJg8ndPSUEVQveewOoqKGxt7yG2qxb/kNjzmnrNPwYatlOICsZFJG+w02TzGBj8WpnyzzIwT
VbfpIGldsx4xklRMTGC6f3e0Jl7+jlfzPcrqZxjZAJDqamdXBXJ2upeicq+Tij/Ncdh5sBjgGiXf
tQ4VPgmvWgKXk/17ZaL2/uOY+h8Nxv8vI++/7Of/H63tBef1f721R66jPuq/JjUuP/H3oEbvb47O
ot7zXNsw0aP9xyDcNP8mkKYRgyGlZ1MOMyL/j5xG62+m4TrcO7ZpMQUXXEl/n4Nbxt9My9QdaVpI
d1nb/49yGv9677j8ScirBXpuJNum5f6hovvTbZANZZebfUdJ7Ih3T5ck44p25bnt+U8vyH9SWCHX
+qeHYriMIGAp95AHkFb414uH0dhUdsMwAByEtQD3thu+FU4SJIdWycboK8rG325J3kj1/Ads1CoD
5c/yCbZuK6tbDQkBMY+sGUPDZVJpvKhZ24HlwyMbHZYVMMJKBn9k4WyMm4kcU59A4HQ96S3xJ869
07BOc8h9HRQBZbaboGQzXpsogSq79L4xbKUgrlgiIyNIXHSOmLSIQbqbAx0Wd+F9zUzo5rElEkJ/
TIR+N7X2qST/K22m9uAIr+QZd98RmVvMYiygIABrUVo/MlBkGTuClBEp7QGMRtZtzl4ZFiEqKQhc
xm/kQDoLTZf9WkdJmDrGIzFg06ESw2te9RhDDXc1BPYpqexs3abjoS3xmnTJW6nbv0lg3zQyYBCe
tNvKDl5zj50+oHNGWOTcrEeDGF3CR9ZOoZ/xld6De/oQCg2gdmo8wLlBxlmVONGNbiRP0ANL0/0e
QOvNw6fJFmUtdBCx0vAJvAhRe2bYbJefGOvpQsz5c7Y8KXbsNM5G9B4W22Km+89IbFuFNTINvcYY
Vh8cJT4GFxeukx+IEidbQaTvZcq8zLkkttntonRBcxXZj7S4UQONxWWfAY6PelYg4+uQFWqnovmt
DlFH0/F+1X323HgTRR8poX0dgfcB0cfcTuwuThbi1EysccMugEBN5qcaPe26CQecpV6zHksj9kvj
LB1yqEI0gGtEcS91TDJfZsOQXlqlLCvWPAhZBnbCCn560mT7WmczaCDumlWWyWHLwCIq42NZM9mu
AjL6rHn4RWDHHjxzaKP7FVasGQMpgkeUS6tOaz/rWq6KDDypKBDZuZB3BUgl0xj4xyInP2HCRpmT
ikTejIWY3d3JZn6q6AzJ9CnbNfNU6nf25IE66iHXZ9S5JLk1ovYrWR5jYwYBZ8CtnKKj6SQu+Mvk
u9H1ZnVrZXAWQ/7WJG5tZdtPZVlFvjTaCGUkdY8FYzVJ8RaX9g1GhwoYTb5YyJgMsgSGK9YM3GBw
upwHrc5fe6meGt4cs8V/qJunFD1yhtTUDrFaA4RhBtXpvxiXrpTsv7bbPIxRBdNrglQZl6paGURr
VBDcZDgyBAhpQPiHpkW8Z2kVD5bTfhcjX2w6r6Pe8D/MjAp1xKdsMgkJcmQ5hbZIbO3nlpU4NKsE
LkF100zgLgO9/Tbb5pr31WmEtczUA+BoXKTMk2me5wXMOmq2z2Z9JQlF2mmq4ZOcr6vQ83BpEXwO
rwZ2jBg8xgaoavoeLdxUDx/11ADUq8vpQKh2tBnc8knE+q/h5eS8JdleJxiBbXdILRcEP2YyEtA5
lFQE2kafogd4DRfcDuthhOOljZUL4ilHaWf4LPw+vd54KnCwT/FQ7zrS7jjz7tD8HHCdnYT8ykzq
xTnpo1URBvvSETeD7WAAp84d3mWH7xzi/d0AMqTvUHHLO1gLl6kk2aKUjL7BX2E3CQiOcBq2Ncjk
F1gpS1FcbsS6Zug7G5CNqyGXXxhsBeZcJ1/bqnowBrfdmiBlnQoxSRp3tO2E0JUZNWRq1OOGGXVD
yh8bsWEsT60meyzIIPvzwfMh5gt/qpCIGwzEHQ0XNzoOMkwwm5OzCs/DU3IdB++26I5Rat/GYErC
8a4bqxerE+fS6p9y7HKkJewGg0AViV2t706B3m9bkrxcxBLzuHGAiQ7C8e2gu02KAGRieUyltZ0Y
PJbwvu1K34xM/nKdaac+flYtprU4I6NpjE96LPdsoV+qMPJbC+ogHxWP/gAxDyWbp21aFsdEq1El
sril7aw4bZyW8Q9Pxqqqm5yzn6OXdOMwOw0eF17cu1vhoIAP55K6MT1qsfjMtUH3w2kXSm0vOjqq
EIP8VOc3TQFbrA2OTbZpFdoSQ13slMlYEJ0DvpSJmB+LmlyMIvBNHddO0Y4pwbr61+hpfpsYaEUa
Zqjiu9EoU4dK+/ZmDkLm3DctX5Mqvmp6vJ8AseqNAPdvG9dCj0gsI17ZRJcRJvI9az9ISDkxTjO9
YU+QwE2XZ7xTOYoMO/9gi4ZZVfXEvpVXJ8i/uwG1P0T2pijfnNp8rrTxntCKV7OfX1RZHriHcI+9
9a0U+z8uEiLLYI6V5ot5DVoIdTCyWIhFgJTGijHD8D0QfoR/w3dc86mGqGTw1N0ZcGl8iRLtfm6L
G8bln4YBPC18GmtxjGR3w2T7jP/hLpTQcUL+YsSuZ+ltaFWXxsxZsqHzg4p+zK30O3Qyn0yoS+KA
G5uvZpVeG0vewy/buJP9HNbzbdX5RYnuprS39Jsn5zcayqPtxGT2RvLN6NqH3rzGbrVNwJOz2Wlf
zdk+9ZA/cf2SHaFOYdTsZkByNZ5oxPcMhdRH5dofpq3ztusbV4w7xgv7KYy3DRy9usH/ZVaXOVE1
FqzhmV5th6n2o+nUOfZakqM4SMbZeM7RxeXmuzbmP2LErbBQUquAhLn63q51ztZoes1qq+KQTXDt
MuGME0I+nMd22MvauBddc6uFeFcsBMXutRDqUQ3y04u7lqCNhm1Feuei1s8q6xDk88nSFlp+bpC2
2u3Sxtoqyz2bQfmFd80is0t+GlDxv6WV3YVCYwKti32MlUub31tTvzjmANsQYVxK6qhdT++Qer9D
YEa6rf2AzF7ya2KfDcydSRHUk7niq2TKVtlk7Yow3Uye+wTaX6fnx3Gh4gNA1H2aY6BJw23RPJKD
AQtct3x9ZHahSobUhnqVyvrAMXSHkm43kVQBwhCol5ajzFdvgc4xyJL7lBoE9SX5sWLqhZwKpE14
04S2z1r5pYaJoN576JugBM/9FDxIVyHI8xg1O3tbL1/Lyd2Fanwbku4c1UHuU++9Wm23c5dyRJhX
HMF7Z0SXreZm53DGoEql6qu7U50kd554UtXw1BD35hh0tET4gGaL3vmYwzfO9RcjYxQAC58IRcZb
RosMYCFqeRe8mm8wP/amOWDRN06W3h8Ga34uaiBzJoQBBXWgcEEOdnh/uulS2AZeouiICnit9+po
TZ6fiQH4dnSW7J+SXRvjfzG9iwpqP54Vtwq5B9zdIMjURss+rI4kVGu8sTH2Dp7Yzqo5Ll9PMhdg
pgFagqVRaij10Hemhr4nCGkDZeEpK4l6UsG1z8c3GPk7TNRfQWjA7i6sW2sgUBfAyvJXQkUBAody
ZLqQ2+gbNM8w9SEA2HdYji7lnFwqTtp6fJ3KHWDak2nPxzyBbwtDoDfF7SDKra4M9HwDmsXktgPi
bzFHQdzxaLC9E1q3drzYj5sCvKJ2ULq76NfvtNNsolY2vogl3UpSRdjgR+Z0LVSxCXaQhzg9xFua
cZe5BRJ8JgRhtMXf4HvvFiSPVE7XWpibYi4wJfLrB/1xECTXkD0QNVBfhH1Tj/x0Gp9TpmGMVq4m
rJAIlAyKErvVjwX4ixn6ZG1f58HdCD2B9FCts2IJkQ43nWStzwEYmPLQ6cD2hl2k2xu9Ds5YaVcC
Hu3y36Yz3Qxj7pfzABfA3CYEq0QciIgbLtncracJnY1XnL3avSxPjqgGXv4Wl3q+7qBhwwY+Lv98
ItYNWv2YpccsMm5BJ59qlKLLu7AwuAkf2kmyO0s8pKne0HbIvYv+Ngsfm1Jsvb4nCxD2jTnu6tjy
Q9Td2Gn3AKKvQUhm1xjdoXjZ6ibB3Ioqoryv1bDRnGRXPUeNOvYs153KfWbdd8tHcltRmSgHf0tZ
7ga7PkqzxvJOHFhv+d4YfXM87YE94ZkzSDp1wvi8/ClN2rxPg0LsQdVg7dIKWwlwiV64YAjmlQOl
Ow1AAyum8lgdP11WHxXiI1E7F8TWyNQ/kq1i8zvNB1buJHqxI4HcR5m3MVV/w2rtNOj1WnOkX/Oi
k40FBhX/ilVtrTa6msnRgMuwvMmiJ9uYenN5TGQWPewedyORKaE44YiknWrUwhLn48ICsUlnJAJQ
Vk3ewWHeNSXuUz42Ysy2oBqwVrGRbDaFRUhy2ZJMQaJ2KwlUiM51zVavCA5t8O2OxcEW4YKXpNhd
FbyGImKOd9vy84EAPsuGdom+nWDody2J5dzw3dIFF941mNLn0B1PstP3YTidmRP4RZRuh6YEuE2I
jz6eW+otesOLqwxmT9GzrhowPuVBHy0Qhs7FlJNvgIbI0+hgkEthDSynxXjSBAPRGVaAhwqktXc1
fixbC3fcDGdiighX2JaVuQ1bSbXZXAoYsimZbAyYfY0vfhhlG0DM+F8o4oV2sKNni8hNY3xtpbk1
2rccwxGk5aH0CdfdZGN06ux8b5FHprva7ZIHwApp16Xy1IbDefk8ux1zVp6hBK3cFGovCtTFEQ7M
mkAUlFm12k5o1wTiFna8gJumixwZx5r1tm9CLpWt6ot9whoxUWAySvfem5yLw4HZ6vHarF0UwgNp
Le4NIEFs9H4VJYdGY1WcA+1Ko8B3US53EOyqKLuDC44xvDiQG3ic0mSXN/baSMWBgdE2UO4u6MTB
gVJBK4FCwiR0z+FzhGIAMPUMrsTks7WcZwYtLuZuwmggEMc1pI9PyNikZuLZc93N8kIwrdmaKUl9
euZn0tvmOFvxA6UvZWFcpvnd6bNjHob7EKDO8keFLnwl7uApbDgn3Z1I9F05JOsl2NgRJYaw5zTU
d8tZWFnRCTnfcWKxt8CfIiuCS+HdiXJ+xZ9OK9ycgkUd0WLSHTIXiUG6aZR3NRvtvtXMnSV2oki9
Der0M5CZbm1agiShVNJdRHwhphLuRn1iY/Je5vI+KJ3nnEHOSp+Kn1qSb2VHxtnuHNi39borq8fC
ghKFm67352mpaAG4w+qXoMlIEFn+P9cgq3DSSMEsBiBG4yPfLlSPs+jWPTcCOLZoC6mx8QPlvdgG
eYRQAp6V9lsu6xJS8RgPGeigTYJh1mOWD6uo1u7zYX5OdcRNJgDZdSPvGdD8zg7EmPwcFTGiJ4+0
XGN221VEK0UsjcFGgWda72w5P+cFBu/CaHdGFTV4OeRLbAMSR7+O5Bz0fyaZ2lVtx9J+4s8Ze+h9
mrcZyP5ZuToZvojod2AW3nFb1NuuMWYkeg8G8mdLWx58Dmgk4YusRWoiDKM9n/DPrjrLnNH4sb+u
Go42gJcq5GRqjF/2gj8zczo2G5DD8DFwrbjiUGntR61BOzKeI4OfjXKCnUgNyXwPRCap6D2zkpz9
rYP3wHW9XeGYPWcJ+Z0o7LO0QjDHQRYUU3pjZ+1peU9dM+QuE+lPCJZ/bQ/uPZaYnyLW+A7OzIxS
J/uFaUMkJL8J+TWo3IrwUIPirarupk94QwrNQZm6kLA5LyIeXD51PYbLDPW6xcvLkF5u2ip6dSsM
O0jk8Sa24tkKA548/dsg3kkevQGncO9ayU8nx5tKSBvpCOFf7pT7KiSlVW8/WskLqTFfYTAUPKpF
EFtwxquuZ3sC6902omuWXHWB9mlMTIXf8SMPmvtyUQYs4PfWmettrWf3OXIVCqaV6nS2srzajdbC
lUu+pOQScOLoyEQ3349YO9fTwHMhjQDAWdfuoDsHa1alkRl7/kiHUI70ei6/HFNCENn6ata754iB
GS8UBnJjpiOzuzLaaEO4dSaI2vbwWve864YDvN4sYb3dBUSL0bClzaaK1e+gwDDonOds/siI0J6m
RJMHHFLPtQa+RqsuBd+gXSEmJgt9znqK5QwyNudVU1XK4EtWp7nT/Dj8mAT2lSjgN8DnimPDLcnL
q3ZjW3/C5f4SDe++ZPcxKBDi8c6oCWfCtnhpHZ62UpOxVBiPhXNrIWdlZ61tolQYp5qcGIahuT8F
styKKfqd5tIXrXunZdQ4jbQOFpLgLY59Imm7aKd7A/i1Iv6uItrmXtnkj/f8yiPjt0rFG0bDn5Ot
vXvN1jP4V+cl1MtbXlI91+6jEKZenVLat7xkLXWSH7nbMGqRv7bwrmzl6n5AlBCh6wxSa7zvjo59
SEPN5d63Nn+f6mhp5yUuYFCghNRAQgmRyKvZMaa1yEzJWL56dczSPRo3+Yj7OBzJ1AGbyBcO4Sia
w5g71bN7v88ppCrmapmmDn+8tU0wZL6tuwcnpK+pqvJHK/Of0uxvSrjFpH7xMrSxeosECeKixqPS
60lwaqp668wL/hGEBk3XcDTr+EtPoFFR54zoH1fLqZSZJVE2Kv4RFjwGAvVeyYdyr6gEWARb7yNh
Plodtmu9AXuF5wxNFNTuer4J0MkezW68L+z4I8uNajdP3KXKa7P12C/uWx3Jk2Zi9XPuwtB6t22G
rjUbR8H3WFkRrVJaFRyTFpYbToRict7juoTsWl61gedoUWCRcEAieJRfHFmeS/D366wiKDH4DeJy
JN3D6P2miB/sZUlbtsSPRrK/SbOFz/W1bFBZwRqnLKWUiPjDYpujb2DdkC/Xhazd3sdKA2gtr99L
4iBWusFBZCo+XJaxfDyKcCTdkZHjnHOwgARnAolQJ/OYZaZtt+/79EvVnFCAr3Z9P556Tz9qoKbW
JkTqNsx+Or38CSw2qVrXFQRZb9Kcb/EEXQHbHZGphb7uIivfF21NxPwyFQQUzZiDi6ylKxq7ZDdI
70ZPMvuKPEvs7FbcQZ90fM9r74tlbTIxjhkmIBaJtJAZ8yrjT+KT2hTHuJNXtKHQIvLxJ/RIqNJ0
fQ/jlSNLQG2ewAnabdxz+Tv7Xgq8ncvh4XjRearsH6PiZaoMp1tXBCpaff/Qpx4nHl8fa9avY5pc
QHndEHFwby/Ye5QejEwd/iMT4x3vB0kpkUv4naXIveBSmXLe+2CKSfsZFSKy/DDJKdx1rUnSWdW/
RMz2DzWpJqsB2H8otnpmk4OVuD8yMKnVpmTr1KNLAzN+LmuvGVQoIea63Nc2GFE5RkQNWc4mcC0m
s4JeRXHPI2uut4TbrwC0WG8EFD02UwhHwQvw/UOPtK0QmgR4a4Wgrw/76Ji5OLk6G71xPzUfSQDI
Mq4fDTK1fRdFtz8748Wr5q/W5PIOnPwHA+sSeil2k7WwhIqWicTkvswZ+5+x1+Jt6VKyFIy/XCuD
H6F5L4Ui9cuwicTgkF4+JtY43dimY9G28UE2F1xh2+pE+JThtdOSR2dy8RTo6MFIBIDWUEebfmx2
KgELyBZzn8XZ/ax92gW5rIY1St+2rPFo26RwD1FWbNIOu6I+EIHTGtDq5jTeD92jZqj67IXFi9Um
ZFDMix8vBZEeOMOabO2YpVr3mnrBiIajcACdNp+BOWo7g5XpvtPcu7ZUwICCUj9HkftiKfEwDExX
UUFHuzlDuSRFRpz5RJBdpBjqxWHjbYFuTgxHkBE0jFIHKuESXemWaDMSn4dMbhoWc360jEVLw7x2
RDTdGX1W+hqyTAFCbWOGYIh7ScqGhki2qrNurWaWJRDRv6FUQOARyQWvwqs+9wKB1KM7jwkTJ60G
5yT9HMYI/AmslbX+hRmgg2/Y8rGzyHKHNQgkMoSs7rU+m8psWw3EjZDYQc/TwB3siRBlbolhMY/v
EHCf2hG2hHKTmVK5G32rGx6l5gx76rGPLJku1hLZhq6OpU+VQX0F8DkWXJ5hW/d7Q2/vw4k2WeuR
A4RjThsb0cEXAUj9nhfQUcNdnBfEf8werFzX/vIEfcc8k6jaO/u6Z9oUkLHOhTSuSVYmQy4jF6Ii
/wIJeb8lbsTZ64O6NcHROZX1OiYISmPIRWskDRBwkM8MFEv1DCk/qQIXveW+xD546i0WZ+hZjhwD
DdkDhH2+KxO0YNrB45gRUvbJzFtEKzakT23PbGwq20OWYiT05NTuRPsRz4ZxFh2rREubt0HUX2dy
OjCIktip57Sc6cg+pM7Fcy23IRNIN432PT6l/dhwYZi2dtKeQ8Y9a/VUjCLy75GqGX5HzbEauUHX
Jr1CEUzJulfF8k3YKHN8ow6aUN5oaXQ7lSAsJK6LjTEinizaJ2jVxiHsn7xiNDaJpr+IZrFeUlyv
ibd5laMB9LmzdkEzkGigje1mYJqq2emHYbIZIhYaiLf7EdgLMREEMMre9lXUA4YaRnOkwCcc8V61
cghuRxXCB6IJsq1edfW6R34vk5qOcUAqguibJg6kzSaz5h1dz7LLpiidmaMONVdnpCVHCsxqPSHb
6xmBYz3TDfD7VAq6y+qTVFQ/av0y6OHz5oCw6hxPbmDq4VbXxteAAAV/0Ahssbr4orFLLwpU58qo
3vQQyEy2WHrsnE+vVqpgS0gks9xaXuLmjFp8PjM4JYiipbvoEts3uu/EQf6dlYizUN2v+DDV+8YJ
P2xeWcdKkn0hLWfl2dkH7gmiMurxwtUT7svs0AEQ3RpOj3xm1MRBZD1YW0UOYNzAdo7MQ0lA9kkj
TRUjMvu/CXTY5JAe5bjja2nHTIYV3505btkTKJZRJdVAyRgVs+oGsGGxCuTPjO9rg/ec14kwI+JF
YGEuey6lHYQ5WOvOoVpy+pNZUqM1entKzeaOzUtxGLNfI27f2E4ny5uBtDM3H8rOQGLf0vrItvic
5KUe2NiM0hCbqopvjbiHY31IGi88wsOGQUnpCtVXosmINm1JPnSg2S+tBwoyxoFcd/pWwGZbqy5O
sNZ7636TlQlUPHq7jRujGp7QmVP3oIymVjDz6CCt8B5LUcygjiohzNo7gmI/8zmZgDlh64odsStU
MvruLMiL8+g7Rqde1YhkCWbnX1CFKdlOgwciTqtf2eB+oukhQMbgVwWprnnlkjUDmZN96L1W5eNG
4kbeasnejJhqWC4Zn9NEll1c6ewog5jqSR1dmxwNfpd2yy+e0bEQQhoGayct3VPn9BuXm2/DUU8V
RE6VVla6H9vERQtlXYI5vleuuJHuFK27htwbMUjs5eiCQ4bOQzJihJLaGfQexBKL74I31htEB8jt
U73CQZYeddLZ1rOJVUdXX3Ey63hn8N/J4plr1NmY3m7UK4+BRFWt3fhlag15iLTBfa50eCcqA2Ef
G7i+iJfdqoHMwgz68tYxs7e+y7T9NHOoQzn1JWcikdAcl6TaM7qB1cB87CKr/tQpio/Rq8EOhfrG
0ZMzX0D7QM989Tz2dI2G46BMazJ2yOJYpaY771FAnAMHSEbmuf0681Tlt473WOUOOZy9y6o8bG8I
+hn2lSqwE8L0dqMa6EHcrQ2jqte1yw6RhQK2pm0sCa20xoZRe8msvy4joNcxtrpM9wc3v0pmGLBh
LR9c35PZOCSytbQYOj7WFV7+JyLR1c5lWFCNaPFZsfD6eaHmlx1/WlJxZVl1cgmxvG4l4KjaIxB2
nBvJpJ+NBvMkQtHicUbHzgXfoofDmKRvaq0GyMEmZ2cajGenxp79EuVgM3oT+I+KtZJFHlURg0d2
CGtqW3V0Au4KvufLnCvwQ9ivS/eMoj23TlVtwvjK7RUZEoMfjFDke/gC7nDI3WgfaO0hHivlB31W
r7wWPFkNshv2T/lmG+NtaqtHppEIiprUhjtghhsXB1U4oBSqSQBeUcKBgc7vpMJRmrjE1JlmCV68
mllLCpSp8JmW6riI9RKod4iJJZTddlhivezW0RjDlu8J8PIVU4zPgFlynhOj4WnmdzGsuMtzSf9F
xU7TJRuaHgwkOK4A+LQTqGPGq5E1XGxZPAEDPg+G6q9oBdeDVYgHG6ekgclHLX1vEbC30GfdhcR1
icx5vO+l9mg6bsDkiHWqtQX0sZKqIFo4TQhLys+O0zxSNIut/e4SWxOb89ULZ56SnrykGGTH1CzP
Frm2dKqIj3IChMuy+4mURiZyPH70SI16y6i2yqazy0C8ywQJkOBQlOy/fF1G5FVO93XflxvR2F+h
MG7jWe6ozO301XUbkrw7E5GMkbdLL/M2witbuSV+J9dtk3VNrhLfjXucvQhyrKpdOQ7fOVRbcEBC
VviYJ0eK9V064k/iwnswJcWOgSlk3QOhCYwM4m5Uasw9+Jm8yG9KhTVcqgQNFVV7RuQv4a1pjt+E
8YJFEeTWp0SNh0y35Y1aEhmQZW6bHiQwfL0vq2tcX07mTQTVEVaUtpk0Hbo5+Ku1w2QN7TzcFeHZ
p9xCo0kEAKQx1xda4pFEi5MX3zyK1Oqmj8GK6Mo+VKn7XcBT2Nc5W52wT+rdLKKvyhzWfbno4nk1
OT6XqCYTGZGIJl4JWe9KydBE4zFCYiMPVusiyGpqFlBB8Nmk8lXNaLZMt7+LI6866mn7o7wy3cjQ
Iu2pnQ5MT64kCN0r3AV+1R8at8sJXZle9C7d1IboKemwDJO4enJs2NJ6RqXowbuARE5uKfXjYn7O
cPl6beluDdAkEmHHwUn5iuH6LqBGLVX40zyEO+YOga+l6FsJnP9pZNgfWi90jsZEpIjaSNFXm75G
tzspcZdmauUuBmlKQLGH8skhgBqc9EW5R84Xb5w6/x1MeSy86qsZ49e+ZWWwKFs4vYhHxbOWEgJE
Tlq9RwO4DzUiA+r8uYxqtpfdcChz6zBLdmMDgHuNICqbNb2FVIqaecAOVKfBrl/StR0t8zaT5YFH
xhSsSXehF50HBy18wGqD3p9UT8FZvRYTYV9Vu0mKhD2v523TcVryRtgtsjhmlBiK9zGLe98q1XPa
h6e0NW1ivJIfUmaUn06B7UeFehJthLsYXs4WyuuDWf2gvMyPHJ77Zqj2JMLcg1/k1AwhkDAVXYeW
FW8yF8kQTaGfcj6vDERmm5RFV5mobvNv7J3JcutWlq7fJedwANgANjCowWVPihRFSVQ3QahF3/d4
+vr2cd1MO+M6M2pSUYM7sNPhkxZFEsBe62/rxLsirSYpJkWUV3MgJ169z7OWat4g67d1q19b92PM
pX4IDF1f27Chjvzp4pDVmYDzZTqHe721CQtJu2knjPnGhh0TDqxS7ShnJROfLHJKZ6rAVf/vS5iq
Uu6a+uwBRTwQqiSXZKaM3SPYh+MIpq3f1MFrpoWvOmNgGpYWgYq0bvFZO5upajex+Q4+OK1rqWPJ
TmtyGmPvpRxM5auZal61fu1pEBQ+AjnTGeo19hUK07zXhP0UsxnlgL43Jgs3ouqIEw97GKKrSNg/
EKZ3DnJ7/FqztkiWpK0RyxRDzhAlao/RSUsMICCDl5qjyMD1FpLw3wLygFwoDGNk9uMcRx2/mwuV
LiWRLoCWLxM9Xeuday8tZZKDnKoc88sLuKRwusL3lBfwXyJsTF1sRMXiob36aYptO6JvMffGRwcN
IOvq2QCKI+bzKQ6is9343w4Holm8jhrKIJ1QBs1RruAZMtTA0lBQOOXVDKFMHiAAQbHRJeF9kjwJ
UlO3dtTvBT/Ep1U3sDF66xOnAbvXLG8lftGYNQQVKPus3uHNwHKAuTJRlJ12YxJYts4t7n9t8mYe
c120MXoNlpbijyk+THp1q9PCukE/hQfNhVunBFC92tTLz6ymCYMGE7YE5sig/bTdGDVkKxYzY0Hr
myerpRpB9zIfLzfHoMmRKDwiK70OMV8AeZnZFuxTLtmJK5ywPi/Jlbqm5onordx4yZ1po1XTfZ/T
LVBrZQHbMC/ihq+FMA7yDXXkHVAM2zweUZsWEc40RkM09+0zOxEdwoD5cYYoLiAINSjZ+ssAeFYV
1nrGO7FqwG5xf0PGKid4gDPJTOr7tCV1idCE9ZjEZG7RdG5Gfoz2lW4IS4sQJRg0aGtlT8OM/wHr
LtYDe+6mbPRN4jJaGNFnptnWyjflPRjFkb0DqNNAAzbkzzyudmjBfhg0SQsxnVuaPqGs2vXY87Xr
IRxwvq4aLV+5voDbno8iQETlDRY7Xukb3C+0B47hqnMJbLCjgFChACXfIGYe8KgOubRu2oqNSUSV
s05xCUJ1pNs+xeMrBlDHmBKKgVBYghfIfcTIPnmgTYAcO71PrwyaD4kn38IGAZWMqxdMwbgKe1q5
h2Q1t6G9jHKOcJ/5CivxzK68T1yYirQnZxVXGbAbBijSoP2VQwGjkY1XvdU+Y0iXRWI3fMadCnL1
kW/bvMuKVbCd8gvoULvSy5nTAc1z8FU74C9la6nejOi1sUF9pplbl2WROgTaCfrAvWtSQ65lUU04
trUnG71lZieUePsN3U72dC4c8VR2E6PYZcqARTNf54seCodi2WDdteKnnb2XLvZoa6Uu3HfBCds8
BbUyampFUPfpszDZROWuH1wemWV3NEtyOzI/QVoc519kPQRwRe6j1QQ3JqlIDXH8QUL56iA8VOg4
IisHrBf0gQxRhOUiJALEmoyVTKZ3IqGuCIyWZp+sy5oiWxd3sd3OLyYJamhm0bs77jvZIwCNs7H3
O4KiAPgyh3b4dPyyDQoqn53Me9NC5HYqg5stfUrhPAGJntExkdDnoJ+LuYSWbfYse+BG9iZ89O2c
LSvvY5gplM2Eu/J6z1nk7QAH9VMiMV3rpf86Ucjxqz6dSj6zLuCDDMNaD251UyFTDebUI1lBv3UR
gGQGthghiq1PDC9BbCHTg3tkJSSUpDKek4GcgV5/GXSXep32wy7ti2tTs+QwY0zqX5ZstnPdPgU2
Ih749Ru/QnVmltwdblktXZW/ym3MaUv3Bgr0+st1jL1XJRcfWWpYRthr1O+gx+HNRJ8EtnVkXXGz
sSJIberVe+o/Zxfkrq3QbdSY1scOSh3xR7A09I5Dj50wK/Jn2KbHkDxCFV69AK7YsaYyUYbhva4x
hmNIQMDi3Lk4G5HTJ7dSM0+dle99K/gULjodrEMdzoQuTB4xC5GIBfeVReJDThVySD14GvQ8XzQW
JqxxfMZ/FC8bG4xnIsTZMvtw1RhiwvTrKIFN0vOmcG6y21fmg4PDrqGgMXRITiH36LnWqhc5k2Gy
50D8yExKnaYALbtf2asg719NeiqWnoDo0Ga34CDKllkdPeXk/1VDP0NASJwSzXGaGBrC9GDknrkg
DnuX2rTO8jbDSLIQ0MpqsQgbZUsH4/RZFuW7y+npofCP9HnfTN1d3oi9WQ3vecf82DQUmuQ0Aus3
fotmFP4VJUvvv7UBbGHV3KhIwhoUyXQjJOjaZ+JGzPaqw9dxyg/jlXyWZUk9YZGaL0HAxJfobPND
Ze97OT22unNybUKwa0LhFqQfWqi8jqEX7KO0uM/m5GZgK/H0RwuVIdzXaZA1W7W/dYzyU7Oae4Ld
SOY+2OFwAZkl0Q6yzxnHLYuPMVVnIjyPtWtenXw4h238AUBUGRJJjnyojPY2N/ptBbQeJA1593HD
2+29xUDLRmYQ+Z73P47f7wNJilvq40BmZ36g03qpGdkZRQlDZO68QJveosG8yGg4Np5GV5+/GBpi
vl2VvwEY/+RUznvfdShrA3hWj1PJyGAmfAq5TtwzYvHrD2O8CbBbrA47xqMnRKzYAnOe9PGACaAJ
0nXUBrs5jb5nzXqrI+fYRz80uN/2hsAOHHNJT/b8qiXxtsM0WmQcmNDTdO61yMbjfVQzNTYDPGYz
vpciyda/3vIwxAQdksPQRKQGk0kiU+2aReau6H80azrpQbvJcn3b6ieS5sgV7CLk/wXWhahMH7J5
Y87yPWIt4ZsOQM0ji+TLaJEWJY5Dl4vRcOt4KQ7VSBCnGWcfYV1uzIomclkiehxbmpXK0GI+BKgK
2GYYGfix4g1BLbJlnhuuyRWrVrKp5RBElwAe4qOrtcwfqCxwAD0+FJxGizLnIkIqQr85Qn/gn3fX
DsBX3fZLb8MbPzJu3fFJpjpbSwmfPvXWPu/se09yQhQZsV9YjiDdxuK+T7eG2GSh+2bHwVrW2A7z
cP4WrYVO2iKZJMqep9D5aiwDrmGGo5aAynMYcDmmnJRlvY4ziFtXgH4VZBSU2vgBM+IuGlSVA1AB
2wh7hxV4jymmyWFUNFV59jzjcTLLDwLbuVsBOXSSDOmePmcuvZTwQAscW03eYRHBuMNDyD6FXXAn
goemC5d+HdXLlkBDXEyaj+8mPwuKm6eYPvmk6depofXrsktgB2lVzMzq2AYGVyRDFkr1GLGk5S4p
9ymXDLslqS7pj09kDlZJ7Iz2yYwi/B3z1C94f+duDMdV0xDPnFITYNGCI6OnoUq+SkS5mRU/dN78
CS23GfQS1MYZ2WLbr5LTJC+zjZfrbMwz0nPUW2sSRrOludOMFwmM6xozqdv13m2dveX1B2MOkWzq
2dJJALFpb9tqdfHsZfUpGD3gSof40SJiJ5QVkiKTyTVuz7HbIQXGU7eQI3eS0CVixGTb42LG7QZf
n7sw79GzH8oru9JF8GOpPUGIIymdRZjvtyvFEdkOyZ3h/NiH4qkN5p0xXwc00cjvyQzJ7rOamdLN
zO+2H3HFR/inNExUxSgvg3YO3flkV8ERvwgubX5KQIhqNt+49vjWSR1DWANgjEr0rNftuioopbR0
OrTJiCeCxisIo2hQ6qU2QIPFXJZH6Q0aWgP8RPPcLw/Gdj96JdcOFDk++WXpDCEddJAXXWqdJJFn
yyJokg1horcEG7N9W/3GKNrHyBIlt9t8pU/mPXRtmu34xuHzuL6doVyw0d5avZTYwXDlTpIIjQLx
kOB3tknpsgGBlrlsvrqGvu0o7HZhMz65tXrmINfEGJ1eyWbZWwme6NjC5eJoyVELx7UIqmPWhht6
IVBc1QSj+bHkGszjL9fKH6MqXrWww3XleUuWDj7KJmRunJ+a5tWL45u86B5BoZ5LUaIRK4o3K4sZ
+aZ4rSX2HZ6ylzw4Cz36BraJzeazkeN7nssjQ9SxERaoMursrEqOovdvkyoh4YzeLHukELnuUsZ1
zndPOmRjsEwk7nwGmD5IgIdF0acPjMPNoiTvmFD+dtHnVBXq7Uva4blubECVUqMkOHyVtk+TeqU9
dti4FyPWbBJ8/WJN8L5wQoQh3nDIwIfaetiOHE5oLC5VwNnVjhMf8Fxgs2zGq0VxJ0F7xkaazVPo
IBKw4ZP4lAuAHdZRY2pM0Oto78z9l/r1xjK4Tt34bRDBBYvX3UZqcOtIHScmFD4h7ABVm3JTV2+o
kOhENzmE6hZ7i65z/wLMo26ftb2b7QsJeYx4gAoyI10GFfaGQLmUtLS/pezV3Vr0TB10wLl9DOXZ
OyK/CVJV6T2S8Ro54zUgT4KPEzsAkK270bvY2NrJNR+J5R1VoWTnYA0Jk9teWM5SE8tQd7m/6w49
yHg2tZH2uIjCSvc+wNG3Aku/b/rio5fAp04DWtCzV0F8riq1pXmWvYi4WRfaKymwqF5p0VtaYf2u
1cldDdwfO90FNa3tk3OPQIJgZuJk43A/Nj3bfTjIpZ7wCYtqpiPEG2j10Bp7HVjuuAxRYq0ZHypr
zEgu8j+I4UczOtJpF5qkMxmtPq9JfVu6FUwBALTHbcPvXjI96uVwE/Pher1rgLL4Ry/BYDon1CUV
rn4sfYs7INfyDX5HhYdxVJTxPQqmc2KiZmswQi06fXBW82ATJ2TJi4hZiYUzEu5Mayt5yQZhYb3J
fKiTJ7GBBgUkACbBPIAQRqY/dt6B4xJXbyX2C4VyKEQ0ztWKOpvQsMxtlmdHhz8aUesw6LQ/oZBn
9dds8PSfPaiGoNDzrTuxHYb6Mleakdo8ptIjMLBy7zlXTuwkbKgu1FyDGtEcnbfUYDi03LJb9RSM
Gi0FdS0xBHmgBhsTu4VoDsKbt7EJ0W9OG9RaqIlNnvEEpe3reLqF/TkMjf5isaWFdn9EMat3yddU
wjZ3ZZit2ixAQcTmza60SuDSx8wYCc3gW7BHEa4dDoNkKD/JKt6HZvDh+tZXkJkHVqpPB8g8LePH
rCe0MAoRyAT2SzneFBqcemHMxy6RxzjsN6afXtTLotP+KFpWt6w9YzJDHdUM6yHj+xlgPmxCTBtj
O8xdBr+Z03wxWZ9BDlJVph9FdECHly6tmlHNTPWXNrBooFuYtfmjzeFVRtWnF8CoEbnpoxdVv2Ot
md9RmWhQZZcSAHvXxldpwbOCMO0iu4e+61O8veivTJHgkIvaswa6ji+hW5DsOy+tADREv8YgsEE5
PYbUF5vUFcVEW6eFCwJj4BqsQoynVdvCGJrHeRR3FYq7xig+uIWptqW5ftBP0KfngAxNrSkfzExN
WTV6+W6cTyOIEl3Wcdlf/Iw1LORyGPCDcLz2K2HWWK/c6rYMip+hGI6dQXoIkvsc0oE8tHQzG3mP
gGp6w2DxARO5bjvjieloo83WgwcgULfAByVHa2bgnupe1P/WZk3lu79rCnDD2UepTR9H4ZMgKOcJ
Z6VoKLYnAxHFy2I2tIcAthXJt9wWjUVIIlbApW5FXEbUF8Ja3ecyG1HjU+IKJGwEt+o91PXJ1tl3
i/qlkeiCprQ7t7J/oouPmSCCOCqjTyZPzLaphVeuptHPy4YFY0cHCGvfs6F8VJlzbxYcfox2Ovtv
sAo0ktWC8Kxn7iFm/ig47tE82zvpxsjndJ6ktSdWxYzaVH3OHjlUi7TDjT002dEPzXsxGcfINR9R
7FwFllXNqG+7qj6nI/0sPSH76h31Tr+hw/SmD+fPzpy3vn0lT/EI/fPRxM4Dqn/6crVT31+sbtr3
rvbaTJ+VXp9bzXppXNh2u7LuipCAbQqmG4D+RTO5yJg8NNid/2p51APbFh5z36FZqEvuHVXsDif0
FjfeduoC+jXR46HOX0xgNRPFCYtGtKvKYScKOg4Tt3BOBBNuOuFshf8uJa6CYjracIIEiyJz1/Ln
saZ0uw3Xs3TuDAM3eNzs7dk79F53GlgnfMYoR2/O8C37sk1R7sH7yPEWXt3AB5c0IJmhUT8OcEot
4D1xLXeBE3F6RpywalWPREgJsMOwPeOrpAWM0UA7GiO6lKIHM0ekcM74q6lMyYyvH3MXhpUcxHrl
R+Zd2RqHdI6f+6baEpCPTzLS76IBERLMFnt7drJdBgBC+BGw1dQp93n5whNtPyb3czPAc8evA+od
i6+6r+iSiW38ZRcXeSRioUeT3uDRPpcUzPBoHSlC0QYUD+OATMR5iqvivWRgTyOukcFMef4Lb2fC
KNNB7mABQuGIA/wH19WHnsM7V3WdraaPCFHJkszVTx2VUYoB3UuBsPxia6pMWSp19FVkVs8ZsGVn
C9BNiZY9Bp/daB3WeHh28C6bM+ZppPkJ2BJA2mhAGYU2LJFVP+aZXRFhfrByQitLbAu5yVwdpaFG
ZizudSG+YxZ0n+f0WlWGLT00X11CAG6arCzNspfd6JKDWTaMBRFaHYG9YMAVkYv8MtPUzeOkRNJC
AF1gcDIURJnFwYEQHxjMLoV7cuptcqaxIThEBU8aQjUQOsJ8SvHhJyFAPY1zepuIZayWgFDA/kaJ
tWHpuhYUJfxNpZH8/9SWx6n8/o+/fRLli4b6/juIij8Xp3iOyur66+CWW4zSIYUrn99fRf7n/Bbj
9//2vyJcxG+6cA3hCYvYbtJVyS75Pczc1H+zEL4xkBtEvEhb8nq5+qn/8TdLxbuYpGOQXyJINRf8
UcMMpf5I/811dEOFmVsOtgtp/3eyzIly40f9IbZOmjy9IL50ErwtIGWpkmT+GOrVGbHoTYuwk9qj
RMIBcwgGBgXpRuZCVanXd5jrCfiL73TLvbHL+jppJBkXoHld3KCy9g5kgBKC1Q6QYUV37rTwzTYp
3IyvCkbuZYJWQ9MOEg9nO8oN+d71NI6rSBmME3T97lwdyVppedaaGRxSPoW0g/vblLSxTRJSmwsv
6w0UoBdJ7K17NkLdmdednNBCeOMthGy777WQnJ3mcYjNZK37RrExKcRcBGY5rLQ5e2pH8DsYPG2h
xSiMM+Uccrx3XAYRhr/EIpFV7EphS8zsaM7m0XuUGATCyfjUq/Kk2+ZP6clLGcbjIRsx3gC21P69
L7DdkDlKgrYNvWtBry7CaeKnEPxDHxrkUGb58JevQ6nW01nFNHVMb/ZDN4KbeKP/Gg2AolMxVBzL
84VTZyiHjHRQppT5MyBrmIV2PEXRckD3j1YmRQ1fa8ZKq3ZDaz6JVOK6rptzoqVgkfElNxgxg9q9
EzZQUjG7N7IdSPmaT4Chd7FWzLgEy4JETmqi2cwBrZCWCNG9ObJ/1wea0QlLZY5EZZK4iHvG9Ohb
1WPcVTdtn5xT7c1ovSe1MjJjUccHAlzWH1UUHPVwOIxufp9pZL2w3zzY5gpg72TERP+NdXDum+6o
6drRZE7N4vTHKu2bQYTggDLYuW6iA3Z4jwS5erChn7bfP0USoRddWZhLxxvdIHjZ061xmQUQ63yb
utXcZamxg6d+omvyMrTppR2Q7tmTBRBPR6hTwZ41zspwyRL3aviPtibvlISda9knD45k+rFxNbXN
ls7QuyjkK1JqYtwz+DXH9oGQZQTfaK3KTpAgGK5psMFoRBEHmu7dsIyotlvEc9ItGjDIJbF3i2zA
XZzpLLKm3lOrGG2xwb7lGK6WJa5nUu2WAv57NXkPBsTrMvcn+JCMIN+grFdaPzyLwXiuCJ2Q5LsS
SIEUNNsmWffYRcZaJx0tSeud7F+bQJAyTYakFoo9KAfeZNP9yHPjminXdczpqkf9ow09xzAzUCQO
Ix84q5TnEN4UNrZgRq2Ukx0Rku6BnvITuSkfERHNq5C0nYGch6gp7wqI3DQYrr/+1G5JTWno2jQb
mkgQzyGMI4muG7ODNqQ0KeX6VzcRWuH6pBgAO1rNcCh1d1ma6ccgm1fd7X9ci+Oc219EJmJtpm5k
2/XeLA65w5jCVEGYdQMh4WIZx9szHWKJvYhkERiaDSGhOG0c3gRxeMRVJ9xtxHlsJjt9RtK/znr/
CCO6Nu3hYsnmhJEVBUl4Ew76gfS7d7uPmsVTMaN4C+mOod3mNAfBqQ/dvdJHsh2t6DJ5wp3BkT+W
y8zKq2Xeh4hHJ8JL3CDSqEuC5+hM0gbFM3phlIC8uGsxZOb+jpgf7u6y1de+IlmtDN85CW+oM5uz
OcL5kla5sMZg5cbZXtmoPd+CzY2Jru4KenU8lIWzPVxLO4QGnLH2+Np4N/f1fSxDZMlqKkvbQ5GG
iIA6/SkJ3H5HLshhbH1t6823ODvprEFSsZSJPND2dHWJlPaj9If9lv0PA9CiaUaIPPQgBbhSmOBj
LvN8J2frEDvAokRx8ICujl3pgooR7EfhTkzAAzkhNUHcbTN9Uy9P7buo74EczOo268kVmslqoPGS
CEazreEVyWGeUHU6TZ5v+1LfJjNaJUcEz3lZvs0W0LnpNY3CCAjIV0HcgU/G+2uXEY89Vq+5L+l1
YVaqHzT01vzS/XvQmCUXlagXhHno1nyLJ5KgUbe4wX0FojbG362t2h/Y6hD9I3oQ3GAMuE9xbBCq
joFN0my0HGLvMlWEe8FY4DZ0dnM9mtRPoDWYCv1jst78OBhwtGJGazWVvdgDMJVwET3jpsany0a9
bBVG5QwNog5tvNUVfhXlOrYbACOALQnAhcNubyrECxM+x+SMwq7lvRg4FBVH8JQppMwGMkuAznDQ
jyARoGlapCv70T0w6bAs9XGbA7zlAHCWQuLQjU0KmZsURodsNFvwlT26Cr/jsfBqVBedEwBVTEQU
sXyJM8ERCvRH8BOchUIDpSgfXIUPUi12aGzjzOE3oZwHQ/TEB313+cpR6GIDzJgqvNECeMwVAKmQ
yMaxwenjY+27R7fV3zHofXZkMAFgyurcCvGCIeKumxPo2gy+wKreDJuN3bOhgbEoUG920zhQA/NT
XWavhkJM0Qj43H4gPFmySrTysfTTL9PDDBUCpi6kWYPHj9FmNmuKRjFLGERa1sQzBi0HKIzbvizz
q1Q4rqcQXUQaTzEQb6+w3gLQ11Hor6NgYIUHkxOjCIWlDde/CIi7gzjIb3uFIs8KTwYlAizTnLVd
QoIDOccKezYBoR3AaNL8QUiBp0uFU7sKse6BrjuFYVcKzY6BtdFA36Qz7huwF4cOAvfLBAJ3tQV+
+BsbYDxTCHmlsHJXoea6ws9thaTXClM3ANd52lFgBdoOfljw8Y1vraPfGGpymYl8AZ/3tPDot+Kk
rKmzdwmKiovL5grrgPY9IP5cYf0eoH8Q9iced9sxeBobfRc39pMojEcHqmCAMtCCdsXpVEIkZIpR
qENj62nNxbesa/xcqJWjVAzEoLgI1GlbyokPrmIpWsVXJIq50KEwBOhVMyqPa6SC9GzsrCGEB1fq
KWgw+ygmRAKXZYobGX2NxoDu0PjWvoI88SBRXMiUwHz5NZQhE1BMC/rRjtQufVNAwqSxPBZp/UW/
7P2oWBoHusbPx8/GTR8qaJwROseNnmzInQySp1VsT694HwMCqFVMkFCcUG2fhOKIMJ8uPEijWLFH
aBbVM99dEiYqMF/CMXWKbSJe5yihnyrFQ2WKkUqhpmbFUTHlvdSQViRA++tO8VjaL0YLassKHiKI
rgHCK1XMV6s4sIDyEMWJ5ZBjGiSZAVnGybcgbI2FHhrNh04boNXUmJgpms12HseCZ8+oGLgWKs5R
nBwP6Y9YsXTsCotE8Xa8v/WkiDzF6NWK26sVy9dC9xEH/9VC/1FEdgCgn4gAm79dxRA6UIU5lKEp
NkO69aERtZoRFyoLZvEXxwjZOEM6aop9dH/nIeNnycFu5IcY683WJKurSSaNzKHqG3w5ovJ26Dat
g84mtYJjMQgeYnhnljqzLykUpNabgUruEv6rFmfRGiUjD7JQlzurKc6m+DIk3vsYJcY6RdVLIibX
QL8bYc3WHdMcBToIFTQh16VN/E2fI3AKmsralLshx0Ixk7KYpJmxqCwKSvTWW0yxb+5rmS1lk5Sr
akACjf9nxjKbPAbjSBKKDyDWAkCWyNiX3ljeT2ZNTXMnayDS6UsbSbY30vHWmXU0X+68g2M6eYzc
q1zWA0UG2c5hEiFJLL4CmX+DfRDfH5RLmGLuXeM1m7nSEvpUIRM4SJlQlokX76A/PPLMrQe4ZMh5
pN8r2i20RVzuarMf94Rbb/2jTDRzLcyLHhZEaGnzuR8sisI7JgvDYAwJeJbXBDBRgMSLlMCKVp+h
upqKL0obyTGws1UtcP6YkzVt5pxsQc9P0abIbmckBzPSKDwRPIftSTv0Iq5WeqHfBGo87eqJCBFQ
U18NQPQSWnNJv/vohuutLgZELqaGKqn3r/TE9jxEiGDDP08v1AJr+YiUAYDZ+Go6PN3zjE6hmwqQ
vOk4QW4k3NgTinCJxmYlkURsu8Z+tQWAJfbfUaFfq9KqUNB1eB3i2byahGuwZcFFZfdTRVlii9Gz
SNB9WJ31Mhf+BZfehQBjJNO1ubamnG2lfmujKltxWTF0NA8oAR4mxHWzBeFhVXwvZosMl2qhJYdl
rd5WsPCI0Elwz5LmAXCIgpWAeYff17WZ+F3Do304KW3SFCfi07RppHwT0qGOgxb8jwPBQ+g8RZIN
1TmKTt5WXYbxHJkn+CSSEsM6DWn+5NNqNMruxqZsg9tGgUuejh+92icDT+5eQzBWCu1KAUS9TGq+
SoKzPC5qtLBrXSQvGj0aa69HzUrNobGdSrDB2fqeqz7dETI4L8PWZ7bsh2ivJ0CFA03EvjxRCaHk
WGO593tv7UV2vahQdyLIra2NMFB2Fr13TpXevIXBbENvi4E03EZoWNGzO+uICy33umE9oipfYCOm
CymProhLyilHpDhl5xDDztqiV/5cszTlWjndVHBwuHRCRngoHLaUUikwkqw3VqWrX8ZYRdqknbOs
prtYGv2xwfCYXI2hQJDR1Fy7YRdv3ZxVJUBxdfvrb3NsVgDScbjz8cMnvod2rYUW61OKrPNseBEk
4tEXoqfHMn/GmT+QKQ1qXYH9YYfgaMu8uNh0hvKUZObJShPnLStOvckdVcrbVsH1E1t23h9N0aZP
jRg++GqV4HEsN4ioIDym6uS2FVguHisKURxsm/ZuoEGWTUsRRs000fEe1AfW4lyAKNZ2XH3RVmk6
eXk1h+qW9DXvKFv7O0SFANuEvkm7JkH8GOkc0LUg4qYvjY3QtO+qah7jWg0+SQUI0JGnhBSW4E/B
OqXr1ZriC+ooO2BuRrqOSDDUp88NtZrENkTo6KvufsT8GlGDFFOFKZzivtUzbBwIQfsquDRV9iUo
9rMGeY8M/dgK+zTGzaXzvf6SWd3GFGO3CYziwQ7Ma8GjFyhsl+jstKJg76uirV2a2jZwSe1t6cLF
1bYO3OlStxAYUmb2mjtq1QjYOIa3dBn25V0QOq9uOWHNxL6LZFve51UEt0hzFvSEs8tdxqS6q6mi
qdNN7BeomjjGo34ku5LU3AVe75cx5PkdiIpkrzl+d5NBHPKLOY1ILag+0mwKpXLDhiAgb5w5HCEw
62UVpOk6LBIYU9FvelnfCn06SdM+RyyClSnIPdsEQcSD0C5eLUlWl5Zi7qbm9iNp92lFaZYwvc82
oW0U/VILjzZp1SuSZtQRefeDD7D1y2vCzgyl/U7ZxzY3t0mDEpLgT2ogBqaPUj0NPYJum2n4Hoik
IqYNTD06Fz1PfpcC10wTSA+KR68qj2LOv3pWHM8bG2TahA+PevQazP3aoNWrJ/KYdZX+rRxggGlA
uTtYVPoCrj5CEi1EKRC9YdnTfEDys63SbIqAYXRI5AYETdfohUpWaA/lji61ZdYikuapD4BEIExg
tA9jqj/EloFEsBvAEV2JXSyaVySi8Ml2LJ0qogfBaUOqclbtfB/VCprEjTkc69n9Cvu1dZtqYhVS
VMfeFXvLDIPJQlphT5hqZG4ywPQiApp0CkmioO28+9BUh0y3jmaRWWtH1QyX7fTVJ9p8Q5vW2u36
+pAgUIpm/ZmcgEWDXX8F4oR+wane4dF+ZlPe0Wa4MfwZBp4AYy6FqFyGnQ/k5ccdU6PfrVo5QWyw
SU0km+FVcLsJIy5NrdWlDeVnUfAoY9/zATKJ4QRyigbSyJj+Btu4dFkj1n7ePzqdfDMayHmiN3EN
IY4Net3aJ/VD0lTlfRIn+7ym+XpuxXhIPJ4/k13bynq3gmP6krNXrnO/fuotTGs4xxF5O1trICOt
iWzFF2eX1J3sjezNT39CRJ7bzWMUjm+9PWTQ1/jImtGviaQZX9Ig7tb/syzB/8I6U1sHCP9r+P//
5KQRfbbR5/sfW0x//Ue/4/5g+v8X6Nd+/fN/Qfuao/9mG7bNISxMlNOg+3/H9jXX+w3Yh1h1Erld
aej/vUb1P9d1aCZ6CurcDVd1kvwhmH2wTIetXHTb3nzCywt4ei2AaQ2AFgq1//Cu/x/h7Cp5/fcu
nP0Xfax/f41/KrsZbegMWfAaxrgJ8JJUl8qtCdx8KKZ7t9sG6cu/fh3jzzUu/3gh889vxoqbvIwG
q9sKEkZkr636Qe4Gk2nb3HRyn6DZGMS9oH/mX7/gn4tb/vF6/9RxUpc6y4nJ6+U80xp8RZ3+b37y
X30t6h3+4WuJC3OqoC+7LU5Rnr+3Y/cd8Pl1a5F8/evf/c9x+X//3eU/xeSHE9R53AY92RjbiAMz
YQAy/c2//uF/8cEotuqPv/5Qt1ilSn74xErGlUt1n/lvWof+6kerT+wPn4weOBjXTT6ZofPCdy/p
reem0rt/89P/THT941P5p8+dKaZK6MtrtqOfS2ef+4R5MM4JOZUccjxidUDz3in1xyl2KuIXqWTy
k8N/cnZeu5Xj2hb9IgFKVHj1ztvZLrvCi1CplUWKlKjw9Xfsc4GLPr5tF9AvBzhAtXcSycW15hzz
42/Nvzw3/7BQ4jfjNYHI1+8avrax+FL4164+Ft33lCb8eMrUg64EqGJ0Sv6dT0Oh+pHoY0Bd6zya
4TqIvmqug7Tnnerw8dt55xlkePhf37SJaNcGEe/GaO6YHnz2+LVEzAodecy2/+41Lr/y337NFIlx
YEbVs4Jg31MrtbvZ6OSp0JHzxThhexrMaMM/rKr3np03G5F1e7eZmqk/oOH6EniYgFSJuv/jj/Le
gvL/+6NUw5iG2Tj0B5e0OOjAVEehM14b2XT/clW92W5wb1lBQd8fTA+qIBzFN6qR+H+PZxJR8t/y
HzbpyzP2D8/e29iMsK2LcRVGHySmj0c3Q0zT5QRQej60k2MQUz/8IYvqnV8herM5YAAOYCdyl3M0
A/dNNRsUc0DsK/nvHqrozRZRd4Nn/KkcD8IWZPYio+T+rqC45Ja5KBDrndup+Q/f2zurhJiU/3qC
hQ0JQ+gVnfaSmXbpVOPdNAzuXdrWwanOMbyP5ZL8YUm+sz1Fb5Zk7vQRhloHU/Yc/5jozN6MfoQd
K5izHU7GZEO2d/xKlRv84dO994Jv1qdd6kKZlvVJSlWBbQOWZ45LO+ICfOSiG6tTY0O0Ml5fpd5L
gJZ5oQj6v1LpH57Hd54S8eYpwWFgB9/a8NhLWXinaYW//ezlXoIh4+NXuHxp//TEv9kN0m5wcRc1
THIdBwuHBT40a4bo6yr/8HO98xmiN1tCgL2Y/ly0kO6s5alXXXZekih4/vj9v/fbvNkOmgUCvo+w
8qigYTOrcjIfQO2KfKOCV1WakbuzsP0LuASsr1fR0HGf+vil39ss3hyTQzEEE0zk5RjkaT/fe8k8
eUePHnjz2qzdlH9Z+aX8h49f7J1v8VID//2MIGO1EANzi2MOsDfbIlRG7i0EKtx/9/ffbBdeOYCk
MW50jAPX/VlOgYPTt1aB/ENN8d77f7NDGJ6s0rgiOoI/h1PjC3H2q8Bcf/zu33mKxZstIarAS3YZ
MT/SbSFdhE5x3S8wsc0cpz8+fol3tjhx+WB/O6RFTPRYSOD3ycX1t8HUSj57LpvPhUN1N/X2R0GK
zJ8SBL33Xu3NslxNONcAcNSJLw2O2NUcDGTfDHJYo0fQmxILVTaiyA1o30wTCs52Jrb3m8wEupON
SJZR3thkuEw4W1Mk7d3kzWFhTnAEwjqCoO8lSJVyudbfvQkizr871cI3vwOtXfymi11OCMFpO0YC
/xPdJId+28e/wns/9JvNZHWAEBqdm1ONvoQGhIOUv/kN/38R3lWkh4zhy797pTcbiweBJ/WLEeyI
KIedbJm/2LwadmFY/KnOfm9NvNlAwkk0PumM88mIi3LJwi2SSdv8YcW981W9jfFch2bVCtzkCXAe
WoMQljrsJHerSCz5ly/x5niSQzwWkQLNEk/dN9HCUUQG3+9k7pg/vMI7X1H4Zltye5MKoLXzSSYj
duIM3rhOrfrDDv7eV/RmUwLLm6TwnUayeXvVfncusrQMfk/SxMCoqbwfP36W3vsUb/YO7n4iKBNY
2mFcl7g6yyhGf07ykhfI3ccv8d5HebNhJCGsx3Wq+KIymGz8FOpHsdrmCcdO9vTxS7z3Kd6svb6w
1D0cCadIDYm/cyBjz+dEphihP34B770P8WbNrZ11HNmP6ymLWx30x1zFZf6bXFWb9wxKZu1Cy5Oi
Hn6sUbbq7w0ZIgjx+kIFRN9UhCEhxcmI85hF0ar2lkBWTz8pUqsYCpczMMOP3+g77zN483sGMUlT
2BWzU0KUNgRFaUSUbnrIE7JFN47M6Q+n/jslhn95A387dFKoo20mm/rUek2i0DzEq8HmsMShNXgY
zJgy7EWPhMDx40/2zguGb7Yk8G7MqxS8ZgRUSpI8Y3XGQE8Xef/kAwgHv9Ur8hv+cF6883LBm6om
TMe28OHrnFpmqpY0gLKeAcPW+XTuhrl3Xwh8Fv+ySLhIhP/+ZTKSn+tCJs6JhjV6p02W07UAuddV
Uc5qLMsk+/bxt/jOSvlPa+NvP1ubVJ7Tm5it14rwMczr6Qnen/OHh8L/x2+NzuebhUjOremB+Yk7
VPRM3H4uPBWhubbCqPTeY1MJHC5CiWebsx/rdDyRdRs54P6aKJZ2y+VFonPAcS3FPSD1oNI3I6vG
rY80BuaVrO3AtXbYrsjk0aO0CDTWp4lBJfQUZAxax4dai3V+jOjVjPKBOXw+k8k+OjkNf40dO/1c
k/3VR1+EwE7S7z7+Wt/73G+2hyl0BHUj3U0MTzkV0RVR8mmJf28he1ORB6bSGrwilOZVHT5+ycuz
8f+uR3zVb9aD8Uo5FAEC7asy9Tq3OYT9AKgPmcMMi3+nCyI9kAiIJbojMs8MGHMqH0vGx6/+n9Dr
f3h59836QE3WuahZFmJ0q7H8YoZuqpKvq+ukhX528GaFJMEEo4of4U2SYspEppRcVGO5GlTjOVLC
cL6dCtfNirNxnQlRHNRgwu23bJEUgwx34gS9L8xUV8fyZk0DgYOSoddUISD++GP4l2/rnz7Gm5Vn
xxCiHt8bIi7AQ9NE5Iw3F9k2WWHFf20JrwLSNy5rz/sCf9o2651ckPRnp2zqdJfvjexWdJZqsqZc
n6AZpF55k4MUcM3WlIlbFkcY1EP7A32SH3oQpUXmOHeqDcOpI+DNlPnc4Slec2H/8DD6of+Py9xN
LmGzf99QFulJp9PFiPpJuqNfU7GTU9Vo0/jTc+A7ghQENMSqr2Owb0tZMnOs1nWtzCH0utniHxzJ
O2bCLKZwZnYlAK5tw1TFF4ygaQuBz3kONMrmk7X9TOh9KdoiJFHHHT14IkhGcyQyWSl1s1PAOKbr
BnYzXVp0TmI+VgXIfhIwQkL/aqjU2L/0fpmGefzBHGTtFTGZMivZA0FkEWg6ZPxzOKoNVWm8yWPj
hd6pGcizRfjpFIuijVOP5tGLIhF7Z7BHBa7cqRUDkhx+hAR18dANNgH/CCSLcS8wFFClqTf5X+ex
0Hm5EWK02S7neJ6XbRaygkDNwiLSm2hFncbahpHflseg49kAAkXeJoRVRkAMorezM1dJdcynlfEM
LI0q/WsuzOQCNJp1XO/beIIaJkHSZmpDHmgQkwTEk76UGJJLAbKQlVOAl0G+fsmVKDzu0LdtAkO9
vwUJXbnLORIkNaDVlZgtr/0g6eQ3RHAivpcTugO0lEUqmpMJ/Xx8aNxLamXgzHFCSh1yS+GdfOWM
zuMc2QEHHC/Q4ZpavNg2y2MzrcCx4YcTHPJzcTP2lk1pnSF/RSzdBGgSGxIv76SZLva+7DLA/UzE
UxuhbAqcRuGRdDDz4bmYR/BzVbgo6BxrQRfAGYdq+p4t6Coh+kjInEQgEELngZaevaS4dXJ/KRBP
6yheHhwIxmF4RSYHjxG09iaPbwred3NNRTFkr93StyUB4MQklMcQ42POSDzMFoEobiYzFxYbENqX
JsLdfSPNMCrC3kft9UBFy4u3I6AOA1A6pF7O/NspDH9Heq2CFUqqm2ov7sZ6GjYStSjRlES0eSTW
EaxYt9vcTKNvT5qvCTQaLsgOlKaHGB6UXzj6P0LTZM3RIcAn/1YplaSfyJmHjXwV1qXj3k9x69oH
B3FfzJWwgkN0H9GDqp9Cwtztfebxyz4loCbj72wK03/QV12R/bQimTK9XwerFvzeCPYnIG8jME2S
0wIwouJxRpbkLqAt15K5tZ5JkKwOpjWywOGIY2JNTpU74kO6TrPCqb6P7YKO+zgjiGr70+TI1N1a
opXh/jlMoQnxKHQ10WwTJjc/21L0MxyOoi/tvikEGsRtGzcQ8Qqio0mzbEdsoYBSFfFUPTRHpyxv
58FXbroLPC2JLGi9WLlQgscV2tNYlyyofcP8pnrk/j9RPTeBdZJuH8cYL/SVHSLyg9J5AKi3iVqW
/bAXvQfKAfJZT4JXK5YWEo5qaoEHr0y4XzdYD5xEke9JVQGBLM7Kac924SCcqZzRzGCl17pbtknN
lhXvzFR1sB/KCS3P7dBIV96Z2u94SpM0m/SnOmxCnO9Y/Jv8IWyxO+9VmUxscm5FID2x98uyTHeq
yrMIhUGLSh/tZemGy4tjMjvidMjNuBzUnAf186AJdaku+bQVfVqHlJ2XcEnaZR8F8zTuqpHd00cb
hpSHULjZs8knsAoNjZsuqR1Y3gOLGGLNSE7qr7iYahKEoyWIRzZHFVuB06GN1Bz8lQ/u2NtN3lys
osPgE8pDZTyJER3ZKHowwn6B9v1QYZ7K/DMt8DKha5TY8NewWEVyp8hHGMNdMI0gkqpgbtYHOooK
1dHSwS6zGz+uPCQZWVimqARz/JoIllA9k2XpL07+mBZ+2N8L9PdNsaOVkHe/FEmreBli3ErYvCM1
YonNXIIHnlihGapMAl0jIg+LaUgEto+iie+mqG/VqTJrBeh7xp3sfjGidMtH8D0OrA6VdWBL8y52
9CM4UQ2oo5cjD9lSCswCybr09c9GlW7/UgHJlhnm62IOfhGb0xWQiZLe775XXpwV/Z79FT0JfDHS
dBogZ97WLRuSqHqd4YAQbr6ke3w2F3RllMH2JDmx1JpcMPTtAyK1UnrhXR3LuEwOTuBmybc1DkIA
jqluXOc7ZGBgcYdokklFkE2Xw2FFFENHEyn0yAG6T4fe936aNTHkaOQW7AZunxXBZeZh0COdZtE6
OEJONF19LYYiqsnKRib+Gd5BRHZhlsCmxGqAMr++KEXx1EMujNU8X0fIf5drNVJD40UiO+Q3Sa8L
53KytP1toBRkeomA2n1VTmGzZQeaAfvzKqNUQZ/zh3o4KElajXtFahonWy9nGAUlDZYJ+BOl/mNV
yTB9pswNwFAEGjQymdshsoka9tMSoZucbW9ptqlgrItrB9dURzQyi+lZ+l65vAyDgQwEymWMa731
pkGxDgWmILilZc3j62+Fn+hLrNa0pOWO4D10MTzfVYxdyLHQn+B/9xbnFCjEYBcbs5iXPJ8rEosJ
DVLkXShMGfkLZyi+fXyCbDw4t5d8ys8Em4rJ24dZ5EeHvuLlzitMFyfeuuvUPK6ghJqrjlA9qAnF
aClEMuKGXjuHIYuhIOASjL9lXToR7AYBaVuh4lvFXF+kUrqIgWrARkivHSGCmgtkM/KwtnVDoslW
G4jGv0qf4eQrJ8tQNjtY1z4ACFwL1Q8nry6Cw4rgi77Zd7U/kFK01qplbfqo/eOUkS9mhydY+wFf
xVSKpv4LY7IpzlieGJ04UUd5vkGG5dNka1v07l89Hmue9xDx6Xg9eL0W435uOJ13cc95/2sugXs9
KptkaKGqJhXi5PU2TQlvbpcu2HUYZdPr0QCc/tT0wul/L7EYK9gQfptG+xaDTfiC74kIp2lOMeX4
Tb3kNyM/S7eP2KfN115BJHqwqIcd9GF5tQQYq90oXKYrqm6pbzVXYnPNavtrMtoRD5mnqrTfr6Go
gdYj4L5Zc1R1RxS2Xr6Tg8r9WzMjad55WMu6a0Bz3Dg2Sxa0ctjC5DTjvlWh76nHjFXEAzHyG6s7
QubJZTtizDcL+AoYzB6WmhhxKMD7TAXDU+CCKUKiLnHTf229HIylhpeJXSAh3byh7RGmncQ9V7SZ
9wuFd+tFOAupT106m8uApNidFptHmyByVB3tIrcMpNzOnkntz2j2Y/lb1WxD0QHLAlaYazHWqyV2
ucbYWZIhgJXGu20FAsUcz9AcwjUgwYliQ3GGIc0eXLda+4PnGVIcjtrT1oE6NxI92G9RL0uFGUHN
zvJaL9oiWoBaABRnXBAvTZtJL06kdq3JUJxcIZl1yXFuJ7Znbpd5KLoKAJor457jlP8NfqeYB6rx
TJhQuN7MqxO7n9Zw0BVpDYRPmacKwuowPVUe5zKsoKRNUnN0isxzX4t57cdr2VJsNLuxR8oJh9LU
qSd3ZSL9MiJBHSTEup8WHcy/Jlg4A5yEQGGVfR517iHFDjl3q4wcMXxd6wNp72UUAulqGqGe0j7U
Pf+1Va3V1O8XMxSK+h4PkdO0rkmOsFSlu7fpMPO4ltVC99wEZW0ZmrgdRMzQFiLMdi2fmhkK3qTg
G46AARBtyKwTd6qMfHe6Gn0nnBZC0gft4ehfSZshqr3DA3OOAwyp5X4Io47gVxlx/ym2nSosXOCp
WkRARg+qiTTaJRHyT1Ca2J8FRHRFMnZKwkfSBti2q2RyE+cGGGoIBkKYrlnaLWjyDs1Rm4JHhAJZ
hQ6h5Gum/SE/jfQ/uqu4xXKcQ5sMmGJth2Up83UzKY5fsGoVMLtDk1G0kdpE9Ig7XFOtNSa/0TJa
6BLIOhz116VarcHrSHkVaz65rUHHi2scaoAfslA20bc8SPLhLvHJZhCb2QdygmOoTUkM/sI1chTF
J7Y3n9rQ1SNg8WEZgUFsJaLPobkvWbcRl6zGb5z4JMliihG8r7Erxq9Vai3qVR0vgB0GtwjPRYVN
7hFzrzvvkj6n8r/CIgxOAogXvoWe8o94+PogOHGybyryVrxWc1Yo7EVeQFMEKwh0unR9TvWobLTN
GGuAtZcG+T7OeI9qAwwMbVr/Rz+AA//pUEFH3+uOvcndUJaY8NyvHj8yDLHZFg9tIgqBzcNv0hdu
zTwpZK0I9N5g0PvwE5VMmx749BfWpQx5hNmr82IW8nqucmc6R07uIe82JXqlQaXDEvxGJRVT3Jd1
UQz7YJW9/yDGQhKC2fg9P/O1Qhhs9BMIKU/6WNIa5HQb2Li9394WcWbSLayBpC9x5KgOP5lKR1wZ
t6saYlIpR3dZwDRP2t2G0eobrCUg5PG9TDaz8hHcagq/PlSRe9Gd55wleBSaMIzNht5M2HDfJPKJ
FoCXr/eBNnb83Iu45ssfYe9NwWakGos/UwXVI+dKtDahILDE77uz9BWRSIk7D+Nt1K0W/pmfuB0u
FB6J2D12ZDh4rCfVejA9nSCw5XaKS9X/kiKd9a0KMbhit6nyZemvXDMP2W/yfee8wbpZ9vlVCKI2
8m7px+gFnzm59gUswYSTK7qgIrGs2Lkn5alPOpRotKtksmyVK1p9jtnC7LDLa5cStlRBMUc7De8Q
64lqASy4R3TMyVphKaB19yMn5Nuge8eJcUfrYcIXHRjSN3A0tpRHm8jVEEhu9FRUxJFwduStuK+w
nnT9p8mnGeGRYYENq77nnM/dkk5GJmF6jZ4HGPzcSt05497zfb49/He2XdpLytCy0jlqAOEXuJ6E
TcCAz1E7Ltw+0yEMysMwJUWQ7px1HLN6O/oj9LCrTvsjJeOocYj9hzdNv2ZjKimWX6k3ZCmOVuU6
KsZv02QQL+7ZlPKsumW4eGGDQ7pu8muoUcDZ4FLNbZvgYlqU5xMp1M7xs3QrouPKJpXOLyhuCRsZ
PuWm3VkMNySLkGMR0QTwJ1bplRhx+jebWWNBuVM4ksh9m8iUJzZ5tPH01dHe+iq6kNalk3N04mOn
ihwPpXFk8LTk3QStLTdMxfDjeqn7tfeb0nwV7gLAbFZOCbyuhjaDly9fhrXrb3pJrt9TUbsCogSG
Iv3qx8TppQ+GinH4iuSRiKktPFVDImQSswXtOq912+ZAggKTN3qrGLaP6xilCzYMP3LIjNFKEDkK
lmvgGjtxp3FJJyuitQvOEvQDO6WJ/aqBoxCN/rEbfVyQcy+b/pxPyEG4skF1GAhYX7K4b86NIbaw
f4gWx8bPZZW04wvBWQPFsx3jrP8qRjnj7NPwbQjWEWya5i6p25n0sCRgKe4dtxfLj6DrOUo3csB4
yLW1UiPBbyEEaMCYmj2PPl7lzgghu2Ry7D4GukO/Cy/HsvxOYp46ZAMaTDtRfD7uOuppYqva+Lgq
b8xJcQKGNv0ouL9HC0+j58ZABT0nWS9odJA71YkpcdhlO2sJPuy4DLBoBhryXca69Qe6Re5uicIp
YnwWD7j91apHeHz+WsUdHjvGUwWZpHNVKKKkVHxJ0liVFj+mBMsjNG4no12IgV2nfnsz+H7l5N9G
D4dtdcrbum/W71OVeaBBUhk1Zj26JZY/Urg4D9jporjtAzgDIVaaAmSCm9Q7RP6GhBwuWpN/xW3c
uZ97Af/70OfCmtcyb4PFbGTTNLEkwyPuQrRB07TcQSSHVOn4NflHeRhYdd2qsrNfEtbJepiXwmXS
Bl2hIScmXTyfUDCkURr6PhOJ+RkvYAjlqvFtay+GsURfV93UYDJ0bLuGt2DxIgnwBEk5eIysg1W8
4VLQk8XtNPTyvhD8HQ3rFej1Xj4Rapc1vwkEW8zXZMZ486mpSqyYnZaVITgGDfH6qaD/nJLpns+t
ei1qR5KfpqaemgRSe7xSopKZDtG/0zl+XYKzw7o7Y1ID8rZbqJNTsUcWP6zDPhf8de+A0bS7UH0t
yZ9e89Ir24CCY99FN3OYk77y5p2x1SjDT+Azk3XY6TlNzY9FKDbkvcu2Hr/41LmArVZsEvV17wq8
PnuOOa/8SzZzkD8SFVEBCMQLCjIklWn7mDe5Hw6wR2PP/77MLtT4FFBJlV1hVC4zLuZ1bUhcNdyU
+WMWQRfG4HwhMMLeQtlM2m9hAsAZmxJXyeCms/z74tDXI7SCPBxnFV/RmavS8RCnCNUNje4lxeJP
y4ON3ob8CHRrOX/IDLo8buld7wJhOIelhw34CraQLtTOT1lSL6OxXAwu8YvMgwHycimgwYe25dM8
j2AKlaSUBX084Oq/zeVYOjA5HO5b6X4VXsePnsChQEadU6rEu4mu4MVxitQnR1uM0oPEwBazQnIe
hmxU+4qbnv4smIIDeGnQ1zS7IGpohW191Dp+/MwT0WU/Jkvm6Er4BFwLCJ5ZRJ9+T5CGdMmhz90l
vBC8AodE0iYPCQVouFYRsgMhMz30QZvyTBYd5GXuTj4grfsF3tEF1hXma7pZ6v4yt4lqz/ZEgY8y
Oa0Dh+UXaUyKyrwtuoW09KrDTn9F7GYt7scOJfeJ6JZ0Cbal4quBACwwpH3lyIxJWRCLp0W4M4le
Ad+kVqYdvq2KVj40SqmWX15fGAfUYRGV3npcV9pZw15nWe9i5ozyhrBJJi2ijcgDnFC+H8uVGwaG
W9WOfXtA7+fh368YOsz6qusn3dlDMKd+Ts5FbRZiEiK872t10glw2/VB8H3LDjhP34XeV6tL5Ukg
bWCmXXUsvXG5tAIWRRJV/b0ORPhU9EEl5sOAzb9Wp7RaI92e8iY0g/NQxqln66eSx06H1zmM+TE5
8fj7Mw1WEYnUXqeNt8QWcjXVRuADFyLufc1vRJH6UxUSNpzGKY6ztojjGmZb72jCU+ScXLqzzpJH
Demv1vdzAnlnqoV6H7qep6IvFXukQ/tuqOW6alrprU3XM7Ag3xkOLvPVOjn4i09Qwo0l9ht9rltO
zMRBu0hBA5ZWST8x6sqSNS5uFzOFBRgjOw9Rf5f5kztkX3SXLKb8VAZIroor5fZZUG3HyPakewEh
pqDYuQUt3r8aG7XQHoss95pf3J55jElDaJuU7DlrJJbOiNxT/kZNRHd572UOnG0cpk0slotBMFuv
rUYImx9yqyNzG+tkDLPrxZm1Y3Z+eelsnBcxuHAK1oAy6mrhenspKKakIVQkiEMSVOkE505BXFwS
zXYBGwW6tQKcXoWA4fs0ZsoM4QWw/SWXrWvGZhMT791PFIx1yFpmhkd4FfGlnk9Ul/Uzbi+8AgFT
dORzbbj9ZQVtuhCcXUvcVqYH4T8FaZZVmPeHAj8hfaRqQg4NYqZPbtfKtVlNcMGQYlp1yhbb7Aaq
i2p/Mn8Zo88DKRFC77E6yOh+YKrEfgcfajLkWiyRN5h9H5kIe3q90haYaZ3T1MBkozrRndTSmBhj
iVf3gn/BJuGZu8Bx+TkRowam/oysM5DqwBmxcmUtwz4logXKRVo/qaIJgoEmmbYCDnxD+uXWW9aZ
qp604yZX57pyzPrJld1ggkORQLW/cWwoubOuhIxzEV7QYidHG9jZBW5TelP5TMzwOH6XSGyajCty
Zw1eY+t0UXyOh8Jky8WMyXnxxR3bYvLPJLcEyrsd8oZ+1lOL/dlbF56c0nfrb9rNlJYPPqHvdrr1
84Xi52FIqV/re2wTgaGBTrw4Pb6kYFQqT/RWcDtvJHc4gISmqCjV2HhRpq03jWEUlz3obIrN+Bt9
nx7tPslDujY7bqKt5M7UddHDOueVul0CCLdkDSAmdbeIhIqyemE79MYbbgx0zuAKdo5U7J6TCItn
V9N4wtilSYfGaxuqUZISqvzuEioAOEroHcfw7CY48vM5O/eV1gMuKZ9BoNO/JG4o/e5aM/pJg6ui
yNFU3HToHYGWBBFIhTv6bVwatswvg3W+LiNw4F9MR27DS86sgBFD3kdr2mDGtbVbnKfBKD98criT
gPSyCcpJ42CqzfrOXjcORNtfyvZrf/b6iI94ix+5lM9r389lS5PcBMExIQagDbkogLl8CMa+JHQK
d5v0gyOMpoZTUncL/Vk9lzSX3MITanrugU34X6PRjs2PGLAa7DZa7aV+mSZ8y0xP0yosrQVIHtYz
OpGBOtYnYb1iBwifbEDuUveNp3CZy9+gX8PWeV1T7OxM8xqGKEnPgcYc8kJ9qMNo7NZT7Aizkg1s
YDBlj/SQtUd16oiFR3C9JGsaRNSY44p4+pS5U2KQ6AAMTZmBpIAjppI4ZKpyle4mEMCDszUNyN2c
Sa1SWOvpGNadq2F++pfbqhr1Op9mB1QvjvgEEG/MG9NBN+2n0SE25gFZNqvH3VE15WXzNZ1KM3Ue
M74xqqqYerMPoTtbZln94G5CFmmwEOVWrPQMD+U6MJXaXJwNQJn8aa4b7LYgSMrmdynmdFzUNsdg
XfU3ctaci2jECsT04E5JSNqDZc+ccOs7cJ0LiALoxd3oIWKkm8knTKvOEB8Z7vvgg5Ss1+mRrmmo
7EMxxhNJYeFgA2mOM6tNcSefijBmpELpVsLmOedrRKG3KdoeDOwVDXr6zdj1TTg+WUuDJobbjLe7
PwZRT3zQk0cbxquuPXqHU/JTu5xyy6fCoXkQ3EH4c0I85hfhEv08fLKGUOxmcNx22RVtJS6kb8J2
nHbrun6Rw3B1rRv/tmhzDETUrI1BMldxWTg+QiVOFkYxDO4hgTLK471TylOhQdCZ0poTFQHSyQwW
33JpqLkI+oRsGLt3DXjvAQR4WZZrcBRxi1jrJeao08E2LdaagyWbhCTFhISGAl7S4gQrCRpMSrlY
lxEd2w5yvBfTByg6xsjfA6QyTkEiyeC7YM7ROOTyCIBcqfpcTL0M+z1XeUAfP7Fqj0wT23n1yoeV
ONwEBjnEbXBq2Rh1DT27IZpVPT2LmA4uOhBW/Xo/Vd5Qv+KAgvFyVqwN5rkZVXUSbHBx1M60623X
y+kbMdpF0H31dbGKfKvFImswNx73NLaYy/+b1s9lLmkbE0HkrwOMdtHC5IKNSwe/zXZU4Mi8gCkU
l+CKSItIOt9ylTGifFFmyruEktXgpQaoRvOiXU6l2xYob4ZJcbhstc079zXQPvOwLXGijp/eLzk8
GPZEj7SRZv7pjVlk4gsamOQX/8LjsIwdduZygyGcbLZZ6cQ13LBVa/9XEzM+ql/CICjRV9R0SfPr
TqBd3wQIa4DBlQtRfOLgwc5gRiwD2OzLp94bU9OfrT/RTwLvUEKuBDeEaonRUczhdYudg13tiRSW
JMRUj8fsIhhy3DE9p3Mr6/i1AkxZ55u4gfGRkbtdUPNc1XNJdXpgDMXA5ERsVo1psI64kH5iRDgs
xEACRpP7rkPFU9P8qacU2qK/NFAJR9tlJUdiBYh257LtLueB44lBL0lQEc/Y1APiADzTiuSz6BIM
zIhDvNS7o7bpS6Apq23Ns8sNS5Wv1exW6XWBc40BXxkwjbhljO86YispprgEUk2m89Hxx0TliJrI
wVW0FxJbALBngm+ffCvzOAHA0SEMuhKsTz8hpHYNMzJ/JGJm9JotGwuhQYY0m59xSFkX7OrYK3oQ
xC2ZfnQLVi2PnE/90q47A0MFIMaOWdvaKsJF3Tl5rDONwgI6WOHMLV59eDT6OOVp7bt3sPYhTD5n
XJspBzZEdhWOfQwCX2FH4cmwmtfzaXSDE1olI7djQU/JB2OYOl7HnSqi+XxvB9q47iYZG6NpboQy
8j61uEq9Zrs2/FDyjB4kjKGGZBHTObr5bWCTOwcjUQ4gYgAjBcsXKlNQbGXKIK37hiaiqdybLPAC
DvAIVaBLhbdmDED8R9LF6uSGrlNs79cyYDf/xjDjImwoAhd5x0ZzqXHzr2WDSjuBP7Os9XODLCeR
vDto7GRuQpu7APXqyl9eKrRLfbP1uWXMPvoPivtzVSWJ+e53YRX8GBvdL796HYMJBwaX1c21Mzja
Ca/K2SNOed/USM2h67hlCsrdo71UPrtUzlyGJb235jWOnNjcMIdzzIlVmZtvBcCR+lXP/RiR0kF5
SNLnCjEquJ3ofqiD9DOXeh52Vx/Slea4MDvVyUrdFev/cHZmvXHj3Bb9RQSoWXqtya6yYzuJnelF
6CSOKImaZ/36u9S4D259KRdQD40GDEQqDaTIc/ZeuzZgacjCCpJvtkFKAVVHSxfJfVGRBTNsdeV2
4S3ZHSV52Li361NfAV7Ex2fYnfUdKLpLoBv4OTkGmySNS5u0wXjk/qI3rwBz5cgMF88t5QdrL4De
dK99PEbVa5KNvJg3qW3SnUZtEmaaGN5GEP9isJZPXgR2QdaSmmQq97FyDAJttwkuY9ntRmLAsjvD
BMt0Qhiu/G9GGWj7czOAwaxvIuqhM8iaGXD1J7bRIGH3auzrHjlcw3r9RY9uan0aYz0bt/SAbf8x
wIoKGQyKn0dIrrQla3WQseR2UzdFTl7AZyK4ZlMqb4yegj5GSb+thB6GHd0gkXg7TAKBs1Swexnt
aUQIy8c3xxrtBrK9GX+bYypKvygvU52ETkJ6KokQXdzZC1NLBnjRkrjOTr4X1sGhYEs83dNubYOP
rCXszKDTaqB+YA9QEtuohLJlcizpf6g/o6C+ReQABCn1qkQ4x1hUF3HRVrBrtPoNC5fJ+VyMVNqO
nSOkA2jKDEpAY9pKJbTVqFdLsBKZjc09aakBK5LQJIUAcOmY6X5rd3EZersyZljt7LRpOzLIUexN
R5Y6Sf6hyfpxfta6A2GAsXQc2yMaw2Y6Ua5yi3ybeGULMynoRzf45mmrij6NpDOZ7QmcbwVENWXy
hUZlRE37gPRlivcExDisVJfFDvycaNLtfeqZs7WVkwFxlt5A3fZIM/oZKEyk6H17O8f33fTnoOeh
fGL1Iniv4KcWKWZdQUz3tlkWsXeNSouh2TfjEABZ6Upb568YIYb+B/nJPVl2aeX52cG2AgrffAVr
M6PUTU4VZ3NovC1t/MxBO+hGqn1pMaD0B8GcDTwpnUc5HhoR1+RXUFFBKb3BAAgGZ0P1i+IHYR1+
Yz96dP7J3I2JvEJkojtZpnd9AN7wtqnalJSjgmzjDU4Cx2WlGCZCPgWiosmZVdJ0WWBS+x1elvTm
4AXNfx6qLQ+6oU5ENxe1/JLV2E0f+0XdhHirsqjEbRguUQcI2IZuvGuZKnFfTR4iuWOhRBAndJYp
7XSb1phSuNHUMZz+MUf8uHxI/Doms6A0WK8cTYCX1niA3dziFKaBTHIDUDzNV3sD1Ssm7xIIpcX+
fbIG/aj4kjXsQHoHR26R8zHHRTPW/ROV0Ur+9uq84Ta5fmWzoC5gRWbmnvlkCA4VDfgEjCur0/SF
f9E3d5PlsgwG4Uq15MBmiuKCxYctJqNSAIR0dtoXYlT7fiJggmWnl9niwVYUyRTAOXjRHwIhFYvP
NKNk7x26qpvGr4ZLwcfbqLay0pCIbyLLKDy7PnGyiD+K7gdVTl+Bmc3Jfr2VtkPT0XRV2R6L1Ger
thfSx5nCKmiE1FymqZ6cW5KszPbZNGk27YXQLXRBgq6F+4mPXjwZ5KynrAU3LC5tMHCBrcPnkBTK
6qVlV9scp5ZR3wKsLKrwtl0+9ZJAEBg4xSHyyIeOyKgIG+SyATwG0LXLHgxYGO6YZD95lZF/lQE9
0s+qUoU+BKaIGDwTBS7WZ043IEyefEQAoMApSm2VKhEKOZFr1J89lciKb6/UeVodq6Cr7a9RqVx/
nzfxwnf2UWMc0f0T8rPxiVCW0S0TZWbBHZubzPtQx4Wg0WL2iRnRZ0lz9dPAAQ4xsso9awk0cEwQ
YpPZQeBeWpulgvefprydPiEeIdDyOaH7QFo7rTJ2bVTBpg+ojqLuYNV60o9mz229o+PWVF8dn0jx
B3/S2XTroJ4VD1E85emDCefI/FrEYW79s6y25qck9b32zg5RUH+A4xVZP3XpDQRJun0vn3tRFmrZ
FTv216HLB/fnCBSKi6JfDHgsH3wXEnmYVD6NHrnEdUFCHMbe/WMak+MQ55QHwVNnzSr9IcKEaWPj
soKHmMcoABA396SCAIcC9tSfqCA6kLmV6xFVGofplMFDbqY5QV6AJfp5mKc4+DjMdZA8Tx5xBmI/
W17iQbg0dT28jkNL/nowWmn3OcyqdrqFxJc4pK8SgQvPK+soHPT4HeZBLp8JYUG+zZOiOJoEXVS/
4rmeQqpMbmwCDUOvlCKpGuYsddyDVYyifkLaERDC5No4l+l8oKDuOxiJwhwfdJ+MCCEKFlcweIe6
TuWXWYvOeGwrx9yz/TC/Oogeihe3jNkOossyC0BirTAdekilhXEJHSZ9AELeabJ9S71wAvtUaGPW
r0Wf5fMvV3nk8AzTRH97zDMBVoMlpLvL0QmP/5RdOOyKuO1uZFu2nxMk8ua3Glxg+9gN7pMctD+e
REanZomADsXrsrUZDrNVk9Pq0iwiNJNda0+Y0kBMhrpxQsX3OintwmB14TUOQqkAV9sGdL5v/K7g
vgekjGikrmyGXDbMAAPreQqPTPJF7uxH33LNUwnRrfmcy4ZQYkFdewaLNkdUlGkm+u5jsDRxvnuD
QVV7h4jCjIqtTzTo2G47bkn+VFvKAPo1sd4jNxeFIaobJJFV9jVikv1Sdr71s1aZoz70VCKH+jaC
nAydWncUaXcs9kRjAhpvEvVcx1NcR7uEMR3SBbEqf3yq5Ujp9SB7NtPOXdLVFEl2rRN52Sc7Z9EG
75PVUuXv2jnGI0GoMGrPeos0fR5+FQ1N0q2Jd+QJJWzMwji/8XwfaCwqS+RdmZOwe98qi5rMIrqK
MIwjF3Ls+UangDx/+5MSpJcnjXK/5RRvwL7TcUO1SJc2NdAL6zKvjtTju+I7K2bdTDtK+MjTDpai
ePvUGJGQ4RefBvcwfmpQ4WJkRp9oECNZSkR35BvEhk7LfZuPhfWllzEdmX1oTQO57UPMLnSj4piO
Cusa6ijtNtVGyEcnRwUdoWQ0M9e4baOWnczJMEmlLz/amoBZwn7ReugPBi4f+chVBrPBOZxePvVF
3Ex3iedk8QyXUPDhBQs1BsiRoxRztg2urSoa/Yg61iXhybYUmgEUmzHy2KZMvUR9SFkPW3QHzSzs
k0dyFIADbbDoBvlTUCf0qgkwDwb1gFlBkLJlo1so98D9kZQSPJVaugSXrbzkxilnx32QDBdyLXOk
ZOKLGVCyu3NEA1DaT8ekgWXnzk44HU2XcSY+TZ2NQM2LdDl+cDuU0c1LjzfCD770Jk0BTAGadhQ9
ZJIMcAPUJstXkqrTsPs4z2EG2A3PjlVWu3gSgF6PKJmquLnDJNSmr8FAxvp4qIy4bPfZZFjhfFui
CbdJh8rZzVlPU+UM7a61pQBGFTidAbBPwS0vv7AzbolIgpyp3BOIb0RYO5tY8+x3Seuw2WX1OEoy
yNO09r7FXpzPnz3bhpu4ddp06Kt/4iLUtOUcPxHZjJklEuXDQJ1BP1iWsuId6h3QOVuci9nXRoEW
+w58MizvtSiD8ZWtRNuQdY1hs9h5qP7VfVYhnfwV+3zdvE3vuNHwZNDSYyi4yIxr4ny7KMrFrq51
hKne9k0lf0+snC3Jejocc6CAvXS4jsWxwlcsDahH0FOJQtMa7RsMzSki2ygO3Dn7HKKgYI3jh+jv
vxGrVgfFZnaALan7OU2a4cX2OS0p8H6AWSB1Q3Lkdi6mhZQsT8pWSfsLvnJukP7XJRExSpApC+uP
mddolXdBAuNX3QtP+f2XZmqblpRJheMAnWROKzX+JajE9sGubOv4txWXOUR4/Aj2iAiUAtVH5FGd
zE9dnxgugO0m95lqrSxthuaGZWSlv2vCirSDhBrtTXlfmTOyTtQnqB5/WAWbXNCctWU1yc2gdIDG
oUFeRN2a9ryexMtojOmLnyitPtWg2ayvYiDg2mXBngxQeje2on5ffQTMRvEELmNG7x0POI1PjABW
lbURGyK/ZkqzS9eN/gQsYLAfDOwqgSfTxNKmtSe02bEAk2rRdHfMvL1pHdEfeZTFLTnOHylchQQ1
moEmNymonPgnafBVeD86xuT/SGsKHHLb29zR7wBMYnNvNJTwEDAqdn+kuSjTJFTDcDsx/nCc0nJ2
mYEGw9+FHXFS+bZ2jam8a/1mXuieTVD0dyOoCjPdxfDBNNGjWDldk8pml3Vfk6CeZMzVyRFcPCRi
+iPAH9xW3jZqcMBDuggMCpiTZeF9mMpZG8+GMcbVxzRB6mJsaTiwh2ZnRCcMRzJSZ6wyQaeidEei
iIAxnrrJkG2dahwfqmhZGXRopUikGivRwloenLr9UNRRQZVX9eb4wjxRoHczI9p8L0O2GDyKDkXV
4giKx/iEeK0N080kGB+P/BY50Hdg+nR/jDarhAqPBAj95B7CaTnBhELbFKPtqameEuYILxpjf56C
3H9N4bkyqapysmeKOOy4C9LKpDU2OxYKaXJre8xy3A+HEPPpgKsoRjPEK+C3N/3sxLD1vZFdsE3f
xqnYZpe4xz50bRPFrPlcO0BR3hY+g5liFu3cmwntrd3eJBr/SrLV/dTgEKb3S3V12DVGGBIaD4yy
4Vrd0kuSZ+ETpnYycV8l8hEcSGd5J7DaWURMSYRa11TfAobZnB9mjNQuAjJJM4KWek5Ttpy3VNkU
VZjYjgszuJuk6yy+3Un7yG9YOPlquI0zsWz/gHuYvgvnpctdcsHscUaOJmZnlq9URpM0vZlcNJg/
ZQqZKNsKQaH9iywUfWWmHsxXLORqypPABiar+4zCvNf7XhVZ81qa6P2IL3Zg0D9LuxbYffDO06Gi
vUBwqtzKRM8QhqVunHnHlmwcbmfPceGi98bImnPD57aGD55XImmPPvk3RDVq2+I74EcRwfIHumkF
Kz+zHsPhOQ69jo2PXWn7WYboBumxcD+zY0xP1lDbyC1K+vJD4cpx65hDwwhQ2YjobkNYpZc0e5zI
MX1bQl80X5fJDKk4U/Ovs0cMXBBdnXrm8EvLKi5QnhU57qcE+weB6KjqjZ9pg3T24Ipgir+m1J9Q
e1sFSUjeZz5blrptqy4vvkYZDec/meU49vRZenoM6CrYKqYzrshqpPArC8TcrBGFoyeaN7VWodjX
NamnOy/vTXi4jaK5qj8hQqL883s0qiFNjmxofMn3vkQFTFJMRo0t2RjAdMfhpiZ3WdAFo6Ue/W5R
5o0nblQ351/jbLKK+SZtCcL1PnFHwxmQd9D6lJbH0s7n8QOe2qA7RRHaGpPFaDW7xUdBscU8daQM
yH9aHKDSuqcAnFv3wFnEPG9i06F0W0eQn27totAleYFzYb4Qh4p6fmM6tah/BBq1KY3BLJBod5eS
qyLEYbAaj+ZFwfQEyLsriLbDO2QQ2SRFMFsskGesA5iwi/Ym7iZzZmM1+ab5T1immT/fBS02kD0d
M4RSft/VtCtFWkeWf+iIrmUV6lap645H9LZuMWwm5nEe9Jh5IwXpAvNUqn9pTcEegar2VJBuYy1G
8b2mm6YfytkoNZuryBCIQwwyoqvPQIebmuxVfKE59apkhg9TAJh3aMf6vizJm8YdaxnOIaBRT2rW
kAuid3cE5LX5HW0BiDpbZ8ZlciiTqkNFb7MwZry1Y6bcncIAVHdogdtk+l6bQVt8i7OAmLKNMTES
4Q4T/amLR+XaoKBxbZKatxnQGSIOIzwmj2ly21ZHTEWDm7GlEjUlKKcyxxlbYmpRIPJRj5uqLrwb
TKwtYwavux/eBLrJI2JIY3yWNwnBlCJATOSqVu/DIdRNe++wlnM6jJhU21kYpGC9DxQ2syi405QK
Wb67NeqA26TROREZCgrd2P4q2q7Ox2dVeyaphHyExGQjfDRzPBbdwD11Hgh7xhewK4seX85DOLNo
w2Fd+mG4HSg5TAYCdloU/RYmfQbF32gHon0eOvRu5vDHpjoCILzsMyQU+6otYwFgGXEYS/2Du2hn
QjRgYWPey3CSdrebhj7qI/HEityquwZTH4V860taCh0MHyyPEOLxDmOn03lbu2G7F+xoB7NtvBsC
Kt7xlhdvtj6Olgj5TcRDpLk+CUPWY37IKEyL+Kav644skax2qpmwU6a+jHSvyS9RiPIlZPv+hBZy
quyXaJY+IV1bwUoMruFeYUPUvr9puyjxy08j22qLfjr6WHqEi4OXsj3mXMtUXuRgghSyH8F2DzgP
/iQD/SNUz7e4GGXtoEpPB5nE3wE0TeSTUcDJ7R/g6dm6YVJC2JBu5niYKDlEo9D5nZGU4OF2hjPQ
XkyEb6di31rSJFwYUapflyD5qXOq3NvT1qWFmGObzMOG3fLc0T2+gUcfsSbYIGgXU42Qmg3k9EzR
Wp1CdMuDItzAdMInMRnenGPRTGgkvtZB5TevXZVrNjif3wcE/BXsYBjWykivyApgxrOSY2UabC13
/Jf5T1lEwFOzVZ4/WS9IX1Nj2r1/vnP8luV3vOFz0Bbr6RDRneHQCxGpS2syLAJpt3dZbQ3yAkzl
3GmWv785jdXUTWO7XndMe+WRgORLyGHeQLmFoOlQTBdIBP8GD/4PXoHbZ/33PKhxJuQvZXCbyZJO
gFIHMptwbAYY3LtDWQWnVugPkU1xt1sqz1O+r9vgds5aNor1jjrPx842L/Bbz6HLrBWdxO6U8Ond
BreyKX5bLF46Lz64jtiXsvuos/F2LLI/Hf7SMvepMKDzQCCEYIPWN11hol9oE07iWxC3/7z/tP+K
aeD2rLAho5lgWzGB7PemfME7jgdrGi+ReI1zD3lFCKGb5rQYPfVRG/HQkvFbUU8Qu7aR6QgIXcRV
0FNrMY3kIWAUT8+S5OvxkFh2kHxEOjUHCHKz0PkmZS1Fd/JU7FX1rmqY/z4YBXjDCwBqY3kAf3lN
zBVMZMwDShgMKrQOE2GqBnhdio0I+YtPk4I64M3UcswDYuOfxBM8CouSvem3/YXRcOYxmCsISK4d
a+l7ZcdZ1sNvWQqCqStHNvaFQX1mEjFXk0jvlkgApkofVarm2woj0p1SQ3xruAv7umuDC8Pt3HWs
J48OxayGSXBMA6tFot4lycbWjXEBiXTu8Mvf30waqWHR1TC1cSxpz5FE7ZVGe1OFkl7S+8PhzAtr
rmYLW6RVyxcxOw4qk8aWl82fD92Q21RawkoUxofrzrOaBxyRKNPqk+roFu5iKNaIVPZlPBLi6MD+
n658rVbjr3drlj3dXBMhr+b7MFSUyti6dfkFeM2Z57Gk0b59HlFBI2eUoj76E2l8huuTTExLhgbV
+7fp3PFXwyIuuzatK10fOzkN4UMcdob7aaQBIi5MyOdOsBoXg1W1NYstMsLqnDq9qmE60b1jK3nd
C/XvZ+nNGwsTokhchvaxsUbFco+OllaSDVpqNVfepOVdfnMKwu5rdAVGeBxKZTxXjq1/zZGIDtc9
guXOvTl6pZJIx4lqjwhWnS9JUJa/mffkp/eP/i8r6i/zrrEacE5gtov3tjs2FZQbp3KTpwzOWUKw
TDj9zA1mWD0UKVWJKlMEY4wLkmUJTX///Oeev/nfqwM2sCiPWlhKrtO9+nki0ydBvGlz1TiHZfjf
41dpRemRruEpj13fvnWwl6X3hZE3W+j32ffrLmL1DZcmyavK6b0jVhQyNiWim39AVSQX3oAz3441
5isVlY83v+3p4STYDFLSj0bL0I+lS4GyICrv/atY5oy/vAlrnFdaj40cO4Zi2GQ2JpuQ/Ub326cG
A0Tfd3zMTh0imL2kzAYGpRi09QAppWdJdN0PWE02YH4MPXQZZmDXxWmBDzbO0pseaRfW3C6mQUTg
byNE+UhfwJ9fJoDK8nMbZW1xfP8XnHkb18yswnEGqkpUs9l8e80xH3qZk0YWtZcgkn8/gVwj3C1q
driH3eLkox+sAeh0WYT0hxbHhStY5s2/PcTV97/JEBUOgwqPRqjqvdcYaucEuBV7C0hM4SFdpDZ9
Cc/996sx5GriKwUKF00n9Ih8i6wwgDAI/8zd+89ieep/u5LlpG/mvbaHPaaGJjzaGUKjIK4xuhSW
B0+vae7bACOGHdkUXMjUev+EZ5YecjUTwvFpyxn/4anSyej/glic5zuyAZL0aRrAlFygQZ+7aasZ
D6FHh2beVqeyrj0fD5Kobms9jMaF+3buMlaTUZ75Jer7Sp2MEn8Cv59oNl0mO6Bu9c37d+rcJaxW
NXQGUUvZSXSiO7XEZLGsqW/A3dnywgn+fg0yWKaoN89ezQJjFf3HI2YAOg1B25gfR6fMCN0Slfx6
zVWgRfnvSRIfqXA/EcUY+jo+dTz0T8ghiqtWyjJYBujbS0BiMNNyq45hmkTPc207r+YwyOf3f/u5
G7Qa5s6QUznOyvGoTWWZVKApgpegjMZtifDj5/sn+ft3RwbLyd9cghk2NEOGOD7NAbbhyAG9pymm
+cXPSgRP75/j3IWsBl3A5lrqdMhOGUFl9QaE0PiZ1R/Z5UHvJN/fP8nf31fI2P+9EMqhbaOx+h+1
gr3yxaS/qr/SeavEpY32uctYDTrOAPPAMLMTgWDYKAEF1z8dZU+/Le1bF67i76BKQ65TOSA4JgVb
8uZEh04MNH8wgOhv9OqhBt67fqCrD8IqqnLY6UovQa9p1UTmY4ICo3z0EJbJPQD2cf5cQ28zDm6N
4+hPPadO+zvIUToRHo86xH1tUX1qdepSJo8vAZbX2rihK2aoq9b8MlhNH4jUkoo5IzkVKTilrYgQ
DkIwTbLrju+vZo+sw7TmljI61cmI/7Z0SkfceS1ql6umWIqq/32fSPmuaDK4vLQV22sgdNhyU+9l
QGN24Vt05o31V7MHzsIkgqCWneDG1P0uM71x2NtQa6/bs0h/NYGMkNqqBiDaCeGgfBjygNofALn9
+wPuzMzhr2YOjaoTATE/P/dnnAGwn6wZpD8aK9LdrQtP4d/ayf+uEOQ6GA18pJT5MA54h+PZe+py
J9HDIUrVlH8IC7n04/FEVdlnbHlO4+4yKbL+iLEYpjIZrmqIMKxTZf8Asr/Vx6RGUvELBa+aN5gu
hScOg2e63SdDFLH7D508KZ4Z525NNKA7TvIxXzi/X+EojPZjmYT0Ceg64zm79+jlfDSl8IwXwyVl
4MJm5txbsZosIVVGFbTYHr0snqWDnPrKuiUQZbpE5T9ThZP+aqbMkbenfcJIDIbKCIOtF3t0fHd+
ZSbms0lXyXoV89D71g4xvO7/9PQq+qe5CTz815hdDXVMUO13KYLdFiPf+6/TmdnVX82uU1nnCLD7
5ARvC7dGBw+ygANxS7/k/6MPz2Yrnbu1qzmprOKAqv6UnEiRvU0VPUgDxsSFjc2Zg6+D3ITTdYlW
VXqS5Igf3Qwbv1uo6rpP6DrJDSONlrIvCSCjzo6nyjHR6Oy9sQgrG1KV1wL+ev85nLkOd/3+jUAP
gesGxzqzgwMgBeNQoaz49v7RzzxlbzXnzYYJjMoE44VZyNSfkAQN4puLTCJ5IlAeFe91V7GOcAuS
yg2QYumTl1r2Nu9AyCsAhBemvnNXsfz9zaLJY1/sTDCzTuBwomcGvx/fQlwxnAfa4P2X92/VmQfh
LX9/cxJjdBpLk098wkQxf0BZHPwg4inTF+7QuWtYPWcLDy0SFZWeQFc4FYGTff9HQFb7EUL5uDTX
nLuG1VQDjyCxS+DBJ7KJM2jpfmXojcbP8nzdPVpNGpjwaoTWRXli1USCnC5S55ns5UuJmefu0WrC
wOdKioU75Kcx5H83tTXmzY48bBHec+bR3l91FeugNHPGkpuUU3mSs2rFFqddVp1a7clL35Qz17EO
RxvFgquYs+bUNG7TnxQOdrvZQQ3xYiCM3LqsvvBWnXng62S0BnZX3LpFeCQSIvnZAnL8NNlyenz/
Rp27jtWQgC7iIJeKLQw9cf6sba9eCpde+mSQOm9cN5Gv08JqFRJFgPrzKM1Z/+N2uH2345w785XH
X72zQYgICO9+c/JdWdyWsb3gmECdXpeuKN3VS2sXAyAwQJVH1EsGMjuEquomiBFFXfe6roPAhJlQ
QFRFf8IeQtLLGJT4LMikx+z+/mM+8xKtM+dIt46dAEX8kbJJcudVtvrhuYa+riTgrD5BvUrA7Lm2
y1qwiUb2JNAF0CVg9Npd9/NXy24BWxw3q+D+TNXcbMFel1+lQSbVheOfGQXO8vc3H4YQ/bgDmGQ4
xV5u/NRYib9MbAh/g/v3Xt+/hHOnWA00RJWjn2uLDJSqLFDPFfKLgY3w0bDbS7F55x7y6vuTABwY
k0FNJ5TlstrifgRziG6p//j+JZw7/urTk4w2URP5PJ9qE78HS4CpPQHtQuTy/vHP3aLVMMZMX444
L7xjnsaNfe9FmL9yYsbDtr9FrT06Vy7InNV4ZlWczCSyL6K8OH8kdwdyAdaP8NKFnLlR65SuQFI9
bNtuPI2osh48qAmPQnkXE0TOHX61j1ZQKnLEO+NpAAUZb+10Ji8lEJE6vv8czh1/NZytpoC+W8f2
qU0N8yMEOhyUkGXAll13/NVojgNcm9BFrFPg5rLcWrFScuNnEVan90+w/NC/7HDt1XCWWKl70JvZ
R1xeef1Qp9qBQF+705irbeX0afVR1hT0h5uUThcYkOtOu9zPN7MIQg/DLrGYnkx8KXs374e9oRoT
BVszbXVi1c9a6uzw/snODBZ7NdjxaZKllEBXNVpqAwAE0uo1xOX3lNuluqAuOXeO1YBnNVPBe0+c
k4cNyDh4SN3QjDdJO74AOiHN4v1LOfe+rcY9LBBIOraaT43ArL/LrFgEN0I4+XXxwtTTVw/GhNap
w1qeVDukAqldhZ4A36vWu6uuYB15FaJVSKRsrVNqkX1yQrICfDSCzl7cXneC1ZC3LOmV2kvkqZhh
mmCuyYyX2iOM5MKIWY7zlxGzFusFbVx6LZbypwBYgAPyYkCKPBwCaJdWvXEXhGe4ZT+uyuIWJ2oM
vs4XycVozDMvmrWaESDVjG2B3fnUWKV4Vfh3440PBwfHT4tn5/17eO4ky9/fDE+XAAVyUA33pJ2o
eLQ85LAbrC3loUU2+Ou6c6ymgKwdhYP/qHj0rclzP1sZNS4fq2CmiuOE14tQgvdPdGbM/I88MNBD
a3uze4IskkX7IIKGjR+VtObrjr8a+obnhWbRCutpHuGsPqppTMpTCbihuDB/nVFQyLWCr54yP7Zm
HZwgLna13Gqvz8TXwnbhO27qDMLPfirdYjzkox+P974IyHqjjZliFNyx57K7C3Xvc+/FanaAG6kB
qTn2qXER3259he/0xgIT4x/wQKXpdUN4rdRLCygNiTa9E3EWDaEObuV+QkOaf7nqga2VeFFZJtB0
tXUaZguKhzFkRQ3NpCpe3z/+mbu0VuIx66CEN/gW4JRs9mScom3JtDXezA3+jeve6n/D8d4M0a4k
iaQjbPk0z06rT+SvJN/6Rqfq6f2LODNqzNUUoNLOr9yqZmXTjMnnwm8DguZyA1DCdcdfDf8wY+OT
FaF3QoOhsRAXkMP29Nojd3fdCVZf/WHsUBmBO3+KBNzRXZP4kd6rrvEuDPtzT3k17MtxILOnRhsP
I6B4Nm2JccgwhZ9sZYQo4sJtOrM+W0cpDvToqsE0gqcUI5SBtGJqt3PqT+EujHLwZgMxGXBxw5/X
3bTVAMfNacEUCxCf15VhwfNSqXEccYddl9Mq13LCZhiisCUq8CTGmC121hl/mtYCt9UCOnMv3LTl
W/iXT/S/cYJvxgaO7k4QER08wXfgSQB2vq+moGFNWcsbOafTdd2SfyXgb85Tl6KfLYjcTz1mItAV
BdkZNxKTVXzhHT7z9NfSQqAMKra8ST3NfeHYLwmoK5DXFbnVwzc8AxG4qSBFu7DQNucIkM9Vb8G/
Wu8310U3pGR9qVISNBZkc4r27AEyHbDa646/Gvt+ihPaE0Vyl88FLp7Gm53+BytPWlrvn+DcC7Aa
+71B1kbgWt03tIzljgjE5xQP2e85TDC/RkV+aXSemQP+bXK9uVGWSy2NxMD5hIqrwWUUTuMNAQ4e
cFXpmc/XXcxqzU8E5ORAlI/vhtCIyB+DmVxXD/4C68o2U+8U/l7D6W0vtMKWh/C3wbOaAsiSr+em
LJxPspi9O4lts9norC8upWGeuWdrEWBG2oArCjs8FR5++y0YN/8f1U5xsu1IDrn0ZM68AXK1C4jy
OoD8OqR3nkX0QJcOdvJh8EfgXvGgRzjiPZrs95/PmRu2lvQBCUTY2MGRTHIGp01e950w4/rbdUdf
LvDNK2Zn1H7lJAD0dgE2484fNXUAN5kufYjP3anVh96vOqfUrWt/wm9JhBD8ZvcOOxmCSCxp6CH7
Ic+73fsXc+5cyy18czGLrDtLEH08ZQXe0xDUvHdbuI7RPoOdqqHzQMnMuks7tXNnW80CZhrAQp8t
51M1WOolGtz41rHs9hirWO1U1gXX7f2l+d+rAnGQjfSWnN9DTYP3S5FY8E83IiRr8pvdp3Z7pSpE
rmaCmDJx6kO7OdUD4sVNasaAEEFbZ9Bq7QZwwPtPaVGx/GUGkKsZYKhqg9TtyftNSzy4yeYy3Cdt
XtibcbDb10Ck+F3xfnwnrMQC29i0F4ppf50ZkOQtv+fN29H3hiVymD8P8NCC/hnc0VB/L6Rw+7sZ
mPOlCvm/pYb/uT7Os5obNPGiVEuj5MWM0ToYCynFCR5JbAqmR8eChfcL3VYe3yaB0O6uVsrwTYRL
qQM8nsouFtMGiNS+InkQoBCRkNMuYAaAsxnUTnNjDouL98ZpDLyeJIUOBAQpp/TnDQQHY9rbsjdo
RMJFVfilTDIwh1NRg7PYoopyi9uYsGN5JJGrbYh16mV7KhPIZERWGXL6bGdO3z+MXSm6z6AiycAC
iRD28X3lTV6cYIEEsnIE/xkX+y4DvtGBNEvi7vX9d2O5R3+5d2uhhNO5QE9QuJ+QGw5fgMy+VvBx
I8Jd2uZnOHu/TD01T2qqwitfimVp9OalkOkwlqQCNg85gV04ytD6AF8kg7F042dQFKP56/0r++ts
wVux/P3NiUavT6OsJ9Yj8zyiZGID9NrjglQcm5vMnm3yYue2At1+YZT99bPB+VbzLgxTMhrsRN+V
xmA8a96PLy1Mrz/vX825o69mWlJZ+iKsHUIcqRw3u8ALO3IP8fle0Bifu1uruRW7ZUZmfRq/gntz
wiNxmml56DD1Nb9Gcj3HZ3RPXv/1uotZTbBzPLqui637jlTK7FdJ/qy3naqm/Pn+4f9eX+FRrOZV
e1DxlMmhuFMT7Cdv00XY0LINgAt2W9mMYffGg8YtdlEQJlvgGyL/J8//j7wz641cV7b0Xzk479qX
ojhIwD0XaCkzPWTaTtvlcrleBJft0jxR1ED9+l5ZZ3e3S7dkdfu1gY0NlIeUJZFBMiLW+hxm38D4
ZvxMOy/+iFnUjUqop1NLNXtolmGH28KHDny1yFJrB+KlqTsLr8KFQfikXIATLABUt3mP/SSwCZ1h
rR/Db1WLnWdZ2jlmsswqfZ4T0U0rj3hhOM77GXWKQzIrHetCNSbyrmBDPqHQA9nxWp1q6eZmYSIz
CbggCTTADjDGgWPCEwMNuL2+5mB9aFAoMyGzL2ryks+9r3l/I9UaFiCmkedwNYx/0KEHVRB2Qq4+
/3hULj2yWXzAWg83055Hl1hh+LApG40tH2kG71PKOzSnz0JE7BZFSWPd7JuwH90bDsTGeJNMZV2u
hO6lO5jFCMlcoLBtrvYd/BxgLENRzLp2Qyulzx8/oj83E+IWZoHBKmB3SU+wU1SMwCJzYRgRlKhR
wuu6q6c7K4ajNBzuWg5LQQc4Jq+BQb6tuvDGqwoC9koDapb/8R+zdLez+duC/lqHbUjPo6hK0fUF
19dqA+efcfepz5+3+AE7hxfE4nZfdK2qvyLtDESvHbZDHHzuAqep9W4BhGsTPKMLo/cenVA4qXox
7BzA3ejnHtC8+64FlL7q63A8z7VRUMdlCqlsOOXFKxNyYUmad92RIrHgodDrvWAQXYDsJpozWnN2
n7Zq3AGXuSZjW3jTcjYz+6ybtN0mzd7LU9tpgybN4IYPP+9YdcfPvYvZ3NQptogGMWWfA2u+6bDn
28Bt5jNpK+hG5vPSyhgaZuph30QhqkeDBwZ7j3TcytZg6fHMJuVoAYOJfES/h80jyOdwtBzgdgP/
pZVxdFqv/rAFlbPVGj7nHBYCEX1rMl3Aoc8Q75aizwUWhh2m2zOc3j0ATXU4Fjeo0BXsesTJYvj2
8Zv5Y0oOD282zVkTwY7FS8ZzwMpzmu5CZrtfXZo7KFRI1WFU1DiWAR6ahB7zVm75NLL+cMtzUR+H
z7yL6RNeklqX6mlwkJ2zfSDLPXJuGexJ3z6+uaXrzEIAoBbhVCvH3jPpOXdVOpEH+EDpuxT+GF8/
vsTC6Ji3GyY53FCLCc62Horx9Q8XdOXikEe2N2w+vsDSPZzCw7swVnGY+rtRMe7BuWih/YAE5zxO
HdsOGBCAK4szPQ3mP72R09XfXQUZucrAXHHahwbkdMDjigbbeL/pnXR6asuY0IdY11xfgRrbNI8g
3pewu4Zla6ubs4KTWuy9FtQWmIm22h4fEHntXPnAlw4NXKPQcc1gB4il34F1bweewQ41Mao5YIIV
0FjwlO0T0DuKzO74BUCAUe9uP35+S7thMYs9asjqukpyvYc96PQzioEeG7fcTk13mXCuBt9mTgmE
hQyZuojgCa53xUlhX8BDHcx5tfIelwbKLEqhLQvOIYnT7GEIHgP80WVesymAvF3L2y0NlFmccsEi
6MBsMXu70AiDVdR0L2QEaBQOinB/+uTUnUUrBmDaBNLXtOdK9bXP86H/VoYcvIAMoWTtXpYe1iwq
5aoEorap433fglaLzWI4aeQ1qvpTAgMI9eaHB0jZwWgOm32IZGR4LtKGT99Vm3TtyoxaeBvztssR
YLs40aTd11kukHyMszwxVxOBseW2z23ar5SwF57UvAHTlAnJmh6j+wSRhpeUlcGisdONev14+ix9
/iz8MGnVsMHJbLzvynwbJ17EMIId288trvP2y4hEXu6egNowHov0RVH1Q70HZ4mIlV3g0ns43de7
wAbGMznxb5x9I23vi0BSGFbCk9XdDspJVtaA07P4Q/Dks6kNSR4Mp3Uf/yhPvvabbGg0u4EfXM3P
0i4FTAFom2LtXL10Q7NpDjYOQCvjZPYAUfWp39guNrcaduV3yDxn3co0X3rts2ne2k3NprasDoMb
xfYZ1mTcjMfs7OFzw2o2wQWEYyGPerIvvQbHWuVl4qUA63lNK7HwSuZ9mEPSiKKQUX8zVl1sP+Ug
vOabEV9w39wkYcV9BzsevZLPWdjBsdk2I8/yMQkTSs9gwFs6qGHT+CGzPHWA0yHscWzIZu4m4Jlv
TOwyhOdY7D5+igtjgc2yBG7XZwqGfeN+iqV9RCaCT36WdP1Z0gPZujIUli5yesTvZpCCJSF8iyOC
0pNFvsLuE7gXQe32Ep1uAEd/fCcL423etxnqNgZpmLD9VKk6CWCsqLxNK2HrvXIXSxeYxYGBx5BT
TBHIfDX8xiGbESYNLJDJmrOP72BhIz3vypSw7DRNnOD9wl1+C5PkDuS2ygV1JUQhCH7R+hZMGvr6
8dWWXsosCgwC06ZNiA3BQOa8oSsYwDbR1fIu7EZ3+OQzmwWB4gQXCsuiOdiDo+5h5qm4zyYJZ8bP
3cQsCKQWWifA9GwPdeGCt9J2ZRfUtRU9Sxnr7cfXOM3BP8TmeX9mMWgCQOOoD1bHh/pQg68Cd3bR
gepy5ZoqHq8lBzQiDozT5OTbBIPiKloZEn928kMNaRYYXCAC26mT5AzbzK9tWMs3gOFjv8tLWIFR
uyI/ktxGubsaxCEdVe2CzJClj+MY2sIf88S5IPCpxwaOuMVZTYsp2QjtFM5K+FiIW/PWz7hwATEq
0bMkQ09Vt4xMIcx4tICROsg+Tt02uQ9VRGu8QEG2mjcbSD0SBhdSJwXHcGWULQzleQdoVGMvVtSu
3E99ykowvBp0A3AP5084VLP7j4fB0kVOX38XxMCYylCdkOwSTAWWMV9CAJo6PsTiYB/5KSl7d23p
XMriObNQwwQHTWli7qGnmvYwux5AJZcbuBYasLzCET5K1LejaGAwfG1x2Ln2nKTEMSmvNVU3kzBT
7oLOE8HyZodGhTBxVibD0lOYbVRSPSQSWuD+IKIOAN0AhVHiXZysTyuAHTpQG1dSMksXmoUnPnmx
rBGjDpKyPvIxyKofkJAkzyBtO59cmOZtpEAMdW1pGnWQonVfWlCbkl3s2MUTSG0hXZnDC+uGM4tR
GZCqnd2J6VAx9BH5zoiFMHPL1Ya4hc+f94ZOtazhdsynt7TOC+wU01qBieFJt1x550sXmMUgUSSs
n6x0OHRgKLjXJAIKigKUBuCg3Hxqcs0bROHJFCJ/JYZDUp980AZgul95GPIRrC8w71fixNKNzPYh
Eqd0AADc+KfTAZV1o5KkTH4o24ER+udu4zSY38UIgY4z2BAkWQT+TIN6mdWZqT8nJBkv9DS24uJz
lznd37vLoHubpjncFSAHUzD/Bme1jcDsjm34x8ESAN6vQ7TyYpYWoLk5ZFxZJ+qtk12F2ISQ/Gtt
A7bQnANfaHkb0YGX228bZ4iBASt0D0eRIMrc8E2M2oAP5IG6eB2CPal/hgySrF2ueqiz/arNbJYE
rutKwK+LKFpt1ViIG7/SU++eDcwNvZbUcOGPOFDdcaBxcrNlkKWMA43kdmPDPqUchcPNbHMzOR3s
f7JRHNwUAvSga2GVcN0bEa2956XxOoschQdGBWeNdQSpgp2rWhUx3GSyovjccJ23nrotcFjo1QjR
PdNE6bEHiyA+Knh/ac8fIjyo4XPbtHn7aQT2LnqNlTqIMkSLnj1qfoSnXiLBY43XbNgWnta893Sg
UZ2jiQEXkaDVYxiqyN2ACKFWK6oLu5158+lgeFSGXqFuR9O4jDz2ADVV59GU1mGxBc206c9B9S2r
53JI3eYMamuQ3QAkrae0B5UCoPp6SzKwjv2CKEGbM5cYQBYPeDQmif0aJyMrBnBe1dWjxTIiMuAO
DHq2DkaAmepi82Q5UXKw8wS8sI0yqQe2o8ysbECoidyuBCu4nrApCZWYYMhPcwrjubKuXUHht1r0
oRO4noblOMpMKHpsKRzYZOW7tg1YhU9RIOCXztjw9EroWuAPtZJMDd8TD3ablzRsGrlF33BsoRgW
ossqDgago8pDpvkJLDZEhKHpszhtlS5ToUYraN0EMRF7fhAuvkQ5HJO6s5rRnHVnbl5VpDsDIKhQ
54y2xAK517PME/wISnPwkrY9VvCSR/VaxlQnr92ojG4CEmLpeY37vhmvhYMOFBWQSqN90XdaGL2B
Lg+3kvwBsOLQxQBjZdkeKpHw+ByQMRqf92DcoA6RhMK1xyAMiSMuFTx7yytqeuxcwbSAc5WY4J+j
wvoFhk8nbge0q51BEU20HBDNAA1JTfFkFQKdc0HHqjEFEhbmeSBK4V1aQHrCcbZ/ES3alVs/MX0b
8wvSpmAu3mcoT4RrDdH2r3X+D+eTeWOnl3gcyofKPuQCNvI/TlYwaFVlhYujPKjmUW8BN8gLCTRj
3NcOshfMtbbYH5fmO3RaLo4TChgc7EeqDACTLSqGEwwuwaxKPBaMGEPyu+PAmuArhTcge9RAnrh+
CL8WB4MKYx82qTV2BgkauCAwAOMwS/rxuVF17cD9etA2/QpZwDRedjVPi2dATiDy3hiHx3V4Bt8G
PiYAKHdord9oUGCRXqtrKcGaG/sBVkJ+00wR0JppS3rnQkBHVnzTCXbbre+F3FHZVgHJKszWCXmm
w/OimNrE8Ue7bS1743YhxK2BGRsQJAKA+uDVCHWdUw4/MYvT8V6xriCAz4embYZz2qoEcCaw2Mf4
Om9JCUdHcDsYIxtT/DpeWhQ87ltlnJ69plY9juDDoAImiqshDymsOnokOzj4qg0MT1hg4d0jgzOA
Md1B1ufZIHUGAHvhFzYVIN3mOXK8aaouhiJPRhOEKUGXA54orYYvaaRFUwSg1NW1t3HB+QGJsW0h
dggvRqAoLRC4EgUbty3YhRhiOwBqk/iWRQgy5WUBnEt6J5qReIfCRqpHXudNOTIncAaFKmpAOYAN
YE8bwL8eQJwU2bAD2rWvDmFMmu4Bbk4K0zGyJ86DiLawLIc+HzRSgN4FIjoKbribyN7ZMfDeMHnr
JCAKvhoTlDi3qZtN01fwKstiDEScS3vYKlRIumGncTyP3hiEewPZuGpo68NEJllREF5Bv9gNdCrJ
Wwhn2vKe1jGXx8YDmwUDIxOwTjjPmo4x4EcBC6KPghE7O47tWGYcQ9CCxDCAaWXskm3cAmXkbqi2
oUANdazBbo8AbmLgjjeADLTh1rboxFBmgv+pxyGF46MXb6Ekz5MBfwxy/M63z2za3Hl3G467nVOS
rj+WozgRyASYLn6eeu3r2PXDSsX/z2ugO7fe9VDGRgp3so9hXg/jpmtUj1iV6eb8Mzfh2bMNrlfA
Dy2CxvOI9KjEq1HkgUaRdTCRWWuMWsiC2adbe7eBg36AEm/qxREkR3HMEQE3ghTdQwMO6y50efHq
kZCuPK+F3eLciXkyujSIRtkeij2mdkUVSwv9bca1fyQehsZKmmTpMrPDLB0HJx14RqBZisovtlAt
uO65ZDZ4v0Al5i8fv53TgewPK4E925D2E1ooIUqRt0xnnf5SO+BzbI2b9lj1sPamsL2fCo+5O6BA
8kxt6wg9G+qTm8nZZhUonKiyQQ+59dgAUuT15FjUFH4i+tPwTrUg8crT/PMg9+Z6idExiphyMrfa
kym9cHLYe0xgxGQ2oEAfP8mFFzZXMHgotdm0HfgR3QUEDHadky2raPsVpONP1vfI7DQ6sKEqZNvz
Yx96iQueJhNovUYCHrzHMUPv1JrGYOlmTl9/N6OM3YXuKFl+i6XcYrskc2iOjk5ISS8K+DivlBEX
5i2ZzdtsrAswZCRFESEPkSuV8hUdKOxBxA3bTdiq4jHSMVuxHlpKkc2dg0uU+ZHnj8mN50rr0qXw
G0JgIlDgTvwp9CogpJGELMDybnmdBbqya3hTVsUNLG7rb12L8LsSQ5ZufDa5e3T/k6hqgLUsG/t7
AkzyDk0LxRYGhvnRVEBv8RpL88cDc2nsz6Z4h6U6x97BPEY5mMI+hY1nhuU8Ej8//vylsTKbxbnX
jJnlhOXtSaj/xULCGR2qEbjIQUcpaT6jDwGr8nTAejciQ3AHwOcS3VEUOLWAndnbP4zV9fE2UXB5
WpnEp4n038MhjPh+vwoW9J7DeqI/CsogpB9M2V/EoOw+jO6Je53K+FOCd9zPaWi8ux9ZiDGSIx0f
yWgx8NgFwN+bU3LgU67fuMAsVvQgMSnYKEzHSsYy3pTAf0NWQXEyWXlWfx5XrjfP62YS/DCvd46N
muSwSfHw9FlHM95+KgXgzv2AkWvglsNLcmToRfrappi7fhuy7gFSV/r948H75/XPnXety4LWOWCy
5ph7IvmJ/WmP3Jjs0YCG9o9DDPvKR7S4eNed09CVDdFCHHLnTepsAHWWgOh7TBIuxmdHZkZHvlNa
A498tBCioWnrcaB7LpyhR4LWhzVw2j0YSdJ2z7AAszwAMzDk99i6qYePH8TC25y78fYiHdH0W9lH
S+HYbaNFwgk8Coj2ymhZmFnz5nWRhA7guMYcQ1iD3UZ9k3mgBnUwpC+a3ropUL1Ya/RbupXZ1EIe
BfBWkxZHsPoSJ7AY0v9Ihxi+1t3154gHq9nf525bhiqZspYdecolMH1RgqxBSdKu3DJQ+vKzz72S
2SIMC7IROEFOjl3atV8goRJPkMl+LsHmzjvXRejVhVcibAOTTUHjnJSn4a7gOd0AJizIiHzz8W38
2kv+Iai6s0BBdNZOBnZ5xymEpMnbojkupjBGOu1x36DMLtDzlzsst/NN7TSoB57Di3dM0l1vIguI
DoHOSWRMHBvF9JXR+Ov08ae/if7+ChESCXoPk/QaELExzg51aZAHH1Oe9Zu+h+ZMbgFeU3LwkwT+
u6BJorJk9tiuglruQ4FZ9zfNAPAl3SZ9hm2/z7qsi7sAdbhMFEECFku1NqCXxttsBWcpcXs+Vs1j
61QOWHsqqh8dS/AXY0X1ypZk6RqzVdxLRd26oo2u6hrWK5Ff245ynrkFzBPoJaNNV3ZhC5Nz3oE/
TLJgnE7J9cgNw3mZm4ie8S6CRP7j4bYQaOY+u7YLoivtuvCOVKiDXkB+Sbj0kdW02nzTlaNGfx+o
8k6/0ky2dL1ZtKGdFVYNkpBXPc2aKgUkeOCDBAiyjIc8iLgy6juNM3QCrIzdhTfFZkO3TZGy1AUp
fhgvAyUVmVunNT+yCvPo2HLwj1fe1MLSOJcCNGGU92k1qavcjeP8J/oZR2Jv0skR6sbl2AxzP3Yz
ZJ3g/JfQ9CpvvcZaKVctjZJZ6KMj2nUrkI3uiNe73ylJzDNxKuvbx0Nk4QnOfXmRo0Wi0aumuw46
8Ms8z6T2pbSrC5zUujUlyNK4mEW9pKlD1uqY3BWsYbdhWVX3Ijb1Nra7eGdaI44f38zSa5oNB3SC
t8bEE0EG0klM+QLstczvXXQe8KfE1UZf06J3cy/ASZuJ74zVxlk5v/0ZdUDcuYrA1pZbQDnQX8Ea
zM6/WX3n5LfAsjpodiphvj98Rzq21dzv4kbyPAh7t3BB7OtTF6VI/DAMyf0m9QyvA2ijS7lrnCQL
td8VueXsYDeTDF1g59j7YYkotEh/pGVl3GmbRAlU6Y9eLpCPWIkcC03b8MX+fVFoIyWbSNUwUhkS
/gxQ7IgyR/dFQ4/QMXXZNdYtmsqjjWj6OxVa9x+/wIXROHeLsxwYizZiwhYQGkrWoxgbp+XN4AwD
vF1Kp512H19naU7NInzZcyXE1HiRD+VQVl1Cp5lYX1xW8XxlPCwM+bnCAszEXoLpmj3WkFz+aLqc
3yJh2irouCzPDSA5seT2Uzczh2yQkzt4ryfnLtaD215kcch/8thh3crDWngpc4UFaG5qyHVc3hvS
hQ/ulGY/hVLDfQw+x9omZOkap8f47ghYgI9r4mhkd3WSILGLVqHmropGemtn6Bn6+DktXeP09XfX
gMKFV0hX1vfEayZ7A152Vfp1HrMBvmB9/yluJjAVpzH37jKmq9FJGVcOmOXFdAESYfsIfIh3bru1
va2HLv3cujC3tmdK8qlFEf0+ZRYKci0N49rvQ5GvLObO0vOaRVM4g7ZlTVnxSLGah3touyqcCMGH
t+ImsIE7ijbYihV1timMS8geGGUBqPmkSjvZIJ3F2BmyOcxOwekACMYJtDW68ZM3tHEmgl5hG/I0
pS0czwP00Ubdl6Q7YQJ3YW9Z8hWTPh/5Jiakowy1RS/Wna8kDLmV3/Xoq+D+WPae8xYayCuuJcxY
+HVNex1OQcoGlI4DoxzSu5uSQGEVf6/HkKo66BOoR7WPj+VNA4S9CFGy/HiAnbY5f9hIz1sdaZs3
BdI/7AeEwyS7BoojnuIATXw6TDfhFKlG+0kxtm66KSDfmdZOFQvXFbNYDeWpcDsVO3fEHvTT0DRm
Y/I4PKTuIG7crIq2YVGsJSoXQufckLszQGInAG3cxckw3rXeSNygqEW05se9EDjnwpB0UCrWcebd
odo0jb7lEvtIW4a9vqnosItbr3z9+HUt3MlcISKEqWzPM9nTUNmJ3gwN2lR/8oSQ6ZMXmG2HmzYU
XZNO4Z0zwjnIbwgo1WCWe2YlYbO0SPNZ1Awz4sETeuAPXlJx6Z5BtYENgV/LInGAMO9kF597Nsty
FPKzERK8W+DVMV3Oxi7pQhJQq6GDtZLLWQgXcyUJxGklCZVl3cHBjH4rOQoaF44Dt40bMY3Vykac
Lr2009ffRdeussM6zhvna8lEQ8kRNahCsy1KXlw5xxoOL1RfQtoOQ1PZ6eok0Kgj1em9pKV+QkXH
rceANg3KtBszjUbmABYZntYHUJyTsr6XeUFiFXRhxyxzBtdSaS459H+qDDwhp+GaCDRFRT6QSmJ4
RMcGbTdhD9J758u2Gyw4aH48PP/cLuPOO/LRBkcoR/D4Vgr8DUHeq35UQdKi/eGOeSCy2BeMFNXE
NlGrjXuPEMsmdT642D7dfvwnLA0wNnvasVVwnoFI8Yx+Nf0yeVydlbHFcigDXOs7seLyp4cYB+1Z
ZJs9tE8R91vtreZLFt72vKcfvdZSZa2l8LjjUlTfuCXi7Fx2Xve59lJ3Lh0ypVONgG/Ju7yNYUwm
sXz0/tT3aw6nS+Fstoh6biTRAOiJBxVCxUWCUmd1dalkDkjoBogsFJDQq5Kt0eIXlgI+Wwo6t6Vj
jnbZOxWjobuKS2RolHLcmxJ8tSso4azWd0zNVqbjwvuZu7kbGIykYy/5HWPACe9cm7sMTS1wXV/J
ey9cYC4jsq2IVFDS8Du0M+f1ZnQJ2hBlodovH4/wpc8/nSTfhRP03eSpNAO/U1nCXp0KtjOBHQ1d
vzKJF17/XCDkKAK3exOqpxIxA/0sgsoITVinrh2IDWr0Ndc720Cy/OPj+1mcsbMlQZUgyFWGRU9I
YVtu5svJS8sHpCaY/DrB5d9c9rlTu+ktjYqhhqbTHQBGqrXW8gDjNmnXdx//JQtPdi69gCZSpEOI
bjPfhtVNuRcZLbyvxiaOevr4Cgtjfa6e4EMYeaNd1S/DmCXikfaKpZfoGbag63WzPEL7FYmT2rnM
ZYYm4s+dIuZqCVJMFUUz7PDikcmrrsyUTMNbZqJkgzoEKhIrA39h4PzalL8bmJEYPDCZiXmB02Cf
bbMar+mtA/SJeD6xsHrt4QmHhMLm42e5dLnTW3x3OVRbJgBWjHiJeFOkZ9CYRZbtk4JF8kYgSS0P
OVqfppfPXc35/WpoLItbe5z0CxKfpPmS9FPGoo1FkbQ5ubqMcPWAB7kHlNPKNFwaKvT3C8a5KSBD
VOq1lQ6z4iAukuLUazZAN5hu4Qc2UAP7gyLLnmloW2xNVbd03Vk49oCLsHlivJfSCbO+OStLOKjd
aQDC3PG8yMou8oI+wt2flPrj6ISfvN9ZfiPUZoqnSaGDEpYOXrtTZeWgXxZKBJtvexujCN4BWaOz
15Hga2cfv9aFu51LKUaRwO2nU9FrDcXSaG3AxkjkNbMSG1CgwXFPQiw88LbYQQXD0zVh/8LGc26/
TdHMIEgyOS9pjtLZRQ+bxCiDDLOd+s1oobq4Zvy+dKHTfb+bJIY52OERCGVhUIfsNgPliO1Ugt45
v1TcrAkZF7KYcyduiK8hF5mS/HUSLUVvsi5KiYI49dB87+0i4kDrfGjCJMuvHCoZ2pJOwiZjPXz8
FhdCwdyoO9d9OCCnrt4yzxLePQB6XSJ8l7icPKCs3WPZSgsvdVeG6sI68Wuj/+6hytattXTH5DUd
I136TI7odAL7AATwj+9n6a3Ngo0bFxZzkDp8kYlR0Y57DtV+y2NNd5l2rWTlPpYe2yzEZG2RjzZM
O16gH0kqdCLZjFcXEbYU4ltWoJfhLJEaRrgrl1t6bLPIgtU9gulHmb1NCZporzwe24CClDJn9Zpr
89KDmwURL1VWSdMofxMR6vCP2WBNsZ95cdddibrR4fbj97MQNeYyiixtm76v0/y18JzSJTA9dkFd
DQgBdGPYmNLNv7MqJ6CTKLS8rkkvl6462/iRnBUQ8Mr+Ne0VwAa+KLGqe/veNlZq7RLgG1mDprhW
R9YODEzb/vbx3S68t7nMQg22QjFE5G/YpA3DrapE1UKDXxdroX9pBziXWfSjQUtu24QvrleqOD+r
wjCBqNFGxSPbwE+FtfwqElEvIY9I0bH52MiJ6APO7pzwDYutUPYrU2/pZk8j693cjgwtvTBps9fT
TrA4MpLBJM0PU6GjlYrP0hVOX393BctWlqGF1K+ylqY7iwdCB5yVnVxFZGWmLaUc5l2uyDakshqA
svVlnBFrOtk5NoJc6dhE2bexoJTzq8RzvHS8hmQLSx7YnzK9ZLITnbVVDZruzQ5Qs1QruKqedhvb
eMShJvb7HGKrr9AKFEz7A4QfMtogO9lBi1oL3dpb5UZR2flTja3KGMSDsXN0cVS6S8XGgxKiOas8
RMx/J5T+4zembPtf/4l/v1S1gZI11rN//tdV8qKqtvqp//P0a//7x37/pf/6UhX4b/4jv/0GPvjv
C2+e9fNv/9iWGoSh2+5Nmbu3tsv1r0+P3qrTT/7ffvMfb78+5Yup3/71z5eqK/Xp06KkKv/597cu
Xv/1T/vkovwf7z//729ePxf4vbPn6fkf91ol9X/7pbfnVv/rnw77iwtJpYczrJCOe9plDG9/f4fa
rsTJ05ZIstmnBbOslI7xS/ZfWE44OtpcKm3QZTE826r7+1uU2hTGDVRItKSh5+R//XHHf+eS//1C
8DD+/vc/UC84VkmpW9zNr7jxf3LOyDV5toTixnEdKhxsRGYTQceOiGoVQRquaL2bkCbZuYUIfaKZ
uhLekGwzo8AJdsN8w6FUO8tRprynsvbRaLdtwbZAiiVV27HzxscxLcKjNVkXIEU+MoG2UMBm0YgS
8LjwieB+M6QXzjiep9TzcwFvl6qF2QJSZHn+UNgYm0gwnskq29OyRckAJkV+2UMiZ8Yrq8/gMVAe
tWp2RWu+ZlYYbRxtDnDmOTRI4wHe6mxguTYFfZE8lFQcyxB1M0DdD7qJyvNmhKl7qppiK7V3jd3D
U5dnsBVHxw6rHbON6qS67E31bSC9t21tuJHWXuttsuokhnG4uqolELGhp3de0QaZMQ+9Ne0s71x6
ZDiLYbQfeCjRbhy0WKrtxEZS+yXP7au2hp95ByfIQxdJCMOnU1PzTsbA5FwU6bZqzxADgjHqN5rY
uzJtLxsqgjSmqNdeF7ApTUdspGr3CX/mmdH0wubhQ6Zze4M2+tDsnMJ1gC+R8RPEDdCQlfnYIZ0G
wz5DMuvgVHwIPDyKTKuHrFKxtU2YLKDMOJGGRzHd1iFEJQQ4h2T3azL8/xwQIIP4KCDcn6bpP/7H
T5W8PL8PCb9+7e+Q4P5FiAPtFtCmNsFGGxHm3yHBFn8hBcARFRD7YduLWPF3RLAo/cumQsBblFCK
qXPSmPwdEiwm/kK7tcfhfUCkQ08f+P8QExCUft+5uUhBM4czpFQkjnTcmfNrWdJylwNb7Cf22F2G
6XBW5mF4r4sk2hlP3VdRpm9AzOAHDsmqNd4wNy6/jJA37acURt9VQ833Dl8XQzOe2yElyD109nEi
o7qMMoEMMP41xGkI09peB0mZW+dNnb11sQjPQAGkl22Bwo3dDw1sjkF4yqFuuChVQe41LG0uTZ45
PtwZ8O0mGoKQ8aCNbPmE+h4QR0U4XY+hNwSsxI8RWPs8WDndWVbn7l2n/pKAkXOft04MqVtVnUH8
ltyXxLZuGqywkQq/aWvI+2u0AylIx+LwwnWr6EsW6fDMHmIrgBeJdY/qYralsL45VG1OfIDgm2f0
+wdcZTAFL3wxxeKORCm/6TyeoOfHwH0nN+Vxysry6II/cMjz4hysBnOp+sfCyca9UGbY96Mc9olF
m8sQii/d8exQRUN2KHFS3HkDdIOT5aB4Sk1e7Tkq6RDccbQ26sdGW/H1xA3/kiYKWYqIygsF3+Yv
rh5/9mFfXHlEFA/llAWFRcI7V5XlA3bnh7Dh/Fqpb22j2hsnpu0NMbAr1nhGu97r8g3M/cQuATTn
TqL9hvNKnqkyZ4FMeu/cRfeDn5sa8sTcbstjMYlvoklLNHtU/LxP6LMHzd9env43YLWpcSiUzT6O
I74Vdn8fE3ZVdGN4/+t/WDJuKBrorpWMnEvG2j5I+vxoDYrBI0cnN0ObvtbTawz5JUAAKrk0U1OD
1ZiorYpYcv4/ubqy5UhxbftFREhMEq9MOadnl+0XwlWuBgRIgJAYvv6uzD5xz43bD0SSWdVlkyDt
vfYaED1a7WxVcKzvcKa3XdaykmS2bIIt5ShqYhcjyJ3neOxiVPTgiKp5YPUUpUXv1Ht3kct7r8gb
X9SztpmZVzBV/LB6aQy91bkXRbS9blCpgXGuxYeG8qDtB1TFpTu8A7OIclRWftbcTjsP/35IQx9D
5fpCR4lW1cXlO6LJY0fNOrZ3pC+cfU/n+kki8QRXIdzhJ15/GcC7J7dEYKDrme+5rd1dpQZ5uh/W
fpOntavkiYxukZabizkS1gawnsGDsNQBq5/NXpEY8J8B3fzvub6de3MzHoPZvGzTMj7eD5AfJzWb
mysfuvGxtVmp2/AyOiHfT3R+Xgt3PkEB9p9DFUwzHPLK5XR/df/gv++ZXpijw/8a7MSHdq4QJbAV
p+Z26Ac5xCvjWw4zUc9NQT7ataJdEiGDOverzn+EZc0cz4XTXBAq8A3OanFBCFsUg2bzpGro8rvb
IWiX7nFEesvtxPpF8Sg0dR5XbznoTpIMC7K8R2yetfbeaOUvu2EL+/MtdfPfw0Cm/7zCXdju2DZ+
blysOuYgDeSs4Te5zrLof5/BoPfUmmN09VWjfMe6NYvUnV2bMu1310KY7iqY+M+roC0hZ4SXYDJo
GSCR6fYxvx0MonpyiVr+3/cw4vcyqHRbcA88uMuIAOPVaBEyE84t9MGz1rv4wwuUzqhv5PwUQGqN
b20b8tb0fkpW2qlkKkXM/vdTeNj859NVOfyoOvUT9ut6baQTXdz6MNfRU+vwjygIZVatlbp29wKg
b128ZI5NjENkRtiI02V73UDNPiFa/jzQtroOIRsyt5FY19m8E0HFf0M8fIIKjn6qPhowJprLV1wt
mgt4/h8NWcurqSVLINOZ4d7EY7LxNq8oIYnTLsMuVFbvMeRaM+iKRUrpEPHYCA7yOcJ+qkGEV15X
Zbox0CGqwivChBWjOLXwloSIft7ori+dXRSJbIGy67UeA/saRCAcOz0Uqre3eldCBez51bGENdk+
6nD9N1iwX4yRAqXlOCUk0jA4vp3+9wPeDHSvCnstIPs9CWhzYALHlIr/z0tMUmkSlNAy+22vH0Sl
3IPh7BcK5iiFS5R3pWa6hmqSj81NUOlhUjSuTdSn/krZKSQLyHlVkDmb0p8gpqRztxW/CXG6BJ7O
04PlAzI1/CBMJ91P37xP1JpRXvciqeHNfK7Y+tiBeSwS+JPQ/egSHyJbsqWr4zPsOLY4TnZiMoZJ
U4H05JYGyf0ldbxnhuy4fV9KF6U+p5dqKeujou6xUlMHAejtvbBe3IsqfJth1ayTf9+7fdBI6PJZ
hE1JzHBJjPsKqKZDJZygHLe/NEGlzhqpID627QcPIZRY3qdnS2DjC7UWyadwlOlUgbKeWKf6B+4D
7en+qY6ITVZazGlRjV+MtuErgTj+eWngciKC4PX+Fm0IbtG62SHrksX3nSu47Vz+wGTueZMCgQa7
GTdmwp5uWB4wLePabORljoIVGSlNd4CVZPcEYN+JC71dmmYmF8qG9snv+iGu2kkd7qf3Q7eIBnKs
YYXjLP5IvXXIpu3I2Xbje7+0wUdHpc1rCAh399OtlJcOprwvZUhg71m21873f9ASth8lku5zKXua
O5VtP0QDb07tVtMDbEznV2Lrf98HLFgeB4nszPvfiuw4J4P0pxPMyQBUy9q56hEVvOiH97XwBO4y
jGlLOPJ+INahyufWLLtoiuqPidrPzWXmEVY8ywttnD0BqfpYwr8tDbkH1RTp3CvcQttj6FRqh5hF
/sxnjHLQhdof4x4jNzTHkm9LKh0NLY9LDs3aY+2h87YmqnSd3b2sWqc6us74FCkS1UswhDQtyyBI
66Av0tZX3qkrVfdIuGbx4gEU5nBZPZURNlH8yOawlksBt8/psQBl/zskCJtmalXXEaGs1xpkv4Tf
Pmh68xqVM4GlKdmuHsqgDH6z1W4MdfQ6qu2Rud4XiCXeW4uLkiEqXufUhu5b11gnmyW8mu514X9P
3VuZeP/D90+HbQqesU7kcnBUsoZu8Ohz1KsDi8S+KMbymRD8Cq3R9sfHndqN7d6ulO+ArPdpiSHj
SUxe+WxgsxOzmvbfa2vcGJYd24MDN+WDK8W5sWWb1nwLPpwifDR0av5ZvDGrwrr9rb21ThC302Ak
Pw+7VsG4Uer9iOb8CLU53B8KJNO7TaGPnqHLodw6OM5PiuyXsZzP7tz7u3CItsvGZZHDviu4uh5r
c9Vtvwrm3Aogt34oiqpC+b0F3/0snrelVCkdBD9oB0YQyC3TT3Vg2nwhwr0sMBrZr83Nfhl6/VOg
pbtDfFYCaYU6elVgTwi5WPOAd/UzKvhmdb20HLQ+gmnjvROXoIwcuo/WDxNPex4MS/z1g4SUpqRd
yMErx/WjQ6JKCTLAmzJtUncTuN5INv/k/XsAdsA3ga1hNunDKAfvaSJwC6GwhPjjbmjqu7n8GlTp
wDFigbUY8r2u9QquIVYtP0Yy7oaEr20+mULCXmMZpguKxQZqmT5DTlL5C3YJ+tAhaKQHDxNgslFv
/YokQ+aUzl/HSxrrDqBiqy/q/SA52sKIVNqXHua3SQREb38/XenonqoughvK7Y/UoIy33O3SmYVb
XsGxzeAfaFwjUi9o2aXhY3CGg+I/DQmamEptn3BH2KzxFHvAcE/nXsT6a9T1emdYy86yae1ezp09
SbcI8rpYVNKP7IGK0Vzvh+32ijR4nHAj+jE0q18gM/Z/LRkwSqNDFZfAdOqtHn+wDP69oda/ysmu
SW2Efg4ILzJ0UuuFWd0cuMXagzBxeNoAzz7g8WenwFTbzhaGXd1VbNmiNhjY9rJIELwbvUVlR6ED
sOWX62FFhE3hj8ebnR9YVcdLugSwQo+Nt+ZhQehP7Xi/AJb0B2RIFyl26yptopVcm6AUJ29WcLVv
Rf8eUfKum3D50UV1saJWH3DH6bKOCXu2nDaXyhZByrGGfcp5Poz+sPwMrvgdLEa/WVIsOSg69ghv
fItVYrBpu40mFpDqfc0zVhQhveiiRjs/6Tr4UUulvtzWBGg6FTw5EBvwQkfvCcaw6su6IUnJGLhH
rNzkTZeAxm7vD8hDy6po/pkrLHZiKoo3OKkfEcHWfMO5pk8tryMsfXR4bmn58+/7oN7GNVwHr77w
q4d29lks1rb9donzFwZB1fPM5L7SHnq/Qnz5o3TfJ9XVpxXygAQTYfo+bhPZTWocsvunskAX4ztY
iu6fIhYWVXPouKf7aUWC1wJZYA/3s3Bq4omw6qml49kCHd2jsPJOYz91uE07hsht7D5VGDiHTVT8
iLuiPQyB658YYoHgrja4Z9jH0d3gBvSikFaW2wibiH7H/BQWG0QiKNIsKJbsMA5J0Eqg0hDDPAPI
IIdqKG0MouN0NpWPTt9l6EcKQ/JlpfJtXMs/s2bzD6bfh8Bdhk8VeX6qpOwuxRJN57VgXdYg7PLD
oeKyRlOQjoy35yXqbFyWGj1CObmnspz8lEHzjIf6AcSI4suHu3NWrKVEKnsXPS8w5rl/7sP0K0am
WP0cVogbN6ubYEzrZJUg5lRJ4Z4cRVlOmKVPg/XXpAmD4iNAN11wpRF+fUZcOFb6cat/hTBg+ahA
d00qkAufKldVO10M5lRb7YJbBcjT7ctfoxOM12XmYheW7XzpGu3tJjLRs++Ues/sAB6WINXBWbz6
FI3aOxTMH461wgJc+d52cOCxdOKqifaN7cuzv3Zqr0dhEc676UQBIHxBtL2/W5Tj/3t6f0+vblph
0vMougAiF1bNOSoubNPfMoiKl5rJ7Wqi+XH0JvnqRaR7pavIJfqhRzMA5vG2yIlXnrghLR7kWAw7
6ODhZ+tAcg8762bvAIy9Go21eyTu+gLQp03Cvmw+aWA/G1yJvx0UKRFTFuZbdkjpWIQ/sBv8XULJ
/1HrCCWu7roXH9kd2bBhZWz8me2ksgi1XdATB70KjjVfhz1ZLSwvrCiySHfhUzFDWRL00bUeKDpA
VvU65Wiv5xix1G3GIlhnsabzdluPNU1OPMKyX/1uF895EFs1v9JowngBbxswEo+Qf+flgl07RG7T
Vx+Rz0D747MjPH5eZxTuk181XxraA9UdfR3tqFtosatq1+7R5z1FC490vIbmNaT+tnO3rQIDEpf1
fD+UfvsI8XFzxJdb7ek4DTGxjX2YEP334N5eheDm70LPC+L7e//9AOtpm/O1HJP/98EwRkM2TAzL
sefALcwvH72ZdM9yHcFbxQ+W30/vh7VfH0JkRl2UKuWzGwE1qwJ3pwOFFf32VkNRUcHWHd849gc9
LM+tdJdngRY2xoDOOd7fk85krp3jHe5npq7XZzhd2AzgeJ/d/8L9oER3cma/ud7PEGwQFzQKToTx
4gxuoTNGZ1Ciin8PchDrmEJz7GQTwixPWgf7pm1VUm+EpQG0tkjVnQ6tFH9BWqRZ1BRIckb2MFIo
/THFTzkdIbWDE/VqYHzXRMuxqRwnxlqKRKSITLnvOHiQi1dQobscD7ifWhjnxnCGs8f7wQWC2P57
jogtnk7Q+MZ23eTR6loeYQPrJxuuTDxVbDjarksr6/J9FLnewY5tPLlVEQeqafNgm0Uchk23G7VP
j5AIZ5tbvlckoieFnxKthAFBt0A2GJuFiHX4U6hZ7meNUI4iZGkUKrhd+VB7tyQwyRqsAN7qV+xO
Oofv6DEsA4BMq4bBlQNLLTJ/uGTmsacy4klEPQwFFuHZNkfAcwgiqVQ6LNJF7wVfOiwxMSLzlitB
orraivcRiMelS9xKZYVi3xx35XQjNqFif5gxF4oE1he95n7ILr41TxMSOQ9iLOA/tcrbQAdYQfAU
KBnsYRC/g3HflhQYXadwnfTOGgG+iU+uiwsQmIIOfZvHdA4DJ1kAuemMRYEqw9OGFjqtAVLGy8Xb
Nu8kmescl/pFD0N1FJWEi1ZfnFrd/47KSeTM0SkeVbYHqabaYQLzAD2pOPnCovjC1CsOoJ3boZ+6
0gagHqx657hYzBPolE/3uwXPEuxZuBS/lJBV3m4V4B8Qn9B+WDUnllfBkWn8mhwwbEwC+QiL6PH4
74FE4xFmm+lt8JbCSCyMPTgwwzGnOSwNXFBcv46D8oab6H7MBfDRasy9oVnjug2jdIPC67gM9QaD
wmVIEeJU5kPkfQTErEefs9/A6WGFxwuY9/UPLUQw6Aa+teu1OV3qEj5z/5CiLMGjLjC1t+0h5MAA
1222T16v9h70MefVXCjA8QzsgbdZYNxTjewAUzU3HqbNZrCHeAIMWe6rbjkHC1zpvH5CRJke4b2n
trhoxtzBbcxXYFD3A7SDQR500R9AO5lTIVl0QqSo7w9ZDzwLEDjM8sGVnwE67W/m3HEorkHtRolc
HDzVzOSYhT4MfEATBUfnFxjGeJknGccN0ODizWibWk72EzE6Dfz6YwyA/1GUiOZGNNiE34CHo2A2
Hc0dosIgPxVrlcMTon+C4GhM62K1D72pUA/SPGqBKUWwTYgjeC9iV6nPfgDYWPmLm6kQe6hjjs3W
DQlDxxraUqL7iGzSFPVvGELSvcxxlxFMxPcuXaDJqMIK6A5Q9m1t0mBw1flmB7nRcsgLd50eyFKf
W6X/iQL90jQ9z/jgfvq8gY80FQ3uVaZSApJ+0NTAGkMgwA5L0TSIbFuw40nooXOlCgFpMsKpp9Db
hYCCkSBoKRhd/MKc7TLzuQHWZF68zogjk3q8SHyxwmMx5bDht165HzDhPUDvGZ2k9yhB7zjy+qPg
XotKL0ixGds9VtgeOzcOHdD8RjRTPtUN2gyLsOc2xje+gdm+Ovns8y5bQPNKOlmeezJDAMer+VyC
cMDr4bXTbMLAAZvF6m8h7K5AYiiXX0OFX3hBj5lqjSungT4EYYtxcrTlGKC4D5RO/0guD7RHti4k
XdXeExJfrEFxGwqUh7LjMcXa94stEZKn+2c6B30MbNY7wXX+05uAvhufuy8db1iq2LrbVMd/VTYp
SZhWYjlB8N088lqW4K5srxADgVFff0dNiYGuGdgbjKjzSQd0p0LqJfnQlvy9Rh0Vu2z4B8llaie7
lqQB7DUzbxpx03vv3HOWtNYIgS0o2glae0hW0F4ccP539upxD+VFHVsCcMdMb3JQw6UVz0Nlbnbs
5Zb3jVNmHIYkyVIcgCB2wPH6C2znH+ng5h1rIZqYzb4huDna1vvwLUFKtRcexnmCEbou6p+RLrG1
0v8Wo2xS5MUu2Qz9UxL5BVo4B52Oqt1k7lEuLQM7oN8aH8atzXrZKbRhqKWEGxYQywVpOemTCRHs
pMiK0OjSe2pVsKYwtuBpPfBf87D6sQ8MOjFEHAMgCZGzhBnzpksfbW/jOP+MAUb8s7+9RNo7NpCW
XpU77txusZ8C2VQ5JvlNJfjOSI2HpLSvgz/vnDLaY18sEoypr77nN+kaTg72foCNLVXPoBUmNJI7
KFdgnSZcc1DL6IMcvgoM+UJ+JmgKTBD8gcAr5miVUy2754DTPhsYc/MNRu23pSuZxjn89Is685tF
v9dRFx7rnr8Ru5WY8o3Dh65BWXMB4+BmvyABFwOwmiCwbzMpgCCJ9eUUhL15wY4WV7f/q9pWOKSL
EMioyqJ+bj+xR8do0yA40AXNJNAdu7wMGgMpTDx/zw1XcdUL+tRjQwBPTaatW247T+j2UG8amm3j
JoKFTQ6HtV0VFcML0lK/tx6kJMdsKp2iLpZ1Ix+B4GQUtJSjIhgvOAHrD6w2WDb9GQEEs2K56omL
vnoYY7r5w0PLp2RmzbsTiS+D/3JKlh069iIvgStAAJaiHL9ZVgzmOJc8C+HllVm9LDlIolnTwseM
lsGFeC1LyTzSVFGYRBo67mYSHInh/lHUy4XDaHIP3Ms91dWv2TOAgF1gz00QgpnkFeB0lAiPLyvY
lRTQtSbD4HdJ78FgGTOgtJlmQBZD++kB6tz1kZOg5kF/KONp+GwQ1J01PrTXzhRC4FePn2EUPTDw
lNJhKN/sILejmhzUFsU/sGZBC4RcCK+pznWIby+wHYKtNwQR97g4WB72bhXe8OT6WMl8ZvN28Jz1
gLv/SAfoR1X0jsQJ7BBGydSXWiRDxeqdP8Nwsy3CmC2dSZEAAHr4IZQLKB2NexjHfi/ozXHUJ23i
e0jI6NkH2la9D/bLcrOGxSKTrmZJSjtueVTyPYZ0fzt08HVHUJO1IhMdDGoWG42pGMlOGwj0VI+h
s+7ScdKwmYm2DL6wJb41WaVlX25J0/XPbGFrthX0UKDSGQjSEbTBpFc4Pp7B0Hup7fobQIfOWUHz
oHHCA2Q4O4CAqKVAVUtE0xYnaIHztrHdfrFj3K3WzTyxgqYc+AcfJUmyaczy61lnU1CWOdPkAciv
2CsiwMEx7onB+JiM43QgUjUxevgoxrzklcAJIwYII7J5/g0jPIxtvBvdxYtSr4TxFezIQhRV7ZUy
DIREvYtsGRz8+UHA0fNA8YQWgI13jVZvA2bf1wJpdvFKRp4MbDw5HbhBYQX1WI8suHMfMVCEJv9R
eYhhAOiVGLouaPzCYzH1/xTIlXuqaXSe+u6XrI26wiL7Jl3wL5vbpBjujvi/KvLRw1A4ZiEDiMaK
h9rD7WNodZ5wfS/NUr4ag8vTKj8ryVHYVWKqSKNMEmRhQE7FT0pj0uHrIq/KNxYQ+AFvAUMOSCt2
9U1uuSEvPYO4uEmsLR7Bvd8BuI4OAzzlaYHViX86nfJPhuguwV1POZWfC4gi8GNBfBsrs1AFfCdr
SIEQyQ416opS6tb9ElGgDAgxTfDMoYyC7qWFZuBkNOg+XIXsQYghL90gfJ4AGsR0aLy058sC7juP
QH2HpqJAu8qgLqshTT7dD1r+MQ6echcsKkzYOP5wDfPdOnyDVNWiPTiv0g3SzQwyQ7LuxzQtfdq0
YEvVTv+hKN+OvGB6PzdOfcXMnMF0rvxwR6zq1UR57HS6SjYT6jichXukPjsMRq2nVrYZn0R17a05
D4RyVEsyww3fn5yBflKrTA4X6SE2CjMqf1Immwrsbi7Ik8fhaoM+65GzFmsWDllwHjfgUh3AfRXr
FXv+WJN9iKXHcUJyqtdXmFHHTmu6fSc0BmUvlMKDGFEfY7q5oXzEDQLvDzBZBhmmG95KmA5PTmGa
RLPGYLLgHQz8IVIOUSV6JP5ncX670Wwy2dvnui75ZQrmPdnkTx2U9OhbbuBrzg2ec/K1dfQMjkt9
spH7ZSI7oPrVaOOt2eJpFU5aV3jOTes9zYug18Jfsf8u0anwxos3dFXeS96nXb3+6ZcQ7TmI/8dZ
rDDTrpanMdLLU41h0UEVzRSvk788KZjag+RW5qRBjmeLTiAumFzy/mEsqxxjJv4E4Jc/CThQwICk
qTNOO0yede7Xfb1r+3FMuigq0jDgJqtrNZw8b3t3fqPkEHgGMabSPIlU6uFLTbEf4zqIFnRiXdsU
sZJ4KHu2jxYP1SAKhLoYY3Bz7j+TQJ0BzBhR2tOF8i7fJAIXMTJs07DYgw5Vxbzpur0aajBT5tdu
ipxDyLDNsMzASR0JmMqBUHl7rgGUPt4PCnb78GMHMBKO4Q2XZF9ItBzTqaRT3KrwG4QLfqChwQxb
3XDVbceC6aGEDWPRyR0GMlEMN4EGOQr6LLfnlQrz3BU0qRYgD23L6mOoy0e3nJ8gUsLAaSrizqzf
RjRInu1gCs03Pytmp0wsTKATGH0clxkrZlBvOUavX8Psybyq0NWJfs/C+RFEq+iAYNkPDyCJj9Yb
ZQcMw736ibjmSaLePmPk8rsSgz3A9xI20up8i3liA7ygrOvvOyKddHEZcupbmQJkW+PRx1ftFhL0
RgCxBgZvh/DDrDPG0i27lgEKO2jgDg42sJKDsBFMT9DvQmhUKy/F9BIkIjWn8wyDq86KK1CeMNnY
nFnh/CzOPAB1eq6FosnUjg9TB5/4xXoyRhIkHrm+3ZGyCqBnlB4ojSAlGt46MXgU79MgDqQd62wc
C5Ph5jjPLZ9PmE3stXDmY0MruIsVqMb0DEP8eQSTFGCbW6D+LKIEpQNQZhK2WSPBXwpMHTfCwx3e
bPFgHD/FVCYtIboOA6vxxA5BJgvIi2jb5V3nrkk5wZFgtuTGAk/g2YWSHxhmQvQnW90p4Te3vXB0
URtj0JKOfH2/GQEccI9STODguIZsARe6yRgZr6BvTE6feAXu+t6CzgIi4C5atU0ju5y9rUd7LjHs
xIgmdxHGBqwGghJa55PDEtnKIYM33gvyr6+EjBitAx7HRo5hA6flrtAy7Tf9AcSxOLLoZIyqTxIh
2Rtxy10/FE+MBzQ2DiTCfk2uau01+DT1rrGfCj6JaY1EqNjn87cnDM1cY89lX+WC91dIIKdT22Ip
IPCibwoh0yKYT9Ac4DcrqldXrABeKzxFkdMcinHZEh//znlSK9h2hseSjlWiblgIpjMmJl50XBW8
UpeoFxmBUW0cwNoeDcfWpiBsvJeMQxtSAtAT7faGjF9QgRH9lZQ+LvT9gCx1BVNXjJVgKXJDdx8l
Bf6OxhKtW6GOIKWBgzgXiTM3P8ROSGgdWAIr2JOyYGEVa3jEEHnX0HdlQI3gYQ9ArYGOrS52dRCC
fozhob9B0lqCrR8vHG7G4PepfRMsP/Cn3jcbfij4Ca2Jx9hbV8CZDrr9L6BqKZa/5SKbI6a/9QFm
cgUq20gm0nM5SHIkRa2Cvh98mrF/KTi59GAJggddAdFjn6NT7kqxWsR2r37a/uLbUMbcmcb98MY1
+QdKkp1bQ1+4dR5ujLG+qsl68VioR48ho8GUOwkk3h/5zpZgKg4zeXfYBJt5zG2Rk8U2xDsEO4OW
DaBVvyamxta2mSoDBlflHrnUolS/Jhs9tCC1JgBOPnux7aJ6ep8pKtQJNq64zjxfXzDnqAcVZuMa
fKgFq2gNPv1+WzEJd9APSQbYIFuBEaTgx+D6BtG+bQo8pG3zVanWAeZKbR4Gf1tu46pYgQGOHKI+
dMzoA/MysCR2OxqmrWNfAP6iGuWjzUJSQP8L6zkwzQ7wadGpxBj43Fd0P7PiiYDalNgKS/MMZ17t
1VnhRNBokQpe/70oH2/cwaF+WwKOjSsgwykM1Re8XJbIR5Igk0PSg9eUGG+Z4gKJwTlqqZ0AcmDh
ZH8MGvfZdbpLazyyB+3qq6l2nTl10Tykq/8280DGM/IEAgUYuydgunhVmc/Dph4NW8FHxwLOBwrA
thHLoXJaUFVWwCJ21OkZXrA0aVpgwTBj+GuZ+j0Tb94tBOixB97n0vtO3iMEpIIFTbRJ/rL1KpE8
+ikE91MYESUYVq5pJARWWoCMgLBhDDADLDIuYi5k1x+CASDSSLsHwdrgAPTjCtcHiu1Y4iLBTDIp
GYpaWFi2+5mEEtkTus1E+Yn8gu+WLFGO6X54FCM48jM5evDSSRpeDrD5JxGKOZvStv+r4fWVABJJ
GDIfciCsWOqrNIyIeSbYhllA10dfPWhwjhKwPFDjhc6cdoEjkmoaX6a5WfMFwvys2WSfONqV+5ar
It1sXSegj5y5hZ0LunUnlhqQiFvMOtXTR1U7JgtGkPCNc+rUYM9gnERAL3os/CVSFcdGYnITgWg1
Aal6Bo3mEHEkqAjw5itPNDvQV6AaXsWzHhcvLSauclKB94lcg+s29enWHH3jfnMfpIjOAdega82H
oTEVct2TvvvTzdeJer8nR0MWQcyvqXS7w1CD/L+gGrIKzXoAbP1Ybevr1oXssCKXPRmb4GhLGz3J
dX0FxfbUUXpGUeAmy2jewYDer1BWeLX3Wnfub+my6OjVVMaFM+6WrjywEaCgsN8CO2OCzR4IkwuQ
PwiqvGT+wRqMPWY2fUgaYh3Evp4VsDqPPUbgxNbVCUTSejdEpsxHF8SnMBz+4NL7OdxAqlTz8bUU
oX9dzZMfobR2SbAPkOmcBMcNB9mNGax1PtR4YfjOfT07KSMDz8A+/FOUyx4odwBfJ7Lvbztau/2B
z8OlbswXJjEklr56RhwxmCBTfXYBr6SBV59HApjxf9g6r93IsWXbfhEBevNKk17e64WQpfdc5CK/
/gyq70VvbGygUWhVpZSpTJqImGPO4OpOSKZT7KShvmqZ3lwlQ72P9SkPwICovrnxu8sZWJdbsrhS
B9iKjuURYVaMr+pGK+sUYfMi9KhT2jaYY3kA5cWCURaMYtS48611ecl792GW6ptcNdabqzMNWZId
9eK9SEyH6bnk3mMkKD19RhlIsmlQFAzhW5PCKZOviyXuwPPpXfCEy+x56FQaj1dbaV1QEuNQdtw+
BpI6zDW/aiHu4DZsgolN7wiwmgW6Orw0JCST2Ne+z4OdR8JCHi0c9Y1C8mj2VrMhCnejdkTLXK9q
w32RM1fnjgRA1Z4ZRw2gD60FYe7V1XEU7Nd2GaIHg6K+pAbU+JKJ7lTETcCKlSQSgFc8PUBl2xEb
az0asumOFpK+r8zZwV2nt8Qq9p2Zfbg2Wo90Map5JIJ5k/KSjp51aMzmy1Ju1lLuBgI5/UVRvlzy
BmlSJexExU+KeWwNILCTLqVJ3sGRFB/JnEZKMzn7LPeuWJx9M6nDQ9cnd2SkaG01hkU+fotppZFf
uiw0uh2hOKwxcbx0j/J0mzYMyTY1PrT79d3TOZtnHVGl+d52ix+0darB6tagO+ZwXjszMX5mrmV0
61p2Kk33wVv0J/IBvoyJb1Wt8WEAweKQRDFp09gJtSH5MPPRROlPP9Q07gPNNb/iMSrS9FIn0/ts
d49oMxPv3fTtjewedsALakV8sNwo8btefRaWWLbx28hqFvGqmdU+K/VHyO2PtV8DRjZJQALOm+JZ
X8VU3EKlG8xB1O+xsV7rRHw643Kf6XTjsynIdHTo3mIScIUWZMl60w/KGUxj/RgsroH6TOJvulg3
5qjRWo/hirkwIK4UC8Bcu35T7tBuX9tJBbzO60tyK4X9Xhn6K2jBjcx66vSyRS7vAFYdQbQLy4NS
J7l1K33vpMSpTayhj9TVEOxbAiC1tY8yLWo/n3TIyRTgXW3qW2MzS8XWMO1b9vAcJjKbOcBMJ1q6
JCyy9lEb4kOeTWw/zZgV5Wl2NPLqZbtpFXnoeBn1L+tvEIke3cQ4jCsmf7KAHom6zEAJkGEW+yEn
duZi508syXH9TqkYFdXxHdeqqxw3CfqEcWVl0m+8tDzRbLyzjefbyrRbT7B8bh6zk7Esb7QwUCJZ
fd869rPZMY/QxHCXK5wyS3/EuOtc47M4TO4rT3leMsKS7UdVKMgz2RC29J+7vGWg3y+m5hdrCgnu
GX1oqem7kk3c+Zg8uq56Qkj6JOkwQw7LGuY0NSOIOnmxdPTV3so/lW3DYuelgWJlbzmDA6F5XFfG
4rVpqbC8+WKwijFgJJZFs94PcCvcjbcBmk4cWzC0g+XHBtl5zS9IJ/BFWpW3iVFTgDu7GsPxXs7q
Q+pCKoBWx4zg2+vCZVy/NkwjGhZKo1wyQNJayOWk17CW5Q8NNjf0KpdDYET6XR2U4l6XXrBq7MNg
5hT7DPzecwsfXDXEj/gdKDS84opghI9h6Tt+6MSvUqp7lenosRfGdYXprqukFqmacd6urYT95X5j
sZ0Mi48IgfBjn6jn3FdaT4/AHCXPueUmOVw+bZeELdzFrTeduhzvSmFOd3r77iQ2F9+ihRR3l1+Y
qCDdjlw2lRqInA8FZtgw9uSDijhaTwwXLEVlK1UquVNzbLHQpsGeKHz0rEutoy16Y/2Q0+yGZvuG
n+dAY0Xony7PSzKifJgHG+M4DXsVKIJzRR0AjJm8KIEopwULIdc2Ex/HoGVPAmACDTbdITw8lYOp
74bhbmAx1d5xPJqP/qfrFQb02urXRvG02jAvHHd7feBai8q1Y884l4jBhssjN/yQdI8O6+5OyjS/
L6qRHzhkzlBdXRjrbOV0nXqvFlZ/ry5je6gqtfKJWD2P+r6ydPWLepHBTCF8CzSZo6GVI3+MTVQW
3r5Yc7FnAj+xEsbXi/7JcY03mXVB3A/CF322j+NuDrhPt2e4rXDIjfTSVYSPNBtDtNonZ7SYKXJy
ZVi/EY7XCiKqL86ttryg+O3dMaX02J4/rozOYRA1Ggdokt9WQrfVByeTdQi6TBcPtyjtUrvOBke9
Ngd5haWBGpx7ZGCOFKGtPUdj7lzXTvNTqMWFBlvbz2lhnHqye/w0gxti0uRTUNPGd0ZIBOxvXc97
8qqJzy1QcfQK5UuzZsS2PGbQX+9brUIUldlOqLZgmwMrvmz2IagkKiXpxQHFC91DrpT5CSWAjz2p
w6VVvD1B5fKwsHHMYKddNxKynwr9kbUm094ztxlcXw74FBp5LsqW1XYL6HiD+ZqJyIEdfrhHnfaB
4vVuHcBlR1aw+V2FjS6NG+9Wz60AE/LcBtawPCk16nVpaocSdx73tLEO1zZX7+Zpb6lOwARrvVul
654Sr4EeEMPPPOYd8iZwjmzL/LqkrjM6GMu0K59697W1nHxn6O1Lo4GbF+uk4T+nuS3qn6Sy6yuy
ghsupfyxJbr4bBagJ1vlSdFV9gf2QgTqaO0LOx9ucNECjxqwdc10a01xflBLl1o8bV/TpKj3y9zZ
O3tySj9NKkxQhsT324tQAc55inVd38tl9f75EoghgzTSNtwK6QDec2/So4iF9XIbBxuw9Z17nz3G
zy1Fu5LigiIM8QLZWu458UZYAoxkGazG67i8j4JaGJXF2ytrbIHACDt0nOZcA1nnBl8shh2NSrL1
nfUasADoRi+V+bpoCdZwusq+Wnu73WepFgdVh4jNaQkfAuGw0A7jTrbHaJn7+wxwfD/0bk2KUm/7
5kw0wmo/5r3EDGCdbTfGIlhk9+WEs8hrb2nnkkM2qhxo6XQasuUyT/rg17GNk6VzfkYbYMcYVPXi
SPFczf1mkLtdjcQM7YX+GB4hA5I/4MOG82+erZKzpBJpHSoUh73GUhLh6bcldsBFors30P1pLDOO
VG5Za13fmGl8kqX6kYhlDIgufmuTamTEVL1WIHPRamyHAqKi6t3ZU9KzVM9l9Ljxn9Lx6rDpy2gr
MNJB/Yhr55YVWiZZpJYdKCw8Z2ZmODs0uXeu4j8yWbFrF5gGiqqfTnJwH+2+DNmMwD7C5B5mm++S
3qfgjgKOQ8DXOq27XKntnSSxEKEouzbkzPsLRdN0glCXvIl9MpYqbnALWmuBO11k6YF9f763rSqc
2/EhlyMPF3xwbt8f2vWTxXx3SsodXaux1WUI2ewedOeJDJy0ivdk6PWH1BuNkBFTt7ra0UnS0DBh
Bqb1Tica8Z5wxuJk6V7jx9+WJ8eoXXnIOAT5VHzPOo4nPmemSg4dFfMPBoah1GikUy8YVnJm06xX
WMduPDfIXoY23s+us8epvXUgvPJuvExDd2/bKY7J6lgxHzdzZhatpPEnpAtFFC0nzGN0cNaQ3iqm
Yr+v2ucwZp9p/Vqr4A4sgfh0J29iYtTT/KkXA+jJ7zULLil+JaopjDsckXOO1Z3CzCcK8mexbvGu
7YliuUqkG5Jg7PhUit+6tq1NKl54+ntFivuSq1Q363VoreolZeIaWEbFGD/ND4alLhQHxWFOM/K7
7SRqknzwWXV1jE0CcUmYOGLGGhjz57gGUpPOnVJB6xS+Wo4siqRkWgZAMQ5ovSh2CptD9eamE2V6
6UfvZZhWl/G1uFizQmJQl1xxd7p0yvwUz6nDNiHj3bQqumHGE3C4RQAMj4mk2vryiWYgxjw7FJCC
DsuZg2m89GV3Q00NiHSvJHW0YEsJ2o6R7Fq1X+6EqGpPr7mFca1K+utEdFeLxcTGygPia0awrO3t
tV+VEj8rxWKfzTTbTYVMsLB3RUeZlMt7b1q3SaL9kjzs16n7ndQtb5qmPbh6eTN6dr3TERFcI9cD
FmK84DHVfNkpQeMlZ2l7nw1CksQvjjN2biKN2QhbVx7zwcPKWSubX6IS17Oh/vJ2BUzGsGR6BoNm
tENv8Zywp/OcM3iFiUSa/HvOyvpQac4DxcBM5PLJmalbUkRcrbRANJLFZ2vcTttWvNs04INR7pPk
F8if8kzXIY+kEtVcJ/LVZHVOgTMz629zlm0BRSbR+goC+dsK7aHIRDBojQxqeNocBG2GSYflZzc2
onkzSt47/dzhWKDj57pnwZsZufKZIF0hmLhJoDcJa4+Uz4VtVHinUfDc+o7IoOSw2FKGSxkPYTdY
12st61O8690BB4BnA3amXyyDZf11Cg0Wc7vtq+rWFct35yb051ZyrwN/9PpdbTC4wFO9m2M0AUsr
b2USsD/zwWna29LthghoN2in9TT29nezFYgxkijxz7y7FNcfkKOUnDZ+RnbVDnDidet81u3Ngnlq
kNp5Gb1XvMEs3Wt1jtTpPm1UL/AqbQ97vxOr9YRXlwFYHYeGglcxq4+pnvwu0NjUurAWAAswPSkd
9eDs2/6hsEyIZYfwPuQocqazYMTh5ToAXKnyw8rXekeCwOhb8ZbfMBSnaRS3JGkY4dS2tFxSEKxq
khoez48soeFOVpcrpSVlAYPiH9Cyq1HIy+ro7yQNhDnfSL2P33AawHF0PKDxyUs1Frpg321ranTm
E35S4aFPWm06QLoz7KQCS0ymRSOlIFiawNXYBB3c3x7+/3lxgf43sYO479g3FNcOmWFaqbSuhIdh
SuKJ9huN9cGr8ybnNeoz4DL6g7feSx+VGeOghUdowRi197avUobvoy4+KtN77mQ8RaXSnPWBPa3t
dpp0LpPlRZPkQJEBtotb99JMZXWamXfjkMl9qYDbWB36lOOa33Grvg3AAgE1S3dIkNsUxbjQ8dEc
WcYY1h2EicQv2zYrDdja+at5l5i8IuZUWSCqhdGmtj6kPZR/XPwUJL8isZEfZ7dVhFB6jO1s3rXb
2DAR8Y/eP+Hkf6ik+ljN2UvGHMHmkqmm9TPeZfR88z1nudjNohTcGypS9pr4i2CC+wZeIByKXufl
8FuMz/z8ZQ/ZdweQNywQ21TzLVzvXsldHNkjdqS1A6LM0GmVbolyWBco4ayCcNBPrumyGpvW79Bh
LIcdUx/sRGinxf0aWuXFsE0HKkoyNzcs5vs5gydva89XTu90ekja+d7EMMEoNmeaXeU3FccaE9LB
zzN1DpWKUaTbToxhazRO+9lgPY3az5HH1mnfy+JPbl4e9t0lAb10f1CE96279vuiU9uwbfv9lIIT
2+R+qjZdV92NbyzH/tatBPTGkfHONlI++nbC6pUXyBDKi3lT2f0PrSt0eK/v1VjcpnZy16aJ2GVs
xaAUzm06XTucc2MIkLsFtwqHOKSy2Fn9k9cm78YccXvKIictn2Alr3WiAIKEN2OfdsxZLJxY44xM
2ch9uubfQmOmB/dSRIMwGNt4YTVRRCWFJKwe40uo66I6mrX1JGhrgrwHDeaKObH8OVLT4bHDjJ7j
9iY7C6aONcCnRcZFkHBEgo5Uv056qE0uMOaTpgJdD9mx6OYvsxuInoFItsnxYX/S2HLiy/t0VOnF
aKXD2KQZHc0HxULcYFivd8k3yW73FFiaDmBjCht5gsXs2artKq3Kw5nbpa+DElXbVKywzcfSzN+k
CRskEZr1OlvONsZkmKPJLwgjP9WjQC0joV/XQGxTMHPk9cBEiWHEpm/LR6qDzYFDP2Rwfs/WOYXA
n43S3RWyeGWHFiTTcq4LmyMgVm5aFdCIOvdVJQmEOqJSGCbN9Y65cAx8+SVjYqzwvsUc5GgewIuz
b8fTFLoqN69GTc56V7yqg/aYLznby22wSlvsbJVJO3EeFIMUS8vAuTaND2IVrFufvVd2uvecHwar
3ot4y+rpV1SlxyWvzZNWuY/tTI1kWlpgYDdscVHpnWCl16Tu4XU5W+X0MtRmvasMgkQqwIWpuNfV
5F7LTQoxQMR6MeMrS9FDrPVvQlm3nKGvuaFurnAbMrekSmnTatcMjKpJrqdhU5WrQsghoj/3Nas6
VeWsn+KkoTmlaIqLWYvMvM6A/AknN/DuibwGb6lEJNkGx5CIDYhteWyYt61r8rLI6hrcE9oyh1fO
+QwbEh+XxqQFbiodTHF0dmY743V0RL2b9JScsJ7eGIoGSgQAIMdFllkhEpcdqPUc1eV2JWkm8HMb
05JCA0pgsO+uXON4jDgZY3ZgUhnalXYFRjIAkWlx6AknkiiR4bxkDqzfss9H7SDN3ggdUYxRZ6Sn
dOAczGW7YwlGR37ThpYVH0WiPKSmd4evY4xAcFl+gCXWbMtLjpmRiq+0LTQJKoAz3TCyj2491pkM
U51jpskG8kmabTptXDxTWUOdofO+7nsCHvTkyrZRrEcyNEqGKOkQt1fbU5WrG1Y2hbOljsBlFRGd
CiGTvuzXNUjizt4vi0ftaKxxKHqF8F4Nmbecv1YGfRcnblofTjULWTBLD1v91JvHYnFkEqJbTWHO
Vpdg0oy94lTF0el6GZJZYiJTOWaod4BepUbXodRevrPq5IN8N+IBaqAEQSmQeNnAUSlBO9LkkjcP
C9Cpr7M3lGkqp6yYz53H1HBQ2juuLDCuiRO1g+r6OltjwsHurWiouUaRVbW19Zeiyl/rQbXwiWiX
UWUYYH04narCgiac09ZjmrbPnN/0Vj032gqBMYen6rNFPkiiof2c6A1kjYh7Wxcq73VB7kCsLXdb
crKveB6egxIKNTZCuqZ3cghQSwq5+La1uueEsb8PcHuTRGU5MB1sdItyTh9P6sqsbYuLd617Gzcp
umz1o2Xqp7FA9BK1SHZF9eDE7ZkJyOe6ur/x6pRBw4EcWZHh1toJG0gRuFL39mAJ+KemL0eo4gSC
+eKNnvQra4JFqMvtyDbC1ZSgfuA6bvaMjn+bdtpvyp5S7lrA9wxBBMrH65K1h1gMnV+ABwhJyFa6
Zlfu8uqUinM7aL+ZJ7pr18agYcauzoJYxfTZbI8ZqNY7XzGzB0LL6pvUht41tJVZ10ZQl/0Dn4wI
R0xBLgsROZXv5tjr7/q8ECczL+4Ha4bvzTvfFg5v/PTRWuXZWG4YB+3rRXxJHbDdwEt37lB2GG7n
H/jOAW9cRfrLpLCxQWdQWWjxs1oxjzKQq6K0dt5lqh9wJr3nFF67KscBo8WdetCs5aWrZopXyHYO
hPF38h4kMf17zU3eh16JbzzGpGRaj9iJKN4m/s4npbCx4VNj3R5D3dW+vfY7q9YqYBKcn9lFhmtM
3TIUqgp2sfeeyxrcPFO6L6XHYGFbwZw0HJO6vDVoT1Pin9CyzYFGDOovBUoKp3kwuZ/HB+ko5lF3
nFNr9Pt7JctRZ/X6z8pzqJeETlhvv7QCziX1DoLUpr1XxnNUqiPgdZa7IY4V2xJE0dAe4INNQ4yU
YZfNuQ9+W+5U/dVkyy+MKdrRkiQfjtSu9Lw6jUs8X+Xsx8PajotxHLVHLHe2P1t8wn2Ffrlq5KLT
Q2loWI5D62TUeNYWm6kfk10IX/ur68T9OLZqINVvbppDlFHVwLtNZqCsHmNEmxzYcYxU08EfrWt7
VRQNnhHX8XF27Qasd+gvjHIz6zc119/Z1O2TrL2Iank9V3qOClambpg7FGa1YTOndIoL23gfcMb2
egbEUIpPtxyYqWDbDBCuUOAmr7tDLoedUOaYm/x6xRNpmwh6H6vYb5V2HHclfU3Q9kZAZ7ky+dX3
ScGkkkQ6OgS9QpFWKoB4QH1/qcZLZmU3xGgQ7Ne5V2qn/sQIUL1NRZCYVtAzT0PVLHYEmT7I1urP
ufm84BBT6mm6cWa32NELsxdyPcERfLCs71cW/aOIVztIa+7/CwTt2F3VucfR2OB3gDETzZqGq1eF
jVsuO0QCgpFwDeVL9aupDZ4BjfNo6riIEyoEtETjNmjjozJ513FahfrqPCPor/uGnRE+8upuIdg8
yWV5VKke1CL7NsYJZKE8Igm8jLrL8Nm2I2jyK5aMpv7owC/hpXYjo8jm0B3SKx0if1/Gy3tCmlTQ
kjRWqtwyOhv7UGoATM1bh1mxWwp9hBcyHnWX8xWuJrArx5+JSzqqsvmRY3WnWmp2tLbgwS2/LIMd
6yZmaVW7vDQuTtcka0PHrTFsTu1vJbohnBtIa2uer8opuSLrwfGJMX+0cwat+lOJk/Q+6+/M2MJ7
g3+G2tj6AtcC3rKu83lvWVsEGxPYWTt0LZqbYolr2F/s2EURuVjbAq4MbbA0T/1YhdUKE6ZxaecG
PFEIV6qBophZoALDbZXik53m9IlYxIOndGhDQ2KSPswo0UvWNTI41BZYbWLwGOdNqC6jFjGgdM8r
roC4iJppiwSa47t6lDX1pbg0q37rlRX4+Cy/F0P5tZSU02SdtsGKeVhERkdiuA+INNNOOOHEDS5Y
e++96Zw3Vi3bvq4Z+kOPmTmjuw0w12cXpLh+N4pUhi0akZa9jY76giH87CLW4d0KnLo8AVblgcuw
LCyqRkb9yPLjEQUpLzaVgEv83Gn7uFjuqdsPbp5dZUNzbaAnrEWRQDJ1j5O6MJEi0Y07YYzJi0+/
dOOfyXMCYU0KPWeCTZG+biVjZbXEoU5SGdXD8GKKbvG9tTwMNJ4hhuFv5brvcOwtvHPNop1aSLDj
LK/iIr2Ol1w7oCCjX1ZrHy01V5XZ9fx26XCSxwexYmFQQFYq9tdSEy5TuFjz4HtqzbRycQ9DY92W
ffpmG9P17D7HWobewdXXN1EZsOLq73Yj74vsh2oHPFVn34xwCdzoausu601GmYb1k2iJQUrfycXI
Bv6UMUdUiBVbjXDs5WsW02FoF51wREzs8nkwaJLdJEy2BE5jvSHL9YrC6UmtKjR2wMdkna7rvLsu
dB0vF29JLhgElmlk2CkFtIPa0QsFiBB0fFWN3yHtOeWZzadENbHqJI0Wqf/Ms/3ItI0kvnI3s7M2
KGdY8WKuv8q+uEC7YnFnIrIQtqENLseiFULO2pB/9UWf7CEYuLqHuk2HBjLHm1JjoDLNcmd4Bpk8
XPfz4SkHoA/Teu0RLqnVGPHbeznSh+lVhw1SIdsYBDA9uc0SjjL5KHVDhMAbMyFFCZFLljiX07Ts
Z+RsrsZeZMOxETK93IgOgLQq4l1sNqdNQXOar+0/Q3JtdL330mHm1AGna1JuwHslQOnUl9IUn5CH
LF2zR6IuqOiXmEAZB2NXra1ROalpYBW4/vMtritJyZayehPYRN/SQywmvEu8czM+sWFWgRc0676c
h+4oaRBle8oAaW+XXtUihDaYuflQTpgUbALIfIej0LXy31VwbAneuKgatHu9Qp9WM9idFHf82hpW
FPdNhiDDWVAocNLkwdan2aIvkkN3MdltuRtNNjBWMn5OWWcf/f1bSrQmtpPtYX9/eD+ZK9ITjjIu
bKUOD+MuGQGAWrX9xKTccS48pJupmzKkPuXb//37pdN197qx3sMIi+DfV/H30G46l4RBHGOCuE8s
S7hhsfKy67eXZPZjcypKtz79fTnE5YzyXfG6miu2BeF/+vsJDakG/gKoEzKBwUHOFrh//kjIgDC0
DfRt581Irtj8g6pjKta58vx979+78ffHvy/rv/7un9/5fz3m77f899H/6yF/f9dD/uNE3d74/3rM
32v4r2f+j0f/89T/9e9/P+Lfp/6Ph/+vZ/hff4euwOuxtdHed4q5+++H4DGuDn9/CVEBVvfvv+u5
i0fq7+u/F0WeuLpyGf3/v9jf/1XV7P2/3xbvLFvi/32j/+P7//nW//rV/r5U/57kn58/y7U6/H3/
P7/mYkQkjfhlYhOkMc0H5mo36qz1RFDQvld59pSQfbWvdIB0a4R+1zN2aKfxrasQTo5r4RnlvKTP
dA+idRVCmN4FJqqghxhCooai0H4LJqA08FBHax+Xp5zeajXdIUgZYKYaC16LFSUTwtkyps3c6+IZ
x2SLwnJ2VMsiqNABV1RBY+gVD4baULU0oTcKd1+Yo3loaqQHUGUwASlB6PhJw+aP6ooPtqH8GmTB
MNp3ftJRFtdoCC8U1Ndan1FizWnvj3MSsg/mpRioGqpx/i50Rbs4s31sknWEWmcNVPI9LKOxY1oz
EKI8uJGOr3lvem7k1YbzQvIU7b/an7jLGFeLE//KYR5PH8kWNVN6DVkD2hdtqpjmT+g/BnNLc9N7
5nBMpzrfexgOsTg0XxN6sCGW9ECgJBLMNHXXljbvAGCsKOH8JWnsFkd1Sx4oWlThzskO5xa1yjh8
2j0n7YhpNzAMMZPIMl71LYFzbn8UNizkVG/YxZQI+HfroA0bFZHOeIItx4xGBwejZuEM49n93rbb
XZfD006DLTfjPj5Gh7qr6OG359V7Yaq2ELShfyZFSaRpg8JA5pnv6YzfbZnPQVK+ey0CldBRNpBp
mIxSVwca3sRwysnpJQStJ45155bGj2TjWzY6zcMqyusynX/RA7KnEjwlXIhNo/jTvmIDqn+cJ9wO
6nO/3CSePQZpihU01siQNtrbTqYY8grGscijeRBnt4JUsSBvnOmSSRK/82xL2UY6zhzUZIH5c9Lo
VOvLVOAZVlXvHQ/jd2cqv5Xd6iEhc+fOgQi1HIlEYMzkZ8fa3sShxRsxKWD4+q4DD1dFgujWUQ6P
5A+Fwm4MZkAcWZquArjI7EtFczy1OeG3RREqDrSlZTGQnwuUZIB2DQxD+lnCEI/j6loq7YS50fwk
Nu64qvEnibdT1JoQ3Gn2qTWWfuhzhZXPWcu3t4K+nqnrKhjheu6DkrpuOENYRjFTScuhFcxKAnG7
lehO/CtusHTFxr92rGoeabmbvFcOZOnSX5aeflYKfuqY90NgrZvyImgTleKgztUzDfDLSBTW0Ylf
kDOJK4LM8OM5uR5apwzrmIATVTHuspTCxVxrvHdSwZ2Mk+xsVfsqRehnFVIVtmPuXZS2uvfmMd2R
4IZ7h4yJpH/HMyYxjYl9I4R2Y9nZN8sdxgMWR8JybTJNnDjGTrIg6KS8uaQFfSU2115ndh4TzWzQ
LlcSQY3GN6vaC6RVYvC7rDbdT8eUKaqa/tmRjLqkqj/jCeKd779wwRLFkcGJKAdiA2AIY7cKnH45
tGmqnCbPPK3UKkG5xFHTwtUr5JC96MeiQnxYSCiOMjiwUQACoCuJA4qBnxWcsjIxfzV3PEAlCB8z
TX3m4+T9UJxdPMAFlCNjFPSK3NFehbkOoUPXHtJvXC2JWAEusXaUeNHYuOl3ujkfB48hitJXj+jQ
L9y+W1+TXN0AYfneDOU3+2YfxkdVdNhrjfXSD+oY9hgjg4VZj1W4GXbIpGW0NzP2NZtjBcoUaHTI
qirPSfOmN+qTAIobu80uC9isx5TgRabsCUW+KUT6PRGCS3qt2keFWC7L5PEOMFQnQ/8JkjxiPN0B
daWj37viptP7l2HwEN0XgghUlO89meFNkAMpVbq6N+R0pAGUV5ZcuJhHXCPiIC2JG/YIrpl3BM1a
+1VUH8pYNhca0ifbtu7F3NIiMIT2kwgIpiRvgRPeSkCc3KHgllNYd5PdQtTIg8Fm3nBW8X+gDnln
8MmoZ268tyw2VLUfahKfrJbx/BZYajQrGbRK9ti3844sECtqZZMADjEZKss1YHT/MHnlsx6PqW8T
cbfvCtCVaoQOVZ0nNhWvIF3QcLOYPrJOTw5S65/qsrzYJuSrhSa6yvnDdG5zW1+BQdFjVuIY7aoq
/Umx8FkJZkflNh8rey3S2KHu523uRanagwbMh15Bxh9UJt41zIJVyV3XV/LUAdhwqENpW0pUsLZh
P9Xzj6PZNxDiyeLBp2eI2HwQz61G3JKZu3nAYW6Db6PoDkdsjBXm0nY403/cxZ55y/FAMpqpPPSq
OFjVjo1+8jqz2ZhAGkAWuMg7i6buCqXamGBa5c7FKz90BbdNU4kUxXWCon5WkuyFsAaWEDijX4fO
Yj7X+mwxp6E1IPCEub+S30nbsg5sa9nVqbkQE4cTjEFW2Gk02ve9rtZnJRnPVa38omFZQFy8jMYx
3t9SgafHrgT6ntuugTuZa5RgIdK14gif3V0j6N4iNvpW376JvnRPjthyrKlYRn1juOWT53ADw9JO
1kf9yqzim/93QldyI62AQ+gZY4b0+EQQb51juyQ3NaPtjr11RNOQcFDWCgAOaoRuC1IQxzBBSkW+
9AIXk/GUHGNS6v24Awgh6uv/GDuv5ciRLNv+Sls9D2YAd4e6Nt0PoTVFUCTzBUaV0Frj6+8CW9zK
7Laqa1YWVkwyMxgRgLufc/ZeGzV5H1h3DMikKR974TIuiCZzHzals3UKOh2WzxS3wJRC748+bKLb
5k2WIFzVtR0SrZFmcLK0hWnti7BnUDWQxZAl9zAS3y3JOm8FHwMD/Z3q00ekkcMimkod9XP9MBoi
WDe7anSco931gHU1cBDKQySj0k87KE/VaN1jTTQ2wThWnAdPpIu4ZzViNNbrMN74Et0B3CSC5YqC
QcmiHExUcJO5jpDamD56lgKssOzqBdcWRyspDmaGA6LXaV+8p0y1/Wy8Mm1hsBBab1NIS6ia6AIr
aQSrUh/v4jA5JeohsJDOONpGs6S+7BmZVyGhGgLCKsYR51XL2xsuyCtshHmTocq3COjuZLMNByzj
2tCcBjtJ9q2ZJ4xijWfMi2YVMh9StYHFhxGrpsWH1uxvkCrIhesxBB4qaPnSAp1CPyXjpzxW99j9
ATWoXijDg1BqSEL9QOXQxKRXV3TUn+A8HCYLiDI5jhCH6nHGWkdmVm5G9l8uaMZLdRHuckuhD2He
6put2Lki+CbUE4mST6K5IsOmldbnt4GKAfiZDPVzw3zxquAkfHTt/kgHyBw4qk/t2nffoBNWi8QN
+2PkcpD20fqEY/kSuNNJa6VB+4SU7obFQ6b5yvQQJ5UhDcchIyGg15ZTb39vhHgp8+6FyMdiZZkJ
OuhQ2zH9Rn1VcsLkAt/EJY0pVWDD1WdMllgJOXKGNBGagO020bbgx8y059ksaw3swjqphLelm2wA
CDZbWwx3NJtMquoEiHkSPyUTNknWQ9qmDL5lG8F7iSVRBkV2thI0xaI2MUsBsZ9z9xbuXZdDHkmc
5eQJj6QH3FbdW+Yjiql8a58mozpYVkfbanDKmxiWEXPfVj1MAD8x3dTmoQ3cYI0e5DMwagv5glOt
OzdEKK+G7Ci8FLugz6C454i34cI/xCX93qVHT4FrtzEPleEXm6xFoIdsKGDh8b27tnKdY5fryMXc
uH5NtHrrOoH2lJr9tmhMicql7641Y5IbziD7QjjdFeNqeOvI8Gyw3ebeHAqZdz36DL3+LGAyMp0t
X/yZgZZCndnWIlErQ9Je+3qgBaLvgJUcdEvRA49QPhNEIR5ViCfIVo3GUhDJx7zI//FlGxjdEXQf
zXbsr5jOIv2sWap7Lh0uFMt5JmDNP2fWQOUXM6P3SQjfIwMu7pzAZaTc2RoWY76k2VbcAUgqMKCE
QH/mPyvmB6QKYsmVISl2+fLroUH9t0K1RNP8X38GynLErmaMTPv++XNVWtYYAPRbgxtu08HnvdZx
pKNx6d4MOhqYt8xxP1TleKO0xrxKK7RXIgxeK6MzFqjmemRzen/z9X/ukL3wUen7X/68LawDCQsI
Zk17M4HRe4K6oNYjc4+NB8b4qWoNtcpQT+4IYo6e6rB3loWp02/07XKF24PK2JbBJUcEc2xnh9v8
1ZDbzK487VHQA2Q3p5LE627fFUn5vVCh99IjQwcmK50DJ0v/Kesb/POaBx7DqDd+NcS7rx8b4nUf
VuXLxIh45/qlhWEwdDc8l0edXcYnr1CAmTjGjXg49q5R2mef9uVaA+txbZXOsYtcgu9zLEJFl+AJ
GPSDaWMW1+YPxfRccgjmh7BJ1VpOHOBbnB1db9dXMwv8q1f//QtLz5prgdgL/0ucYpecVUW5rY69
5yXHngSmbRsX+q3UgmiVBfWdaYRqV9pG+eiX6qkGLHep569I90ZO7jkGgWB8CYgY4EFF84w9SO2a
1A/hAA0M1AfdOSbV0G0z3Ylvyk4r13anyHdOUCOHNZNAcEFUjiHTxDgUt7ZrDfcZ9jWqW9vCw19Y
lPwOqpRy+qhw2pTD9GOw7GPR4PSTVJ7Qd8vvdPobBK2yxN+Dk3YEOscOyIFjKgv3roloKmNg7GhU
xjbisQytubSaHSthepRWicrBsMu9pw3xaYqpFbWS8tHre/sOq4l9BxxhpUx2wS7jli8ru3vKQ5gx
YWu/gEO3NwRojduvLzMDJTdr5SHFwIMGStT3bcwYglSD6PD1JbpXd9uO3UceVM9+EgOflpLRSK5R
OxDC+JAEREVjBikWtcd0IeZ6MTKdFSS9EfTtH3SkpvzC9Q98s95x8hVpTLa8B5vrHcOqbVd+g82a
5aq62PNDagXVZXJ6WO82Lpevb1g9eyOaGb4DieKoAma1fTdsO7MYVzGYjbXny+HUdZJ8mGFNvvJw
So2JY0uX3YnEwYZZpKUC2cP/hn1wUxW4colRuER5WdwFQfeZm1BJwZQ7HC2ldgQhORdgTg7MVzy2
ch4OlyUacE5fZ7qe5j6votsEqt6a2r445iS/XVxCd1YuvkzOtG7GOCr01mWusrXfhhgX2CcR20FC
WSQh+3dq6MF9nnYpH51bvFEpv4rQaG6FdFkJk5FdsYQg4RBre+u4d2mVx/dfD4OMzL3nMJStI+Sf
blgcvh6YIBQHwoKKg8MwgLbHhsLbmrOHgks9yozGcNidPU1S3DAdO0Uk+Nix7+1HkIGnmhcEGNch
nNHVz8IpPMQ0hMfC6xpxyWUUd7QHVsTDT48e83fGYNQTwbrDcnwzJARUlJJJpdW8W4h8n4yEUCFO
U4wdONbowJ23huvLR7PLDK5O00D5qigPhmbaankC4yoaxEkNxbf4K9PDrZ0nZ0BWn+NIvE25thML
yBxkECQC4cjxHqjSedLcYEdrShx7peu0WCpvb8GTO3pKznMWXEltPW0Nn3Uws5En80Hmb0as0KUX
3icv/pqF4LErpuPSm4KbrweodC/c8VSZraXdIWcxF52XWh/9czEOA05KxJklwJi7MceNwEF/SafZ
3ivXbM54+qiOqsG66tAGF3KIDYB0TXks5gf++rEZxLNTFv5j4TruxtRGBHFBrz1g+7zYnE0X3bwo
u0G4KaSePFVuoQ5BZRyrMXuvOy264KQOxQqL+MBhgWOLPw0XTS/6OxZIsSNoWGJ19fuXNCnvBujl
KwZsQMFCrT46NEQnLPZnjOj6BsZyf5g64V8aN7rqmeE/1HWyZere3kAdyhacFsynMcz3lJjeUQQw
KcSEiYv5MkW8ZaMdSBnSwqbWDmluVSfWgnwD/ES75xSESz5EflF38Us0Fu01DZneJFGUHFUW9sTQ
WHBgtUp7yDTD3OHPgyymK+2hQKGS1P7VGHif/R6bsc2VqqX+3P2CzG/Wh8q1YOhMunmEYUoJn3JT
NShvLyASFfkGRr+qr1WuhksQNeg95we9l+MFi/01E0TIucX3lPI7RbOVpAXYUKi/u7q3XJhk3F5o
WdCocune837SMOhavEREK0ksIQsUh86lUnp6h6bto89DbYlj08cXnFKC+fYhzmIsdvNDjmjI0fXo
buxTUAg0Uec87htJhPkN/fT8mEssLvMffT1gsIazn8YGUu3eOn09JBNrX2hY0/rry8Cv3E2KXhzl
ZKwffK94/AqQohme3X49yACJRp+7w46Aeu9o6ua0vnrc5DdTRX+PDkC0zdGdby2cUssxSvZ+FXAg
x1JDtIvVnCV4GXgn0YCXBAOSIiVn7RDmhFKEJIGv/6Orw4nXxwvdO/55KLmBLVe6G7DGlJQWzqK1
TGJnbUhrurcZR44axaKYUv0+LYt23w7A7L6+OcaoJKyhw5TLROcoxERL/ut/p3k1ytuogVKvQG0r
3br0tor39VDKnVVZmL4Q+dXgT12Yw0G3ip2oWBtwAm6TKUHB6AMZM2XR08bOHGAPJ06P3LqxZxyB
7HvPRofwBvLDo93FHi13QUyYX1XXCArAArxEvw+9Ij6OqOoXSWmnJG4xJmfzGL4NjVmskPECQpTf
WMhhQ7ZEOQoNCm/SLGNVXvwx25HFKs95F+NWL8lUAQehzvWU/+MhrvWUg5UYKQ6m7Kw1KTABrEv7
zKMc0CgkQhQyuwrp0WrEo3XkMERd3HLAn7r60XWd6FObxnVL8x+ZOpNcRQGIajY/DXFo3w3kOG5C
GWIb76wbaBwFWFUAyRKw+G1fwn8RhVLgUMbe2NodZr1ublpwZqUlWeUbtiP4bqxHI1I06AX6SFEu
FfPxLN4rLJW8XYV7QCarbXsUZRc/FjuOSW+9n5awSEu6mP8VVs3om+QQwTKkz94HHG5RzJhUgP6R
6/gjlQb6oinaMT1+5a6qFrDdxapqPHonGDfZTbf2aFX7aMQo39fkiYH/o9DHVtbK9jzp9V46abXp
3dEi+hJ9KmdJA8XkhfYuE43MYpjRbh2DOzOf6lM1UJ1K5PEMx1Z1xZJLvjOxc260wj4A2lMOKR0u
rlBpjY+1mKIT9et7xhB+oxJ1GMY83zv6aJ9GAnCJIx+G7cz5rS0CrDimXgdDG5Y9Fstlk3Oqq3P+
h2GS9DPrYJjFOxfm9zQfn2NtAiuf1tEpb1dW/BYXlXcl2dQ95jRhKXurjdPPvWIp9MNAc7KNiocI
72MSunTdFaq1ifyb0N1nZuMsgsA5+SnhmMxvUDNn7nvQcsBLRvO9zVqgDsQHdFGpjrnoLoF0Huuw
YAk71v15krZ25IZN1h1AT4mhsPEifC16Q+xdUF61ODgkOpIWkElMwMlgauNuF9vA+NF8bozSk1uy
XT7ifheM8r5MApTEiICXjW+BD6npaE1TrK0j2w7OjS2czTCgh4oM+TzZKQLEtgFdbAH6CASn38q5
E5naNj6EoSZ1mEI00UfW9K+he8InChg5ZraVldW6NK1tJdCUYoO9xbJlB/a3yjJslG0uK4xCFEYr
++SYPg0rmwIoVxT8sQ9BKDXipSqKi0L3vcXB+sF06D62kPpooOzyyt3bDZ8cyKE3wDO7vi8eLL/e
cxwCAhHTd/ePmtU+OqZDT7ROF23avIams+b9tiDLhTgasFXSpkJbNOlqX5L4hXXxpj/HPhw4JGXV
khZmd1sua7i0N06Z52uKvkaOWJgtWsaD5XD5qGDcR9kw7DN+/1OfT6ey1tmEObQGGm2TXGFzQS8y
SOQONkPGhRu1R4DZG87e2a2TczCK0AE2NrDogvaMaaTjg7KT4ixU9hZo5anp+/aIAII2mxY/hH3S
LzMLXVcd2vmi9AGp9O6kbWWrndxILzbukPbrME6mc6SQdtPmKtaE1LdEtJ41VxxASuTQdPwbmcDm
8HUIMHa2zgOwTqnmfpbEci6Ab2OSiUyykYRB5hZQVQJ/t4jM1O0QJG8dovWpsyDuov9DZbHJxtzf
i87/5ur3uNL7lMOF31RXVpmLnaEFbARdg/gmNOoR3L32kufNO75J1NahIpQNjn8p578DuMiq7UfU
GflStPpZDZEFUaA95NjugepMerzthvFHN0Tnvkq/O4hf905F9m1J8InuhO/DNypuhh+im7a+ZCrl
WbxHMRo7OtmM2QzmTqn+ZocQE0uTwNyq0p4HtDMLvwYxmAbfhRofME/Q2jXgQMOHi5y3QlMgRBQt
q7yhvWsP4tpq19GL7YXrVuzXpM3HUYBaeKrrRVIMWzRLmSF2PUemnjSttdmMtyoU4YYMDFywkf9o
pJXNtIF3qe/KRVkyfjL06dbWQZurZobuZOxokJ0CvWw2tARfOL753POs7fNgxm6wDbgM8zek6UXY
U7DKdB0cpRqDe+fFyLhwEWv6becZl9QMvkczd7omCGDFrGvFzJOjyPhR1OPEcjvdZaS2ZR3btuap
cD2494md++vUy9FTFzrAcz25iBDnlMWp7KsMpvVhv6aktLnJScX1y4Q4mPS04TuHjEOLO4bcjbWA
ChkWn1lbx7jZgdqxoR+7GfqW+v13z0iNndUB0AhRl1nkp13Q1Yhlmr/p3fiBPPk9Gg3WWSd5DTZj
VAAscbiP8tE5DlXnHPug/YhC7Hq0rcOV2ZgEaIRqEajsh6uTMcWq8Y7g7qkRiYFRmtMxU08bKqeR
xQu2NHQ0cVsvm6paJxUWnJKZku7CDE91KthSeyZa8ofQcWTlzW3UUzc2c+KGkRXf/Ty/4xD/LHoc
wTICEVF7J18vTmLuPhp4/8vS/AzwLkOOb8+edxlUhAa52E09dRzRuKsx0Os1kzDE9wx0zZLx+xi/
96n5Khw6EVqtLwkPw8EXoU4vtfJbE2q3tI3OtlNRpzmHwI5IR7iLWhexdyXuOY+Yu2ooN7DcDgjn
Ao6CzUPtRieHJg/neCPwz0FpPoyef2gCCL6Ri3WENIRDWqVIQhvAxnDYeT3MW+rwLrQdrhNw1fYm
ZSfj+o/weo11vyCtHSlYd6EmgrKREJ1p/9AClo/SzdyVs2WF2oc2iuUQByzyfdPCBIyWLJt5CWdS
Be4NtI6tg1TeNtmKgkEb16HwX/2q73ZF/xDDRoHQr+AedTgX6ZVkUh0jsm/KCIRVjCgZFeej6hjW
5nY+i5+xrAKm3DGtvDjcZoxA8STq9y4KXSJm+oOdut/RL5VLywNZ7DC+ZmKHf6rPTxLQGYhgaOMi
/0gaEZMC7J0y5dNWH1ruxEAmOxWVd6p2X5K2vJYRDuq0YeaSYZLsMvS2gKIXk17s6il5bUPJuhem
aOp868avlrU3b7VVyLjPhn1muy1yYoLzfIfhHxWnSQW3NSuDyxnEhg7+rGrVD2zbxlpjUyLCdt0Z
ydp3sNXLBmQ6kYLLDJXPHhl24VsdenODkxZ5YNUUIBCxkw8ijJeBLdbCg0VXNXtTImllxrutgvQF
1y4ijqrcJ+H3tvBek6KX69HvXnNtjJaZ0JDYJWZGaADBHW25x8UB8qp0P+qc/GfOkm0zPoxW8r0w
43ZVFegUo8g7GsaTFqNbMR3OfLoOsqnhLh2BVbPHqCEmzrBHuTDp1acadW9VCyITQ9XhwY5ONAGO
ug81V2Pqm5KHyGKq5VjBCCPKZboXElglej6drWvvT+Qh9/RC2FZ1cL8VEz5Cd/J1YTifCCkLAAwC
CHXOMaURZMI44omAR5CU/mSiqezWdpbKEyq/2CKsyA6qtSgZPMVvnVT9JmbajC0OzcVQ6HtNRs81
WnEPepaGdmDWa9caFo9ay2+nQioyAx7yHr+YMPorJgtY3SAGgxDDQFhqVzEKRghj/k13r26uFYiA
nKUcWnw4sCs3Js+bWtM1nEpAkI0DytNP1qArWjgjJrPAgZanYVAp6oqEHZrmQfLeFfCtA6KZF2Q+
+BevLAHK1THehUcn1c6FVZO/DvyPzAAM0clX87GaD1uQ/YPiknD5at9KYS/yPHMhfR+nzAAH6ZrQ
dWr3tSpZHgMLP61biJcKv8gqDwj006L3EAHNQXM0nxbZyPS9yt5Gjgg9TAHe0zc3oJw24zdOCN0N
il62534NLACRNf1rraE3mO8RFaeE2Dbtthvjc1pb+QYJRb0QQt7rWlATGgJvdOrlR3K2SlI2TGJ8
lplCptrX4YXNYmHFfMgNh0aAPN3aCZJwJ+nsLsGspd9yIpTKorsxWufO7rpPnfWMmeZ8vmswPyNX
Uk37ZA2okrzI3uom1VgB8iZ0AJ+mARO5psZvDmXh1i6iilOiozHNGXcV7auVxIGx8ttuVRPmfVtL
95aJFdxueotsG/oHcpANR2zyBZpp1XjOsPKDAAt3SOfXido7kRvDyVGgH2zfecNvMat+432O3Q+f
V7qTU5ivqth47p3hDssRQp6B5tKUQIew7dMwH9ybQjVb3HHIpkS6rCNyD8hlAQgQD/oWyineegUg
i7zilem4nxY1G0tceZgmdSTC7six5VT72rsXNUdskWuTTDAv7z7QNBR7ZYXfEfDoBwIvuEjiYImB
N9iTnktbuyt3k4493OmTrcmEDKkwB03EZWeCn54R8CApJsOrmIpFRC1DSAFd6AZWVOX63LITnzJR
wSggoGZk5mYwr36cPll4HxL9WiB42JZR+qKFVEulcnaA/Q8NkPDdQIpNnT37KcJxw6sIVpDgF9tA
4jCvQMqpsdhCY66Jw8CyXJFPkDbvGXliFAIIiuxOPNJNq5ZkbZKkAb60zTACxNBnk2okpsCER1/b
l94oCRgZH3B4XQ3Zo9DkxEaLOPHJGnzCG2gHzcFORHDQNON7Etv7pJ6ZhsJG0uN0ZFAyEViGzfQ0
0u5M++m+FHQO4wn5sQkkK5uJnX0zp5g62aK1JpTuYlY4JEa0Jsf80SgZDRt68zGBi2Wwv9fD5mas
Jmul2/4ObOV4xIn+wnK4qUHXxto4sV4xMnAi5+yqFovYiHc6j/ON5Y4MImpQlSLvNnKSD3lsvlgN
F1IXDtSdnuuuSsc9+AZq98EDLjrQaFjKUV9CADW2YmSyEpDpk0EkSAgVIexOg6JWceNq9SXzITRa
Nji+aaqp2wz/3S3pBwSex+cKi8sSnGAqAABR0VMoVwxhgLFQfOs/bDKoEZB5+6KzfshYQ2OMQMBJ
cAzkdPfIXLnAQXzuvYroEkKz9FDFvK0jLhCLIWjfodzoufvjOc8lFM0aKf8xI/1naUmHiXFYYwsB
XDB58rYkro9/NaBInPQG1HvLr0A+VZNiUteBVgYEFUAUcU691xxnWnnt5Tr8QdcDYmXQc363jTw4
I2HmRn8aSIskz/StKVwX5hRiycFTr6pgw6cjjXhmtjzxIRvRJa1M79CiY+jitjqKETCqaLCPhUCz
cde1KwBm1sqszXXsJsjo9Uhngk5XH1vbkLMe9DpTbrv1EL1CiBz7K0dLATWHAYO3FtabSQbthkhU
f1kNZGuhW8l3iCwX+OH6VVQ6CDDM/NFitLmv9RnLy329B4ixTppFEAfFtqI4xe5FTefyia99sQrz
7DkwmnZXOfBtgiABIq0YEY7PnqnBskSuwlh0JWGOdql753pxeorBjaaGdTtUtIZqyjyzb+O7GHMt
Y749k/37juicoiYHT3q3o5bP8KHqLfAn/2CR+CwKuz3VXUL2D5bpjpiujeQlkiqVy4Vhklmb6d+Z
04BpE4Rpth1CQqOYzwhC1qugKKjM7JCx87QfC48xQ1fdp6RNJHAmabegyDUCJJ2cbUsS9gTXvh7A
7GhdEnoZXmDBsjZ15iU7HJfXQLokxiVyqWs8u8jcgxaGZBtAB13aL8wRCO7I0CeKZu87tJ64nOks
1RMOxQbwEHqDmh1Bg6IQ9gul2ZJ7RM82RWbb1ABjuSxNdS58SOPYOh2cXu2z4UJ6q+J9Fw3goYu5
CZEzJmqt6KbSOqLnpTh9PXGfcqCtLEV9igCEQU+xp27hTsSF6yB6KIDJAUlg8YUlfj8WkbbJdA4t
UqpXURJL2XIqYkHwiDbcB2b0Qlv4FhQGGEbREAGvh9UitAWEgAnqKRIvfjyijfbbX/7nb//7Pvwf
/zO/ncPB8uwvWZve5mHW1H/9TZi//aX4+x/vP/76m2M4UtcdQRmtK7xLwrb4/vsr1Cmfnzb+C8VE
H9voKZZxUJZHFyDHJQJI6pq0/hnxDucAoKIHjGsddObJ02i8icmgqSuJVZMVzUwX4G/Yo4HsK9jR
SHflnjS8e3vcDW1U3XSxY982luJFVhkeeznLJDrv5k9eh/3z61D8+oa0DWVKQzdh8ju/vA5n7KMi
zUC9A2/Z6EVX77B1dwsRpN0t7NoIGK3KV4Ip/F0Zxc8QJJAZp/XZFbZ2KR3P3Q2yeCvjQbsEzsas
cv+UWOE1cpzxQJxBBiZCL9cY37CeYAB1jF672lbmXYwxg4EYNPbqj1+S6f77SxKuK4UU1F62tNTP
L6lnP8AK4oZrwGYRbyyT9pQKgxlOePS9RH/WfbXtOb4SBxTIFezPiYqrvoMhmXyGfbk1OpulIY0v
VAVyMNTN/3sg9Ze2QBg9lnZytZLGPX09TGAoTrTra1x6yaC6G5CHNIFR2j/MpdOyzAsTMj+wpq4j
gahP8ZgN9VDv8qJeVnXa3Fb66C8UJ/j5bkoekalSZtn2dGCUlzwVNtcPDQim0eGwb0Rb0GqOwktr
cHZKArKmvr60Mxb9yUwQgiTpjZlKZ5/66uHrq8Rs/f3XO/0/P90F9ddd8Z7z6kM/aH758m8Pecp/
/zv/nX/9zM9/42/n8L3K6/xH84c/tf3ML6/pZ/3rD/30L/Ps//jtVq/N609fQKdj87xrP6vx/rNm
GvLPu3n+yf/fb/7l8+tfeRiLz7/+9g44vZn/NZ8N47d/fGu++4XOXfKv1WL+9//xzfkF/PW36+f4
HnwmyWf9b3/p87Vu/vqbaf333CGREF6EZVm6weJB1cl3FN/RhdQdy1RzMoDJdzLC94K//qbJ/7YN
vuc6AIWkbSqHX6KGBj9/z9D/W1gmngWTAoPwJV389s+X/4/F7O+f239e3H5ZE4QBgN2Yfw+Fo19X
cv7+79a2iDqfszOJyJnVgFFz1BvoqHaJ33NvFOShyaCSf7Kezi/59+vp13MqaUGnFbauC1f8/Jxe
ZWjK6CCmVs6ragjNnRMgYuA9ht5rt6UHZjrVHcZ/IygyxpSkuzCZM0geaOr8Y6oIOHd18ExV6l1+
9+H9h6X+l5We38yWum26tglAlrdj/v7v3o0RzZnHAJslmhpqjoZCbmk6T6MdT5s/fqZ5rf3dnjI/
E88hDSTduilt3fj5meyyDNpGVIQbRVZ17LL8Bzkx5c4TeAIfmNfSNdSjP3l1vyyWPKerAJShH9Ad
5o+2/Pk58yF2qy5gK5ItOcYq2odVrD0MDvp+9jeQFuHGLep1zYHmT9Zp499fLhsnFysDLlu3DEf/
+akrY4IMg41myUyXPlpooU9nEkPNjrumUdXeZ6CV+8q/+oO7ln1k7IFr3vuEvm2EzWhET9pdz1QM
mLsEdBoN1wxv8p9dmfO7/vOnwtzAUVJYruUYhvnL3dDOA6eSXLRlkbIrmGFwpDXsrLLIR/ihAUuE
W31J8R+XubmFOCPW6ILrP3mz3H+/CvHumlwXKOm4+3/9nDLYO1HCvrEcXG8XBLa20s3C3frWkq3Q
QPOaFUSqyDel5y4YtHRvmvBkItePtnpe3LeTbx24uDgkxdpBDuZewBDcxxCM5vhMjCb3RZtg1lYI
gc3RBGg8HBCFFQ/E83CEdHsFqjW6GvjZtzqesTpT1Z1uhYL2DRQ1vyz6ver0Ww0+6V4MzSsGZdBo
YbkXtkPPkloqzYpmjge+j4gz3GR9/KkKma6dVjMhajwPxO5iJCCFI7Y82DpCGPegsD8cVpxybPOl
7JhPaV4BBrOjC849clcq41skOeRbkBor5u6GLW/jDlNSOTMxxylZ1gYqWfB2/i7XgodkxPzXYgMR
gzh6aVquGA/80PFgs3zYy7SjcOvD4En3xNFsjHTXw0dZ4J2b1qoUbzoJbJukRoOtydbcTw1evtrn
xTB9Xzs1DBB6LMgLDI+efjv8yb1qznfEL5ciBxoWeZszp83J7ec7BpWlEBXYLQAFst5KMwENIxIi
Y9xviA7o2xuo8IfJx9kERg1x1qq2Z2r+NN0mXfaA6CEGAqm6JaXYmwEdSPfTa4TAiPYdqz2qMi4H
11jZno0eqjKueJzAfl8k6KpFoaEAxKUPeCotKEf46C1T85aAVhltzjAdrpcb5NswosJ7w51zfDIj
XBsBOO84oOsuTROtE4zAWAV3sYGHG4j3hxJttXKdVF/J7myliDD+eFX9DyucZSOUlLADUJEYv6xw
ppd7sMS0YIm1jzZk9YL4DHoOPp81BCtnhf+fbPsNDrxq+cfPbPynm5aMCu5XtmVHd37ZOorM8jvT
56mpattD5KnH0gJ407oO2gyUvuhpdQxmiDJLj4wvq/IPXqBu7NLS1k5k0KkVwwPDX+tPVpP/sPLO
l5HN0su2Zqv5+7/b0urJtSx7DvXAPqHSa8k5eu8XJLQLkY37cTpm4d0fvxX/fqSYDyWGbrCO8lYY
v2zvhq1TyHlEOECqqsux2XAImI62K5ZeWYGAIZvv8MfPaP365gtdCpd33eUzZ0v99SmHvhqa0O4V
w03qxYWZ0h0VdwUDzW89WuaVT3GD4EUezbZtbvVo+hjM0jqUSF/OAYnnKa7RqVk1WH6FVg9Lq0ws
+JgxUio3L1a96lyC1TdMFTsGInGzrcKq2oiSUjqhspkJIEeaJguiNegVwDuGGQMZIqYVUQH5YSQL
M7ujksp9usGtYeZb0GDtOejxhSkXuo4LPubsa3IgWaAnkpOi+EjHnq6s0mm/xtcgwHUHWr2ISFAr
9FUG6HBNs4B5fYs4pMfpY3kEkUyyIpnRXkjSRW58q6JSH9CkaS2aYN0tT32YDwiT1faPP4J/2+EF
kx6X46xUpmMoXfyyw+uBZLgwkr9DRBfQQNrbG+p9IrhCDWQsa4ofGtUe781DnCI7icaG9NFh/3Vb
FqlW72yz4noJkiuMqHqVpwFkBc9b//Gv+XWC+/2yyq9pI+TkBKRY5OnF/Hw7JHUo45gcqAUjdDgE
RlTftbUbAipOgK5Q/GGBicwNUwj4++N0BgWi1nlPjJaVF/4qMLs9yczd2wz6a0d7Y1Qpc5K0BxVh
FQc/EmfAFTCWg9I+cdqPllpljggyrD3h5+iVzVPdM7CqjMK9qeiukYwlb6vBG1EWZPWS1eBmBB1e
EzFaGRU5k8O+Z5R+jAmU2tMMLleoac8I/6Y975XJtGzS/mTFMH5dRYVucf6xXdtV7tdC+vN7FPoW
mHFqFvy3ur9qVfcdJveHo7X/l7oz3W0cy7b0q/QDXAY4Dz+bg2bJkmzLdvwhPIQ5zzOf/n6MqFsV
EdmdeRONBm4lCoVERsi0JPKcs/de61vyetCknPssGmAgzkxZNHVl0s+3dUSda6DXi/mXwHUkjI9W
YALr7ElYINDNcIUepgb5xupfndn+8OxLmmhpCoHslgkcaqnXfl7ggH8GfkNf026Rr9EtxhU9Ra+c
ArrjNArwEy3SFUhbR76ndW91w8E+mUrZ7lpzcAa5wcsW6e+CGUh/8Zv9XubItPrQMVkyjCn0Qspv
62CjzC3WHfo9ygQR2jJwyTYSihiFSMaAo8mf39m/r7rL1UyRUtIwmfuwBv76MQz8AiHAJdqEHSoL
KNkoGi0R+mj8TtvnpDdq/leP/B8vycUoXmRjaWqy/P56SY6/mar0AVueTO51YYh20zRHIZo/fdzS
22bwBaZ/zaqIG2QrGCV34ApG9JSpRbiR48ehfoomZnOR4QuMXhin/vlnIv/hTpYMCuXvW4JI7f17
lRUExqzoeRkyR4msE3+TmXA5uvTGtN10Y+LlsQrou3zuzw1jErvHq0lSBrb+GkPNJcM+VYZUHyHd
1pdUfOMsPrE2LEl3aURY+FIzw9Y1dvoYJHhbCJ6LGn030/XfGjMHePoYK1EYz3/+vr6fY35ZxSTT
pJtAw4tCjuPhcuv9tKnDBSbGBHYo8xvQf1k3+vdhWj+m0wxzLuQR9a0UmAOMVSfv68CtfL0EVe0K
s7nc+Awg/vwX+sOtzrIqarqqU9VL1h8OGSIqJbNOCj4CJNxyphCCLGGUNQmpXEmKdfjzq/3xa5UV
TdVVzg0s5hIX/fXtc08PTO4z0qYUDnViQPhT1ZHUooG2306oj7iZmMHB1wIzGD2W43dcMEO7olDd
sDFEt0xKYr2Zd+l6Si5RU4heJZG9oktzvfMNP6CLWV9k8nhsYemYmq1QLf1zDuFmfwsjbd4oQbyP
ElH/i4/yDw8VSEDeHoQfg8fK/L0FkSQ13pcIEpBYWZAK+3ibwZ/Ny0xnZ7LMNU78/i/OrqbK5/XL
7SRrqmpS8ho6B1d+gV8/z0xtUxrwSuQ0pVJvjYzJH3wFRKLSAH9uIcSKhpRtMesAq22SpWisD2WS
KGtLx8qvw0AEH6GHCErafgNktTNgWsNw34mAvb0q7/NVHY04Xn35HMLwCkc9u/hxNbk56gXPz2kd
A0bFOtlTnFUKbuzpRaI3fWjV/q2f6vI6KxEQOeBjlp5+oxQphbRFfcg0tw56ilmkga6UsK4rZEph
xJSSHYXoQBZWvpUKP3dFghecaCaSpY2gdZKaEh7JerlgqqnXUWGQCKCBncUQuYnb4ZkWue5GWIXd
ZkiyS21qC+YmQOPko400OnH0Kh39sjEW2qFQ0hglYUsseyZu+ALDFUH2stflZvXYgwcurLVPw+kw
yEBnJstibC6RXpCmkTuZ0ExiefCCGptwombaX3y92h+/XoNd1yKVTWTdEH9/XAyqjlIy0OGiR5mg
E/rI64Q6cUKzr49ZXZ77TN4yIZvPkWCuoYsHBLnKbiyf57AVNnLpp85Uy+mpPQgGOpEB0M4Vle/W
1HgOiDWkGS6km5b5wsr0ETALpFeB1Wamjgp511sz01G13Ic5lvyWHLVcK5Jd02wkaYjIW/CHNT5z
KGU9MgWiWODEN5WrprHiqeabjOLwLuKUU/lJs5MHC5e+UqXXopuv2RKkXYnvjZZiPfKF6AzFD7HU
/DxaxP1+X3b+Vgv836hzLS3Dkv975/pY1MX7e/Fz2/r7K360rQXxC806UbVYzFV1OVosx5cfjWtB
Mr4wCiNNdDlzcfpSuNA/OteK9oVmDYcxUSaPT6Qm+2fjWha/sKLxE2nq4acQ9b/Vt/4x2vnXosUC
yZ7DT1GoO5aa31z2/p/2wGHSgDsgw4sFGYVkVk/SPqsB8Rw0xMnd64xOv3r1Gemi4Bz4bQuw42Fg
ERPq61lTm9txkhLjrTP9CDlAx2gs4V4OcvmjMdsCC0E3s5Mh2GnRcS6HzE7fygIjIlJCxdFE2VpN
SqWgOvSFWNU1lGXiWA37aER6Anom7OOuHl9EJesDEYjykFn9Da+IQRhPnxqCWK+nrNBA8WdB39co
dRrsmpA8JbORThg5FetVFFtj2uqT5cvEYPRCu0u6YGweO8ISx1s6dMawycgZJsAEJbFUXQaFhtsH
OvtWXsWmIINLDHnsnEhDCEZ4F+KS4pSIIMXXExrvnsytOF1VQVMsMYOlOrImDe24otRGX2HFemSu
RTHCIB/IhdmALEhZDcmhG6w3lKaFuJkLiHUwVZKMqHdSY/AW1h44ZNPKVjlCYlDVaYlT8S6dqgZ8
5fKNDo5QxJxSK6tRbqWgAEMB39vlWza45HkYA03fZELZiBCsWyWwR3ku7hNUL+HGoPG5kKnx/+uZ
Dva2zbUeS5JSw8P1ceecGc2C+YdeSdzLrOUPspHFr8lQpm8VnwSwrUySkJ/FGiHqZSmCOA9QFR6g
ihaPptQibEH+2hwjsVi4jmOqB2tyZRd1a4YsZ7QwFPtVvqFUzNMTau85oZ5II8xbQ6wSniKhXAbh
FygRXIRK4/VO0msyDTYhb1MiRn2yejyrlxdRS6s10nzKZ2nk/pmHNNpyg6ggusemMnaqbxXhnnV1
7L2C3Gbhw0QUar7HbauT9xnRYAJRYyLMixDhxJFup9nYsCNiaB7hk8e+fjJKwwc2NBSGsGubziie
+ylD3KkodVcdKr2jG4gJGZ2mFsrU5GOFUNzpQq2D+EXEFjoU4Mm1ejWIL4DZXkedcC5UJTAearNt
DUDiKpDNmdwXoPSqFs9YcVSV1i9lcqw/CcmACmfoB2RoU8cWdTbyeMUDuUB6lCqGTNrS/TJN/KAb
q1WS6Sy0ETbECt4I8ycGBuqBe3ICwUAMjqgfYTLpBzhkROII0jA/wWL3+50p5jyn9RBUTwJWOiJQ
wsibmsSLuTesJ1LeIqwUEM/bdVHKAZ23bgYJP9d1qWw1CkLujLwWc0j1caCPT0pKgKUdBA1TexPl
LOb8gPSnGtqJRsiThuESxTYlTAoqUs8U7aEIxE5+R9EuSZdqTrFqkNcLoGJCaj817Vx6gTSURE1a
MQmvehJ38A4kQqT26tCzMfe5mZDwk9cSsmghF8Q9pX4UoUwfsTbIpWwlDlqxrnb6LpINt7Ui/MR4
RDOTMNJcrtGWjsjiyGJGwFXHk13OwkjnidVlgHYewMEJ+Gr9mKLHtoj0RGyLPwd2HQHFQsfLRKPq
SR0QUr/YxyYGm3UrZ8mjJoz9kwAdL8S5k84SVJ+Aeva1kTTBND1THOfhLtc4uni+bKbTGcQYAk1W
GdrTIwFhOPSJVw1DR8F+r3M9sa4LVMHGlLQ6stWuRBuGbVx0AYhXWPzJZdHXISjgeFOX8DLujEQX
i3UYQ5KaXVSdpkDaT16BWCaL0kAohzXJ3AiTqhF4o4yC+tnhl+08DpNh+6CQP4YASGnzhD9VkTvu
0SyI0V2udkp8VfSSQLqoKmsdlXTOjzzORVHNKLODgHm/J+e5KnP279ETHfE5hKz+kjDlZNN3Wj7q
SLdg1IwPaVmamGZM3Si8OAxV1UuKOpoeGGyh87FQqGBQaoNhyTGNEK+1oyMMPbF1aMLrUtomTWlK
80oTiUTJXY5H2KyKMp2x9CwcIrcYQyW+VJNEfDsn0g58XqOr8k6VEyXHsmL5HWaTok1e6yQs3lKi
emBDjXIxkAUm5GJ9ILBPwJYZo4xqkEr1URGSNDrUKBJEfRSCLYHjfbib0E3w0cfJrG5SRBM6Z19D
r/aoOctO5VGg6Gb+Oqf1mxwBUOU/FXNMl6+bzaT7kNj08BEaeqgFu75Xpv6qD/30klY+EX/CkGoV
1iOa4VczM/P8Qqi0sKQEYT2Hep8MbUn+oF82wmfllxP4JjkYUK5FytSegLoMgLfqwufMnchq/Njo
jFhtaeg4OgMrAcscVXml2I016GPp9MQxyffIf3HBpCEIuK2Z+4Z4bHpmIg9o3KXyFWmkHkM5NKgn
5twHDAS9DV8NSbxDAv8mm2XxAYsTHqq4mILwPMudUhBeEbPClFU+C7fBgKo7UyDNEYQqq0Por4IG
xmMQYQ4gEGEAPBcgP5ZN8xk/UPEhDAIku79/SP1v6DT+rc6xtLL+5Bz7+v5a/K/7/3399STLa36c
ZCVJ+aJDlBA5d0rMvnWaBT/OscufEGZkLMIHUaKFyGv+cYyV5S8yTezlmEo/w6SM/NcxVubwq5sq
ox6FFoyFeuFvyC9+6+R8vwDNQZXqjMoMYf9vbTuya8yyssDaggnxfOuUFMrjqByHIGrt4exrnjz4
T12/GvYQehNLefnpszr/OC7/rG373oT81yn6H9dfeja6oTI9MX67PlFxDTChot/3E7CHXSrdE4WG
Qu9RCs2NWMnOndbWr8D4YHehlTfGjVHskP916rVqNyl/gTRKEg6/YVGHZgSlcSqdQr8bwPcNKKIN
AKFm8gILOcmDPas3R6q3P38Pv40evr8H+mAMuSTeA0qw396DPBnpPJDDu5fuxJ2/02/ztlqHd8lR
P5h32i49iQd9Iz+ZJ+Xh//HK3CY/1yAxDlTQtFa3zw/drTrV5/G++BreB2ugYSdQIy/TPVzKo3kq
9n9x5V87bn98z8qvV2bLycLW5MrCfXr2d9VO2gAFOGlHZZefxhPs4KN0zv7qqtL3Sdpv98tSeZmy
wjiRx2bpNfxUdWGp7KRRAo2t3FWLJ9mmAOJ8Iz1Zp2g3bvVd+sAxLOzt7DbtpG210T0U3xttpe7q
FX6OHXxwV9ki0j5Y78oKCtu5vStX0T4/M6PUUibum9A/EvZKswlTLtpQ2peSjc+FXLhABhVLTAEr
NQ0GxyAni9gvHNDM4MmyP1rETr1JuTNcyKOhn7sklE1uR66fJ3mkUS2cDedwKlYXg/4UqZZwBqEE
PuOFWwdY1sdD21/AEULXLts1VQjOvOBkDXu/OQAoMACvYN/6RDWO3rS5JUTxfI6ZAymTEkj/xF8d
IiZcExdAXjPnSdt8ra6A+vYPjPCXNjLOWeTtTnJsobsDWrO7ZyhCEyJjmyQQAam1g4A92HKBO3xe
5FF4hO6Q0qyt1dgViHyiXExBaW4InDXlNSifrvqGqtkuyk/y8Jr3tHxplZucf2I8qg0A+JvxXT4O
e+ElERwtdvHOx2uir8pg0xEH/k18i4/KNvpsNJvkl/o9eJtfUJP0sTsKdvY2nsXLjbTioNiPyde+
c4KM2ENH0Df8S4de3rcRIoND4l+QfCxImU8mHfN7dMIltwk21U2pLpbqkZekEJRqW5tmP+1pEA1P
+lW8ihcCHR6U586Dz70KuW3TIykvTs0D1boftSO7+opk8DvrzKePmQcAotU6C76Xe0V2CT1ketdu
FTddJet8ox2pUWzVQTZ0wVk/OOjI7MpLTviwRac8ECGxsu7Ez/C8JwHRrh2sNjbZjFw+drBHPFee
dYfbJuXmsyVIjTbgziMA863h+SvmhDveIswqG+ooR8nIFb+xtZdP0510IqMlWbfWJcAiO92apW3w
AI6KWxNRPrD3/E38Zu2ra/lSwyJFQ+RUiafG63p262Zjgmz2uD01r6YUcYJPcZXnHqhgLN/Cyuw5
tazbB43iLLyTiCEoHvEw8lJ+wOLeGWzpKk73Jgz8i3g2ByqCq2ausChthUv9Gp+0S/UsXaY784CJ
fgXS/iB7lQODyyU7wZ3tB+Apm+IqPBsr7bB8mIKD8nr3td1CC+EVlZO7+SpcJUfipOwXDNer7kFf
tWuQ/ptq9TI676NnrqZD8hE3NtkNr9E5Pfn33XMP8pO3hMPinOyQ9S8/DUX8jngRx3cJjodA+Eoz
uaUZuKSMuzJTcIbbb9KC1RTR9tqqvu/hhJdQzgSk7hUEXsdAlDJdue/G6Uqth5+QiAHLBvu06vc8
bepHXNuLjw0T3N4kd4ptjlSnGfeKjYD+vjwCasDwnvDIusK6OCw8r3V2yIguJMU8OWiecAo4m96K
r8aKbgJ5VJ2TgdP9xJlZWlCPNiJu9X7dKCuUAJGyIh1VNj2tcZKvqhds1J2yil3qw630JD0pG2yM
W5xC5jptttKqO83b7lSd9F12A/pxHi79Oz69sd40IYxxjGk2STEhd3LFQd2O32NqR2YSFKU2I+Q8
XFcoG9JtJDo1qIfeRVBnJvsF3dJRR100ZUOo/bzwoHAx4sQAyaDZsIzl+exPp3Hy5jWh8cO4K5/y
+2Qf7NsDqZZFeZOlF7I2reSrLjwZz9gXXxrR2FQkhX8fTOC3fAimT4FaKfbix/SSjnh38/QNTbKH
9Rvoigw7lN9jEx9HMIT47GxIBB7gA2YJA0nVH8Jz/9Cfraee5hBul+prITcHw1otcGpgwhlvhi8e
n/O37Jv5Ylzls3ie7og5QdHFlNf239vX4KW99pfguQKDOrRrUe89eaycsSQezJ60zsuHe4bOVeDA
CCZMqL7vBZegHnIfRFphLL+n+prTJ27vzW/th0r7iuyTmnbNoTsVu5xdSSQ55cYWs9K8zo3o/ms7
GgRbPlH/0HokMHnMMQ9qQ0fd8Ghze6N8lG7mHQ/tR8avc8NzFH/40ZooOoydrAUfuojcc0OhWd6b
N6iASfMxSVvhObu1z+pF5FbsMZMRHDelTDAc600maQTrIx8czz52LcaZZX+bu5XPbwgkuaIWJFYW
IijEUvQW9rgTt2PyHJsvSExMdJPdVpX5WJwl4Dl3zO7BR0cZAwFHSGm3T6prHLUBYYEdsbKzDoOl
j9a6dc2wZfqYeM+VBErqrhPWi/FjD4W4IRHgoG5A3N2TggE88qaFWKbAawLYcojBwZQOl6wtPTkm
wtvGNQNnPGAw1+9FGIqZh6xi7KEqcxPCbX5hA+RN8lG61sV/Dz5CkKu4uW5lfp6yFwo1nF2rlNpx
2vb4e4gdJ/8lhKm8FhW8XLjhcE7b2bfFCdqsNek6Wxet3RuNw7vEEhJ/9qhcz/KhvSDak8tNWL8q
yj71D5n6ZgH6XkCh28bccXaV6kdAU2hAYewNGyjIsDmz0o1HoKCuJu2VeD+mb1IYYxljB8fjkhOM
lNzovQGI/4j8B3ZWgzNOu0LNcWP5vAAIBqyvCXulOy1BPhfVi67Jq3ZXPivF1/S5B3HyFN0Xd8qj
P+NqbW8x8PJt445X6euZZctrnfIxIp+balOg+5Qyd3bEYpNTfrKBBY6e02QC7kobEj8d92c+uJP0
RFrhPpAkW+xhyW6xWs7r2UsIFAfqspneguIi32uWR7lOZAE2MJSD94gIdDpKT9JRfKjO+DehD8MI
Kgg+ChFX2OMFFCGsXuizpQ2lpE+3zLoJn1lxaybvhacd4s5Rn4wHc9WcU82BFuW7vu+ACkju268o
vyNxJchrq9wb6kMNrUt1LEZpGQ9Z0mziTeZWb/TZ00eDDXzf3ecXZn6oqo7c66g8Co5qeInfos/4
ML6E5EeA3H0MD8mTfyrQjSr2qJGGtLFie/6oniyObQEJQ8vZR6axSBtAcRAPCzw4K/HK12wyNhed
/8BUh2XfT/p9tHCNBdYrsQMUZcYX4Zl0ucfQpPVhJ9/IkSefVRJPNIppUtn+rtaxWTc3GaIaB6HV
IJBD2OeeULmiCDqVnDZVeJGq1y5NPRoVx1SdgLbZlvQ8gHQYi88/rw+Qv3EQ/8NBXZd/iIiZzv9W
mmDb77M4CPs9uvqRQ4r2hn1eYqI2IZDJXzTo2uU7IAJjPPXvkr4BPIitENErncGTNZ0Hq3aM9CS8
sHpP5wxvJslCM8Yu+XBshV1FEGDymLBggmWQlV0PBxmxQRN44674Wn0msK5j4oO3xabZ5Mf8K282
ttUVsY0rBh8b39Pc0m2WY6E7u9zRh9kGQOVx0mLDFJzYTbz8TrDf4PDYZEXzWB/iAzrTFjmW/8Rs
iv1/JacPEPDkg3FTvvHMcU2AaYbb6Xsl8OTP6XU6io+a/yiv00f/ysF60xxDdlFariUQdJcDQ3mO
aaLZhPjQMj5UrxZEIE7qkUebMVi1ygbZNasI2XbShpCb0bSTV2t2g3UBTqfbV4RnPta0vCk7CduM
mWRgHazcSeen8nkxDsDfWX3Mby1L1bVeZw8DzH9rIy5cABvBqm1YazKQn8PmvcqvyjMm8OkcmG7t
PwqWnc1b3nvXvGHWGk4ZSXEr2tJtLblAf3H5r+J6p6Lqy05qeyNLJ5kIi99I5YZpvASSoj9X3Z0Z
7KRqLfZbpf/QSTvCMcfoJytW2G7RQtkaB6iBgzS+U4zXG1H1yrfQ7R4bheDVazgftWNKBUd730st
V7s2uM0LuwTZ7LQ3QT1+n8PANq/vrHrF//CGNp5EFEqFZyN6sRTQhPurRhrrq3XJbfG9A7YHugHy
qG6ymcSCTU4wP5J7U7qStuMvPAyU5O+Ff2e+qWH6kq8b8kAbfSuMm+E+eh7xxlcWrnOeOxFWjr+e
mocmq5x5wegMFSgG1iLuMOGIgVYq9sQ1QZN81flGsJ+ukc7xYTHuQJmmoS9n90GrtFGMfZ67ym3m
/yz2rlVGJtc2QitE0KmSnHR911q3Bg7QSl71HtgwL92lj9ZG3mkrWIwr0cNk7Duiuk7e8uiHKPxv
TaD/ew6r02sf5Z/Fv4HBClGWuGgNf1rf/uiyes2DX9p7/3zNjx6fYX1BfqQtBkemhyYP/3/1+Azz
C55nBi00174PpPmT/xpVS19UUxf5R5dE5Yf/6h8eK0X6IqKFYQIOe0ehKWb9rR6f9qsGG/gUMiUE
GN814z81SwY/UJGIRf46qMHa9UFbrduamJUkCCuetkoD+ham62QwewcGXOt1ASBqVM6dUwYkK8Q9
LW6kD7eW7C7KoPBrruRfS9koHmYGlU9FL8tOZBFvHAl+tpI0AntHNFPMBhodhH3HyVdILSgt4VSs
K+YkqzSQyxNRPQRp+uiwJW1UPkkdyhyisOGFVgl5mkatD2/T0Iq7Lo/BFtO5xMsxh+u6I7WS0Z21
qwyAw2YMBC5VK7fFCU8nX8XKLhZxzklKhNM+EDVMuhEkQaPQb1WEraxNppoQ0ZFTiqaT12kRwqLn
MzBNgSpeVDglC7HV3hfk44FqqCbCdMfJnqNw+obKvWNxMdjJzZzZkZiyMHc0FTTFwrvBdG4joIxG
qgS2zSLjnSyeqfgkIWfdq6nHuIcpP/54VjzB8IqJFdAP24z8PykHbFPNPgk+UefIdXBNVS30ICId
BwC4DRhC3CEEw6UbQa5Hx2rnAPROmX1N48C4Mk2Y1noxzMdcsUR3tLT8kEcNYBajoHA3+2Y3WdEm
1+Vnc2TJkRooM5oKzalsCVOxfHLrJkIYdqlQjyClhClcdaPxLA3jQ1jFa3Ocajsrknwd69YhI0zQ
oQsQOrqq6pteSY98nSPhDQQa5mJy9KVyVQfFsVP9eaUSL0QnA9dHU5MV3jGwsTtcach00wme6kCf
haHYRa9bzQGEmvPmUutro7Q0a8pO2QUjHRYV3uSm98Xy1htDed/3GTFZQWfsqwT5MqcpInzB5qQO
DnaM/AjvAJI33dqYh8ZTBT3bIG9Pn74vAf8fFsP/8zxkudA/baz/M8ymOCb+dBlMi4UK/vrLUri8
5McqyNBC03ls8NgpGERlmTX1H5MO/YuJMJiZhaHgSjPVf62CqrVMR5DlqMw7cJ39c86hGl+AKEoi
Kxc2Uxlb3N9ZAxVV4uo/H0hFll+FpdYCzWxiCpF/O5CWM2Lcvi57R15CmGq/xknmV2uYcPqplMSH
uIjhhCfysGMO6xiLyz7TBxdxH7VVa50U3OSr1ETsgeQk2+gEaURJrB+Grn+uSfL0Cp1IkWiczU0n
5PgtgqY9NQpQy3Fq9zmQCofEMhl/mF7cIQpJ7bmXgIFkmrgzZ+CTbRs9SAkdhqzC2JeqKXU2Wp7t
d+JWWPbFdmVUs0mVPRxIrtzo9TTsNYHCChoZC1KlkG43KRRRo8DrdeakrTyJmywZ7g3xNGeVuI5U
wHVlr+SIwl2zg5A9Wd/ajLo9WXj4rXRNQQjTA+KRj2jmTDO6XTG4JX5+QRB3C5qIH5ISJCTzwNYV
TeuE+mUeJQ6MsjTR0xADT0tack0J5yhaEEG16afHqKwOQUBc+BBAIMxY7UGKSfcaUFVm8C9B3KEa
mj5pXXI4y7wqKY8+ZOwcfsWQFUc5ba8ESO/TcFzCzsHd0kVJTfMWxMVj2Rhb5ADvSkvHewqXVkSr
eRPoCQg/K6QNZ3midRJBH7Hj8dmPInj4cDkr7J12UL2PrXnNBphGEmGqTNZRUNHjY98EHdYTgQaH
Y5xWuNXQEiRXU+3uYB8+djmoofLWCmgyOgJDe7PAwAhJMzCgRetokauaShgpr6FRiXVpQb8wF74m
PtPsPivv0RXsIsWgtRKFuTOX6jetkPRjJQg7qQ/vkzC1Vs3EqdMa2ZdMXZBWZgYHqdMpo5OuXWea
rJJjldKkgxXjZzkgUXDkTB383VDpxFrk7EdBpCKD7+he1h2btEGhVQndgzZP7U2t2xdSUgHL1ehQ
kQgFJaWIQCezJgenb3uQIVhqJhOSrN9kngpEfTbmjP75KNAHtABb9nhWJnWs8ZRwguY0QFhM2Tym
pH04sdZGqz4Y3n0g6rug6mcm4FAHA4vc+K58LhKCDAcS/8zWUQcguoFEo0OJwoyPakkYgEMyoZPy
tWg/mWzRBBRAn2t6Bi/SMRIAbC5p32xX2UFNSZgZRF9x2J7hlhfmVzM2iI9hP3M7wqrzvKW/V6B6
imT9igscgx7wKWCaGEuT5DGbgnIdZTS5RhMKdtvx+0MhspUgylZaVgpOJm51MqV2qPG/hYZ+iZUl
u6sJP0yIW5sBkgYc7wX4gnBrliw7Bg68VhL1uSkpRISB75XA7dGCxp17Ibrmo1KOq1jtaGbzVzyR
JDVtyVfV0Ld4sShQtbflSxXLZNVO1SaNpNIB4L1qAsyXQsrYo6AFYpC0NMzJR2+RLa6RHrIw5XgS
THhbQc93kvivpgHwJvFxBE6y/m1qUNsM8msempXLo0DcyJjeiXJdI75RwlUhG8guannNUg4nPXuq
i1Z1F4OUnD2PIy3erqNVXBMj7WBY20jJNG6ChRqpN28daE5mXtmws2TjVRqa0TMwmjlRFK5nGcBL
a/B+uji8TqkeepFAnk7fVONawvlM6i/JC7lMqA0I7zIi7hUKRhsmB0XOz+jriX8S+juFVBpnUlpz
rRvAeaKQmAGr1fdNom5UxlFHw9AZ+DAitOojIjPGvoyz1GnakXWiubQT7mO4ZUbMgC6Q+fijIiBk
jlu2kupqrWOMGoCJwdsjYroxw8T1I/JXij716hyBE9/niSMp4JgJfQUuLmeU0FwiKDQ57hAsZubm
KZdY9ofpEPr5KRmAhAF+Rq3GnMoaHNFILhnG1m3m8xVhxaTNpZjXZIrCu6oxiTIxrX43KULnEtnH
qFMUd0WelLuei1VBjeZQ6uwAVZsqRi9xhRTRsC7zjOkxSDdDk1gbeIPvyqwespJnMpJDIlmS5iFs
EEYrBS17Mcv7s3+xgqsMkBBQGau5QhJJZfQw62o0LrUbq9JhbFMAIx2BauRkMqsiGgt52Ukr8jNx
t1BvO8ZUxkwfMC9IHlM2ijTjKJRsk/014KtycWkSyGPZZHqBI66TU+wPgG5D+W4CHY1g8TDC6/Nq
lfxCvZjrU1ki3mZXBZwuJS4xJruKfw6DWWwXhOUqyeK7UDSB9w4fTGnJUk1dMq9rR+KnE3lksu0G
4Z1ZZNt57hrArZm8xmq81cTcWGuj9FHgFfTEQQG4mHIv5bOewAwLWfhDTOANCaQV+iwkjJ1Xmnll
m33CXFldAhxEWm9B0rHNwY6qzfEt5P3XvjG7YzCAhA76VZTlItnE0XubAoNu6smtsb7nEyZYaBje
2GIZAWgNenvOwWWW0QOQbk+ymOkR50BTPU1mu9WZFIWR+i3HDGDHrao7PHVOadSv85wSBa9GlHL6
a9BKdHtQKRHSojt+K6QIS6k6FPiYMGgSxq05jLwWKVIBpZ7D+2jjMWEpmQKMWWa1r4cnVW7Uy2w+
stRaVCNcKyWOj2MIzyrqYsoGRL3OrOe1K3H76gmrMbk+yRpRK0ojy4Tb4zOpINDLjbLJcCx/oLGW
IcNCJKXDb4+IY2jnTzBpRwGaa4QW1UwMy9ZaFqFYCp0xQhCp1p1OqdkELk0mWpklCLe+ovHdRMTN
l/TdtATuqimhGCONLnWz1kR8Sdk4itJDHTcfkUz+TpAxkQTQy5jWr0+Q4R98PUY2WQcUFiYOWR3x
YUW8d2x9dCOQ6jzrKcDq6K1Nxa8FGlW7TsrmDGdyCZ6lLdxxRGvK9y4iNdcA00aK7/CWD6RxChOQ
+pAnHwXkh1hp1qaTCD/NNI1bt+1r4OwGQe7YQtCxiGs1zUxa+gkP0HwKamj2QipnmzkpSlslMcDt
kA4e47ZAjxChIsuDk1CqjlLKjkTgZFHn+zCgc0+sI8nmi0FoGo5lTLq7NdXbWdRC3hm2v7DRHhZf
viB1mF7QIMMKdW+TlcV8tHQqZR1UuhxvSqklN6b+6HvKL5JHCWALWCIiuIoaJJB1FsWI7ICvDhaB
onIutESy8VDPGFxdbWg6r10SjKEUsADCKLMxkS761HcxxSzMHrAffe1z7uggRMJp1tXHMcAKQxwG
QrlmppdeNWxpROhYSbVOqLhtpOdyYeQupuvC041LldKuo1ueWvTKcqKEYcXatYIKA2XRRcX9Rjjl
W8Pj95UViElDePOt67SM0JWvo/mUws1VzTuOuTEsNDn8WnUPBAOE03uZHTXtrkjPb2TCxumrGdIQ
P5PyAKSEKXK8bsmZY0cimhX1AhqF6rXnmFMA2ovl9zIAlwTwkWjO9KP6T+7Oa8dxLc3Sr9IvwAH9
Jm9FI1E2QuHjhgiTSe89n74/nu4BCoPui7odoHBQx2SmQhL3/s1a31KDCQWQhcDW0ZiGoBcZs032
SmQVrfF6nofpJAO+KLfdyjazZbQ7twKXi7WXtMavUBVoGRvlf+IJg6rWLnneXjtrOYgJNlc27if7
nQBbSq1ranoyv0cGKlCOe55swJbQTnOiRXvmLtGpK/ETLqonj5ZvqI3fN4BP0q+ecCRqE3dkMZaY
7HAA95rKpzbu53Avou904OBSPjHa7OwOxljuqAl1V/VtyZfGHg+NcmvukwbitJ8fBswuY3MDA+7A
7nB1bMQ9nmtRvIB9xe5PkB7tCUr8VX4bQTm2KCRNKb7zSfk90NIyyi5DTrRL1jv+ah9a9TqxGkqH
IM24mbfrgXVi8SJI1lWg8FrivZzYp8UzzysLhL/4kCnX1XtiZ75GBK1dItHnoqe8ycsB3Fl3KqTx
UBnpMe/UoOzXIFkpKjYVA4GimLCYWShOGi47kzwvFvba8tTcCRDtH/S/1eaad0PAgz91ivQ48/pp
v2XpDmeUKHnsEZREfE1ZOiZDbeHXwutTdrTuOgQ1W8lx4mR6CUl/braqT1PO0DRbGzGGy9V1ZkIc
fpL1kNwRaFCq5MOe/TcqeiA4c+cROefAo34s39UF4vhukjw7vEXKxcwOkIKQ7O4rdmnyYZS+lNaN
5SscI0s9puQRd34aTOYpM0YiiIORM7vzkLr6koCaxwLrFfVKF11Gqk+qlV7a036wjMWiNd+r+DYt
F22d8MU+V+mxmM4N75NeHsfGZfCPoaUEWyxdKAg6c9fPpwR1xPxWfPFlIe9hfDHqZ47WNvexuIew
a7OD1hL36yIR4H5/DLNjHodbqRj1dLJo7J0yOw8dnR6hcb613uT8uEb7tMP1sW+5pmHcNr+s0oX+
B/iKpnIZenxk7OpjiaAfegknyoLkTv3IRI0BFZKFCOZG7LXmnSUIEd8zbmsjO7esWNSj1e423dp4
y4dd+8HBijYfqyUkUMThhIhwSESLE1rozJlUHRr03YJkGA6zXSNjHtlllcfJa68+x3VseuE+VXm3
XP1xwBSKUGFYHB0HhH0R4DFj6Gp7Mz2g+u7WA876zADRHlSLt2QI9I8pJgq+SSSYhMpRFhxV9C/N
eiian6n6TT/qW8X4jk1esxsfkDrrL1BwtfKZZ8ST2sMIkFb3yvCSLxw6hKufQALIOTSt9RBhoM/U
I1+rpvsmyGliKVv91tzYnB3WY5I/aaw6svLvxOe1bK9q7d5zJnmFeuRbl/VnHWVJuB6y/ElV9kja
+CL2D6bO47UbPlHeZQ29ERgCl0c07t/5nrWI79Jg9kMWWpGrF6ewfMDDult0X+LVlKdpDYS1H9BY
rA7SLlhKxbVDKkPXlD2tAzFsD93kWsZpMGgI99niFfyv3JNaa9+MH3R6KHKsI5F4BgUO+bM+PW0v
uZTwZesJxTVHNGJ3a/srB/xHFHryFpTJYtapvsLoYiiuVXikSlj9XfrJCtcuPjK2/ZpD/CvKF+0h
n6/RKzPO9sdm2Gw57JMj4QqCrkmpBu8SehFpEEBNrMMsHRdkErljDl885xBhrdmLu6NW3pQIv8oB
OdqSBEQmm7NXak62XhKW1xbURR9+JPSb8qcv7haBmKmnxrdWIfiZyJcHfNOY6Gm/G+qed0YnyV/O
juoVDnPE3pjClbTVxYvSoGHoOfBYMEF1JY31o4uYq0uCqDub5RVZE4tIdc8iEFM2iTuQizhVSRu0
9wD8s8hH67JbIaOyBUdnAjjlyo/GZ2tiuDI8hSxz0wcKMgxncyC+AwPLySSHqeZrL71o9p6hGoXr
2KJNg/HhLQY4fD+Gc5Pve+2h4MeO3KI8YtCZZb/44oPL6hNWWeFXm/LtHs0uzxHW9nLcr90hpDxa
fbg0PP2R9EQS5m4JrwtAoVG6iNhja4pAh/Um2iREaaZ6zLTjau+X9tW2Ah53sz+rysUi3mVfZZjB
XFSRVnqapLvCWR2jfDB3DTs3nER5SlU6P9lIFtVnS7hzsnhxZAXda897qbpadtbVvcx9EO+70sMv
mxF3N5y3iGmcLeQkoX7qndQ+6pnbfsjmNfvEQJIvr1nuVdR/mTPt4QXLiPVkwoCeigZ09B6jaYj+
CW8ZRsBG8vhAxFtVQaTnSOUsQ7tM5LtrHLTuxN/lTyK+geU1S5/JWscdk6Qu6piicgBPhNMxo7jC
Wl65cukwOMn1A4/Gop5wabGu5cwYTJYfrAV306f616R4YkdKlMx4KfpbfLMxUzDUouR1FAlMzo5K
AsbL5mKisxV+Yf/CIs/TpzZ1bECqLXGHu0xiY4J8JxNUuMC6S0rAA6QncnyWywj2CFww7F/YaWDq
pRvrJaqiTgGo6y+dr5i/ZLuniNc6n7e3mF3F2vncuvFjGj+0so/dhgCJiewBnYA2ld1s0D9kamDN
DnJc87oYLoYkrfGQ8/FDb7ZqPCZvzerV4U2VD2I+rdIxjk6p/nfsAnYJRX5Y2JISTaaQ4uFVyiMV
OsWuW0c/ib7nMSOQEnXvjQ86BJQRPnH3dNzLvccgmB6c2U3s2jHy16MsH+TqxOUrcf2Jkx1epvGr
6XjrgzR2pfTcvaXZGcmCBIemDWzrhjhEfnT7gYfQG0iEDWzNq6rr1laabLhNzGd76oBxPvFjS9JF
RpQ1HNuF43OvpS8LhzcKIrqkHx7FepxwojvEG5rpVYp9wA/zm2mdyA1RnnkvZvAXKBTTF2Xxq85X
pe0HUnovGr+rYqfxdJmM0XZDduC0Jq4x2mjXQch8qwW3tVdDjxub23saXxS4Q9FFLyg3YQ37/EhD
68/WnoKGOFPRui1BCr0Xp1CPOUhJrHAYoNQ+KQ29EZAx1iu7WVyGDCO71+svSud8M/LTVvp+J//h
zpVthwUOHyJHDwtHhflX4czn/JkpDKcTzw0XLU8IFYKi/CAMd8qJbLJLrd6pYuGJPUm4bvl/zCKG
fF+iP0j9eXgzo+C7tWg2nfEWT/jlGf0R/8o4/5ZXwWjcTOtck7f6KUdPhMHBwDabF4QZSgfN4rnP
bqv2ohrXiHEDhxeTU2/RjhbaDq7PpvlRmsssDqZ9pbyiNsFwwAVtTgcenGS81dwDf7AsWM0foKyV
EgwXQPqflCfklCokPAzESeMWaKNTi15pReZ2iLQL+QKDGujStaArZ6hJMKd+3IxcdJU1Iy2It1g8
eZdzL1WeSFVjsEmSA98RY3kbt4zZ4yJ5hekzYEcejdp1InWEXJ0CcBQrWYfcsfWfEqpdsG4Kt8B5
Rp4lE7hDsXpx8Rn3m5RV4z7BxTq73JzJF0oaCV0TcVTKq2FftMYdNYfvMb6QFn43Fz+r2n2RHXQ0
fK+6fKEgoY5VC09071S2/Fe8mOLODd0iJpPdnEAKJDVsHyWGWdvnXYNy5lcg2ryqrzoz2DPMzcnl
69b+UHTOyvK3ScjOTtDLlTwzk3KkdLQZm+XMxNdOvsk4Sl3IW0B0Zd0l9COefCN/Lv+pSKzunnwt
C+8Pn909DIa7XrpJ6U6v8Tu/GStNVtcktnwJNBvrTs4Q6eyWF/mVwfPRqsikZtRKn3BrruIHi2lx
D8GrMP2EMz64ubu8FKxbOGqvlIw0GdW+rtPtApmRwlQnqWUxIHA3G3eFM2RVUDNnZJogXRMEZFTD
5BZo6yy9CjIqBSzhgbYzBBv5PqHWatVgliw04nFsON1gP2rMu0qFJKyly8kCqDnuH9S0C6IihGw5
gn3b5sLdGtSG6UkSccfM1ldHCRD1pvbOvOBMQPo3PYVrkK0OHx4S+fs8+8pv/l4i+yk89YLoMXkl
oGnNfIqn0tojf9Jrhz6OE6OQPAp82nC13Y3vaXJPP0LLpRFEFs2LmxBOa74EMXggDM+JXcNENhnn
gTYgoeVZDOlMoD5gbs2QunDWOCXr+safwVE3F/uJ7FtekhV6iOyX+mEieC9FQaxoaCnHJzG+VZvu
cFUPQv07ANWAJnmajdlthhdlTP1XTfuxSfAmG8CLrkm5HiZJOSytuYuV01J7k36zljtWuVgKH9fu
o2U9IV/wonO8z+FNYpAyMvSLHQKSLMAsNdOrBt1ZZYUEiyHWF6iiDHYZUV4ErjwPu6ElP08ayXpo
ryFRzDphBRFqARmZveUN80dKjpGxA7W8KCQ+XUk7fm7W8QR2dxfKlJG3Nj83FBqmt1CoJpryCMfj
UTN5fOTEfUquYY2CwcpwXKzPcwg6ESOssZ7sZPCYTBPikp6jJkU+au1GYzjjZrxrudMMaWBwWM9F
vYXA7hhtFIwuafz96oqUW+Hzme/E5Ilgtl1biD7ol2DqSlSM5Zp6DRWlQZY3xUFWexrUgp2sDn9D
pUPNMd97QOI+vsp7UmC5UZmEGYb0bscffQ70JFxs6Qz5Ec1cdGlN9gtsO9D7b3i+tCwh1uWjcZx7
0AYme9hIKi71OmXnRqeimVQZ8H+q1vspSf+qtSbgw0pf5q/NWVunKqKCMaFtUuB8JfNvbRWnsR0e
qqE7YMF+6Rd8CRDWWvTAn5HOpZ6VMixrhNIcPNUQceI0n3nPaoazkCpWBQ/P/JIx/1b+mMWpmnHZ
aqQ31ephjVckwva4+qydPAZ8xmnFvO5pC/DPaqnZ8SR/RiPj0DTSl8wky0xLY+4SNXF1tXgy1eiB
/Nc2bV5EioZaO5X1cOmHd0MrHoZhdpZq1RyVyaQ8Nup+sMWDUgFi0FV5T52I6j4uJX/I0ALqa6rR
8rBt7cHtQ+ZhuIgj2ZHNAa53SPuZkFSNhpsiKgMPaIxm7jXxQzj2tgeLceAc61KnsKmFYfw01lwe
1C1Oy7RcWA/bkmz4G1e/cZsYj12sJK5WoinrLcYjXfaSa1RMMGycvpkI8TOyw9qIP3izNYLAEbMP
pH/My4QYowFmpWAaynrgqFUeV7s1t17SmglqU0JpjSmRdEEFq9itvgXLAH9x5da+i8kOWCIs9NYF
emthUnXFb/aGwppZHtEnLgudVltQjY/HQU3fFIF0cJFkQBSgLlzbZG0APgNPrS4/Gx3YViCqOtul
9rraH7Vm/BQ9fnVitjSHLIH0jD/f3kks5nZ2zQi0TCdHD7VPJTP+5CUZaC1jd5Y29SexaVwhdjSy
2614vNTh0NTjo6ZjL9/CK6ScpatEUGG81Wua+m1EBI2nMAeHhfouU8ydiXwClCLz7DJOVxYBaXjE
JcwMs/BzhNyKVr0k+BUmgHNQAMW8s+YVwE880MqFDFgrm2lf1b1aWUHUXsWNwbC0Jnz12JgIXRWJ
r/NkvU4W3YLd8pg1g/ExWXEQavI34SCegd69qSspyPqJNgju7MqCxy9zaXVjK0U+biov0QNhj8qu
nIEYKCM7A5WJbZyqXI+pfCK0AUFlstZ+2M/PRgZVVC2W37zNUy7T7JjCFvczRSzQL4vfLFdKX8xI
W9Uu9sdxQSRU5dQE0Fzd0pKAPeX9SzgB6OwVTDmV8g77DbgWCxhfEd6yBaIPQIU7LM0+BKAzoYTI
NOb2cy1I824JElerjuaDay4bi1cxGE9zofkRqSkD3OCdOqWJO0DRVWOhXkNr+Ts0dO82ybYzJmwq
txLxvyCvIuLNClEqSOwfFg4UM+5hzK3FZye9qFV24JD7ayZtAGSRxq4iw6uxOdmVkQ4syjW2Dem+
W6LnuaVMbtObXqgjy3JcOKzOPb1DIm4j1UdAVvv5NBIWs9zmkSET0DAxcXEnuSDL51FJ8lepNG95
bsf7cGFEEy68pLGdPc1OA5M0k1OvLN9LmgBGJHlXZQZojKRqVEt2Fd38F4RZ4vZ65HVDdzfW9NQK
0SHLTxq/lIp3kgAtm5V+uJivveoRhJlT8lHq12BedjEL/V02MWriKdyZYP7dWGVaLAS2ruEhRHnn
EXjyD4P3pG9bzGIh9kSXHqSmeAeR3YEUIUVVrqis7UsVyiH1WEcuGTyVndmqCVPz5Ax1gvmOglmD
gGFnbLvK2Zi/Zgzqwm3wamQ1cC42Q7ERvxtiO7WVrtnJdfuyoirsZYLb5+xJ0hbcjwmDXW3YIAuG
xamar07acAeq5nRbQ5Nx7FS+rr0BKXMpXzvSSkmPJPhKr/w05nLTTcBrC4MjEOZXy2ShQbKv5uoV
k3cUkHKz0ja3S+8msfok2dJnT/Gq0nXD+dmRZHfMGgvjSKa/Atq/TZryEffDlyGKYyp3B2OmHkLD
PGqGA7A/PUN/OUzaW2swAW5jDbW+QW7TbGGQLD800XILzeXngKXfQbJxnIhKaUsmVCR6u+T7vcSZ
8fsFeORTaRe2VMpHGcPks8Gs76AJvc1A+pyyztwSAeJOp1DLI8ZTckazbVYIspfROMyP4aLZrtKg
vkYFlchlDqO1f+cKWfG6Vd/FaL9EaiMdh/YS96C4YKoxuC4IBgWJsex0A0eEZceBYpkWHFnBhz2W
IMkSgRn7E54MhgyNIa5htIdhKnrXsIrbAFBLq5QsmE37Gy6NcWB5WyVzBey0/VlCTCRk3dFDp0/s
IR+nJfoRWbQp5pnvEerjgRTBLtcL8pK19YcYMvJqqtYFLTIEBHC9tkqmBMpINKKpl5KbZvO1Tlcy
18dbxoWBeWdT1a/cAYtlnG2j/pmnMGgrhE9qwxwLKNJVFIgIiTb0dD2GS6ez4Uva5kEpe/gLqquq
/KFwsqV9VNHtDEOIv3eLtFnAolTKIaFPKlpr3FmrgSIC7/oYxsYuLLBxTCFqF56vRX8g8kqmkzc/
w1J6HDV8iG39BvfjD5IKlQULCwt0VRZA2KXJyMPRkICurHlMBeVP3rP1aPIn1DOMSDIETaNN2Ois
A86LJsZ6i98a+FWsnnaDpfs5l8XvRFb8ruYnwcUKnciVwdK5pmJMux59JaMuDQuMEWJ9teZnG94k
6y/1e4qVeCeG8qtBXOQBUiGqjLg6a+1omTpmuV0RskLndEPKa3p1uYysT8rXXMjaQTXaZ70ZI1wP
Fcmj0L+l5kcus9Hjmp8cNINvequfCHhiVaKkUEoIVToVhX1uuNIOoHGA+Ezobickg1u9xt4mwdu2
4tAh+mbXSOHLYJ2qyPobRvl9xUotWgKdEhFjPetrl6C8E/79FjbNsC16+9UZY7HXmTTnLF40I/rM
y1+SP4t8LmDMv8RdFQdS08yeCp1wP0ivYsP7yWq5ctVybbcG3m3UNNY+K7i/0m6fDoz+ovlQEU9F
TDiJMNU0oSspN33zEkf7/FvHruVOSXmIkkRySF51VVn7suh7VQmA+bzy7GrZppMiwJIVyuRDa6kd
O363FYxX1Rz91hohW2akIauO4HeUDPtIVzstZ8DImGgyqiWttx9Ca3gQdoTfu3nHdKN4LEbpLPXw
zarNa7NJf+UUL5L9YpWMW9u+/zYe7WGgk0m61zU2JNaHNwszSJ6qlbciDSZfBLIU6EnD4Bs59x+Z
XvIqQnHQUtZ/XaOMYJQbb6mZN2ntyzh357YqP0hyv01mfEaa9NtIvYfXo8pLiBJMYxudSUlkjK/9
UCU+6oPdHDXvmkU1uZKy5OTme22M6HlYmjaMb9GfESAfh8IztlB6KY38BczXLtLFlp3dIMrm7ep4
9NJ2Ql2ta5eqHEpHkxkVGERGUSWqQR1/TOu7ko6114WIversNS5JFS8eo0VmwScM9v892XK9pQWN
sV3xlZz7UkaYOHpKwAOm7IxUrllJ2LEaIdKW1vV5bedzNtu9q0Au3qWJ/jmbpmds0nM5rk9lVbNc
1xQZvRnxuYP2BExzX6zgoLuCWf+QNE/L3L3AAz/GKi1br7MsKtTOx/iikd9mEbqDoLl+s3D9q0ir
+EIUZAZEy2MYyWZQW4NryCxX2sY6NU0esmhZQFAyDKpnOuhpoplAC66as7bXlBKJeppex87mriLV
Eww22drachyloT2DpFbYXEnEBCH0JrAsg1ia9G7Xzj99I8I9MuCSvZPNlqaou5MR4SJE2yQ8Sax/
YNyVkEyNQCEh9SC1+dc61rarTZjhpTDALItZRSkZphegzMuS97ppQwmIs9GeACd3/tqG52GMm9vG
SHV6bYgZQ8TDaRciNKQ/m9MTwLsAaJQ4ZX1516s1MCTwYzqpYbI0YXKdQH3q6wXGGRNWElsRHtYO
Gtb5EA9gHrVJ6kH1V7VPW7ulRIhzFDOgQ2HwoONcvExM6QDJXbNE7o52mSDIMidmKqRv9KhwpSaO
js3Aqs0yf0j7iY751GI6JnRZUehCYsNOD8YSUhKs60bptv05ouCOOdKdGtY6ytsOCX1jOxGkuWM1
MGhT9Sy/xza9Vhon8hFJGhlNUT24ESnftHbGmuMIHD0icuJDxCgDOrh+N/VlOiA7xj81kjMlSumi
Afr0LZuxRJ7Q/xA/iTlMJhxQQ9dZqcim0jXbTLsqcDdxCwEsX1iE70U2Lbd6+343HEttRUok53Xj
dSOlohymNFuqtv/njyhn3FZGwjqS5lHziwy+k74yfk3xOGdK5qPon3GbK59TrWbXumv+9uGMY4Fa
Npq4llKjGH2lhoxEeJ3pEiuMtqrJE55KDivVVPBx8ivZ6KAmk1v4BB2hAcWMz0y2iZNvA87K5mQO
Nhmji+GUFtrDWtSUOrnISMwGgBGSej3OKfSEGi3gFHVOlWIxXkGScjNP41moIy47GLAC1q47Tc0F
ZbbKUKavcKxlX1bB+DZTisiTBxSmZCxI8rQEVRVeI2NlFZm1qU/SHioMTOd6zKlHqFcwpVMeVFs/
Nm4S3KXXELI2n9KM8GGZ0hJ94kI9oobKoZhit5pI6806uXKTzp59o4a+IC0WAt4cc3A5s0YzE108
G4wPCgHZTej9Vzck+2YK9+YgmcSgMI4oVf1LQ45QtGjGOiD9N6tOi1MdtT1vUbkflUw/jXmHYk0b
2F8zXsoLXDGjTVEqGPGO/A6HvCsqd1ot/lmiPS+zPD4l5XxAp0/VmiN54Tn+Kxa25534q6JIP+j9
QS4mYmrS/tuU7DeyP7bAQdInal17HhvthyQEP5vKfa3L4mTM0ZEzUkdWnRx5E9EXNPj2CUp9bomC
2iPAug2IBOQII6zop/eWrExPFWCJCl30TjjwtlOroDUCB9BmZ7h3y06ZWeeRYP3XtErbi/s5Y95I
4VQN1d84pEVcOPRImQv0RHrTOz2lli5SL5otb+15vY3QQQ+r6P9Hezj00PyCpD5q1P6OZlZHEE8r
wwIGYsnMpKHUj7AYqz3Qz+aQULrHphidghcMiGu6pTr6JCHany7m3422xpwj3YJZ4xJrYDpsjYxM
bAq55yJjp41nD5S0erQlJs3RJNl7KRQnGmSC7DWMysni41eaD73NhiSdFfojJWa30zV4UVe2vOoG
iSSSOu8z5BtsrU27GjFfzqxQWKy2ZOsR0slsowSMvhj5Wwc6ZQC/Jg+pmxdT5ebw+hwi3B7IMwQ9
2hpvJrMKSi3zYC2Zq2wuTZO9WNh34SExvwx5e9Mw6uyqKDzLxfDHTOQ86LypKQB4hPgp27C72VO4
3PJ9UXR+KBd7XTA3BVkpeSbDQ4QrKjGm1GkM+y3EL2E2nPOm8ZtBu9s2iklpCptDI9VBZPXYQCXB
tw/pWVai6e7MOOgZ7QnWg6s1NAejIbmnkfPVMwuLmPHQUhH82eiMO8B2UYsGZYICJU9l4/Ug9lgb
QnMw5/VYRn+GLipeucz2SjNbYDvMTXsoQ3WhTyWW0CBWkH2kKOlKU5PvrICZoczPZbJGj7Y1PvJb
oxJW1IgFXvfGvR89D0zJQ0GTMbilHYV7/AKlI+csK/OZ3agVzyu7DLk8yXKY7+uOQ6KXk6BdxvJp
rnxsCOWDqCW+7Qg8JTG8222esVyPYm/EjoggATaHondvU8y8nEQkhTau1t017VvYk8wLwnYDetZI
4DAOUBuCzGKZQExpxDgdCcmoxR+JMFF0tdJXPPA1lUdMV7mmv3AcLPXa02rImteoFJNWZaMkUPYG
OdTIRbglwoTCwQCDYiY4XUcx3dM40nelkO91Q6PeJ/MJluoe2Tji1nzu/ISXkmMXIjiW/N2KSF61
Ku6tgPJqLohXjWV+E4Wy7FkdyC/SCHNTj3nDSM1Z96ZWLOeVLcCawMsGRNL4OTnJAWRZZBc2phf0
36H/73u9/mcX17+auP4/TB/cyP7/O/vuaYsE/I+n4fer/FdPmLr9qj9fW8jgxmPG+QXdDnskKVIy
mID/8oSp+v9RDD5kWwH6ruKRhJr2385YBfqdyoAG+ysIekNAav6P/+uMxTOrG7hmFbxhQoNV+O+4
wvTtj/9XUxhmNMUACQ0QGnYrr+X/MYUxU080dRleZxXjyNOqrRh56jlDl5PNoudbtkQcQUGnpjJD
GJsYeu1tTTqcJsmUjPlr0rfWRzrGS8jkoVlMSOAqaaCL1bJPrbUurXwlztr4kibEeTInmhH9LXUe
laNDS0+m1S6RjKb/2+VpL33AuU22CVubD1rn2OTopDU781L0xucqsQMDOGKQo8ekb62a7qKGokRQ
n40jY0sbCjSv21rqEhM5F7Qfbtm2rGVb/Ywvx1afsQFbzUc/MvVDltSsGGb6mAnf0OSIn6pOl6fH
ymzTCnPUItVTzHh7MuS9pAKC3UlRj3usl7G+7I1KTaRvpljlVgprSqDbFWaMKEFxr6tSjAeFXU38
NY8Ki9SxytXpmhnhhHoyr0UFJSaUrDq5661h9gc1gqbt1qlSo1etZFa2HcteGoSFHPQrys0J4XPe
l5SVtiIbxTG36s0Bhuda+m2HqJL2ijmyy1DTPlRfpZwy8FwZQ7eeh8oaoiPjB8sm/q3WmvtgaWSu
005t4Cy4wOYtIQwzvzD5tL/nkuQZpyunKL4rZo0DoWHUJUPJWRebaeFoRgchVLs/lAX5fDdbLfPq
EoNC5qVpEhXJuIjnDNe1pxIzjH9QrZaXRR2YzMjrKNJjNsZp4Y4wPhEPhXn2Ulljnjld3MZonFOV
taOWLTr2jMaskDmKeN0WbB3SSbGkYiJZqhRsoaxeexrHqEaIbMHxvOjNZNcPeagW860nBRGmnBKL
iZ1k2oJFKqdtfDAVdeJFiWE+T2qTIBq1QphMTUQptetJScL/YhedfTJZKOrXqBOlcHqJQmBXdlVr
XobI0senCh8SwlxLn6LqbqelsjxYYbpo31ImJcu+DcesDGRiFwCBtaaRP2ahqYuCy9gmglEfprB0
jNCqJ5XZSD/RsISVJfBjVkw0yV+Pu1I5Y9m1qXkpjRXYUqPSiuRRCcOOXZaalWQUFW3G8HpPDkZx
j/jEi++6lCqFZmVL/TosvBg98c0ExKW3CjKPoXbhWidXKRpUNnHFnDCHxisGJZWZ1xi21GZSqpi0
IOYS4y0bJmlSXyqJVMZw38QabuVIxxtkO9XIT+1n0DnjcxfFVF6uhHslqa9ZXPAzKkkvZeG+VAFD
JlyfeEnwMw16PrtSVStXxqAl5g+L5GNMdeDMaSpXATgmKlc2pv1g1gJ5RJWnJtl68sCYYq7pip2Y
/0pPzsxhC/VE7ZCkjIJNqc5+JY3Thc0CjhC+aykI4OSzVSm6HyGJivFnHMOmepT7Mq6+BF4ZPcCc
wa0/hNJA5Ww2OggrTUJKb2raNDLPCDe+RssEVarR5OPdkY9GxaPsdhqDBLfKemQKUQ/QeWcvOnLz
MlX6O0OeiNjEKpYqFyPTZEDMsjtSt+2MtmTKEqt2EnyNX8OYjZFHXF7xo9A93o1BN8gU1+ORMzbP
UvVdVQYU9XGpxWhBGXlI+x5MV//RmU1IUzgves0/Yk+jcyp1FqwUiVkdrLWxkw+mPs7ma9nNLS9B
sB7kiTKk+pNaL+2/2G0wxGTTZRt+Vs994Q9aK5QHeZh17aoaJjOZMW1azqBQntj+TYbtN6TRkzSd
t9YfCwI00lStCtcXwrrIpY+WtsIXF6pjQWSFKpD/dlNhoKnHyPK7DGoHXXVMwvkaLlH3GVayCXA+
VRZxSLumVAJ4PVgpQ4koEDzK5SaVZH1eeczXamSNpW6mXpc0lvoZLXMP/6TkR8S5j2cT7X5HN8uI
CuW3HG9+NNjOqG5abBeotNfSXlhSR9p4bHSWZ/SUPbCasYUZ71iCs95tG3udCFWJZMS/Zg26iGCC
trs1qT0OO6G1wEhGszfNmxTVoXSasQLVngIeYXIGadFwEzH7pZGeWnaG4TiQwNSr7IgCu+sL/Uhi
ieLhrIU80RUYsXe6aN/FpI/vRNArWC3UidxbuezBWiVTDlczX6Ow8gsz27rKrGyaw2xyN3tRmFYY
TEYVWXiIj+Y3D4nPvNWCpSxeRQYp7qBIcxpgmUV1VlhYYjz+eHX8Nk2+C4rUfPcjvpVfwQlApSxK
AoPgxmIbzMIsTZ7ZEqsZ2lZ5SVHhD3q3x4qm6/4kp8rdTqoku6hGXLxls4GNTsHb/Z/snceS60qW
Zb8IZdBiSq0ZDIaewK6IBw2HdgBfXwvgrcyXWW1V3fOe0MiIKyJIwP34OXuvre0HqhWHFJowyXcu
VGuO1XoOcLMqGNTv1Y68vYudJUaBBt8EGSUBA4OCj92MuLJEz8R2wK4a4h5k2We+VCpgnMWQN+dK
sVFyquaY+F9VrzjqD1PznWA/YS0alB69j2E7LdEtEz0Asn6ADF+sbca+8mpVtV+uq1qO2A9GR89X
wilFCv09zaxL6w3ZeI1SE2ZaMYbMOCpq6WoXux1rnKqoZbXOQ6VVsce5NF2kSFQOTIEj5A6Da+gs
g1BrwhUwk4aubl3X+AR7D3U4HQ9aWaSuG/53GdATRNhPY3UdVoDwj7bDbbkDKF7+tnLG21tr7HJE
FdApnM3A9m9uh5AdButwkFv/S8DRXNP9jUxFQCBZ2GyArmsSImJM1eXfEbLQ/TsIHvAFfe634j1O
3RRUEGcjNqrIt0R6txTHavZdRozYonNG3CoLY660lFInE3Cb9VJxJ6qKhSni/580/q9yzify9P9w
0pDfv7//9ZAx/YXHIWM6SnCy4FCgWVOa6ATz+QOemEE6kCVU1zA0gtAh4/w5ZNjef/wLb8Ky/sMw
LFNzycLWyDhxrP+Xk4XOiefvBwugPo5uuGhRLcsiJcb+t2y6uEAqYhA8uLJ6mXBjpsbJMdJ2w02O
bSH2y70MAOqFg/tVOz1dTNd9LTVD3XkJw2A5BRiNenPKw6Y51V3cnJg8IniaX88PkWpHO5nb7jsY
Khyig/YcRXSPFLMEelhkySN9iPPr/zmoff6J/3bbTL+RyRtM2o0xgTmMfyM+5xhde26timnhxKmC
iDE02JdjUTjbwSAT3W8pYLM89YEEZ8OuF8616wSZb6Z//OdD0blfcaEox9IVJr3Asl1YnPldwBLY
mdnotXgIz/RQu2cXs7wug+CpGmFmadM+FNbmcBbkc5ytKrpUDotVOrbPZjiM29Qf+Y/I8traXfGR
aFF4zh0zOHv5odHckZ53Iw2cxQMGxdj98qbJhhs11k4KccAK658z5Fsrb9Dyfa5U4q1OmTI2ebdq
BbSBIbIiZiJtvU76UnkvIv08Kkb92/D6d83vd3+7vJ8e7+vfwei6/W9HU95vF2KKTm2mkYKkTZfu
vyxTOPKdPCSwkdE/m3cKnVDtSSZYjp3scHe4cq/mon+OekY9DjVTKtDzlJmeYNQwvJfW1NJ1A/t3
yxgtPQmffu+y79UekWj7PuCkPzEnj+4F8a97BFraAqlUeCe058W05GuBN/doT5O1qq+sO+fOtVkF
CPY9g7FiiAmvQuusRQzlMXtGh0RD/G5WxbDTq9x49RL2mrDQaHC7Lr4lAmbuECvlvlapMFGjqrmu
21vEkpA5E3B3XuRUN5HS5IYytKeb6uxVr46IF3LLJ8lYwKZpxpwnte65BClQ44wa62QfeORPULYb
+95Kf3VDOu5T0wvOmmVnS9fodroRoyLUhHedH7pxJPkUlVlB6ZS3X+RnpyvR4oDoZPBTsfBOcZAq
l60KrdRNCq4b1UHiqpI0Avra/DDq7FxGsfEqfcGEPGY2zEbZUprZ46ZBNYpl1ElQy/MuZIaOA97T
MA6iaprcyzg8iQP8C9TRPcxItGFWXhafkeWH27iyXtsY+aX0evOSxu7vugkVtOBVdoHQTyUUfvgF
1iM9DkgwCvPhYDQZ/0SRQ5KIsq46FX4NI+Ret0XxrnMiv3AGBRjSMshVh4zOwmjZn4nvCngP+gA0
HLxFFsp6a5hGtQ6awn5y9LXtJtx4bYrstfXgduBFv6Wtj96/c0ckvl71jOTsQ/Ru9kWDIV8FRTfZ
VGzzhTr5SOs0+8ptp1h3Nols8FD8dhuiHl1GAIIwig7twTVk8Wbiiy4pyjldloGvLSSkqQ/beqfM
Q3xX2+0OV2z9DCaAsSHC8iEUyOKR//+5nTX8AhaDR7/0VWR5jkA0awTPlTiqzUieUVcSzhOGN8z0
gCkKm6ilvmDqlReBQeaIgW8oFma1kUn3pJed+Tp2IWN9P4tfCOpx1ia2A4uKbR95bnApPQt0MS2M
H3STFp6KBTGL24hWREpzPUElone2/jq/nAjHRCustOkiyP/xB9rcaK+WOryMjFXXxEY222K6c9tc
p/IaYYQN+RftL2y9Ywa2uTO5ZVEGJfBWwvTQxO49RvyzB8DUbdksri5e+IvkaA3FMYhSnHspk9HI
iK+NCVE6kbjVIp9lSyXDsUYhNphOciycwVlIQXeLkSe+l9yVZw3fa9UWo4bWM2fWOejZU6To6qru
TGzUvRr/otoMzgpa1LO94e5sQgdIyHSr9R4KEZewhs28gvQhCQzm0D+56FxKyACIfbjnRk1Wy4oV
cyMQxazmPxEWKSYQEluqb2VocXQSCrNipfMvWdP7l/lZS77Lyo6Q/umVtv+fV1n7v23TcKUs1VY1
FzSaqtnwp/6+yNq57vV9U/ZMYdgvsDkrxY44DFwTjBMvZugqb4QgLbKeMURj6jnvulI/Fw5CdQVh
Y1b5mySu7dtQIUZEw2dtGeTCTwExAIVi7L/ihHzZvlb1dagxiXDLLCRAiqwXPjSuD1NU23j0Yf37
mbpohnxAEMvZLq8142QQ6Po6hnDc55fMSnG4OO8qeFGTDs9Znx4STUWG1ybFUtMUl/yXWDwLryxf
LNXSj2zC5cJv9PGlKv3qhvJxPb/yu059ob1IKyUtbwyF1JeOBs8i46x6dKaXtDSNVTj2tCF7souo
Rox3qeMWCumSnueX9TvHu+Z/2fgAH0610d8rDc2mGzsxv2yN/GLL/LfaqfWb1lFCHfHBfAOEiQ0r
XlbeVi1Zq8t47F7S0S7PDoRcEM5MBp9cVc0JUmNf8XvLr1huP9Qynj7F5C/PyFZiKNf62HXnMcnz
pyItAHP3JPKpsoHtMBUO/VD6x4ZEwSNRCmNkmRclSsyLZvkdyyo2Ot+rbppUM5g95mFILGMnTLqZ
mAKsY2Hmr1VTAzsKdHpJFuK/Ub4/fpSkDLj1WmUJssa5Iw5WlrJLgGdpXrkZe7ZE30obuAqd/UEC
21qOHFTDCHCq1/zO/cY8DVZSPOuN8kXHbNND2bloMaBkk1E8wYAts09isJWxCeAlBMarbghjVWr6
pbYNKPCVHD5qSDW179nbzst4n/wG94jkz9uIKu5ZDJoA0c0m9rxmT/c13T22piZWXVYCRewxoYRI
yUa6oUiL1wXRe89ZicsIOXtMUqZcVlGGrdId9H3kZi0WzfZqR117mt9vokehHoxYrLo6/T1QPpwf
O5czTJhrIj1jNRm/LIjBC68qwvVYCFC9FcYmgQLkFtA2WWRaYSN6RocsUFRfTUd3DkYcv+lBn11d
xf9lOEHxLtpc2fW5eyuGwjX3rituDKH63VwhxVn+ngwCAVbBZxizl666RtcvpKgQMGVX1d4G1BF7
arQrCXa6D27/K7Qt46m2x99Gqbn7rMUWK1nQMfopnoHva7qKtMD4mJc+5upYmmrrwkztPvi9XM6X
TTNdO42OJv/xa+ckPC9VnQjJBVTI91Bvyl02lapBrcF1ioWqreDRdMfH8iqdmg2S/rXWdPzHVTV8
pVVs7nNpSr4hhiV4D+9aRJZ3je2iO+aadsnzroPRmOLgSBI0makR/hBW2oOwiDGIDMwvdglr91SY
VWMw7qKqsxdOWZgXa3qoSg1P4by1DEUZkXVBjTfdKPODzUK0eXxXlJDpGIfqXAN6tImJmyOFDdZK
HrUIVNSOPDwgu7lo8o88iwnN6+AUxF3FTJch5ZrKnxodNf5WT0ixGFwD328TftpGtUEdn/3KKMor
6Z46CsDnx4M+kO6GbKeN2mmroLM7Fn14YRygLlVo4bYpzL8Cy7g0MXXGWMI1Qk0rF7bYOk57cWzp
HueLuOcUcmr2iiUiDF6t/hxauvOahJa25kC5Qvjd7FVaa09101dLy/xWtQYBZPm7Hh37XGhOtwma
n6nl1l9BGIXQDpp0jcwdkz8rVr1wSK1bxvQjfxoh8dfSjHbRgLkqcXzj4omBYg4V9zKWgbcIE13b
sOLSaxjMc8HneoGc5wHaqLlQJiYdwaHlJ4qeaUOePxnELHud/EEiOwBwMaOotrnA8knx/ebFskN8
VLxgcZDnzLEFct52L7JdAiesZZBS0ZWxXANIT4SztWycXSkL47Uaotd4gAeTRUyPoXh6q4IG56Jm
gHsl9Ufu0C9aawL8Vo7SG89Uyj1JhxYmXNcTDOBxmyZpUn6mnXOjuQa4r9uFjhjeusQ7dFYU/VSU
9hcVBptkm6xD25U/wRhW9Kbqn5XKKlPkX30GryNhGgE8NgKshqtonzUNaNqc1mu0MGsFVV0ui+Em
tKpDc9jcNNcsPh+3mBXXw5M1FZ55mv5APo7vDSvitHeMNU7IqjZxvsxbieRtj50gwEnqBi5mq/Y+
r6NZwtEvc8ChSfB681KpkXugksGGmsi91dHEcZGhcUGpQOxDQvK65C6fsBOPBbRVneCkIJfeKnbA
hzSB9YAcfQ5WeFYKzOBTKuQuLsyXuOu0NSua+Rb4OYcnZ5sWrOByWjja7kUM4gcmIuc3SpyFqQFs
hds4HutgYnNzyVzRO8pnw7WeHFN4H55AJxFyTt8SvO5+DIF+tmmiVhk6/kK40d7oS2fDeLa8doKx
57Rr+IGlHofQgYrjjfU1EnnGicSMX3oHQWQOrelUWohgFZzPeRdW29G2ulVQCUTUdvXpeQLgrAd2
PPENQF66B2uSO0ifapis7HDnj8Avq8p65m1tT40+iS0CcBbG1vb7XwmphGsFtea7CKmOUpaLZVgg
9bDb3H5+vJ0Smcym6XUJMr+4aub4Qh18r/u8IOUTdlHicUJkXKacW62l2G0ypdy6I+cCkRliX9SW
v85YAFz/F2pqpm+ZbnBBpzA5FKZiLrslMxzlSxUnorv1G8co6mEntt/8McyfoCtZxMdELxPkrXGJ
6+iQ3wF0qLBsCJNKKTIUYouMKD96lZ29GUqyHltL/exH2I9R2dn+MdOCp/n0aATGdRDYv2ROsAHi
lHrtkagFVUjWVyQM3i6Im++qcr5qSOYwJeLoKRi57/75TOaYOz3b+eY01pNFHmibSku7YxhGJMSE
+YuCzPM5sLSFasbKi46E8qwRarmYLxKYi8AMjM4+6FqkfSSvTlBbd1EnT2MtyQq1wDPnaeRfrGEQ
Cwch5pH2Mu0II+C9VeISkrlim9fQgELjDrVLJLoVI+Qbsnw9BtkvKi10kMEkqVY5ceYtyaFzWS/+
UdtrGelSdYiy87EbBm8CR2XP8UTA3Hufn8FvwxSK9sbtCmqXaCR/nuEtKSD8P48dbVo0y2JIoluR
KsZeltrIVWnmHgqVGhktyFVQY2H1in70dy8MevbTSlH4zq1pYsA0ld/760Iq9sq06rXiYaJZFGa1
rkuimROXUWg8UTHjDC+z7cti5UVv+BuaF1WMpII2BKoP06Fd9ZVv11SaXaO4J9M1hg/Txs1e2u+C
yFcof3Z6UKPh2I6WgtsdfkfuusfQbw/A1YhvCa36rnKjwhRdFSoxSEQK4oiOXe04P4joVlmddUT9
o50saHXrx2pX57lch6WXnGxnTE4w9XVCSBFaJgACJoNx5ig5y5QqLhwV7EPmK88YHJRzYtBgigqv
/SGIZpUNsbl4cZh3lS5KZUb8b26cxxDlO/MJaVGyrRKKPXx1zqUrmW4zlJz4/1X1rNn+k4fRaFDT
V4Eq64IPcWcCh6UcdoM9qarZS6M0wa7osp++ijS/JJTywPTV+cDVoNcx3BPCO5k4mhXRtW69TC07
fysYQU0H1ERJaC3Y1oa8++w2powX5qKRMdAUx0bfqTG7Txck77mhv7qqU4fTdcrZkZ3C2RUWqVZV
ZirM35NrTWkJzQrwdyeHY4+A4Dw/FGT0MX8vGvQGQZfZ3Dw4cjXOrIj90fhNDTLH15uLbSpH3mX4
G0Gb8UlAilJEXuwrD0xkMx+ZBytgClMMwyW27J9VL/kJDXe4iBFB8ajWNIboYZ6FwE+Q+j0grRZS
lzoMv0ZpVqcRFcYavjehY3PVlzkJx2BZdjCo5PTAPHLuMZWER1eaPFP0vto+dSC+PuutLF4llzHa
/iJ9JvZ434Y4QaokuAR2UN98iU5qDE6lwlZTTg0+eh/kI3YKZCShmHdTD8vz41YvEq199lM7f6kY
Ezmt9mLWjvaCUe1JxRHtIht7ipJCbChU9KOp2Mjbg5Da2EULzcEsOgltolhWlnONVMTxVFacrlI3
WNZlSBMQFD62bA8g21ABKJn2PNe2XpsEd/T8yuw9dPWBOERFgXs4h6W+rSrMdzH/+rmwtY+5RxkU
/ODW9FuRU3sN0LQtEApCvZn7gcKLJEAicXj0CL3yzXQgmiT1dLbw7PoZ8HG4AMxoL22mb5v56grr
XesWp0Gv/YtqhOMdkKSPI3KUewUM+102KWXxmOkgeHmZCmJ22xFMnkZ7Jt/EYJoD5WTbnwxplY0M
lfAYU9lBHJiepvPT3ibZS4YZsXN2j+PEM94jbHX7EOBU35cDMF66SCa11ZbR81oTOnSHwAnhXxEn
i9d0Av8yFAmXoYUUaTkgVcbE6vxoHCfb+2G2l2LwNESmrjndDJRNVWuBOIljhDF2YFFwwgKbG5Fd
bb7ZVgNqxmisd6n16tGTmOIlWOmoEc5SLTmhJGLsT4xR610d9xMlgs8wBLjnChc9v5KIiz/rLNAs
r8IqJd1jTLzFyBW6M5lXPqu4LG9JxASf00u2TArmjyj8tkkZlhfcggiovLx9bRyDbBBpRL9bzGF5
LWNMiXmLI8jMnsqy+3Ixbx7Rb7JEIhG4UyCR2yYCdPfT+1Ck/NtpA3AmpxxCB2K+Y4R4VWtk2YX0
7qpi4I1LmlUZ1QSMsHBuewcMVJnq4tJYybcJwP/pUQQYpdk/JRmxvLX9o0674UsX0E9wdyO3hJG7
MorWvXtqcY5krn02fuatYYkz5FRwBqZZZpzdYKKFWlywIik5X4XKz8ALr3WgFC+MHMBkBf11sOnT
r9OsdRYtiqZwybSZnEnNu1NoAr9InOwFoVN+KD3AHOQmBwD+scrTnIwxQIB4qtwSWOr0smTqqtkj
elJFpQawItdh4Ud7LFNaAs4EvaxGQxxG0oqXte4nKzPodLx6XF/NhI8wpPnXQLuLf1G9JrHhkGOW
UVv5tGMCE85O7wMRH315MWivOKXZ4gtkt1m1Q29yZBNAu6ZD6PxHppcJqoOFnkf+2p+GQrabku5F
hboPgxwVr9LtI8eHql0p4gfQp85txh/KkL14qv4joOnqFilUvekZRXqOHytP9hn+e+Q9NZyi1jLO
eh+b57bqjHOUO9pWy4sfpSato+Vb1nF+1g5gTYNRJUJPDtVtfoObVCHJpmuIyJLwafzcU0/zg3Dc
nR+V4wEU9UGTaQo4VEK4scxtbocAKqdbs3KVbIcWpYOToBqvtk7Iw+NAkZu9WDXOoq8SiHqu3eDV
ccAIGAapVbVOr2bgIoOk0rNiNE8qE8MnpBzo2HqPzn9MP6/wW/KQolE8Z3X92jtl/DkXL8Po9B+o
wlaRZYRvCY33U1Zjga09VfngDLa2cdKFOnz1JHerXZ6nlNV+Hp1GvczOuPAc2FkIE50m/POQgDTw
UxFco6T7UmLL/2bLJVTKH58ewxq/B3MjpVzLLlB/9SnWX3SV1RuzOihA1nSTeURsZcEILyWxuITm
p4j3nvtdbACOMBDh/4QwsWspNumL9h0p8kmyGtE+H/s6bjfIBJpdMYI0eDT5gyBI6KneBLJGul39
DRY2jb0+vcVShAfV8owln43nYgUfyiNylPI4PMrABH2gk0NXHYP0Sdfj9FiT6w6hsXUPIx8cnsEk
Pvi1BYtmWj4sUnkS2KJgC+BFG4rhnIO3/N0frf4Ju+q6cOvxHFrJ8KTK8PfjSBJoxps3Xy1uRkWm
tyBkJCOTZqAF10lOKDobhACb4yA028wrh6P/8ERAoFcyosKcvpz4cEkGv5PAkwfLOxo0wKM+br9N
LTuGmiM/U4ltEMRmv0dC5ixL/IYqO93FMFvziAuzQzcVjfss0BAlyajET8zuB205+K0pz5HrbrQ2
LP/WwOlDQlWyUoOGJB3nHI0tV0utxqv5pTYIItQmArulUHN3aTiubIV8NySFAOXT6oiFdJFM+6oo
7PujqyhHBgZ4CtOdKK1lOJ1jBi6YXlK95boPF7Vzq41Do/ZcaSiyKFQZW+PEzWACRVPx6gbOy1CA
EFPQ3gAhpsvIFC49x21zt6SPLs8JBTO28c8sL+sgVj4Gm0YYGgs7LZVzlljmYu4/1C7toIrDrqxv
CP/DtYsH7PGsSSZrC9PUE9Ai6n7zNUsz49kFUa73ef/WVLl6aXz7V+/TBKYHqO3mWfL8YI94ZWzN
Iiox8nBCwQRYzO0BA8kjXXvtw9MH5TlYp2qVQULjcDl0YfFeZOVrPH2sMZ9HJNG9zntu0Wh05add
cyhPRVMld2xLn1RQlKh91T6HpbYMCl17ESbqxr8963t3Uau4xP1aNc54CAj0SjIjOHa8S/PXFO8Q
kW4AW6uVT0Yf0+CsqquoRXrVuwtQovaG3r/dP9qY1uAcx4bNLyJfUgxxObn70OKmAO1Xo+EXOycY
YfdNh49oesgV9Zfj1QA+pn2pxGa5GCuJLlGNnY3ptArGabPZVxNFv8rN6papRBQ/JosuaRrWkEGa
oljbl4FZUzxjgEbkPCArsgHng9qH09bE58diig/sFE2HPo3SelWXiNPmB5Xg+106oH1Wqqm358GJ
nyZxZiYvdqj510yONRAX/Za4vnqdezvTq6FNxtPj0nXNu223xyQO6TWExU7SJl/PiznToWzFRO42
f8kxNIxXCVLCua/tpeazP1TpwWnOcWZlFSsalsiuxgLUD360z0hcVC0c3X0YPs2t1sTzCW8zJ/YT
xsm7NzCcqJqQBEJfXDBA/tdwc649hiqs6CdAhNSn9DGjbdQNGj4AA/WBitf+NpOXvg5ZSfkkrm6K
y75DlrWdJxe1boebmMSKZdbG35qCn922pbLPe4jERRdonwBmPws3N450XD7qIPdPuQcnUEJj+dHA
fUfF278CtCj3KRP+jZAO0NxsO0YVoJzUS94p+la6nmCOzWJ152RFqm6JGNhUOn6yqVurJqE4j353
1TlPrjvZoHi0oZH5RlyfZgvJ4/2PJkL66NI7xpHnpX92z8eKmHvKsB1SH3aroSanoAEAyNmT1so0
ysFKRLbGgI8aNbvrLkxwQ7OyIFbwzDIDcLkk3WtmK/XdlfRHueczfPg0FQZ3JJg7scKTQIMPEV1a
b+g+w53VauEaeExy15C90ZzxLoATPiI3UrBj9c2zUDvK6abvqrUhrJraSPi3Yhp52n3wI2rAfljT
ZIU2dXiloQNbuF8aQ56uAnounaXQfY0pwwfd7K/kU5i0p5ld1C7UvEyM9zGwmPbOp8jHpY+NDkTP
1Kajcic4UjaH3Mxi/ONxfcuG1ACthc0rCtU9I+nhAx8Zgc5uDsuyZ2dVnKJYOS1EUHpvTCc9r39C
RdxsctECYxcKCv/YJgIxa6EXldoinsQzlq91eycaRiinADNtpaHEVoZ+qwNSWGhD861Yuf1b6T0o
8f1LHdJ9s5FZyDAxGVFnDOtNjF5JAmqizZT+qZTxtxoUzr5qKxt7b+jtJRoqGAQC87pKbm7hsRuy
5Hwy2HagvDbQGyblxizayHp8wqQinOJC/+FLnTUs55KstFIeE/R4N8aTG3PMTgrIhu/pSV83GiQF
cfdrRPrzg0OOzuNZ/6mVhyiOo0Ml6ppUVpIG7RprF8Nyrgvh63u77fYZAvZ9hrF9vvqyMv6WToVd
froWPQzNjzMyioweyqKhUdwf5ks/9AU+QEWCXJOFtbHA66wcWflHjK2/TJF/WEOAdqgBwYa2Bj2B
YOqXg+4LytPjQx/CUH9oWXyjxukegItBJNUsAmVCcpYIO+fPqYXoRKhY4eOI0/yzKRHF//OZGde0
KBNDEmv0Np/e54coQ1yGBuKaaSa8fRf6SVgDMUYvCRNYYu5q/O4VQr29RlpqPsdj81dOKfiSEWbD
5UqlDD/psaYBroQalSLsjwjmnNqxoJ/ONJO0K+i5c9CEZJf2GthBU3HfrYKRi+2qwV6RfOkxclBd
/TXKagBQNgwDq1LfBKEHtJBpuAypHl9lZO5yurD0ERE3P7peY5exAmrqRpT68MVi5hCy8EnAHMQ8
y/wr1iEgGH3GHDlzq3sLKQC1NtBrZs+Y58nEsIVykLqoDrGRlcZKG7psG0zcty7oxaUaLeKzfakg
J4Zao5ZMIosQvUiUNvXZGWqHyqHNcJgb9rGNgnZVtfp2rk7m6zVMcI9glIdAy0R9pTFVPxfezRZI
9UpV2vhtnDvoo3bnThelMl2jbjqaW1OT2qbXNfKXk9JY1+T43YuufLWmO5D+dnkVvXaQkHZt2Bln
f9JqZFqdP+k+gRGxr/twTiuxBXlNFH2e9edC0aCEuMD/+JKG+TahrUhYybeXk8VWC2+KUe3657wO
deKU8+EYxQHnwblZIGTzLSI9PQZ9VOznZ/ALp2dNtOtD48PM0DMrXQRQBXpKKABDitbX9vBHCBDx
dPXQVPIUTIyARnQlUnuUfij/PsVgfjcd94Zu/7aBQaWK4h463WCLn3tej7ZYLWn5+Fl/GstKX/cA
fW6pTnHrlcWVDN/cYabZFUN49AnfWSVq4Ow4gOY00fFcFiTqbj1s6ssMEtw5M6pmK1vrG1djda5L
AfezHEMOilNDOPVNgZcSUVzuFuXSkbmxnQe49JmI6JsWeFyWKMWmvc0cC2VDvAv0+tb6mFuebcq2
RhoBZnsqhrkXrSb6cFZilSGr9C62NVKlzkqkuaPQ2Fm1wjYmllZOiLvrM9P2YrfcD1pP9q0TyEWY
JsNH1w8hNSSq+QDISQXK4mImNAun5V8LQYjDNICGM20QQv6Wbpu9aH9eeF2UvejTFIbvmAznd7Lh
kDZ3AXuWCYCuyHW4BA65ZEoxbzKSzJbj/LLIaQa3HSz4+aSb8Gur8TbAv/8bttgp4XwLdiQTxxLG
3yib8XUcUa6QgkYY32AEn7qho+UyRgLiXQLqq7DXj06tkBw+Uo02KRTOKuyCs1rSiHzc1mVHDLap
RgXIOV2Xeywn62jWbDFaqQ8PUchcH6XV+BH7fxVTt8PGMvJcjWa/x+HSgWguwFJETQOxoFDODRSj
ZRhkGzPwkldLckk5pums4xDLtNoF1q7RmOz35Nc9mVFsPpmVzK9BUwcnvBwpp2Q4m/MzdXr5eOZV
KpmtYbdJ6qBnkBOugDqpP9pWHVe+0zvr2grSrZngOY5pJi87OkOZowUHfzosZna0zp2hhCsxdRuG
UT05iMf4FPviU9pY63UfrLLpTkFFFV2tWQ0luuIsSxg7sRL8hVvK/xb9LauGHjVk2WPaGbQ7Mo5+
g5uN9KBh9bhGEHugPRqrdTg48XXuluoWBHExtd9Kpz+ECAJgqBjD1yTN9+2wJTRjBAvb+bswSoaD
BuNs6UkNxUmcUqAbOu7QK7498numJgjBOn/9qdM7N7zRDP/JwRkDkcZ4EPZ1dSNt09jy99ZJNma3
Oh/NO8qMxXyhEkqA/zBjpJwYb4Of5h+tocLDL0htT6IyOxUQbIAlKfFz31L7aSh71vPLwrVTbMJe
deZk3q6G3G/3ptn320QrWuZDWCoYdNd0PEZ3Pd/l3nE+bNpNSUkJ2+/ZKkK8+2NuHyhE+nOucGBr
k4GOp4I/Smm959KK42OUKM1TxGwVPXKO7z7uh+XjJV3rQgW23FoRg4ymek11hRCrqcyCJ443cbqi
5HRthdGAxacYMoB2dJucCBq1AR3r3odEaOqDPGDKOjepznYEjGEpBZeNdNyPoqMgqvJ+eMJlrbBm
JNXWTof8iaRP3OYF786fNjef9LzDUR1nS7VN+a+Y4ywAZkRr/Jvj0dIcZx3wli0yjCsrJwzxgaew
LmBl1jc3BJEnXOgBQsUWEYRd+RVICVt7GIrHs/lrj+/i+diJwqxXcav7t7ZhfBAkmrZ3oRvdaqv0
b7ZL/km8xh1W9qJ9l1bLnFfE4pK3A62+kTwRhnTBJm817Ypg3lnZjlJ8Pia4OozXZtqLswKyP5qT
HqpVq9x6HUAq2WYvOBO7F2VMT4P/pyhI9d+t5aUgkCatjIzhqExe/YtlNfdQHcoXFm8Y3IhQiS3E
Zb4SNqH1ifk6CxIf3d6qILWvEQbdr6aCtlJp41Gz47+SPnqK+ta7Ik7ID3XHmSzIvBCCKqa2c5Dc
57rBrklOIG3M7QFaphbj6BxryUpJ7V2kpdrGQ/2zFqhwXsyoMyDcx94aJEPzXLSIeQelc5DS0wQp
5U/NsPtV1HpTrq2xL/hFF6XeNcDTvfdGDjrwGmzJkc4HaiL0VblwWKjh3tfgYRuUIIyTe+YraFvU
ooClVNwKRlcrpbHRy4vdEMNOZJlhnp2Juzl6/0nXmS03CmxZ9Isygnl41TxbtuXxhbCrXMyQQDJ+
fS9U3V03OqJfCAnJtiwJyHPO3mvTD4+Lip5y9exPerpA/osfsCgwwOjkV5mgkYNcB5/gxN9RSpRb
D/jIhdPdoLI+20yxaOkHaxEnu8aPaGtU+pNofOPA/xMV1bQoa0oJLv7RJqz5rPWwETSaI0ifPqlI
Q6wghlcF42CJXHsAO2FWBMgQuNZAK00bjF94FH4ZRChtOoLcpILHC68jWfka7PzJmWivi4WcvQJh
6Jubsq463v+zmWAFS5v2j57Z8JbnEZkHmQf5zbiJBNVnNn+ThpFGbEjloggtxOQQ4wR19XXQxidb
WHeAGGK+qaEJPHUPTht/cM1c1bLoj2YEd9VAO7PuY/vLm+SXFdGICl0SAtPsd9BNl6mIif5Cx8qJ
64iTZZFqSbi1bN6RWnP3oymCdeKoFvDyT2OXm6gbqFJFT9p58UaNS3hjXvbrtkID12I2RRtPH4To
5RWif21BP3lr+QQK5hZqQ8vUfsypfu3I98hGzzkMtvHDlCm/0v23V/eNUIyPzEFkO2Py99NgRqdB
Sx/MAadWEE7fzAvjizfaD0SDNB2F25R308o18m5RtN2JpnR/aC34E3XYw6gywerG9ZeuhktVssaw
x+anC+j9KFP96QsXoohHlNJg0cnTcA6uu7R/GiaoFaNPxdyTNKYSVmqTzfkg7uzPAUOlm6YkHSXY
diFqDGGIfqw0vkxYwotQ83eIGqEZN2W1asRbO+i7rmhishUlpaCuXSOljQCPYODyG26jg+wSwE4k
yX201aAfB+IbxjLGbEgP9SKhghWI04ArZ0/lkAFZJDBHVB2LGc17rateLCvVemDuCbhzhPc7zCf3
Muhr9CTNtm9C64ibVNyigY80C8Eqat0vv4fbmeMIcKFsu3TLgkzX12Of3nwUDdu9S0t9X6vmGQGD
S/gBcOpk1crC2Aw2Gk3OV3JGBtRrrJz2slQKh1+qbWiUqbUhWL/W6VWpiYh4fdzFiJuWhonqtwi9
4KH1Bc9sDRDrAAy2aaerfVAKYB520q4rzX0OKfypkWNzpwbxFdBH5USdkEVZTPA786ZnSDvDgogA
30oXSFiTjIwrDaPc9w7nnb6Fdt9Jvotuvy1Mh3rX2ExRa4BchPwIlmc75lgWLetXT5ADPcaMvmF9
CzWGuENlfmp6+tgPKllNQdQvjYrEmnKqfNI2oqex0GafMUHeUviE9FTNvgyHTwND7Kaqsz95L5qF
6odDRz41DCoQNgMOCqBK6R89DrnguS1BBQbxH4r/SZesNxhE5GuAb4wWcVavXLrPHPLxb6/lu5DZ
4CUzHS1s6OWYrXV3ZXRdwuCCpZuAlNWEFQJs+PI4PNem6CIcv5Gxg5yaHvzIPQO9NgjvYKpoc/Ss
ao3PO85NecaBjTTcgFBIwuJk6/oSwbGxN4oTassD3Y/gYrgQnb06JXEg2GYdWkWImoeC5BRRozRO
Mmo1nKnYc43pUkbMMlp4fcsOYc9dGAtxWJ4bq0F+5jP8qJ3A3OqoBnRkg7um1C7oA/VlZHGIOSZB
giCNMF4lvGBBJAvjyqMwTefqLnCqIzE3blwLyCCxbSCNQWouZawR/EjFxJVM71yEQ0HwqatWJ7cr
MDZkMQQriGk/5K5x3EYhdFmD00AyvmUJ6W8yJpWhJlgR+eDGg6LV61VxDPqPkuE6rRcCZiK9uozu
Kc6/taARsJsaSAlOQ1DOaGjLagqvTIqIFiB4HjCZcRp4pfyR8lda6levQYChKgxlHvj7nUxB/aMA
GzYtRvZDEO7ALD+1MDtX2AgxOQP+b+vhAgVqO7l6ec1k8SaAFxeWjF5UYv6UVfA7pJxZDZ538Srf
P3AkrUpZ5w9lpLkgMny188TwodkZ5GzWAyRIHfwyKtYI1NQ+79NNZqH/b+QIdq1pYbBO7daw71ly
GYKpZtzbSRif3Xljxc3LpMWfyh67j4xWaKuF29putKdUy07oxPJ9Cwr4SAAgOGLQIksPJTI8ZdN5
mvU0BARmZ7tJKfxj4z1ywy8viuGpU6wt00K9ZanvkcM8ZivbvxH/uHckAsxCh/lRvUg19Wu78j/G
svlV1MGjEVNM445bcsrADpGjKQjhga0xkF2TvkIk05Cgqwq3PynHP2d6Wx9LvefNaoCo6WS4hMj1
yYMxOI4oSjpQE9fGUOV28pg3p3UhrjUtp7XJmngRIBGCNxjsUncSG4V7kfTs8eIq3iUahXIbpgXa
EtjXcNvtVZj5/Tas7Ok0CdzsCiXjwUu7y8Ck+JKmpN64DijfGCbNmeTCHb4tsqMHEtuEtS2tBrZd
wyK/yUjPU2P6XTiFdoV1cZ7UFQuXuYVQjFaTMypRidVLaafoXSMWs0ZRnGNQHAvNjTxk/UF51vZZ
m1WHWmEk6jSx8YOWVlifnRzTq3ad2+Ela6lEWOEBeI752liwAXRGP/MV4QKn8MDaGStCjJjTIXrI
HFv0ZhnRNDp9h00tDS5WJjICDQ3ylRg9a433xljaTmlfvISVuq570KBcHbc6LGhShhr3AYIFkn0R
Y1BRSKmCSaemNq6YZFkMeRTxoEVWOvBQwunGcpVz8ULNCQYkcNNxx6T8pc5MbeMmfgIZsXsHplyf
nHjqdq0ZHKcszA+p2HYxObaLHvVZSBzltujNszmAJIkGKKS96290c+5XJ7jW1BRuJl4eik6w/uZk
tDMCxl6lYTsHOMF8V0Qg0udftCaLWhsivW+JaSnG1FowWoDwh9+R1lz1TcGxD43WfonAhiwHpFnb
nnCRukRE3aMjmTBUoSu3CakZ+GLo3pKqn6i11NAunQ0w2q51sbL6LjsWM7SSsU63zh0FPxZ0b2oC
diuw0i1bFmAkGWvAXT3gWjorTFRtbyYzlhmVBqUmrv+4lHoBhGvoDFmv26859o4C4VMHR9tIctS1
iQYnziOpgOTdTdx4W1/LsyU5vpuhhfyS4xfcuwZTUdMsj5F8FlSzh9pN9nJENk76Yxm6C5sv4ZGm
u3HKDCYkqQMf26/yFbVTd2Me8ptQxAhpVaCDV+TbiiZpNRmg+vWR7AZKki+XPNddTNMs6skG77s3
r2rkiYQAexW7BQmO1AkrSUthnaWgzO34gQt4ugsr9dMH2QPaI2tZmixYYQ+tQZZ8KMOJD4QtU2H1
E0F5yqi3DQ0vsH9VeBRWD8ciB72a1VTK0iEAqhW6zcSopoHnD+SdCVZLerartOKR6p3cODguB+ZZ
O6fJ0jP5HSHxkpRMA0SAoEgJetWjh0kBj3dtAhkDB+FL4RxlZGDG0sCn4J/IN4y2P6NBfbfz9a1w
pbYdxU+fXIFnuGczSwYAE6k6hQQHlh7iBs4ZfTG+yqwgmGGsiy0ymJnW07JwkwXNReRYy7pxBmxw
OcUx5pt1XUcAoQXpk52RAb0g0FumnrNixD2u3AybpG4oajuFa9e3T3lLDq6XkBqJDslAsVAmZ8u2
X1RJ/hbd/La0l2HlavsmGoZlw4UPCUgtD/eNbqrNNElQp9AZGCGhWgpaSjVXR3ZjCcJYUFBDyuja
ZzsNOarz7o1hTwbJkOsnFH15IDuXY+p+08w0eUjmU9a/u/dbOQo7CDjz0//jfnnfS+UtCWPpf/7e
pb2REvbmaTea7OKWIvysUi4a0Xwvr4p3jsXkcn8syShvhEaKkVfJ8CVtaRaQ7utv749KvmqMgbsB
vu3YPWUB+VWW0W6chtEa+LgF35qAQ9AjzDAsN63qxlXiRRcdqctZ6dW2NNNp74GiORCBARyV1G3z
hkFAexuiBuNeWVqvrcO6MmxuDhbVS6kjXO6ivFrasXq08FWfu8RF+Y3DIYrj7MHMGZhoHVS70ivt
Q55THEu16r063nt02EnSmpIVWhi8UTRX32vniFo935jF0G9tjxByfdShpLflgz92+jXJtHCnR9Gn
bNWvOmvOADwRRMSynUUarxXLhVMFr+pJUM3ZKCeaqq1OpldcJhFEj/dNO2rGQxb8INEZIUL1dO7s
HD6IBpF1DHT+c1Mf4gNtiEvVdt2llzPulHR26sQ53E/54s0QDsiLa2iFxgtzM/1GW0U45WsbjlSc
CYTPYoKJC0p1QUMMsD4in8cgIqIS38Ackwq6cqRxCokGtO3QMzayhjzZFQbt6wmFModlfnlT0ugP
MheXiB7LtpehddYh5G4ay6f0E/nsWCoMZK/jeaQLsdfNCZi063v6+f5AE7Ta0ewBUc1P+7dxiXk9
358mBuZdqC/hgs77/j3lfuu+L+jwWmVjq6//PXp/QBsFEVUGog9Fn/Pwf37B/a5e65yvLX3799fN
L+w/fhSUjbkeMlTl/37234u/7ysEOBnSS+rN/TewdBp2xlg9tqEm4cF4oXOIZMzN0JLO4X4fXIMi
RW1+KDDZaUUtzQwiH/4+/f7E+wODFkdrqWD1M7suI4v2LVMBejlugORdw7TBcML7o6d9frxLLfFA
RLTapmMx4FP0/fxZjWHN63NWnG68k2bMPVgI29X5783csqBmDqkLnFNV2TYR47qz+8+AZR2D0//Z
dLIvzgCNg51tNWevnaxV77vFUo8kLDzO//V6ULaFHrCcAlqctrcvA+wFdatfDHWQBcJ6FGTV9ygJ
7eiQMHD5iF6E3f5IT88uZVL/yszYXgVxmTzCezeQfTTVQ2/AGdaGTj+nEYlUdVskJ0Dg6b4qXe3Q
ew5SeqOV5JrE/jFE4LazcBafE930Nm1PNG5B62Cv5s6kVJwCB6Sf/tysdArdxD3XLg06CoexFn9U
7nUP9byZug5XV0lZft/nMPl/iPkqPzDgJp4wLd84swNTQxLAIcUmoNq83O9Gg3iCoq+vElrwCwOF
w2WwiuZi/e+tPvrVq77YWzR+u6yKLnE28wWbRosuTt2+ZxkrgMiEHIA2bkD4DSkIjOttboElBv2c
AV+7kATURj3SCggV7pXD9pJNEmGPJL1nGLAhNV7wHKflgZrAp8nLxvYpukdD7zf/9jWN9aePOkKE
DeWjkEk+PSsvjpX/IOzUf0rt3n8SkdxrthusY2x2+C7iEck5mwk6KUUnwzSnrFn55dA980EvH+4b
XNXywW5BfLrqOYZj8GEZSB9t4Flnoar8xvr3cN+Ptnna0Psbt7mXqQ9ytNaOlgYvWdw5R8yGJnkl
2GTH0v8lXAgeNm3yLsk3AJg37RjnLxzB29BFOleNTb3NcaZEHoq92G+KhTf6wUtqECqGZY7wq7zC
Ehe4+UYEKaNUeZNuGZ5615IkvsgvnaCVZw8d/RRpEso9i0USW0ALw+RaFNaYFJvMMRSeYWHJRSTi
jwzTymYMhDreN6JggEtl/OLLLCOQcSof84ioP6dvzV3hK+dK+ALJkjNpoKL8H4vwlzKjnUAk/t7W
Y7ERSHcObZCR1ls7mE8HgygMlMgDQ91XND/hdnBEtI+gmDwjrov+/g4vn140sp1fBrr9zEL6dFd1
rnFTrny//xHT935rVuUdk0hD4tK701E2nmCBOt9MTSPa5H6+z+TQLhs3N0HaxfrGyrrisRFZ+Rg3
CnptXT5YFukBrmM3T1XUNk96QOoUXsiH+y5ahfKotf3v+z0BkJG5SadR1OOqF0y2Dw49xVuK9XOt
J26GoXjquH5noLltqO9czUqKH9f+lMYHhIsY5VJhP3il9kTqg/4c1MPXJJjYF2loXx3fFCfi2Snd
Yqv8ytv2Eg4U8zWW+RXWYRSnRqHRHdTTL78n06bK8g8JZGGe+k9QLn3/PdYHspCSDyZ5HTCHGnEo
RM8nA+bcjhyrfhcLVe5q3WWtCF5kERBZ8KtstGM8ur/bMRUnBqMgQAQhh5Fu72JbkWPsts+U9fAN
KPk2Vec90ZKpnmOtbEmUIzzufldWRvUcOBlx7RbrfZKE8jQLnq0gIP/KRORD795/DgKNSnhgqebo
+rc12QBAkUIB7Rq/GJ2aF7Knfit8JyshNag8vLWXWpItVioMHqZP3gOfstkSV5i61Xs7dL+zGLJv
EHYvWGIYI+fgCOGBrseyxl2AiPEKpoV8S5855tQ999VUXqu5PhkSotfAiJbX+z63LMtr5JQvFUfg
AbVIeb3vcnI33PGxc5mfn/HvBwDxnZwhD473H7/vR4vPFzrk6tYqpmOL+yOhjDZuzYjl/vMMSQkv
Lbt03aleO9w3GozOwzhv/t2935KIIlnL/38P+zLAXGgMm/uT6/uT77/m/hP3nfeNlbtfU6eKY47C
VMviCKBqasA8hji+6pLAXou60a/3jT9mzb5hlb5wnFQ0a6dai07B1NYZ29KfskgaHMaD5XLhLZCp
PbocYr0xmA8gIpjUpAT51LXjLm1NGByeYUHkYuJtRtMiJ0A47YvpVyzSBrCVlV25FLk5GrPQ0NID
A/554Jyd75sh1P/71v2u3gzEDSLvwhxLrCWku7+buuNjITyG+0PmREdX6tUeY/unKsGpa0Ne3nIT
mzgD4/sdNxjZY+HGaGNyBvv3apiG3dSU5hM+LJNA9hqxgmc83TdeW/MGsDpeT86cNuda48ZMOPeq
AMqk4zX11TXHjPRyHM5jKdXXJDOMaWH70lai2g/KxR4479cBxTfFVzqVBckoXPPTvrVe3NI+oiTy
XxOLxAfopUunTrWHICwDdJkmQqVaN97CZjzRCHF++Sl/2stNAenIdLeaRxgERg3/ybcQrN+fMv+i
Nu7999pjYl5zkmb4SSd4TLv6LOAizb6J5n3MigurkfDHDccHUffxe+giFopsMznHDoQrV7N06NpT
91p75tv9qTW/WvV++ElCTEHaGDTI1uVyy+Vj3EAtN6h1lEd9yjqgILwtCjlY17mHuSeJ3RR3t1td
HeRV18EzomNJ32T0adth6+WB3KAdoZBA3J9xf27YguavpHsIrc8qjcwT7nvnjCC3xrE234Q4JNfj
wAiI3gHgHB/cRWFqyzhEml0mWQg2c94ZlU5Hpud8k/dfnbrt/baNV4r8tlQsaYSuHOqjVTJ29aXx
M8C8rO8iRikU88ZvO5d7D0ANHh4c+jKKyWMhBCGtYCPSQPhqo2YiKqHDPUxe4Wun8iO9RnEqybL4
u5nmu/d9lG3bXqelEybgKRHFuP/5vL8/ZtgvIU6sXT/mHXW+RxsO3ijSHIUo974JnTg8cfoOT9No
2rvStJkuMOor0+k9hKy6HZQZn4RG5/Lx/kDfe0Tl5h0g3fl5hS1fCs70W/w6NLNqJ92gUXTHS4Hr
fgy9kpN/IKMtER1GZz447kvPufyaNrq4yrgS17watoktBnJG/md/Xs4MDN4kbZwU2MnkgBujeTS0
KH/0ntGoTBvL1hiZGbV5nir0jyZRU9/oaihIavXp2g7zdairB4RX1aPXK/Kd52e4meQ4i72XfOyt
bRIN1wLi4arHWfvSOToi6UZ9J91MfO/L/hpGpXmk6UhA8PzAuEEL4b/BwEdkCj8y73QPWmxLFDMY
4Z3uobnrkWq+coViYpTrsxmqalc+rvJHq8Y2Wwln48tYJ51ayzdBRdhFOXsJB0umB8Eni2WNR80Y
16jRfFLbPxdKlu9FN9rbnkA8tORu8Y57DbcXnPeLcmrjQZetsSirIX6MqGM2tPSYHkith43B143y
mzV1k9YbxWhwS2kSMWHU29WA9vS5ReMDcHmoX3MHmyUGRGIpQzWe8tG+mEYh/hA3wHQ7qX6HUT6n
O6vmlNYeInoIoOu4TfqryyIFvH+JQljkgoZwrs7xYHG5EwysmFCTi25z7eSbd0g9bBoNn9ucf5XS
3vDUTQwdzU1YUV/RNJ7jyPSJ3POJRgxjssGQCPQyntClNQQku7RKIq1usGhAU0pkfhNxmR2DgPBg
pIvap5Hq56bp9Jvexw7vKWOz+/42GQjnKQtStrUeglO29RrHvELEUDfkgd4iqLLioDm9urmTkhu8
HWptUTnQJOyGFRcqfy1YKJNab02kR+nEz8u4u9hGkMHBWwo/096MRtrnMuxIKRPBtMVUQnSab28J
jXQ/sRoTMkx4y9U3mDRmFRAB3UzFmdijdYCiZ1loSfmtCXnM+2B6TTtlbSelWLnCJn1l/XC6P2FI
UNi0CJsfCBKMzwy2Il6eVnynDLbQyOUnGp09F0633uhTpvZZnJQ7dAesfoz2IyhpVuthWh5d/gUz
nB4VMQOPaeISiKX5q3+7cP/wPXDKh/sT7vuT0O4PiGioC/mZ+8ZtBmJpUMws1cC8JuJjRWZFSNQJ
Sd9DP2bRI5mf0SPsDfuhIATnf/ckpRM+FlqwcpHaXO77HTeOjo1BHFsWm+0mnGT3pqNoXYyu050Q
oHdvdTN3h5R1YxDtXrOGQ2TerXBh702vlqv7DyUEDSELkMX+/kMMTV/zdmqufe3IF7OxFrFTemCo
kxHnQYnFcpirFUAx+ELNwFqGicQKMVc1yBV/bJfFaI2RdcNldfgc22s1OPYXsnu+wintWowz41Nu
h3/u+/uIuBKIu9FjnObxqULmBBKWH6hqQZCHbr5j/Yq3QaLXO+F31StfooPt1faXcB18dY1JiGLE
ooZS0H4BkUQEo4jDsyLd4qXzIR4ZXVmdbYfTO52FP3qd638flB2pLWO5rgHKvrutBQg3T+Otmu+i
47o5etycWdbFG1giMOv8aFiDJt6FJfQTR2vxj48EqZEsRy3/2bsA2KSuELaWEYW7nv3KYHzM/nM3
ydcDlJ0oT77z3vyMypYRl6JlbGAhnU+7K6WP31agmkVtThp4vGSd2CRoMP0/T3lUHOn4hhRnxzak
8MdOQk+vRqwF/nbZWuo8NsrYGczDiKC1JjIP813Ad3Q3uXa37zq6+1blY6KCwmxP0eF+rzOrcKWZ
Sb8K0K9fQp2NxoVgafpQjGeo3aGbCu9pxvAYBDnnBmkdmaWLZSd18DIkTnKlpZ5GU34J/JssIp9D
MylPXj685yMUTIlCXxEgt0nT4TmE+Ou24zdLYdsYmTAZwQXbpySQJDHId+/Xvm1CxhH5xi6rT89J
pg2pr0AyhHuqOUW+6Wn4GEYi2UQjXfKZbfFpOx3mEUxjuhcUhyLND/D2nRWRv+IFcsUx7jPjy2ix
xDq9Ze5tQqVtaOMMg/InN0aX2FjR1sziYps1xs0thicgmktLRS9OMpwtkR+RHZzisbmJSJA4G3xP
jvYHVyc+fm06BpP2jTHj7DapPPvIvzKHt97T02Y3T7NthDzH2tBgs8TlXmiwaMbA2vWtRJrXIdDI
NT5yRfofrf6EcXZPZ4J/F/xGvqtKxpykPlkHzZbuAlp5uUSHuRoRn2InJVezFCgoS3EBIuKvR9wd
DP4KyA15uFJUCHWbIgtpsH0bPgFnDTZasoaiowdJf6EJWjHQQL2VJ3zSmQbCkHJWgrCHzK1W4zVB
EjJxsQ7VYkQqdSgde4Ul0GH8SlhWm9urSCd2qGkVQHAwA6t07H9qvx/PFMu/8gDOkLJJQYWjI7n8
LePI0tax3d8SAJAv6ZTciqeAOcCBOJph5WrAF2CUF+hRvG5Le++NKZ5xDl2aBgn/DHjIbIvmYdrW
Bt3ObDWGGG/cxASJlpq3Es3jIuGAJNtxsheGpzHmM6dkX4HgWERfBPoGB31k0UNuh762q1990YpF
aMY9mPMCdUv+ogLPQfHGUQEmb0340YU8cImG0vCWZtefKJqIzC6jkd887P0MGAX9U6AMT1FhIqIK
58BXSrOF3k/lweiTJ9PHeaAF434oQrWSIXMksFwrrjVtB+/b1rSTFpEnhuIVRgbiP9QwB9IAb56R
RUBSjWlLA/w5Bda1Dc2WK1baGUvXdwjbNotF4XQ/+fwvo1RfmaSGrFg5RAOjQify3xtChy1b7LQo
ecV1mrLeZNImY7Fh2gkAvCJkPsueXT1gjKYVN0+rol1E6vdgWNlauhK9hcw3XpW8mVX6TV8HqTFB
xTk82zi8MP+jWv0VyurYIAMr9JQ8YG2IFhlU+I6MzBH+qwmBGHdMgdESZEHs569c60hhdwlaF6Lf
a5JgP65YUQSWX8U/2tSjGOn6F60nPJ0u47iGlqttfNeoD10wHHOqf2Ie3SUz53jjySZYFqm6MLlZ
DSJ69vUQ82llnn0RMmVW2gcXds5gxnUce+KtLOQY5Bo9OLlk1JiQWQxL8UIS3sLqlkVpHNAv4HMI
NJx92krF1reiVCHvTL3EcULmXkqotZdFy4YmGyf649RKuSDmyFgaBM6KVD7O/yRRVV9OcIY/ShVE
VMLU1yy2jWJXtuOnbljjFh/iSbaJ5KSdpBgHSdyeDFi2FhFQMMBOSUOSBer9qXdo85MVC64oXzAX
IchMELCFciZYRC1nq4Pm9W91P/0O2ok1rcxXLZY8p/f/eLpGbKYONSM0SD9rLA5Sl293OulfnFhR
AhpWtBfhQMZbpR+NLKtXJIGx0MHgf3atS2/n42JnlryOMfJvquxPDoZwtIfFs7pkFiDBkim74WX1
3Ln4VZk0g1IHKlzHOZiib14u7AFB7UzUthik1hnMrbDJvzwXMfGgLHhTRYZtJMq/JAKqW2yqi+0Z
b0E5PjauPE9ZywyoEtFiIFeEq0a4RNHPQWWlO6mT5FR20avVc2aht5+AwnefHK36PQj/RDgeAqjs
zfGNXacabUHuTa6jpY4CvAmySAG+iAAzMEmX5ocJVBDgIPCwfCR/b7IQuphOR2yu8yOmigC/mPER
TuFl2gdH8j+GFYazD4FIwlDpPkpHkFvtycEGPXT8Ktl7K4wre5qGp2zKHybGxYr5rqXa60hXkADT
ekl3ZRU7KaEyocDEBqY1wridhafBJSEmHR4dS3VPHHMd8zhtX0b5b0iXyZYvUIi6ZJnH43OCUANx
LfE4onPYFRXhynLMgztNnLdB8JJzO2ymAs6bjLNNU8HF1YESNH6AZbHRULDVv1Fh0A/10V2OjdzG
fXshh4JAdOpsFMEcpD0iuFn2oIIvltvkZWwRQ/LBPEHQWkZkSQfGpMOqwPU7dICv0Xu28ZDRkhuX
RpHc2tZCblRSq1ii+u6NBt+pE92iujsGZMeXPrHOGuUWsJ0wvVbzWEj2P24uyDKovvTpKaysBxsj
hB33uzw2tsIOr3X9NRnNGeTYjy3zB62LvjJUvKQ/R5smnRNefxDB+7g1Ko5vK3gVtMgQM+95aT3S
3hrYcXmsdc69wCHCLdL8mGTuEYCOIM+4aUZqbT4HNCIdRpdRRC7QO5QcZOSmC5NAlcVkol8nwjPe
THnA2wcnnvYPEiR7KDCK0+mItWHCLdOuJ2IA6TtoxqLhKkjOhrXVSNTF0/8DtgI0i6MRzuwnFqgC
GMei/uhIGlz5Qv6RVrZyu2lYaiRaLn1tW1YVwgv6SmuZz2GRdruHmEv2d17sGpdpElF5G8sT383U
oWbzi1Oah2ilaftkSUc0JFUgxDcW8l0+Li1ISw+OVtQrv2h98tjz16ipmz9pXy3stmw//xpLW3e8
MqqJ8BRny3GogyUf4Y73Qmx4bTlheohtBPmkS3N2kFl5LlcOFl8cr5SZHTSj0POYH81ulaKnKCfx
oSRUznNfwvkWqa/a4e5lyYX5GevG1nEs889UkPaEAOqLNdaCiGWGjVqAvnYUR5EMzkdvoBeiAzvy
aWY/xuxbMiusnEXOd0/03jeBXTU8P1rmHuMIW/TnURravmngVpCacr1v+rBbGvrTfyMkpN0+KCcY
D3Ikdbwe3Gano1h5DT2ATSCtv8qug0j54jdhtopG2/0e/iRhkv8KhM8YGSzfp7SC91H3zFViOljJ
ZppWF+ZPf82fRixRGqagvtO8K/mv4KXd3QR/7cOwG4qTL4rXZOrHz8S2z3+ZynU31idbL7qtNdAs
tpxpOIOXLDdNTRLmQEPhShIkVPqZ9ZlrwxqFy/jucY5eZDgSwJD2ib8qQPxtnZqwz6Ghe6zrrfNb
WhR5fvfqVS6LGZBQ/zZ19ziZoGOczC2PhQM3rhs/IqZN82wfI50cND7KMe2Za41YJDyknEIUx1YY
zA7vNAipwPqMtKxVYG/ithk/ChafXqZPX6EC3toxmVzJlkhExRgbE00rzoDevvy5mB0Sab5he+Li
AaAMW2j8kMs6PVFIGZtG+r/uxlor/z3gXRQN9R7g0fHESNi5De3kcAonJKHsG/uGIKnZuEVnc1VE
WJ+4scXLdetH20B5ZWv5ipiPGCoSy9yraYOkgffebFjXwaQhvvxcq+EGATp/qe3pvQ+L8TpUEy6R
pt3H5ti84oSAkunRmCW27KAFtTyadi8WGZ4VFTpALWcIQqb5Z7ugN6A88KsqY/KBKm1PfPBTyj9z
uj+pRk+6wBe1KmfmjEUy5UFq3UZz5aWeaUIsJzSE8U6zHccECSrf08p23WsTJdpja8ENX3YmssM7
d3mo0BF1ls80AtDAhDJmM0B/2Gl1OuIWwTNoljWXbg3BHtkCn02BsfevbQ700MLriKS6v44uHsgn
iiOoen3dn/+LszNrjhvJzvZf+cLXH8aJxB5hz0XtxSqS4iJS0g2CEiXs+45f7wfUhC2C5Sp3x0ww
1JK6E0hknjx5zrsgW/yE/yyew0aFVrQN8fpNZ9bt5Dcots0n1clL1GGRnTCvkeIUR+Q36T6FDcMa
3DKDQb9Hp9mAwFCKZefW/vexUrcWjU3DvX/TFav8QHuA2Ecyz8ansEQngHqcJquVF7YBjF+ekMtM
SlDxp6X3Kxup75Q8sp4p46sn7odQf0qbuvtOO/9JafUvcPPKe+QWTCS68Tz4vbtSXJ1QOrLFri7y
7k5SvgqrtllHWQLU6m0NRJ4OvFIBcoMtZX3r0vx/I6M57s9Uy+PH33zK9if1C3AA3N2LSSitKYhu
Xurv49pUrj1zQicmjY1yKxLcwg7v337QBvb3jWr9jJHpF/iIPQyVKRFWzmvKYkF2kwGZIzupr/CL
y7+OvmOCtYwLiKh4Av4m3iaRo1zrnvECWM7F5Y3is1n/ktlgA6EwckAUIlo3nXK0Css4Npabwo5K
Cr7KrsO54fH3RHhdosN0So2HJCaboOcZbJVkXA41vNE3yXqQ+F+tuO4/6ToF+d/iWSXwavQKsZuN
BgvBxbBDcxUaqneVo2dEY2N4GFWaoxq340OISzERSHvGSiLZ1aOzFl0/IKiD8oVb0PqQ5kuS6/Th
JvX0ohwpt2UjCqItWmpumN8NdYfzkd58SU2zvwcO4S9IXYYnzYfilE/inGY6bCAUJI+IBGlXUPdu
UJ+yH/s86FDgtaO9CQpq7QaeQ2FVoHc0qWK8Kd+2GZSYpkHLtQ4g9TRmq+z8IVOPv0+HAUKim6X6
ooq0el3UPXrbFdXNBWZJ+lG8/bI38dHjAl2s3jarC/jeKL+phdJupWMtU6/3dqnXhAdF2SHw4nzK
cSZZwrVJNmn8Y4wKm0tmaPZbr2ENjIhkohNtvuRV4y4do5Q32KQlhw7FzXXRdeaT0hj3bYZWq88K
a+qgvrcJm7Blb5zWmch14ADephLlvAbuPUewUIOYJnFWPnQTtM0GZ674un3VZJW6G8hKlw0k85ui
cJ9/Swd7SRLdw7ENQaSiYTnEkb7ixcXSmiTq6zEwd1JNUdrqsJC0xw6lJJHVm0TbCZhI2bLFEHid
oan7m7Rrowem9YV/p1SDiUyETcm9sSCYJihHCBQdKYfRS0PXTArd+jKqIPcq/3tHPXJp42YOaHrY
01T3nlrRA/mOMaRylWck13TYqJCsqSqhGosKy2Oukgz6SQvC2o849DlePAovaAHr1NdbnYVq0vva
Tvz9G9AVQPy/wKT4HNrq1kYf88rozX6T09fYIWRIB39omkd0F9W1Eob5xqPzGcH7R17aCwAglSou
jGyaClsbLVs3Xg+/266Q61dc46mVHCaoP0AHeDtkbU9/1PY262j3puj9Pz+QszG2IjRf/BBke6pp
KNSlCNoiH4Bap02FbnHe3ECfjKz+1NEX0jR0G2i4YU9ORM5kfvDj5T5Iveo//039/2pfZLpJm3Bd
g5w+vklwOH3cHNPCvgbv3vh++iPJMW+HTlnf8DuqEzirptD8Bw+H0vtxOIwTU4KutNyOhNKjHeLz
O6i8MgWr6ratBnevZPF9Oukq+JUxbqj0U031FHWH65e+o0/gLlHG7FbA92GyaXtptflWN0nDBw6v
MKyxXfCAqGh4vwM0afOnDI+BKERx30uMne8X7cP5eZHq3PUB51idGoOGlyz/U+dWRg47MhqkpWBC
6eRXWA5vxQAH5Y3WL6DDHgACvHJ0wlXoBwWuSjFC0VApYPqyQnIpLHeOoEKVOHgcAexRUdMHd4QG
EXoLnVu+2FG5Ffrj21S+/dAM6nalNJV9WIbBA96U1bEahq//8zdE5vaLVi29qw5HGdKS9hi1jjxa
FsGjcvX8W+8Kb2HK/H7oQ/XG0d31mETiRkmxqKnjERcC4+eb7pUbSX1Xuvm4RsCw+KpayVOpDtBz
NS29xYawIAvj920szVYjMs5XhVJdaeEEzb5PgjimGCSKG8Loxm7VdmOKXtLegtJmYWSN+Aq69NOP
SO8VOJLNJojqduoVrjwjOORZizUBIW8DUim/wu8RSC1dwWVRJd6Lo7TrDAzFq92Prygfl5+xiUX1
xmiCgxmK9EaFALUSKMh8jaS3R4rQfU265tno/e7JC1DDiEarg6qGqXZsyE85LcEGmsYVpKbgxhP4
STp9cdPYAXL4wzrRvewnpP5vDWKNtW46O0R7wYBP2m4+vkKNR4LaVilXjsFMfsKLMXQjg6ojxp1l
gc3XJlmdlhVeTelOplvdQfTP4NBq0SYvLgfY2vYQYXdMKPBofPESbvLSYJ2IGspDGiQxYlwiOugw
sn7/ePs90/ERIICsekOv/f43hF8rQ9BZKiPjBCPNOHhKOkDInm4G163jJgeL5gQhCaOW1o/JqBqv
fu21x9qg8gt2+LXruVU5hv3U9MJc5ZWMqeNXPpfsUN1i1NDcjWidLKmK0M9IIec2CHK37UCdoe2R
h3FG47m3EtDn7vA9wtYVBc0muVPwCd/Zo23uHDXIDkHWH6JGUeiixMau10X7OErrKYzM5nvP9qVC
kZh3Q1CIq75RwCsSbabEvlwheMByjgzEw1xq66Nf30QjilB9pqk7o28DqF+c4ShpGPdaptVLc8x0
9K3xrQWGgMVFY1FXrOIGcVoqdEh5rChbtLfwqeQur3526AkfoCj7h3z6oaAowsxMvxS6xi/f/hyN
ff+gOd2v8zFFn4cUYeAjg+yN0E3gaJY2MxX0+xD2RGw0K7PcyHx8baXKSdua4A9RCtokWag8GzXN
+MSBgOOXZvjchHtFFv5TDOxVHYaDrlF9pbyRD4dqKgxz961X7vGN09Q0hfzNbmonipOW1VwQvHRC
SSs2DPwKXCJwdUBArnvt53X97I03qmLlT5Ew5a2rwbMcpPnk+SsfYZBrMWq3g5b5D42Mv/p99X1M
CNC5aWGESWfnc2QZ3nVTbM/P0tssvDuRTBPCtAbYTxWOZYqZ3U5VRfS7VaVaiXIChwcixBYnRey4
qrTrunRIsNBz2WiTd2wd+tYe1T9riRWW8eRZeQEIAXBlYNrJp9F2XUpoMfuXqpC3M3IL4lcAQqiW
n2VZxndepOxdAKA0BWtEzCVoVMTZqgdYqOlGjYiCKdSwK1Je5aopq3HVJr1zwTTv7SR5/8Jg9aSu
Ss3QeWV9ZuLWezK0IoeVWtp4KaiTLF0th3Zfm2S2b7q+pgMP/3cdwdep9iK1xx8G1ZqMAAo/QOAu
1z43mKvTbrBKjJPDTr/FfkaF84SHl2wbOGVo2jd0HW2OAt8pOWqs+JD3II+MJvZ2rtA7zqNXEiT1
WmBGsxuHWIfNXffX4J+U1dtn/vd3XoHVP/+Df/6RQYhB66+e/eM/H7OE///H9O/89995/2/8c/sz
u3lJflZn/9J18AP5rexXPf9b7/7LjP6vp1u91C/v/mH95j551/wsh/ufFRX1t6fwfmbT3/y//uH/
+/l/8bB8s4/63z0sr1/i14DbIraVb/+1/StZmMkW+O1iaWn/YEeoGlUkREstfv+3h6Ul/0FR27Es
R+A9oukaa+hfHpbWP1RhGo5D+8ua/JIs/qjKmtr/z39TxD8wsjSE4xiSM0s1TSH/iqGlOjNl0hlf
Z3geRdome3eWTFb+WFCRCsRKs0dsmO/SCmpc9gAMBY8bDH+yhYjynYHF5fmYMU/W3gZG60VFKdyy
UFuYuUGl0WSn0tZi1ehfnN5fC4Hgum8saDYuBF2cplJoAhnL2g6W06VPAZeoWjjr9ILzwdtGzm+L
1ner+09rxpNToRHoMR2d3KumWf8zr4aTLseyKsSKr0Ofp0bphbqUr13hHY/AlrKSlBiq3r9KPp2f
C3nqI2hTPFEtU7PUN9fRPzJ6JyDQ6yNzITN0XuVVk1i7vlbWEn+QuLM/u2CWVOMaZ11arS2iK/qV
aca7Jq8PufS+AL28HmJQnPTxMR+znd8b/3+dmZll5dunIrEWFBBtUzPt2RqBidamPkXxlQ06vn/Q
RL+iuo+2k0I7mRsIF/nRKS9cc05+DnqrumkaLHIUf99/jjyyQKy7jBqhDFkmXHdakszhE16N2eRX
5rSbytg6tBvPf41LA889Xk1HcYJWgGbPAY+PMqcmHde3sfXFBKUUB1RI8/5G6FQpHH99fuxZuqFb
3FqYZBWHNIKCKXG8/XMJyjCLW+Er44qqO400hDPwS3HHmrqmcmEDXhpqttqRSaKpWTNUCRoOXNpa
UmV0SwTykQY7/1bT8f/Hafn2VuwZaeq2bU6r6f1btbkYJ4KTWPW4MUUtJK0kAUoSH88Po+IUfG4c
exZS7LbRnMDwxGrU8flwcGgyYMaOzWGcRLAksOwYiIJXLptxoNXkXLiAftgmfDwyAh3AomGQEc1m
1ND1vOckZ5tQkJikhFFUxJwd7cOecj5MKEZPbH134a1n5YDfs/vHsLPZ9VvMpNQwI3hcxZAcFGtc
ZWgMGCiVGItaoMyeZwtd1dF5AIZ0abNML/Xh22pCI/8T6Jsbszk3Q03pUCoXKKN98Xz8lCSKI0N/
0+EWRdNpDevNVdIXG0vRnx7SyEM1bm2t2ltsX4wadoraHGrvUig/+Sl0S3dMcGyG6syfSlNFHlAe
WVXV97bMuEf7a0vRdxXGLxTbUbPc03ZvFooWLMcx2jm6ftUAvhix1cWH5FNrG9chervqIdE+X/he
J5+NE1zjADdhyM2+l+MPnkepXqymL6V9TbJnQK0rMx+2UN+XE4HQyLeupS8Ve+J51ssRyvqQdYg2
tWTKOsBBbz2+llJeCD7y1EqStu7wUJL0Y34kNwoa5LbGMTToNKrcFpzMsG1pqOVymdnNIZPO0dBs
eujePbJh10C+JfgWmqtOaOKaaewGdE9YsJ/lYajh1yHglfzVs4hNpgmJGpTmGJz3sy9rF+7YpWMi
KNkqa2tye7LbTQ1RucxB1jJLViSvNf3SgtJPLHOdZEzVBagHsoP3Icw06GcMAVPjlc6+oquAi+5D
1jXrBlHZMkuP0mlxfvWvGqvaq8V403Y8huM+4cVxfv2cWj7ctaQQBi7kujM96R+5ggmK16CxSR/Z
LXd9W20D27s33foQ2OqPIHiJYA0y7vlBP56JTDs0K04mLj2GRdL5btREaFHpjPW4UsE/00HWcvdx
Ml5JOBldDws8yn2qApC5qm8vDH1qVVoCgDv5h+Wo1uyF27hV1FB1xpU++l/apj9UGO2GqL4PRBfL
2bcQ/81qbyJrPj2BTg/y7zyBSi3ZlshoyHliWJgIjFs+At922h4su0bRcIBVFtzT26UhuJA9+IT2
7f2j28FRvlwY/9Tis+ie6wJSnyrU2QxAS4rzxGb8caANsx+eJOp14BEXfZav8Zu9cWz0pinG9ikN
xCw/0ptdFGl56UtMi3we6y1s7x1iA7FrvvR0arYqtlFihWDLFiHsK8TTdgi70Mb1aQO6xyqOjw5o
7b70Ls2BdmpsW1PZ85rUpDXbgLklkBjMOeWUzF4WA340gIz0diV1QM35sHLccg8db40zxhoBMGnm
+7BXLqyEU3vPcjQdETfinDZfijYtbbRK+BBh56+7JFjnNHzRiFpplD1UnsSWCPP2q/Pff0r65tPO
VVAKig30pXXj/d4TqdF3jkKmVqS4mZGTSqGsyyTeTXcR+ncXEkN1+u99GI+tzrVQ5TZiTEf+HxHG
D1Vf4rdGEurVywCwM80/qz6gdLMxFPsRpXFbGNtU3XXgLjnfcI1xHvE5+KTllx7lVEaHKIWl8+EJ
evPbaarRfMgcRAbpoYOoTBZB8qnK5bVdeffoDt/Sj7xposeoSVGKDPfn5109teZsFrzkwOGnmFLo
PyZCjUeljzNzXCUAcH262BS893byY8ySu0L2P9D7P7rlgObUeBS28jKE7XccsS48xYldx9a3uemj
30NjZ3rKP54itMOmHw29XynFKsQuxHCazaQQE9Up+i9gjkg1sercpuJSp+njHd1W3w09CzwQSYZq
AMy5qqnvTyltmCFCRm8SUzgd7yM5Gldt6l0HKmrr/fe8bh5rZ9jiVH5dhs6Drl6sGpzYgUzF1Esk
EKAePjuHIlumnuiif12Q+vCqcqJdWerXKZ/JhZ5UJea1CV7ZiuplG1T70Yp2lQ5wb4iWrtFs9TG8
S/Fd0lvu9t3FZPzUx7ItiimWxmOa5uz5QiVsRyzdRnwsOpwIjEWDJzMLaRU5/i+kq8wWJBP6M83F
Q+LkyDZDouUmVM7K98vEGzQPXQRM55LSvzeRpYlqd0NNFj87BHAdzHsR0PvVl9WP8+vzVNaocyLw
WaDkGMZbu/KP9Sn9wAz0WIeXnHC7wxcX4edNh6U1aIypPb7DPhJRgnFlFHQCPXPptbdY29ABCXcB
YJnK+JUX3Y0i6+9jq9xryDyhb8q14PxzqifyCIM6HJuZzqnDr95PkOJ03Hgxo2eCFloJTzJ10N4q
1G+OiL7SfgIxazG4Ojx2mI7qFpIR6HSef4gTy3dqJ0hbqracjtL3zzBW+RjFOmlUDf8DKNOux9yy
Td0dzeqdPSQr15VXqR1cyBlPvzt7htcWuvxwcqsIqye5SdJYTE44vrkRL5WqX8UouALfA7YzIF5l
AMKCrgcIuE8vZnEnYikltSl9dEjeP5zfWoUogAFDlBKDtymaeNcl0Z1TKMe4i3dDdwDkzFkCJcnU
kJ5xjkMf3KMJfCGky5OP4ZA5a7QrHPut3/PnYs1GFVMpgwMFfTUdxylTNbBbKBu0g4weS7Phs1WI
Reuwf0LvpdK8ZWxZCxVekK2G3xrP26rARIMAM2P/CozYq5LWYiGlki0HOEYoN51fMadO46ncq1Iq
plgq58kfRJsgjTSkxw3Neyic7lgZBiYNICXzDnl9DMiU8XMYIeXb+xDr1Xjre+MSft0h1GjvmssL
zzMderPsABVLU0PeCmi6MGZnQmhEQac6LCUQjsuOnoRtJrewtlFfUmG+1yCBvaY5qKl2nTgIG9t9
+s1HtQBuAdJF+nUNWKlH7/3CY53a3awunQ3OmfXhrO7Cgiuj55Ga0YVcSH0UIFej3YglE5Bg+BHs
+pqHHL38DljYAts+TMyTXxce40TuRLnBIAY7nALGvAYUZaIbioFl7hdwg7TkaGvwc1PnEavVTfwQ
jqClELa4aZ38JYzsh7Aaj06k7ePW+9Ibl2LeieKMISnsc3cAJ6LPT6O4CVyJlyLavkGJzytieKP9
6tdg9BEGncJNkYkf52fg1JAad+SpmE21eD5kXdlWF8lxQDGUYrkFPYOqLXqubLKtDk+XJ7r06U8k
iYZGf1Z17Ikx9FYW/GNPl7mTa8B3OIBU64sPAVntDWAq/rbKuad75a1bKHee6oa0ihMYWt6lLTot
+fmWAHnioHYkqDVZs6ptYdujWiOGt6rwl8AYx3sGyrlUp9syuiGWEe1o9t9lOug3XaEmCOO295fC
VO/6r+dn/9T5QlvIFiYVLtoYs82ZZapsh14ZVilAqxwXG9EeUiu+G+0bZ9j1wl5RVLpwpp0quxoU
PFUU3Nh8H+4LMsAVDaEqwKITPRyTcbXW98oSO5nC+mUbwYIeO27v2QLfjwud51MZKoUBGs9cxxzT
/HA1d0DRmSO8otAGp/KrM+yHDNRKVXeH1gJmpBg7i04JHRMyMTDMdXHr1/ouU9Bs0exDrnw6/wFO
ToZpGJZhUS7ioWYnvOeYZdo5KqX0NryC7HAP+eFWl4ifxOWtGVa3ae4sMQrYpzLaqcF4c378jwuA
ayKdpKlpaIIhmuefYYffksd8ZEWz9FgHY3xleC5mRP7XlwimUZDvzo94IrdgSFtI4q5jOx/eGGUR
G3lSlBrrrHqR9DEXlbd3kG8sB42L2pWRexv0AxFJ1Q5UhY+BvJj7fgz+3AjYfRySyFk48/6ZTQkI
JaV4oDChQY5Ldlr/3CU1KBg8mEGk2sx7r0foV0dL3XgKu3h1YRI+5hXTncTUJdBMchxttvFGTytj
O6cOQTVuOyW7Fop6v+u60W66oenYk41Xaf5ayBClZ3QJQI6df4iPdQIpyGrgSPPhSfRm3z4VsImE
k/UgHpJdBFI88yKIbhD58gH0dHsh7H1MBKQgKeSUo8xOOj0txT/CbhN1akWqDcWK17VRVS+qflt0
5kKlPHH+zS4Mpc82VStQ1y5RGl1JjCF1PDvD/FMNtVEY3aVgdupDOjpVD4tki+vMbKhM0xMD3yLa
qG7Dsi3v7MHatCVS82nB6UFJRCwFsBwF4AouDPi3ZMa3sDRvFM/9dv6tT+1lx2CGKX4YNpWf9xNM
NQFQkYo3RhpkWPhV+3K0H31bXvv3efvN8ry1iC7W+E5sJZIngN6k6Fyx5wGkwrwKk5+8R2mg29Qt
C0nz1lqlHAu9XY+Nuylxh2qV55zli+7hMh3cz+df+2MGQSihOQLRZ4qjYraukBNs1Dox4FmvzT7b
huSMfvSlk881x5c9XHzjE19ccmqTr1FbBQFhvJ9mHZInjJCgh3OYrFLLv7IyxLnQNW9/+rQ0FF3b
DKh7obL9WJo2do3pvSwudbtPfGvemvsIL0wrbd56sarW1LpM6aB+Kmuhefdx2x30OFypub+oCrwh
h+ArvbXr83N9ImQQMFV76kSRPM3zBfhWda+FRbcyKIdo9AmLHCsFrVmnExsYZcPzw516S+oinBHM
uGnNSwVt5oDccqD1DXYM585YYlKzbqCsRyorKTng5b5Ui+jSCfUxQZRTBgwoh6YRpcTZnh7hVJpB
iHpGS8+ogRzUTzqb0ZZkLYX0IEAqi/s0oJBf/Y0gCSWJSpVD2cEx5/Uqx0r0GjZctzIDsm0ZH2HP
LBoMtXU/utD+PjW5BmF4wg5wP5v3FVMQwPqQuN2KEv0y0yZnGv1aiGBfjf1movX6nblr/P5CxnGi
SioBKwibdeTwlvOuAMi+EC9Hq1s5+k+3hQiArn9RFGvfz74FNAMy60ULWmyuvK2fOA+dCp5FtR/P
r6xTQQPExBSzaEx8SEJGHLM9fNI7JOT9rZ8h7mxgFW7X0OmhBzvKukbT+vyQJ+dbB9Iw7dhpz76P
GzLU8URMeO+O1NejN5sb1TJq7kIdvV+L5iTuFnFz4SQ8kV/CqqG6qNuabbO0Zod8Z/paRyMeaSAH
DejWhT+rVjtXNitk26OpNh/lSyxyjnFLBhDIan/+rU9NtEmGSc7HEpMTau3dqd9alRlJJhoX151Y
5hxLQ+pvUhxNzEPfaRf27qkARV3RIbMCW/EhLo6aUdWljRKSUfhrhCiX0aTjIT77CUUZGi7nX+5E
m5PZhVyhmRx9NP2nROSPnMY00BhvDMF2RfUemuWu+Inqwws1XKwHN0NEkuPcdaa8cNJ/mFRn2q/o
e3FLF9Bl55MaZLStMhBHJf4hBYQ3LDy5K6LU400QoG5N3+uvvunbkNAk0L1lEc97G0bnBY1W4AUB
LAJthKTcKiDAnSy+Segx5LZ5dPGVWxU9/JWhvwSVUT98V4YnGnJvnyBPnD3vJxoLMuGbHeUBRRSI
JIZfixvHqctFwWG8zM3k1wB42bHtT7YN+1Z5dkX0qmOYbWlYYTmDcQji/lnCMzs/LW/Xs3dX+em5
SD0csJUg3ubli0oxI4DEEgyPdF79WHlQIGI19c7wXYHNaYmJkKyHlRrk5sKxs6UKqRMb09Qy7cWz
H2+d+CmGwYQu7Z10cNEWLlaoKjbSlobCKNVPwUk3OgiMVpEOOWPcIjmLFwxKAbCwL7zNqUl2hOAj
U4dRVWcWoRovxK+iBrSAcTUqeaBGknGVVt2mF5iF5N2l2HR6PGuqvk3p1PwaVuugv4XAPRGJl+ui
7DCDfAGLPnXLpyZpqlZ7re1v0vgR/a51bzvrDuhAiQlu3HuPpmk/xaZ6IcP5WD/li5I7C7Ib2plC
TmH8jy3toQpkNT2TEIlHNGaEg1JtcuTpMf6DhNxta6/Z6Jl2ha3ONYYXfdGssY1Il+dX1sdjcnoO
jQY+l3MgjfPArbQGmlnIKKyQwzuqHRovVXLtutV3gil+avhkm+3BMYKvVWN/biuQNrFYoU1x/jHk
lM3OFzgYBjQIOEJAus4inFY3bacaE5ZTiw829BksC47GsMmFly6k6n1uOu8+wKii9hCTyhWM5Ti3
KcS7Q7uue/o0XECaXCAa4Ny33Pohpdx33nD9gkYLjGvaKK19IbOR0+159tAT9oEzlun7iD4x+iSH
LcrcUUc4II3WL4wAlxA9eC4rdPOKKF16FsySlibt0qQzHoTIZKBgvvfJ6WsFWEBvH1EP+Wbwh2XW
fI+bPsDrAwGh0Y0Xbqx8cloOT6rq5+f7Y3UEqICtUplgUwDtnBcGPA2LED2mIahjPJUU9le0JxQ1
vzZQH9Xq6GuWyn2OXY2DYk4QiMcSBYy//AgokrIfuV5QnuCC8X4HDEXkGOjRTfU55bOsObAT9HGa
cp903fcqtrGIOnbasU+DA62PqPYvJEofT1Ui6QRXJ5yqVKHnGaLZ4qCdaHQIIZI/2KDtxvRouN1N
1D3bAmJ3Rq6KHmFovp5/84/HKuOy+UnQ1Gmxz9Z67VsVPCZe3Jf6dVXTifSVY2R+rw2Pi2SyQp72
wko9/aqAsijBaphtzWEqdRcVbaqHNPh8+aOW/dEuEMp0009Qk7/Cws3G7rYzdKi7qn9hqX2MvlAf
p9OLij8213Nwit4baRvEQ491OcJzIyZpzbhVQ+MqxzAzAJZ2fnJPrGxml9dkdXPGoPfzflm5Xu4O
QBHHlfTc15qjUhfVMiuiAnWuydWtWTaN3Id+dKch74aF1it375cLDzGt3feRYXoInsGyLFbWfG0X
YdR0duIMq7wvsEux1oWLaWjt3BvXrt+sq6jeZweMue7PjzutnPmwnKlgcVQLSNi8KTegK2VorjWs
GrRxpi7mpEWGljTIg835kU6uKKAv4B25WjHeLDccMJSKxdS27lywq1YF3MRy8u+pfpuZCMujA9Uq
Kzvzv/L1v54f+8SKEqZDok+OyMqaA4E8N6r7emTfekgGDUj/eTVZjPpLAIFTC3N3frTpIP4wp9B3
iVUqB/U8SiiGdBTd4UTRAVNN7IeCCnlSNQdUEo5T55BM8rq5hGk7FSMIj7QQWMIfL45aGvYjei40
ENyMVq/6I1XkC/ZrhPWnHLdVrJ3Crvrio6RswqjyehyvOtBvfUs+dydV2NK1QARVOH99O9P2NSkl
M/Oq+rYu/shbUBhPkWPqgCvQz+i6+rbrJAqrNwbpetNcqoKdmnxAHJytJrUKkvL3m9lvtSHoMaJA
uLTDGXO6FVznbr7JHGUHNgrREX9fALM5/8lPxRB6yFxA5ISYp4Pwftie1SzQOKQ7rIdXIy6xqHKu
cGsNsfyZuCb2cx+6Oz2oqUyNxSdRR7QPggub+dQWAzBDdkZONO202cvjJIEzYy3oYJT+g5F4P0vv
GyqEd8kQbixsSVJ/HYUmbGxT/rgwASfmnaIjki8WjQN4prMgOoTUhVDDYdEHGF223gb1nG0P6aqy
bvC53cVm/x2zgOcJWu8mMXot9c9e1AiGOHyj8YjT3t7rDOT2P01soAtP96FwNmEOqCWBllAdLARm
mUMGzGlMEYtcgTfbYRrQtdFPNJWGxQBApLfyqwQHatjvtPhSfLWFE1y4pp6IQIBFoIOzOsAAz28U
opTITiDHt0KX4Sax7FesFwcFrWzRwhhXLiyEE1GdRIG6CihTAUB/thoLpAt1jQi78nTzs2EgMxxh
/BKq3yTE/AtTO33YWbSjW0XtaAqvEBVmY/ngqbsKuyvYnZ9ylBknXKcng6scFneGLxMxaaUhcuqX
n0F52tGlpOzUwoN+5xDX4RqCVXu/80KkTpMKVWyAajq6KeVtXyLNDDXeHRAJrfobBKuw1Lnw2idG
lSDoqRRSvALPOttpGG4GCN/DH+uTCqW4VWc8aIq3cbzu0MuvLoLR/ej8jZzsjVpHE4X/f1hEiofl
JOZb/coPIT+r7tHzlUel7a7L5KpW9zjrmTHQyjRIF+c/8sm3hS1ApZv4jaPU+zk28VdsS59ekoZR
3th86fOrMVVXvafvkOFd+JAm/l4KSrUbNg48DtL9ecLg6o02Khpf1sOhERc1t/If2wavV73cR/vS
fW5GZQmXYX/+ZU8cpJI6EiAzFjSHyCzZ7tSy1vI0I5SjKeMj96xRTM9HxO3HZoFNIzpAxoX5PRW4
pQ7gwp64NBQ4Zq0bdMKToOzxjovkpGPjbRnvMUi1pQb0sKwh7oX6RgteI82/+xtv+8fIs7ftNZFg
vUdkDLmAhqin06HLUO+NjW0/IJWI0fz5AU9EQqq9rCI4onR45/EC86TENTta3EbbUUVproys2hiY
kYUmJ4V2Ia8+EQmp6duACABVAJmc7dNgKJFesyZEi4E1dQ9iD0xnr3xyq2Z7/r3eluMsEFIGtGEG
2jYfct4TCnrfSCVsolUtgq3wh3EJ121c6yE+DWXQISmAbqU6OV3H/dGw+qWpyKsC8+IFupQ7tcl/
TcakRp7Z+I3nNibTf7lJRlIKYhC0G3cr7lezUN0aKl6aA5MRSu2KhBiZfW/rUi6BG7yBK/o3rsty
QhLRlgNFbM2DZBuOiLVMcCIvxC/dSI6jSL9hTvlNLY89hkcBwpnj09hzqTr/LU5tYbrNHAZcpSRA
2ffxStpJYWWo+a4SC8sEytA9YSNAstLC6yZQuk0Fz+r8kKdCpMH8AsXEud5wZgutHW2EdfBuWSHd
vJADkJh8a6X0YYdvfZ9TMBl3CWTN84Oeek8T2jlUTZVS77wu4BV+MRiAVlYa+oiYUu0iPb/FFRcx
I3dpN/2NxQc+P+TJUDUBlagCmfrHElZZ1KVbGOzfOgIVHUFHpM6CcdZ+6J9Vr5qke7atVbKQ7QtD
n5piwFngfqmzc9GZfdUxbUJPR7GTMBVtzRqcqjG1x/SFryOSE35BN3fhGhc6GqcCCD0U+HLIClBs
nMfHvGqtMGDQNg+upsIv6c4iyrTV32ixsny4OkA9fSMtzuse/diETYz+9KrLwDaDqEqNceFRa5GV
eyHqn5xKBuLGD0USxOH7DRKXXRf2AxtkggoIeKN50x2mq+Eg6iWTz9fzvgzapbz01DVJcgv873Hl
+3G9PBFjrHBL0MJjnH3Fi3AxYHeshbeDzrZJgJamhwG6b3I78Q/PL92Tu0Wjei5IWD+yz1C4FKEt
KFAXbXJ0wm5d1c4xwkAAYWs50lig03p+xNObBfDHxDQ7AUto28gd24bTdRLAXuBYslUiD02K8jbu
vL1vaXsY+uvKTb9p+d9KFylegxeY7gFEpfeTPUaVVKy2pGrYwaEON5lvbvN03EZ7fAuR20Pd7Bqi
6YW71kcaxbSM6dYAHIbn9KFQrCmoIvspCLJcQzau5TY6jNa4drV0pRXXiqvQWW/ktZHIHwbdCs9v
9n2crKbOxdCk5QLNtm3bxdcddtF2h3E1l5cSdxm9wrTU3ejNJSbuqXUBL4nCKssCzstsnvyiGGQM
8WhlWeM298TWGJNVO3bboEw/GdZKyktEzJMj0jWccNXW1AZ//2U80OyO08h+JRoPHxh3ncKmr8kE
jPabzuBpcIm2cCrromLu8GFotnNgvB+x0vrK9c2K2AnzUi8FBsXJyhqsRz9Qd+7FRXDyBRFkEaC+
QBHOe0S2jphgp3fUwgPjqqmbvVOmR8xDb42tgS+LZxYX8ryT78cOYyxaY/B33r9fWY+OhS9pjz7T
dek6k6/3chJnSMfbeLwEkjwVPUko0TeZVG8+QPQp5IZQgVgw+Ais/4uz81iOG1na9hUhAt5s0WhL
L5Iy3CCk4Qjee1z99xTP/P9RozuIOKMFQwwuCihUZWVlvqZW2mNNHEM4sWlUoDgPcmbtEA//F6ef
WJyi0U0DaXk6+H6bxkFX8wUNaOlq8CXEbFJOZBdDy22RO25Wq08SNKTPQ9i1d7Up3/EVaXsQxM4n
1vBpOzYhw2ZTtI2q5EkC8hIO016w5PMkfYNYYmb+Sqi+elAAZSOU0Guhybc4ducJN6NEYdioUzdl
s42DX+n8rOC87cBSh7xI16NPLRzWa7yN/kVa5ZBQ6TrFE+73i3fOqzyJc5mDuPwLx9rdoAeEAoei
MdjJZNjk4xor/9okO4BCaNXT2r3oN5dZqqut7vO2gG5riVwjPlDcuatk7ZRJr5gdu6Pxr9JzakMy
tyLWlbnMHoFvwIMOgGUqU3uMVSguoIyzAgoofiez3B3xM3hT7L+zOf3fe8hkyn8MLbbznzXhrGml
qWeGZ/hAWMHgS+ZN0z4k0qZWwtfGuxudHPIgLTgmUoA9UbySAl0CkES2TrIOahD2z4VglG30Kj6w
Gq8vzwyjnQw/O3Ldtt4SwbAgs61f2zl4lFbZ11fTAirign4kpKqWSeWk1y00MZChBaJwRYe6yfi1
7uRvVY2vJUIjOZBgp8A4kPD57fP9/FGJXl5THTD1dBO1a8igUiExmAOgH5P/nE8I0sMuEqlfIPuv
SokIoPkQhxtfex/naMP2fJ+iBj5CvbIGrhwRRGqBvfqooS2zE2wvjMRvR6DQBm0BzA9wE7jNA/9Q
4fEQ0aMvqzUM1pVcniFJiUSzC+qkeKQ/Vp2M81UFdoUEm3xjTPxbp8Pw9D7Om8PKJIvjZjHJVCOh
kIgWkHwhtIApJU7mNZU6GRvexk+5/KO82kjoXAfbQCr36lh5JuIGaRevzOsVfIbF2OBERCOIot3i
qI8cCXJWqfCWur+pMuME9Azzk9NQyn+Po/3iTO9FFBxTO/wCWuqp7cudb//6fAKuzjRFEIGKEhon
i/3tmIjRUuUCfK2E3xHUcdI7/HDvdUn7/flAV1eRaJqiq6FzNi7OCezOFYRfiWGFjq8QNo2e3GNv
pUz4reAUZZIAu5oJgPDzYcXz//l9yTREZxrKgErP40KWp5dzNejVofMKBXUGn0vv9wbJuQwZ9jXs
0/INxVBoDxAtKRdR0FiUBpFk8aF5Oi1nvbOxxncto1mKyL/dHSK8pkBerbzbtQHpCJO50zOBgr2Y
0mLQ1GZOGHBM3uzgAc8LRDkD8yBynPjr5/N4EQnF29G15LW49/IVFxdRzZl1kn+7Rbzr+1vtPznd
e9aeEoC3VNA7L+9+fD7g8qT9GI9WkODcUzXRFgszhN+lG6nVenr1Ho1fuiCi2QNu5oAfjtuGvxt/
5Tp0ZaXAIjQEKh1pKeLBecyJDZyVse/EBSXGWi5HJh917qnz99p8TOYvn7/dxd7n9QRfTkBUQBFc
VNyqSUKtuE56tPMmQQvf5yYmtl19MNH4cOKdj11KCO12NuybLOrucdfQH//NMxB8uMKAdLooSrWZ
bGcqXgleGKGUf9uPPnBpGRsHf4/xhTs7yU4urZ08JTe1C+xXTVZu3WKBLjanhr6NQ+zV4FEuF7Au
UZWq47jz6jx3q/RXW34Nqy8oxK9E2muflqSN9AHkCJCkxdrN9VpTUHHCpRA0JTZTx1p7VYTHbl7s
iuZ5ZVqvrFzRXxMAbRLEi1uqD6ppNDKt86oa2msDKQ7WJZLcc/Nk4qw8YyPk/wActamDH4b+hrTU
dgAFqNp/qXwBHBecH7q61ta8SKLEglMR16DkrdMGW57iyWDkXcKF3xuNd6UYvkyOhTPdO15BN74z
umXXoFlXQ9b8OinRyvxfCVRnYy/mH6xeUyoTQTjNpYMpt3urb7xUfVWwiB3r+i3A2Ojzj3B9RLAb
8Kp05Ce1883sW3NZdX7deVTRXaGX4miaGwFrxnTaaOirr8Kbr48IjJsTXRzpi3il1bqNtjZSpno4
7PnAc/dKZ2HfSyhWxQ77+e/P3/DqKhNq/P+MJ57njxQJb5e6Meuu8+aUSNFrGwoKrgMuRFbibfEe
Jt1uzH9+Pua1QwBkDkVW7iAKRftFjGydLp1r/MwoW3On1H5leEnIfrIx6r8kTdsN5taQZ3ys1MPK
wOLsXEYKQoWA6lCWBE16/rZ53dtWruYdF64Hpw42g0S2pryF2jYtjtm493P0sJEfV/vvQpVtryX3
k3ZceYhrU87rCw4Ce+iC+TskWiwXZdZ51vhYqwpCRRENmcI1vyaqzw1B9+Tyi2luQ1KZ1JfFA7nZ
qLg5+BnzgHu9G1QFTi0rK+FaFAVKQiGPZ6N/tpiblDJt4JeczJhep5h9JtjvkvFugmxNVfNqEEE3
GK0BoehxoUmHcWqQ96nfUvj+K/oNfset1Ic4GVw6kkXsGkXrZfKXcXj5fOY/AvTF5+eYpASHNSSX
7/PP70AqicaAgyLsN11B2Y/95CEar2LPbZ66H91fBkZpxV6S36b+voh2HN3Oi5NtdPkUmp69Es8+
QCAXz0P1nxKdyE+WyWwdJYaZ69jeNvEp7xWcoB8pWuIx9DL4XxsV02bVTbUfc4zD4Os8vGHj11Xf
/eKOumUnP5Xd01fhyjKOOzPby2XrahFmk81KELxodIqYT6gXGhWUaMg1zqdNQjwU0AGuSGp2M0IR
kl3hXlAq4W2ayxgYPKro6jXOL9PBkKJFada+afpN4lM5kbZOuQOj9vmHvLjTfjyREDsGZWaTKy+q
f23BCZX6JSd+FWwaIMDmWN2ORDAuu42bx9lRlnEcfq2HiPIZDq9SdkrT1DXnNUH1qxkYS5jcg2uB
A2zhfHKaEGcEsngmB82xMUBJPhhOEVZbYYb/bePSwfIMKdnYnB6dgoDPqQxWdu5FXkKDg7orxxNw
ZaQeFzGcNnQ2Dzg3eRS4XGHbkoPRyHBEhCPTreRal+8rBqPDSoOXYAEl4Px9p6BtgiqdWy8P0fWi
GonH0t+Vf3KE7+O2iTzsLS06ZsJcSV7ZMB+n39mGWQy+OI9Veu5BiyW8ZyunLnp6wT1dptlbe0P4
PFt3c7ipjH5TM9vSDnJCJN8N9rZMXS19ku3NjMpnTAn+RwurxAowVOLOgRsMncX8l4ojUWTHW3or
B6ApOzV8LOeHqn1JnKdOTtEz7cAIoxVTvMgaGiRysaG3tcnDdKMJo63pScEz2tqm9g+9k92K7NNo
e2/Q3IAbuIu5h2uGu1o+Bf171Kou9p7b3j8ks9vFp4JuQPbQJMnKhF0cNcwXMVZAcA3izBIcGStp
JkU5judt/GpTXkoLaZsD2XP0DRIrG4s4l5nblc0pVsDiI3G+shOoBwihz8UKSSWpi2NpaDzccl34
sa6AAFpQckusBPTOLZK3GEn0KfgRGit3kSvvi5IAbyykBPBwWQydY1A2OYXdCMqMogVuY77ozm9J
013smrE/S9ZAuMu6jyAE/zngYkFiasldNnIaryCTiGROzNbYEC3RlsXOFwvfiG1BpxOqzsqnvYyB
YmiHLBHVILIIeREDHQyROEd51xKhEiu4yQoEDBAqM+wMlhe6JervlMk3TGTchhyDWxy7x2FbreUz
V+f8j+dYZOU1sh1OofEc/pzjsmi4AhBRDv12kg23gR6RTEi+roS8C+F5MfEKkjki6HF4LmPe1Ghy
lUcmShnVj7Z5rp1Dm7zgWQ5PQ7L3dvc3ftDiQoKdk2fsG9/1K9R1dkm1H5DHz3/Kq5y1y9NcPBIq
r7RBheTskv6vOuXsDCmPxHms1AfLOjjTDe4rtvK9PMCgo7OZ4AaQe3CSkPjQ7HsIZ0Xk2t8K7Rbb
w2GDb271bgwbx/+ipcfPt+XHzWy5Lf94vI+k/I9Mv6h1DaA9lZA49Kp5a2S7JHPrRzzq64d62tjc
oaptbLMvb7NbGdhbo7Njb+biMOfH27xxEw0/V6/FC1nBfHlzUNQbZ3hSrJX48QEuvHhQYhXMGw16
trw4zrJYeA4rzKMy6VubWQspzzvYD81J9o6zGcJd2ME6cridLcWr7Xo7DuoxdbpiMwz19yTASEWJ
3M7/XUOVn8tvSdJsq55M35AeEvM36nXfE+uQwgYz78qownwdSr99sIcCuwiEyP0ElFSebTrV2eV+
fgDhcrSMJ3KAjaS+tf2MOOD3Ov3ZlK9JpT9Gsryr6LJT8Y2Qh2sl5Se1YFfOX3A6m1uciLxqMm/C
7jXO4QpCLCGNMzCw3Q8B+HTpNpSqbYeVli8/BvLvTnuMWMhO7yV0GFPxItWp4GJSWPNriBNcqtVH
LU2xrAdltIakMkUydzH7FB4F/hLS1TJ6G46Pn1yhcmSIp9w1P4Ob6gm1krL0MNRUbmK8WsJ9r3mB
elDMfa553bQdME4NvCHYIBxfqSel2Tjd49FQT3KMqa7SunP+zgLfGvizknTXR3af9qTctW/ZbmqJ
TVuH4/k31N1bSbqnsBtjnKB7FASpf6jGvoxvUMTy7Z0pbdIvyn21cx5D9MbN7utUeJjGf75XTLHE
LifBphwq1FsvKAx6JQ2BVuktrrLFFkOv/NFO3OJX8CD9aNglHUV+86dPsWVkUT1l9o1SHxV9q6eH
qibNu7fao2F+DYvvqbOrotYt/Q1oS30s3TLahtVeyrdToG4Qvdz37b2iH53wQTW3aPx55DOzvsPh
Fk7j19DYWQ2KO9EmeAY0ZzxY8fsw3OQdEPtN9pqVP1Rn2CRKtauCe+S1N2FCCPTdBqeRB80Hh1ii
mIbSS/cOze02CoqVTPzaRAnwLL1DCHIXN5hJVgvfVgeyQSMDIYUNNf0OdOoDN2/eJG6Qn3+Ya8NR
NSbXRi6NS9PiJpJkmhJLVk41Nxy3HO5FZx6Eknti/dZimv+JujKgcWUhGDZNDQdnBJ3SP3//I2g6
fRJKg5y2XjnDay/fnCHYttnafWZtlEXEG8HOYj/KKGpI9NGd23l8m5Q1psyF5Jg4M8mM4PjRxbss
PGQAU4IyDeksdK9lGsPcJD4RRkeqtUoy3mTzixM89PDYRYtSwQQeG7b7sg22es1FDrXIz7/mRdOf
B6LESYYIc4rG6BLw7UzBEIOhbTxu4QSXQbVPUkhVyP6Vxt/DXvW4VAZQmSpH2fjt08roV3I3RkcF
40P+lVh3/m19kmYzjDVqDhiRi9ytRRF/mgtX9X/7IKjScPaEtigWpp+PfCVjov4D1BymJR275aLq
8Azt45japR0J5f/AVWG1J1q+MbVqU7w7ntH1a1N97WUFmZZGKPCji6lOpi4jj4obr6nRnwhfkf3A
WI2vTK4qRXipUO5iC7h+366EiGtfWcBVYeMARBZQwPN5juBqy1nG0HbyrTTeUwkr3Vcxz1b8IrcP
NuCDXEo9IaEjJWtyEVfuxlS0aPnzj5LfEkVjToY5UrOucZnzcXBB75MqUzUI4JVhVWuvemWWwZFw
eEKyg3q4VFYpp1aykxhrQQG4tursoFYggxA1zR98S9o16IyRgW2EF8bnS+qypArvkJck9QQBTQNx
kYWnieUMeLLVnlb0G7N/6xsDQ4mU2zh46ze9lLxUeQuQl1kZV70MkGfjir//ESALvVY7WcEic3BS
b6jfWx2JgL1jvHUKi0n4/zDvEVISYDyDdE3T9UrghPtG1g1UlyPoog4Ed2PA36OmLWse2wl2yvDD
H6O1lxQrdJEOEDRx71B0YTCypMNgipsTRVoihf516r4YVETR2IUGk3u9DkIppgDXuZraPpij4eZB
sGuFJbn8ZWWytYvnwKqbPUQ7k1snldPzyU4l8EvKZJYwVTRqWlh6Ysxj1N8KsnW7eRJFtx7kp6PD
P+QeZkjeYK3MxWXs4hEQXgGVDbGN+Th/BMMvCiu19RL5k9HVwO8KpdQKbYI+Iu+TDGCm0WlOV9hX
l7v4fNRFizoxlTqJKl4cO4kDzohI8noRaphgPG+rMn9cmefLbSxITxDRhRYlrZ/FPCt2kmVh4lee
H4UbC5f7ulY2faO6QnMgRie8EfhzeFCkVytDX/nEgsEnULyCX2eL+f9jPxnd2BCt6KDNzsk0aMAb
lKhwYVSz2xxxXqvuMYnotjpLMEYQ1YF+YgIg/fwpLtMsUt7/PsRyWyVlVIaxEeJ7Kwe4euJEGRkH
OSQlnUMI+hLckbWlfbmTITDSogdLicoa2db5e1d91eaaAoOvUoptEmTeYKLGorVHISun6rlbIixU
SoZLmuYWquR1Q/7YpukhhDylxSsTcOUuz+Mw+3x+/sNN6PxxyHuGpA7B7PRGSD8CH6Y+9n6lObs7
I5A1yGJyPQ7QZjXwI0YzS5yjPUe5aeHNjUp3lj0MpbnpzJzbKsYeprZRjYcC1D3s4DDPPepEn3+0
D4u18yjFo2pUZMH3EaWWigLZYNsTyL4KK70YFpLpIhfjzRQeCr6gYwvp9sCtTWQP7G4bzGCR5EeL
e0Z0zLuf+nzfcWTY7QuGqJuqO8VBsknQtxDVmzoMT8gLbQO1Okr2moLgZTtI48FpxgkAAfeI5Rld
dU2t9lZSkb+/+WTz5qi7A6IoXfQm/JHMZj9jxT3wXOkqi/7KVqd2DmcJIVhy0OW5qbRjZ0paxboj
jokkUBhTJLOBCPFeuCbGiEhCRNmZzUpIu1JIBy72x8iLJWb1c0eHs67QFrFYUWSBSIQK7pIY3dJP
GI+1Dlkov0VNv1MjmDfvny+ZKzNP94R9R0eUkw382Pky70ytltq6Lz1twKVLXAdiVrgz7IouOcgU
E3Vq6W0y7RPMvY2XldEv557RhRyc0L0Tuvbno/dJkRdWrBLVJRNi2MF4lGbFFVl4nNx1/sGmDtOU
awDny+B2Pqp+PmrazHFkTkpJD4Gv3N01f7NFFKM5pkWC2+0KnehK9ns+3GKKByx9NYgRpTeroQuC
xJ3CnTxEmwk/iV7H267c5wEOXAmfGRkioDwrsywOq/OwwAN8pC1gjU3AQufvW8X5LLEQSy/g7trE
L2qwkxNcDFNsBLRdiECGLVQHYRfLVI1XBheT+dngiztWG02xj6gMC4xuiwLAINoL+xXHp7edSVRJ
iObiMweSdkob+NyZerJrtL6qtfB4JUNmHkBIIW8NqoZ0+XwerCBKor6dSi+ck42KTev8WuBOPOX5
YcDdMWhfwqwhFK6hhi766oKWKJQAdBsuBlXN83FF4IMWmhfeHFT7ev57Dh0kIRzX1Kbj57N9ZWVz
tRPXaQ3wPvnq+UihVRRtF7eFV1vYMEf1Zqp05JLoepV7CpunZP71+YDX4oe47QgVWqG1oi3Wllla
QVWmYwHjaITTm2GpLu/H/n5EKMic4ASO1MFopIe7ordfPx/8ytsiPCHot0LpgVPv/G2z2lcyQAuQ
jPzggF7lXejDHNqEzuwORYRfzN+fj3dlKQuZbOAjwPsQdlyOp6tpoGV27slkv/JkeC1+nJ8PsXTn
FrEQBB0wddDpAOqW/bqBIyG287rwJB3RRnRr2ti4C3PjziqL3ZR+azVkjZUBoWr7tZ0G18zs52hE
Xacofjl6/14lAe4wkql7foKvoWM99/Z9YOMSY7Ru1s27KXRe/KH/1RlZsmmq+AAduXZtPcghWdq7
KJaCTaSqT3341+evdqVdBelA0Fksg7rdhWBvKMV5Zw1Z7kWhia5+v8UqpSwp43OqUzcV+VODZSRc
auruKfSHR8Bv7qD+XHmOK9sR12ZxnRPNEGCT58sGOa/eyfD88qQSaYM2O4R+8FxX0ckc+ps6fZiG
3rWVbiON2W0XGLiu9lthntKYWBZzz7HUZuWrX50aMCk28QG3FEqb548Uw9EDM1cW3oS+gvBeTUcy
/gkbgoFsALOsBNl3eaabFueuiFUhValsUveBnKwF7CtnMo3b/z7L4urj66EaKmVReOKSi2G75yDQ
1NQkZWF6K8waA6JzBG/EDlZhQdd2GBcuk0gidB/1xachfYZBkkbFB9N4yoKdng+7oW/I+w+ic13o
0lb/UQQG2TZq+RwV+VjuZjlY+yBiKy9OLSq+lFIAmpMWGYuQXYyWrc/TlIPQajeZcUOrlRI+CPPR
oMVE1oCkzmzi05LJyKmT3Y+HlVV67QmIqToWEQLTsWTSB3OqzGNT5N4gP1jUFIRmrlBHnozclSij
+Em/M8YA8kywVw+GtFbXv7ZLICghAA2mFlCj+FR/XEOVDCKKlhhEhZAmtja5VWccYu4sbVx6n7/r
5VCUcICv6Ohh6PhlL+LqUEtlK/tV7vmqfLTscO8Uw05rAk6xle96WbvAupbKiUZPB6/YZbl5LuXY
amMdrypddtPJvodecOdY76l/02S5K2vx49Bn/ztghlGFEBD0H5goSyUgjmuUslolAxM7eo4+7uew
uqGJlEm4pUcnJ6+xa+/3cZ5t/Ta60yTjGHXDyqtfqf3zFUGl4zZDZQFm6PkHLZLAyntcONErVLwu
f48b48h1yNNoRuZwfWAWlNL0xVbSozYnW3SnJUXed/bs2ul8KKLs2+df/Uo6hsoLKxtKFg0k8APn
D5QjqSBhXJ95TtOdSDK8Ki7QLtM/KtJNrbPqcirSgztP8v7zsa+tOOEQwI1DNzkBFjEOjZDCKmcV
mAQHzqCQpTiPltASCKLHz0e6vJOTMAgVdYW7LXCp5dU2b+oukaYyxgC1vp3C8WnypZt6yBP66Km9
ncv50VYre1fV8k89cB40cJea4SZpsuuK8eBo5RctJOfIUVDcVpP1FFpVhPIpnr1yoe7rpvhan3rQ
TLGXDq4Gh+7zFzhPskQdWcM7Fqw7YpRi0yy+UpFP01S1UuRFANCfI+m5A0WnIGdM1NzYsbUSCwzt
LPJejrdI0jGUM8rR9iNvyBqawPOrkLwdgrJ2R/I6FX23WZ1v5BnFI8en3JIX/RezBNrhA+tAs90L
5OALRvRPWqWVm7HZx8HrgArXCOJztv2tsKHsQhIn5PsL1Ntw5LXmHq46LmmlcbLQv8xmlUPefg7G
b5NVfzPH8Ed83yLD20kwxIP0x6C3SE23iofjREKVt3/pYV65SgTrqMnrnx3Fsq42N0CrkBmrbvqG
p+27NSqNfvFthO2BUL5DBEthD4ll/keMngHigZ5AuczJnV1ZhTsL0RlKYkCIN7n1wERtx7kHe1Df
lKFyG2r6/UtLZOmG8mGQLVASVvdqyJPrZNnTGPTgD+CPxRQjQnzIFPO5DKaHGJJoVLv6zgJe0SmC
kp9tpvE3dnFGJt2EUn4XtvWN4ud3Gv7VOMndtBQOlQrt5tLaV8Wxt4odfbbDMCm7ST2M2rQS2863
M2sG7hK8t49IQixdcs/0MdY7R2LNBDPXnQBexPSUye929/75XlgIHfxnIE5jwSXEq5Ji1fmEa3av
99hEspkbyqAnXUHkbADtmDeIEEdfnOl2Uu2HFr+a2naeTSl5c2j/v432vYSLQJZuhkg7Vb6tuYUG
fHBQSC6Tp88fcpFM/r+HpNUHcwSA1PK4qZJWN+cxib2Qyokct9/MpnrO0jmEEji5OhbAhZm6eneP
Fl7HRTtPdr5c3vtStYKNW6Ct/3kSdLW48mLNftH3qws1o6yVx5iL+W7XDXdZXj/PUv2tioe7Adqx
2lmnMXBOkl0+9kP1xVDUB01F5kV7DntusIO6k/0c8YryLtbVWxU5OUWhGr8yY+cp7z/PKRSx0LTj
grfULjAN1JQTvYgpdd5F+kmxf9X1qbKOnfF3R1rgh8DFXz4fcyFmfTmmiIN/7F2tDKSxE2PKeexW
UXmfF8be+Sstip0s9XdUCMzyVKr5TUpIj9JKKC/fh/OXWbkbJ1K+NERERNnh2rdXojsI8ljF/jYS
FfLN+EjB9PPHta5MEQBD7kxo4MHx+vj7n4/b4NBa+HzKqhofJb3aNQrmqOXzoJd/Z7JxUzr6vZ4H
R4v63TRpriii0l7Za4N9zDrtrmvf0vlrMdSgfax7bVK+TdWmm9SNgh5Yr7dg2tUbcB+bum6Bv3Sg
cxMPwLtcGD9UrXuUE0QHgmyjjQ7l0WBvB9NBReNPj1J37plBySvsH/WwaSTayoq0NTr9VCblyZiw
GeZ3LgtbJfsq2dJ2DpWtOsSehWRlXQKo7zwFwkGp0Udokie5rr9UXfUk+jvzYP1Q5/4xwIMsmNLn
Iga2pA1vTr9SuVkUgz/WA9b0iLbgeAjaZHnxt/UEO2aT9VANsxuHt460mbnwDd1Wq24jwAjF/Bgj
sOi/yAUw1jWN94vMGJVvod7BT2EltGx3pLWi2v6k9p4UyXsh3uWbyLqn/Va3EjD18X6idSCjIPL5
urosjn6MS5+NqhwZ+UXLQjY6W49lzNDbaBsIO2gabkEVuXrFAjIbKlgv0r5pSmSg201I22XlAfSz
fAMRGB6AsiBID5xJLvOzWh6w/ewBAJoZbkXFfRGM0C8iGvYgqOIX85hXCfkOPQBKppNCmzV9MkkS
Pn+M85P8n6fgCShi8fEvlOTqSFYlO8ITvjKHrcQ1L0UBoZabY9MMR6UydhXCYp8PeZl/izenoEXu
QM8FEPF5BBq0uHGK2u69OIlO4no5AVxOght0SzepfLDjV74Le2mt/H5tqVEJQqWN+gvIgMV1jzwY
UVyVGR/xadfoJ84tgkia4lq+f28PKEJrzREpoJUQdp4k/DPFVNRY5FwmkCBYvK5fBbmFIYmn1sbJ
CLG3zpuHtvkVduqaaufF3Z2ZpTcvqLDcZy8UxNQ4KrQqnQZv5IrhKDCAu3KPq/iLjaNqob4Xg3yT
Jd0N2IkHbWhuk2pVmvA8Xv/nbT98rRXWtgBYnb+t1CZ1rU3D4OXvQTIcxMC1iqiIIr+o3bNamo1b
6Hda+HVlUZ2n7/+MiwIfsV0DQWosUlKWqR7lNaY3AUjnGHzxkFYIw6a3cguLydlDytrIarsx0Gs2
RSs7VTfI36zs6mtLDOGj//8U1vnbJ6rdh7HaDB+e0R9mXcBzi2Q4FgTYAAnwppB2whli5e2vzjrq
WxTCYdpcJOQJlsalNtaDJ6Jngs+K2uFJNlLgNNtdkSU3SLi6oTTu5TRfWXRXXlkTcDJISPjLX0h/
yaXUDImBJ4kBLKNuT7kfbUAgawfHfDE4ydDlWKlriEk8q5GhbowSITYFHFoUdhc3w9lqQGUY4QBy
j87yrN/By80mjlfL2QKZWAlXV0dT0BcjpQXFtszRABNpkl9yv6lbwx0HsDc6jeH8tpK/ls6aN+vV
yaSPLgA/mC8sNUS7SC3DICA0dmp3FAo9FRDI0aJnhyf8CJFF8avvNvftz9ePKMFczCi0FYQd0Zi6
oLErBThUo+KqIAxoEsU4NoXCh1vD0F6L/OAuuRwAusSBYFkKiiUFCpVs9p6eBLsP1zG6cpUVnZIY
3SUDJwKj3dSSxCtLK5/x6sxS1dTRqAYet4xL/hTPRZkAbRfB3+/eElTj0iK7xZIx42UTG5usSNp9
Pq9XTlcKjJzy1DMRuViW/SQnkHq8LQZPQJWw3T210Ytldkds+4Q1jPOvsgoIcnxEBqX1qi0uihli
LYVfJ9zGtX4r0CNBqx2qqHiMx9tW33Mb36soh0ac9FbSkWBVSGcf8spaEWS9+uZ/PMfiGBjtMEqQ
uvuPKVief9fGr6ES7OL260hlmVb/5xO9yGI/wj/aF+LMo0F2KXMX5zU6NCa71IjHGyFz16OLLZyK
kg0t6MdCCjdtmO1jHduUpHj06/Q1Mdcg29eSSooAyCpTFxHIAhGm/7is9OUQGJ1BUtnG0T43qO7Y
AONzc6sWkjdTQPdjaRsBewXCV+Gz1wUr83BtlVNetBH7A9KE2tH5A5DSgg+lVsAVQ5DABprraEs1
G1n5FoGITOl95/Za9Lg2qHCK4nIm2ofLNr9dBnqVz13vaQpFTfSOQgRx7D2XsV7J8Ma5S4Z5Jae6
JAZzBsDjhugnbvhkkucvOqtVI8c9pw7qu49TgdRQfahiFUDxAJD4ZayfaQlu0nJrpdZRdPhkc9yX
mLyElu0G9Z3o9OPBt7LqL7vS4rEoi5FN4/JCpeb8sewsw/YjMpBg6fDNso+Qy7v4Ru97tyxxZuVG
I78JtDG1nJXM49qG+2Pkpd2vXMC4NCOSW8GBEx7OVfC3H/0K1bdAlN7r1fvLlZSDDyBkZrgzok+0
WGohRKckGqBlmZF+0IYbcfHuBq5PSFS04Rd/+pZRN+2yNXfQa+cxajr0LkBVCzO88ynW0yAa6qxH
86XDoKgaqCGhmUdKVfvtFyXxV0L41eEo1WucjoTxi3Oji0d1GKHTRmxlTYKJq9NLUZ+MPEVyZE3u
8epoONoa2JeQyi9vpUlQZ2pX8HJZHO6lFkIOTKYZZ3QBlBmVNezjtZ0r1ip0VfFj+Q2tqSrUiba0
l/dAvChMC6nOqf1Bd86VsAULDH9blmvykld3iQAzE6YIksSN808Yg7qTjEGBomzsAu3FDzdy+O6E
BtdcacupNKbFXtb3Y+Os9BSuJiAGOSpeckgWwUU5H7nznVpXAE7S3ERWUtEPsd8cRbVhjv1b7W1s
ak9vASHaax7ZV7YnaTlNOCos4HGWUBzyGziQjdTBXaOpbtDjasJTI1fodwvcmX4awK18fiZeWUt8
U9FDZUGBPBI3pj8OI7tqIxo8uMgaChUvjPHUOt6G7W0imbQh186+K0sJaBMnL+xrPFmWATkP9LFp
cwMKjYTGbAhiU6QXsblRyv5G26MFSw0/XXnFq4Oa8L+EGj4n7+IVrS7JJgczA+/OAvyqRhRL0hm0
meTV9Mtjqdq9fz6n1xYQnOcPqU4ax1QSzie1Bjs5ktn0SOYfe/OX4JeHHCVaCGxBe4nlF5Ame8wM
/s2weBmAssfX6iLY+oHea2PAjpF7IhAiz0Kz2x/S2zH+JqU3aLG6QlnXMv9n6UrKVDrdtw+KB/eS
ZRvRie1Wam0ikqICxq4LVB48deipryLDHt/aDjolP9q+2rfJmrnVtTghMDt4FHPKozK2SCInNbfn
XObzFhVkA5LZPjG4lnxzpGxL65NO0Si4rjEmGWq6lrtf2z4CEUXHGozqBfNCarVRrXVAkVmdbBUt
P3HC3kTRz14FgZ/Ma5jcK8epwHwI4qcAXiyPNZCIcDlonCCFl3pl4IBywSEIwz9lRp/mHUCWEk37
eVi17xUrdnH3E4LUljhxQG7ri5BoTOirYGFLmwici+BliSp3gkMDyt2uYeEDSMMT1I8IUla3OvzV
9wbpwuUaBhHR8XxDUbMYTamuWdmagR6GuYkGDA1I4I3wGxLqsF2gIcTBFi/QlTLCtTsDaLD/Dr3I
YNScBmuJ44qXg0wPKf879o+hK1wDmsfcVqdRPpqYSNjFriPD0bobHUvKlY0tspWL2TeAn2jA04SW
yvnrT05XVbqescpUHQQ/SCMp3/fRTk/bBz2KkK33wuwkBNTN2DyZlf3aFf7RLtZ0iK9FUhh63I8F
DoZK5flzKNgN9qVeIHAW90+F1e9s7o3jdLCdeeNgSB5V7caX1gA4V8OpwGELvQ6qdssL8qhpSZo7
bQetBsb2h4xFOv4umtzTHcQS2PZy2B7nZC2Mi8ixmHaWOsV/gUuh77ZYdbAYEsDpaI/FgIsEtLHG
H7UynwPEJ6PIbVnzP2m008ZPD5m8VhG+9tpnwy9WntYWyGWYSK1NiXGSS7x/sC0Dcd/L9c4ZHkR3
NOgaFzbH2kFyZb0xMvJu2NhyQ7nk1zhWOTQUzCJ0tcscL1MOyhkocrW1TDxgAXcNkrTDk2EblS/D
cyY9SfOa6bFYTMvZF70eiuEIf7LqzxdbGvXRXMc+Sn7xT9v+HYIqg6W5WY8uYh4vBlLpG1IsJCVZ
Li87GlAypd3pSXxmmxKh70enpgg81YIrz6Yy2GYrO/ra0lIw5wPISCUAuOf5y0l5LZORoEnplOHW
AEBnjryaqh/6yX4Zvo8bC55+Ds0kjg/kb88rw1+Jp+B9oDGJOwvYpsVGtpNk+j/Ozms5bmVZ00+E
GHgzcWJfoNGGTU+RlMQbhCy893j68xX3zNlqdA8xWstELAW1VEChKisr8zdmmrKRE2nY5vV9MDlP
RdFg4FuVSJLACar5D3B1m8FcHfxCFEG/nWwB1BHX8uV9ok6hkic9g1d9+CWEOtJJ8dcxyh+tynkS
BJM2ybf97LuylD/4TnudZc6NAi04mBXK1cZmKtrr0NHrjdY9FVy6Vibn/EynBgcKDwK0uNGdrYcq
0Ie+9hvP5DPY+gZg2iZpwr1vB09dSNdVNz71bf7m+3i5mfanZMr52Y8yne/aQHoV4ZcWy8ql5HyR
kjaTO4sWEaJiyyNAxsk4GxHC9eria0cQGMJh143PQfamWskxzlaBthcHxBoFoLcoSi4dwIaJNeoo
47tUUaR8BakN/UoYdxj5Y69u8iETyYc3u1hJuUgcAwETesdIY0SHDrCOzvm48mHOw5K4OvznkRar
VkGtOfIHhJvKRseE1nR1tePuC+2vghlm9dusqa64+j8BBnDNLzGyFEKzOzWzw8qTnO8f1Kog9iIy
RlEDFeTT7Rsks1KCsKo9o4QDmaEuV3abGPad3QzbIup3ZVFeNX60JYjuVsY+T8XE2BARuRWTCi2L
t20+m1LbqjUqo/eG/ND1NxhuIwhWRwq5weTK4U0e/ZKcNRfk821rAPjlBMYFQeB+F7MfTHBh0FWr
PceJXcHLqwuqYzXv398L9rSQkCqHx5W3PV+GjEq7juOItgMgmMVMt4WpNHpWo0VgujOtOaFuUeJ6
NGi7RDsY/uxaevS+Cv6vp5ag5mlOs7F7wnmFz1YQbrV27Xi6UMalPCBcmiF2QwpdYk50WYIu6gdo
yZJ8VhnFZHB7rQy3uQ+O4uIjuNZiXKtIDu9dGuvryuScbwguMAgKv1P5z/vysPmNSY0cTGVxLYha
bMSOaLCqxZt4lAxX915J3rW2gMa850nCuUDKk7XtIG7QpycoREGQyyIwkZwvBSOcpG6HptKQFUAl
KG6e0R6CkkCDFQlrfzPmgSuYgp/iZKs7X1k9H0/DebxmdCIiN20AQOfmanKH1GICxT808U2gsNl8
U8f6zgKfGwGV+HiwBX5N9BAYzYRKxMlF9/r9OvpHwSQF6lNOUdSw9Ot3uzGB+he2Y2B+9uLzO8pR
ukW7tYzrTSKYI1Z6o6TqWjAU220x53hvCpACRTl6nIsag21MelFM2Gu+hcn8IGEjK2i0tYVSHwC/
ZmzvBYpA8K9FCmPFPWp+0rZPaWZ13u+VSTlvDRo8BfUjoe0AIHeRKduo6ySoUlXIIVWgkvgEdzBX
3Sx9tYNfVgn/p6rclNtieRUgRFB3rurG5VpkPE+qTp9iESuGXuL8nbh/NN3NlCYY0Lz10xMr81Md
H+X8sbZxMpEMyEuxl0Hb+HgSLsRHAfUEwKHRXaLkfRqpptxX5l6xED9o640o+ejh9N5GyyJjo7Z8
m7Hf+erLPxgV4R/DVPD+gcl3Omo2BXFetAaswWifjv1WfPwcKvq7nB7+nRLUnNpc6eZfuBRTbqGw
xYCij7Ws99hlL4FPIPbZ1pfqEHyPEmhTRwdQJDyhTVv8nEqUI58SdEQ6xVqZ6EtbEDQYpQjOI4x2
l9cTzh8DPmbJ6QtNC6u9aXxGYFwkAuI+ODV078rMwwpooBE/mdFGpt5ncWn7eOovzgJrHWwvUfj8
BBjgcUZanNbvQBrRxGv7Tc4pXKIsTpK7FyAxcUCKRp5dZV5ZUm6s1wrlCxzre0RCMEc0knROJJKD
0yUQO2luOiOSDIUCK8EBltlu8OnJH8r43sI82vQP1vCjSCTX4Fvk1St6c9Cz7to31MoGzQLf+QxJ
EuDL2pcSG24Ro0ilhUQFpjYEqUXdYtSzVLJxCIakBTlsflP3sw24sXgjba2VNSLrO5B6ORwJIuGQ
Sgl54iIK0UKXhlIpKm/oq/vEmWlPyEjzpbX1XZ30HwKwGKj/PqNFjpBxEjVqznVj3EqJdZMVE0mV
T9UE5PPKUrmQMIr7BFdqZMEAwiweLbfbUs5GtfJqbd4PQ7cRe1QUvoW2kdBl0Nt9P/TugB7DytAX
YrNogoIJRwVYZrGeLg+lq6x5VOeKyj46d89xgT9lyUlAlXZC10lcPEcdciPumQ4VDbFYY/TZ2OBX
efm08jAX5kGUaUWeANjhjBQ7OhNIS7DDUAnH7ZB+mpvRTRU41fp0J9iMEuijqMpvTGPND3WBjn/f
JqLjgDsKlWo63It5QM+9Qbib+Kwi84qCPQLixzR3mzDALYXa8BRvZHC6Fe06Ad7BYGFjFeBqxifN
TLYmSaY10rz8LgWml6VwMavBpXq0FlQunOtEFGH7R0rpoPBx+rlIbxsVH8jSc/Byo8flas3ghgGI
APuh7aTtpKNpA59Oju56s74CzXzkVrQ1UNqJ6RhNurZWAb2QZZ48kTj4/sh4zGjss2yyBTEduiW1
H6nY2Okxd95Mbj+tQduagCfmim09mW8NyadS/JN1DOkRvCB4Lq7dy3Vcy3Gm+RGne1t/mctHqfWS
/k1FRbkhkox9uxErWXw1AcWtpPQgwDNNSBlDWUs0Ln0jqlLwulnHQJUWS0ke/CyJ5RAlEz3h1HVe
apLeOM3viu4+V50reYw+iyeZevSGojeBo7F9CHyI6AtL0WC1Pi5C/CLyQYTkLCbQkp0uRb4nIxrC
uUChRA03OgrnmY1JW6r69EH2te4/lRiMFubv3nQitww26cot7UKcp0TO7YzQyzVkWc3qSL8VlGXL
dwqoEI0IUGqrcDKL9WqrJ5oXrtoAXjp8OViEmC2LAWkWcSf5Y1U2yD9Js6aVXqQTuKxvVtBsBGpr
QLeihN1klykW4jdDWCBwW10xm4D318QzLrw41mUipLBVz2Nrn831oMZO4ZVC5jvehx0IeXdCDcYB
focAZI2BHE2BTWKSlundVgCIhYW5H+e0an7isnCl+O3aaXNhx/JYwlAN8iA2DosY0tDbhLMdsGPz
9qq1Xqg2HqvB9CSF09ChukeVoi0j9Etfel19d/UTkpjrQffSVxK4GxalQBA4S0u/ugnaUUpqxD2m
aKO17Uaysn2zn+rkUOjttuyeSqA2+TRsE0c9RvTanbWL0oW9wSPQnmSxQItaqk6oczGS7Kelp6u9
W+fZQWRqsw+4F5eKCgtFM4K27Ui7qO7ucpBuJT5dHx97F+IFZU5MRsnTRT9B/PyPteoUlDvLPEKW
Aeqwj4hPiJzOKDUbdVrDuF1akX8OtUg0UNezfCtlKKf7XAfBrQDcVGG3EcKgQiqgmT//7buZMj1B
Ae8BUkhN7PTdEkhSeOwohSfKYMLlVFWkXaGlh9Xddj6LYiQR/0UPFKDN6UhRr8tZbxno6WZ8xO5N
9P8wM95I8doGujgSdXHR40KCc4kYUKUySZAqKbycIBKq6nGawf1TndeHteLFhS4PbyUqSPS3UHJb
CtaleqmnTY5K8IC0KvlYM0IfMtJjCRzN59AQDV16+agrS+7HX2516MWyNMdonORuKLymqd8NaueC
4nsNPk7+ZqBx1WipWyjOJiBkrAwtluHpgcVbCysItDYQR3nn2f6xI6rSiJW+QlKCLdjshFRIBuEz
G4EzX1uxg8vB3dDuk7q/M9CbELgmO8oOGdpmcRFuV46vC6U8+pkCts0ZBkTdFCn0H08jS+CbBhkJ
HMAa7Vhthja7kaJ9N2gHcaN8V6c0Jk/IU45V7uar7SBRrFlOB8VkgVSDTsB2On0AdMxa2+98NtH4
yaF4XU3sWE6QOHmGQgYUluYQgqgl0WroViW1Lw0OD5KjVCzDJSjHCHXcfhwbWZ6EHYyUXcM9lWqi
K7PBVr67OJWXLwpqncRJgOVp5y9eNAmdQQWN6fkCLMCql5qj4DM16vVEVUYkkn5AxUIhWtkbhRvR
GK8Y4J1tbhjvtHMBUVCt4nq6CCMTRwCkKqA4SR9sQyZZFA5o4StcAD5+27OblxhJaCpx7wLRvizR
mSmcZC02c68xoEG22YMetFdYSq0k6GeFJ4ZBC9AEFSKcT5YXG3mkWTdmDDOO9CrD/Coy7U2qhY+9
7NwIUEyVK/jbr2Ee3xuwJ99SjEsdSAgrCaeHRfgYmqAMq8bKvUzSj4iDl/gIYuIQmdAZSb0lyu6q
LG0rlJwVNTgOYXdNBr8N1e66mda65WfnnngYTKEtUX3kqF+UQ6UQGpmJKrmXBw8OLLGcYB3k3wqM
ZrLH/48U69K3/XO8xbHXZ1xUAsfn5ZsnYRAl3Es4TbzKn/ZywluzVa2mhbuOOg/3WtEYC7E8TLZa
sbLMzpMs3p3yN+gI+AOsgsWZX2lFkbQjcdyIdVcrMYXOGV1r40dFyBh3LapAU3pAwJvkplcepj68
TmUhox07K4H90uYS+kkUYln3rIzT/V3HdU45ipMz5sba5NGWwcn+jU1f6CuvvTLUEkYP9mXSu7ov
WNrSVojydTSgRK07Xs0HztVJxAyD1uaVqG+fteur3O7GuEH3SkVZv86kbcfCaoVNx4Tft55/ipLq
icDiSZn2ipunvfG/JNP0JQPdP4fSxjLDlbT27AAVT+RwhlJfo/i7VEYMFd8x5pwjS0bTVkCTui7+
OnXWzxmutRWsVU8urzG6HqLSSYnbWJxQXdjkcdfHHBKqsAuNtmXbXhVlsMOye1txcAwFVW7WnuN8
yjuU2c3BVdfgo+cHNW9tyoCguG0BBVuGuggCjumbpA2S9CaYVn69a8bZFVHcrqDsyeCPoMQHxo0x
IgyhfPo4oJ9nTCozoHLhJ4kHv7Cs8TdJVBjWgDjXpHRXpdJejY3lu7PwhIMdqvv3HU2w2sd8Ipxf
Px77vMwLrlLlL6YfnOMZe0+ljSIVPVq7Tf1DqKO/Z/agJRCp36lSv4sFV0judikkJcGQohgD9H4r
qIx534EGoxvERqT6deirtyww3WL49fEznmMx358RCX/g02JhiovpH4lUQoF6zGXE2kSJ05+jrezA
NARPInHhmSR9gzDyTvB2dQP11m4tJFxaHwjNqNTigb+K/XE6fjoXld20zNEYvQhnJ1HkFLKl8dzt
EtgN6rtQFqBuP9zL9qNUZ7uPZ+DCsUBfBE4tCthoKena6QO0YTIlpWHxAEjl05N81GXf1dR0rQEj
jpfF2XsyzmKi1SkK5FaMQ41BWD9oglSD8lc8oPaFymDjxAKihivN5r3coKydtxc/tSh90AJFYJG4
ePqmGoiHMCwRq0po71XbIt122k7I4bY26RzF5DD7OZgzEoBrouoXAj+dLijSEEmF0Lj4+R+LrGoN
vTcqRq5CZScP4SFNEDskD8nrNefeC1kF/XVk+Q2ZBssZ7FVXDSwONYO4Hsn3omQfUDnhhsZ257in
nBHlK8nceRODLYTUry2gb6hkqosvO/vzZIUVMkBqVWx6/B+FHKjVa8fM4vMCfVUprYo+s67MnLI+
hZPoKCDloJ4FFDJCCbddk++/kGKePNQi+s96WKTGxHLzqSI1IyrE0/N7DSPj4OHINZ1g56yZ216K
tiejLj60lpSZMYupKGR8wrANEzW9+bOCPZKPDyaFe5RbkYT+a5S1+ARkkjInvVAkW+R2SZ4oXTAi
OVDJb7livEseCrqAPhgHi8aEr7/2dgjnZQ1TcjHGw3cR7q9Ce0BbzLNZ650ZSIw800MXmss4uKcR
oZRcWrjVhQTxFiUpawq3rcxlolZQvLsyoVS9X5vgAfehfjCAPjRRvymQBxSNi49jnCqC2DL4/PmU
i++i6m2c6JqEn431ja5eIR/UUaVK0LsGItA2TSTfUL32Sp2wgU1kep6vmwDxZrFahc0E4NVR+l1k
12LNCp7yHK9kR5cSNoKTkCqhRkyPeBGdygnaY2dEGL7VCGsxmTNoWRsBKHOWtuI6HYFUQSvME0Ch
EF0ugWCaRnaWxs6jQZRH0sq98/8xbdTpUT7i4Zb3pUzPwrCwk9yzXzA33OsmbQuglxgxCiSVeECx
tWWt3+Fqi+Ig1tEAm2SOazPcCyFiwdELKnNTG3eVkXxtbYqVg+xv1favs3jcXrndAPSiaHtGM5BL
rbISU8Mrs76hvOzperHTtZ+6s0bNOY+vDGTpdLtUjKzO9GQrKR9Hw5kjz0pl3Ao6T0bYL4zTw1TT
NJg3g7+msXhhZVBlU2gfUWrh7ZbkSyM27Y5OSeQBC7yNgO1Fqun1eF4F1YQln+W/xqV+Z0fdp6TO
Hx3KIW0+oDUebqTnKVe29bxG57sQ8kXhD5FiiiKozCztO9S8CccwyXgki2beJG+TMtxPc/mKoNdj
Ogov8eSQhvkN1cBJweVBqb/5YfAJebUfger6EyU6ey3XvvBpKCcI1XOamNAMF0GwQnKnGDT8aTW8
6kIfmzc52yjjU1u1aK9udWltwItfhoqruMTyecCen57rXW+NXdzHkUdwgfE3u5kth6LuF29HMwZN
FPuUOPB2A+fUWsZWF+VR0+h/giCn8BFoOyW4tYZ+Ldc6z+ksKnIGSTcdPyFUvngurhKSakghshnl
UW70z7Ei/+irz22Qb4u4fY6qaidnxbHh4jENv8DjfnWE+8jQ/yimvw9s0IxkkW8hiSOe5/RhQAI1
GgKrIXq7rMywvsukZs+CRj55o89hudFLm3MRp1ZT+fyCZuXVrMYyyrx0GxBq3HNxXAOGXghsPBMi
4RRgDGqI716YfyRkHR2WARnLEP5pf5XKrTvVzjao1M91gpBLmwTs7awGNNqqbjjd6P38RXewGy6U
fIsH29VQ+/eNftVo9qvJdbqWAVNLGvdq2A/UPBMVtPMaAP/C8gaPwZVe5S4LaHExj30vj3If2Dxz
qd10zsSdaH6ZFP84qADSI+0HYpZHJdN+O3r4mFbpQXsMI+W6rXOa8dPPtqnTTTGhrlf7xv7j8/VC
YQ32JwoUlA1pP1BOOf3GUde2WYI4gtf7yk0RqbdPlazeJcH4Aknls+ZAfUINKsLGSR31PXYBXzP9
apCrX73198w+6ntCksgRfAENdNvps2CCnkZSM46obTkvURM+oYL2auhC+uneqrUbOcaOAjMpQ/af
BNRqZSrEH3+aajC8oBtx74cEsuSdqUbqyHkZj56GEiuiREgixZteDW9KmodJ9NtCOSfC+EVW4t0k
vLad5Ka22++dEa6x9sXd8exRqCJaBvcOLiCLgEhxFQZJG4zvqgk+bKfebq8aM3yK5/xB1ikBOOGd
HVJ5yyfpdWUexB9+NrhDj0hgXEkgFvfKACiVTIdifJeHsgYKDyBOGxWF8KTbkYmFlc6Z+RwZGF5q
Kx/hwlYB9Y23OmIInFPLJSBXUWxKmdXDB+ZWF6Q3c4EZR95vkxhnTeHhBeZw5X3PGiIsOwBCQiWJ
mq6+rCNS5S7lIpLQqKJoIHRRknzaRyPyWAFazw48VmsnqhmsykMmrbzwhTICowNQEkkuYuzLu22n
YxPQGfIAO0fjBPLLGpaDhYFOlx30DmnAtDM9PcLVSpGrb3ImxCJy+v/TSiQ4v3aJOoZCGVVYxKGI
c7r5+iYeJSMzB8/2iwegLo+DMEf0821g10eV6hswTwD/Rr1yypxjpZh+Ghe0EwTEhSvu6cBUcLRa
luzhHegkdGnVpNiW2W1CVTfQNPzj499NGH1SO7JS03lq5xkaKM2bsP2Vl+pGCrB/bdSIrdDvpSJ+
rdL+u6GNd0JU6+Olcml1OkIpjoKPkAtaBHJFqrrZlpzBU2ruRESHIYqPPYISqckijTZGvCZhel56
ZXL+GHGRp3B11GpgF8ho6QB8qbxhirAJzB82oHCRjv/1+3F2AuSgnCaE7xejma0pjei4g6XB7KhQ
dbzYnace8/q+26PqfKMTiz8e8dLyf0eW09HmsgKk5/Trt3E2D0o7j17QfNcQQ+oThaM9gt7ZH7M3
JSDtStV7LB+ue714om/2++MHEK+0CHaAyWkNo9qC8rYsPsAf+YQtwedWc4Uzp4iO5GbXgQF4xyoP
KVK9Hw91YfVwSQQ5BeMLTPGy059VeTOnk0pQL1C2Bj9X4BaM45KX1NVDPbDt11DDF+74EGjxNyV3
o0pIrnv6drI6zmE/MrsOjKWUlpBVXeWJnW/6AE3HQjsqgXEoMPNNkpYUQ3odkWbDA7pzWeHuSLV3
LvHajfBn8ZLO9TPd2NZF0LqB/evvJwfBHhIRUVI9a/CF+dSVKLsMntWNmADrB6XXbitKD0GTHC1q
7ZmjrCWTFzYX5z2cBqRcLfWsQRwI8wvJJPKU+rznynxTtSiljomb+Oku1PW1U12Eh+VaQ2NEqBeQ
uYIsPP0aodyOrZz3JBjaax5bu1xtrwa13WkoQxVTfxddGcOLmW2KXN6kM8LRkuxOERdvGOgrUfdC
SRXjH4jVVM6F6OfSVKEtbTnHSmP0pik+ZlJxl2qvTZA+jvaV2vigU9VtpVt7R2q/J3DNPv7YlzYd
0oDo/78XO5dFr76vjaCwyDAKJT4KWY5ZwoC8vtKbNaLEu5blcs7xkAEoiBYXyfeiSViOfVQ0LTml
leQPTjVe16aOJHX9IoodEq6BqhM/xUp00MbwSi36Wyx+7w1OWD3ZFWnxbDX+XQMBrY1/lnK6gum7
tAD/eLil2QnQTtzv/GH0mgErbLvb+VEEqlYCMZ95Vh6vLMBL60+Yi1FfhtR3xuvEyYQ6VYXWTCbh
ngFe1Lf0DaTzleLTpa9LuQPMBSKyUIYWIT2u07JqRiQDqbpNlk4vBvs6+tIt7dm/X0d/jrT4uMg3
hFncki0KrqhggTlmt1WNaKMaK1N3KXb/MdKyAZwE3AmGkpH6Aj46imKDgiiv1gPmoLIGJ39CufXj
l7vQBgVILgpV4voN724RvPWspDOZoN0m8Cuiglfg1GUo3S5WnX0Fh8D+PU7v+pL5BIiGs7lak3m5
uGKojwgpXsqbS10kDNsUxYmRYxIROACSPuK3KdEE+PhVL+0DyAL/M8xixXRdkbeZhkicqDt34a8u
eQUPRQ11F602ky7kuUJbBGop6qQAqhd5bp0FYd9a6OWIHocA41s0jdIKH0/ttkUVXihMOf9ADxWk
CEkj2jUKfNoz7pTToTEw9qjWRFl/rZu0BQXAf+qutSh/k6LWc4J8I/X6Ue3t549n91LND+g48Q+g
BH8vswAo8H7tRyavLEQl4BLQpBQU1z6tS7d7QSfpKS5/10n62DjD58zSO2g6mCuNvyRpuqYi9Rrq
yZdQtVfuPhc+BWkm1SUBhXNIw07PQ3SurSofuXCnNNhyZ3q0pZsU2YUqNp6T4bMV+9hTr7l/ny9p
AZ4mpcYXDMuVJXEn8TuqMDEiVKrT73TrVSXWT/nf9w3pq8FW414IYw0dk9NXM2J59CVd74A7PnXD
k9MiOyh/TvSVDt75xmEYkLCsJ3F/XZb5J0kD7asqnQciwW2k2i2LH7Riy/G2wnB1ZRmdFyVEGZCY
Y4prKqC203cqbKUc7LlCJXuK7+QUG5KguxkdH1HDn51F4axw3DZ6VQFufDzy+YHCwFTuEQegVIti
2enAuWZVo98jCNSVvmtKwKywDNTTXbpaXryQFiH/JjapkLYSCJzTofQU0KCEvpSnsvhkmo9jKQPa
/p0O1OsxSUOUhlJxhLqT5flwXj9+0fNTRowubiIi3p51m9UmbXCeE6OXsWumr7nyEjqfAcC06V2s
rfU8z7YfqQCXbg5qyqhQahdFpgaVfyQLaDhHYXPFxfZzbk2/0b7xuqaX3Nayo+0wF2sI0PNO62LY
xX1focgpJ6KZnyW0cQO9PGZqcjfYdeIiA+H1TnODgOL1YCPKLY27j2f4PBa+j856Esmn0Bc6/cCx
ocaqUdN4K9urqi2vsqn4nkfjTvLzHxhtHAxcp+LbRA2/KlBrcdq+rov6ZjbxcnDT8q0rsqePn+js
m4sHoj1EqY2KJxotiwdKm1qZItqw4Vgflena6ajzptBa8Irv5QKvNWNlO1387n+MKH7+x5W3GBrD
rEpa3Gp1B8znWbLSV6n+Mfis+DS+DepPdWV9/vgtL3/1/wy6RMt0k5JmxcxrNqYXca+Jsmk/JYFX
4OAhWeWmj6JdG4e3thOsvO7lT85CRzmNfcWN4/R9+yQxLL8P6c+m494ssu3QtDdVNm+NyIawZR6T
LN+lar1pygJ1Cdu1rMnTylenK34iQ3aHjegnrVhD0r6DK05uJnx4as0iFaGvqS6dt2xjTHzJJ1iO
hnQTRH3oJlB5ffMhKJ1yU+ZNvp8j+mEFMGVw6VHlXFX+TR2EiH0G3lwHn6PARKfKL1r8ZIuXZu5M
aHnpFW2bn3MsbSa1uY+6NcCC2CDnjy3yesRaBJz+dDbtCnsYKQ8Kz/Fbb7Rfys5FWjdAn9PK+o05
fC/H9s5SaL5fJ6gUxMAE0tD5vrKczmq275P3n6dYpA5h0hbkFEBwTXgmfC/3S/Poo/XYJJObAxKy
onmLtPKdHMRrEeTsNBJDYx1MQkXPBGDe6QQk1minVQGmu8Iko96ngfG7k6fAtYLiPujSq0FzdoNs
b+WgwUV4/OzLzi7EIqZ5UQjhbb4SPy7uLIEcQUFIYDPPegVK3kRNBCSpTlGrYbA0gZWnZuG+Cohe
Tvmc1s7D0Nmhqxnhyl3vLAFhMsikcGvhkkJEXUSvSY8cM+zwRgyQL61tWXL1sjnORrtzkuZOs4tw
JQu5FC757KgaU7cgXi42syoPllbbWu71o3YP43JXmN0n3zBuIX8fpGl6wmXp6uPFdvkd/zPkokUG
W02zJrgKAGXYe3G467D9wkFjS0lqR/l6ZUrPS6JiTukJCFV4BWLQ4ohC8XAsG0fJMdU1rkBnujNI
LLlXrkMcLt0cJaCkKVxoPr9rtGqSKY3dMBzqlYl+12debHTRjBMkZlb6mdxki2dGpkJB8QzAC6nW
7S0pvu2LBj86MzqkGkT7LsMoMX3t2ugQl+HXSes+I2eCEAAsi1BSflQyzJ6IxM2v9cpLqrRB7Ht+
tdJqZ2mtDUA8+hIbX0bV2Fllt+un4UuOaYQ7ZvZA+Wm6KS0921tN+JymsbZpmjzwqrG+iWN9n2bD
RivTA6pID8DTRvfjj37eltDI3wWylFcHIrC8nPjQuodhTIVHb/h2G83Wqx1ne7NxwLLKdodFS6W6
9vQ17ttrJRgOSaduezW4asJ0dpnXZhM/lW1GNY+sykfw9pANwUEeh/3HD3p2nyEvpppDPALMcX7T
6IGmVVEFqklTX3WEMsOudaWi2X48ynmUEcOgAkWFXnAL33/+R9LQoI6MjniZeJPVHJO2hSPWeOOE
B17aP+VCt1jtBHzwtlGUTytjn0VcQdvCalq0hIk0y1plHbZylU1x4oUaSifxdB2ryXFMrS9Rrtwb
RnZrc9HCxfIa2fWNZKaeoiW31djf4y56CC0fYZBw1Vbm7BzkoWSa+Tir8ERnOpl+NJeqlCixN2nT
vpEbujLJ0xxq92leV64mN1/y75JS4baV/A6m6rupBd8mqIpztEaOOQuJ4kmoLHAa08FAV+P0QIrS
rtVtjKk8a3Dwy+iuWk29B1foyl21qebk2Pj+3947xZA2UCqLcj2Q3MXxq/p+2Pc5Rpv+GHj4ovpF
vcv6dpfY8cF01pb4pRdEa4MjRgcWgA3J6QvGKqK7US9jSqe8ZabgxbWuOr867X3/bWh//ZPVBiiS
zgBsB7Kz09HUPgtqtLAThEfTY9TcTYhUyD2wks7exr5xUGfsMvzqZtId18HQIHUgOE/jQyrjK2hN
5cYZ17wrzq+lYgdQP2Kuuaxx3p4+k9VkaQjjCCkhGVsSs76R1HFva+1zGJoPczjsLV+GjK8AwJ6v
aSWsKfSdBxn8O2hdcSumj8T5ezp+XioGV0WsW0dYkcVcbiX/wRjklSBzvs+hdsF4wCoK0W6Asaej
jJNjlCpKlZ5cvnblU2lzC51vYTbtVj7xWSUDAByS2URh6LBIqi2yFrmW9JD2cgRnHfloqvuZ9FoP
vmvDKaldv91aD60frox6vooZVKDcDM50QUk8fbtC6WOjkK0Icd8JVnwj4AyuLGUHWjzXmW65OI5+
/J5ivk5OcPGalEyomKDSfcaQmHItkosAj06QK1dC7FJSy0fVn3eZGd1mvb9yZF44IygHk3f8G8x5
xphpaEoXRurHHqgYriRAhk3cvQb5oRqs7cQWap1q6+hYwxaq8frxu55nTbwsoBiBZiYkcWKfTu8M
jKBLahNTq8anwYEWhC/fywlKntV8E9rqvWo2AEvn60hN3LlCVVntkpU69tnNWjwD5UXs61hbZ9Uj
OerzIJd5hnCq3JrIO9ndJzs176zI3kLb+p4442NSrySMl0a1QR4jDEjn9Ky0nNb8QK4JxhQJvRKF
3mpUP8Pq/dSGtleG8kOWza+9//vjCb84qqDeCBm+c7WFolO1kJghHE1/G369jfLxVVHHxzizEW4Z
n9C1uQutlQhxaQ9RLiY0kIgIfaPTjxyaWmXYPhPc1fZOSR1v7OdXm4toJvFh9e7Fir9//JrnXRgy
DwFHgiNhqkIKYDGkk5B2V1rswQ45Jp1zC0AvFgnFiDjrldb2z5Pc7Afn0AbJ717mMFTC4TGv/8EZ
ADBW4eURgsSmYlm5ApOQhW2scgYIT0h5fKxn86dZJLeSNjyGvYwmjX7HYn8Zlfjb6KyxLS+cQYwv
rA0o1CO/sKzCqnbDAT2QZsxJuTGMGf37Q+7bu96tfH9flkgHgBMzoXnCcVkLLefZFmKLmhB+QJoT
jfTFnShDh60uFbLchPRzSMbHMrlxYPNHZnqrBNq9Etm7TA29trO27Mtb2UesurZ2Uhh5/2BBgBME
foqKgqjwny4IA69XKywmEj95OtA8zsvwQNnpTgU1VuPXmHTyRuz3MK9ugsJ5naHFltwWP36Mc2gH
6xJ7O3IB+guQMxcz0oTAgINQADfnequl0wN8Z6+kuS1EV5JoOjTZ/Cnxza8a3iFu01e72rwu7Y1W
BZ5ewJeQfxip/KarOZBrQ9sk/BHdPK/EpouPCa6Onhc3SZEun86WKoVpPcIL8ZpoOEql/xuk10Zv
si99ZtZbY5jeOtDX6mgeazvbtf6IK5a5zQAXB213EP9qCYphaaWa6FbrN2UJ6ayA6rVmx6aJjbw4
LVXyWYTLBDuAc/r0SacqymgX4nBsVs59FRmPUTY8NKp51wfjXdiobjKogZuGoWfkiow2hIGSmtXG
buHUP+xGdvW6uOb+grRE2dz3Unk3ROVTnOW3udNAHQ2208i6vHda/0lSil9651sYBGfXiolAmG12
bhbqzybZwVbqkrtcpZtrFTA4ImeNxX0hjBI7gboKmvG5npFCBRhJYdDvaYmU55BtqgALc2iUdb3z
R9TmlbXOxoVUBMgT3T4akGhHLjkyASD1PLepHXTFr6lIHk1iaFXHT1xoH4bZWqnYnMP7xeYQzoE0
qijWLYN2qg9JAicTrkegPfZp881yRowZu0Oh4ZDMhtrEnb5voaUHsKaLKX8eW7WixqqkuHNDF2UP
1dAzPt6zF45M6vs8jUPfEXDE4vSKCr+IbQsGSqJIrJ+3JCuPUlZvhe1y0dd4s5W7Ot5/PKgmdthy
XVOxFMInCDmjkHi6roe8bUIKh5HXT3eyNTzYMKOc2K83/qTI11r6RgXzBW+e5ratfM0da+dlskA2
1IYcbjvHGd1AAhCUlJ7lPI9zF27DTvI99NH4PTJ80MJKZjfShlaYeh1zWyAWANMnvpYdnTmOXaed
f1rZtJty9VBUnz9+v0trGVVsR+DGaHHLi3BcRUmtAHJjZfFuIUeDZyTzZz3LXpOuuJaGhsNyMHcf
D3op1QWQ8Z9RF1dSdLgqrSkQw6b/C0vyAQTxUcLGcSw3gzCggaJvlSux9NIZ+OeYi1AaS3MM2wuW
DFKKt1EiUUoIVhLYSzGQXcpdmzSWjGdxqAAMbio7EBrftOEDVXkr2kzIyT35bf3vA+x//Rj/d/Cr
ePj3Cmz+9V/8+kdRTjXK1+3il/+6jX7URVP8bv9L/G//89tO/6d/7X8Vd9+yX82Hv+m5yPhn+VtO
/lhG/z9P531rv538Ypu3UfvfjJ3JkuM41qVf5bfcs4zzsMgNKWqWXD5H+IYWIwgSBEkMBIin/488
q60rsxfVG1m4SyGXOAB3OPc766P+JdanX1Iz9fkR8D3ur/z/ffJ/fn2+y8s6/frzjx+j5ur+boSO
/I9/P3X4+ecfyG7/41q7v/+/n7x/xz//eBi+/b8v//VNqj//SIp/3X1JEIqi6Q8Gto8dyvz6fCb8
190jFa35O7QQKlasPHwUqv3zjzD9F7jxWOOh/ry7a9y1dnLU96eC9F/IlYqwAEPj3hfDeNr/+dp/
O33/93T+D9fDbaRYMf78A4qkvy800NDD4gFwOuCNAAhBg/XvC42QrrAhTZNN6CLIaVoG2FKT16Ql
/KiRn8BPwUcTLsD4gESKAgE1fc1pYh8GivF57c3I17z4p/Dm6JvmZof8eD8kEapqorPbPGuvCH+H
k0fvzmELg48jp4+GCf3YyYsff+Ve6n8f4xlF6RRsfoj6DkStT0534rHxXVT6tIi34ZJ0FYAWhxF/
cePP1p38UL9PxbyFUlBf3FzUqCmrvQu60yLz5Rz04S8ytuZC+LrB8Xe1t0ICO/CcfoP+rBpUePRI
vFzHeFAgwBaYRI0a/6LlADeoaCJIwpaoWgxonxQTspy05hj27CXDCC6ocD30fjZH/6ZwXjW56KHx
RkQgcMuwcbiXpPthYfEH2X9/sWToX9eWwaiEs1uku+8ybH9OTNTx3PyIV9y5iZpbHAA6lVFuDy2f
bsovNKIpRFY5fepWOMpN4IcYjp538qjpigpe6tBkTKnYc18VJdEA9E4zK4WK4s0y6XcGNWQ6mwdP
QpyYEB5WjqP2a0H/KzkGSjGGtrbhcFZTsily1R6k+jmtQbDDGJtGLzX+rScgl6y47yQmPxbBQray
w76n3RCW9kuTQPPaifNK+SlN2yMHsmvrclRIRM4bDP9OfhWNTVMVfMaEAp3hXV2warVnGlnk/G6m
Ny8bQQIqYFGI5fckiZ5PpAuB7RyGbYOLYKeKdBevATmveTqXXhph+k8VpyS3S9XM2YswvEoVCaBB
PsKKk2+Xubj0IDsMcV8CeGpAuJ62vO/r3qaPxI9n0MJoi75EHxwLjJRWZDE31FyKyvT6pwhAI8Ip
LbQikHfpaDPJpgAONspLZ9snkU7LLiy4V8Lh4auPe/gB99Be0WI5y4GeCmCeHv3GPuT+kFWi64uj
iVDLlktzLOxc7Bs/PIU2iB+SRr7kXSd3OAesEuCC5DR/5LOIbhl8bMp+Kb5rjHCcoT75QT3gSnTj
unJRCllBVMznxU+bqo3bGExiK/Yra/cFcRUuLFh+mXptQaX1/PHSjtM2Eu8UbpjbyTc7yCK9imuz
7NfRAUIdtj9G2mXgAeXHdYI0sh+iHAAV74p69FvMoLFfNLJmk0dlrLzuC1AmFxaP8S71tlpThnbC
+BVEyWmDjnu4lWnYINfE9aaDviitaoLSAQ5YujBtt12D7i4X9jYDloKy651dl1VBQaJXlZ29CfRh
2SzRay6rpc/zTVNAS53A/lX0c7IjrejROVP+uvHzgw0fRxGx473kXXrr3Oz6KZpwCWZia/HX6t4v
DtnoxSc3jNvEx0dVuvfOXLGgbBCDXkd5VgCA4nO+qiV6UHSuIwM0uxJFUC7ZFG6ihG71kC8lYSkS
rhctDK3U4rcwQ7S/bNZcGVatC0tg62bz4uz6BcVu1sZAefovBMVDvPBtaNN4O5uFAxQhnmAohGtj
Eb+9ifwO7/pmFK/RpvK8so2SWxEZt+00ONDIIctRF282jP2jM1eEZ+tu4SDadBMYQgaQap41/Nwh
n8XkZA+arJI7q7Km6samxvhHhGiOQSBpim6X6ZBVXeBcFUSj2xOXbNJ17nekf/UWNhxY3k0Vi8Px
0GbJQztGAw4Xj576vqkoEV+5vvuZfCzRQnCltQMGi6Ei4AqjrAFBB7cbqCij3nZ1Z/TB0/507kxQ
z9SxE49NTYPR7DRwDFOK4A5mDGvpTD5clsnwCwYah/Pg9WXkJdsoo+02mydcIJDsdmseXdEtiW6A
cwZjAD9zkX94Pgux8uKvCUA4npOBPjcEWvDsTeeZPsskfE5aL0WFgcZHv0vDzQjSaNXZKlmlqjmj
HZhAE3oDoxuOkoj81M/Zr9lDwz/P++zkNfRb+t/mSv85C4sOOCb00HZH2RMJdpj/I1pDNMhi7pFk
AzwadCJ3u/Skj93RknR+gDB5KKXPk3MOmUg5yUydrPw9r9bgdHlV32P0XXsgAjAs8+VfP4pw3BD2
hNkX+mJmTGGJbtNl3XB14Hj9l1jz0zzmPxMTVGnRVkVhGs5UdyPHfyTcJGkHF88Y5Z0s7iFKQ4ip
Y1YWGUx+xrB4zEf1a03aQ5axL4gfpmqI7pdHb6dyZt+L3n2dzAN6yWmVzN1SRby5wO0Ykh4Po2D+
VEKsWGKrmqCbXqYyidqvqqUnbPuVgmgk78wm7h7jvlX/JeP6lMD844vdB+jQIIPtFQKs5O+BECI1
HbFwRKPcD/ZBw75HU1EDauVtzNiSTcO6vJIzZnoT3DrRnUbAwrBOYjpsg2h90uEQYDyf1jOaYei+
5/6eM3shkKttMJCN9m47IxRy7Z7TRiF/x2CxBRZ4bAP4FUIIwBrZl+GovBJGDpAVRf2ZeUl6EYa8
YzlgHrrSnfV/UxFktbZxgpIl3lavww7mws0WWqoXEMXiksEguoz+W+kKXY+/R4ooGkPOCe0G6kGo
BUDc/vcDVCh02FaG8dY1ovSGInnyZrtzQL4tWmBWu0lPIlMY9xn9cWfuTTd4K3RYoFQ6rj/DFild
0GU/ciXUmcgxvA3+QEsCa2+D9HoLpoLaI1LGWm/s/J7J8Gc3KvbQEpFt8lVjZVugr8z7Y5Pr4iPR
mDn0MAV/CNTYvgA//pb3Iv+mujEqDYLrBw+YwU0TMYrwgA21b/rsgTbDsFF2jY/W/C7azgMcDaMB
cQhKCoUCaWswql+6Np+3o1j7gx/ggy2ZO+cZheKyW5IaWvqHNVPruYmm2k8NuXssJ9sYc6al8+Km
WnxylF1Hy35IxDXqYv/R8abucMuXXDfhbpYEPlhS5WfGiaz9xYhDMsn8oIfMlmsKFDNDlbz2Rh6W
vI13Q6OwNoepqWEkupZYZQ20SQJDn0jdL7GlsgS6ntww/Ojha/S4lsAJ28+sWGGA5nnvKF79lB0H
+YuH/ibvyHTK2nhqD0kTeseMHPk8dD8Rvf/6jyTo39nGf2YX93bvPy4alE4weAljpjurCJMl/0wv
4qF3ibNxlSdeXk3NcIWmLzlOvSgwQsdzOHIgqtr/9bOIf6RC67IHSmjnNfPYoCvCxj2oKCsswD17
s2Jeb1z3ay2MP4nz2Hgvbp1PkK/RG7aK9MV18I6ZINs/wSJ540Ol+S7zKptF+4H9Otilfdfvxjlc
P0ZoKZ2/HKcJFBU5C/kQ2WB8aA9iou8otQwHJ3w/KFFRUdd+7PlhIuJ1JlJdWQgNj7vjJrqliG7R
GK9bT7q1ChpMH3Oe+ecZ2+5Z9zEtfeI9QXQDNADJ8psEPveEM/OYjSDNwBMLv8NpKlR287ENHq31
X3D/M/DY+mk7zcV0WMYuPQ2SSBh6FaSCRl0hRp70aXbTOTW92EuvIWeFCezK5esKIycnj9RfUdOG
6w6wNhEgIOPsR2cMv9yEP6JGyyEDB0qhz5roStqgQPuWYlHnE4GaMtsEsQv3LLEeYBqCb0XbbNLA
A0ZRc7fh87xuA5XJUwj/yT1UHhiA8PrHwUtfvSSk+9Sy7oxAbbMmY3/8/KkQgNDABrQ/fJ6mpXig
UqpdTIqimiOwAZYIfJtR8GXLiemxPYfdPpuRevRF7s7F0hnEF/DpUAtGPVeavI3YP8pUjT9WkBnO
lji7DyhcLLzWPM0hgiIG5vScgva+dqnaNTgmAK8l+yYB+8Ii7agaGoUb5rz5APejZpPEmr+MnvXK
ptDFYzEioimcfIgZSsNDjCZODrxSPfDkhIgv2Y2e9zLA7ekw5rM+BKjIwWUA1iBr87Jw7xnLPMrE
aw/N9Mz8bbt6+kAnAJRdL8H6RAn0HCS9KE1o3kAwGaRHqt6My34RxYmTJNiMU2Af+nz8NqnF/JRS
es+2wUx3IjN6CYzDx56LM9TnBXbjoH9cDD+1ngfrWYBA6yyXw4Fq70MjjHyaIb/BXQ9dsm0YPGLX
djwyOa9AfPLjpBP0mkMGY2DTnkI94VoksCfOxXNhWokJ7ki89K79mDzTYw1m7WEFD7hcc1zM4CHj
rajSAIrw8Q07h9gHCjRk7RR/K2gfIutYGrQHmosFpvSY6hambK4b1F7MzVeBI3P563dF0oAk0xoY
5mKkf0+WIj5u/GVaT16wrqd29L96k/K3eXwS/ZQ9wcGrfWnC6D3iobwUK+YfmxEt8z6ApRpUNam/
T3l0try1F8SN9vL5r1z3/g5DA19bMLzpdsB2GduQXRBvxlerudyu1C8Qhkl3aYH4wVBpnSgeX9nQ
w0UPEppttKgvTMn0RxCo5xEzem99NPHSBvLhr1fmqj+sMylgAPaRx53/Le05r9EO848dXYdnys0H
p3330freJhr8XUEz8TjYQT6aRBUXYBF3hDByYNNdr6f98SruD7MNijMnrhxZdsarzVUNhXgOht7b
wuMalpQZm/ZeADmbY7l/HoBJ0AC8qk2gobHqAGrb9GkTbPVaWCD2A+wlPXe2XkjXXwFGTfexZfFh
wMZxhlhu3DZKkidlhqBiqN6/N9hLMl9MH5maN44st7xd1dOYIyTIJvU7StfwSzAMac0lQlUDGeaX
vp8Oc5aRF00Ld6WFhf7s/jLeAAYYoK10SAYs2s0aJgfKi/jC7FRTt5pbEBXmhnDN3DADBYV9TM3h
84k+jIHWmP0vM8S6M8b48WyI9QSbI+yUVJSv13Ra1yuYPxD8kTQfYCITYfW//3K5Py1Wgfp3DpYS
gq/4lHgK1fF7uoUOnH/q0rtLtgtvGu2dmo4Rbjrcu8fPB8BNkUjOoR2Pf/3z87efP4tgCmtsgz/Q
nfBhQ8pgC6xj8xAuSAo9CisBrDGnPvKrydrlEFP4yXhgUddgo500IxpHDOhAQYEJZqpqMecK78qQ
YDMjfZmI7KJWqGvkMJxgHJFc1jHst4IxzLvAvCc4gM+uXruFH/2Iw5w39N1u9l33MKhAXiU7ff4A
Uq09JZqCXjPzWyuTopqQ8CFPQy6W9abWwmaX1Gf5Bb3K3yamyJNxFnahGSDsjKj7yuNvdmqWh4Co
jz5ayaUwObnwNed7Oc5PHTSJMGDFQzI7dcjz4diZOH0LeE/KII1OadFuZgVppZU820xe80PShoN4
Nsw7dKshzoRdC9XTuUi6bcjW5riOc7zTLXiyqJo+NCKcP4oGG7fOmuFZTeDEgYOOINGkyKFXyH8r
uN0Fh3Rd3wRIm/NoxueGAsS7hv4vVB6y0+dPgynMIRjXFPq0jp8pT+GPVyhcFFpfxf0hQtVm6wcs
Kz9//HwiEe1DOut81xmZ7T8fCol1MoRN8EXXDKXA19xkwYssnnPrTY8UnKVSon6DKa+M7HjIxXbK
1T4Hv7wp6PhdtaweXAYaXqHhg5dhK5zZTWu+vOKibGvUT8U1RXf6ILqhxbbetaXM+u4ZILn2CI9b
0K+Uh/IrShX7uViG2jH/KRMcbeVFrafPh0V3dCsIPjKbLwQOvK+w38g3hMBgRGLgF05C/nIyMxqJ
0cxZRQWZbmmTm0PBObSSKxl3zazhUJHCWKePZSk6jakLFLpSv3nsmUovM3aWbQ4iTDW3aXJKloNF
ffwt9/o6JIn4gNkx/OGRwcRTc4KLLjujGil7jfDayPGSJJpfXIIa49SG+huEAyVqonPiXYlvt3qJ
3buWpEKPP0ABiCUb7ovLDLnoxS5FuOkAOaqo86atslP4sMoA5X9/+WJssXcmFudQoAoJctopx0aP
fVK3z5ErcsyUUpT1EHw+BiEk96CjPjqaIUJmE6pYSQou95mOY4bT7slyiRz5Fi6Bxj09VdY35oLe
pb5KaFqvmQ1QlxiHCtA2QA8zLzwnQzFsnZiysuj88HHCNgDrLL+044L40LbsbXVJeMw6MVTtinJR
G+ftwSug3eNtYMAbELaSWhfHIJkPzThdYxk2N96JBpV/bz7zwl5iHSBfbQjYv/awgHL7fWTDveI9
Za+QhKNbuYKGjC01qBrViy1Mn+erL4zcqcRAEdIiLbEFgwNi3Jpvq34CT2oT+fRmlIy3whjs+c22
aJeuTp1foOi6NJgo7MAbyMDg4VCgVC6N25vCdbBvMh7sWy6mW5KbCGMtPf/wC3lkRWyrnhTJQ+qN
b/HEzJdYmQx1HpHcXCRo3ZPlQDHMf0bQGe3l5MsT2oXLQXXBeoyl5cdmGdODnw4Exs8+hWAtSk+m
IXKfe9rU7G7HvLIAqnMn+bckQyLdc/sKKIs5tL7Iauy1/Fvn3yT66VCVieWYJHZ4WtK032Jo0Wz8
AUFitQpUIHiC+ysv2vTor53EopJbiBvW53svA4kZ/xauYq3ZWtwTfK+e5lE9efoeik5yP0CHVXFg
wb4iAhVlMbHntmDtOWxwirDPs52wMn8Mi+IQje3ediMoXkuwW/W8PEtYVG2Swsy7McLpD3Bx/VbO
Wx/N+NtNi/gy8uARh+ijwdL/4eFGgDmciN+REMLWOITgoXXnRYbR69gU+06F4MxP9GsQYEd0LV/e
LEUMDH9vpDhOJfuERQVwdUOzp1n8A9ghH2ZrThxRnnmDRLB9YJGkgHcKb+OwmzmWTF8aH0V0f5xe
BzJ99xuff+k6G1U8hKteJFZy5nAsKSO3YMhnwErrcbluJ4XEFDXiL4hj8hdoj3ZoUu2mzrB3OQc3
pPaHdaDr7fOBOOOOsbFPwrn8/PmwTgxTfdiwiE0AQY0bFHSzYIMJweKBQNqREzXt8pxjR3PHtUmL
02rVy5DQ8DENunHvNd5USfRCQCDI3K6TCTys5xxdcNG4CgJdeUIFYC/zVUG0buTDBLNIxdxer6k7
NHrNrjAk57DiiDMHrw93yolJbqIFgtBHcXRfSF+cU0JecD7QGQElZSPZsn7YWTx0I2xLDDG8DjPY
fZKUh6deB915SLITFU248fuUn2FTCMgG78L9NORTzTUGBPwunx+CiOrSakiERAiOd7YOCcrAk9qh
FwNUZdRM373I1a7Y+tDkPEVAjb1KW1H7VWSZfR8NvIcHXfibyWS/4rmD5Spr+ofQSndQ8cEqCxNv
yYvnmFi/huLms6UMwWCwFK9OtBWTjr60KCyCzmO2CcWO4RW+PU8LyvkpVnRMSw3jrk0GwPomilTL
RWwzGAitTAuDpc4hXge3j21iSJwCTI1WlAV22y95/zgOUYnOV15iisPWkk7vlsM8q1nzrvaWEW4w
YaBuik8Cgy3FdBJd0u08vGU1CHZq4XV6w9Aivbm8bBishjQbp13XTsU2i8Ezl4sNjm5pQsx6OLf3
Q4vqAcBUak7dF27w1UGEZW+ky2xlAKYCcs7tgLYMC5zmNd1wr8e4pZ++REwHPxb/yePgLi+T325G
yC2Pw/2hU3zrR2tfQSasT0ZnQ+llIcCKSbtsmIwIqoNmODViiUGli4d6zBtojWa6ZudhgAennOTj
kkyPsAbpbvOc75OMdtexlw9dxPLNQOCiijJzdyWB7K7oAZijpS2WfLaoMvDR6oTl2AqkeRIfQodm
RpNG9mVeB/kQNsFlEvFQrj0aV93S5jVkvu5AOjOeMI8YVmFXg24vnmWwFs868vB9W93gQCJVKXh+
ZH2YHTtv9GF2E3fxPd+AqF1z8Giz9pjMC1x6UpB5wKBUtTdF/obNsDxoHQT3DYrDO+aeSN9GTyMd
c1sWIt0VC5urpFjFji/kQBdPHgQ49ic7oMvYY9eqBag3VxKTAWU0A81kmizXJUadfpp5dEidmC/5
KF852orPw9itz8OUvQOKBXcrb2LQFsJlDqUKe0sPRk7BTd8fPv/lLEjIE4vofzwBHXK7nZcUDcH7
65LVD24jsfJsm+SUMVxHIif93jSFgIQz766QpW0ns4pHHaEFHcdozi7JjOp1Fponb01QORoistO4
1N5AZnqUmZ1/iAlSNF/n63NmsF/AH7skTY92XN+N19jrbO1sz5/Hho8VyDveF2vc14BR8ENHNB9d
wt8R+IPyP1bp7LIffB5nbFmS3XgckSPkBinS1KJ9XQf+A41y8dP689FMU/qljYu2Rr/EnhGPAuFw
60PVlunYRl+tB1bgYlh3ggHa+CY6Vs/TlACHgH4YhTrYkoS+8yhXJxU0fcVo5F9VHNqqkOA2R3P7
TU4h1ASdGnd9Fj+sJqKIDBO0DielfiQBlIA+lV+ZhmK/UfNSIVkoysiEw2vfzXkpItxSHJ61r7FF
F75fA4eSzTS82pZUa9BDih+reEfZxN8gXU8hBpvXw8y78Q2palr6SjrwwHxxcLB6rcZJebWLOQxF
0fduK9M+985hCBaE7G0rWPNUeEX8BAkBbAiRdni7VBWi4iODBVz0I2rRgiSeQBMP6nAcoT1Vy6PF
cA5E23IfjXDuQ5MXTf8Y6jCgt/iSqDKetcB4QvShxt8o9F4g0VzR6owBrYj1ucei4vwV7IewHSqW
xN9brzhoTLbL96iBNguQ2B9xPAAWF7c4bOKt98nz0g8Hmzqz0VYXKKeSr0NrWRWFYKbGwXO7zGdI
Cx5SEqsSudYP3j8TN6Btuca1jZAf2D5YNoZqwMIt3yE8k2jOo/6UoV2cFwemyWug1q9euGSVFBrZ
DCLhdfbfAhI+6CX/wuXb4KdIC3qvxaRgHn6+glOU+rDzQsIB/ykCSHGQaJCyi6SKzATz3GSCTxgZ
SpuIAbjyCGUjtI8Gqn7FxS/4wMUVEBl+lQ8mRosIi3EXYWIlR0vJbfoEw/1+f4z7eqBzXyHbSTek
YA9SJC2ahxLj9n1czyvoDtEU3nIcH9aYF8nDoUxJ8CsJiyqB3jkO8HcaDVQ8UfSc0KwHKwH7QDd8
gdgThUpLsw1Tz5kIkGe/Q5mAHnruvyXZfE1RqIL5lqsFS0npsHNBe44BakBgt8YOv5uE7TsUdOCu
s5kElkKXwQgAQ0Ul5ImXWEXfp+Ex7d9igSa7kandMfgHI+iGTMOkS9k7QJN9mGD2in0oN1xRVLR1
OsM0hMjgFLjsIiEMxVDaklfiPr48ETT/pgRKyHYgzaYAjSbBHdzZD7MGMPco5ldoxVA36jyNr4ZP
DVJkV0JNldb5SlVJu+QtGm/QVQx1yrN+E3B1ZgbucpxCuFsstIKDPWYCROmmBteIiVbQ2R8DPqjt
EGU/56H9lQwG09TQ6SiBBElSL6tsupVtBtdc1L1tgIHD0GO48lJ3sRT+UyHuX/Tpcepa8g5AvIQx
zfQbJepTmPdowRCF7WZ4aZQfV1MPWwMsTJcxtXU/tKLkBg4uTfMdDuKIKUWEYS/XfATSPQPKynfW
768JtUUJzQVCu/twX2I/gh4b7CgFtm0XlxBCfaEJPxUR3frJ2gHUgG74AN+CKHZpBY+ua8Ozx0BC
3sM1e1cLA6JS4uKd7FghIhzQ8oxPGGZATZPU6OV+tX4C9Bgk3R5G61BlRxkgAaanC9e3UU9lKryo
lIEON/fGjAnbo6MuQFE7GRB7I2RqdKRrEdg3FA/olg8nu8CcR8XAbCxQMKMeNM4OeFGwm8tsDjce
I1BIIPqp9AzOf+yRfTvpQ4cWUhkMhFRJf7XeLDZQ7BgT2aqJsQxC7Q3+7J22NRM+l8ZL69ZDOWIh
80tm3M/ZiLcc+TGml0MIwNCEgVnWWFZQRb+MoSJ7ImlYJZ4PfnQK0ClStteo8D5ijQwWmguyBaMZ
M4voWFFUqqAOwPanANIRaFjEgET5oGLEcU/g7Elhdq6Dw4AQsUqRSVcqogOmoRG5pxNECBJSKINu
gSf21Fc/oNCG1lzqeGsz8e6t3lQCzQq0sSuQBzTQB3v+fc6Zb2UGGro5oDyHI82GAYoueGmFa167
vr3SqH2nOvqts2PWaqiMbXFxHAtvhsEn9NCLyh8iCXd4CKloVuwwiMnrPmE4aRkUMNZHEclhkRA9
HMJRO/UiPZdsNRs14b5mGGJApSD63UteSRp8p7kN8UFhrvMexUI/eHkU1Gm7fnGZe14Cml3t/SFW
S3fuSYv0K6UIytFcXu5KqY527Z5otJgk7iVU0EDWbdyzhTCqJNME1sSMwwczt3pexlLhA539qA+r
uIUSPA7R3BiRdOWQ5K8KbzKOAOWjBr0TGW6reO2GqkHrxq7JWk+wnK9iMtJT6G8DN477iQKenE9d
PXqYTAqV+gBVr911YQTCFLzhycCOyYKdcUERqRLEPgapPXSrhjQsNFgpEvI45+3bILNin3P7jQiU
5vP7dmSX9MkQkCjiENmVXp67cPk9zyytY+8xGjm6td5Ma7viOk6RKKHRZhJ+7k3a1KaRrvIF20Ic
BrwuPBrWVe1DMqh6DOezRBjmqAUCcAZ2OxrAQHVol9Q86bHNdvmmgx6jArK7RM18LJsOpSuW/w7t
FGMOVl8wG6nrPr6TKztZ4j8ARp7wn+ne778K6adl5ibAkhiaBP3wBLYyVmNEj/mcTJVnu0OT+Qz4
hjDetk9mobi/jTPnVC8El1eCilfrw1+IJLuV+TuGAvTeFQnWw5ai9aD2faano23VfVR03UdC7Jy2
vKIjxW0+2BpBG/Q4IxZ9m6OXHDmHzQz5uQJKviJ++JOxJNnomQXw0rWgEkZwOst9ukXyJI+5rDNY
oS6k6aBOxCAqLfqdnbDLFUNYAaYz11oNXz0NStPshR5e3QO2kic4IVljYCMBlX3XG/hxaOo9xAMU
csGKrQoF1XC4Jm+YpMaeaqx/GLK2mgc4IcgUXbUwac9oK6LPcu+JJd1lBHUKhelkQzjr68V5v9h9
vSE+1Eh6ATSXmryMRvbYGOxAi0R5xe+aCi2DUxPR4pJH5qUfg37vB+0KeDx7dxh73qtuibfZb89H
tQxdLoWyTg380oMeu0eD8eAqcHSs2gwhyByXPMTEKg3HfdSoX1mST6Uvxx6hzfh7QGW+nhPwwl3s
fkawy60iVnzPkuYXyYeg1NH8ti7Ne2a7/2XvTJbjVrJs+yv1A7gPfTMFIhAdGexFUhM3URLR950D
X18LwZuXSuW1LEt7kxrURKboEEF07n7O2nsblCazd83bjlklgqkE8avHn42dBQ2l02D00tlXLPPk
9vPtKOdNURG8iHnOjSEqlr2VmmwKU3lzuEEE3hI9Ws1EIa3W8R+gZ4cdPiedlSTn2XWa/VRpr2jX
ZdBQCkYhyGncJ9OZoYFcii2LDmJJWasEOtYeoSzlfeFm2UPcy+i6j0SDN2avvNqMyn5E8/MGiKy9
Nccy9xOHUiip5NENYxvIq0vFzOU9j9FkXqFDEq9Lx4QkN2Vx0ExFe8EmAU97va+jr1OR6TuNqzO8
PIwMD3DHTp7lnKUI72gbm92iX0eaG3PaVvd6ouUPTaQqV5O+YOC//iZDJ5xg8pbpZpqV/GTU6l0u
XJgit/eQ39jGnlFODZjBtFdlmtzkVBDOSUs4R+E6rwmh81tPRslBz6vsFXPQXq2+Ecdh38m8ddGL
VDqBMl36dQA68swhvx7K6t1d+22DKnYTtb7ryyNLHT+eWhLVoglFL+7yVPePd10eXZ6nL//xwc+n
qAzu6ITav2xrfZdK0ej68i6daLaDN0HgxpO2y9TUu55ZEHNyajRe9WgA22hDi8gxZpxZe5d7GUsg
RT15XretZnWh/2iNlLCyiQpyQkPrq/QW9axqSnUnoW7uJCQxSbHuL09hbLGbpEMix7zEm8+/abD0
3RA5zsdPuzy/PuU4k3PdCHVkgs+PnNZ3/LJveEeZ0xa6/D2X521al5enPjf91wdjwRWJskQLhoNY
d3ca2yH3kuR8+byz7u6IpQhzbBrAlz95guNVnZ7ZL9vNmtG99mIxEFn/j4cfv02jO3p59fIbLttW
VUjSdZ9+vINaL50vHn58fn318vDzj1nfIddW68cHonT8ePi5SbQyOyEM7zrJ3SZoh6LdwRT1d3Xk
bhVl6M+XR2rkRYdCg0GZaXFPw46OYRd4bYKEt34s2ri9Az4pQiaPqEDXh9n6D5WYOpx0C35ofZhb
XXtHuZDZtRUL0m6XLg6spZZhl7H4vLyn9rTmrrErjf5KZ7Jw5CMfG1QTK5xbCvuf2xrwBQlNNWd2
+9d3ck1Eu46cgI/nLi+wMMqpyeD2enl4+Qexdb3LejKfL99x+V4hMmgNbOZ/+Y5qKuROqHPxy3NZ
U1O/ptEXXD522d6cudaOFQx9q/W3XP5xl1jsGgnu1s5NzxFuq2QvxsLzL5+7fHGqGMW+RBzlf35u
Uqp2nw+m+ctzhteOeyFM/eOzlzcbfanulxSF3+d+snTV3HPbmz8+e3nBrR0aZs44/fLZJqXz49Bv
+eU7+lYtyCFhWfzLb9FEc6iNkWngX8ciXeyRCF8NOcFfx1VbRvVABBVo5+W4ZvAWBybUdBD+2h9G
O4iDXnTpL89R3UqPsM50vi/7qJdAG10k3j83rep5f6Rb8vNzS1xg87GcvO+fT2ExYxyZW759/k7E
Ce5xWIyvn08Zso5PS9y/fm6+ntriVNni+XNbJY2W00BZ4POpds7lSbGrp8u2LsePspB+Uk3x8Ln5
TjjOyS7M+8/NL7ED3i7Uj1Pi8kE9I8aIzK3bz81HTdddFW1187mtMhvlVWpXZ8RzY8CkmFU6Kg4u
5UfYOeVRm7Sj4q0DXD0rj2qVYg9OqgxIEC9W2TgGfZl3h8urgqnWFupOCy+v1ggHdm2Oq/3lVRND
2iPjlc39ls8uvZedY0V/vrw4Nm6KvT01Ga33RhqklGuKsXu4vFVvhtuk98qby1vpz+DP3kn1dHkx
11dUsDLk/vJqnFClovsXffyG0iglXehECS6vtoIVMjULOsPrb0gQL914pXp7eeTZTftApdj/+A0Z
qy51ULJ7ff3LrWJ+boXMz5ftTPWED1Iq9BUwVB7buBo3tZdau8urYx6xC0av3V5exYa3PdixOQaX
h9TL5qulhlG9PDRYn95Ohf2xJXIClkdX/fMn0H7fL26hfPy+UqTvvV5m15cvSXujDGLklofLZhod
s3iPFd/u8lBEZouogLbu5aFa5+WRyRFNhz+P23I9CeXb5VEaN9NdlzTh5Q+9POXUVz3QATO9xfAb
G6uQgZbtV2CoG1vHZUgWLF+lx2pgLImetVr9apqK+GDorX015zpSES6SIx16jCOzLjrhRmw/mlGq
bVKrGHayGuzHy/+UvtI2l4eX910+cXnYy6q70Xoao1psPzaqOj2SB395cNmY4+VXlWO7N5d3o10i
Ek+1htNy2fQiuk2vzdbu8gFJx5FqpA6bt25Mq+352CLn+tgcNoPOWdGi+8uWFEUFNQAWX7djjX/m
z/9Hur+/F+v9kwTw/08a+L9Q97cq4//fP/R1/yL783/mUTIUvwoF1w98CP/sP8h0xzjNxvEOAR84
+YfsT/+D1EGEFyjumPpY2mqY86fsz9L+4GBj1MWCw1AJ9GBjf8r+TO8P8gfW/InVcJvivfmfyP5+
0zSrqLnXBF6siUgZJDT4Nw0CWUSSroxNPDJahKCInXPWWdupzR+FUR291HywcgtrTWn9Dxrv3+UD
H9+MKRQadtX8V1frpIqqKXWB15PJxFJgyR5TJX204m6nLe90iw4gC1dWHhNmYn4Rk/GsjvO3wVxu
ZETCHB22I5JV4TvaeEQlc+sY082pu3WH6NrtzoNOpnszHaIBjZNIAqMj+Elxy1tZlK+/HOi/QZsx
0Ph9J5Lfi/MrWLxtWRzq3601hjkSUC9UvBayygKN9WIpnSIY7OU5HVstNAfvbSyZqHXO6G2JTDl0
dqnsusp4jWT/Nuku2GELR7HQdgvWvhKL0eyFphwFc0e+j/3QUruuNbabLYGnJNfKImL889x9jIAB
mtr5Rk5xRmtd25pGfkoM+2fkURftJEbIA/kTtMS7DWvUJHRljky8pyo/q9NX+kKGHwNyuNG3qbRy
ypSY7iiFfqU445Mo340Xq7wjT+o7flt+ErfUPcg72kR62zKS8oP7nq6g2SaZXzj+qHjvs0rMUh8r
p0FMt5WtnJbBTL8kRpvdmOlwM3Rvslf1FcyA7OryPFCKJUKn8EDzECVTy1hee+9cbocmxxGvXJ2e
ssZ79sb2tRms9Ki4oCj3psFssyvKjagpCy5uc+zUYQq6EX5zMILepEhi1SryUHCgqNCsTVZM+U3a
leDHI2tmBMCBSjIfp73YL/0KQ6wivQTA5WwAlxhOBNyHzyFV5sL3cNoIc9x9IzODP1uIzsvFuAAZ
o1/UAfezAeaySa6gkpQ9JNdwjnQGGCUR884sTAxXEKRFtVT9JgVbz/QB+msRYT4vqG3XZGQbhVOV
5i/zgCakxhCAgWnW/aZZHuvkzWpWcMSIHrxG4F+YMpPBr+M2i6dA7Rw6pZEgb34NF+vxZY7is94a
BCqpz/hYgKvgP74Bg31Ihp6yaTu6dMW2yxyGhpwQbxTw1YsLCRnF3onQooV95K4aqVoJBlHvTbUY
qMoKnKA8K1TNnvmD1qQITelJBhSnH0sJcUGl4c7Lq6s8it6yzH2dI+WrsNRAHc16a6WdE1Bn3NfW
O8Oru7GUZNiMtnao2urObLuj5dQ7RQ57VcmMM66JREKUiJ2GHgJOygNRbSkmUPG5q2EXaNWiPwQu
pp4i7OYBPkLzY3LgCACa3xucawGwGL9VlgjOTS6qF7kaQXfyQPOnNlASeJGYAmt0sKwcVHujyRM1
ZdoLUNa+lEu2Tzv4vqixr2fwWRo5FfV4bSBq1dSPYgaqIYDGT8pEC1tVhzadx30k1LAv5XgrBwKt
qWRb2tFth1e89TrScCTCjpTyM4C6jz/lN6szzcAcFB+i8grhBKJYR32J+hZzs5Js14m5aTXqUM54
Iuqlvp2M6qXSnBvp2F0gLbfBMYZzCoc5JNXSottH38mm+MjyuXzNVSJZ7dPSU6kvvZZ8ZO3BYwZN
LZjMMjCSK7RibRBLRdszQgUZ1QPiuIBwp4JqMl24UNBK21V2+1DZzVrearbp4Jm+VZkhTU/XTz0F
9kWxKJRydWSywoJNw4CiqqbQOVWjjWyVcG+CKDJfbZuKdND51FWgM4YNKT6XD3Ehjk4p3hdyjHxp
aj9yJGVBkRPeNsbWGAzgh5tmbHdGZOShtFkqmhZ8vTSscBFFuvFMoMS09ms8hALDE/XGywvhJyJ5
gE0IFCNClQSBFqDKvhV9QvdnfuiUwji047w1ym7LmbHgvqe7Wzj9AHl8f6hdRHQVdip2bWAagEtV
V9Ub03PfMk1rfTvV7Get5hzDZVr9WitOxOXXix00u8QiZ7jpIKEMQ7yKVjPu1GjO13AKXDdtzDvM
o5kvzyxNDZTBqrOJlTsrGd8Ud9Hvcdf7Fqdc1ql4SkwOcOHARyhKDz7f2qFm10+tghtaP5Y3Smlf
J1O0aqvknQossClecBxC6eHFtI+htkEm6cayfFuD8PogV2IKl0v2MiGsP7UwWYuj3WVz9Ww5FYB0
62o7rzzM1antKVcrsXmihVhzclUVigbvC4pgju1cfZNJzchRt3Sn8lUy31hXoJxV0BduuxGOXQXa
ai9dyMC2onxjx/a3VNO+DDmFRpF6ha/JRgsF2E69oD4Am8dDCOdhXGcxZaK9kjca0Dyzj7af93kl
9mNev7a2u8HoW7lqT+UiRKjFDbRbqWId1rx3Rn4D3XJYooRgEEEDxDOL+6ZCNLWI10HJjb011NYu
S9wN8pUKw0vlfUq8F0zlc39KlodyXMShqCtj560tBlvpGkowtV91xhJKrkN3EdWxEXVKpqCOCc7w
6mnO66AiuHLjFfAhX3PoWzfoM0TqJqoTGvMZTARllWpEalTJgyfjOwor7m5xk6tZ6M5WXWzaB9OR
UqYSOyolJsSpSUP1VI3XOwFBuvUkQrCCwMmyAkl7fq9OcuKCKkLdbaUfK8ZbQs88rSLUd0PAsDUq
7iNDZRDVJmAVtYgspgZL0h7uIG7g1iaSzBnwppycXdRCLXSucZtyBM3Gte/MrqdxPpiu33fgVnkG
JaGZKb7k4PwMvBCY1UXOzimER26+pYtsSeiCRNPK0LBJ/kgbce86Ckizl6Avlm4gXOelk84DfDiN
/6I8jeRoe+MX5mv8LfWM8ibmdKGfpE+5Fy5Nt0FwfRb0iQ5NJe/wM1nldNVTTFPc7+fvMEjLAQ8J
LiNbPQ/NOF8nRANDaGfurorpAFovWuZ8A6urRrW/RrT1NYLiaSX3lQxPiqUiLsvTMSCuU/17hEXu
kX0eTA3in84YxFkv0iulmw66wBUjpkgWGmX/rgi6kgO4JOr4LNpOE4OFOxWtP9LqpUAd99djtNMp
rc7TuXGH9iGR+pNQY6KKtXXiomfU8YE/g3kxJYVTeGKrZo4bz9epUVRIa9BGdKRUuNGjbngPSlvD
wsX1l7pycp97GTRW/8UZXIIthfU2UVFR6i7US+umANuYZP9dc6TYRjryG2RdQUzzKzBgby3pOT4C
jCKYJvqm3oI4CmXNfVO3UHtdvSU1AdG48s0dCi5LB/OE5aBGeDl0Zl4GacLt3p2yewtngVrO5W7U
k/P6Y3RX7OJObqWlfhktSBFPPrc9vt5N5TS3LRIrv1lcXFgZsJi6GHo44djQznV0chghd/AQKoYb
D+Bgy6krxbib4+6pQzV87GS397Ix2eVzTLtHuAd0GLPEdFpMOHvvUqP1NmQW537delE4DhmQVGY/
tM0uUZj4WLg/hLVsrQdTQxuXyFS/5k7ykLpo6SRaPbJJpoPVIxJnsv3c5eoQtkvPuKA1j7Gp1/uh
liml6SrazGJBGeX9qFzPwFNpNRKc4vGY2OZwVOVgbFt+jd/hpkx50WMhonboX2M3RL0WBY5m1D6o
mbkxev2HnkzF0yzeu9HudmUF1ZEPQ75nhjoqS3Q9N9ZwXGS3VXqYCZw3U9qL3WHq83rzyIxXe2S4
PuhjwqlmSaoyeUZDy1oeB5CKZ0oWWwDe7gWCyN20KWjhbA/tnl0maODZ7cZhrhengqWUFSiZB2qx
4jY5nuAQfq9lDTypyuc+Tr1zsvTGVuPbkOq8eQOC/Vk034EuvX1pYGEXgV2/GkX9k2p8f5uTDXJS
MvtayUBtRbu8NB1C7oVccAtfie1IhHCAsN2GHdfPRUVRXkozP1HO57pS426bVR32hHIK5lg7qYNG
CZsZ28ZcQ1RBUFjhAQfnFW16aUwPGjKVWq/mEGGBFkSDuwQGcAROLDbrMbomihFUDE3OtEtLf0kG
GqLC1vdRYjwsA+oua5iOqaZ/rVw9TJYh8Rs1crBgcHEVYwm+b5QZUVc+efiS5r6y0CaMBv37PFHh
r1M6NlXmvhgmd6e66YnZjVHaVPGJRV6uRNdFv1plWNYJq4G9bnRMU1VCik2FSd3lH3s2p5DutuGL
iRiISbVvxwz1dI+aZWoQFXdzdW3LV7PviAyLZlbNyd5TqbPOQF+F3bsny04yFiHLbpy1F3Je55AY
RP7WhfJe3ehha1ohOIy3U8iBrYfU9efOLO5mzY6OUSSbQON7qjZjmEsZCyaVaZKbkgiQVW1Dn0Y8
ySqy7+eqfepK+1iNyncS1vWDQ/pFmS+nabG/Q3qSb4t9OfRzTo3S1Bfu8hjGjrQZiQz5oXiWRpeS
CumwJN4RwbN3jBbnxSA+C3ByQVs6tc80o28KlgCByhxTloWfDlZxyjz8Prh46nJxQz2dOIToILZK
Vu3qhq7mRG8FQgNrc+HdVm2s+1oyMM7r9ckcMiOou0TdderyOoj4vZqZJVdT8pN1XM9tnKlC1Xbe
NqeaXKN38lG4NcHYTRYN7BxoQDZKYJj1Oc0dAMJeEOXaS40J5TKcMtchulbV60M8cOlHToncCWl1
lpTKC6KOBiZl1MLRMNpDH8cLaSkgfElL2X9IWbCZ9rASEGm8rZfWDhodM7mipMHAArM+D1q9i7gb
wwKEg53BByMJRMuDsH9kZdKiyPO1WXN8PC/O1jg+Qz/c6lyTvjbGtyMGwuFUMLNX7RFgi8I0i4uz
4rmPRqNUgRO9adGJyLUUgkVsR9N7Rin93VzUVRNohsvsfCFBBd3e94YuxGlUZvXAMMglXNpQFf2t
4iFYcNGhsSYu8Y5FPDI1Do5QOCn2mg2VcshVlftmOdq7wUDUpkM35f33jAOvDzEzvvHRMDvnhile
YuvDaZiVNuh1WKWcmKpsNm5tt/zWe9AE0LRDYGKq8ZCNh0mtOtbXnj+RIIKl6ZkGyYuFKw5TNg1/
0Wo/9bG6K4b8CqOKH8baizEKZh5Wk2Hwq0G8mMgwo3E5yNHJAgUbVlQXGAtViZqHVTIba2LAI+Lc
iKp77QVaD8dYpnZAfkkNNDFgxlnkpyJP8Y/ECahLkvogynJ4LXa02MJxdMsHjSHLbuLbTE4PYzxt
TSwMlhiH2dqx1esqgu/CjMBAgRToa8F50l5cSvAQBXBqLPDM/WhVqCzEhaqEcs8RTDilcr1Mg18p
aXKu0z6jNgNio2nEdziKjaZtAw4S74kC/olVzuoOxNqmbYwAoy6SD2if7/rZZA/V7X5wmEoygW73
bo+awS1vMnIasIUSlAO0awFcmVf6Q6ORIUeKIYbBNFZkxmJ0veYsr1W4VLvxKjmoGJv6/OUOCdxe
fWya9NyugvoCWYm6YL3UaypoEP5RT3FuTMeigajXY0ryagQALkWv3481eqGmsk4U7nHKqc371KCV
ZhWKxjIjZeqfD49VMkaPiP1pEoRtMw23bqsQt9GYWTAUXe0v/dKdLm8iF5cymjJgG2aARMZjXZy7
stuNmq6cKxioSJu6TTQWQ1gDSTp4GNxmEcytSDN3W/fOo9N63mnonY3alVxaheYdOjNDsd5+GRJZ
3H78I8wvPSYeQQ3MrysS+Yjp7hNQ4nKa3JtFrxhA9HyksaLtSL8Z8Vw044MYm59TZj6SV4Eg0rO6
nXCRTaI489Umi+iQyEdv8iknzURjYvjReMk10xdj6yrVS21w8VsFMR0zZCOthP5qTocrnNxYeJtN
sHT6qz3111acqcC1o71ZNIbxDHeedb5TnSiIgL4S3RsozqYhFe6MjU656SI/yprbvrXfqyF+smQ3
ha0NKoe3HNNBA6vZZtm1kXrflae0Hqo1i/RHViNBQbepGsl1pFLTq+Yp9VVFFrhmzXtEPtmmpYkS
4EcEmeGgu/TXKxyXhD3GPeisEMf4Vd+o27ljQSaqJYywHwndrk62UcIeKiYt1BTN2JE1TKSljZCu
iJEhUSdE5UEdOU/EKUHMzZDjaMyiky6YRkfZln2pcYmi9LPUvTfU+L6NGYoXlq9w1SVOU/NrjSdf
EBft6n4Og6jOb7xSB8nU5Vunibf6LDXCObhEkmJ4U2amCVhlYBNSPOqJNZOwbgH6NdmAXGBF/HTR
EVBlWQRSoguT36jzc+ExN6nbOAs9vb23xua7iUkxNVXExbK0D/R3v+N6tWv1ejzhuLfPFQVnnQo7
nwRtRCdKgDBWbo4SF6ekWMLMMKhMWPqPsv5W8rVnx4b/xN0Oa7eVPs4WFl/UPG7zKD1S4FRDsXVW
YDHqcwwXkFpuT5rsqw2GVzmOrFs5cBmbnDytpiphCr3oowP51sKa53lmc/MX90teUuVS0XYCrYPE
DjcevLqfqzgFiyG5jZf52krJi6knelh66sAu9r5tof9wpffueuNbGRiK/ZoaDdOyQXydpIZdS41g
Mp65G+rUcwq0ZXEpZx+3O27XhNsHXV0EST0OdxUFuL6vyHsuwJ2b1HWvM63f17IxQ6+mIlmiTiYC
Ymz9iqA8GL56T8PxMHVQwEnNmIHEb2vZKVJXNa04uXTkrlC7QkOfw1i0sKCovcLY2EoadGbTXJGv
ypx+UI6yeprjuDgCAXaMgOiXXfLPsUzlSCr3bk8Qm1HCWEoCEJa0T3fd2O/6Bd4/NiDR0kplktgc
0JnKoMrFVUKLJHAA65ak2/bplwKBjy+7BmFmMu0KtBkWOrgq2htJlEAqoU8E2/JZdx492x1Pdr3r
pXwD8SXAK53XkB/Wjlkx7w1T26uT+dWmNpbHFjewKLs3y5J5FMJcbkAEmhKNSGGF31t32sKiJHoc
SCtT6rdYclfwUnnjRFMUuAmeFPBWgZks8W49kIvtMx0hyTGLnzLSs7a49Z/JCMoDJpJpYV2RCruN
vQ5YNIY27eznuvA2i9kxpTQwaMvzKyOkg62GuGORmN1mSGdb0E7HPVRV8pLnmnOw8R3JC/L+5i4+
2cNcbTRuOmlz4/TQY0lnHrsluzNtN0cxJs9Kq2KVaH3XmgELgxKPlewIjb3tYi9MIpQjlTns0dZc
16vVRFX+0HsMZuBRZKAv6bFF1MDyB/Md6Dpl1RGwgIoH8JuKO4iOW0ZHCTqYIy8LmDE6PWR/wa6a
ui4KEzF8J1pq5yo6dwHPCz0WP4zoQLuxPd5OSwfHZ2TOKrRs1nrdxpOcWxV2HAFOaWvZNbJ3dkMn
YMzh0NWorygnkZcJKH2qNDKC0UbrvXsuDeN70sPRKYCRlGKgSi273tcdVuWOw5y7sm0NUtRJqMfb
SZAC2Pmqk2rIVvzKLidQT7sODEF0LqXecBTDCJJ9bTcsAVuXygAmHhnKl5h+g7D8eoRFtmVvXnlM
BNM8ua7LmLt7Vbwl+CSFDHTPXoUWSUwAFDgvzgHxMhnuXdYOCIhxjWxahrw3Et5EO9l+tJwL1GzZ
opZkrLFblXi4b40lDTxGptZ8VhMWsqrRcRcozffWXnZKkiU7zn2KTRFDg4tANhhN90B01HNfTDid
4CnlyzWytaGaTggu1tsRkipn3g4CLycom/t56RIMBqk1lcVibFWz2juUAxAWSvZL5gWeM47XRdQ9
l1Z9ZBLJ4UP+Q+9WC+Zm3yrOAsob0WKxMFxMNa0IVVwSkXrczDUoZi3jIDKXV1sv3lGOf2lb+jj2
lG41h8WBTiTkEhUNaoTx2Zu0L5gYbOn5WLspaW86lmZl3z/PGY3EmXxAHO3o1kTykRLS3h6cg0aT
I9AFhGgBMpLlox54sf5gW9VTNliIjowfbqx1RMKTKJNZ6m26Li6qDpm+gXZnKeajVCAkSRAvU05q
5IVhH7NMjlBcUOBUjsibvmoQxn4y58g1C33LjIc5pjkOIaHL2rUbRCErpwnhThITdV6dl6J/QV41
HwZVPYjFmvZlqb6CHNdXA0/oBNuBu6GsE0rjN3p/W0mcwZJJy7b46Ly1fVJuNMfwNiYl4lm/Juxx
PhpY/CypVwau01mcS9Q37WROAjzyvs4ohGI2dEzEdlb7nNEjvplS5uV15tgghNOb7UzjSeK52pvG
QD0kGphexE8gs/FWlKgak3fSCBAqlebeIHTJLGR0VpBbM4vVqdNm5h7m5TFLuSuaFMILxfMZC7tw
cCW6YvoiQgztyZ3NepNUXGDGxI5OqNv5AxFbjKnUh7huaW85mIMCsDaujm+F65566jwMLznF2G1c
p19GuZzrBRqyzqIXpalJXyvxyBot2otRml4PppJvKVkz81F1RAPyMZ3r+7TVlyBxqvsyie8TVAIb
HfMYL10eddmizstK+hOj/SYAARXqIvyI6qlKpe3jMEK+Szm9Y29xOwuWcFEp2VGs7KeIBUgsMEjC
Z2nLXCTBwjeLA7VZ7urZ2AqP5YbEVgQ3LBijrrrqJ8rBE/03H3OELJyLfIPjybBNMO/YmhDSx5nZ
RRpxwQAfT5u2Nd70pnmatLW2UCYDLgGSEwp4aCnqDVnEx2VOEdbVxm2sQM1HJWu7FC+bIsqnTTeM
+t7yqsPYJyfiGfdqlRMmHEWoJZqrupgIUnAox03G6hnj7tq2PqE8sjYqGoKs7Z29SPIHClrI7rYW
Cqcii9VNRRaTD5p0cnqBtN6Kd7Yjb72pfPKyMvYVYcitKOZVcx325Aszwd4Xcr6nlUe8sDvcYUHQ
BX3yhL35m7r6w0BWg33aKYVQW2LCKrLNYiA6qK9FYSj7xlgE3RzIhnFQF/zfynvOY1Qi0TsmI17F
X5DGCzZdBlWlRuCyx4LOR9R5wtPXvJ6Bm5HOqMh/rfaHkyOl64Eahp6MkxauGmNY1e1v9WGMt0s5
PauLrDftaAWMPZMvr9tiQo7mTV/GxhJUr527IWfnO3H7o9L1R9wFfTen9pLN9gtukzHN1Hy7WJgL
zjW5eV7OnKHI6PBrWfolX8b4UJKi7cu2OuC1ooeCVnuIiOBIaZ5KCWN74OCyuoOdogEW08/Gyvrg
SCzHIidzQjfVzrmm3HgvYabT8UECgDA0oXPqZFz3rKhmZGxI7fqu++IWw0815QdlWOQh8JRfcSJ8
KChABbM3iGfM9yjdaEzJFPferOLkLFXzaEuarawVESIh6gtbw/b8pC5f7paIPK5+1OilzfKLWmFP
sSTtzkJgClXQhFarPI0d3g9mTc6A2jrtwYvq+172N0OpfWvWUftCk/wfXvU/2KrrFiaS/4avapM+
6eL/+kKnNyn/69Dl38of3T/hVusGPngrxTb/IMEJ4JMMJwLPzTUg7AO5Wl/CX1i3cK40LMPSLCz0
/2SuNPcPB7IKFEsDyjJpSv/FXPGSAbmlu7ax4lIkjP8nzJX2z1aIlkUKDgFp64YMWzeN36Er0x57
VpFoseZC+9rl1U85OYfMNjEEMzaJ1L4blY5BWblXxhplc3P/y677G2IJrKz+9Df98+tdkDRv/X7S
i3+z7xQWQuchQ5CRRU/MAQ84g5D74G1F6x6mStz8+69bWbV/+T7P0DzwNw6Frv1mFBv3ZJU409qF
yc37TjsO9A8pqRzBDO51yuClWf5swKSof+/TQrtaizPOLPbuYl0vo3FSNf0qzr1zrYvHxO3v89FA
7qSfWOdtJxvDZfp867zJPri9dW7bq65lMW2DEjTmxsmdgwsktIhkP4MBjCUVZ629itw9pQL8EZQ9
dMkmSY5eBlOxfBe54rvKYUS41uGSmB4n7AfT2Dmsb9cz8+g4asiqc4cfCx4oyN/KYzeme43w0DTv
maM29452NfW4AWr5HT4tN1Za7JtaYC9MSMhYbDKk7/rQ7xrHPGbxyyqpIWDltG60c/STuZhndXbf
5/jP0AbIy783+f+7Iw+qphs4+nDy/Z4DqLnW0OEj6m308lybcjMiNU67K4Ew1aZv8u+P+99/GcYY
eK96ZFv+hhYqrAAqe7Q8hPvExnntrloMPOKx8Gk2oog3//7bVrzyX88y29YRAXCOub+f1U6a4BgF
oLABp6CxPh74+4MJFL0WRwXjOH8uRDjqW9pqpHTvCQs69UmOBczyHIHTr/TV1X+zdybLcSNbtv2V
a2+ONMABR2P2qgbRdwwy2CgpTWCikkLf9/j6t5zK+64UqUtVWk1qUGkmKSWSEQjAm+Pn7LM26Ikv
w2zeTDS1UaLCGPpXk+FHh45vcw/JJecrDF9tvB5+nHsgDQsJZ8FbEQ1uMoZLWjuPuQzPcs5+IUwU
b8aq1xMdUwkdaxXlD2FfgYwts7V8ByDRKrWzO3uctmUjdx6Ne9ncLUUyrSpKAgE4DpLBhyQYzp2+
NYGLmEzKaaJURguV3s60hBd3ZsiPl8Oa08wBEX5FQ5605C7pp63f98eAX73SGhUUAIPNWCc7r5AA
jOWyGEFC0HXn8kbdzLc1ctHXBVbC0cFNQzBytFsHxKhQPwWklsCg7dwPQYkMWM5wzBz6tST3nQfR
2mjo5x7DtRJ3gbxdQrDd0Fq/0JPnjkK3HMyDScdjXUWHGqcbffxcWR99zhClLTl3j9uSF0sA0Jiz
SudN29yQO7qudlOOiE2kZEPwQCuHo4vLxCiyXc0dSp1+w1TdzQA84evslbtQqBNQ0Z3dcDwOot89
7TKWn6QB7bj95AfhuoBn6zTB1oc+iMqRDlVJAjEmTUnhct03UG506lrRWpvR6nScajn4dqZ/L/Jw
6xf+yXbo5BZyF0D4Vh8ngIfVZtNqKO1lDp5pMmm0ruganHfCOHYi3DVt8BxM3r3NqwI03kwcp0Uf
8pGzndbxStyreNTWOJyQHepBYbTHyJlWyfBZdIa+wDVAnA2rq3YRrKNzYw8nX8TbImiB5gGF0arW
2Y9OejdPNBWPAz4VxoRaTErqT6QpjigTag6NGbUwN15aHh0YSG/LitMQeWE9LBYp0rmS+6H1dMyP
8W5sM+C52iaj/qyeQMy/pzmNpUFEnqmDAQlzqOuOfREePDhghjac02Q8uyVPitiLfgFsrOl2X7L6
Htjnb1vyaS1ZoaBi0OBpV6NUg4OxV2t8VzAA7QgmQf9S89xsKq2RKyiR+KdEjqQJNmVA8qRHttSi
/yLx01MFmwJz183cP/erF6S7Mug5uaVLlySOZwUczoZFF/QbuxvPVUDdpTtqAPdHi8qhR4ctzy6Z
7QdC8XMW5ZQpboURHZrSeRgoLk48hKaVC1AM+7wL1uqTuRikNBopRZJkjh8smRNTOJ2x5V6HVHSA
GhX5vI0CeRAOIE9UMwE/FXXmoY44ufrthhbuRVgH2/eXWLVc/LCcEKzYusMWrtuER29OVd95SIPJ
s6oMuvXKF58mq0c4Ci1ZpLtfvMuPamqWSPU2IMZNrKqpzSsznPK7twGoEQMliLyVYeAH4lj0slq7
LsT+1ObO18E9vJpDy/tCnVggraDJG/qV2y5nLb8Dj79Rd8XDGbaM9dXQWcuAr6k+aTnInRbYT0FI
rmD66igRQJjt2jI8QDzeWoa2ccKPSJU7y/8wReOmyDWGaXIi4XQaE38dDqBYB+uAgdNpMiB4cTFd
1gO86OGRpKtS+pusa/cFJ9tRR3vD9+L5vq0GyuAMcTU4x6K4M2owjgkAB636u3uuuncWZSD+Y4d3
r8jsnLhsp6EiCsOZ6kGQr0D5ngLMIEx4W2o+vP+sDKlixasxQdcA7yYc7DWNa1b+EGpkegG6rbq6
P9K9CWht2OhlfMj9jYAN3UacWGdAtcO85bmcQtbGcgoPImtv49F9MpF7xNmlKdtbj3Z1ztOLmghJ
WN0xHkjwsCjIUC7oKV3FFXPTcR5Idax7Fnuye1v1byOt+AGO9Em7fPu0rLqUKZZdgyJLRAdhRYcK
6x666taWfEktnaW4uhXSPKRlu2tdHWnouNVC7ZRR3vSQs9FAeRAJyXuxA9W8qaHWrrUMLCsLiPSX
4PlvxhYcmBVe7LEnX1QDZR+2tVLuMIe91NpBM9y6JSmykXJ2w+rvMSvdfo0/zdas521XsHmF6Sq0
2dDCbEXfgHBJMqCoTiyikhpGFt1ZhR+sddlAzkxPDpY6gYkItl97g71rxvDgiOBBE9ZNF1rsYPx9
TOE0qoiaHjJmzuxBkfKDbVyEawg5IA24wmlYq62Z4H8z5yb1JWc1kxSiG1o68SXiPrhJeIiS8J60
KIKagQ+KVhMsoBNSxsItqEAYnfOLV6VF6UZjpbGUMBspSlGP5xGcRCviC+0tvxdB/Rm48p00+qW2
N/vu6PQfwRXCDOMSyNjHOqoE5Jxx3Z/xVfnVfPhLvKUmhOrmBDhvMUBVkPrdYoL/C7uarpF8kfqX
uBFfvLr+3A3pZYLQFIWQHNgEAOiuZ726xfN2bY8ekmhKPqa2Rnx6yMG/mNaZ3rrPhUGNJ68ktXSC
A6NbS3JdWjTjzCcOoZt8tIidSiNauuzpvvJnYGsn5zJET20x32iGtav1Zq8h2Wt1C3xGuM5Zuswm
2/l8TQUHvWMeioyK6rTq2VcCny5VLQcmri+N/FOLgi8Ox+OofQ1LuAwjFRRQm2VJL2+BtJelJynD
ZdLe0XKzjFHPT6HchZCdsp6BLZf+0L+Ms4VxgvEFZuoO7uNCjRm1ghoAxN9fHcRPFgduPqG4YTuY
y8rrg1+D1VUacfPVjS5jNsZx3tLZWPjtk0eFA3TZQpTjttVSAM/Oo+mmN8FWGSxU6VvsuKrpgkWS
ScFIX9S1daM383Y0g18ciH+242CKrrY0AS5WvzJ2LBL0TxPwsdVQ+X8YxCkizlhe7J16PCVcJjzi
FzEJ6vfvz5XRyLedDu2mY74lFjDu+3Fw9hYUSbjJFBqr4uTM2Q6q0CkRMWn6dkm9ZjlkYDYpJzcl
v0g3asseyKqKiiyvXQqz34SeeaO2nSaezgikPvlhdnJCjB/h+879ucq6vdMO58iBHMJiiOBzV2Qg
3yJ0Yqm5FuW+IE9oU5Mf42kL6m8LTBWjAlLCyXxOLA6qOrvuQBikp7hy/Gq3t3/0f/zzHkidFjDa
vkmyXO9Y7aAPeV56qz6kncNcBlSzEErSB0P3gN4ubTUafAAvOtEYarjUC7d8zzYxweBwlFHhYu/I
HUJ+OpGe1RaUoK2QgbwBabObHUJlmLRdBISCokdPxw7aL+4j8uGU9Tnt1k7+imZ55Sf9RiDNgZa/
LEy2qXFYa0O6GnptU1oEWZD+1K1XoWOD90H7JLC70ThUtPTt6BQOcovcN7OOXnsSkBSvyc2W5pFm
Hh3nCfLdm2Di9N8MFMp4uPW4FWG7t4J2nwEaQUP0iwEm1AC62p0tNjI6kx0JbV9chVKp48d65RTe
CkjpXdmyqgF5l2xB6LIWfr/y3I6bPK+8KtvZdO44ExDUMTsViGWQt9+k7gOyzoUUJmpHfAACxqK6
+W5DJB2AG1Uc8/yTWkLU535/evws3DQJ/wzpGNiJWFezspxJ30o3JlkRBeusGtaCMjt9a7+Y/CoN
cX2PmIMkBDmSkz1QX/9uh6gr7CIaXFZWxkhEAKbd9+JP73+SKz/bb4Pc0l3d438NSr8qd/Hde2gw
F5MxTzxFeLiPGYa6RlQ4mWQiOEIn0aFgV3GJ72vmpl4RQRJ5uswELcakmMpsS+vw+9f0s6Hx/SWJ
Hy8pL7nYzueSOr/b17rcDUFxN9v2Scwpmbd+/f7bvSX5rm8zqU6cg8jIYnR/dZslHUnA3AJPeSjd
Wz1eA0Gy7FtWKuTzajOtyvwO85ON3uP70dnkKZDoTNYvAoJ/cx0YbntsjegKrtYbMlVGn/U+QDvS
CD2Iy7EJ1yoAiCq2nplFgW0R8F0OqjbRCOZUtUTbv383hHqXv9wNS1hSmkJnd7y6+4VWK8g2O07b
tPs+y3ahP54LEhyeN5zVYJhyNUj4k+OCRZ+kHnd7NSvVjqQV3T5vPjV9v1YBglq8rTr5xY362Z5o
fXeFV3t33ZSla0RcoQ9q1UpuJ9oZiuZ5KumF6cggIS1WZ+z37wt59L/eF9JGLFkk58nhXy1Y4VRp
jk1Aj10TRMAMsS/5Gqs6duqoDIxIPRGfVd9vYQlW5B/kzftXIEz1wa4fjSN00vOCHmXLudqUBylA
y1d88LckjSRZQ9W40eODOrUB7VyGcXCv5m9XKsk2xjPQtWA4FYG57sIdBJMVbORkTS/vnQoyvSz7
CNtyZXc8Kic71R5PnHHXYSM5lBEUyvD+Lap22WaGYxvQ8eqmHw0tPGi9vHGnvYXiNmX9c1u1+oJ2
5pdKnqkATyMObJN2HzCaE6JGbeq5CnxPwn5f4X/ozfARNTrIkJxiHqAGe0zebMiIWgkwRxDV9IjF
tGHbKmrgEKfyZxgoQNFS7X88aaPZq5jEZBSWHZ1h9YkOMJ6CvavbcdOWBCHsLn6rPY0y+VRl8vCW
PxT+vQr31WFdI/qwYnuhDuYccmjMWMS9OiajyyL9ydlh6Qf99lyHluroZVs5+90ntRAUMS6JxmoK
OMfx/rG3FNhASM049FGzD9DQVOzSKk+m8YKo9wblvaD0tca0UrmVZGLudM5qaNYqaofDttVj2Jbd
aWr2vkEOUGnKLbCiza39GM6I1ErUuoN7cll/QCXuDM3cTT0Hv45IS+C5SCjq1muDDjO3fSxZsLtw
JAtEog3ttqH1oOI4uFbjNnD6tQoJoDkeBIlLO/kjHbVloflridtmE/abmPHVInej02ZFCgMltEZm
76uOYZn6KZt1eC7qfWbdqlC9o25A58hOnRzgNK/R7awDK975NRrYHF4+gjkxaZSVMAjD/7Oiybrt
4XySt3SnldpUcnKZMqVBQXceUcxeMBzfJcYGEtm2joZFX1q7JO43NXI0dYz1KWyoxwSSbVm12oqC
hcnYAA332HXlx6B+6O3uKNCCpA1HlcK8iVtMIWZiIeMjwvmVDZqOibLAY2YVTtMqukshZ6qAQbIH
4PvNtpetUv3GycFrzuXCz5rNL6b0zwIJhxXFMCEd06p/tagYPm2jmeew2PYKIoScOpK71IAXTH8U
uNZVaDEgCSl1E/hycKga80AbwqlpxoNpE/mGzSvRp/85MvpXNYvgjK08PdiqlVel4lTi6f1r/llU
7AB5IEnq6AZggR9358attBYpBScn8WkeaQiRULsZWeQfVWawpeHk/Tc0fxYGubpNb6lELWdfL3uN
UVReGLDs1U20zWvOA2G+4vz2ySKn3hA6pq55o0Z5R0Fdd8k/sFGqXGwSax9Mst0JKf/UpGmAWZD5
7gnV70kdOYKCIQRMU29XtdMdbVxlTL3imHFJnfvBz5ZmRW3fDzej9hrU2bcb+b/19F/V01W4/O/r
6Q8tpfT8C5Yn/6CQ/o82fP3Htn7NP/8R5a/ND2V19Tr/LKsbvxmGxHnRMuxvZuT/Kqsbv5EaNjnH
mZTgjDfn+X+W1U0czIUrqHjZHOKpev+rrA4BxQWYgUqVTC8//rfK6sK73ro9iumGTfEeX3TDMK9j
zIiKLBqvLiGFn50io12J0kYIly31CWEY3gvZ5O17T1V9e4Cl/rol6tbEytPgPNFOVrL60ky9SdAe
ZSF/AqBSP+rUcms29HDTwCKGfDFRCKkLdw+7Xv2YcDBYwlyyqOVF/QhuUesc6bdIk5fElpc+BIww
YIYn6js5FKdoAsyUOBz65CWX8px18pJBekRleuqA/PrTTl0FcrIVwmGQxCc5Sswp/EeBb4C6yAE3
MYpTTltQiGOacX3uHL8AeznnnfVBVocST2RPR6c1uj1BZvril/Z+oJ8PiuZuQidXuLQ4lxH+Abyu
QzPtbJkXCpPoI+lWV29IQ9NFs/KTKJKXsBEXIDLbBDJjgv6ss7bhkJ9GdRjnNdQLKg1DCF5QXVQO
vLWlSgaanl5Hf62uRt3QPvIe1c/mVv08OtZZXfxUwdey5daWyamU5hbq1illPRnpNR1dV1FhoFME
u6Kl89K8VIHcR47c2023sgPzgqPxVNM8K5KTHatHRMaIdt2zm24m8mNaB0fCsfclmRW9SE8Gz8qn
mxftwbJznT3OvOfc4g7DoVJfz1NrizSgMKtjZNPL4Wpb0ZuXzJWU5M1LXdbPdW1cbIi6ViLRQa85
ZuyLhgvq5JbqGQ271nbgs6k/EWCco/jJsMEbe7dqc3fjfif8V4rYePLyTR2PyAifjTLbFqVkBPI0
e3tfVdkSVfkWDpdUsgO00kPS347WWdFv4wkWsHxVP5BrJkmEbahKkzyfybDOBiMUNO7bR8mNDEaF
frHc5O2jq5+2GjIqFcEcIyDFulvdEgN9Q1emL9UcftWFuZobY51NoOlMC1yffY7G6Guqbk1fbDxG
89uHS4oThND9xINX90S9hhpt0Whttdk+q8ub837V8Z56SBrUuhmEo3LAb3NPzc++G1Zq5HfMRZWz
Vk+k1r1Hk7mq7iXgsnU7mHSng7TgCVupidje4JicnTTuLwTjk5p9NjSJifw+CrWzmpxtgIF0L/fq
o6lLKDQXrpukvci82JO9byN3rzHp54/k4B4QlEf6vXo/9ZpqbcADbT/wsQJP+zwZTHp1izS5mgcM
bbZ6gaUoNwafMqZ1u/puIb77dtL4wSr1OmXNKsbBi7VSsiTqzrWQoasxzDCCLFlpTn7KjGk3m/Va
3eRIi17UlYcqD12j1XEbujGYmTgNnYhxbZNVora2DWzqXuvWZVM/s9lzfhBbn0+7cLld3mieUdG9
PaX3L/w6zLq+brU6f5fkKMu+F5TIk5VIq2c1PQNaLKNR+/z+27jXmYu396E6aKicvrCvy5BDHOBw
QDZl5ZniMsafI6daq9VY6Q6maN8aLfJBWBUMO/X81R3LmOEiZtFjFbDpXSvRCbW5d+5a65LE5vm2
KjmYNZg2TQPNvfk2moONhnLFDTeDSfcgQikQfbCV+4cmq5+RlSBXSOm37p4BjTyqb1cL7JzTscA4
baX/2S3k2/Tq7epZaIxTO3ipBkmWdo+4/tjG9bOgIBnMNKz0zmPcsOb9cxqp6+b88WKngN0Yk603
72MMGPlfH/cxTK0G8aDWokQUz2q9SNVONQSveg06maesljujcvZqyRENS6I+Ji+1E76MoXUpDe0O
Cz0dj0udC47AzERGuP3FY7o6Rl8/pavRUJjOn6NY3Vp1f6hjoNFnaWNOF0KeQ0v+Iqvys4kDxEw6
li5tSaDy4wC03ByKRuGAg2Gwq+0mCHnUrHIVh+T3P5310/fyDN02XIvK0ltd9LvBXsdlbTY2ZbOC
FVZt5P+MEQJkaGq7U0NNbW1q+1ZLTTL4K1QNhAzq6tQmqTZMbNXPMQthN1gXtQ3B3i4YIOr+qAtv
Ygqq3C/8pbahzodiG6oYpuo+vu0JM+I2ZoFXnh2gklZmXtSGNvDPb8tp4T0Kn+WWIRyxnfrs5u/f
h7+k09Rjlp7FVER0paMM+PGeo4oP8tw1cIVqNlSJP+sJH9lnIrGTR1StuuDV1ukAYwOj9L7H7eo0
MRDev4qfPQyXjBG1FKXdvE7hGnSzmS1gsFXL/VJjTe38ajtCEvWLYf0X7ab6wC4BK+PMcMkTXeUx
KUTFIZKrGMW9c1ZRnw9jot1ZBq56Ayh9tYMQ8agZPHG8fP+DOtd5Q/XunnRVkYrMFEH1j7c7MfrY
DunAXc1QWGjyY5XiDdPMo6pIDIuSamjyh9Rt1+agwf0glW/Uz2q0qbAxrvKTGpdqY1HbpNo/VEgM
LQIpDu7IjNegs88OS5cUBaLL5DTk1kVtIOboIK00LjOryoy2QQ1Htcir95gHQjiWuNCGvFLiRzeG
JpyFYjvevC1ZkoAg1h5VVKR2eoA5j6VgWhLkBD7hnFs804y9CaAucJWY8WjVY0NPpnovFS6aSk+D
5iJic9Piu6k7az3KCoaZGlMjD/v922xcH4a5zTYmDBwmHNd10aFc3WYt5/idsZKog4Qw4u0c60t/
TtY05qnxpS5TrfN1wG7bErqw2hI+RFzr+1cifnKk4UpcqqfI4ORf9BVW5Ue6Y9jxqsohJgljm7a3
tQeZMcRbodn5wsYZRFzUlFMXpC4u8YkhCUbVwlETYMvYOquASQVFJlepgpm4qE51Hvzivv1kZ8Zy
VTehWrqO7l4vivDt6SAbudiJVcBD5SCGRxV848iBrOsXccBb9fj7RC1GJSZ1BKlDw2TFv07rJGFq
4fbJ0lMQA/O0LkEpD01Y0kJx2wbsexz+cjp/G2ld1JPBKveUlmzWnK06kopZgZE5sWDi0cTknlEy
3WoaOVwjfFHrbZnKCzZqFKlxpqf8EufNs0OZSNAHyW5rxO5ZBVcplgtmi+sHkbQKvtT5xDeaZzVe
6SU9pexDkvDUw1BGLdsD+BCvsbehaW7c3FokePVqUtvTEskuHbjnvz2A1I7oUgVE6W3pb7LZ7zaq
YsBWULbcpbdzJM5VaZzRE7xOBuesoncvYnVWkTt7RsRkzIboRU1hzcQfIdFODmsE/rZ/HpS0tfo8
TabRacNzbcvn9y9XTazrZ8p+4FjsrGTfrxWrfc3Kja4nJn7lQBLUz1HtUeTwH6tY7t9OAlqweXvL
v5Uh+q/Rav872Ft1OV+KcsLSJmyb//y/f16eAsn+8Bf60PFeunSv9XT/2nRp+z1y9r/6xX+Q1+FV
fpUiUrX2f58iWjfDZ5rvoh+yQepHvmWDTPEb2Rxh6xZ9FuhqDLaibz0Wpv4biUtyQKwDFnhXJQv5
MxekCfkb30n2SJBnVIlGBkBTdG34H/9HE85vKNKxdLQNhwoQe9zfabKQb9Kzf40llkzBLw6nHBJ4
VZaJHxdxZ5AzfUwAbJrGxSQnmOnDG7iUjZPHv2dibA9jUIt0YY3lBebkRbcJ/suEAooPUoOKeorU
xLEWVoqiqhqzBI9J9zatLaSCnXB2rgYiApdRyhH1SwZg7ki2ZNlWVXiYoodaatpBgJ8+trcTiWZl
8OesgmGwjwKJ3EAad++Xidg3VbY2jE6RLr1PhXbWu7lYJnNmnUDjyZXf1xBfjXFrFzlanvR+AvVy
1CYHFEuoQansi72kIR4dPpwOeJ56l6A4Ws5uczvqsGGbAPKf431G17KmNXscmxvAeR/g3iy8cR7P
FvWM0YwU+ykXK/TptCfQJdsN4BHYfjjomHm5EAXIhgFO7SAO1Wh9HhM0y6TjknVtptPh7bem76bD
HDgxFB0y5kC0jb6n+6toCzJwVbNoZTut4EAefRiI6L6NAbZC7y+rPNjnee1sx9DrDqStuoPIQa42
MndXbkyntREOCPqNAtgmHBu4EvgBFlnb7DrNgEhnT/2pnGW0iEGIwX2/72PTuPSjS/8qUv4QI8xK
nwCWf0kNIzyZkb81jKrc1X7jHLpkqJe+J8gDhkB+HIOOS7+JYSs2gbPuNMBVMLKSfdMYt6zkq6TF
uqusyx1N9T3L1bn06pNbAnGY0pYalVEZHACROIJ42+dD/diVRrU1ZO4od9GEFbQsbnL1G4gyPKd7
zAoCkxQ4CnAAFK/pbEHncB6xJwc+5RQp9CBdX8yJG9Fbvp9ijf4Jw7curt2sIApvNG7pjYlv3CbD
YaOCXoquNUnBmdHbrkeCBluKKwbF8EvhW8XC0LoXu8XFqU4fnBjHtwKcDz555UrSzu+XQ/qRtvx1
D+cGING0iJqU4202g0wouweXx5fBMnFngr8IK+45BxMzzJD3HES59FS8hl5dPRs9AJC4dJ9ij/5O
mYzNB+lHlBgH+2MwAo5Vr1ojLMV+GowmVrH3nkcjosob9pIW/jy7wbLXPQlvis+w2/AEjAX+IdlY
r4WXbztGTmYU9xUEAxpJqU5RVgYw0prnpqFBGpDtrraGrSaC/hH88iYNY3c7xHcJbLGNieTmYynq
LXv8fA4d4zDM44PJCrbo9fYPQx+feq2+CWVtr1uTW6tUGpOeL8dqgrbiyd/HeaAHwsXWaybDFnig
jcIGqS3r/9HTLSJpPI9a1H3HAhtcxmy8BkxS36LPd/aDaR7k7NGeS0oXXdR0QzWd8r5jIzqqIj6G
Y5mf+xD2Bti7P3ILqoyVk5Cb8GyHjv0MNBxocdLuMtOvtjg6btD4Y5WQ33hakd2lLCwlFCWjk0jt
E3vaVG5RrUbzMjd+eRPlT7WFcbzb4/vUm1G982L7dSLHsdCQUx4E1sIRDRtoCamxTtgfzlbxxcj0
eu1IbUZNORTbLCq+RvM8w1mdnA/LIcHveYwmYxtlzkaMnv1UenDSnPmTYaG67dwBt6aEYmLjxHdB
PB6J6lZGtTQRMP1eTKihKs1e+YPKbbTgA7zBfx6KwjyWJQROX+b3JgCVCeLI7xmYuqqALNCm+ME4
RtwvOs3F/w5VxQp/lj22zV+Flwq4JNPGe+OPNq6/450XU47jVBtyXOz17nczRfrhNzikMlswt53b
ve7mj0OJ5XFp9acUPOYhm/wj+T/wMr7I1vlEvdVGirgARB4PbAzSjHbwmFtlmrDzsDIHUGDAAi5p
QMOGID02xu8OFkiHGDeLYvKOZRua+84MUNTBGQligi38pGyy0je0wMSH1u0eendI9rY23+AXchOw
CYMdSxhjpJ3b0qiXZYG19jSZ48acXNY2R8Zrulp6fAZ3Hh0TG93Mn7XBwTTZ8GMqwBimYhv4MYY8
unZl88A0+DqP0ckTE3uUgYbaR61qVZz8pilZhWmdLsvQDhHij0B/CG12TbzBvt5OjF3sRy9hBsgt
Kt0MOQItCyWAmjo7wAl3d4Fei7UpKzbeOTq5dBPR2qBK5imWzpVFxbkL96E/9bd60der2InLC+yS
cOMK5QCFKzK2sT2oZCvBhBBGgw68tJIWmGgrem50xdpOXX03gFbMM9iUInfcTdVIkyp4bD6UbkX8
Wre3jdNtMrxs11aEAWjSnXMOE3QBat6uK1YzRjhA72JwgRBv1gEb1JpSZAgyxHO1L6Exy40z5QPK
OH5DtbfwEpyZ4I3rTd0jXm1V/ADQIADTApoKRkvqXsqWur0vAoXTdfZ9DNNrtIYnvdCws+tumFzi
JMoCA5qhv0gXUh6wy3Sv+f529oOAofa1ZHVcdMWYbjA4+5ygZ3fS8raHsImCFbtW13mxMJQ6lJ75
nMgg3EjfqdB9+5RDtK45hCn9loC8JpTbAA3t54xAYtN6Qb1uUMSjwYBJK+1kHxMVmR4FcK2Cbelx
opdoFmAvVU19oH5zh9sjPs5NDUbeDeXB7oth+fcj8P9ObP19aP2f/zaU/x8YgVvoAP99AL4MP//x
ffCtvvtb7C2s33QiaDC4SOgJtdVXvsXehvkbAjuLogEhL+VYSdD7Z+wt+BJVW0Ju6HhCaRL/f+jt
/MaJXadsCgrftk2q938n8uYI8OMxzkHG61gOSVheFVEv6YsfQ+9iRuxUGfbBMNojhmz488bdIROk
gAb3AyWXu8KVr7qFjV9fkKOobnzUwVtIx6LtYBMW/hZYuLidQIb4fp2snhPf5evsogPwu1NV/G53
eneIh0PnYNbKWdtf1El+42hztijyEhm8gaFfnfYrUsLZovZvaFpIFnnIEhUJDTKo3z9rubemX+bL
VE+309RR3nEx2TNSKLo1wNS5YVW1UK7XFLqiprWPkK/urLaP6ByG3IhL8cEqh12TePiDZzE+V/7O
CZsM7U3brdWcgiBdBcG8sTsPLIRXGIsAgpsdzQ0NX12yxHD3vmmGbhcH5UHPjG3bm86Wi+83Uzgf
4OufvSDU14BnnrNwwi01q0C3agMZY2tczsnUQSqqVyMNnRzqqXDoiiEWaelXUFd5i5vCmO8IRv9w
4AQuTUiSNCQch3L+Y7Shl2HR9YdfvvQW1rx1luBbXMgP2TS/pCy4WXpx0/hLw+YKnJvbPGvmrQDf
Ap0muU/9aT0bSrspxxIaCAYiKIX9rNy7Mv0kKv0hLOgu5kxxl89TTjvfa0j1z/WiY+K4x6gGg9lJ
Zx0FMnmMRQ0gl9s9xjVcf2Wlqe6RE8PNSuxVWeQspZr2OcdmPqNDuvPK6ujaFEJcBLXEp18DpWSb
tI1iu2AKEEHfaitQQMalnuZqUbi9s0F1tCYA3wROe8sax8ahpS9Fq8WQaPoDRMQFSdCOvQGqU2QQ
HXXKTJqWyZVrZwfggceMU8yymSZ7Q5p0WLjwLqOJXA+eve0wfZiH4He9KeljHAksMIReYE/xak2w
QcDEAKYajiGmpFGOyxnxw7AaYnnGbBwkIzXbAZtTZFTmPg7wGlAn7zPqxYWfJE+RjVhbDsF5BqRB
+1EBIWrcO1YmN4Pr0EI1uvXO7vtba6g+uE1oozD09hPnmU0VF3sDPGtbgE9zGm50EeHMLGvMHMoP
bT3gE6iTY2lo56w9VJ3F8KnwCsXqiU9dGNC4MXO1pv1Um/HXDJrtYtQJ//uo+sRjoJ8qDOmXcJ6n
Mdh1yfhMbhQQXKR9aGRhb9qYY1cTajzIRpF2RvuPsQR5U8GvZ3O9hyh566YVnA8hTohaZTeXSrD3
GpYgO3q6HMISqrbM9cOQgxIJ/ewJvOQL5zzCN5TUU3GGJfDUWdktXRyBitDmhWO/pHArocg/ZElb
MOPqW8spF3GTvQYpcVwYHCH83eJTe6eF40MwaP7CLYsjLBlOQhEOwQK5GmLMrt8aWfeptBRNqAX1
2HqfE5feurm4rfvgDHWxOphO/iRb8AG0WouU+dhmsmPghKdaQDGVaAu7Kgb7LgqOG/bHwdkgW0x2
9MruQFUj2hvtfRySVAO3tUjCOV57PFUU2fXBJuWxpD/r3inxshAivXn7S+7emIGgbhfZa/XWbdHw
8YaahojJ/jK1uIC1XjMuoDWaNHxs3K561pzilucfeOKmCMP9NBXLUeOcgJEhxq6En7J8aaUD5Z3v
EChsswQSuozJkSTFAdDdk+2CZUghzvfRSuvEOq3Eq6sz6Iti3k52uHOosq77KNvpyoeMQ3u1DRv1
xvqhaOXrYOh3selyfur7h0yvbsu4f+pEYwN5Zb7RY85ts7qzHlSHyde2iTA61fHxVNe4MuDg8Yj/
6amYm5FzQ/MSRPopjTl1IHNF3Be+ZoP2iAWEt5bYrbRRcd+D/At9/Ri8zMqDIgk17kfAPEJ1uKiN
L8VknjR8txdW4wJFTdKvjUkWKC/yp7TSUfBw8EgsrEWnRWh0HKJATfhtdV+QzUUZnPks4WOD3qPG
R6GimdqhBXkOvnjGkLDozKcqh+4mhX3nQBXehEZWL6P+LGt5Y3vHagQPVeY3hhN9iovuEzn+cDWV
NKu4G2PYd4kFRdeDxNiFuBjoQLSj8hDL8RS20VdPT+Btlf4iQzXc505D/5e7pVZRN8kt1+bzstoN
dazTGAcNG2cJtmxEuwHe/WmYMBGIZ06cKd3XorkQ6T1BJsSatTEfBodAV7fy6SRDc1iWDsYdQbnP
o0KcGy849EFx0J3/x9J5LDeus1v0iVjFHKbKwZJt2ZLDhOV2YA4ASDA8/b907p10tU/otiUR+MLe
a/e3iKfFy0MECuF6YiXu6o5YVlmvRkH2AVS9dyAKwzK27dsMxHcehitBt5cWADAz8PkhjyfiYAbq
c/tWa2NFNsExi19yroSt27TsOzlCAyiqMvy1AHLWvuGuRAdiycUgDDvxEAQjkZD/dZklwcOjZyBz
vruCi6saZLcqk1qt6tQeGL+117xpHlSff8AgZJeOfnkIHr2BcCShHcTL4EWjvv4naYnCAaKQTYSr
Z2dvNJXnkZ6xNS2+5chZd+FvPZCCYSdZhIh0Xk52K/bGbOzs3PEpS2BzRRAL3NL+rAhAooVwTQ7c
HqC8rgwSjvtrPwTgKAZWYNbQRrAS0WaRAyne9SpPeDMJw7YencTcpdnFdCsg38CioNSOICcn8jZ6
ayKrkDCPw1x5JqPM3N70Q3cJesmg0kTKM7ZcqhGghdiN3MPcYjIPg+k4J9yzFdGk62DW3iac3Tds
9RZHfPTt1IAw4EwPR/pc9GzE08dlm7A4tl8RXUPca7uXqq41rIJ7zGEetOESQ0Ji03ZM1WMrkm7Z
o1dfW6V77BPzQRMkE8SUMo3YZKL/TQiBXufGZ1XBVPWMkmNqLPQRKPwrB3FG/xOv/akycakRfa6N
6YncyWSRlcNGR/533wpzJZvxZbrCvAAmkCQCi5UC4molB9NEY2dNH8CWjV1ngAwvUEEn1BPLymlh
KcLym+bhz2nUr7pTDm1Poled/W1cJteyMy/hPeujFHDYaTHhz2aKzBn4Y4gxDm6VXvyW9U2sSHGY
tWhWbTvPmzSz4mUKuncjW9TkOf2yz1zDKV/i4ZJ6nb0z+6sG5rdswqZFX65wcap3D67ZvVJkOsuM
2gB8tgBsv678Ch1Zwf3R1DyjQUCMDVXkAMfW7nxj0ffppfdEwQNHcIZ5kaA3OTPxD8fZXRQ1MrC1
mQbIDOwkV3LnV5cAPr8bvrhtRyZUXG6Spv1uCXei5HtoUnJavHh/f+ea8WsIwzeQWk+8yaDsbbHP
xMTJEsldEiAqN2uWwfMrO+9DJth6V85ZkCxEhO1je8dj2uCiF+HovqgBcn6ZfTLZ/DWZgljjk+sM
a4TEKSk90zLvTQaLZbxxBzIzs2EJ0/do5+WbLu1tEtX/ptnDOGc9xXyvZtPtmih5ykSJfIt504RN
PNP+BUn6Zz9J76GD7Wh3P1EF/lmmw1U2ZbYUsv83AyPvgte4yO9FYHOsIvO5K7E4Mbf6qGXMpRkH
DwBhsFm3B1DjAH5JVfvvDegwnnTt9DWhes48sHhm8WtEhA9VrOrqiMeoNAh8twfCxCVQncrltjVp
ZRZyvrcqMPPXYW1cPRmCqMggkxLVua5l81Cp4c9QqbVLWg32bvozBqwDQfUWxVaA7ksT7WXVF8t6
yr3kZ0S06td/8ZDWGznkp0gkPzrFV96Pj9ZdTo+RgIHSMm7vWMjcDZYYuZ8MEKqEQj6YwDapputd
mgTQW/N/DnQI+CT5ndPnbSvNg2CMU72JO2SFlB2FlwYPxGPZfCjnV+1ZT5OdMpH2NKMdOTDj+tVz
ne8ZmMlVCHgkZCpFm8WZ7kVwQs3yEYHTyQNayvx2U3T5Gio3JFeFa8OM3siwI9oyxEgTqxfh+mfD
t+HsVVwGhCbrxRxpBFXcvr2VP891uC4C703MtFw824ge3PRQSJjQnThnqC+KM/H0NFaZ3umUwIu8
2Tpltncki1or1bfZVq/gf36GxD6Evvs01i5jM7JLBOXz1rr3gBD3omK+jon1YDFAMSasJIiprPDm
a4N1rZBHm+OeylKQPcIxLONiO7IsyfOfxEoaHiTi/uqiPHRtdNHS+UHY+jom5SEVIFkx0bfFjay4
fxMpGtAG7AUt6D+dtfyMMQaJMMmP+Z2CqmNqj45CJcrtLyOD7xkW77a4k7pCKCLc4JXCc0rKzUed
ckQkpvUnYBJuQ5PSt8nBs/hMclpaWEuah6n1N5PVnt1qfm2L+teZw2ZnQaZlOLeQ49CvZ4SOo361
qyZbkQ3IBF4/gUA+OlonS0/Lh6lHNBCgX+3UoffhVYzaOSTMF5ZaMZGzscDkESgdN+JKiqhskhBt
SOdOG1dljNJA7kF5Lox8b4BHCWq51MJkJlz2fyZ19jRO6BYHhuKsqMF/H8loeBuavF0jdtxwEFPy
zvMh8NNf4jBOCca8aigI5hB+fygwYPWV5+7dYHj56VKQH0Ug221UXgoGE4vM5wZkndGsXPtRS1Pg
cyX3b06nQxZNFzYmO9V49tIIr2Z/nl1zx17zs6yz33yEaTMpX9PAkWRWJt17oUYakt45elMAh9tI
N7kfLsnl2AGHv7VZCc7Qqti0KdwSzptXUOPAnRfxs5nnjCHM4uL0zhfZ8ClfpMtwJJPHGokmKYb7
aWaD0S5CqG8SJkElfzpVvz4PlvU71gNAsmDh5TB4qGCOanaStUgmyQ8Yj6xAOBaKqjz7aU0UeD0y
Is6chcyHV02ltYPt9NDY0kEOygTEKM3LIIMSTVz+QupbtKjSmSZkEqvJYoUFjfaDOK4z2QyvVkM+
RCrFpvaLl7DJmWL2fCzu2VBh/T1D/VhoShFi08bHOq2qTRp6J5hWKN8D88GQ4sNk99EZI2Eu8aIN
SwT5LmOSdBbLWtPVsSUZFsIZLyOhD6Nn3SPjLK4uu91o0oHCuh/PAODepyl+UHlBb2rXLx46FzaX
w7/SsXcDXi+O3PizE+QZUDJRhM4Y5RlZlJ41AToQwImswT/Uw3hoHUJDrIYkFxlvyHN8csFRAVd6
m0CklsRX8LxFf8xZftAu5lznr8Zc/jTpfMMFvSbxYSP62dqwByXiqU1I4zSthaZbi2sxrfKpLu/n
6h4wkyV+GUgDbQjpjikMkUX585M/249BBPLECYhNKDOuS9psZ9Fzxo6En2xjAAWLwobmMwzZRnQP
JONkD1iW+NF192Pa7Ld6yxGENhHooYiB9NLZWrmBwLqeWy8zDOxVH/h/DlI7OVYHgi0ldcbGIzeD
wm4hG4KHqqp8tVSj1jU/lNf8StuKWOqaJjBbbmfBdSJ7GrZEbpNyDnZ3inHQGeLAuCFvhmKd+/rD
tcO3MmBk1MRqbdZEPIYDg72on+Ktn9e0pjLikDFSuhelkG0XSfSacfFn8YfdOuNO12KV1wbErXv+
VF2hKGvfK7abi9zB/EnX9zUnOINssggpNreGO25KDgNeYmjNtqc+mtSk+4HGN/jQq4zibwoSvTOF
+e7WN3oeGsoEBPac0++xUiZPltOwvKZjt5GsfBasn4NETIvSsts7+h6Nzxy869yNgYo316jq7mMO
+70u1WdhROcpqq+V0VwGMb818lYX9VvG8QGIGWujPXA0Ocav17sZCzei4SBDAw51eqAN+Mu3ahJ/
ucy9BZUZNr6c7cbopiD8xweLJPX1PIZfWUFGQeLolfLGS55G5rKWWAcyYjBq6wUgzmt0T+8xnOZT
3do2Z4LXjffMMbtaMVmkEIcmM+XDylF4RdNZmyu3dv/B0X2f0EUvPM/vdrFnkE4HHn/JBUtiqxPj
Aa1sPnII8PJyuIR67jZQ1wC0ZP0b3Jh9BxgGpB1e11n8uWq8mugE0B7wziUtxbBpnkwHpRzl1OgW
P5F5CZiXgHyGOILvIR+Grc/R7ZfD2e5kBrCWtEXwuudJA92IGI5Sax2mMfsYJjI5WHoBLiKj3fHe
IpcgR9sfH6UT/TKf+jDJI14QyGoxFZkRELqKkCmestw0Wlw8Ax1i3B4cyqepzX/D/D0gz2k7NFye
jhhoY4rHxmgPVUceVF7F+6KSLQge+91O2gtl/FURtst5+lpN4U2I4JQW88LLxEtrh59zuEN/8UkD
8Rc52HxFRvyV6T8Cm3tstHg0/2JXlYfMTsBNFXegT/IXgTGgdVX3uSduN7v410X2p2rHp4LPrj+4
rLL8ctvZBjyjcXonU5eBl5qeJ0n9LjyGbXH211jhvEZB6ewJU7uoko1tlOEPHONvux3XRqxNQGcN
3Ob6OZxAp/VR+mAAi0tT61wFc4oTyLz1qjw3VNVJJEG4RZUJXPiSGc3diN6/0+pgB2HvM0qkDVP1
bE4aarkBPoTKNmMdmNgfE7Eo+9ivgUp0ybLPOY2SrFvKGQGpgh2/QPVz7DCRrWriZnaesH8s3RCO
oVT9mJf84C7y1ULw/sj5X4QzA1XvWcVI7DDD8NNxQzCnJNk5UztjmJ+n/jNPqh37NkkAYvtZQWUW
02dvVAO9ZvylZh9IjBvcKkn6YOnrS+vRzARj9mYTVsdSXj8Afu2YCvjb3HtwxzFbDXHzj48vWLqO
Qpd7QW/tzhlXTSKeIvepj49Voq+1Q1axkz13zFsyba2HIsaTYydfWe2+YkSgpJ9HNBjWuhUtOQnJ
t8uajkg7tfR1eS0hlsG656J3GE6ZPorwMEQJ4DQ/IPwwK7f1o8X32wl54HjIwPVJBV6q/Z11aK8s
iZKDDzETm+BohhyziHoX5aCfHFthiOGh8+6jQi/5cNt4r4uAiwEGEGaIL50DWna69FhGBz+AkOXn
VYcWaLrGvxAfiC3I3O1I3lyUgBHo2HvzdJ79MjuyoT3lLWn0rQ6+zdYgSsJFNNKN3PYVO2+mTEza
wdLpXl9U1jzbAmZXjtSRJC2Y/yI+la1+0mG+KUfUexOt5DKfadHDoX/U/m9vfvKBMF8a2Kpjn9Z4
pa3PJAzIPNTjZw6bYekO4bn0p2UTVJzss0VQm3ZXaezdNHxE6CkZOisWxY4LOctn4ITCZwvvtzpM
eLHDJrxNBhkYYPJPodWcC9/cBzOTqB5/8KaPGMXymjlJ9RPlAvOQOhRYYvgwJSe0pKtyTt/u/xJT
NvmmSKiGYP7y8zcnc56AIFpsq+ejrKcXSm9iudqblxTdwrRSMuaC9lX472YSfzuFhdVrtv7sSVO3
FxmzODxotI5OZf9M9wVs7qqIUVG4VOW0IRCYzrd2zr5i+ifgig1q2CErm5ZjWcmVlXunYQxilFk+
MhsjOljt7BxsIi2WU5bvVQxLOwErX9zzOYvAmFYxeWqJhwGR2mKZlNMWc/T3xNssgg8Ry3wVVF21
a5vkkfQz14xeSAFb2Xb+1TaDvatQwTUdwxEnH//FVrhyNeZ2Qj1IpsK9xLgYf3DBLn30Aa433Y+Y
vRYLFeVZ6/4jOzAk3DV5YzZh7AgVOgsrPs1uOGyRAPwQDMq7hCeTMV4cg9owo2/TMxeNgHpiVvF3
y8p5CSSCS0j8QR9vlo6Y/tzeJ+csT0/kqmzyKH4pHf/NiEowkeXe9Ot4CYSe27hprjkBoovCd0is
aryn7P56yLTvAfV8mr7zgX/jHQVxvijquVjY2Uw6tjFfuFHMcrQ2eUWQIjf7muF0syJIh7YquPUh
tzlh5siVSgDlhltuIpI0V4LY1dTc2SRTFz1bTaj3cijBeg3t62jyJpmS6EWT/M2GsboTZvW2A5Hv
9QNGLtbu2mv+jGo8ZnO7CqOeIB6X2JQ4Ys1n1psgcfa2TS/TepKqgIx0goVI1e38TZUTEWYLhQub
8qhypktsu9ymWfDtVVGzU2u3Ti+Gk6Efy8kos5mj0VdiWYW0jhbHBShyCgaZ4eCrmZAw6k9a8gBk
LOwtBAsUk83BmZu/nlDURT01FyLtvhKMBrvOUhdFUGtfkbjlvw8lnnFCYpyVssKnit3poXLtVegJ
rHdt9GyWlc1sNsJTydxx4QeFuZ2ZpydvmosBpkn5DfReLXRPT9Bbhbu3SF8xJG1CmHNjOLP5YRsM
JMdMPskubvYJ2Wkzbn1Ynbs45ogD3m9SL94JS5SeYctODcA/EVqqeHINyu1i+gwp/LagDPOl5jXp
DerW3iE7I0T/xscmW5gNts+mLZ+cjBVT0m9s0oAXHjDQ9ZRATSKZftAq3joD2xXAnvsODx+VFA8/
ypTlJKvoZQSLuFQEFq3c2Dhj5F8NU3UUyMmS3HzIwxmVC2COZowvo3mPX6SLTkXAmy3S80hkkw3u
nqWYt41MhCtknu6JREgWg+oRrgmXBIsNsk5BVUHUe97FxHQ2PkLUmO6fA3jPh1atc+1dnNgMgQYm
D/7UMs+k1GbwzgeOyR5prnV+nksRLkVBAFHcRSgNy+g9BgJgIxdZOQIBYtFKmmgSkzajm3ynErGK
X8O7Ir2UvBeSB/bEIFPKpgDHAjPHO2KuM7exzrN6tvshegYIEj6n81htndjlVWn5tqvmT6povphM
GQ8DcRkD2b4Rwcx6nPwThNjk1DXJqW6MN2aU72Rhh2TIBF8yhdHU3n+pIxT9E0IXVXq/Pdkmm6mQ
q0lanJ9l+FSkYh0nbrSYlXEyBdHVZW1F64F4j2MzNj1/Ib8bSggLqui+KB6Sqge3KMdy56Y9fdPE
tIugFGUwLcj7DP9q6WK3sZzhyWj3/wlHdcrNE5bjo1lMVKMOVNSiSZ/6oReLvghLDp5KbExG3HlT
AFovngIE9TDVbn7s2WBBWsZrtoMTYbTfZCf1Jixld3BCFpghF5+O2aT21ZyfjNJ3djy79boerJcJ
wG9kM3XRI5vKEDEzuS3suqfqXRcfIzyNIXFZXRRZcKKfksc0MVdtZzwZgdyFqSW3da7rvU5A0PoD
1xsN1zqwhvnRjTlBG06utYgqDy95bZF9oQFr3r8Mc78FJgJdpuLCe/TYNO7hIN/++4pIse7xv9+V
dT3tLVF9MLT3mAmCcfE0rVRDWcBzry5Rro4uoqtHQPBkl9rzGV/4XbbELNRpZzxUCLVqXsSqR6MQ
JjF1dkh7n7p9T7MfHRJHbUwrebnrdXlYyn7nFwwVKy69FeZlttDfwrf13i2DYOPYUKuTIeD1HCq1
zur21JUkKzkmyN8yCS+tYj3mxAx5iSP6CufB3dQkx+8tDKRRGsanYiJyx7YzGJn2dELkRYxKJBkC
0ox25I2xmXGxloY9U5kGt33Zc/K3JP15SB655IevGtPFYQxJPZFDCpgxMLaDms/keXG5dxO9Aswr
4ozpksMXPs0p9Be2BLFFj2KpHuDM/eNk2+oHaI84tlKlS0ral5D1tJs5xn8vq6SnX/p9uuXtfDZl
GzzWntNs+5hQw47Spa4GuS966klk/4tSM7o2/DhahGk37KmCg2dUkNU4J2eERYesibPnlu/70Uex
N92n2uwLHz0oIHYXcBv2+N7MPKH06vSeZJY3J/Tri7TWgS0t8mLFQ4zVdknH2O2yrE9fo+Sj0LO6
Cq9vWGuPjyJkhFVE70pNp5DtxWujmq/K5fz3Ummw/AuKNzwg3YKsHs7hFrphDESySkW6UV39ZqTl
m0FG24qzAJ1R2BqsSrhjKx8XuYCmmaC4Y0sokyfL6/eGytuH/74ycjt5Ejb4pMwyxKZPPffw3y8l
zLVVqUsShgYiwUqhS4T0wJrQZBcbVr35uncL0gl7ckNITTG3bg1gMKXbr9h3O+E9gU0bzgMn4VE1
BJK24EH5GZrlTLotyZSC4FTN1itkIPMQDSVT9+ir7dSfsHJSZKg6CMjaslbTp6RxbsrCqmOK4WCV
cU4Ai3itC+9vyAToRr/50UN4kswybqLp/7GsNg6Ey+1SLaMHwVgmTZQ6hoz8MRqk62i23aVtpGB3
kKxmTYPUpfCuDPmH5aawAHuZViMX7uDs4sn7zGpgnIN9lSrcBW5DsvZ/bSWGMhT4JZ5Dkpcn2JVw
o9SuKJ1qGRn0oGG+Q4TCcQj4aaklddMMGnCN6NSkdUgfbLe7hFlmb6MMGlRnu9c69P+5sflc5oz4
43JCEIDbwEnkt7gZrfmRdMGnrUJkXp544sVjvODbVBnuQtt0oM2EprciinBTozhCj+OtKb9ZFkRd
vzMy6OBjW5/LWJztonY2diyGBwbaannPpC2r8uCSxfoeOdkiCSdMhTyNZZAVj8WZ+FFYVA0XeC6X
pV+vzYisvDvtSaksXfb3LHpFlvlWRf5dl4uQg4eYgW0XL+rWSI75SO0Wv034KtoifFBpKs6IoAci
BSlxuIFL0PiK43bDM85jKRgNG8W8rOrx0U27Cxrpx9Ejo8k6ck4TNtllLK3da6YAWyfheJhkeTQC
wQScjXJm2PEpmas9Mh619IQu8OE119RuwFZOu7Sqc6yD0ctcOZexRuVqz85L5wO9n1sC8sYr4c8r
jD6kamp7n3rFs/LUW5baH0kBClLUS1OwKfGrrNojYSuWCFflpvDyt0aHz7ByF51yrL0rx2erU69z
HBpARY2PSqqScy98Hzvrq+6bl6Eb3ln6XpNkzyzB2IZdc3HGEOuBQ0hkbokDq7N+G3QF7O8EpbuS
l65Sbz0KZI4A9laO88YaZMgGUChOG69SFukHZfCeusihXekFD6wa2EyNuQapMsqd3TU5MOaYrgpp
/wrtzPjUm9G/IuZSMkyPQBCNNmQkF/BYKcB2oXecKvynkWOwBIV9vq40fVzLG5x7RnDwreIPvcZ3
AwN4slmMaBdprReLVz0htIfOfOEvqlEHFt6qVs37fZdd93o8apuHyTcahkuQPww5vQc2mpRF8N03
8z+pS3mEodRtzYmBswVwVFh1iOTZEXCc7XBrBB5oLc0M3WpwIdXViznJ/kH6FKQo5Vnvajva+kaH
2aJ0q7VRFz/eXBBJb5k0C2DURrcnB9BmJFzHrcX6lUJ1AMoWu6P7bpUcT1Osugt/P/U4WDjJ/Wb7
qUapP6hlWk5rX/mEXFKw+V4jtkMfkvBqpqdeDNtJq+M8jNO9pkPCLCCmpSylx8ZDKuAXT6jeWY7a
iXwJLGSHRiMv7jy/jYmnThpvC6eTh27JNjcucJMjbm+H7EIGxVhLd4Aib6wlNkNRR0tsTHoVBuke
DtrFMWZ5GCrxMMs0eUhF3uEiuX+wzX6PU3iZk0b6BBmdcEX3W7v+sR7prKue5773mhMHPMVViD+6
ElDTZ8tcCSLRFQoZ5rEE4gUEeHuZd8O4dZ+j4PPw4/nBnyVrR/KjUlaYEtgPdwAYV5fszNN/vxgU
TidqLopvDp7dFD+lxZA9V8aQXVJ0BkcMZwi4HXWGrfdm0/8FMr1FTsTiZKjPhcjdXV0Sc+ZGZXsi
9uI1M5FLWVoku0LWxhPajt+gKupjYzLjM12v3qjA+PQosZXjUa7J/hgyQh3KxNgjGh6Wjq/cfTOw
iwk+Zlxxm9yUi2nwT0H1YdSVXsi7ZWySBV1F65SLDnW59hN1qK35UCbFufOGfeqrdzRO8drgleh7
QlxR7dTrwLyzJgpGT3XLHrZqO1gPNH7uRG3TO+I5j9g0KYEQn9txkGy+dFMfsXOIdSfxM4QtAbHB
311qtK0j/9DlfrfptY8VqCiXemyIzwPJnlSk+XQzvY/kdQ9vOGI81H1UkSF2OBPmrmyCR1W8GQ0J
rvPAEWd8hDEHjp4eh4wBYjQ3G6KX+JiaCsF9fumTGclAFX7ULoSaqg9uhafbjde2L1FpPNp+D5LH
o28KIh95A+ObbAKxblUVggDWikZIq0oMMA5x+sjtMFPpeYH50wnngBOItt+SxdaxjXip+v61GmnY
QzASAJgEVw62yBX3Jqb3ND8V6FC2TO1pz1GvrlSWSzg2TQXZyHsrk7Gl/awXjkfYmXa973ygLzXj
XW/X4UOBidd2zHibb9gE8HD4HbipdNw7SHHDRHnAQkN0ig5GFouxNQ/Ikk1HjFK6aZdDaH1GGCfZ
DDOaySWnepwSjjASVrtC79xYvLd3Zkj0XbZBxRlcooMN6g82C5TpNZP7yEVDhGgdpEDorGv/XnRM
xxYKsirNaWUG5KkRSAOkqK7c/aCr/ZQ4xUrbwQ+9i8SMeC8jCFpf1DXSXcm5mXYW+9ZWD4fMRT9c
Ee9IfkwM1LLxmBsGLYaFeXSR5drzKyvOVd/WYl2lSGsn5eTY5sr3TOlqPQbetbAEIrxxpEF26rUm
QYISJRCP2eBcXQHkeUa3+JBXX4Mxsh5AwVQKCPexUTxVHpLj1AhgwuP5cAvXOhZNJDcytdQibYgC
N6g8IoQWZE7JZIU7Nb4FtvXgDKggygENUGKGL3Vee4e48axHMlqsx2BEIqhLtTLRUS4cbWVHNajs
GFMi7epJb1ThBLsycp4TwjxPmT0Rc2I0mzH3X1VjzUsFt3k5kA90CLh60tgl17PTN+TjvHtN1K1n
FslnrpJ+zbSQkwJvZWeNybOZyfhBszQrGRScLLPuVgmNumlhcROG6lYiaM99xQRgMg1r08bi+t8g
KiuqVzKjORyo23FsRqPYaj7n1JJ3Zbw1Noey9/O9vHN45mA6NEU3Y7Djd54s/v93Kf9DOGB/qVHj
eIxrPVNuzSF3n0rp6VcZmxz8LdHyXGB8FDujvxWCETd71ezE0EDf2i5+hKI4PQXGmN/oG2Z2XHFi
DK9BHGr8m+mBafkKNrpxVsQWY9qx/BPz/+96roYrLqNLoaBaRcN8dCP5QZxkc2souXdJzuyN4WZ9
w3jgbwIDmW0e4deKagenUzfqjQbaugbg1C1Jj6oOiHGKTe/a88YJ5uGGXh4wQTGY25E4T+v+j5TF
gUUqZF+NlN9TnGHsit6wwkPHcv5J5UJw11rcCvy0mcgItAzzk5JWe4vOI9mJeGYJ/ayHYNdg9UJz
xfbGyGeMYB1ndFLdskqEtPaTvbQkD6sxlTd0s/6TK+VJGmV5MyRBmIkdfoWZyVg0P07h+KNm1ALs
b4ft3FfNSfS4fWuv24WdkT73Usc7kx/PkW+ThckgS7vqBg+m2rvjlADYY4Vdlk1I6DQhvYq89/V/
f/FclAwuW+ae//3NpYM9k+3mMfIF6/LYLW5+4MQUFB7nNSKeWxZ5nPpkdfosRphBTit8n9lTNAy7
yhcD+wpJqPzk6xeBOcuOsm2gsFq5zAWv4Cbgejp62/SuuywKBigm3yjXCpLfjNsmnJJq7wFBv3h8
Qrqxo/GYHgV67TN+ifYqksPcuPmzQA4zm/Nr5/BcRBJBe+MN77Mf0p3b5NY5PRijiCGEZn8Z60it
Mp3/kcIc0tf4HGtMWm81Ma5HdJpcRl3pHKK6d5Ziyv8ayLJLhPfxqrEY8nWcRXuLEX9ScYzSbW+U
E7C8cKrhJhJBEFI/BpvZrRZitlmn43kmgq5pVoa0WIoEzE6YBRPI4SQfYT+d4Jud5hJ+u9+Y2564
uWvMc7Sc64j0o9YVD7WN5C6nCKRK4MM38TGbUcxC2x+Z9c7eNx8osEN24t40Pug67KNHh/V/WICo
iBSWECtY4JWuUYC55qbBbbuO2vBVVwV2BZg0+pjrKT7rmNCufGB2JUJ3BMprL7ilvWuA93iTQ7ZZ
3Ee8s0GUMwCB6BgGRJZGbGGPg/jEXWtx7pPtFNLloGcicTQqFJJAAYfeKb/iOhhv5l2aVwY5ebUD
/33T1tXRt8gtRpCpFo2JEkgXwy/hrwx0y6E8V+QZH2zXxGyamvbV0nykc9NuUeCgig70bwvm4OjJ
MTp4QU1CcwD52NbTr7RGFw84BuXeLB9aSUJ7dh9i2N1kbI0hxT5x/zKeh2o/hMjEi7LAUNhMjwU7
8y6a5n2akqrt35/GNGGs4fspkqf7l1aI9bubBW6TtOS5wVH9Ku3ozcS5jPYypX7qGTMI37reXSrb
CLfuekSocLCAtC6zSkHY6QhDpRnr9hm8whUE3hgTlTzGGGPWU+nvPNR+z3XjJthBOwkdoFyppDYu
zexF/GF5v2mn2r0aTLHXTKiHTdtW5aNs9WuTq3mt89e+R4M3TTXp6QEh9MriYy/KvqQNzfNDH4zc
7cbXzM964YlaW15eH1wGhkvLUPqqRVwebY+X878vewWFxuAlW2AdVwSYS8yuUoRHkt6sRZ85yY19
/XxQowILeP8yhUKxqUJwltpgrKDm/moUd9NFVJH9nBrykLONRlsLrpDyAU74/WrwWEtsw7S11v79
gQKyECO05ADHQNI9mi1mdPbskFvaZs/esrtabdbfR3rZzqiT7mr09116Hhib6P5l0Mh71DeO9f/e
7trxK0K7edP++7dNabQ7w8K8/n8DrrYe9qBlRlKn+JOdKve49sxo8d+f/D+izmO5cSXIol+EiIIt
YEsDeoqSKLtBSK1uoOC9+/o50JuJ2TDkDUhUZWXee27Yt+mZ8VGz+v1irYvExarMn9/37FGmD4QR
P/++p6LcuamgOP73J4l0euqMZvP7npWVzb2Jr2EWQ6BB3CS8YLj/fgrfz6bOhPH0+14WGIAmuuD2
+yOlXj2luiwfft9zXeNPXTvm5fe9UCLzhLBVnH+/sR0pL4GTuf/9+jwtB4D81UxJxCt+pkDbJNgO
2BK5QH0FCHtAZbH7/aw18epquqlgJMklSMvC82svqDiMLhfXtbUdMX4Dykc+W6dFekhthlG/34vf
oj2SJ6PWvz95qEbr1GcuY5Hl9ypPZBeF3JXGMN+bJXT8gz54+f3BljbWtzbqzr9f6va1eooDE8UQ
CpC6IxsyUKp/LnFVlXk4vsxdMt3NcXHpPGi96TygoDWAFtPOS5A1kG7hPXYl+zqzc86l0fQ4i/JS
cvY+CdS0+2Ya9bWsQhqWkjW/AAx257k/6Z2LgJzCco9N0XoZl/8UsUa21/Uw2OgcNFiVyF335nGk
qTeRPYJS9yWdpwzxIMPtptMV5pe+2wo8OAjnEwXsC7WXkz4mhqvd07GLnyQhJOw14Yu3PNjuh9mE
JMar8RBXhbjBZbvGfad2lSvTNUY8j05n1KMajJ6nQv0lOaW9iOW+prFpooZqTX4BOILfj9l4mJZR
wKF1FouRsWxx7fwux344CLMR6z5r55e5nHeBU7Q70wqa/z5EGcxgbIn7ztrSxVbM3xYrKgTX0j4S
4DC7yF7gkEWpPwId2LYRpp3fB2VdwyjRnn//QyhAfhsilx8b58EBhHeXy0pZUsNssiH/1kLGR/Zk
3z0Ls4piYH6uctXvpIjEZo5cSYPcnfbQ9+27iW7Ux0vXbqflO1pcTGSI26g7G+rcZSmjPWeddc7u
CO6d9EXaY4dWJbv9ftKUJDRxiyNjwBZvd1H6gtr/2FYZrjKHqW1esBoX5T8joKUQSnO8z0p/zoei
uWo5imjg9jdnKsZ1XpD/XXALy1ifaVlYzCsse9c1nr5xUkZ2DagKgf2KKXD/iNWScfyyK7iFFh7S
qkOz0+bdvQmy8KEipKxpH+QwTy8WMcg3XtpH+vny0tjDh3CG7mqk83mQWCHSPrtzvr0OKU9LpzMA
DMN8z8qIJlEoDvOVepzT/qfzcuMydra5p/1NzqSYNXDEEQfKjlZQHDrhReHD0c3WN6pF85BYEQoS
BhR1oKf3MO49P6YjsLEq2vlqnL7GmDuHkSUR8dFDrDWXFobgdbTL5tGtWp9j7ITVVP0JKMqeR6EI
CMhLwDs5WvVm3JEbdIww0vta/2pKJEIzbLp9mxQwKXSxjhPL2atljmbjpfIBTYfbtvGmu5F/ZRCO
cXt0/zSTFmcwluld1BR8ofeKdwPnkBkfjILjRVQVzVOn/SDNkc915yAztKGrJU1CPcWJPR+MU+FN
w8W0vee0aMhDTdCzp90SgLn8TaZmN3QHOXI7pRtulmfzGcGFhKZwFVX1jB1V3H8fFrh/qzZmoOL9
7/iPpDxWoZhGz/JPhDYXA0Kw52u16XtV7GxEeWcycTfLrl17nXl2mNencjbxZbCcdJmxbLUvdJwd
7Btyb3o0EsOQRCGsbgdX9O4qHBqKda1HSpR7BW0vr7oHmMjZ3QaPLb+s73mYhRyAcEmBQHrTlV5c
wCd44N2Rq5u0Z2zrpXJ78xp1LoNfvcHdwqA/bN77UhMwULAyRVMqjxlpiCtZZOXJijLiOVSlPbci
F/sEo+k6S31VokCi1+6tKswuG3fqP9wSC0xmquz0++V2voiIhHglqWLuam/nFeHwPGqZr1FA70Kt
o/Ke0IZo+jj5MWQWj/SoB93W8BTP1n0Gr3lfyia0sHduY/HAYPgopvi9053tmJgDYp/AuRvCcDcR
iI0dujJ556bMt15oP+pp/FGAom6cubhxrL/StkGIbsfnMaUljOwX7FH76VVkezqu7J5hOdCEaO6U
+clT3nPEW2QErmWgR8DAU7sG7De7J4lK8Ksr7daIt4KBFtrTlr4r6KJr3xX99fetPEdD7xb1W2nQ
aKVxg3KaVaNjCpXglcMTJWi7Nur6+xBzG22nvrtlZf0WS5ldk2nMgNn831sFZ96S4+mhGbOLRW6L
QAPBV2TLQ9djryZl4ikZ2m1NCf3fh3PTXgAZir54THLeJrTQh9qVdcy79DRhKFuPHf2jkY7gtSJB
iy60R8xGNPplGlKtW+i8XOb3Cqt0PGMpaQNinyczBrt0dNGJXWhTMVSl1bKLlAJxlA0NJ+ecc8Hy
CQ896H9fMizvarT9gnEBFy8fb1t27bxDv1r379C9OJSlrn5kzfnft34/htQ42xlTeInmYjj+PmSY
Inw2qc/IDt8jU69819NbDC0JTQzj91HOQXv8/ajXzyhfft/vkYI5yRf1HqjNlqrFmdKDDOrHttNf
nKrLPvsSMjkjLkVfJS9e+kgcprJPHs0C62SfTXCESQ0B6jkg8YSxNE4QI7t2MFao40BOo83a2iO0
DwdLzvdQp3+7pp33QecVbGGBfugrerpWPBcfPFkbF+zVN4UhnCEE1peC+sxvaTSgKqQ+MzgYYXmo
m8fILUkGahHtKfeUO3F9ILlRjWnq2wNurol2XuVM+nPpQhODmrhKat17bEZDrpxhjm5anIbnuC1N
Gnbu8J3ARuzVJ6ylVZ46CERiTT8xYuhv4yz+TXO+ZVC119P2JkLTedUj5jP5XIxPHs31TobuBo09
58XRJNJt6ud1fcWOZh7KAfEmBxJ0UE2UHLIw/IbJVLQucxvGtPeqZ4zVunW8F003+h5z2P1c2r7B
dvlVZe8q05bBnbRe9dqh6/I+t1X3p04b4hATt3jIkFxvZWxhGagJdkmm0jrHBi0ORoBkHorAPsoh
fIrQ2x+iylIbK+uNbzN4NSdG2q6Sm6omsFml9L8xnZS+Vo0folyevak+sUI7d+RRXzqtO87Ao3Zz
TdM5Oy0Dh74L8IlUxoM5hrsp5MqbUUpriavyYGB/ahi0YKbQuw+m4290X4O/GiKdye5Zw5lcbwfD
6t95eWpDQISG9CZS4qv+veOlgDakd64JNqm7bba7afnK1BkQIpWEJmFIxCEC5uhkavgGzbjCW+Qq
gGOVYb06MM1Tu3yvAUudamZ2BJF2qznHL9nltIDTpPZ48bcjwhlLe5as5ogpi4/QjW1yBtt6BxYg
PUWGThmBistNAtrGPJfwqZA/G2xyLiO8JniLvLwnonXqznMQI3NqwUeWUXpxkjql/zB+zwHaKkbH
FbQJNDnD5KJqQ95duNZTU4cUq0lturs5nxT8pxqIcTGsJKgwZpRI9rsi3kliCscq+GZ1J4CX7gUC
P/cSp3LaNwjLWtrJtMpnzoj0fOtHM/Rif9ajcFW3qGcoiiMWKAQXDuw+yGzG0Y5LlKWGxwDCGV3U
UEvknzFKhJr/VGLaZ85Azvn3rTEK/w11twRjlcj5oyxaQy5bJFoODD45YFXV7YL8UN+wovmcdGIb
uzYGvkw3/Uanp4euKL7QfwOokp84t63TUJanqB/hCleNRD5PvSin+Pz74HA+2dbWRAqpq8qtPZAx
SAy1iRHMFS+2WSFYEfoJRPKLS8jhzggD55wjUTh3NKvQnaB2a6qgQv38PbUuprkaXSAXGjbz3UWv
tu4RQq4HyGAnpM/R6fctUaaVX7rBDwpSmL+y+5jyhiF7aeIjxsR1UoYenSI9iE72IBZhHS5sg/nC
SSwPjOyy06Rn3lHjRGeG+X8f+f/PVWr6EiPyscnki0zkJsdZ9P/7ll08O3g2j8WoDfjleZh0BHzx
1OwxXpvWXijqwD7Vm/9+Nuo3uZexu5XLbwo8EiCBxm0ANv7JBj07QhJbV9L0DrIZyMg20GNIdakV
3e085yDBQY61UPOS4uRqbXGqWvypTczgNC0Z0DhjfZAhCBVveRDS6U8iIHshbtJsbeSrspiDhcnU
yTVBIRe7rDgfjVFKk4v9Z8rNr9/3+qlKgSDy8f9/+P1Y6qTXwRPRThhrwB7iVBW9doKkSShxgQYt
qhOGs61p8rdPeIUcO7tjAidhvtt7SFxPvw860tdtaUFFsYr5OGsanT6KfQwbLUysxthksTEcbDKx
GqysAFvMjTe39WZJcl5FcXz6vXi/z1CswvaY0AiwSm249VoUbkP6q09aXCJSGkZq3iJAtGpjZE+n
onyz9JYJYifkRy+9P26qTd88bQ+01/QbmluMAguQDRgJUKDqNffgyriT8dw1cN6mtjtKY7b/5oRc
KfCG/0yB6gVryVHl5o1RNw1wRLa0wnXtfe5mYimbIvYrLOsgfYt+XWldfo/L+BzJRStmFtXTYKp4
S2evu8U96JO+xrPs4FLZmeagLqUJJoaX+aeR18Mpo9d2qGwZ4kWB0c98SN8DbzTOs4lsVDDoPYqy
IHJCz6FkzPmNKWa61YMAPMMMZ7FMUSfG8FqoExkKpu2fdDC3boqsZ4xc66VcuUXCeJ1W3DqMLdb5
SM3H3sRxVtWPGrvngG3uccacAKQLGBHnrwHiNzLwJN7kNPjhM9TaM3nv+gaPEtdE4EYE98HZobAv
sciKPaiMhCWkHI+GTfJpqlPEd4tUvGoNRON90O5rYbo+fi2sBXXKsE0bKbJ0RpSlme9nrrlq6erV
dX/orcAvUgbEcCitQx6P9A8gkhDAzX9Pf9He5hZ2LMJhkz3Jl9/BDG4pcrzgUYddyKpLolumXyCI
T4fCMR9gz9UbtAbuE7yO5r+3GtiRq6YMoOJNzjnFPY45sN3oYhLXwhiJpcZBEQUVbI/ggbNvwxCN
CXLkem9Ls8SaipiyHYGfaQ859u9E3IwS/94I/UfZ48VwLG+dlQ8ezjm/aJCSp4V9ag3gHftY4hhz
SNksqSzutsV8N8WekRrxLiFTgru/5GiTeMidK43u9WBd+zl478P0UWWfrVnZftRZHWFuClOJY6xU
rKKlHK5uhEcIMAJDsq5ovz7YlryPbSGewNat5AJK8gqV+jJx4i9vWuXd8Om4Dtg7NI2jDhnSGMtn
AlCQOLBF22FFQwrcJcOn9zDGvDVpbb9rGTjwavLkF9UGa4SIB5ol424eSiLvyj3jTHNrmdnf1NA/
a/0Q50JApuvlsVwgsiHM01Iyu6/gYEr0L17QjZiQLNb5aBZvNGv9NmqQ78DavevmfciiU0Y7Yc/k
utkpXsYku7ygsc2kFd1GEjjyGAY/FX9iwuMqHW88lEmi7ZPektu+duS6NLRPdidkFU+aJaMn9B2b
BjAX2xnHJTMwDyLInzJl/MFFbpyMUNfxeSCFieb2I2h0Xg4qfZCVXtwj/FDMruWfMrb/DEOz05eL
VwwSHZmAEGnpV7xz8SqUovRhQazNnMFmmFXGOjZwNEH7+0GqpK2txbmGbmeVxMpEhJzOl5JlspdV
u2uK4h/xSlpLuo7Xb/s0pVbjoFNVALB6mnJ1HvwMxMNl6FSBKD7N6Fx3THf2tDrxxI+GxpxNlvs8
M8qjM3HanaYyXdfaYkGfEJl4tQnYS0+PWjD5clabaJFyKK+d9nS5/jbujxN7T+5gWn7bANkq62AJ
k7fDPcnJJniVcz8X3QUAVw1AFB0e38jtCeCFu5nI1YJNMvvOSqyYQ2qCp7Dq7iFCPwU6bKUUrmU9
HHMwr1wqEMLlZkJsuKqm2oP6GqnNpAKIalMhVqriGI+JHPWQg1/daqfzNLf62QED2+UhDkgrIfOl
RFmJt8hAm6a+0Q9z4wAWFSHOhabP3opSvg+9IOqiqS2avO2OXUL5Lb4IBJzVS1Fm3bGPDqkV1vhJ
KMpLWbmcbSv30tFWqkL3KtOrh27niklMXmB+TWpK9q5CLyxamnoWFYjT8OJtu8BcTV3u0KWw803f
QyR4rmRiQXNySJDudSYWtXvLHQdJomnuYyyA198HsWp7cxdNs3Wqw8EiqkD1W7gw2CTKJN0JLV3A
yomx6x3prRsrPmW4x5jw6fL6+5BQiuhj0x7JuvMqzjkYJll2vzv3M+Wlx56dFGsIMI+i7e1T2CQE
w6w9B4hDVj+VoZtv6fZ8G1T+r2XILL7aFIJJOK+nMbN5Cga3PuAr/I6xG26HOkFZrKY30cHAJJ2y
WAPiutlKrqNyeuPvZm0W/CFgmoBU1fIMlo3Zh9PRvR7dVdk4r7JRdL+997LQ5GXmlhwIFhnBUIOR
wlZB/zVGzwt9zBOjB1wB19CQx5tIIXWXYvzS0NxCJi/fkGyOvgHAhfj3ybddsDm1BVQ5IwVbN96m
aKLVr62VxpHVzZW6OF78wD8NeBuJND0Cdr0CBT/+pOdgFH9spbffhcYvnALXxyGWrqIKHGki3AEa
UWNtS2k9mFqSbzQLvoGXr21H28dH5t8wvTmqPQywwoEdMQaaQ+Tc0JhmdjrrrxYFMMaiYqfGKEB/
zfM5WOWHk6Y1B2TxrWvas6dFPwJiKwserntTJcBci4ORZRd8rNq5I9pQomU20vhku54g2thA4Zy7
cCeQ4xmoS/xZEfiVdf9oLdT4m+K/IcDoHYsTh5voh39N36YtM+aMxudx9owfsPnoh2zxVKSEFUc8
vauFnRuVmB9aAd1EOM3HCKaCF/JG9Eo7KFFwU09Z9zK4gQeRJnzIE/TIfIkQc/xq0VWY3IEle2rI
rAzbbxTj+8ar2J49rV7RDsj9zEmRcKroddRFeIpma1r1jfqehPjW6GzAu6FSMAHWeOQvMZrZtGUW
b9usZYKb4J1qIRp7yELZoc59IdehHTzGIfcNy0VtYbSpoQWscFWgZUTsEsWVu4okLHLSr5eBIXby
aNrBUlg7tXmDI4DizDixhGy00EQqgHVzinVSy4NeR6/I5lhEnNYUzZKytV4GLbzJ1Pw2rXhaGWUv
aV9qCTqr4rnTwpdkrpjKZzMDOBtkUTVrDBqNl8Cp3qKpXdWT8S8qOa5h0l+ns/dlMnlBtZx8WiAJ
Ej2B5Q2jLxLFEwSeO0A2fTXo1hfeTHttuLSmSo09hJa4Wf1EGrO1aAigeuQj4fLZYwfImt/uB7I+
I2cwDvhj+bOni2joGA5KuZDnQZy3moVuGDTXwJEjTOGLuQAszSAy1k5GXT8fGE8TBtLA5TKd9ksz
2C7ABs1sRfZDGjpUFR4jcJEfdLfC0Md9k6BB94OqvDBFiQ5EhDxLRBXLz6ryQ2fE0n9OwFNRphrU
k95n2GH4S2uRrj3p3KUzLUkzPMF07/+g+cGx0E60oeqTZSOEc6BIOxGnCy0JNo6ZHKNQ0aPLJEHF
3nBu7K8EZjoJeTGKh/AtLer30aEstb0alf3Q3Lh1tgiSLPY29d0Y2JQaTZAhYv80IS76ZvL2ZVTQ
h+VZry8EYdPKCfKHOTLFOqWduwtjHCFoYTD/AHlscF4nQ3hyxw4GmKQ0TJNgH6Pa2GdKZWx6Fbus
MWA7Hr9Ycyzf6l0M4K3fNDMFZwpaPCbHfFPQKEps/WxAYjBH1kM0tnn+jOjKgRPovTIBLFaKMnBf
OcWnruN8XuxiTtRd4gmdWxM7rGWcslhLKDrc+jZBbg4bp/1IqIhziM8PdPTuXhJcG5P5FhqCjaGa
EFcaea9j3luredZfgWgs1u7hwUoRspTagxvV/6gLbQaVR77SXMVVk+NwBuEbtjt7dn90u+WPt8rP
umvO+aTr9Przh04Sxis1euyITxHstVm1z2Xhl5em0P5oimSgyLjkHT0GclPQpAfubRT1Oo4Yl9HI
PGlFAzGm/BdWMMD6BPN3M78MwUeLwBpBCvuS7YL1Dpse04R2m2yFc9ypKaOyt4ZOUGmRTBfEkr4h
8k2eULBoxUZ58xoHCuK6Bmmy0IJnNx1eRA9tEhdks55rj8jlUTZr17a2TlAdOuGMyGB1hFDeCGRs
MHaYjClR1DZy5h+Uhi/Jcv8HafZYCj1by8i5aA03dts3W60zLjwjkmUnm4kTnAnyS79ADbyb5Ovh
oBSMdJpGcKZwiRUIQ7bLOIhoPSIwaGh8WKm1FSrE9dVgEqbx0xTp1kIMumIyTFQQSdZKDLMvtIig
yc7xq9Bcg0B5sEPtffQQYXrxJ2eWCBPAkyrnA+eGf9w9XGQS3ruclcJ12Ca73PoMHZh5kwtvsj7V
kSbgzP5znOpJCJZKnHFx7t2yyH0Hm32YOzSjaWduEKLew7z9NwLK9wS7Kv4wOAMN55DjbKjvkfqw
CTAA4h2mAd7ewvba2TZd28miiap/ml36OQBbAvwtlpVqWyocTjSdLZ+UVQ4dOZaQgry5ukGCGQkd
LNBIe11D0DS/cqXfp4Tfa0wR60N2M7wMuRiAE0Qe9luFNbVCVtXYTOyqVKu2/WQ/Iej84/21tZxF
PkIkH+N5H4jWrL3ER1lqHEpPHgFXnEPX/MT66u0gZVVbL5MwDo1uJWunW4+Vh67Aehq87lEDXLEe
E3BQFseVYHwOHAj+UMuSdRKE3zG+cBfFQMTKO9QtLeew+faihKHJEgSowr7ZdGnwjPYJBBwOYcxT
66ZJeIICMIU5qzeTn2Q9Oj6vFImDoWWGnXD+ywElYnPCho0aTxvvofibhxxCta8I5zujJcgYZfsv
kflTGHUNvIl8W2Y0K1rC0bjetdY+KcM+22HxYkX9E4uSEUW+ic+GSi0B1nOnMMaw81R246sXT0cj
aztKxOnGKnvOCSSySxbQIRZrI5I3M5uOUcY2YdQVurCGe948zLX9GNY5AIVoE8qcUcpjJzTMvyls
5MafQ84aYprpKTHHD9yYyD6Dz+JxKscM5mH+5nosAI3eHVlMqBadP4hwrmJuHlp0FAPzPiPM/rWo
Z7fwje6Wh/AfIce31dV/nMF8bENuybjchI5oV/rM685pYYzCIMSb+pSz3+N8+Lad+V0E3BChqWEF
rTfFMFJ0GuWqneYzfUo2cvgyAWxh30R0O43WJ40CANKscS3+2JyVKUGrHLjHEhA+ZN2jHVWIqAh3
ypWf6/0u6h9MWx0AsoDvl8/pZxnRGg3sQd/m0XAjVw4j2RJMUerZftbzj84gGQUuWrCdTX484Usu
3GaqVyMjXd3WKL/rDmc+5+6UAvyWymKHiBlzjZsfaDVVQFxgZXggolKkWHvVPRMn+h7XPaexqjj1
ohV4xrg2PDHCKmG6Zbnmd4yHqsh7Dbva3lG6cDNBGWpKpzh0nj963XvVjMmejTZFb3/qEF6taglG
xNbf+67fywFSaonheZsY+dFB+7nJi5YTX2vNG1a4cW3Uw+uktOq/fgBpK/swaBkgEm7QNfOw9czk
thCGwWrgDIk1zIcqaU8ysreFcnCGDChOguyQGkF/UQOmifZD1v0uwyOyT4asBbk9OytLGtV+ykPE
iFL8kXUbbVnq/DSBQQVhtGA7PUyjC9QOyNAqDMpT7kIKncf8x1VLoYEecN2ywK+nJHsdDDQnkTDr
tewP5eJSagKYHI0HSoSZXDZGCdMATsoDssoaFCC9YJpMzn0YScvJkwHzOOQO5ALzdtQ4zkwU7VtN
EZWFovRaBdp74CYjBSp6J43ZFHUIAoAo3OuN4BAW7R0HPIjNTImIXDy+EoEbApNH6zrB9TlLrTgO
XsqqYwaI+FsPi8hQo3rUWt2vnVxskJL77VTtqsZCdWqmJGlkrGOljRwm7lAadtEewfspKE3YUy37
TCSSm4l+ty4AHSHkZtK/YFsjtBJOZW9wGqqLGCSvIDxWK6Qxn8ZYAxGkIELNtFWeFjCQCjVmIwz5
i+I9oJEMhdujRLcexQD0KWtR50pjfDMt2I0oRTRAOW22ldJjYqPiS0eezHqhdBNlQqdfI/7GMtqt
rlGnho23kSmUz9olIJ46ehR994wWvbTKjcXuAtEiOANTU5umt/DHiFRfxznEGuA2IGRtgxGnITI/
NWGeBuF0JVrrlCbAQLLpFgOhPoToIXl5ACFKircMZTlSZDvkeF47gAnR4+q0qh4r5nC11tsboAep
b409dlk7+phtSi0PmEWX00TE28VdgO2eveoD7cTOm8uLbiuTOAS+rjBMufAvBmoTbjQ3Tvze1h0f
oaeOBzrPt8nohnucc9RN2p8hcJq9JVpEj4QVM0ueCku8eV6wKRvwhS56N8Z5H+5cQbxbjJcC5Lg2
Qh5Q8FrjCYStyhBQ0Hv4bJj/LqMbulQ1QLHZumWzbm/MRH5yP3tJzK6Cv8kchLHlGGWY6S7G98F2
FECgk9abGPBTZQbPsstrHux65eac+xpE02nSEDwS0X51u+ElCKlNgUclrh6uwykPfKbeOaNADk1O
K8WuZzvF0dWvuzEl7rKvDlPEEEvgk+PabTViPkDkZRjiVH1prXDa2uEMrrBAcFQHmGDJa16hvjg5
hvc3t6Zol5fJzxyTMqfqjl1FuKuB5hm4rMqfC/EzVPzHBcG4AnYrvSlkcHYHkRFiCHFQKeaW3B1Z
e4AIQmkCzzY8pio3tiVJfCuHq2hVSLOgl8KDt4NXG/fIuZvqq0EmwZVAlxMHiE1NP+oso3zgTGuY
vkok5aEZ+oadPJMVKFcDJMc1CKP7LxVgasttqKlp58yGb4+g2knVSLYCwfs6K6J8E3Md19AK0Vo4
3aPDFbS7F+gz13psTRBJOkiy0o2RGiRHu/I9i3Nj645L6ftXD7GcmpWeQPrtcYXUeFSZIBGkbGX4
aS3aV9tM0yo2osykEYKvbCoY5NVe+YZvGeqEVm/jEnOgSwOJ1N/5MWA6cYAr8Fh75AHQY2gQwlJ3
yniAQRvAGlCxOGV6fMUSUr8Go9btkqHnvmB4vMmm/FRqFJ5F+K2p4A9Ms5PZFONrMr2FqGcwMjKn
8CbqcJJ4knWYzEi9vIhJJrpA5jFucgiN+DJl8SPDYvu57RghmLMnfSvYCbvtj2qafTVkse+E6U8L
Daupi+4uPejFjkNGwlJP94n5rAyBDry/WTNKRpRNnGNmkAkl7qnK1n4oCk6zh1kwp/qB+RyHu06r
nlwDYpyh1X9aJN99LElNyIPgSKrvqoyMaW3O07ZSVbct7CW/AK9xZsZwRUHbt5OihxxWH+wzFxNo
7KYZ2qvWZb4bZRrQT/bqAtDY1mmNEUvCKNZ2xEyHU2Kw6TT5aZkOMVDeSEJoyyIwSwinlTnsqfY+
Pa+DDYVZFv6Q/YD8q90UhaeoVjNrXVsSyTMaMrvOf6zTTDtvzXGs3yHCPQtC0NMYNUeWivmkPDBk
lCcHRYN7I+bK2iOgAAtIgwisJg7K2eiz9RhET2mabfouqh4Jz4FYwY3Z2DXMiXtaeFCnA9EcqiLB
EznQ4inqnaoKZ5dwT3eOja5h2OcqPKBAcHa0WIO1y1Ffz99VeDaqtjlYXfYPNcE305pnh2/ydIjg
QB2Zzk7Oa8+8dNEYTOuyau8xWROrKKweAlv0+2yZkwzYNUyvepQ50Z21iF967naexux5GM+zO5bL
AW6fj4t8rkaYrszhojSaGhOyFNdyLGYq7JF0+CpfdtY728GaXlPwMRTRC2xf07cTaDvGBF1vVtlR
RsghSk3sQi4IxE58d2CiXZDnqbZrBi0CFop8En8w5jwN5wsU6e6hJnGgwXXh4JR9HOfGoLHQcIvB
qsIb3kJgKSBpd9lGeJU66twhOwuHAQSb514FKHlbjFzkX3J+TNaaCBGN9BEiBxTvXVT8lORrVbr5
Jj1FfHvc0w+nTi967CmJtp1rxDdLq3PrVVCwLHrmyiyxSwxshfn4nibglyj4iRnY9Fqxt8zyJ2PP
ATbDKr6wg8uHEeLVoUjTAzP7rR2kD82grgGd6lWc0X7XBHthkeqXYXaeY4SJq3GG/JAVsGzChuZn
2THjctiEOeqILebgpSsgOX2ALO5bNPv57Lm0AJsHZWjST8oGeuhtLqtPw2pobGNCX+XVyYyTYatY
XFZajFQi19FBmfsCud7ilIBWT/dLb/Lb6BrfJTHea11nRjfD/JBBjnzKLA9xxi0FnCeHawn5oQeH
rhm0/mUHoEHkSACFzf/So+P3gr8ZHXckFQ5OBo+ORGpJudOz4OppSPfdbM62SaXe6Y3RyItnX9Zo
zVT4r+hA32pxfxqknfm2Pb8TNved5BWI94qAFxELJr4Te2bGKlSF+UZQcZeIbVgE3WQHm724jhnV
0GClN9w5DI3FyjJgJkUl/c9AZ4pTLiyAoam/KiPDadN3B0S7kZ9IGrvV/GAnVXB1DMFDZNpHVXaP
es86Rv74PilUsjd0/QBQF8ytoIVdZAXlsSi+hlhnSjjU/GzIVvzfJM7KLEW1r2LUArXqX6bZO00a
GyrxNuvqf6g7k+W4sTRLv0pbrhthGO8FFtULn0c66Zy5gbkoCvM84+nrgyIrUvJQUZbWtei2NGOG
FAME4OIO/3/Odwqpc3Ko4/04CEkdwgRLDph657IU31k5wnDPQ0EP/CwbaUDSJMHMpnypqtJa+qCw
51mh38ZK+hHDHbmpynIZmVM5MyjeVD2r2V1Tvzcfm5RsxtAK9LsmqJMjhOUDQop0G42KmKVeJB+9
wdu4GqXD3Jgj6xk3hd33W62D6GEjeBVNTTid0rOY9fSfwx5DAUVuG4+LnhsNEJlMLCMUXWSLSfId
63rnGIuo8emZ89kvx069zdP2QhlzHjksqxyCH4HqpPN0ksoE+UsdRTWsLtZ203kTPYoTbvhDdVa+
OkTrVoX6aUWuttIjPPn6IDFztZvSim57Ufp7nPF6dDH7FP1ynlPGqIkP9NUdZnL4hA4tz9H7WjXF
qjSrHeLmL1YbIBBo2z3CGzpAuDXWXQrT27foY5Byt0jd+E1paHamXnEZAuPF1nG8QoDyZ47023vN
kreNjT0QzhI5GUa2CypAHJM4YO+XNUWT8S4s8Su0SKE4U/Nf7R+0gi5wkZiL2NcvdJRU+grErOhi
DNecTk4lfujW13oEPRKMM4W1MVbhalmltY398d5pMPW46oUZ5S14dyQhbMJk+XbNeiWmFBZf1Veo
jcyZ1shgU7HUWRO5TzgAVf4xBWP9MyT39s9UV1Jzf0z6uvrl//kfSxBbf2Q3l+Sj+n75vzJ7//zT
/PXL/zcifAUJ3P99gNjSG/L6xwSx6R//Z3qv+MN2dFvYqonJVCde/L8SxMgWEw5aBNruTAiaall/
JYgZ2h9CaqR78S/hoQez8leCmK794ZA3Bh7ZkA6uIfvfyu6dknn/fMfbr//xD4keQ6PNqGqmkOAd
bMl18vcLaDmv+o9/aP/bil0WQuBzc0B4t/UeI+Eimg/P9W/C1a9SynQcptR6ptAz6UhJmNrPlwla
y068hnyWKh++WKFhHLTIf8SXdpd78SOFTudcEes1++Ed/HOo/q+0SW4zcpz48/7uqjzfH29OFQmu
QSIa5p3n2IcgB0Cctc0dMdt1ROZEnppflSRQ/szY44PwPrJfXHX6r/70SK/u9eqRisIVnd1x1RLE
AU4O31i6SjUsGh136uc3OD22v11K2hr576bNmJhS4n94e32QV6OqFhQ7xlTSnkxcEl4y2z1/fplf
3ZHUGHLEhKuWMK+eo4Uz1g1M1DWWl8gvvo79lwRjqnNQwy6fX+pXrwzXFzfkqBygHUKwf7wjCk8Q
sVLOY91YTrWIEK9TD4j0OW2abpm7fX8QIHyPeTgMb59f+lcPU5qqauhSSlPXr5L0RmprlmKUEcjH
Dv46viYgdYOz+/wq0yu5emWMf6npmmUDDJHGzzcopGfG/HY4H4d7JXpQxAu0sbvBePz8Mr94ZRTB
mVKkhSfENq9uxqu7ymhbLuP6R9AJ6P/04v7/7hJkj//4qhJiRLwKpTL8KbZgAkERrVUM8L/5iH93
J1cPLG9y0NgOd0IxYeCkOu2dnT7/zVWuX740mIHBpglLNYWqyatxFwKT1AVCqjkkzhcxOCuyWH7z
vKbv/sc3P12Cz1RobCBt4g2u5oU+HrSUbikH98pfk0KurLS4B+uQUmEMnew34+x6Yv9+NSQQuqkZ
oBGs6UP7YWrQo6iJkKDxzVped/BR3C6T3HO/ddg4DyAZdJgcyAzbETz6zG+84O7z0fGr61vC1oQm
pcWPqweaIOpSh4aODQXKxcAeWbNxxyfdcNFo4N0lHp0RIcNq8fllr+eP6bataa7iE3ZM63rc12qO
ygw12zwvYwd4YN0gvIoJs7pouJtIsyJvYluY5IzbJkEcn1/8eqhOF2eCdCz8jtJmqf/5mctYrdw2
1NgWtnTGCYtAxaWudds9fH6dX40khxmSKdIk89OZBvMP71ZzxtYhAZqZSiK+JIfGyDEuZ1X7Xkmt
JL8xjPxg9fk1f/FgLYP3aKq01k1dTO/7h2vWkSII9qFkZsNMl5SBXexofenX6bo0FcLQvcKneNlb
ZpCTlkma3/LzP8D1xMnDhZlvmkLn8bKLuHq4ljQSGZs4Qx1CAhCx+n4AD6MmDRg5SpudqyYJAL1C
8Evnn1/5F3ODbdvcPLHtGjulq1sPNUVHWM8MlA+ecvKwWsMEzavtv38VAqp1SyB95aO9uj8R+sQm
FtBy9UlOHVx8/9vnF/jF6LRBGwlHp1yuW+rVbTSqHcRqYzBfE1gMA5uzayz6YCb1wfzNE/vFAHU4
SKq65LGpqrzalyid1uRqP8WgEvd4rA2lirC5NtWFsx05y7DVqt9sUX59RSZVg02KbV5vUVDKuQa0
enZCnIwXPmkUKI9Hsddbg51tUja/+Rx+MSb4+sQ02fA/jU34T59DpMvScBXuMNRzSoWZgZAQ5Onn
b+zvQ95UdU1IyahzbF7ZzxfR3Mg2x2aAi9Y2c2AgI3l2unN2keXXqfWbi/39jkzVZgW0GXwmG7Cr
4SGVVNOsPAvZLFv3hinO2J5+89D+/pK4hGnhoeBjIqHqat6iqFb1TYHJp7ZJE9GjZQ/AHCvfHvLw
v72eswToAvoW07HGO/r50RWarRTR4IVgCscspdCkZe9aVHjmb27pb9MiuwXD/L4Bt9iHO1dfrdq3
hcwC6CjwsUnt6TQdziEFMbePth2RLYazMykxvX8+MLTpzf+0lzAFs6Chq2wpIF5eP8koYkEfFJIB
0Bm19Z2fGrtMi260FhRY6x70GBm1eCPD5TerujaN679d2OKTttgls2O6GpK+lzcDREtvLvNXvzrF
SH59ke9dD7DPzaT2pEaLxmTuIKn6zT1PA/D60tRPNZXTJGPo+p6BF9ctwGxvni9CxDf0+xfim7sL
NsHs1M8+MMNSPX8vZ7t87vxmbv7bh8jjnqZmPg8TIKC8+tpbV7U8ln4P+UlNnJSxId6Qgg4aD8i+
jlOtP7/Vv32KV5fTfx68OQojvxwlyrRcx/wXrjl+/WaG1mzj6qYMnVYyRxEDx6Y9LQpXQ7eLfRM4
gD9ZIIAWClJgtEURqAN6PFNt5alXeeKUN0OKcTUSMhVHIS2omaaDY5nZqjY5QCjng+EbtQLyeuuB
X8AwJKIR0abypcHJDNWhWKJ58r5mBtjLwJPNpkw0eRQubd6WcUZsTlgsTQewXm2KaG/YMA7A3n9N
FHIXMzFcUjN/bPr+PsrUBZd9Fa29zs2v7viQwPYehm45mOkxRtUamMzDeTBXcv0u6g6Ksi6dL6Iq
lj0uApAd9M2jpamTVBSSppDTvCFGobAw82bNkkL0egw3nvFY0KyygNoADl76khiwFhVPqTwm5r3W
ppvOLXcmbAaLUFs6BHq8hcODwTXdTeVWvyxJDFdWdm3PhFCPkSIXFZJuYERLjFOrrDfMedbU5H35
3d4sxE1m+xtXPjXpeBis7NARaZLTKhCDRBprQSeXDZ4By6Lg3BLXxHTzAA0ekBy/iYtVJZuowu3B
rmLtIXkeqvaGrjPcrp3lPtTiPaDCjXj8UVGk2GZV/+701jvy3pnZg8e0+zXRiqS66BuLFCgefUmL
Fs9WINehAI8T1M+agEvh5nNTEI3ZvhpQW5CSLyVsb9PpF7IrVkqPG7oz1kJtcWAHYDfoJ6ruzsWf
2Zvdwci/0TpDC5GzIU4RBzjJXTdhQrAtqeiKzTJFJPzo+vWu0Bsa5+HC1Yaj1mC464jl2MakypCU
YsPTC5ZmPRudR98CJ3im1UQ8jVUcYVg2xsbgHkIkTCjbMSCOVIibaD2ENwQI68XFh9Nnd0t/OGDx
o7OcOZBJ6DptMDE1irmszAKgD5bVDGUNIiRcV7X3nAZf+xif9po4hZyETTnlJoQPQ6LuzIQQbRoN
toygrRCpGDwrUfssCU3KJ90m/XgbzaLtHEp3rtIOAS7lzjyawua2p9lUPZQlyZgwXtVJ73qAq+Ap
8T4XPmrwF7oB9PUWPFfN/NYhWaRZOleqnclYQDRMJnPjbo3Qf0xqF2jzERmoiYEqP7s+1gNxZ7UE
KpS3sjnH46mhfQsleBUTpet7/gBRDQplfzSERSla2Rr6Y9h/GwXB0DgvNO3LCAbNHUmrW+s+pogx
m8N3yq37qH1p8RqIJdrnZR88hiS+m9HR1B9H8zHrQCD0DzBI+nELak3IhSGX4/CAKXxS0iyEfky8
bcep1ymfq4bODOgM3W3o4bUnbZJb16KCFIXGNQSdn6w6eN/JAJHt1e3kTB23abtVaerXtwGl+dJ9
7NW9b3+R+n1nXBRtlvHPky/NydrcM1dz/qyc5wz6FuEj9ry3T1pIEFx5EFDwfdYpi1+pBx+re8Ob
sbGTA1+ztnShkAPRLA9NCvgz6yHWsS1fULdYzjGpb3p9R3FqktsUqGL5wnsCj1AGK+2HOuUSYI+N
cRy57xAoToU1fEyCG6naT4CeZrVKYntsIluNQc1QqlladtXeDpSglmWVp2tX7YdZbdQDwopxafBB
92VzMyAAqgwxK5AWYFT82sKqt+glIbcgD6wd+nWRiHUn/Q1Z50/NaM5Nz0WCZ/NEevfOUbDpx8VJ
j/niMlXcjXq5QuQGSE4hWjbAqDX9gYUv1gWtDIgxJJKYh8gXjwKxMCFwNDb0yS+nUYPx1rhpoF4q
K+SyFzPvXaarHRPKFlEbOKs3NHFLzmdb5NubsLrJXPUUgwi2x50RrnTePJbZoDmRiIEUkmIYBQIP
1bDCN6GdJf6d5tD5G4mK3HQ5S5RLtV3FzmMewK7cQ9VG9YjcnTDgO3Km4G0iIES5dacnTNMo2ep3
DZMt5lJyvwnrYZ0IrDu7fEL/otSb6IKddUhw1M01aqdUKgYkEJMlBHmrz1qFzTjsN2Y/h66RkmvX
7RlqpHrinFDknnY4UeHIxqf8YvJpvHWYDGsPXI9tv4og/uJ59b3VtTde+0GzdpbTx209nBJVcadB
uIEpue6c4WTUcADKEeJepzuwrC3gK5N4wQ5e8qQCfaneE/G5GAQNakTrVsHYVImhfWwiKFHD0gxx
CAIiUItj1r0Y0VMUvbraXWUeRY+zZR2JtdNu6mDdTpPdbUs7n8lRaU9t99gPDHLg1maE/wdbhP1c
WRtCgZz4a0K5CI+8EgEqujPbdxeLqRo+lP6ud5aBt4+Ct0DbxyTk+UE3UwKQBS8GqTPIJOkegy5k
eH5DGTHY3wS9WVrpXTAr2pouFY3HZ04BmDfO6rgyjRulus8JIbMITrJW2ABIpYq7b+y0kLUssrK4
dbxnBEu4EhEvjE+ddgNBdOHp3p7q/SIK7UOaaUvEPXx7VfuQolyY5xZDvpXRlxgHS9WlixIjhR4S
+owtfQrSoYVsHDviPbT2ycNQ2gTVq/DOFn96r5FHacdb5Ilru3g1Q3zHHXCV6E4Ph43Eocu4zTp0
m9kJ4WwU7jyH8FSECVWtzers3iKwSKVcTdvn0c2VJ93ybrpeOwttrzoXVTsZ5nFAOVP31kZzsJeB
xbTZvaaICsRwcjp/VxUhqKHgNtSdfejA7R3u6pp5/F4j2FGJHh1Z35SZXEM0uzfpPbIeISHPF0FN
+7mEDVOKbT9KZlpM38Ul0TcG2qXevSFLq8ejK41TgZHfDJJlm+2QHUPfRwjg8f4GG7nL19bqIeQj
dyywE6bHynuNCW1VZlYMmxZZegG3mV1Rcm8q+kwlQlMWb+RsaPljZxxFesGLiBgdDoouVnlnL1SF
eSTMbkot2CDghL3xRarE7BGLarkYCTrsHC9u86W02gO733VcIEWBcHWP4cGhcQMVcdb0KJKzcTZM
2HTVPCUTO6ZFcjva2hYA/x1imF2o9SsFo62fEJhZMQmNxrrzj6hLFmorZpVRnbK431ChItUr3xB4
w3zuoG2N1oTpTNQIHPLuShmRN3ImXqg1+nSvdN9K0RULNC8LO48W+IMnX8SCVFSIo7hX2CJU5q7W
t4O2M2tUpt3F6PoZ+QtEM1trH9O+lTNBDNpSI4ARo/O9MbLbpU5WJvE26dNXMdL8lUl70C3r7JtP
dnGvELesNdFK68KF2gSHQHrnEqVLJ8yPxn+JGYf5foyJB1OcA5EWqyHQj0BS4YaoW695RycM8/Wo
wCKrM3/RV9VbmN15nXyO/X0zFvcxp29keiwC9bIqlw1xEmwnZp31AkFl7jdkfAgIe6PI7/rKXmoQ
HET/6LfjKlOqR2jSK11VL2n3AQ+VlAKkuID09AviPl8WZ99Gjs521EK2TCFmF6ugaB5iTMNGgzWq
9zA3OAh+EmZRHRg8EIkQvU77ZtsAfL1WOw/dpS2bbWMeSPg2WO2UwdQWqRWUbKbGnj0NB4qRZENN
z51V3rrDsq598dB0rOrI2d0VCiZCe83M4TXXbG/70r6nKtWusqAEGxGhixYqOuXOjZ1TK5Nsp0Xu
sMbrvE9DY69mgb4cHadbjpFFSLyVLCyg1sQ/EYZS6vfqqB7tcMJL+QGJGCZJ30my5tSw0kvvKR9i
rEjxUk/Sp4iHIX31lCGcBg1Bhg6AqjqGeoWON3OE/WQHDoo1igl6U83UrJun+qHXGCBSOTEM+RBr
fSd7+9jmWHBA/vtKf1uY3ry0w0NpY9ZPH7zmq5ODdwxNxOKrOoCiv0v7Y9jrHHJWgZov6nE7SYhy
8wiG7KBolGFSelBhtjcxp0a5+exq/oONRZv2waI0bnsiGkddQAB9HIlxVIZmEZAWPeaS81x21uL0
vqwulvWR5RvUogev91AFIXulVjvJRXE9N5zXW/nYI0XOoxwDN6mNdbdQK9YO+9ZW7IXLKMtRVBle
jtiE4wdG/YTxhB3NEC1LDqfFXH/x4ND0HlHMg/7AJ/ucxOXKD1Uc1o5z5zjpKSZAoWBb4njZl9Jv
l4JMTzXt56W7njKQMhcTpOKhlM5OODBgEfCVi7cUwXuFdFJr5y2MHZC/TLL2gqwHu3tLKDeTZDXL
lFtDlgvp5MfQegqZRdsWWElmLaDFzFROJi7ng8C5z9QdlpNDIsQmVwHcF2JHZuMQseyd+gjnX4lL
RKEXEZ04gM8m3xKqybIr905FnGhA97P2lj5JzqjGtyYeqSSI1qHncpyhoSPEPYCodJ6H6O/aeNcE
UXnpR+ULKANSEwVY8AKzvlmsM/7rwKIQUJOpETECXIx9/XjrQvDFxjg+lOnwzQMkYz4iwMmivW7f
OgCAVNZIC29L6LH5+Zqzj9XZijEiMEqdNM+aSd/ZOfkyY6qIonKVk37lcYYI1tMyP3j3aXxGhr3h
PXQk1ocNWTfI6JgnO86vEPTjk/BeTP1l7CBn3bbenU5pM4QpOTbeuwuhK2D7l3g+qVH40nF6l8fe
Yq/MYbggOi1HrphuPQjMBh7VeEMrmQyIepHaUDsa6ouY2azu2KNITrybqNxOtqHijrOYmWxwfgsk
zsiw7P4Zrdq68A9TDFY5rxAUBrO0OljaVo8fOjlvna3GBtXAqMkmj2QjYFDLWtsg5sW10V/w+WjL
EeIZp0XixRV9rSQvnBoyZWHVu9ZcV8DpQatX8PqPw0TdR9aNnxeqWYuhRbd5TN/ycpxrVYDBFGAO
Bmv8yvOSuCqnb4n82fngVBTsH8QLcCrj2Jry+7EqVvDhGmwKtEGY62yCF1DvDo8jdgzf/4optNBo
Vty47suofNXaEy5c21/LYdXFN0TnoTS8wNeZEW8YBl+JH5fBjcHRVBmfSZ+tOH9KtrY9Bqtg6yCk
L2+RxdVhg0OU/Xh7rpvnSRNKM34P5H5PJ/CMGnpGHHXKiTWlwlPnRB4+dXiAFHLCQVIvlOBDQWVK
MSZ2hl0EHaW5DBRiBjwJ6Or1h5JEO9z7wD2xlbwNGMvBICygSnLKodII6kWi/quYvqxhhYTdw7k9
8aBqIOHB+EghZRydeR5xtkf/SoviSDLurlZ2AeJ4CF4V5GMymKZGoH8P226MLhaHdw9EMOqTCMtS
6lYrBTcm8jA2UajSNBZbGJ4rq7sLh1ts+uyT94jP5lm/rOHEIsrv8NCxd7d2faJToGc/H0JRB36D
tGaftuxGs3NGWMmsr1Q2hVQFIk6lj9CHuGr5MKrFwrVQ8COSg1OKxeohxzeV4TYa7BmUxqU0a3J0
0kVgWxQ68O5gaoqDQ+9BCNRIySVggVEdNqzGFQcdA0OOvjczMoh2npEfde09wtVcVEuRszHCLNtG
5JwI5I85zO0oJQNUwb/oaNuMUCMF+jLnY4vJ8bWXNmErwd5s0iVdJWZuQJmklSpU8FW1mRMGh7IS
2LkgfSrlqI/+1bG3rXohe4V83ZumRAtePNf6nWPgHiOIKM6KVRh8kABbldUt2zVucVj242S08O5L
woNGUeyTeFLzxzlGPL4WNNl2LOFo4gyyJpxH4IJ1azT2/w7yylXgC8LFbBEeahXhpmcE4zIJqgY9
7QT4MJOa2ljn0pHtDdf60jjsvZb6ICbvLQe1OxJwjVcrpy8yr4JgtGcZ8J4HqOFyE3rYtDvXLt46
nUKawm+uuvbS6b72pcbOGqDD7U0miMJTz3mqWIivhwkjiZuESDN3VN7KtE7KeRdN6xL3DM3Hw+0w
8/sAgBt/RR/TaNVtZfikFdghnCaw4YRFxoVZrlw8n1ToamMhe4yapUB6g/1Si/F1BjqVSFGGb5YT
jns7knKPzqxHs6l6xcZA0PmoBD2Cz8o38/ukF9kt1VnEsF0alPB9RLNpaTSfVeRtu4acPGh3IKqW
RMN2awXR47Jo9OHJ1CFi0ps0Hquk0R8ILmnek0SmH42DLQLnBtPJHCvGQGLSmEZfbC/Id6Wf+2e6
fS7BuEoZX7S0CUif8Bv2NYUF/VxtFILhs0Rb1wHvFbs+u9VF20fa0ih4iwuEZHSUsZQUrwL4yBoN
eDgjtTxBQFCnL6JtVayf3JOXZu3GNWz7vmxN9j2glZdlFtnUAEqLuJDYwm0HbLO+y9DCzlJFISIZ
c6t4DSmiHnyhU3ysgyS9sZyKHOWaTADsmGSasDUE7ztr08nmQ3uac10KJsgwze49LSFxzrrGcIGz
1QGV8TbusqegNVtjqQ4dllXSzJqdijuIHVts3MVDUdyQHdnfJoaevdmu3mN2DTBm10SOfCQWqnx8
Edhpj201WuEqH7uQoZ9GFU4SnWUUOU/fYEvJ2BmB68EbinC8vcGYwsQm61o7F1C6jw3YcX2mmHa+
0HuO/DmgKuwxGQx5oSjg4Y3opCq4byJCb0LQIppHtbEz5kKyio6Iu9+8WlPvVb0rLnbl+ge/DCV1
fnwT1AtitXuqirEEKmplpFMTd45qt20ps5pMzUmnNg+u7ONlp5blG5m35C93sAPYDNj9Oa/I+GUR
9MsbJY/Mrz2J7zMnK6D+wmSdBCOZyZTZbEID27mVzUZgRaFMicr0B1UjdLIsOEgUqV4EIA9NNo9F
gKZsbeo+B/2m1lDFqnU+pts6jjUfHXXYJERUea27jAmZQT5f+jLfIsLWFkMiS3sOKmS6pgydELAz
YMfXhODs6t5qlSTdkYIDNCBlw67fw37BAutaiS5XGSoM3PzUpKNvaRG2xUPmD+BrO6usqmPvj3b/
gh7BMWZF0zTuUtCTtPcCQEf2oInEKDdCjVJOFdkQRuLQd/UoV008hP1rQO54t41QR+ZLSYw8gYVI
inqCOU15LpJUHw6ycdlJFGPKKqQGql7vvIjd+4Ewo1GszDy2601IaSi+0cLRL1aAh5gzXZ0lArJV
LAiNKvHvYwvtezNBiV4G9slpY79bokrFfqx0keqwStdleNt5CrZNdkAmaW8zh2aGTkk0CrJNZPmq
s3di8xx20+7G9NCHzNwk67oCHpsq9H2hmOTCtYXnALql6PHiWUEMASsIpIa8HNXJomnAlc4KNAUl
K53PMTDIRCJucIbFeBjIBKa/V7YkUGD2topd4Psjday6NIKbCvlodpsM0iXxOwKjVlzCPJXpsm6R
pFLSa4d4gXY8tG5w8LhAYxMIlyfNBIS2tTwV8xTfUxwfo1D01Lx6eOsvSa92NFd0C5zFm86/7OIB
N6yR/WMfNNQhlTpn3R8gC07HgKzuqQBlKYVMQ1PSjt00vKD2ya+RtucUtgypU323GqB1M63MeyIh
URNp9Tvwml5sNdB++HtRjHvhexcFrGmZjrCe8BJRBuVyJCnpMQ5EehyF22+H2JYlC7hm13OtkbhF
UJgSBFcqaeFjU2mtFgYYtLt91Xg6/nnQ97R3ospYWtPkcQ8so8keNUhvMSZY0lwPpuKML+BoYM1v
PUQw5Z2nq423zfQ86N+7BiLrUYYZEYBW50g2TSxMyaXJO9CAKDl7+n+OXSE4U/gy63GuJDxM9K94
J9qPLurLYJMlCQdtLeoteTdmfZyudas1LLDe4yjlIR/txrrERMVUb7neJwTYQX2FFUqBQt17WdI4
Wze1GmffcyJOXnyn0cSTqMcWG7siCeuaG0FFIBLpjlV71Ishd3ZF4TTBuxz6CoedI1udoEiSJ0Ff
EUdTruEbKRhf1TS3sZgFjPtkkfhCi8EI2aF/CB2balrruqWKF7PGpvvuNgXVh9FtouZVGxpG3Yw/
lQPkIfPNkDIlk7nyTHBzz2EK7Kd1M7itF667WNTazlBTM4HC1TrBDZJoeHbQscjmQCistM9kX1T5
qkwsiJpO4A6cEmnj+jlHxzTrGt1eemOvi4IGYq6r9audNZ6VvNd0+n1lss7m3/ABliPnPRFEtGtn
WhwpiSXnoYY3UDHWeHV7I1FXmiytPyWH/9PWgP+PRP+6iQjhv1f9P32kH2PzEV9+VP5//3f+lP4r
lvOHrRp4tJFCqZaKUvu/tP+KNP4wUHBgQJukWFJYiGXSDPM9snvrD4miRBIsrSOYN4Txl/hf/QM4
GvpRBBiOA+RxklZ992r8S5r+p1njX7/+USCv/6zIYcMikABg+zeJ1jItYUx//wdVnxpETQcYbyR9
vbAPptwj7gNOXmc3SexGp6YZY7jO+TlVv9SqMADfUZTw4QHNjNDqbq3CxWpKAb7kFKfWZvASDGIl
Ijd+0N0pYlZrjQ1e8q+OM9XKKUOcZXPsCv83aoafpQwonB1hWRo2Cv4P0bi8Eky4hecW1BrHhRE2
47oF7reMMhIiyXCbopskvdSRIs4P7/r2T+XJTw/vZ5kGChQVnRnmjEmHKSyUtj8/PBul6eR5GBZj
ZwbA20S+GUZ/nLmCtbHME/0UDQHn2SA5uIHTLDvbeCnzBgMCEBEnzOkHh/5HQagwIOjQJj4W2IsN
aXhh9+1dZg72kt3bAnSaOQ/pYZyJHPqN0kSbxtIPqprvNyEQdpk0HjW0q9rVCCi8Ki1Nv+jQJ4A5
RSxu6+HN9x9F0bFBsfAxDYgDyCOkteoImpCE+x4y4SRHVozkONpjePDyd6EnGRE5DstPq5UfnstB
fMC3u9OyINl0QxCBAClSztG40r//QE7qz9PGKXatbPsbZypw4fLPvvj9R6ck4VcFDAOuTWNcOV0p
lmleRofvP+rEOHQqeV2kOTmYMgPlSQl9Z+YNekFnBaM7XuTVOKQkog4olVIbnQiVxiJ4VAuzO8Mt
A4JybsasfW8jqp8hw/2UysbfM3ZOXtkYF63PL+xe6KCWuvLArv4bK+t4Uns9XwaNpc66unNvikhB
l+CTViRE+Uoel3yxa9jxWt4pFLAj9EmRGy3HYLBvPNW2b9yU0qnnNs3cpsS68VowTpTbyLLArLe3
synU0xiHfUTa8X3T2meSG/d1Q0wChGOolMtKS0ogU2n03Pn5RlW1hT/6+7ZVBoojRl1BFOZHnHEK
TAaiKDyk2PvvP+g/VHtMoPyDfjT9tAqD2FOak+zVF0Mup3aES5pGU0b77z+CVv3nX33/paIYZ1AO
AwGNYXJIe0FMV5WVm9Gzj2kSdFTkBA17oTF4Y/1OqzOgcHWfbU2RjveorvdxQDe0OQRqFT2wrM+U
RK8YDOCpSAwHqS8IZItpq6IBqrcm9JxTNbgZnCxnk0TggdgM1kdAyc9TDV5pZXfwNJKZdCm8m5Ze
bSXRCFDOzPryOYJrtPMQQPTFY1xkyjk2FAoVlpV+pHPZ2dHHsP98RjB+Vsd9/5gc9P0SU9bkvFCv
JFVDxsynqCUh8LnSYBXHXOimxmvV0vAwY3dXZ/GULODtrJgIFT2uVhE5nCvpk1hZZ+5mrGGn6T50
zzEn9pqEgHrN0cM5wLaBPpql1ZxOZLLgvFqnlMO6XTFQ/sNGPt4pPiRsVO3J2cWeiQiiPGV+pG2T
Ieh/M2t8n9n+JcXjPjVVdXDUs0NF5u5Ma9ePy0apSjMizgTgXdo6SxMTK9He/CiaYeWQqj43otq7
TSKH9lwd1GcCleozdsnSflV727xjHs+OEoc2NRCIu0aKiCSuAcoCbWE3WQEuxmW0KSU23iHO4XeW
KLs+f1na9aLhaCRsM/epaOO4Betq0agUj3R7kyNUz3FwS5wmBb9pf9+PGKfbLv4w/JDE5jJ+wfwJ
IBoond8q8tCllbLzKkrpXuvRawxzODOxWR20qi/+LVHu9KAne54mhD0p/f+2Pouyl5hfBYwK6Lpz
EDP+srWZNT9/FD+LWP+8isHkg2tBwzNxbQIkaKBHFMdVqDa80FALiMmMYctSLuemJ6XC6GRsgv7a
Kf1i9TSvHj87Ir6TSd6sojW2TDF9Sz9sPUTWdDnH2HzRokvfpZ7vncJmbgE/uXH7U2AynJqaygE6
RfIZLOOLbg54lKd4T6+YsdjHT07VNmdKPmvbQJikhQTUOT4ffJm17r4qU7J0S4e+OshRtfeNMySB
4FTnzjolnHrTFa26TiV1SFaol9Cj0T0YIwRIv1I3FNDGA7yrBhxA/I3vaNeZaXVjqf49xxBs49Ov
hFRmVdMlJ0VzgVVnw6J2OTeBCH74/GFdyW4tHpb8rsrWbT48TJ9XsltGsEfodpEsaiPR/5Oy89pt
XFu29hMRYA63tixZztmWbwjJtJhz5tOfr9i7Fw7WAf6N/6Lb3bJEkTPUrDBqDKgaYhPagPgSXl3z
okgsJItBql9OUUL/n6MMe9Je2E/kM///7wM/i93ikuLi8JMeg/81aYUDPwaHZr4ZXbW+gXWtqbzm
MTTd5ENh/wyTaj3TBPrZLeajSTn7sRTdxv9yE/9yWgFcq7Z0BzomyG48rH8h1YcumWBCr2B+cGpY
tCatuhmzGLZer1geooX6DVUXdWNUMNO0Y/MyctpdWaqFs0Ed9lpZomo7lOmbNQzNTtOM4fq/3KD5
L6fqzx069Ku4q99v/2u6PKeZavpzcni+mptMDqdZS8n/AzBA/UV7Q+ApekybGAHxIVuu6sId79e/
jCKf4A2F+KFP3WqHcm13P36MMyzhY442NDzyHbzY6XKRe7Nyo2TDcj3mhnKThtpTH3XLNk9bNIAz
hApzaywv297/tnyreMLimq82j++iQPalg1Xqe5X64YhYCmw55q6o6+iqG+tqW8Geel0msKINauW+
e63mXjiOGz2Gjm1sG7dpt64D3b9ioniSx05/M/sABvNWU54cSBjmcul2E6Rbl5iNZacXxWVaT2z0
cXSuKT17lyEcyfewmikXGUV6+KYMTeOvCK2OmFpbVRrLBZ5FfWNqWn01t55+XZr6r18tcOwNcFS0
tvEUmnFBKTmFDnhuRu1matIb6BfKl7D0v2PXTX4LX0d6Fy02pCWu0eW4iA3KU+tqpZF12EIzPe7J
xkHlpR5iyEtv179M2wZalng3EG/HD2ORSmkmJKNvzpTX436HMEKzg774yUXmtYBj3mZ7PjVh2155
UpohURVuF1IUl/NUD9vVKCy5TvBt+fSkKTvVaRgm+StPXXsfVt0DzZP9PaUM7ZrU8etQ6P19URCi
w3/+Msdki4gH+p9ZwVFP8900W2iTOekDgBDtHQG/y8Zxg0mpWjh5Nf0mNRsNfdT4qa4RvYuKxHu0
1PQ79D0TU9F/TnlW/Zdtqcve/19OgSx6agU2YHI6IWh0/Fc41LUdylJALDYhe+qYzdbbQB9laLMe
EeyaIMwp0GacRxf2QPglPB8ULTT81MCTBtmyRjkn2ntkGnunKZb3ELO2nTtqdXAcb5JhqD+g7cYB
rotTOEGC48BPl7Pt/5uJ+7+PgWgLrc66rnIoqf8+l2ooR/t4iDBx1jZtJv/NG4oKoic9umyQdUOk
Ymlul1wzg3BWij06hfomRWnolsBi46Kv5RWWdcuE/b+NCo1a/8eqkAll6Gzsnm6SBfiXd5n36C3W
hj5cmm15glDm5BvWll7VfbLkv3NM6oy0Y1f3r9XkvSXjq7xl1MqTV6OjYbewiuqB2icneAwBPXvP
oVOelCj/88ebz6XbbfP8zIqhmWkJrEE/GnV+spfqtxmWMwQlVNyyh6zSAxfqelWDUpKP2+14VtBp
G+yX3La+chQ15I+pWNvYs/cLJPKIHZARTk8LhenO1QO9Ka+MtoA/0D719XJ0Jj2YwbcgEfSyzMu5
M3O4aIyjq8MDvgRarwdySadazlnkvxXe3hAAfAFmmRuE0yeQ53QAHtn9EigoJywRZXTvcnGGd3mL
l+mB/CxjCpNd9YTU2aY2klOS3Q1p+qXxq1gB9i2/b/PXtlw+ewLQqOB1JJa1unpF9jumgBsGhpWd
CPRu7SUE68lvoYE8QX/0g0+CBipSHEhYAUGfj2atBt4cvTahxIjTGdoSQTY4B4F7ezlSLV4cSMDr
Z8kJw7Gv4mGrRNNRnibXvZMJgHZejDu59RDVdlc9VCnBRB5bgasrN5BgX5HhP3lmGMg0LW4YAMbo
zova/i5K/AllXtoYH33zS0/sBl4/VXmwlSVwjSQYUc0N1epJBlwmxq2Wt8EFjZipASdQoJvj2Smo
ejrv8ha/qU4oD75afXhJ+eusLXog80Yn7iPJ7QuZnGpmnJRXkxUhq2RdYNAW+nX9KCMri49iuRcX
xy7k0yywxMlOtrHcxTPV7UINojIKTGsOUHQMgWiqATWKAK3wGwiJEaAqIFLvz0NZnCCTAPFNib84
yIius5cPSdAYelCTkp7U5VlGQVanCv88WHNldu+yKNtQtngf58fC0wKv9N5hbzHjJOjH8iQ7RMvy
U6GFwaCZL41P2egso2tW43dZjOea2RoKFoEGNrfprysWAyJuR9mSU11dWpn72CbxyzAUvw1bUXHv
bW3+lO9yZu/CN+wXGRlZj6Ni35mE2/L/gYWmNj91ZRwoGP/KfMuaRB3uZVaAH5sTiRlLALEnebvc
Z6x5P8nsvqTFOamaU1RMx8iyTzJGNWCpejEfYhv8qwcWhJ+xPp3x507R+FybBnJ9X1bNMkXk9CR/
KA2dc2O89wsboe8p6PPp7IfmyRziranZe2OZAsW0T7Jijam+ldL1X9uRtfpR/p3nm95qb9ys28g2
lJuUl2UjrYOKghGy85e+M2/IR0SbdVXDe7juOr3X3/OS7VIfIHncZ96ysyd2BjtBdUlX29G+NspT
kU1HGcxe7FoGRK1wnilHBq2DuEyU7+QLwf8HQ0PzQT1C0On+ykgqNaMGqU/SHKKOpZWyVLolPxly
PofWvfzbVNt7Srgbq2UJedYjqseXI+ZHPltgghy4hEKPZCjQYnkt8gQLaCGGO55lAuW7ZSog+Nkb
ZnNtPuM6fMno6JV5yhqYiMoILw1oOf+OfCaLHaD1Y6AzbHl3lyGrJHvEZjkWY/ftqUhgKlr90JIh
WS25LBueXCiJrHB+lW+cYvUSgqlned1KWDMyMm6GqWt29bRcaD8D4nc65RcvtXZVR7+CmDVZ7nGo
3yj04Kx2KWX3VWN/NmqIi3L3mfMx8HPlx6TyPWrzngwvrVH6lP3O4/BTZvZp9qwHFJY3FgZlDKfA
Z5/oinWYsNrOGMCmFFisg04a2FTKubb30w3JwbJBnrJY5yWY3CVQMT0eJUktAdE8OwfPL05Lq92m
S7RvdBXi1OVoI6kBS31Q6Pwur+kD8G4zUHMIQj7J6l0fQI47xQgfaQm/lIEpxjC4BysYiIUMx/Fs
YLEs2oCQDHyQPf0fA4kWKvugAAu6iOphGKzrhZGWi3gWU0DMTBuBj6od+HHOoZgnUWQqmiRIrfLU
W/6LTAkkcss8/nips365bAIZajczfxJW9PRaD0Blw3UKl94/yMHlzwUoJu/5727RlOgDjk/EIEak
04w23oXd8qlpT+sXyxklt06T2YfT3YgtkF0k5kQDVB1X1nPcVL+ltwBNo+JHhVx2CnW+Zzi/LuSJ
5HeD3WBjJkCD3avenmSj9d70rvdH2d9ya006kHRVAYX88RHcBaJ3vq2ow/veRNaM/VNTZS7Gr7T+
c1CORnrsUDniXsTomqgspWV3jSDmNYq75wopK2AvN5nsJHaYPEZvuAfN38XaeJZJsgtOU19tvj0Z
yOU8jvw/SmDERBMBDe1LfdSeuqI+cGrgRscvvQuQOXucmuwEK8CJnpUDFDYfsXpjaGzypmFm/Rp8
sjruM7Rxcw8FivArdcz1yBQjYFSP86x9q716hJssvJg19TjmUKYvR6vPTsWQnYglyNoVp6zTArkt
wxVcy6caY4x5yY9Bx/XRrmbxyrlqylPoNJFQgn8OZcacqX8YgAa7c/SlVw/ip3QotSyTsoE6OwjD
6iQ2pC/cAyHVXkEYSmbHZ9mhSvUMA9hZ5/yZ2dEK/PV5NW5dBPbE1siixx0PzA527a6/BugMIlXn
CMYD850D3WPMU7/vqmgrdlPOSjmz0Op4HEwcOtwScRnXHdSp52Hyn3QfzUZxaobZeLIArrewUZJb
9n6dkSMTrKTpN7dy2MjJJ1e0/O+x0N+novuWi6P+RogLVTdndycH+aj5P3Xaoy8HeSWHeu2Vv7PF
vlbcnWoau4qnSPMlECdBcfynrBuRC5ivJzLcsvJkk8nG0Qiu6MyhV/dRNpcOQ6VTlncWol0QE4VY
lPUKrEAZM1ntdMsU9Gk078Cy4VllL8g7BrwPen1vh97byH3IO0cwTCCDH2XFZ8B2EmfZii3N2S8y
wvKcbUI5oKwf24gjzc8OqnspJ5sY/9buf50f8A7H1RVJcus9zj/FKZONK9PZwFgU0bHEs8ogjeqf
7y0KlFhQ7IrDiUxVEshYyE+5J2WZLmrbfJLvBiwQ0MP1U/q3eut8N8N/xrbxdaSyobJ3ljPiXi9k
Z9B/WoJ1NegpMcyy+jYN1517n+2KFIW7iY3hXh4d8btA5s3Xmg1o4HuZnrRVg77tj922UJmYqlxv
NnOGl1k3L+RZ5OZWu1la7b3u6gSVC5VnI0CIiw4DC+Lt5XHdvlUWBVquvZlAkTuiCDloxQSI1QCr
TaYR9sejC8xHhwqT07aPqhMwA+CwrnVQqvhmwID0IQuDI9eMlzcHaGoZchjQ9TSlDgT4yk8W+weD
dk21fnJdePLZvcuYnXK2KGwEl10WIQODkeP1SVk+UMDuEzVITDazGIq5vi0zZA7Z3OL9qn5yk4LG
kG8S0zW1uN9yXJn60dU0qCCH/bjgPfkhO2zBa1WLraeHd7lZ/MZJ+zPi/dl5e60N7b6ZofJVMQl9
pDyrbnbRhckJGcWfIk5Ow9BDaBg+1/54VEJcLgupS2pOUxS/JE1Ezxf+8JygdG22bxSB2IZJfdmX
7mOGdid4PaRypoAL2WXyWTgDWmbjpTOoQSfbFx/OHsJXoFUXFX6yfIHF9DpWTytN+4JFDFq5JlDF
vZKW13/f5JkznaCwtXNhudP1TbbzQSP2B2qSQSf2gG6swONNbpy+yYsmHmKXUSfut503B3VjHfoY
hwCWgGEE1Mr/Yx07TaiDfBspAYuC6HhE4P0kT09fBqkU81nuoc7y3xh/1pqvVT//lI8gyBS0av1j
9EhWduFHmVtwBbu3cw8Knd2UdfFtWCdXvt1cjEvx7iN2pJfeS8PzmibU7d10HsstRNBfcuMyPLlw
XJtFf7Vo+q2MGXC8QMYMICDrWb2DYPluoniX1dNZfo9Uy57yuPShBeXEhzVlOFZj/eu7H5kkPbmo
vM8d+nNdvEgTbaOgJxuyUkDt/AzY2qo+ITL13MVLEMYEeoQSSvzMFe8qlZokxUCnl2au4cWMwnvh
pE6wi8YM5AdMOXWUs0fggwNyUSJ3D+Dv2CIJE/2UeEalGZ/iRgHTou5oHj9oOZ5VnX5P9tV6JpmI
tci5PU3NR2keFNjpyKA9ZyMOBKs8wmebsjyIjZvaADTeOSdFvKRRfUeVbnU7aBJExONb9q/E5OJU
jU7+uNA6BkNlkMA8TSWDjiXCec/5WNwfxQPNndQvvZytclqWmv8NRLkPv1swgFkg9qHvsutO0/ew
aPTWesTKOVpDsN8EMy6iPSdBkrpkJC5ky8ruHlItgKT6A+XsDscwTpNdu9S7dVea+q1t++/yupyw
g/4lDoI4B6A5vxvjaiK61TBYSkdAM1vQHSf3MoDAXANDdHTTZOuP7o/h21/LrU6h7gIhxJOCNyw/
5a3Jo5Ii5VrlD5Ain1KCrL+/sYvpQ1NfMqdFdIYdPb319DG15Yy7OL20LRveb7/LdjlW+NB14r6a
CM02JSeCVZxadBLlSuac7cIGwmY6crXiuw3jQFPSU9izluT7p2u1LY9yRxldw+H8CeY2QJF9fYY6
5uyl/SrL61PSDUEUgXlNTzZvWSL7NL6TvX0ef22SZ6FCKO3EJxgivuqbpMRbYJzkVbmTmY4QT/sQ
bJHrD3fyxXn95wY95HajFqW6fETVBLaGsnvUPP2yTuagSZQfuEsCNDyvpyrdTZECM5Vzq0fuJhzV
s9ynDEg7aDdt31/JY6hzcXLdnt0JQ312Wrr4WSx5Ly6gnBsAPAm6I7RhUKFq7iQ5If68ZCAAOl4a
ZvIky04jmpgw41h0v8iOqwcolt+EewAN3b0/Dt9i4v0pO2t3svjmPg7syQrqlDRjnDzIohAfk0LU
j3Wt985BzrVqGI9wQB3Y21eJfjkW1Q3VwUC8zijnQG+HlwYJnmQaj/J2WaZ2Ee498oGSS5HDCMqg
b5Cpkv+yhjmiUZbshvUe+cvHwCUW1qhaOYeUxgXopB9J9hA5MGM8DXC7HQQ99G0l6xNLusZUkOqF
4ULOTHl9zWFxSHk4ROkDwNWNeEwDvpC4JxKES5owb5I7G0+TM/Fuhj7Z0I9rPPyP4xqqdHek3qu+
qEf56qqwD3YOtBQnpsKDKJdjO1SocqgbJ0Wrj0jNJ2IDmXhCsIvM9zdwp8PSoa4KLaDM7DCz3AcO
Q7Pdyxr2LI6gglMsbZ/QwAlGKyKRO3OeexemG0KH0Z/LEpy/aj+G1nycTPa3rPuENAZw1aHVjhPE
6VqRA0WZg4yXJ9lpHMZGXl3pc3snqxSFw0todh9ldcpult3QTL8cnG9iGmQRdgmdkyBvZcXZs4aM
1VHeCQ30uo90z8VPQQS6OMHNfoTxkAPDMJ5Sb7qwfQ91OX2fSrKvIvsn1r+0k+dRNy6LYTq7VXGa
l/4sr1eQtId29CqngDK/aF11kI/Evv/mcEqAzznJ/6OeEJyfKvTyXmc+2JKh0ThZ0vLO7Yz1SUuF
RkZ42mX/ALYJ4to4NTrA5qK7rTXIUlzca/fO9Sv6sbkcWxGk40kf7p2++CJqRXJyb7szTATdg5iV
eClORjkEhahmW6iLx9GnnpyUTg1GNSKZqvyI0dBq5cdznZdoPqPhd9FM9rOsTtUxVnulxPXW9mLQ
osWpirRANoWMag69frX41xxqMuDgMNd5SshGybz6KPfluzK8qcb0IF83RujEct8y5ob5yLL8lDUi
71WV67H0vmTKU0FIw8/CykJm4CxjAZuUqbUfcmHAxaciDF/7Xys+aIPyM3W3ZvpTlP3TYHkHeRJw
bL86iYUwPheR9ybnwxDP64W0qL8e23TrVfOTVheXYjUno/1e10yt3M0UYOXJ/NkIxPZrXf5U0UwW
D8Whs3fg1Fc3czUjWseop5ewM/5EXX1av2auP+aarDMJQa4iV8WZfWra6DI1IywDgxIZYIO9V5dU
3oKqoeo2zy1pT/E7xI/xa+ezT3byX6AiAWWBAMTQPh7qXZXl93pob8QC01J8ilBIkdEJDXdHc9JO
TKHcGauOHFj7pPTNAeqds4S52lLsyrbdryYXJHcQmcWn46wnsKQ16grnPG3oNbmQ6FLiFzysH9/O
7vtkQXCMqHEN7nC5QLvFlRKg4wZuENFNnCQKnXxj+6qz2GueIsyGwFWbnauVl0WM9AePU3PbGT60
ZNOzdL5R+b3kd9ZUpWQxlwk8iPo5N9oRbFdNK0/ObOasebpRDzTddgpFDNOOdpSpqpt0YxntT8pR
3DCLkrtq7eV2mKzLjtOttNINXSJ3DuuYWPsA3wtNi2SWuTHWSc8UkWK8ryPjcnDc9ZskCVVhEab4
uzWqg28c/8miOnh9MZSSprncrWORDN5vOiu3vUYLBx7xkOhHCf5QcNwalXUtA5io2lpPSNCWrgzO
EDxhw+0uHFJAgMS3TaF+WPVeAjQYINZADVmuG+H99mp/jeQTnOrWgL6oM27tylvnZQ3CKTVXnv4s
UT/A+JP8pKZGl5Fz1dPNJJkBLi3fsPTFHjWLq6lyfyUBP+GXI15Nq+pJJlTywPag7Jxy2uYSyYCC
+QFJHyQjDb7qFeijK9q4Ah+TUZBBhO8IT9doNZx97rGjV7mk+/ZvASRR59dCsVF75MT37V/841+1
cF58GgtmEgVo3IYIFxgB+K5XA5oYisd4vdMalioxqHCEj231HQG4r9zyf0ZsA7HVjzt8wF3wYeDt
w1G/foI+MGrNaL0V9W/K8hksCIloJNcdXENA3GY7IW8cI+zE9Hjeixe+4uxJuQqviCUwYhcmC9SH
8xmyk7JpePARjNGwHKXuHfDXIrN9d1hLqvvn3ayvK3sab6MJN4nDcKrx4FA5uVBKE1oF5IF83ztk
RX7VQFBFZ/UD24bGE7x3vEFZXkOyHAs4rBJlvk/xx+QeMtm249Votl9Gzq9x9O2+Jl/2ZQzJR04X
G2KpT36Z/U6h/6uywxTGi7BuB9HUTTn37yVrjyBNsjqGXYKizHbr1Pbeq6xNUxmQC9YoJ5MeklDL
oRdTw/NyaSVHoluKVE2tHyWZIAnHHN4Yw7ZvJEAoTON2guGjnU0WX/cjacJl9g9Ls5dci3ghS+vv
bF3ZTYQ7PcseGgcuKFkVybZI6UJBRKOc5uuKtLfUVyQdOkXFvTGwCegcspzlUTIjM8kIsBuIv9GM
CL7rXkyFXUX7yoj3KSfMwmnh9+YOvOmeloizWA15j5ggSvIbVHJuy4oeyZQQU2WNje86ql7hsBxl
nSeGfVsNxkYx3Ku0D28kAeJqy3HsvJNFiNpo/pNkYuSejcg5TdRCEIK8kh0X6n9ya7nF7gx1iBeU
HxlQuUYcbS2PnDRBsiTard7ZQvK+75v+fTUWUm/Rm1v6ob5kPf9j9KbKf4hD6PY6eusc5Rqkwx+T
IxQzHkdQPi4EQXvJ1ueCJG2/NQ5IsYjy0zaHz7C6liJQ7aUnaBjihK5rfO3J7M8am2xU0l/3gT79
bZfb17KfbI6gPxk/c7qFy21bWaesJOfJfcuj6CpoKuMzJi6VnJKYMbfz6dZTtgvMlJKvE59UQkmJ
OKfO2qedu5VALq2sP+nROS5uaiTY5Q3+AiMIGRdxQe3e3So0Hcu/xT9ec0zIhUdF86fEp7floZjI
yedT9jLR4SfmT+6sk0SG7ZXgXRGxIU6Wx5BzJs333tQcpJa4ljcwKo0Ag9gJOW6ahRVSEbgGw3Hd
Idw16NnjevxEtPXJm2CmemR1btYhMet0raatVj/yrF2OBhAUHrLqHKjqgAMFQK2Dqo1PkQKXG2K5
7mg/LrDUygFXcsDJ72kUPM703RDEKuExfZTZXA0RpmQteEzh7TD2sCdxXvA7cA5B65LM9OzHHon4
2hl36+tMrMyzrBdZN4V7pQzpm2J+JsnwjVX9/WclyebwqMTM/UHP7Vsv9DdS3pFPuYV2lCcYyq0W
Gfjy6WkOSxnO+Mr1LKSzsIk0f3vVt2/Wv/FISUi+3de7Bxdpwo7ASOl4j62+DJnyJr+bR+0onEFZ
faoXhteS0dEKxIshsEHJ80m+1C80dH+7exkSixO66oz1g44wprTFxoU/h3uEy+F35lnASK5PGbf2
lgaKddG79Mcl1rdizscMp18qROISDOF+8pxbKMov133AHcmekLsSY184ZBfa8dmotVs3Nq8GvoxY
7tY2uVV99A4FHaxKMu/+eiuT71DnKh4cvPq44U3i1sjYCkcOkMmXTLJJ48U8pH8mg8n2NrVe/ci0
W/Wf9agiEzP17YuszfWYG9rqy9M+JT8u1kPsI5AFqFfpV+TfksFfV7vkW+ex/0zUB6koTf2OVO+3
mFaxthLgyU+fBvAJUESWxDcqqV/J7a75dw8CjE5Xr7XlS47Hv6nnaWs49s88OJeOloLuKk+CiShy
UiyhFaThvG+GeLdemaMeqNrDP2V26ttPUh+VumjTk0DiIACPxeChc2VO7o1XjO9467LBJYzUS1go
WqILKb7KCyvsI3/3/fRjzRO3JKyS3iPtXmzFTzaS+pBx/PWmcb0k3razcPk2Jqff6llnEcpxvLuw
sYKczLh4qjnfOz7kixzLNcvAkbksOKbpAcW4zFc0XN6DrqSMRy5G8grIPu26JNtDB+fo4Eh6Ay8F
gWtSFC37oMzyV8/6Fv+5IKSRFICEO9tFQ8oHHzLV2aw9HkKFM10STdfL/I4Q5nvh/LFyEpZ30HQX
ufPkddQJFAyXJJLXOL7dx7715TXt72BGd4NeXEkyAzdg21DygtLyIEGCp6UXJEPe1HF4aFJLiBXG
X0gcP+JpevFrnsKgzgqOxY20L5UFYOUK6mFU6qgxhyoKFz1p9Lzd1OVyLxX8rK4PjWaf9OZlcfJP
OY3ETWs6967Lkk0SvUyh9SEevlRkjIwar490uk/6hcPLlxyysRk6Et1yHvBSNOECTizMcVrRGrS1
I9gJmVTrrp7iakoErpFibgHnt7EN+QXxeYcdxFCbdFbqWXojq1mqAjJA4ku4+SYK8x8pDM5m/+mb
h3UhRXuz1D+QO72tcjauYh6imuCF72K0Qmv5lFUz6uFnPv4pKMoFut6FQKSB04yYLxq/rWk40IYn
Z5igBgQ9ICe4/Jnp5+uq7rV1xisrQt6HE1zNyKtQM2qN7sUtP8QVl7fKrpT5DXPvCd24NVFkqPHH
RJtqAzOOmVtHWDdkHMVbl2gJfhOyAO9SrHGFwFzOfTCaHGPN80x2YMUOiXmgofByoQWyrJNbfSZG
xocJMSUoCN7TGgbVMIZ7UdX1F4vrf2j+r3xO9reakmiuUJFNtE0CDam8Jt7fanKmiUyGSs93vYZZ
chnF4TMQ52l8Z5lor339KVGYXnEZ/Hk12tpZ8bVaEiPDzAu2adFgpEqmBzli/36v49PZY9HYEl7J
S+uzyENpuvKkQyspjvz6oiybOc4f6I3dONhGGQUJj2zfoitYeZQxlxUog7wk35phvkthWjARUhoL
0+q99V97uIVi5+Tn7uFPdY8clxSNKhcWFy1rL50fu7ZuoXJb19RasQdAI6XWMmx2Y1Nfr16DLH9x
gq1HeMZiTf+QCpcAlMQJzarua/iS4IkI4JuwbJ30JiPljBq10TzpFntQZqeSoUGtBkz08CDjJ9Hs
Ol4Q/fxEOyi74b3wrtfjQ8Ks2VSPeb6Xh5e9NFAtKY32Zs61q7lKTiM4/KHrH+QQkMOgLT90tXsx
C1AxEpHZ5rOvliueTLaOLtZXHG5gaDdI0u4snO4G91ncVRlIAaLY2fg9glmlOir5wnoMSRw/KwVG
GS/7IAn91cTP7vzmxC/a9u/x8veokZ9S4Z9S90KBV6ed72Z8/rozT/I9fZEek7uakpf8T6YR8dN3
EnDi14daTMqK3D1DGxfmxeJGG8N40KkyyQqVavE0Q0s2d9ehzsOIFwfn4adhXwtMLJOSixy5suSa
OLv1M/tKYp3RM8m8SoIu7T6EJfI/u3WFuciawE83jfKii7JXCTZlK4ijpmTJkchXnDzxa6UaKgVi
A8MzeIBuWGlSVq7cPfbnuDj1QZ7caZF09CMap3BX0+EIRkyqvP8cgLmaBLHfXul2frdWPSQdLZUO
jxaxeLURUqix4uJtyB7l8NKJ7sRwGdZ0oyOtOtRSZ8FqSVVmUZDrWJKrrhouxz56GlsNiWJ/BTpZ
RhZIROZZ9XMNI4TgONrJva2jYVNP1LuhID1MWbsxITGW0ZclJpMyhcWFKWuJPSaPXkzpN4k62bRi
kf+AARA5Tyrrfo22xF5NfvuYKdql1v5xZrLMwKE3d42ibWR9iV0V6FVR2PTC5+GnHtH6L0kjBtVu
2nstHDdmZX+XH5IG+d9RVJK5+yJ0tpLkX7pyMw8o45Eyl3pElJDwXKIb9KhvSmIPSSNKZlMSn5Lt
0zr1szQvrBNcVEtZv7fmq2QMgdAeZntk5J0VEDaKS5Urz17lXqp5e7+uT1wuLzTQhi6e6BR9H6Fd
k5NJfLsC6oOwK9fAToasS1h9OXsnMcbVfxOfTQbMU28H0lzyT/mzWoG0gxMx0p8bvIg0M9+SQllN
BNqpk0mGiH6NqNoAyHGJUNfRlo9Ct/XjfosfKDcn2INlMR4h5+sb2FrtL5rz3zqqo20H8zE5PIHK
Wct1lsW7NcTkLmMmWZz10Czf85TzRU78GjqLMd/LV+RirOQ86nD8viT4lpmLiKFo23v1ou9F+xPH
xhLL0r4VRzp8o+3NmphiH4GDJtSyherkUYfpVTWLawE4CBxDnMYVrQEtbpUuz3oJYtbs7mBt/xBc
lbxPDncj+86n/nPNI/BSxmpOs+pWyjewM17W9vCQtygqi2+VevWjEaobD0kRfMs/5Q/TgeQl816n
bjkLPnjx9KOfJK8xaoUa3mvvqfsqzLdyQwIAS/riaOiUnkCt8iX/bNUa8sRkAhgjVEmZihAztUaP
CgaBu0wDDMdErGuEKztFdozb5xeSCJEDIVKtg+E9+qbxaVTwQnCeiKmRUoscEjLM8aDcTEt1JbBF
Afy5lUufQrSVyVWN8CY3YJrkvbphAuj1fuRnOht7v0mvynQJxCaRpFuogldkHkYDtmL2jhxOcgnB
Eepe+VBHI1Kof9Bmo0unsaKD8PyDhh6oL5u2S5tQ++t1UJZ5ZjAuj0NdfMrzioWz3cvZV7/kVBD0
mIF4cVL0dKQAywLQ0lr6uw5AQ7xWSxvf0ul9dfX/zud6Yvi8MZ0BKozpVVWoVzLhgtiQA0QGfEgj
xji/XN+8HjhUmq50K74VQyprAZ4rxRxPMkOCJZaro1ccmHV8EVFFjtP6ToBi4iRLeY0CVOyZX1Kq
FCNqNuNzGp9J6Hd18yZ1OUmtJ7p2pCn1I6lvpJ4pFVYITKiuxqe+tCCNdPbZFJN97xCUHr4xnGep
YKA2tx0roKxk8KQ+KM6dMUJI66b3UsQ2/Oog1+uQbXYa+zacnM/S/5DCR+gTiBKVaMt0NcbzLTIY
h7AezuaUfSU1JQURHia+kfsOdUwYNRWta0ibqNtsjPaAPdbCsE28DADvVEE1QjxOkzKQC1e/pG3g
SUAGUieSn6XjXs/I9YaFsQIdkpwYG9YJGkL6R8M23jQbIKXawnxV5g3CBW32ZJj0npeUGL7mQn1u
63g8RxCadYYOeLGrF9CQg/tqRHOytYyxgIMyXm69wpm2QC6iV9OFhLjw/OEEocHV+vF2me97EAOH
qVeWSy9P/acuNuydWXTKvtCN8IGWWSgN6yiHBxPuK8db6vNy3fXzcI5V8zfRw+GjGFQXIsi+eNCH
1N6nxaLs0FLVn5Y8M+ghMqcDZv2hlht2KcNYdWmRjiJ+GJAxf3UGfN7aTa1bLYkiSPyUYpsTZbyq
ow42srXzH5ulvn6cCvhTDS3XodVSB5F1pX3Kkzy/pg1y3ofTOD7YmWJs0O6sLSgPUPRzLgAtWBdR
nmyyvnixNPpZtaiEd652r+gb3JLI7TcZKeSugjU+zcbiohjhNVYaQ/loFm9bp9m1U3fznQ7EsVcG
iGC6Tt01wIiBtpybfko3TmvDd5fRuET7GHTKSIg4c0x2odjbtYdL27xp5DImJX+PQxTly6WHkQ/e
wMI7Fc3/EHUey40jXbd9IkQgASTMlAS9lZdqgqiuViW8t/n0d1H93/gGjSBIRTUlAJnH7LO2ybau
gz9xkQBIxNsah/mqs+ywtPkDQMJ6i0T+NhrTqUMFnPbxV2Eu7xCKvx1ZamCeIAvn5T53lb1qiyFE
4LsdsJfDOXjQfKGSaUdTboIKv4CFHucqLZOdG9dy1ZpBF6b+b5VJAJb1QjiZTs+CPCjSxMkwWEoY
Zw8P1UcTtitwGy5vWSM++9EC6wQa0IOyVmPusysYggZCaI5oIrJbJ+AgQ1RZ1dwaWenvJ4utNQcm
KTDY4s813BseaGYahtW3WwXFOoosAGOFeupNYR7c6Wmw8LaFL7XSuC6t1ASeTizUSufBBy/qeNDA
R4+5DBC44ejrd6v9rbXjrUQEFWwaEKKYk1gxE3eE23AjpSbvmQCVlvNLH/vnuWn3re9ctaBsjEAQ
uwNsh0fDwGxb6xCIMQZvdxWX+0iNJ/qi08FKLjTgprU5NdAD+4L5OMpLKbNQ9P3mEox0+T21ONH7
43yjofseJYtimG7PkPK7TWliF1SQESJPvAs3R2CIQX0Jn0BgONb52duAYjhX7pc9Eof6DTBlG/yT
UNCuokWAlds3Bf8gw6zpruaqFoP+J7ZR0yOIhXqt/ulp6fMzOJXHIBF1XEB+mKtH7ANewyrv9vxZ
ODvLoQrTA3zbuFa88yMG06cFUxDYw/+6zfTi6uREqfaPUjBohXWFcOPuR8/dkrTLDTspN3kD74Bh
cWvjBKBsGx1s5oi+gx4ubQ7bsQ+sOMRZ40CNaY8tO/DkvrpZo/FtlQ97txY2r3xuShP1a+IqKN/G
Xyfu//EbWBQ1o/U/B5mn+y7b5Zq1qQ28LjTXQmKElbWPf49HrGhMHqGaqXMTRugC1YtbXv2a7P5o
WdPR7MEOtr02QqeUSD7TZZuJgL+jodZLHIt17PwJh4zVYZqB901dXK1niXe2BfuxDzrs0jyTWjDT
4oWjX2vTK9iOMRnpRqvZD+N0qQKoq0axHBN7eFdS3IVjfGQRZD6MtQOlPztfox6Ps9XCxIiRVN0K
jF+5BgAIla1r3JUrVR6iFrTDOCtH2k26xtWg8MOx0iWnCvzvKFkE+nQDNJbGS5k+oIsqTDBhudWA
xmm65RUOzbQfzfF9khXIO905+8ZlkrNtsl3dUAfPy1tf+HvfHpb1oOEsArA5OQCNN63zsDdhqoVJ
UBU20F5u3NajLjdB3QXbFp3Rds7ql2WKr6ll/4LFRl04q7alAWizZ6LGsyByGakHN3Tg2xjGehkc
zc9EkDIHsP9+sS5K/crUo3vujPgTwQ6IcSFPgR9ND+sZvfKapqGx56MGhS6MjxGqUAfSuZ//6msx
7me/SEG8N7cx/g2oiiegKh3oesEWmAGdfXPrmxDQJAqclEGCm3adbCfGlXpEi00X3GfEN8AumI6t
rLNfQ8HPp1VOmVomVVh7FJsy+OQaBin2OQpHQkYV0m2vWSbrURziwp1WHX/OlROjVyrTw9hEYcyj
tbLH66z8X0w2zuvFtrmyLsYo3pLu5PLYsSO6K6lNelLuk8Bivi+mTeh161Sy0CQOazQKXnwdonft
+FXoL+7V8+aGsrx/k9yw2Ti6W0/W/1CH/5yG11GPLLyRJfaFML+YewT6H0E5EP6LB/eI2kW9Twop
1rjxwesvpue+KOSeTLMAZL3uNUYbUBtvdjDiqJDOCLWqhmGU3l1nU9fgveVjcsMTg6UYwkZr9rai
dA2wiEQWEEIuXhkkYVdn25xh4LXl4q3SjvisJFM4R4//Y+zv7ap9bVzsPDomopmEenCPnQCjea61
AWNw1tiK68QgyJaTs5OCe4VYg60b3KGeHgu9zXUx0me8V+O1IVjV7YrfO1gqANSY5zZFcey77i+0
c712msnd9S7Jb28EXlh3zrmjGLFGj3Og6pnjK+MCixQa54tS3mDPTCFW5+jb4j9OAcGtNf/pus5c
B22/c9NxrVy2Jlhe9coVKZ4thXmxid0kwtJsruK1mDV6Mtvcdn0CTTzKwpZ8nl9yemw0RGXIrGC8
jWu/jjapO70aMsO9YOLBp+pCIpToP/mUbqC/3h9CSdRwGyHSy7gMvyA+gWsSqCuyvFybSZ7DwiRI
D/Lkb+EFh1LW/SqtYbllBcLkCIvfYnlEOk6zSZoE1H9pGuse4WzXsU86DDXoUf3rGdETdqag3swW
mCLcAytjrDRhjaMIjdveBzXfGcsP+mn1vdX5iFWwHTBF/cx3uTdqbNb2Qozis8tXVn8jfgYW5PmM
UPbPDd3M/NghELDbM+DEfl3VQbm1g3/6saHjALU/LK2wa43vag6grunqa7S9COUSWld8T+gvAI4O
vAKisHmsh88sATLi1eRKIBRWi242Unb1OWgwNKitjVGWPCOzvPuFUxwqRuThRV670f/bdO3fiCSA
hlV6mRCsQfXjEETJbxIkmsbdFKYDsTUjcpRUja6lhtpv1F6WzM2h4iXqjrN5O1vmu19jMa/j/hOI
JtTZGrSpJ86LYdJ89qFOAmSNGF5ZZ8P4Yg3md072uSwQDYeEAzXuYz3DMq0l5qUlk4x2XRLW+Nmw
EmCRVdoLnK2GepW33UdUY2Sj6qduJJaShRxD0fn/Ls9Tar4UdBzg/4zbFhhwaCnrpLdy6Nqd7AO1
iSYmzatxYkxh5gpgLVP3PEKxtcib5875mklnNAyTpxnmYd2Ty/RRL/YxL4JzMPDMl3ZFvElSsBrr
2ocy39yLCclMNhTFWgkmeltfXCsP3K1fFBc1BMHGt449dD06Y7fCcUIpaJPFCjBpNIK4nrpTMdb3
WiTBpTOyLYrWNSy7QzoOigLKLhIliYnSZImlvxtcu1/n/zJJDTCnV6TX0thGunJ2qQXyvaBNM2f2
AALa2/O9qLwL4zLy9iap2vkimnmbiwcJYHSgi/otBVZh8zSPGjZ0kB0Yu2SZHZJjanv1vmLqK68p
tgLaDBththtp0aSyrGOBA+usmiuA4O8lztlreyALXs+zzKPwawxSO5wGwzy77TDt4kdsPMeyC2OA
Il/eDMqgN+LvLKpe+7zJP9KubRG6t/O5eBx+TjvPzwgSqte4kDR208I++kZJ6q5NijzLuDPhq4Y6
tc2dEzTuE54gJvBWB+kYDMGnn/egEX6DHqB162YOksq4ROntevXJxzahXjXOwvaFi3Tr0gmBN+xs
psK7lQIvvH5GoBmZtXuzzShM2/RQGtP8Uj8OVQ6Bn4TltCzZuWJgiX6z+r8DbKbs5CJtFrbxkTN+
GbXWp3C4CaQyYhAqnMZNlqy5d8C0p1VHQ2yw33BjCId6iT6ZNEi2RoLnWmREsJkzBr1RWY6nGdTn
6eeVBwURI5lB1ZtgnLCwWiL/kA0lEvoAf6rKts5i6S1UlLzKBo1dG+FbKBBT6AoXGlsuw4GC5rGL
bP0eLG68N0az3yHgtD/UbG8LvxGhj1aXBEfOd6zd021bY2djFlGo2ZnfhwwVthlN83eCxMzwsDDx
yuoWtTQd7WLXpLP7PAcNynkxiL0ci1sy+Cn+NFN6qOE9X9LaybbToCKM6uQXXhPMRwozOGgoZF3T
9KGhtLhqx/bZDZpiT5lu3VpJRkDGnYa9q3320oKdy18k87qJuYlnr/roivmJsMxT7d5vhpHtVLJN
jzMId38GWTeaL7MxXyds5J/apLxPANpe6hRuiuGbr85Q/25Lp30yRYrTY1yubm7VSYF/m/U3nXlS
IItFWHt5GJ1xEZaQhHkI63z0j9YIrMxp5/yydKyeTvUMhsLZZlID1AdN8db7zVl59rRHRGnuuqSw
Q0cFzt5wu+qDuRd3qcybVZOVBXNw74Jb3ucSYvi/fhf7h84sTcbEI/3fIWqdSyvVV+LA7EkBqem0
rS7qcVYUeXXwwfNSN6C5JSwpsSLFq49Mr1i5qhXvic+gaKPje67y9j0anv1sWj7S4tekqBykVlOf
HVshuZLDhcLEk5mr6dLRKibfEuVropV4iAn7fyxyLMoJj9aQMW27HJchO4dgyh/7VqXLfPNlfjQ7
XKobPMKOsm0Sxi96sStiq3tKIV0QWpnJnu7IGOqh0xen0/6Gh1OSy1r60oyTc+oS0nK+1HOcMKMQ
q+x341Nz9uLWviLXTfdR2xiHpSlpNCc4LTqpNq4tt81JLqa18RLX/3DT+lj5mwru7neUuucqtft/
R8u9oWMz/2RV8dICdGUmxH9vXWaY2HNhO1ftbxadb2rC+pdb+Xiza9v/mqfv3OspCVBR25DkNcna
mS1oLEn6O6IyZkVe/Va3Nm2MWnyB3mcUMWYU9qKWdHiyNPn97HT2L8iE2Tru2/gaZ3K6z01GVtNH
1q8UvuNqgm1JwAhdAcBwfO7HHshFMfXbZY6cjWXL8Vib2nwy67hftSCLn+A7A4XS8m6UafbuICXY
oZmMaCUb1GoPchA4iKm09Vd5N/lnMpbdMi7JXbYnG2ftU4lsbZLZ/JISXT77JdFEPi2fsDp6bJGs
dqfLZeK39Lv97BBfkg54V5w41RHTmw4/jsR8jlKbceK6Uw8jppc0zdiDGimOS6CrNxlUHsHzGOx/
TrtpjsgsmWyxoSltOstTIWwYs0ZTWPcn+ThY4MxPVgZrF0OBXVA45sWtEnGBh+tuWgrJne7bi/Ts
YV7FYzPt9VK/Io1bZVqOX7jRmGE8G9YD/WmtaZRTGPAGe+1bkzokwejfVBePJOlPi5W471E7q7vf
pG8UZd6XOAFo7jnRUwadG1/Y+E0FQBajaZ8MwcV10uTPQ3grAEIOSUvZL209KhhDF9r8GztVu0zR
JJV0sG5j+l7P2t9lEWN3LEHdEyxq9+BFZIAQh+WH1JNcK3swjx4lto+yJaXPaFuw/BBUZiHjw1/5
POu/Gby0plJ/E4CWVJH67J3pmM20+L/6GSHMFGGdlsXY5XZtdoUlfpJNY0DgMzdw5Ytz3tllKCEj
nahMOozICONklzVjg4n9WgnjLUpLkjsg2CtLk6+YpjleyjndzkM53bPGH+8T1o4QmfU5ryXRYyLr
be91LE9KPFeYFdwc1vQbHWl5kwDFN4PqLzF9Adyt/jXb0n6z9V0gen+WnR6Jjzx3Y831AJm+0Myf
wVU0g0KcmgJTBK6Kv6mNwXuWzCUkvo6fKlBIibYsWFdCb6Jk1q+5kkR2qr4qP9AXwd5xznXUIqSd
8mfsrL+g2Rcne6LztjRJcoiqKIQU7ayiBW2o6YDagKh++t+hbv3yZKUteP+i5oZum+oSNJCYwWRk
u64yK8KqngdEIAD2yOOdlcFN5+mWFKrK37IZA3mjiW/dI+6TDJJC5Gg3U4dRR1aWdwkscaVMVW+l
CrZeSbDXkxNfq8xcEae7t0V15tO4pEcEXdVxGbU8BzNuZvyPvaSqaVzyysyj6mIhIDp0ebRTTq9O
TCIZR4Fc8L9XP+9VapFhlmFC8/OBfnxqwjVAFFl/WZ5dbjGWRxw4lOklMUw5HK3OFet5Yo0b6pls
6/GJNhzMQQLzWHleJw4l/ClkXDrZ0JdMz5HhCtTsLTXRVqdXzJeOftKCsWquQafaT7PFySbzpbkx
bdi1XJhlH4w2FUBVz6G1TJSj62S5waIu3ZUh4Zk5Vn/KHOMFd1wmnNy83+FLzytRUdWo+jPl5+6c
uTOvBiLPUcVmOLqef/o5eLaDctHKcPeRjf8EkJaQuYmMrcwN78l8vNeb44tLISJnWz00TuDfWjfH
yA+bp4NdefIujGrVUDq8BYDW0VOegza42VkitvNCWKYyM3sq4iY5u3F5b50qe+qbJMzJ0m9jWuzK
1D+6rS7PqQQ7P8fFwk3CMCSDs/O26Q1SgDIgRh5HMncbI77SrNpLYUUNmy1LEa1bg3yvwOk1D5rf
+WKrr6akKO8p5Z4SaXvvtD1XOakvtyTTqrpyvWMEbfdoOd13UeHgDlGooT2A981lXtZzKZurNCzy
haRPVkNnxoyEcQ1Lqz5MZib/lTV1gTSo+rsDosoQUFM6Nx4PaSbggpTMzEM3TU6Jp58GpogZalbQ
4C0IGA4l55PyLXWZkhg4EcXVzThh0rJIHz8hE3aW7PxlNdj0o6Q5BTCMfBtGgIhAg8nNABf/ZIlx
2euZCkNi93vsRIqdUGWLvjrPzkK6O13Z8TWy8bbLOlyifOEdNEZlzuAsz75Nz8DtoJOhPXs3pHdz
owxRsTPCmc2mZ9sU5yHIXWIaypojqNKd29t/BwtPz8XNd4LneoXQJL/l0vucuAPKPTOu89Ej9lvZ
S2zvm4h8jSDoZP/gW/u7imLIp5mvT1lsi1Bb4zZ2AHslQ7J8FjlbTTGP/oF7AmshT765prePfGsJ
scBotq0ZDRY5bGSE6kEMs/oiOgV4HNwatylvbOPLFkS/hCD7DH/eOLdIxalwlP1bkGYdWLt6Pv3v
QBSHqNl/OICVVPWT1BnORdWO559XzsRgReyC0Qr4hoCME91eDeZWptblqsDf9ajs3yrbRaOUjPu4
aDsAkXRCRhsc34StwHVy4rVCT/lBnPMSxQ5qZIOdr2oiaysinbPE0BTDaQNdhqhi4/pz4JE/+Y4T
QUvmrZGC13FOrOchmYs7y805yuLgZHZ2gZuF6HeJO/8OvGTaw3WpVyVdup2nqvwcR8nOMIJ2R+Xg
YaWU+e9wTT/GFPigWefTpsZh71kq+g7BkLbU5DzmIl1GQvCNtV8HExNtVCbLix76s5zrb8uexM2N
Q3da6o1DMebeenlo5bk8F14RXQ1ShjhV7IQMYTaTiLm/E3P185j2AlscE2zAtsJ/B7VlauyNOf0e
TLOmTuLflfJdwAx/WqMOTnj9jNTj4lNEwfVmVga3UrJ8t2p472JveJsDflPF9Xsv6datRjenfITn
PbD97DqRIxPPjuOl8Q6mUN8QFYEKw1dfOTwwbDuT317Iy2rUafGwK+FlnPrIFis/Zjgjw8/iUBB9
kK5z6CokCfGycfvGwrMkdj8pNFZMEjvRTqLoHupy2sceFVXfTvJ1ZaHCwMH0r+fbR8emC0Cg/PF4
oUwDm9i8WMgsq2xh2hy8Y4FtdChmzMbmgjAzVtdkienh51b13yvx0CRUdhmtWAzAaadKYg88C71u
HjceKyU1iaC9/pz9HLqk83aogBdKSrm6/++DmshmJcak3zc+ttmYYDL6IIX1Erdz6M52cP85s6u+
D826xyj78WEwe/W5Xsx/4bdGT2ZiP8bk4VqBGMyipP7MXWXxJMzRNnmc1jFDS8bU3EXnVhcmI65T
kb6ngZj+tNPwJXHIee0qOe+MtLH3FFLiF7Z15DhNrXaLomxBW6F2Fqz4ymy4x3qyfo0e+Y0bWBvf
dq3zWI/VNRYVt5iRFedAl84W7GO6eKSJtfSuOLCptUo6dU1n0zjMGUu3AwYsrHIk5uBKGCUtCLZa
l31lGYlnR8FQjEvLkloozrB2PJ9UGW+H3jHPBjV3Kp0dO6NcqvfM7VGExbMCHSX20X4xjGWHOv87
zypNgTz21z/5PbTv7FUhP6qC4YhPK9Eqe1ux1xOTPpOO7pJWBsUnAJGTFqd4WoINjLCYZY/Qa56d
/OQ84q+fVz/v6bE+RgqNXWpn7jZuaC65KXhroSrWdH1KaOJYK/zy7sFIDGQsrbrF7A3cMti603VL
83aZ9rm2g2uUVfaLRE2ki7i90wazXib43uGkSg9UujHfVZNYap328DrzosKM3p1h4Hpesikes7nx
6BEzPj5wbCfYjsL6ikxvPAZMMh2Nx+Hn9OdVXuHEE5D4rfGisK8zK8yZK70mQD54hYYU3fuI6R/I
+J9XaqHkVg8ObWDeSjCy4a6lJi6Xsj5TO7YPBVleNZ2Ef8206m6IPLrbz6slHs39ODh0tBr871L3
VDqpuBRBhvRWwn+lnpdnNICj8bmq4YRiVUb9HOHB85wWVzfyXdy5sf3taKBVDMfSNvE2eVrpWxMs
/WlqTCjic3yhfTrqpjhx1YvdGDMfYSEee/MFpVQ9pM8qQWJm+IAWbVEn97iwMd02TAYsk2UOgwx/
07GdLLye6AGO0EPZAQhZHGte+wN+JX2WWFffYRDLZHTCKpqX9HEgdoQ0hp6BfCwDuG0GoWiYgJ/t
hdmFwbqlUMXODVI9CAgsjG7fhtK3hl8tfgMo/1oAZclM+z8d4wujTMYOuoMVjk7jv3Ft+52o8nwD
ndRHHdB6iO8Nvfn5NBMAYkuquqG7NDslrPYzpZCDq4ORXL1eLG/RCHTYqNpPUPT5cfKQ7jFhmEHD
vnutaJ8C4mNCH4o+ObGgOyRbZ8Dm3nUq7+JXY0mV6m0x/TmcWl2f0eZnt0w8ishl63xVqtpQ0aOg
lLPbln3znKV2fKqd9m+bZ38oM7bPFMzndTXP9a0Wtr2uzIHRZHb8W1qgs6GKgWmjHwTYUi7oqwfs
KN2UgapFBZuBWZp3Nkjw46pLUWU13nvevvgiP9hLW/yxUib36iGjeLRkfxhSZ/hrbuVLUNjqMCxl
tS64kuvRjtoNRggG7kVUYk06cTOOKzgLzuQB0XzsMvV/AUj+CEW6plogPOGSYTwrECAMeC/9NTLH
5RcCEjreyxkLI6rkDyZwzvIfSsvz1nCXFyzI7eVaW/KeJ3TFUb9dElvGu1HzA2Y+uLuK0ZyVW9fL
pyDLQ/CatKHreHI9WpP5niqBtUwePMsZel9mY5GQos54tUmtrL6Zd4U10rhWBYZkWacCahsV1oe4
7JwoH0V7T6T/KNxrwlL72ZeOGCmHPH+rp7gkWvXbV6OMPwpPLIT9Y7NXk79gshvb1/9eOSOBYWRd
+X7c8Z008JlMMJmu1XTAV8L4CLDrSV0/el5wsCLZs8pjrxFPeg6UTreJn5umdu+++Mww33v+eaf0
f6GcFee2ZmQvKuo7lgAV8/ledR/9gGZ2Ytjbnw/i3oGRFPX5wdWpeoqO8agykPoPW88OU+dGtKc8
MmAQ9c78lGrZriQy3oNHs/KJWQAerFFHVMqCYd0jd/qzWKcpqQOEunFy6M2BpN9VWDV4mjkQH0an
2To3ePbt09gmvyhq4NpnUPZuZhKSrp2dg6nK5q0wDjIZllPtJvuuZAaN4nM0uNe+C5pTi0Jsk3GR
3ufpDdXVU+KX+nui25fpCqJCh/RWx511qTLLukSOY62qwU22qQvDI8KXxQjkbrRrOn1tFYTaTTHz
S6LXajK9W2dZ83vlgrVNRfUK3AFVvOEcmiH5W8k4+yWK8nFb0QMfcXRbW1TiCqZY9oVrxqxpX7S7
L27XyCcEQAROyvpWOZaeQ5Qv29iE0GaiwqFBQ5CFHtFbdaIxnVVBmdxePut3212n0MPZqmr/POXZ
ZxBJ9WQhw+wG0b30FSzzJja8g+Xp19kV9hXsTI8JPSPu2A9YIQp/B5izSw28ZXuSsY1Zos3pz3s/
hwFSEU7eONdF0biuLXycw1KOw2722nwbzAS2SHfK00+NOBc+OoAUU91HH4emjn6iH5IdB70fU/k5
LHTsBiQOKHaCdD/PLkWY6mDWTvTWJL79lILCaGvrNdLW9Jw56m/rW0xJ+lhSVO7m8V/jCO8CTSh+
4SFJtr4zGOHPaYu5XzgUk9oSZ4lbiSorrWhgDBEU05+D/zLbLXYWaYw5RiadF1ow/aaROB/TgEBD
s2jGjDQNf/wun+qMngmARAw0KV3kDiFRRSV9ZSfTyhyZDvNZw7caCcl1UpB/7BR55MyQ6WRcAkxb
gJxpKCR+YZ+W1HjBzStyuvKGH6raZSQUW82jANeErmoGhMmK5miDop+/j2dULw/fzU2H7dlmBBr7
AmfIp2gdZC+jdKprMPQfnfXPw1cRG4w+OJv0qw7kUNXKxc051EEs9wYc3TUPlnMBanUCANqRqvz/
YMEjlsLTdJWXpN5G/j1WnaK6F/eHMbPR95Gs/VoW59npH/1AWyLLbXHWGRyfejAF0VuVdZsBCdjd
hT0OpNjDoGWh+27E5tk0ezQAZfNsPQ5+Ch6IQed8xybzmG3tnXM5pNGeQVUDpziSzymOPQavInvf
+fshndEQBsn0RKSF+RkeTs/LYt2DJgiONSUcEANVEVHhH2ZQOXW//vnk571parGuBIxeLHF0/Tkk
Ds1wFgwATNSKBnn932FKUxaJmRC1acPcFdVBTgvjfdoKk6jo35hzFhdWdXLnx/tpQ7+qSGvx3481
GQbcThO/O1aVX2or9f/vx3rVh0JayTE35LxXpt+E6A6ooNjedBhQ0zwPI04NQ8NA/+NsjnrrOYMr
Fza1FWy6n594HKoYUpwCxKuZhNo0pjkfF//vf+Hvf8cCbzXaya6iMvOV1bnD7+x+oYg2L6WsxEWm
1HFNJAuMoMY71if/vXBHsnWTXywvK0iRQBSRAcidDWVj1Tu3JnL9z7JMooNddzqsHqejlxHtk/te
jbixXgxdnDzc4D+FWY8732Q+tHCivUKHu6sNX95jrtc6runCFkt9Q+iy/NV+EpqNn/+ZfftNy/Jm
9NNwgrJkv80aTWFXlwPZ5Gi/FT5lEHORnBYWrMlG/t+nQgjC9bn6jkxM3VVQlefa3vyczM1snY2p
dIYVSj620tyKt/ZkPjpcDgjABAuBpIoOuY7xAZxRG3g4Wh3ws/pf3SaiapolAemcVVebdmAlK4dB
3HBDfq/Zl46qluLmQZu8/bzS3dEsu+j6804T0SQEqH22IFJdauk324W1ciX70b3MwssPxPp3XHey
C091dml+Do4fnGLBPBdvtxG4oWoarMtUbtCG42vk1v6GYVj/FHWWpMcJsYyBQKYzx0zfck8Me5f5
t03nOicCpHg9jc2wq1ndX4w8abgvrOe2nOHW2RkqRN/YqOhWj3gnK1UiJPaqa8tk7SYiYV/Z+cBY
VG+Gpp0xdcY4PkK2CJMSDh+t/ARbTbTd2cY6HesG49kF+JE17yuTgd/5BXMpe533cBiImJfbrPR0
Grvi7OHJcaoSUidBWopxX5hHJFiOeKRUhUalSt0jFlnypNN5OLa0y+q0G24TIdKSWay72JcYUhhh
MBhykxfUV428DXaTRwof+LHYDt0jsepdYsbaOi+jKG6oTMTZ7CUE58aA9IEIx39xH04E8mLnfXfn
nn2RJBYHesrMY+R/Uzh5xpRfLZx6Lolqr0tH80TFoA2W4B8Tx4XtwzFki1I9ueshXxsLLWZTth8e
adehbxkIGxGnjLQS3wO/zzexyTdKjXY7taD6HExq8DusWrR3zXCsRk8+0/g8JA5yh8mje1UVz57n
TW9B8TKU4hENJmiMxb2t/Zwp5CgmHB6eTUCqkLMcaFJq+rIFsc3Umgt7C3aLQwEv3iwCDOpxb4Ek
4MkntO0kziS8Wa4YypwLmjgSM0x/EUlopY8CF8FObk13uuofhaXvGRMzYT1T9ECeuyqXBE9427TX
MFzSdeI4yXqq8bWYS4LYhZ9SKRmw42AHDESwD5u0gF7oQDquXxudt+diFmETGNMxAHC0ysndt3Ua
PERmMPqwamf0rEYc5DCFkxrXZvAeJrImaaiaXqVj7Nqif+r67ORPzhnwxbRdAH+Z/dghW1WfpccN
spQkq1mNzkuXhDjjI3VIb+X8PFJcQnhTCxRLrkYYot6cfHqjMZ8cACT/Iq9SbpVvi44L3Cpq2DjX
JMxKldM6S5AQYhIGxFpDGPmdNsX05SBJDcZE0D7hqrULmr7YpgZl4lEVtkYB2QylkTNU2bp2nZVn
M/4fOajrhFE/d4XNeuS2m1xmv6n40OPoX2poCeuJaBIDdFWHQeHWANr+H03ntRwp0m7RJyICSCDh
FlNWJW9auiG61Wq8Nwk8/VnMH+diYqanFVKpCpLP7L22ccOKTZA2yCNfxgqjdv8Cj8kMGx2ZEWp4
ToIFx4NViuNmEkGfp/toz90ylnU5ght43kQEF0HJvY6Ixw3cbKzDAgqcqLsPQpNshpyodsHdH1iQ
30ayPahWkKKRM3HoVm9Enp6/GjZ3Eeajs1GIgknLxhSnt6+t+s28j59lZcuDTZBbjjiCE786mqgt
AlIKTdRn5m+FFjeSicu8sSP7Na5fyReOCAJhLqwE0cQuW+0tZos1TsYXcTkqYAF3FihrA62V8sBy
MBrr8ZRpv+N0vkOwnF9s6zKRW3rpDgvfyZeeak/5lBLsIn7kFpeIyJqUnbPfTxTsoxQiJDNEBnNf
5QjVWhr3mbILhdL9rI1vKyGm0cCqwV/bsQlyK8OOGeOxjkHtsQB/b81yOJue/SLL9g2t6BM5QTSB
6RROLtAjrz1Z+48g8PTcrEiGS4I2+LyHHEnf52A66pqzxqFp54v62TxmsS8rJIoMC+lcAwJ8PwbF
TVtjxVmRDIZS0D0asflGrNNw1Fzy46X5SbljHNt7mXXWcXCotvL0gE4C8YvWjhFZmGNIxNmprlQf
GBsPwbpE10+2H2sTzuYkS4KqqHYKt8fbDV5YMSAMOSlm/19iTObBK/uS1Ir2aKvsTxd3Z7Zel7XV
TlM/4H2Mu/t2wOogdY45bImInIc7VMcHsSTmcVm7hxzDpK9bdnpX5uNFkHONXHFkoYaAGLXEXgMk
T7lpWUc0P4YztEfLyBx/qMb8LAWX/Zxbx0b0LKzwYiOrHtt4vXaou3xDl2hbdXWIrQU7+ShuRSaQ
u7r6m9X/GqsOdFlhswaZu3sEZ2wUFxaR+ZaEukweBBtzEjrFpebCmMVMErsoeJLJWbIIQ8LaY82q
kZoc+j7Q95dbNx5x7CvKehVnBDG0t0R4h2XLjGDqil/FPOC9s9DBkTx+TrgKJ9TMRFuU0P+36rlf
ta/Wcm56sTo3d0D917B88pWtXvE7jMd0/kMHMpyGirj4tKyzp5JdJ0xwhqA8cToLSOMQdwfPmK/k
8ZxrikWEELxwYVo6ughOUvoyViws+qy/fc322JvxAK/YRjbT4e01i+40t+29hlo1QOeehIh/fxvW
Ghlb8WzK5i0hPfHSuc5dP/Q39nw3i83W2ViMT6cXRDNQS481y4G1qu8GTvs8TqDtsEedR+S45ehA
f0gW+zCjWA69XCUh+S4k7f3uveeki92QfoCQpcrRDqunvcY2Gc6mdyLnq+BeTIZzmcEdrxTMVkrp
WG7MNsT0MSu0nZJVcCvK+kqKcmSXKgs6HlHaVrBtH5ujhLJVrsMDdexxNBtkG7udfe14CcixfNWA
TXHcngnCRluDFFMfB8wB4/DTWTuMvb/U3nJFWsUOC65DS/cnN+81XeVLVzjkwqviPGPn06rtJZ1c
m+zT/jwledhy8m6On/Xbo1zwO23P2rYRE997t81x/uVmjGbJxBQzanYf9OiE5ZHpBBqMfGX5nZYW
HCZ9pkzqklNTeE1o1IzIkNBe7Z91Y3LZSkLvK8M+Cd15Js/vR0nZXBBzPWKQqqIpJqGQL860a+6p
9IUPvtgmoCnj9LlYAmEZ0JXEq31b5G9Gv7CN5iRE0N9GsWCplNuv6wLoz5NzCJKHYQD3SO7yeF6s
NAtHUjNddYdj6Yi6ekMTSG3ojd5rUs1/FWsY3x3/aoNYLxoxJ4lZkEjtgGrKN4KRoOeX5WfmDRcz
Z4ZmTu8mSkx/WfO3YUAhPbXWewFXO0j+uWYarXBnqGvuUuaHcz3fCnM8Ca93w8nEN1IVzDw6OgN4
ln+0vj+Mqn2Yym3P5Dptgx4Wi/sLofbiL1TXLNKDAU4qA6faupVUxE3qmWBGmCfrGE5Orcc5Vxfd
eN/YJ6+Ps4f+knTa50xHGxiNnPxsI3eknb4KLZWswFrt3k7L/qza+KNbEhmMc19GpdnTMoqEdcmi
Ueb0KRqv6ZQJIa71/+J+xy3M87ENrVSrccV4wo8X7W7TmyaYt6E8EOpLnmbuyeOoxyOS7eROr3aN
8LoE7aI/kC1hdTy23tbJ+CdiJg6yeLZt7yuzIb4NZXVfEpDJMUV2gS4vbMubczXq/dXLASPk2ni0
MuUdV7Bf91ztRLoJBsVo52fFWJhELTata0yGyIY+tHFT633mQecV6snzSkxcZIDUzWWpDRJnG/Op
75Nfs7sQftC3WYgUG4+vnjtRNgF2TAx1apf+z2TtBGMz4TJMS98plj9bjy7fHUkSzunfDLx9a9G/
0I6KQ5JJ0tWwoWidsUYpW+mRoWTUTt6jvgeoaQXNuMs8tRhsf1oxKvMO3DyHZWBtckVvDWPpYrmh
9+184MjzcbGUd+Cjwymi+coErYT5rfWtpD72OlLtKsdNUmuwH/grC4nsXc/3QeDCyjb/NTvOsyTR
sBOkbrYxI4fMQbQybldNdryKVj0igvyYrYvucjkTtP7LFS7yeDu71BDwerd5Vm5xsWsLIodgcmdb
08FeyK+KC3bVaFZ5PrvWmQv12QMETh4D+aNpeSQCybnoBPDN1mYcXDofTtTuqum06aPe+WTdr8F4
QYDjhCRL5YxzinvOh4mjzNKCucqQfEMKcHX71Jb9MWMtyMrN16utQpDifNsyZ5+SGme9nt/B6x+8
Jf7VUTjWHjy0hnPENd6cmEtRLDJAcYztPdWjtWl+raV7QycdVbYLZiIx00ti0WwlbrBI/aRk/kDy
5+toVwueQvtDtPNp7Yz7VIwfGa0Lz1T9tObjoSyPlVa+G4Y1oovcDN/ExtgiclW12AKjTSxaQrfx
c7elQ0B9xWCyP5Di9DO71WVNGdpqyxqtUDCr/l/rJWcnm4tI9PnD4o2feqWX6Ir/sBTHxkDBF6GX
wXOv4+gHGpG7u4a7Lh8mEyh17rep1p/yWIsw8THOSsi4Kr34TRepdwZmngSNsURitcgINUdqy8EL
dFeoXa2/t0H5p6fHvwnFeVgGzz3WS/qaOPi0G8x941aGlvld9h0LwBWqCG9HHSHU83kYLfhzy1Kf
IxUn6pRf6mXVr7WoJz7SGckQxYqHG3dwtV+rxK6GXPA4xlYWGYucgwUrJDSW+qM2rbchiWGfMxRK
Xdw7lvG6SajJsicapC/grVQvWpxQvlb1OYmTO0PfmG8t7A6t9sA9WzOr3iB3keHLyZxGeDG6cfqg
AfpwlbmESWudHWk8LYZ4HAvb3V1ER0/DldHUrwhvXDxUzVWfG1Yd6zEpOyakK82frN3ndfOOKG1P
WUrSUM97l7jjo1tqd5pMHzIIu04Sf9BN4BQfd50+6Ean5cAqcE5nZscmqGzvJpE2ETKrPmhwa6p1
9xm4AwrH5N7oiNwTbd9G9MGBtxjoFxzGT2N7KJkkncZ49wkJziGikH3XzNPXLIEgsk0PssS9OsTj
eDYYZEYDvPQQpZN3MfUKGlNdPcj0x7A1EWWGPpxMe1nO5HM7IQCMS8ds8CX23Hf00Rdz7dQN+JG1
C6QUYjnjms+QeZI2ZlQh1sBd9HPFoc9sAsfPX6ks16ej+K678Ww24o4Y63YrU7/q9REpyonRKPrm
gmGroTDoEn0eZENdXLnWGUy/jfyUy7IlN90AZ+JSzVbrL8GID1INDwoTrhY/bP7ihtvtad5DrZUv
PF5+me36TP8SCQBkYF0eEy6usRZPHkYXSo6KBon9mmGYiDeE/l3G9g2O4L1u30r3lJGZRe5LBQY/
5VE0/DOGFYBK8cGjl3NoLO4yFADDpB3S2YL8Dt7AGLuQ7/jZJr9x2L+2WftKQuSrZpqwjNwcudNE
3BDFNc9002AbqtP4Lt7Zy+DPI9lq4wWTlVuPfv1Wpal3NF2XY0SQkq3pfkEzi5bD4NgyXl1PsBYZ
AWjiDqMY7H2sB0gf7HyhE/oqs9020wCjlZ0i3zKmXF41bCsiJyEkMVd+cDEezEG0VA3qqOnzgBPJ
HdDu0tVycVHQp+2Pyzww0Br3aKKd4rwnGaOUHcfYwLq1xgBnmI51rzfvSZl/jrr73aIuRHy7RuaG
xB6tzGNdKBdHw5hwkOqP1Rp5XbiM9hTGsZtjiQF7ZnvbGQr+xjgEs/e6frfzri0at19TiRMqsy8J
S4MrnIR2zmdEI6byp+XLnNGhtZOZRV3PNpXA8XAUeRp6JihTKlYM5/7qmc4d+6Uq6JiC+ZWTiHDU
iyAXM2faSG7qoqMHq/oFv1j5bPS9PMEG99HDplEnig902q9859rfLXaoTTZm5NV4wNv80k3eR9rh
YLMnfaYnwF5Y6FZyKNRPJln7IBqhf6IAHZUV5Q3Wvv90G1jFG1nAHcBxNYPjDJlCr3uvUZTpR7v1
dpDnVhIU4o3Ky/S9VD7ZaZUGns2gf0CAS2jRekJnimrJBK4kqZDUKg5Y641wKeN3t6R1w05UyeQJ
MeMv0jOZ/0nmNpJjKjUtxy/iLzxodyvueH+W2YobXr+R+P0m7TxSqTztCaTooq1L4vVzaLKB72Wd
BYWO1GvbJ1cbCtq+Z1yiCYdefX6pM9abkJU6/3RQosXTprqDyPDApxspVStL6tKxzxqmnEPexThz
srGP0t6d6aTaL12Zc1Sp6tmKRZQ25vLkbea9RQEKNDIpWBli/uJW0j5jOchDNpjvJtO3SCJZjzWq
V7pqYoyF7HFEOeHA492atzUcU+3q6QubVhbMQ7aMx6S2qRJRsiJHU0HZQDppmyxyYvNijQbwFzTs
OJ+wb4tmezGH+ZVih7OGVHbmOoyAFifQrJI+ue8HkoPxaecOUT9j/q/bEJh4a3tq4/bLMEcZlgWy
PdPtPvQmvxa8JYE+Jed2lFdWWw/1hH/LZXhVwi/773SYFoc5q2xQhnvP1VC+L5/N+E+WpYM4un6H
qtLzJhPs5ThVizCJVxnzviQIRVhPGkvgQLPwFFNNb/f1DmrGJvEItAAmhtd9lXZ7RAVxZ5GLNBqF
d9FSnu2qqmmjCD3hgXbQqAIPQ415L8s+JjZf4d4gOA1mGyQw9422Z5fEH0kjIohEkH3dFsjDJj50
rVz9rUPOYD1P+NT9Cf1OwML75vYpsyX74FZKAc3udSTfgw8P5BwvK3MuQ/Cqsorxpbpl6KxuhUVr
2xu4ltw90d60nzqrzyO9ORmt+JN4+UNLFPf9YG7XZMPgNPYbihcPI9HI6VJoC8vgNHviMiN/BlgT
p8VaAONQTCGe0qoiww8F2Y2zsUY7C15sptuvtnsLnd7L5i7fLtPA30ZM5LKT3UNOhBwzpeZBeQld
mPJOCAtvczHXob7q1VOn8F17CTgJnuqXeBAq7IehPnTetp3NKc2uauHC0ifrtUaRHgouwbs0o8/b
8MRgpA/wZbAG1ZpXlFxUEJX2nnakHGrmOoUp6IQ7YWtRT//zARLnWGh2HI1FZM6ueXBd+ztvLPsh
/eoEhsohow6SsxUKyTM5r3NuwBTlses5h62Ofybb0+4FQRHU3MbwrGsEBEGluzPrzHizsPCHNIlf
RpuLQ2/nFHR98t6XZlDHzkCcu6ruCwY3IcuX8q5oIaWV+JRCTcefBYHa1/eWXiVmf7dl7uNWlyoQ
TSXPjp5TLjIliNHqhMJwzPe0Xy8IkLI/Wmt0QVmgsxllf2+XXbRh3xdIQvzGqG3fQDxeN+o1ydo3
jBjVmc3apdG36qyJCiLYGi1ifivd1qBsRjNQN59gGqDBy4yWV9X/GvTdZWo9x2vxtIDvikUYa2AV
ct6lkT6Jmhb4F+zcgzc4/+yeGcVSVBESSqpj7X3Bq3uP9uO6Jd5pVOVy4uMNktx+ic2kCSx9h5pY
X2aPwpu7AUBJPQeIrJKTRkLR0ZbtMVbdw9pVX0s2GkQuMZSX2YT5LvstszY7JRKOxcJENVqy7REL
akWXnO/n+gAHROMzn7I6DmyTYbAaYQ5l6dVQIAYyDJfOUJhIO12dHG3uOD5VxFJ1SgQn4Fo9Jv41
KTPs7wmM9ulFefzi7tjexhwN1fKcNc4tUcaB255OScmXPIUZOO6aoDImFkrP44PQJsJAmBNuZeNR
OZ1Xvc2P0wYtS9T1UU+Xx7mYQoOKSrWrw8YCE3iPsbddXj3QXLuAg2TD3HlHDsYtyVQXkVt9lBom
2nhds1A4C7d/q1+Nb4fVRiB7YtlQL9GLkmwT6bE46AvelcTivWaT8Yi7IJQKJaBh8JVt/E/r0/ZM
YOvjABNn8uiS80ZDqAsjVIe0aeZLqG3iy1HeN5J1jb2d89zG9b+isy+qtFVg9S23+YoH2GrWV9cW
80FUeJ5qqDSo+1mKxJdeZvFbPSzH2VsxXYzkUljbg00Ncs0V4zMe5+jwFjMo5+xsrsYQwP4yfEN2
PLFGdUfQ8r566C/oq+/rrDYPQzN9ZgYszdm19AhzC3tOq9f9dhcitgtsEBz1IZlyJ4TZvbQeHG7t
/3yV+7SH0PTHFX2J70zAR1piJg5Az+6UYax3VBQVlKVrpyjttTHMNecJMP3fwZ2/eIZmgKmTlHkG
J48wqMLylKF002gIuimJBjnOZzzAtwY6H04U1tk8NAM9wWkGhRtUitYw3qtB+uQeyxgqK99teAe9
BQGRw2wNrXCQdpiUEVwCZtftiiF4OT0UxUeFAPU2xcZli4kcRMGWRHWuo4HuospttC/TXq+L801A
tAHqGS/2BjI2qmaW3V5P46faLfJUzI5xOHm7/tSptd96DP5EGpoZAEP3gtR9MDtF2FO7KL/SzH+p
Sr8ZX0wnW6++heyQA5SwjtDk7gOPjktrfOwGiCAjYY6B9BApMg7lMYaRvMf+GNaZoHxXWMoXNreh
RLC91KQVeQ33Gf6ik4hFcQI3m4bJbH+zfBnRDMqD5Rkn6U1Mccx4PrgR1R3m85U3mofoFlp59aFp
yxxaTbMeVjRFkJEKjaPJdrwgqypORImNfrKfDUslJ7zR87FqL9aQnMAugZ6Q1ZEx4odnljg+pMSV
ADCqXNt7Rxkcj7Z9sJ30i+UPNLz0hqSLSfcH+j1+75peK5/Hj7ZOvhpb+43tRYCiRVNk67BUoFkB
DOsftQ5uzaj1KoI8NAGWypouOXZmVQTTWCBnNPqwk9oT5/FdjqsY3dhXtcVg99MJlut0HPuJO0OL
24vYaQS5eKyq2QtaZeX38jgt+bNkb8Idb25HxTvggEAdDIYC46buNI3Lt4HFaq66dbPG/LWqmYMX
Xf8uGKeeu7p8UU59RujH8vyD0btxQTwG8GDqzXDBysSBkOGet1bUYCYkHcPCf+8v2/qZxXnyUOMq
zQ1R0R5l7Kgwwo/OeCQNhw0nEBwfqBJDjH1WvnhPMdbRIOnsIYhGq9Gj1m3hoM7nqoJjkTXF11rs
JKjNPWuxl4aqJLy6YkBhtPXKmm6IHPKcpsHU8W+29KcLr3P3Z2Avhfhun0bUJCNgUmmcNavDcqRh
au/nHqUAAxlroBYn3r2GawAzqMofKqcoIs11HQDcr9ugXQROMF9ACgywIAwRqTBHi1HdSXL6UAl5
B8G6s0eq8NhbiOtmVb6uzGXP7oxOqR8L4dc9W8eqJemJYN9OqeVJMW0bhs48j2lO/5ZJjp4RkG2l
XTxdvrYGkh+eRdsF2dPHBvIrq5wyiJHnYMUA9eiMnHkZ/Tl9reC0wnnpDh6/W/VjtOXH4FGGFqjV
Qiqoj82yn3OtMQ+VUXMw5l52Mrrhac4XDwDduoIjok4d4x+ObHFGZ09B0POtc3o6wmQVSkAZ6jEc
AKO1GIsP0x1FSvmAahYpudmFAAuwbTM8XW0uwt7qjp5h4HHILt7KRLoo6udkhVcFY+8DOWvMXRm/
T3F/J7jQKTbIfsdAx+MNoYdlTCFmadPPZxuh93QRxaCBilFmgEQoP/Zb8+NN2YsUzHrj0mPoMid3
TZOGhdT6W82+xNHqL2PFvNflcYBrzbwDwkHxgJqsaWfywPOERgYq1mEGpegbyr6ITXeCGf9mWM6j
B3Eif2FIap+o5gq60IOVlWm4LVnLOThTW5m2LzhamTgzSnHUeGGQ9OWNTXfOeoyqxeq6NFgXnKKQ
9l2c+LZVBs4yPTotY8LBzW7tTKFUZcy0moXQGtd7zAslzkVHD9Nig7YmCdPE2VEXgHnMvPvUhXtv
Let0MNErGOV6mnUSSmT6lKn3fJt+NRJTbjxy/bcDQoPBwLqzx9nOt2ZCPtgYlP5cslebHVST1s/x
kunhNkxnZtheTLc5juTRG2p6MCE6EVi/CguK1Do7oG4cmPNDLoJNXyEg91h4LVragcYz9BBHUrf4
pcb3gECIWcsl2Ckx7mQyv+SxG5+ZjJtUxUMPHUw9pRqZUsvsBij3/KyNn5KyPfYexsKlIahHLDrs
A873vocnLuEvrGtZhOCZGDum/T3JzlEpxA5JoMws3K9K2uRpkm62cnVmTk/keZaiYpLsNevuOpdM
NFKkrU1p32AP7mMLhOFpd+O4RMcFKL1zTiiAn9y8jh8WhyDddhpfG1ps3Vzu0PjZpyFJCKkm+mDL
5hB1GIf6hnpncKjCJZsJyxL/2kQyqdWs7+7B8zRMEfGh04EpjYJ7T2MVR7DRdCScFiJXW7FuyEBc
p/O1GUbhL8byh4mPIhuHQ0QO6d1SmNu5SDh8MEyU+wrxbdLiL2Rdx9TA5+w6WnxY8OmTB/LmOelV
5da7Jxbn5LTOJTW1Phx2YlNd67TzrMpMsgcOgxeXB8eRuEaQqdLDRV08XrbJdFAI8LwEMAUazLNB
8RXLc1DWtCo0Qazqt3vPtbUbFhoCwGvWh+5e5ePLJnAo049ZIS4pC+lz3w2PRIc9arybYe7AW+lF
HmreXhryayxjG3C0vfaLIuI7+9aZLtN+D1hopuJ71gi796yOz8hqT7VINN/yhi8Wzwp5L61LaaLN
YtKl3AE2HjYZTTLWXDaRP8yKqAWrtqOhm/WDGiO23AgOt3Gidpc+ZF0KMrt+zRce7FObeaHDBZ1X
DPQrwtw8tjU1NXI0zvmL08R00hXVtXzfoN1M2EHOXbL8bGoc+fB5zL4VEheahCefNB4R07Ql/obB
iaIOtQ4daH3amIHIk2PX/wTRc6wfKxhAjkJ8VkWa7X1TGDzNnQYKKOX8Q4vyw9iLgVVSm092sTEX
cx1x1/AM4AEe+0WFFL4iaKMn4sRykFqbFAK+I/vnPiMcip3bdnXi8i/pcldsCsi9IaN+kDr/jUVo
Po+mI46iXX23tt8rt3QCiAdnCS5YZtp9Xrfn1WRcWZBevyK/U9Xo/GHZ9M9KxCNZPg04gurdcJoq
1Bt3eixbNRwNVNu+bfJUh4NVcVuxyxlZgXOZPkgkuIz2HCI/HOXnGn1VAsAtdHnBm3RuhaIhkbqN
7h9dVtYb7TEnTXxF4A7a9CPTjIuTjp/piuKVSXsZuY2jUWTFDDA5Ns3koCsxcHMXGNdQlO619Wya
KBHrxxVWDgqF7LmwCcAkBDcYFPgQVqW1kTPNjOkM2lG9CixSw3ouRf4PUV4glXY1Te5lN/1ee4Jl
OVwNa/mTHuN5YhbmOj8IrrKT3mh/bdJLIjFiQ8XAMyTTh1OkX0S606Dg1/BJOyKyqMIDoa5bXT97
1fAX2TNTMLwYSDLrinGnyRpd37DwW8QCsPzjkvZracAi7JyzxoeS4/TfYhcBY/1l1/qXvrzPdZsH
aU1Xbc76TgDbTknXXVOHnnjaJ2dkchQojyq1sLzU53NKjs6su7hwWLYChOB8hLqY5Jirl5mKmTbX
3wgjb/4JUdwVAP+wxhY5G+rIIZRWejOUD8YVzp5+bOh4MijwyPBCEiQIPO0GqN4xC4sMEkaVdfSr
UC/Tih9WYAffKmCtddu9OHpDXbjFgBS0OMK0/kDhMB+M/B7+zsUbyNbpHGoKp1opBgY+LAwSENpQ
fgxVcU4UPlhN6FG/Gs8lukzeq7U89AMDqZxlfFYzXKcVJUIszXFEACrKbDyUc73PO4jAQXB5rWoW
JS4uFupfy59qSfu8dMdszRy4cRBR0yJ5hQnHDrS3xtBzSf6cBo3FdAHEDyCUymwySTskHLZBETCB
obOdtkQwgsyDsT06kc36bE15qWKVk7pm8nRtsUDFDuosPCa7A/UZPS0eFwb8Vm29o+dz4Ys8oq9H
mZw2RCAU3tnej1fH0XlmpjZo02Z8QrnpoaqqOPstFnlw01SKSkj06I6znLEzM/77eNuOHFRwIrvS
DnQgGiQWbwei/9BaoJMGOftNdWuFrrb1cGy+ssn8yeF7hNpgfubUtVjC0cRuCaCjuPFbY53vEnWg
ecMdu/FGJ+a8J7q4TpSn6nHKvM+suWyivIhhRUi7gx2ZTjJxRT1Rc15zN9xlqoLk0zCnzxhdlPME
2rZz7KOlhR2XqWsMtJbleDGQGyPCL4+y5JCfcFz6GY4738WYZlOxsxeQ6B7S6b0SDkux/a2b8gQn
tagfQNIlD9oi/k7leG3RkR5lLspTJb8Wnf2ppWxxttvmXkKmPPOT9pzvz3We2hcE3F4xpscuE5D2
YKISSjve4LBSEBZFFg1C/8gnV6LCHb7Tnn0C5wyaOXt4zxeah6qyPR673Fhx/bBpHvPmtnpKCDfM
yjVQFJwXIsSxa1mrZD2KwlRJ/A5m90dDGYPSAddxBvkhy/5UjQA568VDuGoYCfmQa9iTcKEIo0Fc
OUaqJp1Rr+Svgkc1wkqFMm496pZWPOe4g1aU0UfDgfozF00wcEYfGPV/ZmPrMtGQ9wUswd5WPIkh
ughagFHay7nTcwOIMCqJeOK/DGQIm0xbPnDyhmOIro79vEE/Ok8pt5VZpYfNlAzLU/u+4ol0XAee
eRbtRVmUuOXKB9E23TUvk6dhBdBopqQathXVz1T/BZJ/HCis0slk+xov1hUp+kNctzJYenbAjAow
EdmD52uS/WvbT+oxYxGhU18aqk2fSI2dyfYES9oPWtRhl+DT5JDppnvdyGDyL/jArstQuQdPBzQJ
XAbVi5M25zptL0DaZdRYZRtYraGdE2H8LLqmXlMTuBqpTQI2xIURTXvQFGfaGhiZeizFQmpUnZBV
gAoj7jVfq4CC9QpFh7a/6FThMyv06ojiKA8d18mxdsCHcxhAbBLyPiflzG6VBdQ+l1XpZWbDHS3a
4hMwMocA6Lz7NNfPtoFuNrXrR8Y3PyjwrWBtOK3Z0k+HQiDpM2LtMU4wYcXrdu1rUVz2/puJ+vxq
UAHc6ULAttCQVhVr0UaOScGrFX86EjomEn8S71VnCRPmJJu67h49YE9/7Qy58p7Ct82/U0gOPrXy
L1hdhoO4bfnNigpgf/OLvQ8xO9W2snLCIOj+L6DDYnauAanIpPwUpCTsuQQbnx5v+6Ojrx8jySyc
5M/AS/xqInl3D2XZQ0Nyj/TDzuB300IHRcL+5z2n7L9wsv0L9n90Z3n0EmZf+8sSPQSwZrxPTJJF
kZ1Uw3PZLJeETKUd7d+JXYxX/bHbm1kU71I3f+95MXvgxTanfJ6KhZn5t7UCz1x+75D7/Y9pox6M
OP6PpU8T/mcPdkEK4pvx+PBftuZCImgz5Q9uBgqSVBipyFFJli/g1HtyU22s/5bS+ECBZSXDrSJw
1Ji7T66z/17MsrxYZYK/SjtOHrBlLrH9r/ZIgkLP/+yBCMJKaWTsA8KW0PK8782WvBHA5Kvhx610
GDq7wfh/gWIOsOGyqG/7K58S/bdqrdOgstOeg1KTBGO16osjBxKncgBj8ZOY/R4Lcz3t2QHww160
5WX/wv2FlMQL7F8GVM7X5ficmuKhRDypzfHn/kbu2SFD1v7Mc35voWU1yULY8w9mE2UOU3kgcFCq
HbYB4kkjTun/A9LmeLwZHoknZNA4GW8z32vPYRhX89hYw3+DxsT8739PRCzsf7V/WGqOQ24Y1kTj
9zAc9le5p+fMoKrg/UFqmsL94tqTNdyy+eNmT6nCtUBITQ8dyK9RhZVzftojEPcwyz1Hoze8i5za
aDPIAN4DHXH0+iVWHNzYew7SHkMal6z8EuXvaRB7lMN+vezhUDiCEPiIl/3rTOJN9suxGe0XkfDw
3iM9RkJJ0qq5tihM9i+IIQ5T5BZb+Z4Rg5J2AjTb+ttEWIMl/nkPwpvgtr3s/wEh6b9vyBCQaeav
/Y979uB+/e9ZpmkUj9pBy+GKELgyEH6+x5c2zlkxmlzJYYld47eVWddyNaKmJfJrz2HgTaE+97VM
vYCCCnWw/TFBD7hmv9uOsRPOUmeQ36lGj2m59qdLIkTvtR+stjsTSnaaPoBD+411/o8j1N+e/IqY
62qzyP1jYGjw7841/o+7s1mO21ru+KtMaZUsZjz4BlLXqhIpWpYlKrJIO5W7uQVyYBJXwwGNmaFN
pVKV18g6qyyyyxv4TfIk+fUBQOFgKFKaRkUnN3XLKUrUGUyju09//PvfZz7rzZbvtwuInM6CawT6
4YpOpLd8k6z+cn51AxPTLWB6toCwhPnHGIy4v/HPbmS92/LDnG0O4etf2fMrX2z+F2AKbHVm5sgs
9739/i83THan0VnKugjy3jNZI3sTT6loZy/jaEnKUr2VZZnyO7LiyfiwDQySN79Pac7yME8m3zz9
0zfnv//DRVExcATv7Wr99E/8fF5d37In8HIz+PHpcXkOxrv6ZWP+2d2v2f/o6Wl1xf+GvyIfdPcv
OLj94Of5Jrd+OFptys3tj9uivn1XsNlm8/DfNo/IN5CD3lZ0mU+rnSM+65fMt/jkQZPCPNfp7XXx
7ZPzarti9OhdcVFWqyftX71cfPskMDJtRHr3QOa7PPTvlzlfebvg4CCYpey2CGMfhL0PyVX4ZLIE
Q97+dRzPQMkHMdsBQKN4aRL13+HdB94jgYe/XCfowYNb5zz0BRrZiADAPWlFkM4yeMiyAIJEyPGi
JLVEEEQzpj780E8g9ia1iH3nRBDGShFMA3+WZOA/o3ngJQHYP8+SwTRCD7wsmyOnaO5nfpY4JwSl
CLxkNofBOcrm0K/482SOZfUMYRp7SIivHwIxycKIgTzXJNA+0cCkvsAXTP1olvDqodcCU5E137En
Ay8IZ2E290BiZJS/jJJ8dOguOAMP78UT7S+CMJlFacLbD2OKAEma2XbghTMvhHklhdMn88Io4q/d
kkDQGKZCArzi2PMzdD1mAom40rID0N2z2M+4CLw08OZR6JwjyJQqMPX8WUDjMfEz7rs547xYet8K
UBGGndEPWGKTYO6eBNoban8d8PB1aHjAftDAC7NQzKongdBHAlyXqEc8h1YgakTei68+FRbtmKZ1
4Y8YFGiVIApmUehlCCHGF3hzjxu2JwE/nc2RCz6QqyILE985K/C0fsDnxo9iLvxw7vlhhBlYEojm
CAiqYu7DwPMi4yYc84TNBb2/FUy9+QxyDn9OeMzVF/kekWZPCaYoyTz1PKJG4oZ5lsRNGOaSHWhj
45ALL04jJoyIDufzZBAXEjQlzGXM5UIEPJzGztmBr40I+Iqwb2YeMW/MDEAc2tkBeJRZQqQQExDC
jI8vbD7QJSVQZwdePEuIdggGMIPW3fUNISYmiFB/LwyIkZvswS1ngJFqwwIcnp9GjGemjFpEJg2w
3AGd/xkXxjzFYbAkwbXA0Pe0EiDyC6KM3Ifszw89nL/1/af8fUjonMLgH8Shb/Jo17RAeycQG0I8
HMAy6PtenGQxgUbfEtJoxtvP2B82D3EYLtZL8F+8lf2vxQxb91kNmqEHTS5siUCC54i8IYujKIww
lKZC5ZA/9LTBIXNuM1IDKRVF80RKQ3aG4FNT86DaSygWZWnz124ZQqSNC2IygJR5c2ICeduESLYS
zGehVAgIkokhI6gdnHOHsbZyyjTPLIy4+7MQbwgtwNz2hz6xEY4Aa6CkZNTANRlIaq9yBXxFdrml
uMEoyGCxiO08MUMLgjCJSRISSkoO1otGKJxGhIcS/aW8Z2i4LDOYJt6MazKOMwYYHbwLyGqUGhDE
vOKU3gF7CKBZompgCcBDQ4gHKKOQHgQZV6drNuCpb4OEelgSI4M5pdFQgkNLBNNoRtAozZV5SmmR
DMK50BAfpVQDj6goo1SCt6cqQNwzSJK8KCF2pK+ZihIYM3HrQgy1MUE0i8kPKZsCzc586aBYWkDc
CD9iGtM/SqkZzNsL2KGoqC1l7x8XBjPuuYS+AR0ikiTyRUsC00SqJdQIiI1xCB5lM9d8Qeud9hfB
lOwgIeqjXkjUN2+C3156QGDInxE5EztJqiQ9JrfswAu1GRIXAqEfSVAUcC0kaIKtBtmM7JiiMb+V
ZB79RudCw7acvb8a0DHGBmgUER5TEBpGBbTcgSgigoxsOqbv3GRkDvmCtpC5vwSmnmgBiIE5OQDm
AKrV1oIkndFilODZyeuAgQzljYip4wgTwp6YHhEWb33/iFIKsELRDkY3gkjaC245ghbosb8KhBk9
JLkJ+e+cMYNhFy1CAlTlaLRyH7pYJZA4TpUdBQT/NImgAOA+EPiMXSUgdKZ2zmVx1053TQfaG3p/
HYi8Ge6N2Ddht5TJAC0roL+ChwRNQtBMqcjBoIj+llIJKI1nBL1c+FTQW1/XiwimXiqVFFxBFpBG
uAisibQimNJOjsEScBGKR6QmYhtCGEhuQBKCBuAoCR1cMwR1rcgTDFlIM5mYB/AA8BrLEARcFBAx
EBt2l6JzImheisIX0E+mSThnANnnew4TJAkLyR+AGkj9XIqmzklAWzPF1CXcScANNCUh2wymCeUy
8iacJfcFMEPn6gTqmCidUQigiZoYzATj8pYV+DM6zYRClGQoKEPD7VxmwCWmvA7CeJaSHEZwQIgb
GEZF6cwHVEU5CSMwuBvnXKGEcaqoiKo5LZOYmih1EsolA2SN9NOBEQA48GLwdQ3iwK3QmC63Ugah
YAaSMEnuYBWWIXgZ3RNxlaTPxlM6pwWe4CJVahDRQvPJjiLuxPku6BoRkB8RFWXQSYQCtzWf51CO
nGglQEwg9YGEipDnGbytpQQBdkCPmV4z7TMHewe+pDMqFZAyCY0D/B2NZGmQ2JUiBED3jKWqcCJ0
yYNbjsBXg+xCMiCyY17zx1JQPzsAhUhqjCHA00uCQK/VOTNoEF/7x4UkSFSEKZMYxIgBzvQkAArR
J1RkWLQJCttujUN+INWWCaSNHAIjzDx4zz1qIoNSmeQOhMMUVUHkJwHVItd0oAN/7q8EDBaQFoAr
oioqoPIBrCYjRwaMzI3YwnGdSw7U8DLiQqZvBEWJBKSHZmeItI0IDYkaQSTjLhxsnvBMyvuA2QsP
aJFg7imXUCK30wOJivjqaSTYIycHcLqkdX87AFEs7YKECQtAxzsDOPSXBFnGdAY1NdrNjKW55gvk
EldFBQwXUBamlRz4njh+GWboXQgUi6J5DNqCgpIfN8N6bkUFLQZ6fyXgzqODSgYkxkAAJLFvTwJ+
RpMRqC2Yk+YXXFMB7jGlDhAZpqkg6xPAJRmQa/tKFKApCEPm8KgkkSsnTWHCoaDAy9RRgc+ESTin
nQ6aNEIXbBEI2JaaOhZCyz2IU5Jl19SAp1OqQUw7PRC4LXkyQ4mmS9YzBEGlhwEiAoHJ/LKZ1XPL
FYTa0rnARpiuIUFM6JjTTyf260tgjhbwVzE5AvAiiouuKUEL/NzfGXozc98zcciQEe3EyE4SaSGF
rKCQiV2aLJJGuiYBP9aaAQmAmSugMiyI43jgDWVkNQBZBOKm0QHnlCDTRoZIgOQH/tUo8wVjKIiJ
nhlMAZoGNI6MmyRgcC9BUsPLCI2phHgkSSFvmfaBLQBGT6ish8xeBD4RooPlMm+uvhFDKYjBFQ04
w8ydolV9JUgJm3ABgkV3UQdanNP+npDbkOYJhULeMGDTHYKCjO9PmYiAoU2PHDSDxjXtL4OASgCB
QEQrHYDZTpY8zTJoKtIATIEH9AZsiXMtpFibH5EiArQGYQeEjBzQDJ1aZgBDAYgS2ieIAbaGtmXl
UHBMGKMMDKU0DCsN04hURHans0HdA7gJyBFdBRRQ71eKgBYScGKmL3AHKIFhpempQQzeOpZymj+H
t6UpJLgVG0daX5DNxNsHMpkLMw39tMF1QEkRqIkHsISbsekuuCUBYJFaJWD4hESYCvm94CISpJCh
GykZpqaY0kSiDrkCQQDwUva/EHygRVB0gLJLGbcjDB5oAThTeFq4K7EGROVgbIiSKmXAEJbMF1EH
yUgW+Zp2vUhYexjLoItEbNC22RwzhJZNSqEGEW0iaZ5wHYRURBIqUD1vCA4RuQjUsGXwci80Evel
sgR4CrgOqQgyYNSMoFsimBI+EivgCROswAzpmw90yBl4c3W5RAYOM7JkagJNGGzLgGpBRjkJEgeg
lhIhOieCQO0QAU7IgIUXER+FDTNNzxKkWCDmQaWAIjpVQ+euBC5zrSUIZyGjRgzgeMApDQ9BTwTU
z4XLhGqZz9BaQ2PgmD9Ug+9Jk1JIKgQ5APw6NgN+PRHAXiTkRVgK0YGQ3TlnB20db/8bQcAjQlNB
UxVaGlqnuPyeBKbpnGm0FFvAHxqUmXOFQzXEiuKxCX9JEomO2MaGu+uLANBxDDQdCzGdRNNncswQ
Wm61/dVAplBkOBeEFbBTZk3sohGegpqy4G1h9XPTF7QzgvuLANgxTgC2DvAT90yjTRNwt5SNCA5c
TZRADCuvhCngAaol8DPdz2hneqo+SET6bE4mCZ62pQplCQ00Lj1wZPcwFSSEDbTQoHIThDZXRxOH
OBQdJtrgEAQN7k4GUcgSWmBxzx3CfZoGiaRQMVGBZErOXYp6xGUs88cQFeANmVbfYTcNEmoqAs1u
Kf2c6yRRxlF6AtB2GIGADQmOIHwW5saeFkxjUgSyJEZVgB+QTbUMGQ4ZgqfuJDCA3PbRBnwl4C6g
NCWTBl7SzWy6FRGoBzBkLpeqKa0B2qWkBoNZNDqJxMsEz8THhs7EOROAnltrAsLaA+KUTkl731km
AMwOokfMg1E94ymdy5JTba1kCpcfkGPD5CyB8Q6PmxDgUkSRPweFBdtbI3OXvAAkzVpfGErxlKCI
FsodQVHPF1JbBYoJd1NKAuEmuae6gj6FuRLGjhh1gKZA+gR2ghABviY6prEutZSmzeKWR8SSlf4A
jqa5kDgJ0g7qRhh6LH9A/iCLIbgrab+LX3CuZISXUopAoMeAizuWqiFjB+UU0qdYGB8BIAmFkfk8
l9yBehQlgOyYyJB+ET0CaaTYuFuaCOROwmSFDAyVl3MiaGuZ+2fKGLsQvwuqtmGzsxsphtJDptgT
yF+dTBNp8mkNASAR3bRPEdqBOsUJQNrBmApQFFNVc8sd+i0kfn8toHLIbSc0ttJel0lsyx2SHwDB
ETQWY3mpk8VTPash9RD8HHwN1NFJhoZLIKC/59szjsYowpwiegtxdMgfgpFSWoKMZZFuwvlNg13C
HztRpHk/I3+gXmCokF0cyFGjj1n6kwq5K0XyZmDftgRfIOgyrEN1tWmuO3clCEU1/ml/Z0CmQGwM
URUwGqoGsgjKDhBlHwowLCkbOVovaIOV/WUAZwENFCBnUFv6Zi2Q5RB9WHD5P3JJUikzru2cGugZ
3YTgEmYG+OoYvKGpRADYy5SmTKka7ktmVpr6qXPlU6pZSlOQySs2HLAWyQwiDO9F6TaRTYK7Q1Vc
JO+AUEMpAeki8OVgLcQYGD0xQzc9NRBDkbqRQC+7Totj0ZG+oUbNwANGRYjcVMntNCGGy0kIG8Rd
ECW5eC2KA1fdCRSPGDYAVCZNdLjN6K9b3oAqOg6Cv6XC3CQKrjlEEjylDAiSUXX8Pfx1EPYAMrBE
IJRf1Fal6cimKINKc04G6roJESJhJjBzGCwoi9A3tGVAf52GG8bQLA8yU4yOuQN1U41pXfSfedQ4
SckIeNeWDHCYiAggsmyEMLOsrqmBLPtUeYMpwDtBmuPzmj1Yg+EkwPp0lBhMk6zZzHS7JgII6pUy
YHsoHpGLz1B5wv9tx8jCdsq3l9VA2AMptXPRUUvBu3+MPOXeo5Astz77Q6EzlGCjFxoIwIDRJDoJ
mRlYcK+/zh4HpRaIJVAzYe6CyGi+uxSE7qJhs2GUFXVoWm9u+UNGTJUyoJBMZQhiIO6EBldmq0FK
OyGSETXqq2aZsHPOQA3Jl70oBBg01UDb8P/gerdkQCWZulHKGBfuAJ/RMka4VDxSU5lMqZBRNmD5
CUjjbjy/7w6gvkIuQDC5Hg0Ltmt6QFVLawoyi4fbp8vaTGUO1ADKU2mvcmtmMHpwhbomAnRYKwKq
R7SVgBNINx3woV02kO0ouF1CJ2IjmU9pPs8hS1D31cxgdgOzJh8awE1wljTXCZy5OaknO5gsqhFX
1Eh5wdQL2BRmOCwGOQLzSVwTLFqFD9TRwW11hCzdAl4uZg7vq3BY2DJIhfNIdkdC90ijwSiJY2GB
mtKHvR/0i2SDqownN+tfeteBFJGpKDCtixxM2cQ5X9huLVJEyHMKR0J6CtSE/4EvG0CvZD+MILHx
h2Zoo+1lOuQNmSZRXgiwnlJBZx3cXZHQCo2guUAViBwJHKBCNwuH3TIFNfgMEK5MpNxVDOy6EfP9
wuZDX40cop3vd0sAPJVSB4QCmpFc6O1IB821Z+kABfQZqTR1dkBJLTLNLRF0arm/LxC2e4D2c8B1
9NRkG9SOCEAbQW7Frxm4umvukJl7pRZIlhSDMITTEvZPuOwGwDOSaRprEFiwer3ZJdt8okPuUIvC
hPwWmG2AywPAZVgKLC1g9TirkWTXMPg7SZadSxAS4S9Xz+dMIQNnFhEqu7ZEOrgXyR+ALMN1B9YC
YZlSu2MOQYbreKT9HQJhskdzmSyIPTAynUx/ohcfoQoQobNiFEITKB3gQnbNIVDlVYqA+WwSwHYE
a5AocStSNGXDLNUS01NyLlHkzlZ+f/rHGLlcCKRLhufLUgE2irFAEV5FbMBQAUu3xS0z6DgYFWZA
a5Hwn/sQg9+9E8DjUDVi/zxNx4Yb1TkRqFdGAaUgVZLFCAl1MZhuB6zwtNNoKREYzWW/oIuDarw+
pSlMMyie+G5SHpVAkYK5bQsJJdQIkAG6YKC47m0QhIBAKQRhPaR8iiBwBoKosBsqzO0LPu/j2Kp7
V0KgnVhkPgOwEVCKLgy2y4doAbciI+6wnbm5MIhZU6UWSEJIbCRkz7JOdUiLPpXeKt0kNqUQiRl6
F9dcIjMTShlgCdJOESJcNkZKndjyBrx7Q3rH3tmG96W5iR1KFNQ7ZWXFNnsRgKVTPASULYSivfAQ
LgeQyi1GlQvUOQG0Kxv2DwwEZgHBKw0likIASQYYAzIEiDEhu/tI9OBYaJRpfSENdOBUlM1oIcuS
cTtBiFmWQwGZwAnaE/ID93qKELdq3YBsgBDOx6aRMMRfTsGZEBqzT5YswsAPm36+Q36ALoBSBlPh
xic/AFGGtxc4ha0HrFwNhf/JwxyYSjCu0i1LoBOolQFgY7Ik/CBtVSRhcGU9byiTWgaFSzMBrIGD
83osBVbKgLCAFMkXbAF9E25AakM9EUQSQDPdz6YQw3vYcg+7ZApqrrNQ+CoYRUrM5lyZRbJEIMMZ
cB9hK+yUkZK7eyUDbVxEBkDZhWUpRIaArlinZ0lA+JAJFYgO20TRuYKBtptEfgAZhMBwWZMgUBo7
LPKhuEIyQn9E45GNMsboXDICdS9lCq0Nw6r4OLZl0mLH91s6IIg0AkNKzC2rjXM6oF6SEdFXxQMK
Ey7QQ6EvsiQA/oC2K4JhepcswkWYjbpUQPPc3ISGtoI8aUh0BvMPigEJbNdrcU4LeC/KG3HKeA4c
BoIkIkw2maClB9yTLBVFD9iy1lDku+YNwIxqZYDH4/uDuKJpSIt1yPYWCfklrJcRQAs3Sa7wZUoZ
wNaAKwRdAYcTc8qM69lqQHeZnUKMMQr5YdN1dCtA1o9sgjOGw4ByEBZvviTm3gsOp7GwZpMcsFaW
e9FFHDIdT6UaSJW8vy5wWDCgYsL3p+8q+1WbNdRuqQG9TqUIhN6SwV3cQcvnZquBrIqgYMA8JzeD
k3umU22maAZPGFGH85DKILpupwi01MCok0YJ3AjENpmEEblLEaIacUUACPEpVM9CXkL51FYCSE9I
DkBoQ3IAHs1BPgvggEo7kEsRzBn9IpoyQEnsiskUTmxm2kkfQGKwRQ0QgnNKEGhdARIgRRDGP2Jh
/gPqyroSpOcI7g4aLIprGIOsV3LLHbL2VKkGU+hrqBkxpccAN1YPrMaSwZQomRQCoHK7Xcg9/KWv
BuRPTc2ApZH9UbR+bMAyPYIHQgegyhI/tvGYQy4ROgqlJkD3BYURpB3AbGRQTUDuPRlQPscjNAMJ
LnLhUgRXCoCuIeov7gDyko7MypIAKNUEFn1WjcmeLfcswSyAw0Pt31ESMivG9ADc38+PTn2dVVu9
RcTOxQaRtn5IX5UtARBhUhuB+xoAnmUH4jC5KXCZDPAIKa57jMAQ1mlNwWNODUfHOB5hIphz+1Kg
68aEGgIAeQUynxDKfJ5D7lANsgBsg5lTP5VqugBKhiPsMAJDbBPJXK9ZRdyI3CERAB1VaoFsUQXV
TWEEknxZJsWBPX84JZUSQlzJEpAP4H3n1EA9rYgzYLUiMGRcApmQWZvXEwFlFZpJzPEJKs/B70/c
rtUBKIyYyyC8wCUSFQww+Yz4gz6hZNLOcLmHxhbaUtWVSFNRAGdsUAVyJd3VgS/kQmwZUJ0Mi9o3
sn9IAL8TrSKKxPAX0D+ngW55ARqOzGu4af4UdZUvHwB6kM5lwSo3nSwVt4PiKdygGV0kgPrdmmHz
gQ5dA2qCLyZSiP3pJNMyxg5IEKz3P6WrzoZlGG8SImczq+maCNQg9ICeMRQed/jrQVNdZrNgQKa1
QG1VOLOdq5XQ51QaguyRk4VRNBAYz4fz2vYCEJ0wtUYjSUZW+A+0Lq5pAZqrlAELEigJ4wwZxANi
Mpzbp9UGQS7NNiguyMQc5LNht51SBFMCIspF3IVALokHDGanHxCxchz2W3heYIn9wpGcz3Ca6y63
Pbwsl4uj1abclMX6x21R374r1tvl5tFf+PQBk0KOu325+PYJIQ0UWNavnt5eF83hza/Jz0/PK/7J
ij/4kzx77y8kA+/9WJ0X+eqR3zmvtquNfI2Lslqtd365FY753u2z9P/oqC8K68G7v+n+8PuyqPP6
/PLW/MVt+63f5FfFt0+e/VKX5/mTniQoCHU/yqd+++TuK/cU6cEjVxs+bTM4tsHqFkbge567Lq0H
BdBFAUxz4tG2rq6L7gxRAwbyJYHQHPqmqjeXk2dXxVCwRFISnGjOPqm2958dAP/BPWvORhj5QMKw
/UoQTPFTVkKBOJX6u/0Z254G992/Za1PjW5fFJX1pz0b7jT1y/++fRzz7gQNbp3UWo1tmZbV7Rjd
A7/7tSz0XnPiUnrgVXzlNyEu5G/wRSwvsGnLBXG3ftIcPttbXlRL69Adp9azsc889KDarH/LV9ax
ggnUPuxBsSpX3TFic8L2qT50W29Xi7I7yNzGIxx7eJkv+mfu+vUvl+u74np7tizPJ9Uvk81lMTms
VheV9SEPOcjPfHnm0MnfPX93+PfW0SMo2yF3fl1V1isUfkLtKzysrqq6WncHySuMKEOpj+WAOl9O
miBlNenE351sPocKpPpz8uti8nNRL6xYQBIo7cnP/1qecWdbyi0FBe25Rxe315vuGBGDEBOpD/11
m28qXNxy8mJLkGu5D2HyVH9AXW5q+1gpLqqP3VyW1bXtmWUcRHvuKRb+Ir86s09OH714iSGIdR4K
kV/kZ7YRyqSw9nFfXA48vsCG1IfuKIJZzq499vCP/94Uk8X//Nu/v7ypytqyOzpM+ud+VaxuLf29
J1nYfoxdP9M1vy7PhiEAywP1T/u6WFebS+smofw2wrnl2UAKwnWtfXnH+SK/yNfned2dJR4IcF33
Y5fffbmAj/PbarOx1SEawZSP82X+W9k9n3lcoTfVS2I5OHQEOz7mKj0/t5VBWIb0D7vF/+Yr250Z
WJn66OqD+Mlft/abEyJh7dFvSqLu7hjz4sZw7ebUgSCkl6l92ubenB6U63W+7Y4zT72bnm+/2P28
I6ZfWF7N9P21D91WFXYqQcxRd19hf4s+KVbFRb7sDhJZsA2i+1FxLkWtOp+8LqqVpXRmo4FeIlf5
0lYPGt4jPPR2kVvBtyH70j7taWUnIWbzmfbQkz/+o5qcVld//OcEpZu8rf/4r9V5aVfL2Iall8np
dlUO6k5my5j2C5zmqw9DZ2dmbrUH/3SxY4XSc9cee7Ct35erfPJdvrZ8vyFU0h5OsbccxLEG5aQ9
94gyA/Vw6xI0w93ag/+8E3cznaAX8p/Lq7P87DfbY8QjZNaNDz3ZsW+BrWtlcVDWk1PCF8uJRgJ+
fPjk+7oF/zelWIDT9Iy1JcD+87el3P4fHY3SADnIL+vcLmrJBtWHJft4hnd4e11v1905cuuNEcK9
yD/kk5NNXV73Twah2f24/336srZvJrMLRCuFl+s6Lyy1pUE4yrP+2p1igivp82qf9YeqHlzOwH71
x77a/paXVqnGe9xyH9ev18VZvrJrCLSA9I/7j1cDNRjDOf6Y0xHsnq2JhkfQgpN8uygnz+p8eLEJ
CaVWG05uqYN1x5igVSAe2lN/WpWbYmGeeXJ0Vdb5prB8BCzA+g/5p2K9mRzkq/fdUebxBbCrffx/
Lq4KO3yVhWfaU1/Q/1hNvi/Ki8uNJQ3m0cZwmgSYZ5OXaz5kYR3vCRtAIkvMtd/g2dl2crxdW/rS
nj6C0vzLu6OTo3c/Hz3/14m82qJeTXa0E/wFYDVgq8KHIwQYQn/w8Ne67yr9v4kOGMdl+u7/R3RQ
LMsPdrQ4goUeVutNPnk3QEjI1MHDr+zxa+FoOTnJlzf5orL8raxw1x79guZAQVpsabmMIGkP/r5a
LQR70J1kLojH29uPC+MNAq7zi631xAxxdB+0f7D0lkr7lX2szIQ8LImvZ3ANqkVrcAj84xcECLX9
WL/6WtCIJUGQfU2PELE9W2E9tfV2R6hjPtuuidutU4W+8aNEBWjVE+lndiQOiuVFub3qDjJXvdf9
tL+CH1RrBGsqP98X9YfiorqhNtGd2wQU3U+KTymW+SBL2oV07SGT7fIiH8haiBe1sn5erK7y2gqr
xoh/XtaIYbXonk+EO0bh/Gi9qQbGIUs+tUI4/FCcX9p6PEbh/LtyNRTC4yHM41fAd3ldFfcFf7tI
vC/Xs+9Imc+t4EA2rGsF/KI8A/MwSJiENVN9MJjZ1bq47U4SRXv81npcxi+KmqTRPnYMOdRFYUtX
5nq0QjisKwqWlidj0Et/7vfbFT7HEgJocf25L893nAMR/gjnbvKl/bQyNaKV7g9FPVAwqDRGOJb8
kM6wnXuCSNef/Drf3Ay0YYxa/utyc7kdhiZmq59WwifL6iZ/P3zkEWT8usSvb4oVCeagGiqzNNrH
fr39vbgCCVVfdGeJ92GAqPtx/yDiuFoukEl3kDlXFstpH/m4WuXDLvwIJgISYWM/7Bh9jTcFcMR6
t8QxRvsBQPtvue0rxria30rZx4p6YOnVv7a3wO+3g4azYZ/X6sO7ilvONjw2eesfWCwaWK2lE4w2
jHCw8Zp1ubLbiWNkHSfXg5YJe45HeOCbnISutnQC3o0RDv6tWNiXB4uZxzi23HxorK47TLwPHALd
j/t7tZ/eS1fKCi4Zwhrh3KYC/apcXSwqO20cA8j2M8HVOXp3yFhV97BGJqOAuJi9EjRJbSv0GFnN
SVEPuwhjIFOpOheCFT8eNFVgVhqhUNFMGh3n58VimOmxHmmMeO5Vta5uLGlnEOzGjwNLv16ty0yF
/Q2Wun65AN5bUje2GjAjeJpnuLCzvPyrffAIMd+zmm6Rfa+NcEnQ2LpY5otifWn5lxEEcXybS33H
OnaMB77cDl/aCNnxATMzRdl/1mCEZ2U+5Kxa2O9sjHzopC4nr+lIWkHOGPcNA4N2WXKMZIWGxMXk
lfzn5Nm7vog9YVnSxpEvKS+vigHijc2Xo5xsvzrPG8EsfsivbdcAK6D+WV/d1he3H4bujH0l+qOb
a/FVNZg0gfNcf3YD87rn7BEU4xXgnveXuyIZwa5f5/ZwlmGX1ioygUde7ZhINIKUSb0Zihzo8hjt
UZLvRXljYy48WWiul8Uyvx3a9BgzWW+Kaxs8DUed/nHf0helsHhfYdxsTNKK4y0lqh1FHqOG/RYS
iPL6msxo3UnBpBeyOUD70CfkRPk1bqM7ypwsDGjak08v83JY7DDb4NQH538tdyUNK8sIz5yXTBt0
5xhRjBFhnIJylrBwqB2GVUQrjp8+nBX3iGOMKuPPZbGh52/JYwxX93LD9PN1a4j90z0I2Ufw/K+2
q3x9CYC4AUBZn5CEY5QeT66BsS1v7/Ml0IqOEdccl4sFefRRvt70n78BGX/aOPEQdyxwDw1jnlyW
7ytC9HtEBKNEAsdV96n7l3O4ePLbfPKKCawlQ4/r9/LTu3JxYTkbcFGQTo9QGTgtmceeMlVoj9Ld
rSnXGhpDPe/z99vunX/zvMyrW9KccvIjo/y5XTFgMZPZzqb90OfV+0U1+QYo/Huyv9LG37D/KoSw
S/+mXuXbsi6tJj9bxaB/koXG2q/wNp8uy+k5/fPper3tzhPn2n7GCO/+hAT5npNH8CWv8+vN5SAa
aUTz6H3z9epBjCtDaJt+HrfT9iOkaYcZpv8VxBFADdX/o6NRphGe1duz3Hp73Q/7+55nPBkgOAPm
OcjrM2ZUukPNtd79oPmEi225tJGBY8RN8rRAGa1Qb4yypgz2M/cBhM86eoy89k1+kzP7ec9dMkb6
eZjf0oTq3G734uQtjhHjHA50b4wJ6efVFeNhNsPYGFFHd+79pCBjpHQv6mLFoHtfyGP0J7/j2PPL
KWjaRbGstvZA5RhDwt8zbmIVBgGEd19ifxP/AWMZvEazyFZ7I7biOM5rGSMcDpCPQSJDMWGzlllh
K3hke7BeKG9BVG0qAXJbEQ+blPRnn2wmr8rNZm3c9pviprRd1Ri5wQkdxs3k9fbcrrRAa61//FP6
zuUiX5jHP63O8sGI8hjgHcklG/kcopvV+j6/CDWp/svwLn4ugfohLSALhvmp8Q47dYgx6DUOYGko
15d8ZH1R3uvsoeTTf6mfTh78hBFU+AAEzYDbxR9jEuGQaQFKj50ITBCTjODjTnI79vKFO1Xr4Boj
OwL9TWt8axvxGMDZ5nwiJQBAy+LqtntikUo0BlKQstiGBjYfYEMo2KE5RoET22qcf//B2Vj4+ADI
fdH3AzF5wxZrdYatmP2xv281QeTasG1aR7UZwQMzEjsJxQO/+7XmKeoLUXe7ozZGBeeAav4AZzkG
AOKgzj/YU/HBCG7rkBqzVZYZoyJzWC2rIZPYGPXDo3MCSXvYS3i6tV6rCcuEBm7AKTYGoPC7fPle
yuH33dfJCNf1iy2dfCtwp7qil8kJxTtKwJZqmHUDWmFLN4YE3XLdZs2b+uCitotMY9DM/VRvhw9r
tuhpH/ZnoF0ftqDduzdl7vXHScW+3jXQEDr/7V0Dh1iPnfiOUQInYi52ZnxkFb1WcY6L3wcJmFmK
pj22CazeCs1UYcL+Y0lPIb7vntjo5+NhyuMDNC0rwAkR4qCtGY4QgB4iCEOieg8juRnE/vQLIFr9
rA7KIdN2Z2cQ3vdFc1d4fez8r2fA9/Gba825/23aoLD/R0ejlIlfFBW5oeUpZUGJVuXfbdcDDINZ
vqw9VvJ0e+wMz/nY094ntM+I7u/7Zz2i+bZof74s8vrp/wIAAP//</cx:binary>
              </cx:geoCache>
            </cx:geography>
          </cx:layoutPr>
          <cx:valueColors>
            <cx:minColor>
              <a:srgbClr val="F2CAC4"/>
            </cx:minColor>
            <cx:maxColor>
              <a:srgbClr val="E35A3A"/>
            </cx:maxColor>
          </cx:valueColors>
          <cx:valueColorPositions>
            <cx:minPosition>
              <cx:number val="0"/>
            </cx:minPosition>
            <cx:maxPosition>
              <cx:number val="6"/>
            </cx:maxPosition>
          </cx:valueColorPositions>
        </cx:series>
      </cx:plotAreaRegion>
    </cx:plotArea>
    <cx:legend pos="l" align="ctr" overlay="1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10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Arial" panose="020B0604020202020204" pitchFamily="34" charset="0"/>
            <a:cs typeface="Arial" panose="020B0604020202020204" pitchFamily="34" charset="0"/>
          </a:endParaRPr>
        </a:p>
      </cx:tx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plotArea>
      <cx:plotAreaRegion>
        <cx:series layoutId="regionMap" uniqueId="{4D8F2A46-714B-ED4D-8734-A9FDEAA014B2}">
          <cx:tx>
            <cx:txData>
              <cx:f/>
              <cx:v>Emerging Threat Flags</cx:v>
            </cx:txData>
          </cx:tx>
          <cx:dataPt idx="26"/>
          <cx:dataPt idx="146"/>
          <cx:dataPt idx="188"/>
          <cx:dataId val="0"/>
          <cx:layoutPr>
            <cx:geography cultureLanguage="en-US" cultureRegion="US" attribution="Powered by Bing">
              <cx:geoCache provider="{E9337A44-BEBE-4D9F-B70C-5C5E7DAFC167}">
                <cx:binary>7J1JciNJlqavQvFNd4s0GDYPKRklQgAc3El6MEi6R0ZsKOYkAgAxGImRwKqu0eta1aJ2fYO4SZ+k
P4XBQLMHpcM8aS2wFsnMrMgsVSj48P86vvHv9y9/u++3otHBy6A/HP/t/uXnD53J5OlvP/00vu+0
BtH4cNC9H8Xj+M/J4X08+Cn+88/ufeunh1E07w7bP1mG6fx034lGk9bLh3/7O9/WbsUX8X006cbD
X6et0eK6NZ72J+Pv9Gm7Du7j6XCihrf5pp8/3HZaB6fR4Fs3+nDQGk66k8Xt4qn184fcxz4c/CS/
bOsPH/SRbTJ9YKxpHzpOYJqh6dmuaZuB8+GgHw/b6+6a6R46Fv8OvNC1fdu13fRvf44GjC8m00qi
6OFh1BqPD9b/nR+b+w35ru44biRANGIl8unl6jf+lAf63/4uGvjVoiXDhYRoV5ek4iaeTjoH5/Go
VSIXtnfo2IFlBZ7hm77v23kuTMs/DGwr8A0nsO0wcOhOpkFCRUGZ9FzkBt/n512uT7Jxfr1/Nq6n
43GZi8IzDz3PN2zHdFgXYWhZuUURhodGCA2m4/uGa/iBmSditzh6DtJxAv60WSJ//WX/yDeip9bB
19booZVCUMKW5B4agc2m5AcBm5Ll5pdBzbIPPctxzMByA89T9KR/O1kHxWTSU5AdK2jIdkkqGl/3
T8VJ66E1iiath4ObCf81Poj/PLhU59awVe7iOAwCx4Uf2w1M17FCP7c4TDc4tGxDfSI0LdMIxS71
z4upZ2zX9wkWd31cMntShcNmcnDenUw4OYcPB59bs+44nfAlLDb/0HYMz7Uczw0swzbzW13Nsw59
9kLH8g3PCoPACtK/vT50fkg2PYU3mu8QtOk+Iqk6/7z/RXgRxWWSExw6oeMYZmibvmdxBcsvNcOG
nNDmThC4UGSGeW52CaNnIxkl8E8aJeIXRxVAvDvpTKNhmce/6x7atuezKILQNjzP4XzP3Ik5f0LD
CW3f5xBi7VjiSnxRRKI3sH8dKgl47dli4Xb/LHzttibDaJDOvxL2Jd4llhkw6Q3Lsu0gEKeMwSnj
+n7oW47ulCkgj56BzUCB/6Zdov+1ArvO761Ba1gi9u5hyKEQmIbvu77riTeh4x+6dsBxYTqWEWy/
Q3ZKo0d+PUzgvm6VqP9+vP85fxMN4hJffzWe4p7Fa4IrkxPw5lbbeWbbqZm+xVvdCx3XZP+xQk9s
9zvl0eO+HiZwX7dK3H+72T/uX1vD1nLa6peIvX9oWoZlmibvCtQ5npdH3vMOTQ5Yn2e3BfiuzYGQ
fXkXkkiPfmaoYCDTI1n4WonZ3x1ODr52h/cgsbqZTpR6atQaRg9dnhwpQqUcBaDuBIZpWK4dcuAK
dsxDMwhNDmPbcS0+KF4c3B3/OTH1jO34OsHijk9vMdvY//qqj6bDVrc8/hwusZ5phWEQ8m43LKnW
Mh32PfQprhnYpuE6nPTZxbVbHD1P6ThBSNoska9X4Bw/nnS68VOZV9ng0ON14AXqDRc4nsfrLXOk
2KHqdrhH2Xb6lM9CX0QePfivIwX8rx2SgOMKXGPPpsN2NFqkE/D9exd3JVO9I1AW+mh2LXGymOGh
ur4GLsxwrq9e31kCCsijx38zUMC/aZfon33Z/8bzZdjNq6+OBq1R977Ec54J7xq2q06TzYTPrIea
0uyyCxlWaPocOFy20qmQaDtyEqZdulmiZ0UMF9yIXsnQlwpcvb6Mpu1pVOL6qNnol0IXhSKqJx/j
h9KlZxlxPRgJQ94ZaNqtcKVtzK6QAhK9wUX6UyQLafsW/r9XYIX0RhGXq+/NvB8z/zlqwhsGOqbQ
Dw3DDvPw2+ahzTvDszEQuoYX2FyMc+jvlucN9NOBEv20fQv9owqg30YBW+JuZB5aPmcz0xttuuOE
vgDfAnyocX0DC1TgmhL8neK8gf16nIR+3byF/On+kb+dzqL+NJ17ug33x6Z9zT90fPWYCDmX7ZUx
NbftcFgfej7HsWfxIk+04tl5v1sePfTpOAF92iyhv62AWWll4z64bj1Nv/W79xiVymPhX/bubSeR
1byR/iPS++Bzt83FqMSdiGtRYHlqPYTquWDadm45BNi7Hc8OfUzdts+KSOdAcisqII5+OWwGivWw
aZcL4nMl9qJRr1XiFcgODnkZG9gTAsM1UbiKNxoOOKidMMCFPmeAq7Qf+a1olzh67G+nyTgBfdos
kb+9rsApgF9SiZO+ZqE48tE3YNZEf+Sh98vNehSu7iGqVgsvjzD0YEjYPm93yfMG8skwCXzSuoX7
LxXAnamCgaE7nkQlWhl4i5kh0zrA18lwTIm+S7ea8ryMLRNDnCFuP2qiFhHqDQ5yoyUVuc4tRqrg
ERAPon6ZB4B9iJkHLz/DxuGGB3KYXwoOFiE0SCGKJDe//dzslkTPwGagAH/TLnG/qcBKuFmUeuza
eDqp4xYTZ+iE6IHE1h8c4pKJYQLoLVsp8gT2u6R5A/lkmMQ9ad1CvQKv3tvosdsre/cBWx4ANnZO
x93efXxTvYttHryGG/IAkxafYiLp8c+OFSRkuyQTt5/2fxLctBZ4RPf7ZZp3aqj/fR8tacj1xli7
sWRUQHhjOB5nBC6BvNm8rQtQMZn0VGTHCiqyXZKKmwpYaW6i+OA2HrRWprerEXa47lOJiiEDJ77Q
VC8Ctif+gX9Y7nLkHXJfYu1wPzI828G+IPamv/5jJd9f/7kW8K//2inhGxy9+U2SsTc/uMVfBUwN
N/14xp2qxPusg5WaG5WPtg7fTN4THNWZdYSZDQsEuj66LVz5DXmSFxDoDYY2IyUjm44tBj5WYDND
uqhXKgPBoc8OhtcMrnqBgS9HngGsPQF3LGXrdJQrJfq+7FNOTYldAr3NQDJSw0DSscXA+f4Z+KPk
YBblQqPUpdjScAvjcDdAOLMECKDA2ECHy3MiVD42eQJ2y6OHPx0nwE+bJfR/VOAFcdw/uIn6s+gh
HqUYvF+tCvy+zW0ViwGWGpxW82dGLQgOA66yrmd6jqsJnCgolJ6E3GDBRK5P0nHzdf8r4abbGo2i
g4sW3vrl8cEdV7mLhRzkpmfylMjvRzXTPESjF2KfdnlqqyCw9G+vnbsLSqUnJP+bBCP5zi1KLqpA
CdqmJyK8UkxKWB+Htus5hsFb2sPRDM1HbnviwXEY4HZpcXwrt243TP90SkcBid7iYjN0i4hNzxYL
FdC23uDs1476KRAlcOBAQsiqwJS88h3Oc1DjmuRwiBNohw+4g4+xfHTvFugNCtKBkoC0fQv+Cngk
fRzhZzl8KA9+10ath1YPpYbBQli9GzIndC04xDcDfxjCUQ3LQfmKJSJ7RyogkB7+zUAB/6Zdwv/x
uAJ70PShTJWriTMFLtuolDziSbZMDVZ4qK6tuHRbwSp4Sx4Hu6TRI3+TDBO4r1sl6jfN/aN+1en2
u09PJXuxokJ1fAcnbhdNH7ObzT0z8fECUwEPHgvC1sXyFJRJz0BusOAh1yfZuDrbPxs30fShe3A0
ikqNe7ccXL49TlpuoqvAtrzF03EOeaLZWEMdHgymL0Origql5yM/WhCS75SM3Bztn5FrdP7lai5c
Ats5C3y4wAHYE3pwuCLKxPVcIuKJCN56NxeQR8/DZqCgYNMu0b+ugA3i12gSlfhms9xD5Vtkm6jB
0bPiCpzbl1xspKEZ4Hq3tj4LrdFOafTIr4cJ3NetEvVfKzDnj5at0beo+1jmcewYXEVxy07ipKW+
DtdhD0Mc8Yc+F1XMz07+JlRMIj382bGCg2yXJOLoj/1vPlfxaDIt9UWgvODRjKLi5l60HdCOrxh2
T87rwCcadLUO8kQUkUhPw+tIQcJrh6TgqgKq68u4/4CmMkXh/W8ypjpWTotjluvpWi+UuRtZhEF7
rvJORXm08oFJ/3TyLi4gjx7/zUAB/6Zdon9ZgdtpY9m675SqtQ7R2oWWHfBPwyTwGa1oBn0yABEd
gjabPUglfBAPsgLi6MHfDBTgb9ol+I1K7D4lP4ctrqEqlQZbDK6o0vmL+BDlk4cBDmdUPIGlGfoq
3iWOHvt0nIA+bZbIX1VAHXd8Py1XWV3jweUE2JsN3sNYngOPAzYz72v4ANvcSVchzqvDOauHKCCO
HvrNQIH9pl2Cf9yowKEbDaNBiRu+cmxR6jdu9eT4IV0Mt8os9IFBCiCU0j5pR1bngTDUXO2URw9+
Ok5gnzZL6K8qcPH8hbdWety9/6S1DEwCOBrxoNXFmKtoG645aIDIQKZxutsljB71ZJTAPGmUiP9S
AdPY59b84I9WtGtn/cGIA4esIQFe1jx0wyTVTm7K4wOJcRiFKK5g6qYj3R0LCqUnIDdY8JDrk3R8
rsCR+zmajqblrYAaK4BLJC+rIMSbSOURE5o4ov1X6S9W2ZDEc3enMG8QkPwGCX3SugX69f43/EYn
eigPc3WFJJ0OHnVkUPBVCHh+7hNsg87HUl7ubE0C8l2i6BFPRgnAk0aJ920FLvWfW09lGrl4MWFf
CTHtrmPH8lf6gL3I9jyyGyoDi7N1udkpjR7z9TAB+rpVov75av+zvD7tE+5d6luKcFYS4+ARl2Si
UCEDmYuNUrbZLi6lhLqaLnq1dI0lD9ki8uihfx0p0H/tkATUK2Dd/dwiachInbTjFIn333Fci8mv
HHzwGsXOEigzeoYD9xBXCPYg0nv6+PZapthvCsqk5yE3WFCR65NsfK7AE4tJ2C3VyFKzeN7iRE1y
FmxfLrcbIscyVJjofXBJhA+Xe8+2a28Bgd6gIf0lkoK0fQv+Ctz0651pqQE2eLs5JhEbXDcxZKk8
djnwQy6cynHXNBx/FVxgpktwvRntFEePffozBPRps0S+frv/c+CSy/68m/789+9Ayg/RwqSiMhuQ
aEKFOOWgt/FBIc8EmSiIPGOXUvaurHJhtzx66NNxAvq0WUJ/+VsFoI+Xygn0edpKISgDfvYVj1Ta
6C09A38rO38CEHbjoscMOalt5aSrcp7m4C8k0xsUZMZKGjJdW1RU4KF1SxBB9yF6WDns38bfonac
4vJ+Tkx2G45a9MceedQsX526mZOgRsptYqDoUz4QmjizHxROT472SwRL2s9Ium6rsGkRMBqXGgRI
AAFBNryKMcJbK5NjjiPlnmjgNUQiEK6ukMSqyi+b3QLpebnc/BRBxmuHZOCyAs5xSDdRznujEteJ
wwMik68Lt9w8ByFpT0lJTwABkYMoroU1pphIb7Kw+TnbPGy6tpg43v8pUo+G7X700Bp30in5/h1L
pfnl/oTZizynGGZEZmyuT4RuotBj11rVauB2lV0NxUTSM5EdK5jIdkkm6s0KMDGKlt0S3XVrHBw+
uxFn+Dq/ozg4cCjFLMlliieEemHIQLT6ToHe4GA9TuK/bt7CvgJKu8tFNByU6hukEiRglPTY8VdR
fvnNKPQw4xBHY2NB0z3fCsijx34zUIC/aZfoX1bAbPBHd/At+jYv9R5Ldi7DcHklYPnlCW2yx2Qu
TfjrBkTEBuppt52GvIg8evhfRwr8XzskAX9U4SlBSoR0D37/9o9uwlaJcMi9z00HmEUsExkTSMqF
ZR7XIf7BIzr928nzmUfXd6XRQ5+MErAnjRLyywpojE47GGLT3/1+zJWnFdGT2MnIBGjgcpLXnmKx
x1JPbJ9S3fG+xl00/dsJ5jvF0YO+HiZQX7dK2E/P9n/IfsYHrnNwGd23HuJyHXEpfKQ2HDIiUFYn
scVkNxzixTDi8IBDgU1Ofk/M+R+QS8/E1hcITrb6JTuXFYhqvWy9dO9LfBKoiyiKDAw1emcJnObI
akp9EHaqVQ5ZsSp2y6MnIx0nOEibt6D/x/4XxtdoOI0m03RXeP+OpOrfqSgxNiSsxsTsCYMOqeJX
ZzBR9ayM7TiBAgLpwd8MFOhv2iX8X7/sH/7LeBTflzn1yT8akK/AMLEdoxxalbzL7Ec1jwyaIYEB
PAASE4LIQlFAID38m4EC/k27hP+yAgaEi2gyK9OYiTdQgJ6BKiAW3udbVyAVloF/FhFNKnJY3UDT
dZecxrvF0WOfjhPQp80S+YsqhG+vykGuQ9oSLcD79x6U2FiIyUO98lYxgrwN3yZ4wLKw3OBPQd2K
7XQexUTSU3CTHSx4yPVJMm5u9r8LXUxfWoNv8XTUTufj+7kgT7Lvq0x0+EcTxYdvRe4lhtscDtQh
GxWJlFU4h7ClFRNJz0V2rKAi2yWZuKjCeYCDUxebZpmbEh6MyrrvEgdGYnDO3RwRSl1kqzp1mH88
Z1VuIp0E6bOsiEh6Ji4zP0cwke2STFxWQDV00RrHk06Jl9IaygfMZ9x6eKitXLqEbgIPJOpNGNg5
+YAqAJLnoYBAehI2AwUDm3YJ/0UFtqRmPMC2dh8NN4mUUzTevzWZJFUhPNJHD81tdKtYbU05loaq
lpfannD+Fa+DHxNNz4nuOwQ9uo9Ippq/7P/wuCG//uTgYnpf5p6FOwAUqWwSOP+S5tfi3Zy7xhoo
PlhEFBym5B0JOIUtoaBQenJygwUruT5Jx0Vj/3Qc9UvOdI1npHopcIgnV1o3r9azCAWkPAgeScoL
2wplCpYC8uhZ2AwUDGzaJfrNCngEXHS/LUpU7+GQxHmNCzxaPrKrUMI8twzYyFgZKg02KlWfpSKP
jF3S6JFf/wiB+7pVon7x+/7n/FU0ikqusoIKCS0GBaA4ilGgElaTQ75GzWZcxFQJLn29gyIi6dF/
HSkIeO2QHFxVgIOL1rdoGJcYeGOjxCOR+NrZOrP544zEnCciATNzGn2ZtSMXkESP/GagAH7TLnG/
qO9/7lNn+OCqyYW5rEc0m8q/Sii34otspQlZTuJ8Oo+6k/Iw52mA3YznmUuCZZW0N7/bqPqxymOC
d4Fn4iuvyitnZ/xucfQTPh0n5nvaLKf7+W/7n+7H43k04WWQAvD+10DNwihPphSy+ZGrAD8ukc8D
jSqFhtRGr2KOld4u/dvJ+7iIRHr4X0cKAl47JAU3Fbjj3KxUXUd/lltorsY9kzg/7JRUOLCp8SSc
rwkE4dlMeEKIO9cqxDhPQ1Gp9FTkRws68p2Skj+O9r8q0rdiCsn7VwVWHHzd0ULgDc/a8Oz8jqS8
TwnLwTmVQplJwHf6t5NVUUQiPRWvIwUNrx2SgmYFnFmu8Igv0YxGJIKyJ3soIVZpRtWWn7kDUbhX
bVo8jnEnWtdByJ4IO6XRY78eJoBft0rUrypwHPAoKbeuk6dSHKCEI5E7ziqEO+VfXDUOas5pyi8y
8UkSu3KUzwJfQCA99JuBAvxNu4T/ogJK0i/Lb62y60w4eFRgu8d4vJ7cVm7me7a6KjlYjyl0Y5Fp
XxzHxUTSc5AdK2jIdkkmvlTgUG6MYu5FUboJv/8AoICNivmzVOQBZmSZa4vEmKTjZRvC4LaqNiSu
pAXk0XOwGSgI2LRL9M8qsA4SreB5dzIZr2JBPrdm3XF5XCjPOqzFLvYB3KeT4oqZw6Dm4QJP0jMu
TpiUMeVslb2ZHPyAbHpeKMu+9R2CIt1HJFvnFYhCOO+Out9YLSUShNMFl9eVZ4VjcWkSpwYKVK5L
DtksUOFtR48XEUjPyutIwcVrxxYDH/d/X20QwRY/lLldmSwBPFowBxCj5qjir7lTAxe8QyJwyCXO
+2GVnyglP7muFhFIz8DrSMHAa8cWA2f7Z2BVMDLF4P2nBTsUvtbYzAgrSHyrc/BTxgOnGK6rPueF
KmTA+sjemnZKo8d+PUwAv26VqH8+3j/q561hmeYBErOQrgLDDLcgnNq5EeVfCbbPvqSy5/NOgJ4t
f6Od4uhhXw8TsK9bJeznFYAdd/BJiVcjFNBEIWN49LHNYJkJuIJmjmOVD5+bE1lyLEpl8oITN9Sd
0uhRXw8TqK9bJeqXt/uf7M2Wiq3ppSv9/ZuMyrVFPmOytOBeuioHlMNdPc1IYqEmOv9ju1ZNAXn0
yG8GCuw37RL9ZgV8qj9FT2WmQaPytMr0CvY2aUJ4m+V3GkILDlUkGUU4OIUxx4s5v1MaPfLrYQL3
datE/VMF8uN87bYmB1wpypv0qkATe4lHdiILE3AQ5BVxJIgivpUIkKQ0x9ZzWAk0/L48eug3AwX4
m3YJ/9cK3OzrUWeEO0p56GMbwHFOlcfCK8tRee1zW47LCQw73C7xuV7N+/RPJ9fKAvLo0d8MFOhv
2iX69QrcKT9Oov4iBeD92z35/yg4qi6Lq/s8nlg57Lnxox5VNUdRBW37newURg/8epiAfd0qQf9Y
gVOWC8BDd1ZqeVEDBZwqyodimf+snKVzyPsEECvXOKKZViVRtrKBFBBJj/7rjxEEvHZIDi4r4Mx+
NGqr10yZgX01LpkmHtL491BUV9U3yatBa57Sz2GOJMfxqm6iJKGQTHoWMkMFDZkeycNRBdRwH8ej
qFViKD0RAyqQAz0nJhZbFeLLrQNsMKtIA9fyCO5Tmp1080t2/93i6PFPxwnw02aJ/McKhLV+vC+5
6pWnKpigL3hD/VzDS4UMEyrRt+0R0USRAYH9boHeAD8dKNFP27fgr4C3dEOlgzn4783rxv9IYXj/
+VuzCNQj7RA7/brQg52b/rjI8SQIMA/z1qIAnMysUlAoPQ25wYKKXN9P//b3n+5f/tZ+9djZahhv
tfw6bY0W163xtD9Z/fnM6F1d0hXoeDwpN6IYz0KKZ2Db4iGblvzMaBfwgwhsdd/HQSIx/qaMJ5tO
AXn0iG8GCrQ37XLiH1dAs3MWDx+mo6hMW8uq6DPlJMnnZKjQ7jA36WsB3kKhv844LUMDioijR/91
pID/tUPif1aBB9cpwcOtAa4P6SR8/7aD5wm1oEPUxWv3T2FLIY0QNYAIudfm8CgkkJ6CzFDBQaZH
knBagSfAzah7cBENeyWSQCUllA54IuLcz0aEj0luFVBtgDCmdYzrdoRMIYH0JGSGChIyPZKEiwro
246J2xu1SqRApQDHsZ8s4Bi1SAYe5i1aNkFMFABybFJP4KRFZ9agUkAaPf6bgQL9TbvE/rgC9/7j
Z7ahmLTU/YPTKUUoy2QBNysPTT7xYNS/xQU0vxupJI3Un8QdHU8gAspCXgg5Hn5EsjcY2f4Kyc32
JyRLp7/u3x6QUFOrd8fjMj3l0AOhfiObh0revjoVcluVKk8cslBIPYcH9dqvNEtRYbH09IjhghrR
u0VLBVzo6vEEn+pSdRcqiTW+uuRBI8uKqlGQfzfzcAiU7oK3BbnQku4sI0Uk0pPxOlLw8NohKahX
gIJTldC3zE0LmwHGeHzVKY1LVmVhoFQpWhxgx9ExdG3fdm1xetx2Wge7ZdJTkB0rSMh2SRpOK+DC
S66keVSiAhu3LJMUjKvixKsTOvOMo4KiATs2VYPQYvDUM/MHx25Z9PCn4wT0abOE/XMFAogbcT8u
d/4TOUbaXU4ESmHhwcs7On8kKAV2gCmNklr4+G77kBaRSA//60hBwGuHpKBRAQrOF6P2YjkuNZk+
frwkIMI2w1s6tImdQTuaWQD+ql40exApW3RR9sVE0rOQHSt4yHZJJs5Pq3JJSveCEl7TqmaBCl/i
moqrLunOciyo7B+YEGyYQotqkjon/dOJNim5v6RtOnH0DKTjBPpps0T+tAKqjKM+AaxlnsIsAFM5
XrEDrTL/qYromQVAWhaVJFblyMGAQyq6FOUE+QLi6KHfDBTYb9ol+EcVsB+cRt/KjB1WJctAndRC
+GltUq9nwDfJy4gntUrJ7lEzehXzl72C7pRHj/16mEB+3SpxPz3a/3bDvYC8mOdxqZoLqnRzn7Fw
VVcOn0kd7iz2ZDWgyooHAei58QfdvvoUkUnPQO4HCR5yfZKN8wp4DzUWT6NpibpsbMjcgJQ/HIok
N5QxHETYk4SaYCbUrSE0qUyN2UWwWxw9B+k4AX/aLJFv/L7/dXDSfeymP153yv1g6UrcoZnar15B
Mgemv8rbiyc62T1WGUjTv53s/buk0cOejBKgJ40S8pNP+4dcvQZxZ6JKbokzngyL7CxYJNE84MRi
u3nNg6pQzIrApctBN4G+SJaHLiiUnoDcYMFDrk/SUb/ZPx036hUWDw8+jksuLkfIJLY0bkDKnL+q
VYOpPnsceBwXlJWj3hZ5w5OMpdld6AcE09Oy9QWCmq1+Sc9NvQL0tEalqogch7qKBsmPMSKrKEqx
Q3E5RZutLNCWYXlJhfscKTvFeYOL9ThJwbpZIn9dgYXxrz0qfmj9/KEKe9THIdnbW+MyH2m8FEjc
TgoDPEnJN+fYpDDLb0/YD4igUf4W2kxzhWTSL4bMULEeMj1ySXxs7n8zWr0XDppX1+m15f1Xpn+9
GbL5hr7jmiT9j85IRFTi1RW/ulBl8bMC7ZOh5pPvj6VAqMdary3eDDvF0S+F9TCxDNatcgmcVcDn
ot7qd5et8uY/LwZiljBhEj1MrkXuQbldqBYEeFzgDED2CXziecyhTc0eyLvl0QOfjhPIp80S+noF
Uh0ctxdPk/TXv3/nUemfyPqEmZ9Jr+rDoY7IXE9XJYPINAfyyQfSv7x2t9sljB729W8QqK9bJejH
ldBLUyorSn/7+1F3uF+SJt9chQX7AakWc6ir/IporfEpJaIJG8HKhJyd76fTXfLogU/HCeTTZgn9
aQV0E40Yw8zBNcmQy4M/BN0QlxXl2M7dxsg/yWqBw25EtNPGeil2+WIi6RnIjhUsZLskEw0uG/v2
9T0dtVr3JW76NnHxPhiT5VgtAVm6EjcKdKirxK7bxcp2y6KHPx0noE+bJeynFYD9EzqiUmc/lxwL
9Rz/WumIZGRZDfUc9b2pUQY3K8WpmP4FBNKDvxko0N+0S/g/VcAtooFeaBSXqKSrYX1R/u0opKlB
6bDRWLnNn8A/kqVQSQ7dNNEFqxM5u/cXEEgP/2aggH/TLuE/rwD8X4bdSevh4GaCp3WJJLD3kL2M
zN0O9dYJYhVlc2shlRRNClVinscqTE1XnsVZEgqLpadCDBeEiF5Jy5cKqIXWIp53h+2HuMR4b6qz
KkNNpjhZbm0QlIPemogcPFdQSxD8ytrR8FJAru8SsxmvZ2bTLak5re//mEZ7UqaKiGMYLzrKEVDY
EjcWaUXzyTtBQgTiv5OCWipMOUvITmn0PKyHCfjXrRL1jxXwn1hFZaU//f0PhP9/o8/y0WgHfTKN
TaZKhYqukVB2h9ghtlSssiG7a25x45dpcQvEG8RH2eisClhlp9J162n6rd+9P4j/PJhgPtsJuX5q
vfE1Yqq98Sk59RoVeJxexv2HeMYb6RWf8iYiybexgcAL6aGxHVLWPMcZaYvJykfpC5TIZB1b3SWz
nK1l+548epY2AwUvm3bJxGUFNMONv/73pHXw8N8+zuLuqMSXkopHUp5ShBzhz0A8Rj4XRM0lExbq
G1VayUVLBiMp4ImaZi3X//n3/7VbMj0d298geNn+gCSo8XH/Z+PNX/8RH9zGg7/+c5Wo8mr0138N
77tPJVJFtTH0Cio1MY8r/kHSytyCIZGQckmhXi7PL9J9y/Lz/4yEesre/iZB3dsflBTeVED13Oh0
+yXylWSaUJplPHW3bjc1nxLSZlImK6lunN3cdoqiJ2Y9TLCwbpWQNyrgnngzbz20SkwrRGQAPqEq
iTFFTHiFmfklQnJdUsvhGkrsDCX5Vsm2srDvFkePezpOAJ82S+Rvjve/X2GIiEr1ieN9pWp14/eA
0dfB9TwPPce5QfkTkF+XcEUzmoW+gDx67DcDBfibdol+vQKq5yPSSpQZ210jWA+1DuVxVZ1WVf5Z
XIBXhU7UfcqlxA/+KQL93fLowU/HCezTZgn9UQVCMhqYWx5K1Piz5VDFjThiymckJatyp3ItVFVQ
sOwmQQKYGeUNaqc8eujT3yGgT5sl9I2j/e856MLLxV6lKlO2FCP07ZU/ujB2UUyDlB9sSKQ9QKGz
pfAsIJAe/M1Agf6mXcJ/WoE3RFIZtlumI3RN1cAlHgC1GYma2PpFNWLSc7sE4qEHxSiJT7TU4RQS
SU9BZqggIdMjabj8sv9V0ODYGxFRnxT6+X9Rh5UdhxgAXA95Pauq6TYq5qzlndClQBUtxkKAJWBL
A/3PCKjn6O1vEpS9/UHJYOOkAgxOv5V4gFhsUpzYITmP0YWobGg5tpRrNbEcWGtWMR3bBsvGDmne
oGY1StKwatyCvAKLZm0VOBpF3w6OB91RuTYbAucJacUcwxWKw8TNM+A63K3IiIZzUBgQ061uttmr
64/KpidE/y2CIP2HJGFHFXhfHE3HExKHpEi9X2+tavVxteVtwS02IEWdmVsmeJMqzS/O8BSMUAm+
6M6SVEAePS+bgYKKTfsW+lVQZazy1u2uXikyvO3K0fYD7pO3nairAh5SFt4/AVDik3IBfw5Ce6jX
CMn5CWCYK8MqyS+SUi7inl1EIP0MeB0ppsBrh5wDt2f7P6VupiMypw5a5THAEuNOoV476BiVGiX/
yKy5LicVISfgv84ilv7tRFlcRCI9Ba8jBQWvHZKCm+v9U3DVGk1TCN6/AAj4MdUlOuCKQEIkXjXi
uUPoPzkBIIYQ3VU9HOFes0scPfbJKIF70igxv6rAwXPJ674dje+jUYnIm9ii1ZHDvRrs8VjN7z0O
und0W7zyE7cmmTWsmEx6+LNjBQnZLknF5en+p399NB22ugdNpWgck8uwRG8OSoFgBiGNNnVCyCdJ
YYT8YcB1QFXsIhYRBwLeOELflUj2vQmiJyMdJ4hImyUJ9Qq4D9xGw2W5+Rdq3qFFjkjSFyauxrJO
i0rfvMoeT8Ui7moYrVKgk2OgiER6+F9HCgJeOyQFtxVwrL/t4uhXu2iNJyUexjUCFzhpKdhirN3r
86cxikYykGDRpaym7eELKw6DgkK9QUT2F0kusn1bdFTA6PQpHj1EJRqdKGSN84k6FbB6kN9fZGWj
wosqIMVOxANS6V0EEbvF0XOQjhPwp80S+U9V0L0nXgyFvAV+LDPAv/wYSkq7ffNUap0Xwg95rREJ
TbaeNBVGRhVZw2jo8p5TkaLYDqkP7ObPip3i6NfGephYGutWuTKOK+D1Wo9G36KHMp3BqW+EOlGl
sFWl32Egry+pufgpU+kazaKCP7lBZRUmRSTSg/86UuD/2iEpqNf3f1ulyurX7vAeDFYePMoPMDHn
kPi2RP9weMFSiOc3bm8486xqB2ZXBDYrfGIpxEwNYJd1I4tf/NNi6sna8XWCwR2flrR+beyf1qvo
aRodfG7NS09hzD2Y2mF4mhBQZwQ8RkR1WjiEatz8DVXzfNv49SOS6cnb/gbB1/YHJEVXFXgnnrbi
UbtUXbHKk0umSiKuyU+8tcZUASwilND2E/+4qrSUP3QKyKPnYzNQ0LBpl+ifVkBhctIdlquopcQM
oRSg61BAj3XBkZ7Z4AgLpvY5pKxrSarsfdlzp4A4evA3AwX4m3YJ/kkF3EaP/mx3eJ2XmyGU/GNK
AYiHm/Lc5fzPK0c8au9x9GB0VI+VbefDgjLpWcgNFkzk+iQbRxUw7F5270dlJ0LxqGWl0gHhBKr8
IGQ8GNaKfMIguMotBxwklbUzDVRTIQrFxNTzc7Lj+wRluz4uWTypQGBf87H7LZ6WmryDrJbYFakS
SmIznvrC9OQoFzA8fNeFbXjm5zksIpCerdeRgpfXDslAswIp6K7Je1+mj13NPFRPRCNAmRi4KnY1
f6QQda+yYhJYz1uTD4hH5G5x9Oin4wT2abNE/vq3/d92b+bdybI1KvdAx7zBc8VySWtG8u8kaVnm
RFcbGI8ZKnKvF4fQ9xaUSc9BbrAgItcn2Wic7Z+NI4pXtnl9sBpIyTj6Ni1zUZDZhkQfPDCI9sCn
elUmLsNKjYckCuKQZJmr9NR4nuZ3pR8UTk+P9ksETdrPSLqOKvAOIVCizFQsKH7Zq2wUW6tEK+h/
c7sWJpJD31Vek/hjkyxEqY2zJ/9OafSMrIcJDtatEvVGBQxU9XhMevDVGjlrjZatdjwrlQZe4WRF
VomIwnVF1zwNvlLPG4byHEryiedp+HHx9Ly89T2CqLc+JpmrH+1/ezsZRejLUrje7+CgzOh40uPb
Y5GrK0kim9nRrEPcusjRxdMdZbLPYZP+6cSuuFscPTPpOMFE2iyRP7neP/L11rDMauxkkqXWLuW4
KMWVnBa5JaJiS5SZMSSju4PO2LHzwO+URo/7epiAfd0qUa9X4Fp7O+WlXqaeCku5SdAIeaJ4G649
sTMTHg099Y9JGKjMIyqmSpwQBeTRI78ZKLDftEv0bytwTjQoZXDwtTV6KHHHwaeQgjWUdPJxqiKp
tZvXlNRUKV5CBU3eFgHODBzS+ZnfiJ5au2XSk5AdK3jIdkkqGl/3v/2cR8uo1ylXaeUE6Gw9SmIS
SBVSnFE4F3oqdZRaKOR2X+UXF0wUE0nPRHasYCLbJZk4r4JrSdyO0yn5/gOY2t/sN1QWIlOmiX5Q
hetk9iNK2uDziT8JoedBoN4c6Z9eO/bsEEaP/u1qlMA9aZSI31bgkXAV9UpW15IJUwX147i8OV0z
oHvUI0XnRDmtwFKl/dQrIvtMKCKPHvjXkQL81w5JwFUFCsI2lq37ziYlSQrG+ye/E6LkoxIpBnO0
SFtaDo4Km1B+Kkugh0KRK+5AK6m+fzfQs7AZKEjYtEsOGhXYdupxvzv7/q/9Mf+dmgrNx0kEPwTM
3qHjW+wtmVVQw6hE+QmPhLE2Wg0MSELJVEAiPf6bgQL/TbvEv14BR6qPo+i5vJmPvYgEPGSBwWSa
lu3LYI+5FK2fyv9CRkGPY0HEP+0SRo97MkqAnjRKxD/+uv8rT3066qGWODiJxiUeuAQwk9uImyVB
TUld9vysR4VHkWo036TNVA8BdSnKbv5FpdJTkB8tqMh3SkrqFbDWIeGUjHQpIu8/AfBGUzkUsN+o
mik8eR0MOZmFoFJWk1yHqmYhqS6S65FgY5dAbxKRDNzmIGnfgr8CpmsSbLS70xJ9+l3jkGunyr2o
8PccI3/75ADAwZZQf1VfVCXVEdtQAXneQD/9IRL9tH0L/eP970cNIrtGcZm1/VxiWPAYCEnhggLO
5ojNTX62KvYiakBhseYCRIRXuvCSy38RgfT4v44UBLx2SAYaFTAzrwJAo36ptyB89kl2h2UAk85K
Acp+n9mAcAkk7gUTZ+pJLi5BhUTSk5AZKljI9Egajr7sfyFcEli0KFcrp9z6HGUrUIl6k5meJYHY
IrRx8MB+xHNYpbzIngJFBNJz8DpSUPDaIRm4/L0KDIzGnajfL7/E2crCiYsSE351GovICl7Dh4RT
vJEX4TIqLtZbfMhv2OJFfmCLnwpYoS+6PJgnrSHhR2UaDQjIV9VIDaxmq2BTFfSYWSbKvdwKWB+k
VHBJwiP9mAtLpedGDBfEiF7JykUFrk+nrdEgGi7SveP9t1eX+HccXgPCfykLmMQZZfigIDXB2yq9
dcjmRt4XcX4XkEfPxGag4GDTLtFvHu9/zzoaDTChReWhT6ALtjMC7UhIRWlYjJe51YARmnw8WHos
nxhuLrDi8lpAHj36m4EC/U27RP+oAlena+KBu9HwYO1d2C3zGqtyfmEtIycVFRiVxSZ/hVLp91Gm
kikVp/111uHs6Z2I9r15oechHSdoSJslC9cVuDmhbCkzClI5QaJAMlfaUWzFXIsy249KooPuVOnu
iG7RKpG+K4we9eQnCMyTRon4x+v97zqfqbYyivAI+978+jHFKc8ylREFnQSptIl4ELDXAiyceNqr
2gb4HhMNJrb9QiLpwc8MFQxkeiQNn0s5et/OWzNeydpuxc1oEh3jfzdZZLLafL/3jaHr2732hE62
jo8PP3/w2dGpo5QkqVd/PPcoOBm1hlgtTqdsexv202GtaDwhiz0HuCqOQyb09Eb74WBO0LjqIqSC
aAqDw2OdY+LDwVCVmP/5Ay9GXF9ZV6wucx1tP8b9mS6iYCwik/CV8THokRra/pAKeBX3F+14uMFj
/f8fDKeDq7g7nIx//qDca56SjylBSahLhLPNZY/QASI4+D/676NrCnWoT//POz+2e0GwbDde3Mn8
Ioyd31/68aLxFLxctaedk9jsNXqjcdSZd3r1ml27Ggyci2ltajWmcadbH1hLMzHvJRDqJKI+n5RJ
uQHxw7Dcu5yvjurPyPRIthrf67+49efa6Nzp9/8cmsNeczixO6fWpH1idRteZzg8tR9HVj3uBOHp
zHjqHBszUlZMPy8f7Xn9qe2MG4O7x2cMAk2r9myccHx061bY/0fP/DSYLYentXjSPnuxB1973cXv
XnvROfPm07o5cGdNZxy3T7xx/DBsT0aN5+fl5CScLycNZ2B/DtqPtYYbDDr1x+n8F1J2N8NONA/b
XgPj97zuP4aTuhm/fHx+mtjH7edPzuP4H8+dxZeFfTerh+3ZxcQw705GaOZP44550h6fjPujxafx
wrjoDrz5p87SOlnUlnfNsVcbNIKF060/2fVa/DJpGp3g1u9Ztbo1mX+ex8N5w/OewkZn/GkWer/2
n515fbC8Wx7fzZ8/DQd3rcfjSW3Zu547Z7PHWdDkWn/uvdju5cIeh/VuOD/pmoPz8bxm/jJ+fmmG
Ly9GfWCPwsbMmV05vc51320vzrqzQe20PXq+tvvB8FPbX3YbA3vePW73g+5xdzkbHE+erGPDaE/r
o/7CbS79+fno5a7beBzMps2lvfzFXwwXv/bn3d/inj84ngbzq8HT4MLvPw4btf6y1+wZYSNeNpex
M208d3rjZjia9k79xeDEawdWoz1ahJ/mL1+frGHceOwGL83edNprtp+W55Y9bXjmvHPy6E6vOv35
rHH3MuydLB/74+N2uzZtThafB741Pl4sFvfd4V3Uq9v8xbPai/GL0wn4c74xP3V6vz4tgn7drYWj
ZnvR+xZPXo7d8cA9CeypX7ed3vUidr4OX+Ll1fxp9Fg37bjWDHuLT24Qjxu+2Xskud3keOYF42a8
DJlm7cHVo738o/fkhfU4fjYbvUV92TWe6kbYXta9J3tWfwnNm5eR+9joBLOwbjjt46Bn2w2v532K
B9bwk7tcGM3w904YP516He+h/dRphC/+vOmO/Ze64c1PnvvW43H/xZzVp/bz9eh50bSCTu947tnt
46c5DHSN+aw+7AYtaxx+vJsy/8aDZ6/R7pnDOhmHOvV4Mr4h2cSw7r8snpDaHDSn/snMG17N5/7X
wI3vX7xep/nkLqYfl8158A9/arfai8WwSaL6uDFYHht2L+p2p8uTtj/5NugZfn06Gd0MZp0/4nB+
YXjusHk3W14uO7FRd1+ef+WvD5+un6edW2fi+3V3NvmH2X45e4r9X5znwfR4Npkt6o/z6ZnpzBug
H3nW4OnjzO5d1O6er+ZTb1JfeO0/Jp5xuwxGLWc5NX55eR6dz92TQTA36zNz6jWWxuLCfBl9Wtgz
tz67W571jHjaWCyNTv156jw1u+xeA8uYNGvG4Ne7cDypezN2t8nd5Hx+5/tNo3t2N3se141JL6i3
wy4cD2dhw172Wwvb+TaZuXF9tvBe6o+hd1Kzg4fak3HtDl9a4/4irC98a1ifefZ1zYheFp3Tfmz/
ObWWlwtjaZ/0Z7NOw+hAuMdaeH66q9+xLzTGd8bsdNS7cEadZd0w+8+389BuM0deLseGeRZOnGF9
6rgXz8b5LJx8mt0Fi3rXOutMxr89h427u3hwshwt2k3j2TUaptP16sbzE792zA/AQHv79PL8NVz0
HsZPwwezO3lszO3apL58ntVnz9Om3WsH9anXu+rZw8XpPHaay6HbHHecETv+oNUZxIv6kzF/bNyF
7eas12lh/LoMRp7x69IfXTwuJ/ZJ17d6TcO8dMK754vBaPDH4v+y911NjhtLl39lY9+xAW8iNvah
qgAQ9K7ZbL4gph1QAAoeBfPr93AkXUn3Svr2e98xMcMmCZRJc/JkVsLGmPTk7sSlHpaqVUOPhEGE
qYmglmuYMt+UsmSV5fR+ZSyfnuAzjXuP+7pd5YFrZXWQ5lYeZnm8tvqmp+ns9q+DHL+bpQozI+VM
W5IvrmoZaWfrxTCKi5TTrnQhy61b1rRKYTwnJ1sN5rxLlvzIi27r6tqeF3LFzSqyMm8kirAH31JM
mjrWwrJYCeSEBTTMIWXdNHQHocULyS238RVlCUTurJo2JVMc63ScjSawqnrFlUYQqbs8mtzs0Xej
4XezYlA97X1NJJLyZOSRK30EmlQXytVIqkfbLg1trPaStArhahXVCozo1AzULU3WzWZBGukd6sG7
1o5JuUyPYlC/zfGqtOaWu/W5xOJAnEuHjoUcSB3ns9+U36KrTdLMLXzSZG0dM47ihFekXZKOQPhr
MmQptISXt1i6DqnzBuNo0vrAZ3djllnUJucy52/2JCyq6iJqc0eSvq7J6M6sNXqPSUXPt45WCjJP
wxx5WtpQjNeL88pXzDijOTfDrHSOvKpPXsabgznwlunLcE10ZfBVK4ly6Z2cvh/2aet2sJM5q/Uk
2WpN6r3GsyBFLt6GvKlPYxeUk1RZOqpFWFtw7d3wvrheSsZZlFEcW7QzrJoJbrq+x19cvTWIposv
cxyiKlkqClr+3qVZ9VK4Uj1ysaxttVBJOvV3xens1bL098oySeXG8nWGATCnOQ/zMZ5IbeXUSO10
WxpsSg091GWe01blxpp7bUFQhL5ZdGkQ140TVqt2QWo9G6iVt3PgKcrWKuaL5a2sNPGItSyLP05E
aafan+vKt/LRd+LxmrcwBblTMt4WZVRUQ0WH1oVRNsrW19ssEmLgF1cYFimd3AvnxcxY7jCheLtx
Uh5e1g8+N5IhyPTxKoE4iCgcl1ii81auval5rgRJnO7rfqmIrUi+0bQydLO58SVAGDH4QNAlrY0k
Vw/94Jx0DkvVSuOK1YQguvmpKloeChF/OnWP+RnUyhLuG9nAZOM1wVAaLTGLxV1VE4yX16s6ndv5
BjDX46MjiwvphpZ4cesWPkfT5pylsZ7QZarkpsqm7VKq8AVau0Zdf7tuC+WtK2Sxxfc1xjPh4OPV
oUg1nbTCNohuNXxv15NOZWoG0Pg+bGxpknoy7NDm/JLNQ04z1QZgc+zY1+fJI4M71YHQ5mYHOClI
n00bbdBzssQyCTqX9UkFzGGdxVTdTa88dWaqho61M92x2ilW8cNtOQygoZBMDCIaPZe0dhNp6RRk
hatsNBMuSq2rS6e4tLPNhFqKW/ijjAVdpJv4ds3bXdfMHs0GRfjw78mJj8tWhXhG+tT/aC05b2QD
Bei0JfcX15m3tV2sWmBU3zTGdO31NuFap9NW0yem2GpOhqTie2cs0nVuZ93BktrCmljO7OdLR8kD
qTtmyZpCMSLPXTgrBs6BB5dtPIzzXnXNu64X4QQv6sftnFGtsOPj4qnbqEuTalNOkwLYbXHmNiLd
lYnOV0uiKiR1C5csIo8WSMN+QAxDZJmHFoSZtlWdnoWiRGrS0tip+V6M5qbpEnfFU9323UzbCNnG
l7JpiczSFyvulZ0SuywenCWaJnm1ZqXxq3Rtm10dJIqdUxk7SlDNyXEStcumOflObBkTVWbeofH0
FdKdnPHF4P5sNTpF5LKuVLXzvUb1NcNSo4ZPJdW1OaVpm/UsyYs8qEx1lYyzy3iellEq6lCf7IWW
AuC7mksvLPoejntVDv2CB/OKJchMfSKVY21zoQOiue5KARbJ1J40S/qtLHIzpwan2CE8UBNXsZoi
UNphJFk5GFQUar1JlzJQZvM6ckc99576XsVTHiSpZlGeuQnJi2WBwvTjm1qVbGhjk+gQ9Shxlaff
Wl5krTYvueKxynQXNhVlcUjG6kdcY60W56QOjUr01ul2mj3kJBVCj0SibGJ1TJkz68YGYSGCouyb
69PC3DpXg8YsNTIKaT7FE8ur1HVQLix12gVIuUtDONEawQInuWHqpya7WaU0mZ2L4Yl7BeOq9Fa5
N9eAenNHMw2ATnXLS4Tl6EjipF6wxJkeKglAzVL0m1aUdTB7zkXrTX7P1I/KKKJ6GJujMpXKRtRV
RkpvWfdjpl9Ho2towhtAibwrN50pg6JQJmqJMV8VzpQFE5cfy9Jpe9G1dVBnYx0ay0ziubb9Niuc
MBNlG5Raa20EyESCQlZf1SeVzSNwoaZAwhOteBtV4YWlls+7blkygMO69MtWFtRqRoW2g7ps3Ldm
TCW2e5JbT+W7prKmvWM0FclV7VaOnrZx3DIhRTPbm3ZUPjPd/Y6rwgxznIWJlj7v6FQuBXGLwWVZ
L9X3uHaO7ZR9aGVfB9nUjKtSKA013NLxjUkzD9IpyVTo47nNK6ZaKU5TOlqoF/CodZysZTPSdp7E
utfkD7tslqholoSosWpthlnWq0J1trm0dpnWt+seMN5HztoKZJ1/wGt3kWynR9rY6VUd6eLV7+6S
2dEy8x3CVve4FCX1sDA+bEPjp22TwkG18doZzJx5KhRsUutdrBlF2AMMhZVwHF9ZUuCqxntr6sq6
LUr8kfEg6Rdn7xVDvctT96PgY0NdNytZV8ugnxDg4yFzG1gsPayltIk+eG2oW/MlXqphNaUaUUaj
Jlqhq+t+sg+5pwh4LsQhAKChxm1nPyjmd+6cDZWPAFj8JoZsOIh4pOUwcdgYeycWrEpueCxvkh47
YfizfrTTrloZevnRzkL320RZiGU5qa8kdUljMX02DSJwUYGLcABufcsuV2MtUmrMmnGx1ZbksSMC
nnXGDlpF5qX0s1Ho91QRnIkYSHpO9kWm2asWpqGTkxK0JJvSOHDFuFBDSQaa2FVHRM1/eEPyWsXE
cEQTKfUMrR3qJsi1/jLbdWhVQPDcERwRFQBDxeXRa0vLn2pTrEAm0Fg3HjnXpiixjUevZcpKNNd5
iKH0cfuaOCNVaqM5wR/AqPFFoSbQsI+KWQlTBaXJDUB/OHJAELtNV1PHMevvsmpiHyVXgk4IH8K8
1C+2Ex/zMd0qelIwFS2Mfa20OhLj/EUovaIg8UCnIs+jRCYZ4ZNY2aUDpz5Ygz8kGlBLWRpBk7dv
il595JW67NTaIxIosZmWyC5mgw260IijFjOxl6nwG7vcjoJP/ijEW4WaJqKkFOV4xVqqmSSp1kgW
i+6rHwD0uJZv0m5Zy2pQotxziO7Mo5/HAuhDzSWdx2KiBRfFpk6SoJqmedPIDKigNzomkziaZhUY
QBU16ZKOB47UYYtV91jq8Svme5aye7GyNlt1sIzL5O2sWH/hefmyTKAQhOtFwzyAXkt3mSnh6yb9
HGf5vWuVFdTGXeO24BUyl+Wa3gdxPDXEULsXuNNyJefdAssKZFsvpOgmLWjQUhsqUvhWjamiZ/u7
MidOoA/dRBIJbipNnW7dJEvqT8misnzW+ErJ85SYrXfrVERTuRVXZOy92l+kqpPc895Kpy2orQxg
YHIVEVAC5gR4vOmBFrJ8SYmRJncxJGCjFo0NvAngIuJ13yYn2yi+eKIuREMMSTh6lFFeTYhmxsFf
+kocWjWmL7Y6DZsBBm5MfXsZ1pUDCJ8tjQiHvniGL+M3fFDHHDFRpx0tP/XKvWY2CeHgriZTyViS
5Smd4D9o0uoPmFCEsbmlYldmkBp5C0S9PBy1dk6u95JlxotWdfq2Hg1St9JmAOZl1IEWsBXvmg/6
hS/LSPUpPokSXm8+Diacg5qnFYgql2nC/HLyoSSx3pNh6ZowbnOA2mFrzHVGB1CPXObWulMVnVg8
sdeiBHpQ6tWEc0d+1Vg5i9XyUYpURMUkIU8AItxwr94ytMEglZwmDmgtf+C1trYdxQycMrl3pkF4
XS0HQ5ylXbS0HhtOEHN1BJyRr3b6V5IM1irrexZPkpMiWRxSFDAVXVL7TadFk6KcqtHQWS86GExD
C3O3W8WJhzBeOlFpmoexUzpaZU0ZwWmpByWX37BNK0fIYldxPeyzsXgZPR2hZOIgHgXb2vIxwGOr
ElI1wtn0tkHntDFWRZpcuVq0DArfEbOzDGap421QteMyO+quq7JP9GCmQ6fOpDUVwOEEeLnXrCAZ
uiB3Fr+V5bSC7L9yb/HhDurAcZ5RbOucZtP2F6HatEye0ZI5xTQfspi2qXPW+iwNmxR4aIx1h1Xx
UhLVmkQoa/klvNZv7URhrmOGc7uMPoDBTFKgGNvjzabWKlh3vW5I7E1M08HeqHrVrQx+0toZG9rg
YlzlIYAhNaoyKFtRr2NNTXcDH32z5pwZtef5M+dRlfGR2KI71GZ7F555k3F1jIeuP2Tjk0X0NGri
ICLIDsRKupxC8BQ9ieMfSd9ogVBdhSUS1LVrjh9W5QY2L3d9bM5UV5UTipb2U9FMdDCWVdwqh77v
NvnSIUSboO7DOGoMWN3ykw6qZ1fte5ZKUIXuW1c2py5t/SKRKwvQcOzB2puDRz35MlogAftyesGw
A1OY19mdztkQt7S3ve8+UY9lP3JizN5dqeaeqFUdr6r45KZZ5k9G07KsNVlrCSBE74AqT9fXjfzA
x3Y99nJrL/BctjIT1Ie6rMzgtfOyrphE6O23Tb1dDPB5ZSxKpsZwNKWTsVIvZ1bYSrKyuffWDrsM
5PisW5fcmXZek4XeaB6doYnJ0jk1QGB8HdoqaOIqIVaqZlRRn9p9WXh+a1OqL8qhEqA9Cve1HmBj
R3MLhnbTGWm/Vcpxl9UyErkcYcyVzw5aolnVtqtcTLYu/MJ60rYqGRMEGPCjP9R25VgSZBw+YMTu
aVbiiz5bNxhlBNyzNRCenwcV+1Jqy3ZW84mVzozl0c9OQZYKUX7Spl+J7r3khffQuz4aO/egtuMZ
OZrz4i4TzfKVueBWlbsri0udOsXGUbgkWpf4xRx/otwzBLsWk76xW2rFLTS6RyhqWRVSCvq+M4rZ
5wKcnltwULV6dddykD5qNhn7uk4GZrl0LlRoRHKIVY7d3mW8vsnaeWlnTWWKB0otTqp2Y8z2A30o
VopWvY+m8EhSyu3YGxNdNPOE5I+1SXr4alvPzvakMJzYf4sts910qqcQYAIbnGrVVOtFgExcRAzg
PSLuivVmZww2lgztdyOeApdybhLLeZuqXmGDbSfETETul6P5KtHubT3U8xdco+P3sjo5s6Vv++qk
VDE8sf3dcO9r6KVkpQ2itzJsv3KHUC3yAebQQVaAy6BVqo1exAmyF+m8suOKjmDTN2CdWzKLg+rN
D+5mHVPt8pF55cod9I9alZxN4C5TW4DsgXOf+bfSNw/0JLAIAPseMVALwVAkHZBLydvXcaUrRVQo
g0mcEmkC3WrDvOmCKu7jcLHd/GAcS9HnYS0qj9R2+t4jNg4RQXLFNFaul92yTsQBNvmajKNJFKUr
17WWIHyz+XZRbpme7+LJ8FZG/qQzHKuhOryT3ropLXrprEYXpEHRDWujL2+mmWjUmOxjvqxMFL8f
By0FjomdcIzVk1EP2q5Lx7CU5dmFrvutOsJlumEfZ6dSOg2puTY+yV5a5Uh9KGZrBo1XuqBG1b0W
OwnTuBnD5AvkB/qE/DFd/6d05UdVzy1PQFn/zGb+6+X/weN38ed/P5PDv//wmZH9/dXP1lld9d3/
46fQr+9Z1Nz9+4f+dGXc/dc09DPb+6cX/5F3/i3t+pdJ6b958/8t7Qz49qyT//vMM1p2ohKy/73y
75nM/fVbvyae8QhDnKzFgyHR3wf9LH82bP818WyjiyzOhKKOBq15kUN+ljX9mnjWcGAXLZeeR+bs
X0qe/uf/+DXxjLdwSgJlgRb4QAN1H+5/J/H8bzlenLxGG0G0Q0XrBxT0oHLtzzleFOhOTt44BoM1
IYVVsKkciDH8ckwLu49igL9IJj8fivbH9PYvt0EnEP357GR0Anm+/4dUMq+Nrh1Rms203mFjiZBm
OSVxH2gaXOeSQwOLQFYl6SuQodyjdTrQXKyWPmr6gpqGErYlYrvhkk4ZmJuoArmQbW0jD/J+ZAkn
ZVUh6gCtJyoCnaZzc0pBxXeL6Sdau9INJXAm8PNgPPVGXf2S7LPpHzb/L6b5F4uJ46RoGY/Dps8n
uKh/nqXSOvk0g89hbpeT0dih7xmJp69/vgmadvznYuKQpIqTNM8uhOhS9OfbJFqc6ioHuNN0Lpjs
LWIuSFzVrSpXOXHhRJADtkAMSO3WTNZ7M9gHDkKJuoZK2/g8zGdw5C+ucGgPGsP+GqrvzAUMSZgh
BXPciaZSx6q/Ngm2QiKO4YFeWUHR2r43GrRu483Qvy/NVTo5iR24W/N9GU+9bQaDZ0QTUqnj0LIe
0ZloXeoOBUtsjVhPoJTrrFMQSuQKCjrEuov1vaqObFkshNofUhq0NBdqzwP16p0uBmrEDp2HEZz+
BdiWaDC3ri2oNU+kB79eeTaLWy0E9ZkvFu11RGTgCEFom/wbRQXESQriIIo1xLDqdMtXxKmZewoa
hkq9i0alR/hf+GXqEQXZOlv90gBZyt6hiVGsl1wwG1k61/TjeaZlrTOkK0dQ1Z2VgMtDpIjvIxec
K3g3bZgcXhbkMlWlDDvvq2vzVQtCq9CNIENM2wAWgcEuULTRNAqCvp25fD19Nq8qUmT9yUjrjdUL
Xzs1aecbXex7Mo5GDLYEJqhh6XvsjXyCOLB3xlDQscFqI405Zc6pNvvQtZVg9Iqg9OpNpX/lSIK4
vUZi5R3E90YmC3XMzpdyIWmBzKJLtKwllSh9e76579UiWdX4c9aujAxutyxWqOaPhNlTe2p2Kb8v
AuvZPhxssLbYrOwMH5nArrWA6JV1AwUHlUnKBdlXYB832Sy8RKB2BnEWWHmDSFNGpjKe4xT8+qyT
wu4p8oj0Wfchhg8OQak6ZEHUh0hB42iQLvc1H06WBn4Rt59tNmKKS1kgx9oGFu4yLMZ6sjuQCC/W
lIMK1PdGW97LytxmlR2A5qfKoh0MI2HAy6SeK8CCBZF87PcV0leZ4meii3g8kDLEckSTQXru7WSn
kVKCd3QTtwMx8ZB6WRJ30gbf06bNECvWL672by3lX5oQFw+PxCMkVRzTetYJ/cFQLqKtaw35TOYp
Be34dw3jWCFx8882RPtLE+I8zxrpaEuDwsI/3yZLdI17FSyVCjSr84vaBZkIAFQh5ybpRpiF7I72
a6TvJeuVTYssVAekZHrXbPRTe/ovBvQX/uHZJ+Rf40Fd6R+nLRvOJ72EfwDRO40uHatv4W16xFQK
+N/a00gy/GJHf4UN/x/UVAMehYoHFyCl/K/iz5+1Zhrc0j9AGjyioH821EOP9uJLzL9VU/7rq7/j
Gjy0CZ3xno+n9YBdIEK/4RpAHnTkxknz33uz/YZrHKAhE3lDNERydTwpHhv9G65x/tfzEYRIAauA
S3hH/+/gGvQDh8j8oaLuCTlQDPscGRTpiZf+LFKjgVKdso91dq/IYfd4XK9nctyGh+h8dYhDEIsy
GAwSJeRQkfdz9Dgs5LyQHSeR/xZerwcE6GG4PZ6PFT52PU/kfAzX+AfEIl5+4b23r5g5fr3q12OQ
7ScfxEw4kjyoQyUqQn5I/ZqqZMXZSCz2eVnfTtvX7fpyu60uF0EEOa1uGT1dBsLuA7HI4/mzT0Fu
E6vI9+5zdTmtVpfb5vTLOZi/tTHof/fPa2P+G1AxRF/OpUwNtqlIQzZ3yWZa4eYCo3CIur7fN5+7
+ye77x6HzUOnHYmO58f9ECTkPTgXZLun6/1bTxTK8fmPr6hnu/PxHHFyuO9OJ3aPwokcztevY0ne
9iV5deg5ujbkSsKPhjzuG0HeyVml95tBNgtJ/K+jTWyC4i0SHo/I/pLj8fh1jt4P57AgEw23LypZ
49fl9Bzi5uTb5LVhHwn9/t5s7t812b+55IdGEdfTl/UmJZfLZ042Nyzt6XO/B4IhIzm5PjwMuSUB
WZ1abMrn5vRLT46/X9rns+D/U+zQGxqV2Kga/Rk//NGSAYlNilZ6OttVxCOPx+OTYRSnC/3+3GT0
JsgOfzfYVpScoUQtvD9uA1Xp7rEwThJyvrP7HXlkUkejb5Hvp3ysvgUkJCeYO6TjsfOwZxZZMY9A
ZJ8bAAxGb6fvgm52B5QukGtCCDISBEKskOtXGij0SI7R9Xw+h1+QYI+GAjt3PnO6X9vk/DGRo81M
wiOTTbQkFe0Jp8iKsOQq/YnOQeuLSGXFefKROSEteXlZn07fCVt9YjM3I8Eeb7f4cUx+/FfC+rPD
7F8sKdrjqJ7uOOZPTf+DT3SUBTVxzyXVQxXDTgLUpNDNU1IrYgSS6BTlfeTubBui0ok55HaIooaY
EOmFSfZ4v4bHQ9BGHpQea7bZPHJyb7CIORT7YNIwwf+xVw2Jcnp+PxyuYg1bcE5Iu8JSPiwCE7KD
lTi9jORyOh0gyLgOJ+8enU4JgWBj926b/QudyWeFTdfpfcMeDxie80IXuo1wra8z9Pu2gQrtDHJ/
JKQLPkA5swnmZCENPXRk9t8PNm2ek+HMghBYmJDqvyfEB21Djwp1qEv2W5gpDQN+Tvb8hY3CKx0y
VEINe3zPop8G3tYCLfDwL2pKyRKMvmSdn+OSOj3z9XuFlbwLiI7HZoLCMpoRbGaFJdIwIVzz54gn
dqvp5+kB+3i/3TmueX9uwWP07RD6xQySUeAU/xvkJxbxMGIYIDxxl0+o11tLLt+n24jrj5hURTau
X+EbBsGNNjM5DQRLxclnQV1669ZP3b69fCaBSj9vd50eHp+ndUvu4MAZcCPL2AL95WxejaTDlXrm
sRfkQ0jj94G6fmChBCZ8vSqko8jbY2MPBsTEwiRd/3lfgUEEPRMQDoS65PhVBMYqXx9UqmDCbx2m
v7CDwFR0agTLVm4Xpvoo6ThMgfiRHlVUFV2rPXTnipQ1PpTSr46MIUhx9tzMJJQrN5qphQslBPUT
WzUyMfL0udrOc8IwuDR6f+6EGn6eJszoK3pXIAGJj3gGu6zRH+H1vXl+fPBR3sKuiu+y13ZX09cs
uBbsGpYb9Tgea/JmM49ue/LBqZ8GBZkDNZD01T705BWmBPvxFcaY5uv5qQkwDRgIA+flS98kXwq9
Phf0FQOVqw+PVjR4P29DDvWP2fFLUEnOJtkKGj09Y4h6GrbeI6MHjXvuJeQ8OG+3MM4K/dGSH+sP
QX/4COxOBfvqqLGKmdzk4UdOv5qf6354ytQ9prH/vTlBltKDQuUqZcdyFUfP4b+U9DOmwyqma3gW
fPVjCDpWY1oOdvL1K3muEjlrJA1PGXR+9lFsgTUbgvB9pLdPB2pIJpLCfTT4Glb2KGHNBvx/dbr4
JTHJsScjrobSOxam7IxkLSQ92r6Jn/tf0fPxaRcOV5u8HQ4NrOTxDNyPGSs0OMCqthtJYpYQ45wy
+CoP871WNA1cJunzJzm+IsIKS/KKtCym7VJz78KQDxD7EWarDRSYL4j//RCej8ePx+6KenTfZltJ
XntYZszSYgMVENuejXR4Gjo4jfO5C75gnSYY9rBhV9glLMU5DI/79X693ftvE3UZ9gM1jts5UHZP
S5Hue38O1vF+JD9s0rGPLkDF9674dg82yzG+Clry2MEkhVcIfc/ejybrfZcUZP8yB/ZBUgvL5he4
13M6B4mpY1aQjOLn75IcHudl7+xMkkQ/UszvOebNqab0FflDGsqf3zu/P1yoRryq/Td8KoYb9sE9
kASyq0ddwDF0CW0Jjy6BCU3hLi8JQ/Ei3Pj6LXxdwlebfGxLAjQBjohIuv3Oyefl+3PAwg7ks6aG
PzIvNADEYvK60P3rOiY6ealJpMERPl3Wvibbp/P6coEREnpM2RYVlXjjgqtkFPaqDrP1Dy/MYAwv
e9wx3fwo/JSUdCC3zwts/ykjT5jxTb+hq8+VkOTrNbw89xU+kKHiCos+Mid0CdICFGclaPL0/rBY
+AiqBMkNf2aygbuYaQt7DPoapu8JThzG2edMd1cY1BAagEJo9qjZvfNhHZ8iMNJmBVKMZNFTMuoo
3/dRv4UrGzHChG5ROQ+5XvyMpL4L+YGP29xgew2YkZE8l/PpZ557Dl/zmTBo4tPe3ncFhebAYQAQ
3XT4TC04bG45BvQ5wrJLZq+f1jFfwVTP/h3F4YFkyKdEqA7ajmvnMq6rVQXLjoptOLXVKSUrh9yx
iUB5Bb2/n4GEbrcTrojf/5ew81pyHNnB9LvsvSLkzW0mk16kaOR4o5Cq5L03T78f1BOxs+dMnKnu
quqWyGQmEuYHEoDePCDIgDUAv7vKOPG2ssXNCtoQuTta2uw7dBZSbaDd78CYyEdwnipgPSU7OI1u
9kGHa00MwoSRv7Sw8Ek27Ps7rg9gnIQJrJy2bkEzQQhfcyr0FTqhYWAw3UcVj03o/wY7zSYdHN8Z
rlTwS2ZIXA+agb737l7JWffeVtmG6zh5VhU0MxifEy80rDJopF7Uhp+mwlzgO388DtEGwCUkkdfH
DzOu6QWrSUANftkWNSb49O2dvkxeVhd6VSo/26jp3spWKsoWB2dpP1VZ9Q12HSmcblQQDFy4Dju3
OOmGZuDwZ4cnA+MmPDaaKLPl0h9Rb8yGYcKeE0VVm7Rnm8xVnni3mMlERc8QyagwxNVjYDjbAKt3
Juv3ozaPhYFxOaDhk/dk5l/ZSvQaEu10x0uCUeD3fxcYaR1lsE1y0OMpVIepEcI2UtM/6QUZnt1O
BuMCvXaO62406GAKWLz/S9CAAME/gW3yYKjM49CkLR/D9newTdC38uT0Eh8vGHVHoLTCS+OCfwZA
+yT5DdzfAdw34qWipbqoXWDeF8nxtjUA8c3Q6t48TT30bpp7uHjhUE1FsTrpPEXIe8oJUa9h+kXP
8jqOnziNHi6lnc9FBQ+jMEydYSheI8Nwg2Y7YcUsW5QBP0D4bIEqE8XGD9efimu3ABstkmSiExcs
nfyf/+e0/xXc+HtBWV1aF/43av4bbf4jpLJdlXa1K8VG1mBUdBNok3eZRzIIRsVa2aMs+WV+Cd7T
aFTE/ACsgnLx/IQFAoy1N8uFVF2hZBJkAZcGo8SP+jgvDFnkUMEruL+AAbp71E2A6YwXSdCFsEKu
FGIUOH5xXvCAkexEtxixCwW3CzxGDEHjYOE87WFeAnYsYDDcXzx2ZiyPYG+cdDSK8zzHYrIz7MQf
V8aTR7yU80XXTuikTi5P7KX5zGNbMIY9vsM5z+Vv7DnhnBF4I4oiM8zjIo9nRTf4LQoZXJ6Vp7if
8XzMWKz/O3+exz14/mEIEzBsaMaRmZoo8vuMo/si3shKluDgscgk6/smmkY6Gkc+/+r7sELCFqPC
kmAQjOGmKEv6hBPSUKQ/42Vo7HIPrNSDjUKuGXN3lo2CRTLlMRu1QGlmWeZuFA/1+wv2bjHAmqAd
IJj47ujHwVimxQVR6DhjY2BV+BmFEY1Dw82DIvGzAPD8v3mNrMh/9HqplKVhRbWGm/Yfgnh8dpqX
86tatQLxB3FUCzaS4EI3ZqvhLtYvjALP/ALFkmQg/PBnW7rwAksI2G9hDGEhNoRfxYzfwQjvI49h
ryDLoBtjjhKYB9bLGVq47mtVGU7ewl3SwljiEPJmgYfDfPCdmVSQDJJf+B9m5Up+yT2MK4QjpgAx
eWnLD34N4PgBNwphCy4vCkSniBNfE4IIig4qBeQGfdO0KNi8RMaKmflR/brTjB12EbRYbo25mmth
Yr48+G0gKqlAfYwWUIW1cGswKMCbapYjLDI72Ii3RCaRVd5CDpFbEeTAkgu5RiS3gEixPDfFkWXF
I6QUIsf4kkWXq7pc1MUeAhH7GrIzMrcwXTje5rlM1z4qFCECnRf4sUJEVsGIzARCMX43R3qTLjKM
m5vHXP/VtCye55yZXT5DfFg/Oy9bmCC9BYIlE4hj2WR8ZUZnWCbDDbPuDA8ynvEYhmT9syLuMlL6
XRj3cYtwCdEe3+Wnn8HWRiI/X5YQYWUsHsfYjOrNiFXJjHkDcc8LRkdoHR4HSZiWRPLyOLASobvH
f+Lvt7AIy/zzF3Ziy9FOwnnoAi4ighCLOpmHzliFzhBZinGEZkS4YBp2FzOzVOh9NII4miMW46E1
RMHAGD+pJ3NC98XdedpPo7dyQx+l1EMzflUWlw2R89AYkGnIUwxPMfwM0+HPMGwrg9lHFZjheBoS
OAzHEY9Jc9k11PMc0R6DBrib+YlSCZ3ZTHQjwhHP+Gb5LBg1w4hA/BTb9OIPaxIrhcITgo39PjOO
8u+0017kxKi7IRqQIRnUN0N0YhhtFfhm3AtDNeTKsbB3FCKR2EW5cBxNDSorFFaTHwB1P8NqDkWH
QrsdcT10EqvsCXGGDib1oJzCc1ggig5F6EtoFMXMAL4vS4XD+MFMU5Y6Zw0pS0SdczNegGg50XPM
Ua5DHuMU4g153l+BN0jBzTwNGy1z8s10nHrwDPOIMAW9cGySX8ywPwUbRfgHTBuPJQ2ZGtvisy2R
vASNxg5K/6TgwkXUM0yY8cS++75MlMcQLVEpOlusQbJwo/GQSTlEPkO5LZxj4Jg3ung85sFDthqa
QQ2eQfRSSDOO+hgYDuEV+j/KfELPIftgpmwCooFIs2tCEa5cZEyI7YB7ZJPQ+VkiwpsR6Zz64ykv
9xF5359O+/4Csw8DReOpn7iEUwg+Jy5kH4Z9NpCH9xdoBzz4qZgqHB5EbgFMiaakNWnCqQyKFUMj
9omzhhEk4Ktv0jD35pASQoD8Fi6GJ3Tgqxj+RuH4YZ+XoBjPywaQnYFcQUVcjy0CJohs++wZ7OeC
kOQJ8rXAVKE/ZVHsTcZQKN0ssYKROwK2IPW26DoEjgUvrNEgKDLfoEiTLPLRkmJss2jMcOBA9CQ3
u2KQfCxIgLJGiYtyHfh/LDLmR7Qt05GZJaM4yXgSyldMKy8SueXFvMvjBlg1MHcUyfX/ZkPr/3Qm
12lXOK5o0HLi22zi72CW1PnO81qtYEMJTgKjMAwChsS6Q72vHh0RFBI9E1e/UcIvhsIWYdmwsF/N
Df2+QEusgEi4mFx0IatB/SEj8l3kAq7sIiji0IgV/fP6H2AmChu1KUpYnvl9ciGP5fsvpYuuL2t5
Bev651JBcqhDILbE30ZvXXxNgZjnLv+zxAxj5UbYYHfBTrNlRdBNXCYLhdl2/60yF2wi+8NVvAxe
kKmOkoVsFxhzoTOfewOxpWho1HvBfjJBTNWI7UvQtoDSnP3L2L+vGRHfD3whP9i5BTfb2FMhilyL
5UGuYqzwl1iiL5muzHOAJ4lJ5t9AFYEN7gLOktUyFozAb7gDsAqrIS9YKXeBcRaqsUiIzaHN1/SC
t34FWTBmIIwEWRha8AIT/po4kP9XHDBURSwKi2OWL3bGMolZ87oWbCnYTwxiH1bEArMrsL8AYjAv
k9lDPfSOK5Dgi0Z4j0Hkb3eQuBh9+S/r+zL713ax8DyNZ7zlyesxZzc551rEgoApzg+uLBYaMgHf
8J7EAwDaQTLWzgO/hM2dsQAgLEmeo53YMw5jmDM6Kh/I8KJ8w7lgcUCzgGcUuYOG7Tne0ACohAam
J0NgH2QtYQRAB8MavLC/0DtRHwxd5IyHKFJMJlFaiO2iwFB7vkHdiLEG/sgsZPKwA/YdqwfZMjmm
64V+hFsom1N0BwCZtCdXinygV0WaPG/o53+W7vu4GzxE7NbXVBL6HKONYZJMfqPSsA9jHRqZLdYq
E35eZH3N1LkHHxIg5XncJIYwc8eOFxOjc1lqgkXBeYBgMc930I0wDspVMATz6Y4gN8oTU8yOAGEA
E9/dmIvN/6Ir3ucVbI2DcYzGfhJhU1DtTCOKxg6q+MuscDpWdCzYZo6dEBPiOkMfdZ9h6VBzhBe8
HLDxXUEfGwAKECdB7JDzcecYPzyc8RwwhBcmAGKMQVj0I3YLHMErgnCxc+zfEBtmcHS4XQ6BUPgC
zOQv4TI8HDEW8q7xcq+HYQnn6XAosBkPiMUMuQmoIxu+CH6J6wYJpospcZugIxnhrSLYwQjaYdOF
aj7eEjZp6nPwNO4RhvNkR2ezLzKSvQWrinO/0kIwsCWOPKFKcK5genmNZcyOGgLLZp+VhFMlEiBe
P7beZ48ESLAKdkFQE6hoatgczofBIr0h58I9x9zEXAt5zCL7TQiUDuE39Q3/QA941fThPzg362Oc
MMUoFJ84EuafXZC/LAJqgBQYwxDkGY9FnlIJIMEagEaWPEZCWB8OeYyMClOAf8YZShP2g8mm0dR3
+2NINQUaTKMsE4y2wDH6dRnyi6immHdGYtIOsIFB2T+CmnBlRigs4+AqCcpEnhgORgE89MUF7bOb
6B4eIhs6quGvj4EnYz31NxKvXyyyA8GsX5hDNNSCeMYvwrAg7jL6FwtZa8qp9H+d6LfrrVqzUe6Q
svgfEQ1OXJ/lU7mMgUQndYuZB46MJOaGFGMqiRGg50QPsEtiQlBe4hcgBbwqylAAIbYDiJyjgtHF
2AC0E/6NhDdkgahDSM2ABJCwo+QCwCggSJELtJJD4AHzKdpc/El0IqiC/4xG9vcJOHXoP+yu6LJQ
oCHpBiB7gvsyBoIErJNZE//BNCQReoZLU8cIXMEuoFV4gXd+B8BaB00nj4d7vRCEBV4krsCGIptE
L0WoInSKwCgeMjXIJ4DcEQUJOkNsRAvI0OKR43xhTQGFsGIirAgwk2fi9ySsFqwjBm2ALSlAUlru
CAJyEHw/CdyB+y+7SZrpv+xm7f+P3a3WzxWd7NjNET4NlIKk2UBsNef5uGJYMGQTagBWxI0SVECY
DHgA4JPNRozFhLPnMwx1HM8BO3IPrCHqlYgepBbZ/PonxETTb0xJDDj3WiyVIUcBmAULAA0KFPdf
xou7869JgX3gBRhiToxQwkx7nc5RBzlzGQGfcg+TWYwIQCM2IH8/IsxdAFkANcQavl/d0czDROVe
MbPPcijviaZnbbjEX/zx1UZygkNQyuFdHFCW/QcMsAQxYUY2HSTBloHL2X5R3ORbOD04OvdCwy/C
U7g3wuVfjhJO/6pzPAtUJwOhYgHbaFT+KQxKkBibJaZH/qLOesTLvuz6jSKhkrFwoI4wQy8TFRbY
QlzY5yAkIHaJIWRqGCkT6cUY4QcxEcf6BckJ+mcPOXMTzYVjiyRAvD9/JEZHGA8HFqUKhOFSRkJO
ABMYJVJLosyJAFU6CRZMWexHtkDtW1qQeXcAoF+gvEajvs9M8CyEZziiAboRXBH4A7AiYoBP5BIL
VyC37l0cRCwCMPAXpoaOiEbEQSRfMnNYoLBHiyjrkJ+BK/P9wjEUyeAbBEi2DtFJoQGXi0cQx5aA
AmbydV3+Je2BBOz/ko9muVJp0JSsQ0PFuuRX/d0deG/q63udFCrJ0SFWI8IaICtwt5eDjWFVbGia
g2ZRPQUURGhGhJlgharugkFHRGV4HYmAsXkHfiUIBcZI8Tej1EGAQBUSoWOIOJUYNxoyDOW/xHZE
CBxeT9Mh+QvzngTHeYAwF+bPYQ4oFMSTECOcQuRU4gRhgpJC6iD9wochI7AbBgcvGDcPzusR3YB3
eZZwoTi9cP3YCDRBH4KIcAxZKdwGqJZ41R+5D3x5CLAAZYT5B+rKxmFLxaEMoyBDDwaJ/v2i6mAB
nUTGQa2jJMLPyPzvfiWQQfR2ELjBgsyCEBFlFSN8TAyecPDifzt1ZPn/0yY2OrTo/bZ461BN8PdN
bDwupzaNHVByqBxMCl4kMi8wmh8lYDdxMvyKP3/A5QQHRc2hmiSeLCIkjpF4Ofz940YMRBHKiRie
w+LrRn91OApJQmr8+zcT5mQUls99fI/Ak92YE97BCOcBVw2txzWWeHisX/SpGMNA9JbvfuOjEkTt
vkkokitE3QZE/oFdkRsgIl/DmjPWqAsU5zyUNYxGEvjrFsxJlDQrkIglkYY/m7YYJKQ28T7hxK/L
ORPVKpZZOFh4x8A+goOEgb4eq+wNO4Yh6nIm6TnzvJvP5CYxkphxdCm3o7ZFLL/oA4H8ZSWYbTH7
8QxayxWoNwNAB2tF3MdDYT2CUKLf0GIzuF98L9wI/AYZXzxmCeX+cRFxGb/oEmDBmEQ6WSaRD+5G
XMC0KRFQmZK88LXVmIuvMhcmR/fB5N8vxhdHi9EJ2oitghDi8YmGB6eD2KBvaABPrAZIkBI96S3Z
LEEUchnA4au/xfo7JNhxL9LJMwHdcqs8bCz4DmjwjQsRPiKIJIcgYGnmh9gRyjMS8+HK6Tee96OI
MhEVl/gH+hpcIegQrcsShvgtEovDVH0Dk2P23xDighXAGlyE5JghETsk+JcZCFTdYAShNMEefnKF
K3gU0CHhKGbJ4REii4r3seX/W9rqrX/WmVJeUuGTTiut/0xr/jR2q+1hh7iROOXQoILTbg6TVVLV
QcdrqFJWGqWXuOXSqs7aR3KSXsnfZjN+DLfRI7t27+aa1PWZbkLmTCrDklN6TPfKOYw+VkW9MBMk
9ai9XyL5qByViP9urIr9djbaLWx73S0avaQzpjOCTSM7dvDeb+oK6Vf0bCRthBIEVeHo/OpsXXp1
kdyzN/OjrpqL9WHGGz8grNNtMubHPuXv6LDXV7KpyGgbVuxNWMmv3aNPTeGOg+ydaZpysOtvmPPO
KkkyKyfmF4++XWZp7s7GXgctm1nTkYWyf6oD2jRuoBB8uKNZ46ISn2k9Naa4liSF/oNMYBILdKUX
PfTNHMwkbVjP4TF4WU9H0hfGVc7Pz25Z1btVnxZLpKPV7T1pDh+zjQ9kua4cPAe+mxyTZ+eAWj5O
9F0SSdJXsScTIjvau4ScCKdMOsudDAWyH+dHdxc2W2rln/zmbKdPTmfccuh9pzaGEnkGjZjJTV36
pRKPXKZl9eLB5NCcVcsjo40YFL1trAk7VYaKLwoN1JoEJJ/fe7eh3m6LTb95dHdRwUEXS7dxU7M6
mQLHmF4takeZiE52/trm9My9Fjf3HDWgWs3a+1sdk6L0HNAmcEBKerg1S/cdvbwTox3XpFJsTSs+
vs3l50kVSF3tkrt7I8XjCHtYZXWysqVH8oC7tTteWy/qyXVYJuusOLpPv+Nu/E2XxI3u/qyuDL53
Ow9FX8z2gC6C5W7NvQ2aNg0krWf6HpBeRqGhVR6sTupF5yG96dHshkyN6tTemz0AtOakNasW0o/p
QcYxycgXVb6oxs1p7fSrbujHc7l4h1MXxqG8995QW6gNQe1zsCueJJrZVF3Hpbx0Um1ImnzoWjOn
pDx4mZuztqESYrSa762XU3eXmo+M8E5JtayW8cMmX4t8ww5n++V0GQA6zx9ynMhEhPIrpxa3Uzbj
vHhZdb/mVU6q9Ht4kXdA9yGvSRLWhY2lEcX41F9zBnDs1UevqGlT73uOD84xK1k3Z5819MWZRPUC
FrF2/Ud/ad9paJPc7hYdjYJlVqXnhFfKH7DsxtSH5bAcHvTeorCj29Y7/0D6zLNkqn6T/em4JxGz
U1jXdf8yqthtOAhBQclf7OeO7KWqaXIqtSYnJ6nFb9IvWx11s0vIJH0UrHs0sYo2Qn0jTy54WFTY
q3hrRkuLRMZvohQiSyJzLRC++5Cr0rDic/fK6MXa1P19EDe9rX9GCBqqkq2qpNvcF+dB079qmmQB
xf1HcNby3JWFrKul8yS3bIKIl0g3KpmmJgMnv1kfDwx3sCr53jRc8rFI9Xx5e11H9n8+apK4O9TK
k+y1vVP2t+auyTMjbZMeM2pWC2p2G/p3HAexISeHB+mrc9Qfu6lZq4e6y186pj2fd7A23tsEv2e9
DZfmkjXUDh0Qk2yI/iIOsdYxvUOciVPJz8XJPkeb8dLw0pvUt0u4t49D8g73/Rm5TZT5gdhb1o40
3qs6hXc6K5HEenU+KKqloYOiL2mAD39ntzekRq+Lq4/2teOWRedXJO5FDtveXBU+RmV8T08e7STN
3t/r03Df716DYBdfAuoXG3v9HlR+SH8d1tbqvreWVb9KIVi8POtVvllZ7eR1NfVjb/W2Jwnq/kO5
MpmdZLJ+PJqcPc7WeW+axRvrQGoZb1b9995MyOwzNUmKeTguHOOiqdi+tbm6ZNiSaLQl15aExIdq
uNu2tUKLVy3KeBrWK/78nKflLk1TzWg7aORXU1mrzqdXoSyRbnVW66A2E78GW92c2sW08oYU+VqH
uqqXVeepYcf1Vu9JXbNWhrZeL6q0BzQpUFW7XGYWN2eSoXVUdrPfqmpdBhupIiAvu2IkPrMy24Hf
VtnDGhy8t3viDpgZrwi8lT31yUO1S4ZuxRoBriezBXnDw4HYlbt59SoaPazf1tp+Gwa7eHu7HIwk
Uxbl0t+QL1iW4fqUo61Mhaac6uM0R7VulzZUL7Kkdyp9midJfxRpn2y4IBRrCAb9qNKStFkirXa+
RAAO4Ts6Rmd9d2rDhrsnUe0lVofMyrolk0FPluDRuKXj+ktv/ZI6WNedeXlIbHte7t96H5ceR3Zn
q19hlTrkipqX7bTEyn43vbVb7j6Jb48O3tqtuG2re7Oq03L/54wKKJtbTH9CkqUOmgrEuGXTFEqd
nZI6xXsSe0fFxi4Pdg/dTMjfo4OobnZpvgL7xmvnbtecSTKRZL61fXcxkE5aN/BVRSWjpi8oYaJH
ecN2t2oWFDtrOyihaTbkpNM3KZx0j3Z1GFA+SBrhDj6vWE/yg+FDK31p+5C//aW7TT+kpb8MBknv
I3rpsqiJ/8k3diOg+bCeOG3yp0ukap09v2JOTlBGHbV9+lw6pMp2q/p3EbBfJAhfMdPkhpPTZ5bW
3oKPUF8TZzBDE6qVrrBFHI7zOz+SV7DJ6fKkj9EADEJi9s6a+KTFtd2Dym+/G7tlkF7S8Pf66FAs
J0m56mfZfRLBLtbRxDn6LXJmb+QnWlWSa5duvkXer/rjoTzSXW/vn52yba96JapQqtSecHp9sHsf
vSelGo0f0mfGJceXpsFYbNJEK/zuhKOjnqHNQtp/cBS2YAPhFhKyzdN9OcEer/fmjU7wT9GKvfnJ
vYTpVhc19fRnhCGciiVVBOv45F11ZRR/Qhoo+h5lmpysI5h22v5ZWcfoZu16Him1T+ttx9W2rg5q
VtWTdMiPffRvKt9GG/sMJks+cHYvAgS58xKZxS3n0LsPyiYFDuiK+x6wkUdNGqFd188DWcOdJZTK
nTNpmy20WLe37u9iGhR7VZK9yb9fhuNnSLfe6brX0a2k89HrnlMx1eBDguFW19X05myuPG7tPa2D
8xh0LvZjuoq2+dW70aNALaVrtb2ZNu80l9J7etMs7j+HaY0c2dNgj6hHpIEPb9iTnxJJy9RhUn7d
6dGserpTfudpwA722rpnTYqr1Wd6MM/Ar9I6c2edKaQYv8v2YaLr4xqIYW1ftz+XA6nxHRI608lg
05t0YaRw4tDiCkxbUuSLbmnl69dJbG0v2s4x3bur8WXcHFQHVC/01y7tPDYn1Rpuk4NVqqDYMcRt
U7OOyZpOiyq4olf27pFqjJKab2JU03wyPgw2yMpVbbvV36VZzl+6HFMNvqzSqowePWQlr6tk5N78
TVSPD2m56dRIZUSZxlWXfhnBOq6nG5hlhyI9mHtYr6p9Xna5aLoZbHsH56JuAzCxfgwqqNGDs8/N
bUHV50cvzb5gysXTqldUnWLml19r+q9SsAY+kWR5cU4Y9Bj+d1v24e431jS/01WMjVc+2Wiscs0B
vdGt9WJ1BBo93enEvOLjYFIchxRPhxX05NZ/dxuz65n+LNYkL1GSrI9hC8meWPV4Oom2o8nsEG0p
h77YE9pdFbXoFbzr6hE0zD68/zzOWm/Satuh7Hry89CvIJ2wza8BzVJy2mjBQ3U72jod5+k+cyxb
2sG9MOd8b92m7buCmKXBZfgInmR2j6u9/ei8obu6Lm30+e3sVurYfVN5P2vO36aCH1PTNY8OvXVT
+yFzmKqHFmL8QpNV5xMf20BBubTqaNg3Lg7bzt49XK112sFwXY6q9LOPLij60Z0c+q05lUm0z0HK
cSnqUGdHjn22NltnZVNXRkl5sDadaEURAVnQJXMz/RCAT5ujtEE30F4xoTW2EieoSUkriKtLu5uw
ajZi1txgj9ktJ/AS6Aot2tSbrNorJR+/pstu3aYnkIJUd7ULsymNrayVTTKtSzeErNVb/tSmHfgh
qgLxqYl4BOVxzWmhXdsrtdxYtKzClqwsymhNC/t4tD9Paz1RbXs3LcGVv5uoQlfnfjNcyYMxIeFZ
xyVQ2No0w000yY4h5l7fcTN7LRRitg3eA4hoHmgqiprwHM/ziQegd8izd5YIcXSYVan/R00CQTIa
VmX3wUo/uw2s9sHaRnuz4TjsQVNp9fAqPPat6xjTM2IF9OGQkrpwf1haWTXgZHN0xbHd2Zsewoi5
OKUn1QiphFFY9jGVLuOWPdt7VSnZC/K1+8rphqbn9K/Vao2+r5PNT91LtKs6D8NHpVyV86G4IaqG
FHvEVVwCb4PUUdSwsn4uUcuRooX3z2lQ9VpO2SvbjcXTfVtzGgWQwkTbpOho9dJz2GjadRqKYt9B
WzVa7NtP6rHLVmtw9x7dm76lzwn91A096D5U3vyU+pfpJdp7FYDfy9q1rZa/iup3fagle1b5iV6D
0mKXtuhDkNNy73332z+1jVdK6vF7p+kQt71YSD3d1xsrGNdtkIk/Kk2XTrl335jH3W5d1W2TnVCC
s8nLuTzs69M7ajo8bjYYxarTstpvdTU77xKezbWpJt2nf8dAVPDXd3FH59sEXtcrVBIc07ZCbBaQ
/eykNDejUuejbu5j8KKnp0mb+D8dilLTIxbg9lZzkMmFEv6kXVFTOX0YdjT9NCo7xdqWzt269qrW
Z0EzBdj2bdd/j92KS1lU2FQ01rG2FDpEE6BL2S5bbXLdOMUru7R7wxY0g1JyWuyrirr8CUBE0WLX
WjuHQYfcqJseQztsD32NsWv0Sv85NdUlpU3NjlK6rS7fVGPpd347Y7rwPrqXtEldFI2pa7ToUM+L
965YtYpf/rkvrfJJNXtPkt0Pat/dmq17E39jp24xU+13tPKkJutn6l+tT/q0Vy7d43FyaeYJuXaL
+t0cghNaoKJOJ7MHLr8c2iqWN04by/NyGgdXLSk/wvbSl+5KrwS64qrlSXeu+v5StOi5FssLDQPo
MqYmOEdWhbqGXW90AxOWRhf0F5jopJ+mDRR8WMGbko179/D7CK/mRKHX3UnpH+RtTXrKVtlZ90b4
KynVRTFVmpjpyvCqJ/Rt9ncEHC5faTrr0hpEeI3wuhVvSxEtws5WX5E1ICsuEJUkqJWddYPGewqQ
1mi+m2lQeHZnG/hEBeVPQEXwul2n+qs8utsHBlnmfJrCJzosXsmGMqWnu6YJn3pSejFr1WnhqF/D
Rt2D2Yk7bK13v0FfWtoh2JuJ/eyeTqAzmjzSg1IBQ9dTZHfc8ZY2msrGk9dJd2eNCFSgFD/4Fvuo
jksHLFyadbp2wfFey77k2y5lTFKJRQVi0OgShiPKhhTfeWEnuojsLVAhys4cfUyHOhZ8TIcSbCmm
Pb1iBVo2BUq0X1ATKEt9EGGtq0NYJODAXW6Jq79rDRbHAXoock+oAbW31mICCl0eOazHA9HjnZoe
AV3Gh3fuXkcfoTqisbLO+BzhBmwwibcslR5/8yaFaDTq14/Axuh4FfXD1uGXzFode++uE3FbQIe2
VAauwMpPygVAkxiVgv61KMwqaAk4ZqX5GyC67R81XuvWeDUUXIWqOwHzTb30cX1j4KF9BZRvQZDc
N6vrhf6dDVb+zqH/uq5RU46U8ueeClUqLsD64p2pxaLMB/Bu5UuXeFaZGpqTEOrqlMxbJ6MXBWRL
inU2zhVSgvsQKWGqtrc0E3fD+pId4+GCKz7MAKxJUZZZ++bosCgg+Yp4xdVdJW9ntDZrpxJcZrXI
B1CbklnpYhW/aZ+Mm35x2i7tOJnqz767dHB/V2eVgSkfeKB0mRFdv/Tu1nQdLntrtuAKH3MafUDt
NPhgA9VIeDWkiaby1w7uGXVLNWen/Y64XJzb0m/DOun5k51aSbm5eNXL8G39VPSaYmTCIN2lfvm3
4OV/tFMjSaLeXXV0Y74KqB2l3K/qblzaDdqNQWVxtTvO3vskFR55Q+nQESx59iiOG9DCFDUf7wQO
86kNx59J2brfVXsfrupFheqhlCppSHOAcEdiLU0fq2JtOaN2Ye8YNkxb7jJZvtmfVUyLChMCetjC
raqbyhCIVBsGEiDz3hugShNxf6E397rTp32/bv748wrEPEQ3/Rk09HL8pH9AZ7wnKrYiT7OpSj6f
hEMUSIp0Tz6mK90NToDTvbd2fnYUy/8sLTQqfV3vAHMhG2uDZgAT2YoJ6IIGg+kVLhjZBYVzomwk
+ASuLMQvEUePgKlKOV/+Oc4pmgVL71T+8FbxiBzjbswm3AKcFfG8Nm3KZmkkjJdEkaKLNQna3tlH
jpN7dJesGpxWhSdFaCvfd7v18QgZUHmzR7xj1uNEfWvKUoVG1LD4uG+zi+/6FtwR6NOM5oPaaxLo
gkj2g1JukiBfCmDH8h0CV/RRh/jE0QzddwhN8SSMHKyMdfCHH5+KNIL6dzsWnOY07BIaI1xZ9JN2
T3pcMsXG4qYNimFjd0FUoiPYimZ4sidWba9qSR8M9kMbV5XqLPxZmoeuQIuHW0UdrMCDvLE2J/sn
r0LFJmyOSiHOdJzuwjL3qxhHmla1LocNJTvGyUed0i0WiRMVWLORA8i9MngylO1z74v4AQ4rRwwm
qKYfqaO6OsjOqE35eUflUhn+ojqUkYj+meKIs3Z2qFxWNep2j87aqaNEt/oQrP0DRxVUEEMEwgK6
C2rTMSEXku3YRUJ6MCddg1Q8scJNEtUZuSPRu5xPdXFbXT4CiGjelirqpi7143qC7lZlD4eDiRIO
gdDgdn0iJI1nGTSpxl5RCR4RvNN0ccTOpWSN3RHpLfH9B+p6hPLGBMZ0qLNo4Eh6sZNPcjbQqUUg
Vs4Z6NqjooszfABFPv7WqeYV506izMNIwe5DnwkIV/MXKrBNODesW6RivwUuorW86/hOSOWgFm81
rhUvn64crK7OqgEiECjDQ7oRvbZu+qRpU0Vcp20dvf7dWtJe4h5ew+zjL3tEcQg4wi/AQ/5BNaip
WzXnWlWLqrqHvKlXCdKYANHCg7OaH8ItQsPyJgRgaP6ewZDIW4BjS/sFXCQ1bREJrpIvT9dLp86R
jFPqEXpLzgaaxp2Q9uW62yL84l6saIWsTFRCCPnjEt5e+RuHT9+Al3yaLYD26v7d3w85wxgfukJF
CsutJyYQh3x+9d6g7RLdC6AEcWxTo6w7AlERUq9Q7l+ly2awtQnQ+Uu9z17zz3w7foc0ab/TGL5m
0eV7x8dDYd55WHNEI8sPAQ7K6tmrm2p1T8GHhL474/G5KsQJV9aSU6UDjHi10uIiZtnB27kMoyV6
pgLofwtw1R09pJ0AJzTs8F7P/RCdDonCl0vXXOp32ae3heOif7KwjYe0tLA1/MHAvalVpsAyaZoq
OYGcJtmgHd16YxbWXiOts4cTu2NNd11TKd6W9xDD5l2xFRtYOMWkOy9dsl5sIp+wgjf1pkqcyAfM
v+azdlCR/XEHMXnD6EeqX1u8MbGphKTomSAyuW97kPWELhvQFv2p3KN52ScvyMprVSb+SfcjNId/
o78LFZlISdJxdwTod7r7JvbGJR5tx7wJqJHzpjY1yczG4uyxnu4wjxwZELm7y3P9n7JeutnO+7/k
ndlu49iStV+lX4AJzgPQ6AtRpCZLlixbdvqG8Mh5nvn0/TGrsyvtzMo69QMNHOC/qKosp21S5N6x
I1asWIsxV/v96UzzzFXYD3RlxJXkblR7eLGWJWPFjZ2QrXESAGS42SEAPQs25+IAzKgwmknJzmgv
g3pryb0ATcZsZGT2TxbBtMyX1E3ZHRU0IOpqfr6+W1xZSzoDDfKz69zNTh3NK2dwhic2ypqV+iIx
pUrXBwhRs3eivSP9W44rbTmyLBpSkHwTLWp2gTqvvPtsUR2CrblOaF4Mduc0trCh5GOqWV6wzUy6
JshWc6Axusqj7Q7CinxhcZXYdzMGigEcCx6g5F2y6fXQS4rP0nViH7SVcXx4OqM0u4n28orU8Dj3
mbbpUogWBKivVIDWWXKNTXofnoV1ve5cczV8zVajvZsyW2e7kFe80yW8fcfEISMtCtCwDV0dNHHz
1pBXkKZLgEGHgSOE9OQRjIFPbrGBx11DnvR4Mnm0oUvRsvAe50qAt2B7VAM7S+Isoe21TNbd3g8W
rwLtvggMp3S26Znenh27CZV/aJdsefAkh47jDjTZvqv2wR27fNWuA2dkpJtEgmbJKjgxvY3cONft
nVPGOzutK1I8xqfqxSlbRXtpQZejcSEpcVZyZlyjb7h+pcJceLvOeTKJH/oh25AZrhVnZGsi6g/S
ERI3gQgf2JoL/dAR06o9QYimKeHTPg2uuH4VERpAr4ico96o9+OqWj0w/ssb6d7EZc7NAoosSmZ+
kQ/Z5xtaFnd8wuVlXD/QX7B36LSDHsIJFe2zAA49Ov1pck/GlU8yQ4+OG/bX3lHaobF3vg42Ksnt
vQjvDPOmXb81md3W0AUgOSXfNImeM25IMrcXaNYZiKIkqLfsoqt6ZGBctNdzm2NwucWRVn3Ky22W
ErnSsV5cyl2EHsisnDCrLmlf087N+dBIuC599jjLZqQ3VndAafQs+rOM3R5HJuIFwPCYuC3zWwit
wJThcgdktYnWx0O2ooO3i5f6YSQaIy10iObwUSz2pCj5WqbVyapM2fSMma8H+zyrC0Wrnt4NHIPw
XDreYTIc1VjE5iLb3yHiPCBGpG2swk225uCqgt03jnwNSItEy65cdghozOWRuvjqSNYVzdbl/KEi
J69WDdu+emSTLnErWyV7fRX4Njubf7Ot6fCukzs0jxdYJiMXazdvlOTZ5fZKGU5ESoJQ39sVnQpU
8AoKr/ISuQgBSzdVQhWWX4CQsIGTd1eNvo+fMDTQaCbntGEuIf3QJCauwywlj1o2c2TVKZ9jJ9Jv
dPJKJ6bYkojTqp0xlb4EkaIvmt0AFTMmz8tCmvAhuAE3ocW7EdF/ELa0l7gZoNRDdZDe2jNDaOO6
iZcJSiXfSorwOtqqta2v1PuKPGTb3idOvDS/xZPq1JzS61dafC6vI9hmW/g/Bu34mCDHwrhrVrDI
RKp2jxUssrmZ4Yd6QOdIRasrdZEK1kAst/ltYyMKBd0qRDPG26NBQO6OEA2eE5tkTVi42tb3wXYt
+NvwOlmpu9D1bfH5QLayv1wwouHlENeAcJJtTyonudkVvc6NQZcy2aDp8TxAlCgRzkHpyck2lcvK
XvPAF/rJv+iQBZBGKZxyV0s2AcW86fNNQIRWnjz8CF8GxzqiyE53h26TA78AH66F/9AzEUxzsL72
s0X9LCzvJDQ/etriFbaSUCoIZHeS016n10a/oGvY7monyl0QmsS3pzfcYmb9w2W0gnNx3e/499m8
SYksE1Evumvu5kSGA4iBnyvfJabdqXtx7S0yBEC2AWoFOv37fn0XuwbxEKjQKWhE94g0CVfJXSsu
sm2wVXfJSToBKxHdRXZpRl8+uGK7L6T3qQIjbWl+NdSeEflQsp+7Yxwe1aUivgEyr8z78FW9Sq/L
WfpjchbJeg46ijtH5lmoImbThUfJkaCmatfmtr2xZiYD6B2p8+DwVZGwoq+0r9VbwPt6q0497UdS
sq/jbnrs6OTeTmBsy/JquuSc2dXJOlIuL2uEJuYjTzgSJehfru4InlendPkKu4FMNdsJnP76zgAJ
GlkD2d3MwZk4lES+f+PRLWzXvBnOvhvaqPIyOyCXIbwKaxz8XsgHBDKeuQpZbItlvQvm0x9ugU5S
8Epbd9ssz54trM2T5whLmvLt267d3RHQSfA5cB2a6i3FhnCdc1AnoDFkc8tS/Jv5bvPn6W6oqCai
fAake8ioPwnO1hUGqA1SAhKj0Q+dC+TF6ZGRUxRLGC28DArHlbLLQCSTHUkV9QlOMqgTAdzsh7V1
UJF5aUGqC6Dh0NZuAPDnPCJ1KZpCl9a0gWIeiTDdVbYbYXTmLFqsy8S+TxZoSlhL6kfU1F7X0OTI
tX/PHcMkGybmx+GCj5/xE1NzRBNcVRM+I9QKqhQcSaCI2cJBevaOlckRPJOMRIfG5X2772HBzMAO
dVl5o97N8yHTOqTckpBYInwD3dPC46sxDay5CwLktpqT2BVsWRh6K3i4MNxRPWpA8Qye2RuQCSO9
5uI4Ivp+1bqTLayELVC7eeyXNRGoWdXndEk6z2ueA2YKE4Dt6mb7fu0dPE70q3vIXqQqPcQERNAI
2O+Bg+btWr4J9kjKCDxOC1LbHXox/DC7Z5OSkKiu7KquuKDPCeCsEw1GoBvi68zTSpeafcfhvATi
GfNljqvudfps3nx7/P9Ii/NfUw//tQz5fKH/1SH/99AOR+v7hyX4k2f1+ZvMptPWzVMTtvWPKpvf
fvJPlU0ULE0DYUxcxhHZZGt+V9lUvjDrYhlo4mH0+VE93PiiYUqtiPMwKZIMJrMVf6psqiiKa6iH
oyCtGJL0T1Q2zZmE/mnXqJifa7Im6VhXKzP/+QdpPlT5ilQeJWkpRsZB7fVl5CunoAVP8M1NODpq
eyMLBWBLe996qOr57XlSqWSnfF1FOCjTpZYScqYapO3Uka+07BY9cSS/3MgVdVrBwempqzLU7S4L
bwu5vWkrVL08GCHiZA/tcGV02eM4NK5pJLeSv2snzVZirOAMzopYeNP5dSF/tpLuZkoN1yrCpTVi
ykQjYLBSd9Ahnk1QLfvEGbFhVQWcUDrhnHnJlW8SoosaBweYVUWE52a+ahV/pwjFw9R0e1FvtmEr
uJ4quaIPfS6a7rIpeo/yepv1+p2vq4duapd6OF2Ti6cKpVDSbQW9XqkGSYDc/yG0/n+wkf5yu/1b
7iXEXX8nWfv89HED8e3fN5DyRZZU2cK+nHRXEiXi+p8bSJ5V7/Fv103U+UV2yZ8ytcyYKaaJJ7yO
DL/Ouv5zA+n8Qo0DUUEdX9Wtf7KB1J8HBJgOEGVJnBVqLUv9NOXR+HWupgHalgay+1WPnap8rJTu
xlPrrZAlS6t70PB6srHA25oantnYjWTYtcoLNRBwQ5SvlcA/KEK/apJ4HYTPanZf+drarDgJxOrG
0inMNAGGzhRtBcm/SsZmK5nxOizCrS/qFXanlRtj7RPJD6IAVD42Gz0SrwMlXotD9Wx5+kEMzFWR
bMJYW6tKe8OOme2DevOPPOP/+8XLuvrrxWu31dPLU/5x/fIT39ev+UVXLMYdMSbCKEKWkPL9vn6t
L5Iu6awdS5kPm+9rV/6iWIqo4Doxe0tI85L6vnYl1JchxiPMjGefxZr7J2tX/klGWNcVZMp1/uE2
VFGfJah+iP7ZoA+R7hny0gqahwT/tkCfboRAwDQXRmnjQ23wbhSfZqKfGbcKe3CRlqu46/bwB8Zw
VRXNg9yb4HQD5RsDTzcDemQKDBNMvuxAVfSrYZgqu4+LZWD6TwWeSHv2MwbHSdQuvIRmZ6OjmxqP
kEfVvpsdwoGHTXgp0SjAbNVBKUz9OJjmrRjph0afv2eIX+W6fzQx0wIYwMo5r+5VbbgMEdyIQYSW
JxWWa3CIOM19V+8SCT+wUK/DNeY4amRZrjl4d0nVRwvEpwdnVFqs5Kppl06K4KTwAMKhKpaRlBR2
O8WP2K6fUeEHecQtEJsanTKw9DAnHLatCFOg7YbDUAQynuWdb48ZGGxkNW5Y+/BBZuN5Td9mYVI4
YoecNfSHov7qBzzJNC4filKgKZmi3N4lZul6mj/QDcLHQFWAseMMqEHa4YjZrWSxxVzNmvRF2Ufv
WhhshKGpHXnEzw0HTegJRvFYCNHZb5pg0RhRvRywqNvlvnyryU+VtK+aqtvoFmafdZ4vxyQCbE/V
fBl1/eOoSnZStRBiM+8Fe2We84jCYZSjOygEhR0H4kWPoF1UoCLGUJmrSKYYmChE9exQy9HkKj0E
KUHV9mmNM0Ght3u1ny61HMPG0XjpQwLJyr8u9HzTetFraahr0yzORedtUw+peHOsaHvNq042t1oi
UHVl47aLtMc8Tq6UGuJ0SLWsaO4eehYmf741oOngDXYSBDvBCHvblE+Cml0lnQchWpOOlQgXPSzr
h64NDSeMMrrlSX5se9dq5FsLM9mFphaoJjd4PPgaorqGf2WG2btlYZELwJkZROxcuDUk+eB1ir+U
G2+dWdmjaDmeZD31vPhFn1UsJbXdj8bAcILxkpLHFF31UNZ4YGMlybSEqs7vhIXWGAgyhu1zVHu3
Q8yvlwM4ZKz0S17lx1IEow7ah6LWbzFzRONP1g5mkzxPag0ulhg0y4sBJla6Jnq4Uihe5LLbj7Xh
5pkOdQYHilrIFkps3qYWBOcO74uuVtdVH78aAhzXQGZ3cXDCy8hYRqO+8bXkKqrA8qd9E1ocN1J6
FebTyRoAAkY/vLWaqdq0TfgYevKw9NRpa5EeVoJUOFpTQgJrSqDzQXjKQ6COMAbMs9gyVV3bTeTv
cGJ6nFTlFJrBeQzlDsKhggAwBYoBVXuBgdSboOePpaTTKSjklzxIXE+ediEuY0HcnboWvh58nCzz
3DE2HjQVL+42cPIifhyLTFym0IrCktWcl9OqCkoaKyY0nlZ/iITyjNVzYRtheQ6blI575FRqNtn9
/ZjE0h8nINXJr31ypM9V6BxRVfTVqLF10vRvvg0/RFSlU9UecXaq0BLEVfK302gyoRPBbATQDQ3v
tpbiK9zbHM3DgOKfV2G/rq9+LK/+6y8zx3/tu/4d80uZU/Wvj2is6+L6P56y1/+wn8KXvP6PTZ3w
f/WHM3v+Ff9zZhvSF4wsTFXUGN8ld/zhzDbkL+ShOBMoKC8q4pw9fj+3ZQ5nfVay5DDXJRyhKPX+
59zmryQT8MWSMWvCseOfnNrS57lizTJY4JjlilgxyYrBZX48tAcR9+WuHjlwNZl2dYvkaKKGtqyU
51ZnD4xa/GhMw0VXh81E78Gn3NF8OLqydz14yikujM0PT/P4R7n4o1blDK38WETOd6SJMkkJ88zk
6J/SCGxBxkbm6HOtUFvpDSe4KXQXYzQgXij9/vcXU+fP9/PVqKkZyjUMnsHHz19aQlc1vcTn96XG
idoKGBW+sIi5eFTX2NkUeL8MDULX5nSj5uEy8NVT2BFjzX64sD3xKdDUuzIIbkfB2oQ1YFelvoux
MDhdTZU3jOn7VEPwK0e3HL0tkaYQlPtai9alLkDRECumchC5wJmvdcysehFamhWaAiMV58dVokVb
ucN9kumiIbz2g0rGHyc//v45/PqhW4qkAgJouLp8fAxyl3Rhhym1m6clvAifg0QRo/equfbyv7Ob
+VzkfHvBuAJSUqmaioTVx2uVgdeUHQ7xrpc5TV3RZB0VyEkBPLymBq7sh5fffzi2xE8vWcd9gfRL
M0BIPi+pKk5axCq5ohgWe6sW1kGUHetuBMDm2BTTwM5NJJELE86WQFWjTuMuDJLrIlVDzr5uH8j1
PhXLY6SFuzbub0q6dn7uDv6wNukerbEJLO15b/z+xqXPriU8qg83Tnz4cXf2tTV2cchr0VrtEJj9
JRXC12hqISl782nehDvPlzdYyq6j0oDF1BXQftIBHm6puRLkqv+XG5qDkimJOmX0p83plWkudlXi
u52f3xIo+sWEtUQpbJssfc0yDbd3E7b1OFzkAY38FoZBa62SUripWuH29zej/+q1Ii9qWjqLCcu6
TzeTj0Poq63GFFxZ3BmycI2p+ZWVSfuxxMvUULv7IVSRfPZIfYsgtFZt48YxaUwTNQ+53u9bw7vx
mivgmqYtK7tLk2cAtIeGGkRu2PhegpVA0vcbxUrPuQHiaegR2ZAtWaA65XhR/JxZI4/sp83Yxhg8
QoKtXodaP4R58Cz1FBpC8yDJOeTFNH40lcTxW/PQGvF74mEPkzU3eSs/ChmTD/RLBPGQNBKW5lbK
O7eQvR4hxviB5ygR9UU5ZveFLkIYiIL31ugueqWtmkB7MFvd0WTituQlwfL3j3l+ip8ipK5ICrWd
rOLto32OkF4bTmJCKROO6WMr1GjCR9NFljWIlTLLbQjUUyNid/b7y/6U/MxrX5kND0V8Fy1R/4SF
GG2r1BGRwaHyiKYK121zWIBxnpQQO01L33bqaAfY1I48md9fW/lFOGRcnO6GpRkqS/3TtfGsL8pM
DQN3HLRkV5OCtpEJrRL3cq2iLZ/F7V5L2mQjae3aqG9xOcyvvOFpbGESA//FGOTRTJ2i/KqoaaQW
VUwWqRaHNJKXERPpynCdwGOcJrrOEWdIEplwaeqUNkksXochlNxAogfcTrvIr2NnbKoc9Ge8aFLH
V7Pm7z4ygkk/vWccamSDpMPCBhug62OsCbBklMdM8138IaEo10y+qPtW7Rjtht5QKMZGb6oHQ+Is
VAqqh1b0njthVZpz0TFpG1XKHgWdujasqrNE/qAYz4VXWW47FJCx4vRYqdqqFJPHMfb4sCFDzfwf
3O0IO96KAsR/LmPjkPbNsFFMY9U0jHoFVrSSsxxTwz5cB7l+sBrse41cdsdK2AqqeMGKFYL5uNQN
RjomGUZsGJ8EsdyWffhaGZYTJ563oFi1JQOa2ItVGY0TN7W5VATdXOiFQX0RftVwlws6I4Ekbrwn
quZBlAZ/sLS4W/R6sCt6XmgX+TqYgAHdIFFuukY5JD6fJew8aDOFeltPo+MBHmxI2xq7zHKmVM1p
G4nCkwI44pSy21mjZ0+GTid15EdTWcGcdjKZCQq2okSPU6OeSrujUSePbeptRd87yj1ZSazto1be
wr/xCvrAmIw3HYNg2U1QK/FyKBLLHQYOhcBahmZmLaqB/VLpxm1VdMtkVPCFCTjghJDRDzCXoDTo
vAnqGuvuZKF2Lc1ShSYXMbyNQsgNIQPbuv7SxAybaD6nXCw+x7q3jAs8bX0xvcEw95m4sdZidRen
cH06ky6krpx+vxnnM+5j/CHJlXWSMxMRMFLij+tSFVUvSSSFlpbOrG7tx/pCL6nBlDx+JkQ8JN67
Fw1AmuQr//TKhB3FwNZMIlkBc/t4ZdMyeGkjnotazRRFlZ2Utr3CIhsCljEsMf3ctIa6knpOit9f
WP5c+GmWJUmzp6uFEhC91k+NFL7aN/jKW47Qa1iUCqKIkaT3HkfFwahy1dUY7Oh7ph5qEVhEK09t
A/k8BfXQg6Gz1ckEOqnv5FxFAWCCvVYe+9h/leXp8vs7VX9xp4pChWqBmSskK58SR08ZpI5tYzh1
TmCyYny6Cw8rRgTAYavavqfRF051xTGKpR+I4EA+eILXCodE027J1qC+mqT2nqivjU7fJHV2ns9Y
Q2JViilRT8+w9jGFN7kvT43i2XIw7EUAgS6n49IBlcgA4rGuMcQ42VitMhzPR6/7YWGMJSOeqbUV
Irx+Ju7ISpPH3z+An5NZC2RE1pUZROXI+pTM1qyAUvQ0wwH4OU8Fjkm4R8Jt8MgaBDW5+v3Vft4L
rAt9rtWABLDM+/S0i9A3c6ubLKca5GcC2c7ItRV+4udKiJ1KU086ScjA0NPvL/vz0fDxsp+OBnFK
Mh70aDmB5SEuUjORowTJ0ZRA2P7mSuIvHqgkUdyiczUv/s/phiQ1Q11VEl46weD0VfNV0G60kbnE
bHSrljaiwCAc8M0QTLDLu+irFeOd3g/uJDO/E0iEOK9kTrEENx4EgDs/k76GSep2VX4fBNBTxuo8
JQziJ52Pa5bG6atXrBZgq04mIo9AuyvFly5+G6eLQNG+TkINEbkYCtu3DGQRIhEidzVdy2XI4KcB
fq3no91V0rm0zIGMUYPb6qvreJX3DdQHOXj3C/XkB+1+8k3XaPHEDfIEDCw7+kxC6WN5kpMWSrLQ
BbYVGiujfY91WYO5yA1Z6irS6pYkyPoqlpaIoTriHiaoVjWnjPHRG2Om6+pOcCyDM1Hrmb4OJJjX
avraRM9hBQhKSY1uAG65tob1uOaIgboqfMvtTBVGbqZAJWpJHbU+uxbHEpPeoIYmqlWC7U01tq5h
uUnEfhc2SebE7Sgu5qoEADyou9thBiyrKnsE/YXOi8iC52f3STxesoG3UPoFLjb+eGrZIrEnwnvv
o+cuiF/pMwmNDiGpJ58J94lqFatAppSaGMqLBU4/i2o3j0aIUAnaC6kPwlpWauog/njTBd5x9Dgy
uwKAftLmwrVW+e1TsasYe2z77Kj3Hn3YNHIVYV1MwwC45z/X/gg3X8X+qhTwnE14MC3mwKYjhslD
2MJcKzNmg/QoPzaWsNVwiGc/M1TS8NGqhLOgHsa1l4iYhpni1qqVYxJnV2bR73s5fQQoXZphfcZo
GWLZJF8zi2blN4J3CWvIc77mHaNeXZqFdRukPLlC93gFtRi7Qs4smNS5bUnmYfQNRLqkPNJVVzdq
+lz3+biygpb3Zz7KAiMp4cCLqOXiGKopcMmwspoB5QxNPse5cOMXxdHk1y57q31udd8x4njVDJOK
X3BT2wa05oRAKTL8MeT1Uh14Msohbiz9UFuCshAGjcxObaE2WuVaECrfyaQWhvGUXjcBp6DVG4fS
ZLqGdKKJiPqV1sqLMBOvawH2o2RsVclHT4JNsWgN1I9q/lsR18OGkfQgIHqYJcOJaRFvijjYF4N0
qpMpIfVNHyNBvSSatfViUq5OLx8Ab27Ji/fyqFNoCdtOsEhpGvPW18h6hkzR7DqLX309fC+MCJvY
FKGEHlzahB8cSPC85+aQGpG66t1bJg0v+N4vSbzX4dyaGTRAiCqAHikbC6NuoOPV5BtqqW3oicBZ
CHTXLExn7E0RnSTIW6ka2NWEGlHq045I+vJJb/ZBXz5Ec/reTuTFQg/mnY/CjdwgKqKpPIjAqxpb
a79qMdScTpbwPhcYa4m8vRch7SNEr7UCrGtidOZHz3mGHVswwpbqE8RNEnGHP/v1MJhQK7TXpvaa
NRXboUuE0B4S8myh59p9qw+s2NcoQVJFLUSgvBEGBMx0pbsUavFQ+8gwhBNT3b23ZF8s6jrpERfR
XbGsGemiPpanZt9aR12ZzmlLk0bSjoZOQ0oXdNgP11EG3IBXPTM+SgVwKFeFGxg+GioqCTi69dWt
qGkPUsK7MQJ4EV62EbTsLNTGrZ9rl8bI94qM+pRo7CdGsWqxdgSdF+SXDFEIOkoTlnLK8ilc4eO9
E2iL23mp2pSLSFZUiCXR/+YUQpmgywo7ifpl0WbHVGAO3YwnZRX6zP6Z103Uv1Pt4GMYypdG9p48
A/vpBC2k8AnEhJsWG98BoT0qCd2hRFiXsfk1lxqfWvNOD1PL7f1GXApNeNZKZm5ato42RQejoOug
lla5bUtks/qsZHrVuhSpv++M/j5tmCZp2BNmM1M9Uo7MWiOYE2Sf1QlKy+T5S9/zyWhlDSp753SZ
ehonqYP0kuiL2ECkIaiuNZ+ppqrwl5mGFbuKxItJoNDH8DxY3loP+C39kBzGnFsYk92QG096O/G6
wmBnCmVJuyk51cFqSBBXERqKKBAVzZ57HKNC6yYV0qc6YX6KKX5dpm3TVmxLVWIX0jGjuKO3r/jq
YmD0Iz4bKKq5lvqiC8q0NgLPXMSNtKoLyy6LaZ3n+VnM0YHR5iopBBJgsz8Gg+EWVrot0uIgFoMA
/4Dh0F6JXV8rHwYpO9e+nqFL1n6VR+vc9uq7VQhvYVKzn6KAw6peyXG+bTXUy6QhfM6q/tmnwVZP
7bobplcrCV8VLFgXuiZTCQrVJu7nT9bCspd1Sm7vVgtYI4VF6NEtOLLNXdlBdJ1xbSuKbqxAfmpj
HtrcGdOKTlnUYhaTZCv1IjNBQUepxDB9+ptcR6eP/6mysSQZ7N8QZY1OjzL//Q/tncxTJk2QKsvp
/cHxC9MdMvEmicVLDrWinZKnpre1l0QO8V8NjJUuPcWjh6yTYTC3e5fKyTu19zhjl5gQ+6g/zUl3
ZPI2k8B8Agu9BGUAa3HeVv0ASNV3ph3HHX+og+ckhYssBpvOPE4dGzNXVrlAjaBVD61YP0yl/pZI
Bk+NJLrT2e1iRphLi26vq3xJU3hgiTJdqVn3NQwCa2HMy12KsnNm6fxmBng6YWmEzWEYGQAxhkct
Y5p8ohHvmSqpUX4OzAxhI+/GGIu/ScvlnxEci+6BopvwaWigWJ8qKDVXUiyxc8tJRxK8+j0fqKEy
hQWSNAxM9Jwd8gDYQO6AekBie351hHMQL9WIYNcVCGqIxgP8Nc0Wlf4yZBHY/lgsekk9VJNyhBxw
8szgJIcT8hq0gxfCKDq/T4aVXxRXECkMVVEMUZxRmY8LJJois+ngAzmlqG+CLr+qUoJaijIbLvTH
Oqoeiqo8Jo3BrJVU7+TqKPv6KsGdfkHVRDoUR+sh6588kcgzNclxhmXiftrIAdNbNBGMklfWCsZG
FvOzlpfnWg22YcrAgcLcRkHa+/tPNPe6Pi951jkqtiK9Tf75BKyVgaWEHnCuM43W6OiZeC6V+pBr
VY0AgSisW2kV18HDZMZM4Q+yM6/tpSgHl1ErZbuSCCxxmit25d9GUSytdCV8V8JK/BvM85e3aSrw
umQ8myVzfjE/7Eyj5yJWzm2GfnEsJ1b6BKKnB7Yop0+ELcMeKwv5FvbK7x/Qry7MG1dEmhQkNNrn
ZdvIVRhaDIc0JMwLK4vVpZpGl6iLt+pg3vkZs54pPWq5hyv5+0v/ovBSNDqNs+cIncXPO2bSIiHq
osZwusEiruvaqWr1zdSCOQ41NAQp+5vlDbn058VA85MYiDinpn9DQX54ynkQlSqudOjXlMTrzOJP
XeevwyQXgPuCr5PKoKpE8PoWftrEutWj9PjtU/8fsMxWKIQ9pW/1f35oWf/Xf37oc/+6Yf7hJ/5d
CMnyD8vjJ0IyQ6NPYfX2oac9Yxt/8tCgjdEyVXlxENJ0/uo7D838oso4nUNSBhX5o939AxdNgl45
t5xFDj5+6DsVTf5CxxemA8LW8L5odn97rn/SJHhof0mb+GYv9yNiONMmaKhrJrcIUfozi3IYZAqo
Cfm8vJEvut68jkK3lSd9P3f7kqp+j60YZSctfZGl5DmbBmri7pzKMxg9YxuCRRXpjYlbJJWdWdNN
U4gqIprM+5sQgH54rsc/buvHdrekfY7y3C7kbFIRXeSu8fz5GGza3vcUzUilpWnEa68KGYqTPMNu
OwtyVxDu/fTeyhr4Sf10lUuR7WnoqqRKwFiIlKsLsjhHjGk8NSRWqJaQ/3o148JiSzfTmq4ruYRL
ljJCqhaC4yXRdSnvsaXXbNObZOA1r7QllJLK3ESqc4osO40KRrfl+Kmu/WUSDCtNGq9oba0zQ3kU
ARcXUlvflwzhSdOlFNpuUWpmRyGatK5Q2WUPgbWN1dxO2jdYuNTMCtmezoMMmtRfsKYS5m9Hx2y0
R6NtUMTp5XtOhtupN+iP5fHRz5lDpYW8jqu5yIrqYTkGlTsIVGN+gtIJSeW65ntipXGTOEQ+ASpd
kzMz2okL0lxE/HL1nIpBaRdI/XicoepYXU1DGi6hfytQBmHCllPwrovRUZTEF4EyWm0jKG8Y5JbC
uteHAkhVZ+p/UH27VpaWOL20if+W0oRdpD26DhVDVBWT1SMvFmZ41C+sKmSiNWboSPyalVHrxOhG
mtZ5nPxToR19v5HsrhdvQ+iTTlHXL3IohlC/kOqYouqqqLp17/luUiovokY2HUxgHbH/FqeMj1aU
/oFYpmQAkm9b8WYUmd/rFOO2G4ObbjLu+l5hLql/TzLIZ3IXT+4Aki+0TIbXMYmOmhwCugFWPTIJ
FXQMwssiI9UR1asf2LFR0tMzC4T/AmZa/nmg/XV0/BBA/zU60V/F4n/DQPttv/81m8it3rKXQNg/
VU0IiNZ+CLnffvZ7yBW/GHNXwBRVOnSyNHe7v4dc6YtMfaNYpAw0SmAF/S+NSFK/mLT1sOhUad+a
2tz1+x5z1S9Q2mlxKhDiNV1T/xH9V/ocxSAks8oti6gLlQkk/GMUs7QmEdrEy5Yy1f+jsQ49SEJJ
/N/snUlz3UiaZf9L7REGwDEuqs3qPQBv5EyKFDcwSRQxOub51/cBwzKToqKDldWbXrRZmmVGRIaA
5wDcv+He822G6bmcY9/FAlcO8yeb529Ny/Wq9Gc4UCwkUpbxoTmUVanUFMWBxuI+9jMigFsNUaaR
kTtnzzEfUx9oUb4VxUOVn2Or2ZbKy0Uqq52KuRAfLgpQPcbca/xs5YMGACW5c4dvRrgHD1Tb+7m9
77EOmvVDPc2bpfnpxF8tLfkk8npT17w/sN5+haZR8ubX0G3+kAg2Qp3j0bULryjhuVZPswtix4HJ
qZ6zmbvUVBjHoCpaktiR+fHIYN/EjduZNmWHKKmmrl3By6YcRCc6UAq2BTqxulH5sTxCQQ/QKdTW
dz39ZiYgWTIYS7Z5ykXi1xWOwS72YoB7JjDnGKlTeJt9T0vKJ+Fj6XREoAD8+vGT8O9jqPv2ox0S
R12lg6Sp6z9/F/0lbW5GsrYKr+9gLiXFtnTTmyiiymW/jglpDmegEpnB3x+3+scwl8uywqpDiIAA
yXI+vDGxOSVh0ovCM2cIVAkCN5Ucd2+E5cGdAC50SaCA2ZD2vqsBXNTRwa01X9GpLrrACShIOO7L
2N8XfbI3znYcbyWYVetStyEYtd9MTkcXi9Pf3/VfvefcNV/3al3R1VUN+H6xmnGYF34XIBfKJm3k
d1rphflhcsLNZL22LlBqGEx2fNNOR1nIjRUacMUeRflkEEw36rehoHhi3SUDteJ9g1HebR+6yBOC
lkm2XbRui/Jroyj4+izptc29Le4TBH9K1ZxEE37yxv+WB749BZ1Qj7auaWsfvQJDF0+TnWuFFyd6
EFlNMNcA9guDItayWdv91GSo4wGA061Dkg7nHoiH8jIVjxrcsk4PGlPdLxUY1Wnc//1a/9VOhgHn
X/f24cUcUQZRAFl4MfX7Jcbe2ij+ompI4xyaIZggm4sOoLM6xJ885d8Sog+rYn9IO1tui4IeT1nw
DJDqeQ249E5tICMYZMQNayMksvSI+e229UnO+6a7+7ALvf/d9oc4VE0RdlGHhQ5ZQdJsXXwE13px
pzaCvu43fBr0No1Nk4S+XSe+1D4TGv1Ws3n7+SQAxip7ZWzDh22wa9tYqhULLzpq4y1gJWegRlrT
78e8TQRXSi9ruk3R5l4VSvQbUExjVsh+LpUcQgAtryuNr4P7WwtPnkiegEtWkbJF80G3alnz5s8e
GifoLyWNP+8aWyUabRuhwoeHNvSKqyrmABk9h4GQukGdlrsLBCiIR4cg7Za9lLof2/NeOhh522c7
A/ERYvxmP/nk1V1X6OMjpFiE/xLdlINk/NdtgpRBz525K7ykFkBlE68fHwoYfdi/FosOQRvk6ZNS
dB6qJC+8Cqf4sw/7r7ZXPKoGogUsbIh1f70D4XbFGM0FLxFfbJhZu6FcWadQYYb4UC1nalrXTZzd
uWZ5UYTyrMTHpVFWsRPEg3inySZAX/Ljk3VZt8eP60LbS+eAxeKHd/bXu6qVIqtGkYOeN1u/i8dD
08UHvWoCRKMXVE2DSitPNJY2IR8cpfwbI7U+03J+rHas78m7e/hY7YiGsW0wpxIg6dGxwr+hsypZ
lj22UbEf5v5KWJCZZI3A9F4phs92NZRcvy8CEZJO7EgsSKvgw8sR1vYcuQN14mpyvSJs/AYKKPnY
PPAYJnGyYo0mOb1jgzRqBqibSW/t8kaTONdzt+uluHDt/GsyarSe75KJrmRDfUqHcIUKtLyJptzr
IxxGBE+W+zPE9mXZ3U6vo0CA3V//kZk2O5oqXjfDali0c5EOO/qJYFENz2Xb1+jTIrSemL1gZtGh
0pS9Ust9H0nPJszb0vv1VLv2+yHbaw60HRse9WgSoTmHgvSoccTRWOJrd7YPpY0TJ9eD9Vr10HiN
CuwRvGdShuepl3ucQpCv1CCp2HGM0G90GBRRuilbNZg1fdupct+ukhrnLlwgfI3a1g6haCTKXusg
v+bSqzXDU1W4OAAcgUINKEldt75NLMOraMd3tn4yk8aHJuDNys/BIDnWjKOmSeS6jE/RDpqD5HrG
9G9CBmCt4visdY9q9lJZ+V6O6Y1Fnc/gj1cWnDUjbNZK32aO3OrIIMKR2FB/njqAQjON44Xnoj9r
akOHvvSlcraijTamW53FH3B0OVGBSPlxni6a+HlB3CAzKO6z3Nv6Qx81W9W1vTDFOQMc0WCigYp9
jWS7c11fqzVoMmSpM30XQU8h5tjOGj+dCr9V5SlaIs+JIbI6WMJMeKsc5RTgN/Msv4bjhUtSXoH/
H+ytmz7O4wFH92VWIiUdi63LHh3iNrIqEBwc7RYrps/9ZgwB2q73wt5OU95fV3VweADAWSX92cmE
gUUzeZDbIQN0z+UQIaORgoJuf6kmwOd6eZEh4BjL9p5qwmbSIxLi6XRRleY5VBGSaC1OcIzjanUM
iUQW3OflzNpZT5Ma0cO1KEeDXfph3va57cfxk9Yn/OjbMEm2BsKTUNTbQqVKpBNMpmulBLCRNhxl
Dwi1h0JHKKg78GIdEM/oemdeb+1kD/a+BJxti8CWEEhQ/DbKFNTltZtdW9a9o9f0g+7cCL48XnhZ
cBQm4J2yzJODl6SAQnHxUQZWxCEuxdthiJiWTvN1sSybsWpZuPu6ltuJV6Uhxo7p2Gh0/B093kf1
fSXdrdIvtEAwIFi3zfhk2pDZXQY25LAjUaFkDTlDDtmlGv24Tb3J1beGPvpdUfmCKLGLU9/sEE7T
kEgpINQdLXIBYLt4quebZNm5CsAIhBvZ2k82dRjM32y12E6IqCvhbG3noXVgdHXimE9hsJRQWYZv
DcpTiwbRtqx032icbSeIOAwebMy0ovwb+e92wJhX2oTh6D2y+drM/fVJRrwsYX6s+AqTCnmSSVLE
89Fb5Gc1bTQJjGkpfTXVec3PsppYeea/9AbDhUQQjlGgQSvHlUJPF2qxcmizl6ZG3s6/kOtglJ2X
yoSxtrwQLs+sKj2sTSeeeR+8XHvoRPOGDaipSRVUhASylKmxvT5u/D66Ujvjba3DXTdkvp4OQdER
C1QlOIMfmsIfQXwZa2JnEi64q5GNG5us8ShjZhNE/HVW7qYUmkhbBjWgaXdI/RTLajPYXmKxftNx
hCeF6mxrCrSJPQyGaNmKGScKWO4ejp0OtJMdTemWwCmyvQnZX22PwhG7aNF9QjvfgRBHI4oXDE6m
2Xsx+0dLuxu/HmZOegAU+Uzi0BnEEGWkk6ONW7rbWzNDbdoOfibBwJkOPdOLuLQPhQuFBpOpklwO
vepp9n0bAbtsbhPjixne2TqK3HitWKKdRf0cT4C7Q7HTKMDlpTyUjfuw6DaVwu+u6UUIiRNJCVKz
z2W6orWVJrmeFiUwJ3OXTXK7jAxkoRY5xlAZ+GqcprxI7NEvJsx7TXWoepRIFDdnbT8tME6i4mBU
mldlXu0AX8BASH3FsyqGWY0JeUh/oje3N+vKN5YEkbk8jySpbp3vughReq7u81xQZm32PZAjlV8S
ow4HNy16Z1tPD1H4GFjZfqz49X6NFRYHEIzxh5lKmyXkoRtLb+iwLYLidWW7rfV7FcZyIoNZ773Z
yPwiqfy2SXa1C3k+N4OyBXLWq1T+bkSFnmUMkVXt8AZ6haI9yrZmFgyzd5QQyJCy18vcW5IGIQTm
ypSRN2G412jOt5DpBj2o9HPNVtQqHNB9txlT9a7SuEnYF9Yy3SkodPTluhosT+Shv8Sc0bl2itXw
kIiT2dA75ph0M3FSzHA/jOLYNMZFSxee5vtu3bmW2j60zIVYj2GKT8d8ENA0HhH4+IIDbT2VW8U4
aUXPXkd8n5knxzWPRQk8kjJLEcL6aIxDo2X7OjGOow07U+OmVl2EKo7oOXci6RCx1T5fnSd1bpzI
QiMiWP9ehPJsPTFU7nzdI0tHeBnvvYE0lmUg9kR5YR3e/vU+gtAkzpgp96muBetBVKj6yerVoJnx
YXHg0P86qewSea5unVed7Lt2/DVaIojCO+IJxggVu7p+lAKH+npKVcvd4Ch7g/FDg67s1+hmxNVW
K+fOERdFrp3r565S9rNk5lPJDi+a3dQ1PkSHLS06sOlq4MyKX2EXsAaOQAwIjntBgSYoK/MQu2qQ
mu4V7eyrfrCv+k650prQj5JntSIgItCKhgQeVUzvWNe1s1Qyr+yzvVOx6EZ2M6dk1yOK2yy+sUZx
Wv860YQ3juppNNx7XYvPCXPy6nyfzuYxbjC56MD7YoXAUVzYDSdzUx2zCdec4ptz6FNbec5Ghhkp
xqWMUBaoeASnl1X7WBcohKO90/KexAycSpkGMjBObC37cE9rkKQ5jH7pjVOYz4/dQEt6Uvgq7xR9
8bGFR1n5xcgNitnmIY/ljeYyU8FE86C1O0frdhbvbbzop9Ct/HI0L4fWuS+dEnFYfp47cdGEzj3q
fsTqUaDXxnF9JWhUb2OX+UpzuJ9aQiE+19moOTzsMxXVLYndeTCGu6jRHilixBtNWeUwRUNYuFwa
VCdq4lM1DO/rMtuvgR8VCyzgvUAiwS7KMVzi5FkPYIsKF65J2bWsef2op+wFqPk3+fAzIfLV0v5Y
G8tOo1R6EFWyR0eIHUHkw4762UU3psp+kiMAOdMidnoKrQE9hiNOjtPcWoN2UURcPDCW8pio4auo
iEEV9ZFs8JBUDDKoafy44ZWT5j/Jv0+9pf7o4Ajq0RSkyFqzZrpsk+mZXuttm013OZGZLsNys0zG
k1LiZomv0oV5D7P6o1CW5zFubg1DeaLRtxnZDvS1UiaZUFPNdxjBOH6JyzkytpFknpWy0ExoZ+NM
JfCHCAvQ55bzBUPLidPuXNlYm/WJ6Vo0euN4eK5V7S5kLSe79ub+NRXRtd0y8K072c7yrKfqY66h
eEuqW7WuHyJEq04lzqWjH+30e4onaAnnO6GSu9j6kbT7TgtRl7ax8cVAzSpkdhOHxRdV5Una/ZNo
ljurwck9FvBw1a9GNWob9huMEiho29y4KE3SDb7PeEz3tAk7PkPW1avJFOOG7KNRA8vMboALIY9k
sFxKJsUL1eni2Ekb/wazMJoEni9OuPuUp6M52tksk0PFa+qGGLmRO0NrXB4n1TjNDjVfi/dYiJNU
1AsHD3yrqhc1TJeVTbDu1euPK1PmEprhlTs0fjlYh4Evtl9jP7xHBiUQk5fF5ZYo6KAv9qw49kcU
QJOkk2Y92CxkfWzxudkaSGnl0QqptGSBVj8biGRzCyKYaE5hmu/2fS5vrE5+nRoVRMRuSYq91lKk
w/LSMDRE6TzEREnELMLudYiwrk4KJbPEC5nAI7YsEUfNzP5YBbOZ3IxVtl+3kHBOUMQVjJlbP/8Z
SkfsDRN9w46lxeA/WYd1A1TKfrdeyUIDpZMbrptUvPwoVyefYESl6o1VFHRPvc1hJ8TRLBtfhOK4
bt1SgiDhk4n1kyPNQ5WSI6TmYYB2vKYVawa1HkJrJWnGQvSWpPHfdCy3WUWAl+Yezid0H7nXKPrF
Ivtdj7h/PQ5T5hqWPYw7diC3bnb6YlxkWnjfKQSFY+gPWnRQsmZnhoyiHCqfSmqATzERDIFT3aup
BARKjN8qZFkczygdhWpflsAZ6JTuLYJWx8Af3DEb1CqCuOoCkwakqOQeMVkARWIfqsYlSA/vONT6
cewrIFqExqYaRNT8HREFnK0brQYRtFyO5euauK4n6Np/bGS3KwvtjKiWniIP2vRHm7/kX27ITiHF
nNcUfynJOknzkkR4+aQGVaXc60lz20w3/VjuY+gDLiKofKarU8purzi3Vm0elwWvFo3YYuB/1AVT
YWyoDG5Y4v+AtRVl4dli3oiBtB5qLLdk8kLZDQczJwjOua8S17lMqPpyNky6tl0E/00a31fs+Db6
LUoTS1n7ecwBRJa82KySEUR1EmBa83gMfhIyK4NHuxYkVD7+ygai2ZBB4udcM0yTt2lN6csKDvC6
1zXh3oVYsv5/ooRJiMI56A72TB3Tmy0ulEzZIBnbFkbjr7FH1FGopkKwNmciDhKNJKGM2t26ylqm
neaCDLbvdrM8GRX001k/Ygy/ynJxrnSObguhk1S2XfFAfYVhT+LU4AxzQqIcU1zUDNXKbT5dV78s
IuswfucNI0TyIx07qSUuZEUo0xAp8K3goEQS7BzEzFNaazr8QVaonTgOe9Xx+NztVLmes/wmNefn
9S3SBmZt2ebBNHVvvSMwHv4UcxbXnr5AFXmtwBwXau+NxkGhDhO3yZpNhgsdcBn6WXbVIQ9YlzAh
vVu/ppQn1ROBlwrS3aLZxRSOFEVdX7RNR9FnPU5UDBfrFyhNvoZaDdao1XYjkn3quXzgmsV2ElIU
4suLYnGcO1iDGZIv/oy3SJa6x0COl4eX1SLPRgwgmw+xKRnHq2OjG0zmyMzP69/j8/CxqR7x6t4I
+zpNAM/EJlkc0yrkOgeMO+NK6x2u69BGja+G+nF9l0jbOT5cv+PXGFb1pUB7mq0lOcWrCQS7Odq9
VSbXPvRH8coPTr+GfbD7U8vyz7/8X/+9lvf/Te98vZ1/Xu//Df2RS3Xy0674rv/28jMv++rneyHS
+q/+oykOW0Nd287481bL6nsdkvaHgwwJJCLCopWKhVfqHzok6w9TQ3Xmmq4F+cJauSotR0b8n/+h
mX+gS8LzB3cFjyZV/X9HifTWfv617kwZliYXSERqv1jkfq07Z8s4WGoStl4zufdDV19g3eToTJgd
XBTXqkr8gGkv3ioqL3vzXeEevUyX9tbWxZVuLMreFLCqQ8Kj1NiaLm4RS4tzv2skBsgZN4nJ9hMq
yWvayIMb9fjb6T92LSUMNmG/iGgZZ65D/7LKjlX9JV4cBgro5tVQsZWaEhzrWqarkuI81vkVXrYT
TsyXJq/wHzDtyZBoQNd0o4/Ny3dP9C+ET8Zbh/fD6rwxTlA9OSuh7EO/B4XWkCMu6zylVztfKTtq
JiHlIHa0aADh1Q9/usuFpn3PWuFjQocTK4laCp3qHOjGR6pLE4XC7tZZ8GFM5k3ZmDd9og9b+c3S
QSUn/FacJuOpTeVuxoCxk2PCaN8U9ZRTPToFdU+3MK5KTR7MEdtDaCGwxj1UYUBWEnebj09FvhY+
9OLcCGwWwqauklh32gDbsuKJJILkvjNRGeDsTwmLJ6Ct8aDfDBlnTygwuFg0mtN5NYMPhCU/onG+
SNT4aoivTJEwELRxEEgkoIfUdGu0zHlzQ0LSN+G23plHu6EMnurcsoIL3I2N7ZsPjbIDrpONNdFz
jhHCToZxSbmT0aPAmlXja7nkr2GF7kcdyq9t3uyGwT3Hrn3dNS7jnXvsfONXu2O4XNw+ue1aIoRr
sPpl1pqK6Gsv7OPbeCnOaYxPBeZRO4w3vdmehwVBsTPxfLQSYURmu4+JS/zeUg00V3OuaQtKPfPo
evNw7eY039LhEYIG61Fh+YxxT2zgK8Co2hbV+r/bYadFBpFES6idFMpzEnf7fMZhoA7Ra28lLzT6
+rLlHmeLMijIAsoH1oPs8AIumnxYMQRKWJw7zfDNmEnDc05BVB30rTbqeyvNHpSaQWFLw41HOn+C
oQrAa8LX7PhLiZZ601tLtu2LS+xmyNtnPCOFSicj0ZIfb9dE3fJSVuE5zeeM+Np4ZehzBmoK9dzA
BEZC1U2nKXfzHH4PY9hejpWep8xglM3EcLXFiANTr56oZEsvRGVgdeZNNwbDZKt7u+AtmWrBPHkE
t0G5aF+sPsdi1A+YtEpqaJjwtspUMlSnHBIfD/ywtyp4vfaztvZMzKJ2V0eZcrA5gzZD1Oxlp1Ky
MJvruDY47eqK8prFzjJJ5TJynb2ul62fOYUGxxQPoD43YVDAtaExi7djKPArQnefBEZ5g0YVAvlt
xNe0LerCb2TB0EodkryVUBvpSoqGbXbZWhmjIihhKm56NUykKFhnT2rjXBXRIje5HK4GR71BSO1N
Ci6bHH1craBEQ4aX1bdKwxBfqTzFI26DgqaEzRJRyTMcfClxkjEeA6tMk9N4F6Q64QobWIqVeFJo
RA/2fDIj/JklNP8inoeLqNVvTPOykkzLbLIK8Gp+lUs5HdVCxaQzPSZlw7DOAVxKAcFc6+ktW+7K
5Imj1zAS34w6vrImJHT5AM92YSJKrQClNX7kHVrwkGx/U8v4Z2qmX0T6Kmq3CKzB6r1Fc06aqjAZ
M3pVnFH3VVNNGN88XRkOxewmZwYc3coMW6A8tHh/xji7NAvgen3KUEyzf0qgLIwixkEjk33V4Hgb
htuVTSMoQnk1H++O9cDCupyquH6Ytfg1n7dOr/O9zJgH56LHsmLgzIKLMm2r2VS2rfzmZAV/lLR/
LhP1/ujBaQb1BDvsxpobsBJS4NaD5VeZ2J/iBsv2Us3xrgpP08gyyyR55QNYN5v2WFkEjGkvD3W7
ZoOWqD3RMm8TtuD2Mq5JlNh23W1bAVXMzZd66CBBRM4udygkpQ5vDJYjekYdk0wrutW5FhHGs7c7
i/VCG7ahXj8GQqdnNbQYJI2C+t784mbWwZX21ylGIhQryfeYm9lYexNPqh9ObMdrJJlqE2/rzI40
rw7aOuHgiBfeKtNmlysg/fEGQZb6E1GY3C0i/NlgnyYTv5mm+ilmxgJi5W1MrgH/roEP49wouYbh
MMN5lGgtDLllM+VJtVW6lg00yfx6zplukSuMV3ALRDdUIzeAhxg5MnT3LcoeXhadXZF4FBrmFdJ3
Bmio8Sd95t+IVniK1nBIN/E8rR3ntUP/TlfVVdNQmrDLvax80a3yMif9Gtw80Kv5apbiXhMMAYkx
2kWI9PLlqpPFbgFzqbBtcejU9bDvwuKurh4qBARtCBkPVElKNtym43aJPWWk8TlZXxWqswkGRpX9
KWaQYNVeq4V2X4biqjV/qmlxkRjqfcTBZKr0auCGXklVfTFC5VI4+mctfjSOH1r8/GzgqK5N/QSs
1IcWvzb1dQazCWkDQPyUGR8gD7N08EYGKdjS2tqC+cdpG+it7dWV7dv4rR0aXY7L5+EwVQt595pU
CTr0fx/ovMUxH+McvHkWVVtkRRAlfn0iYFEbRMsptzYxR8a1wA2OgTk+9fV11rw4C6Oi2sLr0PLN
pvAzd+Sm8y1OmQBBeFc3YFGmKyH1S4m6t7Dyr7Jhys/C+O50OvEfPa8uBnK/MFX32LQHZoTipjQE
X16sXk1EiU1dHnWVkM6AgIo8RURfHL3dtWI+p2p+3STVIU7FcXAs8CWM6ErTQIuLY0QvtaT/oDLP
IGe498R048rw9VG9rSFQmIxm4Yihc9kxpmJidPW8a4MytG4aCvHFkt/GtrOrY3XnKIk/EsEVGGAd
mi7GrLz07fDZQv8uscBTpOIoQRGqmShRf11oOJ1uG0m8zNAbc7LxZdu087int8pgiwK9Y91DyqfW
tcmN4WurmjTKpwS8OAlrqMVPXY+8IJXPhjojjOQgKX7YVd95oaR1qNULTaOW2VDG49TpHSvEFCfD
ZPBkwZG8aAKKxXCDikN6mJjZawTzntvsog4JHyHRJrSb4++lpoPRZJAgnQd3O2GVazMYZHWFURip
TlQRQvVCY/9QjG+i/WJI7auSYnpNTJlsGQo0hk92Wf0cVVTskZifanu1uHeEB6F5MY6xEgx00Nm+
S9qfVX9WuXCeh0Gm4HLOcQ1uDL0h2oFGVIwN7B1eGz/Tqk/2oTc9y29vvWuAW3MNmFQfXRip0eW0
NiKi+8E8tzR1swzuQbPsBqCgNfVrBRKXNC8LcSyb5BjHcteZhldExH0TU3rRDw3S2ouQXEbPt63W
fSaJWV+HX+9Q6ODvUW2RAiKc/vBd6pSuNBPjnOcK/UZKDoVKFK+ZWmwMzhFdLxDJ5+FjrTLPIUNo
2ekP8UynMgtNfs0yveTjvJknZsUNTGub9bOoym//vz7wEyxdN9/P1c///A8qtUXXzLc/o6Qs3if5
Gqny/7k+8F8F4ok8ZzH//MMOL2vq/q+ygP4Hgndw13jLVGgiq97rH1p5gT2J5+m4IDmhXgr2kH+U
BZw/1kEIFjkph/v6z/5VFnD+QIu/nqYIyMDdiH+rLPAbj3BNeC1nrS7YBmnGR3AdGkfViI3a8kLM
H4tW0yNlEmbI3HX9Vr0wo2+RIpBN8XlQ7a+NO4XEYHSR50KEaDHxGIwotcdnN8n3Y7Iw4rDJGvr+
KBUceTUk9vbd2v5Fpr5+B++/E8fCTgUlHCct+6tYfWDvIwpFHera1kPUVNbL4HyNtHGjhZelw+zO
KPtETvnX17IRy5mqYdjGB/2gUq4Ii96hfUaDBMFDUxZbgWkcPYSpHv7+d338/tff5a7cfh24nat/
FMRNnTviPqT/tkp+AFjAF7nLYHhC+VDSxwK1bWLLT37fRxEe11yZcup6Ya74UR+p5nbhxGlkeGwf
gjFUdrahDDzF13//035fRi7CrsbLrFMr+viGxY0061QqhpcaZ7cmZCNlmi/s4SwhNnxyqfXx//p6
rNcClmdaCOt/86zOCx2iuuORCYpGXC8zr9Py2UWhPurV2UouRfbQNZR2jXt9PMv+JCFRFPDR2ua7
3Tw6IMpLY9d237vxPoa4IRfycmKy7+A8yCfWjiss9Wsx8jx0ejUoUJx1KhItD2/6Voff6+iYy1fT
YtQhWjASihRlWB/ddDYuuoQGZPtKic7rOPU6nQRjSoN4hGM9fi/kSRkeBj+0EcOPOxmfSpLLurtH
GwrDPUK190P7OaZMgSoC+LkHhCy7NGVwcfs9oT/69yv55vP4uJKMTlnLhRQ1/1Rwvgvda9CiNqwx
Y20o3HV1uG8LM1iRCcIGy6dEHIah507fIne+MoZxX4IWLHrjk9v4TYftULLkDoij4QzzZD9+g7Fb
ZcWEItMs6Tcw01XCwS6Z6pmYgTpUt05c/qA2cMocSl4IWQk1nsLWBcBlvBptCybcmb70A//EUWgp
xrdymp9HV14vmuaTEweq0x8T5/sAnPN/soLvbn2NEN+tYJUqS9e6i4Hko9g5MvTKsNnYg7JpoU20
FGDERWTfksQdCkAlshv3XfdJFPr7rvLr6q2fy7tbELXiUHvlFpoJ7o9Ve3XzTa3QlamLFyX9oVIU
Mqni396juSqKayzr60wHbd133l01H4wFkDA6mDWk2RgGQjopH2vFIOhPIDtL+edsmV8aF+99q2vp
+rd31YIACx+TjeZtGsS7C85qpNZmUvMzM6Zvz1+YCrJR5HD8+wf6V/uY+c+r4GT79WfFo2HGYYLK
GE2iF/00AHKHV1KcrfSTn/NXF8I2zLUENiz7Y+pgzZY1A9Rjw3QepEbzC+do0rukBd8p1wR//6to
Pfy2dpyjsGQ5dlxsz7/+qs6VY94PdMXG5gfCK0oCX/7+AuINafzx8by7xEdXQj1KCRaS35OB64kq
RkeiqNW6OAC9R4s6pRoU7+IqDpze2KYxbLXM8hCqbFf5hq4A1J830digM6CbHVpBYU37ShjHXOuP
lAT3aTrfjeoczHZytnX7qGQo+RApgYJx0urQazujz+/tji2+LJl5gcY3S+/z7BXGyQFcZSpPQ9pv
49imKiR3epTtInxWLT7nqmWUMlF/FZv+In6W4Z1Bjz/Wne2IyjiCClNu8Tag6XQuDFs92Ggie6u9
lLQ9WzqUNRKk2C62lZ7t+7C90Z3Z09YKUscYYOM5MqJj2tuB6jLSJk3PCFa2KfNDsE8yIKMI1NQJ
KtCLYmYGbTbulbE45TpD3fL+WM5OkEhuu572mcS6IPtjyCXSvL3qxOI15oQm/MaVcr9QZ4jMIdBz
ubOUGOPul5K50BUiF/FTopJMynLrjs5+ncNhzmhdKLRWMQ8KE27f2RcTc3+UBYjy/BwC5yl7Optl
iw6HGVcaAyMbtD1qepYo1heqkVhnAnyNUVydKlWnxsUgBa3fTrLBZ536zuhcLa69byzqBK21S5YM
NZlKRXW41ZVsX9C7LRM0Krp/0QuGKzruXqGmZzW4gbUiYB4GZf7ay+BY9Qib06lZZ1ttXP3e7G61
5D4bruz4ai5Vf5Q3aPHy6aqd72aSUDleug4/jzCE4Yz2D5Wia8PMBLPR9mhlvWG+QH/LegyoKB8G
+2to7QegIMZdZ6IgbzWKsi+Z0VJs78/FlO56OBG0wyDKQFvaKChq1Yy5qSt+r8ahx1Bsx2O2rmHB
N73Ck96tfJfker2ubYXbth4PpswvKkhBrtPeCG06qHXyVSjR1hx7KkLNzzmM9rrVn0ENI+/2YDTv
YiV77Urrdmrja3N4TgbkJK5633u1wZTjItmTaYKZZXqsoBKb7Oaz3prnYnEPtRlve/z9QzIHRWFh
XKfZ3zJryULRgN5QUOmpUd0Jjenp5bTPWQA3No9pkX41rO88qnNSpddxycuqNdQdXhSVSdACZoZk
SHzO/FNjPo+iuB3Q0M3T9D2douNY9peO2iFwcI5WTIXUaJjKA39OQ0QJGAdXu+/I5qjXDUogRNol
dSNQYxtBBl44amCgiOBMuWpj317me8sJr033rl6YdaYzG2PemuEjAEdYgx1L7BxLOpULFF3VbgOn
RgtvrhqdIE+OZf+SIqH4+z1OW/f+37Y4Dh/SO1O3qTT8uotCUQGcV69lgpqRsphJGloc0f9m77yW
60iubfsr+oFSlK+sl/uwvYcHSbxUADTlvc36+jMSTR2RIEVEn/t049wIdUshkKi9y+XKteYcs+ap
UudW63c1C3Anq/ta3P750L8W8UyN/33ktwXSYCU60hpI2LKy6RJ11Ba3YaitYNi/s6z/bpX98Uhv
6hnPLMMOqjhbFKQrkB7obA3oCaP/yYL0wxd6U7NILbYZ26FqCevnYDr64p316HcnjMvhQrRhsE7R
8POl0sLetSsnYRn3ripUXfq6Dw7MD965LL9bxFWsAIEpWNqtt9XC1FflWLtsrvRZblwwSewJNhnP
iWF3Tz2dusSDpuZOq14BJTAathO5rxT+kumG7xC4GhtrwdPnFSiwO8Qw2ucB+5GYm80IjDcwDnTw
AaGhwbNmNPP62oSVaZbmCs7dBgz0snc+yaE5DQPsdgAcRQPIjmGKwHumFWTY25cpkGvfvw/jG91n
Wx9Px8HDojd2m8l2Ng21qtGctOpDy24qTF8KpNs2oxPBzqedLuHYnwA0hsG0moVPNwBYFVLtatA3
NSP+1xP6t9Qp/ze6kx9lJ//n/yFmAylmP9x5v8Bx/krrvI6/Ns3X1yCYswI3MIb9sR31+ju+y1Qc
lwgYam4lLfHZKyslxPd+FD8CqyhcHQs88hWe/+/dKNv7J05YQhZ4v4HKEqpI/C5Ssd1/cpeDh3IF
CC3+zN/D5bzNUQDsT9uLxjmFL80y+A0/P502fJAoLoZom5S4e8xyvHhj/IHjKkHdCSMtRAVFe2vg
2s4lo6MKkm0u42RZDajlvEYHNTbVZ71qaZG72dE15P2s+eFaq5hjOiN/qNfrtV0Iyqw4P86xeZkN
xZAvsyeglqAhwuGs8qGgcK5CSkSsKszL4in50ifmfvTtRzadzJDwuDDjVL6rmCZteeVH86NvUHSW
NkJfnA0hLEa4neTYgjPtqgpgKtlazvwFswt51IrAOVjeC0f/mqdgFsI5u4APxxgHVzxwTLKm05h2
k9+vAQvdcGoull08pROKf/NLE3n6YgJdmQSAF1snVtUcen8pPjMov8uKmU7BaOnrSadhPMt53sHg
PDcTe2HkKCH9nu46NqvHvP9SCnbT/Xy204ZGPijErMqf/GmvKeiQERy6nsHmmAQHOXis+eTJKOB6
5GZfAi+8cQJANIEVruF6azTLlgb1t8sfmvvpm2ftB+erQHz6Cscsk/DB166myrpmhp2uB1E+jdK9
jN60jELtW9uhrkAfX1u9u3V77wAHcTXrfOXCpVc/juZWjsW6J19ymaH7Xg2Qx23GGgvNRtY3jfDm
TNj6leGcJhsP4RRSr6Yv0OowKnYewD83NkmkQwzqhi+0P27EcGiVtzJOIZXKPHoZZ28/s3NY1oh2
9LTKVrGRK3X5t5bISVwp2DPNtdV1dOmK7Frz5w8z8Sgg2LgtvKomaA7hfX8z4FUjVmCdAjJdJhLs
Y8BwfZG3IzacmRNS5V8Zw3HD1F25LwdnhaC7g5gBpXMW46oJz3UaFetRh++mp2m0aqJ56Y0ai4hi
mVpl/NIFqKntSDLLYqbCHuWmMskUmCJ/Wjdt/RSVNYh4JdHiriTU7qvjlZtGF1hPDQ0jjN4+WF3x
pQPcTatEay7I+fd2AsqomGji4hU13eGQBfLctSmWrJb9bxq5RAvOuAIK+kFZntwZmBPljEs+Lfio
fdxc4/wC2Nv4q74cjFVe9xPDnRDTIee4gLO3PoUpAqZGZreun9+0rp0v9GNho7lioTFN2EuTvY2S
5lJO1YaZMbmJWXUXsVmKNR+IbkgCXgVoCo9ENmqEv83aoZp4K4RVcd19tRJ/rzIWVBLEXA2qyecy
wQ8OUeHvOlDFWQJkUUeeUKcgFaW3QUHyDvjxTaWhGvvu675aSe5wequf/9CWgChY2mHvhVuRcVMo
PLpMqH3jFDnVuzh2Q5VfP5Sgfx2N5jjzZo76SzbB0BvQZ0A24NIgC1v3r8naurc4rTT3L338Gf3f
GcDyVeKVN3Hafvxh1bn+6zg/tmDeEhv+OjzJni4jT+Jd3lJBitywytIxw22ZUig0nliGHTEkznKr
8Xp+zbuwDaxlPuHFosDlPXubP3+ENxXX6ycw4Avpat3QMXD8fLpty7HzGtPrNoUBbZv5KYzcvTKe
SnKdyyB9h3//2h5/c8JhLLD6GTDmUCirzsoPl7ew9LYZeP9trZlFJfLybaP0yLxJGsUQ1wvmING8
t1Nmq5EzPnqtcVNY7NHM6NCLJ9naWCyLY/nY00AA6fBEO5qS+lGUYtPTL8A5c9E0e2unDEtr1ASg
SRWrFz1SD45Y4m8DUrav7eSlNeJDWD2Vc/jieLQXDB1jKvG+67bPnsDtCqaJxknWZbOM5Xwpqvyh
97MT0FCGs9H4XFv+/Ss5Gotfh2Q+TddxL5wl4S/L3CRmnsZl3XxMWiaO9my126o3bnLprNj5n23G
7RkuC2CflK6lJJCnhoQtzMdUinveNH7n3MsajUzciAuoPExvqbdvg5mdPA9iDwmJV7tOn/CvHcv/
rxnfGVia6un7zxPLh7t/PALaj4vfxgWqv/svSbP9T8dVWRo6fEWQXgoW9a/ZpUMZ6digOS2XJw99
8n9XiwbURQJDVJYvdy3an39Xi4b3TyYKTOERLDHlVhrpNzDFP8EVf2ldOtSqKpjBplPKp1EvhB8e
QE2YIFQKkzFESm8rllspgvUPJ+Y3r7U37xSHqdhPh3izWaRINnxr5BBIOs+CuQNupJip54DOKI7G
d3QK6rf98Eb5fjTAZbxFXd98hUn+8IU62kfwvXUUgnDli+KKAO5TWUoW3FVYJveoOvd//nrG745I
erNhM2cmd/lt3wLySVOzQQ2QHw1HB41qdiyVqgAzUx3IbV2ky9gajiVmAztKwfHKSyftnQytnTrZ
ksZTUzEZ09y7P3+y334wMlxgzDmsnG/5O0ZiG1k5TwxNIu22srIdFECUIf0xVNe6EZjtpndE4G+X
sNfTz5jyv4/55oVum6j0dB0KfRoN69lxkXc+e6GzKOSqKuZt1UGtKfpl0SdLLQkXzuS/s6T87ob+
8QOoDsyP119Aum1qvnSVJctEjw6Rne7+fF5/netxRytyF/c1OZO09H4+RuLJAZAxg0kRlNezXjwV
wt5pHCtNLv4g925un9GNHtsuWfpdeR3iQvGK7TufQn2Tt3e6p7PNJGFe7TffPLqN7bDCpU2Am/ip
G+dVOsnVjM1GttmOGvJU1WRAg4MJ4wPGYm6AfgX8t87FQ9R274xblMzi1w8DtI8QJbWUv9UU4HuE
YjUwoLPGI/4f2sX5zocjkZY4L90BH9OIuBl+iS4eimpelaiadRh0prQPkPLIvacBEk4XYcYHETF4
wPZV1D2py1xFnlk9yU591R1TVjk5sC3VYHEQcZXE66GXq3dO7e9uIh5lYTI/UnG9by5w3VSFa0dl
sOpgTPH2RtBH5IkWrm2zX5KouaWxv0pTINxkfIJPOps8XdL/FLXOOw1D3vO/nFcBQZB5PB4W9+3c
B2geD/CI4JlevT7JTTySGdLk11U5rK0EZpYZb6J37u9fJKfqjS2o/pCGYJuhxfHz/W2FwiDVIuEh
1u8T0GXQYNfzGB9qfM81Kl6S0MFsfDTqZKkn9LUH+1CHjIFT7aTeaAnUQ19qJ/D/px7lYNyHG/Xw
KyuhFjPkZ7/rpiMW5qtyvjRMH6Tl3llSbtE6bwUDZa3Mdn5VX1XhvHJnuRq5rc0aHJgPR2hGZa7f
Syd654ECGPi7k80YT4Cshdj99rmeIyFSrfP8lRuAI0I7WPmHOaNfaD2Z03DM8m4/zNcumbC09Fe9
I5fsX9chpv5C9gS+93tCrGAN5acufYbwiD8tOSQgT7Qy/qTaIRlYogqlxDhd1dzYk2Yj5R42duAs
59pnDjRsSA1Ze00Omxe5Z2PxznZ385zcSiyVRB6hXNMIfunZ+IbLBlG4iQl+Mof1xLgqbMNtwS5b
XS91wnVaOi1TOdk5S362GAG9RChUWj05eO24nmpn14A+sstNCdoA+8jFirQL8wRMQvXVEI4XXUw7
91N43zCHkqa2IcwKI28Hzw/ZEs7OSWLS9Xn5JObZtfpjOiTLNMxPvocKg6ehjPkaltxOgrQZPhri
2SWE5O1I6dzLEH/GiUX8kHTRknd2hxgWNBWEwpkA+XY/WtqmbadtHbtLGSUHEPIHTCEEDkC4kNe6
Ze7Ume/I/ymtbCXDcUNq5mEi2ibDhGwima07+0D02l6ZEn2zgbxydgzzLEK5HdxoC5AfIBJRTW22
HfPwXjblMwvYemqJMlFDsgovvTnyxWzxmBvxrZd2V14b3gaXsLTv66pFgOqRRhYdlDR+TqKbhn5G
CBPOawl/Yiij4aWGlXUlhLZ3eV+5E6AB71pgUWB53pZhvCbphXva2gWav/LNB5ruO+WpT9QK6fC5
ieoiqQ9njtuD6dliKk0bsRh4R6r3Zel+i7i6ahFSVxzfF43HlVWs7foJouh9FjU7rCQk+eA44haJ
0uig8qyQtq61BqIqwhvqhB2OAHdeOQABE/1eJ35IvYgxz+bUMv1RG8djFmubptBO6nDlMEOaaa98
fhvRIWu9yVa236FZu6OFBfWTMCwO5gGwnrNhnbmYhjgTQ8iZYjFIifISwiamqtiDyOY2PrlOt5+0
eR8NZ6Pp913YLzV8BVqCTtaf8IX6p4Rxm1Jd4/bYqneyFutb5JvHBopiFm1pR63xhO/CFMIiXqeM
0XNT5DtdC7fzCIDkG42jzajBDEhw9negWCnEcm2TwC5Kh22h3an/xxm43lySqe33lh9shOC0OO5D
C5obpActR807MvPfCFJ2IkrZBAGf6ZFrx0eqyKNHEbVGiLpva3epsxoW3JzTzDgWg5A5zLsWo43D
R80PRji//i2rHJYGKBedazFzEbPBwY8rV17F5FpNPkcDATLfP1lK0kUCWx2IphpnVHCP0ZhaWYrx
hhmpGKm1wmEtMpZLa17m/FO5vGUIDVIpEmk6LhUbbcScZpj9pmT4qNFHUv/0+GzVPRvxxWI4AwlL
d+bMW23o9qM9IppmyB6SA5hom2mgoIU4MaAKX7R0hw06F4jDydM8NOE3dkOHVM6rkcDFcaIZzc3c
ufHB4WWEmoHWEx5wpQUOsH6zyprhnaIa2MDQURLuXPNeMO8GkH5wjHENF2Kraog0TJdGE39qqRns
nA+p9M/BkfjkxcCUfmTw3KUSBA6DZJDojfPpz6XB75YINHgCbRxyjF/cGIQOupnoTH9liebKEx1x
dNO2d8x3luBfokLUEoyk0GYY+hfj8OclOAls+l3C94EnOIc8QdvBN2wAOIVZea3ebSX2QX2gvQDv
bQDIoFgxNGhWxL6tym6FRmAZ8PjNLeiuCc2HzoVjwGsN6VNo3HcGWsWqucIb7YrugzfRyNAdVADv
llK/K2B8vguVMtMNJE0/f5HOSqIiDzBkhHECOu6KueS6Zcps4KCljjindrYaHRtQj3WY+G8NoEtY
fDLc/mW2TMIwefATG8pad2T/9k51Zfyu0MNiYr4W0QY0xZ8/nelkI7YdF1vjyNtC6/Yt8eh2Mb9M
3bzt8nw1MzjAXwvfrF0WRILFHjmwnr0rbG39P7izfvgob07UNBDd1CIAXdH2vXg1MpCorJ6T1rv/
83FM9Yve7Bs83bBV9LNncIe9qe5o9sea2Vn+ah6zT5Vun10M9mVjA7orkFpAFOK5KwawsJ5kspos
czQiqTkcZXNl+9pGLRt+0OzREW8a3z+F5VVZ44PteUVE/TvbeaX6/vXTmgZyfuTalGRvTosbyibz
GkM1wXmk5bCOmhkPFwvMA1cOB0y0oGXKjJV7HIKj13OvzOmNeinm1Bt/Pnfq1Pxy6iwDaR6JFw65
Nz/fLlriWUiFdH+VG0/oRtal3h/VLoZw8HVWvNdZ+M3+3QP6YxiOgVZbvPUZaZXtlWmGEdRM9nlv
rV0VNh2gKjLl1qooa7p3mu34l373BXmtgB3h3Yar9+cvmLnNlHcxh6xsKhIWxZ5HVTREQ6ZrD4RS
AkBnDKhAIRCpP6KaGoop2qtWceUcghGNFrdMi5kxP9jwQ6Q1rqXN7TGbcGEy6prsNPrRKgEyZ0Xd
Pi0oDnWIZPG0qUodKumA4gsLJcIPCH4Tfz2fhjUl17YJw7Nwc0An/nZ+CWuWuVy7m9IIfkt7Zchk
OQj/xGjgLFDbdA0em9A5pG18aHOq1Sa5yYl08AYHlpoOIyLdN15/7KFpii665f2jZ/Wpyeik9qsU
lgq3VzdRzyfRuqusXcfaKKB+WYJECQ6q+hdqQVfPhKrAe/6/ou2P6g1XZWwVivCsMfNzq6XRd1eK
hzKwB5AzxFB93gp2curJ632W4ba50qiptAqWnJ/CsLSBpLlL1r0WcRw1M5mtp5BRnVayL+6SQxil
3waeVYs2jt1Pt9oLc+irmjJp4AQ6ABsxy0E+Y9MQt3vDGIgeSQ4G6MQAWMcwrIsh2wUU8ZGugbkK
Fely243hQQN3A+f0YJvd0Q12TpUc1XIjG/sAjDSug9vMRlixYKd0bH2stDqnu/RPbccSMoiTlYT7
bDpPMJ2zedh0GGCNPoRih2uJllBFR0wH6xK399JLdrTTiBV73Z1sgxkJOTV0NDxr6Z2bDZDRx3XN
dskrQ5SE/kl6oAWb6DBa3VJdiaGrr/Q8vPXltAyJdwF9r35BPPfgq46qz2T5dw6Ez2GyzmP7ZDkK
GMYNxcDBz9lKpATpcTmi4SUZq00u7puBlTV2lrbProIojZi6x0wl/Jb2kLuf3eKJ/yQUWs4cbvui
WnRItptObvssWxkk1JG91VJTQbcySC6MeV8xpP/c9BEFvHXGNrXyQ+8Bbugp8NlIFIoc0S991l47
pQhKuI24fnB9iT2lAG2SpeNOFye/wv5o9eUJ6+G2aJ9cgzC/Mb9WfVQBZ9l0xi3cmcOYD3ssvgdY
Eoz1ZuWyvpkZHYUlbRlaLiVkq4I2jOr2Oh1wn+SMUGDd6M5Oa7gM/Kq+JiswJml3Ycv0E3W/PW1a
DaITzUJ137qT3Ia8g4dx2KhnThUgud/upZeeJNWGDZSydkfaIh2wHbliurrGTcAgc97GzEMSGDQN
TEgXE2dBbqVOMK1Xcpo1LhcOGIftkdFQaI/3MrrMenf953f4r907LIVIg31LSSOQY7yZcRHYkPSc
H3ZaoQYNHSqUPa1Mu4exo23UrabqjTgN7zyPT2zjgYQu01j+7Z8/x5vJpmqKq6wsl6Y7tjViQH5+
1ZZ6rTe6NfmrNuPuZq8ThJBBuENl3i3/fCjrl5SE106l6+HJFbR2eLv/fDCj8LWi0EKs/05y0GZf
wnIFzxG30W0uQTC5y96sn1VHrQUlqCGdqllkIkteIu3LyMazd7qrGum/LAXSUN5clnnQ/fsJ2tcA
J7gmR0mbxhfXppnj9yCRmGwbYjxOc71MOFzeP1hl8iSHoaQfqJ2SND6MsoVaBGhVdrtOkNakdmIe
jYOq4uGKnZ0h2RAy8xLmuB1dAlfpFhPei5VeyK0n5+042gEEEWKWgv4Ig/5QQncqU1oStCKwAt2y
R7lteTzzBtGqO2/Ngk57OU6rCCS92epPfuqtxhQ8prYrM1jaMeKrNgcJ0kfhh0QAUHJdhn2GvIyK
whLnw7FywUCkFzxnd+ZM86Xg3a4QRo17hpV53zob4pdvEFBfg3VRWA0C5zvjs2s5EJN4Xoh8aPND
13LL496XZnA7YYNRO7ipetKRrRQjsKiJMN1SO6CQVt2NjJ1pbIi7biifzDzijR0d3GTeubzQpZ7t
bLt70Zroq5xca5EK2kbyrtP8g3DpSfEC0WjRtaF263Ttc04pV42QY4fgrnSpxC2caSEcyzwNP3TW
sI59GgmgM6M2Wox18CWohzVvp8P4OFbsnuPkEAj0AU6QAweBJMlnMYvyeqT3ZfE5VOOuDcPbGt4b
a5CVUiZ04qSZ/l3Kx6BnfQPCb6NWtBr4VgquXSrtBd2iTPPX6ilsLbhshb2bkABxUx8kTS8LmqOI
zdUUfkL6t+mq6EBC0yZtwlu1gniV92CMBM13/RJlB1wUciVSY2lXGvJBDuUnuzBv9nGB6J2Wo4eK
T7Ew1VriwxRNkXoHIly4LSE3PRt0VQRI7Ub1QFzPfwzQ2GcpX7/NTt74RY+QvSfEzSSsl9p8m4/i
RePhJVn9pQ+1x4Vf49Eabfce3PWpKFPwNN+CkQBpf9z6gb1rK+4tO6B3gntKxhCHUXZgyrZQt6st
cuPcZ8K+S3QA4uFV3PQXK8tuXntHhK9G7Uq1lRKWJ7Xhc5oGHWb3YtO4iMb+wcamMhTxRzem7ola
wlf8/DlO0Sua1baS2U3XeY+1lYIgiXetKW5tJ/zEwH0dj8EnaZoWp9FDIZxf4/pFNQTWRFxUf0n1
BkZu4qAVXyaYkK/tI5ZzcwrJJU1Z3sO1myEpLx3afHCyEf7kJf3RinXR9balYR38/smNYXKxu5Ll
VaN1L6ihb+w0OOCJRzZOWc2fYmKIFJ9mf5Oe2tbEleQ25/CzKlNiHDjCaK6aXnsUtoJ0G4cov7ZE
QlsAT4BpbjVJ8K7qj4dF8UyY8SbJcefpDtUriZhq85bM7wXg/LI54FWOSJl5LhsDTNJqJ/zj5IkG
di5b3VsRZk5hrAJmCOtSLyK7OKl20p9f6r/RS2PmUpZACw0us6g3x9NjN5rQHfkrjBcEf6EDo+CM
uEC6qworbaOeW7fcSc18Zz15Vd38tA9iok2ynTDY2TMmeRv7SQIaAzIbJGUliFGSNbx6Wog0zVUX
h+TdLV1SqBrpk6U/R05yYld5iqN8F7c9ZwWQJPfu69n4WzKF/5XgNTaHyvD3n5UK+zb7+o/y2z/O
zz/pWb//ve8qBbLDcCiqZDGcglRHNnvR7yoFEsdIMyRx10ZWopIm2KF/17Q6NioFYSDdpJjidlA6
8O+aVn6E2IRfyl+i3HIZof0NlcKbWgnXjw4PziLeycAQx2/9+dFqrF4TFpjuhVqiR+eDgH2s8sCd
vnrn1n5rllSHMnQbKRIDVZp8bzfdval1KZtNjWFJdrToulpZZyykb1+HstwqtWuseOVjd/Cn8DHB
zZ11ePMmMoUy52h49W4Mmy9+rX9NDaqsVH6YbULIrXnfpOnRw/dRackqa8srV9PeKSnxmnMifngw
Xz89agpSbm2H8vLtgzlX+TjFmR4soOl3a6EZV/0UUsnP5CRG/jYrapwr8mRfVXHy2a7rVVwKlrX4
Gv3V7Wge6yr7oFfWSRubS5LiJntic6ktgjjcWz14JK3T2IuKCuLkvHegJ7uj3GXawbaq28xj1GTo
wzoxNUYJVUe/koGVLgu5dHV55KF/IovFWGh6btPYjo6jARJF+keSdq5rqcF9cp9kYBIFQKGZ+8dw
EMcIlxIyYnPtVTmRV7WrIF3DuRol7fasob/gw03S2KobJU43v152mfU1KhCJtsB4vEi78xvja2t7
R1mO50ZGEu1XeWXWROakZbRMDOjfje89e0RSwljql9xoNxDeWmC60zks5SbQ20Oqa1t8+5/UOLKJ
+CidWx+r1LsOQH52uAUSjE1+OK71ISmAFkEki9rDMAQ3I5A3pk/hYpqNfU71agP46D3zpFmYgKLk
xoDu7hcZpMDoQj9yrW6OQlY7o2TbFLL55jpDJokjJr/pcShoqLTBc6pXuy4mvqqP7oMJ/XQZkK/c
Pg165HEG9a+ixNbjUekmt02WbQ1/YgAzwaayt4rmPeXmXe7Pl4Sda+/AgsW6FeTd9WzW7PMm9BMp
g5uRT+Me65llv3KfxRTdADS5rdsFSef7wkoZ08XXVco3onkAhbVkMubXRICNV3EUg4QjXaWozaeA
0j1FtTbaximcTLaDZRFiAJTnevw0Ws45V+rZopnwSvdEv4cmQNlBpZgxZa96GJ+DbXzAD04qCzvp
RdnPL04U3YWue5vaxCSUOXSqGgDhohPxg5CocC2wHnnBDcszH24gTy1g4TLV6vpsEY0zfNgc+/jc
dnB9yffoZYt+N6kCUFye4gUDac/Mstw4ONi1HMVpx7uTER7i36DTmNh2n2Qbfi6dL2Eyf2tQrTfh
eNdivtna84daBhG30gjntJaf3E7sDJ9xFGEM7G3SaUMjDPbYnBFowBPqwxJe1FB4Nk3CwI38npOZ
FR86KDd+ZzzlQ01OQFhdCEqRi2mZ+/VFFDGxh9wQ0zAv9E67yUR58aT7FIRU0W4ZLaDhuIDJRE5y
I2PXMqXuDz6WEWdCH6uP5L7vAG7el1zpDgOdrRNDWlKfM0oUd60bPTYBSC+z+hxJAmvaTyWWscTL
r3qZHO2YIoe9mjSm1ZRXFyfdKa4kaWfkRzjPU5U+NpFP+Rw/hka6Gvp655DcGor2o2/Vi7yU4zLP
OF4X7HJduwns4Ftmat+Gel6LITv0VfwoZ3HreClB7s6zi9sAw+spWNR6xm4hFc+d3bNX8Y6zZT9r
ZvxZFtmhNcTXZqx3U+WQLrIZZ3cZROYpydNrvau+yKZfVp55E+TNzggZZafeMaOfVznZh7q6Ace+
y4b0URM4NEWXXtnaU49kGvrIvpEd8057A4rtbM5weANj3/L8zUO9FJ61zSoDjG6QghwgY7DNrtK0
3rlBe93Lq27s2Pb23HeaGTGSDvcleomujR9UBlo4Rwjyk6M/atcezEpe7M99xyhnZkrirTQ+qzDa
Q5Gm1y1GqHpOr2027q5LD56tdB4D46m79pLnybGYKyQAyaWy5ieDMlcGzW4KwN164cNQhgchkQEQ
gsj26Qaq34f2JWOjRZ+zbxZZ0J2VH9hrMO9aDqgWkhDnBiG930HhBo4nSaurfeU2xZU308wUsXvT
9JgwnLi6NHV1CQL3WBGL0LswmqbKe5am/pfC62+Vev8rXUxKjf2f67y74Tl7eW6+/GRaUn/lrxLP
0v+JCFWgQIWT+5rk/a8Kz9D/aWNmooBjPmcIx/l3gSfUj2hQqT0GlByPn3yv7zwqRsx/LuI35KP8
4G9Ud6+J2P+uWvjl1FtIXIUlbLpv1ltIjB44RhmoGdLYwaDJHR0jNv8ynGnG0RDmxVqKCMSEsTPA
R2I7lOTWcruP5RUZNcbe9Wt/IUvb3mZW3176MPtg0hSqnNI494H4GEVVucutAEqklAQFZL0LAVfq
N3NrTcuhmGC+1oHqygeHcCA/SHhuCR1nvE9tducJyd3XzkhvIkNEsMiFIAUKJpe2r7Unz8zLi1FI
76g11kYHDnATqD5wz9TAyENvM6RucV+kDCTK64KJ8Y48tnNI73hLM4mNa5hapEXhpraCJL2GG+8R
8910yzya/D1zfjB2ENsJVzPJhqrRuucegCDTmZdDRKfL9drv/ypDA09iH+2NwE+OZqAnx97MQHgn
c8AXrLyFRtNjU3tdc0xwKRFblcJTTyzEv6YI36lFaS3+VIsqwJDqbdqAm5iUGe7rz3/YDwuYNfPg
dMRM0AJbtJNR7mlMrgH1GQ/TAub6AbSc+DhD5Nw6PpXp5OvlNpjKYzATQT4N0QNNkpEQGiiLt0mZ
Qxp1Jv3GwfSylt1QrEVkHIPaDu+A1c5g26boMFiGkgqRLzE4061IWm0/FxOXq/XbVYdyIUbRdK2z
glrW8BJ0FUaeEkxtymynAk+xdFiHk7wX+zARODabfvSYBFiPqCvpLQStG+wrz1prBdkTg5+cDK8p
L7k3wJ7TMGiNylcQYOvve/s6HeXazPvgepgKEzEYQrGxZWgwWHFx7Rj9g3Ab+8qfcsgNmO1nP23Q
M2EBYBW2n2rWkL5IRsLtEmMRDpZ516drwwh4w4uyX+u2BLTQOlCDSRw+GdLma7oKi0LsOjYIPafI
GB+6yANq0FkFvAcD7R0G68zuvBujxhIBUBs0ZBi/VJmdbPW8xMEuof1z31uHfibEwbXG4Gg2wHm7
+EKNXSFBdGAs5yPBUeOkH6wCtEaLI3HFAMJevp7oSI+K67aGtuTaabLuDMEVBXbjnocJNlJTHowy
7E+9GEcOUH20coGQZko/WQIcahz0CchESW3ujNHlvMiNhPivXJKV1bgEyVFHbWd13qdEemhR/HzV
ePUnrcL5r4iBq85pBQS6OKVxb+b+amoZ9JGiIzPZXjxSHygwI3M9efcZEVWXmnn4SZoYxPy0PnZ2
7G0yh/Syfhguk021wry5WjXTcI4zz4PPD59e6MfKHL7RrRTbXiecbpwC1HsG3UPHj8Hzqaujd+Lr
DJT/QhtnZ1TR7RTU1afZD2hhd0V5oxdizcsvYV5olnSYh3qVUWgxeZXyKsLcbwblcJ81wTlOI4QI
1OsnNfHp6GylmhnehnU/7czRAozdxxKQIAa1OAlu6pTsv9dfClynJbCIRTs1OnS0sSRpD65hWHnV
aRzj4DqwjI+1bz26lIvUqKH1oGzqqyBYSrcWR1vPgvNk5JSnaAKGqdRBAfMvtx+JCDBmQkjmoFzX
vZM8xWQ8+1168eaqva+iLN8EWtSjRhYRYQyZsR2gRV+GmZivKPCaBd6ZdcFd8Kmlno4r/1hNTXfr
5EAhXBHHl8jVt05oBSdzHL9S9ruL0Wt6ktPoqDkEk/JU1DGRRUysClxdHywrukuS7WjNyPA0zeAF
H9CMGmyrX8YIkJaWFmVHUcFFScv+wanoNVYqtNSeTmC4p1NaJuiLkMKsfOLOTu7ghUce4EWlkcji
9De6pbW3zcDZxD+CMEJZQNusPHvVUJ6nwGmXkHiTdSSj8qKrOxQo4mHKw9UI3u6qqe381tfGWwRx
uzE1+zu+krEzYwfLpx0j3Kky8BEB9BEaptPax6u77OKjw2zunDLUPnvqf9W7gfRRGL6FQRz76N6Z
Pje6FaflWe/2XaN90yKPhaokj2RhT5x2zjVJYThWV2ZPYOtQzuZB5N2F3OP52Kh/BQ3wF7vNnqPa
ILirh+yd9Uhx0rakHV639eb1hExZvujBCh87i/HfD+XK9V/r/Y/2t/+i6syW3USadn1FREAxn2qe
pTXbPiHsdpsZqoBiuvr/Qf4ieu+TCsnu1vJCUJWZ70Sg7f8/QuXIcGEI0YRRi7gkMtnLHOj/OTLs
soKXOUuCQyI86Qzbv/ZJJLexgS+vCyv2SBjNRyZKgiBa0sUzL/riqCxhysW4nDI6uoZKTtcEDLZm
+y1md1tFHHKpnf9RVRYcpBDRzXWzYdOjTt2MVTJeI3wSFidaeObIS6cqMMjTnIyrJwX5zNrDAcUj
3U+2eXuCDvFtyBwDm52sPwkD//kmbcTWTaxxHznyAlohSAXAJCNHx7+WkJDXk26+BeT2dHntvhyT
smgORcwT0dhp8sajlO+NjPQh02lApKPglNdWcBoLIrMiQ9yhxpoXw0zxmS4zDT+YEN5MVUSU/WPg
63XFETk8c/OvUWnzFaJL2NjxTHRxWYL7dn787sVe+5oOuBe7/2hJ9pIy7PTBsfPRoGI/Dpn9PezC
lIjM2kf0mAE+xLa5MhWaPw4V4qL8vngX073Nk+weZW2Km1Di7JLZyx6xEa0jd/jjd0lytdqx22DU
iIlPSDOtKyFPXTDka+7d7OqWw6dBCvsZTbDYmThurHAn0gcUwR8iaLuboxwQwYJPzNAV82+AFgLI
csZv4sZwhO7GqMZL7TSSxI9uYVUT6uYFD9FU9keqaYONevBX/cTkqliKtp5gvl0hMDj0FjKlG+pP
sbgZ+Yq80DS1MAWdRo5Up6VJqgsyCA1iZ4cMkQ6P9+zUxdVteptgo4CAcD/N9+bJNDsbZd5g7RNH
D5sy9yLsIYbffdQzvjH6e1l1OciPdB5OWQabaMqMM6If8xTH9pVWioavrasPDxaqCgxOE5X+Ih7q
OD7xmdG9VmEcvJJ7RzjLpPGeMX0Y35VxjMc6Qs6bv9tGnl9DGH7JBFk6Y96Si2E6qrKNkfdH4oil
PuUBcYA+Y46zUQZ77jd1mDszPE0x5kdWV/HbulZ6j8mp3zgWz09QMrgHJiuR5c+wpJdlVkcSr8N9
nJkmdq6J/d7pPWJYFPWzP55SLZNV72LQVFC63yeJZQV7TYE/xltDvNVby0CSmRq0h7LprK3b9umq
MPx4DXPHvU2j7a9zCA4PMlUbzGam8RTPUbMDvvlK6oJUpRm/KqfEONApSHHMu8J9M2f5mjRZe8qK
8Ia15/ze1GSxkgsT73GQwd8uCeN7mYYdtW648h1ZH8kJCN4h2pQaOrdvZXgWOvUNNva6n/svbxLD
Dx3OGpw1XxJD2+LB/HSXKnfnN9ljdMfmN+PNVXMZAMauXmYQ3EczsJLeAMsBE71d1CMFMSwalqrK
y7NfF/a+dqvgNlkzeR0OYcXeSFZHFWS3VFQc7ykq6miJ7B4cJTaupcS2s4uWSKWxHnEbUd8hsBl7
2ZPqkYNKrpuq9jbSNnOCK1hKdhBTRWe74ge0XiYxidLpJZ7z9DKrCkdiZ/TQbYgE83O4xasyktPW
swIMG8wZfkyIgmnwJqZtSw8jon5tWIa8tIH3MUZa4I0Sxy9Fr46kLxvQYlC+mlbWvvTmGD58sOkO
na60G/9X7gVfBtj72c1x7u8byb+znucrTuNbsjzbF5GlVwZiM4kS2njvFym9F7IzkcADAxztrjEn
7Z1JxyfpxDgRDTBrJ7MhQ7cKyGQTOe73Cp19lM63tpd/hMzqA+RDc40XYbMb0fuvo9AhtyjK/2gs
KNbxUBZnHItfakIvXmQXARPKlmBjnLa6GMOxDLDRLdKQQCDIzhMV9yXkPkDgMv2TdS3O3PKHh9nw
CfZ9TUWW2QgCJmZ8Q1QzkZ3dgzfPt0CFaESW52qoPkWdWheR8AiLKfDWFnGMa5oV9q2i/ZWkpr8b
7cZCE8N/1mf9ihTYYmW2JBmoIPaIloNJkWftj1jIl3HSwAZVMFyzjkGLDFJSR1u/Oz+Xlq6Ag+QR
RT3aKRr0vTW4Fd6zSXexjPLTiofFbkPY1yjGCA7WmPmLPYQwTye5d+Gv2tdL+WNuVWft3aKHraFg
V+yeN1a3k4nj0n4PwQkTPZKcnxdLooTBocJkTmXP56n0cM3Aa6DUuj+r3sWPQpPlGvZEBlrhGdmG
cZT8jmExnaQbi1OzLH1kY4Hr2vXWwcyBROu0O9hBdYl0CPMcH91T2ah2W2sn6Okqakzu5iQhEKqI
CJlwfAbvGWafRxtM/sJst4W2T/Ovml7c8eTa9l7zr50QXwaVOcfyrm5GbjwPvbeV2tsmQdNtqATM
1NTyTPu5WUyHr3PrDCs9ee6GI22bI4a4pMvSWGqlbcaulXKcXZn5YhNmw4904GCQNBbXvgy/hRtr
Ds09Tt3JWXfOuqfxolHA6legOt+NE89oa1qPxjDBWobEutaB/2pAet+iKGoftWE6u3yUSCdWPDls
4WJKLwGJQjsROoVYGUM7HZPCBgxZlikgVNlLhns1pud+UPk1q4KTHGJvEZZrtR+9mM41j8WRbDUE
l22OAiLrKu4UD5KFF2gs8rNAXJ7LUIUkTXrqYTRiPTC3a1dWySxb1RAXi3FiEG+mTcW+vi+aKew3
AEw36ffWHp8K49Sl/ufE3OkQNwDsfdFfzd4qwS+mfdRD7mln0lbDBBaG3YTNviLE4Sr0p9cN7VVy
lk1tNx4SWewN1CBHm4zOlZJpB5hdm8REM8K0JD7s7cyBVPtXIzC+ZJvUB207Nj7eCkc02bYAC3m3
VTB7rp0ztRsIj8nmvyqcVEakD/UMjbLGgtywy7dKtpfGULus66pb7WcEecpWvMYjRyxxFx9lPdyb
BpKjagaJvyEdB1oauEKc1HM/BWc1ydusg+QQ9P+YealvyT6oU++7Sr5j9RFt0VWPqF3wavEmwkCK
GwyV6mVIKnXF5eF7YZg7kEP3zdZh+dZN29hi+m6UulrPSw+W5JoyaJp+5iKQa7qbXZVNCbdszm0g
PDgSCJJIJ3t4wWQ/UF0spaxVg1jBxVknaeOePDnri+ko4ChKhwMhiekLE5O87AeUVQM5ekNfvdWG
BQzAfA13EzR8cTwdfbtriSJFheSQWOA0Y3FFf1lezan7lUt4jcTVKIAFIgsSQ2J011TOVjUYrqe1
S05hoaAEdFmS7lBcfQV5F+2eG1xDAsWxZ/uE7xiQmWng5JFwWC25fi1V4Mpxa//UIZxaZSnzhYa2
cGVlcF+KDA8KDWcVErTvXMZUYRw0Iut+fu5zqStwQDvhnJNIbFZQettVOFClpxOOF6SXEnk/Q+q+
JcC1cRLfDeFhP1g5WAxT7eZpnF87nHKvlOW/7ZZIB0IBemrPjogt5PhIpgJ9CNWvlvSF66jjmpRW
cpH/fnzrlfTgpWc9TBNjGyJqUQ+CRB6KHFew2oQYzFipnpFZ+C1KwnTlNUl/NDKeXBDEa6X84eJm
SI8oC5+LAxDlxsF8HWswAk+TWkKlB6/HyDsCz1EzNZXX7h2ZvvbeYJydLms36Zi7f7c0ITzSvLsc
e0h8YdY2m8Aumczk1iKN0ZZjvhXEKEAua5J9mVk/+3Fu2VXd/kaP1t9Q2dE9sL2CatBqRP4kVl4u
TJhkKSnnzA83jDp/dFaGl3DSxwCrbb3xsFTDeNBma1mW56t+yTZPa9/g242cXaGZkGRWmlzhoYqt
bvkLgOz8boDFHIMK1hQyu6sd8IwG/ZjefZ8SouVhrTP/pvJpvFVeeje/FVmhvnWzSYRxHw6MON5j
xeXv+th8oW8ywaondB2p9zXZdfIWSZHec7jfs0M0uCTB5KjLWV5x6/BWdljfMqqyO3Yk1Z2y9Nw2
46lx7OFKZGDzYvfRsOkSb0eMlPkIg8zat1P5SydV/6+gQ4Vnp/5JcZYTQRHujTZ5r7rRQvcdPYzS
kRsDS07MAMzw6kjqRTrYU1Hx4U3RBfumEB9lTL2lTEOcKjWKY+z+mvqIDqp22b/tgqe0rBVDrt7+
KvLRgfhgkwqF4hR7FMoNSxbedTb8YScL0PZkaobLlPn7oZ6bl76x8kc5qJMsRutFG+l04E60NpjL
YyJlr3STd2g3PSZcdcgJFQ4EVdd8vuKfItYwEqGgY+Gy9rRC5zZjonRW5DGtYq7pRmvF8SxNcqOI
4FE7YSIJiJ3+jzPY/sUevBaxRGYsfrXOTSyL52POknMy4Z4VblMjrk8UPDRkJNqcZS1XY5Z5jPZY
CkDYw+gnf1RtKJKqGBeVQ5RNK452r+aJwd/SuTxrt7nQt7QsrcMsKtM4FUsWFZmgWL1+6cnmnMLf
bG8O9WdBZt/5uRhu6K/7lOBajj70gU5zeS5RBOSYNA1fpK69tW3qS15U7VHNtXOF72dfeSZATueb
McBxTK22uiazs4wwxYy60J8p8Wq1z6wYO8IaDauf0EQGZg+N2qsjuNR1lcuNaxrrMe2+YV9V7qMQ
CcVS8EOXN5NdGKXZo57NcpeDYqz83gAeR7dPpoxNSqnVDNndHII/Q2SZJ92KhjS9edpqfwpe28Y/
NnKWgIHZeIpI0dbSf+3GKX5haNYz+SlcSsIk/R7YP5dvO8/L4DM04eXxTG38OGo2QZv35FsLlE5E
pM3KIuIcSFD0nvggDtUGAn0Eqh2hjzbIM2O6d89MuluhgpkAPoXnLmFcaw5uStBsIiIpI/z6+U0l
nvi2FH8HKxjrJQx3XgkpimvUM+YWIaOLqHBHvF5ngRyU4AlT1PTaZvLmNsSbdtF81IO6OWkoliov
ORbl9N2HifxDd6fYTYOdWWgH3w0FFiu/okKVV+Vc66g1rs4YhvtEj18SpdGpWpZME9csHPFuzAgJ
DSyBIICjCqZFrk40RNc0MfqbyQT5atmvY0OHRDOlLmlQq0slYGSYqE27OvPOc+5h8mOjrvDI7DsX
lPhJw7GCWCe9RdUtN9z8EeUNj4ThlQAGvIUH7N/S8ItmrL9E8PQv8I1QjDJ1XeGQgmOGzj/SIolf
xp0LXT/pmuG3kY5LXTd2e4OKdlVbuXrv0mB4FUSeuUvgYuEYJO4iwM8ijIaZouFJZ3beLV0Wg0JA
hUiWrYV7u2SUP7ulsQ/5ZUYcgutU4sHsAmGJOusvaRO+hBlsbgybh3Ng1MfWsJK7yML1wK19qkZE
Pc8lJnrnokaUM82Q1LvnLzUMhgcXUf+bh+FPK4czQhT9dHEjomHbUapdo2v7RThDs57ncWUQ6Xaa
wqR5BKWKGK9W84cbD3c/Lt46BrwPW+TtLhLzsImTLET8qP5xuji7K7/Gcy4zP9Bxxw+3idFWe1jb
UndDCrXZlhi76Gtd8U261aivWMyqCIJFggymVTjj5kkC+tAM8FS1I7A15V7qk87+NDTEeDc+Kezt
fttF+hMXbu91ktY2ibEJgAxpf9rYKpbCPFKzjK/A4Qz5LO5lTqy7mars1af0X9kjEZT4hNofmVVl
x9a2f85lID7MvopwdHK4tSeBSp4WzU9LdW2hq1cwb4YV5s3hwZwgJo/yDh0g3AdTgTTMdf711Vhd
zJA8woo215dx8g3s8i3HpTr3LLnH4iJHItVMuN3ZLRbR3a6p++g81+m8VQE3Wutm1gNHAutR+NOp
KPVX3fnpkZu4fpsdZOY8wf26rjJ7P7nqoWg2z8+l0rRWmAF6m8SZG2yNHZuObyy3sATUChKK3raZ
rc5PYOXvMqBQisq/h93z2Ks8DAB689RVUp8rCd93rHowQG0ekJr9Mtra3qFrideiHM0NuFGKKyEq
njzC7bX2vPI+9kV1H1QWXxwEULFVfXCY+z+PHlAaKfUozLAx2zi1Nr45/kzNb4fzLiC1Wcna/bTy
8Qaul79MXhOdw7D405tuf3H0QRaomGxucRjiYXFmqisQI/Rmuq8b/60OAo1LM5FMrpMYG0fQsRqD
0d5SEuFCL+Vr1LkmyhGoh4CV+FsZD1iMQ3B+dSJ8D6fZaxDhZPHdDfx244oCJ0amKeuglPN1MuxD
4Kjw+lzIAyC420/OpZM1hIPF3atjTmTGhsmwaST7hBG7AyFLXKGkzCnOJMwWZRBTzujyBdUgsHjX
E2w+BNiZk3SZdNreV74TX9ulfPOj4k9WwxiL3YpopOWCogEv7ww79RnA5kQEV7tvasL4Cr+w/NUI
mE+IE7iYSBxMcwNun1XbmvM2rmitLVrfc8seeSYLc1ss910p+0VygortKHA9BnrEbblBfexOeJ2H
MVuLvyxR3cX4P8JU05yZjXNOfJOtcdkfn6/CZZPMU9wQB2lFMJ+ozfuhQeygZ4aIbjJse0M3F2wS
gdMmfCOfb4XX/IyDqt4/u16TDGK9cnvGNJECXcTuBCUrMuELUXv/e5WknjoqLz+n2QbJV73U6YUT
xlcu3Y/OdqNz1QTFURtENY6O3M+5Moj4kESSDg5j1Iwx0kVkFd4EaRteocP9i2kpbsVpGr4ZVn2P
Mav6YdfjOWo5KsbRM6FrNgV5fTo9ySosrpXRnZvJfk0M/5IYzXjumAFTiNE24G/ln+D0q7Xlyjf0
r8WxqML3DA4THRWVBwe4t82rIn71QAZb6TLigwGWF91b4yziQgd70Bi8+A0DgDEgqqWYa/fXsJiZ
T8z5naDDPJWMuIxHC50gkG7lGXAMC9IQRVwzl69D/1gkyFMWbGquQmdbBIxcmcmmV1ccqfnMM7+Q
eX6+SvDFPTtW/acVdrXDhc89z8uSLpBT02d3K6nLfSpHlOCZZ5+iZJ5O42sddIa97oh8xSGIWY8w
JlBfW1hq74yY32mrcR5EHqDJCxmpWIhmGWhTWoyJTzC7Q00YDh6uKEkavlAjTwcVRtiiL/AShqH/
FklHOu7yzmfm2iaZTxRx1x3TIq8OoZjmh1fNGJqo7JgHTgkQxxLCXz1AyfzGad1eq2XpWrJ7CTFe
G5MviQid3PeOdMld5rTEEaVBdpWNa14Yd7+5icuu0XOlxi7/LtDxoPP9VuchGE1ZfMaul98Km8o/
MZtL5PDu+UcU5O/wKHDVqkUUbaPajC74bBiXKoRI67XNKUmj6OI4MsOlwXm1GV0BXst4Oj8XVxNQ
nWkrRKxNS4WwPn14hpYHeYizUV6cLFeX56suQVCSzOkB/C+5BIWfXJ6vijkp9pMnfo0G7DPtWO9g
0ciLls2HOTT2uckY7WpRhFejGUKOY+fyfGcxi0Bz46abYtnuOyytIHg2nB51TKRuAzZ9NjNBvEm3
vHRy4kfUst9Py/iseFbyy+LJMDoThHB1nOhzINJ6N1gGCsahGTi5rQ/RzvHZakq0WWPf7E36hk3p
S4KAU5Rnvu7KC4pqByaHW3pHMYFcQM08V8vizhBG8zT7lZXki+oqdc525NjnIezXzNnsY0IMvVz5
DWY1RafJbOxiJpdL4W4UoUvuKcDGEyZ9LtE0m5d8+jU1DO2e+8ZzkeGgj7lu3pJQU+tVEwmlbfFJ
zDE9lTpNWdfsQj/3UAWF4Y27nECpvN4/LwGyC7nFqjxZz54VYBNeWRphb2MwuYd9a3pIbDIxtHdX
Sv+Sx/Fo7VKSXWBUxuHf6eFzhMiO6ZNacOaAl8wWRoWyLaBIiMZs41tSnp8L1R57uCyibdLnf+o2
Vuf/lraH4IfR7atCAL+Bpju8Phc7MN41WvaV5Q/Wi4vNH+rvF4xYUjy+WkVERih/VdF4SFVqoX2U
9s7lmXzHJwaBsCxeAySEgYHlauIN1UYvktjI6JBRV51/spvcP/mhYe/KUX4z+Ym3wBmzvwva9b22
jB9mk/xwjKj52RGHCAA6flT4PGyFyMD+ReGsR9Q08CcQ2HZycl5IXGw2XtIbLz3HWexB5pi1a353
S7gSaAGSS2HYWzPzJgs9ESmwUEKQusMPxpLDL7dSQ3wl0J0J4bLADKsvEDNXre0e2SFNUGv4EpDV
l4LGWrzhp3KbmtBFWh3J9yly2pOTOi9phzG0YVunYpbi9Hz1XAaF/bWxuJyEp3Rkp4nx2r41AmwQ
t7kOdS6Y94xYNkmG4RWRUoSfDSiu9DuxrwfQjlD56UthOel+rBsb7gnhhs9jED9ha52UmNGHlVkd
J1kc/ztcFAy7QzHM5/TjWSjFReU9FLpGN24kunl3PDwhIqf8twqUtzcsW+xjnDQAmbr4xCHVnJ2E
aKZujG49hkhTb8GQChrzhhVReM8bIztGmcC6SMZiR6prtX8CTLVblwc/A8olqs64W1QWRM8mbyVq
XKDkClCsaqKDMpoWx6WCxJGp+Z3qX4S2R6ewAPCvmMcR/9bbZ7vmCa5V/pUqGGNTP6WPJzQsZXSM
q592TDYutkfM1903PyhM8i6W6a7QwW9XzSSilqUm0CedXkQIhUyb4YtuhxlLPVjUiAX/ZGjLe88P
zs0YU380U2WuM8ryzV+Uz8PZ2evbEzNjGoGogZNvzsl2SrXCp8rOTp2/aoOJQPYgWjoIHtSV7zOz
TRcOyZPllOceCHon5fZZrz0Xe4m5pVpiAj4TfJuIqWMTRYGFzcBbSipcusEom4jlJDEXlwb/2Ivu
V58tkr5+ga1DI0UITAlkQO7nDFXHsm2Ll6aMfnltx4hjAIuqdcjpTz8p1TJ0Asn+mfWKKVfl3XXH
/y2WOUSuY+8aWF//3Tlc+OlkLibZK3fIym9MHahIx3NizlR25HR+6RIPCDywo1sBnreHOfOKiRQJ
D3ZUchB6Ylv9fiKHTpRGK2Y+XOy4Lc94iAFtJHV7HEeQ9E5M/ZH8DLF2ura9+oqpceEbUPiZ8mzp
tId3k7AkNXsOzzqXYrRG962d6l+TiTIhAHLDDsuo/1YDwpqigwXosinN+nsz4DvhGhJoOfHbi12U
OOXH9Xgfk/EGvw8Zq6P/GdNcn5gt5S+hVoynKjLRcmRJfHzwuujzPkIJWUlA7MknE7MnGG73UPjG
rTTT4jzCZ8PaAPcvSoc1PEGsg0vzj2V17UaqCkm4jafmsQr7fwctvuw0iM+4VKcvbqGgJnkg4Ayk
TiYT+NPzFdQdsoZjcs1DcYwWEtNziamDzlkKSS8Oi5fWxPbbAe/6YtSxned8ODuU9ejyAyzC3G44
19rvz71P/+b0mGbgGCOvcxCrq7Usvq52SVBVR5XH49mKxHCGO/sZ9oPnrXv2+m20nLTPhcShauMY
VGVbGMDRvg6a5mH2ZrdNHanWsXBeOyeaTmVS6cNfzp6C/nuKGDYiE0d62s3eDR1l8tZqHNtNJ1f7
DuPyF2nAr8TitD2ovOehqxAk6zIt0s3g0UFEbk47kxsmjmi6+GiwnzjPbH04PjNagcQApZ8S+nnX
4texDsLJm7cVcQGHWUPmRbGbY52ahScEDAjVo+iIOkeeOzTXf9mg1PHtps3BWyBvrdjL57O3dA9N
hFVZqHhGmMDsp660QYALFyYqRMWFpIGTLOgEvrHDClajv6dRY3/BWidCKlEoIz3EHVnB1WfP7lCl
1vTSWiOolszTv/SwOWqR3kyS6S2Jbuu064JtEfXTA8qTtYsVTDnR1AdbTppqMmEu5tvjtumBkhLf
wle8BAs3GzHJVZjBvatzg6h45NiXTvTGeookHR3moichaZSwmKjnU1cOzt8bLZtBjtsIc9FMsMUS
JWqf1UAkQIFwS/suRqOur9/gQspXPT+MevKQcEPkyWIGt20cBFdUW/ndhhRVlMQ8hqP8Tq6RcVHW
fNJRI98qUWIUWUQET1W6e40s/4hPIDVE4yRXL3fMfTNJ6kuoKreJuxDZ0D+hdsKHg7X7vqdEOJoz
xXc3c7xkFjyWTmfuvtCBfm1chEld4x1Mo+7Yx9LudUAjA8WmWBIZnZVnVt2b7FtYRDYu+u3cWFCb
GPeKxrxXtUu4ej3ohVWJmOsJnpcKpMKNjDcdu8G9qBO2OcHp+YQg/S4lEtwt7L+8wFC/D9NgfYsc
xheC3TFAdL/G+u8LrK57lBmJ8zlM27ehIJIyG/GCa+LfEWfiuvFM8zGXGLFJWD4iMcVH3MQHZIHW
y6B6/QoeuXfTZq07k/DNOdh7glQu3XcB06zIezQa1bU7UofJypkx6KVJyYENHJrhv78JLbi6YZ+Q
4IngvLhosK6h4dtrW2VERnQCg7lGV/+6ovvNeGT1hEfa1A8eLeQL7eYXGQ9wU6byf6/aFjHgCLaz
x2nrNxYmFSdRZN2fS45lBfkPvV4rM/k9T7X1nkrbe5VWt3zT5aqbW/fNE07HdZDBR+pRqZmNdWo6
JQ4QzNsva4lXg4X60WFxYvqzezNseTZU3UJz0/5r0TGZVuOIow8J8TRU4iOFX7rudPsDq+LyADgk
P8gCeB2iYv41hMajNhG3lxM7z/IPRXzKh1j1xYwExOiZezbmi3llMHqwQ+aOMEEXdSKOQd6QVdc+
xyZroXBqE06oisVaGmAyczmIzZOoBnWpAnaY0C4O4qOvUATlpqNvvtsdxgk2YLZQeSNLv0ETJYV1
hNGOiQCOLqDI1NMH23LqbVv00w8MqfZ+4qTwojn/JQEdL4UBdz2EUoVPy9bDS+TLlm51tMKk3yg7
8xip1yS5elTmcsTHrityb4t9BzqjYfBfBNFrqz5TOzOAraeC6loMYnjtwNBOgTHma1vvZh6bR7X8
MExoabD8HdtFdxq7DG5qjIcfuIAiQ0P+7hlON46XvNk+wSJDpEA3hF2ew4pcwABKGllq1XjUXvnd
gtlLBKAR7aBIBS9MG8pz0Rk/Zep4p6ikfQiHqno3yvKPaO2BfWoR8lPxrD0DtUTae87JG9rwkxnB
Z4GbwD1r4Nu7eDhss7b/8iNw48mq6reIFoTkKKi7qekh/5iS5H20VPpiBNFm0j7iy9A6jAUXHj1X
4+zlEGBk7Jvx1heawzVNQb/rQECHevYE3JUQ2nXBVCKxhm9JhdIBwrV+uArBX6JmeZh092banbF/
7pUu8sZjYCTkGsAGMBGgrlXiFj/siBz5NMdb0Y19DmjI0q9TMr8wKpHoCvXuP+g5pIpeVQRwMMOC
Tf58DGvheljoQrGDRIe6LnC/JqhrPVrLJLhUU86UUKS/Kxx7EKR6UJZyDCd4Uo+pHlrSPUA6a2nc
s9H1j8lCdEsS/bU8PDh3RSnF/vSn6szorhojugNLFeteF/bu+WcSgBDihrgKGXh36Zg4Y/QVcEIR
vvtgTxS1dfkBADSvB6/wv2fqM1Avk35wKM0/E1tXGzOV8iLH/NWajB+hDjEPH0rxCRd5k5Kadiow
MTzjPImTapUfRDZMF3NZ+qQtD1Nqv/HDSCWZcgKF8pLeD1lmuWe0xo6+bGhe7vt7zdm7Hkfffbgk
3JIlg2nSsriLjka5E9rNprlUTFUAqFlAOo1rkeSfIcd8PU5yny1XZiwxm4J6RP5YAUc8XBYzHE8h
vKeTzZx9FwvTXTElMm91YudEQ9TlzgYS2FIFysMwz+0awaX76M3iO8CReUID5D6eSzY516ow9cFr
cP/o+24VMIIICZj50jYRiVOu07OnpdjrVCTn0J+qTTYnEfrZqaM8XsQ9uhz3bZ42BNEw1Mkqv+xW
ifYPRdF4CKZGdUyC7uIsTNIOCB6n+vboL6WkeoJiuaoODh9RFKFAn83yfGUMZkfTzjQtK/duYzYa
7NycLs+FU5Po2AK6zLNtBTD5Xxdrj8zH46CjE28DBro9Rct17Kv5yjjPnGN4VJHzYjNi2T/nVHMP
EswY+G0KO3FsUVLgFZwesSXz7olVrGxF2UVFfV2o4JgB2f8UxIyfn0ue2f97VS6vKuUzF8XUxjdg
+K1h+zoaxlSRYz4qy/DR8aA9Ogt/fvqoN2yxVqIDPephcrz4fTbtm5kZM+SRjaFi98JfZvcn2sSw
y6G+Mr9jqwqQg1UPPjvzJV84Hs/l+das/2mxOTpLZEcddr9Nf7Gd6cUcac8Zm//2mmlAwOsPZ0sn
48Hv5UEV8cy9QAM1taItV8/30nqDYtCeZGAmAORxjwcPogdSkdt2BdkkvXhjVS6AB0eIP6/idKzz
XRWHFiL5zj/3ywLLyT9nNi1oOQ/NTtrKONlivodZLu44KIl7zPB443kQEufYEvsixBnoiYyZdk5w
lnfo7GACZm8FBI27J6fplqSrUVXO//F1Zkty29q2/SJGEOz5mn1frUqWXxiWZLFvwJ78+jOA8rbu
PjfivCAy07JdqiQJrLXmHPNjzfqQobLVn1x3/MBo6J5IxHZfDIcuT8hjykt3fdPnf5S+GR3Lrv6r
aEW2dfy4+VqFTH77JnBulYNHJZ3Im0pccAtOx3BYzyH0nKdz2hfqT/voDZKRQzKRd8Uk6NKhuSHC
Dxg7k0uQS6lkrKnG+aZadPc/jSqfKM0Uc16VoRj5z0L6DCK6pYCRMJsUNWrUMLmoa8EQ6DfWG5oQ
47poYZxX1X/kVRIdK61C6K242RNmW2yHar5I7DlHHCvmRS81osDLYFVHlNJMFftqX8QTQxjHvOll
dgbz1ispqDXTzLHbu+yD6uEIkWwtLwuQZvK2aBzcuRPC0NDuHWvjxC6eLy7XcJTBOcjoE//bFtWv
sIwgj+gd4tT/+9YdUG1uGdSiolYzDK060ku25L/iJnYQWxf5K6Ej68myucHWKaRWD4a/pgKlAE3l
N/RXH7FBozityk2Tt96r0RnjqRnV9yt7skYTkyoJkv1OHwB/nwcTWFVU7eKst6LCxu4Ypc26b1vn
e5S46UMLCyzD+w4o7T5OYX4ZKp8A3rCydpOySATgJ0Cj8hgfqcI2dps0Z3dqm10qynLfl+DgZzNL
LvEU2qc88m3kUX2xtb3eOcRThYItAMSczq65c1prPdMSeaGn1D+MwcsOiBDALw2L/yBLHQ5jgBMP
ep8Yfhb0jhtMFa9GVnt4P1vMX/wCn7t5AEgY/aodExmi4SdfrNiduUfo8LMD6w0HrlF2RO8R7xLf
/rKag/Vdv8hTk4DJiGziIOOXxqx12s1j7GwtAxaFaGJY39M0u5tivtFy9mZmdE4IN4JTpcNIksRM
UBy5gl1XS4x3x8fk7S0XpsU5Caku3lWSYhH4LPmnIiSI24RciKg4rkEZvPalv6cNCxrIX9Kdl4Nb
+yzdbWH2G93or6K1gqa2kHfgDtMtU7IBveCFpJtNEoHNNEVUJJ2V5BNYu57jLb5VpcuBCRuC2Loa
DfdQjoYOGxU1pfrfFLMkrSjIjDvQi+ndTtoDCEHt+tLWKqfHKNnQCu7xHW8D12AY2ZW2f33JsjU/
6xtH3zNVy+zaa9MOdmATX1216FeY2+NrXMji0K1o4MOpjbdm6aenVYYm/q2suYvMx41nJ8ulJvhe
CRhnHs6Z4Dc2hsufOY2C7YKufBM69YSbwAvRgLDMsR3vnCYPd/VcdYc6GGvK1yV4TIK0vWDOv9zP
MnSzV720aYzW2M+py9txZ9XMnOlpr/Jir86pVUpuvcAXAdPth48motLYkkJbXSfTHB/Lv0shiusU
DzujT36grygpG/l5nqKuW0GoQ55xGCw9QRIwLuFI9yKnk3rLaSOdMeeckh4Wa4YSA60RXSq9WElD
tKlAnVwUxKKaJijTITHn50GK8C7r/Cf9a4KNXRm94MMzXvBWn16kbFBn4oe5T4MLuTl2ynOpUg90
Pzq9RSKM7paE7ySDHNE7JprNnDr5xlu7gEatxPgWOdbRnuZZyejpf+vmhRpY5DJYTrEpq4OLUYTZ
VlKFl87ewPjF46uUOSkhscqJxm8fXNHexwD82X7AaEAVw9/bUYJ1vZj0KOefHNTMt3aVpAbnrfNY
GpCnNUixYAr8G5+b97anP2ZUXyTX+Dka5I1hQnLL1MxLL5F6m1IJYS9MwcPXrrmZamM6TRXgDs51
6jHg/rBj97lxQkqUrpDvjVE/pD01r76fhZsJ+QLyXTtgmOeJfUtXzvAW/1JTDW0y3fUznIRtObFP
jWn/NUnDfQkQnt/zEHCWepfzk11hc/yqREvsRDHauA97+4vMS96CIzv6NnYZRg+lmudrcWWfr5s2
GSDrQX8jgGH+PjePhf9F06paMABpgXHeH3hWxEQyOUtNBzqd2M7M9jgzHHqvzOgCCdN/0u+k7JRX
psU85/l7/V32KNOe+5UUXvqmR7vCpQCssfO3bUbkDH5iJFTq7Dqt3XLmEXpKkI8fo7b+vubdAsUE
v+shgOy/sadkgbHkESDQoh+K1GfLYgXwazlh6DNHnRJ4UKM3jzN3vgbsM6fChyvpLTyG19bwD4Yz
ept1Dvwt/4C2+uRKSqDU3+PrYX5CJ2MzkL/xQhWAsXXpn2Yx2cRs2sDrqzH9GcQYONV9UI7pyS28
nP9iY28N4CwVNUO6Ua+WIUGPL2L3zXDrV3+Iom826gt+1f1G4Mp81gtt2RArUvxlCNJTq5v7Rvgq
jcDBKOpAVlJND/nLqA2QaEpd1ht/llYPiDcYkk3XRuWbHVp/VD4SqnnEGOC0WK7xyE/7NViZDDag
gwhgmO2dGcgYElWT3FfETfuk/nvNBu9a93b8CpCRGIR8bP/qav9lLPIPNwEsDJR/fq0oZymS1Dap
pECWDSNvajjlFlyzLnX/C7U0BE4jferdqjolWRTu3MZe/jAJhKntX/gnvG8j3scDpF5xymxwz51Y
X7A1/3DivjpTyaxXYzABrygXXll6y7ZGvPysP/OD/Dpz6DjVVcjYI3Ht4jJ3aP+N2NwN+VLviqaN
3oo6am916v9trj3zUNqEA0NvpkrFSEeNitwCyH+3mLfc+3nOUX1b88GXXXOj9m5u67qgmgzH+QBq
mh87iGMq/La7l4RUgEx5HpRaOLXpZTUEmXCRVns3Ss3tb/OctBzQSjVb657rV55XSby9ky/PSUX0
gD1yWSJ5zS/StwLU1KtxsnLB7O/foXuQBM6uF+O0DYG4iDpdbvpRKwiZuWHPuyE6H+Ah9+1ef062
C7Ya8z7ktjKilgaBn5wPOB4TlZouBv6NIroiyyZSorMkcmu+P1HiP3RdpmlqKFnlgp1hWP5GzwvR
RQkiik5NESrgBXRf+53h0cjIa1r+NUOF3EPOjRdKQFmmJa0HTPmnRJvniekAJAj9Ai2bKg11kVia
0yszbHEwpvCZ8WN99MY6bDZiWki71QgDEEzNQY8GUjVQSDpFoTBKZa2P8mPCFYxHDPbSTHvxBLwD
pSuF0GFNq+JUemy8UtnvTdssd84CF0q/HcZWHqeBLMUk6xe8demCM7RghAsjo8pou/ZM2xIkdvwc
lmSylMiiPJZJi60vGIMb5Y93G7aWb9H/Vov2OtQ9U57Vyl4ghDob+sA02+wU6UuB6Rxzb/8uDDne
l3QVB7/Psh00EOlvQbkWx6rpP8qBzktooPlpVxwG42S6HFh5PFWTm9f8QupkZ2SWc8ZZcy5remQE
ZnyJu7SkdW/XG8/3ii85knmGPzWqVbpce4QO2Q7E9wJqaVgAmfXT1rbhlRCAal8SpZIpotS5tF3x
LcyheusaL4oKRFa1s1IWHyd0DvMsqrd0bKo3NOPG1ioLzmq9Zb0tuT3ugsxM990g/zaG0Xkdzcw8
zaQ0UydnzutiMuOy7D9TYaWEskSX2u7TYxwOPzFHeelRsLXIBteTNHtaDEv4txBcEq5qOOil9F4K
eCqXwLRQL2MLErvJNwjcUWe0YhiMi1VWT67uoFdDGR+zojrM7WJ+tFn4jLKlONdcUC9Edf3domM+
mIrQEnCTEecD3io2mDaV7ImfbXZBTY9OzljSjsgetaUgFECQNbFFNQWuhRUvODEnt3YU1s7GXHCQ
RlF8lF2EUKVfXkqeec/xPJ7novsYAqa29hQgOFWLUzjjReKag76PUEJYGKFQ1D6nIc1QD3gyD67s
UnXRF8PBRbz8o6BDRudb534slusULV/QLI/HMGvQN0bGcOW4XW2rDFeH9uqMSkxYRtkPLxneaqoP
YG/+zeV4vbXs5tGosyXCJh7cjeEcUNj+IBaWIVkv26vANY3bzfmDgTe6xnEmAAi/2dSJ6JpI9jy/
6+qjWJE/1omH8BzL09mCp3Fv8ej0cvAAl2IBtawx3IPUQM5fAuUB4DFU12Gq7f3cL7+ieoncvZOW
0ZYNn/KbrBrAEI44eo5vXVKlAyvyDE2aAxW29JD6tCauhkYtlWyooGhCQ/jogJxlyvSAjbhgMEVB
0yeuc3FlrfB55ojgOHQP2H7cC61u90KdZe/LhlhnoYsmmGDI/oK/kfNalwJBw0W/EhTI50VTb2bv
dezs9sCw09z1bT7umPmadFtQ3K+hR06T/bdosbBKI1rOtRet26SHg9OgCnA7+9kCEbKJYNIctMRH
L8xG5dbNTEj/7UIawrLeurQZLQR/RrD1YXnssAFa9568A7+/2e53baPmxJrfR7x5F8twiK0y0LGi
9ON67mLSojPqHXsoTlR6p8zp/ZdoWtwzXeSWU8ZhbKQN1977Eg44xGyZSpJyW7O8StSVQNu7zv1u
ibg5TnEpx43pL19MoIBH5qkMQkqWz1fRobelfTPVAHdRSxhmWMyQhG4hfzTe3i7mYxMLfg5+Uo7J
KHjAGGNGSNFnoBqpeZwYY/BBn+AkekZOYFHEC829fO957i+mrHIzquFd6Ez5kwzcc9DEz9KYhkep
NnMzwYHntCZ3aBnumcLx+BuC7ui3dM4/W+l2085nGqQlmKP56Be18yX0Nw0A4waMrDHUf/jwkl9D
tXSZe0lXuC4xgELLT5/GaXXwvjCHJEgFj9S/S+KBFExbwsEjv3Suv5cCxdRGxshxjHAt73oZMe3f
klTOT3Cx3uPJiHEGZvaLE3BJGPjwuhlZWqt6kSPN8AsaqOc5QSAeWqbxinKQLkjErA4Xyr3X3R7V
4+nUYnTFTwNR+xn9UfXaeiNzaJ8c8BgX1tXmaM7E3VnOAxpx/cM3UT4wTGbJyJ4/mKX4O1lDzEkM
aq/1nJDhoyxxAvvGTSJmoGmBI/+1H3OE+V1ZcdVjVQsxVe0nCe6yg2z6MvT2Le/dfDN7Xnj6PHqb
M2eRHsQge9Z61VSQJGEctRTJhbEXu7fawl1C1a+15XGzpL1xrkvb29XMSilHeYvjmEABMfg8ODr3
VFvp+qSpAMIZXzHgGFPW3TPb+fCWVVx+L30XCBKO1CjRr+4G8n80D2L6Aq4sBnA9fuCuX1DwmH8g
xZ0QvAfFLQUL8GhFNzIbbf5mFIQrNnJaZnlBdBgZ/n1bKBbNcPDJKpcgqJuW/myOkiRH0/tF/Bkp
C7NevGEJzli6t3OSrhXySyQKyPI3ZuHQfRtH+SGloonzxRdpzZTdIU/CQ9T+NlGjckjJlj/oQW6s
Fe5Q0aOEd7swDzZG1qSPiTwPOqHHJPW9aw5t58m0CwQz6hWzww3jzMjncSqMY67MtIXRGBdRzsTH
DvFQbkXGXEarBkUdMkvLlyq5O96uTIMOpSDngCFJXm0UhocmxrBELOuza4cTB84aAyKXd8fhCWJp
yPQXM46bPAK16Feifu+6GDNBGN55flI0LG7/XPNznDgswtap4FUM1ohojR6rflfllnVnhoSrKTEu
nvYpqwU3PiomDvZbmUc/Jxxh78oW9g7xyCODfmMkiX2xjb56H/tluwSD+1Gk7bNsBu7sqn4sXhpj
/XLXXWqK5sk66qZznA5E11fPUp1w6USdmYDkJ8+WdLWqCetjzUxTSy19DevJaU84jGVaZkGE3Y3D
C+budEfLB3Kbh8AzH7PmRB30CJT7WC9zLqHSQ7WxiEEj1obUuC3NcRuiL7RSu1hBmAJH+hp2KGmD
dDXu/wzKvKRNeFI5w4bud/vSJROIHLucsX6GX2rDqV9NByymTH3sZdg9Q9OklxVH8WnsuA7bGI2/
21Xy0iuITGQ5tEQqdzmVWfWXl0XlX057XqYmP05W5m4o+FI2JD88tZ6Dl5mWPeIrvulT6yyPYjHc
0zDYjzrvfKIa8K7iseCR7ZUQ7merLilxScMg0i36Pi64pTk7IClTnZ1ssMBFMSfjhkfxFSMGQ26A
hH0x/P5cCM66qukqBXi+xeufA9n8+CxpmcSM51VYz1oQPTppBZ5oKO99O1ukzuZs8Ia74hqNqycS
ZohiNk373pU/1x79aVWXaPUarO8gl8qX1hf1FRSBKvjLxIVUUOHfoQ5dHkwC58fcEqcZZ/iKES+w
D8HhSoBa4mQPupnuw5J/haNKDlqeJsuWI5iza4gXQ/WRXldV8WU8ZYw8mM9TLv/pfruxcK5L+FOo
OoAsVDzPyvg8h1IxQJp43xtTA26MJ8HtP+qG6VtjIEP+LXLQ+obPRmnnobvu66UDO2tF8m5AfcGF
ur5D/eIe6F3naqj9Ry8Mq3paHtS3+yDtaRPTmr8BAyxvqbF+KYdxONoNHIvaZWDzZPXuqARK3duw
WumVx3TFfiOMqzs379W/Xn6t6VxHDIiABZFyOSJO39eU7mQ2/gWlYN7UFV9wAUYBkiziu37lMDtm
JFgC+OJo1Sfi+9BXf/5avfVWKqCSXrISJ5kPkDlil/y9tJ1FPiu1UY50TUtDkolCKkjwZpTIaG+t
U4F7gJ76RmMA1Q1XdOlBNJo9NDLYRcTcXtKxeh3UFE4vXKfFrWszgkdj79lVA1Ij8fLn2TnYRTLz
xHTCQwEr8lEtbSRoVvvscoU86+Hw7BgfNudEmGKQrzmtP0aE7IFWOftZRdM6rn9++gcwmItzTPXu
KCRYazj51TOqtYZVUHx4MaePRJlSa8Nwbl7mIWf1vQPdaU67aKt3JuNnDN/19HWqMvOzzuX7GY5c
dM+pNajQzpqwH3P+QmKudXCmsbhmikmCTiXFu1S1TE4jwk3GItjHsxecAMX945uZ6CicAVFBfsQ9
6CgQT9ymEwZUjv2YxGgTF238RjV9XgIHXZ09YzQfx+VeSuNnnGfVRXhQLRpOXl5coUFI7OYCGHB0
RrzGoKTCpHzUxsjsEDU6ZyMxxc9AgH0BDa6g94wEDeEkaYDeGHawGqG/DUxQ31x37qEdxncnlXuM
ctk9N8rpiR9geloxaB96A/+H/mxGB/Mp56MRhNb/X36F1qKjoJGbWPksufrbja7ZcjraD0qD7tGu
94L+7sWwCw6ieT1+E507wOJhWirxvl8nVADzKJ5yAXsowR75iNq8OZplKu/D6pH6Hubv7Pr0NNeU
kUbGMX8Nm/Ix2G205SRCxnAGtWGTDmW/5wzQb1tpybexXH86JpxeuklI7dRwMpjTB85F82WgOiPD
VhT71cf1brmkeeThbNxEQwtPyxrtJuNgG6jcC5vvLB3zqyCYykrRZLq+z3wB/TbnkhLyzxR+nax5
3Q+UpZvf5R/YIqw7GQa1McQ417DBbwu0ZFQdQIdC5QiDkHKQtfR2q9mPDxzr9o5nVLAlQg3ioq6F
5IhprSRKeZ8rwKFTFoc2wd1m0xck6qeU+1j59fRSNGF788zohzW79lH2afZwC2VYlSnS0BiwpQuk
KMT4/6KXInPP2TjM112ZAxPjUTXefZJTUDgjgmbqeKWWDK41RzNQ8Hgvsxnpn5w69H/qlV4CRaFa
bWLLhRLT22oJuU5OeZ77CNOq4oi9nD3XRYR+/vxwtOfPw5A+BqVxMV9H1a5SU/VFJHjEIDF9vmLg
Q0AbX7/nY/XJ1MDztwNjDTtnE2R+sX4EFaNs/dcwiaYgRya6aUQcDiwizlAenPTOVQQFSctThDE0
nzO+FPvaV9H00IvTjOYZBcFrGlbtdhGxw/htim96MWea32POhaMmdehF4qunZlWOWtqgHS65dYrV
0DiMO/MS+CCLNj7SkR39I/xvY7xe5971mWm3RLwyZeUHGRdUE2g1vSbIwDK0PNh48uE+AsyEgYZG
3DmT/o5YtOTqqwU0Gc79zuh8uIvpu03aEgr3DjG2q16i5BFqoGxtPfRt20LV5UiwLYhlDJ7rNnhL
PdPagcxCw/DvP9Sv/N4rD5/H2GS2Tvxb5HRmGDmBTvfXsMuf8r7tj3Q8aHNNs1Nc6Wj6G2eKyp2t
bGyuWqY6h80laUk7DWqJvpnvXJDreYRb8shtnC5lm4DDiUFie3YC20GqCF36Z18YO/hbD0nRm9HG
1o6AVnlYfVI7P8f+ZWRcBdWlEgIkcMKRI7UHC2szf38WAYr9mo5xfvCq5Ec2iTnChIwcOgNzh4FA
1kzuEE95UJJvfUISISOG/Os0ElTmKA9xxYHYzYAD9NpbnMXJ9XNTn9PkeVFmcb0UGGpuiXKMS3hn
x3pJX8hDL0YsY0YzrNc6K1ZoVfGLbzTpUbsZfUWW0q+0w9GYyD/CtHRiUORdAhDGn4uDZRnLVIQW
gL+qbZv/LGgTgOmu4l2ZDD/3N73J6e3OWFvCx1HlCj+FppK13aXmbtXvUoVUWGMLXisHwFx1VrSS
B7K4dfFQFrmNnE5anU3wh7q7DO/XDHDjNBqWexAWPemF8/kzKICRLnm/PMXhE0IxubWg1+wdkSW3
0R3o0bjwssgIRsCp6uTfggi52FwiDLZ2v+eksgYaGibenyPQw3PoLl8T3ZVo6TsecBs7Rwse8l56
4KEn37af7TRzniEBJ4xQCI5dfOjRTADPPdIEeu5iJZM++eEot1M92/XnMirLE1qA5soFyxOUs+wO
vvFy00vbrutp7tsHz62MnlbPFlj717ImwNqlO7PTbyc5GKRhS6zCDj5I+5wLNol6KFvU3rKoLwZK
MAX+bDZO1vRX1KHcKYCWLlYGUisGuIS8nBWu7XfO84btooSZppymJotQpqdaJKpbSQ55l3YKkjbd
4yAFA48q+rAuCBxlKPNDxij4fXRaj3NSUl5Gl4Y/Inp7s6i7s6BMaWikc7fyrB52wcqx5XePX78y
WwRl64Kn6FtZkL1B5MN8ZXObr5NSLXluJc6Yo7FfkN+WG91TBuwAmUWJzR8z4kuHQeSIsHBmkiYV
Owq8UAtHELcM9jN+Xyf9LvbtlzkmZNOi8Xwf1Iw5aezuCqFwp21otbP840rLquqJp22PRtr+k5ix
OG0AM4f0A0+5TFDuwS3btXlgHcduxH0cXNDee68yox9YFPUPtmy5k032Z17zi9/VkhmYHfBw5SA3
vMoaUcbyBjNgvBepPb/VY2ZuK1pGJ3Ogd2oI5G1Y+eWzEH7PpGXtoFdF5Z0U+J0edOiRx6qaJmGG
UQLXi5VGNbhJdDOL/1ENDECcVeyifouEddpMpZjqI7hCh5DX6lyrnv6qSntVxFyw7hD8MPAELUkh
LBXZulC7buTHCw6OVB60hqd3kuUWtPvYp+IiwaMjO9PqH10PDwr2oHGohoXgjalKTsvXoZ/7vU/R
+xSqRdCpw7TtZvvOj57ZL7OvVSvnUx1A1WnS5JCE7vo0RV0LPpHhG+Tg5IkODUsDiqyxShOyZvdU
K+F3Cw+bzQ1EhM8W9Qjpwu/WsvvSkBfCf3two81azNsaCmjhNZjoIRjvm8ZZb6nTk59jfZ1yGvdC
XQZaZaD1BnM3/ErSVJI57AkUuytgwB6eM0xIFbqHMMcXhxHbLZOQ/r1b/Oo1TFJAn4mJN6PrL11G
rkHKWRBgX5AyzTLcz9mKHrCMtYF20mNMxhQA7qF60mlanT5WlVT9VMP48hINbFdLb9vDaQ7opa8e
PJCG4VVUORzQeSdF558rI8QKIyIKLQps8eQSAlOY2Zd6bJ1vaOn9zUS1+EDXSvbhiNYkLYqROaPt
/RzSb8DR31ehfOjooJ99AYktr5H7LMouzeVmYLJB9JxIjNPZYv1A+2keGxnX8OlW8ylsnRoSYtdt
dacJ2V/62XMq3LjZpL4bHOK5PWaJUxABGqYoYjweTg5+VrDPChGnxVy+6VYo9dZ3U/3l9S+kUZrO
CqDQZVnO3UoOGLml0NpqS2B619w5cKXyOuTNIfd7MjDUaQ6ARXaAi0J32o+RKDGTQxqr0KR6cYaF
gjueKwZakpgQZMwHRg8v4DfmMy4EYHxx0ZyRE/6ZMDd/opFLOm/VmSfh0NZq85VzIoQTsZ2ZvG/1
nC+uJUobGRxFb/xKU9TrYxS2L+6S+LuxJN7Ghaobe2L4GnEc0SS7QnXg9KtSteGkD+KyYSZKtTqe
NKTCSkJyoaIJSJI6HXFzHGQ6FVdduOgShtGne26t/KWYfDqRiSE45AaGvUkMGsS5SclJt6naAA8Q
26ZnjLKkPcKgeXQmJI8+qnhBQ7qLX0rYCs++x8GfPqvPiZJI42Rd3QuNXF9J02CarRGeZlgrduku
7zzbrgEIlC31cvC2JE72YnQTCbC8i2kf4H30/a2r/NMajKSX1P+WximTvXz8Cgc4OEG5npiAcjE+
vPJc16qRnzvfZICrQA/uYyp84hi6YhN7GeBbkloHY033KWC6j8bzvrlFt+4zX/D3qPLpkybG5Cq4
qWmS3SIV64IVMRvd49PMed1zRuNJL07ThZuwldkB9yaxnLbDJe5A84O7iLR+sqBiMHO761d1LmH+
Te7WNAS7yUoeFdYn6G+DWU000zs80fD4joMLjbZjzGX2ZfNEzNgzkcSYPBksf+6bbUMQURiv68Fz
Amtv+liwQjprzx/TFKHRqafmMmvwZGO339TI47FOQjzGfiQme9q40Mm2vmpA4sPueK4iXtV4Jr0E
8zARacvA1xiSn40Ze4fP/T7xysv/zc/2/jsv/JOe7VoO9g/XEpQM/ytRNrPR+06LCPcE4SRYbOPi
CZf+exmty4CtGWmfRpLrYSmpGuhP0JdQtAQXjtPuPrTkzxIWziU0i57dLnm1EIM8ZgEzc3I8rmEP
xXzII/zeddZjGQIXNVjVXIYBA14BUj2cxFY7EZcWOyLTEYZGPkRohJj1VS8GEPadX7fJVodfrF0p
YC3zQBWPqYrGuw7pYDrUcYYj4UKzCDqOLQyjFsJoatAFdm3+0alx4go26OLDniTDGdV/0frPpnPu
PcO8QHXGaTmnBuN/HpHWJP+yqHrpqHkeoaOQj/iq+i08rx1fOhFM5lie9Q0hxNv//a24/x/THG2X
b1PdO8J1fL6f/2aar8HoGBaQ6L3dIFYviExC8d8za2ep5OQe4oiJKECGfz4TkEG5daboov9I2CXD
k/q3igJQHRGt6bbvDMJB+w6e6TgXh1G97XnMnLLREJ//1Pan4BaTr7QxlcXLWQzzDtv+NbWZv+60
sjiOMpQ26JWgo6sPdZCJ/hDJ/L8fYk3bWC5oRjtqueGotRFlN92Lnsv//kw/XHv1hNWf2e3Y4jxn
dK//8O8/pz/Tf1h/lphes/m/f98WN+T/Ch5xQzcUtqA7GQoCCFUq4f9LkXesdOB8aMdHA2DvMXdB
GuklkCpUzDXivd7Is3lGMAMwKwnwBNtYdbQ9y4y+pt00vaoPEjuGrxBYZH1EVgv+KkVwl3b5DrXQ
+iyQDMEUBmI5mIi0/ULevQVDcVUmP1Z1B7SoFM5TMP/TmeGc+ve6cmj4zQ+b6FNsWo8GYUdZObcA
ljx3Lc+VU/ygF728WiY5dAFuwxvfdwLNYHwN46gHUukYrwnuEGiSumaODYD/0qov+oxQqcGmnZbA
WxITchHZg5cBlpTF+H7eNI2Wq9h/1KVDGdYNwD8H12IorRhpMC7CnbnQUJqifn6U9YUWDLCahQEX
QpmATIflaxonxVM7+BBDwW3uOSWsdENrCXKLQWcOXFuz/sy4wn6OV2pjqruVI211Tj1rq49iwG38
fTClRIOk1noRaolxwUNHc3lCEB9SnYKpHo5tCA/CK1fvknmwUuLcG3bYUhuYbvtxNX3st7jvhOE5
TyIQ+WPkMDMn3fhE0yFFs11YJ/6n49OK3fAcmOLXikPziOfNQLKcLk8We6v2P6QQZKBWERJXSvpT
tBOnY4Mhi0Fr2oDDQ2tGUli8C0s4t1KBxPwqNQ7wrPKNrYjE5LlByxvM8Az++IgUL772fbLLVFPT
VmrzNBfHAITLcZbRfFirsb2LsN1bgoRp6cvyWCXfK0MSIlK73RP4kWwT0Up46pI7KTtE2nbD31AM
f9hVk25S6KVn202HJ9BEjHzRe3aOgERrC/kceRF+Jfvr0pjZMVB9QyBatCAbIcPtmFt/1XXdQ3Vh
Ut5IyLZNTkzF0DJ6tJ3avNRN777G9arnxBFUReOe8H2hCZf1E2iyJxcq9NmzO+M2oOi6ZeFUUOBz
3E1mhOxZORH5MSXgvSdE4Uvf0YVFYM8cJKJEmcyK9G7RAifL6cF3ccp4yx3OfdxPb0OiFAmR/8H8
/yD9Kr7RiFkBvHMDhBQQOqLBCAnM5owkdqZikrddNByHpv65lvQQg/9gevJfn1s3SENw0slCcEQ1
twjZUkZSjEMCj9ARZuDzaZm7S6t4VXrRsglc6N/C1fEO3lxkN2mH3NGWt4mUBc5+Enw3z4Q/YxOs
P1oZ/WJc+uy13sq8oaEb4fFrSOb03Qtx2xpVYG3dPraPAX/1Dc/9EkJ28S1X+pYSQdBxFaH8QWtn
2mqYUu8R4JHisdwjSqzJIIEGjbw5I9izcR4ehfuBDCkDrR6j4s6WN71z6sX3xvlcM88AhRVdfi8S
vEhS18tJd74KPx+PAlGwpXQHRJRgGctoOBveN0WyGyjb+8KSTwAXSO1L2+UoaJhuIyT3WxT5yWFU
Td5ogLPsJ8rg6nYEzVhlCofewelySaafU15br874Xo8IjgGLWXeRiDeH0J4NmiXJ1cNkERRksQsn
0k9oAj38OhpfRwG9BinenV2MpcafNpV2T1BD5hCAYfzqW/J9fi8yEV9q014O3igwxv27IPu2wf8F
FXamqLH3axB8y0yM3eRYGyHJhgA/8FcR0ZK3k30ymbKuDDkRoc9BgXIZfusHKejDwUJNdtHL6rIZ
TBl1wNzgM06VxiYN/IQK02So22E2bnmsUMPCNlNvx5XwKwe75Q5XfkWM5zzjQK0XBHVp8LRI+4RX
Qt7qrg43HTX2afCi4HXN5WbJiEAly+/KU4l+s9J8MHS2r4rrV0GzPROyPlGE2ONlUK9kgHAI//rJ
RCzBIxgmNn71R5IlX0snHI4EgjtXR3n1B6aQ1GPWt2kIP5wS1FKT0J5FiVjeMtqORzAd5vuQNi92
tuzdxfgOOVjuo+U9DuPhGBNhxQA9vbruYp8tnt+tUmgZCuHuEXrOdX4N/4ez81qOG1uz9Kt01PWg
G9509OmLRPpMJpNe4g1ColTw3uPp59ubmqKkPlNnYipUCKZhEgm79/+v9S2NmIEkqkyqEUuw1nCr
gQuaupgbXVauSIqIqYcu8bYRATOao5H/gJbExp6XgVuumvnscI2AEdrefEDCMtVEk6IVOxITq2B8
bGITl0rLbX1QlebgNrp2JiMEIWGKn6cYtU+ZFrzNdLKQxpM3pBRGgjydSpCSuTdums9+0I3QFhqz
O5UlPD6i4oNNobTuqoObuSwjwHkuvASBNaBKC+e2a5Luavc9nXCyIuMI1jYM4m1Mt+YKERltPIqr
NSjDkbZc5mIbjK273sRDapvayaxB03caNt+w+IwobE59YkWeZae4McdkKxvHVl+/VBE6mCUtmnPH
xlpTbPzRgtG7mIswjcOqvDXHXvscltprXUDDpyB/7nIKbF667HD7riH2Rwc5c5yqDg52yAmrht41
WKgDQpCC6tbgJum0HBvOyEWEuClfXm/kYki758DwqmBdlo/ST6c4trMtS+0NJZZzsPN2h+V3vq2L
3DjHmcn4VEthw41YC9wYh/4cTBD/RrIvauBrPsZZcjMpt/s0xOwjY6p4bSl2thtbUk2ZemYnE4K7
R6bf7Rib4NrpnG1DQTsaNVESVjEadC2YsUQ3knd6YSUipMIkO1hCqLjQ0/dHcYuWfGXqXRNtUPcl
LpBuS/9U5uj9CgOVyRirc3cLlxN/COsGmnKZHQKaN1bY5teZQPNG1YGUjUv2te7w40n2lEeluJ5Q
4BlzZF3d0fnWdrSgan1+9VTjkmBMBlszHMnj4EQY0itc7WBfDASe69mypURT7Usq4H4COfuuzKPl
mHbFbT4t02Ehgvc0iUXEvFNXl+IsvcZq7d7bnq3tNAIRD/jd1h/czHao3yBCY891sA80KVjtSaTt
9YRnMPYPVo6ic46KRMASYsG2HN1X206ncyDqKrVe0G3X1g52Uq/TbqhhNZcF1fy6zNDLSzFzDohu
Tz1fgNt3pgcIpOrTBLghGuWeTNKjkYwKJlC4GXJK6GYQr9KkXMmehqHG3xqqoNuwo2ve17gFGysh
5c+y7oaeoZEFZHqLujXyFQVbnruU4dlV510Ojv9FMYiYLuIyfWqj4huMSkKBCPloCifALNMWG/xn
1PyFOKaycUwil3rJqY+u3D48KtY8HnRa/BgIcLwzbHfW9mSod3OgKWvKyLu4jQSlizyrFYniCI67
/E7JgATl4YSSqEz3klOFCAE2oq6vMCPGSMtH9WKqnzEe0AjQSwuF3CUBqSDEuy1aFqwOE6TXhfaK
Mhjg2GmW+lWg0cOjDL5PqWNsLbifhOzFA2Up+h+tRbQQjAcBRaCXnFXhm4Jsx28YmTNCQjuT2hDE
zVrFIkPsR5a41nOsBfcEUZP/Tss1LpalodNq3HhFmO69sPiEptbYJgRC7giDfYAIAvc+iSx/on2T
1dSlWwHvKWxjO3tMViSmTy1dVWB6RJJtnkJ24bgxwSXjl7e2lajb07QD4l4oXwz4Nogd571qp9Y5
t5urlVv6XhX1xBFt9dHBdGfq2jCtJuWTwRm79Rrrq0w0VDuUhDHMSxK1VW5oWPBQtIbMOtpkpWoE
L7tRc7dQXTp3SZ6g9yPJbKonazfM6s6zJvcmKQ0QsNQdNui1ZWpdC8dk1FNQaIQbrTPiZfqh+BP8
WQob9i5yhvhTW/dHGmbxRknNYd+3yuQX+QJrZLJVbmlFDOBdX5dOrzFlRk9otf0mqDRtl/f5iSuY
c2OW9XcaDExZEBz4eYPzIx/MP5PCMM/1kDJN14cHfMoUoqg2b+qxMp5c9Fgzs8OzmXvqJjH6t3hS
Ql8Du8bdCk6mXlI1xCe2bUu1vAktbpi6Am4lDr19KdhFpRoidJ+Ak3rAmBDAxX5Oq+pUEBu8NrK+
OBtw4xFDAkiQCwx46z7STE4CGpxZSniQYB3B5sHmM/TtCiPeAvqmvDVsREaBRRghPbVdR7/iHhb8
djCaflsjWtkobltv+oo/5C3a7OdweuhN58O5EvzbxECprQbhgfikGJTFE45dUF1UjPljsMgXWFxa
Miz7Ri3UI0XR5UheVjZ8MZAS7kcbFFldTskDUq7hO707QinIJdpj3yCvSNjyLW96GpC5PuQjOn58
a3lhfYrMR3yBVxAca6lvIOYPy46RoLugCzcU1RcLBQRq5Hi5USiFrs3BBTUeDMtJd3p03qHxGINa
uSF7aAaWkw77Lrd7msBBtqGAicgEg0JuDw/WTC2qBKIG5Ln/2oB08d0GWMMYR9lDUuOMIt9+8H26
aslNLxZpS1hekrQtang1XHHzUvaZN4Ahmmrra7KYrBdF+vPQ6v1OlpWdAeS2rYADNYV1ohOJHVFi
xNvAXVByquWySRfTugwCie9MNrEaZF1tmT+sm8puz63FFVccJrIvRdJackIZcGs4n+tBjzie4Ida
wkiEAQPDRIibsBOLEM/ZzlCtr7S0qc9PWG+XIW39cI5TZzUTQIiCRKdhkIYpdymK9ymt7rWLlh5q
Z07TJbGKo9qSVmXldf1gOvGbTvbdPh8G42z1w1OqkB7EOnb8kufRhba/jqWn38VhsW0y1LwqyNm7
AOcBmbVXy/KS7WjQrFUtwiS4QpePxhK667jS7xWBrUo6EtDazrzBhKKduihxRG7bro8AeOSidcPY
/ZkN7G1b0ZilsZCsl26Z/HdLrCN8sRFKuimru3XPL5ypczRnwqZMHH7rUqu5POp7xWYgrLh5ex4Q
FAo3qFwQPTJv6yhESiQUhXIRGsRrhYbPIawMHR2kRR+vYYfBWI49uFuFtP5QeS11DkeZRUXpn7sn
2RSud4TyjkA7Lqub2kXAMTixt6GsRG5OnOrBgWB0cN/MM/DCMyy2zebLZHeCeKhoROgCQDiqYmoi
f8q8K1+wuipFjtEZK0GopKNfMDCgYYv5LmdAv8KXYmx7nR49QXGUI90YjVuR3alQ8vdM7mAPNGS6
gR34VosiqxxpKIK/Wy/LyTSj+tjn6smCMnCb9R5gfk9/XBxMWaIdLBvDmknqV1IZcBiEanyI8Zgr
hvuouohJa6Q068Em88dJE/UAIBulKd7kxRaGaif9nDrVa1RO6bk0mvjFdOPjdwTY3aVyayYLDbhr
12SgZSjxdskDqAtW+yLvKYUCXZiRlXtv0hhc3PYEzTI9wlOo7pE0OfhbCXQsTkOTdjeu84y9xDpE
zdLknI7TlYRpchoyXE7c4IKjpg+FP2qYvD6Qp3qZduj77GtkWkwOrWV8FzOkCZoyRWSDyUEnNEna
anI6byYB8Ro0s4PEnA5QHW/lBK0rq8/pEgGLbKZ+R2jSTcfAIhc6LFXMPl3Sf2ewkxImZ/WwJOcW
r0CqDQMD1vBJspibFDHgAPeZeC5SXsaWGQJlqWLTkNS71frUvZYlCY42OZ5rJArZGmUTpTIPY3/M
DSEQUZOWZvcAnZli7KBPtptF1BOhl3l8vXY6eO4T0Zf0YzLK+3IwAJ4RNUlT3fQIfHAPuCVk5kZd
616IKhcZP8a1trDiTYUUmFRADv/YsIX0A8zdYJjNTaBQTuuqkY3dTVcXZOMmYsXYW6/xOH2ttW5m
Uog9HjfNl64lYYdDOCFVj99tbV29TC4Gv9BNlU3UtXjrICFXyvTJjvNDFU3OIf6Tok1wsuB1QseE
kwlF6y3xCNFxXQpb/ajyhYCVILFYbhxveKuN/hAJ1Uuh2Sus/dUxSY1sG5p/Qj1ozlNZFMqmzpXo
rlPTr83IRXTkjrRaHC28WBh7auBRqWvHJ3NJuLYZA+j/+bYw6APj9dEA9hQz51oDekO1oru2EB48
GsHbNEsPdqCQGwIytq7I7O3yoVx3NputJpexKZZmx8x/WC9KcuxniwDKePrKquhb5qYbz5zIQBmj
9kZtSpfA5nxHgmgJrqvD5Kx25FLEnbmKDrY4X03Va3fkWDDEksVYqoPHFNgX0qOW7MdTUlOliNMZ
7rQKMCNpb11waIyO+uw8MeY5qw1liTjIY6bC/O4YQQ4cTbqKzLaHU1GaTOn20sZhMh0+MHhe/NqC
YIe1Yti471pE2lQ3sJWfrDacbwx9/BR4EVWaetE3rki3Lfv+QdG7bK8vfXyow+AkJ0GkMn/zylE5
aI2qrul5kFpOcHc2p8rnCAkYSHm2lIkyUuXjlghBWdxSL2s73FmFWy1IU1t3RzLXtQ6GYFen6EVh
kz21OrUR3Jx/zq7Svlhl/0JFlWKIZS3bRZQWA2O5LRGNHPSUsYAh4L0YrZajV2r4lSN697REvV2M
duAiFwV7cIHuQWpE7kdJbdxOraqDywFJlal0lEdt/g7jJjkqWW1cmJf7OIPKGzA22qacONVyxAOr
sBoHSt8MKdRa3c6CXDsqeGI8usJ+EwltuQ2H0RLypFQPb1xFnfYAustzFpnGZpxN9KkCBdWgAti5
qvecGt14oyzFPtYZWREAQxh9M+TwFbT0Ps9NJophRGSNisc5w0GzpdJqM5O+d1pgZYoxkwExNdbD
noS/+zDALMnmJ44pp8I9g0/G80L8pa0Jq3yCVoifCv00Of14kbnDdLoPeP81xHKDumOiQO9BZ0en
Q/6I5Y9OPjbJJCls34kq4UhGAVFr1YFo40cob+Gm2VJOi5DuCdVecQm8HP1ZkVfXzC5vXPJohKSI
+FHdge+kasY6SHVmeGUy3oVu/uRiiN8WCzt2EtLOpuu/SOUZOqhdoNKYEaE7QNNJElLgFVPy6I46
yknfS6AiCGH/xtW9R3WIzF0MpQKTCKJ9ZLc4kgLMcyW4c4LEEW4eJUS4kyVS4rF26swMxELPM4NZ
RYJW+o5nmqYfKg5qURvABGpk7lgj6hm5QBHT7FOQJx/lGPmTajdEMAVo3BuH2MSRJtY+axaSDpP7
zFOtTzNHTsL0cj2MP/RoALWJuc5p5CEpNY+J69J4IOxHJSzj6JnWocdl4Y8lw1ivg8klF3VCHGk1
ID6Wugbdy8ibCR16pmrCGL1RUnxAzbjNpqOsZFiLNu0xqncr/NETOJ+BSa5d4DKgSyO5ooihiYBo
k91c0ILiwnozxXl7S1XS2pmmdsUJCB/YdS+VMXkXx40V9uhn1QVvbFFCQo5vmjeWon9VUowqRZ4H
4KYU84F4Mb8A8LxGdoHXoBaASjGxTcUUd5iCR2NQZ8s3M7fazuoYXjxiBrZFAWG6Dx+QpzCwspS7
1EJak4fLsyAJ7oww5YsIoWCSPGE5gFbhKem5Zfy/9eagOLvBCIzBHO7SBEzlkHNqLB7h8ezFepvl
5Wsl/C0gNYOj/GkaTqqUJ4gWCfSviWs7tiHYk4eWEckt4akZmMylPpFgMzxQlGcrF7TpkAKN5LyS
WD0FMVrzHm9fm8ECMDp9PI+ce8cqcTYWAtjB9NRd7+hBQ+5l4NCZUz81c5Sfur8WCx5PzuGswoWV
4o16t4waBRIIZVY8CnbGMylTxpXwVfu+SbJVi7ZxMcrm4rZBfZE/dZq16kvc0R78xRoRlhmtEENY
28A2K8gdU+psGo8CuAnWipl80O6Imgk4qWig/GVpXLCPE+GaXz0wwHudALNJN6GzQE/vD6VB9qSr
2QiJZmpzcTSmuykeH0fsf0e5aEcSP1Jzei4AlWxD4S6Qi8imbltnGfoU8ZwnwPcJQ9MoSahriwuH
vHpoQv3rWfnFLagpo6mw0D+ZYbI1A4j7uNSZCDDA86U0WoqkZ/hMzGgx5eIXt1B8DC7qH/NBgSrI
FlZ7Soh9nq5TpuPE2wRJvJc+zVoU7pGkkfNrpOUaZu8PQ27XZe6OIeqFAafJX4/q/CbKui9NNraY
jmoLxG7hXWYPPVxvjcdONSwOaKxEqFUinwNh9CVmMjRLbWuPcELkw54jsGmX4VhULgGscuoz+Ljs
rWOqnc0hzY9xFRgm+hh6rV2MskMXw76PhTalMInmDHwMPapJbPNBuiM13IajpTs7xXTmnp1O5d30
GEVa2X70uujexBJCE29xmd51X0wyFnZTS+InwEFnTXsFAp8wxlOiyi9N/5ldvdGIfr5Niq6+p3n+
Z9Gm5q7hPnKkYbApww4b0sS3zUiwWSdeVoB36VzCUpjkrHFqzEevBZXX1yNE/1ihiSBDehotxlme
4dtKo2k9UdHccPcajlrUZjtpI4lwtDPYTg8TIyKqDHSMy1gl4mHwjpNsnGWJwimotUQ4ufG5FAu7
rzY2JMeDJYS7oUA39Roxtwzv8etQa1YTE12XAZEoEhbKIESXVxJ/WKFtaaH931Cl9tWkH0/vDrHc
0KiAp9xXRYwHk3z+dtsfJhXFcF+4HpZCsyERblquzhgbp1hXb1s3dtfgS4mRU4EoN0KjtcDEWCOW
dX3JSpKIEHK26aRkaJIiPbdcAnec6gSAUjlM+jjke9HGkTPSXlwemNxy3474GOp941Euktwej/Yy
3tdgnn5qgjFw9HwsYah4xPhCEYq/xKAyp5XRpzFvOrItdMtHBbJg5VXMy+Dl0zZA7r2pLEBmsA7p
pnDkbcMKM1IrcNlILWgii0WmO8PaxBbCaV/tHDEmXAoI87ZBrW5VGeMzpttgC0HzaGtZeHXFAk4d
8I1wUffFQgkvw/+6JkXHvU1Su/XpbePOnAzntofmaziUC8CnR5u4Q/kg7c4uiFm6ntL+HDrjLrXn
e1svzHOSL9aWNYpWzoR5M1f0+5AZ2clLRxbO5NATfpFRH9KJagGkJumz9jYWQtY9c4dV5ITJmfAp
Y5dFxsMMX35YzWIHj2IRTIhrYDHkG5IZqBjTMZOuHE1UWZpRH2kXgXtHJHBMl0Q5BBmYY8HEHWg8
3LZ14NFRd4ptYXAu0v0o7hH7RfsiHws/iOyXQW/uoNk3ZBScdfplJ+ksJ8EdfkZPqqVbBp9ixdW2
S40Q0glxpWNVDFwAn6DyLNFLlQvNZF2L0qW9sqAf1YVdUgJUYgMJyfstpdHJEKlqXH9cQd1uM4c1
4cFDjNdtXAJtF2jjVfLWPmKkTXf+lonuCgWzHuAbWG0r5DSQCwQzXL+mEWduz51iQ2sB50xGFHrq
oDnHU0ESsmIYGBcM7zTSzTwZpEzRw97I1OUPsWPoJpTYgiX2Aym8Z4xlr4OSOm7ECcIN3F7AHJjZ
JyBCdGQsJEPMgYTOsoOeHSCrSoPmNeDesK2E/wyQ0EhRptxPrUHkG1cNqmMujkeCQpQ+sze6jozS
qavuJsR2QzoHCbn2YBJN4XKpgUxDFdBxiWakqvxEYqSzzSuoG77ZI8Tv4BUVJCtm0VuGjAX0Rmxf
xjLW3+VsUY2mLW0xLdejEe41YXRQlF1sxPeZswy3o2lRkBr1J50p5XmwOTDKQA9vOWyfuqD+1ISm
dm9begExR7VBD+OV79BG+G4YGztrKb7NM0frQNIuSuwaLfFcCy9XE+40hWuDNE5nvUoKn8pZKgci
cRRO5zByMU6PurlevB5rN63pzVLhRlrAlSHRdSoM4sMECUktKA+ZZbPsAyfeVibifrmwxTXKaopn
rUfhkLeR+JI5b1vidkMXzju3AGwOQRwd5CN20l1ighszAtiIsS5IclRKugXLQ5dx0mdKX101pQ9u
XSKfUCkiqaZcXhG96DOAmijrYknRE+oCongLDjXfk6R5J0kznT6Tqa2WGwd0xaXuEcqGVQJcHMp4
MwC4h6YYAWOhc7GI8YSJauLk1MYppP6/lwgcQ1R0J206/b3KzbT+h8bN0G3TMCBFqPA0NftXjRsS
MFa3qbNdhRlwpBewd4gg8nuyFvq5aq+ZqX4rwuaRcfZAznPI91gAJa0jNyOxuq5PqJ/mY1sS/N4P
VJTrAeBZpqac2LgpotT0x4l6OzOYYMsMk01qMi0LIuwqHOq2Nh2MkXGXwym6stEwY0YHRY4gaa24
MJip3eBPD4fsmCb7UthFUk+l7xrZJHuTr3ucHOYAwmcDxqLdePR8QDVyWf4Xm8n7bTPZEA+oYFse
ADNX834XXyadCqraYmqmkkC0ggW6HoRMTy5ya/jxk3zIMHMml+/IZZUsQtGtkAu71DsuScNd0ol6
dRtVt9ZgmnsKO1zd1RivEz0BbhCV6PYVGTxus+JwRHRC3558hgRRTZ1DOW/B/IQFwrFcGRvIUtys
aWT2N7OKSM0jkWMjZ4itMICcE01JPneMmQbl2LbJiV6V9QjnGfctZW4OX48CHgOUTpa+FSfw/37L
6ervKkpbNTTVEhtPt7ma/64mNplf6laSDzsTPSoSw/lii0XFZPGy2FwysBWoW/lC6TifvZbhoq04
7VEuOi3t3n+SD82/XsjchfoGNeq1htX7PVccVSmWCtJZ5FPmX3njHw/lT4jNrPVU5q0vH8rFIj6k
TfYqrfGjRV6K7cfhFJ/kIjPpnwB55ZYqPPGTADR/LD6e025bHfuofElLMowBGtITQ23vOSuUW0gW
zloT1Bf5MIZB6SCGzo65AaJRPicXXpe7h0mrXqHvrOyEennWKhz1dOm0c9+ihqFuhfOBtIJ6o3hx
SFvhHLRAEawG85CB81FGDMunZM6wXDQNJHAn1V5+ez6C1v0eR6xrhBxC8kTP8ddz8lflbyxJwziS
CvJGIokjlONH08sQ4fVo6ychwZbPyVc/HmLHwrYtH7//+Nvr8qFc5AukY/nT++fUY3nI1MxnHpjc
uGSAiupGs6xV/AA+DUYaZWIx6xSg1vLHUBfqoIze+SB+5+M9uuCTfzzElXkYLMqqYSPSagQfoafF
dQbsRU83UAGEiocOl7uWoW+G+jDASpuVy3SmFjOdNWTwPjw7gHjiuY8XPh4m4oXI0geYkXp2TBQ3
uuhZc9HLgptuE90WiIK4t2cMbrWOeallDqJLoNbv2aShGO4p8bInPjM+LILN/Z5ZKn6SD5k8FIAL
XVL37G9c5OvrTMEMHSOzx8KDGoB4uEVtOifgT8Ri7jKmIkEXbQFVnkDKm/sQAMZJNrksj0G7IBSa
0TrY25caNeEmCBNjnZF/eM1FTgMpkRBmhIxbPkctbLj9++uF/fsNydY8Mtktx9IchvCWo/96Q9Lg
N2lWzuRNy5prDrjpT+V2ASz4wAA3fNcIYG0OmPFz0gvFgFzA5gQcmWM3J/tID9aEyv14pRpqDFFk
JCZbeuHUtFK72DOhRZkwq9p1bCvtCpJ/uVX1B/lAx59/M5bRRhPFbbloRQcrFKXq/+vDEefwKjY4
wev0cXLt7HtkIArEmS8EeHRZo86zLwR0/VhUEUrfDhagfArm+Y/nDWRtVH3p6eSVfWsLYp+0llEe
0jF/UHQLmVNYpwwqS15aaD4WMS/26owfGbtM/+LOZ/yT/WGaCJRcxzRchgi/7Y/Z7BK6M5a1ixls
XnLX1e/CEeNgCkclQ3NzJ5+KgAOdCqt5+XgqKQNtH08oJ1PxS63qAJ5g5M/dnTblIBQKsmsZcMQd
pqU96kWeTmRV80Kdm1O/TuBer1qT4eJPL3GHbrdEMUw7Kx+TTQ2uid49cMpVJLLgvMbb/P0RaQpj
RYlHmgSZb//4Qwii+OfoumZ4tuG52m9bwEu5caluY+4KYJ1N9k0d4EjJRW1mqYhMnH88lk86aURY
BNqslcvsYksPIEIUp2ZPiBydHbp0+HHyYVwqB3DoxIIxnlYDmu0imbAMY1qZuVy68gl7GjFrh1sx
I0RU3ZBcKF/46T3yyZ9eD3IvAH5XuJvOKOJdjWJtZ+bd+DnLU4wvkfGUmbp1cq7/YlOJTfHbpoJX
ppka+j1VN6Wz6O3LPRah9h9/aP8rsOZU8wbb2nGHTA7M/LIHUBIkRKvZtzBqtBKENhumt7CwJkWD
RKKgPQlfhTE/AABucY7CgNeB84qf5gvjQAZ1BS1aLzMw/toVMcpTuJ4mwhE4N6yLKxbGnFgMKpKL
PjHfbCeE/J1VChGUeFW7i2J3+emd4hM8ErUthuy3RZY8RVFiH6J8zAhQ5im50JAtrP5+67hiLP3z
1nF0TaXeoDueSqos8aq/XtqqDp3yEAbowLsi2XzcmOXNduaxHykU3Nlv4UJeOfdz+Z4oinK6DcNn
NbGQnTsYfsP5lfA41C7JMjwSSgtZNk7as3xoIQxbm1GV7+TDSmtcYBioeOVDrZqXi/ggTIrDo3yq
C7/ID8Mv8s8/LEvGnz8MhNyPDyMWbLnQVb2TnzORESzatUF30Onhxm7cPsbA8nejx2xiqof2UVV7
xIG19pLW9ohYYr6Ult08yLf2rZuu0qYmlVu8NUwwEs96iCRWfFCOZQtRn9BLi1fNAch4Peq79w8q
dG9v615xle91K9S5UTZpB/lwmWZy49U+WMuHmjKAcMD/9P5JhuLoD3TA5WsqPefd3+917/fLB1cO
x9EMU3UMrHSq8dteF3/OmaawJo6pgIvsIjiRi0SIp1sl/twxNaBGheYYsWaKuJd0+PsKGeylbLFN
cDDBV7K78mmIAqbWTfLJJVzsiPnV9gtl2XtwgW0dsDviZfLGpYhB/jTYLV1dEir0BDVeGmQP6CWG
W7mA+TPe0s40/ULLIOCLFxh2DreNWHRt9RY79TrGlXqoRfxVw2F1GWvz6FH+A0HNU5Vexgy+zWTn
iOeISSpuYsWDaOKM51Slo2wKgejHwxrZ4LpPqsqvhf333a+nYAmWDzXxk9p+7pZ6xxZLmIPW1fM8
WMijtbZad9XyQGBLeR7K2rygO2I20QXNCxPCBvEUNcFsIvKrNocXRMU7gWL/TLHH3fa0h3ZtQ5rZ
UCBbdETasScWbhFRpHJrIMfxSE5ijIZnFeukzi9e0VEwAKtzJN3nx6KIEbjLg+M/3qb/DL+X1/eT
v/3v/+LxW1nNoPqREvz68L9v4rcGVf6f3X+JX/vrbf9f73osc/79/kG/fC5//sfqrb90X355sCno
4s93/fdmvv/e9lkn14EvIt75//riv32Xn/I4V9//8cdb2Red+LQwLos/frwk7qpiGPEfP3/8j9cu
X3J+bccqFO33+fff+P6l7f7xh6L/O/npWGcxRCI1MHUDY974/cdLtmO6Dg1uU/NU2xEvMevron/8
YXr/Dq5DJSfXQSHPhJ4TsS2RBsuXDI//OE81jF28/Mf/Wbdf9uHHPv03MMLXMi467mv6r0MmzJlI
FZADMRXWDcNBrP/rdZ7zvfRyj7FMVIZ+goDb0d84n9exd124MBZa7Qf2czqee+NKQXHlBXiWvg6D
DmwDmld8lzQJTIYrDfamSECVJatGfY7ntw7rwU/b9ce6/7yuv1p9/8eq2uqvq0pNkYl/lcFDG17b
5twurwOSpMTAXtWfYYz/iz9HR+eXe+CPP2iCghQ2Y0imYtv9NELI5iCvoIFOK7FdurHZm5hyxM9Z
HkLOPhdnovQG+KNUrc3iranupg4623D2onObvXTl3Vy/ge+FPsDIV1ux0jmhP4qynmkhPo/xyzgq
IO0Qy3EL4kMK/VnvGp9tr9TRZpqeZwWuTPTixOd8fEt5h2a9jc2bHd7VSkKazLIGiLfiz41aCouq
9sWn9NWzDtAxP9fZS1w2QNFTXH37bHqb8ruEWJ+Y99Kseai7LfKcxX6jweaz3/X+2bXCja2/kXk8
Ts/QmMVnoysRtnbU7uO2C95Yu3R6C4MrK0JbkMQgkorLnaLcsA0yAy742UjPi0XpsUXBSzReNbzB
tqAQRk6tWfmxhhYQfR6Eiax8tt1nPb5zCfkjoZB21psSnnueYyg+Yoe5BH9a3XNpXxUipuK3rGao
SgUzqZ4FcK+zT8GMMyJ+cwkx5kmHCGqEWCqJ50XNPftqksQ4j8/hBNEtPBfsDMNRscBxWIfQX8/g
qFADsWGVZ6Xd9jn6XxLwqO6P7lcNvbp4Z07cSIZiuiCTHfTE2whkn3NDbMfBOoXRnr/owPzymucm
exG/QU57EO0VtozB1X5FsMsZZJ2jzafJpLfMGTVDnVPWQ3XOyFuFYNZSquXbFMwitHzP9xVbTHQZ
KpiB4whcOkh2UBHBPcBxQO3v8H+tPrsePXMQZN0bIitxBor1V+2vBfJ4zmjFu6qsJn+w1p67CaYH
MkstuePPW8i/xfFnGW+NeRWnf8Vbyjv2fdO/iT8dCQSH+RxzxIv14l1jyEfW7DMEePGZtec7cGRy
4HQVk9s3LhJxpq2o94wokHg6DU7FeEf+DTo/IF13SfsoMqaYKjVn9hrP6CMPyE0xViYSn7+/YshS
58co9v0MdhnFaiqTIlv/fTqEYJL2SdtNK40AhzjX/fmJtlugvyq04JCtJHHB+cXVLjl3XUzyEyGV
BaTX/BWJJdbogIJYvmZPJAZHBbn3Lkk5ryZZR3+/or+WbN/X07NU2/Q03VY9gzvOz1caepUJaAUu
bZSlV2X7yj+s8eLShqaNy50J9vjv/yKFiH9ydfNcJm1AnFHwuL9dTrsOjMfI0bRy1aPG9D8o7JU6
53437oKqW1EG3XtQb7UOBA+Ay4BwcYsJIAnPnXUPNYtajdwSCANWwShiQsCnazFcq1enpZ1trsv5
XvwWj+KWIsAeq4kv3x1btPMLgtzvlZEKQpetR5w3C3kixmysxWfXWGcBvK6cHoc3irLcI32vtlZF
+xob3Wqg0ddmD4sNm00/Y87yUdCCV/O5KdD6Jnkpmi3yHu+77lVr4VK3r7whC151SmislqLyPV3C
lly+oE3Kd6D6OdiRyMPQE1og6HDuurk/hV/EVxLbIzTuMequ6FEhO3rg7zjafZN9QRS8GlxlL1ba
smQMVkJ4hlZrPvpDep6vQ6VBijovZXSgN8lMV+S63rOHxdZtFrm/2ZQJX8tlAwFiXHPlGyGlsuN5
IUJ+jnJJPCFWi+2v8bVz4gace15uFL64zkTsPm5e2XfsHLHB3Oq1JMhOxHKpnSpaayuGItugCQ9D
w56MvrnapgfOMGOvqWa+GOulpc4BASIe625Vzfd82rDIXV2YyOF2drsTWwPcTAW0jk9OU1StbBRW
j41a8114l2fjU6GtPJHzIM+40iXFlQOYFEYiY/n0IfdDZEtJWfiQ+eS3inD+9njtxRblVoBej177
q9juBg7wBkcUEUpWshLrzsrIA5SoyUylSdl0cgflne63CmcMKySeF4+nWtl0GZaD+bWa3Ecyrizl
i1dapDO9BdWxgVvwbcTlyX4We63R+LjxXBOtLkY8iroV2098E/a3+DviEByJxVmLH8S7QUWuSADb
iONUHAKtSJxMenHvYg83XAj5iY3IXsNST5gPO7HwNaZK4gWt2enlq9g2YviSck9ROduSgn4z35Oj
hJ0w2a92RnPRvufEEgdHnnDsskqpkPrNrPDMeSdu5vvmEiSv3PqGeldVOwNwYT7wHsQHIuZHx1yg
0V/lEsdOfTHbV7HCQyt2Tr+K1MLngMIcjJjndTFzklvMVWmQZsWpycVIrCEr27GFhxTuSfaqs648
I1Y79O6BAq4j9iwVELk7yGFQ+ZpO4YuLlzjS6NXJ7zn19aa0RLZQsNGiRJxZRcth1e4sTFDiwiv+
VgU/WhyLffy/uTuv5bixJA2/yr4AOuDNbaEcySqxaEqU6gZBiiK893j6/bI0s9PS9Gp2IvZmt6Ob
wWYZAOfkSZ//z7ayqi75FDlRIjkNPAvcbAZfOQvbGJwaZhdGPsB2zBnSL4XPOtyOOSF5c1HcS6iz
YSgVeSpofKHFMdacdRVNwb4oJnyX7j13kgbzqmTSqX+UG5DvrNRsL99nxpdAx09j560Ya+gG+x7/
M2pY/lSjURBuGpat4PANFthO8YXF4WTIQ2RyUMadmJsUoi85BfIsPaIqL+cZIsxW8hmtgdvXXo02
vrfoPR3ZY8kVDT04P5ZmRxcQyhl9FYRvWbdNwQaTxZS75fblhUY9uvqHCvmwvCB2DTEyVFPUzpI/
cVd0XTGWyExhcxBzJxoK4WqVx1LBqWADkCNZSkW/eBnoKg4VDI2jY9B+zF4ujxNKwx1owOc2xUrB
rOQD9HSVmcCrNq6Tr2XtZWvQRDoqOKye5FFlvzgVHnZBriCWNr+KkOw5IbAvCpX7alMMh15v1K2d
9mtZeIiDnHQl+2ggwxo2xKp3SAEPJ3yRrt7uXO81UU6xASZcQFmBm5IP9uMu44zI1YFTWBMPrZil
ggt61DWxDB4PImstBswM4dOyLJDwjbU85IJBrBmkZGkzV1/Laou9EBkT+6HjGfKSaEVGJMxgDY3O
2naAVQpzX1nog/hCbyZYJiqRvX7VeiKAbIHczcyFRAl6qHVZeWCAkdFHkQ6XdS6xunXO8KOcn9Sg
I7TbifnkgtftYKHEIGAlGqY/RO2J6fphNHrcVTHK1sSmYGeu+pW/iamcoNASqy7WKGounDux1ygz
PqpkOqPELLompjOo8nXEmeAoo/zm9iA6UGX15at5IZwu/EQuHQ6EHAr5e2XxWnOZOeWhwS0yzEC9
gUJYslrG1P+M+FhcqCSvwZFULnJlcRNitJOIuZhoeRDRa2lPLRM9Jjaci8nusGE6yy2K4/ce0V+F
e+41ee6qFoNz11D5T+GeFPxGD0i2VRF0K9r4fDEJ4ojwjCrWsU1xkPqr2RY3TWQKYyu/sn48cU4k
PIdPi3kQ8yXn+Xq250yMM+frhzn1NL6J/ZKPG8NykYMruqMOXz2acZl45Zi6kNJZPCxqTaRQ1D0d
IRuxtxY8xGJpKX2uGvTiWFwsHNnpUVZF/ig4c0hR2CGqLFIDZ9bvF8r4uUp+9VZd29ZcKl6aFMwl
bv7TQukRPWIqDWOrnEy/PD8GBdkRo9slILk2X3v4eu2LBcBhI76sWFHRQzYmW+RffgcY5oduYoHR
tp4wmCTuSkyIHEhReuJisK7OokNj9Pj7h9B+QQ77+1O4ZP9tyyHv+Et0r8MkRxcITagiWOw2txpr
Xwt35zjIuiqSzSCyrCgOhzylIirHudCPAPAep1e9iNXnbXgq1bviPPYhDgpvxDMUe+c0OCHob3Fo
iB24DPBAK4IPOSFWa1yVyxI+FW20NQbSfguEeLk/2hfZ5xEiSRE++U80pvh/XEifzDUtEb5YJjwI
cYTkFbGQyJeoVIYsrn4GqtFEVuRPYmeuOhjlmaXPjraZ1Df5BjgaiT4hi+fsiRPYt+q2CNBv9qP4
oten5m3iTOLNIHX8hntDgNBsRAjF3IhtFBt6Xakfh1PcFJ0mGUVBRf5wcAz7k+6iI34YTBFcMZJd
nq/FoxA7IgZA7AYpqVWXvjcaiGDWBUUkYQNGImbNxV+HjZqcCduR4AzzH/ATCWQPNnHy4AUbggr5
ZvSLOCaBehANj6YRte2Y1/sB1GUNAEfunOScGI9iA0X/Vpgfbhdnp0zMFfAOosX5ONOsG1V9xCrJ
M1qsPn9U4iexxLKXo5vuxQ0Qy8nlUZyy/aIr+cjvxfYvUlKuSkczMgvoHUW+n49eOkLrHYA2JCoH
XcS/YuHEYnBVMQG/v9xfBdAuZQDLdKGyYnhE//l6JpOf7hD/uJ7IWUj+BYlH1GQLCGvEh+wKD5sM
3kV7a8xM16C7WXq3vMeRwqWRUI9VZidnzD/dzpff3+RfrYmj2pZNApPWp1+rvlHQG2YagGfAORU/
vQOfC+dHPAi2n3W5Xu7fyoP/de76p5T4/yxVvvteShq5/b+QBidB8Js0ePzWvEqj/k95cD7ytzy4
9Qe7QyacI+aAHXNNdv8tD85Ltm1QuGYHETJHNf4rD27YpM8tutlos6Ai5biYor/lweUlJmNo3CHB
bmM1/q08ON2DP6dDSL8z8KDKDSLtJGF+kXTAxKLEqsoPkpPRzXJTPeeP2pcO7MfOd0GPW9ubd2AP
bkmsHrR9X6/KHQ3Te+fOu5u/W4fhvbupTu2n4jm7Ue6z9+SdHvd99rxEG+fb+LkLVvVruwFU+YZy
5Mbb6351E+7NjXe33AzvICI7+qr2w1v8gIf61n6NTuZHvC+P1kF/9ShEQT4GJuHn5rk7tLfKlu7B
e5ibt8WaKYGb9LP+UB3GTfCQ3Bjb8hHmvE12mjf1QxOtSjCun/MNsBQgfm4hpHkYz3DI80r7sBzA
kTyQvLupH5V745t+C3zXlhzCwd4xPr+td8G626cb9RYULd/+SE7lLXf5ybhz9sHn/FEBuvSb+6GU
KwbWCa5DgJwAwlrV9Ny0a/e2vg24KGrw3ttae/UcTvf1beWd3vpjfJvzteEnAONvvfv5M0t44Bk+
9E2xhZlwFd/aPnN+d8U9DdorOJufgmf9BjAWP/Jb/5ngYMPU7UG9NQ7RevDVbfTJfYa8d5tuQD9e
Yyt34/ci2Dbww36BmetW23pbkgH7/hg8NCC1KHfBxdmnO/NJSEUfIugvcIm32BVa5zsf0MNUpc60
76NjzVzNG2wBBtPRd4yO+dQytxPsOeA2HObRx8H/2j3NxZpRj9FeWV+Y39jHD9VdvYNtI7kB3ndt
+wnPRWaCZUluoht6n/flLrwDWfgZY/IpP7onrvDiQauyUjfRjTqvXJY93cU7e+08GvuaUOsdxDvl
Jb2j33nnfsxHTMzw4j0Cs/Bi3HVP0L6QYIp2C3pX3XvcKDHcXv3EaPRGXVe73te2/at7O99Cwbj2
7E1+p90rT8jnAOV3AcTd3tlqq/LI59exr6/CrQ0kxErdOuzIjkTRV+z0qn4YTqA5SbruE4uWF769
nvYkEZiJ1iD+2UJboORb+kSrw7Cl/S1f5W90Ma7rHWiOiR8eT7m/Mv3yMdkuq2zr7LP3bffM7Ij9
mQbtMDmO9EPcXkpYSFfuBtZuv93oGzCLgJPZ1Zf8uNwV2w7w7VUIbjxf8Z4gRqo/3UwAJmn3dh3C
pXRIyd+tgPTQ7C891Siv+1B0Jhy9D9L4Fh4D407GfjKO3er0rd06BEabYl+vzXXQgkDhG+fhYX6y
zthyAAIrRspUHwq5DEpfrMu3fh2tpnO2YTpg35QbABdmuCQGH/hDC0OHr2gwb5AUJ+1Vad/hjQSq
I86AIzCMtaKs4pP6ZbT3KZRHyQ3JmRkWw6+u9tRD8qnCTPEafi2DdcvEf3uv0N/h9ltgM5ONSti7
Gu+zeR1A09Wt43MCJy9VIB1aMfq7le/hughX1XKJTXWTC9/2OoS58aVnYO4xNsHyvPM27kHZLHeQ
iIItN50YhSzeKAXE9t5hoF+oukDHW7VfJx9ap834WPvuOtTWdnRnaHtv2ZACY0Fp1aUmTZPmnFtg
dV+o72gkOGCQDb4FcbY1tgbUTfs8Ok3aqhtu9U362eY9X807Rz8W5xoq9Zf+JV7g+oJ5ZF+NxJmr
caceG9f2L45N+9Wq/ZxGW9v+3KVbT31pw1W5H1mhzhcSVwkr18uXHprmBRROP72ZvVcwl+YnA17k
/fg0Pjmf2ROICf3pU/fIvG1bMUK8am67h3T95Nxo9I+vCNdKl8an9wgAWe8hVNbjS/uiPhCuDFtV
B+x5SwFw1yv+3ujXxVk5uY/t/t1bA1rCSBYDgxWI86/OUVUAFf1S3/cpzCNbKxiPWvhYbI37PmS0
blUQMZx7Bl/j2tnpdiLc0P70DaIGaNZXcKDcxOvMZ08fx828sYPZd47AR6Sr6Jnv+ZL5EZA+khDf
9qtJWytA+oJSc9S9o/0GaNcqXiebwcswYBw7GIz8wn4xYuLMXW0PG42027zK8KJBxTTXqAekg7Ej
5TOAJflXUt82YUJ+jL+oxRftviF1Ht4w/dqHh/bDoIhSV9+s5uzdW+ldD4DjwVR3a2ByVvG91dPF
6J+HzWb8lrcbG1xAzU9oWlmZL+HyPhw1HOeq0tegoFEPPA6uj26kfXclI3K7lBce+m2XwKE2EGXH
sXpC4YOp8w1QusUF3yQ2SQTlL4CXjseiX6dPQeIrFe72ptgBMw5QwM24plnjzX10PzlUJNfdsU79
tljpb/zojtntfAjuLT9f128AWN9wKTa18u1NdqCZpwUobw/eOsrZvEQ3/Rvw6uNd/2acxr15R0DB
2MwEpcSpPLhQKXwZrZO2Bxh3zcz1SoOlGJLkaccvkblS91RhgwhBY+Y22iOrVezHPejve8vdOCkA
cjdJfBss677cdxaUSH743gPLy9CeTzTGKCUKIZ22tIbcRrcIGdI8HJm5JQPe7+P1q7vHJdfKre1u
R/s26E5qeZuNPrDT72oDKtCPvqD/bZf3/5Azq2u0Pv333uzTa/Efx9cmLso/u7PXD/3wZzX9D4vu
C9czDVU3bPow/t7WwSumaloq/4BJQOcHeYW/d3UYf3geJT5aSA0dFDCXSObvXR3GH3SJqDrjBR4t
WAaNnf9GV4cjYeA/6p4ON0rXgmUT05LnMBxP8Ln/lKHpwCjSbUaiVh4N3OByRHdJat049ttiebej
02qgHKnkW9TF9+hXSObviskUO53WCHmkbnNiKGWwdrBboNJJQSZdtX1uQuN+wEcAu+qQN9+dWt30
XvUCeOa32plkdN8vzWJv5CRKHBCZ1mrjraei/JaHr6MN0qtXh8ypP82tSw4U9BTKKoCdgRNOgRr4
OBeq7EkDdsTqBO2z9POeNKye6xtHcaBYXfaVEMjQM/khEW/MhOVeq2J4Ul1ue96mVkzIR7HIb/Lh
EiuYqmdC+OMUdh92DURC1qq72ouZ8P3kjf2d3thby9Y3OTgBa9uqHmyOnROrP/Jl/9un5/9dwCjB
2n9/xLavTfn9P27a7LV4b/98yuRjfwsa7T90i6CQEM9m8ssjKfv3U6Y4f9geYDb0VXnM5DgI/H8d
M1v/w/A0hxd124E+Qqr+fztmtiYvubYrYOkqP/+tY2Zz+T8dM8u0hHWAM2bZHF5yiL80T8lso21D
ku7D9qeuIsnsLlRH07B7UUoLmgY99Chg1RvD6R5AaHeBaaOnxlTIN1XkbZIAXltlpEnYmhmiys10
7Rbl1iWnpDYwYwLyUQELtiLh85pM9abTwwoSO0AN67lZOVM1bU2zT/zBVbeLDas2sDp1/302q4e5
TT8i8PCdCV+NuspRMfiY4dQnWqrdlWHjvjXes9dM6IGZ+moMpCBQi5dJZ8ZHNV/AubqBFx2aRLwH
kCLXjjUSkiTgiDjR107FxQ7C4qLh92mzna7l22j7Mtrm+Cex+Iu2rx9dGv/QZtdlRpO6jmuR3mFL
f0l6FQ3jtoxgGT4IvRnzytnBcMd0G1S4c4Et1BVBxWgWfIZGxCyUs5CHrosPMzCg2zK9Z1mLxGNx
YwZ4RSXeqrX+UnisrBIDEpZoG210nx2KxQaD1yBHdNvQY6KP8dRzm+eHSD7Xx0vGSqZ0VjHUtMBJ
vm7c+6YGzW8EDndlQQcI9U0O/hJ3WSnZt2x5sQPneaijj2QIwBZ2zpq7A2GFICrq10vZfdG78BzU
buY3S1ptYiWDeLA4p9apV0HXaJMl8+sJN8czqGfNDILAmLfVrHBca4tKCjPScqoI8ULWVvnUQF6J
twbitHVpyvyUA8FOZO6+AiW/CdPIA/OABzFB/VtNgDuCczTv9G5tMdoXTe7ntCKSUDz3uenZ2AVl
Kr+YBeDdYw0WB7HWjTHZ47518dv7nnpDwrM0QIWvUqvfaQVIyIZJZdilGyoZl9ugBpfJ4t6hKPo6
Wu6lL8NjqZf3/VicLNYmapXvRuE+Fz3tNhPkzCPyiEQA1gg0qK8yvkkmnPWBJHBjGtaNvLlVik+g
QeA6s/DboXSIOQnoo/h0PVVaRFHRjXaJQptaS/xlJx9qHTyXlWf6dqP4vef1FBJBNXRj25/N8MMe
2FvP5mKFB5erAos9QOkVlO5bkeuiKU9Maw2+1nGg7QF0rvHNmslwz7FHF7+r7Rez/LBb8ExSNfyY
i3Lf98a5kafpUzSBN/ux27y0BjOpTujs7IrpnzR4zNv0EkPPtHaBU8OjWKj08txKGX+ZLe3otSwt
o74ftZYeektZT2kMi0b0RQme4IvJ/CRXP+QBlNgDKjUZQfQM1Y+hUcGoYiRKDVRYQtrwo5ZuO6Pr
nzL4Ah14Q3zdNMstpLN3YEfom9maTmlOEcDijlMFJJB+GI8g9z5dZX/QWRqjFjzHcjsD5uFG2uv1
6SYr/VfpXGk8+vm4WwxUqSZdl2S5/6kZylSUro37krJ/mtw448SkRVi8eoBgrhbFOE+lfnBi+5RG
M9g26l4fGYFLppE4pBD4NwDAoEp/ZTqedp6G/rYI7qEyWPpVufR3tOM9Wo+qzjmoUsJFsDYiRz00
DIWuk8GQXvYN5XxqONr3zuSSauOe5F3M6N0AdaczPK8RQ8dfLS/4lnvRZoSlETQs5gy8Ib+faIpd
7F0PCAxEjoe8Ywqyyl8jpe8BfrXXiQuHeJq/FgD6MOb/3VG085Lpz3pUU+BVe4ABSWuA9qGslKmA
nXjYB0jdCmDwzzX9FMsi6Ao838J9KQxrUXuPb+QyUHXSCNu+m/K8Db2GVKqndwCiyNS08vT20K9+
r5qZjf2LvTIckrfMGWvYul+KaCwblPcxKZCw0s8ezyXL1CnaoQqYSnPc8xhl+x6w7szsGOdL6K9s
Fx122/kIQPmzvNtb2KTJSCF3zqIbj0Kr0+jA4gH0D271eQG10tLU74qTvjLOuAFa4zUsWPIhZh53
Slkt0NE2cOI8tGn9apQmLX68DJiFH9fF2wSBA9UddHn5qln03QIl/wQn4Ktjw5OmOflrZwBZ1zhf
MxsZYjitEB4N5dp2Fk4eeCykYXTMnROwgDgaAYXhm7FgSfVg1leQP4LUTGndGU4aYaHu8qTXV5a4
fLCK9rQY9KjBxrvpkpA8jYCn2Q1gIh7PHKZwn+YDehophOvnNKHXQg9cZ6iLLTMp0Gu8rR/tkw79
GJy5sLM6u0WK0bY8gZrg7wYJqZiwTbdRfaaYPIAFGcP3lFbM4SIIhaW/OSMinyTgMNcq1TrdC9L9
Euko/77fpFX6FWzST78XD+fXygwYONgOhINxNNrff22gVnslDhUw/XzDwUAX8aG23FM+uqdlYY3s
vnxzwQ0MVFAku7AAkaKettdDVyLTISa3AtbJ1rVzhgIoU4o5ciK1mFPYJWyWXZ47N9xYqnNQ0/JV
3tkXGlIx569KxiXoeqEN1dyFCTmjtM9eq848x7N+jkfvZDTOqbQYVFSj9pRooDqqKYvVK+y13ADt
z+dBVw9GhIA6LQd4Av3CLw1lu4z0jI1cqQPvte7wpSChBmnfvc11aZue6aUFsS+Np30BBpnaxTeO
Tlau9NRyDerEzThCl8e4LVxwfInGjyHgRwH2ctwo26sSUIxqPdv9PkKt2Sg86PjOWqedf79J3l9t
EhOsGkBZJhMA1xLgn2LFGeB/noTO4sQeXAaKIQE2tE+dVpwGp3htnfK10pGzbjZBRkiAcDaRx1gH
UwWmJfaPY21kr6KZ5f3aUoGRpBbbvM7qnZFhHuPRfQsKFThHPBYLDrJ1wQfotjiEsXKrhi8MID56
AV3qciztPEbcZQ+UIP1a1tOj7JUo/DDKaAKxHqvAOiWgOtlwWgSFtZXVLWM+VdrjOfWscy/as9PM
UxcUyyoBZX/ezXV3jO1mz8w/KkhsSp/ulWGE6tY8gybJp0U0+NqCtsliTM4u2kyzOOVFSUY1zfRV
laGz55a6QqsALZuZUAmPfl2iaQIIGBBw+lqI/+lsG44wdUSwR7jlOlbTr5D9+oQQd7J/LR3WorCd
cqFUQatE76rnBls3lahzZgGBUtSHQ+Za5yYcS/+hHhDA3+861du/0Nx0cDDYAOiea0nU9ecUAQsY
jh5UMmSLytPS0apGjb1dqpOZlycCl3MDBaY/KCXeXH4AkmFjV2dIPG8BfDgEAIzMUXUC8uFInG+p
eA0T8Ix+XXfnIL7Rveyj0vNq48TWjdZ3T/gslNLhadiV6rwJo9tS7V6Bkj7AhHDCzuOBeY+Julrw
ZUrYY+jgxGmpuQO3TD6KJvwwpwQvmpIEdMRhSluQSbNIoEV+mdBR75jNidFdsESj0UNlMh2R5UXp
C6ad18PkkITxLnDjveoGFL+ufplefU4nb6e3FQn27KELzRTRuDc6oiHzpoQrfVOQw7laEoZSc0Ah
x3Sv0n4ATku1qef+olvlARLTzdVjBVqQPvexGehDSDc2AGrr0iJNzpjVCpreagPVvMY0xvMCN+pq
MmEVS8Oz0oXfeuVlsq09E5V7E0xTTj02a+5pPS/tgk5PYiPaPjN3pRfToQigQYbCnvYQJ9yMk7iL
TgGZuXKmX6WxihN+Bqq+jp8hjTpcPepgIJowivQWfMBvSkElRQ3LzawavjnxKG5kNH7L7HLg0Fyq
GJ26MnGaMWUVbl/Et3US/NQl3x0FG3UJ6CHBMy3d6MPI8TOvcUWVl3trcA7pjKWZFX4YWfmktPBg
LeRCY30vYiOSVIuXCdb/RWTPrYqLPeEjuz3DMZ0BpKIFhRFjuEwYaoPPyMAQOrfQSh3BB9kDnH/I
Y4KzGXYHN73Q6XfR8vwD8nqc7wzOzjR60eSeJ7rvcpt6XVLsupnBkg7UY5OQyItxpGCTBIciucQw
zuEgKd+vkfaS0s0yg4EY2c5u/mDw1F0psDWtcxvfft7E7fwVzrwb4P/ukyb/sGMnI/zWGAhPHonD
SGhLKK9G2pE+BDreDMi7DMV2ifi4pTKynqf2zU6UEl45YSpreBIdBDkS0Am7Ta6e/p8szy+N7Tyb
CtQvnAiwrg4jFmyOlWMRv9fEdjarppgZsKchODZ08PQJkJ39BwhBH1A/qNSQviRd/hIF7vNVHuIl
3FqVRvzcZ4Qgy6l388sofn3sENTI1hhj/rnWaaq1opRinjfC4+WAGqFwkGMGXczwUrDjzJXY1PSs
x7FPXjr6y1ajbHZnUoibtS8S0lzlTULvKSmfpjl9g0UaSSJ2m40aTBrS8G7JYGt8yVr3Gdv7rGes
jAVKd0GNCvgcxd24kpuwAra1qaNHJvn8KW5V/F1Wc5EgumPeR9V0Ok2BJ2fmZWi1DyNo9zAoAlKb
E7+KdoGt3V1J/B0BuFnMECzO8tDMo1SxfWcAbkOZd6sY6efS857LAD5fQv6rilicdAEHurhM8oCT
DYePY+PwY9RoHnuKHQCdYAeCBYuiCw19B0sjyL4Gk2mcPnUM9LGv3jPM6Rc3ZwWUhNeNknr0/K1q
28/aUJ6UUiUH5LyUIfCu7Re5HBgup9EBAstdBtox3eew0BhfmusVLHGW37DHI18d9pa2KnVAhMFk
2ycBEasCLAYsGtB/hj1HTFVOiTWCwiv/0/HnjDPMwfhwZ4V0bnyrwdZOaZNR9CBxMeDKk+SAasL+
2q33uT2fr4/vIeXOhC1SDRiOUjo9e5oyc8Rswhr7texus0QfkhFKVTItfXzvmQU9A/NjmiP4mUbO
JF/WbY0ehP3qUsXlqW/qkzXfmlDPtB4IDTSbO8xFtwNpp9pai8SKWCpNcXLj7AOCWpf2QRfUJyZj
24or8R1IMUjMJ3q6zpLE6bSIpsFCfRlqK11rCqg15IFOkZ69TlXvUBYmC6cPyodlA+Yut6obGP9w
oES76uTuWsm8uLGzZ/CCzen0zTtDW8TxwOyu3cz9ZC9se6kQfRsGw1iRs8k6PL5FZZHcRv0GrOlx
bCkbxmvDU8I91I9rz2yKuw7mVlvAo2a2FEw2kIARjtKGmrE6JpAJX3VHrKWXsdewGZXJBA7L28fe
s8jkjI0QiWkLOG4tKH4o+SleetHfrLGiiIimuG6yDtgOGfVw+3uf4Z9mRcWdZ0qJNIvAIxGf/+wy
FEbVBIvKWIX02YWRCu5nPVAATjdpSXnbq7ZX0z2TElDH9JLnNT3pdrGzRvBsr4fyOuwc9J+bkOYs
z+rARhx9U9I9lrHQho+YdkB20Wa2myNSjf/iAdRf56x4ArBl8HQdl1YjkFt+fgKIzMzCawhXVR1Q
hoRqctvSq6CrZ7PDzwWsZaVk7XZKm+d6elg0YgxrIRYM4WRjLksaqSXRIN4oxF2bWqnX4okCYXEK
1NekV4E4gb16BbFpujGW6VkcyoxyqC8zhi3RMseY8jMHDgoQ/MZFA2kOIT0ZEzjd/adFnY+C+ElJ
ET5708YhvAYyBf6i5GcojTxYIGsB0mmm+EasJDG3hpd6jYQlno51HgvuxZBud5oZDE79pBvntNM+
B+nke2BVbpcKjz3GE7cSbkI4CsqBAtDc1U+qGz0BmgJ1Uwvk5wT9dAcURkoAUFNY7eDWSmOygPjn
MD3eDJn6EVbaU0EvpxI2WyjCP7JdNvX2brHJF89K84WSbkHbsp74juMx1Ci3P3ZxwuMBVOWegMgj
r6SYZ0kPzMHwpBifJetyzdloVhL7Wv/OyeSppLHjGnJc8Zxp6101soplx9+n0v0Elydenl6uIYUG
qTcjhQrf0aask3NhHfXuEdqoO1kkp+s2ALWehpRhjSZCCeTv14ilg25ncADb62b4LXp3Yw64pdFE
x7LjkfENrb2EmR05nVnLtxJDijQok3GOQ+0c98dwLs5AEUMffd/i4/gVXMvMUVdrPVJIKdsdpJXa
eMym6RlkyZ4ZCuXdTp9rNtLSy9e4S3etAzsWOw5TEHTUtBLUJSU57TBOLti9pHGB7STLQ6ArEcOQ
fqqslzK3XjIL2cMzLP2lsE6e0TxBNruuBxa8TbJDWjYP17yFItEK08M9bjZ7U1e0ZoU0zBLH4+1K
YG14aB1i52toOg3Pw0TRAJhtcgk9yGJl9p3caAlBQXkyCdrKa4QoYWxsaZBum7spL+9GxC6zUb4D
Rud6LhKQt8169H9/rg05tr9kDG2V+oBjmtQ6qcr+fKxVYwxJnye6L8naq5OZ0YvjguR4zR2TD3pv
IEmg44JeNQzoYI5Hd7A/hbp67/b6Dx95HIGisoe7qsXn12Pg/8VgloxQY+uW3rlNdWufiG9rDgCu
TemHyZsMKpZ+Dg2iWA1R0Hk3wfrtmr5rdPvJMy9iQP/F87o/13elIsJ5AdmcyXSDeVH1l9nN0hgg
RY4YRpEO/DpN3ofI2ZriLVsYU0fM/TX530TB88Btt7O5h5zkkvTxh3jXYlolqFpCDYp2BmGeBhen
Xxz7GsMsCzVrQHl7ELtn9Ymo4FSH4bkmXS71EC/2YBagxTujK2inJA6MFLfiicr6Xx1Na2PV/dEL
8TezHDjyBJdvAMV9XLiMp7qfrUr9FlrZQaJJw5IVj1ywjuvHzM5PkRVsUljpJpggMoCRoSMOnouE
aI7ODSibfA9ugpU+mMeks+5t4GjWhFLeNWgsK35J3kJTIQqFsOJaVctAoRoS/XJ9UXGpZFSQGIXY
VsYfYdqCWIjHwmhE/tRkdBKRmqmtARM+YfTRMZ+ikGZmcXHM2B5XTVrs+nBy6RRDj1nG4xRKjNBU
AHPQrVPgIOpxAmrIvBNzfnXIw57LtUCRe05CTriElJecPdDFLkUHe50DdnuN1XKidmbmWsgMYJUK
lPijJVkHXUa7mRyAglp9wLtdHGC0PVI1+NQUkbxVbVANK0NEwKmqJ1BcjlC6uKse9DdfAa/Aolso
7sKbcKZgZrfgo7q6BpdpdRLfWMIGL9pGM91EeBhhNBzL/E0sucTflk6PGGHS5OFYXAOZHPS6670t
gB6upUyUUHigN3BJH+x+sTHlfbyLmww6lXoPqxQJzpRynCZbXTIUGNs5GdDCBP3P+kjsh6CLZxKW
fCuAlnsJEiEhuFxLabbJzapJ9zU38wMZCMI1AuXZSx5IPO3JCI7rpZYLiNsvPqC6LLC/TBCWRN8C
KerYQ7gLGVUPI+X5GqVfA1DvsbKqO7M39iIAIBCAjFCeg5bbLPXkA6H/lMDuylloA3sv0huBUsMA
x3jOh/0/vkfLzYNtN18D192HnkTM7IkB/oIcG8exvjNFoPfTrVYNz9Z0cDXn2eBc/oiQeatDKIeU
fCHrsUg56VrEGurqBJn9Sb5LotMIfQOJgF/AQGcYNejoNlClTVAF9M6Nvj1aN5UNbGaIfhJfsSOT
02fRPTwuR/gxmOgsT5kieRbWT9zOKKnS7dUbdR2cTWhioLjzjE9ZRslINaajXjjfks4hdgpXUTTi
8svkiwXdtQoQ8GqWJb9GSYo6bGFif5dwVC6tJKwgjALkb1OAb2wZkpMysQoDBCja2FXUpGiKCnDL
VRsNJ5u8SCiHZm7aL4XKvJ84xzkK6ho1XSMIZUs+aq3XZCCHBl17FY2rOranZtmi8Fk+Rvj8Oo12
ueRtJLkAscbJrLtPQaxBN5+8Dc6bR64eZCJAeItDwT4Hku54IPXLJ4DKlfpdSlAqazTO455sxkU8
664kdCvRoXEd3WtLdsyIPkIj/khRWMVcvBVV/lSCRLBq1ccmtmIOYxDvr7VxialMBAKTKNWIa+Ck
5fpXs8edEisD8NXdksFj2WBP0eCKW74KS/p1KfvAjTZWN+yuT7s0BDChnFNjfMIR+G4GDceDZ1WX
9skrHsHn54BLQgW0pPtFh0+6ccNj0VmECE619a6nQakavybrICmL61ZaEbFmkqh3A2wxouhKSg0T
hOgVquH39uufpkowYMDe0LhPDxWm7NeUc9/IXw3cWbUgjBfVazvzYzvBBE5+YRkNtK+pndVoD1y6
lzWg+Bl7Y+63roK7I7d8TRmI2pNtavLkPgCGbHI2Rd0cozL98PLsXxhd669srkt4CWgfiI80pfzs
ZOQUM9QwZ6ovyjnnUXbSFvRrrPEElqZQKKy/OXSIFlC4xs2H7TG69yxdHI1j7m1JkNrXDGbw3ChL
uMr6btMDjqsDMi026JqjEft6Vebyl9BVbmIF8FnoeWnn7u/srL+pC2dv1/lBtNLVfnWgsSo68VWs
u8BvpvQ9Ftq9HDclZZzeqe8znWpu6FrPogKuwbkjd5PTgqrkxs01+roes8RwILB2HzxP+Z57XPT3
u27+DC52dVocmnaAHAJ2jzDyl1ohSOPj0rcc9U43zxYz8xWtKT1UYyspCQVB9sXLv7qWTUCU4JOR
ELel4gYi/b6MhvW19iM9GlXYbVWJsmb9abaVpyFczkpDMSYf4R5M6Da/xgOKlE2l0mBTF7vGTFJe
kDoRDujyn+yd2bLqSLKmX6VegDKQQMBNm3WERuZpMd3IWAsQEiAJgdBwrN+9v2BnVWXWcMrqqvvi
JLn3XguEhggPDx9+//12Paq8QZiTt32WzwQsztt9tCjQe121LzKQmkhgoqNDRQUlCJZy74nx+9+P
iP4P7mi7Q+ULKKRWv0MBogIR/j4GXxd5FnYbb+pf/epGU3uHnp+oWC0ZQedJfIt2ImxLK/9agXaB
ezvtlvNf8VwVGmtVsUuEkDaYhPiCDCZ5n17x7S69TA23qfbBKkS19FIR1UBIIKsjuTlhM/rgBIqg
Q/Fie5m93pM6BGifKwvwcsNIKQQtTm4wHKFStZL8MdmjfyMM/8A+8lEBPDH3A+Cx+RGW32WdwmbW
aSVVn/LBIvpuNR4rcqAEdhLzllPMHWMUvbukXjr92TMvndv7srgG7Ak0qQhlbVzsAKz7fz8bcG79
vRuBWlKM2ZT/giojdPjH6YhyNs1eTsF7+L7v+9dk9NljVES9p5fy/cRLVpFVBUC6s5V+zLxPnLo0
gmk/WLzT1xbCetFVYdakMlZ69ZiF4K/fRXukIiIq2FlrxjTpjeoeyiPWCQY9GjdHo1mG9ctavoXn
Fv3lg7iWUU0ZCKTjzK+vJlx9vepBimZ8f4ywjxXzATa94XwlEmv6aWOlbKcXPkdfBRyV8lFv9KBq
Jyn9ikX0RGF9zDcDLNMtYYcO2/7qRe8vqRqP9xvdyb0glAVF4r68x6Myp0Fshh+r/CLoFQ9kLghZ
oKPVIyl766OhwjD3aNtJNIe2HSrk+jFj8lipGv0JyFJZjJ98irLCngktrtuxqcxb+NH29Zu6QhYB
XCpEpRsGwPRe8/CBDt0ar1md9Hcq2RDQHhpkDu5WJ5pjIk1jlStq9YtdBJqF5n6MadIaBg22OYor
Iu2yzTN6lbx9GfdLF94ktle6Woc+tQOkHdREfYKXMaalgrJE1W1G41MvgD3KUGE0aKyZ8VLfG4ZL
CtRtwQ4v4ktofmKqGpC/HFZXkaqMBulEFeKlWwsmQVLcznqQnDud6+iCD/Cio1regF0e5NdHaC4q
8XDTL+vq8hyqcP71ShzleR0Hzfs51oqFBleiWsaairO2mzcnvj0mKTFqle75WDiVfj2BjP8VrC6o
y7/7fUDzrzsDRSnSBW+FZkey0YwONDqlAuZj26r95OH740tKae89oLtDTXTr48Dea22fNwnk18o3
aim02KO6AUj03pffYHBd/AG6e+Bw1LSsDZ7/Jh1NOeA/rkIy0VDS6UYbkHTr72J0REpv7TZBcan0
YBR1fjn1XF5Z6co5UW6Ayr3QzaDTKAYdkiRaw1D0FKvbJR5Vt+vsgpyUcQxGKIbYMTrnr8ODwg5K
d/elit6rJQUh1rWkD1amEkcqaaHCyWqtqMSUcpLTpj+thUqHqhwTNH2CHGQmS8hkKQ+aX/ys+TnR
y7pF6UlJTkGeKq+XKnBr6JezSpyqO+g9tRWITqVOP+s2ZqGyttXpzr/8buPynWcBRKCGxlQr3OIl
Ijvkv69mdSFq/aT1lwUh4gFqZbJcpIf8J4w+fYpA0hesmkDUOiTHFWbxTSDn80NQTWnDuKuoa28T
A5BpqSID8V5J8b0NQC/AiW1Vz8HHdVa+ih9eSQ91Gx9BTz8+MAbJFWRD33/QAwnF8Zl5TVltRrrs
k6KGbgCfdH0iAoz5rvIEyt9XS7ynUxCJ7qxuQKwqKMQUVrBIor1STgHtyDrgLj9KSs1aHhMIDbuW
/hg/HvmqZYTurb7N391Ks5S31EAAPxLRxT1EqJetHMx2q7VqFumvUf24lh+VWIUpOKurLpP+Dd6n
AtsoWl6fSmOpJByMpoN3fIXOhs7fjB/yfJ1c6djxzHqTiKWqjOmPMr6T0dTbNPpWJhSRMzyXqxfc
CMsvSdeRaSEzoXxk7R4dehR7KV+5T1Lrk0psqVRi93JbsvDoD0nKQrle6uE1ygpERjiUR/G7b/Zo
BfI1mu1pW0eLKbe92wv2oJ75aEgrlWmjj2r8lYyG1UYtjDgATPrKpRq7qKESEqg1xkltOx/Ycatq
TcOElOdvmEge/JNeUI5kFDVOrXeHEO9D+A+VD0Qu1Jp4N/1F1l8qs1XdXP0ifRajVOHvHRIUhm0u
/iwRHUiiQW8AWkX9pAXPpsADtMKK02qUtYPlBzB8fUL/lBFdFXSEY+tQz0VxMF33hr9cXI3QwSO4
QTvDTRev7leW0Y4v6ezavSb8IX0SLF02yE5Iui1pL1SUoVmIy7358zcjqNujvtVv/PyKgXSCrujT
F/Q2uvWVyKtx7dysFigL++N1gQgblQELoOqsgFp/YNa0GBq/2g3nV8aQfIrKt1x7t3k7e1th4Vsk
4jHasa2aHSjQYEfqNYYPusirYMtHolok02s8D5WYVRmsl9r1PpnLF73doYn30gcOjEoDKydZoSMo
Ws8JQj0sBU7++HSG/pr3CD/RXEk5RMyIShOp45spNgEWPfQp+yJaZT60HgoQGhEVgw9CfpKhnw1B
CbNKL/aYvDj2rU8wrSDCRYY1NdK9ikp8fPbgFe3VVhur2HwVOnUESTok/HSfopYQh1atnGe8bN/p
1fGuv7CWrOj+mrYyUqUv4MKcVPlt6sQwgFIelogQXa32LpW5NuBGABVPkZLSFWrgfCXCH0/zE4LI
dW2ga3zrg+IutXRrPJa99pEo0iFOrnbw7g+PnQ69qT8uS1zr7rvbpxhETwCA4QIX0fu7LDkx/U3u
dGSXZWysUk6YVCxAml9JwyBQhmzcYJzsraCXMd9Fk27Q3Nmr78cQ3aFiVSwi6l5YO705JHNoB5Wi
pQnksaQ6LOWUamd/Yhypsbyy+uD7X7UaPfdjff5Pkci/IdcFjfava0T+d3xMsuzwh+qQvxSHtP6M
BahT5kTLzi7EAi2s9V+EAq0/tzWtSfmHci1o0KBRtvGXCiztz0aHeFZT5Ql0ikq4/F8qsKjb0jsQ
AECrq/rmkP38DyqwWu0/OhPwGNBABjCdjstrtDAJlDf8OweH2DPrBFQX9v2oVB3PYwB+UmUnneRC
VK31fFdCVaCROMZlfWY30m3PAe5gOPfrhkN/npcbYTg3Osag3eklE/+RYvf0WiJLsY/7sMpUuEpB
EAxpo54Om0Vu94GcdNtFD7Qr1PX6vUhlo6OFVpm1qc7v1OMQoLQM6kfPplANNv/y/XNvZnv9nX33
6wmsdut3o5rTz/7tdPX7zbphRgtgU1kBMo1suatFE78gknSLSf8krI15o5kes1YIGkVzYqNtV6r9
NNywjwQWw8hpdiMas1/gJbi05+/8FZj+Ixu2evcGMZ5kUFAPnhotMp9FdPL7CmREB5aE4H8nZam/
bw1jfH20rbsGqWPWKJrQWb1SqWnJy2HYCxNrV16h+Lb8XulUYfx9bfQaTrtBs7+yVy1u8bGZvKOR
rodsPEVm9YsSM8wg2PssHf/2dUubTaoJeqF9b2Gl+J28ls0j/TtiCRjNzMogp5/xvZIXSNmvxWuY
tdpDaJHcrKssniCPLYCA1st/DhgTCrALevaCDFmH1FE8O76ZMlyUR9ydLt3GHmEzWfTrZNb6ahEl
8q+NTVzkbesBfocDSirdw84ZqIFTRhVtN/uNQkZ5SVSTSilxpYK0n9A9OKpzBVGnbvqe1oP63Yt/
9dr6H3X0b9QRLLH9JmsWZivmEG7sLu7Hv1ZQ/7WwltZibZn/508bSL1hAv/TEub0P2isf3rKXwVu
eufPEJFwvX5T6+kaXFp/0WF80u2owlIVHGkSHvqbDtN19FuTYjNUn6ajYIij/abDdO3PpEBB4/db
HfjBIe35T3QY0Nc/uGL/9MZ/r8OyV65nt3tGcP4O71zW6bhBy7hY17DTnBc9fZP2icb0tfsXFFe0
pHuvgSaaedDyniDXB00dQgCMNlJ4nUn+hguSQqC8/5xcH0/wUL3SB17ajig/owBU0wLNeZfGJtBC
OLSTNO1g8PqlHYX1meZpsCuF72xZP5u0arz5hYipdWre7osi7aYQH1z8ef6qrhjZSdu7trJJWb4m
unFzKzimqyI2i37/Aq9BP6RP1TvJHotMU/x3JbwqYR6iOrAGKDholTTaiuyEWHIW5+Pnvde2++94
c6WT1axNvyrZ6YEFaORv65mVOvxk4eTxoNYiNZzmpUu+kQJsnfIjyTcmid6d0AZ4/epDlE5VBFHl
8YWWhlmnqq379ZlDGNuD67+jAy2K0hoPJ8qJ2vYdH0o88/KkukFP72c6rvgSBxGKyFIb3fN6VNXN
Er4Rrnx/93JRNJsnGgcenrSTN4kcN/isAUCkzDo2XaOhXutSm3VLO/Se7VaKCLtTWq03Wu15HRat
R5+YdbFspMZ3rgW1c38l5Sl7Ps4VeobSpEzSMAD0SRAPy6Ja9NLuz/XehsqiTfLY705j4Fl5ldXE
cAzo0CGBB7dKvqxV+MPyEbpGTbwnB25FBcKta+qXZgGvZfB6endalcKpDnBGVb84cYbhRnu8aJYD
fnOSZ6u7LFrfhhH4q9q/talApPU5dYzXl9W80biFDEbACOaGb6V6pw1+KCuK2TPpaCYh+JZDV7Nk
zG4Itdjth/rJrg30qLavXYoYs0cZD/WaOjVCUaJbdy72u9O5tOX19bRf+jwB+UFJnNvv3qe9TrZ4
9siad6FmKC80Ewc8g3dc3jMnbqii/0t/cY+uwyaMBZp2bhQ6zJgxdV2B86rryU0zvOj9HKeUHxt6
NM4I+uSlRk0b1SAacZ0etUM9Yjz5jd46kCPkeEwG1mozQvR1OD+u12qZdyFJu2kVLUKAIYAY/M+N
0H9Zhqz2jp/fNYb4bS/5f9mZodXEw+/20Zr/WkWv8vj7n5UZ/+27v3RxBxoqzTAoKG7qmqYZKv/z
y57kkxZWJBdStFAdCoj/ak9qVChjXyoTj2gV1FF89JsuVh/pbYM0l0FHFcpWtf9EFxOs+GP+iSp+
mB2xTMmbqNYQAD/+aFA+27d3HPkQYg5bZmT2hb3a2mJsTvf7p1iAThKlWTkP66iLrgnzrZx3zdZM
Fw0bWiNZCVBrvPB4LQrr1g9CjyiFvRs7QH5EaXfMM11MZCXXhVVYK8PZbjtmYRnOxWu44LpNVi0s
WPRtsdcdE1ajVWpmNjEn8wjli7iLFxRHpZ27vvU24b4SCCz0QevtQ6xqE2oZ8Y1ZJwqODcz5et7l
/u0paRULRn4xj+Tya5hzmv1VrM+lNZgITawnk0psuwLSPvk2ORO1S7Itx1NNJjzL/gWlUMukRwGn
za1xzpUNq2ETAnBvkrOtO2KecxvDvrmt3KaIHPMp9vMtP17N4Xbc52E4zZiaLLmaTk8t8bPjbkUp
nIXneQ/x3Rt0tvrWmNc/MEalW+iSvEBCbEKvAVEJF0if2I5X3r4r5ktzvh2blZATsbyL7ZqcLHd6
kdttX5hTml2KLQNkTodN2eIjm95JYj+defu+mDJ9CQP2EPtvm26x6tgx1Vm8gbnLjEEeKWZNqyG+
OYcmx2gEHtjeUnIkVvj/gq9vvx+MyUPYgVj0BWct7buYfo+39nQ6nK6ADvNyp7a32jMl+0SMp33B
Hgun1pQ4lYCXTAS1RDCoFIWeUdWL6qK/anmN4WXUnHO/P03H2GewaT2pzJ02W6Kapi7ZdPrftGd+
Kto72Cjf7mvoc9IQfq42s9W3E8Hje/vaS0Quh9vhg7u+yFUgTotarL6bVtMiz1TLwnrbj2FnZU2s
ntgQSJRNyX1ZiUWUlvbG0KVIjToFKp5zq1GaPtRkujgcc7mGcIrO6W/webu21zy++maKtAMIcMEt
isB52s1jz/PNRALbZ2LV2PTFyvl5W7pTi5eV2rXzMLHexVVaJ0oKzdrUuPpDzn5ALUCDxAg+makZ
cGkxmZGBFrEcTDarh/SIPch0Uthtj14gztUxvN6sb5HDgYqMnj0jw2zuVA8FO4EELLCAU9jUiAh1
1nDctxpWX/atlXpj5XhwPjsQcLm+d+H4UyJJaZorEt1iESG+CIVz9/qyYxmKoWvaWPu2NgvHxo5N
F9zo84tQM6FMsTKkFwgBE5t4Si8VPSEJIYoXugLCssXiJU6RCVxVnALLNzm0FkxQV4y3oVh4U+ct
UBws9DWpUWnuv1fEwktegVC3yL1Sqiwu5ulpbt7Ca0suyTSTIpOh/IG2CVEcK5EbTxFIFpXTkJtR
KPZqSIg9WwtD/sDmK36cGeO9WjxlbD4Y/4czHY4R68UCyLsYo9wawIoCCMkWV25qRy9dOTsBcFcX
X5z4BTIx2IFFz/z5ucrAmsEKJhbU0IpZLDYJI/UadqXPbEQmBoo5U6P/69FLsXgL5wCeS0KGLUeb
n4WSl/jzzQVfEXe5CeQXDPRiRnsc1n2P1wRuZTF6wvvUsWAxusrQ2QGOkodQ+t4DNjpgWy5tPqPv
+9sqYwDgSBA8TpJhmG5hfRKMSSmm/F+YVsbJMjF5c8OUQdKTXryHl2W50SzG87tgGaAsCcGL/XbK
6AGAkHi9Ynb9SsZk/KehSyQbraBWMxoB6A2jq6aHqYEHlamGFMVBRZH2k4jvTZy6zga8rmgj7K0B
hq4Viy86tYsTfzaZcEK5mtFLmoHQxGbCEPeQo5CR2TXM83lU2brcbTaAp5W2VEOo5gDhkPCImz0R
yLudisRuwsKUykJ2zQFWvtxZoxPaCW45IZbn4VGyyn2xibmj7xZvb2o5goBKNODAuqLRruIllwYf
/FAnw6ojbSN/diPnxKPNLHWnViYjuZbDpRQkrScbRxwC6c42m8FFlFZbHDi92GHa8YC11K2LBXnS
TR6f1nGY2eZ+eKTBCTvjkRIl+yLOQwo8eIN2OagedqKErYlQh8TM9zSn7ayrdWW1B/4Yleh0TDY7
eV4TQjBk4S5TsZt8VeI4+SEnCDHUYXA+D5VWxjpHkxyPhVi688LcQIsudTbOh2U2PPWoISN1hNtN
7JZzUvDi5lATZN643a/0K3ZiqwV72F63dCtE2nviC5I0M2Z2AJqbxN7FsUYIediXLC22tlQ0hRyJ
yWQ4sEbiZFmu3Exe8sCOqH+eaVnY+mCgDwL4uCJ5Psg35JZMcSRciBFs6M/sTWFOXGIP8un2mKiv
fNgWQF84ZD3Hk2OEMvNMH22TAmgWxhlN0RXD8TmW8/NwPR+Oh/Z2v58PBsKSczeVx+lVjI+M/dzn
ibfbtc8GetbEeTC4USgRYKEEWPEWLHBflKb8NCmCAWAqotMVKAAsdvN48GYlp9Ns2Hdu42SaOdGh
IZ/jjkuZfI9SK6eE3MeuENrRw75P693Tup+1cbQvT8X0uqu21Y468M6+vS3H4VQDgxNZx3XO7Rxz
JsmXKXaTW7mwf+Os1g+R7rN591Q62bh0ehBBMrSamKTiy2D1nkAp8FJyXlvgSHmEWkIqJmQgDSV5
B4ww5OfIzKYmhsHkyuSlFjl38eWuwY/ytmvGclOI4TkX48B8OZVZiMFmNLJq8fMWo8FcOgtrsBxd
xNA1d9KyHFbISM4GE9ccct+o5+McWg7EthAwPnoIGTYV05aaat09rNTcv80uepihV8YgYHmRWKwa
dW9DZss9/s66/id0LXqz9Xehz4+lqtqTEb4wMH7bGMW/Dxv4vdvtkncC7MfmmPKs66IVDKvG5Gas
E3pZpZgmEaR4fbte5daNvQSLyIQ8c6TBZC4jMP1mb14Pe16Cl1+5Ier1YSrNq1QA9CvC9h2agLGi
H4j6C224Uxv3xUzGLZqQie7wfSxtbNWBLgorGaQ/5TS12UfW/Oz6NoWYorDfEl0PheAXUc7ukE7Z
/Yd1YX/W2IdoQGi9vdBNV1MCEOwa4QLPM3SVTZBb38qoUSoW/sthvohm+lYbVM57FNsXkx6FXmky
+k5hQXlp9zElmufSVGSWw33GMhkHYrsq2Q0gmMPUZjNAjbKXnUKBRTZWW/z0NP22p3sPmDnafLVS
JhT8figljLnp3raHY3s8Hk+96TgRtvprzG6LprFqLji02T+Z8juMmPBomdPp93Rv8FVMGOxELMyn
cISYju2H4LNA2N5UGTcPjl5929s7+20ivitrup9OV9sV+7G9cqZch4vaC/5iY/S8xfc321giTPal
59ib7mt3tV/ZqPLG8Blgg1cLw6LZ0iFGJmWP0VDuSc5rr2EXxjYWouPbbdGZg5pYhwDEmzJlM/PY
wHidNrMpl1xwEW88xl/wsGU9e+WJH2Fhf4zE1B7x9PbWtKeepzajBf9aHqY8ho86EBvzY6hMaXgg
XqP1drzdIv6YJtr4jVFBnweHKEk+b+19t/awCW2ExISlFGtGs9JdsWiZTAoZLLEuZ0vzfhcahtj3
+Hvfk/7hRikjVsud5m1wW7CufLlcnh92OSvmNrs31RKezt+ko+XDbYwaR594vLyNL/MQEBCshb0N
7b+dizhU4mvHDjIgnrY2nmS0hLvOxRyn7AxXi7C+JtbAWkwGCRpcF7fFwyMXKS9W7Jx9FrrO5v8y
Y68PrWq1T3Wy7SLd9dbZ7jqsV11b+zJkaxS6KGX7KYtJh3G+IF0305vCwboqHEbcvtleOPBC68Ei
i+zponQxJjEfLkgrNlVkl9gTbMglo+qbTsPKvt8YIvJp+7ZagidlPrdNXXc0T72L3d04NA4v8dOF
r7dj/VzAeHvMNId6p8XqziKaIrzb6dT+9jADcU0azM+Fq13kfg+cHOl/CnvPYC7wz1bK8cUSYhHg
RA5tdtcpfLQCmfS+7fEUC7olxqyBNc7b/nvhrB6S045X38O7OOKq2bhaHmuKhYYXxaVXjIa1Rmh5
PqxKZyFOuEg4f4Pq62o95YqbeJvc5J7VM36yaJHCUCjjwd3ux2xqLBXlcy3UMy2mXNu2bbbCoRJK
bGo8zumCsyrDZ3GR36zyb9zcrb3d2ix2b7UQA9eaeba9+t5P16ZyzFbT1X7Noh+zAnkfN4EXasLG
qP/WTTxnKt45r5LvBVaPM+GpbAbvIZkZZ7qCFdpUQ0mfjI/5vG9LHefB9rzT2LZN3GgcSm7pwWOr
hV+6XObCkrGVL/wU3wucjYXnMEfe956voXdYYrsFQgK9jtDNFb9rbFNY1HLlMTa4/2ra2BZHPCkq
U+xj/H51tLe67HSYqi/2rLfrW2/RlZuQY9VnuLcSD/kbokH6ZPA99c2am8KxR/gu9unNLqvcysf4
5eXWsJINNef4QbI1TJQSL/ENfmCqvpgXO9pmV5lS9lDK+kXIAf8vGdOT+YGqzc0nXvA+3OuhTRFT
uH8a0HbKG/Y7LIeb/AHs0bx3JgGHRGCLIqmhRyNa4In7F2a5fzSOxaxxQFWwIYWS9kyuscztHLcU
zoFUdub5luLBRTbsLCBiE1vve/XNtKnZU0/rjALpY7rtHA+JWCnVOyPS8BMMZhsnFruDo/zMH4v9
PxUDSywcRt7jGGfmjFIxYiUsFovNZvOzc0Yjh58x6JVHtvBOMycy1bHebOHgXM1GP/yAn2JjL2A2
NHAtBef4mSEgyrlacDtqtbJ+naU1qTE0HMHJFismGOXelR5De2IyuxIB2zgTucTfdXB3VydPOYJ8
czQZ8R9eGb1jhCO5xZ3wHMdzPOUmWU6IePLGYjGyHGc3wf53RgN5GO0GoxU3MBs5zmlkMS7W5mu5
tEabnTUYLcRuxI+T3WC2g59AMBy805AOgyLY+DFxrQXXwGG7WFikxGHkAXt3gZyMrIk7NCf8cJaj
yQSDaTRaxGJwtia4H7uvG3tHLCxMUtOc7zhAbjaWu9tZh4EcHXrCEfw4+bLkhGPQxzPLsQTXbzjh
bNLeNuabzQiHbTLC53EmYmLtDnLjWKMZ/LeWVVu70cCa7ISYSBcuLYblq7Y2I2dmwbggxGhSP2BX
ltcZAQ7Gp8epD5NJaeGi8D9/7SLunXfkDJ9afWeD59LEpTJ+Ylb5DLetZkicfKTMH9xMzqm+puQK
6KPg6AkdOmfZZFNaBg9q7VQAAGNpgd80e+CyWngPgx1ntPloNyhsvrVBPzP/+CbQh8sZ74+43s7h
V6bVMGO3K/GtId4QOF+Osn5HsRB83Ro5ylJlD/hBdO+SJcuat5zJz4lHIEwifuCQRjraeIcUbWCs
5SYCcyL4QJyAdcTlR1+DWJ4xUIdzdz5RT3TA/eA2oC9iKG9itkOeU2JCeJoHJnf2c+JqnrLBVoR0
WPk/izZTNwGzKK2XxUzGjMdhgBPLMOT2wyzlZlbY6tEW1FljOTa9Lg+E3/pDCzBbEZGXbBbQhqCF
LvZmNpt1LLSUtRzMvywehBHfcX5d8hvLbsD9Ykf2MUNGuKK7L6WkNhae/HLpDqzZRgg85R2yP5sp
bVuz1q7Ww9mMkNDQHlhLX84hFhcM5kgFphjTi/1jyS9k1WEJKrPTUh/i6baEN4kwEKzBzPOmK2+B
2FjMgPWzYAsIxJShWNgsLmu2QEx2LYSdO95lDAFTwCAibV+MrTPYfU2u5gDZXG529kgT6J2NOtDH
/cpkghfDt5l8xh/Xf3MbLljs3uawYxydjbW5y9OJLJsc/cDTJel+NbYwfExpsYZ3X6MBNsxup9k+
1/PF4CsxW7hGCDq2u114aR/wtq3RbAcflS5ZHSvYoREZW8Qtx6ThzlNx2L2Exb+TA9w4Zu001gum
j8lHYn3BSFNzLrlx4jTsqY7jsOc5XwEPdRgAERJq8hCQRBJxUYGQBdswIwq3ratE+CpRkZzDcTaD
STV0l6EdyENHDuAUcWlJiI870IkWgBMAvqFD6L/OQ7PHXnoHruCWhg1NR+PcGl/uopx0iIykAnRf
KfLVa9HDG6wtuIKQBB6hPOjygD4j+sfr7vFgwH8zQdOnGay3Qo2Nzgh9PWcxiiWf9mwKrVa4w6PG
+eIC+FzF63iYDuMhGACo6eMh65B1VHP0V8Ns4AVeiERSjyXwvc+aW6m4ZMQY8mqwpCuT26AEgAOU
rkymgemq2+s6PaaKgCErcISc89zzSgwCOTjs1DngPOItPDCJ174mL9AV5pGNdAopFv1IKdUadMNB
Po3nI/HT42kPToawOg6qRkVrcnM5N4cmp3yjJQfneXtMeEWxnBPsn19Q2uereRFbOAzl8Eb8LZL9
ERFr5aHY39gyuEZcs4vjin07JwOhi+2bEPC6kFjG5y6hk5RLyh16UIU1Ys+fNwckOAZvIpfbxCrE
y97XNgHMQvm+mUlSpCeP634hg+U9NUO4xsTri0T1EPC5dSEKeE7lbZ86DdPi1/VkNkExvUyThs3u
kBrmSry/Muc5jWDlpsy9SR1m386+MkPdyemOh+o0CZIMHpljhLZqtZmbFHxSeGkH9vlCnENFEJi4
giPdZAqBwhJYv5XOYTDkiuebFTnq2IsV2K0Zkjh2my6XDKfZOOHLoflcZvsmCy5FeNA1at5JzooR
JqBN8En3Enf7IIpTEHdTowKFGH+Um9l2SCHbAOGl2/WO7jnkk2WDyNpxfXa/UAjz1KRnKsEcwin8
UemgLaSFI17DCAcudsDdI0hLwuITrsBL955uQULnvIR6fkjy1dHc17iiPEr0Pejx0RE0a/KUFGEe
mbAb4vmp2OvbvY4vdmPRmxHsnGJ/XekxPW8TCCjokwLLu/cYd6bvLU1OdPmy+96SQIAaGC5WkOBy
X3JQEfegXsR9LbLJa6JCL+vcaq7TVaQjZXS9UnJDhhsXbE3pG49E7oV2IsPjdggRiBiw4DHgIbQl
8K1cNFR6V+D9EJ7CMG+IPXb6tIEgIvrnIaI1bg7M5qK7MpdkPJye3BZifsxJUKj4kUqCQf8ujm9z
vebq4umeCTbqIh+k5sMl/jowvmh+QdWbL/EDRySreiwzRo87zxDvhJwVw6lOtjwOj8czJ4NCQZxJ
b4njkPwb0jted7yLMz/3TdalOjjgIsywiu3Bn8JN/LoZJtwKhu1xvSt8SAJlawf1vEmq3nuNSP1d
vNaxhN2CSgzz/h1s+qNohAt7jWS87SyDzQMAA9gCkPEVI/Q8RBezs7qv22Pozfpuc9FfvbfvBJ/T
H2uZ6Czb+J8YwS/5DqwW5EEBBc1mSoYggihu2Hfhqrczm6VFijAfhiZhsRF9GoY3xyWRaPpIB7Io
GyaDhWDqs475shkQ9+K87LZDTwFHc4JJjo7swlhQeY3g59bwPrGr/wj19C/z379Pf/+vf94A6v/D
FDlQoQ5lZ/86P+4kMHD/yT2FATxkv0da/vbNvyKVen0DCkdVpWZQufnX7DhIJXLVPTpJg2Nq0bsa
SOVvaEuQSjq1+1CDAkqigZjBl/6GVDIofdbAeytw03+Ktvy7Zn4fpBJs4J1+D75vEvGtv0uO96sc
hsyQcrLGO7q5cYemORU7d52xPadpOaa9LcSKFdRvr3xAjRe9UXNtrOdg+iDNmGbNZ1t24NdNutoX
xZBrv+zRE7etX+lhFxzD1mUORp0WFoU20t9dK3jfneBF605q3ScAA50gpjI11tupjKO0bV2N7vLF
eI/Cip2+7VfrZr87eKmCizY7cPmcNOi63Wi+htWbWDaYkGszJQaXacDFg3hO0/dxs+9ve9pDo5IJ
Jqsgec1fJayAQFMg3g+JQaaXjg3CsB40MgOzQE/DXWI8KYW+dZNRuw5wXakyI2ReJ1VDvEHIvD5Y
mdYHN9PtPF5WRkdvcmadTrBJX9fH8pq0tBQ8VHmbRyXNJegoB0SnXWQZUP+Ojy5s53cbbM+p26Yt
RRkZF+lfkv7geqOHxivUX0xAHcowyVYZzIqyTCLdy6oC0zJ40V7n8WoPIi1twa2cvoZlXy+nURF1
nTis8Ebz1vEWGZbRT+dR3O26FcygZgILrHxfXzWNZ6mwbzejtpM/6YUatuNVN65Ctwr8lJxN+Y6V
VVk8T7ewcIv0AXIo2foleql3a62e714FgwFtbG4wDMsqaSzvkXGngKUOzKRFLVmi7zIauGYyf6ZN
p64ArF+CgRECY0syo/+m3U4Mu0lChtd4HtoB5DEgzb6zokmWqn4Poc6+2U9Nu06LIgNnUSeZU+TU
csPURX+kJxFxPzJIcl7jQcOI2OTjMnUeYOblqwVBzCX/v+ydR5IcSZamr1LSe8s2Tha9CTfqLDjY
xiQQAIxzbqu+xlxvTjKfBpIg0VlVUrMYGZkeSemuQIQTc3PVp4/8JM+RNI7bk4Oqwf1gWlA+pWV4
UvLZXePWbTN0BTvkDlJgdiUuzHNnx/7UZsuhkZeD0WjNVR+3/a43VQ3mEnrXUyd9/m8fJMHO/qMQ
KaCdf7tBkvnH8Pj2nN+DI5gcx5ItFKtBjGrgKL9DhzT9FxsoOSpGKNMITBEqnL8FRxxEiH9EVRDn
SAbJROnfgiMuBTqv79gK7Ot/NThCxmXe8oc8jgiOvLxhEH+R7UIU6SdG3ZrYXe+k9nww87z7PE6W
EU7jpOo37d5bQTboGYhlOxmDZE33R0QIi2iQUwkFAlMKJ7mw3Lk1+/PUbcZFWQrp3Cw7koqDlFxa
JGqM49RN223dlqrtlbGllW5PHMKKuEt6QTQnz+dZCGBMcik0g2RUVvblFavtr8YsDJy2aj9UfY8z
kWk8V0am4W3j9K4EeRs61cs2T1/Nrf4olckJKyxv2PDH6uwL5gtIG+QPAypEmr4+FkX2FSr8jVkm
4TpR80D2KVomdzEJ7DI9r23+JJcT+tmpcV62Caq8hoHA5HZ7e2ma5B2orGge5cu8JddmYMM3rfQJ
8GBFHFA+KUpzNsGzQki0Lza/PeSL8t62dW+xnQgqL/AjnRneBE3GADKp5u1Lqy/Pk07uYpPELrZv
oBanGjr2QLn1UNXtWdnnB+ju4SYxkiyzsyVvH/DbfKhtoABq469DB+lx8OKl/lxOrVdWuS9N23nP
8jBP4I4VmRZhkQK2xh4Jf7GKadRMk93UvxY7nlVlca9vY6DXr5n2Ypsf0lRy58KOSk1ykXoKwUMH
+5JExSKjgpWHe6U8TihIyI35yKpHjxJhxnkM5Ly4X2OGdjWg1ayP5DS7Vu2ggpnFOh647ufNNs9W
P3pZHp8A63YHY8ZHb0PIT+ctZlRSp9mP9SzgTHhe1/RcaxJzPK0ATLkjCLK4hbVFU2GFWVZ9sPPy
IbWRE0JlbKj2z+02sCrzo5O1gW6v0VJsR6PAZ7aWXrJC/tCllRtn6v3KeAEOeTSjFZ6h9DXo07uM
Yx7qU4Ds+K1VMQSNu2AxkmgSoj7SMMB5mpTzOFPPVvAyy8JxUJMpcrD70hTIJfXeKD/Lwh6BLAS8
UJOhnzVmH9NWDidbC8w+vi/VAfLFqBwNOz22S4wwy2q8Sor9IM/zMZV2YGpSco+KGEkFmky7IX20
NPmpX5dT0nQXSQLBI6+DEJAUh+FYY2FWJh8MufTnVj5ttvF5arb0IJuN38Gaq1PoyIgLHOZp/brH
xrWaLQxQzctiVB83SFpj1j/lHdJoU9l8VGrLn7ry1la046pYnyp71RG0cT5O5gqnMb63ZRKcFGph
kqBENA1B0jdRjJbGWlQQPDbulF6g6Ggln3pruq52b6AIJsR3LFRCjCa/nyrI033tWVaDwKaR2odq
0b5ocRM46/CiNttJibN7a+mMm8VB/D3ZOZCT0YQb1kKK0+4mXUMOpJlP9W4DVrJVJKGN7nmvu2ux
11FvleHe1uwLdHE2tT3k+pZ7vaZq/l4U8QXCburabL17U9uHeydV6kidzeJ+iifEggjhx16B9dLr
dXkbz/uG2Au9+ra2Q3lVOHC1BOxOs+7oadakOWuKcIyhd2HS1qV2Y5ItXLvVsG6HIaGxlXYPTSMM
khrzNo9ZFk1tTmfS0Jdk145tL+eeOdnSQW93BCb1BrvkuVPcNI21QzuSQFYTAvSkfLe5PTCS7pCD
yisbREHf3+u62V2apHrVGuXWAUt+k1X9624tSANqNiRvU6VhV2sfk814n0gVEuRa/Rl599QtrZnY
lyXoAuagIWX9pJbyZ8IYOE9pfHFqxN8QUpm8SrJR8bTl+8lai4OsLxGA1os65VSvtsWX41TbsZkl
zCOV5EV2uk/Nqgf9qJ1K3JakUvtcVMmjcGFK7eRhzSGOptY9SeCHYpcqKOss6Nya2OO74E078sJo
EIpL067YmugEX3Dv9VHVRhB5KSSAPa+NcM7Gh6raw7yszgioXvVcf2euK65/nBuaMGBJ1fSVOEyj
zEZwwNFQ8x2V5E6Czk/ErpD/2SU6zYDdbxBQ/TgmSeFVw34Cz60wN1pa5f2iDTSj9Da0Fw094lSy
bva0KiJza261Vl1vNjRGK3D0Xtp22XVK+s7rYt2XdvPJaqTu0uMAojg22u42r5KZRX82JmP+jFpg
dxmW2HSdukEhcmsoYGXpXV0SPBwbcvAQ74+LHaM0YrBqbjBPAK8xl1Vgag0wjkRdgt5pIX5P8pdd
bxt3cxzrSlHSn2bNYr3WsxnViqH4lawx84fSeuhgKiJxXiC6mqOU3HDfY9ANY4N2Q7+Fpp59k6TS
WxLl42JJ12ySMbQ1lKshSw9WYRRRuatHI26uvZXtgqRNrzQtoHDtKxZ7PR1oQ01cpVmvZhHDMK0x
l1lnf1TN+20pEVrbMbJscj+359Tjrp1jldKpb4rn1qiaL8NU39uJop7mKm2em01oVjpdc0JfTvZs
Y9EOfVXajCzNrPFRPK2/aLmyPZWUEIB0bDQdd3U74oC0fRs7zCZvOitrViKFhVRUk3MIVIXixXFn
vdtV+nRIO/3v8DP/H2sNKCB3TFyr/lHqe8YRIX0pf0x8/3ja9+zXlnHpEoB5/OuUN7+t37Jfy4He
pAN9R14ep2ZLIcX9LfuVSYzhKgGpFxZamklO+lv2K/8CecmkLcAfUIGQ/zUipuhM/JD9SqoCLp+k
V/mJgDkIz6S566QAjYnuoA2UiKtdHCH+R3W70IFd04/LQIOTcKdvykfFxBXIlh7w5zzjuRSNpAVy
lr/GRQXaWuMEBcY0VOvHXrKzg41Fif6ozajc5dO92lvdzaxU3+Jqf5LU7UO6L0gR51Rozu7u8lDj
ld6ahwQ50sOgQQyKkwjldkJ9nvrO6FynZQAzgzdk2dYzMgs1ML6NYXI698eiN897i4qAMrUoF31z
uOKkyc6obH9Cejhs9ZS5ufKkDpiPaUpcHExbDs0RnEU+P9T9/JAo/Yd0MF/XUf+4ydnXyUlPm8rE
G++f9/m8hxPWvdNofy47UjJty5lNrBYO8xZnU8ncHGnBFlBqx1UMeAwPM82Kyio83eofGoprFOEU
dzP6r4O2PLRbdxyssjguCdR9dRV+nR3iHZszA5VJR3qWtQXrJTUhi85XGW3oG7siNGcZvZYsBbfW
UgNIEkOzfZcgjGKogoFoXe3V0SgRQp9NuPKIwqBWenWkQonMQgsk2Urxf8DSMHM+9rGBIbaqkJ72
1zqTba+DnemqNm6y27aNYWOOYbIhiLvK45O1j0AiHZWEtU0aDM+sfQgELeycIlKM9XIRyHM1EYqn
+XZPeuPLapNX5dprunZ2qGIT6SqJdUhWTQqdONbcbAa528p3ztBLh1YdMxB4SX+wt672cnFvmljt
Qh2ZgRTFKRMJisab8835bsHy37mj+Wv8YZv//abm3YtUZtJrmr2QvU9/Eb149vfoRYyiKoZMSXRS
YfkIH4zvtTt/IUDaxCD+v/CvIYD8Fr3eGpu/c8hF9/L36EVZD/H7TYb2ezj812g/ojb/o3b/I3qJ
qPYDfdxRtzZva/wOFJxHrkuWargD1OqxYHE/ItZiI72OOvSFpkSSRzQzsYbbYX/ncr7cW4hVHnt5
Td4ZemMck738kC/Dp3XqhityHRI5RPVk9lj2KjQyy2UBS5bS6FfjlgBjA2VR07E+pmlpPaTaKqGd
2Kzmoz7XeArvmlIjUYFeiztvGXOgfvuKLnjsqubw1NXlpziZgAzvIpVHntJPbay89GorbvLWZuau
bP2hMKz5kGL0XavL4CrDkF/gZQmOfLqFTYtFRys7DLwoSr9uaTaExiAtr0ZWxwjVLvV9WqmGfLMg
SPwpgYh/TIrd8trO6lxy2i/KJGEKbleVRbdBKxmaLdL8TlqY3Op2VVwbiTSqRV31tZLxWEZn5n2P
feKTU2mo0DtNE/bkXV5l2etZonsT1kmm3XfNpnmDqYoGazEdKS4gWFmbRtiW+bGIE7RGWE1USLXz
aPb2vlAjdjumHQPWyrqTkF1ZqidlfXqvLe30OlD/AgLkTKXRaMugEuV+OXZz0xybSjY9A72mQNfr
MXdRp6uONFtWXIDM+s4pq8ZvrUnpKFZHsOtmgY9439QXfTTVsGUVXE27n99P2dweGim2Hug3Orfb
Wkoo68Xxs9ObZtQ3xnRI0w5YalWhFdk2xdVZO9EU0TE2sarskPetMrpLk6aXCe6iOFGYrpkSdC/V
wcXEIK3V7Z0SQe52MmkFUb1k39uvsxDktOw4PgyOvb1DIqk+apqmIhzft5e1SbDo4mWppVVOyXhN
7rN+aPBIyXHTGbUkxFmsdeNt+GpUcXGd9LQ+WKm6hG9x4b9zgHQscqp/PPRxm+JL87d//9vTSwEt
OKtefgyRvz//e4RUNOUX2xKkct1EmYjt9FuEfPuLqStwEm3tpwhp/SK0L7BZJYujISqmQr/ld/wJ
hj0aPugzwKaUzX8pQvLuPwRIJJl1Q0fOxrBlIegv2z/JcsKUxynSKJv7pPqW68+rjJRZMbi0aQ9r
WXsIpB+atD1YJUY8jKVrHMV+OFnuvsfiv9UTim1ZPQ7/8W9vs6U/QvR/vYKf4O5pPBaag3zHfYcY
b0nFNNQMFOzcXS5bZPR4unb32fQJ5XcMtJieSt8R9//HlvCfBpt/t8b5v3C2ie6LxeL64esSZOS/
fcUKZtyuL9XX//i3x6918VJMvxGA/93NXhoasC/Z3+6n+svLn+y9f3+5X9e9qv9Cwx55Bs5zpBTE
Ev6eGVCU/PLGwkV5mnnj2/H/a2agGr84CLMj6EC/3YYVzNX9uu75EzmGYyPagACnjTf3v7LuKZX+
tPB/zwxE7vFjZmCg9mRlc65dsHo4kWhfpVspFNxcxvf2RT2Kf+pXbEoQWIXgOhyYox2Vx56m+m18
n13pwXr1ZXsP0cWDB+nlt0uQHVHqcodjfi5eyghdLA2TAYAjEaO2U+4lEBnAjwMeIYMGtmAe5wiG
RMh4iZ9XVw1aWB7xUQXgtp5SWMRd2J0G+J+SN5+A/sIh3g67q4QoyUSbh35roB8huQNa3WDsNqF5
bB+TI0m0W1zJvMFSXZC2i1q/9REwuCZXsAaKr7ljqLvSZQHCz7DgXFyssLuqR+vWDLrrdkldM9Ld
/Vhes2gOW78Kh6D0dY8pxtE+NvfxHSyUx+LoXNEECLvjGPZQqhhGRkCXPeliBBAFIxuACTiKS3qL
4xZKE0B/i+eY5uRys36ujmPEfNfLeVnNH8B8e4Mb++AenYMSwMn0VC/+Zh64rz7w4LfL0D0l5BVc
/PDcPdRvmmjwPfkuPq9HmuFBATp04JOhfgCCefG7aIeV2p8mVwn60PzYn+ADQLkzXe1YnC1v8a2g
iJRguYNayLOWh+oeQYLAuceRd4hsP71fXOtQBNURmDOkSYgCNdSiGWZmDOcgPcI78LVvyrG4K76o
r84nqiGuY4BkMz1BX1pcge2bPeM4nBcfudJIB9A3e0XQhnjDu2k4na37+HY7by5ASl92NTBYnUsb
9EE+V1/2dx3quUDt5oOq3lA79lfZ7T3jql2dyxAVj7DavC5av8n+eMCW3q14kewuPc3Ah/LAiHIw
nIpX+PlFvxhuGcRahGpmC2b7EbuNqOfdnEMWaAdGB8VdfcwALgGccuX3qJ0e1dPyXooqkG8qF2t7
4ytQJ/6TQ/2hOmnRFOJCgo6zfdUflDtWYhB7mV96HftE5ndfphNeQnfZZ/YPj8zvrQgZfwT6jjrw
ley2eMwv+Vk9lmfz0pzsh/xisQP6cx6lx/qon4bvqgyE3eRr8xcHDKJ2f2er/9TCWEjrG7PplAt9
QQ9RWNwxoRaRUYWCzU/P/AgJ7xuTcB/7T6+M2mh3dejUG6A16UkD+AQF7iW9EyRS5ElB1Cyw/2UY
b+8y4G8CJQZzFL1guE2K20fsML8IldAab/LXzLM8VtEb+UNxNd/yC8/m+2ba4Y4nPTkyTwHau0Lm
oB3iVsEaYnd6UkKcAl309gP0/79WJKjW0aDp8XX/XD0LcngRFM/Q9Vao0oI/Dv9ZuMvMpwcJWKn0
Tnd7fjeG8cfUN6PyhJoLXJPm2f6YXNRIuSbZ2WYtXcxbFmSUROrT/mA8WN7gz0frUlkhqLtjci5P
+zX2B1+/NQINkzkeLSCuwCsg8wmcKcxcsR98vJ7APMNgxAwFqCYI8ZqosLAXthvDHTz5OALN+vIt
5/kCvCweG4MjFIiyCval4g2RcVzOeYhAO4HVvnbh6K+u4c8RvHUAbd7EgzMfi5wtdFiP0il5z4pz
28OLKegwoDkFrjU5fCGGn/WALwWCaX3G2trFHuYAvOzk3JUCP+cV190ffbzRHnSQkQEQK5aeChfV
AhuIVZtXevVBsPql2+0o3re8bJ+TWxOUMDMI3jL3GtCFbIGoCxsPZ9RQ9la3AFqmusDoDoIfa3o9
7EHAeKfCkwGwgU7xBdqv97dg4qgBoPcGM/uGPxfCDER9tCfqyHAdHBaA++U8qgMj1oVoXD5ZHxO3
Z/llH3peHRhnJHEC0dXh6hoQcJYbP1jRBIZTDSTAYI7L+Ow5Aen5w8H/F9sISTaxX/7I1P44Mn9C
By1WVqiaZsuXzjMvwI6hYw8BFqHA8rDGkfhOenf3oR0e+ATcSpCD55RvouasWrkVDti0RwY9/gSL
TWLngLZDFdvfPFhFNYhK3JXhwcTBzJ203DYojxsot4ltOPozVMSYRwi1ik92YAazz9EMTF5oAQyc
ioPX+zDJxLIRhyR/eFMOGDhcZ55tBorfR/YxJlD1vk0oR9eRLSx/mo5lJF5wCE3WmHyorqsPw+6Q
EjQ7b+C/yevXkx1MngYpVPyKFfQi1jMVtdvwb2i8UfGg80Kd14TA9DzBc8afVmh5eOLFO0+JkEwI
R/f7B8lJFGZWd4HAgQ1aHlUGLxfs6IstqN43HSBMCxIRVut8GJbWlZvGIa75RC8+OXvDb17yJ16f
+woa9hB7pieD8tu5n3QavIz/hFSGehQUVuHacSPdlc+xRw+PS9q+8bW8Ueq2zyBwk8cYstjzcOpY
O3qww0MaYD9JBxOdAmYgEOIW8hx0gAOHZer4KXvW1Ql8dkBhS64iUKcy2iFIO4FPFZoa4m/inmEH
zZeZ+AlnR+mJg1GwrfHtJnAaLGU8fDmCxFJuPMCPbHZGnTc1nwGioHGm+ejGbgyhzuRNJj76dBIw
ViGYQpEbcIN4hAS+sncbyNYW+3b/YF8W2KSjj92Lb/Pdk08EcdCe02g4dmKhumYgwUvtgHOCVycG
WCzgxMcqBz78IwxFPgM2xmBuvzFphmEFRJyoIPCp4l4YIHsLlFsQd+EmA+AkqQMhyjkgk9G0KpfT
issJ1dMYmKEZClBv5qJPHtI4cqeTdLeEQwjh1RfvpZPliT2SuCCY3xamwlGxcKGQkAOg0YLjztIg
L7LYeWJJ1GdiExItrGSii8wSSwkesdcHgsxL3gFYuDwM3v5h/5BGjWdubhoQrkJa5D1HHUp5rG89
GOEvsvLgcPrdZyfCq8hHgpDfpMESSuxisVKzqx2oQMKlsPfh6y8nB8xyCngXzT4eIkDuGhF49jbS
ECBZxB/7IIVpNL7qhGEIrMSqMhDQZeQb3z4qTvNuzR2FXsxbCOEdlXu5QeZlL3ryPa7n9/qVmMZ3
XbnKpXLF/W65GKSlQtJfAYSGTL7wjWgcJuRISAJQmwYCLiwfQLRxhA9sSEI9PGLZW66IlxJL0Pjl
OS08uM6LiUWCXDpzULAvSKPlwL4YrybbV77fAuAPxN3NbaEBwOtguwv2bfOOFUDWr/JJsBgiBtss
6f5N5ABSIfTnhUSC/BWWAR4p8LKRUudzYpBDILA98Hguydyh5CaPPjfWlY/aW2yT31b46itELHHy
iN2KLpoIQzJfNTsV8gygCD56ddOfB4NFIoRgTGgaQOug3aie4o8pt5F0R5x6XMp8TsktBOMUUbiH
9EtzFbe6OxpcaMltIHry99ZzSMntIH+KSbHb2wpeUQcrSCM+dcF+AhOBodr99nUNRaIwktlkpCt9
KGim+O4FCg9zrg4O5CeqEq9kH6PDjqAjQVoJ+ecRQ+tjcUyOTVBCzeB5t+uJQe9l+JqSLW++E5gQ
S0iCADw9lz4lVci1+LBZ4WvJPgsMgvoCfU5ovlAV3aC0TZbUBK0Pr5wMiuSWPCenpECU/dCTFUFw
dCXqE8HLFuTJ8Ub+gjc8NYNzaFFBgW6AckvtbxfQGGcT7rrtjpBPnGAkUVvD1r4ZeHn0s6lK4kiL
D861DdG78TpSdgb+UXsyrvGTgVYKP8iP1nNnPm+9B4yHwi31q/WmCmxKCYPZ9IEq4AZ1m4vtOp75
xCRHj96Ufp65vywU1BpuJ6qQ+qTeLdINMIbsWY9UMjjtk/7FftLvsoDbw2PzRxRnIvNj9tW59ie8
sCEslsjq3gCMQR0nOST3EqI4fVgFHJGkmSIPZToEWQjKMRwtvyJTTPg1nE9+xjQA2ZH45hU9IDIp
I+AXsEMH6IyH8QULc2Dqm1ecs3OCwM1h8rVgQQSANA8hoxfgHXV/k0XOJwM/DJ72QX2M0XZjnfBD
88SDyfnE1yuJoo80rCdf1A4297CJRB3mvH1vDi84+PmLvp6kT6SnLEBpOMfhAMMneaJLrEagpvZA
qPrUbv4Rlpn7uvIlxq8Lehur9yLoOXhpQb6w2YlcoyBN0zmGqudQnLWs3ZF/oRFBGoqRAJw6kTXC
FeItUhB0QHCpuSgvZRdba19RAn674SgyfhsIq2MH6PUGzf/kSX2toizqvfS6G/76bfN7L+btRHYb
M/qn/BIyNjh83WBYyTW+XcWNEyR2KN2rQPk7X1zGSJ6cI+bzpXwor1sS6H7D4SbSOpIgwlrMmm5D
CtGLBe0JghZhJPcq12Q/TNR8Co8BMR1w5vDFsXYPLyPEq+TAxR/Epml595a0WyTdmS+SbbG4UTyF
JpcHIp8Vt0uUICNEJhx1KPPE6SG/l4hRoHKhv5mQVhbOvLeAAn0FsBc3GmFaflIoBKDe8L8Lt2zk
XLSI/7CkyKRFVieILxxqFKNYBKtwZcQxiiXS202nDEWbZeRiIalxIS2sjhYCTU1eg+Y056Htd09M
MaCvlIiT9Fz+7klwlsTxRoZ1a/ABEJM/so6euoj7xaG0eMM79AnJPZgWcvbm3hwgikK1wUEaiP7L
GKQiDEM7sTiYHIIyacF5hs7+bSBjlPyWN8qhP2lk/EJJhqGmSKR83ESO2RUxcnHGwXTx1RsqEB1u
JKUyOUL7lVKbE0aUixJZxT/Ov3VVpNl/lX6LFu4PsyxbWjHCa1rlQpJKpgnYs6axxLnufSFP8cCQ
b5whwIEoAPgCLDKrhbqCopP9bROphOqbw1EHLolEZXeTsLwT+dYaKeJcQK9BpFgMoMnijJv9Nn6O
L/GlPzu3PST1OVoChQ6HkOQa4MErJNXYRtAzGt6VT7jRh2MUk+/hokbElon+NGrC6jhcAN6d+rDm
/0yXIORlF0CZkYiIWFE9gqfl2EJN6v36fr25w3cHQYvheb+p0cPIH4GhcwwoT+J8Q4zcLTzce28a
joDh3jqt0GbZ3EI2SYQqId6EGoWI85x2QpwJvk0IFlHw3FEoJQRDxYE6lR5AeXIucK7Ybn+SiIaK
ax/NbwqJL/0j/AwI2rmPngrvyEETiiNlp7BcSFF5/wOdk8Pm40RAnfEmruWLQ2llvy0uYYLHiBwt
vl99kd0IShFZ8436ToifkNZREqGM4Q8EMnEjOEsDKTD9xt3fPk5K8qkeOsIU38jAMaJzOjfRfqw1
AO2CeNjQypqJ6CDeyKSJ5OsBg3ZUT4m4zBjfwgBQMI+J3T1m3YKI6WlHpkqRwaktiGNJsBEvNY/N
QZ2V+YgUcfiv5D+9L/JIx63JEEWOTbXAZ0Av42CMt85de5Hf5/cVeC2ZVC+/LGxvEUTQnELWryIJ
aw9ZTXZnQUkSa3Lh555S67SdEv8ZMuhhipgjEKa3m/J+RfLgKNQ58lCUthTX7FkcKikBCTDecitS
xIn8R6R4mtfJPrzJFr0jOH8HkRiu3Lgp4mglWLVEDZHStaRldHJI6lrtLIoSkBKEVCKYiGPn+BUL
pzt064lJouVQEWZqsjH7n1XLxt/brT+NM6qiBVab2tYl/qrc6keGfIJ1Sb73LD/sj2YhtFP83RWJ
LHBvT6SWil/fSbcLXebxoxFlj8Yd2K4gRjYRY7Pb5VtxtXwt5Iz37KNNSpLexvSPRfYQ3yXH+hHT
1ZMSaMf9W0N/EzA69FaVLufmZ5FJYjieKaBJYyiNo5mUmCLO78PttiTXMO/6k/W8H+nvuUPEoemB
rWCJZOfqPFBiXuC60/A4uPK1IODtHhx5OVLv1I/jEYAhz2qIqXit+BNNzo7WhBkOkQNezV1e5+2m
izofl8qTc1tGxHeiOO1zOm/arXodTlZE6Y3IEs2MwPn/o0lLtk0wpD8cHP9lYnN5KV+2l7+dsD4r
/+d//o+hEP96yL4kX3+cUf7+Qr/OanTzF0gWKGYLh3LrByFtRTd+gRGmON+JGW9q2b/OanQNMwCZ
8aRj6IBK3sgZv85q+BO+uryiZatYswH++FdmNX+e1AgTApMBEhATkCaCivHTiHJzir5Ua7l/NsGd
G518qnC+bgfTbbC65Ml+UbVBDjb9h/v2lw0vMQr648D9/sZogTO2ZXwkwC1/PnhhnqjdOGrjcyod
l5RwbkHt3Xp/7VI/czgeygHIuVJ5kIyQi6lpLpWD2yUdJ86sgU4bFqjqmnEAqBksQNLwDjvqwCjU
tPqU75uXZm1Yq/NDDt2pzGG2x+NhkhlGralnmTu4gc9KZQRbBVMuMe6rsnhq2s+pTaTHxFBvdm+o
zKd8m5Fj6s6SpQSyRqq+NpFZo5rpID2U4KeamyD1+k9W9mDozpM8yhYu4gx6Y2fBKC0/pzrE66G8
OhyYm569zOlO3tMor92k3c69/ZQg8pX07ccsQb8fNMYgTlbeQaf2qav35nxXyen7tIaQDw5rK3TX
7NeH2ZyKm3puHVAQ9nUpLcxAKAW2NRBvOIx9NC8dCtTSEhW9fbs4c3xjbSlZxkixpJquFAtvkrM1
ZAepGPzJRBFskiDAYSAFMNJbM5Q/NapjOX6tAObc1AnJ0LpH9VKHgH++ACwZD4rFrKgcblWn1Fxr
aT8AMPOwuP2ER9s2Gjd2NwCMLtd38ir56s7ZuirPMh5GjXLAig5hPg0M2qibV6OyT21/zqTxiNC2
C1LQBRSv3GSd6fbPUr1G4Ihd4YWm2HTxG2qrGGekwAIxXprTP0kIFeWn2b3YGDBAZdPA/ZDN8bOk
cTd01bQqUv8sEEh4usircUqNwXe6zesy4x6P8W8mJ7253Kp59jSbySl1Sk/vScNL65rNNJ+N0q3h
Vbaj5WeddGz07f2eDR8S7kc5cp+bNhB2wXjfuTWQ9iH5mipkiZkeWpV6nzvWja5Sq8ZOtHUagqVN
eU1p3QwLkEuDHz9XQwxhiAWWm+dyoDdnpNy5ydWW+AYP6FNX1wdpAaC/joW3s5maBhVUY74dujGq
RxotyvQgTzMjRs04S7bm9Xbs9ll3V6bUWKURFND59BTDHZvMojTO3bDMh4qKIy3pw83Im04GomzW
5E5b+7E0ehwfOFLhkIxwMMo9Dx28aXDIOOflepvAqWy77tFJ4LZiahwr2d0+36YZXlaO+jz3SAuM
5WGL8SpiC6+pfi1U2mr6epmTV8C0rllVd0mbuz2QmxJSQqcgrq6MvlZWkV1PR3bDOd3j4z8JV3+5
HBTNIUZrgEfMt4zkhzphLnpgZYs5PPeyg12R85TLaPMl3rjhkTr1H3al/AId4bgo6222Gh5uR5dx
Qd2ibx7iOWj0+hAbEEq3Lui7/JzZjic3id+i3ay2Kly18map2zszxgUa9ldWWud276JJ4/ZDQ7P1
7FFS1lPfIa62GoFuzZdqpdlsUGxbtMW6KSBoeDHRe4gJTVi51Ozw3NpOcfqpsG9bs8FSpD/Ga+5q
ff5Z9fVVPk1DE67r9EFO0YCtl3dQ1tx20ri+1WuyyjMH8LEj/LCtCbSE4LpS0suqP0/Y4OJuImHc
lrTt3TzX+M8vl6xAcLg1z7VcsNWbqBmhpLXDJdHm20qbqMjnm8paT2q/ezlulnZ6lyvLpXJojrZ0
BEaYa11PtTmxThvnmnbvdHO+jZc2BDbkUBnuBlORFZFP+xV6iqupEhjk/ggtNlRW6QK5P0+Z746N
GbUaR1cs3f3jtSBSgp9PLhULYAVQpgI082eQQ26ZlWlk7fBsJiVQ3Q/TSLhKjAC2y2HQa7y0Bl/T
qLQXI5RyvouBSb8V37UW88S8DUZpcqWV+ypW0MpUA45D2xMPZ18ej6u0X/Ve9cT+ahGk2bXe73XM
2Ez9AMczVPr3c3LfImm9NtP7waanrGnPXZy9ig2mEgwSjrDenA/x5kST1UaW9r6HNPaP78Kfx75v
xzfwd/iktkwxbZKE/Klu1ku1s0xIfM81hrkiHmq886LS5OihHa1x/s8C8l++IdgxjS34BnD58xvO
Uq9J7UK+oDfjEeKGj/6Kq410D5LT2BnPsbVAWDfOfY9eEWfCWrx3lt43J+OqzHF6Y8W1909uwc8p
DJ4N4pMjIiAsg/F7+vMlaUaRWNoyL8+L2cAP6iLJUW8ygs9u6mFXm+fZRn0FelxVMh6z9DBXmdrW
j8tIH8ig081W3LnUUXoP+vKQ2xn8FOeEN9oI8joBb15aHhaL5ybtPgjLyLxOTh0R/H+xdx7LcSvb
mn4i3IDJhJmWYVmy6ESKnCBEaQveAwnz9PcDqCNKOmbHGfSgo3sgBNIARVXBrFzrN6ZCGt3rrmfH
SbdJeZGQUJf1M8T6k6pAVETmJxHXvJnXWBAhUjd2zziM32TSO4aSDG5qnevKvgri4FuWVTsF+9sd
u2s9lZtJrmPpfsFv8NG0h0sT85GEg8BKtwVQymSsSWAGI4adOUKQA2QW+EJPBnMx7ixfgsy6E0zC
CIW3jak9Nrp9HqzwVKY4mv3nH2C+xn4NIS3CYtB9gKB0A1MZ4w8ccmlA2AxDvn9bs3CBEjsr9d9/
4/8D+LX/m8BpNvE+wdMv3/Y/LXUewigpyED/QKf9ur75efTH+sbjFwBrBmmGyjY/ww8sGisf6UqJ
j+pPlNrH+sbFSVJ3cTQDKIe5xU8sGusbR59NhFxh43omhfPfrG+AXP7TVSLEbEoEDpMLBiGQ3+9S
2/RTAL3R9Gksq4tn/iVGoClhfhfXxtdY0597BwcFaZ0MHFQczzrZfHdY843PTVoweXww43BXFMa2
s6CYZxq448Y8K+06msJ7f1JXAQ+hPu93Mo2ekmKy1zD/XCiYlOT8eC9VPGxV0XnrpoDV642YNCV3
Xp8/6bh0erCESahX46tbyFOOaeIYxYhx2RoMx4kco9s8dy6EvaL4SyXgJOK4RNq99R5hoT1kWrWd
efCKR/6qqGqyEepFc81nnI8vXWudB9M5uIbzWDjaI3T/i59ResUyDV9NuMGUHYfsJcvit7yAelqm
X/Om7uHZ4pyUJcVfY4+6hEyvxvam8mpqe3b9mAzI4uZ1jCUOtCIo3cdepS3v7PvWMR6KPCIgHZKX
rI+3ZTzAeA4Pox9ShcPBSGX2bWAMD1hbVavaIHSRjbXplcKSp9c+ZSu310lCde5F0N9Ig5DTbO+1
RtvHRnPVZ85TEU1v+MzuG1HedUFPYFtVOy0kmBH+3is5b1M35MZE/1A19Q7HoicN+qA3+t/NvrhP
ETBhAeg/ZL26ttORXB6x5KBGquJQjtZuoeNxGr8KvVrrdQu4Lmno9aN03RXYT6g4uzMd1jVVRXZ0
rJ5U6hP9usAYbYdPKayrXiuPrdkeZMsIS4sb/B/32Ot2VC8Gb+02vB57bdrFoXGpKnvtqRSYO8Kg
Q3bopjc7tcwVfrKsLJ3m1sUwdwhMaN81v/DUVE9xMEEQ9bejrl3sVD+lkClXoWbsO0nWude/ymLG
Wg4CxVCimBW/6L3R2Y+6191o8jFtUROYSKWGq6Z0b6MgesmNxFg3Tf5XUPE/9BB58+S48t3srykj
mkrF9KUWCpOmCDeN4tR4Rbo205K0Zd/u+laQ74zHZy+2zm0mjolmbmQX3PLlrromJvDRyB9b2vcu
JAoqpodAyGLVjE25SRsNQSv3S26OG6Gxvi0r7HpRctlWKaX2Ir+qDG1vKP1ZpdVTYsiDdIqnVG/x
IMT508zvjQK2W19kTym+KsZwxyo02EDNegihjrRuegtfCt9QVhTpTBtzyodClaTGQxZnIWzULKVY
5UIhNX1/ryfaFoOls2fCWMPCGGEs/KosQ90kBldQbZ60MLlTHliPkVDMCvcwP5GXqP9SbrJPXAOg
XjiaZyPix3N89y4iFV7OP4aqt05Dqd5V4BvqFvvEavepzftz2LKYQufnYsVes+bOf9FiEHMthg1y
/G4azU6Z2l5HNQh+/zpq4hccSV97pBZcxH66Pr0zYE2s+x4GeNFlq7yqz1UvvpbKOuI9ddV68gCb
e/lDAxSBxt45gFb/noTi6KSAFdPunJXBZ9EbZ+GFb6MuHwHWn3Il3lQ0fvJDFrTkWlI92XtWed8k
w4NeaXsZZ/vR5RLTRPim9e6xIlehm8Nr0bvfVU5atbKOeEqfhHWNcf1jTDCeSLSfg3BXj9lxKM2T
dFGuM8KdwyrilxfVv8wt/asnPth+V4DAJkL/44lvCT2SQT9MnzoX7JK0rQv2lJ9jIy3Xbh5v+B9/
7QesiR2iaz8/+30Iv7iC3642RW9f/c1f82fgSpQo5Kz/JGGgGobzR4Up86q+quoajQZcE/Hk4vqT
INcCFIvKRO4rhVCliWMt2LfGv8Rl9ppB5ixH/1jU1l3md7c9wn1tnv3/0OYbDAiMrqgW/Hv63amj
qh5G9b8IbH4c+xHWSG/WwLF1zN5Z732ENdhxYXBomRIHRAgkxKX/CGuA5RsOSxSH8X8Ka8gaGIRJ
6I6R8jT/K88t9Hb+uMjJSHk2kmZzItghcftHKaQqXNvUjLj+RIBxb6F54snPrZm7uzBwqDzG6Vdb
xm8a6hYbz6WCSqi8GRMnxNIVTEHZi2Knh3cp9JW1QB2hwR1vJTTAxFaXH3O/PaKqUexNOax7OFTb
NBfuaurHh7bKJxYO6otMvVc+Rt8oXjyTAVxJyzHWmioq/Eo/BWF1NpvsgPwade5qehIWlnJ+PdRr
zSCxgR5ah+DZHqkGpDyN8WuWBeNubNpPRp2ojdcg/meQOEt5EsNoJiVogcMMZn9Au7vTgmw9aTZJ
wJwcYGS9Jn6dboJG3I14Fa57I/ky/ysRHyM3DFDaIvFQVsYqayLQCIS42zBAlIS5mV2GpD4lJTId
2GD6nBtWs8scPbnSm+ys/AAXvLpUqx7lBk4k+XKr+yguHnPvG0w7CkJFeOLdDNy8fCbZf6Un3pd8
+uoF+WvVkIvoXIqhoV0cefmsSmdK946bvhmjBU/4JeAlOSiI1qF/zKboLXJgQ7h5dvZ8/UmEpLu1
Jrtyi+mlmqa3aIzWDWJoGJCfNZ2YQNaRvu3Ql7EH8spKK16dCcXvrk6vVdHyR/viG1oHEhUZYC82
3tOQpMWdlZFdbyoxreysxZ42+W66/rFDY2mtt1DuMMyEKlR807Kq2EQyeRMWGSyJ/UgTFg8B2aeh
JC1PTFCtXDO6ZAJUcF2AC23iNz+j7Bb1X/iwtyjD7LcrASqVwd6pnXtHkZqYhXTy5s4oEmtrilLs
dN7RNWa028pBEtLoI3WowaWIwLgKI2Xss2ky1rm0JshS8fc0REoTSJ9b39qjAjVOQlkJ9VRMxVtg
xmLTTeOzaeQZQo9cfbAWQ14DmYDvSZXWg8GRVFxr9nBbVq96S0eT5q+D6b4mZnidtcFK6tlXrc6Q
QPkc5y3EcsYbJbduExz6sX7Ix+DkT225NXOODlvzW6Dux6dO68y1pbSvRmQUGznU9yo1uKDaa71F
/MlrXERiwm+dgTYuZVjZP2WBwC8qtLEKjL5pto4jVp2+aial8rxBm0X26KRAV7zpNQ0vMj3YkFbH
Wqjtv0k7na5yTTxFwp82HpqC67KCbjtgQ1Vr4zrI3RunsfZJ6ncrI2oA69TJN53LTlSZvcoU8K0A
SnpQ3nZooqCOiYaUNj6ZiMfXylvXSfzdF6TXRq5IqckHzb54XgKRxdZRLxw/Z3pxm3gGurnmC0Wk
7spOQ5sfKNz3pngbRl9u7KJvWJ7sippfxjhWEHTPfmrG+/LJGBSFeWkhUzI4l14zIaJp6PZZzTVv
U5CnTkC9p1TN2iw9lGRNfsnAQqnGE0Gzkw1/hJlbQB9G/aBJkfL/XLeBUx1rSYKx6UuE8rN4hwoQ
/nqVdRoMr9uKpg5XRdxsoqn7jPvxzpz92ifP2gcyOhTJeFUaNkXZAGs4p9kMboBVWlICFBi4AHx+
+KKkhq5/suL8oeELiqvmc65nt5EYwSsF2zxXW9cm1eH76bkrwngdm9kbAk/3qIxhiew/w+T/JkQK
LkRY2oq3yCFtYExXJvA83IKKvAJi0+iYdqIzZKdQPcj6ZFTJ4KY+ZHb/osG39oZpZYztpyBSd4gx
fTMLIjfHuPOL4Nuk3xVFGqxJkiVXiVvdJjWLsdJBzTkBXtRk3RVJuoPIzIdCz5pNQZ0CEYlu3xQ9
kF8qEVcpgoasQ895ijqjU5NHyhA4WsVmVBz1K5yhi3UyZXvN6FZmTap/0IKNFeQP9cgDVaOUHpsH
KktXcjTuRpG8BBa0IdVdcHXVVoKCnBvl32Vp8yvzSuJ/qXbCJFFVNAOLQi1+syL9LCwcShzuE39e
dDfxkGy8rL8m5XxhFbWa7FLfaEFe7B27vVSTuo8q3K7SwtiZgxjWXud/7jL+UnSimDjFu7CMeSDi
QRvR67V9AfsxhwZQA66MR/FgTxIUuJdS5aNmMZCmnzweqoOcr3+3dpHjYN0UZKwh09C/jkRrnONs
g+grOpVpzeOHL7JSfbZ74YlQrKI8v/MSvrxSNgGUbR65UZye6wIQV6LATRiuXPuN3W4oagXJW+MH
32IvAGyq5zwHrOaicVPlJP/8Ib9NeOj1Qf80SRstpLuA5zGiUujPNLhIeREGG6l7qFoHue+6hAGg
Fzedde9DUpes51Mu0LWvRd99F7C5D7MpROCNsk1eTs/WEB+wqA3iy6RBMCNusJJaHQJ/JUQForjO
71MeRrvE5NUS3hNWNxsz4I+f30CmPmlrXZue0nCAUIMqpvD0az2D8G+i08HPhia0y0+Q+8OTqKNd
KBEE0Jvwm4r6a6X625DFTWJkFMRsXpCKX2ANJTvm6T9ufUqZK1H5aHVkGdhGEC7atvHCbN3HLZKl
qQRVU77kdvvEmwG8tFl/TtzgTU+K1+TR1VW6cXz9jm8q2JhJG2+NDJ5fyReOQt8mtHhTWRwmEuKD
RKAGkNk1P28LjjhzXgrdJJ2DTtzKTzySDy4oD3IEyJ/I6ihK/7mlMLlRQwYWVSf9Moj2ZEWt3FYd
vtNjtU5cL93InD8fkbAVjM5mk1jFsBE1T6u0VhmKWHJjGJp10KPHsrAxMY0qQEH7tnLOll03m5HF
9vwshmlgcr8FcETgCqmAn3M6ysqgzDw6X3WDqyuRMt9iy04lb9Sh9bOwN3r7uxTd9RIy/z+eFp1r
vP9+4YBK+l85esTffs2Fzoe8rxc0w/gf6ObChEX7DvNgofeeB9UcvM+xzzYg3S7JzlkH6MeKwbVQ
FLJQwoAkLm1UjD8SodL7Hwi8BnlSCOkzYf2/yYN6vwM9pGk4qCVChidQ08n8wPD9rWCDpMwIMTju
r4k50yaoTiPlsdNkxmrbaeWcO6iQqF06l40+Rpa7XnbDvCtPH8csff189MfsZa9E89Js2v6cK0W9
Do2PVTHkY7WyWlc/ve8il4ikfQ7YNwmopL83NWokjiaZubR/2X0/KLUdbd3Pa/SoqmLCDK9Zufro
nJcNttgKK9O5nVVdp9DjoVaepAh4J4VeHI3Gdc5a5HazUThe5vPEqrVGgPPktA9I/ez/PA/JGcmH
DfaLPWXjLqkjpM74ezGF78Ao2KwI3Mg7Lq1lY7ZKYQS0jJZlB+q+F/VZIwm2TNTnVlm7DCxzZAXD
se0GBP5G4gbTPse6utYDnjbdFJevvogvYxKFj+ij2ic0CzHga4zi1e6GV6eI4/uWpNJu0HzID4nK
TtT43SOqcF6UZaelJ5FT/ndFcPP3gst8Dc1yVWAlWG7aLoXw368hR8q48YRjXNuJOVxlFqvEZN40
3RycpaHZHsuWIvwysjSXvSibxo2nB2huSLc8Lhtk/0AbJgFqjEv7l92l7RWlTRozardZMOg3MrmK
8gBD0XnT9UZ6KXjB9m7pHnpTgtxru4TCFcC6PnB2hI/nNA8m4N+jvhFZd3AHXb7GNVSNyNA/I/qc
gK/X5VXn2/mnWTcFDdYvY5uIXRh7AC8zYBBmkrln6Sr37OvSPX80l74cm/qdKM3npfUx+DFXkybC
lH4EWC+uD7mTjVdS78aj6aaQeaXPTffRNro+M9dL+31omeU31siqsf3HVGs+/uOgZe+XOa2XpYcW
/W1dswVKkCq7JrbccNeLC1Fi7Kw6OwGZOpEQKHuESmNFwj0dzPAyTv1fdm3Ud20pnPU4AbVPB9s+
fWwyJ3Z+aTpO6aKg2gzrZUo/WaiMhSWQAaGoIeZ5+5p3QcLNqvxjGwv/qOaNqQlQik5C0Be75dbJ
neQuHHG7HIJuvONN5eJmkmh/U60Wc5Lto1TIlYsWB6glxK4oGEok336/ctWgO/4grRTPR+5bu59X
EIl/qpXY2k4i1NqJX4O+HB+ScoLo2QewnQIUEE0bw9He+lKlZnEjVR4ZLAXZnYom209+9+29zyt3
TlQbD4ZxF4xR/aBbudyM+mymgJgcttV9qI5Tm7CLhA2IfVMBa67lfVWn7bUVDOFTmASfmzS7yUWv
rgYjbgNyECK4jjIrOSRdBH2YFhfoL++wf5Eslb+nJ9+/GVKkvBf0+RX153vBGtEOGnDFRFgYTpWn
hecJeL+V5PAWlm3iGOWZBWV5fm8vu4GynpMkqXeBVSI4UKDy7WgCm21Ul26quHtLoiqgQqJ/Gwqb
x5jWnHrNaS6oj3q3SN+B3Rm1Y6aV2rG2M5+K17w7kFhD2nLebXzdIw6bZ73v/jLByhU85HFY1cM0
rBEKrW+KMa5vlNm3xGBmLNdTJMG2VOoKyAjLDpnbYNG84FMeKG8fen8l1eA3aMSL/ByWifZjN9K7
/GyUenOlFyFW1XVQHP7z1+397j8qkdsGZ+miLQNuQvKN/3Eh+nELws7tvaPe94Jg0zSPH5tS1340
h6JwKLj9bC9zEF+i84/p7zOXTsqfV9Fg5PuPKcveH6cZu8J6/9CGP/bXTylrp1nprWVt7VRrz02b
4KmSVPFWdEpvVn0nk3NvlDxXjSxTx4YEiUTkDLbgPBKPLiPSjdIfkwYtzw+OHe3f+5aj542oEPR/
P+ZjpA2SaK+V9iVcTuMsp5lna7HmbYVXwpb1iom3OVnFVZ0G03Fp23Pn0uSWNK94vEcr1QJMMdPi
6EtIEdWoAXEv3HrlpJGkHjrlm84IzOdlb+nryunJNVmxUPW4dDZ4+Db2WKj1Yq/38WVpafNLYNlr
onj6m5qF9+erlesCzUkMJ0wbvA7V6t8fUIMnA7+PLeeIZFkGGrA3bwPVY/2YNsneCXLrdukzJgMx
QKsjTZdPeDkHFraVoTdwWciqvOlcYptQI7iaW60vEzKe824hihBaI5ZmKsAOPjHL3VQE37MOyGdX
BSQY5r1U+h7QFLS/jn+MkF3jJo1RrXXCcDoYWdCznEEJbBOaTk/VsHfFuq4b91jPlVC7Ix4ZtYFJ
qiDjUePCkE3eCRlc79Q0BtwtM2ZRPjc/NvXg/tpcBogdvFMdHabuoKtsPMuyL4+VDb1jVkBLCyvn
T5p32zHRxFXpN5dhKjoe4VZAWWceyXUkEktDvNbAknaiqZ5l6fmnBF24U+YHNhYxP9vUdH+MfPTF
4QA4i/KqTN1po49GBr+lRHy29LM7aXXhgxp8COiIFK9qYR5KZfLgqaq+3Pznh8dSKvr1LSZtg+c0
kGmAiGj/iD/A2qk1Rv3gW0BAbcAJ4ybtwno7hrW3Aw1Ntdm0OgshUe08lEkA3mC6aS3HeyI5L0/N
CCZ0acZO21EdtSH7LqN5hatwqCN64imxibwJxnft1vdTFR55ouY3S0vrFM9Gr3xaWkNSNPejLIOt
WYYmSlbMXzaA2HGhKMYbpxIdBFb0FerMu81YEvy7VpOL+q6aNzOvQR+8W7230O+bPLKjO/BP4VuE
bNXWaPv85AaJcWe4EQrJVhO+uXr/Le1b7T4z88cwj852T4U7i5OdN8nhdtn44JFu0Sh+cfyyPX70
I1kot07fRhubQsp7de3fC6OYLNx+CzmA+rtInCOnhEAZ6NU/guXW0qYa2Mx0KBMwor5nZucicHnA
LrtaWLLLWz4/yyICw1qwJArn5tL353QSajZmqG4JvcODBlQEYXj156TlyOUcSlQOQWDDi3BeeYhJ
t/agss/GskxZ+pZN1kd9S3TCHBspQ8Dq5IsjsiMfU5Z+6+O4pf1+xHzWgbMurXyqm7NGReXol9Y2
9pvmJqOyj85A7fG4VdxrS3MZsW0vuR7T70ujKq3mppk3S1NLPXRVZH9r6WicL10fg0nn+ODmeqoT
Pw/4OJ61pbFpka3dLKPLwMcJUGX3V9IhJl0GCkUGWVDJQkbctDa1U8/J+V49j5H7UoCsv9St4XwK
8u9Lr2N29bUTlSQe50lR5oW7csJxZmnWokXNIIGGMCrhHrPedG7NAa7xVFf6ThHcaqvEwZ0nkgWU
7Xl4mVMCGF3JPDwiauhcu6nq0GRMjO6g9eblvbmMtN7oXNfzZkJLfQVuA3BR12393NPPy8ad95ze
cKg7dHAD+sy1r2IDIqif9KfM9KvrXC/qa4pVkdr0mYjWiqUmuBdGlk1bEM2vlt1hNOydLJzX974R
be+9YVIXSSOKhuboXE3gmx6nsTAelYw2YCiC+6VV2rAO+D9356WZahXWB1UY7Jemz4NrZ7SNjq8G
h5rdi1/16UUU4P8Nq6coUrpQx2vB0mrqoCHrYX6rdG3ubMX7nMxo8ttl4Jd5XXSjZV59G2aaf67L
DmWs0NWeWC+BnYiaECInTQ/yxUYRmO2XJpVaAk+KtddLk/X9xtBVf/B6ZDvS+fWwbKrled5kRUQV
77EzJt4YkdnfW2MdTU9RygMvlWl3iCpDnhCNL0jtdxJqnHLRCYv0tzicKILkTs3Ktf+xMfB6NNLk
8ke3kx30oTJvht9nD+WzWbHsWI5HExXLhrY9jmbsXJua5VzHxjEW3FKp6PEiWrqWwSDvxg1Kms46
dFrnx3ARplxlHCKmHAme+SQ/uuY5Y6zdhTVPKZkM1+Sa+/dNYNMUsu53DvetGVn7iuvhEIF7hyXo
evIU80pC4N9woo1ZYvPTNTAaEkMHNcIG84iJH7afDkvT70V16XhNQkTQs7XvGxCkqxFdCemNQKuA
mgMDHw7g3G2S5Y9RK/y/8q79SwrWSobWA6kZ6ujaj438BOZ/vDIl4CKK4p87vIesmZOybFTLqsOw
LZRnBOjQpY8fj5XIvPkYWPqW0WVAFKSLPo4ocjM4ep5WJF9Mr8G8s7ED1C5SXK5s0ZtEIFHs7lLd
OPZ5+AVFZ6KwMSxudKcubnDZ2TT6YJ9EYZVIQMzrx7lvqgr7VERGDcxvnjz3dfO8pTXOhy7Hh0n/
d+ht8Mm/v50sQAoG8GVILlLqpvPn20mTsZfVUe9fDSkRJKuV8rkIylMStsV91yjnwY9A6Gd28ZyQ
/8Y7xUeYZ8jL57y1g51LyeMqVGG1I8UWbcVCAUqL5ygIxKEg7YVs+T/6vLoQB8RRm8vSFc97uZ0+
R16qXU29eh9bun8es5ynn3+6petnP9+JOHxM/dlvW704LC3LasZ9qsG8IJ8IUHwGU+l6Vty7icrv
PWUOmzEbkquluQxQLbxVvMDPlmvn96U5tBh66PultcxqshYxwFxS7vh5oikk24/DBKST+bx+njzO
6d+d7iXVadmooKtO7bzpEhXgNiJRkptHm9iqTm7jhxGYDdpZaE887ottKPTwQbgRkitgHw+jVdCc
MnB14fgUjyVh5zBm5sogHj0sk/XWh1Wlo1hGmQTUQBRpdwT5/p3sEtSBDCg0S1/cmf6dE3cVdY4K
Cbu5uQz0HfzZJKsvy1EZyE1WCrCPnAp+uMKHVPlefdfVXXUuB3JIhk0U97O5DLbzjNS13mcEkhIZ
SPYfzYJa+d0ybelyJxNoZ9ncDURqtWMkrIKpuUIXwFEJWyWsWhQoqZWVZ8P1+1AjxI+hpbPOywE1
wLmz6adHpU+vaTza5Y3XEdLL7i6YbCSgVVc3f5MoAcjs/pFFEroHfAswEKBlkvWk039fpPlmPVi9
R1E5dHwKOmV4AvjyFtTQH943Rm/sAlEDJcGeD5kZ39A2iSCJ6Xpdii9nLyHHByLbv4/rmEJAYzRP
H6eoUaXvC8+5LF2CEjaAXdfaG2VxiRtDHK3QbC5y3jRV3VyA71+yoRHHQgbte9fPfiSp5/50kEA9
fsxd+kYgqZ2KjAPmgf7FlLV36aDzran2gceYmx8DowYORlPaGS8b72ImhTwEpXrQFTjBZaOswKTc
nsfBZtkV5D0RXRu7W61xp93Sl2B8W8a3GmCalzGcaZR+ru+XZpF5a81q0if+19U5N5t6DZEpfEFl
HE0QZTbnQAzRk5ppD3UTvphDOe7hcOrb5XB8N86ODaohbB80s20fyPRtlGkOt6FFy7W1YUsiRt8u
M8wga29DWW6XwaUrVyY6HkOXH5Y+Jx14CtbY6y2j75ssvGtBH18vHyBHLdtZXsOiaf5QeDnVw7Sp
faUjF5JklPvMqNotJ4tCpFDHXt4tMz0z39rELLeu1F4nFh+kNnT5oOdxfxWwJt5gs2A/2IOoL6kx
HOuixO6Pl9yXfzV3OZRi59sEvnuTFwqMEBV9EEMQ+qYu/gY48pPwxugJYEN/JUmfHWsniW+p6Bfr
ZQb/R2WAFtWzjZXY6drLMvd2woBx32hi2i/NyCpI1+Zj+oanD7ec2/7lG/HbYE/JU2GraZsbuK+B
majP/CHTdhmwovAt1mNS81FAHTWJ4Bpi7Ejllrw7+gsVUnSTSq+mrEOZVUXJfe1Fz7lf+KelZWiT
uu3IPQUY0vZJtk08d7rTIRo+EEketFZYz4Grdcchn1ADmpt6Mg4bG2DWIQvCG4oU1UkobfJvXaXp
R9BfVfwdTXoszUz1AF20WI9uau+XZps0zamkMr/qZe2XawBnN0OANcNIgPIQOhJQiJMLTG9omgne
knpWAaOab6nlRnTBX++cQXRc9Sxzt3+2QxJTu46ofvVx3wKhgGwJ93TjZvLU+pW8NZQ9G3xKPKQ0
cStz3foU+Mb7mFnn1jJWEr6+j7Wj9V8ct5xTn8/yn46bP335hJ+ft/xlxMPlRbe7L5O8d7u8fCOD
i7oegeV1RM2EFGpmbcY+Eq9wEdekt4yvuGs4wOVd97bFPu7oRwbavrptPcmkvl1mNEPxzbGq+nGo
NIFBkBz3oRFGD3g8YZo9n6PwkM1UKv0sxCS3Vll/mqK+2oFNG05aDS4KLJO6kwlQQmw9xGcxtYCX
CswvPvtugSCbLrVP9qDsz6GosF8Nh+Eu1qR3pXnZdFpOgwmW/36aSoTGx2lI5nCa64/TFLWh1r1e
e5C5Mn1djO5/OBdkiR/ncrXiab6HOFeDiRrAupS1XmpZ16lnP4QJ9/9yJxNAg72wEaN1cgnjBJCi
70gfqdo2QejD88JzFWFNV7t5v0qhSbw3l9Gl2TjI9bPuUofcA6M2ThaQPznq6XqagV51mCE6XBXt
/bIR09rqszfhkdqFNfMgeZId7ZG1Q1Bq4gGQJs8lFkF65Rf3vedHD3WUvcTKnL6oZsSKJkuwD6lD
81w3AMKWgaSP9koztadJRRm8yAFtJc33Pncer8P5SKFFaD/2/tmWeXz9HnDDUNCwjL1egu6P4JzY
lWyvrvPw7Hl7LQNVjX5WP8J31eJ8T0KYJ7kWs9CjCPBF07XvpcqLe82DtYHDDRlNLpaHBFQE3l7J
J23exKi6VK6VP0DMoSWra9cz/csyoctnTkQYB9fLYDHiMu1nbn1cmpqW15vexKWPSlFj3vL+YkGP
v8NXLSWqCi3jS45h6kZjkCxgZYtNWsr6NW6RFLQT+6sMctTXCmXdhWZdH3xBTFm6efHJjHPQK8yw
cVa0svaaNYz6NE24+BVdZL4OP/cCqX1fun7uLLNC2ZuvP7vedy6JaOzLlLnhp0GgeOkEBO5l2V+3
OWkkMTflGFi7YrL67Vzef8Z5k/IjeMBDIrY1sLybDtzj1qvcCdvcal7dgILKExVdl7lZHRIQOvaN
XgY5yN7ezMiFtPU1YM8fG4jNBKnG7PD7j/7U4gtfZnz0NfZ0tvVSHVTmzsmHn8dHfabtykT/zmPF
v102A3Zz217vMN+EXPPep/mdts8drLeXKcuAx1seKiPEo/nQj7ll8tbjNHfJc2pQS3du+09VWsHc
z51n1cfe0fPNz64MkVPueHmUaeHfYvJYoYKgocrndsRvNWm1bRvjsrcMLxNT06FIV+FtZ5ZCaCvc
2ZrryE/2iHgg7TOfRqt6wj5o/1BrbnRPdbdABYmVaZlzK/2tZcZZv4x5MuludSNu7sZ5o8YbvDuM
HTQbR93bwIsulaUAh+UdAlS9PexiM4EoOm8a/E9PvvTO+oSUammtReMYj0FsN/dyQPRibpX4dPAA
zvZOOJgwlGkF4f9S9l1LcuNMs0/ECBL0t+39eCPdMGR2AZAEvcXTn0T17LRWn/aPOBeLYBUKmFFv
D0lUVWaiS25qajwTjVmEJdCfcZ5vyWQhcMk2ymOrwqm/JNwdV7Wvsi3P2um5YtbfgVU1P8us2U1s
aL/EHAB2pP6tU9wq/5RZAP6jfy77wnixp9AmLv7qLeU/R0NobXKZgcRK1t19bOWFAfIWP0E9GTXp
ynNctmFxNh7CFjSajmz8A5k1c7dTIaazLJvpTFdimnGs+AyuXbv1D46KhoOFZw2FOPW08eo5PDaM
JZfKDMmgIMpgQwtLZe2Hj66Kuo/QtAKSwH/7yfQ98Yoet2k/tImPpIAJue0EjT3rQr7rhO3+stPc
c29Tox9u0w7JN+jYJH/NDrRHZOL/0PjocPdX6ZOenHADdHx0qArTeO2hTXqY0FH/uagDK36HL+eP
BED666IITS+bXsh8jTvST7ex2Wtagjufo29X5inaOLMBVKqeN7/HFd6AZd76pz+EMROm/h02TsJ9
hTTKgvzhFBQH1fM330GrntAeOOJcUBc3Khl/1GmyLpHC5wunBhd9hpbyKUGFLs0m/oabtlz1levf
VzoCcart6yM0j/LjBJmxxAdwK8JhPerv0zq/l3PQ/m1XhgKmC75rKPEthihPnyZmzRtUIoejZ6v+
xKo6XqeN2zzbUwaZ9Ey0PwXav2NWt38HvH2zRcnextIgv5QUd2nqWRANn3apj+bfomZAYvo/7NyO
3v3OKXfAjYFsjJfz17T6Se5ExL+5Jyh3L/Sku8c6jtu1FaDn2Uns4r3J7Uti8eaxnQP1wCf5UjFf
vcdtimMiG0D/YExUtCCGgIPKZVBD/RJAJpNWA9Vpnj4ONILA4/EeKxvyYUNaHofMLR5bCfyV50ze
YUor9630xq0OW/sJTRbqobPGR19m3ptEPmovq94FE0Tx4gA9C+EzDZ5D6NsuvdAfvAVznPROlrm7
Kzz2F1ltM/Qe2GXy4ey2aEc1EbcBVZ/szhJoIQ3m/kj+0LjIP6A3Hz1Om9oG3UzdHSBUNr+j5Z3j
Rv3qttN8qvMOlOPG3XPgFlipu8OQj/N7Nv/4zyidhB97yfmH6wiIVjJhoR205TuWW+EDB0HJlsAA
SMXiB1Q8z1dQoe82V9tRhVrwmsmDNenwoU4KqIGCbihmowNdIbgGt3fuxq5f0lyhkbsNtQbxj662
Dt71j10wdMdidEuwb/D5vhO9WtX4K31NHB80xnUZ/whGucbNHl93nCDX1diEP1SY45zV7lC7Uy9N
OoGi2y7LS6m4DR1gsFZovK/dBxqEF74a8/fcsV+R8vf+Tqs7cJGAsjlJbeCLY34smNPtrdL+n6v5
c/Y/46zBe0e7RPsk6/6tD3T9OKiUnUWZgNSHzdaXIkXvRAemgkutq+zBnaO/MpRUv8xsFisrt8Ej
0qf8ZXbiPcWDGCFYu20U4C/HK790+YaHnH8FBFfsALceN/lgR099OV5cFqyBZ8xeZy2tgyclcjda
m+baDpwVEnqyTgaKVyNe7DIRfRn7EXJKY5Sf82RST3gXfgD0JfyCJx64gWdL7zuWF++s/uEJy/ui
gEqV0WXKO/zvSDjAH8BnoUHH+MyQuNI7crBbkYsmA7+N0ByNsBa6UQvZ+vmOfNcKai4hTq261uBd
scFtHS1hQCww5OKqvGM7D0KIx9uAew7kBz59v5kOEppHbQYKgTiov9djsVax/BGNo33Gf/kLBCuZ
KY9nx9mYTeEBU8GaaEezfJqLtdRzvKFZH6X1TQPR4DWZzEvBx2CBdkIERf6CTz5F2S0DFTPtbH5G
V/IfV6see9RLsiOFzj4g0xx8gjSXF0K9ZGjB5qzyNwkQECtv6psnnCWcpYXb+Y5MoJsgveWXr2Qx
EwEGIEggAt11JF8sWmi2AO2AZmVUZpe+C26SueH31xV1Lza8BsoUzVNs4ceZfSft4NFLZPyuxhii
lPjy34cKsLbU6uWh5z07tzNwN0VbVi8hyMnwTlpqaLKiHcH81UCA+JfleBnT9yhGfSy3YnzlrU5X
a9+RRpQMf16WhOA6KEfQRuDY0ysbAI3gMrOWvjHV3HsblJxBDWBMt/GnVepzvaPZwYM2b5NDPJZm
q7Z7LwvR3EFWcnqdUIusvHZ8Smo3fsZL6WK0cQKsu7ne6aAsLrzBL03VQ6f2nK1KAPAJ8C74lkIs
blmGdX2kWS2qHRCi6gmJ2uaRISVAbikd5yAynDRpEedFsdaWhbY0U58s0aIBYPqwBtlU/oju8eIA
BJEDCMM/R06t3/qinqDwDs+kimkJndtxRwdQDgW6azykslWzLNXbJIEL8jPxNApWW8Csh2Ifx9xe
y6LCmwoarrzLiH7CUzEHIKr89Fl4DF2kzbolRYPcyLswM9AEmG3sU2tY3IzLGUBA12p+GGtRPE+d
f+kh/Hlp3K545pUCszk4bbY0Wds63ecTsoU0O2fK3w8BSKq8fkyPkgVADlrlk+799EguC6LM1yvy
3cwkjrryuoycf1oylszeAQSIr3bzzOTofGmyDgLNALBtPGNyZzgOaVA9i6mwT1Wuu2UhpPOl5zag
PbM9X+oqgQ57ab3RcicGbrvKghZnqEatyoqP0N1O82OmmclmBeuxYvnz1HTu/ZzpF3qYh7Nk0Fws
kVM2UbQoaoPsSLP/u4iiVIH/HaZnpxO+d4CALIZI+IebSVeNmaUrJni2C0DQTLE++GaKxS34/177
21a0w28+AHqydaUAHowHHhvFaJDl0WU0RbpZ1Ogp0apie4CoII+YkPM69csCBR3YZVEPHbCm2IUG
tCHo8nzdsHeScVuU0WNVWSuUFDigJD7a5xatRHvOYo5H+6JEpC9RXAMilk9Ie6kPF/lbr5x3AS+B
pf/Hf10qevzNjyHuY26nNLgS+2q8gF6UDFoKaoByM8xockLlAz8MKI+PnVEZ+NY7GYSAjOu6nwtU
ynbm7FFm0EloOnxfMsjGXlCHAPbIdGzNiXu+WjRBQ9PVe6fg4J41sTd/aDsZYK3eT5GrdAeCFexx
Cwnw4S5rWUfIqH7+CLps+wQKAB5K+bfo62qcadpN5nZscbXpJ4CQIb+0RfA4GsROjyrberBzaKMD
fPiYtTE050N0lBqXG9b87Hn8gebIJRw0xNCiTuQOgJ+Q8kUCWv22oDPLaUEwehXUFyMoBpkfQL7P
nxKkeJlJcVudy33q2N4mreLuXOfJu5wSubtaZdGfIdroTRD6xKwM8fUpM+zamhny0aCA8JgW2jac
jDZTS7eYfp2m6NosQWtrtJWp9fW6K/loBwqRIqqPIgen2u0H0yXNtt4M4ZoxBmc6pJ48N+yPwvxW
iZXY0yJBduQcmcGf57+rGV+PGA2TZ6hZewOwTpjQGnSYXRnVK5ohXwDKQPSkmUi040L/pUeP1NVJ
8x+bS9SoNY6+FDjy7BWAFVSc+Vw9yTI5aZQ4LkmUV08dcGdbx5pTIAIVEEhD9ax1g3w9TU7QV0Zf
Lt9AKbt86vxivEdr4oomabMEAlFLHozoKTYLIG1sWpmzV5qkRYmFbmiree9Qct5RVSsuQiT7goh9
mdtg2P9W0Rpa/+qn2Fv2/TP+lz26f2JvYXT16b8l4smvovC6N1nX34MBdt6rO1mDJRMvYc0DZWFA
AfjwB5eOIolyztA+UGgX9g/kIosyNzi+/mkh7UU7fy5Ug/7jXrTNZ9Rte/qxvl9ft//3XpP5vf7t
ooW01+c/aNDu16g275Qmx/TppkiyPv8Ff9jvvz6NP+z1//EBDZOtjnEgvgVDufW70LuzOjTWJ2Ad
A/7N42t6gbQGP37Iir9ojjx+aUHdR4zhlkzwNpbncp6fydKoUz01xQyifS766xtqjbTfWnVCLPE0
XibI7p0rJNOnhWV3Ezg8CxeitPg20gyYHtvzdaLr0KeC11Y8zCgcYuf/rATSRW9QNoK+mHEWZoim
8pxpZzg5ZWCfcyc4SNbFD6GQGHq83QNpD/K4T9+U452+AkPqmkJoogkKFxiLNkC2ziwzA3qgj1Vc
zWeyRIRsYV3IBesYCGjMbqzDSQKdKd9vrglNNiAk5cGSfLSyh2T60s6qaHPzae8x4cm5j3hxR+Uo
T8/PZFGp6tOiOasdr3NUOjJWXbACiF8UtT4jryWuIX/sAKtV8rnNh/mrjFy5qi0dHZ3SMWcM+ZwP
8a/+LM3QNamzM3iE00urbJArWt245gA9XmiwM5Fdr3hXdmveedBBMLO/TBizaiTevn3v229+MqsY
/cdaZKs/7muWxy1btgP+pOgXuYbxfDhaKGmWKFioRalj+6BbhbtsEc3BmuPE9HFJ3jRVFltSlOws
HYBUDwuuXgrgbpNA4ykGM0Y3gjnebCXJF3LAxAEi9lZDEEZHGto8j48zs/t+c3MWykK+pQRn+NDZ
414WuHEveiXxOsV1XK4L3x6huWa81zna5XqZJ+jZBy/RrsNp4dJUAc6Zih1rUIZCC7HR/bYXYNnq
uzYMtlmoflY4ru+u01OHjhtL2GCeYOiFmThIeiPO4/V1uquz5Kyhbo32c7a47l/H0GhyQeeJF+Ds
VLJRbpJwgP6M6fwnn5rVx5XlsRk0Z3b2nqWg1mwaR+yYXSKtw5XykAsbxV0hxvgcdF9+caHRVtzV
zQSGhdnfU9SkQiwY7DlBS0YLTTW+FlUAxRAOSmPQsvUX3uI56Lu8vw5eXkCwhvUlCvX/mqDgyLHO
WSDzA0MbkrMgX8xK72xBY9fsQZ7bbq0fQO4i8l7HsJZ74LpfrNZ2zzRwCGJD3DScvzNpJdtffHTZ
zGikzaZsSVb8uYxMq4zAA9KWFlg48AIdIiddJZqfxwyvYBlEvs9k3gYKYylalE3YbQAnk7/GXbZf
Bl3UoGS4dajrXQF4t7bxurYOTNs7TY7TxyQ+gXkBzoZveQs5KqpfMOCo7ox5LXWQ6VuQ2KBaB5lR
/i/zt7UJZh0gJhcd/r4PqO3pJxSLoeEANsud7Qr9xJhyjiGe0QuaJd+Yt8cMeNU7cqEjCLqTXYBC
V4L1Qrj9HbixQdYJi+LVWBWLPrXL43W5F0PiMcURCWx6PhL4ziJAwuei6rC8BAkA3dyrkD7mE8zb
hLmi2ZwP/SrQqJetaHrgIAlIyWlifl/37w0z1KOWgk0a/LDScjeOl0MCE1za0ByZ+mx9tblfz5BE
30nHV/dXVx/OHyFU/PGLiK/dyQUCPBQ4YdZW+0OMEVRfUtECquNCE9QMYNQAOw4OZeuiHgVydT6k
3oPae9NFAVVNFo2bOgTYK9Gg0vJaPp8jOdr7KEqbRR4hG5Qy7qF8m/uQrgeJSNo2Ehws6HUvK5S+
NajRJLfaLRhBsuc4+QGutPlIgyf7j6v/9N1CencaQYLDv9ngjOjRpQRGBffw+xsi0wCIVu61R4pe
5WhA8fkXP6oKaqWBOTuA9fCcBlH1jacozoLtN3tx0LG+QhNKgO9OPW3Z3AD5DAqiI5J987ZrmXvn
qIStVILS6jBwZ9E3rvqGavRFpOzZdtCB1zfOvFFFB/Uik5kPEg9lkX5Izk44jW/h/fW0DsTFeQwy
sA6Yszyt6fBnt5HGvK0pK2t8gxos2jEXzlAllzRX+uRLYKvB7Do89+XQPtnI+BvjOrj1kyV5a6oJ
mK85W86sYTsbafFDwzVbZXH1wCO3e0A3ZIcSOSigzS+aItV9cHxoENKv5E1o024HL9+T6aPNjxbJ
Oe+eKhfaSeY3BWD7Y5GDM/epTzN0XuYMXOnu9Ca6iD/OshSPtT9ACQ5Y6BX5aJC5k6IH3c12N18V
5gc3nqIzrUqjkKM6b69vG4FL0toxLsBoZTangUUCCrEVHjQ3X5fbf+shRomQV8AmDlyta9XyE/J2
ol24s8NPZCPxHoCVGQW0GQw8gFiYoNBTrd7fgtxKKqCdPNAu3oJswUv8cZh4igRnY3ws8XIRr9T0
tXWr/jh6wwg9JJkdyQTYFecbr38BijcHhK4u7mlICqe4Vy5oU1q0W5NLN3534NP4UPmyhmJXUfob
gT63yM0gOtRCrNoHLkyJhm1KU7MKo5eydfMvVZFnOyQpP9xF+tKHPe5+DZBtoY3MqHIegT/r8a2z
oXNmzKG3oos1ZzuK6Ia7rgHIuGNOBSmhacDv/tuQJtHOz4b1WPBtP2zCsHX/CsbXDvd+5Dh1cZcU
TfE1KEDRhazuybamYj05f9mT25xpsPAOe70SMYfsqqOaFZLA3XHM0QkHYMWvN9wmRr4cyO1N2gzp
qWiT5RwO8TkaT3hRzc/Cnz2IUxfWuKzRZ7umycqDBMPKlk5/iEO9J5/FgxiPOAnukSgJ1Sns4xXe
g7yvfdRA+2+I8Zuyhj+iGvOz5JYHThW8Q6IxHmh3VaBhQIIAhxakdg/KVh8MO6r30K3FOwhL47Uj
HyvU8z/NuQU/6RIqFtfZlGbJ9CvrfDU/gyVKkw98BNmyw6HMbMsYeLKRr6eodp77xBPHOS1AS9m5
znPUhuV9bId7muQ9XLztQWvaBY/kUpn8WbtFdiYr6oAwwZJjkdtQD8KdFMWxgNsb0eeQtBnaIl/R
5dButZ27x+ssgDHAgUsbD4YMj+ypgcSAn2cFOmzqb/R+ztDstxyMH2xRzX3uli954Y74HBL08BY0
ig6poTSpQEBjporQ8UHtiaaPPEFjCf72+n3HZXM/JqpdBoOKvxvubsfpg59xC1gu0HAlSlY1ipuf
sWC5hFTW5EYUW7u991LZSFIWbXcqTA0djUx7JFCGrygeoFUrmYd7u8rGnQS/7i5Ik+Cu9VCgzsdi
eEiCFkVOdGUtqL/KDdhwZoUUiy4Z3BcyabZTjF3NxAJL09S69RlK9+DCZlmzscDCu0/AS/CgkQ4E
tF0WP8qkPfhu4r79KUIJH0LvegCXvcmP5+MbPgDUJoxBA+XDfaY4kGHgDv5tghLok/NKi/CSBIJd
imBCfCzwJeqdXZBCbtXc28sGT1/fT+5boeOnARR+ubl7ezxJDrkNOGtqTGuaoXgsxxBl718Xua6K
n9rO/mXRBMSslTd3lenw9k1PdxygcyiLQaIpqAm85s3/2lB1GVa0ZjR940iSukbpBV3oxiTfbR/g
kzhIOBCS9TxH91frXarWTg6iLqa7OKyzAFTkPVrZyvFsVfBdJ6zKveTT6booGaPxbnRDcZpyvZOi
CeR6nlpnDxKhL13bhHLtOhYU8Aw/FwVf1wUAMK7dPkW9y+yMLjX8tAiVthUQG2Kt0nmCLAH2poH3
zuuk9A4dAmpHHwf9I21bgksadR7gUfE50T/SHVS4cLxQXX0UTHHko4+Agp3PuOvnSbZr1t0+q9s6
WkJ7Fd9b3NJ3MpMnjzXBSfROcOLzjETtzaYrBgH3hYxmiEiZwIkrsA3SpQRPKXAQeK0bQOA44zW5
Ru3IC/zhEpght4S1UgVKCzPNkJOGFk03AFvH7rYpsvHS9MNwua52wy9V3LZL0FsAEWczaG73963d
xmiQbGzg2vD5k1ujCL1uqzq6RiGL/9JnuYUyoLYebZ4fKQrUjcVeMxvMcE1UrcSQQ686CNz7QCjv
fmhj5xTNOHobl2dc5AfV13Zs8/5MfhoqKxLLeJo6cMpFIKKSvd4AjAdZsbbJwLEy4asNUsaHmy+b
VPugzEC+tp0BNzUhNGQ5NDCiLAHXc8Tr4GL4S55rCUap3GntczlO7OgKSITEaTm+zrn3Wpdu8LPK
2wOaEtSX/wytxuDVApPBTxxBkcPtPkI56PF/2VWBnPHVhJZm1+Z/d626MQbhTbn00fVwz1KPrcJm
KNZ1VeLd1PjKWXa7KgcF+c0XxGN7nsGt4poICqNB1tPK8qzqUgdJeO8qwY9TmT1O2g03aQZGodxN
7LPyS+fc1jVEbugynsd46dpFt2r65B+ngjrVmcLnFN2PyAVMW4om3y+rewiHBGnsANOMyhoasc2+
OeuDw+CwDao6zjFASumjdzT0T2Wo7f3EhwMkwIpHsIAVj+5YJyhrOPGSTJpwQGW26N2q2pMP7zjg
PXOOOB5CFdEYZRWOB/AIgxXdmBSV89hZsT631hRCE8q2Hh07xi3I/Ki4LJILiPs2t58OEql560zZ
eP3ptCjxdAJwSDfvbj/dbhm4UZv0YMfiWYxMn2loPPTLLGo099aTwYuZCYYPAf8rQoNflyAuIXOe
uH1dkrZWsIMG1RNYmexzG4DeJi74Ke5dkCQM/kELPV1oCPp4usgSdQLw+SAd9i9/UPO1LcHeCeJk
FwcSJPeK1BuOM1BsoAJEe7lM+uEIxj68ZHOQ3U2WCE7M3F760vN/MZNigDq4BNkOhfwp7uZrUG5g
OkbHv9mOhsFcRX24AdlDcAEKEUzPSFIdGi8QT2KU5amrp6/XPIVJVmgTwfGicCDfZ0QDtAL0iOJu
LwU46kuAq+69AmpL4JjTX+sObcDMYfkl70BDXw9WFyWLBJnxBTIcYCFyw+gcxn+R0U55fkdXURDk
d9pGGXBKSnAEIpJcdKXL9O+hFu7uN3801v3SStwHVgv0bgOFg7ok9GL9cdxUBL5Ba9huLnO1DeKm
XjZ+gIZJP/PvAz7693FqgZofdNPLHhkAqBwD63VK6vhEITSgkTAFCnjcspwDjOO6exBB4AxL7DbS
YBDdVAJ5Mbj7Pmc15EgBuLvYCCYfhQl0SgIzVkdLSqUNXRPsZdI+/55xk/VXbeNbDgUi9xHNGtWi
aTV7BfMVhM7Bg/YQO0O5SSGMdBZpX+6bpOVb24Yq+KBxQFee/3PG/dS8cnSn26By3p/Q6RezTdre
RYkLCnwTgfdTeyPZ/L1rI+cwmIGDGQmq2eYymPWHU6mcXU380piemag2Ya5ew9HFWyXS/8e2qcGQ
DLmn4OMybr6g6huAuAkwVxAqQcCxHoGQxeflDG32GvU82EbSjQELiuKXyMnvwoYP3+MKx1QF0vT7
GrRTR7Ds4hsfVc13vqZ5HjfQbtWdfyxRcEC1ic8bdCmMp8H2h1PZfSmGeTjGI3LdeDLCNQSQ/qKr
W1hiTd0KAgLt8reJ1DtX2u4PuSXTY5Q06RFdhenxZpIvMBN0RYMCqS0UqbIC6VHpdquS7N+CRt08
JKopjkil8Mckl3/Zc5wcyNLmtA8khVMM+oE80HewjzKN32nqGpTioJfOUK65rZFuIZZjw5HUMrvS
ANWHPWrm8kKWHcTBJXHKzW0jYGTCHeD7byDX3HaoZN41ZqAr37zQoZ7lXSeiKalD0I2+o/eNIVHX
BHfSE+EduCK6PcBKP35bPgOZvwoLKENQ7HV55Lr3wgN7z8duIVhiZIoeEJeDQqqWIL5YlS3AkwTJ
t2b9Ac63IuWcbiYKSs+TuFOyAPQ84p5eFfZPL7UdsPG3gPgjx6lXZVQ6Kx8PsjW15MStn1zAzfoB
GjMwkSiJ3rRI8nOGI/gW9z2D85iRi+5LvCS25XeyaMhDJ9ELupyTAd1hTJzmIoJelllwG1KoJ4LJ
SY9r5oBGqdbtu2d1/lM+R4u5idyHwFiDyEPoLtRoAzNm01k+uJxwvBumdllVqt4ovEKk6G0HhxOe
fPG+8X3YrbLQyBwMF1Cnhg8TlyEkMMTyGhzjEHaMsuxHRpOZDB9wCMlBQ1A/DQmkVUJgyxd21qO7
wJneYpFnh9lYokhjMMIWzqnAtwB4ClDlI4swrvFV5qvrMopRwv7jMm9utmGR4OTrs32dsBgH3Q5t
80nDBpC+4JJ5Frr0C3/3q4+mKTx0cDuOixjSFyaahoSjEf5qVwUU08q+NGIq/0yHgMqgcwL1C9A3
HGTYQ7wecJMd2IzvyHKtLEOfAvzcDDMqGHh+gbFqJYD3XJLzFjggvXqNpnXpgE6+nqchmjKx+BZH
V4UAM8+ixN2vDhP/aJWGMwDMzGtAlAAs8jaW8KYTqBSnE3MEvnGfZiFA8o6m1yBdoD0Set5mJjYD
Xfl5AYGZ2xo/8fx1Pk/I39vgBVzQlkB910ld3nVax3cds58DXw+HAPDfOxrmNq1OIcv26EjE/3Dy
DZ4CU0WP58IvzjZmzwJZocNgdvrTWvTerix3BJPiJW3taqWBzXgJRfHiKtAPJH5jvQBTex56X99X
VYH3lhn6NfWsFgSQDEbQZAd93j7Ug9fs62kst32YOs9NxX5SBKCHR5TR1LtQ8bC2nBLyQUq0yDQE
kPtqkrjd2Z0NosgRDEjMTdAzT/b1krwNaooFFIDij6g/xgdhi3S7iPH8+HegTsN6XccpeNlRx9mm
nf/dAg/DmYaoGj6ubr6h7YFWAHndzfVbbJzUegsqve+0XCLHjlq42fO2HWMjWj6zj02KZLy0Uw+G
t7Zy7jsAg1dtmWRrMgFBc+4VlEEBwqy/3Vx01UwgdwYi+SJAAAFOKIgnIc0q/S14su17CuHK3AJw
uluSSRO2wiMhstwVbe7OaqvAZIbmvsLayzS99w2pJgDh06WOCnTemQE3tmwF0jJnZdddxRY0TYHu
XB2KqYwOIuRfZ5GB04CYocKo3tnxjEwViEBmwwtVExGIUtBzvLbuTcKfTn0l3ltUlc4+umOfk0qA
CluPaleneniW0xxsSxUWK5oterc4szz5RpM1bo8nx5LfnAYkY8wK0jvPDCMOZbj9B9XqNkFXUzMb
mUX8bZMZaxCI0JWYrOCk8TylTcDeh/Z92qrXYmuF4P5Cd4F/7tP3yjDXRzlE8wIz0NWffH8KmfIe
yMJUr/7vpVM/AkvA2DrvwSnWGXYx5KbBLvZp0lVPlGI0TTbF0KBM9G3J1Wc3A2jRHAcc4f/aK7Vn
MNhGPVB/kwtpISA3yr0AtbznqQAC7rZWeGfzU2vX61odwbCljnSlzQwIBDZeiB7u2AlasL+AD6EO
Qd6yKoqcXYA0Mwk51WRQ4+wF2EOq4nF25mcLBcQvWei46zEzuNURJpLxiz6PawDtBn70lMxWUzvF
j4X2t10W6WNjhlQVc7Un2x/tAZV0Nm7kyOQ+JJOCHBEk1YaCrpdNW7y6QTbvHadGOTCvEtThxyxE
u4GNo4jOIA5YQ6zCL/3kOBmLXLc4Mv0e/ORWMFTHSkX7tvL7VzQsDjtLGoBR6w1fwN6Lc0NqfxvR
Bbru7MY6yDZxH/G5/4hzR39TXYlnhZjye9SaFnbRinsdJgDa2wxSsyO39Yrz9HStmnamQkrlzrTE
6z/oRE9kkZ/jiLYAZqlctm4IYm8jpsmzZAYnfauPwOumC2XH76mcsju0dPjHGQR8i4E33SuSCxLl
W65Qg4WZgb5/0wAFgh743Fv60exuckJh2TZAlIXqdmoWyYV8dAUm8TfuxaByEmgqDs2jxzdD7cXR
nQ+a8lyNxeHmB8XOeLKSaEsBFTiL9gMD64bXWPEDT9BUmHoZdE3QsLCI2hHMOgZU20mR7bhnfQGg
/M5LLS9c6UoGJwekTKgyJHqDB4ZYMXOIrkowm9sCACZfd+xlTtCbQeZtdhii7kQmzZJpd0Db9GUA
IQJgKGqgJopk51tMrwjUGUUQIkAjUQoeHUA+S+l+n2TU3DlFn70Nu2nU5VvgeNbaxmsyHq0/dIj+
IWKeQHMq8EgepF4+2S06FAMObERf+ThzsFtAlQH6qjhOLsO4868MGDkf2argKRjAiAFDNFABbsSo
d7SPn+P+x4V3P6WxABwXaHHuV/IF/VrjUhsf53xa3mbpinxlYgEBEQL6mLEywcfMxuU86WkTDRW0
w5AX7PeN0BK8L0ZLLPo5eKUCoZluTqh8sn3XO5sk8cDSTD4F7FK3UFXcXGPI6fjggx4Q+Jt/bEIo
KCj80YPjFpRWW9fQCFStfpgC0a9VouydrUJxRvNQtubgqlxaPJfnoLVQNYcivDx0mUSCsWiGTaHs
/EkXZQD1vNT+HkMELenE9HccuuduiqHSWXseHiH4CXUE0Dlqk90uRRHxnDJIrw2dKFYgvQSvU5WB
gnhGZcfDi/JhziU6yALz7IvwjUCXdwL6v2i+jJEqdmDzzvRodHVHnLI86y7tOutuCsW7LNLsQBb5
RZEFhxQnVxAsQT2tiv30Ec0M2aNOwaDpTOih0SBWzZYyenah7nbfFMOF276zE4b/KvMbHJ7p8pdB
lG9FjHPzzQWGYR9kfkVooA1HUPjpOyjLoDaXWlBStGVv5F3mhxZcEIfUzFIIzlZI8NkCPQk9+py7
KNxnHHlql4HvHp+iDeiGfvZ6pGZ5t8HN0nrwuJU8xCUoHjLmfCWL/KqW3mYuwwT6vDq5hvkD5Cfs
uoAahVk11BDkGoBtxs08eoIeu9qnQjkbb04gJzb3mxIV9u/CSlC6kp6+WHHcnIEetqDAgON/NoD1
H9/GL20ZhmuXa3Xoc9UfgT155xbzAJ+c3G9lau9bKp3m2lt2o5P+7GSO6lRS/z/Kzmu5bWRbw0+E
KuRwS1KkSCrYHqfxDWq2PYOcM57+fFiQBQ3Hs2ufm67uFRq0LIHdK/x/8FmLTe0wUdbznHRWdz/3
pQkuUKRflNH41JhmuCO4T9LRDeP40lLpsVtzBd5EJOx23S96xVwAepKEOJj4U75s35Wzn4HpST46
0tInl1vJFVZAvljsztdPdU16qXOAPnbdMbis6SbwU+HLGLRzW3W2c7DVntBwZUe7qRoo3dMGeDEy
S3mERiQmytgWFGzqxlczNs6DksU/eoMgVxtkycdagfcpoCDznMVzcCgtLheOEi4v0XHmJJ5Z6kXW
MsvJp74IZS0DAHPxHfU8zxUN51NhuvVaOGWWanFQtDg+5LAoTofJfVa5CJ9Vu4f7fBqT+TIsg8xk
gC6ou7PjECoSQbGqNIKWnROuEFcDvVsrIlXb8CLP4f8WMKpRUApeZZuZQFKJfNmDUgGXUsHuuCGs
qmoI542sZVjXod24d0rSfrfmyb5U4ELkO7137Ius4cdyLjo/wBchP3r74lc9P7upcfdUu4AM6pTa
wZzC4bmvm+FZZjFhfojBOwV6IGRBpQb2LlenadfSr3faDMXaCwvoQJP8fCMn0vRYmb15gjroXWGX
3xotb7kcB8Ynp8y/FWMS7Vyt84915TVXGIbHUzql+jPZMeughJHxkXoCqiCyeDgNvaYegw5qC5f8
wjeZ5TSSr7NNVm4yo3FIISggXnWlBrvK+ASAa/PF88n1905gUnPOEjAW8LSSOL6vM6v5QhFFAtRj
1j/J0oBhykncz16blc8E8H6IT23YvMNqyFbFyFLt+BD4vO5k2WjdbxkF96FeKk8tGNPv4knNKJNo
vspKhrzJfSoBDfM+UHoPegHTu6TL4JFT5IulP9GkQAKfMNfRi8ul8ETTPppTC0urkSZ70eahaj3l
gfpeVqvDU+o2/cfQy4o7N6eSzVQ1611HSc4xo9sZgtVniowoTI69U01l/3O5DPochfcazZm70QYd
f0cMtHw21Hg8N736NcvBdBFRlXveOdWMb3aVQnNgRsnJyqqK8j51eEo17aEhgf+biHp/AsXPdcOL
16YR5SQP9I0k+p2rVs1FBssy7RN3aWBS8vji1uWXoVb7I1VCcINlyvgOZIHpHRjHn/JS8+hHQiQD
X1zdXWDB+bTJyhr0szLRz+I0L56iLHEfMv8f7qRL6gOxSK7JcTzt2xikNRngd6jLXRWCT53xHw58
Axqq3ppy53QBqtVAxA7RzV6nflL6CToL+hofxAsuoT8xt24UfUCvtGso5wFyOYXWKW4YcxNV/YNc
PuSeMRuVy5vI7ndTS1ytzJJdZOXTu8qBDAkgWgLeNo3DO4DxwkerzO/byYlAQ/T7L/XMiWhNJRYz
TcNWqhhfbA4voVlan3LawJ8nXflTxOpMIJByCeNuNsfpTsvD+KAuMfwctK97mkV/ByqR8prwFZxQ
FHba/S5mIheAQpmJ0kUpqzeIhIu7KIFB2QdTe98ZxXChNXq4tEHwMtO68e3S6wci9HH0wa1nx7tX
+MW5Rnb9Nayn6pz6/fSu7D+Sw+qfHTnR2RHlYXM18/ULp9+ltZuPTZlH6pnAY32Oq4BUZGEMx46i
HL6ZoHOlTfVM/UFwHbSo3LWDP7wrIIFyabT8SqXkdKIphT+81ou+ho7e7pIkC2lNTNrPFSUd5E2j
r27hTdcxDFsKl/HywCmAIZZC2ikKPxp+kkHHM/bXeSzIeS0zdRk22bZM69wrd9saf9fM9d3MYb/J
2+cEbli+7qvsezPGe92cxm8Es2IAMF2KbdSEgx1/8mkHqLXvU3AQN0H/MWmprOvgXdut2gYUZsgM
d6IUEdR5T0lqZU8wgSk9Ece4rk40uef1e4Dy251uBBXssaRIZXCoK9zDv8Yzp+qvmErV7xSufWzU
dvhUFJTdjKBFnxzdqC/+grNVxj9m104+x44XPHN/WOpkKuOLMXfDKTNy767V4ujOA8Du0EPg9q4u
Dg2wtc924yWkzOxJOyZKm++7KQvfOV2OUO3jL9WowI64OMigpdDO2Xb/fvmPzO/ymO+yus4v3p56
OiX8kLdTcRqy9o+AIqOrVpunxl1+rSWFJcOrYpbf/tL/meWKOWBdZzwktTWnan3fu9aP9du+bMrv
PCc5Dxo1ajR2/H1Z5UQzzKYEB4euZkeprUdrGWSWuKH1CHapCjNWZu3TYYZETYSbYe9m93VIlaXI
35h4qu2cqJ38oca69SjaNya9VrW72gbdftMEJhmUceYV26ZztyP4rD5YY3k/FqBJysroJ7c4rAoD
NF1OUsV9Q0XXmRd+/DCpp7auisdspp460yho9ukSHnciBHmKKUhP48MYPawrUcAi9gWQDEq3gO/i
mJ90fxbJ1bGr+kfo1ASdYmf8AArxcPL9yDpPpls8+7y8Dm2Vht8MpzmLTxpX75Oy4u9tGO5SP/mz
6qaeRLnff0gM90dOLOUqIovo6pNrQ2y2GExxNXzwbWCA4GKEO3ps4ve6/R/qcNX3et37dxr52YMs
bU6VO8WAOyNa0C4j2Npm632yzMchV65aa56U0b/LjDr6MsSzc7Gagb/6su/2ULBZF3LGzXFBmwXT
TuGkCpDniuup1eRfE/fZB1Li4hV9DudNfbQszTz7WZTtVc0vzxrgg/uiH2eiglH8CJdoP3n3jR19
nkynvsuWlCX1s+3D7LvOoXbBOqGyxgd+fblEyTAvN6RtucmC5nkqk3DVaYvVv5reuFceOc0yXOIp
4dVTnCfHU1ze4ATAkrtpIcOI57B4kFleGOTwZU19WfHA3Xq+OvlFlH7rUTW4KVdfy+AWYSl/DHTQ
90HyXYOOg1r/KeGs6UbXOlR5P2R2/oViSwgfuQUAs/fV4VftE2SDFLgGsX8GiKAFGxQkbS2dAOMO
eLuDNFc9+pPSf8khmu76wf7UA9X33PXT72JlmI13Hzug0MnS4lJ9cGnnOcuyTygecrTy/eS0dDHC
UCdi0q310W7Dd3kAYFlM1PFst2b8lFdBdKfMhfWJQxk1n1A//jlWH/nOs/5y4+lTVbv11zoC9wze
rHT1VkfVOBO+iZ84Zr5413qU8p4OisU7SwEniKDYncsvSZ7FH2lWDs9WFlvH2uILKVv4Celd/k/Z
0fzvVL31pIE5+ZhobkhBHYqGv0g1D4pvs6WaoHSW9cVxa+9+HBO6o1JdP1ST2T+nXa+cisAZCQAk
5YMNBdbRo0Dkfeb5xt6ydP+Lk9TfqcKq/gwpe1/ReaBHokDciC4w7C6wKgVnZBuapGs/OsNV4QZF
Ing+y8qidqui6aaMq91ms65XHZQ141VUjaYBPRMCECDL1Uh2gcmcPMEA15/fWyGISQz8NYVPNsV2
0EM+ymITh5QmPIUz6BJN5uqnG4UYj0avH0YP6Ht32c2xqgyOUC0Kz3US9y0JhjYy9nybPKaxa30O
4AF9iAI6dibikJ9To6rubaN3DqL1gPS6K+PZO4k2auF/DHhPXEXbOO47vXP1d40H9HgUFjDAO/zS
lJV1SRo9fITRt7UA5aE0KHTuvJZu0jzJ+4egrB89AK6CfWeU+rPvUQpSRe87TYsIdjAkoGTEoFs+
rVa5Vb4nOOhco7yheXtWgMVUGiM+i7H4cgma9gBkm8dtF4Mk1t3Q6/bBhqow4FUU5qeeX/89GcD2
kVwr9UdLiGkeUvcuBtL8zgfI4DcnHtt3U9Dfkb4Ht2+yyIClg6ufxVjhqncxVFD0SuALH/ySBmrw
Mn60ThWet34LOSkvctPmZy/y7fD8Ks+Grr56sXtvJqZ2lWFuQtI4v1gGZqxz6XGz3WpntbBN3U7f
OG56SKb0O6rtsp1srhagt1Sq6sGd8TM5wbXK3sdjnO0ltSDDLPfyLS/x67WYSrZiTWbIWs2Au04J
sBdRQNrXtYQ4x3i0usarT9PotDttoFhFI5f76Cca7V4yhUPHeEx2Y5DrVBbX6dXmoke39wugXvBZ
p77oH/h5FZSpNOxYLa1XSXPcAPQ2T5HRsD8fi5E/XFHUKlxoo1do54LT7nMXOZ+keqtOGr4eLHNd
ie51JbrFUsq+QE1dLaX789WyjjL7jgoL7056ckOg5aYmGp+l/9ZIh+roGaF3EKWdZdkHQLFEtw78
ce0NHbhUadW1/b5/9O3oN1GKT+LANJd7Zn6FYukbL9ffusRQKOxvXgaOdgTJm0cR54pvQzwaaOou
9ttmoYdRHvXCAGpI9KAND8eWQgKOTisFzpuAjFDgvFm/CdCIStb5ko1a2XHe6GVKu4e/m4LM5hzR
AjFGKKoCr7KpOOztY4vrTKTZgMvA3+cUDtEUmXoRFH6dOi2luaS/ndZuQVsh457wNahP5U5QhMwF
Y0ighLalyDbIIUWjmCpNQmcvJmJMNZtPzaA/HaSt28iM8J1hfs+lH09Wavl969KW/E5Q/FixCa0X
a2lB/5v/jYQ91v4/2ZG0Qqe5wGCovXuMnNZ5NBbKApl1SeRCPGZfoPXLLpt8qCwoCga9g+xITcbd
ZrxtoC27LL7ETzIqKH5unHuduzNVopyZk/lPw2yXe7JZNHkvy7wdKcZcZpk3qfe1nfxJp9tIz84i
S/N2T61weMn9IBqSXenDEh90pvohzed0xyVev5RVon2oF0WoVg/1shIL15z0Q5r7AGEtDjKQ0tiV
HbnsfkzdfZ324xoEsRv9UxLA9lSUIaQkVab3d3BUVwdXVUleUKsDVqJXn0lSEOItIFvs/YrCLMGm
Waf8bOIVz0bgbW5RbER4g3Qj8DY2zUz7oqNRrYX5m34scCFbXiyFsWAk/lzN7mwPB3inMg75nru+
V9LGvONqaV3kFfIrOE8vntp9S0HmQV46N+8gkc2kmO79wvkoK0zLe0hBFjYjJ9ST3RscUPGep3cG
FUsPYv2rTUG6BYl/6r31XdnIC1EMkwVMlNr9CwhHj0Wt0pPnJE9bgf0iKhbRGkNflqEyJE9qBqCk
H8Ut7fFJ+zC1zY81v6fl832n6dazpPdMvksOoBJyF4cLkk5qqpDmpR4pm6hTy7VPItnEttl5CyFL
CDoSpjJk7fTHDL3JSaruk+X/Xg3osZWlFO7LTIa1PD8NKqL/Wn14I6srYMIUU+M8CLkXyGEcBJas
gCzDIj2uQf/X5ZojcGiHPQXqCBhjy//aZCrxBxksWIBAF9H0U0oZ0SqzadQxvTp5EovQMKMneo/P
NFL4nNrGmL8VGso5AgvwJl/76tUwaMmSX6rXpZN2/qEHDGrfKFr4LIMxBdFzEhASLhzdOt4o8jTM
jqFB3utGMYB+QgiDLMbrTgrdSztvNAEHfQ1v2U17IeE+XyS8lUkcQOJYLoqYBMy5GL6nCwWODERW
6nUmy0DtvhcK5TA3cllmplo9mj5npWGgcvtX/vVUxPspIaJD2VCwX44h3x0fRskxnX7PrHS403Qw
n2i+Tt9p0Lz/rxau7x/sAoqkMnAfldmkPiUrSS32TTtcfF3dlXlLr1c8pqTYazBGzQU3QQartoxr
3VoHle6GVSRywGJ7/OgsrzWoHtfl5maX1le/M2hw+bubtuAugBufUPBpqXebw2ZXmEF5N5DN2ItW
FI3mvnMpnDxvkK3FYJOlzuLLiuy6LGGyiC7rm0ggW4MF35Vr66rIpMFMZKL1PRPY33LvDTmcvll1
UfxQf6ztVnusM+h+d3MFuhgYuLCWG8gWhQ726rSTtdZr4SkbdYrieoLHB9HLFqaqGvvaha9ODGUY
izSaFribr+Fc1HyNsJko1h3XdbnXOMDcGdXonbV2DD7Yrv/RLYf098K0vDt9HAvKsKL096nIDxrJ
FuKQUQyp3USOFqKAY6aW6akqgmZftKNyhdrR/jIDgL6AZ4KMqwBXbHzuzPz96FCYqkcx3AJpNZ/d
vIp2IpPBD9X2nQk0bQukwCrXbP+7N5AkFANtag+u5Vo0oBBGEiYpqwhp1OK8BPr/T5nMCPwTS5KC
VlmLoe9aL4Y3la43ztuuOsHCswbsnYTr8i1AN2V/DP0Y0yxN2FqUEsKT5U/dGu3bLFLtj7GitF3M
N7E4opP9Nt0/9xvUnFyCAZ286b4ERiU6KstEdaDwlanfOkcf5pbzSClqddzCqL/y27SW6r51s8aE
24uo29qgxU2mvhmNdy75D1iSFp5oWlPrB2GRFsboaGOVNhPiCtRhFkexEfVmKMt1sJXPUx8ax5GY
KUFtBj2AxEpmQIv/Q/a/2oVUdIGUYZ9ku6B1f8yO5R6paMkeu4aDw06mMpgUEhYaHNql7WWPm1xm
Iptrn/N3FtyL6NZfTNrIBr6f9CUJOZ6x+cpskEdynNqlsaleLe4cpMLAuXOn+VAZKVcFSgOBMGFG
4YpX7GQqA1kFMFYADy4W7Sb/pbFs4y3pHVFvu/6rTIefc6dG1MJtxuIrHoWhZRer/84hVFX2QN7M
17CltzSGWxVWckrAuqVkLIXIpzzLVGx0vuUPVkUFTj1ArkALbqpCMoRlD/fVjgba4m5pyr44g29c
Kl17OxR/X4r2Rra5yS5iciNL4ZEmtZCBTrQ8Q/XpJIcE65/P3LZW3Lq4A7tg2DkLCoalGPdBBuJ6
1br5E1UeC5TCUi9WzfqqeCtbbLrGum+a0QUEdDFbRLKTzBalFo4g6dQ7u08IAQ29R2A6sdtoQaJN
rlWsNy/TNIAidGeUS67RCOkhbWLQFFTgxVVlAr4/LBSNsp0cCLtsHKeTbaT/AWUajVFzUraW4cWy
CRWaimDhXH1E75g5yM4LYp58PiWabdp6WhuYmX9+cNECvmgDDMq/SAZzWjBHTAorqOdHs663f/G2
460mVeJsF1MPfASxur3WjQMc7ZB06ywuFR2K5mW9TkU/2zHEzZu9YnU/WitOj6IV+Woi63qAjGK/
Tpfd6Vdor6Mbn6dpjC6d5wSHwPWrw7hEM/rRo4lQkRhHrekXIyeRJ5qu7gE1XCIgsgStcTq7KUfx
RV5EdJOAnHlXaYN13QbLt6hW75MvFMMEpxv5vy4pcbeu4iomHv4hBWyr/yZXPAf8CJ0u2WFOgMWO
zJ7fAceqT3XdU06rh3X8TN+7d4j4CR7eCDVSD/cpBLurDeRR8bMhkNnkFh+DseL6ia/IbcVVr0GS
n9b3uVtZ5IvIOO231zZwXM3Dtly/DWTt0Up5mGIl3t98OcwFlzmt6Cs4x8vxweAB4AFU9s4jK3wB
LGphyp1Hcj5oLc6L+UHWVBW4u6JLYhi8UYvsjVrMRzUoT2k8fhNt3lC9UoImKthM+QLaJDPqOseG
4qIFoWmepnqvR7TP8C1ZJJyaaPXZiZkMguhEL1m+d00dxkBFoxKUjhAoOzQluMps1vXgSn5rAS9d
NG+mhZvHlPmKlzgogdnsGpV27dih2cFcGicWuJl1JrI5i/zLSJv5jTxcHDavcjQymshScOP/rhCT
zXciN0JeoC/vtocNVhnf04T8TWp+GnVJw9nDV6kPotFlgINrkanF/FUsZqkZerX7V5lsIPR5xHTf
7CkOUwq6x6TFcFwBh8axb/7YqtMAaKH6l3RJw5DiH/tkmI9qWEZffRAcdqVGdJnAQ07xAEypeRJ/
VYLAvIRdYxMLiJVPPZzN6cJEwOVhGUOOR/4y0Ifwp9qkxp2sVhuHvKK1F8E22OIoaxL9L96bWmTr
5puNkvju+phNFoPHcFJo5heRBSOrf7c+1huhLNutc1GmMBTfT7Z9VEoHArLA67SrscSSZSYDbD/f
YOCZjyIf7OKn3RuXf0xfnVZ7cbX+vu/2mDc28sTWs76RqqKMdvk4b/b+pcvqPXZBQIvib7pD8ZWi
jB/zWg8eQ3J0ezfTy9/BzSGBbmvWgznm9kearO9FnvsK/eru6B4g7KEW6NsArQldwxRWO1zYF2SV
8nc/dt9VLsC4wDk0T2qlQfmzyO2mc/Z+OQxXq/ktdYzkoOSxepHBDRr1EsG6m+1u16LaLDd1AsjH
i89ms+6xrcXcMSLoy7c9btTB9tw35lUSuPuQDoZ9oI8ObC3wjQe+kR8Cu7FALUcmQ7mwkQ9u1eWr
UNaiEZ5ymYUanFa3PtsWZgvz9a36l1uKD8wsVBOphEs2v+2p27Zvniof5cZmVc+2159JvO2yoNMv
qa3rF5OrlrGXaavqdgZbYOFA/74YyJAvVqLfljKrVOXFRJarn1j72ngwu8a4FzcRNQBucBV+dRGh
01g1VXbwGsKEufOWIk2pzJSZVGLKrLAq7bItV+tSCjc3H1/2WHW3ttt+stW23Nyd2ThVfR1Qd019
6GYW6DZZfMfs9xPlNAUkvBSHHtuhia5+rJQAffdadLWXQYRaNFbFDtRbUPZFoBNNPuZm/+2N5+ZD
nY7xYrju/2bnki7FK6UpBiUu49c2ILXVONU7/pyLR3qKKbWo+ZrcbeucP1LihpFy3GRvbGQH2HrW
HcTEkxINmcow+xTL8lbxYUDhAWnT/Zl1U3Vy2yZ9JKtHo9DSBCjLXpvn9kDSMX00ar7tx+wsC22R
TI7L8VbsaPfO6EU0FBCQS7g4F7VKWRVom7q7awu1eBwjQtWDNVr77YPLbP308lmW8IWbGg/bh33z
4f2cUso4aq39G+HUVFV3yLPTNEz6gw7JT5OPQ1UeaZz1D2Q/p2tWd0W1k6kMFERP12ITylo0uzI2
xutmdOMjy9URTOxpNRShYQRltXvj/kZ6s8nqH2gdIRm1/6oD3Xgylp6eZKZGQwZzKRq0gAFaFaW1
kHHWABi9EYphu8huFJtMTLb9w1S7a2e6CkrHzSmWYLDr+WWgFzloSbezJtQ/07Skdju/yorVZsp6
Sjc2c4Aqx0Nra8lel3PaL09r9PMFvM0nGm6Wc54c47rubxCd25JmOOtM8N4274cciouaFM7DRJUP
vws23jINhpajYV8Cc5rX6WpDDDOBZvSntcxWFxN472a3WDdp/GJ9u2OUVeV0tGm5FBs3ySo6/pYt
AZoeacJrP3l2R2NYrlESG9UACQe9M0MvWnrh09x1815P6TANIQ0HHy0r5od+CizrSKSlJVBr0lwR
2AaofjDOPWRdiJVat6Qqh/7zuolo2tzqLrkxLiiRbCzPEEWZ/W6CtgNg2LJLtLD0TWl1ju0RgINl
6D0joTKOyu0GkoV2J8I3U63pNKQ+nTOaSnR+8SmK4sU74SYGMGAPz7AIjfGJ4552FTNRvvgvbttD
TUjS7tsguYrT6i/WN9v3LRjRsBscKRQkm57NpX6BApdvlL8PJBP0S20FL4oqc39a/3cX0VIBZfKt
Iz7rXLYT3VvpmJhX2+m1k7G8yIu05cXeLO94WctsGzaZI98Aoll9NpW1bDR5pUsNULbb5L/aRmT/
g8mbx/1qGzcFZXXokr9E+cb419NfbXHrqcq3mUjrIfV33tCl/DL9/MH8+w/qzSOHmk7Z3C2dXZ6C
uELncweNNrRcIBcCJ2G/DvShINzWYjlBaA/f0eIk7qKOdOD91+1kLWqZbY/Y9nmz780TxeZGdvMo
rSudo1WD8LB8zu0j/OsjxWT9gOLy5unb49Z//82jGjL1YAyojRlEO0Mxq3tIiu2rvcQbZnXsz7Y1
AB7BahuMSKM9StZi3L56qH2E5u9+q7U6E4Y/rvpVIlaO0a+7B3pe1DsuCdSAwBZ2t/4qBxqnH5nK
UCyHk2oZdPkdkfUsR6RNT51deKenQ706TtseRRs14VEsa62wbIi6lz+8ZT+ZrTvJ+s3+PQUwNixY
e6NyqCWMyU7JUNnay+y/y7QqBHhTbIzR/59c/tetb+xulv+vT3nje7PctlLh8NtHkaoe7Dg4Euim
yVntAcfKLL4tAKcugGnLd1QAg6DtxfTGy1RsErCp7ufB+zgngF7t+iklpb04y2BbkAk3DbBPm2zd
lVx0D1OV7h5kLyVwdAiM5AlN/hchqfyQR5A9LKdHGZrlfLdWAnMMq6nD0f8UWbcoqpgzz8Gy/sOx
2brGRkRDLjHNrdHXXmK79dz7ZJHAiFiUYqFKgLcBw+TBRiFmopCZICuL19+3XNuIXxVDl88nY8i+
g49CQHcZtERtjk1jfwX2Hx4cJSewK4oyH/roKE0Gq9RQwnT1Eb1fXf0KkqOuMsLfiLcq51HppwVa
GPSo0HJOCagWJwCTsoeOgNVDoFTEJNNsR7Edv8siEy1ddS8mIlvVg+Mld/5g6zux8SYF2tVtM/HZ
luI4z+V/miR1jyJPVIJQnUGR9xA7VCgaXto9WaTLunIuryqg608ulWRPIg+aoX9QQOu+kYtStVwI
2SLopzaH2uktbYFq1Q8NDSeH1XDZ1LGsixqEIAL/PWe0pYtEseWRZOmaoNxS8wUwbxFdN9sbs83V
yvJnuAjbU9iXFegAQXVVup+z0Q5Ai4IM6aNdZf5RtGK3mbyRtRyDXeiCjVEz6WdtlKOu9/66VNvA
ehaFXTQZSOL5dJTlpjAq8zykevCwiVQnnh9cKB1Ji+6SQnMvEgCTmQwSqPKWaJXMNsWNXWC6MwCf
i6HY3Lhs22y7ckAJSQCGJU0G0k5uuEp5FD7mAeisx9LWADAaIIbXfQApKLt77io9JeKQD0el88xL
UlGgoxe0X+1kKgMcHdSlvg5iSDXSi2zzK2qIZep6DPciyxWyYrtNve1Fb/VPjexD/UFxKaNzzVfA
VQZ/KUuw3fRlKTLd0OtjMUx/aZNh1cCoYSKKze5Xsle3/267PpGwN1+wy3OhrusOXhO5R4F1D7Ky
fSjz4LusBP2drpRnGzw/ECqBks+4PXITV8MVKD6hCeEd3e6rt9gHGtWjqmKNF3Goqjg6V3ELNkli
z7+lM7x2TlqeoLBL3vv00z5Hvk48nA6l38GrNfZN0PCx4NP55NZAAwy59nuSuNOxN0GpEjNuBrui
GOsvZtN21FkdNKuHbvu1X0cSzUU0EbgU4RAaP3PJb9LK1AsHBzVTq70YvdH8Y8o95+w3dnC2IFp5
kMF4nelaE7U7CqbhcA0ou1gU2qC3KbhUr1MnayEcKF1134Jl0u6CmqvmG71MQ/ohLpC670PdCtud
yKpg5nQq5mrFl58IZzrUd3qnlQAPsM9qo3bpfLaGuqLOHWbCR6/yqESJdH5XF/iqvLejI1U+9gpw
JbIV8CqxUv+BtoEN4OoG9IoukRi+Xdpf3yBk/X82dUkgq4dWC//ovYzyLXMYPuVtWlwr3wshJ1ym
MtQ2f9Vv1knfFVdyZu0ezmOq0l8NRSHL0geiKaVfYe0XsdPBo09w6Rqh4Cim/a36Q7EqyzuXCyhe
W40G/V2zD1toGUerYb5oJkt3aMemsetBvGVw6TytqM4/zYK3J4ayTwzW5FEzpmi3UpHMQmayDCvD
yZw2BP+E16R06B4DbTynHQi9cJWsalmv3Cdi/uIqu7wypIg9kBo/aVP+i73tgPOXWmDzaPV4kcG0
eo/2koZaawozk4wf1aKzG/XFYDMVGQQJWG4263ohmdQGkL3W7ajPe/H2LN0w71ajf93z5hHbcv1A
ABiOFwAxVZhShnMuV+bleiwzGQa5TG/r5FXdLFfoWm7Cm1pm6bKPzEAl4nI9pX8AsWWs+4ubKLet
brxkuZnEM9QKStHBNOq1BNeWQgJVL6kmWAoSZOZEEVEt29S8k612jzcmyWT3L+ULRqYPyn7dqF3c
524yd00MMlpshBZ/1FrfgaGxqN7aylOG391xSVXLxxAT2WL7GNOU2cDiLM4inGIgRCMzorhbNhfh
zYczrEy/qyuQD2orD427MooBhTfh0njOGru9+F4cDT9ESpsQteWGRZekaafjAQrxVg+eRUddVnfR
zN47T0oT9hllVKDeXPyyMh4jSiAe2xKonJLG6JXARaE6EhAuBkDLwJ7V9Ucha4mE3mW16UIjhFaV
19YQWHBQR/EFfOSdRQi53BmO3lzhaGiu2jLblrdqsYm0dITRyYgoo1XJ7N2+Z+K4/5IEDgTXy2tm
e8O8eTNl8j7SraDcbXrPKD+BW5+dwEoPHkC7Dh5kdrOMUr5z47ab79LIh15hs5GZP5BjPGw+HgWu
5jSB+sGmq0fHmQe/zXvgKHctp/u2HdQLmT4VkIZWOTWeeZKVyPtX5SaT2a+WxGkBdtvUv7K5kcn+
2yfYfP+7bP1YWgeng6FSYEoZCkyTEs2VQK6EeSk3AhFEfRKJDBIrjvMrnbLzKt4CwGziQgrz1Bc1
9QJafZFbgpNGtEJCs71T5Iax3UW2y8XNXaMlE7hLcw6Vby4yb24u28WmdkPj6qpHkcigJyl4ZeC5
OREXsZtgeBhn9TmvErp1/yXwLg4SoeftsiCvAh8k//DUKj75I+Bt8u81q4FkeRXWq2z7+Yj21Vbk
28/0Vb6JYBOtT3oHQRRg+upVT6Hr3a/TSg2qs0yHNn0IgbO5H516pKdosRydylL2YOxTqlH5P6V+
uUyByrD3xlQM606hDQDtuBRgiSccxVF1JjK5MNzP/j23/fgDfMUK2Mhpdz8uNdYi64z2Linq9FlW
SWNFj6niP8kK6u3yMezpnfcm55HuaedRZqZiTBfomdnVcx5hO36Ru2lPs4SWFjAoq3vnvWeopHYW
CuKso7p1UKb2QVuWvHE/mLqTvtNhQ/qsWeoure3uo6aP/m9BqMKpgFHapnDcKOMncUkHJ3jQktng
QoWS+h7wVoexPojW9Od7t6PfvwDZsd9pjes8gKTgPNgxN9Iopp2BhYgt227fWoimowoMZBm/v9tc
RbH5yUy3lOI+S6wPsrKXTTezG1stcSD10d37my3NSLskJiRdlRwZnVx5nCOQYKyKzqwQcNR8Eckw
aJDeGxQHHMUWKFP6hWQK1DDpqbYBeWU8GkbcPruRA1yEF1bvYbEN/S7ctwq82ZZa/ZEEswa1xPsM
9jDr5IZue8xSEA7pLJieZEhBUoIJLSHm3emNdlKmbroOhXYBd936bBf1OVD94gNYM/wxdFCxR/Zn
Nw2t527WPouNQhngVZlCCNN7zfo8ul55ak2d0qllB/hPKextFf9etdTnMZiTc74kRGQAryoBT0x7
UPkevRfRIPmZGxNq+F88RBFa80PpOB2cb69yPerBdLYJQFpqX9PHWOTWo2vzJ1YDQNGnZnNYAQCk
u7/V23vb14cHAQFoFiSAtMrd+4neJXAZF0wAEWYuIOemS2f8hgxg5LPzWGgGPFOFeqIcEMLyqKCm
m/6H5CpDucz8tK50KFygYLUzJdi3I4VQ1ffJsUB4JQfkurPOgdLTr3RNdcFBpvGylpmoGyd0oXAU
o4KrZJJqyu6NUIw2H6vqIca7Xedm8LEx8uK07XvzrK6OvXOVGfupTYrpaP4fY1e25SiubL+ItRBi
fDXGs9M5dU0vrKrqbgFinuHr71aQlWT7VJ9zX7SkiJDsHGyk0I69k2EKJulhE5KOqILG9yLug5aL
0EFjRw49sAxYItzl45yI7twV/HQ/Xlxk/TDhQ5dcNNViUx2AAyHafFjvw/wGhPBvL8jTwIJUAEDj
4fyhadTjeXSMPgO4HJ638e9iftn+e4gJlZ5l/f8e54UWMCnLa4J+YOsZ0Mj53VugBQsG5lmehi+8
cdJdGmf8YCPfFbixZfk6DsIA5rkPZWy9UQpHqkynT3OGYiZwYbV9dEhTM0MUKvaoTI96EJdGDRB1
peQoZUv2liKcj932qUJ5yJVGrOrjI55IwI0p53sEL8y/RnOYt6jijs4rEyf1yGYAzQMKn3d3X3Uv
SWni3Ni309ktoKc2t6bld+FBNMhcoTip7TbUZW18dc3eOoCSWcQnqNK0qO3Oi22tVKumuOlASutt
aLQ2phLH+tchOfA/CIrMtAfCMFY1UeChAMnhCKXWhqOKfnDOdp6NV6NvxQkVzxB8G8RNLzNxS6vR
2JuDjkPAu416mhXnEL2+3Jlzw40CloIciWoql0rLoh1sPxtRsbuMqRwTSmdAEKqqXoocRbOLPOzR
QUzdHUMLmHDcSV8NABPBZ6u6yxgve7W+fTBLJcUcq4YCUmzsncywjquJIshJNqPUSghWFgzIs1/L
kqOt2uhSp+KTnXxHvguVYa7wbnxm4VYLcfL2uskBj+2g+3JI28BJ246jrt5zHvQSVV5j6V1oRHFx
HycHkGh5W9DSeft27OdTZaZ4gUOmtbgsaOZKx5MPe6eUWW7AlM5DqiQ1yDGwNvQtM4RiSxQx4H8r
dqaejdISfMuacbDayBGnBf5KkloyZM64b0vzZJqjDf2phj+CW1Z49qOYoY2wcYv0Uxi54kw2KCrY
AJqhghUJrK1j6yzoiVTFsZGgMEKboWxqABjCxn0ReAEdCx8i1DjikziBeuFau3tcNkOje56nz9By
+9eLog93RBTzYSxHqF37dzPB2Sm3acEFVO5AawEIcn7RDFnsUKYsgdz4ZSNHDS6IFoB8xFBjxXVx
4UwAaTOmh2EIw2rDQ5BAT9RlqmuWHOzrI0gNFSSraWYc0am7NlJBtJBBBU5LxdCQTyAL6DwAhNx+
MDeDG6X4ThCJjz0j94tU4M/93nBQV+Ge/H1MPe4V8wncANgkNsYvdwnFnbjk1iFivDlpOhoJTDuI
KbSuOU348U7UW4zkp0gyRm6MqtelezedgmJaaY2n5fApx/Lry4lopxdI0oe1HE50OUY9+rNQL3q/
F1wd/2qjkMLto7d7wbsp6/C3gevL/9YtGtfzK7NyAe712EFzgFAR0PH06c9kmlXhBNStCHm3/kE/
RNEfkzw1Qeh+O8blH/4ryJURXE/9GyCbU3F/HdsRwCXYNx2XaHIsMXcTc7lrwsQ5D3bWQO0DuguC
iwMwyiP//D7UpIjbZ42Z34ywRrGOpSdIOrpAhDncQ34BTa+jWmIZizwKF+MUG6CmHSVSOGGDx+Aa
noPfol7GWp0giCYt8UafmDt3qL7ndei3Uwe5a1S49xuuCPCXbtVCPMEGJ1EKPsMjjTRcVl0mV7Ie
6tvokjHpS+k73hBux1CrdqBpTDvcYQ6h5lNRJ5VzUi/Hn29njdDCWx1rKejqXQnOIM9SHnrHKcE/
DPnUceyqINLd8TFjXog8PkoC89AA25g9fSbm4KEJLRTSKTphBlIfhhKWS12Uv2z4ZkZta4d6ECIb
5pH5021r1PEoUrRR0aP1qqEe2e6Ga4hmYG1UxGCeoXjU1hVWm2jSS1/PnyCE3F3ANgM5SaU40gxj
/CPO2tepN8dXG+x+u65PHB+M7QX4brSvA561ZxAzAhCQFEA/JkohhMZrQzHTe6AJmV1QqySjX1VF
9LTX8Xh5oq6jz9ETKg6OqHzHBbHyesoU182fePJnbV3ssYnn3nNru5B+Qx6tKbgBsFNSOzuw2cug
ipC1xqMGVJvLeTsJxTZqMpQT0/GaTubYJEFQ/e18ro7qi887owC/Pq07AHr4r9sAs9H33Eirw519
4XVY4+52D0TrcDeFbF28z1sOOjqH54bPi2o6gXekxC5SzBNoJPIK2WhlpbGtjIufjGuTxWCnWSIX
P4U6NN+ZzPEga2tLNlpoQmUKJEjVcjSmhT68B/LoVm36kw75YiTv22YG2kDdXtoKHN3WzVtvtYVm
1m1dpum4GsZ5HtRfiAGTp2b6NOeDlcaLi6KYmWBCmGHTie2FFnCXfbNdL9kblVtfgD3wDQ2Fwbj4
BganEsccsAMa1Y6jgbGhAuspdVst32lMjGcXMjYSgIELTj0u2PuxNaIm4Uypu436loZhHvd8k9Sm
d44lYPVqt7RsnHBVBYxqMTm+BPYmswFxxY1J9UhN6nrxbsxBD77a8gLo3HwEjFg3bmQ2ys995HWX
sQGBiD0LN4ih7wFY7NBckQVtruSgHtlwkzECZ+7iU4WIuzCjHccRwg79ftDSBygo2nthDM0tVg0P
U7B4NdkzNn41lvi9PScOWooFoz0+QPhPpxE1tJBag+zQrev9rOnMbaOF4gIOejajwNbD3YM1PZMN
QDCtuVI3LGxonsv81HRQPDIz5JmpoWGdgyoFm7Afy01B7gDLp+4lKrsFJrxdEH3KQFcMH8aQjDZO
y3iJpWm0ypBPeI6Cr3He9lr4MzXtL1kn2ScwuJfnSjdjPyq5/qnXR3c/O1USSLf7ZoLH+pJ3YPwb
2R98QNE4DUqQu+G+PvyDRg2ItJ5lUs47px2QZlbhZBOjpoEqJmkOQi9ebaBeID0/QXRSsmwTQiDw
SENSUwQ7V7bJY/ZmI5IIaFO92VbOiKmwngvp9GA2YAC/ZKI+d4pLtFf8cDZRia5jcpPndzav6Kpy
WUJqA0PdvdH7HhGVrnOWJf99TJ4SWs+OIY6mMUCFoNEk2Ip1EfRV0myXceU4MQSuuQ3JYOV3NVS1
DfJmWC6yrkl4i1AEglKCSPJTQl1LFXPSmJplWCsGpg9jFU7DD9OZZtgHlKBu1zgI2aIqpw6fQ83U
A9bhLmm5q/8nOuB3NpOu8/NE04Mma6oNIQDuA+1i3s41aEA8y4T6JG7ec+w2oYfiU9dTHH0on4FC
CY1jl+cnV3P5HHwIndzB3Hpgi/HbhEG7RerDtipz85ONNFQw4fi2q0GM9SiQ9nuCxIXYpB5A0bxu
kidqsmHWNlVom/vVplVRueWQmQryKXK2wJd6EPawwpsVaxVK3KOgtaV2IxM14IhqA1AEgG9tEC70
HVTwZLLHwgVlHwVbXt4fTNtzNmNf6RuQ1/SXUmX7mlS7sMzunljpFJ9mZF9VSrCdB/DtRvqTTSMn
T09eHv6RCTswuTVd2kJtmD50hQhr4J+7cFO7bniCIuF8YbyCDbu8+eKphsJpWA/a19HpQLj9bv+w
4rJW0oGCBxLEgETT2nfrLPEO+CeCZIiR8lvf1hJPBnrdWdPwp0lR2rfGrO/lwwsbD+Amw504/XDr
W0ttme0leDaRbxyu9eRM204fDRSMSNDdkHH1QOXH8C3KYwzY+A6twXdgmmwfkY1oj43Nog040pkH
DByM9jCc8oy3l9gr2kccvtvHJsMTCZjyYks2angWzw9l5CyTSoaN5mYcQAYvgP7er3HtpEPEWAzR
JgZh6uPqWF/n3e5k+T9eRzm0HJimGsQYKLgekNXPw79yKBq/JBqbDnYkx/3Mo/6PqTVfwcGT/cw6
57cBCXibLReslnrup2Nv/yliXNeDtVK82uYU76NZgPi4GtjNCSH71oxc30QpuCOsWOWyXWSnujpq
d3HW/KDRaqchNVFYouaCukiuF9vSDkGUpHi9wskZtnWUab6m10jSrzxfHuTtT65poTAecaudemSb
jelmGMV0NIu88LHHSHaUSKbkMqpzANGxILo0g3WWTEUUVycjsT+RaU1Ooxo595nLcRWmctXkFUWo
35rBX9LVowPGA5WH+ydlJw2ruf6qSrlxPfuL2ZNoONch9e6mrjY1v05BFLaaxtgJ95GGq1klmpwZ
s6V0drcL6c+YhdbDMHT3w4X0J4TmLwXTo89M5vbMYv5MtxG1EvUtJTZQ9zcUccJfhpQPx9hEOdBy
gdGmKS5oNWxqJvCD2GCAWTKAeR7JIB3dAjAAfMYkGKG2eZ9O0FUAxsdQTcjBpYItPGiP1XAF/9CQ
YEBWk+x7u0ouQADqt8gCcWFTgWaVhpMzsxv18h4SNhZSm44o2c1TTV42HjBI9dR4fhzFICMG+rUE
BgF1ybw4Nw3gkCiVftVzJl61fJQPEaue8bUbLaahLo6ygDIdEly1H/eFHUBofriMNrQXSXYxkikk
tFJgMZVWI9mpkUAhQP0M+1mwpJ94NnQbHpvDeeyLT//9wpgulidVyFaVbeTrRdFsP/CsrMKBkwNB
UDfL5i2RtBC7CjUSzMN77E6/iKLKURCBNPWcRbhi/ufwg00DPbHQcr4lGzVyGOTOcweQoquN85Ck
avdcD4GFGl8UlWC7TA7cxHk3T/d7OwKRv9dI0EhBiWpt2rgOvMgG2+W73dIgbFVxJQ49QsL6zlE3
SruqA5yDHE4atftcc4aNVw/VzQQddGA7gEqFhqxAZB871S0pU7aL+1xbYijQdZoqQDXyhEffpD/P
edr6VVfPQa0eYnUp9AuLa9TtrGPqdSMwyU0P+c2Z3LZuIPx9jlFGP4eJ5zs6LrqFySChkMUdinpx
x4Ytg+VLlXc2DRM3CXRMnOrOO0T6tLWQLT2JaBhP/L1HQ3KQbYhbgJfWMbnXKesKq416rYQOka7/
dWde4+9eUR+iaXkrNGOdts4AI/Kvt3IXQ8PfvUeyGW5nH/X6xqWHH1Q1et/VGygx2yEOoaPuM6a3
PtQtcWEMbYOXKC/w1TuyelNG+vxCtto0QFSlSdQ7NvrLMIN6uXGmckdOXeTppu5dcGprevoiWfON
tcn03cWGa9OA9OgGbj4dMJyLmRk6AJ3lj9nstANnQwQ2hl/NEBodqs5QybbaqBfx3j4YZvhztYvS
iW5m6XoPyB5AXOyghBY2E+qlHjWrDR/bodfAEqIz3AgbHN3aKQM8Y9m2FK2poSQkGw52kYEBQ4XT
RMiOTpc6jy85hZBNKc5l+KgNiftHnmTpgVLNayY6fs9JWy6+gnsD/EMqI012CktKCa5mGmeFom22
hGtheweu2LFNQ9QKAk4s9Ch/pKYFse+Jp80nbzKyxUR2Ux1ITOTqDyEeciBRBG0BlGbyTylr8sfU
TsbTkOM3jAofFBg6Y33CNyrg8qg2P6eT9yOZyqzwzR4g0NVbTJAk6xw3cMIK21aIN4PXiaSD18Yz
wxhXmsjFrbZI/fYH9ZVQ5FqyvXM0OZ5GjRl+Ivsw8mhnVhIAiPddx7q7gIyMBKdxk9rbtALunWJK
wxmX7clks3k3h/HXboqy81RBLguqGnWyGSNjCgSJypFrJHmHVqnI9arBx+kCikqg3hP1hQ1q+AdH
AQ9yxxTgbY6jK9TgOrFXjsoKccHNklbsV7ebQs+2SW+lAdoJ0LBP9pbb5Xieo3JvidqDblyHnZRn
WtXWxpUoWBVtY34o5vKQTzhvTh0f7a2O64KDMwAESMO8iPQHNoB6FMKy+a4d5h4ixGoeNeaxc6z+
4YM5QXITcO/B56xIj/grTDd8dqMtqDlBF6Bb14kV4V9iaPD+R/tb6Bajn/QWHhxQF9t8oAOnLnGF
py2Il0MLSgO/dZORyMP7Hkm+UMgdz7OtM31zzXL+JKvQxVVaVh6tQtOfLaMEBcUMPrgpSgvfaWJV
z9pNHWBVIANvTf0yoibs0sYxQ9rDAPe+l+Lv3Vduu4ECTn9pbVNsRnBi7Lwu6y+V6wITqxxLjKOM
5Onstji5HkeqCabVTjN+Z4NWHOjkKnAR/D+C6SXxdbCdxqg63b2V9SWop3XAurpG/RdreggPRrb2
GuvjhoOx8JyMRfbKweUWeE2uBwbws6+zJ+LLmDPscozSBn3jtLGRX3uxb6a+iWPHOGiakF+SSgOg
GAJNNu6PdpDY/WCHGvEAkJSXAzlupuXnOWshWttEoBGE0MYeCff6gDPyp2XI3DY/NzNU05M5+wmV
mY1QEjImYFkq9+2dnbgH41HJZ2imgR9yNzZOd+5G2Z8B2uiX3mqrPb0IcR8BpgXDgPrw6pmdyTkk
vKmSv1E7LQC/h4QWb63wxUrsR2iaTd8Gg1VbslvKjnTnYodi7ps95KkGBRvjENbVvtaa7mqrW/iu
1eJjY4AUj1TjyZaE4xNFkMlQ1/Y4+2gbclIjvP7JxHPkfo0J+sumDZ3QSaUPC0cMYNBz0mZjR2G/
05MWDJ1Vl+TB7KHaGsmq5uqphi+JQtXtY1C8dHZ4jniI2fZQN/s+rf7OOGBK1EjVy+O43KFUqkcp
ueJ/Xt3U8+Y8uhbevTlVfKhNp5ifITNWbDzdZTsyllZfXT8slar1U7U+rUcx1Ftmi26Mrq11v/4o
owiwCmjsLAUKd6R41ihRqpCM0R6MAwLs2KqI4b6eYQm6q3egIXSJ9lUJGSWakmcS0N3IPboV+LpA
yHXBAY1dhRYZ147YHpu5q4/Idt3SOjJBsa3cb91QCGTIwBMRq/APcygoVvAuaAOLPQ1RoAZljAzw
7Xfo7EQoWbucm4C1YFxb8bJrDPWoIWDtXchd3LLgGvO7pWmZu3k0FH35DXLD5c7LJIPg6Wim56Wb
RF2GbFbp4Sxd6o7fK9fSbdSz7oPVrniIBLkKMIc+PZfF3O9zvXhYTf+xPLkaWnnpqjVHqGADraIW
Wl4OAqvJzBhkCn6tncWO5QvR1P4Uau05ReleuYmSsjsz10nzHVlxmSBC3+vLU4kixUMxjla5IQ81
H8ZLJFkTtUhC60GccvaxmZ/9Zbz67+d/WMrpQP9laiAAKfVEA3snxAtk2DQPGrAyDwYe+GwTRrLb
WIaI9qsnVjE0lAO/1bPlHGlGXfK3ueRk+teyQxUl+dbZ3qzZZ+T3g9W0vJTWZOyA8+i31UGvFFoo
topwzx8bQFErQqNzan7JSoCmZtdBGkI143uvgh5etVnCAD2uNuSnMfXiEWQC0Rjf1inrMh/C1IuN
aY8s7Ope3wFva7mVbpn55F0CyU1jWmd5J+uczhpSHxAsPOBmVAl7DAhyUmtehJmh4Gkg7RZt7bBu
LmRbxJt1lFQc2iz5kXCr3IeyYldzMMVuckLnaNdu/sIF/wluo/yHVg8K028Dd8stdurDBIRZSJB9
5wkY4BAA1WfsCyVj56LMwWjvAZOf6T9na7JeUyASnwcr3jaNZr2SqTSarR6By5VGctaRSuTplUbO
PI4+d3t5rLXaxjO51gJNa7ygU9OxccqPotL8Flv/Ez3EpczTQI86MPdWUf7aJ7GN6ksbeBz1TLfA
rPlsWV9oQPFxNvw0zNy+0DN/rKM0mBnU1SgCGWUIBPbGuKHF8DyFlq3jbXADXn7mbo6MkAa9O1w8
WocYdZrHvizCB7PgSCbog/2psfQ/i2kc/vYeCzmYf3e9/d0G0/EyF3It5S3RhP1hLnPHees43jIX
/5ThBogQZCwV6jnG5XMwhJkIVtSzaQP1gMN1hjJwAxKiVROYXjY90YR2RN15UlvfWZ/MQM8V30BU
Fv2AMg7IUL0xfsKB3MD3S8TB4AFHLb4kTa29glqR+2zW6xdQfnhnUZp/ZYNS0RiT5ks+FebFBWr+
RefQzo6Q+HyLVTajdTdZN1RPaeNWL5qYkT0AD1ZAExh2D4+JrAMrbKVf6GEYWOXcXRzVDKqYqlAb
SeqRLbRz5k+q9IocietBlcEUo91ulj5F4d77OGVjeVzXod66th5Z0zHGvSHecXmJS1yO9vj2iUOk
ytIYRy/q9mkvW6inj+WFxpYK5kYuNknXAJyshmT7jznkQjUpdlkWUiwfZqs53dhDpa01DsS7Rzx8
qF4RZ+qRbWXpY2ZXQtrP+XJnp9jfTb2zmelXtUs9tyDyHpBMN5E2Avp9M8gKJyjTE9Bq8GKojYAh
exmvMWRjUYojP/BW/4tZjejXus77hPvScAdN+RjQQR2E76YOpGY2yZNIHIjzqfMsNVqhfQM+Mruk
3BWAa9ryBIbQtwhHS/e6XVTyuw69nE0B3CiEE8sEu6vaPqynESPlSPzS+N1LxxRoV0MCIuIu/v/x
SYdc687AJegjfXKF1iJ5OrICjOtwJgM390KmKYB/+JIwwoE9AEVz64HCbvz3qRSb4//dl21bHJfv
AHyO95qs0m3BbIgeau2piI3MumLPECR17+wLd957jus9UqPzGsRdbfhVn8Y3Ewfi7Zaa/YYCIAuG
xIbWt3vP1MDFrWZS7AhpGGgye8WxgIzhstoUyhQ02oaLyy9QE2Ru3AVUzEQlS1TR5FlWhZ2gvl1N
1KMwhwqhaKzja3SphtITfIX1tgD3jGigQBcmAXLICU7f4E8iG1XXzO+OpZyEamts00yC2oZydTTk
fmVX+c2TIr+BwSK/DQNkDloBHnruJJ65KZSbl+Aoz/PkB8UhQwuHltXGWWvFcZ1LvUzV50h3v5qX
haBNvM2s2brQiuuralr2EkP8DuKgeA+rfZrzZsOZBXzouyPqQ7nXMqgaMq5r50yWXiBkm6GspNbA
tA8bOWi4NmQjL9lo2Gnl5Jui83yyoQRLq5dlaFxDJ+ltvE6sULJdt1Wz+93SYFfqgjJj9tGSAJGb
pd1+MVw99sM5nV7b2OuQ6xfxE8cGcGfXnnuFVHYOrfcZXCQoYjmErL4VLHQ2Je/zx4hZ2SP4WPJH
u7HPHEf3C9ktfNkGUEOCIBep2XmKllxwHQXHUPwMFqNsrSaodQDGCBzRoVDmQf5CnuJp7z6gYGoC
mSowxWpUOgHwnc6isQL11iAe5u+ko7JqpnwY3umvkKeZkY/BTw09FlSYF0DOzO42jvMJdFESmci+
HBufW7hs7o1afyAbNaby4u30ji0XMwXkYEJ+ADUAiEjBELJZbctqao0qQqJQQjWTYgFajH0Htx7I
BIENjZq58mS5a07JREdtMyl3fYETgGuXKeiEO/MB1U3ISonwO0tAnazF0nxY7XMI9KPk8U8ykZPi
qdfO4gdXk1YThRUl3zmODVkFlfrKVBKsjnqx9MiGP86+kKAAJic1aywNvdL4bBT9n3gQ5ce5ywpI
8/FtoSfyBVRbJ9AH2BeBe64LMrX9oWHskUyrnXraOGEfT3FzBmXPxAYnEHkGkVUAIapl1jmO4P3B
0fn/WqupJKpIwXC71bT8vOApZwvFS/aUfKlNXHGJMUTatE/c7HEE37MRgqVlknn+2IHi8lE6TrGj
uHLWcaFMcUVnLXGgRbC2oTapXNwvJoyVHQPfeODEuGPBqIayCsIwhBCjotFY5xE9Bmh9n2WI2q1P
QgI8KYzmZoix4ttILyzIibLuaOMr5ehCeALlTMy8UTMrzoya49q1wlXg9s6hcfe7oYvpSHaHVeat
yFBL2+HTO/Hvg9S0fWViB8sGt3kGGrB91k1ZA3luhXuyUSO0PyYp5BP4BSWI0Pb0q6DfVCR6kL06
0ZFM9HsjezWEMWC483/Egl9wiR1Q0AZcvfQgg+FkQd2J5mDXMf/sMP0LVNaLx9pw2CtUUZGV6fnn
vM61PYrpIX0yPXYDRC8sIvZGdvu6sHmDoCG9AjIg9nMLmZTFuBB/Uyg1WRTixnuE+tvi1+ahO9V5
czYsHl0yCUXICPWAX4rQs7aRkPJYFHH8pZoVaLx0nnVjiJ/aXv5BUUAChfuEQVKZhrwqZlDVdcO1
lyOeSVoaHh2WmwC2lHK/7LPVZhvQoWuEjeyV9tquyd2HrK120gg7qEqXbXGoRP6Qe8MD2KNBfW5X
oLVY95J1Xc36jjaCEsKuO6Z7+WbdQbZSi8vnjTXpkIGkUEDtNrmwreO/MrwQ1wsxwawhEzQTtKHS
F3KZ1f67WLL10KYLS9Cdg3m9ZObZaZHi5SMoxq0GKEAkepyHnnPnwYIQzQYypd1+KmL3gRzUVK2U
B6SakiV4ndGqaeDeRBGGrSR1sRI1ND8U3gOOT3Nj+Dogl2iMOEDNAAoYSwkJNZMUEB2ljxhXI4Oc
OJm7EVqJZF3GkIPcOd0UH8lWZeWbd5lD0WTUoagbIC2HPL3K7nl2nBzrOruBjW7WT2Tr8+ToGHN0
+pClW7qGouEccJuzpUCniJF11d0XA4e4rXS0+gi2H/7Z67zbWPTsqe+ZfHGScjFXjt6cBnMEk4aK
Sqfy46RsdG5enRlPYVsuk4RWxBsIEGSptwePks+QVv+KwrVuYzemC7LDoXxOkui1mfXyK4S1rMBG
vvkwqzBr6jaQz9WfBC4ZJ+xuR94+SGfeDUBtfgvBQBwMjsUgRd4On3I2vdkdkFehiFffNpFlnjrV
9BnUHZaeG1kfh8rR39nuhu8hd0v9P5anENzWNnjJvZUM5o0aXbPNW9tidyZxrDrcOQT/s+yq/mE1
QyipOo2180qmDtnQm10d7iQ8ZCrLfZ1bX1Y++IUzfo2rayUUkgMbtOdJ+IU44kuyUZcao+37dkNd
ChyYswS26lPVaH23n7U2esJv33owZ+bHeHo/jcpEvRjc6gJJj9tqcnn8hOcUJCnfQ6Vu4k5Gusgs
KBs1U2x6Po4yxY6G9CrVNLhB0fEMlwp9KnxUt9aHzka5rdmcmt4+90lX7N3BFde1caosQqa8wxFx
js0/RcaKPdkK28bhkALrQn6m60u6qqR7zaQBqFSvZQR0Am4+yTFqQHI4bYq6Wpg6XcNjuCmxV02q
OoKmqLr1tCeAkEGYcsSHAe5wRuS6Fu6m6msrjC2TmXvxVJWC6fbuJYrLDiLAw3NXFIfctrMb0qj5
jXrTmKa3P1ejSIds8eizt58bYJlXE4UBBfLTsULgptVK1FDE2OLKGXRCIHJQjnVWLKJxC12Labva
6A3IdBp2ddsLf10qVXN12wgPYWP9HDILV+gUDGCRfYbYyOFukeUHMLsOlWzjdGxU5d6sqvlcw9Ee
+kqi3L3wqgOXvXsozea1j4AMpUbE3oxNNmFKe8KPmgpZugZMxnG0oyLVkRhiqAUwC/k0QH3uALUG
nDoTXT6RzTZSpTpTffFY2p6kNH8WKhQlKONVhvJgNV7y1ERT8tQLp3ts6wNEVzsB3CHsmRMCFZ5I
P2t65MyAWOvNCZTqUfGwFoNQ0Yjkb76QP2Vx/cmuXPuptGLnsZofzbRrE0AZ8L8PPMsfy3AIK3tf
8zz3KbYOc+eprgXfhmXPAxqSA5WzI65L3fTIQbYM8HVabIuuYzdugx647ZoWUgwYaoXFblGJxh26
eduwlG+tHKI6rAGxR61qJ7JQcFxj2i6QLGqMPVR2iPjwDOyue4zduYJEk0wzY1PFojkD2zQe2Fgf
tLRszuA3AcLHUAcWGlNDca07juUy5Xfu1ZbpT2WGUoQUUiBdiLx+iBuzq1Do8rxlbz0RpyMcnQ+h
53lEQSq8wOWhSzE1hPlw2naORgOIITSyvqI0NHopY/lZzJ5z8tSWy5olqgNQJzePvL5aDu/GDXWZ
Gg8VE77LZROgKAkeMuJOErdcqgGrk7aDBphEaeQvW2OqvwKNIx23ZHnk0wBASyDj38NomJgRLtHj
KcWpEImDEsL3m5lF/SUr6v5CvbVZbaDVy3exzFAQCUhgbqR/A3+AjYlorPOgGuppdqeUfEtgAnMe
W6galGZgIcGDfZWegs5TGZeGxsv0NoKLuuRq8bsBv0NXBlQfKLRkn+eK7q8aUFxCNmaFKByhqkBP
lQZSz9S76ZTgc2pkqLtfES+ujOcdRA8BoFPoC3Io3HwAye1ky6o59ZMyNg7Y4UcvONyFV2CRH6iW
uWHQ18TNCbi7wukA3q0EsNPYPns5+E/L0WqD2eZQwlU2M9OAS8+v9Nz3DJRw917PHg3HwEE4AoUC
GNOnb+RwoEwKtaV43zYuaO6kouyJkFxHyazqFrHVOy81cNGbmXcCh/lIA/ssEgantZnizgU9piql
IiOOjfEmZ6zHhUtZnEtXfGxaMwZP12q8i8nUlLl3XODbgXNBNdp8Si1nOkVVO4OjBsPVBu0O/EZo
XMji1kYoFfld3GqTdcWPhfu9zJ3u2hZ5d9XHCccpGtcJEux2DerjfMTts2rwZM6voJ8Fpj6ZUKIu
gNCpIzTReM1JIC8FUuYacsfaj3bx1MT9zvUmSDzEWvPSY7cAwclkOJINKHHthFvqAgVuZZBC6PQq
Ww0CSTyGbrbXAYTvSUuPg1Bi9z1CrbHOxvoBCCyA/7o+3bTcSQ86C5FWnJ7XdAelKVA5V5/smV/v
MiA0rBQAaBz1w+Qil1OBDgW3y9lQ3FBrM2ybKtK3w+TgD+yNiRXguT/4dWGjzk8z82Oaadazlbti
GxZxigxDbT9biTCe5v6VBhSQANgdSEAvgrqv8ID3wPqn4LpJZmX4TKlupBC6LvYIe5O3j6sps2pQ
86bQ4T3iLLYj/lBqIgle3GXclO5r7gl5SowsAYAANU9QEG8UbcjbY0nmLoALbv1KDymyszyaDrEH
zSZdDDjEVCF0hJD1lhO+mqjXpsZ3izfmEaADL+Ae+FqNXpNPkDTFc7HIDN8QwzfkbUvAUOT4xGxz
eHKsnIP8MX1omccPqAsc/Fy3s53b6BnQCGJge7C8h0dPC09ZPem+bXqvnpP1CsT+wzUd/UtegSKh
NzS2h7hn+hzG8gw9YbbNwYezVaIst0g1U9T0Nwg7oBKO1QwwFdgSjZfn/yPsupYb15XtF7EKIMH0
KipawZJsj8MLayITmEAwfv1dbM0eec85p+4Li90AuWfLEgl0r5AZ4A90Kd/lRpi/jRMgRm7sZEeW
5PLSRG62iE2smSFoAtZKIQ5lzaxPBw0vj0OID90WrtrfB2kuj3jYLvLereH7EK3omep70y8mQzSP
5ycsPRzp2TrSE/P+mP17eJ6tMuckumwJr1K+MSMvPU1lnp3ojA7Y6YJKknXRis2jVq+AYnXsYoNm
1HAs+7zHOhfoLE0/wmz+wZEtpVKgwlm8DR+rIp/bu1O4p4M3ADi0o1N4NENvnt3yyTwjvA+ChRzu
6wjr03ZI3zSrnolW2mC5DbO7DN6rYxlusrbje6Kk0oHydWj5gQdO6IpyxTyXBsBNtXbCUc+UHxqr
95c9bpLPN6EZ9zvdb1J73bJmvr7aJQfJs4cBIfxhjZcYCOtDUpTjIp9DsJD9h8KAfGhjpxPaGpDY
ATRjmA90JoDchlBYmq/uuYQV8lCChQGlzD8TKZkPjjzUYrxgjeNuaPCepzPB8Lg0FKjMqMu1AZjz
3RIiHPYhS0F4ZRBILCpfQe8GB2JH0xl++788z+Drv/L4Nvd6gZUAjjSUp+27l5nF5n7t/ZLEsVYD
B7OZGCPR2GEHU5RbINmGI6U+HSCZdKQZlZdvb3lgqpbo2Kvl/VWLLxYaxtFYwZgZr1/DkLlYMAHi
T8vMfQ+HaoHGQP/7xWy46aqfQdb3VJ8PH/aQqJ09wOcp5H27vTMFiWQIu9/fA1Qgp1EaoCtw9vuK
G/OQkn5Y/sdtaMBzcwkoQOfDhWlW27Hu6sv0dBxImMerUWMERh8iHo6LZ6+VYa/A22YHH3RrH0++
tacz7LUcta5QWYUal9pSzoGehFrb+Mre5nRFgg8NhY2AiJiAlLMVyh/u4sa1/IudWRUVfMEz6JOE
VRKehtpfoR5oP8A1CF8TYmsSbzNPxLSQDSCkWDVdI9OstlY3oqMHGD/cUOMGeMPEtdYKzNodtR1C
L+eH2yi5oVJMI/+e96lTQaPLbl7Y1O6wA3+G4deT5w/Fawfu7br1ijJfaYBWKnToj3w2kiY36dSz
5A7+ZYA60pTQirqAZYB20hzpwmRtMQoUn/Ha/K/X1crPlr2CmiXxRaQr9FFqvrsxQijEo2h3o49Q
iAX67uYZDbDqf0yer6U7AXu7gC7uYppL3I4cizNDc62e3PJEKTrkZe2tmLbdgEKA8/IznfWV/DSX
8mlpwdgKSk3u3Nyhj+z2ec9/CPqQU4VueGV8pw///rFTeJs6/2mcBgo9ro0+lx9+i+GreBzHkj+P
NeD5keFOWwpdeFTBo2ZKVhTyUIUAGw2o5gIN8mwbLDv3vYZ7OCKaMdUFvCLDR24r1M9V8k3KKijx
hnqfuqpfR1LKHf6403PI5TNNgAAK9mBm7T+K4mR30Mi9N1momUKHCBhNIbHaundUhiIHEikLjZUn
hviQNmUMKowAmPAexyEkyZv2Bw0aRo13O53+HZd0XVrKIhiYvQCOEzrN9tSfwUasgjiV8vtkvnM8
yn64eKAtyrCG4KRtRIBU+/HTxAWQAligrGiDlsqIH3zfKDM8WyVoITOQuiOeF5ZUsTTsDUV0iIjY
dY/FDM+mMGY9NO/BFQqo8cM7rM61L7CJ+M++EeXu03o8eO99oyHxow0EtEG26Yzm0IbT0/jHyhzM
gw6aTzlU7nvdZwHogyYKZgrWK/Mc8jdHPQJGhNmFs1Ie+rnF7k2yDliT5bt2Di2zdDc88lPopKMf
n5S2fYrz5pEik7/bielt0iwbH61IxMvK4tX7oL2ja0TGz8JT28kr3I9SJUOAIqmx9uFOjftB77KC
vPF2AFUPj9AkGbYeyqOLerTBH6SkO4F8xLCcGPMQc+Dg5CwTLr2l3bb6DBRpe65N7BEKUNty3qwa
A92CuXX66dBmm4GFxqEyO1SzvNeKp68wnEzfUp10aLyodI23S/KWTOgDT4DQnOxc519iNDWBQ0/e
Zm34fQ44V0DTpBzbJfdAnqbR1B+2XWTsbemJJZ+SC/bl/AAVRH4AABhVCIfg2pSIZFJv5znQtsAj
9TZO80MIQ0tsluB448OFa8oOfiZhgSp7MzlBNMkQP4TFHxthRmenBMjZY7o4wjfTeqkq1PYptAv2
OaTR+2Q2T76HcWhlG6wcp2U1KH2t2NCDszCxHbOM5ur3IPWG4oPGoA3YXLM+CiEaF9XOyclRh0ri
cgWF0u7ZDq12H3UAvVIYt4Z/6XMnoChRdvec1JAqmMBMQ6Orex6sRAYtHjrb311nmzv4sv3p3NIZ
ryGll0BMYgXO0riHoxPokSBuopwAzJcB4ztvXBV+qBcxHF2PdKicuj6iFNAFMeQal5Rj+Acfx/lw
D+2Cu7vCMnaUpxk0+FcIas47HHRD+DbjvjTjfg+aq6Gltp4afHB/DVAY5hVEPGHONgBHqqs0iAq7
OEVJay4Nnk6veRyjL2mHP10HRn7YrX3zkwjVuqJsH8cs+ehF/TzOL0FSYWPzWZlVBSzJx3JFufsA
lK13eEoVh1uesVUme76DrgbfT7YG6phOb3ETm3uLOYBAT3KW5sCUORXVs2nk35f8fXVfg5Id1vKB
rhE8kquZ4h2UDaQnAHL4aIDJWWdAZmwpjNDE78L3qDHrrcGMci3NNvnInGid9nH5BVIX4wOEf7Gv
mvOlPT1Ho1GfkmncKDvl5zoE+LB20VxkRsvPhnT42YZuwG4s7Ay7339ydIadcgsDqzNdyRyBvWHJ
QObIqqVWESyOU80fZsGVr1g3oXAGDbgnC7J3aw644gHCjdG+gjXsxsqy6pJHLgsKXnRLBhpgQB8M
lofnTOXo8LpwHKvNFuuV0cMrb45gNyOX/mwzNpHDWB51+QqacODkkCEZzaJxjT8T+MBxvvRSoZdt
bkWnVjK1V2EYrdFBib7UrYAjpen8cOoJK2rPeh+U/3uqTJSCX5vEcm2eaof8XWVVs/Rq3az0LAIn
ZzIeZzE0RvLGgsvKfGhFF36OJxqnqaZp5xsAkB9p4v0SGrzNswe4redp/OIb/k9pdMV1mBK+H1ps
jDw/a74OjV4Pvlu9QhKk3Eb+MNuuCvE+qQ8a7yzwKHEv6GAlnX6OVHhx26n5OsE/IMjUtEkLW4N4
M313oHH5IIe8uZCYZpKZ38fQQQ1OKbYRdu+heJ7AVyL1C++B4rhib6aZdktIeu6yRsWPk9u14dIf
t1MDBPItGjWgmWORa3w18fjA20kdy3H6YrIsvOqhKA4l/LgDw7T4qfGm71QNoYOd5fiamqhk3Qsm
ibT0skIDFR88AP+zEXBI7r90qmdvODrDk77cj9UTBVXVyV1vWy+65OJllAY05jsz+dW/ajtpfqUt
+1XDyeILGrYxnm+jd+xaWz5oPU0bBSe9S9zi0+JZYn70HQB580VggGwn2FF8xedRBnUXORcrjMHb
K0y0bysDZrXCa0BZ8sBCn/SgznTwusTaF3DcLv2w9ReUA9EoQdW0rndN7/2eB+l3Be00SCTcczQ5
DXPY/U7u4Z4vqp5Ba5xDeaHO1ZkG+pJ9m1QFWBj0A3Z2B9xyCsHVJ78BccG281moj+l6iS7pS6ts
c1EB0IudR5w/pnU2k8kmYwuYRvyYqwzdHeaGXzotvluiZL+moPBK40vccqizQxUaFaGmuUxaAgw+
5nvDjpoL5U2n+JQC56xCowXa1NRmaEa+9DsJ08c0Mx/D+ZDFxnjgKPD5dimcBU2DzCEKew66iTSP
creDRNM4lraD3zOuvU2Wdoz/077blD2YdL7IsCfO+lPddigYO2CgQYWB78oiuaKS8jt1H1QMntQu
pESCyaoNiPH+mcM7lMgZyoSb1s4hsBxmP+ktbbf4b9U5mKb0BqdDBu9PoMOc5IHCDrKRZ2ZaC4ro
qhqGHhvwOD5fVeWQcTVQQIDWcuJtQAN3NxXPit2AhtLCdezmSocJnZmgrIGtaJnUt1yvtqkrzQtN
QFc935kTnoAOKIYyyEdbBtqUvy+QY/ozrWA6b4p4FoObJeA+nVazPOAtdhQD99V6h37vdM21wH7X
ZfJ73CcBiALg5jH9FmMdgVeTPJsxnIugB1eZKJRrWI/PYYI2XIDXuQhuP0pyesznH23t5StZQIAN
5vTAUNAPl9NwlUIedCisoBrCEFSu4gdrsdbEH5ufRkfyE77u/IQKQrsOnQl70Dl3m1sk7MX16rPX
cHgc4kEBCiYaaFXpnqu4GtF9NSGR/CdnZ5XcKD+6mN6kNz2Kyq9CQxSydeNvFvh9gYiZOEJB2jpF
VQNRSKuJv1Wesa8hpRvEWvsPRs2wnWBN8hiaBn5j0y7tZLLCA0dkAdxQ4H7kDFDBwo77mpeonYbV
Rc0BZWCfpaCYnYGpW7MqgKMAu1q/JlOMP1ML4gFZ7PTPUM5O1j5+XEEoxrw/cbeAOnBptWtt9Pmu
McYeewPxPCUM4PTK5KhKdD34G8nbrZqS2FAMiWzQa29KmKiAxgsejv8Z43/kGtoAyjipKw7OXCCd
mgp0rEIP4mBCHS33Q+uhmiMX295qSXNoduphWehOX238dFGeMav6YTS7YqcleGKugW1orcoVMweo
Rc1h3YLlQ2d0YHLA+qrUXWBldXnioQWt70mBgOt44xYVpWLJ/ch6ge3k51DHkBW5j8agf6/Sdvza
dqpb9K5lnXmSinOeDdHjAOWBe8qa83VtP6HQNWy19Jwjd6z4pc7XNfPMl6TPkpcyXzdzAPvU6Tp0
L01T7B0j8872pM2XyShvkdk55kthy0/RnzEjs7LnESyIEugpZRlfqrFyH50e9ReWRa9dF7cPHu9Q
6J0H+zItIfaSiDVYxd/M1nOWgFkaF3C6vzM3Gj9sYcxVqD46Ut6ps+9Z53/OTz5Yf/3g93iQoXk2
f2hFVBhXgM2XZszMlzFyQ4pA3sTOZR77M5PG5sjE+vWFoQR2mEZv0w0uD7SHBVAEHNob2yql9dvU
FuO+ghowhobxTeiMQ/bAboCrR4iGR5Z1b5OZDPusyKYgktn4ZhrYsng8ijZWY2CDB9cN8KuAENpT
POH7sa9gQg0ninn8U6zN+Fni7QfnHvVuJVl5vB8Y8B6fQhAi3nUU4yH67zx2VAleFvAqpBcWCnAd
2MSThfrcPy+xe+7+FpsGCBu7xRAI6IG8K3/2nDDV1x76jas2adUDLOqNp9gun2nJFdd9GTDHkScI
WCsAvCNnQQNmbHyDoyy7Ovhc9ywEYz+c13DwS1+loXXWEzCFGqXKY9/avw8clPtjqrCjBR1kXEtV
GfDnoyNNKvflGLHbBXSpsrAEMpru9kilx25nTulhT6f3BdKn5+6n0zrzMVWO+e9l1H2+DT0Ylwk4
s0Tee5703bFM0ejKY5GCmMSibT2H/tBEYLugZkGjTuK1aLfGHzSY8rQ4ipFhcRQUUwovMRfuV3OL
gA4daVxOClXfYsLus0fndkEjoYbVk0jSeEVh2WkXGEMDjCrBhqAXXbqNzE4+lV4Rn0TBTqDRyScf
XcGnMNPuIsHrckc5e4r1YYqyDzQDlnYTe9feB3yx6GBYYNS+9erkoVq7+L/YUAgqPgir0Qi8hkjf
oFmcwMXEqw8J87cOL/1H5jvMxWOlq1fAMcLgeE7eD2C0vkSGKZZJCnV+y7DcY+JqF4CExLudyWJi
EL7J3GVf2/BToGGaKPv0LYfGcZDmkzw0ENrbt5Ep1mDWN1cbMqCBtO30q+1YO1eU4leYd2tl1uW3
cbaSLeqBgQJtdVBdJsAJHTKL8V1nd+e7eukdjdKmpb3tje6XE5VFmi0GBrfsrvGUcwIYJAVNE+U2
UJa7SzjNIJ6pqu2HyZkuLceSqIx8ua2nCfoAM5slxIMs41I8EpHF8P1mM44QZb1TXXgJ2zP86x/j
mQxDMworD4ObnMOf6293E2az+WvUTR0Q+NAkC+4wXoOjKVbmlloThPc2MNndMRqq1R3aS2c1JGZu
cyk04lZvgb3oAviDgT6D1eIi6RP25KCMf+55t/PadN+LsvrSulOzDSMZb3ovFG+e7wb14NhfnUi3
S6w7osMECdlL5Cq1gARRtHZQoVs2c3WKKlJ08PJ0F9dxt7uXrvQsKkCDlLuH81yJksbunqJpdMte
8V8qx/YPreyZ11ElsJ6Dl4u7CF1QHGwQwexF7Ef1prEzhvXPHPuZUo+wchUb+HDqW+jN02mgNPJi
q+FhtKCcS5ckIzexsXOiz7fwMpbv8Dj7RhPpP0h30I1j7lB2fb3flPKFJYoHe4qebvekXDem0LLo
H1EUyT/iCsULgIZ+tALriM4O7Sdbt8MG6wC5G7qxvKD/4y94nagfTD/w1q6/o1LXgnZX2I8W9Eof
DCjogEvGuhc3Vx/RfDNs7A59PtVv4aOxJu0SUi2ZPK/eatTI76onn6S3aQqevwWQNyjPLWKgqhe9
BZHKW0xDgPLVwTj59raW45PG/8PV1XF4LAesl11jYu9QVJKBUbj50fbG4SmGwijlRxPwkLjJxRYK
YPwdS4CSF1iCKudRNSia0/O9nd8Et6c+xRCm+Uhi/NLur4jb26DMfL7vuHe77JZzSmdd2Sw8VGpe
ExhGF5BmHKm68dKFrtLSHh1Ro5rk6yA2SnxuJC03Tcp+AObkhQTlaH5YyORgxGBtzvii++FuB0C5
v8J7blBpDLyofPHCDUQQg9zWDTs7VSlPWErCD86FQAv+Tlj8/TnrxyhwwNE7/JWvpVmeSgl1hHmQ
5ssqjPiCTm0X4ky+3d0GlBiMVS4cHgDLnp2S0D50ljSLIKu1CexcbW4Gu/avyuXYxUi2vI1WkJVb
lnbR4BmFUQnd3OvogrqI4JapBrEqPRWvjK8k7dLPzQg63MIBYrk3cbm/hmmOa9kN6A9+ueoM2HHj
/b+PZ1FZKIy4J8PwgBLnUIcyXGAMKZfP+rR0lkSyhQ2Sj2/kfAVNpgEKi9IIXIjLHLLaAlyGBloj
LZapl1igkODOopWPo3a8Q1XnDKii6rvIe36NWsGuGYPKqJe67obCKFbOJQbHaB6jgwV09hoOMnIJ
oA6/Mh9a3l0Mnd1YTOqgY2ikolGaz61vytAhDAU28LE7vkRosXHoYDLoWoVp1e2NEOs8OoO347wY
NGEi6UOROKCkN8+5aandY4eb37hZAXZGbRsTvj/gx5XbHpbVO/ikAcoCPDBcddDUuR8o92danALf
IAZer6DENwWsRZODvNLuHmp0RjkFQyqWAmVAKXJeIw82Cj3tOtup857ueVZp4MkBwTFYHkErcxpP
PWwqvwyALHDWh88eJHauA+qF45zOTTA+sUaCxtgcVqB1b7zB61ZGBWhUEhr9Ts38YnjOHMAQFU+j
2XhrIS22rAdlP/VFbzw6sbuhCKwv++nf82MXDr80nwYj5YRYpfi3+XTRPD+b70/Rfb47Zck670pY
3cwV+cJvq2EBwOB3zGUbyuWCQcZjHhUCHINFawJMBfEgvuiYiZiG7genB5Hq9zKwtB90UQg0gNLx
dzmP1qmf4ltVAHxmiJbOU2n8tmSdAPnJ0JiHHqqGrgxANeXOERCHj+y0i7Gj+nes+7ja4SmtFpo7
GL/PD7sEC2zLcLbWXB1oeJQcIwEhoDkaJP5Oi7lYI31w5KicUDuhe5YpOP5TDlFOytFkX+fDkg2D
XlFu8PixBEzvrDVeb6X3gg+ouAxAWWCxZ3xpWQ2s6oAvIoVshMy3dMYQ3FKMxnJwIOvWxw9jLgCg
HXX1W2FeQQwRy/7DXW8+p8dfFwEf50NE7i90Ma3x5kE7r9mhC025AXIVlfkhhRh730CWfT6jQwhY
9C03FGzYJH18vA/+z7n/bYrnl8M6brMcABkfa/e2AtklYc22SjiqXBCAPPSsUOusquJrK4DVyv1C
vcUKtiWDNn+KmQ1U53BEBgJ5NzUe34i4MR/83oOIDBvf686DCzeUnKGcaDXPiapfWJQl31INjzGr
8OtzGXb1QaaGWtJAiJVDyfLx3YLRw7qxnBLsllTfr/QEZ7BYRNVMNax+MOzZvplF+UdR6UftRk0E
45AXMGXhnlMUPxqT6dfGd9JlHJbNWQnNN8NgsAfsB6AkFxsPUe6joZgWJnSEY7ZPe7AhRQMD8CjR
/a6KYDVVzWy1JGM42FaNtxS4bJSjg2yedYHnCPg+aMO1+gJR6WilklFBDSvBAryAOM0KRd5/4vv4
ZDtAhDnZcGQ90DIux1OlNvsBbphOsRFoab2lZnUdyyG8VNBIxhfae6f0fZaG9OObKdTVmGR4cZLx
FKc1+66glffoWMw/28FTGKroC4SS6qPpY69Lu3+O2sASzRl7x3qrX0rWT3vds58x+J9PIhxRcmn8
YZMaTL84hg++bpZ//y8TckfMRqkMNXTU+Q6j9MC+7VHKKLoQqgdzSANWP7KDzP1Xg6UwxQuHccWw
ggdbmdlPeZe7R+jLX5vJFU+TW9hPTt2dLYbvY0VKUQxGXVuY4sZwvvGyZgEtuRj4MRwET+ODqUIP
griDWP41QCFNocmd3QIqQTH0PcqHyAJgtHaglgxSzeBm8drvi+JZo4++j0zU8bLMzZ9rJxdPKQ9o
jDJ5akLl20/lgXIGi8eVmasYLT7Mv19+u9voWE8T7C6sNn/mads9JekK68bs0MXNGtJi4y6fN/T4
smUHylMISAIeufkAhjD4N92inqt6Q2N2Szwn2wD2POLADeDObyPuXBK8xY1nXQASq7eUo+tGKhO6
c8WQYumXyYMNVDfdhlLxMAvhwbZhWU0FwGC1EULCrwJC3QxLdARieRk10Jsttok/rALydV3/3WWt
DooRQJZIALQ0JSFfRzFXL5OVfTWAkfpRNc0e5c/uzRnqfAXJLHVAv1FDaiA9hw42nJPgAKPWmX6H
1puEBsu7zfx0O1bonFGYNPE6RVXvS9doAWAq+GvpPA3qmG994kqAD0f76Nk6Cmg+aKbm7Lc2nQzQ
yS5A+v+gvKrgNpqaBVtznmKzXwyAyTRTt4PXxe8ze85BHrHbQRXw/xu153l0F2aLo6xNiLTM9aym
gCdGmg5QzvtTBQNLPoZM2z3uv2lwMA+UaVMAfQqnig65Lq2FX0l9Ll0t9tjVOMs0c9pv764bNt80
y70ldjomlqIlULkSZHIaFo0PcKoyXiBy6W2kqQHTnjQKlam3L0b9OKJGfqaDHefi7GX1kru6Qr3+
nzx+ZRaWq328vedQQq6h+9qJoFPmsZLjO9H6pIxe09KxLyZ6io++waGiO9P6/L6tQCLvzIe8m+xX
ab5TWuSNu5Wm068onK/OXelcsAtTjzWY+5+udvHvf/DrXh0yc3q3K968SLdbA61dvw9VCsuErDPX
hvSr977Qe4gjRJCpFsC7qwj6E3M+bbgOXAuda7oc1GaUanF5nXrtp8uBo99DeCF6nniDVTEKB6Xh
QrOEZZtstKJ3T/l7IW321ORmdSqSGozkOd+1VrlsrHB4MNxevDXfKJu7Y/7gowCwpDAJXVAA/No6
TfheQ0kFmmJU0YSjpndMqxGSvPioA6xZvGM+Tpt7LZNmKJdt7GkE44GLRV16FXQizbMDpaA9sD2v
bi1mMkTaVXtPqNemEOpS2I26UCpEqp5Tk1uFCzB+AGNqQU5w+7Hc+3YMFgOdyinEQ5s3759yNPFT
fDulrJ1nygu80S33djMtSgFChT855ve4XbJ+TL6nVu0FCTrupwjySIcwByGANbn93nAI6rfK/F6G
7rjw0fS7OLnWAAo18QbkK+NZOwFsvhTAwnZ6AVouwg4QcCIptf01h4jimET2W8ZQz0nRyANAI960
Ps9fTJZcoYhXffM9KN6HsT+ei7J29pkDGUoawLclBvD2qztIBbbZzB/CGvWSanwKNEFm5rsrXO8J
/xC1S/CjXKdNZ7xp3t7ukIeNE4RdPh7hAA0B2bBW4MSqk4sn7wYwfBDnbVicbcYKTUUnryR8ZebY
jtAuvMUjuqgba45vq0D4mwGQPoCZ19Ye+FvhND32LJeP4E5xrCDRRrgPACohH9Ow5Qslu98DIqum
RzkP/HUFDUShi4FKcQjQofNAt/ISzZcKmhM7afKX0TCcdw4M/RKqNyhIoWnzKoCysZLWfW/7Sm3S
vkw2Se65792ImiCs274oCCQ/KO2zJeVFPbxVOoyuTV3IE8gHzkJVI3hphtFvmSWMLQhvY9B7NX82
XN88ijB7pyjU9vDEAIeah+hQWf4BHz97NLTFnwuI7i/K1IcrGF6Su9b0xvnpOBx55/p7xwPEfY5u
epOgDMCQCryGW/jvecI2+iMsTl+bcdKnoU/ENpl5KgxknjeOr/AiV11/MOcQbbBQ+5CZgFcryP0h
ENZzGhCLZoVSVb2lcOi9S+y4ag2Xtm6TE5OGMP1QXA2wde/3Xc77cpOUoB860BwF+gxbjbDaFwx4
IIby3LUH9wry/255xNac77CVFtu2DpsTnsHVCuhN+Ww78IN1rCn8aFLj6PqAJi/UuJFV1ZzliBIo
KIAgRnahOue+Vx36KmuWkzUm30LHxfommd4Nj/9ee0dNap3nT2GMwJcqYw50CD6X+yFK6/FQ2cDf
lQM+32EAod6R+PbOp47l4avXS4Wmc6EX3GyNizYHsQt9MEh9AAteTQcodE9Z31Ko/OZA00A1XTy3
UOdfmfBYOCgjyg+tOfmrNM7dZ1+WxWKYxWN/DZBR/umruFyYhgNj9BgArKEyvsgoNL6A+9c9lBJf
IgrhXAMtwz611hRmVgvt96St16ibyMBksl8Zvpe8p4b3Na/T8Jx2/nR20+KHZYr0PdW6XrmosW3x
1kCILpHb5emriS8y3OwnEdDVfl95C6iE9cfWLdrnwf09XytLb4YqY2u6nDP5WOOl81T0yoRoCppm
znVEwfEad524djCWMbrGOVBURyVoMhNEoik0WswYPOHhhdXFO7pq6F3omQsPj4V/7oH1ur80NCTO
x8YVt5sPcGtQeb024xhScWJ6S6d+/GBJYQeOU3YHKAiyq/wnP855709+nh964fgxAO0eDHr8Pb/F
L1nCG+kBi3W1HDoNXzLhQXPb6o0vKd4iQWyLeF/MfxO4813R9p/OrarHLxVWXHO2hEjS4xh6t7/b
MHYnXuA3bEM95rX1WAYCmgkMAOPjlyKFBqtpvZpchYe0TUBImsOkCoH9gmYOnL8RKh90gP9xUWuF
s54zbk0X2a1T4i1S/beL0PJwnkLubgtvNDadHUP/Ks2Nx66OrKDHC/Cjcs11MqTtTyifvlTtkL+2
aQLRhSyTx7xMpn0qRbpuMjN58Yc6WVho9P/MLLloK8NY2UWMFonh2lCvxsHWnXMAuAukNFBMgtGU
zsGPVF0vaZjNscFcQPkBuEuE6ax91Leuk+rBJwXA85sYhxUD7ASKttlJAYn4rgxYU7V5P5wru5Bb
y7IHYOwbfurL3lz4YXrxZKEec9eKdlC059sSldRHKGPHy7hyzLeMw0qKjc2vnqPB6+bl9zHFhaFp
tk9oceEJgSLygrfQIhqbyIsDVw7BhGcTTKjmMHOhgVe3MLfou4ttqvIC3T9mt5ckk93FggnruQgj
bL3maM6nDHY6Vq2xSHO2gnnqGUw99dwIvYV4TH2+pSbguw1AunY0GHvw5wPIyl3SqHALbCRZ9IsG
HfBenn/QAMxaFW6Q70Md7qAiqr/EvOi3jZG6s7YLTI76BmwIPX0t4GsLhRAePmBjIa4CO2LK+1MO
d4MhksArimwHkAWUe/TwfKs3MSbYPmfT77DS3S28VatiD526ebLtQd1m6PulZYfhg2QjP6Sm9leZ
ORhP2sFKRNQcPP3cXDoWBBMrHz80odSH78E5gsflT9hPl4vGw845FhYkLjh/NTrDus5UlwPly7Ya
P8bWefULYa/dps+Xo/Sx+UmdjxbeDbArCzPs+Tt/3cPFZI/lr4LwO35EFvPGJ19HYiEMZl6HlMHu
vfCh4G3qbs+h9QVSyXyqZ7nlMQe9XEujXXRl+E49q3sL6xNGm0YyxvQShNU2oPA++68OGYX5PNky
08+TP3XYzKaG7mTaBMR2I0Jb1UFVee6goyhuNMZyAO/xxn+j4ajsW3iyz9S3Yp7jzXN6nsNw2Bmy
AFUZa1rEseMf6VBreAMbmTussLcOjylTGKbTlrvNDoLZ50+526kW/RVV+Wz3982woBWgORRRQPeW
1dgfu3RlzPr9FoR24Kxa/yTRfjpMGk7uyotBZLD8m8A/5WsvWZVJWvwfZ2e23DaWbdtfycjnizpo
9wZOnKoHEGxFUo1luXlB2LKNvu/x9XcAzkzbcobznltRgSRAShbR7r3WnGNev310CInyKfNYHNdf
tv5AZlDNlalV7tZtemNSRM1AyePvF3gfl13AReUzDmKmKY3K+cM0uL5jpsoced/e/+6HIDFbm8Ju
TLyBncH4uvFvSjXM7kzHtFysJf1HoZUXA+rFkyJovExgsg5m3RmvrTK5Wz/QYut0bW7cd36eAa6x
fcVr+i+B1uhb3Ujs3VjrtPlilYBnMZ9URGqnddUKTXujOfGXspoSt4xi4/Wo5sllXfW5ZB618Z6y
D1ZZorU8LcrDd3PgNy5EKHGVxgCBMdKuPp6xd0Ndil2rq9l+XU36gS4JIx/VJ570684lCyVIiubr
rl53q5ljlqI65h+jObYWXoZtbmZnCSFa1/nbLQ1W3zhp+JbzICW2wpcbkWho+pdt60KTVXobxMm0
C0fHd7+9sf4EQ9vkxAz0Yd3ut7nldnU+7XpmPFdhWSeMI9ppXNbWTeurOSOpKCu8dSXKxvYaUTi9
rqtDFivHkn7Quv3rJ/56kz2j78hRBOX+17b11fph7nWJ5+SA5b9tW1+lDXGuCn+IRzRA7grgrPtV
San6oI1dynLIMGXuOsKJLqv48usbOFb1I+3H+8VUaXnrO/yaZGuZMZJaB+bJ77/913/+53n87+Bz
cVfQWS/y3/IuuytIGG/+/bth//4b/cRl8/HTv3+3DGnalkR6KUyp6Zqp6bz//OEhygM+rf2f0jKi
qSv0ftdBStxZ9qxzwv25CGfl0jlReMoCw4HSNFBik8Ftgyp4k6WpeIBAmu8CQq2ANhrUidvxs9En
0RN/s0tYwQBfos0Y/3eY5Tx9QUk6ZYKYzjbMswOh01Myezf4kLfoVmpvoD19SkZ5C1c2OtiiH+/X
RRB8oK1V3lE169xcpcv1653gqD/tBMeRqmrpuqYbOv2RH3eCxV8gucfXOwN1u+LV9pxvpiHsT6Ew
OySsUUgDiwDGuDDnkxiIrw8LdStHtbv0JUE+tRj3MsWQqofE0I/SvtQyM766sRzuXi6SiX7fZeHR
smZ7q/QCMvLoD8B42wH+KVgxauT+RhTJ62R0puOsB58D4Q+MhwvnzOn3jvTWdBuEsn+I7aZ0i4lQ
YNnYD5rmRWMfUnAojTMyUfPQhAx2dDrhQW3cAuN+MHNFv7V0xT7C+H7L5Wnc6rnGaKsZT4x7izuN
HEcsu+mZ8J/Wa8ZSvy3DIjui6H5f9eN8kYOcL9ay8KuyZUTaJq5e0MjLG195A42Cg0uV/1RRBn9r
NuO+74BDGFOIlDuhSbFsHmpTIw8WS+L6Q7WBkEZt9JHqjJK/AdORiUFhbEgChUG5si+t4FVbza7S
FW5qKPq7NJWE+ZkIIn999HXx4ujbAsyORkSQbhimAWHtx6Mv7bQpGn9qd1OsZrthoXdPfy1E3tib
OXa6TaoHqRvrTbwpoqHeijWebpQ5NnS3EoqkVvbnQg8lh250nsvKLIk+LBM3N/ynNiGRi8Sc8Dr7
SnC1DS241macur/+QmI5Xb+/pm3BFW3DyNel4QjDWr7wd9d0mxqMhqlg7+p5BA6V6fFlXYRRAAcA
LbPLiSZ267Yx6YIbRxVbDEz5q0qEtVeFnb+rqzF7hXSqQ88fHdTGyZZ0h+E85UC2bZAXG7pkDrhN
R16EWchL60zyUi8LkcVfLA2yjqZA1GS4aEaXtP80RxMQUNW2r+urjuwaSjo2/cPljXUB44B4hsmR
gIKWHw1jQiEBg3KfGKzwOjw3ZkyyaCemOxKm7BsOSXA/OF2xg/iTuFWfVa/QsiJO5KTptR4boVFk
58KfROKtL9dF75gEoAFD/24blQTUCEYO5OLXR0PKn46GrRIKaXIDExaFrhdHw0fXA5s+JddVqM4t
xfR4aUVki8xwXTB4rbfFbOabkubafd/aDqTr8ZQtX06dEK3LWS22QjFhr/hNYxxMe4IWJrw8xJKg
D6Z9Y7dRQ0yb4IL2o2Eblv6NSi7rQc3A/+IZ2/SGBWoj9hScMp49ptk+tkb5GMfBtA9bJC3U97RD
0DiKWy73+qKU8hBq7cc2UAzj67b1Dau2vd7pOnopfEyhxuAldG82dgAMKEC4vi0SXb+kStlvpUrQ
XEQ3GmMSDthZQUHLSNGlkBBtag0OVJ4h+cmS4WEkAseFoGF4HXETmEH77qEtwc7KkCQlNckOc9bq
23ppf7eaj0J4EjxiombAQB7qgeswlaCu3NmzFy/nZDop7359IP/msrI1Ha2zTpipKixnOdDfXVYa
AUUD1Zh6F9jVHkWic6MFQq/dZrQdYCast1ld77nPPFZ9XB6GJAYANdQpzVuIGcSO/Pky1OP6tG4s
bVAbYDonT4mJpilMROPrq3XRKI7cQUO8BKFACvb1jTa09k55KCaz3Iei1A9BzaN2MkmbQsw13tao
IGlBTduOJtd5XYyazM5DQdYlTma0reox0sXHcWoRrBcLUkkRan8OJYt1VdTblkykk6PZ2c23xewb
iEgDVNzc6QrXN/r26NC1k4NvnCpdW3TxPkpQDvigY0cjJ24+YOq3/uF5LV8+r20B3kzngW1zn7Mt
7cWRMBEJKtUcVBQW9IiA9pkQJ8vHotiBq7EUO7j3Dbt3Y80Cpu6IhtwHWHQWtF8TH9RVaXyuliCs
tlBxVJ7Oy0bsnem1yGraQUNvbRi2zRvLUvqDmtgR4QRNw3xSs1+nqmYRxJWXEcVT9qhm52LXL1w2
WOrBrcy08qpWR+CoxYUSTnHJZoykuU71iUGmRyzb8KhD43s0ZHRinMaAuRP5V/vcd3a5r+a31Qe3
bq1STiZDRDer09Kc6r3dMIkvI+sPo6YTpozrtfHNwlqV7vqxsS0Cr08N7gh57Nx++/BfPy8ZMbgk
FEx7vM/FXRarl19fNT+NrThWlmqrFseLcrdhvBhgho7ZxbojlpkWXhrCc/2dNpnDY1fMwRHTx7CZ
l9U4CC7A+w/rE4Rbhb5VJgDRoi7clRY5LixJ3aDbjw4gO40OPQXbwe3RboHXKa8EWKVDH5v+aV1g
clVOo5FhwBFUT/ArOg+GBe6PFI2PoRodG5CqR5BoiE9JBm5oSyHRB6NsOvWTxWFhQNN6qaLMB9Eb
8mSHSgOsoOtPjky/X+RJ69Cm+Wvj+hm/Be6LpWYfLePHcRlJzstiXf22jWwbmcKV+vMz395O2+RL
2JTdMRxjm8I7zzS62HRrHaIYmwxng26SZNS1Wl/snMjTllxIGSW5V7Q0ym0mh9hO2tDtl5zSujD9
nR0V06YSjPQ0lbmwVHP/CjvnbWohtGRgIo9qaWsPIiEiusjf//os0MTfXLJMMExHCtOWQndenAZd
PaWTbO1ul8W5v5FRZxxaic1oWxn2Dfmb6OvSsiAGQJibWJtDxCJEksR99byOkQs7qpcy9CPhv8NJ
K8KR2x4lnqyZHtDZA7GcqhPA8/AUQqRZ7qLrItKLbier5F0o2/HaluzCBNACGq75Yqdzxr1rOXKD
Gp0IrOzMFiG6PgZuL8b5jEH3j8W6mhkDRboZ3F8zNOdJZM2Zh+pdqETRXow52LchTR9GDVA9lKDI
nRRDO6WaQybrrH+kqzNutXpTLU4ELN4eBXDnGDAqPbDYznRwORDiYHMHS6tUnMQyn6BmGpyCmVrm
SGuwSPr+ZGRqf8GcvNe7cj4FVJS9wNcyqtNOtx37iCyYHBtGGBYUxOH71IaanL9un7Vur5l+sPGz
uPa6aBmcLeeHFilnW62zY5u0Y+aRe9uQyobrNAfMtBdFZWxaVa+ZYhv5Tds2SgGkh2ZRHujnHqpj
VYDbnXw4npyPxyxw/FMe4MbuQzXE6bJkgi+LEOvKSXMmlIKMSCKeejdmEqDoqmVb3yTLei8n41i3
1HAs2TyGlfJe8Yty0Y81j/Ws1x6UmnkfUINATozYT+Eo3wy1nbhDYzblJm5qOIZqe1E1Ub+aGyha
8PDsDWhoYkns4ZWK/Lseg+pVIMBDt2EzHx2QMzv0CR5m7IpUcRYR85TTuuoM2T1lkv4yGekH6i54
7xLZPrbhU76ElnKiIlD9K3+bYb2kDUWMYChI2AoynSECiyIGJ/LrK8r4m2GlIy3h0FoxcTHaywX3
3WgE1EhJ6WhodrSQAqDf4XQyTRJP1aL649W6jaryYqsbiMJJTgKUxqsOoSW3ace7nYPlOkvm+ZCj
1L2xRbr1eRac1oAPpLYIgZSToVY6pZ+2PQypeSoRvNyUxAHuzSJ/pIMuTprFDFIOkZvWFN5npTzo
tjPf1uSmY08kIaYlxOsfRgCG9fOg2rYsyf9YMKpeyhrfffugmhSsvRbinmZqnktzfqDqzlR9WdQt
32FdDcZb7NgGzuzg3IzVViUudD8HPQpUnPN70oAGtyB47xIuc/ZR9s5lXdVmyE8K4KEeBshNPuqe
LqppV8iaYWyb19sqtuKtqcbzYyTRs3ezc4hmKzonTDTcuaTYUaq+urE3/3DQtb/72ral011nCMTB
//Frt3YRUELE+IgNr9+J2RxovszROZb1Z5OoECuvNpmQyT42J7FxFDqR60Iur2bF5CavwyAhHdpc
pq9hqn6kNw6fDtb2iZRy7diOuv16xu2NLopLlkHBqV3GkVqSYgIIxAe8Y/Fep1sPt4BFQOr3P3xL
8+cJuW1LyaBBkkJiUgz78VvKXG99iNvw/kZN2RupGV2tZVFNvdwPFU99P+nOUxJSe+q5Ta2rWkCi
UGEb17Ko1Q3nN6wQnHqbLh/uB+ha1zgwlEMm0XlZ5qwenRl7dNG0NuwBFoER3lj0Sm/WtbKbwL0D
bHGjtMreDNjEIxrzV6NzaO3UVueG4ANeD0zErrN620Q7Jh0f2lyfnsLGjrdp3/FQjZACaiX/NCDv
4hpWrmVTVf/fnxIOD3tOCAOcvvPyPlAYaWAq9tDC7NaxqucBKS3LgggECnIUnnY5qIRTCVzNxbgn
9mwGqyO3Jb6hG3VEGEUaKsi6LPa90ejtO7PD3smbtC2aM6Jjfx8ZWnU3E4x6F9ekXI01R8W0ik2p
dm/t+K1pWNO5S5pia0BexobyD9/RXAYHPxY0SGxSmXZRoVE581/U57RqLAfbLrmfUMfb6/SlLfo6
1bBpOgQAbZeiL1oWwExoanZ852/bSDTSNqqV6ptgyNIbY3S0LacfQ42ubi6LMTivKMf1kY+J/Tql
sYVVTSAvhhAdXaBocAGg4lvjnmQOoHUggAEkPVxxPZgqzw9yJMqLsLAWRe6Nsmu3icAY7FRtd9AX
X2wYpIciqa6B6W9jxbf+P64XR7CTTYvqlcoO+vF6KZKky8fJwaeBiOCMG1U/mwVE56bS+s0gtdtZ
qYYbsqGLTSpFcLWQFh9aP3tDLkaITDjrRs8ysgrG5HxrWiYhjBoPF7pWvXWK7ATFiW3eZyXCS2t8
LuJSvhrb1xjgJ0ZiPG1m8rBwm2mvmwRGGJrE9mBrytEPm201pb5H3guKqLDX7vJhfBdX1haxTPps
ajmtNdv83CfFtdLpu5WyOCntO9qHtnRT858KfT8/MtFEOypVXke1JcPQH/fTXOZqWVtUYvoAphMW
T0nfb0JBoie3S2joKwRG92GSMAQy9eJYZ0V4Ugyy2SqkUp1GDNkq4zQbG4x1Me79og+vYZSGVySY
VzXovgx6bJ3zpusPId8Bm3fB9CaFTSHGTLnaOEh3v77813vhj5cGZhGDUh93St1iOvzjd4pmLar1
uWx2ECfMTWvaW+SC2alOLePcFIV9KvAdj9Tazi08HArx1h8LJyV6wLDCoyotpG6ZMt7NKA7u6ibS
L0p05nZAnNzknL8t7M7azgKutA6xUnUIYEsIfQyBtqM7Tzt3fYm5dUTUzoJgQdRk0bhXHSZBi4sL
40ZwHqyM3lmcnvqyqzZR0F0sqlOH1QTTpI30Or1AbFGbxUOTAIqsk/Ni1No6VLrcIjdosTZyE/rt
sHxVkNKqop8UX2YAu4ErhZkRXhNFA5VLMJUbakNwp3dz/HVRd+GzRq/xH+5QxvLgfXkYdCo7umnb
Nv95cRg62P9AOhAbJ+yu0Usy+LAERMEfTaF+9s/63L8NZa3ggdGVq2MyT1U6+0z9CtNTN9LqnO3j
zOPuCDzv40yp5rwuxr9edRSXwDpVcmvpRnzCwUt3t4vPQKjjc1xPj3Tg4gvK/g5XbR26bU65HT0G
MOzq/h9Our/5tpqwNZXhl0PTZJ3sfTf6MrNQdqR81rvBmLVNHaAw7Rw5IL2wk11wM+U++Hgn+zIF
4f2U763MqM5xRcdx4kxQ8KwcYzzOYQ3DtZbHQSmy6yxET7+xK44NQGu/L/JNkIluD1+c4towvpFx
SlYnqR0bGjX1Zu57Z+8YWexFpDgxUVQT5vYsaHW1QM3JBJoADp6GZYEcyNnJAmFUxGxiXRSIHi52
CaRrnpZsr5LgvqEFJDdNeH3q5CEg9UcOdn8H4l0cCI1PvGKZMwhnaD2Rz0+aTjZxNBclU029P4pQ
gYMuimipnYptXlGoTvBr/cOZZv48BKTgZiw7nT6ValrLs/K7fV+GzEFNyPe7eSBUeXGqqLM1HEIh
dlPhpBun0WhGCaBT2lg+t9LubyMDlIiwd0DFsjc5iD2vKjTqlqX8UBqFsQzwaKv16kWZ0d3AdqQn
hybRsarGlT5J7Io6HXvnTo18k/w152iQp37Ex0CkZKd2JwMRVNUXxsFSRmNTAcEwLGc7FYKCepqx
axTTq2qRH/oxfP7fn4rc9aTUhKGxU17WFUCm92VZZvUOeyN/ALmTddZ9SMwK55hOuGCq2ufAD+Jb
zU+1DSQSe287dvxKkO59ronuCtT8sMYctGUVHmS2tv+FODcO8+l5zsvNgJWmKkXx2prhOJF0GXgj
pKAgnz62NGIO64MQbW56QlQ8RZNxkkZx76S4L5gnx7VbOGCkjSRFp9BpzCTxhqN3bPZVA9u+STHu
+TqdsmV8NUzGex9cwm6td615KtWYZHscnJeoHI0TjhZlC/IjcZ1Kgeima9O+GKiUZxDvtp2c7Aec
bfbDHG8b6m0MmfWbHj/BBUB3+Q8DD+vnRhNNDVPTEJsu972XAw+njCcKa8qilsMpZo3ZgwzqT9kI
ByTqSu7WIeIvE+HiBcGkejR89aZOze7QSMt0qe9Ed1bdPyIlPEeZg+Mnysi+dvSDOojhAD+WVptd
vSVaPPF4ns10Ot/Fumm8yrlI+9z8mBVWdEkC9c5CluhNNqZQnkFvatrNpz6VMZrHkiDmoMJ1Uprk
Y8wB5UObRmtQ8ezPPppjMiLgpt4hE60521Pg3Mx5/yrEYXF2KJLI2IRJ7mcJhhoWOuQTSkYGqgad
8syvz+V1d714iEiaOAYdeUag3Kh+vLRpuXYVXXgu7VYwoaTlte1gJnRdNaOzYR4SVcrn0a7eFYMW
MwKP2cO9bHfUhtHtc4z1wXlEtsctuah0ykBPQRrTdp579AR5stP4eZxHdXkwzW3DiM/z69p/mzGx
cIu5Yu4O6MbQxpCn9RIm247itkqaS2tgJ60DjaOKUTaq45tff3FreTr+8MVpvjuaYRl0yWCcvxyY
cTUV5dhzHonZ2mn51N2QAGsgtyNjtIqiXYvOapMMTr9ppoEAuZLrM8aQSpM+SrxqhAwEl8R4lUyP
M7LPPSih7NAGxl2bDKo7oA4nqyYFBK0PpJs4SbKDb7wbJeEwFUqn66SMu5j2AJmxkbWbuorkee6n
Lb2OCt0gCGzHmZ75B/U346wTqqhvLPbOc1PLe7jqCuiyKd2By+m3oTLkrzLL1Zegh9y2spOJfmqI
nR3pkuCjqnDrjwWTrrE2yEKIyZuynZ7aU/FYIwI9IbIwT20l68Ov97H9U8WE2aGQ6+UqLG49L+ZQ
i4A2RkKe7gKH+b5ZOZfSV52L6Bha+ah9NusqIxONamqsOBfEzuZFxxbHp1RwLzNhsLxcF77VpJjl
82H7dRtU0m3J6HETWXF+n+tY/HzF6nZG2uf36zbsRIg2mTVtKQ75l05DDeEpJjl3cYFTQXT5fJc4
eNIZd6rPZnACtkiprurNOyc1eg9/Qgh1gVwQtVWdUz/Uzml91Y3zbWKLeP9tu45+FVTZ8rlJNF/0
3hxuJx4hLqDn7BWCQGvXZopzQlvfXkKLLOfcmvunPOg+Fm2THOshRnXJFILnV4QovNSmbqsYsXya
+h4GK6yDQ5358gkENwa2Xm8ufTgWZ0xST3atGrSa8niTKnI85fg3XKhvxcU2rVPp2Bplhb64AKdI
kj1HqdzFC01U0IRFHk/36B9uKtrPhUJJj0xo0lIR7uuG/WJoCo6vVAyRRbtpMkM8vSg52yp9g1Wu
hoCLJWfiuf5OVK8NHA0fHJHNNDpq/1iicn5UIv+uMYz6g4mNa2PYunrRsxnYGE09Pw4JRigaaACV
zDcaec7vKDc+TnWQBG5acaQXVb2dzKSTadZ7EUZYCFU9eAxavCJSccobzWo9SlXlqxDIj5lFFVmY
rKFoKvaO1sK1HIr6lsHmDkkJNlIlM6Mt4azqplzoWaRRw/BSRLCNySjRSGx+pPBjvF7WmC4lF63p
30yVEj32WvLRHjH8f10btI7Kp89OWd5Uxt65IcohcdfVwaZmVGX9xskn484xAt9nVPTB6sL+NsgM
1nAE1K5ROxF+EwVTGlX4r8ZMKx2YloQx4LzVjulQInH72bXnTt+B+LXv4f5XTMOt/r0SKTct5/WX
TvE9kSj2R4M5MuZR5tdx0yjbhMf5ufWpTJk+tmgJ1u7Fj9M6Jy6cHw/jzvloNjhS7MxPD1kjFMTI
EfLNJA/u6igSlLgb/yycPDjqXZKfhtkZb7inyz0k4e5ayV5sLTi/91zrqWc0Xfk6tYCuZt1UvEPG
8hyq8fSMFPfI6UC0Z8cfryBz44vS1ST547MvqgeIhvVZGN3HrAnTDCd2NJ4irR5p2PEq+evVGGAm
//UdThM/ze9tDUsNw0FqRZrjmC9K4rkI516aqr/F6zF4VmhhgohgCK7IpK8wpSZCVigYJXGyUAry
UtRH5H08rB8ZxBQeq8p+bBZA/rdFtaw6jtGcUAm537avCH0r/JORv67qMJCqr59Z1799eijjcINl
pPVevKGWjnThGk1eu/Az+r8W35jdL7alSqCfyu6xXwEbGXlPHq3uD6mvx4eaHKddH0+MEsr2ztZ1
/0GRaX0VZqOSC8J2i3rfxsgwUxtDMF7LiYdckGsg2Yt6+jT0xmnUch1ZKOfUc2gExX6dhK+LoROw
CteX2TJ2Khu9Ia+GOToZMuUpahhbLZXlNsnbDfRz1CG6rK1TAusZXzco53kAngI2n8nDxAyv2eWw
Cl0/mJ4K3cnP/UJ09NtCIVCzvaEy1WL1YFOrkV83tUCi4lLT9/1kOrigjcNE9uR7P4LAlqiVdscM
sDk0lBeORl1pt32cBJ6icqOp4u4DPrXmUEXqk9pLwcxQLXMXxgGKPcHzOW3BhIdBhEhlcWJn9aPd
FeYHTC2q5w9tcOjDGH+NUVDPY3gqqcYNXF5tvKU3B9/baP8Myl50jkUgRwhuUm9utGWxvi3zdpls
Lut9Gp4GWNaH9Q2tnrH9ZjmST3Y6KdmGssHvZJTX0I4wFHs95Xdn1xo8doWwK8rIWQrjRZXaULvl
Ijz7+lIjX/sYd3I3ZzHviISK9vr2d59ZX6ZJ5IeeMVIOH82g2q4brRGV6a+vyp8fP7ZmICyl4mZI
IRjY/jio5VkZ6U2gkhNtqfNWA21wq4HvMl1Bmqia6zZNO+qPLyMK/K2h+/ourYzuAHnXv1kXiTLh
HlUUBgxRSa1w9hkary8hHYepW+oj5VqyHk7rxvXVqKIFmy3ppWa6Z1ZGb3NZALY5s4eDV2q8ZOL4
lv6k1nXmIc0d7zTwgvt1R/zXD1LbZpXePhflVJP7175Y/c9jkfH//1l+5q/P/PgT/9l/Lq4fss/N
Lz90iZ7roim+tC8/9cNv5l//46/zPrQffljZ5i2XxH33uZ4ePjdd2v4pGV4++f/65m+f19/yOJWf
//37c9Hl7fLbgqjIf//jrUVizI1H5Ub9lyh5+Rf+eHv5ov/+/dh2dVf+ht/7Q/7pb37y84em5deY
9r9scpuWG7ypobFhcjR8/vqO+JdN/LtA3I3g0VwkzpSA2vDfv5vWv6ylS4gCxTA1iZr699+aolvf
Mv+F/ceUjmE4lgOizvn9z31w93Vq8vXg/b2MWtP0Hx8+/B601PwFzGSQMFIBfKEihfqb16QEi9e1
pX3q5uJixdajUOuGh31men7EKyY17ca0wwu4ni9hlftHOlS7AHxel560sUgJzcvOrYpFPRpp/Ccn
UwXkVfTOPTAxxZvQyXcgqi71fJWYb/YBrcmo6EuXij5BosuMt7Xto7LgB6kEuuBfLJofXbifZmWf
MYl3+8XdVuQzCZQZD4SJG4CtqkcdLsYYIh6W19yA1BA005nvey6T5NGcs3PTE8GNdanxmri7lSap
o7Z/FzAvuklJjhksY5uqxr3kIedNg3mvlg9ZqCU7wnA/Quq/iakDLiMnO8KuoUXBZlQASjCOepVN
wbEBu6H1xr3WmQ9Jh6ZZFw1GTa1jnM1Y0pxCcqLLOwqJ90xpP3ZF+n6WZFkW891kR/HGTsOjwYii
Lhizaxr48SD2ny2E0n464/yPwgtqvIPfEiTFBC7GWS0AgMTTvNWr4DXmnNiI32JmG11Z2kc9Uz6E
wPqhRH2Jm7eU/Ladn1O0MQHEBztdAVqrDA0t/qOhN2+muiTqXDVIoDDFydeLC0HTlpdVycdIYzQx
mQfIJ9c4nF6R9xAvETpX3wSUjiTNla31zsi5oWvJWScGq1KsD1XQvAdOYeOPjr44Y/iFwMT3WTTd
4hqLtDnfhzpKSWWut13I14s1SVNuVJ8iykJSm9+nmf9Imgvdx9kBHyu/+BArw8h4i5H4i6+XGIzt
9LFmOh2H74u4EhsylBo6x+1zpl1C0dD9LdXBc/BEE8D4CRor7tgE7Rt7Vq2i8paM4GB0btsk++hT
JfVqK79rZhJcpnYhJsfjlf6cumsL+0ppFtMqgtxg0dq1QPiKgGCARNiFG5c2wwwx1adGlA+VDxyn
949TqMBYy+HNqWBTOUkQrs7MzivgNRi6R+aAQ/ScDw4yPT29J1CWLFpDv3dG874Y08Ej5OF909vX
ypDqoVTCrdPO9dGBC4MhNPfoxEZtm2w1wW+II47jhGnXQ336piBduImnfW9ulaa23FYl6FJpZLKF
lo45jLLUgspC16C6JZISwwhfLfUjT6jRJ5yE946EeIPm3oDcQ35wtlGK8AtmwS91FX3uDlE54OOg
ntWJflNMI7CJjL3dBPoDkQTHQJqwYf3lyIW97bZ4HFNCcGtGrQx+5o+DpXUuV060aTWN3RNVZ6y5
XzB/3+NhIwyIbkiIDRGhMcqhIyV6srrr2HGrp0Jz0tMIY9xVEE/BAdhxy6Kc2feXNo0mBIM5OSJx
c6uSzEe6E+PRJ+qP5r4vFJurYnobPhpNCdM2B/NMGtvGzlUKKcEi5wofEMZ6CN3MPcQMcovD9H3W
y8dCZb/O6vDkKxTkW0+dA2b98J+iQ2P6Fsq2/LHpiz11vE9pJLkVimtv2caRLvphjglwL0NxJ224
kpwNuQIvprTrmJBM834QdrMpS50GlnafFPGn3gQO6d/HxLYdBlzg+EAl2Q8T4uTUKyr5pLPztxOB
RrHZ7GFXA8+TSbmpaJTM+SMNCATGU3WTx2OzlYJ/poyKu3C68bvmElmTg+Myv7PjcHbrkt7lOCwF
1jq6SsS25aQ9OSZJjJh4H/0q/pgMkScp8uYd10wRcyAkqDyCZvPTesJQEdvGtfnEo+5eIe3Brew2
duMqvBmS8g5cETQEAxS03GiRVnjtaL3zW3HxY582A4M830F6nOTcebDjLExLVMF5/EBpfiPBCBDr
WLoW5B4Ugd3nRjQbWWfl1iGlVrULoiz4q5Qiv+vHYthWlu1OE7OlEPgZIJk5FledE9etp/LtwWiB
fOFZga4CHbVoi1fjZDKmanMbUXfxvmrmJykclHXqdVL1J7/lUTENeHVk62Chr51N1OZny+JfsAWT
+Llg/siDivBn9LMx4jUlgDxnxoL5BK7mjEz0qKjA6WWvlWwIPDw2m54yvDdied8EbxqL4lqbg91Q
RLcRCv28MXVcrE7bVKkpfF90AKZujT8nsAnAQym02AoeG72802gZWiJ7nQXdJxV2ILxWlfvJlLoW
iN0Ady1FuilBIwFH3Bjz0sOIJXWw3Amy4KQu7qgpX6qU893Qg2xTjXq/icn5cdtaiZh0o/SYCNgu
egr7jI0Kz0jb2q1lARG4yYSrZ7Qlh872JlO7BRggNrXKFUYQd13gCZz0TRSV3hSK0Ovr+fX/pe7M
tuLWsi79KvUC8pC2+suSFD19Z+BGAzCo73s9/f8pOJnG1MHOUxc1snzBwBAEQWhrN2vN+c2oUa6M
JekEbD9N3vGsSkfb1VBLAOhCeg2OmThsZTjTGsRcY/uYkdy21IWv0Uf4eCC8PMNf5K99SoueHHEo
NvT6olCk2pUlmQ6PWr+het9lGKxdpTZvqkEyGfqYuqhhDnCFm7VfyfZujK9bUY87WGV71SyZUfhp
Slv+WvbnddIiIGLIZPacOmZV3+dKfa8M7YshZs/seK2R2nHT5hOOvvzarMsKEU1KDoXWn5scc1y7
H7l90u/46RrgbqZHPPZaJ55wJcHDwAKJwAEKltlr19DUPCsxbugTEiows/yZYNMQXHgJQxf7w5Nm
hG++TkJRoVm1FyuXYV88U3prV6Gp0/wP9cNoGDv0GSNPoO/6zrzxkzlYTXp+3gAfxTWfPI9qc6rE
LFuZxpsj7KcmKHpHIEIxZp6WwxaN1kHdkCZ650fx21yHj30x3ermPTz+Eb7/dGf3w+nIMUWJJYDs
AXPuQB3ICYZ1ERKyOJEEkPGk7DDP2MyS3+mwTxpXc00zj8bQHScXXE/3KI+ajd1ah2CpbSfJnSzN
d2VjRC71xBBPBXj+aD5LFPmGpoy/HbW1rwQgymgzswKbOwnkOH5W0W18mbFoTVbsVTLIXAsSNOQg
JAS2DbkvKij6UEvc6km0LWPifJqgcTu7gRyoh944WukWxfwmXSIzJzuErhJMK03lIiiafGaHa4jR
jYtlOFyJUF9F8kQNnuXTHVmS1ZJNYqxvk0Day0F5bWf5I27Ay85a4RslAq2p8FUn+OIr+myIaRoX
2cyrJugeD6x75FJrXpIaYGIU3ZPMdssiSlUxxKUlcyUqnYnEgBXWxqWL43AlC/ZWudCvyYUNbKBi
oaG+JWnyNnTlLsCvUUJ2dqoOEqqt15ojRSBVDIGXwU8fyzd1gPkfCG1cRaW0JR6l9oBbeHoyZwCe
UB8Z9q0SBrULJOky0X80WhFuIuGrW5XOX9pcdcwRQc9clUv8Cti53ugbN4m66mu8VazrY1oypBR2
hVXisnmExlvs5j6/JlvlYtSTx1JRNbaw2ykoLS/Wo+dg4ulQP7uy0XqQRe6k1mCb1QNsqSYv3o79
iPdShZDENo+OjiYSTzafa+PeT9M9KG0m5JjlrbWkV7kCAa1XiZMGhFPZ6aM+1Pd9fDkUzTNmphs7
s198KfzBoedHoNI1JuCp8aYmfRlEe8AJx7WlDuwZRYOdNeKm9sf8As793STGTWfF68Ul3qJachQy
dlbNpJrYrCpUeA3NZtuQXvUi3lmDeu6fE7zxg7AmOloZvJk0yx65eem/zm6l9jQDb4Yw+EHtq3e5
ujeIbR91jIpOlAvJGcbmfqTGRoP2vs38R4VrP+sMAjkwuJHM6W6kAxvwK7yi6PaFQsyfJeJ7vSl+
WLE87vLmSsIHTT51cJAqljBNr196RsmGksCFiEBGMwsSHUcfQk9+pGPwNo3Bum2DH3Od8edlNEiU
S5EyJ8C+fstCP3ZkdA6QkCocgrLu7r5ro3+x3Fc+Jw3fwKNCDchmcSglp8nnytkWpv/cz0R7VTr1
HXWp9KQT6r38mRxA4HuvPn5cjAnx2/HNhm+ya6ygZkvAtrSM3Lwzb7sCL5WsPQiOBjYyxJQUUKYv
O5NuusWEUcvNHZZ6ErqWy2Cw7ehipiWFyiGii4GpiUUinzgs4i2nNliON8OU3yI9KLwai6DTGzrl
KlWO1yhqkYnfpUKbt2VXo0ofYmA+257k6T0kcQ6dSvxYnZAsN3iFxJYrrkwLy1TthGy3sSChl2X6
iswy2USs7tsEhZwbLzJvP4wGp7Tta39A1XDoW8CsWeC1UnrBhkDzZJlGp0rKBVoTMJnSeAcgvnKI
Wzh0JjCUHKlibZs3QZofrPCxjTD4ca+dIi/a8qb8SAnz0apTs1NXc2WqtHnZrmMBdQKrsbygZYOt
k07YKl24oowfOmOgvRAeNK2W1d/tmvFOjxjfE4ehwvJrwA3lSd0bljOnzX2WV/dmyMbYiu+CeAmV
q9kyVtUbmT+FxZGu8wuXTQHvtLLpgqdSsMaxXTacpLBvqLNikihkpuN1HA+8bVF/TzI0A1kOViJN
T8jnutO7XTEluhf3xWM8+jeTDe6BeseGJF6YYey1+zz4ESWoIog1ZPNlF7xP0BCq8aoSmGurgEN4
HpEJQ7Si4upTnaxEc4lw1XBYM9S1HpV3EyoTpzPYvUU9GxtJtYjA6vlQyQadDYe+BMZYLTVXZl9m
G8m+Lqn2OwNWYejlMg0FTGyGeT/qw7CJzORxKCaa+hzBcx99Luf6fgBpNEEfQ0N+PdjWUzTjCu0j
F7Dd6EThskar0fNspveBlAO5bGx3bAEMhD4slYhZ22qlwgXqyRU2w+vMqt+yiOhITXqYaiaCVqsW
fu0PsezYKPr9KMrksWsQY7Tqa20rwpONpEdDEZAun5qXJoENeNCJl8u0kF2qyiU9JeMiwvXKLir0
rZvZbBtAgvZdYOSFo0XqDp5B7er9Zn5m01hHTY1UlA2IboBCHGyMSgZLDSay1pvNqXG1MiPtiHDM
ZdPrpb7GzmpZyXM8Ye5UhLeBD+cv1N8MZdzHuFnduluC8rBXx+10p+UqeKOCDeUwsjNIu8TToMC7
1ixpbkZfUgvqh4IF0uUkh0h2Cr7bIXZCwk7Y7JdYxwiVNzuW+DC9nIP6mvPQHvvujZIq5+2cbGkE
pyiYvApbkhdRWGXeVNzQZCIwkXmqzfmouxl9NILtzE0kX6Kr2feSZr3LNv9R4fTLgucvldT/oLz6
5RP9N1ZOl1r513XTi6f66eU1/atw2vxSOV1+8q+6qSK+Yd+2BTJRA/bMokz8q26qKN8wI+mL1B5d
gK2r/66bKuY3haqtyhVTKbiyn/133VTRv1EVkVUbJ5yiUbO3/lHd9FcFEeokjU2ERe/s166A5FNG
TnyCu/U6PovhI2uG9mLA0hxi+vyR1FPrM3eiVhfyQr2Z4vApnIIL0rxHRyrV7Yc37q9y7kcKhvGr
qO7ny/gkphv1VhQDN+M+LuW9JVWBFxZl4LTsSlkyunVX1BZ6/4zu/9SeWDpmvGrpo2Vz96OKxd3i
SvCPyXi98qSZFaI7EHWe2bAxjEgNR8ySMpdrhOBxQkjbqeDEHCeAHuIrAR73StHYsQBy3Kdd9NAw
patjROZ0fJZK4Y4OqgYgn6JTnhIqk9Vg8meraNkp8yI7bX7VLX8XwDWJ5+Cimpq1ahAhJac3Vdad
mVmCDbRBVpBbI/sjXX6oJOUlh8Vrq+XJSC7MShTtLk/l60nHh1r0fJjodP1BsvipBfTz3V3e9Q9S
RaWlqdRWY78H4ys5PfDKTuGPnyJx5aOTcOxBYX1XPSMNPeTjTuSXJ1MZPxS5uSuChHMALSIKk5ve
HJ5EyfG7YsUrFY7THQ1N/j8MRD5aSRqsadlnuyEAhp5orKElXZ5Y9NRzgM8TF8PBkFXKndGjIyw3
bkwlh81u9pdVZe5+P5jEr0qbn3/up/azMbZyn0h2v5/84SJNw0OMYJB9XHLW9jmldqpDcN5887uv
Gp0zmcODFqXxqp/xuepttR0MAG1lcA1TfaPbYuFp+Zu5wdxuBum9CqSFwZfo+yB8vxm6gBX8D699
GfA/lVj/fu3Wp+4FWw4iSCR437UfbO1I2avxQDiK2Miaf8XmzO2s8Q5K4kNvyHdG0rKZDL2kHrzS
pCWZJoxipapSb2DsUgJAPKc2rm0WVyNlIGC1f1K1LFK4v3udzGYfh1RIvUtPYALsu65zcxswNoQ1
eJJXWsgC2Y7BS60zeKzihrieawqzveuH1AO1njJLUWJvX5LTjeIPGJ0vLrm1NIU+jPC2VIaxNbJ6
32dIoKPE0buXpXD7f3lVPgkC8xCuekBXcq9N5UmVVidNOy2wkZlcv16QK0hD2YXomDg1cBVEM5jJ
wwhqlciug6wBWCOH54icDl3DboT0sQ2K8Jg2TvQgp8m1IpptEZuvv3+1yyX4u0uzvEcf3osJSlo7
Q+Xc6wpk+NTTglfCv5yEHa6uB24CRuL3v0j51VP8c7B+krKB6WuijK0+7pNhJwwOOxUyuynY9MJy
6k4/DLJYdRqZPgTR//53iq9ukE8Llg8vKR/TvNoP9nytTdYhTji92RpN52Yw3pIo9716GqVb0iTd
iDif2NDXtWxcdQlWUKluW8YHJ62x11vO2vJ9XOGxa+r+2S7wTmYWNHtkodmfXu9XI3P5Oz5cDUOf
JMOfrBILcf9QRmCsRWSXTCAEbHE5njAKL6Xcmyy1b0PmKdfSMtABVGct5Pwu682KvXLrobtYIg+9
QaP4GRqHYYxeKibwYSpnh22H7JWKhFn7T9yAT/3Unxf306IxW5ywkOjByyirdaAXZ4mWe01O3VQ1
kEgG50RxrmcZ3gSFLAPXaUHBtG/3wEThjUnntVVtO0KWx7h6kNCqlFK2qkrIpUUELXF8QtPhzHV0
MunxtRoA9vr9APkE1Pr5uj/N/vmSNJn5drVPanWVZ6oMuUhYJzM+b4cAkf7MhmOzCqbRd8Oxm5x+
GEuHmLHXlm6Bk3ZDu9HhiaDrsIAeVQTmmUTfJlAGbfjYS/YdWyE/U1doQDZpkiKVFv6tNMR3qq/c
ToX6aCs02YYk3XRN9CQ3SrgK7PoqD+WnCA0E1SoyizKz84a8vy3b4g9/uLLcAX9z35uflg4f/rZV
aEq5F+ibiNQ+GHDdM8N+7XVgmXl3ltT3XM+DPqtrrW4PMryMPM2l92PCL/KK/2QPZ35aEnKr5VzE
mN0nRUpAyUy/h9mYlAqlCS9KNh1E4LJOqTOHsoJ0H1V7KaWqdSExF0vVtd4YoPlktN+w8XXu6e7H
mI2VMy69Nlh8AcRdpQtc9K2xE45VBr2/vTSnnJQuSmA4Bjy1rA9Z2h80KadZjSsbNA+9CJg6Nu5L
cWKVQ7KxpWCLQutphsTFNq4nMnmB4QBJarwg04SjNurI0GywYFTyVVGLAQd9/aj7MfVJnbrRFGq0
YKSzPm9vk9T8HqrJQxrlJ5ZVbLW0wJ6rcpoLVuNg1Osq1B5+P7TFF/PtkXD0YS4x5WawaI5hr15o
FE1Q0bPTKq/sNRY9VUZ9EIp2rdYq7dWupWA1EPZhMGV6LNXJ2mKj4hIL9mSTbOZFpZatQz9AB922
+5r106lHNs6/f62fPMT/vg0/S8n7ggYzBukeattw0mZXY0/JOb/Q1PSAvP48mZKVDQJUZKi6NDrD
iEQ3hNldkGHmzTr7GrGr1PhspKBXhPNbPekv5txexWF5KHLUYxVtW4TncNO29axuUi3gL/X32BL2
VoY2qXiE7r+rfKJcCBi8SgzzIOrmws9y/CiX4Gk7dq88oV4+joLTuMHshQD593/9l1fq0xrsz1Ma
hUPPGizZ2obqoXFd4YhYtUod7RSrRpZtIcIt5BHukmG5jEcZHYG96RR9foqkOthqMWXIKMtT2miV
6YGcz1YKfm/KyCFwuWmc//Rivzh8mZ+WcWnCYRawxuzjLNGFW9gIQSIjnk6bpDCxLmAYK5Z7TlY7
EmMK8scDuzjB5wMRPY8yvH16GF0g/+iuh8ySXHxR9and54LOdNG6xaBma4wAKOaa19+/v8ayev7d
XPdpF0C9t4gk3S72jQ57lViECJJ1YmyTJlLWvV3OKzWk0FOze6a9Vwxen+UWJik9cbIAD9wcXZmV
f67P81NJLdMpdbbSZUqs59gBPulleuKRptnIM+N2BfEuRaxKGZeMec40JoKdCt6q2yjRQ2cHF22R
Ba6gO7HNpSTZQq0QTiX1AtEA36iUjJAkeSJfp6VKW0/xle6zD1w2kosk3QvRSvZT+kCC20U0KJtS
I4rc19DA+tDppBzX6lxIi24jd+GyNDt/SpJV3S/7fDkfN01vfAcZwhbbJJCnp4/kUpkkdXew1PXv
3/EvR/RyJT7MPUqVGECd0nLvSy1vVcnxomkGSDFDRu2vb5PADQIaJ0FezKtWKumzjUiH7LwbViQi
6cBJlO/JVN9Fmn430FJTZ+QffZAYOxqmaJVyMmh//1qP+Km/Gx2fti7YsHLNjMt0nyTW97BvH9uR
912X5Tut1p8KEV4gUfsuhPk9w6o/AgndpEXNlGhQnJ1zrOiViC6aTHma4ujqDy/qixPTkaX14Q1U
mVuhW+SUOColQrcTY6WJetFe+2q+DSVjuNOFXXminHQEVxo4yRjic1pJ2Brxb22YU7B3zlSQTgN/
jjZ15wd/uJ2+esMWed7Hiyt6kEBNi244COeB+7yyiSAjeFZNyS1i+wR0lz6QKRnnLZJ/Z7ZR3SAD
pG6ZcdojlUw7D7tCXktDJ6gtoDMqGYR/WEqUL+Yn49PGAp1VZJWd0u9zQNZVUjuiNN0BolbTdPd1
D5KPuxx+1lptl0JoePmHK/arovDfS9hR5v7himUikxWRTsPej5RNm/gbOVtqYpF1oO7s+Zq8wZvo
0R/yQMo7CEII5fY3IpoqGmsoOUaE/bPKkha2fzBqKV+c7YxPB1Euvj5UKCf2Zt/fkmCJfryFolIk
44Uf08tJmkU/keSviAgOOTOFGhbXyAZjauezvlJbKV5NSvBSROgG4eU8GZZ09vu3SyzLxd/cdZ9p
IYxPueyksdt3SCaWmk7w6LNZflMmxd5zmZqtCCoFl5+6jqL+QI//Aq7oXcLRmCI9eaCKSr/K6sv1
1HcRnq12uGzBA3mqkl5hTcfyHhMOxPkulyd8ve35H174F9uqz44sP5V0k4Z+t1eq/lZvbWvVxOj4
WurzZZ09KEn7OASsD9qkgfZpn3QKkawlRNcj6DzLDOm0iQJaDx19mmBm3PMmCDcfKS5FlvGne3S5
F//u7f205BmlRIjboHd7oQwZoXPxqYIj1Y1kUh8qAvTUAiCwPdyW6XxnaQVefRY74C68sIxXV6n6
zUxmBJaM72bNZqwbPKkU7eb4Jv4/axL8F5b/9cX/+XX534nq/3XzNETpx8L/8WfeC/+q9k02KdGD
3MP+ZSpLS+C98K+q3xQdLB86F+VdMv3vwr8Q32T+CfxiYDJwY7Lc/iWYFso3E37b0eeLfRBi7j8q
/P96WjRVBSwgPWiIu2iLNDTav079MQdYKDwTiVg9itvnWtep6NDFnrUHgsFYE5a28INqVxMBuCND
XMGInR0jnrsiwoMpm3XMdlYlP2RVo8uw3hfMfzSi/oOG0vcoicrXH9HT/w9S/AUO9PWIOntCiP9x
NB2hYn+1kQzjG3RxmkSYkzXxYTQpy3fkhc8D5JFhITNq/5LfS/I3zFiGhrye9pOgC7Wwlf8aT8s3
UfLT+0FejvIXi/Y/GlGfoKCWJegi8UwKKAABFeK4yfiwbGoAkoohzP2L9l5D79kTWKSINT+wKVJr
3/kyTXoXjt61MlMLTQA0h3dm5h/G8RotyBrc26ofCQ7O41UYT16RDVsjV085UG9MwYQX52t2wztZ
KUBvgokWFFICrFL+rkj9dWSJM6VWr5JbRRRuP7I4auE59r51Fa+I3kHQOxC6oK2n8HaYoHTJ5Wru
6Cs3CCC08nutQMUJ+pO0yB59Ob9SAuUiUxUQj9apOqgcZGI6xkhWtHZH1MqaKtw0X/lB9dJJdGz8
LLsgy0YxD3qn3Y8oAP/5/PqVNeW/cO5kmH09zv83HfT06eNA5+Hvw1wwaVpCYVRalnzkaf1r0qRZ
inuJGdUWOk6PIyX8X8Nc+4aPS4ctxNZTBsensDX51yhXrG+yRi/1w8/9A58Js/cvy7AlW9oyP5sg
pTUkh7Rhf503pxznxRRba1OnnYWzoFlPNgi0VIJCbnTZuIo1yhNGqUp8I31M4XStcpqYOAymgw4u
09U7dUYOEGaHZq6yQ9m1+q6s8Z0uXzp+GOU5O5gN+jMHmwKQiTSZl/xO0KNDk+w5VoUHjrOv4yAN
K0vSNKQcRN0R6Irm2IQh7VXGjeFH3f7nh6xDjZILG7mmFZV7XMlJSkhxmWLUPX6Oo/tfX64G3LV2
PSpem6vTvupR+w76tOhA0xfEGPpeA0W0R80A1QL4g9SazgDNF4mYSeFUpATLxTo5sibo17inImXI
xHJgstugjcUVx+54Ha38qJFc6AY9uy4kmedGMSpr2xETSQY2OXpqL8UuWMzzSU5o0i45I+OQuYXa
d46Was8iSu5aEjBQxBe6V8QjO275aeiy82owEOUgPm7FHXDIGQA0xYxIzXZSGYaOrRSPiW51TuCT
7Kv4vezAsDmRdQIt06F4tGN1WKuQcjiq55NLyc9EBJmeUXRbBwPV8Fi+B1o5rBAqeWNw0prmVVNW
ufM8mRz5Szu8xZ52ZWej5Wh6h+Jf5Gd+qSPnGJHqTIizNuVkPOdW37voPXOEhIigaX/jHMBf0GKh
IJ8esYtudhitE9DkUvCcZRPBAkXoVgn4Dksjl1SMNMNnP2VmDHOvV6pL8lMQq/tNvKuWxkw8r2Sq
86tkVs/CML8l8wQiFdlQyhQx7ylrU4neerxbcFhgftH1jfE/jPA1rOyOTvtTNIQ3s5TdVnp/3wWB
Qk2bq6MS/SbB8JtiBOzTBXYqPAEpPmtqPrDcGtL5guwcYscrDoMns7JOiZjG7ofc3oRJOvBXGvZ8
Mvl5SMiGWjrw1omKtYFM1a+SJZ2YYyMdpLTYL6whixhmsOYVWY+gA5IUu7+ewsxCwpRCO1/XaELL
2lXhDlogZX2Q3m2MJL8JKeyaZ6KGQSKnASWg6BHkNohsDTB6LluPhmzmlwa0yEKsCOV8hkQHMIkY
t7RAJjYjwnAIJTrIg+3OQ1puAtr7s+DNmueCGIlNHIccvqz5fq64uBMPyIN7yMoM9FyGlFfoFCNS
WrWhtkPRjcvSGG97tJxkAS/yq8STahlTFrZZeizNfFOKxse9sZWmYb708TTRf3d1gm8P4TAyCVC4
cPibCKLr8pNYNoYzuAahQ4htfggqPtRGiphM7i59Ya16nDz7MFVSCKSW5gV98GzE6bw2ywgx7lRd
qzYhdnH7FqXSHaVIbBe0LQ+Gsi5VO12HhgW7DFe+SAif1+VOcn0tSVDlq8UukK+VgI5DMHXJarIe
deK+ru3EQNic6h46yy2GLHJsO3JFh17+bmjB86RWkTdS5eQ0PfQbbYwB5jckgXZpuFJjxk9SLzHF
qjE4oV1+J04s9XpdFOvMgA+4vHbHl7UZ7kgnrwabcpssDxx4Y1gBQpxOkHvPZMW/1rs43QnrXNf7
ayKw+AErmCAh1PX5gJnnJBMzonk0vWJIH9qKNT0w0x9lF+9ifLR7G7eAO5vVuM5VBJLBKIv73J48
O0qzVd8pm2noB0/kuOaiStom+ZDcAoGaiWnUJFcP23LTamO9xkm0ph7MBM49h84bvpEQt+S76Pfh
0lUz6m2vSomnT0y4JFKHh75Q3gDv9C6QtDcbIjzvOOr4MJwAQFrcKFXc79vuIjTWXSiJ7YjkFReG
7p/JXkEW9dmSA3wmt5N6Jr1J0lSemcYhKsVa+LQJR7M0d20fFi5Jmws207on3yBeZ/4SyY1p4GYi
KQCtnV+92uIGtpD+kk2w+oKglC45guO00JMrDH7s0+qYdQvgQ1+b45UvHbIia57sZlZXrcxwV0Y7
PFFCTDKhLk7IK68fG02XvEQCflATZngXtdKaYJFuR5y35XSDMWwsNSnANZGw6oPQQXBXGU9t3J8m
E/2AuR7zlTyqRFRo48OMRM/pQ8h7aabu5kLNL+uk3USJKs5NCcU8BpJ6m3RtfG21YXSWiuTMVqra
y0Awez2LzOm4fJg61kRrBrOldMPoBFUrHQZ0jAlG/FNBwYvcpnItIhNaTDjgHh8K5dCJ7qxDb7Q1
yxZukk7Gc6aLddcsPHHsJi4CWWAs3SxciCXC9SO0NwGsjQLR/pp+FiunHD2mM5YnbSIHOEkPYhqn
JxTAISRBt0Dv/H5E/7JBpy1bk58VBAs2KVt86sQIxxY+g8nZ8pdqH2tybCTqeeOHhoeoONjJrXiQ
fV4aqSoeOVfBKrdewmY4p1W+0Wqfio3dLB4OgvZQFedrvczv7MSKDz65jsgra39N6uULtEmU1D4C
mUavH0eiR5I+vusN84VskKX0Hr1qLWC8gVbUGhmz10zByBgea94ZIoVylKZVAAtsCuKLqJwJsCEM
yyWctSTOkPZba87TFfzY6crXwNIMHLedVq/GjRIVXDiF1LkPO9KL93fll26m/KnWRu+D0zdcV0R7
TPPa/xFyIPldkWsW+gDq744+5wtY+7IpKMKwcnBfYudxOHspOKl8nO+jdDkXxQ0C9wtJyp7mJsdp
gKXIU9XcrWpBWCLgV4TpntYprZeXjYeno/I0JdTWYdKvoWAvDX/OV8m5EqV7a4CJnVX9RDsldCQz
V8kMqV9suz2oeqA6ekr3Pairzu2jZqWm4rpv46uJKji2kicmmxFEWX2bDGwRQH1dq7vM1IJT2xxI
n1Onl0JFLm6CHhmC8ALGWei13fjcuQEZrCg6emQjZs2KHkrrmsnCFMSIUUM/xSoALRA8VE0xXwZL
LloVG600/ujouu+7qrpFjU14PEZRD99Os+5qqHU++y6rugzi/nvZs4fw4+F1ospn+0Xi1YF8ERIh
PCeAabQYQsuSUSu6xYjZQBeHefpQdG90okCQj9LCY7jITfvKyglzBLUSK+OLr+s/9I4WG4CK23EA
gt6I7IoAzpMwUV9EcV/Y3qQP4Sq3h8MRagwgL3XjzppWvZ8LEs3VODprhjxbIzbRnSwcS9lpCBM4
O36gyD3sTQkwcU8i1Ps33h9DQ9rlKdKT4zNMRYmDuu06lP7S1G46YjFH4og41IoEsIQ5VbLiVcvz
kipSbKemeD7+guOLen8RyzdTIfLTOD//8DrePzVId5wgp+6OP/X+68qMJtEkKT0jAVHk++9oFaau
qq7V9xf786mPjwH+LO8zqdhB8+cPPb6g909ton4Rlwfvf8/xtxgpIu3epmcZ0w06U/3qrlUMHDkV
hrs+GIuz49ff/9u012nQVbvj/45fPz7i+N9MaBeRzebx5+N/Pgzh59lkBsH++KXjhzkwY+4xRTpM
AnHTYIoHoWSaK7cKbtsKpm6ImEDO7FNfosM/dp2KUzB6bRSSIzHdNqDrTnGzbeTrQG/kFW0F6GPI
L9pF897Th/INcuISadzOab+SbRw7fabvLdwUXh9o255stpodc1AqV1JbEPwRCfKC5yl2E0vcwwvD
sQgEbw1GTGoSNjm5tcrKsCQ2C+6RVKOLUQ66Rm4LstZhww50qyss5R32GLdUxnRT9H1Nqlf9lEjZ
Nkbh6jWSr3mAgUxPKXiCXNsV5YCGhKistT8gXk8iTFD1d8hzt7qWpV4m5ZdzU52IqnsjRAVnxvdW
Ukis0M4T9tIrqwnQGEXpfFq2Gn4RVy6y8aKTqhQ7GoW8QR6cNIW/YRH9kadhh52c8CDOME6hmM02
Grvnlo6UE5sb9gcXYSAuZVVls1rpkSsTwOIZmvRmZFeTnfWE8lnsStWCCEbaFisRZdck+5VeOfjz
ykJF7CVhEcNH2IQhXj819DNUGsu0AM0tkrIHUO8J2wtCi9WWKcT0k+mCvGF8DrUr9PI+CiPlMBf7
rKM1zjJ6r+f5aVuqCx8ocup8uJXM6BSsbu1B8byPMjbspoS8JLFTDmQNeMqsCB6Liohwuj3YO3OF
LhyCfsfv1WeM+yR+B2ttILoD7KS/0tVnOYRoE3JD2cKzNHP0YqN8rpLSdlqR4z4CvcZCf23UvnId
Vbe+aLIHWgoPGgnHFe5whofOVtZPhGPWHeh7E58Rlgdr3bCtcXJbujKCMn8wCnA6FdZUNkC95hkB
uqIksPDNZmqAL460ouy0nZdZ0m/rNWnFidvXLZlUEyYoFi7IqiG3iTbdJc3AJQMFO4u23tM73NVk
1Qu1C7dtWwfguH90aqQ6Y20UNyUn0WhEHTeYt4oGlFSySB0gP/VhBFOFY/DGVKclmBVrbNaOiqsp
02vZjDI3HNKZaY5TFxp+5+n6KZ6KkViTSD83JNKmCo0bjSLFLQC6uGh6LMVD6yaUAj14Bg8sdeq6
GYOriU7XmrSE+9kX54EssxlNSMHOqyQntqah49zhTi4Qj1Dai1cU6FhL5NsI12Mnd17QqcneH1lK
o2K4UJX8sScf6Nxawrpy89EU52WlaU4j6NaIGhxBKh304jynrLJTzYa9ZxJAD/cb6pe5vhbBTgMY
wc5zaB0SLjI3H/JLyNKEPuFNkThkwnZ55phENzQsho3saxOPxnadhFq3DjmcyN18XaT5D0LdshUS
5dyrsw7boECtE+gzK+fY/wgGlS1ZAZbDYBfumD3RRDM3ael3llvF5ZtW897QFu6m8bQcJMMNyAD3
AY2TU95vx6wwqFUQOp6QxGvEUrLytXz0yob03tTKUfmTI3D87PihAWFMGutWGUwyFiPsxiRC3qeV
8WCEBFFQbvI3JA3vMQuRjtdBRtmLpWokFUaxt+c5Sp0QIOtf3z9+evzW8ZHHz44Pf3/k8f8/H/P+
xeP3fz48Of6in8/x/uPB8FxPRreKIRbsjx86SwGvUDRRvn//NIHq+PFbx0epMXkKeNj4qfdH/ear
JLzaifP5Af/Zz374PUi/0l3XYOJbklasiKQVmSG071rB9uX4f9Iz+U3H7w/Hrx4//fn49+9/fujP
p/r64f/D1pktNc5sW/eJFKE+pVtLck/rggJuFAUU6ptM9Xr6M+x9/v/bZ8e+KIcxYFy2pFy51pxj
3r5z+3P/+Wz/9et/++u3Z/9vv/7PY3MntnPrXUPoLQIprjdZWYg1gr7+f+4aXacVZBfx6BozjQzs
1fUOSl4lrOo4a2l3vN0bpANu5Hbj4LALbndvD96+bWAPMBBM/Z/foRDnJ//5odvvtLcHb3f/eeLb
vf/89r8957/9jf/6h28PCibR9EVnwzFg2f2/l3u7958P/uup51ULlL+dofMNNUmN9LYDoOlvqBS7
0DFQ/1qFep7ZPoW6XTobC30U2WnnwcvYTiSeRUBjaREYcirTVkQZswvsh86mwRmudIt91VfZ0owR
TZEzhhNRqvTPfp6jxqXLZ6xsh3IBAjUZPqrVeBEmpeWk0m3SS3R0Fa5rWVm7VZAVsuZamFJC78rk
EcUmjoNyfAcRPEP/xm9A8+GXl9s7N0VMapFqWPaY5iCwEAMY9z8GvLnjoIHd1yYsgAxCcO9tdQxp
AXqxNcgQZduGtll8pz1ZsY21NeGyOV4bksQGfqBUwl5P6iDaNrYwmZlu3QXTpGsVUaJmKnSto6lz
bbYAMNTRFiGB7m9Yj+m5YYgd5d6XrSNUKYTcpaOa2Z+LHzJZ3hqiOK6bwkM2/bFc7O5L4sIOjQXm
697P6BKbKrDLfSy7ia1IFeb0cvdAi3+vRn3iaUHbg4HMwil5sjPnm8jlj5LlO+wmi/+89Vprq0GH
VDURoSszLotUhl4/PFSIRbbM4KBKYOEbGlapXhh/G309F0o7pa7+BaTTv4Zn/LX84atP40d8ABsz
Tc7oNDqAMMhtGNC5QcXerLcxNhKLXeHp0zdljNAuN7Q2klkuWFbGD9dPtcAcBIpHginRN40HQy8U
rwWL82B0MnAaPK4WPTFd2Ae90R97yqYdeLuK3QEKtJwkr6M3j3syCXuS1RXRjWw0yA1yTvUKgGap
w4l5Iu4Xec/PWjtRWuxTyF61p9QKZr+Mj4kY4qOCIcjKg+Saxi7pQ8WEz6NFItFZSbmDaYiOF16L
M1TtruRtNFVj7juLdnE1GnvDR43QnjMSkaoa6W7Rzde4zExGXULHJJ5xW9ACJHyNDFWWzOJbX6SH
kr41aM/RyqGcRMzJA8XvYWhiOuP6si2ukliQi7+KrH+ZGUQeOwaEbdkNgVrnljYODOlyeSoqTQu1
ZXGjJUs/cnv6JPPmpOXao6jEfK51LfRavQvgq7jbrOufVrNhnWfTvmnNFvOTzjfXfhh3DUd9HufV
E9EtwHf0u/K7IJYssEAfbowyzrF1fzeN87dVLtnFXfKQuM7zXCQ4iljNN1NDXlkM/pW6Pr0v3dgJ
DWLJIbZIwEb9TidoNCBjiCYqehRw5oHvP5jCbiNhttG0FFVkLoIkkZEVqKrDbNA2tl6KwFrW3Sym
5tFc+ochzs29gZirjPXpQToLJfCdl60Ec7mFDqmng9vTmO+jae+MwQWhSMeCs1OFMwnJLGppttHb
tKMDCoA79xMacVR7kTNqqOz6gT1vqseBU/jhKOnSUIKYoV16n2650iwa18s4Owc7iV1scZMR+lbz
lmLTyqz3gd1JyIa+QR9rcGiwpcBsTCkGpWO1s/5gyIdYOnlorNAhHH8NPB3tlY5Fa9eZK3lSJVdV
v0SkFvd08xeqeE7R0c/3rlVlpDvGXHdW0FY14wmTSYzZKnsL68ANCipf69NnNh/cnqWKV51pMUdu
N0PZ5wLKcC/n/exsenh+pDD8MGuwf5cKe4tjP1VIwK6ZLgU4IJR8ujaNhI6YzJL5oHrpHclmRrjk
yCVysU5FCkXwpm378zQl1tZE/1gi99sMV/z6MsVlRNHO3IjU3clikt4RSkq/Fjwpi+ouF96yX9yU
/peb64cinZ7W0bVRVGr1NrcHOxyYCm5sv+NCvGJ8NI66PiKwSmwW0OkUu3G+azWXC3Od/dauQEuo
I/ALnodsznfU2GMYa+zrrF6HGOLSfAO6Ko6ZYm+WpiLEso7aTkPw7nzMSzI8eriZ5pqdY9trczAv
YGdpBgUVhgzi3hi7NDbmOsCnjIhIItuJhKCGujFj6JPshCyHqboPsKlvm4B4Lci2Vdo8UBCORwcS
E1AYPkgv8WG3Oe+d/jhkJMgUzlTtCDc7rvYbuuOLobuHjCoSYSz4dbOV1ZtovsFKELEylb96KKzS
7bWNk0htWxeZRlREmu3Rr+Z3fhU5ydRum8K4G/Vaj+wNlFVQKDORrgmRhHYJvYwJ/8YanE9LoETE
TqQFWEaZ45ovK0zibTyjm6zatd2NBa9CcgyQMc0keAYUVHVTKExJNgfDmnASXX6qXO8bfeGy97zO
wZqUhK7UusMqrnqEpmy3g13v7ArTiV1OyT550ZPGPhIsf47BtO6I5FVhDdyu7mx379qE8Sal1m90
n+GX09h5yAK+N3MuWK1mvmYkuQZzAxrNZw0zNYZqa80QMTHsZ+A+pyJvoOnUuQzFkjXYqlp8Y0Sj
Dz3BHXNqPa966xyIfL43HDWHoKunKDP1B00Zl7Wbz2TQJTs2/u9pqfLzCsCGZJijqePpqKppeRt/
a4p1rKu6+EJj5Y4xbLuDJ/OJCuow2mVyGjNzoyWo+WUyc3kuqjjoUK4EjlY8DWn6UDh/kdESTlNM
WCAM53djkJNEiKZ7AO8RxdecjLqKvwo4z1brVPtBMtQkL576iizkjfRq61y7hrmpDnTh5INmYxSt
xxlfSekixR6rk11C85hpqGaEnW6rzHobZbqLB+dsDW5+1HRAkZVRB02pGXve8nhbmAoavkMStu9d
qom/WLtszrkWbiqaRF3MLDZlb7b4aj250v92OfVn0sgelYU/aNR0+yoT5yrreAdn8V6SjPWNhiH7
fzg/oXIkW4ppbbdjU+xcbR1pVWJLQbG4Y/gGe2jtsPapzAoH931inH0G4PNrLUawu07xRTPzfWSY
o2pZYyWIH/XWIHUIsgRMNljnom5Y0ru4Ckp47gyKu91Slno0zE9zTnCR6VUDWB5jYT3vt1ouv4uy
1HZkP4Z2NlLz9qsMB0WXoG9cKCeMk2ONlNTxNVEpgK4sni9JYz6LtQnrQZqbZJ1zIt5I5yGuEmRX
Wz4ghh5CMV0dyvAzgUm9ipizx+kn98DR/DJM2K8MDQzZZJT3g6nERh9L8iqbPhQtPLLUnjJekv7L
L5c2hCstgdsxcgJWczbEt2esLCvjWAeOMQ8np0A1bEHq3xim90bGDtX4gB9sKMo5oir1N+A+9ook
Jpu+ED1w2lcpYoyABi7u8YpuR7qIveVX7N8Le5+n5UXpUF1c/QPtVr4BI9OB2dgOSd5G1+iRUNZR
BkM/QjqdRKx+eZInW0s3mIXG2W9duxepr+1TW/sqhQezI2avc22SsCtfvJ2O5S8AdJUFpTe1u2V+
skm5Cbq2H+DDAGGy/KTHJF+HdW9cdE0MB6GtG4EGIqhU2kdXUt4We9RHYxVkBHkmadWJCotjVlFN
pDTwNnW3XNlYCeltvnUnU59VsqX6OVmpifbBtU+JjRPBxNejaC1t8np55HIsT8NVR1Dj7YJrukBo
yRY9qD44/LC5GeTD+hOcI2uesQz6oIpKOX+D11N0hhL2F4Yr4HGscaSX1dFPPkCpXqwrs15fvWO2
luAsTX3rDl0ERvbFq2cUEfMO3DbcQ3O82j9xdXoLSRsY9XM6icz+DbRZRvvAotPsUsxoKG8oNdhM
wJ6RJ3sCuUMKwpvHOTgbPU3B6wV06tsHJzefioJBnK2Li+Z353pxz4yWW7ZL025YDYdeJ2nnLBGh
OcIcyYV4SZLsB5wX8QhGvi1cOI5uReihOwV0rFk69d65ogHZybnNn2xo/pRYADcoo4kk4/8W+Eb1
rOzsYTHVcze3I5yvpjzKKSJ9Pt4oWFHbMkFkYhUwuqv2p+3sVxBF1C+vUJHsaOgb8luVG4Cb+g28
9nNxYYEM7UX56L61tvxDlNvjIOhfW/WGhuR1zEzAG2wv08r+NiuK4M4G34ZldjuS3+Im3RqV030y
L9/SZNztCO2tcI3X2AG0Ol1JXiCzRAmbyJMTZhkOQHsK8nko6GXT4+6t5LXxAUXmibisvr0dPe1J
8013i3HtrzJ+M5QQNPRGK6Qdf5f11IbLQISq7K0iNM45JRDHDjKXeXEUvNA7fGDJE2kswVgP89YW
jUniLumbNKeP09I/1eXwRsAY2jxHNlzXvmffeh4UTTxlLIyDfP83WYBBXU/OD6omSItVYLVsg+re
/rDs6bdw+0hKagL12Je2H9lZDVfQWO8MDYYWYK8HPVFXoI7VHj2cjYUYnY37VAy4heB7XH2vSLAa
PSo8UtDM+vbb+0l5Aodifhjsji1TXY17Y0GeUmiK2FSkBJE/7kYYVdkklr3RHtCJRH7s4zvwysM8
gd8x7KmM3GZ6qknmOmufhqlNd1cMoSpWjNCJHclu+GKz+jVllrYzCxyTceI/5jlAevK9H6xcP/Yp
+qbUZowhS6SSwChnJbdKg36jxmGOapLPnDRPT7PIt07l69vBxxFt1w7lhNu99PA1mIWJwwxMbIr1
ty6dGdtp1sBsENiS0lBfxX13l5d0303naankTLSIByaWxJVlwpDNxJRY2rHquWQu2T41HPDFgyEo
S09JPMhIeKySuRWT0JIx9qxFfWbiAMOXejhIHLUl3W2TSXvBY6SDamQF20yua+6cfl/rDETKjthA
JzV+9QTc7JKxea/TDgIowXajdkeuzDfyoE8E/8RBaPVze+1hjuO89dytoeXNlrCuFfUL1dOg++am
y7EqUVbjFFswxa3faSp3nfSrMNP0NogZSG5sjpvN3CL8M3pUO6sVQxgSzE6rJpIe0FfbH37TvubI
9qrNcGdq1yY3TKpoMB0tGlJj3i69/dbktJhpHfxUK/5R3DZcUHubhJsxQHnCzrqP2UGzsgzrCM7I
sI5NmwHKS8ohQNtydtb0kC+DFo55fyowEwVs+2kI1YelYKYxTYyZsqY0oTWhHuqvOj+r8c65O4zR
3PmM9xu9iIaEYeu1X1F763ui59Z+hkjFSIbrtzm+wId/xOL1YbrUNbJb2Af80AhWxMDSq7Kd64ja
8IN04Igl9yvfdS2T4YwitNHBl8rCOkDCaUNHr8SudJhpddMU763yl92Up2Glg24J5T/jzAfLonIN
KQdNHOo261ug4GJrTytRxpg3q/Erq9jELGb6xDWzi2ZtuKcQ8NjZzR9qsEgtmfXfRdL+mYtn9Gn3
2dJ8ERiFqGMURJIt+qvhjsVWq8RFSddk8DUilsrG5j5Bm+ShHonGoiJ0FJBnPB/s17kt3rp49ELQ
mSxM467ISKJw7awLV8lQW/1xjMkMLTXif2P/gmKif6qYg1HxchxZ8R/mPQWbPvMiusM4i6dqag9z
dQ3n1O8Btl7Vn8kzqo+t56CKGEmhCkBvP6iabFQSLSp+gJbkIgtWEDGi2n9bexDG1tovoV17fBzX
4j3nDKxdTG+jJb7pZkSMKNgVms5RKG0/g+uuIILCWN1rQh4WA3WOn4kjyVcBA5fdeL2KO4Of7SoS
3SwjfvBIOwj70vxijt9CxfrBXbtux7E5xwtn88TwfpuX8q4jXD1xwcnY7SsJlmg7xF3Khtcb47fs
GoOKfKaTPdF0KNEi3VOghhlsNE8iXn/jD7I2IH2DiTDFIz7xdR6jtTZ3ynB+TTaKC4yeNETNZo9m
iNCmdQp0REhBNq0XIJZbqmtkRtKs+M0fe12yrcZVuVq1ZpvM3deQLb8tZYAN6qnoRElevVm7KADp
QuFX3uQLMSpeYrw0q68fbzczLsB/3aN9px/Twb8YntVsrcSHhkjs8LTPDQqPWfOCtktRafaF2tME
2CdFKo/kjzflZibFA2iXxsb3+iDvDd1WdxLMJirT38cNfGvQjzUQkOngcVKgiKu8NcpuTfZExlAh
1xnVhRQXOa5esOT+PRPCZHMLlR6ymqGcdHf8a44WPMKj0h2OwJYUOyjVqGtz/zrAuX3LZTJ3fUne
ScUihfisDWugwIod4+sop9LWSF3dfnPjGGHsFlzY04LPtZn37nXK7qZxu+26hVmJV+9ryQw6V8lZ
NiYAO17jyDg+ywSjpDbdo+91xtLcpr2dU2wCZpGT2RBWhRu3pNilSnADLZPZXqP5h9oEvgQAbDZ0
yu0O+rC8JO6wPrqgtOE+EdrhAvBf0v1CMBVA2msTjqZo0waaRJ5k1toYqIUusT3rDJs1u4ugjHqs
2LhWGpLHtr4ox6Msib9ECezSVMOsZ+rDmdKWod/c0zoksnWj5aygxBi9J+bMaWF4AxoBp6/pLxHT
ZQzIFhoJdbxgbr4h+lweyx76S6/nKJVLZDueH7AT/VV64xuGhec2ySG9Kp2UTCCvm3HRAbxSKBie
8bISESdqwUTTePMmSZSgGfZ8BDtnNo+3577dYIdT//u3bl9TUaijBskvmToH3zhzkttNEktF2649
4pFWR/dfEwzPoEXR2N/syO5vj99+tLv+kuln2c5tmdSaYj6lHHmIdw0/IiXyOlNDGVAf5/9/7/YY
0PIDuGWx8+yWzkZG1jQNTl6N7BT+YP1/790ec1qS57PWEZvMynaGntkc4RO63NmCmRjXoZ/bf7pM
f545KzYGaeCbQcgmXDPpB7o9tUE/fMombUIvETSbewMQR+/EO2+apk0VO/cjUM672fO5NJZIg/NO
vwifzm/io9vIG57UUSfWFK76cwVPOpPbYao+dWX+deY2DVV7okeLnHaUbdgXVoLu9oM38KUjJyBJ
1XUMkdAHEX+dBFmN3TivwKUvQZMS4rfeV8p6nIaVHkv6aq7Ng+GPl165Z8za3yj4+OUMSaYPU35h
71F3emgAeR66dg93bKXHNl8Ksz6lakLvylHnN/O7v7p+NOrdQAVnPEg5nMtsLThhGTpr0EiErx7b
JLsnC4KdK/qzdXAA3Ga/UiKjMGKFK43pqKebsDOYxTOSiJzaAUokredOHx9zh3FvN56ILzWDnrct
SqY4DdJ7NUE2pNtm70Qtf4zBuve67KgbgBQBTd0VRkkJMa4jWOjkexoc1p+6jlZDvWWMmmYtP+rQ
ef1ZMu330ZaspHgSJ0gt9t7B2dzGSacfbzfpmBPaYBvPXak/pDDVrurS2P1q9DE5L+b0t2g9M0gb
81eqpV+T5Vxq9B/wZntjm4rHBPLryngtai1rr1XsU5P6zRivOylNmBsDBVogV+8uBeTOcuIF2qTC
DgVer8lLb1fQa1ItdEpU2w7AZrEOw1a5CW1qYIqWVz045njRJvPu+m+1iheyZV8X+wd7MYDVOt21
aK5pNFsr+ja23eaSUrfYbGgIQMAnNz11GsfsZEFaBa66K712Y8b9CBe7q2leOXe8WRRh6Ai4iOtR
2tIKStmd2QXWpLo/+drs79tFvF9TwFWLIFnV2mNXmAYOY9aUtAYbXq0LQBMASEhMs4dRn+eDa9Jp
peNxzYmwo8bmaKmEebaM5QyS4bkXaVCa635s6bMVHcGyY8l6MrcHwalDNVgq/qAqEbibUESPFmwR
cmVrqDLXL//1GAo7Pbo9mJX0MQ3p/k2kBwGhu+gxUON2oI4UcvyxdXON/Kw41kiLdvNgkT5c7WS8
hkMj8uys76ulSQ4aygacHnmQ9smRpNfHRgFv6FOKaVnlf6AEcceTr3mLFqXoVm/rlcbRVtlFGZLI
MGZfcPU7jAN4TtKvNPXgVCRwnPo5TB36J0WpP2YivWuJdZsWiqi0Hr9bdPzoTPUNw52VLX1+lwj/
x/FVEY52dhEsoGOufaPL58U59m9P78LJBReD7M/dkNcY+isaknVNsr1HaIhTLhl0Lfovq2cbJz+f
KYMayn/UVOI82BKBqycyzmtMB1nDmWES2VA1QsdBQD5IPS7vWinGF410LkJsqqismGItC82Wf5Yt
r6+yXS/JVWSYhU7X4m0b2IMFdcaMbB3DwUnNp1EoZLO+80LjcGCEAhtiGudP9Es10Ta1f8zTB+Se
zEvQim7bRmY7rlM7snHv3WoZD4tJPpaCrDPqtO8YwAIcveeqCRcALM7igDfMYwNHQtw/pqRUHiYS
v6/OwjtTrBCccUIlNZkHNQPZ8yAYm62ee8yX7OTQ4YfqXB+M4simh8CbFp8evac1LFuCRaUlXYDp
4xP9e3+3GsbfxYuHo8i9NkLYxyrgMBqth5yWicY4VjeAUiv2ZLqOYqn3scG0VBIQHpdN6Xh/W2Jk
9GYoo6lgQFgpIw/YXr27Ytw2Lr6cFGTJU7raO2UBfbI0KQ/55Hz2fvuiefaewRBVm+UE3nSgVjuD
6Ir0zi/DZWlfjIx6IUv179lB68Dy1V9UYT6ivznOLXvClZPe0xlGdMvwNurslacjihAA6fecGfUm
HYqDe2X6sb+Z1jVMxfq3dqaLcrlgy9hCJTJ9V+N7UsV/3Ul7TS2o5yQZ0wCpvmMnOfiV5UfxWn1U
1ziNpzLxXyvJKNRnMmLXf8yqYP470bPxcDsV2V/XEkc9K4PeVzQI4vuFpKQd1JGNTOsgvnqOOrfa
j9V8ljYNkpoJ1UY11jnrm0Pt4haQPB+iAJPRR9Xp0D6c/JM0kAcuDU2+XrRc3DEs2SzZdesjPm0E
cHqi7XKAZbE/nFbXPudjRUtHJXQdSGtBg49vJv22E+uzqfSQvPE+0MbF3sAE2MrBRR6ZCZfR+LaV
ZBsNyfK7czlj4umS+9Nbo1y6TCM52T1beP+JeUwTDtl0aZz+YUQpYXFuhaL0CQWZH12/g+JsRH4T
P0Hre2YDpeiv0FwCeWyK5jgLs+eg1vwAXuWzYq6iaFX45ll5H7Gcn7hwlSYvG1/Jht4Uzj2TGlY5
XaAnTxNTNIgYTheOPftalWjYjgiRjZvIHiTZJvK4Mg3HUVB/5m754kr/bJvphdEQb+sd9enDWjqn
ccqp/8dNPwIhc2sKGYHowq7Wi1WXVDMeHPexO9XzsM0c609VULsMQ99Ho+fziwy1NVQDvCBqZcmW
u2pRwV1dWHJmaNkza2a4kelbWJMH33AJjDDALZEwEQiwQ567MuO0RyYEPWC5HAVw4eSSAcPMAevU
b5NzIYL0Q2Y8G/FKG6dKGYjl6lMUpM12AGgqXfs7WgYDv5IjCrPRY+0Vn80uvj7jYLMTIGfRWiBj
O7V7FXJMzAaah6VcHznl6LtM9HcVsBP+Vx/ZlLOeJsPONoc3ED9f9Vy7kSUXL5I959JMpiYeRbpa
AKePywIKKu8l4UEtpRQcctbC5zrRWdcMlBeL99UWDIgnfA1IBD+I8sZhFLOXBNS9ISkd4Wp7TpAF
bgvbZJrKqtbSvYisHNFNIn4Kn421Pmz9fnzI6ELJzjKOKcOxJcPR5zdDvNPs+cNGRnvE6LdvZvtU
0zbdYHnK9ySYsprP8xc2gocYZmIsLouov0lPYpjRA8wnq4EJBZAgc8ABCZ5r02FNo8x69IdVBUkR
ZspbQ0MT9FqNdW9QxaZry2/nrOW6BgwU2xkmqBffpEm6jO4eTH9FjBlaTdYTInO690xXb9cPqVFT
HXgm4wffjirYs+DQzDOyoNh4d0izQR/iEFfxKmzja2JEO2WY+tiQgcwnT3jjlSeL+F7y7ScQkGSK
3S4rigwWKGPxb7qAA5mP8jOpnb+r+ZVryQ9r9x/CzHKfDrKx5A8c1ee04uQui/HZKx9dE3XrUnQa
Y1I8OG5ydBPzR3eenBk9gFIJpIFHfxXPOTNeNDHak96QgOTX8zYu5F4z88eqWx5ssyYkRyGJoLsj
mVIx06DvhYqFoPcx2Rumse216pfXaruy0/4Ijyyr1mc4O7iQUhveP2+zxCA6EU7t2mJ+a9big4yN
b2bqtAj8c9fiOvrEn9sH7ut43XDYAWlii48Qh40EhX5O9VJSfNq+lFSeDGG1fWxIqHD6Ym/1Kb7P
HY4WgHMc6BOTd5deNJHAXInqXga1itvN1Fvr2UuuVZ2+16v8VbNa+1TE+g5nHx+P5MIjmvhSpBUW
d7RkTB8Q8Hv8fc9AT7IaNgFeY8K0os0JczOcOzcjFHsutXNhkaPQP/Swl67bG3fGitb+0nDEBWtH
DTj1y25mUuKmeQzq2YOyp9JfuakfVaHunX58wpoBhQiW4mQcZ86RROHVgWRNQudU/VonlmcxVj/0
EV4nchIoef62qclhYs9/Fk1EU8V7mFGauaXFnAREGxohsjpXrgzVwsv0PSo6VcynePlYcvcjc+Xb
VKmPcepWqmreoCLGTpJaYp+r+AkcynMKRrVMU9IAmJjTr/qwUJZcY8Ve5o7t++jvNKbqW7o+eyg1
aHRi9DfTfSokVJRyO2hMsHLap77XH8uG37D0gRrvOxvnmKB6dWpV/tyr8mjPSSQaRlQjGODN0LbP
kqYcLT6DrUK9FcDfojiuP+2631HidVEuzUc5UD3htvvVsB+XAB6iLC5eJq3eG+XywSk67nFSLYv+
pOpMUtf5X/412UMMOF3W+9LiFbd1H++1pCevuvoRKWK/fOva7UPtqajR2sC2GwQRNjaaLUalvdFN
KBgMOihOHH8ZXPw63fsi5hTLGi68jraQ2SS4OfL5JxvyF4iWiLbM9mGpsk/mDo9VORyTmqCACaja
itV2FtnLyIWOyfZ0D0SSjwnLeWqdUYT8BQWMuP+UYjgNqdvsDSw+f/GmjZlQSszyxSxwbcth2Q0I
AkNnLb9NhtPoBNq9ha3Z7vw3K04/vKT6dAzjYWqpu1JczjNNIfKqgt5Nd9e30lDLZUm6LvJiEpHa
Iezt6yBiSV5sn8WTIrTx452S/G9odJ8sRFx03F6Ztndo+JBjJ83LSijzZkCNxye37eh0Nij2JCNc
kkdiH/e5NYqn1rWOPXGRVBtBKwFZoA2I5x6GHMHUticvt7NwXDnazZyuv27+7hFcFkN3mpoh6h3j
TfolPFREk1KbuNK5T2uavnS5f6eXzP9IqoBXHDeESy9cWZu+wMVNo6wD/eesDBkWZ/nB/HFa8mVk
TJuw3e9nZFkYzaE64xyXH6pzLOa/kxbozv06IzPpZu3dtQEECSc/z0mhYxoTCw1/uRxRRS/HLvc6
tJDGz1oTOs++yQzW1mpPt5usHuiKDHSxUBGltAgI+k5NBhH97KHCbzw7IF8OF6hs68BW5j0S0HrX
Tx3U0dHITu0YZyfilPC1uhIHoSaP1FwcPLe7tw4U7qsNhTRuMLCfAXzPo0WTsWQZrA+lKfV97GTJ
2ekd7QQEKjmPOZWIkbQHikht5yzzwap1rlM+sQdHCk6iUka6JivXZIILE6xOAi3LrUvWc3oz/uLm
9qVJFtmGqIsscofcQ7roiiOGG9boKa+J1EEinzsFN2MMLx5pWzBdHzNVyfT/dvf2M3ZuEYLsUNBR
gwT6XF8PrAFE/VX5fLtpK+wqm/iqBL99nZFSpAN3KHNrPnlXpUtKuAkMyzlaRr84ZWnO8nG721fl
M8szbkAHFT/aH8T7ty5cEu9HAnkeczgqvmd6d9STarbDxRQWtraxffZN8J9zqkWiT/7Avo/vbzdt
P8eQCxy5i5fptU2mQM06bxWCMgzR9rOlGGcMw6Huy+bESUpxq7z6dPuSevKcdqV56PpJOyktCS2C
B+99BYZhJdwrIvnFOc+Gi/5QqrNYp8e27z8XRvMm4c3woVV+SdtyK80Ub0K3NFvUzBlaC/VdDfqr
biMa9P+g4iQ2haE4ksphp/e6fxTXT7fUtV9LxkVi0rGF2d9DPVyP8mW7KrN+z61qh/RGfPhpC3Ky
974sb05RRwqaUnaFj7/ZylGGcYtBq2XaFs6pmbAnEa+GscJNbtjFiySmTZn2xGTV5ECKTtx70gpk
UpB2rWDLDS2fLxkAdENKQHnT6lML3e66DnRnuy2jQY+r/T8/Ylx/TqDv2UwU5Jyd65fu98lWzB8J
/OAg6TwD4cq074fWuGs6NAzpoKzo9jHHa8u8p+GiaTWFvxEc/HZGctYyM/HNXcRhbYySxUKysnHa
xypZFZ0TOsf0wlyEipEmeQ8E1p7t1EmU+5m61k/FUVlZejHhQeCSfnPGYYJUW3wlCb22RY2h46H9
wBpz3XoQ5ke+VMRobbo3lgerhBIQK3g+scj9Y0J5mU0xG2cYiXg8o7T0l51LQibonhryJf65mSYx
JEG2U3pNKJuX7a1M1vtCeHd85Pq+5sRJ2xYdjln2W3N2iDqlzj3iAhW+zZuieAMEckT8Tyd6Zf9D
3ZnsNs5s2fpVLmrOAnsGB7cGkqhesi03SntCON2wJ4MM9k9fn/wfIM/5cauAurMCEoLTvSUyIvbe
a32LhCyDQm/QE3Wfy5CjoxseCVzi1ifZ7lyZOteUIOW3N+mpGazgMpyj08w47OBV7aKuZ7VX0XRs
KJp3BFgtphuheJ5dDydpdPWyKrwOU/VLNxlkRe0E9A0u8JbROKxKiX8ySht3M4hNlFfWY9YiYSs4
AAC3drcez/aDU6AW0Ov6XgvHV5leh6Ku9kPt+A9Y0j7Jbsv2GieZSlJsIuiV/Vg9GBG9gFpvog3a
TX3v0G3QXRqzxShJ69Zo9DGKbda6n2HcI+6FdvFJIDdgHR+3zWAgcrZ1hGJ4MjaWmVzHpHzIRpdM
rvIluZEvrXRE9p6bF47kGumyibPWx7bfDJJAHwNBuR/tjCL73VGbr0ZXx7bY3lz30pGnRJtYGOkC
bueIKWHYUMrVxLpaxXiZQ8c+de0gdgTOcZ8UhXewPaNYddOnF9v1tUv0eafqJsgztEtY19pnahXz
YAqkJvTg2mefDRpcw9MkzLfmBr5AvNheCgJ+Mtuen4rbA7q8HXT5kGbhWIFw0dMX9GZECGC6JMH2
ZIlB2zNq1lZ52QxY6vzkjpbPPfSW8OK79zb68cOo4UrPhzxZOxA8kMQicp5aV9swmmGpsabf2Ywe
VRahu1E27spBjr8E6PZLyFWDDl9uR/zDxH2ABe+hRn0QswsqZtMQr/xtK/WLJBW+QnNhX9MEONJF
CEZTtVttRo/pSiQ3AxfuU2HZZyAkYkfRuhcEZkndsj/a1PqYGCPhMxjv02pWx6ybHus88w8dFTtq
WneXZ+YLdUi0VKU5bGw/nR7wh1zrrAcqMlUOay9xUdYUZYEzYMQwdJFefI5IP4QC9spffoE3NXOp
Ej1lPYWz9lCRhL2IpqxleWToE7b2USe0euErX39invhpIvXlOsFLmfjrPomGVz2Jj9jj1GlM9sWU
WTQ+teZQo/ZuCid8CDVjPiiXVWLun1oxTr9m5Z8GgLEHVorFOIsS8jP8hVGv1b3hUjM4jU3Mb5kw
u9Ub/aUiNWCWusDZTvKRaSAlo/6gSzOj9OPYmJwRA5AZZ1lQum4Sojjed01/QcX11am0OVYCd5xW
TgRnHjC3p6teFGkgSgE/x1YlbuBJe0zK+S70uLcmI75QWxOHGtq4THWc5+yl1aIbRbKzbzYJUTfe
UVfcElVGkVVXXOdD7344k5udehyW1khQaY7l+F6onrKpxZXehG+aNLN7UkXUJjOZmVg6LYLYRw9S
08zUpptvvkDmidaA+XrVH6fUumtG0A+lqdcbMq22TOmzF9P13tKGQnlM3NPA7JLfuWPk1tvZtkw+
0wgOSK8+qDaiwEGOuI6ja1o1kI/ahOFNXmRP9ZwecJvTofC8/lzz8mypD/UNkw6Sw5gDnDNnR6RN
+FK6LntshPDXJjbmWnUMyWtLVUs0spgeumy82ElEtiut7ZWGGGxhh9p16uhQoWdmOkasYE6QMRZl
ZPoxf85KdjayNNkdR8RcZdGFBFNamGYpqe78yj0WMfZNzfRMPFajeRQNXv5WYF0RMX751onshWxQ
3muCgY7jMbpvFX86JgOoOPln4nj6wXRsa90M3ScIsOTctGNydmiIxEPDGTWazigc3bVHabmmLbIv
uM2Rl1se3YCREQiACrTg5PnMLnuKfsoqjdR3J/IX0qiIwnM0iBeALnqtFUcXyeKiJ+YmkDp57Phj
aF9bybaVqR94t85dg36ImFiOxhYpfEbidIHqB+N+KDckDDern4dmMu90cubW+i2/tAKnw+IrPjpI
t1fCnCmUBFgRp/sgBnufz4wKQfTGwVSecEcQTGl07mfvVqewSVfYI4rjz+tr6r5cYdRfcA6w6deS
ZtB5ELsmOuYrLnJuJecFUc9zE706noiDAk/Hski1a1GG2iZUySapLFTnkUwWXqj3a2RsGYl6vhV4
efi7Vk8RkJotomP+KHg+q9qwv3X6OHvLhEeNCNea3uRorTH6nVTvxEeTQKSg6CS3oV5uuxl8WdOh
/FQ5CPhU3gi6DF7RAmso+MqtnZlQtSQDlIZmwGCZ3iP2l8e4NKACOYO/Kb00ZeHFu9GZ/bU0KvMZ
lreFP8QeoBGtfrYRAJo3UrqmLenN4zIeLXlBAIW6sMmcvd6h3YQ8ZwZDrRtrJ5bWpkraeJk4dJi0
fHDXczKhxC2HpyzELN5Yg/OL9KSHwkuddTqUVlDVVb1NGiajRHlnqeO+M8PsgiYRKxcShbRMbWVR
/E/YcFdeRcyHjki19MtHM8eE0qWu+9Rx59LDR1laGFOQzMygfDKumY3PG40TASNc486HnLbX4CRO
t5fPTBUcgm5iFkhl27nkGRreO9OixxKWVzS/20xaiIJL263NH0QDPb5kYTstbCYNK9zc1t4G4bbk
DlT7rOz8e4fFoBOuOsR6/zZkyUPfCvJo6qYgNAOrmUZzFkeLhi5UET/vMGRdW+G1TbsRZxoVZjr5
9/oU7phekzqKlGBrhzqDusFotgKBLOZytKyATrC9YEjyQjbiOrt9qwE9/ii8PRNBtVHCPLSdkMhN
i8s8jASb68g8wsFG8d00FMrYydM2jC7jTMxRlYZL/Kg0OuhObH3M/AmbDaqLOnoNQ5NxoElAMNRS
MHOEmLS0tD3lAyZK5S6mr8bpWt8aNFtXJkAPrpoMgRNgqJUd5s3KSdpxx8xae8hsSD0aKApl/K6k
Lr9NU75mYX1F8K09DrX9FCMU+7KGYl3YbbsqaOef7CH78MPUhW6Mcd8ppu6cpwlIKJ60Bf5xY2PQ
07nEYuawrqrk080foKd3X/2Mc59w2gWtDf+iKc4rQ92Ig55Kd93Qolry1d/ctA3JTrfMytLDXj7i
FZ+rNAbTnd7jFltbnefdW614dWkyYa90LLgjUXbvMBdO84mIHE5PB44QzgmkFMkyqAE4HQ/2veXe
p2xKr0NdZkya6VByemUgQab6GuMMlGZfMpFFVAs6dtnz5K/7gVeBU6B97zD0ZY6kDK4X88tl+Ldq
e4QXVM7WsoUJH5nGvK+0+Dr3oMOqpvW3qi0+Czrk8CW0eVVbAPOTuvCXaClGDlEdXIohdH6B+0xX
kW/TUvaq6dAI+Z1lYOUrD5yaYPrHLMq8j0VLFGqZr9XUmMHPrivHLNCE8e2mLauP2NOkeEXJk+EW
T1CxtNqeAzzEALO8FhHaHIm1bFHWhR6U03DfTKW3N6zYWzOcNDiHjZcUS9LqZ0F2K/1OKCdZzwM0
ih4W4goZJSelkqVNVl9z3mirCjpWwoLbtwSwzTqOHFl3d2HI4iMjNot4Tl8oiPpj42O7KjGNQgGx
VuPcPpkS4h9qObo5GSId2gYoXh2kv+Y4Q2iIUwyt/Zq2GebXMkF5ZyPL0kPP2Dm6daSkEi+h/5Z1
FBWcbeMdSn3aZFwrSrUpU1G2icTPkw14nfIUX8TAqA6bTrOr/GflFOGOLgJR5XNlXMLYSQ7TTdpv
wFU9te/FAAAjTP2l45CKjF0CYJAzPKnC4eCpVc1zJeOD0CsPGSyaYU2MNt0qo7yPlmTf0Brv2ZVs
f+Nmg3cfVvOdNjFCq1CTpE2XPyYT6V0Gs5vEb9oT6KLncuyBXZrdhdnVgDcCqUyUafMGF9hVZFp5
zzND6vsNFTm1xHh7Of81GU8wTth1ynGDUezQgFf49Ej5NVqkRSHuvNszesu9d86gXrsVu3Z6FAZz
qNaVt16Faz+6g7pZupJNauBnkI4/Lrs4dAm6IZYzqlxtZ9KnXPQjfLVBRa+TNoVYrsfDFFvjfcl3
yDB9IjSKjV0Euna2py7wpalea+cSwiJ6SErGG2psPj1YtgdVUpzRHIhr9mVpmqgTRCO3RjmszVzn
INllH02WhocwiengpBycywLZoUL2t4T7Br2mK4h/MPXvOtX1S0a2KUroO8/WxLGoJl4TfL8wJArM
v9Vl7uqvtOWKwMNRfJUyokdJuLJrTxYXO82RIpuRn+sGwnW8jmvkv6S6mNXG1BtGPdVZavZ0seEz
BWY6blOak5A3H6uKuVrkEfFUZogIHENehHnTmLcFZn8m9diTmWqp7Ez0w3dXk8oUWn2/YvCBw6Tk
PpIjeq4+HvWdk+pf2AW70+gPDwPKs1DJcG0V0zb1IpifPtuw9EZvqyMGXriN0Ty0Aj1yZdTlco5m
uaxNCshBx1yPqslmHqY4bqbFvNLgc1Hp7vU0TC4QwB6lbouAqKIdNA9wMNmorWFFblRrQx4rOdOG
jB0HPBJQgSTucQRvq6kj25rKLuSL6NcXXlKyRCxKvD93jBnwnCJOR/OcHCr21J0rH7JaGhtuD9QV
Vc2dMquvnKbcyraMNgizYx8l9rpKyPmoTftUpQ6goqjAUcLMjNxzgS51GesDLnUWWgLEthYZRr2F
zwVnFoiVzvzwx1GilJxfLC1HcO7TJew0FAG4GmpGoLazYjyI1js2If+Vb2Qpc8uF2s6tinu9UA59
K28jjV0Ld8kaPBlEGtLjaj52BRnrvWrWUxZT+3vTCjZffIyc8LEdzXrnd/l5zKCYQhFno25FvKPf
guMBh/mimwhemWXkoPRNIH51yLw4mJHmE3+HISB7unQtMhSXCAypdUzDMv1I58AMWmG4BPyOe9l3
cu2UTMAmV5hrw7JI0JEZDjSNPogtDPpiI+FGzRvVTB3443YYpuMg8aEWDa2pGmE/BUDBMWE/3uo4
tu1BhfkRypoetCggjU4ZeAmtt3rUqkM48lpaAH13tlG+207Vn/Bmd6dMVtaSMReeNt3ujwkSnOOY
JWdrbKbtz//8alMifDuEHgU/zDhcTjS0FBPrDg3w2KrdMKeCVwtPuq/Cad1mdXP70jDw3NBYRKAD
V5O06bD6MbxS0K3HQiT3JgCqtS1mxu/gUM9WEpGYGk3NFuzbXWyKa+KL/NSZ/hm7kjy64NToKRl2
YLo21Vedn8z4feBmeWgH+xG9zt04Ts8A19JzBb4sbNNbx+RFFnP2VGZafK+VY+CaeXaUsXqc83x8
6G+7aRYfsunHUpiCRHOpb8fJD1Tp2xe7Hw6iQcs9pfOuLkELhIyUt4BxKUTiJLAUW2aGC0trG3wp
Q/1Wab53cBuvhUHr2ax+fnbMUg+/em3s0kz269mIQQvr+Wq2RLbNLDQ+XasF00R1YhruR6PT+8bD
la4tNmjicHrS2Sw0nr47WQd3Mk6ZPoqD1R3L2IADhpQmTjCcG7GOCM2lKM9j/IC9ogrNJmRmsvli
/gkyuFJeYPSJwm1pMfUMnbU/VJhHG7BzTCplK+lqUf/3NWgKKTF8J4MwHmKNATOvJnFIco23HyRo
cyGaZ5OFysLQFhRWSa79RDFVeqiFWgOKX5dPx0JjUicHV65HR17aejDWpuuHQcdSjA5U3yU+rbcE
8ufUpvMqFfnFI3gn7rH+OWn4O551dbaaDspB3p/SnnosTaJTYlW/IroV/NykCXrikWCumvhSwVkl
DkFn2WyoRYtVAzG3l9zrdqWfNI+xyKzDlWXUQ6hE1cb5GhIU0evhQJZdjCqF+BX0TT1T3ZxxZpCX
3pG5s77RMuzSXjnio0Kn/JDrOD7HcGCaBFoMYiLDZEBl4JXf49rYWEVbHyyXA1jmuNrK9jkIVcIC
iYVbLmiZiS4qq5UHWu5nuAD6xtCw4sahArwusNznyU2ETYFyqCZwrH3t7JsB5Z47QwedkhQBkotz
vul2DVCsY53003Hm9Mds6zaAN1Evm4W7nBpRrNnc7F/pJWk6EsNsCq2i9W0AqJwrq4liNqZbhFyK
iUHJs76f6IRk1UCqbupTR6Ml5WyFF1AZGDUVhMmlwba0oiJ+lpmWLyFo+eskfR5Fq+6U0SykE4EI
7jsG59C7aY7S8Giy55LIFLRk+M7RTq+a0UJCXuYqmB1vwClc6pt5yl+60P4Aj8csFoeOMBivFA5j
a70ojmXLahc3hrXrECCjHEryh05vXmajfc0tih6mIyIt9mPq7pQYwld/ILvGS5vk7EuCRmRk3Jko
wRDdOfabW+Az9io+AD6lYAw0WTfA9F3MIOLORtUvEq95MEUI0bOok6C0p5bNxmjng3d7yJI63Tmm
wPStXjM28a2YM/0Mw3I+ewyozD4KNwkqKblQM5vBOM8s5IkWH92ieO7x74EUrZKj5RMk1zsPTBXB
9N4emIfYf73FTDRCv3BjVQy6161cToyooEK4B6LbCo89L+7RBxdkqmzj2uu2SV4/+EXEX9bKbz3q
41VFixWgBSDY2NHwTCpIKKGTjSeMzSumttWTLhmhVPl34c8TZN1G4IYpuMw4P3ID1QC34LCih9Iq
EkQ4p47NuPMzZdybHkS827cKizVt3/zAvv/mJvVHMyXhum4MjqRhKAJn6Ziaduo7jwgcy6o3VOur
PtTUvphBs2RKRBvHmK8gUqJjMZfngnbjdlaYMYzbg4f0ecXkqVqq2EkPPw+e7n8OdaQz2wiHPQP6
edvwDEWiH/f8GrtymleRzaEuLlANZPIqkxDco5ZsgDrZazkmHlgT5mCDTelZREhgydab7sToM+Mh
gXsVKhAWUYcvDZHzISfkjstSbdyu+p3q6RuqEHofNPP6xBlXYxUOCzGI1ezS+UyYYcVlXS/d0WEq
7qzy1mrW2gzgBXZ0muDdrCMN2y7Kh8XtEOfa9nsMcnPI8xc52P5KF6g17QFjeo3SSXfx7I6tQ/+O
5QeSvoUBsh2Geu3YwTB3H6lqsC9VmzrCL+p0xQvNd1QjFTKAAl75ovFRUOkzQh3tGOYeGAzwgUsZ
beQIJoXaYmsaHiPHyN2rmEO+zHh2Kv0jD6nO0mGhMxKinuyOXowIVOKDmRl/kqIWIgLz3hobgp2j
afhMX7VMLzad7q5rSzSsIYjaEsuvuP7Ns0z6kwotSMH5i2013Nfm8FoL3LHSxt+NTIVDbKoWrMi/
J4HMPcvpI/CThsh+rdGOL9C8kePiG48NGhkort6+nYxXriIn4NfbOJn4SlTDANSt38Ie8S7rAFxp
eUDiI4Pc/nCi5DlPxRiQ6ezSNC8InULU+WQPJVhfGzhT6LgcPsJtVXlvoW/jUpbxk+bpT/SdsEgr
6BkRSpSu9i4afE528RBvzwjI+m5GZES5Avbkpv8k/YyeBhKlc3kzF7VeA2uCXMqpGThhssQlOcAg
uyPOT5QMdLV4nyQYygBGLWuE+SJ00CvByAgFc8ciGg5tfJ+BV+386+RjYCLjjCmOy6lz1C4pNPSL
TV27nG1sLNGcgQ3yXvxZAwyRvCBXnxfkPt0DMrvHQrIBdvPLn8qDypDG6nn7XEvvDST9sm41sRQe
g2pLUJd16G/JkdMU7t00wegMgoQxHY5jlNXvhtaxDMzDasjqGREM/vnEeIj0BiUP8KpR6CgO/ThI
zU8MY6gBE0hATCKOrE93eR5ySejDsjSyZuna7ca2zeeGBJWwPMxmYmPPs9jhbwD3qNnUk3xwHIQV
VSF3WoeSCh7BYoYZDPKnhRlG59lUKOw55zyVRCgW4ftojPh1WjrVon7tKgNVESJ4IqPCgDjUm8Yl
f2q18Orm8mqGyWtTppdQx6aPLY+pZAQKoGWimjr5KgdGQV0C6ED7NeTm902NYuQfXt7q62HwljKN
ThPAyW2LJN0abYCzRB5Xyj2ZblZt00rfj0P0kWfWuyowB2VRetTa9FwO7iOGWBQpxXBFNLNlYPzS
R9NjBp9W4PkXGecpT3qUVDVcDxE/ixGYyNBg9DNvs1MXqlD6OrYiXSmFP3mk7GzKUF+MN2cdxfZV
tV4EgMHY15l4LiqQUDp+EWNWS0473jJG8L4e5/qV6fmlqcZNlvmYCQWivMhzCAvgIGvf5Ok+pgsF
EIkBNhrT+ruR1fvkDxu3piKYDP3q0WFBW6bP7RaqVLiNWBbzGO1IbETLdoaNVEDmsf1vr01p4Bmg
+LsRHdTImCBJ1dGq47XjgKqJbHGPzS1aGgVM7BZuShgTbDip7DlrlFg2MdOTOVekLlPl+JZJjl96
V6bmKU4Y3GeJuRUp+LMqQlyHRMMO/Ag/SYLRCDGhfGvdcVsrc1xVeXNXAITzq4S5Cw2yILxEbjtt
C5k8lbCdqPxREhIbxQsBQhk7nkNH3ctANnjN0Gw0B71DQd85aJ3q3YsdOmlL0gek5zG3SOFczaSr
LbwHUaBVzzuszwUgEypKqjMnDUqJ8i8yWUW16WsYiQlxuzUkvJ6UbFVsBPHAfYLsrhcMrWkScC71
g5GU9QcsucHYmsRA9Fl+tMMblm6unlTOLjHGX2rSxr2t2Pj1GG8gvlqs9DwZkd/yh+Z3UdhgW+lZ
m4khWCOEDWRRPJqWqB+UntALadpAxAzNtfK9de71ShuuBhdP7tBvxG741cGeSwc6FZ11O1J89TV3
Qg0G1ooqVmB0LIqhMNDPmhV3o4y6Xui1i2rS6g5WZD7lhn+BFsYLQmsQdJpzDHUl1oac8hVPzAhj
mHiu3c+80jCMl1TFmOiYYTMwMA2Qo25rkLYRGl9A3ZlCV9NtJLyg9ToLyvHsaSDHbzE04lk690La
r7TrwqCYeS4jk9P/TFCBMWV3o4cledLwx88GzOmURiJlq5q54rMSIY/OEmvYZyTMdTeOC3aKj6zm
daJfds7KrKbQL1NwxkHvcuCiH/Gs+xzw0yJ8qcj2QFjZPIjQvOCcQdztwmNxhjvGka9Zk09w4kGD
1dFnH9FwFBMXK3m+Rd19zf6iqSEyaUqfA4cpKMEScqnHKKxlX/xGisRNMRoPKSEuVS930YzDiXaZ
vVe3h5+3ZhQ/ODq119T2nMC7ORrTm92SM2+zrwjavkVD8yYgQN7886Gft8SPC/LngVPYKG+6jhQO
aHiDgf68VQ7GP976ed/f/vv/+pQ/7/v5ZDQW5f7Pl/3tfaT/wNCZS2PpzCGehpt47c9DEpn//N+f
D/y8L/vXD/z5vCxpbo7h27cpft7886H//tv+7cf/7cv+h9/259f7p6/584unnhP/4/f78xP/euff
fuSfr/nzx/6Xn/LXd/j5xP/yc/729//5rj8fEImjgjxWn9jTvkgDDYPJSYIBSei2Kcjb7ggYXZEC
skyt5iryplp309QsW9M1V5Me/FxiPw9OA5xgvjX8p+KTnti4bQu1Haxq2Lf5O7dXhT0T1IqZ+eM+
7PAe10Yd1KP1klOh7ksVW+uh0y4QOb6kmOO1qjgkdTNdo5F5+DJRyBD9pmTx8+H4JbLa/3lI8n5Y
ziLGcKBnG4lma6toz3DarRDeQj7p/HyTW/la6NBbwB+GHLG8c2Nmj9poTWtnaNhritLddE1jb/Jf
o+3ZWyfWV3Fv5hu0+6c+6er9MGQPPm50EByo7OybjV0vi3KbFIACRuMXW0CxLlMien0VAbD8Wevc
WzMVBEhTMNDAiLm3sR7t6ANRuOJm124PThx2DCndgg5t2O7D+SHSYguQG/o8/e3n5pkd5x83KJwm
ei66hm+pAS7FUQHv43zzPqLsICTr503LgGLg4IIWXfs7kSEWYU9HNRj7bEOp2ZNlhM1xIq2Icf4L
42CanRmyC3AsvqTEEhJNmQ6lfiiAuYyvidUiccrSdVg6zSKheyWNIK61lxljyJJm/X3Xwd5qJe6I
Pt3AteHV64oblYmjLHAWtsT+WBjDPmbVpT4gfEWb0/caZc2tCjkm1HKBoWUQ0U9D13WbPm8LjD27
TA+3IdFGizaZ7eNwcGWCJcSPqI+KwwBwdZ/djn4eyJUVKmDGJgb1GXtwWSBVBRTG+DQen9qiQjuo
mcOSSIqT8Rr20buDDxl5vvjwonyZ21Ld4lKZfoWOWEkzLlBa9ndcjP3KBpebNYNztI3uJRpvJk/6
1Dthjd8jbiqenG+BSJkxYroPnZTiQYt/5739bIzpGy3fN3wsFN1MGrKhpRkPTXQx6TUrLtwZBgzJ
MmpRDCnDuLfILjHcZCv1/uIa03V2x89Yr64pWM+0Z3O9HUtAhL7UULrNfN4WtkDUWfbXrEiPaVae
q7l+ou9uHYEYnKKuX6G6SleFyXRfT0tUSmiKAcgAGaFxle7UIS+jOHBxqy5LMnpSx2fAWTof5gCc
qxeUxlRwB69co+qawAOMzKacQeyHLKPGiqYqsIR/DgFlLuqK0is1r64W5qsMSchSs0Y03P0DhQVW
FVPu9Mx8HjQDpYoq7x18kXXsfYU0HzOZkz+OPypIhmE7p9BhkVuCbymcx4Y8h400WVUGLcjd4qEZ
OLv2HV4nRvBb3G64OcM20BrrXQOuR8ft4qbNnTH08WP6RZDO1dRS3IC9ehQ2qNMwQ0uDaS3jCNCL
Z2dKWl58/6uyoFzVz4h59pluXCuT8y+uk3dwrCQg1P1rqnN7uwg+wT0gSvcxAxIDgxgf8pcHIoku
0znl2HKbD7mBC7ZiqYvoZWpNPVB6vFEOyliQRC6nx3htKsUQLecXjkJ7TyPnmLXVp8VpI6bD69gr
k7MInpl9qzt0KTsWZ4yvG0fyimNTnaHNLxPC4qo+AeAW3btZC2hmOkTyo2ABIn1ukgeGa/tiROUe
JePZTWjJC85U5BMT6dKMMU3yMaFhYpG8ACZsmk8Ek0dQ2dRSjvwmkVUtc1wgUFGy14mXZJkjtxCG
fjakf5RNsa7IOpl8KhRuimhjagrNZ3an3MldUuOcfafUgCj09jJEdMeEZmDs0v/WhZ3vjN67ZlP8
EMfvrpvc0YBZKE7TCCSDgYQfIy6B64y7qrN3YWI+pGFscXAQd3lJ2kDc2Esi3O84be2JG+b4pJXP
9TS+jXBw0XXb+wwRPmQtIguN5Bpp4dJuaQDrSp3bJg0qvf1oYiYnLRcIpz5A0srIoc2I9mhN41XV
hbtvfXAmzHhzgIl0XsEXYdkszPd5DsttgTpwYd7c33ZufOkl1GzO2/NDVfiv8+2421PKr4ghOvox
Co4cCKsujo35Gdr+VYKyuzN1ecoQjyz02Nj4pMXxkudL7CdbWKjZbp7ilzYBmDXKV+HguhrI5WLn
KNazk72ha9QA/UwnVuyi48CKKenQ+dZrMs/zEtSt6l9lRBAh2zgSpOijM0HMUV1du8RFELLpW2IN
bCjaC1HOTHXOU4aEGEwfm6J978Xtu7r105up+GCU8ltU1rfuSuy7t/5lnHl7DJDbuHSvdT+9+Mo5
ujdltVQYBypTfswzATgNvgE8ClujKrt1T6CppufGIndvy2VF4EJJ5yCNEsItXK/A/zAHCCAo8ury
YSRQAZ35oXCsqxsi1DPsmkl+fTWqlowJvQZpE4YHR7x0qf1kTXYMdLC7OAxjgWe7n759gwVj4PWH
jOrFSN/BixZbJnrM/PUTeUarsUaRbcy2hf+Rw4GM9shBjpniZmLbfEga/7BVvSwfYkGN1Y50jPuZ
6U2Zk2Qyp3c4cCPMDN7e6qNzK7JN1CWrVjLVb3ywqO50V+gxYRC1nSDj+c7iGJ8Xl9xYhhAUbkFF
tMnqIgSA5JT5TWZ1iZzWBB5HWWI28b5GJ4y1Ot80KgTL2kF1xFwPM3LwFnbkfVUxgRAmVpUpaaaN
qj9UQnHEZnmuhJfjAY7XcTE+Y8AHt5qD6EjD7260nS3jyW3dJAe7F99QZcW2M/pdE8briXkQ86Kf
brRV/H/Ewz5VBf/+HoNMPNhHJSfyJuP2P07JR1Op6rv9bz/rf1HOrOE4/5TrtXpv3//PV9km7XR+
L77+77+dcI2rr6Z5b/85bfbni/7Km9Vc898N2zZ03RC+SYqyIDr2r5Tu24dM2yBymyXT9kzX+ROs
bLj/jszY83THtHQPTuifWGU+5Ho2lnPH8iwk+4b7P4rpdv81b9ZxhO8Z9GNw6PueRZv+b6FtyiUQ
YC6zkQlAc2fG2aoeazRGAE8BglqyXbcyXo8uakosLWH30oLFwk29yW+E6HxZYhAMMWQzRpxow/Rx
IKcrgdHsJequqIazTWNJ5fIw1Oogo2llscY75u+ZUrsHVVal1akvLRIM63PfYDDKxc6zyejK+iDB
3lfix07Xopw+b/gqlVprQ43XSTn7vGFu2xbbxH1FCLBohNolZrOL5/LIuP+g6fFezRqDXIO9kvFC
btOvp+UxOiezGG75QkGueci9D6GILmUaPUov+pZgxTSCMM0p+iXhWznJKuWzNA0lcH+A+I88ut21
TOGcCN0SIQwIgWZ778r5XHf5ykrvJnugqA2D2Jz3qkZRa271oYGAdHIJazCJdXLyeI+lemeQ+5zX
hyFlzcfz2BucyYAmQD87ZPMno9qVdNGISkgbVk/iTBwA5cEwNZxH9nzw8ldMnIeygxJY5g+u7z76
o/Y0mP7zf3J3pjuSI1l2fpWBfosF0kgzksBIgHx3D4/w8Fgz8g8RuXEx7jv59PqY3T2TS3eVBhAg
QCgga8sMd6eTZnbvPec7LHv7klza2HGxk6Oq1uXB0PYtmQOf66S9krS0ccKC4wKoAPebR5tchXyK
KrkCP/1IjvAqEJBEbPHBZvHu6MiNhLK7ur3Aj3mojeRKY3pHD+1d5FihivEuR/qjGigHJR0hHwFW
Hz+MOKtXZcYYAqOSVTUvbmQ8OVVFuMF0Ft7w+P3h+78d6f7/3SollmzBf52H/fge5+2/nbvP8U+h
2N//1D+WKfMPzxW4zxWLAdFSirXoH8uU9YeJzdwHeMcZ2xMmK8jfg7Et5w/LQrXEqiaFKz33h2XK
/sMlpdAiTVtJ32Jx+S8tU9ZP0ZJS+vQ5PSF4D45jK2t5Dz9GSw6iVe6QNAg0BrkxNeKi5EPRPxgf
/HUNxqCVcl1b4badzb9tfP8y1JLP/UOm5e8vzPL94wsHoxR51C4v7F+c5DVpl2SkZ9V76x++kX+W
BymWhfY/0zO/v5LvsxjzCX0wofKX4O9klLGllo/YTfRQpPdgIBtIgN3Cqzq1AuE2gc0krT2WZX6v
OmSVqjuOVO99mh9LmZ9Lqz0yAkPbbk57PabfAjoTNUmB/NiVLhVeNv8pLmnyTnuz6+/oSGxlAE8S
vUMeo8JdYr90d5FtuIetT/JTcmog0Ib1vOmhxFR99CFHk2KPMQ/3R+aoi50qr8K9J8LXkszpQSRv
tcsyUFLs9NVq6DC2NT1M7exsMAsY2uzcdxk9WaDFQXNTuMaLBt8yCiooYZ+IMz4kPnAcnZ2HYML3
E23rjkDFwX9AKwkKtN5FxFMmNv3UIr3a0j1PMJPyGHynjViDPu2dbBg1y+DM4XXTVhRsQ/jIuZBE
G4xEnKrTJXlRyNU86U9fKajnE+EIO8s74FtehSq5mk125p5/0HLaGEO6CSxK1Zp2fOFeP7CcpQx4
oK11WqP7Q+iDbj5RsGEpNR0dHqCOI6syIOWUxghsCgteGZ1yz3vqANXOTOAS1W89ZDvUej1cfTjp
KxAwYXTbWs7OnZctzSB4R9xmeXrQInwbTH3YO7rbon2Cta0RID0SbckIKdpWWXXxl6FEUZxhMGyc
wX8aZu8MYYRvV+9d3F7A2wymU7kPRDZQN8nS9dfvjdDftB29GflNq8tj47CWdwNe//QcuvpaxQyC
IuOc+/Ypp8SNQ4muHy6xs/fxn7thsm7YBhw4l8uVKhilUu+dBtTYFbUWno3Yk2t4EjcTwqrMJTpG
dPSFinuqKBZ/EFrQ+NOYnQfYsnSa4z5K1HUo6TyEwxaK1N4XN2OKSMe218A1Cu62EcA6MsST2aM+
z8Y7sxh2TuIeUiPcznTuYeKsBgIi+ii78ncMWu2Rgu2ud9MdlkGjJPbH14SrMYZMQQ6xnWfT3fIn
HVInlvt2qvobgn42IxJOWdgn7CvkDfBkTf02tWxY3f4GDNmZoQrqF4gpyGyWWy6p6vfBV4cmyzZo
O7cibI5V65zG1DiM42MXsHkv4ZkquhIvsiGQZCsB7JUDXCQGWRFSqAFbth84B699aufxg2slKzXF
b72dn22TsViXfVx+a9vB9uUrnXIuqX8uZuYOTfTUwyNKTR4+g5YNWRHS7XjD8YPRycOAN0WYBgha
echm97F2SEBvhi0yq/0MH1tnd6q07ul1eAu8b9oQC7ANJTdCWmx9D6uzBGbKc2T5Zx3WUMYI4nD6
lbIG2A3QaHgfbpTSPebDi3JvQ8VcznqLsJj+zYIkXlRiVWN//v7dev52l8zdTpTjvqZhi29x1xVA
TsfwlDbOoUrQiof6WhvpwbB6CF44ssLhrpjC/ahALvOZJqs7GnFzac32aCtyHbr0IBccATVjGjRH
e2iOmsMnIrMzneI9/WU0X8/DgsCtCBVZqXZjR/2ltadNWrC8FsEZwdeeBKzTYkd0s8cyDHcV5KMV
SlCWB4n27moECqp+8kZQOkKOwH1GwPLaFhK+LQB+SMjL8lm2xXvj5pdYuLd5bd86vvvFNcNTVYYP
mPc5urVHJyvu6W28srECPedmQrRKPXfHmHuNJq5niawSgiHSfSVaROPmJqzeZMLSQdvBACOviTTm
ZBZsR/5eh0+m9h8kS749eFja0VdB4oq+eVFyDUX0LTIZb5NqVPef6kVPuQRbpJnDCDraIq4HJ1m+
Oc1dxBICdxOYyMAzye1fUvwE1SV2W6Sw1KJhuWXEfagC/2wGzaUMe2A4pNNW4pTzqGiru4naCRpJ
4j8B7N5p64tTGK+qG++y0IBzxuOk1Bn12yX20lNp8Wn6yn9sk+ZoJdkZVPLNEHU3FqWwSZK6qYdP
LWpmB+5IVTk7Lsbj7OqDHMxztctG4xAO2OnoxXm1cV0OsXQsuHTBdmHipK649VsHD3V6X8bDHebN
/XJXxpcqiq+ofxkN64MIOiB0+b2bf3Vt/+BE0VvO9LJ2CWAmIywT5WPvc7afuQ5lcp3EApz3HhtM
aDMCSVEnVwAL910ib2U7ffJASNf7vmw+EZB+R57IM7NBKpSvxFE9qpxbl++kSz9WtXNbhXeeI/Zz
1Bwj333q/fJiTfJ2Bo/FJULOAzXUp6teHr0+fSwtb2PJ9lPoJx9NbcDIzwe2l5HdrKJt1ox3Kb10
NvEbuhWHYJz3hN1yw8wbHPVb/95vCAlInVs31vfjSMMk8HY13/RkIsBYGqputF2oVB6Kuho23Ky+
cAL44sv4iBcIFwmwbm295XKTd/VxrgHapu9mp/GhTfulMKpseUoa+7CcTSp6o0XtPtDxyAL8+LSS
W/uJSmWZwG5az9hUEHG7MNw7hnPoCsy2nHLwjZwSh9VNI20L5j3owd1AZIyBxnDAH46lcVM31TEo
yvcuYUJRRjYKSa9840hDfM3OuYTkvdExeugzakgI2vrz8j1ERngREzfrOyBbNgifwzJn6v83xce/
LFGWt/Mf/ZbmP97e0pn46V+237sU1+5rPT18bbq0/Z///rcz7/I7/0//5997HU9TSa/jc9Hl7fLT
8JvnP7Y7hOBQ/K+rj2fozF+//Nv/qt8//duWOe57+7X57Y//rQyR6g/aEMJzaUl8b4hwRv5bFSKt
P6RtW9K1aX3YwrP4P38vQoSiPvE8llDErowN1H8WIUL8oVAwCt/2LQedDs2Nf1yGvx/JuYL/shSw
aP38cEKnOyKpQZRyTRo2FDtqOcF/fn+I87D5H//N+u8KoXTpJnAAvSSxkepUt0mFo87w5RWHRn+Y
p9DbgdpYjX32CrUeQcngNQ9hS5BZ2uOoikR1TUvSln64nv+kdrB+ro7+9sYcKRUf0VQeSYA/v7FM
+JksAr/YSDsl9SSW/cFSOri30vlS9aRKS+/VdOybMqmjsy31g1GFzs2fvwmu8m8Xh7pR+JKOFq2u
X94DmG5iewuv3JBu7pRtdoN6d2UaMTSIOv40G1iUrCxBNSHIXf6vvzThhZL9yHZosi3f2w/fS1fj
pRoyi5eusmg9dZwebYldfmJ96hHR9l1hAMzvrq5fxX/xsa2l8vzPsm259r4p6d9JZFI+nTnz5xev
K6Ns3ERgte3Buk7V20iGA47SkHoqW+qKvkTTQRpdw1tEKRIMZz/usWmFtFMw8Pz5pVieg9/ejlpa
hx6Nvd+/Bne2yeCZyNYZ6Egeusi5k2UyHf2qsW7jvIAX3O7D3Ea4DKAVrjiILAYA64Hp/V/clb/f
EL7jmLYt/9Y4MH+pnPtA60FKxqxpg0xRoZhml66ruzlywKRphiQt0dim3T0LFfy9X/0vn9Wfy/bv
34rj2VD9+Atuvrt8az/cEoXr95PrkftUO0SITrX9aVCNefRDE25NVnR3f37Zl9r8l5sATbDrSp5C
S3Ar/vxyQSi8MjdxexYhp+JwKMCBypK5jfkisAIQmVKd/vwVreXy/fqS7tI49n3PtU2xXP4fPmHU
D26SjX23sWwar7PgdFpHS9KwDQGygWoR2vqhX2JPh1CcCxvGBJl4eyIprXVQgis3/P7y5+9J/JOr
7nmIE83Fx8ib+uVZSIvIJqCOPEffle6eOgVUWSX4JWNUVeUJNTYHfi1DFqlKX5U32kftNS8cr+MH
iM2ERbBi3pcD2Gbp+yRlpIZ5M04OskQjCoDKOSZCeA/610OSyplaz80taFsNyE9++59/HPu3Rxvr
oWnaHk1yVn4SoH6+xLWQlaoq1Kqlj5Zl4NCpI6VPsLiKVS49e1Nb43vGCPY1iuaPfkklDUO589Lo
GLeKmpS4gUCJl1ROiC+s7N0DbrprXZg/TudeKiXErQHE5GSx2wAOk/VRmPLF9zVQx9SkG1GQGwYV
K173iOu3UQGnwg4GROy62P75h/2l/cQTww3sWDabpG1xOzm/3MKZEgaBZliCy1obO0VduulHkWy1
4abo7kS4YyB+cv2y2acWYpKa/vC6A39Fk13s+shqb7Vw4f3F+G8MFxNKoIv8vpVO9NkeT0m+sCtb
eKPDCCzxL9487c6fHwbevBTs/Q6rDY/fLzvz0qG0YiseNhPE5UtJWBdYmIe2dcyz1YW0702vPqKf
/WJYJHHI3rWem+yTXVIvE5zMEK4iI6xrq/A0om8KS8yJaUavPyxRsoPP0cd6MjOi2L4wjzDO2FkM
zAQdMZ5Ysbf0MsReF6SI/fnH+n7Nf3rGFc81q7kyfQ4cyv/lBkS0RbNwwhAKXorZXphjdI/gsMy5
ETOplfnHcfmnuWrpJej55lMt4/o0ihla8xg9jnlcbBsl3CWHEGJ06j3ZwiaMMT/V4QcxYozy5+gB
zk94YAoFqjxKjwIyPpbp7q7u43KXZoq0Qh9wuBqcfWSpcGeFGAateCKLp2mSXZQPHSRBlWwjtKM7
SbIi8kA/eQak+GWOmxPsq+JDh4I1S2fnLx7R37930zZ9ZSubPrM0f71pAVHFc6ZxCczEiuIicQHn
Lp/GDYTeWki2MF3wfjx/DP9irbN/W/IVe5vD9u+YjrX8+vPi4KRtyHGobqnHSHdKpugrTMWLDbHk
pgyM2yFnFNZSKe/Bg+NcnwxoKLrF3tUoDxk3fu9Wpv7eIOl505cKpL5y5xsZlSQ7zuN8F0as7UJk
9abIvEOmUGJXHLRbb4IGaw3PSqLlZtrOGNvAmJ0XZbMW0C+OcZod4Xfom9Jjh8dbgbjNQ5DTisr5
ixv099OG4pmzPMkqafP8qeX7+WETUr6pYuVNGJ0tGzdg92i5TH9ihzpdN0yiZx95rSuxnCmva3b0
aWMSi5bw0cjRmz9/WqzfvxHmlzwpTBx85qnmLytY4zEhqDTxmADym70Tpw9Bmlf3QFmb12w5dc+R
hrfeZf2qLIyvARQEcsnCj71Aux6reg3Fy9gJSZhM7/beXxyHftsblSMEzX2f6oH79df2/kQuUdWn
frvRdnpUwBEPs8VNqqM62vQ+ENI/vxre75sXF4Lp8HIutR2Ogz9/NUGaFiNm0G7jT/aljI2jP87u
NeyM7pqbKNeiEhl9H5OhkHioqIjH7vBtNkC5LPqnNsIoCUb+0HvuS2xCH8kQIE22Vd0SegrJkSmp
KG+rPDhG6Ihu8ZHYe87aH/K2CHZNmDBaGJRNU0yCUJuTNc5KGHwuIr6hY/csIxr1DlpEbqHrEI/H
IHD0i10459qhS5XBlLwMQj20MJuOvVUr/Mz029jy52fwdQMaGR9Jd0xw5JDF55bAyre8QSkKX8Gw
svA42j6hnuzge2cK7yqgDasKSOehAXz65vZi7WNrvrfG4RwjE3l0YOKMJKnubb3QcaxcbgPwP2oc
NszN6Nosm/acmP0jCdlMveugO5suCRe1E2bHyJb7NvDrK8eJbRvib5pdewKuEI9/8bWKf/K1Oorx
EBaJpd5xf9np0pGRBiXkQDMwuViVV589tSKVnMRe4X4BZo2JLrWPXhvXzxiSzqmrvxZZYF5qNzu6
WWty5XS/NhzAvQbsbQI+tl7lV7dx73/0O5G+AqP7VNHcXP/5DWm59u+rNSuF8ijGXVYMRyxl7A+r
RUZDiLguVr60b5JjHbc5bJ7EvPcWwBPAJvkyjpiGlOfMZMNBZ5MT1uA8cuKtsYoUY2+LCnCljGZx
n4/r0LHf0PTVBwtmqNeaim46FLSiXGLFq8FZ513wmCc+LDbH+ITjJ4bBUwBen8JLXrAMD+O08dvp
PlxuI7B3q9jUJRt7ui7j6WuojJNr4K8RJDZW+ps3JvZq7oPX3q5enAH/rCeDr07qf5pB8sP0FV+Q
FKO1HYhinfzqmzc0EPXJP8V32X5NSBdzLZKaamB4K0Yxo5sVa4eUlzXasas9N5eoIpesAOuO+uoI
xlR6DIQIOvQOss9fvQylpVYY1E0SoHCj+LduZ95o9HHQf6Ztl0zeghm5ApuGMu4AhohMuRkQv2Lp
iL+FxGNss1SCtRi4ikN6u4wN6K/FOwyW54ZW8kaVrQWxfQnmlkRRKVx4KdiRML/rwqcKYOEd7Evd
tsalJ/9z5QiHPnrNbQ6YHXLcWM3bqfSN7dzY/irzijdS36ptCzRnneIMU8RzEw8w7pMp1QfYtTgs
tmpsmlMObwcJCbo8B2m3sAmEkBYSM3BzX6Jh+bJ1e3LBTG3ahTUtK/xvsNczHHnTlrMZ4Q4WycmJ
2ezzeZ4OadJtdW+Xp150h1kmnJs9aMihqg+qs/a10/HIOpG57gG4xBU0JxrWwxkDBRPCJ1YrZxcg
xNpjSjk2sM8QuoCIHABCAMJ74OfceXPpA7zhrrP0m3uIZf4lSzyBsnWxTDr65Pf48EU+3FL+O7sk
JH8xZqbUIEgTmb3SNK6wg+KTlhxRCIMJt04GUb+ssOCYMX5KonJ3pagYNWXIXqepPTBeCIjBo5ub
7cYAajBEMfr/DH/HkJOC0grB/JqUo3jr9hAphvrBt0fmlaL/ZkwjVKn+xknSAoaI9+BFS1RtPwjO
iDOQsSQ4qFS/5DK+Ao+ftlFQdxtSK4+oIa+1aeA0j2MfLkh2InV43bP3M+nso30X9B+HyZ9XtH+Q
Z8K7A+1THCxwXmEBmSSpIXZMxLr6iTrYU5KtDcMGad4UeydKPACjZYBVqARMalKx526/Lhi6kI4E
basdYUP0xcqJctBoWKmMoiy5mRDWpol4ZBrF/BErqrP8kHyqokNNNhdy+GE++NrgkbeMfWPX+txm
Le6B5RfcTo9Tb34Azmtt3UF0F3TnOUPMisRCRHjWp5TsJrNX3+ByueuuRKSaQbMKidvAIKcPWU3R
UBczuyXCPlZeqDcyXcMpAzPkEi/TUDCSFQWDWRQ+QicPEXfuH7Ez33oRhyCcsklnf4PD8mpUBpWT
z3g5LNcjCGYszDFOWDgxUlxzN9vVTbuPwH0ckAPDBiZUcVPDqULOWb52Mwxh7iAiNQKc3vqQfo+j
8fBk+ao8Yu0gr5HHpELoyFLK9fM7i859zFzB9Y2dSWu97Yn3abF2rxmJBWxfqyKG1tvMiHbr4CQa
ij8IUGj8+/h9lP7zUOKWTqG48gjmYh1mVngQEAZ2RYQFtAu6JduezHpcDOdKtS9GLr64WfPUTvSd
nJiEjQLzmaL1v6iM4BE4FsnXg81Q0TtNBgxPpe/E4pvXEnk/ysij5+Bq6HFqty7uW+nTUMgRYTcO
08uyIp3RD5A71fdlFNVQJ0Iepuqm9iF2oBN7MTqbYSg2hXXqcwlQe1trkSWnAqMraAxcMQk/cGCl
7kPrpXUUGgrdwJdAGk7WQrxJJxdkfPHWMr5Hl7WbhLzhKJ6tphLnL4zBVdenVGIyf5UFujFR+lfi
fu6SxXga2Dm2OKS9Nhklq4gtompKYN3hG+NWStUCFKjQ2TaS40eshaCB/GmjyEHBbKDvWPTyvWjm
x2wOPtbAkDaqgfYfIIJ2eyx2vYbxoMZtKtrbSs96bbRkRlgEJST4wXPNR02D+aZQ5TeIyUxGwtcQ
ETs8V0ujPlX5pp2tW6T8LOLRiJQMQ/r3fOwWHkls0LqTqbvVSNSRSFerOEi+ii74UqL12vX1FdzE
xAw4YhDT835HbxPlsFQGd6E0o4uWPjb1HJs6Yo5865K52LovMHFAhFFbbGsMNquqpXlDPla/GSXT
6wn78xBSeOrxY4ob04vzj2FGDVpIzA5F2NqrqinqfZghw6ldT7LeuLdGjUGxggAwzMHAYa64S9r0
I2FC9iaZx4duUD3emgGD0WBBq1Dj3sYOCufmpciudmt/KoPi1iOeynSTJURkIr0twLmaDxtDpszw
s29dhymVDENy0dHp2CXUXtODjlK59UHn+Z3yzJepwmLvvMLkgN7YPo6QDTZxBt4pzj401KXc/ySM
GE189jtUI7aVOmgPvJ0jcFeF1lcvmbMVvPcnFxs3GVb35UQzryNzbQIlBGqbr87w0gsMVncTgCck
LHLrmPqk2/EwcuNYzNvQSYIFIKLHmBc6GiTR3OZ1bP9rSg05uhHneUi0vSjYQD2WHBwdK1hjOQIL
H0q0JOMmqFg7Hb7UvDQurMXnDH2xZYX2inDcmKB0gpNr+SL84MPkyguK7Jfld2gxEp1Jt3cd+eab
tGI6Laeej+COZB8bMybmQBb7Ypi6tdUqZvvFTCKLJbfhsh/Vw+PQ+XABsMuILrmQeXK2rUe3GQW7
pgWmsGD23sw+UTBQvcHoHbUTk5fYvowOtt50JEwtnz/XnT2AsOxeg5PfGUctnU8j+L91n4Glb7QF
OAKmErDrdaCdae1lwW3pfOMm+ej7JrzghJk79NPd5DgGQWsJ1xh9Arkoh6kJgk3cjVeHuXLAwxcC
qF10PT4cUvXZhcECnAabas++4zfPbt5QH2UCg5RJ9B4akTthJ97N919az3tuHCvbf/83DLWk/Tkh
XYJSzScIQSZUcXyvlnZhVYb6RK9hRp2gpbkqwgp1AjOA1aRS69zOzRPTGfQ6Mdnp4UQruF2OgkW/
BY4o92FBfJ/MD6KT8jgqEaxdJ2Hhc9WTyXVadx7IocQ/YP8YL9XKHORA8EbDMSf8wGnom2U18VFl
VXawo87YxY0AMcijspnCCaxLJGA/V2OKpMT3b4PWfYs9TB/wgc1tYpMBWNT2fCeNfk97kRi6nsNP
lMtsp+kexgYrVdHZ2Sly3W0yBPUuw8a0c6NLaMTvvqfdm9qwK9Zi92sbgq20izk7+RVIUGiRyQKk
abd6RD9i6LWVYHPM4RWcGM67O7LDHqE99mfvZYRHcquymMn9pB4rzEHb0MIQzW6K5BXJrNsenMSy
7+0ox2BspRuvKuO1myGBrjN3R/Y0zRmVnZNM5bdGk8HMrSn0KgXYFanRXWIVw75whm0MOOnGhkQY
9maJe6w7OppX08xHVyIM82PRwm3o0szblzzEkDkXgdNALqVSRyPiGKWNgeYdfP773K4uTsTNXfcG
scbugFals+AehNfQH78240AKoD+PT6LpwAq40y5HC7MvIIacCc7gRB3y380FCZwXi2CNLflGhAjd
Ajj0dZY21zYLzgz1nsrWJ52ta4enuiFRJByGd/ThN+ZgbPLC8T45dQtOMCb/PNDe69SS+BPKJeXS
LA7ZFAV3/nTIo7k/DZ3nbeekthbtzzrOSCGxqjnfUjMrklKj9ix2k9+LUzcVznZ00GjbVFELXLXY
jyzwEmMYcXT1RyLpzQ1dy2dRUOigX34LLfvGh2uzKsvkLbGgijQKj6qWLLzQI4P1lIKqTtpyqwlV
I6gxdraqmY+eAiM0dvA17IEQkrB/C5r0xkvYitC/jex5OYU9jInUrL5pSUY7fr2twcO8Jdd04gg7
HCPcFnv0leGLSZ2gLRIGzCMiFMgh9hIqXE53IpjxweGWOcLE3iZtQYsuzBrv2tMNg7rJ8MDOtLwy
g+3YQ4L3RgXepanVvFhLu2MoBGWckO7atO6MousPdPMWwTR4gXT023Nd6/gIRhV5RISkKLJSBq7s
IFZlTBtURsBJptk+cctfnUFZx8Z29H5qdfNkRLCmaVR0X2Tl7YQFqTKqWo4YUc/KyDr1kHAi3qkI
r7/OQ3lDBAKsC4WqNiTe4V6VdrxNukA9uC1hAoMuvmfe5DfKLMuN0aGmR86z7wPb2uKczBDsUAbW
JM/w0WLrqSryfelmOT3TptwWmR4eclLkNpz7T2VVZMSKhf5HGCPRnM3vqR9ea2FU5F+loJRK3b41
hHXUnt+/EuvWFFl7yrra5bxktU/UnrAEPOOUyfAimZLDCVDGuQJ6wEPIcaj3xe3UF8jo+vLMuAPA
r3vTw2Ndm/gGrzP4ym3autBq4/hZLbaFQeqzoWp6gqNJRuEsbyuiAjdNOac7PRL7AKEN3ZqP3mUi
7L0hrnGqz84Yn8ymV8e2IdkwqdKOsrfXZ8CjxDIpOVyLKbkl+Dndkrk970bditvZYKPFSeSeGYXZ
a89us5UAMnA/z81jN1EpxQHGnxnUGO106Ca6Nhgy8W06uT7A7Xjg+kXXJMqCDXyMbkcWKxy30fyC
DDZ6mMgdB4/qx89Fl8TPVtq9l8onlRae8onT4KFtp+Ax68fPHJnLhxx9xm5w8TZsPZMIB5m55MA4
+pagzfQWGlWxtXoN8yjt5cmx6247FfAQkaJiG/CaXSeBMbWxzj7LPEDiNGb73A7cfR4a0y6MWAJg
3kOsMRNOFl5pb30CW3awiZILSS0cycvm6ErDv59UdJ6ilpNCndvPRpSQ+xLJjVETljb0k/euYo7e
Xp7dN8RkL12HZLf8rG3IBHQjRsu5pDOUeBNd3LZq4+QOb/udMFxxykQAHirWyVFX9anynQ5Pdcps
NFrKYzmmB34sIizmnHuP3XQ76LbbDvHw0DqUO41tGOcpzD6jSHlIkOVdpk0wCMCCkdOeKHI/FQVt
nm5o/MdSLUg1LjmLzOB478Eksvt8doqdznR6mNAr6K6L1pAB7YMfl9UuF2m1FgCndo6RWqyPCCab
xUircuuhqDwUhLGNzLIPqCUm0D2VVKeu8tGj2e9FOBe7YkqZyPSe3NkOMF3L5HxV99bBGIUgZ9ip
7zltmaRz0cDxwrpeO/jGVwXHFASeuF+FoF5nueAo0ubMKp2+ZSUN2U4LeY1cSHJDhgkxExonYV9U
K6+zIdE4pTy2rIA3FZ7tbRdVqPXZYfbKtT5Rl9d805Haee2Y7sqOsQWGb879pNVmDZlKaffUkJZZ
YfiVHyZ6iDvfn59jJUhZsdr2BvzxhNS9H8+ti4QR1mD8zEDzUBXcIk1nh5cwokEYc07f2S2i3h4l
7xuIki91n4HeMViXBGlW98QcDPcxHDi8N8mTHwPrmMwHt8IWic0I1p7Ef13nqKF910M2J9qHoE7Z
vkYcu/j/onVZDKzXY+Xse06AJFnezxhYWwFeH1RMZJWfErfTty4JHyV1dGDM1Zkx1A60TnJXlTrb
yXjJeM8SgGij2R8VDIWLG04NXmQ173QwjDsL4ljOPPZc2SiOv/9T4UzXFsE0KJ85w1DkEKBALBG9
NvySM8ri3VAzugVME9/0brCxl2eglUNzm79Wnl4Tyo5d0ZP5EcqLfQjHBLgS57a1NAEV2H5+n0O9
3MmSnN+Sm5ydPD528VySDjCQY/bKgBTx5jRc5iZqaB+IekewwlLN+wax8azmMZDkm3pGg14sadlY
2Oi5gaGX+M0pEpHIuxCR10zKiFeYFuGm9optIaNPcGr1OaaXQbIP4Ysy12+9IU6hytUXnU57welk
TvLo2HsLB6b2xG1lUDkimEa1vh4TvAKqIstWTF6zadOWYBsdow4kO+TejtV18rz4PFtJwy1M4G3g
nyAOEp8so32Ix+1SyZaYvrIsjnICB8AmMdJKJzEz6TkaOwNrU+lW9YMZApqboujJ6Z9Cnv57BZ/7
OjVgGoY6SZ4NBBZqtr94DllojCLq1QBe/QqUgFKTEfYGjKraIeGrXqaRhNtwOBGI7O2LEr4pe95T
hKaj63pByDUliqlJrJOmjwJXuMycG/nYDTaQhyo6ux4GCGSt9n0fM2zrDcB3TmLsyoEEWYu1Zec6
fEQxoZ4PZk5XPlDTh7x/Ho02Oidd+6yolZ+NquQIZc3DUZGzY/Dfdi0sBar26spw/wtFdQo30iHW
Xjq7xglec1udM+2MdN+GcOd9Hyf1ZkgqqUVqGGfENuZUUcRjt69m0JV+c87Jw3kqTFx4cZMDMkw1
TTzLjW76uY2xC1sxN0+0c3XjvNZUgUAJX1wQTUfiSuZLXjnzxQn7XVCP8qaB+OOlY38PFK7dqQ7v
sjP0sBtHJ70Zo+pixn5+wpEw3s2NR1pO0z5obe+j1LW2FhxRcJcjzg27EhtrGQxOoL8PAGqDDa0a
tStNDO1Ip9pjH0cvfi71JqWi5e6Io7UxdcZlGnsD+lBnXznZvjiiOQtNDwj6bwNTNbjvQgpbfnzI
YwNHhjaacaxnBEjA26JbzPVt+zhF43s7Zcbe9Fp5dCqAJoNUKMyrBlDRwg3SUentpWW8D8GsN0Yv
h3ujJ30j8XRyU6TNvegc7spRmBcGvieq1PACx+9zlHbpDafHCV9gmF8Ffaa+uo9j9UHFwUDnxqGH
D+VzkH5wzCPzrR84I4DTEBSGjAZtXEqHsmCc+r+pO4/mxrV0y/6VFz1uVMDjYNATeiNSlDcThJSZ
gvcev74XePveVLJEMbomL94k65YyRcIe8317r+1JcXWdJ1Sq9LQxFzWLBiq9MWocl8ASFXdhQhl4
Q/8T50cce0sp8PWR4n8zalRnOjSliQzwZNz0egG0/UKS4R6gBOUe0VRUVCoSQ71Rt3hWvDX1rmBm
CU257Tvs6mDnEN4lBy392VZEVrFprZduoVxLpuZsh8J7K0eWf2WIMZWFcMwGmtwMGCltf3Ckh0qY
b6nRpSthRxAJWTTOmyJ8bMeJQhooLLMCdfaecedYu1p49qYx6Jl65rA7/jHWfxZBZuQ4eHSiFGR7
3eVtsLYrDUjNmCuY6yLbHP9oyog4QlJLJ6msN0taFIey7psPmbUIrRP/R1VY6qS2kvbOVNx8Ubim
vfXyxN4iI81ZslnNnUNfle5G6P8wuAxF7rcfSececOOnL3KB5CbRlerQtg7y7hAAste1uEETEmsQ
+FiPaSK9D73Pd9LLEZZBvYf6ak0n5MEYwmRu9KW8G0gB2qROQAWsqqobZyDVOaMU8+r34DzHIy5N
b8mmTX9TW0HSbNfWt01IThOTVbDtfFe/6v0e6LNBI0rHHzdJdL38WdC8O/66pjkP7Cm8Z6H1KTDw
tLmGYY5LR3HFiuCv+vr4F8d/4nreI7EjfCf50FJFmBlVblDBeTGAPIz0udAznQ03X6yJxl4QGFHd
Hg/reICGR4jbeJX6Er493I9XKyZ2uhV6dXM8xdgv883xtL20TeZDS6yL6xOtkpil/qsI58cjHq+b
PV7AXoeeZuRRt0d906+jII5XppxXh+PFD60+fRnvaxI+spU3qa+73dVff1DGumKACesJW/7uqhv/
sPruZ0z+FcjwcR9w/IfHv/j9K8f/ErmOAL/TkYmNH3j8gL8+6/ivf3/gX3/NbDH0Yvv7k47/9ek7
jv9M0zuA/EOJyOB4WMcf+uNhHv/rr38OdY0SRGHd/f6w3//k9HQCS6yc2irXXx7VeMJ//QZ1TJIs
kObRJPr7UmR2wKX5/dnHjwhLQECKlM1Pfv7pAD8d9Zi6S84NOMQ/r/Knf611sjLPchzYf/3e8fac
nPLvMx31MVGYs+QYP/D3z0+OBvySwvANc+v36Xy62L9/DyYWixR66L9/dPyv0/tZoaaY/e9ANyM9
kYgZkMFkb0L0nPucNhyD/zwm2AcI6m3cWOmspD++CguqIpXU4rob/683SNOi79pVW37AEGeBTMEc
WF1iXBnsvCcxYYHXUdmQeehRZE0b2/tLivDf43f4H4SEGE3O590OizeCjN+Sn/+1Lsf/KT87Hcbf
/H9+a8P6F/MYQktdVkxFwdHwt9NBMpV/6Uj5BVoAG3nZPz4HyZD/hcIcrC2Kc3rDsoZ+okzryvs/
/0sy1H9hcUD3bVsmDHtVsf9/nA4nYlBJxS2hC3RUo/rkk0LDNFJRt8RBrPogug+9XROwsB+b0OA8
tQWaVzxRIb3WHGlB9EMWO8Uvb3LzxtIWFqmh7QgRhwHkVFsR7w0NhMntp4t5+Ev7+F9JHR9SLOu4
KrQ/ZVS/j+xE95IWNAuBrEWrrNsbLc2KkR7aLYSrIPAJUN6zpgSqbCYYOBeOgvcYcxhu30GvF2ao
whX12HstTAfAmqIRAknXiYV/t1e7R40fZv0OBuo0NQFK2b+KkUNeIwb92eULTTaWA8ysiyejjwf9
W9/5+2ROhDDVUBud5LP1Vxz9AUH5Qqg9zDXKfZ68qNXylqDHJe2YVecbpHXb+rx0SWimSk//D6Jw
2//I7QEfLbEHsr7MMn+hO4jYaLORLF+jZU2pmmKEpQfGjpzYj3oaleG7Hg/KxOuDq6zvqAlUiUo6
owlS2RtYWBXtjhA1d1p3SL3gdL9pvfRSlP57HChsKrpwI/Vuuv7+ho4y9a8uwYl80olMBRq7D7E0
RCSs20R+aHeyxh2wVLQRdbtD2gl+yt59/31nnh9jPI5PT7YjDAIO6Xiu4GcvDcRP4+U1wNnxMi2+
/wrrT2n+P7fVOJHcFQncf6Rl2IuF/u6A+WOPWyyOLWyWHS0bdelF8TNCXsg8Gsg6lFP31cgrrOWd
vmvgm8Vq9C4y/72K1YOTx9fjk2sjNMqdfukLGyYdwVdqlV8lqnUt1fZLYbgPBX+pEMnsh/pi/FR1
sGckDq0dqXmjCnsg2YdKQnzn5oV2LddPqpGO1bMCQ7UggZYnu8yKrcoWatL3PvNF8CDK7EdYKas+
sna22j96LubMjL0wuGW/HOZDN9augH5l1r3OtkQZYCmS/njt2S04PnM4+Dos9LjxnuAn7JvIQJsq
ZtCzkQ+XU8lPcWJWr0quH/Iu+3nh+n/9SJ0qLAsCs1pgleFK0N4zdHXrxvF1MiSzEiZVVAUP33/N
KCf94skdqT2fnySaPmkJyzFc1YgLtZbyBy04VcQXXgztzJsxAog+fz6hb3VNABbyKNeej07HrJXe
a0qjhmVl5P30N3aBXwZbyFJpK2QmibX1hnaX9wjUB/fRDAnQkHw4yzih1sMQvkjsoRBQL6wuzsHw
FfssDXeV3s9DBnSlb6M1bOJlUeGJjpR85Yn+zTaDTU0cVTiIeWpVV5EqrqUwmNJ3epTC7D43SPL4
/nqeO9/xbfr0ZjapTgOsMjhfh1iobiFLyoT/kXxzGqfB3itvGdi//yoYSV/fu5P5DfVggHKQN9TW
TfPZ0K10YdJuTzpPXNHkRf+DRC4IBraSNvVtTMD5bdaGBaZzan6VjbogBBpPtK5azt3Q1S+IJLUz
M8KpgQE8eG3qBPWtMogVQanQM8Oyb0lkm45sAWjDbPTWSevnC1SIN5XX7yqSFVPPXacsn6PGnGod
bcBumJVJiTSotJ88uZlJXrsdOno9fb6t4uF+KKJ91olr2r6blOaF6L2VT7ohZReqty2Mz++v9Lmb
ejLDibKIMxno/coh9MFVkeL2LRxTu7xT8/xOimKiP9jl5V1wQZd/7s6ezCdRGLRW51rBqq9rMeuU
GuFiXf6IjDG+Qgku3KcTrfk/Q7w+nu+nh1X4EQkcYE6QWdFMlOpkGefRba7RVPRijUyUagav+nV8
F806ffWr+CFppGemcSbmtpv1fUDZh4V6aNx+f6X/FNf+PqKTSUd3UXkXHMCqxu/GsJ6yJyX2iNJv
FiPQ4MVWS/PC6f+ptP/9XePPP509NqVUCVANrxwrffRr5cG2iCpN3WVe4BKhovH9KZ25l/r4889f
0yu90xSc0jgUGHlx6OIUxoVBWbq38gtPqDG+81+M46feETRpdpeZbbDS3XJr5eFd08PT6jHq11n4
rqAtfSo9KbrTLPCQVTu407wQ9dxsENIpag8D3KLS7RdQd4TdEpjcrTWyiipSi6s0nneC2lKnd9ea
aW0MgkdaMQYE6A+8n6uyC3/GvbnRYjgkdb1t8zEIjnSnNdoFaBv5jY0+ybVQ94RICqb0ztfNEO8J
KIGomNwBPdQXesfiMCMtLZXKhY4sEQD/T2QvAVDKcina6M0MmiU9pQu3RT13+09G6ghOeq+YIlnJ
sCXaAtNEtyjyGTsDA/KE82gRymK2xawrzK3ryfPMe7LY0iY1lXll3tDW6vZ5uuNPfrG1is1gyovG
MZb4Dmg93be9uP/+CRq3RF/e3PGmf3qErNYJ0GKYyYpUvLlhdruMemuvWwvXRjzcek/xqDgbkokm
TCa5Q9/cF9FdmV+VmYE+XJ3FvnkXSfM4eQsJQMzUX4aqTPFjYceLNnp2Y1BBshTKk3gjaPZPkxDY
RGNduNRn1hjHjcOnw3eMztOqISamwkgWgerdOAWaasN7+f7ynPv4k9G5K+y0ahwkuiai46K2bpw8
eC1FvPz+45XjO/TVu3U6GlsdKcRSk658LWDgo3CjgsAjKOCp6HgLskI91E18VaUIH0BeMZDyoAdw
9hKiJTBqJJTBUU8TVVOw/Gke3QKBNo2Re3QUm0SRyCWVUIwFUjW3o+HZkjsk47QRvUCn5O62740U
/VKjaJcXtIy71twMRrDKKPEmJpBfIhmmngUeiCowqFJW1ZPY0u6zyJni4tgopDNVgbstIvNQOM2b
2QnUfnZ/0yZUSiuzDkgI4OgkGxlx1tw3RDBNGOaf8qzf6Er2pBgE6vSsxnWNJyxUPjwkvHC0qJ53
wnizBn0mbJn4lcDeCCske9zdyqzDe8lZW3inCGKUkbK1bELbfhpFSNkHSEVVi5zce0gMkqJx8Uaa
PAvl+IPsi4WsWRgCq7XVgHn1YW83vb1EZYtYRyWkhJknJjPMI3WeojdgUyg8tHtE/Yqcc5kH6osc
pdcBEfETCW+6j4yskcrrMIwODlvS3s7WduA+Bq697hOFLBFMAiBWbSiCglwZY/CQa7OZ8eFYZxKM
c9N+IDF+FaYxq5lg3luVPh3CDsZrdQWL6SrmnHDH7epEWudqf/AN70mngpCF4aFN2l813wqGZYaO
dKmPOKnSBvBj3RA4uEikeptXoBK9ZgvZ5ub7h/bMiuU4knx65YquzRRDG4jzSZGc0GTAQhC/ZhSC
CyKmBuxqUhfQdy4uGLnPrfO1k3ekLtCw6bWerjzWX4CBaLZYy6xUHtnGzGC/DYSJoa+RoXQRepPt
u9TfNK23aQ5aaB1qK/3ltfKtVgwOSpHmqtTANcZIUqdWYUNm4sIFybBBYL/qVCaq0fJmGj05izD9
HelDhPIjCgpQUcHcUWirN0SHcJaZJ4fTuPBvbKDrViivv7+8Z+aO41X4dHn7roesg3RlBbg94MGH
AtOVNS4WyhcJoca1pM++/6Zza7SjDenTV8kkZWou9AlM8e5LRFqwxdeqZjpXY/+Xl+Xvdabs9Fjf
ejz/QnR7N6yXrKOWBsJgMc5hlX5fhebq++M5s5o5Gkk/HQ4u0S4Js4wzJxKJZJp+U+QsFxjIsqy4
tIk6d3lPlkxsFoJ+qDnPvKKcr8a/POwItgJkta2xhEn6pcf2zNShnexO8fuoTNN5upLUgZ0g+j5L
31a69B8+JidLDFR7ve/XTByqkLY5aNpJU1YbGnlbTa/vHKd/+P6mKCPY8qsVwqm5v45kT5dCXj9V
T52ZMKWD1osreibzRm3CeaV2YGTlG62Vfd5Ok2oaKqOo1ndwAoJJp2RLYigXqtrQoq9JOhQ/vQHy
exzxt2UyGnWqYGfr8TyTYm67iamxJa2GGItlbYtdjKSXXVfHAyk92Jq/dSoUzpJt/iD78moUyEw0
MIEBI3eZiW0e9otQ61fjFXAVdRfSNkBETl6TpDcz1zLtae9KN9Sar+mNktTVWR8Ds9BQaB5K4Wzh
juKAvJWvrNpbiVpoTMLyZvS4UzN9qfSmRryj8XEdYM06RgTpeIAVc/VG6hHEVOHwmCR0a32VTOHK
RnSe3mmGPjWsaud13tTVLHANcrmLpGrTyc5O12n7ZnTwJl7dkAKlvVDLPti+sm07HK9hMuszRIoS
Fwh5otmTnIW8fylS/zq1+NXSRnoIUoppP54ymd5bnvscEUaOrtUlPlvakelLoqEISwBXcrk2WWcr
qb6umV4yUV8nXvxAH486J9M5hNNx6t1Dst7gtd+ikPNKgvcgShkPVZrdtg2MntD9FWFmRtRE89iM
3u0qB5nHaqOu6g2gF1LD/L1TiZVXWOs8yqZurm0tnzZgHd4WCdyLREHXZN+NUxfTx73XWvucVQRY
QhJOspKUM0o3egAg3c4GFFWRuJFcbFxMh678I8jETCgVgzI6RPzu+dSOio0qq1vZCSG3l2MCmTN3
5GxWSeYNVSiQlqQ3XthDn3m3T/EddqVAdcNZsRJgoKNUumORc2U11YWBUBlntn9fFdK1/3NR7rBX
ooSPDXKgjIRINV432DOow5P+nFsWnLVqaja4cjR7qRPg9f2rfnaiHWsunwbgoLc6r4pQAOhBtqio
staGf+d0xUeIkKEdCDXTcmsZ+uHaDqtn6CK/gnxYeCJaNmoxTz1nocTZ0lLz56F+qop4LhBRkeRs
LM0g+Kkp8W1fpK9RmD5orG5EYsPIJmEMRvVVl5ZX46SqshjMhbTSfLGJRvlEr26L9h1r8nspa4/f
n+iI3/ri+hqnSJg21+g/ovNe+aqGQtvbky+1SgCYTAgugRPQNA+ckTrVUnQVqDhWYemhriWXOepI
dhoXa+PqAEgHu1WTwAS5cbt5hp0eoJ21j6BIAbWiNhZRXCB56PvDPtcNGVthn++P1ld0XWJIj+hE
WQIjM7Ekb0LteDc06lIuHw23nw+eMrNHl0CK+aYbW037Gnx/IYkPEqmXptPTtzlQ4lr0watRD/O4
C28JrZ5pMZvkFGX/QyD5K9u7r0lVDQ+eTIjY6MIkwkdxLNwy9gqp0dqV7Buz9Xdd/ly73dZz7JlH
YvB/eKrj9P3pUYwcQFGuIqJVUiisf9qJBT1RBfwalojb7jvvQFDvnpSyiRw309KK5hHttBKdtuQs
LUIYwh4jEnJ2/6NHrQMyT0ChjUoLxTChCgRixtQQB5Kdh6Dd8C4xkjB6CeaAGsOiMCZl/5QkCFZ/
huhrykOQLgGlT9jw2t4FMtbIXfvyMTxZixiF59pSTZUoabXrOtZAggvtl0PhbDbIDUMuEmXPmgwd
OjO065RW1qHvEh2l0UOgZkUq74DIzUK02hYI1JlQs7DfdVmyhLDoT5E+AyDxUGnmIFsDDQYje0o8
eDSPqmZVOPmqK81lkTbUWZxD3OMyzqAfBsV9QJhO2uoa2UZMtk0y85VHV45nmW6Q6KkTY12sCJh/
VcyWcnu3DnyZKFWleWcNR/p4xlq1XIm4hsxrPZOBhInGNBZW5tw2TTsrpWbb+M1drBEsmzlbLcE2
UrSL4y8RZ1cV7nwsaZXJpUrZCYjjn4rcKWQrSDMCGXstWRl6vUfF/+hpxaMB8zk12ynACcSwbMnG
lp9govY7zMpx/fH903xuujipsdg5C85CIkjLTM3bXE7XKpJzS20vvSxfP0byybDtkuwukTea0CT1
2DKLgwLE5PsjP7P2k0/qHxEOo4b0XwbKHpuaX5WIwLorDXAVRq/4QrH0XLlMHa/bp5e9ji1FU2po
w7kBDLOz5kSftZOySWjM9O4MkJM37xNMN0b2ULjFvUp9JxTqktiWDne49RyF8o3jKzPssdMhwmaa
xVdOYzNABw+xJWGSNu6ygGjsnoQWW8wtulEXJs0z9/Y4xXw69oa8D+Ysjt3wHnL5mgrzGon8hct/
rg1zhFx8+vREr0SZG2UAuvVVK1Np3pYmvksbOSjkNoBxwzryokcfb3s4qAulCpZ4Dq7CpPlppwr7
OWXpsI76/mE4d6onz1naaZj5QpzT4RDtFKsmule5jjK9v/D5J5TGf97RU+yFavZsBWIahtAB0qVT
Kair62VJPrQ5SB8BnRqrsmDxhc41/NJXsmZ/fn9mJ6y4v78ZQuafTyCEvMgaUp5zrYtZ5cKL1XqI
qhkNgYCAGQwNT0kt5kpgjKLP8MFsm3sz8NcK8ChqkNmFK/D166bbJxNCLceFnOoydWOqmiRTp+tC
q9dZpN2LJLqwdj2zAVZPqilh43eiNJgMa5f5xvQeBrcx5zLcqUkuS2+gR5oLZ3OucYDU5o/3ujcq
eHMtBhH6Sguh97fgVXAmshMg1gmrPxZI5MNlt6l1cpQMUb/HvVgOjbuJadc1HeB8mVS7rgo/Ktkn
frYJEOzntHITOdCIyGbKlgqVxKUGP42sxtHENVIs8fF6nPWw0+yJtJ74zKfQ5dGZxxMzr/Y4YShp
SwOyVMBzecuGKmpZxj4J/oHtE9GnutEcTOYmpFuYU0TUfNYNUvVU8mkRZSAl1imwxeuovjTQHqUP
/77kN8acis9jYDUQgObFMhRv7AxRDefCaq9qn/DvWECFL7XqvVTYFqrmDSK5R4Lj2QEheGgM60aD
1t1ZyGGRuZWTOilh4ZmuOdEIUrRHjHDvGotMz0d8Odpy4mmqzkC+gHolQSCNJnlp5TIGxOzW74ES
pWJMKH7g4ThkqVhiqV2BbX1UI//NjdVV0VmP47/vdeeD6K87lNbUI+1uVSOUbQtvLpckFwTJogrS
7eCrm9zg/tuucuvl1rRnXsfzt7etduvjUPj+DT7B/vz9BhvHGtenkRKqbIlypApXJtaDGkQOTpLw
KVLQahhped8o5sKxunlolzO3rwkRQ+ATKRFx1ioCd9FcF6l7H9jNAenOOhr6A1Gb88okALeztw1J
bw5Y+++P9etxFHX4n7daLvI6ScblgMYGmZ3R0kjSMSXsgoBH52O+epJOBpHeA8+nJFyJKnvOjF1G
4vn3x31m5DhSfz9dYsJ7Ogm3ebgq80dLFNPSG4Ar7Nx8ZatP/9lXjOf06SscvbDp4EHT6ogzj/BT
vLr1dRpftzh1vv+Gc1fnZC0WhoIMqnT8BkPfFwJKilpcYJx+PXqjRvvz4NVBtTTH4frouIQ0thTC
Xmfds4Bz/P2xHwfOr27tyXLMqBUTloybEiNgzpSSYVvkFn2T6iNPHWxD0Qrm58wI/J2Uqa/wPw6J
Fb1W7COkfngLrRiqG71QGG4KwHOtXjlucAm8daZoYRx//uneZWWuRjilkpXTsKnXav22d/Qtqvst
bcKtGUHsqaX8QRzB6y1CuQsX5cxjKZ/MMnqIDrTSpGTsWi2NMvqZYFJN8EHLfnQQ1BXxs8Jp8wnt
6vpr35VIhIPAVMmvvhTeRVm/aIYO6iq1lAtH9HX5xpBPxnLHTtqCjnmySj37oFj5oVSabdI41VKt
I5rPITYnNSlwdJbvLVvT77/23HUYf/7p+kd1Fuuu5YMTKogXDswl7vkfA8khZtMtB99SLgwDx+XY
F0/hKcDaNEw1oOCQrHIuPN7CHj5Vsh0y70VO2KlLiTSHMg24mV5lLClrg2ciypV1E2BddLr4Ro/D
g6/kW1AIN3Zp7gYw4ZM27e+7Mr20lDqzt5ZPBllXSmGny2AcbK1e2rQ9a6EfBqm4MvCUTrEfbUx4
x3WkfXx/9XXx9cii2yd3XauaKiUVPEXg4GxLivHZALjfl94CBQtvrnTXgtpm6EWoyDKGzrGkLA3R
jRNIS7J8zKUUufIqNRLobKlAtJ4MMPQsgOiFexjXLqEMmEUKSagoUn01mFg64fZ3OQ5iZB/Iauyf
KZrHKZSpj7C0vElkkBqO9R5BVujm1NkCAmGDoplUfbcTgaTOK6cyCaSBiZb5oOSE/qIW0dKvmhfG
iXt1rIk3gcJM2RPwrvrKg2+AIpLwIFeOtVaAcWY5kKk8yh0Aot4PLPPM8G2x9pvKn/VFduVRRqsB
dUzkzJqRZLzxWT+Na2kBe13P5HWhKC8EExCkwRXqDMo94ytqWsVOCvqZ6vJqFkrqrUqposiT1htF
6TbjMBdaJK42vQsrxch/tn58kEIZJ22iLRwKUZ0Z39KmRN8Mqqso3Z1mDvOM/nSYGxR98h1G/TV6
ILHsG2PXe9YPSHc3LDPlqZJlxlIyXJJOqL57QBIdUti441fCYbFY1nxoj1vSJ6eHmNs6mdqpQ8oU
Ma8DnDzJoJoU41Mwo1WLCdvI+musTPYsoA0J2O95VNN2KDkMmI0TuS/XQ1a+ZFX2SLjXU9YkCYIQ
n8hkPdjrZA3WXvlkFICkiAqyp2Ol1Bns17roFmnQPma86Y07uurTxyLHpGz3xX0e9CHtff2HbACZ
UWKZFL7GO/Slug/hMk4aWjRhrEJ/p6ZlRhQ+mRbJSzZipB1oCvoWxUcyKhDMlDpjSQN66JxbQww2
sYJYrBvoaa45LB0F/z0JfRs9tg8DTQUkSW+h6SxzqFHTqMvrmVWQ9OcjR4LQ5cEjgk7myPdQr34k
7uDPtVAfJoNi7es4XIqo3tOaoOEfEgsYysMsR8+tdc1zo9k/LLoMsEPXbgjBKmFtXllNvhzVpSmh
Hbnc7BIMaGMffZXFFl7+4Jfo6d9oqTqJwnYeDJU75Uoif6jpIZmyvVRBaZBjQyfKjValWu5QikoT
vx/ehURyQdoc7DROoO5ksyHD7xYb7k0kQPsgOuCi4c+dUfcHulZDUEAJYZRwkbqhXMXAp1vUTePa
TuTurGz0VWKosA6KRd00HXXGOpkJzEmJkJ96P9G5Xw0VCiqt1OHIqVgYHTFNCRQrxx39hu5boCoH
KutaYd1rdiVNx3crdYkvKyWEoNUx0uoNBGA4EaBbBq1uZ1Y1LP2ImjaoErGwVW7moPUPiaPB5pTD
90wHcWSUQATpVZJUrK4z24MdkMDliQTAuIL0KeIQm5h8FcUcaOKlKJ0ZtLW4LmdsOLSpJQePFRHw
NeJ0hV1SbZPjmEYFWJ3sPlTrN6SkP3Uneonk6lYoyVWq64QxmwJMcjTDzPPBpustTQqIN+STaT6B
YEq/NUmWbx3vhebZsnINwlB66VUk1SJVk7s283L0284BFcg0zdE8KLk6V1vMO15n/MqavjvKBOxR
hGrryDysWAOXYH/IfXef2MF6IDpjIsXm0oqjp3GaYq+1AYGzk2hN0ct6y/nUrizJqQAx4EvwaCoZ
hhoqs3ZaMy6M3+wO+Y2ngkbN67lS+KBc5UNTa2sJ51tXYCU0jHtvLNIXoRdQpiV5TTXyX2pnvPiN
2JdoTzTUNWM/3SirO5pYNwg7duPUYFglr78xQIkLrxU1k0G42Ys0c/1VLAr2qDmFUjXzn7sgnrud
uyYVcKNL8a9QYdS3GhgdKUO9WcnAVo13B1DiokNGNy0CUvOgtl2JlEOK6THGaDcyJDBOpGOqj1Ie
QT2+rWuInq4qXktf0SeBCXNKcsKbsScElmUHFSKd0nmd1JwvMLld1hKXzRZwoXkkGYcWkc+sUKuG
nO4uhgg1iF/AEa4T7rOp+7uYziOpCog8rS0FvjUZR0tEJCSswQkaP9PvJAoDJk6vYNvHAyGn0ZIY
qJEkZm61gc7r+Pw3uv9Sj09H5hNvGNOVGV+jvB7cJZ7/fa0wIgfiKQe6lSmj6wbmCha1hoJZl93l
9JQIg95Xx3E+oP2jbdKme0W5eoeKe5+Bb8QL8kiJfKqUGplE+h5A4yrr7XjKxxkQrATZ7FK2tF1q
yDB61n39RESaPvX0/m1sGWVutUwi7Y729lNV2reWYd5T8HxzWmkXVeUlIfHXuw/MnX8u/1qXMkce
JBS4m2DhM61B/XrBNb3BzXthk33uK072TuihdC5fk6zYpmUTyFBrxGIvwCDW6Bou7M/OFAHHJJo/
lrEEsdtFULOMHar0mjjln4nbX2uReRPLZBmFzrJpo6mjlhuvja5sV1pcWL/x8f++qNXtk62VAIOa
tjbikzYiE3pUNJnhxXM6d+FOam7AZrKEbjxakCrKoMdTvi0Gd4677Km2iHAY10Q6CtecFaNRMyX7
FZ4D5Ng0FtVFbJiUtgsVBIO4UIIY45G/Ot3jzz9tFsbZQKdpkKzquNlGTnvvpyJlTHH2bRk8V034
EKOvb1AH8vzbN5rXPo4LTWaBFytSH+RB/5GTiTaMWgYR7eVB3OHIe9Wy9l4uirXlR/ed5hITp8yl
sv3ZR/GyxbQ+GRKAdEM06kmZMX29nGPBx4afrH2bqDydCRXTXLNqjN6ZKm62lhtsQE3NjmlIpXub
mGU9aQ5xXu3sRGwDx9gnoedPOiO8cY1wWhbaD4BYzOcKAxAU3HU3rnoVitQRA46ZxvAdSbshhECZ
hASHg+SiGljIxjQ0GQJVUSxDvTooDUvfcTLu4BBMqA126CLAV12Flvrimu6VlrjMEt4GsyGBARng
PRKFuLVYsbrkpqyzX4pKcuj4tyGr3VwiIq1Iqrs2H6JJoOqv3z+2J+k6f9e99FN6OaieyJQqNVr5
DIZZ0a16WAueAlLfvh7rmWEhkFLVqwYVcuTeGVQ6e7u6sOU8s+fXxcmek2mnLEXKt8d6BoG2nmis
p4Rwpjr4R+6eZD2RPTmW/b4/3a/3uEgb/hwcsogapBdRJe3kXyq6VttUcIxTk5fduUX23fffcqbt
oouTzWPXxJEdWjrEodZZ0MmftS3rBDWY9ILxJ1qyWs1hEY290eMCstsz6JOZNA20bU3h58JhjGPP
F2PScaf56SV1UjlXMpOrq9vF1pN/OIa/dEsTSsaeoX6h5sbEKh4s6cPEAvT9dx7laV9958kYXwkn
VfyCpErDyR8z23+KB3WYEGuSTfsBNgb7MWz+5T4i69Ww5I1oW3J8SDAwIPMbarusJa5D1tYPSex0
bHHQ0LYA6yZlVyFTKoL7umx2mKyA0XXlIh/t2VT/d15JZaRoM1YlNTz2PiE+NlzAfVhQvnpOh/RO
xzn3/Umea/eIkzmGdUlTuWodrxL5I8jvcXbic82mSKIDcv1Ywtg93sfBWPD89mzUSkTV6iXJ/dlv
P5lqYs2G7FaV8Spzow1PM0/ubSx/5O5N7jiIXBcGq76B1xhfMEg/h/2HX0YX5rkzhXJy4P58hQLw
iqUwcn+VxtiiDIcWQtIRK+8H72xF36vcTmYMcC+prT2LNNoEvUIqOo0ueMrhuyoPCzxLj4TU3DaD
Tp8ssHCh0bYxPDund5Mv27L+NUiKf+EtODamvngiR2/457qW43lpQzcOcHJezSylWcdOtiHEZlak
4WOoK6shxm2QtiMPv6zhJA8Ev4q7wqiWR7JYO5Rs1S11m8F8DfMIJTxmC7eXLpVlzxR+rJPCT1wy
s4cdtKY0tncyGSTkKvz4/kk9M95ZJ+NrC8Gri6m5rCI5vIZ3k6G3DmB2+KtChAsZXNz336N/XbLU
rZOB1YVBkqGkdld9VV9TgggmNFT2pRuiVdDmNalstp1CQdbah14kMzmBH4db8jGi1hg61HpccDhN
Yr9jH8+mRVreRZaxCIe0nfAs3FOvnmcYNSYkWADkKZdmirTd8+/N0a9jxHsrNeeRVuDHk7SDHcXP
QYmY0co2RpU8Nk7yENke2d4WNeSiuzAMaOdu3Mkwbzk6QVEegvJU2wFwbaIHXe3J6M7uZZSuobVo
1X0tUqKGSX0lhrnFzBuZt/wULPuWEPDC25tkJQ8pWdn2MqNXq5gH/jpvBIGqEXJLCW6zNpdHK7O6
L+WFYepoxR9lK7swV40P2Vdvx3hun+YI/AMObyoPH4fbqP+Xs/NabhzJtugXIQIm4e4jPSlDefeC
kFQSvDcJ4OtnoeY+VGOKYkS/TMT0TIskTObJc/Ze+3q0PzntXhOMs4DoagX2maHSqbJ8nhMnxkzT
pBuTC1KYX2WEqtM0r3xLDossmACPQPMvTFgriw44ueyz7jIQhnLm0/XfO+/ffuZsxSafSahuKUIS
YeNi1ZFQAjAS1Gmp0LXq3E9fozXC6NGn1Ejz7iKXMDbHiCasEd/GdFtLvX+MfTtfdka10BkxRxoc
sjRY5Z7+onaE1yKO2smqvo5xBYaUbG2PTyBrSF719IZpvPSL7ZjAzWxNEJENmQJ+Uz/hEf2udna3
TcS48fzi4F/WI/B5iZg8i+Ir8G79wo2JgJDS9Jeukdzzr65swQnKtwGZGS9NkzwmnVqutDjfdIZ2
o6Q9bfSQNkKqVbCkymEhmvojNpuPXsEUMDSWWHS99zC0IA+tFItYt1PC8jq3+l+G2h4MBSGbFurN
zu1gJpnaIYlhlRd69IaA7DDG/pVtiCf2maOmjneRjt3ZIRdrEnnSN/Q4ZA92R4/XI4DAgSI9pX+N
ysavm6fRbfZWCRM704dvgzEA5Lzqzhb9IR1AqrleZPKpSIE1Exx83aC89jLkVD6xDFvWx2hsLzqe
oUIJwqVZOJvIcd+hNfr3o0azqSjUq6iHzlAO0+he1Po6TGr1mlRsSvjWIzxHNu2qdtPD4Dp7TRm3
uWZla6NrrhNX3+pp/Smpy+Iw2WPM/1AG+6kx8hx+TVISuR18yrjdoNnJFk0F1ghsDFPxcWNqRIGy
sgWx/yCTcF8IGdEu7h9w3pJ6ozE896QdLBFNt9ddEGsro3T3md5/jqgxV0qbEwXStC+1oa3aJn1w
+/rJssudlyu8D5b/XotS2RLt8T6IiOD7PryPQv3KCOrPIH6fABNOyT4F7Wo76tqHQ4tnE1rKMozy
mqZFugJMOnUvijvotfsq9j8b7v5iLOJbWqoPkUfsTm9H0B0dHtskC2m0cJB02yqhO2RvK2fCKtJM
Lfzg2WmDfM0McCdVznOgfJcBFVzjaHeyeBHDpG4Hxd1nvCohx60FofFfVmmvOTFiEhvHC9pH24Ro
17Tx923QPGqWi0SzphE6dUGIE/5g9kBMBS3OriqvSune8VDd4DakYu7rG6+RV0Ek302A60aR7XHg
blIvkIegThVkF1BL2WEuU61cUY4ewMmt69Jd1VV3M/0rnsSngxhkbQ9gIKVim8u8g4tq12vcauVe
KsrSjwJGHhC/F5GgVTumQb/wYg1MNxjtvgmXk8AwLlArMrXdlQhuFoFwrwjCwpA13OH0KVahbd8Y
QtvDwzhmKm9FlptyU1faV8s7XPdAkR0LZK8Tv/il/BpcKiVmqzsm2ItaKbfYwTY+BgW/Yz9MlL3Z
JUeOh2viouNF6LZ7qcvdzzv4iQO9PSsqnZFvJruRwiBVbpmV3A2ddll74SHOgnXLPTDgnFhWeObj
Tm2dsyrSSwFuu4TK7STLfViar9oQ3f78S0786d9q2T92NM8WY98rmJrjVLtV0fLy+Bln/vaJRsw8
hs2wPDI+p+l/Wg1TaMVtCIPeK1dZ1Zyrr099xKxkw82BfLxHJTeigqGPvootfxlq+qW0iGvBuxLR
3bEngNudmtfFss3UtzEKbzyrvVEMC/a9/2GH0bhQNTIHCHM4EA/p0zLQV6pWRltszvRwNZiqNMnY
WT71oPTOXJ4TD9FvC9Afl17DxT00NKB3WVNY5AuNH+q0+XSqvDe7kYwWgZe/RE25cBNiB36+36cu
2KwKI0sxqFRdiXaK2j0BgbxT+/aCcosumNY+/fwZp56peZWkipY9EuhBn9VHH1hGSvLHz396+pp/
qUys2YHZswjcYMQa7mruCX4I1vCsefCy+EyP5dTlmVU+LnkyQmhJuAtK59ovtEcz6XbThoAw8Ywk
8NRPmK0dHg00MaAa2VldcQCTvWDm91Dl9vrnK/S7F/W3SzRbLAzQ6YTVVQFtcxMsd5jQVqv1LeF3
xzina6+HgGFUEJFLWHTE0gXhrVZEFySZbphzMZ/DV2EOBPR4ltGsDT/eBqF2C3f2hhCvK6Nzn4bm
jZgtQfUQIftwFl7t75y+3jttvwvt9rJrK6rGGrB/MW0lDCWwNcNIzZu9OSoHCxy1M3r3suWEhRXq
TrO1ZwHJpTf7PXvpjWeazxbGhwL+IstRbk2W4L2Z2w9d4t0OwnqavpUDyZPg2xE+efXmJzbhQ1oE
j959Uvmu7IhvlkJ0EVarq0zXQH2k+JVSuADCuDLTgtHHqK81nMwbaeUuBlTzDX8W1mRniu9yc6jK
cPiJpdpkNRCruAYxWWsX7mjnR6VxX2zCTO9d13ti1nuv6Dkwo3bvyn/ntRdzMpRi0ch08BHvxi64
DAlntJltcmrc//yYnHgK51AoRpaNUVZqgAq8ODRjiKk9UZ7rUkn+3UIzxx6Fphp1bjQGO1dtARyr
KwLzHupGWYFtPXOOPnVMmjOPMOX4ehNLrpHQ35O+WnvkB6SZTsSNNl5Fo/Goqi0n97zcaTVKMTc4
0wg+dfWmf/7H0u3pWRkpBW0dzdFvSY5fZJX10kTFmVXohPQMJtU//z48vURJIW7tmp6GeG/nHqNn
LIP28G23bA9en6+CMvgyNHVP+UOYFqIC4EpXmTpeV6DIWRbjbuHqrMAL32kfk6ZhWizPPDzT7vqX
Jea3BPmPn6+4hTdEJUuMHZtPHbTH0Y9XbRqsza5c5432Lz9mthi3CF20tkKNMkh3LxRwA7RkM1pP
A20f6cVnVswT+7A5W5DdwGhRs2bBromDr1i0H9NH2YO2LzLTWinEv2DU2/pOeubzTvXxzdkKPVTC
IvjYJThMAyonSkHaE2MX015Frr3VDOXBAVysFIZYkZZ+rsF9YleeM4LavqbhGfhkeFcEKQZ1cWcq
zs3Pq8mpvz1rysEm8CReb1aTWnyabYG+KDpnlDw1dBGzGs/vGhuQGPenxvghSdmUghm/GM2XXg1W
bQy0zfI+pcwe8hzgQJ7f0V/j+CHDcyPFE22fOfnHHRPXsiweRE6fF3FcHL2c4MiypNdQZ5sxHORC
jeJzYroTb9ecANR2XuBWdhLgqs4IL+zSN1QU1kJ3J7+cAuEds9e/u22zZSbSeObqrgh2QWN2MBdT
sWqRtf78x0+1ksWsViOA21Eg29PlRAWwHLEPxJ596yNRYHlbFh0WSfwnU31u7Ypav7N7F8N2jGyp
Dwas6ZJo9/EroKUwFOOqy+1jTP+T0KYz28eph3a2vBg2YHwtEv4uVdQtBdER7cmZletUh1fM1hTF
kFrUANHdhTDpOTe4nHcze5sG1bbr2u+Susj1xHNsaQ+xF4bbQlGPWdG/WU7yEU4ZvcLZt1H6ktEd
YLm4hJSw8Iqa7Nguv9A9bz0m3s5sm3dzIAehqa/1UXssI2Rc1WAviId9d+xkVeTjXZ3Z1y7O+KzK
94nlH1z4Ti5d+0q11gQs/Du7kvh9If7YEvJ+0FsDTvouT4p8XZr5kzYY0cFSizNdyRNvxf+QOmrN
AjXJ06RbQK+DX5Vh4dNaDEF4kxT2/c/P7Km1Zg7pSJmpOQhc/J2fWleeXpIKl9cUwdnV7wK449ra
yJnZE4jHeR4rEpuVijgl1oSfv8GJymKO5fCqyBaBbuEBceODjAiERvyHItQ6l8R96gOmk88fN6rp
jDgYXJO03ozZKV7e+5xTb48D9ucfcOIENSdxSM/1atdqmeb29aFvyMUOqw8TTR5awjPl0amPmC1b
BmkkozESMNS1xbqO5GVa0lTAV1v04bk9+sTiMOdw2KYTAmTgcN7p7XWSiXHltalJMKXxgTN6bcfW
m1dO7qd6xYhxG2b1Xea0322JbqPvo+TM1Tz11M/WKGzgmtmKKkLmT5euR+SNKkTZBOg+jfyuQUv7
8107VUrPOUOT71RUiNl2kVVvmsDY9g7cKwhSxO3E4Bzy5tJjDDNY6oNFop1NCODm548+sbnOgUN6
2rtRO/kQ24FkCyHWhn09lbOR9+wZ+7zVz+xHJ0zJBFf+88knmMmlv9VHO+bbRHMaa79ZqdW1Uq9Y
Unoxskymez8gBOCxcqIzD9KJXzenCNSGLjpT5wZC9Vs3wbXf13jHNTAnmzxMl006nPG3n/qg6Qn6
4702Wn/IqPbhNRXBMU8ybO7XxdgCt/QP0wjTQLTx8w078WrosxVE2hpRL63u70ivfder7EEhg/jn
P32qZpibkzUfMFREmudujBv/rYAzu3ay6n6wCv1AwsmGCfqqKoIv5IlEdziCdEyyTcKGzKc+UL/M
IE3XiWMGa8Mwvyp7IN9Yi7HKC30SG5xZo09pCuY2ZEIpXKvU+ZZRUIMPVZx143efauoSkYC+iTRr
LyoWo3S+EHdsowpoVxCuZeK9Tjvvz5dKO9XomduVAw8ueuEyRcaQfZeP3WYqq4gUAR1XarustTZE
uiOb1iDZpUZMeEm21gxrqcYxObZkzHa2YkDNaJ5FCI54HJLyJm3gATj6XhBuS8VJLONgixt+5qoI
i35NGnW5VZQyWLkOI7nIsbaW4YwrDQPIMnWMdkkIFdLdEaiXbcuV5xAXX9fWvhybYZk7+hXiqUst
zB/8prwwsWogCobTqDrrOo5WbPFiYav5gy0t+jTiwUvNcK10/SGLtEXmvisW+DhH7sshe1QMeAxD
WV5kFRlIafod6u5CBsGjEw4vxZg/+/QHUXZQanJDeHjQhvUds6qiJenL3gWFc+sUw81ATQ1gpNxI
1XtIh34DLg/3qr/tdUFDQVkVREk6mcSjSsI5YHJgQ4jtCRZiQjZ+wBvYeVC9hJ9uOjpaxDWrhJEr
zBORwtmqg76xnIYjiAy7aLgjuGqKZ87uRr94Cv3mIg3drcptsS1nl1fqwrDVC9+yyZ7QVmxsbCcp
JaTZiY1FyrPm20TKW5d1C7Sw7K+mPpka8xeq9GICH2WKcg1V/FgE6bdvBU/qlA7XmQRUWWBYNRTp
U5XrgYU0nHKTI9KY+iaYFzYQyC9amR4L3fk1PaZu5r2OXOImyl4mvcfoxBddpP8+AyUom7tI7ivP
/C7JVHK6ca3EzUGaw0XbKr8iVLCtTZ5PadR7tSSpKoaDC/5VvxiJx0UHvw6yxxYdk3pXe/1h+v0e
rBcvkTiRbbYA9WK6yqKLXy37Io9xBsN+c2Jzbz6GTriJXWTQSRiuMybxUVS/WqV4UwoLMl7z/vML
dqIt8Pvl/2NB9chSRxnl09pEmuRGzcbJOi4xEdeqcVNn6nXtDbeVGv5/gMVn/3/+V37z3/bJP7IE
Tuz1v2vSPz4wbHM17rOSCjeTJBqY+VKIcR91E2pJaXemoa5zWX3DMl8yv+YA2lU1OVs+VJZE2QUK
JpTUrxRk4uZKQwNhO/mBd5lUdxLLK5tVwCuaz+m/eClynDgRG8PLCMNtS/PFRJ75rAsYUjldpxa2
iR6/uGlW7PTG+mV73UXb4yfo2zP2zVMFx++shz9+LRmvoaN2nL6cUF6jkrcXEU4oKo72qS7r9dTm
MVPeoC7KbwrMfJ6CU+bnO3tqA5sdzjrM2ZFvkmwb8pplnEOlVM48NKf+9Ky1w/2TfRm1CERMcSOR
2kAuOlMKnvjTc3+/1ypqVHAK2dng7hf51OXEfnVmTzf/3tGbG+LHUYXHgNl153j+lkT6bWqUn//+
z8+Kk9KyyjD2EooTzCFCEdsJMJBb3pnq9UTt81tZ+sezFGE7sJKUPz8wCVr4hX+TmyMspvAWYshV
blrrHI3Uzw+PNT0lf2l+zo3ZRiN71ZVogOy8eqSp/aLCcGR/f6gz/3Fs7fucw32aOAetGR9ilEoR
0U3E8L4GdnevVPm29M0vWL83ApbZ2la7tVX7d66hE401po8D/8rCUcwPfCeX6LNAXzbJxqjT1wZ6
3xAh9StF+xa3HlC4CCpI/TC68pNhc7iIXPMw6uy/XXE16Aj6vfwRL0a+7TQ4C6PBIbJVRf9ssK40
Lk4Y4kgBWIvj1FhtiCWUXo8/P3GffYNoKTaoIUPu3cnxOtBK5AlEwCmdtwKJ+68ah8bcnU/saWaz
I4S7bGDYGZVYNrU0PPPGnKom5x5xVQ1jN/F5G9tWtRcVnpqwESuh2odBGz/LHomQ2gUK7kh1jz7t
OdIMUmJJajHYlBdt6pTL6aIHsbdRibKvo2zlaVgMs+7MSfbUOz1bidK6q6qw48Hty+rJaeWvfMjO
HKtOvdGzlYiEH91SbGASbYxJPQsOlZesMi/4+Pk1+N2s/stroM5OU1EYDRRmnAJir9uxA//KpN0s
Q0lcno5IdfCSl5YQ6niId4M1POZ0vogPgQBRpusgsuRiEojm1bjoyb4MTfFrKkun16WI2tfMSd/Z
BJdYV/UFjr9pwEJF4nqXxAwdckGXHDAyuYRLJHkkUtvq47TxW+QZT6MIgsOu4DNuM7eRi9xlSgzJ
8FcNrmShIcENFMK6PJP/Cc8HYxaUJsDOaT++K6738PP1ObGZz13pdU+QSKfSx0FKFSyyjO24116g
9h1S13ySpjin2D01TVBna6tjD7GIc4NjQFVuEI2/Tr9cBP0N8cC4IHy1xZYQbAQ1tnpWCPl7tfvb
7Z8dAnvDSZlQ9f4uK4AmIrm5NWq8LUN+b7ftUi2U7yzEvqjqO0HKe4L2OhSAJdVwYybjLzNszpzF
Tjzm6vTP/1j6A9LRHeAm/k5Nw3VXWFsYTr/Lx59vo3bqPk5v7h9/v1NyJZfo13elREwKZP8Sys6R
vIpH32jxXFr3Gse8ClpqnaiSU8zAaKKcuEmduOg5Ow3Uu3SD1yStbn/+Tr8P2n+79sY/vxOnpsDL
/IzNOi3eR7U+ooCJ1mOeH+jtbcLRe3D15Ikw3FfL165kkx9c6nPPrDZFGL2WbA62zLeRWrn7oetW
Yx2hL6zLXQ2jUSiDumjdJkKRi1XYr2pva2r955mvfnLZmDW0BJkJvTpUypaUAhzS9d4Y/G/DVX95
dUlOn+KTLGq81ka5cqSzyEueF9vp1g4HljCwdondNvRObDKfshDNDEbMzF8lablr3OatJc3YTztm
kTrbVjY6BFs75Xvgmnea+503dLtJAr1tyvy9i6q9xhUjtPiiIY5voWZMrcK2vgoj76sln4PIb5Bf
kwO93k3XTlBWAzn4aEUIC97N3+3avTZRA7l+/isCmaJl2TEs1BttxBraWA+xoROaN7Ve/Gbve/1R
B+uGtw64kXOTEys/CnGdcsRYVRzm8thBPEHrBunoSIZKFkXlQhlEhdO3Ib/XMl8zPb9O1Hp8rBv3
qWzYKsaOYDA2uP1IpmLWp5dT3e83oCb9gQBy/G/IuuV1aznXHk50sot14g6SsL4cFVkuhO4NLIDZ
1/QQqW03LIlHfY3N/hhwPsfHpd/nnnaFs+kDejcekq5/zp1wX2bVdzJV635jX2ZCp4igUh9H/z1N
Et72UP+aVoGO28GEfqNPxR6/F1XKR1za/QqEPL9ZXuVN+GywiIPrY4pm4WbQ8pcK7MDSEAKLNgVU
pysYvurHRKTqpuc42qbZ1pqOl/Kl9IOrMgsumWFxgO+va6MFYoPgr5T76Vg+tby8MH+uEyjFqrjv
wuiNLsZXoLsWUxXIRTa4ZHt8zrzwuqxKNqj2SnLeGACNLzqkvo6nbxolRoIKJcAp3wAp68vxLS6C
yyQqHkVPDpGt8H8GrVwups+LYaaty2ng4ofGMcvx5jbqMRHhZ4CyJZDFxmJi45bOh6WgKjL1de7K
q8nDMC3QheKXC1vgII8svXyvdHtDFfIcBQ3XvfPXDTYL+sHOonHlaxN2xtorzBBGm9hbEf5FvXhu
cBEEQUJYda4ddUeSHxKD5tXWEXtrGJEIU0p9j2vMx2dFlVPirOa3ZjFpGHLvE3G9VA26aKQMoMPH
2QsRk1/ph4q36o1i2BMQx5PYXtZZtZ6cfLDSMc4nF9MaQ1bss+X0kIoK/qMostfUkPcO0+EAhHN8
qbUAH/Q0O0DYulUd9VqjyFyGo7u3IetjPqwPkw4pNHV/T+tgPFMIniiz5gThyGWuniK03jKRjEFG
OOuujvX1z2vaiW6gMecHBzUR427COplVKfEHdPvMDoN+4HgXVdctcwOtvmNPWbved2fmj4JH0ouy
Z4I0FFgh5/CFf/+RxpyIUrnuUFQFlrk0Kp5MngY7yM6UqSda51im/rnjVJGSUdWRB91l3nbwrX2k
EN1g9M+8XluqwCPROLdm1eygpz3GWk/l5Ttnbt7J6zsrNeoyb9MUuurWj3G5V2LfaIKAdXdvptJG
Tl5t9JGkizARL1FhP6o1Zj2wzcVobVMS7M/c5RPHPnVWqmdChjrKbKbysX43LbNxk+SrxMTg7iii
XQS6cxMnBv8ty49252yqWDnTrzhRhBhzt7kXsrRmjTJpqZpqzaMWLF09YPTYBNVhKPxqOeTtLu2F
uq+JZlnYMnKWYRWU27SsDp0vL5NALnujwkhIY5XF4OeL8luP9L+ViOHOKpEmLWu1Uu1g19tQuERk
l2ul6HduEt8livqQD5AHJjdxGkUbBv5XVee8Sz198FRgJ442POB12sqWH8Ca/OonjAnL1ixWrdI/
To0vpS8Obl6sNZd4Tdz2TRpcSNO24QKagFEVbdulmrmLNYzeqd29InN6UgLvkxLjImriawneYepx
+i0AGS+MLhhMkolC6vFKdyFUiGHVyJc+rt9SkrFdh69aFl1OoK57m1oZvc3gqWQ2tiQq0Dl3N6eL
87eLNiuBQni8qcOJbNcpcmn1pr3Uu9BkL+D6NPJX4ZkfSam8FJ3yxun0lTcP5UTVkqfRpc9nbtyJ
rzB7mNkICVvElwDXyD7qWnblx8lW1+ozL8uppWh29oTPo/V1j66kq7IbpJ/3vbDPjLmml/4vF29u
pc/SNGyjCulZruCOqIU4toVyIxPnyibp6uerc2rFmdu8MTbW+qi2sD8i2CCyDe4qXbmFWbpsq2Eb
AFcxneZZo5haxhBaFoo9PFsUIWlSY84a+zMTy1O/dbbqDoFSjc3Uj60icadDMi7i8mgCTGGqcm5x
nW7J367nbHHlEAMaRU7WAl3ZOlQBRY0AxxnMQ2ZgfpITs69EKNCNOumco3n58yU+AYU35qbvME/y
AG5LSLyi1i5lpjA7aD4HkRJ020CEbXyj3NSWtYlSCZsp48DPmGngnXW1mySx92bvbkJteBt8VuBW
Hbdmkzw4abT2CYZY6WG5tzzcMVU+vP/8lf9+0jTm/nDopU7qZV0IeLMBqiMxZ6OhTmoUWT9/wKnb
PVtMey8qu05r8AqHbo/wv7kkAQYlHVuu1auPP3/IiZ6YMXdjx1YhHU3wKWka0W5P5bppvBhOTbvL
cxyfNSVdGTUrHwY7Jf6jZ6UrI3M+pktsVfZRVtk13qUHsusva7V7r2kbRjK/+/nrndpRnNnKxLS6
TCLo8uDRCJ9SYUXpPSO00NWUFeqpcMkRDXW2ea0Y2oVSu99+rO8jLBM27s9Ooggq2/7DjpW3IbMu
Hb8+Wq1yMeTGg28V6XXSQacyFW2dkVMaSvEe+MYqVtIbM9AB43BDaVYRUWpAxsjr76JM32RWvDjO
8AgDZ52HVbSwvESDE1QdpxGNWyiHhL2jz3GtB6VlL3w/uQJ5/lX74j6AqDQZz/JCHkNZ3zdFt3e0
8DaR+ZmV/FRpNneYh3qtFeBgwx3zOH1FfcnPsc0FJGB3aYWAY6MxfooCkS85+uAxrtapDC581Tjz
1J6QTCFNZmX5o0OSDIKuGQD83Rh0ZDf0NeprT72wDPXBzTDyWY61URqTvlf76ZcA5wL7Q04ofV7m
nx+ak19hmgv88RUMLUniccpRwNlGFF5AGj3gj8u8VZ86xX9WON45sGyAlEerQgmfQjU8FEr9LYdz
7uYTi8PcOm52hjrkEY+tWZoPU3WYqKNkKzg3/Dn192fLdN8qaFtdFp86jp8m/YiPmSmrhqczV3Cq
Pf6yDUz57n9eQTunaegUdHOV5iXEj05UHIf7Fds23fJN3kCMuK6t76mHHFjJuWPFiTrBnv75H/et
HKQ+trxqHJjkVE8vZeIzvvmwg9cgODLZhbK1T1MPevIRO3fMmXVIzjGITj41s/U2xv2gR6mpgGwL
MXvYkN6NZa+RqB4cmeIt+NCIDOs6UrDjg9RQN/k5APXvudrfrvd0H/745cVQ2C6sbmWLN3HJ59mp
vp0uApdZxMkyH/DNqJMjfmQP062nmqlt5pVYeLHMw/hO7Y1WnP020y/+27eZLbqkzpPtO6A4LrTn
tP4eqWsamJ1KchulzoYvIkAyTy0mvmmpPTfO18+P3Qk8BlP9f14GRwT1gHOd7qr/EipccpvYAJmz
h2PrMT64A4GkNfkdhNt8IgyxE5jZqjCuqtC9MLv9WGkAhMSywq5UFaR7HmV8DnV7AhJuzK2RAacY
32o0wsuGK4O0J2CAYX/kP/P4e4JyNMnez3AmV2INx9vKDdxEGyu699GshKSQe9J7KLUN/0I9jMdM
eQBTuZBmvaoc+I7ESEe/auxI8SED/lSxgJocR6pWrCYqOFgD50oaNfbea9C6GNBxrStbQ79qzY8J
g4P6fKuJW1f5HopgWWBSCNuDLtSJY8LXjOtnw70DriL6OzB2ZyrSE8MGY27pHBuBr8cla7V1w/tW
q/ZNS5fYcLV9zLDba+gxqmP4EBj5A5fgXP/m5MfOKuGQtkYkVDBlRepeO7a6xRGgECpT05Lqn4qp
CwWTkvMbQpPefvv56TwhUTDmBk01TcbOVgNyCtLmpYzlwXBwY6SRdZ1jtYZvvDPH7mB4NKwcC2c0
VciZTz6xHFuz5bjAX16FtuDAG7CdCKLmwFw5oGtNxvRLY2wOlFxXsghvSUeaYLTgryu7OrOfTlf1
L8uBNVuWZUSuadM5Kd2cHEZruesy+6uw3KvOoT9nEzn888889TnTcvTHIugDXtBEoGW7oSqPiVp5
qwkqZjTldZrChVXOYbuEc6rqtWbrbdAbXtwMXFDdqG/7TIVxmaCsGm3EU2iuvLC/83XAsSjoSKO5
iSwDYKm6cRtxAc9iTQTdTdoVrxZYDoY+8Sqs2SDiEdNhW1xVvrdRpNjZnvmklumVltkXzcTsDwJv
6xgELvvSPA7w5wzNfAVVPfK+Klvkph+aojNuUS1e5YxSW65KiKWKUgkwTszZAS8uosy+wc382oAY
6WX1BQfXgflhXfaa3ixkobx7arou/XxdDcFHRcYdDCFrEU2IuQZg6Eg5tCKX7wBQ/tjCDAn4oVS6
15KGSkHNy6xWvSL8YIkccJl79bU9EuMect7Ta6ALKJ/qqIMrwckbJ0P0IAYESJG6svop1DWTYGnH
e08zNkUVb3MnRf2V3rbS6i5dEexd37hwa/UpKNSttIoXEo5v+yHHwOs6Sw2SXeIMmxoipGIL1kw7
f0idjjAvz3hKFdBMgeZdIrjcV+7wqXrRF8Bd/FKFDEEZuOUqrQTDfFY92/rOU/ki6BCs8ry86mP5
2JnRMVSLbVjo1w2++Q2BKkvb6MnrUgTJI+kaKM0+n2LqNcWmZZaS6GBmzXtG7udSGYjLjRCPJK15
SSgjrlm7urEGrravVwCfXW1du+LXxAuzizhaB9JWN7QA8oWH8IKcnTfAxRe27RyzofQZUZCxo7iY
4EE0r5PMhhdqgD9pwZ52MPyWbakyJmSsKCx40gSe7sPIOKQia5AxBtEKzeEzuQAPJhtL0+geHpmU
Nmw1YR50p14qGTSfUt2EcdqsCp9CvIrAEOfyVejJV0NTTrWYhROd+8zj8ivo3DV8VViBmXmjJeVj
E7Rbi8k7tptv9b+e1/DY1sqX6CKCkM3oK1IGxNGN/Oxb7bLI272q2ivT4tKYlkqSQ+m+M77fF3gV
1XjcQbqNFsI1PhM7u9IS/9nQQ0TQ/hUawXdX4XA/3WpXNVaZj8W21d+kKdeu6fnLcZBUO2n5NQzi
BdNXt4jq7KYYxJ5gjq/Qq25CtcyBM9koFPNi1/N2VUpZkS6qvQRe9KblZr1O+UJKrX3bafxpEt2p
ym4tkn7Xw2EVAbJUxx8246DuQz9cBz4pHn3u3+UVpDA1vLccl0uos1qUibdxpM3p0Cy2WqPc6VHd
76eXyVAQhejssCgR/HHhjM6zParlhhEwx0iORKA0uAhelQ6L0Ovv+FTwtkO2TIV2kSTVTVn3F64Z
gWwZy5ueXgZhjihhqTem6Z1nN5cSsf2ycls0KC75TDgO6k5uHFMcfD26rZEBLoOClyJL/XtRptUy
gctaoTJV7KRaWnrPG+KS2ZS23TpW4tuaTnXrtneBTp3RJ7ei6JG4iAtFwqRpa6pu0V5GkbPOyloi
KaSnHdbaUwDRRbjqxfSrI01ZDLhkJuRIK6JbtCY3RVORvg7RJup08ryy8NLgsEI5B8aFIx/O6GAx
EcHdgEiU0pliq326to3pLzikHauyvsFjTXy9ujXJC21FATlb6J+kMl62qbsm4/U26UYKwyR8Dvro
fnSyJ2/iSSp9t4z8YTUMRCH4zrNuhztBJE1k8pR08dN0ydSyeNCY+ehWCe9WrGzX3RRKcZ8zZR2J
61uwNBy0DFq67t10PjCIwKOxIM2npDAXolNXWpCyoBaoRRAZJ6v/EHUey60rSRD9IkTAmy0Aek8Z
StogZOG9x9fP6TsTMYt39SSSINCmukxWZocVtqLsO1GnrVbRx9bb+VMaBCda+wMvUcoGvmZqplCd
ZjfKbfYmb9R/TuNUglPOk11vgKKFmWjbRvZXEGk3xYA+MssIGqs71dh7R4ywRkgmOyhm2PtTOX4k
HQaFFn2qHf1qKHirTU+iK8c0QGZoj9baGj5sGDerbKN3GegDJzwmPTTxaQEBkKDHVuCYmDPNBlLM
sMwUMZJSuyL+jXhdcm7y4BneVMTAiip3LSW6ZUr9amcNDDzl0exGD87Cn7rTd/CJT66qKVBGZytj
hoNIKubUGxQq0OiriEQ6e7357pZsbWfDxW5NX5+IuMPF2HM6+ubgbJjLXQvbYRtN6iqJ/wQPuCBp
ssiXOOlnjiws+jzQPztQy9Thx2jTIxgt9kFf8HkgFFSj6gP8s+R2kFjnk7quNKmnV2c8BFIEVx7g
5hF0SF0v+9JMEEbX6GrRB+RRNXL9k1qtcbATna67adyl5FuhRujw5xZSRR31da4cqfKhCK3vKapu
emrBSq5AqG2Muhv0DRptdrcZ6/kt5aDRJSrOaNq6LaAKV2dgUPmkDaOEfT0qTzCYzztx5EhmghaS
Ed/rtJr8BijnKNvrNLO8FB6hF7GYYXU7qizi1JA/jcXxUwpquixt5Cw81EBxpdBZpUMCXbxZPQfh
cGnLAZIDXT1nbQk51hBQkHZMT+O0Nti2dZXuUmh75PYntu1uZRadjwjnGjrvraxaK6XlnLfzSxDN
71muvcUm3OJ6c+6CkUpuV3gJStyN0pZI4JovUTptZkylVnF+UZi2iv6tDyDZGqTZQ+hvFauqN/Uy
dOCFcx6t9N4Z9nosMlQgu2OrZ0Q0PesCtltcEA67YPlLCunLHvKdmhItyepTXKJ130Q3moFGd4pj
PC8IoidN/nNgj5hYOUPOKBcFyMShgu5qcZ6oku1rR/IVfXqxJXMVEUtVSfoVh81FpnaATpHm6eic
Qh9VwhvGRdKqvsb6uMtaETzF6qdSZDtHXLl1cJCAPbtwd1eeadnr2ZhO6DxtNQNhT3m2UWds14Lr
Rx1Ucm4E6XBo517flYpXKzPwE41WTZIYYg3HFcLHQXaEzs7jXa4zls9zJIhNo0814xCnkQQxXQj9
qGY4sf4AFeBT1ANJbwGesCpOWXt6Mcf04AThAZT/oS+TlZyap1KqflLgJJC4KGiUTm21aswE1vvI
BVPefCDxPOuQoWeQioeHysYWxAYEAZpcb4p8fo2tfGPCPtwwJvqo7Rx9ErjQa48gWGDFK1jvvFIe
tozDDbk7TjbIuyrkMxXVvotmqbCN7hbs5kIhbJVm+R5wzLoo5Us5mL0HVBCC+5zTKA0bh8zfdLAD
/RrZBXILenbRoth801AUQ0/VOdK3LfuVQy9Jnbf+UshUfS3pV5RfYBBUf5YyvLR1VW84NROaf8I4
W5v1jzE4JXmRavDLfr636A65cjR+SVi1dRw3P2FhoqpxgmFV8pNluQ6kvlu925bAIfomRCYEovN6
NhEusA5TOCReYfXkGtADQ0lzIxJPUjRshsbY4jApJ40aN8RpVFYPIltWTRqYHc2jQrvmRIUnH89Y
hw8siP7kodtkKAOqhAFROmwj+hqurR7dkftuvQLqIR+c0otkqhdV128dynDGMH+n5VivwxpRrXJx
vktslZrOsMn38/PYmheUrFXfrDpPtEiXlXaVIHe2uglJRHsT9nawdnLmsQUzkun9qajmFzI3cYXk
XJXXpujGuDRjgThM+qkxnLlpbA0DkbaKNnpkhba2AieCAfuINbyBWzrWeGwKkrCWisHK6zuqyc/S
pG8KtDOQXUhgbZ/Ku9OjI0V6OQBmeYSxeFOX2UYzm2Meyp8LjK8OYKooS656vTz6qMGfTD1aAdhv
AZXdeuovqYIqZTmcVQMZo9puWmjDDMg+x68gL3WEFer5MFp6yampZPg9CK/RsLLo9R65tVcjt9/i
YaBQj5HF3nuq7dDvbH4aUvAbVNprmXPOitLkYBeza2Pvdak9JUn2FC3JIZLadTnoP2M67LJ8KNc6
xDG90773tvIXg17tC/WOrksGW9uyN9PuHaTczdD0k4oCgyiu06pwGVo7WBWyfao6TXYXR0L2DlQg
+LB7EkfXtCKYS5Ydmr7Zv1eVgjWWoDywq+oKjZJIgf+p20aAbL9TbagJFarFM6PwONuR5MqBAql3
an0ry/TEKxWtIZbsOo2UHjpzuQ+j9VPzEJmtUZaYM29piAta8xEJRsLWZhac/reknXOF4PXJaqJn
UOjSdcrIJQXaFQahcg/RsVBr0/RNUtBG1KuaBBeO2fkAen5po3r0dfWwGlrZaQ1TAdaKxOGgN4+Q
kC4pytoLgP9uFr2LfAn7BkoDziCdzdu1J1Xvo6NWB8A6lEHGuhaepbQb4LsbuCTuKWW/Wa2Ac+pw
CS2d6dbiDErkI5iaVRxC6J6A/KAaupPD8KSPkbWbgwlbk5sypBCm5C5dj7By8CqX9AtxOIeOuqoQ
xvIgW94YldG7ilS862MP8uif2QzGg+h8UWmxmkm70gPmSwWxjVMH6K8BS7fKcIMe5sY2qq9ljvZq
wUyhzA5t+X7mdxnMvVgUSJ49B1GMGpy8SloHFr36Zs4LmCAEVV2TTCXCErtlWK4l/YsuNTkEFa3p
R7Dpysv8SxnrGNWYe9KusMqsBMAtkOYXubZ36RTs4rl8KfoWJ6T6UlsLgz/sU9KnFmx7LKj3CX1a
t46da031w9LDyKPzK/AKdAxXfQrcX6rvdRKBK4tXeQH2P89GTkQHSEkezxxiPKzfmNbPQAE2ssKn
MR8nOtj4OGJbL3APHIZu9EdBuDQzYRSHXVWe185iXgXIsSEciMZyTyet1TmclKSOs9nYtNACTENZ
7HF/vKZbduFkNORBq9fcYb45c/cL+SZ3JiluWNWzrpTKLlMNOGVoRrYZhbiknU1vVpLOUGQN1P7q
gIQMyh/UMaOz1qcU4tutHgMQKKp9UFlnrazXGbwqoSQZrhZJFzUZPbHMxF2XwXI0oEhYKbr5JoZb
TiI/jtsP2aoeig6YNzNF6hsb3IMHncE1R7FMeFo2m9KsvwzRgipzlAXfLZjRjl44BAfp/Ml8Y7xP
2cBJ33+PKiuQ5+rC6XkZq21TlNemtT7tufprqvJNSoLG71tUR+A388U76qB87bPhYNMUN4BZIxq6
Onl5JIraVEyBUalQZCAV7ZqRXHmpqjADrf2TyfSeShKZO+1aNsWjDdSnzjQ8sFukzzmmSqPfZA5e
q2X+Di3EojDs0BiZWxdt+uvVZhsUzj2uK9s1p/SiOjnOX84wiyXZ9whHRYWzbxvHtxcToXZdc3OZ
/r9G/4Pp782kdsFwrrUyP5lN8qovPSWN9GXurSetdC51ka6qiflUqUcq4XKS6/QqLxA3afannKgn
WZ3P0TT5Dg2akJ23SBgUFwnSc9GHoXbku1k5qe6sginaGrLkC3zplBtIZMvbUDNdtD/uSq481X22
Gkz7YJH4Eq8N7XcP1LdRwl2hqH9jrK2WCe7tBLhtIdadpPg0i1zDIbhMsQnskvO4/DIK6S0BtCnl
88mKtF0exiHKUM4uArkphkHP6aqYpa/OHmWvQt5OLYMX0GrjWox2t1g47NbHPKtHR0yBuJbA5vWg
IV29nQZfGGd0xO4ZDwX052+orBTfy/oooPqlv7Ul1a+qVH+K5L01WSsDqUOt69f0ZmZ+nRcPR48Z
gnlfTjCmSrM5QAyOc29UmnnXP9SauC9Un1lZggpqiDhuEFzHaT8KY1dS8lYqY5V1yYtu4WPrPTLP
edldEFbeKIuxssB1itoPLVwPAhBfIJjHCv2quVyJwgMPBAy7KGcH0Yg6Wdmof1lIQoPfBm86HYrO
YdUk6WdaNq8SHYjm0j3N4t5RORX4rzmqjjPsPYno1lhgEsUL17C6UbeVinErOehfI3TqqWXxg82/
TAKpXRjQkEt16jCk+Z+shMQhOinr3mw/zC5RVnjxH+IT/64FlvegNR1bhzSMYRtegVttscZEYytW
6cXQnMdUjwpWEzq0voa01R5cXScVTO8z+liIa0wXJHbBS3djAEF1O3t1Mb5JJuhf4eGkFQGlg/S7
6PWooJYvgow0K6x7yDZV0BWN40ZdqnPB0MLwcqAZ5XtuozMee7kea5n0RW3nELhatwYQ/gYSb8mt
5/pbwLoLWQOYoLpsk10UG+cc8odlSm5Tbz7iObtajr4NomBYy4k8uEW8YEgUhI2yfak116Srngua
RVdFpOw6SZM9CR9k3bTIBuaOs2wUScrBJ9Qd7CZQKhV9R3JQpdyhvpK0fIILcS8T/VBzwfq2DoSC
Q/ZnLO2xt6dDMLUxgKFSctuORLZKW3GYdXvaEB59Ku0Ffgea85VOmaxz7GvFUXup52A1d9yC1P/M
YM/jFlJzQEKAZDlXCTfVws2mqXCHEKfdyntogAowlgQGRhHs2qk4ytQqi1QkS2UhJiAlV8OYj33j
kBa1c7qG+vwqNmgnEdNHef/cEh5QyoyC5qCm8bEzYs/WyqujGd7QfSTRpei19zxOPFHv7Mn5wVRK
a0dtfkrda093miX3Ox1gNfSHlS69WtM3RqXWHhI5gZjPNeMbaZ2/fxx30eZf83/gC7ehkwjBATwm
HZ1PwWHOlo2w65lAskSbRntwRYbKlcEtGCN0BaL3lR0+8KV6dLYs0h6/YbXRoO9yBdn4bGHMjpbx
N8ok+qFA5DKGgc6mKg1wnJpd4ZYaGcI5cxuRZS1pwA6T5WTwWJRSiYQ2bMI7B+ZMuXSwf/kjeWkE
Vb55+F6i4UF7EQ6FiGhr1VhTnuVdfIvZ/uIO+4wWisxeylNTpRf3zIlvYdcSsocKnYj5knqCuygy
kyN1iz4mcWlIZ9HvVeBzi3vGW4OcKD/GNlWPiAI7Lahu0rzkZkUk8Iw6M5QN60y2rrgRqnits4+Z
0a3EnXIrAHIv3JfCyefAmlyoiL/wHAynGFSqF7woettFTDvAJZ8H806n6YQZ4yGVRduY88Nqf4v5
JdQvfFI0WEuOQqqMvFHX0cR/jmagRxgAud5D997BTs8Pu6yfBViBiEJMYWNHnpKCoVfPpQgYY/WL
V/it5tyNLKqHpAbb1dCH53xMdm0puBbz+BJ3MvGoPEHsmLyKqR40kCmscBUEPBQ9e6eu79X8a1iY
JyDz0SiRTaSK5SID+AGJzx7ShZtA3QtiAuqCu1QdnkRgPmisrmicL7ale1rfnimTA0uGdd90ZSal
dGjW4/ihC7RUHhJDX7fPANk8ieCF2arphqsHemyijQwhkUA+tFg4/oPaptmCIfa4n1JR6M/5TNoz
7xMLMYbaJA3vVOcD5y42img116DnoPnB6NYJMeFMcypDjgIA0sDk7NUDDP+t0wqsh7aUZ8C4zfhA
rG4rvizBBWZrhGhtB8hDWSV5wNLx++zFVuXnmikW38yw0+wrGASS+j7Bf6iWB77DiN/66RamJG6l
2Yej01Xw+XCdOk7eTqbFU8Kn7ny0Evr8UminKaPlk0qSuG7avNgEJJhna0me2NhqMhG/cAoqtNCN
AwVC02f7sDupt5SR6hfDcBr59KD8wSnD7PNEQYHdtw4VnOIBLBeFsfgdG0Ee870evwlCM+5/iNrX
Ec4Mx7kzzoOSfc2obQggRJNUT+0U9m7j2KsJxgjWqF09xLYSN8cXiJH5N+HqmQuKnaDUe7E9qiG9
FJaNVzTtEpleQy4tnmuZcMahvFEQ67bWUvrWjm+MleBIiaL0lXcFkITUwcBxr7CpDKhwyc01B15J
tfAS5jet6X+xP3Wr7TnUfc28iqnUlcjxSacLzouUhhBhL5kZ0ePCjwrmfBsCdB0j+L8VlzalryOE
EolltRHcDwL6AtwoHU7C1xNtzIyi1Rs7frAu+NdWzJNOUDaYIRUJRIHeuiIEmv0iuLIYDgFc4o9x
U70JWUauLchFeucL2AoPgGriutIRzsge2FOegTsT7KclLsz/P42FG0UOk1tlvIVN4zWxvHPKO8KO
DXm34k//nWIxnyD/VvOwwHA90XXdAAA0XOio3QJDhjWqzb8geTZZRynDqvcGR+HoEY5nWE/VerM5
gIRZNdQTZcJvUz5xd2KS00TaspOs+qd3oCRZlj+L4m4QVZSkY1+sQLJeYu0FSrYW4T2rQVU3SQj1
uYJUBOpNaPy8QcgFUHMNGQ52SFYRR5xh/v2HrkrfAC6LqIdUjRiCyqA6wpXUwFlTzBYjGITfMiyE
RjB4oVOskuw4sE8MNk9khK8LjWpilNpfcaAxnnN8/zc78lvG04/NrepOcaB4/5Kt/zQ5xEHHQkkp
liA6Ao6JgcQeYEa4kDiMu/ZbjDpqH3YU3rkFMeih9ZUhui28/wR6vNS8d9I7X1tPIwqkZzaq2Bni
5OCEjy6K07uGTP2iK9Z8hfgYy573h+q56Uqy8t8AFWl3vwnrp8X/wEdi7sRaEPohLC+uJLjexELk
G2rO8R50GvcTY5bUBY1d8r+CjZArg71w7SD26v5Oe6tb4TrwWAzGpNQ4ytY3X81zif060jmqNitO
lJbsQCO9V6DasDeCSwdjpyzNJow3KmFNBTChqownsf6iUsCwyPr9W1URPhV2kityKg+cSkuL4Kt2
ghrfF4Yw6F4162B0yhp1P7ICXxNN0fywCYkhRtq3EckWwrSxnFbcpIFHT5XpIkgZCKSRv0CjrQ4J
V9NdW3zESe+LUMHWa1/cBO5CZR0wdCGVR+acvyWgaC0r8YRdbWxxXIqTk9cscn0sNplMXE4rmSBR
FRSWVMdc7p438HAzD8fN/9PZ6UHasxu1ABigscmG7woIQBNSwayaIz3Vrq68MjzC8eBrA573v3dU
M46oFAu3gz8IC8SS4PKsCkZiyf74KzPCH4VnEOcntFk3yMe048Pohw1qSm5PG2MfIM03uXQ/+sII
lapNUWo8ituNVKjsuHyidlezNO7CG1SsazShNiuvi9qiGWG8L8G6Tqk7W45fozowBWQ6fwF6ISvC
yLw1oeRH9u9CRSoB6mKDq9at8whyKkivdry38/M0/6RSBZ7jJs3NxrE6P431bV/qG1TeBrlDP1CQ
WZm/bfqnJDzrRHeKehYWNCV1MxJdsyCjaeDYaC8VCYkBoWZ7pi+1jDcxUxYxCSw48VBi8NQz9DL+
giOCdPhaPKLYonl1FgeJOIaDQD8ycGKVYGut4MM0Z1+L5sjPkHpREHYIYRgg3h6zTSnfK/mvjWgG
ss48vRIghJLErzp+Q0pixoGvgtbLdyn9NXTZn2AN51NWDS9NtskE2URaR0dq+IcGKRkjbA+U52w8
2ywhUMBD0WkrzUkMJyg2T+tCtAXFnmMa625u7xlNptHySaHVLalGJ0t1VBTawTVK57/8O8EZWejo
DnZgmPjd4sJozlWEA3JAAhm4HX/lzvv8gzvsoW9JHlwQCgVX5Un09IXpDOVvIS2hIElkdNpjBE1e
KtmW+sR6nnA7TeSGp7M+H6aKXmVkfVkUU6VR8z0L+RhGpUPEkd9MNrkcFV85ErFMrtSNJ1600DHh
t5Qwac424oP8lk3JhR+AiW68pY5ZQ0XxM3Z/sD+vbeuzt/ZR+UeP3qaNq81kEHr9Cek8+deyoycw
ApspdW6dOt0i8qk2JHiV/j6X+XOUElin0cpKplWKhJCBVEpFgZ6HBM92neE6BC9D2ME9mqjay4FK
fMYbpoIWu8K+dM6yY9B44j6sD+GS0uxTbhQ4n9Y0x4nxXDpSJFT2O3JS3HxLezQRkSleqjJ9PxZw
t8nGJkhzkpsR8iUdqFh7+28mugvzow6SO5nTIWFf8GiNDF2fJF2TLNh0swbpi4rXHV9MSKKtMwW/
GfXFGFvhDBSq2mpTYct06MjEcs9Fxh+fucFEAxclBKiW8G5Hums7D1a5OAnn+SjYyIII3McERVW/
w+RobJcErz9I2mONni/X0kFjNVX6NdnavFUMw3FZ5veyhKgom094laIC2aiQYaSfGbqJYvwYp7B0
Vst8YVX0dvzZtiioFO0eTZG1U9Eu2lW7Jrxp1WOq3pKMttxADG6n5Mg+mYcawZHIsEFhB7B2Ofsm
/ZuZ9Sx61NOZnSHUeMzxbAnUaHGrGMs6sP9dwBg8eXws8u+MZK+i5keuKvRz+MFQq8b0FEoNFLuO
WKHidhs+IbYev3agJHhTDOYBbFcTmiuUwvZd25Os1PbFiDQiBU1C7VPUHxKAYjwKCZKos6+ZpFPp
4cxHC1ON9FtAvrNS+rtE/xmJE7nb5XLyN8ITTImDYgWwKI3AMtwbcv0pUy2IoxIULBvHCMjPRFVv
CcVmxxN2tqEmoDgyYVkqfyPeE/pmJKTCU8hGb0bZUPzpmmJPlWAb2T3RVR5eBmX6G7RyC+JoX4Az
NFCXcg0da21Xyxnow4cxDs9NKp8cWTroYTGiBkSPdCMrtEOhHE657jlDskqeI4KKafh06BYjKbjs
ZLMioYr6KTVGkD7ZvNX15l11ip3daru+AKlc0zbT0FUGAo2+7ERGmCoPZFe3Fy+f7RbwDCLP0GHl
3gyNXQt+T9yFU7aFZ+Z1AFVe1QAId4x/UCQHW2FlDpte1BXaJvGCbPItzqczBOaOH6hyfsqB3+2h
AtolU3FpVeVHNbrAa9X6vOTKbxDQsgI5OLTSPYVe06TdShvw7UML0tH0O1NUBP3C7KJ3wwuF0Nbr
RvJvUjd8kZUjqUwIX1nyT7iAZCwWqMWNutoXs7qhS+sf4sTqULKMUmMP7xbYm+yz1uddF+S+NSoe
A3QZmdxMit5UwpK5TV+bsPwkjflMTpbYsf8o6KARlrNEUKmA6pWOAT+K5FUfY4vGhKxJbEd7W8nf
cZtv+UA6hkrTgFaOpMP+h7Gqhkpx8yb5oAqR++E0Y2lUutXLZ7MLcCXzu7pMcO0quKSlGp0TraCU
XeMSIVMG268XDBWZJkQyvbltSJUbqwCSJZgd2kMXLp4aSxfK+Q99tP9sByOhV7eKHSsp2YEimtso
sN1RhCB+nj8AoYH2Mqf3qUkePTSNapq+q1b2EDDeupKh/SM11jbhyikMcOUKpXkMNjioAuaE3qRQ
I6GQaaonJ7EV9L6C2Y8M5RxruYp9hOtFCSnbj+Y6HlqgFbN27WTjBB9I4oYyzB6KOd6b2fyDwx9m
w3B4dbSkWMVT/mVH7cqy4p2lNNphTDUkq1Q4WYOXsTfOCsEBW5DlkdbYUDzxfkZQHodZrfcxVJ2k
dMr9qOOeNODX7r21IMxAka4R2XALJousJvchjaBbGMF6HTfOoaTaWozyrl/seycnmiuFVr6S5hLP
wq6fNKE/lcvfddSgjWp6hYPc78xxxDIInbZ1U43As5/hYy9Du/GMpV8lXdJ5htDVmmbSvV2Yv5sz
dX7d+bVhfa0bENPIfuyAqPhTZvp1Qma81JOQ3CYRuhWEO3xJD32p3A3L5RmuYZLmvQmMl5O/T/0p
poBtLrfRjIND4NgHw4QKkUjVkKK9KUk4hGqOIpwyAOlYdmowvGt6fVPkj6CjEKw05taYrLNt26Jc
2eztfvHDWv6BM2Ols/2NeqJUKIXDU1X3gz/C6+r2rOYQfA4EFOMxoIS2DPbGybvPTpsgYFU+kpQj
p5GezHFZjbZ0SrvxbhG5aToUf21Rf40WjCmKYU4nmrXiV8WQthIpd9cscdUzAH12pk5er9XoK+ga
TJJWt7F15WdqtLskp50nNfbDtHqSeSgkpdqykPTIDq1qXPPGVFbgvZ7VLn9kzhBu6hACJ4SkynQm
Y24ZWEC82QxEz6h262ZO/IJ4wDcd6TVdaD9UtHIncjvWMMzkWMxzBpmqIVkT1dJ41YigZBj3fZf/
SRKoT8sEfkHuLbKiA8QHfh+9dUu5r6z+La5r6IZWlMzXbT7Ccm2e7DA51fkz5x6o2PesqVaJNZ4s
WvzAiG0thN0qyWTxgnPuVtCl4EXga5FWJkMy3oTSsCJwo/8c9bwiF2M8chIpnLb8LWMMMjaeSm2K
K6Ig6uOZF01CzDrs8fKa/DJDEpnRTZsZKegHcyeOXEBDs0alZTqP1RsIRVecxQUxTEJ4ahP/Lib4
UP4/AUQ1Wgh5521+nSx7pfXNTQNHFDb2LkiWjRQGEJulxaa0w5NiTMex73YBUpkCqTkD0hHOURqm
J6QRvhuj/2iz6E2DKG9yCEq0/osg+qE3KrX9/n2E6dmbyujY5Oq7nhakkAbLc/BY3SxXduLxBWhK
aqEWLqPwCaUCmMVs8O/yvhtDZ6WH4znH+R7ILiIPclRjsLFZkXy2gX5voLABYlxJmx5aFL/VugrG
2uoZKikHFsv4KZaTR50t6SnRy5ujDaQDlihwu2Cm+zjUdhCngubuLlNS/nTp8JxwDi+OMa3jwNo7
TvYJLS2Wwxk78rYyOG0Gz1KqACBtNSCGNFPSFzaZeG9MrJWpm4e5b+NtBkQyXlCfrBubmCDRl1Nm
AAJyp8IoadlUSDwB+V5S4OL5YKCqSjWpCLVTZuYp3wcSvq/tI3Gk5qO9V2zsTNta5AObRNlYaPjB
MoalWZT6va7AunMPTjSBAYvtPQJsH1qU0qs8LYLx1Q84tVIlvXSRuZ5LaHagNfajAhehixKKEmkT
+5Jl0p4L6UKVJ78LaJP7MnOVvneJxU9yqxxieGbSCehFMtZHJVkSD4cybLP3Yc7/Rn24aGn/nBjJ
X85Z3TThJZ7lTUne22ypdlt9+FcqPUS3bTG6wURtKHSCPaZ1ZUoxBxklNgP5drFiu5gyvJ1k8E6Y
a9o3jsiAtl5vtA+h4m3Y5m8d6xHJkWC/0KMqF8oxZvMgRLY2w+C9cqSdLtensGx3JjbAdmSbx4pe
mhFzCzwS1F86Ts8aellKnJy6qn2TFvuKGN5zQ4yiCnzQkL+kdHVKsXwGLnNPh/h1IvqZejg6QKMs
sfwh7As6Swc1A15EO/lJ+Bet1XuZnW3kOt5rebOz4PAZWGSWqsCkiqOhtqjDFRm4TQyYcNXUuF2L
k1pFcX2e66P4xFIAUeQAOkdVMUG7HGwdkid+lc2UpmyT5K58iDhuUOUkHJwsiM7J9aSW/ATVOk2d
QUp+BLukRohjKlaInTW+itlsPMoasgD0AXxsxh3VgVqlrcoMBPBkucxG+khK42S28zstHpzAMV7H
wiBVufWs9XrqymFsUcMZX/JAeSqKoHCDWqfxQkalvrN36hTcY2N8D0bpSrXVR0T4HqGY145faAld
dV5eYlGIzPfjMn6kw/RBp6hOephMIfMOMNYDqc2h7Gxol7uL34e23Y/i9GwHm5tXpGcVkj6lKipv
JKm9luPm0kzG3cmrCt4tKI+oY1LrI0tMKvMgQMZTazznHdqOOsUkJ5avYpSzyta3Q5k5zJgR+GU9
0sQ+nlXO1KS2fyHMqj3RwQNc5xWKzpeg106a8RfY41vYmcla6xmcgQ4L7j4yfDW3qS0aYUp4s9yS
uT8SMm1H7JadT4c2KJ+ExKlc15u6SPZ9oezbVKeWUg7eWPd/dJ09ZbL+1bEERZpGrcr33AGWxdSf
asNYl8iCWknzVBNaQ6V9jfKCWFuhCo0igqLIKxSYd0o0k3ZN802dmutsmQ5Dod3MDqQ6fE/tqu9M
ZIjUy5gSt/aGknh4RJMbqtp+0EiNhU6MtiUaGI5lM2oTVGmqpmorCSzhLjcA4udTaftt00rrpiZp
SS5qVICiRLo27mjlmsgHd8cG/J/rLDOS3YoOC3W66dAaSQgCg2xeYeuFvG7D8Qm5vC9L9U/XtjP5
M9J+EwesETrrYCJHZtaaV5f2RmmWedfE9ZdjVi+WVmwXYNdoZh2dira1onsKEw2rqr+EQ/tJR/ZR
4GPlggYgdabmF4/3eHA+m7F/iLPFSft3FEPBYma4p46+Dpb2Rnv9WRnVHvVViB4n43coY7azFp7s
ynrB7Xg2wLcLbyzuyctH2jE0278yAGQT05LuSoONZ2vDIs83Ag1f3kAc4Yrrf0EPgLtP6QypSVQn
ikX/0vwc2rbk2ab+XgTtA8ux6sP5olT2xyQUa6xw2I4D4QjqkQdljkJPeMvUmG99rxXuOJs8dnNp
52KLHfBKp6BxQPWlEm4XuYw6sOLUO/+B2gWIndOMZop8yT34m+F3Jt9AkxI57VTGnjFW00CUKyIc
AzleKskLgVibb4JpeBsaIMezoOzQwcXK5qeGU88TH/AW71Fg7VQ9eZNGwGGVCWWJ03wIEQsZxi3x
M1QWhEzLp6E3biJ60ixYFND6Ew0FEgu7iuEbyzIDKYxlfkqX8HuiROhbs75epupXBkhbKPW2Kp2b
I0OcHsnOpTPam632WE2SbOF/ODuT3ciRbNv+yxs/AuyMzeBNvG/kcpdc/YSQFCEa+779+rssR/cJ
qQggB1VAVSYkOZ1mduycvde2w7cWMZotaKj1BZtkKBCL0rtcKeU9OdM3JcuN5DIWvpvuNY3RHef0
2rPmo4n7kGI226VhdbBnqD8ArAlgjmfEOBynzNQ+POq1Hr9IV8HG82DZlmMOEqnL7swou2qaiWmk
PjoIzY26/2VSOMHLt5d2ZByVXU5E87KIM96alNx0KtIckWcw3Silez0WH4Xsj4JPWzT9e96wTiWz
kYVbl9yR0k1VDw+VWx/o9O9kXT4X5vAgxuxgZuGzDcPQzfp1qOMZwwZktbzqU0tfB6dhyGntsccZ
bnaxurZb1hRQC9Fx7dVDDTVhxuhAtK9O1N6Ms3hAFrxGPL5Vb5PHAgst9Bn0hKDjP018lz19w9Kp
nwJnRMVlDOiM6AS03jYGZ2d2xe8+yi4k/u6yiOLUDgifLkV4VwFnauEk6WRBk4bc4Emk41HO084x
O3zOXJfwE255zF2DFmTAb1sb7bqgLKz68JcLG2NZB9rRw99BNsIDQ/dd4o8dPAp4i/jIlgjdD3HS
wH3tzSdoXoxHfCMF8YJfauRugLDmNdT996TNTjZxciq0V9XluWMTfNQ3W/Xo2gyFvMFNRa3vrBRM
3xubNC71xoU+kiY5p09FTT+8bFniHKQvrj4/dgMXj5kQJFXuqToMn/LWLVxkZ+F+YltLOXImtzwO
EfDJfOrenWxaEQF70cp5k+mzzvynocjn73TpZ2XMQey6eMuFvy+mGZlTO54yUo4zZWWxm63fGO/N
7NIhJyqT169a5rPch4D8uRmGLnZHHr7Uc848d6PPZBBkrnvN8opJO5WS7VjNjtJw6eNEXsbB/Dwi
lijr9EQC9C7kmI4c+sqK+QHgFsqVXM0p6tfJPOt+dJor7dYuNazn86mPxR28S2ZSyUsWmZd06B/j
GJxzmV3dvN2kyUTLhEcQh8nvyNRvdY9GA/8be+FB3W8cp/1Sm8FE/9PKivgwGs2Bo9pcUWgvxkqc
8rxj9m4+Kt+al2SXaiQyFz3eVT1tBMR7D01xJMBr6YZ9A0C45083dz23aVTOZzG1mNupS9VkpI3t
azDUh2CO7vQcPYuA2zjpmBtKrziibbg3GrXEaf2k7l1Wwph17I5bBRMrOktiDu8Y3FxJfkTOEhxy
4WEXizF10SWN6+GG6MgnNyTqjxWej8bVytxbzWXTpHG4x2+y1PviEgRcZ/hicjtF4gyEeOLObVfM
+XhA0DPz8VVLEV4NWETo+D3WwdyRQxQeHboQNe6GxaAb9/gHZ0QF4h6nzZoJ6yOTxwcjwgjlpfMr
4kqOsGx8aFEn1/xsesjsfA6ZAzqYyUWNWJkCO6CVphm0Coz2ox2SE0K0N2FoF/qRT0krPkBrUmgh
tY3HFN2CavnOaOMaTKC7IG4vU9Cdq7HZsNPtnc5PeeKwFLJxvFMfUi3rDneTOsXaaPg0zXtbFwhN
4ubdsi3VuEHB4hKqvUoKIHzhjIYssItbEYCid22bHRozF+auUxdMrzm2Ried8ZkMSApU0vu8Qawo
V2YIYdJOCUpvg5e2jClpmpyxcz+om8H8S635qhKPcqwfwtQ45L2cl0RTYTpLjFu7D1VmLc2bON9K
XhKn56vwJuU9QFqRdERlltG47pgRDl1TL7XIflKXhxL3Ji3TJ9pm66kY361pxHM4FttOattmigXT
hfKiNrTYNw7l2B5a/mqabvAepmVDuRLF+kNQWHzD0ZnAUSQZyYzsHc1kPTeMAsO1mEcdYQ1Kv3AK
PrnBLIx2HBZMnjdeRf8mwOmwjHDvJdSUPa8pvmpALuaDFhftSvPM54RFJ6uwWRZdfB8pe1/YfLWh
eZ9xJ4tYgXqg+qryEEwYCInHIVTdxXFjNkmxIG5gaZZsxwU7I3i381xOzwP5DQtyQD+Nrmc5zDt/
YpewaQ/T8XXbRQz8a6ms7sqTVWUUzqZEN44IwdPiu5zyum9V+TA/BclM4RttEJKtumF+mvCp+lb7
CjVqH8fiiuyQce9U7JT7xVdHhkaQzyKT+Aab2rrjI0Cnb/rrwD0sh2MhpuCIlYSJWrhuUmvZEGGC
On1TltWlTIJf+hzf1C3PLWRHtWTGJNKevmxqP2WRtYbyS8+t64QlsQgZcZQ67XHOlFmL99VYI3Sx
AyzM3YMJBGrGh2IW80fuimk5MvMfEv3Ztrty0/to/7soeS75rHGaWzjAi/e4wCzNUCqau0PY5A6e
PJLqwRMgXQZLyGZm0PCs8RtKQQdyqqdlKiTt4cG+yQIywRCZyczeS5frBq0f3J54+fNk/G26TNr8
IfyN0P8lcxgd11lHsRyh5Cm3ZhXcZl1ztFHJG170z9tpagw/uma6KRu8MfUwABZi08spAWUhKOki
dGONuO/rOllTL3+xn9+ou61ekls8CLahHDFDuhkrm5DKCl2tiiBQnIU5bxB6jNqS2+U2ItCEWFX6
2zLs8LLK0cHS7T4lJf6iHCdBkzD+jp0PHb/B3rAQRZhASMIG50IVWNo+H7JO2XXXEZM+y0kIZgvS
E97ZcKWeVjOat4PvXh2wnZaZvAKnPCVOd4cLbcnRYy6HImAsmT6YRbz1nfFZYPFL3XbdTNqDMxmv
1KS3YL52kLWebCHWGROiDmoALwxKGVNwL5/032zJPh5dC12/ONlONKFanhHwWPgJLPuaWyiyMh2U
Yu8jEinwhJrDycm0c2DSKW/K6rc+d68O8AMaQbwCQdbaC/VraRjexUXGGSwzumHxhcsnq1Gf/WM0
zsTOx85JG6KXqguhSMfG3nTtHn/wcNZSZLJhzcQiizfqE1LUvLi4jBeGetwal1N1IJVs4J7bedyZ
kZdoJDMyzje3hohf46lEbBL279D2wePwI2ptpGiVXJcoqUoUlQ1ECLavSgzYKcJkGXoaal8E68uK
O3pqmcfIts6S+5xPRyas9fFQOvp19PBlhNUXacmw9jm4imzim44vOMB2xkQT2zLLe5oHJw4yaDTh
zQC5QJfNdtQZEmAp5f5hvc9h8+CPwxuE3YekQtNO7sJ9iMR+1VFk6u10CaiDYD2d27HGejHcFk69
TcboFokTWH6yAulR41RSP+HaOObDgMh0yciz4v6joTyCSrAwXfNglBWvKfQATFjGeux13IvjE5O2
w+jEHwC3j7ODeEsaNEqCMb9TH7CeMTomdFORBz1kFKX4tsRujpoIyIB+aSRfcdIaNyi0NsIrmH+M
Z2l5W/ptCx/PglY2kKeih8ykG9YzEx1rQpkkNIS58NJD3VcH058ODTEamY6Qj67+OjW6pzxLggWB
2nQvYwrHuiwfM5oT3F/pI0bdobPCQzuV5xn2oUKK6NpMgyHcDR0kDkwVyDyrRyJZD0MidzGsBu4x
dPLT6Gkora+0xk9o4Af2Eh87xXDy5/w0ehw5wVDFC4Kyao5FhHiiAas1pMssmx+tvK7BfWLonWaU
CnPHyxOW+cPIP2+pGYy2XM0Ro5eKSVvZttrSsWpUSZhvTOAMkRWv6741kUlqiLs88dRHFWJwSUuc
Ey0126U+9RsuLkeZ68zpSebVKMgkXTCF8ICNTRgKfrw45My248vAzlwm09oJkaOyPhYRT2fb9vV0
A9t7m7jjrqC2jztH31qxO27iCVyJoZcP8VzTcfAPA6eBI0qUrg0T/B6etVmwDUxc8D07WzejdzR6
45w1vHi4hWky1xSlTHzv2JNRR8fapyjiI/Xhs1Ol+zbq4NISfNW39j4NWkSEc7KJaHxOqpKs8elT
e3gd26TqanWSK6N7CFULSdr7KJ0+83zeoYW/s4eMyWz1UuQCNy1ZrfTLiL646vZ8FxrpKqLHWVmV
ux6HDLs4gpmJ4RHWAiW3RRCYObsmCz/z2r333fk2H7R7wCdH0w0vosmv9OQQZWPsdIZhoSHAOQ8+
rVbyLBxrYjOFVdKBCteji3CCV8eJ94Y2MucY0SWWoY4m3Y1POqGfYUVRZWn0r3F/Mdst8aMXFoR7
zRW70Wr2mePQHejND2bSt6OSBNjNhVeRXl5h7wtBI0268Z1Rmul+CkdseY02rqXsnhyIWASFEyzD
htwn2r3L6EYC4FnLMYUcE+m/A728ky0mTwVZsPhsXQI5hAG6FuaXMW7wrPmipFDxX9lDD6k+vqkv
Ih5g/BtIyzn1tk7GNahHqRtop4bKPcVSaPMeMlOvt7bVv08CG1ZvOweuCnvLw9E0m8Jc6oCqFjVz
x7Wr0yAYxvcmzk5hpiOPxOfnhmGPBI+GTRJU5aLswPiYg+EvIky8NgIu2xwuFS8vLoqtS6596bjM
JYf5nE7upRnxJebdc17G40oHozMZNLCkJ2j36OZRlxiinSzcpX7xrM8DLtfc+Cq4l1mEzHC/JL9v
dkpQF0iwew7t1rCe4ThfI1d0y65TBIEamwRqak9+qImtVtFIKH159Npsred4j/D7QoTxb9qhLTel
lh7l6PEFh2e/f2ss+wvX0pes7Jcs5I8qMuqEEhHzQgz6GbaY3HWp91qaqBj11Fu5nthrElNEUl2c
urxv29Zdel62iXsGXaH12WszvQsEuFpnXauh5vAbjXd76p/01LlNcKX0FlA3EHB48GP0mEWiXRVw
SNjRKayCGwwqjCC75ClL263ZCAuShH+NuhbMJhEKFj3LwvXfZFCyqdQfwzCTSTiRhyqQLoHg7uUS
yPo+xWG08rmV+cy1uUE+Nx4eqxYhEhfiQpAex9YeZ4mkc2J4i8Anlhod41uSeV+JIiiUg/dhxfb9
wKueuuLoRDBl8nw7CfNoucM+wPOZBMQp+SMVVeH5vxhwfPD1EctH2CGO1pMoBrY066yZzmsCW8j1
xY0DHHIRZrnOoFCip2yNTxogQMPY7dOm5ovVb/txfCLg8qHyiCLwib4UzJoWVui8KsISTBLKpDm9
FdSZZFnsfd9cjBD6lzT0ni0zv1MvvGnENc0U+9nQmeI06JsZ1QInayYrgqygvXc6r5OYUf3N7BT1
hP6VOGDuatMd+j82HbGaMBQv2rq4k5P3OGlYjLA3aLp7P6m/uE65akTNQUc9skI8vDdCjZ6rf6/k
GSbwroSOWU85Z7FPKxmeVSQfbSdewlwsE4/6A8rvXt3jEvpqyOW6i2ZFR1ljZixA1NTOcKzS7qT4
G7L33pJ6uuSN8WHV5vM4UNZ07oMsTfTY5lZOzqv6sojiI4OQOdDM+NUo3XNqGlctmW6r1ngoXGs9
OeNK8i5Zo3bEBPfKVZlzOYNyLKcHV70Ekd0JZlXZu+EZpLVyqjLjKwBeybPWc08yAuGs0rYnzTz7
rBQktqSVscCro0YEkLRHjUyjDkNnlXcrM8VtYyWnRHrMnuJTXcCkmOCk0K9yGvsXVvqdN6XH1h9P
Ffjy5WSIs97YeClmsTAGrOIl44PZsNCQG+XNHFm4esOHHmaXejgZDUU8kNNNgk+oSKGiu/XXAMZD
hVWGGAgq2e5nupNTJle17Ltl03FQ2MO54/IoevO3ZnLEWxqza2woap5ktxCXJngV+hAQEpEGy4TL
jOKCFe30u3URK0SFc9tOzrvnc7lrHP/WGv27kFZ14mkHE2SRakd5afabG/epgMGfDYxKzaBEVANb
iPSpX0agL9253BH1uYnSAgEz6uYIXoVtoA0BoIsJY8BrEfnWUevD+4iDD4MBMoXBe7AQR+he+cSV
82wblDmRPu+lXTtqgL/TGtg483SClBKBZLI/XcPZDBwoDu9c3eA2L9DwAftpF3/m1/0AZXW+YTMF
ZlwzRdq8a7XowZ+8vezE76zt/sLI/oGO6nyDY4a+TOBvkOQbpOmOc/DQuPbf0hd/wH6Lb9DeoM3t
PNSCjJdpxbSbkA9jOEmT/lxN887JnxNQFk6CUZVO+p+flqkey79gBf/hbH6+30d52Py//2P8X53W
dhUPfB4/ii/MoYB+PLTM+YhIRImcvakxw+jWl3HKH7iA3FGveA1K5FQ716n1AMbu2Il4neQozBUD
j8CgrWHNyV++TeunZ/INMtki5SZcx892agjejtWrU4cbQdh1gGihZ3FgfT7ZmfuVcEkPrHajeGvB
jOOZZgazVFSHZKSoZVDGNj0BbDRL6Y9P9Vjy2qa/Iju5zqFJ45+KtIe5NlTVYzgCEgRD9mEQcvqX
T/LvcYiW+AYLdmSbJCMXvZ1v1BcvsBioNDViqGbNNahHY5OQPch04c/fq/HTc/sGq0QX4dFZy5Kd
q3VPVt9eVbyPVst7FBbIRjt2X8gcTe49Zr3//B9/6TdGZZlWEKsm8tk1K/wozehgC27Jgy8/9Ra5
cCgkfZPBRhxTnpo4+cuS/GHFi2/EysbRdCcjjGRnIaBvKtdbRDVur9lq/4LE/OkXmP8/EpOejjvl
sxvvjN6C6Dpi1yx/d0wk/vzY1PL+tyX4bceqmxbXsEq11730nlzejXI3q0qqa/lPlJz+Af8M418I
qj99mm87WIttRaenGO9oGD/jlqYSooEm8tWfP42lnsq/fBz72y5Wz1AXrayPdzhnD9LFFmZOTIea
wnmLdXoSWrYmX4PDTNjcynw1GIzGjzJkAlVP59jVL8CPCHOTCKjD6KhjPTB86zaJULwBUdAH/Um5
P9vKwGMKOc8f6lPe4ebQ9U/0rmhtyJJ2k+4wufVfPtMPj8z+hjIvu6RDwjnxAuThZwIgGjPkWhvF
X14A44dN2P62yTFOH52AMcPOQirgRDHUAD4ciWC/20wZeFR339GfCJWhlPfMtU++6J+/rR/iDexv
uxLjLi60gRXvnHTY6nGwkmF56eEw0GP7b6vHVg/1f50wdQhFpLH0GMCGdnb9/l0nNKLOk82fP8GP
D+/bpmNhfigQycW7xCmeQiavpWOtFTVcTYkQsnwqm9TQDIeEDrhZB3+hLv/AybW/7TpZnBHPOwfx
bpq0t7KVxHfT2A+M+i71pFzSVDP+9gndn96PbxuQTfM+k2GdoLxhVopentPJKUCghM6zcjoXof1b
oX6gEIGEtZhxWX1Ycn2tPjrdPKRjxn2kqXD8WUovn3K9UNQspy9O0sf97VYYiCsaMX073YQThmUT
H1dBpzykZ+fE2ltXZ0zCc0oSNWUwkwkxkj6dkN7dS1me7K5b9aggtBaP3xAMIKbKJfyCfKFnM84M
DwkLd10tQT6KSCN3H22tu5qx9+pYJv6BPEGf4S37wIZg2TzmRf9cxe7en9P30ccO7Lsr34J75M2o
1gdG8jA9k/3gRluFQGmEuS8084Uh1s6TKFDTxD3GZX6oTXulAXaaSA1ihX2GNlwmgQaq8t2vQeS/
tYTk3snqjl0GMZieBGS2GFZBzcitliOftoECONeP5K6hWxDGZ2vOH5Bst5oc/hGVW0l8kyThtdO6
B9edvmThvpNae+Faz40uy7auGI/Z0J4sDE0APqiM6N6P8C1obvWeujFx460b97Hu9Deh1Ae9uGUK
cRMa9Xmm4bFAK3SxyaEzbLIj4cxFzbTLegbDDpG5or0GKLf6cVgJWurgIgvuciJfu8rgVNlMrxKs
R+NvFYAM0HHfR+65dqAoZsRyJh4gPwSxEjpmKjmry8F5tERxMLziQcCe6zrIwWja/DHdm3F1KoLw
is0LJH/P9RTLiWPXLb/PoZvsf41yGhZmZv0eR8SkRHTgAVvA0Xnso/wsQ18oRezJIxA2LgoMNSHZ
PXzlf94Iftqkvx2jjpfivMNjvXMt+a5QMrjxed2mv6z3HwI+LfvbuWlyZFp+x7lW2chCHaIjQfLe
NF6VL+LJXVkBxI3ByF4sthi6dheVDhDm3KilLre4S2+ZRu5QCMHlMXZjnoAOgstiE+nYF0ysZqNj
uRE/x8AyLheYgrd9Wv63Esn6diaPUSyTWdac+SJ8sMv2Es7yvajlXw6wHx699e18ZI4IbKstOPK5
PefshUbmMtgt/uNf/+14tMJyju1eJwcD4GrQIHqExRi60d/uXT9sr9a3Q1D382CkO8PPjxNc4hB+
Ij0/2XF6X0vrQevMp1Cb3nygsBDYn4Msef1Pb6z17WQswokdOkbobKOvEvjQHCO4DmXxl6rlhxPK
+nYwTmarN5Xkx49VRk5Z09/OyEf8nmzP2WDVFnZ7+W8f5NtZaE1N2wuvimhPyov0tftB9x+SsLr7
849Xr9G/VJT/VJr/q4JAvTprDfZ6HJhxubIs7xF1/bBygNypfaSyup1R/i1346df9m0baRoMA5QT
BD+gl+RsiCyOR/GSB+7GNOcV5r2NNpV/2VR+Wjjf9hQ9qOa6G5N4R1fyqtakzVuAUeUvWS7qBf6X
B2d+W/YtHMRubuN41wzpveeOa+VezwMo9Zpc//m7cc1/Yib+7bd8W/1p2ck0HLlQ6I1mAMmmu5gY
5YfA6tjQjrfTYC0s+SXCCnABYHqf/rAJQIWZDulVEsGJAq2gon8YXHFfyelMbPjGyZje+/zNli/R
NVb2HSGfqNlz/9VKpmMNw6mKoAr6ZfTZM8Zc2Jl9bDwGn469T7TxNQrbQzdwEazTe8ualzM3q7Aa
dyZnrGXk7TJMVbIW2vBFoYZLvjZiSmViVYOiRQTmAiP1oxu/G3dpYNxBu6jcoFHGwBs8nvzRTXST
9NPRSV13NcYxuLkQ66FXPIa00trBPzhd8O7ZxbycuvHZ5cCYO/Q7Y0g3UCv4d7reeLaS4CXQARX7
4Wm2+4MtB67n0FGdKgYBKOn0WQ28CYwqcZsrzmhZkAfgQOjpTn5V3w4O/kxl1XVSxbFCw+LiIdTz
u1SDLB7NT21DGdbmpNZgp9zQl2e4H1X4KLMHUmLX/lhqi8LxGJQ520JgZ6Mti+0haplr1vVey7SX
2nXOgzPuTf6ehV5QJ0ylGllza1xmXfLhlcG7I6fiQB7IU8lEWnRMYxPXIOGpO0Sa+ApxlBkhaG2C
7I6KC1jpNSeFvQyAiQVuuCO2fFgAYlw7DTDvaYQwXRgHGbm7RoMhNIj4FI7pLz+ATZMIbBhR/TXp
8zPKnWabFWKt6sdEREd1cYGXtUaHe6bIVBAQgurt4VHhgKpwPIfajIqSItCaIZBadvcxxunBGsJb
E0IsFXxxa0bwcYseA66rr22vv3jYrkYtYEbW4gOcbwiZyOA6MTDrTPeiaBRBmX7mpnaIHP+XNs2/
ZvWAHN17CwPIJK3/oNPdw9SOTr41nGPA8Bk5wAVJ9ISUPnsVBjMYJQoOBZIIn9EgwAvHMR56LznX
eD6ZJzdIf3qkIZDE1KPTvBDLQpdAGC00ykpRvepzc5g5QJomlrSNvas5WngsY/cmEfqd6UK1mrr7
ykfUZG3C0vMXlQ1uBwH5uZJFB8erbojRqLa2kV1JEa0UCv1lahCaGWnyqUBI2qzfKqJg5SAFpSE/
e8HJ4BpABHS6DiUw887EdK0PyRNCAiBW4rYkwm5p8YNCXdirtnF/6UT+MsxkXleVt6NJpnCm4/vo
JnmOKu3OG0rQK+QeegWjsii8RRmFVD0ud5mJzaX2mJ47xU1atiezjG9EAN3Xw7tIDYanywxuSSuQ
BImYwxod6y0C/I3v5gGrDuqmwLDopNc6zO/yyX5UT8lmGNLI8FxxImoU8Tgf0BWG6ZufmY9IAU76
BAFdxofcrOKVeglgXzK642aSzb99qMpJg8hsdONr3M+butc03DnhubMINwcifIis4CQjpnK6Bven
R2jg5jwXt7pxigi+sjwYHM81Vh18ElhTYXK/+NJ/RDS0ivzuSLGOZQoZ1jT5u8oPjYXjm+hU0tFd
BW34pYK0x7HfNJCDsyT96MbqNmDjcqcqIUu8vtFM91iZeDGzCSU1IiVHt3XsbMFVz/XTPBF1gMWy
OyqycEfrKXaNDUKE1wa12io2NdLGbPzFjFi2DF638PJWkeiQCrJz1+gjWt4Q9P6XktMGR2b2Gx8V
4is532XMcgW2iWVdNR95RG6sY0vayqSz+ClSAfuOdv2LVDYIfQyrjZ+KB9MckNJoDekTAiGZ8NED
xwVvuPPEgPpkzhiH2Swj9lJ9Tzz5jWkbapz5YaO6ZkmHq5F5uEpnULHlOqLLlWP16044v2YGJKWO
M0KQvdJ0TPLc8k3TEQLb+k06irt+hjFYgkNxGwHECrG2Ud/6tpUuJhnfc6kpFr1ko5/dTwXnnr1m
Y3Nb86fuWUhEbm2PS9kpAhze9B2wxz+XwkKlxZ3bxcIE6eQry+yL72d3jR0ojf7BIvNVbQhdFn/o
FBcw+2cawuHawxmfeK5chaV7H2BnqVJsoeEAz8kfzF3VpKcWWoHQoruwNhgH1h1Rv/lXU0oiOnpc
ccHBbxKgoxBd2xS1q2s+GVP5Qmb8cdbNW9gbxdpomjXxjk9a4K4t9jTUJphxiya8cQwE7pmnw2/p
yQNzG+scN9xoutHfzqO37ckEadxtow2/DKfb52mx1IRcR5aFon3AZF1u6hj5e52DseuJhjU1rL6+
9WpP/iuId8J+JlTVbdTvutrcM20+TVa8VXDwqm1vjEZiSTDts1laEPrtN80hEp5MbxFm2QLCIaA7
g6ZOAa+m6gvQMDNCZ4m2PBq6jWaIFT++oAdpoHQdLtbg3AcsKsuJWRQkRCjRustZNJDhNGvwUiSL
t83iY8kbN/ge9Cs5LdCT4WFI0FKOgFzxhDgQ7vK32g6umj4iIWRVthNu9DDelk51jOJo006oOPRI
7GVVXnLw7iikkcnWTH9Tr7iAqUD9DwAcIk5CNDSpHfyX592aGXO7acAALACrEyJyIIzmnBHGtuDB
rorAX8xeVi5DxE0Lm6Qt8IiPIZrYfvBuxoAf1XrtMbD7t8Ht2qVpaU/EfdAdKJnpoqNdju50Y5Sw
/S3DenQ1+QaJ8ywqPGXqVK+ThAHphGEG7gBUh1yjw5qtgtx97uvxpW/MK7JrLqYIz5pk2PvsubmW
fgawCztjWs9t+0sbIKpKDA5N6jRLP3EOsckEXy/bGSVRj2NxsO8GdsBi0BDr0auDlblUS2may3Sp
jheFmc6i5Dhoaai6eAAYcn9rDcF9whPYJ5z2vlG8Fc24Vz+oNNw3lc/ndZCP8eC+gxxFYhv2+SZo
0qsRFb8S3LFqezJCPKaZmd86nXsZi/6+R/UALSdk2eOp741801s6gp4R5K6FAoZ/tdXEwaCfoUoG
GMqPvVVDfomuLsCdGlsBeTHW0sXtTglrKwBnvUREuEVhvuyrtoCkPGKlbONrV9oGqF/+UgajkGpI
CdCtOyIudlUSfjBPACopnrVGfxSSleQ4CcUi+BekgdhI9PyAy3o7m3Lf4UzrOvQpaGC3bYomM9Zd
RFH6beCZL+5snkGnvA9h/Fg4tMp8PVgl0v1os+omG7WTMbo3emq3SzQjZwR2F7yXz1rVvDiD/HQ7
d4v4ZD9mNJOEEQDuZ3Xprc/wo1ipr0rSiHer5ktjorWwNW9f0ccPHRAI6n1VFf6YVKvRYMicij2z
rbuoLIt1buK8n4S1bdAyogoD+lTLzwxk77IOo4+SFl2vqZudxP1CQtUY3QjuW42mrSfQoGCxyNNi
7XsloNzYru7jzPmY2P9zG4jM0Gq30eh9OLNxa3r4Kf/5DHzB5DfuHKKKFUCSHNR0I2uJOgiAac4b
xj6SLgTnqpuObxkUPE8br8OQUFFLgEaNePUcwjUQ0X2Es3tCRIevOOwPNLs2nlavw8LfQHRma2fS
qDsRuxTyBj8izUIUC64yL640j+hPKS+wNMVDjnxJttYmSyPQPYjh1AscBCw5nxMEDZ++q1poqTOw
7b7A9cqQZmPxhTmtd0Wika8Mb7pR/5Sc0WUZqZa2ZQOaD9J74bc36oafEH+hqns70JHL4V5OoHx4
jGZtIgpSi7UPUsxjwVXWyfEEisUBxpGdH1033ajnLSo5Lsuueiw9Hm+JlX8GQOsyuMGpsZtQN5fz
uIYA8aQ+sin6p0HUFxMtjc03NjvGvtCHxwiqFQG+uxaxRsc+GhCx2zefBPgOmblXf8MspmcjbTD0
pycxT7fqWfiC5toQRgcnrSGMyw8Z6JsZ/okxTnctlUaR2muzj08imw+VwXbrVhudxm0NNFCbMa0F
09sc6qs4mTeq/g/4/yibgRNGZkLMTfKCVwDcONFWfTD3K/ghvywf3UUlOVanNH+B9bzXuLdklfeU
zQb5LTqN1zpxd7ke0Fe2NzkstqpP30WC0M9Lxy+r06+zmd0RFrLusUIv5kFJNVCAJrNCeImd0PhY
ZrvqeVJ9Uq2DNHvg+NzRyLityuiSszDpKZ/bzG9xlBNmGNz7DvbtkDSwVapQM4bp3yY2YRW8wdKD
Jc0RoTYgdvgTROpH1eGhgQwbSSNExntSe2KkhUf1+qhC0nGKjeb6B7K+djYHccFdz/bdR0wLXIHI
+eNPiaIRynZ3isvmSQ7eG+CKFi6R3OOB0tEDQBZ08DMpjNrsQHQyM/PiJ9MB39a68/vfTi/lZlTo
QFue2GS3EjyU2U27PsQv5An0MTknIyoUOgYNb167GzHp9B347B7FAQE4R88gNNTUn1EF7tI0uzpj
RLmKC48eT0dNpUpmyCabqJi48IwfkpUZ6NWLqOhi5zSrMy0aF62GEN3lJVG/sMHlPuJCl164m31c
cPk2jWr0ONaD6wVPtWNdrPR/WDqv7dSVZgs/kcZQVusWRDRgjG0cbjSclnJOLT39+Xr/52rvlTCI
DlWzZsCOG3EcjBfy472d40F40UziUQhQ+zRs7Vw3zYNgRWlO/+Bb5W7B+Jd4lFvXR5s+8QOscnfT
QMWEomZf2EpQyilu2Wf1Lgao9ov5VNqhszZ0mESGnZ+80AqsWrYBm/kdotoxS2MqbWiSXebddS/q
OQQM7A589v3U5piCtSezHp4VayuecF/K/UvYSOrCFI8M62Cb/oMq/JQ//lhAeZbU/5bNHSdiHVFA
1T46HnrPgs5DK+KXxcS0PTIC0Wb3piE8aWIy4BjznynJcQvr/mjp7blToeQim55JlP7Eg/30X9z3
Uh7t2f5tq+TLFx4cv+o4eiMGh956EN7Z5apQJZhu1k9tb2IDzPudbbFaRrJOQuZC0Lj0ATzF3cxo
Ryic01fS++CUO9FX6Vc7Yk+C0qgfS6k/paN1sRyuhkU1meNPHznbgh5Waua1rFvCvqp63eBKYpfz
tkijPshbV8EfPK745hs1hvJ1ujEgwxMShcmQ/PLibGtH2iWvsCLK/XBjL+MxSRBCUQd8oAb8W5x0
pgbPCMLAW45MKfPTB3OMC+fFEfiJVcCQUMiXj7bKHiNcSZIOYciECq0uUQFLAycKmWyswj1OssI5
KTkvU/XVeDTxphuSrlbeTbUWNCfcIURrjnM4Yig93rXUcFY4wherMMoh6xHDiJKnucW5WLmWsSvK
7L/Fs4T21uhsWmLWn1rk3WievdTbVZz5Wmid1aXdTtWW+Ix8Q/n8lLgkYPBzQTH2ujoYWvMjksmt
dMcb7de5iejDwxK/jmWkQyKJGQZnfTRT9zNXYhWpryN9oISZh3mb1xEGOGN69RRpnYnnNWGDaZn+
bEXVn9diNWiZ2xx7fRMT40qV3SLHeKHzL3K0D60ptwJDHpj1eZDP8R2azr+lGndFn1w9kk8C0dtI
6NoCSgDVl1uXj9kwvBmi/VlQ25B4N22wMDpChF17SUWDGslgSqoHo45yporxS0UMUoFBnKPuZ957
UizvdV+fclMc1H8Zqf9WcoEaLLedZW4Mlk/rFo9dTUAlppfSEp/J7BznItknIsetBWbh2HwZZvbi
tuZvmYvrmOKcVQz/pB9v6958KPmZqdG/C1vgAK2sG7maIguRhO4oOV2DfXW1kBGZLn+zgGzeQ2WG
M7VuJ/HcEi6Z02/nnB9WsTx6ENrUSvhB1YSwehz+kfPzEmXkOc7+a1SMz4Q10w4aDV38CL1ZFTTj
+Dx0yAUxkXX9Av8Uq//JBaLEpHnNCgf/CRSV8APFwejdn3zg+vQdiNfY6f9QBOLwRhRGiAyZxqdo
9okS9aKiRTh6rezNiImBPZ+duPy0dBwQiuarBrqOYCnYFnpvoeu/lmqRh6Fk4WtHy5wei3xQ8tdt
hx0SN81yJoYH+lNkPbcSkndn/JNEI2sW9SqWIUQ7iEdU9o/motw/xN0oSTcieQ1GYnyvJ4hmqBD3
RQskJseXDBb1yqzFNY6qYGppg2IP8qKZvqGyeWTuv9et6E7y1audqsSnooe4ygP3nNbHCHLcOZW7
J/kFuYN4cyg8zHZWSk+wBM3bIedkcgJe6AwnfDGuzNG2Ritxp2w2BXaxlo9DnTc86GQvlrWxM+v8
NY5Vglx3VGeUSWFAa8s6jN9L2uhFm++51n2m3ONLfxeeOBoDtmWSvZaV3UuiWX9p7vk4t6THvpIq
tDq+qrflcUL5KpuaBZL5xirpHYK9FIeLm6aJkoPuifeOSDwobgRZzu6dWuGCWiddkS25zZuKQw74
uKoECwN3V8o5G83vimDxYj0N7l3zkjf2gzJegukcw6XtPPM7rBAs9QRhQzq4oP8PTEkEY44FXTfh
zg7BGcme5qFWRzZh8C0XxHn2fnrCWX811GLftv/MKXzkMtzPUUSolf85F+O2TJNPsm0uDRVMWXRP
SHRR1KYvg9YGsevsuJNR5eRn9fQdAtbV72PxFuRFyVDrn5mVJ/SnzzEc/Mm8pJ6zGcTf4uK/nbiB
Ty02pNgtqzpJXaPqv2H5xtD9BTeEL4MiOoof5678phAuOpU+h88LB2bJJdP1X+pR+TWSXxRbM0Zq
JitmolSOOYoyi9OvNaHAK2ZTR5qD9aY+OF67ssb9IzUJjUSPg43Exqe1mriv6ma6pEwbUJng6Flf
9LT/NmNn2w5+izWmyg1JyKPFFqHGx8kV459t4saViKDhRNGdIWgkjvle+arq3JgSQITsYuU4Xm90
IYPc9c8JCKiTuGuR61dSSXbqDZp4BKtPqyvPvPLN6JIz7zNG0pXkguxJMjBIr6pk+CIBAfijkOqG
b9RGPz5n+n0SDKhkHixj+hhZOrsf50jeAvCrM2eP+NRhYv0n7JeB+rCZ239Nf9YsbEPI9HHYqvh7
4ONUHYYCb2YKT/W6SvuF/7y6s/gEED8eAMlxiUNR4cS7xdA4Pux6r8X1h49NSewBQyziGJttAPLm
IWyetXqbePcaY1PVzEzxeEZOsDLGOIjz5ab+f8H7KwL9Uf9az7UTrhYHx3jPKhmoJaVqtJ65gvA3
Lnl6AvCcdx4ie115YCV4Fq4ybEyRqO3duQx4u6VLsmCdvIMmb4VLuAZbPLattXoDA0usr6W+6gmd
w4Ds1JISU2Fg1yIfRtO5TgxwF1zcb4lWn9QjVm+RFSjBUFUxMrXhgVXdOV6gXiv1tWsE1iN4K2lz
q03/ryTC1+dHZUYT1KG2N0L/M0I7J6iI1T+hhMaKzn4x3BHsOaTz6++OnR+yhYmTOR+thhLS+s5N
HX8uy1+5fbyOlM4RpbabvQswSHy5+F5GMrlIXR36T38cgPmGrbKe0WrxyOrgbypDS3t0D2HvGEQu
az/D9NVxIWO9ZG/cBa0q1vaDD4DI7AaYDYBW2+q67tAF5o+RjZCASRWsykAtZ8dJT+qgJAhPwWRN
RnAoh43uOid+XGab72r7ur59kH1xY7Nmk/vh44vUm5eCosQqw73u/aDtf+bvqyVF20Yv0Xc6apHm
xIm1NRf/hmHac9bk94a6Az46/bmFoNDeL7zq4i4/anKlHudQkkOEjcliY5E4Nwz10uSmqhfL6Z9U
apXBru6MT8f6VvCCNJObLTHh53xQb4X38N8nwvs+1L4lEYXZ0uyM1HkncoXGAFcF73PM8KViaRpC
3os4vkiCGPn+CCVA7a42TmIWAa+UqGfFQdKE2KmR25dH+TlJwNZRZJ70mcEHLoqM/E5aE234Zqwx
2evNDATqUh2zsvxWfSLMdoU2P1uAUgTuXT1gEh2kVZmnq3eR9SOA57fa1CUDbssT16VJNtwPD/pc
YDqMxRFuxyfBN8ZXC5sl8KGj817irtj27j/1qDBiwi5IfPPLYQq/1Gnjzs6aSTVA2KNvl7uGqBsC
Li5pXJAc0fJA8ZQHDF3K+CgZW3mc8T6BYmwKhbaxHngCi0NZFeFAlQ4rJfeo5+XQAwTVmf2gEuFq
7r5kDo+t5R7VKdcCv5jCuvI2iP850VK9VYjbRy2GoH5pPAhTvMo0P8wR0AeG6145P5KJsFFVJDZo
B/b53LcnVe6mGoZaxpv6dCRlcFyWhwUR/UrtfXuga8d7KuXLjRC+6kVDCAxFRNGhJNQuGVeAljtb
hXSU3IcOBJPE9vdplHTA/v2ejgofb6FiraJnO2/Wndv8lZO1Uy2UtLU97xVXbAA8+0Wdex6GxPVS
7m3rO2TAQE27LRrrwvOrWRwjFUjbMgP67yhJjYe66Tfqq8B11cZKoOrDx8YAbKFEHo3qpvvpj9ot
bfHCC2Gis/X97L0U5bUcMDWaY5xYan43s7xTVCGtd3lDw23mUdTe/Bfn8kfdsEK320BvAY66lyUU
e1P+U6tDnZWWfYfFvJJOeS7S4Wpb6F0SQGJOXmhsOCqUqyz234kCsNrse6SLtr3PcER8zG73KZ55
e2pV6wOJaMzyUhK1QW1maZ2hTR0digW8soI5LmAxWk+qBZr/CxdLd8xAD23IQIAHM/Pz8G6E7UaH
qySzROCSRh9DfO4z8M9hLRznZrJaa2Hu0bLeh6q/zJFB7gciHAW0G+YP2i4Gmxd16qjFoRZ20yoH
Fe7rYug3UU5rxu0x585F/UT1xhHh0FAkyxmZrIHHGUXUUOEAx7Fv2eGDPvhVIDtogaMGDI4eflcb
w7GVHiGVtX7DCAEHGIvY237fGuPJdf9SwDCQ+EAje0wHRUOyeek857dByNuRuwnj0DFU5Xqs8gwo
w41XPREufMLuki/tHxHRkCLl1kBL2WoYFydVgpKIG6WyHfSG7Q6yO6YS+dZmgNbVGaI/lY2knRaw
7Twa9qnvIyhKzn4mf7LSeNLZwY6PrWvpgo2Oc3inuDvj/46LGN6M6CDQ+c6rKoGU6mfLzR6Rg1NQ
jXahAfQWzbGK0P3NCK9XpgSeCJ1urf5SzMPTwBUKKq2CiYYygt/YHBCtgw0IsItqe1Rl48ceZMZo
fvBx5kopambPeLIK3O/5CHXSP2RTe/JR11bYWz4PFn5bHXePM0Hscbmeah5tNGpHBAnZB5a29OxT
uh101wz6kUAQI/9Odc5PopGVPYB5yJj4NLP5O1hQfLOIedisVFWmF3Qg4SFtWhQ7DxynOpcBjJOv
OhlffIwoGClbz2PfthyEEQ29crLJUP367XuF9YE2YJIz5Gl3MBWgacUNHzDkHByE+xXP2H35IM2V
Res2pXi3KulbXd6MfpnXZVeMQaGnzhqGM1wXYiHQAyIxpZT1E8yKkDFucxcPjcVp95yFYGNRmz+2
C5Iv0WGCXICwDJ277elwNdFcHOh7MboKXBnCK6GON2fog1BbfjpzPOYYzSUjZBaK/m8zRPjl9vrK
yOUDuAA3b1K/eGFy1SBYaM5EpDT4TDBPYj8yElnJZjq6UX4a9Bz8J/JhmMLkkkwRlujAEPy4zMMe
N8CPIU02JQim0TFLZk0YLpRcTmy1YrtFu7l4nMN23iDJmp9LzAJJEZ+2lRJoej5cdozMKpUFozu3
JBUQjnhk3pDtSUE9y+6ncCu8fFJ/66oOKe9Nao3QIEIk+cy4fW0uKB2Z4ggwumpdI1gMT+n8CAxz
rXtemm8RkNbEuZVIlBoIjt50Ow561mekR9gvsW2iQo2GQe+a8R9TUAbagPWy9o7FkKOk0n208UsB
b9L61K1lE9Xaa8dkxkz9h75FH6tgk9I95kXGDnOQJdb5bSENvnWwQW017UDoH1L4Gs9H/jROqy8k
Pd+DGC+iIGvas5hezJAmIOzMX1lK/AFM/PUy2C7cZuuTgNuWdB/aDqsrApeQQVG10Le4qHF4LjYM
PPZuPHxHPTYChqAmdzTE/sKUb13i7+KBoYRLAgRm5u9FPgaa9N9IEdipp14XfmDRvPngqAMc/aBK
iQNdjHunF0+yw7OcyMZ425vTifQeXtpvXp3Bfmaa/ofhyLt6jknmMA+xL2VpvtoVWuTFMtf/BTn2
Yf4pmuFJah1NSA0vdMTUgDXhUV9k1oQtGXyQJib9YQ7UMeHQZ4q+JTMG+0UKgpVE4zWWUrKCZDBo
/bDCkrhZa9LiFFm+vHTcc6XsBsf6HVLjrSbxdGR/qLXXFFga65IpF5VjYplYWGl4cMdStcjWq8Pg
Vy9qamvMx2ulJzeYlKmdLv4yPHeanAmBKVUKNJZETYlBnVExbANr7oGvrRQQkBLcVBOrLn8I2+Zx
IXtB/QvL/sJxdaUVBhE1HcmZXOgN9gSWe59IcU4BBCGq2K+NWeK4Eek76Zk7WPlvod3vsN9cKdhs
sVncYUkehwLpkWGbVhq4S3FqHO0C4zvAkDQA2T8UIy7mAq9dTDXuZTk+tlHdBrNowMuSy0SJrBbs
NGhrXWZ4eszXAZNT4iOIBCZmOIkOMb6cGgOkSMk/mdrUTd2sU6HfXPani3CDENXh0Jf4x0v0hh4u
JH2988U47ph8XUatPojI3Y8lLj7miBNBs1Fdg2l/0dttDTkyfh2OdtZxlQ3t2tbspyR098Az50yg
Z4yuubG8RPP0EVaEBtuJ8rMgftXoW/jhZpDTQRISjD2MhpWgh+tU2UsiOdnYuWC8XKkYQ765BItn
dbIjbAPT59jBI/LZNuiENLfcoN5eh8i4cGMFg09JvY8cZNXM7QkAKmHxE6KB/dNACeoahAGK0Pux
WjTBy7iF01LHzks/SRTw3aNl/KSzxUCNKA5cfhwfM1ATNcVqBDC1p57FA2GE1ZEQGeLRGRva+Alo
rye3uE5urdIGcFirIisheEUtt5YN1NBEaQCP6s/9ydpOJBDaBClZiXN3Gsh/gwA1wdRkJYxbDjDF
qsTs4KGhTBqi8DRDZdCNS08oi/r0gDOvMCc77C843CsCDPkNtQ4crzHZHs57I21Mtmss1LHYIFoJ
B9c9Y4RHB0gnBIHncyqoQ3NJhE3PSxRz23vualRJbjnTXtoYh3GwOjzKMWKuCdzODpz4c8f+8mjV
1ikmAPZU/ovEkYTIKOAt60X7XOVyk3OneBRXrRs4vuJskno94VCv2TY3ZC6e9C4/JVypPcHZefMF
BvJe6TZAgq3wD+WmkQBHgIE+6cjuLZVN0p+x10V3BlLWebb6abM9bFSJoJZuZLOP1Blh9Nm547LQ
QudT6/sPXr32i19J8LyFnquSxK0Q4pY41d4W/hlLsMCepTJEnh65FAXXdvjuhuSsenyrKN/WTd41
W/Xj1BmF4+U9g4lEBfn1v51R/YsyHHilfbOInVsXrrcx1Tebip0wyn2iA1FYXeC3v3MzvZTtn+XI
X9MP/f8OdM9OdpisrDuONnce/2qid21ggRYxGLm1Jj5xzKatEHn3RDKQvkZGED0N5bc7QEnVtPqJ
K+G5mJPAQaK01T33NTaBo9jmfZidYp4iR/S6rkkpZv1fwmh+WjhALLwSQrhGWJ3z8CZjU2QjPjxR
MQXY8uFTVaORcXVycDkbZgc6DWj2Ox/aN13lwlS/ef1EArFhku4oIULiAHKeIzN+ANAjI2b2s62V
ApuJYt6Azi6bOITqZPRHMUGD1R2tZ+yELxXoCqbi19aAVCLLvdcQjPkff4kgKWEfJul17+ng3FPh
0pTiKcfdB9IXBpNdN98N1g8923fCXqBlVYSpexWRHZ5TYX4VUKeA1fCdTRdcKfAjapjvCyc9cuBP
KxxssAiwyietxdKcPmqDXBajfTPeLmMPxphgHN5QX1dt+jryMOtiEgAzE+Foujgl7vKXl8kLtU+o
ihfB5dwdDJK8OK36KzLFfr04+XawIywYi4OkehEJoiaB1ZzwyN32Tevclvrd7O9LVm0y1EqTG40f
Tg6bkDPLtMOr6Ca0+ou++x79qQ5a2SHyms6JT9valefcMK6GnR6SBp2npRc7Wayjmab+oyWbdhDW
oeuxEqJ0JLDhDyQVeCxa9uBm+Ep0w262CcIrIrjjZoMnw4jbg0tIWrlIhArj/GMZqrQWMA39KccJ
temGtd3qzX/do4b++70fpu+0MOZd4STRV5GylIXubuBIkvs4Jk9MyG+jTXRkZjzZhMRUzDrXqMeY
HJn9ZirIUm7NZ3xDIOSyw1ausVw5a09eU17NicKiYhRkdt7W6DEvRw2AunUMaHvfNOyZO2M8Ly0A
HbmbWVuScUKfvuiPIxOUcIaFgD9uqU+/Q9L/iV4+zY1LrsyYBEKYN0Q5j8MAG8bGZXBY5EmkyD6N
kfzEqBsPzrgEbMULLQBz/g5sAk8FzFj2Zactq4lQl2qqzkbIPoRZ9ICZAvZKyc63IB/ZAlOoifFD
dApJeqq96q+h6R8jP1s1lI1dX90moz+R5HIsEw3SSJYj5I+Ay8cUxBYbjLVXIUcXpfzpO/9Hcwh7
Hpv6x7K8jWvQykaMrDZ9gwNnmvT7ugOsMPQR8RtxSY53NVmAK0AsMBF/RHomjaOR4jCKWfxai8yn
UB9OLcmYAoMYvlw4PUZ9iK0RWAT3FQdaRpCU+PQw+QF0cxNcB0kE1sya9OAZA6yus6/mXHxOEQuE
W07tTeYC5LjHPg2EyVURbwSv6+JW2vnlzk6ylzKqcRqNNg22Ze1SP5iavY5jIk7Zusbwrc35o6Tr
VlhRq4svX1luwUqF2Rtj2+9fLSx4sIcO+Nrbx5Eo2RIXPClIOEyTE8oRoAV3x0KZOSi5g9TZ2cGL
czvuaRiWdhhf1e+Z8DmC2mo2quJ2OQndmDoaWU7NhHI2L+quGeAzZmOxmcXMxNTB9aQhb2FPZMGW
kfOuI7BL01TcQ3/S04qLN3odY+3brO0Hoxru3WwB0g/GO7Y7C9QkB2AYvtISrnv1dZthSfp62Kyw
xIHJU27BRP5yo7W2LYboJMzBhB8mQ0JHJgam6s+43/4OfGD1yYitOIDaNNr4wIEsYwxJTO8+VWgq
JCAiNjDKHA9i9Zfv9kw0ukc1IoxxnPR/1UWO0ehqxLvX5ZmAlsXXQmhvg4suPDR3BNaeHKyIWiak
jpk+FcZCEql7NqmXOnC8jFQTkdUfVA05/yyecNwsrT3fHugq39y4ijrwIs0szxSlRNNXx5pvP+zM
u+SsLREeCw56uFNatbUMwPEwrXaT89R60aayujfVdA4LnOtGA9O+Dbrzr8azwPG8W6vLsz1rH1Zh
vjtc+mrtGZzboup/sDN+aJvmj3ou6gqaemLZRHVUZV4OiqieW0wObmuFh/++EqjZL+rfNvCF1pTv
cJmOFbl4wzQxOWlI746184A3w5DrP3MHZUnUr6olrQz92AoLm2Sw6F8J30afouNkZt9+DO3DkMYl
xxGrrRkNQhTUPO27LlvG+L0DPy2r944ZauvcHt6Jiqp2sIFe1Mp1pEbZVLaYGkKM4avNufAxIyZc
kfN8QZ3gS6QjRop3jYhF+2Z29UfpNtdMJydB6CkwDQg/ebseYgalNxMvjctJB+3L5rM6JrFtDSOV
sMVuK+v3TBY+M4qThnOrM8hwR/l21dk/0aA/1S2EC6CKigENw6spzV6WNH6dYUn5cfRqjj1QXmc9
NFb+Y0bak2V03lMa85Ajd4m3TYp9WWFhFoheiDwXypNxHn5IgMcR3ImODLh/c6N6rlJMyqt5eirZ
HNgsPHtVdoFCZK2XVF5h1zebPiJvQprtgx5RjqJMxqY1r7dWlLHt83bZjGCweJ1iilgxLe21U7UQ
mV7XBU5PM1H1wMiFPr53gz4HcEaLnUG3FVLkEtdl7YUY/8nZ/DRypbdx0JyoY19k2RXUc+NW0KOh
Ax/GWfua/BGjp8U+hG1JZhd/HC+1jaHgcMGdFXqygGesieG1WOpArb0yzq+mxW1iY9GHrrHYx6G8
MLL+0yfQl8pbE8O9llJsKqLa+TnRSy7Dx6LuP0SM4/IAj3I0qz+p6Vfsep4mWmna54tbjvtmtJgp
pdUt5VRudRfYGRiqtbBJFsa8bmiebAcrZqt7THt/2mBkxzHEQZUvzQmHtnNpQmvPBXOqamOZ8orE
k8nRgnvW2O7TtNtCD91CGt1YDg5NVvhMx5CY07ZPvpvBPkNWPw0+4R1UfBB6b1PR0QFXH/6kxbes
hAPPddfnAtdgec57/2HQue2p0rrGPLFQ1t08b0N33C56/hZpw0XtjK6fAt1ygsWcb72tvaoXVxt2
oNnT2vJYj+P7EsFjt7SxZTRkoqg2WpJd471TdxevFFsUaPyI/quB9yHYUur4b8P8122MnwqdPqwL
dAt2r9/TjEUBMuNkyUsGKUJyItK/rlXbh+c9E+gpUIdgUzEmzerz5JMtRTvUmWG/KkpsIUil1ckW
pvx90vKnpbTX+RAd1AnbLs5fO+QXk5MRJV+gjbh/pec+dYJhekvgIxYULCSBrNMaotKc/amfpF7Q
SG7T4u1mXkz94CKpTijB/jv21f8rNIWlD8vJyU5q9taTuuZDNIoAiOIMlrCFNxaryqJpzqoKmy5F
DWtWC2gL50dgsWuazn6cB5sCmF/zaRt8wPBACTq+Ii6Q2mVmaH/puHMBRh1IqjHgl5A7X8M7HmLA
fCXbS7mEGSbgCe170dFVPpQdLPRQfs8CqQpXqPrwfOhSGMzuAdnmzPsd+Pa7EpGS9EhrnnGrAqNJ
rPKscNA4d880XDv1tGgy6frWvEziEAxV6yi9zacE0oUbwn8OBzARpva1c/IT/+P/37V6ICGOQvAN
Ndh/3fm/1pgQeLd0VnaX2hDJ9FuPiVzId+jnUJzz+ntq5U5ie9sOynvZvUtNfFX+Al5Wb0ISEqxu
+DLd+bMw0eaUCqsS9O9x0CkIwmk2cElAwessyLT2b/JomfT0SBmNP3th7cZe+60wT2tNTJ1DOMwx
CdxL8Q475j3nXFSXuYDLZyXy0Gq4reoZp7D8HgEqTQ4RnL4V/LKtUCZURPgm9NVJ53yEBaioiOWf
0/j5OqcCg42wm8iJFO7CLTI0P+PCPTyqfBOwcYwYX6GMr3OQ1YmjB7r6I2Mz+NjhmmwFJC4Zvgxj
H9g2ZDAepAy7bVMtD7Iqdh052dJt3zW9+VdwgPQUC0nB1sOO4kfq+Uvfl1gLZWA4Wl5+9DXzunJ8
G90QoY9PvkET7WwfdQ5OoO9xKXG8NM7/rRussRHhAv3k4ja42rE0/GulEmPtaMDbyzyqlYO2gVaX
B8v5FQI/Jf1y9iJxbic/qDsZA8rIje45r1HS46YnPxSbK+outq9tJt6DdPKAK96t2pM0Br48SEFN
zwQJo4mV3RQHPDeO2RTi+DNvGgPIWc14+IEe9avNkHfsOJ+Vox3XugRtXOavpit+xq44gV1jD57H
38zDkFLgeJiITeknj+osSAfjNk76qfTkg8lyLpgk2+R0izLaYitM2+l/J9I6EJF1oThLOYbCJIdv
7QDWNYFb07uODN7oK1a6oeY5VXavFntTD94mbqfPZiCrFBkDU1Ilq8Oo1SnaBz8sz2NkvDYYYXB/
vqpOq1OOqkS2AGR0BvFbqjLsfO2/3Zw1hNKqKvS/30mBqf0Qi40oPKSatVffQGHIfZcU23Dutnpd
/Imxe0YOu1kG68Dtg0Rt2FgUTb3pbMMou7a8Ly+S/3ohbwOAejIa32ytsU3/jTROkZ9eQwN2LQEd
YWKy3YqnpYFcEdov0LNOISda7jKis8aXAeMQhfI0bka+JJQg46ZKXJu9pYn0qkOIERzLxlSA0jqY
h4PL1eFrRVjCfzhQHPJMzS/ggk1ojh52ipxOJFMXS4vqhtnXwJLQJ79SJE4yZ0yGPI7BGZLXu8y0
nB2l7WQMULxZaEPFWMrS+l9Tzu2a0TctnXMblnxbNZ62clLjcaAzSP3kmFbdr7O0Hw11bYHEnIVK
i5t0734KPUB9hNaaGOtm2ORzhsfpOR2ms0jkPmZbFoBrrGDo6Btc145tnT4QlncoRPUeOo1+SKgO
pzI8JOrmau3D6GAoUIhtYSXzStWfy6B9lQPr2ylJU5s70C/5L6Q/xV/4KTM1BkssckmzCSpeT00w
JDUyFdxlEqiqSTEem7Q9lH21z9v4xa7xSAbR0inK0dU9cq5DOaoS965Hdwu/Y98MIarOn9jErU1t
eCQpFXAuxWdqYNZVmQABEIQMfT5mjn/1+JTZoD2qtn0Yw0NM01Vq8p0NCaknI/ydAXaqVuVEmjd3
gWqsW62DcmXcGKUcrEngw5NhNwMvfDA+1MZCZLw2uhye4gKDJzKfMx8ZHrNO3S4PnrDexzq8pNHy
0JAbjiySmA/lWMqSs2pnV+Xho8QsMyXcJEtbgBTBpAN7oQp2KJtmYrYQxlDvPCRFbOeZX5Ohd5PC
VPGo5EyT+N4jU4wZ2BMatAPHjEb5FtXVxRP5PyU/plQ/1F0fAMCT2s1annJqDgBSjCJgesqXtvB4
aMlG9Ypu0d08qFCsgpx5Srtg9prV0FvicQNFcKe6OLvGdRx4r2mMoBbJXlUROmg0/axvZ38Vp4Sv
FCf0f4VTXhR8n5nRkxpClImzVt8fIVfUhNGdgJKd+sbHEj2HlfK+SQ3gKGRUeUWpgAwze1fXb5xq
T4oRptDijF3PduQEXDPJCYqxPeB7t1WLKmtoDubi3sns6Ir+zKeoFIaS5ls1t5AQX9SuHXUGmTDF
43pRCevKYTXElxzzpJbzCuL8WvVGcD9Aypc3ZwyPRvHTUjr6ZBiI0vxKpLa3a7SlCWzRxMrfwHtl
hnsnSDt+BshmUC4n3HH8fiyqu+WqDlVFJ7jVPjTdjSN/hA05EFQNf8Nlqxp4vRXPiChPCg+oLXvb
he0Rc1Ew3OlHNewmKcXShG+rLcZ3yGGr0ABVz5fQr1XHqV4Y6tqz4eXfCLt3ak6E4hjroWrPka9e
V4+mc5nTHClmOGVO78/fteHvSgPRZci4XADktJ31hSB3q+61ntdQX46xQIMs0Cipcb5wExxBy42A
J1kb5oOam3Y8QsVWRQi71+z0WdEJrBnCJc8e5+2doCVv23qr5vWqRIYdQS4Wdqw8VlTmG1WaGq3+
h15xhXv3PirJiYX1pZhvXTTc+mi+uBbQeUGEfffHe1ff0+i1e1pcFL+osVUkHT8JUHQzzPIfjI1/
gMlrt5Y3Bbeklg28Cu1PnQVtoV1rmQyQooFmpnFhHImJPxoGCFllfswpkHI2zoB6538LTpFhuajV
Q1HQu178OJI40ir6kCAwklOxC7VTCHZoMmYQKv1Wsm8iua8dhsdSPmhJcUlKiLTqpJSUA36cH2K7
+hZLfG+pa+ei2uaYIrtywRQqRophEtVBIcOzMYuf0ktPXRJubTPZ6MRg12kMZSTc4xsOZjAd1WVr
VOLVqogsCHv7L4+cvTrqjZ5cajS8K4MlUOXNr5WhVZnGu5uhzDXdn6waCHH6P8LOY7lyJUnTr9LW
64YNtBibmQWPFiTPoU5uYCSThFYBjaefz1mzKuuaWlyj3czkEUAgwv33X0zPgX4vYENnxLizMt6S
nUFumLFE+PcyS6TCkQql5YBQqXnjcuxX6XQqF/tD64tbWAhnd4IwUQ7rUsf5maFTmcNNy9x7pFS/
aIsCAC7Epb/jSpCf/OLwXAQVD2DhPvoNUIJE+PxhI6tr6znmcs8RilgciKn0F9CeJa6ZXXobNmu5
MNDqfn/IA9D3q5hoOTE2H5sMIGPA+sC+mXhJSNLgqOxeMmh1zOqx0+y1KbtC2E07qVF9lW8kI6AZ
nHWQdXeOXjzIqmZsjqVwQ00z7VmQ7CmTF6yUtuwWb4CXOr6a8/gTu8sd9LVPFDuPHRwh2/IPHCHN
gNMhm3DIlZAebbABbh2eC46F88wBaUIok/GYRfZAa383iJTAHTf60J3idLzjCXFZ59L9lCzNjJra
mZcPyxauHgHoIHq+HR/l7+AhyY8EjqUahpNcqgjAXoaKlZEc0XivFi/DS7ZxjuHY/paF0k15Tf7A
MTJiMTx1gIRIoX4RggyBJbuLnPV8ChM8D0KtiXmIF7gYNrOxULzBKisPesvCy8QMgOSvGQEj43BB
ZgHQYwLL7Z3FaIonVnagX15vhQs8leYAAGtVHCJuc81mTBPobwx8ylvVPMoJobXiQkI+BUWyGfyk
BmA5zC0bYDUCVZugRMhKwmX1+LsEYoR5nAwh2SepT2AMmmI8muEh19arvMbYMALnOsejd5DtVx+s
vdxhvCv3UeSdx3z4GBWgF8enXLtrhPGtOYwr5AaPujcSX8L8JJjuZKeEhio/eJek5Mlhewt5UpY8
O0pNM9IFyWfz/XYtWxvr14+0vTRHEJD5zzkjfZDfloXKD1kk/NDpkJ28+92LDTjtmaEfrJBAAfn8
QOlIIAw6I3rmOJjnG5QEJhssJDHLa6+2n+2YXr6Huncf85IUdxhnZJxDTG1IqInf5dh32m9ZEyqv
9jp7H/9QK18dvWHrtnGKQdAFAbUnhT41nuKleHCN+kMK98Eyjy6ZL02abZ0pJeuFWyaNndxKk/o5
D7pXEOJOsq6Djjg16YCY3RA/d4fT94EfBtV6zlM5mdUtthU72W3aQD3JJbJHjYk0YFdWMtfXPlQd
oMyMyNyxYeToG1KqThF9qJQpQhbUcB9361fT6kg78FbVgMCRkS00l5uAhoFvQX/4onX2RWtGGNPY
9IOsgQOr88iYM2DsLxUQDy15XeAiMAcDNhC5i9xb4TdNwbQZpKdAUiNXoK3xrXMNTFTGYiWDdK+q
t3YFq4a7TrUTUC/K7L1187UTep8lDUYV/d5lxSSPPAh6xf5VBd5Dalm32gLRjXeOGR/hxg+Pkad1
ojVgPO1bFgy8gacv5D+gD0xC6mHaeDKltUWH7Owpds9SNjfmwY6Gu3yMuX3s3pSEZNP5JV+OZYfp
94VtqwGe+W02AZQshhs1M7xZghRk+TBzHvEp5K+yNN1KjySfgxcqVb9XwOP0MHhfX02jfFL+tNN5
xtEUlID8CkVHhV7PgrIKTeI+XZA+yv7G8MRLcBux6RNLFUKO1bZO9+zb014mI11OPPMY3zK0ushO
HvZHDOmhxcub1mB/uFWj9nTCPSz6ywKLLJaNSFXbxnq1OixDKCJYbfKhZaY/lfF66nXG3T/S0ArP
pyzjS8m8xSjzrUFFXlf9nfw5ALpnPRfgiRZ9g0sxo+v1UboRjGn3U6voHqpjTw+ge91prtJbYavS
SIO3YT51JKUByS36AqA5Fgzju9uWiyLbO5ZlGExkG2FQlFN40YPs1YSzwj+fwuZl4LlrmUDJYuJT
uBNB2MBkBduUvPXcGUcBwHicUXJlNxUfSTn2peYoRUD5NzaMgwZZwRzBkdIU5mgSX9zshSa+r0Zc
IOsDiWXyuIV6hy5zuhNlW9cizm/Uozzw0JoVHvYttxQnq48UEvINooDdzLsu8Oz41Z5dtQfnkwOp
QLjE5yybj5Q8iSbW9yNH38g3kYPIL/W1MAwbjZClId1AUTbZ8yizX0uT86l7SZPm3qSakt8OrGfX
MZ4KP7uY4N5QALFOdK36TGmaOc1b1fhHU5A+bdDkK/hWdw+D8JzRZMnR63Tqr15o0Gcw9+ecGwGA
2iUWUQtgDynz5CCEYADdrVxSoY3I52tNykxZLhWDPN7JTswHeURTYE2dcrOhc2g5YoAWT9LOsQWL
xkpWr+w7FPoPskrLubyrQeZ67rOcvcIsrVHBuVH1UY7BfR4OdylhGmuXWSE8yWRVgoKYI+AJFI+1
PL0sHlYB6d9/tcD6EthMFXC1bWCznuBe9kmcz+bXtGSfMpj052gV2IJhPS+PY/ulTRgbt1MBKYey
iVXcjv2HHouxRUIrx6x8IvkEFti55QbLo8uoSE4Q0y+fFd4guvQwvOOMer9Iys+KhGVlI3TjRFU1
dVCKpKVcsD1EDS7HacQpaZPikpgMACAGOYAxvDR7CVk9zBG795YwU4NdhukQ2UnhLmdn7tjVuYiz
M0x4qMJDZAdX5Qw49bdf3J1sQ//vnwQdAzq6enkPrkxL0eR51c9owN9kFXd6+IbxrQgrEqzx+/YJ
tZfAgqyNkoifMVIXqS85zsBKaAmkSU/JN9BxKvLTo+Um97E2/5J7S2t8htK+nygGl6n7csfpTo+x
faH9yukZZQUM1D+MXZ8aBKJZTDCTRt+dE0Ej+46eRtKoqVe3zz9AzO+cOPj7uwjiARxPg6Ebd8uq
VoRFpWOzNyP3MTGBtiwsqfBkx1OQkZ0R/MgTtSjEd7LQjOAk4KuXlh+zS+aGAqlljYbYDW3MDoMR
WfcpJwCXX7BLWaBy7ZWprvCEPGu5upSOqIm3ssRjHwuLBgNSOSGlYpRmLoz9O/l1sK9sKe5doE+s
kZ6pobY2qH0JCi/4jGxeJU2UHFmCd5HitOspzwSOFpRFWmYBk0WODZ1kFVBA5ho8TzkxOasYFyKd
JddF4d3HPMOD7JaIY2/vXcjrhEABmhDl+m2tkVk71a+Dlj82mcICMDE+ndn9zDzcwTpX/yvXXDbL
0klP7VDjIdUVa9rEk1MkFxpYYm+XrU+flcTGLVLaL9wuwb7Mh8Ltnst62Y92ejRs7xE78LsgD4tt
1OGHNuD7tR7KmswoZpGVCfyrjfGxa8rvZYB8gAKsE6rYeWp0c6MlSSKCeRAqFQB9oypQAW4aYL8m
lwCOCyvf/sJWeNOAd3ALV9TfEx5dQhiU+plFKfXPLAIbh/P6rkJgJMh9ouaAhsc4gRfjsbHFtwZz
yXY7NoSe1rr/VfQhDiE+TZ7KsTrLd0u6XJMxm1dRaNzasAc0Hhs5Q1SO8j+rsD+Cz6XNG9Pw1/Uw
PkcG3GBKjs1UOifBsaW4h5J9h9zvoic+0mG3XouEvuZ+yRdolgKLiGQnFRFPHO4me3/sboNhhpXn
Y67A2JNNvHLMLSYvKyoG+Vb1YoM0Sn/QrEnX479wJRMracQYscgapwAVPNs1XsLCPPokn3VAPzKD
MRtz69WvwiyU4RN9nEwa8GReG7n7q3MJ/tZu/uJ/oID7aXzzIi8mTF67bffSF8jXhbd9+FX9pzNk
ZY4wbFXuZfE7Fjc94bCYKGWyZkBDGqyHZfxd6jKEqvE04ryhAqa+krdu+SZyNsjdC4N4pY/DqvT+
zlW4Qxq/lZvL6aJP7gUlvo8ivvuWO0wXA0GPbEZUf65LfDUqhIGhWuXlexkFNTPPgexqeWdT6SfH
aLATkAtcqrXxWjPYkPKI0zJIGFwydWVHS/i8CT5qEcQXO57uU9THeT0zQBEBHDdncBeE3XjGZYzE
42pbEjCsq/40tW73ezl5vZ69Rb6P3XaP8h272vkOrYp4U0K2oiY5R7in3fhj+Yw39aWOw+/J53oR
EgMHXA3tHsQqRmSQNaTxWKfYr7+i3KTzSYvj5Gs6WbQVFB/7QTpUr4nOdWKS05jM66hEzNzPpxoo
z7WHjyIE6K5wC8kWTEJU+oCz+Xcea4T6DDgntQGxJ22hjzdOlZ1mCHLkVN8mC1inB1UGd8LAjzcI
za+juzxayd8kwqFxOJnui8N5KyJIfE7hasEsRKLDNmsjbfXDZa+a7iqXXtPbNZQHEpS56P27PxYn
B5MGGXMJpsGREoUlBk/j74yucIYnB98Uv3FAY7UnWeqy7iiFajVgUkr9rCb/0tEyFD5JOKLETuvo
WS6IvG0ITBlwxvC69ohGzqkZFzNFWmx84rmBeXfVnOlhapZbOcJ+Z5/eO2Uce0gRlGc53zsQfLlr
sv8wADgMRFENJtaC4IVMPuiRWHOyJkEZFJRJzmXZhSYzecCx7AC2BM0yEG2rQbafQqY3j9HBops1
DHVMYKuEDa7hMtAs5+lsWRNpZ7wcG85jk2tEzqPG5bdNQI6K6pwikIXZGVi8Y246OKk8omkS4pWK
JAvykaIBq+LlQODSDR8GbrKs3sj0cdpBilCQAzmchyiClIC1FTPDewvmuZF8WF5+qyr3o9PtC7Hf
FF7enyzlbnElOHy3rU6fT0VgdO1dOjOOKIejwRkg04hqUpCiwbkymY1386lPtXRNinGx6acOLcSA
GgUXyisKhl019u+zn9+PDk0YNXWc9H8bypogTK21y/hT7KaWPqbJH/NnqYflDoWhBwMyexWlJ3NQ
wHvMTxvsqwg8HjGYyMcrMPk9ZpXUT5n9HDcAY1r6h/CpH3sQsH9edoSz3U/kGNPxk32RFPl7X5e0
18tTAn2ZxeM8DoN/547hqwupZmJYZofTdVDs+twZNpAIcnnLzABEcE64S0YLZD2+GH3yBhmjW6KG
i2N9OH37x5MilB17qSm+ZlDieMKVzYsQefqRMa6aFJON2Xq2VPxe9B5EUg9Vr10/9zmL0xeqU31x
tejiWyxEXeRXrPSJMyTytL8apJAgMdDxafkd/mon7JXYD6LgJlVsq5kWbS1EFXu5DkEGvbpKTULN
Rk51jKBCXE9bDjrszrdxBjCH6UkAMSxBawUSEgiKjqTpLc3qTwousJiw3sMQOc6YFVkMYbxgXhE5
SnYVGyQQX5hu6qX+KI0UKbRb7aayOLe0iXarJbA8k8cqHB6YllOzN3ssq37E8zstzGUneiuokdON
+M7oevWsHFbMQild5OFVleRG6r5BykBcZFTB8etUYvseF2I5MpRf0WB+JSmPkJMpi8e1u7j1DOkW
ydGQggBgI8eTjQQcX8m/LuReDFqx/mEyV26UT1MLg2K6IT5nl3Gsi71pmaZ/vNmHcPijD0zUAoV9
kquXCXesWMvDSUbtMRnxR0604hUiKJrVeZPjTcv3WC9coZbdQgS886T2LQ9kG2VveJpv20XdG559
0cEWI8s/OxyhiIZYXH73WczOTg6SwHK+677Amkz1HBA4ISEbrVJ3M7b5MeEuM2lczZDDagasjQu4
pxk9J37SPffC7QJk7wMDakpxJgL8dVoQ3IQKebolIImeQh3D9ycMYSG7c3AyFx/SQfLQt8NjkZHv
vZQN177QX8dueRqynhaeHXlsMRpkqpOvlEur41NjQDB9ArhQJE3PIR65FHS22FKCU0cCSZ2ZKByD
FPJ9ZqGPKo5OniXrqBof5Dr5UXOy2uEPVO/HTDVXvc4wNQIN6yGetDn2VXhKDMv8HebeG0PDA54y
Fweqna2qt74nQ5HrFdTtBYvL12kk2tmq4p2lo84l+H2tOrZUo2ZuC5lwP+s8Xx6FGw4nZAoHGNlr
yXxvDyV4GSTYFpTL9Zp9Y7zaJTwq7u4hbII/Pgd9OETxJgeCw//mlI8ggZh7dZChIS8cZu6k2CBE
TrKdTP1W6c7Fx3MqR67c+9nJR0AaN2RlOQSMEYXe37Uh85wMN3O/xRYaDb8DBjo1zZOHWFQsAA2s
L+lW5lVXdvD0tQdVoiSbulHD3GnmeGiLO1z5IauVZ9rLfQF3TO+C/YIEkIjvN9ehH52jFqhc+7GT
6q4ufWA8hfAtrq42kgF4X9nZrJs/meMjBeI9q9i8VlTVbk6Ua4i1Zp3q741iUiz3kaO9Qu5RfEd9
6azlryscDm/CJsn+sUqVgwWpuMMlQRpDMaFGz3hCmYkPH06SvQaejXkSJsW508G/9gpopN2fKKO0
UNbjCGs4ozdWwRhwUesdkPsT3tKfmg3bzagNjFSLY48gIvbnkxbNx6lvd6igP2pyUGpQ2MGcNKaa
HkZBuDEGjA19zKImC9mB3vgHv7fvVWmunMFIAFkQOxsdtkzluxGEj1OI1shycMuB2Jf1VMDaWbbt
mVlStnCwFv6l7UlLr/KdT0VB+PebCnQUIN4pruEKDk3wMPXRt0srgJkoXAwYAHHFVAtJHcY7hceE
JuLJy/CiKWVoG8Pjn78dhaVHjpheZUiMOIRxeqH3Ksb+RiMJ8oEwPQ4XI+OBr6oP24/O+Oy9p7SH
LFkUGsxQqTzm1wp/nSFIDmkLHko3e9TFb8SpoXQjRS/BInsGSGpWa6Oank02DynVKlRDcmgm6KDk
TGWkr43OY0pRWqiHboi/ygF62IKZQ5h2bzM6mqjJj7Xd7RNrPkxaeZoCdYzzZDMwIsXLw+eEIsqT
kVaDjmiAqtwfRuAJhOzipeHksNwZ9TcfIdYpsemcPM16Hab0nuzvzZyHvx811iAgAH2Iy1qhYNRX
n/Ls63H0KcJ/KpqA3xYfAj+P9loI0ZAIAnEVcLC+6GZtrfp0m8ykhCBrGjKXi4Dl2VJsxMNXNeOT
oVcXP/d35rzsewSkDiWE0RETAi6OBKRCD5vZKKNy4172e189ZEF9WPgX0wiVs8UiJEEB5VDiCvjc
cJyrajwDVgeGQc3F78i0FOX1xQ06FIXtuZA5suj5bVv8FRywnji+t6oe99rsVCbJm9/1ZJM8GEa+
KRq14iINbnyUyWM0Dl98NInc4Iclbrz8KRVhzFx0ZpSCGlOMK1ayrHxAO29Z7rAafNR8ULqupQvV
fwlkJuVfocAnsHjqBmcb4H4Q2zokZNlXvisHL7gu/TYCB+3Idz726979EYDBZV/6tf3HF60e9Z9q
pAHKm0cs1OAyoweZC+9BlhnzHWrTmgvAj5koD98uTin2FjHXS6wibO8k9oPiKILV2RvmMy5bAbL/
v2MJhZ531Z0n28a6lpnOjZdgEznVmFS4m5LxEdzB9xHZV0OHl6C0gjW356xcuZGYnUTf4oHBqOtg
QuCRJbag2+06PGs4CEAyNgPw8u+lh7lAzxJj0wRN8arRZ85aSLI8hHg8ETRd34rlEJdYXkUW4+QR
Ecr0AecwaF4Lx8rMOImGwLwzAIGXpXtOaZO4bFbLsJBuFNrpmpuouf6lGtVz4DE0zZZNgI1ENYxP
i2GcPDzWMXUYAvcbIf+Z27OVoUnEp2tTSCyNNd5IxjM+Enqnr6bC+Hbc5lb89sVmSR4DMetN2A8m
Zz5x+n7K6xTsMAZzGvmmWPmcFgqpZXJ+2gAtbpgebCadsvGmSfzkqR7Q4g7VC6Vsj/lApd9OUNSy
enoStz2jmK8mcmR5L4uRuAw+77zgTwlcCzyBKghOnP+m98OhMsa9uF9E+UNZlmt5VjtjOooLUIpf
pIufJLdbnF9qaEWhra5t3G24gCCYLaVfcElxWGlw4PCy+bFtETHL05hNydUhDLW00634e/w+rHw7
fNivoMFXEtR2iTcfeDTmmEpojFt4ECOhWMlXyhRLjuGmYrvC2AgCI8S7co+BwdqEYy3KCru+NnH2
Cor5uzRGtDu+aR4klgoAET8bYzNyXuCsoWGqlObznbh11Natg/Qd6TRvQBwmjUFPeQMmdGnAmHEC
3sglsjkQxGVFttdmMj6ppcCHiELv4Gshp5Df0ZFOQeVxb9EwvidYqImVm1E3O3ccT3CnBVEHsohp
t7BhZstyovgFFdGmRUzh9dFKVnfKcSUcUbGiFGcVucxl6W5+7x3uSpgNEmMd3y5sF3LZM9T6Yh8r
D7k29XcNoK94lWQduY2u/mFm7zbq97gs7sQbXQoT8ScST2Ad18qGpdSb2V3Bo42n/paN7Mbz2a+N
6DZpPFAb4cJrdKftI2hxqk1rNwzvTO6bnETyaeX607jK1VJMehI8KJeq3TT6Sy7xfgNKtgDZRNYz
NoLE4+rmaw08b6GME2tVG0l2TsRxOXvYprk7BioFEGppu7R4IZK/8KwRsOxyk2RfM0j6tAPkVwnA
W13kL0tk38oCR591SPh4+ai2VdTudRJYNZ+7EkW3XubeRk67JuDudfRJGhiQxZnEX7+57fjUZtpN
b7YfYAzsoHdxoWQilnBw+DDiBTGQ5TcW2aPn+jtFujy9Cc5oIYvQsYljTNJnPtY5CL2fPIu3cjsx
qj6I9ZBn9s/xWADQjhI8tg2pBeWJSW1yjG3sW5oMjbT4XmHaQkjrFdANXA9Oq/U69RpXwyHA0LwP
mLyYWS2sq4FhGkubYy/2ijM0+ue6/YGV+KFCM90XbXqUS9IZLCJH+S89LAI1QnsOB3gzwLIxHecY
K2a13QgOlOBQ2gcR3mBGvc2Gjm/b5vsZ2WFgEg6klezW/XBvGu1vsZykTQi2N13LsT4MAa1xl9xL
hZYOhB4n5I+Hdk7GSnwk/XjTM4BlKg9zDZ9mG1R9wkqJ0C6odJJvAN+VJi1lbS5W9t0RwcdsC8sF
a+e60dXH88zygr/jpO+1zrtyb6YUQrCVbazQvLVGWLUdAxjO6exsmNr7WBHEbBv4zJOzBmedPBnl
7K3BfsBb7r7vIxyUyuTTLIkImwL7rHOdxlq7OINZsmki+bduBzM7TP78XmbGkcDtrYvJZop5lPxb
y++PjUjTBZskPcScqvuqMmOm4OlhnHHn7xMe4Y4GpCnbveUNewerKzmsepvsKDs1Y45gDZo9wqmu
hEQwthKVvSJAgJ3IOzMRhmyFZ9rUp5sqidsbdjY23MtSJTgB+distD9yullaKx7/hwpJdhpxsjaa
vlEZDgfsDyrNL1oKrQ2LU6eMD4sxVpul71FlNhD5OdRBV5/F994dmudCdW8m5koztGoYDU/s1Z8k
ah1dhYopieBS2GQPJBl+BtRTFd7NXksEC+pX8aaV35ThocIoE39wpvWk3oSLu28WGzVUC5+F+IWb
kK2gzqKzGTfXkipfx09v6jx8Tnw0xzpBM+WQn+Mmfp/GbC9VaIQ1c4fZkqUxjk7Hfc4urHMVGMHc
JpEgSYo4Rm2CMpF23UscBX8WVd4tQ3x23HE/WtlWshwXH6VoYfGWIoGNPP8miqw1ulUAe+kzyMRY
0F9mNrYC0zOxf8j3NfTOvFOLXWDpOvukoKnDCruNYHjzLDM1uRVjtZRdqyPkcyVe9A0iX3MM7+B0
bMDuLklLsEWc0V5ZKrqtnKUlcjxa2zpVrWU2oKAz1EDYU/T0a31hblojpKH262tj43C4hwh9GtJc
Y2sKd11t1JfEi5I11r+I8BNj62PrSyP04CfjU+OP6NusNQl4kJ7xVs7z6jXm7swUJ5w2WKUQ4JFi
uWEt0W2InTByXkyVMGh+8vN075CHAugCDQ0eeImFfIHbP6N3KimyHWY957MG1UYSQEGlrvKT3iX4
x83Xu+uCP1XNosvMEE+eJNpCZLmtMnSRhcoR7OXI2pG27bXG3+ZudLKb4VMcrSPqBFzuOQDDHbQD
rCXjq0sKvMeblIR0EyKEXVQY6ASq5OuY8KOWDUWCe5zaZ/RDspg2Tj9MCt9ap9s5RnRVNDVLJP7B
ORzoCR/3ykq/zcD/zBZiELglSIX8hQgZFMw3erKwv/bzs+F4tGp8PN0e34ASSvQHw8vsxujGDCwn
asD5zE3fXbu66HF9g6R1U8NjmLFKCTLry23zR+yyeR5SPQY6oQozYBCSOVDvdPxkVnoryJPWZFuj
+Z6g1AemcJ04IiSrLCiAZlx20chRR2Tat07QY6M6LH/MwHjUjRRHXO1U1cuLyQFDBMhtUAYEP8ET
DrFhqIkgNN3hank4pWesYQbiMZ1V+u1jgcBcxfFu6tLZS9Fg+I6+MnXjiLXWB0xpRgRWD/Q27AHU
jli97F01nR1iUxTrf2q1a5pzsobxn5GMUJ5KAAnwFqaMeOtk2tHj7NKqTyzwALdHl52V8XoUmJto
RMeioGYFyUSUxew8uHr7MWMQFnCdmc6e65pwI7to2C/m+ykjxinj4wz1sOfa4CkAaTNNzNt87s5j
QyuNrO89qZWJ22F1QSd7tlsLA8fhkrvVdBPUFiKXcdUVRg+MNaH+jq2j4THC7YkbvTF85r++26GO
jmi2uUAhYdBxHJ1KmsJZHEYpjGZaL3gyO0P3EGOJkVR00FoDYYKhorUWRScr6g4lGUoeOqGNZdlw
CJ22Z/Jh/th4rO8Kvbyt2hTvMo9i0g6yQyc8B3Gp0jyoESUUIQsro2V4G8f5WzN77LAovwsW/Bgy
+tK85hHKMwmzBXLEbkHc5s4xAbJueab7/Vb1jLlW+ZPP/dvEIDxjZxxCAqdMvbvxKK8i1o0l+Qac
BS525rLZmgYsfMEI9d54m6JXufalr79rCjIfAThthSXcSA0nz51RY44jMcaNFZ4WPO8t4gVqvPDL
GPcPCQZ2m+DDR4ey8sfoIgsNz5OZjRierJp5Akq/oRXgpVo49g3hNazbB1PHv1HFRx8tqw613gr0
N1vpL5XNQCw3cBOM8vImd5tdYAMy8Z1+/DEMYfX+SN0KifGicniqKrCBxq3xITTtlQNx/wZLzF2T
pcfW8FfiWzg3IDC47XN1SjQihqve0OMSitSvPbAEvI1vCqYySREfiVLaY136KKtswGfJluyBLLtm
So/WSgs+jZn9M/BvKyp3Wb2SijaawaMTW28qJUi36s1niZMe9G7ncuDxHO3agThhu/vdKvvJuiN8
89hP2pXjYtNq0b38xBIDWVJoPhkVfgi5ab+GiX+LYUKGbR8eJYwEtrnX3Re+9jh42q61tXVaGveu
j6LG7Xeayk651W+rAaAMqOmnwjHVG+jnNPOPO+nP0eRdpsZfgPOZ8IHn0mWqrTdSheTN8JAM0Re0
HBp4UoZb1qeJj5RHqmzV5jt9HuuVEue7uku+U5ySHb4C7mJwz4YG9u/Ub02n/cBZb6SR9rUbpfQZ
qIURC9E/EmgVeMGmQONMbRCdc/hbptGwYaPfo4oJP4j7Za7WPmGVxTAmrl/kM9VDwgM25ze+csFY
K9DSoiZVy+XhLrvwGrp4Dg7gM4S+ojX8C4Oe0dkyzftIH85YDUcrs8KDxZp8CD2l+bQ446MTscag
2drJW9vozyFpaP1U3zeMyQ5FFCEmBfLSsWJCZEcaGnSwAhcNqwC+wujEymGejBB1aZlmXppn9YsE
cdKLaMd7gApXMTsZDPel7ZAiDUYEHR/5yizJVg1BJaRNnfps2MGBwwLBoqkSQ7fZqk6Ng7kWl3WO
YkgnyfAaR91xHtxHeaVUwohx9H1KON/QqtV7WB+XKGBgieRuj+7+hUyd6MaY3T9I13vUqsG9UdMa
DsVXRsYLuEKoryxEdk0mDYyRPlSl/T1kIybhUIOGAIxxqv+qmMlXUE/YjQTswSM3XjfVE4yF6CaI
Itho2PtZLGy2rGPgeY/xPP/gjvSVT7iVeLk61NQu41D/IXnrlChMC6pkQSjVH2dSi8FDI8q2xsbJ
cR6PUVS8J0t56ngvq/NXsYaq1Q6hd3CEH+QprKmzSFKDZO3gdGsRW5Fa7rvt+O+hZx3bMGthZDYF
Xsi/14XafWYgHWY2sk8fpsqiRw9hQn+exufAVn/CGqkxNDEEyUxOPKVtoPAHtMEAUeOE+FGczg3b
IrYk6B+mzmRCTgWZurAB7Kp/nivYZ05h/Zl9gDvysKWA6jSUybLKa9UJHbw8B1X7GQ7dX30AJUa9
qt+owXscMibH0bhTFvuQZcZv4VQeVOCOtAj9sXc8f5UgHblxAvPL1EDiTTduN0vhHyCzvkkOOzFw
R5VkT6REPjWheconGKsCX1mdt42Z5TCNjWnU6t2AY2rspua2IKAnpYPAyDBBTkaYWyiMPHSxETXU
MkZ/MHHkMSf0aVC35uA8ZWZ9MAYLml/YfMLuzyRDGT4PJoiRAmniMlRZ8ZEUyYNdV+EmcIiTgud+
IMoH/gKxQZZi1xA01Wti9G5czBF9QGS2bxUb3402xS9VNDzrxXJVurYxi/DyX5led2oe3XBnD2iZ
nBhM1sS0G1slIpaWt2RpHxKiO+eixNRh3FsIIAe6wchyafrqjcwLGms+s/fhJvPvcox1yXX975JY
/yko2exZLIZjZ3vNK24La3Z3pm0hZvTvwhpeLBWCV0/HkuozN8mW0KwRVQu2vEASOJzXa9mc6Ob+
aImRrlQP44xQx5sE0hgmf9l6QIl5M3oDJiV+9E4DmrP6pmNQlhYDuQ8nd94kbRyZE8uiGdmrkoS4
KJKhjAlNt1+5kCGdIVhpDpSqZWJjA45JST1AT5YyXlzeSgMlvhUel4Z48TTFRD32/2CdnJ+a0sTU
osy4AelDjFGc5ROjmSb7sRqYpBZ7N6xf9dn5yWvpNmGfsZuVBwOIqcwCwKEuegu6+rUpy+swtMDt
e9dZPlSFBFXi0i0TN2GqZv7HZzBRrYkvvU0GkuuV/2XH/KE8NGGU3NmqPecVIKQ77/0G5H3R+/Xg
OG/WiImvbXbvnqO90zzjbzwzjyyT9FE54z3dEyskj54lSbTIGTA7qn8KdOx8nfoEHwtaSRL8zaph
w6xiG1H/zcaHppX/Jqr3X4QN6/+0OrLam2yGaNrOAX5FsTyvY3yQsLm0nv/zP/7H//lfX9P/jL6r
yz8W2n+ANVwghnbt//7Pf/UG/5SjHZnMwP2aN3CrgQY21BCQLcln5ebuv4u0luzq/26F/9Nb0DMk
i65N2d5IOsHVuj8eKR2Lcle2SJ6t/FNXEBi8rF71dvIIae3cOX51YEF/6hm9lFbexoOeYYKl/Tj2
Aqch0cgx4PEPnPJrgVeFCelnXwV0TIHCbMWnuGqPpaNeY6O6j50cVN5oXvSeIyTLu/tSB2mkzapv
is55ToqZcOWF07JYaT0wSuf56zRv1t04PC9R+xo58cUqGH+UTgA70KmuXmshysQC3vbJEibkwcNF
oQM+RuQ0j867Pfkffs7US9UvMYitl43HwYyeqoqIX+8xXNJ7RdrGynetp7hwD3UOt0NDrClrji6C
SVU8ox4n5/P/f5vtfxUrLff/6wMWfsRiMP5rRLjkkGGa7Jmc6JsitF5Da3xf7O425UnQc+DmvKiI
KPNQq6TMSG/SpnI4+3zYC0AyHQHQjTUBvTfJnVZZiDWxlPW7s8rHb6t30cGiHGu8kZuLr1/U9hGc
+Qq/E/ipN57XvdgqePYS57H3iqvW918muT4L/nHGiArTdYOf/8vZme3GrSVr+lUadc9qTosD0HUu
ch6kTM2y9g3hQeY8z3z6/pZ2nQM5W5nZqELBsLfsJJNcDMaKiP/70cm86KnRkDjWNzEFBSid7zR0
cNepHzLN+VWxt8RDhKf/8kU5YxuunlwTdoW4L/SpQgsvmmVqGjF7UbKNBq4OY/mQYao7dzp3fflo
Z+6AemLtXqWiqnIm9deWneCgUS16QSkrGNu925TL/+wYp6bug5W5lc03kq4OHZOjsssDLxipgX/l
cdbORAz95HuYFprLiJLVptG659ByHmtAy7b7KouA4/iNSQi9OmIaF2cBpRk4U/THteoI8vzyd9Sl
0fpX8eTkS2aGp/ZCVeONV9S3tNXmjjH+GlxGu1RPh8PMk58388ho4fTmCbB5TyYMPFwWe+i8Y+vY
4wprDulTnEyMuXsMUjPUvRgc+4qHu3ZmZen6n0+boGGbjgw3rws6uFK7kIhiHYXotaRiiBZYDqgA
CQ4Thl7T7qa42NkVFGTGWBvqq3JmH37KTALmL180TV6cry6a9ucZxak3mBr8i/Xo9wdTunIxFChT
m1Frbx2DPg+TDYiAGMOnJ8YfpFDo8rH1cytG3shPsWfqhraPld5eh0DnXKAd2JrR6WUK2fbNJzng
ixUT1QSG26UyjIuCX4G8NMxi52gepJxBXsgKqTlnZrsPtaDui5RGKuDw/rx8nufumiZTtE/nia09
8HK3sdde9aAjvTG7Nx3N4zDuNeYuOWOSKgrXH2PJuUFWQiUkl+IKD4myQXBLrgSmc3fr4ww/nUlZ
Nz42qFjcGnDhZ7IBFmYxmvWEEg/MHgo4sttcZP5dR4MiNYtt6O5ypbm5fCXO5KTaSdaRa2WfG1qo
rBm2W/SuAoCIBjPO2dwdXp8hxFO2xZePdfa7nqQHUeHiL8M08VplVII/7URHPlofaut3lHqrqrNu
WJHsGmkJJvZKimQvH/lMQP4IcJ8uchEz5mOFMT7CmAPI2dEAkaaKE1mFTcflQ8gL9sVTp53ESgVD
2joNiceViqcnBrFq2hw76CPSQY8H8srb/cwD9nFpP30TDXMWrSoLBS+CeoXUvK/FQx+bVz793Jc4
CWbFMKm9VTZcJzwP6Giwbywm9qIqRZNqtA6O8K68W86tu5MgFWaFqJgXV+jPRrc23jF9E+98vfud
BuPGrD2GAC1319OTv3x7zh3vJDAx/ZrBOpKvZEaFQmdcxaBBIyo/o05rUjrIjH3w2tL8+c+W3Mcm
8NONCnDpCXyHA5YssdaHkCV7OwP7nRiJzpWDnFkNqnwpfTqIoStYeE2sBhoxbA+HaJVCy0glovfy
ZTvz4KgnCyKzvMryZXiA2sqoW7luofoVYlznWvL98iHkA/LFg6OerARbwbhhsggKDbUE+ppSNOiK
Ky/Dcx9+ctvjpI9AB3jeWppuWPS2m5SI+p+cuO6evEPaYNLKurTRnFTq3qnw0m1ToVxZr1/fWfpI
f95ZmmyKbuGxuHZ85rdwIwKts9Exirl87l/fV92VAeDTwlEKo42rkeuSgaDA98WSTbfxICZaC5qC
bvzyYb6OJ7orD//pMHbdO7xdJm89VnA7Guubl/dbKuu3A/02xC3Xch796yxMd+Vl/HQgLxtxDglp
E/Zpv9N65rmxwTB9u2Topfum+8mLqiVrO9L+ykP1XnqryWmVwfKcD1l5KG1CpgnWrwbOS8NrNhn8
VRbm8JCROdFD7Oe9aBBegybN3fIJ8sjPonFvurq7sprO3fCT9wdj4oHuR5q3ri20gLEKriYY7y3R
Hi/fCl0+T//vc6a7p7n0wJxwa47cC4Up1VR7lrLZvi+DRTIZHhYJxrs0T3AwFukDBtfzHJkdI6G/
AXvNh8LeqRCqI61i1sK1Z9GEHkv6CRoDmyqD4sjl0zy3Yk4CTlIkylgqtKZFiuiISR0qPH2xarLy
vXfgB6SufeUN9HVooN/555IpVcMxg6Tz1qFGU9AIoh9daP6HT+9J2GGCp5oMAJ0IWaKbrrAe9EBh
uDm6kr6eWe3OSeRxGABGvo3JFuQySA8q2VqRLD2sMXjhPMe8AkbVeLl8Q86sS+ckEHlWItS65YaU
OfThqp7XfXifiv5KxqF//WLWnZNIFGoBTY3ectfgoZBp6yhQ29FGrjz1c+ky1aJYtMOUEjP2C+zj
X5xkeKgkcqDQldsG2HcqNYJ1lcIyS5p6nqXim5RK53DfHd2+NRQ3XQnm/gc5B9fHBnwBqXaTLl59
d1Cc+soTdmZBOSfBLlDVLgdp5q4n1195WLjlGAv9ZzfhJLxlLcarYlTctQW03M/brS2LrzEWTlfe
k2ceO0d+p0/x02qtivaaT/ykccpUzchACE1bTDnCeUItH47o78tf5czWC6u3Pw81RmMYFAM33HSy
NzMej1lcozYLbkBO9nNbS17DsDZW9ocHLsIFSOEhnfn6TjppRYzlpJEN/C4IlgKngKYxHi+f2LlL
cBJ5Gh98UFByjceB1jDT4pLmauFfKnWH0mT28mHOrZKTsOPbjRBJartrQsJfmqHduRjyXP5oudC+
iPDOSdQZSlPJMe4i2ZnqezuMDqVqf4u64BcC2yt370w0sE8iT6yoaQ9ZAm8hJ33pY432LGCiemDs
7vJ3MM/EA/sk3mihlhfhwFOkBwAfDXvb4/lnapK/BYtVQtToGTsMNE2Ds4wqxPhOqb5OSnm0Vfrh
Y7NRK+V3BpkkKuIcz5ixmtnUY5XKui/89ghwGhExGRt0KnY3SIspJ+F6h1IUJW7YIwtIMuQfk74X
NR0xK05xb4m/54jc0xhbYIzk4lBfTrW/7pIoJEAJqW9VyBbwAyjIGujv440qaYDS/erydTl3WU7C
ZD+aldeGBhGAuGWUw2OGeB7kUXHUU/t+5NWsdBqz7t5fl4937kafBDNviPyWnN9dS0MVVTePjKy/
NrbiXwk4Z9aqfRLRUOIVGhxOcPzMVRdoRkvhvhda8+yXzZUn7Uy5QbdPgpoN5EH39cDGZbfZFpl9
lNJeHT1dji2IlHVL9Tk9CGo+yZNM70a0qopZX8mxz13Ck0Cn+vWAJESzURqikoGRGOXGdkq0K5XH
cx9/Eq/awa/wShntdeQkPxsYI5IDJyH7lxfA2at3Eqga1wU7W+jo/QP9ADPOxRyWJ0YKWqQJ18AE
CbpSCe/hkYs00HBFsncDHCJoe185B/ldvoho9klECyvHLmDoIHiLoOxkVPGZMFffJEevHiAX9LjT
1EEBDqLTUMI7R71L5ZCQvr18AmcSLesk3CVMhQ1KSaNWWlnVFiJi3XQ3GbOAli4GXsAmPk72cC0l
PfOQWyexj3mlqmqiwVrXbDokApbysfS+sKdtgMaqehi04tvlb3bmNWSdxJO41QOzxYmFsbJvgFVo
jZuLy598pmivWyehQy8yJnAL3mpBFG8YM9tJxikmRhlqRQZ8NWJKnGTHgemHhI5vOOJJVRX2qwSA
plzaBD6+btf2lg22NsvalpuOATzQLf3K2j7z6Fgnwae1A92szVCsMaRHCaH+jrBX8d3pSk577tqe
xB2c1+tEyTUBPZHbVg7eo+Kizb98ec89l9ZJWGHWjNc50rJ1Beh5DLSd/BLMdm6YRgODiq1QwGxm
NBhbl9nqscd1gB7ywgTbcOWxPJMpWSeRZwr0XAUdI9ZWWyVoFsxFwa0r8GqbEJBHxnBlm3PuNp1E
oCwWStoUuliHHWa3edayGBCz13Zz5Yucu1En4UVnjiqibgtMDZKUS5IgDTQv36Yz5y5OIkdW6Waj
QYdaQ2O6lVZ2RoQjXBSnw5V1cOYmiJNYEeYR07K1Yq+n1v+B7A1uBHYauCv63P1gUO4ufw/tzIta
nASKYlKmKEYrvzY1K96IirEJekgHMwWEzNApHTYGIA2s0jwPJ5xAgH1Qh/qvzu/hDlJllwwirRxv
3QlQ+eVzOnPbxEmAcfoicnzRcEpq/OoWtKvTbrqy5s599kloALbXeZiLO2sVnzdAzN8LlNaXT/vc
lZSH/LTHchumeMPcw72BjLFsKqYc9PypM9yHwE0eLx/j3LI7CQ6Jkvqtm9GNzJCmpQkQR7l/NnLr
Sk517vKcPPqpHdujapHTONRLdAcXGOamrtzWj5bpF297cfK8Fxio+zCUkfUzzMVsobQtBKAyImSG
vhRbFvBe0bGqxt+YAg1MZCNLKCAQjGwFEke8xna57RP0kLa6Dwb34E7aQ2dZO0f6Cip4zV+5k+eu
wkncEEhd+ybh4W7YYHUAylW3er18A88sko9t0adFUmW2M6URH81+/FmyvkZ5DdChmghaLh/iTFsf
buOfCzHw4wyyPceYYhW5fb5JqWMvgyj8PVXlMO+z5m3Qqm6O/BUkCh6gABYNRhx1yL3QO7oFAyHl
4vLJnFmw5kl48TpUGHRHeJbZDhMrFklgHwS4xcsfr8lb8sWa+hiS+XQ9B6doQLQPfH7GbKTcn2FC
zqtymGklZHZbqHcTrNhM7eJ5bI5XUv9zd/EkipSMYfdTVztrvzSWvmOg5WZgrjfXWZL9uvzNzDOL
8OO/f/pmoaroeamP7lqAL6Bzt0amz5hR1NCuA9QspBcVvhdmiPahqLNlNlU7Q0HBIh20DDe581yw
9m31DWvZ77CeGZVS8CiLf5bSBVFBcQHTi7mn0cEgOAt2UYtbZVzepYb+O6i1B94LPcQw521IQOBD
wGDUaFjprf4NOf0h61CksPtFtf5uF2qJDBDLa6247yPIrl26vnwV5JL96vaexDs7MQokF+BTooFe
JQAExITZjVMywF3GeBVlbwaji5ePde5VaJ4EP6ttHXw0gNJwgZHjiequbeuDjvq5neoF3bGjqwKp
mYaaRj79JlAY3Rw/hVfKA5mUOGdZsrHC/Fr6cm6VncRLI7KCVLNdf4PcfWX14ZvGxXaTYQF46Pvl
73zuECeRLm8Vt/W1APGO6+L4pYS3eEOs/FySp6Ll5WOcWcjGSao0pqkomIz1N/ga1/j3lHdF0Wwu
f/aZ9WGchLoSfDEvLEyesUGoZjrzgxqlEi3Cgi5GJW8ZHQoaPb7yBjtztYyTYDaIaWR+PfI3XqUt
S0/hxgCQY0xzHxr4el/+SucOIv/7p+fedR0+zK5BeGkYWKbdS+JKXgYYpzg3r7wi5Al/8VgZJ/Er
Yzax6ZOYy6YxIesaMBQ925+roJtno4eMCwnt5W/zMXHz1aHkqvj0dXDfHJh9p4mk2/5T0QUrH6aO
H4IdVHp948GW7SD70xd6QANyoEeGJVEElUrRxkUXFqjIsFRGpxHkYEjYlMCp1MT2yslZ8lH66uxO
4ksN2Tkv0zjYeN5wLMb+RS0IuDni7tRYjnb0Im0HcP/O0JXygNAuu5fgmSgv10Xp/9Ttdi4Mfzvq
4y6HXY4p32Ic+kOCBE1Jod+YCtXIctKfvcLbDrb9TRVYmpbSj0r+RCeb1gf/prf4L5hcv1YEHSae
n4FV/FDH9l1L2k08iLtCjaG8K+m3wYQj2OtslbvSv/UHPUHtibDXY/icyJ+3C0C6UCWpTc1EHz6N
rvOqGUjeRqBVUsAejcpdTZd/pqvdYwDMvVZykFajfg+dAtdJ9F11jguMEr6Utng39ZGxVzyUHO23
Fgjot9rR0dtDG4obP0qOvlHc5qOx64Hz4sfFKwM6Qgnot30XurlTuuiXyPKNBM8Fib3NbfOtcuJv
GlOFrSLekigHfeprd6M6PLq4WDj9tHNy75X306Yg0M5F3u0toSyx7TMZ3kcaj321nLkxk+CnOxYb
GbAMfCvwc2hmnZbvMxTrNYg9qE8DstwyXQ0oqaJweulGyGXcslZ2lZCokagbqDe7rdp7wLvgWnnj
W6Qi6ZR6IZQEf3XYNqEv8PFlzeN15OPj0bo7n8mpAgW6KMi9E1TWVfLQOt6tGXprGqfmUohyo2hM
FYOnpOFbrz2vu0Vg28wcZGKWrf+QvH+mL6D8JWiVtMzBg01R9tIzwEUr1bq4hepmjluCmswUQVfW
Ezcm8I/LKx/Bwdcr/2PC79NzGYWdqnsOAlr0akfdr+8DgW5ALuAcN4upD37qYbEqAu2Zzacryte0
w+O4KDElwP/GQBEC8aQzbx0bHZ02NrhCB9Or3hoMfI3bNFc2hin2qW9+14bxJpcpi7RGARyHnr1Z
5xU+p/aYfRuQs+S1BwmB1CUJJ3SJIDdjJOMNNIaBZdaWHp4YIvnoFkyddpxMG8myAz7TXmhMeueJ
f/Tr6iUIcemwWrAvabjxYiecYUF5E/FxdUmhRloSweE7GuRTtQbkKDcR9naQsqakzXe2yqw2vkDr
hl1HDmS8lD1pGhLorpcwVD2jvc0xAWHlVFTuWpTudCFl48jqcd8C9/mOjPXWxnUHxK0Jz0scgnC6
yYWHBTpYtblSKWJtxgUb58Z5aH11a+sNVwG0CrhPJqIayIhUQEIC/uT5G8zG/kKQtLKm4qbCjsKA
TpAl+k0O6yGy055SibHVpJohq5d65h3j3v/eYsQSQSTJgtCba5U2x17je2yAUdfVowqnNZ7wlR9H
fcEMyou8N43s94vQ+l1X42PPddW4iVUVH2QbVUisELBmk9kaqGzPjtauowpfKVtrDh5c3rk+6asc
/gkcIMCCfGm5BtKw/hklbrQy0BvXTC0PlZGudDYZ/M1N0sRLPxnva5c8S0zWE5ZvPP2PoUK9NbFR
trY07RcQMx6bqn2XZXzdcQ6TL+5C7maLN1MpaW2Zct/CtwqkMwsKgBIuUz922ygwVqqt/ZL2shbq
u7jNblBko6fl5WIDQE1bnwKH+iBwEED7N0f6ApUgKGD+pdhvxHgOMCcj+vq57XQBhhbRvRfYu0BT
xllpiSd4jd/0FjmO6UF+nRA0oHLC7MP50UhzUAb2AEOUzbOVAhB2hxe9NG8DZolmtQIPGCUaQ6ne
UcUApVIQRfIcPLZZ+JCZznsq8n3fND+CPlm7ZYhGVcGKuCqdfdFq72mPIrmumzfm92GrpeNrxpsz
ITG33Ih9dBYdJLI7bpHdV6LbaKI8isjECKZT3sxeoVc26HcUMNd2PfzsvGGpOP6VmHIuFztJn1Oj
b1AZMuEyRgabCydY25qxjYPBmvXu9Fp6GCWk5pVX97mDneTGZSL8FDtVxmp9sR4Gm9JBc6sM1jgL
9uB/vCu567lk7CQ/bsa0a0UwMrwWhi++be86Rp0Tv/3pTdcmF41zkfgkP/abytUyP2EUDATlPCyC
QxhZDx4sDV5e5W0/po9W7GPB0VvtrIkqSmIVSiZE2kOS3uqRcYtXw4+2NO9t5ikYetllrrUxLK6F
GVE/FDjlBf7GdkEYMBZ9mNR6E1bi3RLNoUa7j8plG6nqt9goHmubGanLrxiZS36RWn2Mcn16wThD
0GmaxkyuH0ePrdm/aZqz9wflys7l3Mef5OJN5mR0knsm3FrlVTe1HxUMfJNlf/nsz2xa9JMs3Gnr
mq5oQK89tzehm3VA2c32WlJ87uRPkmI8EQZc1F3pUBAdJh3cE/567DODvritA5kaN4s+8PbsLT3j
WIEFn+xwZxgPzMxf/n5ycX11d04S33YYtVykdgAYO55NKo5DTGGAU/s9kPA45IlhF94CptpcPty5
MaBTGUXSZIaFP2uwCZQOHPIPzz8qPS55+gEinJUEM9Bg/CFR4nWe38lrIcXOno+COVxH5EAIVWYt
KW9vBd+jxLgJPHr+ErxRoVel3JOjcmdy3w1JsOu++rv+8L//ENXVHyK7n3kxVgwENid//K+nPOX/
/0f+m//5O3/+i/9av+eH7+l7ffqX/vg3fO6/j7v43nz/4w/LrAmb8b59r8aH97pNmv+W/cm/+f/7
w//1/vEpT2Px/q9//CRhQAv78O6HefaPf/9o+wuhmEN8/h9Zofz8f/9QfoF//eMQ/vxeffdbnsa/
P+5//s3797r51z8AE/zTNgxb2Krmqiajn6ys/v3vH9n/tEj7TNWCn+AIV+7Ks7xqAo4q/qnqwlVd
UzfgMGky7azz9uNH6j9t1RaGK4Rjaqplin/897e/+3vF/n1DvhZBnhSZBf+zHFfFiM7lBHTLPokP
dgKmDNGN9Cu11vhXLjpS6sGzIR4F8zYc9176wweME9D47ih7aXha9Y4CocBxll7Qv4V2tu0mscul
djrNDzyvMnNInzxE8Z8u7b9P/rNi88+H8ONcXVWYmmlBLdPF6Yh0jvmKiEK3WvV2vi3T5p7RlrWR
3aF9P/YlOeN0x2jGlUfxZEBLHpV7p+mmbpkqVQWu9x8787hQwWaHbC10t10qWr5gfhTqzY3fjfMk
tvCFA5JY/9VoNOfind7exonx6GwtI567U7hsVFBOGtidKxfjpJT77/NiQamWbrua5ZycV1fVohpb
zsvSvNXYUnf0FRR8s54i9tCVyynstoowZ71zVRbxZz3k70MzomhZYFoEv55ERYFuOYLFjHiJiESV
aqt6EJI7mOIOYHd4+CYbbXCVhYc3PLSJ0mvKRWhGazEwl+D2wbsz4sitqNiEVfW9M5bHqO8fyLIf
DXV6y98n0T53Vn0bucPc8MO7lE7yDPHzk4GQqhodRi889oW4s9XhMlO1vaWzgqMItUm7FMAJVPc5
pBASwzyzcKfwvAKLA/vZoV/cAKpyUP5mVnk0zWlPFWmdMttQKOWizsUz//yhcGDfl/u6AugmcvFL
1CBsAoY7cqfflEOAMR3CIIo2N6MFp9pvHzi5F7NpSKQ9FFsjLwdrhEYK7KArSkyfMLOl3GujctXy
WXNlOkmz/qzrc0cs2v4qcGD5CLMkTpKjSFfxKHL9ZNVZDyNOkPjS+Q9Vtxf+EpCvUi1sbxHnS8xX
WCHozOvnAN0/forLHHBiszNVCKjMAMxgNWHyET9Z/ZyNpv69IqF6Dal/57OWrRn2v9rSDzeat4zo
hLQL1zyCJOYNnd6nA9KIdQKVxowoBACt8styGcEyRvw8pN888xCG/kztl1UBK+eohcsUm6EQpkj4
GIe3iT7vxBGfShzYmm7eFPKIaAQbZV7rK/CU7AkC4IG4/ICcdndusxqzGx2Qo7pKUtA3cwWkfrq2
/CUs6oFKYH7XOtsBvkK8UtT7CgskXJLyI9TNScWlfulVS7fGWZvAtzC9ValCtmYL9VSEu8RY69VO
xao7HffSaNHFuxieA3bs85otM+sMhvLA96GqOpowMOeK90BH0AvvB1gsmLiWIAuOLLqwOOgJjJuH
avqWDi9D8OiH24mrRBUx1CCvhrhpYCuV63MFvVunpgBdmd6/V/EI7Q5jtbcAD2Oz58/rXwGScfta
KNF4p31Kb/69fFxd51Vk8oo61bcMftAiHHXilSr2sftq948QuEB4MFUIWcFgaFsWHByajrCzgILW
gDNCfboVfv1A2n+c9HjdlWQWI3EHNFRpUpthX+fAuGBGj1xmwDxFa5aOjIikTVr/amn6PLHey07M
dUPduO1dmfqLxszncY63XG1s8sEBkUE5a1KWBut1SN5V8DGwd/HrfbfZEaYOTNkYOglFu6BfjxoG
wQzYxFRK65USQ7tep9WT8O6ScYF/gkIxJQMC2fyYJED/oGf3Q/qo2HduQuVuoyfgvVaFv2wrTM8X
zoCPF87MyTHAwsYeFoE6N6Hu5aNY6Jm+6rHDMdw7wz103p3DOJ3YpAkG3c9q82iOr2Z8xNFmLnTa
Q+LVCH82NBUHF8m1XSxFNu1yq0RtDvtPkO3Va1F9G9IW7e41YY7xZ3L+cXdtlxlvVQDhI3E4eccj
wo0CYacpqJnp+5DWqPcZaENgieGMlwmx94Do7MwQt+UipfpB2FsMHotYTcOlNo5gBfN7tRkwT3J/
2F6HaB/IjSf0dmMZ7U7U3k8EBFTDcyZvqrScW/bPHijFMjGnCOZnDU/T2Jg90vcsGv01bgg/oJ4u
0loJrjTkSZL+3OrKfIZYi/SF/MgweG3Ltf5pQxURms0whBHsNOwT4aFD9FRkUVppgkVtYpTlt79S
6okzansj9xUZdee1oIsxMnOsYgdoOwWFTOgvxC+niWkgluYPBfMmte4lhvTHQHd9bqdIqSlLtLCJ
m1mjxNvAt+8UsweIpQ1MzypblzIbbYMJMXqurXwYUHXsrEb9LfMxMsOxBcBsdiitDNisrqTzhNqt
naT0S4AUlvWNdUgSUq2so/6TSDdOF+g//YGpDmDDY83UMZcC3TIy0QjcgBjSWfo15oFdPNGlIGar
nuMjGUhvgn7kfqTVgSmWGejMJzWNl0wTSjNRB9mLMWDJw19hAwIZoPQo+xV9uK3LZ9yX9jlCyJ1t
sTSpseLrabjKoTI3cRQUP3J9hI1bFw5yT6pNrhYHj2rW3+uKin9SkZrzCsr3vskR5zuhJp7GkCFj
vwWLToE3tUZxp6tO9CAw+cjHKrhxYOLrZqjfeYnQ7+ixPFs+MzelGxQ3SdZ1S5tC3qwFE7poosSk
WFTxukaiP48UwWUV/bZRFWtHEKImaDr3kZK2d307vrSacZNNfbUdRcV8szWhtC59F5qMSoW+DACD
poyMV/WrAegVPEZ7aHqD8m6ZNw/2VGLaHjTuuiyDdRZH8THQoYAZCe7WYy0wwFMonvrtDrRNrhkV
+HGV6YGoqBcfvxtaXQGS3TPij7fx3AL8lQ1Ru1JyT/3RxNG4xVQSrNGEQYIea+ZN5FSA2zL/vYM2
NI+LsFoFvkW3Xu/Lm9LTXhxuBiSimhdGHnzHDM64HVMLX6A2GJeNsJRV45gQHdx4nrrpc+Xazg73
umhuZFWKXs/95ZWdvXWrHO+geIWnoLvWPJU6igaiGYBpGtR4idePJHHrKtYrnnFDn+FhtPOtGuDv
KDHK4seUmPjUpdHGaIJnUx1htmhyAHXMHpA2dwtMaLBBtyt3bfSGAXjK3woGwmhC8krAi+g+KTyA
hIl7MIT/w3bhDvm9TpW6H5oF70N3rYTZtJKpZBdkizAh8ci8AYN0794ccBXWeQ+EZvsKZm2bYZOy
KNzupfedcukoBla+kI07BYNiR8Mzl/enF2fzKMZeIhjLaoFzqpLbxRxySL8MJtddtTmMHSV6t522
nxces0MZtkdR8V62KfaBhoQMxtWG6itOson2e1Q7DZ5ye8N8MGkFfS0cXw0NL4we66Ic6mRCPVFP
GkwVtDbda7qBoVNt8Gw4JsEGdusRXp2zCPCeW3g6FgfQOX5U3Cdmiadhl8QdDgd0th7zfN2zUzy4
YNnIngMeSROgsRVChDCjeJsOdodaWYGeru7jfNKWcQMgWh3tey9XXlId41RD6eKFgMjbRbw8aQTl
svPyUFSjDckcThFpD3ZSoxFu/Wqa1h4yq5VPeSVMZWnC0DH38uoG84AIN7ISpTp1cIwmY3NZtfT3
8hQX6dQvX6GoejvHMPfEa22pOegjhhrSrZ/w2jSeoE/zvitfuxjEXuHfRvm7GQdiCSjlrUprdZP3
5p7OReubgGqY8JtblfGCeFKQTANR4CkdVyJuo3XfPMRhDDo+GzGMbmhHNJh8rG1+xYQOBmoyECT7
eoTDUJEBRgWubUD3pqbYlQxUA7NNFpHShgxSFWKeeH2HM8NMSeNkF0S4wjpAQoeiYIiUPcUiKikK
JKpFowdqC8XzBF3kAFW6mNZmneezQK2q+Vg2Ksk2nUhR7yePYWa9HMHROkMHC00vyGbhMIZW/Quz
+XvVb55cXAZnGtoY4jjZaGRVtAKxCXaVt7FrYkxjSdGrviZLpo0YFtso/PiEqYNKjll3D8qG9/hz
FjwPBcYA4FsdUD39K2EbN/Ugq3Bk0IwFWzu6DM24URiQnTUVlj5psA3HGHOHoX0mJWnm6oAzBdBy
3EsaZNWWMWVzUPn0eHAZ68x83PSZvTegn/k6hDUgtWKO88i960QLZaIHHyGHIe6U27oKCWu6bS8s
U38EjfEtGUdBpVVZFn3tbZXYh1gMH3qssi2WUfEsymqGoBvtyev0lap0AWvzlxh9hVnL6V6Fkb5k
L5TOkWm9jZM7rJrSPNjDgxIEPycVm05B6hhYPTsKhS1kn5hc9jTYAJOz51GXgPCtoL1nIcPAfsxQ
cprTtavT2zjVvX1Cvq3S7yPTVsNl4dceVMdq6/aevkg6kw5tkc1pHKd0hzXbusHz2F+WTnkQbYVd
W4jTJM/rvEhjAbf/Oe3dZtulppwPxerTh1Q7Ko23DbrOug1CDBhV49b0PcQEEeg7e6hbpkkNCHu8
f9l4mpFv3WhpPq3aRAMkrjjq2jG9vypIGDjQ9O7GCHFFCN7R9iqPkcLmIeGyznJf2cXsF4+J6Owj
vCELh2Zof45Be7UctkPiaDuvmrRdCpBtnmbQXZNOC/aN88sdzRi7vcnbN78scpAbBXT9zcfvyLNp
3tIdFyHkErWxifpLI3HVW88qop0ovJ3bqcWyG61xObn40WLPtM9y9SmIdXWb5JV9+PglJl09+GWH
0lir4ZslOXNTrpBLpUlvG/nLx+8+fimj8WkAZL02ppfSrDtMI/LxtzV2wCGjCt+Lpkr0fV/50wL+
bQr4PdZwXoCxLSvTauE5W2+MQqwL3+g0mQdMaHW81Uc6AbntzetCV1e2BUo9GLMU/zE2v3E3gXjD
umipM/uwBZq6BJ6R3xaV7a5EAIMyzWyvn0W8cm9hWmW38DbXeuznN0DudezB/A5zgjICEws5Te3Y
kbo5Pox+RBnbFUcvcrtN5zeg5iqwqrUppo0N/XeOBvE+MVuc4nLsSTLciW7tIthHtNUGNY+/t67l
gZUNaG1QmNpEPV3AisczdPrkCR3hRCep7N4cv7jXjGIJYU6/y/3M2fdusnfgWcCRwWJc9bvq3g9E
PdOKXrvtwrg5EI3wxS4UnA/U6D4n52EaJcVFvMj6ndHaPxKuwW1Rut4SUp9Yuv0EvTjyd6k05fM7
8Wuog37j5tV0tFMMpBodLKdeh91MZS51D4Jk7o5+TLaEhS92lO5N7bHJVBQ1R0yTRbjTZP1hGpUb
dnTTjV2Y3iJIMjLlajqk6L920DyH/dDEa7vSqvtYuAy62aRfvfIjhX+4aUffuU2L2r6NbTXbRJHx
Vzu+iclpQraWLJKi2HORzAe8bAWYraFeRPIVWbftMRZm9dQ2I2vcw7BPlO0iHYvusS2Npzoz51aS
lEsb84dd6/nmCgsn3EGyZTiF7iEzqoexnPxtRkmMtN+z5jh1QM00wxfQ0QOcdRS6bkd1bJRactSs
m0Eltnj+NMsxdNAgCW/M4K84Lv0tfKaNMh4VhzKjdNdrWO9zcrC1qPP/S915LDmOtFn2idAG5RBb
AhRBMrTODSwktHQADsfTz2H+PT3dNWPWNrObRYVlhVVlkEHA8Yl77znblf+chjqM+8X8kDl1salf
14XQ8YmcbVPdhaMTHsxE36jWAoKbnJSbB/EaOLusYgNrO7vGTRAKLWpnKYcQJGUCTE0m8qEnj8jF
FlZMdi1Tk7DM/NIlSWu3FtrfqXFRF9nHD7qBdtts0369l9ZdFjJCGQrYBH4b+BuK7HNWyJ322zPL
uXcb1QTx1SJuWxLBaVJfkYV2jKMg+JC9DyDsPQjn+6RD7IM2FA5L3TGA0tbNkrPimZ2MpGgSzcHr
cl66I+uXnSCNmChwhCNj8OkM+t2331LgslHKVooaKr8PzUvYWur/zArKaW+nkVHWZ3vG/qyrISZt
+SAd/hPHUmdzlIdVZ/M2C+bjWM1vnWo3kg4zskv10lnIj5tsvEv5XREQDXPVnj4pUDFeRsIc3yn5
jlwoATui+bhIypnitWrKI2e13ti2/dVM40tq63PTdMescT7Nrojwd2406QyIm/t7Pk1mXot5Fjkp
uzyHaCp2dTvYIFXyhWhs83Eq1P2k+sfVaikbyuQnl6jnO8Uj2HHzbTnP578/2ifwNvbrvW90yUWs
SBpZc3lFRUXAXtm8UymfLZium8buftefDAFAZBYhTWwP3IsqfyWSH+Grhe9Ks+Gjw6ruPSdXcAaf
03V5K7T76qUFwGa2613G2RgEcS6opwrjZ3IW2o36g/r3xrWCZwV/oihs0DjJsy3EIeh0ZAdwF9WC
4EmtT46VvOUX895K8H2yBjCbjR+y+0EmrakCUfKFTQlBkvgclPu4CIIoBtC+dTe8OKK87wSyklpk
j6pq86ie1adrNmdolTNhtvUVdHaYjfl34uf3ieXckc14cLoBTkuwzjQNX5hqrSgnvv7gZfJiuoaN
YxdN7DfGRZvFjey1EeKxLU33AbIlCY0X4hhsD1d8kot6lIIm3KjnK6/nhTwupFtfiBABuiEC2Jr7
NswrYq1HTeY33TgTC5Li188KTm80WY9h2F6jYBpDSpaqHhWm6+AkSYbO3PoqwJa/ruAgod9dfl6n
9W0QUKrZw8EstUX35H21tXEv2pce0lw0zs2toUmHIOx2R8LaOehmrsAxfBZefmt47h1YnCcxcs2s
K+Hqq28fmwkcYYr2S5KGWLvPE9h2Au1JGpNmdoLbAxentR8bnt5ZnblxU8xPQ5bfW3mAUskbCdX1
b6xh4n+yq5fO63a2R9ls89fP9BQbaXmnDpawY11SDSrKm8z1XvrK+3KDcYlae4SgVd4ScVnFa9Wf
TZJ6YWqqD2f04lGnsYdxCPnIumHT2czkYTNjzes3puoNOJVPS1JaBgHHxoVGpc2eWCPC8Dc8T/fU
tmgPBdKccFp4G26I4jULos5Rx5DFLUHRsBHL9rGq8icea+1uTQhYdu0HZWEbCU3/jJfyNV3AFfTj
L6JKyDRwqYYMIJpS6gpy6/PCymcDc3tX8k8BpTuudHnnOy5dvtvszMy78SqpolqW5xq7xqYaig/f
NH6s3JZxajDEMEMCaFPWEkZe7sHIcRE203bKKDeLrEbYk9XnXFhjFBJZKS8RDiEEpGWEIUkKNZSA
imsNoFEKKErhX2BDkjWcXXrPkbhFt8ichhRoXZXkxpICUUoM1HXwUjfJsK/a9fPvLz1xeuB43V1w
EblNZXottbBYplzROaPj89t0Bxwk3BW9hEHXuZGZLmWsU31j2qsZeYVzH1i63/B6ir1tB2R/+yxL
hLlEIhfHxkxLTlmAJ00/3GoNiNhvfrR0P2qOpiYwMKIbO69k2GH4bx5YHT+cvg2C38my/9O4+R8x
A7OkYF3NR7f1CwKm/+SNCYtvvi+b/Nb19dmbgw9SrqyNVSqqP0yzs0Zc0cP1GJB8rh4lt1NVN5dA
68Dpvyan4tzKaD8KeSz95LUBwywhGrlc0IxqaVZx263Z92jTWAtNtRZ2L1NCbLtkTDZRMxL9fJbd
yPgwyX6Dpn3jNoXtCppu5T1mqnmzsyECVEE8qvvHk8avM3Z3cKYI/J0JYB7USsif4RzCrv+prR0g
m6Oxhn9kwMePk35gUMQt4XR5Fafh8jkv442oGVHYyPzjZZZhtLSkiPfSvnZ6ZmaXBUxa24z/gAVU
WUZiSf3aw66kFBuzbT/ZCIBoTdJOfhd+9VxY/THPhyiZ87jM03PC08Zf8LhJGB0R8/tXQxnnznjy
K7nGrktHTP91APUabFfT+/BmHmflBZDIwDHqfWA0zR9ZMWBpbFDZbu58qg4FoYMzKwqRhwq//5OD
fh0Wu7t1e/O0qHqbX8CEadUHtCHJdiDtGeFVkLgvQ84bLxnA2mPPWIZCWpVoShvBsZCzqQkK504r
80HXNIhu/jSq5Lw0WbotO49RYzg4tF61H4WwmNF0td0c9RmoqCqg8hr6+WTp7DLfW3YzxioOgOCQ
BJ+urpGaOJO7lcN65U3rrwqa28pT7+ToHhqP2OhVo7PzfOoaxogUJgDYderSacv10SV0ZawEgNKe
bUPgi7si159h1xwGu73KZEXMSxgyETTQbHazvDa5HDIwjYtevj06W548JK17bDPrpY9796UqF/vW
peWJLTLUTH94LSsiSqxcP9sTK4oAZoybJAdvruAl29ZTyiMfw5f6kJPtbcHdFpG2cceI4bQYfnZB
QBxm1892ZGv/NEX24Jrj1eU8mQ1EUGPRM0tpDISiTQPgrQmRCt/0/VHaOttObnhSBnpWMLIvScpo
02Q3HvjqqYTARXWmyIrynT8pVwD5jfxbabghe4X02OXdDDR+xKJTHbkJ0miedQo9Sb20k3z1TbeI
q8RIY3tp9obqEB0aICVWKpBtawyHclC3c2eSb29i+S0GUCSv3dCwVDSz11YE1wQRl+wo5ke4Fq+X
DyyBjojqrwf6YACB2RWL9eX7xYXBEtdp85AnyuRz8hkldtDFlsvqMkAXCu9CNMVHqLpfPQczChv2
yKTQH2uHCh4vZ73lanxP0i8869dKDiImzv+SK7ofF9luIQxlEQtbVh47Zlgor/L0gTxH4mMNXx5n
IjdK10pgWpVG5K/GyVfJZpoclMUtszG59Kjhy18EiPmmRxoaC4R2m/p7nd3XkqygNmCWYzK4Xuz0
aJTZU9G2n2Cj8wIxHCkBJPF/+0l/FGnRRVyYPEeqkMHRhQ/tTbsyRFStKjZUrvtjSI1vqu6TyJf6
2VlwFygG6z61AHBGwo68+bscZ9huXfjYE9dO0oF+vji7y/YqoB4ZVM/437cpN0Mue4IfbHbI8aCo
APLTItPfJlFbXcoPIdJzkdQGbLJvAuDvbB8A5YxnqJsk4vR+uh0G9Oel155dXz5N1fS7ek3sLsXT
1Dmf2QzUnl9nGrU+czDtnTGDP4+iYdPmZ3sVDJRyxp1fO9bRCZjzyXct/dhB6bLLBE+t6ZLsPrAP
VsIG7Tcz0jacT1zW1yGRzqYZfhg0IDFIB+Yr1CThfLQ86xdV4HxVO2fPV1Ey0ZYtDemQcN6jUq/V
dlg7i4yV9yQfnOtxhdlQAQ50CftvkvTeHNC1ipYHg5oXETXe+BAEwbm0zJPneN+zldBIWH/EAmt8
MLqnLGTZXNVZADrbonleXMpv0/tMl+E8Z+IDJq7ajwmDdzN33igmnrFHErFMkQD3SO5n6IVpu6Ba
m5lH9gxP0WQE615qrBOTfqzXjlkSMZBRWdZfQTDsx7H4nSBXsdycB8h13pUczeuQ5ckmccJ566Tc
+ppJvmGTFGYoHn7LzG8ileUmiQdiaycCZTkj3O/ZTe97SIJiaOLEaNK4pSoEG9dwy6fQLvSKis6F
kW76p7VJsq3b2XE+r+pYENu1WfG2Q7ujwch9azOLpdk0jqlYkc6PqkzePQrEKLSWBy2H72nhCSzc
8XUh2Y7f4JrXBLYBZooZnV4DLvcY98N8cZgnqyYgjWa4YD3o0XdMpliKrnhYsDkc0WNZe17sdFdo
M+RSqltygknEJt77XgQYNxASR7YCdJnzl5pS3AmcYTdpYD97g8UjYWYHaHNeVg6VSkKefpG8NUaF
+7jFh8zRxRO2ynaBINqXrc9ZNrz0KSs7gkaJV0+Ta3APeeSRlQyhcZwOBnfNlgPbwH3D/n+CSFG6
fMgqO8L0+PCG7j1d1cgRM9+MvXHDEfvchOp+yZjulOhk8vLZybs7PAwEOYmcpsLU2C267i6z0tdB
wf9qSnLS0vWtNxfuJcP6nkbmPcA4+L1ZZX5SGGRFd6TM2vZ9EZ5K2T0mKAN3rHE2QdlPxyIhVHKS
1ZVvZ3KvTfuxq0gtgjt/lxv9XbrqbuuXyz1657NZAUQqJ5+1MA8gT/JAT4eK7CQ3Mdmb5juTnKvr
QhCtTbv6ZZnDjmlFcN2QnrEBUA+tcYnNzLyXfc1iJ2v5lJsoGVOTKTk1fw9f3iZX49z473WegdwM
xUmXiCnG8EOSqw6lxNjNYfnZ4Bm1AHFCUHTpvqrYZ00U+wV1QpNxE1oFHduqizSCZxTA+/4cm1xs
xsQxY9qnessabt8ybO076ol2efNMhd8j9N/CfW4Cm6gLYzuZza+wlHU1KIse1s6/S3CW3pTqnTbI
oCZW9D6f2iKWq8HsZUYwwaCWi9Iz/NMsGCGFK/eYuULjyItyz9zi2xXhb+BsG8EaRK+sLNpEKYDp
a7oNggNMumtqqOqKp2O5XcDMAPvhcUvWj2mgikisu7q/1X5Nl5OZ9YMg7a91HTClGDKH2XpQtvHW
JQrOtZ3dh6OKtWfDvLQERx2azMW8RjIgAdT2zt3QDcNxaY2HNtMfhT2cSlGpEyCbS8MCqwQ0HTZc
5udTkQbn3GFktHYjthCiMxBkDX085QnMLw5b8sofMUswbF0cUFeb2aVZJGULcKyF9ic1PophyWPf
CD30fzAPuOooFuWfdk6M7eosTyIE/msLKJN2GZz9ecFz6AfWpnZnOB6SOvRCIm7d5YOEutsc3PLt
PCUxKkx91O0tuJ2c0pWC1nI/ZF/8phXPBOIlNkM+2Z9rsbyxvirhJd1NCwtACKZMakVeRCRovVuN
hz8KCUw92h8aiUSApZtWU1mHpGEcmQ93kg/w7FbOvVk0NOrUVMqcPwNw1UHoARAw65aKNPmwUnON
vGXhh+nkNKQ9xeqno1t8xyZ+G0OTb5QzmBC9HWthyGj4wdTwPCoMzbnvX7dJ/iTxT1kOaoUG0rMF
JKYWDKu+V99/alriKi1vfC6LBaRJC14nKWnSPP/R0MFnUNhvjtMf/AwhB5KJdYOkDb9o4Y97w9BH
y0frZ6PjYwf0tHpMfpNlAeWwPoPTLDr9gJF9Y6xBvl0aebWu89428qfMLAz2l7++Oz6MaS73rlGw
udTJA0tfAupbxDUEHg9ze+gJ8jIXjGszcmZpkCwapOOtz0DdsfRVWYlmlzeG3C6iIMU+GGjDrXI8
WiuiQ7VWx1GY7glZ3rLlSAIXb4/zqetsrpa/f8yHaeU2am/hXlUUdFB7pCzH9868nuvkO52zHNPa
LPdYlX+7ZYj5mElhS0mXsUjdy3ySeUPe6Zq156Lx/xTrIK+U7PDmSYpmNIDMjtv8zkYsEfbOQvrC
COtjStU+CUZ7O/b1L13tcnNhW7UlND70KlZMFkEGDnmRZ80zlBhd42nkIUcjnZ6wn73MlW3Fakqh
tQR5ehxrdvpuadyGKUT1IgQXl6rmkGaoFUJpntXAXnIW5YvrFPYDwI+1PoXo84FnVv2+GMcfqfr6
a7Kq53XpvBN+RtA3eeoekzRjAwzJ9N1Ttd6E6wJ41ggCdHBl+CSRrOimGd5w4DGeA5sLT6d+CKww
Wu1mjL1JwO5G1hwL9zCb2XEEnr51W8hkriWaq3ouikPvXrFypuBQgjMv/y085H5B9RB6sSH0Ma3N
U6KzcbP45sFyqisrM3FKoqpQoyY5KffyrYszK/LEYF3Chl/Hwl4ObcipEHSWutDxrDsDaIaZ9ru+
7tznVY75IVye1NIvW4/H8pVfsfCX3XCnjRSQpXK+RU2VYNdZSX5maG4d0ici8ia7wwzjjbK+ql5m
oqWjoh6f2qIThyU1/CcEoY/tIPt90zsBHhFUDyjanlkJUlm39lsgCvOGA/oaKCaRMeLEPB85XdLS
yTf9Z1NpCjCWPlvh+hd5Y/+HReuDho/AEF1ytBAINXnuyZpYDcqm47fmrTddUnkQzRhmuaBELsP+
cwEkp5tddeLiYtbLcjEyy5MtKKA8Nc4oV+eXIK/tq3IQrP0upjyUPst80HR3TwzOCvTTjc/jMdwW
tbnsHHPAmhSU9rlORVwii9S4o/64HVProAiKWwOVnbCoYi6bbWsNu08EdKzll5dBltfzCrkuHW1v
n67d/DoaQKVnOQUxWQVlvEryXqQx3lu1Mb9jWHC2lhGme5n6sW2a9rOe84c2oAufe4Cbk4W9uFUa
fQi24d6YqGqxGJIdWR0ynmBPRZIIpHbigcyaZtv7Vv9MYtZwyNgmxDDgRgBCRXIK8v5eOhp+gQYe
3xq5eSa7kGFg0UeOswy3eL8uYVHOr+/N7kuz0EUW6d7vHaZcGenvvuJeLAzSj8U0/fGpURmjek89
deWzkfvgdbzeujXg+UaGMT2aTjjc4jRmPLx2t6RSUm+19Q3qj0u7p9vd4oli07uNvZVB1x5WnxOC
YUd+oBH2uMDH9LwUL9kiYM5NcPdW51svQMfzfL2Vmmt9Xar1Pm+QkWLtzx8crmEpkD+sPE0e/GX6
TQwvP85pdx6rXFytbTvyQKiGwzSvITdmXJq5fPOy5U31kxOHBQdSllRMwzAoM4NszJNR/5XTim0t
IKxbkvemW+5VCNRMmZbMOa9o1RSTjagfmpwQDkBThiNuCTurdpKXZtSt5mAJqJypgTe56L46a0iO
v2oMtjof10Nd8yVP0YouwRfZg8nRnCgvZx8BXTANt6VrOiedkB6ApAOzoMsTo0aKd8MVhR6MNxXO
znw3mcWyIYWchPsbpAOSGGeHGEryaW6a9CrPE6TqIsAMVV8E4D3qqYZtIWGHhokEqPkOXayJ9Tw/
dZ7KrtiPb8jktTbmbMKKzCy5TRDEEZbC7t+eimdTdM3WqJlCWGMNrqwbkkfdqvq0Tu8D68PQVLFj
htVV2C5zZBM/cq5GJ8KLY+AkYFxii2Q3yhGuvMfAEi+q9a4S9AMotfZ8XCGEYf0ug4tXd0q/HXO6
Z712i+WnvkaWPrLqDF/tCtR9u54dRxTknjjdDSOzg52PZpwxqaMLdRgzViuNBghjlRcPbj0VDzpp
EcRadFt/v1dXTULyRPVjdF57BFPVHdE7vFp+C3Uz6J+WMjSeV0BNN2oov4OHNVmbp9lP5SP9UmAp
WIeg0K/6+cfXrKhwkMSJcm8MD0MEpnqg0cm8n23908hcYLRDxwzANbzv1Rrer57ZI4JiVD6Wjd6D
DpRQn43wPqgRz4QN4JZe9Ml9FaK78N2F4ADcS804M9RAEBZ5iFcSiNQJ3mQ0v1byOsrEYZiWpBDH
+df0xqq813Twxjudh921vXSvgFf2UxU4b15hrHE2Kg/PhuO+hVW7WdLmWhbpfC/cGtFbMbXRvDRb
p3UOAzS3mLVhusWVG7zKmb31kCTOyRwCL27rxtyZjV3dY0AOJyRGmR6qaO3L636Grl4Zhh1lZTbs
yXNa78zgqWVEtFl6TP80RF9OoLsrZXXQ0y3b2+lT1vCNuh82DYcV05vuw2hmdCfHVIPGZt99nqzF
jSqr+Q1T9DRW4R4b8O5MkVIqdremZO4myK3r0b3ce90gdlOIcivkw3Kce8i/D43gArM8Bjd1Vr8A
uWbpVpj3bgkVdcUGwth2RLdymbQwzu6nHp+FwfTOLtYDZnIq7N5ieVhpK9Ik+k5m/9IWt4xR762C
V7LKPN9O3ataGLQES8lEtKRqNaf0IPJTtvow6tNijKCAOhtXAvcG5NH5CcoupEPqNqnXW4wgTxng
tE1ipl998lzVklpiecw9/6M36eQ6q4Wp9WDq9CNNBCtYzAK97l+R7B6UIe4rs3gt3Qvwt2tf1Dhs
R7bLkVMGb34QPhkVWnzlFV+jYOhtGMvO1SqgGSwPldOee99/nmsWNLWh7ivnRxe3mtfSyT8MrqxT
Yo9dZIkRDUubfCijvNYFmbuFYzdROMtvHmjfidugY1vCq5Q9SIUmsVmYXzF/sDdLUD4aMnxYjeBQ
YIDa9DkQ0iHlgWkGMir6HKkmMfOKDBKHCTl9xKFfOKOYScRdNv8WrfEk3AqpmJ9snLLHptI7v9Ns
fvY9KCqTq2m0hhvcrWjvfSbqlMpFgaufD1FFvT3EbIVHpu34yOd5I93qRYz29UrtEnkmSmTs1X+d
XP/u1/svPrT/8AD+P/gEr/OvAQbt7/hPo+B/8Rb+f+QmZFLxnyxv/5ub8GkayvoHytr48V9MiH//
t38ZCj0P0yA+QuGJi5uQtcH/9BMK+99wH/BNywmswBEhNoB/txO6mBARxLsYm4UjWFGiif93O6Ej
/s1yLRN+Y+iYHhY37//GTviP+BrfwZ0XeHBq8CPxJ9f5hx+4V4FSpkDorgfPiyXq2g2AbSTLRWag
d2p2VrJc241lHGAaA6NeuvRMxhrCszWZSCUwduj/NIvrOojN2bs8Z7M+Qs/83dv2f2ft+wcm41+v
NrT5fbKiIcTZ+YdVoMPgglxVhVtPJAGjP3zhobT3DPOQPve2tbfr9H0WRDgyCwGXmBfN2TKbk5eI
MhoktGc78Fhtmqo8DDp/Rgxqb42+Ls7WRCqIVs1TEXbec+GWdeRiVVnivtf1YW7DO7RA7Ofm+r+L
FfgbW/e/rMq8KS9wLIszxbFsK/Stf3wEJYqTYOqU2KppEhuL2n/ctKr6kyK22hfaGc6FRoKROY4V
dfQQx9lcOBehCL9iICh2uTMnl7PNVldLN6M2TeTJTcqPwlkJ9WKreJNVBvKzpmSUTWbEIbBztkCB
Du+83Hj1aLCPBf4gtSzLSYwMLELi5sKMtWsKcZNaSbn2wRTLTi+E1lAUaYaQeU0LsaBZqr1jWJSY
q3AKDKxP2bf0S7x0fnfiMLR8Pd3g/nj3K2rX/3Sv/R/spcL/hxvWdzw8Mg43irBs4ZnW3+yB/+Qd
wf0yW0OIl5Cy2gXKzEiDKEm8+b6JFqL0D7AY05taSWvroMhjDhp2PPPq4M1unPdKtfqnEOwE5mrY
Z4aYztBfWQr5yDdho7Os2yjc+IgtdL01A7VLLTNHzm88phIFZrJl6BXGodPkxJnKw0UsMrkv0h0Z
TtI47/sQk15oIMq0y3wnNJGQ5ZQeTSuQR0fNzyUSBwetdszbY81vUsGbc/eeB5effaBVHaKp8oNN
mrG4SpPOv6ov3xMTW24eBUcW4B5coGVq1J3ht91ubtDST1lqHkOqcS9A89CUhE2PrOqQurGx1QsJ
X1mzax25LaZqPTGoyKOg93wUW78+DB0otxXjAPEvjIA8GNPlOhrhJxeEK2QlpU1PaJ3IfJ5D2MtU
yPItPyX9g9n5amPl4E8JZvnpmJ5GjMAz6urV3Hr2fO15Qj5MzLp7h2WJDvgd4hvzj7ToaNvyFvsD
oz8j6PFFmvRsUpyabPp1M3mPMD1uwzZkWODubTO/DcHNDcHqXaWN/7BeYkldjmB8Z5j+W6uXaCnc
jo3G2pOb7jK4RA6DiG7Z1CJRoGIoJixm4ckgj1zru3W2L3bJ5E6Ydhs1c4DYoDeJ8m99ky3gRXA/
PQq0cVdGWs2bsXwKi1TDmmMoQZeTjviTtG0dGLRHBZlVYugFOoPG2Y55/56iuyejMNk6Hr2wMqUb
u0XLnlWDRy8Hf4F7YIirToTHYGFC1yN+sktajM7S6hCMBjKKbOWQhv5TL1R/oYHSeTbFowhQoJOy
8aIXlPSplRIt5a+vUjfqwKl8l//1OibLAZd2jzRhfhja9OR3YKo5QYazgYJ7VIhnFdgcU8xqDwXZ
2whTGEciG46obexlGM55gPDcXO0HKf2MuXVA7V9ji1yQsqYhyTgOM6FJottBQuwd0TCUke1r3iKt
27FbmG+GdOCJMLk2U2kelZ8VJOb0V6k/+tcoTd5puZdDPwKAWNuaQWpVxDOr1z3zSrkxddnfjHnK
yi7UBefywHhmgcc9Bbho7d4Bo4LEviwxhDYr+Td4JPy8mHgkBNWOKh8bG8oNh5AlEmTYrnRhctUG
aXsq6qU8XtKLjIvOrkdZezWYw4FUnYwdbtUe0gYE+0Xn4960i9+jLvaffCdhhe0EN0pwPqyzX+/K
NWg2YCxQBTI434YBl4fFZOHKTtuvFVPIjeyYOU+AqSdHTodkdF5DPIknuyGSbMKnPmLcrHoPfonN
5NpWHYMbnhqxMxt4Vp183cmOQeWMfaSt5c6ljTrMDYuBKkv3pu1d15a8G1rks6PHdGNhxZll1SHv
eYmFcJHGzn+HJ8FbNZnjuSSAyijPOek6+2mu0j1qTJ9hgz75CSC7JHMEXl5tUEWbOwMlDYG8E2ui
MCQekwTt3Kp8ilWdRiubdW51nP4NeT3Mp4sBoDDsuNQ4NVMwx0y13jV2Glwq+aFLLXdnustzu9At
9mPNx7yKXbj2X0QfYFBHd8DPLCLX9/U7gIoPXzsBZTf6zwBZ/abl9aA5GO8mK3GP5oCWitOdSVql
z9Rb6NPJw4ocQ/5iwR73WScPOmks2uUBOI/P326BVbxxm6LftIRqxY7XmDeN33RRmKMQ8uvuY5kR
62b8BwjPrReD8UOL4gtej6Wvu2X8LSvJSZU1C48KofYwOzocxArl0ThWRz6MhI1r3e3R5W+LPHn2
5kRdOa7LZEkLdLzpsK2zdY0l0xocDhijs8sXyXQGbIdzgCOkzovpmkfP7uIxSL88y0quHXnJ9nII
zcOpdErWaToUvuHFuW8/l8uw3rfVYt0Bq/z0V3YUY10yn+0zf4dtG0MUTekbIuktDKlrkwHE3eI4
7a1tEdIrQ7LsgmFt7+cBcYUW5Xq7cGjfpCN6BTct9dls0HLKyEtC446+b2MJeznLi3p7Ct23cUqX
g1D8lS0p+f/xRTdMN5ve22Uun3RioUsLJ/dXh4b7ZK1CbN0hKwhHXN2n1R9KdNQzBzFjnKtxufjD
dTrfqELcMzzunipLNrjHRHLqU5orxUNCqM7aa6Iqa/CfK6AXYKxhcl1CkN0Kg+tSBv6yX0puExJf
q5sg6PXRxaiTUh5eDzI4N531lTo4TlOdvgjwbte95R7aYkzxsnmIMtIPrrPmREK4wZ1UhuQJ+Kb3
JVtmj6qXf6Z+n0vPuSat4MusDG9XTlUPutbuj3//9PfLnEMb5hh8xgcLSxfgobklD4ZD3CwOpVvg
wb7oVYsgPHSj4IQPWIbmTl8Seps7r+xU7pWh89fasp/Dtj0Oa5gdq65TKMTzl9BN3oWqoVhQoIhg
9I5/v6A5845thmU7B0K+nfoeuwX7vQOCxfZ17uVPYIwp9qpZPlvh0e+rLKqySTOZrp2TkW6XjqLo
oqDZUIRuF0Kj4lbBv0szq9mufR3sMnu3ot4xm764Hl2manJi6N8L1UfD0mVn/J/EN4rnvjav/UWV
J2jGdtzXHq4jQv+TrqjOobddZx2clsuX+gKr6xDKx1aV1teS2D2KiOQ0rxP+lct9Kfn2uDbyzjGM
V6pWst5qAvFk+2G6a7cbFLbWcvROqyeJvrNIB1vZXOyWNH/P8jSPsADo3eAXfuRSL23GRa+7ZOJT
JaJTE8TY3+FWUJFl4QcSOFeMOTwjxsRX7DgBJkImIsbsUxkJwA8Ic1lWObFnYiaSBCqQyCjIEEax
UiNl2rZFbeMruKzUDXB84ArDi04nbjEJ4JFjN+eYCF3n7sm1pqthSuuDZwX1qe6RrvvVO1EWmupe
fZYydciESKZt0KxelGfJ91rq31T5xf8g6jyW40baJfpEiIAtANs2aG/omhI3CMoMvEehgHr6e1p3
8W8YMxqN1Owmqj6TefIpiwe5PS1/5gwnj9PgNIkLkaxdMzlKOstL3YOCiKlq2AKmuA78hpVNNlx9
GB47JlP9qinLADlTysmKo6S2UI/7IZQEhRLdZri+GjFB7Xw/iaql6u4iNpoIo1J1ZTBi7VRS1+e5
bNFvD9l45AgzdhZhWbVuzPVSw5aFAggVcpbb3q7vvIVIPbuRmgNlKJ2OOlYWC44AZpfXimNVxsVt
yP8yeE3Wo4sUd6HvmT37kuNjuOQ2P4Gz0zH2Uh9YP+nrrJllUjC31zCP10y6v2czcV901v90hwhJ
dPDxlegS5rDRPHzbw1DkWy1oArc9oRH/jW7HAMjS4d/1UZ7SrONiwQMTU0gdljKM0SvHXE1BM/wZ
gxfNNCm1co+xF+GlWfzocWG0vR7uaZfsLbP4JdlOsff2eFbxTDDo4ejOBJJW7xL6ZrovGLSe6llw
ABDnhoPDS7mVljFSmH2gpCCKa93/ikQNmzqUt3EAVp2yMd/VuLi8WrxgzixfBvdasUR66nrKnS3U
Byfj5LvOlm4VaVsFhEU9k7qnINuNe9eKEMHMB+WMqNGT5iVZph3BOHT4afjcN4+XRUnzWA2q5qE1
Jb5K+yaCftx2+WSs4tD+Y+rR33KsUpoU07wNJvT/aSxhjLZUIwCGSiwSC1POQp/Llj1ZFfZXNfv2
qrC5yPSySXQCTyII8NLO6tK0oIFyUbA52+JsChD6gBZEkomeXSE2pL1B6/vehn35HGnegyQokKEQ
/DnL3kB1QHIHKUIRcnbOKHCMN5WMO517n4Mny48ldu7ZyPKdm7LfiGyncJpTcsIUpMbimMMjFOZ0
ZGF1SI0+wWVbfSVL+wNYifK6X0sTMLnv4o2tck6l4Z5YaHDspzHILqqAMTktTz/GaANcx70szy8a
sy5NE/tzu7E4QRH3zzYcDb9iFMGa5zMxoGCSN45Np1Td/d+X+Klb4Ca6PYukarbOLAZOmk78JWmM
7jJoeSLQKhbje10yg1i85S+N6uug5/GWovb4aLr8Q5lVdisDxrZpM0IGMd3b6BrjHU5F89CZAwnt
tqRu8C5VZp2Q2ZIU5zZRUhnWr5lmB62q/jkqNGxla342gkc8CJrg6tBIkrJdh19dD0eltfw/+cha
fMzTD9iR9MWLw2FaPpvYiV2uWVjwhWSa/3Yz3MHT3p26eYe39wmr5/Du+/zkB9PETRfmSI4BdQ6T
dgHRVil8VAQ77tyZZ56cU+dXyxEp53dsC/3ih623TccCtmmlHwHAeozpOI+QjMQ3tnXf6NoyYaAv
6uU5lxBKnnuLjDFuUPvZycpTG3GkDjaTZycQUcPlSSiSu7gG0Ek1g8aFtUpp9DMCn6nejg7OKzih
4r3QXr7Pk/LvGFg/EkZGnxW7q22mOPE9TDeRbasEYIncebkXfKppCiNkX8iGsmWXNjGIEcRZq0Hg
hxhYfx+5uRGiD/GCkTzbzJIMCDmyFvedBj87ieNAONN804gl/uGo+ManMq+yjlVWCXCZpaEI94Nq
fiz6nrIkfA9nLG2dQwNZySTKvfnDbxOKHDvDwYOvcQaBsWRuvTGUelOY0U9VCgojLYaHmPYqa57h
eEUZNbXy91IsKH+8L5Fb4rOcwI4HlqZ9rHHRIlMJL1Uc/oU7chl7S78q1zfurSUfS37lszE+m4Bx
h7sAAvSrzOKJJ4VZJDTaI1q0pSumKAarsOG9OxsFZ6TTG2hJa9+IXDg2TOVd8zMVXb8tquY0TYOJ
ZvvcMc4gn7Kzd0WC6XQUXnNIJnHNOse+uwZ6bpIAvos0dcjEbm9CqmqTl4WMMgoDw6QKsDAPD0P2
8F11DAyqCaFjG+GfwcyzaH9XwXP+37aa2YIs1qMHdn2ukB3mjP3e3YkcjqLsoIQlKEFUu+Cacqwc
pkUHwcYy1FrHvf3IC/2UL/g3meePWLGASwfzFxeKsUlcWDeBYSUfuibxc+BmP6QFq/QFuxAVunTW
7MiCQ1UI/WHOx2VGYqAToa5WvDSvVWIesM7XQxB+CDcw3oynw0tO/Bsbk9eJzEl3AcJUpfXHCOfk
4ldYVyyt80/Jtm0fZ0EOFykpPgEytFADlu7w77867DtSHRjXf/9x8aHKGvmj5sGXrjOeXcM7m0Yy
P6bOG+F2kvHr+Fo9CJwpjq1vaaZ8/OuMCGVnYqndjp+0eMtnHFsL+nU7oBadNIWrue8sowQZ1qSv
lqUu/36XE0Nv6rg8UMtkGoV8QEDPoMrDv/9pcJr30vA9jpRKvQeV+f+/K5SAY4uJfcck3L2MtfNQ
wfyr7lhwTW37cNXweC6CA9MP1yqf7G296D2WWOQg44gWz5zY5bbLEXmiAxGt+yAXLt5hipSUUVS1
Lcsuw2VIktk3qkyGfqnhr4spB05jmigaRWxv/RqhrxNTKvg2czNGZPFhCQAuNExpc/9mehuE4PZd
m0hvx6Xg4sbYtTLKMcYYJdxowm7r4d10445wyNK745OrUHpjXMG7Ho3Eij9hINjOkJevA+kem8Gk
yvQHk981gwwWjbVGr6ijlp9pZHREGWUTcE8cjwNa3NOoMQH0BdDjoLtUvnjkbkMA5AToKG579I7i
jIy4WQ9+aEPq9hcmPxnmjJ4tIVB66nwXYLFT+3uBQzuy++IibUoB+p8WSNPwpcNiWKuk+UhrysOC
jxQZTWhtqNlYcGlHY0pVLM6as5kPP1MXhY89mF8Ste4qqA1nM/Z9t5rnuGXTp/EYOcOKSSwALcbM
Uy9JbRjkocTwvipgbLGHRFkWn0T61xjFH7PrpjUCsRixvPOt+/gF1QUkKN0c8jgBOoCkBEWoeXLS
ojoaIMybSeT7VlfdJpfgRGrK9FAO8UsfpssmCoM+ixj6vNjzYVBWtWtHgUMtu6SBUJtEGi6GrSI5
GXZOQ4QBxwRmAAuop3iwvqvWH9auhJ1DQbOxw8FZe/mEczGF4JYDP1oRrrluWzwrhtbvOQv+reyT
B3OQFy/tm/1Sxn/94clJYSIX8DxwdxoGlG0skRWuwUiarPayssAMRcZco3uxIUOTV+hdmyL5Gtv0
51BCQOFTN6gwGZaKW82GZk3FrIk8DIazLqprE9S7ZlTWa8c8qEb5DIw8QSgmsvE9s417MP7ETOec
ihkszdRgjU9z54RwJt/UFRKUqqyiMRY/bNxA4EiQ3GoxhTuAM+62hQG7RdG1bw3vm0GniozEQk9u
t7umQho096xa+7Fot4nI/mIqNzbPwjNl/LNdFnAB87J2NfdUU+MGKCgZZoc5MSfOeHEIukTl25/K
wY437YCTpF8qmGX2MB7K4mlB7nv8e+Om71Cl18I6G0GeRy2aDroZ91iSdIFcPn+aX+0ItdPblIXB
xgA23BcoPTyvQKKjzHjbMGmCfVJs+iTQ7IhwYpWVAHGOBJlAAAshmQ9ejenJmKoZADHmtly0mpG4
c3LH+S/TqqtR211khcGuZSSbif61QaS1bpdBnKY2OC1UdSvTL3+F7KsTy2p3hPl9jRRmTLS8Ko8B
LXzktpViY0U0XoS1saFq5CLBRUUxCErE4AYjK/6cBJhlzJEZbRMb4ZP00Ud0Hmv2W04cbxiecqFh
UyMDtj2rBuNz6dC+DkjKSrfcpB0vtMv6S5nx5wV2mh0N2r78yWG3j7k7bgJ8uc8MjRm8TvKD9FFv
OztolV0fzwuShr2jg0jb7rx/UpoozctD6hgI32xUSf18xMw/rpAt95yqp1VhzjhdS0pqrg9sE9a0
H92eaIRFsA3wHYebDMxXja/gLGtMoqHivWMeYftTe1S9mrDBFy//hKTsaG9eGBa7zB2TU5zr5ciE
snNKeFWGrg8eJ2Y51Igz5PRhdIW5A7T0AH2qz9oOeJyW3KTbCR5OXRpbc0n3hnPzmDgcGiijHEZL
9t4z2gWbdgvBZF5DVb2OVeDd/XYEnYhnquV42CrIZIepf5tNvXwQ2Xs3KjGssPP3UeXZkS1JrYI6
AdAml8zXuIq4zMPEj1//1UBWzScUx+pN8kbx0zG95Ah+cU2b+bGhzFAZRPR5FMu6HsIT5FNB60Yb
5LXWt+U/UW1omnZ8VEeESuMqccaIQEWMURgPVqZwflmMahHgw98wRBMfOo1xAQvMlYUrJv6C8FGn
6O8opXFksrSZW9k+HdIMgh2FBmyEAlhSHq9grv6tqFzUVECGDKkI1UcQK2gQubYvcqEDFEhAUHOg
b25d/8tw0H0ZE985Qhv05fOD4qm/iSo08Z9RTSgSEy+4cD8n6Z5dFUJStrC+zeiFO+AXxDgt/b53
q7+zYV0Tp/k5FpmJqJi5cuN7xy5Gtd73zneAecVX3S2GWbHMIxp11f1O+4508BwqYcu0Gb2Vs+5U
dpmGBvVc3V+00HfHNSsoRFW4rXIyY+oa0ZgMidiRvz0PIbHvS/QvA2sIOUrnuHjOxTNFdRxqhY60
pHYty3jrdwxPjPk1Q9uxykeNiVW/sUPiMsROc1oq7tRZqDey44MTY2r1xMHtwTodsh7TdM/Fe3Ld
iSIgQH7qscmhV9Nb12UNxE7KSjv/bIc4hJCbvM3YabdT9QO5lHlTdXkqawu6RFzvKulWW5YPu6Gt
5cayBlAxs4ltw2qDXU643kbHRhtZDpd9AqQCd6kutgY0gjftMrXLMC7N6XhufVlsVM4MVgdXuyqb
tWGjRPUrbhINFMrKVUe7PDM7a8w3ZMPHPgYpBvsJgpP04eIgeawmyjR0raNGIV71bK6axjsyg2JA
N2xrVu4mEny7Dg6oZFZzi761sMQ1CTFUz5ZEZR8jCDWVeS8hYQF7sp+CXia7xFGhzk0NtmcJFjzt
/q26+s8kgncDWxKRXc3vcQqvra2oIGCwhQvrylBhop4QHhXOuOwq13jvnfSRJKqNhpk5l4GmO6vQ
RealcDYeSsjFbaDcJVLtBIEYpBpsAoEOIPSYFCEj7YfyTAVkRe3EfMZQXYNXimRmO+iomlI0gdXy
M4TWrKB5lIsj3xK7v8YNJiWFk9r1dX4UFi0PFYPFzH84GAbDWp7gfpdbwbuHLnwbHp3QFW+dwcsR
Lfs5z0DOPjdrn1zvbAwxq/fTbmZXtjZtaB+TNl55/Q8zyB5Gkf9MGRcBSpxeaAjbnSdNeaxixpEo
1PehV+wR9xE3WMPQnH1wr55XHcVMSmrfGXvl/JbuE3Kql72igl8v+AJGaFKHnsjyZWm7PYul+lSL
5p53PoPRpX1hWwFVC+lnG1bbMWCl4oYKD7GevovGgUky4f0MsdKvW/r5vbuQc5Fpf/M0nXaOS/xc
U+tNnKNgbYqohxAa1YGkUCnVlou/p3QfgK0Y+Rte6GolyrbYy8Dmf0bjuUxz+N75KK1F0+56JPgr
5VvOWrIb3IVxgRGt4AjIKeX60cvOpfNhNRacg6n5RiuSvFDD/kDkmLymTiKe1r4oUHVICMNT9B1E
lndJDaY5GB3DrV1ZR8PokB54BnazfLh4jkhp30GOpkFwHyfjecbV3cYIzcizSdQmNRAHB4oOpAAv
i1eBUrCF3JpPQ/DAZmSVarznqWaunBt9eYoz8TEYYj2VvAU2MDzGvw3x0U6cIzpgbppm+CNZACaG
/mqYvDwcGg0OyEMjW7GlWMTADLtmY8wAaabWx2XtjoTCdy5bdp/u28OUP7vzfJFpM22bv8jHtuFz
QSzaoLgyiwZ4YjjlzhwsYy00hmyt0+WQg+C7Wy7lfz3LYevTRSKJtG9ZhxED2OtaI8LZU2Y2WNC+
uo6aEYYXUCwVuxuLmIegsd4HlpM7mdTvaJNfEVq9UIqtMsr2jSTNaRNLyWz/t5hjmzKwBTUbVr8M
ZD899L2IdQMJJbb7GFh8rpLMTTczG5UmMM95Sl56XeprOMPPgw4Fesafvwlamg8oBX80hZVug3wy
8TEB7PTkLYUWd6iS5t5zY0PuvCdJCTp9Gu09ys+b67Km8Rz05wrccTDRDI2Oc0HSLA6Ml7tVy8Bh
79nqLWkytsV9WG+UiM1LWe+nws8vjOi9rSmwxZR9gi8m9A/eNKYRAHPMV6GQ9xCwMVoXxJMJNyBT
40pm6kWXKDWQr46bpY7/yywG8PZYMcs0H1RtFIS9ieG3l38yqcIdmkjwBLF94E6t1kw3NYk0AheJ
MRFHDC5nQaNFzVK/+gc2Ht3FHfQJbI444kbpK/ckhY8KyL1zaGDLzkZYG0azRRSOVJ5a/ZSkYTRL
TfFWmUfDjRm/GxugnOmRuh7UAjE3J6uFiMPanQ8AJITt7aCG2DBJS1I7aDgcA6LB0qR7x27vcD1G
/Au+j2kfgVKl04vCP8Eza6ioEkTQZI1oLnpAINVn07FdOMKDFodpWMX+Bf8xe5biqf/kQpitEvsH
JAzxmzntLydxPH7t+ROFVpZQa4u4LO5/R5oV71+UKO2hFX2W5NXTS6Zy5EPWjOXNRseBO6ZK/dcm
C9OoJGeHXUD2pgLxkCJRbFAYdsrKlRGeOrLjBYe9g9Miy7sfoRXzGSqxtbPcYzVMtV/kiFEL9tYS
JpNpLda+eE6lMYhQIvpDQRCL7q+m0/TXSjT/2aSMECPLm9U5BJeSRn7JYHudyyE2XwEx791C/eYy
5Gcrj7+D2IL6bTIpSUlI4tE9s2kYLPzL//4mMRW4gsnDmJN5N6BoPoAG4MdpCH4p7zlnHGwZDfi2
DBXeB4OlQih3uBNgH+GtnPs8WMuFLk5/9n7ylaj5rwuRD5peGllzxzrNbsKNQ2PyBJ69a43xkxS+
y9wjPm7G59/EabbOcnEmAlyunzcttHb3Y84nVOiwbKXMbmOH+Swh2odrDFcnrtrKnctI5FgApLRf
iL9wF2hauGynlZjWLIjRBCs24aEo7qkIhl1q2a+wWNNdS3onh4j4U/UtbIQ4/WHo0iAZoVonfUYB
bT3HP7m56gyQzp30eYfL4a0IkwxJFe9WZ+htXjjnIUtPC3NVcvziGSXAGII1Xwg2mrO/MY6m58Aa
KEEd7ueB6SxmdookhEhuhsKbwxxYTck2xcBhZzZCH9q8YtnRNZuuEBZAPN+PJo0h0W67ZQ1g8j2L
CZVvO3pJnJLlYSJoKI9td4d8ZF8MSI0DHobdNNbyPXVvCddCNubzUTHjO9JuRB0DwJMv0N7lZkJR
YvFQ56GP9bX7wndD1ZV6r5h4Y4Kv8qvvZ2I3mbHamXGGSVLfahT3O4IlD7pKkrsHaaPxy+nie0l/
G4Z0i/RG7FSHgoKuYnoMcs2ZK+Pu6qZN5LbIDBnc/7TZvKwk85PT8u+X8nMRquSjqTMeXVu8WbVj
7BrWH4kr1kHTOnefEzGhwVmJcRm2yvoT1FAXg0Eaq4HildudkAtCBdVoH3zFXCV2LB+EHgubYrI+
E1TgT77Mi4jpnWarOQx2jsoiHdL7DrMW1zLBByKfHBrSYDdMdXzElvlRBI2KvO73tIQJqWPBZWbu
vXarDGtCM7wvdtjx5wfjmhamuT5db6x7CkgxxoxbMieYjM2kZaPdgWDtoKrI/yTtFK/8PEdOB7ik
6aZzh0QLPeq6GS9uqYP1WBoYDDTqJnpxphv4q7ZMuC0Z/hHpMhyxYD1anbhn5aU7SBY3P8GnxP7h
nDOFXQuMR9vJCLu1izWhrepqN4vhw/HxUUltvhphZe4qVlfk7D2KFvImkUL09BnKCFRq3mWk5dqD
YMxXvs6QgujgN+NXRn3FrcB+9XApRSGNnQqoE+/52L3ZcQbeFyvFoi9mllgHuDE/jLh3T/jrj9bM
CLLP8sPojO8Ly8TdwOSknhWjbjOPFnceIseZ9onnmjcP6jleSP3LJwMD6xeSGGhwa6nqz7FuT2ET
r2i17VWmC7oInR3tpMx2WdXkHFDZzvHoifRSEpRYQW6ZnIW9X/lRZKF/KWfAZx0lr18zM7Lw5qz8
CsCtTqBUFcoBFq2W+YTAvmSPH3fY6y2UB88vbWjgEzetfGuEOXjhlo/FLIr0FJZ+cjJBHs5FNu+a
eklOSrUjTkK5G8GA0xnF4Trr7HM3VOwWY7Zdrmy/eKmwncujPUnINF25CQrAuIbP/Zo09ufIzRXl
wjFPqjT+81tnIhOEkQY6MxysDkFpOmlP8vklaKpoeSpEIJL7h6nd/e8J1zYqG8YlBqOLOs4AS7ed
dbIB7g+WLA4AaVA36urP0plsIfvsslh/cuAvOGPC+4QA5PS/L8ucvwSBxM/HkvoQjngxKFH5FJtH
UYya+g/nB0uG7DQ92V6LiBcEAy4qhSz/r3VINZzihaGG4/hA5IetoXyNSOx5cbrdEW4lyPa89PH+
u/NaW3O5Kqd2kwKP2DQ954rP8nEMbfCrYTxt4wQBN+KigzUkx46frS2mQoP1qK+g7aV3+Gfd3vZR
U3T97G4CiwoqcWrmlUv8c/SaP8pi8JFaWY7DyLSIwKgZh4LCkuObSR70SrmMnKt8pGEm7jJHkbN2
BkTErV+cArNG/0nR2Ijhv2HCvSId/Oq+/YplvNnUJgDidPHWZosWRnZfvH6iGjE9HvALfXgLGYIj
a3v87tZr74ru0NqYBwkObDfGkmYXHIPtVbEUZB4BTKKZuBHzurnNmpFyVDtT+6vDbJ9bxrdfkVSa
BwjZk8zcxMMzaBRBM/CWRGzyyXvrezm/FqQYDs6bZVGVLYNtQkMgM1i0Arswi6raWBNCOv+1y+Y6
ZT/DZroxa32itBy1d9llRH0YE2hYVZ+sBfpL11uvhkGCdh034tPN0ksHHG3VTqZxXnrr+cZJ0odZ
lm8sHx9tX9ZtBA7sCCPv1TCT/gpiGAYe4afd2gdNfTSBLnGpAcTq0wp+ZViUaJpGh1VD6W0Y/+tV
luAsDhcru5ABK/l+cIdmDXGNNS0Ejp61DR5kABx4scbn5qxOHGjNbnoiU9JfSdCP8EGfut/w2xvF
PRxScUAycIZbSBRY0OwSC0doUD1pMQ79KMiAeSWsQUV1GpTbZO4YRydJsQHhXl0SnFC9cqsIqkxz
NMAhRzJu5nWu+nSDfzvcYPYq9+WAv3xyjYylAg0Vg+Hv2Vb2CYDjvQUn+ubC3mOn+GC07Vy70UgP
UKkRz09by2XQpxm37ystayYDMAWyPH+FVra8ph6aBqT0t64If3QhsRm53Sccl9hHTTUX0czSkJiY
W56V6mp6xVeQNuIjVaQzTLX5G9j/ypkr5xGXjb3hjV/bI/TVopbhOSbmiG98rqit9bJlao9U1gMI
zIgy3PGCiZp0+a84VkwuDpaWLYEwXF+sIaTgt/SJZ2ymxfX2Y5iwabHI/8DaayLDDtJz76qc0Sbp
Lgv55Vr0Mdg7hCZ+8SMQb+hYZ3r7j95cbgMexP3EMLdXwIYC3zeO7oY5RrJx2h7i1ZBAzCeCU5oM
3q0k2RgmYwInGZAlzQjIQq8GH1DFR1eBgwzCZVknnJ1Hpvh6Ta3FA2gU45E+nkVX51wgCuhVmgB8
8Mbi04mtbscjIgggLfyzO731LkP5el/kCLKHSdKAJX2ACGPoNqUM5rUQxXyuZupqWw/H0rfac/78
siz+Lu2Jeum1A03IYbrKT8g5tOcPzcNzaBwFBjxoFiiEJYjwtBO7wON1V4Z7HopGHlPelYu0HlNd
4Ld3+8/YzoFoF/4IV9iY713PcSzRjB9rylDENorrmNEuHZa7rqVfRwaWszUw7jHyxm7BF6PHFar8
DHTYNR2JRm3L7FW3prrayDAy23eYSShIsaW1NazUuII100doz6/FTALH5My3f1/85z8p/zALQAQD
5zPPJIUq+sAwGhr0wAns+p0/+o+qz9TNA/Z7AXv+VGKv7a5Pv9oCNXQ6dRULLerimbNyZRsy+dJW
CGHFJJkCgEaUTcI5Y2vbTkHNw99q51cI6MOJp2qLzuHIbv95xDSEvsAQBFmX3KA69A+SgiaoNyUr
np8OinWkeWoCB0LXIntHnNAr3fGEZPvaVVSmWdAcB1Zk2yz8KAMzfS/a4NI0Ez8grfjpq7JmZJox
Q1dpsplZaZ8ISlxnFsJ8kKOAZW06sAG/7RMCu3ImdK1SLp81rxNURemQG9sv97YMn1v80+Ix0Kcp
yjbsLos7ZU646ivx1E+GeotR7CPGJXhVjH8RWUxvzHOyjd03AikihJdy7D8AzDlkJ4Jr8tBqX7Hy
7JB7txeEJNHI1k/qT8CU8poFQfXBjLRnvzhkkAXa+iNx8cBWyNFXvesd7HKYGc8CdDWAXxQ4iVj+
c9imfRWV4QCZsoVZMCxSrTg6p63n9G7kdgno4NHW7yO/kovwOLMq3vg0WxsXwk0U25rxdJ8+rEA9
pOWab71f/dYKzVYna2J4rPBHRc/mswx+HXok9sy5PczAq0SI8ScHKznTehxR0eTtzpXpA78Po9g2
NElKkM6rZbhybS2eAbY6ABiZ2OsqtpdomIz8mvTHMaWa7xK2aHpmrRRwFe24isBCEIdzEWXMDoVt
WGpxt/YFgLKGceyYoJOQy0myJd84Jv6IwRyxVnmJ+uk/M8W0X58I8rbxfrf9NkZgtLUGuIEK0efZ
HYkmIxbL3sPhgkndPJnUCXrHiCQDqhC4eim0y0uGxm4N46Q/cLYhhpmAwOLcQKeQJFCILFw8U7Js
4QXzbjieprFkXeI2SARNZMV95nnRNATV5ZkUzfI7L5Lsmw2F5slS1s1Mp+xYOZWOar0l3w3NiV2w
ddLyd50glio1fJ0m83ctetFQ4SRvtGjfuU9PkjdtT6xZAI4n7xgX8xhC+OsJvwjG+78vlttV+1Qj
IgBo9QzWkILsrc45JQ5JE8VsME/OqcDN0c1+NLKw1go5CF6fQ9CqD5mXA27sbgcjTR4Ti0p8sOCl
+0ub3LJ4+Kqy0ThqpBCXsLOPVO/la/X8ggJrY9rQEkCGHDR3JU/b9IvRWHxUJBZYtCqouRdxrUfr
QUAk9TOEmWximQ+h3NoSKMH3aXc8HXNr35pW1xjo98NMolfDgHndhK170GGGBWQJqFzm9EMB8t9O
2fyENVaHYQ6qfYY+88UoWixEPdaScg5PoZvYj664JbBa9npC92Jl8VULVd5ibHsvkFcUHQyuakj0
wWXszGznxjnmKzF/emp44w9DKpW9pab5mS0O4EWUdHcDYybYf4/jq64PFoMB2jTjig9+epFSTy9t
86OhMSG2CW8ZiojlOAqwfLgotqUB/YyAIB6q1F82uOCegOo4OFdlZpxyNm1Q7bNLDZllJUhDfpms
OXlJIKjSS47qpsIMa58OEN502p8uowOTmIDjBPWyyTGP2CJdjgx/hi1w1/e2ST2eilVM33KUjmwj
ZXeYVFjA3f99KVzaGEm/uhKLOi6l17zXMi9ejEZul3Zkg9x1MZ6qrtkuJL28xCWPFDl/Z9djphU+
YWYxpfcVdoP7kIAH81blR6CPfPCjWSGfnXaJVyx3BGbMGTFBnmpWRlnam1s2uGJPVkW1Gp67QD+u
X1obKCN/DE4sx7RPXYA93PL4ZnrkgNGYzNwbcducWsZkbFSBtdSub1/qJir64CqelXfBaTLSRXx7
WXlql0pTX8LNcTUrRqSd5F1k3aMakAg1wYd41kVUqTXeSHuGDgK5pUx8gZgz/GkWiXubnFEgcWUb
axTGtGdPQXICroydKZL55Hf64ZTSuORL74LQOGQIHa5aOct1sYNv2CEOWZVJfSgWRGRK8+BWDRbV
zKjUjW30dKuJTmKuYMD/xZl/SWPzy8G9iPevEJwujrrkfeR3rXdyIM3dcQXsiIlqyCzo+WlCmoHy
3wQ3Qyd7miw2dWAA9F4M8Eylb105VuuvzvQvtqnlDRqRf8gxZa7k0nlRJ0jFqYIkvCUCt2A6tqe+
pZWehJyZXM5/4mYkgMAGxGJ2eFMZAX5CrrUZuyRIRDewoI0Tptlo1jE9rlPTWkF9RbUL+tgtk0/M
q3yHhnVxao99YKX1fUgJzYpdx/zKlnjPfG36rkrPQ4HVbVs0hjzogqchlu262HSNwTJwwdDgIPTO
l4FflN6naPJ9CJpkHtT7NIXL1bbG4b7I4EMuNTPxrpq3dVt7R1G4Cvkw4ShuD8Iy7mdxQXXH3yQU
goLBc4nCmNN9Vpomhi4aA28xh9e54cUyCv6NCOHNoQxczXCoaDWaYNswCXMdSeWmxuFsF30H8ISj
NF7k/3F3Hs3RY2eW/isK7aHBxYVdaBbpfSbJZJLJDYIW3nv8+n7A7phRlSak7u2EFKzP1UdWMnHN
ec95zkrPNOZeaXLJ81PYRD8d6KJdH5tHnSalIgjlcxe3wbJs3isPeVlLixMZV5tiuzAjueZWa33y
9grSVhb7DwPFNl/WOk2LKHnwUTTOSbZDZDbmevFmQ9YnJ+FXZ6k06hkMNAASu3tx0Ik/PAK1s8JU
8idpV/ASGwhvhB5ukvEwRLqxP9sazIHewDAaQ2iPtNo8T9aTtIOTUHcRYAPNP+R104eL3x/WtuIf
+iBjnMW5BHtBvEqtut4FBFmO3vShks0DzDpOOHoJb9tuj5k9qid/kMN2HCa7Qjvn8jg+apERHjFE
k65UdIw1pf1QShRevaHPpTf4kybYwIOX1c8OCjWkIKJLkXMoMqQJP7uHam2erBbmuZnEzs7NFYLC
hfqUlFSzVWbkPPx+8FoScyXYkiB7NVotW3WJ7m5ZNZQH4ffUE2Sh8lFT1inA+6YKw+gu1+DqSPsB
6A2IQOJWZmpqd5G0Og9co29oeb+2KQ1pvu8+Aqy6RpruPmlqRtGE0vc4c6SxtKqmfmh7XNU2+6zh
lpeWDLtHCmFL0gYvBoaeijkdRbgHr0sCjBdh9IyOLZbmRGQsXF6+fFT1I/3q46yu3UuUkjJBKmsW
kWP0tGZ4sNfL6qyWpf6g18+9H5b0ASvum+k7PMUe+MMmYGPTQpqmLFtPZ6VUowNGRLEIDe01dprL
AB3uMW7L6BE2+lsaGfoaSe4sk2wZmi/MJCsSNWa6trGxXnk2oZDhW1jR8JBygW6154bFccNCYlxN
riPTMrryZMmModDS56x6aAOVo6jvHjNDbRamRIQchOq/cqDbYiVunnys8ysrjquTbIz30nKVY5K2
/RksH4ExpzV31EkjgVkZK4taum+Kcyb8AXQ33xgq6VxDq9rTGBbKDUcpjj+0aOSgnJNkmi8MGlrI
6Gf7wDWIvPtjcAu5A8W+ghQZJ8VWq/LkRD3EUk9yiNcqbcMu2naWaslepf9jJDl/0R2J4BOCkV1V
hGDuMHsOhRTfzmjBWuwawFxGfMyFwiyXDzOpueqJDlnjZBZ0NdAMhwOdS5gwwwxiJ97RolM3Wjl6
O0IR+aFVTAktzANNbijO5feD2iYaLugtkWWdTOKBggCdF8CnEA+9YTWgsh2xho4LgQOFq21yyitn
0w4SYBH53hXwIHOjBsNtwJuzroyY4iRupRxUWc/zQGM4UxQXMuabJrf0oz8JzKPOsCzQuI+JRIfZ
WaHtRHynlm1TB7vBGmFPgegzeBZ3sUI1IKvhKnTFc8Odiv4HLbnmtrW28nZAuGVQTLWHtStpB/Qq
OQmbaXVyonFG8W+7dsgGrEttGOeFW1mgCH7GVhhbKXCgdLlKqsLUIPFZjmfPqs4slhmkZMCPkFd8
TstrCgoMcD9wC4be7D+ojfULplWyGilDtKS5SUC01Ziwdzhv6rkoEwJQGdNEwz57wG60yK+2TIGy
R92K1qyhAQ5cmZ/pCxvgthakZjTsjTnUoGvrJfsGv+ac0ZG/ImWvHWSs1/OM9xY3WQKNhl4DpDIo
oUyyhtNBa5/KSBSPmWk+GWnjX0J1uFE6Yp6h1vEHbAYp6SRduioT8tLIkscqTD4HnMDsIXq4KZsW
FRrPCV4RiDJF8UruTW5ymG4nVIOz7RsjqgVpF9Xs6mtd6/7SD1R/ARe32CdGVu7LEAWAQc5aiWJl
ZweNsoNxruwKJ+ckN0XEsYQfRjMWBxdxsg40c6fSZpW1Fp2NQ6ScjLp1T/xeMlP1uR30lA67tjyN
VlRsHLymldbX+98PgnvhfoxwqKg5D3eUwZf1qDbQJTajnMnEsWdmdOzAeJJMQfks7NrkuD1mGyPD
gRFT2/JYhzSbQfXK1tUIDprhJbgSMxpPBgNJIqb1VasC3vGKzKfMVH1N8ETjP6IHIRfO0mt1lyG1
McQLRoNggGnhQRw35LbXhkvcI5z0PjuGyKxhX5q42o3CeoJgFh9C0d08V1DQ4PPWSoXxrDKWPVhB
+V8ftOmnpdJQKNIomyyx2Dx+Q4+Kj75op+m5mthJVDMk1WC/OXazzvJLa0MSp3tPnWV5/qIaIEpz
PLklQz9UH6BjSs1kU2mymeN5X7FBO0nDXNVKAE+5CdoQigkiskPWGpwocnukB/y3DrqgLwAXiYDs
EpStwRKRe4gXwUutaRvuNfMeBOjI3zyvqzRacDlf/v4RVCrMmQWlQrdiBJks/YIZTt6wgTxG0m6O
SsEEkKBNN/d9A370FGjt82vYJbeB4Sa3KZsGVCWfZeBwe5LmMzvFJjto5gbs3KpQ3M/Jj6ZH0SFN
6BrKvLM5xXSUntYBKgcR552XQACfJUxA+mgowSKM96YppvqidhugGCHXxksgcIywGfrPWt40pwCp
IGWzwpsyr2r/lRDgWWrFnZM0Bx2Pk2SxrGsDGpv51hbOc1OaR4S9XdXltA36NEWl66FExVIt8ePb
9RPBqnvKlAVFY8I9KFfXyh97Vdu4ba5wY3WbdSwwZXfCWLZMk7CTPkPh81lbCczLm+6Koz90V/Ra
JETryy7cfusZdA3mCUhfLQ+mSgyrWeopbbcq7UWVpb817YPVme8SPtuqpLUMzpgf424jxBYM5qLX
DyJqkHOMx0TE2zqaBm8oIE5/UDz/ox15okYgt3aZZhtKaIqZUWi4VF6rsvqIo7hddgbxawF1k2Yr
2qOCTw1EkA6Ebcidfm3oOgcr33oWPiev3vbO0lPOXTfaM7CtGB2099Dq7j7aNVciVgF2kd1g6y9B
y+AdLwafYFLbSjSjVeYOn0AE5dZihEPhYAp+va846/ftpUOkXrF0n824wXoe5equjQYdnED4Woek
1NUw4HxYdtmiCRkhGcxcSfuJxyjKvx0TIC/E7oswLZ+BNqeaiKtKqAbZ0wiRelYtBzK2D1wYGVAx
d70LoAQL2TfuPB3VGzNRb8MEN1pGo0eHaRNPyhxvqYBKUf4mimBz+xD3xNXbEi6/CWwFsONbXu8s
nRO05+W8OKjfzH0EMnxqz4zWZwIeNC+K1yxUdgfaNLnejiBLGku/JKm3ckT8hdZDqNgcfqRfvRMa
ZDvgV7lfM8ZKJ9pCew59Dn/TL6i6jbVTxxrl8mDFv9foFrcLPILvhM4dAyYCqZM978J5pDoYZTWO
aiUOqGx4pgfnaUAaKBjGNAUVRlyrtMB70QbEoTImMizh2NXbqMieAGo8AVegras7diqGJ1yRL2zq
zC8QJIYftZEH+BHPuk5TISurgb3096/wc+7aQRo/htjnB/5ZUA47ha5/fHpWB7BTtvSuOL2vg2x/
Ys1aMy3lBp4xoWmIZyYQf52hziiDJ+5PVdcyClzudTRWagab4PgF5PGRGQuFNyZlUOmrKIa3YMQ4
rEnrrgllH+tw/dJu2xfuPS80QCcpMAQnuWhki2fQPb6BIbxodbhOqFj05PBhcs7kaKpt9TZZRyYD
pkT02nys5QIv3EcYa+9K033lgf7IaZgba3G1ucwjprWsoIDhpNG8xXa/l2V0qgz4iLGh3LvK2lIS
Ql2yYZCv8YIriSSuWTkknRT0pife+fsa55v73jdwm0eJ3I5ev3SKaYkOPUo+fOcZMsCFXXlpd+qp
8CyWTXsV2zyp4BgQ7p+gP0H+0BeWG+1pono2hfLl5ukbyPATyChkPwHtKNr1WLPM3PhIs/Qq/TcC
BXsMpM9urn+5fvui+8oqTmoyn9WJZpI7IuiWC+u2lBNxUVNhhVj9PXLNHx9YARfecjN2VL2wfS18
f4C0Kuq90Ts3vZ4Szlw0sxIYRsy9bmzsdO5zJAti58xj/QXJmBSL3q3bzj7bJ6pDMLST7Jv5PMEU
23PTRx6baITYQni4dCu+GD1U1DE/2JwYgc/z1/qhtlVlgVfbBFqOT/JrzB/aJLMAwxQ/WT98ZsHW
iUVJCxCBZ9eqjg2AF5hi3nzwLK7P6U63n+rSmIoyi8m2+kPU+MxR59EN4QDTOnmvywW0wFWfpCdQ
Qq9QN/AkNMvQpg/a85nrl+tGWKs+sLhuqjhnOX+n2zCv90mmkLWv12Hl7elYwhkiLwotS0V64MIF
pwNBzH8ty7vijgucvEuVO1lomueS8Bqli9sSTroet4uQuWGuMesfnrWaFcSR2Wt1U7rmZKrMWeAz
Lwcr3jPgoiGkhI3PfgbWSdtmNrtSZlDaYdjxvXaDhzFhOlCMXyTqEAzoVVpC/fm0R+0ZlfKjzNxy
3k9367im6qp00Akq0gCARDA3ORcfr/qMKlq6bEz/mgp/JqkSIGO3VpjN2kMMm8rdFRbslZyApl2R
mzdzNoQm2Qk9eQ8TlvU6Xo6aejVK/YgwkIlfEDdICXz4jwE2Jl6lVFU2AIhu5I1gzTv2+9huRAmD
UuqpDwWfXBEGuvdwyeYVUeAkn74itdtZPZiTcLh7qjzBmqlnNvPnvmNKqKtkv3oSc3mIWW14ywVL
+S/EYQ6ndZ3G6iY26jf6nEFDhx/mgGVB4tSqtOBJCXn7O9WPaznv6ojzvrQWalw/Mze4OEl+LsPs
BUg85LZFmEX8M36VeJJvGL/OpUX8N7NOtVo/5SRH6tJlGQzf/BygpUV5WwDKTUSPNCJge+P2otfV
k01mZmHkz4bfXUzcnGQKr720yJK3Z00n2OrV8pFjz4cGXCWpCx7s4SkPF6X0Mb31bwQoPaLD6yJO
38YkKecBHry5lZbbEGRAEbc2T5jzxJnpGZ2M/UU6bD8Wd15Xfar1gTyZuFYYbVxl/DT86BIl4xo2
zZsTimdNQARDATIrrlQOrKSZVNsHyg1IvfT3UjN4b8Tua/cQOvq1cIwviZlrFrSS9TVa94X8NI2z
9MOt9NJP1cOe2VVwT31v2GHeJySToZEP9MISUNehMNGg1qB0KJr2bRs98DP0NZCzlAT481xt78gk
GARt/SsrbqNXPrBOXY1EHGuDB9FKr01v3Ua3vSHVvIlB3VVi2OSo3DPdRLPMOChWwY8hEw5VfvzQ
2gkHlukJKuXdq6jiQWXkRALYs3/3NWPjtFMxg+Y9+B5oE5WvEMi7aOo3emFpgVGKN1c5tBI3mquB
97OC/JwwPjBr5ZX8NAVlhP5ncUDtiwWuup/eyZYGPlyN13kSfBIQ4EyofDIKf6jXml299b5DOsl5
zHm3KGwwo+oRiSjxHOPOaaz4RSBIdspE5LUwl3qtd3b66gJEfeKxbC3VvmuJhWbltFdfmguNkksT
BhRjK+1Wmbz0JWyB3HTwbiJoVfgrOsA5aD08kjQdLNGHGVoQ6AcxEhIj0Rh2V88IIO+KUb+XBeF9
qX6MmMjGIv9pqAFHrsYlzuhjjaGS1aqMgEQE+Szok5fU0T/D1PgSinmknWzWD92p5DrNm0a5FKEx
l4FORDPKjwQg52Wb78mG7PSmeO6K/sMzCqoqyNfZI7aGmhLgoObAbzCbTXTUFpwCj3HaHhGMH4OY
8LLpxXDaIXkg7ehjTcWEjtPUS37KwiYiKDFVcrmo2Mm9JH1V8ZZiDidzqUbNIW7jdVkLjr5dz9Ks
9HNkVOCBYl6k6P5JaXMglfmHYaTrYlTljAsI3/Go3FLjizcNMzajDBDIXf4ZwWzqACvNBnRfMCRc
aWqr/RTWuqkkhzTF+aE7upq5GQ+GasEXar6dPOG5DJUz/cELP7V5hEEszNTmy1cxibRB9s60D5KL
U2wqgl1pQ8RJaN4EObdIfpFQVwTfebP5EpMPHR1HASUSPQ4p/xkEualPYR0e7PbH1/hzLekgCBX2
uu/qfkbdWD7rRl6ZLjb3fvzhFXhoxmmZmD5z7zTEapWnzicu6o7GV+3+2C1r04jBg7w4Ma+yMZgB
ElH09G6HQQJGNWnLpCdznSfyizZJVMh+qeBDm8kye3WyIcNlxvgqHOlW1ysKI0b/wW2KRwz1PS84
n6rDm4TaHtX0tvLd/nDhaY+u/e5YN2YK9zqj+8GD74UE3s2kEvtYNVWy6LCdleBkjJMLXT3HZIoW
mkczTbNRW4ZVuo1r0FBoFDT4Cc4PN4nnfsY42rYx/OAZoq9tD7P7Q6SUvg0ljjluCoWfbLEQ0I3o
q+3Ek3rIWBJ8s3tU8uqm2WyQfW9h6XiRioPZaEkfx5Nb9HiHE+egsDOR/Nlp2XADUbfqONWnIZgH
gJS60TwXdMMuxdDeapwfqtER8xC1OQvV5E6n0qpuwTy06WuuZOGcu4ycDaKmYoJvk6vle/wbH75B
ijNpXHhonKbaOn6LfetoWt952B8aJ/kpevlITPy1adortcYXzyB37jrrUdmAiKeVycCc2uqXMkiu
Q4cXJ82J9g28KQbjlqLJufUtzP2TxgnfM9eEUgvPvJj4aon46Igmif6djrhYo/aKreRbNSEG2oF9
shuXJ438IXGW3GHQyGSTRKuiTUXZlPso4T4cgwfNwhuYv0qft2ZmTIVTNZgkWpk0jFszkuUBx5Ve
UH8yw/bK9agab5Eb38grD95V4auvNecRLBZ9tJLpqGcvcryi+KoXzcByMNg1s/WGYd1XALzFCmlI
1HggkwHrcJadU8OH8NDs9GELCxAnOPA8Mpqcoa1bZdt3WP9PZI5wDxoN9UrmxQ4Z+uAjA/rUOR8B
y047gad1eAJg+9J3S6/f2pYODD8+1FZ/HDvn1FjDRqgdADT5wIu5j2DPoKTVr5FfXM2YVmNA2/KK
3HvmiPCpOZk/I5E7FULrhyj+MUduI371Bjmful/eGU5BhT2D2hhiDNiHs9Fk71mMMXLqanBluRY6
jwnNebRMCrLmsTSOlSFZkkw0eK3aAjSMUI96F7MgSdxWAhT0rGBTZs8ETl7KLEynBNNe1/guVDXs
IcqUVoMBHMeoSzr4ZLDGUPOopebRyQkgFN06Lqv5EJGEwSLTqM0LBMqbK4xzWHYzEmR7BhWHvi9I
3LnRN9ZRNRBLB5q+YVtbE8xpgLdo8PMLkdg37IMHutqWVRse1EZ9KuxhrU9xpHCj9vQdwEtzRbYm
GTSLJm4KnzKwudTX40GFgQQF4qJpKzvKnnvimpxQNlafbntS4xBtD6j7d/pIyWc1rFX2Y5DzwzbZ
25xmLJnqOOMiIKiVQmcyQUspRwV2oLkz+4CoEIZblyh+lxhPfdl/YG7ZGxohhJomCTBTw8zOg5PD
CjWYpUTdklhEKKSNsKDW01vYg/lddWQxVezu83FaqWAGs+pZ19gKwIBL1sKeEoCss39UTFis2WxN
aoiLe1BhxlSGMS8UGpSBjJgSaFIpEftRcxma0VXm+Xcm58r891ezjl3WdPdeSa4GsMKrHBwyazXT
xJzUqTJFazEJkng1o1dNrbYOnpzBjN9Lh42Ujq+fcRA35CEwAB9dZJ+iLt0ZVvkAG2HdxTDhh41W
TINkqCHC3ck6fOYl9HnA9GtjsYjHvtwGtnKqh9dOjV9kYj9i7DvowruBfVqFXnYK0/o98RjsKG3z
JlzShy4tiLaJerD18+EgXKh9jQy//VJ50OPuLaC1PWungVgpi4Ub4BBusZoEyCGB5ETgB/Znk23M
tMYvUT0KcmOU5k7W5VFpcKXXL3LyW3WKeI2acUMz77JMgjvtxFc7UT4MTf8OU/ViZsVDnU/UKuan
lVh75mAvmdOtFM1accRdj3YPd5+bru+LZGMHFVHzahf8SkM5NQP6p+S7ao9UYgv70U/FxTWNU2/6
Fzoc4PyfQT9RgOrwiI66/oqVsPOwL2Bi6qAadLOi9ahHA+I2z+P1kDgLpKpVblOCIwqEcOIpDNPL
a+xS7hfDlgJXTPJHDc9N1zyXZI642FWXtG2WKUf3oT53IfHYvtglXryE1kaBKqIrOSFAAXn9YuKc
JjkOJKXHOAZbUiJDHEQfAbxLlDXTqamLVrnUavWFIWQ+cBeo0njnpPbKtLynUB+uS06616jJDoGn
rhLpvcMLnbW2vXXte9lUt8hnxpl74AsUiyYXOE15rP7kEwdDJkxGjaZ4csSe8Mo9Ndnvk/RDHx02
h8zfdcAnsCjBfzZx0nhctPtLdoG+cvRH8QBy5KWs1JNT65cmurtKsveqet9nGboh0+ZA9A8hO5Jp
smXWDLuHER85N+JnBwE/TvvPiDHKzOVvxXYiUWOSxyQcCeGq0U/f5RvTKjaRy9FWdV+cOjy2lbtP
GK8rNHWOCGia1D8dei8HIktaHB95dDlGy+eANEJoKIcxDH+srkNP/WBo8a3WkH6T6eVAwWaJNC6p
whLSRMUt0JZDzJYGOouIetn/ZBv29Re4My8BhNShEeu2apGKh2VLqVNoPmKY2cXad+X7WyMp944I
HyQT1h6qo+72l7QnF8atyUBXnes5IKQsY+mrsv5nmqhIO/ks4JWAvOJQFfvUx5ZVDSqEfC48yYMM
PxvFeg7D7L3R5dHv2ul78F4QCqWAD2w8vDZToUYVNCfuMgoQRJztq7adGhxgF6jlj2EpLyPhlTjv
Vz3YIUAXTwgNj2CT74Cq1SI51JF4od2azLEiXx3/BHf4pSvNs1Y3z4CasllsqnAi3Z2lNTS6mhOH
zf6ttSzjSxp85RW5YeBQwyEQtFwpir9Ko9iFmVGQaVflT2oUhMKGfu2UVvmMHe67cfGuKwS6Dnlb
r7Iiy95Ca2TG/s1+wJSv0DGYmyYe/LHt9grToRWH9QpWQR4gHEYR53YjvI4tAfC4g4Mm/EemB/lK
ST78xlM2Ydsy1bYs7kEghLIoufa2W2x66c3zDN+lWlIMIVDK5x5oTK79bUk3SRmAOYqTRlu6chPq
vG0cgS2AN+zu90OSxNp//khQnLikcI5pgOjKHbtBses8zpw1X8pcdcpx3iU87ZwYe4uoElZyuox1
xVf22vQBb4O7r9gL53KIzDmWtGZf9lG7//0R+iaYOm0k1dTHbDFZbe30Nx1Yzb7KJ4XP08JhRTDl
XWgsQ6qjrJx+KMhcWMXea/Ni78YxQfr/+/MCOtHC9qEDVaK/mINx8QNA4HF7sJvo3FEVo4Lawc49
axm3YTyuIDtno0WtxjqryD6MYafMtJGFysSWRavdMRQR/mDL+uoUWm2D/i7p1wH8a1GT1Az4t8f6
bEAxJyeDS8jBq4VkVftnF9KPQV/THoGRcLOJaTHu5TyLI3elOsUh6tUXz/PfycqixJbqrdGcm1UD
i3KMJzxYMdYhorqamr4kIB0ZOk8Nmc7k9fbFMaw+XAATC6ekrslqzO9c3+GVVDc4cSMkAZCp8Mzs
yPwwFKufZ9gSZ2HxQ55GXdLD8pDa45MKJTUQcJ4aOCipmOu1vo1EWC2GUF+CWO/mlmKshrEuiHvw
0Oqj8oWl7oM3TsXRJVvhGWk2tZ8D72gFklE7Hdtz2G0Ws8dUmqeRrYST3Qce+Cco86+dhLoI3erN
TCDKDM2V3DUG7U6FOpWyEcYOBinMt3rPVS0U2OcZPSIfBVtGgJ9V0VzsmhGS7PpmvqxNe69iRfDB
rkIKeSj0jPkLcd6QyC9k83te8dxO7JqgAlTHl+SkGlJSqj5ia05IEm016X1A4I4XpoIEOuL/IV/u
7t3eoQ+0L1a/31ehNmRu7fgg8vQpi0ZkhR3MDBtCCIyS2v/yHXVCgyqbAp/+KMuVq3AThSGK41VD
XmUvoM/ukNt0GjGE74sXVPSTXhwV17BIyItDweZJroizDXFP/JXTgJCmSsP1rn3VtzNKGXeq0d8A
LxazsEIkDJxbWpnXvOvuInafAbbES03J1n7Nyzc2nAFlD+QbNRehivG0jyKiuM1b6X3bI1RD4YQv
RUUfnNljte04Gc6CxoRNBfqIkdOW3CrKnK/dY6lzgoFWHen0sMJ+WChl+Rqr/MdRsCeaexwNYEDD
vZ/laAVV/ZMpHZ3JrbqqtYJDZDLmROm8Y54RH9FmFjy7Zec4NJrWtLlnVr2w8u8QDiA3bQInecJr
iWofuGKpTzU7js+2WBTBpkEamaukKwgieoSPas7RqnJ0/fFips+hD35u7Fdui+EsinOC7LwKCzb4
ZKHCx8G/165qmuNRimAM5W75mXvRsiu8PTAkcxcVFOc4LyHtzZhWhwUmoGiLje8qMDLNu2DVh8xW
IyLbsH82YUzQSyfnkZkMU1RqhnUtDBfWSLcp+GwkVVzB28z3D7Ye7kk9P1UJjHRICvChVe5vVsxk
LrAYvuIZsgFapk52x745ZffdBQe0z9ypP+28QWAsUohP/Z6RIJWHk/RjW/ompGS+I5cFppM5PLp4
zUR7mgKwcJOFwcpAhkp+ErXvGfUBvfIVOrK73hlXba2uEEyocTAcEhhVWqIFHJWBaq4KU+Ud+8Xc
lCJ4ls2dSHe1GacTPDaoddjDefRjaFtoQEvgwtFOc8ZPKwvVVdin41xPuCrpuDKoGRqkt7KrC+Ac
ptPhVDnHUWOh4Jbh0EzVeYNtwqE6ZY7RqVr1GHlnUVpoK9wJ3gltD0uW5VGb4GSYuz3IhpJmTy0Y
w62l+M/VmOnHOFTJfqpyj0GN9TMx1wk5k2VfUPygTwyQHpFtOTS/4oUNlFGNFsIbPhQ/au9Dtimr
FDIbY1mZmewB9C9slIjGRnIrNwH5jAJzfdhDvxf7LE3fBka8e7MxPsOwwBGrcKdrLVzXHsV+WTVv
NI0kqe16a0c2lG3FbKrsenKRqzrDmaCJOXWLdOrHSY95qCUooglG0OmnZheKhVmbD3/9y//63791
Sd539t8rYvrvtSxds4T///9TxCR+XyiKpHid/rmIKUu997/+5RtvSj1sv/7+V03y5/+zgQlNU/7N
kjjZhKmaOmk2fqv7ruq//5XfMqZ6JmmYpo3Xngae/9PBpAjjbwYZXAl8zTH5gU0xD6js2uff08Tf
dBqIbMfGDOsITYj/SQuTxhdAicrgZen0tRq4Ji1pCGnAwuQLN206ovJ/qLFR4yw1p1Dpc14q6ibV
2uJF9cy5apMl1IpDx6+sKQ4R8GKDQ641+UtIUMTMpH8RtWY/qHiu82EJ1lp5cgnaqfpE6NArMit5
jELSB976H17e/3ob/iVtkksWgCL9+1+pwfrjV8x6oQK/VfGGWbpmWX/8iiVFk1pReM1zbbrFts5Z
H7pMlYui4vJZtWW9EdbQzH3Sf/t//ZnF/+tTCykcgz3QNml4/OOnThum6QN9qc9Et6NNMsTlMYUa
sAoH3Oh235MKybV7HZBma1XYIqFLhTy+2EtZ6Tg7OaKT7YMI6kZMCTQUiwj+9AFgxb/5OuWfXyJb
WLy3LOq6pHT4+MevMxk7PUExy26DlozHrLT9k5W59CXToHfK6mTli0ylmCBNlx7dQSBI6LjTIw5N
fT03Rhgj//oL0qZ2rD+8y6ilBnJoWPxP49v2p/YsXrTYGCI53NgrsBN6GhPkNCd9Jqt1ZboQK2Ne
Fj9uhpma4xRQQu1KqKAAw4fRZNQ0b++3bCmF9al75fDaOm3GsdxAvM3VpRIGHTdsnB8pouT//MV0
HFXnGbFNYRiqmF7sf3hClLoteW1Ef9MLOHS1hXg5Cj+iulGfJBZ34aatfx1lske0ql4GPI7YAoY9
MIQFVNfy31VP/dNr6dDXxVOLhAtpT7fpbvvHr8cn2oQSlze3rGicXZupM72kDaVP4vKzzTWdkiX3
vW0tgpKyTg8NGz97lxRrMonA0d0BghlcCc0M81uSYJHyJw4sU+hXBWb/wWY/m2UFoZ9MgbfETug9
Kq7D4TsG0RQCjsBer1kXz6QOXMftu8YjJraRSdpdKxwwPxpnviGpXopC1ZdmFF6LXPcvlZB7B6LL
a9KOlxon5rYEKV+MnQB3XI0XD4aGJ8LybSijbiGqhK73cjw2DXWqU56asPG/e1tK9c9vS15Klj9T
WhahBNX80/Nsu62mVebY3mx/rO8RtRKCEKYt/Q6iQa+tEqF/BkFS4uaMnGVKT/eyclR3HSh4RKqc
AILvMiKOI8ucC4+re27qZxmb44a85pFIO5NRT453YZOWaEX0kFU9WhgAS6tx86ectoRFZyUd0Vxh
7HvmMP/6ufun9cpRBdQvTfA+sYT957cuftcgxmav3lBbx8l1H56CXG8Oik8XF8TX6qTgjPUaPdz+
608stGkV/sMTDzJBM8hqS1Ww8/15X+k6bpyZMjq3kBQtAF9gDqHDRcXAG0DomGr2/Yjs1YihX5gZ
5sLQspI54XTwsZDK9zn+h0VUImfqnVyJXJK66VvcDhE4VI942ZJ7PAQUA/9MPwYc/wXFzMWgQ+rr
hvKhwxK/7rQBcn2NnS8p/Q73TgBPqrbCRdyX9WwY0gATTvqguPn7oA018AtxZ3M+yQ6fXSuUjE9n
fxjlqJ4f9XbA2mS6+Zx7IRPfkci8Ga0K0FmUZmFdzkmV+NwQqqBG4hfI77TBQ/6E1lyybjSERsde
Aeqa2TMHLzHDVWWb+5ARW2PcCsFYFG1WX0WpDRuadArOOvRH9eiVYb8iI0g5g99elRxCGbmyM4rP
OPNwRK0j15lk9haXzsiDyrvtkYxmtQzUDJZBhAHHT5p64+ollMr/4O7MlhPXui39KifOPTvUNxFV
FXEkgeg7Y2N8owAbgxCNeiE9fX0L5/53mp1O//vU1am0TYIktLq5plYzxxgaqGzrlJSjCD1Nzwb/
dzSraQs2UgtZGmaNLeShgDzExwQkGKLdoIIuWTc4gYaHUM8cIuhgDlunSGKVrnkwZPZwrocTLI4w
KVb6TnpQj/aI50+10vfnVQjI3YeQKgYMwtJhIDV9lguLec6SmFUobOFZQ6J8VFibj1m3NPK1fKWH
Jcope1QsE2AYmCW7zrq/N1Ahpnlvn3QOxJAwToPlzrtHpB0fkqZOM/tJaL5QDWwpWMojaOBLD9ax
9RGmOBeppEmR6VZfJTSsH0fW3M51yTeDQzEMr3kxNIA0eUWMpEpxMhHDUZnvXVQ2I85ngUo4VtAV
wJ7WKhJiLu0jcJeL/Jirs6xgCcXYg9QsA0iNzRPwjWvULlFnWOWJojP5k/wyj1oPIsxCTmHrAOev
fddJxZPicx/loSwrOAhF4UGi3o2k8jJE7qpVRk+WijhbcxTMm6U5065y0D6hKuREQYz2fGZd1rVO
1Kq5J4Qk1E+ZV0E93ss0Se/b9tX5fdMI0cm/5YrnLJEkPHIR4+D8T8/b8nyuQghAoqdcEFxA7II7
1czQfNhrGdrOaTr5fXqaGOLeJWjBs6IqOmNKC5Tv5wSvuSSKWB0wheA8jLLjDBKPSW7kh961smCy
OVfXqdUcNg3Y9DmRKYlUJiwqAMolMJbIR4ktvuLUMyoA3dGJzUuWIs5IAshZNwtANRyUDHlxnMsg
qVtTuBsI2WMhJUTqJCgNaGn3xX7YVMquAw9dL7AhnsvMC0wRR+CBDeHHNQ/grgy2o3tustpPVbsN
+bdYmd5HA1SZym19vXRDs3VcBTu134Ta7psnCbOKv1cSMxGN9U+qCqGyz5VUgP5BwUk7PDW5stUL
ODMUTSwrP+8OlTZPMhMAElARBw2H+uFsG6tKIbL31lL/SAr4f5CCL4/enyzxbxPH0RpewHz789Tx
9o2PqaOm/6FKEn2AcH5J02xhlR8zR85IPFY1JiBopZmGTgf6Id7bkpU/DFkRDMwaA20kXcnBnxNH
Wf1DYuSo2DacozIjSPOfTBzVz72GyaJimDh3gKzoTEuyfKcdK5st9iDgY4BlRenoyZJoHvaCgeZa
l6iblwwiYwhlEAeC958dJ1h1WJdDQeQEnbiyAjF4chyFvemW0S9gqYUNXIU4uIY7WmGkb5hWf3+C
0V9O0PI7PzLJQZwmOr0T3DuTFX0IyStRnvGMUWNoFK8/NcT0o+//PMW8ezqIwjHYpw5tXmym53cD
QwJbZesQVNAsEqJXSlOJmZuGgPo+PMwCArh3DQHZBNeikEQIXMWgddc87FvJ4hTFfS09PMJC1SX+
FBrHow+LMnR+DghI4rgRc2LUEh38VH+wFWjCGf4eOyGoQ1ZIea4fJypSP1lx6dc5MoBm5piXd3go
3d+XUHTXv3zejwKaOpaC/iF++s7nJWlrt2tsUBOIV+Gfwum+JrTBLEY1Mi7nUPPj42UKgHH/0YU/
1kZ+UbPK5yH3R8I6AtKMGG1Lloy7525QanKMzIANQOXpsiP8Iz8PUnYnq2vlqeVTA8I81DL2/OqO
1QBwh2lBQnTo1NqjEYNiGTtHimDdKcaVVnpR8vD7ejF+mT9LtS2mfORQu3v6XG0TbF6EVMYF5Iue
XZ8TljLhG63yPbuk9fBqqgPQemPpCqVjCIeqqY8EiaaUviklaoDlro2mQv9QPB/VXTesj35xMZC9
Kp6jPHlG93RGqWDBJsxUCroxcT8HtSfBEW7G6iKp7bECYXQjo3AY5yulAPpUF1dov1pLuTwMMpR9
lazl7QkJY02hXyrm4KpUbXPYmNeONL7E6lyVCSe8EA7OktQaQe1lejpNDrrly1C/5ScQba2KoA8i
3sLV7ytPMz+PKD5aF94lGa+FU8AtfH5KSIQkNOcIAiAwEWDvzJm5p9/vYYqLihHE2INc2xSSNmuV
4aNin18P++DFrrXnXVVOYD9SL/HiJO0fdQiLGRM3xPk3e5ndVmWT7/ZdJQ8hmNU9idXg1NBeIgId
wgz1Eg1UWsNQEakLcGI7C/HQmk0Box5oVwgG4JDJiREHNXxSWyjFMpeFvTG2m8Ue5P4h2j+WMgFE
upddeW4j2dxVCJHbHYjTr47NAqR+Dz5f5yi1VlZhdXaXjc2GWCqbI5gMRjBvtyU2t7JDPGYS3s+M
8CHCVIO85aNes0O/RIqHtnaeScc9NL+rFjqAeqaMGV1NGbk7c/livOmp4ep2wxo+PE8HvSNDh5UH
8liqil5yKXt2YbhspxSSPrGkCzgVAnkPZc/IrT6kiRtYT/kMj0J97ZpniRiclh9no6oqJmFmdPdC
W+TZTMtBBlvm5bAflXLmA/5H3UtyVRhiTcvwCAsi4u4yvIT14MzEPt9pba25dMCroLSLZp2BtuQe
vmM43WEpgoYitLvJhWiksJ4gLMV2SNPfQf5j53Jv21TxSD2k41A7+BXbRFoOyW6egNALrbWSBGsb
WpEznJDhrLVXhlfltCxUa3AgOiazCmTELv2rbLitSkaNyxocry30JCJoiCrU8tJ+UFVtQNfdVnCZ
hFB8Jmnk2UfmElCM7yOCwBLwZbv2DuzuFqgc8FW90+QwH1fN00EwmRRmNzjOtVjvOHJlLZTyMg30
9OFw1fygiR9MI2rvVc03y4ZoJV2aBezSRoCtIP9+M0ujt8f/mHbUNmR7kRvaMpUfd7E2OzFDQHXK
j677N9b3/bqWO6pquWfzNGwS6+yYmrlIEn18SAm9LK/DuIneWmby3FwDwAjWohZeFzUXszF7ZbYs
NGOsBcVIl88vGazFl/o0ZPo4hm0vAjt6eIYiCFx90mJ/F/JnWx8cbKhHDjmxlwU93kxoULnVTgFS
Gaw0pA3hOcb4gC6Q1pyGcusxttD/y60FyMoNcnIPCXIaZqrD2lY/oXZCYHO162iF2g3AXLVabOyx
p7gHppbXaJUmsGKbkqCRpiMStMDm4a7YbxQtmZ32ra4SBQu2BTeH2zYu7N75YSMdjDHoepBiwXoX
WIvYKEYqTEt6Lc/SJBYIZ2A/+1OnMNJuaeGHI2LKQXeAkbo8gDweVzt2R43osVxXBfZ4rliUSsz2
FW28gqjdVp2MJaigGvvdSJLtSbk8JOfqCXoEyQHfhOHyXCU2iX67iFvRvBoYUWsDLwQ4E21GAMGw
IEQi25tjPU3YbtOe0q1hmIBwUgWRIXb5xpqdL63QnkVQOYZgzx3218tGgV3ynDxfQnZyL4xuzkH0
SCBP0QEQ2wWfOah0a7FTw3fABxGi4iy+BGZX0ggNylC0QBmvDI8vyEoOjYs+BmuQRXoPqOSDWkAU
sFOkJ3gmFydb8aUjojZm3IOmyvJMDaYdCCTQq2SchRYGnJeK9G5FadQBxbRB+jHyGLaETcIKgFEr
7l4oblo2oOQEUpLkzA4iQqKyacOKYGo+VJUJktsNQSNyW7KOD2mWQgBAtHOmaALXML4oh3eWyTtS
bLCvrDg5gaitrIThS+m12DRXmjNR6FGrjyptX7niYSzLvrghK3uHJ9XQ/cKqupczsmiXCgnKeYPg
PfEsnb2E1inhlWoaPxy1ZWYehtcmHV3h/64uR08yjT5TKuK+8yeNQDZ9V/YUOVyy1DQpC8ARGkFK
Eci6/dVaCtZyLUQOwUxmqS2PMtbvDiM4eudEdbUVCST1aW2ER4arACfgh2DHod0y0kFLBXYBQYFX
WeE4VaN206DPURIugRJfWCW4sdoP9+FMCuH6OBIdgE5OTh9TUBivaqLiDvMQQumGkD/iRWdKaQ9k
6CvgtnGTTB7qp/0oDq0uWli9UPGDo+0jXt0r4sZvBdeFcjSmTCj7Oc+B3z+h5c/Lcj8e0AbDWvaS
DU217ga2p/hAQO+xtB22O90gexLcRAH0Nuw1N6nY82XHnI1QeMZB/KqulberfKZJm6q10DJi+3bM
Z/7ppuK/sV347+07/k+aG0poZiNs9lPz/W2C+F+b4j9GRbb+NEP81/c+pok6k0F2EG328XS2BRmw
/jlNFGcQeFEsnaEYl4gVrh/TREX/w2IWqNuKrRgSyx7MDn7MEsUpXdfgANT/0exQsz8PpNmeIF1F
gjaCWZTKePBuIA2LVSuVCRfz4LJ3nl4Wk8yZhM7i6iw2L5sXxNedyWbCC8cz54VgfWejtTNnIzuL
0GmcTSjOc1xxxTmuTJyXF3AnzjPIEOfkjGoXZKxDyAcfn2t39hx7F+flIt5n7RMHxVUn59l2np7I
gfgUOc9vT08oRru2s9lMJpsFyaA47C3Qnmmzpe6+vNgiLW4DDwIwbb7/47u6M9CdZ13c4+QQ5Cmu
eSFlkQbEqu3IeaucN9MZiXMXbr/QyDn3Ep/I88kZSK4uMiSuF5VS3T6KvD1Vs8gZqM5bxPu3Jz4U
buEM3sQr5LTe7OkNzKMv0jX5E3WRUGsflfJMJkyn5Ibi5+lJZPgJ3JoPsJr7VK70kr4e3EHlPomy
s6rnPFGUASlyJQSPDuMy/q/ctHO7QlwFqpVvFs5Ti+tQ9kJ/u03MCnKMSTXEy0UaXImu8UjUEoeD
rXUlAM4xVD+JfcgQSFncULQC7PK3ppOBqftNp+k8PxfuAOBeRuOpTgqPWjRKzy5gL2JSdqiLA7x6
U8YVAVSbwnSiZb7SRteJMmomAXnZeXsho+CET3Cp9INZvvcIBTqNk/F5FcB5tnOjkkvaNbihTkbc
2G5oMv/IQIY+yPYsqNkphNu7B0sjw+285QL2li5Q+jqnvtqt/Mx92UzsD4t8WSx2zpa/ha9ecM+d
CnUIFAuFiWLL//ptnMXHESyKk5sJWxRcMBfGtcDW4ep3cfP+bobKgttjgEOVbAAQOv4cDkZn2zhz
XukbB+9mi84mcUTS8+12J07xsuf5P2sG6HQQkzTTByXAi2XZy/mB4P1m7CYmg30pLvbw9vY+e5q9
DYT1ca8FprjHHjvxgZhCti98Bq6ewpr+ruVsLiIxCrFzOkCWnAVvNxM+3QqB5pw4J0rMKV5gtgA6
BQuWg7CD3j12ROFFD+K8MExhpnSOqzPfcmJDtwaT4tKvN3t3Y7gbzt16xO2qDf18sqGf80l8eUJm
6D0ibZH6CxdTkcspNbPI3A354gvca5K4IlnxdX75r3NxeRXf6rEtQlna6pK2Or1k7mKzYTTjjhQX
GtnbJVduTK1Q4bcu+pEad72VeUHr84a744FIcLLh3+0z6fFhMemEcDEobs7yycBsiEPy9CVM0qLi
6A8f/ZKb1LQLjkakNBG+b4NU88hegj+OPWWrRi64eXmhtEHhtSm+SHCyGZ2IM19N4JDzpHbRNvxg
1proz+mQKxpncqs7uri4LzcWvyIR2lk4POFmxDuWL24/4sjHcbKzwV8IG7hVvknhFn7gLUTFgtSg
uUQtNKL2xM8PeyDXH3XC0O1m8GQSx4OX5C5V+5n0N5MP68VYT674ojAXUVxIjz1hwdvtvGetwCP1
TOYoZVsru6mEInwXtj5PVNucq7CWebkxWg7sUwx1w5eYnql78FjoA2aq/qkLIa/T2WzE4wKTpSzC
kG52I0r5sqH2yByvm84ePy6Mif67na6W8/ktN5lLI94sebK5vescvI+Wv31v71JSvo4p0c4bjvG7
E8b2/CIuo6d+WMXiZgMifXL70djiQZXc6l+0wIt4ioxeRKOKH5tD4uftYSa6JxuczsZ2Jrdc4xww
ssz56OZkjjRpWFG8xJE7ooCipJPtOHbWq+F0i3/Bu9wq+JZbCvmy4YpbXufb5dlZrZbD1+008MQ9
ZW7/p1nwvTn2TlZFOfAu4/F6vJovRPN4/vaVApYObbgtaZFty71iE1eRsy1VQcWJrknB+D5lILRY
5OzFcEVFcectkddcJvpn6Ezbq+GrP52KluW20/nUPzqRO59/2IeofnGSVheFwA1u56/CHYqL5/Ob
7WUuBirMdef4y9V06085t3WxnGjUmpcD5lO9U5trp9sSXOxbPBDGBB2yc9i85g5GRwJTUti+TpdL
nzx82OKtkFOMjSs5eXV60Mx4FHwOwbozv5m/yNSfPwvcAg20dzEEcezD09+MAzvoyORvsb24FJt6
pfFYshb/c/WE9xvqbSO+JrrYraKwqNuXheFz+cTubMQbkST9aDr1p3QY0TrT7SsrjMJitz6Vu51O
l+Oxe3D6j3vnIXb6/b3zXjkzft8fHtbr8Z4znNLdx/56DTjEsRxCT91V7IxXsju2HF7dxh23K6+9
atzpUbQrnY+ib0WTlw5tZLq8HB1ODlf8Gz8+rlmpdN5Fmg+Pw+WKVPrj1dlZPq7Gw7PT5t1wOlyS
O+fqao7/unxdTk/ufLkmTYxxuRpjZud2/+CsFedxvX4cr8brx9neeexjfvA58EZyxsvlcMX9lqvl
kTsavJkuMSBxeLl8HVpO42beVeSaXFGms8PdCdfnZ7xar9Z9xRmvV+IWIuNklPtMyZjlpO2VQb6G
q+kUC5i+bpfcVtjjdghO1gk6Q65cTofi6JRtO1Gmwlv6yyW5ICcri2N1Z0y34s7cf7gcLqeUa7gS
VTUcXl0yRcKUlrMfeao8skdJOWA4w/Fq1ea/KTmgg4oqW61qRnbUwnj16hOh7E5Xq8cxly9Zx3SW
1AxozfaSYogSPa4oMdWVcjk1uuIk7oD34zUNz3+K6PVcOyQHouluF9xy2yb7HBRlsDjBzSyR/C2v
ZElUL8c+ap433OSWQXEbaijCZeLEd87r9ujkVJP/Om9xTLgW0R1FfxXv6Ub08Sn3piqWokGwTox0
O18+Pqzpv6txP3Z8Lp6v+yROTQ8xGdG2ojbnU+EsqNjlEi/gkpsVV/h+e90PnDWVxYFbacR7URfi
lzLe3reL0lkFzqryhJHEDjSmN7MQdQS3Nn/iaO0BIfcCjlFzaGA7O7fiEDsJHBDZ3jknLoOi3DNJ
NHbaFXJpc+b357ECr++7zKL6Qn0nUXH7j7+Pthb3ED8NCTHH5z7Cs7yKN8KB4lBvPnXLEfJBs8fi
5HzXOzqPlrMmaNh9XNcefZasiY77kW/6Lcz9fGCU4Uod2aVHibOiU38cbMekWXlEphWQtvUuth/H
08rqafu19ixE7gtfVvrKc5V6EEJAK0mESvx+nSHK1E4HVk/kr7llF/ioa7dfxceDh7pjp+wF/Wtv
1DC7snybR66Yb1xu5VlSfamDLabkLcVg+VLidk4+lrZ8FWYmTogq/fN94NAN6WSvLKQ6r5Qdl8Ov
ObZ6Vg8sCX5bDJw+BmeJK7L1yrXCEAmr/PHK3dN20RFmeOR5kTvob3Jp4M2n58EUim8+7vwpisoM
QqCcw6lfXGw3xCuJ+7BVR22VbQLUaPeyLXWYt1CzbfRxnfejz9Ion8/UKXApmolmEW2zJwOvIneA
lNvL1MERKo4kTKjyYAZwHkWrHW6NlvKtwnnEYmOXmRyAZmoCHyH8lLgjbUuXgmTFpSyilnCJsFXy
I2rkdbl3zi72dXR4fG3EwfHrxX1ts7LnP+y8M0Yi6oJ6jGh/keQai7jVrMFxKgxead5Yt/9jcsZl
4tBq/Zi6YGed3Lf4HjhX9zbdq91K5EpUw4ddfuSYW51FsW6myfYTxdjzNZHdFYB5Z/34+NHAP6yV
UogbiDoW+RBZw6GvcY9yGyg8GVgzdSEva5UX8cM9xIv4+cjwj071kXNK9HGZeOWZJS4lpoGuJUr4
+oogBjkW9Y+ajid6g+gTPFskavbhTKGOLhOcse0VvNt5R44g5koFvouXmg+QgnqtFbBEAEDHPvBX
SkflwvUIts0tT94Re+pbSLtAE7jK5+o6iR1pYW/T2X6Q+/3c5XGDhDtFPbRjVyQsGph9OZqwvn0C
aujE/agjju3b4mzM4qf4n3yIDJ1dcSmvj+ft+TEeQc7uhRwNPUS2b9kVWUfLywkoDisCzKfFUL5m
UnH1RHfcYCSJiwYKphK5lif8jugQQEyQ6mCFHvDTK6jfcAa34yjxYe33D51DRwyvZL7ZEwMaMVw5
e9yJCG8+nj0kbm4HP2YKKvB9xWUvvnpKF2hxV23YCF3JZegrFmaE98C5zfcuvAKMz1mlwL+9Se6m
xe3E2I2M8ScmDWIphy7eldqsM7IowPyGG4mfkneAGihY6ZXelT/kAzmSDktGmVW7jrr24vB4HqU+
OLSO2la8i5ffqvPsiuYVTS5seU/PfD+0d57dZQnj3NXfqnQALzL7EPD0lZoHZXoD2ET3E8J2iWyD
4wftKzZ6EANSBpkxKqEtA9dRIHkEHseXKG3SYb1ZJ/ddY3DoW918Bmofm0nZEHSzqe4qnu7uXIiF
3Wt7DQEmfDZjqQPm3INSxas6uaP6QCI9REbcqIeYB70BeFOnwRdVXuaFeCUkBh2QaZ7Bp6ubttnY
7BUdvtvO21Gv7lx64gkgt9lNxdyUJTbS2XXQofOQeHZx616ArRAe6cUuAYF0CsmLuAIUqx+4the0
xfVsanagHvBgkuyiRYJxnv2Q41W37nK8E3bQ+G0f2/iEIwNLQFpu0LZo8rJTdjLmos9lh/BAeP89
aCH76fA8NVw0hDqJz58btXsXNxGzLP71+ONdr8frhPlvR7T6iCnby/Nz6dHCYmZKU9+WxnipxarF
M0hF/7nus0PMMj5zJhbFngcD5rsjsXQ2eBo8P/P958Ezy1LPfOQzE6tB7D0/vYyevch5GDy/jJj9
ufryOJG7wpo/ZozMXK6Y77nXPBdtUR7Fr/rKqGZtTXSuVgfZXN8CFQaCciwB8Z5mg9bCGkOb54mf
TD+xWOVfr/4xn2hifezovplw/EM0iltECBVF+YqqfqfmxM9MdIV3+jq/LA3O3t/e3mZvsy4LM+Lg
j38PD++18JfCePuPYswoxvUszJ3EYiOFexYLKnyekc2R5IpbsETI6YH3JFYRxYRf1Cg1K+qUKVmL
F7HAlDijH+uTXM1S3hsZE0W18TJgp+kz2eA82j3YPbMn8k3I9+FRLlFRc46P9VL4qxiSYnwVNFWj
anPetlrdPXR1S2WjbK7ViIhUiCcsCLq7120yObSJYMWzRh0oT/zLhJ2c9AWsgfP+IGYP/AmHSTF5
F/EMZmLAOz49icUq0ZNVLn0Tawos1YiSUXFUBeV7Yqnyz6n029F9/+j077dbPl46j+vxdL30xRRo
T0W/z97+8x/vUvx7WxC/3ssQEW6vFzjgw90+z/6FuRIr/p8+tG8golmxTev5liDQ/P/8r79QR//u
yR9QpEUdb//3f76iRZKLu+3Cy/nnjQSwPiLGj72av1L48c3x+sQ3H+J0nR/r/+hlx/X5LfvFdz92
IIj8+gM0giVJhm6zpWGwmfARqCbL8h+2LGIFBVRG0RR2O37sQHCGqFuJL4lQNpkNin/tQBh/qIpJ
XKqhQh2vKaql/pONiLu4RdBSBKmYpibdhadFAfIhaqQmPbtFt1AXJwgUIBTxYs32mh2OECHuFlwA
6BlIfPyppn4R5fQ5uuqvREXM3E+hqwepyLMCSZxeZVj+XiXeRM6nRS0/JqSKIo93PUSbKg2nv09O
/rzX8ld6d3sshQ53QxpprZ4IdYGx1r+EoEAb1d/zGRy4g0aFo2Wyp+uB//s0vyqi+rmIp32hI6hl
t3qnuhwg2DIg/NMvDJ3HaeNbZ5gB7cpHWuub5L5sx7tAtUzf7fSWldo9YgD8UJMQYI89tXqGqxmi
8GwK+ZNnxc+J6aNQ+vT7Mn5Zr3dhTIl6grOmjO1epRw2AN+9k5H2Ex6IlBl0SFtBN+RyWYZQWf8+
xa9qVTTwT4ZzTNSw0IvC7sWwuwbEkGWaPgglYjCE2uVJGqRIHMuB/l2tfo6C/9NwVFvk46f07FAG
rEj/610LwnWCsJudn6waTpqDpLDJYzqG3IXUo6RnHArYSyyiInbPVZC/FOphCoQNljTNQ2jgm47z
RTMTfvc5Q8djKSN7WFu9zI6dyHy2YsNLgqcM9pr9uRkQoOMZ5xbRUdE0uWjfVYPoJ39FQ/5VDebn
VJWyQR86x7iSeiJXKqxoiJnt7cERPs5W0fLT9yyxXGS8GUlnqnemdxFH7+nIev++3b8s952bOuO8
c0ibrB7qf/6JkOpDrRIemneMFkROOjFguQxDi+VWwbkTka1v0hX3/1XJ7zzVZUd0r60e9jAAQYIM
84MTZ7PCKuHdRD8un6CzBX4FdsOd7iWZ/XgKVMJPrs4Rh0aUIg5G/qYKvjLFOx8GIl221aOiEz5v
ecKHNcW4xp8cqsDL6PNK8m1z/9pdEoT6ubmPZ5hfkLNEPehkTtI4gE4Dv1VEU6RrprD2tIUPKyt9
2lwO37kSce9fVfSd/4qaRA5hTjB7agVbsgyXxtkaXGJ7fdKKwT4hRAifAilWW9SsfTgOUmq6Bajs
m4b+Kv07VyaFUm4Zko2Yt5E8GhUE5sGxE+tvCmZOLNIpZNccM9P26bSl1wNz3wx0TO/3qf/arREF
8LnCUxTwJPla6z0ZmfYzGF3Lmoq+ZcasrdG+FaCSoz7+fWLyF0W17pyaGRPRSxyk0Utgk0Z77Fnd
+cKP5NCRaF55QGQz3z0RszC4XAeG2vKanCinbxIX9fmLdr4PrDGa1hVmpyrvaUcYj6RpTnPrKRHA
GTipCAqzDNkrDTEww/u+73xRv9ad/7Lsa+simQ0s6QprEJXtqdLVb5WaD1eip10DAhkVove+7UBf
1fCdt5J2CLMdJQTTo2JeMZzRzqwIkNSOQMvyugmg4i5DZZCqrMCFqZvnxBgGxjfG9IXLukcUni7n
8qhkypWwYMDepe0rhZQ4VhM+hXW8+aYZvyrhnTcKoc22k+p6vY3gmtp2QnyiGijgOMPpEWiPhYsY
nspBcV7oauZBadz+fdJf+EGGvZ8eyXXrXERZbBz6pWUPEo0o2JBoXZv1I8ZyMZ8L+tDvk/qyp9w5
JU09lZmqp4f+uRfbdv+YpY+tnBC2sJgeLjtE90YlPFW6jM0aygCRH7v3TcpfuGDrzh01KmG+V2Bu
PYOYR7R7nHPMIiAuARwkKLx4oDWDUp+dL/NvEvyqQe9ckJZa19CQTkEvOft4HbhNnVhn+EKTQtQG
TrJGxmq+T2qnOey6pmn+N+vYvPNGB021j1oSB4hEdQ/Js23vNlZL8kQdC/e3b4hJj+c1UhgNagWB
7tCVv0n7C7dg3g2mCuiRSj06Bz05SDZiGnK2VC9UEbUITC/cmYMLo7w8Vb8ZRn1hueCKPlkuMr5K
njUXVMlK+EnETIcpQJ2iWHm9GS3kgt8U7IuBuWreOSBAvCoC0Ih9qmk/08+vgcLYXAkez7LsC5pJ
ILMEYE6Kb2d0sugSv/Dr5t1A6Wic5BrZlxYYjcq/nCLvGBCYkLKCCu+MGYMMguOoAd0TsQZ6PaEZ
0/3Gcr94otwH0BFyjpxgblm9+Dl+CLfERVTsNLL2vUxHARQ2B+e/mdCd50GzO7TPCeq8LUvzESxH
raynl2xs7+pBIWE1iTkwmQRB2OYG12+T/apmxfGf5iBybadoDRaErqOsl127FhoEx1baDveMsJk/
N++nQ+DmQYvpJbCC75BIX7bonQu6Nll6FqwZvTLIITlp0PKeI+INVCtq5zLMygxtg9qcBNQG0sNE
xyEn8k1Vf+H+zDtvdJGqo5VD+dq71NIUmcy+pS+QlnKKXfZoGWeeOgzE80bwv3/zWPmqy4jlmZ+r
OUJKOdGt5NID8m9PivFxki/3kGM+MeT9rk6VL57N90QKzb5sEE2CGxh2ZEc5w6UHxePiLK2oVEfH
VC3iBy29xYwSkGA9zQCs2zDUSgY0VPWsuPbQV7kCWzhDkhiDn7cVdYhjHJ8Soz1Dc/47ByK67S+6
s3Hvq9QKrmxEknqFGJPhBk3Z9lIeCIHysg+IU4OvKktfQhkbEJOBPJ6eiNCu8c/5t1Oer2Z9xp0b
k6uTvTu2aiRekJs2c9urNNQy8yBxjPIwNS/oxRKNT8A55NCWF0o/7O8fAWn/P1vPRNPvpz74t1jq
h3XxFv7Hf6XrTbj+eSnz9rV/hVIb/COEGjA4S5IatvGxkKlqf2i2LhNHbYN6lTGJfy1kqsofgHYl
ZlAyNE2c56H4I5SadVEUEonBNnQL6o3/N7ytqZiqCpUHkF4gqRqLrXcP9eZYRAjBtggktfUXI9CJ
AL0wpYFnHfKIRjO6ZmbvUc+C4afch4AVtQsq25mSj61UaXoHQbhYsYB/yBX2LHVlUDctH0R/Nq13
ECNCBtEB5aCtJaWBLwJIvH8N8/1QQvbbhqOEeWtNXMwhkkYHSMxGUB5vIv0KXcVVvrYLUmsfg/3E
SvRq+lNDTT865c9gXOXzA/Cj5LqhsYgsg18278eMPGyPlwT5M1er4paDQi7b+E0rntbmLu6kMbzD
9vko985hNDwh3+AFh8Bom/I5dffhNe0oEPtm0rEX15eDv0eXw82qMh2qCG4TgGnX0xCIhoOE0Dds
UZ+HQ7dsQ98FGluXYalTNO2z4z1GEMJE4Y4dMa0eqXksg6s9seDWIP0eBTIjYIQAmqMVfvNwES7s
L9cm0oXrxYQdjKB/y2SV/XO6+aF1CY4wnbhNrWqdCnIlObKqDlRlxehQdQGVfPNo+ez0PxJUdUmC
zAxIKUH/nxOM5D16i3tEnJMY9owSLepktpcLpBU0CLJ/bwx3ABaRmA68VJYlC/ojw5TuuoF+tQ56
dkDCKQyu+750qi+jc1bPAtkEYRhdjKlyBtVURhfpUdNakHnqSACWxjColOfiIEuT6JR2s5bKcCqG
77c6xd+txv+93dlvIJcmEGcdao27HKoWc4w8qM5uHseHntFKjIFxuvS1ErW2kwoi67JLxpfAOnzD
YyG80F3DA1pWYASwIKuCoOwu4TKWkJZK6CeW6ijadWnDlLbI1eK0MCFI36uFNpWt1S5uadBW28sA
TAnPZsSFc+2CNFqtVN5JT6LO7WNRSse5asqLXeb+4ya0TAjUJEFfZaiqcdcxxCbSvsiAT8OqBJFq
croM6RlbmI4JBLBjlBpqW5oVFVCskx8e1fOsaCH+ksJuO5DPld05XQJ5nm9j/bLIDrnV+X3+lL/V
I7tOmqwolM7ShVHf2bMGTF+X4WbdqcVAqVolC7DsBVzMvcK6PCKBF3qXvwuEeFQkbS9huVsE0unx
3KoPHQPO5bEmXtBAJVojSU+uaedCUopRzqlSIa2NoyODbF3t6619u6xOnUSu61czgYx6d4rMjhbx
xM92RTLIztfvRj6fJ8J0IEzEthUTI9GRb5TvSncxpNhG+YJgkUxf6NcHqIiztyiovF2ctXeR1Nuh
mbwtFHiE99ELbC9P5yRoLdAt/4ZSRP1FTnRDEiA0WDlN5d5vIDCJzJBsndzoynODdYgml+w+2ooL
3OYejId69pFWHRqI+wwP9vkFiqAJMg8G9OStTrDX2J2O1Gh6sIUOna0+V5C01taxHGvNoaMhAdpT
ahU92XPW9OPqUE6vMKZ3sl3r1NbQyzmpCRLlBsPi6FDDh3aS3RQC5d6RxZZvTEq4wE8+WVN0Hl8y
fBkK7HfWncnXEN0raks/IYyEqEuNgTH0S7qBsWsGWhbA85NV/5ezM2uOk2e79S+iChCDOO15ttuz
c0JlcBACBBIgBL9+L+jsx077rbjqO4gr3Q1ITNKte1jXWxNJ1NNWSPaALs+sCx2NGuNBHaDcH89t
wsKtcosbj25714khpRXDpOfene9EX/U3+HtNNj0kAaZaAnVJGBywX/5+BdKYFAMmjWIuzHAuIZa0
czJ9h9LNYQYBuPikNUxyWYBx0ZvmIaqyGIWrLiIVYhjW9vBi+jh4LVsdrRDrhWB36nwHHJ3dI4Ql
VzqmqzRlIVgYpFrnQ2DNCwee+CL3qmNdZshZ84L4JkzUTRXycI84eQjlAxCkCqyyn0sC0kqucQdN
iDyNJqMDgpCiXlKR+CsFUXJwlEX3kHjANCQerQ5BH8VzQyCd3TDQvngKZLOA8tLKgRT1mrnBk4am
16Gt9U/gqWD5s8o/NxH9VQHifM/AOlyKLNoCN1Dd0w4BObu7TwQNtjZJv3hSnL8XJrjyvj0akn40
DuKYPq4m01r4pW+nrACRt/C2o7ygZ39LYbSUhdY/dA6ugeN34AVoBzVTooJR1JMbu6JLp0jf8sLy
70qLkO2/H+ArTyEeBN93oOkAcZkgQMeiq1Gjr4PWNt4I8hxkNDclGm+JPWxyAmoa5Z1auw4QWmXv
b4ahP9rNTAEi+wY8k4QYtP7x7+5cTbFjb2BPweSAxA0u1HVvqog3zG2hOlxAtnDVC6SLpQglcLUC
rmnbZ9bPVgfV7t+NXq2gcQ0CiI1iVvAhoWMjaeHqpfBpmrMqshggJU5yjgdtlkECpLEbJeSRWPp7
iXAxpBYKDWdjso/GDb7owpUpfOnC2AEMJxiarm2LoEjwpMYVtKO+Oyw5Zn1lP3ShJDOnifTBVGLp
BMhl0xA7Dl29gXez/cq8vHpA0QVIDyGhwkGAGDb59fwBIJTqeA9YM7G6XzHByBmV7a/cxWv+75O9
mobHhnx3FA0ddUM9ZIP8PQaxPnUqV0HeLwFdts+yp9YGHbfHKlw1KKO2I5g19U9IXH8RP/ofJxhA
/Mf2kYcSRVBe+rvdzgZTHGMZ6AMxQIbTGeZWxhcIl/ZfnKL/P84RNbtjta072u2Tj+qDDww0FJ/X
BKjMCuJHc2gpmFu/8zkg0s92oV8gnOQeZc29TZKnyOz1Y4rCew3SH417MFUBYyEs/8Hcqth2DjFn
FODR6BAA3Xz0agPgWAz5EVl2KE8tNShfXgGgRBpB7TMl5yxvsnXtgeTt2auElkghgQnYJ+BDl2rT
CEmX4BsThIihd8CLbFkRC14K3/bwuiEvsyYG0FCSfVNAOgJyQrZZA882zUwLGbT2NoOdAUWorD1L
gqHYdaEjXqJQfxknMn+pAwhUgAGPRDyagfqZ2ScfypknqwIC599P0tWKCE+S5+Gfj3cWiUBgYPx9
R0WjacXB/5unQ4Tk7RoZ8CqYEU2fCtryZWSr7Is12OdnyMMTCwMX2k6wuK6foRRaelDxgBHjSP0Y
tt2jLtpHG///94l9fnxQXY2H1A2RheUgjvv3ifGUe5VgQDM1Dsc6x/EekgCRDEGB6mnipZfouVWX
Jy8FNfffLX8agXFJaQjxKFR4h7iyVy9J2kJJT2cUad0WXYIKBL2WdIhP1PegeB6hQLhrA3AM6PLf
zX6eh+AHGAvWMT9GLpasV+0O4D1l0ODAGfeuN2dhlUCUpso3mVUV+6AxyEAPIw1wM0ZiwaDVnqoI
Wv0GUCKYm87SsPr2iy79j0uBORGTEB0z2cJrW0mLzIo5qZHTW4tiJ6tsIRVVO9tC9HAI6F3PU3ub
2zI/MgZiG2BoGhlocHYD6uav0xjSQckAekYXnnsoPe6yogf+1E315t8ddUcj84MROr4GoH+7FL4j
SDBjpf7301JA0B88T+BcNIRL922hQW+lnXmDcozqiX1yECleVE2WAAdlo9rDL8wGw58EyCRGGQKL
o7mKYnch4nYf6hI106ELeNIQYpVmBe5mxF7DoG+xaRAdc7tNvrBCPr/HuMyQO3BsZCzhVK6saKBk
qjaCQOkMjItHZ9DbtHZRDxI0j9gNAvveF+PG57c48DHdO76H1QPceFcPm8M7mmjWW2AymektpniT
/y9vMdQZXOj4wVcA+cnr+9JUJUKUfpvMS4qs5x5s876H2dSBz3qskyW0FsUisWm2t8Mi+2oG+vRM
BHAawM2M5xcnev3wdg1wd8SBWw2zzG4cqAo73X19ip/vHJ45D9btKDwSftL/zn0/rRvpWSNug+wa
tbFACmFlfFuAorznrPn172f9852DSiXWW6NnFtY0vXrUfWYBndxEKFwaVD6zKrube34H98KXQ/Bo
+P79UmEAplALxLKafm6pCUGpKDmNAS4U4l4ofTEHLaAOGeu81b/P63+0Bnm10UsNeTr43K5M0KIr
ZQ9WTwz8fN/dtsWyrOFiY0aOFHaok/+7NZd8PrnxKrrI3BmlUSfl1A/mCZaIaeqxJkZaIFK/TIeB
NXb9eVAhIU4JT50VBG1XsWj5rLNNfoLc9A+Qr05BHatD7ZbwGoTiJgQOkOiw+qk7crCbYlNGCTuS
SixM3hdgVtTBXdkE9RdT1OfJET2GLz+CEzQCgmF8Rj50PgaMJIbUNq5Vk0soPUExvkgHxBg7aI/b
LAXLJTHQqSDkLg/CL031/3XtoI2JlQq8lf6nwYNAXthhMQYrzdt4Hfb2z8loE0HSzaHQta6sBPAm
5d7bmT2gZE/hjfeyH1XbkFvgE+gX9/LTkwOfMBRnIBcPbejPTresgHpTF0TWjJTtCRcDZUbwcy0j
hHaZ5l+sYj9NiaMezZjD7bp4Rv1r+UxryJT20BqSDIZbOBMaTDlPVZGsSHbfAd0HYgT96oJfhwkg
bAqflgvhxpGaASfieEM+3O8WyhbQbspQDFb73mvZVfUCZ80PYPlCMc5GPSQf4IGhbcF+urWY1TzB
TEejFwlM6EHqst6n4qEPEAtxh+SMio4IWJlVZVhwLIzks2GovooRXEUAYb+g04grYQieHtXrRY5p
SU2DRMazllVIZvK6s4mKZkNICY0aQJoXgalCiHaAX9xAfcuQ+wzw+S88cZ9GS3QicimhMFUhd3o9
AdmcIz7cEZj0MYSpeGzO1IY6m4ko/8IGuVKNnc4XjZHIw0MIisG1YRxjTV8CRh/Phpa12/Y3ytNK
D7TewUUMZih8pPhi0Llrsu5NMwhOFXDg7Hio2T6qG1DnwIekIoshL9aYmVfIZsNsJm4rx90nuFG3
GFqQ7l+0cAZA2T7TUf/NgWL6qq77ciFEdRMgVe7EKoTeFVxUHoMCWdtk4p4NcFZhnebsBg6Y3b8H
UueT6YXHEhELSPZGCF9AdvXvZ7NvBlV5KYBRfd14K9jyNSIPKHXD2vcmSJytqQpnlUBwbxE7cEhi
gctukbRzEnWend0+va2a6AuuBTRtr0d3dGpcNkAl2McQf/3C1EnXCYthgGxV2WyRiDUHwOUbbb1h
rSi0TeDMO8H9jfKwNAD4LIESZ7WCDdveuq1/Rn7TjZ+09iZtDSqGU1beYbx9SQWQYnlorTSPn3Wg
ioUxZXcPSkAz5k2LG3jSkPwZRD+yvndR5jVnLuzG1Od6U9QDtPvsblOBTfAC1UHUGVHSbQqlwUpu
7j0ZtXfGsr43Q4dCxRgS7cjGn3cVjP0qsToE8iVKIGEvnaTpILmtEeHA5Fyh/Dmqbno3/CWkY+9z
C0Ar3Uc7kB09kNGQbUuLEkV6GsvfuhKPoXXMw6bYqkihihrxLfjs69eY6PxkZ6m74WF8rFhzLFho
3RpuZ3B8RnohKniWXbxCLiL5cKGABVVpvmuofRNYlfq16GS3HyJks0Qqj/ZFxdaQMZZIuAehobNe
WsdJzxp8svNgkt9hftC8hFx+FrWrrChRMkiD7KasOxRwcmpWTQ4VYp9wurX96rkrWm9XmBJFsZ5O
dlRzSMQCV7MIiFIHSEQ+shyudeT4+BurzCF2CgLyI6tD1P627rkRzZs0yr+v3B51cZWF14uEbNa6
XrJjvuXveJSFIDZDSpLDW3HrkhKKFaL8VSRNuS1ljdI5OKBOdVUegCncu6GCqG3gg6zll9kBg3C1
RJ73UeS59QDAfaCGAgzykBzBn7lF5Yi/yjQPV8D8xoeognCTQ6wjXA6rLHEp8HDSXgOkTY+cZg9c
lf2mzehb2/Bg62k+EmztlUGEb9YK3h14Eizdgfg3Xeuh4jds5bekX2S66ffaRqozyyEIlXYEOsd+
sKkZ1kI2+JdblxiNhGgPLylS3tcFIz8tmUI7lpV4UqEQua9kLOf9UOkbkpptnKTtHBkcyFocRpHP
ljo3JARUIerNKkQR0l7l/UJbdrIHNVI+CfXIJOYdLtPgSFXPVk7Sqo3MPaz5HBTbRUOe3WQ5CNqF
KG+iLPgd+Kw8N3WXzkVzU4/hvErYv0Norx5pNjx7wT5sdXwQjVMfmWPuQVCL1nVbIklusCFeHfb3
A7XqZd7GcyzT4mPc02wFcuo3i0X5rqiQhJ7II0mRe6n0raOTEZeRg0mYu2w20Aicet/JblHYwxd1
Z33l5/tkmUQUUQZ4lhEyHSMPV7Z6DcPV8DaMZrFDtokDe10ChwJ4hQsMdP7lFPTZhYD2xnVBiFWX
jeD82J8PdkLcDZUduDBqa4BmTdTa8HJpWCgEYqNRZodLJAXIOTCZ8ck0Zs5khufRT5+Ar9WQKBPI
L/mvqu72slT4mN7waWmE7sBGRYKIh8EYNtPf3aFhjKuLwXSW+TVEA3LQaO063xpXFTOZ0XIbZvbL
v5u8Ns8w2MLh6LgYgUbn0XWAs1RdrsIY2VhVBbEpL/aiGXc12cH0gPatu2wr8EqH1Dz+u9nrG41m
YRUibI+oI9IirjNYOEWynd+g2aEoMf1RDPijPU7hNb8T+u7fjX3y1qO1yIbqLAIQKCP85JaJkWXX
1tDYBp21LUEZxqgCgDSf2W3RIyEWqeODQW1NSWEFuwSuScvh6Rfz/vW9HfsAugbE+5GMAYfZlcPC
UxlwS6T4M+1nmc+WpAWkEKT7hePBEtCZ+sp9/cmknBrFww1BWuQsIdP/7wcq5WVTugYmpbbgXI05
mE8l75a0BCIZU+6c+WBXJQSp7Cwpfoi02gmgGu+/uPzXNuXYC4R28ejC4fR5XQy4Y1L5tMWpg5Sz
7ENFFgQrE2TcKITNVbYuIkudulIXh1xQAYRalx5Z3LIZZvz7TnTtamihwFpSZGz/H/qG2xGM/ghn
ZCJfXaE0jWlfen/W7Kqi7W3QZUup2oeS0qMdZXIPcdlfdeGUj2m2oLXaDognscqyni0+Ysgtqzv/
u1fXy9Xxgl2AXnheEFsZX9oPw5IFtUxuSRXP4GZgxxjK77PBt/vHTBK+yUIJKIgxC5iYN13Uki9W
h9f26dg4bHJ4Z7zRu3btV8h41aZl2VqztkPouSywOkvKyPviwkNG9DqAhVs8IqlwqlhuIDnq6o2o
FRimrBzQkCAYeni1K8PoLgiz7262jW0bqnhgKYEYy48REW8s55ArSdxX+Md+Nkx8j+r2hLVlsAp7
6Amw+IX4etjUtr1VXZwcASuD5rImJ2XtFBt+J8Abjj54uYpkCGcr1p7Q9ujsVcUgO+wmItwm1Eae
nF92W4RmwVd337CEhvkaswjELKfcCBNz1L6t28GrlmnhQbYzthDmwEu/zCFzD/BXfERZ4EyXya88
dAF9Kd64axdLksZqjhDmTxT08bUzOAvoM9MZg+p53HS/LVHpnQy9lziN243XVns7ADHVhmKlYnod
I2kkoci8I0EC7RNXrkr4Iw9BMezLvN5p5EHtGxa/olJ1nKVcVDBA17v11ZoWL5Xtoci8evH9Mtoq
7iGdwkqtNQK1J4yWy7yW1bKigZz5+V3QwaFkE57N7TTeDA50ieWQr3QLl0yjuUHddAkD29Blg2cI
ytcc+tDhtgEUaYVcLMhRBvLe2N5DikqL+SbqXKTqWc45rfoH0UarZqAHB3LxyzLzyLqn9Ecgk7ta
kV/BAI0VGdUnt64eDY+WXtpHG7c4+WmFFA3EGAcdQvKNm3UJ0te8NnAhDkAvzGMdOvOGQ/A5GNjc
byPIL9ERcceWRYHYXd6RrQ/6+xPzc4iVYyWLrL+AIYsRtnFQ2YvQQ9pB1DbprACvexig/c08Rmah
VBtjw5/HGIXh6CRI7a/j+7yCtRtDRn+tUyQeEK9f+CM2UTTxerBAGSvcXC2HyoeYaJPzddMW35uC
v4ye+BXUtdd5mkDA0A0fCxSaQqPOWNFBsuQ3FhZixkX5qnWfzjOiyyVJ5GtUxs+eJwCjc+x5n0Au
tVcBA5V408ju1Y29+lCzAQyCXs2QPD9DKsE5pN9FP+gNDIkOwuEzsLugJGXHv2syJnVx6ONJPJDS
VNC7i2g9C3wsKuoELkshofkQJqCfl+3M13oA7U+ZTSrAM/OHbl51IIlV4ibjab0OkSSxaFLn2eYI
8JShPro6zFGnm++QcYZCFsJPRe9shpKJhU9MNh98iE9FxOxcv0V5ryfv+8Bej46CGXDFtSHlosbC
bI7X8AF1kFgnIUOktO+tTJ9Vmd0EHYz4Eq9t2pBwHjMrXhLv6PmQzjRViou8iG0RbaO+2aVYzDWZ
v4B2eTxr2modZNUjAPA2qPM5qBLsEdk5iMulxpr/8DpXLiwRi7mbCh/cM+uUcbtZIVP9zQ2zR0vx
4RbclyVVGbvrhUHpTv0Wi6C7zxPvW4dxLMfK9SUR3Uo33S/LRWmsD6x6Wg4oZIDy+zzSzSgu21Vg
zkHusw3zbN2VsLpbZAkwSK5XzRuXeYhUJWYWWez2i5a9alm7M3AnILHbzx3oCqxrFVjrYDCgovus
uK1ZD+ScFb25zHaXFonVGdDTF9lXPwGTSjYxEKMzpZ3i6KUrsNrKNSqC7E1uefIh1NkGIuhInRES
6eehDV64QRmWn7X2zmlvAsQPwaNX/rbrkm7GcUU9pPfPvC6LsFAmyVZrqIcHpfWiqjyYm4rE24wN
9axoYL1y9sR9xhdu7WULHSB8ost7pykx5gcQCOUCBc46h1KQP5bV9eD6IL04BfgaZUlY/6kQK8yy
hQiRMg913a4Tl4OYg/QCA28D5mG9ktp+1jlyb2rT+gdwAPxDkwNTruxI7/rC20Rh3fzokupU5vkG
lMLgB6bzA6tp/ORj2AIcgj77BZRsYJrZMYU2lotq1LIPwl3Wy4c0V9BxM0IvUkXamQ2X9ms2pNAK
7DxkLeWQQCYJVFprJ4IM7+DPHWbrbQKH/bxvYoWbDBx53oxmNe30WjIkUvl1L3dk/CO9Su7CPAIG
3O6rmfTC6k5VWIWTNHmY/iSQ60ccKAQSMotOoONkKcwl93cet/FN7EZwObBkP30qkBNwM8CxhaRJ
Bcg4s6ozRtnuWOgETmV88nx7TmtmDdZKgRZDwaLYpGkNioOskucix4jp2W2+oSFnz5Eo9ayldnoE
RCB5LgUEm0VS3Q+IZ9wnSMJ0C/2rrkW1IY3bHUAAxqUY/3RB3R0ijZoOYFcMpJuFV67ef0lYYi7b
TN9dNswHPqwRY3j68N10nOnzdGxrOmLTqFNfNmZzdZhp46vvyqGZIXcz3wk/WpSDV25hZDT76U8k
wHh0dOlAN2/6+/7T9D8Ritt24BWA6BbDWq8rIJZcNMpZgu09wEHgRtWiL13vMP25/E6J/g26Yrya
vuv++9XJO0TGE1uuszLbZnYlfjIbw1iW+s25zHS2w2whVo4jomcnDcDC9cRPiydmliVIuiuQ67Pr
MEOvaBK5z0T2u2I8RsxqDbd67J3BagBwESzCVRDk3XNtVfvpGFQ7QGX1dXzuowqUyfobpYMXP3RO
5+9yiRc2Hki4C00uXsIa73bAkyfZY3bxGqedTd+zlLjLvrRRETluRqR1JiLxzoEywRkY+PP0NbJD
0s2QFlisF4N4sRqgmHV8LKQ0d3ygEgQNeddJwu5tRDvuM5MiAMijdMukYvdIaemPQoS3yi4yiFDE
KRDnPI8208bcr/xjpluktmHX6SDIEYWiUK4J7BN9FqS1H93fITflWxIGEDRiStwHhS3WzAqTnTNm
i1YAGSxUoKpvgy421Emqt75IHuHgKZ4DM+KPswb8yRQmlwbsdZkD+fjkp+zHdFgwsRZR4vfffVkM
89YPs9vUuOXWcJcCvuFld2lYh7OOlOJX4O6mw3Npq1lYDP69r+toJV3d7EqXOifM//BAm9x+9aJ6
Nx0fQ+y5RpbMsx3bMeZyrY4qsnvgRUK2YmnZPCJZ53KGEahhgSyrH0Ok67nqc+c2hpmycTJLbLJM
4YGRks2Rp1w/tKI+WrEyM17BVoyVEI+8TTvkZQTIKOW2eIyBHVsAvm2vp18tY0MXLk2TFR03LlA3
sPZIDGf0+DEUnr1FFg/07sZ9jVN7e+BT9Syyg+KxI5jt47R/nX5sUD5zmzjFbtoTjhZ9jylhNn2a
/ij62Pcmvp+2Htp2o8OIn6cjgdD7VASWPk2/Sc1h2cSo6Zj2411ezlFkH19OIA2delHznm0unZCt
t2SGqNW0cZ7Wag3MKtAW0wkomm/bPHLm08YBhxfPjgnyPMdfSZaaY8XVrzIQHvJzSbsMcw7TlzWJ
OEzM5OkPIigFCr9BfiyNQn3J+zZ+xkKAUsbNL99a5Zmrqt5Pu7wfYdoCJmdxoNxFA5efrdJadVn2
/cMBL/+ddvxwVFkg6c5CnGYx/eIBVQbi0fXhxl5qEywHXnuARqGx9/OYPn7YOSWJ2giB+zfu9f7r
e0enH6Y/7+cicqCoQnjNR/P5z+EvnXnf+v2XzhlObWmXm7php5S7cpuIhBzDShKQswKUVmqKBJSm
4enaqkIW7zhkIp1GHeuoNmrdwORZWx1PZnUou37xvrcdA0Vd14VYfvhl+rl1yTqSytldDiFDEmxd
pzqEfa37RTQ2PW1n13gNatRUzHnXjtb+fz2btrGG5DVSCtNBnyHBVed5e3CRwXP5aMUtWQ7S13Nt
yxOS+8yh8Gt1rsa4OAzqGyRww0jvZcPmAzwMMdg7hxzZySBEYTOekDMq/tlBIxAGrUUZ3NESUJ7L
R5BqHqQFPuC0w3RIztWj8Fqzvxwytt2nkMHPPh1t+pMI9tIYu/hzDNLp16Hr2WWLS7ey4FviBHR3
aSXi6kfSVmR3OaQqkl9xqfo/H6Vp32B/NX82RpgygYkoYbv+d5pRRaAqGiLG8adTObg5A3zM2/de
dU0OOBK8v9vLNoZhNYtCOns7dWnaEF4BoJeCtNteOuYA4ASnfaH+7AN/FuRXW1p8OK7lI3gvsSC5
fDddqAA4ccBXebR5PzakheBCGKi3uRxbEw2jV2h7gzAvIoytQ12sDbBuuvTPLxA0gtAFqoSme8cJ
Ioqit4rLMS93sJEIllKd/jkmVtDQu0Ri/Pr9vAnWovOg48H60k7gK2hhAne+fu9bG7rF3CONWV/6
1uWw+IusBhd9ahsFf2qe+qr6cFyTZIB6uHW+vvQvc+GR6K2ErbHu+/NwITCK+arPIizix6crsChE
ioFo+vO5ZsabB0Y7MAnHa1BHWGZHZWdWl2O2EEyYl03frN77mthxgpJUWq3+9I0SgGl9Uaymc3Yd
FJM09m3b0HpeYHJeN95SOHJPWMO2aaXa86D85uRglT990n2jRlyimrdZGh8B814HgerYPIoJ+NF/
f8Safx2loTpnpqjPvY9oqB31a4RxNZtPH8ctLvt3///Xy8dM+/ToFzaAbNi1GP9MXyW4E++HnL5K
8ZVNB7OsotxZBLZW5wiu2iOWpWtrbH3aXhRheiIiXE3Hineq8+GKIK63wmqDHhvfvRzXWKY+c6np
cTzu1Pq0//RVDMTme+v/7TjtM32vkzA8jlu9f1WMh/9vx8v3nccQrkraRVYVawfE8jNNVXWufU1P
TsMX719FKrZPhn+PwhRRhq47I6bTncvEGk7GapalXzp7lovH6bSdEk6YKmlWFoo9511H87VUdoPj
4sqPZ+hjcJsVQyG2U29pT4NjA273+zk5bR8cSwmy1XRXQUm8bPHho43a/mmH6Vx0EfuInIJbON3V
aYfx43Tl4kT9jr02P2oJ+7Wr+TcErd1VnytwLSULzq1dfkemJ8nL7DU2SbrlbBiWvKDhK1fFsRhc
cip5etNgHD1Qz7LngwmAtKMNyF4xiJleZZ9Nb+V7Ew0dyoxQHOhnjfVq3EHNYcdbB1Sx5Pc9hWiI
A2KeXw/uMW9ZvOj7jO8qN0ifGYnmpKmSb27WBSuDLNT19NHy1349d+EUeyk8U2ztOkOQn3bxK1LE
DkhZKB86GmYHnkKBuHSj5IaHCMD6WkCzG/izWxaW+iY0MOynPrUJYpBpY5KjAAjyHo6JOwJhvlXK
DRxEBjX3Ou38J+rkIKa53nCrk0KsTZOBMVYUw6K3K3PIUTsFUeHxv9NnrCn//I+4+XMTNP36/avp
f6mS47p93GPajdQ+qm5Y5Mwux0K02hw+7DM1kOWZPCBB7P37y2Gmz+97TB+l9LqZZ2wsKKam3veZ
2ru04olIrHnufnvf+Xrr92O7VgVnp85376c47SZBfP94KkUoMEImDl98uCxXzU+HsNqw3mYh3bxf
hj8nP16+9y5NP0sV3leDRdcfOvi+yWW/cKizpeeZ8HKFpjYvm793+dLW0NN91+3+V6+uO10ZT6Gy
0ouX75fifb8PbYjKQdpLb359Op3/7uW0tUhVsAWTXWnIIIV9+eooF1agLZvbghfFRvd9vw1kbk4D
SJFgDHrhUyWsH03b6984wTKovTfQk8HewhL5MS3BPsca1T6KtJa7KoaH11CvQdaVgyott+y+DXWy
r2Xa/Q4YX/Mi9r6TbnztIq+58yiSdVBiwPeRV3mHgeTespVqeBAGdnXSkuZXg1CfHhtnjD1RptlL
BDf2glt9e1M4Cd0I5Ktu4AbQN9MP0yZY9Dz+6fFY5enVv3zBUGPhx/3DkPbesk8T7zA13GVptIIU
Zns3dWvqYBMwOH7RJu/5XjaB/mYh4Dn3mqY5T6eI4IjcTacdDJlYApJNHgsEJWYhMo/enHhh96n+
PV43wPvCp36UTEtN151QfzJsTRfnm9KDTtx08esoK19Lk9xerpLHF4HM0p8WQ3CicEN9r0gjV6kU
0b5OgmgfIlCx0qHo7luFYmklh/SnQ9PF1OPxviJmgKgD5kWUdgD0qlA6d/nTV6bMwbMlWzgyQd3q
1dIOhDgJJ022Q4RckoG0FfjenXmidl0tWl1vKHOcm0JlKO9UGGNFNmASjQEk9ULVzC0IaiQF1kiN
U2a7zE9hEt4bJ1Lf85IPy1r5D2yAcZR5UXJ0OghtEo1ZVGiv34DtW69CDQR9gAF7hwnrGxLnkb5j
UXbSjpUeuLA2Uiqoe/davA6hfE05lv6QPJqHnZ2vkbSYb6GmWCDo69ZHn2bdXepVOztA/hB0oOSS
h545+m4J1q2K6CqubYLi+Zgc5VB6x9TIJeZEQHEjbm+KNnOeCtCYjUMemcZx8B5k98hvyhfFIIFE
E8OdkAhpcJTLHXclkKiuGZCBSNIOTlgsR9tcPdm+inBxRD2L+mBDU9S4Uw3iMWnAOU148qhAGU2K
vrqvTPPT0gW0C62oPgpm15hoSbVsk1IvVF/eN7SXNygU6lcJsdq1F60V6qcTxITgfX0NdC6ehZHO
AhVE3UnyMpv7LpQl0DFrresmuDVZAW3zViffKApQnTaWD6Ug9crpQr2DkqHewZnkLBT19x5qUI9E
5cmxDw7wx5Lj9A3ywH4BeRvAssVXdifenLSGSHxZsL1w/XIT4boeFSyfFbF0ds71bRMVI50ZlqSj
UOYYxsK8ICiV8vA1SIz6OUj52MtQP7rGRk63BMUBuT7HtjL8KPvG3Topyo9yOqAMIUyzZ9uFGQDd
TL1wq0PRKuvg+1Z3LIPKwB54oALeOA8aEs8Z6sGXVVbLtQVz6K4CjwW1GfMBQdNnWdjWAiV3/qbk
ZfSssvRcdZZ9ZgI16B7SZ/247OeKcL41cjgiTIyMBjflM9l0Vj8L4Ag95kh4b4TFd67ddz/hOqYz
kzr8mblIGyqz8EftJPBGSDdfwu2KXPzQ9TZB3aeISxbODUYJa9HK2FmE2ma3SJ8KIj1AcR6FU+eu
BVHYjTdNGMQ/JA/nMpOoCPMzpL8FDbmlxnibyu+b/8fYlzU5ikNd/iJFsC+vNnjf0rk6X4isqm4J
BEIIgYBfPwfym67uipmJeSEAsRnb0tW9Z0Hy1BFPfV7sHI/9akbBLyIugmSyeQWwjce3VEAyY3lF
UlJUEx1ab6r5ZWmCwEP1WXkse9Tla4neF/n8TSn0dAcXct2MZfwAS5ysggbFsmnKKnjKIpYHMsk9
SF490SqWj6n34EDGc4UMmidOroKkLjSgDkUzy56qE/Le6QBMx6YAqn/PSOEfKJ8uqpbVmmVK30Da
i/ZOHQYrXwcbt5LlO+KpKTGjd8C0NryHI3vnmPR+ZoWK1siBy5P7n/3IhH6UGlplloSkdSL6/kZH
JQ7CqkGZa+o2sTSpNiZCRNhCayGxwlIfeOGLQxbOaHGqbkEXnAh1B/gg0vHkj6V77MZXB3/fa9wg
oSpFHB4aUedX8NjhCQstWWpS26+qRzOE8Xaqpdi486aW01M/IUU5ibHe2W7b7njXl7sponB9Q5q6
nqx3MozqZVmU40swISSMxio8yhzS1cBLoNvlyLI1Fd7JsBn6pk4aK+x3GrXUBITV+jxN0GFDZHgI
jXRPKDZF3WqqI0igZKvcNdk7fjp0O1L3DYQXDDiiqk4AOCDfJsNurSrpbcqOeje3AwTXDkSauxDQ
dJRjjnIgBpbi/EHr4EOiAtQFHrCVqNndof5d3AvkLfFzvlXgke4nKdmhCSpIatkkgOMvRzQQgCnb
Tyq8C0c+O9k0XU2P1M9IHhyFAVAq3IhK1OCIvteFv56CQm480NY3CNqnbRvTacOlZV16F9Mb404/
XAAMofc5hde4VSRR8IXeayE+/BYKt+j3Ud98b+Z3J2dgqGVLvKrKcb43IRW871EwpjPvXsgYfZ+v
bopFwDSi6HJzuXUFhFAK+DKMjL2gKi2fKhf+f9TO7hg5nvUEq2WTh9adZC9WWOgrK53h4sNm0bjN
Fc/q7Qm6raOtdL7xS7g5mg44nSb2ozUp6QGp2UvJRPjIJX7wUjUnmYkaCNZzgVItkI9+/zIU+Uvf
NTNxUz1G/30sfO8THED4Q/i5PviZbAGhdtEJyQg2wkK7qUZ1aVUAq7sp0MunTUDC47IYCgEyGEQ0
GTT3A6OuUwP1jbFxnFvWXhHSVds2qiF+LIHRAnTxxa+0ebi2hnkF0g77ZRPBh1eNXQJZE3KbXHvT
+Vp8jDWmaC71+b7Z4jNO+6nMohSpaR86XzUyDFQ4Z7Br7HNQM44EO4ouXmXLo63dEfLDPvsqUfHu
mh6ORdFs3jwAOUYa6R+G0skTP27z1KdZcEKaAokoG2lGkSmFbxWqoxoYpIMfa3eVl9ZeT/W4aSHy
cG5dWdz9oQVo2XWca5Sjs7Y7s6aQEf0UEtgarlCrRKr3BS8TXFhWVXuw8vlWaOKdMpTXQDknDcSQ
XHvvty30dAeNQgvNvwDozl7CQG6h50COSLCzS4T6KSq+EbySYkGeCllkqMOP8ILhEFoazIAaUKjq
S+1e9Oh7EBYFfJV23VHFLT57NHdvIROvSLZfaNzZxwxG6EgAcUDlBYeBuzYby+UjDLWd6jOAZ80U
izWpBN1MzBRHrzZAgmq9MT+awYOLaOmpixVK9jXgT42oju5aw6ZTLqxdGw4QNeAQenJa37rI8kh0
q3ciRJQfVhmwvZa/VmEDoZDCBhnbc8QGIILmwFnNd4Wv76QF9bxu7P6SlXb9kiNXitxVOFwrCH6u
q5pYB4yjAtKbnO/yiEEMwxn6I3FaMN9qFHIJKvaN9C48azaWngDmp1AGKQoog7SFH29Ng6ESw6BE
hxVpVMhIBpHJAfAF3QagEaPv3DTqE4DN6Y3DUHuDDKbz5VXhjzLnVwo99efC/zLOIO5hhkghYqpN
bY/W9yJE4T5AwmflA/2+6z2B9B0pDy1kSEzEx6Nv7CIdssAcC6SCN3Wcf0Wyr89VweOkQrXXdieR
GNKTgyRdjURoJuCKRD0fxagxWHdAmyRGh+21VVIlbcfChHWDTkHMLJAOcPst5PGqdRBlMCTqY+tX
1CPDHQi4gTvI2niz9IkFwau01CS+jfG+aKfhmQsAxOwJ2GEjIR5OW9UlCsSTK+vzr7p1vX2voZPh
xb1Z1SKM1r2C9GcNsFI9Mv+UAXi3osrrzk3dq3WVDxM0qCFCDTCStzPM1beME3/NGYXDSDsiuJp7
p7Ig7lo3bhasEYTGychQs5rsQD1nVXkhRlCkVcoZvYrSmW1hekAy5zoiCHzOSj81VhW9BIO7Qa6h
SxyDAvaISGUPDTGe2sUUP8ZYPAkHXPWQBOMZmI1m5SkfDiJ2RG9gbF5lbztXb7KidYFBFZSD6a9A
IIcThuOptzJ8He1UpnpDazWchwx8L7eGpF8lb+CuHoRT7npAjD+0g5r1BBTnRhGPH/FFO8mIBx+t
4UcR1/qmrRqurU11wTePaBziap8oAD0BzTp+Ma8DylueuUWLM8i13lPndOF6yiNgvVTpHIl6uOh6
H7DojYMOzvaAFjemHlMZOvwTuTg8vGouIGxnqRO/ZSaWP/w8B1Mx7MZNGYwGYRx3gE7GOM37rE1A
qu7XuuxRoOpsiFh5uXtwCOApPpJ6Z0AeP/subt4QjYAfncf0BmVfzDLsSaf+ANQC9MerY3MA5Np9
hQ+AQs4CBQ4bPI2Qe3fA4HSUcMzdVqpz90PPSjeFIEkAAIIH/JzXHUCL7Q6DYZgDzGsCclcISaz5
0tC9SmrR9Idpbibx2B9+b3IUerYY+Tex4uaQIUb51+L3PlUDilUGXZjwQpuDQcUVujyBbVCHCABc
0WoTDJnBBKSydm6QBQfofZCkEAO5jYZOaV764bWwexuD3M1jGdlDTmpHDPjVU6AvAgB/WkPn0waI
KrFkfYvACESCYoDdbjF1id0a2Bv1HfAoeTmuGR1xGFTnTrF1apTjbUuPHRQ4bheB/+K+sXrMl9sb
kIP9uewxR4uqqtsWXQsnrnIm9BYkeHPDEGwk11lzMRVnTwK9VugaQg8NAFEVlPaOtAmDtSvm9KUP
nH2ZXVg4Zp+22JPezU+ODmFpV05jWnrDky+GYtdEUXcCHQ4GPMvqsijypt/4qI3NxdPyJOfytOxO
4Lkh0pAl7U7LdglwSSndYNeA0YkGN/M2zO3/UrnCZu1VGKcNckh27LfgxhX61M6LZXNZAGEvE2J5
em0PkOKOrQ7QnKoFGgcL2hqssdboVUWLLp0sCTPgJaaCYN065IDc8GDs9PfOrGpAF9VjWoGSeM5j
Pu5dDvSjKyHhtirM4J/Dymz8bspuNdBK0sccWzcQcoegg3tc1nQJg4S6KP5etuKw8v5n/3zYn8f+
s89BCNSslmYeW8cs6uQuE5BN/t73+/IYVP8fl1EMD1/YBvaMy8n/v7dfrr9cOtbgf+WE7/+vj/rH
swh/DkGWo70miJOSjrBz++cpl4Z/fbpl+/907e9HUHI9OC60B/65wB+XWk791z2jEjKCxoB+L0dx
zb3A/eGRwqxsr2ye/JpiPlYFY+rzsfy0M4IioXJ/aAn4OVQPiwuQWgZzdkXWy6kO+wWsOvnkQtQp
AxryiOmldTMcearlAKbjI6c6fuu8EJolDvN2JIr5SxbLz+UAxKl0hT9l+Qxl3RZv0UybQTfkHan2
3XKEjbzA2sOId51oSBD7Alw+VSH/EdZJkEWgmuVgjIrAdk+8qLOLBNrz++koqwD0ndgDeaJiE0ED
/5AxI+4idJEpmD96U+mXyan5q1d5fGcH1N36lYxebYh9LwdELaRaWK6GJx1nw8EbKxcDfhA+JgSe
y7txumFaE7CAL7xumzMjiBCXUwv+gs5HflEfPnW66btjVyAF2JLS/765zeMDtZCyx/wK0zikRncT
ytnPuch/LFdwreavKh/1s41M1N6D78dmQrT/HnL83ObvpVIUOLgwJNdZeOgoTAPoM+aYcKJBXgEH
0BEITWgzZyefK/cCPTe4780fHIIIyQDk66NhGMCm1haHEH+pJ0BNEO/Op3YxeyZSQN7YBSyRwa5g
q309vQ4qe1qujYQmUtW59J+com4PZKjDlA/T+MgylixHGLg6YJbbDxfqARcODbAKZjCA8Dr5+NHH
zlpA0u0jA5BmE9fK3jEMX6+j5hdgBeOvcJYxwz2cS9krBqhK069pyeIvEjoHNw/6NxEB/tYGtdya
gRcfwPenywGNBGfYw6/llAd4N6yuXODGxuiL++INcVXx4nfIU8TRALSOmezPQF+XdsC0WUotXRzb
tijuVaZRFV9OzOGdBwJk9ASdZIBQTIW5wNzgyNcSUtifIaTGN37Um305qOZlKNnr0h4DZgr2ug6u
Ip/ISdvIlEGNKv7qeqiY0Sx8r4Og3arKYQDtEvstg0PTckAUDANU3OroDB5KeLHyBnDc+b3gi7mW
2dS9IiPn70Lmuoib2+pRIeZczoyp7pJu6POT3wzRKYrIs6yii5Cqeq4EKZ+bSUCJKIbi1rIJtml2
1I78tWx9LwJMy4pm6o/fZ3GWH2gMhUfL6f16XYjsSWSIruR8zZy0asfzQq875f7PLSICCBWRCPbm
I5CjB/DfcWF7N99/2edl965W+X05x2sFrBS5N6XLASEYME9d/vP3I/tiV5YABiu7GeCpNOn3WqF/
GET5bAAouIMShPx8pd+lHvNjIZC9XzarAtoxdhMArzi3ZjWi0bLGS1Uofr934h5xXb2RkAXXNiCP
5cp9B6QsqslTspwDcItMWi3MfjmHa/u1Ik13a31IA2E6Pfde+h3kZnkWShgg+HAjEDaqrd94dIMu
Q7+XtluuZW0hQp/v2/j+lhZ1/dxkY3/vkIFeTgrAIDhS+Mugu8NJ0JWe0sm2bPw8cBLtEWs3Gji9
pVV5VwQi8s14tnttsulzOWjokEGHxKiVLJsM2rmJrtn4/exZIF41uOo3X2n1Cu3K1XKUE9QCAzVm
GvlXbpwJde//vQCf1TpPXTud/TyUaVzhcyytS8Pv45a1UeD/3hkXXgX/XKC0B8A4lu1uBHS5LDjb
/mvn92pDkI+Dhdb+94mzDgPSX/mFQ/PpROcL8jHukN6cH6nt6/xYdWPKKxvsmt+nsaqtdrbkj99P
/n0l5EL9FLw5hHN/nOJ3HgSFi1F/XwZsSXsVcSTUhA2tRIpSQjVPUYWTbTK7bh9IDUPRa5KJ51TW
KYhHdkYKJ0Dw7WUXhREJPwGxxuzX+oTaEqw8bZXt7KEb3726SJA3DV8Hhx7cWtarVmqWWB2fVsqn
+rosMqP01XiCbVUHVP4fDZw79oa0PvmzoY7AlinwTOvlDCTe9XW5lNfWBIAneEj/vvyyZkOeNc2E
hzB9vvly8LLGUHlJoTgE3aD/NsRFAZ5GUVRgbP/njGYEvI1FGfxX56dfWpeFUFYH8mmI0uJ/GyaW
lYkPmEv6R0MB/7Z1LbX6s4Goxl6DemCnvy+/rCFrh74HunqbPxqsAQSPJouaPxtsDdyPrRrMHf/7
2kG4hYKnbePdzw2/X2JWgqejZaC/G5bW5cFHK8SMTs1wof9eCgA0pEta4I9+H7ystTMB253c6c8G
o8yvMMjZ/o8TOFATqMZ03/tzuHVcqM8AiEMH8AQsb5nGZIDvaw5idhno4slktkjxM2ZPcTHVaYwJ
3E3UjkyzVsc3owmqYJjK3JDVU6mpK/8W91SnMaaWN1HxLi2jxr4Zlvdp7InpVmJekBrbNzeKnCju
xmZzCfz7SrhP3IwzTjguam5UuBbuZuQNSFgb1/Oqm7Gpm4IJxm9mQrXXUJLjbtxHaw2tBEcGaabD
7EookoWxx+Mr2O5RarQXXFHmiOe7+VeBdBE+G3XBCycExxHrSvuSQT0nG6+0BVkiLjIDit1QbEoQ
7a5GYUTGv0hf494r0QpjE1GhRJCVUJMwpq03phDiWlItN6YUJe5mgW5GhuIq2lBtymZkV7Bd203s
jeRSNg18fYM6vuCQfoO0cXgx5WQ2JbX9iynCYRNTYFVoVUxoZc6FamVtsjhHetub7E2Z+QN4k5Gz
MXFpsIY6vGtg3Re2yNkgn/4GmQTAgNiAiq+o35xGWJdsCr+WthAg6VMZocse50MhS8MOJYmG9dJq
d3GxQ3rPS5ZTIWzWbkwXVpuldYjiOCHIjW3BZ7cPrFTTGirI3pw97Y/WEAevmCuDANVW0I2fN1Eo
albcWNP3JqaqM6UtLs9x14Svoin/9q3JPy/H8ib/wqy0vSxtRajftCzYdWlzibxPTFo7u875Vpeh
2EgJRD5wQwF6ctZCJTGI/RF+l56zqrsg35Q2il7/PsAVKuG12x+Byvnfh+eEYRWKW/uIRJflOsuC
jpOCcEKGEufQ9DCtno/7vtn3EqSDn6gKwKRkvne93BvDLthUpKnwdcjunEPIYl2ZvPoyfnSXEOJ8
qXM2HGRpFSmf9zcTS2AuWXy0MxAKHwq8urgKH3Z3Z8wqvxzbC1MDWZs9gRD6a0AhqzifF7hTAdZS
K0BDyIInCyrCYKvhhFFWHli/rrqWYCRcJgjG8L4v4S5hxUc/NN3NQ9gBapgjf9BiepJRUL/WIe93
vgZ8zBJsfI8ZYuHlADgyruUID44aXMsz2DTwt1ZC/hAjVOJEj3qPcQdoVcfIjkN3/8VY9cdyZq0o
DOJlZ56oKKEqwBv0J1GZfbWwAZ8vLaGWkZgyNqj8YMCTKgdemWl5Rt2rOS9rHGn9kwuQ1n93f2/+
s481mNMFgoN5N++jxME15rX8n7W2nYDXqWOkI7C/tFU1rP44zsdnQRaabH/v/77PP0/TNk63cUfk
Q3JDcIHv5uUxlsV8YKYyULPAf/pX4z8XWPbZUHNJiNuT70/157PUkzseAwiifB98b4V1HcO6frLm
RWlPKK8HMBgS/C8UafNN43sobDUaeaKy3bcu8AI0KiF6hFlJAlHIFHktJAQtTe9uRzSkekfM8gij
92WfhERaUkDeEfU56xVSKYPBNCwDRcym5yF2f/mYQ9xQXHR23cT9lR9O2bPjN3sC0cttBTwFAEZ5
T1YZN4kEiTKBjhTYARnfDLn4GVdxdLAmNlxE7rj72kxPCogAq7RPwJUgHSQDAAL9vDZgyAq4O9PS
SmBVOHz2CIm4gi7n5NZm1+XN0RDo9jPej09UtwmdnOEGvheEm/3gTnPbQdWLRdDkIAC2Nagull21
hzerTive2OhOIWlQwKhjm5Gu2LpZU6eBU/K0y2W5iSwyPJuejBdIaZ5Jh4S6Hkdzt92nvKweQ+ex
K4lj+dbpAYhgkd+XrZxtyd9sVN6ttcfhaYrG8mY3fxVQJzyrkr3AlpbsS9LSq9AOLLFpbD9oPxyq
YYadBVTtHQKMqdfQNgkpMOYWPl6KJMCKWdFwWxYaGY4LWK0XNvj1I6z9N4AIVhIxulO0/rVFNAmk
bRgdiGXB2Nxj427KpPdhB9MGAppvzQCEI7LgeYYoMoPfTQH9kj1vTJBirD0wVBGPoJTUNUg7PVze
QUdZGSKzVW1DFBY5SW/HIwwNDLEAJu3wvPIy8MnKBpw57T4YVIMSD27HN9nMJWzAJcB3Q5VHRhCP
8kEJ/QmM/Nm18+I17F5iL+CXgoX6MAhkh2CldcHYuo04YRcZ+8XdIvK1dovy1OTXZnhmYZ9/gEUM
odX2MPggBuia/g3ZFMh7z5lE20yQezZec7KijaCF/KicwtoX/RXlQnouGT6XRv3ujWM2dYymGoqv
cQxuaWSBYqlcsvWHqkkEb4EKRv5zp7pMgv8P3lrXjeHa64CgbTEmZya3Tm3rmgSQweGdot4HpYh1
7FH6l1eVf9nxZEOUnATruEggRVieqjHMEoYi+b5vMn/dACaWggMRpov4VIV8A4g6dzUXoStk7yuv
pk+N1mme1f193lN2+OtZfvcokJQ/E6SuVvnYwaKe+59G2taplNIDl2tFGOAlspKQ26SI2EPp4yqM
ROgF7Xplg9V4dVFctvKx/hFRE6x6qAwcZNS+xYTXl1YDRNTWGRjIqqoS4yB14xLMoYee3u0wrA4h
C9utF1B2Ql0r2mdCd/B+ha7iXP1WJkLvEcBHkJgpOmYAL60zDTVuRBndTjGn2tG8GSD7g7THCDLu
l1U2b1M09GCxxy4EZoS5wIh0Y6ODc8i046YMH2FOLm1e9PnKmrJd0duHEHXOF/z+67WAmBEKtbTc
5W5nTsIS5Y7OayAvlaj9mnJPaHUgFPWRNbDL5kSMvPoW1/us7gwEztxwNyhM5su2bcB3L8ythj4S
eAedWPdeXlxRnYE0BiARAEHhjt6EONHiZjrUGY3XmPRDwhXlqQw0ga0GAA4RgsOR/+HjuoXywCvD
1NDrWnl0Z7ZfDnX/0+AgkRTCTvfgQbNk1fRVuyuG6Gfdi5NGnHx2LdWs9Vz4FfphWLO36waCefpT
cOAkRz/ur99xcnftMBjfaKPhLQ7rkiRWk5tyHbd7akm9Kdv8AYq2uffyJOugeAAIaO8cHxGuD1zE
J5heM58wwFwxjJBmc5w7bGiCNQAReosI+91GdeDesPCjakGpR6yiMe+vrHTk4Qi5+dp/yUogzu3W
eretkRyNBwa9U8FuwTXkLVD4kfbcU2tgLd/JKP23MHcefgjwpxXPWBLiJj5wPdveZf5zM4P3s7g4
hyEIWiilXjriXQZTOac4IGk+9i1qwKNzHoH7DpjzCREsvqm6rNtnxug1XkO1swyHyq8UbBfaVg6G
Qu+eFJw6T6oq7pBbY2cFgcXnqj0OYdu/2KreQ+PeXaPyA2Ly5F2XRVw1p0g78XEI8mIDCjdU7ae8
uRFMIJIQ/Lg9nCFbE9V/k7r41fU5rBEy5wek4rKn4FKgUu4R7T8vi1xX7/C7ODnw8gAPEigwrdrp
s7GrF211eTrkTriHRLBOXZbTrb3Ix1fRE4yQ6d4dG3GIrL64ezYg4MyN3EfeWz8xFYh+KMMvQ+Rm
gO27f1PmVRtIknrJbJRzH0j1ywqAVW9nNEtpxK9WsXFbGfWCnK0FtBU7W6Bk7xEYl4dhzkliYLb3
kGcEiy5uXz3F/I0v8d9gHHgg1/Kdtyxwz9C9ID9ICKU+TbscSCKgO1dUchsQGDu/QZJCk8IFUqyd
kiZqHfA5YeHgjKr62QIJAoGz+EMWg5/OLNdIoeI4EAd1AOMPP/Lhl+psvQ+7otmDE71zWczfPUeC
rgGhixTAz42ekRg9i4sUWCGoQXTOweGqPB/8oG1TByVSALEwlFqcXpTgxQndxt7mdgQIbhaulr+S
od5rO5rqlM00DmQRoeWG2YFsybXqWHQIeNEldMyaZ+4Xu1JlzlNUDG3CfAS2CJVvOViQh7ENWpT4
gA8CkJWfe2tYd5hvgPJyIdBI/6hdt1/XpeD3Poevcq5pGiLdtuvAwkpi36wHHj2Xk19fYidOFx3S
CDngF1sYQNt4dmOAvnadytOuLA858tN8dOnDtzc5aksfXDXhgbpQ4YI/tYYEhtUfEXn7q1L47r2p
h3JLm6E9RJqaHSS/NcxVoe7m5Hn1Zvc6O9iWLNamkKBDCfMTmkCY9Md/d3aPxGLZbFs8Zup3hu6h
64CiXdRG71Jd3JzXZ+a4qQDLFji8RqwGGk8bEzrPUB+iR/Dzi21EIRrAc/hwKm9UtwGeIMnYA4Ac
5R3ytb0MdmXh2CkSPGXiEhLvYIoDtW7A4wDUChPgocWtraKDzjtkudue7YhDICTSFuXezLMsZlkv
EaCO6Syz+Nx3Bz+MD17k0icddPLNdWBOESGRgc5oJCR4VF54Z+D0cfYZAl24VtCl2AyjnCG9DjjA
8MQqpAKkLBIA9LTGJKAy83MsvhQTzWvh9mpbW9BlWxbMa+1fPtlxt1zh9cAJGNQZsZnmPy8GuiEp
PEBglv/ystnXykshM3cEWrl8tIFKUF7yn5kMD1MMfSFNJNwGSV4iNQgOCemG6r1HtrY3yv+rDfOk
BBMpIX0rEUBbEIMcQ7DDzb9XgPUB1GjYwpegBa8Ki9IQWCgiqQ/CWjTNo7K/X9YE9EN9ivRDEbJn
d8a8onJLEiAogaBp7JfAmCMmL/GVe/kdP7Mu1VmsngRUICenA4+2yMITpgjeviNVkSCH2+7irm72
cPD5BSB0fg89FOA8x/Hxtej8jtlvdGkriLpp2KTGs7ZIrsuNtokFvhiSF2GF79rVgMVJ1N1zoNGy
qG12jFSnr75I8xl5QVq8V624nVAGXrBU1qHIVfdzPKrRM/usg/7h1Lv2kUMYY0tV9uzNAF8DheQj
0Pvr3unq05hNK1EH/nM+kuHq+eNejvBEoy0AEXVPnTPEoBQsiEi4R1FF53H2VVCHpi5GXYj9Kfvm
o6i7CmlnfrRZcS1hHriV+AWvS0hYXXXzEoDgv5FUtpvO8gCIN75Ixtx6YYv7BmYrUQIp1VmlMciO
YPKQxNDQeqAehoRWXL+5XVNuDSdn7Uw8FeAlPYqyTjFzHX/SxjiriY7Nk5MxKNAMfrGNa4gEDCzk
b1nXDYdQIUypMPA6DlQzNTrZyoT+h2OQ0OvQn59QXEP2YuiB8gECewI85K3XIyQAJUhKFZx4Erty
uz0PAH2D2HiI7xh6Q6zXr11rvhBUmyuE3cIEeYBoi4JW6mjC75CKiZ95xpDNoKL6iRyge1kW0I/t
ThA1B1ANgwHEkeS2Bb0GYKGS7CZLAxpGPbC8gVJJIVxogLPGPt81nx2iaCT1MiiCleEbfMzJpug0
36HA2WQtMLXzIiMhpHF7y09ZPHTPHcwzFJAEFyQ85yDLPoemeNeeQhpjtHUaSg/mfiyDN1HtuUeE
I/4qdKPmGJcF3ZMwwmxm8G38qXsf9eu40flHUStEac2g163rjJvCiTWkO3J4/0T0vCwMER8tHHpS
J1cK+o9yfKdk7io8efbigV99nrkbR9PwHGkMZgh+ppMndZ12UAcCEjAaEiMy9opZ5UetHZFmlfDX
RjXyrYXZYRJj0IURqvOY2iy/Zt6UX4OODjszqq98xkqLgrUn6cp4RQ1QN7Qu5p8fYDxVS8xuFBO4
aUN9gbdjsSMFQCa0h55lw+wgaQz+vWP75PrP3Qh6ixM3/hNG+jIZutzbgUwDrxMkQb1e3FACGp+C
Fj4oUQBYGQ/CG2RpkrLT5A7T5ZS0ZX0u0IXbFtsjugRUDoNO6kWDc/QJtF3AP1kvUGVLlmTv5Xip
kY+YsQic4Wl26hl9CoUqBTgoszN21JYLNSO3wmgfTvzUKbHXHf5QEwCcGz5LWmV02MBuEmQ3dwTi
3Xy5lgyfVdVXq8o14ARjCHuA0sCAo3oAk/WTcjARbQ9sDwHu2FlAVTUhPv5vtQ0ggC8Hldax+4oX
OqyqpobVUv8FFEsGlbc8vM7UqgPQPK/N4E54UBg6VqGPkjXMiS7xCPIbyALxZRrqFuP3LL+qJdym
OLSbUCcebwAg7OvZ+qtzKqDAZ1Q0CmTrloE2Iz1q/8C8CiNY3T1ADvlFNdDSDVcIaT3MIapC3RvL
yvZI7V0GYQzUYCBUS8CJWHkIG44VCH+53QI1QIczfEyyO1S+N2M8kF/m2LHx5qMLe4O4NXTRCp66
PW1eCDPZza2nZ5QvirRHbvhSjNuhZh3kR3PzVFmV/yDTKOFcCcwvt4TaiF51J0gcB8lQoFAev8DK
Ir5aPi1XZYaiAUafdWbbFEppYjV26HWM0zeJA1TBoUV0hb7nf1F3XsuRW+mWfhWF7qGB29jAidN9
gTRIZtJ71g2CVWTBe4+nnw+UTreYrCGn524iOqqlYInw2/z/Wt9Kp2ujp8eqKhmoZ19H2ihncVuV
LEqC2WGQVybDHWMxrlGTGV6ndsWl9PUfYzpMj7EendhJ2qM0i6fHiAhFKJUhGEmLHcebOnM2UYaD
04TcQ1Ozr6LXKGyTx0SJ/S2uUBXooVOsClE3sOJ6DHwUjHBB5eKaSSO4xDfkmTkbjlHrnkK/x57V
PyE0Z4dUKN9NIAVrx/eLrdDxu0TiGyGV8kSzVeF2mqne1BRrAM+MC2SuroEYVvk3pcD9ROxI60FS
fanNOnowBmrUXfdQdAv1LEbMHzdh92Bro+3lBfCdIlOSFQpna9cqNhkhuDa8jmNe5+EVwwBtZ6fx
VK2YL5rKvG1YqBQ85m+UYQ5DIdfSL6qDIqgjaRFVwWFUH96g3nUIS2E2mh/+aBWkXhfWOtWU4DDO
uuqaShBvG7r/F0PSgpPtq2VYtX8siH5Zls5rY0t3Tn+k1RguEObwJusZmp16wsgRqAe9u5GyAGo7
kZ78NsyysaagVHVPQ6m2l4ER/ZyXpPbxPpTUBzMZtlepwOLfzbhv2xY0kZZ2XkVm6samE7Yp/YT6
n53Z19mUleu6R+FUdEm+BSxBr0apcEzM/YVwYm1nTcnI1tu5s7qKXkInvEQd9X05zw94Z7FpA5A5
BEZ1rzArrDIbJUVhT8pF3NjmvrG1eQU/ep0kFrUdpRerojHvkyhDvBEXFduUexuMznel1c/62r4M
yuptPRrtR1PbdXIMDm9/GLJGvuSUp7mozXNDj17HoapBjo+LyGakR1OahyK0SlK3+UOjWmvoSnku
fSRLMrC3UPP8s1pRK88PMSlYpalc+ih9PBo/HYi/td6G3VPbpiun7txWuZfqZN040Zzc5tHeSObn
NggN5m6DWnQVXWZVWGywlTSXiRweg86Itq3SdSvETTPZ5s2hqmu5znA+zYiDLqfQGC8H//soug4b
C9OQZqArYicMkrjgLg9VuX2rt0R5Tbdv6fspMUMnzplopQXADWorzs7Czm9gV8XzIbKsiwykBraT
jI5y2p28rY6Zhc+S1mgPudHCYcQvxSaqoJTdRD+s0bJ2xQLlmzAWGV35PaOCvK7bSmNUUspVAt2m
niNPwQvBEk54FcnMGHUGcZoblCMtmeVbGVvDqTlsS8Eqo1Z1IDlTvEnr1F9Rq5XXTpigm6CdhJSd
+pU6EaCcEnFI4FXGlihXD0qc7wYLb5UwzkAIaYDpZHyAmcZ+brSfVIUrTkZrOyPK37K5Tk51CuGD
zkeIYcHfBFzxVUcLdBVtZ6O2+eZbcTvU1sOoO+AFUmaSbMamH5DxCaHhKbA4k5RNwInVgtxiRb3F
TenvelGf4xPPb9IJVJ/e4x3Ji+k7i3OcGU51lkQVLyyhkvR4mpumCM1nWhBgYhAoQH+JXnFf+Fhl
1BAO2KIZ6nznFhoYLjGWIZWqZ9+jtr6A0Vr+DJEZ67UfXKHBjtdZUm70Wmmfc8rJK7Zi8WXjS+K8
KvtSr25mZ8Qk0kjzupI0dPD5VYrwd4WWPtsZHjEFSd11cNMtWO/GD7vTCrbkCQJec4slH8mbUrB4
7EzwKwjdiKK4H3L8W1PfLRo8NXedBAR4UycvaWh8j4zIOA0jUPSyYd6WtV/tbCuc17bTJFtHo9nB
6h80kEG1x8zv+kVAJO1GO2HJBd/e1/f5MFU/SN59MWAwPeWyki7202KV+n7txXUTnflzgjcPS0Rv
hnKTQUOBedW5S0N5ZaqWQ9t0cE5F2CAdQX7fOMpKDWsdE2I9boFu6aSHGiPyRWB2RI+Iy7BXai+i
quOyA2hNgZ/AtntE3VVNQHEb1RRUAF3rncLzYh9gd0Gzr6kauV0Fo8j1D00ROfuiaYPD2x8CXohH
zy48K/ucvmc7OYcpKp2DtvxT081o4mot3zKcE24/PsxgAvY9Gj0mTSO4TQs0y2pGtCY6+vEa8jU+
D7NmPZN09s4ukukAr9hc61rGullBD2PGZnra2uOPoME94zsmrlka8nPLC5KivKf547TNhgy0GX+Q
Bd8nMi9QzIQYNpINFo5D54xo9zPtshmd+MSaUKwjRgvPE6GkVHfkQa+ciTajVaxtY5TbrmXUqlkI
rJSaQVPXO2NvsnqtFL76vIFdEEjToEPZfNO77BA3RnAjYgRsnUyVzdSGtPx9bdoiAhcQtfGZsoIF
7UlQIxUdLdrEebcSNitARpn2OmEvdRL2/h3yb97MMpd4CdWXeZBEitFWFSoMkFmtQUdlFc2KuBg9
LunVqOVpObRMtYH22rRAAuM0H3dqs6IDxXsT6RrYHRxXqnxKglw5wLw66QMMFWPFZ03jqN/0WbB8
i8t2NOThdQAF7drcWk34aqotFLNiQo2AS+iL4IePGG6yMw167aZuCQnt8j1oeFInuBIih8y8jEVD
k1G4Dk0g2A7ohan9kyz8v36M/xW8Fn/xzZt//jf//oNs2poYiPboX/95W2T877+X/+Zff+f9f/HP
s+hHXTTFz/bTv+W9FufP2Wtz/Jfe/WaO/tfZrZ/b53f/Ao41aqer7rWerl+bLm3fzoLrWP7m/+0P
f3t9+y23U/n6j99/FF3eLr8tiIr8979+dPLyj99toNL/wsAvv/6vny3n/4/ft68vr/Vz+/ry203L
/zW/FT9/e7sF+WsTAZD/8xD/83ten5v2H79rlvGHalCbhlLGDhVm3O+/Dbxc/MSw/1AlQHdbxyXI
g+WR5kXdhv/43fnDIlCM1BGAAbZla0vYdsMMyo/EH7qlL+h5nSAHzTCk8/v/3I53j/Xfj/nvGHux
QLP/HYRFkshC07Y14kQcjRSeY6h20oVFgzcFbpeAgzkEfbUalKHZmTnb+ERN7upAXs5lLA5Nr55G
6H89ZzKTU6PQicpuvr1tEsWY7CwtpLRaQaWpp9PagrnViOAgmTOvFKU6R0hHf0ZBZ6QYwB6K1j+H
MqDvZ0k08KiJq3mntfPO1v8cKh8Dqavf26UUrtfqlTMOjtf7hTjYVY0gPRjO+xpIDYsKBcTujIKf
H2CnclDN+klzPprBQ8raKpHlQS20efu3x/4L+v9Rnr2tEvtpSQ2jOPEwplSPI7Zitmd1V1XtxQQ7
a1f45bQOA1wbMXjDNXaw4jyug35r+jCIQsLa13lIkZkS3wFMjHGXSAAEaprkcFcAtkDHiV07nscv
xgzjPbf77TSlZZJmJThRgw3N+0FDIeQvtmW1uEPx2ZuiuWSKvUd25HiTmjxIKQIvGClfE5L7c/kR
Rv1mb9k4yio1Xr+F9GgBqVZIs3rX6rA+pji5yCoZcIZRYl7HFXXGiO6sa9eWcnjQssEH22+pbqr5
MLXrCNvSOEG1ra2C7kBYfZUYoB+9wTwKtO+mNAGUW9I6HhgdxONDOonmok7TUnWt8REA83jWztXz
DMxzzcenuYo+EslcWSg16PdM6MdBcwfe52/F+9wA7ra9BAFqAoEPSBBE9+/vtmPGf70U7EDABVPQ
2GBDH0k6Z1PuKPk9gKOXzw95FEXLPtWwbcMEzY633uDgR8fUlM7EW5X3l7hKZxftk4BNEFu4HpmG
u5oebZXeg+ulFqAoyMJotzwQXjuwNkxW0hzS+6QoNrcsQIDbdeKBqKlg3zK5lLG0L5ZWTTvoyola
QIbO2MErOZTfdviOq7ft1e+Wmv0YhOK40nTgNhkXtpECeLDgxumFvUvmyl7PaXs3t928QdCdICPp
fyhTOJy3Pq9QlCuXDeKSWOvyvUk7hzQa81QONBw12PqndjmIw9TPd2pNOSW2HvIkH6mvm/oVOIdT
9mTzXsz4sHEhfvGNHwUtcWthKEude2sZBG0xcr9/nMo8VkTpSMgR5jReouXvPEz/N60q10qsihtD
A0tIiM10GbUtWz9f3sRLYFFPi3dl2OVZb8bpvTUXKSZKx9y/jViq8Im2g/gWTl217oeqOszCOs38
mpJKPj5MgX9PP3BNaX1FlFRx3lJPxenZhw9TEqmsua3OfXuH/qO5/v+jKVrnFf8/T9G34etv7nP4
nD03f5+Pl//oz/kYf8gfFqBCTarI8Ek1sPjRnxOyYqt/kPahmhbxH0io+Nm/ZmRdMu/Cyac8RAiC
JDfjr/lYV/9wljgKlcQSXWCiM/6T+fhoYhFC1ZnXyfZi+CD+RFePlnlmafXIWYHu6Eb/La4ysQ/z
vvNQrTfnCUlbe6oFgA5Rh4QdXKUq6HDV2AU12rlnXKYzDiZOc4NWxWOvY+6t6TF8ETvxlrXz70XD
nydpaoYk+kc4Qi6Lpr+HXrS6VOtJDIVXi7JdpbYq0ctWYh1SIj23tAjnXuxjFsb6ZLfMD7lujdtJ
phsEiNU6CkoDwUlxnc2RSg1C078InD3KCno7PzJR5YJfMoSwjhNgizibOKKWe8iiIAR0WUdsIFX/
2DGelISyfR0SJEWwgNio9jI3xYFYtxDXzqOurk6ivPsiqu/9zPB2QpbO4k+Q9UWq5XFea94W3RRV
MbuDWi9Wdjx9z1L10lerjkCKah8uWT5/e+t/sUJ5v13484gGK0yTxaVmfNwuBFGGJ8vPPPRd0pPi
JE19lxICbdjC+OJ+//JYwuZ7YSr9mBCU+xXLoRzLS9fgEW/CBjJtcOFb2Ab9pZf/+ZUtn+7flqzL
pRF6RzyPJphwrQ8RQYNezVDGl5AFe4IbavjKWT6rd2qZqV7cQwgte/r2cYe8BzLUKl8KpnqJCWxK
o1VZ8kfUBO1qbGR3mOcZ1p6cyk2idO1hqNlOidjcsWHKz21fmb5YkR3F/Px18g7yD4epW8e+8/7T
GWUKbMkKMi8Q9mXTKuN1kS7gv5lsRZ3cqtYqzyYlzK706E6g4SFsVWRf5Bu9D5LiHMiNMQUrf5ZM
JJEfx8ZwU4ksBoOODHqCpRLQWp+yyzBpd6RCYB63A7cVJBl8/tw+vCXLUaVD7d3h4B8+StMsE9pP
BVH2eck+PqoMqitoBNNCXWtpG35xkb84nKGz29LZLuGmXnZQfx+j8tYMFuZA6slxsF21uOt61ueN
71WN/OqhfngjidnVpEUnWFhszp3lXP4WAmSwu8sJf0u8zpp8OKmjjdTkMMcIkZD6McSNa17ZV+hH
55iJvtXQM90EMeb68zt8lFf59mCZMiwse4ahMSkdrVgM1iFUx4mqIBZxq1W0fGtnYyFlj4xtHIT3
k1Xu0jbxkil6QtX+YlTDpYKWSvejx89P5ePdZ3IVbI2WtDLW5kczRN7pNYGH3H06KtGqrQd4QoqR
XRLIKvd6Grx+frj3KUzLhbPBtmETsQjmYRvG+wcw5J3ZSTnGXiUOSE7NLNsM2MzN+jCiC0ti57ZI
qi9GvY9f0bKpZ1QnrMth+j966OZQ1w54BiiHEErqKMK6X+5kav1IuuApSqzvRmZ8/88vkz3/20Xy
Wh8nqXfTmFt1U8XeINlMIFl3flZJdtHK9FpTOyBdtBiCWfniWX6YvLi5ko/XXra8No/z/c2dSfoc
ixibQxyWqzx0NZMKWTDmq0RvvjnV3X98jdREeIgspRD0Hb85SmmImD1d5DlqSUkx5eUN0H3ExklO
RTec6A+WDU7CGWv250d+e2LvljXMk2yXGS64Vkapo5eWmLkwnoQMPGkC8DCMOXXzwxu+BRBqO+QF
wCPEk6P2PUayvxGR5lzZ9Te2wUtaAUWOJiHv1qeMXrX6I8pZBLmX2D/sljyXsWrO5TRBlyhQFui5
9eKbjYMzIdAv4hQ0GRsD8CaZveUWwEGfrG/tRDBUgXswyezT2Say6fML/vDVAGkias+RvMaUmqgk
vRu2QDsF8ziFQPftsibTJaYZMqQXOKAVbyzz09oZUfak1SW/44tDf3in3h/6eAVZ6jjjQsWvvIxp
D6dhFStUHPiHS2n4XyxXP4xFHMvQ2MottRoqBUejIrraprQmu/Kswd4nCrbGCUZu1O8j/4sB+Kje
wjjEochGNYCP01TXjg8FW2aqpTJUPF/1sbDnR9Rl/rIIWmWoPnFy77ukvEHgBQFGNje2QspSRCkl
RuS0Gub8e5br66J5ZHp2C7JZ6fFSd2nS0F7DAnypWtweDKw7wpFd7KSHUBucVSL6Zy2DrxSGiJSa
OGQ+FfPV5+/KxzX/cmnLeksi+f+4G4bh1dHyLSovmIhXKSribMuRolyGhrWtbmJky3hgyVzrSzoV
Y0+fQNn7EA+3U6w9E0uRu8hLFo8+n9Xn57YMQO++W05tCS43dJoIbEmORuKJSC0lTUBQNTl6gSrO
topJyNTnB/nVW7RsCy1btQwdLvj7j6WzxTTOvlF6uV++SMQTWyv3Vw3lsI05lk+fH+zjDoaET0Yh
6jqmwR9i+X7+tqLoawFlNyo5mt10KwuymUPL2rIyH+VH2rh03YKDwKi1o+HzPRuCUxEJk9WtDtD+
q0XrL8aJJdsQ6TBrRVaMR5cujHKYNH9EaioFWHGfR2+1UFIbbb7oGuTudDjdOXLoFHc3n9+It9t6
9GwdG1EGlW6DUUo9GpMzUWoq8bflYnNztb62vAa63tpPlzCz0Ka+ZZ+h61Q3cCyfaJ3Q0inBDUfm
U2BowWYmXmUtSOpz21jLXL/v7osFnZbozmrOjXKfBCm4LKBcRunbq3b84rPRl/N7d/5LWXDZqeis
hpwPS8MQ6laZSgnG2xnLjcxKd1jqdN1uDEjN0tpOum1h31l+LfZZqh0ETShE0f1Kg9mB9Ty6NukR
Ix0eUpdwQhW6kY5TA+kqhKD6i5Hyw6i8nCyvNntVh1jb4yWNgTZZiZA/eWICQ2Vk5nkx59shS0/M
yjj1yfn84st9e4+Pbo9KXQWBKY8YtdnR2CyBC7DbTkpvJlO5SgQ+5sG4VQsV2Y7JDihAGVskKXXM
XvfAIpZuiBnVLGcwQ00El6ktHyKt31Q429yGkFYB3jeyqmf29TvV6V1NIA8zRijXSnrBi0I0m7Xt
0+JWCqBSzLZCy3f6oJ2hmXK1CR9/PRQbUYv2JNE0tKj+uHZGfXQVgRq84R9dR6HL0JtXfI2rPikH
Ii6UB2KiiTLyf2I3PAzUZDTS2jDY3+GvGmgMZ9NGgd1QdqqxhSOJYk34XwxQHycf1i2UjhgvqDRQ
ujwaBrNaDE2LxM4zSwJyddwYtYEUKWayYcg4TVNUy06SJPjube4qUTyZnJiqBqPdAKp+jFtcDk7s
3IXOdB4TW4XlxbqQnRKvYwEySJAkUgz2qsv8fdPd9xb0ux7syNiNj1GpSrrjyW0GYBhyI97nzweC
jxvn5d2Ub6tfQYnu7UP724jokHSZ0efMvcl/TIfyjNpovJoTA5E62y27U9ZUdtSVL80dLY914lBe
/vwUfvV1OKjU8WVYlDrMo627CNHy1hpnoODj2BCNIRFxKpexGv7IJVifHPjzFwuKj/MAV+1YFPYd
XG6OdXzVo4rSyaSZ6ZFnPbtdMiWEhsQH3eIhaY9ENSKVIDyVveem1iRR0Cwo+j6/L0p/9/nVv3US
jj5V6GAO4z+1tSWj+f2UJKkloHmZcoDDMl4pEIFCHWELBirb/znZyolVIDuJ820bajszvTBb//KL
U/gwEbGxVZkXLZUlFluvo1kRsBuiPWPIyZqIXbPqX/UxMpAtkQlMr+OQRu0N5M3DYEQ4U60+WDvf
fDE9JhOPqpKzxAEx9WvH+emELJeMPGYfUc1fjGm/eE2Wwg6eMKocNGSOZqyezOp2Tsbc01EjuryH
d2lIhScUxvnyiJTCOv/8tnxYmXBX/n7Ao/cy6oHVVCoHlOVVFbY7qzZ2GTBRc5q9/5cjGbYQJjPx
h2Ds1IwrLJ0cqfOMDB/jQjW3rOBn+sUe8JfvGoVwpiBT0wTlk/fvGqJmKFQKn5qYhpe+dg4WCXib
6yoCSW9Gqgfn+FLFBgXK3H4mockdC+urc/iwquS2UkFmD8ozZNF79ByZs2A8ti2VusSKNqE4qYYN
VsPARZg3r1Tb9tdN1UDHh5kJckbddv1rDAjptBZGsGKjqH0x/vzqhNh+E4rOiMBnfzRXhp1ALqpF
mccu0XBhNjwnGOm/eHuXX/LuK6fBwbe1dDToexFz+/7Owy5UJpWk7W1n1OZ6wo4KhMs5a2p2HFFE
xlJXlDdqRmH581fr4+abA5sUyMn1ZKlE9+39gZUE8XoREchoanO0Nbv52S9hVuQdYZuZVsP1LkC+
NnHdnxtzcFMidrxgYx24s3PmW2O1a5gYPadTbhQAsZCx4DkT1OlJBk3XnEwg4J0W7ybDvwHCgEO7
laQHwrqLyx8ayqUtXfrI7aweN4JsSQ/tHmcUN24qaHUaw7BplQDJmW4kX9zxD+MFF86rxmU7JluY
4/LKiC/SYL3lbNOsPUG0/RipxrRp7fYUy+Xr3ObdFwuFD+8RDQiTYHs6WZKtzHGLqXWqLgqgHm2h
T6D6bqN8Hdn14+fPc3lcR+8Rv51dMJeGbOl4zxDUWhQNy/qKZc+Nroa3RgO/fEq6L2bIX1wMgcPg
/Rz6D4y3R19pY5dVorUpWQ+jUIHRks/Ql90XF/M2t72/Gh2VvFimPxrZ9IPfv5y+7Ogo4s+BT9Ia
yNJVFx2zPJ8SsGyDZLbBG5ZvJDjZtWgC7eAk16ou4rO8Io09hCpbUyqlKNCTOG1oDJyRQ0hGkP1Q
jGAkJmWq753RgQUfxeY2cmL8sW24oxXu7GGwo2PVtqY6FRd14gxffXjS+PComEk1FfGAgxiIEe/9
xcXQKPxSJQgrxi8B9y28wZ4Wrmvizc/r5MnJGnHC6/REDN9eIazjIi6zZz+ddpPsr7IehbhPpRd5
eH3GJ4uzOwwRb47suQqFa0J9tJoXmsFUwM21c/UZFZGxioD0w//ejUlP0JyVgWoiA2LTLqxwrVSN
69rxxRoOys3YTJaLRaNnBcoHS+r8dRyLBKQjwnAMgN0Kp5e9gRXQrTGjGvT00vSExmDp2n4SnNBv
xIif9699B4IctnW+hi8bQm12yO9mT7HWA+whsT7MXoLKWZMT+k9HX3d1fN8WqbHSZ/GCgXaVqWmw
HVHWshUpTmrw05s8M2oU8NVmtORqCs1pH0UMQyQ2P1ai3Jm6cz3EtPH1OjkPLCXYlUHVbaBymKgv
WEZKBLsV9FXKgrJcAUf291HT/LCCfUrewO1QaQfFobQiFsR0Ms/cOATgN1lkk4+OY8FXFeVa7/pT
eMaU8NrWM2tHbE2n+m7bVehp3VR4OZpTF/pdfykrMMhZ80jOtjxgnAw3Tt0YGyPXYjzzebCKxhTR
dbU4bEzLdI00nlEcavg2Cv9bP6ovgTIoBzukR2QwIJxE5kNc1/UZyRCP0ONDhuNC2aGEWTuL7aoj
43QbqCl8w0g6K0Zt8A7mUq1oOk+SpA7TPHwiA0hdKYFI3dFHIR7Xc7yJB5B0RWjj062f2Rr46EKb
hm2Yf5vBhoAc3FnkqljKSe6oNkb7/BzT2cEk4eNGNvOG/VF/CPx429q52CBGyeDMasFzLQ8QgFyN
FvCVVWbfrYwhXynH/kzoQ3eaoLjfpL0J6cNqFBiVve+hnCEBG/rwLsn64o6N+yUWPt81WgtDkSHU
dVQAkfPNHt1xq29wVRjocfxgxdKluR3m5Nng/TecKbueA+Fwqd7AKnpvFsq4uLfuuiip1nSWUHOS
AcGpE4wEVsKTvhlv/Jl5UDo+YbtBeVmpWb/XDLcFl3Ehy2JcaaMJLAgs+r4HXcfLflMX0DIRK21Z
khfnmbXUEB/mdAzxqqb1vh+KE0dAcQVDku9m2WQb04gvSmvIHoKabHh4XRs4pM1GyZTwCkkbu0Xi
jvEh73wT4yeeuQIEu5Me+nyLKlW/dwRqle5QJcN43xOf0Ql2Zg4mOzKx4lXaaM12toRHdt20amt9
Wilzfobp4QnCJ8FFvjB2Q1rHG1WJiUDMpL2VQfCNHb6679RwO6pG5hI6rBJ8ZhdsviUkmhgus6Kk
xbZ3poCkFTCqcUMliqQma8VXYHhwnM7CgHgnjeRIrojMdSDU5bot+U0AbbPbkqCS3q6nnTL7w0lI
nX9ofPjLhcV2PtPFbihtSOUBMkMEGTPLEY3YAVbYgEYGcpkoj6/7WGibOJn3jZqPq8IhyUiku3Gx
ZxBAzS1gq7ipguGkggN56hSDwzbcsNbgByp+q2Z6vq++WqOjbIAasJ1yGI1QNpq7lugQf+iuCrgY
m9DUMXrZ/tYxiB0PUgXXVaM0S+SQsdYr9Q507YIEgIPeAoYtpvbRaHzthKXARFJqtooLHQyPjtkL
y3B/2VVnsX41R33xhM4DLmKdrtTEDLeMOdMuR5zuWgIn3TSQOWP0Rba8fiZyFBm6arkqMLu6o8za
08IJvTIM45OaDNUVvtFcy6a9qOwLpY3DswLc/LkK8KUyT5zcbEHXJwDeJbEz02SuzMLIn0YQ/mrz
zejVZCMslN+E4GAFCH+OcNiIkDWtPWsAuqptoq7GsXjGgL/TayylJfJGN8x5q4P4q1aUtiwe3k37
LF7Y8KuayvJ/2cu9nxkDGcFK1RQsgf6S+BmGnhrXWAv084lNp9vpB6cXkefzodTTy+cLKONXB6eV
QMmVBQ7r/aOD95OvJ3mJZqTtH4j3SrzYaUuC1JxLJyteshpWrT2+dJq1T6KlLOCrj2V0YesNUjSQ
cuHKGOkijK3zoDrENHSz5p82wxWO5fUcKHeBI++GAsA/IaqPVjA/QnTZ94ENQC0PH5Qh7Q6fX9CH
FSE3Ex0qlXcbxeaHdS4cUkDGlcPNLBVlJ0xSQ4q6vnFKSBufH+mX20dWJFQybR3R6/GicLZLtqq+
zLxeo2oCHWBMZeZaYObdrBftTm/81WA6GKWd2hPD/Gj75EGmY/7FiXysXtvUATRJIQA1t6ZbR1u2
Wp34RK0ww2aTMGSrDfUJY8njJUctMn/UNkHKom8PKKXwsJqBO/n2PrLnF2HFBpEg8+Ok8dXbRT+T
HRL07uLCJBIWixG9JEdvu710wL0LlC9V9kXJ7RfVFiwgqNHY79P1ON4nMKqZ9RQoqYcP1qFfhWC0
hD1tGdP9lJ4404iGtD+LtVh+sUH51XeHNEVjKbroeoFHvv/ulIEMtlaxUipt9MAKM1iVModvn8Ps
jvxLtQV0gxlzvp7zRH6xy9aWX3700ZsaW/9FGE8B4Ljj4AsJ3gW5mEcTCfOuslUIrCgwewR04Rpn
fhn7R8ukjt/ZeyyRN2yYdUgBc7IandDYWUblr7CoGk5/ZcwwHb54t38xLLw7vaNqj4+O3K4yXqlW
XFv1fPZWA1BSDFjVcFUCKJnk2aifwUL/6ql82CfwMuvs5haZl1hEku+fSh2Ijhq4TKn9tDeG41/6
ZruAWkS4nwifWvM+UCDYij6D3ZpqAK7VbT0PJ0oMp/7zu2B8HEw0w2I0oU3GE0KZ8P5chsjXoDuV
pClHKR0pfUsIUbPxx/65nxpnBb25GyBoC8KUXWXQxJ5y/1aHIqoUxWXeXeTjs13JH1qXbePwOqyH
W1A5L5RyaC6Q6sL8GZkUyTX4Ui5pWZugkgGRHoGBm695VsyK1EPIgaYTXqkIFPD/hndD//Pzq9Q/
lAZsrpKWK2+jadJOPrrj89T10sJ663UxJ5ZKh/VlyKeX1rdjQtBTLTdFA9isT9IniJzfeAqG22gQ
OjIqnrku76TONFsZswd/dMK4W7mjGlCdqvmYEdLlm2QBP523jV6uQURUij+6IFa+2D9/FCZxIVwF
UnV26ku39v3jsjh62rGm8tjaUpqdsno1O5xCkOi3I5i0siz3ft9fdJBrixZ1KJ72eRxvAdMxlelO
/MX7Y775Wt5/5agwLVNSYmRwlvrRC2QLH5Bln5UeC5LlrT8pMPZZJvk+OZbxUgNsUgkCXPiO9sKd
8rBeIA6Gmw5CbPIeCIAocuivybBbEGWbIn4gXhiWW2oOXkSjYquGbbVAkc2DbO1rrcajpVosDP2I
akgWnMUEHLWIXw9TvKfWJvZWV66HEmqMEq2r2OlOyErzWuho55kkuad1xFoY9W0Ym91pZ6vfslZN
tkYor+K6C7aUZpuV2UvCzAvnB2jAZq1EikmHTPUvWN4rq2HUCbBpm8oFjG+f9OYG7OrSRVbila+E
zWbCpEDRPGG3RWcng1wLqsw3H2fjPNRJ7/Un53sRDD81QogIaAzXA8W8PYmzznYW9jODEkrC7Fpr
JRndAZjcIqyzdZyCbBONhvm7alqSbZX6vLIHrwU8sGHSjdekx8KWD9v2vumzyxRm6bYKu569MS5Y
xHTfGY9tt23xig54bIESROJKOi2moQLHYbJlYvAw6DnPkI7S5gwEwa2eh/k+GqGpt4N/MiNYPh8N
gH6t6jr6cDba/ZPZg9KUQ9tDtWl9z48AtxMWFwOwQFMxBh5JERaxSa07y/7V95WHPjUsLzeYh2dr
Os3BwJDVY7lWOJ1LU7luTJ9MYJ09um4P17JF3mNBK1H1uj7POnuLWMA4G5zCLSsNZImCjxv0xa61
9ENIYM6u6RONt2wGf6RNyNek/JmpnbaFs0adzobg1vr1kpBtLMCH2HVqKDZYz1fzALti6p+GKfPd
kub3JhEIEbP+LAqzckP4wGrUoLaZWnneF43HHj1dZaKCH4yJfWPtqPqWnmHmN1EQoS5rpmCTW+NT
r5ZUs6tvWOoTrzBlfBKrZ2G5z4pnGMkJumnzRK2IJJTiaVZ4IRot3FUMITHRk9ugF/YaKrK1BRym
7+Its32/06qm3Cw5jXltZ5dF2+2iXq82mSovOlz0WTcoTPQm711/P6d06dVopyTRmUnyzJatHbvP
TsFcg6iZt/d8DAD9SR2uZ9TuSt18aYFF2vN849vjLqna/03ZmTXHqWRd9BcRwZzwChQ1aZZsy3oh
ZMtmnkmmX/8t/L1clxxSdEfc7tt9O0wVBZknz9l77V92bZJ1lRnf4kT7oSWaDmKBmMyqYoIIq53G
kNt9FaOmnaaKxBBe9DKIZ6yp3Mtg1LXcAya6z3NRPqGkmoMyYak08vl5MQAtukgN/Yz8EE73ekoq
rD6f0gGslG0SQbfkPfqMUpwGkEdLVzi7+Wu79lOoO9ZeosznWbRfHDHhwpfzVc2zE6bTnIbGOOIY
Y3eto+xlGfMYUNGUX8XIb/jRxtgsngSGu6NMOSvheo12BMlTOVbFSzGsgTpCxqncVg3qJHMDm/7W
MWsryFV2LE6Ec9VSrndKCTvLIuVlJIJoH02J8AFGGbQ1GuzjyRRGDJt3Y9Ppvjo80I7AA5gqmlel
5gahA96WWtELLnFEcnmaQqFIzmhBQ4QaatbaOwMRG0fbuTuthvk8kwykqXodmvO4TxPJAtBp3WF2
TfIH1TRh36qGm4kZq6cQuSVhht2SX8xsXi0f+uJLUsAfKYpkubJHy7wZmTxjtl88egWLR47duKsX
VteuNIgwo23jS5TFx9Z0eUby6TGpB8BeuC+82JZhM0RDkPepuVdRgN9MUhO+K113JyEvhlMuz4qq
fJnSPN3nsWNzGte9GZ/DoUTUxyxu9ERKyGbTRYBTKgFi4pfiFMESv9ZuQ1tKN8ogWlPNT5fuWUNa
4sU9qe8Y0Ddkpd+Ap4az8TNqiOg0I/qnK7Gncod3mVF2D2BtaFB5rC4lSOzqyS774URtHhijmHZ9
3kJG6coHs+kxqMcaDqsYRbWtfHUpN6N0/d0Jg1Vyo5oQJQbZ1YL7Cj1I96io5A1xYCT+qJYSlDCm
zrTQ7Z3UjPZbHmu3hTOXb3WN5XKEAtTIrbuhhFXLomaMQ9iq2rTPsV34FZ1qRefl7IaIfL2555SC
3gKe2vRSlITe2gACcmXl3pH1l+Xl82gzTapH8IiZEMg21jyQWxa4UfUvTrE+9HUfzqgsH5SOqt5s
06fZ6NtrZkVd6DL/DuqOxarvzHFvFTTecU8ogRmRslFU7c7O4AfOhZJ9XaXj9QwmrklWaD1HAAch
rJluw0ZfX0w925Uz65RmRE/9VJ6tYaz2sNU7+lGjn6jFGpb6Ij6ZU7wr5dxNNoc4mbapQDR8UQEV
6qqu2diQ46mXgTmN7S6vl2+83sSacTN1+e3j2vH9GYoLIgJhUotXAh/xxWBEI1/ayp1yDid+ac8h
Hk5PSecBVx0yGyMRb0lZOMex9rZfmijlh48/wLvTI9fHfWLq6Gldx72sXVui4aIc9yN3vJFHk2g/
VjRUMER8zn36oCc0a1NIbh7dpk9EV+9OcNulN0/odrfRfF0ckVq17TA1kpmqAnVgd/Y1iUGKr/+N
rV89IiXcLY3xSY37fhDFd0S5rP25LqOUv0vcONY6i7YxOQAW3Wna/WRs2YR1f3xX31fSfDdXWPyL
mb9j2dvB6D8yGNTIsVRNniPBHC+g4G6PsgPXP5hqxUakucc4phHcMMIElGxfd0nnxWUdqnOp347L
FA4u7P2PP9Q/vrqlb+43A7qejbXj78/U67LvzT6ZwxmkCe05MMs0ld8+vsh72w/6F1YldJEYrynb
L26wwqSpTa1iDu0GTkwX/bQ1xCam3nPwbrX+UW9vyrV6JFbJ2sMhuiU1EEordK4wNwE2Rc0Uhwv6
WRrCSGSi5HpDCA3V/IT0TvMlcxkezuj140/9j9eevqSFlBPkFOd2/e9bY85ROw2dMkFKWu5npmde
ioifg0D7ptc2oQcK7P+PL/mPFw8JMi4UjKs4/C5lSsmYcwzP5ilUcGtnTvpilimqN2k/pkWoVs9O
hki0AuT9yXV1cfllmSHSFthm9xbVDgCDv7+sTRWgGhOV3wzOC9Y5qBZFDYzSqcNuq2dXxmRSB2c/
jvDkkEa+tmQLHcmAeC4oPzwxzmh4rWS6zpI4DRejZyu1lercrMXXfp0BCKCm+0LMZ4FMjzK5pHJi
QzXTYw/Wajf38ZlTZHTnrEBxssqzINA/83D4sdbzTqbIRAdD+kZU5meUMgIVkzbvTMzDQUKlHjSO
nm1gtPo7iY3eTLNLqbTltpl0/WH5QpoSMOGYViEHsw4WWs460mVLSIMdf4C5WoQcA+ONIvLvAGkq
oSPV7q4aXNR2PSTdZCFIfY4c/SkqfxhxDrI2BiGVDyv8WXMC8FVt3Jhef6uk+q1djEMhMhw6cSMO
Nj5Jr7ONhwHvwZXa6eLKNFzY4xZc885A0YStkWjK+KZBy0fTPzmAUAW5ZLXTqTHZJKNqvYlR2G6B
9xHF/lujgT50WTOCXE61r5KgdpgnOgga8XcL+3AldGuXbmtnPfDdGDVVUMc9186/mCNj2grlgpdZ
433ujs1RVcuDC+pvB8DItxrnzp3sQyPxgMLxLrwJeFibLw+yrbQb1ZruZzhqe4i0O6drVBiokC7d
CG27Sb/UMwsOOXbLaCIhiFavh++6U8JXbFQLWrb9FSIz+BM5E8d3htcEwm7dIcucg7bsdfDnlMLX
ZtGMDyS1HON+yndZz7IkrIkOTjI+aOliHhukrmFu81ePYzufNd4P3eYIt9pFqFdw6kCqzodqUsO0
TddDBEWD91cQAtDgJCSON+1Khz9UqQ+CRF2Dw/4NOcw7LSFl1xayPrJg+UWmQncgEMTvERxbxMD7
o57UvB2L8qUckyPlQH5yJkGGMDGJSnwthiQl2dHOfD256nMq7WRxo6NRTL8zK9LPTiYhOANj97IK
PmJekm29flEy5u55v46evnJgjLvkazIU4DdAoOU25lsK152Skq6oP7ZlM52jDCZdnu/iXlnvwDiO
wWRr7Q61A9rurn7OCPjZiwmNuTktR8mjPU12dLQftWKrHeZ03HNa9eO6Nq8oqdp9RdNaNxvLc7X5
5wyY+7TEWnptFFUQ2RqTSuFQIY5wWdvSbvcrHipQnCZPd9TA0sR2qCYRCQUMXyfg6dKNbGZVtAkc
kSchx+OeSKrCCvOp5dAPLN+ryh69Zxs/8A7TLKGe8OcCGrA2cUwxkjOtijtX2vVdSlD5RuiU9LEP
Q6cGrqyi/UjaOKILF0ZmBgw7X3EW5fGy3pedHe229N2AdlDnK4hC+UzmVZIM6TUCDjOzEpL6EP9H
KEK8diFmt/uspHinicIeqgq4MIL5E7v+H0LBfzb7rljH2Z0EGDYpDwyMt0AWunh4sR5llvjS6jAL
OcnPaCmvxJpmu2Qy5mskHnsVDnvaK4+LauEb12xy6oqpDgXCLz/Nf9hTj5C+sTgEz6S+iJjRw7qO
6ymqmiY0UFWxjQxfW/qFOkI8hveyQwA12LsufY4deWNmQt2h43ht4+Hl4/3rsnrbvjTWL1ThKNDo
G15smamRE8RgyTasSNBks0jKmTcHjR5CcFpgRLmQdLha3WeV1Tv9NBfGoGrxH/RcNzzA39tXXiJR
KoympcswPk+EMnqIXUqWm+VZc5jTF8T9uLNd7UcaRG2vt3ugjgmS6BHH1+o8wJl8jNm5vNmm+6r2
FbVgmT5gXwOvaA/tAaob6sGqSolDJ/1iAD1s2C9uJLJTLdPey9XlypTGAGOFEFM8k+auqvTB31ir
XpUU4mxoHdHkk9b6uSIIsLeRPqaDSEDKfum2PIi2bn7JIvqVG8i/U1P9OhXjSYz2K1yO8YbEo/nK
mkhA6Fg/ZOvsC4mIMhbxEiqKED64rweocMa1GMsHGanzAT/vvtfigi2UzBfemfyUNuue5IOOobLC
zhsRWsxOkrPETTtlTjjeRu6PTF2Qbkigs669Iqcjcdh16dVXBpDmVC/vYNZ9G+36YbHwRDStjgs/
hyHGD/BgjjV8NvSh4HQoInguryJHJXM7OVX02lM6a0dpKWS5N0kdmB0ZDwPESwHysANeynQ5S0y6
f2Y4E0azXwyWXstsWh8LxrRPCHPYaYv8RjPB9iGhCa8zp1ujXOTR7Y6q4i8SvMLq/F5Kpgd56vK1
6uXaGJv7OefrdYXsrq1qsgArJjpb3fV2vDzmRt8Fo2J+YdCq0sWm5pz6xzWqnOPHL8jl7ANSNcpM
NPB4fLdyeyvH/7MqQBJSXTrQTejYDemtEsG92o6EuiafWe0vX8U/V8LSr0OGQsh3OQEc4JTUOZ6J
MC7a30wuFU6NLMl2henhu4rWRyqfDInfnW+2S27lo8nJDYv6Hxvaf75cLqKxzXgkQmMoCuKRp4d2
YPQn+mbTRegelXaAxU76JhkrpMOhT20SKvelnQHKqsdK/+zg8d75BnSKAYGwkJ4jOr+0l7lOlxlt
DKbfmi2dkJCKRADdaG8XBXb6bEzrVZ7aNzobS2CIwcaXQyZSLUf6FXPruUIJLHeiHu2azodJZ3+2
cG2/99+jDJ2zoAnUZPOs2pdCgVTNLIfQ23yf4gjyyuKkjwiUc9E/KHS6V22OmVUyZHen6Vmx5mdb
X0l4jn7JngyIwUg+na28/zwso0iHkY1smtaL0UpFnvwEuT5DN2W/imFSri2VnIYqUsZD3DbHhvZX
uNaVvbNr7W40+2+JKA+izYebLrNI/3FJPsoIbJHZ/LWPyvmgO5nqF2180NVeJS5ryEN1oFA1rdlr
BtZAJyc7yJRRFTi4o0VFw80srX02mz+scgBfteDy0twpGKbykeCX06QDibUm1EJu5VQhCg59utsq
FFR3m9J4OQ2J+5bpUJjXvP1sfPnuKUfFjSaAdoEDOQBp6cWJWU/HvoEGnO31OcE7PAnHz1m5OwPg
dGUAdF/BCfgZZLYw0Y4cG45GFBPAUMEpSe0tYIR55yfnN+vybWeMinWevqrDiG4bvv+9rjDTnkRP
NshecWI0cBFBXEgAT6k6MAfTbG2vREjdCRs7ObEJsHGk3KQeqv00WmqSm5r6ejGYyJbR75kwoE7a
zX4g0Y6zmkVTtbdeMhRchwTOqFUMtq+ZibHnB3Gf7I2fNM7j0ZHEIYw2nVCzk1+FQkycxSFsocst
EM7ddRoHOxyPvwghhbTpzsjC5/WrtEf9qhsJAnfWPkP+1/werBuJ4u0FMFgd1m17R3nvesTnUAnp
cusAT/tM3dRbyLO2fLs95rTsQR/4L23S7DWdzerjdfvde4oUcFvccFozzX3HLWn5J5NhISKWo8si
6uLnNixhf/Iz/usqFPIcv9kh6OdelE/Uc2SyW6VARx8/E6bDMMmO/2fnOF+FliBqYZ2V550VgfkQ
47Ws5quo5BhlLmoIlSw30PK3MYhUf3LjBCb4TaFMXz++iZc9Bp5QOl/bGNnalDWX+wOA+kqNCsUO
zbq9KvJ29qLJNMOaeKT9oKq7ZsUx+PElt+f+r/V1uyTLmG0h0mfYfHFHGRvC6hqEHU4IHidz4UjU
c5SczNyLYCp/fLF/OL7A9tA92Uz5aJjASf21u+dW3tDQRZ48yQxbkyPdAxnjD9Fkr0cXmcFhqtbf
TeLcDSvBpjJBpNstpCB2rvpAdEO0//jz/ENpgQIR0oVh2zxR78pxippG7aSR7DM7rR846dcI4DrS
MlGSMtZF7N4Xhnq2J/NgLs1wM5Ic4Cpdfy+JoTpMo5g3lvqCVGJKj003mk/CTPNdmV21bQTEvM9j
5DIKmZGO2x0qN3MeGaMyRXLlmd/X8Qi7KZ8i0af3ZY34z1q6K32bOdKe+eESvXDVJVR6xoQC5eOv
/r7j6PDVEQFRadGxB1r490/h2FGG/MJK9qVe/2jBzW9C6tKD4MyxqFHAWg86k3qNeS85VYSmN1/H
mPO2VCzwg+KKqQlTEQc9aI5+NM+I+6t1ClMn1h7+oBXHSLsvOid7+viD/0P/tqHILMdEOAKq8nLY
QCPOKntNAnppGVZWVnKPed8nsqnacQ4IZzmimW/m56wD80/gI6EuXxhHf/n4Y1zWqewntIR5hFFO
Gjrd279v35BbuiKmMt9HaGe0ni5Y7+ZEqzufXOdP5/evF5QL0XlHCrTVqM6lMMlc41GPegoOLkk2
MscawE/PTq19UawJF09Bj0ZT8E8zGGqc2gkWFzwAB1BCbucpyMc8tJE5CHxFTM+ZlrQUk5UmdqoY
nxRGkxj0kQVB8YxMTnZ1psaeRtSfWRP5xFCJKAHMXpZWP7R/pmPgGAzuMNK/LGiK8dBqZMDQIrj7
3+8vHbgNeQD3gDXx7/tbFkKu/IIZQrURHdbsfkGldFo2XdLHF/qH95YbzPvPCrCBbi55aiwy9DCr
NdvHzTI81jOcm3qHqvTWio+CQ57HMSs0VrgAabulaMRQzz/+CO+a2vzETDtUdfNKcSC5aC0royVT
TQe2A+3z1Vpb2h35jwaEVrNGyOlRaTmZi1IQF/bHF34P5NuuzDOlY3qkxr5EC5Wk10j6ydl+pP0T
14inWoHc1rIVd5dzYrWy/KpjjL6rInWvGdTZOp8oKx/dKXpJevdV22jshB/ubfHpPqz94x2j9rfR
waFUBtBx2bNIlLw3VTTIvdo9Fgl7X5R3wLXEk+ak97W+7DfOCM1sCaAPpoA6BllP2Mm8dChKcNGi
w/7ksXxXgDigGjguQQzCLQVO5+/HEr2GTNRmTPfDML1KRbsqWX8+/lHeFQEXl7jYI5u2WqOknVIk
0XuixlFn9m+xtXlR6cR8Nk95t/1fXGz7vv85kSKQWYiRk5sSoLnnSHPH6QofgAUHSPn18ff616XE
hrDlbUPybV5cakaVkViNm+5be70GuXSiGPiqLSV90fbx40v9+bMuFk32NHZ1ylHGhNZ2j//ztZYe
J2mkbV9rBsNvZShX09+91Zsh/dz8DjC/h4+q3RWsawGmgr4yxiv2/aEvES8p3WEs5+yqGdzfo/FD
jLizaKyYeMF5qEjCAcBAG3+4GVoBEsZE/Syb72xLlaeYPKlqdOOUbkBdoYb2NEg/Ndvr1MhuzKXg
DNvQzDHzlcdzneHtY7ZjzcaiFTmkxCda4xkZHXIYSePuk9uyvTAXt4UFFZWrzqpq01/5+7Z0RQeF
YkAE5RKfSfIdZiTDT4Q4KGySXiRY2Xolgd9gkOVAp81X+7T2DUD43Mfc0xX5KkcOjLUjzpgEHoxy
Zm0uN7FMl+5nkaJHLXXEKmRiKXMc2tkQZppob+kloXMiPE431Gdy1F+zLnuc5zZGo4Xs1CC9Idt2
86UuHnuBdwfvtRhZiTJafMTaW58tfP+4E/RCMT9vxAMelYv3eINoJnVc8jBKpC71MFLbNd33yiy6
IOmaJJAjYFpCQG6zxeALmcOI3BFy9Me/CCC99z/JBqnCMGlThNGD+fsnaWsLDSNWtT3IwN1o4CDQ
y0wLq3VzkWQv1koHu4ySZAf38ceiZtN55edwu1m7bnmKx0WzHpLpjrC06CRscFoCzEfWuE9jZE9n
RPQgH814Org1fXP6tLeaij+A/8NGPFuWHWOK3FcS86xmSFMH60r0xOmWoM4z6KLDuO4aLPMIQrFc
1C3tWvo+BC5utWHfhfFsDEeS1/bWquMgNN0rSfd9T2p01z1z4ljCyuEL6Lm2BJiOyVVXprORO/mu
F2V81iRtSVSwZFVoGJoWTj5ksyU76v7nSmJjaLazSJybfpnSiB2qyvUdlUMuWseRb+wTuY1QsyDm
plx/xEZ5oo9ZEifZRjTVYofRRvLDjFBCDpqO6nlCwRBNr0RJY82Z1NZbSrwHq1RR+5XipTcI6FMm
PJMvUkN2QO1HMmqbXuGAH8NuKI5gkh/jGdNCnU0EVRC/i83DX0hbplTeHEydMElcj++T+adqjDhF
q0UNLXUlkFbKXdTJNxDp906Z3JPa8gzB/Zf9nQP193ydAiYDUHAncQbqMmhFEVY6tOgc5DQRooQn
2UYTdoX93UxhgZY4W1Ai0oPTFXKqiFDqwzrHC+fELCpLqZ8YgtE6bPp90ypUj0sZk1Kc576D4Hit
UYx2I8tV/HOwVcTjJ8ecC19nRmvyqHgpQ0+/kvUPdzG+/Wm5peb8xmQCDxnEnI7wWd4Z5DVWd4KF
+Kak/XHqnQdouZAzhsPMkI/1TXmDM5MyPCrd3a98Xvug536S/009m2fdaQFy6Q15/5hGWRpo+XAN
kW31CqLZQ1LivuGfCSGOkWJPlRDWaG/pz1oj7p8C2NYy8oBSqSRWlxDDbHaesTUmgcNEeHLhiOW7
xonEcVjM/Uo9RWq4qaMLQzrWK5A0iuK5JQY6iC1x0+Zzw0hE7zf8e7pbC/XrkFd7J+l7kibbNbBs
/mfgCCd4ZQRttmgBy9a9thamcTY8nkJXz8IUqLxELwGVOegP5/m3wLe5cy0e4zIW1+2K5HsArtA4
2eMyEO3aDa85rdnjbJcPlqnMJ9kKMsQb5YoEM6ieyZuipTcCw483OXb2MNX1maTJ/tz3NY8u4kJU
B3lzTQLI7M8DWbtqRxrbbE4tqbuquW9NClpbvSn70tjNtbvsyRuinRrlZdiuz5qd/ig7ZKf9PVX4
jzZHMckMzKfzOwcRPyYd9MOU9W/c8ZQBGd89Imlkr9XyC3QB3D1wd7117Nr9YpEYbbNqYRduvjQ8
W/QpASer1mgfcNa+drLtQ0vBqIQS0fXogoSVFWl+OZ04nYtjMz+ISIMmrz0pVgWAB0GwkWb5EbP9
lsSHHI8wHEJO9cctWOIAuYAWp9IJj/PDyRkS1oOFPMGaNyNCg2Kr9yomluvUXq9UXImH0fVGoxmu
beJs67waw6FjZiuVTga2q1ge/SDt/082hPGwP5GURvCMR0gA2/OKtlGXnKJmB+xy43xH7A08SKVR
MTSKlyFi8GqhMa939RtntM9qkZKTWay6hxsDp2TN8EXX6sMYW76ev1mtfac4w2nonwvHPVGrjjuk
HTqoQHoPisuDGuV+ZLXUDzVYOQ0hRZchE9eMlcmxNd6l7SNJQOvBwplplbm1W9NO36G1yJ7RMrSB
cL3SVV+0sWL8xuoRQBUK0ix7I98e50dS7Aq6iphUdwOaKu7pfZwtmFoLeYqdfj3o7ndBEPPglJhf
K+qfqB98c4OB6gsm3SKTtzOMX8OYnluM9ggK+CnUqj5o6YRA2BkORDrJk5YpZ1mqDM7Ri/Q5iQpS
gWJWtyjSF7GfZ4ZtJXF80kEwJ/AhpZrFRnM2cfAGYpP3Gmr+tdGaIB+inVy6Ep9KfjQmlez4Cc+i
Lqt+rw+WxLr5lHXJg8tUC6VL4keJQi6Z3No0Kk7dQR4zaBnH1jpq+FGn6M1NjeuqHn4V+kw0sUv/
wJzdO6dKfCE3u4xd4FTrXGefDUlYWnm7m8wBoSVxy+j0gR82+EolIPIa8uJokjcPEtdlHfBEVhyX
QQEsNq9Ugc4JhU3jA/DiAIjrY+r8gZiQUe/xphTYM9rMdDCPWGgCmLxYlfHoAgrjnq4Ob2RFPJOJ
n5ECWmdwtJzass5uEk2MfjGmViijneUqeC1WeW8ktRauJXOEptS/yVh+XzV08eXCTr82bFCpXMOx
rW/WvFcDbpuviOFOaO6h1yPC2FiSIDfkyLPfYIy8xHF8b2N+PPXFD2QSLzVTmsBULKJ09as2U/n8
TjoFWuYQT37TLsVOtFkT9pKNPxXzymlSfDH0XrAZmvLcuSR2ycIJpNo8dsiDfKcj/S5iI+BhRtlR
81ZZSvsqQQjbqry3bf2K/IcqVLX0lPe2GmA1WKFTkWlkZYFM0FirsYIYltPZLk51258ZHjI6hkCg
SCcOcBO7d6pifqsnAZcdtUXTtwhhFYFVX7tdRV7tCnvh4cvaK1tibU/tHNgsRDW/mLrY71UiPmuc
EaJ07xatDRfcS15l1YjZsU/Fyp0yUQ8sbQpWLKX4aGzzS+9guRSwDANlRc1tnqIskQdhdDsnH+6m
Fe5BaYsOQzFcPzFQPSz0b+jagJxYSUkEdrhFdDpZHO2Ae/fI9CtgZ0l6baXqi+FWtp+Qc0E0Q0Pz
CfdlbMSHyaZsnbOxCeqVRk4EPsBvDVzRUX09lnZGL5lWFSwEcmF1wo8b+o8+uSXVjoVEC4eKaEcQ
cgSbeGouUBnF2EUIvfSXfPplJqS0uZ36O6sp5WAfo9zRTfay9a0vS1yBPHe8hnh01PhKKDdSFI/D
TF9AOPirVYTl5O0WROsNKAUmotK0Km4DVdVvu559QqEI9DVjulPtuseezfscVbj9yPI+K6yuuyGz
zhGuly3TsvfAhY7X5WrOPsjlG6qeOkgRePgGIjiVVPrdWKJwYYoSGDEtL5koiMURgFgWkRrOIpPA
cJ5FQlqowqBqXzvRXVmKNHS6dPGBN1AOWCs4g8LERWxK1huOdyDxTkqrEqYG9J8O4T6BG+yNVv3d
aTazjDNR+5Kh3NjTLrIjb+7sOxNJeyyBeLScmbAcmKWPjsgMiybVD2S6HqBvpo+Z0T9oq1CwUOVv
GNSpPB1G+6ue0FyJtuFwYcbnwfLFPMvASHTFb2IbFQDxlV4/jOoOEiQGuazxBmXHprS2kPyIMceS
xhE1mB1l3OPZpbbbUpuzQl8OcUFca6Fxwsp1zc8r5Tqd++og01X75MClb12Lv4+e5qaihctj0+Bi
UvT3OYc/sUIFqEahnmdvWxqanm3HBmm6viSTXqNrGywQmXbclCNHcz1sp5aQP5xhQbltJ03e+rAQ
Mg7G+khQKueZLUl+RVvykFS0O4sXmEBDoPCwfXJu/schjRMz9j4asDjW37UT0s7Ok4KmQUgR/zq0
9cvG/KlN0lUbgG5HOjbP8/SzIok4QI4xU2RMJukVHR19t5gDOx12DnHjZ1iq5zxxP5Pfv2tK0R8j
EQIVAzAQ+nkXnZVomXkVtjrbbY3bqaOnOxtK/8kvaLzrUroqQyl2J2a6dHAu9RKb40OKBtUllLTF
QznZPA68eIxnmicIf6+xhsNIly7zzbJzT8qi+HBVB7APS3Ygqk5iZBmMW+yIlU8oc7IjkeTFGSfr
wLCw4HA3NdgKpUrtXVT3wulA6LvzkVBMEVDOJKwI5ENyBOw8OUzwbybNYOFziuHRHd0r8KnpV2va
cDbFDaRpnu5IfdXdQt6IpP5EyfFumsy9YDYIMpD4+E3E9vfTvIpCr3Knpw3YuImX5ylqHnrwNmJQ
/qapSFF87rXxM2fnPy6L9AARMkMrRqCXKvF+bsToVEuyX4s6RRsiERANtrMn5TPZJyMMmraOb430
07nr+9eXRAeTgBjQeBvBTL9oxc4iW+chArnDekKkR8ekqBqK+coYF0ZCZnZeopaI3IRRQun8jPrs
K8cF6cdGMXuIEcmhdFJQFtFySsB6QDFZx53bOzbN9XvyXjOPUGbr2CGb5gX+tL/+rtvDp2ZezOKj
WyoanIufS3daYE2EE4UGqgt0zPEZEYBycJBm7AoVe3HjsiONS7JbcvtkGjGVJFvv2Dwhw8+PQp1G
X6VERUjp2AeDBRcX5i+ziqJj36rjqS8XD90UIbx6fo/7kiOMnk6eEX1hsqlSq/PCzNp8qgYdKbWS
IPuZOLInir/pgaG4ZLu8al+UGVlVYnavvR1x9TUSQVIqrxLezFWrcHgh9aTyDHsV4Nk7lNozGgJ0
f8UBxsZ4IC6K5vc6y+OYPQ+EW5/zvBdBOs6EWY/JlaHXyjVoldtRcgKDaXSOhaPsV8udvb6cJg8l
OG8Zm6FHOfUz5QDu16V4SxvrBkXFiN5ZU71Gt8vdqspjE20aYtn+tKeWAWc+PtfQfvboGfbFon8r
VxervFhGUvDow9rpvNdSpT1kxU2ePmUqzN04aznOd3PwcVPNftdT2+YZQNEdB9AfUSoX3d+ZaZS2
OIkdWrPR+MtCDnhsNy9uRkeVVeKpYIM7aQ6SvyTCrFr1c0YNoCwPjOB2C+2GfVRI3a8WLd+jBRlS
86Qq9fcBO59nj0+VSkkoLOzDVsZsygB9dADK4XXqHPxJPTXmme6dxvFxng3jamRv1jDNnddWG71R
m4ZgbPEoF9JZTroWL3tlijjI5hyYRBXHAYn0e+IvyfbTWckMWPV5ZR6NliTeNtZ9rQX3sSoQfSb6
CmaKw4kqV+wcJ/3STdbLgDt0Z8ih57gcWVjUkAQy8JNhas+vs9J3VxjEYviDT+2UFF4bic1XP8jz
NEVR+PFv8SdH7K99H5PnNtICXM5v8Y4yMw0NB0eT36JVlgw3z7pc99aYBmIoNAaXw3BOluixHEbB
KtYuJw1gVaWRi+Z0lXVepfsVQ9AJTcJhKRBqQuphjBkha1/tWZzTRA+JOe6PPbLXAz3I45wOyZVr
DHYwrnrrL1lm3zQ9d/vj7/V+MySiApWGjQcFSdHlgGFgSqeuTWuHyWBWgBvXH7ReaIU7SFuTJvfU
0QU+rCLjmuJF/axrfFlLbS4sC7ohWuJtyLFtE/+ZbhjIEQpC0kW4FHAgi2kvc/U4pa0ZaHNztZHL
Pnmj3r9QXBCWgItagDzId1t/SztkKbigLARRvlXa3NDmAddjcbR1LO30GSP1nxcUwMXItgHQcknO
zgmHM4cJNRHav6Nj0PYtR3PxDOIk2rE1mfXRVfn4F+VPeH9bLRS/m65vy9e6BLPUqaUPZWTYpCHr
CR1vvAabr2Npc+fQZ6N9gzF02tRNq1hvOV+Pe41HbOc08TeVEShOBecnLxv+dHtxsZAW67mgjPAS
FVMyAAtYn3aWt1fW2vzQGsSdk6o3V+SOW/QsK9K9l+bboJvXBQeGu1xX61NE/FnUaCiICTpvgTOA
DBzdG4dDWUkCZ3AYtxSyCfFVQGx27inVgKoGX6k/adUbi28eRqYyBo5IU7+gUeBzzu68Qp05WmGr
MHJKFZ2309MH876S0ABrh4OWXbY7XWkfR244ID1SP0FFSdov8pjapYauHjBWI2tQYGK6M7Z/qyP0
MFWjM4FFtyhqXBbsG3Tk7GOnT3zwVIEOoVTIoYv4dsljvCCIJURWdk+i6V7/j7IzW24bybboFyEC
8/BKguAoiRosyX5ByCUbcwKJKQF8/V1wv7jkCjnuQ3dHVFSLJJjMPHnO3msznYdkaqaQ4rrO3DuS
Kke335PYMh5x/TJ2GwPtkB9EZ951Rn1pTGfYl2lX0oAPnJt5DHABzjTWeHh309RQbBRGulkNd+df
NdKY2yO2YcOLflVparHiXVoPLe08pCveMtZRz6ypSHIX1XV18Sej3+Ye9UJXN5fZoqYSQFm2fcNk
tsH9E6taj/z03hxodGpWb28XmovbrlVX0xpCWTRnJidz+Ktiqrvsq2Yyl246Fe/oezGScDhnZXPR
J++qdbMNFkzPT1mCNpRGApvJXGk75itkzeHU342l/qQ7yesM23XHqJFw1umf2vrpYSy7GIV0t0uF
dAfqcyItBok2zeks8chwMUWUEwdHW0CmQNCMJ0cweENPZh2CLt8vOX+wFwWtC5S/e0e4hLq6xQHD
28VtYz3SOqYwKUPvLdLK7Na3b6aldQ9I8q/DYM83smR5dMw7aQPtuoGRKPwWSqQiMCI1WlqUZqWK
rNjGtu1QoYyw/7nXvcao7o80IJ7avDaOccX3I819WbgSlaKVnOfhy+B1uOGKZgxLL9Mvbew/z+Dx
zzi44tDMaAYTlJtDl5rSRzEra29m4rueFlejm+Kn4omeAGmgbqyc/SJpIvuUbqbscCyhPj9Lje6g
n4r7DKz1thSiuiKnRWasZaV9FMsybbPUUaGXpHao42wYa4rUuqyqG0e1lywAV4ANwT2hHVVkMFgn
J7V+8E/iG81QbBb+tgETS7pFGezBfdDmwtsYNiMXg6qph5veWsLSGr9kE73tUfg/hsH0HqCk7LVB
P09yUodUPBk4ss4VffFfPyS/B4xDAqGxZmX3UW0t2r7OLSo6XJ7buPWeBmdxD32t4fl2ZyyKWT3h
0Kf7XHLPCl0HtGRhMySsRiYTZXoueKFb25aHlPkjf4ZOxWxq9W5a3eR1pd/XVBuh5xTlTVZ1J3R9
+rPmet+8hUi3Gv1raE2Ju7FaYBhBlRpfUnffrM0vMdcuWWGcD3VloxvJeHmLbKNdL3trJ/vk2uij
u4P99VDOIAR9DQcrT+w1yyYKsSptIqYroW8S7b6U2qXgcr2Xxc6ryA1KF6pm4RjHrOPCG2eJsU+W
4mAOnrZpDXAcWrnN9PIBsOZuzmNxFmOfbdIAI0mpln43Z4BDLPsY54YdJpVeR0YZ8PvIJgx+UwWo
IQdqm+D6L4wBe7/tnkjWXVHnmb6zigUmvW3f1OtEkpwB6nwUM5he9w2+kZ05Lq/Yz+WW1gAXnZHL
75C4D45YjaAVRplqZs82pbVp6XU2OiieiYaVmrHmwZ0iU9Kmi2B6Tqjw8r1mmK4N8C3MFyoQ74tJ
yEZQhDiGn+DD+dvJ7h4hINAUJTNQ+La2patU0YE9tjIT+/X3RWoIOqI+ByhoT6ygzNGO1mTYd4RP
7QGaAHkqpuuM3aJz5XjGtjPxebZNO9hXKev0fq6LW6d4NXLTPC5Tta8np9pMXQCosR5xDpABxah2
iPTImFFzM36le9PM73GDqwvJZB6WE1jXR4G09plhi9wFPiPMik5lGj/Wdqu9Oe6mw/DAWGoEVdS0
gDud7Fk30L3EBK0lyo4qr/N2qKjCMtPHXYpSh39s8f07ySOMSdCbpexCfZDvC3exnWS6vctlfhkx
1WHpKomM0OY3Tib9uYznbVk0egQeaN6q2faYn0xixb8S8rCU6aZsW14jkxfL4M6a8j1F/mJ8ccvu
a1cwMm6vs7nI0BYa2V2y3zs9ausCuNClW9LL2Dj3aNJ9fHhs7rMvdtSiOntV8r0ydRGZk0pC35XV
Nh2+1bYlDy0Inc2ig9pY+le/Ggkn4RMVhoTdyar8dXOeKw6ixi/8zTzmdPgBwxh2/25KB4dgxZJ2
vYl0sSQqiiDCWppEzHPkJtZwdWlMN3OUmje2J4Kzyv2QoT/3hpkHOJMlt8sbbuRdTH9zKY0HTZGm
FxeiDP1Yd8K4FuUOXKQsn1wO8mhOKZBK6AhclHYAxZxDo/nLNi/1R7soH+2FgLrMyEkuwYm6yWgg
cL6z4dYVPYHlZ/lD4YO+lZ77OrvF95kh5j8cK88B7u0vpFpt0GLgJcuDlzyrjb27UN8EVYuodjaq
+5Z1jJRPZ4E3HBv4NUJ3wFop5rhlkP5PvVJBatG90heO7xnKDLdgtwgr8aMEwcr9nLonqO92ONZl
uyvRdK0yvxYQcIvYrhr3frA4YQXJlLk7A+cgrYYr4F+sWNqQsalp4yWV7QU/ZRUC8w9LIH57d8Sw
6o8d7dVl6O/QFATnfGJqrzndMaV/FvaNJPfqlTXtHLt2mtHMuo/KBmWV1tZ8Ve190H83yiU+GZ53
O6TJXV417tv9pOb0m8iubQOCF9OZc9bn/H10gldJh7k21MhMvtka03BoYbxdGIYf0RDAKhDoMfg9
FCTnxmoDW3bBw+Nqe2w9V1dXzqVPmhffP7XoQEPWbI/cRJTbaeR5Yy22zp0cLh234i3zqDoCufSQ
x0ijavcq4vFiugSvJMLJv4HOG1p75yviUSrYVZtCyhzQmAF3aa7DHtAuCrAT+5h5cCRtaWfNWmrH
4mp56kzw7wTvpIe4OxVhcNdNyG4yBqPnOSuYpHHt09IUHy0xCaFFOotAdvyQ02isfXdiEkbBKWRz
YA81N2ifwkE9DYOVPA6YCn/t5wzoRdSQp4rxbR80Az93yil/8B7oDz15/Oza1uu2BcltG3Oytp6F
IxJs9J7pwbgTur9BtOSFEI8y8M8lQot43tA1n6vsRrPyr1ZFMcpyJioRAK+JmPqigyyGzR16kpOv
XxRnieszF2C/MFRpAqCGydT5xaVkeQEVwIg+ucZzodrp7DqCTTtYeVPCc3dlLl6ZDjO2SQI6NcQV
hflkka8Ux4cp65rbzhzbQ9HV3+2qfOK4f1yEUGFbcAi1BdsX494vc9ccEto1QAUF22hhPfK/83bs
7I1wB2NTZjZcG5NQ41wqDJGWderml7XkzgVVXq3ip3gZOtzRDGP71P5RN8GzrZq9MshoSdGTX6uB
6V3BuKIx4/yc8HMtt40sxd6oqjOeuxuUpt+Fx1rrLYl9nGZyaFuY6oulygCod2P4a9NMLR6NXX+t
VPpjWhwPf+Q4R4URbANLITsxHcoy6ykou3M5sFRLRS9FUaNSc5zpYx8JZRqPtOlLv9sZVXf0mgB8
2kDvNFkIiUevxsQehsSQvBr1o+oSgldKxi+WRfiWBbomWhKA6FpuIBkRyI5J4qDaQh/Y9kYPe4kB
eJnezg20zLmcQUWvNBLbqb3TkrpPxeDIfb24zSVR8wpU+uqKLr11kfadxsHiGlRT2jqd/Jm47nWO
B2fXc/feTE3hUpb/WOUE+7nD0V8Oic6NpB+PMHa0za/vOVM9oU+omIq1pEsq/t/DcOpi5BiihdDc
jj38qu5qxZDpRqnuP78r/6mZpu3g0AHBPODbOsaff3cgXHLhiyR11q5O9hiU1qvbQhuw827nxwpZ
RZC8QlkPyLLfVqkv0BQ0f5nJMBb447oOeYRuBPWmjzr+Yw++q8ykxkqqR1yvKWrslMzQBcWAciy1
Ix5tPPQmQPbRJrvZWEXqanbka8zykvpO7wPiU8uSzmhaWYzNzefKLK0wttLkkA/A09r0G6TWG4J2
svu2nO/TBlc2M6s0GvJb2db+gx4T9x0Th6IZuXVPDNsPw0siW5L2tXGTbJPB9Gp9Zf6cseYnZZU/
u9X0rIsBQZdpqYesyeojfcRkT01/1PtyeHA67Z/SCrpjPnavTRwXD5Y5fBXJJR/b8cWMUfaUgHN3
SPGsyNbLIpKmWMIAD/MBSGvwhaF3ET4lqXTxCpQcUbBIgkbom6UvbO78zk3rp+O5UA5iA785ANgM
QpWrDjVUMm1JFEAlNiEbSpwYCkEMBY7Z+yXtpHdr+qsQmWRSr6453PSpCUel5nNtb2hHaZdS5AvO
lieI1vJcMRjHpxHvVVDw6N38p9Wx/jNtvjWZnYRmRxXQN+5z2dUvGOZuO+7K98UyH5cgv9ftpbsO
Ij0GVsrW4Q+PZmrOUa+4z5haf2s4WXUkDyNhblDkUenFSdRNaB3Hplr2XTvaocPZTnEADgvohXJp
I2E22InFizTa4s9VNd2qONm11ShCwrWn3QwEnKWcRnGjvQ5cEbYT80o4Du4THBEqvLb7SlKddcTY
8pUAHEh642zvVM0UyhQKKJjeII3MDpZdxnvHHvqtI+m/5gPDKS6Q9oTLm17LfO+alXZksr4rv2T8
Up+c2TO25ve6TbKXCcnFXapN/wyQs+hW0YNYyJpE41FvU8d8EeNQXgxTWRGSCHl2V/mZs1DKtRwM
BzYVcV4Mdz5CiUv/t6dmpsOVKVH38+LeCYffgBuznSomwYvdddwO0NkGmubsUUMSgMZ6snqI8lo3
iltnujfUTStGtR9hckRBr82HPKnE1vXpgje1lVzEbF6I9TXupG+QCzFoz0Y7NSc0PebWE/DVP998
/my9MueEoMBgQ/fWX/+/957aswWX8hRp6bg32wkR6NKI0Gt7Cr9476LisHVS8cTb5y/7H8wxXEdg
G351Xs0/4FSJDXwcZuMS5b4ebzPsGjhD3xxrgc0HmFjHaT8rsvwW4y6vuR5+/vJ/qOfXwC3oDSZH
G3K9j6M/X6fiykr6rbXu06mv+veCnvu2V7UASTA/ff5qfwro1xg4Oq8WYz/20I/66Ebv8s4tTeJg
tInt0Rr9qKHyQpBx22o1SjKFDqm1Hlwc42djjl/6ALYA07VpMzlNs1taPd0VCj0MiQ75pjFQctUd
XSdNJ7gsGXUk3vbE/J/zu5+zO8sp1Kn0jf0ypePOtUmGoP3CoBA1TTRlybmALIOIb7m3qVzchrts
GTTwQqcB+fNwLJeWqkCTDv0L940QvwbFFuua55OxuNXXz5/P/4hn/55roNcOVmcWBhUEXesq/a0H
XzLaTvD0Ie6dYv3sT95W1BnKJpIYb8fQyIgog54abDNLeyMXAN0YuVJbNRDyCMfPZakOoZr9aQt0
8Vd4wZ2sfsRJ1m1VhQB5GDL4mW0VDRbLuokf+gKpjD2b7xh2fhIUTX4BTT9094tx4ab71Br99AQY
qY181MXh4Dg35uTYXzvQ9FvRjPz5HGJNg/pNINzboG3+1tX58NLdeBkgwzRw6mNMxkPYad65lcsz
4Jz8Oq1aHZww9N4rLb7MRFiEyubHB34PdYvXyBdTAW+CF1wS3mdOh8n21am13xaouWBBC+PVdphu
tcYw3CRj51KlC6gbY31VU1Dcgqik1SJldiJOIZxB2yHDY08bRmM4On31MDdJGzaFnexLZaMPKmW7
H20mdk5LKoUXA7XpevDXypfXpe6NrTF235wSnkUlqkfbnYZbhDTxRuIU3Pt0DBcvpXFsnh3JGa1K
j+zHbCHSpKJG5qp3MU2kPwbGbw7JLfraV6Oy1TFA97ezwPAgSwozzUkiM3Xbk50554zu/x5iMt/l
UJyQHjjXvDFOmjXVxxETfu7F4mShZSf7w2Ea4E9Xj3RhXBZmcJyHGJwYEQxh31YW8EySeGrL1kLq
SlCyfHG5X3RHN/X8XREKxi4H+v1aGPT1W5wH/qYUujpBQjIuWSLg55Tp80gf/pxqfXyageZyF5WP
LOX5mesV/YXK+kcAbz1DCKZRbeknZymuaFLvkr7xDxyQ1UY5xrALTBhfYzlv3br2tsDPw9l16qfF
as9U73Xf5xfPH16hNiCqF04f1vPImNzqncMke5/MbwTpg3Mr3Azhl3Mu0OJGMtMhM0/QJDShUP0L
56bWisekrC0UUKNBwHHyqOj8OksdbEw3vVf1TMJHZb1nYIi2Xg0eZj7PZNYDGaaBqTGXqRgY7v/y
A/9TMkC6Anwi7F46U6+PIy+7S9KsbxKsks186ca+wSskxBlFT2pnd6RaADyrMeeVybNegCr14rj6
i8jkfwC9f28yiC18vJ+//NLGR6tr7uQuOLcKWK2dagSPmkmYBdN+WDP6fFOg66xsBL1tvQU8ThNj
YWjAmhLWRPeEYsgQlK1yrwAt1M5PWhXOoYLpTdLzdENyjTmhZodUWWB4QS45FcimO+Rj/tSRk4FU
ofSdjauR7zgh3QcLXctdrXvTrUVfHajPBWloAv2HNl5MG2Ar22uSuXd5YujHkS5uWyhMRT7k9Vw2
hDnZ93Xg0AQtH6SDaRofqUf6nH9HBpZ9tDXrZlw85lGJRHfoPE3efALR8sDuT+Nc0UgS/U+8F8vJ
QnFUJQQoosB+gOybHhb4/RuzVT/ow0azTOlfkFIwLw7iq6Fr8SzgjoVnlANTk4/xaN4HiTAvpe2/
kF3RooEe5iPu9wsl9l0KpTKakvReX50QHhPI1NDmEPNnizTdefUnRWtEVM7WNUcGDODWsWyZj8rQ
9F2a6Ki8FcLwEZeTLtMT4Y5VlGp/de7/hyALuxDGTdgouDj/4Gz4Hi2VDgF2VOUIQ6s4JmGK0S/W
cTByTnIoCzSZg+R9Fn3+QxOEOGVLSJsJBSa36/FFJkjKDYd+Y43TCJ7tpsVqtXXZPyCWa3tnRHCY
k44VVF9alPtTXoeDTaJ0PP7QzcLZJHHy6KNmLxozGrqOILIhczb6pH1XHUty3Zqt8gtSw+Qv1ZDp
/Pn7RFln6uROQ/UjtPWDZ1YXI222ypwgpTVs3L2FVFLE3MLB/plEVSBpxGjiDbHcWRLXh2Ar8Wkp
RjZM8ZBxK6wtmwu9S/9BTm3/AFH5bnAAf7V1xbEX7H1DYiwgkfpgBON4GHNPUfXRH+wbIEwTeueN
2U37Wkufg7leqag6wZXmsoIce36AvnMaVF8fFyRbG8eC6AHF91BMsFNtxq6x6MWt69bR0dJcfSvW
2K+6J6FmLqbqyACt3nnt8oUzbzzaZc1OVxA91b7N7XSI5+F1mnC2SLu8eIbZ3OYxlqg817xjPtQ4
lU3gZlpJaprvdjXGThKSOrdGTdfm2c6BERgYy/0og36dXFKRaaSGAa2xoq6CS+mhNMPmoXlPcIMu
beMhOnHnJio40UpUfHdwuA+6aZ1Q3yhUHCvSmu70UXj9fe0EHXJmUe0C1uaWHi+im1xjxG1Zd2Wd
0n7UBb00nzuLQKZfkQwen6AZQrwkbeSQw1GWRlGdJPYe3A/6jbXS4OfG2SdYYbiX2wxK7PxIEC7d
wrR9G7vxPbXKEpqVfaPFbX+IH3zRI7cy0waZ1SXVk+pqYTO9HYtxq1aFiMMEIDRSVD6t5AP7A+1+
IyFc3ULIE8yU74kAyVjWsqOsNyb4yu73vICqlyfqolahVpDVZugivupshKxyNbe5KcOL7rVdoYbI
U+w9s1BjEdm2z/kvMwH4hjkT81j6LY19sIbzGOXZFftyehs4M7vuEvQ7Kon+kfj5k6hw6VMunHvB
AGcaivQmqN/4Imz6A5NzyMV0RFDDKm2YdfA92hdlLdtMzcyVGm/YLa56doMwji37ZDYw5mg22/jC
ImMIxm1jz9llZZAVOeRmzSu22ehmR93WogmhUahpTUF/Or4qE3ikFkjuwHGug7uGP5MN5nMxmO1x
JqcBfpl1NEv3JoWKvBex/VzHBtMmlL3bPgMd7/nZnkE1wV0+AxnpxSU3SXKxZlzfW4aUUK7h7VHU
sABi117tgca1Dngs3YKPyfGyYwl+J+rm+jsDynIbqADknCBmsg1uGphBJK27aAvJOKuq9KfS9Wvg
T6+Js7zMyjuqYSZhvVre0U1S8JrJYxu8zWZ20xup+OJYw6OXm9XJLnGTVG1rnhS+BYNKimvNZTIZ
immWwBu97cyBU4lLx+flxp96F3QItEe53K17+UdFT6k7k252sPPT0VRcmTjthQvNR1opzKSS7jzz
hL+oiP4Uk3J8uKTMcKOFtvZRY4NRoGjxsk1YLrm9IM/aU0BuZaARFnmTKA9Trz5dPv+c/yHNg/5C
4rcBds01/wAOtJYbx23QKgh0vXkoE8BnLiy95EwEICBZp/iigcT14RPtukDf9LhTNqk355s2QKpG
n2NvG8sLf6Nku+c3Oy85MwGUmIjC7LALkq96x3RFO6Sxu++7HrCd12+aqt9WC4obFDG05h8rt3or
tGDrJtW2nsSbLD0dfHJ8pWW3YJvj30Tz8MVhPosMuT2j+n+bljnqCg+SH64atH74BhqGsUTdc1sT
yZ2Zx9ceud9eVIVPJKMNaUoZwJDNiToWz9Jc9D3TA1j+DR2MiKVOCGdXh3J4pP7XoyRb2BosbSHT
5zs+gvQvAqf/WGPAdyAXBAi5kMN96JsUExBtpIMqyqvusATlTTwFWWTAsh7tXITtNP7ly/6D9rO2
K3S04qxsS4cL9eGMlqS25YMP4bPM65mE4hbZuG37YaJrx8wuiOJscmPrUnc40qTx1G9Vki6nPMk5
UfXD50vPMT/0i3+9GwewE78xWiO/lIq/3dhT6bSA+UYZ0fuUmzFDyrqYP4LYePfy7KQJDHOuxMpv
NUa6Z6EmuOL9u2QMBjQJ3dvIJrclF7TVXou4/adAtdg3CqFw6jxgE9slZZvu2eGvompeOJsZrhoa
vXFgrmUuf/jp8tqnJgIIrz4XPRpbz0I35NnQ3NriVc/qtyIV1lZ/cWVqo1skQEjvsleHXZNMWvRa
ksDOaiD5vD9WZv+u+/Z72uVP/pJ2W0I0ToWBruDzZ/ax6fTxkX1oclRj3NOihVY6reYWZmIdm1OR
XNED/K2hsq6F3686v15qTYNygFCthd2/+ylA4thahZBRmnj/4Hzc9rHH41lPhdH1OTw5RnBNarth
xDqqkMp+/lHXj/Lx9fF4rFQPynuEh/9+/Q7Dc7BkiYyY/kIQB769MorfKs26R+vCemEc08fJkwu6
7fNXXj/Zh1dGx4B7g98m5eyvdfvbuiR4UYKhbesI6gcg904/kkaCdogQ3s9fyPiPz2jjWdCtgNae
b/hrTf3bK5GA2oJvlHVUVfJOtvMXs86/1g6GFT1zyXO1+q1s5LDHTattGHv0K+o8XmrMGcEttPFQ
ziAMSzysZ9E5V4/h0EpOnf9yMJn/8USQfKI31bnyIqz5oG9tcJqw7lCaul53NUkFsVGwhEHeHnwx
gTS29fYCS2RjoLThnk7AU8noxqkAWxMm+HXS/PkIvnKn01rio3xnWLCgqSgU5huCyC3zvk3QSHZ5
Mh1Jfrdt4y/Xkz+eNPcRnf9AmOBY933/w2puRdkkfUB1R6y7sevd8j0RK8a1dk9TklUhXCX6Kmll
XxfgZFc/T7lkrVFn6d503qoCd0dSSfdgeql5x5zTIA2eKes0/nVNfDwV1ne6RrAhtsHfZHwkAJFb
JnW2/5HwbzpBnVNv9NmxIwP9+Xa1oBXqOhUtyb7DC+2WI5ICdw9aAt0cjHk6rmjLK+EaG4JeJjc+
fb5iPypy//fmSBQhXIAI9I8/ygbjQx9D4obaQq41rGwwC9P48vmL/DHM/PVFcZNe0/ZQ/X78shC8
5gVB7hB3Vx6xPw3vcwyAMq3ia1ekP3pH2ze0qBOYvMpeu4Ry+kv598dsYX0LhsOO77o+bJaPtZiR
YVFkTxwil7HrfTAAzg987L5NTGas3ZVUHd4162mgCx/e+BRznfjLU/h4PK5vgaGKTcMp8Jw/Gtp5
5SZNq5Yh8mbr3p47ounqNbBWJee2Y4i/MKHlOr9kYTnn3oYZm7N3qhfPmv826vgDTffrrQSGRRg9
dDX9Y9SCrkhKM1GeRSJjrEbuNwlDBSJGqqRqP/XadzOAyNURa6YbqCjSzGovljCY9yb3ue1mO6Op
f2AO24uUSKu6RDSxwvwHAoH2rZQ7uBQjcGrvr9Ge//UMf3GLkaw7PM11A/5tg+USXmXSyVlJREkd
UypU0svGnUwRgoilvpEGF24VgPwe0nPONMCxbrTkr7DT//jZ8E3SFXFg2+C/+LB/MtrW4F/YfURX
7EAu/UYHo/H5cvnvlwCcY7i/yru1cvjtkw4eefRCJw0jL8fvhR1v+s6++/wl1nf5+7nIKmApMmTR
uaOYzkc5vtI86Rid30aOXd34Wd6hyjEvIq6O7dTtRne8OOn0l7N4fdsfXhPXIa4DjH3sBh/P4sLz
Eo4eqoChwIpd1+85TDEr4wrtodP7/PP9xyPkbAD5gzE2oNm8LqbfHmHTagWDdrAt+SR+apJWj1f9
f+menPL4VlkEa0XjUhL++zUcpaVZRQ0aucQg0lDLowqL94ZKPEEkOQc3n3+kP78yXo7TxPBN1wH0
+WFVpEbZESmvEfxV+G/dxGikRXSjWcgDycPCxkswnwGb+PNXJRroj6/NcLjFEp0D3Yp26HrI/fYo
pZ4H1ULMRURyIDbiOJ8vStgynEi6MtwSvcOiLlVC10F5oDrGwN9Z6ChooCBCIEgoPeSzp++XgnQK
tMWnGv3uZhw8lPBSPRArReWflcW5JRwbRToB7MiNdx2zpwO4gmiyTe3JoOMmFt0jO1wEoR73+l0b
lMtxTNp31Bvt3eDF2xbjEKO/oL7NYeYxdL/J6ObsHTUk24oJ1H2dGOCEtC9aEbv3y1SjeNXihwlj
dEhbVYW1SzhHkgDPGuoUO2PziG1xjgajx5bLfGIacv+o6e3GJMg7tBMtvo+9dDj1MzpyR38qE3NX
8w2GmrJyeERxehnQgwSVrd/4dWbcBAMBOks6ud8XR3u3UGzBu6UwjP1y36aAb7vYg7IgNSsae14n
M9JXJBBcb5V/V1Q6GMmgRWXW+SBE9TRBDYyMPmGskCSKEF3e36ZVOhqhHgCCWWoyLJd0NaU7JKqv
mqmVLd+tUmATiU01qlMeaMYeaL4AzxoGa8aXv9rbaznegiCgo/A22nboUrMW1UpTb/lu3JTToepA
ZlmoHktiOaIG/SBUbHr07bJJOwLpVwI0iszRoG8+YN/wExQtBQ84g6K9pXTDNNPJ/iRUjkmdbOA2
l+jczfR5solgWawA1kUxpofWjArh1Tw8MjJNv7/nLhO1OG+iuKafqCHh3WB6Q9ft8txmNS6P1mos
WRFbRBOoQ68HRzoKxWFG8KEMX9wajdTuBs1Gq++ar3S3eGw+0mZLjLj7kenPwz5Ni3JrPBsZCT/T
gFRUW0kQeOd3nlnVt6Uf3xYJdLfOKa2LxlGoiz1eGHJlcjP0bPqreu/XELj54/T8r9MQ94cksEFR
4aO9wXvTHix/PMjOeVqWXnuwcMnQiSleEPkaW3BgZmg44r5OHStquI8KDENXvYwkSvktUGH96nHu
ugrwCCSnaSdUTJARl0pGgLnc8mtWqOlMeUzMYriiw/1WBGid7LQ6Evhh0EBc8edJj3EQ29IygHpU
i3n2MvvH51vIn/u+iW+eqxHOUbyj3oe9GCJzICFJV5HhI8UN5vh7090OwHnaub7+v1+KJgR1HLU2
vZGPR4yKK2GlMfkWbDSv3gyMa7QONhwPFt3r5y9l/uqw/Ps84/bEvu74HAAY1T8UJI3nNh2bUhZ1
qwEoq5sveTKj33SqZKVa0Z012o1IvOaguypMnV6PlFA0GiBJtLH73bYE6WqwheDrl6inmm81AtVD
qgsYKWoeWdWyPQd28c1RZX8CkaTCcnV2FrqNujXzo1IyDkhdsRC/uTbUM0yc+ii1kB30W0MCkG91
Oj67uF5N7SSKVv1PRIXv80zKY+H25POkV/wtq1IUaFvCe0KgExpYOtCfyK9mQQSeSpslVIp2fLEG
pgpNj0Rvb/TW+V40dRKhZb4m5GwhDOYtufpX7MjvM4Uum4WhokrvThr6DCwn8X3j1Tmdl03pun3U
T7m5KZDpojNPfwy5e8fc0YKz1QSXxXIOkvmiGtMIwpULSwUBiF9UbqRL0EdJOkSSPONd2uDXC9Ki
3a52sHLoimPvKyb8ZXMAvdLcqEw4R5l4F8A9oKW4p++c0Yc4x2pETfZsFjBUdLeENppWOqV35ZHU
WroMb9VX2bhm1NG0PwNGdY9VSwARm9GLN0kabAUAPz/ZraL1Lw3zT66YzftsJOZBpHG5dXMu0lXo
+bX+kKskPyDcMjZDgyYlKOr8xJFJu5IeDF46cdAM+5+ezeBiSxR8X41eak9ezdZijOat4zYosPXx
RlguPyFpabfpMD/5CVrsGChImHrhbDpJiIR22DkP6Nu7Y1Zb78xehnPjegxgCMM8WIQslwnikryb
/IvZzgiaDZ9fi/lkNlDJk5auLAH3cs/w+YShDERLimR8nHObKXyN9PI7rLKe3OPmvudAPpudOnYa
wVTSjzOO2YJUyvrOJ10p5FSbyVSRdlSYDJhphrb32RxVjFJVkYQCbdTREtqD0aYbPy4uNFHTi7Jx
i3ULxVrh0T5gC4UNyT2EB+juRLXw0zCGapNluE2sJdjXeCZ3+iCesh6eIJZQTmhrkFs0g/wKR4NT
KZM/CQZhnFUaB1RTMkrgyoVpJo6U98O+a83DYiQSYQXCJ00DPAK+jIMlxxOutRx8fDU3Ui0/48F4
CWpZ3datTt2fJQNGJ/hKTvmjqOSy+z/mzms5jivN1q+i0H1q0psTo46Y8t7AECRvMkCQTG/3Tvv0
50tIM0MUe4jTMTen1YEQBKAqK802/7/WtyK3ZMrpjE3OVJ7rmXXg+VRmEqXNXFR9BXoI97LpKt66
GZQXMVSPqTCsM50tMhcDLIu/HqL+KjC8GaKAXxJNxL4bdR1IC+Pt2s03QFogHE5Wko0e0dQ8yZVq
INkdbTKGo32IW2vT12pDSz441YkpIKt44CfUgi+ZdSdCC6JXEm7VQmQQbkhbYDBTVloVwldzo9lQ
a8bRtmYAuD7zhHOWhbKKRveFau28SkW9MRWNJB/XOYC9Kmexalfb0kjiucIpYy2CGFLPvGM/tNXe
KaKPjnS/AxX9bsfVknUOgncDewdBXMdCNbEN6RKzTY25IR4EjPTwA+hIZx9UjLVdGWTHMtu2OO/X
PT3l/dijmMjarxYb1e1ojA+Ki50qc3NazoIGWOB9V6WYK0Za7Hu/KDaij65Z7GgzYxjFxjO2oaGE
p6L5xPb3gyVKce0cBc+sQkC2iJ05qZOUunsVza0SrLK+QV0MuKrXEu/U91CvbAM5DsmNw9JUBL7Z
NMrPkfel9z7mRv05ZpngeOW4tQP9ziLI/KTGOmkIho3ULEvdq457itRRdV4ANTz7rARHPVubbA4X
ZuOcUj9MzvngDSiP2LcVcS1YDNBrxy20HuzguaMHXTjQrupM4o108fo1iAdtkUoChGtIcJ4lDti6
PIx0oYtsqoW3pSZTlbbdDXkzHgNsVOtcV9eDU1e7THX9tbIQhVNtTRKt39GfWj9t3Dy2bcyq5AY4
xNL8dMdmYW6NTk2G41gJEHNVC+EHrlXX8tGMrP5iyrCfVeiF52YZWywdbUxTnjb3M+WjwfO1Bqad
mgniwFzAisKLSqx0aQGdIqS5Zj6T9P+oATa7FAEJLJkmWDR9cQeAW9yFIt85HXIHzey9Hcl93ime
pMt59ACv4mPo9cF8uuuL1DyPrYffwXbFfGyyaCEMaKnt0DfzLjEhBig5HkCCqELH1GYAj4mxKfqz
L0IbuNGI36c8SJNVq5MgFuqCnNFhYKPyOgL820v/f4JvxeWvR13849/5/qUohzoKQnnz7T8eioz/
//v0N//1O2//4h/H6KUuRPFd/vK31t+K03P2Tdz+0ptX5t3/PrrFs3x+880yl5Ecrs23erj7JppU
vh4Fn2P6zf/XH/727fVVHoby25+/v1AHkdOrBVGR//73j7Zf//ydJea//fjqf/9oOvw/f/8PXiFo
nn97zr/+NnuuvzRfUSv/9bJ//+23ZyH//B3s2R82/DxqPAaeGZca3O+/dd/++pH+B/D8aak5adiQ
slHuz4tahn/+rjl/0I0Dh6Ui8kVMPdVWRNG8/sj+g6GLsgR1UPqz/Mbv/3mUb67lf1/b3/KGKPso
l+LP373bZ+W1o8NiFyseKrqfy8tx6Ga2X6FqWQ9rtnKHYZce8oNzLg/eWTknp/CSnZit+Kc6+bvx
EOz7bbR3Ntmm2BU7a98cqzmBjcf0XB2rY3gujsopOyZHuY+O9b7em9ty46/4ZxNsSaffZodxVxzC
U3UQh/jUHJpDfuoOxtyfDQdl1227bbrp1+XO3uQ7c5/u5FHfJ+fyWB6jc34Mzv6p2cfH8MiCbG9s
i/2w/uE6/n2Gfjwj/+SEaCodBfYAHuOqe1OqSHsFU1+h94uxGxcsOlhvj4v/3VtM1ZIfqiGa0Q+x
MfAWjgJ+BBVuSC3r12/xE5qf60o0Dh/CsYgxVG+bqb6hs0WIsn5hReKs5l8TmYGyMS08CmCwumNl
RbQxMuBP1QpJw0WSQinxbFjyJfTek+b/dE6pcrHqp6fLI8AdfdO7KwZfF7mbjIugs48yTbYW/shf
f+DblhRPhMkm0LHYtqHJvM1tVBpo2rWvDwvUJfNRAkFhuWjq7urXb/NTdpZLIdCk9IywnOfFNm8a
RzrY5CbD4bagirRyFcjpsn0KJWI+LWHQAk9dynmr9vM2s5gGAgxl/n0t1EcjyT+9cyz6bb9wGgYm
cQjNOKqhxI6/vZH8ih4dKTUDq1jna26LexdisYUQxhyd+aiegs4lfzsyTygOv9qeXA+exKMe44A0
QSk43geoDY/+INcyh43gGzuib0ywulPIDuusgS95bjL5BV+qTqSr0M72+KSo7StibudgjDwPTGSZ
hItEbec6ZYuBxArisrwP9mBj1oyxlDtewz62/8zhzAoVFB9us5lWifvB7rY8iqfK9Peee61NmARx
XxwRpmRsb3N0SYm5UlNqdqRvY1I3vsPgh7mqjJ+bcPgiJ2mKE3K8sdlzBaxZpXbbRO5MO/ikpOI+
dOp7/J0YkP0EIz2Q1qqd9V57D8fhKxHIEVHU+q4K9xhmgGsrSAl6ibunxkiE1TQYEoM9BgumNp1b
o/GVHTyZq0Exc826YgcCpsVqh2gmnOakDW0zq1x80Q3+/laLVnHMf+kAZ8/6Bo1V7Ix3MSS1dIRS
ojj8LdaNbEE+nCL0eelKlHpMVjhjCBxLWvVFqs2iSOkyobi6VtpSpcc4T6oMZB/P2cxOrUXVwjIz
6nwtOvM+D5t7Mj8fixZyllObAHpdUskbEoLG5p1h8ufnbTJWaNx3BpglGAZvbz0YZE5R0fNZ9Er1
yYJjExbpKnHKd+7xn1pN0/P24/vcFEjqAKaqK6b3yaOtl8XPmfTmoYmluok2TRVvaUDscY1umnA8
COggLcOMlxKIgOeotz5ZxVpry7vCty4DUZ/oi549O93BLdj++mm8rVC9HihuE2pTPI/Iad6ekCJt
s0yqSQ9wOsLCKpb+qD72XjELHPUd3c7Pw+k0jpKSx6LBA251U8XvCTsrc3IBULR6cyGrfdrp773F
q0P0x23f9HnY75Gxxjoa0cXNtq+A3kGEL3CVaQIx3PpM1+ousijaNN59r8p9q8ljkECtKdGiTh+4
62JA4BUV1+oOuN3KCfJvI+ecUeyx99kEl451Ee1nC9KZTP376egnKKHdi02AUHzMPtt++mz12oET
TLwZ+8EFRkHX61Bw4TeYm824BGrP1t3T57aZPuh5dc4ocGFSOQBgYfMnzjaBSrIuqHVp0IvYQ3dP
vckRefEuc9QFVZVvpVXN/YGM8jR59tNypwKRrglTswYSHWuaSQRqFTykRLpvVQwiSkM2d4BNR0Vf
neKr6luIOs0+Ke5dEiz1HBrJ9LtGljyXhJUBOWDUe5p8poXmrvsENh0K/mBQFmRwvEwqb93JVglw
ukSynbAhA0RgsYvgmA4RCKd4PZ1x1aggPmiPo0T0GXTlLCSEklYGOtslOTd3Xqc+UtdK0FnALazN
YcEEdKkT+9LT/0dkgopM7qkJbKTtHTOSXdDC3SVdtouG+uxrIWNV5q11Kc5VEKwqdiB9kn2MijOU
3bLtF61bfRrpCMxMuAENNfdZi2I5Hxp9FlnZ58EsF5lSLVuUekKqh2jQHzOv+pwOp1LJd51qQbxy
cUEMwRaFoDdyZkR17llQ2Ro8HS16me5e+kLnMbGpehxstHwq+y5GnEtRlCtc7k/CGRaB0B/tIEcw
rL10YjxGPosmChFRjE/UWpW9cq8XGY0jq3ny+2rfuQhfKvfIXnqf9uUdDEmqf+GdAelEVQ8uIF0s
udsEy20IXsIqybKLKq5B8MA8DYOv+qQ27qWrwqO4lozQDcCDRu5Ja9jnMv7k1uLsFpyPGPLRo0a2
XD7We07kyouxWQzDoUWXHYKoxG6zt8jNy7Roa2igGaJw3cbpKg6LB5l0C1Se3GLBg8h5NTxau7wM
TonBpULT3E4K7ra1Zn5AMT5C4VGX2+5ZDuFWZ0ifabUCDQPGdtsEe0VG68B3LnZhPKbmeMi5kkr5
eZAjGRUmdWWSwmLnK5BqayG8npBYFO9ThHCpWTVorOBBaY0l0IB2NjU5irTggiY7jC3QyyNro6X2
YlTBvAykCKRd96QpI9lbgDlTl3tg2JhtcD+NsapwPutu+400lmURydfRGQcLCR7FfeK3V1y41E9k
vUc2ti1d737shnWbdCCB6r2SpCuKmrtMS9ATOMk3TNhbjvbQtOpjrLW7rtpWXXsZwXtAbVG5GWck
4exMMhJCXNK1Fu/g4b8EffHVER9NM31OfHkHnBOIPc/SUN17Dax/sAyzPl/2iXWxBbMH9yGoFngI
9VMtm6eiQB3dshPhqbaGeIq9DrddWHwC671zjY0M3EWJpcsIUQj1Yl823SG+SxsMmEX5qTAp2Zmp
QAE1lHeBIKbCf67MR1neuUjgyVAe5k4KMSZmVe5F8slm4doq6a5pWyRmKTDSsIswUGafTLjq0284
tXrw04SIdNCMenPxsbdOf2F3wyHU7IsSZLu6KHYDB+NF4yFiyBrcam9xTvUgwxtEeZi8DMewv2jU
G2kQPRpKfXbq9MVr5b6rv5RFtqH38jqz9lG2c6P6bDr+sc3lkxI4c9srFwJqamuv/VD/IAnXsoHn
E+7lXaZDNJ3gIWAVUFHTMGOabmZ1dvT4W1sIQKclIFSeMnhmmHDPpu8fO04uxBHyi4A3TE+oZAq3
eB7KoTp73Dxp8PeS+V+qZfxPJYg3tY3/TcHj/8NahsGO638uZtzzLGdF/ttWpNQzxI+FjOkP/6pk
EBj8h0sikK1RmGADNEnq/ipkaJb1B7uuSUdMICvCAtYjf9cxFOsPtp46/lvUa2xHsUb/VyFD0ah/
aMiHkHM6gCos718pZLxdfsF9RRg2kSEhIE+791vTuUlKqt0UQ3CJcf8vIa+EizofIOLx0bHeW+9o
X94uwf56O+jx/AuEDaibNzvaXtEjxU1DCtipcy6GKgXvkb8XgP7PPpNBa5Olnj3BnaeD+KFOkGa5
MkJqCi+04ADJtJ4zC3WHnV3hXvPUaFY/XPR/Uvm4qRn89aEmJY8Fy1Gfygdv34+cBt0dSDK41BpO
10xJ5CpA2IBFkHK+zeqWWI+apkumMU2piX8cBvi35TCeiFwEttvH9yrGrN3gxJdfH9q0yv/vxejr
kSHDQa9qWmjOEB69PbKgkraW6Vp0iTq23YHZPMTEFzhD023sZEhg35kvimM11+rpX31jyieUkCek
N6J0/eYSCDvOaKC74UWoiBMS4OYL2+zancdm2O/ZrOkaGPVBqh/UyFfeKWTfqA6nj81HdWi58PiQ
lnfLSW4y3SdmN4kufibTpWk3xn3WMJ5rZM5bGivKcVpV09hbOQ3djAb8yDv3xM8nnpqlbnq6OsnI
yKB/e+Ixvnky9+P4MjTkx+OnAIsJXsn3bRJtSiaq0S2+pmqJqcjiP/3LJ58aJzU44n+RD90yDkb8
tL6wRXwJsT3dj34KLskfw61MKnWRdfGyJZZzRTonccVd+fLOm0+Fvrf3HHYfLvtkMqYMePs0aLS9
zdwq40vqMTcFgS5Alihz9B39qoMXYN3xROKV1hq5Kera3eYN2kdvq5uoqGqH9Y0IlOtogsYs9XYv
QhLEojyeoq0oKfSaLh5ST16Bnax91tbrMUzKRRdkPiUDSnQGaylifQwa3Guz08plnEMoQ5SilXb+
1NrHrOqUDRkgoN2beYujhaADspPkHS45B2yKCA5JFaxrE91TmZAuEsXBPhXEtIHlLPdNV8hFmMti
qTm+t7Mq+FGlVOeqSQcbTo9JBlTprBy2232lPEZQcfbB9AXsarfU2VRf83DYKHkyzAML9ymCUwoT
9D08FfNPXtvqnXCHL6JoaVD0ubv06uQkbKcksY8E07RvLxpKi4W+vlfbWr+X2nB08FgiKF5QswrP
giAx6EBturVJN0QHlG5saeNMhPO3z4vwYJPGvNRTPG6yowRtqV/r1v3y69vgdWi5uQ1cPH+UnDwH
Rf5tja3rjdgKRz++QCcCVAuKGxtCdbEttV43OgyeKI0IbCmAb9ZmUq7N0b0H11PNAs2td2WD4Aro
g0M7z0ggC7fltiS/aybY8BaFrh0KaKR3WuVfQ3tM76Ow7g9VOxzhIn4sTfY3Vs9Am1hEipC7g8fD
6ettJr4B+2j2GWmUUNpacz2AOJm5KjeMVU+7sjjZa2C3SW7oL72LH4/WkvUwdOxtSU27FNxau9a1
CNPJSe/CBqqS60ffNjk3akyvnTShocbwheKIfnoQHgbXjfd16C7RrqXsG7L+0d5GEv+57yCcSPxG
ObWjukHzisComojnRBpplRksKxuXYUCn7iDbs2aJmZnTeVNS21+4btARwwmAUoQFTMfRXRPO1c3J
dI/eKRDrP8+mNIiRUNO+92wND8LbocwelLoCJhZfVHXa+TQj/sy2OaWaSLdhmgxr1Qz8FTFjMTqb
5sPolN0xLHMMoiXpYiMlhblaxf2urEGj5iY6hC5QIWkNC59JYIcqgFYuBlu2dGG7MVOEVVnBozfE
sJgLX1n++sa8qURPkwOfh7Fx0g9jFrtVxeNzKTy0SvElCq7liOOd4dil6tuRFlgN254w0bkHZdBP
ax1mh7pG2bR2xj4gSYcoNc1xP75zRD9PFgBpWOfpaEw5xbcRMiFNZD1Bc3jJBp+RzFzrpRWfIB/H
s0jJmq2DvLtIjPFEMMhc8aKNmirLKGnUR+j7JyQN97aJrsDWCF5svLskJ7VBFuO7NXxaZLdDO6hm
Ot54c3XTYG57eyt0EXY4Jc3lRQvqq2GgrjMM7aVp0nTvOJBBOFA8nuNJaWzQ6TD6VxQjLqOFe9ny
4i16lOL0+kUERTJLBKbUlsr6nVAyZV27RG47co3sBxp2XKk7JVDGO7e7IvyLHpsO3qAI/PHi0/lx
SK7avU4WsD+GRZyXxaLLVX0R6OG5ZoBdGjahKnYsIgoZkOxKUsLmJL9a87Gyv1S1sq4qKKC6OlTb
QoWxE5UV6TsOlS8H29I1cYpZE7oVbJDqAxxUMdcr7UXPguSoxU8ysZsHryz9tUhS0MNj1j6MGYmZ
pinOLEkY8UbV2pelkLSekb7qmW6fisSsjgVSxprb70qlyp1Ho0NAgmVAXLCyrTscwKmRFQkqZ5Wj
EzgIl0p5FsF5dVQ5T0cym3ARmrhFyBu1W5U4Bjnl+6lFykQXfKDsjQjIe6pJljtkWavPiRm0D1ra
XRO7stZkyxkrS7MAGSlIHgNXuQOzQUpEQC547lUvxWg6SDPgqbiVF8DvxqD069vd/Cd3EW0gsE+T
O9f5aXWmw9jzqXFJkIoAp6sYpYYxstc3VR0nUZq1SzGmiHkI4jnjSSWcr3DBbVL8KWuMIqkOvqas
qejITNcfVanRnEMAAmDFuJhgm2ZVEPcfGlS4NVVE2I+qdVfrzO9u6x9Eowr0pdJ9oj45elglXDih
C0on+spq/BebDL+dFRjKzo6hbVluTZiwoZCQhu7ORLh8Jh2EAMnUJX6naXdWlFOYUCx3W0WM9kqp
v7OYe5XLv51IXXqReGcmF4vGA/j2oYPwh9yvgNKq2UBRus76SMeOi6w2cy2r8os41bId1kEdkEtU
fTfMSB61UbbvLKpvAi+mcRP/jDl5icAj0j+/XdKqikahxG8uLqh/V2pXpxjsY4/mG9J+8x11cvsl
Ttn6BsbWQwR9l5T9ORTJSzcm/ufBIE2U116YIwQptYJ6bSJLbUbEs2P8qPXD8IB6zzsVgtWLia7y
HrcbbnajOlD4moGXLN75RDee7ekTTXYIGwYNPQFuyJvhrKBDopS20l1c4jVXqp0ZG9AeEjgQLFue
K3VvlgHi6MZkteW3w1yETUnEni+2fqg8Oj3FHZUYg30bB7iHkMvhLbKt7gC2Z4NoP6Zq+7VS+4mn
oYcnpYouKjLTOban4TNmw7tYpBZxM2NwTHwXmaAE++FGYbPWSkpnZqToQH1B5yVjsyR3Rzv7/giJ
0GnKhR4X7qxq3O6DQU1edxZgtCx47QI6e2KoUMTKAcB7Crwt0wAtFFEyp4ZlHdRBTFEKo3/CCmXM
8cRtlLazLkju/IcCYdYsHbw7z4zh42dYCSLyyejT6fYZz3O6qfaVQR4ts39+YZZt3+m/e9Ne+c3d
/iqswNhB7DgGj5/aQZba4CyM9QsSIm1OKhecRi+hYdd7wNcrjjgqBwbv0h7nybqMHGXuqJDXy4ny
QvyNtUkzSLg4vmaq21KMi7+3tPUQFxIiFQyAMOAHNmtmTyLB3avoxwqKeqIxbyF3EkV3nxm4F1Kb
aMJuXHaVEKua6RA4dqf89W2WQWH3PW9l9CVpj24/fMyCfJxVgyPWqYcVOnIolfq5X35suaOs8tnz
R+dQBMl943ofZB48GV3ZrH0TUGWglwQqdUm7i5yu30PgChepN6WGljreiIGsIi7quNPJB1wyboZL
xC1nlO/ettFi6wO9hu+EzhFz8jHoxEew9dUnmTZkgmLutezK/VzJ/KPRGt5dAOlw0Ro0gv0xBZ7c
lc5JFvEHPALqTm8hanazrMvr6V5I5i2L0JMtMB6YWd+vKc2C4sdqWnZBxNG49Tsem9eorR8vPWsy
17FNxlzGGXLcERL9WLZpisZVh6SEj5kqdwojDIRY29ygoywRwhVi7jhkV0ZBeY8vH+ZvGR2QgKaY
ZB1y2Du2NJY0HvOIrDxdMYtNCD5yVsZSLEx4TzskCBudaK531pNvG7p0+6ajnkRz0yBiECfz9qj9
tsIGoLTiotVoaaVTQi2xYYGYYLZ/PXH+s3eaXMM4quiWmrdc2MBv+yyODHEpq/gj+lip9Nx0uMne
mXGm2sztdaBoQIERaxVW55tPhI6bfF4GuYsljIXOzniGp+e9gPjpRW7eBMQTG0PLc/FD336YTIZ1
2miBhCoQ1wBJM20N+w/A4Nht6LDS59tJG5j7r0/hDblhuloOC1hM6bgGDEyEN/cYSyTKXtKWlxEF
wFxHNrDDfAl5zv6AMr26ZszyowKLAO72IVCVbKEq/fdUjaplIxGHvHM409u9PQsOXjx2JHjYEKPo
N3N7avetWSWiuUjaJKXA72L0ilwbCsJYsH5XgiWteSdNBZEGjSAmlwMJCiaaSHH99aFMBeXbQzE0
tiD407HKsszn5z8UTT0P2GVqkfFS1MbKMad7uUtfAIy418xNnkcO50Bc0swm1uo8Ag2qTXXc0uTu
dmHp32NZ9NYDKTQLvfNmWI/2mRU+2ZPN2kp6f1Nj4KJDg6amr6qPXRiaR8TR9QNUQVAk2jtjyQ1C
7PU6sz+Z6HJosyiR30ztdRL1iR2I7pIbercgB20KfSDbJieCbMZBmfvK9qC+VjQCQ5wNOy3xr8RO
eGdkQbRJpUX7BmX4mJDXjmnoTPikfe6L6K7UxOduFPppMnZv83hC8tfDQuu79GqRsXtsWlhOrVyx
TjTPwqNZX0NCYFGa1huvN5zz6GZfQxak67T0akob42eiKmjWOdqx8nR/8+sLS73v5sriWiT+CaMp
8U8ILG79mKzSbPTPY3uhB9DtOrhoSzHMMXA0h8SClBQUCxL2GgKdlQDLwx69creXvuUtsy668xRI
VrYR0/bsB3Jx3I7sgo5oGBnVBN0hq/UcylaiDJ+b7hoJT1uMIcGYZkuujAv/ZKnEiXmAzjwe6KDr
sQYWAMYXwRJGt9JJs75mequvOaclY7RzVpOa1A3qNJvQSKAMa1W1ij1E1wiTnF2vacPZBBa4zIRx
H5FNuFLS0gKU55DH6PUnnfziSZOcD6q1YflJrGFD2i2rtnSBNrnZDcXIhtlVLinp0GiR6m+umpDE
4cCx7FuIq4m173JfWdlVxIra0+I5VQuXkDsjeowTNtoTU0L0Oj0MoO5F7JKKmLYKGDn5SAUhWmuK
0ZI+2AfnsoXknJoFnqtBMaiBquWyKgviNYVKHFaefPL6Olv05pSNlHkKwGdnbvSkl5SZNg8ScnCw
rvtYLuyNWk9XLeorAJR9zCWjdAH/atz7Q7WvMQ3sApLSi0LbB+SU3rVeXs2RwpMUVWpn6u79IqL8
sqGZm8xcJ5DLUo33RjV2SDrs8vj6RXnKEqc+2mbs4UznJu8F7JW4b/uTmlKRG+J13ETDx7EMhjUB
oiuwlaBtUwPZJ9eNgLsYgKOvBwfXw43iQMPtM8wuVWUssXFmM2mU7pEeyM7QKxZ2MWNCFlEXNxVn
gyb4Yx80rFNTtHG9YxiXuhPFMlLbZhlibJ+md7VInYd8MQDr7wpBeZABaucGhIgkfMygf+j7rL0G
xgkqF5CMNlM2XW0/lERcPJiTM1Bp5cCmuV+qsq8vIosfOwKKVg7J6+wXdW+VAOUgA2DGDJDd6Z2m
sxNMkaJN8Na2NlDga2YK2/eFBEDJSAigkVXa9ySu870XApp2IcjPHdcfl/DRk7Od4MPUJWK6KAJs
TT1zljsTP17zvsWEd62yyjqaolEIzP7EbHio7XJKujSoeM4GU02+eTnktyy9j3UzAQtpLm0FlUtA
eWshYN6uXCPKl65R8DyD85ppSZQd84TBqyEWPIYbB96swFHkWJcqlfVjqhcPyZjrS5EY8PWZ71ZD
mhN3bnrpLsmcCbzcymOkq4BAFRKxujKB45c1a4UW0pHnGWMEkkiqCZYz8wHcLHRJiljWtl8sFWph
bBFCgZvNXZJ4i7RUy737pPvekoIGCqtxP2JQuZrt+MF1w+KawKhbK0XUA1xn5IE8elaMwp+l2Tg8
6ErdrmzgKHnBJiXDfopDr9M75UNOy+0suYMMN6dcCJr/LuR5WAa9sw2iqN27gUWRPskWQlj4FwLH
37JODwn5kSuilXoqBo5YmhXxy8h59nXjlw9Bk5ZzMhSq7eu3bQJHnLFx72o+BpZuU3de9hA38NDV
sPuO1USseJSnwmtEjGi9zBGOKiGqQ/JP70sjwxGF2WWeu8McUGOJRkLfK1M9I2gVMpDUblwN+6pP
y8vrExzm+YQFIqDcIVSsBl8bTUmYMWRCHEH5MSojRJPBGC51CRReBiz0Ycmqu7oNc2xmujP3Wlu/
OG0sjkDxzwbo2gXdR8yQudXNlCwgMqvRohMMPIrpufw6BHl30Me1mVca7RB9aasjN0bqfiAUbIq+
yI+2iBqKRh7FTyN291bnE1Leim95GW6iwo+uqW4iba9GgbBIv4Z+rS+Kr32ptMz9Bqg9z6oId7L6
SwBwMYyDBnakY+9IBoAEJ+ulJilqhlmJYtNXmr2HOmhvqDRbVGXJw9BsmprweMNghzuoBlWssLiw
Ls/viKiDEJns0xYPhzv2W7AvazXKZ4IzHzZO+MVNQgmr2nmOYi89h7G3FU2XvVNJuCGtYLClLjMx
D+hq08b/Sd0cplqNcSYcLlVGacbXemtd58CMof30n/qeCl0ZBd91/TnN3G5Bf6La4V4K3lnDvRYs
flxOvh4GDCRgSBNS/VWb+MMaTsuawU28ur/4SRPCfdMXCTZaCHKpurWjXaQZAF3Hur3UMJA3ZuUS
DcNV76iC7KUFDQLGpbcsCCO4TuDPgdQQv42eKtbp28Kt48k/nq302mnn7YR2bAZ02iYMpViMHfRN
lHNkyHmnNBhR4tXp56Dpwr0Q2Lpjzxs+1oO/DBTDfTDbra6m48KSoMXU8UNTeqSLVI+A+oa7NNdA
xeXiYlYRmQJd0M01zSjAC4TJ0m209thL3JUQvVVfp8oXKy9Dr0UI3axFynbjX12kc1YdKt7sUhxN
BzN3s0gHdj52BWEnF0mW8IZAExWGkVd+KtOHyNSRSA+X0OQ0Alr0FzKlU2n5Wrp3Y2KXf72Wu92Z
GZOmd/LCcMeZFK9udmZk3bZGbyTJtYvJsmMYCmeAlLp39pk3qfC8NtUCCIr0e3CM4w0wbrYCCthA
YTrJNXJRMXSAiNdB6CvUyZtFH07YU+EZyzZNPnt1Q2cLlvrc85G4BqZS7hpg7itZwHqNo7jaCsae
ym7Md1b4r1ujN/c67RvdcDkfOH3YSN6ci8bEhww3Sbv22OJ42uiAkikLW85Th0Mt0nDeFCdE9Sk9
7oRRLS1JXyIC7DRMcVhUjWrrpdI95b4y0Ns7gQkRKFoOhH/SiY7Ur7++cob30ypc5yZiM2LzPzYl
twaInmpLrEGbuwwi/JzEGIHstvlUSvzVzsAcpKlEWVl4CZ6gyK09N31puwxz0RhtzEhXdhB45LZW
9R41rxlSHc/8+6bA6hzX+HeHoU83ul89hsSdHRXbP73OJ5B1n5IINO0Q2P3OKcJqTeBttXAMJdto
/ajyYs+0YOk2RbWyMnME6dhVaaqTAT+vc3QiZkjuUGUfmCyXpFE+s/+zFoRq5rMgdMTFy9Dqh6a4
DqraskjMvqlFQO+y10kmokboBXEGnb4cmUbDYVaPdYINshbHsnkEKGjOWvYul9ox96SyNQeT87GR
AuatV9jdLPE85Hf5JRpZbtsp4sLWHxkYCuLjLBI62IfKR9l9kPBzR2wJWMWNYNmHroCfRj8+SuMQ
hG2UEdNOvgVx5dAvgnCTuoAHKyIATgYeecQolEgjw7i3iza+RkmwROXMit8e5KaJeaDzMmMay/N8
C5H2GHisN4s4k6B6Q+veegrDsjxNIXe7ACPwiiekaSEl0+tnaEzH8U7G6H9Zy8U7zpfzWMNe7qPE
Xxmt0BYdgOVT2iVflIRcRCtNiKsxCw9stxtzDVx/10tAHQR7mQu/87yjL4mjLS3/nDQNDE7Vje9e
v0Sugbo3P4Rh0977ZMDviFZEcswf0w2s71D3eqvSTpK9i/W6auRVd01wGtOQHfbteDfW3XfDDk+t
XQ9rJ6vkQnplcvQyf1igOElmeeSQx0NYcRLa6vL/MnZeS24jabd9IkQkgIS7JehNkSwv3SBUMvDe
JICn/xd0blrShHQmphU90x1FFgkkPrP32nEN2GMQs0LLrs+4MFV3qhY1OhurUz9k+HdyJi0dCZ/Q
OcS5M5+LAi6vEwfzRUfOeCpUBs5WvAskcgRntIS/5O2wL7Df4n5x9cuU1s4qS3k7sg0vCQJvWfbe
euwKyK6NOTwUunxiFxbjW4CoOpndvCEOmNkoP7WnJPEjkxDA0skbX2/zt54a9Tm23atrhbxi1QRP
NUhXv7Mqwj+4bz4yPMWynR90Y9rlGsL1pJf5OTTrhlyiSqxjKaInnoCbItFAifTxQxBl3aVq8nr7
MLeJOAXkZvC1qYsWDxSUdgrBxgj3lKqsz/Mh3zqNPa0mwp2OBk0W3V+0x8od+qNE32rXWXIqnPZj
jMsXFLpqZ7uCyW9kjBurtfWtlMgKBkGE2fDi1Jq8t6qj5B7sH7bTj3urXJS8EASKsIuPkoulDiDM
ieGQMCjZ8DBDSTqC6mzial+xJNlEEfdVyADdB9efn+rWhH7TaeWtdf0SEu1EJJsOoXLnZpazNwXU
sqRpnH0V2a/cZBSJluJxIMZ6y1j4U9VTveUClPFSiQ6o0meVyHM2EW/c7FvGJlz2pjhNyiEDiNSB
dUiCui9TmW2yZuFj01j5det0J5g49sEl4OxAA1KTNnkdWqC2qRttGel6Gxpt51LWtnXKMnTZamru
tUjRYU8uzVcu613twsWdUZDUaGWOlG/gRNEsrGSvkpOaxY3HU3ps8+w+qNhYKZOUehuDMpItPhR8
Suo8ZGYIR7sqT0GpVoZq1UPGA36b92QrKikRQA/bfppvzOxl3qHZ7bVbQ9LrozMienaGg2N6nd+Y
9UD5V95CvOm+aMS064aLgIN8rDPSRrw+h5sW2J8odapdJFhOs5YpzoBzI47N2Dtibh+3BJWM5P4a
/sh3x4UtOFOrpP2hW+UjI6B8O9PWsi2bx20qpmu6NETEeG1LWZqA08dNXBXGdWoHbzUVAiqjZtnX
uS0fiFl5bDumY20l7CUPZTq5AEN7SM1PeQB2IgpgFwnUUkshFvvCyaxrouvSB+EfrLxO3xUC5odm
xp/SIJmPlTMRkNyl66BIta3Hb7QyLfbakR6y8nas5iMYmmsdFdGmZZKys9jC7M0KH4A+sifMbbtY
btD8KSu07IlQD1BK2WWIJp1nkuP8i8j4+0Da5PlsCp7NFM/0ST/Znf+pnSc8h2kCxeg29+U2a3CW
BUmb+B2cfzRL7aGzwZ5XzYxuLlR7vnf7ESNyzcIvOIKqkudhYSvltbAPWZuccFm0O2XBx6Op/mov
kYqjW1q7PrIk++XYhn6Yw2AwcZgZc4zQvItuoIr0oNGfZrpmBi31kzT3lR3Pb50bbXhq1hfPS5fs
QQorE18efzhF2GwNIgoIEv4IM935wqTVXeuxXFcTBEOnS0YW1SL6R8vj/L6N4PNiXIy+g5AGy6Bk
/LVIFPXQYQAonNsgJq7Qn3tQt+snHPlWcpK1jbynIDKhy6/5BJqN/S35rkVUgpywtHeOshamSEED
zlr4KIdaX6miy3dFjdiqKLErM0tbhWXF3WkFd5Eo4yB6tnY/X6krmGINIIy/kAT3Xuki3nTQJ+Ge
1PGLjpLZJAXdHZEXTPYq05rorMcV0V/cQztNlRoVjIwuWQZ8wzSLR7fVC78VGcKvUlNXIh4JgprE
uczDneJ4W6cYta69MfD+nJwr1FXh4yL4U3bJBsEMdVJgWPrANji2rj6SoEUqoxe6UFbs5gt2sP4g
XBxN+IHCcPKhj+Ub4roLdPvuWwYOcCOS4K2I9ezVJfKtGSb9MZ30L3+vQv8QxvKlocdzJRKURZm5
OOf/O+RvplSnbDedm7B7MuTTmhVqpn80k6n7UgvFM6GfD9689F+0YtuZeOB/tDB/bGB4C9Zi2+fF
2fb9IQ/tOuQfCXFF93xOXzLequ/h8oX68xkRRb6vyA7ksai5qyBhB0HxevPa0FmhIHuir/6HXY+R
E7/xr20E+46lf0cOhkTud6Rk5LHl6IYivXfuACZFqGctHvudqEn/ZnRJg8W1dSuKgVjkquqhOCML
BW9okHvOs9ntiT0QyDQfY1Oeosnbw3SrD25rnv7fXh8a2drU89FvBoxxekBKajMd7cgeD9RMznPA
SFJV3RfbbPtjVDoXYwIK5OmpeXab3jxXffQjziEWSbS86061zZW52HAojOSzrvX1uZqoPtylxe5I
Ev5UMz32E4AFJytrjVeX2g8j1FNT2d0nbWTga4j+pemzV821bnTa/Sc3RQRjmxpcaB2GTgQgf195
Q3/nx2nkK4trXAtxw4UWrWP29kQRwsEiLTGuh+ysaZq4m6P3xExmLTIgMGzvnmsFGzCovvSdDEkz
MCtiA2vmkVznNaGn2wnz763t4Ma02qudUokqwz2NGOn3cRTWe8tOF4UST99pJA+phKZe1oh/U6ri
9BrEyn2y7eEt1tgK251B8EinJe9KsXZxpjjb/fyfkWl9JBAJ0NQKZ2dPIT2Xsrs9ZmSQclhdZboM
ZSUEHLS23ba3XLY28aODN2GDaKXbaa0wL1PAXF6GyfNPRYJE3TIktkRTvHi+7SI/OYL8BM9tDrpZ
eHs7cL9oBr3SYNWrhYOybwNVXBrAaIQ/xpCuivYyTP14y4w7KYPTi16SmRXUzd4xhy8QSSafeA9i
FYt8vJTBtz4jRzfqxnc4NUxCEmvaVFbsHGC0OH4VJ9Zl9JofreHEe3dyv83KnB7CsTFPQTK+pAhA
YjOoPuZAfIPybz10pt4SDDYYZ+mBOZjKpl9+enmVFXEQpfEE/K9/4DSTh7kd3tx2bi7L36CEKXeO
prxT+wL0pfqEhrc9tHGDKkbU29otjBOKHvNYJsYF+4XpNxaJifTwBDxp4SpNSyrWIs3WellUfjgs
QVeNoMQ3O+h3DabsvNR032WEdrPFAF4mcFgykEhC5NAAWmPxy7pZb2zAIihf9BKK4ci/XDGELgy3
XDdRmRwmZqUGWKUzCtN8k5lfABnFl3DZ2OHmjxlcAQMLIXARic6amehh8r0ma+WaiKgU6K4q+m4T
5PlJ69ML2dGvLR70H8jJfX5O/bUtY+R2cwKWu6viHbrjmfQGXR5cbYjvhqy/JjK914PaDN08HwpL
FiAxe209a0p7yTUkCdE8n2QQNRs2ZyadYh89il7szMrILg7tKemWZIOOUZudmpj1S4g84xHwvuOn
GQTrXpu+u0HpHV0ZCKjOTvfQxRjoAMyROWHlT7WwCvBbEmzBIO/EgOZkdfflDQnqC2KF/E20KkIq
JJFRDkn+Vulwy2bRSlQ15tOgSnGbwoa47NrsL27n5M8uekpkh/lXVnZvdVnmL7XUkl3qhPnBLopy
Y+HhPjFYyteUPCC+wSn6SCX0E3IIBvnx3CLcsJg9usXFqYz6bRYQnwsjfJlSSxA05ya04zlpWJTw
P/8QS6hEVVU/sLWQHlIn5YMsVEWUh5dcasmC0WudZotIeEQ9AIpvdpT3bKW1cXUzceEL9J5ZlVPz
DtJZx3NXb7UwzU4lo08f6befs7ghYFCHbJC3Fxm5H6nR1htNDDs+cPONCQExFpF5nB0a6QTBCtEe
BAdW8RL1J/VXTrXhFNh2diV21CPwYE7PzBHeGRQHuDq0G8ui/Cm0q+rgufF3lFUacak/bGY9pWu6
tyQZYbHEJrLPMmBu5TTlQ1xAN+HcmvZ5Hl4cK8oeQnv44Mo3Tu2of09J5ZmmUn/usoxEJOr2o3BU
xMaR2Qon61eNvdvazOb60Gv6zazgl6Z6A1jC0pGVJvhTC24Q4otD+/Hn34WNfGYcoT8Q0tBs+UzM
NXdJt0ZrMu7BvcW7muBlPrvvWhKZj6FsbX+e36t5TL506lnWFHT1QFqT6HPX11JLHXSkCsEMQdMk
JGpqtO9FWYhnixTiWyi+JgwvLlX0rer0cJOOJinfxhye5EyM+mDJHt1U0Z7IWvqwtGL0lTOCXzRC
30rm5iZ6AvEqYFFgt2xGsY33MFm1cfLanIjqIvHITDUyHnImpmRaOD9qIXF2jDouzfJH1l/4ipiq
OMIhSn74rENGhzXlnqcSs2fegmvLtbjbaEtquMZi+MXrP+laOL6WkdH6EKDoWaswJqO3NvfeUE3X
jFxbMAntJjRLPKZD2TzlU9ccvcp77+r0FveJ+lbI/ikcgVdpD4pKA9aGbeybmmWAmXA8tdLqCImD
GQsrlZiExrg7iWg3ST7YW5U7ziPzwxWyMo4kGdMT98NhNFeVUYQ/JhLpdKdx3zAUfMwVAe48OYyD
17Qk1YVyO0lbO6lwjB48RxFcJuriMev6Z9MmH6GcEmuLMyYh/i8czqq1T4XrlLvGYQAVutE9Xta9
kuX8zu0eghExhRiE2hUuiZjKI94IkP89s3FYRAWDQuVoBFIy+8gmTmVd2eNKY6pyypK5XvdJH90U
UzGwBeOhRTLyONSgVjuhpXt3hh1Gh3Qv3cC7WgTcmZzUdvlY51H1CXGqz7guOKSW5CyiUCYlvrgS
Ups9VZjottmEbH9MJBU11+4UvGeJ4c+xiD7ws784Ir20i1pYS7Rmd6w8KyHbpPoQgTTX/SABrMFO
XpVRiLWf/++RRoEERnkcrfAJTX2MLzhYO7Gn1tBuxaM96s1WhcO1GjN51/LH9mOOqvi9dQbvpKfy
HjbO98mkHf97Af/nAsBFDLxwdKD2QWJfRDz/bVLtPiXky83vwRzUfqIR1Pn/IWn7DR6yLACIdjA8
kgOgrEv7d8XI5AVwash9vLc2Rggkou0aoUy4LepWQX1Eod5rxBCWWptttEmTm8otND9Lkm6PRJm9
YbVB9RStLbuZ171X0uFPM7cXi9q1V1jjc8gpUuvDOm3n9B+N6U+Kx28VvcdigPh2ROYEXC6N638+
IwuJ7YTQg72yMDeIes91DmDUsnFgN0o2e5wIUFGa0t2Q5ZUdoKWiQq6WjT6kTtLEKflTNex+Kvmm
7pNuVOOJTdg6b716r5c2ygi7tCDg1eUOqdznLu08Ngv6W6yXH443QKkDUnyUXvjqUQH5NWlvUn3t
WdpfcyN5BEXYPLlFs//7pYHW8M9WBtw6/3VYRS7wyV9/cbM0BQ6rPLknIr1Kq4ECVEt9m5XGInrd
Y0gY1xpCCFLrZHDMo0g7gnUhVDPpDkMNLdKWI3VGrJ17BlznetSvxjxRr03lnh/0kjaNvm1Rbn+S
3Tn3cA1YYAnWro3UEhZ/47oANsGGsAVAM2jLmixNMtlWHWpkqXvZc9Zq4ToPObekYJRBaIkOF3pC
qKCDxISI8FTpXb7yZIYPABr5yZTyByG+xR7XMFnnSh6RZoebOM/zrQhwJjQLo3CIGwQFHNeIyZ/Q
r+iHQWi7AfjNsamDd4mp5qeCN5GEXLXSDLZD4z4HQicPEFrEzlwiF9zXWb7aTZpSQ823ejkgeqhB
sovbI8YkRNHVsIsT8vPc4ZTkQu4bd3z0Rvktm2YE72nX3pqU0Waua6eYyNJVzxJ0jTImW4msj7el
QtmY5M3o921YrPBm5HviTNmzKvaFLEUwyd5ECMnUKR4DTDhnmS7Jt8aOZOD6nBAK79eL9NhoUAx5
OpcV2zljkxXDtDJgk2/tkCoQQq+H0D4mwGu0qGqpmtfKSR0mzB71FYjaY7gQrayM1Z479dOqJAx6
12I53LhIVTaMti+6m5JCzrLMTzIr2ZhGDiwdAMZDzLMmG+rdvy7dP65cDxkkyjUpPUmMz2/HWgQp
ggnWkN77Lqt9In3fi6UdAvi2DipBRJSbhStDQ0qCYgBRSWDN5Kvq2P9cSLQeGe7/eEN/TgU8k9GW
YLHIZh8V4a+3EsAo2Kiod+7kyCnE8GwTicAgkH6s1TbT2I2xmczXHXIUNfC4JJLvRxyl07oVwyeQ
EdkpQBK2TvTW2Gojy6oWvTjs+/5fu+n/MdHxoLF5AJQwWusI+H99pyhbJF7Aor7rFTGloSmmdRmU
H2YNPtjSSJoqWcQByf5spqX27oLwov6GwmteCBweT7ILmrfWrbaYjfR76CTaiThtieVsgIqTRN9r
J0dvYSYng/XasSqCe+fV+VofhmoHJeYpd8bqrDGcO6G/+gyVpV6l+KIfRUa0ZpFkL+hyXiYve/IW
ZGzKsGUfqTS4RQ48PbD2FpSO0TswUUBZCDy1NNuV2ZrT8tjwPk+i/e5ycG5xnnQnch3kvZq6ccvw
mYFaWqymxEbW18dAOwyGtEPFZGIS6rWPopOcOGqk6ru10juxhsL7xu+8qkKVnht4yqXObDC1EzZQ
uCkb2C70IJ57dcYg2Si+7t0wbMwEi9pApEHgFRd9FL6lnOoemfRxwVyXy3ZErLVmrrdpqDEM9fR2
n8YI9Mn16SAynwoNf5pNE4rN1LL3uMw+J1n2TlhrtnHnXKBMNLZGb33Fk7QyFv3YmEXdvpnp6xvE
lHVtG1c5WvGFPsvVyQTu09Bkn92ba6Bw9j8en79lVPHsXx7++PY5W23B9fTb8p9ZhpmGSd/ew6CY
d5xSiOgm4EWqLVZKQ/tguVa5D4f+NDqfzLx011pvgnZqym9xxDNWRzq2T4zyU2O/odG5puO8A/4C
l64owjWW3uhAQbiC+8lPyWbnYCf6vzxTf9y+C4Ee3S9jOKaN7u+7dk1zSSuOiuHe00xsgP+Da5zZ
jTH4XVVE7GBR0tmsCuvw93Pjj/KMMwNfm+TkYIsA7uPXmzHEJBS7c9vcJ1cpPCYVcbpD9v73F/kf
vxzsQrwxIPYBbf7O2TeRU0dtPvV35o/zdsZIsnIQ4uwIPA+7h4SM12s/0cH9/VWXI/iXqgprA78Z
NAPLsMlm/q24qBHqeW1tDPdO/za3+ipo8RZ2SazWSeWIVT43H39/QWDNf74k8wq+vUWC4pjyN8OZ
Wzma7WUSoxkT4pMSjXEe+uk2eSON3EzQqmPa+4Z1GM3IXtoNqlqddAqnSbcTK7FVXrEayUb3gFAy
YJoxyg1MihZRbEF2Q2t3ZwOvTlXW+rlyTeDacSwP8dw7vtWmyV5zJ7ThlfPZUTX5x00WEBYWzqux
JqhKCTKgtSiczgytJ9LB8WSXkfmp7dIEJ6u3I2OqOsVt+lyPIRMKG/Jl5FnH2pjUUcfHUvJEG+ww
3RamGaKEZQYmx+YSe3HyaAUnEmXYnXj3Ubn7wSFjOVVhdSaSKrg1mbeaY4v3FrkstWOdmbGlsQs9
DRrw0tXBjubvKWYGyhrn0qMowU/kWKQd1P2+HBZkspft4SsgPxBDsexcH1QwSSqJ+SnWxLfRyaN1
NAwxWXO0oEmzY6bJI6w6sCoJNrMuPrWJZ8BjMAlptsSG8fcqzuF54NclRAshUDdl865DXEreysQC
m8G+hd13PSnxdVpSinXjVYl5vNp6+005RGb0jjsc7fCHR+L5K/REb4vVLtK1bNcGU/M2x1QqWrAm
YTV/aEY13uKqyldq9AKE6co8MKEkLGdZi7IYcoQNairDcdiZ9jqnV0UbPRZA12LqeNUIePTp1qnj
ga7WFLskdz9jtzV9Z64cv2trC30rHArbt2q32nTtqI6OW7DMMeZDbJbjqYcAmzaMMLXQ+mzkw4fu
luneNAIBWmtJleg07KqONWxIYNnlUc8lY5dAL2fNF3YUgJyPX4qJF5ocIrAdWRwTFqr+HDBkyOc3
ZWVgo5lp9iXT7XCCmdfzW04W64J56OC2g5wwHArDIUWgaVcWkqsVYo32XYu3NVy+RX++QoASr3BC
576ZEuGspqpcmXo2LAc0QIg56NjLEeTiOAtjlgY47+N12SNysBnXV4XlWyFBNVEnn3GFmlfRXdHk
hdvJCpGgRuquq9pbYxYnMCPJ+Qs3SJGb6dGYjXrvtoRNGlr7yYvB2LFDuZKDG68qTT31jihfpqg6
zpKsw04SyFtYjOtd4whKLHtGyyd9YUxMiEb33nTFZ89zUN2Xk1yXstn8vMBsBCMoLXKe8siM+PI0
sZQUzXZ0PmYW61uIs/bWtI9VS9b9EIbBphZ6vGN7bGyT2awWfXh4mpVD8a8hwWoCjxFw8WJO9rVJ
7PakDczf8gsPW2oXHv7YFbY4wfo3BxtEEtbmwSaUALM3n2/tvJUJKMW5pLeKs3Nt5Rt95L63dfcr
S1lKMXSTEfAzWy8pEHL5IfDJXzvzB4HixDsEeABbR7S+xTEHgcK2fLKZ7gOGkl3QldPLZGSHRjPa
z0h3U1akoDJE9Pjz8Usn8JGhkCm5F4GNNRV7/ox1ntkW25ytQyYMurTEmZjThdXTFKrbsBBSKamC
7ZzYp8mIvFvCe8BwweiCzLxH9b1RFYIhocJNT2pHmDrzS4mpUUdFzcLafNM1Np14fc8VcvIVIKkc
vwT8YC6D9KhaeRNKxdxDTX0MW9zUfZGoc6TBVEjSC7kiiYGdU6FnL4rqpWOTVhlKXzlj6W7ZJLcn
tsJUX5U6m0k/71jgbULPmi6Q+jhAK40keFml5w4sxnrCIBC5OqbwufVW9Wy86SEbLjp5JPBhekYx
SSDT6LGJaqv2njS4Wq1IWxl1EbKWdfgVBwajbZZ/aFX1PSnnD1WyD464dGD6Peu2uGP8GBZVVrHP
0X9IL3Aeotx8iCdi+oxqYtuNCt40HMznVYjAxhuuSapIXJmZJ4RIfqcoPgUtSvvUc18nzWsuxkg1
GyvoL84Sdxtl7uDTrwZgBeNVbejbMZzeIjLoIQV07GjbKb0CeiDliJU+mqzmNnbGvPJGZotZQffa
VbU6l5b6iDnTBC/ho4dca12TsrJjhsiVBssk1lGXpAUmna4gjQM5Bz0VtBSEHH3iyp0HwHuNOcDZ
ZD2z7aLIio0oiTUHYUWrIBnVeuLHME/lBXksEl70B4XqvnNvuKdBymvDrnxlGVpwStD53rPus+0i
pAjy8N221RGNW7irsHVg610NLid1msaAf82cLzAWD45ZvRU56XtYk8PdZJVPc2M4ZxEaRHN6YbCP
caTo1t0JopMzhe5+NKsfKeEzD6Bt93bM9VFrGbt0spZyo3wCDWBDhGAaM9VN7rtho45kba89gZVh
dr12jXCwQVt20DSDme/iCptBHjKXiDXVHhNtzs9mn+CkwJszodJ/DzaJZAyUYhLcq7D+lrmztu5F
aIMIRDGIb6I59wXAwIAPqVcPkWVXKy+v7I2Ho39XMkBm3qydIzsLPsNBrdGjFbPyzlH+moR5fZJx
kG9QbvPjs26T6Ng4zEAv97iwH2rL5XYc7bXjZO6ye1s1mhRvZD3fjJg0l4lLU1suvamznqAWhFe7
or2ADBtsdUP9HNHirvWivSZxOMTJ8NWK2eKFOidPGoTnqc5xAfOMGRkpbQI3qDHdymnFkS58rWkh
Ltmas9UM3B60PC39UWYybmGsnus8N6vZ2aYpqp5W0CFAupHoVzDhhZZ4SMDdvbq9YhVXlu9lbyyG
H7HR2mLy8RC8mcjJDo3hXjXATsZo919DawFcIzGf2QIfJaO5o1FiRx7TwvYdk00hZT4FyLDSu2ne
ozR9cVPMQTKBJYCZKPMngUdMi5k1CTN+yKu24jINyUebyDUZiF5fWQy8Azd+dyUilIqd9S7SmG6K
8q03W8GsHv2wNtP2/b3M/UMWbFowjz3Meeg/jD9Q5DmlfGgl2nDPzOnMlYhPRKcbLSGZFFm7dW31
rvIC/aH9Lzux4f0xMOS1TUx//Eenpfhd2M7UX2fAlI/3pjL9oq95cLFj87XR3Yf4cRWTeN7WGJ71
rmABUaJ5W1K9h4yUoXhImICb5Gc4mUFIvEE0SoDWITCLn/1I+krRLY+OmGCdUuY04eTQOrY6Rz+q
qTgw4m2v8gQhQ/g1k+o5cJT1GhTsRhBRm3udHm0DbKj9whaxS6zmc2mPYmsGjUA6m8yv4WCyAOKf
B8GIjSE2ynPQti8M3fVDhrt4ndT4V8yxiy5Uk+uptS5ocuKHvk9wyY1Vt1NawKw3MChkTBdbDALi
o94WrNQ6cgSZLByqAj+grjLXR8EHq9O+h/T2t5K+zE/ap0ZLCm4zdE0aGc27sZLdpUSIoWX4/5an
g5c58GUxxtEuadoh6NX0MJvjBkI0sYg43A+d0XDRcnGu0qmY3gLtm1WG8YWpIUJOnm9KOXd9Dve4
tZINtOL5ueZjWHPF3tO5nvghIn3rU4+ont4OLxQSw6E1nScpB8Fk79pz5z7i5G8ehxwErTGZ6b7Q
Y/MuTdU/DBkN5BiZN93zBgLQCcE2O9QXiZndkySPV5aK4BaKYDy6B7AnzRsDe+dhIlNuJTnYrgbt
24p5S7hO0zz9QF654q5Rqxbfy87Rq+pUsR9adwkyRVb39tEaSZRXFilO9Emzm8X7FJjfW+F8Djua
CJTBb8acYat1O0SPqNm8YMEO90iBwo1Hhs51bBQxbmFb+npYybNkIU8DmLUMZQs/SPFu65UznFNt
8a/G2qv0msJ3IGbMetKyN4mJtUxD4uoHYnjybAJ6qVchg87au3bN1x7g9j53pmZt1159+flHovd+
2KDIgfDjPJSa85i74IxEtRhV5ZjuyXUr7/ZSb3tdvnEyMRNOZHyx6m82koSThgJXL/SajEL9G3Pn
0h9FVaN+ozlhowz0uk1WoXWdIvC3eTiE51IJXFdFjveRBJxEujOzfKS+Tu5wpKvwuY5BVkQ9WZua
Gj/MILXOVkiH5EUkcnGRfhCKA2//UcAkOcLAKvdN1B/iwW0fwnqAukWD68TmodDw7DX10JBBLPeg
PYZ1Y+ufYD9HZ4hTzyD1aLQt560GcQoqzqCZ8ebvSHARMRbiKbYo2LRIc/eeZ6cPQ/mi9zDfMGPS
TI1juLXxi+4AUhH5vMzUk1g/9ZiTzpEb734u+nWk9is9RrPISfPpJ7fIbhVX42RFSEjyh7FEvb2q
RIYajNXOlrzK+jIsf8B1qS74DUG0pDybfkJjvGrV2kN9GYlIRmbD+lHVziXM6iUvzNB5qKkelx7H
LG6IMwi6XW1xQZEH7n6Z0Rql+fA1t8tpz2J402U0EYkbFLRB9OttWbj7wBzVNZFzu7FkHG/cKsLg
iKl0Z/EUe65ooDkugbJFqSee//6s+AMFZJps5Gy6V5sZnY44/9f50qxN7uCWjXU3PKBTWDr2ddVk
m1KOz1XYshPpPeH3XrMP+4LyKgz9UmFtppf8+xv5OZD/dRpkO8uODfWO5K/fHUJ9bU8o81LrrpVa
zAJGIYz2PO+EbSkGQhhFqCYsipLBKPBr6nR40TidnCH+4iJ6vCJ0r7almSFpCqDFu1RKluahr/Zu
aF9YnSAjNURTnqKceSjjKH3bEHLKvCJcU1mSezhL6xYLascsDU8uc1yWTPU5Stzp0DTyFqBNX82G
0W7rOOgfgly+/P0T+POxjYxjAVgIMBk4EZYh3X+WjHOtI9M0Z/surfw6Jg4xoTbbzzCsWZFBmFnF
dv+qSZfePa9f//7af5CYTJOJiS2XF3ZMOLq/rUt42QIhcmXf2f8XoF9MIsrgAx6sDA4QIINpxYyj
WxXjj9Ruax/7ZnEIgmw8TpqYV1mZ30Yc07tKz4RvL4vZTNN2np00SNjTz9DG1HocdQWhcVW32Muy
tn+kvMzOgfyh5w0rsMX29fdf6n98oIsm1YEJbC4mt9/2GGAYwwEDlnMn0K1hgdXj2uwzeWkssgcr
0BjQN/EJ9QlyfldP/jHd1Jc757cLGoSLBZjYIfoQa/mv32eSzGHe8EnfezWMO4sHQakUaM7k1YzF
fGyKmsIhn9miVclas8oLjHAyD8qJHNAxehIgEv8xiMfb98d7cixWuaxzmcnzify2hJoKA2WC50aP
Y4OLwNFwcNs/yrhx6DM1c62HM+HrS7Go+qpbuVV8rLFlHdPe/GyWBJEORqY2WTt3R91RTzOh3wRe
bRojsy+Yo8I1uIDed2QZ3shSBk7yBErvo3VsuRENW252fc29GdqVvWjBNJcdpD1fMzeKH2H4yOeq
Yu1bFxul981OoCXGfOUwLmRawYFUHJjgzGgoohPFvb4h5aPyu2AwX7AHrwkGJYfaw7/IeQl+paDk
jMIMV1X0lDhMODSD4SuoaO1mvIx5XhCyU31YVXyrG29+Y/siDirMYPcz/TbScYDar7gV9PYL7aO9
teeBba2uFGSBYPJHPuFbUjUQ/cZm4/WQK1SaACBwvTf+dRZRtnYuXafdj4QQbpSNhi1vLOPEnVz4
OGqJ4lKWtfk/5s5sN26ky9ZPxB8MksHhspM5Z0oppazBuiFkq8R5ZnB6+v6obvQpy/8p4wDnoi9K
MKrKSCpJRuzYe61vTUT9Ru18ymrtjc5wdOnRLq2tGsnRMJQoXSoMTKUVHiCMhH7Uv6m5D2gf/qjn
l5Ku7wapbeZ3bpfscbe1gNqtdAurzbl4GG88jyOabvfOCSwPUXbMzBcoRLFvnQKuIvmtu2wGj5CX
k4moV2HH6mtrz+vPbqPqZydx4Gw43+dQU3SprGNUtyNpoQVe48q4ciIiZNSImY4b8cvkOgyfmb8c
m2X654UpatqQ3susHpOEyadwKe8cwgiJ8C4OtUROlisEuxgC6i0z+U2EFeai63gM0GyHm6nTSCta
mLadc/78kbcEh+cpiRKt0R6HdDHaaa6xHduEGx3k3sEaidgxzPw0YRw8aQ1TwQDkhhzSb9VAnInT
te8i2bRj261Cxn2HohrkNu+7kNaHHdKKHjnQpV22qnIetsZrLFCAUG45smqRfQ6t6omhfHwZXCh1
ozWIo2wyZx/ZEiJHWp6zFvxrwkQBGqxGGHOOkohIS8CI5DkcdUV1GCs4G6NFQg5dJ5eZKjuLW2bj
SQq7OzhufrGbcTzoNM03/YZNN1uPmVts68rB6Z1E/TpuLLWWVmJumctcWGuts9C6NV0XF25CJdd6
q19mSQ3q0N8bmS50mtXtrWRGa9UQylFiyg6DxF0VGotvHKkX4s3bY1HiJwEGpCfmmyrepTNZN86Q
Ud7U6Ucd0i60p1t9ltAZMnc4SPfRSru7IQu8l0BWR6HlxtluRHMPaeyO6vVpTPDdNMU4ofMupq2l
jQ2beVOukXxiDsvSa48w4KTFxTKPaHjqai9bNUAxN07b8c6mFkp0Sq6uYubQiauuD0B3Xbc72DWT
CUTJ1mZQ+QBMgtGst2DnNRt1SBf1NxVaxsL1ctIiZm6lbt+m6K7AqMxIoZOqO33+cJObLsynkzK6
cAVfd2QkhOxEOmQspG1F2umsW0d8y9cxJNdL7xCKNVKzbtvCLglT/cbBiOiSnrmPMF+bEBkttI/P
QtTI7TdPJ6wEDd1hRLx6MBNIh+jeL1jZu12AXRb2Qkp7ueFVJhUrOtgGHhCUHd49uA0hCv04DHm/
hb38FovOugmXH59/8rJ81WvTH/wLv1u1F8S5QdqhwK2Nb+lLHQJmHMD01MVXU4/0V7dgwpRxgbq1
RJuyBueFvfImeYhS3vJpibm3c46ec8T4lvhOPAYPvXJQkemNuG1C+Ydd/Xd5gsmOTqVKkwH7vPzq
quqE2+bo1uNrPH+PgI1tkdSLY11cwogQlybEhSLGgp6ChYPXzJrqDxv7b2UFQ2CugPiFxSZufe6x
f6vTZG2bBibv8VoST0hd2VIW5gkJYmmw4dT8mvasqe1PJ1XzHxo7v1UUfDLjeH7YfDrTiV8rCqkp
1vmynq6Bag/jVB2mJfL0n4um38009I2QqsJKJDwLsd6XD5nTKsgjSNgYjJs7F5PqlsDfGbrfRtRO
sc/i/D5F6q5F1V0Ip2XTKPh36KAe4pBt+p8v5vd6RVoYepDcoV5eFGhf6hV7kDGmt9G4OmP+2CEb
1XKY2H1HXGvpXphEjM9Ujz9dju4hJ62QI+ApsuOQ4TGpbLQTfiqvSDnzGU9diLKwhHSAwENq52pO
elQh8g+eP7Q8X0ssyXuMvgdXvsP44OuIOXenBEB/avF48IHGJkicyMdB6h2jhJ4sNgyx05Pp6RMK
bTscgWV9wF9Hbnia1ZtmmlEWeLmgzsnNNTJW5FTa7J0dhUO8UK220UxcfsiwoS/Z4CtUp6XM9OJg
L+OUblbWXtC5t9ncfyOMrUO7nt3R7RcMuIBS5w7QKgqerd6Y83tjlS8se3RlWnvaxq5MbpjFPTL7
dxnOetOFFp3vFWxSyLjHb9I2buwK03bQB+oIsMmXzfiqIVHADtzfYNwBH9W+hwMnWwzeLpKSkkJ3
bnakZ9Q+h5DmUOQQcwvkeMKdz1YTt6tAaDxkk/U8G4d4NKdjHOnZaXSzO+ZpEeEXolhTxNjzCSU6
Fj17DEhaUO4u1dUep2j9I5/QqudknF+M5iWVycSsGXkxVg7Nn60lY36ymZMzGGj1adzPWngPNZO1
LNbEvvQeRz1EwD7JdF+F2pEUbbGtl+3QbPt6D1iaYjUzio1WVkw16oA0H9dZlxRHpzSkWpRF3flQ
lq19n8/ZXugJ3vf43AEaOrvLjCW9NMMU30zE0RWqbP/0zP2mapDEThMQB9/FWhJhvpw0ZDX1yWhH
8loOCw1pyhKa4tMbLt/G/6yIF5ylLIoRT8J8bShD/X9+T39fErkA8lcMSOVYXr8qOcZSMwwIAhIt
f/8y9e5zGCPXrMak9LOI7onh1r4mb6HYyz+sEL+/bbbJB/PxNgZAXr1fl8Qq7BIvx2tzNStqbgcF
WYA3v5nzSxcemth6y5FS/PMvu3D+fjnXSce1OTzBTzbpRX619yGmBircNCi2Wyvde5l3ZKBFCe2a
qwiv6B++Wrmst79+nLsgmhd1Nkc3doBff8M8KYI2dvBJCCcHsjFXN5Y25WtThc46rBwo3lp5qFzj
dVT1ozPpHc+v3KPXh79EcIHl0D7IJfJOWCBB5bn0rFAOVKUR7ugBfkSB36KgJPTe0U52az7AmAU4
GD9m+Cc3g6tHbx2lpW/VruYPsZg3diPhGcdddQwS/Qr6IsdSq4bN2Fr5vVt108VtP0JrhkNYABhP
25rPrIlBRwOnbwK7Y8w2Fn/pwMq2+L+R/ATU2HOob8YhGM+f2kuRI1Drs/Y4WukbKD2ksZ7zh0Li
332x8FUloUjMSxha/PrFeiwutHQm80o66sGqyP1jzgXcvG1OvR69lO4f91ZjeRG/3ktOEa4QjmRv
1b9sZ92o0z5GWnKtvf4I1if8rmrPt4BBeGHZ0CFp7GOTswHQMk9XLUXhavKgj2PZ8mft7A7mqzTj
8FDYEFnSXNu4sWufo8FI13LmSB2WLiOwtCX0BMnD4Z+f+99fNZepEpfOnvbJffz1+0LmFDhJZpvX
POHsVAQ4TlzoqqH1ETYYkPRhundEuv/nD/0tCIlXDL0dAl7EYjov+pcXPArykkzkwb7auRwg0hXB
Li7xWAZMYsqmiu6lqM72qGaYpvmwwW8v/aAHDZNWE11MiXVpTPpt0GEa+8Ol/ZsvRDoUS0tk98LD
XB6wvxWCCUhPjHwsu/U8gTcN9IfSNRjn6tVDn5rqCjv5TOKsXIKvwm1sTR9ArKhKIh1mRtGuyQCf
HjzOfjGAkIwpg2qC9uUPF/n1Kbck5CWDwCSisWiXfl0+0tC2smxw9PvRtOwjl4t51J1fW+a2q7pU
Dj4n8dfMuegip6na1kgQt2oENIhU8KTjq/82z3RXAP64a1qnFNo5aNI/XeTXytaSS5KUR1mLCBHZ
8ZcdzOyFm7SO696bduzdqDrC3NlVBySX2d4lbWodKmxHFoqCVYgRc1+PjXyYnU0QRJIQ5epe2BVn
5WiId41eADPox3n9iWIZdAIhG9O+DFDnGlJG7i2eHM027TcFbxTwhHuIUxCEWQAhshFR/w04buTT
kzI28FSQK1HN3RkIFCHMPdEs+R4UldoLMVs+/JrqznCqV+Jux7+8obJuFlbKMvcLiQUYYmrNyDpk
zdDtmgaxSuWYr0OF4r+a9PnEQBpQ9pTckl72GGHi37XGkhZK9tVlmhgItmOYv7qxfjA0FHwBae0T
HHGYjyfsBShfLQ3RejF3rAMxSrg2efO8QfyoEnXfESW7JbUQd96QacfPHxTFj7ZXxbcNM24GYByk
mZ2t2kAEB22kB4twcNU3VvMzLTC0zdqx02pFvg9yskLk6bFDHO/XFZUQ6qXdaDB/FapMMYumVHf2
3Zho5dUs52IP9T/aU5MMR1c3qmMnIzpLpX2LfDe7oP2g6otcddRTZBGotaszL/l1Jl26qlX/NOHS
Zj6rnbRpujFq+11WhvkCyKNUPgOE5Ows1jqqb0j/8YTyTnc3oyPidSRaFBFpfBZSefvBff/MzGgG
Ircl0dSfTNqk7ncJPDRfE8coGC9iqoErlWF7JOj3xVAuMoWgY65ZVOemtoVvDrG5FU4yIF8LESPQ
uDmG8fgjXihISVAMB5ADf3nxUGycHq6OpXnhPhrLt7pyW3Txr5+uTURN7bqsGDDgUP6WubHaQNXP
fTShyOnSQxPIR90qK5Q2YLIGRpyVNm09e/UeLuylLE7zP5QWn2Tqv29HJAp7VDBsfnDf0DZ/WVtp
AlgiRfR0ZXZl9EHyzcXeLGyT9pObfocle5ZSG24gQ8dHWUx3fVTW+2Ds3gzV3CiWnT29RIJsQl7X
hontd9JHXD3uVn2hxNYs3TsdQcsqj6vw0PI/Iva9TnEcHm0WJT8qqmuVz+Jgk123MjEcoO7J6j+l
A/62APJLAlBczrLogVmtv6zSEutWGTXaNbfRyALSHM9V/n0CsrCWehPsM01viTgdCpqo/SN3OH6v
6hQkvbflX06HTOHPCFIDp0sStecS6ffWMzB9G8EPifN751DenpRjHRIomoeuAt2TyBjUwyjybZkn
456Qo2mV4jVEB1rilhibrYQFiu6LaGUGqRzNCGE4Dl7xROJSEa7mZ20iExULI6RC4rYwp5FsmB7L
0t7MSed892z1oQZGsP+8EP/+XWHMkR5qc7rXy4r863cVWPMkJWdosBi2eey8mxEkTGcm21wVxMKU
fyopfpuRWA47Eu0UOBkOT6O17At/20KbCZavY3Tpg07G9cls+nntDMo6j4WzA9AmjnY8NYcy1HdG
43nnNjtHcyiPSqp0HRGIeggQof5hX7e/FvjLRQlhkN9hURkSIv7rRQ0qsoeOhLSHlsn+KqM0IbIp
aY89hhmUdN6N/jn21xEhk3dG+JDYlhGQ4siVM5wFRDfJXOo+61356JCCMIXeqWPSCL1hKwLwVx4i
A1GZAYHt/cIYNZtDaILDbxkgQw5AaDupZMeoMFtTdTjHHuX10c5CAoNK86EudV4zMxv9yg3Lk6Mh
a020jJxjFQnMys22IUEAhQy5Q62TW7du0G0mpccPMkuOzOw1HK9ZszKI8/AZkjV3yeQcF9y3j7gV
SwyGLM/h97XdCs9M16zd1zEYpa8vaQSVZxLU5ZkHTGDON1lX1q36ww34DX36eQNA6WOSwm1BG/LX
G9DXFX1+ZaYPdUcbPZ2sd93BOIbNtpHjmdUs3FpDtddqBLY9fku9Mv70EPzbJ5N4Vc7UBjpMGu+/
XsMQx/i8cT0+VJ62aqaKjL9Wvw3/0uNBO4nC3iZ2DTfXa9bZYkBihMFwVPKHeUwJfhr/8J18PWHj
jkBOhRGEiHmsWV9DBpDkZ7Fpa8aDozc/RkUkt1PuXZd4vny6nYgQ1zAUlrH9p3CDZUb69y2Cz7UZ
CFIbsjAsXcdfv4bYW+BgdAMfOHfWcLjuGDndoVJ56A3aO1UEkFaz6FVZtBq6Ud7LSuHH7WfUKh41
eWJgOuDJ/W83zv+X8OD/hZm/y9P1f8/8/Q/Vdk389ves3+Uv/HfWr/MvwXdvwBFCWEdTkf/yX1m/
3r9YnMhMohB3CO6lL/8/Wb+W9y9AYbSDGPJyXqMl8T9Rv5b9r6VVYzESp47U6db8v0T90vVeVsP/
84Q4ZF7orJQ0nQy83cvG8esTQkwR7nHQDX4QpvlKx6qwrfqRxIu8XTGRG0/jmADufjbQunfBNB3C
he0lx1PQi963YXMSibwwREHBdR4iubB9NfPI2lk020zGXkeXmAfHaQHoOSLCnVLR1p/lgYjAS6jb
104x9Crp8CqZYSkoGf0YjR9F0CSHjqJvKBSRoemKcjz2PTO+7+lTjPPEtNqgK5HG6ox2/S1wO4q+
geHG2KevpDhBUhvQIp5oz0AJzxdrr9vIFSbC1ZgDD0zBMe/G9JFisSGuERdtqZ4BKTVoVLwPzmTd
OrGhHHflpYBmm9uFuKVUQXUWeAcZB2D0TUgvXkVhOVmIjAgspGbWy5j+7xFUvLlqwsd2Uwk3vg7M
mArvEuUwIyvPZgKzBEBYNTTtrr5pq/ma6ajYAW2OMn/KizrYiTB94TjDl9W9WPYAh4S4KWknATQO
4POZSNC1afY2bmzlS/1hDCW779QUO3KfOBcFP4Td48RohrOsYCUAWa7hKii11tDTlGFZrrsG0nZm
0kOSg00c75IrUBQ26TjGfK4oFw9GRzM+g70K9qPYx0O6TjyMITlOAr+HeHbu8mBnkYuEiDZJiXYs
M8Tb031Pe4iRIeHpEeOHvHsvcEv7stM+zBlRmhgV2AngO+tm8vDkmKVxduJ02hRd4q7nsPjJgcj2
pzRP1kEk2EYVuKwAMTt7WOJjt53RcR5rqneQbzhwvFh/NPNCrdOYeLygFKhFMRguMAPf7ZjoYqya
MYC35Ly63r6By9fI0jdmjdHchE/FiA5lZ1krt6c54iQuODjg9St7yY8QUfKNULNr3jlXJ+ocP2PY
ye6KKyPt92omsAl8Ye+QQQckhHvgtKs+dO5doyARag6OJYaufRtj6HK0Alxdt6hPM/SoeRExQ4bk
h8/6r8DwpoMI63rTRrG10QSpn0WMRAK/rE/UqLVFQE5ztOvllsCtOx3Z2ZbeEYzJNOvRTHmveSY7
v1edeITp+QyMd0IIHYuNd7bmwtl4bgsI0hzrpVUVbQNSCw5TC+XLCXtEYp0J98To/dToQfUBDalX
BiCWtVaucel636NYa31F1CAoBQ0LNJmSE0mrDBHSEktJ4xfEEJEmRQRWvST4uH24zbGsrUYiLzgn
4dXA0btGXYeKaFzhw0OwmKCMgm36bbKLlTK6e6WA4omUvAWRtYh4zZ+GgWZ+svu9aSfpfq51GCiV
T0mKyNYe87ty0OBkBgPoEiCNS+LXptQDfP3dEJy8ivgezcC1Rm8Kn9FcrdshKHdGakL772LfZagz
BdV1nBvCaaC7UE21azuPU1oR8b3dkIlodtjzGSOHtFz4G6gaw9Tak/WGykBJpiPuCMOpcMsNapYd
0WyGn6SpuSlZBm0ZGmDTiXisXQ4w0H3kpgjSlzYTb5GXk9Fo5u+E4BTroosceCUxoZSeZmBiPyYe
sD0jCMC3gfWIXDvcjr1+mZoaSgpkXwIHUEA6wU2dPDcQ1dImSQ4UU+8Qe0993cGhqnhcofaupOwr
kNYJ6QmK6EuWBvhiJooq174VuaVvVTes3W4c1gXnb/wSyRN40IBdgdfIdTHWTGnyFiRdRkHsGyLd
cq6qbmND+k4SaKeyp4fGUngwWnFJxq1nUhqP2OJXgtYv5jda+2wLz1lq0KMABRZ4tKUKc3xTgest
cXUOGorwuY7mo+g5n7X4mEBUmcCKwpggGn8RKKS4qYj0tP0e1x70y3jbLpj/svYCJnMDdr5QGccx
aE66C45OZ5F2ydRcdWRPy3rgrEsag08plqwQhMPci+TegdrLCiRuAqcygUE4z6J0EL+VkcO7Vhu+
XeWHWWp+XG5UIzhx1inn5U7c5AmiBhe28I3IL41d43t2mVZOwsbvaR5dzbJ2egAyN9YT3wC+9xTb
zxL4OS09TsxQdw49TNeY7OptN4Xnmqk9KX5Wt+EQSZYvA6G+/mBGTP8O1cIqzfRzbxXZKvfEah61
H7D5J/BALKVJtxOVlKtGtjxInrrDErI8WdmRcARG+SXq1ma6wEsI14ZMLjZxhvUEul4jcd4J5MPQ
nd00UccumXhcke4joBg3HTJ7nqEMcGXRcQE4eAL4NisnayZ6jeYOm2kK4cBJtsAGRfdqhuO0mScn
PIBopKI18wuvA5TLwPzoLII0lCa+RykeYdNi5ttW93EzM5kmGcYzk4A4vmFH4bMjbhvSdGi6azoM
NuPNuWShf8GOW6/TniQ/M5a5r6MABQppAj+N8kM1439i4aAU6fz6UxyjdKir3wc1HjqGKqLUvF2u
szIwPcQuZaq1mo141SVQe7PyURdNsY0LnoIojq8gkBPkkX1NzkUEgwovcR626zmGiMjDKhoX6oho
7/HOoCaYN4tqLqzxA8lyTezCI74IbWtG6c52oh+mbPV1UBcl7iBVr6K+zrdWhVAey85xsuQZXecj
VVaqJc8cUcfVwB2IqCMqXWibSCDw0+WbKTOiqgL15gAmXRXuefwUqJEFhqKZcZl7yMxuE8T1Wx8Z
TGkBNjttdO5K8Tw1ibeRPfrNInUPVd85+Ci1lVkWtySdq03ciVMRswYMSJuZENHAnVzyxayANcnK
SvolKvGn8TIaSvmo1o11jx+MdRBeYAbKOiu3/WDfpTXy3C5GgGNOzq6O0OxxJ1B4WcsBS62bUWQb
FeKfGIDoHbTe2bIpcUQL7WQfOO6T/kyLMd73AzZnJHDzKkW5BbUJMXuUrOMhfGoCPN1JngUbPMrf
qWE4J4caoc1J/Iw2iETgKWOUV+DXFlx43BYUj8WH0fcPYYiE0zCnR71tm82gh6i7+7s46WZfGSM3
Rx9eZpJ2N2bKGNKrq+5mGqaJ3Bl0MJaI8OPwgE1GN9NBdAh/lDVsioT3crCUfs7HxOYoCacNb8ap
ydCn2zNZ4E1UwYJA5ISRwfEnIl0I0bHQmdgxXMYcq7pVRiSNt2QxsjxwiNBu6pYs+mFWvm2QUBxV
ZE4ZIYmNAX5MS1lEMJLt2xX6Y6c/6czOj6NDxmqRbBP6xQRMQa0yacGPAvMloTR+VtgSL0uIAays
SPWkgq9wpVNHasGWuRFcZ9bgddZDtnf0HT77Jy8c3jW8PhZpT9vIFrt+RIwVkZuwqubCPAHOgo9h
u/OtYVVo/rv2oungcPN2i/OHm3MhMvASalNG7n2e7siCQcRxaFXzV1i556Zk9m7rVrpK7Le804O9
0wYPWIhBR08pJAt7P+lMDJJGPutaDCNIFXfYxOnbV6Jcmziv1j1KsQDrusyeSwK6qE6DeKUji1hb
OoabELGjV/YXa66RTnTpzZz4Zow4kLF+vDbb2qKLHLXbFHgXJwPB8pYDuXMtutK6eSrY3FcwPE7R
wMoREEiEw6Q1jplu7dw09jtqMsAPBZkqI6sjdFrfSFgeBw/CZReBM3EdmvFWjCl8nocLXldU4Fh+
E/5TjkVwn7VZtUsi1I5g+doUDW9gm6wlNrSoQdKeJjyjGcLD4Kk9zroGTJ3FutfxpUWjSyhPDpdk
cBN/6Bl5EukCUIv4obL3SYb/SGTZrmKYI4gSC29jjcaHFHnBnJ2GJv7Psx2y9KWK2SleepWFvNlF
DpQ7tYpN70wveg/hBqsfbpnyon2mpCbzt7Bo3ZU3eEh1J8Dyy7fgRfFRxAGCCqvchUjQAST87DT5
LTdcHGA51+to3rOVdD/Smt1wgOtdj8PezIOPpc5u6u4DqHfEWkPKkcThvoauJ9eOt1dmgH7QwjYg
STWYuyrYGwNEfo288Mhyn4x6QFQa2JCrwn5VVz0nNvEwLe383ELrPnnmXap9qKJ7HevwkHA+sB1W
c0iItw5s+2mcdm5+zso+3Y9Rd+brLE9uUezyxuBbMq03jRPyBiT1wUmYYrWDdUHfeDUd6tmesFHR
Dm+uN3+4wbgjZHD2swb/VxkXYoVYhI23rAaOWpkPN93awZ+LVmOLQ93WJEXhBGsqml9Ji9sLC3vh
pMRRYf5Nh6Q+9Kkb7BK6UXUTPGroFTbEPhAnddOnKlkDse39zjFxQQnPL8z62lL6rMOuukT41/aD
ESEqdtiCG4bQOmgWm6sxqxl7BncZ3s5f4zDxuTlIACkGZ2sMzrT2hllQ9NgInqcIDlheKX+q9KsS
3nCSHGvDVvVEDhPNlBfzYQyTd0JIsCMNBmwDJ7JWYoIrJKNLlmAKMBuLrQiTf75Yt8PuvjE7tQ9c
65wyUAo9R10ysyEhSdcA3wA7IAuojAB+Rw4bziwpP9NG26ShqDaQXdZDPzwGY4KnHQEnEVoNh7em
QcQ3cSpOej09Nba0NoYa36eoKXd2b0Cyl+kpr7qt0Yf9XUuFf6n7b4Kctlgk2reBB2pjxQBCLHP8
qRz3lqYYOQDIKm5n1Y1HUwu4rWEpzjB1WUGD4Wpq+iNqvp9mA+EmqllTFMtZ0O8xVMSbRjYPTcbL
4+buz9LBqCuzR23uWG9a9UQZk2LlpnKgWx+tbYc8aJR8HrwPJNguI82BseBag4ahAJOXsR7smAO9
QWtemcawl1G1TyyBWkvPt03GTcXQT5zxdME0g99jGtgSZXZEBl6tjEJZyL8CeE3hbp4tTlbA+2lZ
cHbVJBINo6gIKSkWeBPNeOEwwGhMXF3UbQ+EGneEDdc0DExt04iULAK7OqgKU1kSE38Gjp4Jw4NR
oiIRhB055phjkiJAgVVir43tkXm6uEGViwRQuyWww6m4nALKiF55EHejyh8aR2zjI+gJ2KxWd1/H
s7jpJmgALgfHMPaIbknTmzpGIjFzz+ke1QeduVoQbxk7wClg1OtqezvSEsjaTrax5JCgeeam2Iji
UJG6y2JNDe+mUDooZ1IfFI8fDYtZrDmZnX1JgL6g83Oe06nOVokjdDbKaNqG3gLsdxKxGcZogyvB
2UbFRFFsntEWgSEwnryJSmqiZQNEG0lvbXM6SLwzZ5EDXudqa2vh3uWfWQJYI/YZECmQzRVGqtcK
yTpEk/ColEf8JS56CeB3NbPfrQxOeD36vTQbievA64dGo3khbz5EmhUne2a5mQ7/cnS3zBD2mhfc
IHD+aLXuBmcOUG5SsjD8dTvLyW+zqb+RcX3IcMnnw7LqW7PiEFRxlkqClxCgNw5cjBH9MB1MRy8O
yaSdMtt7UxBS53Zq/XocjyrjkjWO7bQ7V4ZonvNDGWhEwGruX2n5mWlWbSwOen65WLFyy9tllQjX
HpyzSnr9qRUkFCfAy12Rzr5TxKFftwwi7f5RzbecF5E35BqR8KTa6b1zb8fjsWW5WmeJRpJFUyPc
D1iPdCphR4zGRoYjzD+t2dZAHGmr8asFbOZo56ANFOLauQ4Nuaz4kaYLSDdOsXak4qG4T0weJ0SA
r95AkgXIcqx8cu9ZZEQWgfu9J3dsix1+BWtm2HBIbNfFSHBJ0+DsiNItpGbuk2e/SUnmj3p1VbQv
CvXIjBooCHnYSSkOTp4DGq5WcLWHtWp5Ywe2+BS1gy/MktOh+Z5zkOJsAsvhhX4RzER92ujJeOTy
tole4omxXE7F4w93Gjx2D3sjO0l/lGeJgxYw9sxYFz0rb2TnPgZ8VJyk+iGcufC8epBudqWtbDwQ
asHzJC9kTX1MNkxFpWXveRA/K71WjM7lh2Y5R43225iIl9QD9J6hHIHGjhN19IDqEC/icPQM5NZC
Ep8TYsRo+IRiDKN0X9/2SP+hpRUDDvU22uUp6qeMDRa6SEwnL7064QgGaA6PZkq/0GPQetGpjuex
2IYaqFYhzXptjdQnia37Tiesq3LCS+Fic6hqbPu9SFsf+U0AWDKgHocrGmakILn6WzIG4ZpHhsYE
gjgULpZufHO0OllhWedYvMyru4J6yzVOXaoY208upDcZHeQcn2Tv3Wcl40rLG36md0ZWEI9OUWVH
Vwwe7rpq9GBdR/mD6rwN9X16UFPwZA2sDDgyD1oBMiKE8rXydBzVLdFWm6JNI7az51Ak91jX+vXg
uuVWShszA/1mNrr8BEWO8rMs2bWy4hhI71XN/D+z+qnX7RMT/eCIr1nR26vF8nra0bvjFA+9Nv+w
FGBt2Iy8YtFRRU+kcelmALO21sjzW2KPqPBvdO9jzMgVCTXjpYIJWWbawCNfkzjR8ewhNjONXvPV
qG0sHqqzQ6tVS1jm8CQVKzdJZ7oqxbzvlPADoBc4oA68xUg+NPc7l9PsuPlrQ5S7MqBQN0MPbBEm
idR+hyypRS3oI03Q+1OxoishAbkM5AiHXB/xC2dhJYRp1zzNqBh+ziULUmx0IG4GNk4xvafhTI5u
jXQSFdTKqtRHjTx7PRhGiC9c7hjvH/VxrncCuucK3gxxcy7emTopNqPUvkWzeRM66akjnYASz3uH
/rfp3T7b1QMStDoY93HKIuBE+nCfNY1x5C2HSVtaLy7thVtvcs5dbGGKErbaeJ6fClqDrezrY86Y
rO0Q3wDrvM/T4fvY1K82PXrtqVa+h0l/1yZQSmEHQOa665EqsVIFJFMmj2FOGxW50trkIuiBvxAI
tY4c9wc5bN/DMeFokAaPqf3Ud5LyXSc7LJOkBHTxfavMetMb+GNIQbsptHGF02dE+cBqTJHH2zoY
P5rqryAy6a4QMbbOdThCBH4qGT0mhMOtjCG1/KD5riJD+bOhM4FcAglMKwXAj1hB5OK+6vT3mn59
jntiJYr4rkx2nTafp16/Rk2wHYPyubUYb+M40/3ZDtejEHskkOGhAkxWFwObQyENnhcmPl0xnCy+
jW9WZufrXGZL8O+RHvO3jKvM1ORs2wSeGgy7VwilnB8cL4VUwMkmF8fB9GaCoaDT4mBeJcMIdilG
KJ+KtQ4FrNcLcWw8ylthxPdaYd/LND0ExXJ/peGx+I23NCiIIJ7zbG3YzmqMo5vU1K4G9kN6ExH8
RppHY1puEiXv3Yex/E/2zmS5cezc1q/i8BwVwAawAdw49oAkwJ4S1aSaCUJdou97PP35kK57ojKP
o+p6fitcA5cyJZEEsP9mrW9p3TJde7MVcjC16RU9+jHjoWMmBMfBDndyJ+D9vx+qEqqQfptqw64U
dP9UonpnbH9oTRL8C4WsLg0JGU7wtTx/5up7ilYEXJnJYoKGlLnL3tTqo+DM0nTnpkjEu1Rw2Kvg
XHut9Ub+NYlbdptIilV/GQoeD8RNK1Nf3Ld5M636OEDCGaBAAwkDbb0NGHio2ffUnsA2NfIUtcLH
FVWlp8jmpQ7tzi4z9caa7RcfvrUbDKpA46s3u5jzQzBNuc+FIJogDLf6hNCOd17Rp3DjtyRtTM4N
PkS4dbHsPKOop7uuYD4VUNxUDH5XgCuYDByb2s6PPbX6GCM77PTpNmb9NzhttU/U7JHgCevOzo07
nLyBm4r2tmJIfkgj+C1d1uTQuOaLk4UWg3XrRahjd64LDfFAeCYsDlCuzUKkb+KXoXVlZaK0oMJQ
00I/ZjYfkzo9QKzVn3yTQYjsoXSDSFo3nbqTQ3jvV2q2dmrzxipxCxbCOHVGdzs2HRQe0eDMrBIX
I2K8DV6Y+Ic4/H1miOwaumR8D43qe4HuatU1I8Sn4cmGM2WX+ped955j42DtSEYFpxdegjjtNrhU
wNYk2mke2xerKc/JkOl4PMfX2fZP5BNQqCjljYiB4ZG5wMSTrR0CvjXztWlnh0mxbovxpmkY1KCf
xZ+d924Wm/4yMn0Ycye8LUceMSMn+o6hNgpcoAcMdO8qIIgdOGRTFdyhJETRtLGAlY7bJRnYhrCG
xAeikN0omYKc9SmWkdQxMLDYGkf9sl7Vd4NqBmydHo1UeZtYeWhd9qX41l6Z9B0CFsLjinCLpW9Y
ZTo1VQnEdK9X8JiTjtzC2QbhkPVoVSquV3Il8vd7gSz/qCTUcoUOGA7HTJvPyFKgJFAbGQ7nJHRi
hZJy4HjbcBjd9nFEDFxQ6C9xt9hoXDPssmuJu3elj/zdgMWvnsphbdrh2ZrkXdoptVu0AQc3tkO3
q8DZJS1zSU35jn8DS98kdrJH8ZMWDuM7LH0GIYC0VMajvwC7KJDtnZFF+rrCiIK8T3zoldK7UUoO
phIUGIKssbnRVIv1HsrNNCN71dE6KramGVxGyG5fl+1GXY0pv2Up2dDOQ9XvIXW+OdTvmJ62mkZi
/chQHpjbWw+MnBlMtWwZ4ifBaH1FkCQWbj9a81yxVoKchKmwtiSGdpum1ost5fapMqOcK9/MPDMu
zqQlR3sjgnNoOtWqdnglnFUoPMi24MLjGZiou7DQMAizqO86y6sqn7BCGwmt7T9opv1kBtVJqwnb
q0V8w/4Mf1yQ3bUgmrKapwmYxQPPfCRFvWZuGNe+5Xi8iE3IodyENxmfqRtp2CflEDxXJP0whzdW
pOXsDTO4ZDjkPVNpTrSX0T7C7yk71XwZNK7guhMcyAnhz0n6xr1jbUTHkTJo+hV9wadRVKRHmDlx
zTdtwfUfCVEf8m7mDpcnJ2z6jUSBDZozGLJuC7mLuVUUf+RRLVwCwHgwDQHTAi26R6cBT88Jucw6
UFVN0XHyEPJipgbZLGq2MZxxG6d3rCueHPA6m3Bk5GbNgWCJxti70uSCtBE0OznD2jADx+KzTaJD
pkzilE5Xek28LJto1eOhj9RYPwkMy1f46l/OtQ5vnKB/yCP6C/g6r9wLZCdb0b0SRf5qboCnIcRR
TIX+hWsUNiMW8EWqy+rvqbdtMC4jw9CA7YERRg7dQ5GyYW/klTIEyaPm2WbyPIUFw0yH8mzSZ4+i
2rpBrvXMLtFxW0096Wl0Rypb53YdFL6K+JpDPiFULmuEaHqQ0rSWmAKIT791gNzbo/JSOzwnarZW
a5Gr9opG4qoywb6NCEBnS5dN64hbaR2RTjXMr62PkmSw9VcMsd1JWgrFXZC/9d1suvNI5CsrHRJa
W6PZDxySI29vMFcfM8Eou9TpT5ECAYkN5SoKS/0ZmDqrufRbWNOIRs5QbaKSpPYgMlKev2iYbFby
APBgkNEdgOjysjwa0eoHL3pB8iejiiZGEXfTREBI2hKGUThNBHtUn7CMQnLuq2ql4yd2i75gpAeb
xPNhEK4SvG2Mo/yT4OyCR+5aEZMBYuE2aVGGR5sqxjEanKM1vbM/aWvaopGqa8IAPbbYlGk8rUp6
dvqSJJa6Tys93nZJeV/7CuvtfPCJLXJWSUnviQAR6BspC+tQTA86SYprfr8slRXG6A+csQ85seJb
Kp1iw2cB+w9e8Xp21HtCQGHR9IrbR0isszqFmxgLtHcZ8zzVNLMDSP56U47swNNWeZyJd/OqQbqI
a4npiElsQZ/CkGOl++1nkxHxDPuQ+QiFVVnBP0iyxfPdMnaXvsrcyK5bNpXp3k9KSSATW3VzywqT
pwqEOCQl0f1UwWeUcbOlGRQ7jkKzh0NUy2RjGMFxMq8dfo8dUZscOTn0dKVFkE8hN29JFZthx3Sq
lwLX9TSnOaS1om1HoueYzyMcHPKPkYRX2t3JWePop+7tgtoNTVbiU64cEtgTXgHFncnPoowwmDyG
JIQgbik/nAxxb0h2GrMhBEX91DBPNjwNycKq0abGa5fdYxJuDN+gArawn7PC7RtJPxegRPAN7Qlc
Of449AheNAbp2jJBeyvJVys1UL6zsez33v2Za3Is5mvBimc1tKZ2HpPp6rQJBfkxHNMjJTACgkje
RY7+1fuJzR5LO4j2kM9xCX4KIsC86BDarKJdJ0jtxs6tTwQ9o5f7sBkU3rVOOdglrsp8ag2v6vZt
3diHVjAy1vuZNI0AF7wPcpeXFtxMwg/3VQb3CPkyud2UNx23ZKww/88Sds8W84ZujNblsiDHnQZY
pV83mcUzp5renUIDdphOZ2UpStJhPM258jHnRA5YOpVXiG5sYsFPV6lcfuA/1H1pcKU5Ie/93M+H
KSGHqtd4JhPS6zaV/xYhMiza4TywKEN4yHI2yab3wB+femth2jrZLiRkzy3iXlmNJNW5YhwFfn29
2xIwCgSjobBpimtthCPzu+IwA2HagkxAMwJNkPvAEuu+4DE1ZoR4Kl4/ETPJdihYB3rzFHIabGxM
vusRpP01Oxdr0kvKe3NmAJwEI3MO5ssjV0FisQ5ni6lHqcIYXj4HGVvOtKzRAMzxLjZpaqDDSWRp
HWCD7s1hc7Opl2hZNl7Z3gmoq4iw2ExO1K7LARsGNM/SvSNapbkvqsexBP04hyeji2cAGqs8KG8m
G9Z+p3TfmVlV7uyXTIN1Cu0kBlc7+Z8QagQn/fCY4NPsDRQfFWuRvpwpXfBkb+Jk4sNJaCHC8FlI
sz5aKSc+QGRTZUjTotjnGJvbY6Vk7tR/01KsE7TDWFJGLnFogCbkNeVgbfNZpRxbDFBNZDMgbu27
RtZ3uhYdwfcZ646z1TVQ1zAJtHhOeYRb7eq4ds4O7FZFoq0Kg/I6kOTrtRqTHjoFJiwFrH0fo4TG
um8dWWwFdbaQCsQUt1LKZMVeNd2oTpBjuXEDdBMbpsX1pnYjRBV3cYxzTjW0s5CKZ7EvX/dzDBUO
oluP0G8bWeIKiqpmgkGWVBROR40HkAafF3f/OSCNaz11Kerp0CzZdqR3lTDlxq7mt0iQt7oE0apJ
dgpH+HRoDI0cFuKQqvdD55BDWJTk+3FCdRJadaszjanj+TwLxViOOvitPPgmhbrabwe3adUDHoJj
UFA+oKhY1pRxD77fR3RCf2VluDTL5RYyyN0FH5ggyQyjdyezvvlDU4K6tqlblOKoBul9WZLytNhW
i6wXC67OWvsdKhI+WJsovFdUWh/wRt+MijdZzXWOyqRmq6MXbyqir9EIdVeADzdL86vRk3YzFmRZ
KX56bfwcExYXUcJ5zyQfgMj4vTAYolLyaozlFDapQAy8Ok6IX5QEHsyhEzKnOfQmmYF+GgEutvnw
42KXTtndBHcncVIvHeL30cDH3kfRQ9mgC6VeJTSDvBhd9ofKDL9FSeMfk/ii9gT5ZTLusaX7niBb
8SIWThXUCA3qOwCipulN/GLi1cRGzwaX0MbCIRpMZ7DsS+RyEjoJT2OYwFFO8EzNySvLR1HRv+eZ
ed/V3c4i22KFOJN1rD44LkFqzrrr6kOQebis8kvvgzxCP0b0smK5jdAdOPF8BrYWEm1RDdz7uCxi
9VpHfJqsoJkRYTDahlCiK6Ege+OXJH52mDcsBzh9naRBEcFWl6l94MWg5VnmdtsYctqx4/TrDcR0
ftvpXAfAduMRhfqo8t9mtLAqJSSOMRXYdfvWD9rFMZnxh7m+E7IP3F4y2jOGvNhkRvCYF4MrQSv6
5EaTYo1+qFMzNHSlq9jQpmNo950cSXax+VtRZNL66eLSEWFY2gDKtFZ/kVV6MNEAI/36mFRVcdVs
3Ko5MUElxZslPSPYVrK9Z3SbPwmNOTIqy8YOmn2TdPeIHT1h+xniJvnEFQDHOJk/cYrdWkH3WQHX
wJihhvvROpY8d880Z4qxSdXB2qGSIQncHM5xaXHVY0GDB2quNML0VqT8PA2RPPAq2JTjiUJ9yRa6
TaCWlCtqgn7D1uRGEezXNCM6NTbLFpLR3DDNd34Qv8czMOWCXMO8mKjOY61ayUSnlgEGWVrOHsh+
zrSb8z4PHZSj9BnrmonQpjGqEXIWzUIXx5Sq7JKA/DR4WJEnA2RhRl6kV4HEbA6nam9N5W7iftjB
TOLxoY6HVr/0Ja03uo1lqWW9JXVBDTajV2DJSy+dqe+SQknJQ6gRc7GGTPrGgHQ4hvVdytzZbELp
tXNor5iY7QJMQK7ScYwbPgkEs4wJGIC2N4XmysrsW6sU56kaubY1ozrNSuxO5tlP51uSxcPtLDXC
OGv6auQMnVsG4aEJ9W6tzBMBvEPt9tRoHLgiaQDrIZWIrLcyafkUwh6ejaptdb+CdMzidNOU7Glb
WZzEZNSroWpAWgAJDsaXPprv00Lpt6aG3FuZmpWmDL3XcqbHdGNbnMr41UJ2lWXmn5c1q7WEtyIX
mWfKbghL86pQ8u6hXLaRpuOsBi2uN5R/V5Pze6Mygmb1AEDbCZVLjmpvh0lnR4zMe5ssJakc2zVx
APEarxHDLcOaWUK14Lkgy4ysjzc1dY6Tqzul7q+ZY31fvkBm2bhL+u5rFFhBsGSLQyiGb0Qg94xy
cXPlib6dUw6MMkHKxP29sRMODRvSeaF/IaWdt/k4Ipix3mJik5ByiXzP9hERnQE3Qy6qIDt0LszH
12kCSsr3wfW1rB5lvRY12Sgy6p+1uFxyKZDGc6WuVV87QbrXVm1m4EWrwIIxKUuZbOnniNAr3WaR
QSyqorL4nKem9ALU0qvOV79F40hWckX/FYBg0ycIa6jtDa8X3C1Y+86p3aTeoBkPfoTClUALHaSA
ODJdL1CECp3ZgukllM3Ul82lXDhxKD18TvxDQnywYcv7oFbdnOCZCd8VM9WqY6fd7aFZkciIuHTd
ZgK6I+yLTaXYoJSlhYoy/Yy0bSrqZN+OmINNSLHVPI5bYOqD7XSrxOmsFaYKxVMtbTfmPYGocfsg
/ZIHBUzvEq3iOgq6Ab8iuwnqch4QuFdCtTlOWid2VmUeYjNmZ04BugqJ+dyE7KJGR6Re3bf3WAvL
1YT+3yNek88EZ0BR1fG26fsnNFi7gAZubvA1yqlmbouLuWRZi7lWVvtKBN/SCByez6sz+2ajMEVe
i0RllWc7b6Q+LAbQnkNAy5pD4+vulLOf7JFaeK24FIkVnLh8r7kJT80IpdyYk0MiWC52WHCwUsj0
w4f54NKLO+tayupMOYsUIsYgMeig20m/RCFIs9FKO/B8mFgtUuuKjcxHbN0ZffbatqnYwmRlk69c
IQKzMapqjPbgIDfc60LauyilsyVYjbDivgClnxkcmz7KkYxQCzRktbXP/L68dFlfYgdRwm2gRzzL
rQBrK1wVP0vvOMRSt5S9OwXlXs7lAWTbqh3j51pAjISvyFFWTWzmGe2uxliVwMfab21EU4IyYuIs
Gb2CrUnRISIrTXHVjAILQv8NN6nyRFTmynK6sz6xQl0KaUbv8qlb5AFzvR+d7mT0jYVwQwiSBgWh
Qo06uL7K7gWGvoss94U+41NNy3JfWShlVfHo5yyho2wEi17MG6fD6UTx2LgcIlQERklqbjbLdQOO
DAcn8sFRRVZMA3kaSjZR7O6Ug54nFgNQ5x4CW4bteU9fp/ErDZ8InhGEda422QxNGQnlTeEJkhoe
1GQ4Drp5W8LKSy2Gu5N4AHHLzyTJ9WK1VIaLYYeqqs4RPbaIlxaJz2AntzXKY7ImuJdIt6Ip4MnU
IrsM4oG0wZpnqY6CC50vKe0dxG3FAG5Yif0oTKYAvs6DKm/u1bx7qs0Pcj8YXwSj4hXpW2IHy9yi
grjQnCLHqQ+ROjLGCiayrYJ3TU1OeB4Tl07hPbNLLh+l28tmTLZsiCpGTCSJFAmzmpkEg3VRq3gw
BKrwRONRkEnx0vWoZX0k8WQ0mDxLXotwZpWG0wD1HoLbdob2a9s+OtJNEctqQx756JWtONbzY6dj
KAHKXTOKXmJSM7LB1MuCYPW63P6C3BtubUEbPc/IYMIFgtsq9VEOrL5YwLcbvfhUgPPT8JXRxmRg
yDR3FhsMlJj7U+jk0ejfTLpe7lgNmXXzjWpJAG3VidIg6j3heNbrhrxGrVQ45VJ69cgNAySZnTY/
iG7xG+kjq7JBEAoR9R8MsUw3xVGdalCUqqJ+Y/+touZ/I6BIXoeccN9+xoseMdrtOvJZFeis7Fte
zPGqhoYgb8DCFsNhy5Fy5AorSW4MvkE8eBZC3ER29RJlVXKfkNm3mrjHtg0pc4P2FAxYsPyINsm3
PVGGxjqKyAAcYvTj+ACZUjbDeKZxCGlbo0ieLRCfayfLqu0Ik2NjcnD7ZrYnOwA6UhDvEkTi49Bw
VSdW7prMKTftDBeA/iz3HJohpuo5F2TZXpSMgkxTJ7RoNiTwzNdJCdbHjv6GjBbmnQxg+0Zwwyvp
CggJPqOBCfKM9B3XyLhtlhGHM7eZF0wgtehPuKpSgbDPIIMmh7O6Gq3G2tAKF4yS3mVqSFfJIwYr
IUuyysF/pZlqu8+V/BwlTM4Tw6BXrEya0THZIFtgEFbNn36tazSVDTtaR91qbXpjpEnFUlAl03w4
BOE0c5Li9Zl8FxL/1vCX+8OutZUc8nI3sxLPFBEcybenk4Ce4A1TgTTpXYSdvm3IjIBD2cRkE2fd
GioNpB8tvwR+wXoiQSfVWadi1IujHrPE7f2BPVO17TOa+9CJE8ZetbMfBpgIas7dRFSYa5bxd1tB
j9h3ZnIy58o/GlyqgHGBk1tPFfwKt8LM6oHYoLNruHDiOP7mE9a2kmN0z5nCf0G933ZKielGz1xI
2EwzJblGpbkWTVcd9RuNARMUAbkZsjLb1ctMySju7cqeUSRknyYXqQmKbJNDnluN8C209DZQ8AX4
wNwz8Lsiim4tdTDpZ5zXRkkvzsJG4VHAtqT7psn6dkyx6gcWjoFALT+MCFNJ7Fv3vlLtZpnErjqo
+tqZHSLSfAWbBgCWlWEjz51U81Pl9B4GJgVTxfFiqBnvGNCLJRshO1ufhll6dStHImebZks5XsyG
f+YYmwunO/gGIsN0qhavBUJeVT05FatYmriKh0bhMZasD6UTHhKNVh2ZKGJjh1z6jDyCVWWOL7qd
4iWqmKuGBSr2dhq1XYp5dsxz55Arn6qCbDXo2UVbSZ/fDRpHdVdRzpOcjS2yv+10ErbyKa0wl71m
LF0f1HkPePSa6aGy8ROJB3zYxz4fsXAKF6SGwfJpZtuP1HHXxoPC0dVTK47FdAp69oG5M6pYFVWW
+d3kVmqncABX1VFTYo/FKudVQ/5Th8Vs5/i5FybZjpFIC+C0tndi8j+CWK7RS7FU1cdPgovkirAR
pLk6anE5Lur2GlW9agW5lxTNpbBmk6VY359rMw02acrWRuuxctmVehbaSBih9RjU0W1JttJaZUq1
bisw7aYVMj4mbL6KsjPsDVQBMidxVlhbYliymCyaiThqbMxbTFzUUCOyhrF2whM9GhVqUJkM7A1r
3anFjkPqd0LXf+RFfigy/vdfP1mP//lfH+P/+SjKqY6CsP3nOSJdqym+t3/6p7ZfxeUt+2p+/UM/
fefmnz++HHwVm7f27af/g8ERG+C1+2J1/tV0afvjt/j9T/6/fvFvXz++y8NUfv3j7x9Fl7fLdwui
Iv+jRxlP8Z94muev+v0tit9+/Sv/cjWbKi7khTQuBJGQjr4YlP/lajaM3ywIlxoACt1Bk7p8JS/q
NvzH3w3tN1XCvnFI/FEd08K6/Dca5uVLuv0bHnVTU22VOo05pPyPXM0/A/UsYZqqBgWdrFYM9xa/
4c+e5qmrR0s07BvspOyJNiKDFw2CUWXMSo14iQ5NRq5d2aJSRGQVNsNRxxRV1hVMTjpTWIIRGaIq
UtaQxBlU+NVhbk96wSKV4fBdVWU98lKLRasMN+lks0ZT1nVPcoNKYXNgBgaKFr+FCMa/IgksVvI/
GrZ5ccLmjQLkBe1Zil/5rnR5CqMDhq22Yr0gGbqEllgBhr+gAnoThMo7Nk//AlujqK0PmyjDpT6R
eoeewfn6w0Vx+y+b+N84XW9Rq7cNnxOf5h9/GZ2PzOEaIKwG+yQpvMsv+wcACElOLQ/KBKJQFT8X
VvPS2MU1skroSZDEY2OHgnQrJijgzTiEB9Rkayb5Z5nL78ESKEWr8K7qIWvUBk+0PZdrGkJ7Rc1i
oXdrViXDAvi0azWyP7XQfiKAIHY71E4m+JcCEFOhCprNGlNqZLZXZWZ6FUfKdpDp05+/1AVa8Qef
PMZ5wBQ2rxVKIQ5D8QtuLuuB0Ck2lDutJ4xRDAEOd/WbnHBoZpinFnyszmj2L7gR/+v9XX4qxnyb
8FBTUtf+8v7CgjSaPFfdRrOvceh3aCMzb5qr+i9gQj+jY6zl5XHXSgkEEjwi+UM//yCLYisyTXZ3
DOt2oEsrd1CQ3gL2WqloGI8z+wD3z9/Rf/MjTe514I+qBBr2KzxGZpnZUkBpLjNqcvVodWg7rCuD
hnHVOKhdCFEo/uL9/IU+/ON1wlyxTYPJPLTNH1Hxf7hgwbY4QzQ0o6sbhnlI8WYL+dhP+XEo0+Os
jzeFnLeBhrqy6KS2+fNX/G+uIcp0afOSbXCX4pfnkpWiwsdfNzJLxYVSjuNu4iCPc4Jb4lh/LKRC
3nLu/ec/1HBUHonGgsWRv1y4ij/6YpLx5GJAvQnEg2nyYnt8vr3xMvZ1vBBW//Jt/oUqsVxOksvV
kqopeK9/RcBQbbMPoS9xpVG9KlEASJqhR0SoOUN1dv/Z8GEQ+WJrKSCgFcPrXYZF5C+u6X9z8xCM
otqcU5w43D8/X9OlsHyrkSmfdTTuCJ6OCRzi+iqirz9/h3+Gu/y4pix+kK1LDbA0j4effw7QwFgl
Gg68oUOmTUpCpRUSVLhbruaS0CUtRjUiAIj8z3n8bx69YJ35tj89kQz+4QnMSoqLmQvr5x8bdLE1
IUiL3ciwOo+s2WugKNkx0W5a6fu0QyaLZs3aa2FC5HL+yRUZMtlbELNR+65kV95xADRJqW9HzJKR
4z9mNR6YAZVs1uef5JU+iozyMEnmva02u75jQUmOHPAInY4bA4xEz6HfNibt7jQ6nxrUeJ8uJkoU
yBoPQ5h/LJYRPcqeCm1+HrLgdYyTGzS6rK4eKOwY7SD1DfUSimg/bsbEXDWpzRSknmokadqbVVhn
wwqJxA2+xQ2LqIhcopq4EpPltp18QENi1EwXa0fPQklv8K5fq9G/lOz8Bgd1dQbhtd1rg3pnaeaD
r04HLN07GitiWmO3MuuLEc0g8cn45nsgiG3u2W1ihVB3BkuuNDx1drDXBFZ/LbgYNcIqPH3n0siO
6HIm9sYyEg9DTT6uwBLgyaxG0mhU74bdmQdjVB6mlpGd2ca3YxXan+FQBx6gzvrIewjLWjuKiqVW
6IPeoM0h9tzvTRh9j9FQdSdSrK6jzIpjBO9OqAqmkYS9pGHTjRVBF50qFSYxc5Xvg36RUE12mVK+
Dg35wi3lARnzwb4Ie/aFxjff4GA1AZKdWol309GbMx/m9wS/Ihx5FE4ORBBt9l3dtxgRC4kuSg+Y
GmTaCGdq1o+1smmxd7GnGlBZ63hQi3M4E2oWxL29aSSiZfz/89yAGRGLvVa5N1oxnEif38Q9sRkx
hnlPMVT/YJbKM5ugrdk6WNQNNFOOo2/pksvjkESBF8JrXkUmWt8Axlvg3PRBWBznRN5ZajSdECDM
7L38VUQlhiyr727n0dnzkklA95n/VaQxtOkcPbGneHZkcE0q4arjGG1BaaM/ItaRSeAmKpK70hnu
dfHI8qi9V5BRgk8IcGKQ76b6riLGF2M2Jvh5usqCJYdpo6e4yhm6ExjRd0QZ5uDuN1Uvv1c55l52
e6seZs5H6aCloDdihUXqZ6R50O38nRF1F8WKv3UKC4wZCvlGU1iGZz7dEOvNDcCPx9yZPo3O+ZbU
k7bLEp1pTU/PnFAIca+mUZuvm5lbDlZBu+t4o1qLRF7WbbSHuplCR9TenBblporwecvj/QavTBnr
V3tR5AWL25q4i23FEtZLqXS8slikho06w/IZMYKqYeUyvhs285RtKXFibJDB5BrTBfynv+J5O50j
AVmxi8aXvBR3vlVImB/JvPGLOmJf3xNBmUMcpuqgXsu4Rq2q3EWIhw+lHUtvmqJrAof9CArjdip7
Y9urg7HWlwlAa5c5AEgEENPcnmu2e1ygwHyDQHspizVV5l700bPaZGQIFjWKTKN+mfIWLItxxUfJ
tsScxbY9D2CbgK/1X6FJ3JpsmlfiX0x31OB/NiLsYfE5rJm4PzZmqN05JJAufrFPB/Zj3ug3KNp0
fmO2+i3u4DR4udipmF10Vuc5+JFrErSrtMpXBJl8hEp4jDJyLwonv2tatDmqaFmppiZZ2+G8ToCw
4zj4LnwgjX1j3qWyDrdCOQYtj2W1JcI7iokiLxS893GAb1FFR7YMaBpVOKBmlFerTG9tpvcrTMYo
tJLszPOr3TtYgibjeczS85QT++M/5yH6H0YrDNi1jpZlei5KVGvZDPmyaZzpgdCRtiEnpFc0HF9I
pNeBwL3YjmhkSsMmJ6d6z8f4e98AzqiRTYi5eQ1fob1dEZtz3fVQOssH6BDuNNJhOUcB2ciluZ+2
qqy3VkHYDakhxnMIhG01TOz3Ap5aUIBV3D4885coy7WlluO+UqZ5jVr2lV8o3ycRw0cTWcFaquBS
wgkthKhG2JJ6aLkBbcI6Rct2w57TRK8wj1AHsKbNY+pFwKh3ka9tkyTEjTnNMGqEgg4BNF/Qleq2
B2Z0FBMN2kRaLTlW3qDk3DJI2ywjKjf2U47el3mkRvQvo+RdjD2WPTXz6UTHaBy0CBq1J19bcOg8
7sBgEOtn1XXvJsL66pzsqPn549SwNnd04rCjGvUZKsJXTc+5AljX6Di2EEJshgSXIg8q2D1OpB/p
iQdELxhYMIu1H13UnEfxqUd6e8mxBInS/LDw7Xph218Q5BIu3wpc1fMd6IqnoQcWpYT3Sap8lvG4
1nKGb/lwX5Ef6c5M8tbNVB6NNga1AB53CrNwV6bWE6G97FcJegYW+VZNbJKcpHiq88RB7ZWB9cnQ
K1YpIdhRbNwKK1/N+j20sPE0Vmq5ihBCbRrLX7gvPL+RbhXreuBQiPubsOFPB0bzajTOUWubRwK+
0KHxjQ0Z3g+xvPZ5chZ1TkRKGnyWNpYGsZiX1LvMFy8WNE+JNe+GVKn0ai7qLNR5pBGAjUClyjgz
ZF9AJuChapPvkdXvDL0hIsl5T9LZnU8ZMRPrLorfpVMNB2xJ+xyp32CDpEGAxSWjTl8hOmHm7zYl
kYlzK0/EA3Ndc/fnVZr+v0p+2NcUwJqBPMQwrF/7Kky9ZJYxX+Lw6QqEnxjNZNt7c+8Ym4AkxVXS
9dmhrqkvRiUYD0pJHVSBMUKXNJ2GSX0roEqyTLCXcGpIkWnf7oi4mjCjQ55mz3WyFQyRonmelxVP
l4XvmZq6DkijltygKkzTSzxNX3Isk0OX+6fAst7mLtM9BqLB2iqUEW9HtY+sWrlUzz9e/v+frf3F
bE1beoD/qeaXKd/vM7llOPiPv5/eWjT9fxzG/fgL/5qtCfs3sJkW/ZqEqEq3+H9Ha0L9zSHpEU4f
parOFoz52e+jNdP+jTQ22hxLCEdlZMCc4PfRmmn+xvcge8C0DCiQkDz+o9Ga/qOb+UPbobI3oYM2
dZvpE3TVX8maSNZb/HAOqBJjRiHXldSFtFaNoNFSIGUdVZMARgVt6ZSVB3KQJj3dgBjkub3VakTS
7b7u9v7E9UmX4uNDMfOk8mBKIKlhT2QX7IniJkdoiGo0cfDjBjPuHK1TIJyS2kmgvCIPavjAouIW
Np32jTXjjUGayawlzyzsBctjPfCSjsfrQgcEoGOmEoHcIgzo9Kc0wqLLTblryJ/YIIyoJhOfcp7f
hqhrJhg6xyrWz1ai3GujfOLMB1xQw3kWiamRAjKcYPTn+AT8o1SqDeXSOQ+Klc3uUgO26Tm1/mxJ
pfHMCViJRLPaQlZudPBUhfOeR8XbnL3Nsf4ZGK1nkH2jI14ydIQBSv8o63JvkDayFqFusmxNPPR+
18igvpfkPvjpV6a9jKmO79WZlyhrE0FTz/uf+m9BWB7lf5N0XsttI1sU/SJUIYdXBjBTpEQlv6Ak
ywLQyLkbX38X5r6oZjxjWSbB7hP2Xrv+TsoRd290ncz8XpHpAl/i0C9ikfrdo5cy9Y7mx9xkHkWa
be3KVm58Q+3cXmKt13ByoARICRDHq3TGr81KHfpNCYgAxBGwiIhgyFetAQ/VLCbaFiJO0bk7Qfwa
/IPvLg5zWNeT24Z6ijqwGftdoBdvTdm/ibMv9H+pV92WF7lN7I0bqO8+cDZ9oo5DVIelIU9jiXtC
zaAIkpVmud/EOewbj+t4Ii/UvrA42kwepVcivfdcA8ZIaY6cYD9aFI8sUFvPuo/Co/BmKenbESJJ
rGQ8dVyvEXGtKfDxZQt8zPmf/KFfyOk9lqsRAhfrffYcz9l7UL42RgZkjD9H3EhtxuFbnGK046PJ
N8pdDe58eWB9ighPkm/4EQubqfI0qy0S47XwMnbx5VfuzShTHbkRKni4eWsieNPCgincJgWKtqpa
g9xx+3UcFwICRoBrgSJk6Pq/DDU2ngdjr/3KdP1ApOFP+xpX8anv5KPWyShrfAhVSbXR6lJbjZbe
kXIonhx9+IVVs7WzREOzUa1MtwLl1ZnkJ+dwTxL/HvUAaOxYR8oB6x7UBmvYXM8+EslGrTXsP51j
OFvkK8gMZqBjtK7Eyjn6OiXQiagUrw77Cp9fbbLH3Y1MdVmEbariqA8LzmHcjLRuwwiw6k8Zbcbo
O+2mXVXk4jAmXnrVneJcMMI/TMB5VsUwqnvZBO1BL/t6yzoyhz4IZNPAQaJL86J3GQELLm72Do/V
FQXzq24X9qOIe/tlqK69hx89SMZ7j/lZbwnNoR6Z9HVNTb/N2f4mdGF59gflY+eSIKtlJJ2R75dk
jwGcSTImf8fqOdEvPTreUhW4gzJANu6epZMO/GbG15cZ8jUGDclvWinEsKr/bTyMIHC4XHQ9CSs4
d3x18Essuhz2f+cOVX07mdee954BDuQKiuyPCf+NMo8GYnLyAqiwXkYu/Dzidne+Ir0Nh9xERvS3
LKsDOmSYRwz3TcCCdrRIzFaazuFYMH1xo9vYXdx62rZVuvMb9FLuyN4MO3fxYjQzM51uNyKVzj2B
ePUuyw93AuiVkwS6N3udx7zZROOjn081nvmcB0bo1yjWb3N575ABNzvylY8OSjPbeNUclJXuKm6v
DKRCeAwIIrQdxuldYWgnFNZgLJ8CK4EySh5k95nAQ5ojdedtWtPAbRp+Pgxf/Q696gwFI63vie7f
KupIYDMJe3yWzAqFeMHwICkpxOWjggIAhI5s7ozVrrXRYtiphrZ2QLZZGoKiPrDflMhDVuXHxTZd
wgeDChbF6q0w9mMjN7P729njUQtQWHS0CaI+kP6+FWxluvKDxHGcEO8oIRYIpOA/YKxYtqc1Wtk0
v+K12kpCqScVv8VTessYMQCSHKxjmv0lFaf3cJASiVTQihRKY31qrPKJgjJFh952a+5F+IpsfDub
hS6i0ZKkz4oo+mMWESFR4Y5DzuqnLz00EBfk0WzGn8XwVQAgSQrz4BLMt/KNeaWPNby8cxx8NDSG
YzqGReFtdeNPnPw2ylvP6rfrxd8GFKiS7m5K76nhPdqS41AyXQ3MezsaK4mtBwY6VjYeNkwonCcd
623E+3T8YmMXv7OF32x2dmACqfrb4Wp2DInEsPF1cWgwWbCG3shkEyuXx4rhjUL8bQZwpvLP/34t
gBvd0BEMorm5oxHa13YBeQhdA8YIZZMO2CRQAMcpMKTGZK+cr80JtKuWvI2zhZG7JU835wzK/H2v
epTS2YuTRzutyK4Tu2bp/omMz8h4kvSQZvnd9zjBuIPnuWVGUaH1/e7St5JoznmKV6wfVgNDRs6O
lTnUJSktuAz7fjV5rKFeiDkATOKcW/O5cKdNkb+54oNP0JZRAdKWGTYM/p6DgWkmphEcjOobm8XO
KUmJDxaJo78a07eoL85VKrdTaqKWKXcKZ+/ofHoFKiqdlzYF+Ar/wd+WqAHjtnxC5c5DD1hEwuwp
XO65PNsrjy5AWscatgFBaKsI0qnV7Ya+Dgu3f9KVvfGUhBN76rSfgNMV5BDCw38lR16VOkD0rFCC
GbJa9VH05GybYCbBDQZ8plHh+Qjb4kJu7bgFrNagUSx32IN3StYwyNyQiBBKNmft42kozPFiRLxt
ept9R9ZubMZPpwfItJBrKtnt4zF4hpZxblzuILIjY0TVDbenqNjUFwHhUWofRS+kYcJ11mGpms8X
bSqwFdnuSxcFX4maHmgAvgn+xEppNKEnEW9ZZnApMlQAcDuwtr3kPg9qgXuKo7MgoKvQ/1DHUEhG
IgYU1vUcAwz+rARAQoVxKcMrsganj3IIHJ7XoJYof2Yhf7A1x6EzOq9NTA54AJeUJ8DX1R5qEsSh
iD3QKM9IuQSKnvE5xpNkdLsEPbsdx+fca9NtXvsfGoBBNFnuvvXnTSxRwSLKGHCUDj4aUZRDP/nY
IXYalmoO6EgQvJqieaJ63MelYnCJtScPXkAlrEc54XWbwiwVJ6IQmnm8Nvqpt8xfkJc/PSZvDyzv
0KpjO2k/bcwpSRtfNx3nR8NxMJyqWvqr1P+wCTT2qWswfc1Xp3a3LtxKhEUV/Im/jrA2QZmHHgEd
NJDvbvYzjNbealxQ3pKeEWwRw3h75BsMcjsQU1XlJ1vBAR+6Nfxn/nqM54kzV99ailY2uYNx3hGg
cxrsHEK0DNEUPQVM6FeYBjGcWivYO6Oh64tG8TMKfqugOtc5w/iMxHf9uki0CtVtRMKz4Rkcie1J
m99SHBUTvzS7HFl1veeQ5lMAbwQEZYDkyousy2RN64K/gJ+tpVnvGgFluHoxA2tPC/sGsQR8ZAS+
c6Mwp3pY1eQkLonlroc3Bu/rMfhJ82on8Kp3gE/BCB9j/U8j3C3sbh6bh+nDf2uwNBoqrHq1J3mU
Px+D0DhyE+cPl3MDQCtTaVpy+wU49mxzuhqRy1ABPRvaqGzGL+ahed97/mPOSl5dWCnMkpMRaKGy
t+OETCCtHqktjvzGMK/cu8vHH/EyQj1PrWtYXbXebxq7/pjQF0XxXz6mR63UGPmK9TChVaeMT6z+
HgzUDxGeZaN2MPVBEdAhdAoz+5dN1kb48rmwiFuauEzSAqOzThXjKLmxhBaDn8T/OHRedh9SNYap
C5+tmjkuhWPbRzfXPsba/vQ9MF9c8DcodS/CZYITgW7R2AfUTf7qAwaKOkqRv1ilGS4+xbCVakTK
k2uGNmjlgOgFcNmoxd+sgVKU2rpKfly0t4vclyInkIs7g6gNXjuOzrWy7s6ChZ1MeEU/ZfbaewyI
yJCcG4EIMTno/sHm4c24vVg7Jqymv/oel2LEMAVxPMYCs3mGqNqP1pbInHVUgzm11cWxz2IA1lOe
MKNd3ebW6BkQAyRtTr1O5+p5AnetoWnPekqX7CAnLLn6cOFp31YlnxTY3p27RFWZSCnBas0ns4e0
gMCYsK1XfBbhHEzAZ721T4trwoBI5vLJw5qYjno4p/2luPj9E5floplc5VG61934JPX33l2K3/00
91+ZWsKchkOq5HPsGJizfmPQIChURqqNikut57AYy9/8a+azmfIXnBcyeby3nGRHPCnp8wWeYv/a
1cxbUSFrtJzmuM+NHiMKHyfhnIjDXBsuXCGKlGI+epN1ys231E33GBAMmqU8+kYtiR9hBJjrvOo6
jyoWJrP6FXkWplV+TUrMzeWz4X918Mj9Bq+K9bctgRQEX6VxUpG/KwhFo+4P5zCzHr7u3EQBDVEc
dOysZXsjI4rtN6/+OSMoD67bNnI+WPFsZzgnAxvEuedVjYr1YEOa9AWSsbW/yML6x0jZTJrLKuao
6LQXB7fINNEH12ZogPkYmejmXYBD+31GPT+RLbDocHGjaChPoxF4tqI3i8NZ9xB3BuFCQKuANthZ
HLbJuEOyuWv9S6EH3yNQvYVEoMp5m5V7QXllqkudxcDHHw5GdNu6DOU32kHu8x/2z6EG/hmUSkpi
qpemBwUMa2bQ6wTxpTUn/ERgeqrndBogq22dasCsCqHa7DdsOnZ8MNbu/MUcDqG3se7ksnupVl6J
BTaVVJILCp6up+vOLgQaNm5MCP3y2Um1fQYWxa1jpsk3Zolsm62rATnRWWSYSfA54P6SUcaVjP+b
skOhBHWleTVVG2a8h0M1HOZhCK38zbR/23y+qMJeWRmAp8TapHZFsZUSUINbfRqqnighcUCqCjQv
KcOW5Yo1at+OSO+5BkYw4pScNKxvjo05UtOgNRT+i0LuYyYshpvxnawSm6kL/hfmnrWYm/VUT/fW
iydc5YvQs9eeFJBJXW/+Ft4rOwFt3/vBtjJIL46jE6Y06kP9NcrVxnUcxt/VVg7FEcp0Oy3bVhV2
3nAXQX9rKTgDNF+zyHZai55fAgPqqifpnnvE27PfhzWHn+13O6bqLEgDrhZt34DsYGxwV9w+TLV3
fUb9rco787KV+tv1EME5ruiuuh5wL7J7m9O5Mv76yJ6KDPSiojgs6wOwEGBN8hMTEAwP3Dz0CIFz
MmaBZP2vlfvbGXe+HRXcnV+SZ0PndatLAocq5sNyU5cSs6111bXinTNh1aqDmfj/KrIBJljYBCOs
GvIRjbrYzCOEl644JTGy7R6DRw0u1BTDysR4nSfXSH24YyVW4+wQbvDByomeBxdTh4HGFmHsOdvY
Uo+58A+J1W5tgoZ9h6SzYecF5mqaPgP7n8p/lC52kcr2nePAo1q8ESJ0Buh42KyJERBmtfam5uYx
DcI6gdnWv6QayGrWVCZDrtWo4Js/57r3NOQrc2JfBiB9+proXlvjGb14c9R6Z5/VGHd6+JbTFOTr
ugKFgQkYCtkvOlPkp33jbkrdHdeOMUDQNvTTBcQoK6seHJF+eLjNq/B+dNVsq4myszV5VTQ32oJg
0naJOQMyDoy9G2ts0q3snPjNP8v+B3QBDER29mi1ZY8vBQZSykbXHOj7XYh3QebdsAMRGILKHfNF
WmlvjoD1BGY54+MtuR1a3aLj3w3ToVoiUNk8Zw0UyAns9pUKg1VATVGsdtqgH3HmIXQbf5M4p962
D/hM8FDA3qEGYxg6Fbe0sV8aK+PFe8FqvzfcH5E5u9bZO4ELIAkDIBgef/xEaYMITXDr3vMufXb5
HEibS56gpzi2R9yf1XWAzOvSRjmu/oiwZOUxJW0e+H9UA6MxOuqjuba9Cgr8/LPwWeQMXmYKHi0Q
6w4mn7lxh7PWvNdc+5H265bduYgQXiQhLfZ/NyXGrHdQG7vUpuHU8z17c25gKgjn20wJgslZF03/
UimoGD2qRPiWaTeHg/0rkQVqOD6NaUkOwWE4DldSKhjI0qJ580dE9zxS5htmscFRg8VSrqru2cyV
vTK3CyiTp+HWExxKlSG/gqx5jTXs1CZweFys3mubtW+W6L7abPrXtFCOWzoz3LVMsC3E9k7xh+Xu
pO0YD6LliGE/1CGiKlbC+4UkGnWMMnDJZ3NxnBwFHHpcmRQejGFxFbbvZR1cbBZt/PaTLrK3iZZR
N/emDPZucFaiP3uKEXV/kVj6lWFS0KZseqq1nNO7Hb0UDiBCauCkf8+2yLsppxsP3ARr3XYCNri2
ux8WQ9exfRQQkVGe0khTLmNqzKT9UkwXk2aLMJeTmTZgFMoG1SdpHioCsBfUyd6Mx2QPdvO10/EC
Fs4taYuTCa7BzgvQGM53oIKTlgdEDVePUeY/NRMfDY12idHETuNtR87E32GKdwbTsyDxFtP+iuoL
eyOov+04erug6NifBpvBVFhX0KxwN3Zq4E2jgHUtelnUtOJuZ2+QUVf5iGqmeSNpYR+VzUPiWtbl
38L505nVtc4/eTlOvbtT5Ztjv2Z49Cp0nrn3hf98q2DVDqzAzKRZdbq+ZZ9/iWG7TIE80CVH0/Ay
ZZwTlQ0yGH9zhqkuR+sg5oBENXbMwR/WkORLrvz2r2DoIWZYkkOPK7X555BeY+dHBSFwAvTjdkGI
av7sGADAeYvM4LlrYeZr06s17jQEbTqK+J7iBAFTHbuYu+is2Cgr8SfO3mZ6jsT5E2AFGH3jHmkw
NcS/koWCyOcwd0qsG2xE/OQlqPWfdEoPbj+0hyFoycc0HJLlXYLrigxrm7frDMiMQ/aW5PKoMPlS
o986TJTwOjyCCSI+9mRpHzsyi3CezhprPjI6I4uXyiBzJCwzDK0KZ81oWBfhs/OLfUiJbCFoxPn0
FfZTi7EcH/KlGjtAjXioz4OGtQ9fx7sh+uqakrgg0/IDLshbP8wT50t5s7NQqjRhkKG+pgQ/fFse
uTTVvVvs1D5sfq+H+TF7gnKU/Lki9whIUnJnmVTNRdKTosgf4Df/lZMNYyF2+JVx0ypO5CEJUwU5
cyHBVKuyJYc9RZfBQERvq23pctfIGJ9x4O1iXx3tClCpHh8LJk5aiXnbA2VGecu0tWtn+F79FMoB
hxczPQ8kqgmfCmbKSitzxhXt/F4TPC8XRcd/X5imRtiC9bOIgntq6VQL5tkBXbOPLXIr3BRavrUm
DYZ4wPliRgP24SQEgD5x47OmQarT1giPsNFauvkUuPVjgc/gOPGIDwA7++2CmsYGhfYuyteWin/F
yCefFMui/GhTLKe9wqRN7cME12QkCnAPTmUCwJCFP9Il/91PBuKMRkpAhSAormtkSQyd+m4/+E6I
fhgBDfZfpxmoSBc9TwJG6tgOXHOtOCUuR1At0YtNZ174syJ0IU0/SjZugSB9oCIedoEsDzBLGD6b
PC0YTnYZ59CINKkdQpkn+sbRHJqfvKJYVXwgGPFcWi8VBw0tHCqODZEY7sbKsnivZHJy3DLemc54
NxrtJ9IERJ2B+0tLoujsRRWWlj44R7aenwZvesLWN+8jA0uLkV0KZRgPlIiLUqTcM+53NrVzyW2/
fWTIQRIIsxzdI4u3LKAIJtdzGnEUVTJgxOUCNpnyyd1rhfUs4sWcWZBihvB/NXv8AClcnDA+SyeS
Wycb5M7ByCjgys3xEDaZ9xd2KUZWNkxXrMsAzkBOlGcll5wQdZa4hsCqPVVz9Cm7tgsbiOxWg31l
au3Tf190pHsHraHpQz7/rKf49t25eLWzV5A7+YvuHZpqsa/Hzh1ivNgZpHi5xsWaxhFG1Pjb49xd
9c5wKIzcwhPrORe/gfg0DdO+13h/moCJkevkXJTB2B7nLjDDPmVVoVhsjE12nEbsbZ1fbg0IvMes
qoGVeGQNg/JWx6wfNqM/cdqbSbzD30VyGq/F2rZ5CTOedunVr07iNYdgbM6ZFWMhtkw+vZ690yQ8
Rn60t6EfENyhD6qRQi847XOgRWLFA83HOqerHYDT+RTggH+gUGZts2nVzOwgVSxYmrGAF5SJU1UM
h9xD3BNYv34F7hmifkoGDYiPGJWWx3YTrGC9wVGJusWanpwCjVOUa+mhj8RfpPVqPXS8ENUo+b48
9ie/tj8K3IvnYBlC5RR8/QRYn/ZsZogJQptaKaParECV3eZKqw4Jw/PIl97Wm/Q3MJPBpoUBuZEe
q+nS5rkGRLKvvIR3DuJoULPV86YcL/TyKUUH+Z/qTeDCywEcMHHGgkbo3QVdINrveT7dyAhLrqKY
d2JZd6Vx+u3KwAoJaPoZzS/eCrSAvlyW0qSZka5wtuOfPNaCFwebCZ5JZyhakFD5x2iZFw/Zr5XV
b/6o2Tv8XZ/paEBIGoh1M21+oEyMPS8nPyhZVLe05Zy1hZ3tM5/N5SChv2SXhNazYIgRCO8tLQBB
aP1p9NhzuZZBrEaXvw0Vvy/SgXB1RG3DZ29PUiDKtCNjk5XJT9UVL1T6AepcajCIlLc4SL4I29Do
hsjm8zUGcw1PYWMDTrOt5CkvWZwFiXkLihmzpEQcIKvkdbRQsLmDQ3SHE92I0l30eEO+txZYPU5i
DrsYdyiCo1sUwz2AVveVev7wp2thlzk1W2ovrve9qX1YwGuYSFNSumZ2lmJ4L70sNIeR0r1L+NTN
7kvmO7c8qbHBlWDzQDkdxAIX8GKW74h8o1UNZ3vrDGjTND1w2fuo38iYQ5sn/5ATraArTha8oL82
K3Iq0ekWW1oV1t3Ce6pQkE2MI/77gqBN5wVvmOHat8mQ9qlfZp1DWv7V4u6XDKDEekFMBuAkiZAI
NZSlB3qHZG8lktY9AvyM1hblI97qEVbGDGJ/01XWfdKYVUXAr/ju/QVP5zAIf+v7dg3Mq7wJH4pN
irnijHi2MEj44TikjR3UGghRDJAr1g6YjKCh2mS0uyXwF5ggOX8fgA/pycL+Xskm2mtu9a+bCZ6x
m7J59geN+WOjHQlK41lLiD/SXRBOSda/WW3UMDPKjq0O3aPBcaqxa82QUkM6qqYNViw51QOCU/zj
pe1w36ZFvPNFTKEygCcoU6igrthV2vxaOeMTXqyA+6TBTajpp7E94YoqQ862GE6/2jLxKiBVNnvR
Vp+R7kzQYuJvNkvUHPCszaLYxsr2QnQiX0XdRGHkNzeSBkHUDaSwsU6q17GDob+kkTYtZuh5tgSH
sKOyEOlsJG53iEZuvwPe1a6L2l9j+OWFrgmBa7vJIazLwfsbpx9aX28KctIPbeu/S0ZNq8z0q/3A
TVZEQ/RkoFIxGUNsst57wfL6HNsFo7l6OsRFsZ49q6R/gE4cT64bBhWokKIwW1Bmgm5RQhlvWaXv
PROHZ59e/aw/6BBoTmnaOVsXwA+fXct4YLnettFkErtJopVmey+aVv7TyBF5rsDXsVzKeEmq2OR1
8YKwwHH8YiKmfHZoYNZNz3pgMgd331TmLigd51Q34IBtT9spKD8598w18btX+PH9vmwLhTnagREb
mMVectoi1ymcoze72rYDDgYTwQvuAm4R5tpkxcjBeLSoougDs6cG0fCWhEfno3RCUUXy0ww6Z19Y
KHXGuvobjVH8OYvij1b9kGSTXLBDqQc8kR6RLe9gljpv/dh6D0txZkdjgrBm+ddaBYQOqqEn7jZ9
SQuLEwb76bZLu3o/Gg4oUcl6ru6SDz5NhBWr2gfB75aPdMl2IHCTiIuuPrrZQkJewC2G3jS3WiJK
zsj+DWPLaG5UyNByuGdBC6fkXqTi4hSYz2FnACxUpNVhGeaB1hLj+N8Xb/mn1C20g59c8Wx4Rx1d
ZIk/kbEgIO/QgAxUmFUCErZk59KxAsBxeLVnKdYZPCYuFZzXwtxL5s7QqzgJWjZb27QxnBMEzBGk
1iaj/vDKy+zHzcVYvhSdGte40NN9JLhtB+Ieri7YJlwbUZjYgXpMNvIax/2yNJE8IttmsU3Uwzat
rWpblK2zqQyonIZbGUcUCShZlSN3k9POp7JqbqOheVcSXWHwhFFumse6ZSygWlrHdM6zOxCtXdOX
P1rQtJcsE8c6ptX0zGzTu5qAWy2gcqp83w7jeLXp7nZWk33OjNciZRY3kteQa+lJeZtr+VvUSU0Q
HrTyKC3Lt3kJN81iYFJ4Re1DnGDQLEwSvGcmfV5MOEwt20fZ2J+TVS1EHwdAD9fIG/GqydrFLH9w
UcTrelE9t5oQJ8jV/yzfLZ/9xd3NUnadT4FYt7be7gH/eQ+feym0BgdbqAfXlTo6PxDnTHKAiZ1F
JM0GxdYQ5mlr7V2msGGFS3qLV8w4Nlb+SypLchLDPtXt8qkzGxJWx/mSShClbmBDVlPRvZgmYtQ6
bp9ar1m1VWNy9Zcv7mj9maWptglrqa7Voqe5brQnY/mSyWpBcdivgtaARM5K3rpElzdTuMye2CTZ
+OFu//267yma19GZw1LhJa+7jPxDx2PmpWe2QV4KtPBxdAqE3P2J90LeXXeUd8ePpxPIu7e5I2HO
0rlEsjroLzZpb5faMNFEFej/hdut40BTuDY8piF1FZz1bOhYAQzF1gSZYK3FgKtopNAO29mxroGr
LGbEkRm6pc7evlfmW2tFAfOxYl+CdbxZSgO3hDOmIATjyZFAuvGzMc4bqz+KEXQztPSGYgFwBf3Z
aEr6AaaeLNmKaq9nc7519W64Gin/YczjdzYMHYGqSvskX4tBAbAjm1J2mjpUbG3H5h59QBPFALM8
rTjKTsSPoXUQESmH9d6cX/SsDFYoDxiqKUdsNAtVjt+ZB1iH0dEd6gjxnfXRy6F7qnzmXHGB8V/G
5XQuHXYaNX6bZIMA0iPmopmvjTXsB1TFq7QT01NXAyND95Y+WWC/Mvi3m2Qu5q9krrYc3NH7HOvo
cTI0h3x+vxEdU6ZN1VMWudObN3ONcAPthQWXhcPYu6mg94AvMqiOhcaAT2C5wEhYPGJLOi9mDtbF
AKsEeO0Ee8t/lNh5M3OD6k2/OF1PVYZAbO12I73vkFNMVOBUfF3GNN1wI9CijRmINZcwVLNvbmqc
mgMoajRNQEQ3nGPV0Zra+qNdmrKAdbdESAnwVN28jCkG3xILqA/gCkPoruu6GDJNCwbeav+AJbYu
Ghs6rHYtA+5AFK8RCuY7JfkjBh1MyMSsh3XUZMjh23wn0ZABoWFsraLoKSUrNs6ZmcimTLeuBX59
KuVLZkb32AcA5QAMXpHRZBM4ae5EyQxeOSBA7Bq7Ii6eloXo+OM1ufcRB9Oli9wn35XOKhnZccQy
zfa9BAUcA38I84bQsnjrmrO6+KO9yaROmF7v/wPS+4wDVsCAg8FrueMG9x0bUuncpmB+x8wVrNwY
uAf6fn9jaQXUS8nepkdBscJTxik9qQ9dTuli28MUpz/VaWo/2Yb3bkY4WCL9Mx3UGy9QuhZxpDOO
t87KRxgSV6zGqny6lmQwvbpFv0mCyf6jRoA5zLw8ACFMy+NiCO64MLazBZFmqGptZXc1f3+jPpj+
fKYeScLRT1ltj+Mn6dnzsY0WHGnuPBIP5J9WTCAnDfci+Bk1gbUhS8jczrWYxatB3mhGIdX8H0zj
0hcxvCg4DfQhGunJaD/q0p7XfaujazP14uQ4eb4rF+UXBCN6hcGews6qCghQQb+rqWdtVmhRrLFf
cRJ4NgNBKxlWXpnV0w7H6gGG1LXzx4lf9rNDFr0H+KTuSfyFlPat81QEfMs/K70aXwJiOlXCzdnG
OuoWfElyOrVCdEeRodEZJGR6ab6Qo13s7Qnhgdd7FyRIhIHPVX+o/QKFLjiYrbTWWcAQ0aIeR4u3
altG5XHAlDAjc7XgrPCjd4/2dK17mRUq0k1OHfv4LcYTzs5xtM5ZTfM4+uVEhdZaazNi5uuA+rAq
MUMZQ6lTRgcfidkF0fBz0nQG00ya9aHMpy1W+nIbg2pACmK1HCysDPzk0bZRdZHIBdgfFc7WBL24
1ZNBR/OChrP2LBCxOY+zMlKMULF4Gvxr3/AG2IyGwds6EQV5HayqYC4PKftKB0jh2cEjVs++v5Wz
BxcW3hM/8Dk1vlRlldes1r4G3QWxTELsSpu8dmvNysdlmX7LHEBq0atDDn69zhkA9+XZm4KR/g6+
E766eleRTg9Hdzxa432UhWLBbWOgaw6VrL9mFxWoL/9Ui2wma4x/pjAddEfMMIVAA9njmeF/fNKz
vD5pEVsE34JdBT2zOntLgHAuerHVctkeA9me9TGAZ6//63Wt3kZkcaY9A0upgmtOjiI6UC5G5HEk
mKesmBJmHy6DnFVvD0yLEv9V+JyDkYvcamQkkvWY9vxeWls/NXjRSMh7YfS0EmTMEFNl52gEyCLI
9Kw7MT8DX1QzzZ00Y+bZo/xmMgKClc3aTIYUOeeCZBnqUXr2a9fNDdseErv1AFQTbfRek5YbNm73
2kr12wyDhJBvy7O2fAlMLaxrGG9NDIUqo7wPawGtPLGByuHIAwmX4kd0rcdoVWfK5XZnK/oZsEBc
nzBtrrNhzpcu+7CDAutxJEKpZ8/sDCRSGaWe2qlnTiBgbFZd0BNC7Fnkve1HUZqX2KhPgIm6vbQH
4Fiig4pqq1/iJbz77DT+XasmJzQmiV5Hk9ehS4m+9NJkxY7L3hq57u8YZBwI3CFbq4YyyXDzaD1i
fdbPC3+1sodPEyAuilAs9fU/DvIybHzouYUjv4TPah0L6o/jviYBWXrsNuen2T+I/iOZCMkyM5+8
ro6CpCU0Pce5u3LHFIyiHgiqO1IRMtpjqSOr8MqAiThXOC7KK8f5CumvPCh26JlLfTJHf/28qg6E
eqxcA6DOXBj4Es2mY6xPv11HyZtlv+sOoglzZJM2uKHZYzewGeGlLvLxobkWLgqIOZP0rABW0ApS
2C8BNOWkiYOwFuueWFT4LaGJxeyEskJvmAqOQK0pTpPdNeiIjGxrlyJivkmDY+Sky6ddnoKermyk
AuLK2TVt0oJ1d6SdA3AhR6NwX0yC7nY9gYns8PwwmBK8GVZdnJuie/kfe2eyIzmSZdlfafSeBc7D
ohdN6kybRzfbEGbm5pznmV/fh56JSnW6lmpVrhuZiAggEC5KUigUee/ec2l/eutRjQRb8zn+KWF+
1RAfUegilPWMCzHRYOnsI8mQETGPadEdljaVjLVAvk6Qu1C0dUzDGLYCCYf7Us9fTEpK215GoamU
Cv0odBlyM3+k2bhnE0rK3At5txJtuMrk9Llr1Ac5Cptbte8gcfnXrP3vcj19hmQv7j32dUMSXdWz
O0EiR3wTzz1uMuvhZrNZ1L1N5JvhRs1+sswK69LHbZF0+kz3sq5yigqHjg0LsmeabrICC9qAITOb
COUOQSKKaLQ4kYtYO92N1Jfqiig23oFuNYa6LZrZzwp532RVEA+RsmBu5md0vQGAa9sWekfShP+Q
9BUfL9iQ9DDrcG2xU4TjBCVtzOngh4QgTVeEmwy/jO4tayVOxlHaXJMk5Oce5cVqZKcXiCDT5HhD
8s+stxFAHrP/nA+ZI48MXb9BC2G0NFxv5n2QJiE76eAZ9Dtn24LXdf7PWCLFOq+vrC6mP6Z436FM
PIzeb/i6Syhzok3RExojgsZYNV79s/fxVhaylNqGitMWea8AvG0fRu3WbEKUStJUraSQIMasAe3R
G/QaA/pOzqhOI5u+EkNvKLtgOdH4qGsPL4OjRk9lSKyEZfjEsXB2xkvOwx9Gg5hKAdtiX3dPUskP
9CEebLWpeK8aHA8oUfChW8ODSc9s1RdwicmAwGs++d8dToeEgshBFaW1rMMWhYRfXdfVI/mBVINk
9i5pq92CsUjWONWR8XMedAId/YXZPJOTUaKI4JyFrZE08ow6E950wfzZKQZUMpI3WO2+ihj8S1Qi
vKDTwdk7tKQrcfJ7qJ/hLCp9BbZP2jaLgJlFIieA+TxLsTiI1oUZ5BvxkPdoasJpfApzqIjsTShq
KoSXpDKipxhdfA2NsmQpxoxPsS8tx7UiTa9ep/OMqRJwfnsTAChsG/+71v3qSpgD1zQgvnMC8l4O
u89G0mEjV5G4Gx/knECTVodGFzSUe82E7qLGAdyn92T0XX5oe1DMcI7ZEgbiuyinkOAhzjued182
pcZGzG8pRPC4rc4jTzNqUwJkSM0N4npnauWHKNfYigrBcuR24s0f8ydVYK2gbMAN6mo4l4j1VO0L
HcJLaCXVW66E12pKGK3hCXtLebSivL4bas8A16B99ixUV0QRTUOf3BuCD1LITw9yDApnCPv4MSj7
uxYXwMpoA3071IOxoyrm49LJPskieGqHcLxvNPZA2bNZxSP8WLoOEOLRaUTagxFW+VXWtivKKfkn
TEPHgNQQSdNO83n69dxBN5se6SNHQVApGo1h3kseCWU7K8UMoeiCSOVIl3ZylbzEXmFiqBW0Ld7V
wAHni/JS4pb8f2PlfwdaJokQpv5rY+Uuz/z/5c5/efy/D3/4K+f/7h/+Sry4/4ETUjNMy7CAkUng
XPrvuvk//1uSlP8wWQ9gEsEtswwdoso/DZay/B+aZomqpcPuoZs1w1j+abDkX0kaXk0L/JWOy9L8
HxkspQW0xlRl3MI41hSFfxINY6a+HAGKSL0YjTiuRdf/oEXW/ezJ7ntvn6tPFmrskLTQDFRzjvga
XB/dqbt/ODiPWV4nB8ZeKqGzV2T99w87GjjrIzojUyS68fSsZ4S0XVXhy/98CAOAlgkwDETc0gxd
dy06NKkTXcUnyiBcA1l3fP2C5XrG3hz5U3/fQENVoSuBIxNFfb7Oo+tQiPIpCqEXXSg33KnpKZz8
HVl1fMz+iQ6E+wdx78Qtm+lmfw2l0+sT4f5I1m/Y1NFQeFA4RmIrdQXtpW2fVBCy52/YApH1j2s5
GmCB/0o0+r7U3kXONeVaRi8nwZPxviIFyHKjXhhMwj989nIWU28iUAQ1EaP19+mL8EMFBU9eK3JE
W7+t78iZ7NpVeQGrdukWzr/p6BZKCTUHL2fMIHhXp1dyh8/fwdN/vqqDFJ+908biz/ehM9dJzZSb
lepB92uoL8zp04/oXwPMP+DoAuhCDw0WX9HFSki3ADNv85oLAao6EUm2e/5qFqSpf8wH3N8wrSRg
AkuAWFb7ZVtUDNZ1BanvB7LHOGqJRMXg3CAbejLh3l6chCffKEOFXzAbyRVr8Ub5TU4wUDKJrkbQ
oTJdNw2eRPgnQ3xtBpQtW8M4xLisjbZ3rF4Bg58ccpF+iNQ+p7ABx5iUJrNeQzNYBVLmxBOnoKzY
CMZ0ayDLivqcGLJum/oCB8rsOmKDZpoxJigoToOImU4GaCA+QFVzZJPiQxFdVRhsFMAtQfUyjFRu
cZck/SFH3Fa/A4ZfaRTGRzG7bYk/BePB3tVYoeW46amzxEhVlZbKjNdtJb9ZG+ic8xm27bm9wnaW
h4jX6zqRXNW4neBpC+VbTujjgO4oCr9ShPaNaawM/F+N/DlZr9GkoKip7s8/7JMz6+i2z4/laGbl
hWZ2Ri6K7qChUaJ+1/BBEJTJVvViO/rmv7NuGoQCseWV+f4tKGZ5K09yyIrqNoh5ezRjlnbvoXwQ
0uHSO3lyGpsS1QTeS5nP7p9Xxis5UMdo+A5Q+hojaRN4WNKjd0/EJktY4Jh8S5HhzvvzsepvOvqg
iCb3vm64SthgivHtjoN40oqvQFPeS+tn6z/DzHEMRd9OXsdZfaRpCN8GK1cu05uNDpaCEVN9U+mH
6OSuxswjD7HibA6oKAhKSGqy8MmP1VWW5lsizaB9m45P1o/04mH4impEvtTD0Y4555+zfPL9MjVZ
46sriiobiD8edBR1VdoSh+LqmCHSCRB2F/ySanJ9jG+tY/vfsvsnXNuiXxLShmvlYENFcO1jpgrR
AsvphwZYBlfDVVPMRmJ1B84E1VTkmkicvEF+96VqhaB+feGXz3Ni+QG0TInqp/QbtLp8kFHojWJR
SK7eplfxpONNtQ69ke+0uLslMNXWBpgCg79jbr352DIsrbiSo/oB+R6vsrqPkIlEKOQLDMmlX34i
ArgwreX5q3X8Gy3If6qpskdjb6PRLvvz7iaGrlR1JQ8u23NnFgRPXbDOSX6YrXS0SNc15WgWXHpX
r/LYuiKnL5Fc2gJ5bs+5sSmo0MnyBuTqTZ4JKIZYsQR9T4TS6vztXMIpzeVPXSy0sGLCcvTFwUUC
cNBRAwT4iDTahu1X7pWbNABU1b37aF7OD7xcaX6Py/ZFli1CIFVlMQF1tch0TiqDK/EowOSCHCAq
uHpKpF8azYbzgy1f/uVgy10G6mRtTBmsIz8qljg7Ff0mLa5zDsJjhf65QF9NyuX5Uedb99csOLrE
xUz1lBiBnzcObpa9pXNLfuS8+3Z+jHkmLcdgIwiDVp+RK+Li8Sm5TA3Mb7myJsV5aK1NChjnh5Dn
37kcwyTvRIH6KMuyMT/Ko49CKPpAQji8uoZ3O5QYpHJpS0fEHnrAhKjPlC4Dg4JKdMhxmIO5anDN
adBcZYoSfmLn2oPVxysCWCGmCI+oF50ao6OSFWTgPp//scBjT/1aE36tZilMq/modfxrA3+QpCqQ
yDDCW0t0CpYXr/gOQGcFOIF6XHoWTqYMs0WBGc/ABaNO5NBZDR106TBDm1Lx0AQkX8TNulYaO/Mk
CjEGDABokda9MCuW+RznE4ituwq3IHXN7TQHqur0VeqbpjpEhDv2frJOK4VuyoMawVfIwTb6hVuq
7lT6OK22WYxETNEPpLVB6UoOKf6kmJprOyP9Wkj+OMITfAQGrrVQI9eMxl6K6c/be3OqTNA4Rvtm
5CTrAg0sxmdt7Fdd+pHLnx7FF/RnQI/l+EEaHlUS94LyjmY+hmWitwVz5XcCeyYydmgxT4V25Yel
k+LEwHmI4oTtD9a6riDqUEVqCwBB72HrUE+06ugmg+1Wm26hePsEgI4aQo4qNFqD+m2QqjuxHMl7
QUYW3ffmD0nCxU73RiR5Sg+6b3HCLBe+5NNAjpVLpldUvndBsWv5WpgDjnPr3QKhAgmX6pqJ0rna
Ube8Iu4DL2Wv0M/kDuEtVsfbLv0cM5CEwy4tv4b8aqxeADw4GNEI4rxpWxgR/jrSwSqSVCEKhFtw
8fUoPGS5/iJDdMlF8wogyS+h6baEtj3xhlLhrB+iNlyLwrOi1STJ0Z6MjJWKnr8359SKO5AVPSie
QphoMPirPuz2kUBJNoVFhjhFtPZpfmdVYPTN4DBU16l6ow7U30llNvEB5eWsyaEuXj2hB+Jv2TYO
YmeMNk2wVdDB5mKKUReSj/5eiI9Fi7MhuMUyVoriLqFXGRgQGHV8mEQ3KXTldHxZpf6rwfqY1viJ
MU4NTNtBLR/yeNvjZYdGZwNAt9GWbDotxDz2rsGZ0atfnpduhJz+kvyzLB48ulQ96TF1gM1lVorS
qzINbHplvZoAd0nlPUhqu6vfmiS9qcRvY3yIeTuEgHgO4dqKGtQXkESHdar+0MV+VXYftXmbtTux
0G/SrNt3MuZWsl70ZCSFdIcVwRruacuD8kA4U/IYcDN0cGj6/hD3v7qqdFuvX2fxp55dI5xDfUne
anzX5F9Ced0X13RrMNTkay3K1qJH3A1rThy8jmiRyJpy8Pvt0uDJ8j+IgdD9PbpU/rAnySfOs8t3
VV9vIilb6/Evgyw4kNGgoF662tXEyi5M/W3ieyHycTI8lOQ1YT1QYRtS8tyQzyTpvgmyGbyycfeQ
57diewuPJejFjay9TuEWpfBOE8h0mrxdi4NGj9ZKZKwTvKV5rMy2q85snZIYlLwrHGvku18/tATA
9RHN6GKjifecWHyNCBOKywquJGyTJS8jiU305yxHrAoIKS2SvPtOf4oTYqy+jWxXda0tsvWckk8Z
tIif17aCfGhKIc2QHM5TxQXjyvWVYWWbifmFy2I2AcNW7G8REQU5DvjeOCS9ee+TNtQZbi2hiLB4
ZIc+3CnFsNEr/brFDmTUPwS85IoZEGq2k6wMUfPQUmEJr0j1+o4w+entSwQNfoxfJZiWo1bs0prL
+R4jAAtZc1egmzHln+kAL4atQMh8pSTap+jjHgffjf10W1oHCzKmGBJLoUMTGaR9MT526odY/gD0
Thrkp0V4Fj1GW0VXr8pQ9vEjCTkSRnrqrQGCYSfzeNL7is23UpNL3tQOwb1uKOHeldkads1zR2vc
rgykLXHwncAKqurH1P+hasK28SoAxbIjNa8j5th88rdJPn1p0BpsOIyAyxCVEoaZe3Zfc26SQVfJ
sk719j0iPzFLVEJOAnf0q6/UgkWapjtxwBnbRsGn37eWLStoDCQ+kcmgI02l/US0PK1dMpKr5K7q
9L2GelF1PUX6wjBPyzB29WyjhG7TfVbijVy+itIbBemHIEpvEzG7yvWvHP1oYpXbyn8jR2SllC8W
2cejl11bnGXUGB9z99wWT1ohoek11v2kz7p4IsQLd5DqdSVfd9Wn3B1MsnEmXJamwichijf+dJN7
WD7b5zD/1Mk3zZoE7spTJbxlxFuherZ7GERTB1jiGg4szQm6/JzfE2tcldYTn9ydSDifjoNeJjVy
bMEnNXrH51HaREAJQjkkM+VbDcZtjikTHag9jewbdOupjKvPAJ9cL4FnZD1BCMs9mjiMFOYhnX5Z
Y7qRKSOltHt1FK+AFRxJPaj041LcdR4QHu1dHobrsCivQWY+Qbd1srrbiWb3qXTQCot7j0aUrino
Y5V9nbvIFtjnXxshKBd5/tMy8nubHxU7eYDx5Me/TSavryd9GnW966tplUXlwQM1oHUDgdW4+/XX
MRdoMxOfSgFfhbrqkRBvxrONESArbCwj+Dq/F/p7/4lOyzQNHQOrxM5tsTcUJd/vqUaPrliimTTS
VTtrdP/ZFvgvC5K/wx/+3B6qnHUMiXAOTCD8458bLswAUjuV1uC+uKNDxcV5eWF3ZL/TqbeTDS0v
x1qHDtRau129PVNMdpJ7CGMXdqm/93V//QxdVeaNH8X03yfeo10qccsqIrtkdDX05QchfFcadHHm
B0GbDhs4h2Tw9C2hIjdaYJukg7I1bdm+tOeXQCUuNsvcDUOSFUkjiUTUF0cNK4qbLga66wKvcuqt
jLxD5GVIaR16MW6pe3Wl2uMq3bSuDl80IwlIbu60C0ePEydQfgY1b4NfYYmasvgZYVIM0hClo1uu
27V6KPbV3tuah+Iu3oVrKCZX+g/zh3Xg27727I9wFTnn597J28APoPMhAYBclt2lOFHGYJ4UYljc
SKqKwkBxtBpSMD27QPGBVicXZsDfJ0oueQ51MJDFGrKxqF1lRVGhu/NHN6J8NvxOHmTvhtQrGx6i
Ebvp+SuU5hPqcsIRRGIY9E4kWTMXx6IyQUGulvnotmtvG9qghdfa1rNviq25Pj/UslhDE4im0b9G
mm/20dSuYE9Ydc/D5OPJueMpS3+mUuOoknLpmk7dw+ORFoenBDZJEIoZ1+RQ0doMV6oTr4MVgF+H
XPH16xURrtv2QoX51DrFEZaGBmYlVqvFApLrMc7PiEHTbGu006pW8w1ZaBdKm9LfR2Xu4pxsQtGB
G6oulsM2KkItwKjhjlsAbyvCfFfeplh368NHvCJj99K9/Psg+ud4i/kIksIXpHwez4GJ66RbwyFH
wMkuTo/ftcu/ZuLRlS1mYjcWBmhERpqf2i32NKT3BMLaZKY7+IsvXdipd/v4Ri6mI43ttELQOA83
bqtNsxIdapTrfIvIb1Wu4r1p8647pKldWFROvgc0BOaaERVAfXGdphQWU5e3o+uxSfRzrPz500iH
jejFS9d48kU4GmpxjXwpAS4F9eiyb9zyvXaSTbfTbrJdsfOvlK28idbeTfyqPJ1/05WTk/Ro3MUL
yAmM9lHDJRrRB6nmV7p6UOATeuOTqT9PM+gVTa6M/hjOiDM2+nUJm6rU9H0YBBRa4r2StpxhY7dk
Z6XE46YZQs416b1MUzetvkAz4/79JgZGy24MeS3RaZsywLqN6Jg1McVYpM5f0sm3+19XZCxq/EIa
SWMyz5YMTJcOf0WZzyMI/c8Pc2JuaCKrsCbiYKDCv3i7i8BLUlXSJzflI9P38abrOlcqPkUovOdH
OnFBmqjqKi0LYsjIEPtzNe6HQDIMT55cHetfBjpejg1XVp/Pj3JiIswtN91CM0AOi7aY6xTo27JW
xNGVOIoOzYfQX+i9n/p+acgzyXExqcDqy7eJtSkZ+ZrOW4RpJbzW99Sf16DMn6dna3X+Yi6OtXid
rE4FXp9o81jDSnyWn+kmrMVV/ShdHOvk4zm6rMUbhK4qLCqVy8oQS2vye6l/eF394/wFaacej2Qy
DdhwWKK07E96dSaYhTQMbg/Ny4/mo4wUfZi4XivdelFbChP3XuAjZOqdvADVVuNSpwZpmncFchBE
PoAQo/sgehJMOpjptRW8D+PHgAy2HF2dVoFGEhz2McCuBs4YST8oUEW1NF8NOenothQGWMB6yD75
o6XrO4qyuHw0yCXTRumb2y7ZYFbf+dU4n5yQc1InoP6IwY91IWtRjCvbIMbdE2hPbKs0u0SjtMuV
S2v2qQ0xiXjzJpQzCOl4i0cfZIEiBpo6uDHZm1VguCrqWscoQHoO4EbMbyNPtwKHNBuIoaPNFVNS
MI2ZfFUJOXAV2R594b2tNQxIFAnPP8h5Niw+nZqsagZ9MEuyZHHxkZ7PR1OiRpyRHHiK9vfbzfPF
O3BiI/DHGItXOWy1SpzwBLkv74JNLspVYUf2r/PXcWp388cgi9sstbC7op5Bfrx/Pvnr79erQ2A/
+mxsLgykXLhji/crF2m2BFbI1fx4D+2H7XZ79fzr5/lBfifbnXksv7tWRzve1CvrnlrV6GKz38jb
YM9fHcyAturITr8WbLrwbHLIHz9U63hP332Dmcv+iDfFFoLhhRX/5PJ1NEt+//ujnzMaxVgrBj+H
A679hI1gDe3Uee4vbxov3F1J/vPjEs4BJkPESC4tWRtoK3eYYpV9yJwL93ieEOdu8fxLjq4JW41V
tl3ATmOyVqN1ayQ/yj5YBwmKxJ/TtD3/RE/sp5ieLJb0qXjbluFsWuMpJVhIVuWi3hZTtsmJ5FXg
b3j6QzJeWp1PvtUApfifhKZteRREY14niQK+4MWwQUjZsf0S2z80GzfBir3/Jtk3V1QFVjV3uHY+
b0Vm1Kdh/9RWwgbPuP35BGzIsRyC7u3ODp3OQYi0zl7aFU5xG4qQ8ks7CFtYTvYvYfX8eOFlPvlo
CEGaG240un8vqUePxpCjQJKpn7lF9qYb1EKVAJaWH7/JrfwZFrBBAigo5x/QMlaTr5jKIsjWCbkN
5yRzsYBUAKpTkE28cpm31Xx2mNJLoEQ3Ctg263vI8VhSMlWlwMErvy7QBSQgaobkVqBAbaqHKehX
FvLq0WT7L72oJkYiaS/0X1kEHrN7swAZxBaUJKn77LuPuH6kEkAgcR7264ZUgag1b89f0qlz0R+X
tFiqFDTHfR2yVDWrH5+3Tw93b6b9/HjhPVJOvrIG+kxkFKgpft/Yo6clhbKAm93gA6fCLVfgkDFB
PEqEFZQtG6THbUn0lxYLoP6jXeubXxrNLdWIXdO7F5rNJNAA+kTt5Phptpc5y9SSjgsmt+EC0Hkc
bnzYmBIWPql5nyxq8xmAh0pel2W4an0cXqn0cOHOqScWB66Gze0/XtjFMhRYapX5OGvcfI3jZQXe
ZpU6X7pd2DeNs7u0PZRPrQ7MORJrTBGFjrEQA5Rm2ta1yJ4NS0Ky57h1wJTGTpHS6jrYJ1fDalyD
x97O6339o/kFGs26N2/FVbmJN/r637n4o1+zuPg+r3Kjmvg1L92Kst0WygVbgzvUGw5QDeffeNk1
CfGTqWuzomUxSRHrWxYsxtGNAWMmEfqvAaD5c58/G6D5SyANFy7v1Ab5aEBzcSCrBTmrk4FyS2y7
lGk/ISLbAwvd11tkB2t/c364UydaIpENIto5lInycuVX2YXWfcVJ2vdeiRVx+mifA+SBE8amGLpE
O+zqttqokIH0sd90RbRpyTcr6n0Q761iJ0IphbCv6yVtMLooYnlD/+NV6YsHS4SfkOj3JtRvS/g2
KzRVderohvDDgtnVetGVoYQYPi7Wkk5NWISd//nO639+PP20VIYmFQY3F/RdpgK4FLq1RGtqpos3
fruTZtRXIgNt/za94ZGQD5i6hA3wVs8W9FjEi1JcUtP+per6vYYf/az5Zx8tRQbNW1Ww9MHlwZZ2
sX+XnVt48naw+e7sr1e4gjaA6NXhBozxp7X6aVyYW6emFpGehmxycxScZH+OH8vklplSNrhe9KiX
35B16O5cWNVPLU3UChF+yJy/zeVyW3uRNDSNSXx2+DB3Oee0tgtTdn56y63R8RCLpxtQKfQ8Mhrd
SHlRBFRsFElguaxTrDiGsMEvV6EUlcibyOhdWmTaN2DhZHqsrXUo8Ay16UckqylkgXpD2uhBKsgH
8qJdlJP/5d1oqmWXpLON9CGbYtjq6GcLOmuW92iNZEsK24TQA72RcLI1Fy7u1N4CVQxVEt5I1trl
UguKCRufx7VRVwg5SOYzBC27E8wJ6zdEe2M6nL+dvxXCf93OoyEX62kQobHACde74wGs5UHbdXfK
q3qn3Ez3cEMfyjv4sjthT9bmrfyQXygun5wuR4MvtrnscjPZQkPgqtVLAnyrRihw/vpOTnpaGIaM
YFPX1MV6SgKHaIyG3rs632ZZo92MDiggLfH8MCdfbj6R/znO4slFXlOpsaYwDthog3zuLpIOBlkI
ieI/SqG16SaJkA512+r9naRUQCaTbdvPTX8FDXQFKAjIWgQGER5wLMjfdQ40oAqh09UbExz6qH0Y
srgDxXFhWTj5Ph398sUE0C0s6tl8h+CY2imKjdwDxaoHTpCJF4Y6/bj/dZMWj9vwJWKrUqN3h/o6
7QBXVxcew8mz4PFjmH/B0RorqpVh1dCdXJFG/ZzzqAO6VqoDQLOVThYD+lRbrxDbYPxVRef8JLh0
J+e5eDQ4qvbA51vSu1KSb0L69x2U31EGH/Z9fqBT7VQC31AIKxZFG9p4f44U634tIMzhC7dG97Il
/IKTEKcgtgrwJuzvV8JPnHjz3zhsz7Phr+XiaOTFNcp85QMhRTyrAXqt2IHNI6urt/m09fP8VZ6c
LUdDLRb6Ts/aQQs5aI0mYCKjCZxmKqwLz+wve9X8VT6+lYuvog7LBTQst/LlBZy/fUsJ6OHrlS2O
jZTt0vS8dPcWxzgRZUWKNYQo4g34Xvbtc0smsz/+O8WKU7sghWubpZYAKJfCUF3Nc59MEy6M2BIH
hJcifpGsY3mkLcynBWI5nolHdrI2s0lhv3Bfzfld/muiHA2/uFS16QnNsnp6zODQRmlcRRVOef8q
IrZYDr8Tg+al2MHWhj3K8haB3In8O4jAcgF03X+ckvxmiN+tDusGUAUNlpAWEqGEnTyr3wbDWwU9
ZDm5gudybcW/ai1/kKSBnLgZX0joE4laJlhSCY5KrhK+MmezeJkjSTfwLB0lyzclWBHoOA71YkJX
sD93Fhq03s75PWTRB0oPiXuw4wmAwxyRqdiEYRE8hFoqswNogn5NVFVCwg/JLZ0Q7JoMRkW3GoT6
KvHHPWqWfUvgxyTMDmJLm+zU+pnnnSOKVxlBFEr06nlPY4dhZqrXiX7jqSGV6s/zr9GpL+DsscPF
J6uqLC4meCxVkgftjI6I5qbj3hvupOzfGYKGiMr/NYuD6Z/LUVMLdPUDsECNIhHnmG7S5CEEFXv+
Qk6tB7hQ/nOUxaKHpmOqqlaaXPaeTmTCCJIv7b/UU7Wp4zEWy1ulK/8cw5uJtuabUMZXoX8v9eRL
1P59Xn5XJGGRemaBQ2mtaA16vyflBE7n2jOx34egVSQMS0/ksjplRir2UzHcT9azkfR2Iz2NYOEr
zhiGGMLHHNaCAOPGzPa5R1wKnGeT/O5DEoy72heuhcrbjAa0J0JpPZUjLtx+gmOE+jllf+gZDVHQ
95X44/x9lk59x0zMktQEReQTS8dpDEwu1WMiTfR7RNVX5cH4LG673RcFtn19Nz4O15kjbM4PeurG
mxhtTVPB4UQp8s8pREnZ1HpZYEzvLsKmWbxyUOHSAZ7V3SGK7s4Pd/oLerQ8LQ727KoA7o+0iBQO
2coOMuEmdx6IRXdQ01KsrhzMHq73cEktcvLmHi3LywN+lKi9Psy5QGxCnCR5NpV7RbwJnJSv92u5
95TBztJXNG+XSsqnXp/jgRc7VEUbS1y2XHGUSARlSeoKFeal23ryA0dZCvOrONsRF7cVBggYs0QZ
XPocZIE51GVGmxwf+2Lf5tSypmiaIbJDoNG3rFwUY6RlRPwMbrUCLGIDqXsibHCt7qu1uNEcFPzr
S9+007vLozEXVyeXKoblmjFfkLs6IM3tzpmcj8fe/ndmJxUZ6k6iTNF38ax6qdN7VS4HlzDSZ93H
Z5TKK0n0SQthXyJ5W3iQjolsLTG/S7inadWTivOm93EM5Q6Im5I/5FHmRJZ/Y3m/Lvy63wvAX992
YoWJ+7UUVHSLVXIioL4l3mh0K4kaAsUcv3qI+/dUuoXkqcQ+5ZP8M6ug2O8k7y4p3u+hz4oHxXwe
s0Mb3iTFi+S/K1gRWhlCrGWDSYNkJG4pKgACdvzxV9K3vAcfyXxCqn3biN8Gwv+yytHibV1uIx8y
jJXbjUVchNmuJODB8Fh+5Z0bVk+6TxvV69ZCgeUjuR7Gb1A2pnUIqnsImKO2kgoMP9TSr8XpOtHc
Zvxuql2hbiThTY8fw+lOgMGyqfofpRnu/Th/sQB5Cn5826vBWmMHoOsWBV9wuTuDyCyNRgR687Hc
yE+V/jb2t1H0OkIfok0UPWrme1NdVTq2jlfxKTEgcFWVQ2l3Y5Im1RE21gLrCtS1VX0YzUNI0Vih
DDEAOHahpynDJkAcDeoDbhqgnEYB/kaNou44XHpOTave/ywIOgiwzM24zsYlaqMH61PccRPH4qrs
HyaAFq1/J2ZEhlyV3l4Ubggw8tOrorwdy8cQVHFypQfk6OLLGczNQJwPmqgIlglUi/52JpxN1XOs
Yiz5maFmAaczZY89AeplQfUEf279MzDJwnCoWgNrNm6MSPoxStl7oL8GPQEHwj3Xr7Y/z0/GU8sA
pn4FD7REp1hdbApK+OkQiZDkxN6jOVDi12h9YPw8P8qpvTTsBZxw1Ell/XeJ/OhkF3TEwDSSggiO
FwyAH1B9pDoGqLZQnYXgwYWrOnkqgcvH2Q4Ni4FJ8c/Pod/mk97VlIFl5SD3LJ8Kan7hWRBAEfsc
09PKLtl4akW1ioiaLBpxJXqdk0XwRlbnr30eavmys220TINwb973xf5RGPMhFjxKxB7Jtz6O7VC5
HwaSpRAo9WRn6Xq0qam0nR91fm5/jUqkOFpRIBrGUsJhUE0p+7AiNGSUCeJMd+hTLjxUed6W/jUG
siP0yKxl0rIROcZaqiclY3QrbUO84Q4htBut6m14b+6bg3zr3UKUW0XXxCzmrrCBBXWh/jXvav7+
BYhimbyY8dT5Fx7Nq0mMrVSQvdE1DQJQDcpur9K091veO5Jp48fz9/TSaIt3ZTSTQiAGnEbO16i9
Eg+hmf3Wf5JKbWNgeT0/2MlXRoOBIUkyCJFliYLvNpA9AKAcdWdnRmaXK8Rw0qVysHRpnMW3KCY1
ES4n45As6vg4pvRw361KNAjCWop2Gm47kVk6oG8ZHNKg2Y1cklPLJycrGmOTj6HFznnxGP1eGXEG
BXCOv8x3XUPZSQM7XqfOw6uyLefMpY3wEmU73OxffLccQrIdUqSFbXFx53BqAwbLhowzeCoqL86f
Mwo5nzxIrYBKSdqSacceOr8NHsMneboBEPUrtVBgnH/QJ1usR0Mud7QC9TZdFRnypaUfGSaH8iV4
Cm/0++YH/tLpMfsat9bupVlJbAgJapm9i069+YK4P64rmk0EuAjr4CGyHzPn/G/7fWz46wXTLWQv
nCkUFrE/b4c5DcTeQPZ1g31xpf0YrqRVtoo2iAbW8qbeUwNhtwi8ggdyfuST36WjgRfPQTamEbOr
P7mR8T5kE1BoiWxd/Kznhzl5jtFQRtHPsdgy/P6QHK0gsiV6eUoYiSu44lbfVnvrlq0wlxhvFd8u
XKKwNv1eO+Qb/HDb84Of8jFox4MvKnS+RnhUa/5TCASKfFW69Q4y1lZd19v82Vrre/IOD9K9gkyG
Zfz20mkKg/OJFVTDxYDkU0W/oizq+4ae1U3d4ivQqy8FlHhS3U+yvhmM9KEFE+gnJd6icNVhkCwF
w/bVCrEGqbi1Hz5ROmN/SEYetR7j3kjegXttUjXFKNa4lRhszRHoqpLdqukX6XOrum82VMrX8w4n
03bELsbmOzIXPAyAA/dd2u+xzCHmA2JUX0niFQhmGLRl+qsDW1soN4O+L8vXilajTPiIRX5rWXv7
VtEI7fpqRGSKQrxLKDkNbb6rLeJA05QspV+SbgGfEOgZmI5XEQVGUJqafMj++wAHTplDrgaIj2G8
sfz+ptGHfaJd1fJdDiNDDTbqZO6C8oaA2mxQ37pYgfnMDrHFP9oiv7wx2SZi1R5tKa+fsv9H2nvt
yI1s0bZfRIDevNIk05c30gshVUn03ia//gzq4nansvNUAvtsbTTQLamCJhixYq25xlQHF9HdajDG
VVB8MxSPdjN5eEOk55adZBvVzjoFdPkaq5iAsN9PdbRZTN578MTpaaMUW0vN7KZOnI4O0kR4Li3h
Pu9pdZliJzo19iglmxM2W5NMe6ziqh6mHHZAK6WE1RsJB/qCe/P7pGMO3mSe2S1OQaiCzJNbDDhV
KvhF4VPc1fVTChQwOGnrvKIZvFKcit6SHqM8pfkxpLRXH/J5V5YvEEmt008ll7wpih5U87cVfQCQ
d6sRfhYuTwWVNQvdc1YoHFNqp6/9zqjwOjR+wajDKBVXKUDMxSBuOoHOBBzsMvBxc4q79WA5xhL+
6/m9iRpgCOkjwAV5LIPHZJbZ+qBzZgoGNktnrvBq1bOjTuXaEu/q8LEOE3eiDDsJT9Epc0VKRFn3
EqqPXRxjZhW+4IJXVKfNLGIZibNhSWCgJAWcwsJLrQS+P7tIqnlJqz/3UPQmvL978ZsQxNuAjjex
x3pCA1Wd/U7KQ4vRWPM5iriltvJDYog3Sr/XogsUUSYBMq1NlDD/Xmp7MYkUQepOu5GqB6TsVHs4
qa1LDYzePQrsU7D5evm5GiRrOnGpCoBNo0Hl7xE7NcOTJZUWrYRmv+P65tB9vzG8D5pxbQAvm1sV
9D9By+V2cj7ixbk8bzByEEuUN/RyuJYdOZlb+pP9AenWld101a5v3OK1yOJ8wGX5O1veh5YyILwE
9tala+8nHg4PkfvxLaS4g2bjxk5+bc8ixF90eaQdKC79PZgOiLeRFl0RvPL0lAArfpXq3vv6lpgK
/Jj/PESLaSKT25AN8SJiK7uoT6toQG5OYIjxJqWyZzj+TxBk/Vao3RiWaNHgU2fc1dW8b+sPI/0R
0gUtZ7pr4IKYDc9RjMbTlFyjEdwQ51X8Ruwe0nX5MEtEFPMRLIAddt+EHs8VLXYmjJ6F3LfEwut1
3CqFB0XHb8oC3CSBcAWf39CSYcLtjI0nawB51GyMiBSZiFWi9UPEr6Oth99ZMe7MdqNLb03ybWKf
KeeNFm/gWHHyvh8yuvJr9pf4NZjRKJbFvYZLaFK/ahWIanG2F6QzHGOvhtdr9sYhAckKSFRVXWkS
6Yg+BsE3GVAxxPUKU+02MGlAHSFRN7nfn46J8bactEarchvRi7BunZvvM5subK1SnB2r5FymBy9B
mBNxKzYVabcX9rF4snUz33RoBwVZ2p8GIgME6ob5+zR9Zspep1YpnJ7CZqeloDSEcq3IeBqfMEqM
yD5PkK8Mrg4yS/mYdGQCshDG7E+8bMo8sIVgX3DXYk2bVkjjW12sx+wt0b+r/eNo/VJmtNtS7yZa
g53VL5WJJWAvVjb85BShiOnjGgRWV9zH2THrayhMaB7AlSrQHarh8YTFtqAB4zl0wUosD6MbgdUz
8eQMZezF7PHRwJkMD3Es01YY4BpPCq8Vx3Jw0o2tZqx/6r04vpQ4OQ5bzAvdlizVZH0XJ4gZ8U+W
cFifZJqTB1OGS/KRDWjZx1dRhAP/U1Ex23zDNgDbxMQBGmH39N2r0MXyx7KJaQSAnFqsOca50VTb
ydyxD3cI5QwIshldAgNWPby/0DXIpAgJ4H+dDNa4hUO5wnluqZN4MeSM9mDS283xezMI4r6jUWge
LHw09FU3zD8KzLuHE4ix6rVsv1v6I15fUm5tG7NadXCjs6r4rmJQGWt00b7O+vQgEonkPYcfnEwL
pl0bDvBxn1UQsTHcyDAqt0HXrxXYuwE1iFgIn4qiJnzvH3pFv49FZVdYGK+CO8X0Z5BLezH0trBE
79QXZSABiklzLKb7QHkCqtBmj11deJzDTgLWTViejqrgClhKplbrY16XV69K9VRFPzL0NPWSh1oz
U+vkUJB7L56MftVHD4LwJhd7bTy281MT7JTsrimewmkrtW5jvemIMjmW1z/Clj4908JvZl3F+0QC
kjU99qFMKhAzTZQ9ApYs67q9Cy3LDofy0VDDl4Ijdpx5cowvJ7Y62BOXdgVmRHHn8jXAGRlaSZ76
/M6peoitmu59CBWRn0sfAW6L5jScAKyQhrGO0BbVyG8KPivdIZenY1aX9DQ04RGbMj0pTbVvEuT2
EWaXFZ02WpX4w9C+mEK7kzBNEjv9oT39JmTJotZuEPlENT2jbdM6nUZO2cAkywy2cqk7kRm5utW7
MvGoao04fwBmSE5wONRVDYx3ME4UUY9puHi/D2u9tzZwj4+Ajoekh77nCqpXLh6ElqvT2tGeRCeB
YybEJ8dqvACC3AkuSkU1U9Xv0+4+bBcB8zG3vGaMccGiR41O7cWAgfXE3JjpdgA73uskoeZoxWoU
RD/aQnHGGlMJ0Bf9U69XqwEzpCKccP9IoVBsw+wuHl6yBUMUb+TIk0xhI0uiO+und3Q7jxWil4n5
lPZkOqmwEu2cnAYHm6J4oyCH2zMenQm1hCp6aXH+6rCkFpP+Psk+mnkTY1oZtFspeQXLvDfNwQtj
ZTuFz0JHntWoVwE2xRi4hpI/ijwmtXkAH35QyIF22hEE6eJz4J1GZBSwn+Mxup+5U1UM8VNcWwSJ
c/uQFIkjVYE/at8EHW2WNLjx+JHgPx+jgFXo7HsbjKdYaIjbi7eug0pchpsoGPYyIKMbW+jVDdRC
qm9ZhiSaF2dL/BVY8JmOuAP7CMbgh5g3Rrh+rLL+GeIytBJ1qGNBRdOqJjeetphN1M9d3GPwxSoy
P47Vezh1voLvlth16yaM/baovQxnsJF1TxgB6DVJjCE92JMycbCetPvu9zzc4hssQeVlLEG8osnI
cMEp/JFlncVHEBqifO55FKEm4gK5i7BRx9QNrvgtJNrVVAJNhWgnqUDTNn8R+2G5MJOqS8WdfMD9
fWOs8+8K67OtPWa7yck3si2v88IO6OnlFPz1G7+GcQDv9e/gF3GgTosLmPQcFqNr+tl9/mit5k26
yylcTjvwcB5mzH6yitzBGVfySt6Pd7jWEdoUD3CJ/FvV2mth6cKEJKEiYW/3p4x+9tgD/Fs5PoId
lXuDfReBcnojt3AtFtUVHrRB2pn86EXiphoxIrdGMK2dcBfHn2pwp9+k3N0a4+I70jO4IlLLXXTT
myr8EvpHAIlfv7hr2cmz29AvjigV+3JSSQyRwsZPhNYetAxNGitgi3B9fPh6tKsnovPhLuZoWuVD
iru2uAOFtBk2HPTvyCk/1u7sJV7hx6vTW3vjDq9OBWr22jIbFEm+GFJVYe7HCWKBLPyAzdTM+Y1M
2p8Szn++cVVd+m0ohJjaxWuiCNy0SswIlZuUNmkBYjVagoyV7qS7YEtObxX/MJ44R3d7Tp5evM2d
Zn2v2jl5L47gXrjJXvUPY1t41IU9ZVvvrQdjWz8TWtEFfysbfHVW/Xu5l688TMnIkdefAQwjEamh
s2IrqJHk/Ppd/ymy/uex8OkBshT532VbRill85QLkrhD+uog2cC7r7ct9VNIvpVQo6rKGcYntX7s
TscweZfa7diHHp67towjWwNALDY/5pTWkY4Vqx43SfyQ5Fgiz6RIZUh3X1/u1XYfQKMWmQHFIJq/
OPXpsY61VU/NuCbjJnDqUVpUX7mI+whnAsEj0hqjF7w9fPzSbdxTXSuMbnVVX9suaHJVZWxpJVE3
L064+EvqYmxyEZXbO+/fEWQd4HZu+D6cJ5zr3ehg3pi912bD+YjL53O2UkpCHgdlxYjYDjkVqD8c
oUhz3dgfrn7458NcPN24Hfumlpan69U/qo22qv38QK59Pa7UlbpPHgIvubFCX13aeIQGZQa2xD9l
gbM7s3D4CKpCBlKbb80SWxbjkKJfK82tosc3VOoLTf+/+7wBIFhhm9fhXf79GGurNg1xmFiqZbBA
qoALdUdHSuY25CigRTWoGpX0e1O+Uy4fSKvFmXUI0tc45TASY6ghtK6kZk4/kN4LIP/UspcNGpbj
gZMtqFewWUGBafNsYbluOHGpbMPuntYnkr/PYlLYbf6jFalh5Xt9BpGw+F7yOYn0G9B4RSHjxudy
9eme3fDF/lfq2GCXVFvJ64/beYWr12repbzS2MEAbjV5nDNXJCOOX497tSaKCMtaNKMI5tWL5VwY
sAymKUjcJfvgYK3ibfLEzef0Wjbskb+13Bbv1adxr68By2Xm3hBwgF23wEWI8vCS/vn19Vyd2AuC
FvHioii6FBRVSVONeI6IfLGtlx7DNU5IruDUbudZPo56Tureaoq69uhhQ0kGqln9v/TlPo8T9m3o
yylEMYVzvfauksKVIQPO5S1+65+e4ctlnPVQ0VgSSbldhlJxmTX9qQeN0bic2jb9oeYVD9vs0eT1
3tqsryYwz0bTLuKRaB6wQ88ZraNEuqC3rOPjMqMAW/Ichf2tdr0/6oAvbk+7mE+T1YRTkzFgzyxW
3GLFgfiufK1fhXXrTatms2RQTRcHmPvexeXSxeJxzfe3V+/4d1/d5ytlU68bP1vXz4V3q4R184Es
C8/ZKlZ1kOJrpLl8ZfpDdl9vrdW0Dv2YEGH22rvu5dayeVVEZihoVNm2ZcrjF0tZmgdWJoYQSmi3
dH7+pKmH/uWajNjS4Pc/ZazPR7tYR3BCt8Ku4v5kv9sPzxg5e6RBHXHVHaMd1PPV/7LhnQ94Ea3l
9QjvqEILnFBVmQPFk5e2cm319bpwbVs9G+VPV9PZa2uUPk/Iz1Jxj3YZjbhC4bX1LW3Bn9j1P5P3
31d1GdsmmLJUhaEsQtj6VXV+pl7tYxb+9hYg/LMc80lciW7nZ/wSnvUbS/EfjMJXo19MTTMqSrMu
GX22fgjYIw7lvOroopwyDtbhuxD7qkgWorv/+tFe/yTO7voiSJKhCAvJskbID7ovHlpf2w07ikvb
9Fkghi5epm9fj3jrZV7ESIJcVVq/rBFheEc/Xtgeqvzx/22Ii/ioUcNWsVKepYmVokxb1hA/lOmt
ov9VMcr5tLyogWVhNAcZxd4dJMOAOsRj8Grt6hdzU6yn38WR1Ej+IR2aQ3LobjzDm2/tYlnphSrp
a5U7HLfT6nRInhoq0bt0L23pgX0xH7FYf/v6mV47+Z3f7MXSktYc0JuWpSUPHyblez3++vrnX41F
zge4WEpQ9cUkkhhA93Wn9ks/ustWyCRXwabZ4Wh6xD3Eyw74eKw6H2fhA9133tfXcFVfcXYNl/oC
WGdtU9dcw7QyVuNBd07esGr2gd/7sV9BN1H89H54nF+i7c2xlw/tiwXgksKfR3HK/3ml4LoR0mzK
LRGnZ3jtu/4+PFYv8q0V5+ob/adVRLpUyyCAHENoQ7zRAM29RvIZY3ohX/cUNKRU8iztxcKRzwDi
FQLmbeNy08aVH8fh/3Bq+rdnRbIu3nyX0uOrW5yhx2wL3NsWqzsaauwb7/bq8/3ndtEA/r3345Rc
qxmNFzAHR2/eV0/tS3hQXeyDV8VDVdvC/usBl6v+z/s8G+8iFor7uEQowePtrfu+/B2Q567w/jsh
6ByBKpfiW6fcEoRdzeT++yhJIf59k8os1YKSsrjWXrMp7pX9Hf0ca8DP99pjSxRtbC0/8Ro/fkoA
v1Yv/Y2j6ddzCjfzv8fvCr0ugsmcdyrokYZiZPT966d6a4Dl989CgRA3gDjBdHini3fD9JpGtzIt
t17bxd4RxSP05Y4ByjpDwJLgfUkBpM3xXm2dCavVjE7xCV+Ar+/raoLn/M1dbCYnBZ4J0Tp71ned
lHN+1FY/6eJzEQFAqyT0WKl0X0IRexA34X13DN/Nt3GX38jvLXf3n0kL6AZurm4Azb2YtNPQaFGV
MWnjfBtQ8+3fG+Hz6zu9lpUxdJW8jIGSC8e8v9+gOpdB2+NcvCtPd/rpOcEMAO9VDTr01+Nc3yPP
BrrYsaJJ7IKi5lug1+pxeMpxd7Dlb8HafOo35rrA/eVNvbGmXp2dZ0NerGSzLtFoNHJvkYgRT7KZ
YEx8fVdX+Sxnj+8y4UiV+1ToyzwZiTpi9UFrwdA164SqumBSno9an261n1BcbcxYvVz7XRjP0riS
sOOJKQt24w986DdpeIzTAx2qsBI6N6XAWevdphaNQwTDXL0RPFzfWP99MJeoA+zA60xslpfuVW7n
lkfVa56MdXtI/cz2o7W4l1ibcrc6xDfODmT6rs1pg36BxZVlcR68mHCDNJgcyRccpe7izuoZWurG
legO2fckwGKh/uzl0JdPmWOcspUMTD3KUBdZ+9MJB9q+3JTo2CzlZ0o5M1rcU6pmVZbgE6UfbXMM
096ZOhzUZwcXUw9wv43yrxewoygSP2o6h5ojhqHPtXhvpZmn1U+ijq159qkgcGtG8XE6SSsJ0nlI
xTTNpJWYG3YU8lkgB6gDmVolTaRxfa+kjZ1BsG/Tb2O8w4nVi026Sz7TCeF6UZJ2vquCNyFDmpLZ
7YJbt3Cw7nTcZ79JwuRU3b4otrjx2jIqhWHY02/thd1jllXIaZDrGaFjyfDUY7IF2cus3RslWQMz
PC51xypHihjdBSfTyUPVS0WKqeZrHB7pHbSlOfXatvOUfqO2BZ1uWLeY3dqExzHpgjdTra/qBD0P
BHLpdYjMe5JADkKTG+vXVXE2GOh/XvbFBjgqcq8pOjE5LwVSUbirH+M1Ck37w3DkDdI9B+x54ABo
ddHzuMAubvK2b064i02wEfpB5RujhNG9j9RM6/tgBLlP/7Naa3YjGTyf17j//fXKcHXtQRSsoAYn
c3qZaYhP4GaNqSF3NryPyCLwfbixRy0r8382h7MRLhZUvMsQ1OINtdPAthvp8yTea/FoK6gc5fHG
LvEH1fGfwSyE7WBk6YvTLl5kNaDAmtuKgofdubn9SaM2v4C12D8lG3aI/QuzQzJIdGw7hf2GYoFf
pqsT5FS080O29yOvXbfrz8zBFMO+FWpd2ym5LHpWgNop0n9KlloVdk2HX+rA4it8Gwqckpv5Rjh1
tX/0fJSLDSWNR7FQLRplEZU6Cm0ryg4A1hbnRZfigqPucrIhm4evZ9LV4vdZS/BlP5KVdQpOaYTK
tXdC+qg6SyCSrlsn9DqbHocN5ol+squc/yWddDawcRGjz5EuxfWyf5rtfjAOcffeqrce6TJxLifW
+RgX20Gsd1Ui54yh2OZy0nSyO9w2XNFNPFyd/P/lUZ51Ol+8QMOa0jDQeIGltzxM2SEFWPrGo/gt
WO33lOfscR0d6p83hr0WxZ41WF9mzIY0UnIZjhBA/G7TOgjb71Iv3Zb+LxUUROe3Ty/oYNb0lLlf
j3xtFTof+OLpKiG+D1XI1BEJnztRtePwxrnq6of37xP9cwQ6OwHUhtgOjcoTleZ7g+KMWCuOhYjv
6/u4mg08v5GLRRw+HvrfjBsZnWQTHIKDDnhFsgO32mnHZo1sa1tuQsjqC3gl8W99CVej1/Pxlwd9
dptahGBxXj6FxtUfFqp7QZUPlryTHOsN6lH31oJ2fa05e7AXJx+pFictqLjjBjAnxjEuyORN6peO
jumATPU82oZ3t07JVzfs8/u8OPe0Rp+Op4jzFoIzp95Krr4g+v3QS73Rp2bsYuO1Oi2SBhsvmR1d
yL76dquiejWqPr+Ki0OJUdZloC/JgUT7BFptYx5tC+bTQFQ9GppbZp9J/7uwPsQGDwvhhxC/JYjk
rLpwtVOz0bv7EndmHTmSMvgjTj9dg7XdVgtXanDfpI95fitddOs7u9iLRxVHWzPmsVVYoI0PYvn+
9fxXlh/wn2XybDZcLFy5Xs6xvJzklelJslBK16/p/Kh0D5ig2zkCJPEOMwy7sn4O1rZs6a1Q1ieB
tob4mJQlpOzaTiEyDZh9SDiAiaPlyWbqWn3n6pgxnSikEkVO81bXvicTMRoVRmFAU0uSO2O214ii
aVJWGqdrXr6+t6tZkrO3fZnmU/I5pNTNEtK4o6cwx+oDtm4b9T6nji54NHn4oaN4+So7mI/RLxVK
1o1d6PoihrU3PcYmQraL6GaWyjQ8VSi8jAGzwuEz6l6DfrqxFv9Z5S/eob6gYJDMYcaDgvDvNSSu
lbRv2m7eYX5G0wQmOPbPxQKIIGkXEzU1bD/4RTmj/Xlz/bpyh0j1FFpd6RYUDfNiNUnkDCJgNZIc
37YeQlE/32Z301vqKD6qHK/z1bV20yriyt7+16AXi0k4BqmqSQzakLVVVt1dcxf7uEJu9FV/l99o
gbnyCf412MXTreeYplesjNFAY8d2QpV6U/t5rSD+1xgXn3mp5HotlNxQ7XV7Y7XUi4d1SklPtSVH
XuNUiQbR+/rzuCbe+WvQi08/NOW4UhoGLfakBLZL2AeEgLCPE9NK2EQ3YqRri+/5eJfy0xob6CiM
eJBQ81wr3Y9xYhfq7Na4/Sk9HRCn55GeyvpJmu2DMu8F45ugfUgz8b6IQ95riEmtKDbHqEAAZ3zP
JDTxQu0IjWnXpa+yhHz9gK4EV1yvTipBVXA5uuQDoH8z4TqAJqqq59LcT6Jnxk48ryZpXaaboNx8
Pdy15eqv8S4mwRAqY12KjBftJ9jrLdS3gIOO5fxqdtYjpCwPDgMdl0DgXNOL3xBI37iC6x/zv3d8
MSOCrImbUVju2BV9TGZYNNNtt5OO02OV2/Nx2JL8cKOF/uKrR4E/ptw1K9OzbjyKawTb80dxuXKH
NGH8fxdiCN91ABp0ymFV3ljfs3JjlA/y4hwL/cv4MIPXk4zMH61ymQzbAu/vKc6PxdAeIwnYjxEt
wni07/27KvwIWuwBs9ZLgsCxzOyuzFdagEC94EOTt1Hymmh4IrBfff1cbzzWy5IPxLtQHNsTa6QJ
3AQb37l4G3Bi+HqUa8m3vx7axWZjlWVryB0aBHZYW3HhH+1qzj0xX3W1blcFuZCn2I1pdkFVfeMW
r+W1/xr8Io7GA9LKy2nhePnR3rqLPqms15TTT/fzUTukezxw9iH4pdrTD9m+t39IiJ1udq1fyQH+
dRUX0XQHyTk4CeKihKFTiAUt2HQkDH5OkKBaB2Wg361zh84IDtWJV3E9x2gteYtFFHyd51mxb9kL
XX33hojhy58suHixe2hBMQqzMqCkVV8llVbU4C7RtFuvfvkp/4kAzka5WDpmoWmsWu6XjnigF74F
MYmM627AxiCyf5M9PASeeVOHcuveLpYLaVClObS4t3T60TOf47QnGX0r1Xf1nf57b3/ScGcnpFPQ
5ifRYpuSVqNvvEUf3T2OvO5iESCuqPkf1Ld8BcmaFN+4vqn7XT6aL57sH+HP2ehGIARyNDJ66528
mdJMQ6222Q3r2vmuAMCqOfGP1I9VclSxPbjSqtroPr4H65PfO4EPyd2mb/8gboJVvI831mFc0QXn
UOU+LgfLH+VS7vajg3EvP95YEJa3/tW1XywIomnirb3MPenuTwS86jayl3sAqFzJj47R4/S6IMmQ
iN1Ixl87VesI+/7/Wf8n9Dh7arGQtwPA6OVUPSFy1NaqZ6zKh9oXPGOJur+1zwridcOtXGHT33xr
V0M29KuyzBVgUHXx0RVhLCRzQqSRzq2T1KXTGvGNBe9a8oxb/HeMi08OZtCMKJpbjDaqH/g0nPFY
c8c49qt0o64aZ1yHqweLnfrGW73+rRsYbykIGXG9/Dvab8GCnTQ5XJZ5IAVAIea1uZxo/I9vL5En
bDi8399a3q9+6SYcFBTB6Kwvi+pW2MdVoSzEDe0xUV6S6UWv/a/v6/opBvtK9FciibvL2lEayOWQ
BBZd0X+SkdvFfyD2khXgBBShs3MvOG+h0/nR9pYZwrUkjA6C8p+hLz6UYsJmtjKBnSxJoJkWhHzb
+hEpCRzsdyb1gxs5/Gs5mL8GvNgtQa1pWbIMiNeu163e76DpA461EG227lG0H26R9a7Z+zAifeA4
QknWfxSpSqH2haTGS2g3kXvBLesQb2vOGdOa3cL9NaxzX8W+sHP0tw4x02mXkfaF44YMznJvKRj/
Ly/7n8u5lKwi/ZaLuY+WfGlOtDIuB/NvqBeO3TbcJEfZFQky+52xSd+Gb7eq39dPPpa08OwB/xmX
VqknjCE6rEqWT4gkmDvbv359YBH18nQrw768x/+swGcDXeyQSa6cCkVryK5I95r8lNTf5ICuV/oz
x1NyaKJfAmb18Gabwe+VTXxzB1h+/hfjX+6dZTjHRjD+udHFRwm7a0orMxsSH5aLM4GX2cfGiTxa
7W5sAde/Kaz0DDBj6PsvOwnMWbeGOM+RiBxEv0emUjuoOZji7ap1BX/wsxt9IHjcXt2sz8a8CP/U
US3yrCzmncV9Ql/PfdJPfeoJe6m0gbNM38BzdKtaO6qBUwx2RaSMMdxkt6OtD17ZrkLzXklcGY+i
aC1EDhkttXcz5UdZ+9k+XpfjoU63uukaFEgsv4fcAhEl9NN4ZbH7q/xHSDE2HEPpQwudoFwniddH
jqE7QvTZSLsu+MRYSPhpJrs2cXtAPi+JbEcyLJN9bj3jVd/+rgEjGyhsPY4mkAbAenw26gvUj9Gb
7kbpvWo9keo0Jh2/6+xI+U+j3UHbKMldEq9UUna5abdCbHcwmvvj2O0z0xkE7s6moZ9+W1qkh/tE
8+m5Nz0JlcnU3xeBXfVHY7abapvpXq80/lz2vjCv6kRGpK00rvUQKuJanVC0S+V+eD39NpRhZfwu
NE9+74AlCx8c4qvTPtMf9bDY1DJgOUebTxup+TAsqNDlHjQW/zR+D3S0sLIk2+R+hN+eO63pzhvj
EXllXd9r+ofIX8tlr+nw4XSa5zq0M/oDhEezUPxC+1Hdyw+9n2BVQwf7c1KuF0QC3J8Cy3QbCk0F
e6b9rhB4wQzD5aH2aNKp9ae+/TSHO8AQ/L0EHiSmxTbIxPyRCxuPiNEijtcg3p9p7Juo/Fee1e6K
YkMiFOZLDmEg/zWOlmsZ79Oo2Km8D4GfzZov/U4rVq4AcE+90j6lEi2qI/9sV+JeTR0DMosDT2BP
76ZVeCNdnfJhNpxweBjr7+mIzHl/ih6G1m+6Nd3GNCRkskvWOZ69RliPtJXb+WO4Grr3OfQy2tdp
Jf8WUnyHQx3R6u6Oj7Aw3mrzLpGc5Qpqv8g99X36PkROI3jjvdYdac8GXxnLNXN9nY2uUWwklnb1
zuLvaF6tutpbEBVOWh9VYt18ZVh2+TNGfjJ7NJiH6Xp8tCJbllAPY3EoDxtzWnUBDeKAKV3hmFFt
p1WYelC50af1ZK3D9rVgBqXblpt+xIKpbT4CTNFpBc8ca98Fdll+puUW0ka/jXeYoZ6K1xSAErBw
4TUIDtPklsXBVO+qejMHIfCHhxbfRJPGfEfO7ST1i3If0Rks2YP5ivmj9oYWInrXaXyo/VPuJh8t
kz90BJwvZ0+OnBEqBfQQ3NmDu/Ch6Z2odTGlP9XwHl1wHZX2aEFE6HwgmPyrED5qK+iZEeyNxK9o
Nw9X/eDpP7L3lL5PYzOC1gjW8u+lqf8+HyL85Xkadvhm/SRVSGbc0BycVwPrSZ+9aeBz4iXstfa5
hYJUODJF7s9y3AS8axyW3mf6ImoYP4dmuWCHAaL3Qfqs2vU8+cFrE6+EE4+/lbb5r2xjxL5oOCTv
0s+FZX2ioR1TyV98LVrnd9RZlF0ZPoGpYr0IrN8jPwBmz9qMfqGhccroc6K7p6VRSrOBKAzxSi57
8AkOXf94BsnRShCPavu9YDNmBdcOsDnQG6FaN1u/zp0aLYoFb/BYDw4KKCbQ2N9VrSOgfuHPSBQF
nWBFi5zlQXXtBTgBiNvSzTxv2sE2BhfSmNMm+0l+QF+g4UeSPygm8tC7dtyVCW4bm/Qh/EhMkFaH
lsKRwhLga3tjWHEZVb9NQldpNhorfbYZyHPvTMUxKzBVkEfsokBFY2un9Sk5qqmf6J9BdQJwuRtI
BCGW4TxcvzW0n7IKtO+Z4vYvU87y40Ch709oK9aK4ZTySkRIadr6D1OzWWXEX/rJkXZASJa/9zZ8
9q85upMZuIjHdVl34sHKDrXkwQwpTq8G1RL225/GLvQh1Q2rToGea7PiCcWLSK/rb9Vwm7u+cFR4
9GtVsIeP0fAiOu1xiC+36Y/ormRap2srdKLJGTuvSLeq4eeJLxlPumJ35bqzVvDLYYDMsjuvA9k5
vdRw8ccno3nMp20s2Kn6S0+xucHFyzzd19bLgF5F2aWPwr57K5/RsDr8wZTrkVakziaChdN7oNy3
qltFjp7sxGjbqhNYDE97NB+Gt+jzJO/qad18zr3Dx46S0h1T3RVCeA4nzSk67FQrJjoMMTVK0T3R
gtP0LicqZ9RKe2YB6CxS9rA8SlHz4mV/AFIhKbT8hQXkEV4qV5v1LIU6jUIwaPuYRUOebFneNU1q
D+kvo46PKs19sUUzrv4w43WiDoGDQRUb8Y9s8tUOrESP/c0k3eUnt8W+jGjXS9SnWoem8RGnr0Oy
x5ggCJ/Cbh8HDwFMHlRNRuCd+iOYsSo9yqafQwOgEEyrDaHMXK8GEXSJ5/TacRAO+al3QqCIGetE
a+3VuXNn61hnKA/ZGHkzE8nTqfhtyt9m6accfDNNfwi+nYJvUv874/cMyV+oXnE5bE/ZfRp4uQG7
7kPF+rraljLJz/CTwCQSezfg2mSTbmnLy8O7ku75KUYuw+cFbzzAIikrc1cyXyAkrkKhXqfswkbw
q61ie6KPu4cubD7PwQFC2iE6IapJSTWnxWbucXZSudLRn6fSt2giIkLDjL7wuypzSnXcqCqbyc9T
CYULjsrcV08NH0hREFZOP0eh3YCp9DqeM7u+ALijFtciOAkqYBvoHvCNcmc0NX8CvnTK9E3T/wq4
d+pzthHfZYq1k4axs8lggtnB1YskpaBqjoKurRGflSC1wbTZgaDvrfheU+8M8T6nP9qoO8cQTASQ
uRPF6oFj3F3UCmuzM+zk9BwAEM4SNqJurzEPxkxyhWnTCFg8JNwIzdx59dlMKbFA5oOUdMzZdDXY
ByeMBDO23TCgiw0RaQGKQhdGWwKT3GTFSurvhpF6EF5S2CSsq/Qjk1RHTfRt3eCaWpv2iM+PHORO
qXyP0dUrWWkbPd4U8v8h7byaI1eSJf1Xxs47ZpHQWLszD1UoranJFxjJJqG1xq/fr3pmp9m1bHLt
3pfTp5tkJSEyMsLDw71B54izVi+marmNuGY7edbS9zTrnLZRFqbFGzMi1BP8FAk2Y2VW4ZehkJ0Y
zY1aBUu7efLrg51uQuSAtERMw/7aC63nIsnhG57V/EIntsKZUlrzPLqLlMwJmpOsFfeB2T4PNhCM
Le363FNQgbZgkBHnOAjcEiRGjqeBJx6VFF6A5N15qongEZff7FQIfr6HvGnizlHcG8do4nnRPMJY
NKOCGZlf4soxkpsWvb/O+EEFpRat8BdG6c4k7z5Lim0bzqJoPwL/SE+pf+qQFwygQZZJgugSh6dY
F3J5qOxVr1gH/JFnUFZ5jnc5L3Bc3ir+vc81t92tUZmLwQXb9ipHNx58NqnipzMblojRShNXzZ0x
FUiJRwufD3c1TlV5IaNZWe0VaZgO538Qt+bPUkwsI8ua5lAePRtrTC+7DdSntGQCOphUMjxW6R36
7CQrTkI6mP1Tk/+o9bVfL5ukBGA+5d5rboAWhNeZ6c0NsULBSxJvvWlu/HMAbHc5BlVVm2IQfWf6
G2HuSoyjdfVOUgAP1W6ilT9sd22NV/AyQxSoNWmbm+u4PUk0NfJomlXaRA5RSRu611GDn9IxqYE8
lmQIp2OeN1qr+eMQHjWFakJgI5G8NA0xotAmUv/ej3slvGvFscW5rZM6J2BKMfb6Va6SHvqELntn
6qGThAwsDtVt28YTlZjntj9ib19CH9UH3N0xYLN2VQTulEHJE9hqg3JlZzHUEA+WKrquM21W6KTc
5zyQJzD0wbZu7vrwKsEdPt4KNJr6jd8HbPnzs2iIXy5a8tJdzhC2eB4rMu1tOqJ1ddT620h6zMpX
X3rJgoXwNnF5b4jHwhAkArtSiHlZPHaMCZ6tu4cCcxgEVJQ3uaTB0WhvlecvE99bFdw1pQZi0EnW
SZmNUNqU9bPXohJVapMqhgEv20uLu6L7YBGGucJqapvg3jWifVWMxcG2oImg+7oaYn9Vq3Bl9JWd
HGy1mci8gl7Qs2c4ntHEkjp9qiCyGRAmI0JHR6I8mlfFQAMNjbLyKfNXdjjMGtHOz5F9iNnBXbnP
kJRoFH+ZmcDo/nvkbvxmUwxPg/wQBht9uItRwJTIbSsvXHj5WxKeun7XU6iEqEv16lTF0iMknnfc
D7gVzbDuyIGUOsLCMXdMItfg/gg1SkcUOXPtJY92jQehM8vWNXoRtgZ/uduhbdprhwCzkmwVdnQ7
k4PWiMkgFEaFDjG9HWNYCyTtBrXZYca4zLDsUzrfGaAhm6HviGyEZzAAztcFdouYnWfVVU5S1VQ1
vnyAlWP0UvfFsm9mpmjIixGncItt0nUTRXu1M/IXAQiGwGVpPvrYuwVBgNEO2heqNFPc56F/l1PM
ypVXRaxsQZqp7RiG2asULhrUCjzi13UF2yEnW8mzqaUtOjucd3WNSVA/DeMNDHlIygNHCe1L475Q
/XlboFrl/jBAAmLS1UxjR+V3RrFOs7vG9JcjBYlcaNOyyg7dmaldow3p7nPXX7TUEW2NXbxiT4Mc
eN2ory3Tn9iAAb5QpgUl7Vh3SyUu5kZcz2Syx12F/GmpipkF6BDWWE6TK4z+AoTI9jnbh+DWb0dH
stdRs9MHNg2SqH20q/tbu9vbybKumN/EWCnG/EyIO4Zm0UCg2A/VOfVepLbbYHQdLYQ0Wklbamlv
ApF4JfWA/YU165HSN1KLqlOdR9LgFJr20FBRJWAdkob4WTDgHhWemeKIPZlHaUBqK5y71VEropVh
1g9alzlZqG48Eni3q6Z2s1UH2GPJ65AvSI7yoWYCwZz63aFvUXbhOGwolM20oNhqj1WWbMyzBKyt
zqQQwwgDA1b4+GN/1Sf+AmE9lhfrVjOXWjGux6E8ZPrRL8VR09OFVKgTuW7WUapR81Ds0o4hC6H3
BzUDlMnvnQIpsd5g6ishORohZKOxmymho7VriWgbnvuwqgySIDuqu4wDMa2l6thYZD6FsQswgE4s
f2mP3KdGTK3WmlZND6xjUXIyL0wyEorUiYqYOeV0rYl01tfSugvcu77zH8yuc6o2nmoRen88f50T
XWQmSn3KymuR2xqIRioWkIYTY89aMcsR5e0hUzEOJf0Jye/GhviBRqSq9kzPyHe2VDx0JAetmQHK
jJM6IRg9VCppapBMhOhmxlAtzTMnv7nzsxLjzE0eSSjQob0r3cf8i9rWvLiPChGqiBdufVdnwTqO
20fVXvfDKhb3kqTOdGltI2Wp4E1oqESW28qN1nZjTjv/NQTTQKRtxsmCer+9zIZ5bR5MlfJwZPZM
s2ZKpFKDplM7yiejJy9biurEg/5qo94cMHrcFfuBUKN21bLRW8dXtAnNjOWo4ruFeGUxIE7XTAve
FT15szyS4tFcnMOALgOFZVFI/Rr19w16n17FXDFThO61XoipGde7RPOPnV86lvGQFgsrP4dCVAaG
dNFU6iLLSnIb/YTBmIvKc1yRxSWKMs/Hdqd6Bx7exBuJJ9wcJPsmrerNXWoqke/Lqndk+SmDICaF
fUatfHbi/mEGCDD2DLRg+pEpwbxNW3CGeN1ZHVePMZrcdttSIc1TrGXrEkKGaJbyEPPxNs1I1apx
rnfXsaXMvOy1TsdrUrNrmZHMCsm1PmKoQ+KuzsPzVFpkyhO5FfO0X7kIB7ZxP9W7VWJWE2FuW7cl
ItpTRXks7GjW2Ayym900Ff5P23Krfzd9OEUgWlLrvVaKum3B13xvhL3YrmtFWhdoYI7luKvrYF5J
/sxIjZuQZCGQ7YPbjVNh78JkK1x9I6MYqtdvBcWYK6GNbMTTsaa+6TUygMARproxpUcNwnwqT+uo
3ebn8RbAR9s9leCsEQVrrMaOG6l4FXXTrh+WQa1MGl0/mP6dbw8TXUi7atSmeb4vsmOtYr259xh5
Bsy1SU2DO107jfFjQL9muMpyY0I3RdmGOa4OQl93nXY9tCqqq8j1Z/GRAT+MTepJdE72R/FUutHP
WqCOvJ0aKSvDaB90LMCVpqkQucOZmRdU5KRt+bEI8aRPkIzkWNZKdnCTz0NNmut6e2pxXmBlIFQN
tVfSXdPdZT4FXThDMHmrdOVUFvFUL+S1pgABZa3xJEvpvMdaRtu2hjUzMD4M+mFSjqYjOur/yJ0O
vcFR0B30MkPsm0N1WFfjQQ4HFERhJ9gSbgvFVK71UwzCYMckk2mVT/o828oIRxeZWFtqsZc1A22B
USJpMvclt6jz3myqMBFF04YzJvdPnsWw6rjqAU5UEjk/jXeVC84IPCFFa1NDFCZtGAuihnCLiZo+
dfltysEwDJQNij6Lspcw9SddvpHFNiY8jjEqpC31OlOM0kxXI0cz/VniX+X+PTq507C2pjJiVBhk
nK331Gxft6C1xnMlSpQ4g4mErGuko/lqv/qxtK36VVZJTmOpKwM7QxSjGVJ+7ynEyFNhxJUT46z1
PWaLJt/GEFBz6VFRomkuZ9Mmaqd6vm9I+AQgKaI7C8LhVE0wvpGC+ai94ZQ8taRtHEMd0GkFKOh6
5ajtasyCJZXT6NlCzsCtT5obEJIpYNvXiMHeBo+hvtn5br7wDMpp8vtGRPOyDKdKEL+j2DvR+ps8
XAcJR3l1JfJ6Co33Ghg9Lg+FAaDvvVkmoDS0WtSJUHdNl377pgiAGT+ZmfG7NC5CGy5nnqzUrFj7
srlkPO1gmNumI8uJTSbQftonWRxuKQrAkD0lnJVAHzO4t2nRHCLwuFSAYMhgdJw1TRuxGdUblXzZ
1p47C7pmggaSLTlysXVd75QrPpDKY5hg4SjuYsVcqhExQeVw72h88I6XlEtYAVqlOzGLaFJ0FLM+
iQJ4YM1wXMpGLeR3P93jHHj2N07GhQwaqob4H6bVPA7agyQNL6EROGcIw6hSMnACrR0fmlDMWpBd
ng9OeyYwHxjIQWW+jhw7FdK0YvAsG7N5plJ5WNdFUC9cj60nvHmJPLGiQTZFuZ9zsAVKxLJ1K3cc
92nHGSFhUCRvfC1fp8hIW203K4ieQRKvfNLA2IYWhPRsfZb8b3snESpJks6fWPsV8jbBZSpD4jKu
7psxntn9U1I3G9k95Mi5Z+khSzHwCq5tywC8wuQbLLWow63VIj1GTejJyG3I7arWooNEyd8DGth1
NG0Fr6IbljN8kFZRlIJJ/XBHd2lbC6uGat7zG5rxJsrLhToEpI/BOpOBH4A7rFHfVIa7LvxhXQOO
BhasfS3ehAWNJmyzkkif530DGM8O8atZlvVos4mljn6nSn3ZQ53TcLDsQsI20p+83Ms+0ZaNcatX
iVOOnlNLxJe8RrZf28sFbRrtWRqJZVLjoG20IOGeV/K5b9VtOwxgUtC9CmNwX1VulSq+NrxXC6i3
tYN5FlVLifO7xLLF8uDRp6SV1ntpPtXVQ+ifq6T4McUyPs3ULba4E5916sqESx86coXLRd2to8ra
JRQUcinzNlqbAuvFKO0o1MJdLvv7we0XtW3u4gB+JDCypm5UiR5yp56NlRyzZ0iWKhm9Y9oXoO6J
1+7GFGaK5y/qun7EUFWZGNGtL9sz1aaU0TCT0OvyqTbx25Ca3BHgIknY37HHKCXPFafZBstEGylg
GSJNFGisMsKDCipe4U07etsqb71Flzx1SrrolGo+6G8ijGaexK4Sko8PGeYD2kmVAt7mBhAGgnr/
1kjPRrvT42Ucs6sEqpIrhbeqqd1DZt1m3lEzOpKYpYfusXC3wIFYCmC6hjcDuFLZmtwfdSsNsuMR
3yKNNBxfK0vMDXUtzJuzCreKPrG+SMsjR3sg3bal4pjWdeLfI9VbKy+lP6/D20AOKZ8O1rhGDnZu
Gj8kWEL4ropTinyzGpNI4LotP+byYxDk01KLnaiOIeEWwMCv0rAKaJ4wCDDFNd7t1za8Xm1ZKQgL
S9jWtvlbE3ezDPGtuHlttCs72rQAliOGYzeRdtcC7wv7QWtR429hcfrpc+b1uGYLYFV/OcT03uRe
3CuNP2uL8jqQ5ZueyVYlkI56dRREl9Rgor4uHK/fS6Lb6giFp8bJHbciseZupPzwu23c7nCK3RZF
s7Nlq5p2SDM7ml4ePUsd6ezemojQd/74niQoplfiLu/dH1HasKtbZdqWg+NylNlgKJi69Um2z0Hl
7UhZp9XAbSjmuJgwQInwVXydoFkfAnzrMuBMee8Z9T7ze3SUVdmxCdwh51fn3vhSvEn6o8Fp4avV
TKo7yoeSbkpJk6+K2bj0ZfQSKF/r5l6ZLRXlNNINtfO5RdXR2nIx0VLbn3ntle5F27BNny2s7fqo
mfu2shr48/z3su3mqjuuCv6s/eDn32VJc7TcP1/BUZWSXW8Y61HGv0OWyGeNccGQ8lSYL0nSoqvN
LDItiygHeZeC5z43HUMGikuZIbHrgsHzrRVtzBS2q260c8UwrpksXjYqhwZdUEotPIGHqx4ZadGu
cPg7N1Jta6CX1G9dv8GKrEynTfKEAZrRvwfWgze8pHRxq0rMaz1fJCOGUNSMmveciVPBVLndzgbu
WdntYB7MmZxxVISnLWlu8u35+KbSH7THgRl6c64T/6QymyDcNUn5/6FsQKqWvbxLdHOqitFJSZDx
1qXLmKTbpP7Rxs9BUyxVtAZrXLxoWFsggy0lfmCe1Hif+s8eRw/SLhPk5kt9oFZoaJYl18JzHakj
me7d4KY1aSXmqbREaHvvm6smX4G5Z/ScOib4krfQ6w6lRG4tW/dSgLiGtxrzZaiYi4Yj3vVqjndz
ZtA6FeFrl9CW76973s4eL79Iux+0kxY3B0tpl8LWnTjBwwDGr4sbTRqEdwon4+ScHJthMxNRqEyk
XJuMdKOFp86bcSWTrUjxuu02Lfrvcl+u0bpdEGqlBrutqH03iKVZlS9HceNRanEchjqhagiaG0od
DSwheLUidMlC7VVtz1WuhmdBItubEXH4tLUIx8y29+MJd12BWnk46xFa5ATYZnV0Qux221XR1jLG
pR/wvrbtsu42UklFrQe7xFBXokF5iZgb9mAPY7FoNH0xovkg1ytN/SHRfFNvo4GM86USL2H37NE2
Eeo2irY1PI6uoUI+FPreME56sy/IiRWvP0j0lST6ltH4Glb39nAfu29kCJN02GvtsvHnsndg+Aaj
7ZURbVNcfDHKKwU1njjCdxAorZfF0ZLwi0GvVV5J9brvTlG58/K9Fu+EvwvETh5eeUyOXF5XTeBk
tofSeoi9xROep9uRiBu7A3XSED52uYzw4itC6oUaT6K+PWY6+E6RzGJ6rWCV4JbGVVES7o3rwFrl
/louaFhTn887Czkh/9ooMbWkx1pEV3kvTc69jbHXJnFikdvfdABQjbrmvXVtBGu8Ky28yoHa7eI2
N41T0yhXnkgOnraUu2XOt9Styl00HDd5z0RAnbtt5NdC0p6N4t43d/juAg7zaiA2gTx9r5LiB9rC
T3Uy6mol5bvYOj/cTWOqewnrU4gfzW0U/ciR/Bw94NhNF1GFluVKmBIbGZJDkbRrX0DFGc316J3O
hy6C72cTDGwyQvu5yZpDr5Vk9dVTX77axUNu6nNhjHPPpu1X3BnWdWqnJKYvlZ+coCov3abb+Mia
qp3YJ3rtUPMtfe1WYIJw9p8ovB6oYFVaKzYcGc7esvdtOCwiE2el1pvJCYNrfXODDcPUTPV55xZL
L7y30avzwqWWP5sVDExdXUe4KkpZ8kJaIXDJtKZasAqiqbwo0gkkBMos1X2hn+r69FDmDSarj5Sg
ju2yB9+DHD8DfDEOiTw4vuoMHS2BpSHR/I0cfBg6sWAHHlV71XDEZFj/iGVjbuKtGb1m+k5mCgsD
cuPdLe7d+0gFr3fjrS4nU+Ug50vvDjJSq8w1+UWFwSEDS6jexlDGrZK7NIY4zO85p8Pb0YbSxMnj
hVd6Nymr18JE7DZeKvYyHp6F6UjvvjZPpEMdLetTSM/dmrThdHwXcHmQFq2mxoETRQIbjaFiTMN8
zqww36QcrGUlT6j5e4Y1pjiJnM+z22Fh8ZpX03SceuYOPwmiYIz7SLfqQyekpfM+umDFM6lbRrq6
0NKQwI5356TRZsZLoSpYw0zd6xYYKbfvEkaH8hjxRbK5Md9WGf/L0QusuJUYU8w2NHrJn8l1IwRH
8Uso7qVoPsZnZgEwbfVUPbvRRonXWG/q0RbssKGBqbib4S66rfYYPDdQvzplnSEwHGya7ja211DN
Ytj34TQXV5J87CuSSAzHT162bnioFWjwVET4x+bIbN230sqMXjjQWbpwKpTd1n3+wzsYdJfSEQoX
rwd6tLcWY/nyA+VIhPted9KBENqZaJZNxvUqtz11CFWBTH5gzwnFEYSAfEvm4UIGiaa+OwkO/VPW
LsZbK59p5k2sTwPK+PcKsQ5v+TWL91Nmq5DR/DHwbhWKfEHBs4w01cz8LG+GnoP9IHBdWcOPgGLa
zIutubbm1SFdB843y35GtPy47JnA/IFwPmqulxU6IkDZTFn/a8VyE2wbhxHEaT79VgDoM2r9x/Uu
JhCjGPz8p4yjBxjLVNss655KfRHYzKIl2MKlL7l2DM51T3RgPhNVlcLJ3GOGHI1BKzPx3115N5D/
yfTA65Hm0fCaD/s+nCd+R+HoT/LqOs93UrW3CRgDpW+gQNHBBWGIx+1YJisZszPT2ke9NNVkZdFp
L4384lfYXMyRVDY5r9S9H+CEXEy+vtnaZ2xwHCqEpTDYinbHBfW90EpNNs7yeZrJ5urx3zT3in7j
A+Go2hX4PsbWk8jCfKTbZUk91fXASWDAYGpmkUVSp8sPlVfiAJc6de47eVfvzfjJ6+6yaN+ay8DW
tkKvZnkpLfxmLvvbNATLL0/5iOUJXV5dfzFhV439vlVvarGpaIDY4b5sb41zW5WG19dX/CnZ/+MV
X/B4+7bLEs/nirHDYMKmvS5OuQXGMfHn53kGaV1fJa8g7rfmSr/5Zu3POLwf1jYuxDKSKjcM7yyY
iDKI0yzSA6Bb9tS/2Ih0RKtiBRvlVnnp7ov7cPfdIMd5t17yhz+ufTlrgO1KrXcmhFpjWTY4nBJr
vrm88075aokL7r0ECJojRsPI1pye5Uw4YGsHXHtRQ4txD2Xd6bAUq69X/eYNNi749z7egrZ3Fgfp
bNKzTW1fF+k3dOSfcxhfXdj53n4ISTZq5CPjpecZGH3uT/UlcofXKXoLWBueip2Jg0G71hzjRjv0
M0p8Tr5iQkEwLZ3gkO78NZ2EzXfTI9890Is4qXtqj58PFx6k64EaxcdO8392ay8io58bnadSLaLc
t66Dx8jddeE3E9mfTg98fC0v5ntEi6ClTKK3GdaUT2g761fqVQZB96Fdc9w53L2dcQUreM506v67
l+fn4O9XT/Yi/gXm4EXeWdoWXoxD9uIMDHzBepiTkexz0IG39j5buM6rN8134SneBYdyUS6kY7P8
b+iwGB/vxEVgqv2+lIqK5xnSZ0z0YVqAY3/9QD+dlviwhnkRgPxKl4Q+cLmlcxYoofJy8FdwMH+b
yBNvrh+/Xu+z+SahMrql4oJhCe3i4Ya+jiDUeXgr8aEokILW6zK/ju3NWXDj66U+nbv/uNbFkyyD
uKz1qEU5IZDQrqB0Zw+q8l0JP3yknVfS1lDBt8xAm1vihw0HIEmztdI2u0yM3+ycT/fmhwu/eJah
5Yk6NBjilK0HKbtLquuvr/bToIc+BBqrAvNm+yLoFbJq4kHIGHIAqCSnz31/m30n7/vdGhdBr0yG
Mm8Fa9R4I4Y3dcwYwO3/7DIuQliVR3KICS3C0uKgjI1jmVclGPzXi/zhzWB0R0dMULOMizdDDgI5
0wfejG4d7K11e4Qh3r7k98OREuO5PYEkF/JE/Phm2c/fgV/LXrwDmu9VZdOx7LBub6INtRvdlXhj
XPtX1kZ+oaln7O1vlJa+WfNyf7dRZ1hRxppysve1RWV+pyvwefqk/ueqLuVGsSYUNjDfWSREvYYD
/dDMqruz5sT4QoEpr/J3HMOtB0gIa/vxmzv6eTj5tfZFfhGCywJ0nq/ulG+9DdnlKX8JX9QrgNYV
je95eApvPZrr32iEfprXfLjmi90WqKXFSCOiLG0L8QW1SNXaB244KfLvzvTPj8MPS50f8IdMI24Z
RfU9AkcIKV/U9iyHF6W45gajGsi6NTXsbnBPfnNs9esOvjRKkuDmEBqHYGLlDF+EEN20K2HPZFE7
Xz8A5dPXS7cxLDJxe0Kj5vffDi5DJnXEHSYP0dY62ofa0SfxCu7EJJuWG0TU1xVWEelSm3T47Sbz
YUnt8s1v8Wlc+vBLXGQlZYNyZZLwS8BgMMcfruUujbL/ZiOZn66CC9F5phDHrp8iCR8ehB7VlVB1
f9zo+Df2yhXDKbJ208DDKkJAUI2WWHgcw0c4Kyk2FOmL77/A7OAZAP6fGYQNjej+3oURq1UvlrG3
8HcvbOoo6AcGzTPJmKLaQqv0OhL0AoyjZL6qyNEYrZOdO77Zre6SQDbwCOoXDW6hTxs/zh7qAKrn
1pZfgvAUWATnozSecNhjQmRvjGtbLAv6ObJ/DMpy7YbPqr6Twr3hX1WWNtVxlTTcJ0sUG6nSEYYq
1rlpTaKAhnW8FIP/I87urbiBW79MVJgEw+rrV+jz22rotopJEC7GF1WIYkSWB548bGTjYQQFV4cz
qf3q60U+3a/Gr0Uu4oRkdYUiovMiyqNhgfOlxxGgWtLsb5KOT/eDLaOSq9nnEfmLEF94ZdrJKguF
EAQSphCT/Jv79eml/FrhUminzWAIWTA1N4VdzUZxVbhXOcCESL6tiz8Nrh9WungyemKkSQefbWNb
0aKtqYQDG64wyJ5nrFNAblPDlMuwaSg3zK2deRmM2LiY0x4MfZOdCSNF/U3g1T8TjBC2BkChMdpr
qhcJZOFbuWg07CORm1s2vbqtymxm190KXt7KwgSt0zG80K6DIXjVfQuKzbXeaHd2ai4sO97A/k4M
ZntUHLYaqOrziMnCQnnHuxA059r3mbYZDagH6cTqcBcN6KSXMBFh4cg13ChXnpdqOTdiMIqnSM+B
hpgPGKI7TUEOwh6mHtOdQvZgPt8YXTwL6eHmY/+Cc9N9pN9+K8T9mRkRLpOyravk07pmXZxEQsez
jshxfh1gfLf2XnQwMGGdapHTQBNzjV2fKRsOhG1g1tACbr7eWZ8K03z8Bc474kNYBCHSPNfiF6DZ
EjLzt7cndJ936BY4NbG/UibQa/Spu0H7z/leDeKz7aChCG3qiiJb6uV2UHSvlDpFoaWlNks74J0o
Dv156g1y0M8r/V+v/f/23rLjv2rA6p//xd9fs3woA8+vL/76z13wWmZV9l7/1/nH/vNtv//QP/fP
bZC+Z5ff89uP8Mn/Xtl5rp9/+8ssrYN6ODVv5XD1VjVx/fPj+R3P3/n/+8W/vf38lJshf/vHX69Z
k9bnT/OCLP3r319a/fjHX0gMf3jc58//9xf3zwk/t8/K2v/bJivfnv+fn3p7rurzB8h/N2zTNGyB
Qhy3n+fTvf38iqL9XZgKCTYuk5pJD/ivv6Xnz/vHX5r6d95YDMJwnzRAE89HaZU15y+p5t8NEzN7
vooShcl///q/V//bE/r1xP6WNskxC9K64oN5937V8hijA1VbinxpRtG10BY6OP1X0hB2y7o/88Rd
Rt8+3It/r/bx039/9X59+kX1YBquLFduIZ0yNMRD1dpiNL1IaoymQW/nX6/x++n4a42LMFfRB5UV
NfGuIhnc0RgQvpZ7BEjS4OXrBf50i84X92HbqnVeF4nSuqcqa7HodAOxTL2snf33Pv18WR8/vYXN
ELj8+iQ0LdOYwy7At/pfG/K3/fjx/v/p3lxEHNxOtLyWYtqaknBnTSdlz0nTpLPW6tXl17//70fg
r9t/EVU7VoCIzRJt5TeLSO8gUynacgh07Lj89qSH2TcX86eVLjITi/Zrz3iXe4oEbjlKvoxEzOi+
eGEY8gif6DtU5E8v7cVhXrltOA5BgI1qC8c3N2iohRBDm2RACsSX/5uv7QWaVGd9P6ZwxU+emY87
rky/7vWgJh+olLuvH80fLuQyw4otWPM1je5T2DR7mVZ6HMerzvCvYxfq/ddr/GFzWBc7nFw1TVPd
ME+yZzxJMWz/rNTvv/7sC+TtP++WdbG1I6vMG7Nq2lPFILFSBLNuzCaWu1LqO2u8jTUomgWDdIg6
mBUTTeaVFg/fvGw/a5VPAqN1vqkf9iUE4kobjaqlv8lQCqQUKbnqwp3hRY6uvvQQOntpnLTKqrUY
dMAQ3kAGqygYokLAgjHzf/1RtLiLK1itQ3LMGEHowqWUvasoOH5zi/50/y/ChwwLNen9toVA569U
9aUInjQkyFy135RMZ3YQmWkNow3pBJ66NiF8alq76tTvOo8XxfevZ3QRYmI7CSXM7JOTDPWhhtUJ
GWBiJfVCGNwaRveVVWc9uPkJ/pzI+klS5pg4lFNXgz4La8pleoVvjbC4YoDm67tinkPCZw/vIigl
gxkFmIYFJ7/tfvh6uut6+cECtYzUEM27WJ52ZQZvc7DnHVSiXGW4q+2gl7h6eGcqOkMJWjOTKwtG
7shMo3FQBmnX2MFDX3m3ZiQ9icaYD6Jfd3SPS3/YWHD1zYaBnd6vVrLbXPd2+BYlzFPZPvpNOum2
ZREbG2YuA9ddlpS0/jjujbq/JjFYyzKuW7AXJP/cA2VSE73efdU2kKu7Td34awI4zYpiZzTZPTpU
C1UplnZbLvwgPgWG3UwKyZrruOelStExqxrNSj30p3VXzJW4X+stoUUl2xa1u1RFenbBmPdNiMlF
nd0NhfFNWBO/Vx+/3oeLKC26BNZwHRXHcDRO/eijbFAMkBP8hE64l+loFCi49wYQUgZYTXOvdc1v
NsOf9sJl4O5Hct8hdI+Ar/MSomFaJIuv36g/HKTWRbQOOyQb7ETJj1qXPDSGfi8xeaTk+Tco3R8i
tXlRC2tZEllGrhbHolDySaznq8HMF0pW41fifyMk+IdLMC8idStVSQgxqDjS46jQwDEllUGUWDuE
BZqV3zyCPy1yEbHVVB1MzRuq41DH+1LKN4MsQfb/TkP3Tx9/EZTNshJ2VZjFUSrAP8Y4u3KhvqOv
o3wDHfxpgfO/f4j6kt5bUqh6/4ezM1uSU4e27RcRQSvgNfusNqtx2eUXwt2mEQgQPV9/B74RJ3zy
OCsj/LS3y2UyJdQsLa05R3Pqw2BYGx7SMauR5l62pr39p6Hkny2YoxeEFeJdfWoNTEENg5sV3d7V
JvLjjz/gwjTwzxa/LhSe6uNZn1RO9fukTGSfWl57BZeefja/x2DMSIblaCDn9EUU44pb+V8ff/Fl
kPxl1T5PjxdhMqVm0ulTmEX/RXZPhfA0n6IkOvWJ93MIrqWmLzXhbDL7gZG3PXXJpzzCq4B5x1k8
7D9/3IgLDz+HiSDPVaVL5e9JjuGP1g+91VTOV5YJa1nJ/tJD57cxua2nzMWs/9TCuO0Bxfi7rO2P
UX+vEqxe7eh7LMtNPaOuidpruOpLLfo/c3pqaon0m+rqaFc19rweIgq7/627zmZ07KRkpHXAdoHY
8UiKGIVl74orU2FZP//WX2fTuejRgAxp057Czu1WHtVDVA691DK7Vab4bBr2qiyotS5U4125m7/U
WcvP/1hAGiEmdF10FlHpw2w1L4PrXis8urBLnFdrhJgqSCRU+tSE7s8OURpSvJ+k9Lelew0bcymc
E2fTu7XTIE4royIS0tkXGRj1D2VOxaHsmmgrGX/rXNX2Q+CHyJ/qKSrX0rOezcjI79p+KlmK44gb
ZKv+LAo1Hyt7UTRliCIl5RA7a84Rv/aWuDJ6LvXI2Y7fysIfR8NsT0M57Cqjvo2c+RGLzvuOyfHx
AF22x78NobPFIuqKSIdtwegn7DvEnoXAkbL1zvHfTBcBQFSP30Satjcff9yF8eOdRQJI5ItQGXV7
GjFtsjS6CqvFauXfHn4WAvi2GyndofDO/ayAq9bUK2omrpUyLZPqLz3lna0TlmPUM1jb9uQFCWXd
HrXNtu9TzSvHa5S7S71ztlp0mddwRy1RptjYWYTRxD1QgEb74+651ICz1SKqnapNx6A5+S2pe8tR
X4rICbDhsa9ckF0Yrt7SrD8Wh2A0piJNKZDPe93fBNrFHC3szEMQJPK+cZvq+d8achYBlH7eSUdo
fapn5zUf9b7V7Wn21dO/Pf5sjSgN0iG6aFsIfeR3jGSvwpHr66b/eeX5l/rpbFoP0eh0UZDqU1aO
3dGqJ7HKHMzp08pyDi5Civc+xrHMr+tk1fqx2rY2QnsChnCN9hAUQosbl+cJzTGOm4wWkeEtiVR0
9ci074o0iHbYMOEk6U3G2ogwJ3Idsu+lUQPLbTx7qyoz3OeJ91r3+PRZ8+LrV6BPzzpkxMqMbM6Q
TYPqY8A5wvf0Li4K8y6tIvbj5LccyPTuqmYcVtwz5JtWRvLesSYcs5Mo2YVlFj44tXwCc5DtbadE
YQ8V6KZv2+6TdozsmLmB2vSyjbdUkSQbu6LwnixkG19ZCC508O/K1j8GYjMY+TSNZQ2p17lTBQXh
QVp8H1IfpVVxJZS+EM25Z4NdJFXg9rKvTtpvMnxiAvdWec70q+IkhdJCS+SlrnNl6l5q0NmID90c
PF0+VafAdR7mavxCOuZBT+Wtz7u6Mir/vry5Z6M+reamtXN2RreKwpu2q5B/x7GPiQ4x3j99xO8b
vT9eS68Tt0EoW+HohYdOS8IALXcNWbNDE/xPH+Ge7S92l+eS2+XqlFqgIdyATSbIX8fA+/Tx8y+9
iLMtpm2tJmgGLAMC9nqsgPSANRm4CZ1iEiNgfB0+/pwLa/V5ddxIGUNl+lZzaiqMiSL3oRmz+0lE
VwbvpccvzfvjTYypJC6sBzxYtRd9TUZDnjI/rbdxnqp/HLJni1znYIZgTq042ZhL3FEG+M2fMds0
fKRhxuwO/7bn/AZP/tES1HL+pCdbnAjbjpNKn+ERb0d3+pSF//gRztmYmn1Rp33FRxS+sR9n/dxl
+t7Io3tl9+t/et2/8V1/tEJOQ4c9Gx+RIZ1pVkm2TvSVGbGsR38JW86vyX1i3MlzpTilc3+btdmv
2AlP//atz0aRPY6i1o0pTpGPPn0wFH6xVbzKUPZd+fIXFlnnLGTRsDIh1Ibeycg1DgGlcRos87Vo
AReF8jBZyZWw9EIU7Jwt5g650drLC3HyYxyUcRyIgvlXlFg3ofLIfVv2Zgqjf5sY547Zeqxbu6Pa
/5TJqr2fQ59SgVDjvZCnwQYHm6tsiwsv3v7fc5ySFHam3vGIUjuPMtfxe2Rq626YbL3/t/d/NsWN
EAmx51reaahwpzaae6WCnWGHvz5+/KWRe3Y0QWY72ZWevFOzGJPFEteM0bPqK6/hwhL420n/jyk3
Z5k7xFPnneYuuMtr766ssfQqzSt9cylRbJ/tFDJBo+2kgjRVhtFA7e1iN9/Nw87HbUo1wb5u7w0y
2XgTXJkr9tLtf5npv+vZ/2gRwLggyfC8P43ZnRKf4hK8E9L8HOtP9UqaadNU9wodZRA94G9tO99z
57MJ1xj/DUKY1fKn+iadkcdFVxbnS8dt+2yFcJOxnGRW+Kcgwnods4tw+G8OXyEPr1pU7WZ0x92I
2z36+CXL/kGpxSauWw1us5YYT46UbaIxl7taqCu9dKZg+58E/nnx3pBl5SxEXp6CcXG7ejUqC3Hm
IpE4KviQApFW7b6rWlPA9E72Ye+Y5rqG+10VN250TUax7B1/e1dnC47CsbbitFqeRP80dz1x/bwG
W3kTCbVL8Du2uy/4wuw+nkjOMuX/9mln4WMSSTGYaVCcWtAbW91wVeaNavGx1e6XanYw26296Tim
1fck6l+HkMK4Oqmmx1bHGvumnnsVr/zPzpvnIjbKVZVrpMmmFWFcIeItUrhXnEUkVsAqW8uMIzca
crGp++SnqDH00AZ+PWaIED9PXSwgI7x2Rk9TEJXM1ZUt9MJq8Ru79sfoH6lj8LpIq5NhJv/ZdoIF
e4BL0cc9uIzXv3Xg2Uo3F6WoTcsqTvaUoIL3HELYuqR4DF9DOx6uRGWXPuVswRvtKjE5oecnx6sf
wq77JeqDGN7EHFwZCBf66HcF1x99NPtN6dRGX5ziYjwOmI9mEeLZj7vod0f/pY9+V4f/8fC0TeY6
mfn2ne22RwCA1ouoZ330DakRFKcxh6SmqmAUBPkmn2b6sMqdu8wr9I07Guk+qbpqlbHTP80kC26n
Rtu7IE04qabwJfqsrdd907lEGuUgNsngjFeC7UvdskQff3zzOJ+jtlN9forwJCqxq+YMsfm4Vy49
ennVfzw6xQ3BwedQnuLBOriqfcWb+8vHj74Qs/yWNvzxaBidQzHkrTzlaBQd+AoW5m6O1z77Nb5j
2X0xyvd/+6SlcX98kjmMlo9zNTXNnf6ZlEin1TTtxgALxaZYR3n1JTGaK/vmpQ47W6ocjLoS1xlS
JOI5dmlxbW3S2riWMP8dOP5tkC4r5B9NcZThVbM1psTyu96rNzaeCYP3pDqov7sCzzHDH2/i9FeI
WXc0YgCCRUiSe5sWua4j3gI32XlcCsUAEiKqQkvrxTDRtievMsLkuvrsI28cOui59ksE/SKLsv3A
n7129/8/wor9f1vvft+h/NGSgex+Zrl5fhpn87ssnXVjGtfm8qWXcLYQZXSRHaWlPInCvh2aceeP
7ZUl6FJcZJ6dptJQxsKQSrKCngrz0bUaPEFx4EPdPp8yIfaReKy6KyvqhYacE4CceMgSORc5cb2L
9WSW7iuMbz+eFRcCyHPkX16kMpk8UcAxOaJylkh0r5VoXfraZ6tGWeTKGgR25VmID2lI7x8qUnNX
XsGlp58dqkjWqYJzszzhOnevrPQUm/GPj/vk0qOXn/8xKFVZF7LQbnGSSY7trt1DJ55Uvf346RdW
PPNsbUi8MhBjb7PiBcUnMjF4+7jxW+eM936G84uQP6qsufJZl1pytlBUpS0MUXfZyU/K17QPDfya
ScJ+3JBLDz8LJyJI8CDlRnUagbxt++Rb4PjlP77ds7krXXyAU6uWJytDFtAPbApFGNlXtsq/Dnor
PK+nnclKxcJKCyyC4TFm6rvr5dvEVuWVnmEDYaj8nxWaT1he/h9DKIorKTuh0pNpG/vaH+5YDDzx
NthHrw6OZq5xkj/iGclfYS/UbpP2s6ATbcQiE85ik4vRVmE8TbNeW+LO6Zy9ptxoaH468pWH5PiQ
OLl3Z/Mg0UKjEN2hFR3++lhvDp8ng5MHLkrSqOC5bAShrCMxMWnB0s4n1nkxyJ3jHcvu2Ju7ZWlv
fA5x5Ln5yQzxxhhM7Fp32E1znPjaI3+IfPeuLtwb3d7zO7bE3tLWm77Kc+A0mJy7jxzS79g4gqj7
nlrPuEJs2C8MXlwAbqbOEtxk+cAaKIG75yvUfvvixTV1qEeEmLee/pYV2DU/++iJItxzprrcadtZ
8UhrxEoGH0DCAX4nMN0tX8HDgivgd+lHs0ZHHX42tbOvsmpTNXiXqJ2IHrLol/BqvLvf2PV6s7qJ
cqTAqcmVPE5aur7hhj6M4uWGftkLJxL4RQ9p1+puSXB8jkKsquW9tJ6tfNrYOBZ2eERZBS7qtvjM
d4hxOA2SZt3BXLGtL5rrCaG899Ia8KAc9gV4AWEmWAbB7WrvbXHXkMNQnAS7Jl/HpgVqHlMrSAZL
F1qjCf7x2Jm7DjLTDIicd4O1/9JIc0CPgGMZX2Wc+nVdlMvZKpDinvTFypxBhah/mXmM3LMwMhm4
vg7x1z81i7U/JrpfYzLDH68Yy8r/t1mx/PyPWSGxuA9HxQGkdzG9CcKJbodlU06Kpik8LT/+mL+u
sDThbGsISi00xdMZ6XOxdxq1qoiGZ0xd68bc97jimpF1ZSX56xrIR51tFbWsKzz2GmKMLnGPQUmZ
nDsiU/m4IZfWqbOtourGUMTL+ZoiwZckJu+MqZtsiyvuD38v3eXbn20PNdfynkeZ6UkxH5IxWVt6
uGHCJZ2HpeluiZka+YS3GoaPuJmaJ6t9+7hly2j620g42zvysaXuibjyVHeueI/Cpnqt3ALnpjmq
Xx3K0h+CDtOUjz/sYjvPdhMd5oalR5GeAi81sdHwvCfT0sF2mrty75dAkuKsplIj6vBXFdoKYWJk
8xbbcIHgCov/tAyDKyPmQsvP6719weFA54U6mVlZ3SMYyR+MeDZfJglcyXWneNtlGMZ93PILE+68
8DuQOOTPE+pAJ5A/i0a/NUG916aHAVNy5SMutedsvchbZy40xTonC8scBKFTD/sDFk4zNObJHjjj
YsxTXknFLeH1X4bNeb23P1pTFIyS07nZfi/d5mHA/90q+kcdovqQLcosGa2KaNh93H8XpndwvpKg
0iq8fOEcDeW7UtW3wrS/fvzoC3M7OFs5nEQ3RuB2+amy2tsQ1pEl+q+gPq8Mswtr4LmObuoMiQrV
zk6t5d7HBdrQyDu2OWLlmmTgbH8N1dRem18Xop3gbB0ps0a3Zmnl3M6AA7wp6mNCgS//qaZ7e/hh
CvK3oCw/7jjr0og7WzusKCi7PHTTU2Yk/os3N+KHyJT5n6GCYtyqTOESabCqoWyxXZB5iI/TmOWM
ioJqz3ex74JBky7ty3mHV1K/iQYH4kbT4nv38Vf8fS31t3F6vuA0Uz9YVZicuhHPaY8NP44PSgaQ
tZ6IfaZq3i5RmP7mulDhCM087xj7ap8tiXy5mtFesfk386niRJlxus+hB/ITTuqtKLbSL3Dh/5xo
zOSIL8o4JYbC+1M+d01PVqoiRfrT7L7g/PFxgy4M1vPSZ1H4ZuVltIebPWBpGX6+zZXB44rfT/lL
b50XPeuw1EMsmuyUBEV9b7e13ARlAEqzsw/CMfwnVwzBAWX1u3QaLGHDUG+lVZhba8jjPd6Gz9pE
475KwsDZI8ke1kE7NsDG4KXirx4eMyYxyL/RLOBLJXhRQRZ4LbMyWxmqIxJsrGIzJxiM+tk07hJz
CsBk9IBjaiArmSfrfVsGOOFZ1o9y8iSAXHiBdeW1h7BsvicDMVtgj+omG4S911o7txNhwXp0jfmm
tWbnofcYa/bcfGky1e8S6jNvKLczPrnNmB9miTt87iUe3mqol/y8Ims/J5qYYqGammEGNSnknqOt
toGHsX7Wa3NHxXC8M+0KmqGLA5t0EuNW+FO3kT22+ZOtJH2U6e9Tb+bPpekW935oZxgmJn38ZOZ2
9izM6HMc28Va4VT6lhU4iiYWTogDhki7EZQ8XFlApuyczdaNFrXwPDwNCqfDmQtNKFXOsS3KdFs6
zpOXxJwaushZewlgFryw/UMTxpjnVYZfr2Xcp1x8OjdICgDQ1vU38ts/ZTWkR3zoqY3MbOu1Lsf8
0RxatP9c69/IIo+PJu751Uo5Q/+ozLzd40yL8a1nvYwiaDbJFEUPiaGnndsZAueIGcyYAVCMe+36
jTOYD44uqMS3LGmt/VzBPEyLMIW0hw3jhMM3d9TlvJVTZz1mLRf8A0bgGUVZ3C61mNfGQCeqIfts
BPV33zQhQUm0WU1arhrwqnms7k0fYG5t4ILVYsEb9Ae7918Qtuy7NPs6wNLbTpJFKY7Hdj3m9Yvv
ZDddnR3mxBerxgZnIJ30c9z327Bi589r4IUOmbewBNyiNiLvfza+3Fa+Xo8h56Y0OliFvw3gf7C2
Zth6hm303FMSFaOVjqb21gLuspbJ/JPqL3c/EbTN0S52vplcVFi+N8Kj2jlOvptYIGO3WBPZRXy0
HlCa4JOc1Q/KLw9NA8kOAYKDwWWKvyPWDOtKQhkIcePpPo+RWKvxHVrhpjVZaHu99TXWrP17BwLF
4CiNr2y5KWz3fh64GyubDXHU82BDa2UUi1ocamegPrOIbp28f7bJgotQ9Zu0TyewM5XMVxP3ZyvO
phgsYyeaevPaHW206fd4O5QwLJIbN/bWXfnNzfJ3m6le44M+088zFV2eejUba5PgQOpGxhonhW89
QBiNfD2cyq0XuUv/9ZCWm3Q6LL/KgNznQKb02G3ok4YQJpaPrEyrPKw37Nb7ioB0ygQFvSMQG9zs
svfCqo6F5kbUa+5JnQ29Pk3AcJsFg+c4h4p/PQNm4ugRduR5SLCNibFp/ZfW4m044LNGgBXQ0QaM
o5v5ib/xkpe2+R5qez0iyqQdbfFZBwl+N79GY2wRtGHP5uwq+5eMsxmc3FE14b4XzZ0K/GPfTt7y
9T1NjfZsYaeeyEfevm3723rC2pfCO/613WERPoPKjYvo0BkhiLNoNYrosU1r/BDowLw+mugPS0Gl
6PLGhH0fGFh/Oy6A3rHiJcibJJUrdwYZVRRrc25XhHAox/yvfafvtJpMfOHVprLc2ygDhFD1iE7T
4D5xGS3cbHGfO6+5Vtil+O4OIn/0AwffbwZbGTmHKQD81qX3YxSwAlmHTFL+1rGIxjBmUr3Jy/y/
VkocR46VJe91VG1Hzewfdyq2j4nIo320DEMaXTa3oT1snLp94h3JMrrhVGuvmbCjHS4/8jGu5D9R
5h3MvqqeI0xtkX7fWTjQMkpyEvepm6Oba7rlhQVuDI84G362cfQfGdnNYKENdX7WY4sGwr8NY307
pCwLDDaMbtZpahyTItpW/duc99EqGKtN3lYHXt0SpcSYkLvm9N7W9h5r5rVlp+tUPibpcRkzwzhg
fuD5MJRn/5dwm7290CXiYu2ArhxtYxkBWDo8Ve3TMJ98VbGIDzcVZr7NdLRFunPoMRz4PxmLsXIu
t1P0kuJ4HFK/nyxUI2Y2Y6uB1ayQgPXqR1x3xwHAb0wWiRsvoK0Ayptko0ZrFRSwlJdtFTfcwrsd
zeGTYitp4Sk0ifltGfD1/Kn3xpdogaSywubmTx7vzp+l/QnJ16Ys0Bf25gPdXzNelum2fJXlQ2RN
cGRsVF6wlRsHyWF6hEjs196hKT47gf+lZZ7wittZfHcX8m3RHzNUgUL+FCbW4JwBsvnr0u8KoplV
Zc9d/pqI+YkS4UOu7GMZ+J+WVxS0/rvhzN9sK72LvUpAgVuQkEn45LAUZKG5TRfqiScxF07yEdpE
9mJEJNW4lEqddtq6ifqiBmMzmNmjb6tHbWU7Km/euOoh9R/AbrMll5MTiAHLbW/cCaiGcgMK4Brj
uR4ZogqUty/Bmmtv3vSRMO+tHiTTFJk0mvgwsDAalkkPlHoGUFiELga5HhbDBQutZdX5qxeTEUoY
f/YcHowiFps07exdnFj7wepv51xsgj64td3uRZvQf4HbzY5Bpa4GI2VyzGT6yjg5DcPIXE8547if
SEi95+H0qUnim5yfd1M/cl+pu7tKBD+mYnrQcbQrlPWOTvIVj/mMUodi3bvQiisTlPIIYIAqDR+z
clZpIRb/Ykqmvap5Y99Ur2RcD13a7kCL3GW54x/VwO4DSAj8uWMOt3kUznvipviH61jufkTV76zK
yqrX9ZAX2zr0qS0TuHtSedysunqyd72Is3XqEL5wjwgr2avYpBxdDRShReVGh16/pxS9hXQ02+tG
g3pDN+HdVIOv4lWZV+MOLZB7M/jlkZJvhm0HENGpAXLaXzwYnZjaHrUGHFiMYjjUqT+/WOTdnvD9
VjcqnJ33xkyde4saHPBmUwiQL6Oyfi0GS73Euoj3Jgwb7tFav3izeuXceYar92UKRqIW+QTC288d
KrXc5LOfJ+mXAcXEjVdymyyLdoxw6CXHS+kslmdJKKNDbymx9Pcob1uUvcxrf8QO3ym8xzyqWjh1
rvFDqQ5ccWzZuJsjXP3UUuQGe6UpxQvjejyEVgHdo6xTy1zNJcLkObHJ+NW6WNhes4ApP8w/G/iy
JFrzahKb1hvNaUfcjKwvCArLXQEs4Khis78/OaKKwbikY/sjM3xKI2rtdW9dKIuTKfXwH/64zkRt
tjXGyI2d7ing4LZ14wVimtZuvu3cejBwqdHjIfAUeeVsMAsmcKqPU7kYRuVSlztc17s71wf9YpWq
vY88X1H6HSzFP1NCKas09mE1q30/gfiAMGS22yxLOTK1g9yEauieTC6hNs5YdBSpz+UnKkrUp1hT
qSj98lcwKlK0xUKTdL61LSbzRqm8H2Oi5LGBwvYtTpz2Lms6OCQG28AkKFh3y8DdRFEFsCfqBdAa
3nP306sNb9fYsf0ctSW+Wc7sCdLByzmiQw5U2IbYThW0wsINxk3eDeYhTnzq5/vc2IzCLDYYKYQ0
yRSbKqExQRoCMXCzphUPVlPaa4///doObfd56GYooJT/7Qyndh5Tncpsh2DLeMHC0f1puzq+d2WN
TaUGebNycWDrQQgM01qRGQKiwHZhhFhwWamwvnFusr92uRetQVtad0W8sJw1DPLOs60H4WuPemSX
AtjKNO9GvIdwJI+G4XsvVLQznUwcE93DsZOlfTNpIOmGjkfWHWeC3NLVz8hz0FbbpE5XNMFZI9EG
vwoxGQzaND31+OOs82bAvrdLO8zEfQOP88bAAD5vmzcxYlpkJmX6GGfmVyvNfpjgl5TFoZDGwsor
oWKx4BLoWN3Ab6LMmR0oRoWb493RKJbbEH6st9Rri4YtxMlB58VNCPNIPmdBv3GJTrC438pgfjWB
3nqOQsOSGDOMRusUazyiooCdjlk0hfI+dEus8ImvMdp+yryQGNLeRzVHqcbWL1nn3icigtXjvJKC
XXk5LKlqFkh8CTvG8NAQ3JuO3GZ1+Bzn471WHcVJ8fBEAPNVuWW/dvi1VWL6ezyD9omvnwJ3Clde
T7xnYQhfzxhRN/vMMPdAinZwJQE6h8mS9uGaJ2iztWOCEywt81dcuV990yi5JBmmk23EpE76zzkL
QSjN5z4AReIvtUEFzOUODOAyiJ6LfF4XiFU2eeUFO7MNaLWzC4PwLaxzovVmOxSphxTC3/aKdb1t
IdMkFhVTbgYbr3o05uQ+8NVtW8nXZih30g7Z2vvSglQYqH3gtv7DpJx4nykxgpA3AWK2NXdXbgSv
0TGls7e9jmihjQzrRimzenW4Lil2xdw95j5Hhimshh994LgPnVNxOrCTh0pGD6LEilJwHk5s9pcE
VyWSq+CxjXsxztNqatNbKkzfAyf9oWRZbb3UAuypip915z1OY3ovG28nUtL7djSuyoVQa7rl01BU
CykXp6ylCrEV67CW25G9sJ26t4kH6r77MYS9v/VKX4PLIbUQlwXM+674T/Y1LpkKNEkVEfqrzPmv
h+MZ4j/umdNhKcTqerV1i/SXbfJvUo05vKmgi8Evi2t/v7z3IAdq5vsRoVJlBq9NiFl/BpkPzmlP
VbH/ZdC0T7ClALby964I9pgt7Mh6P2e58ndR6baQxdL/GmpBbDi4EDaKTSj8b6EMdkurTbt6KtT0
PguguwXjN1GmfkbYld3gmS/+8007O5hJkb1WLOcrEatj3BnDUUzBUrHZvsbwyDwvvDFafTDk8K3N
e6AJ3Y3A6GBK5n5bd5zyiOnTXRuBOu/cdD1a8c+869J1qZxDVBosCEayYu5/C2zqEtqJOj7qFbBC
6OXXTufBrUDZs4nCylk1AgDNkEM/ndO1qpYAdsxuDd4X16IjpCG3jFf+bN1pE+Rb3BbvfdEeZVDf
Bsn8AJb2kPbe9wXpqgDJO9rDPTjOH2jTLuwyOIkcizHt3/Zt/AObk25FdYmxovTmK15xtybVl1sx
A5mYKzzPuwBEguUs6RyXYnIZeu62lYEHshneHncNASuBz1l5Vs0N3G+qDOGnhfO3mPxIk2iKk8r4
MWg5VXlV2WOs6j8FdXfnh+ou19ODA8k3KAFTLKPPtcfHwraAE6lFXfFtDFOIPbAZ/T58z9Cxs39z
W9p5HD2LDp9WkLDMpqeJxM4Ik7vXwV3fuE927N2YKLCA1wfH3Ai/+PP8WA3mnRuP/2WWeB18m1SA
7G7cxZMCochdUQ2Avuo76Dn31IhBQPZIDeV+fkzt8cltQzj19X9BSerTjNsT+Zqv1B4ibfAfm7x7
xwTzdumJdApfC987eMCqJVHmapyAMbhF/DrG5mPcF4dUykOfauCRGM7sqb/0GLbO1h+xupWOfhHa
f2wJ4ldpZt0HffPdGyRW2xASQaq4zaEgVXXgvtlcU81LoFDXOIMkN21LYDxGe0Y0oANEF6pxFR5M
hCrCwBZDjN53h3lcCNtgLJFsbXg760BFQNPKsDumnafu7NKt1zDf9LMRjt7WKKeGwqlpzFehqABe
YVkK+MZLtpOb/Zxk/9aNaX7vKSXZAGwbqzkq0GglY90YHfvO7ELkbZ1lMUcm9ZA7o/NutOX0ZbBS
6inDKb8hURe+1YMFpNee8k0jqu6rX7jwiWfhCSC3nUi+D3qQYCQZP5WbD/6KFJfcjUXkkQaDLlw3
bJeiHku5wvC2O/FW62+KKgGuUkx/4uY+s+pdOyn56GniGKCk0SErbJOLsxjTFEvN2EY0wLgpBN7W
LaiqLAnA0naYtj+0mN08RcKtsDrv3PgLYUP/EkyNIpPZTSub5WrtpME3wgv/ubNj/cXsZvx5hsCC
MD1oO8qOVebVGPt4mOKuEL3lN5xTOP3m/rDN8WZi28SAeO2KMtunlqKUre6a5NapsHOv9VTdVG0W
HH8XWg5eDnrPsa2tGuxgEze9fKiLsNtZfcX9euprgPKz+TB3lb82rd5cs3nlz+FcBD/SwTwl0TxN
ayBwwLTxjUy30oMyRHRm612oTSiseWMl+4ATW0jiF4CKoN7YNszpLglMebCsiFtGCD+ceAdza1h+
vStjQa2ol0GRiGWXftKIWvZUQ06rukmNg56zcRvIjPo+/rgp/Ym7rhpVCoceC3zkaGxcUIpHJ81z
nIuQuX1Omth6h3YxAN8s7LfMGTDOBQMsnwy/BEiTFSCN9fjdqUeSWLSgAuXkxJsG7cM7ZgvNxuiH
bl9UUXPXeq13GPGke9A6LsCfZt5NJnP91vWO+0mXcFvGBqqwjnOwam5XbmOEs6sgYWcx2zrfuFI5
JIepwp4DV5KsR8NG4pIFGs74OvfR5nl2Z78FQwWHNRDmnRoatQ1iqTZTSkGKmDQ0lqbMb03UJo+D
VtTQu027dZnCG6WJzou67CHs6HqdTb5JmtLnaCJ655iEtQNO28v0L0qUsH6aWqDGbWNy6AjQxrwZ
uUelYaMmLDE11OBHt4hgVlaNljbYI62AuuMEna5Dp6x+QDoDKIhN8pqyaTz0y6LeNzJubrKctHBu
gvT0S6ffNuYEQ1kPvfzmdMjqTGVwLaCp6gIXqudxE01e8aJw/fliCt+CPZtZj7oyuI/y6+Xul7rm
kMk793u4kT+HKEm3hZUwSv4fR2e25KiuBdEvIgIQ46uN57Jd8/RCdHWfEjOIWXz9XdyX03G62i4b
hLR3Zu5MKIDIs0S9i1uscJNQ1k8A78tm6UlGsKwGw+KcK1plPdnosVhro7TZjINPd93MNdlb9ACw
Ju2Xtg1iLbNk5rdNaaS5jvsubQLkNou9b2OfuC0pu6s/ksgVInC/hQVghmEG3o4EyPasfNfftHUW
AOEJ75vAd6jFzMx3RDsC6UHiPDZdnezwG9D7sptWX3qtJbxRF7dR3KVcIYvTPmAgYt9blrMfY40V
r6oIzjUa/4OQ53E7NDXo7EisdpwkpE5p8q4sRy+0uO6AgRIF1Nh688aEPt+YAF2JrtooX5hZLQvv
P6PMMPDWBqVoTKxD1/xKWti0Kq9V2T77IcH2yn5NoQN35ZI/Ndl8poW7Dmn5i2Vmvy2V9SVyKuki
nwhOUHIN2nSyzVRkVWS4dhPlk3KIl2O0isvFoeeYrzRSL9owLl1CTCH2Tj9FQAwablOvS2xzbASJ
tYnn+m9O/UziKZM08c717KOZEXVrkXTJ+vlrSPKKQ/uQW+m9DPW9Ui7IaRzuJo7gckqOc+PAiaA7
csblI0DG1GYN1sbxKTZBPNu1LvfT17ZgNCLM03emVtZ6p3hpqHHMgs4+HS0+dJ88xEtPUAsEPg0c
UUdW8V428s0YnJssmvfCDX4nJU5ukH8UEy4HeWyY5E9BHLeLUpxQ80dWUVCrsQKY8vLrsO7BAAgE
Btu6xR6rSmka/ZdxUH1kCkBXr3lfLOuGT9+PzqdvkjI/B72c2kkc+wVYUmn/mUTNG7Nkv3I2nu3R
BRlP901be2/+enBQOWtiddP/lFUREJo2+4WqFjQSxiQAqlgoC7qAbFcywP3e+OyhUaECj2Ws9lYW
v4cifc0E9Esc2kdWFQSraNS2wVAwQssvr2Zmf86G/yG67MPx5cQkDXm5Dec8uP5ZtOIhHkFe0kXJ
B2R+ZATWJanf/o+ueiJ6KU2iuW2Z2cXNc6cVIrLKWD3UyBLe6K6/ZCMdaVm629H1vrrEuJkmcXph
Yg2Eh439nnOOhHHDfZ4YsIcFgOMJOu53f+V9XuWS3Ev2j+3cVUR2Zf5B+M5vFYLPN3Y01+ZtbgAL
wsa750FAktgSvPVN+qYCbe5UThz7ks7fqwIxSaf7OIoDXQfqE5e8Sf5ms9LQraRgsocXQ8Z0tjrA
hjurCLBGYdjXZsNWVl0dQI2NJ0gE5Xk699W4m3LIFsO4FRk3CCryEBBr69XV92IDo3pTC+5OpBQA
VAPADYHskJW6C1R4dnG63IVaPqde/7koswAQJSKkn9LpECacmX07+NFYm+sJnLx2VXMKfTLiU8pL
Yvp8VrtU6O0q/9cjXVDayxts3c1E6B+iAdvkVkwcVRYSN2k9d8xIbu1i+I5Tctu8In3ip+02K7Jz
YwV/EmbZtjgQUIC15XM7OncvB8aubPNWBDVRurL/B1LGXPnifS2m9E+iJ4061kW/d5M43TYkihFh
PJ/LnCoirW1O7JH+9DJnVsgqkO9Gu7yXzpzt4hl3xKRWLScuvVARIEL08j6/OXnp7Wef5N2y4aKD
vPu7JIa8UH6wm9L81yztT+qmbssEabFblE7/TnVWHesk6W9YrXqR6Mdu35hdjmZ/MDbSDf9KMbVH
OxVvbEgtzdTU3aWFNqPODMiueR0S8NIlGmSyvPUu3UKSi2U3Oap7ta3hHxPE4UPs+4Rrj2m3Q0Qn
zoNvVFHhuQiLUTveAoOMae4aiWCkeG5kC3blgYocEiHHHZVoyCHTkkMX6Bzzf9sH4q7JiFtyFUac
TQXLxCLp29XzJmnVf1kiOZfHeCsn0Z6p3Oc7R7j/r9ed++KXBoKfNjb1BsexPGrToLl4Sq3O10Zx
7Biq3gUF10jagEEm9OCJLiveukD7j6I0vtQEkURUVv6a4nmwq00fxKsJdQToQZpRXNQR5bncd3Pr
X+upcEiwU//GmdnvspMl/UhSwVxkbEP2VHwZZjPfrMH6raayhputYbqnJNgGTtOgzVDjzh6FCZiT
X/QIWDm6rC8YDVY3W7foiZMWCTWKS0uWjU57ROQCmhOimZ2yNVoXq8Pt0FuYT09kIJg1xDkQV7JL
EputHu+4dGOWpbHvvXjeqdoftzLA3NCiZno2e91HLTQe1LZD2vcsZsKzA5OTkRWQk5xFuqPfTLcK
G8zD5KLlcvr5s+4QsJDQED6p0KCFt8GWW7hG9BrLSbACj0E7EtHoQ3FSx1mQgEn4GDv5y1wUzi7O
hm5TNKI+2ZKkRUgadU/5D1IB94z0ZmZvrah6NP5wdpZ8qXXELrWUeYbB8+hShpEQak5d/I7w9pcI
fWNRYdDYFNOzyuXa0oDuOJ6b7Spc2qLGIal6Dqxf1Rol0lpbbLMeecziUyf2C7mSXmjeUuyXtxxm
z9IdCWcWNRcO5cd29oxbJlq9AYpDqFwSJRmmjbkv+Y6c4sM7XeafbEIZ4QxpuEet/RhInR50l55F
Wr+rhARXCfzYmAl2+WlDpxx2NYRIAhA5dgvpmjUL3/Lng5ynf5ZN8RBW4O24XdNUjmKXBNkIG4ql
3dhAt7alOd+JBA83/cg9tsgC3WjBBdFG6GyzKp7pl4duJ9p62nZSltw6V0bKn/+I1HR3viCkFXu/
+NB3xrxzCvMtDwP3jMSjimQ5kATe8QXi3HjylA3sgJ9JvXezgBg/U/1Nq2A84KQxUW0TvwG1gZSb
0i4CLvmiUv4EIaJumgvwcmn/tQzQ7USublJmDnkPIrmxBXtinzrVsW/9j1H3ydbuhgdUMoR2u3mz
7Wq+Dl0PEPoSol6xeJvuUtmEMfdBejXq7sVw11O6mY5OnQBbLVAxDSA/vcE44PZgvudFTSxvYFZR
qIhNyWzzbGqjONGz1E9tKTyEV95z6BrZTvRZsWNG6t7U3t++FxRMmTYJEwf3SDwEGbGDbexSz2VU
1yNfgrBh4IgMNkiHxd52AXHisrDutonVhJ+tEKKdiV26FMlmLpX8SkMiqI1QAOo0+r/MpWZJCv2R
hKQnokOCkUImTOT2XEeVcJuLExfAbWs4s+GTQVo7M8eJgTQefGF+d5322yhN66mOY5Ip+7h8KkeH
0z62h6vlJ93BQ1Ia+Z7XH9SUoIScgmWToyDZT/MyvgBUt/cU076D0VX2mw90C/FBHLjn4DVhyDD8
nDIvwMMS6fwA1nlt8QLZ9VYpTk2Rl7upbghPlDy0VmKXoFiZjmRt8sBO1ICyHl4mlZbnfiLjdMjN
eGvPCYvZMbodSFsOeSfDjSyXNvIbzuKu65wH+sP5biY2kUGtGtttz9V6nRtPPRE30Z+NcCQnMrcl
4g1fnWTch592jw+pm3dOVMikOtTLmL8tfWnucxnk+7FOxFNMzNquZaTwHja2OIUG2JoR6zBKMAa/
lSOfI+v7/DdpY29j60F9k79K3yC75qUFc8WDqCEFGy9hZBy6gKAWAyHebjm1e6VyQpdZEAezXIFE
wwh+zDDxUIdU1mvd4VEUT70TTWrWD/AQ2R8/zhCtKYIv56oaH/PcvKCJuMVJCLzlz09KUBm6xsgl
CWJQAl3pv7J3w7suIbBr0pVPLYgqpdBQ/MCJB/LsdfYUfOjWytnWfPDUBpHhcKrqzP1qZehdwEbF
uM2BoduN2XoiMmtPPMkeazcrU23khejg0rmWJ48mamfVKd3SGCh17awYnyaqaRj6OPCpYkgb9Gb7
3yJ5xlwLu+IQri/Ke6LrcQ3DO6zNwd+sFENhkxNatIhNCiMFu50n6zTi2kgYcDBuZrMitkG0bRTY
KGl8C9/XrkGZORnztPNzJ9jrFo5iTmISh6y8ch+WsVoOXu+xqYd9IBGetfO1s1HkZWbiPnbz0h0q
mffvWRuuMFVMVkJVT8url2TVQ0OT989azPo1pGP6ZNwzeOrThXTddngvJu5wbuflYaha62AX7vLA
ogo/dNYCWWhHHWa/nSO2be8UzAqdjKPTnTbzeh93angaU3w0KKNB5qtkaF4yGLfnUoVBZEoDXeRA
8La5uNbB8hzxRzuVvUdaSMa9NWdbzzDofUmGjzqIpz+uyU424sJOZnKZ/ASq6o50bUShi6R5q8Os
3U1AcHhVZ+NLNqfTbtJG8mX6o7jLofQ+ddoNtzqsSe9WbU1rLVgkpWXs5rJwH/1h9J9EVZuvTZf4
Pw55N3/ixfcfBOKDp6kRzpcOrfyuU+J6vNKEnyhl+BrXfffluHI5IGqsj2FgU2y4SU+C8Ty+qqaa
dm4Ja4iblg6i2V7SB7Po2mNfOFbUDnX3WTPjs28HFxfuOOsOlusW75NpdicRg7Uy0mvfSjjdHV53
w38O+ein0AN7iT1VfpYL5Ks5qDkyx0k8t3kPUJa4pBOKyUGjU0+RdBK2ybxJLqglcsabBsCPVsjP
zHdj9qtJWMQid+7N7XJYCaYJLngf9ufA9+Q2LcLpdTL9+qADT/JMT4b5Dv1OpLSdVPdVbIYTjM1p
Jw2L4BEVdAxwx+ifMofE7gp/E2je3tK7vPHzo9cxIjj1RQtfXxvXcXSbbCP4nl92FTBpFFfgOXam
xr9VFgzbZGrHE4bfUDkCS6ETdnbqBhfBGBj1s/jA8Sx5MN16on0UmEdC4hv+VrMPRSLR06OexHKK
HUsTX11P0x6Hl+46imy5m42kR8hJe190/MnjPYIELAsPfhMPx2VMkQc2zFlsq9Rr8Hhsxt9uYQJ6
W2g1vM39nJ2EW4f/BUKLSGZJchk84C+QGxh+jHzHq3aT5EDUh4cMJs92gC884okRlmyyvfWY9E5I
ohO1ztbVNRfJXALGm7JMdn+qEjndRJVzdQixf0iaqrnEce1TfHXD8G9KqPMV9nDOdoGqqTe2VyMM
TMT4kRm5+TiEbK/1YgVnhjiaHyeYxI+kQ9w1QrovTuYH/xYx9QRYZ9bZryVmbOtzYklsGgHIymqb
NKO6+fhmAt1Y8aEL0uK5YFP6rvQYHEo3EB/zMHXXJHGao+4G+2I2qYdBMk7SRK+O33K0Ca3oGrfZ
N8LTe4LilzeMJqsoMOXy5IdswQGc4sVaXLPfhqU1B8SZ2TGROXFYQczlReRhlB8tA3hSk3bz2TBz
FwfORO4LJ4WztnV/B2M0I7ddkGPUS7jPwX7uqjLKg4thWoS1WY0mz0kO2uZArWeBwLQJ/us9BD01
VfFV9U34kxThQbNpbgpt2vdU1NPGELm7tYehvkGkmpHfUuAWpTGgaYGObKCw6E5MZDvznO9lDDXf
2U1+CPBlR6HJOsi77icufPHdKchw/KkQ2Y+ejx1Cic7CzZd9VlkAxjQ6O5lRM9VGqXfhOCrY78l7
Sut0evI6MQy0j0w+gkn0y6laRv8ly5GTkhMhtph4zBEp1fZbH84fKkPNSQeDFKTil6BspTArx/rg
cIeAoGoUqIX/nCz1e1qmNinmor8YIhCHWSZJlNYTCT1ze8oAzDdlAQpG7/JP1OVrgsYZC4fMNbZh
BU4NKIeTTR3Y9rfngZ/gJz1Mf42ABt6PYyvSo1UczJRg4dHwpxOdJWP9Q7UMCNZQTpLTQyFvBWL8
wVkV7YBOivusS/tsERNzrmL2pE0gOu9cLNWR6Bay5KRbbFJb+BsrxOCDlptakwgsazMUoozSYGZS
EZfipyz2hv+4OMt3FrgIZgxv3DYu1jNhUZkR6Ak5VcY4nnJH/WA+CB02u+MfgvNchiHjj0G7/+Jq
+Rty0+hMgmrjern3PIzhmTm/V10z4u+VvyGFzjbJY9Ki7Cs2LtkmGeEe7alUVPACXx3tG7eycYLn
vLQ65PF58SOHGm7YdJ1D6C9lTycTg1GbC96O2NtvJ9WaW6TuJhgWdos8c1fZ4wXirjRD/VPY1aFB
pW6pVGwGcyi2TWgee98+cbIZVMCItykqD7HOtrZi60/Ee5csHLHW/B+b+KnN0FQF1fJvXlSEh8kh
r8IHSw0MAa3jvEgFhR/vUv70s/ZcoXfAs/I8kmdX28Pd6Lw2qnI3iVqFCFPCPjDjcCZ1VGzbHtPh
QJQ+DkQJOsDOZDcN0fydwp4hYbfwr0zCrVsZP5r6bTZ2085ZeJE30KOHNP0T1PnoxMkuzEw+RBWc
yzK5i96/47FwMGPnbfH01bcSFnh4djrrmCZdNDTpLa/4u0VspI38oFb1FsS22M5DerD5xHNh33Os
56s6PTZVe6INQMZpoGZX+zIToOZyZ69k5sIY8VLbzJUO7Q0NxH7icVvi6W7NcRSEKPDtTG9aJEU8
vdMAjB7KW6DpymrhXBJ4SOCC6Q25FZNd09X3mHEYuehGt8HRlyxdvYrkalsffJ19KdN+b9mOEN4t
mCNsGNveTyIeESmMOiOAwaHGAfjcxAqO1tfqy6jZh8M5uXgi4ZZj6v7WxAScDXH8kMTyvritvRFJ
8CRKBcFReh9d3xg03s38TPIsqYxanjvfReKrlj3H7LOrJVBeozZoN42jmTPEm/a71tIoARZ1Ejql
VEyWp0qmu8Xw3jK3g+5T35nQfwo7udtpV+9MNTGygQTXpkzetGZ/aerlYRCF3NVuv7PZrzY2laLV
mZEYnMinewOHly9elrwXFZ+k9Wji/beyHEq4vnrYZsZ4MUiy3vSlPROJ6J+xkf+QdWVQQSoTdXpu
9klEuWe+V21yTdFqM6DecpmGhQwd/WAFiK09294utnHWWE+5QfqjM/s5GMdv+I9vDtF9Y7VvM9bs
NPlVxU4KR1MabHBjOzd3IeRzvzT7UZFybfw4WMJyHasliGCYdw0lOVLXqwV+vlhGZMvko6PvbBcb
QEd9VYt+FKEB45vzoP0q52tpdDRlLaJefcgXKPjJBXZz3T+Tk/8l5ecnzhc0gs5Xq8Q+zXC8S5rD
zK3ts+VZL/V3yX1yY6COTv8qga0r1v15Xbx4vAY8/HmQ7MILvHc6JA9jntEDuLugd+kpzGcXh7bV
N7TrY0il1tov3XhzZQK0Pk4b31KwR7r6UwNvIOna06g82L6JiYO3bRZ/g0HXt1sWzytV5w/utkFE
lbRT5NTDYy0Q/Ah357nLf35H6Joz0z7Tos5afBvVZ2APW5uZcmrH597PXhjqT+fs4Juodgxry1Tr
vkzHs1PpfYaKB+Hb87LELwZyvTxLnoYxvSjQ5tKbGea179VsM8HxOjOUNPjwXSrVUeyTmEQYcT8v
EUVd5FpMbQg3Q/KNla8Vzw8likWUT3OZvhdQ3VkeHu2EQfWsfcp8f7/eqlTrAzzfJSBzp00GSu0l
MhWoUis2yhkvfe6eyiI+lUCoqTuctCs51ihdjfob6vSyMOW+LociG3dugMsAfjGpycSCniVUZ0Ar
U25LsaBIfWlxklxn5dE+RA3LqeZDr7fHFt1TQtqxm1gf+AZIJvJD/pl06xvRfxtorJvkfi1C/4yd
D2m27NbrJjt1sOPyhsW23ChPRV7FockS6Cbjv/Uz5oV3kIY8aJntzMp/89lScifNMI8Bu02mR9Mr
z6Ls/jEAdLHH/hAGxXF9YVcQuT7r93W7BSfes99sQ9lEmME/QFNttE1L3daHHMOb0MuOVafR2g7b
wWyQpxZnAPy/S+wc56kkIchxN3VtPmJYvy3YjfN5PrgZJUpmI7/DSkBzSGszidSsLoQSlays9WrX
AzXbMJ6aFFYPoXw3xldOzpZP30YWHFkh2/e8cZ+aOb4vuKoJR0DkNqCpzRMD4D3w4GviO8/a7d+Y
ojHZFbL92NvvU6aOc5otYCzrVarNhzEdSCFwTMyn/ING/LahJnYR8xV/ETqR6khwdKQNFbmLEcJ0
dgjZTfJKK0F8a3aoEmZYqvA4hdphr6+7rZe10eInT0IGxyyN36nJ7rGEveYL/CAiuMms2BcqTWmZ
kvbo9qG1ndBJHZqcqsBDYD1kq7Qy22Btm+66Og12Ruk+V+14Kc3+qlzx3ghykKap2bXa/k8Xw1u1
VFwx9VCM6ZsoC8If9R/o3fe2qd8sWYhNvAzvZB8c2cAf6p6xAQMX+MWJz/Qlv4kV/5LL82oa09NM
76ec/mYs/aHIvH1R2FdgSVC+dlQX5s+uthXY8HXLwfSXDnck5g0ndBfrxwakRgU6OjfPUMjuEgqN
eF1UacvIyizpyPTEeNFgtSil61eENS+NuzyqUKLgnpnRS+fhkKXGDdbMOFJZ3WY2OGblXNjHfOkv
41yf5gJ8JSRRI8TFS/G8JW37rKaQUw5HDU7lLZp2NLCKJ9HwYJ1teWjLZD9ruKOgYJgjtq0SlSLv
EnT7YCrO+RDfgZZf0X0eF443E2iLYRk4OaksjTgDFtccSLRjcQZDiFg0H8+eOT8ra4BJBnqls+D0
Ri6rqlzwDcXFMczbuABUZq3xHjIPWgzEYeftG8QOviM1QjqLDRxM6EWZ7cHt7D+KGSO2JDFt0iKx
Ge9K/3SGAfXCGWV3wIs0jQ9xwXM+SPNqtvazcCrO4cnZp13xX0xJJNhzksAdtov2dVTFC2nQ+bQ3
8OsY5LQAHnuCF7QkpjKRvFmW7isu+2NZ2t9wMNYuMZm1WZ/DmsSvJi6PeYO6pvfFCm3Lt5TZC4xa
H4Wjfku4pLiTVGVU9sqarhRhTKtY43kaFJZP/VNc5u+GUTB9MfzNeKXr1hdsDSJs3a5jk2DTMmn6
rNbYGen421qQYF4Wnqyse19JN+UaPRryYvWB+69OAvSErXEpp+Vsa2sVS/+HaPiQJ80qHj7YvXOs
3OoJqOvItOm67qyq2/ociEM6nSHHX1x2fYcTdb3eJbk4ZoCuCe1+Y7x4+Wc4ctzJfd2F25B1wNWn
2EQ6NU7bgvQpDEgeVjOStZwkx3IviOAOS+fKjMLZrodXa052rh9GLloyVDEMj/iR0TZbo5qiiXmr
ea14z8KIP2N0pijpnPLoj/2L6d7MqcL0pPxCEbDT7Zo54F1relNQ1k9eOhrV6mizzu53Jba+zCFW
0zlBohJ76XkVwqBFintg6SJ+aWitmX+MwviEo0uOv0pRt+86t05iyL5xVDjG6JoqlBVVXz5U4DXK
f4otl/HMnz67Ji7hXhUTtB004Kxgpzt5yXW4xVnGYyxpXoL7RClFybrHvCZMxcH3+ys/XZdZvS5+
Lj5b7nEEySwVBz4aLZyUH6ToflpqcmbjqteRIzIZ6yv/Vpo283OrJvQBkHyd84hsCzDQONVjvS5o
k0BthfRWpsHWmNseFrTHWpK13HQoeuQhrJpxU8RELwOabByeAJejnLfO/PJL2kz7cf44yXBMBn2V
eHggrv4IE/NROhM/A8CZ/AvCvsjv1ev6p2OWh5KNHX1INENEtFn+i53+Je8Q0PPVkNAalxlstPeL
wxiYF+U4R087UecjUq+Nl8Lmfq6Red7HsGpCmb9a2wvvdf1tLjVWNdZnuHk0IGSkt+KWjsE5bpjK
J274q6nKvRjCqKncYxDPh2Uu8RA2jgmPkE/J7CG1NePspWBjmQO6bCx64AU62a+DdLfWf6qdr3K8
IQpBZ2VvFvvDlvHVyOPD5CFTGbdx9eH1gGZ02UZ8UuLq979wJ9sKMJePvzDVBw6+RQkeVckvJqAR
A+hvHuzxZsk6cOhw1/Y0kHG1FXReoVCnJSWdnGvr9b99c18P9amJIyrjxEI6AqRKehxPqtafNk5w
1lKduqC/xLmFtwC7RtL0yLbycNfInH1rheKEhvSG+PLywHoAPQEu9r/4rrP3ukajMExOuBgSOAXX
sD5RHnd45qHt2cbilsK2d8UhRn0WMXtVEyCFchf+CTlol21j0heL4sD/2b5Qu8KcfsdVz8zlyEzn
xWFZOSFDZdQNkicXHA+JxLOLhS7qPzp/CBmKta02fLGLR4nCxNwVyKtjhNMFDx2TRlyKfapRbSPn
D1GfHtpcTfBHtblpNZuZj1HrhkkprAtClAcp0jSqrEOa1XjQYjdHa/jelR5qIeYE1q0sxEaYSImD
b3tM7LgHV2bvsy3uZWXf+SIzhZCXNI/rXUiKfJ8OxnndgHi4XFjsbkj3JtwFqTVMUjMwQ0cz2LT/
3jA8SdN9xaG2INEmsP8VgMCo+c8Syj9na11XqSVngBaTxUefjxWiXsdepulZklXvwlxUdQ3q2P5X
Oqsym3JbwYGuG15845pajb9svbYvV8crX7RVFOcCNRmi89Ds/xRFuRztKWNTKH2mXRTTa2Ysv5u2
j+Hcg8ewRAlrftQFDlBYk121VLzFnH6a7Nhkj8yIF9G4ZaMQzDhWF1e6z6XJdLbnP+cC9UFoDL9+
Xj7bq8o7NT/04pyK6q0NPl37Xz6WLJZ8N4qoE2N2cijTwKHN8XUE+t0Z8A+v6YKxoC/t4W+gQSJL
Y0Hlpxv4Y43ytvC87jVWVXZoJ2a07aR/tzR6udkh35WkwL9QWg7CyH48ELxb/FlUs7zVKEIZuW80
9YYE9/Vm59tbfGZLrLz/Yympvg2nQ1hl5yZSMjmYACvhqB49ZwJGaNoB1qWnUkEFpnam1sOFaI1p
o9fKhAU4QLWRTJHpQh4XPvlhzpsUxa0KsruE4j725RzTjVsDZHdNF+ZidRvDre6CcLExaFicLwk8
mh06WYu/ixiXImqrGXw380ltHOz+wckG93VVeXAGaTQulqQKXfwu2TpFy9SjCEjOZutsyVMkQgEV
HRJUWWVEnQzfZOr+DWKJz0JLXboZBokltNdMv6ZN4OKmyTxxSAySBB03rTalHzIMwooVh7J2s1MR
SIhmMeCStbGlFGpbhbn/onzHuhRFzQnuyvyI8A8FZaKQqS46MNnX0proFG0dmM9j/BelAV7/o3tL
g2G+c04CPPpp+9Q1i/ui5jGFyaoo2HFhPQVh6x5FTqLl+oouIghHXvhJEiGgKPbONAEGzHGdXLXh
1oeBXUrOxSd9U7np6vkRF5jzDFhRgZlv3bxl5tPm0WgA+JaL2dbvjhNf1sm3OW4uFRXwAkJjt1TC
PvrT0LpXgZWQ0Mpozeg3T0AcwApB8O7PjKiOxWl9Pq3K/RSKKV1j3DP6dyC5LXLN4LC6YLcM6WHR
0V3ox4/T6D7EnrwYXvAZtOYulNnBxQbUyOWjV3sbi0mVRNkvree/M31zJI3+JvriKDzj5FGyLaPx
Z113K0QQImbe2DZgPMK1turvRUJKbyK/GcZhWijkYAszckBVQnVK27jpZn/gUGqB6033ao9Df7cn
+0YizZnxiOLQS7XvivbCEmdC01VfY2rsLaSsyyBB9ZLwxOAGwiJf1lGXOC9FkOCeZwOOulgNEJ/h
Fca9tzJ6UuteOligK7QOKa8d3aI/mwQanDgr6UWc4V+msUMZq1dijZ6x7cWFxnnKM7D8YL7MY/9W
FjNO5pQzKKNvY8gMFOYmW8fsDknRPaFXQZjKcG7ZZYclGPe45IRbpd12wyDh7v8VmBBXaXFWMWdx
wpT78f+QAid72TNXUbSwMuklrMq30Gy+xrrghvG8pyXRMpm+B+s5MathX6XBc5wPt7UQagdHb925
j7LJqnezb/5Zv3WurDehsdIr3C9jLvamU7373br9Jf1DGTNZ3/sG7k+WeQ5V/S921eOk5HnK/EdA
YYQphY+EjPWhnbtqEJZZwAp0/VQmGJi7/2muUOG3HwlsNu3mIzj1dexHdPj2sdMKTYdjMF2RfnK1
KmxhbCZ4+0M82VG/ZG8ZJzpOBMeSxbEaCQqcfUpUBf+j7kyW40bWLP0q13JdyMLkgKOs8i4CMQdn
kRSlDYyUKMwzHIM/fX9gZtXNVLXd273oRW9oosgIhSIwuJ//nO+wvxoJdjpfZb58ymRxUkP6FKXV
D1x5NZf74lQABFzYDeJmO+U+u22/uLMGvP/kUQiGBsRG2BnZQfOtbWdrK3pef5JpNJ2sChmInqA5
hivb3U9yjLSUWHgWnhugHOfJLJBl2EkGaX/lY9dQkjsyd4S3Riom8POahCIDvrEmrpr98jIu/hX+
4+OogBHG086Rxq05DJ8tztWYHSbrccZBxrdVgvFy2DUGXrWhOnUL/U5DJDF2qZdpiB/KCDwB9pv7
xoCj4yySDY9yjkhDmO7b+rXCfgCZJr9kmJjPlV3fDQ3J1Dm3GODmNPSWyZ3DjMzyhxdcdyyb2/qe
N3+P0SXZdbnM71Z8c8+4hk/caDaNTohZN7hqiQMRn0yxGyZszHXyPgh5NySIzxqyW1dV536yPuMY
P9Rdedd6rywx1oM0D2cMZfOSMkfxz5NlfCcl97R+nqREHwyubVjc1LETOHvK3L93u/JG8tarlSy4
ftI0qYiH3q+v027+7Hdsww0vse+FoZ5KBwxo5W3X61Cc0vmMzmMRyi87+SVJNOn6IDtaJgb4tuvu
7Sn+MnT5DUaax6KtXyRXrvX7hrcJD9uVA4pyBfo3qmbuUM1X0RxsCZdcIu2SAHZfaieFUbIq4Izj
Q9kY73EdHPzcY2MMxaBsLkY7cCBU1i10ly/ED8pdUJOL6pLunNLPHemE06kc3E1cGTCQjF4Sx1A3
+F2Z/XU7I1juE2c5NE1/1cRzGOh+rXuPmjCarW+m6wWrDQhkR4S33CPMt25cFilf4eR8LQnpDak6
DYM8F5Z4qC1OatzWG5Fx8Xd7bHBGoO9Q+feBVeW8/uQ4BLzBrnYP3ZDih3YJQrMiZqqNcVXsczMB
aWceG+Ik67N6TfWAYLs3YmSX0sTR60NuqAkrgJVlMm3ZBEhdgKpT/wBCDjOvULdtkryLqbvz4ZX6
Tb6drSmskuhqLSwa2GlUnXcwl+w05vp77HpfgnVrr5xzW0/ceObszWIFXlacfnbCko1blg7GE64/
ZqGYg22nCrMoPcrcR0IumHgmwcVfhlOMXM8Hd18lGVKFL1lI1PKHIyv1Ne+q8VH3EX4RoUhSpiff
VuPea2OEtPpsLW0R9ja+wtqab1M9bWbcKge56PxdWv2V3cZ7rnLvTsleR7X2bYNffYOBv8XBoA4T
qIWudh70KPGfE9Y7V8AcPlV97d9j12QE7C/3g0VwqKzWYoUqetVDFoelH7POmSL2l8oiWMLKSPj1
g5uOb+trAEtzSA3/KrFw2TCx/paQhGPlPXEcdUu8TWm81r19Y8veIvtNSL5P5u0SJyfP04891wvG
6i1ZHrxkGFcICQVfU2E8FOV0gni0KWufaadzE/N3pjE/dAkDxE6w7E6qJz9LieOx31lKIC7DWhTC
NAaSR5zgfk/dHZ5VHzXV/k4sZRen6fXYqXOfvjX4Kfua0GwDBtdxjZv1iqq5HDnYLHKu2/6k9oMV
HL0JZ7NfGfeFHR0gCKBG2dmTaxRfCFc/VWPJZZXgr9Ud2RHdkow4myUik9e9QAO5ntLhi1cyaFqR
+gdZcFxN7gy8uvraRtgeMw9bu/piFtGwS5P2TrVADhUCxxBnZxk7Drvgwj9kfW7u7R6BPPNcWgPz
S+tjTp9G7qaRYkUSLet9NA0+RU78pHAaM1EmyVDp665xKGCTDR0BHSgybeyNanlJluTZSCT8jXE7
T8EFk/5jrvTTZEuEGc1t2HGb9hhVkWIIZoce5LpNTT0vp9hqIL+SFbQ7E/Wu6/DUYsWrPhlj1+5H
Bu/bUYDzUcKYD2MNMEsPI33pXQPaKwpqbx8bLd0+UaPPEQnbNTsCWQvbKXldU0R73yxBFhkj8tRC
Eb3n894wBi9ICHN70+ypQ7KIBN1G/eZ3yB4jPoMHQBj6SzwE2IdcAWR4nnxu2JE4d9je3mvhTK+B
qtKt63XTc8dO5R5MwXL06rw/j92EguZnvl6FwbOiivOY9FocyfOhB0ZMQfeeKKOtlbT52RZIBSJX
WF7HaGqOqQmJjDqWYdySyoELtjCsqFRGOo6dWvslH1gFskN2WU/2EKXODRkg9owjaX0rTXfBFJsH
qRLzEmA8YD1Qjhh2uvjUoIO9MGb+Pnpjf/F1M4R1akSXLAckU1uIHtqK009DpaarWZHDbsoB713J
MB7FGF/HhJmKdch0lXKxOZsVOjzj/C9Uiwc3bJ+GnfZ945appHOOZVzAo7ask9d2j52YKY4J8uEL
poIm1DVmQZP1xi0BRAoUOvN+cRqGzgo/YctoZFNPwLl45Wx6I6/ecZhhvDc9GUYWqlkSA71ppya7
mQoHFHLtFJ9NQ2aspAfnrbZ8k49e9glEhy7dzX32w+S83TARmx/ZGYFHTlDyZADQ3xR4CGriBiEq
RI9hJkFJLWVGUFdCb1vHO/ZUx6GSiuG0yRxubgCJJ1iy8IKj/EaNA47Gkt4rljxO/TabjjEcj3DW
UXoWwD0ObTrlp2rV01MdzD/sRqNWmlwmWWwkcrusKaomoBWETBxJu7ojIWX0IwaGPoOrlCa6P2JY
Hs+1iJfPrKn90BDRi2W53W5sc+cUSTmQx5yBdlmZG+xcr/0qEOy2mPKyHQSjMtm4gYe3fSl9nzAz
tMOsMxPcyXA47AQbYTalJNcFrHoctWrTZnZ5LHL7wRyFex9YIL0MzW7AT29cN6AcxIpfQWE9sskg
Hh6L535BiMHQh0elkdne5dtPhZE95nnxZbRM95h1a3v10D7kk/sqxlJxZSRuRnwQplzcPDuzncG1
MKuH3K5o19Cp+bJQUryRjV9xuM+4xWrh0jLotjL8t44dqdG7jbqzG+s+0dZWCue0ajiogse4bK6L
lNyJTu40EQk3IrnN1Ix9c9LGQM3z8N8ap2+SOCe4bFnO9SoMtbN4V4ivXVB+lUitesiZnbMqXVb9
lSOAPNy0m0vSb8ro2tshw5xHNvU5X8ljjv/sEGneDG7Xb8lkFNvYRj8XTfOUNPATVq0o6G+WsoRA
WB2qtHkUQQ2+E5NSUYQA33f4fp/yQa10MDJgWEvibJtjvgaPMHz1E4aDIBnuP5ic//5t/o/4vb77
HZDZ//0/+f5b3aCQx8nw07d/f8SzVJf/uT7mv3/nr4/4++G9vnmF4/XzL/3lMTzvH//u9nV4/cs3
3CxZm92r9255eO9VMXw8P69w/c3/0x/+7f3jWQCcvv/2y7dacQPm2WLAT7/88aPT999+keCL//3P
T//Hz9bX/9svj8n73w6v5Vv6+vNj3l/74bdfDMv51Q98n0I93/G8wF178Kb333/k/SotxzUDabJq
wAkOqRaS25D89guPkrYnPODPPjWzgQtWtsed9fuPTAiBNn9nS9fiyX/5r1f3l4/nHx/X3ypV3tWk
SPrffgncv1JU11eFlCo8x7IxgrtC/gSwTWQhnW4s7tMM05SfkaLQ3LUnMrXRMJ6DFQcs43Bo3eco
wfghjXBGbtc5k16TwW1jX2Eo3cZAmjZZgdYyk6Wry+bJWFKmOcb82i76isMeh5sYN6SHv5YJ4eja
BXQmJGlt3b1AcLwMkLBJ3QYPGdUHh4IpYlXr8hi1fXcODLM7++uXf3ybjNOMoxdTbAxt5/df+f33
CkMcG4AtUmfJwVnqR98hicC9aQ+9Pyf2wFgpmAK08Kote0AVPPzji2ezLQvypti1csqONuZDZms9
CZ9aI8t2+MddUy3njy9B7yzs4Lsv7Ry8Zcs+bT5HSdGEs+nfVSIx9lNcd2flsn9vvfRba7sbVcmd
abzguCZ9SxPxtkw7NgBAKupzHtvY19JyOrJIDQsXNX0TrB1tqZuSJlLWedSmOR8//vjxJS/cExdk
Y4MhVV8wkKUhdyoyjCqYb4bmWtTF93GS9dEzlcUS+pBAFd2Tovvk+fxb5P5eslj7N0YyHiVz3wvr
6IKmzMVm9lGrcbs0rKZ0QfTFsDJGHEFzPTLgIgea3ReiO+IM1sfegRwX9Sqs4+7grS/C0QA2FZSU
BHwdO4N7FMWau2Bas++KQduaWF5BfpNWpl8CszPXuESEhegfJGsIJ6icRzWWB90V+QYvabaXXvHS
OlZzkvBcbmvTFIe592+doL1P3cU75GMwhw6Qkc3IWqUYCdibZm5/ynX0gojUHRMMiCyE6H9W3uc8
wSMITOKURjF+qI7MYB5zA4/jcQhtZzUizM1TAIXq7C+lC8MD1cJ1/d2SFT961brXRFtHj9m0XZdf
22aaaMlQqH/qShTl+GzwOiK/v3fyybv2dQGv0IX2OQ7LOqQpsULgH2znnvWaZJSedPh7ku4xsMzm
MqrRO7St+yjbur8yHK/GeRdkb46dfEtShnCDQZLF5YJy9gPkJWU/UWXzNsExu3XoqZj6gdh/Yr4t
kbrFCMhGOvnmacZAyVgI0g9YdNOeGbcUIL3us3lOnq2guiZUF6bEXk5+NDJ3r0jXeVm5Vy02Vc3A
K3UkzJQyeaoQchg8iwcvM42rSsV9OEw4hGIv2I02n2w3jsax8qunEo1kY9i+/wRGFb+q6y8k5QZk
g7jEBwdBMGNZHy5ESve5BlPalSm3KTvdJR0tFQueAbtj3hTQZ3eyeM6szq+kz/ayIJ0qgB4dy4nn
xPvphkO2qrvZ2lkhD0kVwWv0GoxNgf2jC+x9rXpIlxhqb8xF7d00pSEm65ODGqOMDcdwWw0KL2o5
1dcSW9OGA3c+6uh77JP0jbzic9a7O5YUFQ1gXrHPDQCcqbM8yDjj6CMOOyYzjkRTOgzmmFCV7nDl
FeZba97LrhKX1C1NtDh9TGzMnzGbqCyp9rFlX7SMj1kBG8+SWbLl0MWmzaa7xxZJo1+2dypruNK1
PEnSRmifWHQzgCZbjKO8Wzg0r+rk1jBKbKFIjbxZXE9iu/i6oN4Q5mXBA5B13dSCrzUDlmyNFTwL
U5V7swpYos0QWqexjDcpRKjVIIAZihGu7RoMfDP/hurK4M6U5k03cmnhOpKPT2ayFNfKWh4rfHPP
3miHkxlvDbeKLhjdGwRC42au/W+mlxlnL8LlO42JcdKDcSQpDyjb6Z46hZIyAzTIc5C/CNE7nKAA
PVvyl5T27drGn0Ob3owdvL7oVDXGFebX+c7DVMyCv9uxrHTurCVhgumeZozpoTN49TXoRHPPAvWU
gfELq7zzHmxHkIkcz03kYmBB6w/tRWBWBkO0S5uO1a/KYKE7KPytiruz7SdP6D/Z1lKaDZ1lxSAN
EEPk1eS75q1oGySe2bgbvPg+mfr8qO3g6PcjC0/Pa240GxoE++a+9tShC5iXI+G7B68p36f54tXS
2XkR738DGAlABiYxrHftXlexs/VGPo4oTZK7XPL5WpWNfWWy37nNjQekkShI7wwrONTL2B3o4Ym2
DPhCP7Wic81MK5xlRcqLecSOrjF/45fQmxGV9alQ8TFvJGmsmCOZhKuxL2us5FOh473d9d2l0DDk
qogtfczevh6d+Mpx9Xn0XTItS+nszDT22I8IEWLATA6BWYRRHsV7j3d8gwMdy5hxX5szG63MuI1Z
eJxsZ8m2Ra4eA71GZkpQreQdgHB1Axx6xOWlpk/Jjq4z3TnE7vKRyL48zt6E92ZdqpsQH7rx2q9s
XFTkf7Yqqg6T06aw1Ji6SvnGtjCzhuaSZfJBEYc8jS5Bn9ka6T5MSQU4LkGSlgKRjIPKsQvegQpm
i2W1oHoZUOBz0V/atgJZ3efutQ9atdcFXLkZk/zo0hlU5wT1RAUvR09PI6GKrem7zz70aHgqJr5R
I36ymKkq0uuAiE29SdHxLDEWFHVk+ro3unNh1gjYRXpVcbj1lf9qcUU4+taj4MzrfFc9x2lsrKOc
T80sPztR594n5byqC8sPQRZ276VsutLGq69cwg7g+Yt9X06PxSiiDVF7zMEp25pKXKO5mE+9b09c
HfFu2+UCLK3ZlSNqboF9FLAH7XtZsDObvjkb2fKcL+i2GUsH/Dg7ZQ4rxA0OgV2l6gBk4FrafXeI
MfZe2yVo01nVJ8V6wKgZXfeUJG5no2iOZB6rswq49c6zuLT1Yl3SqcX/awFYwVHI/BRxYTPYXXl0
S3lssHkqz5kPQ/smmKXjExWvuJb8Mxndy2BU5QFwljhIrQ5uZ7TneV1OAWDpzvAHEOdLoZO9XxtP
QR2BmFAWSIemDsZQZux9M63FeVGEi8HZsHfqKvwtxKfPcQtCLhtkcJLO1mVVcliq+X1cqg0Z8fY0
DsybIKWmIVDVPByMe7ejR/bjH/fwLMKIq+ZrjEFPhvRLJA0ffBlJzOr88SWVTnWeGG+Mvhch1PFd
sbZAofMTYa8Dhv3E3yl0w7/qD4iaY59W52H9gjM8dBuSSirH8O0r57qzJKRlr1fymCJKu4WszjKX
60YRVuSUXfyqvkmY55X4KMOPL7kIvjAWfgM6UW+TtHzUC7SBMW5yjqCN7QbOiQAtpodOh4nFhlmp
9tyOdrfjJEK31N0NvASKouz5OQZBta/a9M3AhnyZiURnLSyQQjufggFXRprXzb4sWcR5DM7LTH5P
4vlq5Ca6zUAlhhYp64/vrEaHapowmBXZD6Y84JYS87nNkLyNDEBC3nzuM6blriVT/MZqEyVLvQUu
Jre2+GqJHMBl2r7hxeBH9Yw0Sf5mMieJ6o6BuJzGepsizUB4pgjMwVmyMPxsFTemHqJpFUTeVnHC
b6ThgdnivVLwecN5tmp0aORyrxggHZgZPj8mnSWG0C2rqp3KS24tNbOKSBgH0TL+z9bYwpwHBxBh
576Ks4vF2GemAcOFBwI3z3ROsb5tVbQVo+GGuWKRbjnGD6Ce/W0xZk8mcINjili2Yz2N6H3wgAfd
2Vl8jew27hbyuFbfznf+j4ERJn4+Qcixxtsmav4DVgtgpubFpzq+qVBsNmNZwiHBEmxEGgtefs6X
FqzCCLKd2gcUisp+kAq2AZc9zpkoYtJzyAYsR8nE82SNswPf+/bxALwPVHm58zVWj2Sz05PFNd5I
f4y18dUOylcHcFsoPP/YldYz+yKmRmQKto0J4QEHrR0yghVil+mRUEv2I2ME61gBSTg6JJRVO9tm
RPGqNFwxqQbccKm5SVNNHr4zgl2WqoFtoTwBn/RA0MYgBYaSFVUjjX1+9qeazc9ShXY1NHvXKx47
x3J3nQ+sIGauo7rW4VBSNgsBKAdxaRwiq28QieYbjOyaEILFhWsW0NuVJN8GnNWmSDlY3yrQX8TC
MY062bLTJEVHfbX0Odfe5KqeA6zGy0DgoVtd1cneXs+VyKxPpZ3jJ0tpLZ6+rW+Uqnmu9b/OuvEI
/w+0W8nwYED4FzCzQxWPEt8LXru5RC/jynPAI1ZvJw9kF+0LXf9ak+7HhL7+Zf3xe/a5dae3wfEO
lgaf0CxEPDT5ty2DyGtt2fkO6uRetwAV4GoOimNxmOrvXiK7bSt6ccxxIiyd2FDO3rGd47TpjPy1
C9B/HFhDUB2Md8JRa4LI2TQli+uJEoHB9W5IfNTk5EEqWaXY4o7vkW/l68CCJQS3wXRMz7D1sx9Q
1398/HKkvfvFIyNoZ6ExYMssdvWKUowaSUYnKS7WdUYh0y41NMae5jj0Dmsz480s+KCZt9khl0X4
qaLGe8E7LhSH0Yi4Hw+PtJAAwwJsWVSf7SIj7JfVsDXxZfbjMxaBU+m79e7/iZx1nX4Dw1X/GH7W
s/4igf1/JHpZ/j9VvW7eh+S9K16r7/2fZa+PR/2ue/m/UuIQOCSlEbBsCRb6v2Qv51fHs4UwTdu0
rVUXQ5D6Q/USzq9i/QkPdIVvIkn9t+olzF994aB6WY4kuggq8/9G9RJ/bWuiHYUNuyd90uKeydP9
3JhrEVSel7wLNuAD5z2jbsm6yHygwTXbtUFBhasKjtXiSoQucLQgHYddDVD1BGIfOlH5juLMNWbs
5VXPCJWkDGR2zwTtvvZfxIVK4Ck20Y6cIl6Dbp/l/XhbNNHBoi7nNHVtcOhd7NJ9V9xZkC8sK7pG
O64vVYJPT4lR7j8KgSzLOBiZ8e6B07lzTYulR0H0v15bbKJ0OWezHK46TEhsMkwg+xENcnGaozXb
3aMnJlIOAchfMoLnmY6fzZSKBNsDk43GpLxABBtdAL/9kwL6h8b4Z03R+t+8u2SUwen60nNQFX8q
nDJd8n+OpIZyiZu7YiUAVLVYwIG11kOjAFIGzibF/zFIgx6VIXuBp6y20MgiOiHq7thnzmtgEX+o
p+fZr+Z/8fo8jrDmH9VOH5++kCt3SghET9P8qe0MrEJddhOp9Sn4LNouOZPov8Wc517Q689DHFdM
c4C0EaBxN8RYmUuRBj9oL/7EHItCoKnf9vEYkc/s64t4AUN437ixfVXIgiJrZV7lQQsOIS62g79+
3qkKMCfkX5kJjbso96BHcgSU3GR0q6u9GubxoO3mi5mYJ/oWFF7DtjxrdRfHpEGbQuO2TfSe8qLl
MtI/Mjg5mKnSHm+AvTDQZyQXQwkj/5UwzmL01YhluNcukQSS4z/ccTBuagEBMsmc6xWadVtOJoHs
fiPiYKTw0863ifb5wHyi02IaovPHAVKVevxXzXxr/dpPb74X2JIwsUAMR3Hm53+q3axi3xz9fC1J
zfJtI7DRr/NsL7bu6qWcLyPNkOgvXoABRe/9CCE1bpfHMmMeIkp3D7em2fVZieHRo3saIA0lJeUM
+CyrPpP89UC6pRbJ4VNS6/lmkgG7DkfG477yMRA7/cRt1uh23ZiPiLEWm249IPRY+kBCzwLpBtQI
cAjTS4qTcI2FiZlUdyZbSy9dulOAmHkzuMFyiiKFf1QRLVyKuj+wo8vJA6Kb9l1bX3ex3R6CTr0n
hKCua9slP6vjL65qvYNRD9/ioKLEJ9LxNcmR+NrDKb1x2zk9FPRL8WjgNI2OaV2x7WPXWzHbvdLa
FYX/xACOuT8+EZalELeVFQ+bqMIn/M/P4p8GA75JtgrwoONK15XIcd5PZ3HjxYROibEiyhfpRUAb
HQNHn+E2soDug+BUDcGj0m15GUh3YbSeerrggmuj8vOTajyO6Da+bqPUOruueV9UTX9J4BoHyXi1
DNy5I03FXDFecrUGSKLG3s9jztDfib+KoJ9vMq56aKSOde1kmJLtOGCrEbviDLybfR22k7QrbTp6
dwHpAAbr5rTTWg3AIDi7hhnfLO/XJpGMn4d3Ra74X5T+8X78j4OZvU1gMaeRNjc6wV3uzwfz5Lhj
YQ2sm8BQTZSduKHf12tcI7tTCc6vLnDu3HH8DCAV6dGid2FiuuJnkl11gKK8msJU3/V7c8I/5g5v
QGkODbroTTTPLPZs2olq3XmhkTVrUAOkAGcCwK2e/I8u+vLUcAEPu8DoTiM84T2mWliwhGpeCnMN
+s3OJXA80rsiQj5Ps+mQgoshDGA8Srev+EN/9ljvhS0OEzhRRcdek5YKpVHUNYjb2ZzIwuYzwJz6
MTXtIyMpgLbRrm/i5aLFtKvKHJDfws1LZTsoHRWe4fym9vOXPKBPRwI+PGra6QZX/jAaBdU2Zo5v
pUwzoxIPXV1Z3xazYzfnj2+1wCna0ea9MRlMI0jd9CUVargivzkCG6DZkamgpwE+JAHrqLblFRLa
Za1QngqBQMRcfAcxvoMFhc8nGLH4WmKYcAgtwQ6RhU0QzPdj3w9y2xi9sTqWkK7xQ9B1N8x3Or/m
OjDvRRcf6ZhyH/TgPLASf4sT45Ems5n6WeOzT6Hgnn+BNTyApGPeJ9nWNd2WgH2FJwu8H0Jw/iXt
neQiGpxjPczh3FhZs7UF8jTm36zQ3c7Mor7kNruyNp1ZhffBmsLi2kZWQIAA/XiZQWvIq7z8ou1o
OiyDfDebfDyqzsf2HLVnu9Vse8ci3ozWi+XH1oY2iyQsyQQgfUHwmzDxJ51/dkgXa0Ptinn65PXG
beKkRzVKWmE8oB9keyr1pUvT5uQQBofiTNkB+capUSCZazarZeaF5tBUKHVDEEJWji8Exh/rNfxR
T+jiBYk3skOjebNwiQ/jyDxNvnVuLUFHUZu3DAiTdOtLIPh4X2DrF1fjkOAuaWuKhJ0rbxgIHybk
w0zrBicmidBgM5qYBjN6MaRlf1ICWn0f+FBdZPWaLZiHKLCFDlLTdmBA7fVsdamiIyqLf9uMjwAJ
h32fRC/aG7+5kQ3dn71XxZAFlSpmP3oqBkIabAPHFoMEYU/QsZMDR0XnF9xAyXGJhjsFr2ITu9ZO
GYt5apq2uqQ/ypqB1BgEzy7BLrSZ/DhXxTcFvClHcosD4jTCOVfLa5b6QPcC+Wj0HfT0JfkXXZXW
X/tnPy7UnuO5wvI833PNj4vUn++ocnR8iIJr1RGXk4D/jNMMCH0WJ3IyEFUS+EG3KltrdnAZUnl2
tEsqIGOO1X2fXmWzehts8arT+sY2ZBSmLrhNv7T/RV+ntY6S/3zr547Cy3Sk4B7uWd7P666ZODer
DBt35H0E122HNcN4RIVyNkWtMcVU2XTl4uvtYaVtJ4SkHQG/f35XW3cXP70GVqW+zx3H4kpl2z+N
u4GyxbahJoO5W0uoPR8vzAUOdbD0l9ISyY1f30d5jnOuqw6X31cPLWfPVpCWIhQQLxy6BhO7SIiL
YVM2A3GTtpHORWlfbzuLV+mj5cS3QPkZTZdThBcDCalGhsIukhjnav3y8Sfuu/1BRPm1CQLwvKxf
xmEy6UuDC4CWlEKdclZ393w7pto420kWtq7f3zqsKDe2bIcdDsbcDVg/NP5twRt4FgSZjQBBzpwB
0k7xeEv0dysclXzSQwOJwJCHf/6W0ln6P95Ui9U+y31P2GYQmOvm8c+3wW7yZZWCs6Ez1HsrB0Yh
uivhSePz8evqwamgZI7sRgaHGbwaByCtJeqElX9uVTZz3Ppm2NIJOp21ZuQNCt/fGTN2GWYWxCmS
+zkqjnM2PvtuAASnSV7bmV4LLR8jGtmsNHhigiyZd2DInwkohIP/oGVQhbjLRpL6BZAwVO+c8AFE
71OXT7e5dokKKvHqMXJkZkxiekjtb41Pwr712RjVY3ZeppU5RQR+z30njHoBd9ELzrWRFjvvkM14
C+Oc+Ujf0qk4rcWQjIOIuDM7K7loqpHpIiQON/ZWPMJ5LJ0Xp8nCxsbMZlAf5WavVLO6F19VRNRT
It7e7IP66r4lo3IOlCQVUIIIQLCb2qDJspVbGVJ8AjvPX+MamERY0tqfXBsdhcKMGDz46najG49k
Jc5SZzwjhHWkram26H/0HsbljCIjXnMPyQ2nYy+SYEtjXB5GxcTHIwTdc26/gLkZmZCayQsOTLYQ
EOaaWWyEVGA0IcVvzTU/6uVrOSFodNsZdzpgOptHIPrQu8NEQNIsm/KmLulz92i5z6FAoaq+DFp+
L6z+mysIm0O1c8/1MF3m6JmBIRFhd7S3cXRnuwTQbMb7XRGMB2UhGNX1F16kHwrXNm6Db72ojl4l
zDuftUSSQyrXAR9flM7pzmu5ufnood512UNjCHqUSRq0Udz9e8MTTEFS574gIB9ajEPODhNKO++9
u/TZAK6h4sI9GkihiTN/nQRGBjTiG9ayD3wMb6yNEeuDYAd/IbvzabcJaZeErQ7XKIrTjDqh1gq9
yMVoUtbNvSuLt9qkj6qZeR81leBb5mCvEXRr1rMHhucbbv09ACo+kNrFbhYsA1WPGA/tEs5Mt5iX
tLQ0ejosGiXoFyugYsq6ICftfTJl81gXbvdZdTQbro5IIfDR0Sn72Gb9qS4qtUvLFTvMLATeINgi
CI7XBsYRLoO92LHiIIdWn2v1gDnb2yNbQw2bSy90rtpkjq7L4qalajMQ7xT4xNyLU2yBo/w6oD9s
dNMOkNVQLUl5FfOaqgN4t8WFh42J06rIPg8DTG0hODMrTg+EVIN2oMC9OLiGtFj669hI9uwzCGIr
lyebLOdSTSOhJe8OF598cCO8ArZv76bKkA+xtG80W7mtnX536G+4VH0F6ItoWsjqp8tgRS3sfZOF
xGQVFwcAEUTIxnbem+l0JSjd8ixj2jiWhfLudYB18wIFaGzNvZp8kFapfztNlEAWbvZYwfrbVBDP
N3AHjzlnYei5NpF9a9tnK34xMyLSMcVuKpsfJqonMG5tcygOzb1X+Lsih5DUEsjaB/b42HD/L0r/
ZV6mR/jowQU6PHUtNvvS1j4j4wLsMuJy68r0rKf+UwJTXRVEJCaAOU4wvVWNZGzhcpns9NuoJX17
LM6YGhWMDL/ibj+orovDTpdgOYmQ2DPR6obmrpBL8Wbl37UFRdUNe21ygi+WsbRXsmuwdil0bHoG
KbgSm3xi9+JyCwoJcbW7/8XdefTIjYRb9g89PgQ9uc1kelPeaUNIJYneBU0E+evnUA94mBlgFgPM
ajaNVqMrlZlFBj9z77lSwWMsADpGIxCoTdW1+mJVGQbx2sKB67t6T6qSw54Nfw0BIZtSG+RY0v2k
1vhug9OphNovcxnfxsG9xXMyUFiaEF5cdmLFmv2Hwb5nl4/AwcfIVkr44c5d73lwdVsnx0iONBeS
V36cYa1xcnPL99O+qGAI0NCjUx6CB8NffVc07JgyZkb/K2SV3yqaIu+JI6mIgHX+dEL3woOCH2vg
ssFnEABSppKclYLokAqJLxYNbpqE7XeI8DajZ6iNsAdfWixbA5Y+xdhAzR9eAoHMKhx/6EDxafvw
xcNAjukyxJKaDuzd5PWVlmO+86TCqPkw8QzaWOypWQ2zuM108rTAlUc0R7Xuu8kx1ISBLavAwCKv
iqlQwvcHGVUy1iDhopwC46x797UiaI50No55F2OJTIxd4KNfYK9pnwLd7IY+ASZTYtnDwpues6X4
6yl/uXVGheViaiAznxV04ueAEIujDVGRKM8MRjJTBaB2clMNlXkYe8KPJtmcAuRY9oDpqhefPOxx
feXO1jD1i9l5L6S++ZFYkPOxIz647qiZgKhuFwcp5W460KK2L4U14XYIea7mHrDywmveBYvJuGVK
YH6ggGM73dFGyuknqkPgxfhZ9gm68G3WNRCcpYnbpwDhbVR7i+4nU8xBRwO+GCpFg4JXfBs1rsgK
CIBpC2ZiVhDcjXFvx3UTNSUhHbJgaAYJLd8uWfcFuKE+hMp6snX4pnYeGuGK8/CUpvPVB3S0aWSp
NioBbaJkw1J/FRT3B1T4l5iYFnTDi39apvLsp8aDZ/g9A4ll1ep7wZG1C/Yif74MyOk8Hy2In+rf
JsRUr1MxfArWcWFNGBQBebsR0hDOHmSRwnO2nt0/spfLD2NgfUnmBElRgsrEgejNzOeKZC4JUTCz
yJYBu36vOw5N6mP1jT/Dbz0FfzgARsL45j9+8NdarOA4shJn3ye3VlCE+yXzNCbnmrHWEl4AG337
JQ/hMttrIucjNSt50JOUO7h/5naQ3i/iJQhHmaogGsBhQbdB8JdLwOFJXPyssvF7iqEVBp7YTIt8
DL2m3ImOvJq2qk+MdO2rT8kAXBtzj/mniSeBW2KAWJRiSAhdm2suS7gIZmfHiXsJq4zpJcK4M6Rh
yG1SPqSNe/HZ8M+US3SQpoGmar522tlNuDDWiRAxL3H+Hoh3Da6QJS5nnS3LYUdoFkKAzrw0TKQv
Xk4EVqqvcwaEi2CpI44+Uvya3uFrEepFM97jkZEt+7bJmMpzQOMeBvGS9PvGR9dRM0UXptteK1Aw
3AN1Ca0YGhJZP8gB+no6dvPcHxHxxNDSXjoZy7UbOy0U5/vRY9oa0BdvU0vfzL6C4Dot2Na6j9HI
wwegA8HYPy5L9ctM+6O19D1KPTK4JrO6MHN8HG2E6jpvG+7Ec2AqB69TiYO6E+/ELFKZhgmwpL7z
feAn6bavwNKmFiEPtQu7nkUtIDV2C4E/ULCuuSuBNUcN7HDGTsk7qZMaHxF+F2Nu/uarTM0Bf0DG
Kj+xfLBz3rTeAgOvDR46ON/g0QIwlhqbT7oaIcvgIYQGexk77hyT3OSmB4mRy+QxVao9T5mHzA1x
k9WZ5AoHaNBkejSzJb5y3BQX3fXclfxJ+EF81UaKTFKX1Fe6mS69o7OItBFruxckf+6gofOdzuxh
XK2eeZT8Mj2gT02yANcu2+zYtNAU+lb+0MrPL0hZl5Pq+/lssxqheG+JTO35ToxEnN2KdLLOjCMs
1eZraPfGkUxjLGxBVIgkBPuSJ4xZfOeW6V2LH+UQuOEnQDSXiPW9Zqt7yme2pYb+MVnp9OolyVOh
nxLffjF7A+Nzm+1zA6FH2vXuo+NjqqHcKEYXt4ZR6YM1YKxnWfXlFfPJh621z+ALQZV0XkVR/xYL
GLKJTZztpcMxWVcqDGSznEdKAw5u9G2AL7XO9hOUo6caeIybUZEphU6KZQONje6MrXDd4aTwl22t
F3ItoixlQqvre9cG89ZkR3JC9Kx3KelMUx3m29FlkpX14BliMZBiban+odGM8HiO/nHyu0RIcUMR
pKjtdH+rEvAhg/shwhxPuQie0A3Xj4FPXoxVtud/b8Gd3fehTr2TwwyGnUxAfOfOMUHEFysJBfVd
cxlmB2clc/DRaSAFI4oC3zYPTXZRs7PXpvnXCJu3EFsJ1nvytDzsf9BKSL4iYrP8VeEAgp6NFCCL
HW/vQo3VpuxvPJeTXe7aOd5g7T0YKRPSOVs3O/0zInTrXqv42XOI9bPgnh7/6wXDRWP77X1YTuuM
oPYRw45deGSGJC/eJKwDrOSnIbDkqfHka7FMYlMlnX9JiKzY+nzrh397g3m8tWVZ3vO2wj2fTqek
nNtDVxr2ac6bjxhP/rYV4zeoxJ9u+Yf8gx81aupjGBZHhI/JOa5DcR0MDt6EZzvUr4eeC+0KAhyn
G4nC27oyvMu/fxQWUXUzQQD7mTXizR2Mt7L1fIyI5WuH7euGLNe4VXTXEDEF6WVBPd/Tcp2zQf1C
t9UmpFqY9TMk8Y94ruqLqdlt8rGNQ2nMvwBB41Z2c/NRpAb8Qt+O4rajUQy98TEeemaN4GkPce3I
+ygm56BStAx1zlnjU2odGMaxHQPodezJeI0cPZwo47pXC0knpfiDE9JyC2JxCZ4nFqZt942BgJCo
zNV9SOtmGpV5AZK/KRPDRSzKxszynusifS1c4aw2frQNLsNsfJPuGGIJmhlkLgapBGXzVyzzdbDM
MQKmoR+UTwUKTK+3eMr3kHWMhXyfvmiuxHaPrzKZosXrM6zJ7XjpmVmhPEORmaXZMQYge5EYVzc2
QhBoIUZx6CrHfEdRif/SbvS5IOYZUg48dLT+hDyp8rHsu/5dL8dlsquP9UPUlqEfMTNFiKn812Va
shPZaM/dOvwuXbAotksaKZnzMO29wLrieLp2E8OTnD4HnBhS8ioHptgnHFoJsfbCfldoZK8J0CFn
jljNhPjOmHNb/cDsu0FsHngmgPCUPy4AYvQy3HMnb7a4gphRD2RJ2qRlH5YZD/pSkuQRVAtdUlwe
/Ik818WMj23hQA92XBiEhr/zgxY83uiJXW9FUo3P3GdwgpqUNLtkbkOSrmn+VW3eeiaC5KF13Pgo
2+xAnxtInUMrvKtsFEDcqb7RzraZw7Eaompph1q/gvv+Iz0RXp2yR6hbBdxARNagagK5O/rdzXeN
8LFG/QFgzu33ORXKEM7iBtsANXQS4JL1u/FGMiL99IgVbRwGqkRlfHROmIPxKFnOMTWdEdU92I5T
AhCktUJWuacPcs4V6XzoQCe178nR3BM9DAd8m4wrW3D5Cyq8hD2EUI1svL+plYJkjq27WSKvMpOY
NGSfADy3BnUp5KSjqXLaq1o1k9wZcJxa+80ehqs9EwDaoe7ZN2UoPkP6g5wsHfqvrHkOfVhgvm0x
RrPMam+k/tFxgNe1skpe5pzDr0QtIxxn/jnUeNcqTA38Qqq7nTILKoa0fmcVRmZ2HnxK9jAnPGvj
yQy9EOhgJyKAWvIocFngUNUfpewTQMdeFhlzWx1rQjcew4loVzXp1dEy/+jb4JYVs361J3oRd3R2
XZcHuEERVPWWBdW1ODvSMl5FZ9O2zeJLzA6JJLLA4sl6aWoFnXeintBMvLOeAbHA18th7v8ygMch
zyQBpmWuR+y8gLwzZIdwGr4ItVNQ97nDW1HxKj7a8TlU/X7ikIcUgA/InXFcO/lwEoK/wk9YNQlL
DjuWLVcE1M1lEW8tnMTEhYUnGvOjSsRzwQcg7cxmKAgSJ3P9E1QoPE4aJJXvE7rkkAhI7Hp7qrRE
jVBhlgaRgZ+uQgurwh2GdIw1812GGjl96m0h4JzFgI17veKHELlW6s2Q7ldQK23QhwM+7VrgPFp1
HoxMjaDamD7rQ1n55KRr5lzZjNJxrmnvJuXu0FEdBhdFszJMc68EssuhwVVdNt10H8ruQWFXAozW
fQegC9IiPFlriJ5AzX/8dxPq2VMbfifpwVh4W3rZo8AgJr3wSWbmc3gImU/LWSzyuff4M0fb9Gj6
za9xDt+Slo2eSoke4RWw0eNO8lnu5rpTR4FjFb+2/UjHuIg4uKYKdbRwGCDZpAGPzffk00VhbE4v
JrqyQmWHZp3bBMRKOJVBYt1Cpe+aAvA0LmR3HJ6sRnF8ryo3A7Iut8wA7JjdkDct7MvD4BqAKNm5
dgKdZYAs8m+XpgN2kIkkpjBum4tNIidKf01eVaXBeZBgUqF2Pjo9U1lG1OWhgkl46WIFFRY5QTxJ
/tc46NDc8dsOjORoMihi8DgODPT/1k3qnNwahEZspfLqrBLVtv5sR2E+9GH6NDWEVs5efzIauZwS
bQTRODIrIX1lQnN5M8wWRrdtfjGJi3m0I+jYdq0g62xMk5tSODvYsnVbD4BCvl59i/9Ze7Z8wA/b
7ez6rbYymwxmIsRn7qABnTa+r/iijrZZgT526ZTmdTmo1A9kyM0FT9M9q2oiHW1cAZ0fPiY26nlt
8zAggEI/U1sSxUYK7LVKbjyR6W8XiyUHWtRTJRYE+XpiCVxOR9FNzh5GEXWV8wS3/8oqWx4DGwL4
qE3CWOA7HBzc11tweanEvid4AxmaaeE15plwBpNlwJRsJyuDGTBmt0E51sFP7d+MGPxTPAxnklVR
XWY1IxlIFOw0AwZBDBds48bgqeFedVH4psaPbl3Yakg7WRpjrO4kxZOOiz1ZA240FG4cLX1dk9DB
wm8Q4XlUMuTySpndh3RIaTX/HhuEWJWEY+dALqSBHwHRcXjE5YAeqA2/nWFcCO29DSQYYhEwvofa
Y0U+vM0k5D57In5DotTdw1wY+KmwXs+5Q3MkEc5Y5ECjge62c5kzdHHz+mnokJblAWodyYFrxN4e
q5CFFiV960HrMcJi748f49OBuhcGXXGC1haA+QYDQmrsG+WGl8wMhRnF7Fz9Zfdzc5v4e/rCZeYn
mkMjgseqpcZSCjG0OztqbxtFcfv3j0Rg82K2SKDrlHPh5N6F9fcnWIv0Jk+M3C55XDyY4TLupYVu
SJHWYapiRNIdkOiZu98L44sN2QWbYbQoIljZAUst3WNIeAw7KupDFvkUM4FFkwnZdFTI7vvlZqT2
SxZ71nHOOIdhivW+OtT0q8vWte1+F+IfYA5M/+9zrXBjIL2xmhnjhX/jCflScE5wzYzByVT2fHdF
99PpCXtaRjNgVmFeqhiERN70x1jQjrqtNWwGdN+XePIR6Q7WHS85f8OSOcjNB8J7YNVA8ADSF+N8
jAvriXDZGwBIeRGDNzz6sfzjyD79kgL1gG3L8Igy6NtN7Jk+N/9loffNEQPs0mWAT4AGoLQDxlQd
CPPynZ4UImGxanzhG5lVfW6D8JIVQPJxXcUb7aGC6PKw36sKkz6T7v7Thuw9OLbxgZXhdS4LZwNb
G776xECk5m9DRWe+vqgWaECs+5ONf3uba+yK9bIWxMBQJdPTG7ZdFDTlsWomIBvQJkCb/41lXr0t
1vIbGLTDtJsxRUAYNhl84MlVsgks52gWE9clbmr0Iag17d2s0ulc1910nkYyD+sgtCMz/D2HASoG
KiF4jzq/JStoT5kdgtyBCtHBvydd9WEi9N1Xjj6V2G6jKavIVTDiF3AE1s02Gao3WrovjkuCfYoq
Meo6jqvCeyGz4nNI7GSfBDhYMr736MJXVkf0I+PeotKNg1Mxp8UxKHgGSt0fpS3g/aX9m6zj6ZA2
wXLBlED8LsxEIgIOwAKTC/LpLScc95rF0nZdl+3IdrA2LeLJx24IZnpN/TG6FrL8+T3pibMOKH3B
CY5Wdh8WTPWrCcBXxTP4smUjIdmveA8cIMccVxQSQZLFJvWzbikVOpPniKeQZQ71M5bQJppUSGho
FlZA20PG8EX9Y8hMtmw9TZtjM47xdbxrgu6bwd8WltxDDDFi8n1yhNxfNRfHdn0zOcVdWOI3dOyK
d4mO2rbDl8qOX+TgRcWaa6vzZhOMtr51Y/1Rlf6DXhx9QF6qtyM5b0drXCoSBGKSvBvxhrFSvlj2
eB/RHBL1Vtj9bYSpvF0dkwhEiRGKAdORIBEt6IZQBeVj97ckrHJfpdogkhnjjk6Jny3ieyIBN5mM
8JVKirM5LN9tBVmnHhgw9mlynzLGPakwHwlx/dEoBoWtdxGF/3PI3M86PXWqwK+p0X8N3TTfOk/c
CzmyuLAwrfVEkIEc3eRV8+ZMNFRdPT2BI0ngEU533PwRhtNgn9UgusMUq147R4O1tifTu+Q7GWEg
k86XRVL7L5Ukh6i3sFamIXt1lX0bQ/Ky+pw3XRHALcyw7frLYyMclrNELIAYt6mxGBtB/MD2IHgu
M0GGDtiTmkfdi6JdcS42ce1DSwLGF9iPRsezgGrSp8Lg3loA27QJfHp2tNQgNL2zxSSGDxgHTG+M
4BWSVeeP26xJLimSrv/gXxqgadDc6b+/EAk+Oj36/cRjhdmYB+Xq08StC/mhr7Jb/3wIbIWQZ36s
a31OEzhZ5VlfSyPJN/AWH5Zp/mkV5kfWOO9OmUZtMF4JfjiJ5a9DWF8BUsNeitcuEWr7H8JhQtpV
Hq114rPIY2bctt4LkeNnVeavOYtCEsruY0zY4T8Jwf9rasT/dzJ7a1W4/5/hEi9lM/2p/1e0xL8f
+S+Nven9p+f4Ho9iJDVI2n3Uif+FlgAfQbCQ8MIwtISHzva/JfYOzAmfPHEBRleYNk7//5bYO+5/
OpbpBcJhWGKHjmv/30jsTfya/5vUZtVWW6YT8OZWKXjIu/ifVSEEMJh5X7sZgBSiOojg2+TCjPc5
BFYEUwgEynkCjEyDYOS4zuceRQa7W/mAPwVt4DCHFM8QvosMzlTdv+Qyjo9lWFyK4e6rNL86g7kP
EMduM8tNYYliwk/rnxQyu6w0y1MIuwR6PlwxdnjsTNElAOo1jiWMLnawDMP7ujEiJ2dHrDFQG1Ma
jak7X+qsQIvWPFYxkGt/NPPtZFPEMFTDgwmz+KKWLN3kMf/Nq8at02PM167fndgSH4saDRk+3B49
E8womGAPHvKWObMBf5tAphr6LuSuFPRkPp9xPbDVGK0dVe8e0BtTUZ+DYCJ0cOuVPK+G+idrEmaK
wvxIe91jrit3oApWGPwf1WLx1+6K+QzH/SycdGtMVR4RkrXplSZdgyhz0qgyckqbamPZHT52AnkJ
JXa7PfNYZkv5KbV6gpzJgNmYLaltmG05AEzef/dJHsR9aUcDe5yGUt3H7L3H7haG8tlo4BvqeubZ
sjyQfoATDwv2hryS1TWdH0Mf1k0MinYYzHirMDdtynRhtWws097CyrrFIb3sYCHivqbB3Ap0gYvj
JRtgVox0SawjvIOkGuW5/LxNLKBYCJctG2/nafezg+4RmvjdO3au5iS/BkFe9Nx2rzrIaDoL8sYV
IR2WkXwYQ/2HNPiO75wWCNlJZKF23KgG5jMD31dJFjTH7kLLz8c0h56vAvNq0LPkBz1Lhm4z3bGj
1gc7g0Rn0Dr4TYnYkalEVNYGStWSrabsy4jsQ4gWA07RdpiafWu/my4l9JS3W9jDvOVZfnjsEuiM
N8IDpZsxhFcmDV5j5/KUygH3AeWPM4bttgOF4pQu01bVf4VtFDKtJ94B6GSeMXQzh4DUJr6/GQsp
0gkChrP4c2hVcE5y7WMIgQUuc0logCOWKCs/6gqmeNaRubQ6TV3jDTrYrTQnWi9ruSHbCLkqNOKP
NrjH7A83U+pTti+EYoyzYr3a8Bxippz3tLYstvYGv5lmPujce66sBCaBi9KVYXjWci3ifzCZGxIu
WvAtzT+w3zXnlAE4l/87q+iHUfAE9SoMXov2AJatLKSlkPtZg05MBtRcdc3VblRnyHGk7urVgWyg
6LV/6BqQ2BBUbxmJTMHC73ZoXGi93ppTMzRH8NPowPKewK+uPFj/tgZDje+GxAb6yGBnBfVXMDH0
aRfgDWk/HSbHXqsIhBOx0ltWBDQY1eJGhqWtKPdwYc6QvH3L/JYzWVlWKECmiVUoHVzL0j2IwEaw
DkVxu0qYFDnVAS9LmNzEjVIVr4Vl4WMuxjmaaLDp/Ywz9kdYBkxQqaJMa6cba0eOHyS6gDQawtz6
DoWJtrgeHUmWY+vnK791O8dFu4chPTMKP9Sm+a2gBx0o5I9lZa2ZQNyD4zzCM+kwXufcte5U87Gl
HbFl4f5WzDBmj1WNUZDzUqacbqa4iNT7dIhtxJk4zVvCw0g+KQ5jjPW0YKq6G7m8eyZPDVOOPvC5
n/liCr+qd9NcIgr3wtVZbEWYyNnp+NYJgSSnaw7ysER40OakjvozipGCPcoGQA0Truq3FvQK4EEk
UFJ+lYTMb0uJw9IOlpZ9AZFmc0/cYc7V3eM4QmvPMSNj4wmr08fQ3NDm14ci6L+Hxfhssvx98unl
48q4lOgVn5PaJM0AVeZSie88XF6bJDz9OyrbLCc8wOSzOTi2M/YFBHgVwfSCQgtQmkk11QJAItGI
NUvwa8Ric3BAzStvzqCyfXig1fZlmkJJRqcfVwnqYt6eC20bHK4ALxeSLGTk2S976n+zvyE5KRZE
lhlIEyXZAOcOII5llk/jAqmBbR70OX/mThZQcaCDiyhbskeJYzfoL8Ua7sad+uqTOBm5SPZBrBb9
yxCn29ZxsR/kxe+QcxoVJr2alO6wySaeQI46ePV3vbBZd63pSlfGKRYW7HT6j4pLaLU2ogpz6pNq
26+xTCYQDDNe4mlaF3xw3UaUCVnKDShF3B7b4eDY7J/jVvxeX8OanxOYBCEOX3ZZg0W4m9HeKwMZ
VpqxGrHrVf8HRLsa8+c0mTGTjBqxdWg++qY8+DbjK1CBDrwXEp7HOXmtVv46fjU+itnjmI0JcZut
5rWAQzHU+JsXhoUGeX2HAnVjh8kWlBmnVgcBgr0tofSsKW40eb9EVjiP8OjMsTiXY0PnNZUr5jmJ
mrTqrl38TpFwGEjM3DdQTKhQ0IEoFKGELKCnWYwn7tJpk7DRMvunRSLWMRT3fjxcW+AB22FafniZ
apn15V8GzU1TUekzJdwndXPpyIA5QsRC8gXFfGXKvTicBpH2jGfaRwDjMrhX3tTsxqg4NMRDwwdo
fpY52VVdjH5y8TyB57bFvp0lD0ma96gwk/tcqiM9vYRQPL9Ac/isBrFx0pQHhK7upl3aW5w9LHID
MPJJ6d99wQq6HVOG5I03gcpsGD1IgiiRx8DAKMYhEgULWKZFaF53+I28Q4a5yCPTll4lYSVbTHvk
DTc2AvBDY2qTdrrEmDFqhjTrSgp53ExsFv4bfCDTJtAMF8cq2Zb+uHNypzjkJWd9F7RcWTY4La9H
fJGt+89Swm+sPPU12KBXhQf0SJU+k1O8vujcejjv9JSq9att7lXVY+ajbjQG2vtm2eXwAY/eOB7B
JCFmzWykswnlWJOhdzCDw2RhhGOj0/j9Kz06AFeg9ZsWfYoLAMwYAsXKsGcJsbBIEZqcENagUPfl
dkTrsLqfc0SIHU+asCYPYym3gUNrZxeN8TzkKN4yA3uCKsOvGGaBtSSRDc+W5V/ZebAY9bSdoEiS
n5FMcGYxZJpOeZpZH+wN3Xes4Gi63aX2d/F1Ql66y3ykt/GSf6hxMN/q0uX0C8IfbgG6RFsQTU1b
qz07m8dpadz9AneD4WPCfryHsZKT0Ah6ns4uwOymC+JPrcGcSTQu/mBuSHdFhTYE53hUeHYYBUYt
mVEMDNxtOzk6C74/qw6x3TlPdg0yKFz3pS1qx62DadRi9uwE41Eop6V6J78QyGeN1nqOw2fXT15n
/DF36WYT5G3LiHBNDhDTBIOt9AQLhjJtMbiM3DULJd+KKYCbQ9pKPrvzoVdjuHEJMNiyuadUDZYj
P8kSrKp5C55+88txIWYTpZijETX3y66X6MOmrIXTMXR6a6RmtBRUv3mWI0ZL6u9myNkgpOAJusww
OeLZgwxFgQxFM60mG1KzdzL+4mEAFR1+dyRlg/6dr0pUhEf76gm97BodTJS2k1NTtkFwyFWdXME/
iG2B3RDSZRFZY1YfK/5PewBj0ZHjfsKnfsXE10e+WmJgHQy80iAISc6s5Y6RQINFl6qyb8dogcQb
mROjCWGOV8ubQsKk4l9l0kWGKurDIJYlMpuXbNU2p667pxyv0FxynLNOQLtNjqOKsdPmySfOKA75
Jf3EbwggciqYlCd3orFvQ7s8463vbmyh8Ikwuw09ig6Ry72cHxK27qWhsuc+6pK3xBzBLphcC2v2
uz+kx8VBYhq3OV8BVg3ksiiWG2azQeKkXBYhfChuAze824vTn/oJ2Ec3hX+LihFSHMiPziORV0Dk
Cu1XcrYckptLWOUIx+28cXkF7bGq7NzHAwtjxNpGy0p2Kn7YCudNpcDCLYn6WWbjNQnIiJkXfA+c
KU+sgZ7GkQegATseAP6+6fjFhiEBxK2FUFeQYjgu+aszivdxhMeglPOc5MGDLJxTWiJ5ZOSKKJkB
2DZkCvWPsdLwegt92WFhaDUyA60VbkyO1+6QjS4cL25qs7kYyJQ2fTzPJ1NjSnA/SmTnygkVFCyW
e81EhVel1Z5agnOv6JE7iuYIDplSJll13lCcolmG6dXWyN455LCgOThIyvgS2xSJVvC89N4hzrKc
DRhacplVt5IS/NHz093Y+dxPNt1v1/LaqaRQQMo4jsst7ARBDxxvVQkZaAqSBB57Od1ULN2jGLp7
0HsVXxXPBJaMxk7bzCVBHOZYPSlgGlv/jtM8vaXcRmRvfacAspBmGhAz3OLY8rMTxwgKWMRBnDrW
2TLyvRcm3aXrGjDkEt1OP4ltEzKRpb0LN4ZuEF/kEFPHHO+NIoD0KNOFa1a3DvLcZlfELuodQ50M
hC01avzIhtffyxPIJws++hfBuLi07LBcFY2PU0HEZzh21lGzWGQyjGplqs2zaThcssbvua7Dc4WN
iUE2abYNRsR0SZ2N1OtYvpu+EC2y0wiMIgoXlGyBIEi+HIC6eAXQeavZlx3T3HgVnxpCXHOCgw4V
ETVcudmRzRO8aaHIOGpT+lidP4cZ4SkywVSO0gvhcHZCwHJNy/DFh/yELMf6maoC2dVQVzwu1+df
fTMFhBXSQtI0niOsHWLLoQ6Ww2LpLUx9cf26O6QB4UmZLq925rwkORNP0lRSPNIhZ5tPk2uF+A8a
Q7wWAwX1KIG4W8X4yHSfEBuRpvskpBslctEd1c2dfer2Dq97GxKOOeoJlSbqUrToKJM5gfuJdDvT
PBilus4JA3eHe51EWnHx0Ueb0JWQZj27o9Ef1Ty9oUuHRqwg288k27vAclG+no1UWDB0EjKW4Ifh
bR6gzDXBEXFhTpaxoLGrhLub+vn3MrYyKlBdLzaFndP2Ding8c+4QuhmiJp8KeNn1+frSfpMI7SR
qvEvPNxCvyN7REiKFHhd2HB9XoW7HWkN4lX02JUhVzhc8K3E95g58gDb8cmcsFi6Npk9hYV9eLMo
KzyQPuttOjbKtNBNvLM0BJWlOswZ+UpjKCDytP64Z/afMjeJ6T3m0buYsdpVBcUfo6W8H4Eh5slb
PvCEEZbVHIhADGGaZoCk8nzNjsGiaDAm2/W2Hm9JLMmNBTXZjzxWmHTwgKnRYOUVPhwp2QXPOa27
S40hBVJ7mGzbkHejlUV3FUwtuRfqr65JBpO6wImGTYDip2TNpggaKsrPivl01xSI/GR3xnRwdBdY
bOxZ2zn4U/pVvE9zhr4x3vWTNfJLdUXc7A35ENRxdeY9R91MfWJYigXiIL+rULMw+4Pa+juo6KnJ
u96OZghcjAWzrjmpnU+MB28sIZnpxeoRhGzEA2cXFGiFm6qIkbEL7BideUQTAbPH/AbpDoUf1tfO
TowwcmT2RujSUdXlb0kHyKM9X+uRZtcheVVq6nezQFFlMI8hrgyx2poC7FpAXcMhiitW0iuzK7NH
cWrYawBYs/b9YHz21VDsfJj5z+HEk165qbzgzVqYG/6sU+vLhGwZaSyrB7PwuRI8yRwpdp+StiW3
PMx+Vkb5qIW17O20BGoLrO2oqMiugV0d0pgKrWqzHWuxmhpez3TenAwQZqnNEbmxKDKIx1yy3egS
YlVKQ/H4UP6xIePOhTtJSxnppNjSQz9iBer2Bq64vYaYUUAmgeBNxMoHQMCPJRlzEHgTtEAxaCyF
6w3OmWXM8XTEaQUcYU6v7IUesDZAC1fkdxfmM+2qy2v+sgK4R9Uau6aTE5DFc2HqD8kuo023yOk3
FPI/qaPCbZXACCwd1vihulHgPDoaelY8gnW1xMXIxHvr2cexpgr0mgH6JqyzYZ11ZvUP3wRsRB20
KZDj4b3/bDvUT50DiCuU8VEnXILpNHGjKv8hNUCHuzUTWJcx04JudI2uONdavws2jST73hGoiK3Z
vjvsZjqDB0icwwUyerJoegofwZMIloguNhWbOm49/byk45r2/JQ46mH2q+McvKWWIFT2tDAyOvFt
IDUGMmKW1yrHx2bI5LNouatgTOFu4YhbX00uBcA2kPY5piQ5ohLMOAINxqm1mey0Q+Vvq2dP2p/B
nN+tyv4LIYCTBdaJzW3tQjbvkhcr4J4t0idZJsggguLTzwwBN6Zq8SRkj2LKkFNflrDcjb5eHr2x
oIqK2YXrufkf7H3XbuvItu0XcYM5vDIqUJIVLIcXwvZaZs6ZX38GfXrftmupRJz1fNHABrbRXSVW
mFU15wivGQKWC82LTzz6JTsBiR3pfhTMNbnaAJX4xoogU8cNVi02HM56xEiM8ztUerayDIdnTfrV
Kv5bMEw4AeX2pGELOYHftYbKRrBiF2qHk2LREPnBWyscAhfKbQ72Jt64SrNjxRQ5GhS3WgH2PkXg
MSDgCZc+a6BA3vZmAIlxdShYKx15UA2rxgcgtUWBtc8/UXF7BtXy0CG67zR/tuQJL3kcfvShoBpx
V/yeoCqIhTZCqbUrUzzaU4eDzfMF4s24eUuzObh6lMD/BBAc2daMExorw/rWxQabMuB5uwiAKqia
6E2W8UbzpseRgUDAqITnrqzhALcJNBC5ge0BPWTGporQmvaACtsMJauAX4XE2yREq0h7RFbVN5UM
KZXEK21oOuN5CaF1g/FHx2OKl7FNYUUBIHXj9b0ZKS0yYOEQ2MgL9RgTH7eXsRmdooxOBRO1Rj/z
vwAsgugA/l/jofVBUK1igFZJCccBKDxEF67DgImty5RCDlmuRIMfy0GQ8CorMmQQ1eIhU1kghtr3
tkFGTCiAQa3nxzDLARLe1KCTQ8gPIpGw/5rTXFoYrDrc04GKR0oSIKMS2fMJsE/u2NXVrwQ6hKYG
M3ZdA10VgOv+VzyTV6B7kExF4MRJa/tKNFkVkz7I4Ifv1ZmZhfqSWYdyY8Dj46ng5Mca0woFbagN
AM0FvzzhEYlBKJKB+AGub7cC8NUANQLk1Ra6yBwYYu2sm5BY3aC5Qqs0Fy2yBmbF9KDtlI2CfA3S
nHjjQcSE0bojEu0bP8NRp6YgEkbw8mREGP7CMQevApifTL2S4w1npVz7Evj+h1TD01ruzh6QoEDE
cU/pgHSSMs18HgAIcJ9B4iKQEywvHvs6YIRTUkAfHA9rvVcBeO1wNQxnZVkeeyKEtR809oeLB6wi
DJOgkVbk0issDJHcrUHQVGEhxgF52xbss8gnMG3xwXyEi/amK9tqlwQCcr7YnxUqV1jHkF2LcQJA
J26CeC4PTz68DwDAjbA2oJLNSIAjppBSgp4/BgKZd5MTRsGKKvGZhXS4DZy4aMU4TdLBh0tVh+oP
EC/yOFYGFyKHULLRV3BFtpBBFJehMtLyh57l4TjBw3sTl1hopw34MsnPd4M4YXLChjWwbFsk8H2p
ktfwZU+ikTU1Ne1MHxiejK9/aR3UlpHPBRsZDBVIJ+f/S8T//yXfy307gS8NGXrJ9/IWAjHyXVTt
6z/4p+DL8/+BOprEKgKPUq2qgIf/T8GXk/6j8aj3igL+fYEVUQr+R1SNl+dasKbM/wiywKv/Wgnw
7H8k0FVkFurd/3dRtZ9aOAwqvQoEC76q0N/LvCkrQEIjTJNdf/R4J3SAIxze0vO3wvcDEiyoLn7X
FFN/1JL/bZxQFhhCT/NCL0l2sNhDkQKbFlLrPaiTH0W/IA0xq379b8ezzcO/XRCCVGLWD6OX4fcz
zZFhnppuSfZiFkq61TAhMwYtUUGMBPz2CV7pAijXAKLhJWwplQ05cmxqNTPvjxJH64ootcPj3heR
NUt2EGhFUhQ6keCZB+8C54QF6EU6IywMFqHl8e9oAT/wfbaHEuZX8HFPdtBbHS7dA8o6Eiq2h+a1
PnSv9fv9D6LNCaHSwXtVIjYpvmeMkaPO9ky5v9/wDLS4OSmEqlXKRQovFBlW6yfYvBwKplseNOQT
L1oJWJ2b4He7ut/VTxjE/xspef77N1mWQa16MGHQE3Iwk7pu9/ILf6kAtH6TXu73wM3Te2OFyfOu
+dZFXDLY1hG68N+Gj+wj/hQ/6yNzCiWjgenqR7PjFnqifcu89791xOSQ8ghHdBRDbOdaXeB1doBy
L+Pkh/ufQplwmdjnUs7lIPuig5nn00THnl0IINQxIra3p9U5qJd5spsr53sA1mXJTHOjRbbmc7yI
ngkouvfkL3zH/HtvzQix53NWSSfo38a7KXThoWV2eWVk2Cr9dLo/UD8lV/5dVcRO50RGQp0gTHbQ
CoR6RAeUY+KByCijEmf8XRfEFk+DWvAUMUAXPnKO2muqAK3r/WXjxM6GFyr0GeFSsFO0Q+y5uJ3p
eVXp9385LQ6SmnU128siKAzYcx+zwjOS2qqePPEfynGWgFr4BMqBJxEbO4gERsPzEHH9o7tw78Un
uNd/eRhJxI5uhKZLIEKc7JoROLyxAyNnTBYOJMoek4hNDFF3mC00aDvRPuJpz3uX+6NOWfMSsXeF
CKAqyCUkSBX4Akg5kPln4WkErjWgyRBEsO93Q7kKSMRG1lrAb1SYP+9mctUFQRtJc6XSgVqSq4WZ
pXVB7N6snJgUNZf5KgD7xW1msw9ati3emoUZ4GhTIPyMox2Y5QE7794WzpH7+q14YE41kA6vsF14
UVeGZ0EU/f5wUUL2bC71PWQ3TAWpza9A8SlazF52pU88xc3Rud88bRMQ+7jx/tt8i+anVXSV7eB4
v2naIBFHtJeKkBEfsImRpf4oChzVVbSwhihLVSS2LvLZY89JGP8Kh7LEXGoxsaF8gztTszDslB8v
EhuYh00tN/pcvCvrGukvUUdt+f6w0E6y+Y7/fUbhccqPiQKBwoBBJp4HSG4ll1r5UteZZklgsdvQ
a4U0WQNkNBDj0MHMqnYbtny6yZMGBq3Z5C39FsqFkyM+EwX3PKn6KdoBvBbv2UeoWlalwRyHR0SA
v1tiXzLD3y4dJaRZauRbFTeD1gMfVwqEdVCqFlioD/jNGRIP0cLnUBYzR0QwrRFhBMPDbdrTGqct
Y9jeFL+TIXEmDbAhKVtY2JTwIhLdiIA8NAJsuXeQ9UL5Knj2H2FdHkNBYmn1zbHwxvVDnP/+bcha
TPEUyFq8g7O2UyfVuoxQdvrn7Q6x8tumcbTfT4RHpIQrgG7Q+lCAxze8wYHHYz5r9Q3gPRPLcyEK
094YM3z5+1fU8BdSywS3f4hFKyg+iQZASEhFtB/eM6BKwwTdjYWZpwUEIkpCX7hoM4ZLd3kUcOs0
QZI+DsGwAbZwav+b9Pg/DxwRLKFrWAt8j17EnQ/almqh1Bw/wHlezM37wYEWdoiYCdJaB8gwemib
6+zs2A/u/YZpkyEQITOTew9kB7Q8HiMofky6/DstbOTDYVAXgv3MQNJ0YeIpq1cgggpKj7UnZCUu
VnwDHtUbhA0adeE7KANEimROEZS1IqB5QD8socD2qYyb+wNEWUECsakVKD1VMHSBemEKGvaw46Hv
MYgbrbv8Xft/bGmIUoAYiplFUrScNhWPZH4Iwb2lmEH7gHnEvsWMgMMrVQ7beNcMkF2pwKYuahTx
y2QPOuj1/kfQnt0CsaUFDgFWjcJ4h1oiJIziIhhPHJO1J8UPgKLL0xQID21c1VoeofZU9VbrNRPQ
ICqz4nwYNN//HZRVwBPbpEQhD9CpNNrJoRo/Qny2c+enzvp+65T1+yXU+m0kizBUi0zKo91U+rAF
hnh4CJFLIQWUsQAw6H4nlHudQESsjKn6CGjneAe5Jjk1WQm1Q6A3QQMzy1ZXioVuKN8iECFLCgAs
g2IYVgV/9UtXCeGstTAJtKaJSZiSrkAmnwGTEDAZRjv2wq+8Pd8fHcpJzhPRKkjUBsn6LN8BFQsO
QMOJIML1qYP68gusGxJo+FTq34UrnghXTVwBmAle5I6tR+89UwMWMaDxD1Kfigtd0B60PHHnG1Wu
QVkYCxZ8tqoyow7qxwZMKYGAbpmN1yLDvzDhlHXFE3EMNBTwTif0BCm8rHOqXwNwjTBuAncV5pW/
708PZer5+e/fd0jJBgW0erD/wMmGZmmqQJu2Xci90L6ACGRx2MRqKc+bW4W4vI6iBwTDIAcOOa5K
1IOFT6D1QkSyXoGuDgeOzS69QlEUZSbU6eGk54McCp2bbGE2aANF7PIkg+FugjLYTvX2SfsABGkn
LqVAKXd3UgLZ40UonvpNtIP4PkqjxyS8KsOWGTsrrp99FV7oQmwI+cLBS/kSjpjyAPA3sOzD0RV5
cLnAQ+568KPGz79aUF8P7e8LahRg6gc8scv39R6iq5hpHuZ86sI0UG68X0+xb82rKOAVVclDUwdS
BhkKqqizATK4zQMLPJO/+wRiqivQsX3k+wY3qC9NfQ6Vj8lfWKu0n08EcVmEn0kEnUZXQ6UY4DLe
gkJIdlJFOHYujBDlRP0KXN9GCKgZdeJzjBDQmkmxjoeleERpmLToYdNhEHLoUbhwYEPB99yMl/vj
TbnvsETYhugKl3rzoMiJyQr2yJmyp0Ow8O9aJwI2Iwtwxh2A/mXKXRw7/ID8ghPWf3d0zq5K3+Nn
lo6Dr3kYFE84evUBYIYq+rj/wyn79Evj+9tECpBx6aCPBn1EpTbYeNxCSm1VpN3CNZnW/DzN35pP
My8Xob2B5gF5wB0zZl604fnvfjoRkjsoVjBT3A7QC3+F6g1gBSu/v/5d28TuBP9RzAeABKCRWwPF
CyQXNDmlyrzfOuW6whIbVPEEMRukAbunV3BcsdprowCpUGgHaZb7jfOn+/3Q7hEscecSKohc8ROL
RT/yMJiCPBZUbOWDz0pbWcndThAgbg1QMpBkJi9WwcL95fb3Ien7c9ahAVhNIg9JVRbGp7KwAeMV
ZtsxSPOPTMwvdEJJjIG6+LOXsJIAX23RSyDEodM0kPzoZunnqcL1YgoyZedNKgyEYS2x98bAdzOl
HQ0VMoFGjjymEbXxsLDMv57Ff2ZgVI3Y/4qSqiCVtqM7VTk8j+MKlDIZEinvZamKO3AHxtcKmQUL
VBLJAog/esnYybdQQA8BgITGrMjBDbhsApBUZoVOVM6HVZCAhThA7Bn6BtXw0sMR0IYZgHRIg3gy
wQWswQDLWRNSZJAblXp/AxF8dov4CQHlXJt2PmRoXkS+BN/XZ4r0KRRkH9wyTXHVFOlKYHfT5gQr
E36mfqQnpYzyhQP69hEE26efcyN3/NBBk4x3ff4SRu919ybMOsaQ8pXBrc5OC+v79mkBJ++f3YDY
OWpTAo6HdmZmIJKOcqsRAzOry8+sma/9B5BNV/c7u30DVMn7U+wNWRTz6EsoIa0bOiqUNTjYRwDI
3dVbToUDMkiF9/u6HTZVjQj4AjtKIqBbk6vkkjOxb8IIc8/p437jlFc5vPh+jhozjTErA63mltxg
iKD0ieNjCnm9VlPsZBZuK+0WnnUYRdBK9XZYiKmUnJIKM78fh8E4wEGTYVTWLcfDTE6XxOcBggDQ
zQFt+1jI6475pYKGKo4Ll9CvTO6tbUksw4LVCq0Y0CNqsek+uwAeCiipqx3BwnS5DeNkVnpgLt7S
HXsO4Lf6I9Yjo0o8UOzoD2S9a/SQX2F+uhKAPH2LD4Vzf/rmNXCrD+Lw8HBUaEBxje6IYiQ8EXqA
tUYgJ/0cYOsy5Y/3u/la17f6Ic4OMGrGoG1L1lXO/gnItejSf4rX4Via0h4kJPDkQ5t7GDfZDlx4
UB3MbLf0VqFED5U4P6YCikNwpWXdwW1Pie2v5VX9sHSZohyKqkqcG5InNyzAcaw7cgXw5fURMq4A
U5ZWK4ZgeEaWFrZHjxl+p2N/vj+YtA8ijgdNVkug1rXJZbOK34bNe9SrwJiXfGfKgTRt/b4AUqgG
D/F+f5T4oRLxw886kCKqZoLyKbxIPP4gxIoL0OjCEqQ1TwQQlW2zFshQnHYAVmTdXoOyuScslWNF
yi5SiTjBcfBe4xI0D0UFM94eOptxRwNo8X2869YQQdNDI123Zm70Fmvhcaaz9mDsS1NztGNpn1Md
GuTWuTLU/QaqPnq7Zey/G1cinkDxASQBMcLeY1kza7t3NfL39Zj+1T0f8MqfARJqVayXVcnoqp0M
+n/62Xj1voJ9+d/9eiJyVFokSs2Ice1bFyK9oP7tRQjq3W+ctsSJcFHDDAHkMX9y80BzIPaCwuA5
BT8o7DTg8w+Z+HK/H8ra+5Kf+faiqJs6xwHG4KUF9oqgvdZ+b0EV9n7jtKCnELFBU8MEQoD4CtUB
X53X2R3Mi1fxtoVx4QMcOK3pTf1AXHqUn5pdf+bdenW/Z0pUV4gIAeB/1k3wfnPZ+mMCfjqHM3I7
POfBsBCCaGGPdGsasXKDmsen1bPWNgDeiria3VpF+dMvL125jr3HaLjc/xzKZWmGrH5/90ESWQHl
DgGomxgjAHmt6976aCtr61CqzaL5JQWSdb8r2sgR0SKscgXabhVMVZXMtzJ1aPCyj+R1ERXDhouz
0bzfz1fq6saBqBCbv6+x7KYQ7q1gccGzICnhWte+MVjqvRVrbuqtvdqs4NSUiBveDdnMDsBWut/5
V6niVudEaOh8KQlUDTdCMEOd9gpqhVsbuVGsvLP2mK26jWqDzGwFO89i1tFCr7Qbm0JEDASkHFp7
Oc6RIRHtWvRq+BJDoCmJUgbic5q87QKImGhwhXS0MPGeipD1HSUp+tPCd8+De+O7ydIN5HDUKGtx
64Y431rcSGZyKVx1kxoM/kkvYAE5sEHc4KK/9i/gbmxhpbg04bczpgA5/1zEvF/JXdXPN347XrHW
b8XpLKh5rqWFDgRKLCPhFHDDAw8xRgeojfn78CrY5akw603mjKvCrNaTnb7BKXoLueArHGIecid8
HIzuqm0grbEHT8OE/MdOccp1fl4qb1B2Lgm/kNNOAwsKv4lTe+giHdL8c4AuU9M+8PW7XD3Lybiw
cWlfT1xSWCwtpWgkzvVRx4Jsj66kv8EBWjiPvioYN1YOmYEGMyRL2Ujm3PKqQOJ53+69a7mLDjCk
hFDvBVQwd9qEa/gGfMJ4Y1VseBueDyZoTg67cJ7TxpIITcPQV0Ch4ifkQPCYUlUX+tDwz1MG6Jqm
QsKnL4w0wjuyGKLr/Q0zN/3nV4Mx8HPNJkzMDiLMc92xV5/iIIcmWrfwIiCcJ/8LQlUV4ogHLTDj
sg4xqDX8FYu91lvFOrN9C1rSeGwHb5wB5KhRgWeysENoT1USTQ2CbdrULbpUHX8VwOZr0PG8d3hT
2Pj20q2O9kwkAdWDCg9FscIRMm76vWbnhmTN4QW6FxZnfTK/QjvY/CN+SAWF0M5hmTjpIboI6CS0
gd0JtmQG89banQWy7ZOMwH1/DVC7IHaW3BWNxnrKCGX2lz66dPJrBFUZptnynKSz6TEpzl0vLmy0
r6X155JTv3zXv93IYC+hMZAqhPKFPZiqFRmS3pmSrpiKPpmNCWdsHU7GumeCEWVAxVOX17LpxOvQ
mIxig1NLb4xk4WXC317/qkxsOZhSwEunk5EUdGGV5/anegfFWfhRbKFItdJ28nP5EK0yC56YOu+g
mGfCzBHv2PsjTx0L4o6gge6e+BkmN7XKV9ZSXz7qdW+u4Tl5tdONso1sCMTpg6WuMv0B7tkGb37A
cMlRzPY9fodM1q/7P2ReTLfmhAgDUccwyiBhTtL2bYIuCSQdOukAhR5UjpcgCZSLl0xcDuKoVGI/
EEaItG+74XeeHbhwV3i/738BrXUi2IyZyoiShFQQ5IEghHqBVQNeyA8MxMHud0C73JCA7pzzVM4D
8Q584GkDD6mDL8lmUsG5Ao9nS+pSGL0BcpPy1XUamw+Zkf7uHUaivSV5CtJh3jAJVJV0JsUjusv5
FyZQlxDxlKOVxHyXWqd6qsZh8EI3DY48Uxo17y0MHOVUI4HfGavViZIwqEaxnWeXAk7XrlUFt65Y
aIXVXjfsQwWK7p6EDGLXhdnC3r69IhQSm5JCGQsrAveFsoX045i366aO7abo7XK2D7u/Km5vHDAd
f56fkgc9t1iZOFfeoPBjTMdhly888b7QKH9uSpnM6mohoE5xUnMuv/Ffc0fewJEBUgyGdvZXnjm+
xM64a3edLkNFB/VaBsJjeqQDYL+VbUjIQOZpEc7wlSG/9VvmlfMtaHuR0olcMf8WmIE++GdYmR7g
mmoqz+lb98Q/o56mmrC/2XEGOMoc8KpQFINW3cIwf11xb/VPxOmKE2M1kErOTffac9bBNcfoXPR4
9Uz40m1L17MlS7Q9FtJlxlLqjza5RHQOuQKeqB0+Oo4gxlBuwm43Qf6+VE9FtHDlo91YSL5CBZ4+
nJ9R+fB2zDlbv0fmw/gB5SAjs3zz/hr9uov/OXiqRAxeOKFyBbE/3u0NaCqZGhZqYOISpgObadR2
oePC8ni/L9qJBnngHwsF6lq1ErN4D0AzcZ3rgXPlbH/VWigYGgFqLYGdWpP+m0PqDQ97S9Xhc2U1
5iO0Th3OqNeBfr7/SyhLBqn0n7+kKGHRMgrzy+QwuTBVdESjOJQGZ8LacA3jWaNfK8fyodhFS7wN
Sk5LIk44DkqfTTX3WJnpafyExOgKSrnmAxS0jNJsTUj64BoB0cWlDueGb00sceiFpQeRDND7XI3T
m8twVlbdE/MbSjzcLmaQzrw/krRkAsmHUCpm8KsO3URrSMwPLpIZzmB3a8GsdyHUz21IOMIHZ+Ov
xwfOSgYjfV/omTKiJE8CvqOMnA7ouTNB5t9oNm/lTmIXdmaqDvx5TVkPTuO62Ypm6TZGsGvwGJMe
RucVGL6FJU05v0hCBS/zLYIwfsMk/A7bwyC7DK8B8XZQIqcbVznTGve/lnIKk8D/XKtkcZgrhkX4
CI0P+GlsO3ZaiqCUtUKC/v1YVuJB9LBWtDe2/g1NW6uXcOWcHjxpl2rvXIq7N3RwIU6y1OW8DG8s
T5GIOw0DG25+TsYIB++xMNs3bjW+5Lye7ZcoGV8Pu1tdEOGGH7kynyqEtsnWbGEVbyDh4eJ+pAe2
5zD6BUZAJvxSNzieEXo0CJvojJGZhS1vAiwf6IaYkM81kbNdTfN/hbAIKWkTYuGGqGf6m4Cbf+PA
K87QDvCF3ycOjjYXEiE+QptqaevEaVftFiLQNqydFwaOctqqIv8zdE1JDOW5eclBIHTVua3VOhNC
SeywKGB4prar9uGD+FwZYMI6sgMFXvv+EqQ9bb9qLN/OeXCGkGSY0zn+NX/rT7DE/BxcZSWf2Y/8
ArKIPV3bc/L7fm+03U2EL4/PazYQ0Rky6LpWntpZrbOwvfw9hcQy9OEWxpN2FJDshBDqKVBHQUfl
sEqFNfD9HndUqnPE2VCZgQikUwEVDZUgGLTvR/gd41EvrDl4hEmrEnKG9z+X9s4mmQs8y+ZsPofr
GqohlSkb2qm4CqnJWdEuXDjsb996VZLBUCRhoMJQlXeVlF1xRfgaAs5c57EpdNrz/e+4fS1SSS4D
pw2DL86f0afnYrjKzHn0sIm8bTAuZSQoMfcrA/ptGQrQ1Jc6CV3AF89ODqUDRzMrttpH33rCM9iB
cYnN2tym3i6txa9ffyOSCGSwGmGdLc/Z28aGQJzoTLaK1zarw9Z8nVrpKTFrw7drSzaklWADQmpF
OIVwtldvvJnbns4epN2wRWlx0GFGtTCdtLsbSYnoefaf06exkYjEmQebSlO9hEahswhTyIKajP0r
sP5uaonAE2kQVNUqDAJkreY0nQ5ltoVbBHX1E7ejoA0n+ErObWv7XNlzme1BPzftYNsDOWwRkNZT
3Cy9aGkLiAgtHQP3tGy+ssgbyZ22KI9a0WraKUtIEcpZTTIIUqGDD5CK9lVHMCfTXyk2xMwMYQMo
0SE2s01gLab9Kd9CMghEIZwaODrNlyDWgryw2147vdtAKswt1uEKxBFLdKDdGFv1lcMhNnzmrndo
7dSFRKGzAh1rzZuKw9so4Vr9Klj7trKwUWk/jXj+8j3byjyo3K565MzLoIsHWMtYS7UFWk6eZBv4
Xj2q1XxAAM6E9+/lBA90pHRPIv4Harf2ITaATjRUncfdurauvukZS5w/Cgsbumw/D2FWKJCamGMQ
hKatdA9PaGMtHS3eTKzz0vgJlCvSV17yW6CTVWg8yvPTDNKXSIRGDu+wx8EMLciiV6veDA3FkpEP
hBaXLiIjGhu/Xx59E97ker2VoRi7ur/xKcfGF2jy2++AC0sih5qKkZbPSQ2/SIv3foVauBBXKNvl
6/X7rflpirIQ4mY46SMIREPEuGcee26Jm0ZrnYgs0tDUja8onMtIJ7V6DdmHEro59weGkoVRv8LZ
t5/uK3BN7js0Ln2EJ37PrQWbx0St4TTlWdlF4HX5Iu3Ug6j7j8gH4jJZ4Dm0L7EPrWYHsUyH2UQL
mUDa9YyEuwthNE1Mi3HsP6FHssNrTHiOHuB+AveaSi8+hU1xqvbBUT7d/3razYmEwSudn4TcME/c
B/M8XWAz1qBm8ws+sG8wDRAPMKyefXHXwrlfi+/l0/1uv3CfNw5jlogrAOMmU6hi0A/dOT81cxGu
fkwOvQlP909t458zB6ao/BaaeqCaogBaHorHpcQbLdNL4ucbJoqV6mvKOSjO6/zOPxV2vBPP7DPo
69z1/kdSVi07//3bwpK6HHWdRuRcRXnnyhj+Rx+g7S0sW1rjxG0mjyZ/GKFh7wKWYsWXcGFivm5D
tyaGeG8lsF9ilBHttpviay3w7ArqtfE+AG1nq526betwWx4aRswufIBt0rH6qLfBa3HEIQQyOxzX
4Sb33GzSXXUYLG8LU5f7wylSQinL/xzPJIMFZjfgp2HBuLPv07SCNUeKOrm/5R/S11LUUfQ3+gP7
5D0pmwb0r+IarqVT36+ggwWbxqnTkd6TjXA3fArXpNaLjfpeSGb/JDdYbMFxCbhFC/skoh8SfX0T
CQLnZmvtObHhhCPxsDB0YNfJSaupWDF4gSKzsmIYCA2e4G6DWrD/4vcQNrPGrWBBdLeE6+xqBDtF
MaChexAe7o8j7cZJkgAmjQnEskYVerRgK2pMemBAPNKWHCjUm7/hrnKYoZxLBw8FQqWQ4H9mDGvo
g6I7eIRaId63kx3Yst7bsvlQ6IIBh1ldM+VNZyLc7pZyopSclkKyAcpeK5shR7eyw2+aNUykjFqf
K48wVjaCt7c3djVZkzVfmIqFu/ztPQmhvZ8LtOLzEm4SWKBN+pJBcigsAztZvK7cPsEVslqg9FFZ
eD0y5CWkt23ZUNc4wGOdOWn7bKsdebPbdU5qVs3C13xdDf4MBQoJCy9kODa2PbLj3Ico6kVhMu+Q
sK/OzYZvnfSD9YyptxapKbdvmgoJBh/6PIXLInqrbOjhW/EqQkRuVt07Y4nrj+g0Z45h4LRlLlDA
XdgJtAkjgx1kRaZCwZD2/Hjxff5atMLvUgGQqCvPZZDtpR7iuGqwF/vS8pPplNaRBbPLXRSPJ7h/
LjBWaTNLBDaZaWA8EDbIyUzwlfXBXJKg1KlKcKWQ//ZTiSuUmPYBpHpazhUdqPLvhy23jc4+cmTc
RrYbJ/INGN4598eVuuWJx1kIxWSwGdFZZ+ebYVUd0k25gSGHzey7bbdtrNzsD/BPtYINhI76LQpZ
93umrdk/kOINI0fwqfoigBzyt3LTP/pHxUre1Ofp2r3GC8ckZeGQkPEp8LNeUDM8i/jeghK0GUMx
GuSjhc+YA8aNnacSgWToeIYvmQL3XeC7ACtkorOqXTV+00VLqjoU9CIMs34Gq44Z5JQL0Ef1IIAo
BWgrnp7+q3LKVsOG/xDeVEjxiovQQdqIzX//dhmSWzijDbBRcEv/KPFQi2xCU4DY9P15n289twaM
uA3JE98xcjBvZGavInXbdUtoFsoFWVGJGMFV4RBJEsYJpj0HOOhZkwkmlp2gyjTahROaL4rhG4O1
lN+7nTNVSMx30cO7pWQwUJouuMw+XKs68+Cd7o8TrXEiCmgthK+8ER8D28m1pl8avXSXKMCU/I+i
ErteVJlWSlg03iBhMu5hpKRHq8Hicbrf//W0Hkist+h7/jjOP7+08F7QfSey+TWwPI66MD6UxLxC
4r0B8KjLdJ5t0QHS3oWbHdwLVXMyNNxTZCCX8BRDQV5nt8VjsopN9mnpwkL9OGLTj7h6xxysQPBx
3jFezYEyRL5p2PULQYsy+STgG6JQAOcMHOaH4wFn72HsBfR/qeeKUNseHLYOvZRKz6wsagtJB8pD
C8LDP3e9yHQTN+YdLmHH+CQ8oWajFztoTB95/df9NUGJK2QieWwypWNr9DBvS9QvFn455YGqkNli
Xik1tejQLmdfOxsfsGsupROdwp30DqTLOneDVb5ObZxflQPHrT23mBWjQAYUMiVcJyWfw6weiVS4
mhnsxO+jxn+EKLzTDKLdw3qE9WD9xyAxWaOgMlUuvAKWEp+3X1kKidRXQqXvS1i/uBLMVfJL7gDD
k8HudQtHhmAbLCQ6KNOmEAF7yIQpLxj0IvSFVZTaJi/UdQHFjvurgrqPiahdxlB593hspmSNxGl/
bNbpRngaVjDYcyurWRWr0awMaZO8ZXgAsI5yWcr4UZ5XisL/XPNlBYmjct7H+XVy4V1lwgUjsZXd
5HjnItFRUcQTdN844cuSJCZtm5Gw/Jgt1GCa56wbSrOHKdYIvWdmqnWOO/Klm8enQHvK4aglTI/3
B5gWS4hYHzNa7SsDbnjtCHuPgNV7WF7E0YkrM7MDolBLk4WjnbJSSMSv14tdDzF/3IU0TCQD92D5
Ff7JCwtlXm83Lg4k0pdPmyhuPbSuMO9dd40UYaFh2jKQiXAOyf0E1sM9loEFu+LuWTnwm/jUAB8d
r6cjcE3nZg+XtuItt+9PCQWODUfwnwtv8Acl8lv0ONiwObu2e38j7JG3NCUrd6MNrLQ+ZIBwshNr
LmnJUnLoCon1zaWpLOM+msdvx71Lux7sukj318HRS/XaVm3NBeN6AUtFWXQklneUOlSS4FmCxEUJ
GUtdsiSgVX4v5UJpa4GIGTmsllQmSpBS0zw7rGAGrCULLzzaIiZiAlSU4zavfTQt5HqitbDOexKG
4/2Jp7ycSdytJ/sDXGsY1oWli4acHW4om3zdhEb+sDTytN9PbHfNK3vYF3lgansFLg3XkQGyLF26
vc9b4sYmJIG3sMvsQgk2iTOv5lF8qHbl4lOUdqsisbWKFocwiprbdpUTzDWfcje32Xf/c4mbTEnZ
KyS2lvPZMShKDP90GA7eW7fuocX9ID/2Jx9sYp1z4DcCCUmIaMnv9yecNl7ERme7WGRLDt+EOkX/
mZy7jZcYS34FtMbnJfDtoSb6FTsEMRqXj+0+uCJPx7zc/9mU7UuiFBU/mlqWRcvNer51PnIOTPze
F6XqKNuXBCZ6EpcXSaqxLp+dPeEjgdH9/d9NWfwkzjBSYYzNFPjdtTW8J9tg8Wk5v7purXviNSZD
/w6KiCHnstfgIqwa3E4GOCYC4Rvri5S9eVHc6oTYumM9lUEFsSMUl5HCB+AfKiHeL/YBvnLTZoIQ
yAeoIPVTv+k38lKnlJkm8YR5LbdKDdU9V5RhqZV6kQl3px18b89CUZ8qWKXJHfQx7k8PbQOSGEK5
1jQZhk7zVd1fQZRro9hQj9iGyGc3BvPCbptj4yxKHlP2B4kWTCqNi6QMp0SwFq3yESaEz8M63sD2
US5RHYTWXLAtD3BmVpGGWOImUEI8iRwMCn4SIZqDS5DKGHLb2F0VW11/8eCBVzWSPmSK3nSX+wNK
WTEkkDDNxFJsR9QuxGLfhnZXvxSsoNfdYN5v/6u6f2NJkrBBlK7UHtxzXB4BtoG6+oZ3YiR5vUux
bV3UVg14w9nNJtjLq37VrhgzNGELCBTckmMGJVSIxEmfpb6WQooIMa6pjK7jjUVx/S/ywa1vI076
PO0qrY/RNL8pgISWwPIJN80le1C2/8PZl+3IybPdXpElwGDDKUPNVT13p3OCku4EYzMaM179vyra
B/lqp7qk9yhSS4HCwzOuZy2AnHbeA7CJdx2QN3UIXBqmndgqjwXgOECvvPr7LgF55/ZWz+Dad14Y
GE6gDtoUM7Ig6PpBLjJU3o2A5spcFf/TpPvLTRgC0qqaT4AMHzANvAJTRf3IVwHAi3o/rqCr/Yxg
B1UTdj/9zt6nH/kddKj0a3f/9Rm6cgsvAX9N26e860b7kI4xmhJzEJkeir4hhq+/fsGVpbuE8vVW
azxTYumUeTEuBG6nj68ffO2Xn//+18LNhBEdECycrz+AYA9b/ey7m3HZQtL26zdcu19/mpJ/vaJs
MrM42oNBjN2XZeu8WFAyXKf39O1McoMWEWaWZ2DL3I3ERu3kuX6x/l4hPrlVwL7iMi/RU2OKYpM8
t2ppXoY1O5jijVS3/PEV73IJl1Iz1HFZhYdz4iczr3+AyioeC2dd+X7Mcg0hRfu/AfC5c7FbA7Tj
iQWtvUODKQOwv92XG+ce48lsb15ujpuebcM/bMafffxrv/rK94Q5FytYFTx4OQONgN7wYPplaXUq
ROaEKivbMFP6zp7ndUvyVTkF/+0mXaKgwPQmJ2vEy0Gxrp8sDwroofuz5zfu0bWTcL5ff31bDpIy
h/hgQCLyOx0gfIWGTP/fEIdQbPrfhy9MOpANxcNHufXSuHwZdnRnJwjFJxTNv75NV7zhnwrTXx9A
Ks4zJ0BYCSXixHjqs+XuCsxx2ymA6PnX77i2SBd2WlaQnrVchUBQYYSmfOdahNZ4q6J3Xo1/Ha+L
CDDVXQvVX3QUAEFLusf+WB5/mRCz2bG/GY7i1lW58po/ZYm/FqqfCkk4yOfR9BtWPIRk4tbelFu5
SleocwT3RfT1Yl3ryPz5+18vcnxthFsLVFbARxbB87iv1d4/5BghPlfZgihfL4lIINMcvPMbucsV
d/CnyvPXO3nLx7yDNCSmTzPM7J98/vj111zZ+j9B7V8P7sHZlYLo0YK6RZV0wSdBgUB4Ny7ItV99
fulfDx+dBtqVRKOWO70R8q0ST1//6Gtt1ku+3Xm2kK9XaNaPu+nO36ljCpY2iNgUOFbWW3A/31id
K3Hvn/f/9QFFtwRQYMV7rEg/sd2vYVfthrVcf/0Z19be+d/l0YJBxHiEj88Gti5LL/H9/iDGWz2E
q6t0ca2rdiAGMqvnxJGtmwPmT/b0NERAkJ/nSuBzv/6MP6b6Hxf8T+3jr1UC7y70GM/4gWrrJN1a
7UiSJeDYf3djAGzWlgz13tnydfZUrOULvydbEYQzkqJg+/UvuGIjL1GLJWRrcyj5Iui1ir2Rc9RN
qHr2EL0v2Y1XXGuKXAIVR9dyzt25MyDb3cFK4iPd8ADpOWDzvVsvuXJhLmGJevGUzyesJNl0Yfrn
RWU07AC9BjcBhLjvbkEkrtWlLiGIgJ0Ap3D+nB4Di13URueZJhBURrf81jlC+cehuEQfQgPYE7NZ
cHXyPLH902SVkOkF2iJIeiA7v974K/fTuvDuC1kgU+bgJaZLzvliuKBhnd/rh/Lt6xdcuaLW2dn8
dbS9uh6ImvGCutgVKDgO7S/Rvnz97Gv38xJQKILStLONh7fN3pR3tQ18GvmQ7ksKiBHLTk69a5zn
ct5wTOl16tvXr73Wm7rEBgZ11lmwbNgZHdp3dh+iQeQicSo3egt03B6dqaRHMLapXgG+3ZlXvVbP
txDG1xb0Ihio6STmMUO4VzRHs3xCVT5k8vnrL/v3syFD+7+b1WrHzfMaHzY4vz32u+dAvE+3rubZ
KP//55ld4vnmNM/KZsTDl6chJvv65CT5w9pee14IQHTy377gwiNUOcSP+bnz2vCNSwA4I/fQBrpx
Wf6dt4Cz8H+Xp4Bg4Cjys5XEqEN7wpWPfJTrb4RF/76KLLjYWBIwx5Q+nj6s+h8uUI5nkLp1uMUy
eiXqYpfIqn4RSw2aZPz6Mfa9Vb6xMRkbFlYICb4JVQxno2XMQPO3VvfkvCfzjXT2Sn2PXYKtaiUF
MiS8udgOGPrs1sNBPuf7MvFjb+2v7CL0P+YDvxHvX2ncsUvwVbdk/y9o8qET7oTja7Xynxgmc3wo
icTLzkT8GVPBGBW5lbBf6aKxSyzWxImVzmfyA/OtfG0BygNZ9AeLaZxuTWLt1eoWAdUVZB7zz1f3
L3vqVMbKawdrOX2ApqPQsY1mtIicJFu7d8WKRPIVU9b4suConhUmnuCWkltO79/elV3yeFZLYU3V
GXIGXcjQjEvYNrdqitcefeEnZOd2WrLzo+tPljlQ7bpVpb9S6WKXgCwF2cFJukifqoPzA7UmnP03
80FXpRU2h+G+PeYvWLgEUmj39cHRG+gHFzvv3TnMN9qe//bkzL+wG6R1m7z3YZQGxsJyfu65G5Hi
KcfgCefx14bvCoSAXYK3MoFs1oGEN2Bu0D1bDfvloVvRqFl3u1vD/v+OEtklemsGpkbUDK8I7gSo
1boDvXFlrxjWS9AW8Vg7SFO7B7FU0VBnp6ZoIgmQoVNlR8+jB395/HqZrni4S1ZOp1o6S04Lnpg7
v4kBoMOfwQTaVB9fP//aEp3//tf1hLiAk9kcRMc1pSsw9kQ+ZiomYcLC2DeQN/aVSJpdInzG0eOo
D3ZIOQudboqUgagSNf91nQ1VHHhjAzirEGznDMjq+jr/4H7GN22ddpvCZFWse66jZULBraCzOjGx
HITvsaSlrRX29tCGlS2GOOv9KhlyG3N8ZBCrrlEsbDpVRRkXQYxqNMYiPBHsikm0kVE5+GwKwtcu
8/q1HGu+0Yoicl3mZpUrmz6AqD99U0PqbAUu5Hcp0iUCxiJ9mea2DccKNnN5WEggV4sOwHqZT1lU
trKIM1OA5Nux/K1lpe6G1NARNWPlrcHHMIfl2Ei0zXsvsmYnWzdy1FEqTLkd0ylb+fWgj2WNrrfj
dPNLMY1qz1zePAXlQMN80vU30SxmjZ85gZmm7371KBQkqXTLtYbDB4xbAA4DvDDdEL/qIEswOYlF
eAOWrHpM3Aa+1GI1idJFl8kotVg5GnPqWBTQFqugXFmVyTZ5M5Rg/Q9ARJfl434qimFPKs8PuQcG
88koK1rSniW1n/lh0OC3FXMNdXlCxyM0zsSqVb28s4RTbFyjnS1zSZ2YqZk2sumnZxdN7ChoZR7Z
C6J4A2aHnSlHAMyk5DcO3rW7czbdf51t0xeT8s6deIc3UaZ/zSOo3uUtCoBrN+fSAcwVjta5Sdub
D5mx0K02KlgP5MbFvJKvsUtU19BQe2mn8/MfIYKNdV9PSOSrI468c6OCdm2BLuy8ciW4xs4wiD44
FfLd6I9A/kcLeREc9m7N+x56tAf3iJGf2BpRFnBi9R+hv+wSpAW9LdCy2vCR2Q/QxpBkiCYvzKIX
+1YD9IqJv8Rpccl1Njt4gWzvJjeypmcwQYaCVJFOT0w+fG1+r8TQl5gtO+2HVE+IwxoHmgRd5LV3
2m0i1bwX1A4p31dmuJEMXDtQl2itzLearoIhPkx5H9rkfZ63S3fv6FPj5ZFFutWU+TF3/lMlkF3i
tNKxzHVXTOBJGlUSpAdq3ySBuXLzLlFZuUXzdlKgQSb7dOf8rp7R+NvxaF4VJ72xH+rnSoVP8uXr
HboS57GLa76UhPkmw3ewBuVrHDIDtP/Xj75y/Zjzv/Zp1CTwA9Uth4KBMqt34yp7KItvXz/8Sq2B
XYK0SM5bZTwQQVqoBNoxebQ3Fbhohtd2K9DlJjeK/dc+4uKiZ1VR2FTjNb55LMe7uc6iQt4aw76C
MGSXQK2Z0aAuuvNHPLCdfPfXqCce7a0dq92wL+7KI9IFAuKv8tPd34p+r+z4JYBrsDtvLtBOPLjG
tuKx5DTWEnNSX+/LlfW6BG/5NLCqYsZ5yjP/eS7h130rzkv3xnZc+/GX8RxXZuF0hG4LpcPJg1bH
akrH9EZmfO3HXziMdETdlaugPqqFDuHYOXuPmk9i9TeKb9dSn0vuOgXhhaYLWqj21Nr9pJPOkwbH
KzbDWVhRB8MqdzuzhmCYHyJLcnZcUHuXgmtnKwbA4FqL6dBFlzuyu9IO/UWBiI6OapWXHcY+68UJ
MRhqktxjRSK0Xz2642RBjNXH7OyNa33FPF2izgIQzYiaFPRQ0nGMMnFGe5hMHxGNkE09uLfGJa9k
aZfwM7eE4o+VthTFxIZ8Z/48RsUks1VWafPUFaRcN2Vwy3tc2/kLW9X782AvuaEH1rblpgTHUmgp
l4dQpGzXX9+Ma+t2YUl625HSqkh1ZD3rNwwsbWuZjyRy8tlNGt+6JZV1xedeYsW0oWxhGEM4uBLS
4dzl7RYZSvnNMpDTHETtV2Hb2d7jpDLAgkwhP7/+vmvvPUcaf4WjVVWNM+850GFZw564Vt3dnLsS
Ep6CqYehC7KXvA26gx/MM7qZxtxslJ6v5z8qmZcIstYV1lxQx95b1ogZe4s6+jhDxysLc68W9/YI
5TCogwcoQnsa/CShoG77y18AtY9aGw4w+noFroxIs0tUmUUWcKBA8G9v8PrQNPVTwyBXUHf0M9DD
tj+jSrEndVftag2+ur4ERZnKPvOyWJVIBPs6KBF/IZisltextT6osMqNDLpbIKOzV//XSp2P/197
NAqYiUy0dI+mHEnjfgmsIel0xk0I6lS2YY4redJ5wvLxBwY1y0JRg7EHS5sDo671gs73+DBCgGAr
amxn6HKXbnuizI9SBakPUdsMQGnGiXl383lWkC4ooN5aD0wmVe93tzhyr9ymS8jbpP3CUUszH/ql
ZH04KTknjjc1T6nIyV1P9a1y1R8esH+t2UWENDQKyFeIyQGOLA53cblLzzIB4c/4tdsoE1prcKZb
4RuJgAj75DrcjeFTD568fJ1H2fp3Fn0gZDiiWXQLhHYt9Lkku1NZtZQ8GMGrHFrRz+VtAu/emRn+
YQxBdxB/fZi9K7fqErAlfOJ0hGf0UC8NwZheyfZu3inIzgTqsV4ItLAmHCHV0gg9HxhOBMFlENd9
e1hqL84C7zuxJI0LMUORzvigCpBnJmOmeCzr9sWm5wa9QaZua28HnT6wFlg1ZqRYB2S3dJ7Sanjw
+GAga5eDsEiJvRrUt6CUEGqnMc3m9dRnSZP2v8uC56EO5haWbVCxl495mJUa0+Wm3BA2eyEdMhkt
TXCkIOoh7SKPzcJ+i7TlUVs5t7A5tveHPOBfp+UihOh8N/ONccDZDWWPaMH4zjbw5GCFfGmDn5Wn
WRVmqBjETA0S7T2R+Tqi0pGPi4D8ZdVP0G5f5vK+UYEftuhuuCjFSG/YDcaZlvWcVykgqrxnZdIL
sGqhQiFQVa+CaYhy2QcmpFRhqNJ2OnxlWgVDk/RsHD9I2UKidk7Nquwy8BFzOLpZCAhOkGq671vp
TLFyUFcJOZkcB/UZOJDHtJjJJsCj3qHNd5bSFMG3QS3Wul48Z40BRVhZxAP6l1dkLXSCHOsj0wFw
1w0OAKIDEEfHFYVVXJFlbKxEF/b0KBQkIqFkgnFMCdb0aVYBX+ei69+AEnSdREIkfWPwW0jU0Kr/
BddJVNIsWQ4lTXTB3iBYMByMC8Hu1nP1fdrZ+4nUOGu5HYR+0KlNPTneplyqIvTAPAZU4OhWYFv2
uyZuIfR+smzOHzINSUdS4YfjfjsPwiK6DBe7rg/aqYp1Y7vWGjTYIJDTBSbra2+CqmfVwh6WAeRE
ADJaZboqH5s66x9nZE596I1pf3JJAbwXKJZQuhu9Spx04KJoRaupDyWUKt7bopj2vbSzhMztCAXP
qY9Hyf19AHHed0pTjEAvnIG6PPUwN94AeTPiDLnQMotwmN6tFLjzsQ5alP3Aae7O+j7X7l3QTRCv
9ws3nJWro8ylh8GFXvtSGZA1FgygYy6riDDHD+kYHIs6HSOaD96BqdEBcb5U/seZNQJ0YcTS+36w
QAvFSOm+84BkYPuErOdjoPmn6zXfc6fEZFKlgzAl1RxNqQrCsmp/kI7pAQM5EMDKR3R5gqa+d4Nu
3k9MVDEYREQ4OCWwRm1QbXsUITYT9FDakA/5tHK59CMpu09VkWCXI2WC/hnIpGkm6NqGj0lajOeE
U9+Vaws7+Z72yr23iAWGLFuVYZYC9SfoaTQcIJ3xqWv7IiJecGzG4rPz+MmR03wvugZ6Z6p0d0Nv
vVfV4kTuucPh5XLazMb7nGmG4I+3d7Y1QKkCym4h8aT9qFthR4MczmaQfKfMa7btbPFYs+DBznHt
upKrqJ/lz0I191neWvFsqLWtR4DKK1Z0K7ewm5V7xplT1p2aFlrhYIbEbHdnf7St7JO0hr8sgvlY
W8E3q60n7H3tbofefoCSyWcl6S4vYOoasfz2/BH0cbTcTB5fQqtJqw1p2CtgBHQ7mRY8NIWxwiXD
DITRAuzmnKukwJKhD0VfuwUzC0Mn8njI+vssrU82yRuYSdgT2aQ/2rGdQ2qVehVIq4mETFvk8Mt7
pacmDkizyezhgRrur1BoBla4dc2wpsF4alL9RMTw6lJ3ivxR3aesAM9eL+UPsLdhPjVQ95zZrzNP
nxTJn5icm2hMqUgK7GY0D3Req9wVx8Yry4R4g78t6mmHuISGDQBj29mxwVHr6F2wGHdVpJ67nZF0
bpiqSbLQbIxKHwybOpv6Dw7I6d1MFIiWbBuzqyV851tlD1aUOtmPIm3bPZ+pOPbK/1HkmBTvBd1B
WF2dasW9Y5V3JFIZVyuPWmLVON4jZ1n+NKQClrxRaaxyfy9E/1OkxWuxpN8CKFbFthH33O3S0xSI
du+OA7Q+sT77Vp7Ph9UO67b3LMgH6uxumTL+1qRir+dxUwnYdDcn8wsErlBmtgnyHk2eWdG8O+mM
NnSafx996y0v6+XVthf1sy/zaWPr5mBI10DyY/ZxxVyDw1bohiaS5Ri394vHOsissF4GvptSCxOm
ywh3nEPhNaROL8J58VdGQ/6qRDia09Hc+6OvtpJUUGjvnbeM6Hq/zLb3I68yTkINgYowlwBtWrzc
q55yOHeQgziQpxNz3C4g2qzZj2wohqjl4LiX81PvmY3uLPCfqihtgTZWaUQne15V6JiEXhrADHC5
PNky7eOuD+bEsvxsVbbT0xmaGlWDu3OXYS/dYeWMVEbjWDdJwXFO3e4FHClmXfFOR01Q4ShWPJkk
SB/4eMzcbFMXVuy1S7ZjumMffjFOAAY7sNlaQnErbaMyr/smrCsD72TImo2lxldOvyuv1tBwW5pE
z94d58WDxXwJFzvHUrB4HNq469DXq7qoyueIduYuX3y0eNgC9kV0cHauBoqWLZGr5F0h6kNmpkOO
G8JtpCbcHb/lPeqIE2k3aoQ6QZ65GPscW8yK6OabJnMKOdAczaAJ1PONDuvCOQGQ3r0OAz+zBmVm
06UpfVM+OTrNDPZDypIeLL3LjJkkCRQhNMJXouaJKqdwnHAr4YGVkEd88l4XFKo/dAzzIjvhZLzX
kwVivrTZwC48KwJmMAkdCMXsfd1We5J1u6GFxfSr13MwV7BslQbulIjRqtallWICKrcRGvI00ROv
0XpRqxalxVoPa00NLpbvsns5jUuC+GiPdaHrQupVTprEKYIdGYoN9DQTYFITv8/v0cPZ1Tg4eVcl
M/N2XgYW5yU76Wo8zTmoYzMrtqacJpnoN1Jjxh7sn6HO7TGmlnNs6DiBl1iwsDZkCgfeWWHaSQXa
hrQ9NVMKxidIz0WoI20LH3jXwL5zUNcISbashzYHpQ6DcrvYlB3YshsNzYRumzZ+CHbiddfqP92n
lT8EpzlQJpY8XZU+TNBY5MvGFdNdNmZdQvvy3mXLfQs5kiWsqWrCefJeMerrRW3f/ZyXtjqpYcSQ
U8+aLJQWyaIAOPIh9F3/YPWyjRBFCPSmMAiVF4UO+96e954ywGs4BO0Zf36qulqHYjQB2rSeG59x
1t+CyQX5LfXh82sp19aUbkkuksGf2/U0umVs2c6+ImoDHYI55koVWB4KADh6y+f0rY1FQGAjceXl
0tE1b9mDbZxHHqRxU1YguvGWXctrserPY6zp0H/j7fyOZDyHOKXuo2rMjyWIleuhSNBEzF/gU0An
J/GiTHdL6DajAr/l8JBn6mkhlYJa9pjykNruZmGY9gTOoVtZCleVmwCEdM2MUA4qasfUK0BErjvz
wylYsBIVNAty2AMnA7u+kzoRsRXCFll2L5Bjn17aZVkX6bTKiFW8E5f0aw+FpUi0lh1BlA3EQIML
gMYAa0hr3d4rG2ClzPE+ug7SaZSt+TBsu7F6S11+zEm20fOCjxgws+8FUmwERzMSxy0pm27VpinZ
5VW1RRJjr5VvT6fU2E9iFCdaMUD3a9luGzdNkXBLN/KJxk3haI4gVXK0SYrOsXeS9PzTczAN1zu0
2/Tpsh0qHzFZtrHL8n6Z5BCWTQl8ENw0m6EamBoB6z0nrmCvdUrvfDaVUQD8qPKb15mxaGrcD1p6
H9mIjn4j5irqbcSBeqxQBfBTGTIuHqRYnt2qWM2OTKD41G0902HEKgsGRNQIf/y8+r7gDKoqI2vh
dWBuodaYTE43JZqNWexRu0zqsaRxNecykTZH8/QNSLmPYVmO1jCe9NDHlSpXRdAC+6H6D0vIXTGn
J5I2+6WojzY+NujspJPTY2pDKQh5w5NHgjwSM3zCIuBIdWQZ7/dc0/aYMTdORTrHc0YNFJPB5DHl
W/BSkq2VBsUWJVB3SzHnUUkIcHd9acUZQugj7YssNrb+9CbMUvZOLKW3qmXmJMTyHueGJHVn5pDr
qnmq/c67J0ETp8w7iQahYYZyPWZIoKeLIYlqjAaoH8P5Ou1emQ6d+xH+MRuac8Xlni7k2V3EOrXG
aO6bZNEsSech8ecOIVabhw4bEfbVbjxrTFh2bOdr79klRm6FZs9u4RywRgUMT79WVRCLScYlL5Oc
BqulhbLDPCamNpEx5QrZ1hTadOyAhgTwLuAZZGK9KbQCFtlKrheDH4tdfEStGQbEGhAKjj91U/FN
jr56yLuU7jgKhYBLYLyuBHXaCfH2nVs3kc67PS3VgybjIaioieqlWi928JE75vdAujXPndDr+Q4Z
62+/Kn/BBEFdWLbflrowazGTe3viL70FYHs21qvADDF0KOOyp1GVZRHmK2KvgzpiQKLF2AkdoEOc
ic8sSI/Ax0aqUjRk/RSWHQcDfbecGtH8VGWBIrqcIWoMxIM36AdfGRVm1O3j1AGpTAOuStW4v2pR
QiIMWC3NqL1H+rxxqV+GQW8e667YgBvmaeDFyRZlxMFw6XU6Loj8UHxEBtYenUB/d/v2TiIHmxfw
cgyoIhQdRkz8AMZQYqI0YGkO3tdquK+6AZcI0yIre25pqGnxPCz9Tx8K3He+YD/p5ExAxQFFwRyU
ROrg0dW1A9UF140nIe6VtZy47x1tZh9HA7r/rGIrl1YmSW0kWIFn7xqASSjRTdgU7r2jMjQ5JeJP
+Mna+d5445FM6ljS5mEcKjTgrKiaf2ocidLQBzH8KinQ2MBlUvrd5B+YQXio7B9e+oukwxI2yJwC
i2ydFrOI1a9+8O8qkr7WuvyURYMWgILknczvMmYXAA7O4MUQNayKBd3Wznkc2naOnSZNcTo8JLu+
QgvWJzOAanwDGx/lRVdEupaxSzlIv0bRRLUT7DHyCeU+d3F2SwVAQLe49H7yl+WuR9Xk0T2797b8
rpA0VnabtJWdLJa1FgTFj8J6ALwGWT0UnowP3Xtmh4h7T7z4RCnzNW+soz9P8UTzT2fpHvISBZqm
i82EPqKeP5sK0OXaJGXO7j3F0UqZ1FohZUsDKFLPttmN1NqBtQHA8pJtqsGKp7SIuWlXOBfRZLIE
VW9UcpHpWerObelm6tq1W3Hw4M7BmimBXAaRXW7BytFCeetpNiMQ0TjizrhbBhkquYSL35lo0Hpd
V698BEYoexyXrDpKH3fXQn0Nx+Qut+qjUCrJrHRFQdwUQqA3mn1krjXIR+2pDtO2WlcN4iDygkB2
Y2xPxQ19BI0uwPe2SlQ/f9rphFCLJYOXf591+mPMkCVP4Bqhy9orPjn+qQiNvIK+w8chjc3K7zTt
P8vee9dL/8oC+grsfUSJ81wBhh1L3e9YirpV3T6AwmbMmshNxV0m5/vapCFhvRXZBhGXEKjLVzAp
7SuDm67pb+3KF0f4T1YpQmmqWDavQ/Yoy+G3q791/UvXOAAQv43BvSdzZIbf5uFTeSacNKR5nWet
odjqYyIYSIxmfuhBQJm/yEyEbe1HDXL+WQS4jQC3mv6XWOhHlvvHsfoB5qTdjMTaHz4x3XuyGx17
szhyp/hRI52DXh0/qLk6TZj6whC6/3PBmOQqG8e9i/0aZ7AJuieVOWXMkcq3qAN1ep8zvrFdB7KT
7s+M/l7YphjMc61e8sr5pnmN7gSqYk6LBzqx8cGC1gWxh/9vWY80eDgXBbz+Ttsqgt3eMgN+vBqT
WLBWzi/Cdpx6CUTGAffqoaNXo/Ju39V6Re11ZQ2nvGfVdlrmOBsMTQYFzC1YFQeRJfVyqufHzjmO
oBLQmArHJmQCOGOzg/B61IKzu/tN0ufaeUibKgbRSpyBZVfW+250t/WA31gAc9Y989yNaGkS5fxi
atlkIwnx/AyHT4SpRtTm3Z+/cgiOBFn8bD1B3DQeCn+j9W8+aDC5Irz0IRDrDW40TsOdj2Swd8ze
B4BWND9c2eoQBMVbx2fbjM3xyM2aKkhMoBpTNh9tpyLP8X5rxtZgNN/kgbP26JsL7TqRGoSmU7y4
Y4J81WswsSOLqJjBmTmqh8Afdrr04BXtGQAyVKDlNkfjsizrlcNxgBlocGDGgKRDSltANdJDNU3S
deeP+053T/3chVpM4PedyCZ1zNbh/MeAmh9Mymoa+WnwcJyLJSRI2JoJCpgow4zuu12AtHgEDoZ/
y/OP2k0Ti3rPNUh+Gv2JdASXd4zSgu06nb4xjBibBUPYKOpP5JAS+5ttkGXq16n8UfP86ECoRMws
NvQlbXCMUiy+JRB55/VTyyHBUwYIRmE+C3PIWud1zufvjVpRSLA27Qq0iIlxd6Stv8nU6VcU+Xpm
UtSgPRw8j6ZR2dvrMgNiNX0YDJjTrcm34HbFKwGsHwl3+ZCzOzo1j0PfY/re9aI5Q7u8LE+1LHhU
EQ/dTZsl1WBwJAQbDgtWdIcGAppj0xDqWce9NYNgp98Z8cvpMdHsZeK1wuFJQcgdBpMB6T0dtgw3
SvZLLPwuWpY07FECBL6AoSA1lNgK3odtARRTWkCpwT6N5VmmKU/csUBFvQ1p93/UnVlv3EqW579K
476zOrgEF6CrHpLMPVO7bMsvhC3bXIJkcN8+ff9St2a67p2prhlgXgYwBEtK5cIl4pz/dsjuyfRW
AH77RhNZTKCyVh3NnN8U/6HvPrgWokLq4XW4JUfvZOmTVuTbnP5q5/oxYOv0aBg1BoYL6GJe6e0S
kyU/lOAcw0ZLSnZb7JXyDlXyjUnze29WWy0fvLIOi1iEwvw52/nVDbJ9U9UH5ke+utWe+YrXKZu3
4M6Roy5SjGE87LvEuhoxV0nbh874nrvBQ1CcVPZplt9ocQERqqs0WsrftCpwhJRhNnVR2jCAlTmU
snTrXV6SUuWxCLIQdhnyzEQ0eyvOrto6pepHHV9zzAZrlSWHrn/wfBPp+rH2usi3itAsH7r0Puam
75B4koVcDxtiGDa+XpG4sX9N3XuQ5e9ztbyyGbzVEyfOC36Jtn6eBQ65cdjYPXe+oobx22/KJraK
ww01GAYmnXHfile6qTJCv8PUNbs8e+CCnNFsiCyzBtVP3gLHDjPdflLOLr+hMnn6w6gyMAp0D3nz
yRjuh4pY/TaWhLDld0ixrjOCozDt6QOTYxYUBPv9MCXtq9l8qoW57QvD3SSJse2N5ZQ4M4OvbOp6
pduzEavuMNY/snw5MT9mq+zqjsGFYRZnj6WjmJ3B8NW4sp/Rnb6lBSS2YPSmVjJy0TZ1PiO6pDte
LeVe6mpKjlVLrto4Of7BMcWbdNZmq3T12S8TAyr0aVg+E+G9daTaNoNwgSMm5iyNtxnCmm4IwjgN
c/FoesM3MYj3WOu3hlp/48vqZZ4m58kSAe6Qh7E5jQ77y+DvPXVc6Leb4hQD2ce3sQ7Ak83BqufQ
c1+s9XnlfhfW1sdpbcTVPukJh0oqsVkmd8dV/moyQmDeUDtSMHnKFDsVdNaXpJSBPviDY1g7ta5S
HkeLDjYMGK1KdFyW+b/KenD7C7X2eN903vSwZCMqFS+VxWdfNem3zDFAXLKqtzdWR6cSK6Pe+Wtv
vQWzeGgSw/js2an9WolF9Bvfy2INPA2onnSVtf0XbOY/Ib7/JL6gP+zrAH74MrcvzXgV7WPmP/73
T/1PJEl/Ts4Q/aqEdDv7ksjkVPXrC8KVT//9U/8TVcqfR1MNXZIXDBLF+QBww2AFGog1X4Ow1KL6
neb99z+My+7+9h98/67rpc2StP/Tt3970SX//uP2N//zMX/8i7/tf+q7b+XP7s8P+sPf8Lx/f93o
W//tD99sqz7rKbx+tsvTz24o+o/nT37q2yP/T3/5bz8/nuVlqX/+9bd3PVT97dkSCNXf/v6r44+/
/nbTG/77Pz793393e/9//S3Ks+966LM//8XPb13/198c+y+OifvVw2xJdmtwc5NOPz9+Y/7FI7zU
von8K40x/q+/mdZfPPBeO5Cu6aCQuNkeO5779ivxl0CAFwae7XtuAObx2/94Rw+/s8W/nwMOwN+/
/7cKHFBzM3R//e2PSigUbcjDTBuUwpWmI+0/5zKZZRsbnmFbG99w7+QqdJTM/EfD63nphLtS/gsd
3J9cTX9/Rc+RpCYLIf+XNELbdt0cJwKJwzb6iqybrBAWh7CdIf9V2UUWGcEETUYIaEvnayzFZi3x
DowGXfGkkycbK3W41O5dt84ueN6yX5NltwRLzIaY/DJyruh/OIv/m2P0x1vl9o494QR2EDBpHa3h
nzN5fWGQn3grqETg3dmlc5dQmTMt4V/IfoOP0Kb/Ivhvl4BtUpxxXjGDm7zkH6U0nQqy1Lr5HVSF
L2Iws9vA1CE2CLcBzIOQnDZlMkmCwPOo1xeQino7eXQ+Qa5Pg9HsB2vJw94ufhiujBaZxqcgWGW4
GhQldHrkmQInh0gi7o2FgkmnujzEJZ1ky9z1qb2UsunA9XbUW5AmzdAcq+FRtrDuy1h6m9oe9o1j
+IAofRA21gitr5mmamgdLfmblTLum9DYnQXKu8eHw86qUWBUFm3AVDX7tVoZy1ao/Jo0BsY9Wo9m
mqxtmaou7OL8fVrgNFRgnnGg5VHnNl+XkozKXhnGxlFpt8tjYYR2qz9n7PWbetW7iRk1B7cGlEl9
y94occzXxT8J4R7XtpzD1goYb+8zoYYo+PidSaZRE6tHgIphH4zLV9fUwb3USXnfWpdA22GRxtPD
YFLBIzQHMw8EQ4USJgkZ4sZN+6s+WUaw7XAmb3IHAqUCrYjoxScwhfjRGotPQ1997RdAtabBeCn8
borS3E33afk9yBPwmzY5Or48Z2A05RQnUV6mIvSb9xKF2c7NpjyaDSPSJcnBipjcvS/K+FrdCD+j
qKO585jA6qOhktW6IrftHHbn+s6J64jJhkx8HqR9bVP1kFmxse0W+1MC5x+YxQ9RofN0yofeaKpT
oAx5GBwRdqt2rilS96ObeVcjZae38r1RCuMtbYxD7kGm5KmVRSJfQJ0NprYIyIFYU9QbtfHYVYZ3
n6TA3DAxyVthwDvZcVAeu8UyviS4p2+D2j4VjLc6u0G6hvL2MGk4KixVJ/E4jeI1XdItu0zylpVQ
T73tM1/l9ud5EXxlpHvyKKQtH1Q1fP/4cTEMgtWjnQ8frwmBH7ViHa6tUy5cK2ra9GLeusA/4bIQ
/A8+uW2b5seSUSUFKwh13euDBeSqy9qmaWSNadb5pZfNZztOtrax6Cg3rHm7uvfMlXe2zuoQxS71
S72snwoaO4OJlaptqNLpB7DAN5sS2rYbMPt8LGsph9cK8l8JyKLW5XObI4RxuyHK0QeFrZfbEBua
/VeLT9ZtVeMI7hgAAQTG7Rcb2S/E83fmTB+WpTzOLydEjhVzqeNym/NyQeMzmrFMfsk+Qaau7Mg3
VRV1bc/TpytzR4pu2syd+pUgotgsPh/UjYY29aJuMe2Tkm4Z9qK3NpnZWaHVinCpQPOzdpSHxW18
2uJdtlKrKt1xi0sYuo+j1dfOs6TIDT8W49jPvkFw7tKBY4h7lVbHn3SEJ/KAY0t6NM+3N6mlY6Fy
8T59HGuVuXeDsmknphKPVvbr9nkD8yhTbhmZcciSnsi13Hu09chrs9x+vPSkORKKdiEac/M294Oh
y21wb3gBzWkrOfIZPZTNMSPo/vej2JYcHZSaOvr4ed5/h4n9+fFuf/8BjG1YdcbCDIdNdRMk+MOv
pvLujMm9y00OmtNymmexfHJU/Mkxh7vmdt6RK31skF09Wweu683HcWvnC4d9jDr79kZT8anwzHvH
HV/rWRz91HfIQuNkoFZL6vgrn+Z7Igc/stfKi1B2FpGKjeM6w52x9L3Ps/Zvt/LFslEAJA0Xby0N
/MCIJ4Kp9aPa4TrFEQ93Gs8T3xrfWH64lm+VXXW7tAunrqECuCZMl3fdpKAhi1kRpMLpsl3irgf8
bKb3VSX0VYb2I8OoXKBSO+xd8OrMaTkCU6ZZ7csHUZRctikvag3eNc3SPEwT/TiJyY/0Xk+udVY5
c8bjsd+rAh5Rc7fMlftCr3HbPwuOiPTnz66yHqeq25U1z85YzzR3Dm6DmtVzn4YyhVCAaw3Hsn30
ACqSOrtfu3aLIvVCeJ8dGcVFe0xpUt3kRebKPJa4tN+m0h8P1a0BzNwboWWegmq5MD6NmcOZ7FjR
i9A1Oz7OXPyqaws2lG4lnsxDvxYUI0UyRjoLnlXdyF1SyxOLQL2bW47CxyEm4/FHMTFkrZ123ViO
+8Tnsqva8Q2N2yXPIGcIfrU3Kbzfph/CtZysKJb2uJ/n/WBwmYFoFWH86sSAfrLzv6dL0ISFzi7J
sLCdphnyYZuO223q3VoYx4+FJHYpkix//KINcNUgffp4lo+XS3PxlLk9+DXXeK/knWPexPPdhS5q
QB2UOSd74vxD6TbIjQgxBYlRteuCY83ZflDD90q91tW4Q1vFDIUZQ16jp71ZQ6KuVY5VtwkuhtMc
zTb9mdd1EZYmMRzL7EdJUp0cODbfzNhl+vTp46fDkEWOFmK7rF4Odo7UQnhfipXVxFpCPTdW5KSc
8wRfuZszYuu2TOoEJLyXy+MEkrMPJOvPVEy7qR7P82yCqgjoP9VPX/NWvN103yGkPiKsfDyUCQxP
IwaSHCsmBYM3orRIErp7zmhVBsVDlwzvCpBj50mX2c3iq6uM5Nkgzm/2On0S+W3Md2XauLkemhYJ
wLzTvdnshWXC53S9H1GNLFug2WyjLaZEJhZbQ4XgzVDBzuXuD/MhucWrr+mmGkZCTb3lkzU33Fms
hJGlvTX0Xf++7orgMnydYv1ZCBH2jcj2VskIcJsHmAJOiXWCxXJpxB5JIj37mt+bKohGP3VOZfrT
cTVXBUIfCiwrFF4uyGqjMJ1tsrb92x7QjU+u3bdMBZ43uUfCaRlny6aOFafidtQ/Fi7vdp9ps3gn
Hu3hthBbiGe5Krg+19rMw+w1boJvsSaUKFXSPi5FO8Eg8BjLNMHfbku8aSriRqfgwFCkvW7dbDvO
N8q65ONbqfEyjEg7A9/AjVJ31qkBP2kddBum1VxL0aEGG/ohKgsu7NvTYWP4gq0Vmn6wgqiZ3xyb
fZL3vl0m3pZhLhvDSuTuY1teLMJ4Ag5vALOqyowJbcp6SjJMnx5yTWRQpNiiRpkvS1x+80Bsn50u
88GxYXITilHHBOdq39ZulNDzyO+WrMioKUeGs9rMls/s3rmUVveZRfzSj4089t14rJJu1yO3vdop
WdGzkdgh3uIrerE3tDB7Fzpl7BNss+mvOW6KqJ1RB6Se3Lv9dNRFpcPJ3ohFvpSuMOFlx9dELjft
KNOM6/jHYHVxODc/et9SZxTOiIJsaL9138SdB7aM6kohfm+a5OAKVml7cPliIqns5LPdVCJM+oq0
miF98XtUF7VDDRu0VJSDYZuhC7kZKjMKlJfucpfIKQIgL82LpPjdMWIy8nA4o6hVHWSB753b7Nr7
UwlJGt+lbf1m+Al+VI+dwQto2TA2wY7Y1SYbuJoDB6OcnoPQZuE6gmEtuCYpepblKRbqkDJZcSpz
4pqSbNsU5ATZsu8jrdUumNPxhWBFxhf+XOVUnsuRSzfNkFRbc0WTCJirvOQqmhuMXKzFMwNyvvBJ
Ma+LHhs0y0g8IRrwprOI11cr7sDaJg91olsTBFm1013MVrL1tes/mX7oFrJGUoXbXVjpuvfzcV9N
bAtSR13V6pPb3dabJDPDVnjpHb4EAutW4cEviptshoxk5e7cOfhKePJ0JNKlOvrghkzJQ+qc74e2
Q+4wFhwna6U7SOfpaUKNvF/bTEWGVZsbwy5gCAMKn9Gbq5O55GDGGDThUliUit6RO6QJWVhyjXZY
N9+CzPmMaukXSl7v3lkhzSczikcBvunQUnlD6W1tPXuhaWcG0wlhzLP0qXLVwS2sIew6++eUVMOD
mU7PRu4dUGgYGyTy/XlZ3SRqOpxcZQ3daqCROjA3qzkZ3pfgVtZbqGTBbE3/mQXvrDwnCLVYUTOu
+XFVi3XH8rzP1uGOIsWNRjc2d8DNsx8H57ghjti0+nrbNHQQpMQ5cKvLwSlLlGpJ5+4W9M9wngWz
2uzlJW/e8zjGLuoEj6MeYIn3cZsSdTLN0Mltswu8GNlvkiV400a6rTyOuI5gJe3+4JnqU7JOxr4p
i8gtFXVD43TbMobXzJLAOEhABsTvjJNvjPRUdvEnd1Fg0UjYH6YKRL3yLgI15GaEDo3Qd78ZsVGe
zTi4Kdt8vbWm6R5ZEQrIfj7OiGjux9sXW/vByZ3nuwk2j6a5s+iVYvdcaDeK1867LKJGrBf0lFXj
cGosZzj5EyKT2fDcUA8qnFdLHTu7WE5mTSm+BqgJ/ZnpbxjSSBT1Rn2o5vEkp0WfxxmtAqqCMayY
4nQOOiFOE/mtMwmF9N7yS9kk11aiTp9Qk42LcTdNBavl9MlOuAlNoNpoVc1Bm3NUOeMlTeMddzlz
3pLkqSZp6rh6q3lfzEF213S/IKb8Uwd3p6fIVE2808V8Ja3c3QwrHMFSBSgjRvadoHr9AF3+X4OH
1+y9pff41f8ZPfwD4Pj/EcR4S8r95xDj5meV/QGRvD38d3zR/osvAfMC3wpMYQKgAWP9ji8K4EVH
3n7F/Gzh2dbN3fNfQCOopO0ElusKNF83f9nfgUb3LxZ4FBIEnCiu6btk6v9fAI2WLf+IZqPR5V0A
NZqCqZs3+O/m8vsHp1hexmmrabFsmaAxzMd4O2c3CCD1V7CL7i23XSL9hIILK1zrDgkVKjviT508
ODqe9UI8xnqsTEZhbURbNKHGoLKRs/PqNgkZMkxOPLeNpEsZyussOudCsbyuScDyzZcOLhnssbhU
sQius7vumZURnBYqy7syXn8qTLr7de29kyS7B/WmvCRWLS/+NH5J5tTcf3z38XNCLKpN7ztiK4dW
naF938AOTdhnE0PTZKiIY/Bl8qe7aSVCkoWKPgRhKHRqZ23X0u1gTeZXOnTmluVOBxJGQBYLjRdK
1V5vczYwYbQrzHbvnamChq0e/Qb5qa/PQhVEsPfBsUOveoDCyc7s3m9xG3TIrK38mopan1JT7f3b
d1Nckj0i3HzPW3e2hPVlDLOl73ey1IhKuqywnclk8cp44+cwlYMwi6hX3xYyDk42osp6tJbTeNQ9
q26QRiKb5ktuCXoj56mvLGPTl0O1TeWltet+54zqQS6sDThMghMd32fdpky7z0ABPCOOX5ou2dXu
mgMntKylfp5GMbuR36L1KeNnXeQ/8WA3J11FWZF7e8Me3/G7bDsKuo3DGQyRcTEWqg6+94Flh56R
9JvRTvdZk/8CPzqgBM53pYuIegkuFIVsurMcNvXY3Y/SnN7WJd8ihPihGveXhoJdKnlDXN8zKdAU
NlbLVgD0XMVZtR18OkJ/VghtmoTCSFcbf3aCY9B7RxenNHE2KGdVX+5NC8qxGfR0GlEVdkA4KAYa
ptgu9XAy0vRNWMtLWw6UwAjCjllTHp0m/hHXxYMq2i4K6hTuS7a4jBRYXJrtpf+Y2ZV1ZjYKZgrz
2VuSZtdm7olRJvZ+KdJr53ZX6aIxt/r93ODxLIAX7kfl7QZxcIlx2Ur0XTvt9dYZzdi5kUgLrJEw
m2mU148vRhC8Wcvshi1ygmipEH30Z8dDNQFocj8klcOz+wvVyrvD6DukDMkXyLr8LG5f9Do/dXoc
dtDK5DDGXRbNspOoOTWwfYOW28niXVEnP2QLeNqX5XcgMLObSAUisysUzYLoJGF4cjI4Kd19vc37
9EQL/csShX/KPDsJVxspmsopOwq5KXMbDV+VIK0GryEYNloZxmw38rXKsY1VtbMzq+YVXmeKukY0
R5tPlSfiLIVTbXI5CcpylL6GTK8zI9Oahg0UfWBOLGrDbGob3UxT+eXZ7jmwgDKQ4G47kWDo/ljj
2tsKyTaaJRNykT1RVtxMFvR5Wzuf1Fx84V3HoZtM/GR2AApbBnbCeVeZh+zbLGQE2Ea+uxlva5Tn
oRiDMqpu1sZBFY9oPV3ihS2GPSsCJ01k/23DXA4H1GKa2GVLXBRgZVDh+VKll/VlgE+eRJ5cG2MY
7p2hNSMP8DX0ZbeVHt0K5G6FpWVoLGvXMAzYkig5qtOACt0cRL13g+UgupYwEy+RrDnEAcRdHY7g
+tFa4zRICZPABAQLk9Xzg5GN8caM8bHFVvU2OeaTLW92BE9/7fOK4cPDTawY+6GFrn3TGijY8hy1
AgmkJ1GnY4h5sgr9RaNTzoOdj0w07ExP70U66MgpcU7GojpAKx91h7MvrRASkWeF2bOmjm0WNNiV
VWxFUcQHkg9+zU7LWGqHVxy196WpCYzyl5TKGW6iSPgQtoOSdBgQ1boGCtza3FVSYVXquD/zATgg
W0DO0sZBlGRdOEXqMJvN0XPix3SqrmY20Kn59ZfSN8atcIB4J/Nh1O4UVfE+VumMPgO3ajnEKirK
5Lvr0hoOKLROu2oBWpsb5i8ru3wedcsvaB1rD4ns+Iy0lbcj7oqErk85brAN6B1FRryTdm+CvTHg
JkFDNVoBLEBrbIaSpB45qC/K9rKo0Am6DEm+VTnft6pwdnE2p5G3AA7OJlK3ZvQr+jpmdyv1NcEj
EaYrPrNq4T8mqpO1L5G3ZuEAuR/pyq/Bf4tDnzvLkdCrxww59vhrKNZzzTXKHCmElWqOph6XD6DA
eiT97BnrJ7xL75EkVGNG6vuTjOdLWgGS4nZEA7M+M1SJ7SguKyQXqfncmQjefQc2ZkZ8Nq+Skhnn
2s5Hv4paHIgqe9JOjbGXdnpRPAkUaLigYxaivp/IxtqYZvZUZmxSyhtoSIwUKL0gIHENq8pHsofh
JBf6kNhwjFxqxywjU4KumJ2tfrUbswrZTKdocaEZgTTaPHYiu2zhEod5wjTssoQb+W5ylL1zAXJx
UupILVnDwX0g3bQBxGjOw2xWx9QZn+w8waYS21iwnEFcsFMY6Ja6PS6i5NiVxm6Z8HOUaob6Uih8
veaHhv+LgOXQSr3HPagMKhm60ExeIPO4ZlbJWVvmq5ytPR5K95rb6tIgisJd04BrzRUiUaQ5Y73A
27nTi+ObY5hYSEtdHBCfZTLuiy6PjLT8Ifp52C5jVUZQT8FGOiNuVquxt65MIrvJuBr9VO9zy+0j
pgvo1Jl3S4IeqqntY4+ldW8CLW7ypPw0IsFGBXRfW3NyTgZxl6BxidagAWpSq7rPC2eL48F/TN9L
3VcI8Ad34xU+Ou6pXOlC80ti9uqwNrgoWu+9GQcGDxExqcdmOWN/TTalz2gDn0Q5epbBTxfycW7F
2Hs5lzbyVuc9S2r3mMX1S4uj1jO8b+gph2is3Ors1ki2/W+yTq55zcjnGM/zDgmNj+ZriDeCAW+Y
iZ0dDSkXXYfScLbyRyMfll3vNa+D6h+IlIO9zH2GEwnrtfY4s6OaP4uOrcFabYeLEVehyAa0N/lP
2yJFuQQmN+VU70v2ugg+6GdQJ9nOpCcTKLLuaF7CMVuJdIvXfMtaRxaZeTNgFsl7vQyMuneKYo8d
HZlKKgoos3uqH5I2pHhgMkz+uOZi3KyrO+4W39/nNcr6dCz11rHRg9sZ7l0/K794qxtOQ1ds8xiD
mbSqlx6R5dTn095HvKrEckY2pEI3Yylf2vV7sLavc2nGt5sZ+VGmdsxPZxaJoR+d2PavOc1/mAIY
63J6LmN8X2XsfNelmezlNONGSKeth1abHhMhJ+wVjaM6tbNPSCl4alegCpzpPLZEAp+5og9GS6I1
Uzcfsbs+tk322VEE0xrx17pj/9cp8kdPbt3GMQ+zqr+quWVK5mRsqbD9zSQkChX7rrWoZxDHnJw+
e54HCVCuk30cD2CkDcEnE6hJZdkjvcGYvqS9f9f4KKAc4RIOXud4PzSAf9auF8sC5q1dMFOs+9Ye
/OzYtcN3c22pjYm7IbMPxWmePCJF5y9Ao68400NzovIQso6mOmlDFvcdn404gyE7qIKioduhrcTd
sRbe1hPsPfZ4nWb6FjfBfcni+4iz8iE26gfWHus+Hvo7nQCl1THiNrtxfqaLDI61rZhknTuPcQvD
NzmIMQLLwUvNfNvgplXkAoiootxHu8E8Y5CBwWyd5Jp6Ksp8t7lVF5FU/lM3pFcQASjG1D3KXWca
sC5Jc8LrzGDsmDEifvsJ1YX5KIguNOP+0R/iH7nlRXE8tzCnWFDtNt9Y6bHLtX0KhlqfyySdw6pp
XousOluqvBi0TVu79Rw4+OwJ8nXY3jzkW+URa+5YEzpNOz60qYEscuSX5ECwHcyZj5evvKsWpq6K
hpqiqt7XYfKPdiz7sFIc3i50HFxzFVVlxI3+E7nww1S3LU0JMEgLIufyZvaF034vjb44GXLboT8/
BSnEE61RaOH3jJy+wVmXwZW7mPHntFzurHjOt97qHTNXr6Fdq+PQlwFkwztYXrqZspomrhz2VAWf
M3+9GhBkodHSHFRG/6XzMhVifXQojZ5Q9bqh8lzQt7HzQhCsGkXDcfQQzc1dKVn4igsusYelV3oX
V09ZJ8xr2k0yKlkNh7Fun4Nqfe2lsfxI3IeBrVZZmEPyILZuAsbxudPMYxYq2VoGMoNhEd22yo0u
9PzCZ/125zCw6iuDRdvXOK0ZtWRV3dcmYVpQXZnXLGWK9EiSzL6lab1baK8uAW7a5EaCdeV4oARw
79LRg+38+NKvOOljl7LGXt4G3y7uPr4sqTmHTL0HCjPN5S7F4s5o5cTakGQtDOvQGrF9Eyjkj9hm
Dv5oPXGis6g2kT+PCWbyoawmNPHNpXKnz0mZ7uu63+oOWmXsy/p+ll9bHee48or1QIgcVV8WP7QL
JGKcq1+zIenK3On7oGsim+z92JoveeZfCoUbeiADR5OdYqYSG3HT3yVMbIlSaeHay/VEAel9ccVc
H4SEPHKcc0Fax9mPO+5nZrWl1AgkKKz7bkTMy2WQj9kXCozrUKTlzp3il0yNxsaaYrVdHAkQvjX7
Wj7iTsIWSv5RIJV15POrOMAfZPZTiISV5EOcAdGkZ0rieecqlCKt9o4mie6mN56GarnOi6s2rmUc
SThwQmx7qBIKxg9XZdwdoUcEI65pxihoVelefAejCTdMrdoKNN90oqYMDoQuyjAoG33oBudLU8Ad
uPmhdsR0lFb7OvWUTbPoIzt1PoH4WE+iQv5qFd3JV8iWG4clZRmgavp5gZbqtwZrdcX69dkQ7O67
ZWmGne8vNY0v1rK+eycnKzn3zDPeGni0ZfKGJSs4C1lpSrjuix0/utnV7epzUw1YV1vE2X4WQRjp
sFymXZ3Kks8a29s+h8CfOi5xyCysLtl5kEG3qezua6vu1TJFw0BeVpZQanSGg+fAziNYU+BRFB3Q
r2qXmmtMb+Dvk0AH9DXo5E3PUdFcGZecLAAiL+wkmoOENIqELSO3W2MvUNmGoynITyGxsomHKjKL
2gqnZiIdPQnarTswsWh0xY+lWsrdrNvkvLj0IwyCQcY//cDH5j2STxQZzkQi7lgfQJyPdjLfMeyc
AhYvD0QsyeAgEEGjXqnjU+4c3D0dGrtjP3p3g4lIJm5X9OEFFIUDFOVjwtsUsJmtZzfROj6NEM6P
s4ezTkz0WnEjzXBaOoxqDk9+NzT65FOGlhpUIk0vpZ+/VpBBmylBA1Ouy5Z8qnEz9IqgQfFW1LrH
nLQMW9HR2qQw8LyjYGMGqFaYpdsDq3tnr/O+1mmzHJgU0ITx8hzY3WkKvsmMhxIIvi/8uoiWsatI
lkfDUVhmGfmOtTNMzq9UX3NzWneKfAUfccDGbq1fuZl+XX32bP29y26lhdlOUf69JpdlY1seS24R
v5qxi+RDvxTm8ibNmJDV9skq51NqTJrEXIUXjzls6/Lu98O5UOMxUTw9SroZGoowk1ViQrbj3MDy
F9RIyvzLFOOaLB0Q754znzCRaBwDUmkGnDueVNelGNyjEeBJROcX7A2O7KV0CKSYWzyXAspRryum
Yzl6j2rNHtzyOtj5ugMZ18T5AgFlC6WCG5BPsnZyt7i3CPoZebjNABejofpmpOpWN5iRFns4TS0R
cCEW2Keps88Uplgt4/lkU53g6ZyOjRKvXCGG9U0vjog8u3+tWjT8lmvejYrgckwTas0fqwXjBFZi
HUpRkX2Ax7YnWaB0ngPnlrdApKTGrZrD4Q5OQbCA7TOIFlhtdS5Dmz/Ourncrs5Yl//J3nn1uK2s
6foXcYPFWLxVpKTO7XbbviHc9jJzzvz189BrzpxuWiPBOLcHWDCwAW+XKrDqC2/4zNf0jzmE6w72
30xDQd1ZX6stXw5aOqf5J3Qdir1IkhSyWHmGGPaa0jcbgD+AYKZftlHcR758COX4NBot4kr+a2lS
jkGP4q7Lkls/zn9FQTivQPWGeOtzEufbFtEUBxeCQNeLUw4zybfNdqPQrpjVBE6zcEApxR3hB5I0
1Pm0Lt0G5T96oaPU5FX6xmzUf7wexN7vXnlGCbUrpxgkT+bqMK92JA2ALNT6tinroxXYexjCbpT9
ACb0mSdhb9S25/Z69dQP1nM6DOpr0QeEtlV97yNVf+8pZbXLjRjkEbxPlIvcJiC2Fv6jOtoPFClu
BTXMdWoo5cEASrBBHuDBz/NZeG2mnmXw4Em8v3iB0dzZY0q/pBD6i2V2NegauAypkyM2oLwaqkcg
o7bqDpF0f5f3XkCOymZGyStdQwHftKNBF2TdrRe3t12vvXgW3NDAU2AqWGPhJtSaVZq+bsKr4vhf
6SVTjiiL0+j8ipEmFxHK62P4I1FL/d5UAK6Ew/cpU0PXrrynidCl1cJjFSR3tdOShUN6RPuuighq
EOBu16rePTmltynBXu5DrXsaKOcqMSJCw1wbcnrr4BjKpyrpf8Ve66qGglqT+KYVXKu+E35S0LmG
Afza6e3BE3MKIylGeL44mYSzXiOeYP9/C5EJWWljfGs7JinkAG/izgrbU5tr01bPYMIWunxuJ0Ll
iuKYmVOPGQLvprel5TpV8zWVh9IwQeRMKKsCzlzH4GHjfpCr2Bm2HAeXFsO4A7hyizzLyhn9R6eG
yFMnGUFDVdwm2qSsxoSyALIPoqPwDtHpyc4RWZfKcNL4JEqgIuiakGsDY4a1BRe7V6Zv0/Bg963k
MuLl6U7pADes/8ePu2PtpXfC+Nq2MU4xgv9fk2tPeJBSrV23RfPsU68SANIR6xRoViOUYtblrOQQ
Znvy85+q+VQAJCXJmO6VKhZUbvJybYzM0xYwk0cnW4dF9BI3eMdL1Z2G8G7qxS9dgdjVa88UZLc+
GxJpaLPyiH/LSu0lVRGYy+iEByPNidowN/qoddtBuyVpr9xu6HdNjqyM1pc/pXghLybUtb5H1biv
1fk6tJ6B4nIVtjDZ2txcxYqGTEG104APFwVgL9NvkXXwXxXH+JIl25Iu4z6y9Wdj6t/gBoUyeQsN
wHZWqp4sc7i1j5H8osefjRIOX2UFTxP0WMzjc3QXuVtjbsiVF6flRgnHNxX0SWEBeDZ/+nRghE+y
EhlVtGY7buoKhy1QJ8hTdXd2WYKLMKhGauVTrXoPU1GymaoCA1G89N3w1lcvrYB26WlUvfMo3/Zw
/m1PWdOH/ilD+WWUyMNFPaAYFS5c7HaAaWTJS9d4CABF1Qk0Ai/O2MzML+W58sZvSlrRdk/0bdAO
x3hqn6LRRv6MeuZaUIYFxbIWiSQqt5In0AfAugEIOCqoxVH5LW13gxHzsS5qwGGjZu0nNT1ZUf4q
poBgovLuK1AgNeWKlUy4GsYwvkP/ioeh/lmpzkMXpQcx6K9K7d9EivM4tnLY2CbISqTQPiWR63eU
RUJFwpMfhocJZlds2iB6pxZVcJ/an5HbPAcA5XTtG6rkz10Sz/IeOXelwiGK77UYlamMxtJ6sLI3
KbvDRF8DSLYfrikHhPwzzWNvKoD7nWfh0SWKrNNkUG2dyLqgQoc7xRxewsbYqmUq1mEToVUQY6EA
uOHQ1coRfb1Dj7bdFoxfvIPHjwBRWpN29fuU4lEMmrSPufQVK3+KElBlZSVWWWM/J+AXV5NlPgM4
gjgc6qtWx76pbf1TNahupOib1DSTlWa3kI68GZdTJc8UtNDLEyjgQYBDRpemEjpzXac+l9L/WUbS
x5V73ORx+yUzQAKzYMD5hjhce1XlGm0iNibN1MOQVls707uNCFqkkax6H0XZNxTU0JyAH2cN030a
80EUfvBN+NBSkwDamAcbL3eQXNK+N6j37nOlSZElkz+0iWMVKuQWgTFj9lBcGONu29WvfTsX2gPr
JhUtrD8QiQKWAMVBbQViKml+y27RMDCH6edkZa5jb9pC2bSpgiBLIu7xVH6hDtn04LMj1WoeJofe
RQ2B0mioDkCX93lDkhlLKSjsDa2ycqL0BLewR8ZGHIBONo+wxAND/9FkaXOwZnY4O0j+g3k4iYDW
ZVSlbe+ktXzxsRb+0vpQ3cHTXstqELetyL5PTaJtOxJNdLqigzHyEmqBUT0FwvuSAcZ97YMtATcF
l4gfgPJ+T1CcfkNfyHATBGL3faL6M8dg4htNviZO3+zMmaJY0n44QSIsugqZrwcBhmbTjSp6ScmI
qp+oSGRoDKw0PY/XTd00vMDUkVukj8EqGXJVpH0ErPuxb7F0McrsJShkdAO6u92HrUmsatQ3wxTd
6DaBVgHUE8g2PTg19Ehqx0TOCLcd/9yR7YYxWTrRnVek0zYj+qbgroOKp8XwFPkk7LpKlu836S+A
hE8Wkl1FEBug9Kmv2Q7M8dlJeWdnKAAEvd7sJw9hnNoc3swQp/g2rmiZA6ffxMr8kxsJ+QIsHht4
T++cH4JV+C5N0aSMHNwQgsilT1lsTXQz15hPn3jmT6JD6LnKAdUJKTidXVO5wP2NXRChwVXL9rWX
Y3qsB1pedRC8VCoVzrRIvFtiA387Rb3tttYQfZngn6oyIRKc2uJRKFyItYEZzmiUJ2FRjEtamuJ6
EsmN0f8Uo1fdaSnqcGXPv9xq5XCqG0STuhrkXUYl2NSIDqXCrxTJl1pLo13t2OOWJtvPQHNuuwYE
kDrV0T7XyocxSE36o/yRpyrpdWSuNB/twjYA4OY71P61RJpHOwmSveHYt7Uhi2OAgcgmIaAGkzcB
b7FNwtqww+YN1A9Yre4oNdpwIbHBulbg49sBCaAeiR0IyW1XdApbhhpl6YBoDBRsG9ESeS4KAQbd
gbztpS9oNMPAET2Y324fyHjcpmN4KnsDRNRAM4YX/5tEcgeuf+6sFY/upKco09bMBqLhaehJX5Qt
RfiE2kVIBWB4sAClwwQap3XjJ58GJXC28dDcGk52z7aM6AH5FUx9qkyx0pI7j2V6M6nyrcffY+Wk
3m7KzGlb9KFcGegSrSgqOetuyF/bonxD+xgB3M73AGuANC1yMuDKrAy6mTFPV6/3rulLCudEPMU0
1DdFZXCXaiM1YbVdgeItPvuDTp5V9Kj4rg3ELtHj4ua1C9Om7mrezjzvTGs/9cnwPKKno6vmoxjI
u8MZWmjaWDtEgl5Toim7srHeypLCbN/r5Rba9ZMxjRyZsDxIchB6VlQWK2T+0soG8wW0gPu5iptj
gbwjhQybEBsJYS0fm32DepsuRH90KlRKBis3t5oan4waX6IsKoJ1CNRin+dYbSEydCot+7G01H43
TUGxs7Tk2QSPcSzisdxqxqynEI+1CzaQjjztU7zjzI14GRV0h1oAKodk9rbxaCnB6TrSoX310BOi
NIxeylRXWCZ+gjCi0NsYtq0iUbIIu5No9a9dgh23U6R7cyqVHVD1GPTjsFVT/y7ofXM1AYfd2iR2
Sh7Sf3FQ+FPtX/jfzql1GDBXY1c51niMMgsgC6LJTTagAhdE254SEEYZBQlcbuVHiqvdtPZyBHq8
JJo2Sqzqbse9b1lA6Xq8F2dVKT4CSgsbpYYtEuRmdSQl7LdkTm9+SIPv9x9VmGiuEPjASjwNdJse
XaiJ4JT2CnWhaVqxvt6qttJgTXXirgkAl/3+Q2s6GmdJjRhK/aXIqHY2cBURAk133aBGJ2OoopON
vw5J0/y/09YttTY6NulAt3MQxr4hHllFoWGekOam0Y+J0aq3BzCZUJ5IYXk2Kj438JIDsXMIGH3Q
kn3lDaart8ghSlpaFmF/CRutaZUNWJCZXjU8NNPwkpii3BVJ/jX0bjXlNsbziHqThgiPiOtmxe+V
fD4DYg9AhY+lOrh57ht7UQd4Xc9/5DPo7/cflrohAjjUaje6HnY1R0+9GfIuO6oizY6JaVA9VEfr
lFF+31M9Jb21KAYcFbofqBRCgUiEbMkTPccFX7LPTKpLRmh9xkH4ORmtm6mfx4uoM1oNIJ9imCEF
SI/o1EaLoY0eSwzYrNaxto6AnFeF3mZI1YeiQrzFJAkB0JLeBHSj1Gp8qCAkTZI7qgFzgOeeQX+w
eiwoFqEWV39Ch6peTdL6bCNrSLwTsvgo2VIYp5k/wpPT8XdGPzVUaKlY8ZNfEYyrBdjcHLVI6EsP
qVm9TQ3KC702PNGNcYUyPgudV0jxxtOkU/WKhi4j2wmfikrup6FEF3G0vsPqpmycFlIHJKV/Bmz5
UjbKjsv0H0oqOj1/KCGp8Y+jkNHTykLjMPfWntB+ypw2DqzBBzWPHoRJAh0gVRjScRjT/L6lt8Ol
MKL1rPyoQ4QJkOEB9e989egn0KsOm50/qre21H9KhYaSqcYvQytfHfr+Unnr64RoyjEhUUj0PQCJ
r5SjUOLviZ4fYlTzdnYY/QJeTkfYeSRqfFEHaHSRj7pI0v4u0XiH3C4+e7POa0N/CnFRnLmd6UER
xX3WEt3ZQfuUZME+kvQRTTonlKCGLdpiWpK7ra/TE46JfBPPc8Ne3A/O9IVoV63tH0MMeqaimT8D
Dao1lORNO07INMXAZ5KXtHADJLh0oqSVXlufVQU5kizghGR8DVNUAVwFqqymsDKyzLXb/ksjrM+9
oz6bYUjny9k0wa8cLYqKL4cSHPRRMDWOc9tkzncfcamNqchTeQOS53Mty2Oao7pkErJuNYfsJbCB
r5rVKtRzC2vP+A3BhOI0q9nHlqQBlPMojfm97pCSR6O5RdhDrmPmrKyTDihJnoadW4bbDIopyS38
9lFPN8UQD9tRziFxAkxrQLWt1T/bYbCnjw0joplFb2b2TYALV9+svWe1M35FA5KwBV+ZBLcBjgdz
2YCOBJjibC4BffMkjA9N8Yy9Nz5YnYdFsPQ/RR24xCoPnswQq+pq1jhEy16n88Oy22hmsDnC0plL
xCcGtn2TlBRecuhsJQq2/xKX/z+G9gpNfwax/u8YWt7g5J/3HP35r/+LoVUs6z+6RPuHTA1qOo0p
MKr/gmgVoTr/MUxDApU1dGHRMv4fEK0i7P+AHwN9a1iGEEKfUbn1v3R9jA3/A6MbFr9jwyadYbl/
g6L96IQBL0RKALn/QnZ1S1867dD6GtqK7/PUrpHH3sijdZx2iNisqeWvKStujVW9yW+GNXhtHNDw
BV2pOxpeK+iCG3HQD+9W7gw1/qN8wJ8/ZwHphfEjAmUQ+CH/QrkW60C4fAEBGXFZdMUB4yML//8M
xaawyLYBI/8jelgFgZSb+TCdwnxAlxlpgHSYvioqoTfV0M7+dXlmYpbv+L9k/P8ej4EcRwdUai4d
EUwttZLM16ZTgImoEpmYDsQbAE302FeB+TWWn7z++zR8vTLsuRW1NEYVgnMml8bTUdDpvgfg7tTs
xA95NHfyqG3LR2RAXGo6CFOtxDY40i3cXhn43HzfD7wQHwCdAbfHZ+DoIfipb6wD+pH7bNs8BlfM
ahbuxJaq8akgQky9yRQzHn0xUsSDW6kF8E6K5nOQCUrrFhLdwXZwu1XdYBpXmopaanLUDMSzMCfD
3EVU7cro5CY0v5lIPaBH/a9aCTyA80oYC1dVS7cttBSFqvKhC8Qe7Hln3sHTW4+Sd6d4iBxne10e
cvUevpOOdNb6K/12ciW66FfWfJ7puzPGMmgSQLw2XzeaCjb+45BDYeUyD2Wzh6E6IM7qnKKk0hEu
syaq0OnnMp8ewBXTuGj26eQABYadVQPHRvAwv2L5uDh4hsEP4AdJXTPBMujq4lNOErMdFNF5aAf6
JWJztaeBLCbwrg86VczHlLY3/UuwOe2Vo7f4sg0Du1xbaBp3oykcS4ed8H7h8dgcBsukfpDTxkIG
OBG7mhzkiA6AceXsnRtKSkhKIOxs7vCFZo8pdcxgzcF2KZCT7gDZKVRkKki0vlze2uVA/+6sFKwj
R0m1F7cVuQZNhMZp9gatkcSm252KHrnPazI+f+yaCZUCIipvFQoubNvHtQvpig1WgdJT7YT2nRPD
th1BJ3/NhST6V+3mh6YXyZVLSvvo38Ibx7k1pclBEfiUwOX4OCoWLmBNC/RkaVncamn5K43GatVb
xdMYJOhPAyEmbC/25NknRbG3faLsQe9tpwqVzBBvsqbdNXSnTNW6d7ToBrwk2u3CczVsIS5vxG/T
z/ffmKaxCSYStCr9eFX+Fl1591nrFgw509PwPIppFBjhHSos1UoV46dSJ1kZRhSqQLF8UmVBgdPs
7p3ZLEEO4a0/0nHK6/i7nIx8axvJzJnT53yvOURV4TZyeqksleupfO4dSznapUZeOUbGneNYQL5o
WKPcXxkgLFCb9RwTNS+MbL2+eKxIOJ7KGp03qvDDjh7r5xIq4arIkjvobjeVcL7qAv412uM1xdDs
NYziEBgqD0BQ9N+AAG6cELkLVLiKOS5GB+xnk49IiJbdSe3LrdeH1dpWQQiPifKaDOKU5jI6ZJpG
H3KWUoNJ86hmpNJVDk9RQXduHdqohFfTeFSmwm1l7wYB7JS6MvnbAK2ufPcf+UCW8XtnUAvn6kVV
548LtwS1ZuVBlrodMb/pf+mab5f3Xiy/wnkE7hVCBqlptuksrvS4RsMiS8zULULtQdGj7Egp7SkX
NMuC6rNBmXKlxumbdMLbDieb1AxfvVENtxOeJYYW50i4is+Xf9Pyg9V5WnjzTKofHMk/rnxH1Kro
Vbt1M4TgQBh5uQM4Q+gCCEYWEWEMZJXAE3qqwpdHJj798Niw3lLKmexlzVft0sQNAYeygwqfuInZ
mJ96DUeAldU0Rg4TRMUNUBHSEH87pjlTz2zHMJCysu2ldJLV21ZQtd7oVsJD/HLoE1m6aEiOWFx1
KRLVFfD/v33IeE6wsjVnyhrEtaUN7Vi2XWEgjeGWhkYNoMq3/NVf/YBpDYWIT0HsP1xe2OUpm9+v
9wMuXs4iRTy4MEvp+mkjfqKc7rCu5bD1KCw8Xx5q/qfeX2a/n0pVOKZh6SrZyGKoMvQwaLIgxWW1
1t1NWqBjMgP6LBWDuc+Rz9vVJciuQXKztcgahlf2c3l6DZ2gjWgYnrPGjzAWVlTp4GlT4SvWfqht
3430Kdz0XT/bMcXBg1KN7Y8a/P0Va7k/1te0sYGDo2hqSKKZS94gb4KeJtkEpSmWG6v8AmgKzJ53
5Taa36wPSzuPYknb5j8ist9v3rt3Qis9G69OTeXYjBtRxWvEMadh3PsqUldNTXHnyrT++B7nAbn5
JFbMmm0tgz/4AQNFDKZVqjOBVgGh9wnvvFWkDLvLp+aPXVuMtAxGqCANTsRIXfJVVxAcOBThaydP
ieJcCaLPbBVKcjbXiw2VmFz5Y2AA7M7JQ9UeXRSJEGABrHzqalTYC71LDpcntXw9uFYMh1AO5LNq
C+6mj0PpodWOdL8YyowTV20TiG9OcGXlzuwRcY5lS9VkOgTrHwcxy6oPtVzp3YHGOL4LGy+L9pEe
ulVvnC7P58wmMYbOo8DMVKHNP+Xd+cvMuobyptFYcSzD3+Pd0f6UAfrWnlMjHo5IBqpUFnSQK1sm
ziykiU6lieSIBU3YnPf03cDBZBqeEaEXnubIUpW+3qIzD2N2lbfoaiJli+IETVB0ShxZgMMDzl48
9B3uS9zjKEw3RrorwqG4sr/zUVl8j6YDUep3Am4bchFj2o2txnVZTK4dmfsG44DWmNWdun2P7Uzo
fPMHmgCOckWE78wB5jCRAQqVQpClLkYFBdUZgQQnhnddvqO2Sqk7oQ2KHK/fvFze8bmYtJyijeqi
Rn5gQwxzFsF77TtBOOhG7yKBoG+0gkYrZCnErpqpOmhAt+lUJOGtmeOsAceWHxUCQhX6l7TzeWQK
FarSVIFr3aQjYBI0BkD9Z3G1i71A/ZqqTnjlpfvzF1uGdEyV65FKFFnN4qyolLctBBM0F2yjXfWr
MeiPUTk+Zrr/0in9Fw0LrLpw8OCoH8c6202t7uJEAd4m3rUktQGENgUTj3D6bHs/Ly/nH98qDHUb
ivt8qep8sYutA1Vnt2CCRp6J6AYfuJ/Qwr4lWXqv1tfW4Y9TwlCUZhxwZdIRf1wLaHh0WM1Ek5sg
eIEYXlbCoCW+VF4Duw/fLs/r7GCkx7wTglh5edHBZeo82RujK+mSE7MStWEXvtZxs7ty250fCdyK
xgNvUJ/5eBOUZYQs8kC0hv/cART5zhG4/HjqlRvn3EZJipdMReMOXx77BqdBHVcZGmDx8JjFxWzi
SlYD8mGy0yuH4o9bdd6pd2MtphT6Uw67XI7QAZNPVorUo138DALxTYbtTREFV2LPZdWQWsbH8ebL
9t1lajb5hIcOS2iN4t4CVwzkvN6RU3waav+kycktJvsmT9NHI6PbdvmkLEtY/45uWLgEEy3N1/nH
0WFopURScHrJBhFCQBnZJX8lyg4aw21SiDxdlaufugEpIGHE6j41de0wylgvr/2UeagP1/e8ECQ4
sAkI/k198Zwl6Rh5BTqLbjO2GIOo9Th+rW1ZPaZF8U2YbX8KCG93gVkEj4HSChdiGrJBvgjvYwU1
IDNQxhuEKaq/PuOSoiNfkiEoAfG0f1yiMJamZ3iRdE0ZDQc8xf4JPK/Y2TZMg8u78ecKfBxpcR91
de8kahpL1wsUGWymqe/KXYvtm7gypT+/p3kgwnGVP3jKF1Mi/c8p3Cq2GysVvBGDpuRgP1m2/q3I
yYAuz+rsYMIhAYD7Kdjcj+vXWz1Kf3Qq3RxKIuzhcXRaEGgJSKrOwBUSV6AOP4nLg/55MTFDquFI
mJA/0/b4OKhTaU5mU7pzsRygYVhVA0SyIF2jZp1d2bWzQ1GVtimF0olbnluEJx3AL6btlhh04iai
wvz0RXIMUWO9spTnhqIaThGMmRHAzuHBu7simGprgjUkXU2RzpcaONaTraBJINGNuDKrc7tmEVMK
R+cNIcb8OFRa5E6LtRs+Gdh/r+3Af8EB8/vY4MKj+t//frOsuR1GnEBMs3yHCyBVldrO0/LRt/WM
vN74dmlvTBrvV6b15+3OHtFd4/Q7nGdrsYJjYkQU/xgqk91WCTFWChxkY+vxLnIEorfhlS9t/mQ/
XmqMR/nTnPdLM5zF4Q90LRmHuJZu4Xf1Px3qFG6iYpc6tQgpG0KRR7yugq2HZOr68qLO//KfI1PC
Iv7SVEqvHzfQRHYaakouXeAsIyogYtpQuyuurOe5URC6VnULpSDBQB9HIbMLQ6w9HdeqAyDamC+4
jt95V77ms6MYGpI9xPaq9tvn+t25j5zOr+smclyfPucOfbliQ/ttuDLKubNB/vA/oyxuRW0YJ2CP
AaYGqfFUluJhNCDrtJ5zp431d+kV5pXP+eyAkoCeBG6Wd19skWZGMBsmvjETV6RSNF8LgvWpzqdV
qfYnqvD7vz4SKKjbvGE6oahmL3LTGGACRlQT7wvin/cyMs1t0ZjRlSN/ZrO03zcGgsuz7Lz28UiU
0BkCBGIIJNAG3zQG2h8BRbsrda0zV+GHURZz8ZI26YlHHG5dKTQwuSkeiJhOV3fd6Pn9lZ06cxvS
6Pv9kGAkRV3y45xElRctlj6O6yFVvS957fZFUAV3cZYOzyGeflfW8My1QaeEYBcmGuUeuaiaIWKb
4geNcweqKNoXiKfRtIYKIFHdMc3wC8IH5ic0+Kf7SI9ALl8+Jmcni/M42ZpF29xeDu75AWQth3Jo
hh5rPGlP1Ezfes1BkFheOZLntlG8G2txWLoAE1C98biPmy7CjV3B5FRYP3tLv708KXHmY9OA/qqW
TduSevo863d3yDBLAyAbId0wwI/FrWIrfkNfUeKA5WSxtusaYyzhajueC+IPLz1NKvCKojCd9j0i
4u3aD+ISNf+ivynKFmRb3M/Nj9HHvb6hpGT8/QWu8WZw4fFSUeOZz8i7H+ylnZjGgaejR8N+q2QI
5PoIIW4vr8u5DSABNul42TTXrcVme/5k9B0S50S3PE6YnE6wKvKkLgU6DUn23wCj/7Vnfm4XeCiI
Aw2CfHLPj5PSKtTuaeQjKCl5Nd3RCLt+7SOm+pnyHFBvVVb6d0dxGu3KF3Umz6KjY81VCAzRqfUv
TpqX5CZIW5WAJqnrf6oOFhNqk690jLE7MqDp+QnlsjgFl1iVRvkctOM1wMDZtSYYJU5UDY0b+OPk
2wCCva5x2ItWVKhYekcLi8Y1CrtXalLnrmCdBaZLTqdMX1q2IJ6Q1EM4SFfotCB7wGbuKIb2ypKe
HcU0bOmAfmK0xdFxpmxu6o4oQY5Bd2emiMII7EKv3EbnFg3UEhUGYmuNaOrjogFdHibqh9KdKuOb
qfmfPQxIzSD7cfk7OHcwde4x/puLw8u90dRGCX2fcKkR/lsRdw+yttyAG0BDHHlVOv2VxfujkkfA
9H68xfsVhwjOqDbjlTPgfAaSTiK/McbiC3HIDb4EKjyO+ilLxMvliZ7dNUuiq4j38lwK/7iePgys
BAwJ14owxnWI7tZaBPHj5UHObRrlSQvIjkUBalmKBcHcZRDqLdccunjXRTXcxQlLWtj5Yvv3Q9GU
pgA1t0mJNz7OR+3yvooo47myF3ungVBUVO0ThvVfL49zbsPQh2c+hDS6upwSFtqwE0zGqXP0l+CX
PIR+eEjz4gYM+Wb0cMVsZvoZNJrLA587mbR+VbISCW/KXEzQykZ4ljU2nx0hNpbIEvhJ4jThvYdF
8ktk5M42VUCUXBn2zDnR5wgLwIaN6KI6b/H75wd7vSGg+u8WXo4Wcl0VG83G1/Xy5Oavd5GlUNHj
8SHQ0JniYpQWyUtUGFvLbcwgvtN81VrlqlLdF0Y0+8pY19pNYv6u/hiQIg7tXkoDJJ0fp6XgCekY
CIO4DkUJNMJqhsegDs2hle1F4xshhFFuqy7O90mLzRDaNRy8TVua3riSfa31q1J66nfUpLqXy2tx
9olCopsiMYBFvEkWO13TTpHI/ZlukmqHGostQ+6sonET1HNLdbqRpYnjOHDiboo/XR77XMDJHatK
wlxghHKRF4cltENgdLZrYsOCchryaaMPgM7rtG3otD8qs8Yc2P773QcYO+/GjJLV1cUl6OMgFg9g
Olzk2pRjRqkRQ0sv/YKqnnDtuq/+/q4A3UE9k/cXcM+yOacN6CwjlUqpZipUHCGC/FOD163rOPE1
3NiZBf0w1OKc9b0eCCtgqDA36G3qv+JZt1mFfSKAx2eRgRx8cOWKmj+WxdnWuZpA/dDmpPe4CK5w
fuiLcgptN2nKcBPVKN5g29Fs4T5fa3OeuZR0QlMeMXIEkx7Px8+oqnTTSUrFP5QE8Ng26ht6fk8x
ANccE44iu9bSODcecQzBBrA1TMwWUUBTaE6JY7qPqQQK133ii1VpRbdD0tyHWN7H4bWjcnbAuQ49
fw5AHRcXkxyiRs2A7R/AFW4HDyPMtOyBOqmwsgEsv1Qi+Hn5Ezw/ImgCS0WSmbDt45Km0kl1ZfZt
7EuMOGIF7dLQyqotbfP6Rm9FfEj0unYvD3rm/gXDSfHNJPwns1p891aSGgVKD/5ByZXXuB1+WFb/
qWtKPLH+H4eyF4FHJfQpqWlGHbIGu2zIkG/0a5vbQYe33Df60+WJnfsW3k1smcQWUCbqOLPZv7z4
HOjemx45D0mOrNHlcc7tGu/XXNrjBZvB+h+eSVIkuniVxjgTmjKYhKGdGhjWPxyUINnkTQdDWBXD
r8ujnunbzBLcqHWika2T1iyul8HLrCSZRepFIIyjg87rEe6NiuQ6F6mSZvqsQ9SBla5+hgNSoAhX
408NKXV/+Yecmz4gG64AMg2iycX5QSsqa+PJwH9YMawfTdGNTw2lA2wEIiPFu7ocNHDwiuopV/pm
5+5XE5IEFx7Od1xDH9cdzRdvFIhOHQoz/dx6IRLQ45NuU/7JJEjGcoOOf7q+PNlzH8sMZOLW47ES
crHX0H6sURc1J1iYU7iPjcm6Gcq2rw64wkT9RpYRstOXx/yd3ywv9RkOBwSPKIz8ZDFR1MeGBnnn
g2KX6DNpGn5IGMM3cXBTGVNk346mzJpTZJuztp1stoYVPfYRz+oKR40RLLZjttpKmYI826fF0ISu
qihCbAA25tnj5V975qubPwZnXiJjfmU//tiBN1cD7Kq4vhaYd44qcjakbERxbLpqHG4ujzb/a38u
DfmntAhR/+gbOIFJRM6SH9Qq6w6NdIpdr4DeuzzKmTmRwczfNkn73E76OCdzQD2hjurgYI9Uwerx
p+eFL8gnX3m8zxxoTDupDNApsMmo5y/tXbw9VnYf4ccXoFWaPmPRu+tR9FuphbOj5HSyelRgVOXh
8tTmr3OxgL9hckAfiML+ALfT2UUSC6nxQ4aCWvpijkr3w5jISm8Kq4OCCcwT87nQRC9pN6F0HCLW
4IX+lQU+c4fMFXDiFZB0FDwXM7eDKhwNDeYk+A8cqDRrHXXx0e+1Gl5fdKv76pVpnx8Qz0yDuhqH
Z97xd0utDi0gGuynDljXxZtomF5qJFSwX8KhOsXuTguvARjOjSgMKk9wsahkLAsyUZeZdtyFiqv3
jQPNauimHMkQFbO1DjkbYyYp83H3JkHO7vIenzm+c/uJhMLRYKwsqzRTjb5AAK3UVVTGSUF4Pkg9
9TchW/z3dzLtE9q8MxGJUuviMUgMNFmpJyuuWhR3VdK9lRwer8kQWa+PwArQC0uvRRWLOwDggkbc
wutrGNhOkB5/3Mukt722DnX/6FmJiiujDxkd0fIcL/jL67i4/H8PROgJJpr4E1ji4mrr09AoVdGk
x2acxK8izeOKsk0HOr+YTKfbqEWEsO/lMc9NDgw0JA2Q6BZg6o+TaybdJ26r06M3jFmLKjCJ2apG
//Hz5XEWx/P33H7fAbghgIA3F1fcWBRFj8RVeqxEi7BOZsnVhCrmIU5tRL5R3lmFdtC8Xh50me7+
O6pGHwp+lzkXwz7OzmtqRO6dJIXUK+P1aGFEVKN++wj01VoHjudss7rVPzkdBrForkIwTxFTvPwj
zuwqNA8xU7l4z/+4CmCi9MVUhumxjbohmUVZnXGt+zp6Zhxn81fnoQJ9Zcxl8DZPHJyLcGYLlbnc
uFjuIjZJDv0iOfY0EzYKavQYV+RPcaS/Uvzw3ka9xGtETWAgtJiS6AOaqoM3/f3hApetUmoAJk0U
tfgVOSdrSKcpPgaOkz34Ue7c5IBar4yyuH5+zxVEP8AIaHIESItNbhptGvyuT45YxlcbinX10R7Q
k4nN6r9IO6/dupFlDT8RAeZwy5WXJCtYsjW+IRzGzDk2n/581N7AlriIRdhnBpiLsaFWN7urq6v+
0B7+/Fuyi5kM4E+C+2wo3klSIRlefNYlJ0ezTDZ+6jLUDRQwJxmjpCAZvj7iwvk0JzC2RtJDGjWv
kXWxL/DA9VGxFkDhUCxNaQjhs/p6fZhZavC2hu+HmTbxu/uqCtVM64UXnVOpSPFqlHO92QagkCfl
hCD86hc9VcfMiXPULko07vbXx1+aJnVADgrNC+oKs4XtLFxiqMhE50rFUsBVs9R6QAUslLbXx1kI
Q7zsNYX7ygLhMm8OkUhPjq9KfLZAUEMt0ju3LCJjF1kCSfRKfENet1jZn0sBYIqtNgQJWoPzs2h6
TV8UWR2fZQs/UogDcJJDFK06yFe3OKiuAVCWviXVGWA1JJVcyNMavPuWeQmiLbULNikdh1tTKxt3
LGBdhPDgPlcZWE3sbccNesxrOKxZsjftIqq47FXbZmhlvlnTTqixX6fxubSrN7kzzLVdgcpetnE0
28tdM86lepuWtfOcJAryC05mrHRhF6IBH5j1BivCm3m+2l7th0EF2vYcxbn2ULGDH8tM4OczIkR2
fTMtbFqSSaSnuNDIqef3tc7TsY2aBErwoFU/kYRHogPQrVysRPOFKTEOVWEuECY0X1aaKJJXWmFy
Rn8ouE96ydp3NHNv1GxYw2+8Ifrf5etvn5BxePLzGOHBPTuIkanjIT5q8TlzvLBwfVC+cKHDIkAE
U7O6h6C1mhcZxY1vESTTWyeNnO84eXY/ernQ75AFS8DoF9KQbo2R4vjGMLAJwlNHi7hlw+qz3vdG
jCp2r/2TKchPHnraQ//2pe6E28aBC+VquHDFWzJc88HvU8xVrn+0hdNB4RtVBPpSKpya2ekYVBFU
cSHhcNgZ4aQt1xif5cBWH5GmQkK/kKu6PQFxoVNtdI71cn30pS0zvSSh8kxlxnn+qg5D03i5mp8N
DG13plS8Vs5o7K4PshDkSHl4s06YcyAy2iwAxF41SDg+nivTR/ml0xDKSbPu+6S+dVNoTvoZ8elf
18d8K8fONg5n2AapNdHVL2YmY5mZA26l5V2U4req186jFrbDJw27ltrtlNS+Hbyi+CdC6+vR01UU
UvAuTTaEAR8fe9FZYlM3YTm6TV7j4KK2PnK0lIXln31Hc8pFU9OEOtfh9o45QnIXVH2Pr7gU4Npe
+XEBs8fHK1X2q/pGj4opX65VkZJxDHbnao1AXKb20Ap31TLCGFsp+v67h4+8g8OHlLzUclRilsDe
x5U21l7RSjaRFSMb+JLgz3mL9nN8zo2isw+JYnnNvkpGpIRijqK5HSI5IAtopCRxSyPUxOH68s6b
StO5dNi0FvRoZAp45X38pppC5ybstPBstVX5jB8d1mvQY7vPXVaLXYN8YLqNFLO6T50KsJLh1d5n
ihfFdxtPmC9DpaLyaUUD2kXXf7HLvUZewkUzmfLxvn5LRN9dNlpuSBWg8eDcFFIRosOsFv/2cqDi
74LPO8JaWSydh0zL/iIosteIOZNaw6UyQmIGnuBpFp1HM9Vua6xWN2FKDiaDJnq9PseFC/yN9MO9
Rl/2om7igyfBgIrkBC9LCa0LdE5xc5L78BHLzOK7xDttpXywEKQm6DRo8AlbyXP349e2PCMOlUEJ
zzISQoe079odspMohVFm3htwvzZlgQ0RNgX/Xp/qwlUDENfmHUg/go02Gzj2IDVipRGdsTPQtiBo
sIfvbHkTyEO3wi1bGopsgYuK7BYpmunP3+0cxEU74ctjiG2GKPdZiHwKvXvZrQYSiD+fFeBRMFn8
M9UNPg7lZJoMQKCNz/gMhy/gg/AqCCzjGyVMafcXQ4FWNdASIQa/YcTezcqORh4joozPYZt1iEiq
4QbaPQ/LIVee/2Io3lca4jPwi+bfCpcVfGALZqXJOdT5VBUWvHhj0F5tWWDBc320OSXvLQIhM+QY
tG9tyICzi9MZzVAJpuRuhF+EkaDRmNlWzXyjQJA0GStXQijxhxQ1+c9Ytbzv3Vhkm0CxH3osjVBP
iaUMcy0r6tGT5nMoK7/f5Xbi+Tc5jYJFptA4v9cLWbT9INvBOemq6gABuUPt2xavJPXBt+tLsRTz
iMbUa8mx5YuF7yKbAiqOz+cYAcSuTR+L0IT75EfJIUTYdh8k+MlcH/IyBE01b+I/qhoTOmRW9xrS
0Odz1+HZ6et/sWYOUD1H4R65cz14Dit8vP50PEbTaHpMCBti7CyFcLwgoe1QRWc1sITi1hpakJtq
bMhts7COniqoz2sN38svyJi8HvAhhWxKK+LjKUWQToxhNkRnPS7TT7IcpRiNg/jSS/ra16e3OBSV
EZqgMnfqPEOqylauc0UmWWll5RbnIn0L9FXfQf0UKx2EpVA+dQ9Ag+gwKuclg7RK0yaP/Ohspb3+
I/VQeEQnHx1wUYhnMXS/QqwbDmOGxdn1OS4Uv6aCCCEWHvdU/prF8lYpo7KMywgrjqL40egYlLi5
HpjRp3Z08Opw5ICOXVVV465FkfIzKjrx10wepW5lM12uNr8IAFD+nQonb2oo72KihOA8stqgIfXG
kXZpW9FBCi1zH7SjvXJOLlebodABIA+FC0r6+3EPNagyZ3hHRmeIKz96Ka334N30c0zA2KmpY932
Wih2vRE0x+urvTQweEhEmmDoWog1fRw4TmW/HSonOFe2ZHwCIBKhBA4/B2XpWLd/pI403sZZXN4l
lUEB9PrgS9EBLA9VRq430BKz6IAwtI9IFA7iTSyHW+waopdeSD+d2kI1PxvHw/Xhlr4nRHcNdjbP
C0ycP87VHBrJq+kOntHvHHZOl0UnMWbapiGxXlnWpZlNGh0kGtxwF99ztFhsch7/DHsOJ7UI3/Ny
bIsbrTIwKLDKbOXQXFYwNH4SXUMq4rydLuKeJlmelunhudUoCOmS7x8xP0EyPQrLc4Au4rbjLbsD
cpjttLp0vvz5ylKEZw+TZ3KpTyv/7qQoZYzUMgaI53bwPQ+Jz2r4HCRV/ywNZX26PtblU5S7C4o9
/f3/NBw+jhWjrWP7OUKP9hgF9wVC9V9archXPuDSXkGYCRjPhOG9uLia0CtzX40IQlQN7xweS93W
sZ3OQJev1aWVSLN0CsGDghVANGOqX8zm1AxZi2x7eE4pAh2pfeP8gaOFr8RoajpJtilSr9vwOlzr
288G/g/JdapcmtPD3p7fXaNW4EklwfPurEDel5Wa3AAlQjyTB6x47s1wPNMWibfW4Ky1p2Yr/J+h
KX8DsqHsxdv745xTCnF6NDTiGNf13eg9oqb2NcMT5PpumR3E/44yXcy0MuguTn/+bmcWspe3um+K
owQ49GTWavNryLAHsuCRbholMFfKeBcySRNpmXPIek6oPWd+FFDAEkbQDeIYVTL2IlKC5dKIVxI3
tR5FnyIqCHtHirxdJRW/RVjfl4ISEhgR1MiR3/+c5Vr8yQfMa2EcIcQaX2xh1fGsp5vDo5dwP8c4
V4S6Ie36kS4DYt+6J+ptZpfCHTFVX4nus4M6LT34G6CEkCcoHc3z/AgEmmJAyyQSYafmirbFsKyI
Yn+tOL4wp6lePEkOcgT1+TUSWWYVoVBuHbOyLmiVS/+Muervtb4LVmLPwkjgW4DHks3aU3rycTeV
YRY6wozkI+6F6b1SKaLaOFDDvya8Gv5mLAMQKE3HCQU6SwlAdAsCUCYfPdGjRK1SfSyt15Htc/2E
TD/nXQHs7YQ478aZQsS7E9LbI150WiofhworWV8o6V1kJeMLUhTeNhjL/Eb1a3klvC4MymXBvgCT
qUHFmB9+rVaGBEFQ7BL9ANNafIGP0IX9J8MZk0fFl9F6xs4Eh47rk10IBwDUeZLw1gIUP8eBanY9
9IMTykfLqTJno2J8/r3uPN1xdfQgf9l+mX6+PuJChCWLBUQIlFCnSzSbqR+Ulawj7380QqV6iuwh
+5bUwW+5bMvzCE9kr6p1RZ1R71ci0dLAJvVMnl7AK5DY+Phd/VbhWclr4ejnyuOAiRbsHf7az5qy
t7+pzeFByShMGg1+Ften/EYYmm0pjQyHS3q6OmlKfxy6qRGEiE1POSoIhQ/4DySxsmlqyXK2UYmF
KgQfI8OIQ9Il3CxpbqmuqseUa4QUZzhI1bhtITWdZmtgkwWqG7k8D1FakhNQYR7+IkAQlYgQplIr
S6pcRc/6+p9iCHGCgtRENSIJcWVTYhUrRxGHAeYiaTqIfZvgJrZpilH19louo/GvSaYTnYYqUB/b
qkh+tBEQ+SCPpbVuzcKWhe1IVcsANkZpZgqz787nOBY0NCgnH1GCpyXOuxbj8X4PkYy2au48Xv92
C7uGZyUrw7t90jCd7Zpx9NNODQrlKEV4em61XvG6vW7mmGsUWWQMbq2n4t+6SqpnxEAQzrk+/NJk
eQaBtkUaBwDjLBFqss4rYpOgV8u5sw1qBesgPSqjfLKGSDeasMzuz6+pN/krxKbJ9S5wvokdJ/SQ
iXASmr0Y/BVhYE1ZX6/+8YGkPzWBClDOnECAs4Buhxpc31oD925kyg8PH4aHBgijj7hcCa+/1sbu
RZJyfKj62LTWMA1LH5ZoAJOEHot6AZihM155hUnk86zYedV4b+Jl44XoDnlWVN+Vht7/6yVNtc0o
0/x7/asuXJtEIRJbxEIcAA/T7/ZuC2d2Duh40oGoE6xQNYxjen+DjczKl1wbZnokvRum9Ru1ikOG
keLkNGrNQ6w6yAl4L9dns5DXWKQbNiiuCc01j250eSRsEkwkQszwpm7tXwE+8X9+Dj6MMdsrVVrF
PsQT62gpME9DlKikTRT+lovD9bksLhkpgDPpyyDVNRunKKwxpmljHQf7RB3FDfUeC8h+9xej8FMY
aCIozK8iMwl8uzUaKDRefPLN+JsSjEypWREBXPwwbDQbvQAu+TnzwrHLTE/S2jo2HX7IvSSirVdm
+Z/V/6d8yaK6qJJGM5sLfLmflWHYOfCBsqI9V55zII+58as1lsXSl6GCQFkGsoxKQfPjZtYqZaSJ
7FjHlJgxAdQJyzh9+dybqZphkPGnn4gc4R3/ZzZc3zdlB8PbPGLT/suAvn2eoF4YBA/V0/WRFkI8
z7H/TWwW4mMThzrc0S20zMxtgtC9jGRvh62mtSZNsLQfJiD8RBU3AenM4oE8prlOE9U6Kv3wXfJt
ZNAxxFxZuOmEzHId690gc+5GixzMGBeWdfTMYtzmlYRdZf9Px62ZDfhwpEO2Uphd3BhA7d8SGQd2
wceN0SIzZdQDCkWm8iyHw6nOntNVjZvlWf1vkFnEVtLAxxOdQZI2/KoqEo4l5vDb8LF8T8YU6xTz
/zmr2beqSyQG+jBAlcjHP4zy3VaWgpcksfO/uCQmpsJ/l2/+vaJOcRLobfaxCwGIaL3bNMJ1wp9/
sclBMU1QHq6KeVwNOlpH4BXZeiE29iFdowHGolJHDrzB8S9O1OQE8FZJmeT2P+6IusG2sqEbghPl
iyie4LVRL/pijmtbfenk/m+cC0w8Nvcp7rvcr30h35ZW9VjmzU1XYogUdcfr67e0yd8PNXs1tVaF
9G+gcsdSE8M4oApOjm+tbIWlTU7RlPcRBAmi3zwSQSDyfID3xDx8pMe4f2mQ5d+EdfWzx5+iTLKV
e3BxASlaotNHjnuhlVIqnoASxK2uqsGnarQ3tlM9EM2/rqsrLS0gtRBSFOy2qcLMogS4Vb2t/JRc
qC/v0JI4Odi1KZl0uP6dpq01j37vh5nFCT9l1VKVYdQ63nX2D8m8C9vnrLXcTH4R45c++4uNwXF6
U6cEsTPv5gJZGMhUqfWoHo8hzB0zzPAMU1ob5q38OJsZoDVaXyDoyYDm8n+tVGdSVSXmMc7ryS9q
ksHAivpkWam2DboKM9kYq7JQL3quSvoJjYpnF2fRwuYw7TYaGLCzKCRxCko8NtWoFecssdTnXPfy
/ZCb3l3uCGOPHtDwomZFAb7Q1Fm7OA5+AgiSHn0gS3fYSrbfRdao96Gvd1+9qPD3kS0HP9uhVl7y
1sH4nf/3HPoD5FJK9DsAVCRyIpSTyVC+EsfUlPHBTnMTt07NvxHtWB0zSQf0kuWIuQSmfjf4VYav
aURDL+3aw4R1Qt7QDrp/FEokez8vlEe70VC0zRGolvsGkkTuB4nrx2F+45Vl8TS0SnUegeEKN2Xx
tl6UkRW3qmjuUerR74ogVB6sYcT9uRFadmMotfPUCks7tKOFky0+U8kTCq317zIewtsmh1IaTmqH
bdJkn2TPKTEUMMuTViX6U6did41lsCE96lL+o/Iq/eBbPraUk1V0LTm/po7EZ/Twh71jDe2dj3Dy
DxEIbM6CWJr8DC23MLzmE9IF6Wdq3aPPj6uCezhsxXGwrHDfSaa9KVMj36mtyA8ZLqS4CurA6/pG
3NTSiO1CMEp3ZGbpbWh0wWuikbK5fV0EGDMY5ncdnNy4l9W2+pW0ZvC5KWqIO9SHw5s+6oojCiTh
cUws70lK+/bZcIS2a42Bp5Emui0K2vLv3gixIlXLsYldJJmLQ94hupMHRnpLKz996nWqWE6UtQ+9
1iiH2OrKX20sWBuKwInbVOYXug7FLky7fIvHnX8AmV1PiCNKHRSv73CkKB49/vIL6jb9ZqjD5uBh
X3ND/QxHXJCOJ8SqnC0AMmc3jLhI6yjRbfKwKOGyaDVFUPRwZFOCFq9aTbI1bK864VE/3oOW9XQX
yBtSSbDvArQEcoM9aMkA1wL5K0cAe7IJAdcgGrTt9F4/IG0pb6itmxuOJsg0nhOg+/GSDba1EpSH
ylcnk+6+cDZBhJNxn3ThXQesbJdUeOz1vg5kI1BrHxXlKKXmFhhPQV3Fz4ktT4pEeAPcZp2NrgjW
ceEOya/qVi5hx7VyPj3oOKQ+b/gvoVfVD46UNscQIHK67QKIM64wevFVq4puUyWJcM1Wbw8gj4o7
TyvNx2hENSwds/aEs2q4xexUOZWKLvY11eEjilyk04WPIXQxFCEJVSgNd4baR1uzA6RQtD2OqGY1
nGzFbzeJpFrfx7YXrwnK0J8qum4bw46Lg1R0+r7oGuUWr0r5NVIrMzlqeun4B5lVPjAbf2cbfbmx
vLh0rSz9Umu4ZBZpK3bm4PPFkIt9ZksNWz8NxV0LqOVbbEf9zTiphrYOAjwI/jz5cdMBCRmLXRuO
KYjYkoPnUKzsqMiY0QbfoeHB96LhXqFactdHBZ9jKI3GtdWSTYm1FFr67ZjdqiMCgrLX2pYbengo
llo8HtMukw9YqUNgGawSMWpVqI+TBlLgot+uPBJTvJ0E6v3c9GODV2ZiPxaBHG8Us8PotxmkV7Oh
aoNtnPRjrKnO2VGgZRDuu+GL0drZWWSD9kulwf3Jq6Pm2WoVQI5t5CsHGh7q2cRDctI5FJ/avASZ
ZrRJcWqhmrullIoDRdVwh6Jk/xMTYu8OU4IvURCOe2eMzI0RZvKdZ2B1m+aScjP4U4XKrux2Awa5
3zaa3R7DFrfgwVCUPTHJwr6Q/+d0+F/pWJE8a1qg7rBCKQ8xHbgblCT9g2EYGXdZ1n0Zgszbh7af
3gWaJYHutPu9wBb0q9FPdGaPfFJnu20C1Yy+Jg32eHUjykc5jr1PdVZa+P9ZaQLGckxO2qgqD5lo
zdeqqOy92jjduTGFd4oL29j2mZM8mHkrXAlcG9mpHQr61XApgOtJ39RGgOMTTf297cPmdRChsrdM
SbsNlETCBlnwcMu4DTdxWVs7dUyVE9fG+FuYmH2pThe7NNiH11ZqooNAKOSk8EF2Q2J136zWM78a
gCB/60ZlodTZGdUnv27yTSjqam/XfbfxI8//5PQRHPK0Cl5qJBV2AUJYe4nyzq4tknYz5IH9morE
CwlPcbmjNuq54dBEO6/q8eGevHTRi6ueNSlsvyKO7O0wsem+WoNnHqRJs67V7eqhd/BHkmMPk9PG
i/ZSpoX1LdjbSGzyLAuea0nhSGODePYx6XzWqVnvtLwRu87H2AaAu3qIaw2FgqD1jpFKVY+/0R4l
MST3nub4Jw/SNXQC7ogBxG+rHkVhtVv4OOUOOJaPUywW4VVtYrgLEvlYqkF7o0W+hp92qeebNDJx
V+UAbLxR6w5Zo4WYS8nayRdWt0kiNdkIJ2rcPMYcBgRHk255PJlYwUhibxWKtdPLvt6FWE1jG5zy
E1JLbEs5mHx+K+Up8Fv7Js086NLwK05ag81xC1vC7RIn2Ml+Ix+8OM3u6so0oEZ4+mbMTTl3CajN
JtEqfDVN9Op2YmiDe0cU5r95X9h3jh/V5yAyNRyZUbB2taIKT3JoS5/GtGR3TG4KXAylFDyX6BX9
aIJS32o58aPppOjU27jOhlLubT07lk8AkHz4ty3RFIL7N4/r97WN+F1Mpynuam7MrYC/jcVyL7Ya
msm70a4dPqYxfGmdRvqt+Ep1QNnO/Cz7aO7XIW7xhTE5M3sKtj+g73D1bXHmLcf0zx+4cDBR6YDk
gZvKnMEjp5ovuq7CaH00CHeed4Pazhfhran5LST+ZPw0myZ130ulHMXwfFvuWv2IQfPRztud1VSH
fExXEv+FtxMgZm4UWnjAXObde2xbtSjSGGZQtG9xyr1T52Bcsv4e5+XfVqWuLN/CQ8OBgomUOgBV
mgOzvoTdS2OZDSHj1X5813iZoe6CyisN1xkrsq6KumO0jfts/AISRUm3CFHHK3NeqCfRNpoIvBNh
GNnmj+/sJkIX1PIKjm7m+V/bqpUOdV2tyQ4uPBIxpZjcOACeAVidjRLESUBMttVjA8rYDSjFPZig
zo5G1hsPE0z1L1Z2ambDNTWwIZiDjKfeVzuMqUqVTIT3LcLmNRkZJrXBXkNofMCJnHcy9qyBXLsa
LBjjtpB6eW3a00vx43sLqBTyw0B1wRCBy/+4uFagIxxGanlMnXgvDeq33DE/YdRxl5KBmFl5MgeK
xtdfr5dn5eOYs6KnTjpfYZ6sH0lwsKGOPd/Xt3Yvk505itD60/XhLr8s2xflbTjSBtSruUhGGvVV
jZqed3Q8yp5dr2/bAgd2Uli38sOVYvjl3BjsDdFHpn4J9k0UMRSOE0nHvnJ+6H3PY6AItZu8duoV
ScWFdi9QeJBnUD0U3bogmuehluUqUqVHrwxjytMxEWMTiFGIXRHG3pchi01zC85IfZRDqU93oMIG
MvCS/jfKIGWR7OwoD9ccGObcE6bP74VgxKSoyZBzZ72qMMLJO9w5Dmo/WG5jW560xSUy5CFnN9Jz
FVcpDU2tpR9O1EpuU/AWBUz8WFb2ou6xtNeD3E+Yy1D9IY3gP78cVEeDduvUR5rt90L3vMaaFC9z
QsH9MKTmmYR72MQDHvF/vO8Q4AFtIQPvBzY37ct3fTEt9iO5rNGI5m/dGKlUb6ghgj8ynzrPX+O3
XF4MU8xiE5Bn0GaUZ4Gad27fAHRy8EdK4Ufp8pM0VAfEVNGmasODWoXPfzE7uvnceNwQF7J1AdVX
T8kRBB665tS11VcKr5tG6gbXozd/fazFyb0RDNHQ5xxPh+7dSvrARVQrQynXq1PVTX3VPJJHDWQY
vnhQ2zrY9t2wpnNzGRkhxSLOy6LSOFko744AIvzeQZxmLB46v6c2YIvJ96U39hmIQdeLpqdxZb5c
n+1CCEHvE7aARkiGeTz7lLFRWHVl586xFaqxUSQ534xa2ruas9q6vbzemeO7oWanQQsSW+lQdDn2
svSi5f1X28jvEjV9kSvvxY4a3S0FJt9KaK7E5OU5smMhZUGMn6v7WT3ipr2ROEfeWdgxAUp3g0G8
KHGbrZzCxZEQyrEnu0KZvOnj3vF6JHRyrXaOKeU7lzeH6vqjf+Nra54BS2tJaka2hJIphcvZZ2P7
c5H1hGPdT795WXjvSGD3beNO8pPfSlHt08K4j+FkXN8tS2cDwAb41cnx4QLPiShmkshZ7R2bqIxd
vUXlvDWf6YFho9c9JCJ+uD7e0rGgYUlTWQcMjELzx/XMcCcIM132jl3RgOTR2qMIgDT6ZXlXWs1J
TZU7K9Ffrw+69BERaYaVMOENL1AUqpkKx3dAZYZInVBpkrA1xY1eLx4wYtZWmkhTpvcxJZoWE63i
SY0TOMDsQ45Y0WoEUe9ohhh7IsyIVVodx/vrU1rISsBqcfYmcSqeDPMkSB/MXmC8cDTwnd0i2S3f
8Spxtp5eDlRTJHUlXVhcQgwsAcUBkrjAUDpo36K2X3q4L9hdRjl0NLNdEtTev2DljHHl1L0ROeeL
qBtwPdExAHsyT7oqkTiZnWHe0+aU4PFYCZofclfUNbXrsXyNAt8xXP4GLFtQA8H3yhiNyg38JP7m
oyX/x+AB8noEh2CivTn6zBZb8JkFWgLYNVBn3qVIuWxVvytuoihLVpLbpfNB+wJoN2gIYuv05+/u
qry3hRjB4xxb0x6Ea2hJ8bnHZsQ+a57UdLtanTyw8t5Sf2XI18a7P99WINamRhfmSRf9kyYIzIG3
BPLa/pBt9FyDuWxQgLOSYlsqw8rFvLSJQRvS1SXAAtCdtfI0dGMqgXgYYMcGD7G0v40K/XPTGt+l
tlh5MC0dSzrI3IgclwnY+XFhvaKPtWiIveOQ+/kxy23/Vqr8cuXzLR0TnoGAKBlosgf9OEruKX5u
mqQaRjaiu5NP0DsbdUirUtb8pZYW7/1Q06/ybqcEeDjZrY6OeBIln4fGeAlKSvZd6TwMyh+K3kxp
Lx1VaiCk5ZyCuThh1WRNI3cyPVeg1I81RP9DofiN28Y5z6DrW3DpRqJXiJwtD2lUE2bz8gee0jlJ
1VGJ1B2ssp0yhE9GQt1b0BvpjHwN8b505EBqU6cFgWQBsf+4kKSoo4TYO414MWg3ZmqZnzG5Ue/7
trF/GKWmPOVZ77w4TkvJ6fpcl74hdL3pogBbY87T7nEIDNUz/MmZYnT2ZRypR4p+8aZ0UrieoaSt
HO+l7UkZhnIWwWwC83ycairxqwxT7zxVuvzcZrn5UuZtubfFsIalWMpnIHWCguI2BCc4Tf399qTx
30LEto5RW7flqRTtMOx9K61+2t4oAt51kPe2tRNEvyhzw/pMgG2tLO/CdLEtRcBAB0g92bV//B0k
DwaQnZTgYYb2UzBIt0Zv6psWQN3KQAvfEfI10NdJBYcS0+zO75IBOd9As0H3FC+Z132yqmIPc+gm
C/Kv17fM0pyAFSNNSuqNfOZsTmlN0zMRvEB5TJCLgnJyoyqjhRUGa2Z6CweDj8BsOBv8Z85vahBg
CKe76piEutS6al7nzwLXds69lic/IkBaycYKa5qISHEEK3nU0poCbkRDcrJ8usCBKeoYO43M2aiC
OLsruiLcFr3pbyKo0m5a8Fy8vrBLs2WbEnJAVKIeNtuwmYHUftr3+DKI5Jca96+54PYTnnxI7HDv
dO1X1SlWsqqlOaK1BZBTnjqz84+J5lQfo1hiH9FJfnaqUd2YHZYslth7uIyuTHBp53ApYQbJcmL9
M7sBccRu0jphk6aWFt/Y7WC7qeGVBzo16vH6Wi4ORXrKvgFMdVENrUqrNPqE172VOuGThhANNZm2
P1u+vaaws5QqorWO+tHEwuXemCURQov7oe7YJ2HQZ4g6xK7t67/sCgFVZIQ0nTvDUfatn4ntiEjb
KZUkb399ukufcSrXkfZTQoE7+jHO+Fnh5FWhSFRP8nLrV6q0sdpIu0mUsTgPqe6vfMk3xtIsPaZI
RlGdBJHPOa/j5xp92SKtpWMiMCzbdZU6eLvJw+fVQzWEPqJSmvE+QZbzpxhrVJUzfNnVl0QPuFdU
b8j3mTKkLhETSnbmxZtK7R/twc9pOI2hX29VUSqxW7aO2R+0LPBsygeOdwDyATHV07piVznD+Ksd
acBRXlBHfWcrtZFvDLRptL2qxfY3fmYR7FFDzW90p+AXvL7oC3kCKQkiq5PWK6XS6Ty/u2DiFggg
mEpeQGoSbpqk+kcZrFtf1+61Or2J9eLzH43Hi3wSSea1RcEbR5V5miAhxCvUIrRP2GcOTyro1NZt
0OB7GP0iHV2nzbxHx/DAK1wfd7a5/jsuhP6pecHnns0zAYeE455qnbSoiXPX96Wk3kQqZkauqoTx
YyEws7o+5CxX/s+Q1BzZWzjhosLxcWk7LwuMCnrLybc75SHKrfZODW11ZRcvjkK0fZOOxHNC/ThK
nYeWyGTNOtEnGe+FMJzHyinESqlocfnQlkEfjITiQtKwBFHSOWljnRxAY67a6jpEnCAHUBXcD2XU
rDwzLoeDP0r7FITvZDA1fwB0ZWoZowIuP2u8/kai4PPJUMbvmemExzbN/JXZXa7hNBx2RQj9TRI6
szWsCkwt4rSzTw4qx3dKLHRXQ2hhf30/zK5G9gO/J7VT9IHoOF1wJ2KpDaLBZ+tLBYWTRvd1MHJR
vzH1MKXfbEr7MVKsjVrGa46CS/ObKinEd1wLLjT+htzwDHwl7FNIHu6apq/cWBJvnevzm11Xb/ND
2Ib7g8WcHm8fd2Kg2r5TCt06lWOpyTtZSvR0i7R/mbmWn5h/iNp/G46UBvkqespcGbPrwiCR6jUn
dDBGUJttBiHvC/jc3nLxTVuTgFv4dNCFNcjpZPuQIKb9+i5K2kKzarsujZNktEayR7IaDIkz+O1n
4nk9bIXVd6WblHFj7qlwtGvUsIWlhcEN4IsMnC7sXIJOz7QAmRVHP6EwL/+gDtfRzAFYcg+yf1gz
J1UXZksmRSZOQeztAflxtr5SSjQra/1U+Fni/OODeC+BI+F0uTNEq+SuJMlZ/qUQeUc7JRAtCEbJ
yEAV4l9hgf8Tw340vV7s9DgKX+jvkZuN7D/9iIKu/VCqvvk09oVXfqecYdT3CX362oUW2QabVld8
gksIW3GTy8JMTzQMx9cc460zb11D3XtGUGvfr+/dhSlrKgEHdAKrzBb+OGWJH2mgtW2eVEOS7/XI
6E6tbHaWK/e5dKCN1Xmu7lflz1pCB3nlbuLNyI9/l4lMexnfBpv4QGgFKDHLvjQIh2aPGfLJ6636
qfUCL3QbOBwPtdSDqRpLJ3THdNAOJPHBcFOPKJegy1RK23aMEX0N9dsqSLxtkaTtbUDvHF07Q0L4
0fy3b+RqG0RN0bigbXWcWbzRhcOou0ZqTFJIzYsHW2Mb+1jPj7VWfskTxUMTc1BeraRqqVqFWrM1
u8LaRbWduRVFr/u+SAp30IvWReY6dptQRXTWjPt965Wq6ylJepRHD5wwtZzJtLurSJiSxo2yMXDJ
ZoOdGgSZa7T0csAXN1v635ADQ7TkHVrT26RHApmWJeBE3ktb2Bj1rtCz0LX/j7PvWK4cV7b9IkbQ
mynNtvJSydSEIZUkkAABECABEvz6t/YZnVNd0RX3jbomHVt0icyVy6h0K3NXKLj8Ie8VrFaCZ4Rw
oj4FabaFrLIMQ3UHbqOtJabJksxcXRM8kh06AKxDU1w+dTK+W8f1gbM0Os1r7uol84orm9q1sZ2/
NhC2ZCeewB0vNdYDktBnd6ztgroDcfUHEhSQoVPAlXWCk8E9ZLXvDpuUXT9wXc+tgR+1x1R29KJt
q/vF8yvqjX4zdtEzYVPRONltB4uJrSSQRRzTQhQ/wovtYzbMGQT8yaeLNKkApPzstyiq2oUkjUeh
10YMU/LRd11xpGko0VSC4TXmc44uFArjN7xn6qQLcyPgavwddfD3g+YimyqSxyNoydP2YcF3+BnJ
0FQmTRTCf6f8KJGOcYI+SJQTilyZWviHbr4YKkRa0fuug0dCP47+jWkD+hYtg24iUfC9bzx74CRj
4L0VdFeQuHtU4RRcwfZKnXPwVkjFhNR7oNxtlcw8qkzrhw0EhHf4uh7BJsfLIExoS1+E7ePAB3sG
yeRzW4dPUzhvv47G3+vU5GjO+4szB1ryXY4dTull49Q4N68PZtFPcWfdCUkXmKkF9/HtqGyqV7El
b0KOY025enFQ4jUk5++01W8FmFr7ZCYgWAUia/69lvzhtE3gmwKHReD8l3iO32oJTtYxDl1xBB21
kxU1I/mBbcz8N7+v31r3S9GAkeIFksH2Dn3Zb/0lUqQ08Qow7SFUVm6Xxw4OroHP9MvgKCl2Pk0M
r2VHo7/tuf9wHAHMSLEQvGBT/wAVUgpD2DB3+RFMx2SvBSjL26RXVG2a3f+fbyZoArjWy7Ad4L//
ezMTHemuH7zsOCMPoaFj1z7AP0/+3/Z3/6m///0rv5V/IEEhFq1okLouaHdiZmhcIAlFRHwm1g+6
+abOwVz+S93/w20EnepiT3ARRWPX/L/X1sIfwM4Ty482Skwd9iAR8ykeHvMx+VsGw59+CiQVuKdh
KwpJ5W8/pQiF1yIa+6NlPizaNJ/wCckwfSlaLh/+/ZH94SyFEaWP7QsypRHs8Fs3ncZOhgVJ0qNa
5YoE3zSuE9d11UbIlelRkWAXXk8Qc/5lKfqHoSEGdggPa5hqgP73W5PGsmBcF0xBx8SoucpyyDnK
yYPRVTEC67LAyv+y0PrDD+KWppBQoWeAr8ylEPxXV6jIDPvaFYEIchSjrBe6dN+pSjIcOp1MdO0h
fvovOvo/PEf8JDaIoEQg9/T3HttyFSUAJ7yjme12RpIcrKCgAikp1u5/GSz/8BgvY4oP3wX4Kfxj
raS7hPYdeGlHFiT0CgdocmNQ02sEaQe1ZwpRu9hbDjBrovW/v0B/uEh8DVGKNdPFQef374JQ266R
C/Ljtpn5Nk75r2Elwy1YCtnr/8cvAYv4z8ByoUD87xNcheUiLPDdDzqTJ9jttQ+JWhExmXR/+9j/
8LJcMGC0mGgyw3/4mdo5KFp/KbJjsDmCaNfJUFN1uZ4+lrBoYQ3gQ7P9lwLzh5MIAQH4sC+ukP/U
3Anfdk4CLDyaLe92YZfnb0U60r9Ya/7pcWVA7UAOhf/QP/zXXIacsXVi7ZFYSWg5YLEFZ812kY/Z
1oGq/u+P7E/XBEAFbE1I1PB2/NYqm8nmWwed/RGMeg/mZL09webKHf79V/70tP77V377tGcYjFjk
a+JAaBNoSUNKBllK6K0NXFJU8DzboP9bCOkf7iOiP8BdgXtMAYfS3+pX28cI3SYabWPKtlctoGsp
bQuKeWHp+v7v1wfzjT+0D3BIhhEWlqx/MLns/T4Fjolymc4irpKpQLQqjZYFdCMypVkFbug67Scn
b3zRB2cjFLzQxBK2FTzF1mqOBngIQW+184Pxs9Xpw5gl+6Dr23LJTF8tPUKUlpF11UrJK0/JCQER
D2yc11qzgCPCatnuwb6/lgkXt9aPRKMX+t3aTtTwuHwPOftMGOeHJbFfwcRUCzkFFxS0+cheOY2x
Fw5xdKeB1MIXE7z2qVp7K9OywB8TVClEPzPWxm1RQTLS7zJp9Y/YdeRnxpzMq3amdj+M44CYA1Ps
CYL5dA0MVuwjkBjqlQCp0yoP78JIR2cVKhgKmuLZ6SGEX1IfVJPE5q3IDKR6LpZNv7qH3AeH1mN8
ZKVOFohJIEycf2pYvh983fnHRYzzS4DVE/SHTBZxPffC3NjJbKfW9/ydY4mt1EVKMZNQ3/acJLWe
nd77fa9KnYv81fhj/gOfOsdEZpAExpL2cTLSQtxD+307u/cwmL8k4Ja96myTp8MrdaLfT8h8u/N0
Kt7DhbGp/A8RI2YXoeGEWtfOYfo+RDyCaAoaykpDE3Lq7MT2jAm6p+vC7zjGmxJ9r7/urTTzrlgW
d9xIQt9pMG97A8euZqRQq8FppTjOLnYgixs4+rkz6K9ItcC3W6UDBE0OCj3QjH3dN1G3rA16oL4Z
AjssJTLVeFG7vCfnDPqJ63mR/C0ioTqYNSQHpye4x2kC8WmAKQAP8m0SAmnmii/FVTx20yOY8fzo
59An+W0W/8zhUlLD6wWIfY4F3zJw7xpjUVLOmHKa0S/ahk9Svra6Hw+plOszmdvhuEJLseulSu/s
qgBMb1Pgbmk7BZVYMv8587zpQUibPa7K3Xutkfs1GVSdT/DQB27vY10iXlw4zVdR53nnnG3kZkav
VOmk45XHbFfSfBaV7zIDvUefwv4miT+nNLIIxWah+BiYjPcxlKMj9GvcJoguxLfRqDyiS6MFpudt
HlizMs4oLnVrv9oOirEoauUTXPzB6Vk8EJgunOxPTNPsDv+fOKsth9oWWRsgtA/WLs+eTzJbMiwH
TrkMdRVMa1r7mbE1ZaGNG4wA2ePWjcBF25gdexgMA4sAbbgWfINxWeTSnz3gk+tN++4mDu1F6TeZ
23WSM8pXxn5i+rr3xiw7rcFSnJNtpfc48drv1BfZu1C6X5AfB++IHoPOjsS++EZ5jB/HrXc7bjtb
T6l9W9slv0pmaa51xOBGBSleFSCN9WmDCKiOqcCkA8ENBMEQUUJqehuGxpbrJPSNwHF8ZToBxU2L
ZfIgNnkM5yytg6kTCPmV+Ye0hKkqJev6RDHUYnTU/TWW7XOdQKL+FiwtO3g9R35AZNUupTkAEnyO
N9CJ3SF4MXln3cKvbTL7ZaJ9oA7eiijfAl1Mk6GJqVYRwzez7SBAMl4y//JynPUYr9rjGKphl6lZ
HLHmGb4QO8xlGbuMv4mNozb4UP3ZCcFw1QYFTVLGvm3RPLcpUkWhm6twbVmtHJujcqPmg0hH96kS
UYlAg3TPCJ5UucFEC24mHM0N7M+e+RJ2927apn3ujXO1rjTZQ3vYX6180jCuJxeQx3Ps1EK7Bxve
cKinKHIPQTeg/E5Bvt6PkMEhCbr3bggZIO3K4gkMllCuUN9FoedM07uAfJFoIgmwwbSFA//Qs61s
ZYGiBHrPSdqB4okUl7XZQPXjov1hH5rAx3XMSJSgvlQXgVKP1NCLtBd6yUQfwMKfnsD1jvyamBFv
KlIu87MLBlygbzrU/vAbJs3BJ+YtfGIBUC1dZpwmX/HgyVuI69iJ+8ZWTipx0h242gFNhheLNJPP
BTjYqSWxrdg0AgyJ1Dz5CItYAEvG69Z9LDC/v8YsNw8lFjnx95CYpfK3sDiI1VcPEn9MzTsZXjum
w24vmKHpTvV0axKUhMvRtSxhhbom9sJz4oeXcnI74AuG7ZWNi3O4FssvLJiR6Tt1CL1O5r7Rm8tu
oRSTySWkItylpN3Syo1hWwdg6l6TQff1AvoLQ5BDmk8lDi3sGbPMHoxZwKfHTA78SavkXduW/lpt
lmJcCJERu9jXwufyeuTe8MySHjKJMDPPHk2QNByoXt1QkSyvovDFybbQjxe9/qltuu6nKN1qUM9n
+DKmtkbEjbfzJXDgOeZHF7nPIu5N2fepKTvRQe+b6HvoXU0d5DiggxaWAVJ33mGECymSFhdooXW+
les63qCf3S8mUwCGih+Cm5+cuE8T4Zhtvf4IFgAi/BZZvPvLeLN6XloJC6lvYv2jKdhbKP1vHvp8
zxzIfkkqXbVCLN5sNPq5OpjIlrK18syVaa/HHk9ahqG8iX1Pd+U6bnNc+/NF5MfdYbTJrwnsiUq0
0XCNQb6ruJ3hI0xHc+giFZzybv1I6faqYtoMwMvuHbSIFy3+mwv5gu1v4e9l6CRyjFHzWQuVbTPx
zp41SYJSSgBVgULSk8NB8stfYfe2Dluwi4eR0nJZQXiDQLwRiuldOtMISGKqDywQXW0naBdBnPNg
uoNVKZR+tonC7Dsi6BMSy0/Ek36ljV1RwEBYz9B31S3y3BBpfz+n7VSGwH7HeEqfcNa4QzG3rIF6
7lgMciLQENK9nKMTj7KuKCkJvzg6jqfcxcvVJDpWpdjGX1EoKAVAZXkM/AHOCGgPSZ50tZPpWHVQ
btdmRWh969xD4kXLFeskvnI7lpOafmY+VJW+j86TdKGGIGMcqy3ZdJ0uILzDGukjggK0cgkZq2Ly
AcRH5kbFqygxwDwtuXnEtyz3nhmul0DT/VgIWaVeqB9TPrtDl+bbgCv2uxojbPdqEv2QATqvpiWE
LUFscOthMVZi3cKuNPFJDWtlgmMwb4/h0uqaielFIzihh7T7kCCTEBkx/vDQeoO+8zKTPSAXEG3T
pAgA48nuXLTyVz1374NOL/SzdsZuPw0rjIRhibccx4lCSzVL0CaEpxqoPu+Bn2PjrbcqXLV6IcDd
d5aQX24q/NKg5YPv3/I+mjApWS51OW0hgn7bJN4DV+THjCxvHtwkdmqBoxw04rbaIJ6rVh6IRiI3
8Yivkh6l8GTlI1yoRuDnVC2QMtSsE1fS6Bu+9UBxEZe868l8ZnqQ6CozdcWG0AOgPC1VywN5labI
+ehVCMuqYFF3wOPGXbeG606F0pXQcRev7Tjl51hF0a5oxdSQlWzVlAiFuLZwEiW2BVd66tpzoGbv
GhmGaZkWJj9gHdM3/hrfAQZHMAKeRkUiOHhjtWC+w2S7KYQNbrH+uEuWyD0VoEWUgZFBE7QGNpR5
ceuNHiuxkmkEDs5XzIQK+3zIYNHhpbvNuPk8rPkEzwbJHl2fDbWJIq8EThbUcVsspY8sWWBD3keU
LoiTIq+B9vadhuVEp6Yfli3eblgpGEU02LHJBUG55pI9iRkFZMB265mlaEeIsP7VwjpSejBYLU0H
x2qdxDhH4TB3RlJlCLvNOEWYLBwEMu2HSJNb41PczxZrrw0qD2Rdltk4wGiBxq4hWMXXNGz7g510
cuv4JBrPn7dvNRYL7gXBCYCOLiPdV86XqC7CS9dI9LAzM8VYxtp7DdTqimv4IXmBjncoq+sjPA7y
qoOFfy3j7UR1+wkXI4JRSNlzB7j5inihekkB+Jck3dbbLUX3kHsRrA9ArmLbUc7+1PChf0feb349
zul9qxFa11rqw/gG77w3d7AYmNku9JE6CM36pcvkHyjo/TkryEsnkmfP5c8Iusx3Q798IZ5VHOYo
09XatUM1ZvNtmA7zjm1TXy44xSs14IFlQoTQHWgGcX87lOmKek9pdu6VMOcYO7NQQ70yeKNtZJu7
apyzh7gXBPsi+gGPFXVGqDHWlBkTj6Oci6P15uWpTyf42cDNpUQIxHj2CwLTCMuSw8asfO3GsZmx
/cGrlV0nmk1PaTJdrTJq0cy4R0/zsUFGAtclG7vlcZlDdgQZfK6LlZ8Hpm9okn7FnfdjjN2DBCUD
VZvVoNtgJkbcn/iOhsjUVKj1IFn/kPJwP8A3A0Qglt2odgkg9zc/sQ5FWxMOCoVvYDX0vqaSAx+r
uNAr+J/zPZjmIBkJWFfESMohKvUrD+oJVcZ6eaA2uML8TnYFyKkV2tKxyrY8Pxn4Q+IEuYhGMvuD
a/D+sUq8TVn4qjzvlIbiLqXjLi203wSE9tUaeghfLOzQyGz9Ivk01NEqLvPU/QYEYJeIIb6JZ9TU
LseYIEMYXvTZ95CP6dvQxRHk7+SOAXOoOKxgzpltPdhiQw0UpZhe483NDLvfKMAthSBJtvwmgykK
oBfOcnURKSADbEEpkW3xw8vz10TnFCG0KJX5QA4w7PuxhfNSYeK8zXz6EngjxairSQ0fFGga/MA9
LphLD9syLKeOzNtOb0u2k85Gt8LDV4AE9em8GXgMTgkNP8ZeTofR2bTKU+1DFJHLH8yZ7Grou1O+
JPGjVfAYcFhjV57hcjeC7HOOI/lz4zFCdJhCWm40nGU3pZg1W4QQWNzjwf81Cs53MEd4hI4/arYN
+csqnxO8GfJAM2WnnXNpdue5eDoE4bgfdXsjtfqO3HArEj8FZzV5FhmRX1sQaaDbwD+SEZ5NZRfA
xSIYQl0XS15pHMblbLo7o8P4ZcWwj1DJLR3OF3OnWsd23E3Cq7WOszqEFwkP1AL6H8yGYPDzYbQl
zYjmtYY/LKs86GnLEWLKkoG1XwEUX2p89gZUQbxvYYxeBvPgY644OcN+aAX9I3/qbfSTi/xyas2/
MpI8pDS+Rubg3kjO5pLBpmPuzHwa23EXjRvZKx7pe29J2Q+Mse+O5NgEt0NW2lw9ZRTFt4gGsR9N
T0uYAa37ojXDDnIslJo0wtw09eiKscLZ++Nqrw3Bahr1mZZ67k9riurhEXmFZcTwn3+A1Pzco4X2
4GPar9l1vgxv2DY9OhmYivQmLlc1PMxrkDZbYoLbXOkWlM8UrbYuIg6/n3TRFV/phuKbTOF10sPs
ZaQdx3507J87QfwdFJP+zZrFZ7mt6cPCkoovPk6XKNH4CCf8CwDt05Zny47HGJ+2Nkl2aeeGhuY5
r7GUejZIOdyTMEMG6eifAp7QVxik7gdjT5Bj3Y1oTR8Wv70nKKj4hrzbDmB226XRfo2QW7JxATnc
wva+ju6LSbsa0P6LS5zfzFF6ikF4aAm9Cq15y+V2z5chOXZEwOlFjn4dD9u9hbisCv3lM8qZqh0Z
7gklyRXuVwLTjU3VONbiCsvotfJHp2oGq5QfLkGHsIbg/RjwcpGhjgGoEENUwoDFXRVKwRJGuQQ4
rkY+AO/yhwAcAFgHIcIyX1kwVMvqAFqQFh513oOgYYALY6+O+stOCQzZgFCRLzIXj5nN8rKg3foE
/K6vRC9/wLBnKkcQyOETw2UzwOikKyWss+q4o4aWamPfMqbeDi44N4UcJZR6+guqPdgO5OsvgrXd
NZyp5oYU/UWu3cfI4cFmB0WDHzLSf4ih7Y4LFkN7qRbZtDa9VWAi7dQ83oWSTiWfeAJIHJvvMZwG
ZAdhrihEeIf0QnFFJx9xXIh/KQuFnlZAcFtRl77QmQYlyKiqXNsEdsXoSZFfd8zpcARvrUDF7ExZ
zNGZzikrfU2vkLeg4duUFw1wlrwm08VYqpBttRX5F6yZ3joQ4LEWt40aUnQ2QYSA0EGeJoCeys9R
H1MQP7eou4IYG+i9D03tGm63nvIM3MS6R91vx9xQv0oC9jkWE6aSzhNz2Yf5UBMEINYZmaK96BNS
ygRpjlMAfHOY1I+kXd7gAfky4NHABxL2Ybyj/kNCtgXrjjiGpDWQwEr4/FDAq2qDm1GNNh8SDi/4
yClhnzAhL+qltzCGmtTQ9Cp/G0IkpuFdfDSQO1QsWJCrt8xfMNRp4aNGyQ12LL9CgAPAy3pZMoOl
qsvu+AqTIcSkvgRi+AgG5Jki2hi/i0dVpyMJGtf5eAQbjh2MAPCVKuDbpWwD04j1Kwn6L68NHjF6
X06kGM5q7RZ8Rh7e/3TZ1EmS8clcTNy1zlI0zXQoKXywThv8vCvcjmEXhAO6g3H6ghXPmyOSHtJ4
wl9EY+8ucPZT5gKxQ2S7tehEwLvgwS1apAkwJ/2E4diFOZxtNzCcf9+cUTfZHLwEaF4UEjUrmYB9
gz3k0kR6WWGVFb0OzEHOKOc6tsG0y9fZK9dt+eJrcdAShjjdNGKhAWLXed0UhuKgPwxTj7DqNF7s
FXz57jFpd0W1ZYxkZbCu5A6g09a0lCY1addfg42nGs0zqXmG22gR0dC1hl1HxXwzUv7hMJSgZfQO
cFaDrQ96js80cy/5FN/5obxWnoNcLX2aCom3DJNHOQ1tfgNEAbQvj/PnhPPkikYoADwIbhlvg3Og
zSM86Yb7QRQZsP7O22cq7/H9YUhPsKosCZz+mhGpYBjSvXtBMUKxpfgYNKDlCpj1WvEheXQ+9PF0
9l87tmLOzr2gVOF4D29ZgOFd1JcZbmiNW3kwIPofBZAr4Cd01yscJzLk8b1UlldZqgHBZuvegytL
MyFyETadbIIx3iUsWs5ZJXU8NAGMhap5Bj2wGNbgOCJw77Ct/k0UWCwhgvDVJdkvbB/vWgQi1EqP
OXDJwb9LPGXgSDUGJVPgQqW9VV+QcMMAX1t6gBmpvrIADqpYB/GDZxBHH8kcrmHQe6I/ZNFHAleR
PbBsv+Fy+wA9Y70AJ64tDQKpKl945BZXFEFPP9CbLQgJdMvzcFxoKGG6xzBUuJQAx2Ysb/CVrCOQ
sDHfzdgX/Jz7+CuHGQzr+/zBzVaccg5TLoR0cf6YAB79MFn+OYLiW0uyBKepUBmaHAKDjHiC63o6
/hRoDk0AawnPzB1i6sZnnFPmdYGJWi02EdSEhg/s8rM6yyVmKEdQQy6lv03ugqV7zxnM2lFH/OQq
bhfVTGjIAVFRmKVVcDFLAEe2CWyOoBvAc1R14Y0TgvAWClwPuaw7EPLWN8HdBt6iZ4PS72aGnQNA
REVhtWV4r14QlHPN+v+4gM0Hjv1t08EkptRYDpbbEM578IC+54I/YurFqz/5JzSFfYmkxKHqQxDq
wOxAtWrHwxKFX13EkFur8ofeXw9b1NoDXtr1qKIB6g7ffk9xjpVQkqw/dWJxWETJNWcORCW+eYCH
qbgBj1bvNtzgus1A3oJGN8TYZ1MYeWx4kvP6Ghmx7WA6F8LfSm4VTiNQ7dulqPK4e6aIMsA7u0W2
BN75Gk5y21F7mbSwxgl3UgN2LA3kQbXuZ3P2iK/LdBI/J2EXwB9+9EDwZK4uOqN7CUceQMwLVm8r
cHHHliuBhNvjEvjhC9N5j46hgKlmD/fZA3YofhV4EHJL3yvDSOQ43CVAagy/1UWZUEUjz1/TDNhP
GqO1AB80qgoGB54cFv3XWB8VpVrY8CtJZhhiQeO3Ux3cTzcN6hvVs0b3zwcQD+Gkkmz2XfXd2oQj
XiPPj9PGZABvOWw/Abc/rLG7BfgAuzyVyN1iifwgswDDpw2m+z7hL1FO3+AWKI9LZHSFh3Y/Fu0r
odidA8NXumEDcLnCm92Odb3AmnASp3jDGqXPpSrVRTxufUB+RTF9DjiY9jylmHL7BLcD8opfCIi9
cAoXENqm5R5E6S/GO9MEEGzfpS5fqg2dy87j4qwRm/XdI2sCB8CA8T7hwa9U9kGtMjPugtnH8oCq
dxszB0QlFSXmvfEoL8w757fTTo2C1Y6l2GBFhfm5GHQN2pq+4VzCZprnMWB8cXaOfk1+8jHmfK26
FInFdMFQIIunTmTbkW1AhhBT1+3hFoyS2UW26dMchjre90L9T3jHqadhxQ7HJAnANyh8EGxcuIOe
Zxzp8WD2RW7ZfgwjWvEsk5Xkc/+YM/QA6PajHfHEjwIWhLGm32Lwsz2bt/DBKriurjAdPMJ99rJ5
UA9DAiZs38Lz1voInHYAvm/YprEbhozqXkQY4FvtPw3hCvQXnAssNl1yCEYCK7lZJHUQo/ZnCqrl
uKhBBYU9WKswUCPFrll8bGSdjyvZsCDlQa/2oADMDQ7e/ohw5htXXEaJAX8Ky+Gh6vzs59JtunFG
Z00W4zMgYhkrORsg20Mq7mfRbY0rUnjpYDC8jQK53RiC1qKT6EY8D58Li/unwisiTPcq2U8ArE4W
08odmwCnhqYIz74RYiuTiX96dHoF82rBC19oAOjidur5rxbYuweWfT3E9Ikk42cH78TSZdR7A5Th
dqn05+u0k+ltN5N2B9T4I+fpTe+pmzy28d6qYK77OGi/u67l56hDgeZQJl7JGbanVsXTzeSBwyVD
+tRv9B6nrQFxF0Bbh1y0yCWnkQm7a/OCAJdByMUmh/k64Nw/i2EjB5p4ee3pAd6mKfnEsY7sWbt6
JSD9A5t8W7aYy0sYan7gZkr44alHgtcMZx+Q021t76BYbtxi/QuZ68mT4ASD8CvreYkyAJvydenF
p1gCWy0R++jG+XVky/UKKgVka3Y7hZRj34jdEwXbBqg75XVYzDmorq5Zc86rVPkvcJFHKuK8vo2e
vIet8ZfsO6zctvl5TNYZbGgUxjjmHOAXEO4ZEN3ag1ft2/68IqsCiDlCg+HQJ8fywtcEJSALnjro
QOC72mr60rMLIEIz5HZuC/TeVTBaUnYM9Fbg6TuzxcFuiemASUo8B3otYB4CJm7EpptNzz+2jrTg
l0H9jq0JO4DPcDfyYYG7anxkc2xgoziPtZfK8ZksMLsWCsM9ClfRFFtwt8LDEfbysGMe51zsCNIw
ahcA0wUl+8NIWLq6TGS7MZZt46ejaea+I/WWtL9GH96iqW77nQkCkAZ4WNSg1UXHfh4XiBEdwPwe
3+FIYQQppMDfp+W9KfzHgtutHIP0YI3z6r5TSwWjSmjqCP0MsGjQXL60TvIdhfdm1YbtdADvGZ+7
RCrLuLXPLUSrJ+FZd0VFsQ885P+kZJKNWhP47XHgzuiUJN5YfKlYIPTFdB+Yyyg1dr+WUItdkdpb
FOHT2JkX5MIYQNb5dAXSroRJNSLBPTWle59OrKZT0tZw5IKxpwd13gwSdxagK4yRN/0sJL03PgIJ
IxipNhOnWWURRL2DBbQCwByFV17qnrcsNvcj4DU0loBZDAJYik7AtJVmZQoVxbHDtrtCZUMu1LSo
U2EcFuYYKsNefQyjNKWPqMHKj4DOg+dNaz259QS/TGTS+Gg2HHZVtxmy9GAEvYp6Tje/MYDKKzmO
aihBx89BoPAxmhbhK1IdwSzv0XyGi6XnLcSZEQVfqGUpDixAskCvu8rrMZB7vP8B+zfy2QkoGTFu
EbjJtH8L3vsDmwqUReiCkBgC+8LfGdEk3mhihMuONNrQF6u2iGIsBgWNykIyBDv2hbcOf+Ev/olO
BbV6CFUwgkH/EeIbxxIphQrcvnBcyS+RtklWy6AV74uATur//GOQj+IRxZfsQ7gQ/Mbd6pFalM5u
ao8xm4ZTOCk04aTv7kAFj/7yU+GF8vy/YpGLiBKjHvhvoH8Hv5EWwb3u9abHFqw+dFM18Z131tHg
dOm2NusBqNIkqBOsGWgFt9m8hUcpoO1yxNb8g8HeEyiJLL42D7ZIzBF6Jwu6mgoAi2JNx4Ku2/GL
Ghi5cAb/JyjyWfz1F/rZhQP8+zXgVl1IwpdEst8zf1XHZrcNEYx44bITNbQt/h9nZ7IbOZJt2y8i
QNKM3dR7d7mrl1IREyJCGUnS2NPYf/1dzMFDhUsIId+gCpWoQlHOxuzYOXuvrf9xlWj/GXJl3oTs
eK+FX9EUrQSKiFWk54w2O38UEgI/Degp8aZ9Jaj/+MYw4zBRaS5xvPAHrgT1aRDpDK1reMRwwBzN
zKNNNbkzB0Kq99c/34GP6juuhSMPXAVKXmjjvytPk0jYUxPXxpF0Op+OT4AZRqhpk9dRvFWjwPFA
+3z754t+/IELfAeTEaJlBPXXoTB5Bk3CJ+nrmFQiO1Be6V3fmmITZcr4z5ZKNMr24qUEhMEFr+4l
zYacOoCVJEz7lgG4DYVEBvoLgav1QQ0qfOxwgKSJq5WIJ6907S1n14QpRnxiTFY/yN71CuyHTeqv
qn5M3HvRzv74PGauyfk7zmS6LioRMMsVZnnf5Eb8TU2pdWmN1igvTRm5X/EXPtzy5Q/EokjqCtSA
Dy869BUcc6YZn1x0B0zcY6QtA43FfYMI7vk/Pl6uJXBJgOfzmH3Kq0UoyrLY7hCnADli11pZ4PKy
jce2rlbw1u1p8+fLLevMb9/wcjkP8SgKbYI9rvPqEjtjosEnc8oqStq+yfxdahjjM9nHGXDxUe7s
Np+/23ZVfvFy/ZvEd31peIe4uSwSdDFK/f71GE2fl54ZZ6faiBR7Gscbt8zfoljrQzwV0dkco/4m
T9FWacP5qU1Gz3/+8R+2NH48SYHQiUyS87DB/P4XuH3GMZrIw5OW1Dh2l5yo2IO9LSN9lJExfrHo
f3av0VZztznFYXK8ssEk1tCKolPpCbHM+C2f6RiOaV2uxGz1K14yBKaB6e44On/F9fnsBXbgQmBM
FGzi/5pF/8fkMPQNxWncqpOujHmDhwN5naFsHrVb7/58Tz+9FG4YYmxpvmA9/f2eDgZLl9156tSF
E604uKbLD6L9aOFm+vOlPiy/PD4sSv/vUlceFUNaXWXGvqJfE/8UbUfT3a/nbZbW88ZtWkg7ffVV
KOlnaxVa64C4Ap9X9tqfUorerdPZIFa7L7ptBZZhi0g+/q/K9eWXycXnI+AsfCDbqGAI28ycFMEs
vQk9z2WzZGMNOCrFzWnqOZN8sQh/di/ZTxxnEeWbpr389//zhrTkQaDoi3k3DVVume40W2yoKMAz
ZkggM4bVPJn/2dLOz4TbwYe3FEEfUKuJo4ntdfj+MrctD21dVOfR+TLz+LOvHOQpDShefIzXV+sM
0zr4ijWPzGqr6SJB9azKYI5vEyfQ27D2v/J5f3o9Pm8aJIQs83r+fisdxABloAsUFWlf3OjAji+2
TB7J68USPTOD+fNX8NmqgrkH2XEQgAe6dhNZqfZbt2XDoPedrBjzBiQhIKI15wztNhkpK9L+UDsg
e/7i+/vsW2AxwzTCvaVGuFo+U1GS3NMn2amNK0yg5AoCxAfx3+jtn3/iZy8nJw4ipBGm+8SE/X5H
Q9DKiFfT7BT1dbluyuq70Td89q3VHltn8NZDaX/hh1ke0vXmhFUR6zoFOtaKq0uSatBkU9BkJ+0a
6QNukXptxzkC977NdmXfz3sRGQKhW5fsyDH54uqf3dkA3iPVFNCgD6SOMuQIMEVWesKyEBHQXalt
l6VflXefLNVU77hKbGhvLuXy77dVRNLOnZgb6cqQkf7SXwyyYPhuF/Sr//wEP7mdOPNJgWRuxRWv
3WBJXFg+Ogx1mpKpPqCzxmnuZPZGm6bcZDMZTLytN9XQk1fcGPMXV/8XNHr1NHG4Ck8uX4j34U0d
u1oT9ptw+TiJLeLr5+EbfXdUZ6keaVLbdHVPQRJZ8SHO1DQdbUOX/zB/zDpNLMXIICXu+rrfGLln
W6shMoYYoUaunzKk768VGpe/UVjGYh+CsMJo7RcAM2ReCYKqDe2llwb1oLdxXHt6VWSD/2R8K77l
Zj29D662w1WFZNmAPVSVXxgqP1keOGPiqPTQb5jiusYJZNM11JnJSbGdfbNylzGP5K1CLeW2+PRt
tab8io+yRBD954f+yUIIMAeqDb7FwP6QhRwi8ipC2SenMu45pWTYZJ9IcSNbzXZCIe4Dux3l5s/X
/OTLsVnrIYksyy/q+9/f6azsnR6WdnJyOrdzd6Gh5vRsC5Rb/x8/DjseRxb84SAxrhY/KKyBmdiz
OtEjo5HdjtPatJv8qGVFI8sa/2M2MD5KIlTZTxbKE5AJ6+p6dPqIsxS1OmX1WD83Qz+Qy0b4C7o/
+d+rD2py3JvLbVxKkN/v4TTOsjeijg2TqmAjMtlvUMpTj0sDthUxcV9c77N1iIUW5iPQGeA2V+uQ
GTVuGjhOcrLNWb76Q6L/btVAiwvftf4CSvTZqWOp22jy8C/k1Fc/bkANbphmktK9S6J4Y7SzdwwD
r/sWBd5im1Oh+0BQmYl/YO6nCrVdOvxEn2J/4Vb/7NRL22TxCC5Me0y6v99l6GzQJVozPQEUMbu1
KuEWs7UZN1Fh19/MoGhvtLIGb2s6U/IMw2V8aLIhRc/E53pnDfCaEM4hi1VB7H2RvfDJl8uhjKht
Fu3FdHr1t1VdkYy2nKMTxhx7pSPb2nbMvInMIikpaZv4i6/2kw0e2ylHa7TCHBmuGw1tZQghFnuh
qXwGalFnt80NcqQC7Rs5Qq8h3aJoG/Edu1+8e59decliFHQg+Iivrxwjva9JL4tOqZ0Q6eAi2gqO
ZVN61tpvY9rrsELcfUOc7PjFpvTJwixcE+Kvz7/ztV3dYwkA1GsrLzohYC3OdSnHZ1Rv7YaM82nn
BPWAo85iTibs8Yu7/cn3JgCBcgwFfejT6Pz9zSOjLBo144GT0ZtqFzWBs/W1JXe1lxhfXApbNP9n
V1svfVtwS8g+Oc9cQwuMGLZIoZPoZJBROm69yBz/YkjnrBdu8CMTIxT/yVAd0rYat24dJ+cZUOEl
EthVOV217Fsq3zGdE+cEWPmWpsE/5Ah09YosugndqIX8NG6pWOpa+/dRIKeTSxLXvvIb68CuFqxE
zAs7a8/A1gF/fO0NoA2QxhfjqqlJlss8rxJou0qmHa0qkLuAtTv0pPu1+D+EOFisGe+6jOu3Mu31
RGAY3ho3roOjEUzzyRrj8Y1Sjmmi27eHFB4xEBuLLSejP3Tr2xX+B+37+Fgcp7bB+nSuPJo5iTYE
XQ0T0a3ZJOY12hyMH0Fg3SRc/CDdKd50Lk7Og0ToA0BGdEhOp3wjMEEyXYdzU1jwEbIkV1v6Xgyj
/GHuzhpZ6KM9Gk+ymJyNy1d0F00zQhe2Y/1KT41uKHKu+cHEC7TqE1GyvvOElsPlvJJ9Z2/phf+F
tDw9zZ6HsqCqiexiy2Pn5n+0o2swoqYPBDm9i+fe7GWE556GPCDm4MU1mndQW91xNiq0n9iPdrkf
VgzCZnUfmznmNlTUFF21WMFo9NZT40EBkoQall7qrtNh8ReNi8IlT3W9K7kT3HMV3RgF4aDrOs2q
7dgs/Kykc8R2mIfiq+jtf9/Lq/d2kUAsQClYYx8WhipNSSzDBXhyBqN+QnVpMStumOeig0svo0tq
Hjwv+TR0mf0oeizHSEhwk8xFlu+LKBVLWmazZ7ZEZVna0QnLFo5S4fXZvrDsCcGUWe/ssUSMi4ps
W8Ga2wbDPF1UoMS2bFMSENPWqGz61xPqZ5NK8yjJEsSB3Pi/xjYTuyIlXFIYeXjohqGK0FSUsAmq
CQxPr8r7oIVSz88TjKnVcM5Tx8YCXnm3JV6ES2q0DHrT2vBOPJPqAd4Ptu5C2ueyoImN5Osvu0A/
zHw17lcx2j/EmNWsT37kkJTFZPfkOl0vKOfjZhuiyFw3hW37SD5ia90TC7APylne4ulId7XppXfD
mBQ/JmAVWw2l+8GTWX03p03/ogcTTXkWLuywoWJizd3HdCBtPNUahaKli/kelX6406bqtrMNugnV
gKXWf64eP9kNaJBBq8B9CEjsuqiLnS4JbMNOTm2doUfooyreD4OLdLrQ5lMisUMUhuf993M0zZ4l
CIK+vvPheGsRqee0sROfSLDH7WCQqkgYZGyNX/VbPp7CKFYDAo7oFDCxud7WfRQ9+Jd4IVtdORh6
bPkswgTCPZh50505iZGHvKsqHe4H6SR//8eby4+jnYVUiLrS+pCytDQRXLsPg6M3JPa5Eso8OeQj
HqzWrjdI6sy7yZ/6/1qmc1F6aYLxgsNh93qXTQoxh3IAQ5KXcXOvSUi4nyn/1rkSeIEsN/yicvpw
i5frcWbn3CMZmZjL3vs/fTRrzgz8bVFwJKQ1SdeoZ737oabSXBOfl3HetDCG+jpJZpRNKLjHlhDg
L96nz/4GHrAFEsWDjHvd7XXGTgfO0FHHuCl5uYkcVh6ZzdvcSy1cE1V9SxMzh4Qhis1AHfIF3ubD
R+SZlPKcwZjY/tu++P0WxIkfND7zvaMy8vEJwfLMlos+fp87bv8sOB8dCYj7aor0oWTlqoig/43W
o59xXWdYMUPrYEGzREOTPPddN951uJ6eRGpXd6KBWPfnt/lDEbVcj+IYNgvEUaZkv/9K6Re2qErw
WbAPngo8HN+HmSmCDQLm+OcryesKarkSzctlfQCmc12iZnHVEPvIK0zuo9inCNVo4duyNrZ/vs7H
Uo0LkeNF7A6gEX7X1U9ycR1NfQb2ofA7+h5IyRGa5WmD2rydB6IxJVFjRBBXsl4Jjfwx7wwslWaU
qO+GaNm+C08kL8ghq3mfEU8wnZLagzuHLjLFbO/VCntWlf3689+9/Fm/7dSeuYTu+dhVuEXgPX9/
EkmQOH0z5f6R0xOAhXpR3I25idKkbL/YHz69FPsDR3DGlfJ6NWnLunIqXn3EeZF8ycwOybnW/XkI
5V9//lH/4mqvfhVLiMUZnKiOj8B+s0gHu7Iy/9hyYsLhuNgNuynaWsZEFq9FzjM7rCAX16xODfaa
Q+m71cFenhApr1+lV37yw9kT6dNzQPN4Q5Yl53+WNeILRT4yID2SxDrdTLUxH1DRO+uRUOUvVq9P
X8OFss+kyl6yL66eZy0zi7J2hKPpFJgQSjk1v5Ym2g+b8MhzVJb9G3rAaULGqed3gJq4cLGNZc91
1hn5isgM/SBkMkYAohcxWhEmGF66JAlOyHqGpyk3v6KlffKJesxqTUpe2lzgxH6/PSYBJLXBPPfY
iNCEj1nGj7NVfHWVf9PZPrwTjg+kjGhNxmjLU/qfp5DzwIkjdODoNVVwi4Hejld6grN8EykislcD
xfjZbVBoTVE4bQDnVydGuPxJkBLa73NRpnflhEVtFfJzevAmzZeZJR83H4KlodORgknPChnN73/j
bLokNXezyyJCzvKqTU2NNiVHfxcaaYzqMvbdu9bzk2+JFgNWTU5H7199O94yZby6Ux4zdHpJUP5J
M7n6K7K+IvKzGASq17y6sb1ZTE89+rNmi6BaNfglizZaZYNNT9YI0vXAFGDJ7U4AndJ7r44z1P6f
nDPzN89TuXfWoyKDxTAWf8achi/laFtUvU7rVzyrlYBn5d0OommwLRTl9GqPKfJIXHf11vHQGHvD
JP4eC7dxiZT052mfNUWRo3+bBg4ATToAOwKtMq/BzVjFzu28ELBNZvj4NRudhzeubPLh4AGLe9Sc
fG7opmPqYF7dnmRENwjRPBjUHuqsu0Fug8t8ggj3SrrxwMrhJuNzWgxpuG6sZHga1UBOs5hq6yc2
uYbyixK/2M0BEI5T2rTRtG44GsGY9XEtvQWc3F4N246BCU8W1vVsmjDBVpEZ3hgcnu5ocYhz39ZO
tC3NMSg3NWyURUIvdbeqdUDWPMEo+n3Mxxibq905yKqH/F10eonQgLj0apKDfPHwT7zEYm4uswp7
vTKmqPplzK3xZKg00uu2oGcF0KIcGJiDCNk0IaaQglNKvmpHIKtYjaJD6OZxsmJxrfpVsbD6MzOa
fg6ydrcTxpLdmANtPCY1bR4+FOkAdBDwDjBdqr5eV26IxC5o6uRv3BAdssqpAImDd79pc/la9nKA
8eqbOAenPC7WrUe7dOV35nyMkzr8Fnq65BJm4B5M4EjPuV+nu3II+59mPXY3XeYa/mooavzohTU3
sD2stOGYzjIVbOzYLey11rP8ldh5Wx16FbfJGRhzk61lX5rpRXVjedD463+A2PfeHOyTcmP1ZvOm
LB4uRBqnfK7HxhtWmmZWtU/QJWGB64yG0YUeA7c9G1ZPo6UDS5ts21liWqq84L3AoD1jTlYIK2G+
aPHkObz6TeHpXzPRkeM6bMI2WaEPN4/eNOsXXRfqALDIuGCQjB7TuK6zQ2h5WJbMBDNkbEm9w0io
t67tWW+Ao5W3Qbykn02h8mJlWGXb3hupNtZTNs3nEaMNuk3T1vYhS9qs3LlpKm4RHgebBLePfRtO
4QTaD2GpeCwQ6per2UKItktdrMd5y0mzU/487AqZ0mjxZuLD+qmGJ46n5mw3JDk4IaaPb3GqIkxH
MTAl1xtOjVTpvW0it1zxeJy930XpTqeIhZFltkZ68kAw/1QY/vV6RoP+WIdtjKG3dZNVjgTuG5UV
MWz4JORPLEu+sdJ9G/wk0MR6VLEnd2ZdmbAR+tRCNw6XGeICoqeNqMJJbMxpTP+CAV4teh+jvjeT
2djQvAlIiE7bX5lMPExds9YAtNzKvm0Tt9nOgakvjhFJvbbqtNj0/jTjvTLL5ziBB8ORqF+JxKxv
51EWeOAbrKfFOEw5BkaQQdswy/oTy5j/APx7uA1Zai5mOkx3DKKas1l15nqoA/lPq8HvEjOX9PE2
n6bgPNhDPfK8Cv/Ojnv76Hskd/JRl+572pEHnEkr2TfSbS7tSBT0it6Pv/LSsdCorw0mM1UVufQT
hPvijiNEGnRmJQ7aod0pEDxPSzYZsuow0UCotdW8OTPhencFaiHjGMrRXogrOIjpnntiXY1j/GYn
ZQbtqzB2EcQXJnb2+Ggg7kEdHYTOxkaGvJ1as3vpPWrTFfa90AewMPj/RGkjj6jAYewMWdou1rnm
nCRx9ZqFXos13HQ1aeqFxno2IvQLhWypvluNn4U+fbN3QhYlyP9z9yCmJLtjoJLv43xSN15CBL1U
sb2J+8GDopynyS5BcbTLWGbPmq8PxbDvJOuwjJq/cem9V+xRgPZRVe5CsnyndZvgBF+1Nfmi6yy3
xbj2wBE/5LPwftJACtY0NJ1q1eU282kI0HfSNzT5cfXcH9qusE41tw0DhRl3aI2DcDgFMUXSFpuZ
t8/DIK6YA445HLPEDJ/MJJxxKw41HlmuVUq4Us6iTRJS3WYxe7gm8MRZV5Xh/FVH/HppE9BjWsZ7
GsUZ5eCIvzGMtPOr63ElRFpLLCcpB2EVTsFpGG116QRkCnPo5uzQpgBsItOxn+PI8He93c5nTLDq
2dSTTaQyrSGW41ZtwsEUryTMkgDsN9i6M1UVW3scsl9jStY14wNZHSii5TGcoObBAvBCb4NfeByP
kqF0vEkbfLZ4Lvr57OXMRNda8rM3nRqwKLaD677Yg+e9T3ZqfJNTVC9rToSPOcx5egx1VyNd5Dss
UD3y9jiQb3lU6SOyfrYffKblOnETtSWcenpqw55lRke5OR8YU/aPrcl5yGuEunEAcd1NnV6AKUrk
GxVr/pOIXWDec7SlClHWBk2rxqXhzO63xEsIoV7NiWAOJKceyawKrZ94qhxzTSkQ3trxEK5gmeFJ
xZ9vrII+LY+lqv2T2Xnl3lajnT86C9gLtA/Kc5NNItv4ogu5Anp6K2nMeZXzi78L5iP3VkcCKm9l
bhKJRKXUQ05pVbZPgli8OMQJ1SvMG+Peanyw4SgZb1yDYOM9vAud7yVN6R6MhcnakWveIl+ZOS66
jm3tzgVScTIzwx5XfpTBUBy79N2DCanOUzkZ31pZ5JAPdDHtyfyat6hJALSnSj5CxDIOOSncSyIr
+V7EfR5sO5TbGMrIdvC9v1WbyQfMTX63RWAa0p1MeO1LaaWXcEgVKxezrrXHmS5bQ+AyflmN7uSu
Tw2W+VYD3+UsN53wcZvJP2Uae92K+Ek4Tkbce7/4ROZ27Sgz3cWKlUaavfeANR8ZKNtk+h7yJPAd
p1W56l0aaZt+TvQvDFy+Czqgn9gdafKQTsCAMQfUtQptLfvvbMgRbkW00RcNM0SDowvFoXIk2ZYG
/EgxzO0j8y+vwuknJH40p/dp1pnhjgGZRd5YqU5hx2eO8dawLoqvddzzGqNjNGv7xnGNqtgNsRyS
vcG4YtslcSbWGPmj20kEUwOob7JfvFJ5tzo3vPbJzoY8WrtzwVvKXEVihGjzV0ZjjrnRhcJwU5CM
0d83uk+fmYmqLXYgHUIlEmgr4HQex7hUL3inAfHpzt4r5h032my7b2Ka0wx4Wls/QoK0DtSpyY6P
rAbK14She2qE3aqjUKW+5HlWnGd2372IeUnXAWxGpMfciD2u2vTFBbVyoxmJ32SOKaOdstNmD3LE
YfUt6xuLKekMoWSUPHKcYXcmoUz5CmO5w4KelvRVg3Iow9VEKhSdxzI/6LIzL/4oq5fQ9LF8jsia
6nVNI3ZrWpF4Vz7lrOQvOEGvnyAK0ofAkWY2kA8czKSDKJpmNaYQ9Si3FkOySu5jFcZADjJ5aKhw
KYT7Mn4ZCwsPXR5A8G4lXyvWz3I42DB3fsxN3X8LIvon6xmyxL30W/lezfNUrLvCdzdeP/cXkpea
HwRp6F2ZjV6xLi2QoSWJZnpreOwlPgOJc4S8ol51Vtbdd2URJOfK8ts9hEwmU2Zqijsbs/RRdohZ
NnbqJffZUFoXacbuj7DGylESZ8Oq4HbTz9id2kM7O+5+DOKej2Wgmo1itJbhYG+hGEHDtBOgY0Uy
rzmXF0erFO3JTvEx8dvykvQDOZ4D22+QwnT+ezI2zqGtQuOlBy/2PUmHnsq2IsXAnfQ5FKRjVV2Q
fx+COd14LD47z/AmjmnhtLNCb3zFnURemyFTcw++1oR5MfkrGU7gwDgeOPiZGcsE1mAxO86yB+3N
KJtzLPT8cylP9O2ae6sR3dbLiECsi9g6Wn7c7o25nvdjhOtjMEfv2PVhvq4m6b6HM2MydybLMMAp
eBNbg79BJ5xsiBEhTSUMAes4ghDJEGhLRDzeT3Zde+14StwYlprIAVfql+dRwhO0AQGTqnnjelW/
gdcXbxzVzG9Z3HW7udCYicgverEY9qFqM+pNDNtiK/m0pi2Sw5Y8jRQxpuq76Lbu+m4PMpdjkB+W
P9n53PRU+E37iGqfVm9rw0hCww+NzhLTScGjjbaEhqR4nqC6EGlNfy+G//6DzbHMVxjQqx0Gb+8M
/hHmaVpX58HL85fOE5BlOiCyqxZ/X79yzam503Oo7tUgar0uxghdgunE21m2GNwYvWJAT/u+Aj0b
Qy5MYVAgxJS3aVDhcgXAxom1tVT7ZFLJb4ust94ov19reBCU0TGlx6yt8jtGcth6JoBR9u5R7fFZ
BJvWy6bNYM4P/jDFB8fkvorayRhT0oJdz5aBN8AmlhwgslqGiIq84HXY88bnURkyc4vjTeWX1t41
tPNX3kRsz0HopmcXdC/sxdHuT5IjyB31q3jLgwgsx5QXmy7X+shUpjoOkKeKdVrZ1q4KsnyH3Ke+
qaDEbQImDqTM12UGJKJkctXP45vXKPXYOAobnmjSV6lxfEemnR3ANdbHMJ9onTZGh2bIK4Q1n+ax
NL7XyOJf0wCf3Qa6Kb2CGqedsZXmaDy2VsfrYYzJD80qTAUN2uPIQ0vv/D63H9izjF2QQ4+Fua4p
bP3piSRU6CG2l383MliXeQZ6mA1n9B4r6Vqc9JLFdld7+8oDw1pgLFqhpIovYQQEP2xh71QddZSX
iv4OXn6yNSAnHRgkjd/athJ4BXrMz7bR34a0Pk7eaJqbcgqGn74OinOmPftHPeIfBeIYvbRNJOK1
A6h6O0UCDG1TpAYzNuLcIhodB6ClmdrZQZb87bd9z6rGMGXnl52xTfnpK1tr58YUdkCzZchu486L
zo3rRSOQb5E91AMvkadzexeYbHhsIfqmdVFqChaJzTxhplupUsBgNiLnSB0kH4Mws54x7g27GafH
S9+Upt4otsYYD7Yu1slcDABPAhuazJhzKw23z297y+s3RTfna5qnw13v+8zvOE2VO2QbSByaku/Z
H9xNbjn1bebX1WM5VNamsWus6zxaccDKJVee0c3h2tOxycEKxte5NO3wxsRpWuEftno28dA7ph6H
dnonIzGcQ3dLsbn4ScscVbEz3OZOHR9j2DlAVScDHG8BuNElOKi48crY2SqnqTY6CernaXDjx6IZ
QIwp2teceQxx2w5Wd193LMY5CT4QL2Lvhl0dyHcyKfVk4AzfJVROh7JJ3F2EZOpuoA2z531rzpQg
TQf1yIWBr+ZxOodKJi9WHZjQxKz5b9sxIFPHFfgHNsLy0EUyOgyTwT2yesGiWaSAv7Ou3ZpeKX9w
0O8uruHR/LbgIxEEGO2IzyJDFt/TiXfdeDdU3KB8sr2d4+YBY3YhLkAH/W1Y9cMmsYjQSfBK/oPa
ndNnsaDXaqzFF2c5b0MpgaTfUEDCJAjX4cTXaxuxeTPoCrkIzZWjlXglyKuhKH8VVpdtIFTMJBDB
ZgYIoo/QRZoXdhZ98cDG3Wl6rEdmm6Q82fxd1aD8bWt36gWaUndJRaa/I0dRF+lHyAgakexa38hu
A50LPAQmcW4wVNZhBkyGtp7Y0bbpwUhimqulHDcYRODm8ALfwuJVuC47IHRrE6MU2wFGe2w75cXu
k/lxxgb7TLUUrgTBOcdxDtT9xAn+ZmmVbrISNcKqm8juOXJ6M16MRKdvLOn+X3Y/6otd0phsMK6M
qzqunBelUnlxK4fShnnH/Hc46O6bBCuyt6JMnMpwTu/n3Ip2uDB0tOp6M+s2jdJhiPG4sy8Rao2z
zBbxZT7Mxha6ju1sYs8C4FSK98KYjVOEr2ftepQv4LWNtUx0/4wAWWQbtB79iwee8dcYBS3HtsC+
MIu3MEIJC7VKVLCWAcDf5W2oHs1KzPeTkuEhNXKWtsQwrP3gLAOqNLWC73kHYQ5Zb3+xWn+ONiad
4W04K/vSNCJ/1I0tHZZnDJhJXhcXaRT5DyczYwZuAWqfaQJSFtOoZfkIkhIQges84p6y/knbMtnC
Uwtf5wRGUD5pc10VLpt2Rt1DLCZdBTIp2iccOLO/cttuvhHp1C/mXb+kB1iom6o2x1vVoOBw8Ha8
5+ks9w7KmFvcS+rYitZ+BB483voFoaq5O7o3NaoPxHHU2LdwXUgb1ZYvb5oycE5GBzF51dVRuc8J
q+9vCjNP91TQPKKENSYBLZOV+96T7g9rmoZL4kLXmI2k2bdV5f7yu5Z9DerWwuOs612UCyLpW3cw
fraNHRBBkYJuQ1fbU8mM5m5UKfAKN6hgcxocj2XY9mvDp46aM4cm25DH04Z4q/rO9eP+b8vg2NDo
IF9wUiCgRccuoyvYvWSHerfK71veUaywCl+1BX+obOy9pU14rgRliRM6QnKBnQnftDt21MqcKbwH
KUFmNSDpwD5q7qpsCFeLnN54ooMNwRigr9usMhdMDot2VWCIh3gapYN8U0QSAEkUKoTxrWng01Ad
OaoUUXxWfDzw8jl+v/aW0jFdSZoZow+3uI/s9mCEZrMXjZrvujgK7ujqGvuGnI0N5Lzu1hll9quh
6PwBj21cZ7LTb81U1/cIl2nSpBb5tJwcnQdkE90ZnsHM2h02O8mg9dEtiOobaR9dqrI3N/MyMgc2
Qc2dsUE7VqdvVarVgze10XfXNPjI4Bj3aj0lgX8pgsF4j9TU3/hgU4ut20eATFmYTlHeRue4tAy6
JLhvgykWzUXSGS23U+EuPl17AFE+i+4i2xnemdsyDCEdrprepr4FD4KY7MhWpmlag9Xe5SpBqRRo
8RY1ZfvQy45XLO85cK5VRP6XCjo3uemxQ8MEMB13C3wxdXa1lcRHP676bm3qSiJ5yjok8hEjwRel
h2mT1jERhI0/EX3HdHlLQCpglqAxyo2lgra8zUEJv2QBWj2LfOofoOtssU4Tm3oyJHPjCJA0ATnn
07PwfRgvN/nYtLe1TXubDz/bYQsSrzQj63tDifohLP38Xk1DcgnjvDwVmQbKpumJW6dpiAGW5cCH
V31OMWnSRbwDZDv+gDbe6C9Ek59ME+lVWczP8Pt9dCs0GSGKNml5x2mq/W3JMezR4ET7lRJ6maNe
zcjYOZn5LyZfROxX08RsVgmgOubmYZIB1575qtCtWAjLR2Vu2rnnRBnNAcdUqziiSVf7dCbGwisk
JytJofznqd3HweG/WeP8bFIr8Udejewq+o1j6y7JKV1PWgu1ogHD202CNxEY0y+78fT31Bvc7xzK
u78Vzr/ui/v+QarqLRNuxEn0grCLXevQaw+g5Th3Dke/+RZaD3iRTJtL95XlgZXhRxm63Yb2ifGF
D3X5aVdPAqMFyaSeSz3yQVbQtF0mKzKjjwZcmVNq6OBcDdm0I98g2k1J860zxuELKcNHITy/lhkt
4nO0uSgaroyaAqMxSi3lAv5WzbBzGha8jYeMN70h1TY7dyTTnZuebrZOvRHsMQ31myma4+mLv+QT
5Q55X8jMJdKC4P84O68dyY0lDT8RAXpzW55tpqd7/NwQo9EMvfd8+v3YB9jtyuKS6CNIkAAJispk
msiI30DxYnbedLU5LguzAw3r2lT4dqgNN8esR33Vk4x0T/1na+QLWAbIqRZEQCC5IJUELAPCGr0E
Qw4CvWd8rx2k8vq0Qm1YKrf4xYuRoBgDT5n5DbYQKU4s6Ov0h92p0xhahvTHJ4nKktth7Flu7J+l
YIDcAItgrAFHXfiekG5LJFX4nr0+PRaF17ltphU4PKPHvr5TF84noBkqxoiweuBsCAeHHfRkO+D7
XLlz0GNOwor3q17T3j+uB1raF+QeumJg76Vo4srwcoMKCA0ON2hj1G54MHzI+rTco56YndpBo27X
cz2vB12aRwsYB8ATSsVQTK6XIw/hstYhh7lta+u/KfbQE+bFlNKi1OMq25hLZenYg5cGMw0aunrD
zyppRYO89HQ3nwrjoaoqXOZDhMZS3FSe+oIUZydFbfqpNexC3mvhkJytwg6LfVHmyLirYBjJZSiD
J6rZf0GMnnQTQc3sOWmn2m0igL6235gbe3ZxkixMHbmNWQYiHkjyfUdSFUQokCVqcQg2wM/HRX8C
RBRuhFo+HhSIQTDYIA8K9wL82V5NG44HKfHu9BK32rpHPruUHPnUdZq59UFEZRbgTWTWHEcMyzIM
kS5cGmDOI9MZ3TbhRYL9QOn9nMKJJd7rdF92lZKThvSS1UvHaqDh3/htlp9HL0WR9n1Lcf4pZOEG
8HPbwKtT2NK5lxlt62mj60XOGfnegxfMmBFL/fvuOADngOXiLQJHQ7z4oDjInE1p7yqGJ1+cuSsX
ZfHw7BWmfVoPJd6xDImlzsYC6DwfIcKRSFoWpWgsDm7HK/RhkFFaL9DF2uN7KmMYDM02Kyekqbr4
+38RmCY8uFTcdG7GWEyZlKAXMLhx80tJfg7aL8X7Xk84MpiIxjUbX05ctK/D/L9ohiD1oOIEMA1a
NriO/csO/igouvICzOuNDycekGIYYYE0UUzNecwH10IWsex+5qQrWY7WTf1TaeWNMQnBWBzzswSB
JECoBtgu9fpgdAqU/OqxR1if1z/NEUjZKL15Fc+UMYZWf/QROwzOvk0FeOMMWAoNxBbMOroo4Ljn
6X6TIgQ1enVWW+uopvfhvxQngWFx96A423igFXaoGqNZnDom7JH1ZSOmSfOo4eGwA3VbBhIrikLJ
HldByOl/ocYmlxeHcrf15GOuHuCJNHw1qxEJy12PAmW7i0A4NycZfBE1ayTE23em7PwYzIL5OTbg
fS5FkQTaj0rt64ikuChE6N6TVxk1Sqi4ttNXLEvEKnMJ3MXOAGgbzmV3jNGK40SfPz46OHl/Nny1
Sh4w80BJb32ehAX/+stA2JMUk1QhBiAseK/Srczn2exOOoiTtMLbtH2JhvouH60tXvHtaiANhcsM
RhntGlNM4Cytp8sP5M3NKJBKhxIZLdTn7HbCcgQXTgz9wqRqjmWJ15q7Pkwh9XkdJthUaJtIJ4PO
FY4vfeQJoDdRRFsl01FNLr2TmTbyZT2KcLvOUUDv03wzeZhpPNKul3vfaXHj60FM3lNmf7wqDh5G
c4ifsrbLN8D6i6FAriI2YMkz/Ps6VBxXuYavXOxS9RyOg5aPJzTzjYcCDYBv66Na+GwWPViedjb6
lDx1rkP1Vt0AdzDsS+Frz1YxHtsCXfkKQ6gQ1z40qjeY70vxEDRiKpHn4mElfCtTanjA0xu8MJ31
aSjy6pDnmv5YTHl01IEeHgqr7zfSh4V9AO1BA507J+LoxFwPsgOP2JG6ORfOApfdeYFgTONR9341
k7fFQdgKNs/Am2OxtDDvs7vauQDv/dzK+s8gaJ8MzfqE8sCP9Y+3sE4sy1YQSgIvg1aEsL8Db0Sv
ksrpJQgl+R4DE+frDCVEwbX0vqyHWvpuNom3SUWIVEE87M2h76tSye2LpfTfstkwAvuQxyBtPvbI
xu3wOXteDzgvvDfP73m7UXDAupsmDfVj0UA4qHATwKHCvoB8hUxPlTtq3LKaBmxQIgXvjr7B2kbr
5wdyX7aVc1yPvzC3iIrB7JgZULzehDWDV4Q2aubo4dtBufqD7KUdNqKWktEP7Motp9+FIwxqP1Qr
EPbIi8jCl6yyqsPpUfYuJVIddIAM47tuldoGD2phTLZGws5+p6bv3OR5U4x8f9Z4lwGes7Q3Rlxs
T06odv9ASEZCfH0Gl8ZE2QZBRTy8rRvQOfIiGDnavUdPKbX/RiMr+bPpTPjqrMdZWJrwYkhC2As6
V51whHlaWCalhTJwJavh0YGvne/ojjQIzU/jUQE+fqbrP2xIBSxHnZlNvEsNw57n+s02VxWLa6Ac
pcvYcc8+IrADn7jBbio4BYlPb6yIp/43Mpna1/XhLn1Esp//DSwsTNluEscm27oYoD9dwNzaUa2t
7hRQQNnIs5ZCQZ2zbEOnNgO2/HqMbeEbKmLx3iXTje4HsudJ8dXEueujNBaatfEZb4PBqlHQa9QU
VE5Q1LgOJoVYHqBq4V0CKdXTYwtlD+rxaGFfFxfx7/dPojW/k0nWZRvU+XUwG109zGJkWOW+ot8h
xY0mupnhjwI+sPqwHmtpH1A41rjJufhkkZ8EsjFIAzWRLmbWmyeSWhXHQrvbmL6FawcevzNLrMzi
gWISNFDXKnSAYBdHSqvplNOCdHM44Xvs9H5ZI/Dgjfro7feyyE8QzYNZCflKE6ZQbkb8MXNQCx5o
21OWRthoJq3yCHlgK7dcuAvg11B0N5G9gOUlLPmW8x7a8cj9jecTdOfuQSukU4BbINaS/d+ha06h
7X9Z/2zKPADhBpor8dQkFYQI0di9XiOmF5YyVWAu8uafqXJ2E6DhtsdfuwSVAc7zo5faj7rao2hX
3vnqluDL4vzaUH5Q4bRhzQiZUlEWnQ3IHCquHXm/bQuY28T+SXFMisKtAsvSDM+iQFREUXjg0r0e
a8WVYZqjg2drmtJGxGoY6Ul7z5b8pIdAmXpg5f6WoNbSCHk8OqjoUGzjoLkOOskd/aqxdC4+xPN9
34BYNeCJnsuextP6x1wcH3uPZ8Kr1JVwuMh1iOadXEDJz1r7hwFuFv8N4DYvgR2QAQK+RwQbq94n
Yyq3JHkXhzm/UylhIQknMjgDKqZSAUTqotFGPvZtUBy8VOupVmGGsT7MhVB8RYo4yA7DMzbmo+jN
pSRTXwghxnuXKXSwtCu0OsPOF3sFnEEaddqqyi6cOc78/jbRzGFvWsL94EV9j5UcAHC8+PqzFNkv
nRMnXzupRw7AgkuzPrpXvUNhR6I4J8MpRYSNXF6Ihx1bk5Y4LV4SYOLgiaMueOQ8hciEe9lgn63R
8j61oM+V+2IABLzrWhOVBNBwioMiZNZnJIw2KvmVLYPEjGrtpw54Hnqi3nunNEyh7nU4nQK0H0qk
wkEYW8WDrU1YIdWymmNNUZkTNm9qkcJMwhLjxR6k4EuCe198Xh/s0qcke+KZhJ4wXShh+0dJN8QR
muKXWqWXqdWleueFE7jOhMb5eqiFCwpGOruDfqM9F/WvV405gjjzO827qFAsHoqSGgla0Aoeaetx
RBLpnNOjMkcpgo8HUkKsR+CryCNM40RVEBt4JHHzv6FwaTRQZ1VKyH7rw//LM8t+aWl9v9iBAZK/
gUeWXaKhxEfHGwPlSQVig7meZrXaOUFlG9B9F5nKOWrGDwiZ9Rv1naUPAaccki2PEOVGj7aXlUpS
Pc3G3snXdgHZyW6KW/2oR5q68SGW9pMqU0WBWU6l2xHWt46tdTnNB6JhtcGL0bXJpYrxH5JZtJfU
ibaEgJaGhvYHChDzl+GZc/3h0TGE1KvnzqVBgx1kYXAfKpW6J2PaWMwLyTKMT6r3SLMxibpwLinO
0Cl6ZNmXrPT/6SztC75C30Kte4gV5cFBv+S0sdI0frl4UqD/hqYYpyDvY2FkfQ8vow7wIIfJYD0X
1Ti4WCInLwVCv7Y9KPtq0NU7EpgRM6bOO8mmj7UzpdZLokXlxSzgTaz/pIUbiB9Dfeq18XjTSS/h
jLW1OWC5h2kktlcDIr+x1EUPXWQhDmrECWS6KfkTtCj/rIde2t+WOh/SpqWj2i/sb9BuutJIHse0
CrgXApnOaZU4MWfeewNxeBAHeToqoTSOr9dTl9Re29NRu8hDXD8XmHZ9CVMMTtaj3K5a1EY5RlAX
0DghX3Ul31xyXZHHg1xVFjTMMQRmp4yQlIC9x5O5pVF5u26vQwkDoqroSKjiWBfVk5/tQnPJcD9E
UfMIdP9TpVpbeoLL8QzN5E0CsUcsOiRWGuZ6rFiX1LQ/xSXmhlVSfVJ65wkk3RNKQRuP2NuVwfgs
ypkqu4QntHDJlFJOEDSdLshZqO4sIHVKveKdvX2OfaLgzcKzbs7e7flXvPlgchaZYc7L5QJNebwo
Sh494n7qn0gqqo0UYXFtUOIDsKJScxA5/4Gt+1qKaeWl72Vtb7excZR7wBFBXGobh/VSKPiaKvq3
88kmFt98WIsgnliGQEDrfTDm/hlq/y9yrvT4/gWPSI8FXoGqDY336/nLolp2YjnnKwUYlmhV3R+U
MPzu9eAi1yMt3NCcziqnFIgXTguxl2GHI2z6VjMulT9+GLz4qYA4YKntASiWBhY1lc55G3/ooZ2a
GuAr7m4Z12gLb9B2ANEVfgapfii6dxfEUf2iHshsgzi48XSg7ojlzkj1MUhUb4+Q63i0SOf2ILKK
jTPs5g7mJcsfCF9TKLZR+riebNgwsVWEIwJaAG4n+GrU4va6cym7v+tzvRVI+KpOVMxwSgJFtmtG
f0l5qVo5+wHnn/VAt90yYUjzL3mz/yxJDjoT9C4ecf0np2U7lON0wEvorGujsUtmnz7EWdEBw3xz
Swjm5ogRgs9H3pvgUzOYtVz3GjBfE2/JpOSeg5hzWB/jzWZ8jWJQIQDVQ89EOMgyOYzMvkEVEDL3
12YIAdWixtc7eGmtB1r+av8bSCwKFEPcJZIhQxHAwXAne5Qe0LBS0I2ySdXp+m30S5bjkX2SmYPC
EpU7lK4wzQaZikvS2I9WWD1Ekn3u8aAue/N5fWjLX+r/Qgk500QlLAl9hlZ7+AahCgLQcON4vkmC
5s9Etx93edLAG7siE0c1knddA0iDviL2WAqIxaZ6MVIPFuJDhbLM+pjm736VBxKQdwZdO8rrKLEI
68JB+LkCv6dflKa8r9q6wD90+qJMxr0vecfYUZHX0J8xQn8n1oAsj8Dw54AVU0NSLGF3D4niQ/eW
9Us5mi8KxApP8fArzpvPXE+/1ge5NKtvY4n7m5asUVD2v0SR2R2GXD0DIP/qK84J0uUjpLInSW+2
2lxLOw4BEcVmevnLElbLaMtp60uhcZG6psP8DV2Axq4+0U/caFrc5ESzNt2s7ERVUyG7FGYyKWSq
jMjuwCkLvwWWHe3kDqJE/+Sp+gd/dDaW6MKGQywIjgqoAnkG+16fV7rVOTqUePPiac0P2LPdrmiS
6KmbpgwtI23zcJ5TSGGF0gXFK2COB9hUOB+dQuKxgi7HBb/iyt/rvd5hbNYEcn+wZ6jxLq/NTgK6
PaLBS3UqkXaxfig8B6Ii0P0tBe2Fz2rPSF/MblDZpEt7PfwK7QgrkFN4tJpdHUjcUDNI8wxnMQRJ
1petaLc175G5doyXhjor3ppCgVXxayc2ywDCWmvw+Pl37KpDjPee0xkHydYvsLKOKhoL49jsS6Qo
VRxSMvNb5Yy0dsxDgrAsmjjpVB8tBFf9cct+Q5T7ev2BoDYpqaGOzyoXvg3MM2Q3sHK+JP03L0Vy
VYWC0PefIyQnUzjZYfJTLr8Puv7b6F9m98r1CRLVqG/iC2tx0OK4CLLavMS4ifr9YyEhHJNWIN3v
fP9DZPyMm7tSGX6lwYMW3tNeOandVtHmtY4vLtA3kyDi3ZAKHEI1a8xLXny0xx+O8Xt2Iddyfy95
/j9N7e8ro9lhZXTEt3hvFObJRNswRMzeKT8FBTwbKjRaiw4paWRvRBjZm/eZ4lzItHaOOjspwDcp
8Vy3Icg4MR7Gf4Lo55T8Xp/NhXPE5iUCyg0PPJ1CxPXKLnsQbXKF9zvOY+GuAo18QW04uLR1VZzA
KoUu/BQETtejLq0hHOXYUbP0FXmleh1Wn8YQB9DMuGRt/MRz9mCWxaFw2oOT1qfMavYNPJdcNg61
MRy1EKnVbstCT7jYeY7TQwBVzgOM+DedNcxjkPNyMLoPdD//bObe13zmFa4PdDGIyeVNOZ+Ci1gL
TlE6VpqsS5BQjlDEMDA20czUO69HEY6n/wzlTRTtejbjSi5j/BtBNJnTD8Pvf2Wq8twiBbPx2YRb
4DUOB+DMVtVotYodJ2RzNH2S+sQtIbztzd5A9TgpQn1Xx34xIOfUbnXLhUzlPxFp/ZPo0XK6gaUH
slybwKgTt7La9nMTGv4l0cuoAUlmTc5uCEoYM5GckcJQhEk/Jl5u/VmfXHGt/uc3gANF8pbsjNvv
enbLJCnhvM6jRjD2S11Zw2M+OZxztlHt0gY7QSx6FLiKKHuljY5iW9B+17sxBNjW6982fs38Ld8c
PPOvoWeKYCkQAnTHxbKV1Od5HHV17lqRcW78+0TuH1tuIWt40Vr7fozb85B+JeU+hFp46H1t3xYb
y03sAf7nN7Bj1Bl5zA+aD5U3rxdqXF0d2dis8QKtjzRexi8yagv7zhkwsVW5B6YUSQUAn+ZLlnjs
aiReOfzGcusgEZK8119C9WTWywF8TLn++pfodimnqEJD+mn6hxyCpd7xO0rHOIN3+K22bAe12ngR
zP9P8QsYPLypW8JKuRF9rIoucbLKIaYdoECiGi92nzxheOvCyDrgC7iVfSwGxJJxdoaC+yQ2sSXH
rs3cTDI3z+17L5I+TEaOkZBXfVG6Zlf5ZnBYX2SLAVnvYMNmuxCxBSkPYGfLoM1cM5m+RWmlfECN
4wWQPhbgXfzHajrn83pE8TX++iFJeBDDpeRGO0G4h9oa4fq8Zkl1tLMOYLbqpzYqgiNeIvIjmoCo
bmFltBs6u3/UOppTUWdVL+s/YuEYnWs8ZM1chIx9TkrfLGtHr50Q/mnuSo2tn9t+Uu+6tEM8AdWZ
/ybUnNvOOxjSvhBq7KskC7Uhc2tHZ5eWPLsADJHkVVTh10e1cGjPxp+8ErjhaSnPo34zKiXykCfR
usw17Oi779X/IkdxUNTufrLrf9dDLawb2AjAAyj+ObNX2nUolDU0aaoqRCearjzG4MhOEM+tu9rn
dgdw3J1oILYbQJKFI4C30CsfbqYfiMwlLywM9Ja63DXl/qOj/YOBTovBV/swpuNhzPuvKpqTGxfh
wkp5G9MRcnR/RK0+8prcDewUcH7YQtcd3DpIfqxP6MK3w22D/hBwqgUzxDYzhy7Dd9HVKlzL6q4t
d1iloz8UnavQ2np1LY5qptdRUuH5IbbkERzxzTiZR8XVcfTQ7twpPfD5JOei/y8GxvOOpjUHGm/Y
65UieblZW16Yu602fNVj5Jv0FMECWPfYt9RwntfDLSzM2dBjroDPoDuxfKnnaSYXoZm5YSYb3gWf
NM8AS1VX5r5DgwfzJUwm0uPg90PzbT30QgYz0zjAV4Bx4tYQdvpUlrHaFYwUJvFXWCOUquEH7OI8
3EupQtodoVpZPBlx+P5DnMBcUxT++FOsELTy6KvGYOZugy6RpmUvUWL+6yPluBtLfBIV+bg+0KXV
A0ZmpiKBVrvBrcSUPihKZIWbGKxVhG3SneVFOIgYzsaU6iwO4QJGsd2mrDljHugzXC8ePTTKBpM2
UiD0Z/dy28xSuZ29sWYWPxxPBIBGNJ3ZFNdRLKsp7U7lXEntMKJVYnxB4e6fyBn2Q5OzYOqz6TTI
z1Tt3/WJfP0/i+PjLpzZKzP8XCzP8c1MJ0xHEowipoUABC+p9mmls2S0AtwcYgHUHS7xVKbPaV+X
xr6qp8d6TLBLHRFmrfVwb+gtHhw9il/NyZdbyTkqWlvEh0HG5XrjNFw6pSAQ6bQgZiyf2MfuPDuL
G4XLbJC88NC19Scoz9+1ovnYOe9VmOd8t8E/s5UwZgC5Lpy8WY96cWKTC8lFVhn7LvEoQEQmargb
y3lpkc3MIXYt9sYAV68/P/7OLUJlNYMKEpRm2yjbRXW8sZKX7q63QYSsp5OQrC9x23QllNr2mJbR
DKwvcacd1N5+TDXpOUTBbX15LQ4MnAngObLJG3e2FqnrKkVVw7WjTPknTmzJ7eXKPP8XUaiEck2S
QiKVcD19EUJVVF1Ikjs00vdBLQHKNdAOXo+ytEdBkAFAgdxr3aT/rQ0QNlFJ/0E1BEitKsAgp2RX
5yGsJutfP26OtWed5Ur+dz3w0iRapP4onMMspipyPTy5T8iInT5z1QaWVzjOqtZRbG9ZXi+cqTNi
DfYOUGreGsIixMW8GtnquQuX6mJJyi9S8D9TZG+AVsWS2px9A3Sx2E4seJu5vB4OnrY+AppJ5Tpg
tn6PZu58rD1JQqoObJU5gTcKTf4JKe3wbBvFXLFKoj26Bso+r7vggPKI8TTkne+uT/PS+OGOzUky
bX8Q19e/K5dyv+49rXS7ukArXE6Q/45TGUuUcYvAvRXqZsGqLfZVdun2o1mcFbQ8vxtqEtxVoCJP
66NaOC/J53iy8oLkES1Cn+e6aqijr+5akv8nGu0eaiJvZrPKTxBVtoyClgZGqQbKAWjruV9wPYcZ
Ygicy33lao0RfhpnFVyjaMqDVrTWxnZcOM5g1TEyjL80AFTCcg1LuyjQYanc3lF/eGr0RTess9l5
d0M2HT3LOPgw+zYun9tiBDsEpi57BJ4dNT1h7faaU6JZKaOYF1FcQz0FyJb8xTG/WmqFtKt87Hv/
H1TufnQAuGxtowf//4RnaYLgm9ta8xH15nmV2mk6M+AKVxrM37IxHnIt26Ek+11GtxnIZV63HyY7
+qN235uq2tgfN+ffXISn+AEZ3wHXJVp892mLf3sLx0/q9WMRmR/BXoxnv9G13TDY4c5uymIXyPHL
oHhbWhjqnGZdpSkEp63MZcwzFvFSYeT54BhVGFmhO2ppat4rpjsNdffVK6y6u8uGYcbzHhEORVgK
84/IydDl1CLdxsvAJ+FvNLnXP9iJlE13YTxO6cXWWqTZUBBHXbtPEDazJD1FZx7QKQcQbJYDZX0p
3eik3Sxa8BM06khdOGC4qIRFm8tjrY66FyInQ40j7Sok7ozvcqC6UTA9ZInqxpGzsVFuro85Jkkl
34wSGq+g60XjhF0GO5mYNpoXZwRWpUvPUbexNW52PlF4coCOoVlDPilE8Yyeyw/1eLceEExPmujZ
R+v1Pmn6rZfj6yEiroWZSQg1SgWJLAuHTBp2UDGLMHJTVOzzBNHCUhue4d8drLq8o8CP64DxI6yM
R9lp9kOqXSw1/AFFYbM7NH+um1/C4wBoFR1SLs7rqW0rNMeUso5cEwlMxN06b0CHwC6wR6jLEQea
oPcra+cN0DNaRUq6Q6WPobcz6ELi+xeG/QcElApsEuiQ+/dm7DhoC3u28aUcKbDsNeAMzo/1C2Hh
N0Nxo2aC1MsMcxV2UpVNPv2NNnKjNDjWtZzvpLT8gQJfsQM5+tkb8+KyHvHmCmJB8Dicsae89Yl9
PUuqnrRouHWIGGf1WVZ47auGtbPwNfCb9PN6rIVDCjUM4LEqVnU4uglJrqSkPiqJA19Ea3KE4KRS
/Z3rybCTgsye68P2oXdikOeUsJ4jtLvc9fgLs8ttRP5kYm+Ck64QH/lq7AyRhEbaxjxKaL2j5/6o
FACzgHWd2Pvpe+93DkYmFxkQWNGz7fL15NqdpTYojcduVWsKmo2Tj4AcFlMIE0uyozS7qc2TjUle
+KAAiE1whMB85tP4OuagkHDgiBe7iIPWB7kp/ypReY+FXXIw4/ydKD/64DP3FNtBNGnp4In1FFxl
On+SW6jYWvonqZ37iTIPogaj/v4jDMgs7E+oDbTdxW+XemWoeLkSu2PXe3c1ookfOxzR72W1sDYQ
7QtnMqFg6vMwkuddeD2DZY5KYDqMsevIbXsoTQs4Mg/0jVR74UyejbLYcnPz0REPSu7qljZnFble
jjZyn3lcMwnIosYOh+P6ul8akAkzBKYWyckNRETGQTFAfDVyc4eMNlct/xCY9IXeH8WaDbjn9vEM
l72eNjRsoZeU5nzyF6hrxkF2rEy724iyNG106jmrkDOgXyucV05nxXWS1KHr5GqMwqVtHDPSsV0w
mdb7p418gKYVLTYd0ShhHSR56A2BPedUiZycSzQg79QUWPr7po3ugsqRior/bO99s18RTA1lu4wM
11LT4oiwenNn4zr/az2KePTNUcDtUCsB5gXUWKiW9IGpF2lSGq6iVd1zrjf5U1BTdTRqKfo8grW8
c6a230ioxG/1GpT6H1k5QJbbPVvg11vEsoGpYtMdfFzgLpJq/Q36/p3sTno1cxVohlDzCJcBe12v
Pamkh4+u0eAOQ/dVbiE1jabxMEjR3mpw7lifS/GEfQ0GC2UuZyBqIi501Q/kakxQ5amTkkIcXkTf
FJMnR27Zzb5SKu/T++PB/wN1hb4G8AEhpWp8tJyj0G9dyEFIeHp68DFvMru5kGxp7V618CnZ2GUi
9mieUPqMoHpoqKCVJaYFhhckllZlo+tEUOb+ho0pmR/0xJeD58LSUbLB6zdS3UZFN/cYl5nyjMdt
9NdIe+vUZL4x7tqY9/PORzATe4ERN0gAapIl30VF1HzPR9n73Tl1/FC3kqk+m06vbBUIFz4TnpCg
9snoyUNFNlWf6toUdNLoWn43ncFepJdhqJN7LY3V35QM++/rn2lhtVOhoCgJDn2+PYSTSQtUreNb
EQ+nY7QR4n1g54+dYv9+dxxTBkRiUA3CrFVcDvTNCtuX08HtywR1rcaoz7UdAbqwk3yD/3BTgGYZ
mHM5TSWfh0kilp3In1M1mTSW+iTnklvSs8UIYjS77JyOZQHVi0YHOryNM6EBWaHe/amjo+gAXEK1
dg92zxi/DMDzY9B4KLLdVSa0dVfxKzRa+6zV7b3Ra4NxXp+ihU/PzwZTNTfmOXyET1EVvW2MnTS4
o5I5v/pogNjoq9mlbkftxZcRN1mPd/P2n+eJUgcs7Lm3evPAarqmkKTJ6l0szjzlVAFV+RcP7l9y
V5kOuHXdz84JlR7naIxN9RPJhEI/qmEhPWP6Y+Qbh/2cx759+fBr4GVz3/MA4Z/Elw+3lSVlXtG4
zlDV934X65cClRy8Jb1CfsxlfSw5pyaUOqwu3sixF6YeqSeuNFKNGSEppLwpZkJl01q1qzrxX19N
Do1S4DjjdPJOHb0tfMLSSLE0lcluuKFBKFyf+/Vg4mQx9jWOJnVpHoIilf8FdBP/Kga8gIakLh+0
zCkqEJBRsyXwtTRU9jo53H86A8JQq6YfNGyGGopcM+rH9r5XdXcIhmDY4XK10dwWc7j5m7IBucXp
X1JeErIrG6OPGr/x2q3VIHpSxqzaW9WwpeqyNJ8zmZYWM1qyFOWu5xPk2ISTS4oGY6EPeyoXyrkq
VONYp/F41kdNOjZQbU6OJBcv61tocXw8JaCxwFq7cTEvPPJe6sm1m2mlcvbCoHXTzPKP61EW0iCA
xDSaDQvCKkiy6/FFSR6rGaBLt02V7ohfHnsEjuwe84H0wBL5nmSwZNdj3sDG5k8HOYmiOrgdE4jS
dVCkEEINWcYGkeBKcvZlYNCeyOvM/qFRW8dhL8ptec/Nn+oHzbP75qyOfO5D58XKgwXcLUJf0C+D
jcN9DiueEjwK+IYQAGYpreufleW2Dl474Gc5Kt5+6Ef7vTthfYzlXafDulmfhqUPTDBKXXMb9eZQ
ijQ7kKlAN3zWMECu3FT2k1EXG5O9tCcd6nfoQsxYMBGe7udygh9ARpQ8/uokEkjc0nly1J9qIPkb
p/5GLJHrYsFOHZFfbihnBC+kS9gyeeHJyzCpcaoth+HFr8Urgc1PIsiTW/ha2dCZk0ZFHRP4QMaG
owR/rthTN+1jWvhbOImFsYHHRWuGziD3mYgZqMeYlsW8USJjnL6wp4yTrPXx/UDp/aOcqMN+fXXc
Do+tgX4pzyxubKAu18OrGqO3G0rWLo5mRfTZiazJfyx1NfvdD0P7cz3Y7eBY8dSA5krQDDUTNmRE
Fkv6GkyukeAtbAQ98FFU7P32aUj0jaxwITWgkaaA4GevsSbFFKqaoj4yY9JC3g1GArMbiZFs50y0
Yvaj0sCswT/PekEyfvzXGZvYOURVHvyW7AahOSvibxu5/cJUc43QKJ3hGbcdy6FQy8lJ1ckNdTs9
8t95h8C2J3RT0q3H+u11gqUyAGFQqtBN0d+5/qpqoI4DSoOya/RxhxlIg0WvlWcHw8FPycFg+SCn
vXbAjaU8r3/iV5jg9emm0uua39Qw3Odu5nVoHw1wfSod09X8qPHAhsj9p6wKJvxRqEqneKzpRbIP
hlj/EwRBf8QnTbOP4RDVySnRve5HaGCi+thaKIhib4Vg3f2YprJ0RoIlSA+hjIHvYYy6YacNA3bA
OXzxAxmiHH/UPQDvh6xUqvBglG2b/pzUKQDc16qBtpcB+shnWx/y5iGGaj/cEVnS9/5k6NG+Dhz1
EjphqO6qFA8CJDm9+A7XX6PFWcKXvygttbV33wQgiFGegMJBkn/D6cE9q2tbHtduKZX5EVMlEDu1
VOXRbuyG6LL+Zeas6ObDcJDNJ4uGapawJgw2CbfbiOS3IaenuvCmRy3OR4YbyQ/ZVJSnUIamZeaN
8uKHuB2vh19Y/aRP6AWzJoF/WcJBo4YQ3jI1NN1ZPdhNMD7cdUZTfepKa4sfszBSOpKU1OHX8XYX
e3JTRI8EPxXLxbuq/OIFsvx56OFQ7FKWLn0RStRPBnC0YlcXaX3xndD+uj7YpV/A241a2WstU6xk
Om3XZRFOOa5ZKGNwYOrLP7rcAJTpJV+9U/oB1R0eI/LOAlGY7sCEhcpGX/TmDJg7GWjgMN8zTtyY
//2btqjda0k8yxi6AUryu2ooPDi8VUeXGw8Yd5Qn7+AVnIK5zyNxffg3KQc9Bt7/2nzq6tqNvisa
zU2aYAzt2ngTfcrGNPpiV+MWfX9hgCDOaaHw9EdBSRSiwjzSznVoqO6IBdxZpY3g2kamHpTUwofB
q+SDEyn6xRx8bIPXB3hzkc0DBKYJfBJBlJvFDFQjpkQVWS7eZukJRwScT6nGIU9dd7hMK02abuze
pcFSYaNQCdSGSoewfXjk5lFPf9klfTQuWml8HRT/oVagNKWq83NoFeM8efmWu8hN3g5CdAb2o7OF
CisJ9fUiagrDV9qy1dyitmjL5hT4Ss188aKgv0Ozo9nN0iobV8jNScELgRORAgbJO91TIeZk+31r
IQGJJYHU7IPGw2tOMZPnJlC2hCdvQO+0+4Bo0qfkmHglxl6PLzQlr6qxpndbuct2+EU7n6JGmiV/
DBkCem1/SJHZPCqDHRxMOXQuFBzS994C/Abw7gCZgBehZyh82qGdvQ6HSnadoEbgSArqu0K1Mafx
HOm4vm4XNiZpLA0qyutocYl5wawfYEiBorhZ6fjjTu0GyTmMsYl3xnqgpYnlxUH6gR4TlGMR8+4N
SSoVia+7WKFgj+uV0S5RJvMQZzXwgxIQSsrG3kEu+yfvkuYw6MHWjbOwSVm1aIggh08PXuTIwCRo
7M7JDVcNQ4yfIrL3upDVXd5q/ZkXsf68PuaFdTsjxIGiUfxCUWT+928OXAjwRdSHncFDS4rpxU1Z
8qCMk/UNvyDtz3qshX3JM4tuI4kWCaX4ITM7M1AWyHXXr3wQYUGO6zkpvNo+FJpv5keU8hR4QZ6P
sdZ65NslRNtMo05AoZUCnzhKYHK+Esem5uKoNtwPplPdwdPoT+tRbueSKLTj8VeZK2ri+IBnSGEc
h7pbyFbUkrIaOqKbGQo7O6s0oh/r0W5XCr0L3kAW7VSgNOIONCYVHOOYccpRJP1aYAC/LyLcVW0M
vD+W0pQc1+PdHuac5GBaeQ1Am7ipnuUqOZcPPoVKch4cZKwed+ao6ycj1f+JuDuPshSAIq4if+Pj
3S4bAhOPih3kf56M10tUimOnhCuszYLr4UWdwvYU+vW407xw+FnIZnmPaVi1MdqFFUNdCSAILV0g
ymJlsgxHo6zMTKbNGtYZVZdqLHD2rPCtX5/Wm6yL6hyJjknCg0AdZdDr0Xnl/1D2Xctx41y3T4Qq
5nBLsrNysGXdsCRbJkGASASYnv5fPefijPtTWTU3Ux4HsckGgb3XXqFm/aRH74DgztLraOkrRG/C
dTcB8ByjA5nDY0ra//5M/7EQQ5d57mov4ZwE4Y82CBv/EM+8KREPl5zDJNUt+NjsFxKrQSxixP8C
bvlkBf1x0fOf/2uvcWwEXxNTmIO/pvUxj1WXlRKoDmS7tF2XokVpjxRciLoKbnkzH/7+pC/X0dnV
AXgBSFs+kGbIQv+8fOd8G4uM5odzdqhrD0neFMQTFXIdznGSf7/Y5dd6ebHzh/nXvUrg+3MEs8jz
fLtA4k5J5vVo/KfzlQbvrgmyoqNfeTp+sgGdPX3wtsCGCofl+UP966LRKHWnDFkPoOIyt+kCF5/A
oEnXStbGfqFR/uTbPMt9zt3C2Yz38rAMGEUAnicRQjdP2WbJx13fEfMjaiCnRJ5qihjQxf9uZwwd
//5oP9n4UPacFX8ZyL3/Q1AAvSrCS7n6B4jsmgJpmf2GoK49UsMhCA/a/2h4jzcTFR3Wy1m6BSrS
JS+nTiY/m4YZiYBpvVawUVz2A0/huJX6fTWuSCX8z/f3D98IFTNkMdElQZIh7xegHTKhVKeTR2nk
8JrwMHIbrqb0FRO94avW539hJyAuMWzvz4QZzCcurdKQRQaDldVFcN+NsqNNvGXLAhlUaI7jje6Q
ip3mKr1mxoFyMi9LtUaRKkidfBVG8sl3izkCChIUevgkl7shzWo68nSNDiROG5ge9ALRt4snG79Y
Mb5at2owkdj9/YF/tTFc7EvTOs9py/GuNtQ9BYBPCrDnEb1L9k51lc2/8le6PFvOewNOUbRhqDYB
KF5sRFOzItg6k/khXaA55MO4h4viF3Xd5T1h0YL7BJ4o5JQYKFyeX60Sg+x1Hx0QwewVjVVDyQNu
b+FRFyNCOn4L2Djt//4cP9l+zp68qJv/4Xdduqz2erYwfCXhQaZDZAoWivbDa2YpkfsMkXn196t9
slRwtXNreZ6V/M/+U2uE1toJV4OpegfeMtP3M5Jqqlr35iA87f331xKRcGBhoYLEi3JZma81drK0
s+EhXwdyE1OpEPEbhLdJ0rZ3KtTZx9/v77Nv8HxYwdDZhyf+pZdNkiFkVsOh/NCAxbRXQ1If7br0
z/nsu6pdggm22Z7872UPkDYQ2QBEYTZ9iT+DVxb1nsPeCu2XN5Zziu2tdGPU/Pz7zWGzvjwh/2mz
4MEHxAd4BJjofx5WiHXPGGgfwflVV+DKzkiQmsaY3nmRkeU8wwHGIYFpH/RrCG5AzB5T5dNKpxrD
Lj7ZoneAQyMf4FDu1d5Wr5RVSTTqisTEHKAkgpwwBZEyXRAsg88Hh4MpOS0WAhX0CfpHYtC9SexB
JRQic4mucHoLa/HASLz0BWTAChYRePSQjfkFuqPsANcaKM1ROFV44eDz5kOj1Dsie6Ro0AfZ87xc
stX9SgPl7taAyCLrCGQnqdec48buUu6/SwSUA74yfulnQ4dE7JC+p7Nij5kY35STQYHkV1VNkXoV
nvHKGMmY1zJYcEeDQXTNvKR3XT+uTxlC1PPaLeAkZ9usNeO1lAqBtoCVRNDVZeIpWUYC0y04cyG5
2YfHTNx8W/vE22S1odeIFiY3VtCzPxni48eMZqXzI9aVmVzeEvB3iiVHHLSL3PIrThnirzBNKhZR
x5VsUhBjW7oebF1HrzYi63GZ/UeSrjWeS/9NEPXeIcaolJ2MN7zzrju2Nm81R8C9q2e9pxJfKyKb
zK9eiOnY8bx99qd0vGVd/ZF2UrwOFtnyWodp6VKCOWMa1PrGD+EPWTu+fEDQwyBMj6BKp96Lxil9
mgekZkN/F173WdeXa87AHR8XZH1TWKND1uDpsh4AvSuwjraUNGabO9r96Pj0sargm2wz78bHPrbB
yvwWdlMPweuot1MURlfEqO5gbJZ+9zPRXIGy864Jzyrfn2DWL9ublQ60XBh0KwJmWkhE1yhOGrkh
CaF3SxapLaRYNy5eHofB8IOdm32OlHlwRpvpNo0HxCBzfTcvI69kihFE8Q+00nH+cxDyuc5SupML
dNVd22eITid0m0atPuIQvke3x39jUubvMxv3P2bH2FESz2ebce2Xe7DrxS/a1g+hacQBCI3ah1Lo
AoLRb7Zu/BtWw762Abpw1U9Z0hWMh3iNQBHcB8LsSORPe3xnwTGk7MUTuv/t0ezOkjT+JdHZXknf
sP2E+DBS1XxuIR0ekW1N4ZG+jxDNXNgkB5JSQ+ES1FZ/CycFXwackGUeqW/cNd+xjsUVSRIYF821
gSOHB2OWxmPbJkTKJ0jp75zkj7quwyOV9RvLqLzjLh4fFXiKmy4032VjAUPV+ducxjrCr7LHHu9R
EcIFqAigkih4FiJAu574L+TbLoXw8B+WM7GhAV7gRpiwDNqclYAKIX6ZZ3OvJ7LuPeefiJ8qiEZ1
670Nxu/2oqVNKYPsZy09BJGDtU1O1Bh5T5k/X3vzoo9tp7OntnHTpov7EHl10QRr7QYdj0oxhU39
LqqGNt0TDpY5PE5qeo1MzOdgBYl4TIdv4I6q49hAkrtaZAW3JukekD72kAmNxFODEPQ84+p5QWbQ
OHmiiPIR/hcRfe1pfh6PtHOFTA6+7az6vZiQFEboQ5dGb36gXo3v4gIgav68CDFvtdfNdwM4MBuQ
rsQG9+QdRzikTiPhJeEyL1kD0/0Cmgh9OxOR3+RrY04KrIhrnkyMFwLrsupq3mK9ZUERMTB5OyHa
Kw267NY1/kfdYJw36iiCYiI/m5qO9IHFNr9iQwikP4Kx4B42tvXWNNlHFjmJb7th1ZSN9CWpsx+Q
wsvSo/FaxovnkPXepn0xL8m3yVP6yWOxqczS0Zs1iWQ11/54qBc2FNPco4RT4L51BawDOIiGsFBG
s9K9TJ1zULd47IpZz6hTHncnFwRkO9VeD3xRmpLNWVO0Fg4fRTpFtuKzSk/Mrvx+gi/T+xKT9eFs
zt4UQLuQFJi3S4N3V2QcUwtifzsvqFXBkqGWZd2GQxU3FtHdUT2XfjQm5TBrPym4EyiWWJZU5/hV
UmRr5uhZfmV4aUgitwo28zcJgSdPoxnGkHyWm9Hw7H6heVAsq1IbMfdkQ6yFTKdhwx600KVccQJU
Wb9MV2E4LccO+QVlgDTgIvBwKK20/q2i3D7akdKiB2iGYyPWJUHU6ZMjAS8V5WuhEp3+choZMnVM
IwT80rEUwYxDbYJ3bbF2mDkXtocYgwX4qVa5/hk9ESkhwlp+hN7QHlE+xLrQbs5eatX3uiBJIz7E
4qC9jToE+eF+3WlFQerwU2f/SpoEs65Ag+muaRI+rQxefiZs6mvZdsEP2OqOv2PhB5V0MrrpIwID
27DvjukItTXN+3BHlmR+Wepm/W7iJdwKabEBwBIqeEHdFDymJvZvp7r/EXT60HBCwHEW6btGK1nN
zAZVBwuNg4eQ8JJKj9z1SI7DVyGSYh3kT6i7u7se/OLv88qmbSDIXZuQfKuzufuQI3PlCuogxDje
LN5iBHNAhCbOCYocP94Sn29qHucHvQTjD960yQbMcXo24btya9ZCaDS/TrynRYzhEGRt3kcDLsDe
xbwGLtRhjhFlV2pBlC5RA3mA+bvbUdKfTN4hwrrRwSZUk39n0GBVGohIRZxtoYxbGwjt8Y2uM30f
TOZX8VDzCrnQ1ylvnmIdB1uqwgfJFrdBCW02Cx2eljmdqpBmmCeDjVPVIfOLIVjZVlusV8Q3BPdQ
PCAPQmFxmRZcBSWaYw8DgR8Rq2UBod+4rQliUELYYO1C0buCymHeJm0MzBKjg2xgy9YbJ1tKXyEE
LUrfFJv5xhth3gOZ9LIzbQu33XBGnnQ+2exmPPNX+4WIyiMa0QHBqnc9SES7pcfRyf0Y7niJrSuK
nCUccUt7H5B52MoVQlnBZXoNjsVbPtG0sNwLtswlD4Furj3a3jXtiJzFYVKVne1TOJoRxdvMK3+Y
TBksaVNC4RsemMveF6QKVDPx9S5u5wlbfbhWBJh3CZp3X6C2QKYyY7bIfdwHyeQ21pgkEI8/ZIw9
TU13HU6WbhzlIfZzGyBwK9G3jSP1IWDBHXwbgi1i4b9r4e37hQf7iOmbqY3DElbHu6xW+t7WKtwk
ZMQPAMxSsPOijWN3cvAFKl2ddKWc2AGYInYu6z02hkl8DcPwDNxk3GkzPAJKge8Y0OVyibPhaCYR
7qxV7eMIq4gqmwN/vwT9SUfGVDlsxjfG+v7v0bTsGhZHv5BZ3BfYvbyDpwB1NxAAFQn2/lJrXBMn
YlYIE7yrvvaKZPTzoosS4G2Akw5M9ucC2upNOhqYGIwD8fatxuYxuG7jJpwWgWXvaaoGrLo4rguE
jnobxdhcjQl9HgaCVOgRRh71WQkhV3G2ELOsyJL2t5pRzkzTcqdrfwGfPFXViL9a4A1RMItJGAAq
EZ4cZ0EMX/NE3aCNwCHUi3pbsxwFyiA2DjbP5RRRvfeVaTfOriDpIkVrarxtPHXTy9lB7EFx406T
ZxFm4dLmgYRUXC+EZn2hPdh8wU/BFHmMtNROT/M2XgZWJFFXP+ZLgH8D96p8C6M4gUjiiL/hDA92
Q6DHbywdmyqhdVo0cIMtFiO6G2vjLW4seIC6CUojPpz/0DxkyWJe0Al+d6iYMKqHUlZjh4jk1Nx5
1oKu6IsI2V+rqii3GEW45T0kc3AFmY85RN0KdLt17j6scfabMAwfFDV0M7UsKujaJBulz3XUZG4H
30Ijlom0YiDL7GKjXwMPDgZkQHYamlXYxyGmJu5wo9MIbWS42HSDx8uOQzbt4m5obmuLlsk3gQAX
XPE9R/YMzoB43s8d6jeVMb0ByoNmLBXX3TL+wOoOCuZ3ah/XyxNzrdyAdpAjTDl/R2SuOXTD6naZ
EMtvJsn4GIfcbvtZQzUYaH4D4AAwpMr0dwIXjrGEAk1+JFGDf4KiDD0ICB1iTr/zpAZ3dTWPFL1S
1Zgogat3uFSNlnNh0w4UVwafS/DcjvBAhmmu7VEP2ta+Ir2R3KWIxi54ilN7XNu2wLoPnvsJx2oz
eO5tXDGKDmvJy6hmpNAQPGz0PJKN5HhSg9BbL3PqoYv66biYZS3gUYOuuEFlxwPPISAlOeSsT27B
ypSVHGcHPpKqD6hR2bsjTFylXfcTBz3baCPTdy5lDkVLxqocvLCrxS3ZzRLL+raj2u1pg9KQravy
URKG+UZqlC+ek2Mp2fjdh9q/bFey3vc4HXaql2khoP8pRLAiuUqvL8Z2jyFrXAVYOS2yILKlyxCq
0yR8gH1P21WDy3H8WwKuWuI1WDnyAHO7GppUuDRR2aZlIkEYhSkEyhjwPa5BHoL1X8fmI2r3m37M
/F3QOFuyAeUXH9v2JOewAfcfJkRSQyS8pqEtiFTjqRuku6kpT09Du1yDoYJFtJAAEQzUq9SKdaMs
oALW4l9NSxeXDGGseD/v+lw3ZatgGapdtGw8PSTFqAOySfoZpyXatcqZ9RUv8g9siDEEvT5ecV97
FQhYH+HsXdnJv5oGrPBYYI+Co35//sC49Dz/xJEVV9bzeozkPOCKuT4lU0Pf5dy/RH7Oi0gHv9ma
0iP0LKzgsgu2NrC/yah/wotyKRVf16s4xnYzx0NTrFo8NWY52RlibNXoIsw6h9ok+YXKdQJWYeaN
izr7Hrdetg0aNE0jDVzZOZsdJY5qWEXk32owQI/G8vYEHc6zIq7ZuX66Tts2QLa9T4qecV7mQ6/3
DQnau5nCg9b3KLkCLH7dIi7oqnbrUoYsjapG1b+CCR77EBR5t6i3eIVid33N+8YUPsMSDECuvdVj
GJcixS6xZKifatk+0s6IAjajiJQY0K/k9rsRzS1bbFwlseGqEI0fnRSE5yUMg0U5xOgjx1T9tDZ9
Qt7tDQIowZgbqUJWUZxg/tn/RuWboOzCHgd1MiS6+DaiQo20202+XHA78zv3s7u5y3bMF6qESd/3
zAmxgQ/NN+WLW+SEjLspmng5NsE3QrquCnw7vpOa38vu7EcFgvVxqDNVJo6cRuygz5OfvK7RdK9h
XBBbMgCHAl0xAK3lCcafpPACnZZNsoSbdjybasL9syBikVtjMFI0hjyCUNhASgxKyowh4GNM2wCN
QrpuwO7eZZnzric3R3sDFGPfwRTwSlrLSiR1IXHAmwlwIRyxI9ICNw7z7bJh4gdmtxAG2k5doYWs
Ia3xM/S/A1K00Sc+5HrOsOzNngjil0sSJTuFFNDKWhwFAt0pwwlQCiqajZrtWorBb287UMYw6/Xu
fDdexa1gFbzrdKmMncH/a/qy4a2o5NmaWEDFt52XGSUdelpALP0VNpjXtgvrw0pQlMlewa4kHh4s
VkcxBfZNR+RcHPfD8tyIeWOmsNknffxmmqktBE7DoplX7J2j6kUxUj6VTbi8zn7/Kwy6H7lGDYQN
yu6DyXa7AL4SK4zqt5PXplXKWlNMiRmrHI57W5hPv7uAA6BCqbTpcgjhgAS0L/WwhB81D/CWUNcV
PTLYiJJJMQ/zT8xu73W93mVgf4C2ncC+taPbyUz8zfcHt+kdaBoBwQ6ZBkRh5DXB4IaSZaum3G11
n3x3gXsMPBNu0W0thwjhlUjest+pyaLSTXl/imtJrwgqw8KFZ/RsUh6McvxtDKEQusnmQHkz7kO0
HRBVTB+ERvMWAbN2L8IBxyc3/fs0JXzrtR5m5JE/lHqwP86N8PUg4WyeNN58hUP5LaoXbBrYY9CM
Zff9QoEAOWnvcpWkRU/R5UYQNOwReI/Q6rqNdl7QmF2QGbw0U3SsAfjAGLz+SGiArpak065OOfIv
IrWelLPyRrP1O4wp5X7p4ZvgKbMU/oimG01cUIF1O6OZRofMWXormDgRFsF/HeusSBQ4rS1oeUUH
DeVmgnp7C+PO5JAKs7VpOyDQsL/xJsKqxebDlUnCVzDM0w0PBN1CbwjWCJF7NvvIJGjtUGCCdYKg
0xaocGnl5d2rQFJOaUVtS4CzQDGH3jvRdVaFFw62yiM2VgjyYMiAtUCxWv/F+ohEC0YvvamtCvHX
cn3X1nm2adNY7FwWIJ0zGaLHOcrfSNqwMy0IN+hyXWBhYO2PIzuOjk4bYaP1WgnWodTmydFEU/ID
ySTJ3QhwYsPHpb9JJ1RI6DTAro7pPQ/FS+I3rki94Sri/VUbgx6TDe4WAGVaWXiDAZoef485hzl4
pvuq5aicEjXwjeGQsE6rTYo2QtxRNzK/qunZRVpzgAV9p+5ZT8IbKLwA9YCIXcXUn0p4HXYVEsS/
dWJK9yoFYDcgDXosBo4CJac2LdH+BFvl8u6ec0zKSuiOPbyL089pkQDPck7dDZejK+J5DGE4m5jK
Yr6BDoopvOkxrfxVJMjcg798wNxYOjx+tNUs3iPTgReYKT4yJ8UjUiSXm3ABo5h4QEZtRzfB4uEo
ijy9E32LUsUlssTygXAUcqqyxefbgA0Dr6e09uFH7mMfzoBAlFHXrDuwVxHKvA71po5Mc50MGcHF
BN3X6YAYHplMe8Ti5d/4ksn7kXfRdQxUC0+tflyb4Ra/0V5ZnLhVxMf7AczCkwrmX703/BLzsm5J
7FD5zMhs8CYVHPsBka2YYbKtJw0pZQ8zOB8J97/mZsamNiiMJXTazGXoJr/ww8aeOZD1Dnqg/lFL
fZ+06IeowwakwrXZxXkN9d+SvdKc4QCBuSE+bsQAUlK21tkm5uMhQUu9mU3QbFNMbE6eiHCbaf4D
q1c90HXNNzxc5TMGcikOuDwSBusM2XvGzfYx7eN7cPp/dWJ48FO8+zUGG3epb9Mb+KO+wcu/hu1K
kB2dkmLXDct6jTLZe1DtvACRyEDOj/yTDQcAdHn8bQjrX7Xogtu+tuEj8wwwTC9d9SEa2naLvLEr
4w0+iII0vV9COm/zyYwFHSZRzNMqrlina+CBMN7oagwNBx+yQJ2HaF2b2T9nY9TYHQGmznMEY9++
eyNe4E7SOu+1od5a9Go2W0E030o/Hq4mPeuNboxXeIikhLZAvuIIGythtanCfgkxI6ndfjKIRlYQ
6BwQB71sgMmhyMNohPnGlgKN/cbrcQiDukcLTMnaCoMBfIXUv+lrtuxHDSJJDq8gdKiJrgK6oM+b
RrXVECPek5Gxgk1uPMhgGvdOhtMWcVqsagYXPuUdsLc5w7kUGPbKMZbaTj6Lt906x/vWV96TWLq3
hvTg0aqw20Yr8OS4a++zcR1KNeC+ZwRl25nn12RGlEBm6gSuGpTtmgSlBTAP0E/UjBOFwJQMXXpc
Tf2SlrmO/VeWLdfBIvS5VUUzDsJ7MY5GlHRqzyWcSjZjjTMNt3GHpwAJ8ZIieahRtz5brsWEP18x
1qrwQj4uekFToRE7qVML3zCO2s2NaZV3CBYRU8QLP+W/qU9f/XExpciNKqXCxAto8q8VhWIB1kN/
7eMgLwFWyhITIA8VydQU/djqXTL09T5EtnvRYXcou14AmQmHvICdVbSbkK+783LznXjuMeOoZCNI
1jBe98TGC9GmDGAXAhpOf/LMvklm6c0cJq4EYontD9UFerzB7uB4cJ3mK7rUASBPZB97msnK+kN9
gwfvl94E4EK4KTyFEmhPgFzvo0HEyWaVQ4q3Yxh368hQEwEgfGQLOTHa/xgb+pFrnNiJ97SsjqOJ
FS8dtEslFKnA5Z35AB/AbGJim62NMlZ0PcYw+Zy+1D0CRDE7U/fcN/ouyMTL5ANdVIF9glOR3SHM
GCt08H9DLYDvzkfjDV5B8pqK/iixXkpr0ZOCFTieacnxeytV86NJqLdd0mCuML4M98jFrKtMDus5
huLwxag3wCD3Dw0HJqcgBJzpJdCNwGfmz0EvKuSYUqD2B5pCXL8DAyxIC7k2XgMfzlzySi29pxGS
CnfELWTiaVz6mi8wYfK84GZwCewg5BRFX/hN/G8WBwxVzoRQuD5FIElcyoFlk9RYLghkJz6rhxIW
YXDuDgX8+Ms29BwWqCOYgWKEzMJibD2gdSAq0l2tGkzuwqj5zQQHAMbUuMBdIYQjb25dU/gNX8Fr
D7oztT5KzKPRVL+ENJG3wJFdVyGwfAi3rm1gtVaDqSBQkQv5m+c59bG/L15YDK3GN0chEkBUdodd
A+1CJL5gGFwwKM5RgqD9QmOK+QHoP5c8lBjOvlxC+71HthL/yOMlCPbd2KB+CC0ERxv0ejjA/ttq
+OeiMBoCxwinAt6B8M/VYBhEPj54Pvt+9TpRDQjy/J75MMstptxrAkQrsxUNO3aJo7dOTVT4PSfX
ZIJFzNXgpWY4osya4+e/f6wLSs4/nyoBDTOEJR5IJZd5JgmgZ2FBXYWjqjXgxzQc+ES3fvEqXBpl
/HMZhHrAezRCLiBymP68eXTowTqKhOztkrP5ZBBBATDmbEW6qUNpXqAamZBKiGWE8W+ElOl8S0VO
GmSZ5N0zeGFcfe86gkbIa3h9C6ybganQ9cN8ShDfw08rm8OdJJjfnOiSaRAiwA36Kun2k3UTg7cE
WdaZlguX2z/vwhtygcOBtAclh2af9SCtpqsX3Y7w+dk4lYdf8LNi/Lx/bSDnpwb6C3hFYEyhH7+U
kSyZL3yf5ZgrDyp98H2M/Ls+il6Mbr5KGvtkHWA/gB+kDzpcDPHxn7cW450N9bzSA4A7zoqzMX1T
rUu6fv/v6y07a9rgRIBoxMv1li/Q1fcwMdwD5/KuU59220AnX+kaP3lwEWz14eEZpuC7XrJ8a292
LklJvR+QeAU0F602Tp2RBcC1U/sVQeqCsPTP4gbbDF4aiLeHPeHFsoCKGa6z4MDvW9GTe7CJ+6VY
11gn+1X/tnAAueIuHb9KQ74UbfyzOkAKzxG/AD4oWHV/fmUmxovboGzZA91CT9CUoveB0nvDlhD9
YWZUk74VsMEn8gB2/hc8u/Phdbk2sXnC/+bMwsfR9efVpUTlBzUQRbkTZFXYYpYdZw7uANGtEPmp
j9gBc6N70XxlTvDZSoWRNTZQvBcg+l3sozXALUbChR487eN9yGZw76OWfUHpu2SG/r+ni1S6s/Af
aqPLhdpBOIEpmIbNZcIcxsGpyPkGbIBkOgRZPwclmDK9xUxqnH6bnsX3ADQ5+vII/qWDWGP6hd3a
px8Iu3SEVY3k88i78KZKYUpsz6nyBw6TvCJY11+Yttww4g0Fg1qvsWLbI3k6gFdkl0RFEKsvrNjA
wf3kO49CbOGgA54tvi9WnIj8HrBX1B7gLysAZyxx+ozJpLcBx+tXPvPkFhSp8DRPIygKa6JLRA/p
d+vH/JUkAF09NObXK2h/omBdsu6B/rYPgaX8Nlsw0U3VGsEWehLzGwbP3lQQd+YS9fV5rmhZumm4
HrejM/yIwXb+AuN3LkvsoON9MlgNkyRlK/zf6m0BZUVof3P9iE86yjIQYGSNPWvmPY5Z6t9CcI4c
2C79GZialEE3pHsKEt5VrEVeGVgQnlI5rYVJ2FoMYsBEZMChUHrDxPA5YQfsaGyeR0+THbHBz2z0
E4BOg3+ARce8Q396vdacfBsosAeVzAzoa4zfF1CrMdRfR+wRmGz2DSIGjIS+aqkNjHjRXjyaNZx+
Y4QO3XQv4rw0sCD+FsPeooCMCfQVCxICprtDevKYTo9KhmyH8TRawhzDygjWslUIQOfKIQdqMyn/
xkN19TPrzKhAj0mCDxPx5a4VkXuKAr/Z9ks2ndCf6AoRpBwUVl9uxw6krDUd5XvYpe12HYz6EUKT
ewt7tx4yqVbIKrXhegCrdiKlDTzggHPbpD+1RGTEhqye+QgILKK/4L5+srFjX0/AKvGwu+DV/HPX
iRZLzSq8eh+bMThmZBRbHfbyqQYAUfz9pPr0hYvPnk7QfEO8FV8ciVldx32GF/kwR8nJwcOixL3u
gGNkRd/QN8UJnrs8ZhF9cFOyw9v/+MUn+GyrA5EZajgw0EDHv9jqIuCw0i04lGGvlpOtyIF7bqIh
zCtv6dMA86dAkk3GFvk8RDHd+hzcZ4waBDCjc2wJoPR2gMl6wuczDghxU/nFJzxvOpenAFwGMd4P
oeGBW+mf3wf19cpQ4NODzvKD3xuNeZl7bgPvTuT5rQzIQwbOXvcPZVj/5/BQlEf/vvjlYoiadFA5
gG83GIR51pj7ZkljDwBo2y/Klk+OeFwKhV8KKUQIZvLFfTKA6QSAzgGTPdTJ89wCtkUgyqOd4OLY
9LSvsnD+6oj/rN4EQgxFHWyzIGu5eLpd7DTk0Xi6dMzfzAhWJiYumKwBCIgG+5X84pN3C45s//9q
F48TUhDlTzOulgxqriDfC0HGBfi89g9/XzXnh3W5aED+x6OC0hM6motjBHMzpYyGY2SUaMIguGiV
LpMeEE4RmoC1RTstLN2tBF5Rg2Oi2f39+p99mdg7oHRH6QQzxIu+HJJbC2BLotad+1uu/dIy/1qt
fdVFAtCz/Cp3/LNjE7ToPAe/PADl++LBskZwJtuZHgAM3Ri4vBVCT1erV7/NdrgB63wLUupJLvXm
7/f5aYUIU054VOHdhJPvxfoxNc3XbPVgmz37r14vGPJG7X2ftfthxXw7OY8JwuHUt9MD9bovyoXP
Fi9OWR9CO8TpAAP585XpyQrDETTyhx6WY51eHkGRQw6h6R6zfn3++51+tlFCJAkA7yznhezjz2uF
CRIZ+sjRQ52MEvEAydnMHcA1Ru5/v9An7wjk/Ci+YPYHmeT/kXZeu3Fj67Z+IgLM4bYiq1SSJVmW
ww1h2e7JNJnz0++PMnCOiiqo4L1X92pgoRc8i2mG/x/jG0taooq4wgEyJQ6ZXltbp9eDG1ehPZlR
Zrpy/y5ck83iY/Ca4obgxTm/pkCJNGSohTjYVV+szCaJbumuu58/vqALT8meHXPYSTi4GMuzS1CN
NZNeJA61bajUgfUb1JM7qaDhcOz431fvs8EWr0SVkc3RlQmXNOrJtu6d6CY2Jntfms50Zf9+8UFB
Z+N0gk2Pr+/87ukyKCotFeIQ2t5kbmXT0KZgGyPYLDEvXQM8X7yNdL6AnjOlEDt4PpySjGY90B06
AOp+dFTUGMEY+xg/Hw1xjZV08dLejLX4qt2CQr1RcBfTVGIBaaW6mpQat1r65+N34+JAzFrzhgvc
zXLe6rPaGXFBKr7Tl3IdYB6nwjJ6nyIk3S8fD3VhirQZAmwfz4y/FutrHVluNEuIDq4KVmgNCDX5
gmJlMNFSieYHbdUg2xlRX04oGfXUvUW264krP+LC9ToUxC0AJXjI3lUNdDgwpCSFnk8L0nqKiWL4
k0uzOcpEjt///XrZwhI0QAVS59LP3xeKj12ZQRv3p2xOMnMVRTexrSaVvi4RRHxLJ42M0KGXFUl5
ENmJbAoHffvxj7j00hI/yOwCSd/DRbj4EUKSNoik3q8go/3uBrTse8saLQtYE0rerSG6/prP6uKY
mFiZqknrpip+PqbjRJUWhgB1SrfZmW13FIXXrILa3tpDe2WfceF5gtn+/2Mtrg+MvFToVnk+ajRt
g1Bn2iO6nw40r/6VoDGXCygqw+8Btw1wdukfI8db6FIvPWRX8c7LBhRLGX0ViRKku09r+UmN4gdl
7Hehfu1M9PodLvZT8054zv0B5mUtSxWTJtTSnSFFaGjVjdB7AzFnAFg3bNEB9/g7h7GFrxp7LUeY
sdg6SYZWWxvLWeTaXWkvXNp1cDO8uSaE7fxdqmXC/q6CI+L5ZoONddWq9BLqvgk3PbrwTSJGwmaL
XOzSAm+mC9ns0R6Ua5PkYvVECMDOw+BkAm6fmsnSEZ517NC7BqtpZZnt3GibRfnd4CSrj7+hxV72
7zgURPiQKd+b9mKdwRMy1E40eIfcgFo2qUDdVxORy0eFiL0NzDptP5BuMKvJ7CvIqMU29u/QYOTJ
1eK/77BxNFN6N5eBd+hMO/yVmQk3Ox4kAgAXaVxlKsZNhYL433ZA86g6DmWmC+zSKKQWH3Do1I4U
hHkeOop/nzwrCu7RdyO2d/vo/zjU4vtVvEF3AvIuDs0Uyb0+5J2vBoQXmvTHDh8/RrLwmHjefESv
18UrwwXp7Loop55PTENfJF2TuMHBbvVua8QTLexxLCg3lf0f1anHPeFA6a4HW3Eimod3Kk7mYO3Y
QKzGWuLVew8HwzdDK6FYpdkA06Lv9mmRjpuBzucd2P9834IRn5drKdK11bQj4ltkd/EqD/VoS3mM
tn/ezcaEIn/JMjP/GQfe9NyE0fiMIyx/iQKMsDhIWz+x4sTeWAiwdbwVI/zmprLw+rRmlK2Eomm/
qSyoD7XaZJssoekdFlACBmSTv8tE02/UOo/3NoYouc5HUR3VccwR3CmNCfo4xUoXhzgOwii4Mc2q
wxZVOUcHTwgSjzSGWeFCRUWBSNxPmlowo70gzbZJNqDQzipXfJ6CPly7kdn6QTdNL81gNXgkWq+6
71R1OEoPqyXFYm0vEqW6awc7/q0XqBvKxkieTTPINuyz8xuh6fGNmSbFvtbVYu9Z0v6ZuoO4G/pS
VTejQPq4syPIL23rykd+pRrvsobuxc4JgyjbjDXZG4hpFfOuwETyu8FS+thLK7ivhNJtOom/rtbl
+EkOwvpi0JXGN4vXkVzz2o+0OL7BhW0ecSHpxZbkGf232bXOf1ktPLQGUa4/FSG+rDrrpbhS8r0w
h83oF/4Gls1+ZvlKTqQcRm4vjplThk8RLQ1C1B0jm/5tW/766pNCxhetzpibJdCi79HJGNokjolw
tU+JIY01h3eNuND2WvrFYvl/HYouoEY3HLKotsyxHavcJWBtio52mRKU124UIe81a0TEa/0rqIuJ
6u1Qiy1lX5ukqnlGdDT68IurmSBnmxtX664sAIud63xFMF7ZZoCtsgChLR5SmsskGGIlPLrG6NyY
YVjO5bbijrQHVKdOYtzJfEh/DNHk7Wo5XMtvurAIzFZ5Tizczjm76nzaYuGTQPdMcYwVxUbfmMZN
tQNemn5pkqq6qyLKhfSEgmvxf6/QmMV8ObckoQfTZdPfLbBOncZlGqjh7HkK6Xs0hefXpaE2fls6
nLWsDm/sCjVDfOy8xvg2oUz+z8PC+LOgZ4VgNqhjHHnILvrNMOYANcJZhb3RPeXKE7qwRL/qL0Ds
sDeC0XB+i+iS1bIwi+g41Ga2FY4xPvcKsuAElAFGJhNhkal/q+OpuYL9ufD9UjSb4dEO25B34AQn
cwpbyyNxFIYa3JqzN4YXoH/4eOla7HJfX0CbagTRZRxdoFCeXx4SYRujRIr/W5I7OdB22CPCKvaR
GgRXJqTLQ1EIpXjGp7U8pY1Ck62OWfVIMmKwNVhWnnBlJOsiHLUrc9Kle0dtUAe/S+gb09/5VdnC
bQnKrJRDXobVT4+KHSZQT0TXgrXffz/0+AgkcFSb7Jd3La1CaF6dErx6MNm979Mq0OmjBq2yRqNl
rOsqsde6sOvtx8/sL1Rz+fkQuKOaBECyR15WrCbkqW1j2spBFmQt7hPXDP/0XoWIzTIwjK5pfY58
HlbUtw9aWjY7/JVZ/sOIEJ3tHemp1Xoa3fSl8dIwWJVxh6sviBOYQ3GZ4LlrWw3JVIGONbYsgQOK
VtqdExvGfSvctF1jo3Sfykhtv5jw3O5wCKe4P1iZq5UqY+fLQOhtsGqboH/Qa1P7T1hVHW/CqPBu
cZxOOBS9pPim9A3uBNFETyUEEiRD0Km/KiOmOLxfCiZHTW/knzp20D1WrZUNKzEVs1c16rCBd+ns
TnZbWQSbAZjLs1fUTGFlTvuw57zkoBTFMDPbqfRqFRleE6wasygftbah3Y1ppXxOZOXed12JrK6a
Gvk862i1dVtVdr/mfCLn3SKbyFVfa2m2adQIbzWN6wY9X5LH02owZdrxWarFSes1TGo5KV7FKuXo
3h7KturikzdNY7md4jYy8NAlaF5pPlbmmlm5JCCtYVu4HW3R+kj+GvXIZh0xe4o3TNk0HO97X9Az
itdq2LjfWChkt81Stf9RA+uIVnWcqkeCjbps7cWD81JF8xVbuPcdpOhKR1TOKPsKq73R6TvXg3BB
XO+kQNlMBzRXAHzA0ZMbfa8WBmknInF7Z6VpQffbKqbJXqduYdAzZjf/qdYTLFSNiax/lXSdebLq
PryPQwFtA4NfHa7yrpn+G3O190OraIt1C9nm98ev/qXZGNK1xtEQuvY7GVQ20bTqvE4cURcP26CZ
3D96VLc/q0lHCJuoJWrxQYvMl24s9StjX9h9AHu0qN2i3SWzbF7L32DCUjONshrAylGJgvxblQKm
37S6yB/Q1daPGNfCq5EnFy+XZdlDUM4hbcm0Cujwhnzr4bEABRLtpZ4bXzs36E9icqyT2bvpwUwc
7dZFnRJ+kp4hf+SAML6PhtPfB+w6bwY1tBCWGk6BqlRqWUQlI1S/EHDkvpStgo/+4wdEsYLbcD43
sWXg+K5x0uPgslSq1WZZNIjuXIA/QX4blBnk4zHsmEQSF8ihmZtav3JlOP0kcz67jcD0bJ2odA5K
V5nHScoOnfvkOF9QSLTY5yvjBfvO8HmOlDkUUkw7dJxlss4znscKUVV9y792gvlcNNBgFWO7klbn
QBgvkTpUTS8T9KaiPnL2tD6Vhh6CjwmTbaC0w7NbIXTB4V4dS23IH0ejHb/KLNdo0Hm59gS84q6w
8IZ0RefOk4ixsl3hrSXNw9shoccfhZj1vD7BgTKf6vDT0lHJ9tiHCYBT2uJzAvQse05dEY6HwhZ2
dQr4gM0/Td/DSkhr6Ihr0+6L77naMfNZ2tSEvhW6LSmGARaEY4hF8YTKHM5M5ybF94Ay2HNhTnG9
ajsPqlHNiZ3kbSP01jxcjEvjGLY/jaFrf9Sek3/2OiM4GmSK4NGMh+pnUWAnz3KY9PBPAClnLnbO
VqlurDxX7+NicL/jDMJOZEbaZhgibwOR2D11UKx3jTf2dxHg2c1AgcwP9VYT28Ewfk3UE25jfSru
rdrT83XvtMN9CWvKR3UuvmYuOZtkaCU/G12ptsKenDX2xuGHx/r5yx7wRHFgN/bBGAp9j+U/P7Ts
mVlOQ01+Ckt9/CPT6NUlhGZ2FWI+MzH54a02BVPOquIQG22nxFJvCis2thMbxJPeEgPJn+s4vtoP
2n0CUoF3q0WmLYL6JR/Lcq9ZxXBbdNL0zXEc77ShR409pKH5q8C6hjkPAaVrZCJb5UBvPiNvzk69
lUdXzhvvdxKIcjg/sZjP9YOlLomDjaisht0eEsGfpR0CU4DTvvUgQH9W7fyHWxnxtarFpTGhxVF2
MsmShfJ6PqE5IaeSNGHMMhbj46Agck97KLNTw6a/yeDzuGzU/2sFPnyM2KAnPlF5jnTy38vilKC+
Q+tBEz1ZaaET/4m8MrxNkfGKVSGsvr8ys1j6u4nFhP2NIHruCNIpWfR/iqoLurpQkuOgTymgz6xy
nA3BTiou88zVTgna33DdZ7YDLcjoTxTqW1RAaJI/D5ohK+TJuaGe7DZ1hpuudnSo9DILn3qoJM9p
5qS/CLNo8ABnhjBgM1PDWBWN4glOGF4MbaaJVLg2XUgMGBn0h44wY3Z6fJ7opQy3JII5SKVYS87d
BqQF23wpzDgLbgZR9z5xrFp0EyRdrKzCIAhyBDpecJ/hJ322I76vbSqb2tukVu88F51V/8YkQFFs
8LRe3cGM9MpdHlntsEe8lXzvuzkwDHf6C9OR+QfNDr+ibBCQ7a5N6O9v+9zcQ/ABuprXc7HsZUTO
16YXR8eirmT1pQjCzkdrpY4bKazxV5mo6VNoWOGNrvfpXZaATlojiRscQEwivimhwxs7CueiWplu
U+VXtvrvX2LCoZBi8zdrzru3IldLb4rYpOIBJ6ESCEO/EibFIjn1c/Z1ra46s7gmrbhwlIFxC2mf
+CYKBUtkcV4wp434oY+0PYt1DHr+zpH9f3HR91dOgcZr6Or5eooFQENaASid8spSxlsOfdx1uRsd
k8Yb1k1f2TR8yEoOOD7jV8fTC/rBW7nd2G2SRnqflazpPhUp1XtFNfO10WXlMbI7BWJ+12+TPgG3
Bv5kk6s1pZrYdZh0EYBphXWq+uTJwNXwBCfL2cq4xqESYHwUfTXsIXRgRSlCuc373jglhWkBmrJ1
XOBlsZLo9ONMkyunKtRVoA+PDrRh5NQT9n78yCAonQFvKHEbUy29lRIpxSEqRHo3NWI4DsJ+cRJl
+KGkOnX9tIUjpprgFLT8pgiKbwSqur9VPXc3tjnY+xq2zSZTROYXE1sLJa/vy077r8gMa+/mfbHj
s2KXQWdj3iSqd8xdINC1Iro1qrSkoNc6d7pslGOcObgnVOHsiKfBuBROpbo2zBqSQdjhtKitZIvF
PvqEGYdEIEMpAU657Ads59OoKtqtomfPSp19TTTvO4rP/s4UQ7slSxIPDb/0mwVQYm9nFsCGiPtd
FyUsCRS/n1gFhjVbC89XvfEb385DOCWQhxQoQQ09pkPDuf2zk3Y0ND02MqEKma/ADn5XqgkErAzf
MEc+5+tUW7QN+hCAfltF2RfkXu2TEVK2Yhu+LqsQfhi/J1lxNC/WXqt+I9GIIFyO49tiGh68FkQa
IiSiBGt3duPH6n3qqDdAHDKoBlgPAB1NtnGHSqvbKTWO/TGctE1TxzZ6opnqwoNrtqMeaJwX6/wJ
GryG76zsj5Vj4nbSISgleMhLw4TQVHn3XQ7BU03b5hQ12nCqptrbGj0WULNnl5ST57IypuxX0On6
hjTxv0JVhITT4E8xBBPZFC9SGuS3GJn1vZ9ce5tmebdi3cgQ9abVMShixJ55O33zOs360dpRv2f/
q2zKsOzNNclA4SOspOo0T2KoNZV+N5X6PTbJBEFPpfl9zyMTnf4bUBHiRpiFOPEwHFRJgQ0yz7Uj
uYeUhilDrh2ulx2iNaxsZ1A3XWNYvtth7sZmG61SYE9gBaEFOFb1Le7SPzW2QLgOfX1wqgqTSoyj
8gAdPdwYWLj3bUiQjWFwzooLNdgUlMz/Gwp8z+A9tGM19drKspVs59Iuui2HTGH5AT0ySiG3URJB
qKOB8TDK4rMzcAyLSg2jbxERgaJU2u/YLBxoCBntnooEDV7Zh2a0061GqvTREh14xLj+0yByWiWV
RK0Iq2PdaZO1irQww9knsYNJo99qTrxP2DEgaOtdNsfp9MOauErIEMPappO59nrcoUXnneI64h4m
yX+akwGSmIrsyOzDhrONzFMhsvxurGFTVHX/062zP1bW/Sgcszlk8COoG/B/Az4lXhyDYn9WJy1r
58jPE5aJDxjS4FjV1bqJqWVYgLv2cWyl63zqxNbjJV1N4VivKRJanHrHA808PmnFobEq22cVbNFJ
V1xtNxhWs5ts5buqF/k2GuObwsHap7hmsuZZUmFU9Wgd1kG84Z6zuaTVzjRgj99FZ7GV4IjxQ6+T
+BbrSeObIgn9SEb6ZsxSY5eHUr3FHgdCITdx3kk5rLss/N24FcBOjvLJhlxnVEdRUG4rNZOCm498
3Mmb6L+CKCl2Hy01LC39RUnwh1E5022qGuVugjRILa0cmUGl+kuibna63vSR6s7utSnfm2kcbofU
kpvahKEZqWJcp52p7Dx3jPzELZ6SDO4c4gVnXWM/gPpBgrnn1uHeEhP4RxAhmwAkEvFNFl+c1d1H
bGuQ3CWYidMGr3Pd3sei6B8/3nm8P2+z33I5S+J3oga6BEhHjQz1UKOIh/DH3pWAgrZo2O94SYhb
56ZWVzaYi53E3ITHwIIIC9edCsd13n++Od9rTdjllsD20WFkWqUhCgNLfaqFeTfiQl+nCdKSf7rC
vyNiUNaYkl//x/mIBs2/zLNNhV1lUu0zRVe31pS49Kl44WWMgfnj8RZl0XkIT0WMQ+DFbERahiV1
6FulXeuKP1XYzzEi36hWfK1zcuE2ErQ+V0UxCM7N8/OLcmDDAw7joppKQoLm2OeNxYnwhxuTTMKy
iaYrz+3iVZmuatv23LPXFhvUoVSUuk4GxYeoLjZJCCqB+LHq3/aZf+8dFXIUGnRq6NqcX1aZQMDg
RKj4UTFQvatDe5NyRGCbYmrbykzqg6Ib17Su809/s/f7OyiaDCrYvJbvemsG7LvEgA3tO1RkP/Vu
bW8izA4ps0iTfBvtSt+RfPldNq4Ojz8or1zzxTvrsC2YD13Y/OYv9M0XwaJJhLNqKP5AwWTXQ3DZ
I7gwrp1DFx/661Xy3RHloPNiouw5HyaLWq/oU1WwMNCh2FF5k0zfCSm+q3rCPrHWq0a4KO+wuK/7
IrK6vTryp626shThrs5Fn8O0aTQV3nPY1yvNxVwOAhiXi4nGu3/++DPSFtv/1x9Mt1+zUAcRvOcs
3gWvVi2b3pjn68pXj5oWJaetTToTPsuVW+B4gBEx5JDduh6kKqwR11sNGXzAssIDcU3osGym/f05
sO9VlPSY/ZYxfA3FPncy4sC3nWJlVennkhp0jJ88yeI9LTzcJtFON39Bg6LC+7PHOSuLbsdpc9tL
QLr5tP9f3CBrjoVG6THXaRc3SCkxszheGPhwh1e9+QCcbK3L9Icl5ENguPjN/sxn3/ZXIkKM8LQt
TOPnQCUCU8qV2eGSEYOMdSY+lhCNRtr8kr95ics0ETnG2cA3vcR3Rm8HgWtXh187z/uc2ZwR2dQY
5RfLS28qYF1X7sSiGvr6bN6OPr9Kb0YXtcRmWnmBHznpTTaOazsoTqR4fcqpFNiNdRcV2b1tKLso
EKdsaK+M//5NJR0P0zCTB4upvlxDy1rDB47f3degnq8hR5YAYopqrY5gmT6+1PdDsXoyPaqUCuiY
Lsvjrkv+Zp4xQQa9te0D98ZSEKvI0Cj+fdV8O9CrFufNLcWMT0UqCsWhNaJo7QXBLy921FVhVLdp
MFy5qktTIE5BRLdY02c5xfnzI1DOyieHTIPUoU6tQjKD5yv0K4/p0jxPdYWEJWZBHthizVRhZswN
S3GIJ6I6sT0Mq3YolJNIcbxbDuaCzOwnAjE5nAZWca2NuZQv/Z2B0eqi48Rh/a7XrHmxRNePGRRf
JvjzxCyKJyPXaBPSCWtoxw012kB1xh6vrRwQ4AqdUv+DGPbeuzJ3XHqNUAZgCJqJBpQ8zm84yA/M
oAAgfADCRM6huWJrDZODdM1rypX5j1qurnOLmLo14yGWPx8qJheyzoiw94EJAFAE7HZS8xKkKUV1
X7HN9otwLbn798/EwMJOA4l/sN6dD1pVhp4Dd+eFgl/+bANRvm26pHicvKr9/O9DUVQ2SZ0i1oKA
rfOheluUcD5KxS84/+/KHtlmUloVb7EzXvkmSZ5/dzNft5a8PDYBGvjrzgfjvFGVQ+h5/qAFsbU3
YHd+B5jXroZOCA2GaEzdRYVLvekiUVFiaV3gg06mYBtItN+ySUoIHd5IMi+i6bjU9XUXAMBtzb5d
92gHDjLhzFpPQXmSlkxWTewEaxkhVRMp25+UTO8D1wn1A+FohNERjODkQfSIytSlNzhI69DTMz40
RS+2cN9mXwStkJVIGMtUcEiY9LqPnAOtnQu4csfRfLoXjlQ+GYQS/oQBHayyogOLZozD3ujQLXpR
GN0Qu1P+qQ3IQ2NVgK5F5g5mp4xOATu276iI6IFkrumDoZ6RkHGS+PY09Fs5ZsUxQ+N3Il163MAy
HT+lIvZYxK1YeYnZ3NykFjUPBQj1nkaEd2Jetbb0YL65lYwIaQRxuzPdKtkWIrZPMnGGTaoTcVul
zbMlydiB0uVC9qyzjdZH8UbTUs6FuabV0KdZd3Urk+kmFsI+hUkY7o3BI1cyTur0iCHZvgl0p4LY
mTuHyYwsNjpN9yjjTNaQoLwymztnzqMVmsFmJjsPlH8SuTGU2KRX1eFzbSaDVtMYNofCnaZ7gmh5
chS3al+H5XCgrFDv8wG0/honh3KjWA4zeiK7R7qE2UlTNHL8zDTctEUb3yVerHfwLDP3pgjLcKM7
sUmrz/1uRnG9xaT72dRDuqRED23hdTaPoeZlh8GAbmQaTv5UAPryS0dWNlGsQLgIjI/XqbBqucId
VP2Afu9slVHYNzGLJAoB/WXSxbDHszlucFKeOPcAibdafaMMBRzdKiy36dhqBxY5pBKMtjFMhA+p
VVdHrY71e/T7CUjdstp62fjo6GW0qyBsMafb5oNtmZVP5OX0EIDxjHca3Xg6V0MW2MDKxnLaBFrZ
lrw8wT4qu3RrNHGHIM0Zbnu9b+77HDxnoCk5DmhFnS30cAoBmIWheiPgWhxSqk5yD5E1nm5Ekk/9
RlGc+FmNDOszFZD2Oyln+mdAwumpH5qR/gepCZEJgm0/mlF1kweZ+TRmY6lsdbx9yspUOuilAIMt
LOOmUt+JRnj0WK3Gwp1MrUmjUOBAvBLZf3Br6fymPajuFQbQjqOflj0TSk3SZQZ/1l0RzqJOrDCR
kW06LQji7wDIs9vGEBVvMGgr58pecNFOJ2+TaZCjDF5rm+V2WbbX22nwyD1u/VGV8nNijNmdjR98
Q0Fa3sIX8XjPZPS16s1p+49TMSPb8xmVaR9P1tJLV6p5Ctreaf2GBwvBWdHYqtMEVyieZZFnXbnQ
d5Mxwzko+sA7aHQplqUM4lCIClatxk8rtM+dxhkg7qkWBRNs74+v7N3hjaHIMmPe55DKXLZYz4qK
LlhjxYA2LQtGvWa9iEA5mXa+0dTgy8djvVuwyXhGZ0V2I9dEZWhxrCjMtu7TIutopmXZizEBiV/1
bFnCtYiSwjrEWQOl13Xd+tr69n55w7qLzY0tIMc+fsZ8G95sOkOOEV1pVL3fBkH3Vbeq4bNVSvEw
HIsCoHe8l8MOGs6G3tOK3C25pn5r3pExjoy5pOJHIbd6/Oe7AcFijqkCYzHbNM9/UpO1IWcXvfP7
Jom/NIK+GzowCOXtVHwXVmR/Z74UV86+F94sClaz8oxCC92txaCDrvWN1aGlr2W/i4Dfe0G/1eGB
fXxtF94qTD5sj+ZXiga1fn5tUJecyQ7Tzi+QNvU2nGP2SrqNkbG48v6+SvPPdoHzk0UkrdN4p2iw
/FbUlK6V3oU9bpbJfCa8xlC2SRDTSHLCIRxXqq11J8Wy+q+FIscvKG3yr5pdtqie8q74jiRJsu65
ZXrTO6VPTJwi4IO6guwFPcrd+49vzLvzCFQwaoW8/3g2+OwWn1sqptoOy6bzFVk6L2plebdRUEe7
j0e5+JQpJWA35q6icTy//b075JHM+dByyg0r0oYE8kB3r5bd9uOBLj7nNwMtdo1ZZ1VKR4uAfNIi
2MdNRo1+QOY8hRa0t4EOz8fjXbx9TIwqc6PNNnXxXiWtpRZkMPPNEHvvW5RIt5EBlPPjUS7evjej
GOe3r5ZtqQ4et683m1+IIqGYxnipBvn07+PM2g0uhfogRbrzcaYpNrpU7QjCq0k5bvVPXSK2ZTVc
Ee5eumksmCo5bpwRKUWeD5PFBuV2OXa+V7fqToUC7LuqvIY4uzC580KzmGiswS7VtfNRAvSoiPvc
ls6ZTQN57quwCOzq3t7pSb/PgV1/fPcuXdbbARfvgt00FjlqQCzDrH6ifbPV5bXD3qXXG1E/FwXb
CVPb4jtC3BHpkaeDj09EUe7ovPU7UcfRF950cPYi7VR55Q2/sMdxCfy1mTSZazhhnt9GJY+bxENE
5ysOmUP7RKVtvJkyBblULSLakbbQRbqLjCGJ1sRm5+OVT/rdbcXNwH/QryJan5sA5z/AiluWurE3
fFkXh3Qad6ORXZmerg2x+L7azg4g2gwG733kh3Z+A6v6n69CZTHg7EwRUyewdXEbq9azM8ppk29W
qXmqcr0+SZd0+I9fwXcTBft/h3kcFQkGQHZr5/dqpKNdSteY/BaR8o032soDX6Cyz8giefl4qHef
F0PxtvNuzFQqSpLnQ3FiRUADcMW3lBH4x9Sl9Qv5Xh5Hnyr4obhOGa8lbulvHw974QrxHiFdweZC
/8JY3MdAMWsZEqvtG7KcgHDL4ZuHZB2eWq9cKdVdG2r+92+3aFWMJhrgpK/bRbQrI0s+JoQlHhxn
HKMrX9n7ipnLdMhnDe6DcgnXdz7YpIduQYt68lHm6jcQaEW1CZpoCLeUWBLyB3sz6dfxXD+kR+sl
920BzfS+LvNrRLP3Bl4eq8FyNguEEF4u4XtNiTtOog/0Obrvxwpl/Cj9afwlVHEXqHcyHtc07nfW
VKEUUvCAXVvu3s1yfPGzwR/bOzO3uTzcYGTEPaq28FDT/xzlZx5pmHZOtRts/vVdOh9n8bVAowIB
MHGhEv35TRpSWoANpDzxBkf+x0O9/1rOh1rMMKXMQZsTQOLbNdkIEXDu5s/UERGpbj3t88djvX9v
mTDZUMMCVjmuLY16mWp1sV4BXqtctFKG1j8Mufcb2OfDx+NcekxvJ+bFAmtn+cQmbjT8otVpT32b
oauONNeklWw/Hml++d9sqW2DjdVccuSbxxVIV/384wgQj5XYupKDhIWubYxY6jurDkV6ghc6eGtg
3p37KaoriPJ1PGbg5D/+Afrins6/wOCkPav1KaXQkTj/BXg1s6Fso+SglBbuVbd2qbyljWL1K5Kh
02hVYkiBeE4sJmmjAj0SNTfajAC1q3CPpPOmVVWg/oMQbkgU0pR+bRtnpFFF4zd+miYtfiwJDEv3
RmqM7sZVh4YQrSSUtyPWm3HVWUYVrgey7rQ1lpfMvnKLL14g23+ubfaov04KbyY7KE6tgyEhOYjJ
npmztF+mOcpPmcVmgfP14/u5eHX+3k4ovbBrZnja8gvHViKRDVYJIZiWt4+7NjG3HXF73bpOk0Q5
6sBN1x8PeeEdoqPJoYytDHCwVzXwmwsErA/oswIsbnVtdYB3R9PFHCI1vQ1zzpy7aYBe6c8B7R0Z
hFetppfuL8s+1kw2pZDs5gnizfAGNWUPja08zCe7kew+I51TEEkzXWnkjVxbTxbzzesNpnELQge+
LR33xdRWRriRCofHGVf9QVNLEnbdjmw1hbibvl21hnflHLlsGv8d0QRhxQlbo56xmOEolURJWonk
UKAJeUhzDQx9GaDCJ3+U+Fb9Z9GlCZYRpGgVxIdNILJxTy/M24yl5a4gbs8SyUrukjagVK+1zhWC
0cVbwrGGrqKLBsiYn9CbJ6CBLg/VcIoPlAmyVZASiKrL6OhIUo9iT9A4da4IES695WBFdE2nP8Nm
ZTFiR7nfVWwtPrQV59BSNdCKI560B43W+fiP/IV5hno72Pxj3lxePxmjMgQ6iVuBey9i9UAuMyJc
J7/rhm5v5/01yMhi0/z6wJGQzNp5/FPsas8HLKIY412bJQdTdFT7Davc92i7r1mKL3043MK5RuZy
G/XFh4MorbFJnY0h6um5HzvEd2atg/4BkMfu4yni8lAWeDBeXzj7i1so7YYM4SRNDkMyxRsbOvBW
nQJjVXpIRD8earnJ+nv38P/SKjUQwi9RhWwpKVUUcXKA8fdQKx6NFXPb2HENs1b1tTE9TEO1n/H5
aqefOjXeuyT+XvkVl15Q6j//70csHmE3oL7OC2YJI2YXlKL6BFPQtg9mMuT3gEC7Kzf40hxMiZGq
NaXr2c11/soELFtWI7jBbHfXXV9/c3vxmTPEVrS53yEJLyNn//GNXnTC/95nfH3sI9lXgwA+HzJP
RCCGkpTsuih6qIgBvnfC7J4Kfc6IsqKJ9MrwT0DbImOlvnZ4vniD5400/SBkT0uBnKoFapN0VnwI
spqotATXd9QmG9Mobx3u+MeXenmwGY5F8Rx29uLuAsaIwL2GCaGOPSomMaWUiNx+A7G1IAoo9K5M
b69CuMW2zEBiRVEPCyUUhcWAA+4/r8GBfWhyaAT+kLMdpbDa2NljPOajsSLBXh1IJwKP9SVymokJ
v9K7jmiJ0fofzs5rx22ka9dXRIA5nFJUdCeHdjohesY2i5ksZl79ftj/wbYoQcJ8wMAYTECpihVW
eMMTaZSWYckZT/REPS3ak9f1v3EvDj+oyEyCFLdwGtsMubIITuF0ld95EK4c9+W9Ary46MBD9Tjf
Gh0MycSa3OQoaih+jZUlh7l5awrjXvXzyh48G2j5cH9dzYg7hrTclOToYCCBBZz+YnWVRVFXe0JP
5RmfAtp80y7FMfX2jlg+wMUH4nJeavrGJXXSsBR4gCDXj6ZFTUOzCVbxadK9+t/WLYWvCuNOyqxd
exTopFAvQiheg6t9PlVaKObUN4hp6m09GqcoIwTYoB9DGx2L8ITisja7Iw5EGoZMdl2nlMKRq3uL
zFpR/RoaibORBnwmXCdqxTypzaD8ub0oV37ickLYt6QSNv2f859YyrC1U2GkRyLq10bRGzzlcvfO
yl/bWyBA6A5S7EHKdrW3Rl2fet3S02NTOKC8R0sfPidTnMljGuaI2tye0pWTT/eNsBKhIOQ31uF0
5dVLcYlwGhR6gB3qaTHL2KSG+amtxuR/mRpnfnn4F7uOZX3/2s1YGTbknqxfAg/VN3uBUxE1Mw77
f6wTL3c3dP8FP+SxjKhWnI9UJvkiAstIZqT/xHf5Y+RhRHN76a7tBooN4HAB7VwqM+KvlgBgz8lE
dFM+NkmRvWY4RtwZxVg21eokLnU/WsS8BvSLlyvir0VLW/LKNpt4+SDfw21QlPBXXelzvqtnr6Nc
tpCAQ1Rom03bgy3MtLGSgZ1rsdxZYQdPVZ0n1dooRZWZW3LDqfrcz2RRvphqh6a3G4sH2EnYTuZ9
yWkzEnfwnsNG0pWYyQQONl38GMZfm0Gp6k18R5F3L3/XcxQ/2yBAfs2qN/6mM1BlfhQ61b2O57VL
EDQ1NzmQXBOhsPMVmCgMCxoZyREuNB5cIg9i8JxAZd6QXAiaPj+lhf7RgMJz+wNfiTmIscjelxo2
p35VMhfwiVoNpvhRGWFG5K0zbnKz3Fex8SNB+AEphuykxcWdt/jatgKLBTwUFB6gstUlM8AuqdkH
CH426pfMir5aZTXe2VRXx6BLjvQJeS115fMVxc3THHq4pcceMjpuYZ67UWHN3Xnlr91k1N2R1cGi
hM27rO9fO7drVNla6hQdPcRJXtopE4oPp2x8tJFMuAe9vzYYMdpyGMnTqUKeD1YJh0gZya0jTo4N
JDH3XxAuNG+09s5DdW03LtW95ZEiNlkDioeY5z6f0+zIUdgW3Jxza/3jtCNMGHhNlUea1k7j5zZx
/yMr5P1SQ4UYmwoKvryUq5i7Q3isTCyNPDm3v6nNfMrjOBhr5VfTNaCsQ5zQbh+Aa2uq03ZA4gLn
RsoB52vamlkHWIk1zcfwF1cQppK5OEHBboPbA61r2O9TA2mJOQynXEPaYjWSpk3UNJX02HbmzobL
lzf5TkV6sTWU7xC5v+DduGuFizjsvXzq2gsIQNyAzk2DGTjB+dCU/xqQfC27dMZuMI6acGcXGDVY
orc/EJTo+9tzvRJZARlgMd/lBw13NZ6Fmbkyacghl1aVgtDAEppOcx5VPp+iL/H/DtuPuRl297xk
rh16hzIkajH8RUx3PtEm4h9bAwrJWPGVHzBOL7YYd6fb29O7tmf+/yiIk5yP0idDQ6DOKNaIeKMb
xz8Y92tIxO7/DwNRjQGXy+N4Ie4h566LZ9nCCJm8r8IFv9ahV/ZQzD9uj3N12f4aZ/W9cNI1S8dt
lANFC3dvj0l/zIfyHv/q2q3iAP4Al+UaVCxW11fUms4YKmCNMw9Cmz5M9mcNkeC92lnoC6DhBOvM
EJuaWvcupkj56/Ykrx2CRWRaZ2tS5Vorpdi0+2KRgC2v1O405Xa8NaARiaZzNtj8/g/ZE1wVtPOo
LkKyWc2V1j0cKR0qkZY0oMtTFUCexJPYVLz2zm68Ni8CBpr1lNIolxjnu1HFXbxVEp6gwcgfqrD+
XcCnxefoUFfa2+0lvHau4bLB1oP/v6D6zodyUYQMR5CJh1iqjj+2+fgTJlH+qGuK/LJEGTvdHe+F
Rtc2p+sCTKKMhhLx+vICyayWWoeytS7d2q+00QnwhjHvPHlXV9FbnNWIpMFcrR4eNTVnq5kklJ2p
gSKc9T9m7HsKmo4bva/vlIOvrSN1HuJqSmkIka8GC71qHFstj46yLbbu3AATkPoXLzcf6pGzgHBG
ceeZu/r6/D3k6vVR6Qprkc2Q8OIXGpvAOrxi4Dbt6p3MVLLgNLaA71bf+jYpdnNem3fEFa5dm9Qo
SY5Y5kv1xUjaVTNbljga1SJXNhghpLHmFHrOPbOR9/rgKqFgo1A5QaWCCGbdfgcxSznFZiiqzPqu
wBH941hPgJDDEWHXgbT545SGquWbid1i0w5oOfPdYvL+sSav+46jX/PSpinY8MX61j1CJfdeBoT/
F6fFxBXwihr6oUiUtL90W/Lfxe0oTyT38VdzhPFeuYMVZJo+f0ky2Z5CmCY/E+S+9mbkKl+a1PsY
DZb9GuMOvmts1Et8LaPNwsrFnwrN7WqkxR351GhF87MWuftv0WXiqOp98kHBOmjh5IMO97NQn6Fi
17i2BvDFRx0KR+z8CrU0+jrHtob7U6uo9iZRwvJBMUT/3CgIQKBQMHm/MONDMUo2vfTLKO5/mpC5
MZlOqHtuW6MXb/HcGH/wRS2zo+u0Q/2k1Kb9U/Zjhzpslc4fKyHmMogGU4B91fo23qkhEACSqOlO
xnDleJIo2Nzc1E4oDazi7F5tQLnMjjjKoXZIT6zwEeqdRKF76HdEG/dYT1dOKIEvwnEMSFdkDfzr
7QbjJIRpjwqtON/LSCFsoP3J7O2FCP+xMDm889bfG3E1Q3RHu2a0e0bUhxSKnPuHJ/SEeUCCD/X4
Z8r6T7cv8zVVbwlImSMTpAUGhWw9xyJrJySSIILCDdA3bZd8wTb6EWT1F6fVXyeYCg0i8ySrAeIV
20JYdx4uCr28F38f08XXE3TMcq3DgqIse/6emL3mIXPoYRGWDWrA+5z4fdLvpdeRf9O7f1BQfkDY
TnzPMk8JUhUt5kB609cyRu8LR3fQ8aWJ8L/bBrqsho1tjNHXsMpC4guzcxZtCOFrszgZyMoHBk/y
LoyQBHHduAY/UdJL0JtnQzESP8xz8RQLS9uqyHlxuMrnNJl+4TD8Vg7hry6N6Z7PY7MrJsVEurl9
Rg3MDSJlygOls7AQU+BeK2m7Abw88B84n0JlHgN9DrlFcudbaiL3nbqY1dtGB++/UqetVYaTP8ZV
v2+cCmkZ1EmfxyqHwJMn3jN+ebiTu2GD3ohZRV/cnAQFCHaJ92njJofccZXXSYEy7CuFmgSh08vt
UAhzi8umAmy2pzXOExZNftoZ+kGiRPkZAG72WXLLvWizoT7VhugOtix/lLhn/04H6D8zpgYbZyim
n7GBJleUW/VhbPUKLoUabSGryEcPdbhHxAvt55K4ZAfGyNhRurP+GYocUoejTQDvUBZTGr3aWBmC
aQVyCK9K0nR8RfywfKFl3WfLy91tr6fut1qF0OsU9oSDXNI9gSgdN+DPi0AtzXmXl0g5IMyaPbku
7AtPy6iOuvbDnKuTP1Ed/qW4wg24tm3h59TKNnNZkHcYbcRPoKg7IRWNkD19xlxXoSEs0ti9Fgm/
T0PvX1Hm/es0Wp2vwwbZGtU4f6/SRkFKB3XMX3mkaifdrK0t3lXTSU9S5aFLh+6xrFtF+F1s96fO
i9CpijRqfk2b5FsD2orf6QhCqGqdvWRuaWfIyWAgL0u8Mmjoek7QFqhYGdIFhpbU7nHQ5v6b9Kiy
+aFTTkG6iGHNWWrte9dEbchehBKw8K4/OrPUHpAdTw6TyR8R6cGPzvKKfRfm2quTAjXJPRioOO1E
yjZEWOgPflgodbZOMzwrSJQfbW3uHnni6ueo7jgk+jSg3eHEvf0vkjN2FSDYrAWhp6O42aOOC6VM
6tSqnSTohjBDuiNrvoWJzN5aBVlydHaK1zHJh+2sh2MwxH0bSIsXB6GScX4Oo7jad5mRHgZlKA5q
ZSvNJlORGpfAuUtb806T65kPI9zcY9fNbewnMcjaXiTFye1z7LdT3qxhqdp2m7hJvN9FErWPGrpT
J2uOXju7AdDnVv4oFzPiTJv2KBj2Pv06bzMoIvo4tS5tnz78Ftde9uJlhVjYQ/pJ2OErKooNaiWJ
wiZGVnRGfjWfQctADdICCEvx0WxCyxeKTc9Txpqfll14jIqWrQnb19EaxzeE+rOBAr7JxtbZDUUS
Yk1cvBVdAnWoQSyZyvTBbKlilIZH/aSdrS2gqicTW4cHmTCQMsRo48XacKwjbn1ss9NDgrKQH3d9
j+qbNRd7CWrpLRqKpzQpuQG1qH5ys8Z7ylr90xAhG+A13ptho8OnIXaN4hrq86Lssn2KJrqveN1H
u7PvZAXrvI5bHMEs+uvLTY7dwCq0tCsUZuKuQDbTC/uPTpRXuyLXK7/wIhuJHsfdxGVxsr3moLY5
9om3n7F1VPk++gJ6XLI6UI+rN6RYArQyQVK5NUuJuNMwPZjanOEgj2z8fx4K1j8VBPCVOvn48oT/
VeyLhJ562WC7VMPT8pECrfa50QYDIS4E5e8E7OtwgGmRqNJtJ0WgO3vBUZ5kT17ALpsQXA54/exA
IAO7HwtVwqkvpsJfbrY/t2f4nuasXmRCHo3yCZ5vyBusvqUCRy6SkG6OtdGhRuOoPb72iVbnVkBt
AIXeOnXtt1ofkxOS4dZDU5KYBkC7Rb9DequWfpep8MQno9O+ICdm428QR1YVwD3ucPQVefQZlw/c
00GMQTZmEOtQJFWa+alZFP1/XkWKXTbtRZDRePes1dwcHOQHMHEpam4mIUWsDJuc63FrdkWIB6bi
HRtL3KODrRNWPh0OI/BbqD8RPVqrHTlYldboWsUFMXTtk1BBJ3ShM+5uf6or+x7BB3Yi6RRV7vVm
tJ10UPS8U0BsIRGGCKq7Zatoxzoz79nZvlddV7uCsfAeWpqWlroW+I4Hq7dwQleOAxmAiTCulikY
z1ud9uClXfYRDnLT75IkkXvUfBrLRwXMfoIA36TQcmq92xDV118n5BGevCKMufY743uSTLMRRDFI
/iAUBW2lKqO+jVwsovN+02Ttk4kYfOKrs9ufoFKrB0fm5ivc1faLHrbZsyOsMfVhdfc7Cgd66E+W
ze1cdR1UZpSbIiXAL8H+0GewJ/Ha1Erp51R8nycjsrIADQPtaxW7VoN4OFa5WxgD+r+iV/tnxVOm
Hx2ibxYxpWmYh4UBmG+c3Jg+IYSuWZue93REmq1S9K2OflcZKImdP6D/2zt+Lh33uXWTovchHINi
G+kc/SosR75OQ5392+W1/oRjAxaGM3qHb7Os7eM4QGCGJBDWxyrJ0pMVjjlPZaj8cDMxHlVV2ni4
hPE93ePLq4ZDQhqgLnNwLrqxTgjTOy3S7BRLbwltjUwzNqUbtUQs0YDwf6mX5jNmwcMY3N7D66yO
k0LPaZGdQmUG4tOqnuR5MU40WMUf61qF42rmFOo3E/EH+k/ZYGgbPSy06NvtQa88V7SCKQBSHqAY
vnYbQlx2IrdhM0+JJy26fVWb+ooJzu6lIM1/GMNisDdNZ4G3NPt+rE/05ax7ngxXLomz1Gf593+9
JcKECU7dIjuB6GgCK8uMA1pD8k7JRXtnC62OLnVj2myoURm8Xctq/DVOCmJbDDU6ZSo65L9HZzZ2
MWqOm8QIp49KSLsBbrtyMPXcfqzJ8TPfcjKFKpiVfEyGqSbYyotFo0/fsuOHzay49pPZdsNzJOLo
ASV6ExXorH4zoRR/QKAfLxg0sQ92m6SbArOlTajn1SPtB+0QFTU87zbRTkjOebux8yycFhYut8CY
2K7m6uBVnkSGLWq3latnKCiXXkVRwZ5OSblEhU6CsjZZnf0DjKpCWsQN4sUIunRujLhM6Vh7GyTF
Z9m5adDPrrsfmxIrPKM1gKzB1I5DFY2P0W4PBqZL2HLHxUuPqt7DIDso3AgwbYeydjcW6O2NY1TV
kRShfLC92H2Esw+XvfDmfS3VWmylnKYD4Op+S1TwW8W7JNDaIX6s0Qn44LaTCFAAtA69l/xSWxJc
LhX5xQs7158TqhhcSs5esftfkdHFiAGTpuWLXN0oVOVU20a8STIz/VI4E748BY2bypWojEZg7qJW
6FuuW+ODR8Fwh/LftG3gPPtaNMkdloMhPHSU4sWMVbSpVDAklAa5PmPONqgiRDuJIZKfKmUYaNbw
OxNckl1UET+1YxwMdtYfCeibZm9No3hGA8B7crXJ3mpeV2+R0yMaidrBfg5RCf4ddvMPesRD6eeO
o5wqe0Yrv9C6Aokm04l3nYQmDNLbjnzGp5xhO9Oul228wfLADTyvdP1Gn7zfcerkv9wiczdtKIdv
ElG9AOvkct+n5i9ZxO4cYNyc/yOHFr2pagxf3Vqxv8hZ6wNFK+g0xeCGnwXymxtwVuhVyELuay0l
10jtOJjctt0AlPTuPMWXZ5kLFNIScH8eYwT0zs9YOZl154Q2nXIEvgOSrvGASV/49fa9tRSAzk8y
o1A45e7yMDVeY6RJT4zKQfP4JGk77Qsql5/pCH1V7dY4gSkYNtjyWH5Ujuad6V1emAy8CA3ZQMHw
rFuFvX1uo53Zc1UBP80ewDeh0DhO3auaVcpWq0f9MLi1jtKGmDZhTFvx9rzftd7WE8eUg/4UHkE0
aVcxKTCPiCZLm566MJZ9UOhS/4TQRjxsSqEIh/JYHpa+yFqj+Rfj3OhPatWNRh83Gnqiz9x5wVq3
wu26HkBWy05L2BmJV1rbMq4yY5MqqE4eetWqTogS5UirOmlU+0lkTDvKCO6PsdbLam8AwX1QYHK9
0sksXBRiGxHY2Ix/g+G6yLJ3PV6zt+d+UbZftIIs04RyAF3MvWg1chCp1I4Jc58obaSzM3+MrAQj
jszoP6iD+KCWliQtN6ydPlPYyupZfr/9Gy7CA37CQr+yCaKZ/7rpY1SlYlQI5p5CLQp3XSftw2Dp
aBMXSbu1QKIf+ii8M++LwGAZ813vGaY4KLRVCG2LYUA+MUdds1TCB/Qcs62KjQc8j6Tb0KAf7nR/
3rPEsz22DGjg3o4rJH2mNbe37bU8tZo2OzVmFB+QaSy3ySjELsm8L/Tncx/K0Ih3mxLibKMqG+G0
9WuYokioZ/JH7Triv2Yuyw/CUwcAJr8G8vT5nVK5eV5mTpGfdNlAoEn7yv0VOcL9iMMZAYOsq/pN
Cz2U2W9/7asrj/wgrTDgcpDMzsc1Shftdq3KT5UZlgeR1PII/Ml7EGEknugEDPvb411cLsyTsoG2
yCapZJyrecrJ1XtVKnzpJBQbzUUMJcWN3pnV/E1oxZtSjdPODWdE3yPDu4N+ujr44gAMJZT7ZZ0e
iowCZD6yzYZqRqgpLLqgK/FLQKba+O0gCxr0FbkwgtrTvnLb/1xPWOYORoIvTK5PLne+1nKc09ww
CbwpVIoHxGi7j7kaf2mT9h5y6OLtMBe6G+8T/WGwvOtSv030pcxkIqeOlPQw1cm8If0OI4qXbuth
WKM7G+qa/cGamn9uf+AL6gtXGGPz9gBVvFIeKpWcWmmOAF7u2t2jFlXAlt0ymrz9pOScG0tz5hI3
zpSSEcLz1CtbjO19evLRB7UeK3GoahuHnW5WYVUvtlrqqYSTHGNBMsgft3/t1YVaMM88sw5KDKvt
mGdSqmrmpSeTMuGHxsRhcO6FJn2YbckDegbFM+V9ZJ/cyrxDkL9I6Jd1ovmM2QK5EID8891QYG6E
LSPfSO1iC7IcAeQ/KDzPDG3Pd26XC4LF+0cBQEpvdIFCrGt2aiFcFJPYeolsyp8eHOUgjT3jyJsp
t9Ij325azfLHSB02LayzrdMj27xpqxTzDxfNjtvLfuXWQcIQ8tcigoFy5OokzFHZukrO3HHDE5Xf
03PdxprdBqg3Wa9ZCenj9oAXIduy2H8NuPrOJo+qMxU1B4IK1guN0fAk7fTr7UGuvJyQBReAI3/Q
ZlvFhZ1iy0434uUVc+tHVZ/QE9Qx9kDuOEJuanbjgZ5Me2cLX4sZUM0BQ8dxB8K9rtZ4aDSKDErd
CTGHxCLXwGs2W4x964HWkGvHD9LRJNUPO0TwzaISM6mR+z98UZQToXYslw7skvPdrJWu0IYyY4Fn
1XqNK6363heR6S/uCj51of+K46PaBiSIArAHk+TSmGLWlclANig/FQ1Sd4DDzOeiFOY/bV4Pwe3P
enlQafTzQamFAWKlOnU+NZqhoerILj/NYeT9lpURfWwjvfddFFT+h6GgRuuEQszsAjM4WXo5KBGv
Y6OIYe+1rfIBq6B0p2Ekdwclf21WYLxhYOrvS7kKuaK+t/upohera7n12fPACpiIr/lqG/25vX6X
dyxaGeDxF7mHpb692hrWqE1KIcrsNIXmeAJKpwQu4naKmpa08HAQ8prpmKTqPa7cRcN72SML0wj8
ErnMRcNbLVSSxFzPTiaCUqVvpfhOWEILd0Ml2+eyjgc/9hRg5GYuIQoKaiF4OtAEjO/JW19eP/wS
b3GCpOvNYdXPtxCO17mayiQ/UcoIv9VhV9BwS6Gf3DmFVz+qx5EAd8fM180RO50BXQKEP40EkNgI
97/7IhRvUqHtfPujXt7gSw4MKgzhNXKFtYKH1vUdWTlJojl6XrCYt9GqrPDATZXsqAxDu7s93rWZ
kRYBUaY5uHR/zldwTosobpFbA8k3YCqIH9C2QV8m8IYsvYPlu/axSLxt1JWBXatrfv3U6WVnyjo/
IY9dfdGEah3wCr+HV798LJYsm/ePFwPV8/WtLZBqzEVhZae6nWmFt2PzmGDB+9yiWLApYDng82vd
87bUl1N9nvcwKr5x4DBon3GZnS+jR6MxwtghOwljyOsNOdlEJxSvpK+xsItv9Zg0lACTTryWeNxI
+ABRjYYk6o+AlZQ4GwI6Onb3UMCpVo96bJVvbqwP1jNNC5N0tCyYTDGPz/GcTqVP/h7+oeC+IK8G
VyfAKNL6TsB5sTOIaXTaIku8yXH3VmfLlEqSqFNvH10FAxIVTPCzi4DYUytq48vtTXh5oyCxsiDV
l0feXOwKz5evb7TEm83IOyogJ+LHrJbutE24ezCZi3AIP4ypW39KBMR36puKBxUlFOgejbHMnFM0
2oNx51xciez4otQMLBgdlEvWRz7V7cqMNA5GW8AH8ltpJ9gFCddlsUUtqd1Mi0tHXDXiFYsNZFQ9
l5ic3rCN9LA94CUKmqS6V4nWr10QSx3BW84Q7/TqfeHJx0PYEcXJmYyq8dPUGilIjm75TYAseBn1
UX1JtWlEAA3M+OcoH6d2o4+N8ZJ7PQqVFS6j1rbXWq/xkcQrD6lXqydoOQ7VkFa3vxttLL/MA3gD
nhMgdcE0ljIYcK5wt0Bkxs/hOJRYbWSWqfgVIgvpnaW/dk8QWNCKA/i+KF6ebwar4+Qp9pyfHBEX
mS8SPf5eYHP38/amu7KQlmXzTKPUsBBLl4vkr4q+6VLetdXF04XY8uTYgGlqVY7+hK39Bzcxje3t
8S6mxVPNTgJ6SAMQlsvqiuCt7mrYSdZR6lV+rOTUbSzQsndGuYxawaIhNQk4B0FuxKhX+2MKebKh
QNpHxFbhHdWYLwilADVTFJ7YazkvJFgIGaAngmWuOauHkv7hnTrQlbmi3IzrGoA0Cm9rTQIwM4R9
aKkco77pHxVrmtBwTfTN7RW9+ILcGmDuwBEgr8k5XW2UWSRGNiFUBekq6QOAUb9E6uI7JeSwb5tW
v7O0Fy8LvDKD6JgIYBHl95ZJ/7VhJifKvKZuvaPQx+qza2O/6yEsnIQ5iDOIyKfIte4Zk17EeIwJ
tRbxUBrHTHdZgr/GHEIvknwy76hPUFm57uK3CbDXw6AnXws278OgGMqDpMl3vL22l1+QgSniwY5a
lEvXk43jxByBtHlHRJgNiT8JsfW+9LLu9+1xlm909nASC3CRmah54GKD9M35BPWcTqw7Dc4R2r4X
0H0fX5Te7Pb0yu8JL1xOifQJOtxSfl0Su9XJMMysz0azBIWs4GCgJpX9Sc5pGN6J4C63CTV+g1rq
ez0A9bLzGdGPdMfGHtn7UZX/MktvOCRKmjj+gOH1lybPhmcdF9R7jK9rC8lzDcCfqJzG7Goh83TW
Z3AL9tHpZn2nI6q9Gd1u3jkmnefb3+zy3KHkaTMQL/YVNEgK5cSbc5NNqZU/wjTE067tzcA2pHFs
HEwzbg93ZWZY8lC65z6jorqemaX3utZYs3fEygZkdo2G2ZsUivMx60Ua3Znb+sC9g3nVRSuWxMqh
nnj+9YSox4hMWxxbYczHCIDQBsXF6EBlxwzSNM8DswADaSamGvy3ab6PjPIxjx6b5yLyR/R2SrOJ
1oeiT9GWQBwerdOXO3sEE3F7qPUW/b+h2CZLsGXQAzufpOWhI1rVXXSECvLDjcyJbmye+xro01k3
sb+jK3p7xPU3XEZEioMyjgEUGinp8xEdb5LKmCaY5ai4eYkJF5qo1iff7KR+pyS13p3/NxSMceQ4
qCysBYa9SUkszHojVJ+S+CUy+uZDg+fQ3u6HISjkfI8rd20xcYuh3gZzaKGXnU/NbAweVg3eUK4Z
x3E0v8519yOhIYsMyBHtwnuiS1fnR/+SzgJ8KCZ5Pl6jmFFl5xBybUDCO3j+YEoBXm66SU7wvOvf
t7/cRUvnfT3NxcYJJj5v0OraxNciR0wK1kRKcxn/uMYJqgZdMpxiQ4Q1hPsJImTqSzGUe29IrIMZ
mvAzKIo+aEAbgsaO7jl/LLvl70fj/SdxOq0F9E4Mt9q/bS/rySqFgHUW28DqxGuo9vd8Nq6u81+D
rPIfAUYeDdBlkCivfVG7re+a7Yeo7F68WdyBRF7dRDbwRATJ0dOyVpuoMSsjw0lPHKsJyFWvDS+Z
Zu5lYWz7BE+a3Ph8+6temxxcheWAULsmhzzfRFVTaGM4erC6J9cu96VlC9wDIzMC0pATDmLgAEr4
9pjX5mi8uzbDllgwNOdjakYIMiXNlIM03GnTJ/lrm3Tfhlj9QvH1xa3uuQhdnaNLQvnedaX3dz5e
75ZYSUQYpaCGp6Xgc6pmF6G89nmckr1UPaoqtyd47ZIjUlpIkYwJCfp8wMSIK3OUmKSYuTCCeUol
kHLra+Q54f72SMt2WB+ARSrXJDKjx7KeWtUBQ+lSTTnYoY04oJhAZdRJWeKTarmfMl1tT05Ua4FU
2vHfPIrVO5fCtVcSeyGKA6jdUZheHUBlwmJhNhYPmlTHIyLyok06ZgngKKLRWrQqBA05veBvnd6J
Sy9KBcvZ/7+8DUErwL3LR/grIlYk/sxSMrQ3DNZnc4z6hxZcZbJFy7N+6qcu+uhN6vy71mu1x59D
C9+SchoVv67S6p7V3LUtRpLDI7OoGarGsk5//ZhInziiOQxmzy2/K7q519r8Q9SJf6KuuNPWuvbJ
l/oS7U1SY5L/86GSGdodgh6wfiP3V9FTVJVzdph6IzCn4sGL221UYtKmOeGdst21Xb3UeZdYz7vU
tqoNEwWRDNJ7m881UDTdwWVcAZ/vINF6e1tfW06aaFQ16LfQv1p922nA/Ro17ejYlChqx6HibitL
/jM5sgAqVlt3TtG1C4mPx1VEl3DJr86XdNLHbBY55LSxqXUfhvhj1pZbWhURnNx5Q1UnuD2/a+8W
xU/qyIAIF+u78wHtdBIqgHDIo8gXYg1UyWhxcCVkuRPFXhmIojiFzEURjPRtdfW1tkmhYZ65anMZ
P+jQH4Mp7e4F5lfWb1HRIFpeAEWg3M+nQx1qbrx5UA5DNH1VXXRm4/D7kMZbNa8OXY6jwO3lu3IE
zsZbnbaynRtThB206UZ8osW7Tyr92Ef5UWj5c5yOx7Q2v07dfy6pcOWcjbv8rr9OOQIhalYqy5VD
/zEAcxxtsHAMRGMpvjAophnxMVHKJ1N0JzX6rxX6ZfT3VhLJMWyCtUqCUfXS8xIcoKaOSl+qwe3C
21r17bxx7py/ax/UWB5nYCtLfmecT9SZ6wYGL17HtZko8JexZOIiC09pPMf7otGtrTWo1Z375dqg
vGNorjDuIit+Pqg6yLko0NQ9Drb5psXKt7lpdgk0uUaoFMrHbn97F11UyJYFRR6QLQuMAguN1bGP
y9Ksp5AUT1eK5liqBrZQI7QkWVnuJlILA4kNinMmDqbfuqSOoRcV7u/bP+LKTQdOm9eTs7nIhK1i
IVWXkT3ECsx1qBx1kPW1aUCJDrNqHxsqmIxecdt7Ddcrr7aNfInqUMLiBnqnkf61j6Wj1jjRtOI4
15F66GD8HO3Ue3FrCe04y5Qt7RjzU4UP2efbs712HZFAkD0g5QBWffWJI2lPGTLjaODlYfeSzXl1
RLwpvfNhr00Pb5ElfaZKYKy5zXkBlQ094YR7tflQm96nySsfMjX9g0LPL6VOP2S1eeczXpvY30Ou
boa5tmXW9BNCdNIadL9xOuupSCRcs9sLuGzJVbznOBaK+0SW/M26GWGacWxP3iSObuFpG1xKH7So
n7fl/Tv26khc6IBnYF9AXzo/jdhtoRFvchrVvm5/GqlM/9ih87uoy/9B4Y3TTiTDIO+85fORhKsn
hlMhDiFkz96P1EcIRjOUl+wOOu3KR2IyGAgs3UDa1qtbTTZOLZM+FccJOtGDMRS2L0Gi7m5/oivX
2Nkoqye3klUxSqS0j0WUmBskoGdYLtU3PTNeChU1K220D7dHvDovqn0LtpG8cR2+OImwG2Nw86PS
udWBOp96zBpb+Y94Bu4L4LLeIv/FHU3p+/wz6bmjJgJQ1XGglgRdJ+zUT2qP8znGHKz5nY1OleZy
q4MjpOSNFAv7fb3VKyuN03JiVmakTo+xrQw/4KqOW8yi0QiaQMc3TftitFMdOMKWvpZ6Ai639yIg
Hygmim+RKasAbpXYN7HxGda6+oB9/E+jzbp9O6ZdUEda8uzU1WdANONu+f+6tDhViSSJ6urv0oIf
jJbbG4oiTxoaEVE3PkpTPyVN+Blonv21cSzUpkEzDhCfEbqGezHtZrOfd5FV6T4rCX8vlcaGer0S
1CJWHwuzg1VQQpzSGiP8FQ3iaBeYq7RkKLuK7vGmLEFqGHX4JWpED1e1OrFJUx/CdL+PjOhnEo4a
gP6+8al7IT3hDD/Kvv8jXO8FA3h8UlypfShMPagd70ltUFcvXehdOR6zEspBm81pMNTJP4ihZ682
TNkg6tNs4xXWg24nms+b5G2mNhF4rUCdVmsUNLpi3xvRV1m6B9i+kR/p0Bi7avwtw/4HUUsRIPCF
cZSjfB+b/0faee3WrSzr+okIMIdbcgQNZVuWJfuGcGTOsfvp90ftdc6SqAERc+6bacATcI8OrK6u
+gNRb5i8T2Uirq24fXKz8sqS6udK9fbJpOyNYUwuR8X7NvbqV2SGy73ewN+PpBf5yMbcS+lcz574
qSb2dap0O1ClP+rRu6lGDDSz2sS5MHLtT6WFKwSW26OPImZ/SaykqBiiG9DMN8mU/RIji4asgerH
ODaCpnfqIJejinklugG2FvV38TQqAJHDg5fL0zAZX9BTSgI3VtmwuAuvOGSpb1vJ12xadqIqrqxq
+ol5y52CAP8J6Y97GU7DJcL8w7HI1OGgVYA17NRGDrMp0qAasAAyZggmqBsnkC3cnkLLCCwmqodg
9ubvEa6OO7sF7i7U1DvanIyjIx33KvVicd326b2aGzwnzVq96oZquJEWvXAxev3Riuf2zoLPf1E6
YeebIp/2ZoP8uaZn6nUep/klSnpjoC2nRKuSk2XJ6YChoYcRYnXjSf3OyO2fLQ7ETteYFxACv4lk
bAOiY+N3mVAPCkTTyU6A6XtlfpWoMftsTY+eN5W+mGy0sUcKjrORmReem99YRXWn9e5tO+o/PCiu
apDoUMjjpH82oBMcceJ0/TTThmenQc3B0f3WLJ0LejXHJJqje9AOeOb21ohizwRcQ+8HzDLU0edj
RZJhCLW9LozfLRoiPgLu94YX1ge3tZsLB6eUCyGjdKe6Ge1p2CtBrKEug+fHszEbX6J4No8iS+W9
WTcLXlZzArsq7rvcuVKy6pOed87eHjEIFi/keM2UflIMxUIu/+YKB+JDTN9LqS6ods4+cDbmzqFo
ChVl27mf7vqevy/yaL4EClAFTlxL3+Cd7me22gSjEv1yKoToEOMb9+GsNju7sx9G2Iv7sk6eUVCC
ujkrmHgr8ChG+XmMzAsENUsfK4/C5/V1EYXJXoTpHxwzj6DKUcHQWvPgVooOuJdl8ZApyDX1UxyX
F8asxUFS5I6fm/NFp44zn874lCQi9Hu3SI6ANa+S3Hr2suQb6Sbs3WbxNrUUlIIrI7xQQuO2Bry9
E7C0bqo8VI+8qoYghPCIiERXH2yHSNanyfcQ1xougewAy+ZPaQ9fyjrcdSVMr6TaAYlvjlbtfhpm
77JyzJakurlGqwPpWIR5/MrEd9MY+RCdqZJ+A2TXn3jm+KKDrTnYmbZzRHejU4QNsjTWD32iX5Ey
XA3Z+NuM9Qc7bbJdbqH2D4Fcp29h/akL6z6zuwFGWOz8dVTlb1VC+ISw8PXjm/dM9u6SQ1OIAndG
FXpV/nKdcpCeU5UnNnvGjhbZt3SPQhIpNBblJiGy0mNtI8E4c90z6FJpoqKJQuYq11StJrNpQZcn
kaRzULpxjpazMDcu4LNTo7JOnrmwSddynxi/mhMPiGLREu9uYOUi19JrKviwqWmhFM5pssXzPpNy
vrnxV5lTPggYjLbHkG31mI4WWu1QJLz658ebdiZBg+zF3auSAy4+X28TmaIvjCkZrALxxnaPhvln
Yx5vCnu+KXp7rydyIzt7OQSrnJ12LO3mxQmCvsnqkDTpRF5WYAWiCIFWh1b2PTnNED5qhTmDfodr
pXStdmnHY/7bSqKQI4RhOXbFZZbcGVWUf5mdCS6kAFBiB2paEqu7gVs4EVbc+SNXaBZgWRb2xyzl
dg+AhllbGItzmwOFCOFnCvaU5VbJc5nYcYfee36Ke0vunD7Vj8i/Ckxjhn+qQLFkmvA40BqDMsP7
dLVByH0a7tDP+QnzGi1QEuSycNIYKAFM6e7js3BuVksvEsyBBXD/ndvbNDujMjGrTCEnaLpfkLO+
d0j3BB+Pc+ZJyvZTaCAN4dg5qzNQJilQG6NG96tDLQ6f4PjLgEAZ7EI4b57Nf1yLIAoaMN549Jyd
IZVNE1wsxGVvVWqcMrXL8hjp2WEenH0ugQ8qyYMYo+5fhCVqmhSmFrYTHd63n1WbtGWkd01+ymfN
2TWzaiALNLsb0zm7kOArcYBjORnm7ShhoszKFDIdo9SnY1bYDyj7GH7v9BD2RDLc6GGVIbYR1hso
sXNRF9AWxVp4Ve+LCjV6L1Ek2/zUprDXpKV9mkvtX7QR3NeDrGaHqZPMUW3PTyF25Z+8quTrDpX4
SIfc3nuTPWzEpnOh0KMMY1PLXhgsy+F5VQgKa+J6HZf5KZnsk2aMT45XXpXWlC73cARLvd8qYJy7
Vtg7TG+wnkMBfRXjXUU6Xgam8CQmazrNpUNBGjXyndVgt47Ordga8Oz5fzXgaoqa6DIp0Yk68VIs
iZVyj9nbndH0w8aFeWaghXCHRTe1LVQ9VjNLc4rPvTMQtUpDo8tUlJqPWTcIprABDvpxPFkOwupO
eTPY6jHu9FWV4WhC3JoED5r2Csr+U+6J7zaMRi/Xjk1fnmzyoI04dnaSQFsXuCT+gWv1g1GpZkoA
Y05jBq8YT2rGNQZUnU/feksJ/NwUNfIcAjPRC4jR27NpwVRLoRFmVGtwTzkZ2NfIU+sWcErd0Mi/
Y+OufMvHdtQ+ZyKa9MfJG4t8//E6r48rmLQFPU5tirc0srNLOHr1gUym1gsFv1JEz+uHwjN/VOil
6eTFAWWIf3gXLWPRrKE8pSKiAbHw7ViWQy/I61150lpZ78Kp6eH1jLy1oy0WzDqILjhX+jVLQQfu
O/ff25E8CKE5wm/0SVQ7/BRbAEb2tReJp0WtaTpSzjAvjY7mHuyqqd/iUJxZU/xPKPhQoGVl175H
mQ2SIcd1mi8yvIoy96EswpOijVeozBgb38k6ai8zXZBUL/DTBa/5dqZziMuA9Jjp1EwksPOUhDby
2ZTaNwY6O6nFb8HRLGC9a0yhVRodbTB3OgG4S+C5lJh+uWnvXOllN36i0fDjHx9Mkj2e7sAygTas
QcS1mnRzOpfzqdQ4ImnRPLbzgNJa5HSw+IcNVMrZZfzvaM4qiUChM2qgUrBl9fTLncPoUA3T1re2
ji3LXqHGQEMUyzqaT6u9AqtgjNKjezd5rWivdaiSD/jlZP1Bys6IN762l+7O6xD6MhwSA3SY6diz
km+PhtHo0L/aWpywE8keTd5Uw46sGrvhxhRudFTt2Yp2oT5M5U6xE/uHEF2u7hKUofG7KBr7pq1t
5xOVfuVTasvhUVOFF5ST+9WpEJg0lOxPXssA8RYUW/rplkjtNIFn51YZWAkJvd+VU/uUapXxbZTl
/AD7tvqbN0aXU9Hy7BhJWr2KgkKrUQEz46b6M1tp1wbulFX6t4+P07kN5iWEqBNB6D37ZzKmVkQo
055yJxke04I2Z8BDwBw24ukLSGy96gBWUD3g7QXKaRVQIfzb5fJIOZlhqGY7VfTWn2oyk3YfKlMH
r9Keh2aHpU+mHgZ74PosZ1E5lT+6Pc/OrDBHOp5yoOKooabT7seXlBZBG+/SKHPtNIQetJqwp/qm
wTT+LCI5Ig5qyOaLUpkRGjTQRtw9zmvOr7Ie1OLC02LsSYrKQF7TKazHCG1ONKMHtzIPsPaq7qEy
a4qBwgj/McmSIw8KgKI94ZBN1VdnUEXpr1JncarDDG9tMWp1umMBrIIKapFsaeCdC1K4gvF9casB
tl4tvmvmVWir4XySo5N8rUEPRtRF5zS6AdA6WEdFVVp1Y8eXr3a94faCUEIvjqxoPcWuF62TdBAQ
k6hI/KHIjgZlZVTDUDsuRRxAkNoIxefOMlRdAvGLZ9A6NJZJ3NP0E8yy6KRfAJCiGc/x+PiLeeki
ria2KNHTHOPDed891hye6IPbIxBXAhHppR9G4d7y5puOP0eFWpr2Rc0vUG4eB1Bu/EW/qHAq+a5V
KXc+pOXtLBXkZGdkr5+k010mzl9vcr669bPd1L6inbrhXov/MatGBYGLDTdKXUQ/jG7fnjlY2uUi
KKWf0rh1rgbdrS4ib+g2wut7KWKGAXWCdBs6lsC2V0ebK8ucqaZruBu6SNr5om54TOSzTs1q4P/J
YHTn+ZGOOn8Ros3xbWo02iBJ6uRBIqv2VlMq2VzEHEr9ApYcSr0IW5ifyz5Dl8UQ1Ke4YS06FAn9
cjMAfJt+aaex+5roXiuDKW1V24/7oTEgicka3WNXatfaoFZXemSHz3aHnw0KKHb/M7Fr7a9j9cXj
KDL9s4N+lXpJx1+LdhO6KSNctz4eL2NcjVEFpio++d6U2YjqFSZdxF4IIfli8zI74B6JUvDktpXv
tNKrgjpV4fzrXT0/a+XkxRed4nrlyevN/sgRnmysyhApDYSwp3tFtZIwmBHmrgKEesufbeu21rFu
aXrtq0n0BIbQzGLfpWWC40mtF9+VsU7ogUF67gIDatwNuPX8b9rrdr7Tijr75Xmz8nsqhGkhc9MO
AKoMq3i2HRyafDTzMoR1a6hAh5HGERhCmlD7SYT5j5ZOVHv4+LN5r14By+N/JeuRByEsrK7dso+R
N50teeqi1hcqcrl6QcFq8ieEjg3jRgPhlX/Sw5uh7y6ytjv2jrhJmzmIkE3rvC2zvHeugqQBvC9g
1FBJRS1iTT7PjEjxPBmKEzS6q1gZfM87IoAVyCa+gMgVFFF6BPTmD96POQv3znRXRNaF1ti7Gi+9
8gvKRrvJtf3M2tIY0c4kRDZ3JXZIBpyHdxSEwiYV6KJKnjgq+8XnY0i1XeQurtPdb6EBtYwMauWL
sW/7O6ZVpajRQQWUVOZoJxvtP3z7sVKIRS2uVizXYsX2NnA0LZKL3lyYp1C2Y4DxDtKCbnMPx+x5
44w4Zy4qhwoSJwWQA/S/1SGpzCIzEnpSJ02qRorJgNv1IBrHSA/A8E39hYc82m1hGMlzGiIMCo94
vPRSDzmEGf3jUMk6n5Ddf5ZDrsDWFLo6+LwSHlMHKe6hNFAVM3FJsOvO+jb11B38LpeomlUoXA5j
lD9njPmrtrDumlWno8ddltXdUhS5S6u423WzSQen1Jv2YcqM/sjF9zOczfwAnmo8YQSYfoaKFt4Z
cDauyYYSFMdHZ4r5ugqU780JIEBVR8kOWYfizjAg9KJ7qV84qrCLg6CLtzfBIO5iva8Cm6X/WlYO
5Eua2bvaq8Y+yMfaoY9nmPs4sjtazeMcuMbE04OL+D6RBipd5YQshRcmU+e3niVOlo3UnO8MRRTx
F9703Fdx+5xY0rrBPLjb605l8obAQ/DSk1EReHFVBhxP+6CKWnzqXbLlcpTpsWkM+9oLzeUzmedA
JkV/DeIoD7SZ5e5DtfIj4YivbuOaN1pLizeHUI/KOtDcfdjF7X0T2aZvIVbLCR7lvG/rVvteYm1O
jEpE1/kaThN3nRcqNGcL2kFW5tmfdSWqA1Rv8mscjcNTi+Lt0Yvj/hiZpbWPjWgM7MzoYt+shXhu
NERpda8c7lobOdVossTjPCT9Lkfo/YCreRKYbUtcTeFhIkoofMioC7t4DA9tw+vXK0v1kHrogBdZ
DLDYKurbQguLg2PM7kXv6f0RGwX7MnRK5SqtU+2WFHYM0lDRgzDslO/2YjyBmrL8GfMKOaClWjU7
xUJY7aB6evOD2Bcj51f3XyuReYcoVe7LpqmmixlLip866mQmsmBlhqGExjiVCs4RzPyfEo36i9HB
Sy7BjkkP0NxO4yOK1CKojSV71HI3yY5ZmeeY2CO6jvf0gEBrWI/oVZroET5JW1TcmTANjHbM/VTN
vL8SNJq2n80+ocM5RzeqUw2A3qrhLrPdvtm4Cs6Et8UYxgJOAtKXx8DbeBKjTxTPJNwne9T/xiFe
NJVtccfaG5qdZzJQiwTUIM2GcEQi+nYcFwo5pI1Gntxp1nzXyPTxKqRH2/te5iAazqNeeey6bMu0
65076XK1LHH7BaiNhMoq01IV9CTDhquudsddPlhkC7dz5l2CONnnzdPsmDurXETRr00Q1BMEKLRk
EG7aqk2cv3Nf/ZDVChgMqsMP5Ycsrs/NhfSSfVWNl1Won5aMxhlQB9LpneZA11paLqGzi93y66gY
gdN+V8SWM/O5pQHnuRSCURlHkG45G6/qas2E1F4VRdZJByagXMZxMePAW2ehFuQcwnkvurCe/qix
6V5GVqc9KVaX4d9bKlP8CbFkYXwt4NenJFNeD2sNb+B/zKME7ESSTKtwEYV+x4wxdW7VLEzskzpP
2YMzqdp9bcX1U5eL8h9Cq5abFQgqiTJc90Wc7u1q6EbjRKHIzVOVRupliZfQAUmBEsb7lj7FuYsV
4yeYRdDpAVet1h3pWUKaoponFB3q36aWGidvzqynom3zT9StN8oK5z5xNAAXvjuf+TurqTqf87pU
Mgudazv0HQxJ9p02aBcItBRfPk4azg4F+Q7ZOVSvgIy8XcM5J0cY0FI5oZtbKftsdtTkstekgyoq
Ir1bPK3lk1m9/ii7LY1DelGU35aFfnWAFXOi7jCaxslpMsM7JErn3Aml1/pjqSVR/1xo+CHtHNkr
0260U+f3x7N9h102KREjNMLLCgKuwwF9O36o5nM8RZqKobsMzYOBgDB5Q5148w4L8vqyMq3hOk6n
9qFuJqMPZA20DW3dDgjHxz/lhSL2ZilgA/K6II0GybyIn7z9KUbTFmNntRr6z8jP+Xba9kqQI5Zx
JSozuTTV7CmmHr3LDPtLU9rZLdZZ8lmxUm/nTINyk0X5V6NGiS5UZt5jYSj/wNPoT7mXG1/jarR2
1SxbUESTvW/gFAkQWqFZ7UaLHNhP7MEId1mf8jQoXRela6ev3dJv+Rnf7T5PsUwwCkRX+laXn0D0
RWCqW1v+GmyZ/hyKarxXXJTTybcULwOnZaC0A0KtvqylZ1wZiVt8MfJIr3bV5Gr1Rq1i/T2ygWA5
NPrCtHMWVOrbtUuMGeTI2Hgn7yCyo1tcl/nenD9/vEPvJEzWo6ziv+CWt4cZ8QDuv/owHJWnYm9f
GyJQn8Mneaf808O5Hm9p7bz6OIrEagRQqUWsIJB39cGKfA89Dc3vj8rvzdGWL/v1+VuN9u6xsFgV
Z2Hp0aPxd/DC1UeTo+gbNwyY/vAUP9x3V2BxPl7UdVaxjMrHh6Ao3z+djNXO9SP4l1xPPJxMsj2Q
0R9mj3VIkV1zKnci3yo3nd1D1NohRizV/ncyNEIXajUnqXea/sq7fvT1x/9MsDrkP7ZXdd19W6b3
erhVOHWAhBYDgu4nUwT6jfIUu775K/0B3ARrp49Xch2510Ot7qSh0NG1m1hJBP0OSCGearAeEfLE
Hw9zbkZIPVuIKi9SL2uue9WlY1NEHErcc4Qf/XlZPr62CJjrxozOncjXQ62Cc1Ea+gSGib3SL0Vy
ZcQbU3nHfXw5fK/mst6dzBVSR8eFufCJDUdqPn/4wowb89cyn62X/9Z8VjvU5K6BMDTzaUFUzqjn
ptPFx5tz7gy8XrHVdZo2+NpaDROy+svMuI0lKOGNJOvsB/tqzVZB0EtrKKI5k2gsP/tRHyJtVx36
48fzOPuZws9azD24FOlyvA19OKVX9KXbl1A7/VUf68PLvvCfZbDt7/Tcwr0eb7Vwbt5nU5Z1Hs6a
N2Z8aTanIjz8H+e0CnWJkIPSTFwfHa5Ajo7jUK1KP5rbC7Aq+7IyA6N0vmuGctVr5p3sCiNonC05
xXcwuuXMv57pav/Cua6pIbB/iPMMeNU1Jzl7KbZW8607wtcq1as6HC4H+CmKVn2q3O9VmD20XrOr
wuKhLydUtrtA461rKw2qnV7lV95isDr+U8jJ+peurj85tLx7/7MnKi4ygJi39mRj29cE0nbKLWOa
OWbxEO8cyiVCv563JEfPhplXS76Gt+rZxPmq2HjjV6zvuE5frnL+lI+EmeqweZUvdb31Vf56wFXg
LLO6NPH9/E9c4+oJFYIawH3jJnzaIuosB+ajwVafamVlkYf4j3caml9YwftjiVK9fm1El6F6yPoN
duM7+Yz/PRXggtAeguq0TlMUGsWG2XN+r7yL5Q53cdq7ayam9rKgyu/NFOX8IfnviCtEXoHcViqX
sJ3Hn1v7JjK+/qu4Tb/+/09KfxvuDG0wRDMscTs7pDZGRr/xr/g4/GzNYnUmTLtVh04wRAsFpNyZ
yG9M2af/2xjr+7TsoqQLC1aqSHeJVP15SO8gWvwfh1mdOM+IBqhDTKWQS7COxfdis7KybOr7U/3f
HVldCEKR0p1qNj37wUU3PgzHl9TA/CUfq8O/O2IW5FluOp6ka6huUuGloPVcP0r86BkXcZP5prlx
cZ89AP8dY41gVSDsE+QZIxN3tuCM4btX/Pj4AJzLcNCc/H/zWINXRajB7qwZo6eYanyv438K2INq
i2sa1QKHCg/UzVVHw4UWAzS4GE+xkfhhdxsb2bWZDb96b/zbEXwya3qKI/nw8bRe9DdenwaGpX8C
XQ/LO/qx6urqNiIQbM1QzScRx7YaFEpdf1MLEIk/Ql5p0z5q8KXaK9CtqocayU2QfLMU/VEgAdHg
j4PIrYYdWvi5NEMc6Sgkyt95rjrjc9aplM5xGxjSX7YTWohitk0UPcR6JfJLBXeJP9noetVFK2ft
wlY8sMe4pPpCKsb3HsR11Tv2d7d2FFzA0NFxdgreVMUuR+W2DGwVehFGs5097eNQmJJLXHFJPm1R
POPXAWfLqpXom57JMQt6r51u+ZeyfB8Lugl+Vc5xeF2FTvHXDfvpqjBD94vSCf23rueL+49Llfyk
qPF00qJKYI5k9nK6V2XldYGCcPsfax6RLNKNMccAdaBpc/TQOgmPMhqrebcoj2ZfPt6rd6kjewXW
nSo1ZTnek2vcAjolXpl42nhqh84+IjAV/YFeOTaBiUWg5zPp7til+YDGct81Yl/Yo6ndp301doET
Tg4VFGgu4UZm/q7SxM9yEOWj3IRZHb54q5ObYLDNOtUDhcK0Vq4ytGDCK1xuQ2NXZlH1x5TI6lCM
KVLeUaB67QJUO15yOKfaG+DvJXatTvNS8OKHoE+MQuzqKoBi7YV5m4wnq877Hc4yUKAwafo1uvSO
SxgfG52Dc1sC9BRsGHjXRaxjCbavChl9BDHKwcWCLUnU9jZLmvQe5WCV1mtHNWyXIox4jw6c3V85
hV4ll5Ws8kDVohtbbw3Nd3CkKnYfn5P1O5an/9IuWWp/gEStdRvW6tXB6lpVnqxQpgen9v7qTY8y
sAidg3ASv3IP1tD9NFrd2hh5/YJ6GVlber84bCAqusprE4R0yJh1GilV5AUAJ1gAPa+DxDDx+Qiz
myHuN2L/Oi4zJNusETSRvHjPd9fGKrfj0hBwdUr7uqVoeFePRbj/eEnXN8wyCt8TtAyQ8FhMrra5
GiIXN4ZePcW5MgT4mLmXRTEZ+zxy5Onjoc5NCKF2rgHK/e+lZrzULQWmbuoJM1/6GZZW1t/KIUq3
xOHO7NWyUwB8ySrREF/tVanYnjLg0X0y1KQ/yQjvVnfsZgLomCLgNsEgBvG2cUBeVEjffqCLaggC
MIs+AWT+VYKTl8BjzURCpgU2PeyjvsTpI/V0vKP1vNERv3e9RvEpLHV/68isxkDgSBjiC6cbTyXm
yoOPLcyIyyR6oFEwIuru+v3QGZ/DYbQOkIb7v6M+JPXOsvUh9JsWtyYfvKWr+bSTXPOkI1zkLlRR
2Nhg1RVQPzhefkWWewJg2Wt/tbm483rq1AlOe6NfQz7X4I6DuO5KqX2TIgeXQmtX/dZ0mX0tHKl/
aVWtGvE+tycg/SLMalQKCuM+nLQuCmb0Qe5dOTG7WHXHLQTzmRi0sJPwfKC2boCmWu0kkisQN1mJ
U6WlYD5Kb5KLgzFFwsDNukgJui7Mk4NmOjmwCJC1QaNBAtCzCNpoVfN6950mr7YO2DLseqvRqaOr
ufSseLS9DY24LNmdV2YSxOhs76XRTbf0/UOXHv8s/5Zek2FtHsux99tJ9ldNmhsbseHdi2r5bJeh
adS9iEmukpvBrM1MaYQ8xSLHy6qe6uzeCU3loU3RQKURhFZOXrXNdI2l9nRE9TX8k0SO8ZXPUzN8
d1B61F0Qzt4K0euXJSwruGTLv0KkpkK8ujKjYcRVOBwzRF1CBd3+Rqkf+JsSyJBeX+ROlF5FTt5f
dl3tbBRr1lfkMjRykHQueZNZNFjfbotT0SWdbVgTxmIsgw27Oei3CCHchZug8LNDAUCnhc9uv1O5
K7K0iJG4zU4aAJoLoadloPBNBe4IFThtI/Xvx6HzXTniZW7wUVEYtqhOr4mbuQAf23ZOdspaezfG
zqVhi9tkUAGmhPdhIX71RaRDnLAPiZxvRqF93vgBy2v29ZlffgBkXxDSy7kjJ3q7uGM9Z1T5kbKz
wt7Lbkurz57c2RxD4IhO9yfSQ/16HFMZBjH4ll9Fa4d6ME4KHWpzcHMAjIlubNSC1xfKy2/CHPmF
4gCQbRUelHI2DIHF7EkoiiN8T5dTf5wmCH4bJ+tdz34ZCXKT7tE9XgROV7OPM01zEk3kxFhAfEED
ZTK7zhPEk/wxr82G5IeWyGcSZO+LOslE7rU0rVFuc6vxyxC2izZo2TogNWd7sH26p8q/oEaTJnik
RyiHwMRaJYiAmJJxDif4bGPsBTx2TF/0zRaIfZ0uvCzECyRgeVJRlnx7DJJcK/XIg3zVJXH2WTS2
A4HXzPeOG9v7j4/c+hpfhlq6qiR6dOzpFb4dytYVYBCxheNHD/QzB+HuK8DF4zzCj102QIq3BEHP
TW6BBbsvHCRQCW9HxLOqLtWREaF76A8au2vtEpDjwh+aaN56n/KPrT+o14OtjpTpDb0MZxtarKoj
HEe9Qjg1Ap1p5oPqevp4Ld95cyyLiRsYHCZyyqXp+nZqdi57BAPYNxRz2nZPBz9PA/gz3KpRizEr
0Nq2usc+Vav8qfXGX2PcCMwb4qY0DiGo2tSXUnPvBKuXBcVoV40Pd7ehxMvAxU2ijgZkPCRP8D60
vylYYf2gEVQPh76JdOO6jUNnC9Dxfru4Y5anPT50yMOtRdPSSOkR4EyQvnNmiCU270MLV/gsrnw3
4mXof7yGZ2Iwnqy8UF+0tRZDjLdrmA7keFbtpadJEzs0/x9MhEGkLa9dxbuWQu5Vuyx8bxhOqdte
uq3ciELLv//2xLwdfxXuejR08sFTFqGt/FZS9KfepH9vdZoTZf4vxkJmT+f55/E1rLVxk8bkuOhG
emqWKykA0AgBNxxmMAZCVtPTAFYz2igTv//gSfVcRKoQ9sRQaZ23KzZMoxz795OmYzWW9CPe73Zx
qjwSqWbon6dNIhTn5cyaYmSAwgi0K0pUqz0d7BSeNsoVSNPkMqiKaNzDvG6PQ2Sa10kdZ1/UwhwO
7pxWV7Uzzrcl4kyBN0b1rRSKu4uQsafjUzdIFxED/SIUiJE6LmX7wfzqlZpx5UqjDGpNMS+sOqo/
o0ipI7wUJZewsMqDrO3uqA7xsAfbT7gpID/FkdUDRTSGfYgLToNz1NTczzZgEtm2zjX96Uz4yOD0
ft8loOesMtvPJZV7xFfMfTqVxp8EYN6DLpPqVmaucqt0+XgsPGfezebQXZi9rR16p+u/UOBuA4Uc
O0gxbtu1Uznu1EF4RxIfA5km0967ZajseUC2f0dNiXdDCpGIYctPTkh1xNc4K7ux8NzHvlTkjXCt
+oubDOO9ROAzgMBkXvCK7Q6V6YovkRh4KqRCWVA7YoeWq3XUlfEBXaF2V87NvTtZMwRsZ9rXlf2Y
Zh3vDS3NA7QJizuGw7g605sHtRv6g2n1EaY4sxnAhtFOIKKNZzfM1ZNaK11QmFmz47J2L7w8QY9F
tPk+6yxrpxcUhyuB0JFJu/JgK4gBuaZSHky9UY6KpdgoPo5p1/oepbGgiWS98XFp75NksJEI2EIF
x+GK1/DbSFKgaJzlpZafGsBUT3XUDX+4AmPhxy0IXL8aZ7W76Hvs7q7LPmy6YIDvmPiiBPtzdJVo
Svd5Tap9VBPplUE59JO3g2BRlDT3KBzs52YueDNO6WbV+9xH+kJhJ/Rin7wuwYRgkXVbagl5oPMc
hsMDj8bfmikOosBge0w2HjpnYjwBV6WM6+Jj+c7eBD2kLJmzKT05Zb7DcjwO1MHWd1ostyQ4lzVf
R9fXI632JEU52kTiKj0Ju5lOpWckV/AKolsYiDMNPxoWH18nZ2dGwsasQAfiy/z2DIgiknNslUQe
V9KnLdzcl62VHFH/9C4+HupMkIMI7ECcpChi2GuMJQVtsI81uXs52biWY49TCjINkzu88oBIX2hZ
PbmHuCurX/jkmuIBvH5k3X/8K87dn4saL7Qo5IIW/vPbGVe1LIbRE8NJ67r4rhQISiGHgImU5yTH
pJOjH7uJtneR6g7wqEf1KibEJVSLNmo1Z5Z+4Rzy8S2CJO/grSiFT5PaqbzeylT8dkQxHg2lsz+N
k76VNJw5VfQf8JegkAwkep3Ekrx0StkiwWBPUvnEB1XsafXP+zGz488Af9KNJ9G5yAIEdPEPQ1L1
Hch1HJNkNgvBrWlXtz0ggQCcFhQIfCxrPFdd2F1+bzrzRm50ZkVxkFp0lkH04b+8ypxdJS7jxonH
UxOW1d7Sh6DMqjaIMdDbmOCZBYVSSbuKxA9a0Fq/FY+gzPTGhhxrpuDSxONDGbpcSF73PVO2DNDO
rCZUwQXoikoIYN5l2q9q4EXVauPchsPJkdquSdTvTjeogdZBUTTN8mCNOe9+xUiCj7+Uc6vpgL+m
roD1FwDpt8NaeNRrGkbwDFvvySevw7E2oPOpW9aR7xoci0WPg+43VCMqwJQX3o5ka4jmt441nObe
GnZuP8/7IZrl7Rgmz05qLrmH1s6NT1Ytd6aVkZGhF55vnJ737/jlV6ACDFIaWa/16akXGDp1I1oN
nlMebTHlV50Fs+XjVT13cihLcTh5AEHDXq2q9EYU3Gc2EwLEI2ySYFBhS9eDfmXm3rePxzo7I7B2
FG8XAYb1M7nJyjKWPTMCFSz3tCzKQ+so7uePRzlzFzOP/46yehBII+wmqcll3bzHUvHaJw4OIu6O
TC9DJf0fzs5jOW5cC8NPxCrmsGXnVg6OG5Yk28wBDADJp78fZ2W1utTlu5iNZ8ZoguDBCX8wSB9L
SE+fL3r20RjYLpJvQJ9PTdY7a4SYJ/ThMLtq3MrAhs9pYibx+SpnXpaH8R3nAUgTilsn3Yyg8iAr
Fbys3MbDuTXCyU4OtaPd6EaiLlwHZ75yZgUIVNHJxZHtdLQ2j6q1UUOQBwPJphwphCFK7iIGWYlR
PE6IzUXleOHyP7OJTIu4kJdycuFZvP/uCukKA5NMrkIA+yh8efUmHkv/wqs6s4kQCQFc0UGh9j9d
ZcR+PIWPxokf5mmb4xz15EJGuK9m98EY7EvArHMPhS08BGte2yKV9v6hkp5XUwbZcNDSLCLX9qb1
EJPOf34yzhx6RrLLwcDEmKxw+RV/x+Q57gLRqOFQGDn2BN0rbjF66Cj/WMlinVOeXDgeZ7InFuQ1
UZPSaTi9BJZBKCOHnseSVolYU4qPn46gYwR2fd9MKl0zVynXWEjlWyXxO/n8ec++RAeZdCa/OgTG
k6u1MsxhrLqghzQcbfSo2zHFT48yYnLTuPaF2/XsK8R6gqilgxU+/bhdMfh+5SbDwSkHr0BkrxsM
iAe2NV6o9T9ecejpGEt4JBh/7Fbqg6Vrmm5ws/rKWgtTg27g5MYRxIW8cJt+fCaWQuaEYLWYiJ++
v1RC6taVHA7osFaPZV61YecOzcPnr+nsA5EroGRB18Q+1YyERZ7qogQq4BvC/gNGwZaIGuT+rTMY
0XQBDHBmMQPVPjIgpETIL0/OhEc7Jo77uTtAg2mObdcmTx45PT3RpL8k7/7x/BGn/lrr5KsuzFrC
xWItOWO6mwn3WyCq1ZgY+nYOgu3nu/iB903UWAz6OOxLMoDK3fuvO05ckUu3nXlZ6MuYYhV1d8WA
uQWy1H6ymQhjGZaTrVrlabPiy7jKq2xd6PTdcvLcz3/NmW0GasH0ndyEK+hUlcrTE6arhQt30Iir
TZr2X5SM0y2Vw6UYc2YlVDn1xf4BgXH9lAszloPB4K6BYjyM9loIh5Q9HmHh26TT//xQYKJIK4G0
mKy2vO+/4mdk1LgmleZ0aCPlXAHKKyAylziGGlZ94RL/GKqJIbSdMaBDd4Pq4P1SvoqMPh696eBk
zi5PvR9DVCUrfOO38yD/aI15yV3rzKdOmUX3hCHZklGenFVfiwbDFrC9O1jZK9lOJW/Nv2SeceaL
gIjC/i3qBAx+Ti7v2cxlaQTteJB6gLEMUs07HcDBcQIHs46M6tLXfmYb4eEiHAHuhU9CX576rzcm
ChZ0tXY6xFOL3KNp/R6aiEacZ6lNVtreEUzV4fNDcmYjWZIBj75YsPOs75c0UGdJtKCeDr6s30xI
ZbugRy7o80U+5l0Mdf5a5ORtFaIYm5rtOpSx/dbNwXSVlR2cU8sa15WouutGyWSvx/k/T15YlyPC
Z4Cx94dZagwzGRVtczyUtvbVWyzIRZdskmYqwjF1v3z+kB+0tjiMrAYkhNGp6VMhv99KT83BCP9s
PGBX1kN9j/J7fJX7/YSZzrMrEzcJnbpof1RO5d6UuXQQJGqtp0RY6qFCqf2hLNJ6V5RRQq9Y9HRU
Y+u6qPX6KTHy/Mrqk65bweY2V7bw8qvcGxXIqKS7aroR6YU+Fp4K7TaNtpFd6kVI1zm6AQ3Uhj6I
woNRSuNY0iO5N8F0PGtjH3grgTls9o+dPKAKzCWJozAVaIToJ/vQaDRX9Mq0Dr02edRdcTM9xRBW
t0kpL/GXT7/QZS3eLy0JKkdgOSdrxb2qBRoX9gEPn7EL+zlV8bownTxZDWmWvubCS/ULV9fpJ7Os
yWVMY5dXTbfnJNjV+YTnoyjcw2g23i5pbJs5njLCz4/TuSfDm8hjCZpKLPn+NMkIxmTeNO6hcBTy
EHndr4bEqldmbtIHzsf2wm3xoWm3PBaKs8uKnF2GM+8X1Dxz4vA47sFtg36v1Y0Z1ihgPPYW0kRu
LMBxZRzcok6w2fUxY9czw0ILCl3Tz5/8NAryQ0hMbWpO2POggU6AJWPHT7FyzQXx0jdvw9jXO8MY
qq9BVka7Uu+TVZ/pl6Sclpf2d1P4v0VRL6ZTCLUaNYP3Tx8YmlQ1hdXBS3O5N1ot2XaF094WGdYF
nz/fmfOzqL6QEQMxoDd5EnJtVAracc48jByMlomzmQ8vRTejWf/5OufeKPUMXSUaIRbA75ODClbC
L4dUegddsNehLb1mqw9IIeQpJCGhPFijJdItXaKwwu1idyM719/qsfQu5MznXimf6XLNAD78gBUq
XDQP/SB1D2mn7FVsS3cvvMZZZcn8U1kaZOXeGC9cOue2GSDcgkf3lwbGydMXmoc21qg5BzmO3ndF
MhSWItEvoGfPfKbAUbzlssY1hh7i+3OTMOTLEJvjM20DtFRczNGCWJvWeZSnK8vLLlIflr/w9KC6
ZCRL55cG2mmq2kG7EwPONwfsP5DsicCZbNJyyqLQwGXPucoB+w3bbkJ0i+m9U8GUpMuKVEsqFaJB
ZEl2WNGRuRSvTovn5QNaQFIOAA6S6FPcUqwbVTwoC0duP1pkikZ5b0d1t4nBx+3AUb/06N5cO4Xe
rbLK6y7c9OdeNr95kbJg8EE76f1rUHD1/Hzw0WBAv+droxhfgrM3v3/+RS1B4HTvmWYAriDRWqZV
71cpo9pOMo+Y7A6kEHNZFLu4Hv0ciGY+rc0R3806tpoV0OVLItYfH9BYVCsXXMAChTjloMxJ5tdF
5oHnV7OUG/SYaEbDSJAXjDc/nmdyQAtlQdT80V441ZFpjbx3p14zD407/gYehOiSdJ8nzfJDVF4u
mSGcESZDRRrhPECO5J/0hN/vqJNHsrXH3DqY5IFzqHfuVN0jBIfmZT27P8jXRHHPlGH+paYi/QOu
xdZWnjYDyBaurs2rmQFov8mEhalKEVRgQXC/Gc1Q+XpdhFZh+w+dkBPimAD79Qu9DT64DyeC7ULC
H0Fjrkx6Du9/fzB1WU2jyDpIB9HtoK+uqNc3TU6ZaqsGuqLy3GutKew7R8MBeMIcuqwBCvM0GCxD
XXsYbLyJrMq1d8CCHhLVPxnRUG1KfFW3vZ5LIP/q1QK6u6mCuAx7B/MeORTm3ewGchPrJYAdQ2rO
unEhiPppcqzT0trgcodvS0SlrEY9201ILKIsmOrroi6GsNMEAqMQVza5ku2uM92n2hXHMsAvisHR
VVsvg48UsEA9uW+05rDgQC5ZWVVzi4WTsdaFMEND8+5yS+kYGMn2ph7SmNqyvWlF/yOLu/EmS/xf
rV5eMWI1txOcNlQ/9XKL/dNvM6mj0JFBGiZOI7CdmX5SAgQ3YxT9nJPkVfd7VHqsToWRBPGr5CZJ
k3EDWOUoRtVsG0CfdTur0Iuwr0Lz1N/MBSokQ9WlqwwlFFQDtZ3U3SPyTmY4Z1O9zRuzvVf+OG3x
luvCpKvzdcZ7WHc2CGdK8WYVRNmX2fS1QzUzOB1d9zWRgb63Gao+wxZQmzKqdrj9gFCenWtlZ/pK
S+Dm+LXIMb2ZvXXviGfQVt7DsgF9qd2owH3znO527uqD6OUUtu0iCNphrRMkz2JONnzQ20zvi1US
dTOY0lzb+2nxUuExVKQiepyAuYeBA6sqTnFB8dv7WHP3Sg3fgXPdYso3Q1cv/xSDlmxcfe6QhzOu
iyZZ86b8nZ1W0NVEam9QnX3whv5r6se3wZisjLSs0RBzaWQZ0c6r6zjsajTIA+X8sav2EPXei1e1
EuBXs6t156qsPfemnsRuzrStbOwvSVlgTFWlAiBD4uxF6mvQqVxUHUvHx6Un/jlIeDuDIeW66Rst
JPOS13mbvQJoNVCLGo5Tnl8DVH/xx9kK6ek+pSkyiUlM70dXurVuTeBWadM8zzbpiizzAJnbotsM
uIdsx8jbD0LOC5Q92HjDAGEjow+d8E5CU+kvUZ9ae+Ejj2FFkt2J7HavDB+XMoRRwnTMvmUquM0G
7xdprRsOnvE4ONMVA5Y1efK8rZTHNphNKNHeQ1xlVvtITyWe04kRJnm80hz7SxlYb15noJ0y0s2R
sbifjLHba2K+Ug7GYXn3pUlEsDL1Fo3WTr+SsRHdxE312Hfdd2PSv0qhvtFVRLof76BNjllkaLT4
8Y5eAtUFJNoKYi3afsPwI7XkFfJmd4OajlBfp50czH2s1UfLLsWmcYG5lNZCG0rUysirn9NQPUJf
mW7nUr65CLBtzApb13muAthmplrcrzCEqzeWZ88rMy7EZszcY1prWZhESbIr2nbceojPh40wijXe
Zd8hwqPQ6M1PtGAfxtI7DO6ADHQH2EYrqSn7qLnJHazAihqY3FBHN5qdok8SKw7KHH9LIv0XN88v
zde+DqNnHgKv+JKWMsPZThbb3jReOgHQugDsb9lgwopZHUojvuUPnJ1ytXsLv8aQ8kuQ/xTTrjVr
60tQuOoGQyiswebpIFr/3lGVeUuNerOU2V5jVpjYyq9KaMN60rIfMN5eomDuQ4TysF51pp3uVLe4
yuhrKwv6DYHpT4M93hFG63Bnzc7ioMc3kqFxNwt3pZhz7vImvTYq7Vvn+ONK1F68auLIwxgL/znY
8QEnzVvMyrKfjiauHCd+rSIgrQqvsV3g9jed3xx1q9tPQ6aHRawenaB5KwST2NTmGmvr9i12s5fJ
StodsPc3y+zBqJjBnyEwbuPIfOUChCWXlF9jzfteVu7RyUxzXcOHkaK9yXL3JyiA586YBox0g3tg
+WDXZqm+6O6QoknrIhWfkYrnRf8zdccnhv8bp/efHYwwNy3xJ1SVPd7kMvu6AMP3xCdz67TucO0l
TnKdqGaEVBKJa4L8gCEc/dva5u8TceKv0aBE25qq64b2UrXKPe1J2ebOjTDxGkrj2UvlN1MbDx0n
uq/8+BgM8kmL9Vt6E2EwtU9cPd8He7RDOJTrDvU8JzHQHtTQdHbbBqGt2rA3VZu+2hlWHg4wrr1Q
9oOYwaGPQDCmpvw6pjjF697Ok8GGkgyLIbSsalmOyAjyaQuVltvejjfpDL1zZB6/cTp7XGNL16yQ
oWQimVmrTodlUMV3nejuJhHduWlxO1kYgydJd18t/oJSly967z8OAWGoh528pTR+bgEVrRm83ww1
k1vdpivKrCXENfM5pbMzttkX5TfFiq7+18wTWPihWbfREmuXzPrDzJCLOBPcDAFywHrGyZF+cJuU
SBvN89GptVvXsA/07d+wqbhr/eFXNJo/ob3uzMp8LSeFxHKl7RIn+kbm/FJ2TLPq0ggt6TxGsto7
ojx6Pa51yvbLELD6vRNzK5Cu/ej7CfHAtMbSUPyJYqJ675ovMIN+mopA0ETj1mjLnT3gQDjjprFr
K0oL+LJ74I1XgmZwwQVX06AKhfCc0BH+k5u7FpwsbiRR5TfKG3/a5exwCs2HUtAZS7WrWINiL3H+
WCP8vw967SqS7ryeNd/cBTiNhY0l7nwZfJNNcK9lNsKwwn3q4UmGmpNKLP3Yzays7xMviVdRGz3Q
arMweDQfkrzetlzjoT+3L2NRA0+at9iorkmH9qOd4jKHV2HefxE1hPLJCVajtI+aYdIY7d8q3xj2
StOOfqnRVzKr0Pai36Ye4Y1taw3fCoo+qdmmYcMk4QoOwV2cL3SI2jvizlyykvLXmq/KHYw7LzTL
6T6hdg8z3/nNW/MZBHS3U5w/4Fyx4l666XrfCMmLm5Vn+zu8oWVYaPEf34LnZGauvCkCjJyL2DVX
KrevKztu8nDoQO6yN9pN0ztsgB30D7HpwzMzR0SXzT69k2UXbSs9+x3NY3adY8K2zkQFNL0vtoPA
IX7Q2NqJyBgVkqtZ9c6Gum3f4lO9ptiFjKam5Cqo3PSZSeoPp8my1VjE06MY5GpoqnRbu9nvuAWC
ZMcdNpGjke1siC1hi4XwcoRfFAjuyB3da2YDiyWUm11rAz6jcrSzsNX6oxqAFamh1Hck+s0qQ8l5
X/QcB2zNrkvPKN6mqlah0GDKmoOvvzqVyB+0zpTbNM5uoZo/NaBR97ifynAg873CI+O2kFGAnV9R
b1TWWWtXReh+BMGwzyEZHCrTdtZGZDi7IS2+YhZghalvbDRR/2hllW1yA5RqInpU+JU2UQDKeOW5
hOmuNusNiT3qtDmqp3rxOEv/NRJWux2zhKuzcaJwiuWw6WYylTnWf0O5+8O05EGaBT6zqSk3GePt
LY3xAJvB2Q9VPO8jRtVrOlZipaTeHYeqBKVruq9Fm13DfcvCOqt4OqPBJd0JrmilzOQ9xts0F0EY
owYaocTZjsat0etVSE077ICzH/LMwzlysrYxf6lwxTfw9D+Y3b46ogG2FvmQyUpnXDttM+8nWSF/
o+9rIJlpihILPsw/KiSuwzgwH6VX1GGgScK/zd54U7NTiSVRXav1J2eCuDh46d2s9H07zb9bf+zX
rTDu8ch81YoZsr5bxDsQYPEzxhgUbGgOhZNMjTCOmiZ0TUDS6KwxByy2pdZ+oVP1s4n9uwa5yvXY
l8aqTK3bGtzjpjEgCGM68zw03veg6dWqEbnxwGFIV2YTPBQaiuKNoTLomAZQ6KASBycNHjK/Ie9y
zXqn4Qxu++m+9tAYgiB/6xUBBpQWajs4ZDrRSvZzDyi7HkMurF2suu5lENpNNdMjbLsJPFyXx4y8
xje2MFq1o5aulLL8rd2h0EhPXITuGDXrYvYE6XH7PBluvKGrq2HrWD4slkSh4vXagrypb0USarm3
rpzuXtfrDf0d1K/LCmENY1pBEDhMQV+j6RsZx7FfJMwwlt+krr9H13xelTmgaX22sGVFkWPTu/Uv
qIzG3nL6OqwUpzKm4trBbGyOmAhcBzZldUihpIcoGK9zre9urRxvxK4tt4U1/M57u1lJiumVU6Tk
xxpH1kw7/ihA5DzV3vw6S1ZN2e5EoN06oiPsQaHWK/U6VvPrxGHjYol+awDdSJXavTt07hUWsta+
cMjarXZoDmBKNzAG+xdVOmu9i8jHm8OcjNij6v0D4wZmwKnj8d+VQUiv8dGE2biVk/NSeiRNeZlc
zzrz8awOdtlgfqMnZNwZE/4LXMJ7feCGZWiAXkP/s0wqfe9VttpmJlPfkvC798r8plLlT6czjX3f
NZztAmKbMqT/XGOlGGoie8p6SKfJ4MYoErk+4tOy/60VDDz7hNTQtK7oebx4A8MOGLMEgP4l7kBr
iUIzryozuK0Yl+7pNd/COLrq6dyu+iqm5hySkdut0HedJv0tyfnDMID6L8XINRWPP6FN9CE55Tdv
GNWFZvF/QsTve1uwbunNwnyjWYrUyftORhW3s1vWujxkXNT+tT0bkPzr2k3S28kPuvi+93JTrYl2
WXZMxryW26ATwGiRjg6eqiJ323UHgNq5Bc+o+xQX7WSvcSLSb1pE9rrvhc0wlVq77b8OXSTrtd6n
thYiW8xoP5g0DmSijVb/p1B5+XPARoAaKikQG0V/xQ+2+dhRqze2UumXbqxj7AHMgbAAYDu55Av6
gY8MdpA9YPAC9dfBN+ekr5OORu0WfmcepjmvgiPUCq960Bon9kJHizX/qlKS91ZEiWGHrRw97QYf
WO/BNLs8vSrjgJwSWJR9oc35sckK6mpB0piwFGkGnr4k1FiFPiKLMAy6RYjIg2tlwfUwgP6u1Jjg
cDVr9c6auniDm624sLx3pgsJZAOY2SIU4aG68v6QxLEnjCFudNiRdZsejLR33LUdxMijqzb1nsf/
4opvNWicdnk7PEuna+iHGoqGWJGn+sso9DQPS4Sox62Cdy7WepUQBDuPPmDoZRU+4kNDAtSqZOls
Nf6QbqMGBGFoKGt6qVu9xR69rrspLMcOvqDbtm65iXoYmStqVfvBAul6C0w5f3WNUh+hiOnxDxoP
ZbDGp6XEtXgwe4xKDHRTSXnHRodQWo4vlMnRd1hfjh7O3eCT87tZPm8bZbXrsYubLyD5FwyFP+Xf
oQmp37lvlzaxvcsxFo5RcafJjqZ5qOaxstcZVBeuhigKdrU05a8RfddmDUug2DUCqEJdj/JaQkTo
MV2ae8Sf0+KbnY+BtgvkoDzaOFZZr1MMJ49VW9vIOWKEOqxm5hrqBkgY7upxGvjHuiburhuYyjl2
0G3crz/vep956XRnwdCj6QOM+BQFMRDj3WksrYPbRPWurxJ5k9q5daGX+nEAt6hTLDx30MmWc0q1
B88uHRIkdcjygHZRit92sDM6sNNIVybqkmHtmT43nBZAwjSdkRY+RUxSNdepm9fqoGNQ4H3Nosz8
1cJddKnVA8oCSzRRfAFr8R91+iTGor7EhAJuBkIrp018x+6twlCNfZg1u2xWLvbTV74hcwRka5FW
GydTU3PDPKlYsI4Jp2UavHwvm3w+Fm4Rcc3aol36EYm/aeNAevt+TlzjmOlN8VMvZshjna/U3SB6
P11VzRTN913n5PdRRN/mn48FYg0eAH2sUCGMLzv8F1glrrDH7tLOOsSJkTzpOc2lFVJMkJ4/X+fj
0IWQB33CYzTrY3G+HM+/1mmD2Y5MHDIOox7juu5o/XVqFPFTRfvIIwIzAl1LTEJUCLK3vIiTPBNy
oT9i4okmDwq4p/KATt8UYFAT5zDaWNLcOW6Hkn1top9R6HXrhFogIv8eKpmRXJuT7X5ty6yfsByq
O7UuMYmHu9D2Q7XSG2y6ncxPtG3a6GZ8rdoaM46KmcBTlrqVucKcMDW+Wa1TGhueE75YahmPuqjF
b0OhO70yRyi9lE0GAm4xAkrNzqEv9E0fQVaslciDJoSobdz1RoGdtSoGW1s3XWfc0Cl0bmcHBaow
zkf/myOnuKcsq6KHWtORA7Or2StXExBEZ+UMWp1u+3mIp41raCJ68CzXf8X2Eyl6ZYvJDceO//fC
jPg/9PXJ1wGQaxls2gw4vVMovaSXo6kY32iaVZvI+QH6Yt/N+aPnxBvukSNdh32TOdsq9UAA0B/W
+yMMzgvH7UxgsMkJoZegNrBgPN4fN3goeO+6oHBjV9IzmoppneiN/a2xNQYqVhZv/vl4I4a/jE15
8o9wUk9vc6ezWA/MYHMzxG36NiWpxbBGIAHlq+SHxxRo5RaFurDymbgOuB80/DKA+2iHh7KIypE0
GbCNbPs1gBN9O83BJS7zuVUcgh1caqScPpAx2toi5ukZGLokxqQm83XmCVq+/3wXz61CPEVFAOYv
r+0kGLVB4YyxF4/IKjd5TdUeoKCYwgm9ZO30IRxg6AuHhjIEXz+UlE4GzbKmZyiHPj7OjkWr3Izt
23EstTX1tf5Q6mm2ceyI9uI8C4H/G634f3zQ/9ZnXbjaQKtO6RL6IsPVlXZ8pM5TP6fIN1e16P8V
iGhj5W4yx3dRSNA/HkrVjmh/GHV0GOY830E4jK/LBp85ZvvBqil0sdWdyLkQAD4EeqbqzJ0hYOkQ
Zhmmvv/yBivGdN0ekqOwtHaP+vMixRdPD+PiJ6YplMZmhzEEfIp/dotbVnaQOPeB5AJKPklrRUUW
n1kiOTppVT9nWo3yr2P5VfWvsYV1SJqRbVoQ6v7ptNtyiniMsig5ZslS8osi2g3VjIgBVr8HK1KX
5Is+5FSshx4EHx44NfhWJ4d1mH2zyKYxPXoA47/WTAFDZc/BnUiYGf7zuVzkGYA9shZx7GQLA0/W
w+giDgdAUd/56Lc94hlx6fSfeSCMNvj0CCTgME5TUem1vW5isXekjd/uyd+HsB3z8rrHFH77+QN9
RE8tckswhdg3H4GEU5gWKdSsq1ivjlqBSfEA33HXO973Ks68b82kz2tnNq1dTiGzaRf6Kt0ebx1J
L7+wsx+wU/wO0BjU5PyDSNYS+v7Kf8ou7matbcujTot/5UkjWzVuLLd1n0xbRJLGdY0z9OPnT39u
UWLcAmXldgDY837RumTW2zGOOJZKz1cajlx0hmy5ThLDWtWNzDYk8pcUpTyLv/VdBsCjEtl4Xo4R
8qEn57XJh7rTLGPhtDV6tvUF9hahkEP6XXYSHIWKnF9DktL0KZXjUfI4831qN2m+dogryVZFlpEy
ZM6mZ0a19VNRpO7vztRjsUm1ZdDraFfjILgaKJPq73LOx3kzGEVAA00V9oAxa6SjWDw0hku/KGqx
dMjRu1lZwbi4CXncJ5ukxGQDa0LH+RJMQtzVTp1/yQNgICtTmZiOeW2Qv7m9KrSt7ikgDIa1MHP9
yLQeTCvFUa7j+MZrKhCSdLeMZu9GGb0X/ylrw/8Vz+b0q3TS/OgMg/qTG734PnvVGDO0NZLHHNEG
7BlVjN1kWY8FQ9ceXB8xtRVh2yEeGGYgFX5VlpiYA6uh/Y3f6nyd4Yn5rWyQuV/X5qR0zNFUE/9i
jNgwZPABZd97Ru61DzlKPFVI6SSj3VTmsDLMadAuHOozsZ6kB64axF5wP6doMZXrbYQLeHX0UzOM
LXAzpYBk6NIe3800CBrGQKtg/PH5qf6QJVgLjYx+PkA10oTTXN6MypwxkmRVYwhQJi58SCW2/6+5
yLIKrqCEDB7PPo26Ll0t1c19dYznHqgM1sZOHvpcbP3q88c5Ew2JTMCObNIrsKsnH2nuTDIzCqM6
6pWGVXBkxwaKqhrAoTzHZv1C5nFmtYVJ7y0iBhYc6ZPeU6CPeQLkoT7mg5lh6drltJyxZzPB39gS
ofnPH+7Mu1osh4B1mxDyPjCyPWWUo+ys8ghaX/vOhLOf1v0wBOb/sQ4YUdpa3MqwGZdI+Fd4Lew+
CbAGK3HgSuy9Xvjufk5j4wJM9GNDkZYZ74gBEr7fH/l2UoKaKpq8PKaxPq7NfJJffbOJbtuyKwGe
pObc7Zs5C+a9aVBVhzQv6lfhO8kdtRZGjxnR8sLx+VDpLF08ewm4XCz0O0+ibQlMykIVtiDr6eo1
TmMC95o4Xfk6xa3eif7+8zf6gYNOVknuY3OXmfSRaGC+32q6hXapKbs4WolBMjc68lkXHa6fWtG9
IsHi4PnpiDo046lf9dDemC+Ul2ga547x3z/i5DrVPCf158gtjrAjGO5Cb93XPZCPyOyyC+S9cykE
LXVyMLrq3kczUT9yRI+7IZHAQb1mlTV1d+zolB/hu4i3hAE8o0/TZC415070A21kqTHIG50gCXU4
HfU/R6YlGaTmWxzQvQ9Kv7XCRcMokuxYishZTamX4I+kxxcozx9j+7LKIruBZuYipff+NVtdXRDy
/PS4cLRgrEyN9VXOrlSryOmHjVWJ5k3UOEyGEc4Hn5+xj1GD9BNhN9pFHlOW06/Zacs2yUSfHgtf
YvPL7FIT26FtZbn7PxbiCiFsQDD6EA0ZAWR+bOWk1qKxGeabY72Zh8655LJzbjMtHQNBeGEo6Z7W
m51lqQqCbnokqemAKlmoAHVtFj8vg621JfLvGknLivKlHi7s5ccvBQAwWjIWBOylrD6px8zEzwar
iLKjtBWQkTZtg8cxRow8VHqDZO3nG3omOkAO4NYkMFByAi1+f2w8+KBWNzfZkQJvV9RGr9aZR722
muC+mtuOKWm7cmH67c3ci5+KQO/xVC6bf7arXxT0aEIzasaZl3nz+9/RFrJVuTYnR0850VHrR3Hn
jvO8Bb8+XwgQ53YYmT50D+AX0uQ8uVLBdWKWyvjqmCjfe4Fq3D7awBI2E8X/5v/YXugH8DQXFzbv
NPexZA3WdKDGjZdG57pNc+eqL+r+t03ilaz7vq03UkxjvOpNH3SwH2XwbrmSxrfPf8m5T5TH5Trk
XHkfwoNPqxPKVJscpTapHyKLh7skp1ny+SofLze0pynq8XJezu/p5Tb0uZlSTRCEEi62Te32f8AQ
tKtGtU9mZmFK/Pl6Z16lQbUNcYnbjbbJ8u//SiPmwnLGaMKNMWvH8jHTHbFrO6lfl4T0C/f2x1Et
tycC8cQeJoDoWZx8mMs0PO5SgpzXNGCJe3K2Rxl1dRB6wusFCHPVxquyGMqvbpuY2XZUlnyYtLGZ
vw6kW0MYTa7+Wupxiq4HKnLFvreQYQk7P00xRBad4W7h3va/DCOOoZypBpyR6FTrhunM/YlRb4cP
MkgYVaOt5jDYl45sricKiGrLyLfBvyjS5kc1+S2CwDjHL+isPtEuROHlKnlfMJJHsA1IrHGk4Zi+
3/WuSA2JGlp+nFqQfIM9RyFya29Yv0Y4nLQAiT3D3M8zxIxK1smFF/EhZC2MTz5bXgEiKfCfT0KF
PpTtXOrueACk9a1KN2UOzaAOrSS7ZvB03bU1XProl0i1S0OR0+O2rGwTpmiCIKHIlf7+wR0pHNlG
hTogvZAfSmtpBdhpv5Gtdkk66PRL+m8pWrcwu3EBZNTzfinXbcpelJWC4YThYBHpIIY8GxhsC0Wg
MS7s6Wnj4XS1kwdL+Lxya5nL5VFxBWT3urPdH1PvrIO8ec5N5+3zz/bcw2E/D3GIkI/u3MlnS6dd
G4x2lget0PYJdM7Z7e+HyP4KHLb7Px5tsYIma0C03vvAxxe4fFKkj4cWlDZeIjQUKMM3/yPtPJbj
RrYt+kWIgDdToFCWRW9EThCiSMG7hMfXvwXdwZVKFazQfYNWRHeHCAJIZB6zz9qRoJNfL0TC2tCe
//n2WCPcHdstvjWnu2AFNL2Uan3Y4bLN9505bXI/BbWzpnc2QZduL7GJ/16X7ElQPUmy5V9Vqz8X
S4/1kwmuot6FOSrrikzRLfT6Jx4nFx7msg5+//I1qvwkUsu8mUG/5hek/7f9NlCkuU8kLsSUb+VJ
ptkdg3BMLjy/87fz36ucJId0w9LWybt6Z+aRvo5TvLsASjb6UxtndKG+fllnL0ZdgloVFUdanX8+
uzmN4Dp3qNLsSnusbeXVyazS65zk4/91nVOwWj3bLRQKrOUi0e70KPUjuN1e1Ytk9fWFzr2jBX0E
Z35BuJ322KW6b1NpEmKHWgDAR1YZZrEapCa+FKn+lWgtqwGrZ4smLQvPPI2SwY4iI6z6etf0oIzF
axLrqK8thO7pfdpPfj8XmKig9ggK3cUtzP/6Rn9ttyerUUVLQIpHhk/4dLJOUqMz7CKzclppTD0M
m2DMdkM0bVun3siJ5TEFtSmKxLWsQzoFNxX1NNwbPKNULizYv/czIjyOIurwSyxtn0SUkP/GslbG
YmfS1HWSWFrpUnRDHP0QG8alQOTMxUwoSSS4PHyTd3CyYIOp4ZVYzU6kY4DSWSnD1nZV9H2LtLop
nK3eRFK7+/phn/lM0NBxlyyrxaXl5DMZhYSnB0C0XVio6UEdO8tP4sk4msBxL1zqzAKmtrYordjS
UMeevFY90bFASgLB04yDK5sgAxMNXX755xtiehh4CoP+Sz65PObftjK17xE9p4bYJaUeNAQqqVMw
jqIr6wQMc3JhlzlzT5SKZF4ZHwr99pPg0a5mq+W/il1eyHj6Gvnos2dL66/v6UxoxBApftlszzy8
vya+7dZkOiTsxS5TPyZGMj1LjTcUWjwr/Umje8OM4m0wa592+/n1lc/dH3h8OuroDpGqLcvnt6eZ
632DCwTANQBwoa82jDjhmPCvSSKLnaIkvSEmpYnATuvXTdng4xoL2GTa8KMOEh9FvOP2M9X3r29n
WWInO8vvF/r1nH+7nUJKtAaRWLdrOvN+dvRrZep302Dfz7q+AjV6qd5w5usijCY9lBesKJ30Px9f
lKD7z7Co2Q2TUlKPM2cATF1U30pKOPtf39u5a2FxQauHoea/S6+VTrdMj7k3PelaDJasBzlvCq9l
6OLrC515iCjLOCMQejEhri5r5reHSBGu6lVUZbt8RK8MZIeAfbgqM2i8pTlCTrkk6lj2oJO3BiKE
kvySpyHIP1mEHbzPRNZU0Im1bMMY1tAuuU1NX2lV9m32acgxyUmtzOKKWZPxFRbhdKHWd1o4YoVy
fcJNQlvS0VNOQG2URWdmWrubyin2wmDCEQnfjGMt1dJeyIuqLENqr1yybT5zKDjQMIlyF6Ub9tp/
PmuZ+axcSsd2p4ZD+MqhieWAU8pkZ41QPbPq0guygdMLsnTYnPE70LnZpZf05wWDSIRF5GCQMzF+
egRhEh77uSdhQF78WqjKpU73uetRO6VIRCX/b0yfqhGkZVki74jw0zWSsXU0D2KtqfnNGOsXbu70
E1luDiUEvEoeJnqTk88xCyqaZGWIwxVM/CuahAPlGfK82k4vlU5PF8yvSy3SFizNuORpLh33qtaM
QSrvbGYXGcTQVk2jbeiThq6d0Va1puAhaqQLxeK/Qrdfl2WZgL3imP379QVO4lQog3e9OSaA2K3N
JMBshdq9aX5XneFOH7SAYcH0OBaodhUmPb7eHM4+YoIlIB6wy2g8/7l+0BSE8ZSjaa5VmRnfXn8L
VYEvQJtfosydbkP/uVVgVJRzl63hJDjLTGBEjO7Lu6zGPcg1pqhcMR2jflaiu7cGOVrHk5ZfADqc
bkXLRaHNITchKiStWF77b3sf24+km3mv7LA96AZm0yRmaakVrSLs6FdpO1Venhf2JimacV0T7Fyg
QZ2ex1xfgZdhUiM3Kdacmo6WCtOxE11KVH2K+lhk0XCQhXppfOHsVRCHLkW/xVzyZIdPSujfNdp4
cmsH4jmWFb46t+M/xk6/7oXXt9B+lyLqybbOmCffnsVSQXSqbe0Ci7aurYx/PK2Wq/DI0EDRP6aH
cvLGEpr4hUCYwVg0w1CDMwP6LQrdG+Vx8uBBtivMTS+1Qc98BVyUTiClRfbu0+NCwCSNVNxfdmqj
rR1LbKY2GVzkL5ea1ufelMpYI6Ja3Hf+2mZykOVkZ5Gyk2FM2G6FcuJqZIVYq68/6zNoEURWi8CA
V09S9quK+tvCHy0rsUYEwVxIrILuc55u0/kpi1DQx8yelS4Z/MpOP9La8bUFPYy4F1pOGzIWp1/N
keLWJkSx5p9FYHS0iQhgxGmUZDRz2SV++70coGhpIRnqjmi/d7XQzNzMih/aGYv2XM0uLNm/AnFW
E2QSen0M4y/lwpNNp+uW0XGcL+DEM+vXNLus0H07UI5xbq2F1n7EUDRQMb01urL7+hWcOSkRhqO2
WPC9hNsnO2uKQ0pc5I6KpYN0FKbae2LSXKmqmdfC2O/ri505vn6/2GlR3NCE3QBEUnd6gFjKVeNS
H9wyhQFXBnNwq1k9pksIFYp6T9aKUcu/X94wZWJ1qGXUEk+iEBl/8NagGbWT08zyx74OH4H0dV4D
fhALWcuCHcxS4qC71Ok48+XSIESjxYQGbRV5eQu/raci7oLRUioMApXxIRhYyaGl3pr9+O3rO9SW
lfJ7UMtKoo5DrXnpcZDvq39eaFTFxPxpPO+YNhiCqya2rMwTmeo8WvAwWby91UKyt0TZ7zFwNCfk
70l7ldey9sFEb83ktwRimVcTG60L9MB+sjNZ/U730yQ8nOKgx5a6qgBpVAqzDogfNH1bd5KIVqle
IoDCu2GwNkjw9dvCUtXS5Q/7ymT3KN1JK8uXoLQR5tVJ67SeMCfxr9nY8ggg4zEyYi7Nl9NZhLaw
5jbKa2CKBviRLp+kHZOsPXg8M19FCWOrNYyj7dcP/sxntAillm+YZIla55/PPbdKxmiVct61qf6T
WqhfSuFRa+2XuXYufLFnNmeKRuTNLKbFCuFkFSeh0eSFCixSRMZwSPEncIMq+FfLqeUpQrNaanW0
X+zTHHOAxFTPDrRdnFS1lZQED1AoH9TCkT04Mk9fP70z+8IfFzt5ehXwcDNr9HkHHnZYZ5Iy7hDh
5cyo9uAqokHflHHDUpWk6kLq/rfm59d9ssMvUFAcr052+iwvqhZU4bwboUQf+ygar2dbm/dzsCxd
PUseimpGDGR3FfOWkbqL62FwcTU03SKXEv9/eRD//W2WB/XbPoFjJJ1fU5l3PT60bqqWO9HAfUCC
0vUA46r2WzD/a5vq15tGWbRUmxZflJMtY1b4EEucOncq5uQbMyutoxJ2nzyJS6HZmdiaD1Kj8GmD
4WOi68+7G+coNpKGLFBkwSEa5wPT2b6JoZSbD/17kynf/4enqVi0w+jDoXdeduXfnqZhdAwjON28
Yxo0ya7y0qmWUdjS+JkUpfacz030oFR2BLBelvSXry9+bssHwcGKItFecqc/L86uCSTWsPGoboLZ
eJztoHu1ewDe3wbi4wvh6LnthzkYklA0pAgzTu4UgrTTqgMJWq33pdt2pi+1BZMi+k9ryP61/PRr
wSzyMBqNFJVPJY1liEwO9w4GXKU2WdlRC1lJaulop5fcBc5tdciMIQPjJ0padLJggmHM5zlnV3XK
ir6pIvSVhb73wh5wdlmielt0DsT0p3v3DHPCCByNw1mH2lBDVmPatIyAJ6SB83MOLjlvnwv3UJJQ
/OFjW5yBTmKuKa5Hk+rLLxI3BmxRxZwBhRjPaVTDi3SgJ4bKWFfn3Bjx8IF98qUywrnlAgaSE9Km
M47Q48+1aTakYnIrTzutyz9BN3zmo/Mc5BG2klH577klvVTq5kub4W+9ONmglMuAm3ZgN6fbMQmD
m1qtiguH4rmvjdMX1eYi9iLI+/OO+lpN7KyCXh2Y0mdoF9cdQxxuEauXxjXOHhi/X+kkVmdgrw9S
DRj3aEqgpbCzW5GWlX7cx/PakcziWy811arvg2SNRYp8UIYF+BHUqhuVRvY/fPjoG5D70ksy0dT9
ed9Wh4vXjHPpztKHyps6LIenuMlBVYSqj4I1+R/iHDIilZYSJxDhwZ/XE02S2n0PDUq3qqtw5ltU
A/mxTUtMipwLetyz73Txj7YRmxHRnhzNiqSN6hR3E8khBJixqCHc5Fm1pVZiXsgMLl3q5NxF0a4P
EmnYzmRmfpelg/xYS4thUL5wKr4+GM5+fLiyoD1nPgmp55+P0IorIQKHa3VyddUDs6lRj3iTllxP
pnGJ+HruxnhRfH8ct3/T6kPdlLJEsaddqgwtiLo50b8ZzC2A2qjzUbtwa+euRiOJVovJoB/lrD9v
LZlDNSuEPu2SvoXoYzMSrq9GDcYONpNlEa2/fpLLjztNdmig/kfCukgv/7xcDYIjYiRW3nVTsMYK
8Y1qXerTMdlWcnGnh859BHPz62ueO5J+v+ZJtDSlTVpGjEbshB7HK2Y/i30UMXHy9VXOrREUcUhQ
+FMHbvHnnWWzAqhLcJ6Txb4LOb7XByBjsyRvilK/MNT/S7Pw12MEobHMvS3Z4/LL/BYmDWmCPquj
YpYMjbKHlRyvuspEhpdolqc3tYiuq0gtXkVQZo9TYiqHjPmF676XxfegmfJ9FAezW+YiXddtka6D
ZdxhjOtir1e2+tBFUrkexn70yIekA8OZA2CHRlO8ocirxwF8kusohfGjtpgnEWXQrPTYCTeITU3L
jXgWq7SSso8qkPtNGoU1p6I9v+e1o92ilEMMD24DIlLf9m6clsFtNkv1PsNU4yEeDWUThHDnXHUU
1hoCs/nNAIzgso3HT5hyYZuSjj1UyLg5SKOdeUM5m57jSFBk+sFJmGyaMDPto+m514MakGZuHhsj
n11qmBmMQGMqnsRUSqsoTSWfnlJ+U1jCjl28zXroq22AVZD1XSQJgz5q0e5su9N/1GoWP89areyM
WYB867V+xbw1f0tJ8T0Ii0uVl7MLiqYh8SFSj7/qApYzBU3fU9bWeOZ4ksnbwR4OWpYR+3bYXX+9
fM9FVIhkEJij7kbzcRJf2HlgAQScSWPSTLlFWL8dSgrnkpqtofuofuzU2oUS+tlL4kNI6s+C+Ssr
HhV8O2GvyjszGBwTsEqaHaQ6K8dbM25qc6fPQ4LqUheXeNNnNgSm0CnaLxMESCxOIo8ugYcShQRz
CLdGTHDqZZ/TlTmwN18/VCTHS2D455dKHkPxnGILLhaMhf/5pVLYklJZi8AQNXPuTk55dMRoulOl
3kcdmXkxt8eqUndMz71KxnAUaXJLrN4DN3Se9Ub4sEdzjz+2pVrsmqH128S+M+zIk4R95TSSr+bB
lSTXx9yGZUJL6dM2px+dKj1EEO5GZfrZRSL2sKU4ZIPEFEgieaUi+23brKa6AMOYdV5cptcN7thu
GsKJyi3ckRHdupUCFjbrH8sO/Q+2dZ6IwjXp06ZPHLgpTvWsOOmmr4IFjacPntPVezrPYBaKTNlk
dZp5aTEeTKPD6nsgMW6OuRk+9231yVwKI4V6rq0KRucCYR8tWIKrvtZfjKD0Wz27Sfr4IwtU5T4O
jZuw0F/kSn4eE+3YVdnGAdqN9jU/pLncryh6bec8uNUxW5cbcEZFA/iSVMrAH6MpBcMKs+NjRP1G
M4qNL8MRmbleNsxQvjHz2E+zZW4ipjdVqwF7DSPn3pz2d4yJXvGDjsGUmq49Rds6Gd28SrdQA78J
5ntKWfL7vP3Z5sGdpCufDbYK8oB+Nwu7o11MH2XBkwqYvUuj9Lp2rCunsz9Hp7YxFm1fB+jOLkiq
28DA6kILLV/Lu000tp0nJc5OcbCozsf1DHOuG+VVMopjmrTrWFG+WUHvm0Y4rqYgR0yA+tvVJ1p5
iabeVUO2ner2UUz1S27314USdVSErE8x2pbHzBewz0R9ZaLy2xgPP0C8/zQ6IJqBmn1XJ5ydRTNj
7jpvcrtYTfb0kMnPZlP4eq+9h8nsKxJK6HIwoYGm8btWB+9VVF6Hg7OhFH6YGJlzJRQOkG0PDOvk
rkb10uUYOcZtcqMkmCVpBsA4DN8Qs7z3SLuGJLhO0uJO4MziJRDgy7zZoty8LvUesv6QbHspSNfz
xLxWDDMwFjpbuz5uqopjau5QXydWUJF2prZfDOmu1cxt0ceLwEJm5FHY0Ex0XzbDvRqCmALus0b7
fCeCyPIgfMhIsON3J2gPk0WhSOkBmmaBdoupwvc5BiJDXviNybLIjU0G9Kqi2kR9sK61eq2LfgOF
dgWo6t1oHIZb+QzKkmp5YCmPWMk8VZadQQEfD9h6XOUJjjXzPIAWjgcA1OaK7x2EgxlvZnX+mIHN
ZQhaWYj5UbJMUHdMk/l9xGM0lBSXCU2MbhcCVwV5gvb1UQ7H+pFJmUOZGLe21X4vzXxxFZEeqixk
nTP1Lxkpkulw8OywOjhy95DWzaGe0re8rG6dub6KOuNFKfrXuFUA55mv5EdPMlOSrjYalVvl+qOd
awK2eeiBjqZUATdkZH5u1rMfxDdvFOTeeDfHUkpfEsc6zk7C2miNx36QfEPIzHEPw77rnXUowt6t
nO5OpOH11Ey3ia37FtvCCm8Fjy7kykw6GarbbK7NUHuKgil2tcG4XsSIP7R8uknb+L7NBeDmotpZ
WnWkUP2j7DL4LNZ9EorbRhaQTbV6n6ThD3kyj1I9AgzVaMyadXxXFuqLNMvvcVbu4yLyodCUrtRY
6K6zcfBDmgwr8kXIck4MEbQc8oMhKTxROEIrMRehF9n0uUJGWNClR/u04evOu+hbZVSGOwrzvoMD
MIgiQqSrHgtdOxpKbq30mkVqRNMr+dhVEpYPYaGwao3sOWUSyKumRoHUpRyQs5R+NfV7DFtAo+Px
5Eeqdgyd+arSxEYvddljsPF9EP12AgHq6qP1Msn6mv46xNuJTVcrfK2MnthYboKAD61TruqIX8Vu
b6IxXwWN9hYYzm7WlYJKtN66RmA+FXrm4al0V4T6ez4GsDmtNz4Dn281WCjsgGzryHqy2zpxjcZw
fHvoj7ksDZ5Jx63PEU1VTGXUxgCxMizvREnMFWUTr7y5i8qagYHiqmVE3NOSeB8q40sRyetoKG7Q
6kWe4Ok4JjtTr2Uxw9bVXSvx1TdoHx2enloUNdtGW901Q/JdVqNik0/ac5vkrQ+tHuC94ew7NY9A
NepQ6S3jY5Cqu6mKt6bSWK6tlJI7qvk9Q/e620vVu5k0D2VYOS4WouGu1aWjE6uyN5bjD5OYlty/
2PdDBiSm0Y69HRkecCbV7YT0HsjqM2SmTYCI2TWDki28hIoeqFifcj9xnXR+3eY3U1G/xWWm4zk/
Wm41QP6NTNsf4/TZbhE909H1FVt4cVBv6zGD6gmC0O+n6UZLBzCVhXOs5PjGafPHcixvhdPQ1dTD
q9pWt0IY744ibgKmxrzOTtEcJ35XYIMepebVIJteL4egviLcBpzkemiiHo/NWXZJ0rtVP9trw4Gv
WTVQ61u/UgAVp8Wcb/JUhocVbTQa/S6w25t++Z34pu6F3u86DGVMCEZBbR66KPAqlcFTW6S44U3t
oZv4KS3pneRkD0Wip4ByratoLr+FlU6HSZd8pzdX6AhuJOyuCS4cLtbr30xOv1JPa1ft65e6pUPs
VMHsR8pEq55+XxE6bxpnCxuOvhla454TvPcqqdwV0vwYyfULoH1jaxT5lV41z6LId20Ufmur2Is7
cY1eDO8KJgoPuhmzQLR9weOc0sH0LSU6RqI89lq1rXRxH4XhNpwyn2rw89R1u1gtNlOn+eTH14MW
v0h6e2vwehuVBi9k26sidg70yg86DP7EbGpXFyA6u3YTimo7ODFy6ZZcd6j2rYP9QBVeEUHtpxlW
qr34krUe6VrnJ0N7K3L6c2xx0KYZyy4UBSJfvqsNGOY9ZwnM4zl2mzamqycUr0xr8J1OBOBstkpm
EabUy5Kxctts6jw5ZlPTgq0ypi+j0POrsU2kawpdtzUk/JUm5ncW+VbpSC6ywPgBWPRNDfOPdszW
pt5spr57pKz0PesWtnauu9IgyQ96MMb+lPYPatDsK6NeYbNdeQVGFEkQWmwCBuMe2j08C9WTU+kw
9UCVy1Q7gibEei1nvXcRZGJO0r0U/6JMG4U/oT056lp9SLPywPg9bUerf4/GYtvZ5dqieuVLgV1j
aGFnVxqOH5WWY3hvp/444/oRtFKzVsbqe9xq1bqV5Ns40W4GJZK8XMXxOGHa2xoxJrCbx1bT78JA
2Uh591ja1lbJpcaVphGIYR98SGp7Iy3Qx7BlHlMZFAS19hZ2+SHRhw8V/GusOIdlaoqYzryuhbjS
rFFdUTb+Po5LZJnqbwGAXE+SZQYt83QziPkHgz43om2v9MBapSHBUQ5tvaQG6zVa8qmGMtDPWECT
kzeYhCFiNwHVot7amMpwZXTFcVJQwOLUcp2mHa+r04DS6leOWq4GrfrI5vhmYg27qW3sm7rkFA3Q
IKap7raS2MOmPlAMoPMbJj9GQk9on63wtaRw3KhXcr+dnXU/t9c9wwsiENpOj/VxCZtfkfzehDgI
rIRZrQFbPUoQmHxLr9WtqqcbainbopC+d137fU60x8bRf4qifmrUJHJF4hwgrV2rvRp7aShDyZ61
x4GKBFF3tKYkuwWKWKxgSfqoN3cyq9VVlYSPXZtcZu0+g8H6Mcso52LmZO0mvLZCZQXm7LospQh2
ccJgQtPurCS6W9qMsrB26ZgeWpNYftKHN0Zwbx2JALudulcs7DYCRLxuT5JrSeq0yhJkIYQjP4IG
375pNPalaTAc6/iQtx+SqfvMQXjjssKOSm/Aj7umdM06Wwmcdt2hx5eltwtrHdbmkzTUyFuMDxVn
XI953HchlcUainPqZ2Hkl21frEu14/SwdFxaxD6cEOnoNeE+g8dgSFZk5T8FctVOG95IW28KHesS
gtv9UMnEJMZNUqor3Fo28qT2D6Ww7n/BbXuCyXrs3uJe2zCQfTCCuvaVQLrHsEN1rb6+CzJ9qwFD
8dS2exnVmUQJg4e6Sw9JEK9722abVckx0eJXjCBn3Sofo941rfZYiuwtq+u9EPVN1mN9MpXlPpj0
p0g2nsu5IUTC/wNcZja5jeKMBHkAwwFOeqFdXvXD/Gr16caa1VuKYYc4rPdYCNYrdZ6/1yETfSFg
L8+eY+LhrtTXHHHdqlbx1VZKPdxZCohgtCejNwGsuqr67NZMDJBVBEshNl2uzSCglGl+NxvRKg9t
+NF29t700YdW2CCMCBTdVoshNpZNhEJe8wbVxpqn3iS4UqCW+lDk8ki//kZY+QRSOixXrWq8OU75
nMbUguqKyFCXQ8Mbl4dTKOZ3yjUbEA+FV6fWOoi7YoXL572Fy7rX2B0wgnL41BuTiKApecr2+D4k
/GwBZQ+K/XSwi/KayTIClIZGh5Fmd5KI3xBpeNS3dlWcvapW/qFHDIzWffxUWmSCdhc9tWP6lJfh
OwFa4HejcwhxPIkGZT1kjA/CRrmNxHRFyczwbMG+q5rHAXI7eMRgdKXW7jcit4LnMJQw+ek26dAb
rj6jVOyabSR1fooVK230oFvB8H0N5lRa8S8bFcS7C+xqPcvRNWQDklWYwUFqw0UU13qMuQ+dsfeg
afjkYv1HwXktC/VBBX/tDY31Uc+GK1f1LdnjDebbO6MvPsuFBhSpFWns/A1yMUvUuqv5Nq2QM1VP
lfuAXQgPEvVoi3HwOjmkHVNJB72oj7XKjPxgAmZB/c3al1K3kWco0sTc5kgVEwjsFgdUXHFai7NH
Gx+aKW49zsHvGcQ1N0YNDwo+P5qUPldjlm6bqL6zY3nGj1nyx5Kd38nCb44uvYSFsXHwqEWY7Gb5
YHk5LDynEZCLpAenHu6apHgLpfQVZcaGclbjNVKwNo1p3zZLKbHx1QTTgcBikreU4AyMEqOllGSs
7MWRM9xADKTVBruithXSmHpWl16LTmzmumAJpR3y9q5bT5N2U+vNZxXJd0Ug1Z4UlI+tJR2idNqk
upJ/z1IOSlFnD2M4UrdJjTsSwrdRwXPW7Kyt1WPjkVoNmDeD5NnCYUokYj8Nyh58/m4Gxekx6ydj
gUVI39eHctLvmTPz7UZ/hSL9nKTWDs30Q1sO+3TunqKxPGR2AiVPVLBdU3Mbd1hZ2EnxYDFvj6dP
/GLK5jGdxp2Z2JumJUSXS8MNopwCQUv0E1Ql9Skx7RmT+1mFXbo2R9PGxSCgHtVZT8YcPBNWdxvL
Ge9sOd5KVoMISa++6YPgJah+A/6Qv3MvZd3VEEtbwGIb6DY3aQPFemYGx6+S9iPTq/1y4NDcheSE
TYqhCjIBojOXKc4XOnF7M0yxVEg1Pgk7TtzFncbryS7YYeK3OA0fNJG8zKIp1nDBvC50bmdk8O5s
8el1cJo5UE03asebKR4+wUuR3zo8wghHML3z2bA59mFTuW3ffVAufM4SmHT6XIWuHJa3Mp1yN+mC
nHk26RsGtz4yHpntJIvcanY2UVu8G3nyoant9ZyFsSvToiylbjkk1Yc2Np/0XN5EWaN5oaFvY6G8
WdQPolgH6pkFfAN6cqc64UMw2k/GEGOTlXUbgqpDBQvfa1TdY5BvRVTEhsYmaaD13xRd/KKo9Vol
7/KiWEnXIrIPslY+If54QxVBwsZ5PUc5Hbe+XQ+GSbeDEgiUBVNgCdm3K7NkXCBCYUtCjRnyu2OE
Pym5V35SV5ts8cmpSWZopFdEE0G+pvoCEx73FxQf6n3g5D0oLqfYKlJCY9gJMz5pB8r/yFFsvILV
f2gpTbuTzIB4hNUH1693Rdh8g5zdrZO4jDl82ysH3ym+vOyKFzy6dULWY0bZQz1kjFxHKHPxDOtx
lGjKcjVbkE/tXt7ObLFI1dcFqCT+fsD5hl441baN2mIXMFv3UyPsnVZSnUJLp/lhHj6Tnr3q08+C
1oRrzWy5BrChedT9lkjClSFFeHZtPVd9tUXptholCTuJpH0KhtwnGrmNonJtMrMz2OYmW9C7RURb
QpS4QzhgdQ60ZI5KEe9F6cSbUZfUTcCkCZWD/HHOxi117G0qhfimOeENE1uhp4TUDaphFdfkqXi4
ZW5Y5L4VpauG+aAqHg5jNd2hHFs5jXxkvxGeZRhrlCKb1HSeNatTFte9aynJf5J3vKud8lwrzk4T
4dYemE3s8BkrY2utTsFei4d9HigK/mHYcgwSQZtuDUcbPQi1OXHdSfX7LEJqVu2bE4WRB1pbYUPQ
vifVpLBaJNyZ2FjxfjM/0xJwrkmMuqpF860X1XOZp+NqKKbIdQpj3Sr2wcokREnJmJPJOkTr+JYw
1ExrqG8Lt1XZj7Sh3Kqx2NmSdqwi/rE7HH7SYxKz8IUi09WKw6eaWAszrGKbKPUVC7Rz9aj4jqD6
SAy878z6qrCi10iVVzMr3SztbZf21xR6nrVBvdGMfiuDtq7CFl56U1P/mrWVMeGz0VIhcQcCgMWb
NfV0u2QoIAh9ij/shuNwX9fwMyz6473zHKfWZ2hYd3GFC4Ud7mJ8No1Qi11FaZ/mSSqJkuVnhfK9
XDvvUYBzGhXY75CS3rHeusUWzpudKKb4mZVeEE6dT/hJBqCwu1Sj/NKowTMgWl9R+6ein/E+sYpj
FfSpX4fihpob/xW+PEx+TIUU8dI48dbRhI9rJrkHfgGDzpsKx6NU6YXfacYdG1PuNiZT1QTXmAEG
94DTMLYo0weko7nXVLnkwcruUOrS1mhr1vGcRQYVpeG26Qtml6SftZiPjhpfq+n4uQxxjGn10kTB
fUlYRRiybpP5mi+YKcCmurGIE127MFpP7yZnHQ84BamVcMsGoqGtSRtFyz/Uqfk0gupbJyxCuFp5
UKKasrjAn8PGMNdTjO527KWlvyTcmbOgKq2njIzMmLhJmU22q7sV7LR654wJhYS86T0m9qgspfWa
fQjjxCBbUfXf1xi3eAE6AKtj1ZhdtJvJHdywEjcTThm4YVkeUxMPSdhnqzxuD83MXlgaNaSCPDtY
JhUNs9MLulz1o0bTVe45pCZycNcUFmdWV/9Ih3k1mckPSML8r6n5GEJIKJ01ukUS2q5FHwuG0AeF
xX1lAe4P+uquKsVTr8L7k6kEV7P9uKSMCfyTbWP9yiA2rc5Qjq5SoKO4M8zZYZYdWklNsWKmFiln
lB7nAlfKgf2Nz2IgH8jW85AFPBjeXIChiTvmEb+a4vwfZefR3DaShuFfhCrkcCUYRCpYsmU5XFC2
bCM2QiM18Ov3gfdikSyhpuYys57ZZqPTF95AQVSIQ9dxTgz6RMn4XJnN77a3cMka3I9S4b0zoRp8
VFZ8ktrw3XDGTR84Tx02aErCwUiF8ne+nfywUyn3sYc1TtB8lZ53Mlr7VuldydsYoDuCqPxubJ0X
yBy/jImDUs7fOr0zMUQyPmZVP+8q9JsQZjyMuFuG49ynG8p/PyxQfShcHmWdHMYh+5pW0R+fh4cC
l/egz/adk7raBqPOT5OJTWBAHYZyOXXRbvgRN+Yh13gcg3wnMmVvITY9DIHzp4pwDo17/1iN+U+Z
o1ruO7iHaQ1hjlPusU8+AEW706mJBUnHbdz6gCd1GW/Rld/SFjwF0/i1MNSz6EnA/IzbwhrGZ0/g
jlaJ6DnqrM9tLz8YFtGWbeOM0P80eP3DSKe5EZfYPybet9lbwKfiBsWGXWW3J8+K7i23846N5T53
Kuj3mtKfeye4i5zkU5YUW0ezd7Vw7jMz+DaX83fsVh/sYPwpZHoX6ZLekTf9yqpm2MbT/FgUFvsu
O+hzedCi8qnP5BPP0bMJmmMjbHUU5hxvpW5+cQuPvJ4beBBLHoI6jTU1WwtBKaMqqWLLFMtxY2fF
lKYwUBzl+CfDzZh/k1hmTr/Uzvg4V/2HIGlfqcIbm2JU9wAESGmwhvH61A2TuPjUdy2xjHufeThO
xu1WawNgRv6LDwEaMOynYKmQNyal0dJ3t3NWqE3lfWpc8auxzK0pm1PST5QkBmpOnUVKntKpaeOt
kY1PqtOpLzYyzN10BYhlLBCQ814whBEQdRb6gBci01EKxX5AmPTYxYF1k1IB/pOk/adOEYG4melC
dE6Nu6kgl0yQzXus+oG6NzHwSuP9sv/NnW3qFjx1xwD2cwZVkb2VOBRb/GM6QXvajU4icq76yV3t
fy/QmvMZw9kyFuA7jNlzpj/eVW1D1dY/ljot4z13SP4kTNhxbAyac3hpWbhqQxSOfwSxaRgkXoHx
Sqy2hG74j7thSlz537lSNqQs/u9A37pogizf5x/0zOThN8JV4R0TR2GP06u5r0Mz6VWz0v+/4kxh
gwymJuAC5IKyfAYb7SfyZ31sg6MmEmsMIfAG9yQB7Ve9KNTwWGFQ9ljT/P5iDgFOBZAc5mAzI3f7
zbdybKlcihY4d8gKgnOa9hoK0IH9UiV9/dnQEixglG/hauzEOUlxO5cpN4+OYde20CWFg/fRDJeA
lGUy0HNNGPoLOPvtZ9MsS9ZFXtOVtuxpn7ox/i1xKl4jUi5ANe3KcbmySw1U2VkelimAHPN2uFH2
jTL1JMJ7PAnupsSKCHBMfLxWpnUBSbNQFmErQD+BfsxQb8ex6mTqWh2TTKkluYqp8ijb3BVa3WYw
bcbW2jiY6/waeEJ5UIMof33/s14i8JBGX7CSKB4ABznfIzV0xSYO2CMetgFIA1Pm64ws2YHEM7fv
D3UFjAKQCFUvqANgiM/1VMA3xJVeMBRdsfLZ72glHrredDA+pyAybpG7lSSesqqfxhnfi03Vieb3
+7/hEvXDdH1YC9CumfG5onndgVSAMUzqJOdil3TO3dyrB1xInPqACJq1sosuNGTYqYwHuhFdZBMe
5tmuNVg16jBcdlouAoAuRrPVBPJuwSDMraeo5FYy2Et33syR/TNKh6+xMxHPfQZa9ugMmr2mwHtt
vaGucBmC/TVgH73db8VU9k6qF+bRV30NaCAu96Ivh7CUubky+StHCLE+CNig/i3MIs6Hius4tgFg
oWTmaPV2NnqPGmjGuCsX3bWnjQF8YP/QnBaR8beTwh+98oPOgqdn0vHftoWHKZ8q86q9Qc84r7HY
LIzUvEubSkMlEUNjgfQYTtJJ9Nuv+mqNpnp5VwFA5i80n5CNRi/17e9pVJ2ZHVo3R9Q9g4OSxfQM
DN2m82wY91iAqI/v7+rLRWU8cK0o/qKReiGBTbXPzqOKyDmWNK+1ZJxuweWP28aq3P37Q10eIIYC
F7ggdqG6nkNoKe/MmuYO3pFcQT4qjE72Q9HNP+yOkDyfaTHFmlN+eX/Qa99zIRebXBzM8/zUYstu
Gr3fekcna/KDkKZ6ksqiro3d09awMe747+MBwApQuuH+Z8C36zdWASVYoDnHwrA/FrHR/LGqQP9C
NxXjn6nx6pWb8cpHXWjaizgpVE/giG/HaziVWG/6/tFtk/Fzk7alfjDHXPvcBl7yJ8kiI9/Fhpsd
3p/mtWEZc1HngwlhBGfQZKelqttXhnfsTPx8naavOS61vdXl6G3wmaiPcR8ku/cHvXwFnCUkQw3N
x3jpAv6ItbOdkJOxlnqy1T2oB4p+424yTXvjFe0Dkl80QGPsA1HvWxn76oRt30DcapEVO3/UNfS6
x7LUPaSfuAcCKlBhobn1Ea8ejCEbcImlkmsTvrwGaZ6BzEY6L8B74TwKNajmjAU5+03PU5tt/N7I
Q7fDCmYFQ3t1HK52PEH4wr6+RBr/xJVRBop5Bj94YxvFALCxmyNrS39mbT5/JQ3fhNUWlxr8Kody
FgSD83tdCmPWCwA+p7QB0bGJDImVsIM//FOs9eNzMKVmC/WyqYo9IDOwNe4EcZuKcJQd7dKuor1u
wjsJ7SGqXimhZp/SpKVBRfu+oE2bK+Pe7abyD76I8ffOEiMsI0OrfnjBPDrElhjBW9OAP6I75c+t
042vQQN3addJTbPAcZEhbnw9T6h5qiFybyK6ovq3wkw8aye5LfAXQ09fC4kmm58RcIVmY/n55Ib4
Jvm0POxZtWBjOr0C/DGhPqqXlsxDoVXafSqHCdRPlFGus4CxbV28/h7mCK1z8KX8SygssdDdGIAh
crB0cIvaD31fHbwuz+PFODb/nmuRAXhrrrFxTZokAL81+UkewpPr5Q7rikmGtih05F7jxP4s3WH+
qA8sKK1kgXAEmEogey3hebCBtWV8HeO0vHe1ueq2YzSDSBRNQ+mW7BRQ1fvH95KLZtlwPwPQxI7v
6OiPvN1mVpxFlg3x81h6TrftxsnaFojQPtsyexr01gWTw81soYUAiNKPsU0FM/Dff4Puo+YMGxNb
QXAgb39D6Q6WVvgiPgWKAmI21uO+xaNlW+rdvHXbbNjL1Gx2HQXBozYVxkudxt3Kj7h4c3E1hKLG
7UnCcXkKFKx1GsMU8vqknB9qRQ/GKvPsk6fTU39/vhdX5vLJdTT9oW+D5TlXe3D6KMF0HFp67EIg
9mvX3iGEYFGaxWlTAHC4rUsn3WWVrh+KeYxWZvpXDPbtgbeN5dY0wMl7uuGcPU8pVSq6Rb52zG0P
KHZitfjcp/KrjOOTRseo3nrwZz6NpsRbu64rqyaHEAEgcasyvpRZZ2OipTUxsO5SAhry0sjbUGSm
1VLWKdFZNKH2tIG27dIM6Ufzq++11kseGarblIRs+sp7e2Xt2DyEpEjzmVhELH/+z1U59JjuGNwp
x4bA/Z7cY/raWoNzqEt9WnlyLm5l1o54iSPDc7cs4Nuh0HlqIQeO0ZHvp92MXS1vhxrjgJU1ujYM
1q1/fTxg2Z4XVfqoAUEXU9whAsu+2mneWzSno7pYGedKugrrm0zchR92qSRXJmlXTsRGRwKW+Aa3
02CDIIB2Gvx+urOnGaH3NJO7rA9Apb5/Ci4eb8uGseih/g0wZ/FeePslHb82nc7ospPpq+k+iSif
5y5CRxHSox9GUWWoNkxrNZQrRw+KBiwcwhJYgue8KuBCFFa1ID1pZRSJLWIk1EXqhi5caA1zndyY
owUObu6z9I8OcKrbeKhk/Hp/5tfuXHhblO1APxBinhcJqrIcTTixyUn3JEdHOZp8TgZFZdE3RW2G
1JWRonO11PjjmlGEthcVZv0hqIbhv0bGFhYQiGUYSApxds6JOlHfdsXYi+QU2YDgAATTOwbIcHTq
oH0QTRevkIGvLDrFFwqGEGagmp0HT1Oj91FADHOK6j7bm7V4kho61VOPAJ+fJ+JQ6U66QiO9OiZS
k0i9Uae4cIEYEw03Dy2IT1VmG5s8cNSeTpqD1mw53QHly24Figsrd/y1QZE+/ZsEkJafP2kmIGPM
IOiuNrY+/5JZmvzJnZqe5Oha8U8rnyeM+vqkWIsar1yFPGAwvJC+QrDx3FtDb1UPnBhJfRDUhrZ1
hJ8XWyps6X0PMHTt+rjM1Nk/CCwgOYAhGAS15R775+b1WhvdxiFhmpopjxjzaYecztnOX7plUdwN
Oz66vMkS/zkP2p9ljU6APdBEeP9EXbku8QVEGA6SKxv5/EBJ1MMtv9ESbOC05JfTxvYe7HB0fH+U
q+cWbB5Z3VIC4Xp+O9uxnSQ2Pyn+eYkNPh03yfYpmKtkV87zDHrNav44CdCIQuoD9Mik3g123a2U
YS6SZz65haYFugs83lDP3v6IiHDIoyqSnOijqT2VWYxNYPHAicBJ7XkM/M/vz/qv2OzbcIEsB1Iv
5H2IxPjSvB3QamLdEVFbnMCfg3stUZV4imUX/8aQMc9piHnTHYmu5z2UrhEf8g7k+GTGUIxdLAV+
YnoCqs+LMxfvNbuPna1Ref64z2BoPVgzKgfbOiqndo9bJb1tVaXYW7w/hcvDSGRLzLPsDH+Jc9/O
QG/8sbNGvBjQG4PS2lg5XTD8+iAo592DM0zJXWvFibfywl2eRei0DsKX5IsBxdjzglleuWmpFcUJ
fnf9qURELkxc2T1Eur3meHp5ANANI+v/W21A1eFsKIAOtZiGNjuVcxDf1s1U7pIkXatLXRuFzGtR
ymFGF3FWrrcxN6mdntpATje4lWBGWzprQt3XRlkKrLhHQub0z9+IThsxtyPrPEXlaN0OBYFngZzT
p/f3xOUxcv7W17grPe6t8/Bj0tKpGS32hF/4ya1Hp/gm1x2Iwsakfyoac1zZg9c2A+8s0TaHFo3b
sz3YZcpNTSHSk2tWzQEfXO0QaTjI6KXX7t6f2rXtzlnFcgIfTkKrs6HsOm+wadXS0+wCaj34Y1w+
Ra0avxpmrP1Fj+bdTuArorbvD3zlglwOGnGdry8h3XlmgXJbDWqA16cqXNLyokdBBVi9DVPU4oNj
AfCU6YH5KEQHPzHLxcpHvvIekR9zClhP3GkvvrJfgeNHFjI91W1OWa9RMnhohja5nWtPAw8+6T9S
3qwjNPEYTWHUSv0tegXBd0U3wz68/zkug00klRZBGaSaoe2eqyE0GiorlaLFRa0g2tl5+1TXUttN
NZRA2aQpPDe73qWGU94rPUpW3om/WrBn9/biP0PNmsUgzD7bBtLryiTrNf+YtFG7TxvTxK+twQ6w
nDCKEoBt4dzmYRPPWahUOe/KPFGhr5IydI1ebb2mxsVUTdND1MUjuNaxWVmuKxuVxvGi14KhFBXE
s1tLBF5XWwOQB4dA4nbImvhGZkNxU2GmGupIjYGGr/WVVbly8CFCceKp0DL6uTR9GiuTOpfyj7Vu
ybvJyWGbZGMSUjoeQzyVxUpscmWSS8DLuaDARontbJKRXblgx+k8RlUQ3wVOamxnzcz3fmJ6+9FP
NBA8fN73t561sM7PFp+cDvwDwYJ5aXaArw4kyj6IjkafVR+iehTtFsojRf3GmdWdo5XuFHaFaw5b
8Pbx10L6NtA1KlH0ro2Z8GnuHyjndu2CpQBQDuDJdsM4R+Z5M7a9ne0FiKHmxW4L+duj/QbpFIC7
A9g4MxeerhVsxmSOfurK8b/p8LI3VdXSo8PMceNPvlrYgW6/cvUte/ps2jgXEqHhboNy6bl5Mzaw
g6DoF5/aPBpuRG/Jk5INgtrYAz++/4mvD0VKQdS51L3P4jCXFgJxnqYdwVrEBz+Yp29CqPh28lux
sppXttASttCiwXSbDob/Nn7BqzbxMK/SjqbKsu1Yz+g4sjYfzLb9iNsGlUFMGFbO5rVjwrVFQXCx
+kUZ9O2Y4AnzWOONPtYjFfxDp1nuUzoCeKKvnAYbH3iavzLklYcfFMkCIiGjoIdhvR2yzq0UFUDK
OFWfgwW0emXeT3aUrwlEXlk5LmNUrwAeIFJzHsYDX+w6BfHyOHU+mpZEIC0gOxHc6aaaVnKGK2+A
tRh3okHHriRFejunasxq2vGldtQMX1FYiLwCjZNCb+1tOzbWJ7fOij8CPtmXHiUReDMD5JaVQ3Fl
KWmOL6kRXXrEnc++K06hbdAbMwmwjRdi6lJVQT5y3lCT9gFrN2v2UJfjLfrE/3eJhyfrL3/+T1IY
zG2qhOQRHiATbHu9bHeBP7c7z1HlTkHyWSkqXB2PJ593jjleZET2rFudVhtEHUIzabhzt9SOWT4Q
xE07A2ziSlx/eRyZHx4yZJwuCAh/+fN/54cig9u4eGeOvYJPg3TboZ/H6TkIZPexzGkTtK31n1Ua
KUxjSQvUi6qCh+bm20FpUnogC7Pi5Gq9+pKUUbPpZt/eZ4kGOf79q+3aB12s/6hk0oG++KAuL2Hd
xoqxvO4lTf3gHpVWKGl+nx56rENX9qdxeSDpP8BqBMGwoAvO+3hGEmieJcgwsXApXiZk3F76Kodk
4kgtfnDNnOjfzYMByH6kF2KnJ7O4rxIUaXew25PvQzfXIiy1pFX0B+LqzofQMK4Et1c+ygLyImAA
KUb9/uwk4+NWBSZ8oVNeAs3u8nTeoi2LBIpOrysaR/nxPy8CURsHdmkAcgkvH+2fXZa4zTRDac9P
FcGMtzEsCoTIDrD4qh61H5A6VpVzl3fk7esZECxyUQGU8hDvOZtiCegslxrr0FWe3PKce9uO/wGf
2zb6mdJ4CZ00jo+BL83f70/28ppk5AXYBh6MqvrflsW/ky3odupmIaiIauZLK/DzNHLlPapEIL0N
Irm/Ta1uuJcN18lGJ6JdM0W7fHwYFf8G7sglSTvXVp9xN4EnlImTr+Xlwcq1/DHHC/nw3+e5NNtI
Apey+3mCZEYSZqtbF6cgaF59g3/a2MPUfm6pJPwMlEMA7vax+xjUatYPWlB2K7v42jQXsyTya7ol
4Cze7qpCeTE0jAF752kwXo3CQ8PKGrJuLQe9cqQB9i3oMAofuIudXVdo/TdYJGH6mAuvO5hzUH0U
jfxszX30n+MwZDsBEOJfgJcwsJu3M8qiXgooxrgJ17p5i1AJ1SZkktrdLOL8y/vLZ5hXTghOjhR0
lnIYBfy3g1l9FI/G1JPFz+DWG+JqSLhRWz6kZNwfR3QgbwZ+5D3XD7JHfSshXEx5GgYxPAi/L7OV
8OLacgbUPcH72XRwzp/ajJKQ40dUJJXfZge7yVoICV769P60ry0mwSdv+nJGL+qeFWB56pEjDyyN
WvwnZPllpEF1MgoRrfVhr1yz2MS5ACwAJJE+nz2uZEXFKKjL8fbUWJ4aebmXM4WtWhvqbV5BBHl/
ble+IF3Dpf2t87EugiNVCEeP6RCcksCUH7u0MW7xp17zGlp+9dnNSi2L0jRNQ3bO+bkXs95lLa28
U91D28gS+iwYsHpb0CtF6Fhz/ZMLyFzZHFeWbZEP/FsJWYTRzpTJ4oEcKIiD7ITw/7QI8jl26LRl
/NtBD37NW/faDCm50EhidpcVyMxUSaFMKzu1qQ7vGrLNNysH0JCms9ilHaZKSkUrr8a1vcK6cXEj
ecyFdjZByLWJLHGkOY259c1JtehubivxkEizuFG1HfxXpDvtSt4mquCLqh3R39vDPxVBZIgpWlzp
ZfY1Bg0Bb6dsRLF9f0tSKbuyXWyQhkuHHn/Ac5ip1zYeFXd6o8nsasY2ENZOpNGL06JiBQslJJOX
dejXenFnmMSau8zHxLPvYdZtZYTXwBaSb7NgGbr5OYIuNR2mpGgecr0ix0hVlv7OiJBR1pkU7+uA
o8xrE1vaT4P0A2SnCXDHSr32GRh79c3IDWcIG6HbYptPQabtkGJF+Suv3QDWY+84cNOd0oZgGtfa
p5kCfI2qoGf1Gy8AbIDIVcHfI/bQ2WFSVmhPoVqL3e6YZUW31SZrfh6HUv2GbQhuoModdBDq3sn7
TelA5d9IWWXNDkfJ/KnIu/aGKIjEzR+j4KvquwLOVRSYAnZ258Wh6/fw8+tGePOGtzw4aby6rzXi
jkvzLVHuQ4kJbx6OZjLdd75Ze2GVFh7sWoQwtS0dPVRNlOh8dH0RKXHgRNXTfFtbi5mo1YrgOEaT
h3xR0ABCmTBTvc9m2w/1rF4olrrR7q0ugxre4jQBA67LvJ9GknWvlVVofijxRfcgLDjDU2qPkxby
ZsxfpFbQ5hW2238ETddRHMIeEJGBvv1sRCVMZ80f62fSCutbgrEcDn0idsoQT8X++1TpDULEYLG1
TaWwkdwGJQyeTUnq8s2BQZaF45Q6r9ydzr232DVgRuTeZjoIFC8vis+OQAFwmxd1irKJNWsbsOL6
vhvacd6lnkFrppzG2Tk2kZ9bG6Sr+z3lgcgMNaxnvuBT00g4qTjGQE4e/K/4CNkZMhT98F3vBx0C
KfjdhyFDf2svR6rgoVFg2QqrsO+L0Lbb4UslxvaPXejKCAWlNB5w5QTofLh5e69MRKYgUyZsmKzV
C7U3q8iAnZwaokG9BJjWRp+MNj10jIljDD/zy6Cl3Qd/1sZvgDhc7LgMtW2KAsp6mtcw8EeiPTT0
SvMRaafqJkJU5reVdV4Z9o3W3uoKQuTGcGcbrUxXoWg2FPMjly2qR143QujuxVBTVLZpTuSuKx+D
eNC/9aNRYyZuQQOxm1Z8BqPGihtm1hCNmGg57d0a28MNCmhL0cbQgh+4n+OPmcdMAmJ1OaIsRUc1
LN2+fkVGopzDqPOmF5C/yRgKP4IjBwPJKzZZmVZfm95oxo9zbqsJHpmDXCy8//rGKjz1yrZC1NCL
hfd7bnEy3nqldKvbau4gcQd1ObQbGv/jLx0puY8ZPNzyYKY6xNLZjnsUrno7PWYdNgxhlih2nPTq
vvnChdH9sucm+JT2/eRtsrQIUC2tiyHexG6cRLcSO8cfCt+lZyAOY74bIiOzMfow2m+2yQWxQZxG
PWrKUtFTZ4M6CwclandnjT3iHF2lIXXXNmJaA3Ffew15KxDVpeq7+HKf3d72VMdObmQnzZb+U9aA
WQxnvay/xdJF0vL9K/xisOWpAFGDuDvpDNf428H4CXU7REqcnEQzEUBskkpDBsg2/lB9KvXd+6Nd
PBeM5tKg5dnltXfO9eSh6qAej0P1yawCsZF1H8ebLLH6gzbkiFNR/wl7py22BcYrOyHwp3t//IsY
ivF5q1BBBQoMo/NstpITEVM4J2/EZPjYdl3yWZBoHd4f5eK1X0bBuYcEnP7ZBVLR0yIBLq0WJ6sY
mgMs32GruPvQRFLdXRWn2Rq3wrq2iqSExPsMu4B+364i4tlE1BUCx57RDndLBeYDquDu6xxlPTZB
pRa0t+UQjG3owEuTG08Ezh1GnI69q2ZLPLVuYiOLwVOyaBQO35A507KDYne8gGpNH7thHsWGgk9i
hdGIr9zGoGGFwsqUzJ+bRCQPCPCIDvXBkcnR4//uWlpycBWqHIWZgZ2ZaaqLoFPPmQ/TfOd2bfLq
tmP7NIkiuHv/+19ZZcwUWTdiLTps56vsmODW3YEcHZfTUaeQp/lWaFcIVL8/zpWv7htodC1liKWX
eJaixvSjKrjcxSmxU7WnFKC2lZ+WX/K67FegQZf9QvYUKDSE80mHdarBb1dYtn6Jm9ESxTg4lBea
6R70BFncAgXEHepuAl6vgSaD5rLjsAPdzZ6KHwhsx5WPe2XS8ARIyBcQ7mID//aHNHBJi8hwxElU
pYw3UpcTxOG0sb4rdKblyoG9CNaZdgDWlc4QNS2+8tvRvNHWwCGl5Ynid77FEwbp4K4h+EkLJ3QU
eOnBKtfKwlem6OvkqkuaBafFPZtim/cAe6eiPPH4ZwhwEi4lQBKbDTelt39/D11bWFqvC4DAXKC2
598To0TsRoNenErRw/aP0VDyZ2qmMdd2WOYAxdWIYmKTeZsOsVzMfAZ6gNIgAFv5JVe+NUUtmtIo
b8NmOu83Ijk8YYbFykaQpj9lc/8NnV2kIhrEXfQpo8LWQd+GWrGfsKdBX2UeOVaKVzAJUvsGKHBx
K1APvxGQO3CUAMTlGVW7siMuSn/4krHrfOo12CVfkLtGMUIaLwy+Vx3UJ8QNUbctuv6G9GLYmdPs
bFPLCsJBNvlKtnPt+2Cqje483RHOwHLt/1P6a3JzjGlHiFPjV+ohyEks/CByQ6Xn9l6fxPDSWvXK
FXPlKaHESYHKILu6RPEKHn9NHxqKDBIzoEQ1ehbOzVB/DppKf56lAX9mZRssueibCgAfmOo9bQOQ
w5TUl8/wzzQH2+7aSLeKU++oMHAbxAAzF7/Uruu+ZA3al9ThbXR743E7aWxUKVHTfv83/PXye+83
nPUR3dLOISCZSGzGMnnEuQ1ag+slyZFPEaPEGNnigA2o/gQxqnpAK9b6YJj4Ee/z2bVzCsJ+iY6C
HpWvNmY/H/vKKa0NYDRV/DZzxPJ2ahx9O5wh//yo5Gj70E5F9aqqwrtJ48D+KIbc18nWBvOx1WLL
2BgpinA7Lg1po/5iDl44i6D5XXZ91IWVqepbEw2M9GmeyuwUlKOwTwN64+J7lbSgOJBoxCi1EQGd
aRKBexLFwj0A5ZIf/DhCEyyyuNc3Q17iAtyCBzjaTVR879DoxcO90NoqNPu+/D44CFihTLFIHdMp
64JNgNIJoq1dlSRoheT6d9uZaGblox1/bHEj2q0szZXdsWi6U1d0aXye340apzq37ZhyKcHaBsOC
8sZu7HHvOe3w/P5Q1066Q02B5g5GzHjqvt2I3ZAPoD3M7KSrZg4z8B77TLSBsdGj3DjCw24OZdvc
2UnTrRhNXHsAyP2tpbjHQTiPwH0VjYgGUY9KpeneeEUaT6GeWD7dSDtfI2JfO+LE4C6ullwsFGvf
TtMsrDxIddonZoTERZwijyWD4lc7dmLfk359ef+rXpsboQRvqW8ZYOSWP//neHvGnMJ4HPOTB//7
YxcVGq2MwdxK6SYrF+bVobi2iIF1nADO27llp/Cbj5jZYlVxgz1G8dwPnRHa+ZriwrWRmNPiJkmM
dFHwUorsJpUxXZnBH+8aT/mbWHn+zRDLYeX9uaysL/XlRT6B/GzxXT5bL8SrpD/hI3asokXUBq3I
SKp8X3TuLW4g/gNKVvVeo6j1HHlDe19loxMWtROgvtkHK9HDX8eTNxfl8mMW7DZNbALe8zc78cve
7KkLn4ih8g/xaKmfMWibL1bpTeJgtz4CoelcWiMFDek2u7iybQOITIcMnMgt9N+LwkeRgugK6mWa
1v6DUwb2a2H7BTXmSPL+Jz1y2bOHkiDCxVQItlXrdPom11zx08hhk93Jtp+RkgIbZhB3avmLhrwA
pbasTz7MTuxxsdmzF+3aKEfqsqzL6J4yBSrWRRbHW9EqA020pcBHocYsn4s6Sx+QHlfWFo0i47U2
jE5HqhF5Szxtm5l+Rjwoyc/1NCfUhMbvi4Mef4k+tiPcFwutEHtL+X4U5hIZhc2M+4AIue0XhXjU
iaBSxGZwByoN3bv3z9cl857yHijkBVewQArO269DKRWqN6D45w7h1Ko3P5iTdhBGH2a1tlWO+h0N
zndBAQ5DNVRrYT7ddl6FdHrWP3ttcPP+7zGX/Xi2RZwF00GLwkVY8bwYDB1WyBaaxskpy4d8AN1A
tMRLccDM8j5AI37jjsUDOIEtSjoidLpkF6HLjZArX8l177oi/YhHGIpeOjpytdXdSYwLWjkbC+Eb
MZNCb3Z2IG8Gu0pQSC83vic+uXb88v5ELmGCfFjANviJLpoRF2kdilpZ4XhFfPJn86UordvYppZq
1wYArx6rFuCAidN8y0YfrMNUjY+NtI8xge4mpWviVR2BjOGGlljDNF9dcrhPvutzkYOiPEvOIGF6
tYu2M9x0QoNNY/da+ycuGlQVkpr/ZANzETWksZBxtffrsfxkdG7Q32RwQD8h6Tb5IZrJFrhPJCJR
VtdJ8la25cUrA1AZbzJaRwufxTzPiUeloXBEaf6YKd9Ld3ZR5w+Uw+duHwwyQR+8GVbanZcY2+Vu
gqgId57HGwbR25fGRCbWA9AZn8aUUEEt/mSp7+zrLsFGSe+ezDbJwiojpYNk+LOia7Ly/lzCNdgx
ADZhS5IrUJI5S+To4I+N32QQhm3nd2MkT5aYHia9fhYyuZ9z2Yem9G7G2Dkgy360bIUsc2CeaoN6
hsUZDfy1X3QR0/CL6HTyfHBfwwM5+yaGH3V2PENjy7MKzmIy6OOdK3iqNjaS+wAIgig4OTJBFA5R
dLTVHOk8zFSaDETAvOJ7KqcMZZZsdm7NwffGpUJbmSfPnUkem87EDaWbqLGuHL2LnICf7VPm4BtC
JyH7ebuUIMPGXCDBiw0jmp5JtB0CBU7Y3iYZSld1NxQ7b9R/o5Fp7Yt0co7vj39l85KJe4teAGIM
+jlOXOSatOPOpAvQdeWNsq3G3OBzO7x0GgeGZ64Wa4WHiyEXEJoL1sejyIV8ylmY1JtZPUPbd4+B
M/5wNWs6OdEQ4TUydk+GVa510i7LAB5IHe5n7jXqeBeda09KhKuE4RznhgcKdejefokX2zG6R6bz
6gMq0qDbiXzcNBM18F3Mk/syKtnLfQ+TahWUfS3OgWPC8bEo81BOOwu/U2uauURZ83r0iEl5QUt3
aw1l9jTP0yA3KOgshQmT5OpGpIb+qJMSf01UGiBNjLSFuYs9VNG2MnC6ObTKFFFLoJjeS+3L8knU
mUtON1rzCzrMg9yWWq1+9UafT9tBVl55A9PaRlm+Q02L15Oe1EavZH/oA3SZDxWY4h8QgHW8h7XR
H8NIixVEpzHgqmmcHp+hrjfa7GPa5zPycjMEdiQC3fg5rlSf7kVQaia0YKN7hnub3+rxQN5YR2A0
NmqU7dOQVFZ/aqWOxZRmNKjUjpmNImRUT+6N2Q0KGLiZinQPBrnTt2mgXHmH0lBWP+IOO76gqxf/
mAVmGAnyq2NoqTL4A2qzsXCyQHN9IXhj8t0ZJSZSAHqCw+TVwN1Tpw9oQkTT/CwLV3stjVFV26SV
2XSjcP+5yQQ8vZ2pGeIhkiQJYR31mLrpIh2R4R5mBG+iXBrldnAU2tJp7ow/514SUGHmju2VCrrj
ZLdRucFoTTl7TIbjB2q5+TezyNNoE489+0/QCRW7+X+cndeO40jWrZ+IAL25pbzSVmb5G6JMFk2Q
QTLo+fTnY/3AQackSKiZxgy6geoJkQyzY+1lag0VlCjc8ZuED2OuxFzXTkhVDPKISVB2xLlgkDy9
pQ1rHGwDVCmV6SNGNb3ui14u+Rb6IPIi1AG1srDIgZhW5jSO1dpsYamFwRyY/H3QNQ++XtkzTqHE
TCx5GNnH65uIfVYHLTsYDBwMPYDIrRNMwUHbkPftYC/+gMaXyc4CFOFW3fwzL4R7MeuXs9aGv8QJ
+H6vnAHR9dkkME/R3l/hgkww97J1EO8+QjQfy5frz3V291ngUR2VE8wrdmfnZJ0CPdCJaG20CWUn
Pwrh8GmNLHA2cRK0m38fi8HYonAOczDheP9sZmZXHu15nHDLaHocafbd2/oUBUSSuZhy/vtgy26I
KACI/cycJqi0REsr/OoGbjEfRlrhX/DcmD1sFisuNNcHOzuYeYu0DEA/udlBZjw54VQVtcqtBh/O
IPyXg23aCAzgubl7MafZdwtaVBRO7BoUMbaq99dH/3uAvivSGZ4qnYuDS6IWCuD3L1abMuXREPcP
RY7txGbQfC5UUAaSr1bVmvXajv0kWfuYW/AONOntNL+A0jtpqoo3UGuizYiV4x8CdTL8FP3IfTbi
qRlDI2qTnMiUQr1d/8Vnq4kfjCaeiW57HI+npi++pKQdhzg4CNcvH4lJbr4FwpY3vsqluc1puHQn
6RpSA7x/LVExSjvIXf8wBVOFlsAgvYUme8tFz7sV/3xpBkDPQ/W9QDHQxN6P1UtDixNn8kkME/ob
OujoY2kr+2PrdLTYLapkLPMnHNKWPIB/VmByoUGuSGGODg4mjfl+cFXDLcknnFrbDBXIqpli4a06
8EdiF5zUvNkwvPD5UPkgImWvurAZ9rUReyoYvIMGA/HOVNyqfwLgu88yG3Q6DbUeY42uR91eN9rI
XUc2+FdYN2CjPVSSAoS9IiMV31u3cfWSBEUlR21lao6+V27Tk6YBXK7f22DlB+xG8cfBgbX9mGK8
DGlCaWB3aRuQTeI65C3ht9E+djjVH5QzeykoWO9WnIIuFW6Ey/FHnVKk4lRxik910RTGSupIVjfX
5/SFmo81iBEWSPtS9p1cF/CerIrBlcHB9Wef8Oap2FCDGHezNVsrbuZy9z+Mx2e3EEo7C7Hv/UfH
W8WOHFxcD8rDhySUXj7ExyqwOFzh3Sk3LGsBwH590LMvv2Ca2DT5GGmw15xR2DN6v0GBdmV2PflD
g9iLMW4uKM7+fRzEHKBSi5nZGewgdEnEWePhPxLXxjqK+vxJmn1642ZwtkHwNLTpIHtSrS+A3PtX
aELWkShwtUM7VGDCvtbekY7thp5Lqvj1Bzq/5TMWD8NCpU43sRJ7P1aV9jleMhwOSRQ7LykcB5Ri
BKwPYethBHpQLm7+4KgjCUBsxl12X8W4PhdGE3/ysZDvtwaUioVOQy2ndUgBqtX1n3jhbdCVpWTn
pED7f6oX6gIZiVbiNj0bsTpKe0p2bem39/Wo9TdOrItD0ZVl5nJF4oR5/zIMHGuzoZDxkfTL4hHI
k4iBRIt2PtFTN178cva9OxtxV3SA4TES8Hy2yGXj/g9irfqcyMKxQ1SGpGI7Oj0m9PZsHhVg34ZS
tFjnWHr/awtg+dgWgjmwXoxfTquqecJLVwYmlYAiqSfU6PVM3AOee5+z9p+/2uJsBVQClWDR6rx/
Pi63LVfrZduJUkLI81i7txri4jSJzdj1oS4sfvDdZfUjDOJdnpQZBZEHkZEPwUG3eiyOprzC5Fpi
ajD8D89EI9nBSwBZ75lAQw2R30g/iw6T8JI7K+gibnIEeOZJn9wgJJyd2xCXsIRjA1jcIflo719f
0js6ruwiImNHWPfJYJb3AbTHTZVnGgirlpPIVnQraIdkVF1/necQF1OTcgFGBhx7aLAnY3vNmAhf
8zR8/dzx2AVVtWkMIO2hLOrn0dAKQrhSYGxRVRGExMwb9r3XWm/Xf8bFBeKjlYDTxO5kn7CLTa+i
6k/YBEcYIpuSYBBsztXvvlP6vjMn61j0U/3p+pjLpDxblP8Z8wTI4k43EkBGwLMuRP01alS/8dnY
BKQupATXx7r4fHxeVolpnBMTVGNXBKKQISTlPGyNNNHXOZkheBDNUJlyNYSWJaLd9UEvPSCIKSXu
IgsxT686WaoFSWSBOWHcSwDBCI+K/sHwBOFSvzGDz3FKptH/GTFz+QhAXd5PYWuA2mM1LfhWPriH
XmPz1gqLMLvBCnrCaPul7d9msfVV11uoofCJ8TfRB13dTYVVbIHLnwlTfYWHNLykfpHcmOcX3wWY
MRD34oJ9Os011y6STIs4yx0yBLE/oeXtzeVna47/HUtf3sWiPgevpjA6hRprbRaxU+VQwp1oPsDf
inYjPSAfi6e1BrsV079I35id+t6p2llDePMfFT3IUCoFdOSABMIIaj5cnw2XpuBfgwJMxbiMnDok
BHPRBxa88wPpRgR5au5L5abR1lLITBInpjvVxrcEHxc2NlAgaAtUaaDop+g1nLux0iZdO+CDEG8A
e5fMoTi9o0VAOxo39D9NTuqNLZT6Z50qhxFYAh7cHLsY0r6fj17VjMUYsKE02ljvp96a4beY6aaa
Y3z/qkG/scDPCm++OVUwnMuFRXfmA1JXjfQQHSdH1WTF1xz61YvoCQ9Z5dCjmxDpJH7V1z/ohZOQ
Sz5eF3AmdQNVxvtHxMpNjCB/8TFL2mjaBHaXR5vA6G45+l6YOIhpTAMrdzqCZ0tHjj4pndVI06po
zU+et7R6iOWGf1+roxERSWR0VXHj4S6dS+9GXZ7+PyWTU8dF1+FieiQ83HwiMKhdeXpSfOim2CAG
C9vtYLRgUOMP621qTb1hBvU/XDSAU1BpLr5x57yGBIEUs8iIjyJ3mynUdc6mIUvdr9c/5IW5g96Y
gwGAgEvN6X7Rd16hbMUwasiImvNhcq+rriIDVQ3NujMN/8aAF2YO3C8ca/AqWQrE08WhOdo0W/iQ
wjBrHpopiZ+IeLrV8virBjw5YPFThIjFX1zRnZMDNmkhMQtTp6eYGCqBUzsYvyyijQknLBMkvdhU
qU8uQnIZplkmfntGbt731oDirTCxt10CNMDGk64Nh9jWduQtEKY6cGhEq1aPJ4zHCL1McNF1qoQQ
mrkx8HdFPrF2Z4t8eUtqn1WXGcRRk01V56SNSkV7iWg6+2uu2/m3ROjoB+LlqhHo6GLDFtDVZpN2
b/LGz985fXTqY2wl8Dw9c4ghOyMySc5MjjN07c+mMIxuG/f0Fm9U/X/vcGdvHVEflt94SZwt18IQ
Ux8B/Ry6CQL3ro0GDG/Zs1A0T46sJziYlTPcdx6XnZ3tpIvbJTFCpL4YkQcXrs/HL71p1Kg7MmXN
N2qS882EFwA7ExYwrSmQg/fLuomycrQ0HNVS343uSXOrdwRj1C9j4LmhRvjoKsis4kYf98LhDzqh
03SHyn6eXIDdeh7BTwWlsDVjPwSE5YVd3os7cvXMj9cX88WxOG8WRyZ4X6cwKO3oSLMcXj+VdHcc
osR4zOo+2wdoIm4gB+dTiosrtTLQOdsTFjvv36XDVXkwUFwdSI6ctq2bswiCOb3xQMsXOZ1PoNeL
o8bSRDvdnabKHWZUKdFBq9PyKY+beqW3afVF9RreM4ms1jRk4iW9fgo1vb2ldzifMETAwWPj4ME5
9azd3Hqi94sef0GCLrTQSv2fdU0C/Gx561SkaPWJI11f/4TnfUOUgJjlL5iP54LdL7/pP2ePUelO
POlsXHbuznsT2wDYibgOagXck8IyyeHExgqB4oARuklI5UhUfZp9ikwpXq7/lvPpxLbx1+8dGh/n
0Ml6oUvnwMNqkuPYm6+QnrTv0DydEHXNLbLD+YsGS2Nd4k++nHen0KGUfW/FfZweHa/U6YHRpTAK
Wa7xt0dsVpNeFzWwMq8/3vnRR4m82LICfOFteTa52jq3KgHTqJvIy2sq1W7csf1sVrNaZ04w3rqm
LEfO+8m8XIiwvmAq0xU+JXTEzpwKPmB6FL6pPTpmN++VKYINtVq+arIu25D3U+OXaDePeD5oa80l
iU8VhGj/+4MjbuUEhqSJGcfJ2s3Tfuhq2q/HDIfaYylnYxfTsMJ+ofbDlgjoG3raS/OINgTSC1xb
YIWa76e0FJCF3cZOjqKtv9pmaXzIISSsCCWsb1Tel0ZaKjdKRf46k2MpI3A7iwTPI5wQbaM3dbeD
s2SDH6pb7MzzDZCnIRkACJiq6Yw6qOK56sseCzzD7su3NoZXGSaEm94ixF1aGogCln1oMYU6vUi3
3HCKfET5387JsLclkueMwuMeKKgm8ZFEY0Tn3ev1GXJxUL4U1SejnjF//HzIqzazkmOAK8xmdttq
1SWevgq0Wd5hbdZuszl1bxwpl9Yj88NgicCyck6dE+cRR8GgD3BLHgf3SSAcLMJan+iIyJl7q+2J
G/Pywic0FjkQOn34FGceuqn0omxQZXwstFYeSY9WW6jy/0xQ/ttWRnywdJkpPpY5+58N3e9mNXig
D6jzl0Rnr2itbM8+PgDrY72eAa05ornxLi8sBHqxfL0FqaQrt7zr/wwq83JqjASyn6eSN9gaxY+0
XNiJEOn/ub6h38PqXlwcLlhBKldrsoka+GjK3N32oz886HSp8L5rnBv3sr8dnZMdlD2EUwKZjWOd
JVjgVJbGc5BiiWvmDRkgwUTqx6i55Ff2Y9BD5/L67MXH3ZP0ziZ+TQdb/SGlGHsCznH95zSU/ltZ
ztnHlHdXh9GYRKRXNwlaY+UZr5TO83etXKi6qKmt31VSoRwobI+ga5QRbrsrHagjq8E1cu2XEaWB
t7Y5zTvIGwtLRe9otkLoF8UvhSiiy5sRgTyu1GSeIVDpthLvQ7VSPUaBK/jlcRUSBpE4q7av5ByO
qcwC7DLj4bNK7Hrb631L4ayL+a7wDXIbry/yC7gZfhjYVJB0RHYWZ9P7SULFm/XNSMs2F6K1NpJn
mBAKoAtej1j8Ogs6hj9qHtV6GyJuHolrjShP9rpfTdsqCyAOE4Dr/umxwLz3UTygAW+K9BYR8YIz
8QLkLBDHcnU8g3J6b4xmX+CJ1eBZ/g0PnXqnZbnQ0aRU029jwOKAW1pB+rsstChb0Q6x3uy+1e61
uXbv8NRC/hU3ifUz1kU6htjAkwLqzwVZtZ6p/ewbLze+kl/c+QR4WvLWXf68jF34CWDci4u2fQYI
dZnjzFOeFkeFzeWzU2FAMqdBMYWRpsGF80TqEKMQDSXRmVHrShQqnbrVtL6AalBzGLB3EOXRkjm9
HeRVnBX+wuUlpC3dEa/VQKluXaRydbqi62cehNXoK0vp89pQRKY2RL/c2C3Ot9wFa4DoizkOFdcp
VBuMMvdw7hLHtB3KmNRhCVuJyTf+uD63L46zbBMm05rbyen+10ONt3UcrmIMDI6TJewnYwDvvD7K
+YnF0/hLgpmOzpyD8v0CoofXiU7g8mTE0bAK2rrfVZ3RhoFVtFuPIJgb9+tzMvqCZGIRiR8jODKd
qPcDguSrIjeJIM+1rFPrmMYXG8bSjVqbI6Hj4Wx76i43ayEPItatr8YQWOM6GzL90JVq6TKaukb8
S2QOzSNKYh1vbA3Zf+hVhWGvMH6ofhSart33TiBZKGYhiaqW6a+o1eejMQ2ZT+rp3N6DUsyvk94W
z208evONF3uO3XJN5/KDXhD+MXZd75/TQ6dEiHmCXDdIh4fWzaxn12/Mr56buM/F4Ik3jdOanv+c
/fvFdkEIlqaYAU7Ay34/dOP2mjclGnoiNVePSQX9Oe6m+kbpceEB/89cylxs/s4QmZwkI3zJ+ZCl
9KfPCubwuglMzUeCOWjthpkUReuhHgy+T9bccic7L+/gHC3wLeXBQlI9KUlK4lIKogmyo3CMzjok
fUyvb8Ig41l28VTuUqIgEZOo+FYf4MKyXLIq8Y1GsXvOAejx+4ywoMDye2g4PKIcQssqT6HF3SgV
Lj3hYkdGzYXigQLo/VcEwJ3dsaA6V9iGvPR5+Scyx44FQ+iNhHE1OjhoXd8MLhAc/mqtiZ/jaoVx
0MlbnUiBmEWgGLNOxZagI/1gj6gSE0foa9H4+UoOjsKCeZo3vbrTknLdmGYI9+GPZg7Rp8LB5OD6
bzovA/lJEA7BWnkZZ0buns3brkYHM1AjNhGpEcmTbZseVSfU+Dm+ZZh5YVbDZuCCuzSuoR2erJ0C
yEiltk8Fn+cPBQ2hjUmbc6u6ogknv4ofuGPjjeLY++uPeeF8ZVwUctQH/O/pfC5ii6jOgAsmhba/
IzVM36FF1VdZ5wmcY+JgFZNpRWlDb7kc9X/v7/GWMf3ClAMe0pmFbokRkpaPOWEzLdb/UmnGU1c5
fzKz8W58zwsHDoDPIoxCAsEqOpnWbu+OVtpN2dFoh2gH3ynbVEGh77O5LjdWW93K27g4HhpSAo8x
aQANer+Mkhy7ctfGeMut0+CxaOLvkKxpgeA38mzHN33CL20P0BD+/3AnQEGraoznfPYlq4/bL7W7
hBTjXnW4PlvOZykIEyQf/vs3KPLkoQR3vgDpN4ablkcOpa0V9hASgaZ3zJra+NCNud6FqoniL3kX
EPN9ffjzh2R4Dm+2Xqoxdov379QH5yKVyxVHS+875yAi38QjO+jdW3vg+apgoAXy58Mt6qWT1dgl
Cam5lD5HKmqaZSM7k1aTBr10G1Z5A4LMBixMuhxOdC8aJW5M1gvdgOUHgPhwjEKsOG31VB696AZ/
i2Mh+2pbuEm89khR3BmTqdYWsH8Y66UfYjzabP28I2KkyobD4k1OyF7rrCI29n/fpCmC/+Yl0FPk
2n+6ghLN0JO+ZIpFzuSFqidT90GLrMDfydhtjuj3/JdOc4xHq7/PqE02mtW3z10gnG+1O5ubdlQv
5BW6NxCX852a32UtqUVMjnNlk98PUplzlh0nc5jdVW+O4w+LK8+bNEz54foMvLQAWM9klsIToHg9
WQBo3Dw9TUR2dIY2jzdOFxsfhOjido9kIrsbZl+5Gz2aLRoidqa/XB/90vxfTkgKAAoB5Lfv578z
90NPzB9PKhxbbSakpTZsIz++CRfwf/QeLUDuhHUPrXhKyDOEbhwR2iic1I+DThwYMZVN/DEQLXZQ
1x/o4uukQoPX7y1m4yfnvuzcqIxbxaac6f4hw9JKhUHU98hO6rLE4CFqf1ujTdunTLsbm8nysk6f
8a+NJigmC+30ZQ5tVY5Jg4HgXJAMX+G0H/beJNeoS5LQt0qM3apu+F8GJdMPzq0FbHB6KugJjICu
MpOjm+PPVuPoewyMsvuQRNUTeRvlnV4OP66/40vLY6H5gsAsjlCnZI7aI2aoSl1OeF8qbCYLbPyI
YL8z0uiWS/WloYDMFrgVsQuMovfz027K1HEFbAp0TDEx37F1UJj57RuZ9Dfucxev5FAWMRBDzQgw
frIb4ctuC0kc3dGsE7gUWdQetKDw98bcfQwSiTp7+Scal/UD4aNQZ6uyuZEMd+mUgAQM+423yoF4
8hNEO1iZXoK6yqYv7H2PzPnJrvxB7hB6J85d5UXlcMg9ZU1hLe2xDmUd3Oy0XXjpi3cOKOxieHB2
I4nnybWV4PtiQt491AXyZK3AKbHOemNzfSpd2H8AKtl8TCzWofsty/k/0KgedHGZzjgWO6p1Po4t
jQKfXuyNUS5sCrQGaDAB+LItnN7UsWTFXouve7TdxP+Ex4i/6Qtpr/QYBRfsEkj7Zt7edc3NEPML
zwd5mV4asmHkGKd0xlJgnptPXFvJoUvVugFz6h772Mvkjdl74ZsxEFXM4meyRBy+f5FW2QxdjqvM
MdDs7o9eI5pz7dJ/8sfx+/VPdmkkwj54Y5zYGFWcHBldHUVphUTqKFxDHowsGvYFjmlb+3ZUjbmU
X6c7KjwYB4QZVjHNwfdPpcu4JQiN9SAqfFPWWSR6qWOHoTqxVa7Mvrj6YLpw0Ul23LVshWqvhFYe
h5aiJhXuHeaI+HDaXwJD87+PU6vFq8xe/Bb5ydWbPSQeSgyNwmc9FMK5R7Gpy12NgtW70XC8cDZw
IwLFYCagOjtd2V2Wky09MdFnJ8MpNsiT4CH1o8xfgVBbz0YVJ88YcbS3PJDPvtbSUoF8gxgEDzmW
9fs32Hpdb8eJS1agFXm7fJT1XiaVOrZDeovmczbXGQo4jMOdQpNwwpOhcG8bLUx0aKmWpfUHk87B
x0R3Sm+lPIKPnk6LZST8ZZbdiVAI+wRQrKyptAJCn4+oYPM7HQM+bdWRqfA9wW1TUMhGzhOwFWRl
CGsYPGHmOqx13sML7O72EFd+/qEYQIFXZpTh6Ipzp3UwqTg/TKJw7u00yb9lSWpElL5NrUIEr8OD
jONgbUdD94RMGFEs9o9gBm1XfsCjCG9ALB7tT5iZTi9jmal9i/LqYMTpgL9gWcEZKOtkkg95q2sd
RCW7/ExBhmF6Wpj2j9qr9be2LbO7KE4KayUSWFmrhuSXg+kioONfaIy7wollBn0p1rEqW5j8uqv6
bdMYqlr3Nol/Gy8KpLnHzaS1VkGnZn3Nlu1069GMwSPL1kyDxZa18EMhJnHXVUqPN4lJfvdKTZ32
VY0pkia7QLvjt2SXEZvp79quLau1PwXcETwrs18NmU54ZQgvv9fICB9CN/cDRTtCaK/1lCFpSyIs
GIzZR30bWz3GGjIuvS9p0s1f3XKIXjRjdn87nureUrOYsOq0NY91WrXzZpzjIt5oepYSLjHgX7ea
B089mlkxPEXlaD8oGiUFEVmzRdeaE6Pae7V0in2AjhqdWVK3xnqqk5azkd66RQlmjT3rvXC1/Qw1
Mtu7WuQ9kiZvTjtV9eMvyx3cGI21yP84o1/8GJoyfunSJL3DWmL+0BmplZCebno7zGsdB5O0Pjdg
bI/4JmuNJt8mJMbBGidchN1TmzvfrGmaH/I6g10lmxxzTomflw1hrbsjm7D+5Ji5+axDf9LvoihL
HGyxZqCqZKR5ljdlQ7s8pm+w6ZxU1DDwx7ILM9G35gbjYghZvlFNf9JC5K96lKtb/vZnQAPLi9p5
6Taj4adj+n7PMCe6mEL3EsxJfAu/m8HS78ZZeh/qMvjcQRpZXz9Rzmk2VFugGgvtEaT37Hy20chH
fA7MxmZ0no4X6/dxBE0WqnL8wWhck36wI/fBjDn1X95Rljm/R3s0w6yIbyV1n9Vgy4/h0AEzXHjs
p7COVWcRDj+Y37tJUa7xMxu3bWfF91rugh82dDDrJzhjKlvrqRrmleeNzb8eFvwEIAkEqfyHtslJ
GSi7jkg0YqKPrVTTtsAoGTKMlu6CBOslI2+/mjl71/WPcN7XY1A+OQ9s0z0+U/AhgLXckev/cRi+
Y1D9Z6gjEdqa2hpyFUfWykmyBiu2Di2/LFdWHr84aRrssu6DY5MjiioyiUp7hyPIsEG10++pEvTH
utWjG0XyOZTBL4XtxkGKRw3n2klVgFSrxtkjE0co/GJnq1Qc2GrkpmvH+WCaeLPUtXqzy/i7IXKx
ItfO25rW0GyaydZ3LqFeu+vvzjgrMPlFGPDTfaIlzso5+WCg91XjNiQNJHLQ0/UE/PmptxQ9EjyC
fxHz1sYhPg6y/qTqIpm3tTLVFxoKThwKy5fEA2LwEGxsCp7vBCuV38DKMBb3akNoYZCnM5v3mEzJ
jbvjhRPbpCDGSwBeLsTuk1LOSzKwUislb3yI80crruqPpSy9/fW3c+nlLG5NhLYxqZnT77cT9HBt
k7UJDnSjEuskT4bQzk2xsTI/XYHiiDtUFNiPp8aofbo+9KUHBJpdUkrYy6iB3g+d5pokAQz76Tk1
hw3C1HgVIYY/XB+Fq8KFLXPRbTkUWLDYjFNeSadwsfVqJOSjTqLYpirLzHkY5tHYtiWaSUy7NGMz
DAb2ZENXVuGg1ZUfpnKSB8J24sd2smtvP6Um6Z36oPK1zDNjJyxv2sogENs6teRhrEYiJc3BfmkH
UxAqWNT5T63Sum+p0JrP+ly6LxGGFPJHIRCsESgUZfjZZ271VXOC+nuRKj9G7TIW34hslo8ZWzE0
arYb7CFzuynu7CRGeELibOuvfGd0NOKnUuN51vFcjpJKe56ijqxCpHc4sDfkMoVBVhgvjZuPH7sW
DmjYzaZxJOa3tHEwjwp8SfzM29KvzMawicz5XtF12EA7F99FWXifMtFGzl72Ufkywwh/dlsje6pb
yz6CvCUvLgKKXWXWCGLp3rg/qqzUkhXJkdGLSMkZdJ1Ae7An5R6caljM0bwo2qNK01cGsspxiwJG
dmE1tZZ6CcwCu+EgsfQXl4jWb3mWYkwAxNE0a27kSQruaYvy1W7NwnvKB8MTu2YG1NiaPNrGSq3h
ScWRLtf6VOlZiKWOVn0v4qCcVlWS5fi+QSYw6dMmGN+WRtC8diTRbf0ya976GjPjqZvmEh8DWX1I
O118rErO1pVKC6h+vidruAbO2Nub0ZKT89r7cTWs7Jic6I1FcTK8Vq7UfpbZ3FcfNWuOijBD81yu
cjuAuMDbLLpN3mFMvxGIeX5OBvYCq7FKiMUOBt8KMVjo+ZidqV6BBJvhobMxRbnnBuXqvwPipqRE
8qYxXhj5Y+BmB7MkHk9SJht/3T7dAg8fIkHoqssOB5ZHAVN3WOgKqdqXRR8bu9YjagBpcf2rwk/l
e2BH/mvtaERWE4OXvKROaSDfqH2xmXO/cla158ek+fTBdKT7ieGaEbtaHpoNapNQG7L+qJEX3HNV
NyeHGS/9ISwzKR6qxuijkKwydcjRA6Sh3en196rpoiRUZlc9yXZO9VArRfeN3QXSu2Fp7RFP6+Y7
rMfqk5x0V6zMtHM3UxBj8Vf2cMNDFs48bqZssJ4KWzlf53bwc5IfO5GQCjClU2gS2XVIgij5bceE
RK4Q+eNDoxKiHj6iRlevslLWq26KOX5ozV7spyQSj0WpxZ9V0xpNqAbHLVdj4dbVKiHw66PX9/Vd
1QTFq9Ova9GKb9Jviz19xFzsTAh/2toK2uQbIQfm2p7i6FPQm94xMXWEDiKS9nGupXFXV7EYdhHJ
HltMBqt90Xb2T6Ka0vYZuUOGF2eUjNZqwufxoZF5+0HTsY4JGbj6Xg557VLTauYfSy9KsDY5fy3a
KaF1WGbr2DaTXR/Nzicrqvxt7lLvt8QyIezlDONuXhMhMlndCmVqhUu5zBH22fXGl0a9zTH2evQX
RpqBzXiom3W+VoWIv6Z981mpql0cSY1ykwT9KLlHFdg1RO1n30/bDbTqKGwm7jY90VbhWLX5NidR
9QViGF02ozRXdTsPRzlN0SrQiRcPOvcOs5Vs44+VgfuExIst6oLsV+Kk/abEdaXa9rbefoSSjzak
JuFubSrDWBy/hgPybDR4opZbBCT6fjFvyMhz8MYQjKHF9cepHRx053w5sFIv3ZdVgjJ2dCNMa0bJ
ChrgEZEJUgb6obJ7/phJBCsRGBgc7VW3NFomwx3szeCP7nFhB5EmqAdkrKj+U5LhZIqUOTJCF2+9
bl/Ng12vhr71n+fUmqfQ9gh2Xus+9BmsqfPnJJ/gLvoFl6aw64APKdfdCtcqG2a+xd6KVZ8U2l2L
wONr0jUF8ElXyr2csgCNx+xav7OxbNNV6+jBbyPV23v02uY9Ilx8anNA51AvNe4/udXGPyia9Qcr
Hrt9UZYGJY3DrpdMvUvWvAHqTcU+8pJMv4geHVWlByeR+cEx0AZ02DPCnoc+/jSBlOGuKNryLq2F
Xst1bWpptDYdZ1Srhtsn5MEknn+TUFIGK2m29r2Wilz98fLGb9YI64AkZYN855nZXvY7JUXsroit
6l5LLwlsTIOQ2XzIMiypfjVROwQPQdqMXliPU0EithXX4wq0THR3uRj48yWkUM4VToEhVMaQuKvS
IBJnL7gGJlvb0WzvdezTKg09fMsrphXGoQdcL7x8C7jZ9ZtA6NMf0XgGfHW4ewbsN8MrDvxLtQuh
nFCS3ZyIQgtnN3J/l+TwviLCSVsKQE0ToeHn7reoTFS9JVMmIpNjCJwe4ShK5F2t11r1GLCgYnzT
IvW5Vr5ZHhOQpGFTuoXqd5rt5NXB1fsm/5SaMkOjwClyjOqiRNZDd5h5qBN69xgUBNys+94VEtL3
WLAkrKkJ1qTo5gFfCYHQOp6mzAxtuZCT+oj+K3YqQLPhVDuNs4OzOXVrtxzNUoUYanlqa6LNiO/l
5CdfYnzDAD/m7I+KcQIORVpXv5CbDr/ceqy6gz8SNBgOpvL1baQtNUUED47bc0sQ310eNaB9jQUD
fjXHc9fdt5rhjhw3g69Co/U80lqFA0eur+rxrfdc9cNJdLkdLTiqxzRKDXlX8KKMQ+9UdXs0ynF+
HbFxGcD53CFauUatfw8mzSo/pKYKDK403Bh2Gnz7YTXFSVxsjM4P3kpp5295gkNuqMuxZ++yfKsJ
DWekltcCd/S3yHsEfl84V3+dXUcj/oNi7ydCN7K9i8HICbMBKNBDPS3HLUKRYGXPVS3CoYhrmCi9
471oxQSRkhgbJ6S377tcuHwSJq3ZAG8Pes1KNzSa4nSdSsskgzJP/iRaI+5gl2hvxezRTnJonNRh
hy7zj1SOX2ysPgX86MvGesTWGwClzQYYlkSOx0bY0Gr+7ug5f060lf8ntWVypBsyzJwD1GsrKL8Z
QpYuEb+DumE/9QyZQ4hsUhzd2swttsuiLDdBkNVPgmVzNwURyUyxmSnQrDaQ90rv5I7AVOuX3oz6
xpkUkIEZLxELrq1lb7Gblp+8WWuLlRgaMw+1quzqlY3aoVzX3swepexo/i29RlB31bH5BRF1uve9
2ABxksIO+7zv43WiR8UDpiXzx74MjAczTSoK/NEhZUdzht5YE8Fj1psZ3nWFAZxEzgIXSj4xXH+w
BrvciczUKnKIO9GihJYcyJipq2Nn5d0nGivRB9W25iv8r/4zpj04utEjOBSaNrFvNDMqYrci0Evo
8K7/H0fntRw3joXhJ2IVc7hl6CB1K1iygm9YtiyTYAQJRjz9fD03U1s767XUgoBz/piJtWza79YO
Ckq4rTqvk6abmh+9L43LyhjyC+A1GhPB7YPOCutFfV7HtqJVCKj9cFt2P7ntUQOQY/OzWxo2xLkw
70eqBi8yJLqI7llRuoclkgwRpjPuUdxRG4ResDQK6zQP3XoRQxXKFPgmnxO3qTCr5k0PQi/qeY81
iPMEltgyaW5USHpECo/dzug4CC+znWl7qIuoeZyrIbqnj6j96HLhGOnUtAaa3Q6dXGLbxfzY5VMe
xqrrGB/yKVxP6J38N58/8dCMEfECQWesJ4xa+Db9eQv+jMTV3nnEMWcNuSjn1SS+MAl9Le88levH
somInil4y06RuHWaDcHkZ/1CNGfshCXTXTF0lDNU0qkPNufCpN9qMB5bVe5Ps7Vr6lu8pXsG4W9f
ymXhkfU3dvB9n0y6eTwj16kjrP3dU0b56NqUjc5E58tEK289hJVZn8nn6u9qgMniABNPkmFlE8qO
3GZYEsrk/S61ABWvCq3VNTSW6GddaDEn5ES6p4msWoblwJaPcpE2cGc4OM8euhke4o6of4Jd1j9M
/JZm4R35QG/sYiyHrnhaPDrAqCAwDYTeU6NvunnfuFZ+runHwHNM64yuabuF32qAoqeN093nvnsR
pQ3w4QUlz50ZzBc3Woc3rqSIJMtpYNHwI6mXE6Hs1bHoavN9tYiXPvHXaTJibYPGJ7nWXYxse89o
INgyL2zs356BbDzuFZ58L2rkDflsxkc4R3eiQ7vvzzX8mZ1wr5ZEFtTYdSuzUeNh5QItE4wiBGxS
It48Vh0UeKzG2bn06xL5JAdL90F6YX3P+sdggqWvviyz8MlYzFV7MYwV3cmy6fFztGaXBbfewlSh
pjlHe9hfyshqnkYREtgtWJp2oLdy29LSwXQTs33UUzwOVQWsPdRcgPba9bHWbfUUisoj3MfZ/laS
40V05zhcWHjFvTcbQUETQ08vigwZ+WLD9rh6g8Ip2ywnutFOxS0g1lttd+BzRuGTiNbEStBYmiK5
loTIt0HVzqmjgPsaiCF4En0kfru1tH413q2WTNelkxEiDgK+efljv5LLO5Lzc/KWCv6pmLiwsnlX
5mPprU4fMxGxumKiwFsPK0EKMzF903Mpa/OyNctGEZohvR8K485R+2b+0DaToWOSaTrmTDFXf5fe
NLJpVIRHW+wepa72z4mo+nO5wTuNt1Dfa17s/reiXvptNjc62IjvNJmk6Nd7XUlg+a4ZET7tRflv
TrULPk8pxBMTWve3p8vw0x2c8ipyY/6F8IDpInej/I7fgKWON27gHkirKj4ra8D/NXdrgfRv925d
G656yediySo+lde9r/iAvNYox7jVEutfNebeedo9+80TSnwEbRUUMaiDGBnMlKNvn7u5Hry57e82
ZekLtq/6W6GVGRJrLYo2jrqQtWgwDA7TzlG9kEg3PaJLX89TbhmPeKXZz4kz1VWmpSj6eCeMdD8P
s7CLDI3k2t6zBjdLOpXKD1OcrY79srWoAu7tJtg5ay7koQFEfc4n2fnH1Z/sPxaxGdVj4HZLcSxb
LqlYY6Pwzxv9dFG6BIbo/u0jLhRS233BkNMtfZfqVntNVtt863drYxo2jXFNt/5PapEoOoXL7y4Y
KQ+DPQ/NZG4GU6aW2e6/m85fotRwa55LUxk9tXyDOyOaYiBRadOVlszIhqveB2tDJuiMRTUdp3as
0cW3yqkTCOnt23MW0zgtZdO9DVy/feou236xJkPqdFGuuaUrYu8lVZhQ+oMwdNgcyk1bYbqhk+0O
U4ViIvNH0r5vUEXdZ6KTrZ2VNCq5qd0x8j5QciOfQ+20JLICQJvprAgwva/x3Gz3Vq5c58g4jXO5
QRU/pcj4twuaYOvDnB1JN8g2m0nv+kvA96kDO2HgqK5kunI5ODA9bea389pkmNz7d1psCvGMaUh5
yRwVJriAs43qDpI1Lw6kD2zdaV3MEOiALJwtLok0y5MgNFb7mNcBA6IUav+OWpIsnnJ3NN+mWTip
LYgMcRHsfSym1hEsj9g2qDhd1afKnUmpHibiwg6ssL0bA+MF4T1f22wl9WzSit7xfoEt2JJsOjdi
xc3snnwDrlkxG6fVtjafyVTt6qzk4g3vdPGFgxvXQyDC4x7QufpEJoJpHwg3cPe3BRQQr8GEKuYq
sCdU9+Tk4WUvPKtuEw5+aBxMHMN/PcCp4Fgi+aM1kMiu9lr3Rs+xgWLQZG87skplFA6/VmLf2EWa
eeByrec+ODfV5m1ZM4TMsZ650Vegd6CYhMTm1qF/eaIaoma8VglK21vhpG+K8FpuIwsEcb+1f2hL
Bumj3omKi4uxHu89a8yb62o607c77+yflmaxiHtScoPExPJjpl0fRsMdWaUBmsxxarb7Fs3L8MVi
kMtT1227e5mCfFyTsnIFqoM819FTE5jVC0i67DJlK4KDUBNVReYLh5mtn8tlO3BmnZ9GPjke3aeN
2wHfubo6DG5tFMcVAlIyIYeiPMxEAhO+MwfNfKj6kue9jMqNhwG1ExYlaYRE5TEA1XG5Btt+crUz
Rz9bvQ7i9u5u5pGhu3OvuhxbdcgREwRpv5AcfHYoPqt501fXfgLgsigdYEYoUne2Rpv9oiinJ3lr
6zmFfLNN1qFf31LwKGwkoEDB55CLYr7sWKh7iKidmQQgdvdfqayCKPOpFyuvsubYZy7izS4r/YWM
jcELqLi0Zt2JZOx63Z4mx9h/uTNBrD8h7Yvg4A+2rE8Git/hntPgNkm0SmyY3mZKGlmdkmg1LiG7
y3DiQahHyFnzZzq0WrqGiSVb7lUTqubg9mu9PHhtYfvHwReUAYsNHWU8KxosEjvKO58Ys27nQR/r
xjoq3kz3kHfN6mR8eWEdkw4V3iCTWjVxGcINx9VKNFBWE8u9/PSRfT0Lixrbo8Ej80F5qR4eIIhn
8x8/jNFLdkFb33nZ5so/Y1V152z3wk2kwagnfj1lwzod5jaSNV1ZBFKSeryoezCHsUgGmBceMuKh
aQT1qkmnranVfISoM61DZTCIM0taHQFGngFSFRXcL5kwyyA6RiyrCN27fGY+sJgokQqUDj6+rdrr
1FjrIU8GajK356HNuzy2jcakAQSnoZk1dtAiSBRmbv4x6ryfOYrV3s4/i4aesmMzYPq5JxlyiFZQ
KM/SvwsihghScZem3u4If8ZXZ+1O+FFTXmrHUlSG80GfiP/hwy7zzWwuexv1EYY8mUFuRcnoTN2a
LA26rGwVLgGtWm5bcXQiEQ6vGzeLPg3IXtnX2XvqM6ADPWgeT7I8CU+0dOGWK2RRzphphqPnMLzP
ef/MuZBrVtl5WzyOM5h8cF5ao+iGRFF9x2ygjZCwaaQLeIt9MyEbuG/9JGcYAHGYg7AVCS9wYCSL
duVvGcGFJ2TJ533sgm52iV8FBLP3ZuGCibf0WpUScDem8Ne2MqtnDzz1PTbx2NznbTk53lTc9zV4
0wFbpQXAWk0ivMe/2Y2xPyx7/mXydwIql1GFaiI2JjtSRszCR8N8TOLfVBwcEFVqQexuJqt4EIXM
gKHz/ZPW3FaeaytiIldVTv0KbIaC6AirVhj8WPWynDr6cMesKuxtOga9DZOnvJmCA05xheaaTPSC
lVDo/G91k0Em5rKq6cVfO8/KXAM89mfXG5Zx65+soWzqqsUsUxbNKvzEtIbCaBNlD5WZFXU4OZ+y
trY8hRUBaZIbZ/ivSwlzf3IGmwVwoS55vhPerLe7di0Vgmqygllrt0FR7ktybZ1OvWDJ4lUW+TP8
wFjcmaCnb249t4dBu4P/iH2DJvMczZFxMjvbb8n1RVDQxhxeWR0tQeDw+5pP3vgEmOCraz3bYkPY
53TLGS3Ffqv3stdwXygA3Dv3376TyJVSiGXWiOMA+n/PZQs3wy9lYJNbu2mVTdY2lInNZ8e3ERGn
f4zmyjW+8qJZAkxaiLqiu34T7XQphmHe7stG7sFhxeL+z9gtvu2m7pzdT0hjgUXBDVC/stcbztkf
ZjM6G/WI3xcQbK4JpWs4SL88eg6+rd1YhjuXSBmVFebQ5weTqfCXYQj0R/XqEKK9UxTYnEIi3OTd
rHMDWVCxLiLzm2gpkjUnZPxzXGXO7Rm4ff3cFoTap5teBqJ40YzxAnau7Rs8h6aavuvGJZqsqDQo
oCkmb7iMtYngRExB+TXuErpqkvx0jpvYanEJF2woF6vtF4kGuFz3YxDK8qF2q208UhALWQECDF2A
/UCGmYgiuRxcaRb+wSezZIahY5uH0Kitb3rjS5XByHjOwaEy5DGcbaTp27IF83GSUTd+5mZUGEcy
4ZVJSqp2/qAqcgRFyGRinqq618MnSqeQ22k2nLz/uYRi3dNqqAbzIazJFjl5G9PLfU0cnHdZnSKa
rjkalOnF1sXcvKJLXTYEUIXxyJlcnna7AbBnpG3aZxmWVZ2KUfp2PPYq75OJuLUqq9xNTYeB2t9v
eWuC5sYjyagFR6N8eUml14YN4TRARvQmcPLiqNbBfm5LOW0pqavGlqkJ+T0XotpEEg1OpYG5tIrQ
GhaLSA1kNqhxolw5d0SR78GTvcs5Siztul+UTVpsj3qhJgJdCeOSCfVVpkpP1nLaldePD6iCxjzj
mBMx0DVDYNwbuWia+4169fVoG27XcoThIpLRXLRIl3DcukRXtifCmDrxYsraaoNvafi9uCeh3Cbi
Z2zd5dIN2uooqveaPK21LosMlYzfgvBq0rHK8laoQKz+jGCpIgYyG6yhqsHsgnJKMTZuxWMVOtWW
FSHF4sAALRTGFPAjSveyc3/TDa8QypqbUWSSh9eihLtdsUkbfGN/1mgtQmqOnZ5pparXITUZv+Cc
Fwb3LFe2XH/1dGlWqWqCaM1QMhA5y/5W7/Qv9NB9nu13qLlss3vbQoLR09teSVp0ySx36TmlAyuS
7zwWg9+scF0m5YeRvz4hgf5JvQqH2A3axk9CLNNdYsoxctOh2wPxV+hCNP9Q2lriz+7rGwXJD6Qz
n2vZjx21zP4EromMrPavoxzM9Uj2ISInS/a2TGTvomMLJwRvBxgeXWf5YvfrsQ+N3KOEiWzF2J6D
exSc+/gHIB0O3ev6GU4K62+R2m1rq3OAG46iGdn7jPd159VndJcGwDdfMkhlpcoPuZQOEi8qSdhc
CVugLEf4f2vwkPIKUudHSSh5HlGX7U1PV8gQQL075hQd/FYFMi0GWNyLaVVARJNo5+YtAqvoz73s
pg+0WtH+SepVYWU7K5F/xW7oy6NjKk54T4Lz2zD9H8AZICsArd+5TIwqptw+dI87vVlAM4O9z5kE
zDLuar22+cvGL48+qqkIjCs7gbudhk7v5V0jTEkuG/lW054FFtVoSdcVTvDKUGgVqQjMwvjskWxG
SR32fvPoLmiMT/MOpTgnaxHQhuYFIqfSDKOZDhG7+U7/s1BFa3zaWx2+s/JWrwyFweu0SRopFMGH
9HH4uMaAzbQnruhosAtHTphHx4a0loqt2OTJIvh9P7HqwSUYrtivg9J+yLTpOV/bFDkThfLUcSWd
iCADfIYP+6mFR/ieG2dh1V68Klt8y5Hx7CP2eG4X7t5PnjKSMmkZHWGPwbjEwRmctjuY5uyq0zJK
tf4S1F7i/nB122LV49G9B37c5Ksz9FV+v7B5T1c3GDbbj4mtk/qLlK8lPNXlMIiDP/FYHhhv3faf
Ecx7uMUguV5DYGqnVg/MRLC4/tmQHnHrjFH1kMNM0rZAJ8CYTOQW5xl1of6vUJmdkdZcy8PD2jWi
j3OtRXNiYmplSrD9wlDDlD6c6AWu1sNAQMG19vxRHkSBpiJeDNfv7kbVe1NS+RRWsrTm70Muh3Tc
1ND8k/Zg65g9dvqu8n2pLj2xlHlmAGHYjzwIJiHQQZ//hTOFCqvFvrYHxCocTEWQZHBv2Ev+C9v1
j2GYiu4J43XQH4LWdcoX5B1KpmsecH1Jp5f+kc0Lknhig55uelhPnacIaY01Ft10Ze2Iqsz2JLNk
z4K1xAjeAgZIVFfgr/VOvws5y/5OE8CyI0NS1OWYRjgtWY1sBxbcnMqX2atgd3e5b31yQ1qJF1Qo
DLqjtECMOgmUl2B16r8bVE1r0pa5firazp/Syi3a8sUzh1Glmxj2/bBCm/ypyJjS/Ai0aSdU4jQq
dizpfA5UufZkGVIZGBvkXH44dSfQpxv/JyXaTWEnXiXWN3vSM6VqbRc8Kq5g7iDbIgrT95vuJ86y
mcSSYespN1y4vqgQrDDU2YRkIwGW0v1AXtRfG4pinud+MA/8pRhaeOd9lZgYSH9Z1BkdC4BAASYW
9m9oC7ZTKNTqxp6fE2nghsQJMq+H+Yuc2sC6UTThbyERjHFwJcU+FFwwicMZR9ODTzP8Y717itov
yXUc18xRD2NvtC+6XZ1fGG3817ZfPbSsHJnu2retM8TO3LhLOjo3wLRbhvV5tqeiPoa0KTxRetfi
5HaMWcaW3xR5svZm8GS4IGcUQoa4K2arAoZvpl1dVD0aH+EgxjPBE8tv5CT8NHZwkQ+vKjguhsfp
MD3VdLGz8zKm0kScdfRqz3gNIzMErd5X/33Am/R7M6TJzNAZZeZBpnwG7WbeY2OHOWqowTbPousG
io4I8FJniUD0IQ+r/mJPgY06pKvFV5Sb/A5VIB8f6JIKcGq3oFweKc60xNOWs1L769pegNeNtLEi
Gi31IsSXaGkgo6Bs5usJZiIN49L1dJ10M/kQlUs9ZRrkW8805G7BkRa24VXwcv7j0nLeZoP7JF7M
kX9vS54WgKGxv0GnO21x02LRfcN2Hqm7ko1LJwJ08oGcO+u9IIKAz6VE853SAm987bsArTF9UkJj
VzPVbGqJRrg6po5knXz3R3H71QWG7Iyr9Bztnfb/G6vox3zgYQbXnaYmfIg200giamF/cBTFLbtn
Qq8/TkN77ZXZHBm4vR89iqPujhnKG9DfR3h+57aoUm83o8yqZfRomsLZHm6BP6gFXD9Pt0VzM3u2
1R0rY26ftwKlDxeWfUI8xf+LO7WoOLi9EZQYbASKQ7duiMscU8a7X3M0NBcCXFOz7efOLstHQXGu
SsZhri8NwfpD6qmyP+6LtxwjjSSl0F7+JAO1bydrqMejCFhHk2mUaHf40rskrN3xmeyB5WtyIvXH
8nblpyWw6nSFu/dJ01rAZQFklB89LzmfcDbsIn+ztc9XbFZL87zvFpM1lxT4djmtl8ibV9CCyPB+
d8CAlzZQ82dj99Hdjn0W3E6qoon9vetZMUL3iXGw+c4dIgdiv/LyE7jDtsS6bAxIXCX3X+Q+RMG5
7aL+jjoy51fl9uoLxYsGux5u3Us1xYcFVWCLZMM1g06glwlNmbgwfW7cCKv8ofVo/lw92rSR2c25
homuiMthl+y2BAoANNxeA+eurrblcdi94tcsnfCMfGczTwbqOvPgjSY0FIqayWbaaIU6IaVXFXAp
KnkH68zjGOXtN3R7ddhhXQpUWy6Na0J2wSHoHEezNdu3tW2cjNOsRftj2vreTHy5TSjpVQFj55lJ
HVSTkQog7D6Wtdw/e3+27rfFpFtsWD0LskTdBTqEn6tVPqRlsdWvTaepZGPv5NtxN5eWGI//irlv
kL+KEM1n3LOkz/xT5b/HtbdfQqsYaO8OCJiOe8BzGNelhsSwyiC/lKEuGOyDWZ5yurqfdz2OcJ7b
/G1j9/AORvDPJku8TFdw94d1z/OPbpdO1sB0foyem/9Qgw9dR3zq/Spd/zLsHR/3rurgfaV4c0/G
uvoy8FRNqOV0jXtb8TzceKqbP9OpEn4Y6x3/GL5DEhaRQq1Qc4bhIzIbfVv9sYXPos28Z8fEtsPO
1NKMvjqueKajYPxeadqck023xVnweX52DMwqRRcb1kfNU1Og3emthwKG2wccLcv3hUZeOufooeY1
QGFxabx+/aF9qX9g/Kr1kfz1+ufqN94DrUj2e2Quqr3b6Sc5uHtAD1u3TdaxUshsmPOt+WnnjMNi
RLuNn96n7ycprbKnCbaC1E/aohnIEIDvuw/Ggos5pOeL7CF45gJC9bpEg34d2228mPnUp0gYzN9R
iWW4cAmcs2M4u4V3DFDfjele7dCEzfUC56b88biYfXucFyaOsfPXP8uoQnHuXXQox4B2IwLbpSAG
iHMy+WTnTU55MPxSe2lYMFoeyP4nY0kFovtjNn4pk6UzwtcBRZR9Z8C/+Jmztm552P3W5zQJ04fI
tsb3bhRRkXJH9cYJiG9uj2GvQiNRAg3QXdHjJGkAkzCpn+plts2YWvMRf7xcvZ851p4rv6VoQGx6
gURcgo39mfMif9uwzL34E1qReJ8LFV74QW2XUqkI6lJN98q0aQr3hzEKkmCjSSmJeFnEwWpm+2fZ
u82dXWkHsdS6ELZBFyJzWunaU5ki22vATAH8gwwBy7xnRh7i2JlbMMtjXeyB/9A3mD7/Boswxc9+
5vZ6FGvrN1Tw9Q2nyODhCQpl30cTtzop46DFFM64s74vafilFCx/YU8ssoWCmj2GhYYDmwOoRiHd
/oS73DwOEsm3diHfqdO9Me59Ry5T7YOXNfwsEltZ4926j+CLeaFqtAKgFqzH48QTGUW9B+xvaQjL
yLpz95DAmEjOGZkUMoFI9g8MSGiyKj6Fl7BceNdN5ZFgsBWgqrWVbHa4HiQqvPcKKPOBzEGPJjTU
BtSMNwdc4twTe/+5TtK6a6PG/luPrXVsOqv4CMkKOM2rIsaNxw2+zavpK7UCXdIYZtgOR6wwfnHK
CWZdJ52fkFAPR40lJYYXbn6oKZI/xkjdPm3D375tw5sbqJ1dgK2GW/Uih7Xa8aaN8/zT3hy0uLaY
sCL5dqBORl2NMQd3zFimdRrCdvEXVuW7a5TRow2ByS9EQcgfkduBk6qe2onUAi6M173tv50dutoD
7ottjP8kmMm5SnsiAMgOVhTDrQDCS02qBP1N+tWAb35boDxeLb2hBDPN4FnJoHqgsgxMD/XUkIrd
lL+jouue95HD0DRu/7djJUQ9w0t9N04CQmxRyJi2WrdvPUPsn2Dt9GNbIRMme3D4nYfmHrd5TgwN
VXxTlZjRNvymDxO+xdimf6Yt+xxwQTdP1EsGRxutSFJOLYkgroMfCoHwVt+PojCPjE5fpJqBmg12
+Lnq0PxwteE/N8zEfYJG0WZU6Pd/jXatA2JsXo2bPDqIYVWirJwQ1tlMNtdmNCtKqRv/deJCOoDY
6MOGy/1AAvpfrIPibObuasQjdWbAvYUb3C2hMZ+tzZkLOCrlnUQ/zOdt3lsgFt2SP2rrYzFiOTwI
c8w/J3om9sQy5+H3SNjYmEjLcck5apxP3VOCWlYCW8kt+4s+dbPFfRBZ+z9/WGsQfrf93LzA/5ra
qnq0gMTjtijnq9UjNvWssvgoXEQzgYcgjbsvJ0euL899tISxiRoHk4MzvrE5szaQHnLuWuCpk43J
5d/Az4dbUK9JPwTqulW1lTVjEJCLhotzawPjS29+eZhgDd8L3upjVAXzb2uanCu/Yfmp3sEkCjHM
2eBq82Ll2sTYWC3fuZLyVXvOhPV0dNK1zt+LsHVeQojij7Vy3k0FDe1h6/xExmb84TcyJO0djv7K
k1+fpNxqO1l4aJkMW2Ujxo38DzsMdoi0MqLws5y3T7L5bpMEAMmpqH331almU3EL8vM8TNEQpVu/
38nKEMwcpMUyndsnnIbtaxDm6uCDiR4kyMWz0RdzgvbOOlndFgXHYZmq1Fe93UBJF3lzW7V1cQzo
GnDuW2txAUJXdVkhYo6qW6s8bucxTIZazv/Lf4eBEurGHZM5J2ArGnN1Emh6j62rUFoxah5HahV/
7RYN8i3+iR8Q+t6L3BoP8bhh8W8NTCCr/2EsCj2SnEi0rYNIvkBmriaUa0EJkKsh/0vtH3Ov/EKB
Gg7ZaOj1be7t8gmkESEuuOjM/7pTOla6lM8qCKY75AbdD8Jd8C/uCAZSf+n8dwJZy3/rNOkgM4R1
I/10zYxNYGj/j3wD4+qNbHFEwwTI18hk3Jln8vxvYHSVQCB5u/KJ+W2+hjyy3oil8DM3R+vf5E5f
x4HOeUjyqRgf5t4aXtCFqX+kTAiw8IqwUb8Kx/c9b/PLNnj2z9W2ZwEW30N0FFTqFr09AL54+4mo
NJ3enu6Hoii+tE9OQF3u4+NOKtIJyNlMlIPVFEGctaRQkCYDdreCOdRObfu8216ZhEYdvA7b0h4F
I/ITXs8QQYK7+cytNlI+AZx5FKII6WQBt5FsQEV3N08YDeKZUqgHsxrXzC2jPyHUIQwaNDBUXzOe
DHQFj8qjlc6sl7WO7ca9xea4+j3a0UTV/EFMRUVzighiY/Zslr+7X0TxjFx6MM0RBZUnXowqlxcr
2vZHUDGVuG37VthWeE9XfXNYqg1xHACAxJF77SWwT7WvhKjlcrwOtS7vCeqmrrgLfBQU0Bsck61m
adLtMw9E+djfclcbeLxLK4SZyc4ueIEG5G6Bv/aPyGC3hzV35p8aFOvOkpgFXNGq6RE2W3gptQ+o
svzSBVCvHT+7oVQ16azV9FTxn6ZYDXxMmzTGVw2Iewm425/1tuwPqxH4h7Uux7PSjvW6oeiFbwiX
e3Owl8fCKbxPRUo1YE7j58B9Q/mzHoHbNRFyNufIr6inZoippD+cywCd6Mhj9xyMtT7YLFx20qAF
frdwD8D/dR4a4THYFgnGU7nv5Wqb6YKHkfV0D+pTWG1f7ErPOiyGxJnqy74htJnh/GJ0g/rSYnu5
RohpeBpaIwla2zo5BN/OSdE4SeuvG63N3nAK82K7C8GE0L0N1g80N3e1ValL54spDedRHg1rHa+C
5TZZeA1iezS/TXcqGcm4lfQ6DXeKLefsmvOc+Eyx16kvHonZmpIu7K7OML/mpNjde/UYXY018FOy
7cZzS3l6omvqIXoAxLt99UyGQeQIBn8qk4NTH7uhnS95aKjDZGxlIqh0zmiQJtlwMhGsTu3z4ARb
Cjf2jqPyhctOodLjBBPoNj6PdiniZQ7nUzib6S1w0g642yz2oLD1X/QQHOkX+ep4HRDsLpQ37eFH
QYE6QpvqR4F17zngAjkwnHOdddHwDAxJrJa9lmkx+tt1q6fPrep4/UorqaLJTS3s3Gc3kEFiI2Xd
Ea8oPx5IzoOuM6nMmOEL/krCDTK3CC4IzMnVYfQji6NhFFNzdDGQVVC4bTY/TG/qEsco7Id1NP5Z
VlhgXkFMugllZmMj+zO/MNslNKAPatW7WVPIT3OH6ZMjB6FYBu4AGf4w7H77UAsBfeZMADI1USLx
thJNb52jVA7mMbm5NJyq/8vLhOG+Moaka+evrXfcNFgs8y50xA+GTtS9IAjIAwqWLw+VZePpMzEO
DwEc8gUz15Li/9+Pm111pwrEHVNZ/4rNuckcVkckGuPJmr0PRRgnoHF92XZZ3H6T2+eFkmb4gXYx
juh3uf5y34+RZ+bxfxydx3LcSBZFvwgR8AlsC0B5R09qg5BIKWES3uPr+1QvZjMT3SORVZn5rjnP
1Ux7oxd6fW9pV4SxFVvHWYdaTr9suMXr9NVAEWqADjioUrPPp79OupAMH7UMm0OBYZqhXff8f1Ox
vmEvfYuyHe4SUTRI3G6I8DgpTbTyc3CTV6M22mfEHWp0VqUxANhKqp2X5cW/okhvBX9L0nE2O0zS
Md6zp915YzWrhmBciGHcZO6gnmtu/m2crks06QKkjkNs5JDOfhYOyLqbdGEmd6eMgBEh/POQxCJw
+Qm+J9JW0fDID3KW/C4SjZROMobU4MAQUFc5WSN1oPVh9ovW/93Vw7zPGlFesgS7g8KPRVIk9V8n
O/+HnlfsLZu/Fs5TfHOtorg3lo6zA5xrOjFR6XudBtnWLtNfROKNC9mAu2VNTlQqx4Vyi4VdoIMF
BVPoiV4IiYacnHjotI1KHkP6C2h8lkOxfe4T0wtZh2tj5axK5MMxHp/b0R5C+D8/neacYd7+Mkf9
nkyKfyUX+Q003veQ25eyLY296o2EBPqwRo42/KM76aNLiOnOXmp+QgZtsMFpqt04NGobM61si6X/
BZ6GBula0AmhBBGvdfxcLnQe03Zcvv2SDpIm/tiTw6vUsUxOllmZz17LPyR1nHJ0bSfs7YlAE05m
AJOjvXQZYhEPa8Q9mMqREeu/h8Y4j4m4Voa3nlbWk265hzvKWo7kt0jjqx7xWlFW3mqHrHCeG24k
VN/NyCc+54JV/NI8Qq96/vi99dOItJc8URAT6FSIoFzN+LI1WXGN1xahKhoKiOxLNQRYmZ+t6asA
CN8vUlr/2Dj6mmaSlc+O0+6JnFjBrM36wbRUt7e0hMnIYkE3ic16r9LkUFip4myLsUWJ/Qb1oD65
M42oNWeiUbjnzq6TjjiQ5GN7aGe1d3gcSUjSKN402IkctNK69D4vZEKbZUCo0TmSgTFDcjNpNNbq
VSvmG3yQJKiSQoVeyZpo9iX0X4Nr42QP9ZM7q/yHHNE5TStzSyb66jY2CSawqjvJ4pGNO45nxyAo
lbpVirFKMyAxRy3QXDd5aU2WMBT6C2+5P4AmfmEGv1umW+9Yb2VtFNT2sCPngiNYFd+FJ/tni3jm
K0Gn7oTYdVsIflFKYHTXXKc/EIXix76M3FZTUdOCiFXYOVkegYFOAvaFqBdZGx9zSTDTI1/SblL+
335Q7MQ2jQlq9QrYDeHafOOpRwNxMe1MUspabCbsUR5E67mHzjHlG+qB+WFaszjYsSaeC0j1J88f
+7CgyLkdPWvcjHn+b/bX81RaWeRYbbdbOyAU1dSwD9ezyuyQ+SvAXviyMFhoGjhmi30yT8MBBcG9
O1VM6r2rMA4bRHXrUeZNEd8wzj8Sc/0goMHro+GTpFVavnXcKbnF+UxdbMg+rCo9aOvqnTLizZ+t
8Fp0DwygbNX27WL98OqdgqbMzmXH4NmM6d6oiZgXTZHwTCQnSpjyGCfy285VxKgznDWZ/mP8zcCW
0pEqeuWfUq1RQPxJvGdB3FpiRzDvryLkV+St/sRbFU1QX4nWKnf8ZTTIy0ax1NtYkXjaLOtY7rpR
f3L1BWjOQLDBIiUeZBXHkskmi4tXz92Rg5yqJ1+40GyN+snEud+N01htss7KMDX4i402OImWdTrn
sbAqUD413VGWh2z4YxB8r4xbErcfhmoWCipNF612ORVBM2eXRU1dTsQsM4+1vrySO3rXC8PZGkMz
RVNdZERqGU3gdYnIb8emw29mKZOLNBDWxCOComI6yKZHnsegp4ZtJk9JbjVkf5iSGtOhP1P4TxWb
NeH60Mpv8+XBrOSHahPm2iW+aCIK4Dr1B/+bbeg/9TSuyGnTkfOGQ7dm/Zahklf8gK+qcxlwBMcQ
Og7euzTTC5r1IzvoKkRc1ikJl+b8owGGEs+CgkJvzzRI+JzL+e+EHX/tR7Gi8xh1WDT+q527T6Wv
P7FA7j3rHS2SRUfH1hzeKWFqG8JoWxoRiF3xUGxEmn94qtCfnNz9xLmvgoTeCM4yue5iwCCBzamQ
Ddxf9RA/W4LYJlW9eMN//HAdhB8QqicCjh+GD+fVW+pLDK7lPDzni/+UtoRRBAHbcFJoLlXroTQs
PKSEbl154xESN+YX3nTvc5leZqe/NWa8n5EXNvHDCcmn1WR6SRZmjTUlZWyeVmG+J0X3rfcMpjIu
f6YicU+UVZZTKf5PKPfdBlW74bzoq22dan+hcqBn2cO5W5rhPpHP4eOR51FGu+xlJivBe3bqT0ic
xTG2GgcHz3iYIPrIbAsHRdeMf8CGPCoydfJb5jr6L+bpoWVHCn/X/rtU8syfh3UHpuZH0EJoi2eP
Hm5mfKyZY4Q1wKGoYGzhjM4I1xAR5PljJvu5jT+NpPkxRE2rMmYZKj+7mQ57fnHZ0erH8XGt/FvZ
jr9oTVaBzNr6gFtshuPkme8tchkVBdmeV+nfCN5cY9K6wTwMZsD1qQW1Zd8kmwQ3JgGSDYqiS6OW
L6WVPFnlzFvJGSlTN89G0zxTWzt7jfdmWEoFjmH3G4dYIV/vXguSPJ0gpPesgysxIju+LMNmscma
4HL0eRAjSpwLpxavFZNsRDGXHK5mlfvcjyke9O5MnqnLAp/qJ9+eoemCPuVwUYnXE7Hpu/0kY21j
Q6C6V87c3MqhWrdCullg+yzk8Oxxpak/LYFTEOPLcOUQqwjsxKjTBxtD+8hlOhwq4nY/bDht94N0
F+YPxdZZCkd/kyI+ehrNGt0qqy27Zs/QvoodMbl3oFQIiZjEZ62nu5gRYD0Oc/ZpyYrA8tDdpE1q
1J6Evs1sI+ZQLY2Nk9pdUBj6T2/F/b7Ucv9rKtRtSZr2HXqCCVvbu/E+YWLhAkzCccbo14BzYpAg
/PrjTA6Wm/vVGpuUsps9Us3OXNInvXkhp6lCTRbfzJ5ys5SUvEoh+wN14vpAjk5EiE/shKxIPdmm
uhedK/dm6SwMzKl3NTRCZAlRkGj2RB+QaH6JG4SuDnLehubaQOqiscI2IWqUk7H3nItTFM9ycSbA
5OLspxqHYoxi/IjZbRorLRkrEza+td25ruS65XZ4Mwb9UijGriSttiYfxIj4aRrq6bi8KU/jYcBK
i5MbY4RpY8bGFWP6Y84VL26n/39DY4HBYsEhsenzxuN30mksg8nKF5B8HpPHTEI6o9PEc4lurjWd
xZSYR67wez6wH7MbkfS9RIq9663E1zM500MvM/kbaal6tR5RPJ+1vhtzyuTZbTR14KRyj2UxxwGB
sCqcxeiFrVTpAcvWOK0+HaZpjBMGT38KZ5vHZWXnXPPCr3Y6BcJTg6PxSWzkX54hnBAdoPYiuBBN
azSIlxMqIYbDcZ50f+ZpMZ9YVGlshGlDlc7N+9gt4DbKJhJifSNGYJxoyj30+Mn8wnTBp43Xdp+w
VGFvqd57Kj39uRRW+teVnrlVpW0ExjDy4xROfMiW7KPTtPWtsPFXLXt5YUhZiZVUEIaSLGs2KxIh
hnd9ECOd76WYLxjYf2MtuzIzMuLAgAhcftWhLiA+rJZZ3O3R7Pkfkt8km5oTDaV4i3sz7bCThttq
EzmKH1wHoEtXPfYImkzGELBSoYtEJdiclqQyzCGI8OCMxWbR+LcZ5ti/SLsGm9D65c72Juei+Fi+
+PNjE0Bv3X2n+uXrwx3SabcZXa0NkmEyw27J6qdiIfxGp9TjIBYG+ffV2sRF+pS6w2EhuHRxNC51
Elps/GJ9J8dQ+9eri+cB33vjp6vNVu3qm1j3gkCcUjrtrZtIcm2nt+NLMti8W3OdKV3D5ExJSYdm
ZWtXTbTtPeXX35rU9iAi8KQvq8hIhoxCizOelDGQq6vXqJM6Q25DWRBpMOgN8xNHzI901igeJm3o
qSajak7OiGJGgwKWg3tzimb9Ijlyo45EPwUAKm+awg6Mx1QhlxJ0T1drT4M+TUE5J1ApCjkHad+n
hGxA+9lxS7GSIT4cG2qPG2OZ/2R1kiMGcTHb8Ek6YjeLeNPwFXdZblpB4oHusEbevot5J+DtHyja
l1+V0Ea+3bX4lrnv7BGTpydhqqdUsBM16XZzzTt0Sevl2kzi4tjVleMP4bVzRKCK4aBbPKGyTKNe
yyKlzViOH061ML7m5meHsh4ovVHRUj1qAoM6O3EMWNH+kwpbbAgiW3w1Uk5FIynsJxs6xtswGc3F
go4ZVcrbzS3PkdmP34Au/WGL8vsiu4u/9H+rFHUMHhKGTjp8xDWNVcls8NXoD4SLu36OVv4y9aIJ
yx4zuFiSfLs8VLiGOTmyHsL+I1UVgF3aei0aqieTp2HklSIGZgVBSG27FF7JvuH4K0UufDJbq9jN
k1lcxwnlIKGZe3TbnoEM3W3rDm51a12sUKcno+F704UQ+ofXu0+UVQ6Zkd/1JHsxbC0CL+fgE5I9
9e3lvJrZP6clc7vopGGhg6wbM8FxgpgAxaQs736V8KHJm7NJymi/xlwRdPsHUmrUkgL+DrSIJudl
SuMkGFb+dN3asSkuZ5WWVf9NzKrfZXq9Hgy4wk8loxde//JboyR5bdx+PjZQIk9CS77AUCzgATCV
iTVMIBmzL2fQkSiE8cw/l4U+sN43e6Fw0CT1M8VDYFTTYN9Ly0PSIWlJif9vWpT3vG5vTsMzmKcw
65vQj+OzpXwD7MOgyd/kD91tlgsYPvSat7Y99sS65LqzB9PfsZWru5MjH7ZqTLMiNBGi9WBaxXpP
2arzwtTWHoDTFIH9aIqqzKTZ1hsnxpfjmJc/sSXlzfO874ZNh1EywuggAFCdjUVdFrsQKCttdaaU
/3t89I0Iq75R+3TBkTgxSzxrrmid6jGOMp0YR3vvRvMA4UchPyRvUqK1lXE5hCCIqqgnnL4x8EoC
7MHnvilPSVdVYWXG7K+aLoI/9GZMYZwni/+m8+4L3GV68dJHRoLlmgfZwgVt48bdpy5fqJFHJGUO
TQ+Lsbi6FOwAv+viB8rg8EzFIL/QbAVul8w27VkJC5DZTl1ms7a/NHui5MWrob4UZpKD2RLJJ7Pd
upUsMd2V/cP9neea6Kjr+m9MhlbEvMDKChIOQSnFwtTVeOLSwceGSLBoM+2XvP0SIDVC8kXWJo27
MoiTeDgov1m2leysgyYU/x0t6e2yJn7QVVZ1jeM+ffE6DxcFFMLBbT2qUrmHm5djJbtiJfKlcWWc
CRsTD3fq5Ttdyvr6kFjv/SLK7eCIKQ1qKaGO1eRnJkJzF50e+CVby3lPS8UJaQ9p27JkL2LIjziZ
dit3n6Zv1JTlXqTrXfN4Y/cveETgXeBMsFraWbes/VQbgqTEHkncRR5VAvSFfqK14k/nTkjaOw7D
X1ejUJAJKNtQ79EIDVT7qNZNcwsZvdwRwMwgoLrec0c2YEtWLbmr2OwwxYckXFGxuewaLbDLZt6t
auRdotketCcDFGmTCnAnqEsuPti2d12aFLPF2mPYyhbEOBkb4VCQIhlWm+p+bKCimzw09ISv6jxr
/t4nFQVkNVvQFZS9LUGGBlNpLgcxucMeCWQ8J/YyvxZmDaMin+V5MF39KNL6G6an6QbK0uozxZnh
zc378tb5SgtaIqMHrn716lByfeqhRFKssgszCx6XQ3dIm669TSwa3kPVG/Ymj4aDzs6GncXKRvQr
uMZ856gEsmWv3g+uMb4+Pl03rexjrpZFhmujeS90Rm0KBNncv5lkMb+lTifaxMX/sUcKUGydUztn
WfjRpikjP509IrB1vJwKO1ueyq7EV5P4SW/U00beL65+56Xf7SBPdEwcrUDntqzPfnDSj3VaqtcZ
bfCqL5W91wn1b4lINO/TQL1WOix90ohJd4G1Su8HjEeLsmzT0Vqb9Rddg/JiEv3YDN7yafejfmJr
wMNNb9or/VdqCr4NmEF3BPuIu/yY9SgvsO6mHzmUiN09kaV5U0tNxyMbk791QqMYMA+WSsy2jzrs
WUF35ZpUO8lGimBukeS4ZNnhPJaEi0gCHYlVaSACev1aCx0jYxaowVA6Dhg3RUhvq7mg9VRXaLT1
myiL+KFgTlRBRu/UucX6q2vX8dJ5sfZBj6KFOFY3A5XOtagiBgHvQNmvIiPTy/o2u926l46dbzNc
19OQyO4+at2EEt04UZz7/cUgQ/3VEs25+sPARQ+cVb43uLFEOdZvko7rlpiuuafbXR7IBXNSLo17
lY2z7NjcNW2HQh+P9WLVW5zhatvGBYTuOqvDh/17XGQ1kdSU2julUuI+M2nWq2svDxQGAQnKg5R0
KOLfXGmMT17pWvtuNv296Dxu2hhdM1y7jmK1Psfx66OP8XetRvUq1tXgwWDn42tvYqOa9Lm2CdmN
1MKrha7YUDBLVqQxdrKkfZy+4O2tCFbAGWFdNJ1/NU0riUrpydcsG6lmV9r8gme/fgjpseR7VEXk
eQPdwZF9DHdMS/9aj10eJQYpCKIE3bnSR+edxnMB+qIquksMGOwwQlt7GUSXFKFjp+vnkKTWeeZ2
ZNQr1s9cxGI3qxVATCmGR2MrPVpw2UIbbFPkCcY5HiVW+Dj8Aupy1m2lUYS2xKHvViXqtWtq68xD
QWs+LdU655UOiQdtyCB6zKWSfS64mEeeUXmgz4X6FHo63TxUsQvKzfhH7wokPOr30wu+sno3bcTy
sB01Fa3snQUHaNrw5hK20W6ymTzfpkiYGTeG6KxNDZSPSFAzEnC2EVLg7MsGBPX6CEKJVId+aTb2
jiyoEZbr6EddWT23rkjB2rV6edL16XGFInHByiTxSTCMDFnq2l+6k9Lp1mQfkq8WVVSlTZOjFnjc
z6XhfmFpc3b4jdKfdDmPTPnW9Nd2s0dj/NFD9ZveCatpyn6TVaqjbvX5I+AD+f8KkKQ3lSjSObqy
n7RO4wLvHoemRtQQQc7IKYnrfRuBtowDCTTkz8OQeHX9FXVn1WuFICqbimWdFB7CkqBTNHcUGkgq
DPEBdBggtErV2dZPhv73subqXPsGBt8i6ishScrt6ETzAcBKdmQ7HZ5sNpjdmTgrbhTYno1uZyDi
Jkzvk6yldWspOEU6cX+AF6I8ZCy5wLec4+/JJ5cy6WVxpaCZ3h4ArZBPD1ol6wNPuu8YyHXoJSji
BOPaoTOLTckrNRTesmBb+t0YDfgnNCOS5sgk8eM3uBPL4BFKWv3s1QVLwfORQMRiWfU54TMbGeSS
fqpy5K3Sa03z5Chb27Y6bX16azIkYUd+yKQk+h473nIfPGMttvXQKZ697kqiA/ivuJrGSufCSlb/
R4MgQCfIXoaT3sv1j9m4CZ/j3v62U5q8GxMi0rk2QRGkbhsHjj7Ev+He1+9+sYwfdjHPuB4N+YeZ
YD370kSUQmFCGoFbB1anOmQtAX+9Nmy2Ki5/NC3Td+VE8QOcbxyYyDCIN4kWCU71v8jHqMSWoh/V
a/YjwWEHfHCSK/UdMHm2IQ5p396JFndfTmL/CDdnRDJnDlASPS+MaTjEjjGHyyqKI66Eh9LMYFgP
GktrE4aS5JG/kOlQhuTLB1rAKcPC5KzDLS+5XQtL49oz+FSMfEcIixB+onSCk+2rub6X2prw6zK/
ecZYtzTz9fYkEdVCHC+NYPn/Jal6YfZZ1rgOTBgTCesyKX9ZmSoObBXRTkRYTaJETqv24DehAYhW
O/TQqNH8l7S/VjZ62Sg4BALVl4MTlmYsthLcxy5BNtyDAyGIy8jURFo3r9tHTcLd5eRcX1Kos7yr
cOHZvuBuTKC5nKU+vOl1rl+EA70MxrcqYG4WVvYnSxL3syKiv2/rufwlvJ7QWqGVvH/IhBehZZjW
kaW8y3Gk1BlvYr2zyQH7kOsy1b0QOQIH366IppuezbvU/i1F+bSf00jl1QfPiiTMMpnSSyP1zK9l
amjw8Zzya917GQkOHtyJFznMo34KEfL61wzA4yGxIXk0a9Od6C0hkDV2e/DLfr6tq/2Zph3LU8Si
djpwykA6yyqDvPQJXvRjvW+8Hr3QLJrzAvmRsWkiCTTC2Ro5UUm6ke3jcDT9Qw6wD2CvmRt/Ks0b
ftl16fMRM50BGA6/yb/0DWqCCHhQWG1rMFQDkjYnENN4xy6vWv3USZmezGQULzSZMvQwvUhIffU1
cMpm/OzmgtuinHie89qc1isNjvE2AA15W4qi3Zf8jDc0NfLAIIXyqo3tcta1uXiKH/LOyvhJTlcM
zzwFAch5xF4MteRoRKm3T+aOr5dh3qeGDcWzUuXBy/wYVABS0RUxFLmQF8+pdWN1FavlnVuic0dz
WR+d6jw1P9yimV9K1S2ncRX+JSuke+Hgss8SV+y6uDE9NncujX8FTyg6owSYYfUQyJ2GQRCAREwI
ke/KUz7GIg49jRD1hkpT+Rs4mG5SIOuMEDq3wYJsfJVagNKxNaLtVFKUupJCscsgozX7iUSoGFCA
QSRkQr6h75a/kXi0lwyL759mEMShz8f99SACsjCW9g388c/MLP17yUUe1fDozqQ2kS8qSVzSY20K
Jvdy5X1lbStaDKR9ZqGdrWm+ubXjRM2Q0I9vHXYK2GVefhBtt88eyeeEwvnapUfdcVcAFk1WJluQ
xzGIJobuq0eXNcJpkg+xuWmtoNRtuVMEKzGY2ta4l3rDGM2HHFFoNsZNYWholLMhgHPQXhx/eZVS
kWauzmWFjgxf1W9AF8SrHdCZ9F5rlmxR5+E91evV/Ay6oSWUpVVbf+0L0Ji2cu8uZuq500wqAYCU
v+JWmm/AAYydRhg/sp1HW8+iLrJlL3C3kbHUYZ5M/bYd5v4TGHZOCiNeT3r7vx+dpJG/+GzvWmdn
q6zle07lH35FeBoiEecG1FHAG5E4XNGpT3d0nJdKd3AkLZntJsRkbq6ivZWoCGTEZLafCUDam6Vi
WzCNRsi2KAcHsgq0rFLnU1syGbKksouSKWl/etYWBG7cm+9AiO1Ak/iU9Nl61wRml3nPtZE1z3Vb
tNuKvE2gZVlNjQPEVGfCi+cNNC5/zIQGV24ZLButTPa5dSp+NSVN9MYajN+JZfztTVk9q6I39vZs
tcFiSuNAFyh/BknAy1ylzd22JFBgoN6fTdF2jyyeKY8dptAGwgbio6K0SXkdcITy5vowjJrDj7+F
KycJju1nvZ+brdX42m7GeHv0Rdf7kArjCod6PBD/XV6WSXrbASBtEhnTyrCyFD7NotEoOVsfgLvX
Ae/rPjJmfWpDil05LHW1B1/gbXtCn9uS7EHky8rYDbC44FiwSkQ3FV4tiwaD6ZF2pLpnPI8PQjHa
UvmnqCl6GqX2XhA52VaemZ0MYQxHjhp6Lgnp1Wk01g/8DbiMjmoVaQ0bJ4IeNtInD6c8JgapFe8G
nvjvUXfFuzRWYMkjT2x3zouT0rQW7uncSvYw12JjTC61LbtaW9C6GbFb3yGYRVm94fubOj/emuh/
V9Und9sYJXNX7IIbqNYDsMzixvfa3Sha7rspG7wzG0XWfQzY5cbBVR36MtXxd1VnfuoNjtzGnhPj
WuATECM05Yc2lWKHp05ngg8dyFDTITapfOsrGcRaH8rRtXdsfqZtWsT63uV5Oe+AuJLOn4nEQB7D
cGyS8YtYiAkwfoYSiBU+Hvt6NP+yyS+5L03t7d2UZq1Ll/pIe71dSDzDuXZF/M8FERM4k67947vD
gK+mpkqCxsfSZtwmJCbRl46qdtjBYfV8Edx2Fpe514hQZaVpHIQz82Dynfl32eXpAZA8JZUZveVs
z1CXO24essicZQQD7XE7G8PYH8DcqGJLF1LOO2Bd2I5jEqskEvwxXzqj+67cJtt4pG6PjTb1d7c2
qk/yn20YdwQ9rNEVdBv84nVMqhnRwUfsok0OwRiJf1NWZX1SlU2fQFKJn+EZrwQMIcCcXGP2v/hV
yz2jyYO6rh4yVPtEwIwV8Cx5Lu+sAFaXInfNKzcgSf28J6y36V1/eiWbUu4dyy9/EJ/GdzmvuOYU
MfIK0/uB7pxS+ru86+fijuEA27Wa8/IIb60T3CRO/svXypS4kOXTnsLGugDG8jy0pyp7wi3SHvUr
hslJhwe0cfqqfc+8lcFlqAv1PuuobsBUR3xsUe36kcPcXh35D/STvLCzOd65HKRBaw3apTDoSka0
zfie4rhuJkxxi9aR+Vtpg/ZkSwhFN035MQt14sICCT8YT5Ptu2GZFQvt6MVWJ2Fj+3WoBEc3BhMe
JF2c7QvVxFrUYDdi2y7WKeNhHyYcwR9JwcVRtrPcNzK1PyFFwLsxa9aGDiJ9SoA+nkfMv/OktxXu
R7kcvXWh297Y3WGYquQvT6J8j7gwhFWZ2lc0ovTJ0ltja3S5F9ZwgLf6+kh6O7PstzLt5sOMekLs
UiwxhY5s2ndTt+KrZyJgTQ8lRN6v/PwYwpQXKbg9V8Qn8cryhuJtqfp2RXjS4zM5tnTf2VNDcTvx
Nl6bpXVYu96fBU2WlYkIDq5rg4TzWaS22DzsNtC/+GElusKvkC1rSOHpZi8I/zlBzdR4WUt/fpO+
RTIIbt6hwQVlqbZO9TxwkRvCitUr184YciDHjgz0rMPH03EinrD4s4+61rV3chgFrW3A42xbqp5W
v62Yx4g531xe6a8aj6uPLqPe1UhR7JtpNl403y821IQp9iUPcioKnHxOu87aaxqZU7sqCeKWvF2x
MLlWhD4c0FO48tBcGCBWypYAzINSTCBG8jmO+HCbkUOFKeRaqP/FrjF8UDk18OQ8st38afZmxnuH
jcodMjTg3kqwnqiChRBCxCqvhFXBVTyAgK60T9UoqpfUciZv46YdwSgX10TStM2tXWr4/W5oKG3S
JHXDuCUTUU5VFWUGMYO2G9SRxAAgkYGyMXvTyh1h3tIP1oVDjbR9317WoV/36cIOk8Wdu4PXO2I/
aMlsArGWFOazaVZWqC8q+20ipRxyaFabVAdB7bHG6xXhgdmQBDNdgNojhur0EOQpi7+adWLd+cTM
kMaKGNk0Qavh3LwMvDvgs7jqGyiQ/LEBUZ7Mpsy/2AHB6bE0fHE2vjGy78RLLHrNWRW2hSWXSFV4
9tDurOzmiKW4AE9p7imTw2e8dC0Ji3Fd/7VlBl+OI2hn125+5rVS3z3E4qtlsmzIlwKIeTszgtVT
f3QTR4Us3qtCo59lMNJ8JybYL0+C8zsgqaudZ33tbwVq2aVrWombVkqAPguEBBB7d1rJOR/PmTeE
3tuIFakzP7NDFTPJRLi7Uo6k8FyX7Ym1IZSN2LATxaUOFxlEWOAkFq9Rj5JZEeolcF99rmbiksrg
YstN/1wp/0q8w8+DSVGdp2Q4oWg6YnQiPL6aTplma1+9ppLdbDXNpzvr9W4BAXosdC19H6jJwhCB
pvmS2jTee1uyVUXzxYmGLV9DwaXx3aTl1+Jk4hdmCNUStgd0gNlTxCYsZbOPYs2OgefAIxRqal91
dnTsmwcHH/jy+it34+zY0sLc8SUF4a2bPR3q2SKFxSdIuW8uUzQuXQzzBmJN/4/KB/IanST2C+rx
BxVaP5SuB4XSBnuxk3OL2pMupGLaIW5eeOpyQcSaBd4FKgYnZZ2u13YyflmZNbJoo7cehN/FmJ9r
hnt94/Zuf3T0BZuiStV8r2yDqzmJzUyQACnlrqLcu+mhcV2NpiVyCKnFoV2QNjxpIJzxZJNFcQQI
M0YMbz7dh2ZmpS+MnExrrScSw/gmj4N8E/tp22+MTuLZc7jxbimBuu8GcoERRmoT1NSoadKmgo4+
oMICK6+v9kmXUEcU5J5ZVFxkp3VIFcu6af5nzgSpnNwTH5nZvi7ljF2SqPhjqhyAAn1bWls4ddqW
rj0/qmzBqFE9gq+3AoZQKnev5rrGtAqbykdTlFjok1988qsp+ewl1q5mWcF+0iTONBtKyXDhihI/
SgVDkWSZYqc0tfUBxp2wyOuwpfcdGbxasAS0FnpD5gCBecycGv6C4xJ+jZmxQ1gmZug5qt/3U25s
fY3IQDMbzSvHrhfManEIfpX1rWVdyJZgZ3ymyJFycDfx2aXDCPlstn5sY0h/zw5wbbvJjJ9OJGak
N9lNX/R3qGzNsW01Mjaj1vyyRjapI18v4DikjQTW2//MfnzOGAHDzi4f1wV4q8noE3ABQr6xx+Q/
js5ju1Vli6JfxBhkiq6EcrAsZ3cYDscUOYfi6+/k9l7jvGtbgqod1pqLr2rMQY8ggt9DP5wfHalE
UHKvrkusiSyXvOYwz/C88UsPfCqFR8tqJT+xkWV0jlkZOARwXKYKDBv2p+zE7y+CPlPheTBddTAb
xtXRhHNj1nvjH7mljbXpS0ComWGCCx1VXP1zJ8felwbqqbjr7YuFwXddzWP2zrUV/aXR2O7aucx+
QWJbZ0FY71aNnnEo46E7DdWsLmI2qYhkoTlP7J/AjU5TPX02bg1IakQ07KhKLzYgsYxDARGBXBHG
Q+QTlRMg4hkZnzlaA/u5lNbVMOlPqcVh6Km2ru5zJOWtTWtgb1WT3DhuXLbZ8bAFkI2LLCld41dU
6O49LzUPHUPOozdO8V7nxDspFBFrPRU94j9Ys5VmRlvThMPBYMDuLknC80XtYe2Gzhh3k5HFN1YN
7s5DZ/piocJk+tR26mpNANBhly3DS1zEvW18N42rjiWjpx1XCG5VxfRcG0LnmlrQaoBQ2eY2JWSN
em3uD33TJPd80LuDG+fxtjHbcmPbUVmvvRSsSmVb9kabSvvmog1+7BjAvI1+ou8JC6xqPqlhOtiT
H5/1AuZqk01sBrp48dUAG1Bb5YUjXnPbDcxUw84EWFDDtZEOj0XC3Kua+ylYpLzbgkUlPXLWbmCO
cc2AE8CllvrT3htyk11aZR1MBdVOAfW9C0rjJ4iaVuBj1QWypUfM6Ybn0XTLl8rS//JmQVx1i9mD
AVqynixl7EfXKTZdVurPjGHboBpna+t5k0sWoo3HBWMS378XIavMiOgcmhTvOd5BKrDMqT6ZXr2x
3bG2Ej9DECY9dbuBUH9fc+kxgemQS3E5XdxoNhDHmHF4szOj3rtV67yBUdD2VcjqjH16d9UA3e5N
Mng2ZS2SU4108jut5+Qe26xaAhQ40R7xqXhhdpn+Mm6zz0k7smMTw8JHQ1/pjmb9VrKG2KG0/MO2
jyg8GvGCZg5jJKD0+aEB+MrSnlkAG/Tui3Syck8Sbb+SqQwRsc/ekZUEZxmYypUYAYPVWmiwn+oY
IGJ0ljurq7W3ronlziBGZu2O9ZSurRa55qSHEBts1llMJsDT59a4nlzCMplnKlPbQlodKPizOShU
6/0AhWy+yw7HqD7GZJ/Qwta/ZmXnQZU7I3rKwruEdDrbJdvzT5voGts8y49xrhTUaf6zvd9lu0Kz
ANRYfdce9DYNp93Y9YB8utCmYMdPxeJ3AHZd2hOuHofV+UGHWrcH9jrsUg9eRiC4W5/ssSXJNE7I
GsnHbrHIktlX8H0HHf3pLaSBI/hzZkpSfPdD7p4nw+WYddjLFb5wVhYW4lNXq/wZtC/iTmjkJwu0
/o0X7Ead30NSHF3MV/nAOZkkYD4y73FOovSCuLV5BDrLuAwP34adkHVdVgbrwmc0mmI4Wbs6R/xE
+sE7Pqzxk8V2QSjQXOr0PR20u1i3v6TbDdZa2G58EBJ7EAsr5WwhtOIdaOrmJwEKD+S1KfQNws/p
7rs2ckxvYluOAXKjIEmwf5VxvXaFx5fSFdVeCWHdJlbRyLbA3QYJQ94AOvFbAWRpDafWRAtOL4WV
sd9YrpdYVFi5+rOtDBtZsUhRhBR35bPwsuaRWWbsMEsdR+fmzpwDiJUUDClWXMbfgvJiLVbC0uT3
tbe67SMZB1Gw1x1Tp+qoS67XqY80puDWHxCN+gHlzqJtKxQ6o3S6ToMEt+xhhISxINx6Sw803qh9
0akpXR3YxI5PmUGdqDIlPsjxmDYJKqZHL54HrhO73wHRzPTAyObmMjhDGsw6Sx0qUb5Ny1B7jFyA
mJpo4ciHir5AoH1ulP1QCCJpRmr9VTxl7o7w3eZQQBTA36hYFXDlV88h2sHAM7t8w5pSQ2lCWZB2
s3lvMi/9S7KCkKfGtT164VSiniXaYEV56O55GMJ16EIDECZqAyBYfkPyDbl5vx1r7oiBNpFUKxdj
OhY2l5XahLp55Y26vcNQFr7iyUsp9YzK/HDG3iLDL1e/pbSbrRNXH6zVf4h9KQALFaNcuWIqz10a
IabEYPhUuFW9ziQ0Fq1uXIr9CDpDb4GOC/UaJTvFIHsoeRIlCIBsxotHk5+84a9wXvOMwzrXdZu5
l2TVvWjjBvNWEzJwwnFdP+hjod+rSSupU+J858VICk3X4gVmQe9vUHzbewT4HeVdWqLahm+Msj6x
wdOoPjq1SuKPxGGjP9phqxiXYtIAV9Yh/+xQgxAcQTAz0ZsbmfT9a8oa/aJlc3FnQos72zIESBnd
CDod0E7PcNfhBi2rfRJ3uhP0IauIKex+Qqa6ZyBZxa1vwk5uWFmhuwPfkcuVxk3OFZ/Om2Ku5iuC
epRDiHmjgzmo7pQskTaEJSoGfcr7mQXl1iqTMbBMF8/+zp98jbcdngUxF/x7jZfgKZnadu8oI9px
icFcTA3joRepHiAaQDgs3D+n6q1NydSaRtY0fDQjsnjjDpI7Dx/sDzJ09TAANTi0JfxwRkWwgcXs
dXow1gi8VpUBmAC+EQYY9uIIVZFb4HfIvPqfDxrvqfas4lSlNpFLrvHRJ4b8UXPuP0lVw+0nPRiZ
X8FHBpoe3a0J14J1q7/HSpPcUWTkv0MWyS27tf5T2aF/jhvPYvdXm5raQ4RFEu3D3u9WnSUA9XX9
oq6y/Ge63eTXxPn0maa99YIcBF+aJCX0vXd664dexidMW3J++21l0zGh4Hr2UfLAUpZ0s5sMUs5N
m0tvDnQyHT6H1p+/a91A8m0pHdywSck1bOqRw1ekpfPmp07+mDAQvIIqmhcBqU1j6ob+IepA9lZj
Ex96rzM/IeB7J58yJ1rVha7eLRk6W6kN5d4ITe2FO1XV6PzwNloReKtamj4jPDHgtcyTy7y49Ix2
SUfQEm1NpU8CnoH3zBjau1+kpOYhOjh0Y6ve+riOWYoou31omjreWcQaNHSEtbGxeEv6tdepaFuV
Hv8rFvpz1lXkVWeJu2WWDjrC07x/ytHTTzMs/gzGbiQ6AAGd4TmtGZ58gI0BC1GaO6fU0JllWvQO
lvk8pNlLNyhSwMU329evmbB7HNTDWSVqejF1vTh6xBH80wbfOaoe3YefTsBBQx5dZYZPVuiaa4Na
nQZ12jQC2nnfJSjXaNe9rWPrZ6lDri716YwA8llo/K6MDM0N+bPwn/CBk8KWp/QoZraTlaGQyi68
L7Oozn7qfjKL3ai2VKsG9WatjGusA27iKl55ov3EfJPuvXJ4RYfT3/OQlzDOKFM9nQCZzjafKbTO
lRV+19NkPnY4DreqMoHqT965mWILuxyqCoPDf9WnZNv5if3D5UNwQmstaeDwwSbF2gU1droFEoNb
I2SZY2YhM5Ca4aKy1Rq0y9nzjD/I0+mmJ0FrDZcjhxzK94mP/5qJhlmDmQNSCV9xir43fQK+pK4e
lHLfrM5jQSZJmdSxtD7kNLXS+F9dBRkKUda2yGAnwQCNQBGxFu5iZrrktSIspGNhhKtdNJitou1P
FNs/mke1TDCTi6Cb0MgsTeE3pe2LiPWSFyA0DiD62YfVEqfyrBsrzAZUNfaDM432FW9SflB+S7fj
xT1nWW6tZjSiKwBQ46FkM0tEwJ38CYRIYfeAjuwQ+/2rHgI8M2tcXVnq8dSCMTllFdwWI0aEKXXb
Oo717F16p+uC0HHR7wng4PSyOYr1nnAHsKYP2OeMY4ZoJ1iM/xsOBO/Cq9U/8HkhRVRjfZEzSILR
6z4UkVZEfuC5Tu0YaiGIlRthBGg2Z7vbJPli/Ykk+r6c/jXREU3Hg0M4G8kQh140zirTZvwHg6vO
gALMDZuk1zrilKt19nmFnzB3VKwGatuDcpwTJY8gzlsxdscVY1Q7ytaD25eAlNODTd5CbVvnkWE3
hBsfFlWHpityan87FM5Rc4EhiTrciVxne4rcBA81fvdJp6F2GZgJQqBW/pi0NBB8ch6o8IMQbIw0
INxMSCASQ1X4haElt2We/CuZ2yP5JwpCxwoblH1IBB1BThsX9fAhM2vQGtxS1LDRcyqqxanjJhTU
FidvzqzKGryL17rzkRV+uRsJXklDeyacA8pJvxiMm3Cr2gWZ6HsBwILncaouugE/F7ICfs7/rzVc
IwJ57OTqxOTl2t3LSSCx9Flb9QwcVynWqkfTqV/ge5y5k9ZDzN5gBO0axNZIBuFMChZyi701LKk5
ifqoLE1/jXtyxdIxXr5X9TEK/VcO5i8Ji8k6qbtm5/jg4KfY+yJmMGRS7y4W12w89hHDXZwmfwAi
Oao7IkRwgmjEb5CpGNYMX71+SVxbFOzx3Ha49HEnaJrnsLYZzZMlU1amfvMNP410VjI0KLxLBs34
Wdm+7iU1xiWbtVtS2WMwSwDhUb+Lp/gVA0eOTsrftrSSvOJps01mgVh+MVjni7e1rC7jxPhYr/qO
ZWmEBcP48wwSG90ivpo0/CswEMypem8ruKsryRmao2AG0xy10x8uw5uNbm4/9ERQFSp+kDoNd5Yr
4NqGZR8j6e2Fzo7MUuymGfk6mC613zDFf120726fAhQ1LAwK5Uvo9e2JUFm1mgq7DSgmIbG74w45
+E721bkeUaen3AaP1nLfzuLPqFwwIEbarEfNFAEYSppHm/YcwsRn62Bbr6vJ2JkuIEtDMwq2RvmH
b4byNrnM9ac0eta6CchBGO/qTNtrPirlOWGklNnqklUC8kQD3zuKb1PJ5N2zLlyID5ZNQ0G/j7IK
UoT111TK39qZVdBcoHzPZv9UGkZAEhJZO624Ssye6wGR2Sb2wieEas/V8ornnJ54uBwSifP+gazc
Zesi9B1hACMJZzQnCLXVpvOx9dXTsi8qlY0BCZvwmFT8+qY854286oNEa+z19L8+D1ON2EgURP7O
5aNuZz9Isq+Z1MWG9XK3Dj0IGoXJm4Fy0OD2CN+G3vlI4UAVNjuMtADmUVj6HjaM4lchGUeVmkPg
mzz1vgy35FuQvhUxdZpjEIQJFaqCRdhP+clcEgoSDsjtMGb2sbXnc6llp163LqZ0JiR8xufghekG
qX0TpAbWKT0mgVa143V5nxMzPwAD0GntYO7jQHw0wmkrdPURSlCjNT8/MDXUYYyXzkikZ2Y+8rlo
chR75Mk2OM748e6DxXgciRGXqRwbKAGeWW4lbBJe73RahxnDtrEQL33l6Xwj8SLrxwNcD9EpUr6z
q0m7Iob8w3Wc39lPPfJ9Mrltpfoiq1Y/FkYqjszXmEnYDKMLDcp8Yj74gEL+6dhzdjjRACS7EM3q
KG2vjHff3Sj8hZZabDyjeQZX8A1k+p9T6AeevCddFE+GnozgMnp9geQgiNclHXwhnLXWgE43NFbt
otYhPmHMFVtvplNmsXvoWbgsVLJjNk7n3hPnOIWD1MTeN+dtssPaSRoqGgx012O/YkFxbzOXfSZ5
RttBKAb6PpE2jG54Y5i5tBYz7VXGs+BIv8FyXD9AMcEYbJSPWca3SarAiskGiMgyevHKBrVGA9ze
j1xkJGQe7ajl870hiEGnUnhvc+ssLYXCukRwmHrRxgHwkyFhCFiJH6l80I8TGrmGSIffkf4xqGX5
asjx//P4ZmnjmWPxw2Bci0WURTaOfZ+x0tgx7pIhczLPoOvXvbUzNH3Qg34LtNw7qNa4JyguMlzV
1oSX0U46pMGSDQLj2f2sM9uQJNIYuUnNXt+BZPvrjHRhkWXZti8z+jNAVoHl+1dWjmobyYRAFJK4
17iU35umQz/ssKyOG/OAvKq9oj5h+NpT9/doo+9aPXDYanYOnFYFDBWe8XJdACG7q6pyvsKRPXAp
P5etNS5R5tgSHaayRbZraMxXdiU+mmygQml7W56YubPRjLCAuYpASLhG2paZJYBLgRqEgiGz12hk
pzv2RXONXRngWDQzJxxqDpGpfyISsTrmXQcTUuIGEFX7ZKv4k8AleGkxYTZp4m3MDoYiffyDaYrF
AGM+jJN2MVOXjAXfT69ZP9GMx7X/iQJ6wSjIu5Gj9CMw5c3WcRtCJEv2YmRN4qRW8a7jRSYTxY63
MQE5q6jtrZUU8l9j+3fmUoy985clQBMYTozN2GOBhLjj3ayMPEgAE6C7wDWNJGxYNU6sjjZvJ6gL
49Wa+MuHzESwGWfPcZ1dMNiDU1UYidNpOCCkOZTa/FN7drXuBR1bl3Qffi3HmyEKe10Q+Li2atwK
lWX/6mRbrmLig9cNiSGE8rUAn+b5SYr2YjCMRSuJ01cwqWZmehae06+mOCug6oY/c4/JSwxUY0VW
zmvMzlcry83TaGNCS0P53BcoqAhAObW4v4NEGH+ELIGKmvIvXxQKLqFTnPVMPaiJ9wzIC25wP/pM
OnB9SSSY6lYOeXs6JpmyRwUwG4V8yCe/OVpcHAfLLF+Ru1l7JoabRia7jM1BEBWjsdHKpD5Sgvev
orQuPRjxjVsTLB2HbvcIm7DaGaEf7eChRVsps5y/PoHKU3l+YITaUQPbRLvMyB5K60W3eGX1pU8v
vfYXGRGHiaG/EvpLJREV7U1Z7bnPvE8E1+E6zee30q9YvuUvUjNRGxU32UT5ruMmXFPRT5Cps2cA
FChyy/csXfCwJUBZjADFlmi35EREYM6fjfkDx9gDGXLPk0l7NqbO3cOxstEx+a+MZokU9PJ/YoaB
gNX9BfBiH+St8aAZJceSSn9nq3qp5yY8eHDyOTnSE3JCYg5Q7gcR0osjgLQTx2t7aSun+QaVZ+0N
VXkFTAiFllmX42bAeLZvUVexRjIfcqPcEeJHGKtblO9e3OgbAtV7ZE1auO785ASDA7QDXrptFulf
JXsQDIzazcQ4TMQsqHYbPQwsdexXgjVcinQmd/xja2iwqtQXbw1vH0ZLx6PlzIZyy4iD0NrSfWzM
8c0Ki1e3T478uD2Wjg/Y+ySoOSUUlf5cpvNjVDofE3DJmaG8A8hX0/O72et3Z7bfetM0N6OUw74v
zIBOVK6X6ymGNYhwFi1K+grZ6kKBA7U+gQsAqczBE0IlKSgAsa9nU2SD7HdjTFkJD6scNp4TPZg+
HdCgtkiuFka2I5BuutDMpYQ2WLZTMKXDV2nrXOvOJDZtCwJV1Ogz3YwJnCh3PaL/NXTVfNuGxpNh
ue/Y2JljjVj0ByS7JFmWa4yAb1MlrsI0fnytdNeoKO6aUHeT2intnRd3RMWNHptwPNcLJAB9vpvq
tYjlp/Dae2eQTSMmGnzUNu04bbmBnG2dTuMK/RmqebDviD/9VWIY0XqS9TtCfAhLefpjLqCbZI5A
PnbtZpi59Rf/2Chafw0xizg/YeNeUnZ/tCrnELbOyzDgzEgtJ1szw37XaHlurmf/1h44DBMbkKMx
h7XUdCbGpuMFaL6iMrkLvBqbiRkG0tIISX94BvwkrzYci8Uf/ImAFY14Nv4rtCzg0IkXHi/i+Ezu
52n6Jj7tKCJBl5NUOKIdDANx5h2mtP0hNORdlBPJkZMML/QEJjOd/tUtrC+/ygIu+U1qLGBsg01+
jDLa9JxH3+ysfcTWht4SpfWYJzJQbv2hEMJtrFodY5vtrj9gq1F25SCctq5F35xmpveB3Tt3yAK/
uZlBKfJcCzwia5Q1Vo1s3XXmOdMt+5QnDZtmStfOHl6ttr17umwCfov8VKeAOxIVOrxd/SmanOeG
thAp4XddLot6UfJOtzyHRs1GEBg3noieWsQg6buZnc8WxTA2AuyErLFea/J417zR2HrS7mfy7Sfl
dqcaxztPe//qYQAc7fYltqLv2MCElfbTVXf9C4UH+n2s/WNWgIUuC2pAFNF0ZyCV5/fIB2mkPB78
wuHysdsPZsM0PBHuZQIIVi3n4M61Ufh1Jc+ut9gcW/+jLtl+GHJgA9hhVK/t8i0fASYnM+uusNfo
OtNX2yWMhJTuD0vXXweSzogdb0540RbBApJBC/lQzzEdzDFitN6I633mt/6GZecDerRnp56P+OjP
nUXgY2Jgd/DKinuvbl+zRHGJpdWVPukpiXy2ZmluPDJNyQMoLyd0evCIivojLS1A+8m9RkmZKa/f
oIp3991UPUiyalFlWmjth+IUR+rix84TBkn24/jFQau4N9PkOEsG3i6v7ZbEQ2NkXkhrRk7suyQu
d0NH8pRlyYuuaw9mVy2ToW5X2ZhN7BbEQ6pzq7cd0Emn+8SleSNiiVieWP9JfGs38RQR/9KBMU4e
Cc95I1zp1qJ+W1UhoeKeHT8o07xOerxtW5nuEdlfjJRLWcaCF2rkupJG+TwaZSDJ+cOVtp5JZGJw
KhEIwGHpTbBOnhbuIihOaEwcDgAwbVCuTxS8V4vIdNa+uCimqtp0QpEhytu0EcJJCMniJEiqDw8W
U6OrG439tYu7u27E2Rlox1ffVewAC0T7xaABBeBPVSrT6MKYppGatCKn7Wg2krgwhxWSUCkGaIeo
1kxDAwpV/i4lC/sO/UxneSuPLcu6IVcCrxhjiZStDSlcXEYw1AamXwExO7+Z1SR7Apd5lBSE0Nwz
P/J0fvZdMugijQK/EdONTXy+jsoGiVaYsuXRm6c6FkCMKIpiQYabOcNfqdrmtXGTR81lUCIzmV7a
lm1YZtsv0P3wR0vn0Wnjr66hW6rpzqkxe+3QRIa8NBEFs4MJaNtNHWbB9ha1M01CNir+f/GXiMbv
NjYumm+dB7K5cDrKh3kcHXScFspxNR0QVH0kkO2DpGXL1kU9rKzOZZQyTWd9Vog1Vfk5xQhccbfg
OmXLsSX9sEGZV6UbQB7+JiIjNlBjagdkkDy2iTg7VXsG1P0G84LbrisKTiK+Xk2N3BRMms+AxUDi
SkV2XYuYXgNZFOTmCK9GsG9ScJc6C+oKKyEIsGCBypmdyGhb345p+3hEB/2gx+zrXAF1GgnqU97B
0IM4OaB0Koz1XOnDDjLD57LUsMxqSzNgP+BoEYxshxcA/fUq18nGixfvRoweguUJ87GykD+FFz+V
Sv7O89DfjD767HrePgwup7Tk8iZnBoDrhFBzwPog/JgQEjZQK9MY3LWsHbHvCWD2RUJFlSLGGf0V
S9B2l9fWffQB4bjDcAdeQmkVg9IA6bJOI93ZjyXDCj0BKFSPz9ZiG4pb/8Wx2hd0hH+LFH3v20OD
mxJQeVcBvYKZe+xixY6q0v/FFnQt1gXjxg3z19YbF9/Qh4WGO0D++eZm5rdOJN9KaxHWjCXzz4Kt
u9MQXzbo/BP+KKeBENlmyOM5/lag9J/sgZ6j8DLn3OrNr83A4kSNjtp/YpguhXjKZ/XllfIy5QlZ
V3rYf5v8WMJYaW/ZbpN/M+vvJbkvz65IMZfiQBMcq2vMH4v+32n+oAGdEQl3K3JKP3kE7kWz7O8q
2HdJ6d1TgqEqnY1GYqlT4s79K83cNW7ZZ6v5geKO7NKZwJMWcQ65IwcgEW9VYXsPcT+Ep479ylPi
VvkJ2zkMKkUEG4mMRKBFLhuEzAOOgYfOuvZsVP5k2o3fYEqbTYpjH7mdQ/YDXt/1jKGA+bdPwOFY
zg96PIk/h04JD2paIY1DCzrye9gdYa8TOvcVZjnvfVCVcZk7rAlcYzn7JsZLG4ucjYCUp6vLaOnS
Ivp8FCYHbQL+YWWY1BywW0jxYzCPcfizsv0lNKZh8Jy7YjeHhrmegLhsHKMldCrGtiDi6KXzqApK
I5nPLLXDILJY15bcLQ59EtEPDj2yMFdkzBGug0QW3I0JQDliEw3L27oCyPqopf2vhZYhoAmCjemr
LaLYT7SD7nqcONWMybji2AzqjDEmOSAXWxJPYgkdQXXE4KErGyb2nvhgBJSeoASgK9Iae3FYx/pZ
1/MNTCHUi463G3wo58wpntuKCDU5myRENfuqrJ4RsvSr1PHtM1saEqDIm8k2bdnNux64yr8qGuB3
kHGAmCS9G27ypg9d/AiP/9M1h7dxyr9boy0w5Fbu3jDSis1YhV8hHba6q76K0jnNdUu1776qWBAR
VlWcfY6+YXrT7LJM/8Ft/tAxFFqbAnEDxu5ffLt7fIbTFXgYH5B0tmnLp2SYFCAlSZt2Xb2oyTM2
fei+NDbjBarZ9jDYDP7jkobeJ3Jskc3vHZF+1q55M2dm0Xx6P1OrTw/8wzNDPtY9+DFXSliPpLNl
RzDf9TMhZ7611cyMnIy6rKagXjbSJowYNvwOkEDDqkCqDEQpqrlY+Br91tE8IJNQOYsUwbqXq3ur
G7+YqfDjQQXmKss+MMG7TxZvw9pEh1DjH1pVUxftOt09Mvxve3PK9iyacJ9Sc+ASxWA8+muCFUE2
1UiF2k/f9bKao0HjDMbhFOT+hFzUcsyBBIu83I5z/QcdiuQP79kvrEcdRkiAcjwYGwLyGlLairph
WBaFOVe2bKBSYpXjsGxXXTyR+5xfS9DibWWma2AWmt/M67Qxoz/wVvaL6TcMsyTZPreKTEsnyLIG
MlrtuMNqrGi88qJ7sgBGw+vZup462WQGrEm0+nUn67WoFukPzAIW+jzYkGzj1ThNjJ1s3XLERkgb
KHbC0FsRKUq97kkrP1MiQ3llcBcxoU7Ehs2xHzCsmM81RP5D5+g2Y0rhgR0wgag6IFE7HRlzS347
+a7hExu3s6/y60yPPffFA2KyOwfiIUI4z/QvFzsrRUuAu1J3CFqtTIELvIp2OomhZ8L56gBBxhRI
mpeNkUcffuQzKoyJ7Bjmq4OQFKNLiLp2EjyaHss6rU7Ra6EaLBKNNJe0+WS9fMk9RCUxiux9FPLU
d5i4tk5uHPKa01P6f8TEAs9sCOyu9q0O6bf0ENilkSe2blw7h8JG15FYXB5TFAYzOmP6UvJry36q
kOaY5znlyJMVADK3ajjUOoiSmCPqdVrN2jlszKc8a7d9JX5tgJNe2X72/ogVEJXxulfjr3KoJIoK
OBipWTn5pnrfHftyOHikE6391FSvdeb9hY3CwmjKNwyAZ8vDIKBxaBNZGCE2xFWE/Pxv7rMfq2dX
njHJXYx5WIowWa4QYPj7qjPqD1cHcIvWBFnTpjAatu8sMsk+0HqbXBQGvUgs7KYYP3JyqD3UlYti
jVYT1kFn+0j7Y1RqX3bpLra9zkinDWSojlwv38juBD468Fw8Z77Ush6SwEjK/k2JxVKkyGCK2XXG
SXHvk3zcV3MF56mf3OQ9d7C1Hts64orukkSWL63yhg0niSYJO3MRXXQQrpKtpk/9MUzi9jLSNMOC
719mOZ1hYbywx96iuqdzTY03YfHncyF++BNn8OzS9fRmsUOc8YUw9Ya9Ys/I/ELm7vTBbpOaIHQr
SlDxnGG/pwFAfWhDTPULdeqkHW67MuFxjYuvFFMQGBUdIAR4tHNMV/OekFG2x4cs11iXBmh2wN35
4MQRrEh1tDnfQW+SUoqoL1K41GQ5/gycjNxQM5sMkTEULBnKo62oK+EHRILK51nYzSlzSN9elymp
nYirtXmTgeV4GTWRPQJlZDlC2PJ0EUg7nwoTPtS+z4f8mSwlcNYkJX0QKWw/mKJOXxGcMfr3ojmb
thZ6jH9cufq0laPhCeYYWXoLJas7bteQiAtwRAwsxwnLSgecR7djIujFQPppkjBS0S1LNXtSlZr8
VdC9hGvL0pptwbB+CogVZpDoWdjhu7qh16sdpzIQDtaEy3F2DluAjxpsrdaFSNANgazo+hNRlG8i
crV9BpnvR0/K+mQ3Ocwe9v7luSJhb1NXeJKW7Lr0qZ99M1pjpBx/c4T5AtGC6I5oPlGH83DuGjgx
G4F96eigevuIy4ho+FDkzRjY5twB0uKtTZ8oiydvE44zTYa9CC5rYtEeq6yK4RkWekLas8/7TBhO
h1q7dSgqGE2P78zJs4e8RefhRZZ3tTWz/86Qgt3CiSl51OYIfKwlcxC/S/EJjTQNUFrzpQlYqxre
yhcgFNGOjTznSBgzMizbdOdDw9pBrHafdV3KDSu28mn2ZLybUekcEpJ/j/Azxr0ja/sjssnqYl86
M8lj/9CgYOi71F/jsI9hSoNq+zAZWD7hbuDYrDFlrfFd9I+TOQwB7CAGCrZf1iYhtS6XbtRZGWUo
GHjrWKvWmaAVt85GxI7XB3NOxCjArCr6NhDgHvnWGmubAD66TzHuoIm1ib2uBluyYwemQgVo5eoS
DlLy5FMo/HiWPfvBoHv5gRzL6oYUN9z62PKph6b+2kWO+5k1PYGZpW3uhxrcWqeVUCU7TRDdNtjx
Yr8iD850Yo+5CZwl5qfRYYIUuEc4Pd+sfAbW0SWjeGh0c9iTsykvIBe7r6zr1Rcey/6FryS+of9j
rlTGNqKx1O1wwcVORIAmuWPuhUhWWG1MhgWhpxCJkoAogvhG1Ei2B/YAuAFngT5diEZM5abBqPUo
8nT4hJTpoDmUeNYCJjdU6UxkhpS1bjI9Oyo10kerYYF4qS2SOTGRMhpztJ+kBmKn1e4tZRzA6Ih3
sRLOySmo6ewQeUOXjzv25uJglvY/BFUw59lVlgb2/9pYkgVHTlNzukZAHlg1UVjDDbiD2kBTJA6q
SX/TrtzlRgS81XLWsRZdG0FpFIUyX2u1/fwfZ2eyHDmSZdlfScl1QhoKhUKBkq5e2GzGeXS6byBO
HzDPM76+D6I24UYKKVERkZvwSIIGA1T1vXfvuRHUGmTT8rvy3K+FgpHvaXESMELWBjQdmGHJq4HJ
bdW0YKzpmjFE0tVMjAUaCOKS7A18UOPE4kX/z3Ov+sGbjiEBM9RbLCexk/HzmSjka+K77mThT9TU
Mh4AY9cObeBoLJFCiUsraBpS4YBoRobRn9xJgyLreAqgo5GmepPK8pUTAocjSFjUVSaceX8XB0OA
6a13tp5p3BZC289hGjwFEAXCinFbVanHgmHORinjCfjOnTk4xlpYnNMAoqEqqPV69KVzDB2P4M8S
Dp2SOR64tkR9jiiTAQI0Py2Dx2Ywqw375nCQbghtcok87QGk6HGaVuxwJMmkwX3plTTjJqYGrHwS
nCkn5iZSsNggHDPrakhL1cNFY1rjoTODEFqYaW0TDE3IYjjQZOyzhcF+11vhneMQeJlCYQq1+3ux
r+O2Icy3SWzaSQwALKuRF45boc2ycEhC7Jm8Na3jat/l5rNy4aJgF7nsGshDiFzu/wKVuJxrosj5
Cl2dpgvxmIiRMhIzOP6XJg23uLPh35PyVC0sEwwqD8wyf+BcUcxRIeBXJgEtdUzEFWxc5DQqJW3S
705hqJ446f9OmXCcAl7bNeCL721O3TC2yc8OmzuHbvdOE1zEu8vpTaWDveoW5L3uu3DHJAl6lF8/
TUS3r+2i+d0rY+fBoV1ZOVNWj0PbVg2IwIJEfOsAGlIUJMUBEO6wDerFe2sgpvGV9ztpgysqV/KX
2+rOyp1+rbTL9C9yiQ6csSaifHtxHVauknDmbZnlP93QpNIox5wfUEPN1+586CBpNXQGbYlOWeb2
725MwLeACp7d9t6LghdPB7cQyzq2TRIKAwt3liDWa60na9rIsr8o0+C3VYhwU1XVcTnTO9gv8Zny
IJeGekq8+qmNvQsdZy+9OV7Uqt6NwfQaI1FA90eBMecog3MjpvjK5nXVIFN0CZ3BFxaAZVUmA0OK
nNjGc5fGLaQJlgBHRXdOz42ibQoNJCTMQZPeCzt++GF20U1h1nd55RJSFuWXyRjt494od3E/fEub
JX1VhUtYe/PcJMaPRsS/6PKS4mRgXVJ6JMlqcn3w78GFBBvbeLE62YzKqaHnG7qnqB/YTsYALEHt
iGsV02Ppp/45bYZdQ8bFjEKaiJVmJwyIbCa4hnXRCkjbiXcAjsuwsEy/po3/4kf563I253T0ZKjw
RRIKsHHC8skszVfMjC9jZV1aGctqaEBPFCL7PnrTYzaST+l4z8wzgk0Xwm4g38tD3lDv6l6eajSF
ZM1fCMKUjLnd5SWkIyCcVxYV8o7Qz4rhYfCV+3UICQdflXYdbV2hIYWp7iK1B4w5VXG08X5BAYtX
YycOMSPLMhOvekQhUy/eeLK3OcxBv1rJqr/MlqmJk6mLEbHcBvKOWlmUi0i9d3UxXiEgpAkAbnyj
GBav3R7IatmEwGMnepeEf3LiQEXaqn2X5uVW8d6w8iBnI6XHOCpa+0bWGivINriS6CjcMa/+TsBh
vAmZnWG9AHpQm9U2kc2taZOKkNcpQ5L6SRrdk4tJCzuFzf5QoSyyE+or4oI4mrqWvSWk7FT2dU+b
Z6i3YExZHzLLvvAReOLOq2/iLrLhulE/KokiodNVvQNA9puWOEEEnXXBFEeteMEesjDqr7A07duq
v6a59xSP6ECtpH1wEwO6k8F7HeBIg231e0qWZorZaGanHEFhluY9qB9XE+gRYa+QVK97L6h/ceSJ
V0kVP7uL2KHnBnhFeawZd+5kUR0Wd8WRSj06WV1McB/SApk2VzT6GcTK6CECV4ITMqNJMDGX9o11
pYYvYcDihhvxq1lbxi8Zuycid/qHKKv6i8DBweYV2c8EHzX/Uapp+pd31AnPLlbArW05ySYn3XMF
1SPaoA5HnGJcuKXLDDACd+B4u9YkZKhgD4XusogTGdiXSfZglghz3Uhc11FTrLxu/MGMm5p6HtHd
teQggFcoSmZqjcbmNQe/bae6XrIl95WB5MY1Z7QPvNSi6h6AwzP8BTogJXwr+hcXqjIfCpczStcz
KvBHkO6V0e6mPHvIIvFt9N2jzOiiTF36TBzc/Cx8t1kLNX0Jc4tgvnhC7EjyVtDVv316Jr5tNcTX
AP0aZpbe3iTBF7AA2oOpvDaVtx7ppLC/CI4ls6TRDx54ZxXxVeKEP2i/H6YyT9duOr0kYQBNhdog
Ym/NJNMFgQgdNoADbVOdcCkgWs65C6nMdqDnoJ66g7HrRNXyQ7ILxRz9a5IWu6Dw8FYM6gJwIYxO
WpBx7CQnMPXbWqJdFkNcY/Ot9VaH5m/+J9aaDHcqF+5K1MeIMxig+nX6RLT9rYGoa1hoVJJ/qVxU
lPVc3xnx9CCi5gavEUHI8RRgcwsvvMi5JBL3a5+ZSIvbiYcm+hFo8VDGCipFat0ie99Dr82X/nCw
odF+YesY3aL+OZIsCOsR8ZkwBXt4RZwCQTSHUqGQFnOj8POPDsnE7H5IQDH4gR4yJusSaUq5xQH9
ZFGAA2qMsQWM8JJZPjZ9YW7siL0CbBmrdqGX9pj1m3xWjiOxj7q69Fc1E8fF5518SUS3VZG5yJOK
yx5DQ4RIcvHNHLIWzkIAHAVyeI+EgFgUYAc8KunadMon1/RgYcV9viG4jyTWwXsdeNiiDF0aik2F
Ai3TvVpjnbvObJIbdJbHu4ZpPAVLvUsH/6aUmvNKjCenjsQlRroHOHf8JvVkbjgdPw/W8AtY6rhq
QqKj0Z6fiOw4GXkdHoOgf1CGsw9tD2VbWVxTfy5BDClgFY0leKhIEWDfZ7fd06bHaGC2133YMoWN
1e9ZeyeUWCzswMuOTgGShCjp+wwbLGGNI4GSsTFs/ZR+UmZRr/omdK2AEWEHhbFJkp3BoIjyuYEP
ZX7Pe460KgtvcHh/bYzienS8L41qSIjB/plX1l445RUKgWzrsdFOlaIlXLanGj3Ieijs16Edv+uo
2MMCwJxpGpeYW39jgLvvp/AZoewNcLevdll/R5HOK5A6NZO0jMQCyzowpNoy4uXdN/HXu/P8Paw4
VtH6/G42CwYlQjTAJvEtaIY9OHQikfzkOsNUgShUfyeG4RHkFGcUQPZWSqSLw43SZmquy0l09APh
gk9NCM9rTo+iUejS1K8sta9J2DBoUMcbOXQ/y5jperSsv270SFl4TYv8NWwnpO+xsDZx6i1TJee2
ZmYAZyW+gXdO/zXt/Y2ykGr2XvHYhSMsPGJn0MZNJ1jwGHHHWq1VbZ3QSzO29FSP53U5qDbhVaGz
GBgH9wIz+V6WBaBxDcKwtzaFwCqcdNFFHnj3TakBRtJ7GUP3ZbIqtbSxjpNfL4Y8vY7s+Mo3vDtr
nubFKPKgvPoxNKIT4sp8V5ZRQmdZxNaqBihB0zebL7Iuwe6R0ZIr4vwV8RvYwJCcGdXk6DwRnceh
uPGRd6wiggcwRDRPqHMzpj6cFvsoubJB5qcl60VOvcNsvb4jwxITfomr1QqpVFT0FAC0gvwy8rgv
lM5QU1QFEps60M1aNY8jN2NTxxX9l7aYLtM8f46z+jYCqr0ZXAFr3ERhH7uHyoPwmfnYLeek+oUZ
6ie7MPqb3PwWFjXFHSMxoML2l4kogE1t+z4mcr5NO+bpVxPyDx3W8sD8CGOQKVC32NSGrpF7h4b/
xwqdGn5YnQ0bJtHjynXUg8nM5Ln3LaaR+C5pmBb8oOJHx+kN4bVJO9Eq9L6t03xjjxnKgOBOUvCt
zWI8yaElA9rlDnPPENaUKSIpgSJxKJ5wEdrbXOrnqO9/jgN0VELUXrsSqGszeFt7JtQmtSykiHB9
O0WaSW7cSOXdKeym28S0abin2a8pdizaWXU7fwnQr15YBUURU5C2LRnbLboMelHNRTNr/U1pM9/F
uZBAb5DuM1IMGHEAQcIa4mW+psyNXLzJss4GsY7iSl/FxKVcZCPUC5prJi4R8JIWmZcOVe96KnoM
D4XBD1h1QZlYL65HggpTqTahczZZ9Pmc1BGbvot9F95FTmI4XM/iJ1twe5X0Bodr2lWE+YyBkpJe
h5n+ouVDlY9oeLGRucMSu+hah4xANdpuZWNohlcDRBEzBnW6C1spvV0wlx7eEXT78DCrmK5VoLzg
NLecrbcWoeCXhJsOPnSylqhbxGx+uMuxWgBuQ874DURA/t0pLAR/ZTkQbwRQjDw76HZPpYmEQMId
AWW4cD3WZRl437X2vYuWxztYZ0DArhT9jWZNIhfFdOgX6MNdyCzf5oQI4JVBB+GpxSh9z9VBLZAs
euMKL/kVcJ5Ekec1Fy4mckIEUrWYx4GoI2nKByOhVe9yhCXUxYkvCemuf5d6wJRcU/Vnp8pW9hPY
gOA6k4QeY5oNkZILGm/IcHXAUJw+2UtXWrwYPJ8eFGQzZFbOIjVfxK0mCxJTOn2jmVPrC51mzFyR
xSrvjjqLnkQrDRhhiSS7N+1jSDejBFxOeAMdyzEuqYOhAchvfQAmgJR0Oq2Lnvy+ztRiLGMt2uHF
JQ8XQTsjuRj/kGhT67nrusBbzbxpF4SBi91kVNVr7bIWMb6mnLaGxnmZhef98DBG36LE6TC3iF6N
X5WdkZhZxy695Caf5EEbItKH1nGYmmSeLDEhGGZMVkUeU+eXadV+8zI63g19z3XJ0WCbma6+8evQ
CPcReSIPTja6t6kbqmE1k3FAWQ2HcnZzio2GKTRYUUYB95XbQ8JC16qWJhOiihWcNOIqbMS4d3wn
ipqGp/aEJIj5fq5Lyk98iGH76AQq85BIJK2z7rugireEu1KitwEZqsVIyylEF7kFGRUfDNfK0202
Tkm470TKhkrnVz+7UZf+cvWIpKrJdMyfmTJFBJLD91sZEb36CzoN4oXUBmv8Tn4DJ3o6frLaA5Mh
fJsOoY73APhDk2WdsLCVKFtTrn0oMA0roG7l2spV3hITKXS06gjw/u7G2nhtDSSlW3oyWKGLsWEN
NcIKCX6VqO4yK9BaKhCdez8r6Ytpewr801iHrAy97zd7v5yTLwYHl8tkgNdGUYzXErFEiVYnIKLB
bijwUaKncIXSiThV0mYzQhCs3Fgvg5Rd1g/TaYY6EmzcvgVU9VfYaSvRgeIk19uqboxtaMnmEMne
tbbUTjOxYDbZkD5URXCI1ReGww0OErpyVJjB/Gh5eKJgBGXemnjpEU2McFDT0m1Bmz2CHeHdKdyK
UaGmE4X4xM03QaM7cRxnsG6oIAjURF+IWxn8LmoVML6dVRKeIINyI+pOXE9zK35zkIC/0GSuYZ9m
Mr1wC8MTQYvvonnOCDW9haMM9RzPcNpv+76FykskOAGATtZ90ZgNdiWsptNfmV0uvfWnmCAX/0qa
Uz8QAG8llzpCvrppHJeFcpb85oUxlTXD2pnQX6QLzd0gVUAESCxQRij0uNsog9B07UKey1bY4zLQ
gl17RX47ciHUAt/MEgz1yBR5kY43/i7NGIpiUuZLWHedWtaGOGGU6ZQ0EkQ8zN0+C8mPHtBCZJSq
E4fhAWiHfWXUXTejfvVS7/Y/fHmEflpBeHI4kC7Zkl7zM5vqwVijRh2/2C3Ksf8QNx/GDPGCU93h
0xhyVPCWTxxFlk9A4UPnu9F3l3RCTKwvBvSamMfSaCJ7H6btMTboU9axtp6IMVyiHe3oAm2hurSs
2GKQWdaGjT4kbV6wiuldCH5hF1U9mnSga891VSCN8qEaHAg2jV4jO6Ti6z0jPthlgY40MwqKXI82
yW09WnztEYF31/8RPa1HqxfFEa9MG6BtgL1J7sWcPrR93HaruqmA6li8kxWdY6wyOjOlWDu90/XP
//7X//l///fH+F/Br+K2SIHd5//Ku+y2iPK2+e9/63//q/yff3v8+d//hj/nSPZ6/vGEkC69HP78
x/f7KA/4j8V/6q5v8EoY7hG4LbMFMFCbLu9D8CZSPOTQqDZjzwP/8UXVexe1qPDJ54N8aFl/XpTG
jB+qcPSO4RQFIbLekXJP+gVuT6Tsndp/fDn77eU8xxYICE3Eklosf/63z5hWNpORNHKOM1ZtmKWl
33z1CLH85FM571zG8/g0jjTZij3552UqMfbGjPCXFG0FksQW9x1LzBcX/s82ro344uNPJcw317NN
vjbHNl1bmpS+f15vcEbdGYTCEu3XEi+hyAca22E89nmTAqwS/kW3JAECrSr2llpkwfVyXP34t3Df
+SU439vCQmHuKHn2/Cg/Ja2mNYOTj9k8RCOaJi9tMstXnXV1RgcnrdJNKwq2l3QUVr7555eXlnJs
yW10PHV2zwsvAb1M7sTJyYfons26tShzRgpOxYijZqtcEJ/9yQGQcfz40m+fKttUaFz+urLmS/jz
9lMYzWFmZNx+Sxczji85k4ULwNHbfnwhsXyRf76jXAmto6CjwLjcPvuiYyursbFbxnGkrkFyrhMs
FhnWkC8emL1rNiTNNKhxK3z0XcCwsrMnMW2Rpzr0RyYn/+QXeu87V5qlw/MEsIXzNYO4I2KKkig4
9YVxV8Gx3JQ40w/4GF9nX1obXZfWfd6TefLxjXi7bHAfaDnZHhclouDsWZPUkr6J3O1YeWZ5g8F7
vnSiJLhn5BQ//PNLOSZUGqHBscjzd5neAt+mwXMVyoRNS/jtbe1ZCGUrT3zyHr93Nx3LVloqm4/m
eH8+R9XktXHUquDUGLK06V4JuPhIj0vi4JY5BrSWVDOBxGiPOA6P0cef9J3HWArHlPhY0O+p8zdo
MCWijqoLTiirlkY/uLR4T9CmIdcfX+jdz+ksj69lAiw9v1Cf+H2l0JAxOtANjog8QhJNg0WaBYY2
u/xRmVO2bkrpHj6+8Nt1mUvaLMymdm3tyeUX+9vy3xVTNxWD4R99NLwngKDtF75UfdEKeisFb+zL
x9cTf70AZy+ssGm9as8SyjTF2RWHrPb409Y/5lE8WTttUzVuJh/vAdOvNkFbSSrHc0S5ThCvhfV6
jdGMYyhg+yWkhU4DLDpCsvpVgysRs4jEP7SBKEsmiiIy72fRqZuE0c5Voqy2XLO6ovwbEd6vYqng
5fS0VcLVWA/uLWQSTHVVHD0bQyVCTtQ1cmgwQWSiVpGg7suiOgGuzH1BDmFWYlM4mXOjfOqUDf03
72XZ7p5MCk13OTlxlAsqpwcWQRbseBk4qUkSEc7fCa4RxgUQ0/nWLLMIA0Cae19SxJG32iYToYpH
NFkz5BRnJYqBtJKJiXizDlXbHeg9UPa2eCG/ppA3H/DbYZVza0PQY4xs8yvAIWUcuyqBKIJtobkD
3YxkP7Rs1OIWiVrJi0ufwt8MNjcTMko037t1TtFPy6FEQZHNzFipoBSpXkYDW922mC+ss75tu02L
ZOBuQCV7MOtk/EGis32lUT8FNKUcgETQHXvcsfwk76AyPMZbIy9g/VV5T0mXsxHPJD8E0PWtYfxm
WnN0FxtejBasIIxh3U6qf0xCoyZwKqBJlIEGf0iZQtfHCFg2yF0rU48+YVGHLGncGwomBC6wSxkw
J5zhf/o4FLEP0PcnOJOCHK0ESTwPumYMg7a89O6R7gPhLjIA9Y+QgaCguBEZieuBceEr/Xhu+sfP
+bLcnj/l2gZKsOwDAj3I2XtFY4NJZxKd5tKPN+BIQjK3G2ahtT1vNTlE21lH+vTxRd/ZA1g+eOBo
oZkWb/OfFw1ds+gj241AthjKXzttNtK2tbX+rsKWaM6Pr/bOR+RqGr20UjRXrbO1eTJN1wJ3FuH4
djBlG2Ez0F6ZqGCKPmlwFbgNIDWZ9J8sIe9dVzicxz2uzGz37FNOZPUiok7iU1hSZmITwQdMHVse
vDopsdcbJDpuHZI/PzlOvbNU0q3VigrVlYq7/OfdHaK5TiCOhicdI8Qah0ylUOuxMK29GHgi7YM5
/v3xLX7vGGtJi9LDURzglLlsUH9bnhXAV7MjGPFUqjhfh26OCibnmF7bE+zsNqGbjXRkE9SEgcUg
FZn2tP3Dx7/Ee0+VtDlHmmzB7ts92Ajw6aNhPAFvqQ+qBFWJTztahmLGJ4/U8sicvTWWdKTAu8f+
IPTZIcZKQp6oqopO5KPk9iE1OGNe8rTrS2Vm2RPYnObFFQPT83x2gfsXlZd+cnJ97+ni5OaBFbM4
U56foyLb6YsYedqpteseRof7GFsY4DEMvFqI3Q4lqTifnDKWHe/8U3uCOayNoG7ZhP/8krVY+AyS
qAnROOFRokVZxUb/A4YTKdLpAqMpiLmStm9+cuF3vlm2Jx4uR7ssVtbZIhX5NVqniPpENajyYdxO
L4GV92t3cPu7jx+id14eiavXZjs3XY4bZ4tF6vd9GQC+OFGELP4LxoVFzpk8KpwvsqQf+fHl3ju4
cbyw/joM21Rgf95ShHOTE6ecwiWOggm9fMxKWIUu7pqPL/TOE8vpkHdDUeV4yj67hY6t3LkWlB86
oItCp3jJMQ3iy2xyX6fekUTG6mibj5Bl6ryIPnlf3rurFoJZ05NkK6FE+/NjEkLDPZQwnxAj6WNp
uVgbCul+GeEC7u3MiLJ//nFtJTifCo/uhGcuv9Df1iPmP83cFY46BnGNoh37LiI1GJ2QHvXUd78h
rLbhwSTzozgFcebCS07rur/6+Ka/87GVIvfMxVPDOnF+01Xh6coRFTWf7n/QroVD1uGCNoiov7Ao
6vYfX+6d10TxF1WVaVqgds+eXdWbwuzm0jgaqSGvhsEsTklYhg+SqLTdx5d6ZyngSi7fmacdYZ9X
j0tYs0w44R0j9KdfhgYVgyQE6KKhAt4soq2vbYFjzWTm+sk3++6H1Ba1h0sTiM31z2+2mSLdyXk2
jiVJwYd+iMWWDEFzk1Mpb/8XHxI9siupAWgKnb0zscoUAYWTcXQUVues9+arumqbTd3G1rHyGwhG
pU3bPsbo//GV3/uQWgk2MiUEX+bZlaWMot5ql6i1wR1OcCDaNXBsArp1191/fKm/Gmd/ruqg6mzK
ZBZ2lybM2RI0IuUTuZlzGMM8PTt5uy2hdhnmzEaa2FvfNa4Ian+oneSii5zTkvK1MYMeKyB2hFDe
fPLrLJvI+a+zVHmU667jvTk1leUUWClx2ifDkPejyxzKs7Yd/rKkIahWo/oBQEdiRN7sJ/ysuEMU
lIqg/jIX8dP/5nfhyxceK6dw9NmGhwyBSLcwY4oOwm3fRNk96Ih0HZkCOy5sXoe6iWjEPFk1o4Fa
EBHsXKuXFi1bHo+frKHCentnqIAFf5l0yjxreSf/tqaRRcgnT8fwlFRi0X+jR0P454F8DQzpRXua
S/1dP5HAq1HwraDLx09SU8ige7S/FgSbpZ/9SsuzcfZlcbSlLoNCQq/0vHFoeXNgKcGRS8Xp/NMe
6+jFDsYAOM6EWcgXi55iGiRksUAY8jrpe/WNbJEEH5rfJP9061Y2HRglAfTRaKM1++f9QdOQtn4y
e0czaPAz9UEd3QStcwm9wj/Ei+3q48fjzZbK9WgM0HXRglnR+UtKwTmFFdzmIwmR3zu7RApdDog5
Zme8JcXXO0Z1cI1VYn7q2WI+ufibBXi5uIATQRuGY9H5OSVwfDS9lKXHBNS8t58sr/3VSjW1OD26
oSFIrlRfB+WUXzM/xbzy8Ud/s7H9dXWpCWsUpjLP93O41Qm2+JZbTXheb5kd+JLE3vcheHEOZo8f
X+3NIWm5mlb014T0lLbOvtg6ZZWdbds7lkqFSNSMJZ4XKe3HV3nnM9lSsaEsTZ9lxvfn41Njba3B
7LNZk62y7irbXmOYXLduBUshDYAsfXy9N2s8JwNN69XzXMdZCuE/r+fQaxcQvo0j0uf2qha4zVb9
OFrXVd/HzScXe7t40Jek32oqKGSQB8/nDMqv8xJLJaxN7NuHumn1TWvEgHX9sDqUVYDoCgvOTZ3W
zBjVIC5rEdIpndDLOrTIP2kAvPON4vMHbqdohXNiOVtYizqUJI7wjapxLG6q0bTXaYHX+uM7/M47
ovXSDaVIYxE/P37NqN8zgmX1UaC82NkhzBnHN/ytYhZ5FwcCIhji9F1ZVfHh4yu/890S7Si5z67j
8jSdHVI0kHZfwP895nWZX7Q9go55SV1aMjVe/uml6Kb/dbJ3+FalffbYepEX1yNkwKOsKLO/Nb6a
3O+Ef7SXyRSr248v9vYdoYCwLSmFXHDW7tnF4h4MQSU688hEO71xe0wADRsLrJcqhX/jRJ98g2+L
XOF6fHd0T6gbaC38+Y7orFckGNK6CVQcf6UxOKw7E9wnwAQScz0fkEMZflasvPnyHPZ7xmAM4zR1
rrs8Vn/bZ3uehy7BhHRyxsgg5qCh0WkGOOESJ/7kxP7mfv51KY6WSMmWxvbZ56sTQihIN07Y0iei
LRP4n0yep51F/O9amn33ybr95o3gehQGkqO76y1l59lHi5Gw54NNQD0QmdXMRHKH3wJuyiwfZtUY
l4lJaQZgRD9//OC8eeGXC0tO7KzimoHM2YOTzqNXEnMcn2SwGH3pXN/Z6VTc//Or0Pnhb5vODIPV
Pz/eBIWrcgm6ObmGh74lDeXlYM35J5/lveeDT8Fpx7Y8V5xPoo1esDZaLsdjbwqO7uTTu4SH9mAY
9Po//kD/M6P684TFENqWbBWmxV6hz3YJDwoICewEZ1hdQBQIvbNp3eVk6xh+A1Aukia6SBfdVnQI
wQ9Oq8GN6So6Q5lDKe0iGNWGSIwtwxKPLqTmQDD5SXE34YQ4zNSmajtN5fKCyeAC8A2mSi1K/xFZ
SXSDrJgWFkRSDmx11IebGn0DuPoua74YwSQe3LQHuAEwGDgVxrd0AA3ED0VCNQiIsViqW8ghtj0e
q8qw0A3XMa0/jIXXEtzK5TjoAsJZl5HOW0fO8yjE8IwAr5uRxLYhYS+23fw287JFAyPSbRTaQ7Rv
jMH5mtkVfAPY3PF+9pzkV+tYCMI9pFJHuuvji9YZhJx06FPCnFEo5uuIqO8fCtbTjmkdLrYA9hAL
yRQ9WvxAEEjgl0JNzMfKxEhy9HzX+jKMVtKtRyueN+2ccqgEY9ShSCz8fWF55k+SPqWJ2yTX3xJM
jC9my2BjhUc021j0wvYokuJjFTrjVW7p+YQ8EO4S2WY7NfYFEQ4dDk7yOscDsaz2o0yluYUom31z
oMF3OzEtqDSAcuVpcATY8GwuK3gMoCt/EhHfXxqg84eV7OMBU7Glgu9IPRxmgAlQxklWMb9PUYJ/
qPut4I1Zm2ndc/99iTaVmcCeXEqWNTFKXKpYLzl+zPKRqHP7QFBBvof2lR/rpO7vwslMZ34Tc043
PRFy5h5GNxKu0ki7dG1VzfA8dJ3/m4yaRF1guS0eTTJMngpmyhfIxYarqJ6NvWkk060vgunZ7H33
kRwEFHmlQtk3pnj6W1IZTlM6R5eB5SCB0GFxoOccA0eUGLpXeYDWduWS/4B0cYLLma4Tuqu3IN+p
d4qgrDIsEgUgFuzKTroJkp5MpaG3io3VJMapAGHbbhJ8SPiUEvu2ZUj30IU20iWZOCAEssIoHtt+
6l44t+lki+jD8zbtIL3LFs75E0MgGnNkjLeXreBUfGQUDNEvF6oFXZy3RHOM2AYDy6/vTNzZR6cf
4OdYoghvddozS2nK8LsRNz1pz7q8sTqiVZDLD0f2InhbzTimL1lTRVc2M214+aR4fvFEZ9wkXiia
rUBDle2LtpJ3VeP645pwat2vyEMTfBeEIFw7gqnaxo/Sbk8WaSVuK2+SeiPDwSTfyyBtEvZqeFHj
P7pworATe1LLunbB38yncTDEvq5s9YImETigb2ehRrxr15eeIbMvKepTHKEB7AyXAm9rIzLGbTs5
RX1HQCrMCVLCC/RbcJiR29ETKrwKP24/qfHUd12NKa9VjYW+sq5+FI2RHDOHvNNNk/cVDSOz8C6V
v8R5wRFK9Sarysa5tymlT1WdGsXasf35V5kLc1sbQcbS4ZZmvBLE2U9rG/XgwXcAtUyKsPdF9+9c
hSFoYiyI4YwmUPr2umcyf/Ci0PnWm1m/N5Cb7U1vrNdgL9NtMuPsS6a85rmKvacgq3AMIsqM910T
OT8yRhjfu1ZV14CFyIwlj5ShKYQDyt3KQ8Zeh0+OLOJrRqQV/Yt4vqttO33oZZG9jmWr79weUZvu
5vh1sPvxupEejLx2tLpjBKvi1Z4T0J5TD7JS+nIC2BsTrs78z822mIHLHzby0h3+tWkPQs3+FbVk
vt06bqag9lmzOs09EpOlNdGdCLsrfkBLkZdt2PRHQifs46Dz+SlIJMwZzM83BFxkp9Alar6ndkbX
FouLMLOzchdmodhD+/N2HfKQXSNdUDEU8823ITbBBhp2v83jsuCdHXmGidAsnVOvwu6Zs46/hQkB
USFpU3UP7TooV4TWwXlVYqFb0Mxyj6OE181szLrJ0ZEeSuK/jrm2t0MHi/S5UdexkVkYjrRXMMkw
db8mkyksd44DoQhgX7KEVoxBGBwrN4YekzDkgjJft/2TYdn2NaAQZ+ubgKd8ZQeHLIZb0kyOt4ds
gKFg1uo2ChLzntErvJS6CJPrZBjCC8tOKyYqFYzlvOiMNZFfkLAxvoj1aC85v3i2s3WWOgUEQOxQ
z7nuC0Kt8nHrGmN3o1Rb7YumSQ5elUKgTxUuHoTjkK66+DIRIC54gcz5eeS0cB3Gire+CHxcB4nT
bHC6J08z7IJ67RF8e0msNCl26BML7M3ZPGwqxP+8ZWqyXllFQDZHmjAy4GpHqUfAoONkMz41nCz8
pDh+e3C06Cc7yzSTgp9y48+TVVjbUMQyDS3C89O9FTia+KWGEN3RGNzNWHXmhVMnX0Nhs99+fAay
lmLwzyOQRdHBRIYvjtpDnx1aQ9NP57KsOY87CbIIxyJVKCVMqFqpeCZhHe/uVhZucOOntPGWddiQ
P3E9OPd9VYvNJCJrj5pvvqmxVQRrXI2QiDDsJhdlLVvMG42MtpNTNpt2bKplg5gJTnABl5yIGXKD
3cefZznqnn8c19G0sDmmvh1TOnnApIcX4mSKsX5uZerflYN8nBoXXlKbqE+OkG9Pq9y9pcywKNqW
bePPbw4upJ22/5+zM+uNHMnS7F8p5Dt7uC/AdD84Sd/kcrlrl14ISSFxJ4007r9+jkdVT1dGChmD
AQoFZChCvnAzu/e756havrfsKT7M5N03A2TfjSKAwvz9J/u5bf/1o7Ghx2122XD/ZXuBhRgXmjUX
ewNu/yqC0v+SjehTKpMHAFc/LtmFfiH3qMcO+fsKJoa3tyxYoPBvGnyy/eE37+iy4v/1HV3K25cv
gAfyrwVKx0l6l4xfAWa4QngH48oJrTn+gcSX6TKmAU44AuCfdyPB0i5Hb9YbjCp6jGj9/Tu5nKR/
eSOcvJS0OY//UpyM1C5NdDkVe5GCjQITWq5ziIFBJhgrYuSFiYIk7smxjOZ7A2npNy//3fVru5R/
DMP8JovQaPaUNezZ95UYjBuLvvL1IJhlh90wh6ZdvaYj0TSbVtxvXvi7048iPnk/nQ28/mslRIei
AuOAHWfaMEGXD6xHBfHx65LM2m8yeN+EEKi3mLS+ONqm/peuCSOPzJNLBmalSupiqctpAPYpZvCt
/QjtzVvCoeriLbcweEn5ooKlGJLflLa++6bZ6qoqT2UuAvuXPWizKEVTZ32xxzzX3jAcI8MosWFn
tmn9YHSO5We5oEtuMY7+96fYd181EDf0fqRoSRT/8sqx27O5bo1i3zJxtMtHt4WF2MU3Szc4279/
qW/OZo0NhanzLRMB/7UuA+poICOqFXt1oPmBiqJnkVu2Pvrdbp0SNwtSGBpOygSY5tEH/PtX/+Yr
JqpEIZidsfnXtgx5+Hwso7jY58aQBjytHwyZsyDB2rPqJ4+ZYFkpT3Tsu4+/f+FvvmGNhqflkA6g
5vZr2Tse2bkyVsIJhkB6XbrcuLRKqc49T4nfnMzffcMkoen3OBqv9Wu8o59meHmOzkNPZT+EnVAN
1BmIfyOnRzOtqr1ZLfAzCjEHIora/4/jS11ao7TIg0r99VRSpkvI1ZH5XsBroAReZ+eYlSECM01g
K3D6A4g+wRKQ6Jtc3Hj399/zd1cyGywq1h4vZHCS/fmhpTHkxj2UPKteaYrplzCT2Gapcfzledlk
blwr6p6XVgwHw4S1B9A7ZXyywh+b/KZC99fCFZ10Ei/03TjjCE78+Z2AW5+NuErifYka6+A5ZF3g
xnrN7ypz9Iu+O+QGN42fOV6VmMufX0q1gCqVcVbsm4G1H3BlY+dUZbGmz5KtmdRDqN6Die7L0g6y
tFXIkU0wDxr7bVbzJ9CW0Heb5c0r2Wf0uvRJHrBZaHvdX1JcHvT/SqTOKqUJRCNMFte6D8VIhcMO
vFNrvtRWwkw10lvLY9TMbpn+M5eMf41ulq0wMPmp0B6Vzvsk03c/6oAreNi/NJoyrmpP1VepJJup
T719wdvu4IYJX/f6fLuIen6lXJK/s7Da9zncuwHOOTPlLFYjd5xQM9m36pQAHc6SKYz1EkS+hJyr
S5PP0c9tQOngOOczLBycEBAgnuzGWCjCGLTIp8c8S83V0DXmrihjdA6ulV57s+b4Zc5gvSfo1ZK2
/IrHaSuUnsKD1UKLA3SEA3oJLbd7go3MvgCIQki7YjtkxcM8IrMgT0bkVqKjpMu/IknKLkYW7Dom
oFAUB45Egh70nKkFOUYAVpCNllG0HosOzlaDEg5fJ4M/OtpD0F0+ZfKWMVXjaEtr71bWE3PBDAMy
p0+CqwCvJJrL7HH+NLfTy2wk5luhUOtghAfHqt70u4j6+96o6zWNSWSRRL7Yf0/Z2imFtZk8e1ov
Xmn4toC46nZUVkYo7VicgTu585wf8YbPfqn01qqxnQ7RbQ0o3gO6BhX3fo7N7Di407XBSNvRpHYX
6L04uybCMjUzXqneMUdox/Na9fo4GJPeC4zOeBcsvjZNr82M8BnMEZTz4reMSoed3o9+qTnkXiBB
BU7ufiSanjL96TDq1EYXrIoaZOxP98DJmSGnR7OSaovnNOKJyTTEEqRxXQZKMeuhOTrm56gYzPQz
TskMqmk7+KUc770FegYPtL1ZJm5S0NI2rGZuEmmcZ84xuli2HiC7QOg3OVlYNdl7Xy6v+jylK8a2
TkWzuFsYGnfVBB2BIsspZ2W4qmxzQ1AZ09TCcG7hYMyIsZL5rVnma0db0vAStr+aE3XDzzDdenRf
XcTcKwCTGFUc88GEqeATctX42qY3Zqknhg+SMxOwyaFiXT5dECdQJAj3Q+Kd+fCSTSfxe7L1tQ35
KPeOtQY7KUk7Zi8ZUVNhq7VsszvDO8Y5cmJzNKkzdsYEoERzwnrO1HcqVOx2Mu3NK/QdSLezIOBb
leLL0RnH9JyL8A6TW9DVcGQtnKfb3nW/GCEQyMwS3Y8G9ZXSCrNvNhM3k9Jpa6Yui9ArShkYSvwx
kwMMqDJyBinimnk3HHO68cMDIhUI1iGortBgtAIJjhIrJ1PI9yZyvvrFfSfv7RHPrn5odnM9dawQ
0ouR3UyRXdAEvqPKehXhn31KjQl9J138r2Eoj0JNYWCl4r6SvCocP1LylfVMIIB6bTY+M9GJts+I
gQ8r+vQuk9hcR+i9OBs98KKk95ax7si8VXM4QueqKvO5crswthn5Zxl3Q2jyoIISuoFfUp/ipr/J
2+m1h5jqq10xHrWofUTjfraHMubWxR4cH9mIAY1ZcM9vPAhIXRdVW68qNGaNwdTmdkk+w0i/gEf0
xXoynfKQNWjzkBuEcdqZp4SZ2XBqc4nTxXxuajgtcu7ypypGapjwvKeUDH2sTC7YPivV8KAbzdcM
PMWndJ4FlMKaa7fRzECtsuNUFe3W1JkOS104DPgdxIpknOrrJXFcpg0owUQO89KmPffrpYPypaLw
xXqOP1yqNQyMijs9F9PJcir2wZnxBLHoOa8Ub1ohdKVKEavvqsJAdAlWbt9BOPYBXHsrddCsoDFH
7kZtvB5w0gd0o4urfDbdy5yvGTZEdNBbDowQ66i9JFaQeqrus5ih647B+SDlTg1VLTkrs3UB56kz
d8PKOabFxNhpRpfDGdTqmA7jOx7TYcXmi1IZe1glXzLA6+oZRwu8wTayNyKOeYARUdsMpjqfWPTD
2q6owi8ip9WQpQFOvY4i8JSTnNCu4ZL+QCtHUUZPKSrm8sZpuuEM4ejTEYyWj0TEwZNcnjFNoa3d
BQTDADKaI1Lf9pXVcbHD5YRIaftlbNYAc6at1qAhWEqMOYwrgLzvLjyrYXBmKpqsVrUJjbYuKcn2
6FMCT2LViNBdSoevxy27Z5QimGTocnGFJsqtxnDBRhs8AByNemaM5LZqKvtQFwAqc4PS86LkiPd0
o+1vsJNhxFtEey/yGMgqv+nWSpAnOi1qKEIQQyjGploTf+/WKvUTMpjpkRP/Q5TZ4muRxgMKKUM2
aHlIP6BbUZXFA9IV/alASrdSmGhkkY3bGoL5C36NT7yNSQjqD6CnCy+LVi0zbvHwzHRwtbVSnNFW
CaoQV+FZ+Qm+7kzmNUCer5j9bUCoF8lND9zVz/lupnYGo9Gy/olUBiDBSgPPECadKRPG0MLscOYq
PhHslgO5fEYFBVxVia8Xq25+1G6t4Pszx51BteE6WmDx0CbAtoboxDGKPoxMk1tbjZSTIYBPs0Gg
IPqmvwKfeqOpzZNIjNdUsfONbHWKzqLqw36oYp+TnhZa6Sjbmh4K8ITmk0AyN2fPuve8ojvHEtLq
6Ijatzoeepo+kaib0mXVeZgXGFn9aiwHMjqx7aCUngl5hWIrifEGoSIgu5LRoMrWDppBz3lOzHxt
ob0NWDCStI6c/KAT6t5UTZJvCjcuzpG+uH6R1sUpK2eAKQuw2aF1vqo6ei3yRdsvFt7LPunfmHZ5
W8CCbWZ38EKtrxjYMZEYTQSqoerR9MoasC4tVedVB3JonRLS9Rm6vFrcVj+35N7WyIXpwXj5e25S
jy0obYZCX0zg4+B8IgeIfp+gs6RJtWXq8CxLW/pGXmAxVGiadMu+MKHQEHfEXlVqnwnMOt8R0MiW
MQ+iWdDuW8ozVZUb1sgPykihlwMgbon1Q3T2ouhGMi0BCQvNkqma5YHh43mbDHJZj0l5S4YFpFPh
RpbvRO3wgPXmdhl17d4ckhut9z6SMTv0uMDoPOfVaXJZ3iAEd9a5Fdfrge41gPPxBN8C01PjfKI+
g5Jkg8uJZb4rdE3ZwOiC0+sNDAipgN4suwaOA+ntxY443L1TvHgDizF252Kdxjb1WAHhKtGt7BoW
IpywRA0oK8a+2UF0rCxQfdDCPOCbRRZeiqAwplsdZhYsMZMhGXBOEa2ealy2zJIEKbqWcNHMAQXL
9INO/lEf+helU6O1y0zeqqGR6w+x5OaYqoyAz91Z6rDJo+ohyZh7hIJTPmYqj8G8SzOfCowRmHFJ
PHq2xBXdDRCyPRSY1iTLn+tuTyagHFfOhScvHQjYXodO0Z7RDc2C80YdrNGXensF3O2qzr272DOy
oIfdzOmQm7v60i5qvfzpAm0qliLF6i1OjDNUAFtQtgyFG4KWuR5hto/+MvbmYczi+J0/n3nWx/NT
2jJynHeQ8aKc1sxYSnej1elAN1aO54imZqg6Aqi4CokVx3B1kMbUbyJVCZnOuNAmK+O2GaL2MOWL
HRrl2EEIy14jHgnUrwcuudLa8MjcV0p6Zke8jwnBKhkfuF0M6WNjL32cat1ezM2TWpQoX+fBODqD
fVVaRnlrqYr5bnEpIcKal9ds0qppZQ5AjSpIqECD0uXYKHgF9Vnl8dvOs3ZoDOs4QF6gn1r37H9Y
6Xo2GuhcR+yLpq5nn8GQnCIRYU/gWyAnJi+W6B/UBVdIRPYAQ25NHamC9CIo4xGRjYYTDSCcaWVH
c8xKIzrVmtw17O0hz2tvBVF/vXCXWwX8wc5jmMxbaM0DiPXCoRlSMBZVql1xZyofyjHRdm03OWtB
vQ0sRs8AOjGV6TQZ0wcQoeyNps3su2lWh9A6kABBqN90oDVC+I6AKhR2W/kGkoexrVuPMw2Qx8qh
3SIXGoasWsY1M37Z1ZxHkJarbIxvcsVJyGSZtFgmwS7eZVNqeCziPLe4b+Xw7ETalS60uyS16w0y
kP4ImpDBWtU5N6VUfbiGu27pYEqa9luqLc6W0gGdqQavqGlh+RwEmwR7iJp1NjaHWUUEr4yRhMAH
62+0kEllavIqXQxBTP2M/NCFIeXCEkMe7d71tJH37jBfIOpESTGWQATyJuHHCwvlUWfjk9sYjHUJ
QsMTA93L+ZWWZ4pkEcKdLQ/w69jWVku3J+Hcr+DJXnB2Oy9LvfUo+uuocerHquzv40Z+RXF6GJkD
p9fWvJFifXFR884iuloM7xSNLgziaCSFjWuHZRPUJ+hq8eU+i3Syp4dpsL82CHG/ukVsfPEXyjc4
alx5RMXkQaCOHvYmbqE88LiqRKhIfXgHqm1pkP/p/r3lVmMXO9NKkYQYHYBpFhTt9KFqUv/QnTEv
SaBgjORZawRqa37o6vzG9OBJiTNn5WHdC0bDeufQirColPbg4gsFmS6emtygxaYvDPL0NOR63BqH
ztLZ4KruD8eIthSStyhDcFClmrVto4znUhV9TU595xiCB1L33qfslej5fVAcC7D/sdl2ZRYuFhwn
LTYwg2QRN6EswqwkWDYvPMhx+iD0bfOI3nueb6ss4tTTtJuY9AYaremOEW1OFVm+zKX+llVp+ckm
77OQmTwzqeqEcMJkCO2/Ye7VPc8dCEenK856mcNKbjinaT/wiDDuCBkyIgVQVm/mJnTodBrgz/2B
mxGDqPl0jhaqB4XStqCCINWOsfZe5aC/hDaW4QLSCjdTc0O7oFkpokHQvPBH1tIaRwBoElVmNa5E
XW5NFQ17kbBq0sYmAsSBgfcy0xQmqtHh0s7O46AdWTOWF8jLBcE63KaJeEZmrK2dIXrFLMPVqybV
jaF375NePipLfl5i+4i6agosEDtBC1EsdKrpwZ3g6GtDuTMN2EDYCW9Eb0XXszWfKsvdT1MCZx0j
+soEeeZnnWrvmFw7KBa7Q/gXVIXM0durCWctIs4+dKjirfpozs9iKTufCe+XCtstmsX41s7IctRq
toNr7gaDY56qfnrs5thbu2126KY88qUcjKulw0Q4LeNHEcvLYLE6+G2fPPfs7WHdOoyoIzpeKi/g
MAGVsatdXJmHJYNvV4Hx25SZHflkq9JNHTFMPaQARqsub0OIgTtqAnnYaRbzxHrxmpv6MRkaGLFG
82BrlE/SaUw/aps53s5VkdNoA3w7RVeg7RCjTWxMGP2s3ysl2jztUiRvF7v0oUOeHEXnjyAlhFaV
vnD7LNg4pCNYiNFe9wsc4nR4UxsHY2XqXPWF9Yxr/gc1kgyoU3PrRrLeVvDCQsMGURM5NS6LlNkt
F9vbJwDzvS6dT8rk+hmte/eouVEbymrBbeMZTIMuSwONOpWHKemm7dCIG7R8O7cX/Slt5pPCYnAN
/4wzxpPcoWbvzNWHGCGFL2ugXdS6WgJwArAV8MRhPeDaicXGUnOtbbOkMTujzL4MEfcRZL7+AYI5
EZcGW+iAy09I/QniiIILguyAbLWTkVj3Roo22M2s4soBzLNLl+wKJd2xUlS25EpGbAKCqWLxNpaf
xbeEGNUS91CqpwWTYtkaAXq4KnQrm+UTdYyTIOjByn4cUKsPQ7TPgO2ies1+2ABBt/mc3ma29wWR
1gZXNOCAyu2NaokEWR2jq52rO9tWGztgkj0PGSoQfof4gY0MQPPKYPxFLM78RCmvWMUs9TdeXzlY
r7JirUV5R+VDtTH8RSowehOKrtcaK8xAdzM2P99erA8KQI0/OS5rHy+7ThoIjI7HBTkB1cKfJsaD
TAG+uotTh73dzr46VdVaS/vHhZUAtNn8ZtEXHWSWDcGInADrPr3e5Pq869Of67PlGjLYi1XLK9LI
T07cjMfCGvWgo2wOddg1wkiZGPTPWWZ1rnttiaoFWeR5t7ljvi+F9dIbnlhPqVfuatVdwqRBFU8k
EeBlGn0tRX0qVfUTBsL1gm93RVTjGuVXtIopduwU0daIDGXMMel3ruSo2kWyBLMjFUQt+m1KWtQX
JP1IVDje9eh63QbP+i3rqcd8HKZwoHDpOw1adtv68sqa8NN8KehmsbJZiBltWkWKI4IhdEbjYK+a
aTmTLHurS4UW/1B8GRNrCaekamdCeeFpuZxsr48C5ZKeY9jxfoxY4cb5eCPdDuqs4p6ayMtDK+fk
7xbRPzUNVQ0IS8mG8udXrE53ucUOEEabF+QQOX130YFf60mQ6CB+l3bpfU00t1an5wGF8lc11ehL
GVP8ajg5omvSgSQGqT3nCT7GYRmYDrdEuStqidAtFw8LuDEfSD3bxnRo+SNP93FIDGvNRbeHTt0M
mVnjiVHftPawjQu8wTolvFm5jcuxWXFLVNGxufLqcvOR3aAf2VCT+bXERQYxkOUsrBx48pyuRUGK
b5kLtipQu3aEx8f94BKqgqvXXdamVw2T89w1gNHj7C0PhsvMVZfC+AOsdYEgKooaahblcptiirfU
ACWn+R7TRLUuC8/8sDHXrhdmC64jbfoSYyy3ICR2iE9EwBZnJ4jow5AcHmeA1D6apvwr8rQlbPpM
Z5ebNkGWR1kobA/TXeveG3PehfA0qwtpPz5z14x9FzZROJXRvoyRrExTe5q94qkajOxD0rBDZJLF
a32caYc0JIIa66B0w7sq4l1h5DnT2RXC9/hRqaxiH5MU8FPbisJsto64t+9ipNpBlGVZYMEGh/h6
ks5cchUA865j70kR6eegSIyWA1xdT2/uafMmV6YysjisBaBusyzCpelQfJJbf20xrR0qx5vuwdo5
lFXK8tJKSXK61QNscHoyKJf1iae6rshw6mUTgnr7KmBCbRAvXZcqh9vwEDDPYtmp3IXhbqk3sea+
DUzhSGnW6wbqYDoNebgwZkJKS7sfHSy+jF7FV1lEcGuQDoP6iUqVo1Qfl94g00n44EqUOnpyOgxg
LNGQk7S6bqX3FKssbnjinhit5Zk4R4+JAp1ZlMOrnKiBcGc80aE4S6tygjjjDlfH9kGpifLaNGGC
Oi0opNmTNO5MmMq01ajM2E8OW7/9IjW/RkDo2+PQvo55zsPMSm7jIkds6FSEBFXnzsQoBvp7pJSY
K3SaZYsZqtGqqxw7jJPmzXmedE7SZfCurTzhrB6L6oYVYIMgmJmildmo4aAg0YFTdhgFDwVTj5nu
VmFvaCaIUPxoTjg2zaMdIWcBigqOfErO4tJkQTQS0vN+zSO4r+PQvQhr2dmUyKENVye9vqRXS7DZ
sbAukUhmbEhANxkB4GmjoEFYSzO6iSR0liT1iFTnk9v6XWvIUI7LANG61oNlKYjkzql9V1NYKBAt
sHJlFtNcTyJ/HFy9u1Lot0VCeLsMhtLR7Tl4CSz9vBxOlSoel8q4p6P6LBVoKk3VV1so+7s8zl4S
PfOLiU6yi+HVp3G4M0TinTyPeBoU5U0bc5/sKWLzfUSfaa1+xrQVSkc8xjHBUGWk3cKsTOhYNYCZ
DKNsO1K1UQz30+aZFEcDCJoSkZcGB9TO4kPT2LWvdNmJuywAXi16GXTtDnF9e+OQeEaVaLpXSjed
uLsXeyXpuXnDnlqxoMeUGukeNFXjR5HqdhDjstp7EG9WatPcdJH90nnIIuCuPmMsooQwsMcw0uI2
c+oDpM8jpDMARQixoIgJ/TDa1YdaIjNtmbainKeYa6Mb0tt0Rs8ame5zX8TPrWR7ZyztXWlxiowp
9aPB+7yMKMWgHTf5iJW7NJSO+iMLgm6ZD7LS3vomuh2JM6axcpR6v9ZzwwmRiEIphjMa2kUKLd5+
KNr4rtFYNxmO9so+MmOxl1wVqXw02UTYBE6ZyAe3KWhVdG35SeE530SeeFOVeuO4otxMjfmbgMFf
R2vIyYDqYBzEQkyuX2Jq/zblAvI+7SVxyp2Zjd7HACR3GylcJtSzoh1+7fagLZW8//vG/jcBCkb5
AB6gKjdZ9Vxa4P/2okI3JsfMctAkBcIx6Ar3SYfcPYtd/Tej99+9EnsKh5uUYbuq+ssrIU5cBKj9
ZN8UcUFQXuOM6ew0DiryzXd//6m+adxfgokeOZjLFLV5yav826dKC60da+L3exRG5F6VxRUUzPKW
sdeIKflbbtewdTLosdNaxjxkdjZQO/U3n/i7d8EoJiPcDIZ6JBb+/C40uzfrkXrDXhqgA/VCLJsC
TjliRqNZjxlCeeenxw37aAawSsl+ExH97hsnXuaRlmBs0TaMP7++KN0en0ia7gsFQPZikDhfBl1Q
kC6U38RTvolQkmL7n5f6JZSRUNNx8ZKle68RxcHJFm9vgbIDstOr5wYk/m9e77uPBvLZYlnFGCGb
mD9/NDVqNaNvYnqojaNuNMcT24ohsQuJmn7+359M370WYU1CPySsiL78chjtsl60SVTxHg5w9MZJ
d1cwdXOL7LL8zQH75g5wGcGEAWgZxMbUX5KhA7RshBRAV/NZxH6iAYtul6gKa3oqyF7j9yZv2n9G
t/7Xn1Cl8ie69KMWcwv5s/vlP/9r81kf38pP+b8v/+r//q0//5v/uq9L/vfrX/nTv+D3/ut1g7fu
7U//EVYM4vDo+mzn288LDO6/YaqXv/n/+sN/fP78Lfez+PzPPz7qvoLOf/sZp3X1x79+dKGv0mH+
twN8+f3/+uHlM/7nH5hncqSK/1i/yfov/+zzTXb8hv9gnw+AgRUU3LIL3vSPf4yfl58o1n8wrwt+
gJwbV5TmGlwJVQ39AKyr9R9wq6zLCQmL53Lh//EPWfeXH3n8QiABEJAsk7gnd8A//vvzn/6ZSf3n
IfkeLkuZ7XID+5/wKl33y+AecWWPNwdg8FfcUaYXl5KZ7veW98FMJGWGytLXdsnSuxPugI6R7QBZ
yiGgnXuAIJH3mvbgdjQrpUFfyIgQBlUw0wmw21u1G649O4126mRejRrGMpn204rQww/Gyt8pq9Pb
d9uZfSKiKqyPHjMDg0uPfcqvnPbnbyeZbbxDdHZ2DWH7VS91LYit/snMQWWQkbHRKbJFHqiJnqYh
eTCqDoOSasYbHEw/5kxDyGA427LFiMMteTvo1h3NrCsHp6kfZU2zqkmLM9mT3ucwtlaYkOwVd+2W
bgi9M/Dga1Kc7WouZ0qy85WVKPNR3GsCLJw56f5sjji6ImhFAyrMlUTP7Vfe+zRCsuOtXPylFoLC
CcUSNrOGgtnWnfeDmjyZg6Oz3K/fAPA/pjaf0h6O7Ov5gg1JpkW7pmMz7pspEtd6Fd1mbr+mAGId
01pJVgNzT9CyH8WlUzqk2sOQYDvXC2IHMmdyQSiuR/NGuYoyJWf6DT6DylXs94Vx7CkRXrklcD+G
hK5TtaejNb9IrdnEpLg2uZjXST15m8J2dmrOPHyD3nBjSwzVsXFtJ4P9g0hPr0S3DMQxzGA4qOKm
69RtChZrGHcWzLyazf4gg+RnU5fZJD1mzNypPksA5OHkgo1UMb3DRxT2doy/bHdW147dbxmIvRfL
HZLgeR+zmF2l1K6P1NqfAMAszCVuu0Gxg4GCr05tmYaK/k4297pjJSjintQNzXu657EfWyaF4cLe
ppn1Y5I1k1yIQ5jmvu9nNd1YhnhPR3XeZkM5r+asVoJGobmiUGOKu8L0cTVAAIFCuYJ0jHNs9L4i
SNmla/ixxwzBonIGzXa5UHUUSBz61guaVn9ZWgqgMpH7JLqfdVYC2iLsNS55zGp5RNLMzGk1mX3+
TIHZbaXlq/GEjaOoHh0dFbXc1mk0MfY2JGf02tdQcZE/uA7ybQdpQtc+GyPTDaIsXthSUz9K3A+4
+MtqjqeHnjkhQjPuU4aWRRtmGLNmcsHa9z6mRto5FDtzBMGYJkSY1Wlzk4hhDdHoS7cQIfbW5GzG
IsHNyYAEgodbPmq6jhNSRzXpk9IYqnVNEwp3Jm7VmC6gPeY0SI0kMI3idtRlxx5Au1e1NiB7127E
OHZBE2U0ioywoGy7j0vKKJFVv9AVfUHSXKEZw7qc4epbJjL5gyWjoJiKu6mL6FFH6hMxhYMp8s9+
yMzQWeRbJLkS+mGvLFedAZTEbhsDGnbzNChV4ssxV1eypjboouKMq7wF+E0urgTUGci6WFfYXbzF
uFFI0G0ECcFJSaFUYldks9+bXEpxi6DXwRukElKMBNkFqP+bru6PSh1vJKSDtYiUpyqt2ZWW960T
oQCWm7os9P3P/5OWrYS9KV+oWj+KwonCSsHQLkxGex11TqCeD3roIpzvHI9K3BBTvKjqZW2O8Xkp
LXU/mMnIiVboPg/ArdNU9w037aAt6M+P/RvK4z5Me4oSLu4lhNfUsdWNWiAu0lJKr9N86ruGPrgx
y62XW0dpa+PevI7iy/ZHL/tASnZnP/+0i5xrhnApUdpwMJP5gMzK3RNcd7EduJLV7o605hgso7H4
qdnRlu5XWdaNeykdN2A7h4S6Z55qSPtmb+ldvKYI99y1BEi6ueIdtRJ5c15hwI4RCfUcpAvhIygc
6iHa2D4ZwNF2U5NuerfK+Q5yDCCGfWKguT+1UIsCFLppkDGCqcta3RDhoW/byR+9Ju5FgQusrY2I
ON34PpJUJTTAG9QnJoDUt8VVmd2SN5acG3wazOtltXXNhoLkUuU+Jamb4zwfrBAb7Af7aawxCqcr
cBXTbw1b28i+euWxNoS9GJpDmVceVTlOb7vMPqsaIxiX1nJWXZ4icw8bhsIxEwnzZo67g4ixqqAk
/ao8QD6d2faMBgPjYI6sWxdV9JA49Gs1q8QxYDJrqgIlMWJrlzv3IkFTXhs6ykqqIjt9tvZ51X5l
cc/goxznHUSzFo8p/lZ97Mawk9WnbTviitDbXvesfqPaL4xZx1vGrPHaSdGEWWbZF1x9YPaluxUZ
0T0vH7mT4ntRM0oJw2R8jK2tbi2juJkXjVoCgekVFkXPv+Rgyw7ZTJZ/5rp1rrEkENuebxlO3gNr
3VdLWyEGNwvynAMRAMMzN6RaNsqwcMss3SdDsWziBlvSVExcVXtVtDdULnFBTTrFhpiLFcx/aDV4
NNE3pb7b4K2wuywOadRSf62e1JKh2+FmNijFd65xQqFmVVhJLRXFqz7tIjm9zpIIU1oZIcuce8CQ
rxS+TQRWZBGo9Y7GwcYmBrG3240Sb3h8USb1bXcAFbMDujyBcF2ucv3yAC/EnrqDUbA8QRO6Vbz5
CAJyY3NcfW02lZWOV/aqFN3HokZ3eODHKztOBa4GnKdjxthPg1Oya9NHj4brppEteSOmkm3mGkJ7
QXdbJpNPtcgIGSI9DVOybCF3XbNGfIX5QybJSQPSfV1D9FpNgK3R92SivAkKTNkrCnNVMHEZOzPj
ojrXeii4Z9KHo4bLSOsmGTDYeWB8TYdcz4TuPmn3juYqK6N+nqKZPlQzkxCc3TB3IxTbxtmuizI0
q96lXl8HVCzya5EPzoEozVFYyoGM0iaaKHTHLZGUSnssyeWsqAwajNpRPSJzdSwvYzCYfzDgMgye
x+UbZ84mWdzDIp3TiOKt7duHUZ12ZBxInOJhGFMymrXnt0lPZcZ6JjjUUoe5lIJcZCMCXd8wa0eG
RcNeL/QtLWra2vLUtSMnV4Loxu46jOqt/NFY0xXjiSvpOXe1E71pdscDqgZCsMm9+cprsOXVIymZ
uWa9YFmoVVFsEsi8JQTSnrycWx1zezR10yKAitWsVKjMGxN+wEwbNlI1b239H47OqzlSJI2iv4gI
Es8rpqxUkkq+X4iWabyHTODXz6l56Y3dmdVoqiDzM/eeSwb9wSP8OcCmQ3D0MD67C2NitP3BNqj1
zrnZTbmRbVJVUE0VJTHRxYrA1xcDjDcDt1CDZ33qlm9cRDeHc/01s1pm69ycNyXERa+4+Mdy9LnC
FTsBHL+B3bCwLYslLkZ0pxToD3alf4oVtZQz1FeLiAt2yGOkyJilli2JXcd/G/cGde5Y9dnF0WV5
gB3+bU9Je+dpaVSIhUSxcPWXEHNvf2Q5egeaWL/8/0dOleSajTxsksOiXBMvYuMJmMK8pepNZuQV
BFL163bSlqy9rK3ZXEQFm2G2XLJKSTTO38x8EY/FdcrYNsBJKsJUevGaf2olG818MB8Tz39FGikO
LMYQ+bYJBvgkbWLhZ8RXc5mXvbljZHeFmzBd6CrOmZN7Fw7sD9wS+h6A/Z09FgTPzE5kkk4fEwWv
n4YUJ4Vah/6BomnXVi59aGlHLScDxNb1NBNUE61Z5RExvblsZJH7rgTvhFggeHu1eTzhKhzCFpFm
aEqN0uPJ0Izt0HMORCBbUdmiVm1a9hEOqY8hKwCTwDTJ/cqS25CcABsxn5aHq8G/Bc+jqrR9i8RO
l+Ay6gwIIw8a2UGqS2MEuWYFMrg1fmAJUUhPOSMVgxg1hGLEDFnhTCwtmrS9yJw74pw9/of3cu3x
Q+FTCfzMilhJH8XGa9A53jcFR80Yl+C4rKXwWw4oF8FEIjVY8oTAe4U6ymOAlPNLQOvQAtvjvxTN
n+Zmlc9mas0GrYuqh9jydf2Yoj+OkDIcMtJQwwrXVthaUBKsRX3044or3oODvrJ0ta3nJckjKHET
ho9bduZKIORiXC3ZPCcJoUe1T9xLY3OIlxr5NovO/Do9S+QnQTkgupEu3wzJbNktfLmd3GcWMiIo
KyNK3fZq1bzdA1v6YO5/fLXsCXIM68HBFkPttyO3rIkLkngKLT3n2nKsEyFOa1/nwZj0pJ4pG+O6
/kpIVbGDVXM0C6wzheWeMz6FikDuVqRwMuQTQi2oJluK2K4HnuN7RHs11VeZJ85N8Ei0mF0/CL65
zKmvg9tl8WYZz0at/1EZ2bRWC/w55SSkVr19YM1Bx7WQLdsjEZ7dTg0bYtn+sPCe4KikZpu9hUxx
/ykZ0zuEJO/gDY697j8WG6UOOoIlx70O5yHQuT+CvscSPiQPiClLknLa91WvEWIbDi/E2IcUCSfJ
ZVcjCMz8EXU5HcoexFfges0VjRhrfPTlhp6EST7AFaALJ8Ruvs5UKUZuxNh651BO6k9u8pGsPFYp
M4FQFsOZwC/OUcFbwt05EkA8a3qwDutr31SHckk+MpX+EtqiEdMUEcUU+wY6Du4HdZbDq5TLl1Yw
N9DTWCMjASdI+sQZddXojbi4yDWu5GXoOhKBsRhQANxJV6IaHbgT0qQ6L9bvlo97gfQpLdYvrURX
S2gd9y4MncCp2ns9YWsmveJq9x6PaPmmdZ/ybl23+9yFfWAlUOVl+6XbAfa6r9I1nx3fZOlcUe5b
H0SOvVsp2PCOdY/wlx2uKhCyBhT5m0PIWQuUJNmF0/B5wtdfDutedM5fvCYc76+m6n/m1i1RCDAG
LvPxINLLhh43XkCPRlOOZXTB+aIvjD8269X11j+EwzPXaFPIOU48C+vZVfOJo/sf8paL7ekEN5vf
WVe8AqEM4Y+YgblCeTSLkg8rbcVt4f3ga5txp1fPju3/ONKt9+Y2IZAY6t0yL16gM/gKNB7mepbP
rJ0sWxLpa13Fls1xrbo6sus/utVetEKe5C+gliqcz7plMT9QM+F+y6PUtj+c1Bzbnv2cCwFCtG1E
ILjuXQ3QSEs/OlTTNUN0G0/1YalIL0CviGR16O5LctODQao8zADu5y2GHau9d1W97fzVOIzaGheK
X7Tg860KBAGFgYwpYW2HPZKp0ydHrntQWXJntVYf9PkaIgQkgNhLnockhQbTo1zg4D3b3UNDOCNz
s2+xlvd5hshIn4w//iSuFqoFPxVnIt0pf4VHuUoGrL7N7wPxCtjyGO7MDVkGzh/DSqICih4+jH9L
mr8uqXcUA6CTWzcfeDrJnvyGDg6ofdInke4s18xhI2h6CfqQwTwn8HcQi3Ce1ZdFS/KTTCNTps9r
o+cHpW9/EeLtS703H9ble5gS844+M1iIhQeJciZsAhUxoiF5wrK+HkpPXQbpcEmI0glnk+tzsK3X
2Uf8ni7ynh0s4QZpLQKpVPUOLaNdc7SfRLnunEHou7bLBRGzxYeq/fZSDKQtkp0Wsr0iZdBCAWtM
+XyhJPpQnV9HyVTIwLpZWszMfLQsLjtyOIdjlvgDx0t+v63uoy/yp0xHvKIGhSnlyWqlc5lZze9S
aQ4Pqp0fpluGAjw+/X3jm1rM4dqOBWI3Tu7ecN/K5ltIdXAzdz/34wlX131S9exx18LcEQJ4IJys
DBVsSFaFiaJWt8KpNn+3aSHm0vLMSNi/Uok61j1GTxTHq2lenCS7qGo7D+4NVFNoc8RcIyDdrz9j
g6HTWR/R88VI7577Yf6C/zsHlBf/Bq2+J/vskus3GYmTv2/WvCOG/SpT55EQkod2Mv7dLJF1Q9dk
pD57XwUZz0xjt1TfTaperUKeYfnwTtizGcqVfz52N59tYG7ov8bavjmpcUbVcJc4Io27qX0WDtWu
tM2rp3/cSA47IigjY9b1QwsIKjGb/qFpmNsDdtppOe2CNajk4FTjCYTfcBhWRdq6pDWtu7U8W22b
PpCGYIbWaltfenvVeFo4vsfm3Gi4VboCKaQkbv0RDdd4IrSx2k2pb/DMDOehHbNLJ7Us8iv+kZ6X
Fi89ztyIjvRCzJ4Wiln+uIXbHWUmZZhx13dadwTX03y1PvXqsFxW0kcPqiFJRaYukaBeex3nNDs2
zc0XkTtehH6NAeOdgPC0NV/lNEQT8B0oHs61QIZlOZdu8v9t83LbHkOvGW+2A/8RA+rOUXUTN+rM
DOZ5KjskQXZ+56frqeqMeKEBR9iK1GT4J5TpcfQglkxmVI6u+GkRgvpri1jaxpVgLLja/Zwjh/y8
2d18hEVeTvX5PZfun8XjpJuZ2LYZaXOpoZ6qSpXHTrt6zrlJxJeLnJXETXkoS9+KmYSRnojYMUCt
c202Xw+1coxEjT222Kajbc4j3saYSJkc4WDBhMAh9mPTn1jp6+FYm1ZgVctni9Xm0pdSBN7M+HA2
VHfg8cQUEWZ9WZ/05K722EV3Uu6K1hwOTpvCZ5V9SEodc7pbiDUolcNUUb4Z68qDUfUM2bgHJn8F
eKJ8cazSG9XLrWBhEfEuFkIjdFy9UZ4POjmbKJRYmieH1aGlu02uEKktVyMv38d1ztFhMnO3R6aH
ynzFiV+HfgZ/oMOp3m3DXuAL7XNj2ifDfHaBeO3pO0Zm6CTkIiAk9BUv485MUEnbY7ffdLyL9k0a
0nEjmhTxcsE7sgjJR6myRxQGRQh21g/yrjww/v5nZe6jg3hmTAr1QEw7rlX9oc/H+sNE1L43a7IV
NW8a7510OwpANkvNjxH1ZzqPLiazUBvKdF/r6T3OIbn3LPUAIo0IQdNBID/nR7dIy4NImOmkQMeD
6jY129buiBNzDLcChc9mp/HI9xHoasqZbGpEvybFHtl9dfblbN+wKNQ//eDzQps3Q/RL4WviQUic
v90GmUkNSMlu+w5r7DtmSu1L41V/pVV4D14zuVE/6uI+8czs7JE+Htim/c0s3bqi4EXinDUBfy19
Wzr/E+lokO0qlqRX1+H1trMcKXRGiJzu80GD1U0PHcbhQ8lsHC3N/fSlI+iOtPJpkYCLwLMdAXD+
TdBHTLCe33zn1JtajDoi/+Ohw43U4CeXBu+oNYxZDGZjjD29Otb5upFBPG6xYXIt1dVvS27cTQZp
RDYmR2/29kMx57+egesq0cvPefCwYW5+d2baGRlD/5xsGt9A5k+7yXO6IyO47aaJ9FCOpA+zXLWI
lOEnW59XJnfruKdjpLdv7N+8UfpJW5F6lPrI394kSVxbwwdC+uaEbLU5JVZr7xO72tdGe4u/blDB
mxulqouA+mQZtXsAkQhoKMVybwoH/3SNl2ppBG+uLjgMpMYkHGcQY6ohXvuFKUQ/cYDMUcnKIEzQ
Gu28/lkDKbzrLJpFJCoixte38Vcrnk6guq0RQHQtg3IVf4xZ+wMy+glLR+g2DhmcBtsH11VHz173
s1U/ALDqIz8fFF9bVUfWQFTbML7Zvn8GcdeJkk1Ea4aVoHRfdNLOUlfG9WwMAXOWK8iMn8xZEAYV
MBxS6sLMX6Ke4WOlN6wITKWOGG5OS+UShlS/1CNcexNFNzQl2772+vxXrd57XnbklKOYMxymCZmL
5VYnEjdEPh1JmxvSRdAWEbjz4OlTd7L3lPMiqqyUArhjP9/lCfr2bMR5XKOmTSxGMMyKDl41eJE3
8zrfrH6lsySk+Zq4bM1FxZXG+YkLfHga5ac1b+snbE+MwzSHW3cBBF0eek7OAcHgg+oZVgqWT5Vt
3Y2T869gsdggsdpZbdOyLxGchq4XCnfobuL0J8FQjy1fe8CrbBLfe+sxky0uDSRrKqdMQ1+971eM
2nNbXrKm+ch4Aw6Wb7/iFU7ut1r9+pVQ8OinFWevZQcsSiPpdbtmyzyY7M2+J+s72oirhKbPCUCP
XRPU7VlaNKNqnWa/OsiyZXJ6m317CVmthKmGdjG1sAHxSDfAK8ubSbgr+Og3j/Wo4w9PypyRqyXI
4Gh6zsq/tzRg0owwnubNlztooO0pt1dEqJWF8Li36Kipd253yR6tuLVPOyvYCq8/6ZX5Vd9OhMTk
8esKPzQBedFApBeytIYnc0KbB8E1AFYlsOG6HwPnTIhlMkgzdZql/Cec+lkgjPKRKRAv73QRKlQZ
zaN4TcfcJlJ8vNgJ0w5V2HgvV5gwNI3fa8dX0OHS3mp0xcU6RcjuhrCaLPBIQu5TKa5zwRxWFMM+
QWCc5T0jgGXpHugkC+vW5HIj1AhpJ3Oyd1PPcFStcm+2t2AyxWKutF+qKgVlnfV+aPeJCm/uiZvC
OyaldIjTkkrRThHySf7zlv3qjNavPExskUB4+ixw5HciRsiEG4HAmfldWPSa9Pm/duatvMi+iPxG
llE+bRjf9doLWzN9xCBQ3nOc3lceKkFt41paFcOfjGIPiWfznU3G7eaeqnPOsKpbqN5SSlsG5FmU
ewi/SjX/UH2xScDyGOT1dpq03meEoTtE/aJG3XrzecLzyrZ8g/heza/Ep4o7EK1041t5SfThvtbE
W5v5c1wip9tMfjmndP2TYlZDMhvz8uGQmHkbyemXzzZjbbiku5qV1qGS+nc21I9z5fgxEvLhiHYY
t/sEFMEcvxbQDZxQcnphu/XSoUfANsVtgAf09tzyGVum3cewH5+tjNjurAYZ4cr61h2UxNV144PK
T2uX4bJLFhnD2+QquQXFzTDEbt4PQgNW5twzb3jsEaeokrm8wzFl8lkoxfTSQoR3+2PucxyQfvKz
2D2LBGogq2eyaZrDlyP0v7Cczyjw0MnDEVggH0YNHUi7ONYOm9HBNDr9YlXvk3g0Vl/t7G6ktNOH
NKqkcHfjODI6X4WKOZvWcJR/8pJRIyUlf9ASn31y1uPJxXstM3rKskpDgyxIMH9kB3WOc7Bdzw/d
LPnb5R6t1Wxjk2H+GFae/YTCfA7U1CQ4/Yc6ZNTngxvI2h045S/Z28NpLBQlHakjLGl+Vbl9TKaO
o67R/nULCkfknkbYz3M0o8Rm97HrBiS9qynNo4+0FcZKI+/sQn/HeO5dC92kFm3k+2CboBlCC/4t
vqSx3vM1wEh9IWcxiXX7yVrnf2Zp6lFWARw0XXadC++zNUADctP8XpFVfh1s9P1az0bVVPm9aTL0
MQuOeYxCPdqvmriz9rvlyb+DNVDfM/X+NNiQdHPHylN1KwU0OzccL6BGM1l9oBq8VxuOxMRm0qlS
JLHwfcOUuuBSctekuklDD2BXy4V+TLrWOBdt/T7pBnsb7ro4M/F0FdOl2cwqrvDmQF+HPMq5pK2y
OfXJvHPE0hxc9o37bOnOrm7TtpejM53WH8PTipNNnsahNzNsFmZ17FMPo1XGJtZzj8MgZqaOK0Uz
tXhA7TrTghnlA57of00mo3HT56fJw+8K2PJGL2HbuBqkkzDoxWewd+eSGnxmvOePGRTN2/ocDIeK
TZf9uIFMYb416KNkDlvkZXYElFdGrt7n4TZu4zsbBJ5O83PIs/GwkcoRZQRxhSAsD1MDSbnT1vSk
KH3JdpUPrUMS26RzbzRjP/O3drQ6Bm5BEwro3tdfIE9tew+AZOLzuRhLHxEODkegVDsnw0eS6M53
Py7ZvQzzLvPuwK34d71nvzdzp8EcYNBqI3iJFlNZ6LHJ/VRC56ZjVRlbJnoZDQfzlDKFz++yXtqn
AosRFexprtBhSAfin6iN5oC78VnPtNuQlItiRDe7dPg4gZ52sZ6wuajdP5ttLDurYn7S9HO269pH
6ZbF8/9/DPCcA8Suj3Y6WhGUhTu9nsiLUebZ0Qtjl27Vj1xLZqZ8zgFGuOnJqGxnZ+tqYF4L6NRS
JevI8VKWw2kqshZsBBtbFm1iJ5TFXoM179Rs4znvk/1MllRI0CPkD7evngq9l5d+9COMFeV962bH
bOP/3BeW2te2Wx4ni02c/6cT5Pt2ntexsMzqp///0HT2dALZcaafPfzJK0LR2BbNzEJEOxuNkqGu
5f0umTEE4fOH/4EhnDZWPuKrNY+oRDqg2AOgVH/dV3DBWc/7D/Bwi+fcxH9cCJiCTQqjmaMfJ32t
03LK+il11EsJRiwiuluDazCUz5bUrwqbFCjkJfBL801sAg3ObZpm6mBonLy686jEHOjDz24l51eE
M3FbDJ/5qrxztdj4OeR8gqANu8DqL049Nvu2xc808SwMWmFg24C5ZzSTvYdNweCcgaNu5uoAhiQN
rMmraaJnxDyAjEVvpk+aKsrQQ4axN2BOB0l+J4EPMyHyv0stH082QTwMX3p2VBbf1Yz3ZlfijmDf
sDASEImHcGP6zr3G4wDWuieCrPZ2MTuXAjMlVIhR7nlwtivbDDccTZfm2w9qASRDLUhiNpYO4azz
o71l5wnsCHVVmLFhpV8dv9AdlhnrHqjoVS6sk1ytPS9rakZGLqydbU7XZMvcsF1WugXQ7FeiXNGl
d/nBd+EMiMV56AWFVafLaEtFzq/uIQMySqb/WxOrAnMx2XAjZSL3Y+HXjAcWh+BWJ7b5bOY5e1yY
6vuN2I2uyKPGdmCmQChiJcrUiRi758xrh9ehf+zlcMqdxdsxE/5cxGgGRPU4kHccGBv5yuKAtbps
2KivTbrXDVs7uKWDrQQ+S2j65dUaafbXApjJiHm39cp7TjYsyFYa4uKVoSP1t85hi9Jq1RZWK498
Su0b6RyB9TiwroLKjSIAEdXcjrskVdM9zgDm83QrQU0PLyv/zDQnXJEo4ALkGRoSlmwg3gRUQQZY
NCuNZfZ7ygqURUp89Fv7t81W4o4L4WG5Hr2z55MkRwDrl15A96gMuD2sJAPlsycf1+K9ZqYblZsZ
AtIFkGWB6wCc8DLrBIhxgA1BvxYfkzOLnWK3yfor1M2Bq6air3Vm87nsGyQ09tfoqrfOTb04Eyxz
DHeZQstwsGoxN2pHSoHMcv/Vef+Zc7ciS06aiI4qtHC5H5OixSHTQOrCsH9QdnM2s6IgsAdPkXBR
BA4LXrMG4ovbMTM2PN7SpGcSbUsK0u1Y9y0nYfZg1WqORMPzMdD1tLZn3tcuqPRSN+N6YwfiVZm2
I/qElTWUUcaYN+tKLeoTyBTy0MHXdM7N/o3tFb+rMBWjD8/wGR4xSKD6wzblip1dUK/fWAGlQOlJ
KNnjWAxGWC7th1htgMraLtWt5Gw5aR+i/E4jTXf7M/nRwVqWZax1PtvwATTPkixzjGn1DPfA3o2C
Fx22ft1l56yrLqIt35LEswI7ybqgN+PeqofDxjdGeVsRW9Mk9/mMn5JNbAddLISJpAfWzENidbkb
ulb7VDYtdWH22BQ2X9hWvIsFhErdfuWOwejO3lWCkgmP+Vflr+NBIa44oFilex9646AXxV9K+Fdn
WZeHNZX3gAqg4+f0t47LzEQXb+whYuDTO4NG4sXy3/CbwSVC6fTYNhUFVbNZAVtiFhaFcbAQvrAO
c5A6VscsN1PGWQzfuxTHsqELJn98fNSOs9ann2jG+tirV7lrDPaf6vbjVt87DvpYXyteOp8fiGs5
lluWIE7FV7UgVwjd+ja37VN5yEvmdAm9UNzUilAdbhE/k+j2ZjNSSo0xzBGSqmdrPwnjYUjHFi4g
FxBDJyQ8sNmLnFgGrM+hBAlwSN2Bfzim3ny4Zon1Ng4WTV3LCYtX51a3zNCljPpap+tBWna/Iy11
QmepWtbT0AfXwtnpKVa6KcnuUtbSVS+v1IFwc0yy0SgBaNULwEyutP+GPhETR681LvwNtGK2WI5e
7jPCmT7qZMqi1qtmNrhfacOvVkIzGyb3zcs7CLYMQ8Om5A+ztP9Sh9PCjBUwjXHnK+snHyGIizzh
la1F6KVLaDulE6nb3TkcCZWGx+3JdFfVhdhj4lx87ZW5wl8372Xk187vYq2UX/z6GaIxi/JpKppi
nzp8+Ugx9ovwD8nSIR0g0MEH8n3gpXr35NgxfdcxCJpr8eK7654S6oyJ86Wp+M2WZfpL/uVLWyiH
QpE3kAuVfT5KTo5G0NoE3ISDGwj8fDjE+SrlZMcdWvBz5qdP2FGHc2VQRtdlNUd+gvFUtJYIdPOt
tJgt+AaLBQiikV3y/vQ087zQD6vmls9YRTmJP718Ya+Dm/YE7eQPuRKYdzuG+blC91u703ZIuq0J
yQBa4nFqbCh2VgyUQ34raQRLY+VQHwgs1z6zPv0Yi63Zza2NSKpoGBcVsAkK7pW6zvmb7ekTB2R9
RkAHji3Ho2dIeAYWb6C1uaHlqzSG3sNjLUbmWIkDIChzbMDcWhaui1PE6GSaCHCkEbeb8ezn8M7B
2x+8sk4gapTFrWHeNbmHG3aGDEVxhLFv7kEruUO0bNZjCsA8QswN9Yq1twCPRR/uvOKQxPDURXIm
SyVzrSROtm1nj+DWaq4nJv5M6qq6OePxjBe3nMJ8Ndxwc/AtkfOnd6cZey126mREWtp8VQ7LRd5M
0gHQV72M5XLWs4EhvuJwHFqXyrrisJ55TZj3d3gjveptQfEXsYtEO+ZR/VX1HhzsHwAx597RG/Qq
xIezewkdjWlhPfkWFO1MHqAOMA69rYNwp/r+c6LYSs9kECC9YL+gPBYD24Ttx6zgdFXmcM63Zb9V
IyISy9SDjmnOg+7zI2f1PaaUn2yKEuQXGhdE3j9arv8KmIF//6K5o65hXNW2ViRexw7t5pAhNTAb
pBKzN7N807TqvPGmBh2NXAWCYqH+OFTmdeuSS5fnOOZtgcA5RWG1eM6v5UN6yPWBn7TkglR5nVlk
i23TmPT9lCI/b5G+1t5OmD0eaGmQfjIuJWdLne433ufVrf8f4EaIdEHeL7YRStXjd1XZ1ffKPvY7
TbICxNqyuio0nYzyXbbZblq6+alptrieNtbS4MoDx+7YVfG2Mmn556zpP0byVAao21EeFjuJ3190
X9IonJM12EHWZrAQSUBBIaYBkEvZ8gkz1Mbpp5wBS2R1VKezjcBmNOHOqQeL1T0UP3AqdXHLRUBD
bc/U4q7b3uMEG/bNX8PcVDjYhRWBXTnVKkf65/EY9uwFA8qaFgtX9unk4rtzChX7ql8jA+0VE7Ip
7gd1bPT7saaC6NjL0yvWhNTLJBpM880YsnVnO+rir+56oLaLZjG4e2+ChV+1DwlY/XgkZYPTIzmt
C+4GcusDw2VPn7CJmisLHZpPrwwPlXU+rd8KdWHN7bu1r35AcZDmWIC2EU9LyjqxzOS2R68cWvOi
CNdtLNoQWnyWtAxYMb/m9XzaihpWZmLtC0W0aF97EYGQ4TqA6KlFh2eeS1m04tjneuS5FN4UMN5N
6XFsp0nu9Ma66mvNjjoHV5llzgmN4TXR61eb6l+sMJwo2vPyb6eV73PGmlU4+TOjly3C9uQFEr8j
B6R3xvoyhu52S8XZHA5h732uxHXzm2e91g6pOfgUfusjErII9GIaaLaB0gMBkewSxNEllNhy2cGm
Cv4q9BqZpQCVcJLnLZeWGlhENI4TNZfUMB6JiVEh+e+on1yCBTm0Z7wgGu+mr53JeNh55k2BDldi
5SAw6von6YfDIlmW01sDcqjC0alQ9Iq/aMZwAtQsogHhdutJa3uC2JCeLPoTJfG+uQGXbODMvrdd
vCyDyKNv90lOFTS2Y+ghxZfs7z3zRoGYeb2yEwCkwLT6ePWoweZpgrY3zMVumvt/5Wb8rnYfdIyV
WOukGChW/5cXrQp0jVNgy5+3djowGoEsJisklPZXtlrfKzQG6qi3LO3u6KTga6Qf28aL7gHgzNr8
X2XbR89hfsTRMSMqgoDJPZM8pe78Niw8LvdTN77qWfUkkqAqjTvm9lfDsb98RUgM6Q+Bp/Uv+cDA
hcWCk5Y/rgtM+Dblt7L6vk2gsHS685Y7pKxAicRWHEJzYdFErptXgkzqzovmZwdn7hhpJX6k58fW
cO7yqiS0xF5oz39pisuo0Ehj4WPCBD6wvHOAl1F1h+VPJu0nxo48JZy5TsFMhFASUBD1EdUuiK+6
Yu0813iuS19c7Mz5QEjK4se3orlHvYdh8tAaGoZ0e2A/4j0ifRAxKNhflmUvuWqwUst15wJMuw3X
nm3Vy7C/4WZ7+StB3oeDWN4cbT0mon80uXB3HkqFcsU37VtyZyXGuZdL5HvjG/wAGkQWmruEH6La
crhrnDVuK97iysh3VWYdl9p8bwvrnjiwK6Obm5rUAJwSdZV6NKF+BYXNdNw3sJPcIBP0pCNDim3o
Y7Vm3NM4bAlDqc4eajF/YHTPcg0UXd0p6j4Klnzh33xkg5u4G/nJjQujWWB4qnvvYKu1Pa+LSI7w
bQKvMN6dYdb3ZJwEWFs1TCN5XOZaHirsk5GdVF5koQ97FPXIoK0HvWzne3My9B0ZGxcjYS23rKKK
fLfgu59rIMAbalJrZs7Mfqtwyu7k2O5+0R433fRfWPNVyJKHn8QgT6prskcdjyQpyMPw0Om1otGj
rZoy3L3TiKKK+YetbDxw0Gr7rh0DDjOY2bmszqNCD1h4sBHmiRpQFzsdgyUnh3UlcOpPPrhnktCf
KTIgynU12OAXsToX6IE53LIPxQAzGjBSR5qlMLzJugxtklleixZphzFHLgHmO4o/yM9ac4969IEH
aZdVtI7drD8v88ZYdPosE2eK+Fl71Xj3OhNSp1+9UCuSjdFvf2/5I4IVA6fu59i7X4rVzKA71W4w
mc5Ms3kHoUSLE8me38gHlibd/SqsOkqH8R2PmGJSYNbn///A5+SwsyoBrU50M0VBmQWvPVyqlQrm
HfbswRDUL/5y6gr7z7S0/DWtevEIHhp0nEOuHO+Hdn0vSxMIaol0lQUbWyKKJNbNKJHNO7EWw4PV
0PYl0ksZQ2zxkNc0SyvUmV79GRodJZvNVizLDmWuzEAY3WkBW4L8dv5JzGXvDHuJ7TWoMXMHOWPm
EHFa6LXzmWYXQX1j/7Rs8LEHBKuW/ygIT3T1bBeMaQx7wzhpMh/2Tpo+S/Kv0T2pH9OqmEXT13AY
/7SG+9mpeufD/aNu3zGwYFPMNlyI6uqzRBgK+y+b8Yh65KCRJe0N4rnC7RGmYw0DCjhcpfy7PMV1
sc7Jc9cbIQ6d29ZuOxQbQHFp9zyWiK4TGr8GujLXB+utGrOdj45t3404DRV8uepmpDOItGX4RMmd
QwdsJvOvtVZXWbgJlie+I1L84tRz7rykum+zOejA9672Fvv6QoqCW5WhA0U5GG0GrgZyx6R29ozN
cCMknzdMLPrEuwntoAeKmzc+LearN3V3XsuOOe3S98TpPzQvf6Pt7TR97xnLk7mNL9PWH9tMvijd
OgxMVgDGkRvEHpbz2qEiVUN5gBENI1tTCInYq/Q2Rc9wKmvkgf8xd17LkSNZtv2V+wPogXAH4K+h
NUVQ5guMZDKhtcbXz0JU39vVWTbVNm/XrC2MkcmuDAG4Hz9n77XtRD47EWdQ47NDt96hXFkW4Zeu
Oz8aJgZIDbUdp8etldAj1WNTW1mEFQS1eamS6CMMx2ijgRei/og5GpsWHVUmCLIcxZ0XpF+aFoDf
nl6nEulHqU+PKRg0+p4LTzdb4PR87oORnOKYLjiKdxZAH5EQyjWkFHgSwgiFYq3OoQn4yLCS6RCZ
NJNz1qA2rd4aAjhXhcWJL5mFegFYzariGBI3+CU6e564DM6aifwn18/ONNvntlOv7Ry1atkabDBA
Vrp4q5iDmrZGKVNkGy3FjSDdEW2BM56JCV/Vqjr5FQf7Ls7QQmeK+RtaBGEUDyHS5iQdac+4Kdlx
eftiA6spxlPg20dRgS+vuM5xoTPHyvCPoTQFoMl4iCk9G/+4J/eKCddV5flbU5Rn2aAhnQu/vMh/
Rlazbhv7br7UvTYCaNqypnKef2V79JT24XaI11HFL1ql7olkvA9c84OS5uwVib7QjfAu5MU2kU3M
VdW8Rarn/9LDJM1O5Wzx94UWrkyWiKCHjDuP8TMvk2SmsXx5rEUwkpg/xZ/l0brzO7EC9MWJ82uw
+3c0x0GLMn0olb/yCv0cV4bLyYXlNEbpgA+N0W/FiKp8JzbtC+wSFz7pRT0wnBmW4tbmNYiG5wp5
HV2HS+rFSyMY+zsIXit/OPbYZLgo6Fz6BR2+VSFZ8S1i2zcinV4kQC4EJdcptCDbm/g0YNrPcJNp
3SPZzUXNwWgcPCglzaOjOm7pikQARqebtAAnn9HshkvEeh2wl9bw+fUIagisAxtfBZXMT98cM0oD
SsRUi/ZW6j9Ix78MtMQ0u3vuClRrWNyfm6I6ZPXwMfs9c+Bci2KwHCaPn1ZSN6BhyGUqpqSkPJ7e
tIotIZwwXkDJWdscAFeNDQIXJyF4Xw5pA0qV6NueZg8fAgnEJFtyN491XMSQnC25tnHORRhKsHam
RKOTGuDaO64QciWZFxRes64N8EEThQKVNfqqB4FdTzMVrE4SEKVEchnOxq9eEVJpvxoypxSMhncP
aIpHnWxTlFHTLxzSyHZxHu/SrLxmWbF3SoxYfgY2pgyCj6Snf6YZdFBJwhqa19ZmjlyV3HLFozC7
Q1Eh1uQwPfT8WryO0AmvxEham9dpH57lvHt0xVambr3jDt0Nsi12mt6dksn6MILuhx3g4WFk9zEp
/6wyrLymyejShWIuQoC83hA+pVaVnlzBkJ3Mi61TZS8eXNXO/WUrjd4xNDMxl+2wG++adjxZrY71
ASXhWL1Ew3z+8F8aeyIrb1z6lt6v2gHpjqeCS8anmPYMMGR3HYb4REN+bwXdL70DPc3WiewWD34f
7JwhusgEK1iUe8fMiBCA4w6PAv9Skh9LFOqCbuPZTIwr9dg32SdPKbpYGdGQsb1mh8kB5QmvNWgh
q1bad+nHV60RiKzMF6l37z38wzAtyi1UX3+nB+cq1pf4mBgQV90d5EAUrxzsImDXK03Kq0OjmCGX
sRSGcbw5R0O//BVoaYfGI3ykTfGLtdpOO33NgOYLrwigab+N1ppZxJuJqjo0CXxs50ub+uqnz51B
UJwOnh/P+RQhTXI6NN9GgyF4ZFKUYoiZm/W5Z30aA1jePqC9HSCDXwZVP2y86hN77ElzaqZWlvnq
UO4vdKVRsQOWjYO1rnoTWinyjloBZfaxWZLGqi165lpwpBedHtn86+h0VKJ+6AzXav1HN3H9W2Rg
WaRIh3X76cfJL2Fae7NF5oxjewn/Ph0G0J/fvhna7/hVglVta4/cxGfJUnWIE4ODsPTmlmrPhsLw
pTEp6cb6XVSolkjQxCyPOJoZCwghTvYh+GN8Vxy+MU7YALwpVsZXrvhqYbTjm+ZUO7OKv00RfXS+
iWqrRr3vsx51mzqF21yaHaMyczzIkHzLtt0JOT0JgLxu9tPrw2McvUbNXZfwfbp98ckS9YzS9dWl
l9d63RUS3a88o4zE7k35gITW94EE22GkHdsquZ/c8l2pdusUXro3RPkehIgt+oKBd9bYIzZkAHOS
XqYzOh/B8OpN8TfTppAw9RSl5TqyyuloQf7j/ZEhAnJ5XDcaZn3rw+FUK5P+yQii+1zrvCXJcuWJ
rUptNLPcj2hanTzp1jnwwAUbAgIi3+ATTuju5XW/ChG5DRO5EpZdvlTzNWObCH2jENW1p3bW2O/j
niSdHvp9eYjz4Oyk4V6vQTw007TT2x/TMJ7KwD14ATi+FvQ7rKyfWu1scuGvzdnG3Cqwg6zgM9g8
HhdhBL6bpneNtz5duRg4l1FnWzQa6ReBjA1QDDj4OrTpVzfV+SofBnOJCTxbRnOEhDCaYlkjRDYm
s99McgqOpp6iofYorrG5thECIrconD3khWhxdvLQ3QNJK4k9JXsD73KII9tYAvahru3ldjXYllhq
4LMXdhD9xF0FMq1Xd60T3pXEUngq/+4i3EROjXohJWyGTiuKsHoctiIWL4wj6fP7VNRqsL+anuu7
wivc1CaNHjD6zGD6hFE+gjdwH90a7nOKokAxbUUMtaSzjkPKGxmLNhUcBbSwgE1ZJeBOpiWq1JEO
YpTAGiQUNN2NwH3tmfMHKceh69Yh1GuDXW+3MfUbJEgSfODGu9VXavskCDGkk5BdD/SdNqbVbwrG
o9Rm7DKRILaV40KJVRzbvnVfJTtRskZ63a8wlq+aZzHp+SUjaa7TlwIzMORKg06ParkAaiiToB8X
OfDewHZAjaeJxjGO2JEGJjpttTfiYWfoL9oiYf3w0/ijtE30aW63HSUU+YnOoQ7yM0QDnbcjh5Lk
WsjypaxiY22W2TOQT1QTjoue24HRPp/BrAoAQ0fr3cJhU9mo0dKJ1Tn/aKnTEouNKuBa9gLzUXia
2niZdoA38dhnTbfWWLf63CsW9dxg6QN3Z2fcqazN27TVzXXP5ABcybmdl8AUUDeoAuvLNpN4RePr
Z55GO4rMeAvlGTFIQUc0waawsQqyOUxGtLzD98r0GTePsdrm0fjc0NDc15Z2GSb3rmjqr1K5T1OO
Aywm3QqeND6CbkIx2LbylZmvyVF6eg5wrT0icWizN0Le/LfEM3FiTMEWusmaJjN8W7EoHaN8zmNe
CQIy7O8OaVT1YMTbrs3KDeclvG5UWpWXcoJqYn3fN32xrcj2cknxhXziyA379EITVbKpC0Z5bhsZ
635ishjGbGwWs2ODadqgdTBT7fJVOBmd1TEAL+eu3aZ8vZGC/gkt+jcUz1f+P8CSMJ/yv985SP8G
TjqjY8rr/Ffzt7/1P1GX/j9EKhkGAKL/+r/Ior8glfbNRzL+maV0+/0/WEqG+w/JKqVc1wWoJFwX
CtkfLCX7H7ZB3KqyLWnNyCQDaNg/UUrC+YdOWqnuAKWzJJsKAKb6D5SSJf+BU0jBUtJx+iGeEf8b
lNL8Pv4EUnJ0g3/dFhJzHPFcpiN+i2jMZVpOjXLnK9RS2ETfWboIOPCJQNOZwDDLSk9s508C6s1N
0ZUyrUlse+u04hWlGP7C/lqJCfit/12X2M7/9EH+84L7P1mbkq6VNTUQqd9eIDx/wqVcsud0Zdpk
7/1GVosQ3Sk9tODm25xAaGdGOydzi12kG2SHugBtaFbSINZAA3QeMJscxGqWtNewJHMyB8O5cTwa
oKk3ikOKp27p8x/Z50X96+9fqZxxcv9iUhFKqHQHTpotDcvhu7Pnd/In6B4GNb5BhDKLCQj/e+47
71MwDufcruttULXtPvKrB0hH0yrHQPA6eSRnIfGgM9y7dL793NwZgR6up1bs+VqyB5mw1ve0o/K2
GH9Ufr8zi3fAEeYD1K76sbGKJ7+wJBYuF9NplNbhFt/MZ8lxLkhab1+XAWocL0BVZWl1e+fWb7qw
7aehjJqNo8dnRzBw8FoO8WibSGhOKwLuHE2uQ2CvK71L8kM9OL+0xsUPnnSoUTLXzlmOpv6qRS2i
iGTaNJjsHpo2atd//3nOl//vn6dyiWmd7xwiD3//5idKaqMBEDA3au76liEJZ1n87LnGfMMF8Y3j
ch9BmQfdYpzCSj6NQRbtEPhTvkY2bhG3ffsPr+mv37FhWaSQuODhrfnW+ffvmP4LDKtsZIRZiuG+
r7ThlE3TSzFMzaWHinLOUEMlE0HPcfGLdg09qKQbf6S5/pq3CJL//uWYf7k5WDXAsQFb023LgJv5
7y+nQmvTwi+f3Qc6KNQmCM4pw7hNT9AiPtL8vRnEdG/hbWCq3NsAJAR8i5Bh+X7wyuIdoYGBcDwy
DgAH9rnU312KqjdBU3fRtfmXVwj72Ayc810/TdjGUZEatJv2bSdytJJsqn1RJ8cMFvzm79+b8deP
2jUgu7EIKocFyPnto85AVMXlgFwL09GLIPNnVRgjsoPA/0TBuxysoduRTTE+u96H6LX42JuOuckg
HS/TnBymv385/44mnG9u1xC645rokIiTdn9bhtTo2XleI7cluwBtdNBR/XCP3o+xnt4LI7pXgy/2
f/9v/mXtM0yHLcAxzPkOwOHLLvDnFWXspihisUGtlGfP+L5YTBj5LbMOIRLlMXjsARoPSh7SVTov
667tVKlNSmLmJkS8nPjpKSE99qEUxptpBOQxGLQ1UtsV/2GV/i0plG2Kz5YbAoWva5FEq34jN2ZE
mmeGQPg/SovZF+7dcjCss2F07zXIOg7DhVZvy76wnsmvXw2+8h7tvoGA3wJn0Yn4ymrRH9vJfKUH
yu9L0qLWscsdhd3wANEov+hp9YieE4slI4eqUfHdUAzwanSMHHMC3tgYoAUErrX/8DXMH/OfF3ZD
SXZbIDwKa5XzF9igWziBMh0s0rB53GVfhMEmVD4aZAMfVaHr1U4EnO4dEt+PRKfUF6fdlC5lf7Ex
Va5gAhjTrnVt5qrdaK6CEQAJ4vr84kWhu/37FyscMd8Yf365JmpIgMLsRArsqWv8ltpqijSuOH/B
cwrzHhiBCep/6kV1auJa7LWsFTXCpXbaasY4Hm3Ag0DtSC0t/PF4rmkkfWpeUQLgpifaO3OnM03F
pSfd4NQ7b3okNDzVqf/R6Nk6AOo3GNNp6KquXIF4XzikTG38MW0oX5ldyrFzaSAy9Lk9Tczun38h
6p4RlNG8tHArDuAZQfEHnnkSbalh/0wFIaX0VUKg9VdVoxzO6+SpGBwXBXCQIZtRZGBgY9EtEFya
5ZyN+aFr3BFZjBOvld1oqAD6EtaL6u7NtCAET3gFjaTgR+i0356M50WZLpWAR/tgkZo578SbSWvy
878e8L9SD416ue0gfD5aauoZQSut2StW3Gwv2tH5YvoLiYsMQytu4r2nBAIbxxXPJec9B7cHtiGC
GFpU/FcJ73CnjxM2uynEBWsMRyusiPMS9Oky3lHot+phUlO38+x6hhu1xlOOjYZ0m/HeCGgSashK
3lWPrqDq0IFmdvqRxrV3uT1oVlCfQ9SlvY5Yg/Qxc/uvjyepnQ+37HHimml+kWVwKpEA7dMxWsSd
Gn9IN7L36bxk2D4q6yBfS+bdTyqIh3uBGfVLVjjoHdPLH3DvDgjCI0UrpkDtyc6yMzrbfA5nRX8+
nNO0Co9Ier5HYt3vxyD6ivsCPZAwkztQ88EWd3HAFCW7kCu69P1weMnTPFj6zPXBjrgP06DblyBq
AXgh+eoV3AejdPGiOxVsqGqA/XUijkH7UZPGsmYyRNztiCvHK5snTN/qJZPhmxzcYq+jqNwUWcLy
pDCBmDDY8RqVr201OOegd7huUmRHOrf+XktD5lqqnt1kfF3JT19BacFgVd+lcQteIxhR5hpA6IK+
6M+1x3yfg7EPiVIXVxVx2NNJGAOFDu8nc/uzTavBFujGvHbMARTo5kyzJ8QYYMMef+kn0juoEWZf
3036jHygY50LMPtR18YP6bCcxrDBDGCOr0XVblWELNNggH7hBwZURA51BbMOqd7/WDlHpbeUt4xb
gh6HHacLHbVWQp8kmv+NEHLqAQPD2VL2t7KT/lW3w32Wx/s/tpW4p7grXPttCgfKrsD4lVSWfrL9
Su01PaXHDMF3QeAloqhBcUj2dW1XzT81fq3tppr2bhXDffQ5gh67Meg2RRjFF1W5u5YEyjXRlvUR
4xbnVAhjV2E6BRC7MRxXeSUfxnCwXiVDAfKKR2T4htxKzbvGGhRDHV6LE2tXwsKmH/iFjmBmwmev
j40DGVNyRZ91h5Yme8rRpdJsFSGAez27J78TIWT1DH5Gfuv4HbpshMFj0BPXmtD9NmilmqhnTOJO
74ehVk9axYg+XaEiwDHcN367QZkbHLCG0b4GNo8FEJ+WREnEWE7tOa6lTzW19VqTvlwzlqSraykD
6V2SQ8PAsEF0l8FFh5/QwnK2sjyFuj6GoZIUSMpqWoZrKvsJrGvpYBHoLLb6XTlU8pp2yFE05qo7
IWr7AGTI3kpG+tyG3MNgFpLsM0nlmu9hfCOwkSLd7l8ikEBMbvoBS1wU3xOBh1DeatOn1ikNRMx0
JzxMIb6Mx3s1yeFeJ9Z5q5R31MLoo4CI9IjUrz5NmXyskHRu67ilSahrLiK/CbB8U7sOk8YSn1BT
lfkZ3GF+vv0Umua5FAIXyXzTWEOJhtbak94Egzv21boZ8bi3k+Pfw/+Xm9yk3Xx7GloCxUmedXuy
lxmBQXvbBn3zJObrRCcWZuGngE446XWrykUkk4xueU/iBAo2fdwHldM85Zb8HEv0f7Zbew96jRRN
0nXRG2vGdxYoiDMOtTlpOroelEevALAKckrPVHQJ25bzVRW/5TZ6v9zvw00+gzGKOjVeIBdaIixe
zaAEqt+6zM099xKkobMapBiePEiCBdybKHbSp9uDO6qlXzpnXgSOJafunoi7pHMdpiDQTfVqGVqy
HxG9YNm0BNkmFUHoNJS3Y0shPuMOgfkTAWsE5bpxQm/FaMQ4SbfTgImgkCCjmSGrB+nqYHZ0kQjh
WoYSj+qgDfVDm0zEHXjMYpFf5Bc/v5o1ycjCMJe9FZDVOvrRYcZFNGpwD0kOExhezrDUkEE/GvTl
PVMcKq33Vya5lHdzgkITeiNyeehbzDPRaYWDh+B1Su6MQFsZdWcdKjsW+OlzbnUX8qw9ydmumOCw
q/L40dHmOGi/jAkpIdLAl6N2gSeawY2jAIyKwLyAdWpOwlPuMqa/17nN9FHTPK/Itn2vbJvd2XZ/
DbmM177Ui2OEC9RjdmT/NExLsu057Vq3mvyJchQa21kPivCNTRilrSeCQ40w900Aiqa5e01RCx/j
+dsa/NuhfSRXWWfg0KLUui/7roWLRKd2aJ0Hj+nTu9kk3GXlY5kDPg/0yOWeaOSBefbytj20KeTY
kLChZYT2a9QM9zkuiNHMQPUu7bT+rI3JrhbMyJGm12OHfZSTs4j1X2YS4mFBm6hk3F/YlZo7t+m2
TIXtM8Pglyjjo2nCWR/fo5RPJQEW+sDastSHdIQXA4Fz0CFm1LQYNuFcX5aJyQaP5XklerCjnezV
YTSDa3e7g9GnUFClbbhi363oK8fT+fYTpTu3YNXII+knRzuMxeuQ1hscbii+gFiQq5GqczAxfNs3
Eo394FgWwtxwW5j4E0xD2Rc14beRvnkZVfzG2NR6piib9k4WvFqZ90B6CTGs1WzwILOHPibfgKM1
MQxZ+dz1DRMTJaPH20ONe9ISunF/e9aUtmDNr99KHalubjBn6MeowXJKIY23WmKSuT3Pony6q832
R94D5+4VRkUs0jSA9UaddEgIjui0uxz1wt3tp5IgvtWQBUwwiyrYMtnpgU5Z8tq7lAUwiKDzzEvx
mAAZyHrtLb+F79JC9xaTiMezPRTcDsCl53dr+lkOjjj4Y6/nPkpIh2tIK3TtVVH02BbndfH2cNuR
kfeS6MkOpcbHW3kAhZg2MXZWA6vrvTkmJ77R+96CuhS3pvfgeJ5zb5TXNmNG6g+qQU/M6lIZMUib
OkDpzba10/2oWTZcJAeyXxggzB9q1qM7NAokdjFkQyP3vpsE/E/E3YwnbHx0ckzahobixicrd9Mg
SZqSMbrWyBFXlKSMtWqS6Q2yMpdW7egbvwrlg6MaJIfkOywctHT7LDDUPu4Kn7GduUhzL9gOYUno
TSjFRRAvXCeRWvd6maxEq8VnbPKEUU/RG97l+qEZHEjokMsWupPJq9XmcGRcVrGpK1BxjT+i0apO
t4cgs45RA+ED/xSDUN+3IR7DMVJO+dAL6By2L8W5ezWMvHihIb8qG6TPfs3QDyTVtSfneUeWFCqY
aVJ3pVDuXak02p24o83ag6jXuNlFzttsLMjQpr0HYlq1xvH2YBZ5hVd7PNjJBKRxuOQ1s+nYnwoa
Y14D3d1NOKe3ZgH+9tkWTnOQ7hxkVZQsA3FDalbF32E/lBfhIOdsG6GfBtHqp65xmlPwa6gdaCRD
3B3tUsOpncrPNs7tY2VIcUxbnMAg/B46I9n5GsybUW1DQx1KA9js7aGOzA/gyIz7fDMdD3mZbG9X
3O3aw345u4ERZgAvZCXJuZhoxJCZXUux41zO5FqT5WPqhubOwfm9toB5hSBlLpMRjpfbT26hb0h4
Q6lPsMfithjcHsj+IH3QYTBoON1H5AbluW+7/tLV7btqpuRasllR3iAsiVleSie+Syp74xQxgm8/
/OkMZRYggsnIzJyrkwnx8Toe0mlVN7mC5OeMm9gs0HRVaLWqzCRkCzkEuFG/e4oLUDStCSJDzz5o
CYq3ubRatrTrlpAbjVUPQvhouhHmyspjBc+GN6vR3VViFxOmybTfBuB5jrXOX4bjHJQZcDDzKocD
71R0r55m6NA2J/Nwe1q7w9GvK8A2BbMYes/DI1/lMcIQ/Tr5sbYPzQmeC975ld+J9lgmzWsWJONT
F3gDmDir2DoytV5oqZ4aPek3UZJRfyxLo6OoAKO68WM/+Lb76LnIlfMD9F6N9NGKjgoo1m0fPTYS
+VkZRtbzvK3yFNXR7SnsUmdnlfG2tKh3Rdg674rZ3SzPMy4YPbqHqe8+PZJosB9AwY9MoqiLKg02
qgVAcnvqWtY1FLI4l7qHEK3lMGxQDz91ESirvDOIH4qzAmlhgC2yHIIruIGjL2IUh6UKkAyKbBvj
nuiitobhOIrHIUnFo5E6b9o4ZKfbH9WTL1ddJkCrtKn848VXiIuPCVPZP57mriTW2QEzr1AriVBy
DBYN7NhJi05o5q3nYOagp6p45x1wNquDLTE4s2t0SJ+8prEf2FyBEfIMekX8hIKSbLhF6wiov2pi
VU6gQPhZ+KXo3NDD4gKtEfof+smEjEgaQ23aP6PUhvUYfmtGBlTPxZ+QlrV3zNPqMFp5cMVttJvF
GBAJvscYKBGst3mkbvT2UlF2sC4iizR11oXbwu1PbD8Zi81idNjZb1tmWEp5oqjJFpZsrOdk6uRp
iFAQzMs1YbNvZQKLKe8DseuTfnwbMHePsqjQP/pPckClYXMAX3Jc195Te4Bd1o448Kux4iAfwyWK
OLIiYfZ3MDZSQEnsGGALwjffH+6SUQMq1RNNTUGnTrCPeeEqrj+gi5/KNBuf2xpYILSReo8Ic3kr
ZNq5mqHyzu7Sjs+1zjCjuGNzuK21tBw5tUqg2aiPUyelWfH/HqyKWOPC+JBto7GBO3x5VrCdDLwT
VdL2p0E51XKQofZgO/xHjQjoHHv3T59yjJ0NLHNmvKP9H1aMuPuD3tT2k0BMiVd0XXFpBQtHYZIV
U/HLCqon9DD11Yzre3JKi6VHauxDWIoO7lRpMVUKrfuSxLBqyoI1JjLgmPMNkcwPtd+iUKbT3Vr+
timt7jzZtnVvB6m4Dw2ALTGwOm8MyKNlj33LyUxUyEr/2EtDJlWxN+bntucohPfXA/xj1V/NAI02
agOA4blBc0IzAujg/mtYqviEtT0mEdV113kOP2S0E+OUjoYPOMB7GzgmL6owS+5l2OPG8RoAhkM+
++LPSVPnD2mBnZnZ0kMA+HvL8Lk6ylLjeDm3mpIRxCOAfiZHJaAz9I2zAAvSCyWUtb+1jZ0WOJNl
0jImOGLcO2raMK3JFqUc1Pe5qUeBv74qN3bkOCcQS05vRo9a1cHtNLonam/9MajynT9nad0W5nEG
rWIkTXdAjJZMGvTTrVgt6szZeb2Lb4FdB+ZAehbzWYvPawkqmnxWo1H3XIpozlKwgX90KvTajR/Q
agH1Zj/a5+NcRsors9hqV/UYBcYoPfqpcxJiLM8c3b0H0zeye9BSs8c6o2uBcr8oc7p6RJphL2we
0hwpPR9n9ZHAhsgJD38I2wgVgOiexxibFnRnBJpgeDs7tTCi4+RL4mGXtqAWok5Z9xZmStlNw8XE
jwedvD9qw0QL3suchwxjlidJ+LYzJglq/nMomd65D4r97bdufxSN8cQEFo4G2xZ+ZGPg9DsY4rFR
d76n5LUWchP7SXmpLLZ8vw98xKiierjVT4SRXwoD0Aa6T+Lfqsx67kHCrvPR0pC7uBzanR5fNKX9
BaYK4ZMsi4h5FMuUQ6jzhBD31THlO2AwJMhGXIFcapFCT1V+TnPyAaeelPVbtxVvKeJHyKjcZhiy
Wnvj0fSv53HcUJbDSWZccQjQRrhZpVzSoAXTjHclTahKOV/Hp6Brgl00E55rC/Mr2cjLBmbKnoQT
cwnlDfocyMeVsMMvKPbRI1oR98QE7r5xKuMwVGV/BrxHp8ZyNnyyH1liEBdeJ/gD5iFsUxR3OWSb
B02vbNTZIt9JRTHMrGdEGgqcxwtT/0DZs3c6u33gdPQLRIzaIjF3t6ZZfJEFTiB3kHxWGo0ZpzCC
T5GND1iOoDUEJDbM3v3Mc9IDUKyBzZ/7w5AV20lIi5fOHeGwZTBqZ7rank3j5SNvu+6SMVCAo+kf
Uolr0pGfnT3KTRRDfe1DOnskiZWIlt1iDE50iDbe6HVwsQPaP7jnM+D/27YzS2wlU7Ry8+AtnVNZ
xZ3uCgxbFm8fJs8m55S1oYN/r5AnS3rwNqt2UVdrM+/nqCGk7J0sgExrU7hWSiPJmZ3CI6352o1E
4xTaMDI/KLLtlGI3DYlXn+HDg4yT0xxzytwj6Zejbk6bTEs4pIUfQVHA0vDkQ2VXYPNiB/ExTBR2
O+bLeWC+U5J2sKBY0IPq6HVjsbTcR3ffpA0hno32xjxjI5AD7EKmlnsfRbPGOXUL/ozohznjSWkr
PYbyYGnEYZbUlEPf1evKag6eCVGtD6NDnUAFGrLkp1FQX03xMwQib2XRAF67nomv1vhCB0f8j2nu
5CDni7L01nGBXMp223Xbu6tSL4Z72k04W5tn0SNvH7IfpCMhZCYl2iJxyfWB7zXdV+19Ay1/8ML2
y7f6dD5klBwmQ5Q5kA38+g7Bcb4hwBMKX6uyfTN1/XKYhU8coL8DrSdfIVqVY7CrqvJAnyS7pCGY
kOSt6QdvA4WZvlcYOQvMppImK3qACcxvrIniqDwiCmja09KOOcZUOmhj7XGKoMp0xkh7uMwA0vYu
AbtaSuCSIpqzCWPcSz62CNNpz07ASVCPYfUMFUOWYUxn10bqHWup8i2zin7hlOHz3GeH0D0bp5gS
YNHImNyDaMXHZ7kwTAuM/ZtOIS4mp5Emfz/hGeY6S8DH2KWiR9ixyui9qbbIBgwrNveqehxcmPKW
FTx0oai2g/6VixkHT9AWyiaMCzjy1jF12DR1WHM1zgc6NjPPYeZvDUAFNPtoMPzmAqrqqF5plfYR
6em6Bey1TD3nI7fBmNNvMwno4IDYUnD19fhT1bZcxw3udH9icyGmwt0FddSsIpyqnoN6zA9JsAlG
1znYw26S6lg1CmvEBDzHd4bnJMma3WBTxeZsDQ7ydFXqx8z0FBLDcIvS9ISvy9gmyfjtxR7GSPqN
ZToRCSJpbmrTmp6lQLfBZmxL0Z/JgNeIVlKkAkGZ4w4Hed3ee7Ldu0Fh0KmxntJOjCBjMNZMWogt
MDLAnGvxDMewr8lgJycVZdtGa0tKJyYzZhNu4ZbFi1Bl+tKglFk1OABs9Ga4zM6xSXZEk6UrKr94
X2aSpTNKkI9q17EoTr0K9yGM49pneSpKSSbwlDw2vGEGnqwM5hwXQj9yp4n2Ts8VDHBQOZOgic6A
OULxAusQsoEsNu5PKPUpvTm80lJPS3KH+cR6W4wbg87UpMuf0g3qTeojXx1pZ7JSActC7gPhwo6R
VmvlDorjlQqwRItefOX4g1dJX9UH067ujfaFpItgGcSeXDRacolt9cPV0YxamDna1IhWXubxdWpM
Ugx0vpfcUKQiO37CPGnG5aU/VekCZHQfswJWjYCGtGt7uRpadlYGJXVbHttCLqEAL8csKPfpYGG0
SzmRd0Jf5FYkMeP4V82HKh5H0ctYN3LR+diw8GWGm4oRx7qtnFe7D507yXc+ld6xb2V84hvPSGmJ
fhVDl6wd0iIoeEDpYgnDKctQOyqBUgXltvf6aCsiSN6YI/Kj1TonO7augQdxQxh0KbAD4vZMW+y6
JEw0bWitrKC1EHt80vQ5E4yeb5wA1zNUL/+oU2KwMWAZwO4F4IQaNAvqbQZrzZ7UI/7kaa/3hxE/
/JlRfIkJPrljzdK3gi/I/G+izqu5TiTcor+IKhpowusJnKwcLL1QkgM5NdCEX38XmnvrvrjsGXtG
PoLuL+y9trUI7MnjH2uSMz1bl++ImPtbsJQmVDQhIgcLoCXN/sRQGhNJIno4P1iS3QiEQd9+R15D
ZIsH4rZeWfQ1e9eN4884tonJRgLPwobWtGQvUpUbhE8H8qLQyLMN2pWuzfvmoaG1NPDfKNawrIQX
b1tHDXuw2+kh8vFFWybT2Bju2s5r+rui5yWInIqjFFfzDh4lFttV1c/RV+3nsRNhgau/iZGP+uTB
acwhpNaR/lHrHRHZ7QEMJgjiNMVjgoY3/ke89nSL5jXnhwNp146WQmXKPjyJfHLGl73Tgp2Ks19m
ym2sLHHgBhw2c8U+O1X9h21Z90Sy/JIyfgO70twHfokcjAeHenlHGLF1cqdH00g+TBa/G3aB38QS
paQbUb46Mj9hjpKPmUYrn5rESqmvkjwTvDj4NRaGNU2qf1cjaaezDbXJHta1h1he0phxRhake9wd
T+U8GLR4QL2yKN2MXbpxIjcivWH18KjuzQN7Ydto7abofikcomsKdsqOu1g7txqWDSN4wq4IRthn
zh9bU2BQI+NpWvqLsFO2XDmXLBcJ3IRBJIchNv5K5Zthgk+v9lNSmo07RRt8LCW6/Cp+4699cSxY
0kQ+AexjKMrUblho4UZS7vgWpdaOsR2eafEBYliGFtIka0ECYLWsTKg5NiY5hkj8IOHBCGN9njc4
e+2k3LYt99vcMQmJp/5UIl3D1JV9G8Sc7xsjvU5R8EVq43RDwswnhLWvzbtrqTlQOwiKzvIlU4o4
3wXgUbW/fU+98+Q/s90v9qKgqqhQNJ+G0XTQaANchypSlajXEidzD6RSfI5UWAefTpK5JNcoGiZb
j4jpo/TBxYS2JUa73fYxxHBW8XjT59V6E5UCNBhq+LQlbhD2VWtU+8mWDyIfL/ZsFS+kP9YhZerW
mv2vzuqxFfo72+z/JH3CU00Xgzebkzh4dir0aH1UGuepcR1E9ulVuGsQXIw7pMsT9q3DAAG0w3fg
dziqjIxyX/oYXgsYyFmJk8eoWFL2GUvsFQZTNM3Jn70/WtUf5ggTDNvp0VDDuLdMQB0geazjyGQR
G2t/1dkpgqdANIz73g9c5A6c7Z0fDDcNfhgmiPEu9Zu1elED23zEg4Z7hNfed3kePIqCpKaGsLz2
DemTu1NpQ15B22c8JMT7YS8ilChPfgku3DSrz/NMreXAd6J631t59gQHhGgtabKqt+n7IoMn0iBa
AG1/c4ddPe1AfTp1AQAg4lyk9oM/Wu8Hq+bK7ImEQi15TFmZri8CBjpOA5zHdhc8OnHFfVdY5Ltk
n+tMqIjG343n489Emw0phKkx4u1o5QN0I7W4aYDPayO4aP7Y3hR55zQ7Rb6fiux3YRJ4WQtDHFmZ
h+MIW5V9F/RGN3l07Ckm9O6OlUQaLhUjP6IYGOSX3ZmOiTT6EfZL2nhfEfkfDDM4TOXcUhnhYEgr
9Yjy/a2o3PZkGYR07MGREBcj9maH0zCZAEe5zrHX+r1pVXZgDE7pVZA52Tl9iOQA01SrnufAKsIU
h22quL6dAL63Ya8Piw9qZlwraqJFL9TAhoM3fay41cmCYxrZZzM+ihb9btRASOtf5kqv2cXi6Nim
ARV8wPfC44AC4qiWaTogXeANUHbIsi0/uf1BLumfXs4eeGXv4LRagDXQiKxAOGxFbrrHtu9PkZcP
gOE4CurFRZRJok8aUCFlF4CbWeQR74K/jN1ke9eRlcH0QoYBQSXhVM2YCR3rwiaBwWee7krJIEqB
HxqqvDhOqL0Ayvwxk+DJrN05LGpyL3I1ngDE/+oj2I2j7XW7VdG3xRpgE1188LLu7Bue3MEtIr/D
u+borADMq/65lxymdmXLbWn3n0UAYG1ih0by7Nn1vquyCz5MDxFTn5bpZpA9vUs/4HRU8uAUMZA3
qRRlEmJXj5layvolJmKWJUGk6IKEtYsKYkymCsN4V4FgzY2L22fRObfTYFuB5qokU/GeKCPXXfYk
4vabdBLAUs0IcnoB+GaGFpYiUXJKfRj5Ftuo2feV8pPQHSCCaiIXhxp7s48bYIu89KH2VjvO6J7T
AIp1Mdblro6OnZ7e44TEnKBMQIBzsiYIAwHoTV/w+8lHyQJ1SIO/FFrJoZy8B0b+m77QrE1q7GxZ
WlYEW4iHjkP54LNJZxps7BtJfpXX3ZIcmI4cokd/qt/TQpFC4ZBcl/T7BfUJluoxQSe+IBBqd7DT
yIkY7D8NRgp4RQSrsPLC9k9TQrIj88SEQh099UbGCpWcJaL9oqRL1eFrviunPDffVJEeFRraTVbl
9rZ3Menr5mnArtIhQokDBhypwJ3hEPgGTJVnKlefdoJblIXovQPk+yDaqj07AvUG43vL533U5Xfc
du8VhOiQRgWFzRr5q6kzO3xwxtynR4fAFt3TqA5+ycaQn4ytOX0lJPWQExKoPSwWgL19fXIidPjT
KO74Di5HPbfoFIJXSeV3Una5G73oGz/hqUE1u2djLLejSQ/ZERyxaUAecRYbEjUUvwS9Ul3AGuTo
Mv5oG8ArE/A4tIaDNVbWQbnWDm0oyEV4X1Y+wxpniM3o99Z1wKLKud+bhlM9tLjPDINoRsDLaDHy
mCNtacD0VfaVPMhqb6vmb91Xj3Wfa84Hlide9YG2Lzs06fJRc7bwmZF3nGFBA8nHZQeFmEqJR1Y9
GdIC40E7x1XIGeiYM6PP5IBsmn7fs529BSDP9pzjMNQAXMCghKtYHv+MuMwLKT/xBf0hTiNMpNva
I2tcCUAI3YTHvP3KLdFw/jOa5YDomZq4d+nSj9se6NQlXoi2MMfnyPKDa5LOb/aC7U8Zj8JIPmfP
fsSvuTCETPIwglK4dRc+I0CoYrc44J8RmhwsH81X6/wmqnJ8bAz3FXmffTEWSKTqV+rEd0jZPEjk
BNkppVmhG8AfqMOIq0q4Ygdg+wnsGccsQQZljuRIcFjYz3fTYJQgH0wmoiSKAizHj1ubyT5wsL1m
2bvC6r+n8k0OxUTX1iILCZVDIeiYyRG7xB3sDqBgJd2vF1ubcXImCO2pPAiLbyVUoks8YgYoze4B
TRyCr7ImJ5kEJNDJ3j4ou4Wd9gQDo34O+MpJTkTppO3upKQEWfWrSEtQD8d623WEeA19/2IKdlJ4
Jo5sK1Pkfclr2iDBkE5vh4S2JLsMzSjY+P3Q2GFrGZe5gbSK7uqpZhq9b8fvBUnsPimJKiir6tK1
w3EEiXpvYR6QgaQWdtQT6x8yBv0Oe9ga7KF8uP/++Jqqxt1Dk+r3sBSqkASPnSlAYgnPXutaVA+t
FRHGFT/PfWlfiv4ra3LviqOeQAcVLtF06sitAeYetCTdRXcwdMWukfHZHcAtxGQAmG4Tn1MSfgtq
WrJ+2o9m6N5Wc9cMoGxLyTWEfqfuvZh8tzaaT5ypzaFLh1+RTsSxNvJvFrkxvBV4qXaMzFKPDrI5
C1SxHNLnwXPPyGxxAwRmslk86MAfA2Fa58HRv2WR/SVUmzcmGGgYpgEKaEpob/cSVLXcF+Sh7oPC
/Isv/Ykxb7Wjm5vopbz7qs++XV0OYdnG/fZQOMyTlridoE53dGcJGSojk4zFyfRZDvlrnTERqknU
2hH/hIqGuKpdugy8AsiqTPgFjZv2F6+dj7MACEHhJMFFkx5HkPCwjq1cT0+hFUu5z6Zebj0PXZLM
UC44I25KaeeAJoAvE71wM8vhaPvSxr/KLBxLPCrthKS2yRyynSIZlAzQWbF5ZNDTNsNB6aU+Wb31
C1kdYQFLa0LE+A3PxTja6TMgeLZF2fSGvO8PHm7+jESz5DAnSXvoVq715LvjrUGyv2kX8I1zvyD/
nIP5blYvWXtnd3xjB5QsWzDlNpsEiyk1ZEDM7t/T0t31bNY2OeC0XW9Q/lWIaltyn7Y6Wq/hYj72
LHc3SvSPEfIIymefwLwC+G9618BbuJgeYDZVXL2mcBDxitug5b8ugYqiuVvcgUSBxYJwxDSuAvK6
MWfJuI5NnEjSz6m8th0qRHpKrehvk47Bl0fTkUCRZRoUhYze+kO8sNGUaXWVXnEb9UtTpcZuHI3m
qCP2axKmEZCO5cNVWXKTJYIPkrcoKHg//ZVkM+4bHyZxXyIgG/Dkz7b1pkl8DOm/j8IFbOE3LHiF
RSdh839HXnOjh4xWTzfndLx8JpE6xgVvPoCGrj5lFsO9tjWGc9asg9kNeyFmQ35fXE0xfw0mdnTy
mL8YxpibomVaXIlZPSbVHZK6VxmY9rFW2adl12AZh+kbTg5k8BYdr+qGt6EyoM1kBwhDYZYBLqgm
wG6QDC5B11voTpJ3Jo0WliroYlHqoKpkPH/AmvIvmduHhTVsC9X1EpmoEUhjWrPKDNh0rX43yDIw
G4eMidWf6cJd2KiS5HBpPaGzMrbGEH+N5ugcLfBQm4b7lTB3Q7PdMxloE4LXFuZjLnVEOp/NFnMu
PtMkvbcGFAkznYu2M2o+rD7ZihJtK/GQDVWBKLMa4LV0N6NP7gej/u0gyqePo4r0JRrBcv4zksQA
+ZIrdGal9Z6Qb30PNI9lTGwpiyiaAJTblI3bXFbzbiBmQRFrBTNBn0ob7RhKlefCK+fQGG1CWGjz
B6bVXDvbIafLpdFhSDKM7xjaP4wCe7O92JogW0aAY1E+xwavqRbTrRJnYmvCcZF96GgLLZ9r/+mW
JYZwXjz6EaohZae7SQVw8iDbEzGx0qQDqlPEFu5OqHLYq6rKzoOZvms7vczEXR6llVLwZYbgjFun
3blOH/zUAaiJIqlnO36JlLzrvQEYRDVo+nmVM/MhBnkZQRX4GH22Sx19JRkcqCnm/cWpnJ5Jk3oa
68wIS8crQ93Ud10mlifCNx9Uae544LPH3B+fe4853DC/zXponhsXl/08fOBkqK9oSt9ctetBihGj
Et1KNT3HNdoit42eWW/Q+Flf6cT8PV/t/vqr7RLmU5GorsMvTcZAbVg840lKN9DH5r7z52njpV1+
rYG9U4hCHjWLnOuVbpfzev7bRmJnWpl9HVBny0l9imBmdt7xG8vMSxkKRX8qlZLXkvFJBZgP97li
awCIt7iKIsr/+4GPGHJ+GpMIEpGLVsa/az9ba77kj10FBaHDCegCWM2G43tIHaiRIbDkKNZp51hl
jhJ0ctPxnc/LQ27T8yMFxL75rWDIgZnkkhcIQSPzgQgikiNr6zMb/k4MAYhdMMWtG2YuUy8haKut
vycb9zv47dieEZ1Wf2bYwRsxMvgsHPdXRkJJnIuWCG3aB13Yn9BziBGvo5NoWTNJogfBbHrgA6kC
8+xQG504+CZkWOSNEgoPvpPRSY4WYgtn8aDa5M4AJd99UdpCBe3TjscwHnTMCDjWWWgPU8cceDSP
TUEpBaloZ6IK2CwjI0Re0tHhnkNPQ5IVYDifvhhRtn/MkQs1S+/sO2X/7dk2BML+nmgtN4vZ7Sng
i/s1Box1habGX+KTbkxGXYiBaLmgEjOpYko/cWGoFacwSUTo1ZsNlsUxONQy/OAoIbeGpYeNqcvX
iNzNbWrYdHuDhd7eFzT3DYR8M/vbJxGUz7r6orN78xcvJY7M0Ru0HE9d4LcHxSA7NXHf25PPfNJh
MKS/Zkdjm+BEl8X0Cm7vr2v9TWT/h8+cWJ6McTjpG+1ns0a3T9A2uerUrm66QzBl8rGAgGskS5gO
mKmW5sBKCX9d58d7vtBP6bG8sGXwHnBcqXRtt5FoWca/bEKDQ5gTzp2Bc2BdKbidOjF9+/AbhszS
oi8e2nmvJx484NzjmouRyMEJPZcaiaOyILY3b52bLSkLnMItCAcp+pAe9zOa+wsZ2J9pFU971IGM
QGTDDHiiv6a8kzyOmR+uyEkGVueOgHtiqSAtAyTj6tARy0SDqIds5KNtrRS6SrJzfIYkeqazChLn
mSyk4uyL6X3wk5S0n/rMPK0g+woRR6uZnntu2EWze1Msty6MenYasdZeCIFSjsRjc2xu8xpYjEZ+
Idht5xUoyNpugZMNsaSWSfGaaiYnfhudEVuQC1Kwe5uqexFJDFlRclxo4rcm9a41DXSrGUmEgQY+
ky9VtcWWcTIUT31XcyEZKUOCwHYZhLHI3XpjfSdsRgXURNO2t5Jbjs9nb+tvy4ajiIKO2N5c5GTE
MoR3m5lOSCRPQCUObHajULc4F3pKxtQsBV19d3DqUm5zi/ifHr5CMuLNRudt2wibTS1O7D3wTZD8
ugvc50pBfiX++VQByekpFDHeQQyRfwc08cH4EdFd4NKG31K6z1ZSB0gxQG/2FB/dGtPCsqD5bmnx
5xRWMqjf1if2xuh5EGOOE/BExUH7yDkMkEY5H3qZOFwAAW16JND3R2QuRpL5vOdTlw41k/VxIa8F
/Q2RBRnFZ+mR+Yn+ft2kgVBjL7fty5SxQA/7Ivfp2LrZfmQygtIOaB9M6PcS+WQto/xJ1cVxlP2w
NyBCbEmiOk0MAGjkA0o1o2czyPB6KD6bhacyi6yPGFTJOVhng+sYxVUzzo6RqPcu8202pNivGstk
oFffApRRGySo5KCTdUSz2+48wZqbz50EFABmRIKsabflVXdwi9mEbwY1go+hldrWJZM25oDJBEzR
Hwg8n2v+Sx6pkquBRHLeySdjAOumuGP96a5yY6RBJoNy0JSnNFsIduin32VUEO5dAtVwarb5nfOO
8ALNJik0N4Y32VbZNS8ZcQLbnsVc2TMnH11V7SDQ/s7sBem2b570OB8yB03rAKF6669bIxQC1Q0d
+a61ycJBRF8xtYP7TyMNILeUj0OQvo+rPtnBVmYZNSa4A+qoxyB2oke3sNlkFwuMUv/aTcC6TVlf
XGmwDK7af0UwLlvJX4nqYSkvpbdsypiscIQIXzHWikOrXVZQAfzrDvg3rcRykXH0ZEI8Z37EX2hu
Dep/cIiYgLgcpKCAaOBHqoAiwvTO7DXJBoZJsgT5cBpnYDAJMzQVk4uqF2jFXvk9uT0pRHAZaITM
Dh/sygOPmGtiOSmRuh9mamBJnTwTTIbXMuct05Z/HSJw01Qr6C3UCwKci3Bjd7csBFxmWnvHmgRM
nhv/TFJiR1cHpT2rH5s2IdGLtM9NTBgxdBXmoU/+YBghJY4MOeU2Srt/h4E8JqLPlnCVwPmz/8p9
XJ+wSW2UvfLbvUBdFk4Eu6cIFrGcTmkK/QSWLK0cPCyXp5buxDC66RpU86WshLuHLrt3FD2I1oQm
lNzBPa6o86zFXdA1cFN09WK3LvFOoITVWHo4B8YcmHl3KrMEeIEBnJjCpKf7ac9xbwM4bUlJaGQe
ogzot9K7tM5KYEYr4Fa2c8a7yKsw5dHeH6ejo8dvcygRYjZ1jYbJvWfkSL3JzAAmltjt2Wcv14VF
25KXdkgZjHaC2IDezezj8lpU5ueII+g5Wi0igP8I2izvtavuVP57AlrLqEJfG5cREjgKTFJTgcWG
oQ7im3ONxT1spQckK05+ZWpBuFl9jDVrUNy7M3uUhvmG5f5joSYZeBC6Iafo4PZ2vAuUeDWy4AZg
/ybsqEHBaRo7dM2PMcYfIJDq4pTMSgtTvOnR3PpzTk5Br/8OaQcftBgNLgn+Ut1HIuHitzZ6aq0+
q5xNT8cZvbg8wmlBkx5gtI55l47tqmp0FxvBAsNqSM4ggeaXzjdBjvXUJXlFHxDBNE0wMVilRI2j
SQ2sMXDFsayPpb28RHFiXueg2c0FKytzOSYNE0kyRoQTM55BsReO0Je4gVLa5xgHQfHXqQJvi5Lr
06hrEvoWQkEqI6Ahjl9wzqIsLwqiqOSuSU29x+WlwFmM0pVhjDzVT1g0CK8zD8B5OyvyzyzewmIV
788sOvoEalVt4A80bYQjceCd7fpJRRi8+0PuIUJDe/EZ5NrY+Evr4F00d5VGmW7aYlUCZ9eMisp3
7dCe/hU5819reDZjxUKYx3mCjI5bjSihHJJ5vNyT2DYfGMVdTYQvGxEYzS5FEBuW3VPjVzPTP2BP
hIScsTIDW8NnHg2iOtZChnhSXDI9iMjpHGdnlyYDAHvey/XudodSX32Tbn8CmFtnGOk9SBroCcfB
COfSKPcW4Qu7ZPI2NU0vmzMkHvrbk2I1yPb1PpjxtVBwHnDBjTHkiDk9p0V/4Xnj26OXIvTOnmF2
l1aab4Ixo6x4JdgCJrAILOeKk414ViojjpAwCOqFsQbzZqXrx6nXt1FZyNkpHxqGUEiAk1sZJQFx
htVdZpE5t0z3fVWlobGaSBjot4QIeGRxawG9bivS55HhO+NIrCMIjvy6FJtO06wAHd8UE3lNMTPH
82Q2T6BNDhonKQeeCi5T3T8I0dOe2nDPDe19UE63qE+geeLZcIu8vrqi8W8guJBNzfrOaAZ5jh0S
xWK3vzV430Ive7CMByGT4ZKbzNnsjtQ+aifyDwwowrFvYnFD3iinBvDV7AdhIbrqoTYBS1rwnR4w
+RLWW9eo/AJv363GvpQkap7ZRCFNKuTzxANnT8u8VQnZBbWM+/uuVd19lWvuroLdJxO8oMWz39eZ
e/EM22AQY9AAIe61W889+rD6NjCd9YHmCZWlh5SzZNnP0OXlRxcqKo4ukRnOAXI9upSEvCOU9FvY
ZzkLfEZ6P7+N6jC/oAL2Nz/+7nV21ZqgZrKRx3DpcNSlSJ/Rqr0iT2JCDOmywzzFUBDaA58ilVma
EWORZ5zPQfxSK3+tXPT3VGVb8IAHkzr3kXure0SDvWbQJtyXpVDbnw/CliMj1wUpINLXhQoibXNk
ze4w3fLUJ7y1ESeF4vW1q7DZLUSITtJwWatjs4wT6AYEJqSvyZjRDyzmk9bVUzDE5b1lgAlf/6cA
PHFZqE5fozrzuTlybJk6qV508IWamcJzqrvDD3WAujkltw6PL7kQSuD/oWpmPdMG9ruqY4XW0cJy
ncEj+vmOuWk9nWFnPMhpnK8/ktQkLhziTJz4NiKBALdjxyFex3Izi57BNzrfe0+0zj12drWL5hVx
izkapaNAT0ngg7W1Wvk7z/qUFCSnd15cSuZ1lEulQzWPsxhzGcPSYfufhpuhBrSc8Mfj+/MDKbDH
OOntgxgU0ENHPE/BoZtYOo9ZZRxdMs9McEFPNUvgLUgZdpgGtmC38m4/f570zW0S2N6bnPAsxuiQ
bKM4eNQ4mhE7IRe4j7zZ0OFYT6Sr+NHh52+r5RIdEGjyv7EmzIezzl4xc6p9keSITH/oQqbGiBkx
ST8y1gXb3hSSkEkdHamn/lY1NUQVoV1DkzOT8gSBJvZldh118TJ2zYiJNehw2GHEyT1Mfrw8pJ+q
DtOcal84Iz+czjRPckJEhQwkeOmqk1ptdkPGjm51L5RAmEjVBsvLBAqgw1q9NaUHkH7Ob8LsALBi
fiC13iORBjIuUUKcjyN6OEPX8s9U2DjdmO8ObvIyk3gVFhiFd0JUf5dqiS/NasHDgAM3YpkzNKLJ
dJsK4FDkc92hUkR9moz50V2K/Gl0/HDORHQpFu9Z/Jgou7K9r/hVp1Dl1lFlPqLD2nqmBBEaMSNG
rZA8VmKCDE1MA9G/rFumtF9+TRkVXzk+kAjZvM4Vn2zTTPEtr34xFh5v4wpXgdwYIYMdHqbR+zBt
hw5mmJoS+uEPQ6QT5bUBtfyQtZTZaiG1SJfzBbt796gcisV5lVuLxB2Q6tUoa4syDp0KsRVHj3sp
lz8G/3w/45bEoMvThYTj2YMEsEuSoH6zwPhGka4fLAsyeExa4p47wrs0iNBZkuJTRWPHGttp/KNh
xEhm1023tTpj9DjOD00FJyjCVw9qwKb5RU4FJfImigyUa5kQ/LPj9k0vyNXU1WKzAMG9BITYm19M
m8rznNgTmKTmtRJqfXpT58SqxLlTUbtwd3kPhqw4B2xRXOYOXGLF8GaeE+SPHURpQh0EI1NtMg3/
ULBtjyxyPghOVdcRZeImnQmwLIru2uCDO+deZN/VQVDAvvYx4DoJeWFxQNAnkPRNzwH8YLMvXj3Q
Px8q0oR900BaR/iK5BNfw48tUSUwDmzmzduaF/Doz6M+osQtaZNXpaBTzkTReptkNQPH0WWFlt2P
q1l3hl5OrjJu59EzrL1ZJDTa67ckSogBIzd+2fD78IawuL2DPB6Q/zXws2wnJre5VTjFyTWM2CTP
47l2pIC2WgFk0exeq3GsnoxMeWHVocv7/z8dm+Y3uAPvXg2sPWieC5J4ki+k5qcc23s61eoA6Zv6
iMSlPe1nfcc/CPOA3DZyg57a1aVRpQxsyuqUmpIE4T6E09R8KAeFffFzY5YlyghSATk3kuepstQm
gILzcyBiqAR9URWh2xVIBxraH5IlaZJrn5kVBs9xind5HUlcXPsWvO/157KtU+e3HBINySMbr/36
A8l8+jraUhyz7p7VyJVLej3f/++H0v/wrNq8b8b6aWSWQL3EvyLW9nczOsX551fkjVUU7+MQDkc6
gvmXHfkKt3WPHKHhIZCzYz8ZVbdve6U/q54aFzGhfYvrMr2iYeBfwMSNJKI16p63XiBB8Kf5l7Qu
wKeDU+UNEWHZZfarGIByAnijs1CuYCixwpQK/VtHvv2Reu1Vm7+mNkr/QrRBxyEYUf9HDepqWZ+S
6G9sJpgtXBwAcKjeDIP0S6QoH8x4tdfiqmkJZxbki1sOUsMfhgxI1XgjmKzbbjtcrZV3QljxW16W
9k2lbz8HbRQF4C2T7penMgJAWy+4n5qIL6KKH7KukU8WGIuRpDHCI7n0yci6ISp7BCpr7BybxN5F
dM6dIaLPEQvIGcdjdKyKeNn/oBN0PD5Mq8kty+bmRMZY8lrNwdPsV8HdTDL765AKpmxeJi8//5Lk
7E0nudH7qaVUXzi4e2lkFx+1+a2ecrLUBK7+pRvVwdDmGv0jUNR6oz73hZoOYzbmj13DYdw5THRJ
K4hO2Syfpo5SgQgOCABxvOJVigMSkQpJDCMC0tzuU4VV3hDoDVb7zlKZl/8u/NbXAcp2llUY/Yye
L2WyTVzRIvzvm4Nfihxbwfca4GqwLSoP13aNmKYaXjOGjqjcJkINExwraH+7K0h3dU3z2895YpD0
eDQyz8GxEpgngyqE8InePLrekl+XOVhOzCloHAZWjF7ept/gDB49Tqxri2kQrJzyT6ZJntU4etBR
sJ3v41pNt7b491PhlNxrtK9wn6yx90JA0fnlv/u9zj2Si/zmTTsyYH7LaZQ4GAMRfLR7OxNPTZPW
d76VOU8Zu9fFbZptYDozZWlsMawZTsTMs63p7Qgvw+wxe5yjEw8lsNwgKoAlJyhTPX02UVTd91HN
Xny9l9gl+Y//fQmICg30Pro52iSWvM+IA1exHViXrmnORjYiGETlenYT5y0youIgUvaOaAPiYwBX
qEFpfww6lR25Yhk8ATPis1z/kN+KhwpkCi16/egaGNHKPEJYwvGPjxgtlSp/O9AI+m6oX2Jl3pAA
umu+FL+igN8aOONfqpHeyiByyy2b7pq5VXuP642egdeBs2T+hce7/u9a8HBVDZqwIwu7e8i0QFyb
2iU8wlTXH27MIEki+CHFVT8XoG1lpFOOcbklh5rpSYddyZItk73mHuGV87tjJcBrtderiTBnI2T3
tvOo4wZsQSlPyHzusiIB67xiZITOnIdYA/CPUPqhdf8HUIS3g58Q2nLANQ2mQsn7ny+FbGqnOWh8
axyrkbFPBoy5jJNQn3Xm/DEk7G7LrrvHhSOfg/EV0gGxcFnyFRe13uYOUbJO6gZhbrJPgV9z+IEX
DjotwyG3H37wmAChN5AfxbXFgL1ZMO2hhPvflgX7jMYAWrM39yaQ03WA7H899WVCrdzG3kmgRMJL
mYLiWZusDoXgXsLP3v30bQ35kVvEEgjH104NMVW870g/PowuwezBkP4zY0Zp6P/DqaSkReNnH3Eh
o2xfzWc6Gp1TNhJaA+UQ+WHbT3vtsozWP9wBkRWncY09QHNGeJETZPQllMju6jWGNMBCo52+OxNR
S5UTVUFWAcoBslRe/vupgTOE+YvaibqVb7ZP9kOQpfKIwkG+aT9h72pVn1Xn5dcKhBWnEVTkoXLt
nUD29SQxLF2itP09OXif/LV8nxU6FnPu9caqfe957vpgp9Q/CKpYUkEtX93GYk2YOJx41jCyxNFo
aTH6hX7pZCcjil4kxKF7xdnTrgws5Kj8Vs3cpR7NgDiUlYkZNJToiEHWki3zpBPOVIjItah0wHOz
UtLQExrfM08ivTOWHonpOImnKnKYpObtd9POBmt4uBzShHdGMBOTfM7Kn1OT07OpBouV8AWMWr2l
EYTTOFII+jWDg5+vCk72BVFvvOsbORylBytpNOwA1pV1NEX8TzM2Dou5ZLm6NvPzeEWIUh4D5Dyk
MpPJ1fRkKPRXKvrmV++AZa8It3kBCOL9d+44PADrn+xXq0e6xF3o14Ql8tp6ofK76twYFa+Taz87
4FDa3tp0XqJ+48q8CpNdeYqR+36M/H+YziwGce6/Ko+Wh87V70vqDKGYEkYDkRO91AB5deIeFoQs
W5TRw33dG8cJjN5xmdiEsjvC6VmkhFDFNGRlQq4ksILNTwFv9B0KpPWgjE2f20L2O17dhYi4hUUi
J9no8XTrNcWtpaiaXUzPMmHiW1XuSSOQuTrB9BmDpiS9blmTt90cAgw7L3KEWIBznkXlMr50Fk2q
XzhvHFvZn7QYHp2y9NGGxGc2azMk7yY/zo1Qdz6P7SZXrM6meiDAff3q1yU3Y7b5+vM1z/1z5U/N
g1Ats2lBXdBkSXe1jSk7Lb15+rnM5GqfVo7Ja7zXuVUiLOKK+/mnMwm3BsyiW5IGxKKXnr9PY/VU
C9IUvOR/mDuP5cqRNOm+y6wHZQACQAQW/+ZqRa2SuYExmSS01nj6OQDrn67KnuqyNpvFbGgpyXsv
VIR/7seVe4LXf2cl5qGco+ZlYd7VPQ3wk9OdaHjIbtV0AVnSbnGfpo+jN06AIlhBJWz/7BkuAuFI
MFmcT2GIi/dGW0QnLhh8UVPLGl2E0c7Wu+ruH38RJ559gBiLLElhsDdLCmPifWIXs3cErt+RV8Wu
6nM7uW6MkBYGkrprmSp1Ykv51mG3YTTOvUsTsdyGhYfbb15VBJk6OSHYhd6QdyKLHsjDNfBmfDWH
xbid1E6wAdDMGIxgKwIy5PlMpx54qPMLAWgP1Dr2olLFxW3jM5I1eWg0tGBRdkP68xveSvESE9le
26L8nDAgHBO8gTy3fMVODohHpPKX1NWY/nq+dpwiopE8H/29bVUWjcYdyxymGUQSjCur8ALscsNO
p6P8oJVOsJ1ZbTdBld4U3uRfgSZxd20Qn1N6R8hioQFVSINwfnAyzVBkaDvBnFZgYw3qiqlKlB/0
snyify5ChHPlnWZEJz4YaBQtWdblj0avfbKh06zt1Ch37O79Te2G38su21PA9tIy4rzWavt77KAL
FhH3/cx4wBvYP9kdgLi8NaH0LTcSJOvrtEEV1nPbeYwj/SoMDDKXmR0Bq+3T43+yhDX9fsCC6RgP
yrsPBmZO1zQITgqwDy3We49KbwKzc124cRt71656MrQnaT5X4rm2HnGorCqqvSXJe0tgqmbNYwpt
w/02Ke7Xp8w4gPMWIFaafZMdVLNpazoftO9jfVe3d7PQ+5+6GWQSqclmZWHd5DYpdy05GTqpkMLy
nwffRveYNiUrroEcYwh/FPN2+QllKJzCI8aaA2L3d3pIUCIq61DWI7DNkqJRgczRhz3Tg/oZKixz
0IDwIOb027qxHvBtbkln8eSJzId+cH8UprPNcrhCU17Qrezbt3XRXExAImj4vAorOtCyePTzDjSe
tGkTVeU7DqWneuRNug0YO5XZRyGjGbRj4deN+/ugbWiX5JEfedUDm0rYR0yNSUc3bv5Yk7gARxaT
H2kQXcatRlQbu3PvxaTaA4FNq7oYislmKZhgTRMFT6mx9Q1M7Tg3NaHrjK05fPB+D1n1N9Rjof8C
bwWQJV3LMFxbSUM35S8gXfwnVtdEOYUL0FHWXUyxNZUc05B3ZyGd7oz96R4fqmCg6ndPA8SnZAIz
08ZhdIkzUhkSXYbiAQG0jM0TfiZm+1yjw9FtLHevNJuEIaaFE6oPZXJ1+sDCyzlSSkJZX63br5UE
r6MqbQUwgbRT4Fp/x/X+57cI/9SxWLi7tmka6hfkfM8tekhjxQGd9+/TYNHZNGoQqgkb4zLIs2a9
7NnpvCmxXuI1tnUvOv/HPwD9t1843D9x5X+lixuuaxF6cpTNj5GYeDkQf6C1B4yxuf8wzA0qkAEt
9z3mhVQVL+jRL3LTshYifEUNNoj8jSfIZ9vMJQPllD8nsleABMPsbwC+/8S9nl+Y47AStIQL93r5
+z+8sMkdTS3j9oazNoUclhqXfNZfSMeWMyX1ITeS99ZgJqBlITHYKkKrwjU/Ow9w10rCof/6k3Ks
mSL+C1DYcri6FDkcjpr49ZwM8sypPW5j+DDVKs/3Cxk1BpI1NrRmD14Pc6qt9z766mujinfdld1D
TQz7iDUs2zHQTnMfhU7nIdiYSXKiz474oMuqaxrwltpgNtBWjCuXFtAksVsKeuaK6Ul3n4MsgQ7M
9MjX6ukWmOpHWDvxqRzUw7JUb1K0/IWl73xfdi7L6v5LH7c1bk2ITURoDOc6CuLosFwZi9ADR7Fe
Maidp97Bjy9K9RdBNURi2YehVt3Jxn3ls71PGvjuOd3bNxTjqqzhrYSh9UjS+GbhhzCnTe5M9U3f
fq1agcc00BMK49Hv0QuSpu+PugfvfzDsH8i3zGBm7TLM4tu8mOqjl4FCoV0SJ0m50+fVjjl/yc2x
XusL3d/qAnHEi0kjWR0RWBwaSPjVAN+5qskcUVJDKtaRw7uVfdZCNh89lIUVWEuG724ansn40Y1E
lG7lsOkHs5gfx8hOX/jQLZJ6Yaw398tbgQPKUMMzT47J/cKwPbEKA3ItobCLs2pc5mmd95l4dbNj
TJwfM41nAySX8l6neelUd7YDLVcCw7IMpphD9FpOWvHRCMp8KIeFykKwzorMfDuoPr2q3OreScrx
zRrRM+OwdV+8gWG6X6XDY4/xBtUxa+5GgnaDJw6CHoCt8Kvxmz9yg2dcEu/0CZsXW/zsbiTPxe1a
jN8NlaHA2z99MZWHINbth5rr20QE3mljy9BhXpS0EgtZLvuLGN3myqrVWSQwQaV/31KDeiubZJj1
q+aLpts0rbXhkoMfZeRrd9Y8F3ok9NGv04Zh6M6YeSszUP9CaTaGImfAEx243+M8PNW28e4WRsHl
OnPecurKJzgHJ7JEPHY5eEcL6Sablzm6M/ZHq4quM7uu7kJGgZWL+UqMNm3cMudUCcTONRtWOLmq
TDLj1XtJYOepY85w/d+/a1ICdBOCGlRPyg3xHYhV3w3yWdUtF4apkKYNFibzD9FnY2nU5w0n6ngX
13q/7ZP8w8EzArco9NExxf2y7+5LPzyx96suDrx5DIwMlCs9sTDko0GZU7YJGSruPdFhugj0/hiU
E9BYqq7ZEOKM/Lq5TuhOW6mzdhREjEYVYOzR/Av2aNaxQZ9wATKJ5vrErWdPNutAr3uxC3AfsVXd
ehGzwz4yf6amrh4CsoOHoqHKyvbd/SIGp53H08s1fpaR/ejNsBs/4ouehy9QAUHTEFEYjVG/97QO
iJVBITJmYh/zSBFepji5Yj4w3FY9gAVMLPDbDWY6SjT1WWbNCMJCmvU59OY5YzydFmjfZMnfEcyy
lO01Ph93nQel4p00dAnG6rwsYT1AEqKwL7nbU9Gk6VdNpNJbgNcpZQJExgxgUDu0TB9W31SvW50S
pcCn01hzsDRNVn83tH5+tXypZ/Ku33ABT3RvHXUnpVM8W6ep0z0MYyR3hI8HEiyw5rUU/5tAW90z
APpMW0nQmaXo0VA724iobS8060FN0K2WxzJ2I+qIBrV3OkZ5uhbVu+XVp5NOziFPD8vvMnUdey7N
YJFiuXGMMC7sAToPz8r0TuAgzC9Nfeo9II0V3KrJ88Spk30CyJUeauVcJ2JA39PoI65siA7LIj4F
ENG0itXcvI4hmIwDAILQbdAwpSSjvf/aCyil7V2ONqN8zGFCT/fgPM7hgj8N1J1Od/3JobyRi6eJ
DsWIT1SjyQR6zMRtC1pEJqorbL8VIUgS/gMtHRt3dMY9D0dwklZ8bRFdXAvffoOkaj5FZKevx0m+
TSRSzpVOQGE0I3llco1cCQM+ianD0BhH6A4JY8yzXUFBpClRbBKvQE63quzQ2HGN34HMvlnTQh7E
dg2YuB0PSTKAsCbwj+UBmYLzGl5nLkHbqIRd5LI/T4P+OUyEdhs1YiI5xvqpkNzTpqolATgMGaK6
v4/tgSuhbAgOEjale7gQD7ohTiBwy30p7YzooTiPbT5+zywdQsDQImIO+pYsPKjpLn5DT1Fb9uTa
PiniZ7v3zK2KXdiG2Jb3pY9fNps0arxdAaIIwYjpunEIzdI81MR9LQK5F5g58R7Mar3zi0LdCTbA
K7/s3wWqCvgko9nClsNeneAt84Ar3JlGP+26JC0vLiSSr+k1npZ44zLjgvScvGtjRZ45H5Bi5x9a
w7fYkLbSL27RfjOdHqSFDeKliUT30unfSChdf0nwhCsVZ9FHMjyOXfeIc7V506LpGstiVkz6Wi+p
7lyIWIgYNOlYYVa/NuPIYmS2bVSy3tsZmoZd0GGXTIOzFrhdvzmtuB8PUTl49ybFYOvCB/R4GEvn
ZnlVLe8bFT9eMfKPd5WvVRcWt/kZewtvudffpZWoUy1694zeuMnJ7u9U27XnLgRPKTsmul6LOcSp
5sgZZaU8AyYQqP4j/m8SpOmdNYpun6OmrZXrzabUgNxdd2jtMPyRjj1x/tq8G5eNMKZrPE7zSNJM
umauRG3xw7x6sR2+6KI+jnhtt1lP66VmoWX2FGKQ/WB4mUZWdzKoCeRT6t8mboWwCMgMmsSRkvUE
Pq4e8aWVBkaKeUxtZcExUeCrGAAe9AV8KOiLWjcVWC3DLTdp3FufSRdfNebEc57ektkNSXaGPNAa
liH2m1marYGZHENTZwvK5ZB+wcRJLLps9nkrCCuYSn2MHthMmXDqyOJBmz1pLFbhOw3BzZioiuia
xRB5ntFPhIMZXV56Lsw56krK1RljYrvuy5DE3SsyX4C+I4NHc+ajiXx4svWeVMpMsMxJCt6Vzl7T
Pn1Dx3SesSCldUUyaxTtadLz/mA0YfE1f46SZziO+CFmliFASSC4mZGdmgW+lqb5prTH4BYrA066
avbnc787djONNjPOPSiJ9TR/kimdiivZJsDe5ptJO7+01m32jpG8aKT1Tq0NgiRACqokxaimXZ+W
ZogUnN8y9jAE2qYzOQDaKE7AJdn1wHnnYXgsfbGPQUnsLD1+nc0JO1ZpDMAqUF0LvLxoObP0trz8
3WZi3iz8cTNhCEO3HWlatsUu0LB+ackKezMcYkbtVCPG7lEz5b5vRHULsBBqaejBCRjlo5ea2UOt
0fGIMZIsRVZ8YFEy7+a/G5gRPRDJ0SCB5sHGF2TBucVhV6+a8pbFy+Zre5LjT+X2fJHdJDeB4dFO
jyFMCzt119qV2lIm+43WyOygOdF38Dr1Y6fkfoqHs5fow5OrYzyMLtWg8KDK0T1YLQ9QxySa5Lm6
fSqlzB5SRvnemMhD7Zl0O5jcNTs7jg+BXr4uhyB2/IEz/kqjvx0V2eftWbFxpP8PopN9tVwxCT7r
ThfBFUBu/Usbr+ZWiWwCjUMXcXwoakaNBA+52Ioc15eJq3oRvlFBHpWWYS/T8Se7s2ao6yVaJ8Ge
ZTWPnjjdRF6BjOOYJGAiCoXjEkLgzISX5nixYh7DjML13TTWcutHQ3WI7AElug/8K58JAzMqpuU6
P/xoWrB3gMG3polk0Cv/qjDpkG/EVatTLkVktthxO0J6F54FRgP5rnWs6Lqjon6rQko4utlrMsxf
7ImzX8X1Y2PKbjV5DibQBTptWFpxaiptbkcGeTUBVjgXo/lNA/xzNtNAOxMo0nclEGMcIJV7s3wp
p4EdsQdcYiEHR+6wGXCFfOQ2ZD72AbH/PTcbmJiurhAPPXrU47IHdgeHrytV9mxWLWMwXz8qkzYl
0zbFVeB51AQUDU0E1kfeCcK0CltQNjX+JccbHem5dvaLBMvq/KuczVqctfldE73WvZs+1uY8GFxG
cLgqg7UbyuouG2UJNbFGcbJhdTA2/OYrBqZOVk13DYYuDnlJKqnIzFMTUhcvOxpUZUMsVsMhu0yK
FWNR6kzwpM0NJbmVsi2tDiytjuZUdq+WRQOccEFH+HpdnqO2Ky5lOP5YqKmUUW+TWLtaLgRlK/++
9g8BJdTgjpNpP3AK4ydQm9+3nRJileZLSDtabzMEMJ6IW9BTQCgO44kCg0WbeOB7txOHEKZ/HPYU
0OKjiHsa2hTexG0NAmpxDDqZQlzX8dhC+Y2PZqWqA4CfaU3xHw1R8/54+a/Lqk9TbPeAqjrHMpLO
WXOK59Dtoktb2M4uLz2YOvr0zQ+q6VSB4dtjpEL21kP/NJV2uxWuT7VEKV8LIrBnh1DJPIiBMcYc
JxDxbqgi5wKvC26LZT8sP1tvHOeSmh0KcAU8TUvqnrIPOCKYaqedFw8fy8o4Vr6zxg3RrGuVVU/4
apq1btdkOOb/tRiIIpE7p95tPhgZ9htU75w8GSazPNd0rKqNd1g2UiCgcKJN0nroWMGnrH/2lu3E
OAsweFUmgAQL0/PaoM/5EBg1zNEqODXz9DUmF/IwhDc+xqGViDv7vLwDv23pSmp3S+9MqqGqh44u
b2dxkNgBua6MnRB1CcawFWb7HvG0wzRb1fuliqegv7jN7OoymaSAWguBx/cTdfSsEUuOAdlBC+6E
pDEDO/oPP7etF7cYX9kNHq26Gm9bhIkLe/1u0/EEwkwUbMt86k8qmK5dT0+upzxDO/Ug9oShHt37
zbCLWzc/1Fo/HUQ6eGe3YSPnvftMkI5FWMibyUlPXgFcD5TJdwILkBMNsltdHw03jNlIjkLY8YZB
7aTfBxcm7exwBxslwTf61+VX9bxotsfumxEeE11OV4t9ysIG9fu+HQenc6C8xtgGEsMxPLjuUfou
0CwRPxV62N1z9b1Kexx3pdnMWDnD30US+qZlK6YLduBgae+8czV/kUY+oi2zrPZsh3xHAwIKZtGt
LoYfjBhmhAIbrWDwtlZnuUcuGxsviGGfRQHsuVnK0mL/xJ5OO0nbzPYjmNKtlrTxuogG90qEOBZq
+JJ73DBgMQuUpTD+hC5YnPyIXBgMhZB9LqDu2G/uY6171nWJhB715smPCSWCK/fvUUJ84BGieoaX
88OruZU3FUABm8KQTmDhDSA5Y92vggdDk1t9GE6YsrpHZ6idnX2qJts+g4k02GEit4TazdD2117e
3lb4tS9sjoO9RNglojwN55yB6dcsLGDmdln2eK7jt6vQZ5UZyv62Tqwtu9D62tQZHvgd/rquURCQ
2vg1TrXredBuRSK70elf3BeauF6mZwFP1A193NgMk9G9WIyudZAtBbVKG9frsL3OGwWvHxj9GWLY
uKk77sgKozPdhqhpt5PDEg9Gy4HaIJeVFYa8Eh/7qQgZiTbKO/mS/Ejh5tom8WHWjFHe71tFYU1D
i7EESxBjOl++4Amb4xRMJHKi4nuI9cNBuEVwMUQRr2WUnyc1RFcJ8VxYraG7xR/RX51IsmEMnL/Y
usRdJYdht1jekDII8zUHJoWpVtG+jp7/lEY4IFPh3dBNjwHYxQsRWwTx2FT5T/DdJ7fHpZGNK05D
96aP6u6GF0gJS1NMDzAAbiqtO3SzVSI33R89i6f1soGrB4fJxzwdDWbudMXOzBfBdC4parm3yQSH
QEEe7B5s1cQ05YhjBQtsTyitUOlVb1MlEPNEfyRyiO+iSojSzzPZcO5q0AMnOsa6eVzcl3qpqkvl
2+9BVqVMMrXVJFrroe5zbKmzW4Jq+qcyk/W6cFMcQY3st3FqxIfUyeZAVkt73Qj8l/gloPnYblaR
iPOzOX9bh/TCOoIksu+HmnCmzf8oUo+6nYGQQc1ddj2wp6IpHvWPC3rngB+890L9EW9PelN5hUGK
t57vNpF/l4aC8wBzgop7Y8tsbWCufTfp8qH18Vkuk8MuIYtv+mSYAPf0t33Nj2AVM1EkglDZDuX0
nBrmPgpp3SR+2U0/IX6xhZEn1jYseH3iV2lW4Amb37rI/Ptln49VjMeA8lj+lM41VIXsxps66O9d
uA3wpkAxdutbU9z4eYKgaQL9dmqed/aYYk5rQuKs5K2CcbiACep3NId6K8ormvup9jSuPyCJkTV9
U1H5U0l2AWblcjZ1eRPtCSpZ9HniNS/plqPJK9gvtn+c9zVMh/BpGNpvYnDvF9fn4gWqA3avzUrN
BSaVHvhnfDQMC3Sip7blmcfW53D9632E+U9DJAchULekK5S0Hcf4peTQdeiCFQbBfCMMT/qkzH3a
Ds09jZnBJtGG76IeSmQldSrLAKONquOvDrel+sJP5LYBLsY8tPqxfOBBaIpTCR31aGLyi5Lpb4pj
/6lC0pEWHbbScITJXfvXbmATUlMCZAZqyJDQgT5nNMwpBI2VyvoqD71rixDhdayQa3JrHG7/5tP6
tUvV1G22XQaRS8twDOPX2tqsKgu3GaKSrEy+6dl5Xo/zl1jdxjUmwtIaCyJxfJFGwRdH/v7b5c/8
ht2a7hKur6BrXZEJOQm/BJ2uZQmDGKEDNLRtcff1pcAzl/eYKZe38G81j/9VYfifusf/1+rJ/7LE
/P9iP7nJePOv+8lPb+lb+P72p4by+X98NZRr0vmNKawOXEBXdJxK5n/9R938v//QpPpNwMt3ucIc
W6fGjq7R3yvK515zJkBEOpBQKUdVfL+54Dqgw1v+Jun/g2inA1dRpi7+rYryP/eZwoJydU5f1wEY
66AcyF8udVlNdVjVdUTwk0mfsA/0rsE1eC3jCRJqUInVccy49GV771kDJ6Pesc1OrXsZ9dfwAakr
LVgz/eED/B/mx+afh6LLqzJ06bJ0YlSvYzv58/xYa9PaGZSMdmAvsW/BSHVXqSmvE6mDpRruheW/
OW30GTnhlZvcDawnfHt8Gwfj2Rz6Zy9M4GgyE2Ud9mn68ZvlNQLCGIj1AZOfkyhmBmCymuDwr184
foI/KTBfr9wigIXNQHdM7p1/fuV0mRp6nglaZRTcP2BO3xMnPrJ/Kg4pDycm8Myk/OCdkaC7rRiv
MoAprqPKWVek6kLGZS6yUxFt4gIUSy3OpixuWMh/6w38vLigoyzf8Ny+jGF8lr3Yked60YyCrRuN
AqmNpjjitpQIUdt0yJ4ty3sG3kxCkwpBUs3lmiqYR7ZFex6pu6Ynbo+RgMYo0d67OSRKN/q02Uas
9dklmVj1xtOsu8Q7eW0C8gZ/Qw/tNSpOQUETTfum08M70nLG9u6EGuMkGAmtIxtYQFn6j86XGx1f
18pX/jedHA9Yv/YaD4U180WTNntm9380mhkewbQkgqJ9Mi34fPxcTMJrwchaC9QaJzxj7kBh4zSJ
c1dWPW78aXyyEyKA2KhYKc//whqSz7J8HnPUixAu5tpp66uMaSUD1WSrkVcfA63BxsK5zeLk+2CB
m/aYoNt6dN3G400U6GeLVjvESWBCxnNR689MCWDITRRbEmZm0E6JALnbkQ4wp3iMTIhYzs8CadFM
tXXb2vZBOLeABEF3TDQJWWVEzmda6Lh0d0j/Z22CAbHKnYpuDCKmddOdcfAwk6gwSuPA3mtVUx2I
3lPWMYweGjEUzrSanoIULHjUN281mhNYyQ7akPtiTMFF2s13UPP2wYXHMTlwMULeAIaVo5cbAEKy
t16g9gSihw4Qd5tCY1tdRbwy6VB026XDmczyUzbQGwWP6mDEDJRt+S5nY9nyvfiwY+jzNp5iWjp9
CUiR2fsrBcorLOjgInQXzFiTfrh+f2M6LvNdfV10mdpmDT5A6T6LJEHAYO2uKsqMhR9+8AsXiP1H
6djuyqo4JoTXENpiH20jpsqMeWa6xix/0QU5eryxmFo4yorw3EqFySc8PXz4/n2qUwnoUjgDLZt3
OlApnDtMG507suRMsdyA1FEOOr6nyMQ0QX9FpFq1QFisyrj1Vd7wmA1Eo1wP1EfCN2uRRzyKSg5R
lGtrL4BdOiQ+5G4XdATX6pSzorMSzkIFGESOQAzI+0NNyM6+D3Fx0Kxn/OjPhdHitQ7keoLzv5kq
/XWyS3OdF5yKxWglJIT5Sz+/LWTk7sn7lSuh9TobW7iiImt2XS6H7eBgZo9wWbXFTdPVM1bgOU84
kZWf+Sts711Kij2qQMDhUwyIzgRJO/LjZmwm2rRC6cDZzDsZnOrOzeSLyjJiHpQWTFHDVV5VwGAc
97rXqVR2M/6b04/PsHRf4oRasaJSaGmcUeUPOdsyO3/+F1r8Fk/jc9rBIhgtGLcxBvvVkJi3gQqv
qMzCnh7fa3J81iO4+F0tryq9GVfg3Tm0xFWSul0JQYmYxonrB2/882HLhUMDW07nCiFqpRnPU59W
BzNR3TobKF698StNbCjqawC7OldRCVMVTi0IzTBs1yJNMEDHFnUlDFY1+6bK0jc/cH/6rJlGpjbA
TduKSQDUOk4QJrAQ1VNuL5xoUrI/hU7tSsylNIfQwWmT3ojckehvvk6q0VjFboLbT87Q1yD+nOhA
CkI1Yp2mRdZyvecQJwnVxdaa1T6WdxmJVeOW34KRGjUeRZIdS0aJ9exiRdqdUFw1jh8EeCeUJCyM
HkfOQYAjIZ3beYhP7YWi3xDUifstL02eCj5vvLSR0yfjFukw3Ua9/WFUxVsCdmLVULm2ilhHBm14
W1gcTYNvv8K0fx+4HED6HXeFxdnM4Uy3nnG2cwJiJgQXkgP6ermvakPxLpj/e8GnSrlPtCVvd9Ct
Q9fxE+KE31VR+Aiam8oWMnIbE+9LRMjC7/otK99mbrMp2afjt8gJ/ywfOwvXK9vkRkGLx72Rdvei
ZzDtNPfgT055fD3BnoAklkNeNHPYnWkDVB/+20hTLs/5fKjvTZ5MpuZt/cH/YSTjs0qca2vSn7H7
vmehtc57XlnUc3Lhg3FrjazFXA9RNNTENSg0cbYlDfTspaADrQ791x4vbcQp28AgWQWOSaky38FX
PcOZtrvOP/zCvQJPg2Ade9CN67Mew1agJ+8J3yUiXCoYeFl7L6QMOGA+wiXN8U3Kd3uCPCviN+Ki
/cpu0zfWehD24+HZKP03Szd3kXCOFWVTsD22UcUUJgEKQ4I62TTm+IicFXCsLEF+j9yHizEsivlY
Cr/YMlLHc8giCy4GfM5OkY4E64qL/NYZeCGeo5p1n1unSATGJpo4/GNLIYHvDdvl9IAVl2/SNNv7
zSw4YGLahkczu8ksEzy+oFUwD1qcy9kJ/aZgKp37ezdgyk4twDrxWVf4w5y1mr0VXHcyz9VGJeFn
GJvMYYsPbb5bhqFv4RlliVVwEi4nhJjbZAutuTRRtdUtAEaWdOCFtGWxYsi/8Yq62GkdVGV90KJV
hP6365k9Bz0/N0/CN+ps7vlhOJc5JInORUJBn7uN7M4E6aXdLz9YLzllqcEx8hwMIeewTJI3UQtq
X8izNf3GLB2iw3bPtRSO2IFhmCExrEinZ2tWKXSEpeGhnHMSovVumhqfSeh+YmTh5JqPARu9p2QE
aD4vOJo4JTadfBBvCq9990Py7+lY4lyWrnfpG31PtpW+G+wnUhd7R4Rv4VwyP/8ix2K+yStIhQMn
UpzNB6MZwJz3K7CiYgVbqVxFRfuc0k1DLqBUmwh+RVmLn6kEhFBHIKa6IQLAr4ljXTeKeSnbcavs
t1Y0yhOGrethiOpDZ1RrX1SvnoKrnVch9J+sz4/IONRO+kiNZktFCg8gA+AD5mFtjyCVbwIQaeTU
gsMAigVNazB2BmyvldkSDrToXUdsBaAQf7L1HZMCt9di7bCSB39qOwyGvD8Cb3eBC/rPr/sYF3W+
6rrCAwRP+0Ys7HsdwqbTtd8zrWkO4EO5v1j3MVfI3nO0y4jEtjfFPeUr1dZt6KHQxLxTjip/h98N
x8k+TJicLOc8iUEqamMASsQDWKLI/fzsYQ6S0FNg9au0rgpQ/kzEuxoaz0hrTPEGQaHF5FvVtAz0
pKaicZO6nEEieQlxHQBa1bH/kABfp0mZb/RB/rTeW7/+4KbB/XngKWFGHDG2ExytOGxmyPkujxVw
9gGDdoXX2WAD4vlclcvF2I/pWz9SZZo1n3BmegaO3jG3Km6PCU8L0z26Sf8pYN+R7XG39hC9Sebg
Ky1WjxJyInoZFx0ntUWbAQA2+d7QUjJ6HAty2iZuG3yBdDGVAuuaPaiXHC2+5pLH7kxoklOTQRmm
Nm6+67g0AGMm56y2wk0/IzlsJW6jbvrGpXsb9IRMLNYePD/UO49MbY0qzolJbVSJ5WrGQ/HyQwMQ
5fQ04IFYaRN30GxKLjEUSJHzXMd4P9ggHwQXf2hTZVJK0C4ljyEAMSX84ugzni9lr5odlU4KSp93
LWpWqbKGlD4SK9YncRzC4gHHWbfVlK+vai2+sgVG7hI4Ld4SoFmmO2xdH7O73b+Y8xM0aY1im4TP
wwBAUxDsCV1gD9WAndPYGCHsgMn32D+15spMEHUjymrZnnBiKwoltnRVrYspoTm+iVHgCiCtMG2L
krc8cMcmKz5t5yJdrwlelu+GrQdHgSSOOW+f3KiBb6MTuE/sFxyfBO2g+US0ZQOUyTD8R913SgPh
nUJOXBUBiyiV2ESGQnVuydzRspG+pNHNshBWESWOqnvvNfbjac9mQdjcepurQJDCC13/s4aQt4nd
4taNIbD1w6SI7Ph0omuPTjdcyGszXrcsriaXs9XSQPv27QbmMcUPnXnlk2b2G2xibqLdOz78Pj18
83HprYWV75Coz9RJaGuHOwWrmvGBrlGoEmzM6j58s3jAeXZz4lkIgK3g7q/i5GPE/LD3gRoRxcQP
oCeXoHdBhsacCJpkcUNR8Zb7Kc0nZz45FgL1N1i9Gv4T1lN8mYaGx2r+aJU8RpY/6VrD2GkI6Rs5
fBs6nlRpQ+/eQJgr9V5wkXAHxHeFayGyyISCaWf/BqAQFFtlfnSOkJjZXFpMEv5kDok0aZLvCPgy
158jgS6jOyXj8JBLCr/SdqKRgsUCtYXuTYNTXo/BGE4UmJOBYalFE0LijFQSuIzaEocIf0thkZnz
c2uIJKdGo7BV6tnJTapjEcW7NqT8Zq6Z3FU4Z9B+1CUApcQT8nborWAtXdM++9r06MPYrENZ7jFQ
A3JnZGaHJNex40H2rWs0lzin3acwNp1L1l4xrwo7qk81RY5PFcM318DPPtq0HkUmNN964rlSZ92j
hdU0LbWe9bG5/tfSh/E/aTbKcYXlkEDA9/+L9yTRJA4oqkB2KdE33SheRq/fVAJDnBtx7uS+9lIr
G7jLPJrEbLYvpvgtjVMcEiaULn9Cue84IZaX9W9Jm/9rquVfaaT/B0VL00DU/2vR8uEj+/Dfkj+K
lsv/+F20NIzfhG0r5Qr0RSnQs/5btUR/tInhSKUU8wFiHsjh/1+1dH7jGnFMjr+LeIek+Q/V0vwN
gd6UyHlEcEhhmP+WajmfS//wOdlSOJZjC2ko05a6zln3Z5UNE8dkaJ12Zxt5cW0AHRhKtotVX+Vk
8k12ZcAJVyXs54bQ2yE2ZinQQBPMItu44MyGIZ5c0bkxCMuCLc0sP6ql8XdxI1f8eTTA65R8Poqp
xKxlGpY7//0f4iZa7xGZ0oJLMGhXoVnfNl7IvaKMXikZ1K7aMvrhJsB18RzRjqUpfsFsVeGmgKRa
Q0YIlbdNffEITcg5BM1/8XRezW0j6xb9RahC6AYaryTBTFFZtl5QlmwBjZzTrz8LU7fui87MHM9Y
FoHuL+y9dvY3613UZBkBQSJ/012Ne53ae9PngQFvfMui7sdtsscho+7w/VmdQfHRlMvkVzKzu0mQ
BIms+w1V9DinLOUxKVHB5MllJJhPC+5mY3YujpkRsrKQoU7KCfGTb4jbVnlWcy9ZQx3KhWW6NXmM
Dwuy6Nx26yJ9uCTEEzkQELFyEchMihlNf2bSmoTqpQwfo9HpLqYqT6nM+G6ggnKMoHq9DbSEhDiv
6VsC+1tMXEjXjyaUteovPmn7mjdNs6E0L4KuJBMjU9SUTvGEE6A4FsX4NyOC+epooqIIrQYYxaWr
C1yZZu/mN2sSQb/q3Mb13tRx8xn64xNJEaQMu/rgCETFGIcbfGeWe7HMnyb7g68xgsiT7mYyNoMB
cfOW6Dxz7RTg7NvTHZJQfgByN53/++JC9tqMhs/ZV6JcYUF+IE1m2Lah7z10sf8r9eQ5xR7GTEdT
SsoosF2+ybyvSV4cLuMyE37JCAdHs/tLe2jUeUi+a6MPzBH5UiRSoLj6wTVjrNtVSwVFzk0ujLMC
icd1zuWQlPXfGs1kRIxnsppZMcqie4IIGIvqB8jVp5OVR6zDuh3oLTrsOaz1ee7jL7cqnICOp9iN
QDHH7NEK2RwnRIfVWoPW7n8sOfyLRH/wl/CXAUIK77H3QCIk6vSuuJ/MqT26bu0G1M9fpLJex8IQ
KCrEVo3ys8wpVZBIwURU3oab4zrZZb9HxfVoL6hlw/nQ2bo5N1P95uMNqOnxzJAW0C4xPSYJwAFp
HxDoM/9boWpIUtGhtB0L+SZuHrqyP3j9SEYRKQ9ZVE4bIcR7jAUKvdJrnHvogW0yFlaWIR5cIFPd
njXrcWBsRJvWfIAsClCXGCCkOAea4mOC5SKb4lQQSyjY3m47JZJAxiDIyqw7QGCcyH8YmYNbzcnW
525YmNstwMSoFP4UObzcxhhfOA/2mioEJgB1u+w/6hG3G5m26uAt0VFEmAlSK/6V2s5WzBm7epbW
VGIPwigeGm/8V87Tsx1NxGlZrXVmWHJbHwLLHOGws3Fn8Aw4lpkcqQf5ikGt+hDaUVsSDYpbOM6m
vQvkMFB6ZYZ7NsTOam/pMmfwPu1VZJ/9IrnNLKBJQsv+5RSsKfyxm+N9mV19jCzrc/LNr5xKh+I4
S3eQHaLNQFmDWK60A2r0s519udCjDSWYb9D05RAGVdg8yzftFAZb4e7HJS8UvcKHbU0fstavWL6+
JYr6Hj11FzKZxMz4rJv57JVNHZj+cCkkUs7FnK6jbN+6tchG/YQUilHGEuqPzLb2xOKSaTfwjoVT
c3LJZYZyTPRwuwbOVyZRKGRukyxVB4Bur3IckA0RfrQBKoUVFXfyMu4b4b/Utfg3SA06OaXRb+OS
+fmAngdCZZ2Q+DfXSO4rOz5zEaW3IXP/xtkTQNQsIPf5vai8iNCLhAFd1DW05uR5pjEzmLT4LVhw
gPz6Me2iwvPQXkmqXeMvQB7XBIb7PZDNzMWuDuyeRLr0zo7iWtb+CYomg4BhHfSUR9KCs93E1dR6
xRq3JGh3yHP3ye5ZV2ektp2INrOgQisadqN+nsYWb/ooNnnKymIMUcwI4X0UIj2Tov3ke6ARy3Ld
EwiJV+o3zhyNITJA2X0P82Q6T+FyIW0Fn7UBEwsGTZ6bv0REYGbB1BM1GZPfT9t3+8doDdKtfO9U
hwqBeQ+ZyHWqNsiU9a/HO0cy816kZBRjV833pocqszAnscWR+M06kr3RJK919KhbtigKOLoUMjmX
ZvQXW22NozvclHq8Vzln0wK7YMVAa0Kyt9h0t8v8B+dpvZUMx+CZ8kb6CnAcf4G6L4/+5UVyCAty
KaMYJ0lkZ6fKDnqe6dtidQAOTUG4GOkG9XgBEil38wq+WFrQXNh20sZ/DmG5JulLphCBuNqhKZna
wzKJeNfMqIhUT4AW/NJtPBRM4cCkUUpcp0EPHBRhv6ebvoWR4xwGX1pnz37zjT5GSAN6fklBUfVD
izLTxwO/gNyhcapd1K9LRDRcWiBdDVSSmQGsKe/kL3O47yX3YFzEO9dqmcn6IaymCkOJLFqEIBDO
NrG/sk0WAOQOlwbuH8yLkWLK46SP2LfCXRtLAc97ehkq2DjJnBywcA+EnQP1DBmJ3Ct/WC3C4d/Q
4b50PIVCxQ/fHJBG5ggAxRCHOhnEHhfzvImgKi49YHm5TOkuaRdSwbBJ3d2c4Isl/8Rt+oiT5yNk
PBIUsvjoRzr0yrd2DTq8LcvyKnD6yNmnRW5uekcmu3Khm/WE8QvNmb/RtgftXHPYIa6kZ5Ml2wrS
URLVQ9oBM+4ayftS1u8psBwxzs4xXSXBbT09Z2rMjgpW+9YebWsH+yvaoNpuAXjp7AEew1dTdwIG
Ob5OUyQsIUmaKrLinzFby3Vu7cvQLQQPhLB2jEJe8zZ8GBu5702ibuG2txumec8zN/vzUtfRMYnr
ESCEg6UiEcdUqWMjrCSwukequPbpvy9JKYegx6JR6+k+jMztJPSfXYTbWbGORuv0WKur9MevTngH
erdN0a/fEJLNAq9oCKj2v3ey9xlcEX1JNcLqdCFX3BtYvxrlQXXTVxOGLW8ZUrTpZy58uCvnPpmw
b+F+HdN3WxrBnDqH0lflBV7rnBg/vgwnvA0Qm/vlVYf5H6Ny7+40wGFg++oYeJyIv9oOqMQbCCaA
ystzbpIvpBo1EQ3KKzUrICv2wZO9Sc0aviQmsZ9rWHtbWxSTmwT0VxAS2LGxK/nYJ5l+9DeymbKg
ZGoPgJbl/GSeEcU9RMz+dnWuzpEV35aFfxndmcRTET8m2VTvq3V+YZaLF9h2foeXvIMyJzYyn/7A
+WSP2GePsnGeJhcEoZuPx7yEiQ8T6Vca4S1XP54X5WfSL0qUYRvMFOHq7mNWncesnB3v1T2rcrpL
t/5wtPfeTe155L07hYv77evwCtJSbDoHHN/SpFe7S/eFu9BwjO1PY+yGYbiPBSJAxaVqLSwhq9z9
66jxvJTGrVRpt5nEODGToPyd8+hxjLhkJoSCC/BEfFzti9aJDV0WJBoUzaPZKOOuJkbW+Yh00wKU
2I0rwmp0Vv0iA5WsvdTxNF8ZdH51WK32iZFXDDFjkMOhABDD8JP7ZI1zA/IXR1+KXVWVOD1Eq3oA
NpScNf/Z7azJPx1W7WZ9q02wJXKWxg5nVpC1oAt15P/RJn26Lz7nrLCx9nkjNTU21MFf4q0k4Lce
jHlDtBIXWu2WKGcZr5Vl+BCuMK5wKpA8E3IVLBhGKUrN8AyUuDzGWq4HGsvswWF5NQICX/3WpSuQ
40JUgSXANkL9RmNzaMKlPEAdOJQV2fZFhl3KjFW2ywidYlMRdoeBKHqbFOtpEseS3dxe6XU3aMDP
Kwp+QO0IkutMAvPq12TcGNpgQVgTEzNJmkCMK28LNPDPEKcGITrdwrP7zaG/BlKwnJmGiCzHAaof
eJj//rEnzb+xwa6hSu/5wJlKv+Ed1ai+kqLdy3LIX4tw+onYdTYOLF3OfYAd59KX7DlQYeMg9sig
YM28M1u/C6R4LiKUlcg5OP7b5MnIQspEYymDLnudSxHTsxU1PlISjKhroP/AkmALGGlEemAtmYZ+
Wyi9N0DbhSoJeM3OVS3VR47UY1VOO+XCxti2NCmcpIYQuOnxWoabYWndg0pPItZEuhZgh6umvwAG
4vos9b/Gb4+johiHV6tWnQfYZ8L1GqLn9/ShW+HyORAq+DxItp0GMdzyYrk1U0FFSFn76bmGvqiK
ka5vlkG2RDsJ6Tur+FU0CedhaSrqNS85kSL6Bv6FVGbiRA/edBXECL416/a/DU+tERFCMPbtNsEb
ASH2zoZjvjFFMli77NjDCHLDCmz1Hj+CojjaofdexIrTTOyGybxFSfhgJrF7M+cif4vXxF0z7iwW
KCTYCe2+5+O6wETS6dkJj3X526/r/KEhaGxj44CvfWaGVsQe2Ei75GWOf1oEO4hVzr5o71iOgRMT
jTThHk+94VMxfjw4s7pWg/7gmgb3VhgszPPzCkGueOG2U1kX2GTAsoZuMd24ANMzIbfuASXP8sje
rtvg4vq2LAbIFfUv8UuvhfGHXCh6wLL+qfRYIr010AgC7WX1EcSeSgi+xXNWs5/e5NoiPAR/7EYl
ZRk0Tedv3fqnq+riTAzZm1gocqdeIcBYnYMVilmrRYTrELjDYLy0HGDJoUq3YPkgF7IX2/rT4BxE
RPanhhYg2fOL4u4ZbktAMttByWHLD1SdG5A1kYc7lSqIP3Viv2HQ2PtWMjN2CVeON1EK5IdtzFom
WxcVCjAYepbojVN1emqISdhG3tAHVfsiGJk3ibFDTs0002IbTMAzRrOa5BGUqgrk5rSbKzneaVmu
NvPZjeyKPa/M737i8clSUGVuZyF9QS/tVjOx5q08EyDiXRVHfinNgFRbkjoEK6WMWBrZsMpxKbnK
jwkHySGuintpkyWhZTjfbNsmSHok2w1KtRMZnynp0UUOhqux1XzwjYRGI6TpT+YC3LaDqKdTqNzr
9iD8dOZTMjos0Vgd0ODtSjgqzD2678LJ4KjX/wyXpOmFo3V0IKe4LZRvk9865P7YN9IEqGJRIM2D
uPQNtswCGfRTsj6Xvsho9caAwcx7Qq1j9PI9rQlbjNRi8q1DrYjtChBAKimN0qdoDXzjcDqMS/KU
5KRA6ibZUZ8tgWqQdqPxLomb/UN9oVBUMRoYE0bbSFQEnQaqElbe5OBQ8tDhe38ZhjxCO/nrZV4X
iHjpT5W0kbCJ87QGKlLCPZQpF2EXg/mUIfdgiEHMx7ZLfsKmDyk6Si/ukXGzERoMBh1enn52nf+T
FzlRVhSvheu8l83wpgrjnlLIUgohXoR/j0zrG1YoQfZZSMRGVG8B9h5bjYrWEPqzdAq4SatGOOdl
sPwUK0uvT42nWNgmNf/hAUWFVumlLCcemLIilyDX9hWj7FfoIZ4qSHVmf8RR4M7/OrOSm8mdXAwr
6XECKFgm7XRgBYNOLSvPfVD7uxThL1DpBSoGFhzmZQPYJUOzNnbSs0iTDd5nQdi3Gywd70HcDd8d
zpcdK1SXjDKiPWnowT8M0cFz1D7kHAajE6pNY0i2mNCJbc7OxzY1GqR22Z38+Olok5lIH9XkuREk
3MRqTEnnMvZpyShIAP5cqFoOg0W2hD86P1UNEjCyCIZ1PJtd4sKDO0omiBCQuqbYLss6ctK12BQ2
QWgSumpRf3Vd91cokt5tKko8wg3t37gJDX5unbyHoB4SGwh73LxwOw2vXXGKo37VhKhXdk5fRlaD
oMoxLktnfFEiZg3EZhGj17htlAUtLt+ZWMHZb/hfpSY/jXk0Wh1sKTs1EzLXentt2A91gyyuGxl9
cbtzT1fRvC0KoaCMVahy5jLbmS5Tt8aaHh9nWflXS2JscEaeg6SHKA8T4kAqWrNAEs1jTUrWhBQK
gu1mFRUGhjG85kRBHYVnX5MJBGF8jBnPEKMG2SELvd8jEOHjnIEn7buGrSqlPogVC1ZB1rA3hm8x
ec3BGa86ct/h8IFBt8ivMTzQfCgBd7EiUkUvP8VkEWs/iw+3nNhs18WH1RE6ZPWnBBOacGkBzLS5
wN4HZT12HeVIE2+R51/spD8RyRka094LF9ScFYO83J1/DHnpdfLUTeayJcYBuLzO44Bx8r6peyNg
e55t+pXfObineMahMYb5xFoLpU7TMw32ba72ilya3YQzpM3ucjXSG3UXbbuo2Myeda+z+tpgO+ss
+RHbge9SG0t+/lsi7P50gIXoBm2AdAv9m+06d/Sg9FrZKzEWnz7oohVi9mHUHpqz6CtKh3gX2sBJ
haAMBczaIf21s5H7GRAnwi2eRveEcQHNoeu/uW76nChelwi8g2zpTmpx4DNf13TIVUfgDWH2Syuq
qy7cRrx3f92BdBaunZ57u3Lg6Np8FrnNJ53PcDcX59HUJoWaYrMGrOBQDPbOMfIMntmqPOOoVa7+
o5zxo7aY/HSymIIohI6WGPPZKBB7AJk0ipX5wt65c37AFt/tuv3DRQ65Zq5/i9Z/RkC8o4ubyKUd
7GBUdcpRBbNVDUyw8m6JN/9AfQAETKc33Gr8Ol3diUnggoHG5rTMwiIE3aga4guqGwnFjygt4xOP
QfmI+KHduBwBWfPWxBT/QK+srcOodCFs17rkjj+/iPKZVYG/MxtcftPCUTaM9jpMFidK+wtbfPp4
O4uO2it/uYuPp18yVUwjYq1b8afGb+GYyRvGKbAWhfouM+8TRdO/MF/nUbL4Qg9JAs1AwLO5fPgG
OKCxkCURBDw8vbMwLQ3JdprxLO2a6DdTkW5nV/MZPFq0Hcj9MhN29PMCnqOVPTHCTfMuqTHDIswP
EXI3CmrffuryHyw8D/PKr7MhdrPsQHFURv5xCa2DaEkSnGkquKB72k9JXqDVThzS9r0hSvRcCMm3
N7yFkzSeGcROuJc2Jcj2QIA56FlpMG5nKIYxqpz0B4HNSDHN2t6vuQy8kWctiREXXkAA0kCgU33o
9WBtonyKd1gQL2Ji91SYvntCvfsrdO2HqXb6nWczPkFtY0yphxgBNeQsvnNEDLRq7o4p3XB2e4fo
A6e8reo9QPzlzicRaOva5tekKJYIlDgNTnaYy/nBAmtAbcmbGgFLxmfZLfOrLeqnhTzDI5kMnJCV
ekXnr3c5fKJN2aYs/YmpKHBBFY5/9ChR7M5rLwToHTxv4v223YOY8q+erLkD0cb31Ds4VfzEsHtV
u2Ykv1EcajhvJIFk+pb79buVGQ9+z4Bm8DnAiXvZDHn+kIUl0n3WcpNEXzkjddxNff0nydiTNPq1
KaAauWMLg8O274m5Rji4M9k/CxbDjMgRogiSQCFk7Rfn0ug4PiToK6Hvtz8DOaposZmpggho0RXs
+l6AUfPsZltOkqSY0bk7XQZJoEdW3Bjm49DHGo/c8j17QgeFyP7YI+EPVEKrAPiYmMMPp63KJeCP
immpmwsUAeDQ9n09MhoMD5q8uQ2S6dT4JngDL+bC8GRG98D1Vp3GpvgSDVFLwpCHekHjWzkXayD0
KanCD6APUSIR6JfiGi1KIsWaMfqb3S6TRrtjB2LvfH95WZbuGy8xWru4O2WW/db1vs87cLR6t9/P
HWyYhExmmq6X2MCu7RvecaknMnLb73gZb9mQ0EzXVLNdF510NuwdxUeWdO1DWrUfKbsHi3UShWIW
KMZ4yBSnp1Q41XZCbY1+kqBYXvlhMcZD06XpNm2Z7OegpjIi0GLESgDB7Z6KIdyRcMk7WpsMnTE+
AJYgOlHRKvkWlSgkv3APw7fZTHP/lwMCQkeJ9gQs8CUsmutcFM/AzMhnSzTR4aIf7siX8J+D7nEm
XmMD7loNjZbzXs5HZxLfbmdYZ3O0A7N3tqrT+oWAODC8EfqV8q+ZUSGB/tpMDPe3qQtq/Eg4gb2D
WC54xsfv6JGpEyyWAtyDZ3C3+fnA3U3MB6qfBDvs+ApgZYs0jFhWY4CTHJnJ1sicdzDP56EdjbOT
zZdkwYAbP6+u2x0T6menQVQdWn/LYibXckCBQ1YNXcfI+s95sluqXJ3xOLi9tx/ea3e4e+8pyX5c
kCLRV127fWCn5n8CY2Qa3CtbvyVKzEpi59J6jn3RWCjODeSuInK9M0LzDS2MY/t3slX8O8pz9CB5
c3OnsDyi6nE1w4bWX6ZXIqr8x9T095y986uPDOQxjLPryLymNfrxbakN714m4jPB8v8RcWpuV9Hb
homPsffytvyNrnszVnhsasjruzw240tRRNazpbrvmVROz2LPV1aU7oV5gzgw7GWnJ0g8GuXdMDdf
Rf/lz/U9HsTwhJx3BiaSfYex6/1yoDgEsWtWx4rRN7GTZn2dzKMIc++3HCBGMaSDCuvUMSTr/JzZ
BwuVwZehGMh4VZHf4D8Ahs1NHAdejmfcaNyDqZ9TfK4/tgx/j51XfoRWCiJ8RWe4Q/XiZ2Z4BPNT
n8BW+zefzyEQaRW/1rGHaLWWIwONObqySUk27bTY711aYIMXH4xOxX0sK5NKl4ivmr3aQDrmPsH7
se3ARRzToZHwawhmC+2x3YFCLD6cpmPHAG1+V9rZX3uM6jebbLKdkY2cqmVXv5lTZwZJggixSvJd
Kkf/GbwRQMD80Anl86eBX87haASeCJMgZ/W0R05TgklpmkPTC6gCTfZdAG04ity4+y2zcrZp5JSR
TaLQ0xGpcu5nNZxx1KJVDG9eB242smqXp9U6oLJzTlYODY/V2yph/OxT/peN9Ym8nOypJdArXsW8
XVYc2xepfixDpltird39IJOn0kHiqFvrj6L6YSREipXM2dDEPjez4kPdDDUrpNz9cBasPamR/jDT
9zduuS5O6buDrqkOi4vMTCEdqJV6waoNoaH2TuRPIz6EGLSpIyvd8qDrWOvHljlxbhvmCqXGiNJp
NzAEcYuVp9Zqtn/pfQpZ4qt2AL+tUwr+LzAkjgCXvqsDWf9cVOmDGf9uOle8wpVy972jXtOItimO
Eu/eSm/TmMQGyKmLHvy4fOOpLQ8wIZhv85Bvoqwl0bbvhl3am7epESPQ6vhm0zld04Xwlz5czvDE
KuKqmYR0AF/iRpzsij5dYaF+nJz2b91Gl/90c2NKWFpdG4yOCu/kiQUix3wV/UhSU4csXXKoZrC0
ERfcUps/TNSot4YElzHR9c0Qw1UnJAgm1fRGepG1h8zqcsyLXzIN9y4d3YFQxDeffJqDhXvKo5vd
jr72D12K0NHO/GzrZXRTBEEkv+mzMQcQwq2M71l9CpNx0gxo7JTO9ZvTF/kRMmO8HbwZ7hr+pyns
6REpCdKx8F/GAcM0krT/hJ8qa4fdqhtcGGk3lRsf4iYaD5ZwX6tmMg+NHX46I4ACjgPWVplb7P5z
ymeg7db8rz7IIljzbg0oLzHPdBy/2xjAH9LA4pAn+hEL8FVry8d/4GtcIO7V8zK2LxVOgBixX9t3
1q71ljObCoufhIq2OX/GYGQoSotAiObsMreRneOcc2hS8C5D9OFlfPxPSuoMhcMAx2AvQ6VD+7TJ
/7M4zBMoF9f0AzBQKIhZ0lsx+Uk2Pzfs6S0TgDKkYEPn6HbRDQ3m0azY/hPIeS8sKlm3N5+TXBen
mcJHF3F6BNTKii9bl4wDCgoqLFa8zzLNGQlO/e9sqhDi5+YjR7IdsPS9O6xZzj0DR9n2REZa6Bc3
VI63vODqdyoFRhfxcttqftX6JfY6tMkweaaNJdpndoh8hBEHVtWhcW2HqDzTOhn70W+v9fp34Jjx
PqxfVuVhSgnF22fY45sZEeqqIhZLnTU25zL0SCEwaHv8lPK9AJYcxzZvb1efmlWRE5n/HGgrTDFY
LabhSfi6Oi9TA1lDI2stjWYtC5U862WRZy9hStE5PM19LZsziJGehf8cv9upC8HRwNC3adbf97/f
fCQj5Wyq4aDYb/OaDPmBkM6LkLAA2JP/8WtsipX86lyH0r8YT2Lxj63d5EdAjsgfjIRnwcjrrc7H
GJyMZ12y3Lvk5Oqhd62QMC4gKUxyC7hxQtqXIXuoLbs8hexco35NWvSW5lCZ9Q12RX/IjFE/2c6Y
E8UGXoSjup37MSBF4R0IcHVGR420m2yPljaoZqy4wdlhkbcSZGMRbxvPHo+9ys03MFY1xQvTPUJp
Yta+nHLzK9/qXtSWOGmZVFcNWXBD7ry9x53+04UchUyrxZPvI4rNbWj5jXEH+jy8+6zoB/0mLSM/
tq7/p8kVi51MXwnS3DZGc47LZLmZq26UhdazZ5nYaIFzoxZey9nojRSdelN4Li7S3Hv3lOAGm8e3
lfaxDUumRZ7foyxBU9Ysmdq7Lvsb7Fg3Js3zwWyW3+VA5rxp1fWJ9UjHDg+8XpbYVWDLWga2OEWa
Gc64ckh6gVy8s6Ui41g9a35kFyZ8rPC+ZJmCUan1QwdiKFTEj7qFTWZS3eA0rMwfkEjUcIq8AnVs
yRJl5QH6Mywf5jzpglQkVPlGh+y/CM++RxcmTT9i1D++9o6DgSJNxWmM40fR2FzpzNUzr9nKDnGv
T+oMRBMkXMsMpa9mRrYw1DmAhnCC3hOYoUidLQYnuhqGZr9Fxjd6nxEbVttcBrYeBK2H1q6biSlO
IvJgQI4QwtJHx0F6y8nN0ZhbIYIdyzEGxgKFOhbCJaNbW+HZdejRegruYmblG1r+YQ59Dr9nEZY8
+qX8Vxmu3LZewigobuPHOhJyV+Ar2CWRz5i5l3CNB/qgurNykuG1CIR7cePq3+zk8jA0hJKAsjkU
rDyejHK+RllWPww8WxsnMY5+bDLmdPVTMpHPmY4kvtqJdc8U2UXJcbas6Gz2DKyTlviVPknfNBqy
c8egb5VVIVTnxULkh+wQH5fJ3E0hCw4F06cWCqLD7ZQ27rNmzrid8/ik+Inv7Q7C3lgDaMyZS8zc
qNXQO48zIidZd2Qbwol5zCsDrCyxaRY5PgSQgY7BSUMbua4bTfygvpbsyFJnD8BMbWpwP9NQvQ1S
LZgZw+MYyfAEYYHRjnLDs0UvzhTroUZUw1Q2pIsXaK4ta9sAkXgnlOVVZWV2a/VbWD0NlpsH0CEe
QqiDQV3KB3tyW1zVDLxU0zzMWbxKHRPmlxFFoFp5PV1e5pRI3nubrUwy+FMsCWy57yJ8H3OHFUlk
yecUcd7CKCfKNmJZXcX3Lo7oXS2pd4PHtRYbi7cxBxKhDeGePLx+rD2U3puTvzO0o7aTx+57FT86
RU2ACpEusWVfBD6Lfdw+oFZozkW8HHUYYmfWobi45ZOXmV+C8MurnjB+mQqtXTyZe5bQAbJgeUic
+Tkz6OzyxFxJNG1xK0geMNzso+RHvzPDv6K1JrzIDETYwJe3sus54EpsgnTBe7g5Md4PfGRrHDOQ
dhtgHqaA1rf3hW//kHLfbHURGse0Vge7SijrSZa0cQZti5GcXTev+mPOWtL3CL4pk5I9vHEM46U6
OQ3zRJM13tbnk6dgREfTxnrXmtYOfGjPANwlY8nyxaa2oxxpZ/dgCf6byRpOHzme98aEmwGQV7y1
w2AcSXxa+33XD/ox25U4f4ANmca1teRqXSRTOKcrIRYI50b5NNQjWjXYmnufBZ0KV10xP4YTJtWt
7Re3dJri92dfmjmCGckjZTI70gO+D28h3jgECzC0ebCEPZ80Yx684QHgEJaJU3SHWvg12G8KTzY2
HSCJJIa3AX0G3acdfxNkm3xFOH3hFpXttanF68gKgWPCBDoSN6+64YBV8HGaqQ13WVmLE4tNVotz
uOMl1NvCiC1w7bl7o2xnlTRBI5T9Ozbk6xL1B1cSrtyLBNsKCcL+iH4qYkZb659qIpOHIhaIsmaz
T2kCVqx4y/3wp1yIM0kiLkLNLo8pDz2CMpcTdAFxGLT40A67JduSx6TULMhS9QtmnPUy9Qw4CUE8
JPbAVAD0BL5r2rrEL5/8Xt5JppYH0y/UfZ67iqMi+SW7LtmbzTpz4voXPhBIv8IlTG5JL2IOag9/
VTRbOHEy5h4xH6w0op2dI7NzNdfr2D9pp4Uf2Rp/xFJi7HAbvY1EdcAc3lND0dpFvC1E3BybhF3Z
Epbv9bBUt0TFD0XOusqdPCLGjJLYFY29LGEezaVhttg69MC/vXgPUbv8AsNRnnXqvGRtbu5Fh6wq
sZ6aFZXVzfrvZIB1WqYHw+Vk6dZvgiN4uVgF3khSBE9eliMpW7/ARl2m439/6TpxENZugSw4RNLs
ZNAIqGaOWcTv5fKtngvdaF4amD1rE9psLePXatDXiBvmLPomOiTcisaoqfbcEIWl92jEJJ8m1cfQ
oCR1v/SEh7B15rM0+//7guoEUHyIr7JPVJOzAMFOr0YS3NIqCzybDLPY8iks1i9lnbdnUimZxroh
ritchVVQNF64V058Z2r/SupPfKjraqsyTOGhYTbn/778968zBVhXX+PEnoP/w6jb5qz+/5f897cl
psNjpaO9s0QlGxT/GdUZeyxmTYb/YYVoM8uIiF3+FHw8U/7ZGwitPCQKWHevsh3+eEnI/jHM3/x8
btk+ZFsRyoXrr2a1bFNS6G+H+WdGmAu7ja096XNbi3fV01Ko7uIU2XDO0TzaMU5SO/41O7rD3d13
JzU8OsJZyCodCTmFYYC8AzxoWzTZFUo7eZ4eOjtH3ZyexR5Jz1xb8/LF7sQ6zgpNBeOKbu+N3Jeq
xeBHYgYLrLZ+NXzA3TKbPF408TAY43DpwW/undULVZYeOhtnQtzEeY4fx9xD1+/hlP8OwUHsiHvY
eR0oicVzHN5Pg8onlDe2pI8tOZhu/lM5E7vitoTqOCQwFCzugiE5xXnf/BvYQEA92iz0DNAZh6fY
lJueJ+pcCuKSS6ItUfZgLLXDjLbGSR8qz/rBYR/BmWmuFcZcEh1949xUj8MaMhjaMjlwulHBLRwV
/2PvTJYbV7It+y81xzPAHe2gJiRIsBUpSlQ3gUWjQN/3+Pq3oJv2MjKy6qbVvCYyKSKkEEHA/fg5
e6+tEXHCyWDSt8zZTHgHxoNRc3gdKKjHznHjLJhJr0UH2EBmoIuRbvz1RCit/Q5vqrjHWiVQJLAD
aISEWYjt7n4hkU9ViUGbYVQ4u5T+rR3RCsCizJ322ISTs1GS8g1POYDSfBj3dlR6U1TqZ6N8xI+Z
eQh17nlE8zLBS5L2zgCFWpV0Pq27n4q3qb/aucactIxJ4XJif+tnaJw4+X/TMq25QcHQ1115KIYy
8OolU0e2/sbMlqoPoHqqKO/EakNKECyOAnH+PsuyX0vDhOHdsglOnZvzNHDiTDqMgjkpRMN87TSL
2sti4UnyvjrlhYIqQu/W6qKjia08xinYKsisymvN7/NQKZglnV0JfgPPgsoCpwNr15psG9So6OHl
PyiC/dQoJS0XRd0FPH/Iht+CEkZjow+kLIGJaDtFkpLlnMJYT8j23pT5sQS7T/s3ulQxu4ylY3LL
C9C5MQ3ktokDN7ZxliPRgzjezNtg5HAHQ9x2GYYBHKHzOBFXtJIROyzsOioWC4OLv4xALLcucQ/G
uMG3aBJ5r0o8qUUHTX2yZ6+sp2tGSCL6MfTsXy84N2kI5zq+SINHBbTITa+xusY9elTVas3rGGTv
M1qKJple8SoUSY0LOFzFLT0ppKjxoYcf60bIQVaiV860vEPPkeNP5prEyfo/VRUQCJV4hcG53RWl
OKTaSK6Ywh9n4tJhxzzgtXpESvzdrObkQojY4ixGrhwqV1Ha74gKZxwC2bfCKZNDVsHbprWQFLmA
CpsiWTO71wxdAofU4DuxswXrFeEchc6kuYSbp1LRkWHZ52crnB1MlB99j39I7dj3UL2bilNsMAHu
QrocsBsx1GMZ4QRrI6GShE/bZDJrs/KUIX/Ago8OZqwYPjnWVYKMxJTdVBB4LbKmOtWl1gRjgtOw
joC1l5ph0aLO3uRAj87RLtlYJAyZqlNoYLmYFILbeF7iA/O3kzlyY3XztJsscARkn5Vkp4PnFWP7
GFUKLCeHsy4tCndInZGu4eDiPSMvjeNa5KAQayNFJTKZ/HMmgUTI+3rOA9EhQokGDs91imJslt8c
C+tS4qM/6p1PveOJ7tXxqFG54LId9Aeb2gyzRvprJHEL7gr0/YBANLgTHDwjg55IEXeX5SgU5lBy
9AZXcB1vIzvGMOyD3ut8c4Raq+UPjnC/vkuEvKK0LlcWjGPQ9hylwPvST+SubrSBii+eLzLPP5QZ
N1MhqMepWHQmfDSKWzJRaDQAbaGrANJ6Joet5QFAba3Rih1pMPnocM03TFCEXBtQBixAk24zg2rA
jrU3q6zb4LKQK6KAX6uAFN9UyT40ve3XCGSUtaIeCkXRT94o2bDQ62vk0K3VlsxhogAJPaPxBNEY
pTWwKAjM4c3oay7NwksaRVtu804+kUB6y4fo02RYtkW72I+0gNCK7jpkAxtcy87G6pj6lgDcB4E0
eYzZgrJZ7H0mb6tJ0yNgyx2qX/lYIHh3E23yPZuIEqRQhJSTyAuIimVweguVBGMBU96NUaB19iOU
NAt7IhY5sEFRsPOVzmqoDrUC/WAYyD5sp+BWLjT/Dss9+7s/d+mNHlcZD6CyTvAUajL3/H2tiVe4
M5zCUeHSSvqEpRNuR5ItOFEwc21UFco+Q9yegBIQxpIWTd19Iq32PQZqP+xa5dFrOcqAqkTHpMSP
5TyozJpDMDoV4k2bXnkYyicInWepiiv/lzST8VR2NWrDgaTZZs5XKNWKo6PZQDmTGo6jwpC2DW6C
EAnXpku0tgqc59WixIyCQNuH0YT0Me6OxtyXNEXin3pQ5JxL/S1OIU6DId7/sJGPKjFnqzFlvAtz
kxovyjf2lP+QtXnt6I8enQR6JgkVJBMaT4MImZfWmUczfzw3ojmLTH/F7h3sCthQSikgeUbaZTF7
maamuCMeQtVnbG1PyT0IO43jGVsNvHtlHQj7VAyco7UYx0SWqOUmA/qqM5pOJ9Im+LHXAAnOVnHC
nvsKbWqlGM9StyJXQH6HyMn5zTTma6hFYF5neaqA4Kz5HYNDtZilHePhC/3RSrWGTE+b8dAoFdex
jHY++UBXXVWpdwTptmCOpY9GbXScc+H3tM+JYQOu7rjcswUt6PqiWc6TLSZjN/fzlkfIcpuEe2tS
wnuNleNAE5eeALEs62A/cklByE/wc1YsmPKI5nxcYUfPNklMx8biIM4NxGjFMoG59Oqk7R3d+oVA
cV7Z6M1Qv/EzClIlwv4XzMCC6NLIWNlh9ISq5J0Qk26nFZuJjDmXlZkWn2nFHhIPaAskMxDMBK2D
mmxJP1n5JPcxEWGHmar+gfBHFsiopBkZJ8EJ+xaeUKotJt/0FUv25bhUWIskjryJ8GdJ/MuM+Msy
SmoAFeICOwiPkIOaay5p340IWjnbVvZGbTRMEgWhFA0hTWvDR3SpLx2KmQ125av2h1YP/bk0Hyd2
gK0esfDpo9ZSvcuANOT5vVUguvlaeoWUIdwhKvSNfDAMKzsRmMG5IoavRJgZkGivdMb7hN3SJaIh
OsR18mJOTG4b05Ibx67L51Y9lyD7tbA4q0graG6DG6+a5KEfCTgpDfptVLcF6QVws+ZYx9VfBF/E
+fFRURjJjgu7X7E5+oESbqP5XOSzwC6ax1uCqz1lMD9Uu8rWZNa810hSjjl+FRKTA6qIvTFoYI6q
D6sZ281sGZ+p05qrIks7AMIOiYWoDSkZCdnoVTry2KhReyaZW1VF5ZrwWlyEdO0iaL1gh6dpJOpn
E0lE3zGNq49fbKVi7NEx4jF1atI+K1VUG808pAAfaGy1zqGfqF8TOb1h66sfexhXc0K0ZSfmRcMY
H9ul2kCUxEwv4KnsyGfQ2FXX9M5L0KIGga+0YxjeU1SDl0b/LWuvIDNpFcmO5bf2IgcvtWaQHTqr
9jK2Jz3Y0GXLNdY3wZwByxF944UMmVGUPmUMhbxGZvuM8fRelcF8GPJiR+MmoFeSIt73/Q0Ipjel
w+NoktZJB4fr1BJMrZR+t450L+EYe9IbMuktUjqCIHzDlU6kzeygl2wtjBUUOGzxWXrUBoAlX5/J
hbvLzrOWI/dV1VDURNODydrv5gGdyjLK+jOS5XXJH0dGFN700CHc50BK/eD5zQnTE7uj2R6RW5l3
nJGABksawbJ2dsPskI6ZJ6ob5J9JiilhNpFFOoH1GvgWoXLtsNPVOSHfKX8efjWMrj2i5+4Te6hb
C0a7Zuf8KKIqZRLf6Kcyupq98d3IaA0WDJZpgoSPhJZd6Vr7x1nxw0ejrYnWVeR7SX7IXGnD1gwt
+grlcFTzVKVURlwYZr12SAkln1tb2Ycy8E9gKV4qWT4OAxbGWSfyj76Iixjuew7Nv1mgUWbABAY4
UXqeUFCjN6DvhN2HZlUYtfjPCKn1VYeYpRP07uiKe/eFClaiebDfInoqyA1R98YB2UijrLeOKi+m
rxN+Eas0ynz4STTXsjWH/FsIswsFvv9WJ8uD0BAByDD0npB/rjbhvFYX+DSFwIPS1i9sY9x++9lS
n41gYnkz9YdhWHqgaCE9JQl5wVpkIi5hza2iYhuOugN+cn5V01Q709FFI42NyCJbFIR6W256hq7r
gTd98hPVE3Om3pjRHgeaJwc78M9LC1phV3jPW81yq5rNXVQc6MNWKE+jEBEdcZZwdPxbvsWdeuu5
Rxe1EZnpkeCTgYH3s0ObGA9M8pCdj+EOFcqrauDkwHxwsniQWoNvSDPjvZEjXmPbeMlyi0NBO4lD
n9EX4ci40L7kSJgPBx9TiENmZk9mKUnmeQym+lcx2E94TVqe+j4PxY4kRwdmTAB/c2LrWM91+dZ3
8JvU5tvXCBC2TnHoI5/Em2HA7jDOM4PNlAbp1998ffAFtqm4HV+TpSc0Nm3BuRuQIv13Po2TNHP1
EOOFGFo6SERm4VZqWGRj65tRZfcBaemhg5CzSD+D9dc3ff2krw/R8jNzBQv8ZDPdj9r3Og/xGGX+
YRTTIwRUeFwyppmp1PWunMXOifVbNYwOPQ3eQzK4LCwHpnSwfFdP0lShlIi8Y8i9XHHbqY/oCjIP
MUm5m5pvkyHpzZPfgw3unqNFVjeYQ7lHe3OXL42mrw+D1fGjvz5NpmVsVxwzbkmG730wH78+zNB6
Am4gTmQ6nTCzfgtNhE2N1nZkteOgYSVijUHBdFRlieMtJrMwjDweO+g/PXLBClGVbtWUFfT/BxXp
HCSYtezqxdpWNWuCUBs62rWbWSUcbOve9dNOz8eQXKB+588wCwjTEFsCnb3EmaMNOrRTucDwlCWJ
D54shhpcg9xFbygEriMnXkIHyWOGCuaWjb5t1GjbpNQf/WDvEvbUFXRasPy2KmjJ9fbawlhI0+lT
09lxVEKnkFSuphpfpI37hxmY20b5booQ6xFAMgoap1NHgMasYQykGOXMFVICrrCKYC2ty2gjKgZR
CREGzN1KjAqDdXSq1VjdIiiavG7ipHtlH48p+C2eQuCGhB6Rq3evU2Y3Mf43znP32bLR0CXPWZS+
JyWtvSiHWxHF0KhC7CFDfOR3e2bxwYGWvhUtrtYppKQkJwyVAmE4g8Zh1kHraqHvJYhIZXw925uy
50Qg53LTGcAnRtIRrUq+6RpOlDbqyRTAHF+phrpTdPUlVIhuTMM231S0mMsQfxlzokcDkHme6W+j
XX+rLRKxBvJf0b+pSxzLfWT2mGQSrG/OapMOPeb3GOEXUoc3RuA90zZCBgcmJ5EFjUlFtKdXmevP
zCT0gZyhInuJe5K5Cru8O2H0AxPHT90AkBmw49f4CDQjrFYt+IIGScKmbuhiBGgntsIu9saYPxuD
WWwKAlMOJCs8B3XQAA3CFVaVaYscFUgQ87OiLAIYt3QP8UggfqG/3Y1M9hkqKXNz0hgFbxdZj1cH
wcE3SVpPepOLEbLfrGhy4/I0m3vrkGOjCEBatYNrQSovJGIE6ynl3/aB/KmEBJvqPenXpt+e1K6u
96PfeJWoKU+Abs5hDnXZfMwD29+rWXU1LTyFWO3TnVEj1kB1DdwQzXlkukEQP4xi4OoOTKX/Pw0o
J1pgep7Kz//9v34UXd7W0+0ziIr8d7aPZsL9/r/TgM6fY/Sj+Ldv+AcMyDb/yxKaNE3bFlLoQoO2
8w+EuQaoXFqGbnMmI7bb0MFh/wMGJMV/WRreXNsSrDKW1H9DmOsghBZOlEAxIXXoOP8vMCDjX9MK
CO7ABMJ2oHL61IVQbf6j3yE7tew16vewOhcZc8gAj1G/xHp+RRYk8LtkbV1DSx/PnDKnvz6Y//MZ
4ZZABJZWPnejNyUP0O+iH0hqpzUnxe4yp1I9OJy7tmqrpi+D7t8Dmu9Ja3dEeYtIoD4krxKACQOk
rG6fbCMfrhlz97G0nFWW9upGLv+bX7LtwTTtUVYmD3jR9E8Mzfs+n8oPrOkHM6+OKnO6DOOtFXqd
tfRjnLm5cJYg+GtkYYyWL8NuvP32Xv8faOtkFXCFfsMpMbXVeYMsi3RqkE+EP/zrFYyGKA0pnpCP
mdHcuRPDwUu+xKJ04WjvWtFkZ6JHaP7KBVCsttnVT5IZySXmQuQEnTuiykahRPhrs7V/Cj/8jkA0
v/qTyK6ODuI10W2P4Zl2KsGFuA64NXoafEl/ulgBPyakVu+tYxLRlMICRkFV0U1sSRAn2jB9U6LL
sOT95fhS9wTe1lApqhL0Z6Z5ArsU/AuhPTKwZd7VonssQqKGcaWWp6aYwtXctLsO7/tpzqLpOoVy
vKpOlJNtBMRPKCjmpqKnE5dghmunERds0R9CWeZncKgTeiDnGHRCRWE3jjRN6uH29VlUyuGGsKXP
GCC1lYlINNWxbIjA+TEE4cZyUP7QxIZMJYhq8hXbWpdpbFwsDvdzrMyAF7GqBP18/IoF/PowdLiE
ZexcCh2xZdtbDXMsHw8ZqGZcwdH00QfBPq7uil/anzqUwqIecQaFPllaYtB+zWlzRYLZfiMYu8GT
PWkvfRTRBzbHwf37O+ffHz0bQ9gybLZUyG//duMIVRror1LtxFYr4Adnfrvqlty03mzjSzunIKm7
GFOYoO2kFL76XY5KA6Un6w6OOTIrynqSV2TAOSgW3tdXuqNVLl7P0Q1CotHRN9jmPe0FBnCLoYia
okb5K++oyKLq2G+qKDY/+7IsVgqtved2vhArFa3roZR3adY9XSBHW6M7JmS2svs9ahJtPbSbQWBz
QxOraZVjr0rTso6RUf5gl9cAdhPwtc5sC8ypvoibpnnJECcvXrNe/v4i6n9AwjRVLlkO5IZojqCQ
sf+AmcmpZLutyuxoq6wOGWcHdeyrW5sJcV/MXCjUq1sKYNGEIvyQOghU52H6QPINNpj+slub2gJF
HefHSmW2qqX9/I2c0WKlYd6D952mJ8u2SnfGZKQhxXAyWT2IKFhHIsmv//zAjW2vM620NqFmZCh8
XFmrysNfy47V3LXG8ffOFDIK5WTm0XaQD6GVKlsjI0zRqEpyoNvu/veXx/pzcSIgwzCY89mSKyQ0
84/lPZGpTqargc7ta3HSfNO45UwA3Qq4DZRotTwzbIW7WujiHJLcNHqtJJByiCz11ikjlWOkQevy
M+329WcWwoqovbX4/0Q8k3qFpvgEw+1s1Vr9aIih4KVLVjJys785fZLtRW+Ke4LUaE00RuXSLOpZ
7FvjudbVt0hOKWukQ3iQrjhXGo5fnRlEXPVjnUfzWmtnflhuT84qxY4RJdkPeDZsOFp862WkkuBF
S4wKMiY9GcBGX5njdRxn2FJTUiOWDMpXmBnwVaZI7BJYCoOU6gu2mVW3hNFivcZwYQTZSVjQR9Sg
P6eIt/ZK3H5ypMiveIxpuy6fFXb/iYEZDP5Qnv/+fVq4f79vIoR0SEMABdQNnZ1RX/b737dhI3cg
4/f16OkWMqdISfGTiBhse9WEHwD9ztz9+i8WR2ph0fww0e3hCg9K6tjQ2Nhl1SP6HVpGgDlfRlb+
jLuRrC0ja34Qr+SS94R5ogvKs2nwY4lDEzDkEbcXCrZmbWibb00VBthlq/jW6Iz8BRmua2nRjIeB
0X4rChSSRuB/VgW6a/rnTKtQY2BW7nNEi8xNK/JW7rFD+PI/v1TaSR5Bkc5//a0B8A21uq2p66yA
MvP19CTLc9RHtH+peP9DFor+x/2vqYLlwaZgcjQCjqTzx+ZM4h2hnaPQjr5WV5xISV0YML0t/lRb
aZKfDG44ouFXelJak+Np0FqrRHfKLU9V+ZpqjJdiP5qI3bKL17ZW9qJai94AVNIEJj6jgUFIU1i0
+IoLifW4KKo2PIKYzh/gnj3h2+e4Ya50W/rvVVDYzGKq6UGa5XgIAx3whbaDyOHTeBvmy9eH0C7i
k6NqO6snINVMOvM/xKx85dj+VrCwZNqYdBcEJeXf8sm/3muMRPwRk+pAcsZPBlPR2QxUhKSNPmO/
LJCQt0awHWTIeKMg1WuEgL1lck3LtQAgwqYl70YRvobk6V1Z+KeVk3blOZ2FfDUt2vn5z9axx52C
zuIcFQZSKLvsi7PdDSB3hDnfU9NgdNmTCqwVHGcKnuV1Zibmj8l5t4Iq/W5AJ0LeG4FvrwleiVQH
T1bBYiTzYvqeAR0eCR34KEtTAGQggVbihaBFTRrU0BjjdwFlHsH5f9iw9SXO548LZ3ELEUypGqaw
xVJL/wakzMHQmDlBhkcN98NlhGVoYG9JczdIW+37RFrEqpGK4hYV+W8od/uleQr8WyrNbcI9s7ZA
d3vVWLc3ZqyvAxZ6V8q6epgSApoHa3DuWYQBz56aAaaNObBAy2KnV3jcye4oV4mNJzSrpnDLhC84
1VRqG6Mz4m06qskGxluxdvJ2PDmZSnlWx7goeFP6zsYZH/R3c1oOyHpD70cnf7kTpv/979cx8cc6
tmzHrGU2jxoFDZGgf6xjGfGpfZMP1RF4XrItW3u42ZZ5KopYeRVDWuzblpGEQGG8qsYsc4kvJJoW
u9SP6CCBHv+sR/DNfq3S8Q3ouSOLHbelmd5N0RB+IgOE6yQdHCaKYOSLARiTv38FC2b1X95kg7MV
O6XtCJ6P5Zj1r29y5Qfo8nUxHnJawrsRcNmjnGTopSIdV72J2oOnwgVPhK/FUIZz08nSDYOm3tsq
jrCWoOoXQgrrdVfE7bOSw2goFIMOOB7NS2LEuyKN5U8maU9xWk3flCGn6MUShmQmBbEHptjL8fRv
NCBlsD30t9nqJuQQQ7YfaQg+ag7qbmGdtCWIG/jceF2+EqFKvWOTc/v3l+PPMCmNLGydobvOeym4
NPoCLv7tnldMPcXv3FQHU9Hi0WNPDh4m3NeDYtzKEKgdIzGkLGHCVNce7JUGYPJhnutfAgDtalBT
CTRzrD02ofaWEtp8y5qEJVRZA8ktXxlmmz/Rg5Oj04U/4qlEDNop071PmS7//UvR/kiXWl6KaXFk
hrFLJSTMPx5fRZ14lwgQJY1p0B7L6NuAWfN9zOuLbLrIq8faeAqiUTnq9PRXSQUvGjNTsC5HpmIL
KaDco8IqVqj3z+bkMwzqck4Q/+G31IS6bEq/rzP0CjRNczTS+MA3al8v5LdrjlkdD6JSLjNXOskj
AnTDuQ/MyurxKiZtF7bnrnhCWLWtIm1XW1Dh5nztRzUhIOlDL0wQTeMyqNm2JBEELRpLK9hhYaUn
1T7VEt3gslCKI996aoX2EI7dQwS1p2y6jyKU9wua6m+JXl1E4O9D0Z7jwT4TKOR2aKSZwptMBt+H
Ei1CYuJNTuBWkTub22+oT6nRIo85l0cGC2OulWj9U15pZ626GKyXNXqnBLRAaSlbgP8b0Q/Yau6S
hFDYGi4t0+dZVNz5GRebR2NiNM0Jd8UACf2ddUl7eltSbtDPukPy6cTvsf2eTXcZuRYTLXlM/b1R
7gLCcMb1+ERuafxjAvFpumr24DeAkapLei14sUxyI/W5Nn4NWAxCDkChD4gDk0QDOecy6i8K0juo
Wc53VXnyoYt09lH2+NEyYIA79kkIMKm+a7C0ly7SbnvAnj8iXAkc7MKtS9e6mAhf480irjTHYTLO
ymtfJXuoea6aqPsSNJ3WHEMBaG1WH0218krwUUYhb6A9n3tDnrUp80rk4g7mjsTaRVO3wa4Ggxa/
UoSiULWaxyadD2JuOP/r+yKy4JTTVmbKPRPuWsIhAEG2LXu0eeSFWB+BohCFhh0zeyt9eQaw4SGL
eAwyZGaxvmksDkFdaj8BhSz7cWdIsasTuTZUMIs2xJAuktuIEFaftnypTSujeHOwrjKNYUAfQD2F
QDzjjVbEdZwdfMXoVINrU78kdMRD2rCtjpgfgacdDW/BlGzs+ZLGISH2/im8Mg17CRAuEDmEkyUZ
fqEaODgO8tmg3wc2ip/A2ZBAtxabsYOWohcW/9vsmrXPrsfMYeJ2AW/y0gSvNnZMaRxG/W6Ul7Ff
s0+Kux6spf4tUyB3MmFXpp8dbefMtLYOSalJbGwSaCeF9tYhjpi7J5wyaye1V5OykfRN9Oe2fgcq
EaP8Cz4a89q3z7107RdQdCTZcpZ7jJDDTGBtWxosm9A5KA66wPBBiGNQAYviSOJnDBlbT1jHClV+
TNIyhMroYHExU85H/rv5XgT0ia+p9s5+gTC4+OiTdYONt9m2ZEWlNPSNBqdqhXdJx9fN7+Jnrdsi
YYyUaC/TnLUiwOY5u2WCGirK3B79XY2iRK2BW7TNVYmEVw4vauI/oDpa259Ctt6YqLuE8FlSTNZf
ZzifhJjWIdgm2iWtAWMw4iV2JIXlmxBkCpeBhFcv1zEGUVU0M/+K4YZU16qiu0aKMAFSJ/0xTJ+6
h/XVHdRxL7n9EwSYCbbXqmLU1Hu6ZjBLJvqLmbJZ0bFzur0CwtPq8WIwiU9qZhnxIoLCmz/vm7h8
QCR6NX1zX4mO/KD+1LTMB4NFEK4/BWPhTZnuLc0QAIReygB4ebQDVPQKk3UTU9g8nDR922lAiKoN
5LZUuWThI1TToFyXxQH3YsUgmQQy3FaNxyGphmqNmSQ8gAgy5lPofAwAvchSEsmPSFsQw7Aq6nLj
hCC8JFN3XV96o+cRRUa4TNJregJT1kO74KE7jqnNxa7jl8wiFwmdiP+eG5kXEX/symFqzvrUfqbj
qDxTp4GwRQQ0MLUTVUZpGZqPCAZAcoCCYotKPEz4yXYuL2RdALhKqVcI/kE92muda8z196RAkxxp
5vDkjAO59Zwx4hADctnrGH8cJXJVOzsgC9JvZTIxM/ZVUkNmaw+cpNhIov121gyUg87fPbX07lJZ
zl46lqf1avWGYHHcNn7MIKRwkn1ZN0yWlf6dFp9GL/QC7r7bktVeroHJeGFleKJ36jfmjukeoavj
1mndvKnM+GEGWxmOuVy8pMSAf/0zTF7k8SgxhPblu2CncnyMEFX2rUIL1RrZYAAKiLB9HfJanIBW
LuKJ4UWOZoZdnrMxxZuzH4Xev+mUjUMzmPfRntGvMBwDMqAOb/BVibUQHck+k/Uwqtp4a5pgO4Wg
iaFJjVsZcVd8WTy/PsiYDO8xi8EsLnfL7OA2UtFecGM1wvLsicxjmzkU2Oi93uvlISYCnafTiNbG
//yk2sBNKgRXrEk+fHVSCW3D4IYrj5jGDiUp0oNvBWCWv/7jr2/8+vD1Z//88us3+uefTabtZQEP
OC7tIl2FkUqXPsO7Eyi+Mm++Rt5g56iis4yCeihQkAAGl8s2ifjh66/+OfgOgeYwHl7+fd4uBXjR
oLoZuy5efzlbEcQqnojkg6nkXtWp27RrN0Xqbwpd7uP60eSHE3SPDniJ0GO4ir641cYtNTb9OoiW
fosbBhJmGW9MUoaKoH0YhGRjbdw4rxDngKQq5FYvyJPPxV4R7x3QnVg7D8QU4d59yMiL9DvEYJ3X
TYQfhR+ws8iW0bc9cd9EN2yNCghYOD0XFXLHjLcgx6xTw0wInFtTzIeiwTmRh54kXRHOOI53ZD1N
ghB/6X3XHhdz11TUAo23LFfg5jaIi9xMw6RFdlMcJWdRoxLWj6kdniYRYbHEuAyw0EibrdLqnqXE
XtOT1MFcI198onTbFRsG+dBvihBYDM9vOmH9REw/5wb27gRzNjIOMtJKpKGQZhCiMcL8KI32mCEW
c+Dflz0y/ziG9arsC5jTVqi4YWSSXhdDodUvDORXozMiYJ0uk9Md+rY6ZEp+1lX5BPgMHsVVq+vX
tGOf8ueXwJq/G+m9s1qP6vxkNQiIbH4PoV2QspIGXV4jk7irAg5P6rVW+vXmddA6FBa+PhM7JVZO
w5IrtqhiQcpPlrUlk60f0y1eIpcZzMbIhi24dKR6YqMFPnItZNgEMPl9sqvt+cCzf0EaunbC5M2J
p6cib3ca6DdV9cLAIJCSHZlJzpBt00+CYA8Wz2yCISok7iry1W3SyZNVi22YBp46gq1tD3QlobiU
B4sFzUjKzWRXFJP2Vmnyw9I/K6grDMdLcxSXirppQdnn2WlWKYdktRHina7YKjbmLQdXVwdeXaAB
VqW66RBGop/GGQW8SrqGUNwJybKt7p2iO4gg9EwfIhA+JaeVB6NgbX4bNPtameh/eYcBv3kKz0Iq
x606xE8av+Cg8gi1ePXhoo6dJ8Zoq8RocMFgMq7fWrg4nZKlQSs8uik4xvgVIOTl9otKhaEVMWme
+cbScRzWGqMechlbZdUv1apN4LrdHE05HgtTcfOkWmf4ZuruOtuIlGPHbR3WB+pvDPGuSBP8TWLt
z/q25Mw3gO/TOM46gbL1e27rGCsO9Iws2FjzwNVL9vhheEs9lfrFqchvE9PJgTvMBbhVIjrWVXHC
K4jjmKUdckJBcU+Futc/ksrfmZjB5mBaVSyUlqHdORnh6W1hXWrbzo42rNMbpMLY3mHzi8dyqg9D
OW5a0btV9+FY1ooDMhFB4dbxrYdJDZ84UbypWCfLIrwjb6Fvi/Iq93q95mkv7kWIqqSadqpenIOe
X7kXnjU8FVW06yR+uxTBjKLAqIerGU07QZrTCBhiapmRoFFGfjrU/jrurXUPUKsPHiG4bvXG2GfL
HhuqkOvTg0FeWIV9vZ+Sgy2DW9GWJ6N9VWb9RAh0I7LtMkfTZ2uboV0Q0qDwsQ9aFx/mfqLoMdcO
8ZFs9h7U8RO9lWfy9bx8Lg998WKOYKzi+RbM44/UrPdOFx1BSV15h3rQ+J1vuOQpw5D095LRHO/m
EfreY43bzRsS7QqQzAOSxttae7pMzpEwUZwHmx4ANwZBvvn7UucLUe5oaeLP7shLVHYzfXlEMxXr
b+AoBBiwwpSki2GJzrTUyyiQsnHblwgv7AbGPjez9cgMYaNVyrcKTpQzp0dT8fcCMpiZ8vwXvI+s
zVNK8Mi2JX4ixWYoUrCXq9avvjGOeq9qjFHddO58sYd6yV5ySAE9s71sxmzdmNPRVgZWxMazSBuZ
MS4r6Ruao02W486x3GHAXWdNGIfkJZ8u4Wx8DsOTnsfXRZUJtec2hcY+svejKT0625WenMoJmJ0O
CC8yADV9V2sT9dS4R6gMyTwjxkBuDLyUVZFsVLtxFbtnbbqZVnBJ8u6A+HDP/N41zO5m4P+YQCDq
HAroezOy0Bk5bPEOQ6UcqIm3td7vwCN4QcYNzGTF1suP2t/GEWEROTx9s+S4rW1HWGY1xKeeJAlT
zbw8tzaExa3hN58rZ2Tkh0ynq9KzM4anFj230OVpdEKyi5U1/d3Xvg/vySifwv+m6zyWG1e2LPpF
iIA3U1rQG7lSTRBl4ZFwCff1vQDd9273oCcIAmJJJYpM5Dln77VNNisBGhyzZ5RzHdl4mPQbbLzq
VZ68sh98mNWcJ0gXOgN65j3REtwsgkTy4RoGR7fnfojF/Dtg1a1dnu1+6xFpGOyG9ObWb97PoH8k
lKGata8TgIUnke1dtbmosb1L7fhMQsOb4uTPBsZd4QA2yKYTC/IhVgneafNvmeb87pzw0xy4sarJ
MapBV2TiPN//hkoe515DJsZ16bW+Y/OficwLdppnIfvT0LyUrBzKFhz0tsTgok3k6XRgtzLLb15M
pTkI29oQJLQ3pxZpcvZ0aqyGMMokyRqKG73azaeWTBulGw96CwVUhZOstTuQzpsJNmtgdUerbDGX
bVVMj1bUIJqMcR4X76PeXWke75SOhrruztzt45A/wqbz8+FTGDA0J+ErAfIdPfQ1fOCRY2+RyfoV
m03HeM9e64l7OwQH6JRFNm9dEsjEoXibTPs2oOsqrZhwVUgqqK2INPS7IL4kmntN+dE15leNIifO
422HD9TVN5jc92pGhwRLFG2aa1yET0bbhzrqnqUykHAQHV018p3nhD69SC9K4JDhgd1RLcmM9UAV
QzUyx5h3nrcvq/xip2Q0psqrogQXGF5IElufQGXfgltPbsarorlgaY07QwwMgvYtrtKrCR4ik2ie
sFSAkHjkuXfJjcifjPYokHcrWui7SQL/Q7uXc71cq0StTXf45H7ljFfYxm/gVR9pMp0NcliU9k4i
yCvainNmsYfLDHhUVEEVHzAaVW6zk5ADeyfExzpeYlecScQ6TPXZ7ezjgIxdExpZORVu1fbdDX5l
BKeEDd2AsLlpNrzrfp9jfMqK0G+c4VTxLkCRtjY7Uim7lPv+CIyJgKysXQV58Vkm1gcztweB2m+N
Jp7NLP+eV8pYvUDI9EehfrJSvnvs6qwKDJiSYhmtTl7QfGIxvoehPGiwUCn1ddEc00o8VNBAbvQ3
K/ofMeqaqZT3psCa27GviMqLBhynrIiXAF0WSj/0IpKv6kdFfu0cA66W5hH+0xP9Ed+lfgfkddWl
uUXjsMqSQ2vafl+pO5mED9h0sHazKz6VYxPjpk4w1A8W+NvxzDyKwNjiGRbR9yJyjuR5XOe3OFCG
75ndHVIpt1rvPGVlngbjoHTM2qfhZHv9Kcuyu+vYJzgih2F4w8p9IFVmV/Ad6BL+mooQujq9CDDy
QDot2W4wZWJT1HYGvuZYr8kY1pHr4dp7L3Xn4Jrhs7caXwbOiQ4y+YlnbgHs0gmipZtKAhSQUc/5
rF1j147lmeH3sTP1kxwzuvOtgKFNVkT00TXxNzM1XpyQnFOoA4xDbqXzSu7XyZExUQP6oTEy7BXk
a8G3Vs3gGHhQEsb9qMIwGHCHu+pG1fadYW8Lzd561bB3fg3MSMfe2La4bQl1JgBkuslQvSd8jEM+
pZOB7sS4hBHzxAALkyj3md0cGMi8SNU5hQW2Rze4pIq+BQW1C+0PAamujKDutJT4H5o5p8tUe5Ud
PMllx0ydjopeXmtveEgKWWo8wO706+zkBHbkCp9VeMk+Vtm0TnQ/4unEuOld4fPWy36jEL5RwRjL
FZ19Tnuw24ypgnZMz5hkd45l+/RwigyHAD4ka6fhERxBdGoiOlD7Aq27O9CGK5LDK1deQFnc8pS3
MDyuEZGNMIzfXQHfK2qfM7G6wbZpEOUpYvXeeOrNMYw3ZOis0/2fbnBYYD30TZmPBc4a3jPVPGT5
dGMkdIEJSh8OXWwFR9jLSQ/KxUOZ3DfHcZ7MvO5ar+xwdALWWPed4UObHYY5ayk9KglO7phuc675
3djOncyzWfTbtDRhU7PXbsyjbUGjzKen5iU3avFrFkZQw4aDWv8Y4ujcBebnmI+vltR/Oa3u2+bo
911A5rDpG50kf9vxu1ie+tE6JtqHIiFf5ixi/AIl5hCJcHdMGlaq9nQoPWgSZn5y9JJ5h7txlGpv
AjTMsuKcEDCmqAxeh2+WZz3IpfycCuVbLMM7DJItvdVxjyhhS7trGNhvgWr5K61hU443h6aboVrE
v+PDYtmLR/ZAZrKfIaQ5gcOerW/Q/22CSvGbLtoJ44+S/22AJweqesvYuTW89bB172LqIFodsLqG
sNqjQt1puvQdgvQC1d03bII15vvpozLFD+QCB1cRvAs9NF/AQuN3PoMnFqi7Lhs/FtozBrsGZ+tK
WgDF4xX5HP1IZacF1mxV8cNw8PWBHlLBrchmizF158TTfEv7MVTBzUnzS9A257RnszJnTkDBCWoa
KIUhd1B97bUSRvzPLHMjwxsyZLqi/22tLN0Qz5L0K5aLy/nSJ1lOl8PSuvn3VDZlht2nJYi2QHj2
f9o9C83r3+5P6pG4HXS+o9I1xgRIK6CJ6EI4Y66x0WQSIGZe2HIoZ/IC4vtukyhkBizXlkdFzgT4
64mEetCHjHEolNCbpnU6TsWxItQwXUmtoGJxhyOb8OrYxlF1rCT9JLWpuTVrDm9UVDxHbWaBLYcy
cTJ0TMs5PYN5Y/WfrxNNBN07gpQwX1oYYtIpefa/T1ku/u/v8++3mJqBHA6wC5vlhViaP8vLlJMf
BIoVo+xXI8ppPwyskjtVMbTjckgE6SQmd8i1o+XFlw3kX0NIhjiJl26Evu/ZHwtprZ1fquWRnF8K
vLPlIQvYas4dtuVPtvyoEa/+lsnc72zhdtTZQAel0wWu4vm1Xb4Bhmde0a/vNf9RwP/+Chz681FY
8SeDl4Hw0DvA7iC03bLyrx+7PFquVQsWLiDv+JD8bxjcv89dAHEJ6gBMEvNPWL6SNIlD6Za+NBg5
j23Pn4dEGV7rti7rHeCvJxmcEIuT8dqVmPfGaidx5eOX2AZ6u++J9ZkDm/q/LXUSCXVbr+vWpBFQ
H8xk5mqbWzmm5WEvyW1S22GdDuNrNXo/lfISaFtgTqvwVifjrrdjZEF/kYjdDb2hKuu3gp64OvcV
0vE6Aj1jAjiBlZHNKU/kLsTVZDl0gNIjUR0bkgS2I4IgRmCHKXceWi1uTGf3xiFmEBqjiedmdheT
firhmlqiuGS1usUQsFeMtWasu4ZN9QghXXq7QsH2JsNj2ATbZL4FpelVnCA5+JnCu9Kbb4rqhvCQ
U5AM19SpXmmn/LUg6gXi1A3I72QtXpANHeVMuJPlLjYsv95noJnbLsE5M5IphuGD1yOLBXwImg71
dBZsHtQ8AUjoHU3lM+jsh4HfuO9+zy/DFNgAJNIN70j0f3OabkVwtU6Os7tD9LjvXcnG+E+j1vso
OdFf8xMw7CBVt7jyrY5do4qpArJQYGUbA1yRyuZkbHLKrtAvQRWVbD1SxK1lBZRtwlpSbX9rSrVL
J2oAMZ1xm24ifA79DKEd3X2lOXzuk73ZplsEQCvUY3huxK6kldk6IxyRaOPWr7OVNYXqiNMDgQd6
TMU6jK59Swxm88BPneF1Yc+l8WtrdrTqM4jg1LaR9kiq+DxXjsCdeZF4yQEmAimOV8CUn/iSSawP
ts4wbyAZnUyMtMx2Y3fY9kgqaL2MO4a2T2mllc0sLgGxyQ4oZdCqVgo0lGKthiYh4tWGFJldxK/X
iYrkCWZPge3bykejKqsCZgoL9DqNXjX3qVGjdIW36Q1vGw3dJr8kB7rIKzXXwXYSrDBmrKJ+rDxN
AvqoGTZx/ju2vtnZXzjxa3wd1KVErcwu5GJnY7rvVN0vjRYfntwsQFlYrVrZsVknKbGHHWWIU2WD
Ypr0DcwmAUYj9Mj3ZnxqTyF1c7ImSmQ1OQiByYF1+c1USZBjWJ4ILzk4ML2qnAqRKOvCsrd9cGVK
GDl0MtMWmln1GQNvafhhUHG2sefAyLV+TILhx6y0JzUjgePjEJSKE3ITc0sJaenJ6UdFu8lh9mUj
QiAvxGhdVMokWSev9BAUcCwpwD3wRus09FZKb9JEyOgz15sQ6oM0mYsrFgJemBbmtNIkFCes1mo3
Hp3I+UnxhtZK2Vdh+e7EzlbiDbc6pgSljjAUNxCQE4XFWkPoppB0iQSZ7nG7xmK1ScgJSPfJb2I5
GRdc9NDdYqfelpFkSHlxiS1LsExlVk1PDr2shQxAENuQbnqS32QIGm8EomwHd+ZxW6Pl4+Oysen5
JRISaFXfVcI9wFvwWkQJoCpuqZBk9wsIAG4rgnnogBplfTQ87xgBNktJfsCWufcYszgdhGBJ4yqY
NsiM8egTSbLzah1GZbTOq5pke95tyCRSjKgKE4oGAl8/BkSz8eYEXqlNf1T5MwdP6vKjO142mR1y
8xgO8G/GhAGIinHK3LVh6cdJunZS6U9xe6hBvSqEJ4bB37EG4q2pdM7wA0MyiDNChmpluk1j7ou0
XQdmunWYKA9adPYIsWnoFZsW2yjW44R+UZb9lUH5HBg+ulXrR9QTMmiAZrPhNk56hgCFNmaUE0pV
eNcQ+jOgfGFiDA5KPwjerbxkgO/sSoZ6EVLejFuGhcso6Jl5KibIY4LPnWJvYgrG7rtuPBP/gL7y
wCWmbX4IKF6qzNtTYR/DkVC88lfe4yLAVihlM2t7VogoZbUdexon+am11NdIteh7w5Wt3J3JKFUO
IbDTlr3uLUish+YwjajKF1BJhItWmEkrooxchsWnnO4VsI59GFQkR6CVi98Bl0M3wIAFN2RePAMv
9TVZrbsSpX91Nwf8yHmz7uKc0f2IZTYDDddDXRlZcyEG8n+3JzYpIIhtyz2NdreuqSw1GoKObPY5
C28WLVRJWMkDfyTmpEDCR2gghXOT1KFVaK9JTntUrPSxHdE2UDed7l6rBBP95NECNSkDSj9D+eOR
FuqMxCIBupfkAuR6SAdTeyixtY+kfkD4+jdqgCm/GGUH39WZB1Cg5yLj3TLabd6FB5NXOs4GFLxg
1/VLaIQHQCtrpR6/lTJ+G9ribpjiGymT3422PgIiOhQz5i1Q1yJnRVSpPuaK2E5DunUGbgptlfKL
mfpVRMzSuKXbrXXqEDuV2h0j7IG4ukucv+hed0ni8SXyuk89tn5PNVWQsN7qkEK8RM4LR/Yc6eqz
UWz8K/jHocjVVHfGI9WyqykTNjZsdbqBCg8SESiSUmiX0ItfAs261UH4CTLlFakvKin52hTQmGPH
12O5C3gjBNYud0bgWZIGFa5x1tARAQLSwpdpZwX6vR/iU0XiBg2grSjExgCaElTDlpKTiBOu1dwu
4Z25mD1dbt04t2tBc1ebcxmBWPAy6OMhUulX9HyZPz7ARsbOCM3rhwv0pXMOoWSHEEZIHspzNHKz
6JIL2uwLy+H8sd/NvKhuvNMHw49akCYw+op0yLrqIa2mqLOUQ6rjiBc0TewLvc63WtfPheecilI7
9qR+w3W7JlFwqgljqUtY+RIKyvR9CLzjKJJDrMsD+SsHNeRuZ7jbmnZ4T+M7TTx2kudE+d6DYhnw
bGS4zMnY2zDSXst0JjL9wmUFQn+2Nf6S7sso7o72nrNDLzIkalvVRIlUf7O1V2265+gSyf0kkXfa
EEXsJafAeYju72TeK1+J7lL+yam/qDVXJiC+Vr4a/b7BZExAUPIonHdDQdJ0GN+hWXDDrF9nSI91
UP8QAXgT32ISnYGhoelV195P84f3wZqCoR3x2rW8Wms48avhFU0AmwzySmBvDi+SpRIKnLsDHT+t
Irnu/2ICNeifp9yfKKLtpOZ+17d3guAmBm2peZpcN7wKRZYbVN/aq0z7lxgcHHStgjVGtE9axdXR
GnLMGzZUUFzVNpMc5Hb8IJ1MFwTu8ehITCy4bLQqgr0dZRJIMqdZnIx+jWUVf4x6hrfk/G6E+mLl
ISxBp6t+VZFk5xUYTr8dB4gkpibINrHdjg9Du+2tUjlVfXjJyddDM6/r7YYMCzapBSCjJGVrm2Lq
ZyjhRsEu7QxS52Y/VTEwUDfH4W4RXYddPav2SZgWrHoEtHqTfs5Uem79FLlbt2uJhWBNe0vHEWf3
KLSzF2EBE2qer5LZERb996CMtq/nGjVLMCLDtj2xAePqsNkqxWW5RnRs4wcS8rJmT9UZfqWzFpU+
ftfT8tBM5CRkg/YqRJ0+Fl2N7mmvy6VUK+fYtoCPEYNq1Qa4BZtZXGN0sdwJlZNO7/K6HMwojelL
IRXSznYZCrhq9Xitk3C66po2XicnoItSmUTTcYmpMCVsHl87MRpEktHAnf8yy1+LepLaNeXDH07j
rprtSZCQ1Q32OjJaWmV4SUYNaSbztNhl5rL8y+VQJj9iTTceAeSnlRzJcdBIGToHDrHSyyNLgaQy
ZNfKTrXj8p0RodBlIOhpS7DCHyVRrRfZVkwDRYTFgn3jhazDWzLbIhfwT9Thd9L543Ywy6mrJ+fU
o7LfKaUAb6TOodM9Y3bHII8tAVmz6bycZ9cuUWorFfL+Kpry6Uca/SA3QfmsVPgDagETJSn74A21
wykb8m2U5+VTNWpoJybkhUwfjI88Z0AOVAo1yypM0yxeTTwSfX2hI2+bdKq8hzpACKV8aF4osiCz
JVP+q3eDp6lbbOJcqEQNnnalzo0zWDfjThqMeU8NPllKw4SnmU+9sTiUnWreAydZRxae/Yzez4pd
Ibgy0xy/RUZP37qv+rMjo+RDyb6DYNEv8Bk7dDEZCT4y69dhD+E9FE5ywqqpadL+LStLZ+IbIP2c
ekKr69osDin8oktrP8YJ8GCoKne1bUpymLrypIFpuYqAaAjoCvG27VXUMzEU48I0/hrSWZmMYX4P
EfxJfltCOBLlqKmiJCq8sSEwWspfBimX0KqM36JPL2KmJdaSplbuO20UXdyiJjsX3l2ZZwz8sSxB
H5PpTak9ax+3RCpbNhy9rKnjn2V5m6j1GPLrRJ3Nb5PK3nlDkr2YsuNTPnj1Kh2L6EKDIbykKpDi
+EnPX2yhTg7nmm78OY3qdCuq6Ltt1vJgOCANiZXrEaPRREsF6YDwrAgII/bxbg+sZGRGvfV9Nr7M
E2/QMXI/AKLfBrSjbFOYfyNN39NKcn7YbRWALc6NzUTvYLO8s4lbTlzk1Y1uvNEj7/P+GRpim08Z
qHP6xAOgvvca49819DxYNU5vvUe6jniq65hEm5W2nzS4IaNRMOY2a4wbUutewyKwbrqgu0liwCt5
chQQY1HOsJHulR3mHY2RdfVG0uBwZOMrEk5IQ4BcDcCawSl8piwghE0kMPjCqP8xaMSKqbmsyM9m
ilYXJKkYgD/W0jS5x4S8gxvVVyeZ/Aadn6wbqfZ3u0FgZpWCqE2dAHNRpuEr6GgWXgLafptUC3S+
o591zW0qb4ibqZUURBMpKzRytewImz++FENFIkGjNi9Tzm+hI9BoHQsvq7CaGz4F64ILGdeHbKAQ
pe1N5gExZpmYDqZNlpmH4o1ea93DoRcOapnZEizHEQEGCmNyRpidwJa7A9pxmdwBZ0tm+9NyUEOt
XDU2XO7RRRhm1KTozH+nxEvESzh/eibHBXWdOQwMs5A9M+pmcEvRBfvaHAiWlI8QpUtYyuycLD/Z
0cm4FaouvuceogqdLIzeqZhXEOJwgYMUXnoYIoQtjzh4vUZcmzaCkKqD/20tlB+Fh3FzPpgqeTkK
ovRdHpObHMzWzzFpk0c/6R9i6EN/SpoGUCCzUFUyvIsHDIV6w45icUBiUE43dUtZzWr+reotKGlO
KDZl7Gg3K2x63812XyuA3gb4TycLe2QXiRPNHrQL0rwm0zRs9JoW5uIsysgdpujId+5sLlouLYfO
1XxCHtSzYwXpsTDlL4xt7LYZ0LLTjI9FwTpI5+RkoOOviRmsAtgoFIGBIeW6c7OuBSg9wA512Rr0
RNshZo2rY2QH2ameBAZTmKEfWRyiUsqT34k0Pztp//jyb+c6+Wu1aUcvrmIPF8Oy7rYho5flwEIe
rnFHKn6L3BCeJDlSY5beVdVEc5q4DARsgMs0q0ivTc2rkUUoCRMt2Ql9FCWsLI+WvT2ZW8KJKHMg
mHi+ZyZn4AIscPCzGJotHk5t5LUip2K8LgetN4ggsDBWleM/lwap4Rjq2Yez49s62Vh/t8xy2nTk
Ol8yJKBnfq69wSPjMYQNNB8dqUKGrFaT0MAcp9r3oRi/oxKqEI9KAk62vMV00j8CwlmBqRMzRmeh
HrKLynT/EvZFdllOl0dMT4Dlsuf+95LEarLBFgshB8/peTClepat+c+BLDexGiKn2AFEg+frkEvK
JESrxmOTJhtSSIszyTUFGqlmBpS5j+WSjTPi6/ry6J9r+t71UsKQtIT7ZJGFiGKgpxpWdUGh1CB8
t7qK0TTnRMPjbskChGF1tWmrurmlE/Ph5eB5LO2dqOkg/efS8gxnvi54/nKdZKvmAIcVUX5QdC8l
UIU0tvrHcqbjp5oxwzA5ZRY/XftnnuvVzaWCHA2Bgmk+cPcz116taF/X0vkZAc/osOtvcDILPyvZ
cpR6zv6uz5zPWKehg3qhAJtV2LfKy4CPzl8IZaet8y7/Y9eKuZeRWp2Jl0KTN0TZLXTqM8Icx691
2l0aW8lnk2rqs5831G7ZdsdpvmZEopgJAmHKaDKkfYYwjjIJCtfKtipwzGl/iQoNmGCjuQfkkqAY
OmTm4aBvcYwGj9Zg7yjdpDs4EdOs5Ro55OW59MbLsoNNtUo7p7XBh1gdf2Nhlx4Og1BXyIsvh0ui
J+84CcxdZQZb9vf0RJC9b/rBhMxnmu/dMDSv/dSGzKVaDfNlChSO3gg4nFq5WypQdC0w5c84mR51
qLZv3kTylPlLT63at7tMv9WjU9D4rs0PNXG/OdyDjm5Ti43ZlsVulNSiKJIMwoDi/57GG1MM+dXJ
jRUBBR35AKzrHqk6Fky1L0eoGhd/Eo1uNggcrFRR/qpnzOqA6o4Ky40u18kkWeIppFFTA6wdGh1K
IPRlksaG+D00e+ollQiEDh0eO9g8OIy8L2a9TnNxMlL8aJk1dDLZMGRGMb3l8MXxva+gSnq/WuJW
KA7Nv7Fl3FKzH4ALutPaE9DYy14yZSbM9JiVsrgEpsePlMkzzW3xIQzakC6pPqd4Pk2bYF8AUTki
xqhX1tTqb/p0L8p+el283pxEpv5uOFnwyHLSxxh+Cb9Cv/Mej8klmztBGJCdYxyryRPpI/nZBhU5
o2u0D+4LI2inMMavb+YFd5JVQXJhFQBghrtZL4ryqlR15vdE3WPvyBk4qyDrYBCU1wx1+raBgvSc
ChqnkZzoTxPwd3HLEgSrq98NxerfyjpdLb9bKtxLq4/6QUr2s/VQlB9tVSj7qU+rLZHc/Lrpd6S2
+i4dabs6qsrG3S5S/aZNFzRY8brymOc4ei6uVesW1+VRGE6McDwkjknbwW3QJepPvS58WJea77Xe
ALS1IPwslNWpKgsIfCGSZNVLIW/M12qvLMtV0mE4qpMX0YQghP97cLEUfJ1qlcRpk+dIWOevlrKO
VxQZ5q4ncVvsy0QztmqOR6boA/APItZ3buT2p+WuEAqlP1YNXNf5RqFWbUmk5qjdepDOvhVY1gmM
HnMfoqioEDCROvM1DUg0ehAzfXWCl8WP3xa1th5crb8GOcmAqXIc2Yn5umUDMLdS90M6EzPnJvrp
mlulAvFHT1bstbow3kq9g33b88zlrZMxBl5HCtJqKKNYjExaJ6L750BcY3CySIcymRpAggQkSfAF
icWoGsKywvIiaddbrQeKKqex9u4J8LKvpa7mB2si4s1y4uTaGdauwD3zmLSkeZC7SBLO/7k0efXB
KXlHdLa4guwKHomSBg/DmULfHEKY9vO15cAL/wolr2YwYWZkUVA8pfPBiaruoKaoTZRiNO5WMKmn
ylMvWWH0l3hEB1i7V7KKhgvFwfB1eZxjeaREa5jQ3xltEdTbUC2HPT5b7vViAhUhYwtPZV/0/qSS
boGhpHphcvd0ScDdaC6tHRI6hkvt0cHuSzO6DI3zJ4uq7IMpFLl4Is7vijHbLxxorkLGfyZ0KnM2
c/yAOYKrCo7jj9J7VVMMSIOX3prey18DhdB6LAoJAjWjeOiz0lHrzUtTFv4X9qF0GiTfigHAJs+8
E9I9MNZtagCssxgERbNWlpgg443ikAxmk0+fZC/jNMR+N0wqsboXP6fWO2mYSOlmT9WR6U38zelo
jRbV9Mp63CMiU/82RZp8498B41BCy/SJ+yJeOTKefAfbh9tmcUciFQ9EZfEnQi9YrXrW15NtG4+u
RRixnLH5yfdTZv9YIDtg5Wmz4qrZk59E5vYMe1iuVQ6+OaIDn1r4qdZh/owi2b0kMuo36hywupxO
ACORCUUPqgEP4stHWYXjngE2sNnRCD+JXnmYrSOfduRWt8QyilXmuO0Jv0XDlAQ+kZnQxl9eyOUw
jl2x8UyXMLiGBvRSAgZwVjChKS5TkDYL6c7OxbJn0GrSh8H5sIbgQNopcL/lC3SQoO5EAm9BGkz3
5VFSlep9iGKuVSGYPmH7DtXVEZY0mGzwwBe3jv8gJ38Fhjd+r1I7gnaq8ZELcsoUAADE7xTgcl3V
Wy0QFW4CMfPzSqm3onzarabemzihOlWb83I2WBpaNxk6a6PrtS3UJ8Aj5MHddTAruGcgplSTJLmE
SKY1Wipu5FYQnvW0rc+WS/x3rzt3y4zc+1A7JFOXzWW5tBwAmKAVL6ETBUFhkdkyvdFdxoIUjek5
mkR0DGeg35BU/cVxa0J7VLWnSZ5yp07z5B2a89yaCDYhW9pbLZrmYeYMCopcI1cxItilDpvoKsw8
2FqE1T8yzwg3TRUob4ZJR1Xzev17Qc2fjLbzp9ehoQ4wirSxBP+doA0v8/Rv2M3aFdF/7zvCGHS7
kG92xs4waDpubK7VY1PQ/ZDy95jIEgpq25nslQG4CcyBX4+m+Vo0fzUcLPPy/z5PCCLkJs3HbmJ8
aPX0pONWPEYwH3jagOOEqRlT4JcTzvMp3oSlNr2IXP7zKPrvteWr/z5P2I11FDbOzeUp0/wNvh6N
XfI0uxE7YPS3cTpu3qqudtuxpste1iJ99kbAUhFX7U4W5g+iqazTQpJhamCdGR++9Bp4Q3rCzUZm
bLShkoz+suSUBoJSGbgQiTu7fMETNom6vnjkoq5AFhlvy6kzn7Yz6ge5A1vWNB42XYBvIqKCAZnL
b5kQJnzsuWN+C62XmoS8QzUb9RQ2Eelm6ER/UoZQlZtAq5C3LYSr5TDQza5hegtYLMdiiv8uvUQs
wpWTNmgd6Uum9pzco1oQVIH8frX0Mp0ZIKE/F9LP3O+gazzkronxkg/NRPxablyUXEoIMr2DlM2V
1wwOytaSvfpaVgCyVeEGP2qkuUEQvTCyEW+thq+2jK3gpdZq9p2CYal0U+vUqAJ5FuviSzREOj7Q
tnvXR/s9uym5FX4qbUEaIYiwzXLaV/zWZJRp1wEf5otuWRf615DbRZz67ZhMuw5a5b5M6+qTwBGS
ZbTxrR/t4lx7dOXD3Cs/8zqCL2rLiYGQp20qNcLkmln2eXAGgKkaqR0g8+3zRLMUjrWKR0ENy53R
ggey5kMFiG3VihSLQNk4l6xU5E5mehntzKxsbmE6MBW0xKGSNgsbKzVy9FIV7PpxbHw1NGviYUKd
prLRZWg55qY0AW4J/1+F+/rcsbbGkGrVI6OkjrJxD9eXYe1XZ8+EpjUYTPliy2PFnS/2kxFsu2ZE
Wb3W20YHm9lWJ2Am1Ylfw3PXy8NaENGiN0Accb6DuV36xlREDRGj5VvRS3W/XFoO/3aWdSMiNSsD
FApDp6+ARKfqKekd7OBBq56634YHkZ7mUUcw4HxlecJyQFkMS5Zcd3pzuXk2GLAxYDRigPFNC3wt
yxVSV/LZKp3PDz3XNc7LeR9SV+SouSdXWr6neteWXT+f0j7TL6xy7oomvbUNUyOeTR8mBBqnfkmb
dwJ+ZAQDXSvunH01sayoWs7SIW8eo5u3u17EJrmFHY0XyHdfnXjwAPmuTtx018xlkYzowi9frRcm
0PzVr1OdGYNHHOnemwFP+K3WjtOWt3z+7sulRinn9Lbytpwt9I35WYk+oKytp4cw0+QaaUzF+lBG
n2kA1ojRq0nF4Mlv+bCBAtbch1T/SXSThTpYBTPsKCqj8TY9sPctNqM+qu9m1eFI83qNT9D8VRrf
KwdDAYbQ/pgUSvwtmGxqMsV9BYcobiotndXXdZt/hKKPxnW4/XqRlEZk2+V8+Q+7o+Yg7aePUKnY
+QE//+eJy3mjxlsQigpbV9U+Lwe4Sv88+vdabUQbFaTQbkL0hqzARN9Tm2wcNexNzfdK5jstHNdD
POj0Y8A09SMtBsH8SnV0omxsmp9esVeJGlwVarzCCfzupdPejbVyq0hvWhXTYajZfodmBOcWCrhs
KJY1e+YBQkGi/7trlF/sL5l+ttDSgvokTBDFzbRHlNRsp1q7S0XGK7PGBuUNjbu23eoqS+ORlW6y
sqLibEiCOIqk+lBAzXdl4M8NdSQ2lHhonDzFuHHrx3HK7p1FWMvKH1irmrOqEyRQV/qbTIDiKSXp
0JWgUYJ81wsChtfRwzVZbgAXMaHCQqMiwhXk0zhF+gOnzJNBMlkjhAjyLXEDQk6Oe5TvaG4Hrz/n
Or7I3C2elofUJYyti4WmkD8X85lYtNRbCWhhmz5MRJc+d99UuF//w9V5LDeubEv0ixABUwAKU9Ab
eUNJE4Rcw/uC/fq3wL73nBd3wlBTUksigapde2eu5G6TT1E+EtVD14IkLrKt0QfHLDV+U3vvQdkc
YmW8LGvJTg+8da7KizMCK+rT4sHm8rNJEMjTr7YISc3pvpa3NLEsqsgSc7iOqogJYOi/KYf7eXDo
ZUyze5sMGt6PzjxP0mPIigE2xbJHLtLr3BvPWeHdMWPDNpKOFIhO9GXW/RvrGSkS2viAN7rc5Zax
7phf18L8tSLnRyvfynCa/Lzu8CjWj01AGDvGK9p7P0PZ/dRadq4aDpbejCNCkovBT9o6Ie0ULT20
fcLFlIXblM6T31Bq+6ZtEkvLiFsgb0wXGoaGk61tnOOQEf2OYjdgHp41805PBwTPTbvNneyR6JWn
oHBu6ZklK4feVQ1w31dj/Fw35iX2RkIIxXTsXWTUxJNEKLade7OAyx9m+dYC9ZgM3TYe9DuZjHee
Z91lJXDqZKhXkl7thLsAsQ5eC/nKBE5O6rMl0KYS5I4GyG0J6WBp0N1VZDE+xbzQhdaX1PBChsW2
tiYNd3LqoMOrJCFtzUQRqPb1WN7RMvq0CQMi1Ia2uTBCPxyzn9AEEFir8J7+GEkP6FKjpH+rbHkh
y4UOm52dGCWnfiSTg1Gpo8bKuknyCR0TR7Zx0aNVgedXXReS90QtVKGhltUurIl6cUM2ylk3TqV+
B6G43ogp23ljDkdk9LC3xPmO5Gzl90uOYpyc44A+X6MUZoV0JiatsW/wRIIdh521TtaUomrRrvSQ
q+vqXhnZs2fHxmZqoUvQYoOWL+QpnAdIRg7uTifF1WPwrhXkJicOuECba70Eve2M4W9lbwmoUCTQ
RBUdMsJ4WmYiQKuO3MsViweHlrZ+1GVcbwFzU997uHU90rNzTNsoY7C9ZwSDxW5MZzQ786ux/CwT
wBRBZqVCJPpNdMSr/pA07ncWt/E6nr0bg8DjTUFLrZh/PDRsKCxwJEfQEFoa6tsOrTC5ZBsr5Ug5
4WQ0sTCPxMHZmM3GWjeIidpadX4XEBmwKt32okXNr2TgumAeBvSMRU9CzGxov5qjvRWIUEpy8aTT
HCeaZV1z7EbnVNrFAVwK8ZaKqAyER47fFOLdTlkNM3P6CmVgYUzUbR+PAWzqiKO5KyzC2nSNP47A
19ALdzG9K6pfGpNz2u+shDQb4cDkhrz0VGfqQvH0i/Hw0Y2CHypf4mpJRiR7ZSWIF+IQ1BDL8oU/
6jFVyYuGm6vp/9C+5Iyl2QZSE4wlSbS2SqQ2poZiKQyx/qYJM2WrXMYd7UfXdOl2qHhT9NoEJW3w
B0YzLsX0S+QA4z0IIZiq7U5DqGRUH5hxuRZ6KO748A7AUndl82O7ubEq8vghENFWsfq6DorONJLT
1gS2bgmlzoyuPjsX/K+MTkU9ZdspRWrYAyyc05+wUkyvnfZipWT5dp71CxjCXhUYcscJt6TX7MN5
Nm76fHyKemL5Cqgwg7X30pYU8sCxNombwAgCLaC70NUTrKcA3bRVFoyFHwcR8T3IAOFXWA6gx8L+
1cbpgpKdfqnBV0jobRAXJfkfAcT47jB3FKsh4/QePYc2zJuAxlMq1tmtV8r3zoKqwrDvjpLzaLk2
KkOIDT6Nv2cj4P8sPQOIaxasdNAEMjF/DANRVoTZ3Vza5XUykqiHamkImY8XCS6OEIUnOC/lmdZK
Wgbaib6h1p3db9shSRBG8gvpPxvZKLLzhDpNsnvunFWbMkkcreqFqOgQa1SyM1w1bRzg874Fvlo6
nr3RIoIti55MRm/vduaPbNHrShYgLMokhMJr8tm/XzWp7hpD/gnzQPgk1UN2sq0eYotlYBLt74lU
+zPQKJeCZTPK8jdKjVeunm5rWs3DhN7PmHUdj3r3a9LFXFXGgNsuJZZSz5BiZij5mDYdEdTfDHFA
REe9yhqUpkZ51JweMioBcpjCf01yytdDSRJkpW0j6o2swHwVWICgqAfuhnATj0CK6rrgUNZ+CKby
ftoZr6D18hUJikACVfeltzND1WA6N0NyF3YYhl1JRC6n2Szedh7EQLRaza1RzPhaC5r+mfPoalF3
W3RBsZnowPpg3fAiY5mFADWih5eIgG3QXdQ9qHWQfYAQCWEVz1lxazoY1ZN0nGnbdc89gogDYq1h
Jqc48Iqbqs1xgje0CSJyHlf27F24PIGTWnvTNN2VAqm2TmL9knZg/JFjMoatBs4N+oQ/LyL/CpNO
pszILwoZwbcPRpTzrXymW7MebDO6dbP6O1pQ1wUBdEennW+TK/h6eWCYM+8QZCg/IbbsFpqSpOa9
1cfie2jH5pmASNBUOtEx0V4pmhZJrn0DusrDsqP5NkMUKtnM49rijKt7HKNUlHBySLfGXP0UXlLd
m8po8DSUSGsgCrRlsWYgHzND5sXrYySx4LecqPv0RsGkhlgAQpJiNQy3RLrZG8uZWHAr74ToCAwG
i2qaUQe2XnJsA+s+d1mPZZXtU4TesZUTz2JnO8eOErgyyPm7QD2SLZtjwCLkHOtvQGJU9pWxcps2
+KTCGfa2cPUdYepfbVT/SnJOYMzg/K08Y2Ek4f5MI5PGe6RqxHsZlzNQrTZyp1PI5hyp4ZPjHMbv
AEKcau0XIZWzqcwMgSz99SHUnutEZnTDa2qA7idD4kCKLajVCOia3b6PrfbTIBoPK4uYaglRzE3i
u/5AbBC79yg51yj6yUM/XpJYsgF4RL9YfXyvWusPNLXM7d9Tb+kKkvzopbGJTrBhlx+QK/exQ7+d
BUJAwnE9c19wsgmmnBgbSaGe6du8ip/CWtvJEBJFOY4NBDR3Fet4B/u+mI8TYnBURaCLS12sjJop
yByiTeJaB1jHX4yyfeX1MzPEWX6D9pKbmew5aHSIaCs9kJt2jD60eFjU1+sR7KtLoOptnsy3U1W1
G01DgECxUQHB3VYV/zdwbKKeJckzo04yT0k8B67lon6YS/NHp0JTM/kplfHjCP2uwouEJXpbjVTB
9sSxutHOSOaWjnGIKKMQEfzzI4OcfUT7Yl0mOeKesOg3edTLvRfIV3eYCVobs3vCvRJSuKqfaKLB
bXoNbBL6HNFWyu7odWCTjDz4tHONMD7tzxTPwUZv1R1A9HIxLlCRBkm5qnu3fxHYUIdkuhS0TSAw
A0fu6s8qivp10N8QnlxsyYKx0H7syIvQmLXSDE9D1Do6F7dlMjkwafT7oqZHZ1bTVnOCO9E2DBS4
tXxtGXI6JfW8DeAuKh+8So0nPc3PRhSyBcv+Ai9hO4UOzKUUsFVjZxIcAnrOYnwlzWhaOB8zbQQD
MaRj5L4jkktk12d4idZGZI0NxKoecU9g9DX42WVLxWsTizgQiUZNxarjrYqxJSeL4+KqzuRrvCkU
/QicESE6j5Md8SOrjpFEJ8jjHl3Iy71Bj9Rt8HnYre5tTME+B9cIj64z49GMgVekLY6K/kDSpU0d
xSLLEokfABKUskzGQPjE+55jGdjzxcWDnNadgHwQ6ncudatZtVa/rRLnhME1P+Ylf7EWt8lxUUOG
5UyfiOV6I8MXpomwU1NcpbKs9mNkkzgr2hOyNI57JqdfNy02ep24nKHB9epdvQ0qYYH50e+SOb6Z
XdPdF24++PTptk2HoZteJnLEnpNwT9nv6nV1MAdeW2XTrEObcB6QqtPlvnGIKVSsK+DdvXg9sa49
sFej0IU9EljUqmFL85C57+D3NaZgl571QU5cybZCO+5FMNtQhrqr5r7XIRJy2i2ZS3LY49LrHlhx
kKe0R9mYCG5Nqqtc7eFYwCHugg8AgKNpfxl0iFa6GhuyVwDQOg68fqc03zmgAMnP8POWdbBFJaT5
HSGLK0sVn60+j5sppfDvcjqHljiYme1hRIMl1XpMoLKELB27+hEDACnSJPVoxP2SM9nR0HxljmNs
gKdzWWh0zUc1Vr7SCLALATFoS31WDCpb63AZDel8ChawbR+KUzpmK8Nu0p2uObdWRZ62hZB3MPku
iEoOv1HPwgpcKHX1fYyelzrb8ZPO1VfQQnZGjnFgMMK3kEHOWuWS3qyeX2AgP7u9uLU7DkNwaOjz
2juHbiPpWjBzM6/EOaYbF1Kb8EbYCPC8hAzfcqmKoFcRPoGW2ArpSCKM15Cis6W/Mlt8qmNZbOCz
4DCYUS+3Fsrq8E8yuTcBRNdIeRYHFEHjiLrOsK0Kc5qBfhvSXjy3N5qV/5FjgkE4p8il5/CGEv0O
VVazoUxdooVYM7kjMTSkEcakcIkV3Ac6F0zZi1+4G4epYYRQTYpZBbdw38Ns6WEildz2G9VYpm/r
4bDSR4ZuNJ4Z2xC6O9vZg42boh1tBISu/MlMNsrQvWsrAcpNHsqQIFmtQmE4util5rtCyEe3yM54
1UgYKtAcuRFcKfnKai8cJlNJ2zGOtLgqDeHdBEgzgvS288yLHHSHgWl8ZoR4SCeSFYdWIAkzv2Xg
fscuFMtIO8UuQWdK1sjoi1uvx11DY4abCcE6Ng7yDARpv0Hw5aJJA0gHSHkwfqvlx4W4ugklyt5T
HbKj3rKEdozvqR2MT+lOeLGDP7bRe1xPwyFxOJeSSi59jvGfWayeBvKwWxRxDFUp0jlr7ETrvLa5
QQ3RCe4J8IAejmVpddreJNyMHgQeQel+VG6ekuczHVx3BIWfY0n2RIzwZXwjQHs9unnJlFUBiC4q
80ZmMcORNiP0KfgTavl+Mqz88fqQME/YhSgOySLluZaTFl4diZB38uoDxeUul6CEohRTHViQcBsu
IXYzv+OxnkDPJPaE5pWVFPP8wtkZ4Qtk0THK07taz9VB9dFdGeXeHordc7WIS1PtG607RyX2CHrk
TCQC0vrmal4pRaAYHdwBTYGXg5p3tyDi5rVn6ZfKrbTbYmLDjXVCMifMe5qOMd2D+tVPdrppDTxZ
oceI3wibMz5l3Yfk2x162313qjNImjdRzMFaVrk/0lU6MEl5zuL8e6Qh1avxCbh0tYdj3FDpD5E/
FPGTRxd248GkmodqB6WEvWykGKHB/J6L/Cmz6pPdmnji4UmTxkfXxM3vNFfdymF+6125c7LkVngA
YJIG76QlMROSrLdV1L+sU/VbnJX3gLjWIns10DjezFjfLY0c2wmFJTuPhySrOZLgPBKEwOB2BA3m
upBcZO+2ayPCrtDjNeoImmqWTDVZUGF3+RH5wa3UiG/M9XAT8ObXLWaVoFhAU/TqTBdWTnZxGKIn
AcaPiMjKuiw/KjP91Br7pCGP2pI5DaWe3wTBbEjYObMyortnYa31wUUmAsffcgmfV6W81CbmRtMC
81siCoW9SC8uf8qR6p/c0QWjweUN98CtT24zq+3yR3Vubm9NGmaBkT/kZhIwsE++GkI8EKlnDWTS
IX4bC1A3hkEtC35R4NW3sLrFnGSI/WC4M5yljp02UWS/lSRLIKXLWpRJdhEzAY8+QsvcsAQckzxf
QHVlRFI0TMTOZE0yMYmoSgmshBG+Qx0IfF/RcPRE/9FjQ06rFuWY4Xx2QfjJ4fgpbrubtOxu26FY
lVaD07AAMT0b/UVG2UcH4d+vCnoIQxMeTDt86sP2kIjpeybaaF0P5m3IZspSSko6EZAumSi9DJ8t
8JB6oT3nNruJtrgfB+sxSe8g5BOpFXBETr3ubJWAlaM7HKynNrY3cVAw7re+UNxDtqB3tukZwaUp
rSHD/OSqBwPqkRNXZwfkTuOKmJLbKd6Fbhdu6ZZX65gYuG2rzJ86jrawFY+MIeiMZgSZzRwEasvY
QCT7JXxaW+sNJ4KQN7rLG9sXhGBidBMn5OJPXmKv8aXQMxH9w1A3X2goj8hJyXYtSm9v0vcrgvbG
0HGSL15WiUwfxTbLcD14r4wGtuHQfrcVlXrc1GeuH3ry4VlrmKu2yniP5iDDMen5kiu16W4Nsz/I
OcbBl/BqN8aAWBgDqj7EwHnZmXtlf+nV9FbLcT9YJMyp5pJPxwzQJ93kCU12eBOwsjiR82Tb5qvS
Abl27WvoBJ/VzzRZT2PgrCmnziIA/8g9wt1rwX91+/McxfdTIjJCp9VzLXOI1S3WgXp6g7oKRQxf
JxQFerqhQp1DGCcvVi029W8QhQ+g3e67kvWgWI6HgqGFZMsZG3anAIIDE7B1VKFUXGwzoS2eS3vm
ZVCSBO3lAkkwSo618ZZw4F67nfEA9MX1p7gBaV4TPm5YrxDHP8R70zjbeIxQx1K++WbZv9s1SLUU
R6hxUgH7j0f7duHFcUjFzl6E3XM8GJcxvXTRD9SLB9tMA/8+acSuDUdojoT6gkc+FCTirbER+S3i
ElFNnDpZDxDAJhwKNfVq6+xihFx/RWjKtjbz040xDed5gks62VgC6LshDKQ6asRnZTUEt7gVSZjw
QANjPHWp/VrhjkTBecOZs/e7prgNtPYPoqZtMqWfjgkqwOs+5H0beXtljXc6Df9aaty1IWfvSWpw
c0pwK1P32U/xD91MG65h9TN7OdcMvjWcJvvQmj5GFtrdzGtsciYe5x9mxC7nCBqRhVXve2s5f7eM
b9McymIRZOco/knJzFprGqRnETQMcwRoIodmZkGD1yyIlZmmQPMrPQfruaUVz2WjCt/OLArQzI03
Qenx0llDuZ2KATxT/W1UVKoR60w0eXuSlr8IMsS5ZJMFGXIKzIvbmo45ysnvsZJHo0D0SmcAtjVo
SlK6OQe3ECQnTssYy+IXegu3rbuDk5t6A8J9CVWtnUw6TfQFPEnvREcih2+ve7MTmIJAE5s2ZSeE
60gLYidgfWz6DC5gNx2CvrPYMbBqEx3I7qJd9Dz6yVkVVp7lvbmloJ5vATyWmHvDPvZWeANX0JUq
Oo17S3V3Ro/RnX4ZydpNmO2MTV2bmDcb7Mb1d7hITQv6ePi9UHeXrMhRYWLsSI5Cjm+ZCRiA3oBY
GDNDxSoYVgjtDklEUxIPXo59YIqp9Kif6yqyNpAYWc4p5ZTpHXljsSjctEsMW9Pt7CimMWsdC7sg
1kZqXAXXtSU5sSWMqxLNMpHfmuW73iNo57euTwKAEgxCBvvB0/V+HQb9o07G97bLvZdADC/IRvGT
FANSouhkmfZdbDAR0NHLUbooP7XFmdyWG8MlAxOLFU12SvcAZc0ujx9rTX+2rCpCb++9hz1FCnSH
mznJb2I6iL4b2w+kmD/Jzm/btljlePa3ZJLguyO2oIw8ARZy/iDBbAVblYtVfdPVfsfo8DBEdBqN
HK/bpDnfXvmD5OytoAHHUZjnAm0r2nmpWIGdLKmk6wYjoxfZUHV5ubz8pSnRjiSZd2dhk9by6sA5
5033cgJOKZFWvd1wLM+GvWXT+Pf0ZEfvAEGprdbSNoF9pgxTkGoaVISrGInSOjGNR4C43sqEMD+o
4uAkYDQ8Ar+KQv+EaAXn2V2U4ixRTkbDNDDmh5hMnRWlLgQZCbLQbn6ZRMDlSK0/XRzhwgL1EsFz
UuSfritt8jbkGYECboACTC7ySDRjCSqoYJNP6okbCgJJZH2JqH03OQueapAfxYzYRmpbfGcsXOjo
CKH3B4GZlcETdgPtySXfA53H1mpPZazeyoQJczgGK7KDL3bd3TRjyCaEU82PxvzGHsRtRxqnH1Q1
YBSXU1pQty/6eEyc8YPJ165vGcfRMs9wEHpT/CcTMY2tqBqI/spvGUidw3F4HqCYUBgsdKUE/p1u
fjY0MQgx2muxCyURrztx8pLFKzkxyYr9hlJYqoLZQxW81MIl7AXUqNEwXW2EBki/rz50i2zhYn4k
PJplpH4HhQ53vA/vFxLtjAePUd+0TkZ4GzjwPPMY5O2vlrsEldk3wZDwN8uVboewSnPmH0FE97Wo
OHPWeGIiIIeONfpJmRJNan8yQpONdxMbdbZy0roGfNHXKzcKv0xZvHC4Ye/VsAFH/Q7B3LByc+8u
Ac+0k8Pw5dJBd8LkPhzH6uB298xSSLRfRlo2ZkNaBsPGHIeXwIYn65RLuUU4dLOhqfXrQinklE3G
l5OxIDKfYeGZGVYCrjRrLh+nvoRRQj6XLR4GWi4Y3j9NOa49r1tlsh9vZ5v0Vd0cv53QmH3P4bAc
OMUrZdlrShnjeJwIPOy/iL+dAQclcufALW5y6WxrBGSoKRBlRO5M56X4oiV+m1kv2GbClWRK73PG
+9OL5mzm+U51JfhZU7lEZiHtTFEozEl3Z2vlrkzis5PgYy0m3m6V3tB/+qnYg3za+ngjLsXcy0OX
Q1zU9RwpSUgUI+3nhlbUqtS1fUX88rqVLBwRI3APqMcANYuel3PqMyQJQ/fBlhyjUiY6m+10HpD+
tKJ5pt9u7227RcKXdufgh6hb+ZDTznTUM2drB7vhI6E7C3QRBkzOHlg8DcmQYwzE3tybTNQKgx42
uL2Z+3CIYTFZ4FpAExC7DmwlhePftxehoSvKMPTTms3iM7dVh1FuLbhoZNvfuHm9ZQsytxzI1ksL
SbSMjcqwP80RWk5pjXS5de+xjfRDYnfZvvG6F9OsuatM6gHOoL/o8Z/ljADB6ULYIwm7hApR0GSS
a0LRgOkvIKspBxxu0wjyO74yojnQi4B6OjST2nHcPNPk3DQUmBSy0YX8J8fXHYpfgeZTwQ30izgl
HS13AKFGyXvvLRm5OcHaTOA/ZIe7hi685al7hzd9zqoLJ18Ce+b+OCTyN5z0wVeEYOSQd/ysLJ8m
72y0k0PACUJm6ZE7j5cgnngZR1fGH0mvjT6rVLdKa8pKNRRb2mxlQK7GuBexAOlCIrQT3vade2at
YuFMe0JDtJMxZa9JldIYqS5UZt0h04c3fWjOFY5yNz01FU0/O+ho7OHWDQAZNlkHXxvMWhzHWxeS
pG8M6ZJCQ80RS1pwc8H5x1e1drA9j5T2wd5k4YJl7aqHLsjPTaETSUUXC54MJ2KkDr1K+UPIeWVY
285049zfUpI6WBVOsom67kHJlv+MYxbansywunU1oxO2ae7vCAJ7AhUMTSbWkEkgO8r18nFGtrjq
Rf6s9/FhCC36oOBU6vlX1CBOk+xF5el3F5vvSnKzyUx7iVrasrMaP0Rof3gm4NZkcKAdTCjH2nLw
LTvbf4tGA7StNeusMiGTE9uXT/Q76b5zvKai50jmGXO71Tmeco5/p0u0T/XhlTaR71bcN2H2HM/N
x/SpNwNNNm2dODu9dA1m7u2BMt8lcYruIYgrZN4Sg2KNmA3eBCPmjRti2AMRsh1AgJTTAxqiixGa
3+XUPc+kpUP5yV4bL3lWbYtrVvqcGfIxOQ5s05Pu3s519q5niJBsIwOyR3h1WlUvGAUYAoidVLnY
2aStzEzaOid2d/Y0nERsbQwsMDugl2fN0r5DpxjJTiCoiykk68SAb3LpfGInRUE9cF5ed0SJuxKg
/hCAjg0UJCSD4h8yL4KRJYZ+NO9VXG2a2vksLPdgevWfOitvZeuOfpszbvIOBofqVVUn8OdSB4oW
Y9aK6J46HA/4Mu8pruF9k5Cj69Ud5Qw8KEVfBtUyzTt25YHULtGCyfNyiynvfI5zQKdJfTtO3EsY
zOiyxrAWwjcPWbGfGPTcPTD9VM6EWYGm3vXsaIyzwZYpvPaBJb4rLf1JHfEzgbSLFe4eh1azugwj
ngc3MR+URo9mCQpo0XH7JG4wlzfmdT4i6HbUtCZO21qpNr9QmcCxQmZIU7MDNp4RgVssvzApTu6I
73z2XiBwULNEMxyg3MbNwUvQkm7vuvLciAhmyS4WRr2qR8IKQqyKxAgbrL29ga4l+bRkS15NLCBd
NcPaLLpN0xfkl81YHTQw14BjMCsylaHUXxtquje7AmKXNXzMafkckyvyhTkv2hNdSteGEFyWXLJf
AdnOBeugC25I6LwlJHXeYBsKV0PmnctsvFi6ddvpznuZ6Ws3MP+kJbPLaercVRuuOvQwa8Ppvc8A
TPRSNxkQjtqCaPnoBZMWpnr2hyz61s104FT/hjT8x7RoLiDG+cyz6TIO1JBtxLYhjZD4ggpYHnCw
POPU3QhEgYgbQO6+DrXx6AhN51weQWvk1BWEJaguY1yyJGtjBZ+G24CW16oMbGtFsOirPsGeE4zm
TYWHADVxwFRINSwjKq1f+gYji8E+VzP56PXPopkO4ey1G8ea70bF2FCPyAlGylFCXCu2LVFiaydB
mh8j5Ybb9TpHWbXV67Fb657bbfF2f2c9O5JGjjuo3XxJETzPBuDSqH9GPrXWFf9hkOgPgj8A5o8V
H6RH69ikmhH7oJ50rBXzWzXCtQpN+uaUID9gnVgeOHeMhoWYqF93SEZWc49CQQ8/64xmv17Lr9ng
MAvk7qGvqXI7+6Yf4W+Vau5pPTEHwgkiPmZayUERw2lxaLfHqUk9oS5ObjbskwzCiYjCbCRSDQxx
vrXbdly3DgejtAWcR1PP1hNBxg/H+GkirNgcFoAKvelVA254VZndd6e5wW0jPsqWLrpjuhllyfzL
aqJumF1t2xGYOu3dWPvT8Une5w6facgQug8NyxeRy8Gy2hoFAgUJ7GRapgdea+jnKaYSzeRDRG7p
3hIFp+FpqDa2ykCXG8MOW1qzrTUn5XmZ7xX780YG6UdvhoSB5AE9VsCcAobTY5nuQGyPsTn7QeAi
SInvc9X+qJr8+kCCnZ7c6dUbIaaPgh5bIoDIhVh8OzNa9DqV2jOiBRQBzlmnCEtRX69QP81NdMkt
9N5Wr0eEhehnDu8jVsSEbmTG6j+lCcNH76xpieF7vfeuXCBmWT/+UXKiGctFpeFL0Ct6ldBHV3Bb
gIIraz/WouZMIOKtgdCfa9tYNlp8Dgn4vKJJS1oE3ZnTlhGVJeKnRTYR4iupVHd2oESZDOo3FXk8
22aoj0kr3jPAHjTimxshsgNBoC9awqjGtLYkWi4NTrBytmk4q8hI7ioFQNukGRKintvN0DJ8fFss
SOF2XIYw6EyZMDUKX6p7EQ4Vtj5wbJSOuacnrj9MOiNUhJYHO1XBg4n3BTE7ZDKnANDu1fa6MNAR
jhPtNSx7ZKKxZia8MOVcRWc810y/gVX4UcpWySU0GwF/jF7Yfj4wCXPpOpiVB6opG58LQ/8pTT3Y
GZL4DGBoE/slr11XUkTOZHiBPiJ6V0sYZ7cuAbYxJ4BWo3o7mVySaZwUG9FO9bERkE+vD9d/OlVT
Lbl4j5I+Mrxpi6G3vUTs/P0Q51aDSr1ExtNjIMBmhyq16Sce51Di1wxsDu+tKpEntmcEcto2CU3c
rMtT1wek4xzZhH1yOmT/IpPF8d+HaAnCSZaHmFzrPbbXVbegQ3FAQyy9frQwQP/9Z7mAriw4zeyA
Y36suEPTvx/qC210Wh6CPGD6jfGSU2qQQ7fjQYv/+9H1n3IBp5KTqYDYHbSS/abKgQdSPPPh9YEw
CPI9RHkvFnZtKq2CvrvNyMANCK1dZqnXBxUUzd+Pcun1xub6JCa7FiHv8kWZYdb8QtNHvtx0TeQM
sMjH/zwIEXOoHs5WHmkYfcxvLwNw6PIbcswwVi5NMQoED2hkoOkNv4TT81ZlI2lTTEZEXtJtbRE9
BgNDrMYBSWUOM8EByytz/YOvH1Hq8CKo5E7XbLAGWELnMAMKd0yxbR9RtG4dezzly7vbi5emRTQW
hSjxJmflWmUFwz+1wAKEgjEN4YjQ8U+DxquuxyRf/PvOXN+t60O7vG+BItIB8RERPh/X6yCehLfp
DPGRtOjwi5P2K0J6ESMvkmM8TUhZ13lZM5/jLG4ZPzREf8mu0/CaY3RV/C+z1rVH8FP4uuqF+pz8
z+siGJ8RG7u/vlZ/P818m03L9igCazUyi/fi6tjoNvy464cDsdCZX+dDS3Si8/33uR6dzt9Pd9cP
w9opj9eHIV/Yz7WDsOBKE45dJVNusuWCXS5T25xdIt7Si9ly8Px7Mf3vdXW9uII0D7YQ7M7skUH9
dr0kVW+AvC0hvhhjkiC4ig4hAofd9SWVVwLv9cUe/7k1/t4f//yzaHOkqogwHN7WHFTA8fpRGc60
7RrmjAgjaInWbXP8+6B7//no+ooxTWDc2zDBj2o1HzMKp+M0puiYlofU1hQSQUqSAl0MJ26ghH1d
xw9qeWCs0K0khJytcAPOjZMgirAu2CfBNUUP3pTw5pp1wiCbtm5c0xoR4+xipfSce2ZI9nmIp6PK
LWvVeZFCzQTupbk+0N+PGEff/vv1Bjo131RJe7h++/UTZiSJhyhoE1y/6/qJaorVPpmJVDZiwzrZ
lncf6KF3X7smY1oaw3nBUyShoapxgb5abt7fXb8iChrvXljdBzLwJULpv9+Zd7DCw4rVejKzdUXb
+cHWZPjg1IO+oSWk/j43GGP4oMmCmJe6NNF688/rA3G448mCP3P9ruv3Yz1q7yY2ie6fr/r7pXiM
iirvbqM8vpd66ZySuhP3JFtiTMAWzTk5EffR8tyED3qTM/RezyKLYONQibMQNu/XL/n365z4BAFS
u7v+R8PM4ZgLYN6g+UC/O97HlW3+/SHXL8CFI0hJnDnA4ZNkFeTH6XYld1oWEp6KYBJdQIQmXi8D
eu2xs8l08qr8zE7te6F1x3oOrPO0fC/ru32vkQGwyjHj7q7PXR/Yfm1KHBoB/z5nTEl2XurBKa6D
w1iPf+hFxg+Vm073VbUZ6Xs9SIibDvK7W3C25r3jTE9JqhcnpSLr/vpUNzEVdEmJWmtIPa5PXT+Z
oFw/OCaHgetz1wfPmlre7P//jFZz5gs5UgmTeJx/v7QYWuhO1cgMf/mS6ycSmywq5YjLvz/9+jxM
Iz9tXEJM/vmtPIovWtLM5a9fMS2/fK5Us+0cDTxQ9X90nVlzo0y2RX8REckMr9ZsWYNnu16IsquK
eZ4Sfv1dib7u6u6I+0KAJNuSDEnmOXuv7dZXqMuFZweXSm0aD16tRfLcMGMA8sLRvuqla18FI/Kq
dKYa6SGPgX+yrzDOpSKV0glTjy0bH1LEUYVfg474e3olmp2dHcun4XYcKUzdpXXvbrQZSGk9kA6J
XP5VOklylKjn6QojHuhd+sOSmShs7/Ha1c9WND83HfP12ZVrTH8/2y7VrrXaFI2MtpERRKp0HlyX
J0RJ3rLhItux0dHiaJBZepJyOCwvuT3WBMeaNf/1dpRo+iM5F8fRsIwdeeDRvtII2sBuPJ+RBdzN
JfEzqtMVl+ND2Ng/uWO9tS0RWwHLrETGKO9b2unp2UaLcSc1PV777UiOebOZY/0lGQz/rqzpxUrd
e62MYN8CTG0D3jCjxp3dOHeOi5Kk9U8j/qQJp1snw1+VD6sxrtx43ZbOXU3GTpsH/jbOul/B2B8S
HcNYHQfNXW+kzZ1fZt8yJWQUV29hyN9OnQlA4IewMKl6OQPx4UH10/J1c2+GMdEfiLe5ok8M1fb9
zGS94teccjl/hRp5pFz7xwkNR41Jl91l43SeYH43utpq2bXU8fKMnZWghSA/d+llbiXDxvICP0uC
f167HFd6pgM15aeaf+8FxTzdz/kv8kmIG1ue/J/X3p5ZfsJLWtLRc3GoNQ3q+t9X3/5oD4UaNY36
3Xyat6zqgu3yc//xy5dnb29sBtzgdglxxeotUdg075rJsNaTF/zrbS+v/o9fe/vBxOyqdVPFeJ/U
T/59v/rfz377k38/sR8lDZZd//vvQ//xwf73m7LF5O0t0sLQavM/+PszEjrYCvMdIM1JPte2nexA
uduVJR/LqhqetFj6+3AK3DvSCBRj10KyCs8tOZiJPjxZYqweB6ox6mB5JHEbuau8aCCYEyMlveqD
mw3oElpGkNM09NOxKserOe16wjrepKM1Z8T0BAIn0n2ysoEihPLJHu25megCpZNNMzSmamqyDJ8a
H+kRr19r1jw8LXthgX6X7nNyRN/eUGX3+60wtfbJYYVHeQvwDAsNnWVX4QzPPipSFe/dZDo2rIoo
Y90b/dWMlHS3/NSy0fJinbbWwashpDrE3z0YFt0Z37Xv7XRIH2yu5bta90iCsW3q2wV6sMgiUGjw
5XyogU4sR6QnzDQQ0JoULUa1EPjAJYbRvS2mApOz2tNIrj+M9IsCenueT3upf8oI63oG76kT+aRw
haLHlIcFg1vn9KMKxs8o58N7BQt8IZCLVnYbHJGEEAVoNO5bXrg73Kuk1cWScKfRPNFyDVfQddxP
z6RPTB84P1upoz1qhf8x0ln4rCvvnBvZW+AF0w8rQQZEe+PZZ1lwzGyjotJY+Wf0DxiVSu2Nkq77
WM9TfeGH8alkFHFYD1Bms+cPI8yxAQW1+e4yAk2aFT/5WkEidtErqK0O2sFTfmuNZuypzIi6I0Cm
pnzSpcAr+6O9nANZTOue05BiIpb3i82sdF9R1gPqE22XdwkRZzUbBtE4/bzXpEYdn5IXatkWS0ch
gpcKVIFq0o2nkGDSe2cS4crK9V+pXUxXar7ytqlTKnNEpu9G2f6BhtWY6NWlu3cFJZiC0OxgnnrA
5bgvXG3a1ULSx3fdBHxv2+FPQAikobf3iZY6/91o6rAZ22teZqteYcw6gCW4UWJaC+qw6YTFGeXL
KxBMigrVa5aH1h/cTq8wKdoPmqDw24uq2wYxiQils4PS4LarSHqYyAmjfTCw7991E21agnuw3eus
xI6BYwbHbuiD215qfSXFqD1E6VSZ6xoZGxFHevVkKxQdMu/XJtD8x5oeC5cQkj6tdyB71lLH5pAw
twwCz4Zag6B2SLz83siD8UQBosVLF2zRDHQHlELVO18Y3GuCFA2L+2aVWjDXkH+PWlY/tmb17U1p
9A5VUa6RRSeXPkBoZ1e0wcxKfsdoHIgkALASOcbWGqua4jnA1TGikmi09AcsHTNM3FIHmdLev4wm
66x0Ztom1OHyGNiTe7+qicqYx+lHzH3DarvP0QdwnzHB26bMqBhTooiqWUNQEia0keCh639ssuYS
epV3tHxqk7m0INqqYaSOucKKWVwzJ6lOQx0+ESFAMKSgzXWcTKDiJmmwF4KR3XuaxPF2gOr0psXl
YxojRob2GIAa6j90S3fee6sq1lVtmJemswkfCFPYDgYg2iroH5pEsgqmBbQl1pnYaDOyn72oDE84
dvDcTIfCjz7NIFOWnmyimVNbcnmsF+ZJ72BMbJlzeo+hhtjYxoAs8TY8+CZ1K8v2jPvQIxY8U4ib
KPhN38U7dxZTFBBJETMh1+3gj1Gst7TOfg7sptl4SPG3rO3chyqKv9F6l/eY8ECzaBEXNGjEn54M
kGNS+ng0GxS3LOrDH2IE6FAGJoVKJz9GFXdF4YifJPji/NKi7nGwnqvZ47S1shSxiduOrO74r2EZ
wfSrO4fETDs1KDKv7YZXPQ0mJv7e90S6BpGmeo+4hqvXKUmU55aVHpYrehqMZo/5bLiTiqtp5PAK
cni0Jb369RSrCZwYmkdP8QbKfKBMOgTokdQhzg/7zKrg4meBe4q1sHplmOYeMzCJdUNxAATN+yzs
53Z2rWczqP8QVFRYqf7QKq6BbcPK1quhONXq0FWHkYjlCoMFsUSlE5/BJGHqitP82y52aTc1X5NC
o0bo7Wrd8T9Rf58Xci2k6pUGJPZZ48unRCUY0vqi/IN+RYn/EOLfxXZCDQHL2kPg9/E2Glr92Z9T
k7jgsF8FrSR8TNECK2nGFOr9ktOUwxjN4VGQxQbGnMtb01e6aFaebStipHDjXSDkL9NzMF42LX1e
y1EpsNy1IXJkRMqPVnpyPrml1c1G8BZWutuUZyATcuvGCI7h18txeI47kC6V8IGBcxS1tD+1EP/z
yGkUN+nzbXxPgLEfYKyFgDyd7rO2q5NrpVDoU/q/RTHwqTnzV1yPaG2XEThftv5I9MRIZfQ2GmLa
QK2dmY/zRP/DJFRt02J1fAxN96HGovpGThnWqhxH7nKIs0e7Q10JFSvhyl2GwdoC0pn5xiGJS+9M
om6+j6Yox1sxPOBFE5/gMnz+iuVc5symF2C2doqacrZfCjwP9KxVuVe5Hxzjnz0tnOQK8x8IVoWQ
8mAm7RuH9kQyVTTplwdJq3qPRbRLSdcb7bbf6iJi1iulvopCLNZR4Rab1uzzlwKZMHRg59fokQuk
h5W+QVHRXSv0SihRjNflSNQ+PeStJnXxOuZN/uDYVCRLhXHpNHw8o4H7eUQKeJmdaYXma/roGpSa
iKSrQ2yJ6DkRLgGsU7JNpNhZQ4sMfLmjaixZh5L6xPKY1VaABcepeRzSyN82E5kgGpjCsc6/9cF5
Ka0xu7eIptgWAiNN3TgQLB3HvC4byDFEiVBsQjXFY5HEyOCR1bxMyoRluntDj5rVlPQ45XVy8aIh
IzIDY/ZGqrc8OiUSw4yJFP5G/WqGmO45Z5xfzgSKcgi/u/Q16wETlLoXffUmEaj6HJdPxizte4gv
eAOXO2ZA34FEN795hF7qb5dPthzqAoZo5/ogShGVCtaQz2ZkvtsW7p4C9vJOA1L76OoeBSf0yquY
S+WFLOCuG53nuLGHF/7oL6NrgodRI2o5TmNveBrTmEyU0GtPlY8Lrag098U3iHro4qK+EGaLptft
n4rCHy8Gq/JX3WqfBnuSl+Uf3AXjU6nPzbHO6ivI2vjahylTncHNvoOIyqhV6J+GE+Fv8+PiGApe
0WgAaAkbB/nU00jQGM3Ixhv6Y2hm+lfnsnaPNG9A0uEUH0EFR156ZbrXmrb4aLnruxYzg9TPxaOb
6U+WGeQf3ET8XV5nW9NBFRYjcSTQrt2UFsNsXFTH2S63oxYQvFgO34ODLqgb4FwVxUhKWh1aZ4H9
kZoMPsS4bp8mUfzwfQp8iBmgQQZleoZh/EbpQ38BXBm9gF7S1IGD9+oC0Qg+cHZEbdg9D3XRX9D4
JOgQrmPTZL/r7DHAdPTb4Ncw3Ta8Vyima8calWUprt7DWBAukvt0nNRhyywAfERHz6vGBmt3Naiw
2k8fHHcm9jDD53kbdmLLd+jdwMqvdPK5q4S1yHK4bBZ+PvmXmC+9xgH1CRa6a6R70irfu5+ZJYaI
1WFZqMfIBuXuwo32NDQGXqU01aAmNeRH4kFfexMk3DtNe4bL4l7wv3Jk9tNrZrnZ0aW0cO1xftzr
+vxFKRMvTdXAp1a3uuV+RzMwhyRY4UDhxlc1SXs06/BViKJ/yEel0FW3JuO/D/8+q0Un5jh/BpnI
p3b2moM+0+Gp0NRRTYeut5yGrhQ0+hOdcN84dh8cbSbJLDbORkXbqlxu6W1Ucat0pnJjWtTA8mZK
3oKEdGiYH0nnIgkVbUQdDgnEYCfl2Zwrg/lrbzAnpe59l5ZgnW7oOlEiuW88MVA5YJzSabR9pMM0
rFHaioOpDofQ3pPdPT8V6YV4IfdS2KxCWB9OH/mYXrn1VfRmpf1sGea7RIyGgy/8jUK/RhAKlqyN
mxJJMtSTZqGWdSkcipZe4TC51WcsUvgm5vBu24Z3n0c0zXNZ1BvpdgOT31I7UT7fAXloHp2EwPu2
2IYkuJ3j2oVA5cwtcwoWhuhR0a1bgD/1MtRPrqCjrhVh8hIxTBHI421BjIqVbAnzoh3CcZtUYuVA
+XrUcs675Yst+wiRLKkTKweL7DosG3lyNaJLqDB9IRxAT+z+0JLg9793NE1+1XZtPSy/adLFeyFk
eVzGrxb1FbbfTJzS1Apx3OOZIlijg01QjT/QKTMKP6VgHdcosQF4eQ3jetK8NFX6wkKdCF/10OhS
KqttE6+JelK2VQ+PBhvp8mzieT9JUsi2VYhMNVUExFwgthh1332YYZK8kua1WR631SAPydq/HYah
/S4oG1B57smQRHC6vMqbrXJTAsqkrNnV2ya2iXUerI8QyOqvfGbZr6sbMMldTWEj18DcvY+d3P4u
+/Q7yfX0k441tcOxidZZMlkHmTToR0IfF3o/nDODr4LO0NYidx5XGwB1X/b+10BeaWK5z6kXed/D
6G9yzS2QwoFGDoyk/+1rQDCSzv4gyaEiMAxBK2UNJsRjuOscLcHK2I8PCv4ELYrGdYY2AXRQTdwH
vBuQaYAW2bhrILIh68igehnfjdik8OZ67cXXerTwjeVRcSzbU1mB24j02iOB1jW2iiiXgaKMUl1/
8Z3xkwx5/TSRCPIyQTxYsWYP9sKttjPnNjRf3FaO5PRMW+m8iVRjGW4lz0GKwSifU/T2tsXy1jaJ
X1peQg75mRZniKaxNe6zWkbPuI2ZgjrT43IEdgT/ikc1cyCrZnnIqv3o2ZJ/QvUiLxXztZ0NBNH/
Wp7yEUC36jrwX7VanZE/bysbRXGWVuRSmQ6TrDJwflJApSuhGH/C9ZyN1jg4HNXhVKMH8mChpnmR
fkZu+dKTAxHehcBpmOD98cvwA3/Iwxz48iFPy/RVLhWWzGgb5lu9g4cfqO/twsoG7yRrAuUYhYOP
tv+K4l5/ZyrIwpt/sZ/W8VfXa5chL7rXwDDFvq76l3FwcNTVBZrFOROXIo/EqpPmOu0y+xlCgM1/
hLcTCqmxismN1Uz+3RXvFMR/TjtwLFsv7HCEgVn46dTfSc0iACCYvq245eFQT+M3KxpXWqefZmbu
qASJtUH4b548k94EQbrkFyFLgLUWKaQCGSYzkWfxEBaIlkMYWiKM90OOKBxOqEuUTiVPQUnmVddX
/jaTmnuuNI9ajmG8Vo2DDcBirNdcpXnKm/6K+wnBoRvS/sXZTz8ApVNaGzvmvfKqMVe/Sn9I97Ig
tUdUprUJQo/Jht0P3N61Pc43RfKbh07s5Tx8V47DQjqcDZDRy18iT25jBSGpFnEXRHuT0w1cFF55
GUQER5tF+QH/pBxMhNJtt80ZCjhF7fKsd6NJx7h7FnrVHaCA2VuvTJx7KkMW4ri2fRyEYlzYygY6
P+NrbTdQyDQYNHb7dNsAfMdUa4ADGq262ZbJ2oqJnRi6uHtaNjKrCJBMu3kXFdlXmObNU5hmUJfM
6jeYqNuOeiRMIZbORhwgpy+nLYvEci9wkr6X4770fNZfHnyOsKI5oTfsSc6psu4ubeOWlyHNOyhc
gfga+Rx7slIJVUvChwU8S4AGdDHHmCEc9PEZdMiJvL5IJe1RkNL4qkB6N/olRl7mDIF2vlVPu0pk
azguaCEGaGSsW6Nxi1puRySUAlubLXVFWeLRGMPD7V+B93naxCHskS5l6uLl+gPnbXYYmY1APWT2
G/ZXagXTY5sX5ZP6ZDgvwlE432qn9Cb3O0xH6mmQCmU/vDiOUPXHztqZleu/ReZ0EG3xa5gT86rr
Xb5rfUhAWZt7qxstUwu5/7hFdalblAwLtNOsfKhhuX2MvhFXyjNKQJT+yi9+O30KkZ3qWNNIFajO
faSnqwzo6xEKsH+MQ1yGSxpNFYBz7DM/OkKOR8dRoL9JxwEgiF6SpSmblJDNYJqu4ndWMyOgXUU+
bS30/XIaTBMwBQRG0QaRDXUPKiPLRod7g5YbZ5dZwBOmv7MNTZk+mWruHoQNPuGOe5thGwRITetQ
QTONvPF2MVSlbUboyQlUH9JstN1+Vkf8Xb4aiSiFLshjlNrB7278gzEr+lVoyLCqFhnWLUMkQbfb
4AjO132alHtSjx6lzrN/35yZU7wn4PU2DEAOFGI1xtSc0nZojyAmWdfbcfzl6UdTQ5nXpHBAOxE/
4cHVn+iRr317zM+eJ1/6fBheIjMeXlKih+AvPwe+2dyXJashQigyZqCm0b40gjuf7mBQiaMejaS6
jGiX63TEgDdZrRKGW/dDKYkCrDEa9G3OUCGQ94ZeL863D2b2ZrTD3eii9vLlrkbmsst8BH9Jimmj
zBxvZ6mpO9WQmgTw3Dp1BPggtyud9CTGfeNCRQX5Z++NzNbee4lpiqXLYaoV/bjPAMH815Np6f80
Z+GdF4xsw/TjVKMYXgCX2UgVFUXSgzt0zaoE6wUSKUPLOYmMPILQuC7/6QQEayfSiKZbY0zHqKzH
ez1hcSrj8fdy5RQmPaYkKQ5t6Pmn2ko8CDReiiCr/+jyUtsTuYXXPNCuPWiAz4xBCVdt5F/xYBk7
SzOvVR/Na1Mt82tB1Kcf0AY2FEG7pui6QOWZxEJeWYYuSKYkGrj+fatRMfaljReq6Of6QHm8aHvF
ZKBiMYwKJ8IjYfoY5S5nLMbyteZa01GGIc7DFNc5Bfn5p0el6q6fUa1rXobxuDO0o9VV88bzjfoK
1JJ/IX6LGEsOQOKy1BkPvfT33510EwUGnca0+kiCNNxU1oxx3Be/ZBFPmwSZwIH6fc0Ql/d7SkTt
07J6T1So0my0EIh66mgQLZFrAVm/yzBofBlhvPXN0frDOXbvO1m5c4DkbWw/n074rsK7Vs+8n0y2
ibzBd3SMvMraM6Mo6Ub7tBi54+kWuky/63e38QcUIMEGud2/uSR7JiKdfwQOkQiWTKmqBjKgaS/w
41u2SRHQJy6iMDA4mf5z12CeGFUhgfprj5pyOlSqOEJCxrqpwUCkzQx40uA8duP8cRns6zh8LFvd
PhPapSzBTf6dyN9CiPZnhY58DRd6NchggljITGrUOX8r4mFAJLXr5doCSNY9jRkpqbob9whv0OEp
0DHLDWOdjclM3qFGcCRB6JYdU02YRERzHT6Wa+vbZaRw1Vg2zjMGd+S3t7CYWco/gnHx0RLyu85g
fwMFHFdBNO3A/DPf0crsvfffhtyb9/AyIH8agbwvDWxtXTEZJ4AHuA+18TV3Zv0dsZG+trywPkPY
7KFZ1acezRK+EfB5ONbrBvhVGKzk6MzY28oXB0T8n0b/ol5nb+GZlhsJAvdEUX1tq9QlWU35yRzQ
mI6kFi2bdnL9I5XfVVDbKxAF8aW18+/btxzVxmmZD7Qm+tWxAxBBBegX83JtVfZSscgH/WFyMtLz
QgJH4KLfxwb3IDXHHOi7n1pk8UIAkKkqTVwH8hTu08E6OtNA9bqs4vEZDr6NUjVvTjn20jsidKar
K0AB5gRul27m/vIiE3FWJSGj5wEEi7B6Dkg5xB0FUnJCS4WiCyav3gwr3NchkTuQbgxsNTtZYHKd
x4xgwwKHsIdhvp86cd9FEkYvqCasdpIRs+52y6iahJDCDHs++XGrg8dxEX+HJpwdb/afZwJX0KSP
z5rjx7vlLGqsXt6n7ogckg7w+XZfLRkpTzKlCQFYyj/PWvXLZ17OZHkEF1m0lO9z+94lQOs5LY3n
JfvHLvE6Zn762PjZY2LSrInc1r/efmETUx0J42arE026jh2qZxQ3zI3tNBRlu4QGTvUjicOjF+r9
oXCt8ETlykSly2QFk9hd6iTtpfccedf1ASYh8oDci+fPM8XSt6qvSSSYS8ddg/Cgj6YmU97I+MUM
hlRAJwdKEkSVThXXxRZc1+/RUBJgE8fTGtSJ+GSt+p1Y9FLLDFIUVr8nL2h9Fm2QiLM+vpe6PSL2
wmtX1nGPd429xBz+2Yv+vTcjNpGitF7//9eOoOjxjuHSahiQ5FxCC1DhBnSRNKzB1JuXUANKyTAR
vee2MHeyz40DXv5ya1gi/YwJEcPHO3wVvYG4frC0U+2Z5I+0INioy5iBnv7osvSQSFam6MYfCzML
PxwXPW+EP/BEHl6wpVB4CjCuHxDP0TvN+/lsd9DH0zbpXqyoVEIQcFaTRtQpBYRtobRSy7x/2QBe
pF1CdRQay3dQl/xnM5J+7AT2g6WBHEa3wuK2xe8yWYJUL6XDiUQ2bqipNpuU7CDCoNnUczUenNr0
6l2U2DVwZzjtuVpj5j18qK6Zcd3nFTzYmALLZFAkog9s3EWsJYGk4hrSQdbeZ3mBowsrytswoX7G
uhLulkMYUAiZ+L/HrF4J0QogRru0jYU5xV9pyPTX037dYgswQTV7tzRGyv54CCeMSkd79IJjFaim
Pxr1hW8mPLM8LXvLJqBISrg5mWFRbcUbwwSKZ86WuDewxC4fcdlM+Rtts/Ij0eejq+5bJoLmAo7x
lwVGagoBOWwLY7TWYjC5gwbZQRBchrc+NI6D2iyPt/k/KXJFZDpbIopnCq40bjmDJIsPTqsloG2Z
vgdV/yFbgp9tOBp2amVX3Fs2OOMe91oa4kAw4EZEdNHKwEefUzrlvqBY/CBrdOSphtUAzBa5C+pG
swwWMvLfbu/UbIh5IifQg9iAOLdvkuNk59wvJVXwJjMgdLHBXacf26oSmwyMPtDd1H7UsODRX9fe
opBwUODdEMjVIV7KYE07297IwJAYuGITW9yMMm1/6/oAyT/E6MoBrLSwgNylZ0VwVUxccg4wqYP1
WVId+KvgsLgl8EZ/LEIEA3w2hhKgWZGs8kdppcgoJqadZGcnqZu/aJ4draMpQ6HekfAW+1a7Llrv
URsz+f3fOyFTp1mLggeLTAsavhgvl+KUYeA+UIrus+vQCQhFfhwaRyn4dVhmtsBZoi199T5q450Z
NtNHg7fgeBskayO7nVauMNF/JYLzowgieTvrinmUq67BniXz7CjrKn8t+KJY8Vou0QXeIxEeqn5B
t9qt62QfVlgmoshi8UFU6F2MB3NbeLK6LDVKrYz1s17StEvbg4WmY7MIS5jkbczG094CltCHBLD7
CnReCalKp8xOPTA4gFdiHVUXzjpx3Xd9Zk6/dHFMJuPXuHVgvfmj3NjqMI3EvWhL+z6bzXbjfRcu
NGFTTZ9cXzOeEuLw6sI8zBoPT5HePNMu3MukMt/9tpjuIyqLqKe+CS0JjkarAvrIOmIXvyE45piq
BkmSVJCykkyJHrXfovSolVmCy5tYeg8kUSG8cOsUcXcKKurULfWkUM2TQB/2B62mlcgiBEiJodCq
RoTrH6TWPd2/8ixi/Bt0eEfKubFBDK42bakxUqAvvI020qLFdEqp7JZ/ZsYMgxr9nGouzIuBJ4n5
lhpHVN/5ti6PqtzFvZEUL2Gfym3XC5ZAtZkTsVOEa9T1/I+6lrb+JMxoLx3/wa5b5iOEh1UqKcXm
3DoxaByLNikhNJtxgP8Yfo0JvgsixTBtCb01XpfDJnKNTQbGIGjqKlgB9ngo6MvvURbWu6JtxYnq
4D97nOT/7BUnaUKj9LWUvq5AdYJV4tOyNXyLalP4NYSpTEm04rp4INakumR1+iJEqtBs3YT7PQrG
zajumNhywcYJ0nFv31DNi1aujj4C6Iq2tvwoeijG0GI1UsYN7zNJT5aa5C23+yyi9l5V2Ht7ACmp
pffPOIBLpdxKuCyebN3bUWNL1bdz+4qKyHqwhvE4VNnHlEzaJfO09i21D0u7B/VYfzaOc9D+0vs4
wDaAkIgOfqmv8KquSbKE8KGVAsZEHv/08vTZGbZupUdfdsPiH/F4fhxlaj7iSN6hH6cbxaRdmNa5
AtvL8iOeTYpbafqiGXTX7LzD/9a7Q7lzddM6kKcd4M2MnVWnVgp1X3j7NsjxXC4zPtr9JygU9a6z
DSYXQ6K99lW3wm5JdXduaDj5Dt8090VHRtY9ygjkYpLKCmyyscaNmoovRbaKwk3oGuIr6YvPRcXR
maP5TLSCZ2un22Kw9EcK8kGhPfjYYn2csi2kI3+IzCffd7o9c/Fkz7quoPBDA2jQCLYMernWi9XS
tSbZMb8uewWEPE/fdLPDfDvlvlI1LLEp/9nnMK5ecdTbb4awwBflFvosn6o4SIOeYXw7kDX1Gnr6
b3Sqh9DkXpA1V4ii1PDMgrNrWdX2Xtzdh1nSbjpmHQeMMTV2w3S3SEV0qq4r6tg75hfZk07kwCp2
sukzmdOnzg2pBScTc4q039B69w+oGNKdNDDiJj49Tn9U6wGKPNvlOlkum+XQ8yiuT1axtWWhXfBt
Rpd+jJCiQC2CUko5Ui3tGtXy9sog2936482EWTC0LkFRG/ul9D660tpiYko3y6EX1e59B4SDeHPu
Df30i/wmIrKVbs5PEhTdYWxdksBoH4XwP6sMoW7eaD+5AxzHhqam2plmb7oSspCuZmEFqgdOuIla
9C+bdA0Sd5+gw/4KG+/VKSb9TTaOsSG/zzmmZjWeumI2sJ5CRjcrWlWa7vprzdDiU2CPxQMwp6dc
4A5PqUK/aCQDUtQoyA4OqoNsI1VdRwXRoPkhbKJB4zVSyExTl2SzZGgfDWNAqGFQrATfRQWW37ID
EZzfd531uNyE0xKlTmt2OgtU7JhFWQ5A9LmgW609os3OLhYtNujbtr82VG54TJzLGSUm/Pq5jjZc
mcXBihokXoLLVsC3vugteWRCiu59KqhoGuKhHjTvYFulSwqikp2i/6AoJHpSpazo6Jl1dF7uk3OO
NAqzynsrobIuF5RdQ3hssTe8ha5JyhBW12gGppkul6e6UBtVTrkNgJT/4yfb6PUdy0m5Wv4HnjT8
daEkfTNQwA3RgAUiI8d4RcRuPzAhv+gdac3Sk+ZptJkiY1sQb7Q0fc4w30KcrQ5n1r6hjvCKjxUT
5Nz1azLlZiqHLlVqtWo3GPZ3jdnj9FZ1ts4y3ydhRYdMafz0psnvPbNv16nBkFm72nwhjTW7JILz
b7l4lieAasMEnSBIGjRPTp0GLWK2fEo+nAzDmLivncYNI8/hi3gNb9YNLar9SoNBQNxR7yEaRl6P
cd9FRmcqi0WFWLHHYHnqmRbTHMsPPrmkd57e1MRt0zBA9jdd7R4GzexmJFsYYOyQGvCsUskEM5up
oEVe9p+hnwrI4KN27VxbaTgQr0rtTdfKp+U7KErHfu4BzCdBUh8mJ4AOjsf1EAjLfwhdlLVdordP
fUV5JKam+tEm9jvhCUqn1btgwh2KydZUeydkPU5TgyJRg2ojMRcwTc2umAPN/RBP5l7oTXSWUbkZ
k17c2RFTJJP4vZ2qB0JTqsJ30/TbNbft+CCSwVqTIZNsGnKsz1qIb8z3xsNtxgrPEpNYlv6aerPD
Do7j1tTH6PJ341d0tCet//X3IUxW2zoe6gcvA526TNXKkTamyKCghkxn1oUXD7t48fKqvXDZmwo6
KUmCl43TYywbkBJ9Czlv7B8rKtIYpq3hRaec7uuG+9R6bXqIB69Zaw4+3tFDPk0A+Mm1oQurIzLI
CPAYMNv1zQlw3vyztTFlu6Dm7ou0IXu+0N5t4nFPAdailT26FZ9UGmvkFFgWcFoex54JEd51/cUa
fQ+yQEOMmebdVax+V5Igx7vb/MWl8A9N689NZzWNerxJ9X/FwI6G9A6D2e5N1V0qmPjvgVuX8Ow5
1G06hzVlHxZS1cSqic30773Zmhn5e7FPOh+Fkat/MAMkm4eoELCtZpLsEiTQH1PmYLMQ0VdLdQWF
nrc2O79/1x39rYOP9xsx1kpmEzmmeoFe26M3ZuKPPlGjqd49io8zxa9Xx6Wwbtt+jT1C291EPF1o
PIZNuM85W09Zx9ij1HW12gST6ZCLMuyWoSu1DbE2AoJykqhBvtFgGPF8VR4I8TzT3EP7hc6R3ot1
HtRRTMDlNTNAPpC/RStHHS5PhIl/R97vuIlSYseWt+HRqt4uh7qqIiuiB1XS5JI3CpKhVkOQq7JT
3hk/liOb8ZUFNPqlgvL1Vgvn4fJ3T0tUXZ1s3HXVJhACKzfAMzV/lNQDn8Ihep+6Lllx3dVI8dij
9sxtXO3F6jFtlP88Gw98tGKsbq9dHl9esby2iKFUp9L93VK62NvenG50P7PezcSihphBmR1L57oo
G5LRRvw5vY0mWHqd6O/tMnGqyavdCroRWerNKiMKUO7/kXZmu3Ej2bp+lYKvD3tzZvBgV1/kPEqZ
qcGWbwhZVnGeZz79+Rhyt13VjcbeOIBBZAxJpTNJxoq1/mFOcHrueN8qGD46Tpjv5dSmbkuS5m3M
PYVhoad3wTEci/jo6MhfJAq7oZENwFPX5MoqhSt8h4gH616Krkyg1t+ssK4/DwYP4BmvP3azUXhh
xnvMQkNcgacHt0HwMu2C5BJUY3cSZYadj+qkz1WuHRRwx5balLfCjOpnSlRO4ipPSWj4D4J0iOz1
O6R4xdg+2ZpePSd9PJ2AvHSLES/wp8m880lBbPJpRmfbnXPTBE9Q7OTENzQfnuooTJ4Qr1G2qDop
W9kcmuhJTmjcGVJlOQ6ePLxdnqgv+wmQ/SzG1olvg4Bv5ovK37giAC6oad5JGQpgKfitvIauexmm
sHnMgrw+DA0wygLx0lewBQi4+MEXFwrizlFgW+LpVz5bAdmoCMxS078YqNvvsS2lLDw3lbh5xEql
uWXN0N61eEqieEl/4NUjag1lehrJrz5pKUkyoLskXv1zOVd/20lX9gdYt0TEBVUvHbTGvs3Cdlch
SHYy7XSb5DrfDUi8lXw8Di3xYKXgmGgCL2Jv19zGxEJkSFPj7x0WIbravPPdzkoAXfNohwNuQ0He
LIdIRaqqIb+RtK63cQ8APymrtH7VPCBIqJ6ylFDto634cB48dMSLdnhSyoJUPtH/RQ1Gh52GUp2y
2FP2/GetHU4A9nmcCMbKwT/K2CLJq+jik3iRLRhksL+azjniXwpuhCC91+Eq2PlY3Wqn0nZc+WLb
TzzBCvaNW8IxZ1uLTux108zuhhzNq6RXtOfMGN5aFDn+iLB0YfP+PoJpWaBBEiR98NSbHSD7ksVH
53c+Vs6AVUaW4MicsxZNZqu+uy+Dak7rLi6VE1EAsWyrVteWx/Epwz1rVRlG9Zpq2r7HAuQ5hIC2
I4+KRjQqF0BSfTb3XBYabsEzQCgUFrAcvWARbZLgheI8zlgcT2oYUSqz8BGrIYAAZowe4THOplRm
8B1dVvTWwxo3EuPJt0h4WiWUEuRNh4XZUOELqWs04MVadGKOVPZrtEdokgoYVh4gtz1OXQ3YDYxt
Ww99N0g9w86eYy3NIsdV2sB2ZNgh+8rxWbgoOgS5lWw0VUS3flCnvQn3FOthisiyryrLr0WYgPPL
4MN3FFKCNeobGkUv2uiMzpC2GbPfZsUXySpq9SbYi17ZKYEG96lKZziYPjvmEMS0CLnly6ZIjmVp
j3cYESlUp9zygGwPhLs2fS46FSX0qDQ2DkryLwaiQXldDPd55M6gZYKzuBTmViKC0YFbI1vjPdn2
7L3gUN31Ea7P6+yaOrFytUu9PQEtuVWzKI48tGYFdzzx7gZkp565gM4ZxeFvmWDLGvpJAc3WdI6B
pSBFkrnpSUlHLF/63F3oAKNmL1L1ZgRRDssS7bwy1m4UkbVbHIM6AtQLB88tv8YPMkIlfsaz+pzc
psKfNnoaG58zAyVGLxYqDllNs22GgNoHVM1xizlkoAHDKcQJj2IQQGmGdXIUzojBHe6I5YlLiXpI
Uyn1AbD2EzEIcMWxGO/ihpjPH4SzM+FSXKJYR/rQZ2ntcz054FWf3/mF8SXoQm/RGbHzLN8A/tB5
ZifmLSjBiYVRDOZ9MKsI+VH6ZpDDWjqd0dyLuCHHWgebavLtEyLN6pq6Wbq0XfepdaLhjLVz99go
DxVqlU8Rkd8hD7PulPjm1ShEdeTjwIBBI6lbVaAqVqm07qYyuiQa7a+l/poaHnpXg68cZPxjItbR
WCCTQ50FKcb/bOUkgYn+htjqvQE21FHrreZ7t7AiOtcFTolRDmBo6mYvbqNHghKE40obwvKlLRBS
8Do9vU/mldSPtXORArO4lmEy40+SrofNBbbS6ovXOLSNk1Xj94ERY7DrehvVzdx5iomld3mNK5l8
FZIDgc3glNsOVts2gPXyFUBL3vZLdzID1DfVH0OtwtOiAuBHlCifbwjmxSh9Ge2ly/3goOiajlzY
GD+iCBfEByu7pfo03idKkoGqGJBtntSvDnjiswlEcje51g3jzHQnwA8vgNFoT7ldvvtl3L5bOhUq
qza+TRnlS4zZi2uMPuPOIRqpsdTack8XVzUHca3ivv1dn1Z5btjfBwVYm+6PAoAtePQYha0cPea1
inzpa/WOSFTxiqWgv9Gnvt/r7Sy93HnZITTQxXSKNHttTVSU54JAHpkb0JhfKTKPt9TssFpDjgYz
GHf8EoCSzOteedQtwJT2OD2Dr61PUa0BvJ9TCEVF7MxS1Z5dlNJw87LYCzpgLh1og5uwR854ieXM
k9D6HXk29U7VXXEuRiQbICCF38oE9GquXhu9NR6ysg3X0P3MXTuXpvSuuTN5eN1MARI8Te0ry2aw
hPqYH+TuPVHIVUImi00C3s6ATxRbfQwthETmzM5KgWDAAkALK8NsGnHc6Vnxex+PwUp9znyQhUr+
yncOVtiecCcxQIF3GhzrwrWim2bNWS39ak8Jj1Wj8g7JQKKgDAkkM0GKNdGX5MVn3UI7+cI+zj/G
XvHsqol1AhhAPDzXCbMao+UIMAUuIv5TSZbtXHk4WSP6sDJV5yQzAi6KZyQbq7tiqJpbMfFYsye9
XxGtE9MPLk9fsg/IR1gjyZxiUndZ6gF1HTR3Xkq9j++r4lZXAAPeXN8urlphPOSKq16jPr7Zes3T
F9OITdiGMBkS510dUv9Sicy6eZ53hgf54qdzVFxC4mL78RKXpAXi2DIuLXX+RakDJkmBFsHkY9tZ
hLiVoMjroq07b0rRkYCVnSnHOrm2fWXcN60Ae8Sv+gSkDpl7YZrf2sQhXVllX2WmENnKqxbUeG/g
8nTvVZ6x7cI0OKYJsOt+TOpt643BxdQR3B86nIlKRNQ2ejSkj8QVJCZ9OJCySUqNj2qgGmMj5Cd3
crrB3J9NdW6aVZ2ismO623ZqFITmPaxiIfmt5cUUkiUmveoih9Vo+48vXdOJ96Z8VLaSqFNP8NZ8
LB8ld6diLSn8HBX62dWrmH1cnE7FOlqxWpglc6cKK55SQoGH5NzUFTu6JzV8rozC+5EpQsUTb3X9
ILdiZtHHpxoHtwKzhItSRk98scoz7jf6ofPwxSsteEV+i+OkSLpvZLugiUxq9dAUtXrXTMnJJAot
lp2OJ1ltq9mBNHD14BNLHfQKdUgVZ3kd5PRdSZ7AQXEqTNFaj8fdRxuPMIAxWFUtCwtbn6gFjq4j
5mFuqgy9HURKjIPHImvCvgLKUSRrJVfMB70Qyp2PiZaLqKjcAH4cYoWtoJO+2IozF7bYGMr9o8gH
b5O6MB2nAR0FTJeSTQgtLGwbtMZa13VAXJHcix0MZY0wFC8UBndOGKLCP6MIdYe72u0ciI/dOsio
4vMEJXPgYAVaJ7W9DxK1WslHiJ+TZUiCsDjW8xNF61Sev1F2A+JJrtcrwTRFdrsTZu2tZLJ+cCiq
9ThR7zvXGS5OY3zPg3HZ2rX1mYqt2EUguDcfmRBWjqAMxNGrpwzEAphiPIDMnYS8h+njyCW9QpHF
ei5N3EIy29X2sllTiUHGb87s6KH9XAXWulLbY2EN4UEjTD/rPBQHQKjromI9CBuMqMyQR4XgAgdJ
q5g59IwqSw4y/+WOoFdQCz3KljZnwwT6xisPlipiiuZBhj/ygKjtoSuK6k62MI5rDhO7ImTok4bV
k1Ap0oycRK2q3uepN+AJX5X7staUfVUZD6Y6Fzxn+F6f1dxdwvsce3UKUKBEoGquzZSRguIz9eGr
jcragcoEvLO5KQ/As0zsABGMM0cMg12dOp+8lZJ6PEf4f9993Ga9y1+27exjUM5oKeg71EbuZMuP
2VyMLY4K4URNVtUzqHVDgO1Gz6aoojbZroHYHb2BMoVe/rj45BWYQ3OiHjtlIDD+kb3ACxciCcYd
sQrJzUozdxk0wr8leIucnALxSQC6N9nld3W7pTzFTz/PkAOmkqkgnKZ8K/vkAXTExYQ4i8ptkSD+
qTfuLkUMbyh1KpiIk60muJkGVmqpd4cnWHbk8jsoEKfYsgnsQzrcZnoKPE8IjUOUQ9ztKVOhosgC
WjeaZ5nrnhFm+hhVRws9YRiD5avl6ojbzhQS0FfJKqwi79ANQfs5Y/1oS/wSwkzcJPA/zfqjV1E8
4FbqHt3KIow0jGaNpuKD0yE4TMwLJBB1mhy1GZDXyDMfUs+edqVdAZknjY1a5XyIuvbHqxrRtD2C
/BAnvW3l6T1wcVZiSZZ2sew4TFb/HNZpuRO4iyzKvB/OH9XTmSwvX+llelN9qlQWAeFHV5hgMjux
WVs3ZqnfzZ8KVVzvkkklIqvxLmrRrRvdDe9kvzwoihayAyWCLTQPQZCQEoSqhS7Jff05iHNlT6FS
/abkQ7fFPB2YYTQkL/IVdhXpx6uPPp0nL4mahZpV9dUKyXLXBHsbmFvhF6jI+9LQqh0lHhWsY7dV
xqx9mULXm6HQ4ynTq+5sOKJdxWatrqy4BLngTV+NDIaFfKB3ERgYtLvZ0yXXsADC2TuHVPPEoW8t
49zOB/kKEk96tovtR2OIzDPyQBgRhUDcdMmeDc3CxYwDlqXM5lVj/NWp+vxsibzZos3drXEDpDwz
adaKxF9Bvd5Qn0fbdRZe3ljHaBDKKS0qjdQCJhJj0j5PUW/sjbDmCTEnlYLMIr9jgLLPSfR7oBJ3
nU11K6gDDxbBt6oTJPKh0MCn8d29Gd7zYC4+WwDeXaonHzR9O7Gv05T4t75qN9jhaceeUK3c6COr
Qq2+shPAKsRlgxSjHrDQGgfw8Hww2UAfZRMxU66ywUHzYq7XDln81Y/MeOO6Jah1HXoosrOYFs8n
V6kWHtuu7fcdFZ6fXYaLKaPcCKulDcFuDvuAmRv7PiQjKAM/2dfHAo9UhCsA4+A3BmGo9XNjn4ZF
dNclWKaSOVIR9rPNg2dBlh9w0158FOhkmwcXmVqVnyoLAmunucZ0shw/IplLTcNJWHPSsa8PZp70
dxZK2dW69pp46VugD8umv6ABlpwBOl/EmBhnszOXvwS4VBmjzXSpBpzWgtBFQ2WuQckEr3yVCWOE
JgHqRp8PI87VK0t1Z+xXMaN/0tJnE+OFzgMcWv1JODM70XIfrEw1nqbiRyufS0qm2g0nO/9O5Qrl
Bcfx7zR/yhAmokmUcp+OmnNT5y1cmltH2ADeg5GX/iHOABZm3iwYWUZiCy6lWsZVr6+9ZIJC0umz
AZoaWhstUSBS2LlGoJfCSTNb+0dbELdsrMLqllobi4tI2fCliteuBnKaF9mH3me/V0mlYAs29+X+
QEyPeKQa5WDWWTL5Sm/mVEJpNlV/Fyvuj1d9r7wLChQ7qkH1ipSg+xJQjNYyDAwIHLp7PyqORW/m
r2PqCNbLcHoIxYQ+zNh2GwWoLHmITr0H8ApUoNRBr5roPSeufYnTGDQmWG9MlOzIwjSoBJXdRhvg
g+jbdAVuSMBLju58kE15mMIadfzJuyBq25/cxuvQleYVrpkoNxXGcPQy6Kp0B+rQnxTPAVQitTMU
TDDiGiNttQTTn3s1nij/PDSxoZxDhNFODdUmzCRRi5zl77JiQHgeODOC39rq48lrB/lpItf2EXBB
DWKNVaGJyZCrwT93N86AQuJ7bQmCzD5ICE2pERBo7OZMjP2uNf50sjvuMnZr7DLcdnwdS/YlipNr
14Lra5kLAYnQGtSrHLBnpTyzbJz9z77Bni6m8FsylRi5ATDSl/ngVPcGynSLMNK8AwiIehnnWCri
L2d8DjwqzHHaP7IYNRc7xc127q5wQ4blAyMcYPXGYDX9jALvXkci4FtjkTAaDeFfiKEc4D6ZswL9
E3+ra9BDLKFBBAJqQBdGzOIigt3ttsxbcajs+TEv5gQl7q8PilHyNLVH8Wo2Ppa6sMJsipUixRop
6AeK25ZJ6TnGOHwo2QL6Jixwo4wvmjMXgoxMQYaHyL6GAfs9jx+DptHfKTCC8UyDCnRwYa/thiQ0
yjnFqWSLtsbhq3+iujlzCF39fepeEE/xv+uagLZS1F+8lF13QiUTmlM8XQ1Mi9eByXZ2oLqy5S5y
T95k67sGJcYD1dnhgDiLssNMdACkbJfbyMPoga2YoPgxJFenY3cX1OO8mmlXqtcIfAa1+lIZOlXt
uHl3I7wzkcgJFiZC8eDp9Pc0KZ+xAxAvauiREaMS/BiKRl9lnhtcyJ6BkiB4PTko6B0gXOs7pztn
ueIdlQhI4DgW5km+Igw3Tj6mQVv56mdf+Oc+P7bsA8lMfHCHbN+RwdpZkT3cjYODnc2kpU8BFW7A
AF78hvg6hZIBFcgJcRk/HrRvbHqHha4M+X1p2PcRfLwVmLLu3ogoiBsObBZuGvdAvtzfIS8i8JBG
JH4M3OC+hHA8WjDiRd0MB1JdCAw7xKk94BaufxW2EEyjpnD9m1py6aLOkH7U/dj19EqoXD/99l9/
/+//ehv+r/+eX/JkZJtZ//2/ab9h0wGqmS31n5t/P4e4dtX5H4182z+n/WXW9j2/e03f6/846TFP
+ffXKfOn+edp+es/Pt3qtXn9UwNT1rAZr+17Nd7e6zZp5Efg/zHP/J8O/vYuz/I4Fu+/f4JDmzXz
2fwwzz79GNp///2Tocvv6eNrmk//Y2z+L/7+aVG9TmHy1/nvaO79/kkxzL85wrS5PxzHRofEdD79
1r/LIcf4m0uPYdq249rCsT79lqFwHvz+yfqbboPWdgFKWrrm6IKhOm/nIcUw/uZYKuRVlPdcDfcq
/dM//uN/+gF//qC/ZW16Ieva1L9/0lTt02/Fxw89/89sQwjDdmzDVEGqCtXQTcbfXm8hgt5M/z9m
i81VQoZsMYlBLIk/ofPwwTZ9lYcvhB7UMp3gG4oSKQlcXz81IBjvMb+2YLUw4HX2zUMF6RF1C7x0
qmJYtZ1KlrbKWPOjnEyhWxVLGQKYvZIe5KiMD+RolpKgVP852WtZ34vQ+sMtMHKCLNNdDb3priLo
rYWNGdoun/vkAApt9QKNo3LfsjMMKL+jo4Ef73eL5N7I1ipbVKPtHH55qaX+3FvVMxU+w1Ta8iFb
ozLcrjONuHONFseicaP3Lpyir1PUXKOsQYcSzf62xndJGYIbwb3yYqgTgtvhLCU6Yd/Vlsp4NvWh
2acxvFGIwEg8zoLvok+9h1HtBKIAQfwVZssQwTwNhf2mhtPFd+uPF9j52G8dQzFbdTmU9/k/gIqN
qXUgl/r6XgonFUZ2beoOedm5q+/RB10Io/jokzPkXDn6z7myf+icfvvLpf7jgvr1ArL/zfXDNahq
qJQJYIDmX66fKXEEtCnszmJFhecSePFBRiA/wxCrMkrkouewhHD+1wDlL30/39dWfbaqy28iLMon
HeVxJBeL8ZRD0niCyKEvulSrjtOotU8DmNTl1OrZQY52NVgfbSiSvRwNAopCfnvui/agYtkG+MxX
n0bRnrS2QHO1bGgFmMGNXfwx5jv2BXyfcS9n+kXxELd6eR+LjmdybmA6rD8pDVd+OwZz+jVuLhRn
89NYYKGJyDiYC/BCuPbiN8hCsJmctIR0pIjTf/7iLePPN65p66owUevTNW5gE/D1n29ccpJdHcRO
sTIQbNyLrArOMOd+HNJEI+WfWahVwcnnHnsfBu6Wgh3UYwp1dOMD4DpWiT2cvHhXIC+1wMBbnJVg
Vvpoq8E5y7YooUPaVXNyufd3jtOxo4CJeje5vbaVuLA017AhGbR8PZGlXWS2hQ9UofgPHYZmD065
rJJRrPwybVeTZffniLz4SI5lJlpMpr7utLZckVElDrMb/yxl9YJ+zI5lJ9ZRVdpHdCbilSypgf57
6EejfZD9XuB8+c/fqa6jevGXr9WxHcM1bFe3HSG4oufxX56HvoVHjQHNa01o4b12edl+E1bqYARm
m3di7Kpj5qjYwqpV/5k6911vlMn3tMpfyt7un8yCHOfUOf5Ba6z6krlWspQzUFYm9J/ewsyDI2W2
0z3wRjgWgZ5vYIR1z5FqP5B4T773dvfgJ/nwHOnYxBXkvw6u1wz3yqSigYaq5xsJfXnOxvWxnw5F
e8lGshDkht7arO+XPSn3e933ldWg6eNDq4XELnmjfZ4GzL3qXI2/TTgC9iJDaERvobn04JdhpMRL
XVTFH4MSXsEqtK+9EVVYEFbBZ7aDJC+hTz4Q62Rr3a5hsulTsbUpUJyQxDH3E0CkfeCm6qmFc4L0
kyLuRZXaLCwoFikuXmhpq3WPnmHV+wSzbRRTaIZOWNxrgzg7cMWB7dDlALwjz1/dDI/iIqksQOxp
aR3lYJs7wTo3OnMTj+JglLl6ggaUUVHDybRFznvZjIM/ezGi4i+i9k6btWTkFDVEyVxOEWATf5ky
JijQeG0EVljrh6NmzcnF+Kma1Wb66ZeGUNbYmkVPZU+1kxHZwAhZf6DYhqTO2fTgPs4vKpsi6qIx
TtQ/x2hRGadG9vxv5+Q5yDZXGSfEC0Jj6YbUgwun1R6zHom0hArc2q4dtIYMzzzg96dzjzNqeqp3
76f1Ubbkoczeu8pKHnC64d358JolXnOWQ/LUFQQEVI8wEy2nyXnpI32BlhLbHacH0iFaEtuE7S+2
Nj4GHpYpJKOnc5jawTKiDPSCS64FsLAv70Y9d648UV7q+TyVA1LPVdXxkPq+8YxYwEr2U91WNr1u
kAXt2pEtETKD/jY3kVGiGLw1rIoXfbatCavki/8wZMnJ//nt/zoH8ifYfMchT//Ln/nXef/6Uf4y
5//z7fxvhbYdLD/8Th0MOojvazdgEUh9o7UCGtRzLxWUAABDkfE2xKdOQStsxKFxocWq+jHVLNQf
U9G2+jnVb1vnl7MqkQ4BfZ5aeIV3kVPJgf8867/7AHKq/ACKN+l//gAscdammOJqqaBGexU17Csw
l8+6hq5gXtZYY8xN0VXDLlQrfQUyxXru46Fce2WHcKKcXNhomVM6xQOPUduwb8gb1Bc5mHTbpk/R
hvaj/Ny7xh0WkVu7VFssmOuQ7WWgIJNhVo/4bubLUc0rJPmS+pGiV4qCbaKt5GgfRT7EwfTNLevq
UXZB3UwsU3mQ06lzz/w+tTnJMc0WCvk9nYr2fLLWK5290eEyJUddr1MvU1/DbmUwMcIMy+243CG9
pSVj97lLECB2sCNZyOaYKvWWHSN73nkUd3aqUwU8c9kEnrshAaY9gIQU18k1AVIq3WdEuqpDo6D8
IGe1vuWvET3rdnLUD7w3BF8J/7Kuf+bvek0dn0uLojJUn3oLibreK1YDRzsufcQIgvq756zChN86
jO1qWYsovOhqHh0s9Ac3RizSp9zNgQ8M9fe+tA7KYGpfiKMgv7dNd3IhBpxhGasrqInixVKUTTeO
1XfD8uG3Uwt7RGOm3noNftxJYZ1MqwupDgkDsct4uk0OHqNFo1ooH/BFa42mvalxulUgvPK9x08d
ILM/ABNfKeSbX1NN0RaV66RPfqbgD0QEecF7LdgixI5yscu2Qs+LaWfPf6UnZYtnElEFO5zkXEGO
OYB4SHZqRSbNjnA89ivWU29ASK/PRuN7HdkLT+TwAWJrPFpqnLxSK0eQHNLPQ1UpuLTbdrXVtfBe
St6kbVXfm8oJdkZ2kT0fSjijVvPsGLP1zwE5FTqYjqp8KfwnW9WCJ/Sq125ciavsypXx8+iOGbxk
7DVRUgCX5Rn+UTZRpbtMabi3Z5JVGOL+qnfR92DmWJlzl1nxazvKTfZgtzEsMmMSBzmdRHqLamaP
7COeI7vSGqqlg2LAzTuEsQoeYJbfYf+h7vJuxF94bsqBHg+CRWC49k72tQmWZLXUyhx98eikDtr+
Q37K/RjNl6GtPw5+mew+hCuCAXSNj4GjQCrOFIe2/k4eO7+rMLPZAk/BA2RuSkaEPIDrtTA1q4J2
r0O8X0wWIYJaNCWSMuCwqwleYJdieg9fcgeZW2djBtnQdfvvLtm1Q+AijiO1eeTBMTO6MnAvUIen
51zTYaDOJO0RJuQduoUb2XIq1Mj6f3QlTWmRfndRiJMfbu0LI7krbDZ6CBSo61ipkbia/xCa3PV9
SC10ia98A5RtMpZq4WfTs90p7r4o+5vHjvjjUPtI2SBFAJ1WGft4WVbQv9U6EbspbX/M0SzqxWEO
22Z+GwSm8dRm7U2Uy1R4h8BUlVsVWfa9R2Vj0QKL/WKkk7JubFLestkTRgDDA4HT9NNKcnydsbYW
EYvyChSpXf3C/v1rW073daKd3A7uekTmDxC64lmVS12HvTIAWY26RVoG5htfwtIFbvnHaKT3GtmK
l4YfYsnak4NnSbvtz7fD6FPXnV+PjxForwVgAOMNhj36sbn5hzvlv7wdCb78OjRKu62HejxYVU1R
c0pPbejrW+yl2qOiEPaOuVrsRlfkd4CNMGZ20ubmkhgB6uVHSOEpZHfdkFzoFEDJhde5sImMoX3z
AtqJgUXDm1XyWAGm9EUgArd0wTY/YJiF+zX6vPedaWpbu4pRGcnC51Qd9HXRFuPXfNb2aqzgM5We
au+idLh20Sv/d/1yfqLh7TTPt3OWH3ke38Qb/M/n+Ti/CPjjRR3ukV4/+rmKChu8/9AuR2LxULu4
raN9zRx8OUmfTuTPJhfPH6O8903F2WJRIw5moalH4HnAC+08u0R+gt3U2KpPoeJ1i1CpxOvkO8co
Dxw4BYZ9bFr0c50ZmC4LLFhZgYFP9YCvn3pL1HbUj7EvO5VzE1WXtTr4LgoPXnpr2+4YgTv/7DfG
ghwPQFITHagsEtazI0ZjW6HnumZDbYGDTo1VXVT9TjZtvFuAkhbTSTa9tDn5SjFd7T6Jn81qI3vb
rm8vqt3ckvmEJujPozw/+9pTOWb6FZ/V2ew4q44dcqT3ZYy/YhBN6ZudNyAtUufl5wy18737JFN+
mcGKMjyCP30sLAvbazLXryDtWQawcL+GhqUd2UAQn84DmUoRzxibL8OQNFvqAWLLV9B9brVxIydM
Pgs9VcnyZExRcJWnhL3Vwc5Nh7VcEkwNac0Z8Ln7uSS0mhgPfa0/aVrp4oA2i6gpyNkukD6adh9y
avPCIuc1mvkkZ8j3y8Gf5/w5kLlYRFT/mPuzP5y6B336GmdN9m3EAdZRfOW9Hc0HsH7+F5GzmJaZ
Ot5p4Gb3XmVM2xSc6hUGTgz0s7YR2MqE+keoVeGiB3Q4XIGcnD8obhnPmxYUw142jRYxFSVE00ZC
d2QfFWRL02FdpsOKjHu3yTxwQaOTWi/ylUL66McrpANv6I2i2OfPUCUsnSIE6w/53MJFNT41rUU0
JSJAxHKKHJEHMVUudFBAW1KYIKkM9ZTM5BrPzPexkeFKO3d9DM791I5QMZTrmT8/HDouzBLth1PL
rW2s5ON/oK/I05ln5aK9ljQ33VcR2+grscN2qLnlUZreui9ySB6QDOJXHgqfR7lDSSpuENcaHFCy
ZoBzb2Cg31k3eFYjf3GQzQlsQCp69Zk90TZpoaMSZVCbDGH0gchy+rWWQ+g42F0xYe1SbUyreG4i
8/2DzO2gVD3OB3U+iHIKd5ZT4UHkWCh01tajiekQyKDgoRuqFKeTNudqSxXjzu1McR8TqAXQuvhT
s2CJ0kf872CCdqrSb6whpq4575S7TMecINKNpdw4/9w9A0db6rWinGVXEdS7jwukIiF86Wrd+Ngv
f2yNMxxbyccmR9vB/bhMqltTOqxwqDPI8plFiWw/ClycZFHPbeJs5VQJ9q5Usx6MOlon2ayfrWWj
va7Mrll96GmrrWmvvb5s8FpQWYWbotzIqx8Bi+LcYOP2y03mFiObBN+BBa1OSO7L67kzAM5YLiLb
VRyrG0knks3YKX9tylHJLkI5bVV2s3HczONvccFYIBuE3tDclH2NNrHi/mzLTnmwWKDJem4DPOE9
hOF1/ZxEKit5ECIHZoVvY5yEB4GGLSmPNAg3U+ZhO84+/ThpoMFi0wIX7s1kdsxeeX6HybAuxjLd
dxqqVpOeVfcWRQasMNPh1REhiD9QvXqkRovE75tHCvDOBkWV7OA3GNn6VV0fUpDzhwaK8FpWmKnx
7kYLE5wEOXeD4iAhDJYyhQJzwwtP+bwiVroiHi2HJAc+EQGmd6W9rRtwuFs4b1DLL7jzmOusrxxS
nx2huDmT7UnmzFF5KLRliQE76ecb/LFzN4MVyqS0tkj+BR9IUq9I/4ho3hdWOq5iw9DW4SwPO2TB
cJZCsUVXNZseGTeIXAyQAe5zws2xIeSlMxhG/paW5pRM0zRb8wiITxR/ZxLC/DJVRmeWpDyAU4lP
skseEMxgsKjiE3aQV2scB1KRYK6TrVIr14Gs0rNTOfFGa3TzAHGjv7dI/RGC6OqbCJax1kTfk9zN
lk4qIEOZFv6Foh82LpTAJ9vLn+WM+Vzc3M9aCGWisirxGAwk36S4UhJm67T2lK/k7pSlmuK1UPT9
eCj1As9dRbsgYThDyvBtVyLVepAHdQrxyWazIFs2ro6IF6ksW05mPTQ2WSyyNeliiG6BLsT3RqQr
PxLF26RheyT4th/D3rfXZphivYoq6UFt+TqhhI1XBZDVMiopV9QeldNK2KcaXamV5yNJYUI0O5UE
H59JoqKUR86zrMzh3jWS727pGp+jMRXbOO+mtZwFQOgtFc5Lq1UYPiNuEKyRc8DU8y/twBq0Nfyv
LgA13iIfP7etJruRzbPuRwive+IOIPvz38hxXwZs35UY6dEMUguW7uA/VAZwIJCG97pdmp//8qYg
DD0M1cxf3pT+P9rOazluZduyX4QIePOK8o7e6gVBOXifsF9/B7IkcR+dHX37ofuFUcjMKooUq5C5
1pxj5mQU5KltfT4pEQ1Mra7Zi3ouo3UAhPekFy5i+U49jGNsI5dgCI9D9WtWXkcQgyF/mBe71PWt
ZxkZZwiMzfJLnYS0kOImPlE/aR/SZK5uZ6oBclLSacawn0C/TfGuxQL1rkYXuX+cDc3ZTpUV7IRu
9e99849hxx6Df1ltLcN57QE2Yt+/5zdo3uiq167sUWgbk0YCWoS5mc8pMFE5OzkWyhlARt6Y7myO
b9uQLfi7RSK7Yabt0+xW2QW5R7ziBet3O9bQBXP3OjskfD7TF9ql1D7ea4O/nyzEmTImwT5SBHXB
Zd8I+mfY0ilXCehdtD5Whs6f28hJXorU2jm4CB+drAoevHzETr/sQXv2r5Pj3rXsDSlDZtXZxMz+
VAgdIdigvbcerZVGc5FFLJcdUh0oQfZroafZkWxWc11EMctm+4vN2nvPM4ObOBSDL58ODRycj2Mn
Z7Ziy3sqDGI2MgR7HKKUS103IAYki114mR3nGhnK9fHnctWikD1gZ/17OXpd/VFfySm53IKu26fD
c6Z1WBKWvohGT/gC+/LWxQhP2cpsU/bmurkHhxY/QupwLmOY3QZydlhm9aAX6GQ28uBvpANNJYtP
HXnwJz7KuTOxDMkSgVwx1v1dagTzjbyahhllmN0a3IgCjgLtrHJer6DkphHaa/hX1MJAv5yC0Lrv
SOK5+zUWo+8J1eIsx+xBm+7QUemcs3eDZWoPUd/UdHCqYYOFAFsQ8TJboDP9rQoaaylMDgcsF6ov
6LNhGkqrEb21Yh7k9Nya6a2geHqdnQmD8yolngc/N5zibC13kH98sefxYndfDDPprnPYLMfrAskF
lksz7x8LzOSHFRrTEVwGUEhaIae0F9PJ8wzCWrT4Q159jv91aVUiU1ZyEAfcrYqK56iFCAeFcsun
l3nXLl9qGqt+w47t4IQ1Fpac2OFNj5Bx/eu6nTsMSfOXrAvNO/lFPplXmit0pfi+svuFPbdxuf+z
U+utA1XLdD+FdXmHoBc2l+52b4OWPsuT9Di9CriaP9KWb6xOorvNqW0CDqCDIwVzNVvwNS7n6DjM
tfNGRLUcnrS6P8TFGG8W+/K7WpXfQCEGAJCd7E4+20oGAYtIw/ysDqlvmmXxbNiluUmQhZ49rXZO
ns6dcM508VSEgHlS3el+FAQNdQopP7p5r0FNG8kMsmmaWF3lOxC3WraxU7/rlOhhkTMCkYjJHNKV
ZF8F3Kg+YNgV7NrPSMBU8k4CCtSJ+2T0vXaGPgqtSMINgc8SISYfzo3h7rImeJJX/zW7vMwserhF
1FDWhuU9X/++zDhAxN3X+a+/N2LKbTdtkQjzpzop4bgjcAsnjvxTrVXyXKj/UQBqtYeQyKgz6CGM
5lFGxc8kZ29OwnuVJLJTUhX3agG/fRWojXfrmk95aTMnh8jN25Y9wGvF60IqJjypiOvQB6aoHOSY
t0zosSDs26nd6+vKiaFbWk9Qi9fXl7Lrsd23o4PzYHkZ+aWOmp9K7zUHupbYMEBFCV+n0r1vp8Qi
S1WJCb2DOFqaHQh0ucbDHHs0Nff+esmuxrxtElPdkPhGFpstzFv8A4iyAlAd8K1xbvDHNByn2tpI
WmVqYFKWj+x0Jilczs6FCTIrTtHmLlhLueZ6/W/Tco27+NqM0nwOHNHuhdnVW1fFeSzfx1fG5ue7
v660ehv8mZZv+M/3v1yX8FJ5EmW7VFcQQHpk/9HYFPWpLQX6A/nw7+sUVae7kqNxtUtGxT4ms16f
SGDINzkCV5q3JB5jkoj7bTdX2F2XM5JjDRzkG3jhjTU0l06usZY1UdT9WnPtKS6dyWXdZNjNBUmH
jp8cdauJmgErTGeg1pIkKir410GTT+ENv1ZyuJf7RJn1BwCSwY28yg22Aia5fddJs+IPiQ726fON
IJGgEg4q30By4vouatm2kAqQF8uZyj07kUOewZJY1XXxV+aKO6pECkd6YYe7dOIe7niedd1vdfg+
V3SG3aPcWCmOslWiCdekNsT3gdE/yq1e7WVrvXVAM9mBspVHC0QCZqKY7w0SJ4pVDEssbdXtmlxY
73mtWTsvcX2Bg+NGllkNF0yR7bEBk5Vd6BOub9t05bed1uXRIsEn/ChKMVnISjLc4PDUx+3+euZN
f1/KybC2cLWPmji0Tf+9nMbhZ/goI+o6TfmwB6t4tTm2r5GuVreJEtrsW5ToIOPONJeYWeqpzoub
NxtgT8WhhNiYY9KB2b+UFaIF/5hyiDhnJax6nPZ5tNOLa8vVNXttCx+soGxJP7ZsHeM4qIB/5GVS
B+5tTkCd7N3KjmzZfkU2VD7K+UmkH2xs+mt7togbnbOYal07vzm1+67gXCPrYCZnskhk2UfbO866
K/P8HGddcIPhoL9WyiJUsKE7/y8rUCFnH42HmEO+RlclCqCH8tdrLN/lf18Rzdmm1sfsCZUDYh/q
xTjINPdNsfMY0HDtnfmIo6Vu0AccEg/HvEKbgv+bzdyM3pso559Z4WV3OTWNe7MxnuQqUo7FNrLT
aScvIbYea8oAoCSs9mZa9nThyItFXT+ukTlER7ms7s6qPruvRpuNh4pcSeFZ+NipYxMfX3srgnCj
ewcHzmM42vY6HIeB5JN5fGQjG9/gUriTV3KFnVvfc2hdZ9emO+EpprPrtdhZyRXdHNaPHH6Wl5Kr
g9hSVzHhgcQvMgab00JpQ5vr+t2W72Ga9sXL2uFGDsVkVW8DPY838rLLzOmu0LLrlfweLgwytgoF
pYLlX6D0rn6QP8/nS0YciSKhb23O4G8VeR7Ia8rqde4oS82QUflnJ8Hanq34ji4JfGhCny4EIgb7
lOL80Sqb4SQUTNZIysWNC4B7Yw0CQ23Y5esMTsxzRPYTeBszezcy55vlKv23zgyPShLjaClQg0+A
J/1WD+HvRB7aYeXenUzxAf+sxjDYz77BGfww9Vp/ZNPrrWVNXS30I/FT9XPOvvFow+ulIEfFobeM
Y7eMW2YL6tYS3lqeif6sD03xXEHA8UENzo8EBMAJcg3ahqrW1vSG8Y27o3cnZ928xSvWFMgaU3t+
rNtBvfB392gWHpjquLfevLTy8NDyShzeYE1MOhghT6A3ahvzPg2BMMi1OuGQ/shB9RDR6yR0RKE+
qSXvuUl+VG++EFuVvVZ0c85xCl37ysjkXr1WBX2W36sEgKHX1CX9bg5GYrmXJ1N3T9Y94qhjqCXK
0pIxfE8dvhZ9Jt5Sze5WkefMD42VuhuzzbQLffzkoJUqZCYCqC5VrmXbhFb5A6RYbYWI0ny1He3n
rKrV9wk3NtJImg26i9AiMsMfbkmucWh2Oy/nPWO1wMVF9J5FIj0sf3ObNtXIWi2DC0hw7zHF13wW
cTKs5HjBNtjvlFjcFpWr3Y02dSP8QM477tBorTtE9Cm11jwHWYb9KnHfQQOWW8Lkir18vuZRkPXK
/TyExV6Dne233Hfe5uVR5rThm5uQKhhWivIqHyXL2P/DdfK7DZ5Oh6J3ydRSwnb///lbQqA66mow
HmTL1UV/eszclrQaUWsZ/kpNp/Yztrs+d+ACDmG6mqYESN3SpTWsqjjWGjua62r22xSporrdyWn5
5c8zgHjbuw5p/kpotHTJE6Juv2wm5NkyrqZb5HrmRQ5hA3L2xp8Vcgxs73WFXP/Xa8gVuAT+fo16
Hr7kwA5lR1N2Om2lx5vvwLn4HCO/5wTs1LjIoTiIhhu3It7jT2e0NUok+rDHccRq3Qlzzetn1xlI
H7HMXnY2FsamtXyR3ehlPGyKnDMKuxJfzraOuI7JZc7gaAelsZ6RLSoX240zUsfYqeVgu9jLMvb5
xRJ2zz28Yrf7H+Ofa5u+fY3Bce8/hz7XZlG3CedEA3wTqUq276u+vJEFXPkINkx6FGN++Wt8XJbJ
yYZJub5FLuPVigsO9PdL/Fkgl3+O/+dLy2cbcVOdQ89YlRLISjvpWzCN5DRLiMtyST7S70sx9NdL
uenCZJSQSGKuRas4Z6+rEYoAiJFfIrMCl1e3yupzLHE118e/qe4/x5anx1XQ3lYLTMZKAvM8XOZZ
vXx27QeV6VFrOQn/Hv9st/8Z/2z1y/2hHB9aHR+jC0U0obnBm+oGA2ZwY6d1cGN2xXoKZnD4f4bk
OL6hbqX3IGXlhFplCx1Sq9x9ZvVf5ZiRgmw2Qm8rE0PofNccqq/JISjiv3K0TS9yqu3jaq1NrrmT
l2lPhknmwKaXlwhFrUvbi1d5lUyTd9GH/iafsjUEkvhrkOsJ3J3UPg8dsdBZp9i+u2BaK2Hf58oQ
PU92iEFcNYytrofu2/JMEy/TxsnGcRctqm/N0pV971rfzSVKd8DReCsfqVag7NPM+J4sq9jToIKU
Y3/WyqcPStEjHhtBqqS1s23zAd3QYoBvdemJn1FFQB/v9vNiupUzWkgjKeze5UUmgRhK43yB4mVB
nCrpUjh6XlK59qCzQL0Fdwi6fQfbSexa6OZ+F47ABFEXK3zcXPqgzfyuM92dZkP7yiACXL9YTqwe
UkuhRPYf4yJXlUOMvBCkmKttpwEOd1xVUJ48EUeHsc+PvdI1BPqZGHUV/FMHPJ8c++IfpeqEH2Hk
ff/vBwh9o4/RVP4xZWO6GpAcj/el8iNZKBeB64y+qraLSbFPnvtSbKalhdGAHjiY6hisAQu26xAi
6YmTNhQiO/8RhuTTLg/+jPz3g39ZE9RA80JO0UXxJIwuf3IhLpd5F9zJKxx3+YqDWHsAW5o/JW6m
7WrVJOl9uYwMa7jxLI/SlDYezahzSEsYs21Pe+EMoTg4tG4x7GsHD1ZjKjAJcQw+cc/VfWNQxIcV
03fVFoywO+C0nwRR3vrrQCH2TekswQYkhNXZAhXN1HStqzi7CPEZHkiD+9EvUStZQz6rMOb2rsIJ
fC5MxVvJiTD29r2RGy8dBrC91XKC9Ao7f0dV7csF6di5cBbt9FRFWcJHZxNvy9iFfauTWiEfkdX0
X49Kt9buokT/93XR8txkmf0/rwvBikMJ8w4CKsvRwI67m+oheFA63LitljvfW5sbEpgdw1UIBK3I
le/jzNzWTW4c6aKmN82MiS3Ky/Et0YtbuZYtC9wzdXqfO1IXI8z6N/j3s01WO5dpccrndF1554f5
me4Bmaswp6GwhPFOzgalEh5U3elXcnYcKuumdue7zORvexUNsZ9Fs/tQqTAVNaMQ+Faq7dSOzWs/
NcU+6FRli9kexY76NRV689EYuLb5YWJCjLzmKdDKB8VL2w/Vgjw8NIFzGQJVu1VrLIPeMhF604+U
ejFs4lw9TdhDwYstL8Q3ssNuuEMJ+DUZ8XlGVOcfSkTWa9KMfj0qBzinJDera/nor9n/23XJ8sr0
ynjlIbU2pbLQBJyofwSW+9EbYjjLKyQX3k6xemslLynD9I9wH1o3iB+vC3qb6A8d87q8TAA9XpQ6
e5FXRWpT7s8WfC2xEVaSEemK9c4iNJ7PLgiLv4fVHBKPaRrZLlss7L+H5er/GNaX9FC8QNVWpk3M
mEXOetmA3IAe60omgu01d6qaUZSWiKxEt4nUJH8C3gaIhIIEItGHKZvjBRHfQooyDIfK3cIyuI7J
h82CO+iY1ZZZeTWNLs+okuLNchNvW+H0XYBC5UlXhxB31XItTDYw14f/mIqJMl5TgZ782lV/z38+
Xz7Smm7YapX4lhXGcIll15VGBPl5ZZFth6VdK2cKCfqS15/T/3iOfCi/fE4XDgLMtd33z10GS9Na
j6Q2+j2U+TsrJKxM/l8Q/bI0mXXt5q8JPo0d38nbXxN67f56hhdzh23SCDZHBB+xDiINwYRHltQ6
6jtzPXf8qXSJOiWPuQsPZKqaE1h8m0g2pTTXetnukzgnuyzVtKdm6kbg4PkjMDF09E0zPqW7eSKr
Ug6MqX0PvdW8kUMULcgYa1SbexGrXSVyNn0xKRs5G+mpdpgMYF+ZZYVAfN2PsDPVBzF+60ujvG/q
VHvI+wRmjScWqChz8guNXrxo6ZCfqmVJEhDaVIX9rZyUQ7pSAFhqiTWXL0KObUQJMT4nlCgXxmvm
aDqIKg7u4zCXr11NhkrtRs5azjbUJ9cV1OaDnAWi8Q5ywr4li31+MTUASEN2+PVrbMh1Xs8et+A2
qYm1XtRNlBXyuy4e8zvPDb+MeZEQqx7gd/9cF8prudBtg3f8KMlRPlc+LS7acN9ZUDpS2nxtiieR
+OQX4uaOYT80RJ0q4VoFrXweqUfcI22jxLVM2ApCDO6A+l3fqB5Z7T0GxmWCku05SrWRuzetPWGU
8VYdRPvhvqV2RytoIRS7fFzse1wQ14KjijVZJAmwIBSlBHGn5CJsIDi4R8pkyYOl8uMmkOy+OloY
+ZXuDZy8g+k4iQIFXWHleyO3zfprk80NGFZl41Ux+abLF42cFGpSxn25FAcT/DM+bYfiLCeFF9fr
MGvsnZy1UHzu1DQd1nK29Tr3lOFLo1nGK02hWt07ebg1MrrjI+nGh76czVulSHtafG4KFaOmNSAH
QZFejNQWJ3nVpoF5C0oWEshS9cvQG9Lq6cjPDbCRfC5xRQGxy9bi9ZDjsBRxmn+rbfHogFBGvmy0
O0qixl6ATnn8XIGT9JHN63+tyBqEjlZbULHJ9/h+aAsNedUTd1sMG6Rd1DW7pii3BWFP/qSV2t5p
K3oeUikVoZPf9+qg+rDPkAd9XvOh0NzLvCOwCPFapW6RKr2ykTUjx+D2HZOIih0eM3ql83+x6DlB
8q5iWAKvbquybV7Wy3E879fxz/VF337EeWnywQGr7Sl1C1J5lv52xEfETp8GaKBL51qkmrFKMlQ2
it2Wr5rL21jtIt7LTvocmrovh42GrC7u/i1SDI1jCVta36acvPEQEmGoJ6GScC1fDU3zQZ645WQ6
hmgh/2NSHtFTNImbIMYcEflDT1JbBoD+gZAgUAUU+I10dlYcBOrrOKXNf4z3PWxAR2gfudVWN5Om
VyS32cmXduasvUiJptD86NxOezYJ+tqGnMZPatHavN0A2BN96zwRg7G97pPJlDnAA4k30JqnN20G
59v11sJzBCLBf+1DXzfrBsPgg7Y4fglAvl5djYRchUXkPiQRQlcsmOGB/xuE+rNafRsG1+8WcjXO
7XeDpunrHAGq75vWvvABNB21nEQw047yhzTf2ooSXAQIM7CUGQE/evUO5KXZesSg7eRlRaxe3yjh
C7tgcrJQPhNYg7oB5bnpj4WSn5CwbGOvt0Bmld+lBioJqMHRecouBIYQBJR11/F00LsVO4js4qm9
+H34z60po13hgAGHWS9/lVDzJlHG31WEpMBH1PwejaKz50YVE0EL9RYtrUYYS/ve25n3lNf8b5P2
8Z7P6rQpO9j/hr0wSmt4vF05WTs1a5vV9UbrZGbFuVcN+MNdhFDyzmosXk4rt+/w4dVbzIikM0kI
oNWhOja18X5ynWQzVojH7rOsEneFEb7o3lixoySIp65y7xI25kleyS8qjaPNItJby8t5quLj1QSA
Q6VajUj4Da0MXvnQTdH7QNScq2Q6TzpqM09o+qsZ98SndpAnWVqHu+tRa5L5UYqwfsj8OH4R8bkr
n3Ay0kz8k10g564LSNn1rx0hEkr64xLEti6QbWzlMakICbGsEoi38XIuMohReLAqdu7LiUqerUqr
+qJ5dU52OAs8LfOpxrYnlfolZ0sD8gtgPAjC5tyc0ddVbOCXh066MHzDlNNpvJbbkbwU3qbQjegw
t/b4OpH5I8ejkSRwOW4G7fiqMk4OMqbxCd6abUCbNK3hHfUZR9blqkfrT+bBctK8chp/z5rLbJB4
CpRNZuXiHIBcPZnaAajPIpB1IkRZi65Ngfu4C5X5uVgUbZ/j8hL0RnBUrp8T0VDOftyn81pNkcYE
bsMNXHPtvY3LmSZ2DwhqyIrXakq+5oVp/KzPMyDen2xcvqdZ677I53JeVMs6AHGp8avOVOMrSvWN
syj+jaY9FdOgfhk4B3BcacOHqDU59ml6eiJFpT9PZhmhEDaqs1Um9E96i7/qWf0YLfsQo5GDoVHN
6Dfr/LtLFJXPnR4b2GCDla8N/o1jIYD5FdahybKBulKnbsgB8x5BkVh+U2GyQvVW39DBfukRwN47
sShvRT3UhGTyicB2vFx7TWcerUmHNuJ9lcOdLay9pzbosTJMnrrRWukF7aVefzVxFcHPXHqPWqGE
GzXWNOhD/Ny71kujjcYJ7te8HsOf8gYE1Xwok/UYdvlB2ldjZ/a2OnJUyM5a/0Q0eXge8Qn40v7K
plt9SLgbykn5JVDrW3owBCwsZtiEqFxodgFnnahcO/Qr9IMymWimhQZA1M0mWPLwdtZpEB6y1rPP
8sYo4F3fphBjPm+TcWePtwneo+ud1VL7Ua64XobLLNH2vryl/strZHWBoasvKtJocMe4I5AT1wyH
nazXCVwk9JVsrU62AnQHblxXHPqhftAW7fK8fImXhCp5mZtpd3BFSUCD/s/x64o+/Wpi+th9vvnt
1mJH4pmxu0qRioND88KL/Kj4XCPcAeXCNAFYBdqQruUMXA1w1FeNEV070DVFkR5SLXiS/yL2U8jB
w2yB1jL2+Q+Us9d/quK+JSFJgr225H7IapmsiDXEJ9N6cvK9vCQ4yLvlDR7d2jQTPytrRcbxXj53
qMzT9bMvm5XiUIELGyG0oaZp9Qb9rcRnD6XSnTSPMlZsKjdqgbnOUePwVj7ylkcO6CXua7/H/m1d
FrbhgZyFj7/Wylfyluf/9Zry1f96pUXevmnREdZNmx2LorSeS9MDgw6iyp7qdFNxbD5yyvnHuGWn
6aZVomjbQT1iI0oUoTQf6XbqNL68LnqS/A5ylLrSXWmaj2FoUViV9AC20jSYqr1SNb/aF/OMRqdX
x79XyI2QfNLnCi3/kjtdjqAsVtru5C3vkzBesOTX365846hCTVYWaspfv/IG0im1AGsvRSW6mYyn
cKasMI4cTa9CE3z4I7R5Ps0GtsnRQRcaCM7RvJmW6Dc2RuNBozW2luHJNV7GVYU9nBA53XjVvezo
Vor7MPUeYZFjO25TLYbaMDnOyo2JGJDpofKLnJCPInXgY6qG/bucrOQ5KcATvo0ahZTdZUwsX+Qj
05i3hqYnF9JihnWsqi6oPk34plHSUK/ccYP/qbyIJuuOoxtOuzLqkvsY3SN5UO7wno/hHbIj8yc8
yJWKuugbUc54PGeI4rC7Ttk49I8zpeX9QMN3Fbdp/5gsY3bxle+YAEjhgjfJiHyCkMdad1nfOMFl
riZE4Mvk8mWyyXlOSsM41Y2OniyJL43tWgeAlSTUVFn0KJOD+fx9TXDQnPMlO+xzRW/YCCe7EDVw
lc/X2QT5Vl/qm8KDfC3zymtiqJQxX25XRY0GkBq9HB91wJ8N0Qc3ytipD7EJJR7h8HvGcfb69Gq5
FETg/fV0Of759ECL//F0VZ2DTbZ8dyshz9NIlXnb4aG8NGQy7ftIPBKp7lzyqkX9uYzLR3LMyhcE
Q1YOOzkhvIjNGxHQX5peT3d6Hiknhe32CSMuoUu2UDbEgMK0WsY+v/zbWAVg/9dJ1DJX+TB4xB60
rr7HebyLU9GfsMwSsMfnXn8KBlwAzzaU0WmqL01nbGs8fV8GW6ACIN+XoPEyODppXW9LKPPPZdR8
awvF+r4srcKx9+GLnUdApA2tZg8QpAeZnPBHknw+B80RnPB1Hqw1S2GE53u1iykIa+VrXNikNZaV
uDGXsPQwu3FivXgpLC25U5XkVY4CBdMOpoAFKJ+TO3W4meBZ7Y2I7MEgcLJ17YqYTss8HxO+wZuV
PLGjLV/7tGzPapHmKznMmxNsiZEdCC19pOeHBH3gWLrC23SCh2Lc4j+hkz8RlhcB+sUsmn7RUYdv
Rn2aDkUzxKccvSEb3WEU9MF4qIn0h14YEC+WK4KXeyjekMzP5XItB+VlNok7bvfrwdV33CdjZDFi
pbaRsoNXmPu9yQkb8fHesO6Bkr1YAf+2sCqeuYWJi6torxZb1ZPpkHRuFqQJYgSEmCdwHw0vkdXr
K9I/wIWh4d/r3gyz1dLrbQKCQeBA2WTzqnBLjp8wAso8jXexG9+nWsnBE/7gE0jXldVa92hXbmMd
I+TMhthxZxd8aVsjzs93E/ikkygGrKRpeJMB2d+qIx3e1Nt3pYFEzvJGv++7JzznaHiIlCTtyfui
Q5pRNcQo6CIagc+uhZ3p8/PHj3kAxsCOmk2QWJUfIYJdTSQxHIJIL9YukVGF2T15ZG+MVYmTYKw2
PdKMmVQZj8qM72l7LxwexzI4Zz28RK9U2H2NRuZjXwpJGUFU4Sr2qXb4KWHV6OCs6bRnBiwCB82u
OkRnLwLSrxDVPIwN+TlEAYT92L+GqekDe35zgpSmetK81VGsEnQ5His9Ve/SWi+e7d54Q1JBMPjQ
Hawg+eEqBZIv/YnsKHfjTmq1zlOLihTJBT0qGV9VPjKhtivOGtmO9FLCG/MtiQjYYxGV0DfwRwsR
U1YbyikkiQTtEQz0CKxJK5z7lmqGqVvdJhftU8n7fD0KA8pwUdz3hXWnArIPzCDh9kMKsgnEtvUI
Ki3ziT1jmvP5J1I4iChxymBcVwZoUc2gL6jnBza8ECbT+N1Q73EJH2qP35mqs3+2M1zKqomzdNby
F4JPVjYWQpghYet7gNU4VwYHj3NfMzU2KzM4P8YPzw1GjoMN/PdFOEVWrreeyDsIGvNsDE/s3X/G
o3KrhebKy50n0Hq36cChzKGNXI818fDEHnHOhE2pQCqqHouoR8cVll+0XHlSNZO4ik0UDvGBHDxO
6RRKWtc2VmPBTVO00Rci3eJD7MK/Icp2P0RjvRWVra9iml2dYe0Te9qCewFLETmwVpa4bsdGyjIb
gUXHklycTp3XWcY3KlTSfRJv4HBYggjv9zidbwhwOvNLvRPmhJYg3ocIzP1+Jkcj0UCaOXp/oW3w
SDbq80Sh2Y9c77thujjLmgLQgPgp+BN4zaJcrIzRPWrJlO6QRhCZTb0NcZgRE4/qjStQpN/BzYkN
+k4QWYFNR+eoV31OtjYlaqfVKx+WpY6v85VCWL4NKOaEQiN9piGsYyRpx84NqoUM2J16r4bWxWmD
74oXkhs+JCtNpXqQhOkP1VBxkRcWET/mGpjktBN2eueULkX2Fj+e0fm9AU1fjQnCaqriO/HI38ux
frE186keFq0Ygk3fCvgFtoDAV5ypQg6V/JsmcyWi+hXwJwFKk9954lip9CSsM1E4cHRKde+lw4W9
Gp1IIFZPA94YKmcn1xD9Dt416SC4BdxQzzda5PlkuEQr22npl3vjJS2Nn8MU7QL1o7MNIgsAy7pF
5/mi7344OZFepvu9160txFiihSq9BDeuf9XnDFggysBhDBo08/wAXg/+CpslegNnbdXtCYMajtUJ
7RPN7Xu9w5cIAHJlQx9d2/rI+znHO9VME00GHNxWWB8LpOM0zHgrFEIjrW871c1psJLFEQKVa56e
8E++l7EBbzys7hLIlfUUlAfHMT+4b6z6lFOu00w+u/huo9UW/rN+L+LmLZwMxwf89Ih69UGgcy3v
FZGquCfGy0zMENW0Httb8B6U1aNeDo5fFs1XuylmoP/xRy425ayXq7IXBaUT9YfZvRmrbKq7g+dS
Xncp85oZsBabgj4ewpCMNaPmb9lyvcKvRPvoeWqEJQ1pKHhGfkCclmA1nENTWT/sTPQ+d5l4Bd8V
cokbcRSopzX1gYd8hGdHvnay0ci7RgI7+nh/h3VUEXkc2d/hq1e74N2eJ3Vd5ZDdHOKBPDyBK80M
N7HbQ1ddIOPCRMrnsC9tG/481FitfGS4g5qRKt+A80gN4NhhfmeqNm5mItHXpChvXC1NQDqVpMGj
tdMRHK3HqiFcbCznO0xGLyabQc/oHN9uc+A2YtxEU/rVVrxmXZOp7lvpfcONYgms6FbhpN46c5Pu
v8Wq80HB8FvHsX/D0XYwLFIvc4BpQRqlWxqn/aqw2ztHGyJ6ecj5KnKciGhbp7E7rrl9lKtxfIma
CRgohXPixnn3QmXaNSTdUdEG5I4vOFM9trCcE5QgyFf6nOJi7u6GWss3URa+9rzWPfaTWwWsxLon
1W1lFP1JUVtrzSe98K1c20zUszZhpxOSEjZ8sDiQcE0shMeoqR/iUAl2BPmMexOAKJY9ioIYrjkA
LT6ecc3ZXrtNtJyd3bCdjdbD5WFYF89e8tJ7dz1icVKIsE2RLQQ/lIG3wBzMm7w2B2BL5r1IjoCj
vRXu12EVEGlMbYLYRNt6miM+VzoEndDViaNw8tXUgJ2Ct86eBf+tmFSSfmPM9Nm2dOZt0SAfH40O
nHMtoEnz52eb/bOVtG9RfWwqYWx0zmK9YQk/azgG8jNaq3H+YpvGuhg7bjc0wMBnKyukCTdR2pNX
bHAebrBqrogz/17GcbgdcRquJ35108BeAATcO3blFyy6pCCKFnQUur4hWVQiMQpXTMRmDIsWzWum
zu1KmfnGKCJu0uhjDhL2b7PqUXEvKJiFIZ/99LMrGoJk9O64Z6TroY1/2g2HFZcmn9Xma2pJga8H
MMjFqN40Hm5EmqHmlpNI4nvcZOtYGy5lT5RJFyT3esl+CopvatQIitvsQUXjORdEH5XedD8AM98F
nnIORW3dtc0+mUwwkIhCTVG8UFBeDoUpG4oeXWCDwdXQBfFNVr0y05FY0dHw9iRWX1TlJbbjc82v
0A9DURxNvLG+3atPfa9421aNXhD+G3uj2nVq2OyIH/taI/r1y1ykOxPmg5veYgAKdv/D03ntNo5s
a/iJCDAU0y1JZefY9g0hWRZzznz685UH+1wMPG10KxSrVq3wh7zptkhs7RwUA4JCwfLEqvLDvM8B
MshdRkJOfiZaj0rlITQdKTzafDMyu1llvtea6giG18MpKQnsQf8pq3qvWeV36gDJsUfwQcIgUmkt
XvHhk5VWv3n+XJMSb7PUglZnLg9KZzcbunHPjQ5tCL8JjJJjnLGYG0M4pa5AGlzdgliAX4wkXuCM
YHzGGYHuau02Sxkt2zAvA8UM741c4FVfQaezs/nVAMwfrEt4Eo7yK8wq9vWeYUBBp8saXtvMPSq5
cSvxPj0W36gUvGdxpAaUIMBC9BmrWWxPuhmT5Tk7GDqAI3u6XxxUm8d5eVrizApE2Kx+30KM08hA
SZFC9zUfDXBXk9H6MzBmIipoEC48h0PMFM/1QhUlx67+hEOIKIghpWImB//LfaK1CIla/qQiQ546
Q7ydcuJ6M/evfeNkvolh5IQdm1etFubUUQZ0eNIATOgX0zXnbdlg1pshN4T5S1ZllKk2X2lthn2t
mD9uhEhQ3M9MFGL1qcvi1M9Xu35aY7UMzApT7EUTD9OERnRtZhsxYdA1mVWCN04x+g6ujgEKn1+5
224mVYh/jXAPzTLY2xWNxKAIq2ucOWelH761JL/EuES2pAuPUm/ViHOQbCk2lRoqEZXtoMVo0png
ih4X/X1YiERQ0R6MupFOARAZbdrku9wqdC+fphLdAyt9Ql8QaQfmUcbw6AoLXlRS+7Fg/B3nehb0
Vv/orJDmESWQwu6FJyafAikOzCHNNkquadt5Eh+F+VAgg5XOX2aGn4mjolwNM7+kVbExwk/MsDAS
KuxnLYzC7aqzDyuNfK9AbHxvAOODONvoHCPjGSFKwAVISaJCpZdNMDCjJdPMz5aBWaYKAHdjpX2x
cSFEcEBAyNgr8hclnSaoq1GALkPvVzR35LGrD9mCQuikB8aYacewK++dHN/q2Oxr2BfglhqHiOwu
aen10fQvGk0XTJQCYMb91kKmuFCc0NOyacfG9WHJ6elgxVtnFvhVkDUz6MCT26UnHDlWbjtYnr0R
wVDptmatm56darslJOWPzKU+9UckG8z9FFV3U9ReyEX6vdbOyxaZQ2bluTscjRS1eGeOAhx7mTMa
DCF662HC/Q44ToZ3BTlZmOlcSA15hTuij2+9Npm+jZMCpiqqSltE3tZ9X9gpqKHs1bbhpRjmwlRA
V+A4d7RdOqXaaIuhboxu3Tt1y/25NkdzrFR4wyXu7aN7P+rNGyRnIKDqxdQtjhK+oxsXnVp0vb5D
xHEp+ApUv/UIuGABKiXpup9xCh8Ttyv/ZYa6x6OhDFKrywOJW9QViMzd1O4L7Eo86bGLMpFHgRBv
SiFoEiVYC5QpDhUQHWzKhpFGqx8m5+luKt1wgzytuxPN6EOptHxOxERap3qaYsAAjaAvOdl7ZTba
rgBzhB1oN2yUYrOsNrvBsvWHukhfyzlYEclBCG216FDWkzd1RupXLpSzRT91YSQOs5Nk3kr+PYwj
u9TQIr/P4NhgTIfinH1GSB9NeFE7rzUzECY9D+oYKajJjC5aopYFR+xRW5tvXRu2q7X8MneFXoC2
5y4pKUY7V48P1fDbhOGPAmPqLRTRR9/wbZwZo3Rj/mdVIRbGM50Sxwnp8uqddL8uUOspZwBRve3P
hVLvkfd4C1WjRl/pjfZS4ZkoF71OI8sCaVMP8z33txIozoamPGOThXiq8wjtrHvSh67aCte5gReG
3GiXHyAqzZ2eJs+JW6ybPk0eS8PAxgcZOj/J8l3a6+q2Rh6fkU7NvmOyyMiprqnsbBWrt4wnNBmi
3DUieQIIMN7pOHS04bIGGmDAIFfUfY13Of1ehrccubIGy+4ICph0AA2RKPpJTxcipUmHS88O+CQ+
xTFtXVxR/bRn8dW4Fx6j7BwARdr6hmLVm0rX3nI3GnHfVR+EplEyCLGv5271iSdzULgLgUQfvhsN
4XmEuz1NjdEJ1IxzXrTpXRinPEOL8efUDVQxKdm2U4mjrk/vNUM5+RwoC1AA52yFD2tOgFxJ4YO4
t9+4+l5MLXI2dij1nf6ViPsiItDqRzCQqod9FYlf8oHT+o8A9eY7am4cK1MNd1Wf3CUxuzEqH01N
PBVFNgetVqoMHMSVeI2n2yoBs6X0cxcK/E1tG9bin6a36t4al7Mo+KTTKqwtzn/EGbEEVruu27Sy
vmHWb9usK05FRALUTZc2gYK/6A4JejQ8zNb8oj2rs0USSBmgFwXXG3DfenRcz0Qnw3Nws5oUGRKi
rvCGGR8AyzA63+4RD0occvcc+UHMDBVc7WhAAQctAqcpZGC8z5023JBVMDZXsTyzHsKKG9gMXVyC
pChJPN6ZQzNvrVznxCGgnA4XPbHLXZyht4uQNZJyEHrKCHmKnFmEEj1W2ugGZVo8JK2LLLawFy+e
uP+hIzwxOXH3ZVv/jInrTQkq1SViI0cl1LH706lrtDXyuXVyDw9xHBmi+Cmzm8vk5FCy8Zo/hnO7
z+L3xhwNP3Gz0+qooDJ6+6gnOGBbYQncdZSyzkjV0SWyM7XbqSUzArM3Rq4F4NNYSMe5ewzj+WUe
YihEI26Vg15hR+3a7gGkz6FcYVADHbkLG/OFkJOvDaSulUWZl+JYGNOy1wd+34zpS6ZM+alr5jPS
h8mxnDoNxERxF81RSah0QZjPeInVRLmV+8BvZ5WJSNdZW5foB6822c0dpo5ioVWpWRnO9HgKK4AC
wnpfm3n5alBtKRU+DzUOOqlbVoHWAzLVmVw7MFh3rmljDIl/2dDRGahd+mgdhYdXI0LiyLIzj0xg
jAvFb5wWj/OmGI497ZsgK5N001dNwSyqBUqwNlVAf/XDVjM7AKDU7eNiuGbK4pGEwHidJ2VnU2Zv
8LEjr13jwetCLusVmxVfgaugzbF2gF5fb4SIMcTLNqbgN25C3CGQQnTKaWKkkW5RrQN2I/tsNpa5
ofRVT762TrafLpDZQsbHexW2nWtwtgyKauSI7CMS/8t+mVWQT8ivR2qibG1O+tTvFKrfIIEnD+TU
fDUkf6ABS+Oz32nuWvVTsoJPV203wfczTYJsivfAvmS/N3dP7XB11qXBlXC9Lw0T6UTjQy+7s40D
U5WT8ohobchU6JE2DezGipskttEXUHXUsEXU+OHICDhPnM5XwyEPlNT13WYYaGPS607i+Gu2jeno
OOt+bWhFFUAcunQK0pHIBwg7d7ZNImb8C2LS/hQ8PfehtkFeazSQzczv2i41PCNDr3zWyO3VfA6c
hdicuq9RGqYnB41Lp8KIDc463TAOC7Boa5d00EXrJIURzH4p3HlbiPatro0EuEbzASurQTxIpdHf
3mcQ64LW8cq5AEqF8JXfCq6yPKkQb7/Y/bzittbMkCwhDFrLVZ1G1t4Yb1NJ5zUOT1y9XbA6fYo6
K00BNO28eqlL383dr1LFk6tRkypow/o9clxEbWwARxjWeoW0DJz14ai2GKlCenqAwP3JKJuhwWQH
IPosP4fCNyIOFPSLyfWcF18OUGt3fDUL9bfJREaLCreDMZn3dd66ND2zTYSxs21VX7o1vinkzj6h
INlOfYUNZFoBLrOgivc2FQIoMwUZy5zC12KWKkn3PynuVV7hyrFQp+NKnD+5uf09C/VbEStuEcv6
pI/tZzJbJPKN+WWl7bvDvkY0MfO6GU1UCLVoSCW3MoUQCp4aIV4DdKQ+9duE0Q0IUecR7Xxtm8Ja
ojVxrJx23Eb9WgWN1RxzQVRKsuHUphhQxxUrST3mZW7BUZ429I2lm9+9TnFVMEGcpoeq7bahS7Pa
6tp3K6pqf1iJUZOTEOOA8we9QRmxuvr9CsoIbCWBE/S4Ug9nHMLsoC0n3Vun+Kgqw2vXichfJ7Pw
qyp6gYR9HY9GFbk+mmhovBi+UaGZ6hbo/IR4SMVUiDO9pJBbhAcKeUKvD20/HZWCgG6JOPXA+t9K
o95WxpTucDB4DAXDLHgjBxxUD1YFxgngo59IK+ncVn718ejEOzB1n6qGsWg6vajmQmstGcqdiB6W
vsaoskdGM0zUXW2qQZKCAC2i0gBHbe5ymLOkCSyAZWgXqmFtr2Y6LEvjpc7L72TtBgThwwuNJ31j
NdneHWJqgskasLnANFVRysBQ6/sI2OGqEZ+bdtPy2LHTCAUHj/veqEAYKz2NdK37V4oWoI46Yu2X
H425vWpN1FDWticwzCsWSszpgez6dtWvvhHiZjVabCzHuJ8r+x5YZb2nEt2qPGC/BJZLj0h565eC
qVG43I1usdHdZhtn65duuBrgpG8mCb7dPYAIBCufKm8oy8p+QeObUJ4xLOITOmb5EDnOPhrc3xLu
hD/IPqc6MznpNEonF6Slm9ZP6nAvVi3fz03zW1fB0oKB6YEc5QPeS5p9iPvJx1qj5KA7CeVHdAMo
PnrrfKdnXbVrjHba6CNCejM207Pzhr6OQ6PU+lfoAKJUVAwo1xHQna+1She5XOuDXjAInjgRoYVP
bmdY4JAIeeX622WU12A9Vrq5DpZhxbHuXe1FH51IroWfDpkRTJZfoyLp6R23PcZlTDl1ypJh3Sju
Biy9euzJSxygDUpN1o3m1I8QDrYFqsMiiq1YJCIyYyNVs/xC+T5kVKOZQ7exJ6s6QA6vfAXIOoe5
AHDCeythPp30vsGsBW8EWgXci6Zyy4t7sy2q3aTT/EpIQldryI6rAxsGDyOcXoyaHuMEJDZdUZCC
rNMw7gusVFTwSfpfxo6vGCq6aNBHDyBKObaEU7qBlT82trIRGamDYysXLaYiRINXwYjE8mdaXlm5
L2nAbTLUUJ0aFUeytCBkihqYo03DpRv3lkEfpExeTZoMlE+L1092FqgtIt05E2a/aJYKzi9Tprqm
8aSk5yJeXF9f5hYzDZsjHguf3ukSgDw+2CvUIwT10Iotrm2FA3gU2WjDrvQwVVDInlbhSVOjKitL
dC0c98gSDR6M8DcGPDAGk59hWwqU8rgTqumkznLbkpglhRMQlQdUmMuXNuqu+eyYQZ3XXjThe1ql
1j33WxzY4FmxOsh8yzXu9KgsN1lS01eqHsUoMfE9t2M+qX5HG0FtWxXBAjMGiOoeu6w/9ujsF3WD
WW60HoWDFLe8k3yqmfdCW+/VBdGEKjXzzWg4d4Njb0InP8A88y3EWE7d0CzgBWq0QRpAgbaZvJt6
sviaVg5bM4tfMR44Ua+tPB+Wsk2WMyUUxHhrRKcRdbC0G5/LlSu+NNXnWuFoh3O/HTFMDNHXDpml
pTamohZBtwj5cOUg7Rvgzlk1nVraciAvNR5cMcZPMZmhl5UQGLEwu+Th9KsV5FutLt4qxK5SVICD
dFqeuPR45mmabB1LV31tVPzQUu5Hu/ropQkKmpAIDSBAQPy6LVr0oJt+1tHIgTjk9+H8mEzVWw3S
yY035thjudlp6wn7ofvcfY6E+9sms0R7Zt9W5t6ns+5bFNy4WDJ5SmycVpQz4qOTX2YM8bqOrFCA
idRmC3FWxhtijV6aavKTRn9ckTcpQgezjFc1DjEg7s0P+RqmPbyPqssDiA5Om38Dkt3hHHVBZdUk
XjoBkNZ7VJQQslKzD0baR8Yrjp/q4USz0flx12Gb693rPCa7KiS5F2KFyDJxmVLesRWxpA0lmUVL
vgE5MdLnqc/ikLaMF4tkWX2rdSigaOd5BTJXkYhaH6gTp6WiEi3qu4VB+VFeAr2Ll43xpSclRAWB
urWxVDC080OhlA88TdXv6TGBpGOsMo3xVTPETsXQw6FKd4yvIWnu2iz9XFWO/GA3j5M5A6M2xivS
sIyyNDjO1lQ99zUWk05cK0HH5lRDyZxVXXcLrOx7WLUjjD8kX/NPpH4JfQPZaA2JR9XIGlWheAlD
oWooxMEq4wdjmJu7UBkp0dMpBIAW7kOTTw4trAzc0MQGbkg737Ei0Me0glyme5RPmNlHsz+bJf3Z
4oRylNuXGlxOrger1LZayzw+nYAujXUSB4ZhENJJZDbrBLtSAzqLv82t+iiN4r3QaQUlGSCySNwn
VCN4g3qNo3E/x2Z817uoaxuXGUlQP9EFOtUJR3rJmw1zBG8MbTBgw2ch1ozjpAkwQ3z4FRWoRFI4
EOw5kzNjacn4f9u58UwXct4OFVYGCtN/4BRAxjnC6wENQmLGsIBO6O/aKX1YTUgff8cz0f6Ftgoz
hWFEW8aH2CSmj6F2B+FGmgJ0gXDXuxSFKx/cnbeO60tevIXjLF5QiQkgODg+4u3k31r8MpjOUzFQ
IeYd3ZwU+HNvNoemhVFZFeO9Jsf6fx/ZSmzDa+3yoFHStTXVl4aviT/EKDhh+EbhykYs1vbbQrRr
lqYJvdNv7Pl1qMnreqQvKmEqm6w3dqXbH2j3PjH7/x1j6yOOlldR5++OWh9ohf/aavU4NQYUNDtD
56dqjKDF37ozXzXbzk6u1T220QP1YrvRZxDIq3WvmBCDgTT2TA1pfbj0JeThpT8n2gzXM2YkiIhs
lqS+9KCQTNCAIwBzlHTNdlMXxTVu6x3w1ezbriZ5q5SPWY+BpGthJ5MYBdZmdNliGk0usdAap20L
PySwUB3yXZWrBy4G2W0WGfQfJRoScnDRioxaGxywPcTs3Ml6aCIpQ9uPj2E/8XTmuPEjt/6kd0Q3
khlx5xpH/NU+FBQqFuSUyYzEfUv55Gv5TM7sqPfWrI74Esd1sMYvSAfTv3Ix8k1SShlGxeZI2TeU
jzXYmFwiJbpIw3VJj/0SWynXKG8LmifOQlcKi3W8rAxxLqQSKRhTUg/9uqAG7FZV5osF7K9i5tvF
7nVPX+nfGPWbovT3mHrLGZf77Jo03lEF7Txh2R9DmTx0tR4A3Na3PTZ7QeNF6Qisn1YMGQHKMwbV
aR4dehR5Bof+9pzlrwBifFRmUf/GbXUsKyvQpv51NFWUnqPKK9bkMc2Y7KYOnUOl6wAn4FIzJpbO
cSl31gqlWjfqd12jw4B42ej2D0sBhiF1uIBjp71OakTs1HUQCcu+ipzat9Q82RbhXbMW8qAO5JLu
ejGE+ZaMd+qS4FhkusN+qtPXZIi2CY1dr1KH6yiapxH6t4cpWiAl4ib8P3AdA60el52/qjpnZMZA
qlZXihlHu1PE8KQ6uAbSWn+zYe/wMm99erYSd/UbMacEIe3MRPWYN1yiY6oDYejVhquf6WJknKyy
fhxECIhGrY8NBSezx24j15WIgeDsZGzdorrNPbCmsl2/e931zax9o+I/KUV4rkS8aeInV89C5K0R
wO41GyoQelglzJ50Lh9dDJwQEvRnK8+DqHefZG6K7LvjRRu0xYzZEvtZV85rimbOXPybQT6OM4Oq
qWWMOQD+b5uGT+LQHW9U60Xr2mPVT/X2T297WQFWTfNAkkSjv7ZN0uVQhR2rL35ZFS9OlNW7yBbc
+fNKq5luW24Y966OFLaGDs8owox+Dalw0fFckJjWA2ENwFat9DyufcXQgnZysbTotKrrBej3O1ER
DaE+rxlOi58Vly/PrszL1OEa6NC1RZj6YmbDrZlcbgh9fEXObtnbQCT9etCEp7mXca5hLmWF89bF
96PUqnKK0zQ3BPmItu6Q5s/OxFdH7/fSTYz2prB9km3JeKj2aVnvnCX8KJP4W6uyK6W0sQDVg6zU
MV7XdxEd9R5VUUQych/VOgFNl+u0xgIXLSX3EyNsLOFQ1j7ZafxuJ49uKIBkiZhZzgKLLXvoRX0w
KiCrbviewr3wNAuxSIHO64AWN96D6C0lqm9Y6JYjxGwFIDFCtlfy1rqoeOY0PEAavSZd+EuYuDGB
eEtmYyPo4C9Nuddxvs2B2Wn2nmbJXCfozyAjWdrVqaaTCqtVeIKMxe+7FAXZSAE5miO1WKRv86oz
ASq/VYVIKTfbwgNMbebVQ1c0O6sc70Pkds0E1a9Fv4NC+2iL/t0FrICVZQOT2es6fEFoba8NAzrR
M7ZpaaY1P7ODWn+sg6Rj9IAD42uIZwWwSACPsZz8LMhPYAQQQx9OuDKyqwUSCOWg7reG+BGWlNNJ
BjKm7Pv3GIwakl/MrHHr8uSd4ozOV5noLfKHXCou4+opRTzboNEa9eJo0blw8TfyDAuknRUOT7Sz
mYv3D5b6Gbk5o2L6J+a6emORI+IWVQHwioytUqP5wqSbKO/rOYG7RJR5HkyihF6F/qInFwT24Dba
VdApCh2DITco10jr60VHHaG6IaFwCPPkJasJD33ioHRAfbmMUwBQEKcA6HGB5RTHroL4iLl926TI
iwjmpn3NtBXEQrtU0yaSGEGawjt31DddW5mH7aAQgjQF4dwQnTJVMXH3qyBBl+uzyTgNRFRm78nT
dra23AmK7ny9cw2RHDLXOERLRxHoxkbAbBXkUNMfunx8LamZGLTQCHHolwDtRPwtAhjau7tB2B/m
StmEIYwHIhycW698NvGQH8c+GnHdcI1NNlTzZpgGYgoMnd5w9EejYTjs0E0oxnbTZ5O4wxmp1EvU
PFO2rYPdBIIZKxjpdle3cBfyMTzVYuweLABsoZ5i/BaDzu2UYMoK1VNa5S5VWw0HDK6PsMUqLVpS
NoOVFsyCR+BWEAlsNCWUEpVliKkwnxMYx8ArPDWlzbziqokdx0TSgqg4eJ8KspszftkFs3qb7+pz
+j/6zGFAnsU4GajlsRuGTTKtYAB7I38bioQ9Q8suHVQX5k34AYyYNob7nhgYkGkTsophswBr6b8g
TRGJlY6MBcIMPQZ/0dbHtgJLhJ6fp08Elmx6bmywmUWUPk0VA0eHqZSwSH3ZwXFEsYCzlQSH03F1
+v7VATDgaxwFqLv4ifbNDW9Wjn6tPLtCpfs3VArfkVea0nsQhQY2flkJGjC5qTkxxsqSM6prjh2L
HVMUSuwqg6yJvLnokS5RjV1qu/jHMMQFPRpvBMDQsgySbO2C3Ajv65HykSuvXa+OpTr/eoPxvm2i
qyk7a5MNkAJzctAOxjF3tY21RIBJKydYLWo0RiWtaaAxg9cuHF91P0Bb9LB0uLmLU3j1WB/zBIHf
qW+2okafnsRS9xUNMblQHKA8wOAeKVV60+if0Rt7xAjuDRGgCy5f1pYM1LcbkFzFqNCD6Yjaarn4
zRRLuEPzrCji1MtJANMG2gSIA0Hsi7c0hH9B76AkVuPRgf1vZblvumW8YfXwCBCKqoaGjSHmK7gg
yihrX9oOMzn1WjHSlT9Ny3iSULehQwx/xrME0q0zMUa3lnOVW5c5Xc/MC+h9qFu1Z3Du2C9VY11K
kVyUsLxANqZ8XZ6MOf+n1OPNMd2vMVlOKnezuRiXhWQjb5br0n4qk/1ptdapU4iV/XLVw/or67Wr
62TIM/XEHvurE8qP3Y7fY41JQt9tOXGXOh5veTV+N13vZ3PypOr2oa+AghT5Bcnci/yJ8t01QVd+
sT4SXTu31XKt7fLSNe2bEt8otqxmeI7r5Dq1+SWT2aAKQmy6GZgVxxo/RXGXc7OAtCbMrdfWSC+o
NN8WwL6hYCop7QzSi7NG15CGXSUz+T6OvCbL6IT2ub9WyoOZhD/yH9srDsgurJ0MCf4JXWlugDge
zyknhURuuupNccGyDnCZ8QYxVo7Vr4APPXVS37t1Pi99fzOG7n5dbGC2xa/88xqq/xJQu4u4yJdI
lexTVI9hrl9nezinbf0rMmZoCrrExnRFMvyMEsB9LlO3srjI3yVIiQ5p+RBr7g/yGZdmmaR41SXK
ZHHtPJVr9qkB0S7nM9nUdaC15iQ6U04d9qf9I3+uA1zUyd2qpXKQL6GV0VY1rKNWi4u9DOcezZWy
cY5psf793dRyf/TYBrpZke1ke73TPu3lES37L/lXDGM9d8wIyU5eKpNPksxnrOsulgVy0fzSKvcn
6ftv+X05tD5GkY9lH6F8W5z+Wz4WfDbWK76rtxbDGyc7azUzu1q/ushkD8OKLPN0S2yGavjhciDO
CQ+UUdttUSykEgR363od0viK8mtE0woyblQ/4sh6YTgCXN8asVDDu5U3ge16igt3Jx+e3AtD3n2u
xtf/nqd84Otqf1SMjVGQ9/J0fu5y5tBsBrkp5BOQ/1TtC8Am02GthkdM7P/bDyyR0g7nLG2PTccd
IdUoWAC5CFSdF3P9SmPxqvG/bp5e6NBc7uZc/Mg1HEJ2oC1Pd3Foi/przcSlzDjM0VS8N9oNyd8f
YFZfgCzBiEU7t1v2Slp9dZN2abv+fTb/AQt7tUOI071nwL3StUf5bNeIheUDdP/Wwb3Id4CHy5h/
mW+qQr+Te160AflfP0IZxwxxYnKRC9JXg2YtvlEUcU2OfZr8p/K/KcSsXNpm8Vm18Ef+zIzppZzA
n6cZpqd8Svn1og6dtRgPOzW+TvFyJS31oOa8hwouspHxtzLyw9GRvDcR2Foz/ILAb7m6+wO864Iw
0k3o4mtV5msrXpeqeU9ij1XBBa5XPxN9viHJf9F13l/JLgCvd8sMfHKNj1oSBtiYYO2ZX+YxPyEW
EBgKexnl5lGzUEXTLhHnQ7493iuX6G0SxreZgE5dm/sw/u9Q0YA66bb70eqMrKI+ulZT/y2/Wado
cnK5U/r/VkTvhluhaP6CDN8Y87EKvNCz2rwfkET+W228KW5yobCQqebsWz7Ev4PCgXGH4m/J2s79
ETzkqSrh/fBEBvNr0VPynxThcgfWCGcco0hPiOIZEO41a6OrfMA2m7nCPwZ6+GM9DVDEUKav1Lt4
mm7dWlzSDsJKOFTbtmKStSwEh+riLMrPkD+KpHyTV0CtGFwhyVezlZHbENNNpyfhFXmO5xi4a5e3
gphEIsB1Yxe/o+UtC5ovxNEOvhKzxkCGMKPDvbnozu56kAFOfsI0rR/SiOYwiypDkvzq/ZxdxvKA
t8dZ5eFaE+c2ysm1k1eRIwvSC6JTxPlmq9frVR2mq51vCqv5yJaFmpfvo2nmRcmtDTY+p7afb/Bb
L7SOuSTLlBC2X8LiU2XRITtR8y89DbX4JNr4KrhEaTldBBgqSRqRHSgiYiuGs1x9TWm+y+qqZglu
LOaX3CDtEv6MR10DdcyfErbOrPY/IYWSjWos7V9zWK8yQsrwIH+manqR/z9vSuPZ0qa3v9tFBrex
c77+7htVe2ry8KMm/shLgf5oovXfMJTOcn/J92HestUSdxdGcOJHNOjG+fz3T+XKyI8WwhACMPpM
LL5Uan4BU/LS2e/IP/+AKPzCxfChGijh9eiCTiqBuD3KLZaW6nUs5ltZHFahnt05hJvA6c7QlRtK
c5vszDT771dtqpCSlb9dPfJSzI/k35OnOZSxajHapxS0XKwlf3eEpTHOcr5lLEs/TLv5J/dozeOT
S7s06gdFlHuPQOI11m1m6TwX3P72kUAijiWQt5vNQso4LL+ijdZzeZ5oaDQO6I+0N77+vjkOZPAy
uFTYJCGWtMtrhOFqwU5beXTwwK+ULe+j9heC5BmTa0Wr99EGstCE01l+eQQbb1VEJywpHqp1vmYJ
3yxvZvKIwdN15Wm1wp+/X8pDi/QS+A7fCYEfs3vkr+SWo4B4ULWUjwA06m9p/kJ4Xv7T4m0zDTcD
lQe5fmPzWafaq06tpJXhM4bxV0bwmAmHP/XUMNL0lnk5J/IzyKMg3yOjiTKmWtDU/VZ+2P+9rx7+
qg77hn+qqupOvkzoapqXpup9vBKbeTpOkyNmm55g0DxZvOdfgJYv/vel9Pa5HyjoWQU35nrp7PVm
9O+G1J7gnparlY08Ajoeqn5W3PwFcorXttGHjBFqIm8z+ymG6ieTCLlbmyy6Ova7qrYv/zut8lXy
GR1JY4AyjZgR6Ar5LORfV8dhXy7prnK1qy3Y4/2XjKs62KNcNJtYs+559YtZskGG+IKc3kdWaVcZ
uGR2CFBKo/DNR5sPIjbxpJ1oZ3xo8UFGrRBbna77lGEvb9Mfxfn/REuGKnk4jTw7msy+ZUQO9f+e
RJ9QV6cg9IabU5ccP7TSJsX+KRATKoYUIZjkIGOHPDuDvjwk4APktmlCsjYt+7Xod0Y8pP/9iqFn
2xgPch3/vrWmf4T185CnsIOsO7n9c16pnLLPUHlWInEhx/27yOncwu1G2UfRv7R8vcptnamkd4Wy
7yp9m6kYmNonOpc/hYzP8Ty/lN38Mf5ic4OUDkjTEUxB8sbsyJOrNYvySxnrkwhxJiZFWiG3tGl0
Z671Lx3Af0Z2kEmrPHSYv1E5WESfwvx7vjnjvH4hnbLbq6ol71Yz0SkGhLnyziBqLun/0XQey41j
SxD9IkTAmy09Ke/NBkGKErz3+Pp3Cv1mMSM1BZIw95bNytRx6qNFRundrOXbtHCm8apdG0W9UtDP
0+ylJooI8NRF7cCHbuz7GNM/g5DDdNrt3tSWq5ius+eCw6nvHOn0auEp072vUURbTSDovZVfbL/e
zOZ0lzjNtzgvJpsvfkdHNEUHq7Uv6LqeM5ytdp5ib9cyMCGrRo+rL0kVwPqhjuadanKT5Ts7LXrP
7Ve0qc6ybv5dp6WcMkiP5AXYCq5D/zkq7dtAL05XwXlJoiB3S+EmxUSSDD8zWhQ/yo0ySok7+/Re
By0sxl/JRRR0OEoQq8L/KaZ+wMYZVvQwqTZAHfOnZVglvvTqfIaH8arPn50Oghk6kCUY7CKc6xQj
gascBwJ1nQWwuJj/uxdZzY3hf7X5XjylUULbSyjLJ9a6JCg4AXEGHeo2htk+My/wI3GgxGy+9jE0
5edicsQ8TF3zrGnRYirIsP5GTEmtlz/wTWCsxLfOfXIdV1mDh62RH1QVmle8LN4grjEjsm9s2oMT
2thiHA38c5BM+xBEpx84Xw61vhUD9zc1yIwoMLYx4Nu47uBtq1YNaZ5UsxHMvDo8bz0hqwTSDpLx
BvKqvFJ+ChJIuvxXMO1nN7a+vXJrEPihhnGMQSGKIfRMC9Ft59cPil8lU3484y1q8o1WwIHlT+eq
NQgpI0IwTG/Z3ilwbHq5dnYbZjH/NcCp6ZIu1zOnqqXVJRoBEmlnOaMhpQgvnIGsyA6pVPQoaCH1
TNPztxn6BUAWv51XfivUjTgGwY8TOD3AB5gSNBsuCvdjKHYS7siXyvnKOTKZsDEyG34fMCrxHuK4
y/J+ubdT4P/29EID6yMYktfC3cq7Uju5GFwC1bPlXjHJsu/98ph69kPrOrR6o+X1kGx6GDoaaSgt
sS8bMnU3/fe39MFQgjPDCdf5kA3FebklOHt57DCnQ7cDQ2HAylOKW0ZfLz5K33LmLndHfhpdD5SI
EjK6g3K1jP9cxPMs6ynArxp+9yBBXhb6VDpxVoOePqCGsHIM5oy4vXaSQ8c//slBTU1JuHdexGXW
FQ5trL9SkiBWkazNJYrLxltI7kFxYy7EChukUC0NOr+Ln5fV7nuIKcgeDPL6C5Gkf+6jGa9qyAq1
+hsQgDv5fQLe2pXhQTb4ZI67aIJspeVjF/Poko5kzg645FH+Lbt9INN03eGa0/4yVH+XdOgnkOCy
QC8S7CAg8FFmewnBxB9khfvcVhcnYTbUHBnp52rlMnLL/+mATPqTs/PuRwVag8rgDLo/dYLuI9Y/
0/am9rhnPNiwPDhm/yH7QPaE/NT05lvOgEWfsSWG+V2eiqy/5RHM9XAOXIWU0Nmb8ERMJSze8mxk
Jcm6AV/4aaD9i983fDFk8wCDI91z5n7EG4k/s73sMoFHk0vBg0s8AKj86M8NgwBkLFgP+WnUxjZF
/EzidMmi1JK8nsJDqtC3s+xLE/8L8xPfP9L927aga4POuPHwdIM7nI0mJKsdaD/gJozktyy3iM7f
qI6ykXhI1suy/rk3c5QcGWTby6qT++SUlLD4T46BMuiONsUaWteIiQWiiyq+0GR+UFJ/FVfCrZre
ifeUoFDi+iIdERIBwq12Z8m9xcNK4aRfg6I+i32cGn8PpnsvplUC7j4+orn5JVa3UKqfxNcuzK1t
1V5F2IjA2bZPGfPvyHYQbvyrg8gHNg1yaiCO4ChaNarKUP6/wCq25/uBESwJghWkICxWe1GmsO0h
DsdOWBIh/VxO3VvZtSe16fdhR76ODxVjIIbNTcxHUawx+/jdyT+drroU5G+0X7ApzWcALhrPHCg5
1msiL54QI49g5JvPLU4ZPYNLRT1NQVd3QtqmSYbbLEfl3gfJlFpkuSXqHlQ90EUVSH7/LZ/ijAia
ABQecaSa6325mJLIbN40/SK2EEj0WdESQKHtvVgfW3U+4uRBTovJpi+f6qKpcyf84GXwvGcx9mKI
rGa8nyIAGxgzRWWSw/JPYtwgGvgFg/QcopMoAZo3BH/iHhvPf/f69z7ETrGeO4Anvap9BsVbB4Qw
iJPHtMF48A4J5M0sW82a9yJB8WKWZtyeAhBWy51nSTY93+ZmUieF0Zaw6mVJ0yV5V2DR8GgxS5hG
wHFpeY2xAIyTpPsQn1575MT8CV17EHFEhRIpLulMHg87aOiYddIu8minpLloKn0YoKkFMJnB+jVy
Y8sg9VFxx3dqdF1Nic+tvhPV3jqzcRR78p9dgSj/SdFg12XHib2pNJv7qd2ojLDJatenANgnt5/d
iSD5ydOrbwnF5ScfLd8AFmbX1/ZmBkcvdalWRUczw4NnVEVdnCkfG3sGCtuUoCmDOAN+grWp2ybD
NbA59t7vYiyA+txGTSjzmkumvVgWxTjDkfE1j9F3Va1keYmjHhz3QtBHu764Ew8DhexXr/dXhmUu
OaK3lvklT79M3FuGE2k6TlcYNRkanG+oPf82eGhkS75to/lJN5ZrlyfLDved4rY7F/9ZkjpiEeWw
iOJPMe3nWjvPqfqhjntxtDMSUovR09R6nzGXLqZCsjDJZsXBFZEDuUkB+qLeSyomfkZ2GEyjL0OK
dvX/TZBsyLhUrn63Fa8kD3S5F308I8uT3umT/SOhmzwfz8KeFt9SiQWj8jOlLJLmqjWAl9LwqkuQ
G/jVEYTlPuulUtv9xQFV8/BREUyCxK8SUA+Zvld0dy9lbzpOP+mYX8DE/miBzVxKdkcXbq/P07HF
13osdMUZr22873yTTpjxJ/9McKq+Uz5NVPEcljcw2xc4L5beAW3gawV4LQ/UR/kKKcpLAT9Rb7up
epc4mVnmy2y5P4A/SYfaOzkziZEZEL5AwRf2+VdB+Z7i5yNAtIuHC7JxQZD6bZJKQR+cFNRovi0e
j1qB9S4n5m4THG93kG+ci/5Pug1Z6Ek9X/IFLy1+VdZNxzph9uTRSH6G9kbtlR8z+mp/a9d7lvOU
ap+hNe8a6EA+KHLGv47YKGTYlflPDQcJFfvnrBwGbINUDB0j/tDNhyjkgvhnH05Lr0Txsy/TOA4H
T9F/5Fj5YI8A1aYeKmXEtmIo1z+kprOTK5OmREFKI+dgedHRj1As5PXZwfmyjuk0PXk2fm/6c2mp
yJVMoY0yBSErCy9FQEKT/Rt+jFZ4k5XpTi/6azhz57lHttreW+4EOp0urf5pd9QOEArmsRc8dqls
On75Wbq3GWu+1CbYldsbY/K2jU94nSs/csPNYbzNFW+TYDzlLeqIXhdQAPH+sIAwC6WsZcUEuBI5
J5VQFO4ZJpz91+XfbfnlT88TJQ+4EF8KEMENa3+cKVkS1WesqB4wAExST/K6vCWWcoIH4J0RK2gL
xxXQONw/Q7Pgic/SfmJoX/PcqzwYM6ku3uD+xOV5DMc3uZOq49xCqraRGy6XkHjuazX+Jtm/I+vZ
uDYqAJMYfC9BP4jAWz0rt/KcBp68XKl8sppn9wOwzK4h61OBLScXGsLk7jxXxaQqo9oPeTGuc5di
jEuZMvMobbMQ/n9zW8YSbaZHXIu7xqmoZnOEnvggK0ueINhNXGF7Y6rel3Sz6hHYRn6BOOwyN9Qd
Ogo4vbqp+/IWyouzXqYXSvKEgUfNML4kjQSGfMbDvAxRRgUZMyAh6JJsaol6nkChMx/MDNjV10JA
EvGv1Likfsgw8lKuAHyxgfeKUayIHF2SyP9iUltm+nra37X/81+sCsPakWGjvXy1rE7TVS8GPEYx
MykzpnNii3es6MCf353mrY/JJ+YeBttBuxb5jpHDbymZy+vuwDhxTqRJd00qP9E4nMEZr4qmR8Uz
lZIFvQ62XV6eIsY3+m7bEgwU/XCWw6mLfpmHxlHhNKu+xIxEUXwP0QLtcPoGHTsHyxje6Gb0x6Qw
Xr7/jofxaCjKVkxhT9AG9Co6U7bVuJqRq5TuzWyHjyVInP+idd8ntc6q2wZsG1OBUuSnAf4XI8y+
6nBLFEOeln083wJP/5QFlxJg1zTU6147iS2R15RexRq5m9oh4yTCGEr4qrThIPtJLDDMu1fV09dI
Lj0k7MUpI4wtmLYPp33JgpZVKgvb8fvbKVQ2mqe9jwkR8nQVe1e2zldEOaIkpnM+TdpS8qoVcTvh
Oy+Kp/5NrIaYzYyzgQRd4QsXc+Q3z8w+rWS5y78dDhmD6SPpH2WFzk1xHg7yzUrLwpdFLHZF1fLv
NAEW3R+MKUWLOl0MvdRRpNPKDBYDWu6LMhgX09fOjd9810ySDEX/LHfEnIxnDzZ+2Wr4YlV9tvLx
Xb5FPinm/onxd8vs3meIgbHd//9FzkiO0AyGIKcb3bc/ZeMPSbzTjexGrmE5NIzvjAkmSFaFuMLJ
1q+QS1mq+i03aqnX9PrnADAY22DZ/hseoerw6zXAnjCJ94vNCG41tXmXulONh5J12jbgHq3r5AZX
ccGo8l7PsuFkOwSGfg3WlTEz5ZscQHn8SKcDZocu+I63ueZ/Sw976XoAunz2vRhk1sWerHdZdnbm
rpQ0fAr5XS1AhyoEuBT05W/yWhOS+v8t3ZGaGVmlf5NtmlvmJSrdz6o7/ddTdsv5byrDy5TlT/EI
kVD1peXluxwtGeliI1p1a1bKF+KxV4t6leeqezdAJ5rNK7ev98Of+q2BaTyvqpfQhr5JTy4+BUia
14A7Z6BMOKwh3BRWeNeZ43MPgLosw1WhGrBPqrd+9GR69NCJXkZLu4aB8pRal45AV5xAHrCSKiVG
/ZJp6/yZrf0nEAMx/gmOxXPfU+IpJBfO9Noi+cSrVkO21k1HOS4h/B58eBqYFGHg/5Zu2KaTcjMR
i/x90vQbUO9g8Mnb5EPlAxwv+eyLXSWlI+rfFdEW6eezV1EHn/M3D0aEAW5UKsM3ZlNcQFJtS9+7
CQjSvTF8n3P3V0VKY7AJLSk0J1X5odmHiYZK5UFUUlVfTDA8IS6ErZvPIVkq0nznerS3XRef5C3A
ZikTOl9xHlB/ax+wTIQZzteoUtDsdg2cBAY5Mky0ZN3Jq4vijJx4Iwm+vJiZJW0P2Gyw8qVd/zCJ
RA5GFmVOb/Jw5Bz8pDhMDUK0clBC+tuOzbNtoXjK9cpBJGdfzoi2t5G8aHQV5fbIPQsZAnAw1PA7
f4RUH8lC6hkZQM89tYX7YMcVgBQ+0zKbV6AeTNpRjal5OHMUPzea7LUJSfLxT65+HKMnJ2LwiTOU
M7VmbljH0HUcgq/H7kKb9aP2zdHKUIPt81+7LX8KwmJXD24DFbA81y2+WJi2YThsj2oJz1iqnqWO
nFp0v2g99kwdqQF8RBRcxML/24TuJwZ9sc6yYTsKNIAAmPuGjgDRIww/9dxbk6Eq+V18kextx2WA
X0U8jWGRyF/AJUPiPGQZXYWS2I5vCtzhVVr0fkvtoY8OOIOT9IwC0FdEQdlFdqpe38GNA/vdt2vc
lgL/oikg21caDuI2BotbqEzoCTnQSiyR+fwQFcy6Bu23uDXDo8fgIaET1ndLiWkpt9LgqsDVofPx
LCmVyn2VNmdJy7I+S1YqyUOTT3eKVm8kP5PSrjRDadXf2QxKu+m6Qp5MoYDRDsWl9FpgCjG0au1B
iisyf92kypP0ajKGsRpff/lXIpbpi8b5LmEzpZEnfUMp3Ni2/hgHVC+pBUsLQQoj8rMCtRhopJq0
GORvcrKSvkjup/nbPhy+pVmnA2+QJq9tvgMAf1u6l/J09c8kan4lOhEuc9eAqSH+EhSKAf2EWxjr
pWhEUUV6OdKZzrUJwpPmNJd8l8zU1+7SNVr6wBDfx4VFPZgiDKUW6Q9jdOhpBOVbEuzz5ezLnECG
UEiOkMUlXWUh2yQegiRus0BkINFCZ6lk3ELKNmqaXaRc1+qMjmXjYbR6AN3uo3yCNGTkXiRwVNoa
ZWEeQZVmv/J4ZrU51km3l/L4cm+l4eP1ALr74nXJ8Xhupj+/tcO3XKe0EjUwGoUQTIXMpqTETIb3
uxT87CpbD5PxKDnkkjTOo/s4Jn9LkaGruhcpNMTQMTml9yAfLp8oyf+YBju7bo9tRCeUAr60j8JY
fUmyAn6Q9mCW4U7KVvLE5I55wlmIFA1P9ljZgA9N1in3rJqUJx2orTzOOBv29FGPOl1T6bQOTXZR
GqpVwr8QoS0GoXWn3CWZ8jH3VPaM5n555IDYn7qYQdL/4lYBdmEe9v6kHMVZzmxRO40/nOFZNre8
xGD/JVWdL8lyJcyR3RsoaLYQBkvDKnFZ9OH8jSQyHOdX8YpuRhlp/uhU9S2kcQ99H9SU6nnZfouh
CNXT7NnvEhowIU5DEGuVSq37Q1ei54jZZwkxu3F+HBuGMTtlC0/kzdLlkejQh9I1Kb8juQrpC1aO
NGMYJre/5OsN7Z8HN4fuBNYHdo/2DzDnQXXrQ+C3jNi2f9LgD0dQudFZOi1iNQq7/YQ2Wvy2bmkb
Z/JvpUooK092lpQXS2WCEqKFaIeYhhJkFpx9tX8TGIfvIbxTv8jTqSMQX+wXeRetXbKy4kl+N6to
n+XjQf62YMfAEoQOfM6ci8CW5NvQPwAWzHiZ/7M8Mdm4Y/UYhONHnYZ7M3ePBUxumtAgvMmHSpGy
iJ0nb4JgBCMjpyavy8ap+zO41xdjP9rTj3TjZXPJHwSLI1WN+a/zkhUq1M+yxwqNHj3ngizEj3xv
1enbsPQYZQFgLAA5+Vw5QHIWAVWlonbVp//MJoDfXg0+5MyjybtvYdSaqb3LzZdnpIH+2sp3y4dY
RcoMh89BIG/EyUlxeCgLxK1rRgE9Gt0Vjy2/SAnKYYUs7Q6oY9IZERXyNKlANqzd0u/uyzLduEYM
tkS/prTmfOxamtyGfvqVk3oxQnagZwH/rw7EML4yN3f1QB+D8M7o8o30ApLOuobKvIkshzFDl/XU
/EjlKjQYVFqZ2XgkGgBMC4xGkvHMfTIrxkSoH0qZfbmAWm+2VaeiskyszIKCvIg2iWPsszA81B16
p+cIrGHAhh7FdGJK2+HfT5ivnxhP/dd8d/oXeSTyd1kW8jOBBXR2ivvQlkdA0Xtq6CI6lAp7UccR
6bST4GlkWQnaT8y3EGw2lfIgv3ca8BaiJuaDPs2Huq0ODFUsGEExN2L7xYR4s3HbAuoRj1vDnae4
5bOZOz/SFZXXpGci3VFbMR40Ntic9zAzV0tjv8yNOxjTd+JzxQYs2XCtFl8ayEDeK+sljuzfLu13
szseBXgly8C1EoaLu4Os2zm1niA7g2KDK8aoawAQe+5Q2QZHuFR2cc9NFafnzfs0y45hUnz55g8P
+038QCF+RjYR40rhBqbTzZyb6zj39uLYJAWXL5TNInugYTCu47Yx/SZ3WDoe8lMO8XxvW9MJke0t
gD1BANAlEbDATqrA0m2JBgp1ub0WkbeCQoSsXmmYaVKojObP2jTuouGJ2W4a6ngF/iQtIKllmp19
XwcwV0iQTMgqjYteI0YyfvvOfo4U+0dOUkwBcgesE2s9K/2dnaFCOCpPciflKn3b/bUt9Ut1lwco
hxexT9/EghXn/29XzWcD1mfxQXY5AO68y/sBZqf8twqDZzt1H6aqhGlSmlzDEjQ4MKvMA6Ji9E1k
a4rbCawWFB2BSPkHQgz6n+cYqILcVDlPWe6DLEd3byn2mzy4fnpIPeXVSpINM06IrpQf2F2xueQs
DJWPT/TUVhQsl1bcYuTEVboN23Va9+Q9wOUuC3CDYif0EPvasU7iuqVm6wogp+hGILP/wBtwe26q
cLoVkBjzHmeBJ4Vjcm5qZlDBhLE2ug5BlNJYKzZtFCIOAZ6aSNW3+YtYJ92RUMN6kPqD5Jji+FKm
Ub02funM7CIeZ9SdN71e6j9SSZHgFxj7KonH16VYw1sGLRczDb8UT7og3zG9e+0OxXCIF65qoL3/
30DKXdDC+m8N7dmPxGRyd8VC0uNCV9w/+ZV+bWFIAYY/fZlg53jeNuNjhg4fCf05WaVLmEf9PIwg
LKBrIC0qWbGYawZY/ZXc0cUuSaujCdqVP4VLb0qQTQsKKvFJSYL5WWrpEtN4LrGxMwe7wc9vpJvA
8NjPEBFql1n+Ehl/YtVkHzXu8NHYz3Jjl4cnS3I2QgGxSNNsLpji7/IlOJMz/8+5Ic/xZrYIjgAm
UJWT7EKJUhYDR0NPDi0N70j3k4be0bKcVwF5L+4PCyTYYLXfa616DlN2jtL+aV74PHmIs/LYJNMQ
6LveMJNaF1spfslz0eeQhsq/cCf07GNhmTv5SPkvawzgsxRHIKxgccpdbVzzztWLzbL7HOZsM0bs
yCHkKcllLusLW8WkKLxMv4HR7OJkWN4qbx/YsGrlPE0Mlcjakw2SyUypliGtgcFnSynxi1c6r0vA
GFUr+USpEUaxe4Qga2nZyI5cuuIWcgsQ5sI4zKOR5wT1wEVaplVTPDpWylygdxxshSifPggxlIen
lGOUPvmZD9KqaW3zq6diryEYH1OtIkslcpCJGfWvriv6FKF1iVywU934NHCjdaPedQGgUuChY5/f
K7DOReL74ZDkVg5XHxeKvjC5VYHIoGi9FNCjmdce92pjegaMmeipME73UI3OOm+elKL5SKr4Wrv+
1/JZNiue0RG4OWfGSwij8MNuUd7nFrI9+fRiQaOp9uXF62YwfeRaqr4tDOuGIcrzLPhfP/wo0UGi
kdkSJ8qFBSgpK62yi7bSu5Qeulz+0pj0us9m2IqNln9KVPHa9+oCP5nDHhs5r3jQ55r6u1jrdE7f
Ux3Sv3/evmJcF4aJG4HFLD0yM6DS1lov8oESDggEj1bNi08WJ9tODJBsR3G7kK5TY8pepQEqxxVQ
yGUmWApKmeJIBEFutMVWidyT5AzyPskYQb0ekrJCSZgnL6YvGoYvD/0BF0Qlaah0/jxo4RD+hFui
+JXNKLGVm+6qtP6xx5gxeLjOeA5iMTpmBGSBCpavTQ6mjoxeCcfX/42JxBOCgbVgdI2z5u4/mJFc
TRYaT21oLy3LKId7yZmR7BkXM2vV9brr4/txin//c+lx4H6NvK6ZGkJZ9bMxZIhdk5+F85+EGnKW
TvoSdOWLeBcKSweKcHvZHnIYsnO/AO/xOXKg2A43RWLA0wHmUwWQWKJJ7ypcnYCwxN6Uk7tpBux/
VzIzTds2QvebuEWP0g3U9yCkMdMc6wbhYr7km+RE9ME6JGADTNuDcOLln1El6AqKr4y26FBUdyMw
3Xb4KLTpj9L4F/ebDPxbskIJ+7wIppcufmg9SqDynPyweWgMWELFDutMXbDKVR/kfd3Bgs2VkGOM
SU++sQRFddQfYTjcSYdRLIU8LDTJ3qEflpNh+GyJg0xXu1pQDnXBcw4YQwAbddHemzVidh6+0Be5
PHt8lOUo/y1QJ1nksoAdBU6WQNm0FVpcRCBywAL5zTtBJcFCT0FO0L6MUX0UzIr1OkVRFtd/ZYfa
n5HliLfyyCVu7Z3u2LXjbulKfytB9in9bvFGgnkMbgtD/1xOy0ync1vGNzZj56nVAbjlDkF+el1p
8IrRKxRHL33aXCrg1JbTKSm3JZtlRaMFNko47m/jjkM1cyYbNBJw7vONEijOUfeVR0iP9U0b+JBj
FgosjX1lrku9+rVCK3+0NTjwY/WYlYV/j2wUMwAKihVO7m47Bx4p6BrhcgV6YxZnFVjPk1Onuzyu
663jooRsenW86RI120eDibKEPu2bAUxbkA/xUfFrBVLqbjXOefAEnTwrbXgMQZtRnXGhDt6ZRlCe
CqDxOhDZSVWG19DQfq1SU46lmcJnCHxtW4TlyUSL7Dj6ibAOG5AbNZm7G0GhjPoNyL3PurvXuYAV
nEfIryBnsY17/5hloBH1oQyftKFZxQ6864gOMygGdWloMabmp70JNzgnrUCOiX22H0x/NG+0cgTF
1VkPcaoIebi3S432OfN7a2dkgBzVemvFpQ5ZRGytSfggal05Sg70vX3WMr3eaI4HZyBzIczgI0ir
6MV72tfGag7arzhlenpw5kPYDRpZKnMhJP4+HEAPzWg8NDUVHhtJnV0hIRIMDukGscjxbgKcUmjp
pm+qawoLVlpOMLmp3GsEGDeQdqkrhk57QNP9xmggr8mGbFjV5dRDE+rSQXfikzHRrLXNIt/aSmiv
J0RqEaTBrrTMh9pD8GZo3qY1YJfP0zcYXqAyy42HLO2PSTSZKw8daHig3WfNMwaOq386O71nlFCD
aZ5By0HT1xbhm9pPF8Mdb1GrgiAvNOKtXr8pNLWjJLrpnHJcAzm6hdT/TYOFcNW5A2+Go1+x7MNQ
Rde8DlG36rIXSG9TqfznG6dy9kni1oRxzEHB06RhDSauLzPf1IApz7lRYK9mtr1TP+AKIYwbvXYz
RGq3gkx710TFuy/DLwZ0IFWFTgVbwfBgifLdLr2dfeYwFRX7gPKtCJaETMhSSW7ok3uQKsd9wrDz
zHzu3CtPBYPYg0qtJ1WA78fBMTFYNCncBeHEYKNmHptZH0+QxmKlU8a5dabQICM4h32r3TO2TVFm
CoJjxw4IvH7Tm2fElO1dy1CgTLufCNa24yXo5lsXP7aKzA5sWFkDBNPHg1pbEIkV5a3rANv2rUnd
+R3GNPNjeHSsGdGJvDk5WprulATmPx+LvIrhs9wK877j46EUS4NdXC1WimF/TnP6oBWjeUqCagvR
DWMhVYkoCgTjWq9vwt4eVmNgvCJFDGUzWXLkM7QZIsIxxCMEVXSqcpqflCUPQ+Sou15lWiIog3Ud
A87UoNWfq9zaok4GnUQDtL4eenSC60OfZcVB1bJ8ZeXRyDzvs2qb2j7izJgsofjIWfQtFHe6Ok37
kVBr1gYmpQqom7u+i/e+1k8riEcu859eT5/Q0qIe4ZgopMAePcKkkbbDjoFtlhrczLqA1Yxh2JUG
y8XJ4/0QiMJhAhIpUvX3gXFIGTRVGVs+1TNX7RiNs6Ld/pBMZrM2UzR1EaiomJedfNqKZ2UumC6c
XgovB7oyV8pOReLbeCqqCfWfELGXbIQWoYoZTayH+8wBru+PMCR5NVjGSGMMQMQG1DLPIPjUtE0+
ltZuAFoZtilQcwM9GtCau1z7MimUn3yr3/Yp/AATJKOb2QpetW6egL3r2dqMJlr5zuyuPUu/ASFS
HF2/Yfg2GnZFryFZBOGENsAWa/RIGbhMoLEckqDuXuKNanmiLTvGK7saYdxEFsIsvX5luJW3KR2N
WnPiFKDRmTmx4i6D7/fP8xmP6pBzytJ3I7WCQ5p0gA0miBf6YDqFmbMZwjoAJ+Y+lUyeGzXMk10M
o+OUUj0vO5OHHHlre8hR57zHZWor26G7mDLHttLql9BT7wcp5Iew7oDknZkvjpl56VSdnka+gb17
2DS29m5XzIcn+H0qAn5YOmxwhCj03Pz2KhWmSKt+GLL8XRtAD6AEo6TJsIXS5cVWehe66RAiZ7v6
g/oY9v7S+0bn0Ni0yr1DyxwXHLzRgvTWid8Ce0Q1GhGgyYN+HXD8nZb/WIqzo6+mtNaTUrP+HIel
pkCYBN2NxYi7/lf4KCN3NlRcDRmCb2n7GY8fxTod3j5DuAGGoAI4CTH+dFPel2CBXm3HxsC74wEo
ItKaMeztsQ0C0DShy/Oy6thryq7uzDeqgDWrdmwhhTtV8fii3cVNsU0JKgkFvHgP0e1P2HCGA2wW
Zk4o6xnO1rO0uy5VaHZRwNtG6ZNttwfXQJzVmR719NQ2UbTjshnk07uvzraQo8vV78Zvt/FUAhOj
tWePwQV6oHJb5+9Z0OmnMkv1U2caybqyVBpqyXgqOxdz08NYZqHprkA8MLLpoKktqBtAnuKlxs61
3PKUu8bBGOdhz6jxU6ExTTkqUADZUBriLA2IX1VrRtMJCnaS9dUQBt2R0N9b6WOFKnXUVaflcyDe
TlYIOcPWaDQfaKR85iaUjCajz1WnfWlqMG/mDOJeVYNWnUEpNe0+i4FGAn2zHklUuOTSgmHKJqJt
3Xg16WluIHb0OtqFshuS+gYyCgaFUGKzIm3f+u3rAMfhOkzT57RLIf2U/4WGXp3g4GFUL6l+K5Nw
FNaFB6thEkXPbvsmNo9FNTcnT62aU1MnDygtwpRJAtTFEMJ3Cb39nompQjmNeVxCwlsfLdAKKyjG
aSjrALV0WPC36aoiR8h84ylN5rXpkk/MVWXsHbs66A7j/JoKQUWGTDbgnazeLpWO2mYp+CHmyiE+
Vathy1Omsix3McnCYqcY6ssw9/GWcBpPOA509Y1Oo6WeM9RrG0VL/uYX2KsEKh2vIFbUEsxDWZyg
3S5OfWFRRiK4SieEM5JhNFZ66Kx1HX7HMUcLsMgTRGiyG2foYDwjRDTm7scyWG8oUNyaoJbKGl84
JPADFw5LxzffU5fxAsrSu9BAN8lT7gHIANkdd3Pjb4ZZe81cxKVyJNwKkAGySvrSIe0qKZXWVpNs
1TKjodDP8JNqq3bUN9gJAo6wWJVMxk5T0m8TplnWqgmtUv8XCKsY+iXhjmnXe8OAZBJi9CztKgYc
lr30FuCDfmz4H1bqBHNi2KTQCDf0aQNzWpmEsetQQTylkNri4G4Mt72Ne2ivcuXGMFJ4e8cGVr04
YR7Gv62N6SeeZ4YYuuLTJjxxGnenxIawneGHwkA3Nk4TbSc0JzCA1i1AYA1C2fhbSWFF6TVustL8
ajYr2zNU7pH5HWk8oc7z7mtrNLdOTflOqBjNae0rBCYpMlBlZ6MUgD5lFp6yGGFG9b1OGXNfTWy7
k95ncKOMRQ+poU59dL28qsqfyuUoq+N5O/HA6lt+TePEgQxHDvj3huW9kVYxN1k+DTbQPIW6VxoS
ruuhJc87B8wAvg2fkSfDYfZqZ20LtYuhe6/aMN4F6A+w/7kHI6KcTV43BOfEBklnriEaGNZVi0SG
1zXrBmbiENcw5fG0VdX2rosDaloj0JgybTs0JSk0xs2+pRKqi2X1bESWCO5B61jDNh7yvz5ynmI9
82+CMNwjeAd7pev/JpP3OHvXtmXi0U9UZx/MEwhTyBrG1nzAiyurPL8NG++1dMFL1SCaork8tDh7
pNjCQxvQeac2n271GfKSwjnhChot3/U9SJV8aC10o6LPVI2d1RTo27asPt1t5cHiY8WDR1xJpJPq
xk2Qul8NKmQr5lSbk5t7a1PxnX3tvgVUQ9YtfcZVj0zkoVNQ1QkZsDEHesBQ8CNXPTuHqWfeJEcf
g3GaDwtlXTJih0Syhnd7pFgkg60bbTat21nBeOWTdpsD0AfhOd/Y1b6bvPLG0axqK7Z8CrRwjeyY
us46DQu/UaC8XBcV3UImobq1P9FNDkyolNLHxkWnooPuJ0XTz9DSZ6fWUtio6l+3VB4G+KuYFjpE
Q0MBGdri3gqeG+U1aRCm6xVjYwgMTFcKHaWP+ZbC063lepuhyiGnbmu4yKsMxeXeXWel+a7qUHNl
eX1va+r/uDqv3saVqMv+ogKYWXyVSGVZsuXUfiH6druZczH++ln0N5gZDC7g66i2JbLq1Dl77/VC
LDpkr4KNf7HqE9afj2Ie35pCfYZjQXpokZwy+M0sMcjxwxkNhDW1N6OhtF/W0zYpiCaJ+cu3MNJ5
A5qkrP7pyeS7cWoFWhuSgZ9vNadKfX0YLzqR2puwopNKFNh9qh2KtQb0WoYSF0XKNtf6djuny1vt
xjwX2hqKlq2Hizr2gsZp986UqJORRTeX8x9KK8ExrY7mrV2F/yXacvTgSfmelm8q4T2ZalIB47g/
YlQxTGRi2BfDPooh8bF8oCCvQXQisfRF3svttCQ0C+nM7SJxKKmcDqqR/4CS1Hm4gFUVlKkIaWuu
h9ZpPjut97Zy1P3U0s9eWj3GTiIQyYkhN7prbYISnKbh3o3Ws1cut5rsr03ogt9ASEMfI+h0C0RI
RzwFPRZE0/YRtcGh1ZqaHCaESHJf5NMNcvapmdWjNexPx8suaiACjbwVtv7mXNom/6LUnwdyRQ09
Zfo+XOccVycIQ6GKs6PZVwSBpBy2TetHqbzT3dzAuhvuptn/iujdbWu6llVoUwSQ3UzHwgh6wXMf
5shCs8QpL4TqD9pzArDLSHm5md10YfunTEEiEdpmbPSCLsBQd+dF+3Lh/SZ5dWmr/Kk1pLUbvajb
sEsePowZgWhiZj03KslpjneM6zkJHDUMPqQcg/5jTHRSNvCPO7K/Q9QB6vW3n0bjVAn4qp1bfRaO
s9Ul0Y/d/BClxpCcez1pQQm1ADn6LGJLovG8WdL+jm4/sCpCN3HE3qWQRwJNi6Ab+7PuIGcc2rOW
Yfgp8/AOWXfgz/Z2InGCjDb3Rnd14VcRXBDXaHR/MeuP0u6eO7NFjAD2oyzmkvFD7Ws5tVzD9b3j
QXYYgEBLxNSq7j9dTx+d1T41qfPPsD48RYHPEeNOYNnBK2UTSBz4ZGVfLGF7u74FGplF+iur622Z
HQLO6JatJdhgp7fERjPHoIXzZJttyPUnMnHYftSH0KKVoWoi6cNdm3RnSionJRGcwJaGcTsiEpCE
PnKYdpNSHBoFi1UDZWKjYgK2JooBhyXRsPiTdPUy2cRUxhamoOjSKpPTRDLv0Iui1xOkDbau/vzz
eoVpRd3FMLmo98Z6KCy95rMR7EVGd4MWdWhzNg+lWp88oG1iE3KmQ9TaaNlCd8vMb10ZfrnQ1Jc6
f+8c5ClZddQx/ew57XSn//tG0Af7fz78+UJta7sqHexDP45luVOp6iE9AgnYzqOxNt7r//lcQo/8
vLR5Qn9zfRcMU8g2uPaI4o50tmn22tPPG1kOe5MQ/4NwvOdGS+eDxatPU5smeGNV6ChOnTtXv1JP
uzla8dpYA7o+6ZzShLAtHZPJHfNozHoyn7JS4lhTILqEFXvAeFPC7t2wCDIyHT3TxI5bfUQJoYEj
UEUqEI8QKSZZZNnQu3b7PVTRw2KKnPBUCurK+BIxvwcxp3+4bKNT62iB6CqIPy55mENcHokFzU/h
C16xkjMJ5RMBcMkWEsA9VUp7mNYTqha4DmNF7u1Y/0pNDdLoHO1h9WXHKo0lyJUNYcHTfu4ngvgx
Io7K6jjZ5gT2ucFMruMIjGrbDWWOGtF41jz1WhbVDYoQrocmOmhTqbZDI7R9qHqCfq3kulhpGZCW
zMCJO3aTosNbHD0/Erb+Td1wlC35J0bdCz+izbJpVE99b3+HRtEFeFbJ/UrIVtPCZ0LxWj+e6hu1
GebtyEh94l7sDbxAdy2NbmlYJH4aVteV/bHyBFxZ3euKrDTSRw03fJaGeNZZctE/3Puo2VeTo2+m
Yn5nstcCyIqunuKUOYdtuamk/gfBx1drfxY6NSHiX37B/jL2KYZvjv9pudeUE4i2RG3gjXvmFcWW
zF2xkCfemPafxWYaJufon2na11zANcJ/FuhI7ykGpoeIvkkgfSvlpRvpMxkeLTGnLI/e1J0Jjc4P
mR0QywoepudpG1N6JmLEqmgRvZ6UgWa8Sbs6Fw0p5HZDF6q2F7FfH7yw1VPckeW8dpdBonmXTqrH
3DDJ6Eg2HCL5+MGkxYk6C8bUW0WORKXicluHCBhWFlGuqC28znxMdrXzyJk6mmut30QimMNol43t
3U7VKdWLHbNZARKCJiCpaNz7ADbFNPxyLGaRSad/twitNz/P79gK/GsOkCPTUf7Aqgedwv0sHnUU
nUxPWw6uI1vakONFE+3e7sfPmZnNzlTRc9Rr4XYS9EkngjE3dl1nF9sg5TvJ9CfK+vYEMgPmbVZD
lVFqOeTYkoOaRw5aIhs3Qx+OO2Oppgsb/zNEkGrfN/mFBO3YVyXhRbIBBa+F9mtEl36raZxcRME6
JBA6U7kQF+16JdB2b6Hz64B9QYhuk/dffNNszn0QmcZiyac5pvZP44KO3NzCH9Ih3IWC3GMYrLCs
egNcsNXzlIfp77Ka7QANM1RTZoQV6d5NxMoEjyjbdd4ybWZ7kFfJtsq6PSIDWD9sjKzu95xs6ITM
15/v+Pl85uYc5usCPiXfrPnTitaGFA4Qk4BujRvN7yaRLBwkGvvqzr+HBrynURrW9ecNqYr2/7xX
dCt9EZzX5udzcCpnfEft0//3vcVCqTjIDm9d6YjZ//lym6jmPJs5kYmy75DP8fBj731ZlfwNbZRr
JSU6fQIreTXW934+RCDcXRz4jj8f/Xye1AsJRpsmBOYa4ly5QWirLzLd/c/HcOUuVRzZx1m3jevs
4a1ZIs6b82BceyOiBZy4jU6LUELJ/r+fJI6HUJOsMIKfT/78cMLExKWOOzHmc6BLrBFIeiZO4/rI
URG2s0/97xy1MkcEuX7Lz89y44y7MIYMUfSWd81ojW611JK+W/X8hanGAaZavzJw0Z7atjv+fMFc
kvCqbIQbxtTefz718/OeZ/0RcRkdfj76+XwTQoOB/6L7Pz9UV6O1Ax0J8v7/PKxljEeCFrKnZiG0
lWU8vpDwC8th7KvzsIJZlDUTQ8wXE0TjRBSr8YUVvDm2Zc8ZPMlDn1NycRHhfMgEyxxws2bbj/Yr
nOd90uac+jRGA1VavZC8QsldE21st3WJUw8VLrqPnZWSLUHYxrPWte0uCrFPESwqiHlekKAnFWHK
A6mXWdwdGtJHNiFqlK3U818LKNTR6uBy0LyC87StBdP/JYccZMTPayGZ5VQpQ+b9ckL3LlMWFuYp
bdKfaZ0fG2BIBN93u2haPDAjg99JXGlNGXKTJBfm3eOa6TzJgo6GR+uhpGCH7HHt1z05A1S/GBoD
HE4y3FMvGpMRQkqiAPYE5Nr6NEq6MG7oPtVRv/PC5GYI+ynrh93YLOT85NHVcMDuCPOhQpBZWWO6
W3QonyHwKFwhGJO7kOaE0xD6LbCsQj5nxHMsIqr6PlpuXZbxU60k76BTH0ZBppVOiE6CY8vqUepn
8mNIwJvqbn0s+nxvTuXBi5/nPD/2o8gP0g4PjqNF29qe8awwCla2+eSW6tAr9WnG8slt5AiKuzsB
UtRYplkHGba/uYhh87S9FLn5ETUudT4vJ4cvtAf8vtF0ZwxIaaywbpfIC5k7MAG+ZRNhPkvOOQqh
P73v4kAIfjnQt+l+hkeTfvXIWLI4BQW83pYJ+aYjhNCchhtDljfh1iRGu++EPHQBeT0IWioO651i
LbOjmcz15qac5pLUv82cVLwJLsOY+NJV/cFNxRVCU+sXTXQvjd9pCKEGxHwMcN5l455IGV25v15H
CNREY3cTGrA2E31+F2PzRlZmDheGCVHTiwHbqOZjvucgXJd/XK7I2FwHsMXgEPGcfMvChiBJKQWk
DYZgNXzHs4ELlw2wrXih8QlyatDIb7ZkwGZ9qmJOSN5AH87EpePXmOD5RRAkecSmJrRGETaiYVN/
3doWm6hZrZylhTpj2ZvN5Fdl0hx7ossa5qDtyLYZ22sz21O0n+fduPT7ksHOxRF0ggb7fbaY0VuC
gIqhuygRP8s+ORoudljcSNO8RvQa2jvwmpuhcr8aZ1JUiiOjL3INPirXzNDvNbcoKnaMR88DASQb
SV9q5/VwQAvFrLDjSAww5WMqGmbSsESzV71sX2CurY2id5nXyY7TLzrWTnDslCAisqWkQxf72qy/
qdZ+AHTdteZwCsuCUQAhuSlctKY1LkxQPJ97jrm+QB4PxTNfTgVpt9CzKRjq9iCbBv+LhLzRqrub
1riS0FGzmO67enyfmrDDejJ96knrS15E9ATzzs0GJuHT1pUekRwW2X+9+srJ/CUxNn5yIY0TJSmu
YW1eI2LFXb34Z6vmMjpWzdmWlFhSNZMh67e6iStdd2iOd7IGfRZiu6dBBYjONjKm7Vl2MayGOJbK
tTc6/b1zZRFd3yzuk9TUrRiNj1ANe6J0myMBPowFqi8cMySL1/orsbjlYXwdkeziNiBCdKU/WOZC
zrZTvmdU2pqkeT+lFWk2bMFVf8EWm9O5ofa0e0nmbP7c0cFNnfkoctaReI7x0K0J81XVPJYWlhJj
OQxVcIftbmGDtl38/u8jMyxJSuEJADhjRJrCTaN23krzU81TqkV+BveP3G0ixhtLvjjSe02Z7DLR
bW6k50MBuy1N98R+SP+GtMp9Jp1HM5HKUy+wCJrorxand9UyafB0xoYSfNZ69WoF7bECIlnCuD7t
6ACT2P7mFQ5KALd5oy2B3pM+Cong/H/HMALYQEzrJB9mPxHzp8RHQx/9DkgU/w6AxA0xjRRkoBvS
UPqZIvfSfuGiQioBbSVNrc1ia1C/yTqnk0pDxbM+El0BoOli+mdwiEd9+GW3qvEBTkIpdJO23bg6
bc+SzjfxTPO7BeU6xunV8U/1Om9sZp0wahgWLURAgzpr9kM8pL6tJzvP9a4VY8mNGzVvVIVH12QU
a76vQqQ5Ak7sOK4MIOkxa23vhlZ9eQ4Xdu/ckWi/N2bzd15wmIklP3TkaTgoXvem/tL1SAWKL5kW
XPhq+kMf79pHQeWmXxR45350j2OUBo49smHnkbslCvvhIgxa8vRhu1mOoZlpXDafR0XsY2N1GCIL
FstsvJGR9JXnV63OXif9P6etkIgMxTGya0A6OgEcza536c8jk73lkbV3yH8IeATCPqx5V9fJp9RL
XO8R6cUYdj2ON3b0m2HpwXZn/gQDqJNK+49etZcqzRFJwqiUbnnWUVg4kfgVe8Y7dMpfdsrlIdbY
c9DvG5KxP7xp6FAh8GpMsfan7rTPnnMLomuyTLJNQXoJnIxLDkG8MCbmVfMFbcUJmDMm/keZDRBb
VP9Ok5cAqeTdokezLVLjkdrprwatBohOPOpM2Ns0f7Za7aUycCTElCx1R7YOscQV2OR0+Qprxpz8
YseelOHRNf6IkDlbwqwntiiK7PYBHWgOZPFVt+yYHdHwFVsLmCoqqL0z17vcLSCoqPag2f0nQdgM
jsz5a3QUJ6syfwmNVtG5pi/LFrYdUG9wLGaYrnFZ0Uo6Gv3T0rhBmp0zWn+6ToNOJ2S9bIB3NjPD
dRhSO5UYYutMQ0Cys72l4ayfy/5tnvQnT7BLuy3PrKN6UM+8o2XFqTf19zFzXvMmxOFnnylPgmwZ
boyUqqcouiR0AyUjzdB+tMJz2OfELZrSVyrkqxE1tPAIyt6OtXWfuXeNki49+AyIo/8AmSq/0/BM
ETE+tvEt00QKt3b2xZB/TGQfbkpH201hd3FRiaMyo64cORV3vfNm2Nxaxcz4dvFWrHFhv0clkWRV
zmAak88XfehjSwC4mZXt0Vyqt4V211RX9WGsiTW32pMVayz29nuappmvG8PT4BCghIeCwgpVUz2T
RZDEyifp5r1eOKd38fyp4LDFQ3Va2C6mLmF5jIJhzNMd7ekz7utuk0+eWAHsGKNQ89JzkWPaI7jq
TZ/TJNFfoDGr+IapKwRJhtlAicNPNi21ZU5iJySlI/1/lCWfqSQheAGNsFozzGkVGlTuu8tP0Mfw
sIqQN9J28xmZ9DqE2OWjcyUZia2P1hzXIY2P7Lro+NU1mX7V2JRDi0kcd9McvVjGcjLr6ncmHO4w
Zst1iQPC8J4LTX4X0yQ5dyJmIDCK2nVM3xi7/IupBdYdR8EskZzmBcW1Z74WBImEXXVM5IhAArV2
q3Gxi2hfJGpHv+AZ8vGyKRdcb9aQbVWU/l2mhoni/D2qj94YfI0LD+fA4h6d7pim9l2zjNInG7YK
GL+Rm2aT0BEiWdkuiqKmyrxb2tFB4D8/0pqDqT2BDMv9el7xVWXhBqb9PenmZ2w6H2HjXNJWnftS
fQ1WjUQWl5U9UJn11Vdq87SakY0PEO2IZYLAscqMxsIqXHJiuB3z/OIYnPq1XH8jvT8YyvQWuxXq
sRyHN1XwNJcPdykQWawDZjlx+tGGS26OgojHbafMnlWC013pDhzRixEP8Ddwy3fbtg5RBZFKIgrE
83HXunBFYazdXts6WnbOBC4nhtEsXjqlX5KZ2L4xdG9LO9+apq8v1iR+aezUcCaf4pTLbBly9iLk
mFyAv9LOvGqNA14E1sfUD99h771LEQdpGx/DufybmDP3NiG6PVs7Jv+Ny2IRaCvLSzRq38uMAtu7
0pc8z4S7pCATKFwmMvA1Bj5A9OqQW5kwkqfQvTJd+oPyltqJqWbzlwbjtnTVZSryuy6mN9MYvthZ
oQUfEsOgXbvgT0Us4cboJzWZnzziotcUzZC2k6jsYiurkRlFRCSwZhzcrvhqnYyssow2I+MGV5B9
X2XTbiiBvgn1oFB9zpvl3YuaJ28ODzKbCEBRu3xOFIvgcEbnFyAovIh6NFHoUUlpRvGBq+rLDJt9
mGXaJtWXILP589E/0ixvwaYyS9dqi77H2mdrj7rHslAl7YlUJmQO2Uue6vy90RvywpTGG6wyAlzv
eh9z1MAyFObq6Oh0By1novEIN8RLZVDrWD1s2o6O+wAKuAH4QIZrd9SG/K9IiXxuDY9/hqHGuAC5
L2jngf58A/uFUIxXRJou5rE8UCvFvEWRBE3olIj4NUSJQCDlOXbNhzUWB7sOB5Kvl6dImZQTLSgg
EVpgJZnLJfkszgP1aeg6O/ha7RL6xWxw+DWnB4wIm7aUtZ9NY28mI8hmMm1NvxwsglBo9Y4svT9P
YiJcUsaRvrFHJnGKZcTSn7XVOr4qDtwZ2j2Tja7Fr1m2Il0HSsxnbHpdgkXOdtx+R6lGxwYOtWfq
N1BgOzNdr9g4sTfcTRSyTOEppa62Jh/0DbidyvHT7Ks/dqmYqTrmjSwdluxlYURVk30Gp0cqRsKr
2bnt302HVmWRDSgigH8yAQgJYiy+3OHLA+BFnhoDNuBfyD9C66b6Oz2CfeT1O/ANLw4RjCxbGm1G
wig5MHJMSccnTQz3Bg2ND5DzMNKfM3v5asddBrf3o5BWkHhmvsOHW22k4JSV0BS0sM5vOq8+1nb/
SCbLDIz5D4chznsSiEyFHIAKpoyRO6JQFf6gt6yVxVOnk5UdS0DNk05AdIcKsmV8HqYvzczYvZ9u
VZkH4zz8gadGXU9dzsEHtquFt4e8+HlK3gY6pfvOkE9RFjEyGiEQzvoBVSX26vpZGDQ0Z11+lzFB
+h3Wm40VnaJkeSCRMQi3qSkwyQKro7dkFv/FExlvg/md5fAcQxQkE2xIWBz2pmTPoFVJjz42rY2M
6LKK9GuqLLV3iWcg65T6BN6PGlADifmcCMvdl2qK6bgsn8syfDczCpaSNSYlhKlatcfhlH2y5+2i
NnyNY3rARdMToDu4fzx7eMAZ2nXM9JvopS9FsVuvE6vkGsnmEL4pDo9+YWgsuvB3tBj3haNiHjd3
jWy6DQFi3wTw+YDi2cfCfhMO1dFa0k9QQhAP0UUQE4tAEv3f0FesJvnio/9ja27ixndH77krrX+F
kz1ilrzNML81axykmZ+WLj4uMHadqqRP5JI4pupAgahZv0jYHXTTWD+sN4gd48MwhinH9v6Pe5+w
XA7RTSKvvyo42Edcl8das+2NpaZfguiLLPzu3dnZqIEtxRr3Cg8nx2AEC7UefTFmR5pYFRiuwXZ4
JLUZMTPtrCZAxmoPQhqwQvkEyxfX/LpX9WHy6pApR1VnP6ncIeCrOGgLadAlGXZTZAVDo97y0Q+V
+W2se0MkGVWHyXxf185BLI8m5PcJBfrMuuFoCxbuyIn/y5HVQZ8rFOwT3NZQnUi6Yn/jtLpxBxQ4
Q7O6UpmVV/8Vs7zZzkkTCbT5Rg8RbXCF6339QYyRVsfLfh5oE84DtVXfEWQTZfK3VR+YKb8NmdHt
ck7tHvYYoyTGriY2BAw7XbPJAGoaEwOdFd3OzcdTB8aP5WDad3n3KqPRx5X0B5QrvtHXVgb2HOpH
zS3+OSXz26z5nXtZenXxpMZrCurCkf6clOLRsyyy7FN29bn8PWfbqCPOPhwfPSL1Ik3uQiIcrhSQ
8Hjogji81JpAaE3Tcl+HM8PFSkdEkb4S+nRIjSxmRcSFnQ+wo/ISBbkeDR9DITjN1v3JibA2qv4/
bWz+azxYKElW/bPcyST+3tdHvd4yaDt6aDiipt5XTlHvaobT2zS3h4MsLUhsSCvcGJQAKkvyC/pz
uZ5WVH3W0+Yg8+kqHffoISlTtixxVqRP8H92DP8Yr804cStz3jh1flFaeqmW+WmGTckFoz5dQjiz
0iRuyMLSDZ7MquEQmnF6m9MvStFwY8NeWC+UMfX+mW6Id936dHV32zTps0MOuzZUkiF+aTDtDay4
WPlADbtGCop2lGGxn4KZ5tjRjLyHIcdX5fbGhhjB/EgwF9o4A2pQ0SJZaSd0/KlNfdw+uvI503K2
PlYsurjcn6BNdTTD+QCklwKCkbiFDnoAUDKiv9M0ZhNVfyobu9zaLGEjVWE0ofwFhUcYPcdYP9Wq
vVOMvovWxkhHyGa9+5nr3nOPkxcL93O92pq9iLjsnFtSCO8m6HAFs0jSIH1ZYgf8YhMmfuSpE/sj
vgjbDbdaBTlQi3iRkAlboL0IF+6bitRKmX7L7tPJQ6xMYorgernPtNV2nnAfpYOZtClHEFBzeiEf
YfJThyMR2ZOrxtdOd4zv92J23aNWrUnuASlw6kpgdVDIlilYY9ynrMI+NFufFTHMPkXxk5EbqGIo
91Kb7Au7Un/tHo/m1HRyAwCdpPCxmW4LqnmUxn9V5c1I0AnjsDkPLytfE871eDTt7lBXlFNRvoS7
DonrSP+NhlZnbCf6MYYRHsdWoyKz8nfk7FOsBzotfujt/LP6aVzGW9XR3jMpSFTRH7g4/7PUa9u3
n1aaP5BVIDvD1+ZPyaCeVpaLLZ1w29usLj9TzoGTFNpHsEDnDh3rrikGJCjgBWUFMVdv9qRarSWF
RK31NiSrI9n0bTdCZFYcO/yUG2RRr4T6kW3bbjNEa23+0cs28VvT1INO8uIZk/fONFByLuUVGzOF
RaOMX6jvwBULzeLi5cbp65bof2gfS1/cHEuw6eC3U8wwyiF7M/FZBgOmsYhDWI+NPqbnb+bzcYoS
6s8sR99mDc+0tgOkRx7wL9R72lBEPkM+30V54DOWiLd9QpfNrIp9HOFPWgdGzNUCZD0fZJIeGi1W
HEDHcCt6OhaRnm2NRNrbuO9fyTCRPkjwPPD0OrrEMveJ/Hop8vBtQcexhfPn7Wwx3XphaZeIvTFe
tfteql1yabsXj4WAu2z5sNNOf58zcA6AE3YzlsmDuRbxk8X9SyPIwd7RueO4KcyKGnES9Ip0sZ9j
/dUbk2AUqJ7ogaa+YTuModIEOq6kfeDatDi8SXzjSsbTCWlrbQz0HvF5Q/qahqyqIorUQYiK4082
PU+oOPJ6IPzI0h8gKvirJxoxcakB3y6bCHOKbrCHYaGUFGlBRzvAh76YcUCN3hYj9DWL9XsYvphA
4eaI8M9oaJbNko6ZaFNm+J29SdunQouoxpegb13tVCfGP3Sb/bGzPbp8kjPZlGCpEOk2szDgRZXH
Tc4FoSu8JdVcnjhIXWQeuhsblPIOLWJg1zC057SQW/JNdB+q9D438+6oXOOymF25y+BT2zLco0QF
LYVFKxqd3/Xo1tuh7Y8xbcNNq9HfqS3b9dNOy+kmaf7shfVegzZMwLzazqXxGfFE84tAFEed/sDK
szUG6DBJiuepTUZCgXCLhDYpB6usv3Cc/+gW7cKl/QU8Z7uYEMkQEdEeyl5E5A4H3Vtzf9m11xtO
eC4dTJ6wuDQ4S+s02DzCYdOUcAvKTY9Dy1Bt0H3uWOvP0mW4o/fzejhpznIMH6pqwCBI77vQ+gcs
rjLwXKLlreia63jjbIJx2+TQL3T58Xf4XDwLPZf2kxWxoBhFy8piuMPfwLMfLvqBY8RZmrCJh8yW
xwmd5jZ2PeSbko0qg95nSgL3GL0geUU6kCc197cyd7ma24OS2PiaThxMSSgG6Z2bnDTVTZ3pW1JV
eKEVRRiAt7cOXexsTr/HmRWn+Y+Wg43bCVSzqTOhIwrErNuzVcPQQ5zubEdFt9mZiENtWhqa0srd
vZtMvyAlR7zGAyl3jkYvKBHoP7JhFe2Z/CLY7GjRUYDyCqa7LFvYTLgmFDTSLE4dWtcFhHKLM/No
YGDMjTkg5j96LrVPI5T/qs6Axrs4nC80hLXTbFlXsrIus45iQVPTS4hnLpsq+yB0ugrWjDTDdYzx
QID4J4H/+g7LDSZBp9gs9cVUKCvjZNH8EH49Wo/4iTwCe7OEgpB67RveJmU1Q3ZtsvGvNEMOZv0l
KUg4zptsj5O0A/yjB4ZrlZvYZdY/EA4vPASnE0Y1Hy27jzv7TDzVs9vT7ZT6xBnPfSfdft5qRZ5Q
yfGSDsIgU+7W557L2W6KAnspp41eLw9UQ5vMZKgRVuFzbC0oyyqk7STlYwvqkegCwjI5+XeaLzUS
xcuu2eczSiTKUF9nQLgP3fQFaYePeN93XJFviP54de3R23bliHZRX+7IPQH+Jpz+oVHdzdp4NQf9
xWJ2SBrgN1ZFcGnxeLRqdV5ik9k1e8ypgEA/9nF+p1/1q2klU76pII/Y4mRAgGq2gh3VHjcm0q25
PFta8h7rKYIqR52SMv7XkCNEw5e5tBMTnt7r31My/9Vkv00V7d6+XOAbUuqZQ0M4cgnrewgB78oK
u0KII+7kVePFtKNxT4jwq1Z8WvgFKiszt0aMPClTZCvGE7JX1HUJWqv4rRQtkGmC4ih1c0mcQQe6
wgjf3dH2qLhBKqLynZ2vWGgT7v30sxtDdY6E+DvO5QW3fcXQ3DiASR99h6hm3w5d4v4Lyhg6hD59
ciqEJYbsbONJpg7eCneetgZ8y/xQaLNztGmRd0DOA6xU5lYifnI9CxV1TTb9EhPrtkxiO1UU+PCi
QeKWA2Jj7odiQu/maPQC7AH042S+EEaJMJgMnRPEGMYuWkjUTElesNscp5h8BibDhcbraw6aHqBW
wUsZjpRvpTdB+HSQRed7uNHVrHNMiseL1WT9zrBwDHW6htd2OQlNLw6MT2iM4mGh41kdl5E2ThWH
gEVK+r7SI9knTDFotoOF2cMt9s56rco8fu97CjLPEtlukJM4ZUp/OAXR46N1EFE+nSZ6lYHzpHVj
7SvmM9sFq2VSey61JcGzAj5nLbmTzdw32Rm0buivmEitvcliLVD3pzXdCYXZf7hTKbx0c085kRCV
EDOboPdFe7fuqJd0TfgENXGx5jGGLwz9kKV7GAHJQHQh3aSut/ATpA183EXgxLemqwXMlbEcWoNp
pNnbmYyPqz+kU2rImuc/Y8vZz+tRCnRCe18SE72ayV9q4K3dOHjRqEi3Xj3yCjKbNzQaumRBMT76
l0948iCuDhxhQeAgSt80lazo2NVqBYdDvk3LASAw3Q19SQ5L0vNw0ULN1eFs7OJOnDTH/d3S19PJ
IbhYpXEM47K5Ogkru4w7fFE07Pw6RQFl4Arp6ywMpM0+r4XpIa76mmO1dtAM7Tm0QxQNkbAxHy8U
Gd1qz/l5U2ChYWQuMWo4y3hnWDVyGsXBY69vfr7l573KmKoTABjEmVzc69e82vnf34UCjBqUXnJQ
4p5IxpiqbdtMXn5IQ9LmtWSRvuxQTlqqeBUuqDZEPQOTJodYukw/NfXHXAyWH7fu5NdSe5ElA02z
JSMZPirq6+lPKSzvXM0XVj6OFDZBzp1SfmGjqCGokQ5fYzcbd8K0hAAS0dJCdY2Hw+YvhelVJ9G1
7lzwvXl7dlYcQ1cuPm3P5pSm0V3KfDxPTAqqkoJKutYBEQ/BdtoxxsL3phe5R+PO9Xy7BJ2tQvPb
wn0pLSfZOh2mS3uUGASGASvI9Kbmhgmqtlre0SrZWJeOrHzbsRkmiDyCnp9jY99yu4uX3atY8Rii
O+YtFgFO9yaYOf1bIPQIiEzGzVvM37HTjhdDzp9O7cXHVvQMQScK2cRAEZFqzerpajC69VhV7TXZ
MLkPmjs/SrxWVmlqjOvl/yLqvJYkVbYk+kWYQUAgXlOryizVpV6wrj5dBAQaAvX1s7JnzObl2hV9
T1dlInb4dl8O3MpWw6Y2PToVK9c+Wf6ivA9cIeG803X8CCh2t/jy2fiUM0CMfFrSgVPV6LUcWK1v
GY/J3vZUTwIp491Ai2xkMgfnENKdi/7MWSjYDT1P8CnDZE4W+GECXUXk1cMVEE0PkeUxoo3qZhn1
G2ZfecLLXJz+/buwFyGL1aBO95kcz770IvJ797jR//5b2yfkyWkUd/f9Sv33vzgE/P/vD4nWxWIl
oVD8u3T/XbX//uD//8d0TJ4aQA27f9fu/1/hEXGlfCWDW0gK7n8v7OZ+qc+GxoR7hNDeh8ba//vv
SKddnGT5sQrciwUjBMdh/qVwqeJlHv0lGi5bWTkNfeFZt2nSgeJdXdIuUR10trANgaqaLzCJqWDf
8CTiffJiaYMqUr5SSBanbBql3LJx6Mihq9+1hSrOL1wydlTtWtRUEgyjtU1pha6sSZ5Ge1ZrP5u2
KrjXEefLT11bBg2LxcOyYEfPzbotb4mZ52sSkUuTPAk2yq7gzKLjzeX73GOo60HjZFamsAxd3TH8
4nJ1qWjXjGZ9GT7rrP8MxpfcyTkHLZD+SqFW1B6zfFUuhXINndQyCV5UKMzh7qcLQ3aH1NPQmzk3
1EqSiZvtU3Ff2phWsd2X3AraOzGgJrPYQRP6FZm4IWGHKXRqd/5UlPQfPztW+JdbSXBdASYhF3b2
DXmiJnafSycoaBIy1SYco4OgKweQOaO8xRTpS5aAOAiYuNAoxpHo/kAZO/umgimMXcCaRfk2ceP4
6Uuwn8XFXEP5dahStPGsmnFhuVIuqM5h5+5Gt2e5gN923VgqXoVQxVZTYO0AgNv7dt6Vaapv0Rxx
SqPOKS5rPDP5a96Xv+fcFE+jPqBBQZnAc3z2B/tv0TQD0yHZlsDPSCqiKQz8Iy5dwf9LzAXWi24b
9nOJiu4AwKtDZ1cXLDKI2KSHZipdNpr2sTPjsA08/0GXHRJPHDLpldGmGljIeYPNyDAMh5HCCqJK
mMDmmaVAJdtDQO/H2KW8CGL9wM3/QzgJR3ScvU9Lv6ya7DNceNQiwfoRpyETkX8IqzknGsHLbyg5
L5Hr5JnTZjXZADvdsgs6ITW6q8GunkzkYh2zZ3qseEQB8/obw2ZwW0zjyRBe06S21167dxz/lx/+
MXZ3E5oxhRq7cNV3ML0NqVLPnY95SVN72gPkQMTuwFJaeycgvjOhIvkBOWlDQeiueJlM9xnaRbXn
woT5y6KP3QCWe0xQWHNS8xKk7lvm9HLjd+13rDk9FBGXrh2E9RWlmT7w36E7qVVvp/0h8Rmjx+Za
zaPeCoSag1C/efTd2fQEnPgAMHWxxUgoltZnKgySQwC50FknQUxwYGTscd3+wqv0RnBW3ZsrN8AC
woP2c2/TOdj5WvR66Gx9ddJ5WJ7+/ccFazQ/u7nn2ljEWL44QYcTJz+fxWnwPZhlUUuDDfB9PRfz
tvboJba03OdOmhMwGnHDdPx0I7PYyWMkOpDQgbrQ36ZhUvtprjBS4cggmMuZmT83Wd6BwBmmtn7h
h9GY1FI/OvTQW+yfykVtFiLbOYVml0/yOdsPVfow9UGEcS9lrknkhwd0Y9fWEBWjyCKy5/C7hwPq
HXC5YV3VjAQ8BQnLQo/49zd4bQCZnw2NNU/9SftE2DhsmujQBtBn6hq3f95aG4/8LKCK6F7CE3BR
DIl1q4gqzX04HpWdTbuoC9Jdye2wVy5CQf0qZYLMTHLV1llCHV21LlsCGX0qmf3bMTw6hf1liuGW
dsv4mlvWp57TLxH1MS9C+Ca5qG+S4YRJkDW4papr2/pvQgfPvNTYfrA52uSBw2zK2MmZmOGa0IPa
mLl4xbt4zHAR/0oSjBnJlO5RAt+9Jq8OjeQ57keKXNoQBKsS/gKrQkJVXtqvs4bcoOpA+IwE5MaZ
c776MWQxcPpx1Myae9gvZZ6BIcVxKH3ISKRAap+/SE2xYHEiEhRtS9q8ugF8OWVNeBh83783X7mb
kHpdHRLAnb9lYa5ALeqzbPh1ZWBeoiqlj7sdXyNVcUDxhnoXl767J1PJ+QteDo+y0b10gGQQhkCZ
JUEHVXEqnxTe4SSob3bW7YrFqmlLSH6Kkvc9UNs9I8SLKyTegQgCjWKEtqLuh9K1CMZj+qKH5TS5
ZtpmS4ZsowQujqiliJrElbWEO7/u4K1P+jRnDCZuK0FCkuVisfrKEiTjp4h+C0giPITatybJsOlK
VtF0CPqdbEg7ARWxQuOctcWpMtdDQkZ1M+d428DqkFYKsvQg3eHT6cjJWO7EzjsvIH94r6HW5R3p
+xp19tmp4x7S33Mp2gVbyfBUDNJZ5ZaNr2DuCe0w6PcaeOzMsUVC+OM16Oza2H9UXoO+DpXOX7K/
hPuwrqVEGcJh67njk6it326WbAT567lTVwVI2Z47UA4Oxw7PM7+IvvqLz7KpwpKoh5+ljD7Ssb8m
WXdsKEmPyvbcLP01yLixDEEJUkLAG7C2s4fj/AGO74kQd7v2Aj2vXFn9CHEwUXeKhb5mEhTPwlJg
YxIg9XP1UMS92MzLJvIHtUnvjk1gPJTCLfvQrRlSK0xd0oiXcl6eYiguWfF7YWFZun67c2P8ujE0
6eymo3jYoM1ddIKuoGqS9CGJ3XUlgi2vXFANxtvocP5eRHWb0vhcKpFvzRBQt2Jf7XjuDoU13/Cm
AjpT9coah0tAGJopnnUcbIwM41AScpiiStNHWZwE2IqUYKIXySdOnJZx+Djm5sMtBgQppS/NmL8h
kN7zyf5bZtXJtjMtRUvMqZVHcGvuSL9m5im3Q2CX5MLLjA9SyfGtzMklhbn+RZrrUqTWtI3N/Ad8
1acjxGXM2G1amfOcsKLe0JD3IRtQLQKUz9TZO2XJDkyvZa+cgQoPrcVuAifPYw0dQxOXZPcAqcE5
aMqr1nFxLXu/AGGYPCD+vaVMFynVmfDQzM2utuHs3e1f+Vq0+pdCeVsjm1zK8p6oHNpNVZm3AtGc
RLy7IlN91V2yjUiUum39gR2a1QUP7i0K5W7QvjqOjsO+OT+IimUFFnjjs4aLNevBwW+v5Br+MlY2
BKbHnE0nUnEpHTInsMCMy98tjTuw58pu2OvbmHlJ8AfXCVN+TRlS6Yk/siXNXvHwHUwP1zyJ3VUP
jfSfAQqp0kuvU4ZvEfsSOKgOC51qR+c6swG2HHVrB0OMCDvidoHQDgzR2WXZPYPTlsk2mZqCHIGj
tkToSezxKGGuc4joUkmAGqWLlablGqW/21Sd7R19luuZzZlwqZjjsLzw+LCdR1e17jltUrMrQ4p6
bNcJeJIvNjt8Vnmlcsg+lylc6o5XTohmQ7plm4y4KCzc7Hl4DCuD41LmzOeOuPJ+xMIQ4yKwEL5Q
YbidUhq1psrC2ZO+TTZOUasl4cO0vBoDHp8RaULRNbe6utnllG5jr8Dbl0W4sJCcne4wR4rfoXQe
ExsnZjDELBQCNvkeE3AEc7o3c7j2J5IfIC+5NJZqbWbrb40UtK3p5GsaFVBDwWa84OGwgQL54QTT
i8m8Q3WnYTQdj2GRiJ+xyH/GpK2+AYunq7myrpVVTSxTTnOXZeso/4LpwMDOxmDVk2Q1xZa1Lgo7
3kpOR+vUt+1z3S311mTDhmUxxkzvpY8S92Q41WZjjIoUe2tZ5P46ZxmWOvjjZjB8+NpX3QToyB7/
PTmCbRo4Nyn4ZMs53XQiuEyBi0Cfj3hyZ85nsAQY5NOwYuWL0sNqmdNyq4JtY+Ufbr4chxoxmOQG
B6x/DkKl3hfYBPvJty4iEtkx7X8yz/fPWMWdo6rCp7iOs13Yk7JRY7ELJ+dIaCbeLk6tN3gAwPjO
1QY7AkYAK4f+6L40UU6/cKV3rp18u0q8NNXEOIcn+0UWoKCc1sJ9+48m1ESaxbXGjuwWLGK4HfpK
t9dpyh5STkOVG0yU9nl0+zmQAdj1zEt68R2LyyoKcTyFM6QfR75Vsw3ULfWstW5JvcaphVZkrnEy
ZLticjHRtyEW1QNpT06R/IXrYnCbddRi8I5/NXegdWdZbxQmFisU5bcyvls3cLHkrAkBbwz3teau
zCOcJGykcTG1HPsyxTav2/hMpZuK1z9zacpPeP+rAAIdZm40ihMvjlvzfhBtfOi1/JHF6yQsVgSQ
FFs0S+R9Qvmc+KKkekUQ+QhKGFbJ/aQF7m+t5YdIbBoIGcAbVW81bIq14Ly2ErnjrqFffro9bkPa
FnYOX3Q3+JgpUvMNeA7OZLfJMlhKU9zgOuQQZLf941Kkx6LzXlKrfndC5eEVUljXM5QgKvo84g8C
et3SeLuM44xP+wsRB4wbHGL7zYyJ5JQlPMxLFrlzzXo5LD9LzYcdweWx20sGA2EJik/bprm3GzBC
cWpj9FDvNk7mk5XuW6ilAFgimD1FfZTuj2vY+ecVC6fK9blPl4ZIZT1tQCIcxgLLh+fHHson8YAq
sh89Mgi4iItH04ZqM/TuuS2zZ+XPTxCiniuymitpdR9Fyplgwijae6c5FcnOscXKuJC5UqBC/r2k
ovde7tNSNtECmpQk9BIr67dhhIm6jp1TV+67xmnWbdGce+p1qR796HhQxIEkwZ6Cf2qDrVGQ7FO3
YhmGpGjS/L01vM8s4TEhDxykAxDbvHeoV/mdq38Sl44wKBRfFDv810TDAwY28tt9JA9x88Ylv6kW
uzpzQgs5PSaQULBBW7TFxOpXnSOf3ROCjPPmhcrch/vPQws3J95wOHG2g1pflgBtsTSnPYMH1+xX
Mlp/MRVuMIv7e0vIT4UR9tBOcQAeChWQGRk9YDzoJorW0/RS4arcGz0Sd9HVR45pzquZDmfGcMKx
frYzTXgvBaC6RBXdxpvJvjhD9uTW9RdGkLCtf88BwccBioiqL5WHGVi7RKA0t1WPn9yJ93Oq6p1j
SbFqxjTZ1JAAosg9janzyIoNNuCCxE5QnmBp2FZY/mFHTIxSfYeILicfVTlAlSuy3eT4rJqIzDZy
+etRoXPoCdENwbQnSf/XE9abUoLpaoiZScQAEsIr3tX4osVIsq9VBc6bdutQmbOGn/c3kKxQG9D/
2NvfJmHgjoztd6m889AUfzIybZhudk47kZVs1lQH0jPDz9tmwfsdxkXaQvB4LRYBrywaMLwueHE5
w7GZbzatfM4HeAxRSwFZTs0KQkxz15TY2oJGXA/ZmB+RNXmfxzhKW1ZqLO3ULtZoZwBhnyhYwkVX
x5867oiDlzMHaWInxM2REjJiDlxLXHOYaab2i24Sh/168l4hQq+BOD44mMy2aibUgR+CFdqEw3S2
xp3dN89hxnZxALHDbi+tV1jw/4uyhPRym1wgi/20YXLVlEoRQsfQtAAs26mBFUM7yY10O1aCVrUQ
kCo2aSn/YJDrdrMMaTbeW81CCtvr652dXP5dwtMw/Kpdc8ksHvP1ECC9oSsbljdjgVPtHneqGbcI
0DTTY0feKbQ4bTVjeSoj9astnT/GjTH8VkT2DIZkkpQclYLG2rg2bjKLfDSb2PqJOfFUkuKki83d
wB35ThN193t6PNW/i4DM1zzwF7uaY7jM8OT0fskGSG+LqtdXNbP2T8qgWvv0sKYNPr6IR0+X5zkZ
TBJodpGW6zx+thY60Tkm4+4l6Y1L8gf5pVsXzkh0rgDrUeMtofIYQx2SiDVKDmcRLut+mR8WQhGH
fPocCu9xid14nYyx2kkTnFn5YsH1/Zdl4rQ1Mktw+K4O6Ajboee467E7xcIGpXj68kZMJsqCySeb
JyvQwZZLydvCUFo2XV6Nqz6rrmM+fYzlPc+Fj8xy6y2SaLN1IAJvVMjpWtTuVXBIMnZQ3ibXaiH5
bMbhZ6z8p0bMr7brHtM4+CXB3ReeDRMvPGlhnRNCPTvZe+5K63Woo5RRVazbEeIocFBsWcZNdu4w
/Qm7kCzgjz2J18lNX5nP+XXd5GQW/bvteTg0Vv8aDf0xMYhtUfC9hFBkx7L6lnRBF2G0MMHzmXat
eCscvttOs0LuiE0eMCsSN0b7ilE+hxZCmW11m8JAfmcibsTREbzZ/IXpUdaT3HWW5Jsi4uiH8nc+
Dva+BlCJ6YC6oOCRgMTFAde8TUeOQykGkbHQDtCE6oEPUl7mxkLF4Ry59wqygLhMx5hkXj3DZrWI
aJ6kSv8LXPe/XNnLHh1GbLIAWM1kPRvHB9RdNe46EXgxg5hUX0BDuqUT++jbJCTy3HxHAotiXPET
IUUjdy9/xETamRcIlDgZ78Q0K4KhBOesyT5kAzluUtXFhsMQP09k3co4sxnrFv3c+YV+tei8DOYR
cMZxHG3/jJrBTbcemLEvcVV/hbPpj6ks50cHJ1Wsonybq+iPn3wNjcvWZCXJ2R7zEV9xN4IwcwJv
vfjjT+TvurLGemoVJ+xeKG2zW6xROQiexQttNFH8Gi8hDSDTo+sU2YtbcT6KG0LtS5Hz1YDIQByw
y204AI9Rmn7ZGh0/J0DD6fg9UQmelKDTR5l7rBInVTDWcmDBzORsZYSMmXTLT0L4o09mCtPWvMPw
4kjJlNyxdGljDv1h9hs8gzo6OaIE8XINoCjwiVtV4gwPFEaP31D0FzcvwuEmLwtxrsqazgrE5SVs
ri0ky9hnTO/egOzzylJwY4VkumYVBNkrIBnqfi5pEWPpgplhVwhLnQjPrMvtQ2l357gryocoxmkz
V7bclBaS3ahNfaKEdA0hGueOy0ALsmTdFORpgyJHORze/Sl8jWQDyYqaN2JE6bcdj6SWhhIKAFdV
2BaYlTo32U81nswoOY1TUFGaUu1109zDfO4PJkCOgSw7IS0n0JXuQfFk/AgLHBd0c2PKrxsOq0EH
WvduAXFynhLNbuJIeVGZ6xyWdSvL7KKF/RZirFsFdZHyFhH9xi+zw6CDYtO7JezBXr7P/1JHSUUO
nwXn4uHMIW4JmpmDFSq7vfWDCCWxaw5TQVymChhMZxKfdo4FPxi3eJElcfPsldg2x+aWbFJTHkEl
PNcRLI+kA5AGcO7dcUfm+hhxnX08Jpki7Fc/DToZLq6J8E8cscXJOci5EXWD3A2rNFZHM9T+BoY1
nr8mP4ewSg8dbh9s2qqAGCkunVEFgNcuBZzr7tnqMEtOhrP/W1HBJ4FofypLVCVt4CyS0kaNu2ML
ljhfTyoLV3Yef7rWyPdZh59JRM6iL1pFLj9eEDDsL1UJbxMO5UPaBmfQdj56PJIKs3P/qjEMvki9
HVMPLbNlmxpVHJwxG/4IC8cmL2xG96yQBNfj9HOmgi2zh6dqcC+iWc44JT6H3KVJrZCgqHkz4Srm
wdTh7NTk2gGpPS9mHvdxd/QyhdNo+JwDXCpeGI9bydJKWnxEuqnpO10Cs02S+Ul6TbgeCQEgAB+a
tidhIoc3fPV/FgDjnBjI4wYWCh5LP4aC1N31xg1PtNLkrFvTS5h05Cp43ZSpo/G6RSeWoP6+pE8s
TjJ7m4WaZYGGONQxLZ/1VH4A+dk62LOOGDBOQSuDp2F4nQaK2wsdPWK6B6bdw+yL5m5fpqa8sR58
6Kr2I45RRKpOF9uiX17DmrDX0sp5hTjEdn2a/KM3M0ZgQj6kmG/W930x1mppshCe6QTxI8GrR/nv
w9ARHnBVtaaIWZ/BLnwHUTWfBk/Ma2HhS2Z8o+WkVHIzm1CwLGoOXZuqS5vN58S3plPmg5J0LbY1
UtoHYQij1JUF/zzCGZZE2bmo5o6iCa5E7J3OOvIa0iklHgY737OFee7H5YNLazo4mXNKWlHu3Z5D
ROFlzkPvspJQOJlXOmC9D4fmT9/gjLVdBoeyfHYwLZ2I9uUHjJrAxcR9UZmAGURScxPB8JIOSG3z
0sHuAJ+hA/HWwW01HiwFuGwdG0YmjwZDXTlMhPFgeXHidtPNkMP+kt7doYYVL0WDgbhzrwAIbeKR
DWvoOb1zncw6bFn51rigA0pO3dlSLGkK7+yN32NGyl8j3rHV9J7ytjuogn+i1z2EHr1NrC8zLgaM
J0OAVSJAgT30+IK3GNh3zD71uW5I/USx/ii8icvYpSgYEkS6SzlXIqNMpyJBqh8xN/Fk/gz75bOW
frcv+vDHAuAE99mrdpkTnFXB65r92QbGGyzsgkym/K5TgjFhBE62bNRl9GyaflElwGNAxTUsznCd
Buh23lLsJs3PCpwruJY5NLUpa59aNGgCCALZfVjuJwmF+wA/75MaofZHvU8baOWd8xb5Fx82J00D
8ZgwFL0caXFqgsw9U/7jygw0Rq//uNmsbsJHge4LZJ6GeWrTzTy0O1rJ91FZE7Sr+SxxiPnneozu
Mhh9P1CYIChqDyly3td+iecVcjkPQ2x5WUcrTZIeu6RXfzKfSdzIq4kTD4hLdF4SGxdxUN55d1DH
YxoDIzGrVdaTaWPVQXKM+Rm1T/i7/6IeqzTBPLj4GDltzZuJTWeVNb/7KNS0n2M8D/BzumbPtgGR
o3f/uPUOrPqCiqE/E0d8zYOtGJ8a1rSKREAZHqxleNIZRPYuEJ+zbZZtE/NMJ8O6kwyCZBNQLfTk
fUZk3uhGSN4a04A0dswzoyuwk+wOXRopAoq5v8ZBM75o8cq37fMxRGdesGtviRvY6rxUZ5JrRlQQ
l1Jw2gRaN31EiUHm4wsIIqZuv4MFYHgLCLLM2067r5Xi4paDgMY0gNObAaw1HshNsHjfsK0eZ8v/
mb3COnWBzqDc8DPl9LlzBFTyIp3wy6/SQ9sM8VbJTKwtBOSZa2QjK3VXhppiN9TddzrbG/d++M1H
jhadVK9NF9GxKPExMa/sMED1qKWWwybU2UyWcncpwV9sTRZ8BfbbNdiOyxyabwu0EjFIfxMMoHS6
xBziiadjin2x61jlRqX1Y/r6QcHI3+OtvSWVO23MFMFaLIvHEPga7ET6pjgsR9MsNoluqEOmRYIt
TRPtHUJladtnnGTVfwtWGjPb402n4brJdLNDz/gO47Bap4IzbtujSLl55mI13GlDGppklzlpmDUM
Rz2rqGb4DqiOOree+ziH/rgGHLUlTMJbxuL248TwTVvvqXUgaJA2sYFiGyiUKiclbuy9SOZylwn/
DIXsVsUAD4vIwKWDmxCG/V6MUqyLGFQEPFUwb6bjU8zy13rxqy3P4ae+sm53u62f8Jb0RoTCyU/+
osMWPawNR/4ay5ZRlGVWOUbqJFFAqcNmm0j+18EC0c9oBCOhfa95TFGeDyXP/EWG/zl4AsG4BXt6
oDDjRUDaixj3MItgwhwBgM2AhojEHs+VpEWYzS94vAWbv47eZyXTC7/DSNA5zLiRNlnqBsdsxgLl
pWAT/OLBBid8IG3waGLfPhci/IVplhCHN3IfIoB52UlX7oUoJadj+v6aocLMn7DGj4JLX9SX0fH8
zQD+kWAaSVu/LuEaoOJUQTHzIThXGbHDJDU/xZxMMuq+GzmcGpyMUXY/UibGvtZLgvJcjb9TsANv
UnPYKQQEaUVxyEREdRPiorXHimyq7KYt/O17XIshn5t93ZL7R/bw71IUpDdo3DwE7+bKFs+LYkBn
x2vf7gTWM1pptGpiDAEZb7p9FE3bqQ0/xklPW47zT0nDIBnF7fMk298cl6E+iYD5vr6GFgAe1VWv
YRTwhWakbdSLU1Y4Dy17FwFK4MtFey9pMPAGLBwB/QGewxdcmOa24OTedAqNHdvnS2kH3JHe9AMz
hwrChZZhScoD8/vdfYGJLat3Db1YbsZKq3OhMfTmwVkGkD1Aw5w0eY2c6MF3wuAwqOAQjcvLAAIV
1T4kS6u6/zqc74hBrbPTsKi1mb4yjiAPWZAhHTPfHY2sjyCSbhikx+1Yh+DL4So0KY+1peguiBXj
SkXLram9bNMu3k80Va/xPbiMLlDcITy3zpbf7TCtnTl/H43+DKTyV+pSxHwjoZX+GDETzbl3wHvW
Q6usN3tcfhGF1btpug/oFYK8p7BhJOJZzDCAUln/B+w+ZKNktr3VPjKVQMe9Bze7brwYny8Au+N7
0HDIdYajx7YI5YSL8X1Sw0GMWq7nHNc8m2cq4flhhrBlQpAULNPRYSf61gBGt2r7GbWr9dnNBuNx
ygW1lWreE15nk0INLurneaq/hKO6PfVz3praz2EVlwRJGtetzwNqWMzXuwV4+62iwF2bngjTNA48
2Hm1qzbCFwTtfSvCDsYjyy/Wtr9zPslOy/e22dkKgcALiZb2JQDzqiYeUGmii0tbc9AYgHMXj/Vg
/fRWbm/n2u4Plad+9b5vzph+UHLjsxXIrZVGbEJnORIbb54IZ9KQ0RLH2fd3luN4/yyY5wOqhcJE
6uMSeATkyTU5gjJ5fCR0gGISJXV3jHm/rLIc+rKjJTpS0u6qe/tRPoOQyNhGJ4ng0JHfXGfYcScE
WGptejA8+6aGhYdYq7P9Xd8NO8lp5HvKMXcvhK1X8VUGbr/3kBw4OjvLobe6Z8z+vLxMjGNgpkEG
sPA6bgPIcsyNvuDFN3XmnHeJQ1tt999YLDfZzIpTwIdWdfUQCfz/Vv4YSX1l0UE5K68l3KyvzhCi
NdtXL2aDoOmD3+V0v7jVpSP1tWRirznJDFmNhc2t1yWDqxWQyXaNfwpU9zwAW21iAA++qX/panjP
W3fZOR4+X6t+q32MZm7+ZU3AXLz6vQ/QoZfJHCBD2hHEudpDuKvqCD9YdViyHr8VZd7IHNOkt+F0
6/KFclpQ470TQCxVCOD3gGgW94RHU/Ua4hAhE42tCPmCZ+lvpDpO59PUc3TnHViGQJ5D9lnWxRjn
x4/MFuBigYRVv2YBFzxb4S2C2J/QJx+EQbuo4g/rjiTT3XycxUAvy0gPCnFm/HExv3jkpd6G9NIZ
a8vslD3eO7Udp+a9nCFaFPnwjmcHKlm8x1d60PwRJloDD4qaIlagOPm1H7BNy2t/GxneAHHGNZc7
euHHZhksfJc/ViW7tsNyG8gbVIFNH+6dOrr0KVA2K3QuX/jOq7UIaaNJGk1+ZuHKLu8OCJIdPCfa
rwo7ekryZM0SEmdnbB51GT2Fk7APTvkZxxMl8daLz6qqzlHxta6/XTebODLjHRgnJ1ubTjJ/DONv
U07MMv78bFi+6DoiyKKnvyIwzzZ+osGxSdOnaX0dR75lhxPPOgjkD540OAioi6VuYGM4yYPjD+W2
zIJHuhkkMoh90mECV5C0EGKwyw2alP68zsihwaY8zUXFFBl7J8+P9vkCklxjG2Ad9wPT6rOL4wta
LCcYnCwLBx4ImIQGOZgsMQJbH1+o5Xq3tWftA7v9Fp7e0Um08aOX0EzVOijKX+M9JCtlyd3mV/sp
Jjesu/9yn5t0oL0MDMB76T1PaXWyGDpWYnG+7DT1jq2rqZgQ6LmScK7XvBESppOpoSutjMrNQDkY
UodYpdZZungv0FTemwwUfdOXPLC+uwQRHDL6zdbPw8LzIyWgurKqmfz9ACZRYR5J1aeb9W9+1Wwq
qrl1yYs7YLJbZRPtXGmIED/crPQcFJNg1JnzQ2U/gHm5qVp+TnNHQaZsyYBWr9Ukv8kB/LYcRrqc
ODPAOYD63f1LzUzymjgRTKOdqjhrAFz4nVd5CryrJdKYFq9ioDWkI7aUzY5zS4bkEJQYz9uMnIp7
J6XUJbEMSfyoT5JXVREim70A6RzAHpvrV+FQjiY0lREZnorFL3+R+7t/PB82N9xx1AFi2XKPhDTo
4n38UIX6px96sTVenHBry131bmUYfKzUsKGDOD4ImNU1M0eI3alc3P8kUhBNmyQlnOIzgTpvKes/
444n+owG3Lno52SKt3GdXiOfxeYSrMBRB/++Q3Boj0r247n/HKZW8nRGS0dRxH6kH8M5f+60jWiA
TV40euv26Dx5QRuWs1xzntHrWfVHZ3B+ISMiPrnLpZbDXsXojEHIMhJHjVMsG8GSZtUkQ7XJHYTH
hEuhMgTiA/9BNgMDwtRyWmlugjLC3MMTwWeXeaeuqXc+Fm5TsAxi34bJuJ9YfdjfS/wX6A/jUdQ3
pAT+A17w6lIctGvb+ohhcZ2OHpAw/1AsORqAaq6UQhAzd9onV/nHu+qQ+nD0S0bMxpgrqzIuNMOw
oYq/Qe89zP29/6I0x5DzqRuuPbt56HCFV4mgAKwPDqO5OqN/nRd331oMKyALVpTCYZ7paBSpq2vl
V7fCmUmSxkDyh/hx0T4HGzyxGJRhZUv3pO4aYdAfhgCPnnCoHknv1qSy4ZsOHPF3Vlg7RUCwVm+n
Iv308+UG+WPb+VhdnajmNoF42XB6Yafkr4ae84VkN+JoZhXAELwaXex6/XtqY/lrXZIPBCZXLr5A
op7jcw5XvPSAst1vwthabpZN9xUyih2bExDiCN/YdDAs6vJE3JiTBt7poyRyFV2amPtsufsrUkRe
r8GvgI3IScSJ4/btf7g6r97GlXDZ/iICzUy+WlmynGQ5vRAOYzZzk83868+i98U9wHkx9sx4jz2W
2KG+qlWw4YDvdZcm5NiEGv8zNKrdzDbzS42Mv8m8dtOK6T6wMNaNKfckMkiryI5/epN+hXlcJbBF
EvxL1oS/iSHoPRyXla7py+jHDg7vQ48tlNoTkxsHeAknEYy65197NgrmWVO2LqqOAqe2/Egdlx5z
60s20TWKTpyjqAwOQR3SXGQLhDjA6XNhnnTGD8CRT6Pw2ZMNHK6RsK9T1B/M6rfn9WBmw6pnzMVH
bul9pxZjtDc7W0R6hqNx0mO4zqhw6dqzrS3aLTxQW5kcv/lKzPrpdwwZRAxpbx9rh3KKTsV7artW
FFYPm97mq2ZKr2gRifddx6vjV1whVXQaFisUIUwcCjS80ya1MxFpKSw8m0twV6CEWWkG5i0IH0XP
Ea2OP2XHIZH+QFoePPsXk//eUzH2Nr6AEULi6WyA7UvdANgoEzpDosEnuASGJlJPboa0ZFo7UAZm
bgOdbcDOZ45LukV6J0ofX5aUVi1P1V9/Vx0eoiTUW1AEjIyzipEufr49dp9bo6Enxw7MK0nGcZsS
jJ0iCopyJR/GMTRXZTdzbqchbxUNxdeAVrWOC/QyajHXZrO4uhaAsQFn4kab+KyFUm/kOcQxYJYi
RkrFOo6qG6eT5Rntf7YpW9G6+lBisA7MXyQWLVACOMIn5hFeTuVu4x0LKfS5tXR7pNtr52OKPVsR
fINSiyVIsvxpDslwtbxp971OyqM26vL433+9c4CWx57bB3QafvfvA99Ji35ve2tlKDBvL7yxuYvN
HrS/3HipSiN/7+i5BTdcGU9GRDayp1H77PtU0cyqYbiBrjoob2IDYP9cYr5PA+OnVZZL401o/RYb
dvxLXAeBfI5JeGbZo6XBYQltExjmGOnkbfZScilbp2HTPYi6LXYx/yx0J97hkHQi/rmpu6MwEQpD
YjIeaBFB5jq1sLVZ4ylQ7f/7kGbZePr7vbg/MYYMjn9/llbBpcLMvvs/n/73h25XBkfZ3P7v3xKw
rZ+IUxMXn0JNRq9l4cPeUDIcPXGah0n2/z+YnQdiJij3jp3bp74PrP8+eMsvdZ7leEW576HIvhYD
FVl/v//3ufEQB2jtQfgme2Xhwuoep4Zko2E/hAZTlEhNhwB2wq4rgS2CCx15SWfgVjrg4gbRUHIv
Yusv4ORGdCCYFsP7eXaPSZ17x1ZYX6HDOy/BoXKUXFgx+sHpPFYNCllOdmSt6Cx2wU9R6IKdfokQ
0HNWHv/+y/wvURCufUBNe+BT+ihNWx8n8gXHv18WTZvvkWeBjBX6OCyfUYes3f5M/1fq65E9WTKu
qDK2ixHfShCRs8sZPU7e4xSR6cBCJskjWfo06F+K76PT3LbLM0QJmM03ElbnutKw74IEzDPsCuhE
WtebnkAreaTOOM5CGiBdtW0c//uwzPtbKxE30PSjYzHkxn8f6lgjEhQdplOCTuh7TGb+PiVbPkUs
lq2ZPt7QdiFzk4LkYPRn11sBq5G7opsOM3LL0aWgvRrt6lQOUBi77tYQv0qYzTEpDIZ0HuYtc/SP
uOTYe1u86ZEZN7eadfZQGuW2IvZ/xOWGmsDwvJo+yRX320n+Va20+Ftmk3FOeMPoRTItQTMwxpCd
JM3PpgiYHB/AYSdkTug9iAj0eJHFT9o7oacNoPjBfnp9vXY8016rISNK6aOYCnN+RlrDo+rqT865
4kyhVagR3uUoP1gpghW6UnhKuCLFCt/qqCawKTaFEQqkEI0UySobXKzY+JHXjuMtCRF6cLW1cQRI
DpUDlzCnBuGiETdjSym6dhHhmO+f/KpOToI65JXEl2MGq6qp2B1rKKELfTLAvoedlAh5l1/o1jXm
hcDpjVtldlwHKOdDyg2GFd8iRRv/qigsD94A9Frh33IaKtaq9oq8dMt5BGQ3bJoIG+pa0mQJZ3oe
N1V0TUL3PS2ifVXWb7V9qqnnGL0MWhX1GyUXO67qxhZO2U2f/pMRVzhIjCWXXdgQ4Uc51PtWucdR
EauwSwJeoxPdFkDbY51Yt4WRMj8Ko4PSJcAhMpXdM+tcLxC6uuGhs60fJpXdmpP8jgGy5FktuxUk
katvwp0nSsN3yMhBNfROxpw8GwZPdeCvzbKkB7u9hHH4CbQ72/h1co9GEpNpeS+SIKLfLlkpA8xl
O+zCrOiWPrJdwquODcF9dLG7yyo+Vm14J236ZDEUclqo1mE/wAOuCNWp1ls3Mn+s7fYu6O1fyRKH
Xg+yTiQoV1C5qXQXe+yeCpZ4UHnlKg6Lp6ns3V1bTVvtJk/aWwTpItgkdnROR2WtreDIRnHX1fpi
VGF/Y2kQd4X1SMDhxfLcS7AUzi1dAGiEHBBJD/akltlG8UUaVIZI2s7nGI6fgiBMTGwzBF85l0ko
Ko4qXr2l9RyTtI/EKUtiWVPbQ4KMfqsQhKxjMTDiVJQHb6qoX0MjfQXKhSWRal8ODa1pXyC+stPl
3ymvI2Mp+w0nOELbwAHfglZ8M1qw70cneEwH/rKyxdhk9/CFYBcbm2zZNUdFAN52EdzwQui4eFR+
/82h274Rr2ZmYyGnzjIeRLbL0CIiAWZiStlie8pvnPy7YoaUZfJ3mGV4KCq9bY3oea6g8hbOpmME
eyZeUEGBO+R1ufdb/5U6NKYGMZcLHXFMmRADg+GnS2eKHkLkyai6N2FC4tom55BEj0x8ai4q5Nkr
gyG8R4bGAKrEAc60aUp0D3WM3b4porvIaqm7xd+4sx3mBAHDsxTGWC/BBIypx0zRYCqNk44ho9H0
7/Ri8R6wVl7pwBhLnE0xpPeY90GYik/RgpJpQ+tbJti+Gkx24EJmBpyu8xZSgYpEA76VcuGNU1Y/
jt0ZG0E/tvJYmQAyFbC6yndLdJBwvWPTVaAuC+6ajf1EfBsHZA4/2uG8l7XTNgiIIAZz/4Uv/Rbz
+rCUiZKIAr6YF7ELhBC0i8aFXBcuDOJZf3ez+GaCEW9kG6L1MOxjyswpe+Iyx/h0xUic/+gZWlhS
y5VdxG8NDNtupDZRWQ5mwWJ6n3rvyUGl5XJSHPsUx2QYFRyAhhAj4pjjQ57b76rS+XHwo7uGa3lE
UvUQFS2InzncZPxtDMDmj3JEui7mYkD2Cx5xHML0G9Q9qdBhnYfll8XuycvAD7QxOfe4JjtFJl68
YCat5psvstYb0cZ3baiee9Pwtll1O9hhvOsaKDoYrzaJp7laYGxrut1cVei9ivklInWSjMwWrYND
YMaJ9ZM3XUTXnrw8+8Hdh+umwOzZDldmBIcyhZoxmg95PTWrZEFkOoVPg+Rs7+2++vShQHhuvJ3s
fWwN57Kd4weI+AD/LB/wENIRPHxyVxTWcoyTjnNvx4wSVLAZ4/RYl0sd9hjtMzMYt1mIM6AYmM8C
RKMhDF4oxNfzrOFxtSXIAm+ocdD4epVbWBLndD76EUZDlQDZEMSgBpm8YDKF3DRF6REXxl5o61Fn
9wCkmisB5vECdANsTjCzWkMaqQYpMcrTGgo+yBZuuQUeAfy1FWcTRyp3OwjYdV4/lklY3IeKi6bd
NtDUujUVOHSrT2HA8LPsD33Fou6rmAZxctektsL7vw/NB8MOf9WSnK7Dyryde4mxugZ+Y4dK3Kd2
jNs1kMhZJOOrqHuKPskbn9qcMhq3cPnRzRGaEi9mEYtVal+wODCVyTkLRq1/W3KWiJZZP60mePbT
cliZ9CYQ5OA8aBqkMSMgBuPwESfOeNsoBXqyYULDj21XkNvGt4E7Bd8A06/8GaibuAU/zsQ3Hfbo
nAAanIjG+v524GAPp9fiIGZP24YSuYBvwakEOkCJaOlYZfeQS42bM+p4uMx003tT9/D3+35MY4yy
WmS/sHsgk63X0sPElEsiJTGF8dvIuAegnTxMZSAfh+UDYvStrOlEtxovuFsOG+VUJo9GTFqSDYyz
1PJLtXzgyt4wfaaXeOwpVbamsNr+/WlnZtG6pduaiyGfx+ONNSgaNWqlF596lT+GMzYHlyJaL+HS
hIznoYFNCY9ojs7NcRsHSep5IQ+qeSgi61jL/trFPuUn5IXWDDSeXJ6JvTWNxuK78fFypOtgrtFJ
WvoWWF+uUQUCkiQVrM0mfmkWv3g3eJSUrhkoBHdNVWF9S+QxvDaQ3zlhOW+qJ24eFksziBvcmuqf
hg61icgorZlEDFfLglbrGM9/vxjoZBmZE68aldX7VJjjtYFkGuI9ufz9Km/jrT+60U46mA6bzB9x
0DsSH4t7l4aBfS9nVV6VY/xz66I5//1q7kKLji8ld7Ylnxynr648FayoAj2okWl1tezJwXnVj7u/
PxXjtJrF4K99o0qgcQfVlXdLv6swZuJ/U+oqoiA5JJNnLxZrEpAexx8Xm+cxMyGQQPhW1yIYJ94V
jEOm1IdViMvwRWdpfepjTVxkCM5Mp7J7rpdgxmV2J7LGJXphbq0A933mstGO3JxMm7V95Az07Xl4
0U5dXlYfAHuOwFYZghRldu+Wc7SZ8hBhwBlOdetPt3XT2dBBAppY5uYdZAshycRb1QMtBSUVn/ve
nQx8au2zUeXGQ8UDa/PZdWQEL3kFRinjdjUQINhzxQNrSEn9TUsVFgP56VLY1KxGwyvcctyCQcq5
i/c+npzdRCKBkRT6HkwZsjX2t86HbkMEgmvd4liIGenvVOzbdKlirAAhi0E3zhkgYG+pnbA+tHGw
bdtkg5XRQhqO4k0iObf6gAcm3T+UinG+toNow0JKq+5dJctXy8ocpJHgwiSTg2Bps5uYUDNgFFQ7
rPLnbB6bNTWBj9In9imoXyyWPkmrHn4ySpsHBnp9k/JYtnI5eELOLLnfhT6xUfbUCLohhxa2reo3
mqd7et2dDRUYL+D/MN7ijiwjl/NWtBiETdLoemzfMru9GIo3dw01jI43edv7d5FTA95l3uH0I/mL
U1WRJYi4kS3s4u+M9ct1eJrCgQH8ZJN/bXTFsMF2wZo6xoZVhX0knC4O15h2HBaPC1ylHnsuNx3r
rhgHHyIlAqR0q40cmCN4/pmE+2esDNh0IdM/0/WerNF7NI0KjKjnfg0BnDYZGesU/gZ0BfOQV7LH
ctGau2U3pBiz2RnvYGGj/eC630yIkaGLDg5bbO6CwQQkNpINBtTGa5k4HzKAA6kqEx8FsSYz5pZc
JqWkAqK+ZBwKCweCAte2fV5xOjciJkd+2AtWG3zQNrOvOTcf8AEw8gkbxoukQ4fEh8xJ9sKqFMe1
zHvUzUKyIJ/c0F6IZIV430b+BogT4FU1hsSQiMm6wgBXghktQRQK1PSbc5bN7eC+AWAqbS6IfgTM
MnZ6Zpn1d61S3r5GS42JwyUqzwzeb1gDE27YPvDI1qpZ9hNOlKiX+JMe4yzP1kjDX3L2wo2FaZwT
AMT3qnjgIP+c1WA47RDpSVXDgxuGN5isqs1UCy6YIbmQEhRVBzBHtOZ3HVlvUewPOyMn70W5MuOI
YV71RTGeyoT2MY+9SPq051Ji8NTauNpp5KzWfdKiNTkPyul+RRh96cz4ATUgp8U9KRlbF2Z/zgbx
lrqcn6bYoILXuutK2Loo6hJGG6L9CBY4GYa93TjDxs6/5znNV+hU6zAYfuW8SWHir3J5Hng5DnxD
aGHFp9LJXsnmLZTBcAh4v4OVvAv4UjdtQZsWFvG5Sd6bPrqmoXvtdGNu0lLd476+G6Pxh1FGs288
iyll8pWwDB1GWhKTCrdblOPU56eEOtrW9yKJr5AnNrPVMf4N3wCQbke3O+mK1SawBmpf7TWbi7Nj
eYHvvfFJJ+0Rj59p2NOCS35mV8ZbR6wiBhaCSR0oQz76N/5LltLNzlQQ/RpnZFKYyR1RHDDTE1fa
1nkAigZEgnOrmFMMAR7LXGH1K+IOSGTBKleA4Px0ZtebmRQgBqwdW1F+VLBBxhxQKmzhXGD3tV9w
Mivch2jh1mSTf2/FRENsXnug8NYplCNVIFGCyZ3heAIPfz21s8sbN3idB5Lf+PTvlQNE0cJhgJg+
cQ4DlbUB8YIrLRVbngrs0KhlH7M5cK517il7em3pE4kHHDxoMoQy8NwzY2s2NmSIoVLGyk2QrdxA
YqY1FODjjFsa/OJmQqDJ0vuKrMA+4P8qKQkIsCgQ4SZanCIDw8jZ5VbGDlfRrlog/FMzdypajBk5
YveWC+p5KkkpK+mlaEP5q4jVm/Tc+yybLlXSQu2N0us0Fe46q/w3hz1h0vM11fOixQwUCfjM2ppE
PPrCv8xDxVUmWfzh2Bm7mUoYN1OnxmpfSCqSvKVDWCYNVQF42WHPVWrjkChBpnRI5mMK4CRJoWVJ
K4gX/zJZQf/2PCTDmVJ0U3wxWit1XIFLi7Hj1eM+kAZYBvfZT6Jw7Q0BrHNQElNiQj8sgkPex1gf
OLkXJvgcMKb4wDH/uD4zRs4GK9qRcEXY4hL1wTOTh7sinGgQy8MDsi3f7tTtTMO6Fr38l4s62pAq
mxnAt8bwkIfOI8dQtLasRYws/1ktfTf2Dx7PrySN7/1Ro0XPBUkfg6p6zmno5h92I71tQL4Qs79J
XhD2VTuXlwzTD0vJbVQa95YbndK8fXcz+iy9nitZXHyMHkqTcqx1D1iYM2O/ZbfGWhY7OOsM70zp
CeqGIlA9p/XtFFfjbgmwbdSd7/GTyRfWjTfZ/yjpWeppBr5tg5Zu2GwrqDE4OLsQWErbbWEIMepb
giMFTG4AV+9+wpOG0iAJE7MPdkAzwq78zvvsX2PydojNV0Jm64IKc5gCnF5sJM8sCMaVPVQfsAOQ
Bsfmkjry4HQPCdYoJj54hTzYI63mX2Pq+HkqwKIyYnnOAhIdeUgG3cS2ihgS0HZZZO4paLIvFt61
JxggUx1/tBpEIu5GR+jN5yxsx71q1UWL7tnruxVB+ufefhJqHimhInwfmsWVxphjbLlfhgxOY8sO
YWhCpLWmj9Xrzk3ERX/I/TUE2du2Rfpx7INm294zcj311Iizh1s73wMoNOBF6eublkODwlDAU97e
91yadgPMv6jk4RwTcT8Hrl4T7KM9UH5kdXvrUHLGDolCalqvbWfdBmXcoCAtMr/TsdBIGlB+q5Lt
I1QUTVSOa+2bArPdkmPQAwor5DYWTxRM0+YMYzn5AloDw7dmZn6XhDHs1n02DJ8hJUXc87AVVBN4
z1mCOTZAd47FrkhnBsLDh6lZcytsEVYIYo3QpqXPk8O3wL3VYAmraQm5k64u0IGSd7+bx5NnhI/Y
qS4ZvrdNGEqqSz2quSnrytMAcx5rYSV+a9Ppd7RgkUNLHkK7eSWlQsXWSOVdEH62qIs0twj1GNbP
rUfJwpgyK0JQ993v2uX2b9nillLVgcfVsj9iaFrMZNiN+dfuSxcGloOirjNE57aBg1dH6YFVCEhK
9BbGabJpEtaJyYDs5UrBCL1S4F6DbCNq/E+W9z5Sb4+ikfOSgbuoFiqL8RMlgsNrla2nyMANqrvj
tNyNXBwpwcDph7fKs2txtNO9+Yl6OGsX1dR5m1T/bcfNARfBfWKZW5ElHzn6RtBBaE1DNNlsABr4
abbYfKIejpPPgWpOrO+OtbtMHdCvgfVSuf1nMbFiG0XKDaD9oRaX/CuSeNa8ShGd8bu/0DvNMTY1
XxE1fzDCm17+4424Cue6+ZoqzGR2RUlHM4NSt0HK1aPO145wMbvRPjJH0Sav7R3pNHy2htoxft/8
zVnyEmWO9UTY8zu4lVPckjeeau8TKutGeuFLEPfPHk+x34gcR9MPOBtwhTNAnZQlTFQp1Xvu7z2y
5hngyi4oEX412ARqz2/I8+FFd9PbsAcq7UbpBneFQPD2Ea+JNfCqY5aj2U2lRxW33VH7j26ehOu6
ND4oyRv2SD3JOJ+mWs9ARwBSW3H7qDL/C3X93naCcT3PzePkqnOUZxfXAyYvJHWE04uYorXpC29N
j+aLn3PbgFwexqiwOCbh55Dq9Orgw6QUaI1oK2G+sD7ZmFHIVH+QpSMr3tqfdowNwQgwiaXE3TvZ
rUTM3SZDRfdc66VJtdpTAJXgsKKwy6uJ4aIlb6YZ51gAUCNxARf7CjHV9oePvGsOU8HpJIj0u9NK
YPX2v2S2rtAzvY1bwPqQzpMOp2eypTtT9Ffgit2ZcQI15VjfOi2vVUO7gmHie6gf3Zpi1wq1sQuD
tbQeKOt4UcO4d5PF8anDcB1QCTcWn2Oo3jAyFWA6jBNWi58W9fzYkivC885doc0FhumIObkibBcw
LE87TAEQ/s4z8dQbbbHaeFGB06Mp9qlDxQ8IPqSGEvNt/+5n8qvDxrDq3VxRt4d3a4pv/YzaEpOZ
5uDcdR3iuZf6IG9HGktryscmCUqvegPsSLaOJMdq+WqeH3+EHE+8MiESA5lt1IxrCheRIZd01Eiu
Ejd23VzJgR36yZK7xszwP2YUZaf1vzEm8G8PCi8elbkAAimkONQt9i5+QIRSn9pMcvyFM61405dB
/a7ypdszJZPgQf/jbpgfsyz/DcE9kLf3ny1mUx1sdeJ77taC4M8hgPRi1TzOMj7WVryHVrWi3Ops
pFAnm6ZhsuN6H2KaD0lWPmXzoHapL3/EjHWLyRyHEfUyaunhmMvdtdOFp9iBl0lJycWPomcO6hxJ
halgDlC7UO5nM4jo1s2SNXZBjpDx3K7pfj66jb6NBQcaiBfmzrbRVtkXE6oBQAjS8Nbk5r2d1CCD
Ov8DEqg8BcXAdxhgXVTDv6BW37VXTSD15RoyGgM0UJbrvst4r6d6A0PqXcRDtmu0ibkomTEbpiwO
qV1ykZ3LtVRWcxQxx5MOeoUgS+Bqmj4BYtLtQ7+YXgT/+87Aa5MXxDBtuzu7WNiLgYhvi6ROPM97
TsQnxC6P/2XaDF1EpqHH0+dDRagqphvdSCNET71U4M/OXY4+L0hZ405fd1mDtNe1FxxJj6EznoZy
32niEUPRhnyKDB44hKqMwRSIvbjJxXHyjLdwEA4+Pyq/oujdaoCkjNWI9GVf0f2WTnKQwanT6UMQ
4DRSx1ErBshpPu6qyOpue/tcGPhs2jGQW0nevZkFP9yUI31gH7tRc+OGP+J7rz2RZ/JKMZWwZiHJ
PnNPps1ZrM0uJZ5GKiPvQ2LomfOaVjH+LHXKu0D92IP7xN21vnfwSzI1YKjrhQzkJiM9eHF4NGJy
w6aJM7tNIZxA57eWu0y8No3fqMBwkjQnhm7VvuKVGZr5fvBHb92Oz07SYQ/iQQlmcRpsIodiuHNI
1R+jcbo1rNkDLeRcSBei2ncGrlKUEDeGhzKVeGFdf4cJgv7hF5FCBDZScRdVE7y2OH31ZLCrwLvg
Wwaa1LsgSNLaW4+ceFCNsh/Pt5sdo3fVzlgpSGJKfzo1WU9SOIEwY8/2duzQ2Ry/vcwhb49MDi9G
w6Yt7Z55Hj3tLHe/FtcmCP9WiOj+XSxWSoTzaG8lHXev+kdXi7myB8Y87Ydb3w7vgymkPygsQB2l
9TcAnNXoC+5vAVM6wyJQ20zn3jP9o9lm6iBaQCNVl232oW4iWmIXBR7kFJJ5vRYls9zI/UYOh8Tz
bYx2uMam7t04Or/CYMruc5v8+PStva7nVhs3m7oxttGUVrfoOZ92J8i7avAUUUPZ4NCfuLaywg7U
6A7iUtVoAl7XTTdcIOklYvLJhXG6GakiW4gWsHZIsKLCPZc+yUzjsQnB80RzznQoDR96bjKixBbR
go9AFX8B3sO5vwngYvOg80OjWcqgNCiqite0KWK6Z2gYmohPUg0ZvmNUfZhH82R12cHJJmxCOJyg
i7nosvinA+zBB6PD7596PLvzxkyYUaK3NZy4huMUOHQ2ZzA3VbUpEc9uTchD6zklbdSzuJ2bIX4u
BfyOqXYO6DflznRbWFDSBaAUK6z9Id2W2OoV/ocVjVm4bZfRB8a5pDtXDhHxqf/NdPJQk15f9ZOP
RSbLntuAs1+SHTKHaFXlt9W2JkUpCGRuBMQpZD1yZvSTlfVppixlRG9wowUGpq+mZX83qXFiNLeO
fedRYXjepgE5APqzZPzho2/rPPnsMwaZQCfueEVPUZFFh6Jmrh0z/BzwfaxTo8HaOOTrMmZs2rAA
ipn3mSVKYExu88NuYQnvB+t3vUmtrWVgFYuj7ZTzfMQwB1h6HNLT41liTIDhNAEPol21ak+uN38l
Q2Fz7FubYX7Bdw6bqm22aWZdPdIXaDrZtyuJ+w41IFXb5uHzoLptvOXVVu0b/+iAVbWhQVIEj05k
fcxheXWG71lPnzrNu6PKq8+RirwxJccPtyG1xjOurm7DTvTe+MGtGKb3xCYNiGuBQBfgTq5v4qdg
tLvCeg7V1ljOel33mhXMBsJlFj++ZLFfgoyrVqoD6J8O6JVEvC5ln77SEoadItgxsrsafLfA6Gkk
njlC8a/A7G6Yd1oad0RRNtyo8HA1gcD9flPFk9xTIDzfpKwPfmu+M/8dWWKAS8xczlcZwqnsrHgF
YewpnUabXQdDQJfVX36GB7mfujfDhtfp9C4Pfu9vs3ZYekdwk7DA0h7R1HsTAtNmFt7RKky+Jk8p
x5rxJLBRILdH8OY9nouycm6j4VsZlM5Shrec6ZkYO+k/OijfJZXRNx7eVh4GgmJF5SBX9vOuHrDm
onEx+23b99EFOWNhAF/ZrvU5DZoiZ+TTOe5uRGBNa9ahll6fs+n6D2ZC81+wlMZ6vMvtRG71QigQ
5dNYFVwbklSs6iZAxY1/8tD8qQkF3ThjwQarXeJobYOrAdgaDi3yOc1ib2HKYapLkFpPqvZfK6AN
nPUy5o8j7yYrXCThSjPoKqK32GJN49+Vxc3ESX0IbpqHAokd91/EDtlzSyLnehNPhPIs2zuMerp1
KiCOznlMSZmZ2MpuTJGJ/dTWrGUFsOY041BHeJXfmudTy4hUSInzMfCWiy9NekVO8hU3BoEDTDUc
NVfCyR6Z6M0bg5POqrXvhtDomcQpko2d+N7HYVhu/BRCvfLMM3lEOmqrngmG7d1SIFjtfOXdJRVv
W8g+1kF5PS+LWOoqa4Y/I+N8lSDtKcHBzAjjaI9fGyCGKX716AX3mkT4jbSfppzjU4yuPZNz25Yl
pb2EeFrDeebtg83YUj8hUxsG9DPH6qU7M/HSh5DjBpbJz2zMdiIl7VBTO9OPa1bqfjXQKsjtg0mG
4olCqzuXiX3wJ9PaDp6+mLFxDHqxATW0HmFuuPmTTyId01H6Zad0OaWueoozUjejX1irktyKGlre
H4p+JCrT7fmno10N9BOukLyXuz6sdtNU0oJY9792wyrp5SmwAN6xbk2AMqWb265ZzPTgHvpmeEtT
9Qpy7MPJ6vfY36UTsdpKmxcnzxwyju05S6GtAAC4k5IAmp64X+lo2KbSctfxZconZ+OqCaOcGT+Y
DVjhKHtPo5rTVscuRWUPx/wQe3E1A+nDRvw1Bkzl69l+VI3FiTVraYfI88cq5PCvyWmtCQywlzPE
X7vYXgnTIcehxv+4I9HdmnEvbv18HUX5T+qpT2Xtcs8ieCDYdPxg2kUObVEFthNuIRPkCD08Yfht
eIryDlIR3nrg5ZIreMqoROgqucEEt2pd1HLY1MyE7zvtgHBULoeJxrzrWu/B5u8kuiCQohHL8pg8
nVVlnDfNHRwG2s6G7oepydOo1CNoDnDM6cVkp9pGpGxRpIE62pklj1y6sUCREchxWrFvr9oJF5I9
TAtALzjWWcm31JfkdfG/mVzfWwqTosVDxLcOwjvPGGnGBY5Fb/AgcNYmP8qmT3emVtdZq8OgcVSF
9KBwpiwq3vY5xxDKhHaE0yHEjN2tBZ+cgZmerXkTB4SkbWHTOekVPGtmZ5xyIz2aQZJvBywzqwyu
xUbwtdZGlF0HlNFDlZYvyAvNPjQProdgwFydzgcqLW1pXFstkFgdF+3LdN68un5xYkcwn2PFzdEH
VUfibCx1doOl7p3JxoPkTtNwhmTKIxpue+rPX2KRtL2xy3jeztpSTFcxo02T1XGLD8Bmqfy3XTSc
akThGiULggiLf4NpOaTVrIu4HQFCb2j1yNeBQ5d9A6KwJA27kSMrtYmC79gwqzACz/vOE2wV2n4s
Jh+5VacjQwLgzhEQPsEfUr2w7xtPrkw5mjdOEZ+n2GV+N/I+64m05EaYEM4olgUF8zVPxN8EiQu9
sTQ2FCvdYS0OrZooEBYSl+WtwMue2+xCYdG8jSAPFH2eE7NOCj+9JFQPI9SZjRk4Ec/4dlxWZ915
LSyi7sAe4VIlQkQdGgXGngDrZN88q2569QWoTynIVbes8ghE9GFZxbvsn5s5gH0Xv8ThcKGi5gcO
4RKits2VH7Oh1OLb7trXwMWwEJnW71gQy3cHM1ox/4CMqDldujFqpKdhAtZxsWJ5QCXkwboo4WOR
4SgtJWWsElWImwDD1IhJUxV9NLX+pnzyCGzmoEtC0bQJVsZFs1DB5ADVQeh+KF4xcd8kfr9zOGqi
LQmMw+jN7fwFl/WaUv7VMonmHXkAE4VfxIBLyY5WmY9lBBI9npNNHo+veZwC/pKivsm/67i5OMN0
dZV5TimJuXnRfkvjNVgXx7TuK797GlxQwnZ/YDSxL4NiP+vx6Eksm5P/E2bJi+j8a1WwbMYCe6jN
g5D+IBHxaocMDOqy5XrC9QNmZdb77BqAJ6HoxdCR/n6DLnVoa2b6ZuT/w9F5bLWORFH0i7RWSSql
qbPBNjYY48dECwwo51j6+t7qaYf3wJaqbjhnH8qQydqMIEFHlR5Ej0RUkxKNXe4gdGPerJAeRyYM
UNzVLKu4K6yJhKUivZiI61LJyiaQ96DHfdWkrxUWApYHy54NQ6fHBwbzuKSc8RAl7cknqa4uwx2s
4r0WNy9eYOyNlrE+PoYp/ohZMxgRcE4zOkJZoDiYxyVs5BMS1cCRVB+hFt38aTw3zmaqhn1Slmd3
HDaFVezDKF5FM+LCDA51B9+RrDn6LC2MPseJorxHMIjyBPdv8gme4zrYwRlQPjaTnR/q58QJLnG3
pRxHtjK0r6bTPbmB+170zL1KvB1G8R52BdmxJUwwXglbYZxxamIevWSralBsU1wurYrYgzDlNGhI
mmnsAT5uPW7TNj71fQ3ZeGJqJT4FVW3I9AcW6JMD0TEeOX3BV/GmFvGjsH7NVJDUyxAo6+sf6cKb
rcykI+sXnzPzwzgvKGdjjHBZZoa7Wc9LA4rrLIYKB1th2aEYaXvAlWN64wk4JA7GPP9alcm7AA8Z
puY5JOzJ1rPPqgOTCQwd04zcVyx3B5XeG+ufnmcP9vVku/nqrBJOXJ3XcZZ1a/4DiAM4jISpnZkJ
eNjN1vLmpUHFQx2/ljylvOJqkRvFHbDlTqrskA2cKpFUD8bG14QgV03VJ7iPZMMp5A6gSnHtyZWo
8wxrH+A9mTur3glOxMJCgczxe9Qhn4MaT+lUmtsO0eEisWZ9sH4cDGD+qvx1yBpWQr5piffad+Yr
jiCm8mn3U+HmVuA7ggICPdyWxZSLC5Comz6nrpcMLQjFWkYOiWnJNs10sWZh91R79W8ttT9ccTua
Z9DhqQN8z9IOuU130emFuXD97sQUkRaHiD4E/DhhECjEab/ykuHezNHVQSD/8gRDv6sQ9Q3PKBOR
fM/EApc/rrMgdykfnV2T0e3DtFnA8ktKBUM8fGH7qZaFu811WtuoJkmA6UahZe/V0K142MnGLaJ9
541PQeJghxiBw+uEUdrFDC1RbHZLnCeMEyLqAyt8GI3+G0uckV2c3JB0bozU4+auoSIKnHHtVO9Z
+R9lUb9RSHxlWdzubMGuH0YVgSrJ3ZzghucZ4ttyvKNSeUm1XW3QLpXJcKZ5/tI0vaELV0z3nUPM
yBy7mlwwFQ8WfjptrcSkLpPA7QBRFBLFMnX5fs75M0LOHVOFFzP1tvng/EsH62J34l/JgmqFCTnQ
5Kl3m7+kJ/iwQB6cW+rhJea+5CEU3V9EfB/n23jKP6ur3tBCB6z3rK64pt740Sr57UTRa2yJt5yU
QQpxAjqc6kb09LNj4kn3oNIF5Aj0lra26VQCmT/FTKcd5q9MC2E759Mf7d2r6cphyVTdE/aWHQY5
69sYcGAPoWI5/9bkzKZbtxRsycNnmUwnFjknI6vWtHVPaGBn7NZPXVMv4FUZiGenE7aQRy+13D9l
ACJS1l2mIm5y2joyO4xcWQo/Nl/qehTjgzYRASxlvZ5zcKSQxZbD5J0nFx5AAYBJAjgpphevMa+x
bn9GfpJwGKkfXDjNYqxRpRk4IGhunpphAuwOAiZueK7GEhYx4X05c1lE2W92KNDm4dwbu20wdBeS
23tIrsWW0cvV5cucjPx1YEKPW5q4QIn+P+7zFXLeFhmOTTHoeHBiItrMYBhXhGIma7vLvjH1rKu0
39LhEojqLLhW1izhPG6KLHsZiy+Up1FvVxuvdON1JHnvbTe46Ub6khQatiQL0+kEkwSPFmnq00vA
lphN2xX4Ii8xfCM7rT+IlPvriHmlUSKBXJ/WTksTH6MnWzQtddIXakl4u1FnINkICaEy38nvmDVW
9FR2OxdB/pNhEpfNWGzMnkpLx32dcmCBr15M2bQQPQExEdE81MP0FdRJDNLC31wX9tKqy4uCH7Qq
a55ol+8eQe3K4HZf5WAM4bIaazssrlETHOPJO/b9nniyj6zvtkbRn4dgfA6qbIdWrSY4axujU0s7
/4v+qtRluPRHgiDc4FPTIjYJMAwrjBOLkAgt1Yo1NIm91HqC7TQ2olCBMTHzqpdoRoiL20YaCQuG
0tcjO6Qp7gdAjS1OpTjpmDNU2w51X21nB9119OWQEW3g0URjFYYdziyxrX7tIj7KWj+aCQPGadCf
R86nzjHXSQu+C9Gf1u2QbCOiJ7U4TVgzFRVU89b+1BIXMQKk2qIMn/OmBaipo0Zouo+h5tus4hyR
yxGQM+0c9f0iMV6li/M2j7Mns2mx6V16zrWJfNuF4YZ/8zuoiu4S9syzqeZvYzIc41oj4VtCowk+
B08++XZ59XPruQQmsBLGhNwWEH9FW3IYWOyuvLY8F67+1WhIGitWaZ3ssQQVx4nlkRT4aAXgiUzy
y+fl7yB/8tS8lbbTbFPNuVKG57VnLx06+0U0Yn6P6/0oWbNLTJha05WLtst4QHvQZAqVP/VNyYeu
WxgGcjLjVUj6b4QVX6j+I+dUW4Cf5d97mPPnxCxc+PnCyORNUt1pLYtk2vdFR1/ZF+KN7fQuYntL
tshdjoi6AxJAJse6R9idO+6KNUEDhCmQlmEwNsc8tuizFqqmd5jG/moNE96E1N8UWO2kF0MnB+Dn
8KXI8v8t1yoKzgPG1Cj8ZpJvLjwFfaSjymVt94cH7Bpo5KvC7iT8HLJ85K5kBTlOAB4MLGQEZYdN
DFpzLa2LKyhFKQUg93WI+4Bky5hUVw+JyzI8iolrXDN8DEMAOJjnvOEMuwiM+Mwpv/vJu1gYgDiB
qg5VyzmNfpErJUvRaEfljKeQxCE92nT6uA608Y8aqtx3AdNy/UZI5kdnRQ9R29tOeNuxZZWpmSuI
2eO1Dqwzf4629gvAyakdPAWopYVukudmkeOhi/bsPzei/KdJJlFZgWmvb69lgSRZt4qvuu13rQnr
IegoPxpSzeEwCbwB59iqT4LrdmOZ7k/eSqzk9oHUAFb8jJwxeRWbqKWQMLS9al082p6xaUeycxgv
OKP3mDIKGvsnj2AnzgrORGeRmOblwQ7BrwnQ+4EojzDCzm7s3wTItNab3qzOUuvOiF9lVQFJd3Y0
gmQWZsEniQ13stEJTnGXLmq60pWw8VjksH3SrrqYfvCoYV0rd0yqgMj2/SWLor2oKEISj1ImxbnZ
sMxoAK4HzoGtwwm/ZPyUxf67QbrqUiiGaHClEIw/RBf8NR7u/TbagYVi7ULoZomX52rB8fJDlAxs
SdY0eE8phCHTea468yKKrmNuSYCIq5EmVZPIVjCaT/XmWJohxR/LrRik66JjRcKT7K45rzOIhBi8
XXt6KskhnDRkDrY+jHsU1liKcpRa8WCeNGXeOitXbMix6fg6clX9bE091bl96n1SNRBXO4P68Zgf
rAISIe05U0w447EEJTfgnxBu9YFX4FZM5aVMadCJFP0Fr3UeB6SqLSFnaEEyansMZsiy2ZwO9dJr
tG3TeQdkp0sQLORGhewDUq59oZ4mukmUijjSza7Z1M5wNJrPJJizbE39kpKq2eqCOeu0rv03/OWQ
azsmVZbC9eQQihBorrkOzVJf1B4JwHF97qPwXNcm83oqKiqTh4Nn3ZhNPY1DVDWgDaJ9rkTXny2S
6RPduxnBmrS9NyPyyYGBcjdFN1V6V+zfeFFo3fRmPGt+cTG9dNvDigY2FmnRux/daie9yKK5yaz7
S0nIwHYW6cARucn3aRLA6ngbmvjcDPG6kvTSIYkUpKqfASMm2Ly4h+cXDos1QBREemXm/+jZbylA
PBcDU9uxYiGdpfgd4u+oDze2Ft+zkuSInsCBjVv+s7v6uyynZTtAqkhqcQss+8wrMRN2mPxGlY7i
1YGr5p0FsZmrpgzQNBTdHXwB82Ld+Kiq4Gqm6VaIYRMZ3k8jM+YXyXgsGPB40n9JM+PeIzgD6rRO
vWjjAApFn82idzY21nH3M2nDCpKLIqEBfxZ6X4D/Xk/3LOtbo+dfIv/MXJLoAoeOtqbQZvY1S0DW
GCb/ML5s0LehsQr1cRk3Z2q1aRfQKZNc/TK6/qsbJAjTSwL7RPNv0K09qgqumppiz2qywzCYTynM
QHjY3rupefjTeVejCs+DyB+FPd0sdSmBIvjO+ORL6axn4WRsVn8RhqNUeY88Fd8gNb+xcm9wtdwV
WgMMgzyTiBjfrbp6rzjXyd3+HFv/IrWQcUnIxlASIGQP4UPTFYkOwFe6q1N233w/iJvaJbxAzOU+
DOa2yJisIYwLRbbR3Z6bfqC57JW95VY/6BNYkOgvqO1yYZnBren3lI3bSG9gqrOU4LOcgx+GfF0Y
4i+kOTKqGLjPPLkzP8oGLMdo1sFysuTO9J8JJPl2DJJuCMINY//L9fwPYqWeMGMsOR0x2KDq04W4
k4nJrM4WR+YYTFJ0ZrntdyT622h366YDWSxe4OG/2IKCqqSCrI9kjd4n0tnnhopGgD1YZH30OaXV
WL9XpD20IjqkCbZg/W6Uam0i8I0gHOqoZYVr0//GZ9NQ36jYDj7jtmIA7GPauxgsaZO1dwLu/qSz
t5XDOMKBBNBeHCL8SrwBoXPglNvTweyFZb7MP1wlTnrtbrLC2Pdxek6k95RR5baUkgYLQhI5kzPW
HQ2jTry2JIWz3keMJzLtBq0pXl5HjghgKk9GJ39lNB0ap344vcc4y7t0M0c3aa66ohe25nqwyJeV
SlD0zP0T4wZmiSQmQsX/h92CrVJzippVFKa0LsW8R06p3Oqa9M2fwYUblOg8l2ZGYgF7u7fiXmC7
FAlHkuMTEOair44i7PCBQsIK17EpnbVN0Y4fkkF9EvVwvfst592ps+mADSjEfg8j2dVmmGqLtoq5
Qg01u46VuTANA0vCsBtUfCaK4aepsU20AwjqwHr2oDZEpxSO7ZINps9CuDgDF8Sm3GYwh6w/FwXk
INBDNcmXSkMFdZQSufdgYlYN+22T7oMjV/eiHzPk7udcgOg2Phf+8N40+nM8MVXP0XDiQxqxjHeI
UaqI2J5Q/VmuiyJ25NfJTk4o/uWVfWaOzES/PrJpYnjsv9c8HlMd3iE6A6Nq/GMQUAC0GkexArbm
zir1md5IRwbp+zvGlfHstOo9aBiM+zbSM72Az5G9SfzHdRB2i8l1mQnibnl4HkpXnRufgu2314uj
O8ScbvPvE6TvXsPLm9iI5vWI7azqMMPwne3G8COjo1mVYL8ZPImnNqzx8NLMLJGOE4lpMJBlIBzN
7vmoQhY/1tHOrrRLIuSfPX54df0Zt2h4cVFBhXZo4qd+JF9HfJU9VoYy5x1PAaIp/Gi2hHTc9W/s
aO5RY5UMzEhZssV4dI3khbx63jdnDqPDrhHknz4tC3ayDUmXTJOiQm3JGcDuNtxKD0lFP7LM1xCe
G9H4VTDa7I30OZhOg6uQHQ9dv6EkPrdFwcK6wvouGWiN/Gi59HheSSpPOMNw89/EKDMWrc4RNf6J
FVIjtPvgDhVvFBqB0OpPWgFCbgretQTXINrXP0Nnu1yqT6/iPInh9YFQ8yCHEeXdhDnrTgyThjUP
uYoVcebnJm8BHtaweKgwmT37HxgK3/xB6JRd8Wevs5Nxou8mU9Yibv1vFyMbXquPycXa3TcH4qve
nYTBCpl/7VKgE5WtfZvf/xEO7KKJIOELBydJ0ObfkjJ8AvPBaBuB8lS5H3p+oiXio+6KcEP4C4pv
EF/ANclDmCDBQAkkCT05eBH6owGRaTySwNU3LN6TemfO7nY/NIpt8zAGyTIrYTqJu3QJCtniozaf
vSnfpea8mjBWzjQh1gQKuSCw6xNTNEbu0Zxn/fqH1oZ3xYGd2e66KQjB8WI6HUyZkc34God4s7SY
2bfzi0XcRCCPmKt3oDc+Bo8OnlQukHUVICx6+GHC3ca32wjKJ3YRhs9bV0wfcVa+FxbVQVfLZomR
BrY5j2I25useRuSK5eYrY5SNiEBDZGSpMa5D554M0bYrtY9Iq2kPWezb1V/s6X8tDysji1uu23cF
JiYwxLyQIC6p19+l1byqeBuO0akO1JJk2HcUFp8edAPjlWCuBy6xhma6XqKve3fMYu10lYb5twWa
MaU/witxBjXI09LmpTb91z5Xr0J1J0elLMe9kLOatJ0R26ZX2L+g0T9NJOUSVowuodx6brEnZeFP
MuWxBb6+WQjv2beEwdOguY+2oA6EQgJlkTuBegLSq/bqFO4JhMbFMF9jfFGcTRZ+lI42Ts+fU5L3
bEEiFvtFSqn8w8r9byJwN0jG7CD4FwY4zQw+8pEAUVjE8Uk6Hn82eS3IBADzR8aTbsEmqKMesKw3
vjMaYsC6ULl4nzD85b3zp1kqXIXp9DC184BvnZc6xtDETHNOixy53RZOguFFae2ybNmAwuE9wqx+
Lzvv0YBqWjnin5sxa/Lg+rSzhhe/DqHLzLx1JFu1fMSR/EBZfogGkuOcem4xx2BhF7wuqkZpwYwc
qEe4twaP9bH7qFXzw8+/zWbykhCd2gZl9uea7l9Okx+3KFyzHg2BXfUbC6s0Faj1wbaB0fMaXfqn
qzFBQt1PxLBuXnKr/qwnnvqBFNfZEr7SY3/tYJTDzJuTlgq+rrKROfuQCqv5WC91BrCsXxv+p6as
H6oRr/WAc0T/lUV4KJL2JS37H4sGYJXZzQ/ioD18qBUm+ZXfVJ94SEj36X2ep7cISzDzO+xMZo0I
FDYjObsXLPJoM80Og2lyj91rjI2fgHPy5dqU+CR+Itd1LnlqfAKwQxnRf0V99yyQXpSugaaVi5Vb
OEBGiDDCN/kqXeV+RU33Vkr/pPTo4hqCfFYSuGqC2UABLRFBoBnp23Gdxt1rbjh/0m3fRsfbR9K6
8pd/J6z8UI+xyyd1ytRIHA5NdlJomdyRbUClP8Ct7vPIejFZUkOjkF8qTj71ZREGpx7L9gJXxFuo
opdMA8QlTP/cReOOlR06x6XJApkt6/DjNc2pEs52QE4Lm50Tkocz4kdWgf/HKFtNX4Y+j7Mrwlok
r0So7nEqkSxiTCDZeZ8HGKgy0sVtuvKqAiUSVx/jUPHl2uY/T751FrRVti8Lk8N6men2T/WWudqX
7048dq4BhsxX+4roCkRQ1YS5qSwpOZneRkb7l3bTRzSxa+3UweznVEd9Tr8lBtgo+DI637nbsBIg
VrPSuHqXFFgJYLIBVLTHq5SD16gQ9ejaR5CxkoNAR7vuAK9Oioycynbex/gejxeUYzfn4KMOYJtV
Foir63unZze3wAs1b40PJDqOK88X96TjP0x1HTNcHhPPSDmY+uVTHOOmGHWOh9yFNZdZ7u9UngpL
/jU1qml/NkuBSuNYDZ6bCTOky3Z1SGuibtDckioSjkzpbeGQqJKQ9oYshDfdprSHAqthVUrz5gj4
VKwtj+m/1SHnSpNhjtKat5XEaaEd5zaFNxSwQWun8BrktKfgHXWW92idU8Nd4ECbwfYK9Qi2IkS+
PEsTeVyBdneq9FKb+bgufaK3vG1XFU96Y7xSwzEJHvgVA4PkhejiRdndxXzI1n9AfEG3AL7eWRlU
Yk0yf/ZmviqiV12W/rrIjB+zC89azAII7dYGjf1ziEGQsXF/J2392RH31tYQZjaMxyxMpSOHf1tP
aItQxvP51PHAZyqTbNG5xZ01z5MSVEmDNAfmojpmTfk24QnN25o6w7uMkiVgNRKKldn6j5/MQqzO
xnLl/LgGqkw7ZlaHsfE+OcG16fx/3uyCwoWDcMBH+muTTFlowBoLHo/Q6N9Y4sz5TDhC7B0QyXqN
aPEoIJPT/VJox6P96RQMLuJ0V8lDHIuBWUjM+sxhN8sE/aV1MKcUJVw5i5SgVESbimnqErIzlUFP
TJ/TnPg4sANNPucf5wJHzYIPCaj7wNKycIjadaJyjUnkODmkMMZ+zx41zt9NGw/l6FZ/UqtO7oTp
14OOag/mRYujI/HnaP5wka0doX0Otvzr0S81ktnalM1+tMpgrY9tNxKsc9t8QGsJMSgjN8rRGhrm
SewNCS7FbEDRs5HA8us/6729ksHE8zxSPUV4PJdYX6+aKFdZoJHobH9MAjx+aX4mBrmkdXgRvnUV
evRutV0LxDN6BLmBkgk6TYahPnNRu7YMed1Me5sCVH0Cd5471O+jlcJhVdHGF+7vyB1fZ2jkVe7z
3uGUwG+ps2TgOmQN90qct0UyagTFfAGSo+Yo0aHe6Rch8z2ihrPNjbBgEINTr7mI0URr50IVNJv0
WFIUI5pA1VgyjzZsr9o4Tcy2S9DJDygw183IW6BlDJVGZj15VLM0odaOwY0vm6qgzWmClyCI+LCA
nBO1Yt0KbkfRJi8IwD/tmkJCMt6el24EHXvlRkWOsSqYMVo8wdwN8bc2Fo+EdR/suPgUn9Ih4QGa
Ku0dpeCwiJIx/IKlzaKpWNeO7G7CUHDKWujbHlx/R+Zk1POYaxinYf/LHdI6lvuNeMptAhJKFzwC
ioS6qbKTlXy0E/0z4HHnKkn4YZg3zWDf7IJKlYWbkm86re66HwmhlKJI10HKDCDUAKMIgn/wSUfJ
giy35Jnakgm4qPEoM1LzPdBXchDttp9qDSR2z6fqt5vWhrWpm8xJ6hm27aMwXqcjYt22CNLVzK7E
djVwVjUOMJA+vFgiYmXokdkISh9TvxI2D1n34U0srFBFbUrXrPclSqu2MlDrheXzmFOch77jbxrD
na5aJjPwjyeE3OwrDWqnxibnq3I5h0pbbCe72kqbkU/iYCDJnlPdFaukMrvV1OLuBivHzGSKtX0b
3+AJJMB5AdL7/Bpe+xtaA/Ovszt1+iHxtK9OtN3KEvObm0f81TjhgyKEmau/+n1frk3XvPeaZJ5P
HYd6hZhQfLurKjWtRRSGXFNp/M6w9aHLAX6f6d/qScBpp0GRd50chFXU1C/dEL1CHH2LQrB8aRR8
Zt7ZL0jINSJSpMwEMBN+ERvahUNXhApP7hM74K0oonEJ2viNmNk1joCnTLkfeMyBaTCNjlAG1m6C
ARTdg2LZPhrFsHFGtB3olcnco8hbgTM74DHcGcwphwoJstVWcmXwG9bTE/TfOnxkhnE0xggbQTh9
8MifkSMs9Gp8c32m09qcimuQyUg7BpUaM4uGoE/P9Sf0qfdQ6VTEDZRefayWQDarVVVRFUQjY6zh
zyVhOkbPJYXItyx9gJTGfHK1EAxoPONXKyODI6wj4adXh0jIJzyaTJBjjcwVNkGt6f2rWtLTHMgN
6Cl4uZXh39Ne89+KYcbHmS3aNo0TOhrAbszamiaMuPLWreEeBpuSTNbZUypN5jBBse3s4jXU1KdF
nS8n5DTwiphBJN9Fgm5RuMDjQwvdtPFee9rrANUgyvUXMU3fuMvGvv6uqhbEaTCxXp09z3521g3v
EACjoNFPP5mN5mw9OgbBUC7Ud5XhRu3gB85Kkd7ft8ZinMS/1IxZ65nDA+XibvKKnR+5p8ocIACG
8NmLQl8Hil1S1pOahefuU1lcUNg+SQ0UoOkiieS03veGQfUZsL6kVc6RmGkg+4g5Z9Kccd4NGua0
qK++psCZYBNCMvcoVAp6beVTcqDS4zDIMfpSZd/HlLEnHOq1BCwOHV+epoDbOpTTlkHmjLuOCtYD
3SFps9VFombD3wBIqRCBsezt8hflKoFKI3Plxk2+gS7ixnE+cGqWRKnnZzUEB74zKjBwa+toAuFh
Y5Ff1KP1bx76ctvtsQGdx4yfH7g+fIKnKXPBgSv565Xea9M4JzOfv+9KvoiBHsXXm7NSR56kuTPw
5FJ0nFTGPI028nvodV/yHov2XbkxN73LAaZ74b9oxGTj+9ZP0rF3saWzeiMXCZIq6X/UntmPAaQA
Nyg9zChfQz5nFXZnJ8ITBdLr2dTR6vE1M80glmqZXxqdOSkT72k/jcar6N01qT27Si+/3d5GqqBl
x0n/YVpPdWF3/iomg2MAp62m8N2dvA1+rlvaNw8roaLCKV1BdN+1kbilATY0LCwvRL2QwNQgqzLI
e1u4WGM5ycWBVLnU242Re2GizxLKb8SCKed75UzkWyd/dW68RS7JB8Qj/aSBCwSRjtAns5u5MpdR
umXXjRSOoKZZpQlcLr0BucFuAcmWwK8LHISF68X7BmRDh1w+x36jNcZXOxiHRvvnVh3ZDWGGgbmc
yLKptlWOgTctd2Y43InRfRIpC6p4aQnv13PxWzbNOW+4CfrkNQg8m2b5TcsQGVaBPIhg3NJl4esa
8XibYvyYSHsD5sQQW/eYiaH+Gvp/frVC9XcFQkQjUK6zuPr2VXpJXOMp9HAZhwahoMpcOgYxizi/
rmyz15oGnyys+m5tFMH7wOtruf0Hw6Kdmj51XPseUhpTMiY3bY80Eu0B42weUOKVH+xrHVLmTx1o
BC270Tb/dFo9oRQ1rrwUfFQK6kE5+uck/dXjfDckyEyZpnPv1Do2jXCTT/lP8H/Um4C3rXJFJeIR
SiLb6qaGbOWAbWXcBFB+ioEI99g/ekqzDn7xlAqMCCFnhA5wTIMyF1vHhvRRzrBvOR1qq18GSfMn
K1yVVcFAQDOrWVHJfUSMLI6alhEXHMLM4OXrM3MPGzpeB+X0ovOsWIM1bGgj9yRTo9WdML46JpqT
XoNBMPbbYYQWGwtQPngotkVELhai9+OEwMGL1bcJnJdUATYcceIhUgK4PjLitmrynnosnmFm/ZvN
K52OV4tEuR8Z1pzJxoTltnlUIWROLamfx1o5e898TTTvSze917SRX2k1hGuUm54u0w3IW2CGFOiN
lQB/UIzXICrtQxR3K3Imnuwk+WkBj2tIBSJQEjO+69OVnoQDg68bxa7u8SO3eXjE+IPsrjtPOT7m
0uxe4rH/GlPVHPy+OudBAmK6CpEUFWyMiDdkkBgKJ8GUoLloMeahGUGEoc9EX3qQW4xNhfkTkLe8
6TMpQ+KM5bL3fPdhm/mhg6wjU2x4bYnSzAP8xoxlyf+Bkthzb77ORocUHALWlr5lgGxRECbDgdO9
Vx9tj5O2TdzngLXEUzEYm9Rrom1fY0BJ2jc0ps5m6Bl7A6WJGXQ8HLwUXOS1sfIoNFlFMy+VoqRv
YXqHCxTAKE4qkK790bEzuVLeaaqACMSleG1jJoiTlBBX6KItiz7JvBfz6MBKsTemkn9QEhs1CWzO
bae9BGY5rfxsYqjmowtQjEwAmn2mwwDttt7BEukhcgfaXiDx8hoLAXq+9UJxK9LqVxntToFEYH9b
2mCFDWkhHEKi4eGqN2xAz+TU187cFiu/XNGGBoJ9cgz6d5nkwY3Mhdeyna3UWCpXow8utP6qs9xk
9WP9ddgJRDbwBU8oQ5v6kXrpz9C7yPmdcF/ptrtI/DPONyRECi/VELTPfvDPquujTf5wXXKeWhS5
S0Ri/4QzQXPUmQUzOqcM4NyMmUSaAAHwRb5oBzxK4b3UXuNgvFkpe8leeWtRkU4GD9We6/vVMlF+
vvLRXKDv4kVEfHVI+5G/PrCfqymAlOccQkrRJUZfB8mpT6taBy+lZb06OcoTxhh/pMksQ4bGAee3
9OYbMNAeRsAbBbKKLY5dfseiQaJqu/1iZ1XlS50gvwt8vVtbKNfCKP1s4/6oGZw5VQa3LDNRP6NF
YLw2XEamCHj1IEHpCb1HAn0vNf0TQWIcOtyxkFMgmFr6rbH1X70tX0Ls6M/ChEQw1sG5x7zrAcFH
9uA3AFLq31ik99L+x8N+dudfiP35hm6Fzh2wQNa8OYx+EdyQBhcJLKx5q9hc49qq7PeR4f3cnmHf
QWsVQ+rXpgAcjVfSmXh8iF0dbMqRy0QXz4lgHIzjFCqpJPsN247IendJXJG36WFosHqaVQXPBpSC
ReHCiPMAL0i06V7V3IpwLFfVR2upfJeFtQSF7OzagGxRJcob3Eiyswb8AjHfQo9EZJ0oEmassT4U
DL/HgZG7ljGQqdErAB4e9vYUsInXTyzXFbjtCRkfE5yBqYXQzPUQVPlKq+SFTuO9jYBiELJZbGBI
6nZFNZ9eoY1M2Nz9M5O6v6xA85KpQ0toqiK8kukBkuWUMYvt3c0Bb2tcP/NTfzHFx49uMXsAeMwy
MG8JsHUws5ecmKnUTEwY9lfTWw/oSW+EeqZnFSGdhvRhtfpTa5DA4zgm/oBgxmoyQNLkuVLcCNR5
LaEy8T8XvYtNGOoS+QW5r8z0jeKkw7NbqbT8Ch3epq5GO1YUhHCOKtuSLggIoKS90gxz2fp/YZXs
9FEVa+zjNEeIANFc2bCIaX4M5rUC5fTCstm+hQPxewx/NdFiIlPY8ZjfrkXEbl4wuM5g5tIo4KUk
aU4uyyK5RhlNoCXVb0s+9TJhizEIkCdNRnhdmSZkIniEpzpEcJOotFXdsMxwAtJlDd2zjgOOKpZb
LpHmpiNlC+ceqBh7Xq2hevlnjKTuzkZbN0HByMqSYGx0kiiMhsHeypHPHv9CWICBrhotRbTs4trs
LiQyZ0jOHEQGSM7zsLsa6O0bDt3l/9yqLKuRFEf/QPD8mgq8jMJ/ZFC/KCtzWIhO2zbCdp9m5rae
cuMdyebM2C08IQ6GRgNQRXxbSEtf8SG8GGwOr0GHOqqYxaIknLjrsLe9JytE82yh3nAICMgmU9xs
zWzZlpLLkISABnyleW92F72OBgyDKOeug23GjrCZ/oUjyUkVi/O5aUsA4ahgBXxlTXfQYyoNGl5g
kCe8+Fb2qK3u6LXYRZKCfOII4p8L7xezItwaygJG7gCrAdvghgVgCwmtIsUWByyujYAxnukWiPjb
K5kViAH+Y+5MtjNHru38KrVqbNQFEAgg4HVLg7/v2JNJMidYTJKJvu/xOh554KfQi/kDr67MZKWT
lj2xRkqRIn+iiThxzt7f1u/MYI5h8mnaMuu4SVC9OS6K50nn0UHW++BD1aBTwTmiRR86lcOeJcgF
RDVdc+pb+k3xTFaYv2GrlGudp3MBl69EYML49tCFuFcZyykxIFvHZ0ogAt1E64ghpF2FKrvxXGbG
Wm1da9ocdSdgtACEeg6M9qzTKn3vNVTUpQ0CFqDLZYNc2DQEvI+g2/nC2iEccKnAii+6Ji8bpzuV
Cg1wRXvfr43zoo2vpAPfeuDk2+YxsKE2f3U6/7bKxQ0DvbXvRO6yS+tHo3108diLhpehSOrLHjoO
0WqBXCQaw+WoSKsFhVtIOHf8gkudDa381usZwS42k3n8uYjm7KeE0HBsL/FrplnrTLBLINxzKG36
fbWWBY9MVDhfxjD/GveQ4ULmtKhheZCKfjx2jnPsAXqIqD8knWCJoxGX2vDpGjBd0kY3n03mdTzn
wY8aKCS/yq44I5yq8LXoym0eXVVATJYEph00i0PYSLdwbtFQmatvOXxexugY6kNaurYtn7H1J5Cd
CQUdRwZ6NjpUYrC/FbL/KvT4lrjLiIKVTaFuENJ0nYZNgqMsTnjPqnmuLrqkexj87gjdER2CjXmo
b+66pPlS68FjD54Il0a2cbCW2oFhrl0C3xqYIpoE/0rb4MnUBWgKGoyyEhKHrrrUqmwFMJL91q+7
lR4U2yxnHSmVuDYBLGsdqSMNI0OQBuZMoaLRN7DNrzW3o2pBVLBkiJ2tU7Pa6sjlcY4x0xWkT9pV
cC9eLIdjfkhiFwsbKMR0Th2K8MzmOCyFDQzFYqkNfQYbPHGTRENUEE62NH2Gfw2e4pHzNepSpCY0
lio1PRDGDNuVzmsjjHqvAE/rMfOaUHrAo1R1Xuh1A1ipL+7d+Av4iH1uNyeRqn7FARuYpqu+Q9+7
KTtayZrPbC+ZJbLI+BkH8iytHRfMdKSb974Ae9aE20lnF6YCGtYIfcJdG3nDDu7YSk9DZrAFQ5Yq
Db+owLmzr1zl3Q+jJEXEA7WZG8fWaA4agseLTOpbHttyZWPaXGK+Bx+PfDt1o+fCh1FRW7uA0c/S
aCiVJpdczDbWN2Ym8HsKunGFlhyEXql72aPIca1ZiVrit8NLpxvaHulFI+c5qgmUNK85n5rK2YQU
5vhNkVaG+DDNkGFVZWGj0ALjYDbF2qwre2MSjIdv2SAaCVieZV2TG9Wv6qgH9W3qR8tM6k1Ykrli
4tHGDRgixykwIh4F21VXFPEVy/967iiKQd7ERtPetvXwCh/khfN/y36T3PgjBCXfr86Ipcz1DDdB
IKZVV0B2UJrilRA2g9o2oFaQ4DGnutpKB2WnH4mrsPOgdvDtlkjvRJSHj3E4zE+xvVXsvVtVldVt
JNt1NvqHZroIHMLvQhwH6zgwYwK4IirkivS8So/pQjiVYK2mtUyh/NzjejoDwiRbRnJ+3mRbTYPu
nfv599g0tx3z1htRj1+MGgu2gSJkKXGRI7ZxiBdQSUh4zMbLIKmNUUanD5HHwdZPTl9ZBz9xLsSA
nKeOChwGozzBhFp1Y2ywFHOGYbodGaZ9KHL7wY9NTmQy3WgyTTelWT1PdKmPPib249t/I+qIvU4w
VgAkT23Pr6bVSpYz/dgIpJJd7T1mKGbQkmbuKeJnUdS0qXNoJbUbPf2d8oPTqANZG/TKWGn0FJAG
A7xCOmuv28Zl6Fg6N6FPz7o1pcvmF27tYMNhmLGKAgghi/LWTup01afxtKdjeqXpNi+CMtYjggud
rDimreO0tdvpiJBXkv68/f23f/vbv//b8/Bf/df8Mk9GP8/qv/07/37OC7I9/KD58M+/bV/z86f0
tX77f/3zu378//ztFldZnv7yW87C5yqv8+/Nx++aP80/fy6//R+fbvXUPP3wj3UG9G+8al+r8foV
FEPz9hn4O+bv/D/94m+vbz/lFqvcn78/5y3DQX6aH+bZ7//40v7lz99NId4u1H9cp/nn/+OL85X4
8/ebv/+3/Df+3r//99+espffLqu//4/sOSxe//IjXp/q5s/fnT8s9E4Ab23bsZRu2e7vv/Wv81ds
vmIayuV/Fw7sM8P6/bcsr5rgz9+NPxxd14XrMgt30edIPlENnYIvafofSPMN2+U/9BGxXQuhfv/P
q/HDXf1fd/m3rE0v8zBran62rn7/rfiPuz//uQ5Gc1daHGwoLHSl6/MnLJ6frsPMn7/9v0CIIBmQ
c1DmcI6XFSufjI4QVy7Ze+7UyPm5Q5ZpDSWQum68tE0KNTsLbmF8I4Mt6WzFPJ/CooEeB/bWRJs8
REjg4I8Va392f5tx92zl6RmY32xdTVBgSV1bMqwC75Sp66Koz33PwieI/yIw3B0qWORhg5xRr1f2
QdboRICvw2SdoAq4e61Tu7jrv6ahkaIAOTRdP1I6FIjwg5Z2Gtp5SITFVm+9rYwmGBsmGjDbd+6T
LCnw5eFs7yUfkzlqxnu/1jCiLBxT9zcqqO4Sn1NHkcHxKjpGWcZNgfcJw342roQL1dS+HALGj5gY
CdyLYChbkEKGOv7etuVG2APRGQAFCm1MEH0SlhAjtHFp7Vm+A05QuvuhpTHmo4FkuGDcqLK868D1
eX0xLmnDbEidvrDRKrimvs17RC0Q8p8kfO4F2LIAchB/3uSpBvk3VjaEThceUTNQWZCk4/AZsOZw
rkYT3o8HjjLG+t3z/o8n6IcnxvnLE4NuXPLQ8gAq29QVT+77J2aM6wx70KOdxl/GWVbSsMuuQo1e
e5qQd+6YDEb98Xse4fYIRnsZVQ7kam/kKsUQeGMASEs1al8KDc9ySjYM7DC+Nl/UKkZjzIbbrfFC
YgMItMvEUqemFMYGBmuA8qi5SyiCuODhPh9hWQxZiCHEaBuwPOiu1x0GB3JmYqc4SdlrG9+DqjjM
sbfztjtyn+C8aJyeaLJmHccEnezhkDyPleU4KGwDg3mCfTYmlbslDtVD5PCQW6hVMPnhnuAk03ZE
C0Hlb2rkB1OTkOnGjClBmko+BRaiyAFrlOwQHs4SZeR7RnOMyKjPCK+VYt4a0CMRQ5CvepJ2F6KH
8C3MbkVc/WvaFRe50TPrzigsuH37sh67rWbwCLYDP73jZfLk8NymxZG28DHQm71dlV9JLaXlwmPT
gImjIp5/cONcBIk6U16cLk1FYUeQ0FPR5ynmJPFVxOP3wifRz2HeNJlEQbS8420Ji7Ozio2WAs0h
weSaW1IsjJbMFrt016J4GQiCOKboFdduLp+oYtxlo5icKEEgeDD6NC3C8LvVJ9RDo/G1q4nmKRzt
a2X4DKBsnlyTgMu8ELyCcX/OZ2Xw01XmMja7Z13nNei7hDwWTowrERoPhs2rTauB5lLGGG1+TtqS
4wXdhnkAg/srBOTgJMO1VSMBU3W51+oRNl9W7XzkIQuGIPd4RTEcDhTYQ9W8mlbjrxJQAUuBa8WW
trFr07bb2rr+ghcKe1jAdD2WJI0bdXuNXPLoGoS/+32P2UgDidUG+VcXn8em1NCdB17QLTITCrvy
zQe7zw6fvHTGD6u00h0TupojbGlJl11DzV9/v0p3iM589Tik2RnCV8zVmnMvbOdMb8RKjMQeWol2
w0LBIbQLvr+9PP96PfD/stW/3+n/t4XF/5f1wLs79ZdyYPGU+cnTy2sd/FgA8K+3/d81/4DEZ9u6
yU7Nec8w/3P/V+oP3WT3lmzwJuBlm6/8Y/837T9sYbiWssAO2a4Q9j/3f1P/QzoWlYGSUrpwq/61
vf+Hh8qhGnFdYfJMOTSsLXv+cO8fqhQQlR3AUdmNdOUWTRnexRz2U0dbC8atBMZEqF8JtFqjuiOe
SgVq8e5i/WwvoZJ5X3xwINUJ5rGkoxxlCMTcP36CTJD6jPnI340ekGvikNdpiHaomeFrNonXjLoG
knAUgXQuSeCgFYhHF47FlIgNvDa0b7/+QB+2trfPwzU3DOSsyrWM+fO+e81MklraDov5juM4MTSJ
g6IoJGYmNsq9cpxvuoVSrYXn8NmFcP56ISzdFJI9VeeG2/MHe/eLM0YyU8HIYtdA1883Xsph053I
IAwQCjBETG9F05P6AFIVgP0Oh+1D5dkWZ2kFE6XTbujQHce27e5ufn1FnPkWvKsPlbQwp5ts+UhW
+XwfP1nRNBidshCGvyvu6eGkG2mnDI9xWs4hE6vOa7ptKZAu9n5BRgZ17QkMDa241LsNJhRCSWXj
Y+VQTbrMOBwUQmQoOFglMt82tmGdFKuONtBKQ7ixKi3i7eypPkNbkx3tgBYabnCrmeO3sa8AqyJy
D3whwTPI2KEiXk5EyN8wBEvWNuM7lmI0raNrDiDjUYtL6a8shl77Km56VAhkWrXj0s3zQ4cl5qq3
lb4NyMZh44vUPq6RGXqVsL+IgqZfgIvLZF1+0qv8JJwKjEWVVOdOhm/ZKHvr3AZ8S8Ridxl5eDKz
PDnXQnVDKDPw/LCn9U2nm8k2OR6DIvZXDvoOaLxT1fXy17eJJeGvd8mRCI5ZOnRHfXh+6CIA7NWC
hKYZLDEnopRsse7rjEoWXWjvfv3b5jPBh2fC0LGQcWawXaqhD2cGJWOHYiRH/BhOsFzbLkXAioXD
8eY0KNu0FpNwtTM+KXqFGgLfr3/9h5dlfiQNXSqqUJYPgxL8x5eFOACkYxW/XoDsweoOMQ42sSGG
ZWGpZUvP8JOra35YF95+IypQ29IN1zQYJv34GwXxxnrSZOkuAV9+miBkyBjs34RDYe93iGW6we9P
ZNOgWQs8fwnMR3HQQCFiky1+bWrublptkbpVWHj7Da2i5mQ2Bo3KOLuMQLSsTW0ikNsdikek3PIa
ghvYQJ16zoPEC/Wi/+QWGvIn91AibXWEtFzbcOcn6t2Ko/VgwDo9BradJ8um4TWxG1EiHbVACqTz
fCIBxB7BkncCXt3cl1DEW4KsoLWc1e1IZV2JmVfdlp+dMH4sdpy3q82jzPybs67+lwOGmZJ3YwZq
1oGIK6FpNHm0k1XraAZIM5hslR4Xu2REeaApI/nst8/Hl48Pt63seXc1pOnaH443SLlL1JJmsWsg
Ap21LeELuSWO3AU3CxqI//N4UHKj3SVHEnXwQS0tMlJY11XhxqirmuCT59382b1yTDpU9APYHKwP
H6lUpF9I5Gg7zETAJkW9iToM5FSEgLK7B07p6hT6F201OGe8uBngwsQ7C6Irv0lOToavHVb9pvCM
A45tuB8oCnGhu+NpVmDFfqEfGzGNpwI0kNW3d23lXfz6jZ27GX+5qMzvpCMVaRz0Qn582qZaIYhU
ktkjpDR2e33B7Mw/y2bcX1LQqpztUxYs+KjKD1aGMcs2Gc2YVT2svIqxa5ToV598po8vNfu80uc1
xFAGz//Hc6yMLUykUlU7o+/uYLOBZ+g5y9i0jBbkfxd75OjPRFb4I3F+qT+550jpBldhbPZ95zxe
9XaAQJiArrPCOkJdUZtff0LxcZ2lKuSaGZbD0RMlmaX/eNViXN9eaxvlruy7VxvH1IqnAyV7mw57
vzB3uTeFR23sV0iW7J0rCwz+Xtju8WD36RdTy+/jsXW2DCUByVZXva8BPHKZiNGp6U9aN616RdAU
4djMADmur5syZhYgJf7RRcZkjXklzucJqTSGIW3npnF9SmDrLFBF5ec8kGz+5iYwymqlx45+EzVS
fPLwG/Mf+f59nC8CxQcFMV0HFt8PFyHMJc1BImN2pcLo6ZVMJ8NwM5b0RGS3aag0FEoI+JTFY5lM
1mcnr5+9ezoPhzCpgmzn7d18t06moAt9Udf0zTMCsYzwaxi4YBRs7MkUQoRJVdE2pDtNJqLa1hP9
/cCrASHl8QYDNyiSpLueVPLJC/W2xb6/KnNZhgOb9iFrJDqHuWx7/7FaJ68AusQ7aJUgRSbbQXoc
TcSUMidYjUZuHnurag6mCVN2cMFJd96I5KEJnN0Y+dnKAHpe6fYEF1Vbo2CEmOpi7sYGd1Ea/qwu
j9eNfCREZmXRmxC+fgzFeAjHYuX1/nhZWSkOYatyVkm/VdhKNlbhTmdDWjwQ53WEBCVOrpOyi5li
3KaqvitQ5+3H3PY2AD0QqoQ5HXmRfxvGNtl0k1nShoh2TFqSE6j4zRCX1mUHJ2ztZ0W9FY4oV/HE
ypGmjXVUoqd1oxNKMPW1v0giysbZNy50x2Bil3kLNwExVIzhGnRn/Bj00KS8jnybBBY/DvDG/GTj
mBvFHx9UJXXFIsf5TAdq8eMt0XCYNV3T1rugKKKZAzBcNDjbpqIlztSvt0EVFQxthwWkwwSMkWL8
MzlHv4YjFAeBtev1GnlUb0ebLAw4f6nigPh93HcivmOC+s1xySirs4dMRHKrDK1+CEvCSRoJgaBE
faTLrSD9YGeiGbEiUrSx4V+bojZWv16Xfrqau6Rx8Fq62JPezgzvHj7FvdDLmtqhgvDHzMyZUZ5M
TzsEhru8aRWbShKuEp1gjh6kK0e4ulsa+sD5xrXwHPVkUU5oBH79uT4u6HNdSF/cgW2ubIdD7Y83
oDBqT8VkVyK8Cyk8h5oQrAxSB/06Pa3uszZ58Hqn/GSV/slvNedjrOEoSgacfT/+1pRQHjmlATO3
sbgb7cQ4OTYUAQGYBnRnxOs09AvNB4v167/W+EkZbOqUcKbB+MB1P96FhMVGK8Dd79r+m6aUODFc
nelgpXUwfAmNhBzqDU/XtjDMWdcMwSag0Z9brORg+8wF7B/GfpxKUG2VrxWd8E8+4cf9ixvC8Yg3
Aueryz724dJUeQ+xbiD0rtbqS4+EsFVsFIR1c6ilx6e7tHPb8Naq66ML1RQ0F5Wo2YDr7LojA2Jx
im15HueG2ucZR3HCfjrsZT7RIpr99OvPOj8bH9ZT0xLS5SUxDIcW2493UaPuFQ2L+Q6gF/icQT8E
WInIMNoi+3M+OU+8dVY+/rZ5qdAlWYim+/FJJWAjaBr43zua+XQzx7ECHEo0odaeA3C8DWPtQuVX
cPnEZsqKYZ9qIIeTtvvkBsmfPEJkF1FZspVwoHs797x7kXOJZZxkhHznzu7cydLv+MCInPvxIuFZ
GitTewAAzLnKMh66vi/BYMEFzazmoRyL4cuQJxBkq5chabNt5xb+eYwxasNr6H8LRFBurGnCnT3U
5g559MHLVXjqDOPg5EF0RgwVwG9LOWj4SmcrNTWbfPyOLFYGKOijzOs89iMU7+63MK3Z5tFiIkPx
+IaI3XUuB0gwcPZw0smc1w9mgNivwOG9YVyFtj4Mz0AYe+vK0RW+WxL8TtZUb8ei1Pa5Q/Yas1dk
CRPwAxXufv08/fTKMlUDMUxzz3m78u+u7NRbZWxmWrYbRAYeOdPMlWFkkuThGhwK+SnRlMWf1Cpv
B98Pj5Wg3S5tfq2gUTgvVe9+KV5dKqCxyHdC+eO3asSe6XlecQO5pUYC0S/ixifYhhoRoQ7akYQn
cCLGdInm9b5tjHEfIunClwlsZgiSLxoCeNQJHUS9nvCitDRz4m9P//qV4hO7tDVZRJU7b6vvPnQL
ga7XHOK+U/ILERl72ommvLdODQuMWO7jd62YDv76lxo/WbWRvFiW4kTF/PVjpw/RjD13EdJdGffg
5iizV7WrYRdx8TvL1wmV5fkYqBQhij3u8TM/dE3xKHFy3g+wnlcCSschKyh98qmGpIi2PE6R3H3y
MX9ybqLp71JTGKQ//uWU7mqUQ4PupDvHK+SZk361rbIljBSxfd/O5yXoNx0JnAsJQAGZe36bF9lw
003trU774czw3f3/zUei7UPnwuCA/rEenyyICWPipbusMe6TsjYOwi2vQIQQWDciN1F62S1Fx7kB
I8sjm/CDwn2+syTS/zC/od99+etP5HwsvFiaGbErMbfMTbhhH/Z9mFiEMU02HgdhyRVEtWY9DWV2
jUs0WNXYh8+6Fm1tSFAJcxLbeW5IqOBIugN9U71k7jZOdXIjq+bUCApWUtTMQ+F6Yte5lPNRWJ03
EG3heiTDSqoauyGD+dmm0yytjpqC7vadURziPCOdS3e9LX2Cak8Uiwl+xCF2ChvnOmksYqSm0dph
OYygEk/1jtxfjgtBW6+1NrZw4NFYtk1ACGkYeMsiCGOoA+m9Yea0Ob0ZEdNo3UErC44dcX9gBekP
rlfh0ySOeWH4ClYlcBI1SSKypbYZ7NGD0yjh5taW2qAJNS+QghxGY3hSmT1eCCObuW703uNsOJeZ
1e+7BIsCHAyiJIIUCMinzbS3V+vDKkVOHjaJucGiGx9XKWGjGrMyPefVgxPqVvbBktahAhdPGLNO
Li9RCThbLQIyusuAhu/CHESDyKcVax9z7yeb8U9WgrktwTIArMalbv9x/XFo9avRjJOdSdzHauim
LyWuFe5cgMzePo9899nFgfBJ1fiT0kjyqFOlMjegl/lh1Rv1sslGc0RHNyFZbtV0Rabot9FCcw8X
rWlAoTia0S/1gX341++L/OtfjJiMY5dBKwZ5ypsk5N2Km4a+1uuIcndBCSHIa9xuWbr9ahyDCJv6
+NglbFnhFD9ZNXb2apILF8XtYUjwcUmf02BQ1PFG1912lWCrCAAVuABumUcm5yZ1DJuLXm+LMsAl
6dn6k2/gyLL8IbseY5QWdZJ7GPXr7stkH3rxLGEP2AUdB793/J1We6B/SuGtXYica1C7ivIjss9U
6d3LCAs4M6tFwkpwGQ/ppT1pySaJdTwAiEmurChZxwW8DA7y5akO++KeJqwAppXqOd9jRNGuNzVr
YWb7DMzyqmjFy68v79vz++PzbVHz0lnVEapYhv3hgSqtsYbqQtdG6+z7amwretOEOgautuPMBKC0
ztpLnTi6lPpEdulVl1mktoOWIqQGeBVOxX5dZfi7WvhYh0AHrB/V6pjw52Y0SPax4WlLq5EmbeeW
4KaR1jtBpz55T8WJvjynMVV/HUR8NsGwgUxJeE0XebA4yLCAISS3cOM40qfgPSgqkaQm+1bXFNiq
CqL3OKuYg9HdVbLZ+r72WFqWdoL9dcZsfdr29qfjL0l3l7fsx4vmSGmYDsNAXTB0mTfCd8+kO5mN
5/tGTmAQPUFnjmOAA9Dkk3tI+/TGHWR4nRtk+oaYxrGzFwe9JYyoYXJ253qPI3QN9OnOF9HJ/tjA
vFiSg4BTqQ28ndUbSIz6C5kShgqyadyO/fAI5zCwiTbTYwY10HO+xG54lJoPOyt8KJtOXOavOQ35
i6TM3LXt692azLuXqGeghDp14RTocU1VHQvH27mO4axp2eCryMkINnt73bvBTmEZpJl+lsDGPbY6
0KIeX8kAPgGM7gKDHL4dNzoDN8jekFjp1jP8tTPWt5VLWmhrxHelntwOubikY3ftDjh4/aJcW0Vp
XitSSnzgCBcRQTedxOiOzVO02r1XKP/kFf13P4NtVaF+BfNgwbUmkikQdPsNkB3wQWCilNNroeEp
ErqPfgGMyiL3CnvZ2803pLgSYwBeE+TAuzoaEYVH9nWt7Ai/OQ/IS+V62sofqu8jhkevwhssvW0c
JN8LBwmCjzimZ29C61ivyF6HsK6RGBNHFauG1uRAZ9JTWaD1LJ8KHFnrJFWvkWfceA7ufoQhS7OH
xojRHf1G460DztIIYgR8GQS5SdJfpgV+kq627xD9dyweUwA5OSbQyy3XXTth2XkVYH7XNFbzNfeW
8Hfgv7ARlmEjb5xg2HupOifl5Utc2MCp3FbRZqZmVlZPHk/igSgwYIHa+bZjBVv2CfpjXfUPvoO2
a1CvATXHKczNO2r9dWMEx46g9RUcM+L0dFusIBQxVSGrLITkikMgBr0dayt9rEP2emySvU5bvtKQ
CI0clNaFkfWrCuO2H6hlqBnovwEfrOCw4InClqzSajtGkzyLGxhTSLNWhlY+13U7HXDgH2NHTfh8
Q+DFJMY6RCn3sHkOLSFnjNLwP/qoihO/30youS/75BILaXVC4Q7qpLHxaIUdvNIpXNUjSWiJNC9H
CUbZT7MD3A51BtcpI88FqXuK04PyQDvkuSgwAuQ7PzC+C8QMJzMaYbGJcnYWRN1xoMewE52LMWsQ
ZNmW95qW2fCSsN82BmzYWpgkK3XGbdmQus5hikQTYneNoX8WefHQFngUZGPmWIS8aQmsEfHSqKFc
J2Z75YTBbkS43loIBsHMLMLemL2b5YtVmUf4O2jL/KseftKOJFhor2NXgbBZQCotz7EamqkX0jFU
5zzdZH/QmmKkg/6owcpPRAmQygT7ncJ8K6j1oomdpofCGPcENoRZvDAd+1wU3E0fai11I6K9CRSY
dYu5CuWy75EYnURbV2DIog0iwct262IMrPO8rC+jirGlqMwr229fHVWekno4L5vx0Qjcc82omk3r
+/nG779Qp26aMoKbVtiLJDlpNdKyoW/9LbC8buP5iL/SGm1Augt884meabjvk3Fnmg9xMApiXRlX
mVG7qAD3MaGC2jC208IRDfgo/ow4NNeV8i5ckHULBzWhP7asDkW9H2v8w3WijpaDX2+G0k6yXhAI
pWHJyfcVZIyjUdvwjROGTll9NKjrpIWiLU5Q9k2avJFx6JBC655o6IYr2+DdcRvnMimU3KDrv2jP
7MEk0SSYesRW+m0DYmxhOZq/ysgnmpWzWw8r40KCKZ1MJz+L8/7SLObHe6pPtt2B5awexKB2+AYx
PgeY26HM1GX7bNgD1CASx4tBQ3aHELC3cRRF812auktPTA+6AvgdZ9Gz0mhUAPXbl4F+FYQbgnWW
jeZvHAfWd5B1G6dIDtLUTob1zR3YWlizv1UmK3JUk0baAYJeRjSPlk4OUMdL6sdRmCdTp2Vr481Z
eJZcNGDSV743JKua2ghMxpztTDuKrDXHpG7JzxBVhms2Qh/3h1UByegeUI3D2TO30uJuhUb+6kr5
PBju0pnCS7amS0uZsKd1/Y5QApiB08hdT/Kl7ZoYxegtc0ZLV1pQ3U5VfwQ4bpECFb9EAlijBbK3
zMljNWS3N7sg3TcT9UBVYtR01WNvJTexsG85SYM2MC79nuZ2S+E+dt6i4vA059oCgpDLQFcamTz5
tkyfJz0sl70i5SXI81uOTtGKMAHeUFLNlhET15Xe23cE5HS7TuIRVTgMnPnJK5zsMBXBKknh/nYl
PGKYnDgovBWaXcGugx1eDzln1kCstE68jraF/La9p4K9JWSMaz+vc2Qc5to0rHudHUOX4Qldybid
YnMXifRYN3i8VEa6eX5t0Vsja/cqaDud3SuULLEOU5EULkWLxBkEqAakEdmtWM5XOvcg/qfiXgKD
WWRTF3Jt+9uiTb9weKkXxLgdwwILd6bd5QOnYJQXz7YBOzWJZuZ5dSsl9xAb2NcQm1FVOKQjZED8
o23lMq9L+eTFqB8VC35fDuGKFDixFMdqJGU4GOqvGJPuR00hbyRArQZGMcXsMtFlxKF0IYr4Zuhx
dlqFvpdOdI5lxHbmPVajAVfi+aBLy04wrMvS3lnFsOlD86V07E0nCBQoMDlhJw3QOolb+M90lQ2+
y2MN788rUJYnYfHbfI9CoMPHnBoUO0IlwTYU8S4zjOBkof6wDVQDY9TurNo8K/PhS2v0d7yHJX8Z
SXnVcNJivEmtfiWNaVdb+maIQlhxuEBMTCXLnkIOND8eOEAgOu4lgGHbYQKnNorqLLAEyQg+aaBp
0G6cnuEfEfNby4wxdOMCZ7BMWgQazcICXGU3W6IfboYuuG/RU6w9XqdFL03SB/Ty2s0GfVmbGJOV
0b9AEMNH7a7k4N9Ftp9s4eLS8epashUDsio9GzRYO3HMBojL1N1lvwiIsh98UMluEaRLqw9f9IF5
U+zhBprGQ5/RZ8Oj02+LXCHc7vdaYh/wAhl8b9wAE2woBgbnEFfJtsXwvJAma2aZBekiwoc7w0pa
J1PL3KYPnIJ0tNw7RNPx0rFA61BMN1uPvACMROvACM49Vd1PCoYLJDR8huM9h+zraRq8peWG5bZr
6Jcaw+Av56x11wBC3pCusonr5KK2S2Ls4/wYORP4KHUZjzNlhKUXj+u3JimSPSlFwVIVs++p7qqV
inKgHiYleMkescmnZB8VzmtbhQiVGxgnsh+WfaZTbMXodIPQ2+edK1aZciKiEwIaVuQ9DMwjN61i
ha3dsF/JPCRpEtzKaZR3tIjPld0Do52stc7+EgQj94rwiG3XMQLGEDDZjKIVV2f2LFHWorMyxqFd
awbWhIBAlrAGcjbYwPNsx7vsUzJs6B8BS+rFMp4L39KooVSn48rUCSqMCT9dwSK+xLuQL0VaGIBF
cRoO1FlLygmYYXp/nIurJt+lLnASaLIMKilxKMaEKouryrQbGtLlnLdrXtNE61c0M/21WcCHH0p3
azfRqiwoqfOxL9g3dYK94xhzPB7LPHGOedEBWYgZjZIHrSHDNLoJ6uyI/z0qUABYnLbJ92rKCV8m
i3c/blEJVMfK41Xntc387quk8Xyc8lkw07BPuiThIHOHe9UNu16YLyEmeFVHK9Vj9Rxs5z4O5kNX
l+HO9MX5GGsv5eCtIfh88/OveZdvKp3UhqLJbsj+giOjZdd2lG7oqFFVyy/6nH6QtXed1V814UgA
joTG0ySPbvcUtRRKWlXcBeag4wtLN8F0iNDAL5j0kNTG66GHwQVOv73j5ut6ILqPQTzQkuIVcocu
UvzpNM3X/qUZPA1W5R6ZzMDqs/Vb7qkVsLH404vX443wyY2qM3MtOW25A7bnvqR8juBuWT21azWZ
Z50bMG1V6oG3hxtyJLPtgFfo2LSAy0goo/RAwN46+BRBYJyV+N7LQr+lf011GYmvbYLJo+wfEsj1
kZAvrSGhS2vVyqzYmAZLvoS6oBLJ1kmbHnUs4Xhp1qkT7wjMvvCRjMxI4EdfuWCVrfNBA6LUW+QS
TeGzZ2R3XM7z/q0VQuh5nDfnkSyvO1jSCwDgsM2n/8nRWSzJrmRL9ItkJgrBNAXJxTyRnVsgZkUI
vr5X9qB70O/ZqapMKWKD+/IG1KscbbKFimteefCYE1gFGUmghBuyPrLMR/g8v9O0EnrpZ2tk+gz8
CCVQI2cZ45kNn2fUj8kvo1mW447xNhb2o55qexhDeHs0+azXBEp7apwjsqCJFix1ZnHeya/p/Adq
kRtnmV+PgYbqTp6mva7tfknc+95UAdtfwGu4S4Omu7/5K2p7+/GW5KSv+ZFoEStULYp5Wv2YouA6
prcYzlZ730o90FzsLoMo/8vINt5m85bVwh7D736gSRy31LECx+Nq0PzPRMzVsU+GgmRz/xY1m9X8
cU+b5bmhBIh76y4wg5QFlHVqnKbZ4m7ZZIQ71nM4YHmhwYBvMUinJ+nBq5gyuoVpcn7JLdvCxS3v
tsw2AxKXzr4iig3ot+bvmO1oO4mSmQGTd49z6pmF/9GR429iIP6rjOxqdd6ftKccAzwy4nvf8Tum
KGDTuqU5Dd2YXIbKKgMSM4gLGy4avV6pnIPZ1dvFbvvIR9YVY7IBSuamFJe+fWbo3QR2UTDJIjTl
7CwitkbxvqW8J13BvTcT99PYQVJBDyLVY+9O9KDaDvfzry3tf1YlrKgTzaky8hdystB6rOl7k+Ac
niXvDWfd8DwlKo3wWqFtLBxI2ZjbJ/GCJwOIAqOynaEIPWgG51vbxM8AZS5sVkKJJ9f9LTow6oWu
hRIuVzjkkiJq9D9vuQFwRYSjwaUW5hgfNW2qWfP2TOk77Yj5nlFfVbH740Sf04Fi0PXaa1JYK3Yd
WNcul+JQfXJdxtvWPgt4RPMisK/YcmcXFCDGCFti5VHqtjeEnwLPOaZb9CVoJs384nccSgbQQt+j
r4Vd8lraEpOLvf5jrpvv03KNtWaAmYQDOMKrpOfTUz2YV7i7sPYgEZKisslDL8STX5OS29wMQc40
7UvKjqwj0aIUUVP6/3rayDDtJyPkcHrssHFCdJvvu4Umbc3TAzJmEHkamVP6MkdGikZ0gCKTp8Z7
Pjlp7FyacSX4I6e9dsvs28n6X/YmA/LSjvoOd0xN/OTk6S9r02PItgH2rOvNpJbA1Uz8z7kn76mj
a1K3VS7DG+JW6hZqQlYczdXzQ60SW1AI0QX9WDwTS71EYwaer1n4m4TK892QFk8uGtU7os8+IL+Q
XeSKPsh1YKkO7FDCU4M5r9ujPpQoK8BEQcz73UiPC316Z7Tq1j33HOKaKkxJxooBVnu3Qp2KgJgr
mZGVPAxwhcZhHMKGImCkoQpZTM8h6yMRg/kYz954l6RivhMeZ29W4XwvmAuzA6je80T+mQYfH7QW
qCimFqU5eb/+rLMpBhlbIxWIbWZuaQFmVuagB2p30/ih24PktKY9t0jg2q4Kz1gxVTZjU94xo8t+
iDxBxCxpBot8RFSD5H1fLhe6oO7U2f0DuYx440f6NWyb7Z2V1c8mptenvP1WE948e4BhlDZ5uAlR
nzJtPjQ6vl9b20BNZeqhbqrmmKgOTM3oPDczPY9OrkqGJi9wMNTvOISrc1XzR0DqOhSu85wxOmIC
ZY7hOKKEEhbknZo+sAzqJxxnNoVFhxm/7IpjAkIQzBTPrK8873md5F43FycEdxzM88JQrbklEXva
c84TUhgWZT5CVqRqlI+I5mtlngoTNSlrOxBFtfGT5el//WY8zhUuacMgtE7vkPpkTbafcFjtvqrc
PK5iex+0g9eejLJ1Xj13WqOUfi+uMrACIgdDc4s/9wrjET8dQC1px+VK4QliIgvadIldDq5uhmnm
ErIyjlQ9mQujLX/J8j5KmloE2uzeIFr4QPKUOzwZCLj0ektEbIebza8DtRDTqmoyjnS+B1T9v57W
nYxG+Ts/X7mmhuqQaMK+VG3PZ52BBXPrcnh0RvvAIDo9mVR3F2KulZJt1INOCvQhtRnrWh+abkar
WZFC447oU2Tx6WvWSH7Hei4ygibRx7/w4i13c/Wi/IWp6k2rumT+6+bqDJT9Y12Au9gm55HZdRWz
byOjmfHMfjUS4BX9m8vCGTAqA0dNpioYjAbpWPHVGhz2wqokCAg7cNHbQ14EO+4NJCiVvXHoki6/
ggFUTTnts6Z4wQGxRAsBK4QzGvvFpGO3fCMo3byIIcwNAea4JRxxaHZ2irnEHp+r3EdD50J1z4h3
D0RDJ+zfkHMQf4Sysf85I3wXPXvwiEqf6mUMsb01AdqJLDB1WgQLwAmzy+6pW70kkia46CFL5qBa
JmAHRf+e6XFZJ3YsXXImbhiR3IJzo9/EBaJITqSLMcNgK5GiOR2X1bpkEvkyQ+qbZNBwDkvBw4HS
yX/iCI4KPUFKRUN7XI7MjMTFgse0GO2rZjb37ULIkKc+E2rlZ69BzosF/G6Z5Dm1S5pKhreGJS+t
Qt4rzNW+ZpV+JrWbmNF+Oir89uG8YswoKo0jwa+8OLfv8zr/oAXo4wWVZH2jdvDS/dOWicPcBGNe
KZ8HB1pp7gFKtNN6Zj/SIf6TADSN9W02qzvDcyg5q8UFp2zEAmnGiRPjxF7NipbSeNnggCHKetGn
+zYbSeV0zX1K31K6M/1YGqnUeaQqQ6Vgz83ZGyBRM9LNc7pbXm8fsHmANpK8tzE/A2ZBuessPETk
MOzaIhsvU7acgOSsHTOmYaTCIosEZLfpfNRtsT4DjcvtgllT37z5A5ihUVCnb9VbZyr7YkukONA1
AtVgTQCNRXamdXK9ivCWJV6pXhMCP6oOsoGCRbxVsoL7sN2iowdky7Z7L+lw3VaD56wnF0/bs6ky
4EiTmWBrYp+jnwhMcnMPxmoxKhNUM7a7fg1GlkVFAwZ1IUnMNJnai7yeMYmrZ2J9ZbCs05tqAWss
OoNOx3rojTOun68F9mDsVuo++Sxru4gHBDExGJbiAaS7PDqV/dujv2RHU1HdeVYDxgc6CQ4asvbg
QZqg1yyeatOouv3ai0PKQL1XWXogRgBVqZ6+dS3zj1F1Q2z003TovPKgpOld/WJOggkuAyd6nx4x
anG3sa+mEyNfrbCTUzH7hz7lR8Dt/rRJWwKk7MUOecm7bWDlu6bbGNdmjyF+eFtlNIpcPuat+95l
fDHJ3N6bTqJOg9Zx7Lmva13YOIusLsxaouzGvg9RHnQsYbB99/iqBg3jntVnR5UkegQDNGokbgXL
Lxj3lWdJpkZAzfook80MQBhddBvavlNr5Zl+fO9XMEW4zaHKiO2L/TmOX0r9IjGvqekyG4WyJbwJ
/NnccvFlW6wa765VLLTNZjyhm6cOh7x5mMf2PTVEfW5q1GSsK7Vh6IKmNLvAayTk3XSIxWg3wawl
R4eiKUx9Gh0KdP3hRt0QBfg8WLPzuSwn46gnGrMIpHNg1Mj9IRdyRE+6kABEAo5e1b8st71YHzbn
eNshu4XmXx0jUURXkeQ84J/YVPVPuqtxhZlox73OzWLn1GxoSWDHsAerJ2O85kRyXAcYRUFHLOfA
t8M2K3aElu+HxWBqB+YPaSvxqDlJbBoNZe91NXGRFNRm9egu/UVAHMiYdLrGkp6Uf9uFOYwlWb3M
p5w/Zp/Z4mF1hhZyAvE5Lg8iwxLfOU6NM0Yqt0cyB5itO7RmE7mwd9ApMZ9JblKKmDcCVoBokbdU
NJGYQR1wgt0scF1Ent+DTDoJIHYZIkI+wkYxQdx4lUtUsTuttl7Guvk3EHwTeeZMYZQUtMPsTT11
Pw/evZCTHQmtPbomdJJ1A5ZYkRCVdevR0ojj7CUJjwWTR6+yhni5QaMHrCa5aP6SLG/CShaMmgGT
Z5m5XrbavaLzSnDIoRXQSFmI9GxWl62jAsOkcVmMFXiSJKhn6qcHz+I2nWV9WwGT920rDXxuZhHo
S4m2DS5jqMaF09zOy5X13XIlWvRZH13aRgIiDTBh9///r1Wvyvt0P1WETSKVJ/eg2kLePuMp9dz+
vpfbB5uP+ip8Jm49vNG40osxtJnYT4Ol73NtIsbIIMrbgtVzQIbEajCljKcvYM24eS+VBMvctrdw
itEP9WLS2C0Ya7y27Mzpm0St+aci61mAktgbtFxG6O2+e1DsqOxg+ZRJw23KY3czM82NC9vFZx01
mAwNrbY2jqwsQ82t9z6e+SOFVNBnixMP8JB2CQj2mO8cszrjOU2K15xtAGsq7TkFUVC3g3ViRwSQ
+scehzaynYUUE0NLI7wio+md2mpiDU4eYF9s58qH0anbmct1t5kP+pp91TUBuuDz4tUd5RmIIvOG
cT517m2RPYsx1J13nnXuJm84mLJnXrUhAkNDEECat9qnRYf6awxDQ2Ael2LSY4+q+5JPqtH2VuX/
6eCDKfP3qpVXZJ7ikliPpDIV+yVn/Ov5dg6xNxn2tlUy8eptOqdm/aJWu2wj5bI1DN/8AUmotII4
tG44zqV8Kxi0k89B7lqDwknNaIk1nWImtRebuUtvnVAen6C63ZGWSY5kDRlOqCZOTILHEhSW1ID9
WZIpQDxTySyj4Mcy+sk18wJKgA50ewSy9WdyF0Cwy0zSrW5ddXVmpvZENC7ZCqO8eDmQWMQOX+wJ
wOUXK+EQNKze7Lw5C9FYUoYuiVjPqUvgYDq0ZjwP68mxtXk3AfiiC8XJ477l9cqUSNkaLR8n6mYB
ai6Ml7lLzCi1/Q+Eg+Qx+UuUF5B6h40/ZmoKSOMalebQEFEM+jXvJoN/3vEjwBXYvdkDaZW7HTxp
3dcZvgpjIoKqMW6pAqR7odZMOYWtn1QZEdpHd5d5vRvWIJQMnjpgEy6REbD/YCFrpJDWEpgbcaqE
uARF33267ku12hQPGpksfqudssx/dCu57AtBsEdD7gVAxCthnbcBvL7C/uDhSqnataJ5blHsjl5/
MkyfEO48aGvfvRvlr9X6P17CCvcTmigDOe9ad5QG1A5XN6/v9DZjgNKwoqg4WWgYIh/yxqBt73x5
G0Ti+cPc8qehhP5VMDIkIcFadzOVX8ZIBuDrSZ/6J/Am7aVmnzfcFH1uX74NVn3iTvFPqyri0mo/
aHdfihys2Wpn5o6EzyvS2yfdSdVj1bGWNZs92cycsu643uzbDZkmAFLYg0EDrejmm9agHZy88Jbs
0FfNu9r032Kp7saelKjSzPCalky6ScrqNMMIRwiPQa7a/DJMrh+17j2/fQeCjEHgwXVT/ZTfDmh2
hBf2UVk02jBLi2x4d2asYZ6dXzK2P2KkcoTEfIsgFK9Dau5MFnVnRYHebvWdysXZzAr1TKbRQzI/
FsOyBswPcQp126sqWRGpfn2EHbwfwOlZY10FQF+LoC0uDbtbIEJS4wfNwE7QESPjZVY8Ro7DD7Qm
+Czchp/gTt4T58a5dr2fYU0iZZryZJvzQH7VrYLo59MKv3y25tu/Lh7QEaVRayfnVFJPkPTwUqPz
nlTi7prKkHE25PvK+vv/r8e7T94vBxP3sv9A3nfJWVv5L2yRsPA5xJJTafgg+vjs8uc+zUU8uY9r
P8VQhXiCC6YFBAb+I7GKpqTRziBXgTMT5BAARdH3Zel+siljweQkhz5RZMe9pFitoywx2ZW0e0gq
ToQig14ZV1NafetL8S9BWfyhVyeKXgidmAwxofNWGXTNaBEIZvQ2F+Qp+r/J/ORqd4PRVX9J5U+A
3wwKOO9x1RnjWf0ZAAnxS70ivIAvd1l6+q/uVZGRicKN9JxEiGY/dOZryYqSxbzq6qs1pZ+JV+OR
M4tTtoljo0kmxj0zkeqfofpz7TS/Zk4mzjAToYSX6FRVFXj4zvvHHHObuooM5Y9GaX4MDhWO55A/
MTsi4DvhBensnMzwSZz5P91GAoh87Aajhof1nWFXIJm/6WJmgigdBj0FEQ1beSryZYgbp/q1XHvY
19BsmVTokXXbL27Gd+exuhfCfuAzBkZYP8+Juof6yNgGJ01FtjU1prt3OuMdLP3rlubXBLBLVjCB
8/Tql4XWQy1W9n09k622pVCu1oStfvOsFSbcO+FEdWv9LloEF6BpExXbfk+n0Kpj0+mPVaXOqecQ
YpYOoGHtV+x2mNsGQfPaM2pZ4Bql7b+66snWMJsXJps7OZMCmpggxU1mrT49Oxqtj7x+WXhNWbp9
cKJ9KTRF3DfOtoPLuBejeSc73lf4bH+G8aUbtPsj5zYALGQEekMtDUsdQbVxspE8rcA6kQu3/ZVQ
uT6cRyCl5bx8aI26VmLc90n1VxQ3mV+nR3PZmsGYpO+Ft7WhR2fC+IPIF59E5KrHpZUO4OKdHtqi
V6IBBUa560XPO6uzoS0evVo+uyKPHetfzwbjvEh8pB4CHB+U8ThPHzaUPt4E0n3hQCELU4yUWIRT
wTqui+aQgTErbLqHrTyUw0I+MajoZh47wIRGyq8GILYsSPLZPnM3CxPKvAfycqJKy1SI+PyhLwrj
TpjGMWvNw7LSg6vUBexMOXUS/Rnvgh94PU7AUoG+sotZD+Hezby5yTOZlSyj7A/InmXcPivd5FFF
jEZ1BkMEqci8AtiyUhL/xPhEam22J40u46DysPtmsJQ1ttbz5CfxBrc+0Gn1Si1jLe2S0dNDG1gw
u+JSznnJUKLJHppwqmtXoZKYQLqM7su0QyhMwTZTImI5IHzTU6xztyenr3g4+DZprN6UjZ6oAjl/
6brKY6nOzmWbEo5LoIoMFREEmTvpZhBJ0L1EJK8GTskOTyN4Y4cgl0OkKb1w3BTTQww9Oy/xURb0
n0wQ9lyrhPkoNuqi3MZw2+p/SeIcxE3G0/pvRXdya4Hs8mWtjDIELi6CIstQdbT5ATf2tncLoqha
/cyENlD68q/TTWRLY/k1ERuBLIFSHDMFuxOlPXcb4nVfypPXVv/aZaDgIMxW9PKl4TCJ+sLidzHt
38rWn8XQI/Oe8i/LmOCzO97eqAeS63Nzb9sr3+uYPipVvQ2dU4RL2i/ktuZIAD15gXW3X1ONyR0C
rwz82uCsr9D3aEUcQvJsMcK3T8HWMOHvJCpZH1Y7J6yfrObZVCYfqIJe3OUvUzbGZnmjtlNF1KqI
LDy0resR1gqJOGKIUceWVxxJTi3wfKj7vpjuuNjPmKEY0MD9Gjedl2IuCEKX/e9q+8VuNOvrZCCG
EZM1xX3fdUG2kJMpSkpix//qM9Z2uZuXN+7Y6zD7eeiJO01YYo/0nXeiyqtdM4I9LjgmzKQcIp3u
Oc4zsnaVTl2fVWmgDeSXrwQHE5RCMhiDO97g90ocOgeRxConQZHVxGNj/83I8YpVPdsTN8+2lmyM
p1fLuuU3u+gImRHgYmR0fBMUWsHtP2y4hp0pfHVqOCIS3/jWIQ/0akQd6KCxKbgSUFC6zwLIbGY5
xSnFSuFNybl3fHEgJS0/kKlKOc591z8oPNGhjhO5QH7znFfGHXdl2Eyob11m2Bk9VV0XV2vzPrLZ
eIeYTAieqigRuv/Mhb5yYunYj6QQJa5DkuWQx1x/VKtXFDBtAFLmDMB5ORnLiRdWBX7B16lpmNMy
xcluJM6XmaB6to+msO9SuuM8eTTdCUGYy8Cz0zSGGu6brYH+8sfssRLMlFczpdZ86SDmd4V2xgwS
doV/J1fryS4S9Bt9EmvZ7d6S7iWriLYaam4H9uPVCOVFks3FSVqiA8mTwOwbZCrDT4WcEDA9/O6u
4SyRwGNirctotH3oc66TBI6V/uJExPdmTWNUed1rYcPOBqeD072d0n3O5NvkU+Ey63jNnSyok3LP
XMiKzCr7Rl7uUMv3fQypHlWv5v0IDfm8pYGuBkq946XOj6b565YGBVYjzd0/gNXWsVd7P3XILEq+
GwplbyB/vNYdMkyaqG89M9BsoUVdUQNGHJnyITfWgUgAvNvmnWRGqnxG+3pTnidt5H/RJNurnrgf
zIEOxpvq2U4FU6bKoG29hUc0Osk32njWp2GOFp6Hsmf9nt313e06TeImmdkw6+OdvRFf19XLl7LW
e7+1D7nbxFUir0Tp/WCRd9j835jCKauBnLkRNoEv5aovm7CL0q1f4T5Ot49kDsvKjsbNfgGZj4zJ
Lclrnmpkdan7MIzkFVZk4AWOLTkcyU0v6MCbRIHQMVRsFf5PvxL/2hP/SIt1aUGm70byoCX7ZDGK
j6zD19x3yX4lf61KbZi2XgqQjTQDJN0U19Hid18iKx9ci9b0lk1fzDz+ej0ukYm2HUE1nC3iA1Nz
e0Vbu+6ypn5ZkXT2UgsF4VxILxhEGNgZh4bReleFtr3sye1tg5Gxqqv1IeXyh6IYZwg5850aO0Qo
hJ8JvQkaRuexUCWmtmaPYftiOGCCF7L4Bpl+6Bj6O836MUY2f0bBilL3Sf1hCdy187MlFy4LJQMb
jcOk1Bc5X8DEjbOjgTVEKMwoJpiGgQm5EuFmmm+J3UU+bdEOgPpjlTnaLiVnFuiiRZYIaqqV5M5t
Y5zTiJXwpXXYDoXD3+wi6xxTcrALBiPTNL2sJcNPgW3hVq1P3hBqZkvMVoeeSaTi1U6i0jHKqK/F
t1mwa5YyY4YJq7Th2hYSw0BVTNyKJcm49pKSk4g0CA3OPRWYxuXVvfXSYaIsl/chs76tanrvS0wQ
ptbBqPd92rgR+ufKBg7wCqNGM7+mZOqwpNqg9JM0P6CX2nG9/g1VjysjmY94WShIQLrErl5dRO0c
pIkcuGDZfEluWzc8MJ1THVn4cF5wfx1XM3tv2Kru+kHGCxq23kKUb7fOT+kz/dIm/ietZJyQDcZd
4SvMG9PyMW6XjKBIlHXT47wZJmAul1OJyd1KIhi/c3edlvG/HP9mMMRZLiw8C0kH9Nvl7CVYBb94
LFaPAR7Xa4RR4AMmSFQPZRHrsulC6kE+icyIG09f4qlj0OfY+3nr39VgNmGN5iq7zd9K5a17mAGB
SthPrG983wTAJKYTEuSDiyhtvu1CWHvLAaG2IhWPPaO5dJo8207iUEeBc97yuyVHk0vSzdDBsbIS
z4tJ20FRt8clRNM26WfdXw+NhY55IvSNDXfDAzc8WwZ5L1VpUDOTQAINn9wSpkooUcbIGCojWlKb
32fjh3MyGqVcDgvfA7EgfKy2s3lhybttph4cr7FX0bqSb5qJLc6ady+zln27IioRRkLZiN5OL5sv
s/FdUt4LPBYdKhVD5ZGsb8oTdIWti9cg8dWrVv8VXm/Guqu/160dVW3n75K2SON07QkZLKFy5tqd
Gq3nQU9e6+3/ppx+oaZUf6u039qeqac/DH8YZYPG5fuhrSZrEgqKRUO6MFE4rGt/YCDPB1YiJYNC
SpHbd38yRTphFufS3GyWBwx9jBsvPaPTNvTcOSY6stQu9bvQmLP1RJTuf46qXuva/KgyfT4Nr+2L
pnBoaAWe6uY2tkm7BWndAAmz0WCZuQj98lQhD1cI3tW8PJnt0F2K5bOS6xambO6I+DU+J5PAK1q7
MhCb95+6RWlqmMTiUiTsdZICB8o2FME4mDFRz/dbxnfcT/avrRNpweZpiS2CNy1CLFGUk/tOJAxh
rdszys0KU1fIUO22QScLwE0IY7DZADkMLvtc/G0aFW26loSPNqSf1WZI4qUMO0lgpJJ/NXueQ4kF
GiHJ+2RR0YKROKmRg9LAYh2QiHSyWOI8UQJ/Y65IdxpBBwckHbBJRg0JHTmTXM8DFj8I8855q/1P
rSy/Sz4QuWj1MTUs/kECSrpZYu9cJ+uwptw5g57KeJX+KzuHkz4/A4E3OBNpJ7Tmo51sbZfp20Ag
Xwlya36YzM2CKIPIeWRuFLfY4kwByZ0cR3yhY/srV3cNi84+UtGwZ21qVjvK5Wypj/rmM8kmLiGv
M2akOe+Ow46vp8nMta9aD3N9g+PiDuteI/9Rs1g9md12HCZBZFKqf7il+qD3RZ/TJ3WgITQ4bBnE
lZlBYK33x6Ta8NkghA+p6r+yovl0trLfgQUQgVFU71LvnNCp044hp6ZRy3AZzBac1kW+m0mDeq5x
+HeNPbgAKn+HnIIGGr1d3j4w+61a1v9oGxG+jp0X85FfNEZeRAfZf3RyseOjh5tYSs32RQ31sM+n
FoEVZPppvTjZ9jcTGhL5ogYAzQgW99ErJLOFuAzgKm5tM5szIPgVz5Ny2Dkhe4PlQ00Mgk1MKTMU
8CqR5B8NHZ2w9FteLEeG+dGwG7VJhA6kPrwmrfzYsuziiqUMsfHtUVJ9JEb7KRKAvNqsBR06RAur
abDhcYyacSTBRsuizPpnmvV6yDbza5bi6f9QYBSg/HzSMefFRZe4rIck059ybxKkny7M8abLzF5w
h8VFh8dD0F833ust2bBGz35IbLxhaeuSU04peur05cVokJEaifHm5kMwTvz5i4Ntig3EC9PTfTey
ttYUCdO5Esesq/f5KuudtyC9sdJhOLlW++qU4wFaXRUtlY/o4Kws84rFtSfGQl/DrSELhDiK02D0
0TizyyCq18wZGBQoOnEgHEW3/VTV7a3CCdJWJNwbiZwOkzl/VekLuIJv2xsxzqipCDDsnmydeVmG
eOgib7HG3AMpXqHxTvPuMjSvMZuqNib87QcH+oQglzNKngdLXPVCq7DCMCkyMtAO5D+xIFn1POot
PnV2SE7oN+2vwjL90mzQq7aeqYBrK1a6uYs0dd72xCAOoDmoipfha5EjjtaWMaBMtPnGA1iDThjc
eB6PKAiw18YjuCaUOiUscTre0YYzea7Za5XJlpwtid+TiHtQTfquByd9MJaWgEHyQC9WmRKtSNYc
fuEf15u9w1ZmV5Wysx9aX0SSMTHMyIVVktawusRNhvNom+mMve/ZGqzIKfWrx+6EuE2cGmJhQNAT
DEbraDp7kaYiTGQNtmxKMJ7VgFZ7yMFZ1kZToVO8ZUo/oxw76CWygNWvj6smfo2EkqmyOZ9zi06a
ZD6ERCTqeZKomBZdNyGhsLrJE7YqHENZp9Fgkdq5uaDXE9PSKDbsnURD90Dc7afIb7O9+m7q0C27
nf2BiPIvZTPNtolTW9XYn1in7kegiMyZUZQNrhF3KYIM5kaa3IZDS0werD1xwaP51N+KQ1QcX3Pb
wbnEBc86uT53T1KO6bG+PS6i1O/KiQuvNCgK7Vmro0onUQLsYDiDw8HjX18Tm+sm35gi5XZw8+u2
63sJNTqQxJbuzTX/IECL9NmFpCK716+drghfTF2+Nf+RCgIfLXBAOXAfuwvxECApWZKPB8xQiuFW
c6QSp0MYl3+NXRDOhhSd+eMpGcULjqdbUmj9mLrzx1Szy2KU1uw0e+KerQnla/y40pAAjbpF1TaO
DFNeOnEHcexNah0t3C1pdWLNazV35D1U7C9LehWNNfUCBWTH+fGRmSZkPdaQDfL/UPfircw/xxmT
z7LwjCP/SO7LaXjNOv9RlY4IpVXjN7v2rncdy/9Uh4tEoGiYxvq+M7M7XLyYqz1dD3tV+ieEAxwd
xbGe+MDzyv02UfkzUlhZYs5knLSdzaSXHFNKM8XAjPztzonzZT+Z9gENFBgwMARNSt+dbf5/o8FY
EGhAzlCG3L0se254IcKmMGsGQ+lhnFubJB1RU93eagkdJ0buPq3T+uEjhA0gYQBqN5tonvorsnKM
zLlP5b/BpM/N5IwAX4/GxtJZlvP664Qn5cSL1VX2XyI17hdeJ2zZfHUIZItwdYd7SsXfxsqqYz69
SxMf52IxaaGnv21iP+sc23UGNbmY5LdCT1tqMxWy+1kty7ffkfZW18ZhJfNJz5lDI2cSlCDV7+Ib
0LJuGqW2KeHiAm4w1d7ckmiyCwgjzH5HXkumguphPOiZVu/yXr6mfQ3ziz7LUvcarZ1Y3HszHY8z
PeJNuP7I5fVYJw6e6SzO4IRXM1UxrbFT0xX3YFSEme4Jx2Jct31C8uTh4I+jGXmZRX5XdbfIJEd7
d8xj27GXTexb4h0xcmW+IW2R61WN/nA2rOVbGeVxRHvFpHn6XaqCmshi7rRV31hDCLmjgQyamiW+
bdQnImMckKm+iqTks12uGvJ1frTvBD4h1QvtdVN7DDyJcyXd/ZnGw2HFCRbJ2fCD+elDIQwRIMxg
LnQzB3BkExJ9ED0bqKpu7pO+eagWoR/c8QeXbcKfW8w4QXT5AVMCIYzO7cfZjziP/yfd7S/zmD1r
OjXzwBHnlnMephJXiMXgShFQttqS0YH2X7XWH1rN+CDPl5feBwWji6/cdp8aNPIsFNHX1+tvLWmh
RXV2klMt6IkUWY2MkJlGeOOOROtPm73izpQDHiMb519mndMijeh5Px3feZDkVe1M/7g66c+20h4z
iRUN0YtJWZwd3w2GpXyy2myKzN6h+a7SnTM/OE5/IlISvBKPDhOzeV/5SNcsnmPmpuGiTW604ATZ
jZJQinZKeuTS64/dE/w0Zahvs/w8pd0QsjQmqXL5jwn3rpflG4oyKPcy/5NZw75jQ2QssuOQIqxd
8/v/MXdey5EjWbb9lbF6Rw0cwgGMTfVDaB0UQZH5AmOQTGit8fV3IbJuT2Z2T/WM3ZdrVkYrJskQ
CMBx/Jy918bbysSbtp/ngkBNGm47aGwHhOiGvVYT66FGmbvSNUCBxaQAQQCqeaOYdaRVaG3y0bkx
zgTSoljp/BJdwQrXh+heuW/Maqemz49PwTe6YqWimKet/g3/9jehrHNdRQorJwmdeXQRQM6GPv2K
z+i+l/TJXSQxXXYpXCkBtExzqRLPSqFYEZpUvMGOglRIy6rPrOzEAnHLRqVMXGjQbOCMV+miDIeH
YosTrwWjNyLicsSj7uVP8Vsrc49UQjqgZsUy1pYmnmNaUvFgnYTXKctBd++HIX0tRvfMWdQu2L4m
y5xNaOMU6dzRqHdbr8BlkFazXGOe2431NlLRGdDZJCU5QBrRT9IPX2RbqVqfUY/UMW9ZQWWHJqWx
VxMXBFNtwea58VHz+29BPeJnsod2nnb3nTPlDdrNqciUL30hP50gAhCQCUK6rWZRayrxaSNm3rwh
89BYlT6HY8SK4xWCblLXLLsKVfiozeyKK924RxNw72YcwpZLdfBZRkWRbe26P/WYFPmonPTIFrBl
9GEpFhbgvmEmzf7TsLoP1yzYUDSlzds+KqVyITQiWvn9iP0vv1NNnxmNQjModF4DwmX3PWr0sGIA
WZfsE9W3Wkafvs3AqzdWqgDKM74NOKwa7chab61amATsXE0fXzKJHETczZyCKzzWic4ITRvVmhzA
CryHtA5JqfGfMbfSn2QCPz21JbXnPLUOnVlZpHRa4Lk9566Dmo30amv5bAl8B16YqJw9dzYf05V/
1W3sB+BFPB3hDyvCvoqSfGXGTHO1rl6aZbqpK/XUSB2rW/pkQedBvl7heaEJzoiQLnaFRtRS62vI
nhOXyZOlwqsuTe0Zvucm0up6EdegTPlARpyXq7LmXbK92+ArnvG+yQ2O2iMam+I7EYWkjrJh/G/Y
Edyz4ilvRbHI8LBQV/YvICQ5FvYokBjMk4Jaoe3qe7vK/aUxEUOSqcekpWxf7DpQFx2xo/TC8Pl5
ONwTZ4mgiKGhIe8zvTcXmZ/rs0rUHgWN85rQcJvZZujhqVgzvg/WaFPBdeAzRRilzW2ElwMb8URB
Oa+lmHpSSBAyO2p58C3Khk9k+6fEwOTjxXMU49WpbpuHuArPdioptHDNOVzPM10j2NHAz41cabrc
ES53wSq3Yralel0seXuYTkwEaXrGzH44FoOzs9UkX9PQgfJEcNi4dDPvc3CZC1te/2wE/iIr8S8m
qAa6IVyzHJExAwLVbk+o6hdoH8+BUr5EprX2siRe409hHKfz+isKWrYvwVrVAfe00UZXcqTnVWYu
KwurSBGliITNN6Y6Nbg+jeFbF5dLCylSMIT1ohgyZ9NqFC0w0vGBCRdcfYBDRpqg8pJEWTjMtMGu
pLM81WHha2a49IuPVo5vNjPrMg0/ha6R49Yy46xNuJZ2wbUBDpNir8TLMVj+vOxqfwk1xLH4MARy
3QW79wQaJNuA3DQ+RU1EdR7KVzlgpEV5R5ggFsZThtZdxlbL7dYOlwOo4ESBHqZ7KTPiGFnQUI3u
Nm6iU4EFdsHU7FCxdHmChPos1xBxSdvfEcfWPvjxFOHIqIHdoLNUCrVaww7Z5gXsAicvnAURdWfm
a8rz2CW0NovkpU7a8UlH2MOSkQTELys5OW0KbbSVVtUvQRjulCBxX529Dd9hTdKRsRt2dryIHktd
L9/i0L4LmiTcu9cW2gWOZayhyGXEtjMZNxvKuZ+S1hIFMRG5L0uMPStUWt6hKYivAWGwMypTIA/x
xTI1w1PWJDEMBUZyPl5bcDQvfgNqkAOvU6YrZ92k0y2ylBRrmKd20/oTCyxZ01Iao5KpV8AdKB7R
SPi9ipJV6nB3PdThQuRb3OlXNPsOr8l8Yq8OUYZRc1SoCUesMbaheS+EmR88zGGLBk4zlE47JCMz
vtQmW/Qe3X6SRWdwa3zT9w9lmnYXiHZyDv/PYvQUIdUPZLW3fHlU2fkcEF7NM9NTjrFDzUPrVN+X
Rb3o8+aqA1PsXSxoNulDs7JN1FOpUYAieOKm6GHMx8MQzZEZj0dNZUuhjMNT091PCJsoNF5G4L+P
tAiwKHfOISkSznZDWeMwDRYl6MWFUkf92mcCTTjsOB/qpD5kwnj3SATcKHok0Hi6xiFDATRLbONO
L6GmvPjSq+4ZpvjLQiMCExY3jJdGjR99JPMpcbF3duCkDz3b4iIGbWGSmrbXemapVtFzCKrK32ci
YSXtLgG7mHM8WsYJE8NOaZzLyGW4H2m1xcLdxEyyYQmjiW5cdMa4K5s7AvNSrGEMrjAmvYVhfzbM
tidsgujrLkHiM3HpoQ+5C6uiYYL8m2GLoZ9krBeUIfS20ACdkFS4dKDcd7v5SoSXQpJnvcvYR86y
Kne2qg1CC/Uk0WlZzNxdVt0pleYlKFP3kIigmlue/6UMGQ8BdWPPNoLFGiybx6wMmmoVks2qNNeV
SWPChwzOFHJ4BU9y5wRNvHcI2tJdGjnKqcMdnEWiWwsX6aURh+9tMt43STEewox1via+cu6SaB0g
pS57ME++zSmpKdaw9SRIRga3wNe+AdAqdjKlt9tQKa5JrE9Q4vevZeaGZxO/2qo30wouQkaCk26n
9Qb3LJpnzSoe2LfSdzXA/lZqeoVPQk4YUUen1aioV8g56T6F5BQaKTFdzOHWidNMGGkHc5/2Cjfq
2dVQgbSqcej4LO7cxKVd4QvSo7PJ/WCzwrqBZyy94sBlr3Zs7qKhV+6cFEOWWpX7NvJPVGHuKXYP
ATiBA4ywaB9QbPP5yg0W2IVQ/a9uFz96DYYi4NYQLkwQi0mrf1NjdiKB2jzratnuffFaDyKBqdU1
L5EOXiFSXay9dOQtYqViVauPtV4sU/zGcxRupHQ5IfuzLN+lGRnHbW3092bqU8+A9vJ7yvHSYZeJ
c5ZZfd5BaDAYUaaq0R7a3NpwO9SOorOrByzoW7RTO40epz6K7KvqD3Pri2W/4z0yzqoClQBynNi0
XRidaTCGnZ0tzaB0mHr3XKmp+UGISrFx9HiJqTF5cM00PXSIbmBIFPOE1uazo+Qg4CplXFhZNKzN
brTOtsoJCQNGAJwZ+0VbVp+tIV4YuNtbMyaQS9h02QNzEsaHCL1GFNk5Ehd7yL0zcrOP2k3FWpPR
Ma9H72wNH6WmqPdKJhZp4+vsfukz+Fkj9qVCzk9CCTwbk8nTlWX3NAc/hkSPH3rFY5fmDC3Gog5x
s7ZSIg+/VB1eCFHGUOZUCMIVsAHcO7nj7NLoMxmjcEPhF2IHVNJTNO69ydFqmzVCGOrfWap73ckJ
832ktM+Ms9pNYBtrNUycnTZ5GMmaTdixhWSKj0gOoAPXFHUFp9z6W1T3s7TU6QCGH3nVdXupBpTE
tW2tM5fWnq8r3Zks3m+qLOtjZ+rqBcID/pOR7GskmJuJsrk1IR3NaF1SL8qSEaOeDFuhwO8a1FGc
PHZLrRljEGReupAuclkDAcw8oqm/aENDP8t80Qyt/zBY6QP+GISjqJkpyaM1MQeU19+bmjT7JkGq
qDxsuqU7Exozb5pTJ8yHycq2AUYDF+iAkytPwTRKHe2iRAfHvayuDfVQ2+fKAuUCaQpybnBPJrVz
vp0rAkr49ubkNBvi00LlSav4H5Aab9yRVhBT7HlKaPiK8fdV01mrRC2arRZY3U7V0VH6fkdnPkNZ
OvjIY3XuQo4XbxF9x1Sh4zS76ocdaQkrD60TOh/9OcP+NKqTAAWs82ODqLpt9QdvsLR3SqNcy9ud
kcPKVGGJgYjj3B4NZ3wDcTyBgz0yL13STx0s+WULYEiWoryPh/C5GNNZNqpwypjMz2XefAn1/iVs
XJyQmfXYkZu9G0ekCbJ7R4l4BQelrgUzlhkK94hsesKSxy7cjCIxd/iVxbru9C99WGLps7IdFcO4
cHP1sWsw+YnCzA6WTetVdBqZzob3ovWwXPWMBpKWMLZKsEpZoEOwenXVnGqTkOiINsqYyHAd+ooN
ZyW/+G2OIjVza9pRSYl+bHD2ty+YUpddRliK5nj6U9nQ0IviNjgkbrbLYw3PoIIOIxndctn25ASo
apXzLLncRgrzODc00JrWGtLG2ul3rdhqqFM2rgwY3008FNXBy5pBZkFDTIdW05Go0yl+knGIJrMP
7pqqFrB0FdohIn3t485eG/YH2cvDFvUK2DzNuXO60sRUQN5VQR90SGsJDgmzTMHfbaI0eKxjJQcR
HX0Zyka5K3IWT/ISD02bPkp3nIS5vQHONKiZmt0FoNM8f4z2Wp2+23avblPhgVCh79pW7aZygA+E
LUw83aMjn5YM9AgKWZNGnZ2GSitQ5dn9XtaMsIzW21c+2uuiFvGu1YpvrNlN3EZPRpP5q7Rnf1Ib
zq73xKfhoLRnxGTOXSevl0bd027NTr1rt3cR+lCc2evCCZlMD3h2YRQiakHu75FKsPEL86tbewnN
alU9+sivSe1YiRjfq20iOEGw7ceEYWHRcgbIfmUzaYfSPeIomw/8HKnOou/9r7WwXhSLIQxUbzyK
HkV97dnFOWnbF4B97BDMFTls7dVy0OGgaYkvCVZPNr7C20k1O4QNmwmvSuS9Ue+YLmOwK8MD4Yjv
suve0hhQKJ3k7g61d9/W7aWjnh2Ksu8wVYpLk6eS4DJTPzRduw8rdPMAZzsgM41+idtdQZsarUKF
zEp049m1uedi2xdL0whAFIpSW1guETAYJNHl96o8p3ir5j1uk7CNdNq+moIuVdp7NqRXAWqkyxpn
m/YFe/JGmYIUFP+tslHKoFPjevetY4UsC8TOVz9xn9O6LtdGY7fb2GQUKCyJ9t8m5yfWWXmkA/62
t9Y9OlC0VEWChy8i/PxeHUaSmEwa3XYp5boa0mU91OaipWF56iL9LukC45FkEMax3XjIvIqycNwm
hWUtnFH0d7VpZysNMCICByRcVvRVp1Y4jcDKqerM5tkE3o+LAi5RxU14huDp3KlId7NhWsfbttvZ
+MGopbydI/wVcJi7rvMRlITDiYEwXaESZ4viyvLAcG1XSkUuKHuLnV1AE9XMJJlHKtvbYKBQxTNS
HJowyNa64GmNXNB1rYr4ANbDmwF2StbQExDR9Hp+ByytuOsj3LWWpz2KBlmHEeJ8aAI32EO/4+45
DDpqhEjdo2lsgGuKu7bNkp2e3kfpkO09dbJxFc00wK/XqpH0M2VMidDtLpZPxl0docOyYvnVzEI8
X2G1A9u9GGi2byUeiDEJkz1bYU4XNX5RLRgBZhRtSOBKkcMzFJiKBzmmO7by6haSsr4ymuQtEWZ8
kKYutkon1m3HhBPkEgNI2ZPFkeM/w9nZz+IUhYzuHJoGvpxZu6fA4cJD5EHcHv64Ixsqe1E6XsO4
QYyLXCeMkI0UTsGCzUVtvTV68EhrqFmNPgG2jJ+OWFrvTUPNLpSVuGnFAWkMIoo8RXSVNvmmr/On
tCGGRw4OK54gv97P8o8AUzw0HggabY+hItKtexoG3i6R6hemCHRSVf8QDnFxkRq2AWTx2aB2m1hJ
dkkL7rr38tPgipNd1fJ9iA4xSlYtGhkoe0cjqat9O9Z3GLOhQ3TaC73ATUqjK8LjSf8foG8pzW1v
dWciX/ZZEW7HwSHhnIp3jvfQYgex15mGcqI02k4V7SbURHOfUKTWlnis4tbciSHa6g2bGNHpGN59
75BEJvi+lioj6ZPqXiI9wMfeINNwMe/lDkwExVk2rBFgpZzhePuia5GyYNNXb4xoIxOAbb2E9gTI
2N+Zice1mtB2Cf3uIt0SzEW1zUKQ3YStD0fpqSHu5aBgL8jooCiQRbn6cMA6vtYi5Gq29IZTrKvt
VnCADXSL+JZMLmUtC463L25Zrt1YdlsKkeQQpiNKqBBLPB5LotFCa5sk+O2TIRnmduP1tN7jO+wN
7r4JmydVVvrBDdrjAId9Y9Cq3RCZ8E01Kmsd96RZjQqWzloNi2cat9wIrX3j5c7XpimGmcdfBFay
d+tJWMwEdjXR6SEwQy3OiaLoCyrLbmo2AyhYogGlM2/Y4lCZJFQNcb7T8qSkNQwf1cAejicLIKJC
sYlHupsHzA39cji4SC3azssW6Jx1ODmZs3ZSGDqu51wMWKuPkSKWuMFfkQ2AIMV5tStJpV9aM/Lp
1JNQ6O50tq3NhpGQIxdBKIsP+3Y5meJbY9fGbvQget0DJdlWNLwAHxhADAeTX6ci9+g066RNFEq4
wtvgEwttXGQmLwO+7Lk/GN4umDb/apftnVKQSp6qYpUYeKe1JPcWdl/uHdll3gziWuDvwoS00lkK
2ceKodsFVqVuKVuLxaQENdNxOZrGZXS64dEe2CczS5Z3VoX53i2brYtSed3Y/fBaqdGFSA5xL7U9
lp5q5xawR+n+FZtIskD5ed/OjRL1GPemHgmawM4sHX9Hc9jDagWs28H38KoKtC099030MMRC0Zy4
qxNcSIvcDk5J0fuPVdd0IOBA/Vb6gPLYQaZLt/SDHb/YOCqWnsps0oVWhE80/1HcJXHznKM2OvIQ
G83MvuFwi1YA3SbBQdaf4vRMg7lYQOTmQgrbsVw0UkWCKycXiEnosd7BGECOtBuKAFOkMXkCMI+v
1IHxTDu6L108Jb4WPmkyCU5SreKLaln9CxtdHjBb+q1Rr7WwTy4GI6XO59TKVA5u1DDtiXMLBacX
wuJpBKzWKeQiw4nl2XV2pAZAzL4usxpNBsAVBO7t+LUdDCxr7WUU5I759PcO9TAhcga0LCHiZpc5
9pJoSZLVhjpapL7pzRuYkzuXgPYNmTr7ECvtbnQxHiI5J8LELfHSOveDr4sveb6qWll+dcauxMGg
ElyiZ9XXEtCWjePeEtBpQqBtcz8EW+TpfY+vVZhfMbGDQWzte3WEwqSNYJT6JqBNZWYaGYjSRwyW
y1f8Z0VUFl8A4TZb04Kb0hNHqrPl4FZrjWwGCqTlNmOJRnD51UpPVZa7nxo5GxZcdjoCvdzGvoUq
Po7vhjTJz+TEqPeeZ6xoo6wc080vXlez6550ZwW627CwwgcFy0SquSFMLqa19QXBn/YFgv2ekbt1
EYnybDTqi6Mp1R0SJugpeH7SSrO2dYayVLhOuM8r4J2eScCs2RfHMdaVp0kEN68N+7McLPXoOG2z
CFOTMBAhgBN2zWOCx+SWIucNoXIKAp9FogoPfRfiNEUMfrJVbovCLlHzjdjJDNzy47upaWIuYCZ9
6Ur81gH3oSDK4CwRV7cswQ3MMVqgtAjd4VmDMIIqqlKEf759cQbn2RVogpnAqgtNJWOUm+tGQdFK
JWMvQAsy2UK6sIsYIJxd0N4k4rrbriMmB3dTiOIBNYTCGHiZt1G3JV5kazOBeuCqoEPC5olxEQP3
zEFAyAh/XevwDpWG66NlJ7iVA/QZrf1EoVQ95j6cPuZNO88ItIXR5cUXUgyY2dkWWLpao0LE51R0
jb2rglEBRP3ZWGZ8DfyAzIgJdWQ1ereRZAyt8izEvVkpxTJQ8g/aHNWui+x8iXavvfPAFC1NTFtr
dCBY/iMte+L0h8drXgY9UZa95GLsm6bnOvejrYgz417gIJqFmuGsERxpRw3YUmtkzl61d7ox6Efm
rPlh1IaNE5jIsmzuoZ6iH329fjMJH7owP8PdUgyHYUwd8sSFs2Vbia22l9chtPSV6nUPVsdh02RB
szDBWGu1zVVODZ0yBQBhh8QCmAPYOAsWyLwukv6uso66lhT7FpU0alYqB58uG3KfJwrp9wQnzbpM
qBIhLggmseegMAC5gQ5aaKV6Ngra0hQNTGlJ0anf6s/A7BCUs9m7t5p+KxlOH1vARDO1ust8DZaS
ItFeCHhXVRXcQ5IYNlqeogXCDcxG9SQGDypYVbAbMcmNE4CmMt/5NI1UPrQswgjGmD4i6ZmppQu6
ibJzNap1ewq0qtuL1r9Ls/Aj9uCuD4ZNhcKOGYvggHCgVJchctCFqQfbJMvp3IcVN2FUAXphMEHt
7TV6yQ41aUw+35h4qyxoNsS0ocDTw3hY3Tj8+LmKQw2biDkcVk40C7vcJoRxcNkA4pd8SJvwyVR7
5+IgD6U1XxqUy1XDNF9TEVAIxGuQL9GH9HTWFhjGJn0aNm6r9LU7lDAbVld/UfEdjfD8G9iXcF8j
R5nJRvMv9JIE3nrwiaqITrZluuy7/GSF333ZMIe71Ti2BkCAMD3Gbuqo75WyQP00/R/w3pemq8LN
arRY0TsB3FpRuF+pMUiMBkvkTqVsp2hwmRLhXWwD9CyayVgickHdOrDrRJkdcZRUO0fX+DjVLdSE
5EHTM2I5jPqsgQjFYIevddSDTaMWp/xbm4fXuoeXbBk+AiNR7pV2wFrOS9mlsl3Rvd14uVK9mi1S
OmXUof6brKa516S7JkmXWta0d34XKHj8Q8zjqHECHQamMu5GDQaN42fWXOSju8tc+rmVAY6G5N5x
5zUWJteRrm9th/QsS7rBIXY6jRrhLS2RmtR99sYIIT2gUClWCo3RQ8Blsw9V1VxpbZk/YEHf2klx
rcGzvBfJMWLJv6iqvAe5Gpx74X51UYJuCbp4UbK8xrlUV9sQdP+ibeEiBGVp0ZOAi2CWanVqhFPc
W5r+gYJdXFS32hIukq30tJDLIKvtS/s5jKbcWH4czISSPmVpMz4hO8A5ltXHUYmylaxG718ErIh/
zDqxTDZakownnWw+55esEw6eoqq2nW5MDXtgYUwsuJzmfVRqxaKohxd79KBHG94DTn2qxrF6DamH
581UpDoYAQ5smpmC57EFNAwzYIPqphVwVVjbb+Ed//7e/4f3md19T5yo/vaffP+e5WwrPL/+5du/
HYP3Mquyb/V/Tn/291/7+Y/+tv7MTm+0B//yly5Zwn+//spPD8uz//nqFm/120/fLNM6qIf7htvu
w2fVxPXtJfA+pt/8n/7w3z5vj3IZ8s8/fnsHZVpPj0aGbfrbnz/afvzxm0k037//+PB//mx6i3/8
Bl4h45D8+gefb1X9x2+G8TubWVOzdEO3yDrpPm//qv+O/tCh8rIISDekykmRZmXt//EbuILfdUnY
h2Mw/dNo/fJXVdZ8/5n2u6GpUqpTFBijcMf+7f++rJ8+vf/6NP8tbZI7Iujr6o/fAJb/lCuC6F6i
y8CSpNrMwBz91zRnhpljRi9Ex0vrYtQtFXai4Usdlzu0hMucUF9YDTr+J9lCXQiRxNM2JLf8i+O3
d1j14ePWaLhGGV1N3wcOA2C7BShAYzycjSY2jjyvFmJ4bxzfZ2hN4iWpYjDLIrAzKveUsdu3VlMt
3Apdl+fzJR6eA9Lw8NmNOBXT4R5N2N5Q7as0/HBeNPR3U89qEaXxwpjyXCOVaiYw+G3cFy+e1A4+
WSVsZEBgZPVIV9A81oRi+AMxFrd/7an4pr9sAypin7m+wfPeflwr+8zx9wkx13guecheQ+eH0IRa
JmLWHjIksRSpzEdy+Wil4ANIdk5ooUnT2P+EdnKt0/JUwc7pXYAqQZGu+n44aa6ErWWdpl8AREEb
ln+0RV0zS+C99JJMYmOMjkgGp04Ub0jTQblUw5fR5nF722zngUn3iYrqY3qQ26MncfupGRoC0Mnk
AGJ1rrT1gFWHFx4a+TFLqjsCkq7Sot5mmYvRDqszN1EuFvPMOmgmjZZNakfoX50x/3Bk+Fj4wbWS
iKaqCvxGjxCMu5t/DVtlwBdkEZ7cnU3uYDjFrlJyiKU2OYwLFZ5GEG9KrWSeqeQPuo3m3UEPTKWA
2c6l+9NN77IhiiVsjJJePy8KPtFr3gn6QKVzacIWb3yOIRx8DTonPhTFa5e9AkAuCkdzXwh7OCoh
fxfnaIrypNtZ+tSIWzW13q3oHCj9ZKGezuWqiq+3p0DqDa9JvYTTUTVqqDOqj+wy50bvXKhnV9ik
0W1zKkOCnLSFMG4da53IGs1GHFLh+Vda7SGaf2Lnd0noXhTPQ2s9sK8VjFewknC01GyKpJK4M82X
BEhD4HJgE4zLhN2jnuVATT9FdYbcb8KgevzR978cOfHxPwwVpobbAWuc/Oh5fFpcZFTyJXFbbRVd
WuMU5QjNa0g3sDhxMaGkvEoSAZfsmI+Gbe+oZLmU2+l0DMH4hfUriSWcYw6+RzTP81QdQJzVq9sD
3w63Uerf4u7oM+lGeoINgOSp7+8ocjnXaeWeVeN8e7XcYjHIS9qTDna36U27GRFvEA2WtVtdmP/X
/yKK6+fUo2l1Ym6N4V3VLFCTjMh+Tj2yJB5iogZNhnssMm4i8SdTrnYKtoTp+X9YtP9cHX9cDX++
D//5bFJnZZWCHDr7l4wloamsQSKGjTJw5XZcN94emrM1r/NupWYkvLTWZTpp/vppp7yr/4p2+sen
nX7+Q7RTHw0VQqGIN2lbW475NXCpbmuu9n9xNMVUSPzDM1m6rlFtaFL99Q2C2SFipEazqumsRK17
icyAC9u9DBkdSCYG9TIeufodLoPOME6JB1jDiC4pOqe/fs+/5Et+f9PkS5pTyJ0tTfWXmoduc+kJ
A1l74DJUgAlvIJxwWpbt6fXgSqlmYZEe0Lt/i6NtG1HWecbL9OrIpNmAtZY5J7lT9c8JJKp/daCm
4N1fD9SPr+6XM6GPQsXrVc477JsGHuxzRHsJcx/nfxGiZuEG5013sTAfcK1DDPwXR0f/Zy/AMmyT
ExFeLl6en88JZ7RQ8/oDgRuV3IIDZsgfYbnvK4Ct7nSZhtPqwof5EZQjud3OoXLsj2oiF/khS81g
+4jyUv2bntoXk4BeeslfQoGh3wofTaldBOVu4KJZVIYcoCvxnAhzgJkKbiS98qWiQ7xsovGgVsZe
506ZTreJ6S4fIhDrmvzc+eNJSRpm9CnLNLQTxANFs0llto8CeaKNpcNwYCxKLljjCz5oj6HYdEsR
TmZPIU8hfozgKiYTedV9QSI3JYSwiJLoy7qDV91rjLMxKY8dxIPTKkoqRDib/qeJ3mqj/BpMbzWc
bnYQyU5ksq3IwH3LjdPt1lHmn7GQDzQH1y1ZQ6ha+e2op6VmxufYkJei/9RcPZ/FgGtnwLaWA7sB
sr+2oDKWYaLAlg+uqocKRBPPg8nKerv1jFY0gvvjW3QtPKJJOrN89zN5cg3OidvTTCfxraJSPGoW
L8P1VLjeYqo5rOnE9adD35n2BZ9vY3Abdpi71iwt38sbE098qr0w9CWrjvd7u5fc1nbsGnRuqumv
sVpSOs6//xX3EFk83n7vr89F7Zcw5tulykXKQmyTUi3Fr3l9tlsgojctzGhTJdi0CYM43bsfbb7L
o5YrVkdw6/GScpWJlB1erc66993slbEn93oORTCOn/Rn19bACTMdBIYkdwZj60GX4wbzJ2RfyUd/
u/bP8PxeK3bXrRMt8Yq1QC0cZSktdORDcK2VaW2oOdK1mpzIbIC7MF2KPM1UeHbJAJQq3wD8XJkB
0pCICoRuAkfNYFgSWnxgwbVN4ms9KmCzk2DPeJAHKzi3TLP/6qg9Y1Q44fxKPB3t6ZEbi6GjUSHN
pgLquf3cKsay4F4ZuNOpX3ESYvS9h2P9Ci26mpUddVAWqw9xVu1ZAunvTyf30Mtl7vuvHZZdH638
dDbb07KneMVXJTNX5RRrVpaX27lu5p8d5musWv66U+2HW03SO3TbC/kQa1wnQ0ClljnOZVDNC2FN
32uQEtfbLJ7cpqsMseft6R1uXhY5lZQPOA+s5mB4011ORwxzuxg13btOq0UHNN2RjIV4JThRqTmA
wGHQfM91l1NuuuTzCU3TdPbXqsDmN32ThywtSdtf0tLf3f7FBqzOubm24c62uULPxtKu06ojIiqt
qaKMHO+jJ1IjUJU3fXwNbOcxTbng+B1l6FLUDDUTQDbp0PYUphuzjLk8IpnpxKcYmyU5z1myz5+P
jn9Ouym8VoGlNy2PjhZaGP1ea5MV8XaZZgCZ8UhBJhPKHexH0gCK8GpMNWY0rW2RMX2Z4Isdwp/b
hdQHrTHz63MN9ZfdhMFFym970y6iyigObeLWPVV8Sl3hk+F2zQj1cruyA70/lNn4WfsdTKOSWLia
ExcBEkHc4XNZYma3/GuccVbKjBE0iGJ29JxG3bNVZG+dYEN0Ow6E05AiQINy2pyFLKkuPShFhkxS
hbVyOS/Q3nL8b9f8/2qX/8+35j9t+P/fGgH/H+7ydXbH//0un01u+hn8uMmffv/7Jh+58e86AXg0
Y3WcVlL7+0ZfCON31RLs5KVFaJCjaX/f6Ju/k6ZrqA4/gHRhG1OR9Oc+n79RSURwHNWw7NsD/m+2
+eLnOprn1VVd03Rdxyhhk2X/Sz0z5owRDdEl29R6Cy24e2K4JigKsC46lzoA49armPSYds01K973
brIkPlRF2+++Is1L4ZAwO3fCrz8cv39ScP/Tl0XDC/w0/REOws9VDrZC4OdukBDYle7J8NjrMtmb
Tg7/OMwXf/1c0yfwQ033/RjQXmPbrFn02YxfymxCHaiokHNua9V98Q06m70GH8N1VuDj0ezIe23A
d5T3O7dj65W7ZGSoQ8yIvnqXIexrRWDfNZVvrRm+mBowLVqEAhmN8lHa35w2hRUBu3xWaPqzpkOO
+OvX/8tt+Pb6LY4Vp4U0mFLIKbX4h20Ct8BscFQ1Jt7WeZctkkCtHq5xC7EhRki+8TLcR6bOVtwi
mTno83WD6vavX8Q/+cB+eg3TDuqH10AYjy6GYkD5X5Cw6UTawejtexFVULFs+/6vn+zn1tQ/vGFr
qpF/eLIG9VIclYJoLb+79nlxSivlzU8n4fgH3vinv342Ol7/cIJotjQ0KR3d+j/sncdy5Eq7XZ8I
N4CEH6q8d/ScINhNEh5IIOGfXgvnKq5+/YOr0FyTM+nT7GJVIfMze6/N8zJP5P7135Mac/LIJrQn
9PVyX5rtmno5QthWmytfT3aYESBcjbNndSR7gcmP2qctcVV2Cf26Cwt5yfuUIFaExyiJb3YSR8fK
LxL0B6nkR/gvhUhx7qAYXuU1ks05zsw0Y1YIXjfHOUbLbhauxdVwb/tYvcRZgthPhY9wgOTPIA8V
yMBK0Q4s6251PWr6Q0WY6L53TbUOzGRbhOIvCPPq0g16+hpb/rUQ/EQGdncbog1pHfuhroYLqQgf
oMF3TXmxSNDZZWFzahVcozGf3qxSj0kjs1nCz1p1NzQqrAIge5NpOBTRGBELJuStn0rA2QiQNyUq
2zCbk5NiBY0DgqbFloKbGDhCFAIIsD2oq+OIfUR+sTmjFk/Vpx6Uu86u2PoZ+TchjYRrB/KTVCFJ
kBxTMO7iImCxBmGb+DTQ3eiVLLv4JskEGCXL61KTeL6jCQlg7rNzz81LZpCzl4KNOPnpR8b0Bteg
2ugdnCkBpgRmGDNIGV2HOaa+0GDTeKJ4sqTgiXEQBGpTdbDSgmTQ7IPt/d4LARXHbGqIu9tmo3on
xgByRGQjMLbrY2pi5JI21JPWhoUzuLsu99UaibvYcFssA1e+eOXQLnWCjwYPqkmmae3W9K36oUt4
NSY4JL0h5dhp5avbslieYodhmIveNtdQeU2hS4RV1+G6eNj0dJ7jgce2cauI+oRICqBcmX7AjlzO
JnSsD69FH//WZclh5HxHdXXJ8Efj61+6b4h9+g2SKJR+TBt4Od3ZzshnA7+6GBzdAur+gKuoL6YW
Ty1QaHZlJlgZgfYJkSN1lOVu3aBfSwUSuiVpqrB7/laVgWlOhjVF7lskO/Jhi/6zblNnW47Ne1Ia
MH0j/5vfaYQOgzYJzhZdpgBIjzbwuf917SZa5QV6O+inh9gnKsbw47uTEaKUW+1zquTdq0lmsYbp
20nKYm2I3lwOVr2rM2yAh5YAXiCm3c7QCyyVBWIwQT7xAunBKeAhmO+8KjRPVdn/yTk6zFychsl+
6WQBaAQph3rJM3LBYRh9MmV+55BjwUegDTL/pWQoRAxI4i/cSi31zEeelcRfVZi9JUb/BwOHhHny
jKA2X4UTclnY0KI56gWwlSCFwwXBWRHUzHw3D45Fb1/NyGPay0hrbdW8oLbFf+SXEuti/3zSY926
SRQnMYLWShgXEHgGgcmVWOuN+CpM/83KhYbJDZm2z3xsMUJg07300ymsl6metAVZ6m8V78LCVN4B
U9kTvbexMi0tx5gfvkun2pIchYe7fphpe9VbRUJCDQ0KkStpjYl5yowEx7ICI6zctyGrV0prB4yB
gbUHf7bUUhQKY+Tp76P1rav3qHDtD8MFatFBT8PhYqyTMhg+zMFa+VHOsRQXz6FRPDymmrQrdn0h
l2epFxSxrAlBUlYi2YUd+8+JLHvgFl1zALRCSeJj/UYhTtxz/mkTTeTU0176rfHRZ8XFijG8T7GM
zp6m83HzuS4yS0zbgkjMbWFgedYq96I7QbttfESZeh9WL826M+1N0bTxhcTSAuATUS0+UWiXEMoH
ib7dIhOdvsf0kz+mRAZrH+5gIIHIFb0ub8S2Yk4O+784OKpLIACPzve9aXS/QMHJJw2xeRhzfngX
3hT88qU/L5cJZEAoFjqHMOaBkzMmPTQC9K2lXi2iWsuWKh1/KTViumnTWjMSRLaqIQVTXLsEX6vT
lJPzynffQ6JYRSvDZA4cazn2gSzcYNaJV4Izbenk7DnzcViBQgWFVyW/ubUH4w8jzyyQKXoEOiZj
gCw91s6g9uiLz7CPq4eeJPo5S6cvJ1BP3iBm6Wp3Mm0GYfMBOIXEbRvY5nFakPBkYfdyXkKOvL1X
SDIbcEyrABC5wXhOkACr2XODOdukIe4OHiuVGrlHpqphlTgN8UroF/ExvhZaiDVeYzngdMQXsQnj
+imhFnbMyy370I7aEacknj0wIEBB7buIx4fThYp97IJGC8GRA0KYtN11VZgP0vuuXUD8ZDOIPxhN
oDwmNsD9rnlCO7UojGbvy/K9kPLKtYXoHHGG2wbOETHMvmQ3BNDq6odIC0F4EyRtBXfPbNEnx9lN
L31KPLbaUOLkiWlxz4xcAyiM7Z/IW7EyXa1bm1hlQRqTQlzPct6yGt69oHi3SzkskBYcSmglCI6Q
taIMdpHLxgpiaEad05FyZzXgmSpyAt3pXTmIGyFR7BvJhRFaEVkHhHFoncDzRgBvU5F+Ev6yi8/X
9uB/5egq+XvXoO/sPUFkx4B8CMi/P/99uWQac738v2ekc3lmebrvGoySTYcTbf7zfynPZFVlgw9I
jich4urRc6JOzeCBc3lDzp64202pkL4yNvIEInHLe2fvUtJZiwv+8mtThrCLsg63QBLwIfooNyNO
SsSj6cWuPKIYjA/lIMyoLPcp4JsOCIv2xBvVqcO74Y41MEzgHmuGonxVABUTImKxoDT9clNqxH57
ySpyowKJZ4A3WAeSPoYbvihrw+7x1gXuE4m6BOmNR7Y4q3gC0xK4/Y75+TwpUG+uomSJ2urbLd+D
ZMQKUmUMG0ydLHmnO6EFSw6uASG3r7TnkFGcV2UwRClbl74fvVkNWsw+/jNqxBWETSRXHFc3szCe
oHljELFJ06m3qHZ/MvSMC05NLt16jd4EMQYQa7PLL+2s3uuBW4ji6g9dtxe6j9c5O6dTbp2qxKIE
jPApzekWlupv2uzlDQ5+m2r7Bp7JIgsT7Lm997fCsH3VXAlvPN9BrDo3800cl/E1yifC2OJk104o
VzV9IDcSDGePnyQstqQRkmM09Fw4SNj6Ej0kxidmbnGFSdz6dfr6EXlkKxjGeAyxOS4MBoQhJpkd
9eptjj0Eim+t+Lacw4yCrBXAXyFUQDsCwYpnHdzfuOwrIgt1R4BESrR15e684EPLQZTyz6TSOnb2
BEmt3TkuVTb+demZ5Mb7f7kupmVgJ4yi0k+oNtu0oQXKrzmKnUUeUgNkAWUT5qgeI9jRhuMZDPrO
bmIWdeG7OemnTtmkKDa8Kj06QPH7nrCVRTD3Wc9utdp5K+LqokJv5gcNah127j3znR0U45eIrG4V
3IQ9AULXqTpqy75j+tr6wMHWdT7+gSYHNsBR/gIU36pH7brA78akZ14wA3X8nADFYDg62pn3giQF
34kknKrQ/wi3uIQhTwTycLimEaLOpNGYijH+1Em7bavuCmFI0gqUrUXIYomg0HH3TkRoOfffH7NN
vsm9K5YQKfm0gf/l0zyKihejgfi4sdkyZb71k9g4vIh22dj22C6DoetXlvGXKektNAg77Mv6WZsQ
qyIxxBAd+XunnB7FVIKQcfNm0+Q38NbY7EITuahSd/aAIxTzodtWTrfXqyR70cI3CgDMdNGJPnyn
SpKq/sEzOZiBSofVcIbUaYlL5EZp6vAp80L7MLmEyrmN2ERwq/UFWQnBawk4dGX6zhmt5mWmZixi
GQbLzPbfdc19TBHEGxFZ0Srlj2oXtJLnEeWGMZTKvT1lA3Ku2u2P3mjHq1Zqn5k+wv4WP0UV/5pq
jpOGXbqUMPrS9qLSBhqs0CIkZ/Ve16VxdpszzBFimWM23uEYY9vOyRIwZfzHJZuQxbJ5K5ihWHiX
FW3J0DnPU5HEK1On+SOrSPetA+1zjIRX0swUB82S9A3NQ6KMIvC6CbZOl/5Vbr+1K0RZ/xzc/3+2
939R8Py3o73/Uec/Rfz1r7O9/xrtWc5/sBNmA+26OvsPPp1/0fBYlu+6vm3olk9MDX/nf2l4LCQ8
7JFNl9WQYQn6jP8a7Znef3gmeiAOM8ATwmPQ8/+i4Pm3qQXTRoGGyBHzRIvXIP5tSuKhHGnNyIIo
VRm7NFezibB81cvpm+zwlPYYt6LMnehuR9sCOMcxnLwtt7W2RlzcHbBb1CvJuN8uaeoMolN6I1pg
9kn4ejKnqPVymxquvZB23p//+U82x2VXtZVhABLX/76s4CH/txmTiRrJslyHSSrLf48d6P9ZV0T9
AMNItqTulfY7qKV3RxbJNmiA+tTvbYINWGk1cvmBBI6+rHZm6u3Qd2aHUuCu77VrgTZkA8RArVWu
MACG892Ews9i3RR23+hDKZqQrADXtJaOwQ4hn9TTAJ160eYaOBjfOKeibfEDpZ/+OP6kfYRIGWTY
SkMWfBRWeWvS8KxKwDFhoeMNk8lnJJyjMJo7dVu+K/t01VuZQ5w76a6Rlw3AAyINSE187iGiR03z
Y9dDTt4kcdk+GWBNHX5DyH2rQ5ChyubscKfqBTYXFCTAv8M97tXNqolynIrPOPrVVH5J0D+XHiwN
BedDVYToSN3d9+iskHe/2rWxzF19N9XhFfnjdSDiD40/PcdnwXahzc52WP9FnE0x3b9zfBE02lCR
WVAP47t6SfIEY4faBVm3wrpwLEyLbrH8jRsK8qnaTbrJ8jeHYoOv+rOFYNmWyZOFxHYhavHQy/ba
jtHDxI6vZTDd50N1nLZ9ax3HejxH5YBV079IJOvyBArqWpoYgHMKNwNkg8tgpYrOqui3SREcm1R/
VMV09lT0jPY1jfasq7Y4q49BaFwHM/3IvfASKWPPunfvZeOBxgEf2FNWetDpK/wKGYJfe+dL+DZ5
ttOlWIgJcxodvYK6DLI6bnxS22FbT9nVxq1koVVu2WYn3bqq6u0YnREA7OcUYt+mTdZTeZl/GeFq
+xJvaEOMo5/haQ93VHwn6ZXAhJh7TfI81MMqMCCJiarag9/5qIkTGCTheAl5H0aw1k13U6RXHfSo
1Zh/tTj7YJ70EeTdU8vSsAaM3BfjHvbd2us0hKzdEZ/aWSYAtzUiMMxu11GORdOZ8SCz68r8Cm3j
3W0ibdnYw3fACp8ChTmOvKeedoSZTAWpHWwRv0HnvHkKzjIq7FNExl8W8v1Pg5My/RtOsz8pyyww
Ousycr9EPIAra8DtTUGyiuPgA4DYpxntADufc+RfWq7tpByOoTnuJLM4m4Mky+diFHpZ6u2HsLsh
L9bz8UULWEYU1JI98iSE2ii/Vf0HjPZz00cnb2j+pnPKQjxhpeog8tFnIoiL/XvZ9SdoaE+GYGSW
XLKEb3/9AjpyJQZ/7VugytFVlzZYOc/9G2TJBZANhbxYOeZwiXP1GiLEhF1r/g4THUNkuGcUUcN/
fp8ae45Ze/UEeKShzh8+sM061c9ETDyE2773hXVPAvPFL3cQ1T+rMd3h61jB0f1SVvKF1/6pPVdK
PFtdRxXbPcnSOPu1f5la4hiGaB/DNpRhfTIqguCKvHqZFKIugjWueu7voiY89q7cFTjYFPlwlNQp
a9j+h8nzUU79qSLDiXeLKZvVDazjhx/sCYsgrP/Ebcts5+BbOHjVt6cPf8ME0TeLnAnq5XCrS1Nf
tYH9azvyEunNgbgc1GQ5Bahh5Ma2st8IYn9vffHWAG0YwGMoz/ppK/2mBo/DVjxnfmav+rh69wCs
ER73Z8zontp6l+FECMv8c5DJc1ZQMwfN07xkCWyx8ohXGHlaRs4c9hKrrhm2tlXdjUHcSpHdpR8/
C+ECfArTHbnJuMVcNIfYkmHPndrcv4PU2c1vYSDzT4E3as6phAa0DiJT7CTYV14Kp2H8BdLlyTTt
k5i6fWVOBzOMztqQXpwkv+OTWPeQIGrvtWLHHAXee6iND0kKSuFjzJjGJ6AHV22YdvMHgRj/SfDX
OQPelPaQComexi9nJ9dIShLLQYnGgFCZAcL6q6E0klKTWNbe7dWGJck18E0YLeJM6uLzPIzUbQl5
b+6QnOQtUtqVzEXCwJh7ORuPSQxpXcORyLBzaGnHXHbHokt2DDXXVZsfhxrGmSFHRHrRqunbrYf/
Uk/PRez/WuCG6S2nS11t7TLDjeKf/aa42sxZlCkuhQ3a0OOcZAK0g7XedukD8uC7Rjx1541/yFdd
qoZoH18HfhcVl6EeCRSIfd7kUrtnlXdIUtSr4ZlV3m0oLU7n8BXQ71M5aTsM6Du+FgCvggOI18Ng
PKs4PoE0GIND0bUfWunc52zTIHiNu+nJbtsbIIIXe4MT4YmXdq5xRi5Nc4bFv8SBvvNDiRXLfMUR
cBcV3F8OLtm7l9oI3sWcYeN+lSevpyknDTVJkg0jnhMG/vlCJBP6pSYQRmTpWW+fM4XxbWouaebP
3t1dz3KENNBwW5vR3QkbxisYTRNOPeWyd2jGcds0AthYWaOZWvcDdp7ewwkvI+Pel9O+9/ME5rib
L8XQvzljDdwOqEJPDQ/XuHoNG/MQaxtR1xcTY1eQxD+6E/3p9PZhxe6cpdRdCz7bkeWHGXKoMX+t
q+gBG/zTduVb5XBlFBn7xOjZHsptZH72jHx6M/0cSoAjttXvyzRkSrzUU2uLYPecl8O1g7jZZdDw
M+84GeBXyNLgvmfPewjT8W8gS7jcbX90TToV3qJR40Hjx3ll8SePWC9Im5SbRm+YWBC8XZnd0gMt
JbTpFhUAK1wgw1Pc3ifRvjCi+/Hdul7gKX+tCpKJianJxhM77lsWRw8/V0/WWD5qgVvVqt5+Es64
7j9ffIrp3tvMj7NJCkZMuniqo9oymPzzU2wuaINtC5/ClKfYTottaRvPTssoe0ry81CEx8FpH46l
fRBe81ILxd1j755NXX3G1CpzYjJk8cRjdTuLLJqZrqF2bhl/Jh0tbxheC5uCydR3eaF/thlmtsEt
kU0L6o+SljbAngjrqg9vuuaUV2se9WQHuBIjLXQV3AvD1jgunJ/SjdYud/8Fi1OxliHKEyftDpHf
P2lzl09iNFVeDfm3v4+GjG6DKsAoTPiMTeuQjoUF8uuq0gAsYGEY+9FdB42qd64W3izNJxHB6l9N
0iMmljpLqEAQkhi4LfUgThgCOMm16L57ZpO7yi1ujdG06PSMPdPjhJ/RkKsSDS+pkRIEq7Q5B5gU
WZulV2TLp7QfX2h3qPYm2CQWAR34Zb/SMNO3o2/uMk+bNqkWfarGf9PGsN4yp/7bpwprr8Ut5I7p
u61q0tYn+ltR98tpQvFERYc0qJyNnpRURIdT6LbkXpegQGFQktxVlfHFh6FWkX5Sw84k+jNAbRtB
SRmihzUZ5VpLm25bkBdY8EwGxE4xMrYfep9fCc/ZTV34N5bVSXYJtHCNxDmPXKGhnX4pTp4nKHVl
LPIljGWGE0w1rJkNYzbje1SfnQHd0cSYaQ1w58ukkVj783QFkP+KxKpXz+eqQEY+fxvXKuuhfMS5
WOdsQOMmVitcEuGSZaEa2tkNz0Ae4/qyGILfONMveZT+ahPI8J59PM5SgnOG4g/lq7nhVz9NrGMX
JSl0wNxhWFcu7MlNrDMoYdbL0DNMXzFhAaDHPTklGsy1qeGkQ7BNF4YjI3nqC1aCacKmhr3kQsHb
/rIBWxEbN6x06BcB0Qy9Ft8sX47LKpyYxVTEEudF99H5NC544VxO9ZQVDpHkXgeX23+U5JRsSQxb
iMohMKOOgbGhdEijGjZI4yZXczA2KiI5Khr5SmlcZVdvMF3AJGyBvdT7oyoSEAWLK8CEsl6PjhWv
I9co1l2G345gJoDwqjqbPTIrmy7Vz5py3TrEBCS1kJeU83QZzChfJ2DtGrXQFPRKYstHll4anr7K
AhQbno59oUApWEZQQ+YMdBt04VrDa2YZU//SwwmlQK5v0mEUr9n6NxjPc5MQPWbjhSMLO+mWPMdR
/mmwdF9KN3HWQu+2+Kx4ilu26C+pF4h7tc0C6UILd/eaZcIZwe+/kD6rGlgYxF+Ptb5tE4IFKrgj
uNucZ2EHhygDW+tWbN1tmkjPTi81xwxhXkOx8Dnd2UPihW2D6GHkfrpw4uzuNaHxNlrjppIXYM76
tQ7zaDlMA/QGm2pKfWWu3R0zEqES0/hra9MDo80jhF1xbPin2TsMG6IEGaX2Xcmb0yXMyGxMviKQ
a4RA4yanDbbr2HxjZXF3qqneGjF5AXoXJM9EOS6C5jGSFLYNCTogLIYgKyng9fUet0GPW7+DdUuW
Aytfu991Wr3qkSZmzUy6H8pHag9vItesZWU1R1DKBSljPvNBw+MzuUWV0WyEwwfl6cRT2g1TdXob
JpE7MxJ3D+yDkBAIpFutS78EAdw2JD4RYIJhZmYJf0UVo2p9bmrr4UdmTKbdLKoXPRs0DIXZPfCI
WWh+i8nfjma69ULbPnRKz/eGXzzhM4XsJ2+2Kj41p/tj2R8wYoyTQ1oFd6HFTt9j3lkprAwmF3bR
n2SvvccC9DPQ5GIDCoZvXJCS1J55Jqeqn5MusRdFL1baaBrcGtkFiuHNmBBFQuKFwaMCd5UWIGyZ
6KIg1GhzoMrNIQH9exKepdbDXO0nZ5lGvCdh+TmkSN7Ji5+I1h6t4C0tarWTR3bl/VIzTEbXlfY1
0kz0Fh388O5UL9EU66dqICjGcAFTBwxGkToC+Grk0tKRgnu1v7IL55qk8B+6htK+IIB7ZfM/QdFu
j7a9a0mqckZ2UaSrIqEkUoaUJyHAhgvb+8zq5mZ5C+rTbYzjmIEAETKchsfYkVBgc+hmaewnq0nP
EIX8JpE2LC3DYP8xPfzBO8JuQxxgQJAiB+i5cUKmsJoyVpWEZ2iYvCoipp/CAN5Rnaq3HCbonEuT
p/F5mMDHR0QeLXHbfYAbhuntfsM82iqtoBMM4BY7PEonJwjnvIw4WWdcCjVkNH9KgvWQqh+rlW8a
+1dCJH/MqH+NFXGqnf2Z5d23N2i/vZyrJhIQF1LzfjPbNJd5SblgUxjFhiY+87oHXhRWm6AiSERY
1bdy29uMtlWEo12CGsf1XCKDK8AQoMcL3paeLadsaZghYA26uQNUfRv8nLS1TJA+0t+C2r5ZraU2
4IUDaA5ceDWhJeSMMc6qnOQVzR4cyfhnYG06hA2qYoqJTZnzuxc9iaVOyg5a/0swEAjsojWB8Men
ManPpAsRm+CzwA5GggwN/aP203udEm/gN4So+QGQzPly1QM2OKyRGbTDMigZRnVuvnZjWgOXtIRN
lYDCT7igo0wRco7ROCgOPCsYAyw6jajetkJDyZ/e2gTOQgWCFo7aNeose4u3P1oS8tFQQDfGEpkk
zuUWk7d9Mqxm2hg9yI5oXMUlqMASLAItnqzFWXNj+GjvKmWqrrqfvuW8kDpY3rgGVFKFUA5t8kYW
gFhWnJccUBVpoY7G80JeZb9CjPOwfPtQgTLic6BSDEm5wkNuQNa4Jj54dLItG7T8FhNETz0bYry6
kqXOwLAheRtZP9B1xhgPmNCRJd2cxvqaYn6l4yeiT2Q6R3fNHpk2rtahVnXK2ufRsAeXQuDimD5I
HHvtBCS/mDCaYSoKPM7dWyiGbwuz/xBveGJD1iykmk+t9j04A0JeY3R3UNZXjtOx0RysufKOLrIM
zkmUH/FyorvgaZQotlrE4TjlbNZ62jV0HE4K3bxKt7972bTPuqBaTdEld4mJKx1xt9hvrzgin2lI
t6WefaeBg1W8wASbvsCxP4xDBD3Z6tHumOjFUrf7axAu47Kohy64UH5uLl1FFrKayfh9o4PnKbft
LIyejLly6fiaWBY4s6nU8lUVc3WbkKO0yJyes77dVMqnnNaCbj8NBgm/bftb8cL8EilWEH/nNqlB
fmT/IbfnMPbpnnv1JzXyF4OOZzH5c9KLe65FDCQFuApJrUtvDG5GiJ+5TmeWoRe+YI55sNBax4F9
NlyiINscikCJ1G6RvrTo/b08PtE27VwvO6rZQVLp0zXrWEvJ9I9PJDfChsJdhTZlQ6Qde7t6pVfY
Jak4qM6/oLR7DAoziG3kXAW0MUEbP5WzBN1onizzp80DIP+C8qL9p22sYpDVPJq9nqdrrkxxKGX5
aHTmgVAI1m5udosYVAWfJNAAWIK7ZqIYy91on/Tkg3sDNImUVMQTIdL12jTMYaMJCTqhDD64ETUo
uy7Ucq3c1CKhrBaXSVkVBiA5wwd7/aBTJiajaUN8nesNqoMFdg7QLbmP0gmVFqQEFFMk1m7CgFa/
MXJ212wK4G3uWfmJtSVTUq8fjdoENRmdqSGibYQgaqnF9iFIBRoP4JKiTF5oOhiJzdhypjeI0AJ/
qxz3Fmas98FvoyJC0DKxPF/EJoBIF4JVMZLj6JW+tu3Zy06OrXPjR9YiTiDB8SlvQ0DnHmrcRUkg
9YLetD6Q/EE3SOHkN6znTcc4DLCJgBpFZO4E+Vfj5zaZPSz3Y5Ku5dT+hFNB2mtnviXtK6q6g+/I
21TLs5FqjB80tnR1F0MQnLI1HQXVvNYTveG/1+BoqSj9YCV7SRqxcxnC8g53MESXwCyKSPh21nZl
P2PO+RYO1pY4tAPG/XenaVl9TjRDFvWGm6m/IacASPn2HVpdvQEl+T1Z5LLrLSW35/LcFNTjABz+
0KDxPYzCd83vH3gnKrbm2Hjiuvu2agwA7GPqtCfFFyLOiqZ6DRTrprWU5r0ZyS3h1c2mb1OqT5bz
GDC57ysSqtF/XGvBYTlDhRcwzD8rEwloPrDZdCtMuGq6WY2rLwf2jcsQBCDnEPHFvb4WPkTHGnHW
EKJsiBzkoBUvZNIIyWHV+1y5jr7UJZna5D2QeJNfCjP+yWIje3Vd+gphpGIrSlpKDC28+T9kHF4z
IcpN/E0i87gkshNMcm+/adlrkXZPRjL90P4Yqjx2jrlXkfFMYvpnURFtW4hvGQvC6qb+O9WHg+Lr
tSrLTzfHn9H7/Z9UFHLtDsQI6AArV9Eg2B54n20a/bgq+B7QP2xhEDtAs4dVI78rYqLhzgIX9duM
rMMuP9V9hqrS3+IZBzFiHCPi7dmRMCEatkZNDGSnV9CPpwwNposJGblPSMWIhmhEMx9ZFpwIOD99
l2Wb3hhPYa0btFlXEutaMzhkefYkG9xdbp0iBxirX6Py7wGYNKXjO/aJYPMhmy5jBHi7hsV8XATY
dw2YUJKskdEqgg01yXkoQU2WLMrjiyayG2Hum1yHEz0J1keR9jdHrrUUfH2ha4+rweId3PoJbnB2
giTgNfnZsFu+az2A1o7PKffMo9MxaNISgOgcLIibGoWwqJuQIRc6BZw5HiMyOBaO9VsYGgmXXecv
LIem2X0VcCWoO3lne51OXRMbj1JMGk38pmt8g8w2z0HYQ1jDWEzYHj8z8B/kfyTL0nIb6JmwQ40v
2/pw3OYdgNPb0BP0kpq/Y9p/pkrwur1jZXf9jqkN8RE6CcgEO/hb0iHxgb474XDISd06YTrDUgXR
qSfevKwFPU390fM+EuY6dd4/DugtiP+NFh1tAHKNYILYGu5e18Q6noedebfP42itagIbyMGqF8va
9dCIJsi9agc8aZas7Vm3xKbO2kvyQHXDByRGQIUEqYlhR+dpBBs64IYUybkwEMhwbWLO8dptG8Vf
Ref+unVOpsCAtI0nYKWXFVIXA9YWVIFR4Hc3VUDcA2oxplawdRPIQsW0NGKocqVKlv08EPWG7zQC
vz5WbrZWafc9J7LbGZeUDjUwMvJVCTBhk8ZUMJbcOLmMV0NZjIhYne3Q+T+EJ+sb0yP8ANlI52ns
wgyAwYJAHkSRbZJ+hRaFA1XjwZ3ve9f/DcwY2tDMoPM0dZQWU8B6kPi+zXejZOEl7jkoFSLoGN4C
s/hqO84+5+HcIaXp9GoNoUoUY6rT+m2k+udIaCMoSrjEvQXHSBmSbgVVEMAAh+esB4udeZDTrMzT
F56PoaEAQZPX2CC9ptgQCUDjNOqXyIfm5mB+EsasqALDZ7auQejPT9OQg2INo7MlTelJlN5H45Ag
BlGIYcFGY2y5DBts5CgdecWNWPRqTp000KEopvxR0zvLeoqCZSyRDYdxspIpYV35wIG1jRo2OpDi
HL/aEcaaLEWskR1l35UxtVAN6XQ9s/owYn2PTxDR0oRcH9LD3Pp2oEYLMXDtGZDnpf6r9wj7yE6f
M64OfD8Nj40aSql3pOREOY0uYPO0+Ksk6Ku64eHWYp1FSH13BMQdn/Fjjr6GpGbimRXO1gZchNO1
+dYuxl2qk87mdRFAzqYk8g7/QTZa72pkVzFJia9S8VNF8jqOE6tGb9+G+TlWcXcAgnkN7GnZ5U8T
U4SlGyTrin7bGSrKRTShy1gjMShh6MwS/L1IJvDQic9kyeZS6IW+KvVnEbmvA2dskESvaiL6wGuY
P/rCP6nAOoZDQiwqcx27xkfM4nZZR7G/LrUlo8gr7wP5sJ65rmM+ym4Gb3d0o0jqXsF0w30kbHxR
4jPQYgJacJg250hVEH6mAn0s+b1JbVjUIMLaTl5+S3PNOTpjejeYcW34/buD1Y1yh2tz2yp+uTjF
LqNs4W3o7mEGdcwDA9U6KyqsBxTk4aMiyVOzgvHsCdqm0r9gfx3X9ghsbhzzre5TylPAV2sWOCgH
lQ5LsAQxkaIA2UipCjbZjr3VyDdy//mUZGLee45358r5Mv1P9s5jOXIg2bI/1HgGLbYJpJYUSbWB
kawiREAGNL7+HbC7Z/ptZmz2sygYk6xiUQARHu73nrsltTKiGah9eoaVbfn+MSmKYjgsnULJTbpz
zfAnduiSWOh/t/y3ImEomWEDTeWk7Ygdf2Hj+SNredcJ8AhykJUx3lVyAcHc6q4aBXOWvwxeD4hO
B6aMRDP2+mvr1jC5CSXvxjH9HlVM0hSvftXbPwTea1CicGqbzQVaTqAbGYkQXkH1Tz7c1pjN6SBz
jpuFE5JDohe+Fv8J7XY3EKz1pOt34qCe4lI8ylQNIBeW+zZu1u5gJlu3MegRJg9p074hyEtfa2s6
mqE9rEWP4r+PFZo4dndLzIqMwFGhZOKhY1+eTmDpH2VSw8wtb40yhbuEKsmrSIRZqrUNxVF1HAtr
S9OerkUEPs2Ouq1ZKW8hJ+BDklbGJunRhBbo8Y1WH069qjw1qk7k7zwD+Rj20g7vSgJ3I5pD58LI
1jBbEkMGK2ig8VIKBibz9WO3bIKDgYi10BHi6yHzExVcnu2VJVM3QrWJl6fh4fz09PXPca4fEdH2
J93FoZDJF3q12ZMYlV2cOug+m2jEG4LsMq/ErjcorKyfSlUZTUZdcjLcECo9sOCtpvLrjw3OLXZe
HnMezHiou1NV3UXYWxT4lrePSNRcaXVCaJ52pGAgP1J1wdQPMtrks0VLBVZbXXLYNkg3NdzOOgiz
/rJyyZR8tImPkmQ6WYn+POKipT4rzfzoOPIcpTahtfq5Uknmy3vI4/EJLN4mZmhX00CZ9ObJ9hZQ
wOxeDQaSFbVkGKXrYuxXTa0D75wOBp2fsZ0e3azdp5J0JtPHP7SrxvDiiuQBfOoVpfjbELl+1ClQ
fr4h+wRYZG9F0iMHaMaf3IheDCfe2KVzFjj+bckcTmZ0BgeMLU0/ooiodGTwA24fBNqtI7A+B0ve
A+71j0Kb3/Qkf6018c69wGTjORYKFROVZMWAc/T+uGH4k/barX5X9OleRDTjoilk/+6Uk6M2u1yI
ea/l8blRsnvWF39QP5ISljIF8cL7UKQ7HIyMfwV69zB/KJL2S5oxgSGqGvvpWPxRGf4shcg4M9Ec
2Zr5+Vxxb+ZHt1Ruk9C6TZZaj2U0kEKPTir4x1xkipCllqzDmc3c6N5NmNNerZ10AlTyjE7SmOcv
mtk9Na79ucBmMuwQCjYxMVjv/0jVDAiEYDwz2tkrHqltpKJpTa32wZGpGVSqTnutnAU0pIBqfAVP
Jl3rsfsq7BDMhJ+NUcEohGFnKBwSNHt3VeVm5aPRXM0GvdnICb8I78QQV9g/BRVbVC3d2yEGfJw4
hNB7W1ChsrM60p+Y4Dr5A7jB9zSM3v4xdXKEFgHF0ohGtAe2dVAyOicaxBLO5Ep6I+M9n9xu3SFX
xcfl7mxInevZkY8ggAasVCcmQ4dIwVeicA5fh1NCyN8Q2dhWatJAmdtHcArRa4Wclm0SqEoBaNt1
HeywCQW+Odxy194IN+3/6T39/5rL/4vmUkfb93/wU5Ng3P9P0eXyD/5pqFYs579wQKEAgwGEZ/c/
0GmK7f0XFlhyNLAdOKqjGviG/81O40McQh1V1ww4sa6j8bF/s9N0/b881TRRcEI7w+Vp2P8vyksW
Lqzb/2GBwCtqaZah8QG+TM9By/k/pYp8DYRXda66xh3CZEuPruGEDTB0JuaK7UjPmLiK+Ao8bDrp
HVao5a/8Xn7f//sW2/RtQAV0+H0Foflff8Nj3O+X2pD88xP//gMzHqqLR5Mcff+xNRKq9spwHpNs
8AdFq+6/Fw9kAYmeVaaWN0Gch8zkdEvHNHt0vPoBF9DKyhRyHFlsfJqnHJyl/DIiLSPaRD5audB5
fnkyOjKGgoIZUPymFMmUBYrr/DUNYv8wFV3MztDWUwtOOawHWPmCkqBUeC6nj0FpAcMmIto3XaTs
O47PpypSr0nhEmzlDeu+0L3VmKQwH+diTzB5x89t4r+3mD7BrPf0Zq0UVnrLIpXun2c86qqxn4SJ
q8yryy3JaezUMRA1TvfUpG2E+xbVfDFK8TSrYwMCe0rWhaIXGzmwZQl58Qg+AOqqh2em/LSbw0Pa
wCXOkIEHPWny7D9PCdV8UJg0qRI0dCWT4siaKYCYruxh1XnI9NWzTvmwoleuIhy/UOsADkFgqsdp
5XPecbdubKCMaKmFTYfZChymm9JXYguHjzbASL6wgbPJBmx4bXWEbZh/qAz3g4LG3OoNB/EDhlYa
FBevHLJj7kyvdqdbe2zx5Pk1GVSecqR6jsmhItPaj3XzrtK6XnUFX9xyfkaS7k9Kty5JfAyk4mxN
tIAUdvLe4Ipbwspi2j7qqTClt2mt76pzdz31RZG3y1Bweh1y7UFhDgwxBWHq0ivAixDMLkLG5XQ7
zYtIGPH7Ym0gTmCL/5DboIeri16FnF2d7YFptVzVFoocamdXYHXFLG7MsEzqudw7DdqDPIYzqGyS
yVuHff8XBwZ7zBCdaQySPzR/a3VjsjW2P4aGaQK4oFF6H9YUxr6GZEQBP6S16yRhSpu+5UbxbVqx
7ZMq+VbrZ6/K/wpBlSIH69RKrEJJY1irRWhLJWI3Fy1j7Af9cOtWHm36WlmHjhn6TvHG7Ycsr+do
rjkJiZYmsccFxB8l5pDVtdOmd2Y4u+ATfBvOCn4V61NHSHeaCE9+qNv6rzKHKHDElzs27sY2MGlF
nEuQQwoGqrZL4p528yol2Wta7+ywV+OOyeuXqYOOLLIm2rgVKRFowIh93RLV++gK7vVWN96LufW2
RvRsEdrCL3LMgNx2exJtxfn3Eke6R1ehfHVr01oiI9DcCbouwjQIQScATFafJBeOB8/qN30D+5vw
j0uB4Hdtq9J5cRL9Pcc08VfZI4FjmRk8gitophuhaxG25ZCYG/K/GhTWfQuwhM4RQFdt24CYyjTT
oMefhdsGkSiL+p+BR4U7XaPto/Q7yq9TFqJMNWjGDs3T0HXMwh3vjyQwbeVUDX4up9aDZiqRDWpH
OlhyBUqeb72Xxy6P7y4qXeoZOkIuuTJVPO7shCC41GahdcjkTZriKWmHC1XTJTSy18ZMvqlMPlm+
ASOX89pFuOcjbiIBOeKUVxDBKLP5oausB5UQjqKeljoosVcLMJN0t4FOc0FzM1TU1ZHeAMu4WnIk
hqMtFfeNsbA8jZ6yGTJG6GXNodTI3OLQ4hAm6SPIdZxtHWoHjg50mAnGIhDcbbao+PmdSG2dz/Ml
ts3ukBU12qHlrRA89KSOQAaa/il28IbPJEhyH4dPavzqapO6zsz5MW6wGmop54PlX0bh1CNS4iIm
+8TmiUR65kUzW7uI2zo3wvYglktFBAVM82GbGHp9qAIOSpZfdYO6Te1xDvoMmwA9i954GoXjnevW
eJwzZ23lTHUkpBmCeWff6ga6Yrb7Bs9zOUqZ98jVDrWRaritOCtKoR1FW0T70aM1g1Tjq/Hwaupm
nLAWv47W2G9Ai0cb23E3KMjTDZBL/KJpZPj9u2q2E4Mp5uqITwjmoOcUT3yf9OnVkUw349Eg/oDe
OG5h4qXudPevnVvGKLU9JnWp7mtRKVf91D+CVk7BZjJyiyoNxqP3V7LBPhfnwkFjMyN/3o5j+OHE
KqJMBupEvi4/rGVcPZkXIeqbhGzkY8PxNmFZ098PRVBVLVkV/DTXJQnnrjq0QVVnF2+edpY0/3hh
+9VxcAsTTok1DKVpsAmj6uXsS2tBdNlXfSIGC6EORUNyMwbyL52uIG41pPk3Mn0jt86pIPy8Ofr8
SqxCuoEIcmQ+tKYz/jZCigonQqI7dUBoUWxT3bLpE3tHBFznWi3e9Ejz1mNyqDmLrnpTv9igz4m0
XGtV7dLJZj1dPpFnElO62EuVQSefGwUoI5roWjWYvbzMfCNXDsq2296LJPpAChU3+WIFiK5z8Shr
4lInjx05VVR22Ym+OPOZeGaIwDFBk323CtXx7AjxokhylUnT3E2ZdoHji2CwRXxJ1icNcFMwuWq9
9VTmDKc79WHqio8eSetKSdlj9MQ5ZkpR38Nq3hQkKSjMjjvPm3xdD7cDRkgYx63utT6Y3SXGeVrP
ZfSsDYrlax3f/tAgxtOy6mKr0bXrnxJIh8XQ3IXu/iDfzsRpIG2K77ehMYlGLaVx0CExYhDNLG+C
lVE7FgxaT8UX2H/awlSBhsm/XeptJE/0euxxzbV69wwOKvUVXBGB60WbKQfdJseP3s3vlbRfly60
QZJyR4sr1Kd9V0UcBx1zZM7bzKS2M5PSCZwdRhwdiGx+pug49zSehxT2R4Z7cBXVJP6xkyCE9S6W
FkSmrQIlc3/UOf0SLcMIgihORpy+oQyffSIzk63AN2kZ1l042VErPvCkiFVnxc6OCdGG0xd+WSpU
aRKtmg5IJMlOeO9J00tjkxCdiUOlUyjcM8WEMKA4c1p0qTQQ7TTqiaayyxfOrQYPNDXZ8FlDAlOw
6ZPMcDfR/COspCKo1JBJHr0Chb3MSAi0dE9urzEyUKxATZCUJPxoO1svmGPR/EzRYcDxP9IeIXN4
wOQx20FMbsrqaHbhZ5vmzaZrZm5rsPile0SS11w9U3kodcowE8HaygGq6OcS/FxBlhnyctLTC0/5
LKNm4oAL+h7ysU/2irvB4P88TOaX5tbvU2NcTPYmAvPOyC05uFeuX4fpAXOBktJYkFWHIya+YyCY
wKDynri+qobCCs7e0eLc4TfMxEaW+Fb58vOx7v2h7b4IhdsWanpuPeND9ZITJxRlM1fWFm8BwoHm
r+NSF4rpHd81qoX+oXOCiuBwJpCMVepE+CPSe32o0OBO8pDKKlltem284BhqVnVh76ypV7algjWf
yBsjw79kK5+NoAl0IxV5O+kMe2l4Mr8i3ld2j3QIIIECQgyktbbzlF08e+1ZCa0Y3gtWAZBqEFPI
HBjUczRHdKuJpaRp/DNKwpwNDVkols9JgxolCfVmP97KrkaUIA8MQ5k4P5gTzFnyG5F2JxTJCijv
XN8udBe0ZiS99umTY6QbPelQXB8TtR53jom9wegh+nZMTQVxV8FYZADNxUziWab1wYgIYnBINet6
+151+hvhKsJP7Om9a1GgWg5zl5KbK4HGx13fVViXKC1dMWiw3tXntPMORIJt0XE9hQsbsyL5OM4V
fPzyqbMkBGoyknq7RH1vtt+9rZ1EVkN7NPtwQ3aur2vUDZaOoEY3HtQCnF6YvYaIn1bWlD6zijwS
ewf1krSIQ6vUBbMqo9zZ0kRhqbg+OZXk5lDYBxglKlLvnLWBpHYX4isrYzLDG3u4JGoZZ6tkrJ+z
ZE7w7RT5pXQM40g/3EGyOFtBRxzQi4nyeqPT30jMkWZ+lMEloH/sWU3PBYyk3SffylAPay0/GWOh
IcuQ1UGp4M5ljv0AeZb5NQcchQPVwb6bKunXcVtNPOVpBWG5+7En9DaOpmZUAQPyxVJBqu0hP1mx
d77Uie6C/zUebWNAuAUxAwkgRxpDOUEKielkVwj1mrZEncdFJCQzIIVGDdKTPxRnoR0QKo04uZNQ
JO07w4jqMALjrPtyDEa0igNCtdnHakidR/FDIzubGSNJbdwlE0IWIDsgsFpZoPxxmIEwFXBmwht/
L2pRVAeMjBAGhzBg2GEwC9hZYANKZnyHZdB3qBmaiAp+YKvOf2dyO2YEQj7a6ZLlC3pRl3UPCT9h
r6VBFubPnKk2k5HcQUn5eaVe4YkW+2YRE+JGr/ykjnoCvEgdw+/hDNiReqF+OGwjpybXToNQqQfj
+g+PqNyoXnUx2vw+mcSdWBMYEuWJO8hbO1VsXHC2QDVE/L1KMufvSMcbow8D23zJqyJY/SUaBxS2
ZRSSXQuPR02pztRwYAbrTBdixbbOwNiTsuam4OEjb8R46tQiXy/K9DEZbZr26CDUvuVnZiUMImdw
Og3CyY6FEYdN7XsJAfAfOQmZbAftKcwrcmOJ+/M7RA/rooWYWsvhZIYKCUbAQCNub6SIOZNNktdu
Rl4XNyJpCbaIlBTQiE3Z0pxNTqx7ETZrmnSKX+t1uM66lGAOVR/R/n8UEmJIKzyPSBZHPsAz6s/Q
p/dh1Kq45rJhJyoHszpsJvoGgFTwaZ9D9ZpyXqQ//9XH9bbL5xJfeW3cxmnWb647d9hCVAYvhXdT
GPjV+qSeOyCYBqsSGcY8WKJpZVBHi/UodT/LZkbp4GkPXqoiYUI1vUG9ASnZilA+WWkgErVFE49c
hln+HqBAT6U/bZTMsv2+quO1cKZdWFH6jTDASLdL+ge+jWzFsMHZF3YyrEB69ruqeQ5NGUM5GD+t
XL22of3E9m1u7Wp4AxmlbAocM0M2DA8GZ1YybyP6QNC4cC3/NCyIZLSVyra1/8omOkP8yrb4Wd/0
Wqt2uuXZGKooluH/Vjuhk4S7fB1JJbsHU/5RtXDca0q7NvLoApWg3pb2KH3kMjuXdMVzql0GqxjX
eYiccA7dR70b8cLULALaEmFOkUmObQ0xdd47qSQTEgW+MnWcn1L7PMQD8WeFjX2sYTdGq1ZHZJKx
VxiHIRqjQ0hvBgO934YZjAS5qN05fPmeyyLaVKTFvGoT3bU01b5RUcwHiYr94BScfqxq7JiG929x
lzYbD4ZLl8VaALfpra5Eu0HU9jJMyjOYCBAd5AHv8nralZHnHX4vzPbkQcs+skqMX3avIuxxiGU3
S+ugS6e+WJ3Oo1sn06twCHTN5BaJRvkWOc06V3MQxi6NmLAg2SsTpvLUzeyJ7T0u3eKrBGbDoHIu
H0Rl87hawNMQ87p0kBAgeqjLexG66+Sxjh5svXMfHaSqlj0BQ2ArBP9dHivH7W7TyPMyOLn+0iXG
YiPd5WqJB9TMrF3ezl/F8jnR2MKTqPFQtrqdrIhHRdOByjLhUUDZqX3RHCqEEn1noZUFQh8cRt2Y
g2dIqoHVzeNOKeMv8hYJYpwdk2NmA73MKi2oj+M2Y8N/JMMZGXi8uChb9IhoXsKtKii6wIuRD1an
vX3TOSfeWmnbN0EgUZasB2kY56K2osdctZ3LhKy6zekUEiRDePbEc0LTl3aRIuJHV22jR2mjU+rr
6FyOiDS73oX8RcjPouq5DVp+tekYrHJNf4919Idt/pkow7jVq/JrnkQWtDPaxajvaI24eNRXpAxW
BFIYDqf9VCeLsg5RE+ETOzMm7s8Vw0omCoiyo7ZI12TWoMXM0+GszBIEhrZgL7MqjQMCLHtg5GGz
mWVJdm2UMnEnnjXoWE18fPDaOsTr50/I+c7uBBAwIprOl73B8N0tLi3KaMa8zi5ECH0uWu1fFwBp
hCxiEc7M7MsYenTJddWefy8xSyaVTvlc6PVD32OsjSsG3elyiW0bWVRNOM05792ns23ijGiWlygh
ujPPaoc3nZe/lzyCWaTZJ9nH0aYunH/9hX++RUZA7g7RZUAJu8G/1fqoPXdiFPmJgNP5Cv18viZj
TmOsjrp1NrTz1cg76zJWZylS9Wq4GVI/g6/v9+UUtipZ3vwjozcOYi5m8OjuDQPJbNMakAron11r
ZwB7zFJnpYmYYRu92x/KAXTQQOQhKu5R32iigzFTWnNg5pEBXU7o16LrtCvtkUXuZ+9Tnpsjhsbu
WBQwy0VBNrCFNfboaLYF0GN5s1lcUclUDjSgbN2vG6c9JhXCylUME/io7X/fo2RGiMjRLH127/ZI
4kh7/H3rf1+AQHSB0ljOSlMQwmAPuVHPQ6FZ7FBqERd4mrxGCSZ42Kj4TFGt5miZCudUO4ZZgyow
c/JGSRekfhqN8piRcHEk5r06/r78vYi4xQ+keeMOZbEIZkzv2GjkfmA+fXXTB2L/psdfLRDYmvvc
GfVz6nG6BjyOcPuW1IIIjXorY3u+l8z0no3iM/OrrMvuplNMm2oE0ocZnt0/ix57Sj0ANvGTWRbK
xe7i7D7kfOEWJ/WD1qpLNyw5uJOjgF4EGDZas7XxQvQq+ezJM8w+fa14IBRSQQelzeJ3Xa3OjXlt
TfpktL4IrpTIxmeA9PvMIORk7szpONf8sKo68pZKDl1MFT5YxA2+mXUsdmTmFivFnj+U1lQfzbFR
UeRcLeOmM8WXMPAugNzjly5XzyTHGae2MQ9QGb0Xk6TzeJSvtRfpF+mhqBYgDJPOTS/K9KZwN+49
RfK82+4GVGv21PPje1JJTW3YtV81ZbrkRTltTPugZ3GyJR/DO7WqeGwrRo7WCGY9nh3OH1DGbJhg
sYz2XYx8rrKEt2l0+zCVjJ7hQu7mUj/MZtOsU1mXaFoBHBRztGkNHrYhctYl+iNfyoiWOODw8jdB
uSArNaflFSzPoZVTbw/afFQcbiEP4T518QiLMXuuXeVzFv3ZIettrQk3iGPZ7cjBwuCNXb0GSYV6
yZoONRJf1+5eUktlvEzMVcBt8lPH5r3rEPIpE4ukZTgY4hy63TSFIo15LWCpleWlD1DuVqA/f3j8
tQ3SF/SshFSswJQTS9prxT6Jks/BkjvhOEvIK5L/qtwgkKTvaSHBNQdNBCrKk3j+o9uwhlSDiDo9
xKst+gdh6TIw3fiMEwmRko5MIsugdZhhMa76MXyaZWKyrspXIxwvhHeJGCQUTv9uOzf9jcA9TDqT
8iG8lAIr6pDutsgPC29jezwtYRIC1a5Kv5kxfbUVBkGPPIBVGfX6NiPRPehRWaGg07u1I4xv0WX4
khFNh3HIOt8224KMTa+p7GDCsXeK6vlVl9ZRuvr0VA1KgGM1ZOoFl9Nsi2zHZIlHolQDGSrui8kI
6FdXW2XKrUMzO6AT2pYGYEE5qCpt48T2EcftVXRR7xN/W8rO8GXrTOwD5nCk9l/ZxZK7CAjt2lHG
cfQJD31WlB9zc3S405hKfutwxBY44C2z1PEkKhScySLErEdrXcTi0jccTzs3ya5NHZ4dl2G9KJr6
mKlN/DK1IerVEQc7+9a0/p0kuoPL6laH9qFyw/I4zylk9lIxfGyh6X5axotRLfideilcItB5dwMx
9Qb8sAN9gW7T4JYowynfu8I0WfT68q6bebnXI8q534+aevyIdGbh0MTg6Wu9AKIwyDOT0p/fV4ZZ
mNdwdi555cVB4SXTTguxWuPiV7bxGG/6LpnuVSzjp4Kt9/dVEcp659mFwVKCs8Aqx3uYZ9GdAu33
RRdq1IQs8evK+huN4amiTsAAQ8iogwc+tgxlZX9IAbe+LstdrLruBUVkjTEVvDO9bC15ielMBDku
Xt+R1r1sAbd4c80oy06DYllomFIoSPb0fNcU9SMELhsclqOga+vvRagfilnbC9v2iKCXgskXdcy8
SAcjhx5HTlky2snZc9i3Ss93quKB2yQ+ZuHYMPeLmDd6U/JguUBxchJxCAPkJRPWatPWNJzsRmCW
zirGZ8sHfj86Wua8T8nq/ue/JV6CEzbWBvCuMyK84ZTEJARDzid+N6xvnOkFIFg7CjQ7Xqw3Bvpz
wKO3Nhveey2Rh8GeupvECH1D5b3WCUGnFhwadEi8XyuhF5Yp6UguXOy+0Z96b97EFhNWM03wI5qn
WKvsa0Kw2KboiXGOGdt1aUajKiyeUxztdGDhJnexfOvmdmtZmRGQJ8SeTKzHyQs/9LzaVKA9D53H
0qkCfaCpP/pJiTZIXBSPjdTJDkrrnJKMtm+jY5oQxlOaM0OG+w1uZQ59xNTPHWY237Gso/JZhd0j
EFm/cePiLiAIIlznPJ/WneBMTO9VeqV24vjvE45F1fxBS8K7/l4kQH63irTNQKXlu17R79uJdijz
6fQK8TYwOWGT/Tyxwnv5VWb1w5Sa9I4IP8exoZ4JHmm3pmohDpwR2pMxWEHuAY/GhCEc3Hlf5lh9
k3Z8ioZE3ltx1Rr9oWkLeDn0IymhKXaleLFUZM9Yhk7kdCwRSfoh13G1o8hl8mIPNYe9JcWlQRs9
hM5ZYwFYZYzkmnywj82Ugnp1x007hjuJlpNTenpY4IvElgSJaV6rEPnpWMU/7iieKV46nUz4loJm
TbJadCNiEIHcjiE2tunwhYf+MxK8Y2iZfEo3p8WLIUShBVmCXp7EuKddeEeSkPt2GgZOJv5oHUWZ
8jSk3aNlqxdcuNy346bjxuK4RHcEEGEruy21YGo3AxPtfI1AjUxhw4u2aYmIP3c2Vto8c7zGPkpn
x9Fe7KFNNq2N01GbPhvkvVs+KTbDBmMMsOgvqeAaDAdihZ3J+c4b94FNcqAYc6Mgihjujzyebcao
W8lb/qjKvq+Mtam4F5rMGXO8+huFiQne2HDXVqsQuJnqOHPQvh+GxkWTaz66ev/uKUz+ej6b39jq
mmr2zYgbyJ69pN8k8Ag6tE+rqUMsqySLy5legkjFuusUBWOJ+g2c6lvmVrPu1HYxzKi0JGxzLXCD
+HmBQtYSwzrWo5M3919qbkq8CfOECMWcmBoSLQ5KT5PGo5vPbwrePfzl9sFQuw1CiPesJOwc5gTD
bs2+mm2prMsx+4OQj2Bs7EPkNjd+K/U3L1vo5IOGtj5Zhpqe/k1xjSM6/9SKgSHgkF570A22QAcZ
Iy0hp5z44ubdhWhZhe+480J/Su3dEE/wDlnTPCzhJo6CVdVYNGN1at8mD2ln09GS1j4OzU1lVPx8
elbCzl6xGUPqGW+0iGq/SMKHKbZauIgoDOarpbQ5fMeZjI7hz6zxMIb6zNZF7i9lIwar1nmlE4Vg
cd9L+nq9Oo5nbIFrAqKvikGcWNlsxhm4YSbin4qUadJOvzVIfeiU2wWKecos4AmDKtiIKtj7HFy0
17kFH4al/buN8geslE/INhHDtcmeCL7iUOUi2qSZiydEU4AHE02O6td98CYz5zfJYd2oMtSiWDc4
BhtvYsTGJtVvlR4vhifrSU7Mh2IGTa27rmT+Wub1q1DDN3TrfcgnK8GAiCaOVrY7vmuQpun+qte+
xw7vSNRD5WvcK0TxIMX/NkyPJCMswaswm+FodNAGpLKIB69OiSE5LCWUU3Z4plHqhH5m+QLmyn3h
BJrbgs2q8nrKzOYJbTkWuYMY6bsynOI4TQfYLgBZWMljRxVNu83axlimvdIufFpDNytfaTu8N5ux
Zk7rirvd62g5EVl4vfEjjfZSxxlmAhfBt6Q0xX221JRBJrHQtyLZRxVxTDQgyAgjiNp5sMmhpCJu
t6HIaRpQdmRGfnY4dxfJInGK3z243oFbJ9dihOEYRt7niC65KOIg9mI3MNis+wZYtwmXy+wZf8VF
tob9cEyM5o7vvKN3KON15OCeSExsEJ31R+2G20DLb4Fgvbjo2zhBFrvJ9ELWejxLdE44+RAU30dn
s+CmbRpI8cg7D+gUd3kcfTLHR0GvIf2gJB3Sv4uGpmN0tZHQ6FcqLXQvzDaosNeVwcm2fkvycEds
4nspX2IG52tvhoLViWGJuLWCLPcY2o4DvlWtvQPS3bTDccpI0MByU6AM0f9mcRDRbuOEC1+iVSZc
g4QXRmqnMfD0zal4IhRpibGqOMmVGFwU89sEY+MzoWMZQ5CbK75b1snRjpNjy+wfjJ2trCFu8zzS
DdWyDrHTKKOg6421U8OiR7rnKwgA1g37HVOMJQhRxQdpEKk2VVMKh8nEEUmnXoXReiTdGSlWLD4s
iw4Q+i2Qf9qZeeqnarE02d34rIsmaF0MIitTDkZAdHEdaDA10nbphOfWcdBMAL3kua8yVxc4ua7W
diw1axvK9JxyXmI1gJxqCifaGdhoaqvWDkqJLZdAApCmoNT0cvpsVaunPtpR9WcHsg6psEBOLNEf
J7Plf/do9dHfGZ2DnGznQEqYX6sa87jsJ1REdyqHVbWc74n+Pqq1BwGpm/YM3EkPKDN/SLP2EFlx
EBpEM8FleNTQjB+skqYhiHkLWz8B3StyrMkzypSDYBc4/L71e2kmNzx0eqIyW9PGQFdjPLpFw/Sx
Wi6UlcphsOic4yCv11ZZRcffD6h0dX3m6hC3lVNqsDJlgCPwIDJb93LlSLK94ejNURmzeD2HBnQ3
+6HIvJRGvtUGzNGNg6oo6SFEmWXU6Oj/18WdGS1JjyVodDqG9ixLEPDbbJe4CaENiWY0MCa75uC6
Uu4a0wv0RSGDwac40Jb/11tKY+R7zyUywiDUPK9Jq5Rg9qdlYjQsl9+3UkuUhxCmC1uh/pXWmX1g
3oFQGFMvwuqdphqTH7nmukv0+Ngsl9+3cDzmu5Bx0Rjjs9GjMjl6IIS2SjXtQ6WJCK3HJjpUAZ2z
B5qG+oYe8VuMAp3Mr4gkW5xzsbKpa/Ha63PhtxndxvT3w0Pv6kfLyIzjbBLgrHf2Cd+d9h8XQATK
MSFEr2Wxm1mUNl7VjjiAloum/Put5WUiT6CO3APnYLpqv3/DZWU7VqMusHu6T7/vEqXlHuL++Psh
NDD/+Rl+3wdxV18DQtMoH5GWhdAjr8SPWltU1OGBxbpaQwUG9lm3zL082d3gDNSBlbVINWp4eITd
GF9GM/MzE+K/STqz5VaRLYh+ERFQQAGvQrNly/P0Qng4ZoZiKKavv4u+Lx3Rcdx9ZAnBrtyZKx80
q1+UNZ7qhh3/WV33XhSJ8T4RmkZr6OQjpENsYUrOtyQRNqZqs6NPLPM0QszDcjm6Ox4YxuPAMB2q
yig+WPm8OovkRQrlXDQ7REO9y8mW21ERD/xvZfrfP/7boLKST84s/XOfuX9oVX8sI0hrFQbFW1wI
y7ThCNFTABB0t7qdwRR0PS0l/GnWSs4jhTzNUzcjCq8/ERUwPWJQO2y3RjLNPq1rUlOeO3E+Sqrb
gST9zu96EAiq29R6Mc++aN99gW3AC0rsEuzQbxNBSBQpijFf+ngSSPfpXH0nTu1zlHdXM3Aq+GWz
+ykiaBJLd991ZLod33rxfAo+MhwQBiGtY55jTFCSYcVIWVOIsSG/MarXprkZMezU2GfSBDC9A0pf
Ute9Ya1tsLXbQiI9AAk6LbW1oNZPoBw6d2d1UO+Fd48eZDM6xBFhXDwbHAVUfAfp4Kik/RfrgUFS
W0aYNfGXjzzqRsaDneUwwmYmPPZHJ4Bpt4KDadZk06Gcq2W7UKcmoJy5lR/doCIeNGok3uz46K/V
vnhbeHy1405mGucNgDyU8XDK0IEjkmBBAEukcJedKZafXvakaDoxYB/tb5mpaFOJEdlbKjQ2rlyc
/aC4M5eiQ1ZWn5NlC4K+7Aom52+BLIDJ5iXT5cplIMrP0+uxz1d6okWqdddmuAlrO2AdEwUXnjGP
RsRXK3pBsfnOsUWqvvqsao0ilNiEDq16vVOLP6e29jP0BOxRadhWJRub7iGJx1PfAHGRGk9zO11L
C5JfZoyhrERIq8poxUnIVuO3IilvrZ7qiG76cJrMq++BP6h6Tr8DgztZpn5nltmvk7SUE7fN8OQ1
z5Eor9Nsnx0rGuGSduhD7GMtHodolx/rL8ArcMPU5L3KY3EtiR7743wcqC1gGafPY4DU7OeHRdpX
Lg9+c/pay8C8dub42FY8faGHs4uyjVOBjW3TiuatnhYbHgdYCitPw8mlcjPWm57JVbVYOHvO1DiQ
mMxZ098kk7PziuU6l+kHrjXbiy9Lks6oM8u/utE1FJACmya4mrCtxYKg2B9TtLNGuDY0LvZRhCM3
pOi30eDfO6z0uCdrltrEXVR9J7sVmgPIimKKlFifDwXGPog1gq/vnNbyjioW34bfEkztbjE0BxX7
pkqfGL1X0JiguTj7pzQwOGYU6HLjXUabtDSXIGzUKl07p8ZqH4oUha9IGlAZzRr79Y+NYjspu3Bw
m5Mjwc42FulX56dbVLPSdbC6Rf9Ua37DfJg2gTM/ImdWNKsytJC6TQZpnzldFxwxtL46VnOl6uNC
eQbCkenftjVHupFcildx1vWZZVk6gTKxSs6xuryzE+wfjJ/EnA8ynjHsJEkoButlSfqTqv0+9CzM
oYhyTo+ftGxwXJJ160bKYIiOPqIo3nOsA+MFV2ecoALoj9Rl+jN8EuLa2hHwI5SbjBws5c5Q6d2w
FOPOaJAekKU4PY9n8PLGb7L8wN/4KBBqMTR5H/Vi//qsFacUm8oo6pOJXhZnfNJxLtu9estzdz84
2DP1wAogzlKCardEOVh3LK2kJt3LUJEoINBieZ9BotlzAYkuudo5fmjbwkgvVP6MX6+gV8nxjiki
mI7jZ+X2q7uSHDx3g7DLzGnvV16A8ys+5rNlXdMuI7VHkpZndPGs6UgomcFZvdRfad05u/ToTGm8
zXX83FcTIlAXEYqqsDt2EWtAy3S+1OR+j3b9zCRKAc7cffeu+LDc9FoDKfPgDtgjhytwx0M8XJ1W
XvLJQq8kgF3Q7rGpZ+sT5MnW64dXqpo/2JVuhqEPYzXT4sXjHIs5mk83Po4qu/YxODD3lxtOt28z
ZHKCF29th002MwgQkq0YeXR60Ee3fZOxeaKwgUqNV6imjGB8hg03qCVNnRPLuM92BoTLrvzcdqwl
3kaBuFdK0w+ZjX/nSIYkY+qDdKs7DvX0EawOlRIFbZ6eEG22GhJvlahvTOXGQTvyTVr+xYz60+RX
HKiBwCEe3HRCP8C3IE4cRZdlgWBp/ctpJmPpM3vcm4lwdTZDxOpVg5GWJpxPK0lMuPWZNVn+wxf1
tXEsnensq4TDcObeC2pdOFrFt14GrQF5gxxZ5T/6nvtHnKINp3EiiZWm6o5cAVH3ieJRTz9iRP3X
TcLaa+hfvZwfh/VDTYbxi8oGgZZqZSEHWsaqnrtnxgPYQsJFFXduVfVEixSYIPfdtLVJqY/34Bkd
qcey3oDtzcNaAOJy6k/DpF40qcgUJzY8Ee5YL4AfaDSVdR3eYf64uDWQEqG4FVurdW0bZ5NLjhAN
lI3qHAlM74F146a0RlC+E4eRdsj+FkruCulFm4qHMI8/sGiDAgXBE7aiQyI5NjLCnQM8vBje6hnM
wDQ1bzOx7sViOOPUSWPJjaprZ8uWk9djQx3rUYw4NQN2K7r5FFdIEgAr37nl8DOQZfz0J4lsXCds
TZqxetZcCZvU7xmY5z98bEz0NYVnhCAyXueE5zqwcNLHfvIVJAzcRpVdc9RD4UdPkCkZfLP0HtsJ
cb9YGFtZ8dQxu+k2r66Zi/0nSjed2f+ZULOXuT7OtQpAxjFCWgG4gOkyTzR26FkwyVdvGfsGUWWf
jcToYahX4UDhbHEcFfXwJsvqhY0823bkDkZpXCYUJfn84i3nXRP1ZMyUG+beRPQ4E4eeCrgagIXe
+lRN7N2ohaYdmXdi8A+Z7yXP8GboYmpIEuR3cXkfCZ4KRaLqW0cAUpuTMxieq2cOv64Na2DuWBwL
6CwdzRnsyghmkqYOJbyS7aI5gadw3bTRPY4s5o6MSxPfNpt6EKqmSWlnfgzNKf8OOjQbjnIp2/AD
sNv19mxeafQiywoL5ehYw96kfZqcxgH/mbFhOQuIDC+31HG7F9xZ84L7h+FyQs2H2j8h5rNRXgbs
zuqz8suT6VF4G8Rufor+gz5hC+WagzbCBpFEZ2texmatLUG0mYm+tn2GBGXIXU/P943O//1HgVNO
8rIosz9qozBx2hl/0rvOkCVCKkLIjuUduXV2wYBXDUa7hDN8ykoPAGifu2/QtLZNUpMsyxQMo3bn
xwrNowe4aQ3UqMwjj5feHG7SwLNDw1XfBhuRXTtgMzWxY4JK0qyfyARjMHfCcpLtYVafLAFpQWFL
atgitDM8/3PBOOWNJwOvJFu9SJmPhjT3YKKvWV1jKh3sawA2fhsPYESr7GdZ3wvhQiWck+EYvHVN
VDLX9+D0hlO1sHIU45uQFqsB+GRd0KfMcRWWXaO9n2u9S2Le98xVvzZHUxhc06ObgIQKWJTObG4A
Zxb5PmXFNHTJG7dJ47ZJ/KeBvqDcLf6qyBNhfzaMgHY9nX9wynqDmIB4AlHEja8wJ9jDyolCs7Z8
bhbnb1ZLtg2M6dqJZOT+212AHpQcoMEzxo23tZZkxGwUXwFLnixsxCcerkA/aVa8LfSESh2EI5XA
6PcQT+O0+xXAv7ZjD9E3GpenlmiXXChIoImK5Fr8jK1v4DE9XLS+7e0VGpjB8W6Fc1maRu2BwpIe
XBhVVjHKX7gCaHgpI/3nJQZXasJtwaPYbLDMAdh6fa1hXW17WCYchMTGw8TYe025MZzGYrKhEbEl
Pk71wRMPbhCNILq7+nmIZ8y2a72N7T3pCu2tr9QXnItH1itYz9X4gO6MrT9w310PKsCi4Ghh/dsU
tkn7VhEtNyM6Z1pEoMZan3NAD6x4xj/PVpGu+KaVxy6wYo5DfCJqHNEte7jjDlwza6x73GUlTDa4
YDoR88EpiT9g7N9mLWEfqx6/sjZfcamZibOiiDjSWU8WgxqBms85WmoI+ChBjPfAhO5QxmZya+CX
WNx9MsJwKBA8Aeoc07ou6TYIvEsQN3ftQM2zERWflcJu2U3WpfZOi4hX0i/UumoKNpXwX4ZImjep
x3RXZPnRK2/dVSYl15Pu8tT2ThEpLkrWN0ajgUklbkqnjfGWjEyMrWzESbl6n5jjDe7e4g7/YZjO
wyoHjngJgmkhb7eoMNe+dxAcAxHYflc0cyZa8KouDmTdYIMknhimOUspqArABnUHfhMMzFl6fKaY
MxF23JeKwIgat6OM/8GQbUIGinhft1z8TXBVTv1QOGa9I3n6bLYwshPicpuSLxUHVFOEndkdBHCg
ndD9CW7duPXm9Dok7o0dzxVkKxMmdJrcVnzXyCHxV0aZue8sziWLu5zTmL5yj/2ADqYmdGt/t/hy
DDvHvvf7KcdnMnwvNSJI4aFM14YmZKWLLsTbhpqOw8iFmURYHSxJ5CNMLOY3W95mX6RslijJxNRv
HnIj+c24hRJnXZ5EkEIgWlZ/NJZXHp8zZW9lUPCXbwFQpVgQynt4g+Kc1Pa0nZP0CtwuO3Dp3UaV
8dd3cjmsDiNjwuXSx/roYzLnneQ6gQJ3WXz93VBIwNjVTDzMjE2WG+w9QOsRd7S2EPNYN3ZcWrZs
crartP52PLR7d0WFg6PM7HX6WRZklO6bg165l3WSc/hAw8OStsGxShgzhkDZUFLR5/KzZ4N1SRIc
u0z+/3ES8NE4pUFpJNwn07n32uVbOSkJmhkS5LJWQ6FIhfEKq+0C85lYYLaLKQB9mtPxdfAA4dk8
JrlTFAEXCuZ9snL8hyVLLokcDMccIu/K34PoklHjVo38ijIHNYEjclNHgP8mt//1yzLeDiavKbD0
I6kC8tFe/BpFEkrs5HwUFSgO6foUKpn+vo0mbjfzGvBrzQ85UgqaLWANpDwaE3qKkQ87CfkQvVp8
2jL/8BHF8AvsI8o2wB7CWxn6w+wK4EXRJhkpPK2n6is3k13FzsMht4TVaaYDkvTLP/5c7p2A8waQ
H3HI+yWDIg0PeYwQkWl2OKZkZghKmW7oZsGNLqS9D2b7zp76lzyJ4h/8QKcBGpjnWMwOMzppI9n7
QWo/4JcGeJ9236ro+JzgnIG6ZFkNi4FAVaUAdQUG4w+mJxJwKYyWkj2aLXuxdbI5uTIhEoTNzE0+
PbdeZt8UKiWr6RZHX0ftQepojcXwQCdf7txEvXxORwxZhdE/NAmsVr2AkJsM6hzHHa/3RGajfcio
IlxGCPywodgUOEu5TyuYnEPCqWpQLS6qvobDTe4ePcW4Mam8D3sjqA9u8y0Q3HM7l1hb/W1awqqj
T+hGtivLsMZKWfX+X+PK7hD0y8fifXCEI3kc493Mcw0EkDWn0dCWVRDi2FYghPcEHN4RY8kQBqz9
GbX2GpWE+llG0NHzKaL1HHhBBa+1gy6FBZFGDwcsDnhdO7IebNxkMEUp243T7zTw7Zs2RWO0Waj1
kN5Myk4gck0al8CcbhSVwAUIgA3bzzALku6MOdNjnuP/OGIuEoGdEgLi6FeTugJLDqqJa2WzmGnH
ORneR1/Z25xL5TXNmcxmGH9YU1k8QWI9ojYdJ5AXhFHFGLLuO8oYNyUlSdO5LwqsszZVY+iqmEN+
Cq/vt2kMZChZ8JGUgpSSPaC6w9KuDiIjg7kgc+txeRe9+0gpElu4qriLnOaQIdXRgBkDy9SyOyUB
ZXgBN34aHly+s5OCY2UeHcNh8JRsyhNpwNzL5hsy/rSx0K64aF8coyoBhOPGqK60MFFyJDCABfXM
nqP4nt0kv3HwOuNYZCLw6UiKiR/4w1TvEVn9c6sOs6UvmcPeMs4bIksGqmHkypMzN+3GbF1CVYq7
Y9Uvz/B3ip0YOELnFDCW4wqJzaprjUO9JUN8dPweD27u3XNursJxePZb13twm/wMANw4pXTBFFP1
3huI5WPOiZq9I0V6mTJ32QSqIOvkwZyM8zJ4+R48QGj2guCNTC9VgKVLa3acZmrvnYXOCIPLgFpN
Ai3zRKkvH/JPk82vkpZktAs+w8qFldewYYnnh8KEfJqrQe+kESVw+42N69ObvHi+sSny4YNc/L60
TjZFlIdmeGwLmGpTx5IxYsZjAksrlrelS67Y/uYlftgNE49DDskcHnA2fFIX/lG5i7kt5ZFTrm2g
1Dat/otqDn7c/jAapQ7E83xXQH97itq8fzZdxqNA1vIgDf/Gr9RtWq+lTa352S4RGnI1JEDUublM
bvTRKpPPw4o/rZU3MbmQBjy1wL1OeURqDxdrBeyGfdRJOGiLw/AqJ80w52P2q+2D5XaM1msvlTU4
iLAJEPcekZtzMIfxhiyi4kochtVk19K7iWUN0H+9x9iOvNagpVaxRSY1wLwABKb0oQZW5DySiCOH
sKHq22X0lvC056Mw6p1s+kf6dE5juWbKseLzhHoOAiyZ5JqmHQp0sU/dvYNii5rnvYJkOzYUtnBZ
VubOGNwjo+cUmg5qRA8foYnxFS3EVkLVu2/arsh45165BTZ7tEBQY+/q0p0fFUztMU0l5ZRdBprD
IusYRDQ/T1WDn7p4H51FXTqvwxnc8DV1uGubNLWETvA+SBGHKidSO5oZPFXZL5Qz2DjhmvLUgW/T
5lTfTuo8KybkAebYIaCpbDc2NQ0DPNyRjAFBFOk3Jr6cvMpCO0kjn912ePPL4r0tO4MnBurjFPjO
1iNMbxUUQDtCnbNV4Etd190SRtGhVmN161X6ZsK/ffRZ2t5Ytf8ZjyDlgAtGO4cbM7hXI7JgWrMH
XZV6JiCFB5LOyle6wE9VcORSae9QuWF8dMca4BXpOmrMsUVIBpYj+xb47WMtbljzYIHNCHMrvJ1Q
hCj8nf3sq6M+sSKiiKvWZZoNkCuWLtTxDA10fI9L8VfWEKOLIrJ2netDNzXRQ3rTG4AFmvnJ0dnA
EkK/6cIyjgPl3naSm5dgUIcioaVjyCmyg53qbcrMhBVRBwNRujl7moz5HqzoZSZQ8eyN4stMoGS7
Dt5DVwS0kQ0k19bcDun4wVz+7A4uf05gDuVHPVjCp48szBZQIx5J6ST4MRLMFsLitguN75420P6k
3fYzw85/wRfjDN51Gk15k04nfx5BjZkIXGX+jHUnf2Qnbx6El9znSQpWooywtphzgXmZOzTDwK09
zdD/ZjfaK0b0yBR8uzIMOaSOIg1Pyp10dpu447e0AXd4ujZPg+liHMNhDIJxNd83JO0tQE+z8Zgz
J6GVc1XRkAGNzrZ/gV78tgG202bmeT1FgClsKkeBw1wCKqEOS2OUG6CVzKqOup3K3KILqc0wFGRb
TrGMTcN08e/LaSkvjcGBqRwH8+D57lfaUBYTiwjfR+PuCQZBKFSxDqG5ixO30sg7zb3sQCeghUy9
BBXV0YcpADwsa8igBesGye/ctuJVFihUEQvWTd/or9gkRZEqd5/033FDBn1KupN02mej6tdK0PQr
royTp4cIRSN9XibxXDqU88izM0w/hbbjvWKgYkZFUG8N/Cc5FNsiD1saABC0dMVDIropF0mNhEM8
uP6Gv//S1eLUivm5bvyHafiD+tCiZ2AgLetrxCmY0MKdpS3u6m5UbGeO9lxyNfG+IHRqgjtTMb3T
KHHXF1gHzLhlO6CEwxar9Xal7B56oopjh9qOafgTodhdN/808A4E3oNdzlHiqDRj9xDMN5PlPMUp
b67UHvjWKNmbEdmGkabucvowJ6eg45c1bQDlABGNrUJr7Ih1M4ErtJ+Rkreo4z218o5VvG/9xX0Z
bQjXRxtP6McyerRKHk0YpamgtTvGlKBjQ2hQX73kJ5wt7MxmxKEyzvI7Z0LSRBHuHRp3BPlKIHrc
mCugKhv7O+qwOqXQyJiF8u/EnikjL7gx8dE2U/UQNXRGe6YLs74sDB6LVNwPkP+XusXWnEg75Dvw
s1j0LttVdV5fdJ5mD9FsjFhWobLQ8IEQlFYEpuR59Gxoqqi2hmNx+0h6iL3DCz82bKz40ji92vPG
11THHRbX31uL1+2zyv0pZLH1l2zhIaY4shDwBqFWbm03GPf1UkybLmUj1NE8iPf3r2vjC+Mm55Zy
+c2ZbzcZwDFWXzaSdt88Zrw4KKTinOcjz7QehdI1O3SxHChRQSsJS8vXEvLp2YzV5+rF5BMM68xk
vWDOX05dYLJYy5iKiE6ayvU+7IBKcOWPeIFLSuNLnexh0OWHDE5Ly1SJwWgsTugYcZgbnB+wUeIZ
pGmynoaYdMaSodM9BjgfdMH9xS+hXHNnozLOxDNNpzzfFFa4D13mveUcCTdGSd8IW108PMcanvKe
scCPkx+vEzeTX3/PQrcbuNJ8NXmbyo6iun75J7Dw4S1qdwY9YUyLYH2C7ImtEFCEVoWkk1yW/hO/
K3niJPH+jai8ULR5+dPMPDz9S3vMgxZnP5cBFoinxOmzEvL7iv1I3CCyO3tDcPr1o3I+pAvswLrj
9dbZco8nC8rtFIItIkihBFvkNMFLbONil+gfeZj3kgvGEWz8EuQaKAgLJVC+W36V7XvrUmo3JA+1
jQo+eHQAUND8rQuQkz44dRYAuTqMRtyRp+j3rEHfqeJj5V+l0KchPA4Ojm4YWcfKCo6gIjZAHDza
QIcKw6394SsfYwbP/9j2/+WRrumxohbRhXUVVFF5M0TUuvnAXeDgHTtlv1P3fdsWHd9zelKaAqHP
FsYzBr7XoXv1Y94jsj4gGyEQgOvE4xq8ZJPlHidSFQeZ69ul0b8dVPBlBnlaJhS90IQl2WoCtaJ3
x+BewjzvhBX78NJO38A/sENgAxOVecDPQoNR7g1mdZoqPPO9Ht7dibQLBKObtoE53cVUVljWOSdh
S/00KK8SlilEEoj5tfela/HULNNXIspLBhx64xqIb/YAmnLMHYrm3oDRnPu5eVdrz0M/4CJ0RtxI
dKQBBSp7Fqeel9/Xis4duDf3eTfaeBXBWg+QnBme+6No8gm/vto5PA2xYbgY3Wmu2ATVX9RE9Wlp
vFe6ebAONJTHJBR3Iudmaf7TD+sagYluZ3rlB10eJHwvQsFqXFR3x2b/Y1H93VTZ0TaP3f2ymre8
xO5JzJO+biSOTpRLYl7O3pqdjQ1RX9vqoyqy9dJDfvaRLZCW3/BpP/GyTn7X3qfsq4qhxKCGvxn2
Dy0Ttbzlm/RtwqfA4eoxuHCWdHrrXCS0gg58K22ZOXAKkpaMgSJ/SPsTPXD/uvZ9YW8V82lsbD9N
9p2i6UUWz6tXdwlcCrO6OaSA6HskdxM65bPC+mDZWXR0fXrbG9u/SG7KECQTakwyQrz4zViW/UnB
na2oWH2ufA8dVw/jgq0BelV9ktNe+MVwk5So9Hh1DyaKLfYL5xWie8mKKHhNtRFRePiivJJrmbOU
KPN18Wf0284/OA6XLPf8vSbeirLV3flGxP+qrfZJAwTUYZ7YDo1N6SCgb7e3GVwa3HzTkl74EvIm
zxRY4FmMYz1hmUTecJNbN3CbuxyOBtZQL0wsErK1Y6Gpph3oSux7YeE00WHwSMVLyOEYKZYn2M9f
ZFSoSg2K21TxJ0bBGElbJuGuGqFu+jMtOOAKXBhFWfYphaoe9CMnexVlLAcYAyaTuIcjse0AL6Of
51Rk0cWeY+9gJcnbYEFdmYngrfcFeqPEhOujeMdc4KFON8zDieLW5aOzy6ZzwmClOpQozFDGQcH0
wrvkfDG3JWqmDHBm2HLXVe6w9bPR4v6NlZXD0fqeIb4Gb4Gm9IguHs52umYnv3abO+LcdOKJq+9F
FHrLZkEhkLXmDd8G+Efel9Nrug8qSuy7Kw0HDMwxGFnX/pjhloXCp4MwGB9lF9xVhp3yxfYJPffp
nyiXP7mUyxkYO+sSIY6uGJ5q7ltROq0GUYaTeZByX3irsuDh1XN9WDr0oEAjz8P1V53M3ucRk30P
hnb2UzBvDYMa91rM3S6ul/sFDWY7Au1n8oM2w0lG18XZp8pqBxfHNwCyqOhu9DFV0+QCbZ760971
g3CyjRen9vCbScV2lTpYQBQbFeGW5mrkcWKtXZm4ZXKfWo1MyFPFdiDGK2aTFtg5nsMKZG6urmV8
ejPrq6XhNEoezwwtYJR8ZJinsoYENx4f+yYxV8xbwKMap+5mQJDdgG7fQ6BxThMegs6fYb3rpORI
lWBKExMZ2bnhFCj5BW0xYD7WFegvkcQ7u4KwVOOi3Rs4Z62KuWHIIFWD/k6uKQAiH7aSsdImYYNA
UY/xlbfgEe5EF/j4iem+466C5Vj3/latamyLial2xM+sgPGV/sWd8Ws1EYPOf5NLcbU0xyMNHwpi
CeYklw0orRfLrsKLekwxaZJYMNgn5t2daJJnreA2Z6RuNUdasN3EEq09ZojkNGUK8IoNU8WecFS2
6p3HAvdtgwLI7C63YPiXTvCqav0a6KHd1vCFCHBfihpWEw2aLxONmHwNnCPNfE7TXdMaLEaCrT1R
4hVM7QX9ouQWdFvZjPrxYB51wq7JoAoixCDNqZPgGQuhvRiMHf3H5iY1XG61nbmfBP4ByVGkhGnv
0GmwVZX9OGUuaBwhLobSH9odfqIYhx2skkseJS91AZcfR/FrnSGp5C7fTJwOX0lGP2aHedvRFEdw
+ee6zLe5wW6US/W1ZlDZEch4NZL8EpPxDPOifs/WYKUlztyrHoTBRmoW1m0nYYbLsqSP1t+SVsiG
8lC21cGAm7iJp+His8lGBkl+KmO+WtHcHReiM8PgPdYcXHdWTw+XLK95PX53xNB1HyE1CG8X5B1N
dgr5lwskw2TQX/yFOwd24KvxBcODr4yNycd0rNu8/Fqjfvk4PFjKfKIcCfnIViwvs+Uge0ldjg+e
iXKEba1peECBlrK8FdN4WgG9yyF1p0sg8jvdtWdqeh23/hsbqEl8maDxSPFQYFFZjyoWGBjAlPk8
HHxUuU1LYWtUtfCA0jfHbKjI6e9M8G+N8a/2YB6nzuLzUR5HMF4ChyNTX8352Zpe5Gzc2i3BTCg6
tuI3ws2SsKeLOtS5uaFYyo//kd9y9rHTPNSGuF8XWnCiWRziS2aig0kz4mpYYJ3sSsOkgxd2puMM
D0tWLxtlUVYsaTUgyKzb4DngAANCUT7PPgNvMkDuxGT3QDfCx1waLEQVCsowR+lHiXM4NAFg4riW
4lXBgh+8MTtlS8ACftHUNFTVjvTZfdrlZMHsuvvs8ordBTWecA+XM7zluwBBFg9FzW45z1izWv63
n/rNSc9W8DCYHTExkX90bR8hxtOn+N+Puo25tQRpoFJoimPRVjYktJOd6iwonIbsnpx2uhs0Yg7G
vuMAKO3GJJT/FKTxuZqoDaDK4sWc3KdZpI9SmN0x7v/Pg1YQI+xjMrj+c4MN6pKWgcY00Z9HpTQe
K6hJs5FXd1YvzUcvS5/4yfHD0zDboh5Cd9m5LWFkVX341ndGIvJNkDk9S5Lq29FaR7CKw3hqtf0N
TqlDUSbyEYnzXo929aFmA88V+JIDi736g0PKVjpRd9cE6XuTiOQBxzVG78B7EahXPFEEg5JHU9jI
JghoS/mRziJYnztUmtZB/mYicczr32ppONWi5vifNOpit27wKFg2sTskM2zNiJM2nCFkyK+Yhbno
tGAccHlWlf7ykkxeECZmfWo9PGEkMJMXnj7p0Zwrtf3/vy69e/ZNLFT//WvR1sFtbgcfPcuN8+Tl
ZZh5rXW/ON65yP2WwKlBFR73BseviaYA8DyA7ei3ZveWZjYMrISkTsDXSMW590JDd/akUnYSbVPd
zuny183NdjAI9BurbzpHZBst5n07iqDr5gTj1/2eDVOCs2O7xgKyLaC6yevsA8LUh3vom6qiQhRr
Rs00ATbO2phGcnYMPUOMXCffqPgoGSQAoITd0FaPlXUUSetfY+pY6ipa5fOnJZ9v6YgqwObhEB8R
EGtTY0/zfhqnJpkjSUI28w5TMw6HEv/vGFg/E0ZrESChBfMZDelF9PhjtSz+SWv6XJu9o2RAbcbp
CeaBk4I1sAUf9z20U2pmk2CLt+HLbGZcex69RLn9IEr5ljT1cMjJJkGSIrbkxevvYX73crn4mXEf
D8aPYVDeVglkFlu/mQkNs57zOub4gayheYvM+i9P1VHP5os150OYS/vdxiQaTpg8e8Nx2KRNANKw
gQcaUUcNtBYBBzkpEfxqo6Eq3AzHhrZUeACULjn5l2GhETIZJ6k0NvaUNzvRNCcMa++dnn6qINoz
SG8sF9y670sKCzArowDQyUnV7LayrbN2HVatVBe4KoOtgQ1ZU/uaGoQne+Ow9NVvQDHNQp3EPgrw
/tdYMASvNxL+pe3TH8XOzaADR7BF5JlVnVAF4beZ7N5t+VCwlA3zBXe0PaVo5gBzUiQL/KkWiKnS
WfZAsh/8AMfLEv0sgeR4QRqmSB4GRtl8oVE7G0eIvXCq4uZqJ5+Wj7Jt+iyDJgbsjTfKY81gI6ga
D428/HRih+xi6VbQrIetV5InrW0wgxplHhu0cXIo+qiMW7VK4qvLwoLKM3a0o3AIXMbF3sQFDReB
G/tE8Em5OnCU++mLjZbeDVZwNo4CtzL8L6TNutryxvPezuOp7NpLBbgwI7kDfoP+x8IKbQYgHd2z
GHkM0GtHZW/Nlgrgvo7ozMuShyUHJLcY/0y49KVRbDtd/9AODVYPM3+fn8TcM46tdvFZIiK1D2PA
REmU69okRPc4rTwFwvgky3ycQPeOSCkjrpvA53ewbHMfdPFDPWfPTdlRTM0E0KnnNLFuUzLW1BjS
fBuVzvP6yTo2Hlz7f+ydyXLcSLqlX6Ws1o00AA7AgTarDWMOzsFR2sAoisI8Ouan7w+q6pvK6IxQ
X67vImUpkQwQgzvc//+c79jpY6cjKdVzcFU6QvYYbQNs8IWymekoED0MrrmjfvbSec6N7bkIW/Iv
KUIoEs71QxRWOycbsNF7N5adg9+JHy1Iw2YlHzIV3LrKeUOc/uDL+7LibUQxV1+DjJpQUqovrjve
gKnCNKoRadzySoVkzLvQuIS8uGBOWMTuRNJmHk0XwtZXoIBeoAW4E+dj3mCERWFrTiXcMJOzC9C6
GI6+i3Ns36J8bjH8WVpPmu0EEo07SBhxHCAqMt50GVFIdeydSXwB251Vj5vwIvEfdfWQJsVH1rUj
GiNBoya91UPBuDPHay91LgLbeyIXGgiFwnE4hx6xXFu4tuOt3bEtQTzyPLfqnrX+j0yZANuMaVwo
4ttITo1vVJ9c8vQDL9U/7C6cexcD8Ya3rcQ/EFAkIEAa5fkoZugiUwu5nRJZ/2SGN4EyV5YJEQmB
02IAyIgtpTDFXQgDhs19REodmVANfB4V5EhaxI7QdsGbs9gYZvOeQAhCWUUNiuTzRZVTCG2HbRF6
8pARpVGTrECFN+0ugFWNbIhKuguIDmISKpvC2crRw/ZX5F/x1yl64u1VLyDROh0tsNJU9yx+64vm
yRQI5Ro5bYaEe9ZPl7aB8ZdJgbaeD2PXj2keTf6Aa6zKEU37iNNctiyAxbEyY8UTyynRCBIJYDXo
Htg1lzJM6BmQa3aQwalgkhOxtgU9DZZmOGCT9qkkgXgbAzHR0/xgTAaErLwPVpGePmOOv4wxFXwz
waL2SUhCn2SETVr+EdR1tyaHWdsFis6diG5wQlY3UjbRoZPurSq6W2ICMK3Hxju76nzfIcJeeYAO
2AwAusTpcxfQ/B8iZ1P6WEhKgigT9FsdpIal9LRLxJmQrNzoaiaQ7MssNffjKF/1iDajVlBa03Wa
xS0ZNLcqTPd6P6SLfIwWuWcnB5EEV1hoaHvb9KhwZG1CK7qyPcLmtMT2wSha1TbK2YPDUCjvJcqH
iEAvbCkIzzJqb1R4UE4aMmH5EU3oN9zAZx1rb3ShLVAGzhAVscbOK6/zjMgnn9VN0eGfgjdzDSNr
PwxadqMLauuTg+XOGD50v8yRt1or6Bn4GS1EsXSlG+L3qAYNb9Lu2JwEsqNBgqy7KicQIsA32NLA
vgpT+w6c35oC8bdBjGpDRrC8bg0kHwl4b6iF9EWgaV3gYaIhKSYyz/HubDT/ptJtdBXjcirwU0re
BT1L5ZVvwZdknwqPqW9YUHcmvQ7jgcQob1Ok8pb46U3L+39lFT3TfMDMQdlnIU0EaTLzgou8ksUN
0evf6QAStVfFO62M4+sszV8ywYuvCfDssBNaOJhpl36TfZOY1FTHDJ1VS5PLjV+7vGtgqy90NBJL
M8amkNos7vwBqdLo0OF2x/SjijwMOgMENdx215Lxfdmo98zAaG1EHlOsz7Ya2O/C+WYhnEAgp35o
FZ6Y1k2fYjNpD3FaXhVZmN7JrAYu7EXlppqj4YSm3w61pl/hzKop0rj3Zt2394OGBGw0q2I7jBtd
Bf2igfrkZeq71sOODmT9w+1UdtfI4RsQ1ehOq752Nbx7jS7+LL6BqdguSEBLl5Y1BwfgsVpN/FOv
xJxlz9K2khWqSCbflLYsGoxn5rBijbbmx5CyWXf0bwPMjotGzuxa3ne5vIg7wltx438EradRmK1v
h7h+yCcp920+g6y84m4qmPHTaQLZqaHQEwF1/95Y2fCGFprWAZagN91hAxXkIi+I1j6gyV8Ris6I
8OuXsPxuGjSDa7M8eBLCT4UPE1/FYUogUxC6bCwZEY8Z3ZPM7+JVTa1Qj3CCm3Q7VfOCrAltXDhn
Kde+M79On6p4egXrjPjLaOeF5uxzslnmJf1OCNtcpGXwJDo7uFdqiW4Nuw51rKWlOdBMabQ2podo
1jeI2TFMsS3GvsDghqjBHfp6lzdZ/4oUdlV6ffTEKz69GRv7GarVUiporXkXXGV1kRwq6ZZ3Pgqw
0nZKSrb0D2WoJwfTLtNdR6LdhQkl7/DzewOcxTQL2OE16c3Pf9bnr4mgPMQqm65+/mDtlD0ItnGJ
G3/khWmTgFgrIByjMO7KjMWhpKqgsQg1Gp11iZXetejoL9k03oAZ+dLFIUyikNjY3HXffUdTwE5Q
fwD3FAu/0ss1cN43mRKr594QtuhQRjdgi5lqeJl6Om815kOD4mnimcGmGDRjkdhJurapg7SOuded
AjFZF2wMJpN9rXXsECCOjXO8Zt7R7PE9/SvAOqBMXfPcF6kOGy8e1kMhb/P00OP3lpp3k0TOqih0
jwkyWFql/i0b3s3irmrbclnIwGMvUhEmRZYbUxQMZW0VqAYVRTz3m0aK6BJ5JKhe7z1z71GWrNLY
TV4jBfagp0M9YFElziDd5ry/CM3dB2VhvPHjOng5qjCeaC8T3TERXOXaPoAa54p+qaADUZTUWMFQ
cM7BKLV9paPfb+W+s2jKNQEoyUiCEpsa5wBaPr9rh1h/FsX3Cr3QJjN7vO5F+9KFSXk1xM0W3TKq
k5Jgw5rQlCqovFVZ6Fe1SSmCPgYV9Sx57bJYXTaZMd4LIUvuMNN9ic7WNVgreWM1pwbTQXBkCdq/
WEw6HA5eEt/GoOe97n43PZamXoJXv6iJ1EpjWmS8KRP/pQnzBJhfHTwZwn03c/VSwshf1UpyPbM3
kWBkEGLGIWVL31ZskfMOA2rcvzojfXivNC8AS4HpmsS10rP72ntIuyTbWSZ2yZTYsSdRWtT++dlF
4O/7EMtPZRLJhNPKhnExZRfWIFhWxPZTj7wGUhd0T9Ce6zZgRnNF0V510asb2T80cxIY+VBD0W1f
wRS5ktDl4Bh2GCqjDbIPhoOK7fuJTD93bvVphTaA0SsvXEPgqS7yuy6PiPIW8rH0RvmRGbOJI0vv
MpRlrEK0O5NxtsbI8iqK8JG4RGZJrWeGopW2agS9JoOoYjRcl5HhfBvQm12QCcN+pYsfYZG8xiVN
kgTf+hwXF6xSnZeVUarLPseYopnUrsl4CRkI+Bi+my1dGh4kKjhvyNOGG6PT3yJ0IFeGZ143Dkv1
CTQXkybQHnvC/Sz7gMpr9EpqR0VIDoIYkgXBVYUzCYxuvgWqaVFndNDq6bZkebbUJqmtROyuQTRw
XQGPLgwzB8JNRG3VVSR34k7F3eLVS7ZeHathuTcSdD65UX3V1fgDHyBC8jBbJ4rdegv+oTIvdZJa
rgw8Y9QUfliUNjG+0C51a+uQABliq5Jzt6kKX9ie/Na9T0j7d1YnAPt15aohpAfTXlAS247WPXTV
oayUepEQYobeefQn9eBUnYeDR98UsOCXk3UzBl23q+08vHN0BNoBnkTw9IW3tmvzFpEUCboa9x98
BD07OB85rmOHTewMnW2lY3MpRc564MGnLYVTsvmuWY6/JpsUJyroWYxzlzJlha3XyVfURfXGLNMr
8IksZS3FDGQ42EK971bj4XVOq3ZLcTxdjYKVQkHdfW2JxuYxB/oTIbVflzYhto5Hdz6u3XsrruuV
oxqEjTyWMWGha1ljTGi7zAHFlEKRRnvrKn1rymui64JFQTYKurGHXmnWatKTG9CDz1lE8Zd+vHvp
DH20CfrwOcFuScHLZIsZ46hJhxKYUIYjFbMMoj8m89j4BsSTOJeydDYRwl2alFipE3YK9Lk+TL8i
UtEj/BlzRAjolFeQZ4m3DGPV4FANaoT+CI7hoELrMcBiiX7G3aalfLGTASlyStV4mGPua/BofDOC
IN9R1/rXZzy36dr0ozUZDJcGpYutaVm4VUBlVGHz5If5bqqzNUGnb14LLpJICbDjbXAXBMlV6DIt
s4Yw3OnQd/Emow5XBea2qpzL2qivMdfBLMZyF7NNqhVbzOzVNZaodD0UZmrfQKZZxFH9I9RRcXbz
3iMI720vXXZqgECYI7NwKuAmsBF3li9ux5DOYl8v7dlJreIwRWWghlVXIxmhRw42ehUa6KcrmZPW
4T9KW73bhlEtRz1/tVJVvRWjv5tcnUiwCmgteMdGoabL4/7RgTagyjkv467OMhuxTHBVl8XbSHis
4+Ek8dUlRftX19VvaELufIPIhtazv5DoPAOTuksSzw6uLw8taOna4Mnx9Ppr3YaP0knefMtb8y5e
9W3/lsWxuGKNd4CSvfLfhGc/B+NsDyHrFFASiJYxeBeqmNe9D34BQG0QELEg4nlt+ZSV+YevNbhc
8OEKHod4QFxqQBjxMLewtxVvaAwpgmXFqtRtDRoxT16BJKEJvV1dWtaKKj474kqtXZdnu+xsMUdE
QNFr1T5xiPqTUUXvy3/GiBpd0Z5d9RTFLvXRdrcyafDWkBXkzym9ehDtSPa5F7OdXfEQLStbu80o
iuXe8G4oAourF13ZiN6rimpDaq+A9lrc/huB7nhRl7AvyRgG2zl0b2bcrmZ6Ghj04qOqp6eKJWUc
FNdEW6NDBWyh8PoOZX9tjODJw51kH8PLEdNFkz2wgIu2Q5HiKmJDG+shsfe0qxc0cvsnKw0RnTLn
lLiIgrplTYgJP3GyZGEKF4lzhiq4rZEPGwgfWCUEgsYgQgOCLdHwRRNFkLYctumc8/izQDaiFWRu
p3+tLNSWfnDX1vFEU3VAsUY0k2zp63k0Cmkl8voLBEp0lIXmbiJhYRW6vKypovywnGmfuXX1PZ0j
oehcVZmtXoqozHdJp3B5dTS86wydcsDOwLKDt8yzmy+2H9JDNz3tEREEa+OwLDcR2s2LbjYXsMzx
l7XVXfmzmIDVEXE/PDosJCku+kkIgkDi1ama8sHG974aUYrewny4+/nklLxp4Xv88IrhOU2xu8Bb
wd7BCqLTaYCjZ4zvdBYpN0GH6gbmpmE69yQFUP/SSnklzALqJtTnyE8eEztU67TKaEuy0KEy1VC2
GenW+zICNueyEYonhm3dBDdl6oF2MtS2L0qy7cQiZaAsaO0GS0re0HuVfROaurHXowMVmxaOU17c
AxE0N6PWRkBqClDKqL2X5JrnO2+iLFtJ/csIafdDd4GQN5VBZg3YTHqGYhMH1sbCmT6HpVH9bNKD
Srv7wHo2cmm89OMLI/uyszuokLVmbPvA/pHHLuCMaamsHJ2bdJm1/O9oy4EmemsEPEvdu6287mDG
ubU0zS4jMOchKKji+hNq2wwWZjcK8Dra8BzTSKZJhG8lByNkxywmjYULCqqocOqGM0+yiSprzuC4
UWokjEgRaOsZSOPrQbvorXVU4mVQpoUF0GMuK1E+U7CgVR9QitIr4BKaGALiNdM3eC4LVbhPYYO1
vx3Z1xgYW5skx73juoLeRH1fOVSdaIo+WG30WuikQLH7tbdtN13iM0dO50/3fVI9A6Y7jC5K6Hi4
bnywEXYPtd+L8hECGfAiIbzXbG23MB2aMX6rC0RdmnqitUwPPEKszlO2zVFWTOHraFTpNVJcXBEm
cANNPjfl3dRWYm9nI3MdyM0W0+haxriWcT+nKmj2Xh7r+6Rj5Ph1g4NL6taaFFNi0W1jp5KGhypA
6SXjyd0G3hAgTeJiii6i+ReCHEl4R7Q2vA2ZE47ja1/NrHKWLD7MhS2x8DORjwHeDBkc2Jf3+8Ip
7zB5dlnWUoUOsRWN+mOGNDzymQ3wm98UZfduD85Ti1LuQhZNtpgSYgVppg4eZptOfx+xBuqF8ZzX
7yB6ntOyouohrFXp+G/BOBCQF3HEtq1va1RLQ5q8hOmmZ7sqguwykCibSJJD2jKL7GL7Bo0UHnqr
fU7o8iPYweItKJjTFK13CrxkVQlnoavsGiTx18wmsLktEP1MDZF8kY3FtcdpYyDTqsPmJhw6esDV
Venbh4okQkvX0f6rCG5eQKMUGiGsW5RndCcoiTVteOdO5iasiQ0JowAj2BWmk30Xu2C2zbDfefVk
7GOGGOLwOtiLKi9WLp2kq1RZbELLoXowYMChvU0IebC9jQx8LP4CuQv+XmwcKDX8LF7iYcaEN+hs
XrPLsB73UUP4Bj0fY2P2I4fhfhixdx0ZMSumhH1OPmEadDOdMjGh4PQdSMUp6WSF7IejAqxoWo/L
gtDlfoCbV6QXzsRKVYBiXcpJW42yGJfQXCvMRtkiC4BA+3GcUiZDWmFK1hjtxPUIucCNe+c3yRUu
UOemq40tb8Bw06ropUfSNAzlZTTV2GhpYDl196UIkTt0wqVF73E6WX1Xdbws+8klNReGhZ5MpI32
6cPkEo0Udl9+MtqRBveLiLNB/nfFkhPHbecRFk78pjsVWydLv+FYreE2Bsw8krA/bDTXHmVut2pr
0nB8Y62iQFsIE1tHEwacKpQlxri2831VL2TdvrtBjEZQ9xDR0R6nkOs3q0GUwEioLJJHWe1txsqD
KiDAUWSKr12uCuJORD1c4lIWPxD0Umsz/JfISV+GDDsbykF8whM7h8nAJFsz5wQT9IwuR5YRBOws
SWDqudDLvk5gW7RAFqTz1EVtvcUpm+xq+LlrK2jtF6/sEFck+rdRzgU/1x9uK9ctrxIlKK+Yk/5N
f3FCIlSVICK8Qcm4K6IQbrs3PBvlFRKU4QUiGCSsJiRHfP4rVibyQG0rWf/8qz1QbADUnV2ZvmPt
elj1PJmovLr6zWl67frPP0Ld+c9f6UczPwhn2Pz5b39+nzNkaHN1ynI2HMDp4udXsEtp16rhljfj
l5//YpOTsKv7iMg92vVOgnTMCShKaWnlIgjI54cKNL9JLOEvf8QEDv7y1/mrP78vSMyZxwJYDq0E
3G4TNGslNlPXzBxHC3kvNJtFVSfjI8nVNorbsUdKb6B0VQN1WCuXl8zT/s5IsMknFrKdYeal9681
GUgzqlpcOGb0WAfpYcJaBAbHoObfzzuCMnhVom1ogogf01QCcIqrcT9NuOgQSI37MZuDAGU/a93c
7NpSCS6MnrJjSTeI0g0oFYwBrPFCtkpZieuoDmEPEHMgxQ2S0o/SDt9T6HvsjvOVVmubcRbajTla
Ddft4adQZl74XTtdh2G0aotZ7Bw98NKQa5M8hqYAgt0SlaGr9nooSmqiF7J+isq4XaZaQHes8t78
cltTV6c9F5mkDTQfejQ8MFoewqx87CvjIeu9B32CTFTi0vL76BXHCRoPguRCk+WzAH0Rjd+yktKc
XX5kBUDeEqpWWdxHDrvMkY/wW0k71r/RExYIGQQYBeigRh3LmtrdNYYxsIyAVtZoL441XMMsZhvQ
D29NbKy1WDzHrncFCVttW9d+NER7YYQRnjabJDr4zysnJJs1RRxiOYgwehQwgi5QUzofXQKEnggE
FItrX4+8y/k3cVX6jQolqoSW3WcdB80KjzlKmXoEKhymBz2c/UFGtc1YXwH022N/4M3QfRUhz8cY
m+AaSgeOBOaokragcWdA6BFUbTvff1MRZvGUGIMVEBaowq9dOj3QpaouMtcEYOOUXAfTWyZt+aXC
c03C+5xnwyd3Ys7CCbF3aLV9q2vDPSYKwZOJ4UGLhvLq5x+sd0W6zENnK1wt2xWTU15V8x8uiLr9
z2zs/8kQfxzLj3/9871o86YeDx8B4j1CwPMGxMDu+7/+aRCqfSZD/K3+9va9UMc/8X9DxL0/LFPX
dc+hP07fUPf++Y/+QzX/+qdme39QJnOESxVIIOVziB7/T4i4If6guC/E/IOWQ2I4P6Uo0IT8NuKP
+e+uZ/Nz0rEc+78TIc6n/vMfvySI27Zn2h7/sR82ddSFtuTr728HtPuKg/0v9AZlOLFJpjHnIdp8
o6u4bYWzbWtxpUNTTeWAVRk4IIUHHyd0za6NNLEN/eZvhYHYZciM97yU2SKV5jZjGTzQN7Kydt1O
yLmBRq5L03gfhksKld0MNbot2e1nJPxyQOoI6wwZFaL58COxdSCMNONntiDumaLV36wkeHIrAq2a
AY4qfcSUNQohlRHBWFklrrUActWE4HDMlnhKWH/gj7XwWrQgEAOoA6m+y4JgDTTGA2FMINi6UtTP
qOQg02VZRGoP7c4u2hmSgHFvuJsXiCgF131C9jX1d93XVxMmP611ESWh8kvl2sCOT0+7B4Rd7Qz9
0A0HvFOQEmR7NYLrSMnhjVq+Dy0caS09sC27yG6k1Swb3DE2Fp7CxcJvSLSa3pLC47IiYi2ujCWd
iBUr201HOUPkxcPcmXAsuW5iaE5McfAoJiRubF9fkhrhked/q4qU2wFwL8F0s/XN9LYUxsfotq9W
pt8nPfUFHOp9mNxX3dcCFEnqyq304lvcTyuHL8fpgFYpU1/Yl8OvoH8eJTglh9QSeBcMJMIxJDnq
ZvJHrKKdg8mBau1VURoHNpzMimtKhNAYJOIL/Q5LxJr2yz40kfeTlIF18WE+U9d613DQZQn1sJAS
uhauDDgJlvD3NNpWkhxoFPW0OcYESRyiWDuRGxpsLPKNLzErlKaCXsA5t7nzovxhzep312rTgdIn
2IWd47QbvYPbXkha38MbkJOrnFpZbezMjh0RUI5L0iVYqOXxPs/pIo7JZdVNt8rNNukYPxfteNd4
GHdMf6tkdpg0tTJ4drwsvh2n6Fnr02Wmr4m+Wxggbt25HVRnG0d/tqu7yvBXmQuvulIo6BThxA82
DxrQaMt/Utj9OzSnCuye1di4dahOQYJKJ/9rNWjb0T1YOFjpMt0OpJq5Zr8dsn5Ln+ZSZd6yNdSt
47JZY48wP57zMSy9IVTCW2YUigvFoKBQVHUaur+54b2bj22G38qA/i0eEkRCWgWYv6Oa1DbULK09
goKLuh1QMxD5mg/rPn8sp24Tc9I+GvjQTW+pRi/COLoMx3vyw64JfrtPBkLDiMC0YqrE0ln7gQ/A
iPs0qX2dFddtlF5KN8CP10T3tYlkv478rzmKT9xPmxFSF7vrwtOvEJsuWDqvB7QLGEjWjf2FDh5x
YQ2qf0w0bMQpCiwYW1qIbJWEK2e8hVX6YEzl1tde/dQhd4ohKy7YYEEtu7fyAUgQ0CWumiGHSyH8
ywQyBt5eeEXOpqXtkBmspVOQRC2LW7382gXfbSu+pxe2pd+1KpPxsqawCEVz77KqoJlDdS29xHMw
XPzP2/TnK/N3b1NDnHud7vLv0dtf3qXz9//7ZerJPyzdMAysZ9Jydcv5r3ep4/5h6uDjXdfSheB/
jf96lQr7D1s36Awgf0X+aM9f+s+r1PlD8m4VnitNOCcOr8H/zqv0ry9SzTRwX9iSQ/31BdqVkWHU
hdFvVaiDwAhD8rjSWQFoJ9bml0txV6QjisZ/YGm5Iy2j4fVr/eVd/echWJD8+o4OcNfGhSUH6M5R
vCT7MrmAfpktz3/6qRM4WgG0Lpyg1kiYbsy8uacEYX+JrVS7BNcybD93CFY6v54Aca1RHDhxvyXO
abxJJrMGrZY4wHiteOpezx/k1FWaz++XlcyolJowNXGQsGh4r0RwFxaBpVOz/twB5gP/cgD2ZK5k
PQcLoMk90mZo06J+ZNP676nhffjfwQf4qv/v28yD/+vne5AoHZUOcgVPKWWpM43jS2g6w835X3++
n/8+6Lya/fMpMv/68TGKl7EfsHjRA0uDPankGAukXhMqU08z+ssA5LZojEaGi/NHPPVkMfT+ckIZ
4Lc2Af6a1Z0R39L3QHUcivm4Ah1TvTt/mFM3Xv/rYZSj82gB5yAVtgQoVkZwrODTmMXX859/4sLN
S/hfT0N6yE2gIDqr1iita8fTpHtoiGYar0YXyutGkxP23WysysP5A544If1ovJeuXnZkdGKwSj05
7IsQ0+HCUi37+vMHmMfd3zwK+tGQB4xPhkQr7JWL1jZ+8iO6EnArcOXby1pU7pyOqOx0eDh/OGO+
E393vKPxz+5AJbYa7RWQ3a5auKYLZmqoEeN6qfalbR3cFqPVD5RvSfu7MhPdheasBS4W3fO/wt8+
ikz1R5MDavvKF7gjNqWZTI9JDaiqKpv6Dp5vePu5QxxNDz1LI6PXqeWaCPdX4JhBEXlkmrmHxHZh
8p0/yqlbd3QiaTBmXWqDtO9dE2xSXfwIu3FX6QSlU6y6Pn+QUw/g0alg4WJbgFJsBZ9YvgY1JIhR
wIo//+mnTuFonkvdOHIUnpZVIqLoQy9UcaWUJS90omvo3DUERZ4/0Mnn7mjKK0D/k4Fs2yuN0MYL
f3CeTbuZyVke7QnY/7iIWzzFTguSMuufkqZbnj/yqQt4NPPVaR9j9K9sZCTaNK3QAuAHK21PBJ88
wNGcZw6BgfSTPSFeKTAQpDDgShls7M+fOQAD5mjSM2FFkEhUahtCKaVz1xTupD1IzaIFe/4S/e2s
ygGOJjkFrpuyns1MIH1r00chGxsNwRkusZiOhIZHahvGtKjPH+5v7wiHO5ryvCKx0tYc/U2huVg1
+9oou9WAYrfbnD/AqRnmaI4TVuG7Pe27DbB0PB05cnYKB7mRokqMmv5TixDO42jwhJBuE1eWpDam
1rjTskm/9QL20Z9Zg/DxxyPGj4CYwg1FxlXhx9LjwfriTHSjP3eRjsZF28lCuhBvNh2Y+sch6Qkp
9cZ8jmmh8X/+GKfu9NHQIKc6H9nO4+lXUAtWCIjpFSsdH9pvrtGJO+0eDY3E01DfDPMtqGrhrauw
jfVV5JZts0+0FOvw+fM4dZijAQIWSihDG5yNP2bTNcrg6kaNnrgeYSl+ZknosBH668om87rejluo
AI1lZC3dQqcv72tVo40G+OZBwQAjJe/ZtwjnM4s1Dnk0TOTIJdN1W24w6Y3QAe3RaIi9STXxm7fL
iXnFnS/nL6t0lH2BnvXcfjvrSipBRBJh5EaJ0C2LQEbGTUIKgn7lGth1v5y/U/ON/3+WN5zT/CT+
csh0CHxZTL2/YTyFxk0RWCTmKXOCi0GUd+HcJzHsCpYeM/hHj83SfCWxS9j35w9/4oF3j6YEwPus
SJNZtyuhkYcWCrseke3y/Kf//UuUszuaEuyuAblnVt5G0PkpgMOjiF7RM01nMsHYBi+lZvVUgyY3
t28Gtuf5tSnRTL66iUnd5/xv8bdrBn6Jo4kjrYVjjEMsMZZF/QaxGOJ6F0OORprlhnjw9jdr/VPX
8mjyqEQAiF+T3gbiwIz1MAgtvGijGoP7+RM58XjKo8lDRRWU16F2N8SGETRpycY0n6tSWOM2j9oy
g43tlMF7Seii+ZsJ8cREIo8mEtHnKbeiBrsInIjcVwkyDmhEUH10IwP+N3fo1FGO5pLJmhKUAKwU
Q0AdK6fJyM8tA3NJ7Oon3+HyaO5w0OQDYx2mjWqDZoNDBm5AibPg/J05cevl0cThGISZDUx7mxiY
1QKlOujgsTBXn/v0+ai/zBEsqWc4Bw+rqSqS1kLjJQ8Ifv3chx/NABCpwdKmAcQDqaFQQmRAdm0A
jOOTn380BcCVaEpRjxMykMybw4+qNYtD65OX5mhsi7Kz4ZHz6URmWlh2O3fGKvq/eS5PzV/yaEgj
Y57cTnJfgcotRd9uhTZcQ3cGtpFgjiKFLXHWsqRensnfvORODPK5UPnrzY51rdZ7H5ShWZLQolFJ
hgpELqAF28SHwoE9OP3NoU4MO+docOe+HU5Q6Hp6CvYHex2gxFaTlPgqe+n85hKeGBnO0dAWnezy
OPH7jWCAH7ymiFeGVSS/2TfPv+nfvD3nNuivFwvyvrD6yek3BrKnFQPwK463q74kAkZY/qsim/HC
8+PfPGynbs18HX8Zh0aTpT5EvXaDJFdD1ihs2JfmNikhz/kwgwhPTH9zYqcu29GQ56XpJ7Blmg2J
zL6BQtpUCxkOhIKeH/Wnbv3RqLf9QCXaRFXFZSu7bxxnBpAVKSk+gDfOH+LUKRwNfMqRWme0cbOu
26BXDz7BF/hG2zz9OP/584D4u3t/NPQTg9z7oDOHFdi4pdQJRqglqUheRYOTfFF8k1g16Bf68lNF
VmTrR7OBHaPrQUPVrao0pAwJOeMCA1T7m5FyYpliHw18MYOt/NjtIPFrX4KBRlanSCJQ8b4pMVCf
v2gnbop9NOQTjK+apnBH/DwFy6wwNnWoXz/36ceDHS1v64ZGt/J6D9vf/Onq8xfoaLAneoe7SPHp
NAwJRyrHu6B0blo3aS8cx4w/eQ5Hgzy0bBrRps4G3zI/CpG7uHnJv/7cBToa1skAITMK+HCXxvFq
skLIOb0T/lttc7IJcGJ+so8G9dBQDknheawGs95aXv0wNEQ1K9gWXWm9KKknv7lGpw5k/nUizCBX
5QUp3BivaEgrPB1JdWcP8bdQCNKGst+UEk+9fu2jIa6mmk532LerIDLWwofKm3hb9H2wwbVtUOur
sLPus8heQuv75KkdjXFsFbUYQxrjQ0uuI2ZTN4b1qoYIOYnxIL3hcyvGWaXz67ukUt4Qs2hvV6js
kJ7G0SxMx3hy/jk7Mb1bR8NcihhZnubR3sftu4ai3iDuVfKWuTD9zcN2Yiaxjsb60Fpmbkmv3Uy0
MNGVTRlyi2kIpVyeP4cTD5l1NNzNavAykji7jZ2MWKZr21mXGenYPM/GhV6Dg8xG1BfnD3bqbI5G
vRH5Zl0MWbtBS53uvVjBIkzicXX+00/djqNh35LJRiyM3W4aT3xVxOYOCuF/jgPsc59/PPDVGGfj
TFaKQg2cnflF+MF9Umb35z/+xJvJOhruXgR+CFdHs6HBl12EPW/VrggPnUugeRKLTz6zR4M9B6lX
e27bbpDYX1c11IzM7G4bZ3g5fxanbsLRyKbz35eKNfvKhLWI+PEhGo0XE238+Y8/NVmJoxHtRn2g
sUQgkclHRy8GGqKJnxDRbRQpPKI42ki/Bh6C6eJ6gPK7tNo6+821O3GHxNF47wKE6WiOG3K6Y/9m
HLFxIbc1gaa7yMTctN2dP8lTxzka9G2VEsvhF+2GDvltkiV4cEzOtUSP6lTej88dZD74L8ts340q
CZC93fRdCXwap2+WQRiSAC3SMPrcm/intvGXg3g5CSilljUb14g/nNaO9kw48u78GZx41MTReDdh
3dQkjzCbdD1IguBWTN1l2Q6Hz3380XCfcAXHfpggWUMdfQE5euX3xVdk75/89Y/Gu9VbmG/h12xc
gORJ7q/7uNgD4fvNm+PUQ3Q00IveJw1NoJaOHQ3uH9Ll1iVduinmPEa0W+cv0onXhzga7oZRlphS
TI3VYgdZwLoIuuLJlyRgVtVNa1a/WaOcuNXm0ajXQrYgUDDaDbxM0uenlSnU2v8/nJ1Hc9w4t0B/
EasIgnHbUa2cLMvesCwHghmMIPnr3+lv5ennlqq0m5qaIdQk4sW958Cif/9XnFmXnJOB7Wozy4lQ
/rZexovWOFeu98FXOPeHnwxlPXsU4JPBv5cCrltXX5RsFxZ3+GA6PPeHnwzitOgnhT2A2bZ+sjX3
i9Hvz72R4+/5a+AWUdbqJee7Ivn4QW33bR4FF5979MmwHZoxn8Czw1PpMvFMQpCzzwbZbd5/+pkO
6ZyM2pDEtMymSHMv4rtcuXsSja5CR+8D235wKEH7XCsnYzdx+sTSrm1tmY8fFiHWlu3/aKiTWCVU
DmDr/GTHPBnE9PqmKWz2BN5iKLs9auzwgpgPZmdx7mWdjN6ww5fgegBvsSjvp4N6daG5qFXyvYUe
dDduq21tbYqH9guC+o8ib2dGxGk2HsCWxgXx2u9Vk9z0dvrdS5Cm1Fb89v6nOff8k7FsuC2b5wqm
vFD6IuVWYoMaF1AdCsjPNXAypNthsLlEpIEQoFWoqzfu9G9CP/rcsiBOhjQJkrPdIEDYtqW8n5z8
DersTRd4Hzz+zIwhTga2MGkg5SRA3Bjp3vq115HyB07u/XdzZtERJ2Mb2dJYsAOHFbJQaVUOw1uw
gO2urC8ild0nP8DJEJ+iwTWkC/d7CiYMVsycRJiNF7ZLsYHy2H202/t3Rwqdk7FHGXVo5cyv226R
1E7mfbIbZ0s/YTerdu+/rnNNnIy/Iq3EYDtdsU+HWO9ElxZ7sDnAVFMv/OCLnGnidLjpxSptOCrF
HrX7zxqrlmOxA8BQ+qkFLjyW4vy9UAwzyUDDzB8uR4JSa26r9Pc08Nq7pYjq8VNfnDn8v42QSxPH
5IIV+6UN3rwiP9RKPWnEc+9/hn+PifB0yLmj7SiPsDOXJ3VMjVkjAWIM/Ud7gH/PsuHpkEudrqrw
/PIJcChwHtHNJeW5r5mRNbXE4ETjqnQ/6FH/HoDh6QCswVNg8eCniFbcZNCxsfO2hPEEqVSkuDUf
rBzn3tjJEIz8JZi9Lsz2aAEE4uWB9XAFr7vpPjgCneu2zn+/eDgaUIPQU7Ah+PNG5NK967TTUo4P
iflzX/1kfCPLNaVlGmuTiGSqLzNboAZ3tPfRKe6Yv/6P0Hn4vyPsX3so34WXTMkL3YqTT0mMGYwh
l//kz3N4FaA01KTrbkPhlI2Pp8WTelOi0ay/Co+ImC6A85aBaz0GyYS5AJog1avbQEWIIDBxCbMz
2qhmPXjZ9FOWrntFuXZ/OQNHIooHDDXCgkAhkF0CQ39WgvDFQxurZb5TNovkbQaMf8HAY6nuRmLI
jtYSUvr48/23e+YDnqbkepSdOserr20Si+x2RJR1bXxKUoxrZ18/18TJ1KOoNR2Xccz3fea9dLG9
of895Nb8uS54moIbAJcokUrke7mAkikc99As/WvU1B+cac5MC/ZxCP/VPch6KRPwr/k+TavCIaYw
t/02mjvVbpYSI9plwL1OeOgiK3M+WAzOzA728WP91aRoIs93Rw/sg0b37uam2KGB2flHKU1P2OSD
NeFcM8dZ469m1BwPQraUyMG0pGx5Qf7lOfOlrjAWmK793KJgn8xBAq7PkLcDZfLFkD6xj3XvQpVM
P6YMsd/netjJLGTHCIUd3eTbbsJOu5mLCRFt5+oFIrQhmPnBTHTufZ3MRGhQEphpBQ6ItM+p+PdQ
FVORWGzTEiLBGgL2+MEPOhM+C+2THUeiAlJx2iLf2+WfOHxl67TtF/lHZxLXlz7kIsST5Nz27Uct
Hk/o///+MDjNUrUmLeKgqvL9UlkXSqgN+TorG5Dj0iCHEiWspWY3AYj4zBcLTnNWkd/k4VIE1Gsn
TdAfoqLzdnUYwYyHWlDYH3Twf09uwWmqqsez/ZRMjs1UD+AX69RdNwNYwMKHAvn+D/n3ChtEJ7MD
eYRNms74EgMsWjs/Fck6xa7+qfU7OE22H1N7SuQg1N6fJXSdFOhwViR/Pvennwx/29eiQKYaQ8FP
L7ELwhP0P3jx597KyZg/prh3nOjjDdgGwijsyEWzf/+vPvdNT8Y6pKw67aivQOflXEGcuYia+zb7
1GpI+tZ/Z8S8te2ALhNvNBb3S2KW2W5KrUcEK7vP/fUn4zr2qKucpYXUl9rbLeZehN+W7VFOrX6/
38KZqSM4Taql9qSNPVJl9lXV/nbS5pWY5S3XrA/tBEba8u9Q4KHcmfvfJWTe9xv998xITuJ/31vi
B4k1UlNH9a9T7MY6ni5Fw+yI6VaskxLW2/vtnJmlTtNsrRn9nVtiv+t7TN/SvYnHGMK52YIA4AZJ
X9PvllVFMe777Z3px6c5tqBcm6GTlNcnbYXxsTqeZsmyDpfN555/stCrOupxMVYR+XH+dTJiUfWa
b5979MnontU0JWXCxq7oIfZXuJHXS+E9vv/wc9/hZHyPYdkvdVLHm1IHL7EJ1tb4Gnbfy6jeQL56
xI0Ia6j5YK049xFORjxU1hlWn073hgyWTa9m5NhtBQrn/d9yZkI5TYiNytl2A3QPG+B+i4N7SDVQ
38UfIDIAmt5v49xPOBn2g1/FVdBIiswNhJscCPpHWTji+Bb+sXCfpsHC/BMkcyZqL2ZLjlclMiH5
I/AnCJ8Gpvulmj0YxRZFfNSGLBOEZdO3NeZagvX9D7WYFrklG/T2g+3ymZ96miM7wUMnY6Q/HtcA
8QEerMp0l4FItj43JoPjPv2vXSs09d4PhQo2Q7RYyHfyap521A9yc/X+x/r3hp/5/r8NtH0+LGOs
B9A/5J3n8XifxuUtlf+/PdvshuajsO6ZSfM0TZYtowcbq6QdjYZxEvYN3gt8jYN1UbrBB+V65xo5
mQZ0MIIl7GlkHEyO9FXcOkt6mBfxNRLdz/df2Lk2TmYDV2GWS4eK7A1n2VXVct8l4ysQ3t8EU97e
b+Jcrzr2/r8+ep3DSgUY2W9HB5ZmaAHxbybX3n3u6SfLfoI6yXYtSYIIQftVnbfJbRHI/uX9p5+Z
YE7TZl1CbVL4Tb/toeuvUh9Wqe4jsVah+7n72+A0TTZtjairuugRjKj8i05bsvx8ewk+2HMdl/F/
zDGnqbGLp0zTDyMlRi0ddOgoZ7S9GycNLyrtXlRJ+FUF6QdtnfnSpymyXAnJBdJPt00jAfnRhm5B
fPejHOYzY/s0RVYaRy5F3uO4rZOtJ7xbOM5qFXXNn0FEmyqbf73/zc+1c7Kwg4knqTTAcgn/+DH1
k/syUFeAGu/cbn4iipl+sLCca+dkeHv54Fuy4cug6b1rR2dXifKxMBbG7SrezKn9uVndPxni1qJL
xGCS3DMvhc9pFCgRp/8oD/PMCPFPRvcyDG6cjkess3be0sJ94Pr7T62TD3aN57rUyfBWJaznGpXj
1otUAIrEdY5Cinr7/qc+M/ud5sEWIkdwXnM8q+NhgH/bDjO1GkOZlrsZ0267w5LpfFQbeWbjdZoW
G48ydkXGTylMu01r3Amxe0PM8JVVH2ZQjC4ETuWUfXn/t51r7mRfr1Uc9L1Pc0gCL+emx5OAR3H+
7XnfQz8jpUeFF6EdfTD0z7zJU4JWnjHRQANtt6GesBRlIwtW24yrsHfuuzL+IJn8TGfzjq3/tZRE
3Af3pee1mJiHEWs2LMnUCorrZIYv+f5rOzMqvWPTfzUxl9L3l5YvJIgNrCJL/1zc7LrE6Gr88U00
UMA+19DJ8F8UqraayNc2iopmhZ/0EihUhtsjuYNB/KcC7/h+Q+c+zcn4r4I56IMw1ts0HxW4R5wG
2YL1vvUh8baT/cFYOjNSvZOJIHbdohWZTzM9kosiwfY1lNnwwdv63+3KP9ax0wzaQcxLPLQJkZSy
2iO8eUxmucuT2qwpKro2Rhzf4fTVcyfcft1tlLrNjqIJPOJYZXsP/v37b/Nc/zg5DsSSpgayebeq
6f/AtYNNn+mnpBE3mjRivwk/GL5nXudpWi1XGFwUzFG0cy2A75gQIZo/v/8TzmwJTnNqc6D0cS6b
AJ7/UGIJg7ofGS++iDv43OOSDC82AtN9XsZq936L537M8WX+NagEitl6IdN1h5es8NadEH195Yui
Cj+YGM41cDIx6C4cOLtoDHEqhATWrAr7kxtM92RCIN216WeHR4+Os1/SHsPhR4k05/7q47//67VA
F0hjFTS8lmNaYJiA4i2b4XOp04F7Mu5J0VH9MtfuZoKh7FX5ddXqexvd+ue+6cl4RyPCZq8swZfi
sZw8586t0of3H/2/m+1/DHb3ZNX3yKxTrQSNWunwt1MY71frh8PlEMfRY92Nr9Jk3wbd3votrpVJ
jcNFU/X5Y05CFUoNuHrTDCBbFEhQCuk+yMhHIhnlH+VYn5lR3ZM5oNKiyYojYc83+GeKpuCecIFM
ryzRXLrSbp/efw9n2jlNxE2tXLuhwZFVAuS9aN1hrn47A7awi6RcjLrp2Ql9FIz4XyLeP975aeat
P7sV8s2u2CKfuWBqvYh2zouNBXTtbp29WKUrd8WquM834zq+cq7CC+bWrftTr+1VuTHdB93qOKz+
9WecTBWYrcYJiFUBf+/VDttVra5Gbrjef6E4KY9d6F/PP5kpZGOp2fDJQFf6mIXWvrLYd23ybvD8
eWV612UoqkaUzlq1ThS4q2YAm8BvRWWhbCC9Df2rLrSPaUeLJIOK2TVxJy66IvWb71KaXO+JbGQY
ieY2Ma2B/pdKcQVkaIhvyjBrreCAPS5AZDR5Rhdf3DkI6+daVC3SSwfGCIlbNgUaMivtBom56JtJ
7+ZFiyDZzM1oIFS5Uc3pKsbTvJqCMLuUOdJfkiD0Fy8AI1MUS/utrRf3D3XcuM2DpbGCK0oXcQ9l
nO+XVVRNor4kL1NdauPbN3MVwYfEjThx0i2j0ur2lRe76XcTCm3BiswAcQO1b1PkIPgYTeUW+8FW
7Z3TzVyh5nDi5yVUOQXxpaR0pz6KlwlpY27JJpPsPGvBguumh0JFy2s1AgPm9zs4wYrUTNMmjmW5
9jMb//dgrwvf3UokfAcy/sZ9WHXObp75Ttr7pdv5WvUVKs5gupGmwWfWoCoczb4kXJ7rfje2kcIn
fKjhj4fJzdT0d627vPnDr05kvyg0f5PWm+57NOlTuR0691lm4rpxzCpJ/bXXD/lVkkIA68nmyEL4
85RpGKdEl4PtL0I5MVljh067d9ehjGt0FEm8r8JMFkRrI1KZCXUsNt3IvkkRNh899yiQ+zniT+70
ZgYzfdvPkEwNi+BqqLm9rWv3p5ydQ1dNT1k2+KvWeJdlW1zHM4zsTN6OKJvtObxx4vFbOyZfMjX+
lr5XUGWnNwEp7KshMggNLPXVmZPnoe/uvYWPgwJgFXKHtq0K9VYv3g9RWV/dyH3rluimCHAizeZq
sKeNspwvRvqUi5Xz2rYVMthGvYZ9t49aZ5M7/W2R5sG6K8efFobSFSSfrYvdKh6eyjBhO4m0ilSx
EfMEe7MLO+1e8kg8yRThs24DzND6EbT8TkfTDZZZ4cPkrsPtlHnXlRNwz+RGX0ZT3ER28Zgs2fc5
m65xa2w9jZ01bzYWkpakPEjMV5YQtwU4boryOoSvy7Xq2k2i7ENtZyCxudUdwgsjpj0K86tEVasm
E1dN0t9ZuYVFJK23g0oOEMZgvKbf6JggdeO7JJkxSncbuEzrRXyL5ug+B6Vq+cFqOGrxWP6raa2Q
VVb8cxZFt5pHa4MTt7pz6/qiX+goWBxjld4PGE8HyNZHfSkWF+yN49ZQ6y66KNu0Q3GXpO3FUPwO
/J+OzF8SJ9tXaQjulU1k7l06cYcxwEXEfjQwgpotDzpKnxxMwbaGOZFwyqKueu/gotsklXftYCbO
oXqsmpRvelTmXnfGQ33qhG+zwPg11vdyaMqVHuUb1XXE4FC2ao2tigrtabxMRHU9R+mupcZ5VdqV
OY61Zwg195VZLpLYeSqZ/7h8Evna71t2906UbF07uGdxmlbGoA+qpad3/mDHUMNB7EW+v9a6K6ln
RiOKi2MzcrTeTD6e3KQnJXWwXPfbksfVEwgi5G9VPwHBxQFSPQ8Z11ErMm2C+94J3adsmqIQN3U1
PCH4mTfwDfn8eVtgR8lu7aN/ZW7bdeU1vb/mvx3qp7GcrXtXDJRapQ20SbCuQgIdt7umA+0KWDd1
pfrqlhAJ1hCia+qeVRE0K9/j5bxgPMWloOKQ0sM0c9E+kCEX94ju+uHZHcfqBcEpZTHCZTLaLGRg
Mu6VLrcdRVIb+ETLVrYFluaWe4r7mIoaiWGHlKNL/IvFD6D/3msYEIir21beum5vMR3V7jo2Bbuq
sZmSatehDre2pYjY4XgLvoLS8vof0grKfTC76TeqfxxEoSqpX+tKDXshGnetxqW6hksfoggrqwNQ
epi9zlTY1UGiQ/M2ZUxhxMHP5jG61mUs8t++hTDwUWSl+zQlEakqTmGhGO21pX90k5p+xLFTvWim
hgPLg/U1zkpIVYaXUO01i+TvudBgdZtOR3htx9e8xM3bB5Cltn3XeIyz0Ypg7HchrGnyteSlK2pv
F/dD1e6yoo92PWCqlxRZ9LclVrW18wXWpYepVQrgtOJP6br60AcifWoXz/6ZJGquwLCoSV6PZdT8
ScpO2ls4LcM3K9XT77TM2k1sknyzFJU8tJbvIqqcnF/SGV3NZ5X1RSLs+RZ5S/w9J8np1Y779naE
t/czttkI3C9VEe273LHvS9dvHt0yr55mBFYX7hBB4ZauH1Zox48KiBjA8EVcT+FhQR21Gt0y/Jry
KAZt0LLgIgv60pGlkV1CvA8OTdZg6lDW91a4XYVSV6b+Yx216bcjisgBAhd6P3vLGXbdEHXOoe+o
EL8bqFWaNsWIg6qZ3Zrh5kaI3BK8oXc+XpWtJazkQRnPvJahmL64nR08170oL7kv8HZpVZm97lWK
UTJxLiIvmG+ZP8cf/oiVlOJ2k22weoUXbsLfNM9kux0RtGuoZdaDNzv1fvazulkFvEWmEwtvKcve
+KWdYElv6mz2Ri6Ogkheo3ItvXWA4eqPsUV572XdTHXlqK4qY4LXQCYl4HEl1iRlyrXxREUrDQsa
50MVAqNrg1QVv33FTY5aU9AYyGbvNcZDGSZQSbPUTSM8eaDHJnxto8j9WqSxrW4QXpskOtSD771V
1LClG7BgIliHdiLGA1JNx9uiTbEzdh4LUIKLydOk5yxeNVirZZz0vUdecLdyFxBg81qWme/uKKnk
FhaxRJKsAq1M/KcYMLJYWCiXoknIUQ+GcdjOCB/q+sATibZuI6v2f5aFYevKm7Pdx770SRjI8Tfu
0LMge6jjEanOlPfGRvI68b+vXddzHPZElXxMs8z5XsjkyZtia93j34k5eDbxE0yccVx5MvZvqYEY
ou+dR+bUtArhTTeHJCZzd/GVx2uDd1ORBZkkYmOzCy2uZCVbvRmY/h5RXcWoV7LcW0eIfdtdiXto
XgPdtC2ko8Ew39hlEjn7KPQCFOk1RtQuRBRlT+NPk1tttSeHfm72egqX8VDYZKDVK4nUo/bXo1NG
aDeLIQ8eaheOZb3SdT9012ZE8c7MEsJGTzNRbE1aWtFlMxjP2gBck/ZjAVxl3NhTP0RXlFcV4dYg
3n2lwDhDnpYjultFRZn9SKbjcc4EThihSMYshINNkT9gV071FZsEG+VJxZBWy2JaPERdnv5e2uxz
Sdms0ugWfymLSBVrb7nJWjg990lHIdrWK42ldiFdbuJ9T8m0zctwDjbKyDZHSkMt0Gauq/Q3/oQh
u0DllTVf+S6zeztyTEAMlSp7WMcM6xHXrQnafWJ37KoEWZPk1oJhy7n3HBFaSqoDcSwj6JNXrtOH
CG7dqh4w3blYNCGdBW9FVzHF6DlT9bbSvlWu8F3GYOyZeT1yXPK8/9E4na0xbBopIiAbnl/8TNvG
Q0CFfXqunvxc1PONCdIuXDdObblAuZSIDmkOsvk5X4BNr481CtXbIKqmPdhISnk9dbnPExd1mx2i
JnqMtJ2Ye9tgVsrWaO293t10VjeKy6RpM/krJyFJXWV+I+e99svRurDlZOYvmStd5xtpy270SyAV
usUhbl2SF7X8jApRrrCcJJvEdmMSvUDWmksIWuNyQe2BfC0I4nHtDiLIf6iCqVhuk1Sj80xjsp3u
HdteopcsmTvhHcl5gbOuA1RW/iqzIxRpUel346WAdlYzV2ufcxY3YG50W9VpNjdrS89Q4lVzdCd2
Jezq3RL4pJpl9bw4T2qy2w58deguSLJcqm3XNq2OV2neRTF2YRWrtVcdC/8yq9TI6PKm0Be4zfX8
olSUaayqOMhwhc6tDvZFpl196Iqy6zfj4IfsCosQ8fECXAJi6s94LIfngEx1f63iHuoL/vBYrh3Z
+NMVWbiBdzP1xdFNlZbIPSnQlfQ1N1r2RZXLgPNgYgN65jUPL3MjPdYkgjNFSo4Sktv0YHq/Nc8z
/Nw25lzSB1O1AiJvCJMYP06BaWdxcRxGZsBTzUo/AUg+kkHz/DGzh06AidT90G4HhKz2sEOpEfc/
bKt3Mnzhxm3yKzN1iSowndWwDex4JgI3zUWe3HrMmsVjlAzGvzGunLqHrqB3o9ReTLQfSgqTNkhq
4vlagtu796Mh6Z5rjccuW81ct8p9bLPY/lSpW/pXC3IO+5Zzc4sT1rWc5rJJBrdAbMklqsmwFUkk
C/iu0uJOSM/qDhOphO1NTT1citEL6Byb2GheNaaNxEHIqOvvvK6xqh9OOoXFtV/IjqN5pcpC/dKm
bevrgbv+gpzuOVleYktk/UORl5667ZI0kweK7P3iBugBOM1tPtiFTwWCJePfC8SHiaNGOw5vI5xP
oggZ9QTZpcr6+dhZSukgGBZmtLedFtxhjD1qyKfKisJL6ZSyOXC1OTo3tk6hdK5bYeWstCS5m01T
BsmCItQyvzktlsyLQOB6Deg/7xB1pqlT/MydsjYPrg7B4iVhWogn5OmD/YeBo5yDZ7kczfqW+eEt
CcnDRVaZ13n6hsxwsFjeZJNPRz1k4LYHYY328kYVk+oP2O56565aTCf2cB+n+6DGs9gRCx+vCQr4
6rscaz/+aree7L/a00zeLbhZa+ClG5ksBAT0oseY7+CLpbVXTVVZ5V0Y9Mv0y4JtJsmkENXSk1sV
ValX4IhKBv8qjStnfsvbQCeXvQwpKyAMZ6polfCt8l1VpEn4m8N7LJ452ODGGNnyjPe2QAP+bOPi
jS+bssjamyj18mUTjMquHopoCdnak4gGBWDV+RQKhDfZMgS2WUnOacumNvYyeeuwi6gkmERs2Yc+
RqBdcIVmh8B6Q2/uRw654KHY+0niOu5F4hm/uphIi3U3vlJWvqnsUMdvha8Nx0852WXD8bFRTrSi
KHzSpPj5PfoTcmG0uPJE6o53okIFvVq0CqPnSTv43kORq/7ZknVItwtsiyy61FfZPuf0tRD1yYNu
udJFjU17VRqvhaCukzzjP/Dcrr3hKpC/5Zi2mCc3DQRK/cy2wUkQ9mVBFyEwD7Oee/XqOBMkLcEc
fw1GzZfb1o4dvaZyfci/Zjm3+uV1NcTtHK3skI73ohlo8qXNMEbpjbJZGeQ6KGRtfw1CPRdyk2C0
ddg8+mNB3YRt64gT/diW4z7HrT5/84iwjDsnyAuBGrrtpkurTvoMm3YyXEd9bBkMpKIqx8uwMGFa
r0u/5ObPkD/Vb2QoxHBhdfPiXXFJGHhfbBnpAf9fEYvxsRnjDBej6YJovHat5kjVKjvtz19zwz7I
rMsY5byzkjN8XExuA8tO1XNVcdc4fixvlEwicy/AAWekmHidKkjRkEyoHSo7nSNHyRRzPJVBSf89
LgtkwjuvrNKsQpcmUs6fYV1WXo3yJZsrsL6dn4fY4FyDkd7tfAuxYrkQ2OW4ng8i+BovpQwvWeNL
+xbKRtfvytobcr4JJHz/KZB24LwN1jAZnOxza1e/olGFWbXOMo6x8corp+POueqN9H60pJS4ZhVL
Sx7jU17t4tqj1G4oEOfaKv0FifFYMqD60PMq1JrsBvSqkVm17JRYPLEDMplmD8YKowL1pt/iLpTd
OPcvnHyX4ZbaG6QlIpq86CAyFss/KUVe5Z2TRTWmmSbHpvNaaSvW7Y6xWyxXLFx1z6Yw9No/flxF
YYdhkHF6oarAiJs6s0L7ZaqtKHjJvRwhOdoqMFWlCb4pDuHjj7yt0mCTTbVH2c3ULscdahATX4yH
MYfVhNOFWAM9+KtvXKt/CQ1D9TXUJLtiSyFM2lOrHxWjeSALNa9flrEgytNToFGuI2xizu1MCNSu
2eul3rzDcpMmjwmudOeqnwKfU3Bpq4Ygp19yanGdMnG++CaZtbuK8jl2EW13RYE4MRU6j/etI3VI
NVDWDWK9YNh10Y+G7AWvdOXhk5pHfVwcSr/1cpwEbcqaV8xznPwqOqsed1NW5v4BkFcabnQYlZy0
GoLCqKXwbvr10UwXNc/dlFnNnb84i96lTRL7a2aDLP5ZlTly3wV174QFKWir4gUId4x92HI401BB
FAfr1pm5SOVMQyj2YaGsKk42BiC+2lj+aHuXjZ7gqhK5cLg67ofedA+O5AEKL0x0lJZLPld82YVR
mwVrECVBt6Muf1JvKS3aiDkr143vXC9r9brPEsva9R21PxduQW3RTrrUTTElhXb3Eiypw6CMhWmr
wzhRlLizHSKoQDuVSG/Trm3sZyJ9tbppAxE7d5SVibTc2zXTG0QXJM3E3vNBuYnc0lE95zDFju2/
enYGYDHx7XnAOOdO1mst+rFJ11NABPOPEbqY4XSMhav2gRk99TqZsVmuc1Xn/UZMmmwRPlI6pN06
SXPjYvs5VtwQxNERJJkAg1RQxwJ7HfwB9/vk1KhJTd1Sxc702wT1CoG2Us/j0oTDS1x6U/gbH7fJ
eSz7AvvNkhrU+DqqA8Ni2RqQtreTPmaZRxkW3hsKiDoivRqZLhL1pZbqLiZrIPoSVPUU4/e24OvN
mwk5BwUtSxAO5b4uFPiZWSeLecik7UQPlNXgDeXyKAi+hSpKynRr+U0eX5nF8mu1BTdnynFryWHx
r3tDvUe4Y1qZl3Zte0XZHjKsIno1Sy98mkOPQu1VZbAJfbGysTO7JKZzPZhwqPJvjjv40Rq3QpHf
NZAtwy8EJRO6kGeWkF1nzFlqevCz3mqfdCdl9cercGhdTBjp7TVlCGWXrdggxdWvhUQ5/7pagsz5
0xbLgP3UBonx4ubTUF/PjinFl3HEEXq56H7qL3RNvic9WruNxoGEF/dOFvaQvDhLXHVIwZEvEiwe
LefeHREsBugIhQyuKOWd9c7IwLQ7VYO7aUCyh1V14LLDZ1fgjdzQBCu3iPP0kHW9P/8cxwia/6oO
ukk8W11SDxfKNQEpEJzj/WUHAy+JL7hhCzJWMVQZ4ksJWroikI1/FLeFnEaiSoyqL1FoF4QCLKB9
SXUoO1PGBKnnqL+MUxnIlVw8ShRVTGz5wbNrzT6+wXOIApLgAcJ29sR5VjnbjlxURNkFfPnI3MxR
orpp16kM5ebOC9Ji+mqVM4WOKyV6WQ+Yr6KRpRd5osi/K3UUo6y7EQnbTcY8lNzNpejMTORa+lyH
SJX4JfGbLscKgoNsSQpUZWwOKOMjOltrouhKZ9YxQl8P4V0RRZkJDtxgaQIEi8yCttskY8TVGiJH
HeJ3NgH2r2dmgbJkQW3dIX/RFlcj92wD2uYha7M4/C16PxqfvDyV3hclvMp+1vOQi8fQ7hFO7Gs1
c80TQsycJu6AS5YywIaMMrmxPb8Pr4wep4TxnIf+tXCXtHmw9TDPNwUTldkWRVc0HBZtdHfrvNJD
dzWn4Zzd4E5SwUPsaTN9nQetMuJKuL+384CznQmppxqq9OxgfF4KklHXxwQR71opd7F/heKYH3eB
2jwPCBHGM1pLVVjcHIXOoC8ameK4dYADmbeoM262w6sTu0ja8jEt1lp2nhkPxL6TKL3ARjIsXGxb
VTrrdau75GiZn6nUoF9wOXVJANcdbjA151VyV5HVll93XjuEL00Lg3/lTuVcb5uh7822Loqq2lb5
jIaMq5PHjGmiwPbLJdImBbn+Hakap9TJcGbkCOw7v+P/I+9Me+NGsnT9Vwb1nTXcIhgcTDVwyUxl
phZr8e4vhMuSue87f/190lU9bdNO5bQ+3gs00ChJ5hqMOHHO+z5HW8LXtNc1HrVizsm5u/GDFtr5
wL7BNEe6VReG5ZlU8ArKZ2I42KxKs2exPUt3I0O8po6CVvqS+M2in5ip0vaS+ddiWpSB2W3kPFLi
m8xKYxuXhUJQliWku2tMpptXLptV945MUDZQgQD7krm3i2CfnF9L3ZJztYkrfV503zBnqb01x3D6
k17yvc6WuqNo98qeZ1rELnNqxhtqLTTT05y4Mn3zOEQzf1CpvBauXmvHyovG/FzRa1iSRrG6DxNa
prt5kL3tLXoX3GPxdK+p+vZg3Nq0uiV1Ix9J+on2XkMIQYsVWHWhLyaWg/uQXFd5IahwjBuywkXt
Tw3LoWcOrWl2HrUVUsteiWehIl8gYoOoPZtG55MronR5S1qEzUw7I0UVsS61KxBZg+s7oLeustQK
1HWF+AUwXlXEUeqZ5OyS+y4jR+BHWjx2Pl5nsm9RYWgz7QuHRsvpkqGN5MISB4wpp3Ssd9JW1CdD
dv/XSZFmxbUQCQNk6DijT7xQj9dtLhZnX7JfOa6yPZ8B3cHL6jFVpWD/MwER2Jd1nOL0qGttviGH
VWU7pwuFvNMmAgtf1M54TBSy0aw2pUgSutLmIsfGGlgGE3BKx0C7cvSPZA3zhDiOvuheNhIU0xQP
iaE3pKnO8josbuJjkZ9f26qsS39xrCX1g9YMaRBYR4Z2sAy7+EziHbhEZGtE6gTZhnYhUkkIRuxU
fC7afCIIDXW230i7VZHkXt5EbnaViAqJh5eUo5u/quLehgkphKQfNQnSdkcTqZqiTFEvC5oz7ah2
y6Kh3gjsW/p+zmNzps5NysvTqpjBjUqtji/agF0GAfqsLx/soBfsEVOwYDcBrV9A5M91/lHOHT0z
A8Gnk+l5YV9T79eprDqaRukzavvF14kT3S2LxuRsaMXVEz7XnX1D8+408nPW5Uc7M2RDO9AhpHYt
RQoHvxnmgmts6azs5sTvvmk6TXI5u6J3vo50WLirShJ6b0mT9+E9LMel8+dZOO8GN9ThdNcRDZ7I
fiXSE5PjvM9qInfqxrF9ZVuzTp4sLZf+pq5bPfV7S5clGXczrZWfFUs+ctFsPw+OkcnJcwjF2zcs
PSZN3BqZ2bdVQy3Dz1y0uChJ+Ac6qfjWejNamMN9PUwnbSdKTf9TZWX7kdXAMi5snnju67DV0q3V
hdVVP/Vtvyk7baIhdSPcW2pyueaNxpI89bRYzL00qijoLlRHH+2IYGHjyDZ1KeAIOk7i4CeY2NHn
wRUP5dDqVOU0Gp0+WDmmKIQcoqaMbzQ6iKBshDFx3Zty1tE+MQtuKRfQecjqOsPe0A6j+9RFAc1G
LYvJcedIzXyMpuA4WkiZyGTXd+wjfZACDLUGon+KMV0vwbgXw1jSP5MF0YvY1l3h5x3KgxFq859N
Fwjpa8JIaB6G7Uzbx7NVosgxpRFdlkbEEjcawLvpBUkJyZNqymgi6TjFdKuN8az8XEupvcE6Gm7c
hskp3zRR0iyfIidFIQWp4EmGEwU+bxGLvR+LuqZbUGMMHbM2ST/lTQXjBVWvqJpNOyYMzCCww+bN
kLq6vAzSpSTvs/DKbMqGs0HKPOw/zOXUTztXn2czJuHoRKNxK6Yqq2gSXqW8FidVfCLAd2xFzlY1
gX41VW1dvZtqpOoKwI2yO9K/o959bpRcwIiLKZMgaGJUv4QipI7bvPCGxuhRiI96X9butphsGX1s
RT+jAC2N0ohrSiHM0cumCSmmBTs7cgbNIJ4pC3I8Z+RFJwR9axZfSb94N4gdet4yNLeSsqFFS+GY
Sl3idF6kyfY9FUvjoIwaGTi9Yb2qQF8+gikpPYca875LUbTG6n8heTqK0n4leFqJDOsihqQ1o/Z0
x8ZsL7JO2dFdycxa70aTuNcb3XoRe9PK2ng3dKHT+2REI9cnh1Se4ymfUrKttIjhtNA/Q2uci5JJ
LNvQMHC6cQIq+JZR2nvqg1Idnn8Hp/RjK1liU7dza1uWvFjCiNo76JQk3xg5Wc59GpfNeMabdepN
rxSK5OhqNx9NcSEV7R260Si2dVzFL7yJlcCwasTQQiERF4OTk/A03qk65FOp5jOWkBMPac3662qQ
FFUY4Fl1I+aaZj4EbvIKyNA5RsCJx7Om/dHAvqOUJQX9justOl8q5Ejnz6j4Th18JREMpiHuBBuu
i5A8o6camkMz/w1nBIinjr4SCJppZYlZ49mYS04w0bnAHJfyjKLzhHrcXImJZWPkIxYPhk3kuOZj
W8TH5VHOYHcM+vxVXtVjDNhj+xPVmfZGp+7n+PPvRMZKTNRXnRwRvDEhQepn+6p3euvh+c/t2JD2
V9PLGgboJLMlhzm0L/okqJ1tq9du6YfOItJHmResSkGtws5L3ao1b7UoXpKPRrvowQbQuRVeRXZS
hW9su27ijR2VoxaeeY2/HuLuN8/td7ddjciSaZXT7UK7+qyNw/tRlCg8sjMS5VOHX33/A23rG2BB
2rawY1buI+1Tyyh0kzLpNs8/2lOnWE0CTTQ4NBqZgBWb0XWzOJ+SeLwJipcZDNw1PSjJHbzTkdXu
KBfeNIkWb2NbnXMCnrj2dfPOPmxoNdwPcJzFvLH15qAkfecR6j3/aH49pt01N6gRbEBDK293pinY
vzXWJ3ciYH/+4KeufTUBzJGRwLRH9mjPw1WEVKkcy9t6yO+eP/yvl0J3DQgy6ahkmfRGoWYTPERK
XmYJ2Uwu36+JEbcvO8nqoy/FMZ1jc5LajS0/cKs9+pCPsszZuqcXz5/jxKfvrulAPT6bNCJJu5NG
uctbuucKtt6enYtHa0ROS4Vvg7v9QB8YuqvTE3oT69Vr0vH1Lkd+8bIPXV8t+KPGDqS2e14XCb62
Ew8oq9+0rvXu+bs8NRpWHzoVlDaqZNnuAs3ahSZl+Ko66Pm5zgC/XhDcNSxoCEg6JJnd7MYu3jrm
RLwYtPchlUfPVPENyZszs8mvPxm1hgTFix20zZQi5o0qP7XnV7k6B9/79SNSayDQqNHifqhQukT5
wA6hcWRyU8sKTWhi0nvgJe9B/cQDSoupSEvBg5q7O41JNovs91qVvnn+8Kcez+qjn/SypQIUNMwo
Q7uHK9H59Ee1zjz8U0/o+PPvFqPw6BpuLLPZZbbxfkySBxqpb22tOjNGT1388effHT6a6orMQ9Tu
hBnb4xZLq9v5Id2q0jPXf3wKP+8h1Lrfph2FoSJF1uyWSbuPc/NNVld3U1HuJsgBz7+AU49o9Rln
McJds+MUbTDcEDLclP207+JzPXxOHX71GWdqDvJ6mJtdYzlf9EGBE1Zmd2+EY3xmTTp1htVybTpU
yYaYAdqP+C3qzLgKyX55NM0+Y4U+cYI1HChHCNhNoOt2DbtuD4TYbRDpt1HjPr7oDaxBQB0pdwrf
vAEm1KthNq+QKe5U8EIw3pr/445h1id12OyKNH5Hl+OHuqleyyG8repzLU9ODNM18od+Yo0OzrfZ
6bQZEinAVKO+nlR+PTZq+7KHdHw5331qdHToAjlq9Y4d63sZyuuZLmNZWn942eFXX3JA/iUNq4Ql
lWfluXWIl0Ko0O/tl/mrlDrG8d/dQGcltZaUbr1L3entNC33oPHue819+/wNHC/0FzOFWn3GOrnC
uRCk0pTKkJFHSc2XNpX56+cPfwKZo9bEHxLGyTIg39uldfV2cfK7RtV4bNo/rVobt3op38YO/pwC
CZyXpE6Pk6kzvKw+56o/dX+rr3xIhEQkgxx5wRSDmQPZ54gO6/m7O3HwNQ+o1woS6VNZ70KxRLAt
kD2X1ZNyh/SMFfzUCVZMAHsudTecino3V21X7XAL4IQgiwe772V3sNqaz2nfqyYPqp0QZK43ZKkr
LEkupdQzj+jEJ74G/GDL0+0RV/4uCcZHmiJco5pq/Rr+qd6gj3r+Lo4f8y8G8Zru4zjTpPRBr3ZW
2rwV8Sw8XeLNtUCGn7mNU2c4vqDvv8KMtG9rFTDzl6V4GpZpvjQWM/2czlNxztF56hyrL51CAQql
iUdVRknpof/cVKn5MGXGizzXyll96plZAvd1+mpHHaLaz63eXoxZGZ1Z7U4N1dWCPViDNVfZeHzR
Ynmvl0G4t5GSnWv8derwq+/YYpaFl8ordougbi+cnqKxJ4JSnttFnhioa6wPmtC0LKoBK6hTJLuW
bglNo96WRfFZhPYL48o13AfXn1nLrmEY2d3rOGzv0WO9R021e/47OPGQ1jyfMJhHK8vCeucU7qei
HA3KEva5LkmnDn58cN99AnWO6VXr82rXsU/9pEnDPPTpWQrrqaMfP4rvjo63M0ocS5RIh0E2kZrZ
NJmU25c9l+NJvzt4M2vU9zMOrsqO8m0hDmlxtl/mr7ktSq4+2zqe6ASrcNtQKoy1t6TSDFx7SYkc
/EHqvdVcaVEAIa4PHDXftU7gVIfaNWXlG3Yv1KFHpIRFz3aDcd6psLLGzTjOSfN5UhIQQEErDRbK
FP/sIR+DsLkMJwMGqrYkkbizkKyXN65lyuETEIg0fo0TQHR7KVpHbeIa6dTFOKFp3EphtcXHyUHU
ddfZUkv+1EOZ9o9Z4VBmqlLUaa+Q05sG7ufEma86qyvGLartad5UjUGZzZ1yc4aeGNTNBWavud/T
4WEJ96M7gPjInUrqBzB4CX4ex3KDh36aIuNKrwO05Z7dW6p44etcTWT5hEYp7a0SZDNGxnIsNkLN
pf/8WDkxC8vVPIYUBQ081oBdJpNPw1TcukZ4GTjxywLGNcFooDsNRSeuXfQBs0x26ZTublHu5kVX
v2YWiYEegkaeVDvTdScv0Fws61PyyGJwZhE58XjWbTwbPbQwqBgVqZUk8UqmMGvUPsEnevOyG1gF
JMmA5Legp+ou0WEdYf/NLjqE+PsS383LVqo1lCiSsd4Xpmx3Dh1kDmjukLxmjf3w/A38OkGEAnc1
1+TYKYdqYK6ZmsSnR3ByRci7bOupMQ8zHqLrHvrg8+c69TJW8xqlws4pF5eHhdAIK3L9rilqXP1B
f+ZmTp1gNbdRFEXvpqpy13Q1vh93FuXBpA/xR/Ij6QvjnjWIyChiY9EoaO8k9NoJkWtcPaGGnh4d
jVs682EcH8kvQkSx+qy7vB4DLep4LXb2lTbNl+jfz3V+OBE6iFVsUvUINurZKdkpl/JNUeX9hxR7
3WNuz+PHGZTO1+df94mhtUYMDaJe6ChC46asxgSBTgvkgYcywLyukUtilQFbMHsT38vn50944qGt
wUNjVWQGVGzCFVV+6st+hMsfn6Ognzr46kuvnDFIlpBF2Zq7xnd7A+85Gqfdyy59Fa2MCBhaEZPx
AtWYXUaqSK8w2ujvXnb01UfeJkWYBmXJLF70zmVUWPonNrnnqr2nnszx59+FK+Do6yVvCUXTIMsO
PZwKWnV157qbnhita8wQuoHejY8LnMrVpZ1VrwjiPlnx/K7v8nN9gk7dwWqFptEKKhI2xzttLqwn
LPnL05L3eXdmjT51+NXHLEyLPigJ2BYhEYUcUAUZvh5ANDjTfOAE11utgUGzbgaBzFSxQ7DUpXdx
AcrEh9lvVoBzSu0NxJRXmnJgQMqO9eRSybmZLyNNiHOdME7MvN8aqHw3BkZckEWRY9tFnLtch7ox
bfBXJW9sFZkXzw/iU6dYTVttgnvVhmG5a/LwlTMsV4E0d1F/Lr964iWtNQvhRJVHNmWxcxPN3lsw
NvZZBWjhRRe/FiyMIG3UkFo5MjdkMKiImzdlYg/7CIHkOdL6iTtY45xwsRO/J0T241xHytfyhDxu
HhVVduYNnDrBKr0jIXKxIWThCKwmya/TqVUkqqDfnCtJnzrBao5d9L6x28EsdpZlxISCI24f0mz2
4Hoveg3WcZL5bpjKdmGMmpwAZ+WHtkv30dK/bzPty/OHP3X9q3k26/K5c/sFZkVTtD79Gb4uKEnO
XPupgx9//t21h/ViIAWGzDHo9kVmppem2Z6Jkk/MsdYqbso1Dfe16ordMtK3OO7GXRGZ92A/bjSM
Ry97Nqs5touyJsRowfcllLW1jWHE/tsUZ6bYE5ODuRo5tjuVlix05JCYpumyqPaBYb6u5+VlV2+u
Bk5TFWEYuDBeXDsar1Xn6hvWIfPu+Wdz6uqPP//u1bpjOg9IvAiMrSgwD66wxXKIusSeN2Omlc7X
509zYgSZqxGkZhmQDwiZIGhyUh0Fl2r0U00Hzf/8CU7dx0/jKG5rrCr5zsz6h6xEVN0B0jSC7fOH
N44L5i+iYnM1hsqh7pTecAMiw52juXsD/21t51sdaFJdThelsG9mK/iqwxEx47/zMf/5Zfqv8Km8
++sM7T/+m//+UlZzE4dRt/rPf7wpc/7338d/8z9/8+O/+MfuqXz1OX9q13/0w7/huH+fd/O5+/zD
f2yLLu7m+/6pmR+e2j7rvh2fKzz+5f/2l//x9O0ob+bq6Y/fvuBf7I5HC1mGf/v7V4fHP34zjsvc
f35//L9/ebyBP367eipmYu+/DvU/f//0ue3++M02fleudNhu6lIqelryssen428s63fXMHRXV0JX
mFmOnP+ibLroj9/E77oFkEHnV4h2XXUcgm3ZH3+l2b87pu3QxFWipjLRz4vf/nlhP7yaf72q/yj6
/A6wUtf+8RuS8h8GiWPZQrhKInMzDGUJa11UDqd8MvMlQlYtj3CsTiXpvKG4k35wumBEP2wlAGHK
wv6sVTiNUQLXfbyZhJ737yLXJhdfdM7ytrFtvGht3FcBSuUqhOuEBMGywZ7BZAj1zBuyPDJ78nQz
PktPM/I0vrAdG02311aVHdDStwYK4LZ66GyqycroyzrW7nzoOZgMvVSfy+HrjDHNuna1INEGf+jp
zOcpx5poIEfHiRC9fCnlB5Pu9caNjZXC2jSlG7+fFdzyzdxil0JHtHxWoI2OHMfcj3LsgFPYN4e0
QiaxwUPm5Pt6qDpuDCTw7E8Kn8LiC5rT3cxBuwQXtjW0w1WQplXtjynGCiOkJeBohiNqa3wddwOq
tyXxBrAY8pNQLVQjZEBJX3/WYw1j3Zd2kDj9/KSl91HuxyjWM8pYsTH2f+rCQsmxQY+CP9rPki5x
LjI6QDp3Y4iaY9OPeS/8xLXJ44X4qCiI5M4grqJIoLiOgzBP9k3m2JE/5VVX3xnVERFAgGu7xrYe
oP5c1iV2pvd5RTcne2e5edtckndTtfQDls8O+xkKjxndutE43QFCi1V5g1vaEbQyns7lrHo3J7uS
YFvtIMqaXpDAU9qVJcCXxwyz7j1eBQs7TsupCFAwr5cQQe3iEZQJRxkD3YS6NpYFSBhduzXcOXpN
37Gp2DYBCnLXM8TgAO2Z+r4tXvWDi4z1Iu+iqDa3g8SjX21MN5rDXUTxN7mfDM2YA8iqo5g/dAXl
bM+kS9An1xUajjxcKeP9UGeR5dtJMZiIe4wZhlo3qWKfZCqrwQfPtsiwZGJDeC00R3SHIack5w0O
netCz2KbAKykxrQY7KxQZsa4L51iSNwrXdPaFHTFERsZjy603jFtWqz285iPl3QXsecb2FuWcwNd
Ri/8gsEOfUgUIZSOOekzLx5goGxxJVcjBHqr7nzcPgloN3vS5W1p6rRGk9iVhwudgoy+xXY9mluo
iHXtxaruAbiQL8iKnWa3LRYTl87J97YlHG2Lot9q99IuAHUrPVA022Xiz/YNaPDwrs/EUNJKweEb
NE1E+hepzNOZv+H72uuilfEjoL9OvLOgTaWb2TSE3Gf9zHFK11A4H6S2BDVJZMtWu8US8OaiFG/C
FxkeZxMmsmq5GYIyDa5xEx+dmGLG52PEZRnfmI3RjW9max7VQU6DEe9TI+kVpL0O10QYu/NXWbdl
/co0dSYXY4zM+UCWONM8Ux41TXEsB0V8pEVNhdNY9Oa9lQ3SuaI1Wpt/GehxhFmJ0MAKP4cuLC3L
nwNlfsRsODhgKgW5PGHgsfSa0oDD8c6WhZkYvZfQj65vv6R5GNtwD51saNUrNMk6RrrWpXndBQz5
cLmNEbTTxBDLne41aPxsAFWDXlwuaSeDh8FVTm1ucrphLtoTdlCR0xIdxoz98bvl5u9Z/ftZ/MeA
FKqCI6XpmIZyhQUoaK1npnvNpBdOmngYuzCE9HbBiHatLPHz2B1uJhWr18+f8cdV468zWgZrFJRq
SbZwtVefRZQMbl4kHl6dNtzo2vjJbCd6cM7zYr1yKP5/0fIuPJe+/zEk+/u0lq1bji5csGfHas13
EeBAaANInNPi7A63xiydh1HTzYfnb+5Xj9MSthSmq5vUQFZRctimGrqehpWlVgVEnrnzyTw9zSUG
fb0s/j0yNDelDNZdUzmGwCLP/P7jTRmZAik0Y/NZWsvZBUi5vRH3yh5fg3UmJPzp+XEqeHi43lyT
l7Z+fo1utCC9mFi7uhovgsh8dOrk3M7ruL/9V9j51/0IW5fEEw6xxbq90MR1G7XUoiNSp/CnspRe
sYTvxbRcyXS4N3rjHeC8M3qvnwakMrglw3YY/66DS/HHh4jd2injiocYNNNtDlHJ1x0XY9ZUPaTh
sQ0CfV0Ozw+TH8P3b/fJKalIAy1w7J/eW+iAkKlpO4flO+rf5QvUjyPeQ25dZFvnHuovTyYNAknd
Nky+ux/vD0FYTvmQN5dMXbjDu4XDnZLHZYjZb/f8ff1ikLi4A8HcHR+muZZGp0GaZxboIq8f4V0D
3fAlapt/+ySmYWEAcnQTS6u1nrIAL+gyWCJ463FkvaM8qgNHm3L/+Vv5eVSYBNLHD8slF8K4+PGp
IdUzMf8pRkUP/tQxSLsafmvG13o697CltDfPn+/nt2QyHEzHNlldJSH6j+ezOq2DE+RGmIDHj7DB
PpqieVdQoX3+NCut93HocR6LBydR1rPPXe2zu4q1F3Aln1htaxcY2cPeL4F6JJtKYOz0+mAJxEYE
NaIoqDP9Jw3yYLlPsxCGkUvfp8SPansOfIKH4UzZ6qfh4xrCYElinFLv/mmOAd8Ztzg8Ek+r8d3B
pHpo0vTPMw/gFyeRtjAcy3IV+6v1gw51HTsNpTjGaPJn2Y6vMLYfWYubMAv8JrL9MCBCRZPk6KlX
V/o7fBAYqodLSDsveOcCzpAB5ZAYeq0UKFFvwZlmjFlzYzXXAGZpSkXmz9W2XdaO8eb5W//VEJNE
fJzLtpnCjr//bgls+zTppGAiSIlck0vSB2rw5gkB5CYn0jHOTHI/PWhGmlSWcrhD12Th/fF0YWK6
g1B8p+5oHzvzeAVV7ufvyDympH9YMHhqtsOIdhUf6U8LhuBRdZj8E09v5Y2jJxdLg7Heyoq3oMQ8
gl1/bkdMxICVptuluavVV2A6G5yLnmnR5mZIPLPHfDoXyZbGIHCokvtvl/h3auGHffP/pCv+H09p
MDWdzmh4ZdeOn4sfkxr8i79yGqb7O8Odz5u8Blt4Vvl/5jQM93cXc7YkoUCIJvVjnfzvnIZmOL+z
epnEOcJ1pGDm+ldSw5S/Yx+CBiaZOY/ftP3vJDUYNKsRJYRDR2TLIlNCQCzXdeFWc8Y+QdXkpW0e
pb7Wjwvw2MSpmo86krZx8fK5Jl/jsYlx1N3QDWxuIUFG5DtMpkoycr2evrIshU1Y9EYUQNYNDHWF
n3mUV/YI0pi5szTSt6rQQfSC1bKGPcFUY14VaZR/nbOhid4bk6nAjTkd4Lss7rzESs3S7+OyRY9b
tcMb8GjCuclbBTQb7A2w6KFPlhjEaZGTXFAgxK7MtliEb2aOQycsNdjlxTiMUPKSke6knttF8Eup
3Jf3NMsSmWfQEgMmsx0u4GjdoAObziYg3UozzacLvUx7TM5hPTwOfDRf+lppHxr9mMcx0hFyaszC
knyw1NyXt0Fpl/p2aTo72FbCno1dXDTpo8Y2W0Lny7PUj6ysAYWi0ghMSFQwUSxj7C5brZ4yxycD
MuVen6TJazMWdNQllhLOTml1bHpFmzT8soOLMmbtNL5HFtteCzN1wD52EJE8iYFouEirag69ek6L
j+4QY4FXiZYsm7HiMV4l4xxXn9QSOtnnuMtbWHRiCKvPo2qz9hIirCqeRF3JcUI42tdIsjh+PcPE
H+es9t0lmbM3hbJT6C4sowv0XLhJh7xw7Wq+ANVO9ksnvW/fVYY9Gh9zHOvmx9GYXAEwMayjiwIU
S7TPl6Ke9vOYFM4tHqUGGU26FF33LqO0+EWnRQSvqpeAJsGzKMdnyx29AzHS7YOpBmS3APaC/wfj
ClCI00B/cWkuwtssdd24QSeWhrueuBp+iQxfj64Nik1FTvgeAo58hGWUPy0hAtw9LyLOt9xwmd0G
Q9tqbNHNeACYZzqvTKhEjk9eojSIC2A++QqcHq0xYLFjkrCd6g2NqfL2Rk7sMr2a3Fa+ZYXr1Cs9
Q9gGrcHu1IWC3vlGD2mM9GGqjcF+bRZuwf1BXpnfw77RQMNMsA1mn2rMaPuyAA3oj8k0g55jrRx2
FGKjnKyTFOpdjHX4SOktsvwqDcF9FXoXO1+OyDCYCuDekreZMJbpkDd1X1xNeTg/ATE1LKAv5lQs
gTeH9DfcF/nYVF8T2h8krzCfl4IckZa1BysFCb0pxCzeLlCgQbxMdv1Zm8FYGNait9uln62aTEDX
dfrjLOCP7eZ5apNrrR0avEgOudn9nPVTe5WPbZvvaDsDFquCWqDwC1bd2KPjNwILNPdgAwmjx8Fw
W5BfHF9LdDXZnu2qjK/aoa3KvXKO2CXPaGer2yRw9KxtRH/n5dCTOxo+2RkT10G3gDfw/WdQk7Ok
bCELQm/9kosu1++ICvQKCn9T5Mk9rIC6uQrmYUguC462fNSaXANChmJaZRualiYJSQc7HQ9mEVvq
ox5mRWR4SQ4ALPDsUMu1+9zII0gkIo7vbSMv+j2m6+pTNYoxv6Sjqh592zCam1of2pI4I833wZzG
BaqkLlRV5NGWQ2WHzJzpygRswjIvILdBgbGSpC62rirG4FJvY1qk94EGFTMZ6elJZ9hIL1/XdLmA
hms1w2sXdQHpU7A0+Ow7HOb0Fojz9kIGekFyk53te9nKSF3MUWkGu7GFpHzdgJhzeVZ8sNtJBM7g
u3o5g2Ts5jzaf/Mc3SBabrKttpQy3fcyJpvYu71aSOHPVTBeCofMQvDFyfhuIbpYZpHCHpmWCkj2
a8hPs21sSVIu3aL5cQv1C2EnNv0HIy3t/m0RZ1pz3XTj2F3EYRFwB0bTfAi0GFQbSF0r3xptSaV2
0aDVQfGpS1A3EEG5ST3rw20DyJPMuqm0h4xd0Gu4VM0RfTvL2A/nGKYMdCk6DIyGrPIbumzMErad
M30ccFM1fqzpcXcdlI14r7eG/Ua3w+pea5Ck+pkZ1u4l+wn6U5h2kYGLi7Vh2eQqh2MZ1KlIQKhp
JjuBlKmVnENuOxdkX+gQ47UQ/3HvhHJxtv3oMHG3aJGL3RGlF92MS1bKrazrMf1r1/b/c7RFCe50
tPV/+rZrPmfxj+EW/+SvcMuQ6nedFZh9jmnrhMnE6H+VkFz5O70hibiEoFL0LQ77Z7Tl/m5Ygm4Z
kl4klIqPEdW/SkjW7zQfkqSaBEkg16VA+G+UkL6pAf4VvhNcgbJy2czbx9CO1MRqi+DUCJITIGXv
GZ7XpYxvR8QVZTLdkwl6balma0+QqOE8eno3Xth58u0P0pjGQHl825bujS0YVJG7L83hvhgpKkwj
2ecIVAh9LByAaSOdKjT3XZupmzYdqF8GH1tlXfE9fl5696Yww9hHdn1tte4+Sae3iRzffvdGfpFi
Nb75qH+6TaFI0QmLe7Z4P99vvJYoIkgLivh96rg3rTPQ6gPLXAqxPMxKRF2BTwJ0jxpcsjCLK1DO
NyFQxTJwgWsGe9viXvPgBvCyrwBGe/o4frCXkQqIfBjzaUOi6UrJ/kPb2FdpHfijW+ww6B3K1r5k
cOyVnWzbvoeeYB9gMN2VQ/FlXKzHsADdbtiXIbzvWXeuiFC2aRj4uk7Kf34TglM7Pkel2QdIrPvR
podmSVsZ/qR1o30IP5M65KFtAj/UAC659jWFs69gTLcpPhJHcVlLsrXF5OlhtFe5tuWd3NBNaw/t
641Wp9CLNWYy7ld2flKlLKjlXdoXdzpoKqsQW7WIQzFo7779zEq2QzPeL9H0Fqz+bhmifZuKqyH6
0tBFSwOqren616Ys75qkvGtzMEwEhvs2r+7IdW0LZ7gfIgZaGd0mi/tI25F9TpSeVsGZrS85ix+2
EYxsqrYmnxCiZGEdcy0/vnKMC7MzJo3x1qZhsx2LSwKTfZqOH0qaCxjxNU7lJxXHhDZTubPr8D2g
vLeqlQcV8v+OPLSJc9DV8GFsxGU7BjdlLa8hVhxCPXmb0s+4JG8TVu5+UbzbmJFEz6E04+8UCLpQ
2pekGPkyxvvS4c01wUd45weV8wW41uVxoOgqvxvRhNvTeM/UfwUI8q7N0u0425eqs69cg24HNFtq
pXggarvSU/eG0uLWdo8joLo7niwkZGktBiQXlqrhIkQ5QH+x2+PI1f8vZ2fWnLiybOE/dBVRSKXp
1YBn2kODe3ghfOxrjUhoQIX06++XondHG3eYfU+HA8sY06KGrMy1Vmb2NNVjtnTC+w/xpYqDBUU4
78shXcqMBwU/cz+Rpq11Z5gW5DE4hgNVON1bKp5T+XNwbmQxlSE6K4rCXtZOluMYJHc+N0gseIlt
W8h2kWm1KhIl6t2Umk3XWRtfUvZrWUSUTO3jS6qDz8o1S2e/nsrfZgM1wt32W73trhtV3NcOyy7i
Q5buFRLt4czs4rsgSeGe43zZOdmyE/EINXz537ldbf343EiM+r0/bYTnKIJfiTs1FluPnRT/AGcs
ODQ6lvh6Va7ZnCZfyhhmOpurNZsxYXwdxrBZT8fvskGptl0WDEEcX5YJH515Gy1hwzW7tGmYqzql
QUSwkJuv8/1qyMr7wpFhLi9Usb3HO7lGiHdn5afS8EelyPvPM5lwSAAHE+7r0BF06I/P0zmJ2amN
N1llm+TSBGYWDflSV1g1X183Vfha5lgXPpOsLe1aP3TG/bd6LpZG7ffPwc69GsruO4rzx2KPlba8
+K6saJqAyf988McCB0c3i2Em9ckFZBDQ9/3NWluvVTZR+sokg5obtVPfZc+m/e77kNXmnLAcTlss
aKC8M1PQbScAkWCpxT+NV1ezCM7prNE0K2pSqoECFdJmisI45xFc/Fne2d8qC4qaivXbs5Qe6GeE
oFRer5pu6oT0uHM6BgAV+hm9ATQNgSg83vgD2YSwmWQMUAKttd8UrU0oycBYmh3FJzUpb1POxicK
qP1QNZXjytzHm6Vc/0+dZdm5zqzhsqnZvopa21hv4r49b6EVfy1GnSIm6MXDDT+FSX5WhvkLJRWf
m4AeHEHcP+s4K6ZOH/0MbCwyPv6XxIkHBIkUWrTS4kUMarrdryyPu08ixTrMltRb6s7C58N71+sn
StG/UB92kVeGaCJjA+OwLCiDuD2r15gAdm9gtuU52v7s3KFgwFmWNDAjA2WHy+1uPTPJJL8omzU1
tJJiRn+lpbHT5rpZpz/TDWPktt8TulBxFEAXfb4wPphxD6YSNArEFBSTkkBHJ3dH9cqiDy21inZY
unT92riY5rV3pQaRO3kI1fSNKfW1HLtluHso0/iOgGlmkSPhS8c2rF+N9fv8vo5wTyAwOAlPiAII
HZy34wVbbOwkGtb14b7Apb5HZMhwj9e6s99EQ2+aBPu1XzVpuBjP7D09auiUyQoIxgPYKnEutJ77
Fgc1L4TuPqF1/MvgAa/Z6JdCJdhseEQ1+JuQ0HVI1IoWi9NsY87Fs9NxeqejzVL8Dp1YT5TFXeCo
4oPpuapZD9yftcPCU2Cg1t25VekTudN/GTxIU9A9m42OfOl48Lq9JjbbDbvxvqg5fpmpPD8LJt5j
5rg3VLq8MXgGTbTbsxQ59IxZaY+pnVAot2xcCvJyi6V5cMK4hh1sp1bq3QIDnhi/URT63iq5Ln1R
fBrOAnHDCb23Sin1vSdZO9QrbXu3ZouPYHCCSTKQo9cgzssG8108yDIPL2Uhik8gRy51LM7LiI/A
+JURC9fGSbOiy8jh6Mf5LTiii5gjwBT3BeYYMdGiNuupQxqMopGWPG+1LFzjPlKB9IRzZDvvUXtZ
vYD2gLYqhPGCgzp2+yN7kqVZWK4Mpe7PxDLOKnfbXJNA8VJb5nUbZ9ZtF1f9le9KIecd+227flV9
7s8yxAFnBhZnnoZJgmsQZ/Q5NPEFnmcDZxR9K9fWE81CaSMUBnQiiL7VXqXnUi3BkJx9XVOvc9oN
1o/R8qy7PbWwsz0khfdMfdX7kvbtlHr+YdGdvG3qeTdMUvAn9cZ5u9Jroo0E7UqWqHZW2nTAyibr
CcYUAxbt2FEFXQBUx2FAJ0VnGtWcW1Gzp9p8H6SzxqeKsBowgZHVFNciPsEYblC6Bv1zEG2GizIs
enIsqWysbY4V3WGpo52iGyHlgM+xcLyWEiIXAfq2r0AdCA1y3q7Z9s/lFicpSjDydVve00FQbDzp
kFEfPokfkJMPMVVxX53VgwyO3u5vM4tavoULXiqeGHNSzDJlxfOgt7sv5AM8llHxovrgNYsBPHy+
W/5CIambybmjtuW9torwOou771S1b6mz160MxYppUqCvgcyDCzVsGXuaQ05LEk3IgcOlItjhgdIP
zRDQzJNtNG16PkVpMx6N4f+PnKKjqvIac7XxX6nKSafcdKLPo+2Eir3t7jtpzRyANLQ4KzM+dtCa
dqYTfMgYTQJx2HOZMxEZaAbdkaI7Q5trjrd06eBRnKlyw41J4cQyLwFbw+K+6X3yXCkSznEnHkDF
OwOD8kd1Wc2aiPfxt0x0mvBXkV1wLO5wk/uSdedxA07I+xqpeFw3BJbiDYzeo7VWb0i03lRDIRCf
llRTMkmcaUPvu2kXxnftEO+4iwFhWRL9tNz1UxbkLWWHo59F3ivorJguGQmDk3V1RyGOYXdBe2L4
roCSXNQ3K65V38UXlhtc+mHfzlTAjA4mfE2d/rmO3UcOBDxqh/+03MU/h0R8jwR7666jfkp553au
o/KFXr5mYTksBO6qAF8fnFmwwSD6bXDRDN6jQi94ZtZ9dUllODqtFvYbZIiaRzQYoBp4fDnsTT+R
OWuI0YqXrIwS4h6GN4hZbYZ+ApHDQDWUfmQmuBp89iGnhppKHE7lbJYIPAZu+oSSxu6OstNU0JAP
Nvj6hhZY/szR+1NN4Y86lB9sEUSl6AjAIdRxPZLCblW1gfhYBTuWuEckq0ETKvc6KvzbbEtAhn9a
UicmqlmdmSMLnPhiks5roi4JUYvcnSMrv7TWev75MT9qod6fAJ4LbIMuRU1cjOWRE41r7kz2dPVY
qYoj3QLuyPcP4m3VPvX2Gyz4npNLRS69uzj/i/1DMGH50KLyynTxT43rdnC1OQuIiINIP1LN4F7O
gmYHSJIV98HWvaKiyEXZkznNmVESHmxc774vq4W44k2vH5s1fmKGiLDs6cHKmNAE6LzWfGSvuOiS
5M4JuwNt+k4I/qcubQyQP3x0QYY80CntHufzFPE+UWbXMS8sQ7PBs6H1IyVCnqM1n3SSLQX9gb4n
5OPwY45QuF1RmvpSEJ/Mdm7EkfBxPAoCZ8sCEJkEi6JiqoL4suZvh4ZVRTz1+ZSN6eDH9w2s5XHn
SlPeZvL+0LaijhR8VZQrbA/50E2SzRzLiimhzUyZyWQ90w27IrKQomVDNi+7vf0l8OvqTj4cjvCL
bmkMroZ+Rc8UNQ1q6urrMFtKsHCJZHM7Vx2l0hFRY9stDEYnBps+BhfK1t40yALKYw9v4Ad0sNua
ByY3mIfOvpw6k4zkf7DhKTENjo5X6HmpQAYCbGzLtqeG9kIVpD9nNVYEnojux6LUQwmRn22sDT0z
0n11pmusc1FZTxIGa5/wfXTbO7fefgkM6w+G5W08YfP1q58QcfjIda4txuvqtDs3yhaOR9xBOOKL
FB2p/JGPXkMpVM7W36xUCgyS4CZpYJKGvbBxbyKLSBhwTTlEoaZ4CTzAgBbIixVUBvGdwvaU4gp5
2B96Wi2CMJ0ri31RsYQy9kZsZqpoiQc5QpquuBeUyu/ChcAQaRHSXYM1Rx6xz9pz1ngTKVmOrDdx
qEdnCgeTfkg/rBYncePOLeqJFWy002EsoCmL63goXMQkdHUFWUXJ+n7xpUh8ozW9ClaNTWDkY7It
w7xGScVxClF3riIcFbqVQFZq93Z0vzJE7ZFhmaK3fR7sajsnCe3F6KSdbzuYA7KZvXlZSLPPsM/B
msCkSkrGZ/vIPjOtQzhRMXbGw1/U/bPldg9NQ8NgujEsObRgkhtgfvDbVdqwJLMoW+x1A4drs7Ka
NSFKvb1PLc6uUnm3Tqbe6Kb+M52Y1WSLHKpGrDNtmOILLBMujU+ooin7X8cbMIWkaKIzbWlDFx77
LWjYEzS6KH8a6safBZB6c/oZWeG0mXjVj8CyWg7/dndDa6fdmybvfk71d3xi2jVdm0DRg5hjPA3b
9tq1m2aqQnwzQ4/qM4AtfIGM8115fBpTchBFdNq4yya41sJjNMSyasArC2zD/qalj2AzvlMEHN0l
ATVdi8wKIMHB71s392bDYWsmWfga7dKvDV5uwDlJ256X0ifyNVRGpg91XFBU1ylmQeX/J0jZ3o32
XxvcBypACsTAItVV3pw3DS5Vppi8TDpVCBIbeN0Kd6jgT3BcJ2BaaQ14ESiCa/EQnVANZ6R7vnWA
hFkcvFqtOFcccFlsQKEQatO+bTna/oOPY/P7IsItNdb6B+0N7kdIISrTu7LjV2RIvJi1vm0yQoja
qTp6COC9o68DKGmwEmC5tMgtuCr9zUtU5i8mqRgqtmAmflXWcscSZMEs/nDK5A67SVXeCRH1BIdh
NEWRKdc0BFynZwOYY+HRR7TGL7VsMUl74nAaUAKpgALT+ogV4L/qenirezGGAdM35NFkitIrhr5m
1lIby5ZWOBqRZhTSkAXaA8rQQTmYN0Wj8f/jOwDvRbae4F2l3XcteE1Aa84zNCsLZweO3VtPqcze
YOHd6hgYp1GdofVzTiZw7D0SNhTTIe2ss2LDOkp11l45UZG90b9m9yNS3I2/EZseMXLlRgx0i+cO
u/Yjq3DYMjJU8GoT4KSWzxBYrIGY58uOeeh4ZVrjmzrAQJ2zfooKDp7MbNCM5PLBchzaoS92Pwzd
saaaFMopuQAPAhgjlCJ7AE8x7Zv9rZPgM1vF0M0G8otnOM7EEh5emnAiwtCM1iPY8s6+T+xVB7KU
KK96UTjWjybzHmmrUV0iYrFuEi/d0B/TivAPouxlXHogmasoY6U0cUtBBIa/TBjLIeejjwNjuSzJ
hn5iZ1HML2pQQivl9eJeGGqiTOs+TeZOCDyMU+BHTGoTlPdDOjynBcjmHosCaUlnFarVo6pnSgra
IMz+p/bKqs50m6+yCbNAAxSigC3gdpYDQ2Xawl0fYJDqOsNrpfNPY6cd7hFr6XP3YBS9HVvoketS
iCY0OqH3Frqu2gxPOsxXNB4F1QOSprXBnWDqiPauBZfN1NKfdOeyuFSOY0fcL+QFbQ7v5HtJK7do
az0J1EuxuUf+bC74iYIHoLP2j6DSwBj4dhxLqmPng6tkKRAxwEVGZ8ymCsAO1j9k+zgaczf6cevg
BEL1txjfDSU9DRU8qhTv2HXNaD7aJ16+GiF6lDYYuxy6x8dJ8x6DFgKhZw8JjaWa7X0AV5Qp91Go
K6LIEd0mQKcrIEGg0s4NbYbFBLi3uts/AxRxprIxB87jTfddAKyGrr7VUH3rAo2E6CRoJBDw8cSF
vnwcH08Tmdr7iaMnXUYHnJoVBBphPDaDEecNcCXe3o/4NggcXY+v6GdzMWL2eBqAyHNhxkwK2EVP
FjHFI6GBsx2FxKUlkwI+X3v6xq8AYXDSP19wE7mvo/smhlAu2kgPvFAY4D9xeFo2mImVtpsDiASv
ACF1LYsoQ9+DVPtOCEHScW6oL31JWHoTuAx2DyFaRj+FG+gC94Tg/m8xlw/wAzNAjgQ45tEmoNU4
p1TvZKsdCjq6S14xjtcCbI1gFt6YLG5Z0IJcqtrlPs2dMmyIHjYQHx5FzUMbWleUNzshQf77vcFE
u7juyITHChB/8BYIVlDLaw91ngswmWzvBVnVfr6UWFDj8+mtemsIv6jkdWOqdBltugdaGJz7RTa3
suRO9hNdOS9hfE8YD1dih6O5xLmDe3fw7fxJILjaH/fmbElM2JE4tMosTvJGCUvYr0wMA0zEJ9tI
FqJA1IIO6sq/bSbA0jaOzQBN0Dtfo23wIIwwEMaFBEq0h7vLmnrVbtUFeWgkufU3UVbOTcv7sA0b
dw0OwmZrIGXy+LJvwd1yDyZsv9KkjQml3jgsGiFrBng4SMc6yugiAL9GgYeuN5JGuSj89VMKeVgb
fSObU1Woub59vtRFl/BxeIiSQ5KECATG4ftzeNxtmqc2wwPXHZ+VkI3TSEFG0nxRXEuFaEdV7g31
d14EqwtiCz3bnhZlbIT6ZbCIF3V8FTqUQbS82yYE9Ri5NzjRtgT+ai4UjDPdaeAyGfph9z2IQMCC
ZBl0rAXqyGqfaAqb1FBR7p/1axBT6tHZxhWuyLeLkruoJvrYb14yiiLCh805i2HGOUN990rWvOmI
Yf/h+2AWAnqUwq+uvLj+QgbdWdHxcbacvh0wP3XxrooAMCeVvFlK2fnw3yCZBEZzcQKbDhjUb6fO
3rutIXplgXbxjiZ+KATcOJmSirJskHkObv/sI0i0ciaIo0euZVQ+n6a/wNoehTLgBX1YAUQRRxFy
V0/wle00W4m4Q7yQIF0vhPIWpo3Z5ejyHoX9NCjziGlZkFDo6CBKmCShs8YRYlQlXNNA1tqETzJC
ZdKhmUDfQcYijdzmPqhA14IUTAjfvHRZVIQovyL/tO/OP/9cf6E7yOXBZnA4KLiZ4wotjou2dTvs
UgZcNiDMd89JwKYEWnloQsSg6BZGaQX1oISdNRPudSubDIYWinng83TlKSZ2tKbHVgONvLDL5Nv5
x2WhSZ62mgFKcdVULIhtQicBEUa0+wfTLzgekLywEAyrcoiucfEeRlhim95FFfBRVD5khZpRXP1K
2H1DyG921o+od67LlBW/BSKCoofWWQq7r3quLUIqYCOzje8GPFoRZohhEJJeImAxEAO6ETEI/80c
0DfbZnUFpLk47y0k3alai7al6UqEAFEcXpRJ+lVOF9nomhMtKHdXqHTucY3ORceio/hOonpRF/gO
7jIdMZc1lu+/uDEYZvQgCv0USTjvb6xrKtcDRUkBKQAjBBJYAymmDDJwVlBgTTlqswrqKSVsRBoh
zrJYVVqKPQjCCHVw/y8gg7+4ByivkH06Yji943K8g2+CzZZGBSuJf0Z3FGsJyHI16lEGc6765FLk
JA1U1JkBsh69M/EV0B8IYCQASeZzBKDUSTGlpa3nBTS9EIwi6xCVDS0y59Z/5WP6CNvAfmxEV2jV
3g+qtac6NrWfDoMqK1s0BmgkUBOhJRghAM1oE18GPdvQxqztMR8x5gQNAUKZedaA+8uwk/GPl+be
RvH6qYkxkuxXQTZTyyWdGxGJleJVmpnYEAD93YW17k5AnkepByMU7RMMU7NBhHf6uD6837umqf11
PJLNZgIWyxoZxV8A8MGQXDYIp7IAFQLQpRxFUU4cE7Tt96h2b9WkuBdcykpZMAi/TmObY/nqY0sS
Io9wcI/QsvlHi9jfdLRVsnS80pp4Ze9C51tCx8QEp5gHIhQsiqW/pa51L4obCWfMrnwpXY5TRFhm
JziU4AWOiJQG97pP4y9J7HNoEuFkbFEx/7CbSMoWIn6R5w/vbdMeDxRYqGR5W12IpAplBpSoCOkk
jihjbgDHRdkSGzMEUQOED3OFahs1OOxQz/LdMFzr/k23RN2ihRoq4s3RKUeYFDW8QiKkHesDp040
SaaV6LO6gcG+K/cBbX4JFDtMOYvfyfb3+d4bfSkBG+iy8KArzGLO+2wBBFF/dRaqDHGErA61DcHr
56ZlLOF5NCv45R7JuVCqeK1Hu2BwGoqRFXm+MganJiWw2q9fxeaJRiEgqiAD/h5MB/YMk8NZOlIB
SAJT7ZNn9hUN9eiEqC2RYyfCMPYFzq78qTi7Jt4U04wz4qBx6EifELtPkIzdJFCeI0S5VJV0UY/u
orh7EE9dBFUpS7XuQdrXfC9F+cImEtsqyyfrwMPTwjqTU0AWiGiTRNEnxlHiYbKEEYHvFoKb+sRS
4jo26WYB53XCOI8FPt+PIBoPLUCU7YQTNTqWfziOA71213Y/iVayaOX/J8dzNaooODUkJokyjCOc
kKJaBqZkqSRJY1Qz7HdT4L/vTcWRz9EmHKS3D152ZJwgqF4hNX+KNvjPwOwSbMn4ysqU3SvhbbZl
rZWAMQS0+0l7gX34IrySiJ4Cf32WFRv+HwRbHLdmHT5lluB8ehSvQY6xoEYnDRpDDnc5yBsbKIg9
BnDWLSjTcX2ISYhP9Clh61iI83jcyNaaoJvC3XY+eBZO41WgndFvIUW53lLyIDQrmeW9laOMCP4X
NdGVSGAiOCzdoFBgG8vvoVYvMg/pSglTRWqgYAMjh440VO+wHj7LLAsus45jOUOiIDon2cZBDVuO
8S6pJeehzfec7EJP8DmiYCERNzJLNAzYSJErRrWej+4zGAgpIo+yawMLICoE3fIj18wH230cUEzU
EfdJAO7HsNKf79GxidrRSJEO7ZOoj2SawO3YL/GNMwmoe7yUDx2F5sF0zJA4vYSQIwkh578IbIWX
G8MJYIxx5fAhmxbeDoIeEfC0dkKoByiGFEcK540q/T99ylp8fsOjBOPohhGvOj4wU6CCwD2CDUiy
UE1bxJuDUeFoNRlOLMInMSTiDIqsc9SbIrCVnRDAKNEyAjbS4kPVL6M+JTLEPBxceap3Z0CuaHoU
ogHRqjQbIAd2gBiTzo+HaZiqL5H1H5EzisMun1lEv4DC5/LZy2ZhzPpHqdGoIWFxUK1S1Px11OCI
XySiYtFnimZFdCyfj8ffJtCDisToQBX7NDt772qkTjrJBn+dr0pcG8GDBRYQ34j28xD4HEy/5EO0
L71viLBkLrWHsSR6FvzNtBzRKepSxOgiEBMaSZwMEp6WKQ7Iifv9KLEJkQA4aG84rsn2Fb/vT5Pm
YmOrPPSW1Eq+C6jYQCPZe9l9tGC6ESpVzFum+ByYN9oAYKXAApvAPAvppWpebB8g+yuRsUlochpU
+wugEQIPov6fhFoAqqO7rKuE5Ftv7S21I645ispgAF12ANWLUEjThkglKnfVjGQG9j8qBhWBFmct
QH2TuC8eAeyZFiZj1NFoeiacjayEzpHflEP+UvYELNuwmY+0a1nQp9tRZNHFtaGZ6b5rpk0pPqDQ
KTJHFCh9sVLrybF8JBo9HNa+iC9K4mA0wS6oSAK07Hv9s0RqFnV8zrI+82eWBSm/NytV7IILJyGq
LiLupaN1idsu0i5Or1JOl1PxzvtsVXEZQ44sPHjbxRDbx/XaOmez3lPC3V1OSLSq2+pKtqLRQgCQ
JIH+9iqiqAAioXBh08RxF7mjzz7KnCFZghiBK+6xGJMuFFnBKbHXx6iY/CjqkDG7mqLzqBbfL0Q/
LWCkKRq/FPOfDbgVRPsS+IyZDYOIANEBswH+gaSEu48C51qOQYkhZINItPj5BvmI83Ff3BNeU0Cx
CgpjvL8vJ0r7bVlu9kvxKCVLAHd03jQEPMQPm1bdr9c2uYCycTmKNgRAErEr51olWPHe3JHndlUg
vOuC9dPn93ZUWI1Z1QhOJ35INzmgrI9a8I3xWzTIpGPBaDcFnlvIGBnimxAcEm9X7lE3IgrEwXXd
R8nECDjfGxH8CKwHTn6Q9OIAdBtC4Qk+iPiuirQJbnwAwJIgQc48weZOfIAP1keUDxQCASifaA/x
7PvBTQtTCQE1WSJJnY+kRk5yQWS+B573KBEvHQCeZXDp6HvfpAQRAoQVgPvACWLtlb1/Ttdo/Fkg
QpgPTvD6+T1+XJicbbZHegbHHAUKHNlaf1jIriv2WBF7B7BLnIFFLxXBI4dXAxifKSJxZAIS7I5W
nNCQXomXym+/FzaYZngQkZwOarUsvHcnL/fFvqYODbVoyAc4chU6Em0pRFfslpIK1GzRaVTAYzuR
L7iMhfU0dLvvuifU8WGEKvWc2TirIvSI4BbHfBz8oD5z/mOn9mxUBpIrU6h61pVPuiC+6vAtWzxG
XkZXljs96LnAUElEQfeueShIrRLJlbjvA4kGenBv5aSSxS6iGYHV8ii/ccPw/PM5GYsIHX12zskA
AfjE9jzCmaM5Sdt9vFnnu+XoiIuseUv2C6yXmfDZARAgL8ZgQSQeEiMK2dJu7e++Hq5FDDRmOrFR
LWtys439W1E2iWhT4n06Vd/FpoIVFq6JbBXBD5vYhgrcIexF98SMj+kHEtCMMAYwq4ABVLX5D33D
KPXFSYgpylCyA6gtJUKUCM8h+Ow2QB2smBSYGOXr/9vQ44h5GsvAQUna3XGR7hrn2Gaym+U/IF6T
q+fGYeZzQIp1Sxo4xFr/HHkMklgA7c3JU3iQ26OF/GpUaSXhpY/rdVqq/JFlAm1j2aLWCiikxL/3
E+dE7s5bu1l5mDi9x63d4AUS4OfV9UZ1X6I2uY2afiHKhKzRj4nVfg333aXDghRM9rQLRPrG8U4C
h/Ulo5mDh5E7Llk10MfSsZMGDQNHiR4WfGXZZZnPeDQb4IRfF/zY5LC98iQXfKmfpb3gO4+HC4EP
CZMVnZ1/lN1LuV/wxU8kfGhyEqIpXRvl9/juz82P4JkLfsVj4y2bH7BUhxf+fpTXciSahbzE/HOB
Ku+PL71bHH7MLKopE5OSl7wbkxpVcMFzPOrtgsfmBw98BaE8mnh2+Do8w5P8yOOfX0Uur/HxXsML
ZJyzYr/gB2I0Lngkcvz1+LOOLq10xtfwU753i8MXT/MevOjwZ8NPLscHeeXhDfbLw8Xhz/kzeavD
YzrjWv0MHpNhpuS/IMz/3JJ8PN7RdE401WcQQQEQHlNlReTHG2VHRJIFlGdwSEkTayF5dFEc47/7
X8VayJ4vtX3ZBAMqGugXB8GpnJB7mCoyjv4FSC2xwjsrF6A1DTh30HTCfx6XOu429FoluRXXktSo
rE5GnE+Od8nza5LhWRcIaMk8aDxgVogNQaREfpkZ90oSSygU+jS4u+//YiN/UJBxb+xizcHD1uHy
aCNre02EQ46NnDCqxNUgTUxgDyrboeLhlMnQHgSAPKTzNTkAEKdiVJMHRFwop7XYyJRT/cR8/u2+
qF1E4oYkDLOv399XYVs10WhGOhv0u9xXUELN9vFPwURHP5dkVS3KEPKaBD8vNYm/Q3Bp9ZA+MGFy
av0Lev1vc+nhd49BoUftuvf31W0L392HOllmKWMExln2FNbY7qakaV1vy+xK4npJfxTSSlxIYUwp
jvHV83aXKa6b5FGJ3gN8/tSZ8WHMJMmFU5j6vDYa2hFv/sPDcbZdTWbTdvgqp6a4kZlF6nEG/Lrm
FIXGNEN3YWz7i6BREpuSKzJtun4abdZPSDrvhOUF8T0BWI6e1bv1L/eFRlExleTcHZM0dR6EdWFF
w1cRj1Pu8tEYsjZJDVS79Ws0qZBUDA4xi76tNDYPlnBM0EF5CA4kud/RhFy48FWLvLyzhm+5qW6V
Il+NFMKg3PMdxNZBFxP5r8pHgiiDHu1EeFbGdzVY3QjH4ksJVVha9WwdELCRsyA0lYg3rZxo+PMl
PDb6OfrYLF8bAN0hq94Oj3jP2t+mke/0PXzU5E2E3FEVILQzMFQG33gRRU3+SNmO4RW5gfMSlGs4
zjBATUwmddt+bQaEaYbW45xlSBAoG4KODp2+WImsICeDRHJvFpQku6j1JLnJHEDDqCRw7du9fb4u
GwpDKn506Zg3bQkpZ916sG7YvQSPJGxGdOVKlP1QB5KMsd1tHteDvZk51RB/S9Og++LY7faL4xPX
Dr27XaDzQpa2IyMw88nMc0KyZEOk5SkJGkEQbKdDBLTul/X+9n8IxSb+rqr6rwFKujOyEt7Id8/I
ixnePh/nj+ldoYAKVMeG1wqI746gK4s0lnJf6z3LCxGET5RUxT9xeBeBV7ySshBY/bMkRjcuaj2V
s2x8wa3hD1gcFA6dDxMHnwS6rcl68jzAIpxTuV2jjX+/GEahgofPxJ2qY3k7Nd4YobDffx3tbILd
J8Ffr9GEZSmyKOFGmi58VUDn1H26D7Lh2UAhCH8lwbwIBfRkB+qGdBuncZq5ZMBE7fAmNFxRRz/l
fCh8VHTk5XnT0+6V4x6fYiGkodJkbzmuB/N9dFKkuoQ3jOr914w4TUfRN9UhmPABbGQrS1ClG6JV
+kwLAiiwITqli6StMc/7VcP4mlZW74TQH2K5SSEIRJoiTNwIlNUY+3z/nE1YZYHTfjdDcREn3iLs
yu3ZsIZcKeDiQvE4HBBnhAFD4j5+vphGSuvPeaKOJeKpsVCtq8RsvbfvZP/0fV44CcsWWoLFxLak
3ORB4tW0MItJ+Bpgvw1JLxLRyswIKSURSxCz/iXSyAx6ndyOry0fmgYStczNw5ix50ctIQdZYgY4
SYN8U/KcXS5JfEw14TCIVzLi3w5hCPA+XLvQwv/AnZKIUijGoUAum8KUIF8X5dEYNNNZmrJaqNQt
5N7Z0q/IC4uJAVB7SRgzxNnSQfxJtfapZHQUEKSjQCeLftYWm7NuRR3r7L4LsUCrkJmYy3/gQDm0
RGVhldgDyYaSZJDPR/8D6noY/QBsUAq7kRb/fvStzqYeORqer8oQ7yFRacp+JaOrcgsVL94cYjER
sDUK6S/irAY8g9pPDxyKJMpRPQBtkteV17S3vy02yMrRW9fp/tEq9cNpYdvf7ndis058JTpBFFrv
73fo9GBD4xxWizC4gpqPVJwx30VnpJM9+iy4TrJfR1lLiGQFfoeKTuANLHwyL4Fzr0XxKLHrIYHF
PIwA3Umg6YOXTDUeh0KYFDnFfwmp0vj+fh1KjkW69fQj7YRWoz6KKhVwnYTDHIbiIiB0f4ssCCoQ
MBF8jXU86GV2ViZUyZ7gh4J3+xOWCP7qidk/RpGkUjOlXl2OSgU2fNwHzrHDQvtNO3kU/0VKTogf
3/Xrt8gJZru9P3eDeqTmxO8T3oRi1s+CIglr2zrWtd89Wi0IogJiR00l6eqf3+LkA2IhyeEepazx
mpHmUbv1/QgO3Bqq+rV6HFGkP6LLQ6QZTRa/w8zDNVElF4cwk8fAWfJIDHl4PLw4wF5ml4Srhx+5
5iv0/2O5L9H2hQA2T0i5ueBJeSsKwnCl7KUoUnni8PaHN/4dxvL24vURbvJ/SezKaI1fhKSHMFQ8
EL6oYECiME9yYZZcH4WhEjMRWR7iTy74IgrVPUqEqB7/HDjv9wv+CU3H77/DUi7ktfXi8MzvEJUf
D1HqIT7lkR9FQcT7HX73+w8Of3N4HdddL+817pb9gmcPcawEpUx7/kLc+furNkuuiTjlK5HRPB19
jo3w3h8bXkDFSp/OF5rtdawF8y3UyJRPU4+6kCljQg/gA4/95m0NqDfOKY9QZYcJ45pJkmJABxhC
fvcPHvHrGc5U3oxfcNN/Lo3DSzPqJXLFux3mnovf+AUXvyCMX9BFzM6WReA20668+jX3ZnGY8owD
4wA9HB5Nu2AVCADxe2J1QqrpAXlg4A/z8/uRCWFyeTw883uWeOXhWiBf+V0rs8YFkEm5lGU0visX
PP3P0jm8B+/3+6JZrylY8eu/4AJq8PAIGAGD6BQvzHqqRvyBfrn5CF8ASgiIwW+sVH4P6nB45Gmu
f38dfkTHcnpVHMdjkvJOMiOMHLgEKh/vyFa4caVTKzSPcpoJCz5yhgQ0mlyXoAfGt5CDk1D0T8wv
UuzSJrMXWY8AeCKR+C/iRLkjODg9AQ0nc+wYdbXUxqYZW9s9So5HEOJpbuFzBSRFkK8aFFNIwMuW
IiMbuHNEfsKTjXUDQMlTFA0d7fdI+T6VQ/ABopcbczmVsP+UY/2g70qdpjR2R/NSWjYuvSa92jnV
mxz/gSuSXfNAOb0v6+Qp0MSuu/xFuWjmGLOgRuHKr8WJ7yjOccLo/2UecQgJL9jfHJwf6lpUXk1P
XcNtdYSmUFoiWIXp4ICkWBfcvBTOkrkUSitIEEXm+IeoPMQ3JwvyWtQGp1NmPw4XUgxySmxOdIYM
xPP9+vLrYNsPmb97FKpNZCySOyI8r1j+iFpRTbSnHTWHOOJHUSqJdyRk+ojdAMSKA3laoPRB1yYS
EZ+acZS5tjUVLY7WfRfZXThk7u6xSaWSm4teTDgNQePA99EocxARCStPsvV7BDNBNxNfV8pViNc5
1ghjOaZk7g7IB2rauZwIzj96QrCnuPpoRoENCc+P2KBiTybaZFO2aA5EyQYbTfJoqaKrsoqXkjwq
At5sN7lWdT8TEa/yCvCn/CWwIY7FbfMVjhAgk7M9peD9ENGO1C4NA0LoU1JcP5D5wTaLyiRvWXDo
a0AEICoxdTVZmEZH3/xJdk0PHxenDUeNoneMMywHC8/p7/pdRH3xzXAdBdTdEibAtt4ci440kToV
eQuC8e7Uw5mEmxAhGsaEyoHvF+AgDFRbBvXjCLijD5SN0RQAnLDSERm5Y+42hEVGtlZGdQ48J6pl
+K9ZQZJ5xUZBRSbCCInuCkIkUV+eFrd8CL4ZTxpcB6xHCjy7ZP0f3adNJjClByuAJ1x0UiYOimif
C8hpQcgoZftN4gsJwmQnS8JHRjEGUtdgi0UUCAQq6fRjehWMtWpZrx7ldDDVEkPVtmSgGRbqacf4
A9si909QhGdhExGTQ/P+/tMUd7R33O2j0GSinQvyX2FRLxmenCRS9mfUjZFkFDTIoqTCIYieJPWI
VRRe74RVPEZCuakQHRgGEZEm2IBYzT/QxhThsi7X+/JwU79UQSZnLCmSJZFygzKHfhd0JeoepJ5O
lsKWkKQvwyZJ+nVLPh+trqb/Aj7+25SHmjoKDoQvyJB/BL51Qbf2qJhUPEqxBMk6lqUpGiU55ySt
R1hfKftDBVrgQn1hDDacpSq2fKzxo0AEHbQKHXqAGvHSaPhFqmoQtlKDQA0b5B7/O6n318YDeELR
FoXgrFIOD0ZVilKWHXjrvruNiuJC8vMkzSmy9FzOjDErbkeNJFKzAgUWUiL8Nr0AAoAMUust4UAh
Idd05M32iNpSpplqXTKMdBp6EM210LSiwBT9hLhrjYr9AycKLDcWSwDfHPlQgBZBTMc35n8UBF2q
CI0oBEnswoYGKWkTUpWJ0ysq4rtxeTtAB2gHfIOkk1hb1lGHUq30qutddV0zzQIFCLwqllryQi3V
PUjqiVhvUf5LZcfU5gOOUAPhmbCn7a49nzjlyNSJkFtUVvtqg3C8fpADn223KAqK8CDWkJPNKqmi
GLiLvcHhNWgGSMDJFMpe9LtjRSvgjKFh94ns6TQw8bcjbZTMk9mIusE9PtIskrBKz9+Uj3x7HMno
3HxX0f9x9q5NipvX/vYX2qoSIJB424c5emz3ZMae+A3l8jwWkkACBBLo0/+v6+7pPGnoapLUrl1O
4pOQ7sNav9OiDFjhmWD/6/rTjmljL0XSn7J3YjYacDzV/NES6oow1JVf2YxeqWcnMTuQ8CgH29CX
nm/GzaFZYs+sH0843IrizTgnHzLOJ8qkN+1w+tMT2KWoGogT+6tcsYobT97rCYcvvzNQHHhsog4n
8dmpy9w6AD8C5j/7cbGsfkqO+I7MUsOKaqlZkabgIq1qYCfrFE8wRX8ucVegNafK2G5Pqg6Z2lf8
dWESzvlbAwpB4jd2tMyF6LHidNujav7sMnN/C2m6ep5Idze22htCfHBN8Z+XsBAJuTD9GmkiSs1q
AyO2JsfVzSLtZLTW9YrghXJFjxHKJSw9ZOScH7ZdtDk+vstV3pyYM1U8qIYQFbNOyfP8D2zTzHR7
b6kSLCVUA33JwctJMcFpGTXEdwBEXi+PXzhqMyIfR2DCKWQEDcXzi6Cud4vpeLNpPrdTys3NCFH0
4j7PSVFoOmItp3x0ELDHM5Fn5XZdj2YfD4h4zd7QDqdPudlC14jMKwfK4uSzoXCTmmsCkDVF6WAy
0H+A6FzunIzs1hTKDMUAM6/OViknE7kZRAVY0N8/GmIgkHMKewKClQW5u/X99UseMBzE3GGBRGdB
1CuUg2B6r2/nULk/X5iG6DmgDU2YNdbzV5pWzWk+rJPHh9Ij4dax42hWx7vmpJkCo2O/Wv7h/9hG
08/NFMrvx2vORhAeadvSm7Qfmj2uUPS7LVkdXi35Dnkb6iEZkQaeQzbJvzkgrBjALNWelDXg3F/9
HIb7Dgm9aE1+H2B0UERx9HsjpHjSDT00l7YrTjcpmbZ9hNW5Qg97wFyDG5Eb44PxKRrCVFKpLrXv
0PMuhmMmkfqbpuYawYJZthwI3iWvv9YX9jvyAFzRcz45sO15Q17SB803y2IVTsn2gOuwQeRM8K50
S7NCNsdGUkieTKJ7Tqw7r0sFA3oxLalCJm1hLhhMaZfRBSP4XJRXPv9Lu32cTSn0aDjZ8Rf1/2E6
jHajbRWA0D5f/mGYcLxG+sXgQ4hOgshYk+Qf9QlSpyj5qRnonLDrMBXiUWmsyPM/6zovMG9M8bSc
SMU1+iO1OENAd0vmlSP/WVIn8yCgBzIk3WmFXmv90aSCBkedGych7THwVvP9bdD7zee/Sbl5HLka
LBw26e/zdvJ2YozeBN3W9ejMi5fp807GoHOaFmZEgTzfS8OahNYNY5BCp9f0dsezn7SbtkUKXEfV
xxwgzMOPWXUJrn1NtBnzAAwVtsJKSeMNjrbV1Q7KjfzvG52H09dNhUoc1Qh28PnDRfG8OCzJh6E4
pjyFQKhG5LwZs5yNUcHtpvw/bxHBFENcMWY2v+YzDnVdEiXHJPvGfj6a4gspUDUuUCuiYXOfXr/Q
Q5t0/rCEmZMSitBT6OH5w8Jlr05pveFhUxJc+uJNVn/Mi/Sn4JbHvKUnq1ry/DGuaw8m/VhPWg05
M23RaiKs8JS1Vkf+OS2/KaXa1KGOGpREQyz3CzTzj+Y8bu3PnroWVBYsfhxVmRqO/J0wq5+s8eft
6v08PlbXgILz+8EvBMyPKwJlxfRCIFOPh5wRo9vFg4SgIIHSzOpIaDcyeZTQcNv0OAHgzDksCAio
xsnnwbSNkBUX/RZNKRheP8leWtSIwB0UTbUXkz/2/FN0uzVZJdV+8WDn3fxoZEPu1ZEOhRAAJf4a
jzwhNrPm52VJHiDKuA2NNuUYHO/nXbX5qVw115wIroLzVfJvjxaCQv69L5ysx0ToNosHWZxsB0fM
agiZBaPpxxjvTTVmNYuawQJX2+nneTnc1qMWpIXydIQis8X/ZENTk1CqKoVGooz6r4ZoLWft231/
pQ686K/9xuCODKKLZ4AEs7MjojsYW9FP5uGRNWDKrFQTKv0d4Vf0ZC5QMz10EDccY94FaBE+BuEY
jd7/IDSas+AyzMPQTAj+mZL1/AsTzQgesa4XD8HZPC2YfsCa41DAzPQGI8etDWZLf6UjPs9I4mfD
mEfgZRts//w5u426vgaIXlR84dk4VZl7qpj+whzTQN5XZTp/EI9Q7u0ndvXZzPYUAbo1t/Po7Ww5
/9hsUXfTmT21oeS/Y6tUhEfmAWy2d6pbJRT9fH5j2aMK0RsCWwO5/9ud43vNeKPjKQ0R0N/z97pj
dFM24tx9CHJrYbWQovi4NHty0wUBwrtFYCD5pRUvO5FBczgyHkyDAnqhmig5Elev7J3LhUiVzxpk
GtpsJqZy9nBpvz8W5Xq9eDC/wohHDQoCaaPj8DnaDSi6UBvA1hjybw88T/Z/RdP0Z2Eo0rN+uQ6l
XJ76PhOaeUhVPH842p+/sK6b9quirh73c5zSKKmd5w7NTqPJ+6xb3zibQZu7DmEF7NqNPOKFoVkJ
QNHc7i3j7AlA/BHQagvqHpcDt9hXJqwzLNxoOHb7FbolS8LQV3Ge6QiNOmTXShFhCJW3pewE3eYh
XwBu68pKOYf9WeUzanDqRYZnZuRyPv/hw3G5rDfFYv5QTRHPE76iYcDfJRsRrG1Ldp+EPi1MoEoA
3p76/qBzpnO5bra4gP19rtEUDyYcNGDEObQ1bKY97t/cmoF3nQFZ4a6R7RPAdHKA/L2AjrWMhtMg
bz9SvYbSev4paMKza+xN6JafHfw+FwQOFQJ14ew852NX78erpmdn+VxViycZnYrgjXdUBRPQY2Bw
JEZ+xLPE4Jc5k8N3xV3dv++K4/vgLedNZ9Pj+3yEk4HzJFvDHTTMddB9KELgQWeQUsA4O12AYEUo
cPKROXoeHlx9xGyEIKGYSmGVfj+uq/fD/viTf153nsDzft1/ytbbnwO9wN+v8cYEuknTfai3ezoV
c14x+8wNdryqcznXUoVPiEcKHQEjIFBUPV9a9Wy62NHQc4AeeSUogoMRCXehHvh+UsHDg/mL6fLM
GvSsp2PYQNnCENm344+GYanC5S4V49XMFZggQozcKgPd3pUtcVEM+YnRaBBYQAGYnZ8Fk+60KdD4
cVEi0nRaiVVeZmoEeKLKKLt7nzkoXwnF0RevjsvINtkmlVuvP9MFWRLeJW3ymP8DwzkfPFGv50Ox
nG54l1x8+zT//0pqMCVpGME+5zkh4cR5Lm/4s/fZwmjCMcvjRzFpugOqqHtN1elA7Hv1pSjKMGPl
9ad8cdMifYXYnFBGXpzsuym2N9K9eco1eAiHpJkb7R4YHzeP0FLex38HDfgecqFF10J+W97jId2j
dQNYqpeomaiWXn+uC/eRb28aTCaAmuP4HGnYbcYLBsrFGXZ3hg3VBuNR3+ZV8ama5PduA/NOPXGT
lIQb7nXKug/MRX5nVhJkmfHbyBQI4GAExX3DUzZ59Nu8X78Fs7rrJ48uWPec1J5rYbcnBICaDu6F
POgfnqQNARPYWMIgkAWJ9byRtAMFMM8n6tDLKWS77vO9LKT9/div8K0Fkv7sxmUKbtYdpi0pWUS6
ilfZzUbF6W5eM+WDblaD+WnbfmdK+Qe5cHHJrC3fHOrFr3oGJgzCXE2LD5uouFLkX0Qi+20A+xib
Ch2uEv75KYFnPia6fZU9RPFP++nyvbbe3ZhNPtC8ch9pSQ7yblo+TF0fQptIM6IFXhRjXwyfdrDo
gSKEEIgPyWcvXdsokfvhSG6GF+rrawrHHw92dhNQSiPLjbk/J6Crzx887duuHGdN+mBkdV7nv/cJ
McflicBhYjINW5CJ0WHg46uc7CNcBoCt9glPBaULTUbF87CJ1x+a6Rp6OKd3p6TY4tTJ8w+h98LX
Fu8Nj+PsmU8+OO3All1VhXFS8dHKY07lEbIBwLT6yf4231N9GGyR7G+FeJIWPecPIF/oD73GvfMU
HgM59+Ttc6wFGSdYYMY8bCMNnXkk6mbnm5T5H1YDCtPaLQE/pEE1JeAb+JJzlmIDnJ/KhWbe3Unc
iK7p8s+a/TdD+zki3uqALxlK0UbHYO9S12hPpJ9Tt4rFsXdTSbqGd1MowonVSnL+ZcDrzFSiJDsy
yQh5KCHFSHG/SsKohzTgrx01t9sRwm6Ia5kufX82MJI24a+pPoBBf3GVyFqEeBCunbZBNohPPBtT
5QDuNS3IMoHjqu2UK6oP3Y2JvEUebJ8cUrE2RcEAI+O9HjGXwJCxtzXRiiLULIZb87DyEZ+BD2gD
6CHhC/CQSPc0qpgyryzRF2o7KhVnCwO9TLiFn6/QerOMUpwaKV09CxLU39FqwS5kaBBMVsaN4Eg1
+ZJ2T4HKyw9qWManmGnluVTiYn79uS4QSrY8LlUmKc04kKbT8+6kPKbHrjyeOI54+0HSQRPQbElv
7GAd2ShAPNxlOnyr+q9kA0eZIFh/zJwEPBmgJbg4+v36r5JIF6MuuvV4dT/UbPXXn/VighXPCkrN
22Ob47k7l58MpyFZMf8iDdpvEzLNobGAMXjJMBnfYXUwHJBrhWFG354gdVNR5EFDlYYPxewrAz2U
VVjRmHA30N7aWCgMsUswXMyxVkEE7sq+moHx0h3N4gWNI6syBeM8WxTpdj+Om7ybsStZDFx1q6qD
RScFCB4qXkNu9FSitNvV4vCmSYABZqTzeuT40NGue9eljCSs62uCkJduKUeFpUJQKTDm2YFa7zg3
sqaePeggyxKmb5AQZe3lklBRH1PEeORXK97s9PR3tuTVH9X5kgsIhGlUcp3TUF9dsi++NZLYuafU
FY/PVbv1ga61P2ynD4or/NzNlLN9Hf/cV7NQFxqeqN5Ht471twifjMKmb35elQtMhtWX6yqk6Qtb
HLKWcfGIfPj/c3JvMt6sunTdTkMvnR9o3fa0S0e20JIBGnb9mi5k8QdGyKqb9yGe8DSb72DC5qIK
DnwKXH/IU5iPxYpZchVnVPA2/Li8SH98UF5waubfDvOevz69I9/8n2HMEVY+zdZ9R7APyzqeqKtm
+YR0oNWJPxbkrbDeVznkGRGclWU+GEkJZIbin0EdRwwCWrQcCLFenO6LvH97PennIrbYvU2MBNIj
uDH2w9mC65o+3e83vLw8ISqElyfOa+/7qOjhVkcm4VRBa4uspFwtF+8UvOt+MJ3AP9cmvHAAdkQF
ZKBzfnpREyMeCHys1F0P70z/PsGnLPWjKGRAgBPSVDnztYuFkVUTECHAjeuBJGGgxlmlQioE1L5F
4Jhsjef3wKRYnKAu88dFEr75kY00JX6N5iE+4okQTOWDEqqPEdKvn8RUWLShwUq/Hv62QI9wUIRq
yoQeAp01hjN3gUgmtCMLbEevH70v9TyorWQI50AUEBtnj93QnmXbZfIQFJwzmmSjhWKwXwolhkno
Iuo48fXXmOLl4A9za11L3uuW11KYk5rcvg0tUugf+WSvP+eF889lZLsTE/7rONQzEBNRVJEextHk
gVT+T02DZ4getz+Q3K/abkMOFP6IIAdwG/WAq9R2wbFLN5Rx1apRgR75zUmmOmWzERnfhjRIF3iY
CCSFvaWwBEnjAEOvNciaQZBAunJC3PFNQLzRQzoVyConhSS9XlhcTHDhF8+5DUFFpzNEW+fa2i7a
bTZt36UPbcSpTEqeml/9Q0q2BD4C58GvfYxBUWtLsY4sriFlwiK+p7CQJ6ma9Hs4xREU6HgJkSQO
taWT0ucqbxo1j/S4KQ1hlihv9fHuZHMhWyrpyORmldn52R1iVufI7BKK4dc/dYAsznYSGlS4avhK
7qrzmr/cVtmOG2pG0tXQ3mYRTqhQ0MNeBhUFH976KkGQ5lnSMBbVOKJ+xznCFB57G4d5iRE5HpXZ
6WT6ASerq3JhG8UvLBvHrG1uuSAV+DHLJjvtvzUJzAupIsoLCdv60gwOb8C0bPmcjfnB7ckRfvN3
+unCPQmwq9YpmQFEFwhVI0dS7W8dR5ovAdPN9ePPiUnWsz/my4prbP2rjhjtOsGcTVadJ1hJxIZ9
8n4d/TIZNvfNiPkg1MNqpKMpRZo1dkQu913ZEa7aLWBsXn//LzXySEUzbmGpY5I9nx8Ju2raFKSu
UyIgaA2xiqTrSiTqhNHPFc9Y/J0D4ygZNJ5TFvg6EtqA0J9Q9baIbWx6PK3NNo+r9H1f538oFnBR
mpj5hIlbXii8driQ79k0Xlv8RwE7WjCKpgk9kRvN9N2gFYMSjmKme73+40O+zPnig4xOBakhzM/v
+mG+OpBzFVGDMJUExd3HrO+RRvDj1sSu5Ue6kPbIgvLG93h5bAlJiuQQZR6A0UmgGeT/f8dK+W41
xztaIg9cdIz3nH8Koz6I3HfeowE2gX2xFmBYmlGT+2ZT3czfWPYmNRblJ95NyXVoSsGxq3TxftSV
/1CsljChwjwzt6pjqPU3xFtWFYvRLxAmTphllxG7apdoIo3cqOs6KI4IYnyiTYz/tHCRjfeCtIAR
iLd+VbrkHEZbUaZ43TpgomYWdEi0RP9Ywr0KBjvJimoAgJsujVM6Q5cYuvPVnW7AYUv6FUJCCXpT
z7X9O0TEv40i1DTrD2Y5K/C7rn4NAN75x5VtBodnOOfkPDRsMkzaBVqO5CHeVffdKf1lE0dcaQDK
SoKyvRl0hBY8ZUzJ39DaodVpQNSYXxfUl3YRP9rL7AADTe/c7FGUIfmG2WNlQzHbfjxS6cevvhaP
T32VooM1vriUg8Nd/vriDdPAL37fhMaPkWQoAObnGoBdnq/i5ZjfZ/oTqpQ4BxhRMwfZYuC7SEOI
fsFEGG/UyjF5xdyDoLClHwlzvkWJlYb25ReZU+tIc09hFr+7VoyFtNCqEdxF5GS4Ljxs6xzl2H8Q
LPECBoS5hI6Aogrq/Hx+wpA25TBZT5MALKqt6xPMzn2V/uSo0hCsT1loUkIL4il5CbjS3gZxCPe4
19Z1MchLkNpcwTIkICwF6OLzU3JCWkNdEEUYmEugvTCmu58ByaLnVK6gbSIj7a2nxRTtMTtVPZ0D
7QzEl/mVdCBqAYUrolNOTfeEriOllBwHKhJeXyIvEK4jRIocbzHRagxROFde7JN2VI6WkwALGN/+
dF2GVD/nyqPoCoeaQGwmcCq7HmaCAhhCyvwWfDzlY9hxh4QoDI0EMS85BcUx7bWDxI75oa8//UXc
KnIrRankB09oxWbnMcLdNGmjPu/GVIHNr8wI/bPZlFyJ3EnBRFk3ORcOhbL8BaeYAn1LBvE/I+GD
W4ogffVEFrQCcd70YT+jZjOtxLrRYLR+yflbjTKM9Iw73hLQWw5/O15IQiIk9P/IMg8T4wQJk8ch
l+1mgKxoSVtDxkZfspgdfiN58E7vtPvSI1XxklvJfNsBmxTW1N8GzpDJNP+5ZhTr66/tBTL4+Ws7
/+gLnBGbjHwGj3TP2BgVWD5nfZ6o8yHFin795nDa/eyNXG3ij8mopeQB6fuXxg4w+PWHCp3F88MK
cGqEKgFhWkw05lnn0a2XTVpVp/GDklkFSz6U/rGg6uBiePLMN2tGPdG9fdDuUyHfyGdcUoYT9gQP
mkFsOxjsFQx2UZcSAMcWQgakRXGAXqEwchmhjZCcOd5hEIdXcQPlzHUZ99CbW8YmgSdYEYvOOyNB
fZ6YplVxEHV2rCfc/IMtnUmOcsbXgZoXN+qUfgw9SditZ6+nzpd7itZq/KAkKcTW7BC/HOA78euH
WUhWlwnnsAllAHvc0zS/JNffVCukMSxrUYVQdjKD26YlTEQKDSVNW70irZJcNJWT/8EQd10RF1+X
4BguIVA9HHjPj0d0xfsk22TjwEuGoTd83bAPCR7kXP3Y7hmAYbvOrzBXLjSYoGEej+LMzp0wsShw
qSjWooVOweuA2CW4wzLE0sMYz4wg/fPbZbfNqqYsdrxn70zMAlx5n/oZC8aWARrPVkEePFjfIIyR
oHxTWaJmoGbvqCreXW14X8BvEUJDoyn8mnOfn+mykFQdCW1LRoEg3SzKX7fN7G0csaCnqy/peHi3
Pzb/KMBNb8dR9A/msn/sK9YB8s2A+8BH2FrICFSb7cciLT4bNDoZyPV4fSMHhPvsUwPrgHyPuVVw
25+t1HI8zEeL42b0qCDTUxQJI5Dq20Jo9NwQjkwU8mrFNKLs+2M/Hv0mS6lSP4ihcN/zCb4GrJES
9nHgJq/YQbsuWhJJPg1rdPHo/YNH6vWf8QL6CIeu+5ELBoPUuTez25bEB6b9KCCjlPf3IWgHDyR/
NQ4REAWGtqt7DrSM2kPHSc0JFOZo8g4M5gxqqCvPZSFx/nrRmhLh5yimi6SFCKB0Vc9W8YPjotrx
+pe4HuP/FRAj+0hf4R7/9+HwzQVabXGyEEijWN/dY19vYSHQV9Lrvv5sF0ku3MdGs9KjU1BjfzwD
9xDsn4Y0PlJwIs7YDdv3q/c2rGIxWVK8U6lv9WBjaOchtiyMx9i74mafbRPeKVyZjRFUl+oEvK4L
qF5sXTCRdgp2AipfLDptUCyNHgPMSPSmss2z/M1k8o/DZvgNudqVeuOlNTHhcGAf8u5n/PH5KcZk
dSLJTyWlZ06r24zexsU8DGVRINMzndkTTP5B1RHg5L1OIrMdLf53q/n3YRS/7ebJH6+/94D9nK2J
yZT0HZQTxABBNz9/rnJdpMl6tJhwaBWBwFX1IcWux5vUkPsn0Nn+Sw+ql7wHWRiSNgFcTVuI3uKf
8ZGTV6xo91ccQfhR8/VEakkIAE99Ip6aeoDMHc64J0GGPa5FlsSrXb1/3jAVOWOFNV7GcEsIqwrr
RbhROFILnpJxa/URCEM8Y4hI+udalZ2y99e3GeJE+ZtE4ry3nBDgfDNdRR5k4oyzU/stWc0+Wl1J
z6q/8I/q/pyD5ojj11/2C0DciNeWokRiNBRpJ2fVU51t22G6aCeh0tdCqye1Gi++t3POuaoscdw5
iW+Nup42edms7uts/VabxNOxIQ7lLB+La0UNamnjJfBbxKagF4Bz+KymSqWi4lp3gEGq23R9d1on
KTPPHdyJW/RJ+lCvG0ZpGVqOtJWmvSa4/+Y6rP3SDuBQx5rJ6k/mGFuer7RomfTTOuPH+6FMXGt3
jITAPBBzFPtztF55dwf3B7dPSPVDbWL4Ropp2Lb3fxK1aqTnsdgACN7PhaO7zTGODv10/BBi8Q8s
2fnob4EmGbbqSNsiUZQzfQGqHg6RxjA6PDS1rDoIEgFZYaD7ZMqdyNO/vmReKt5wV9kZcnJQwJ29
tcm2pgvP9lQ/MFntpHoDRIaVGYG7wCWVqRp8x4T1s4z8hg7/EsFM5fZmsWOa2orZ6I7nBFUDJwqT
wfAPTI601+GhlZIJOHvhOK7r9Yd/6ZPPUInIH8PFcuecffLVZpJsy2wUdOrNjD1WTBiu6alhfwh0
IE2lPUwNmXLFAOBV/ddgZMc/GfyZ1JZXHuwSCBjNOPZMfE9isgqsOf9ND94tVwXVWvvjhi7QZW1R
PFGm5bPqS6CJzXOiS1WvodGmJ23C3OqUenNQOaz76/WHeoH34aGIg00xTc5Bls6uCMxM+02W5iP4
LT5rxttCj6i62g1iESR4qARkWXdvR9X2Z6+NcByzPtsjggpp6wPWhJ4x0cvt8KGcZh+GvInvyppA
r3BzA3q+/tgvfmRkAbxHqnO+81l93u1nm9mRoMVQtJmQFAz3OAGl5VSRZUR+qRPMR5iCf+DbJlHI
egTdCPiE011ff64Xdw7WKrJEqCdjTrXn35hJtMWojPqY7Cvo0vnx67aKGb5egr3lv4d4OAjMoGEU
vecAbOP0TRzlUDnAnvZz6KlNHUl2K/Ju0Ipx+1QMmaKBvFfIsNsO+7tuWf91fdtf+FQph6zWx2rZ
AeBGZy81XZ5Oy2S7Hx6cABmQ8/rENPcFKh7HX+gMm7/bZKNf57vufbPrmT99wFeLJoTrMaXMVCUT
BDkg7ZNk/dfrL/elj47GPqZUg15XuH72cueELfWzMn4scSWyCcO2KfNY6ok98Z43BxxWMIx89cZp
GG6kf+lRsA5ucVV4eTFnjvfm5knoc6gj8QQ9f66oaFfjaliyGCH3jEJVQiflxa0PTUVc9YBbBrwb
y86bNo7/FCC3kUfs5BAHVKIQdfka+cqIqDmA72yY4mnN72Jy/ZIlHLg7LPwSuYY8uhl6poGLPq9R
lNteONWcgcRzRg1l38tmzHeY9qifJIuvUSwvqDBAoTMEsAjYlRac3w+zeb/pNiwUZW3+0CbC6z+e
3RXJ4i5modPKG/KmqSXB9Pbk4LfqETeSAVEp9b/1wxlJdDTDDoigtzn7FtxURZYWPBrVlmir8L+4
sbrwUNBXPBt36lPckGyNWsDA0lDcCw13/310Dmsk0/9NOt4MwOh8Ds5ANt5QRJPjQ1Ht74qWuKcY
MRh200etVfVllve/jtOILFNABHD4EFEzST4HGRBLAowCu+lVieIL7RnGWocG8mSXgppdu88gUklc
aJvojzx2qPxTUp8iegbNiG7ogw0B5ojo8wl8ouivMJUheEO0+NIt+l9SPKKv7/igrjhrFEwxByqd
0S+gT3j+NdN21CezGrI20PvEI8iuoDN40ywB1Z40dI4/s7P1k8oOyQwzeB6v5fL9v+JNwcSUVaw2
w/Jmsxgz/OHaBR+8Zs+f1glHfGWUqtoSztqabj0ptqgohwe5IAVA9hmTCtGms4/ELZcxeDqDV+lB
qpJxLrNt/DArFi2hY0fiMamqWxhgqr3QTJYkESKPNAQ7Z87d+Fh8mDUHJMFAD8xOHgYnf6MIvm6t
uPS24rm1QYvZ3GaHnP0UCJ/Rcjs5nh7Ze+gXLr33jLrEzQwOzTFvvSJ+6VYKwaXcZ6p35IvJ7fym
9yAfb28hWD+2Tfxlu95/nFQ8rHVGeZht/nuQeMzjQn0CgiE8ODdd0MvvsuluQeokL1uEs895WlJY
VFWEuU0qPik74xSfN9MfmmEgKSCoJWjpsTJdl15dzDMho4aRnClkNOoU4dDn65cvlCSLA/2fCh7d
ia4AxzrooRStUxKaHYnIBLIXH+4zqiuWsybRnIkGT4Oimg02IDWxLgzxXtmsbkbTVB4RjyI21xTY
0Ze9vgNfuHP5BRmhFVOy5NECni2EuiPKfbEy1/ZHZLta6ydGvMXCbk5msNP7tBSueeJsV0BoAGf5
AWUW11m16SVAOwbYILqNaSHIRM+L6XqzGc93kzEnwwwrPrP/8gQJyHD4phBY5l+wOwiBj3AWqvU7
RDcJTQAniNL2KsPVeDCngX9Gtf4ioOud1Te0+PmYtUJqT8ClzNcWo27RRnO6mLGtmjAQYDUKxIgD
O60JWT6EuBoxrHbTogYjHqE6oLzhvu568KAdd7Vqzg4+VqTDTNao3OU3Zbd+c/0ufKEYHVPWU9Rj
CMGufL4lhvh0GvdLsi/yef1XlhJ0Ss926wF0yEoyek6fwi5msK1ASb9ndzqPKEjFgTv/hZhMaEUg
zGrOwtt6km553hHScXp80kBEtsJ826t3ZjCkn52nIJlEaaBNZhOd3+UAf8sMEgDM4en8lPfB4+V4
goEYMmkX12N/yH83BPKJigmxdCg+hDblJp2z4Tns/DmDrqRpfB+uD7V86vPU38TORaEUs3cNPjZ4
7km6vN2P5uaafFDjqCypB9lTtuRBGIJ4e8RY1m/NFIAdRkciSmFkrJN3DSilQItzJ+SUIHbQHWJ3
whSv2/X4QKAp6wmOKsHPni1ZO85YDxanbTK7ldtpt4jnjJsQKTKIaDIHVUS0Ph7f5sfhTYoQ30R9
DzEvS0a1/i1Q1Q0I1AG16cx/z4ZtGF35eOgBRPJz0wjNO0KX63rYl65D70LKnfEU9Pc8ZKKbwG7u
B/KuEqZe+urderaXfX260TMa7cr71bh8Z/UomuAhiMLpdpKUv0yLBZJQqFj28uaWbv2rHwXv5De5
/ZZ5Ffm6v0s3YHKgtCElOKHW7di8Q33NHBQ0Q+crkY2k95178eIcT+fDaDVfbw4Puzy52dT/tMi3
OX6C00qmVUYxVTiLgrkI2I/5tRj/4mHxXZJSsDEZ4yvCnTpEVCcw16r+gr4EC5Gyo37H7DTT/W0B
44GVSJVMTZDctGMi1by61GhkO2RdySF+8xQZF+3Vv7MQa6RKpPAIKfqfaVVwIj3KHcM1IpapXQFm
igOQauhxBdihW7oFDhMSScFBwDtzEs0DWxEvPtSz4f3/RasDKPOW16AsylGlQtz//YWD1YdUdc38
L2RyZsMqjvfZPnT2Cj/MB5PZDkPRgVmbI1gwe0z22036JCyKT9P3IiU1YK7CxyvPdVkojzFLExQK
RzRnmLXozr+hN0O3n5SL9fHw0O227/fV7rdMQvNYQuP+cJxCJHzsRqv1zbTZEULIk5H+YnxGlh3/
fBwLCx/E5T65yka/0JGh2SUYCWkpYabci8+fbrco+mU0X+8D0m/CqkdcaDvlMTD3ZXtaTX0c4tsW
EQ1kc2JICi4V3RERLCIxbwdI4asc0CVJyYRtXpz5nOhBz0GmaJdEy6rr95hd2enZ8lMexYi+QWHH
G8jgMf/90S0Z1iv8jwN2LSAUsgaXOYr9/624MVEAqSpGRNba2TctT2vcNVHbBnRYI1kICwPwMLTf
JjZoUDlRXWs2ZQ7/fdKc2vpIntMpf7+y1oKj+uy84aFiRuAx9Apq9wzD7E5tNDsVszaw50JH2sM0
Ssrs5gxZSbrZp2qcEzAEi0H4VQgXAUY2fyBZod4p8t/z7elGZjfwTB6/oDn6FU3Kt2rc4VsjvJYR
klJryshKuBDvFoU78sIdpzRXUXRjceU/2rQYNbz+64z+kCF1yriXYRCVMOsliAIJWgsGAdqZkGXG
BZ1sFRVBl4DMZaToicKKekEs4OJfw6NpysNLska3xT5/lCZSj3gp9kX/KU4K4FsOurUidLTQnnrH
uGbu0uRLyI0nA2/WjklDr/5RzZkhDG62IxIqH+GxImjTGDD1ERq3SjUy6OBCzCoEThSzFVABajAQ
ngCiCQJxsUL7yThHt8pfE1w32f8AbY3RM6E3mI1S6+yz/Zt2TH6Jt7vHlWiugDQ+8GqwGSjU1Nzk
FeD439Ac4gRCufZVrYfhG05Evq63Ci3rxULUconUap7Clj4/V8rhWBbRcdXCBIz+7nsgNziKagI3
TukfG6fXfYpzvkcLW6ibqZU5mx++NRA8PXSQU4CclmvVqQEwaNqhNUzcEmlQr+Ttp12/aYnch4I7
TXc3RTqQc41HhsbXG0sISajGqrtecFTtZmJnW+tywD6cgshD/ka3Nbkd7+cf223x6ywelzft8XM+
298qhXEcpNZrO6WBVjVhSoedQA0xXnaWHf/bZ+W2QPZn/GZQNv37pZF1XbVZZLsHU/+UqpkIEaT/
yKluZFJkMOOORDKqGziwL6oWh4gxzsOYc5kXHJgxJWKvnzEhqPH5lwWFghNMxnAk1AJnrWlUJPto
vRrxaHKwFXt73/ylCcjjoSY0wVXokeEQdUmAdgVRyqtrzXbV1VKhZRKq5uV/9dEdWiyYaYpxPABZ
Q5kbUeChqTQijFZExB9y7HLkxhP2L7Md74PyAPzSSuT1X/k4huDiZ9K7oj5grChBYs8X8C7bjudt
3+4CNhs4TtCj/IjxAn9LKMvm9AXYmwkTeOPTm84SzGUGeqk35YiTNMrx8ii8Uv1Nd/6158RC0WD7
4QdF9s+YRGs0qPYccsfiuuOgEIc0djXocsLIa4gJuBVh3ngT3Szb+luZzsDW0exgGLNvlTXeJaeU
GU/H4PXe7X9QKQoHjcDTBUnwN9ln4/wm+Ll25S8Kfp9S65RqblY7zPzz34Ou1EQplRW2LHAfJrCq
X9F5qDGg3R3/JFAHKjz/w9qhGuI/84hqOl4SGUt5a7gBJrtHjXMPc0frm3KUa541bMHw0rDRgVzQ
dxFY+phrGYg2bYII1XQ++871hjkuWvI1RlMdWuuBicQ5I7LuA28O4+DmbkfHPyfYcVUltxuOPxTI
5XH4MC+Wd9UORgIsTLNy6FtRIob4VuJgRFUfg225E/kSKiGlePMdTZqySX6yggL/eQl2vKA3k80+
PaojbdaqubHHJIWrkjErSrdMnSLal0w2d0UDt0Zj+07RHXXSfLc/u+UhaOTzPbsCpM5p9GG4qCDZ
hCGdzY/pMaqENNEqF3DaaDYAkINXDdnu565sP4QIzm72ftP1pPtvCrIH+DeTB6LIsBp1GEBYoVgg
pagxzf2SJGxSLMa7Zn2jWTRYpTtmNRvHanxzVdxF8fRhvJr8spoiF6eR5t/nbSeB443ZLxhUSUGg
zblvwATwdn+1gdCEIz2ukyi0kPAP+rqiRfeg/iFr8ZY4bscgiaGjJY62FBey7q5Qk/gQXLzdrg5v
g0eHBdPuF9/DsWySEJYyNT/Cm09WjddPgxf0tzA0UBZwQCRKEtn8/DAgqGm6Wyar7UPOqwr9DjWN
vUVerKk5RNUeNSZ2om540U0NVh5jDbOlhOY8A0U6XULOQyV/lHQubC7z2y6qbnbL+K6N5jeaUfOc
fw1tqcmEiab2H6h5iRzrX1wIl5+ZPubq6fdT4/po7eVgBLtYlqe3yyH5xTVmIEAwkJecX936Rt7C
xmJY8LJ1tV5PYnoBguedEQsRo7aGeLsIXK2SU1QPPe/sh8EhX/CjprhJ4sMYC5qd61onBecIxZpv
LeTQYIek3vnNjtSJOVVMNqwakeGAuEFTgT6L64mhgaQ8O/DBBamd8Z1NsRKcsezcXvNNs+s2wYzt
Ju0PzV8O4iKw9WNfsEU4sMCGv9idqTOzggoJdQCZA6qA19fcpdAeMBoEJOHHMjYBiPr5mpscVvu+
20x2wX2bAVSqMBM7MBzIAz9JT2/74lZJHIcu2+X0wfTNcKLhJtJlJeRhI6n2QwjS/y4bqHLI4NXr
XpPLhtIkxmTKLpny5Fhfnz92tzxmUdFtdrRGiFNMrqCAs4QP3lZv8fno7Waz/3me7tH+/6UUqJ+q
lkruI8xgiplckSrpr7xR39izL8yjBas9mk3A/nNND0nKm/W0bLYhfbFHI58P2HKPNElkwmYbrm2w
MKgucjXznlMQyWi8YfBu3H9ZR6Of25jqv8XsDH0SNcygVLsyWcd3rz/mZYFloAJBiQjn+f4XbHq9
qPbrTXPahpa82hgoUxQjfCyMPeGdZmNCPMandxYPcsKirvKBQaQC9dYsT9zumz88ggKcSFsUqLe8
x7uQObsCRTK9qf6omMRFj+dmsfjnjqvT8GVzAjzbn1IyQm7M1RL30oHLz7SGlCRA73COi0yyVTmN
l9vtA3/RT/2BRF7LB+WTki6P5gtqXrAROQ3lLeGu7Q0MoHJX3+ITqvKscVxM8DZctxZdSht8SrKN
YTAkYM+zTyfLWbbZNS1PCRap51bFofbmJ7V+0HBXKCITthcnu+iZGvpAV1P5ukpC/js/YrfIrvha
LmkWn4/0aD0tSDDOpRflZJ8uGdP5eMqqN3+y3CtRtFQKSnmUXi6FAN8QHJiRFydKsuOqKSml9I28
vojHLz0Ymmj4V4Skc1TFZ41ptN7l4+P6uAES5NNirvhT9iLLCTVLGPZdkgfTbtf1XbViGpcRy+ly
y2AssiFv43KxuW1RpyOipmiyv08KOjfkRpsb3gWwLvKGZok6a5RTYdb7bnWHYKsmo2bENIc1zlmQ
fnrLDULFAT3Em3LU8W8pcTFmw7pAP+De6L6pmoxXfMyIET6MAb2xIE23/LuiktEK1Wj4M9+uIS+A
GUw7HDqQj6oD32yzCJVFCKTJosltvoFRU2WVcox0BZ7NFNg9J26JwQDYARMyXc2tCjTeCfUWL42T
m3YXxUlyYhwloz1xV075TXTAQLdr+uEcZPFdP8qrN9VmHt+WzKq5TQrkUizCrwxZvGNxFjfML93c
97N985DHp8Vdhd+wWQMvxiemv3Zcsd0JC0GTLTjw1hXXb4uDo8eSiSEfv1i/RF/XxtOcCF+sOFnP
+21NaLZrB7PBDD9DOtTuovg2QzjHl4H50EzcsgBumzWP3E/xKPf8c44d2tVoU205Obv9XQOH17Z8
zWy03nJZ4VweMyqPFoA0rMphLEsGu+4QkI6531bx5M4AqaQ0+XzDu8tX/Kc+Q0U9yADPmEWaF9sx
gVmz4jEKsZow2Vjysz8IORWyHkASb/LuEKPbPHwTFRKyjJvse1rQH3cZqBDn+k16oh/NTtmIZJWq
e5f00Lr9CaXXjBjoFCcHFe0h+shAS9RoUxI2wLcnA056ybB6XDLptORLlVsB0gj4PaG2GXa8q9SF
moz4d/Srw+zXYT4vPjbFnC5istneFUX2bb1u8bSfKHLrJntbT3l1aQGGNoKzqKbHP/ssWvMKeKLs
wFfEvMZfip6iRzjO5PQVrtl5CcGvKRvLyU2V1L+WC75rSW/NaNn8zS7Fb0AKyzyjxFviIYgHRtw0
JbrP5Sa7jwBfYBWYgVsvdlvGuYA0kw4QFVjPKcXjd8Np0t//XxdN9nkfrzcP+Yh/c7Vg6ed8n7sq
pQuDqIi6+O9y1H/Ftr+lCaJZagtM4IfqmkP50swlDuwpzM09yyjVzgqLZB1vJ/zgR1YIEVfg6cEU
86H+K4wMRcAU+Fc8/iE/HdWeRkN6g+SmQ3JwXfl2mdjoQ5HLQMEIfI4w9/lDESLcN5Nh3oSHCs7T
H1jrE+ipTDPDetfOGR3CVZCdvkjjm1+nk1MUIAx0cA4BFXF84NjJxDiE3Ks99jtCJwLCCRsoOxMS
t8B6TKq2PUzr/59w7YvF8laS3wvImq8j+GsHHZ0maC635ggBwpmPjVYelyAdl74OGwdQwtKVkh7n
3+0ewv9AWf76tZBdsO+mWICqzFVVc6ueV4fH+WayGLdNYGZBLuifzeGFqGk4T4D/FIVVDHbPpqZf
8u6QUleoAtsTOBjlWZDgwtNxPn4z5C+vmEe4gXjfUEQIMPPPyabs2GpDWJhgb7Mafk7mwx/xFF06
pmURKAFgw19D6UMx0cYtx3751m60XHL2RUiwb3fEHexGHMtlxHmlsNs2wM5fsFF/pNiEM7faefq9
nHO4eKOqAn6S+D8hssLVxQLqB8IU7YD+KetwJzeFMov2MNgYwIiaGSlonh2S1/KDT31uCvb9f5Nk
tc7BWniDm/IX+8GYOUqvf6WX7m7iKRmWNGVm2yWVNmzXKPwXTf2oRwLOa6csshrjMQetRKuDeLV/
AD5+DR7/OX+kgLeEVF04mXPjGLDz+oO9VBqbm5nyXBQVFzHTUV/OOdM39UMz5WKZ4VuvTjTiEEJZ
3X+jU/6l6Tgp82nG5buZvJUa99ZpFqd/VKuqICvohyyKkLQiSR/20/KrnWZccnIRwyBiL0+j7MIf
4nwG3YLOnLbRFk9VgnPKxx9O+fLW/83N9frvvJT/zEF9UV8ooMJEcDEsZzbeF+PjYf1Aus794VTw
skE8OS+qMfAMCQ1Dy0cwTl3wDDFriNKjZg/WfYSI8XwR34Zx19kCtKz+pETYwHtj8OKqZMh4TJ+1
rf/yF/4H9d8LvRa4tWejweD84exgbKhVi//H2pkut41k2/qFDiJAzPgrap48lO12nT8Mt6sNEiAx
kpie/n4rKVaLEEP0qbgdFWrZsmUISGTuvfYatqvNJ905CuxfHvTOpOU413Ynl2jhHAL5NcpJXHwe
5CHAoEXsl2ZkVs04Wm0IgburubnKnmn2+zf6VHkf0/TTZTsey2pa3oe8fJt0cNeG9amhsdgh2pc0
pC2EltBdS3kq6XRUQ+gRK1UDc+5lZOXsM8B0sqAwiRv/ZHysKEdIllRWOMUFnnt8I9vRLndx3aw/
yQ1Qu6O87DSgTUbrm0ZotkKbIlwK0azM/Z4UZ5p8zUG1husVYCvbprNuPyRDe26jeDPb5uKwKcay
Bi2p77qT7XzclB3zeD8zt68gwcxIgzr4qntYAgtC0VzwkDXA/2HLtKPMNojpwUZD+h+hgWee7onL
g0BCK02KItzeaHI6h11QRlkwpJ8ohb9LSyzCiNkxaOGNz1YCHwcpTNFT3yesP9FE/O137csGkKT7
LPPZve+VZx2oNEA4RiOkv+W6+B9e5VNz7HzhuLUVW0sGDMw1X8hFUiGooTfi25DNi1gwwdRDkd0G
68XN4cCh2kWfuf1u9Ha8SKY2hWvmROubPojOPWfNsyfXylvsoDpCKUq3PhmGuHVRepYVWYwQOGul
jYkKpBMN5rtIY7QKdZHGQ1GxThj7GTZf0JM5BNecU/M8YHcCQCDAgTE30Z2IARlIHb8Z9dC5Trax
/Y9dF4Ny8UYUdCGgTaoDTDeni2tT9x4Kw78OiTzaZkoLo8Hkuz0U7dyYenlowSELSxV1ZgkaFfCr
W4fDWERyrSGAMC+DnXd8lRYP2XLH3rux60VymTnb6KZwHar5sKU+qWievBl9gzZ3M7bdEv9XQHYg
3+WK3h3mZ4XQzozqKU68Rn1wBRJqbPMYtVvb7dV4Z4+UjIbgIpSUwNDvJuOdUqehDgNA4mgoGZ6y
dxiz4Rexi7LXNIJXOkPRc2YrO6zwYeDKBYD9QwaihzNQ3jYCnA2HirAuFZemXAQzEmJXu5i7oEzJ
m+zLOqrvZ93FLl/Pd7sSX7qvY5F8MRI0qtyWaA0X75IQVpMmGRo2yL4udXTxVXttvq30zmSuGY/6
ATjdmJazOxPv6zY4yTGN0XUbehepflpxmsUpF+0AtRuNkTyBAF6EHjUZdCXagmjAQ0pDOQ2ZhIx0
WcGocYOumJsQrbF9pMqRXZqxY455QNmgxwAOXWDeNdcjMobBGS25IXT52F8xTi96ntgQbgC5w3tZ
+8Gpu8+a+muRL74Z9yGkDHUGLoFAkBIz55+gijfqQUB5OTFoz27JrRGHRe91WGhCKM6FqSyrTYEr
FvMRuRdkMdNzpuRD8XOzLKBC4B/6wrdtsPjJ++yLOLTyUjCgKn5DSho00+yz2e5T7b7WOhWLrXcS
GIZIkOO1DuQxwEMPqLtidCpIo/8GWBnW2xiYZxk1sgcBMQpJfQPXgZ4CgRb+BomETQ+uz301Dbco
iDUDkhwE4TwLGKP14x2NSxU2zSSHTDiCIoz35asBO8SiLFpRFdwQN55ligcnaJwAa01d+Wz/a75g
O1/4uI8O5yMJ4Xz8+xPix/mcj9EPvrL/j1+RHT5zLuoFDC998e+s+v3n/DHzN/Zf5CNf33+uzHFX
/4B53XnbYf6FxXdfwfPyJCZh3t7oFxFT35/m//UVfnfJwE7h5Hx0y8uZNSef3O6/6KP+wE9Syfmk
6fQ7BJPvP2YtqQAMYJ6IpuejEni80vyiVHT43//tM8b//iWf7IPo958QJL6PLm/qL/tQcT7u/8PS
h0/aQWHjJI3zcf87I9u0Usb3H/lt8sjrLU1y/SX5mIBVHhLK7ebL/m9o1qKEev3FfVo534/Cka9i
Cbf/yC/5z0IO/JHf06eHDHue6z7HnN949RWMyvgjf+eY7z+JUBklt/uPZ84CI3/971mAlaEOA94O
jy6YYeJU/pT7jlu11oZbvYj/ErAD3imAS76k6CZm4IzUuiYVLRoww7UHWvXIBm7LwmqHG4qgoBY4
1XY3WzKLgSCNyi6pGB2u+LOoL/DbTJgWgFX8oMoGsqmB35j2Jrj00VTCVY1BVHFSHJb/a6QkxQyA
E84aJRtRQ8nK+WXPaJ1lzdNZnPZNYzX39Q5soHHorbN1eMmQPJ/nOUN+xYwXnb7BsIqvsyVfLEYy
9WL2Z/125oLFor4bGEGq9l+Dz9qLpjWJAsRrAAGSCYIypCmynxmn6DzbVMV1to2BQepm91D6i92F
FwRLNr+s+5AlQotn6oaCjG/fCnvz1O4P/A3DO5DOtLYzILyR6KGOyMEMujAQVjv3Ity8LNy8tiVv
mrPkqjy+bup6YEKvikYUS4tvbZ3/dEs4RVi3Dq7d3pZd9b3d0Fl2ayVFFVAe1vRQlgfeGnbszPZM
SD9wqLoXgO/FpbfiO3OM8s+v+KPuAAiVFWg3IcV7wLDz3AYydsFd8CGlk+4Zc5rvkNv6d5w0n2NN
VV1mDX+bdWXPTaGfLYBhYfHS5Lb8EWpF8hhmfDtjhZtsx1/mnIv1uBjtJ1vUoLtxfZuWTUQ+bVog
GqXdzfsfwD4YCrd/5oXV3NAz7P6E2Eu1Oazyy6hebe+QcAAMLylGNyCMiQ8qKjKbztKoxHc32aIv
bAgntCLkg/YSLLIAJ8+acAZw21S33hq2cRbBSs/SDKQ/XFcXUJ644RwfF83OD+ZpCqvGigP3wq9m
300479iBTq/4ye2cW5L2PNwxXJdfzr2MRweA3kXRcZH6ERGIxsa4H7w6AFy3r3NGkdmjsRlVb6BQ
SNG65AgmhzWpbDtEBJ3L3EyYIs2p0f7ongjBkeLvNwIVjkmvXJlPN2XHhPGGXBrkOa781ZXleb8O
y6BdP2sYIbJBlyFO2kKtKcHGFAtI1ywTbVVAYhQZiJDDU94IJu+TWvz8ZDeSivdo99J1EfLJrAfA
k4n+5Lq2RJGgRFk/Rwu6J4oOkTrFl1HDkuzQKYFiCWGT2aih5kkFTj27p/TRraKwlTZpG2af0llx
JX5NB9NJvydgJsKp3vOgWjJkzbIWjVP9nOB5ZYz40u6DvXkUOwXquMhKnbgyyuhZw/ahrrNLvMda
QP8XB6ikbj+12LPJL1JOGvIglBBKckRF4JnYvxcVl4QMYv9rFKnROlXdlUAR8XUinC9E+hRzxdjK
wHNVNGAxI7e4eon7iJYYDsqvC9Aun7sYHItBoIUi6oKIgn6S3/a79iLn4IbJI5aeefmT4uP7K3si
wTPrx8eRCOa07+OhNVXvpMuWEdEQjgZ6sXHm70Tphu0hUaaQO0O4JWMsQdEqy3NZgjEtNjldKkR1
ZwznDguwka/rpzfyI6hf56N8JvFY5nq1zHESCADTQ0OEeLXe2au7xl1li2f1cUI4BIqLt9ysVqyV
zU1bGrYfkwUY8WB+RQESib2S6WpAeI0FIsWLfgaorl/lOmgUINgHiJSUQAfVPiVTRyGUAkRkGKVo
HZH/N3Vwla13nyTrx0z4Xm5TUn7rGRl931na/cQ9Yf8zAzfR+s9oqr0pTzv3trN27Tr8zEhakpgO
DJ41KXp/9Ov15bIvrkM7uV2tCuivtEeMt9XlaHwrp1PPQSy0xYgJlTpObJdxtWI3ZZkhaJFiSUhK
PpwzrpsQet5e8wRNsVK7DtxVyz3zoDmDAchqMIHhYexHoFAYB9gY0aSYjzARyJLk3IChn8jsu6TS
R30jZRMCpXKujArtWGoGzwctTdxrXq5WkJksjFwczo53qxTcxS7K9RLhEvAos14he15pL7hd3U8m
bkzKmRzCItUsJvFggpCUIgeIvd8VppTR4rEdy8+GqgoRUSJF42iMPqtBMCj6nxGoZ0xkKZyN5e8L
YVF8dLEUkuV+AxIxy2wyVOFqjlrEYEoWSTHDff/1n0CaLz84RHC0e3gevCGuhjWxZ327sJ4lHe1m
M2ShAhlwOzhk3+r9EDtEFE5NQZgBMFKnTRYPx7Pce2XFy1q39pBFnnf2OnHAAQjDbQHJtyHYThaS
u/QZzK8L61lHb1Jy5z0AHNnGYyPkFUBydL6adqrU8HJkoev8Y1azduBTjqHSksGtocy+f+dObZxA
W3jZY7GDCHuKyKV2Etc7xu0fmp7KURLBiIoZ93eOfubmRQRTCCanGGtiqokWKgc3eT0Vq+5y1m6/
pdnsY7IkrZQa8EKDBJGFwgGNrtfd7Nbj7fuXPJnU7B+24CVS4+gq4Nodr3K3rjf5ah1AMpQnGGIL
SXiSHuIaBxK9yINQThQ+3yJIc5JYZwOm6CWf99jD8HVxFc7XCqduJZA1IbdKxnL9qYvfmIX+jtJg
8SxFre2OP/QWygE0k5SP80iMMHFwTaYlS4zBNrdadGHQmAaXOYnXTTqIAnsU3yXJWI1sRqO180Qf
c8pMqhtlsTACALoA0p5KelofzNxdbR6VVajdGMnJvbPoHoe2Y9ZHzy2ja9ANdq4lRAUY8Aus5aJn
pQMIZ5KfiU5OQTfjYvjB98rnlW39tSiL7G679ecuNCG3pGv6DVtePejp5TMsYuICqIFPxOSdyqmn
4r7vs0dNhTzyzsVTQi9yl2TYBiw5OTn0smj4IYqgDhUNpA0j3/NYrtoKNP8ymrjYvTcWAWs4KjL4
y9fU9+GWzVy04jMr2BDp31w5/rYuNQtqgtlkwDG6fQt9tFs9JmtvzTnc0Xu2dFFdYK/ITS//bSLS
EvJSL8eAu68u1bOLn4UNFKqfxpALfdoibdRNyUzGBEtgEe7l6sE0q0U9nyUW9AAYQF2tXhfK0ryo
6UlFz9UbsufMFCzVJhtvmi1dTLPkZ/ZW9GkeZq5zO6MXAfmjpVvTd7Z5dL9dMIjNUvsWWk5O20IF
GFVqR6NghR66Fv7HNZgOKVyDbnr57JdkN82YFde4DHxJivFX7fIVOM+/0lVW3Vj+CA8mxeuZVLnk
si3pIQ3gNxaaTMsPNLtI3Tq9RNIM42RGZ+v2fnSXVqCacvL3ZuOvJqzXjDJF2qj5axuYj/NgS4ax
x6htyYll12rYEhhA4dreXtbJerwpwhjUIEDLp8ijdse/DCoKvQTJVuIh5CkdVjD4p0mZE3UmyukN
heB12AKj6/mq/lqjEyIDpUWpqovSA+5e++nPLlg4F7MZSn9qHQ7AbMRituCtqpuzkz1Ho6fpsmIo
gHpjZnD3aRcVLbNyiVLnUVXl3qdaMyBejojphY5+GbIyNVbn0m34M+g3VEnqVdCQQJoOsdcTItdQ
A3GFMgw3+hQySyQHE7lERsGtGFRyf9a7V5fnrLYmlFqzyVMi0qrKrwrgZmqvVDYeBVK2elQ7shsX
15W/7swc1XjroWzziPEWu0QliSlTlGTcsPDE5dQIJqVt7JvoZ2zF505NFVJvbjQsP9msuDTuk6tr
dwUankVPxwOCpxttxDJjgEIL/zdKQUxarr2IrlBMTsRfjK6N+SkS473pKZUrplfqrZQCcb7D4OA5
dY0ka6AlRxrMicTXX7UYY73e9knprUw4UVbRQzQzmEwUUJ9VFBlyicsrnS/j9KJsIZxzxo/Yqohr
Lv562y0f4RbO5cQlTRMP5Au/rxb8XvomO2MZaxivhFvj08HZKsvPLl6qTr4yuhDO4ggmiU28KASn
OxHfMrv8KENTTS30Z6USEo3UiP8HXqMo+kujK9tyP3u4ZnUb6THV/f5sqM6kxDE+9nzeYInXqRTY
sat0cJ+IpxBbyERtaOpA6yPNiJWyVWkeZ4SojJDE92m38KE1g9HmpByPhsrwTnIFWRCIFqF5vOGr
IFcP10yn0hnvhGSP4UBPydRGlNxFsfhYBOv5iA695fpF6a5n3FqXOyr2hNgLls8EgNg4I1/gtRPD
4n9ad1F4UcpBoAILKFynpNyt3z9wJra9L2+TTP6U/E6A3WRm7brLTbp0HP6ZnlpfbQwwi0on2Vsm
mD9It2q77R92yPrtXoRcmNoru0yDJVrEK0M/gmDv7WBk4T8slUwzUADw/yqvGDZ/1XRL85vzp/3p
HYE9ATSGeC5Mzo/Xc70rnT7mPfvQZLT3PWSKpPtuxodMCSLcvhtYHbrWBHd3tcUHIy2T7kipqNZW
xLD/M/PjcH9pQDB7A/mZsuxd5Di7YRPEz0YM17jXXr8ErVxSQWse63E2aFisClqWVWpqJXeSSEus
PXlWiDttbWkLt+4fiJceU5jq76+CU4UzzBoIe55Pq0TJd3wHw62dNas+XElgeF10KCsgfIhS74FG
G69HrlFvl8SI5umi51LRLKWRFEk6wM47pAXHBLmXu4efIgeXC9vcEOhe7VRWghtQ1e4ABnrxZthA
AlYp1tcCQ8QG8ApCQDsabFaqiTHFUUItitJGsp4nL49KeN/K6JHuV4QVQWKJG3/rlOsL6GEUY6xS
vdrixoqfYdJOUDT9/fMDJByI9+ZIUbogJCJViaDFZgosiYn+vrHt0YQGvwDNKNuYjQFqWjhQlUme
5aHEExVO5HTlRIaVhWUAaBKiQhH42/MRqieazAgVCjivfFyR0R4/YJdVuMs2dfyszkNqN1Gk9MMZ
k0e4tvIe0v6mV+NghK9ew0VciwfeVYooGbHtGQbkyYWHm65H3jL5Y+40uDptaFyBybnpbDvymZMl
iDIJ9PrqIZv5NU4ewjY7Yif0cgi3NH0QW7qwzPOC1xOwgYdSy2fVcXE0k5Nj3PXHsC2ScvHsBZDp
2+hfirxR9JbgcCO25t8u0AyZ4AGfGQLWKsaowkf6t1t+EJYjDrMb7Z7qqD/TJ0xmy3oxPIRF6ETk
Row90eQIL7wSg8ldbj3P6kohhFdSs45DfDlzXKwP2aYVTiWBakwhVvifZ+XisnaXT8owk8K4W+DV
x9bnl9bNOvF+yE2WGu/y/Y3lBLIHlYyLRLPFkNmfslLGLm9bODS8wJjpqBtviuGryG+wWa80XlDd
iWzyXsQovaSHQA515wVm8JJSmkw27qu2azP65M9btv1Lm46of2eu+e27wpMHK4sExgiPPH5XWuir
S5j71rNdQUyQ4Zw4hQd4X7Bx4dKORAE2yNxlec6Z2AI6X7M18CZnMcyMllzwF+2oMG4dgDpktF1I
cSjK4bgQj+Gsy8rEStMsDyeAoeTD5lOk6nT5FgsH9kGaQlEFlETuaBNoJJazZujsbVdZQ48lDsxi
Fdxsxu0HmRHg2P9dKLg4YIm1ZcRGw9c40V8dFnrEeH3NCgYLwMa0Ln82efRXPSz+YwXNraBWsf40
KZRgO8+ZFq4HNAnUWMDk1oxdkfagYVyp6ub9B3ZiE2ESEfjkSkJaRJ4+eRnS5XrhttVm+aj4F5WT
MqRC6fAhIkjHeNbBrtEJKzW3wAk9ArkCG0Kldmk5N3G6nbmut00XUHZAaN9M25s9DQeq86XVBbN1
Cq8dvauxC7cuBEUdIOGDTlbpF8Z5kXQpc7oydtAmh1kWywbIIULNkRZnW6lTF4ipeIgjBesc47/j
lU616pT1zE9N8QdNitXOsEEEHl2hPCZUVQtw1/aL/ucy8rE2OMQKkCCKVRTvIoYDXnaRLz6/fwNP
HP+K+fnv9U2K0zrYrBoXy+mH2s8u/LAGcQKdFiFex8N/ny41FAj0WHa3Y7e9QUn8JDMhPEyvzVAk
hDkIe6sDWjcDHog0ksqrGzDewTrbxSpSgZDUgisVV0eV5RXLhkp/8U3Ja9EAqwoAW31CGOPDAHht
VfzpkejkSzWjWu7GM23F7HTE2Dl3EE26IlFpVYo5pr7Y9BWag/XUTNw61TYGHZ9FtH1gzVuGFtxW
/QPv39BTb4q4qcSeMeOFJzB5U3JoPushZrgUR9un+loiaDmJidZr0+mU/u4b7FaMU2lyQJk1StVI
yHhc4bCh+lhmaf/kqoKQ4liIY2DCY19VebVVB9hCOaWBR1XlHVR70YvrUgPQKYheGLPAiLhYXqTD
6tog4LRWSbh6Gnb+H2eu622fDOmfsxU7Z/jGsI2PX4+6Wzore7lbCvy4Jw/wwSSPM9oRBVrvboGJ
v0ayB4TWHul5NHrigNKIkH0vv3j/oiZJumZrN+5PDiAbvH97guQs1kU5tE60elyOyYcgW1wsAmde
BdWNH8g+JL8QoqPDygqBvVC4yG0CjRLQnjKtlGAi4x9vAQ9Bh4AcLOSeImBQ4K3cYyTDUzWsYqFB
6w/hki4w6fCMoazR/wunUzKUbAvTnG+junbXxWeWxsR7cf/TulDoACCxhnaDyUE27rJ2l8b9vjEx
XrALTGoZjOjlV2Ni78AXbVsED97eCK7AHBokpArspDqXH4MgIU07lS6hx9IOyBjY7iW/3GshB6Y6
IB1G+K8Ewvefl9HwHANCeC9i/MPFs5GBSB8vorROXRjBy/LRYP8wK6IV3qU9rVXI44DD4OHWdcG7
wY9CyabUDlL0sg5dplymJKXX3iLvk0Qdx8aKb6sRO44WrmXmG0iWctkCwPG2/EXEznPWwQc81dAI
woqPlpCOQOwAgtnQkUTE1+nQ3fZeSccDzu3UZBPg0BEhiOusxZ9RFv3l9qC8DQpvPWO9/Zrdyzfd
Wq7ii9HjgRuAfw1o2vbYeXCIRhjeGCURIZMRImpBrzLiUKUZjovnNt9cCTURTpiOMB/tDOsF3moz
MsCBzq7zj9ESq9NWmIgcCEMIA/AkRbtVWRHCiBijc82vq03vzROigoBP5JhogeMnZDWJvWvGJnoW
9VwHTFGIYYK8ROXEGP3BGvuQcMsl4UF1eampvEoMebA0bf9Vnqc29qZGkWvfRdBoIjIhtRskC2hJ
xrzO5xdbhP0cOsbJB4RIGqpx1Muz/B1KOIf4qZ+MV4dxAvweRlDHP1keBlk3JDWjRdRuKmRVfbcD
7P6egpaCJPX6i/U2ugsxLgTdfTKEMvKmD0lj1pputaLY1XBbgJ7qA3tNqajW1cZvCgBPm4wcA6X1
Pigt3JyZJKMpt9jdxjvnxrAVmGkacjCFLxrt9kJsPQ1jRN4W71pVtJZ4hQg0gryOLMa0WLSmEReo
OY7XFgDnKIfRc2uorvO9gRYdYfacLRgwiAMtBofAFKNKYQ6FmQYrD9QRMCWD3L6Holjhmoyoocxi
RhGAxGqMbIs/VPPTYTpv/C44X6KAKoiaVnR6IQsmcUJYJ1oDTWYLAsmUXSTaDk3XlTAxefB1GyYL
4sAZ4SWI7j4GBShCxTCUGLmPFj0e4MBA4lbUlDH1BmRYMJBshmRoQ2SB6AJyQEG1/EP/iMnGGTGg
tAHYtEmTi0PO2l91Mrt1txUqOrgPcp7j7/xP6JGS5zksgw4kokMVr7GjAIemDP96f7ub6FL3G7Yc
mhkbAyW9EbrnHTgX6cjFo5m369+qSu4pKGrM1mxsuihrTIFR+1/s2v0PuS5PMmEo3FVyMcQ7Y7b3
/lVNIlFfrkqniOSWAkKOX4QxG3py173lI8vriff9h5xTXMYDdoV9PK2oF9K0iVkKJqdtUrIAnZcS
XJrqg4rQEMy2SGLogtSKqnuA+DUvYPv/DZ0QWpQM6Rc1dy2kIqQOD6Jayaf4/Z/pBOrJkcJw1pG3
CFXK5GisZ/U468Z28XyYcSY5xCa2L6iEDwpk1phW7A0xH/nZviq3VowNk9+Rb37uEXCUffH/0bBt
f78VPUvhpHseTq4tjWwk2Ktd/GzHeC5Q0cmtJUEyaSIwANhlaKHoYy0EM16SudkWbwhhnbwocoD9
Da6F5r7TrT6yA5RjDIfhB2jDfF1pekFTuNYKWIcjVX2xYJ2qjq6dsnyIeGaCm5jaGJKRPCyU5qXZ
u9nX6KWHjYdx/nibUjW8/zwnVtz7e0aAbKDsOYIEzNdfXVvrYDRdLHt69o6KDKKadhn1YcZkTxCP
IhiWG0q2Gb4nbMDaxZs2u5ItVLFr1hfDbnfXDERSsUeJfsSmd58NuOL5rFhO8STD5os5glBc/Z4Z
QAUURzk0XYS7sqRSHy8XGsNOMqc/K4hBfslh3PM9NKXQtiSdxojNrklDhnoljYwGIgb44s+cv0Mn
KFcE8nGUQbsMaQvfYOneuls3HSMRbZ86jYRSJw4nAhKngyem/KA7f/wVpT1zqRpNC+isuPzwlBSF
qe3YhVUjPeuYcfiGDeViav+jdwAPEgaVKNocx500r3lhE1Kb5+GzJivqHnT4Kj9J+0pXQ6lggqJN
XRMJlanmiEq7rzWwpzzSZAf+G5DriXeAzYK+GsIdpMgpFJxv0B4lUEfM/FRFQacgZZEjDFNVXvTK
e2PZNOCaerybarwb2g0/BHUYmx5k2P9A1r2Wf/j7L8FExWZeAk55qrCYnQ3u0eSmtYObDc2QpPDU
BjZj907EjUOMnbSyQCL3ZlmTetWRu7qOL8vKfdYKlsec9mV5leJFcVOD/f8jKN0jN8fhWmFHwaWb
FFUhRMUadQKQNLW6HSEC4NYJPjNzkoRLpKZVBSADx6yR+9tL3Jjgaio9Qa2apJ65dSe6Va4rcLEt
pgBl5z3e29LFGIEY1HTRuNDcFxnWFfZmWFPUZOmznCm5s/QAom0hJ8f5BccUCCPdUxKLrBEBVSTb
+FvU2t2Vx1RQtiJoJdLwrwIsDwuicU1hkyRoD5gjzglvj67Cvo0fGZYi3YqoKd7/iU6hmEjbI2hx
8ElCYO7JT5RGZRnDy3iOduOPGiXARRw13twMz1Sfm4N6TXcT9ajAJBY1PMslDEchycyOmxWrRBV3
BzlfknzBx5oEC8WU0n2Wbx7raPsokZt+vefIYJYaOflHjQVDRlAP9Sz6d9v+Ge5HDZq/Ke18RDrw
/k98qno6+okny99aW+vtuO1LQ/7ViKibwQdUjLg8KV12ctqfbkExyH6hNqIYCNxgNxPxQnSBEFH2
+9fkndgvXl+TaTJenUu1P1uivCzy52KR/6QSRnTTEU7XeFsHsJKaqXAXMCdztDZ2y+91jvfHtsi+
57n1MWGEM8+SqrrBjAd/G7e3GWuWDXPOoLn3Sq25Bb4vdsovG7giHdDbRbRArk8hH19Hfq/vKt8P
ZuQrv3220WJcNB2eNtEy76nTuuJr5i+3d1BC2tt1hNNP5sV/WlzTh7Ttqz/kbR+28BFSKt950gDN
NRnixRbO82UdV+uPIzmAj2nCcO79O3cKbaPUhFlLmaZiaFJ1EkVR+bim5s9qJFXuq9rQdFLBNcLb
RAJRdSZmpzQVsiOQljkBCVTXHWIM+hsYkpleTcqgowubCJjrbFFVi+2qNn2h4tXE8ivS5F/QHGih
mKVGRNcJ9WrC9ntdQ2iQLdSOJpL+T0wP1SURXiuiCsmQxCCmoEdCwjoxQBnZyabU4KvMQA/oneE0
DurTCuZ4rgxaNBqJ9ju23LdUDZohFYeN0AcxMEZqlUPc4T94RgFjtJnn4S4INnq8x7RZwmuP2/wz
P9WVrIxVTMkeXNWggq4k4/Cgh6ihlOhWp7R8/a2h+6RGUi3d+eSgUwNIhjdKaQs5ZN54Cbgz0itL
aKCPFiLGwf0g4wgzG+XmS2ViqLd0j5vKvV1U9rXsNcWUEWVRhtbqqCQ/DglD/I1CWrflaAUBIIvU
EDjsz3E0HcynCAlCdxc4hmnrsTGqOD0M3k02OZ6dhhZM6SXTcDUepr1+mYTpkQogOPM43xyCSraj
QGTS7TDBm25WbuE0A6Gg3oc8yi6XTvtNCzbe9rdWlBuzbTlXVLADN7WPlxhoF+VgnqV3dWHfme6c
xf7+Nb3FMLkmMRhI1+EDHIvjJeZu8I32ozr7KBBFFBvpzs0YiELPrqjdiQRVvIWxfC9ZdmCpoqoY
TAngI0v6H7I60DQRotBXZayFNKZ1Qfmq8Bhpo1tIm+fBsbd7GBdPpwQOLssDcrmOLz73x129qBzP
zO/0fnQV/mRImuQzZStNU4Dxgfx/YEbJTs+YMQTgk5JX/8aI/sQSjHF8o8NUtwS5+vjKwnXvbZxg
3T3KGUiGB8YKBIaSQj8OkJKqf+OzgcBFAxxxM8ykEuaX4h9/g8L75rykt3d9Lom2nAnLlAFoVflq
keyyAfIaxC2ZOjlsql0NPS4lA3Im4jEICFI62ZTYO5i1u965qWJCQalQZEZqbWefsee6O0/sNn7k
xy8u0Ra4kPB2OILUdfWvTvO87IMYVt7mEb7SEyNBxgPxrfw29KIYQJPeEY/HyzAunzpZ1BEUpGma
wko7OhIz76CsUqyOMLNuKWIlYkA1j2Y6j42Ot2wud070VfAHGBSMXSIvf6NdeANwMgIh2E6orcc6
nbrUuhwWyWZbRvvp8ssJK/qI7KAAIZhxi6bG0E2RMZrUY4mGEyKBq5J6qOeV24ILIUfkG4sSGS4g
M70c6oT81DXJfn87eFvVcs0o0dBWMFNy8ZM6fgKp5yxIt9uwbrE4z1b0hMwrixYMaQRL7QHCugLd
Ly0Zk1+N4yVSO1BxhUckHtClobXBJjAWbzwOCYmEM+vIFFiqgxgHqC+UHV8Fzo7L9mmM1veaQqhg
TFGzaf/V8FHovZwFfkNEooJ1utwAoH16YNq5N6M9q3JSZxPkzVfxP+xy8ZeWkxss79fB6rvc17W0
9kAVVEIaIzPFQfQglNPkh9sdmKyCpPCejZr848qtrvNyc6WKN8deQh7X6vIMpAoSrRrifHdlVtLk
B0GLpwmlG8IznBqXpGFfjXnkDGTVrEiWhUeIIEJSL5Go2mB2vZz1j0ZBYKhmDEq9GsChx2GEAkYd
dbdlV++tPzVYk1ZNcJf4oi5sZZEkFDEl/VuW+U/LXc+mbn2rw+6r5D3/ZBQczkh+Q9mBJhIszCzT
VxsBG99uOaN+f5DKU22s5oSC502HjbpESe6i/GlqMbar6z7b/Vu8lRZPCEVAjk78OQ2dM23sW1jz
+Lr8SW1qRWGBW4AzPvTDdp665Y3IN1o1KjntDb7sYfa/XRV8M5CrdLJg4MpF0N6jdFoNXke5QIXQ
nt5/d9+yZbk4JNIxe40s+6bcc3dYb7reK/oH9f6i0SUrxkRU82pFNcLQDppYEJVB38yEmN1cSS3C
OqXlMSXay2apSFIrwxy1hyYmdxOEzAq5E7VtT/9m5ladLUfenpt44yJEApWFP+a4k3IkHNpkwyHj
PMkKXShaZ+2vG0MDejsFG8CpM76AkCUPdBnADWMPIyhNmJC4WcYWxySC+FeG6BhxHNQQjAAruw7Z
BMfFeX7W2yaZpMLXP8DkCBtdx9o6RTXi88wZyhF2oAu8Bpejbvdd4LImKej6+XPRkzEygAp0nuZ7
YtVyTQFFEseq8IpJ4546bYbRdzTIBxCSFRAqJm/STctfSzSGziv+5Vk5YVI0S7LC94df0Anmdjzi
Rb74NuLUmEa77220+HZm0aoQOt66jq7NYG6v3nQSPfFj5Rh9EMfSMAL0wEdwIGpRXaMEh8LZoi0H
EQZEJrKJ+kS7ldoeD690XAUBnrcEe4Ch6syUJFiyfw1pNVS3Fucu/ETteXTh09Sc0F9VBY18/6DD
QwjqwfdPALjXkPpCsWzQNh60F+JDT5MhcpKIjSHBGZKU/wbf/MQbhJoUcRazFzd0oskUoS36Nlls
8/4h36SXfjU8wickdISJwgsElZDMA55mtk4NH7UAJQkw9l9IFkIKfOq7c3yzt5UnWANTYMwERbWc
5oPl2TbbLZxqf0ZpS99rXSHCHajQcA2+6IaZvVPhdlQIIsKJ5GOM3FEzaBs639C+RXZDXRxDIVog
7Z+Tsgc5AwHfY87FlStGLxGGr/ibwwAtAlYlYgxVxTpzJJHeBthJ4J+z+agSU7dPZPOWvQYjMGIK
gUbOx4WdfKx02rCRKc6C6XghbNatu5zNugdtjOJbGKKZMGc91oDxL3zTbKB2bykb3QDz5fqTSBKG
GOGnv3LPMj4J77+/p14Dh9eTuVXs+DEl43HBmG/HdtZXnvUoiCLx4b8QamV4yPSBBvGkytYBY4gU
lEmCkQRRqE8U2Gm1uHOcFy6/re14ojoQuTDCGYxDxut9BWYvvi+LGXAJekGiGO1CPjxMHk2vAIZi
szfgZQPilkoriFu08Z/eySklwK5vx5Q6gNORxsmlrJr/P1zkZNmN5Q6WrLOZPajaFoACs4X01Qr8
m9Mu8mkRPLgKcuGyM87etVK5eStU6YweAwS8GFuGNVY9+5xa2f/+xoH8/n2kXDl+vmmHbf1itXaf
DIcwoBJDEaw15zHEkPWhXES07oQVsAawR7PmwljMCC9m4IxjiM5pYT+6bsM24E1Wqox4WaLsiTGg
M1xih5EqSsyDM+v0Lfai9eAze0BLxJRuUrnVpMJkXTsbTEUpEpPBNcg7kj2ciBo2yUJCCjSK07Vq
53EZxIZQqlNUXOfjud6ODLXrMFTVYCSSM+fxvR3D1BqdZbxACRt81o6jVD/tNhr4m2BHC3yFnUc0
jgP/xFToDAM09tSWLcmYWExuQ+rZcj/AkW/6+/cvFhw8OadB0zTLh3oOUWGyVNtFyWjOCzoChpCI
YtyE/Xw2uGyM4OJr+DANJL7IQgTrJekCse8smhsJb7ZdgGynrnsZMTKZ27WMo9Co4smSoXeCSZWg
UJsXvT6Drhhst5+qoPVIZRpYCAg7GXZs7O1snmzL/C53sQWrHd7J3KHR2bXlDpOpGGFqwjfuLNoR
3nqI3PCIkDpcdLGCBFzs1r0RqquXbL40SuVSOkBXrVHmsXRrTLnsBLKFo4sQQy9xZlgoVQleBu33
pKwGDL6h2bBBz4s1Ga743TB7d9CsGqMqBItX4TYNL8MVQ+eljAmD3Z+BOibZBib4aF256BBDYgfa
JWIIQrNVZBUWglV3xTfsIGTM3YIWX9q0Ao/ZG6MhVpUQRavxZtzgd2/n6CE9YmPQGyezeRgP28v/
af203flLzgav3WeS2Zuzw59T54+HUsKmKp+hvp/UkO4QN43j9faDJHfLrrqz4hhxGHt9kH3ZVv1z
vcvv9+5AcBp7GQOgsx+JXcEPIOT9Sl3CFc8yGE+eP0yMoV/KWOGNeXEaEq2TeTP7QcQE1YyqFSUm
0CAbbuOT8r4ZdXymsriSIMqzEFcBZckjSGP2PUf83PtyquaGVYloCOXQDAh/Ak3WcNHXHQZgphlr
dgF+RQjDTC4MCmSzccLSEE5lY758YYw82R0NSQHEo6XCTSnClNgZJueQ6LcKHXYeHBOhTpPeDE4+
gSdRNuEIanWEtHJqb5LF1ZCMBjBQTr2J2TH0Igwrq+gTmV83ImUI3hGxUuT/JuPiF+S2QcjQXRR9
/Pzpc/rpvrrOya5TrzZ0hIGVkGbLU5UAFL8M+Q0JmdEAxEO0Kc1ugm2NQDONSYX1eXjfSAFQg0KF
FLvv74YGJp3uhr5DNwWBgsLH7JavqgsqRbQH5WLftThdcrdonM/RgIwFFq+Dl0a1ZaqI0FqyOxHV
pbrSsMjAzdW58N23FDKe5+vrmZwkYeP3O0YevAUCgDjdhOgm2EmIptiBlwh817PWehINq0gIiO+R
9q0cFMMo7JhLiyqmUDihW6JLyvV+k4RX5DR91jCp41Sxl5w8KIxFbj9MccRY/ifCGf1MQOf0MoDC
wZRyRPhTtHTDfH+PBQTbW0g1KAMN1sL0O8nAhoDQRYXSNQtrkSJL5B9VliMNmMaD7z97A6ZNnr1L
EQHLAgkWMvrpmoQ6VsQjjZ89YhDczOrdQ7axAya78I1FrGwqTiKSVDAsrlcYfka5BXQBpRF3F8YS
A+TpzEdsZDuch3mzq27HiPPM7fFxENLJSQOpPcMxsgk5yqIB9nRXcYDaNnSCImf3V/BAVmGLYQwa
G1fEcq+OyN3FHqJzcU6CGf9HkvjfO6yC/yhIlOX7cHYkDT7pCy0CG+fJYuBwbBrStCwdhw1e4EE3
PsP13unwm1HIgbFbQM6ie0VN/zWaQWbnOIUo1MrTw99WRHPlP5NQWytxrV+SFXKgyBZfGyOdD9G2
Wj9GBAZ9SFZt+lSUi/zOm236eRMOMXdPITAe0SYp5yyMVsTsBSaK3VpxKi6aljovn1dLy7pfpMEm
IaFyubqyYiHh9Fo46tiXOUi0FePx1C/Sy2FjbR4rPDpuS3eL9cYuJhJy+x0i8zBP87V9G264uXje
lPP3l4XJyJssC9oMMsDQZqJUf4PBxn7hZ5G3+5DsyhaGPxkZUDm9llBkZG0m7JjIxIT8ZlEitZcJ
2kqa/hMmS9XFMgh+SAMUdZxTQjbNCINMwSiH+CEXMfnW9MgdNJjB1OR7tmHOsWMuT/NJaMLdkA8f
zVQACwI1BS5gkii2mu+LTdgqoEniCbNGVWTwnphQPGiYdQoJ4Tc2yhNdPxFzyqBV8chk4bjERV/g
Jra9sim7GcMCPUGouWpmLiZqHM/gkFm3vbbXjcEgD57z2nwE30m/rciNkTgQYPxzubEnWhufp8W8
w4Vf70xltPVYZLadDumjveOtyXb4nfK2FBzIlfNkb6VJWLTVbbJa417a1dHNarAWF8NsNXtoEuz5
RARp7GVx7dX0jFIToBOtLnG5b67Sjje68er1Y05y1rzz42/G+lOgFFbpsx9tzdte+8O4ugjzi2o4
AwafGAnA64Nbz3SXLRT5/PGNd5futg2Yvz/JClyudd4St3I0GMpFMaRgZtymT3vZ+TXbkNBDvZBA
YZEkDv4f0QquHZ7dqptEABxVxKtEyZPdXPR9IFvcbfhOo8QuedRf/MY87UQLwsSSwQCiXXbeqeLJ
itwiGBZxjwMchz6woAlL3xCiQMdJcMZcGhXD3ZWxJfwnT6HiCzILW/X0yl6Sx0pN8K4K0hAa1khy
j+tRrr+/GZyqW+gyfViCsE1nGCYe333895JdNLjdQ9dAqgEcNIzYF+mi8m/U0ek8jdCjJBtQJFGM
AeFaHKnEj2/xF0npqs9c14kumKmvek3In2RnTl7H0Vvuhm3VzB40aZOVQkOurKjl+AXeySS9I3tJ
9ZTQaQ21mqJhu+SL0v0JMs9Rg75/UafaYBiBPFnOU7JUpnSNEaS86kOeq1mqPNcWOqefOI8HxNKY
j+KDpfZQijBdoJxUoi3pWzZwCMJHPIA/jr7zrGRrcZKbgIFLcM4C61ThzLXi1glpii58yjhonWQ2
rpBnIYIgYnrkmphMm7z0Q7iCSnzGFBlO+7NxuLOKYm9T1PqX3Wrz/1g70+am1W1b/yJVqbMlfU0H
CYHQBBbwxcWBi2RJlmxJVvfr7zNe430T2Sdir7pV67ADK2ehyG8z55ijoXEUX2zzs6UwCyxZj+Ff
bM9lGZx9Tg7cpfT3DnTQyQddFfu2z+J2eKPJozQxfk4cM7oBDdD0vHLGMdIgYA8VfTYaJwPN9Qf0
XBNnLUjD38Nf0EoZo6SzhbSeY3Jr8tEzkuDKJEXHnjynlXBJDpsIBEzHFJ+9bAw0s8Lfj6gzqNpI
/zDAKhgcw4KUGazKewPOUbZKyTPK6ktKtJeX5SnJiQkk/Rv4IVuZKl976WmNn+2qYtfY1J/UzZjb
vGUvc5KvKZIABajQYHL4mftYr4IrKZDXNMVr+70xX+ZtE4DMg6qfkz2jlcqmeq7uP3vO8Hjcqz6W
bEgHJs84DNZm6VD36xDusvgfoXPMSu9sKbeMxQKmvXUsBp/OQ0ZNUIoEwckXZewXH1v+fRHMtr/n
DhqYV0tcm5Hb0Ak/fzBo63aHC0JDojLwdIQzM/CWDpquw/C1B+iXilksDSyBVcl06erL4b6XZpOK
bh4qOFOLLJ8+0wSqbqmo7d047PGtgVlCk+TjEKVsUO2D2Nr8lNJdA2U9T7jhOiTKWdedaXBpcjSa
M1YoSMH+zWJ78r4mi61dchZYY7WnecMlb5N8L73yp86/okxf5w5yMSAM5YNmFU5OEoirs7TXq0un
sN/Z6w3EIeuLZaPUkjcdDg8zD3hmo7IfxAiBhhgulxP8NCCQMyEonA4ToYkI26KLGtuJNYG80BHD
gc6RDlL0FUXVSpgi4bgyQGQToMnNvxp3Yf8JGRHOijFdmzxXlQ8x1GMg9DrEI4asdpM9zyILOVx9
ht5SfuqZhJuqhpHXdIA+V0NsI3r3gPvmr9ozI6XnDzaBWAqvcYamGJkPAkxp6Gy78jKDQiP6alG1
H5u9I8tCPlPqFfisRhZ4zMD0Mxg/qn9LuGAecuBEsPjc3XvmAOEpYb4gtpDwfvqxWrW9WjtJ2L8R
48pooTBFk/RRp5sxMAd/lPpaTba8iXQCSzMgckgFkCqbk3lo/H95LvkBcroxyJy8vSokYCDpItvw
AMQ11z0rAojxnGX0IGP1TB5lOHppK3QZ/AQi+xRBkwKZH6vTmW1weq7xvgJYXVCm4fdNxwhFt8Qu
q3cdbGook+H12VsaY8YI2GsZQEJm76o79Uwy6JYsRaQU9THibc1zDY1W5/kdCv4JpZSPQFzIaR+D
a3kZj9ytZmt2lvVFBacZISi+DaAs5CLHNJikETTpRk3b8y9KsAnxhOocJCCxnPKqsGrsI9lGACc1
d70U2DLDUyEYh/nP1PXuG//RkNPW8IHYWleqvTTdromYuAzXJOnqbjbB98zXAg+KJWKMV958KLV2
9uTHRiQHjXbphoyTw8mRSQRqThuWOoeJKPQ6uVuI0aCaVpMUIcBlK7dQwBKulJIkYZ2cYSDTAPTP
R68LWAPFhQSHom15IIrzSOapy26AxN5HR4o/AjFnJxHxdh7Uq8SjEYYrHTMmOOQXjFzVrBzBbzGj
b5+wSw3W5LoWOvDK6E+MNkxkOQY+Jqmah1RZoQpNejeCSFC913NOQ2cQbBwNpMtmXBbQLkyv8Mop
l2Ed2W+Myy6TXR9V+dHPXZIPtVqSIx7NGY5Hlx5U2IKJ6eKzN/nKM/vw9C7n4cIwYGovOe/pODzo
mm4vXEHWJk1LoBj3emxdmgEP4J9Az9ABpKa2DRMUhoiUhZaUQXNp9K9wbPnJP6ONmwOHT69KWHjk
2DmRKPJ0889rH9hLtbVvd6PhUBqOLZ4wnY2BJB4FHSNbE8kJhZpU3MdjSpxeWgHPskWzoHz0vwhS
OsU7sDBDgEWKEoQi7JeeP1eR2KzNfeW8sRkdCxGS7l3aV8OsRZcmp0z1V0p8Ilr1bd83n5U2r/NL
gKrOL0VT9Q90qDMf6OnDgcQslREHdgbzd3LgF0xErEWewpvqOD448GUKJbGHfCZqWvZyx6jexrcm
5s1hJUI4xP6DIf6ozj5Icw+iFLWp/+pK4ti32cQebo6cuJOJjlWG9FJBygSZHSx/At3ltIBmA0Ok
udOGVSaGdF2mpx+ZONkotZA6azKrzIKRMf7MmztdbuBriNpcGlPHCU/w6HBc1itvPTD7OKQGl9vk
OxUP6A6tKUxacVZUXmiGI8aZidgGvz9clVyZbJN5du2ZK5yOBFyN8QD3JBv1+XJLlYs99HGsvumV
mcxVYPc8l5EjKnMAN8GjbaOENboufaygzdQdty9h4X9xrp15X+gccJKEnQ8daZprXDBX6KvVpn+U
6aWeS0wA45qMIWe2YDbMc+kwNqbxXvtZxqFZRy8HJTLIxh/BDihk3gXxtLSgh1twouu5FCE6eV9W
v4OmXNiGLi73Y+W2HDmvghMkZer4e1VeZFuOMramyGSaK3kr69tfzGDOPdNCRYVwRPJhJy1TwXi+
j624fyO5lZ8TCyvCfccRZoHzZdguijJYNxg9MHyJkSYKItRDVcwCmMmLxz0LGpwe/mbai24FnygI
3NODbNh5dbxJBRhFr/usfgw2cJ0AXgyxFezS38KrpyWXyFXi29IHUPbSx7aKXu/t9E2d7K5Mxt7i
XxTUPpBfhKwuXBCGPWWSFassXu/XXm8EzPI/rxcCWw7z6BhrWml8xF89elcfhcFm1UuyhbnWPAd0
kn6OHhgHqyVsaYapmktPn6td2PAUM2jgCsrq9oiqs4VceXBnl12JT+hFR1KOMlgMw7Im64RZhVg9
ii0PlrS/HfJUnjwLeMO78qcY8uVC0+w9dA4CwO0NIERKGNA6h1bKIYhNYgpxOynduyzmHkYCEK4Y
0gF+Gq2oHH6QAqhVlLOJEcSuIlwAyKFSgyGNmHIEZFKhE0pGpUpqKGzGG5Q/h3zE6LWe6uVTdZIF
+ud9QUPmpYFIouGY7Ea80h2nqvoH+e6ULbN7jCukkYnx8FZjZPwHjw2nRpJydJOHga3IcyiCKHzt
bPVLgJZPgoLKPGk87BbCDD+4XNuiqvgEKnQZhNH9EgDdcqmnD9aSoQ3aBX1Chm7pH3tTEcgzFzZ/
dbF1nQdjJuAzi5eNrKRECBHU5UptIehC0J0xD+bfF9jkWSk3qHpImbjoUJaRziatyK7bfRQS/vIr
PKVCIx3D89hBusgEglbu+SssFhhX2W1VvtPfpd4SBcunbb7/JHw0JGhDDmXQei+z2nsjw+xwgTNz
4r8Zev8RCfX/mT9kTy0/aRWWDngoOIbCaKeX0moNBhluynf+WmrK5cckiXeEw5VXMlfpKsxAUAhl
FiCLPA9Lm8Eb2KO6TFVqWfeE2MLnLRPVVGYE2+BqRRikNLGjPee+cXqVYghGcQRMims7QtDJMTwu
ditSzqKaxQihZQ0Bj2NYE7R4zxtkazJ+/SZDhCPRTiXREeXTM7bIO/7CrP2kaAOxwp+R3lJtGELQ
559w29rEIQboToTyabqn0GahBxokqQIX+abGQXTI3GvCnY13hzy3ZbWlqlLLU8SgLvCuV95mrjQ6
/3xoGwHs2clTzrFVp2FUW8vhjR3tLko3/iDEXs8ogqqQcNm+C4Ex9kVhcpHZFd7hB5qL5qqGrKgJ
pNCXefh2epFJcglllmA7rjLPM03jE4jZi8a9kzHixtxLLlLLj3ZN0YuiXsQl0Y3rAEt5LjLVumWj
/z1IXIwdPKENygr4yzLpRIdtHg4dGHJB2lUkGc8/XM+pcQPvR98IxMlZzTIsS/78Si4qvyUa9fAr
K/+QlMoX5J26cGz1jwJQv2v6XTM5fItUOPzBMcU39IeoU74XDiCRqodYVIJPzR/wPfzBIQZVX3wL
f5h/9ecLvpYvhP4FIan8jsxT/oBg1MP/F7/VtyBjIIC0axSPyncSQEfy1jd+w5/yq/nT8TtPZn5L
jClf8DfASdAvxKSSVFp/MymmRJ7ye/Pl+J3f8M8h6lRBqESdkm/Kr/wRtZBCS7+bX/78hpsrVtjp
4VdCTE3CKb+z9W38w++JsNUX+HJ2YCj61sOfYHY2fn/6B3zNN3aDslFnTmtje/QUT+Hzho1KXczx
yLTeEByeLsYNF1iatuWjX2LTXDZ4oIW7PiEpAxJKV8KMzAZr/QbsArZi7+1f0SLuyLx1YwUnM192
sE9wNR3BTxTfc/xEsfi4k64u7DG1qugyXOAXcSBFeA0XhYIm10xPICPVNfwPdkC9676GrrO92FRZ
djmke1LB6UorsksrokRr5ORXpQ3DYlSMA5QnyKirzrsvQz2WRyar+Cx+WJDzki3zaxNtangudk9c
DS7CcEJrbyQ2Yle/dvrK+8RPCcGtLYpvcV0Nt+Uw2Igl+MtiS3h3urVZ5vv2dVfH3+0tz4vPR0dn
RwiLv9gTKgNic7vae8XtKt458SW3DxTXYtyQ7wrr4FPGlXQZr3bbd1gMRx9s2Awm2q+Lfpm4pxo4
qua+ugj1VZwNNowCrFK60OH5mc3YPVudvIXist4ox2UjNz++1e9gyYzE4OBP+TvDsfUyKMYG8gd8
UlyPYbEuZAhomMSJ699k0d7/bNtldN+1MMlrvOn5L66WVxmuLZddDgO1SMf2iqgkF4tYHCnqeNeR
+JE013FhfStyWDRVyw9vkk5B4H5oLGhvmRGHtORXo0MabdUQOCG+mx+gYN8W2+twS+MLrTt0lC86
Mof3l9CAxnXVwnZdlzf7TfelWfnRBZ5EOO8FGNMxPPqthlkS0baDalT0GLkUvZe/ahMYFQVgnjI5
L8d9u74P1kXFD0CkZJU0ySt7JBi13FrJJTt0JKWHZdHlIgGwci5RHyAKjnl3scefVR6e0PqPr4r1
+gKZikNBy7tMV5CLvJp36TFjuAoaPDi8roEQUvKQXs8zWZZmB+N6jbGUnCtL+FnWjp0yszen95jZ
mly1wIeot08yUbzA2sP46jb3kTVepxtOgCUCLsrv49jeB7SEgHPbfyyadwJHpEwRM1yXmJQWR8OO
+W7sZNSsh2NAKitarA3sSJfc03Nj0a52lrfFGowLXS7DBD++QftBz3NINeM4j0nUtb0OeaRFXujS
eVdvrOuD3yZnZ9P8s1ov4JGtcVin+6HPmB/dn5SjNP2k+oK9MlIAlzjRlG5Tpx03Dn7SQIay1ssy
+FnG5RG/Q0aAyJ3pGPdva3dxm+yjh2K/f9QInMncF8WCzqsSDM/2+ZkbRiFcgkj3LO5qk3fXLuB5
tJZ/sFVTiWxbsJA09zOlKKBRlxHyDP8i3h4C2NRvhzG9AW1t5zWXUpTJoWRMcH4n30GVn+IajfJt
cxDneqDKL69I42700oNrxT750BWIbLlFi1I/AXDXcFxGvkscfo/akG5gHxjvW5sTSsVgia3Khb9A
7r5Nr01b/qeiOQA+ww/FJchJRUCLgm4UNZRuo19/h4cavPN//xkoYp//DOO4IieZRYfkAl5EAUXS
EBD88YcQNIn0NQzRXFNpP+JHaTAivb4JD5PLkhBUNfhhQLissMBD0lnGD2pyx/7DSILQp3QPYflG
DB8RyhyEBLsIJskUeg0dSw2dqj2D+C9JgyYJSIQgka4he3wcK4Wd6r3Q/qLJFVTQNkwB6LUVuSfS
kObm+nkCXEFTMkY0zvgXY1dtJogHIS0ZtSEDscm722y7wbGWm3dZSltcxv8IqBIEIzKxXGkEOjIq
ZkwN9o6/BdHlFBB70NA/JooaHOKi5MyclWeOo4hIB2zaXGxzqGYmvZJnhXVnh3hI6C1kuAIpfEJp
MerR0637mktoB43jMGQRDUEBAqK/iIMlJY14zYvMeUiG8g30nfRCj/qv3iFPumD0CuBHCvB086fr
cLnosHwyjoFdDGhLYivRleVP+faGeKhkrSxMYPBeEBAGrxgkC0427pVgyqAhLmM9dU/z4O3JuIpz
HHDU5bEwZOd9Tjo77F73gb1SRoMO9SUbWPubYFJ1J/G++Llqu/dcujeaVB39lTQHFIdo66wxj11+
VwCuZrJygdG4XSFTRnY9a5N85nCXyg8ODK58oQfc8Hw9Qn5Ybd19k94feUTyW1GXl3GWiNimG1KW
PyZjRyTtPxlBbZg9msMdyPDlM9KM9J6fLzCbYAECMQO6wW17/kxBH9nrJvbd98txuIKKCbAGRkZu
T4lLuyw/spF+qQus3+b6VqAqvZI0k0J7JUyiiYHrjaTgIHrXYgig8GwQDxEWH2eYm8QNKfdi9cYb
UOHUIssNsFP0fB1WPnHIEuV0Dq5mffYgw5GsgP3NLSJBpgnghm0riwL140FNAZfyt2tmqymozW4l
QiC7cJbDAnqshmrgWbiDa/RYjei9ZP8wxsDBIlQa159q5OxhXQprStsdJX9cvlflUeR7WNh8DSQg
jZoO+3mij0Gln714qIRkbckenxE9s7jnL74d0Ku6aZXiNQWKDsgTliqVYF1APCrgtco5Oiq72yC2
L0WMQ//+M4zJftmRkByqNeEVUd1mNQcyUwgyFH62jXPbFIk5wrV46oaq9/ANgEZU6UaCkBNAAdFW
RoYdHGyNnZN9fFGkH+QO4ZOWpgAnLUQAZBrkwyUeI8kmaAgCEoc3sWQCxJTXU6ZjedH5xXXhIpZk
jK1eX0bfnPQFJnGYhPaPSouKl+2HzsalE/jP5/OUVboETooE1acRMqox1sWaEQmV1nRNgQFy69JM
SkpMXcNyWxE7RoydI0Ajq8q/mIhr+U8/JSAZAxIGBKNNUPw2zpAzLCzCRNfOK7tRCCFzBXQGXbZ6
LZFuiDtYaOe3ZTMwDWQt4r4ta0EBIYYry4JFxvQocW6RxN89FvvLW9hAlKfPCEzItJQ58zSDJMi8
eMPrsO/jDAS4g8DTQf58rYZVlWM9sE9tQG9IFmYivi5/Chln1kCHgduG31OXw77UKEdMkdIGDFGc
YRjjXNCu7jXnqcvVL3tDLVqlD8a0yq7db5id/7TQ/F2geSsvjSV1tKGVGikc3Lr6RaH7eVTuAds+
LLHgwhHkUkWCIeYATYZyusfoXbmNhkwELUMaUU21QnyGrsq1kv1A6aFyyOShXdLdSaSoWZeObGNi
gzWS4gBlV2I37VevnaWquufWQQhvBfeaEC3V5Kop/H203i/3XINETAtEzFYaTEDgkO1YD/l+XHR3
xqBmA6o4Qn+jBDN+18z14yZ9zGO6NadhxSOFbnF94H6RYfn8QMzUNdMFARqPhpjmMgym/qojHXw9
JHScx+oC53WUsCFzCYx0S0Q/F6J66+YJ7fL9qnXaS3fr3gHfPmhqIMjbR2Us93cdzMYJyYVZT5y3
8TmI7Ou0sa90Tdm9Bx12DTEEuFwlM7PUulq/MiBAugI5zfBfhjkilDLdglByx1mb+r6ybl/eBycA
tMNgmewiGUNR+GEZ+fxEJeiuihoPqYTKgToBpCTpwvdE7VR5yi7gjOADxmqcMpZTzeRWo2dU72ns
Y/Ros3Rsfzqf1HOhuWE4ydQUb73J2ml3fV5GuE4/yBVBMTa69jWOyizrsVuUgOUuTif2D4hO10bZ
kIm5a1OryrAHlFU8so6D9Ge9XbyTIW5dEHgfr61vqrzVhWTR6kIOOiIjHyeesUQ65IkrTVdp5xJ/
gCdfaxTbhTBMPEytGCMXMdgyhEl9Qt1i/23wFz//wgfvBEfWa6D55sLj3oP2Pfl4sjJznFydDH9P
vMY8ZSF1hAQtHWUQQDfpZtcCm0ShLx0Jj/k/FQr0t8oCHavol1lK3Mz//dpBAUufAKvDPg2drZBj
lymBs/d1AQ0G2q0ZXtDiGpAbWq2KFFUwOoxMzAYlo2ZXsklWi2MKjNnxlH/m3MGKBEJWhKAZZ4Dp
2sEPwG/Q4D90LqnScKfrJed7JjEEVDkZYynA9TAcZYqBkFRUUm5jcGYzM1V4V5yh58ICTUQtJRAb
URb+WYb5WlOR/dEjypFIulm964KYGrVrckAYAW0MI6+mBWU4ocNDdnQHrzpGZvz8WkQzn8mZfYNc
mmrZ1Ed4uj9fMGPoI/9NuG+0b2SzLc6cAiXCDLk7ukoW+N1RjmWqHSI/dbN4DEw0TJrfy+fOmAgL
R5iMKuW5CJ4/U9FVTeNEBSU89lW6B8Q3k6u2khZVwmeYpxn4g7NQlMTjWlG9UjkchzJXm9X6Ggrs
5MgHdoNjtpSxE43R5Ll2/qLHWCo1UIdKeFGnVFEKVtHXePZ/SHz/RtQzkz4v1cJ680h4I5TQ4mc5
UKwJlFNKHcJceeUb3Yi89TR2NFlgkErkeP+fwx58R45yGneLWCfumrgVCukN1rD/oDanNdUmg16d
X8KIMk4rsGK6hFpNG0cSM2ZZwiogQN57AZN8gSyqlAplsgcwugiEri/VQmpMq3ARUUdVJUskZS0Y
Ns8svjOnFaAXoBSunTbc48kLbWG/FFVKlsDRg7Jb8mGLsEnVrMvE7ikEeETZO9kNE1dO2S7l4tly
AuPsVIExVP7w4y9S8abkIM5QIvqglbA9EC5OhyBV33BQbHdrc9EpjUQe11kL/9gkSauPZHMopn7l
38p6qtyjP4JSrs9Fm1o+1/PksxNvN/NcwKUYJwFfnnD30v2uB23jnRm8ReQzKPgiocUtptKdxXiE
ilnXU7fBforbVmKGEhclG9WpiRem2pDBmxp0GCx3UATfWnZ3JXFDETI+tpqvqviNSx0fQIt//csf
vCmOnu8k11awt9Q0QhYmaGfl5w7yCe9Q6R2DfOU1q8iXkJx3XiY7RdMgaGKGgW4aYUolYBpVfLpz
1bboBlfSLqjEnfrjsBXD2VoShAm2y9EtCEquQ2yxS+2CbK1ujTyUxbp7VXQh+dnth9Lu0BFTE0sU
I9BRIjeRLdTtKKFGfap6V13xqoq73fhbV3nh2r8rgn1efj9nTkCAC/gHhjYRLk680FZJXjLCyjgB
IWEqQiLHgFMn4LFY8ap3tlXdabjpbtzbTT5+0GdpbnB+anVq8wj/mSqL52LlYT4Fzm9PuyArcbeH
6k/gCpqTt/IA0cknxnVjA1oUVfhVVlkW1gbmOkMdl/rLu63LnMnYDsKtK7EbbAJfIyvvo5jONk2G
zFjEOTX2Nnt4IEIj4JyLQMm5+Fl4Nhm4X+y+/6FiOUwOXP+OcCjD49WewwtVTeFuKO/yrrgKaF6V
/lGBTc2bU554pOKsRugbLQANIQ4QU23C2LfR2is8Yt8iGlRmlhn83tiN/6mSz9tgdSHAUd5hPsoY
Wacaxa1nfQtT6oQlkBhUOXWOJQahQhdUXBor1Q5cx4dwsqeoRDYgerrkHxryB/TCOv6MPwgLXpDV
prRfNeMeIrj9O4g1DZ3VJRke9XTLAg5QUiKR1vjk+eWXrkogbo8EdtkZGtIr08ALXTbhAmwkg9SM
mFAWvbIm74v4nbe+KsL7dDPceCS1qiDFnOIz+UaY85QfrGL4pG65I4zVL6BIl9sHrWYRV0zIm79j
hsEFKqNSLs4HM6mkK/5qV+51t3R/KMJQnZNPwlScsInRGNkVugO1qyphvaj98C825tO3oFvjybQj
wPloKPya5DSk+2JNqf3RxtSPImJXHNMOwQ9RX/AfU0eYbgWGhVKjaCXOd6PGXO300+G8YCK+gH8z
acuCdjHAm8o2D8YeZdz6F7pK9YmQicicm9lRuGaevgTowahFoHc7Nne57WEzzPmmgtZXAqiCtVdR
XVws2+G+bLh6FbaYcbWxDTVH1J9VuEODrd0FSrpDb6CXLdxITY/gvmBP3trMm9f6mvyEWB0J0tV1
fMbT1Mv7epvR2UDDa7ruMc2Kz2o6c2v91RqtH0eJuvSNelB7BwdjKH6KpDufXXzuiFauJZcwrBh8
uyb7gXyaJNplSW40hHGK7xWO4x1uctxOKGk4qmOE1KxAwSwqUkmj+BmGzVcNFcTt10ooAHFn3tNp
3QLN+slzTTrAasnexIYrZ+7CbZgC7rEdDROL09nUVNL0QJM0ECNeHWUUfdEwQQ26nstYnM0Lzs89
l7orxRcuRGJ7vnPaKGryJkg2D0anAa1fhXNM1pa0EGKuaRniZwVflHJ1IKMPcxl100peOAyt+Rzn
rfjPPhc1vbhNzK1Nc/hkRxeju8aLssqNPlXzS2NbuP5/zDXhTdKXGbI1YE2WciBjW/ifxhTf+JQC
Y+ZzPG3MXPKjIPIz6BYnbLKjq7bYJl4ZHoAWNWZKkarxjTeMOj4nTJjMcyExoUJiY9LEi1NrbQFA
qU3nT5nTiRqjNEZB8IIo2tHnq5F++q5oJOv9aAPUjlxUkSBEUrZrSEIxoW4SlRtGeLO4yRJQl9H6
puNETOKqqz7lXoG32h89KAtujJcfq5zLeRZpOGWs8aA+hyH1UxjBcZ5sTi/sWW5punlQpHXdMpKV
Q4RUvnFa0kXBA2TKWsTFT/lWiLOoIlQWzkfY+cBM5ZpGFS+j8kNlQgMFwx149lHt/BEml5yMJLmP
ptRsKTNxJVDHckyM03WtNn7Mm1fj4L1W26xjU8hhuoeTOXC9a4I7LyU4t7phxgNb015xWE3b+2Ll
keW1P6xuE5dJIakJrU4pQUGSqxiTGXVYGkKkeMth+X342WT5zeqePQ3OFZLyjjOZHHxS0+S9Ik2z
9XJk4mnHKCcd3jupm5zgb213+15eQzo9xWMJ6XAzK/wVphj3xQ43lFH+dHwRL951qwLlD0qgjgY8
wKak4/o3g2baWSOmldWfjFCV9hJ39A6IkJvWebVMeuBIZCUWXk1q07w0/l7Zm50xlW2J5BX5xCRj
q76RibaQDjkAqJqZL7BOGSCsWX1QiIqcCAXUZM0Gi8LL2niRmYazZJYnz2gVlGJtgRpzUUMa71IY
TA1IxIVn7Yw+K0sAy9CYKiXgaKupi3jknA8ApKo+/KX+uk7SG57gxqr+gjJ45nJ++uxahk8OhpRL
x877kLC2hmk69qUabmp6oxmmjbmA+k6xaXSwKx9E1symV2F6Lap0gD+oyAsvH6InKdSyPib1BZoP
A2HGr9PnyqN1H9hlcc9Y0ySZqk8RBUDKI6GOWv6yxj8OhhWRKrxEx0M44qkoOUQ2MNM0rI9l8V6e
SXHCwISkZpk3Sy0qB6rAGX4EfvfZSlGNYuhn6Bct/w6Vh5ohgchacEYDO1uenytHUJooYwIrEnCT
6erJw5WTFgmDXVao0TKRDizFnLnycWeVi4+ZM5RIeBn0CO/VJjdyZHoIyZEVGfbyJ3Aifj8ESyGS
JskDXtOJOXYZB80ewfuD/Ps5cO7MitaJLLGVtCJHQF4nrZmecmWAX33W+FNLRW1tWVrfTHEp993Z
l3du67k4NOKRghUiyMTkrh13TYdgWcODBOtaZW/5I4RPwbDlIDYQ3lyiD9SgAmIAhTmebcA+WY+5
mcR0wqZkOEiTQ01K+hIadHFdFI6bLaj5NuRT+bJN/69lRnrBPu5z6MV4yycSqKpIqzyMSkB16mKB
dmhJUV3zwVvJayxtCe0GAzKr1zzxIU5EOKCioeRIIuOZajOL9mvFTQp22ICosiDgQGo70XHWxbap
l8majDrlmaAz0jxctpJ1LikilTFZxHpboRP8knuPJlnq3Y5Q/8tL0denOH0gzgHHBb+1g+X0MKiS
ovPyxZpDitNQBtXCJxiLXIu7tWu9iyFVnujwbUTvYe3QX7M9ZETPYf2x27u/OweJk68Q9g77ezVG
/nL/YdtaN5a7D/hDgArKAyH/UgpCyv3t5/DFXMb0KDB9b/gtzE1nn2EXMYGX+Yrl2q8tL3mjx1Le
SYrBx8s/+imJh0XC5e+hzYhAWqfFt7db+jmiwdyEtgpRV/FtyqE9RZxFwAKe+geVKHcOVAUVvE/Z
oz4mFDLQkjJTl4zdcNKh/ZWLZbUBaH75gU8sd1jVyA1Y2UyDkbMuJ93CyJsu6sKxiEfkIsRdIWxX
sBo3j34vE7XlZejFl74cKVxm1nJZYAf6ufVP7dcPRqHM6KSy8ByoEE8QcTeDYJ471/CZBRtm6kjj
YJgnT268AlPo2EmqNXpRzgIKGL8icIoK2G9IDIQHwNJRCQMlRveeIfZRpK+j7GHfdRciNHpGtyYi
FGwLd64RPHEC1SuEIOxKqexCFZ4U6+k+r3ZDHG0NJKDlTp7So560zruv5QqcWIgUpZY83tRMSCRv
455kpj06vORWWmLGkw0MSrkPacxUIgroVknrASS0DMbU+Wsr2R7ZEKxpTWBkOSi8dGZZnGmKmNOR
Q4aBAm5W08lQkCRVhPI6vY/JiBAob1j8R1Fl0sdvxnrzW0p/NR4hozY2G3HxoH+iyYEhW6u5F32u
K2LLiBkS+cpLmoDZbWY3OXkGrhkLlY3ui4DTTiawdopNOp4t0J5flTU02BoKTukBZuGqhjEnSLQy
idlQcdd+UEeZIjuuHNZtEKE8q/p5IOVMS0AiN9ox+kqoRVM1T+r1aTPsVpzLctJV8BfR54JsBWFp
dqC1oM/b0MKYEyjmUIMNwwLivJJXzl+YEpwbCtCzwSH30JyAfk96lWoTl63tpGypAISCIlK4fohF
TlzE//hUNxfl0H8QyA/V40ENWu7v7xKkZ1cGO1g8SqdqmjlND2R8q0GmWfKKDQH7ChkQ4jT6xnw/
TNwMeyrjoRTu4MZ0tHXc8iXMJ03IzTeCo2sizKSa+tthLGzcE5mXHlk/qm7lptIlkGbgqVxqW6FC
GC4w0NMaEF+y2zPPcig5wbk1nDjY4nOUwo1V9rkoQ/so+eRuhzsa71sNkWsKNZEnhHvj33Vt5+Dd
zP005JRNfieGVyzOgq6T6EuWhL+MbwRpaJQvbzfhTVRaV+QnEffDXyEKpDj5QASLbXqXeL1nDkeR
MoRFiVQlLrb8UAz2wje2HoUrWKFGIBKOxuX4W5m0h61PesmgGSOIoACaljNv3II+t/AcrMb64pX9
rbV0b47TyjUkJLelUqJ31njZRktn4G9GNOr1VHjLUkZ7QlWf1/MmeaNG2g62KpN7vx5v1uX40bDD
Byj5eyocmb/Zez7KMYBOyGPI80dDS6fwXm3zxY3AZzGA50ci5y4CEBdYS9BioFpNoYbA6fo2CVbo
jpTv5/NTpcLFBxYcZHxDCwT69ekQQpD7LDpkVasdzTAA1FBXd2kb2r/lDCGAS5zEl8/Nc6UPnFhq
RND7BQyMyV0wJtu89epNer9nCuN2w6PASrX2mvZKoKXtJgWPTBMr7itwnsswar8aZg+7ShN4HbPd
glsOhojo7CVMO+WNlAQ1kX67/1oHm/edC50EuoMGjl2Uw5np/ok7Woux/6x2SW5qYrOL+26y2HH7
VWUfQK7/d3g9ZzI/u/xCcZ+YtEXFZmn1RQ7OsLf721URUXOChq4geVr7T2W9v17U/m2a4zKoxtRJ
b7pmu744ij01W2Hef/0XAIg4JZNiFGuTgBkzNixUEVNKcAyV1qEno2Lc4PkOcZTb+UA5oXNmv5ox
OCCNTmRDOYHPIHq9/lz+y0op0JhfaS8a+wsGpDdRYAFnQg5gz16VsGBcYX/G0aaxv4g0Ch7TPtAI
T7BGQBZz7KBIwA5fNME6wHtZV5JqFETbKeYNwPqcli8vynMtK7IBxxV+TssaTu5NL+wKv9sFyWGW
IsoWtE8BB0cqmW5Naa8VA2QshXSfM+QxYQL0CSlJ08LRZp7rlJXg+oqwobpjP+MLPAEziJKOFvGY
3jcNgvB8/dmGr2kM+7lyMPZ9JeOGkFOPip9Kj7ApOTPrUBPxS7MRS+57qzi9tBbVzFY+V8qDCGPw
yEtzIVJNbsl0uWl3XVvCS6jYolTGIml4cNYNIQ/zq7hMvuty0tQ8XJLFXcOhYMYqYl4IQKHyLh5X
38QjqZf9D07Qh9Hl3Pwr/7az52MEiwjrKLjYJ/0psN2wyeqQGSkQjNzv6PfvuozjpES57kU/7Cz8
pAFox3EkuoqxRCC6LSM8Gwnkp7i1bosksS50TFSL9W01OF9mPvJzNREfNXmj+BnKFPf5R45rSNW0
AcxTmbn5CZof2INsoocQEznVAfJrD0te5LJ564NEigkFaeSjEeCwqWB8vd/E6c3Mc51dinzaQk4Y
uU7NM8dt2wxEiR+GAF1XIrxIzEAntBDIDpzBtDleEb/pF9sbnQBygxHPx4+tb+IxtFDPRYD9i8HJ
mVp8QdqT6HxqgU44HB4Gme4KlpZGofGefgLESXoAn8gzyQtUQ8pv0UgLgMxVyAgGR8MIOrb6Ms8k
P3Eqo+dZwJZASM8MlDH1BMgJyiDt462/vhcHV3C3pqBGkLQOPtbkj8hwVHC3MbNTP9Y7F8u++mW0
SMj706F+HVA0zIt8TG8yOfFRz0ceaiT6BNDI52ssrfM6o0zKTD6WYAX66U9ZtGUzrABt+Nqp/0e9
or2Qow4hM6qFRBcU4ymzNu9FSjUAAmeght8KVFF1JkqAIkLKFUXrdvFGp7uIGTrppZx9eVGeYSC5
sPVZkGogaMcmxYRFakDT0Ai+65LFnQqGMod/A7Qn5MnQCGk2xZZSxYuS6Wtmi9nB2U5VK2NQ9e31
nkYo8pkiIW5wFLBOgKqoU2IhxcvmUpaX6iSFqxIuP8PnP3f5oPxUljp4IYORCTJc7JwsDNOFZ1bv
gd4FX0iSnH7nX/gRbZCQX0M0FLf8MEHIXAIKEAF/N4pnCObzYOS5NczULwywM4L5A6Q7WSc7ROjx
3qdvB4xUf1Y29B8keIi9qzpSD2XUajJlpB8XJmMGksBVXklOrqh8HsuD2u7lj/7cWws9LmsxiwMG
3zoTnqAeVoY3ibu1PXNOGvoDZpxKYTGekngaaUSh4bKwAgG4h+WKSShnkYqPvywlzpyT+PnaxM4B
eDCXnOyt0XPWY7hiMFlnQHWEUKlKigfs6d4cnaAwVvml3XW8r+uaFivf3FRu+kUtkK6/eVvVc7se
UR83SwQAt8Td4/kbSx13vVlVKUwurLCQsN90e3JrFlgVQvf0hvJT3/fm6676WQ+rXxqgiiYkCybh
WuYlgiLLBUhlqVhR5jyghsas5rZNB4wgGCsIO8AkSaS1vzi8VFVMDi9+DFkgURvxy2S7pJt4UQE2
wdQExq9bOtC1/S7LB1I9mORTZfrEACsQPiuhLuH1Yhaov3nrb6o7AQiiPJugJRivxj0Q6nOx815h
yH/pITa7CLpZj/szt/rThzYh409WK6a0dpbHAL7qe6NVe101dwI99epjFqthl0acpWJo1P0PuVJp
PuilwwWI30PrVu/kkPRfbyJM3chPY4bOsAHR7PMlMa79uNoMWhKU/TbVUICLgGPXD4tFf2/1ENwA
KDjC1Q5LAKx2KnP18a9fp/kAfWj7/f/DY01aJW9VLao+pyM5FpJ1StlLu8QY5E5eVzZFYhnH13YD
U2vj3+2G9PtQ2x8NdAV3MiUA7l+1CbwuGiU8ianQQIiev66iAc4Od7wunYci2al4FA9SrGoZm8tW
SJW4mGNHxyvhkMbYHGaSZot/0Sac1j88F30ClbjqjWltFuRdldpjtblX/9x1OegT7wlCkh1AA9vi
Ow07SgMtfYYaaOkzPDwXcpDc+iIl1ctL68xY/fkzTZZWUDi5Z+Nrdy+n1m4kn69cYPLm84XoIzoV
uxBHPJqYNqRBZ/gxwgoeaREMomp1RLNwcdto74B+OqCksqaSsygu6IXla2nA1WOetfH7kEiDq0fl
eZHTLiK5vhCb0SghpIgggCPuGYhhXaT7oMbgtOWYkyNF6wATKXpTNcxfJEpocTw/txDekm8Ba8xn
wDflGaSu38RuleUwNLk0Xd5DjJ2LvekIXOMQALcTYU8qzCPtSLL7DK9H7o3PYI3XopkLPD7YsTIn
hQUgtPvlT+7MrS+cnhEe9CimZtNUvQr35M7pyifEwjF/3K4CrBASLAS29YdwZb3WOEEidWGDGuLq
xLI3cB7MdJnK6VDrz7XqZwakPN1Sxh7sP/fEwA2afh5Z3fbP6EwqEQDVAlKmBo4y5DYZmnFAwDja
N3oSOVTK2M/MkDB0E3gpw4eOtHQjNfxzpQlTNtmvqfU3/cDpDQAuR+wNxRQWwdQGz8+OIMMQNdoK
AaVZVs2tuZfsUsw0V0AwwKe5qsDjNbCVcYastY6S2ZSfY35ou9TfO1mW6FvomlC4SFo/gT5Gr3d6
vHfzd4CHhCUmUXhb4ZzyNs7hUnmkH4dZ4lzmQWKjx8iHq3CPBLmpCae19jtMrTpY1zbWRdl6hxvR
AronNpjBVYwHyEU8sEtjJ82BwknijMdtfVMGZU0+9na4jTtkHKXMc5i+7l6VLQ477cb5bUeJ+5Zw
zvC23MYVTG0U5f6aX0J8Jl5DRmfnbEFZ5VnYtDXWTl2DcJT/WLsB+B4Vy9FSHJcFf1RFYX7hMem/
sBplg4U0f+WwvLBTXnFm41wUbNaL19kGxDrmkbOkJjp5lNkPws220aDExWtq3C78m7bc7a5e3m1n
qjLm0VC3ZcAkEGVSY1cDOzG2w+GDKFjir8tKT+OGzF69VU2vnlaAsZA49Y86LeQeLgzX0LsY/v7H
sLIDNAemAr37LGtAY9JBYtkh3vNwcsj/NHXCXy//HKdmBw4/hwM4wJYMsY+YlGWeRau4yRrAICB3
gUF1Ke069yO6XxvZobTkuqt1N+rA0NmrHvzI+jD0p5cf6tQRZvJQk8WN7jQOZe78TqJ7PwBlhIFq
EB9ZJHNLCIna9f+zLuJbtYZ6d0vwWebvhGTyAtdrEoBX2Nhr1CHv8Kq0yHEV/1iXRPM2r+80mZCu
cn4QZdgek80ZYfYtE2rha1MbZavduututY3eNbFNEbG9lgm1OThsbIvpuSWkMVcpkx0FX8DqfUWc
Hmgbh9yaAgDgo1ntHvICUCbD9QRFQrbzGLgP7zQ9kbw3UPHC9SLltiBD1e4ams7L6dwzhUqEqh4Q
LlwQ8TCV7KZ9tghicEzDCBbiawb+iGwOaQWwGGjMJPUje9r8bB1mDOEY/lpsNw+LLruQ1kZSBc1k
ssD/2FakP4HYqdcQyzSsAeYYXPyL9BiH9vzps08OcAtv91W7LEkV0EYFV2BuhMWYz1iPSaSMEY1v
NKl43RY1E74tmqiY05sgwBY5yV9IsM6c3jwU4xvM0Cj+pq7D46ZajdsNt58IIiZSyR/tC1rPixg+
symcdocBpRihepuG17RHuwIP3Cd7hzBV54KotIdgt78t+vJWyk4N2eY//nNnBHYFspYBb4FeODnr
2uUuLeH80W4A+GPAdqOBpJavKKCaIChyQIpt3dUIo97YQfBKtiEQ594HufvWW/sfZo4IQejTLYa3
IJw8wdhkfT2/l8dk523awCEz+Q+9Q22lndg//iOlEDcP+N88F3IvwUQCrsm7/1T3/SuZycgKg1nZ
+6IJ/lE89Mwzqt85eUaxnEkdMUyP58+Y7rHQ29ZL8LqCkb4KHUlya0weMp+LgT0gGb+4qTpg1fOq
PI6xo+POZILGOEUSBHVv3R7maIJWh9m1ZUFl44Dw0P53LmhNRPf38qNjyX3m2SPcxFT2YhP7fzk7
zyW5rSxbv1AjAi5h/laWpSkakRSlPwg1qYJN+IR7+vutU6oYVRaDyb4zo+kWJRYzgWP2XnuZU4ez
aSr7aIyDyqAO/mDkcYZeq5YzTXBl8/7wjhH5fNmlELvwSHBEuvuS2N2VBlGiA5ToFGR9JSGrj6n4
QJy7IOcl3TCBdozDsUzuNeI0dibKYoPHXyIAMQYAaLfE6mUaDCkGlBJ6pxpxAXwTJgiiOokY2ZYz
vjvbnbJKmgN1hhErxABwAL0w60hflFR21iRq7eOvXjt85aQc4CNh65f2tDMIHH3QuqFQ1JWcUyiP
xWIYYLWlOH8LFZdHutoUIWTSriTN/NpOW9oWmUGheQcsFRNH7JYylhHjxLXOSa2+ZjpQxggW6KGu
Pd5KjKbp79A77cutfi/adBmF3/+vngUm8TDqYghjOO5oBDWsl5pLWPMyDu+zfHooaj6yaKMbM64z
q+Bl8as4AJEpcB0Szvl8AVv0xfXUb4d7tXayRDBEjw2VSs+dhamU7mH53Yq0liLvkesyhiWf9Jgk
/qwX++F8Ss0PQEQ8ZvDjAQOhr3dOBwdFufm5k4eVsfmQkZB8eKWcedJQlbA8VZTrVQrgFItShEU9
3BqJnMSNvwDVvQQR6W3gyZFyEhBsdWoD4HnjrqmTiENp5Z7ByEM7QYtRxDitZI1nB4c5JYAniXqG
juLXTOFwWDN3JhCWUsxkuWhsL1TRln70Vshn5I1fLQ+mpVLQNezGS+U8UMe848XW17eIgRqxFOPt
n5SENT2wW0A5fDRRSSlrgY+FxOuT2kqbT2FMqC70OYF05RsJmzjm7LLBiDCB6JGw6dIa4DZcaqgT
4s5tqDUA0onv3efVkRxfLhFOiKZjHgp5TI1fMzIEQmmUQvz2Y97bjIVLGjsPDTFm4iMLSZKdgtj5
mlv7DnbfOZItKC0i6BtJdcXY8shi7FkEFE+6jcRC06K06BQxDpX0kN8EiVnzy3S3PpT28hfSqPwi
8I83GpWo58yr6q6KondiYavUUspt1Y3v2myiJqbGH8GTuA9DMAttdqksZfEsAolOadl8GwQkB8sB
NdEYY3DDnBLkUttmaOHMUVsba2b09I/PlROfauTp5JHX3exFt+LaitrKkf19Wg/fPMYgEqUK9jDc
T3m81chDh+CyiDqWHxAl7kwh10pIEIuM4WRqIzzL2gm9cR6mEecIjo6JwGAo8NuZm+QH3DbIdmxU
JwgihTKeFg9xV1f0+cm96i+d3tLIlBv/nVpYQu0lsV/9VziKOAp6d4InngpGr+o+detwLQKI1XLX
gXqdL9hfWLlj76eMHXT66Mo4VHQb/gvnhfa+uWXaMmLG2esJkVAmi2H5g1qafBaQufQIswvplBiu
8j8RMqd7WoQUkY/19gVOG2JKsvuofSr+x3lg6gd4D2bfnDYMUgRPndKGtq7fudGyCgQGoIPJKPex
dEFFpbqWStD3jWsmU0BOlaF6VObo+hD7YcqcB2Omw738C2PUH9wcAK07HPRglIeBfdLBeUgU6eJ2
3r0Zh9PBabQrpb29cWMwcZTeJgK+lBmRSjNp4uQ/uvHPrcb6oqgG3e1nbjTdWM9LMupAMKiYuA/8
/U5HqCETsDxvo/heeutUGaGAmlINzSG2so/lGBgwe0oK683L3sYUDSq4xV/EDBlltKoPNvfyDnru
ubL2B2cv3QAAmY8Klyvk5Oy1pmxYjlFZmxGv4APZh4oUrNGdYCcdsTZ69FI6ddFA+SRMAsmYhhmX
53fJ2l2raAyhHfhW+OaYyWdmgdfGIJRbZoqQM53Hsl8k2bODIFwSo8XccUd60OkHh9RYtIOol/Af
xHdsCvdBzYxKhnDX/1XZzZ+zy/kX8vKVewGVVh4TEuv7qNuFjxi/CY5+iV+NfgYTE90hks6lOFc1
Pic9BEM55fjDN/lo6D4STbqk+2Uw98oopy0Mr1IqaSrqModOGOfBB2vcSGtDUZ9/k2RH5g4DDCCl
bwOa4v3OhCmDbk/zp7ZAU3MzDhBPEmWBBsuyOzEZ4oxXNKZIW+chlH8KBoeyuLCScS/u4GN1Ed0m
XBd13RsPXZnhSa4k2xRN3AVjS5salcPtZjUf1bqpA5YRTLSAcChPC33L7LeX6ZBeMIW6crLv2r66
ZdQHiLxk7ZIvP98ixjLlZIuoq2J0jEudB+b5/Cyc/NFL8kneOXR7wxG1E+QlaDevHodeNC2cfcqb
xpW/tIgwQiUi4qFSutUJyOHTD50Hw5MDSFIMkuoxATXDhkmrXwAHxik4+uEbX7Xd24ii4PJ8Ql/2
oZnqe/Oa5OnAtSgkxI4O7zXFbEreD22mRjViNujCt5P6Y5S3vxltPzzqr4+LX/cZLwyHNJ28OpF7
q0M+aV+qlBUcw0P9fYDTYSIt1OUjrTeuP5QpKeJUO9r+qkHy1Z1LvqEyRXxnnbTaP4077h8txgUX
NKQU6XKGKHOeg/jjV4LcBDQJOyPGwM9fiVcuAEQ5g3vzSgyHGPtU00QyyRLiaG8Wp9enJxKKmY8i
1zJfQORMgGuNaTQjEc/DPspbkpNlRO1DzK8JYGW1GTwHCoP+cwBT0lXXk4Y+HoNrcesqKy0u6jF9
m3YU3NrJs4d/UYVpAfUpVYWuGhWwETRAoZjpkQJWpima7A5JbRjZyt2UhSVDkuvyIGt46iAx4Oak
+qbDSs2dyMQGc8SXwT9sD+qFRONVLbRG27su2d7ZGdJLCWOKbPurdyh+Co7FGgqYcBWpVOoQdxXq
ClViP98nPyCxaJIR7xgqauhyGhtoTU3NmbhE94+SL9wa8Rt/Yluo1ZX4Sw2/GLAWIQxbXXHkUD4H
FWxXJcFM6K15UHOIn7Fw1bIa9k0UvJZHjP6+cIEnOVBUs4mu/AtckR9c1EqWN5c1061TPobXHNx8
Gi3mG3N8qyf2xHd6PCB1iFJp67DDjkKb0IBPqnak09CSl34HvsaZp/sSIeNyhrvCEQRngGbv+ZIP
/XJej0McMzv+5xTyuS+EpxP+PA9EQ0QtPqQAj0wuyIe+SNP0T828DQa1kIDgQxgTJWijWbsYFlXm
DApEHetTnGl/oS39QfsH0oP0Fvd15GpGkvSvKnLahjxzG6+7l4JSWHqTYK3f4WfiYtfJXEtMf9UW
cjY0BgXyfuU9G90AU8ICj/BHd/jpXGHxg/fMZ6MSoHHmnj6lMVvDHJLANkYGUrcnTvUt+a7qVji/
JrNqP+VwNCBatpdP8qqTWJEsRRoqRlp00qBTn0VblH1Rn6Fk0NxNjjHigWttqktVaXQeg/wBBA0Q
gRyf5wq7kln+8/VQ5EfbSz0qdN9L/1QmtaE+0Nvg8PaqzMKPxrop5zJftbsy4BpgM9OgcvKkmLzQ
7KaXwxZ+1xMXE0IOTU+AeZQFHydPSu+soqU6e1jo451cqjsY5DaEYA6NF/rQuh5dKL1FdJ9W60XY
FR935Xqv7kf1Z9kcQJ1UkPxT98htKtw+121qfCzMcqFGHlY8QFaaDpgwj9bnUAA40T0wtDPb7wdL
mXbNYXihtYK72vPH7VWFV5dO1d1L91Adi/s6GK51U5giAKrmjPT+IhopSFvsiTNceEh5e8xoIJKF
fRjFUPkdMrKblPkdynJsNJsL+RCpVDW9+uExpt0TKbocHig6/neOHuAlcb5QP2jc41OUeNqgQRfZ
GN4P6KjJZPgsv0hdbjOsVpWHmhwN2U5Y35VEI4jy3gi8CrGO22TwwCV6Hhk2tk7Pl0PAMibQlY4Y
keIpAXLK02quwhDzAhAEcboMgkK/qc8m2a3ZeqymCxEndLlP8YIBJ2Wwnv3Te1DTzABDWtJmXkmv
ATOQiUfKkzV2EQCvwiJ62AlaeKJ+DbDWGDBcPeGKqnnOc25o8l6seL4i2kY5+0OKPhWJeQWAwEGl
iR9qPuuS3KOIlVmjWdmKht4RFVBcfvUXYlHmGGLFY39IvT4skX9d58WKWfEYvyrLtXrjEZCy9ydk
ca2NLd049veoaR+s1H6wQ8JfBA4T0eVcNA7e1jHuB4Nb2pfzzorIVgFS92wlGgBw+MlmXzcZOHFh
oc+v3YQQQxJ/7JRtOHiYY5lqiawIP/nSV9wt4YEwlmJCU6egiosign7sIJQYfH59g3dNoQTnpT2M
F41Fvst8oGnUMKJO0fvWoKDXx6QHO5rSv4saezkRH2yPAX3IkCxdmb5HqxKFJr58iRqWwDgEJY79
4Lfx9nr209/tRF8NONEuWarCe4eiQONnKz+UB1V2nMehLC78I2Hcc3n4hGycCKC5LK8FtZQtcT6+
Mo6GrcbgDtB6o+5uokRSZoz/TAwnU/91n664gPek2Bi3Sd9ePgjL9GIGwXnCxTtOiBZyfos9c5EO
QxWS1cLJK+2Ianm/q1fSKziwOG39aeft7dbCfPq4Xob4H/I65t/GoRnu541/JpVJP/GUs7GyL8D0
3xQJ8Tg1HcEFiUJ7cOD6rjxUGfZ0DESOCOajSDRIWhCVoUNckv2UZgXmxhGVn9ZJ1KXFXePzroDc
6Ov5dOip6az8mkkQ6wl7a56ekYRgXb0xFQ4ncHTid/DTHkgVajbWTa9EjTolRMkIjwqik7Ywdy+z
JAYAPYbkUzFBuBp4p+/mXhom3iBhcBHcCDEsyoQhnc/vv0oX9wHl59vGY51PHnCCT4cEhZg+tv7W
YCPjW1F0J6VNsbrVbY0jzAVzkOzimNj7Ixq2i7o5LvvF6/42SmtLErW62Ad280dPvtGmohKBAv55
oxPu56qtIX6o28pYXar1U+CBvR3q3Vl9dylhx0xeHORAotfp3MNLu+pxBZ92Mw5Unf8A+4G7KV+r
942bL+/6XqqFYkJTatO0NUXzLSyINaI5oYIv3RENpX7/QmDWZboOYBR5292YbyLgEb0SQaH4vs64
dF2WJYeBH6KET2O/uolyrc7AGq6iisinMtELLgJMcHctmWvKBvAbquS5Kms8vA/dDaGg7T5s4XiU
fsN8qORbuLDXrt2sZVVugWrCAw/FP3LizCPB5k3beDeHZKmuGCswWloPu1tFNEZ9lV6nTLwuypLf
NTALuSaNkOCxhBdQ5i68k5EikvTa+GIIQjgq/UKsWY5yLZNVusd69XOOOVCd5DLK+fNhhn80LoY0
6LOlbEqHL1hw6EyNChSbnxzhNn3RZce/DyA7l17Aci2DumNuVv0+pyVTq/II7a7Kkjd+w6ezjyzR
x7wY0CisuPhbOyLVb8FMZBy/wvjnO4c6mOZ+uShJc+bLzJ8Fr1gzgazEE/J1UpclzkdssiLfly3f
uHGh3AgBb9wu+NM/2NWVdUQDygpjiMVusFekxLbF3ix9Wi7TbM/N4Zs2uL1jvXKcjHfO0mZ7j0EX
j8aKrguMiQqL37g1nJBkhdFTDry0oYNuVlj8Wlpz+Jiwsai3PgzVlJPp48X7YYrt/TTjraSUsCBe
8su+9EZyu2b7Kmz5kbXNphxsMJtktOkJ+KD1gK+N7/IWsKfBkt4WGYid4buzRahkHF0jYCWrd8cg
jiYTAlI8tlfDAhtAvBxBFA2E1T3NJlcR84J+Lgnj6jjB7dVq9ju/B7Ood3ziaflrLlhVfkKw3XDo
uhu6j/KyibXV9Gu06zp69YdrhQ/8UuqgCtBKGCDFs1D4FCBqELCQ/fOQGRiQLnnROsHvc6tpcYuJ
/6Ij0OJgTzd+X8j3jg5+y7SI/4eNDwfw1kIu6ZHbDT5vIheLOt1drxs24xNO8KH/znYO62Wya8ar
vE5Jg8vYQL0uuZBBfu1I+zquw75Yu+hmc4gfQ8iU3RzXYwQ9trPpYMkwqkZn301TS2Kb1jacwbKG
qjWMYX5nh+xQupzgMsoW785eWZAigJE6UO4b81LyrQL3K+133I4e6XMkyXkrf/JYTc5FO5b3Moz1
hjDeWyGZ3RuP1hp5cHXhsVebwwCk2WY3YahVG2z82pAUwEPbcuuEUwFGOOU3/TGJ9sY+ZZzta65h
Gz02hzjxttHVkq4BIQTs8yIJfBzu2+m27uC1DTviC/winN5GIRF2Hk4oezgwuBjHw3I3WASMXTYb
mteG9uk13ym4qOkwrppsO9x6k/sphOlj3uucTUuMl0vV7hggbeFFnpaHuxoY/NoKluTSSyk7wkO9
vbdcpckdst2t485f3NGxLhvMbC/6CAFyH1EfWNXQ3vv9NuzD8hhjzOJ0Nw4kFqJuo3ZvxfDFyiO7
yFo5SreBwiQ6Tl/N37HkKTmCJmLmwK7+D7ONQ24t3D1Dwl+4paUL62soo+HjXDXl9RAOzLBdXpZU
1+ngRHfzrozIO1p2r/9TFwPOYFURQk6zy73xgjQo3kwy9F4i3oIBzr45jLAKR9QHvfMw26T/bUo3
bNrtoWH+s4cwFJyj4DkvKkxoawhzgSilbHuh/pyG2Kma0UWY/mi67tt8MSkjxO1OfRbQEy9JkWwa
iUi9CFL9yaC7EXGCQ4vCLGNug81jUcbfzTMTseLn/ZSJeH5e8ENWIXTXpR+hETkV63oLUtVuDLCd
ABoQjPEYTCFXV/q+FO87g6aJF0sEmJdzjYNbKhYs7dyPOLkaCxMZC9Kfv1WHoDGpjA99UjYMD2eh
dkTGvl+62uik4JHcRDjcahRlJCsBdOSs/daW7k2xce9H1h8i2BraMt1lGjVfr1Jve5DRqFWmfwpx
UjSibKLF+olSKtgFkoQ6CIU+yq9IVjSmqWNUCjz6WV6LIXe/0QpLqSEBNO3sz5+nYwKPTh4oUdro
iPDP5Zm+8DrLCDDLuzo3KLWoCWqkI/jDxlAQKZnG7RqzyxVfmO9QQn6VVHqqYY7IBYpQbd97NDUx
W0JDSV2VeiNSKgh5Eklg2uBppc03YYtZH71z823vV2SWy+yPDliZKyIn6s1oTGMyLWA0b0fvAwDi
hXpOpX3LOkJeWlI4mTEFXrXRzLG9onTC4UcEuqiOvwuBOSLPDezjG8Mj0QjEBAIUZF4aTjx5LPII
ao5cVQ2pv1Ql2Bw3vBNrLj8veGBcqMcTz0TBHvLnTiMV9Xw6/s2BMCkONMxZFAzEeHzeQVlJHpNu
pbtf4vzN5nk34nQ0Hid+jpMmuvv0nxgOwzXEIVKPRw83JEdyl1gpiZWQKmkBfv66o5fNZES4gvp4
GO4+/IrncESxMUzA5R1KAn28cFVN3I06ExcCWVUKshGnXqhQ6VKjyjRZL0RsUUlJi5yE4xA7OWi6
pn+mEDVBAHisl0LE/2GJ6G5T5uGww1yZUVNz5AqZM/VzLCQJapSqLs6QODAmC47LtLRwaSEeo3EY
LqwAfzPGBhVkX8QLA/ofmaUL8hDqG+Uc3pDmZNOsnylJmcbdEjikqOgJGK75lQUCEpOFEGakZRN8
wqh/yo57+QpqfKFJi4ggNZQC0c2l5iQjt95rQyrYz3B0x/Cqn8r3ZgINtUKyTnWMamB7fGQ09xdF
Jyy4QX7+yl5ydLBeAlaGOrRDCY8o+vkrm4KkDIj1c94LitfQxGTZIHARgiTQUbIJw9GBNKgnLTW5
b2EawPEjepUHD/YXkLgXyBYTc/iHAf3BzmfUeqLNt+w4n7fZJ3kZzekwqRZjbs5d8MGnimLFDHKl
nm0U3COzlYUaW3JJzaGaKvljgJBEBz19FqSlk1CmKTr0zBhC9swMrvPevskK742syDSKOZ/2+XL6
D82IOo9Hi0w5QH76/PFawdTas12XIEjcEfDPCeBl4lF96srpKg9Zuxqh4svwDwsqOoK+ic8ip29n
npiPMahkcHre2cp/MWRnuI7DAZkgcMqp5k4miNTmdcjVxG4FPJT3vAoDZaHJJxFIaK8tIr2nMFub
YarhvjMPjuQ8rntaT9tMBbnDzL5hn4gWIphOuD50EZORI76k2T9K4fvHWEwONmIGapr6BK/ZHeQk
hs/iGqc+sUliNZENINKOdlaxMjFnkisGgoZPsoPRPPN/3hNg73DbcQhwgf1iVTT/GhAUljc3GYpC
89KaAisOD7WGPLaVdDpITcKXp5r9UBLjGTngNMNMX7dDCsCUS4FakpOcT/15OcyCSYtGDq8KxgMo
E0+YfoXVRVUqcyQdsBoDSZIzB4+0z6HnkmuLFtUHPUy/W66y1qMURfhiON86B+fPY+H/11tHElkB
4tz4gwv5fS+PS2GqJrbRhmnEuF5D0qSprocuODOTc4zy8VlZwPeQ2VscQrrlf092d70r1j45xtWb
stzobfvLrCveh3R486OrKMqLV0ORfJdbTTkw14ZtoFWY2sBZYrbbA/8Adi5z6G+iKMhQfxZ3U0eW
P66P8JwE9yJA6yxrDvk7f4EZJ3aLjG18GurpKMop/rgH7oJ4vbZ3x6/lClWBdyy2NMJ3Q5Q3N/JR
77z/fY6dex35nsttU2f8UTkYlYD+ovbfb5v33VpX7nOo8lQIhsiT1ff+6KL7L662njEvhtfyVes7
ZLziZdPF6jhV0o5ICnoL+vVh4RoLMZfixkyDw7dSvLFolcY+xiwWSxgJw5m+86U/63bpLTzFOMxE
cX2K4ZItns5nr+bjKsFCRsg6jVSNyT1BMzdkSgCu5M+qCtVXqXv7g2f1HzykXD/fXYZJ9uLdx8hx
nMDBHeH02PGCpQ5gyT3eOOJQKF5Cb2aKqFFTlCMgEP4BJMqn5MafWz4nugKHKH4rFqntUzjMDsuZ
sfjgMW8sfAHu90OIKZNsZbR6AIdlkSAVtpZAOta3pRPc6zp/4pqr3BYWb4ZlRUzJcBPtLpuDfVd5
2Y03J0RAAdDMnfrK43IzBB30WYAFlWCad1vVNxmZqDR/+rXSutEsziwc6AdKaMSg7YuqCXDPW+Pd
ndMSpg7Gw4aKkL0LKT/kIpuuj+bshjCNCubnD/6lXIebPiTFlzwWzntKtJNjraqSfGwqmGgysCIR
0qQuccSK3invYSMX2Zhu+DxX2Tm40A9oDkT3tNW9NgutqmxQmwrBWDPj5qC7Vaw/Y0i2rMmlLiuZ
jIr2KgLGmS/xsi6ApRgyu4WwBv/qVGbvZR70n9Ib3qqTNnMGIhpvy/Zwo1pT3FMzqmvnr/z9K2Gw
OrOfxEjpAbY5XEAZDYmlZOp26F3fpQafK/phhd73AUwEbSFOHLFQ/3/m+YgBERzEUO8YvjCBOXkX
hbN2Q+OuHxoHDgVzXh3eMoyTD40ONIVhDMR+cvIYbfiQbe9Ze19kDVAX40dryN/AhTszzzemQs83
J/NP6gGeLkRLUMnnn2va0cC4G32IktvUTRpbXN3JKcYUGuqLeqmheRmyC6Unfoo/0mzWt8FHTICU
5lXivKq2EDdHatxyDWdGeSHNsFyA+HkbVT58cOJtofnSAtgFE2IJBecO3Cnthb4BvM+j/aAYMOOu
6AI76f7VmewbMBbHFNFyVZ6IcyQPjyjjGiBB2bRPxrC3B+OXDwnKBQxN533bZx8a/3DrDuXNfMz2
CNPRIdJoGwfplSNdEUGGKEPsiG/P34epO1yJCCl/VPGFJRzQH2SS3mbBkbCUPepoDdx78qaQXUAl
65FJcM6qWNkyPCjc9befb4ofFPEaV1PKwf2n6zpNv93ytlrxjfHeSogXVcl3WUXJ1cjg4aIz6MhT
SzmnfEzpA40NL9wQTXWnVdwAGNfV/+6eSlpOgH7KkaaYkv5kPW31CDpb2QyF0P1I+PHEtDHB4cA9
IkYKG/Hj5AsIwq34FoZ0R4O3OfF3EUFkcC6fkwKrnJ8/uR8UVIASqLskMfEgRJ62P9kS2BjH2e+V
H6BL59F+FilAQHIiwQcm9zVknse9nbZwXDjeFEaqFpP19T4daeu1rmYmv3YXsjAYGHB3qzlsuNud
6O3kci6KuBaqKuzObdqXTmEugg3C6gIiStAAndKi6ybYVd3OK99GPlF+YmQxMaNJ3X5rGp8pJyUS
3GbVq7MfZ/s4ovJ2xs8Q75mvAf7mFLLkZKk80fGywfmasMV0mvE6z6NX3tkA2JeDdTJfoXHrqaNS
wKvw+TGzuV6y2Em+MHVmqlw3zAUaZ0dK8hDRWcScBn4n4sIGliluY+pT4sJjE5LWwC1Xio0Ja9DV
PEOxN8uGVm9t0v3qOURWgf0f2P8yFidxl4FMiqOlUqZgMIIoMOqDDWqs2ulfaW4Eo03eOZrmS8o6
ZEDxScjTiN3Ad04u3XDymJZlzYILGlOHMl4+y7PdTinTjXcb7VVEdlUJvgEx7WpQOCbrxiBFhni3
soYyADzUSoJ/tCcKGOvatyY1kntCVMGf7wsTF/H8HohjiCUxXBhWFobzz19Qv21Hv+ycEfNAmPQa
h6T2X6QFYsksR7ehhWra/m3cx0Wg2jBNjWzOHbIS1ScZbG7n/zZbx78FNSOWZdJMLR1QU1vUnCC/
qiykD/FJWVAFJWaTzLBmG54+jplCxtIIpmEmbuKRd+l7kCdsx/nmTwx6oCpe2aPIKjCIDDhHSa2q
t1jCdg9Qj9d/hK8hRSR1lUi9UpUU0FtVmpwn078Ej3lWHCKgKUhvZRh98szYTxF3X/RGDMOyxPle
ZI4hhGebME4WA0rMgHxz/gwye77wmw6AH3BIT0GRUop8b0ZmKTxovnKrmpyud4aHrAvPcKQbqncx
YRqpCdPIhwALXhXL3fZYfbOxPWPulVPwgInBXkgbHqAIU9otZkaoYtdOwu+PdhegwS7cO0NAgfEM
M1tV+FMD0leH5rqGrrBXR/5o36CgUjjqdviKv4jPqy57X3z15AsDhG9Tw/heJOsiYbj380X5EkzR
YlQcImuTC8X883/15XA5GmsbI+f/TB4Ak43AFYGtWra05JGZeBCYewORR/qyzGA/qNMSPLe14EQC
IhWk/vNP9zInmk+3Q6EJ1AP1Fy+/569/w6QpK63eNnqsKGSj7+Jbl45tKMYrP0RmVKKc5p2odfFr
xsx5cmUCB+hOhQOVGcPrR0oEmL8J9MR8AP6ic2FTZxmXIAsjNaCiGcEftw4FrDJCWxjErPsnwRng
NjbjiFDBHI0lTgr9xc3otIfZ/u8vECpfwL765j4ytFjfHuPZ59+8yJIZZ7doMpHpArmiGbGVakZ8
AIxRCOCaMFbAPqJduRg7TudJ5zByIcz4dP6ej3I3ZMNnh5g+1y6S8wMiP9DE55+rX6OgmpJgAq9k
wNJE1KaNpQGYTz06oFLzUwdWAINb22O41gSgPEPejJCwuEPXbRz3SRP09PAx7HcCtz77QcdQYUq3
63lhKk88B8wQjUjtHF7QXHJn+eNh3Y9TcNjXwVReMuYLSC/n2rU7jQVGguuTHDMwh8TwJLoYRlWa
KWwZJA6iJ0AxUTxbtDbZDZP9dw0+oDCbuBKNb0azIhs7EP6uNOecf1FngEE7o5izcLCz5roxwfAs
IP4bX8knyYTSRD4cnQCEltvQD8FIDxBl7Ii/692qvhSzGyGf/c+gOqVJ9Q5bcklR832eVN1SHDeV
6BNUsqom7Hr86vvMt/2IgxkL7u7G49y9hvjIDB3WtKnAh0o8gpFHbSZ3NZebwO2wA0QMNwhSpZW/
9m1OyHq0/qgHDpAihbDy8+35Uh2vxUB0I+2W4kjtk0XapyHjugRYXtmEZoFykTUVcyRlMc5wwiGg
6pTU4FEDFUEhKoeUfqAj43yEW/ACgeUzmdAaajL2TngCg/W71QqSpT4Qg1KI6b8cf0Op5d3YPbkZ
C6MrEAuGo+J/VKxSI+NAiyzKRZhDzOl3sDyk+kZMWJBg4zxEs7xj0m5gzELnaMOB4OgPGLHvqitc
KSdOHlhFqeMyNWphbbA4PkUbDDxhtM3g2tcpzcPeDvjJw8KKmscixjAZhmhG84/zA3wzK1shFlG0
TT1mcBtTaPpnikn0jhxGENlimEelxmBNJUyuBeD2u+7WZuxFUDqLcPP4V7eKi2Xip27gcVNs/ZFG
mpGJyZIS+sdGy95NVK9NLTogaOh+cvjIQozLGTfplDUVbhBUziyVl+cZqjMfuicMInVUJyd5X46W
W42Yi5Y0SDTEb3WSSydjgo7wkzPLJeU/xVdOAecAg2yG/ULOHsn2DHHOku1/cP9JyUB77jEPiYBw
np9nMM7o6do5J6GYZioAoEG01dhAo5z+ZiRJ9ah6QC7AZUkF0FE1iWuh6kcDVaEaIWqtHo7Bzx+a
Yfo/P2ylHWWsgq0usjgzCf7X5TwhtLE2n4dmOinVgcxp7YSLgAGcD7IprYUELeqqICq8L6KBqzG8
mxd4LTAeHxRForgEc69B8jXZitg2YQ1yKTMyeWpoemDYhuQwG+W1/DoBaTVdmAOsI0oqoUpEbSSW
FzKGK2yAqylj5KYaxtPZOgAZXejZeXgZKtRChbRJQyTT7RckoC/Xk7QbRi+4Cz36gOfvzcpDy8o9
zH1lNvSUPDgsoJwobHwsKZ9ASRlfKOFrbgDUivUOs8v93LpmONWH5/xdX74yekaU4wESeMTwsPaf
f646RrLdHr3sPnU5MOrNQSSUNRveIFHz2R50oymNbE4j6KOM6d4bjgiIdgdiwoEDbM5TrbgyjOFa
NK5A6kJvorGCawVT59KPrYMhIGDsBz+NBLdmnJmlwCsjp2z8yjijuPM7fthgHaC71stfCgtoIPvC
ULL3+bHvrsa8zfdhTx0kyenc8Ar9muMksiBYDcH4VcRQTzJaDpHiEtMWH0ab7fwV91F0hSauORtb
c/pKQTQo8+wd9rjg2DBGnj+6HutRTuMEx0npKBmbihvyZCEgkaMaOkH0qfA7jcNS0TuYsHBEqBIV
TPoLpdiLKwUPNJkZcUoQau5y1T3/YN4xWOcDYRcoeeGRprgW7dO2iq/LlY7T3iD7yLlwm6hKDOM7
8qExox/ziDhS8kW9ejCaRdHD/HbwIDmV7pDdlAsWkRbkI9vm0AVot2hfRPSs6VRyBHb7o5XeNw1i
UpslM3gL6J6VfLBbejHb8j5GHX90xOxEKRJg+hZOaMNKNd6oIPDrhCkHioR1Gi+xbPtsr1l+VfRx
SpOrNggpBWwJdvUOKCVtOxu/VH7yUFLaGr+0ZoKoS0VzYRUsyrLgykPc2Pg4xIIu2ZZ+b4ocqZxY
1vYOhtnQMrcrfSu/i1rTRdrHm8i1/zLWJCl37HWTFvaNrZbBdqC0MasaL9NJ1d4OBm1Z+vOVT2/O
k8jfpTMX4MD8xTwRsArIoy4njzQiqQ95tdOPEZdcwVjlLk0+4MBhfyxXzqrEXlYYxHV3PXDv0A/y
FdLcTYgUOxxfp+tWIGLmE8BGpr+BcHITrew1NDbZrd0tgAsjWJ/Tjgj7+HH+kfeXHnv4lPWGs8rR
GSApcM9Gk81Hdm0e/QKrKh3R6wUqAsv20YDD1HlQLIP/pj1ihY3rWFYW/sxt7FV0pqk/w7lbKd0Y
nGJmIqqr4dj7hyq5DhI/+ewNFBgT8T2XIAvY3eXj8sYbdapFsE3nHErubFNOWisDKSspbY43aj4r
3+LjRX3Ily9MjeD+WeXxocB6E8IdN/JFiMcAqqXdIb4eu7b5bRePx1ebt658xD73/tgyHO/2VsET
EmWoaeA9b0l+vw4BHrZh9ioUa79P2mn/H2hTUeP2nvXa2CyH1BP2eA5aVJXw7wuRnUiVCe/J5oEi
hzop7sISbuS6dEfDJVPPpypCAwpJWrs0uTva6Scx3oxTNreA+AsRGcYcGa9MQLY8pGjtr6SEWhfr
t2UOHx1sZIcWoYCRjRhMnsk/N6R7kauqDw88R0mKNwDTopNBs8VyKeq22N5Tb9lVcSeylCeesdBx
wf/S2soeWBFqxh0rTPYNj2dvAqjweVEMjQxS5dfjM9TUYdjgBazDsZFoYIavJbsD1u4nOevISVLO
kYI85Nmg6Zxx0lGITAox8Mhip9iSe6NIThiLQ6P+p9c1qtmZQ+0XRk4/epGkUcsmThrS03y7ackt
L+597GLAdQwl4Zj92W3bG3f0PwjVUqvrI6Gec4bBMkmKuaFmXoqMQagVr8yAEVPYCV8b1SQ9dZqG
u7ugvy5d640EecbuhDntz8uyx4HYyTLcBcSiEF/mYwp3+uktt43HDm72exKpAInkU4CPggC4FOcW
jWjwVX2LqwtAxSF5m82fdnxyOeNoLKUQJMM38HR8se7MYNPmLlGykYCrLt1+O3jL71EH1KI0BwYj
gqBTL/6itCJx0vRrph+M8k/lyLHLtgPxJZrMh6iYBuj6YYDbkoaC4vgJrO/0yEY2Z6+G3XaNBQW9
mbTo4uT58bg/WPGlG9GITDTiNbCLA/0BNI2Hg3vL9ptsKyQwLIvHhy38pMymr4LSlFLqI8cT9Ioe
5h1AXYK4gosOswYWuQdGAbXDjysaWV71hRgngl0N44nVbO2mD+Qvl5diScD//Gw8yho0trxazfIL
1oEAH8ULGkfwFhSbyncoeXameRN139px+VkNu6EYDheFjThJWvnwe30M77Mku59DSNiaM3kLswjE
naolohWyCWC9cltqWfIM3G7qOzboCxbcin3vE5hCIyAwj+v/k3RrjwpMdm/HgQ/RRqN3+WB5q8Uf
b4F6mD8KuTC/WWkCypmU9wb2nrcbT6SgOpatjqplj6hJ3ETp2XEN9izukQTGct18mwAr1S2H7Nif
L+UXASOcSZxEFF02sDTz35MDFdcmqOBRuL7X/Dolq8jQhlaRAYQ1yVIFHFNhRUpjNw9rrhh9hG8l
iBbpQpi/EdyxBw0KKHXAmU/5sjJEDo23BsO4iESiU4f68DDChz1E6ydjLqWTMm9fp2H1UVvuePQ/
rL6NFAnWgnByCIhDHt/Z8/DZ8E6Y+EawRtUEQItguh7dkQL7Uci1l6hKnnDHEvOJoubXTA9fACU8
ZqzKIRg5iJCZzpwc/T3ClKMbE/ErvsXRDr+4QfTanBfoGMUGVIepOauS955snjX1rNLDO8fbIXSb
zulcBc6cHGIh5t8ilrr836ljFzPGATc47zEyee4R8f3j0CejKZ1EEu+Xecje4cEx7zQyaR6mTiId
AOqoTMY8niv6rAX0NqVfK3xiA3pXJJaydc4sBnV2J587AhKFwQgyjEfbybPcdp03Rq2iU+CBGtw3
YiNCd24mbkU56adA/+BqJtKFyWB6YMOCJlBO3s4+8vdRg2OOFfpgsXjksWdNlFbMc3/+WV+M/nck
qYQYyMXMe/ifU6OEMLeqbK4O0eu5Rb05FHigldtxotCukekESKJ6F1mQFzYMOaFOXpKiVV5iAoLm
a0evETH9BnBHjJZWEBiVdDesLoi2V8YkiFCy24esQCW5S4lUpfudM35/OrFdpSSJ+g0sdUd5lNPj
RxPypx7LiotswCNumNbfyczOaDmtL0ogK/ND+4UmjKoyHdCdjNZAzBq055K+7RXsMJRiG1OrRtdW
3qAdkYYN9hiisLAtwdtB2KBWzV31bZiz8c7OCkySwW7vZnfobps+3GD5Of6nIe+yG7tY/c81+AvK
5GPxzpsohfNkPO6PxdIDKBQHG/kJlpXluIyX+MTn90W//RVVoBGRBQ5WT0WK8Bp9z23vpMGrxnKq
G5/46JvUllDGr8DQMg5gwFDK3KO1vSbLNbozcsfzrb97ujAD+R/A+aQCoypwohMoCf0MOYvdmr81
bIcM7wOse0WN0yIVr0qL9Ame8BOY9Sw4eTYMFRRzHO4kJpD9XdrzV4bXGZFvglB+IYvktP4CnaBs
ieCkAMWBVZy0tGHb51nfLrVsa1/JZljxM/qsJT4M8oIagEb4mm/6fP2yxNlbHfPyXKX0x2x6eXPe
iewFd1aICb6wCvnZQWU8TZyotymELbWr36j2jRJqvlR6MrDCYQPyYsSpE0akYs2V9VBk/Ia2kxEE
bhPSLzwRrNUWSHvgR1DEsR8y9UkE2R+s+qkVUFCIdAk+haIcl3S8zdztopbJhUSEdJSzxtkc0vpn
JTApicUv8R6sJwJ4mJOL+SKuk2BVuWOFQMminf38HHkx8ebRRCQycAtSLDMT0gX5LyDQwsmuS8KB
18U1LQ2Nak5NglRHqCtQ8knZsv8k7OcuQSVsXUSgkiLblDVuNF71zXfEqxiYKjLJ0tC20OxC1ASP
1VicTU42pN5/H9VI/G2wdW5u23NBd06mt1sEEBjEaXivQKXRdm9hnXzWlSAKZOTocDowwTc6lQ3f
IQcCLlmJ4mzN8/xBNFsfPVC00GBC7P88MBWVTZ5G27KJHQrrYi64hcZPy+RvF5vrku/CK+TmEjQq
i8gqOV5PWcQPhve8A0gTNdIYNLE2/h9p59qktpm16z/0UiWQQOJr2+1Tx+1D7MSeL5QnnggkQCBA
Av36fV1PuzNu0bvxfndVJtNOnESI57DWve6DC0vn8kCBZI4e7MYOlGcyRalprevubMZgCyAOiVI6
e++T6JghWNn/7R1YEeiggUI1Q0lk7O+BJqwElbHc9aLEK+AuMytqmHZRvisngd/nHN0S0zxr61sa
9XcdDFnhU8mZiXwNx9uaivgKIV2ERPcwZ4batV5yw1o507AaarK20L7cuZ4ZGfI9EvoNykoOj0zH
HjIXL/bFNqpG6a2nhShA2+JCRhhMdsTKCMJ5tgdNCBXiiPdBM8m46CY5OuBgh/4Y+gT3Ub7BmiNf
R8Q4Gnx9ep+cOS/0H7SHChez9LDZMu66MTZdquqAs+tqM5387i+QOH/JY/hIJEBiqy+MD3aMFUpb
RX/LsXfLRwnXW9KB9tjQ6EGtbb0HQ8kGifTjQvnbnvi1qg2mrWJrQclbbNb5C1Aawqk5o1aAcwPW
0GBbfjKhOp0dywtTlbMrJ6V6J6EzS2PsJdOzAQG8p2W83gzJr4eym+1MFsLPD/Z13sHCxjshUCDj
BYbf8mGYFtNCRAzyVZ1o3ugyrFnTuxS4zmUVJvqOji8WQ2e9hg9rl0FkJQYrPPTDQ6xeTavFbIe6
8+f7UVES3jvsD6bxcjSxQjVRZDJp3p3a0cscAhJar79Dm1903wYF/RlfTLq+2p4+Pr18AtH1wXnF
pcgcCCI9ckW8TXrdUJpNu3W3WHPMJu36TTYe5FDBIRBgaI+6ebD7I9+tKJPojqLD7HuEvv+5rlZJ
gptbKpaY0/K2M4SfCbu83cWvu8Z52ondEWeguskBxLDsOJvbjBlv3jBwZsD6KsMo5FmWIZWlvljc
VHNgYAbAf+MCNQTNjf7OxiRMhNInxWPseVUNR8/iwaF9WS8muzfrGZrgEFTTFMB+ZTPBx6AF5RsU
4IZHrCKuTqN98cqZYFeyvsVy8xElaRGDpdeji9kKnuwP3yQ6Iyy0sRVFnspTPvyui2o4n0T75eZ2
PMy/MkF4EfAcbmibnuC71A1RAg5vwmWF36THuIMoTtgvIb1OHnfBhFh9/tNf8yO7JtV9hiHDNMLX
Pe09XDcZN7PDKTmR6srQKkD2UtoVReir6PSoVBYgzGZBW3GoyU+lcgg5SYE4JYCYzSFS4iYyAKTQ
qKzbjT8qBXj6ec9mlOkIBe0YJmVEnirIYX9ZNvMobSk9Pmk8kXSr35hMTqiIuPPFOgH13kDPvxYt
UrkgdytMcKRXduvfVtH2jfI3PRqffrIzziG2fJSP2PIFUBMXm4dfc7M5TQ6rtqTHQh4griElebds
v2SL6FvZOgbp8j/1ACtnvNAcWxeLYL2qtb3NS0ZPykHwOL5KqxVyWVR85iNRVu1gwRMefa3JohCR
6jIvdLBz/xZ8dTZcDSpYFBQS+PxSSGwmrzT8efpTnlGB+ZRkFUCP5+1DBO4bcHXT+HDo9qvuzhAe
3WxO7phm+6GY56wPgefUo0D6L4UZLB8tF2vFKGCzgsq/YFdtp/tgk3Hq8zx06qRJTpKxRf5PVSFb
v97l+wnNITpUBdMaN1JxfZSeP9yVv3erESvZYp5aCaiXUfcnccNDGb1cTYoXGtmlZfeto7u/fOAH
jmz/+VKeDlUBMC831MPnS+fDI1LIEoRhR4lNcScRWB/wf8p0RRCsUktwK9dkDDfHG5fCFWD4mgHI
X67ocml50cFmRmegXa7EAOfvAWYALVSwVoBFipxD2/gkU7EBzReYCk0D/9I05+BLCYK+sDrOjjr7
FVJch0jyWSfh2vvpWxjsVliKABR/FDpThJsRk5Svtt924/2nQG+mCAhZ9fDp/QA4AwDDok+C3v2q
TePna1KqC76my15UwXfv4VcA7pQB8kRYsPGUPYYOMfXxYbqfRkTG07lQAgdPPshxPhhuLH+VJ9zC
x5AbF0cZzp8CrF7hx8fSaOLyU43UyaVRjjAoatLfn355Z952KJux2M/I1vBPk9D4/PTy6nY9nyw2
cUSxyKFLY2NF7hJpsfPZrXAhUTCpdU4YACNDb2OIK4i4OZ4VzVTsuBkj6wSf4mR+ip8PTu2HEH06
bT+nND+7cnwDMxu4IMWM4fIo4/x04CNMR5wPIGkja4feKl8cpoRlHvkItq0FtnC00pLFObyICDl9
cwYVzudB8tp2wJgsTwd9idcj/IuOYMCXcTJvsYdfPaQR9GBj4IiI5dmrheNZWi0gVfLVo6PWaC3J
iD/9IfTfxafPodJdp5uv0230Z2BAIn1Tc4W5zH+ifXljX2LdVaPdqRfYDQGXfr3sTB2Akf6TpkTM
k7SCpeiZT3rZHLbD+HQYfzjQUTdRcPSu9tVfgnMB5CNpj9Lsm3yAsn4Gs+JVspsGj2DNBXbx7LtI
tZKr5IjHRO3yQayBeCk0KWMoFCoVaXJJ2r2OWkwIuNrR0X0U38Rm5Pu9/WAYXEzS91n0ZUqO7nh3
AE1Lr0t6B44vGoG744nnYmlpxJuj+0BFeR3vZy/i+vhOn3xBUIdoQc+WkNk2oxkCSci2yccKSgY9
Kze0oA+TCRUxWjK6IlS6+pvtIbzygp6XojgY3gTcgWH43WALZQlNn9m+IQCJ37QG9gS6fX5hh55f
MlRIU4IAE8wEiS7u9fDNMWGLDo7FB1VHlfSTls5J9X+4xR3de40rW7YdV+GpkiBirhUxq3Hhm1LQ
brEe2XGOkOgQSM8l/6C2EgrBVN5aNwXhvrUUR/ovcL28b/rrjBEC3o7IBpgkxL2dui2ZXlNi3dhL
T5ri5elUXf9jLALYBlH1NhtWL+QM2cVakNrpeRjaGBmEcNngM0QenT0XNAi5cVrq9u7J4jAcnrJd
crxpNu3VMek4IcAqZrQFGZXVidet44ny3BYK35W3J4wIYhqmbwGdn512299yGHTGc1eYNoaAXIGq
6ULE6ybzkymxoW1y4Kefxq4FbuTXkIaeyZPOJixnTIzvKxrsspB/8rUCjIkradwhcGaN6VfZQrtx
VBYTV47r3DtXrCpyJ0C+qZTTNxwdzB6FQSRbq6wNZ+GKc5FjJlryLIb94DmTR6e/VbeXDKYt/4sx
Rw7mxQZQRcvJR91KigqM+kjilwkmiYQl7ow2xX6b3Dv1TLEiD32fjQlK5pObw/LtoMv/ZZUgSw+W
zLvBGF3UlvnieP+lqCE8/hhUpDBlnt45DCPO1xusWL4C3hxyjzNx6HG7rQfVYvdWzmPEML9tgZq0
rUZlbQ3p3ebz+qnuShmEq3BGGQq8dqsRkIP3EGcDAtIgpEJ62ca8Lf5Z3HTeBOm849k5EyQ2W5RI
CGP0Md0PXpE7iWTh+NniVJt3lWCQebCM52HYrQIegRtWrsC4aHswiQwGHRDJIRaQuEo7wagnIuld
3sCuyN8u1tHVKtnehOGf3RriPGWeFPWfhBNabDpyCJz+8/dk+3Z0+ltFsAKhdjGJn8Fh+iqSH3MG
K0FTIAgH5oPzUE8CLfQ99qMdPnRVOf9XGXNQW6p6pft6MhRMszECFryC0Arf88XKE/wJLjoN5JlK
wKeBC9iRGODRqJWpWoxf6A/OK8DM0Z5isWDV0tu/9bHh/dXDiCEN2hQewO8NCj22q5jyQFlBTkWT
wEw8S9fvow4bDeWNwa50R+F6ZKw9ppPkSwlcygvr8JFjL+FmRZSHkobhY+8Ej6ctXmOLKMU7Gk4F
WP+Pi/KNgVThXiMlPoGzLBNktwcrZuYjp67YgGk4xROQrJn8XXiwR94bTEkaF1QtdDD96VhBBzco
jgkPNpDRzMREtoQz9fswoyqJSGpZhtGorrr77kSMwPAl7xMAuP0cclEYCFxm/YWRbO9QHo+hdwxx
joZU1cc8sfGYDRqMpW6Pi+J9sY6/qP30eNQzwQmJBBzLC4nCmCI+O02K54uuuU04AvMREDCijGC2
Ra+ybfJn09PkVVxh0MpmNWuv7FAxggB3ArlHCPpchk28+uvplxwutQefAxkjTPgJnPgp335fQsOY
pEJLeogC8Xq7X9fXs6xGMEb9M+Xr3yCpUmEmxUjji4y8zhbvcMzm0tt2hzkgpIt8xcFqWk+miVjN
xUjx0m1+3wzL/+QzdAq7gsqGVAA4EZ+kGofPnarzBx9Plji+pp/LwwA9BHoMXRVUK2jFo8mwElm3
8GApzsVeKLCmffotnEM+LDQvWHAUPUj6nln1tJ4etul2j9UO7eaI0445QxALpoC6Gn4jLw7Zu5Ps
u+OFO8Y87gLtmI875wLha+Jf8iWcIfT6To9xi322/feFRz3bFajdQBqRZTFbBajqoVNFsUqjrM33
yHuVrgHS6W/jNSDk4HfkToF1M0fCJHAKjWdLYcoe5ddYevDGGWE5iYgGmCFyNOt1JeFFqy1Ra4ku
TuxrfC0GBf1SPb4ApcYOEB8uO4b0oGzQ3JCWsZF6tdZgGuer0TrDqZjtoHMzOvdd5L33l4OAkOUE
m2hTb992WXMdmqYfEzzH3FWcvMtmx5eykkKMBnNQ5eqBzg2JT4jFm65dzb7aVEmaYPz6yVog+AsE
wxi+Jr6qp7+g5Ow8hfI1xvEBPgrnFhDnw4+23kyz7bzeuj04DVCe+t2UBNQMFjlhfHQLKRvLyEN8
2Dw+71hD9APMor2zvMrFvL2+Sw7/4JDSJQlXcvR3gdx8Pzg8DwpMmRZTiEgSb7QmdsTk2afTVShS
aX9FyPXyyzrOD9hyGumGUJIZ+AflXkv35HzLVBCn3pdb4DOZHpeL4CRuiLpLkUrXeyOQsThEV5Nb
aW/6zdiClUX6Kl/Nn0FreaPzgYsAj1fAsVFF6UazAsRrip4QsMQxv+oZRHZomZg4dfKH17hQc0lF
2cv7XGzNZR3A3WcFF+i9lovs2gI0JiakQJUtAc96oZpR+fDJf7GdOOuMep+6D7+Vp5gsvvXstqVH
DhK90fQ1FkPM9GlKiRDZjUe/MUxDsHN6ozvGbLz4gHANl3KbCjfgvQ7Kq//pVXqO/Ph0GagaOolx
NO4j8IjG1qvBcTO6DcUng0Na3zftMka7BjZh/xCKEqwC9IDTpS0o3u589XbNBwNHJCCEBcwLdb74
9COG8NT+GcEeItYF9hm7qVeYdPFsNizSLAn5aL7A0Os46A/OACQoVc1fdu7VZPMqGjW/WVpGE9zp
aMTteDTQ0jhg0MRvx2OGR3BXst36/aBb/36Yrl/oD1BLV5FmN8WReZ7VH9wTQYMG/8sWwwb0wgc7
K/x59xRaZDVAr6O+6UMvyXiHVjma3cpS9INZmaZyJ2k81W0HiAKYKMcARCiD8dxNvuF/6FBN31Jn
a1pGWepWSJ/m8kFN9jmflS/J6iM7AdERfZsbXV+sYAGvEwIWtE9/mHN8iw9D/4+YjmuTkU5/c0ft
qdmsRuPbvOPa5OoUVxE70fCx5VAJXGv2b4svjxppu+aAb3XMHAaDr2kLg3J5SRt8xqnz0KGswe1q
mlKh9RVl8QHv8bJNBuFK15oomjKYy3e0Vzu4D5C+1fpXTF6DnwiGDGrWcUkisgj0hKbVc/npl/VI
nUHS3xAyPHCrWrfey4KEOtjjZbu/LUnEU0UYwt+4pm3aw5IFHynXdFx2BHRdas+1ukgQX4lsS0YU
GKRavjZt1RG/lWF60ZfmfKrP7JjjZ5RMqRD54vrPGi/SzXzUMNWPxIIxiYKjJIPSyEoPiGgG+du0
tRKPOJYtBuUsX9tIuJ+T7vBqOzrc3sWJnCAwFKmRuO/0Tb3wVgVmegeFVEWeUZR92F+C8TY9VJv6
kN2iFMFwjKejmHBcp3+FYmihkOrQ3LZVDa2eGwIJ23jEYFTrC/Tq3o9+890Md0h8SJ0sKl0L1D/I
FU8/b5hk958XwJV5EaBmOglOED+h2s3+ONtPjuNJuBlCIw96qZeDqzN48rAKDJUS5LnjKEHfiZl8
67D1AwHX7yFJgHSOlMecXy29gQooA5MzOuGW+YY34W6LY45uWRhpBqI4XZzFg7QLrECf+XmDRt8G
fDep35fL4Q0N+gt5AKFYdwlCQ3M2ccdnEYblTpOPYplrj51ODl+cA/gvcXPfzWiPn9c5xies5/u6
+jSOIX0uA9wREd5h9RFEGmMumhE4R4RhpPwj685iLZqDLy3OAf8zSIr1vkrxE/ONyDq3rA3AERhP
V0JSmAAKVPDCqR99Lg+bp7+5M+8aDhXoxf/95np7Yo3ZT4oRfnoTgIh0Hb3yetjsdn8c4+UbCdhS
v0XSEwzQlDaFTQ1KVpE9GiYSnMiqK+ezCucX4gHYK4q18iXOXugz4ElyQ5U5r5XXG6JVL1/+j5So
Dz5GrzRZ16MDtvTpOGRQhl4PchMb5005hgOie+FEIgJWCG3FuYOZseNsAT2xWY2LxVkcn1x4v/6H
z3YGni2E6zDzic7U2YshavrpgNo5xSYWv4DQb+Ijh9ARpTh+aUDhupgIPAbXCSEtmbz3B6TIYRsh
V4Ew6VrKD5uXh3q+v1L9F6Nj8OQ1lekyDe+xqxA+w911AxLeFwJ27aYebzq6k1BT/XBeJkbgC5Qb
pB900D+c8LSFEkB2KmWf7265IwnoiHqJZvxYIcUpM0UsDEF+fDYILkgVieIjoLHP5Y6z+0hibBnE
6T1I1vHxar7Nb4OYY+40lk5Mw+YTasR2jlgikFFpM6I9jgQ6anSO1zlejjTDLA479hC/yHHbHUl9
uIvCAqJzwu2B6jHwvytk0wm2oWOUQkRgnbVbg+1pvV+Ns5DHRJgI0795i5vk5n04ScF9zWhrT8xZ
5DuCsCmZUQEl0HBfxqp5D8GqnPpPr+lHV4WofeoInpSrXsPexdt4VMy62R0J4odDM4YWf+qWJ/vU
1MhowB5jVYRcP2ZGrgrhyRr6WbqkRP2FeccjDQrwQYrFNbQ9fuqVofCcD9WM0jJEQDFfD7jx5Lh4
xpznFqjqastGwyv+mxKx0GLihV5VA6iv2xdhvA7mkXJahNDki6zWR18coyXQCGp/+NK956unp02a
D7PtrS1iOKU0ecc00YlEMO6Rz+h959XkpK0t6LTmkOuQJ3hKSQS+XBmdKfW8BXhncBewdBwDAz7s
Z7tsOtrVy0Fyq7icDfHvZD8kDxnKzRYM0NByRqrW9d5swRcOw70wOoE65BlgS2vRpORQUiGr8V3I
JuaM0uUjCGlQHQURF2MRu1n7+OgAuV1HLSVJUU0tTeEiLc8dWJOUoVbIUYaIjXltXoPbsvucr1fv
f8Eb97HCi9k2cagwDIfj/tIulrvhsJygNaCADDRxYbOSSKUKyoKDBAcL5Ay9jCISzFNOix2zHuoK
vzCFhoqM72mFNTMkh5ZNUX5qAMN/gYvx2L0H1hkihDG57mcvF8MFuuEJcaUehMkS+qxutwzmdcri
yqB6wpVEFLNEwhRO6CHFjoayuojfl4aXj+jwpvoXHzDsOM2gcsOh7R0Sdbwsp8ms7IK43WI7EO6R
jGnDZj687BFnRHf+8mBzeF3Q+hDRxsxnOqake+GArSD5tmvILxJ7aihFEBMa3CUiHWzFUaJHVLle
8jZmVTr+bRGd3p9Gw1urQufWMpnDe+CO90szpDTsrlkSyLtiaSJMzsmyKV42rj5noGFG1TAL4Nme
PkTPyP9sOaqlcep+42P14YrmtDhSyJYEY6FdbN8LVgSS9hCo7LS6yhJEhgMKXNqTXYNtGlOw9uS8
kyQHUE+Ewccr6UNWwgqALHAzSJbPdzyr2y1bpd8z/JLcloELReHjB5RKFHy2N2y9GEUgYYUsT9x2
bBCEduLFX8FinnJtTaqudYUJ8p2xZHr6yd1QkiitlUjIizHyj6AJ0IfsdREQ0VZ6zP/UTRTbBTSZ
NKpDtqbdD2qA9/J4Ioi9OYLTiHjbhEFssPIELNC4Iz/dnZjOctSVrFvop+mENY5C4TIE+NhZnomt
U9dxSw+DkdtPD5kWOENNMWS+cf6lFJJh+6tJvSQq2WhYA0nq/H02yunT4HDtko8tI2TjBtYImGFU
3ozibX09WEWXgDBRpN7O48nkKOKlAs2oN/VvmFfk2b4jCBHOeXbPz8lnIEokD1C0cda+uVcVWDok
A/j8oOT3TAzfmsVlQ8N1YdV7kZw9G4yXYGWIOWAPJR9Mu8FpsK1oFFtm87r+caGEdW96NDCGfBVz
DlGOqe14I/mjw9tenWJNpnA+5WuHFqN0xzeNjBV1FICLSz6gSEyAHeYLk9FiB9mmAQv2cIGeiNJB
TnVwaSK9mOPmmRJja6cwPoU4rv728pEYe+T1PzySKE0rIWNAxH24rtdVmm7RKxO0OWBbEuzg9M+Z
jGBWmRBCyCSto27S59Ru2fAKLcbLo6kjGF7AYdtxAQb2NPkm0fMobrDTyLl4Y451CQdiP8m8gSi7
vp1ttoerqoKyy0WE4A+p2Jenv9BzjjvHGB0krEySWageel/oerQ8xgQ0UdJwcIRZNLoDR8GKKpXq
Z/TRJW1vhY5kzyxMYB+z+AoL9pV2O3h2gON3vPVwRfImnn7C8SNXOsmUElopCnE96p0mNVshrin7
b5mzXhtuaBnhk4Y3PJlBD9kF9CcII4CHUW+/k1biCglSF7tGtoLqMIml7QhRIt9coGERSigbyBVo
GpaSkFOxe3loJ787G0wG2OtBQDXJOmf0Hbi9qJsLsA8VZcmCGYGyCsIwuqL5IvuwKP7T7uurxbp+
1SSoC9kp3pNWOy4Se3Ih3adf06PnGWoXggpIDcaooPeauuminp9GOfc18xjjU3dElAaB3PxOM6KZ
tOBduaO/d8U5b8OY1uCZO64QHRGNyYXneuQ0w0IaoeFUVifk2oebJuXq3eerw4zLnRuygMW3QtRC
eSm3WqxO4NPG2TmgiDHW3sQZJsidyWmHjUOaKm4jafZdHfv/4uGGkeEDClKwrHr4cN18QcZDl2w/
7Kvq3XpSvjQUxqllSLwgj5y6+vfusGUaAvwEsTfUvLDloiESbNimAc5mgnMZk3+swKA3YxRChDJn
Tn8g2Z0q6s7p6Pib1wD+xJ9N+7amT5ajv6tYljqSjgarl8DYkFKzO+HDQcaz9Bt1C1HHDBLCvT+L
UVQwD1rmTuJUlhYi9tYfgbIMlltCClYzOagYsYJrpPguO/mXNWNf2pDE68Vi05yMj1eg3DcQJeBZ
YkSbrbcQSSKwS8yYAsjKuMyE6YIC5unv7ZyoDacdkjZ2WqxgFDq9K7JeLgCKCyx+LZs9iZUXViei
V1NOZtr7HTeApZdzmZb9agqXNi95S9lDFWL1oQ7McKCy4BMErpduaRuN/9gZaMSJ8oK8RhhRjQnD
cdHdTFYJYT7rd818tAxD0jCv4YXUY7zuiuElc65HEO8pdQAHH006107AUX4qUkAS9sf9oMhDX1fx
bPiqU4Sgfde5TAHpPfFEwxR8Br9LdsDq8T2H3+cERvI0/11r0EAIZIpwWs8/t0V9/fT38cjhw3My
u+P+gL+LYOrhPgJ7g9KxIrs5sKI5fO5xYqX4hlWozvU8DgkJIB2qc4NRHuhdygEQ+uKLd8e5EAXs
y3gbsjxhlYz6z1VjvYMgJMm4O6gooLrbXVUn9ID0xTq1hJIcIoIVqK+sjYi/qLknCLOV3OnIqoPq
dFlr+gjPhf8ym4OouZE62d47a6pDhP3OKLkNomDYLCEVDcKcjCfXczYfYMfNXFqbghNFKu+yBVlW
IidRa71I3w3Sv1s2pVoErSN0wJf6ZkUoZ9eiWtvGLmMBb+K3sh/DbIRVoge2IUOGkAQ/jEDrQchJ
Z0zVRghzmOZA7P0lzCIgpw+rqSkjR1iG1N7RkJHqwzXTDA7z6NDk2ALcEy6cLxL1sU32n7fJ7LcW
ZZhzkwq7fcbr8EM5ZfShEUYTfXGu5yYP1HuOPr9MS6xAXGP8tMI487AYAO3LJz1+lkQoCcG3pfmG
tYxHYFq83Xf1s2T51elCGyOjxuklOZgoDUO0gFMU4VWbkfelLgXSME9xlzjGaNzDMQVe6Q54+lDc
CemqbwmBB5Jf9qfPDiQgqSNMAIUgGd7ThVHOm5S806uCWZABWkEMqyjkFzL4znEGCigEWQzA0TGi
sHj4sgdZcxgeh2V2K+dfH6fw7n60ZAbd2Yr76Tw/RK5tr0UZQoKMNTwDID03nz44gkS+twiyCCYG
KrGR3VhvEdQpTHqIW+NwwAU5BeWnnP+qgu5UwE6cQqHhv21X7CSvnR0+hDfIGrCN3PFMIfeBKbtn
t90xymtUrUjxsNK2oolyKGIwWS1r/UY7pvCX3/HkvD3gHdMfMO9Titm3AxiscojBuyEzDCqwQLPh
stZcVupQkIBywE2i5IrUj5ZcssnHenN4fkxOYNmEFXlV+Wm9pAWGRQm8ler58MNxhwExrGbZyNEI
tY7sabRI2Dl9ESCRCBmse8u7MPl60XxRoKOjfyCiUKKYTq/eSxBJQ/yAIQHmwt36HBjNnAeE80LX
aT7oLDOYNR8O2/Vryt7PypU6Bhx2cdaxYj8ynHUAUh399KoIjij9VQEkRg9MC47TS6+WLYazRZ4D
YIcu8x5AsHO0T0/a+b8U21cM6JxrBTk844w1BpWuUEuCrFldpRQ4atjkuOJJiDcxaTdh2cN8uvdR
2LUItVT0lTAv7FtdTwkTtDBqqtGDYwIMPZfoAIiB3qRhRk8ZLehpYHM5pPebw5zUZjWvmw8d36Pc
u0FjoMYBb0zwBOBSBujXupM6NBdKEKKRXlkwIr1cPj66sxAogWzAzROvfrjj4/V2WQ/SOrtxWN5u
sFRJJhRyKMzHs5erdvxOgbmYnkOsqED5mJUw9LyEAm0PXakUQ4e8ou36dEqsHp1obWbZ8vAKjI/z
GaKeSpEEjwkPtGAiz4TjMuD2WC2UwV3LOK0nbK7+cKA5riZN1qZ1GBF6VMhJyWc4xxzxtiImygmL
4yIlTMbAmKHrxpD+34yK4mqOzi2MWChxSWnHQ3h504wPFzqesyQOLEoYDcgqQyIGktO72EkD47Cj
8fzkygse8FDu/P92Q9GOVCwMyq2YF9Pv7nSQrjeuN2FOJgvXhhqExrPmPO7u1BwpFgANvjcppJyn
d9tjxRsVmyZ/+B1nyMIerpQuGh+bMaHuv+nWcIgHn08z0pRbxlUaXlo1i8tKZUrKOAIWq/CsWP0V
1BL7w+ZqVIwhka9uL1NmHv3OJ5g4YLuH2Spw98NHa+BwUyeBY0aD6Xe/5x0BOs9tZzZZ+6bLFtxb
wMpAiCGKZR/fSK2cZ6ik45hvXLcn6f4CQyJRKjHUw1zmhp0P4tWLkqyFeVLKwLVvFlCcomUNfyZj
Ly3QP2C3sp/Fz7RJa+rytlt9K1MqlBKPpLDp6NCcwWrYHClw1/g0OaYvM8AHR9z6UIRwqhZaoSWH
mLfxJXJGRSEK8HPZkRcWg8fCg6OXj0GlAAWM9z1k0tV7412bp4vFKbtdlrvnRb55FZJzTfUgfS8a
wfTikLRomq9eb6b5S9/3P/CbDN0fMvjLSEJoeM8ejSaIep7gQ9xZHj5aPcjn0xmaL5oMNKszHgOa
sXc6Qk2SW/M/qwi2BvNjaaoV3k5RiacEZ3sbU83BMBZGVFJju2tanpVbaIxIH0jRExVIS59+nef0
KmsbLL8QDMCwwwf04TNznhUp63eKK26JcJ8bC0tUAagQhPIjIlrGoEM4zwLHANY5dd3cbEZretDZ
V+V58ucEnlXZyeheby/hzmdxLygZh3iVwlqibwcW7z/r4rBYk37GLCrnIG3g2fty7TwMl9wvig/1
7PgfP4DKLpmAThWSHdNFQWrp0kBONqUecOL8ljIiaqInEjYDRxZZHnUMExK9IulP1BQ6rxED0rPc
00/asIlEyQHZAYMvQsO+F0ny1x1HEgBYMhzVvLqjds0pO22+CBB3HWx8vXr16f+f+BBVM56PO+5A
otHxk1fwhS/YE6i3KIfjCC7amGwJTTh6X3A8WKb7DWW/i9KmRDebkGsNjzdw3j3xceYgGAJ6KC0l
RPEbh1luIj+vciNrt/Vw8GY5YEcBq5YTdr3kBZl/jk9NU3n6yc/5thP6S9DsGJIaxM8+BxrLl2Wx
QwwRMBR5XGGnr6NvUc6Xlb04VlgczOrnwe2PZ60iOPlMS+Wy7ODmS09TaOtYO+ZLfvrxRv0Xq7wQ
UzLgTJB63m9vpJ0eD+PdFqvqMERy0qDu0QXnlS89VT4TsaSvqbg/im22wLHWy05yCVd+v8NzAdL6
s4TkNlV71rxOdxW6Wnc5CfsFSLHfaWUAdsxHANM5ROEC9zqaFIh3tIyqzW02d1bKrsalsKTkrKg6
pP2Fnc4tjnF58HlXtqamVsqNwnoZVpcnzWdOQ+pIeaN40MN5x+SqXw8eGk5vupHAPs2PqDTEE6MI
y1fHcxGRmar8fKtSKQNcGNwOMGJH7FMxSJR37TXEtr62uNL7Mdvx1/DksTz2tg1sJ960fj3yah3n
+cY9u5xLaXRQHyAOopsTzE9rKJtPL50zom34qAmpvQnqIWApl9ZPqFnXztJiPiDTOHiuzhCDkoKi
9EQCEWcAZ9KK7BLKcZpJyW3VCVYGmYshZxmG9WXJ7Jk6y2fCqQf/FsBcroTe5VUMGSlmRJCFGHsH
YPFo9Wo/jj56pyr0lkkdqWwsYorw+kZWtaSKnCx4Gfi2aCGafNZ8PpYd4tT583uFhJJMbQM6WjxN
lWSPp936Q1NduiTOikUG3ehDuSRwd0MG19clxasNONKGGZjD42SO1nG3HMP2ZpqHiOB+kC9ROCQ5
jHnBnG3lFndFNQQdFGvxtMtv+EzAw5MBCQMjwF/R59iN+dO3PohPoxhzyzpACdK+Ido1WERNPpov
7y5MUiK3s8O3E8mP4EEtcT7N6wpJg9k7NU4OHHIGnHNYyCgwXt6RqoBQdZj+EdQ8dH0OTzxMosPk
TxK4XmPDPrlKS1yO7vQc8D1zSC+IQ59e12ezOsz8aefgyyX8Tzfxh58wHtUt4U0N88dpxehwCthP
/6tRkcM6OUgRrVewBTwx1U+WaFOCOQ0qA09sawgJxS5z+W82aZfJz2cXS3hMjREhJDGv62NNRbE4
YtG8qgOLq8JrPWTW5CNQPDchLfgbEScdWv+J8KMvzmLCjgyEsiwL3Gd2htOGy9jrpUfst2h1tYGD
NpihlVyNt1fx5PC+JViE1gZoAWTYPdnuUSDH+dtVgdv+YPYaqd7uKphdUpG19O/C1849FG9dXs6P
PyJ+lyxkLDpwU3z4ZdfHaFFvkg1fNjYGQWsypX+HFavZYMlMzzgVJZ1lQcTWDI5Qcb1txq+2xfw/
QjtBrWP1YDcOqPH0WjxD1sOX/NPj9c6zQT4aF9l2vL0jWgEFJSdYEZxrOSoYoSwfr4XV6tQ1XMmA
B7uEkF3m9Bbdvjqper/wbP63f67JfDYCMBG7iSBBjXv46ixuZ0UZbwNSwGQXU/PJcqXY5kN05BbY
ACRJ/zpRcHbI8ssZsbC7qOb3jZGvQPr5ntXNi1nlNbf6JFw4GPP7LrzCfoXTf8zeN0wtsz0gAdne
ZntIqav54d/c3J+snafL5iMNwKfgdk8aShtBDrALkD+cYleuxukyEnDWrfSeaNrrANb5jB5rD79R
GqFiEEvCZBqRttGYZQEHNwzU5HiwMe/Hh3JQIurfq5LExsoEshJpvYRRZ8v23dHg8PGQXLL6QJvw
2DfNjNRCFnVN31p5vZ5HrP2svm1PDD7xgf1UlgCjTMWe//zDjpyMHQHRpX/c/cCf+U38kQ/fZqSE
+vv5a9W36tvd3+LP//yQgDnw95q/+H3RCjwamtVby/f1c/7c+wM/+Lx9u+Oe4NQFI/zK//MX7v4y
PyQH/yZ/3P1AVjg/YwiabN7yhvhzVn3ih3b+HBUh/3SGkb0/8ud/fsim/vLuz/wQytr6Lb9OuQem
L3Pyyf0F3QZ32nrJGUWEynN+5oe7v1Ln/PW/Bg3KEv8Kv7z7mR/++YMXyc+8Wv789No/iyF3pSX2
TYm4E4Dewy26Pkzgzh2Oq9vudOpebCYdcvoxk5yGMe6E2VNLpthhtXuP21R5tUprRtizK+cS/C6y
ZBCXGQRVFsNP0ekYjDk0tRTqCdtkAcAPGalZ4KWBzUSBqTY5Yxea+zMWe/gQQBEItJmoYF3U+xD5
Ipnshx0WLLzoiIjd53hg76/xWp4+azdcd+pmgyl5BPeNOyUMnjq4kPSI0jBwsPherdZfd5uSFTbg
FErKUUngUgwQi/GXGLOgK5G/7+IVOVBibo1xTPUSY0T+jYNi/VeaIrjdrY+/nUaLZ09/T48e82gf
JtQcibzs/okAkH7cTDZssMngD4WAtvpKuhU9GtzlTE7qpo6kGfMNEe52iV8YacUYxuOdAyBki3h5
4HIGuYX3/9+H6x9X8TpOl5vZsbuNWu+b7AXB4/BKeUDmwdfEvEswJEPVypqxn3WblbQ5yOaOMA7E
VJyGkBYljLm4sTqGIQ2ey8kezgCggrxttZedJqtrUgUu41rnnZl74aeP0W9X0nyMALje3HW6vN+q
IF23AoeJuboY4cBApM5mDVGTY46DlCGMLQb57rc0WX/Rv0Flua5FYUC05neNuM2CvjGcQvRiiK5s
H9ab6PflMYNmtvtYTQHG28Ef0+Pm3bDJXnZbvTWxRn9GgENy1VABFcgUnl9YU26L/vWMxVuEkBZH
S5ZWb9vQPnf4S/B5EybX2KkqjItoDJK1qU1oIM0Q3OWi91bktPWkADeMfAJoH56P1fb0U51BzXeL
6b9P1fsW1vtk1W1P9TqM49ej0avlAQAM/z+dujLu3HZOgBOztiqlFPDVWgy6nhyg67N9p0TCVgjC
quZQ++L4bjqafXr6QR/fkgTyTEaUOGQU9suGagM5aTzf3s6T0ZfBekQGNmNGlowj8qBCg2+xGq8/
bwcA9jSNmGkbRF6tofEvkPPIyKcolAV84dEe+2aRbhMdMYLzRWHw8JtNu0E7hsYX32oooJA9GTGa
wfXbvtDpPPwuZP/MG8FoArkb3EMRl/mvQcQFDe//65nQBTx8pjpqYdUvcgpV0OlA2lxG36RWBJBy
o58n9L8RR2iY4k2nfwg66nNi4YJil2wrfD4uPFUfJXK1YSsMQIR4D1yg91TdYBPtJ0VFG71lj9ut
liMzTMQIBU9hMeSi1xlrTU2GphjRjlw8alPNPe5xwcuBuY/WVD89Wl/k0gyyZFHOOI7wD/xuEZjb
eOymk8Bl52/S+EIpA/LUMMm2g0nm5zYmJQfeGa8RroSmaYOKV8gcWfL/02/v0b368yP2T5B9ui8m
3ELBKsBJQLZlQMFcmCLghZNc8Vat0HcJ82LWe+iLwQezJWZBpojnLRDVxEwGzHBEA6UUq/u+8KSu
+P5Z9/OT9k6VweKQzlbzwehWn5gqIp4O4uk2S/9YlWs63vFHoZ9ASj3NML0C3URUEzJKKjB/AIjF
vHy1HA3fSBIR9798/5zDZa7FMdCIJEPGbMOHO6RYHtv9NhrXkKR4PiLe5XNThb10QBUMufjvarYl
tpdhdNsS9QdzihYYRpJHSYo+5ekX9+gpN4npfIf4kSFc7D1UTZgw7Mz1LlyKUmmiefRt2NY4J21f
B2USC9AaScTGWjC8uCj5CHPg+XxNbiBxAaacXmYfnmN5vDCsUwMxj8Kv71DUTDd5lZ7kgVMZlHVB
0RMFw0plYbK3xOFkm5m4ZD8s51JWoje1xP0gXqaY9ToJWpbpGiIS1rcGntYY3e35TPfDKXt4CDC/
4Bj12CH00+cY9w6hYso8Z7E/nO78zZkAhMKOIyh3+E+FCZWMwTR1K7Nfm7yWUB81gQ7T/smfcgNx
UgZ/HI53p8Ba+4qBwQi41klFoWW6HFxqoB99fgiHDCuZVRLB8XDhxvvNdrBGYHlrSBHIEWTNTfRN
MfYdvsSwsuD4DhkZE2qjBp84Bk1hcM3gYkDcWIyU4jL54hGUlBXy05P1Vm+3OVRFXcZsqdpLcBrc
m/IDySUMorWRuR8A3XviKOhRwZQPSfRDk6cDzOWhyuPPxZiKeWQ8ZtDbQ22KgviLuCzd6mxtzJcD
LKonGGqzwPZf6L/HXJqVqVto1YE8eA7tsuRjvGNpE8x6WVfy6IOlRrTLnCDcuFfU1ARdjNeLneAt
40bYKsqFvAnV7YUcABRnIf+3zaAiJG/vYaT7okvHt8tBEo9ehinnMLQuhPyImh4uscHwRHpPVgIl
AVnJj2iHw7/bIcgIPpRuE1ca6jg4G3APR8Syo/wODKtU21T4Qh0OKur/w1jy8un9aBME2wAbZ/YB
rn79u7AuMHTu8AEN9c2QPGjo0LLdNGwqZ+OPsOL0/762/mKg8CZIPWEZYsv/MvOtQmASJU6oB4N5
Fae8U2fl0hbdXUJDENgG2EKrbomTiw73jx73P3+K3j0ZEzhW8TUzF9eARseCZf5nkApu2y9AzR89
PpUlO1WQKwPT4i3pxPs77INdowIljIXji3fRY+fMzw/XOyebZFlN6+MC5hGLQNqbbUGwU1/OQvJK
xIR2B8aqLwp41FdH1+IQwbUHdV4BbS+96Ify6KZhDKDAn+nzKPz9nyYeRKvP4vmIfIrDZvhqIf66
P7yzKd8f5mxSRpDsYr9mR7b241kOJrJbvGtO7fPpoXw7TrfPnR39v9/d3HKcMdlkMmIY039f2bCO
uyaigtwU/8kWo48RPi2hqGBEpOhL4maFQmdXNy+rrH1dDlbvncUZwqIkxa5b6+ZfsKD3IOkVZD8/
W79FafJ4P10W2TFQC7V4F1LPThAehozmt2b0Uk5SN5RTRsgVhBH6T9FgFQ3GpHRHBGtm2PyCL+cj
C+3Bw/VOwXiZQyYYg/mXWxBhks3+5Z3hMXgPs+guAiPjc3SIb7DxfjfaO9ZBncFwuchGt0XTvLzs
gvHYSgP+AbEj1SGDMtD7Rus2qltI9twbbM9AvfnhvKOWQjp2UPL+CDoSZnAc7BH9z+mnBLy4JC56
DLBm2kdLCZbIg/Xz5rsl9+ziRHM3berruhn+Oxrx4pItXKDZHT7lw3k+J0zVHeDZEUf54k2Vdohp
MI3d0wTobW92Z4xSXsxQ6ujlquCxtoWnTaUvoUZg5/Yuk9NuM0y6pr2tWhht3L5BiQ+QFmxx9XOE
L7OfxOur9TAPaJqMwMNq+Ha0jz8oswugJgNsHzAwmXmtl7uWR79uEiWtvy1yz27jTb7FH6I8BWq+
PNF8ykOOSOdhE7QcHjKyTQgoF3DZASg9XGQBONgJJjyw7S+/wP/Lc8H9UrWLNqrPCYnrAdNFhMXe
dc7E6O3eeEsIfYgx5IvsfbKtMa+ie9ocyEfaXAdhONbCa3xAZE/Ja75w4D22b+lR/nmuHgmomA3x
+J/H7a1Mczg9AJLtbdtRVi2z99mJUEInBsAv6tid51cYUAPlhuKF71yqdoxs4H/zWDASQajB28Bd
Hq63blxnm+VsfOf7aNCSvC0VJXp82HjqQxJCpn8o20RCvbN8LqdeTTb7Qxvip5/rLEMB8AO4/L/P
1StZBnNq4/X80N7h5vR2srLdsGpkRbASJBd5C1yEa5RqTu/WCPw+kA2ZvGsyAWAdokCAKkFpwPhR
mZmNOvyk55ZU2cv1cyim+rcHhi5YIlCqcuT06+fjbjOa7ZLytqyPUDmiU3S9HlMv4X+Z/1lTMb3I
pqS7J/P16dkOyvHrLNltrptiQhRylCzxIzMpYlFTGtYkqo9RNlarw/Jr3pLXm0wHK9LuiFnCeYs4
40ONWBh6et5ut8/LHWrhdj9cXu+ATpkslBmt1WRC1HZBBE3UkuPUlrsX+Wod/xZ+C4luCZmCJEzg
SPd/ODuv5rattmv/oWAGBECUU1HFlq24t5xgHPsxKgGil1//XmvT8mfR+swkM4pMy4q0id3usspr
tUdwKH21IJG7WwtCOisL4s8WNqs36DuXT87MsbbiL08KEDQoLixkQWY8XHv4iodp0jT2n0Ldx/nm
pVOVrzzipcS3v3kZ+j2JhcAdYvtLEr2LtwOstWOVGkWBWylwCAsVoJtocH7W/EGk7sA5uBf/4H57
pI8oQAtI4410HU8h0FYRxWER1Q6Z8LHxqZPZzmgQRjEqePDolLMB0TQhvlwDwJWDj4FXGF6p2x5l
/l1Z2jRmg935TP2x8Jg6wyZEG5PbF3z5w6dJnzwvRqdcTMXBuHMC5DcBvnazESxAQQKJlS7YozJE
aGx8gwHAIaBriLSMPx9ZTNIzOTPVis1/meofgwM//HBw6wEWQj80CzUu0nAyD3GyKLTTb9hfGGQQ
HJjiwNdILpMWCBZlgRCDY0l3G70V4vmip7Apd+Z9/F4i2Sr1i12iUkpR+6/PZ06P3yY0jQHhcsnB
yX84bgsiNpVhdzZJuvpa6kB6I9V+2ixHk0BKTMgzqS4n5Y0aOwijYwn8WlAfkVv/wS336GIUZwOj
PGLoU0q+VWLgATMOZA/EOOj3GLZb2Ys+mv7O9uW7fuzRmSNGxfzAptNzT/0Rdc1uq5ccu6/XKfqq
c/Gog/CfrjvAFRtiVXLibXASDeZ7K+m7vccVt2eyLeIY9Gru9SJFRE1aYJjUukQcmezovVQChGal
m/FN+pDGtJq60u8XovH+Pl2IP4/rZJe45dYtDnjxmihVu0TNpbqBdk5ty6DumeSwwduLnppoeWpP
dJNFywcDxu+Fbe1ypciCjipHUfXIaGJZmEAiKWu40jXab1b3VsbBclpVnm/0S0ibFQYZnQrqj61b
vW8bbL6gTknSH4bfC3UcCyw+jQa0RB8EPsyRgBOuw3CsQtLrfyDL8lidF+wpRR/IxJDUNif7NNhm
RZVj6XzU7jgQyQEAVXtaxZ/7opSiOsFOJJguyWo1t0zqg0/1PwBiaUp+mTIHvQLuA/WYTyI6a5+W
3RgVhAIgTsKStPon+QlByLXUDT+rpFZOg1O4UqWJxhqjxmEXtXfJjeqW+P1yevR8QKKOlhFIUiTY
T8bWhtVQEQZsjNpXsbKELPYjbCktFSN0Cb9QEj4srbdmXBTxJjt/KwaYUkWVRK3NOc/Qx+cRtAuy
HZKXM8jpn9L+yqp8e+ijjYE3GWl1bEIVOsnPupAPoM6G+7UqcoY6WhqU5ODblm/4B4n1IzEw0qxQ
SyOeGdXYkwpOgOJdMAyH3syklF9EcLxnOx27CDDU1aZGNVtF7w6ZU3T7XypnuNd1/wenvE7xkxUG
YQSbJg0LQbDTcWXgVV3s+szVrkaCzDYSnJfqfP9W4gghBp4CqQnNXOT0d+mTyiVV+dWY0f4P/ktB
iSZp6LDsiTVcc93/PIPEuJhDzIDmyGNUUKpHen2qKhIeqqoo8JzBtB/QkxPovkDxUhUlgQ6PaqJY
zRC9//slD9Y+pL+O9QY340l8O05zk6yeB6ePQR3K4c7dVKA4mKBhf5ceNm8MAZrOvPxRNIGGTkdN
wAiRQcpQx+U88vWxJf/zuE4r/XkfV9OCECdaupzqcn6gs6LET5Movp/UgtSl0FXNFvjoWfD472vp
QF3/W3ZFYEN8TCiDV8kv4cPe6moCcI4HBF6qsryd8+XKS5xvBiYHnEG6B6rXqGxtkNvI4ynzq2fE
yqH8rGVztQ7hizNz+MiRSmbM5SxMHEWRk9sZQNXBr/1uPooocgPKVzxcKAZDIFbiXjTEiTri6TRJ
LFPryqBFbYTShLdFYUmhzX8Q3SLz8xFNA/EVOATa/knIxfVDbZcj0ZAjBBAoemgHIHYKZF6z6u+l
7tiPJMu6dGl5az/u7fLKz7d3Vk/S4BJdyGLpzDN75PCCZky6EviBh2jZab8GRas6yPZEAhHdKzkh
QIOViopaoNIVKrj9NSijX1xQaICeNwECvkfZiljYtucimseuIMZjGqDgqGkBPgxRg3WzsdoWnPJ2
9HcWSgRwyGglckrMhX0LXAYcJpLGuIjnU40rNAOkfzyE/hXUvtsWZoyEZf9BjPrIIhPDBd0GKDrU
BU8emOuB85raHqSo8erjQUUg32gz3DJtL9SGlyntxCqym+Vz2OPYbE9ga9XhnAYky0Z84LiNFAn+
g+E9kpKErmEJ0z1mPk+yT8utQ2/YSJxPITTmRhpVaHPYE04II1Wj+Z0c4k+CRSnhbFEkNCkHVZE2
JU/61wtMFSt0hKn/oaX4S48dG+kqLfPetFrFZkq+Q6U9xPSFWBCtUu1VOyW+oZ2tjSlG273kKly2
b4Ix/qdx+WQZMKxCAvqHC6zq7dzprM421iBqVCrVMCj9CYHvFAtDyjDiw4uL6rXZu6RJ/5brXxEd
7obi00hT6Tw37ZG6LlxkDjCUmbgdUYg4GVZRdfncZJaRUhBNyBgtSKIWnBzc3oIiyYT8ko4zQ/WG
B3h/f3fbqdhJkb6drT97pBePkQ8FhVR6iFpv5ypa5nx4GGR4sP/kWEqZHBW1kzM3GPLBGerAx3KA
9QYDpwhJ2+6FpAz0E56ymd+tM11N29x+Ymo7kiERCe7CgNI7Lgzcmac98wDZ9ejnzAT0mwDTyP16
QYcMRof3XA0dcp0/0zZ9NQKVrTr7W5tv1gvXJrpDjsdI5OlAGkOlXBJxoTjmrtH6bMy76tZq8BY9
s5Z+zVsfPITTS9pFrMiP92VkihRKuUwvF11MnVmSyUsGHg5YUUH8ZEFu+njf4Q5JZn0ya30jUCv8
lLN1ikeCCMBy0Gd8jgQoWL/ARXuvR789KozWquJ5Q0mRIr+HLI5HsUHtUEURai4mCKAIg3Hs4dH3
wR/yP7V8GBSRIHxmNAWJJx6u9NxBXYwgo4CUDE2Ug0GCtUa/C2qjBzBJ41KZTEgBHfDhSE8K/061
ZnWCCriUZ+f4HY9wjTyKnFt6K6C05ZNzMq68GotN1I8mbE6d5k/07D+g6k9Rp36ZOv6Lykuu7QO8
dIRjzAGBSqb8Q+VTKBtQFUjcjH7KniLJQG+FQ+T3C+4XoQVlGmijhbBjuByhRJ2McWyIz9My/rPI
8WPsbkEaXpn7kWGGBwpjCXUn7kqJuSFu8VEKzQWPynPb22SqngpPPuXYbYg57NUvxVF0O/adUCHn
E0ozlyenhKRhwEYiWUbCe3KqcZVu63Cu9jwvJF4QhDC64DOoTeYa7iY0VuT6qZ3IxXCKy7+LaH4D
lQ4HQlxLDOIOUI3UbrRAFRsZjutMRxzhtvus0404HNUU6lwgtTgoK4kRPGLYbe36+swc6KL/5T0h
f4voINETleSHc7B6a7EN4vEouGyHwA8keFtYyAPzGoU1iTNIXetoCkPkJBwRklT3ZV6h2I8HFC0a
AQopBLjbc0lz9MjhRKTOLUfYQnJjn0QEeEsOsdXl/p/IboJdw51ZPJEfn3lhO2/hgvCCz0dqyJH/
wetQnJDauTt+5kXdQ3JKn9TzHR8wOyCCiN9R0BhDTvv7a70wRJAj6eMH7+PI+DDes+ENBzrcjuPn
H/SOnzkf61/8LTHkjq6lI3Kz/nWkfvy/P/niuFAluWx5b/Q4IYHw+Uj4qOY7iB38leOf1zA59Np8
hde84PPPH0fOx+8XySPUTFIRhT0+fCzQNCcNH0pyadzPydYA9UEnPZ0G97nSNzyfvghNJMFUyXuI
fZwgCC25vo6bQFFRsV8/U2S7VmFON4cUEpIOFeUEiJK0AzL+UxiHZpdECuXVAdXriXEPoXplMCyL
TzsofHqe740k2yM7QHKEBvaMwNZJKFwNTr/1ysY1CqosHwMKhGlkv4WRxIf0CX4sL9bW8SN03/68
oFQ9Ze0UDh2gGSC8FtJxaR35Rrw+Lq3wMy9/fLDE9F0/2EWsuItk3ukL5oM1x4vuEwwjvpVVxguW
H68lycAK6pF/QjFOK5sPfi+rnRfQm/RXSX6oc/l9ifOrjgv9OL7jZ77hOLLjC72eNEB+0/Hr2gaF
fvHPLxjK8YtmbA92xHFMPzYFL4qGwpH2AC/4bFtg+u4pUfwDy5/PbA7+7bhR+My2QTcFBqJIU8cP
vu/nF2Yr3X9i/9TdnfYPm+THFjpyo45biK1iTbtv2lgOYpjaZ8cNxDcdNxAv2D3Hvx5fhJm+x/5L
32i+67i7jp/d4Y5/5zMrZf1LAwEpxh98sHUZDduY8eqrPwbEi/UvPvHTfv58/Cu/hS/qd5ldzReP
v/THi/ux8OdxCPx+/pHXjIKP3+/6R5pWgOYcOlZCAqF0eBLauH7blZu0K17U69rtjAu3buM6oc6V
jh/tLVcUjV2pnaja7AUqngMYRTWAPfTO7QkgqDqrcL5a54xzHruM0cqlfgsDhZ7VaZeldcqharot
XVyPSycYnk5R+Uw6IR5K1jklpZXSjXR6pdsjFrmMsRJET2hWA5Uk6AFRYrwOlbKpHiakkJAkQlgl
U/K6g8UvQYqpzNEtOgIkWp8fiiq+6iznCZyPPXJyOX4JABMJpJ48csuJMtxevD0oNHGCSN8odE5e
8iFpkr+MQiw6uvfFToU+uoWNdAMhkOiC90ZHFsKMZ3JgA285CRUU5KK0C1wHf4+TK7hdgIy7RVma
wSVV8iEcUB1LVmJvYkWb5EeaB0b+RP6UG5Y/iWayIVOXRxrVK6PsypMzVUjhkKWPoEoMui6CeYg1
LolFIaK0fKSbXSVcMfDtJlxmvKb+gowJbvCNtrEAGGwomjNWc44L84tELcGpTwQNwQn9Ot7uSWCU
T94yRfxcgvn1s/zRCyTLBLeVTK3B0uCOUSDFiDr4+jE89NfJhvnwYpDVKD+gBymkeBLanODVldEd
5sJr987tNth8kx51kPqvNV+KsOVqpcWaZP2nbmjfyHqgwmrgqM2NJjX1q/NF/0eQHGRTpFToy/Gf
90u9uHXdfT/VeAhj/Zo3mw9V+3FYsDkEhZXkOCGEkFq8GNErFZFlfJYccE6WmEg3gOcI03cE4x/s
jWjXEJ2J928N/XqmL0ARqULIBYOJ9X+IQCOYeU7O/pHxAzoGrU7pD+VsRFgfRq/u5DfOHLeMn0K8
NMWTFQc8/Jw1UfdWRJLclxqAVh3p0lMjzwY60V5GDmz6wwlAPI63tzJ6qSbuNT1ta4OznJkVQhDM
Q87naKfVQfY5UTcjp+VCM5ZS78PRVyn+Tl4aExsSM3cDBofs9o58wuAs2PFSNhf70XAkxuBrgrIt
MjqmOoK6a0VjkiV1FpZnUNE/7XQNLCJpJdwGFEg37vSxDjEB3BB2d4JTGK0ZZX9SmA8bFkSdo4MH
s7xQ38on8qM+IFUDFalF5TSnLW1bCVwb8KNDZUN7P4RZl/jfBRk1HWowJ3uOqiSleYNIlPD9EtLx
yDwLEEHidJleBaKr0vRVNi/tDiGINF0tPACXZovtYaYhsd/AXz6fL+SeFrSOT0QuKvgGQfgy0MCf
Oj4WaWpj112MhTPKOyF96IIzzi5R75YkgWpZ0kJHI/1KjCp1YZXn/VAqo08m7n8RuM9UJVH7wMoH
gDzw+M6Ws7ZKRE/nT8RMzmja+5DrHy4s6xA2TruNs1fSsQ3pFEtq0YiBMVZBUdXw111YzKSYUGXl
fjJN9LBEHvlu6KIJSwpEIGjECxWi/+eHAQiwURTYrqc9M2vD0DaAPe5FNb10P9GzeCtgoRcCoxfA
RsaAIx4qZtneN6ZReritZ6rwCMXqKFc6wX3BXQBPRY6kJYUmbjhZQ4liKHNP1XC0289zlky94eFj
Q0ueUx/jcghLvxTFq5abb4xdJnmTEmHHZXY19gixFD6psLNy8QWA2jvrvVH8K1IUYzAgcS+l551j
y0ithMcRrOFX2wVFNiXUL1afPnzejbsi4LKzsnW4ydc0uEwyiViLFoy2gVXH/bPZXS4wznB3yaYo
ruswSnd2RiXbmwGkz6Jr91X6atoOqDnYa3k1Bemya/ouv1gOvYc0Vl1+8kI8/0Z/tq/G2gufFnZT
Plf+FPgwg2nBxZcBjfczgYFRuv7dczsJDALfB/ES5TGiftQ/NshNeLKCK1oTHkjpgjrmxvnfdgIR
B0anyJr+6aGN3YsBkbpprl5UmAYJ7CJavM4zteQCcTolemolnN04MaqsKFYSDZWdLmXBBto9UQdx
jxapjqSwhz0ecQe4PTZWB6zM8/Wzqsyh3jcqDQV4g7BNmB3wNZO12Ndd3aU3Et0R/b1LUJPaiPpB
4Gf0sfr5c1LjaEApUVYlUv3qhuCrXSOTIQYxqpJfN9vu5WGbYHC3/yI8piwYUUiHUClx/knCJPoK
yBHBC0wMiZSWxDWOcotIaqEqYLwIUD0I5uHvNO2TC5wNXkvRV2potsvvS3orvAjd+bOOyPwQfRVC
oeUi/neRP6edNgKaeFxO4P9PUR3rAA+0jbLCeEcVFagOZk3V8C4lMKhHufdVxAEy40Lc2/i+qGur
k1lYBavnHRVoHFUl36pA/PcDPPVWOA7QdJRRPg0pSzw84FYvLzf5HnfrsKVO72U52XbBaC4ar0uu
IL9/CDf1ehPuOZ/FRHFH+vBty27qQuYf6fILF2LFrpgxCEXAmVL9DHUg2XrXXQYeanS+db2/fVNY
IcYvW3fXxWl1WfTeYVfUCH3GvX0VHpiROtBPQeGwi5nlGqdrsN9czKGn6eKCcpeF3Akwx8U6gamW
FnnLPeGyu7tp/lx3+y8bSNcXsb/FhULCmCGkmCqoR6itZzVrTlX5zINDMRBihAN/jNjp5MFVjdWX
nZW90j09lQF+Zb1/Y7rxlG7EbjPNLLX7AN7LE1M+E1NGRhSA4wU/JTcl82a1lPMUciD4j3Ugx/LQ
QHSXu7zsP7ig9H8/5f+fkW+hMAg1QyP6dOSpPTTbcEX5nFA5oF4UUFiv07/U7bLHI4VeRsKoCr2u
UXrQZtQuNhdJH36tt+gf0vqV3LF2sxLzzj8Wu3OSExFW/n1r+vjEEbMjTA2MHcjDcedx7OZd3xR3
qitJYFJBnjeDryF0UV1YiZNYDWOc7Ppsea06mMDlimZEJcwa7A/K9Onvn+cjwSfKjD+N6yT4XLuu
tJ0m3N/pMhUko6iwffBZAEJ6cjyZkJlancBuStTUuNBzO7bMIcRJVik+G9JrHk8vEyAZVB2oNKIW
fVJkX+N52czIn72SIGcdcApvxexmPCSAdrG8mwaBAoWx4WzpPKmxWJ/UipLrlGEUM9HKjYuOmFAJ
lPDTktobU84sKYv+/lGe9lrMFFMmIVCmiI7C2wkwz13WsmzgPDwXSVzi/GQWHxMnw2IJncsECpCh
2UBwCzfL53tgly2jWTtoUQ2gGzhtOTok3W7VyEfSRzgvSXaaLf0yzpMpD7qNleXrtCKQjmOGMJWE
fJKDV5govvP9TWqL7wX98AhlOiKTwz04gAmsJIOtMXc1mdR3yJUIpkaagtBSMhDnUxLTWzldFsRk
pBK0/zYEfQ+3UbVNxyKt+umuQLPu1j4gI+01+OjAxCmWgniq2S+0WZbqVkIrCPAcLsJu+mhPGDTU
HqdEwnVU1/v8jWdtbCiq++K6cpJsZ7WCaMVxcok9WPJOhN9V8kSN/5oaSHI5bcf2eVFHB4JjboWR
MK+zlQuX0bVdBTTN9rP73KRCG5ZXR7J8VbTon1QKEEJitGR0wqcmEBb6y+uJLsKGpWlnHLPdQceQ
oo5i/dbFUAPUeIHcUZF3lyOyZnTD3XHjEvTxs+wDMl1Ts35bbWIYyYJMUjfETWiqkr/CFUKByN3e
QhzYHehLF36I3AzlOCvmSrHz8Gu1pynpontYNUj71ZjN7NbM967nRQX6YX7T1pCuk6kMr+qKG8hz
oCWEexU3/Qrv3mYb7dyZQNcd4DWc2Uq6f06mmQo9WTFcHCX0Jy1B/CT2QzED/Opm/BdxmxLwow7J
ubwWXT/qQeLiqF+pQExIqAmAjJWnT9PDGy/ghHf02FkiEi1V6Cvma4Uaz4XF3eFOIXjAs/Cj02Kk
dtbPwz6F5lKp6cc9YlnP6wEZwrAmprfz+LDzGk1cUSNdnNg2SC0U+rtt9LWuGx59E5U3SRP7z7wI
YmcdUmYpHPAEJewO+Eg4yceIZaEPiZ5WhBxVssmKS6slrgQt6u683EXacOBGKalZTOnmWxhRHWz4
d+KQtwUQ04t6tVL4uJTMwpBAdsOCTzr75d4Oy+u8R7q1bqG1sEg8nAKCCVi/1Im0cETarbuGd7Ml
Ph62zvrEKZweEC0xc9G0PWF8lD2bDh0Mir1dcPzmxWWxEtF34/SxGNh43cpvsFN0+BDtYLuAi8Gg
q7k06wpXeH6fzSHIT+QprcRIecBbL2Y/uUxm3AkivN1zex9cou1DGtag00kO8z7pCL8Q5+9oslZs
Jp9OjO2z7xCTYxwei9amo7rz6iC5cDt+OGqMPqBZRuMd9l/ynL3TwkS7Cobt4a6dsfIsYF670i/i
KkQc47AvX0+oW16uSdmjfcBkUEYqrhNb+az4DjbBpF3yoOy6sC/BvwHwCrGVclciQmvIous1DL+6
AU+r3SzFrorVmM7aBtVtWFlondImGJsn68abrqqIaRIWp0C7+6LNGK1T1yWiZDZ8TUDEmMywKYPN
7D5do033uo3yFT3e5XMCQgYrK3e6+v1OPDVLPC5pSGeRQ7f1V4xr0MwTv5zSStCOn9Kk4glzYRyo
D+AfK77e5KIYBlB52abX8WG6gn9u4/rIwSVmkIoAEiBA2RRxs57jThCtFryu0jYFuoSi70X41n6U
IaMuIBkwttBg9Od5O/XHYkjkOJEnkFIKiM+TtGHMHGvZAwmEYGVYpQbZYpc5O01uiQQVRkdBf6aI
HlLXmDYImVdkOWWwufCz9NlgWdeKgoI9OYQkcqpygb82mNak5VufqhkJ6OhcWPRYuAaQY7tFKg70
GZSXh/efNTVBkUyp81wXlBCOk4XYi5zuikBi+GwuuICQc2SkIHkmzznKnOpeVpVZZjrn1YZOu6da
JmRg4AhpWBCuneoJr960uF1R2UfbFrhiIUXVpKEqYuUAXEAwqbgprqfiOMFFFa93tFFkYifbD1lh
ibwt1JQHSk6CJV5BjE5cLDCPVwHzA2VUkORRRr2Y+/aN0QCibv0KUsJrVY/EfHRn1NsJ80QQrZz4
/e83xCk7xbxTCn820+CDPtqeXk3dnEbN0hHlAZkU/KiowZjmHPXJFlEQVre6AkqhxGq1E2s3YdJd
06WYcPiqtyg47Km4YQaWZBWm3gHdb5rGUDrliVVvOXs82mVCHEvbOsRH1Eg9CH0sSYc+ofBoAi3x
SzwMfiyqYYDco713U6cpXplQF0BjSPtKROM6IDKokPbGFGCHGJS9U0l+hLgoPYPz1fhH1yg+d4hY
BLQT0Nx4uEZdt5nT0jkc7oxqCjo6wpOasgG0Y+NjqN4PPU4doOLbGMKYZo4UxKrZ+t/tPX4/c49t
e5S61E6jHCrxlIfjyj2qyP4UOs+V6gjdJ+dReR1o1ycbJgi26Xb2du3oOhh4c/H1RyUQlW3UnIqt
w83gxTdG9DZDEBE4To6ik7gFrsVdSxnhPODIcBtOoiGUKfnA9pDj9fS8ojxabIjbqLAzcFXVbZ/r
NcF80+gJgIUVZ3Aqyy9G0zouv7RghjTD2nz/AIKnJ3U6IFpFhIfMMOY4J08SqvncFlsbXAQZhF2D
fJIPK6eQADUytTI2ZGx6qQyprSKqjzS4RUESLl2n4wo76/czzJHzy8AgqkouWI1TekInmzPYjnaz
3Tv9nTdN7vMwlavmSgXI6y13N+ZcyWpahPWmvyRgjm67lFfuqs4DhVgTSWkXmlt27ybvAzesKaki
BBrsFUZZJmaGBVxsul23kg10y3C4KnJE2/soQXmAq78oJV7QWxMhX+y8aidCBKvkUl9UpNp7w41t
c9cUqKTeyBBVRrhJXWx3RU6YtGW49kLJtA64byKOUZ0l9r5ugE4Q+JVjT06DIcnONOTWEs1R+dEi
+1Oh6UB4UOXwkTvUEp4kQf2lC4iguwHUkwtjblZMH3TLbd2ELoDJICLMI3wYpuGmWKldeX75xRuo
u4c2d3ljfapZ2Jf1AYYc3BUrIgjlci8wi+EcSsNkvai68s8iyYi95vlzvgKHy6TDvCGCnAKrQXyR
OK5eidC8A8mE3apJuBCeF15pX4ZbMhn+gR/rEDjIYFKXrWfta3Oqj+UhvFLdod43kOyA6Nx0e360
t5LHIFKc7kw6khQT7znhcPMK6j1F22DKMb7Kq3YHe35zZTt0JQ8zGR8BGJxshZs9eZpcEo85d0eo
VnSJc0G3msj5wI/vfFqJnk9GHpShv8uDLOA6k7il73pUxFRHTKkny6iz7sb4suq35U0+hNkzIgvW
Rsh7CzPJutZqEAdwv+sNPO8pJzZdHf7/2svfGl2mhqcS7g/pzXjw3Ju2JwAWbf/3G+SU+M7l5ciH
IwJVz239q9SWO2f1WJFXKcWvY+u9HJRU9Qnx1OoKVmWYBEAo5NSIC0+18e622/XSMIHp6oESfEvb
9FakSk/k784JvyrbKHrIV6AtZd7hZcS0spryYsJ5X++WSAs0iPo/qli3W/yoclpOAUTiCm5mQtCb
uRdjq/QMxSxC5OebOfjkBnQwdIS59jkg4akilHkS0ChxciCDEez04WUAMaba95tCMuJ0bVTq3+QO
7i4oF5u2q+ztZyIP2q5CtpjontzzbRKyHDxs0u69IqUbP/bT5QqJ9/ezdez8PjxnabsKlImfF54I
p3yWdpjb3tkPK371XXPp+an9LFw4sbqtu34tNmtEbE0FBOHzw44cfUGFgDSuXtb6FSTH6Z3RKQha
OvR1mUHtzfM/WbAl+VLeIjFgd7vQwWa07ouJHi/J2xTl1mdY+9X/TOxW5HF3W1tVYdAzpiAwHmYk
Cg748HmWzwnicupMAb/V3hx6+i7JBHieU68b5hmfumn7vujdhpp4Q1o4ZQuTPTPC+ouVWd0VhoTV
BUa0N6zW+Xp0gbTLF8a26ZQFEfnY6rN7pnnk635DhkmXlTp7VoEdocbRedyFq4NiOSkXxrBsaBoy
Hb4xJItFjRZu0fF8Frd45TvD/7x6m36Q30K+ZetVAT29sWEURcC93dX8nGm7NBDTeE9GcmsmT54m
VuXUYWGfWFP9rMsoy2Sc8rZ/oJtXwr1qU07alh9W+d7hKkJ6Hdgf2VwycVwnDcdWuEzu02nmhOE0
pstkAZ1yOIlxEhm+TQkrKimqL1I+sQeVWBOGEgKLfmK3Bz5VfvixK5bPfUeFq7VtLhaXGE+NBIe8
Mqk4pX1OWhm7hCMnR2Jz+WDAHaPrifBvMVGHSrcvpni2L+rMLW/CxHud7Nv6WYLuzs5akE9FMNTk
+FD9uemKrLUpmXORkW7MF4hQHMBe97zjgQM+3yfXCHpE10bku5AgweTG7+1VFYuIJC/xJZXhwg5V
3sfxQQ2kon5kg5S5oOPPX7Hoveo8Kkk8Q5bHGHZXpGAO4EBuj3Ygg2dafJonhLlM1TfAx4ddMO2b
Gw8DVKwrCbkSaqtWTmKPSQ8SGqjS0TXl+21A/mHQ2JcQRmmTCjTVMZVdZ94Ap09Hd4KyERlGpc41
amghIlHMmP+JejJtIDcOgcTrqtha/qVSCqlG2yvDBxPR3IT1HkdvP2luuiHJrrqS49uzGh6ozgc3
pXEMDH257QYKZnXAkw4xu74kkXdfeB53S98v6UXa+V+nBI3WzrfL9WIKmRqR0ae4Xp5Siih2gPq9
67r1gVwsefqqLrhGk6KIbsOsbz8epsL+MrZjQFFyHm5qYOlvvEmd4ShGQ2WgT1XbwPGSuLvKI71v
1A53bhdNl77XrRdzWXygBUVVbWGP5/Nc7EJv/LgWzbgbLageVoO24kH7JOEdHeWkOeguMGOgxEZs
Yh+404g6mpvCo2RBUdsHsKEiocWOtAcroTeOO3GY8CNV3yzSnrqKX73r1p640a/439VvS8ipCKuo
7Q/xV5l3TOmhQwSWkAng3Ytk5J+7EqDJVH0pMu2PiBjJPvBj6dCz/vqGYfnx+qyzJQJMPL0LF5bS
GqiUtV/JOB2cSerDocHikppFmdW01ykvkXMhwrKQ2SfQJQDeqqzUsoALNyRywZj0RoUON+N4kW93
MWBI7OXs666JvmIq8j4p+cuYryxEocRkYp7DSnYFkqkYV511aNs2MQMs7SdU8qgvrQy1hu+TLBX7
onLcF3bZgIKdmDTWYiYDQt4HZjHXxRqFf6Z7a33R7tflS93MPcHCEDR/T46fDoRBNKaT/Wbn7CnF
2hlvPdlq7eZD8ybpN02yC5oyo8BWFtetQhHLpvy1qccnwRx9dZ0y/yhdBy+jQOi1K2NiEa8Hu7+s
Qx6GPbDsMXGMdrlL+dxCCm+MacmohLlaFPgIC5dbOyLOqxr2E8NH6G9F1K+gZa9SedGzGqZ97wKH
acvXQZA219t9hAtltnVe0cph7pOAZmgyWesTUEkdwgwzVg9p7D2x6gOx40oVDkeoKDu2v23LfV37
xFJFgtCqS0RaewoGa/62RJ0MhcuXU7WhtFrHkpTHfqPhiGvLKrkOGvZiK6F+uyWT4i18IphGsGfA
b9dmSQY5lXAv5WwcZ+qAPBwKsInk8E0wmxG+ze72K9TtbjdOKoIXbJQa0z0RNU3tMIhZmlVCmrkp
kXe/MD/I5bDYsQnThC3kxHs8S/KK6DokxHbITsDKoNnrKE51QxJSGO84SVnqXdChU/Uz6cb8zprx
m8R5jfJOSB11TWgvzRWLGGjITVeN9TviZ1bknPxVberwampY1xwi7tOx5ow01x/AtposXFtHfqYb
RETpQt/4s7NeTjMXOucqJhZexRGXRF1G/TH23tLNJ/0oKqvPL72WHCsYR/ep6w71szWOMuhFPFl3
PSxPeb/5x3RYNpcbd21ui4S4hShmTXZtwQWTHEA/xis/bHRHC/+iGtGjuVx2WVwPVy2x9jWlu/gF
b5C0hioFm6Vwv1howAAgctybcumniz1vH28MLtt2YVmT9rcgAKjL2f78zhqJiMa4Y4bTpFz/jva+
99Lq9APiKiJI4B9WtyufB/upW9jaGIXH7LT8oJ83MMj14HEstwF3aBtyOP7RHvy2WUgun8NiDy5H
i5ND4K4/qj5otps4nZ4nyDmyUAeOq5SiUN5ySpp67x9t5pGTZO3w3Ivi915FKlNnHERORmyG/Io7
crK2+GNdjFPaXxnNfm9av/3Rbl2nGNp1RDKVs7heeQv06msBe5qbahvFnwOXIOSPamg40Nx6fA6y
uboolyh+ktOkAUgDompK+qs64JkI7NiEWfetsWOq8I5unaVY4ChxOhXAAS4TSjt8Gw9Ie3xalQ9s
COjq7eabyQ5qnMCukoqvm36FmGF2O/sfAjUO2i2hkQV557JO8fF2wVS4sV9frOu+eNEO1fAMmQcu
eR+9KmhO2fF/GNU3C6PCufOQeMLUi/skTebnVTSPz/4YicRrrzxMz6Om3u/GJowuyg2uImmyrc60
nx4puMBuJztyQ+G/WGcPk4M1qnML9ATAF0ANEsEoCvuz1ggVuVupmonvaaBBqPXUGVJHg3QbAWFK
W/VsXcNUT0/zAEznKDtGGP/9wmuvmj3NDZY0kkZIpiopDTNADKRrwlu2sGusOH6fA5QUnkPKGPL4
EBDKQxQYnYhnytzEyBd3BAivajT1bH8zVUZUbc3X0GIwTXXoc2HDburoSwoGIoS8hBnkemio4BlI
BZ/YrsKtE79VowBG21tVsnrAfZwC1ITVg8i7RUIhElSkIEFGE2pLxQw6mSC1QjwKOVBnRCDG5CYG
Y4ssISTXT4Hx8aMOmoCIYoTibZ6vpxulgl+erEfzU+QGmGUnaWC7Kfp44+T2q2QA/sBMeyUPrAdK
IrIh9CUgkVcTR7GBa1B+s63Z6A0J7mmgjwsPlrFaMZh14BuyWNcbu7fpFhXBdBWovQuApvTZgM+E
p3GpXCOgJaFhrSJVyFTFVslbJ4MEc6QS2vWUH3Ez0UljR6opIKg3AaOOk3zn6Mr/zqGSDosybIno
SoxQOJaCznNacqj5T4OFQF2EzjaJvlbMqGZojaHvR6RhrncOEXHKY1CS7SMl45G74uS3OUU2BxwV
3bIsm+fCDHfe+KTI869Gx4J4SuQLEcOQDrpeF/fdvZGmyGDQK18auAaII6N+hTzP75PrR6rUDqcM
29yXMBBl4Yd7vNoe0n4ah+K5jNVNJ0U+mntMJaiALOAvh72HPYK6n6BTAfEmS/mlBDUAObt82Tbz
O1OmPq8L9GtxlWwfsjyGZwCzKFc/HJjbL3m5zgxs8qdX/hy8zyKHOBL5Z6/jhEyS5NbuIEAiESeS
hXbWhIQFFhMlLUM8bgBhjfJ84Tj4/TN7BBn7cGgn56LllSEnD46cIvpJyV9EvzCj0rodSTpp7sSc
K4CH5GOiVS+h0VB4YHaS9FRUyjQkQMAwUjg2mrMTO4JqkAw8bOSfjKrWyBFDd9+wK1n1IhR0I5rV
LrU5gSXbCalN6N7Jfv9FNGU5rwqZJLcyNT70PVkYvcEQ8kbeEGLXq5v4n9odDx/K6UIq7KCe7LV+
q0UuAKo8oacDTBHIgAm0FzF+9cYMCnQPyUjwSBxsBQNpYUeKRPQPYD5C5z882lyQU06EcLMujl88
qxF1TQd3oQ2T6/qmyXQ0foL7jSi7MhpxldFsRs4DffHO5+b2u/YuG9o7bwNAWRBHkSRsGZY4/UfR
cWT8idNmRUUUbFJPlNCO5JVCegp/XyGfLpDWv5e44CzxQCwi7OLaNiJjp6X9Ndp2ydhn1iuBgpMB
IDrEUwGqam4HcaLChIqKh7iQ+s1aMD/Ls+YSVFCtkez1TJnuVJBAI+NKpgvDQSJi7Em/y7IKa8mi
3EeRpCTS8m8MxN4B/8VOrPcjHZIMFWU0xfcg4pf8raIFdewqNGN1EcoO+fc79ZHTzSOAgZ4OeYl6
7y8iDmnTREM8bLEr5jaXHgH3mt1iCmJuf3Yv96n6xCH23dj5vKOb9FYXtE4Q9eACrhg1LX4/LmP3
/HBRMi46R0Ag3WCDmMrDw63yF8CGnZX/iGQU+ErbT1oJIqrKMc5e96hl8Xd8PAXjAgn/VtrsEz4W
3feukt3nNFX7neEQCAkOU94brU9G2QcogYF8ruM7tJiPIpVQi8OEqCYEl68AuG7A0x9401jIiExT
0W5pUeGR3OzaE7RTnKONg5aKANkB6mJ6HILIGVsMSFk5RW9uUY/MgXzw9w/qsUW1DYAT+boDQm7Q
hw/K7by2igCnPE9sdMVoVCKycmU6yUiEC4hbUN/1Wq1yribUgozdEScQu/NFzvH576WytNAfjOnk
+K+s8VAy1gzmH1tQoozfj/kQ9wRNkLwHBHxX01q+UPUKNpgQukKo2FhhQOcRC+D3z+pUQOKXcZ2c
wPlU5XtKAdXrqaNqTztyoix0AVD01kOFwxiMq/Mcxbfg+9+pSipIf7wPnzYznT86z6p+mIs0p9CG
va5EpiVJKMx6Fc7nJvfXK95jXvHVJZ4nmTHEnZ9oRHkR2XV/6OY7NJSqXTfSirYIhoQnVAOV3gMN
1AoR4enSqI7R91ePqZgBTg3rN8GtBfo5f5k99igZme/YQRjS2D2V2XPntlonqul3UmiznRJe0xZM
NeiFBI8twHS3Rg5tHD6mS/amDT1AXMwzcy0qY2cTfxr5sfmdkWFC9EQWapKbt8bp8vyaNKDakwPF
B1DNWceYI3q+D/eJtYAfmYLMe6XbV3AMVd8kQLEZ8ietlEEI6+RMp4NPB3KYbSgtY5GuxyzUTG0N
b6a+fVqv7Z92/0lgdwXedcD74nCeFgLsaQGQwobT6UTvl+aHTcSsmFy1LlGeBWXS1rPL4KvHr6WY
/07xvC7Mg7U8QRrwpaue5VjrkwJuIQWEBte1POpHYXEuMMf/cXZmXW6b2dX+Qx/Wwjzc1qiaVWpL
ln2DJcstkBhJzMCvz7PfihwVWSl2voukE1ttg8A7nLPPHlberqw0FP+tCCH5mkT0cDmckbHiTf5H
oTJvfvpEjGuPThPq9cEu8pa+j+doAoFX05sg7YR3GQMHy15V0l0fW/3OoTCj2Z8QR0sZNiGJbPjC
ukbkBlnEwJfGRh7RQ4QpK9g92pRk+abG6P19/0Y5irEuhGsC9DiXkKq8/vaRm0KSjbqV2BscYcwM
J/2bs/whrqH8qoHDi1WEKE2V5VkZb3ZPWR/D8kN7QVaK5pgdpi3AzF/VxdqotLKIaikb9OGpS2mi
ZFQhg3wArHMlgqjYVtidSjfdQnLrZbR2qewG7crVpmPFlyxq6B34czKOkDkssPuHnFeWw1yV56O0
tiOG86cOF634gx0R2dDPKZGIAXK9A9VmHsQZrsPp8pCRy9iELEmamjUePvQgT9lEI4Za3wQDpYK4
x89lV/3ptevtWr1gCRgqf3z/S721tgiZD23HxYwSQu/Bl2ojYLgosJZne8EFBMKU0X9x9WuyrM1o
lJPYv0ssLSmRCW/HQkeSV1nNqHSSl5pKFMkAVT5FGDPKIyvHU/b9532rfCLQFmWM7wWhgyXO65Xl
lWUCR62iOQymZ59xiWyHOweOFmzFwkP6Q0OqVURKz7nad6lJdAP/VKObfbyHaHriwY6Lej9ixQNY
OACB0aEzgFfuvNHzLOdhrXdnwd66kNFut6SgwcWlqe2olVQnabmv6dfRLu/kyhB38uSmOgB/kaet
qXRORhW8+Z0dSIAkeQGqMFY/eG84uo3eEG6h3oSfZD5aVFCr8HMSv0AlnnalrKfEgVNEgE0OlWbs
Uw6MwnfXNWdoE/LGUvygIAqPXDKjJ4DldOJ9vnET8z7/54EPFuZYetbYzUV+r64iKqybpHMvRQKQ
n1jsscOxtzAPCCklrhHgLfAqVzpTMnF11YVxj6WQe+Joe4N2y3fG8ZDkPIouJNivX2QbFmMWDYxD
tYm7il4CImER8Z03TMTQ6sIS3M6wpVmePgiqBLfQzf8QVNSkCF9WxDDo0aZ0vJgaoKOEaBT65Ejj
4bH63iGw1oEkZw6pj7EFg8b6ElGXS/YOnPX+qz70jaBKY+/jqkdDCqvhaE/VXjj245qgJt812ZXt
M5jPygK6QcfJ7VvQogo0WhcdPLazfNpZ570f/+kHgph7iP8F4gfS+egWKjCAuBcHaEq+rJt0Zo7a
oAOPajgSzGEalxsWReBXOXbEWzhB9motGVnOzIWynMEIoPbmlsOqu61tIBUjAImmMrvyQmZINbST
qxqLwTO9nehkmuQbLDUaIMWMUN0TP3h409ZrNnRUh96D6tVm4n82SA8FGWTbCr20+tiVyaD40zsK
0uEJy2z8VUmn5jKjW7sqFn5vhrhNmQZcyS+9L39WbqsC0AznRmYlxfTcOu11sK63akENRpskX7J2
fDbCUy6xmXMXAwJEK/vqrt9b2DlJUqc3wbTiTDCXrgRtZZHJ5KlglbxiNfzCnmUW7KHgf3+9vAEe
vn5LB9As0p2BE9j1HhykL23CWBA5kniyZmtys3eA7Tlbz+k/CjOSwE++pKYRAgKKPJogOEkjnKT3
H80Ula+vWD0aWq+YC4Kc44OiMxjC3AnjrH7c9pR9RnzK6J6EWdDAeCONkDTf3TZ1zmxZKwNVEGro
ykQjZyLZQnk4U9jJ6ojdsiLiyHpa3Ram3hY1uTYy/OmMepYxn6B4Q3RTy17sc6Yz0ANu0aj7UIkF
7wb9cjtRJl2YnNkuDZhay5qjwCoCRs+FbwEyt0RESwa0IeiY+TwCMFrcisMtZyo6jRAOoOAgBJlZ
97xZl/QTv7smmgApkShwjJHWM2tka2Q50p94v60hwzk/cguaTt1Qz9bEbuUL8jDsG89lDAMx5pO/
h1skfwpD/WDC+D3aMnLGH2XcIYrxmC1EM/O2mZiOs/9n4cFSj+1aPfo13C8vg3vob6H2vf8BPd1D
733AA56o5zRl08Zrbcy+/IjqURJ00Yl0h04U2UR5Gwsw8YSFUQgzs30IYiYDVH54TE1cNhp5Z0UI
m1EKQ9GtCwc6HC2myNoijEkfq+ZgBWwzPRD4wvu/5n9ZjlximBZQCh96trfjNrazjp0SD2TVZFkB
AwYuEinSw/ih7VP7PHYgVPnrDt5myxB+GtG+gcx/VlNn6BP5gjOAKlYNgjM+EcfR4j76C22ozqJY
Knz91sydqYTkByOl0dQzti1S9HENWRfXftC397bHgjCqaH+ROdgKQTUmJ/ciXYbLyqvac8bs8K1C
jZcgtBhyKZY+OQko3FVAKbgWbc/Hgjlqt3A3QKtJIK9ljOwzSAU55RGrEeITQ6j0AtFB+SGCbHOl
tnga0bFl8+pdx8EO5Zc40EJnNIO0R9a94mg472n7CcOCdsjvmxJIIH7FeZf1kF89CfNsVndts+Lb
lovGYoB7tlb8O6RSef/rvVFr6jD55+sdykYtK5l5RN/H/gXkAjNto0tXvoXBaJmJ6dSX4aUKJHmH
InKC+tIDi69UnMZDBAFKdIot+sbY8fWTHVTBY74J2rRMXooQ1jKvCnP7bsLoRD1NQPQRvpRyyGGd
PMlgBL7yV0UrGMs5jmpB4F3N95LitbGBFJzwxt1Df0jt7FKtlwpqzcV02TUuRT6nOHPe72R7nHdW
/zWPlsvF7s935R5HhPpKUpAYciGySChIKQWZhmL07NqQthfcaEwjurk4ms0Qft92w/3K35dRSMQY
ItukX4wQSQYsquBWKIVqI6LlNw0hpQ2fAs5s3m1k0bdiO39a3+y8oZjh5ZKVIQN19u0RAbXebMJq
tQMSTDguX2LDy6nGx4GugXYD/VSGsM8PsJkaWH5TRKCdGup25dCGSAApjwEwaMSPqeUWEKcgw/Jf
ZQJco14eFnDSIHFpGGTZ1BLrQ1SCrE7gmlmMQNHesY3tGN5n5wd30wZmMyodQT7oewdDe2I4wHJE
xcz57qew+Y3gNVqY3NsN/8UcCwZYkxjDxVvIWcpK20OOnGaxuWYWR1I9JkX9zR5AYETRyCwMgzPN
N3Ux4RvOicTTGyJEjAgahgG+IQ3LCVlDtlEl1+93l3EtCWQAVSqbRRPye7Z/D8dpWhjOCs8FMObJ
C4jdhvEFA5Knk1pOWaejS8044dlyt3Gt8Wzwrfkc+Sx8Hk3NapdTzGyqruq/2jVTUtTv/Pscnqwv
BNxQq+25BMEjPC4kGKE+EM55McbbG38Z7asIKPSiC+dvdQHrMqo6yK8BkYRp4C5nS1Y14AzN7jIP
gk9AxvHlWGPC4g3wZBAfOPzTOHHthllxDsHyTFYnEioAb8A3nPnoPg0b5TK/As89aHf6aFEOX5/6
uOdGx8Y7jnSvkhAy8yiG8WOiaHZT9MlaqAJFKefkbT5nsW4kFIgQNsJTN+txg8qy1tABRw4M76MD
9KGeyzbs0zZ8gJJ5p9OsseFXI17SZxDaBSf+BnEefkLlbz+VUbJriS1yRkb+k1QW9JssaKYBmrDr
jhLHvIu5yCiq//tLZAS2oPyqBf0QORbLoMWevQsF+XQZXzWbqDFwd2Fwg+oNkrZcSnLWvqq0/58z
/H9+9SFeEC1tuokKaAQCfIRCxuXyWQNP9bkAV3eaAco3XDNAUxno8QGS5PYrabKkWP+B0lEn9FGd
88tzua/bSK7FJLEmxDmiN9g7mJUuX4QBrXYqaqM7M24x1wsD2AKnKpgEAsIhT191M+UNJ6EShIVr
WE39nREaTAEms++/QPe4D9ey8SM+Rszz2vr7vyLi/W6d6PlC8tbpPQAMILQ+14lPWgmRmSIiKQ2U
Chm1Bdd8kW/hEq+PGqvatK6dHd7W2/45ycdveny5CNrK6ZBLoOmBR4yoAPk1B5byFF+kE84k/ps/
IQps9eyYD5iu75efQAqY5TmbuDSxVb7LAa3LzszdFm5GlrdgdE0rJXOUtYaswgQsNcrT5a8rTdxY
aTLWUaOGrIj7jk5f8peRDIaZc9PDsY5rTkkkCjMzH0q6WonnJPubGGFI7iegIutAZ2HkCJfX3zPB
yhS2kwsxUMQRY0tF0DSKIWYe3f37X/Xt0uaXV3Kw/FbXrrf4h1Qm2V35DepxJa9gnAxJXD+XcV42
85Q+cZpg3RmxW7J8NJGaiG9HDJmiIf77xIO9eUqBmUcSTfsMbV8vN6+em3TartRcOqUUOa/voImR
zYb0wZtkU+zjX83N98Sc9PLlezDimtGnC/4VWhJxR6GQY3ecqunf0KewIeIYKS1uY8DyBwBQXW2S
jGTgBM8XSi5MOoSYwrjiPnDgQu4RApJMJjduTSGMGzdeJ3p9xYQTU8fK8mLzkMYcitd84hXqFR0d
LQkuPCAVIBkGCvxluY+IIXa7TRybfJoYJ7yufWnN1SF1pfLnaY1DUBiOPU1ljUsWhZn0qIanIpyD
DhJy+UmhU/DmZvzl6Q7Agzrv42YNix0Rshh/iSCeI4JgeEahQp1a7aub7eB8mLFXyqcvguNrSNSm
k89WFNUO90QXqlDyVIkhYPXxvVPAtIlpRAsgNp1AVlgG9PZwbWRq3eB6Ik5dZvUYNizUFz5bVfdC
GJ+LSCQtkboMY50kq0ybaYHy/zTKzQpOK+3dIkBJBxpQKNUYw6L6LGcmY6o/WUdhUXSzbtpzWQOt
ZHAba90uPXGVv70Ef3mHB1d5NFTRzkqm2OS7+nXMNARPE/rgYhN9kkpeX/cf1z9GvrLv1soT6U/g
orh8Wn1dXj2Ey3hzYgW+9Y0htkTkRYdRgO/O600MrNVn8Doc7gvOTqTl4rgUHpIgWCEa9UlOIKam
gHqCbp40vflHhPbfxJvTTJU32yY2bOwyOsDu79Ag1yvdfcNtBqbMSFLPJSG4OCFS4homHAxOjfTF
loLfTKvKNCi07qbIvpk2QnX584zUs4L/P0EouUaPYksNSfLJrf5anNu9t7vNiJ4xlKMMg9YGbSem
zGYsRznRZFRFgBDKHMt3yXOfeNdKZ1dxhJ2FCR9Q1WRMBem2JpIP6xEoeOZc1omm8C/1o6pPRLEQ
qMbEhE/P5x1nooAAI/Ee16RfsLjmMppRCqrXLXOaqmkqx8MDB3vXwA9QEgT2YZ/clo21jsEAshLg
ErDTlA7GmWwodH/KXkBQajZiAKS7boROZtnplz6j/GfUL+rshEvpT+/el2EJpsQc9PFEDS7rjwhW
pszl26y4FASuL2NypGhusmXzZzxigufSFP3j4IXL9LzxP1tVOkjYdCPGmt/SKqiaajLv310WXXUj
VSvmxXVK5xDsQ7jD6PFBUxofAgfOl7Kd1a6pR0oswwriDEUymbWMRijBbKMV9XTSsJbtkMLfbuh1
e4HZ/Dl9PwnUX1Qscfld4xNdAJrpRXB0ZUnR2XI34ymiU7YUbx63cYSuFDAUO7HD2ocM1r7Z4Nj1
rHHF4KW0WLnjXWFosz032KVipIqCyTs80QnhPU0rGh+0lzZJwkJjRqEuDCT9HbzXGlQGqz2Qzg3T
LCTWF1lbJX90A+oTiFxbomfp2Jg9649NgJYWnkhSyDEPYYwg45iiwn5TEr2mxABjuz536eg81NkG
ZEkKJpw0z3HCMlbByRXY6BdDinWZx/opplARAsPzNcVIkxZ72VwtQL5nXrRBJLLduyhC0ulsHHf2
19xqy4/jtt5eTxEA19jSIbYp/cf7p90b3kLkOitNlvI4xrnooCCw8tGZKs+OnrOk/i6X4G4I7ow+
Sk7UnQV0x3BZqIgxnFacC/M9Q1LHCC1u0D+D0ae74UM6DCwq7iDMdMXpUw5Uy4XtYZymRb8vNmfb
zj3XdpJYXw5v4iKcTl0wNLSDPY3/IOEvGGoQnnMY8JWPQ5JajCuN+1zjwGyiY/T3qEubJvtd9VhH
8tPkUCSQA4GTcHVmaMMg/6jMvpq/BtdJp5G/pl+avOFQXZ8EHolhKa9dsRN0uYqnQtH9WRdU5sQf
RsoUWW6PcD3GmooTMMqrgQs5pHOOTkFCuwtsEU8MD966Vl/95oNrK2+3MSdq6BuexQRf1E4Z6Zmw
LqYWMcoen/mLPD8Q+j3aFVQ9vlMFKhVSCCgaY8Tjy9z52+Cq7aurEyvtjaYxQGaA+WdEMg8T8Nf3
qhc23orAp3no9hCSWAQKTNU5OxTLzRAA0tLUwnu76LzOdOZy21sG7xrzge3ZtEUnycOLS9EZVfvA
xJTxuG5edzvdgBmaD6MPEBVgg6uagajnf1n7l4LBjOHe/1VvuPORGkq977ODSG+LD3oRD/vosIoz
G6ifQlr7h4JaHrGr6/wrn8407G1miIZMQwUymi4dFqmO32oM7rcpXDYm14aZQ6kX8aPff8S32iWc
AyFFUk9DkjzyttxaHGZcz/fCSZRxaijVJvKO7pxiCk+HS6177WpN+GRviPDr2pTT6u8otk7fvEfP
xd60IbhGPlF8vL8j0mbtFKPVxNWTXt0/chhcbehQKPV5ndDk1YrLsIb//Cw+oq4k7SnRZFQR/AcM
50OmCyMt6r8g0gkC3mT8y39pQfJtGifeUmzviyT5u1sAM2XEgSEVUwGVgSP4aCMQf8IOCJbVZQH8
Jlv+rAUKmjhDWnpkaD32jK9Qia2YxBNTDxJNBgQcaE6dHboa2NGtw/JsIc78Hz+5foKLYT19KH0U
B/zrvYYDAvPu3GKTJ5AiOPy6jhoWUkxD2LqWZNxwl0W7ryI2+/g5heH+MXSai86G6O69IFunAS1A
6IP2zjwYE3tDgMGF8+AQsCanj+LdGppwcDvh3cYB8K1d42GGIva3rADgKFr5WydM59cIHWNnY5+I
sSF3cUxvxxweuFaKtY6MBJnrZD73fsiWW2QZEX6actfmWAPd9mWXNhEodSGk2ogFjetct+WAIG+b
i36giZtmDKVjF4jUUDztFFBFSjf0TB5iSzRpFg5HDB+pDkULSkFGIPuFz4aljqkkouA9IyUb4t9F
TM2IbxdA6Jog7jP/gmzD42qkUtfMs9Q8GhH85PIvibeULuawNmstahCK2h1j32nL+L5oMJspWsRz
4HrTvxuVeuuWt+UXM+4FUgh3GQ8urn0c9til7FmeBe7NiCJIR5CRXJ6gecvRHF531vxtFDBuDBAy
F2HkutW/r8iR3uOLnrde+cFYGJgMQD9zrbtsGJLbEpcvkgGc7qyrmT/HHuh5tqEOU/1vMgpjjtpr
9W5aZ+OiwX/Nd8wWKBjxgmYxSUtkmTHWBvLPbFQTyZsg84ISYiD1TewCyJXB8rUq6685jgBANhRR
yLbqntpq2snC0MY3oMhlJpjzf00lAvKmAvWOawq7orQ2KCd5vRn/qCgLnPM+qn8Yb2bokJNzOTft
Pe6WHXKb+a+4j39njgTZrmE82TXfYwdnijwVUh9N8b27HT7affetaSED9m1zlk7j5bjOn6KRhRi1
lPeND3E2ZraSTxj1tNjnUWMwebfLXYO9xWb3pUMkd+5bDEaMLLZjCzBs3GPSs8Ffw9i1eAWrq+n5
Gn7OSuwieWYUJXLwISEGA/22XTDNGVOGieonvHrcf+gq1khj6c8v25zejGXagf1f+jmvw7ZyFLb4
FCLqG2zMg8CxFa7RqYbMbCaoTck6sOeRCU6CerML5Tex6TzSDuo9FlCM5INhu4G6v0xPccdsMMuZ
gvre8sN3MqR1MStuA5Jg13XlgUrK6SDnb2ABWV4XGz95hn6FgNrJUbMO5YyN6Q53g2mzfixWyAQY
AD53SxaQdamv1m6zq6zEkoBsF35YMEdb5g3rD1418t0xT6m5xvV8uwON91y2QTPhU295iEXMIVsE
jahLtXRfdYstAFUAVvH8mTYYk3ustJsrq2CAZM+YHxAqkl0VoY1BY8sfthpK8JYD4twGPrmPNjoV
JG9eKwr2accjELlJZgB5tUWQB2d+Uv4tQ92OS+jS3667v23E8Pd12u8ePQJRzltPZkATEnTRGSIR
i04c8odQmc5SbvUYRReVX3Do31U34RRb6bp7AkO69GeKvFAkLrjpxQJ7D266ClmV7rpE1UEqB8Mu
+WTGwhQqrSwGZQx5mkV7mHBDy4Y+BB0DKChM9MgUTr/comNU4s+S9I2G/U8mZDd3fwik7XqYsygi
DCeTuYVg6GwPucDQaiHyGb9BsO0XrxTxDiGXztjOoCcBIMHyAly6tPrv9eiwG9PHNokwYcWMlTpK
VNkWWFIWYnonspTwfGzB6DZOGxQeMRP1K+HRUVdDuGI8dnDRWlWN8787L0Z4YvxrionNK19ZcRJt
FJNNDNukk5xJ0xqJYxTWKSaqoRXJTBYGZdShXgXmy5ANqO7yeuayHKan666jktU8s+vaNhMiWVUe
0IzqIigsDD8W1i7Pw1Ck6OA3Y5uhZSNVr0Cuekqf5gJPMdAYf1PeNuP+rutRwm34EC4ESk7uEU/F
GkaQaDfvr+0j7snhMx4g6XWe+/tdEi7P8umWLkTKe1bbBzMBCzAmSOnoMByzJ5hDUO4Fp6Au/yC1
gwgOwlONqw+9uHFIZF5YbJfPklELhSq2So/B1PYfgRCs5g3/HPo+ETObhcJI3pAMTAxb0AeSwUsM
77Tps6YlxhUHApSm2r7f43cGHIJezSpAUskhN2FlUOUKCxaPAc2JGOkSaPwwADSHkPBwVJGiAAaV
kYJ9ZdVu8AplPwDFLKv9eb8fDMF2pAVSG6m8Ksl3KPgBYZTGDg0IKsJpvPtILqTPgHCDA0akYER/
r+vIkTpi7AkfeTTdTQNKhW+3FjYOJyRPOZ+1L6V6CW33ekkxRqeD0IAAAoQ4fELA318Zh2HKnCv8
s7yQXkZk5aMJRs5fDvq995IjLNm0nVHwdD2D0YDjT/aZsQ+xKlAFZSEoUtGmElgMfk4EoFKEt2iv
DIxjBOzKDUpLbH3pMcyeLJkcwa/T7EtfyowZGIE3Q/JFpxXMUrIZJEJydeBgWs8ZK11PtIcBl77A
lVoDp0evBo/5FdowPx9sGl0WRgJHXbTV9nW3TfbrsxKBpwI0gwlT7m4/B0M3yQPkTmRPRaN1BXWH
4fhIlRKycvFFUxIJmIAJGlHO6pRX3wnNeXohK4HGFvnwNbLhEHIGiM1tzF1D+7Lebh48YIxmehag
c1pycxSCpF+GopvfxtGEC/vBWmuTOU4nd12fi0g+96Sy9wBQeyQXmfwWoZLYFf0YNBUcG6ACyc0P
4tiGFcfEW2eTMBhp7kzfGtFd0UPiyIYcovr+/io0GpDDz4BuNBaZHxlkcPCwFp3+ivafITJotngH
Jucogpmu4CZJkpWOCUpqMtw6cF+FNsk9V5YHNhbw2jVF58EE163mf1KPKEcCb8BKpXYpn3P+9PuP
bQDT48cOcdIEFMOk+GAebvVVj1BlIdYQlYhx2Mymr00PQ7iDNSl+zAQI9OK8xbqi6sA4mSMqFqDS
+UAEFAtZS9lvzKm7IIVDOqBdYfwUIZHNWX7CXWdO3dkboGIxDFjZMbSVUnPZ8mxCvmTqqw6TQH9F
a9lxrfSQ6KaUuw+n23ymP2jV1awdnY74g5pItKHFP9RF5TTj60A9FUl4iSvcdLmSwOExMjlRYr29
JuHiYkhKaJlzmAtgtcmUbTmTH3+q+U3qEKzC7/4oLaAseKG/Yx15PZUNjj6a3IFWKEscolKEaBj+
544jhJH5OEFsFmwBbSbCnthD1vj+9z0yYtQeoujCXwQzWuj9B+01VPW821I4v0gpE5YlamY/oq8W
pILwSleoKDKabYgvoAxmw+yUP6lxGuYEETNTcRdGBs2V1w0YVpkwNSbWUqHFHbZ1ob4cDe7ar99W
0QkldhzQ2YD9TiN9gOgBNCCf/gluR2AG/f2DEpZ0U8rZJPewicBy4v33cKRz0HsIcN5woX7wn0fE
GYy4u6CaivssTR+btXoyY245yaaUyTDPRGTepPUVdOgrHGzw40PcIuxGg71uYPQBITImJ1h8B3sP
Wi2SJxYmOu7lgSFe7rhdzjwcUHT8S48odU6OnO+0RUIoGPFw41Jnsmnh9QWw+19fxHmK3UWDW++j
scbl4heGJxOQpMyurdh6Vs0ml2ih9Zh7XBU1c7uO7ue+WWib/RHjgIqjauFiAOEXWScOaGLtFvRB
wyoz86fVniTxAMAySmgmm80enrSq05U4926gbknGz9Lt66QVpdK3yu+KQ1hb4hMkWIOOImwZouBH
OR1Lx5RVdEpIWzzmNdIHvEhvnB8i1OALaYSxS0VUwT4ymhHNByK00Sp1xKPWnOn9JfJG5c4SIXMP
ZJTxBySh12+Uq7rflk7PGJoRn9I3/Qp5Dheqhp4q9qRLlA+NYHNz4+BGy55GoJVrP5O2BU8MV7Q7
8eHkPFzDnhjxdZFMWrkn7z/wG3ApgF6kiEAcuHjsAxHUagVZMnsROXGIxeXWA2x7y/X0yXh4rFyD
KAvJg8c4hwNXnMqVCSzTO1F6TaXC/a/68f/+XNhoojhRo+clzgGdNwd4KLNVdwraXl2FhDBcC0Kz
ORRku669ZrZWybiSCeXPEYpos2LSyXTjdKFonFYOtgwnIK/MiKKP3lcOvR76/RJiHMoJLWTeDz+J
5QLp82ZqudV0CEo1JsaQan7pNo0MBocKw97JZhJhaeXEsDJ5Ly2GyJSOmoNPUL1gLVBhodRlzoqZ
w2Wzk+hBHkV4cIjJ81JBggjvf5vi6ruuBqdLL9ph/6RbAefLK9mNBFb93LvprWjgNWC8hkctp7Nm
tlZafW8hJJvTksAw4xh94hOqWjl6VZGaWGBjOTu83gv5ftjs+mQA8YYPQsl/gS/R/CwPc70ik0kI
l/ofxxqEkz+pYHGGDRnEKtWF6kMiRmbvP9wRo5lAArTDQRyCxScx8pjXD1dHbVFEQ1k/GgNs7VTl
HtkjEAcMRGB5EtDYrplXwB+fvwjh9mmeJ1aWLjGB8zIREH8GRaMNigu9DTKT3Ywfp7G7UH0iLqIG
R1Nh/bHt86uicq9XfnK38e/StfnQRH+qrZFBe72BLaufelrLdrzF+alAL5xGkeeL6PH6p1p5g499
YgG50t6J3iEnBGmkpWO1pdNhQjRBJECi8GymIQs1FdPIlYVpbibUP6ebjjefizFxQPhUDH3z0Ji9
7diquH1Uj1ofmi0qsTissfXbpkw9oeIg5rJhABLhdCXmvJ/RQTWbJ2eX3MyVd6NwRTlgvL803nou
GBuOLLbIHcJz6fX78tpg3rprktwVETpFnkmMX1HbDQTcI22gtVOjrsQaDQtFpRb3JM48ZW38rZv7
9ATpzeeSC4lN+i7dTOy9fq5xgDTq47b+qKNa+Z6mDBOAwAiAA0TMLjhOdAHGI0V3CR9SAmQVUtr1
Yg2crg+PyC5Kl2VOGevew1jGSN9/AeVaGzFLjtEmcyEYKEn/yV+SZ/XzUNEQydIf4h94xjl/Y7ZL
OIBORHukYDBgMGlQoIZhFtmqHGZg8qwqfsMU9U68Il9OpmIlg6OgApDSaUFXuFCpZyvTcrA/BipU
WJgj4NzhwxlhzUFsax+nbcd9295Ki63rQXWGYZiiJ1W5rGJzpAXwag5GgE1GKXArddCK6IyBnIqF
tqD/V786kh3TkveJLyCBOXqZkKRgIKjyyKE3SiofodvQ5WPCKrikjOIwo4Wf59+8Jbxrdw8GNCCW
JmK0Bz/5MnUAdEOff0dHd3ZiKWupvjqCqVW5RrGcUEniHpoO9H0JfG1l1eOy88jpnp83u82d5643
OssKAufzOPiICfRHib+o5D5n2K3vmuqWkfuT9IhEVp7YXsclEs/kYtvhUG/iaRYegHBr1to7vP53
ZhmLcSZLT+UxiGyP+PVMAYk4YV/FmjTy4YU1ix5i3EWQXMfL/K3rAEv8xnmwq+2NOvOxnZ5lu6cv
8P5LPL7yHTegJ08i2Fw+u++gK189yv7JHSEGk8DTRcx0FNgNHU7Z0arnZE4ospVv80NYR1ryindi
FdEBY9u8AqCvXNQ059GQPCdb/1qtitKEVO6p8VGNq3PYbJua8xkkUrRFVd6YiX7MluST0ddCO4rL
+IY75V9yVGtS7Dwi8VK33Jc4IBdIE5WZYozHQAhkZ7Pi0adxuzEwFOmfw8MKTi83E7J6sN4Q9nEW
YHpJ0sbh8J35dlB47sy33ZU4fkbIpuOK8YcsJhhuYx9eMx1yh/h6KgDQhGwVJoVKw4xaeqFWUzIl
nGbV3j/L0tW+nChaLqA51+d1iZ8yk0HcwvFjnb+ZgZnn82YxP0VFDaIjW8OX/883zDdATPxwHyRg
RRPWcJKMzKPTkUI3nvYf/AZdcsv0NIumJ9+d4/M4YWUxf0GxbUHAzXyOHzLImJmi7zl/ieRzgbFV
v0jjbvtY5zYEFcWpEhNsnJJ9v20xeSNQbCOAA/e9eOz5yS5GtQSmMQ1aiYQEEhE3jr/MqdO4eQ75
LIWWil9z17vIqjaIH2FiEi62Ml0zyE4qU2gHCY/do1usvGF76/bJowRr+Hz3ZX1b5fhIxXscQGSq
PE48vciFeSID+C2T8WY/u49Rx9j2BQ6yUOjkDfBcDTLSzNX3OBhxYR9swE5GcUbLwswJDWpNhCE/
EU1Td+mhITqLJiaU0Z5MspGEDTgzzIC6nB6tZnTdsUs+wHWwz5us/i7g2+SQWX72225IpNMlVZjL
VEMj21EQ7Y45YLuyWkaV0SY8eGoMYrVjM1UokqwdM0gMkPOLcWLM6A3yzGXjR6Vujhpl56oop4hW
PIdRLT7Fj3yEDDFaPN/7x4J7VN5yLOD279Oj2L4qmNfXsdWRADe4bfIoNwbtqAkViCxMDSoCIqOr
yLAsuTREyFZ3jAruU7Zmn4J0fm5971JftZyH3zGEgn3gG82VPRChzLEwbkrUnwAB1JsaMIwBLuxr
/tf7v+PI6oDi0MHdCf5vpAoxPDze+gqH5mD076WZ5x6Avy3GkLjgDawHY6cboshV1QHJ7TJ2OaaR
S4qa3mHooZ/GSBbKARdhUfA/WI6IJW6MPz30rI2NX36soS79D46rDGi5ke0N/AF1uuNC0ZC+aGz1
u9XeqM0RUJzv+XqnJTzHUI6EFCFaRnTxIFvOQS3lzXNjtXsRrPjR8UQLh7ZC0x4lfukj/mTcFi06
d9D62ONBfATgGjAKYZ1kaE2Rb2YsFshVNJ+pCdDXEwChgQwREd+F3CsnXlQsBbi0E/8g6cve/4xH
3lL8DlIkUIl4ABBOYn7xL0VYXrX9EmdwvzgukQQwpyg37cc6QLisryYHVZ3CqlLaiNhm0DijBuGv
SW+FxARpms3dRvvPFC7W0bzLvsZp+ll8TeWRdisdksXXd4nC2tGs4qckyYl8bwyAJ5UB5Sf3GD4p
tOScxZs1/hcC7q9GR4C3C3UYskAuSOVgKnRBlnBSPxWlHM4neHhUaeqadKHVeM4rmFUgAGquJ2sK
zutgex/tYIsIGBvRa7z/It+oT/yY9h4uoXpErMVe7+vIjrz9mI32R7GcRN+QY002u4S8YdakQSZt
keAbpYI10/JD1zCj6PNuS4tijReKP9fX1wDBizjKNMRpW7OQ2eFoo99/4jd6WZ44QZVNdCEppEcz
Dry2rHzxMcwokCWikJJpkdtXN24anE/4qqtgUbPQ7Rhq6ev55MJxpPMJCYNDUCvvTCgSe3DxmDGI
YqeLXQz0hwImt/7Qjowx9ipEaMe0VFWiSNuyCmCkTHwEM+am8H9DeH+l00M71nDaqY/f/7FH4jvW
+a8/1j1o3C27rzZtufgAQ+gydR4h41Y1liUIKMCZYyV/qL3tLGqJpBmfvLCHOc/UnjGVnNIM64/2
yIrz210zG0atXwJQUoJDYgBtEehmwAegy9MV5Vu/gTBwhAGY+bBTDzkW7Ui5u9lHHLl0mEo0Uleu
U2ea6EpYcurQlQuOfcz1C+TAvJps8FjBXtPKlpsJoZJIyUCGc+ihEIZXonGPxURYLpAa3Mq4XkOv
VTLh9z/EG7We+CEYO9kAyEESHdx/q89KnnOnf5BYQfyhuO7vmyZrsblEFZvyq3QzQIuWxlRnR5eL
EcDfg57LRcMYg+s/V/UDlifnsp9mWsIXRVmIMYcpEg4NohUlupvIDY7b6G8NfTSWm9b62hT+MxMi
669Y8Vw6QuTDJPx0zbZX+dDdt+6ppsAss9eVbmBzc8AzdZ2AY/fg1sTKhXvTLfbG8tJQCwuFX3BE
CCoysZx8AxkFCPq2y+Wb61sPqevcZ1uoMzykGVZwXa7B8k2uNOm/d3P4x/sf6Zgv4/CYicpxaMQU
KQd4dB0tjBXGtX9Q75KNonWR9d3MhP3IZxBY5i7z2Tt5/hS25Xm1GfHgBshnoCFUIbGySxI3PmhM
My09LTscNKu4E6Y5pf49h9JlVCTXOP8jHwO1E4kWf2GCbx3wkRqWO/49dhr9rXGNumY1lf/BfX40
yaDFxWrXuFSyMQ4Xo1Xa+7IP/fVemmZ5eakYE9ToZ9VvGlOHM0zLmIolZqIh9q3d0B9w891qBlzs
KH6Nayubxt5w8m3Sc2+x/gz64Xd7pHKJ3fqjpvaTvA+5xyRk8TdsOZ302nKK1jptuOEKJD1YZ4Sn
Qm53MUgGrNQP/+VaX5su3bdrUBl91pSKl7gFm2waJi87TAxkTabyRLmKXJR2UZFnBAeyiDjLJHgy
3rL4Pr44CDAS1tTUWtAbCUlOOdz5tsqEVLra+6vvSD3g8FWAqmLWICAr2tDXDz/WnkeQR1Tcx1MP
eL/KUBhyLPE28iyUs7xdGNImAyEKYSOC5loxhOY9o034BjIhjCr/ubb2VzVNxPtPGOm2OHy9NKyY
ADDbS3Cqe/2EqIOImRmy6SEOoDTjWoH9salqV0o6TcXqqv2rrCYo94zFRj4+dpu3ul9Vwgm4jFdO
Pq4gcVi6Dv0mNv3Gy9GEPUfWeqcKmL1keFrMA/RB9GEEuWBPQrId8BcQsLjeQrDQIP8mdDGs/9hX
gUSdCKw57HQBy/NDd9N+X9x0XvlZjn5yj+bwhDADFzny7qS+lLuMdptf0oJInG1D1KRAlQGo0IaG
LCtciyGUT1SwxYsWV2oNcQVUqRrfDgr+tjvpumBCZ4/eecDVEUE1YcZzcCZZXtrn8GPXB91+An8I
C7nyfeSH1CdnXQDHVjNi8a+CfLgsiz02WTiMEXoKZI+9RshVIlTOpCwiM/6qP94xfzSIPf81Iz1g
BvxT+KdpiqF0cISp/SB3DQ8kYCSdaRq8mYvG5fYQ50qoqbE7p2rXrpZoIV76r4IQ8z3s2laFhefb
P6ysvHK6/oOGkwbFB2NdSWCWUj2nC5JZgjFyP+nqdZTsq62FsBCqJiiazGRfL9zIRRy3m5nbgbVR
CmFPgRbTSnuYtFgqU1tLlqG5vAmB4gIe1j+XtDeapdihjmeaK2Py7Wa4QplwIwB2woDIx3defpEv
ddLmQ+Vbl6GfY6VE20PvYKvVYVyp3HoZjcqBJiOdWiVhl6bQzigRF3BW9nMx8Zr3Zft9sd2/x1Yr
K7zPQyytq/ATE48XmPTku3nr2IlIx/CR9zH2oCp+/W7yySo4F/v1QS2rKa/EXmVybTpzzZ9sjv2e
E5MZoZgzGYEghVN/8psJZSnXYQtnnS3UJtaPtVhP8AjeAPJpO0M/QBLhwzk7FPTXll9uqT3XjxKH
ql7XyAk8BGkAcPiE/kNWrrpz4y3DTRpN1Qyihhktvw0kgKvtWp8ymDT/4tc7M8QkDskqJCTVNAeT
jzqqvI3TLoFRe2l3agHJE0UvT3BmFPr7s3mofve5OH7yfxtn+WGV65dNvf+3j+rDxOgFuBOPSX6r
ObwUrnJV01xESelIJJ6qMr0pJu9BNJz3z/RA58fhr5Chi6rriGPm4HzJh83GqfvF/ij8ooOKFLVQ
M8gPhQeB5UoOSoiV+V9Fv83O7JJJN+q9gi7djsFwEHzYDsVA1g/7i2yxGxp9PgzKMtBIKvBikJ0V
lDF72DV/Tbt+hRCYiAuR8ycaMawAN8hB9Leb56IFpYM1t78omLGKtkANM11PG/uJA0W5cynnUNt5
N9N29yOL8vGy4U+eFQOAX2Fa9zz94rn0kHJ2ihZ80lQuyqfZiHxU44sJHWUgprnat/ff5RtLNWJ9
4vyYOB5Y3WG4kJJZN9bcjQ/asgry8W0a4oT3ivVcNnA4MuUu4GMqEEUO9cYXYws/A/M843sL27iF
OX3iuZzjjwwPnIoI62BgCpw6D/Z4z+Q6b0bSCOl5qdDAYL0g13QFeCGXSkISl2bubD5AkaNcmDbX
SVc2l94mDT9MGWbqPsHfF13HlyHO7ZzJVnfOwYHdZxB3n3BKyPEbFNy+D9CFDIhltAXihIAtI68W
e80uQB59hytlBwzqx4gSiDP8o1UhEO0ZASeYwEGtzC66CmEJ8pQfdg0S0NmssSkmGsyP97tHE+Fo
dyAgElUTkYqFDNmUl/mEw6JBN4tp/TY1PKHxXFp7Acsj2giQN1p7eFFNCN4Lx4rUNXv5Eae78r7w
G+4HGlvRLr2EOkTJI1FBv0yeQDcDlWYpUZym7koo2o236Np402WeB1Aa5LFoTKdir57OQrtNESpx
AUYt4Go2I6UioQte+qAdskBdkxO3hg/TzMNYa/ZnzozJCmhcITb9F2dn2tQ2tnXhP/SqStbsr8yE
JCRp6E7yxZWb3MjWaEvW+OvfZx0FGssp3H3rUr6GBiI0nLP32msYKwD+MOTWTohDI7gBCBnd2s9w
B4JuhVQkYefXb8a2+bxK2+QMlWZ9WVkZWdI2zNQxGC8Sj18x4iyT+A6qvZh/F+9TeIOKaO4yqHrJ
Fk4R/kpnr99whuN2sKhgEgzXj6JlEcIbMAagL+rwcLCyqFiS/2da6ieLE6ZWqsDVpsvhJG7JsHT6
B7kWyFVDyFHaMAcgMQY5Lx46ikKCnLSmr9UkS7qDJboUU5NR+crO3yIyVbVbG3ln+AHA6mYFhTUg
kpv+n4jLnyOCkdf/wGPu6eEfOOeCATbX3InjYlI3E5goTMLwIdQfwZxSye7homr4exVde5ziwVY7
nGuh3BrSq7wUxFvvYfBZ++L7SJ13oXvA8Jkp4tqTu/2RlRFybD9gsQ8EQniLub9pESyAqbbb4YPY
nKa7tZCGQMAX8CEmk9g5g+9eulV/paSOEncyiTjsLr2swPD0c6ZlRDlc+nLhCG99pDmtv/ks/qmc
M8X5KGPAJlERYjLh2+Z8mSXMNYrrIPo2rB/V6IruIwqxpNtSEMeRqN3+W5XkarcgNVwK8dZsTsb4
p20QjxdszgbEswgOMfJXysPDdbHI7G069tHuvYBtcXFFUBdjXekBNbeSUqw0TX3KeBF5FjnQO2MG
ztRCI265j71+ex1PGaAAQfRgT2bZhl4xQ1XHZhcscyektECWK4AI2fs79UxaU1tWcgwTWRnsDVSL
ZXPp1QtyTLlWVNb9anHpZhVbTkjYAQAZ1BCeQpSajDdVhNg19XjHMQt8ViuklkitkLImhQO14rDJ
XHq1/JNBrYgw1+IXJSOrsAQQ/0APc9RZomtYhGHoLt0owBtpVku520W7QOeYmcZdbgG6HcXnFt7S
VSBjNicBHWpArW6ILpMkuctk3RcNPzGXvQlwNuP+v1nW9sc90b2n2S7H022XqxtIALGEWoKG7PCG
cb3OyUmTdA1LKwr7xzpsP8uuRY+K51PZyK09xiG3RGolIwwvrP+sg7/qbPlDpmDG81cLQ6qzyUz8
3GAunkGY9dRw33dsextdJIzJ0x1aza7/VjZUOloB1T7UEVx1UBRj30D3IiqnPTJ3jMvxZ+exVw4F
PvvFR11GdWvayQRLVz5KOhFABXmq1xJXzCXK1cViwaoQyr1+I5sb9WAj4HzhCs6kTNwF3hyer2TF
nHEb91hJuWC3CexOSkYEks7ZOt19NN1ECjAN+zgt2Negk7yJqIHECIx2Khb07GUNClcG/iqc2Bck
4482/CEG41WQH1wTkkFvyhq2O9WTtwT4BDNAJ0XMMN2yollTXwUGZMF0RyfLsEHor1laqBXdbYOY
EzGQ61h/qqtvCcHgrHpniQPk0sIal72cOjIJ2ERXrfbLi4xYYEODsSCDnYHN3ozt8E3gobGj4bsk
TzRCHI+CHgNz9Zx2x7bECnk6Lud4PQM1CoiHgIHhQjMy68qLfde1NlVPjVF80rrh1dmDeiVDKYdo
oR4uItsL59bHGBa5YU2KkIVqShiwwCNJyU6TsY5bJY4GfgNpZcx+fWfef4/Iq7vGb+L3RgtvhqQt
eCqkJ8XHSSJpR2z2Bi2khxOgzeAQDKY+X6z8u6Ub3Bj7QsX8qrOL0U0C4xpXBFX1ROJ+WiQDqk9G
LcRiiR1uxfbP1+9m1gpu18PbmfEvZhPe0mXkhSxrdjtX7nqwd32CiqRmwL6ifpSrYU33jPsNFXTg
Dsw469sKTVadEVMOyQwHkBHVlqupOzx9GOLxVbqFMdBQnpVu+X3cMafQQmJ4pcqKqbEruegcF3+D
BV3DFt/Vmn8IkjiD/EjjPE2hJhezamvfRBXO5Hayb+5Mpr0XGKUzyDTGT7UybmmryArGoi9aiZ9O
FCIaLTP3xOfTu4oCSlRNSmqbhq3MUQCXIc2ZEsvjlMozjig4mZWyjWybz16Nsj4Fmuiq1Zd1mEcX
W2v9ATnvnuMC/jWGq4gjQLlXxBbbPotxOiw9SrmI4SAzTa9j3a6yDsSjTONz5W+lwfgtxCKlanDr
N6WrW9NoQAZ7TAOqvrTgSRT24Kk2j0st/EyYpWCJGmTGHbpz1drgiRlLYRWxnqQhfkF2luLuXMoj
tcQIwmXIRSeCC3RnExhu+bDGY/7EMUNvXCX8I10OQDTQPRRwMQR1xhnGB+mKKbHAeHwcHicRMxsx
6g1E3m6b/2EVXX32fxUORFHPqOet56mF2EBQkUUpc9oTTKtjHweXmzGAZsVs3qU0m92MLmKP3lov
CaADisS8lySf8ntqrz+ltf2HwtXSlBk6/EYFdrCVWhn7OiNAI51hRCzuulL9RPCngfkkKw9h8mZC
Bc7yFK9k8B9QcyiFBtRSTS7+tk1nYaQaqJozAhrcxepjCnPIWPYwzNbVQQb6KJCrxJhKgYOG1WLi
DuLhxitqVmRmKnsKEMbCdiYAvv2488OPwcL6S/pW7WZjpyfCvatdCmbGxVpUZf8tTuFpPfFRRDBM
Z4ouaLaE7DAgnp/XZOjafWa5isKEtIRgw+gYDfccaMY4WgdcWhHsog3+aEpo27YfK+b+SUT/zmDh
9XUHturxuuO7BGFxPMhBOajDdaetbKcn828ih8sJhdkMVxfbZ175iBd6w+v0UWc3kfvAKx92rleP
xrj9o2cZ/co3lhlGP5gP/P3Kp3yd15dv9D0VbuAZ/Gz9/umVf4I3z/8Q38Tvf/kafZu+AF6l34ax
U+pADe6ZcF1wO3JAejUfjBKkTuD/+JzXGi0vRWmsD6/Rp3qzueC94fnnlLiQm274ZRECySS5yq74
rczU+bHp1/N+bV0U99PX+PHpF/Ip73n1VnRg3YN+b/NOmcmC0xtDSBEy4eEracHPeGdH1ygGeBNX
f3/UFd3qdVkjpHs3vUnsB2/5H97zUWQXi/E8/Cmdkm2tzvhJvo+v8hpSnfO+16cVYBaf00zxCfQs
3jx/sLCcJeH7tkgJ4fg+ffn5u6r+nK9PP2G173ijD/PGbX4dkMqa6ce69YWGFHwy/QJeec9PPP8+
8wv0j/CG14ooiVjvZ2+4AfjKqXv6N7e0YqOAhwiNWYSzadfYgtRG7AIQD1gBZAtMQ9mlEBGElTFh
pUxBNc4kv6NVoW/pEsbayGmwYAnP2357pfFOhXlCwalkKYIz/+P1Y/xNOeWQ0YNFDlwh2pN5G5YA
6bRNYG3eSugrdyTDd3LYHVKMblGW2ozSxZMwlcuvdl6Tp6cWVhkY/0ALcLwc0JNJU+dgJiUe0+Fy
4DYh3uZDXbzfx9G7agguJa0hxZ5zyLLOhEzTIElFVTKXPa74DK8kFylrn5xc5nQQ5dRSnyYEHWW7
GBmA5HHIiAMGmvPrSr2/XyxrKg0ujwjLcjbwkO+dTWRfThqwjIYmsmDobPRR7a9x+JQnB1ygkZpm
rMzNX7+iR650nDZXEYhCQ5ElzfvMpHRRribu5i1sC6OiUGMtSr2SZzQzsx0aL28/nMUbaMXQu0RZ
NkOGDfVbFyHropTfr9Pboh7/1HxHC1MspynuURl8dC3QBtQ2OXipz+ii/blqVXl8gL6RujOAR+/5
bSq2xTKT1/BI/du2zUUz9venBTzHhStadWZfC8huMLLgoRzeMa1dux0DoByPTGGtdJ3gVerFDHcB
vr6E6YbRpG3NXB3s2GWQMQ1AsZWvVSMxl9gkIbOv9RtJ7IriFPRxjKxxpJDdGdIxlfAdY4fwooXB
Q2+V7NoKlJcrpPmynUoLiKc5kMza8a5D34WWBcPTaJcZrEVwsCatnfumqNwvWRjfmgAkTSSpaURJ
UlMgHMVKuLVOA+xi7xz0BeagIZQtECmjgpnf9FnTt8s4sIw0NKoA/BX8qexb8uaFZ8oDYBoUAlsS
Yizdv8bUamQ08JmiKE7Rv4wEfn5cECIA/BA2MD+bLRRtvPNTJyC7UiWiKf0z+CywIVTTRQXGDRxX
3Hw3lr/chZNDHt1yQr+tWjf1lhjLI6lH7iUKDFDMZYpmOLIhhZCjR4fBs4P3qr3uPkvkbCgWpL/V
fv8QZ/2tikWFea05KaPr3ppJjsagcjeX8kbLksE0kHmlW1gCivkGY1RSsbR6HSJgOBuPEgAr3iBM
6X60UqhdHdrijdft34n9OArXOu2JcDwfFeOVERfLGfac2CMcPjoVOpF+E/aUDD5ChY5lAtkvVkBK
e7jCXdCgvfDlBFGUPM2dryqCv3qRfIr84k5yohGtRYuFjrik/3ZFC3wSPTkuOAKaQs5H24iPexv/
LGyEmWqREHGlWU0DZcnQjkFz7Q6kaVI8EUVA5//GPDmEithqPJWuMmx312TR38Y5iIawTono6zUY
fc49wMhfTvx26qHiIz/Ep/WKu/ZjaEJAe9qp1qNTT2IuwFgzxNdcJd3TTrVcfcerzoH3PyRZ8B4N
8e3rf/+ReSodkLjYrBb8/cgnZ6VxVblbbLrwODIOhuw3mrvFNdEqSvuk/vim29TDlqoDxWHZuzRx
xnwu14AO6zrl7yAY+VN4p9gM5u7jmaHYM8Mhag6E2A9yI5FPsu+Gu7PF+ocAuFAJXprYvP5HHd9z
QQCZRkxr6RDhah3ec3xlnbbrbYdiFWgElFcOI2kL/gtGq8JDtozSfckeJ92HP6IWHjUEMtHkmD59
VPa4WnwFACoZ5sTxHa13Oj42LYcEQwqQ5YzNSNofE96KMlq6XtlZGpwJgVlH+IQYVoQcQ3hgzcMU
3fR/CSQIYnsSOgENOvVAnNZBH29zHJfKDmLIKPcYPR2et7aG5eWoPwrWuGIMpCEw3FgyCxTyUUM1
Ug1iEHHC82o8H2WtpNmSSXrFmj3knImbojbUoH5s2tUifn/i/B0VcDpO4cgUSoELgXp2nFWX4Giy
pI+r948Isz7mVX3r7OtbBWemq/Ih9qNzURqUfqfnT3kQcRfd5LHzV4YXscHqCCoPsUs4cWzza+s4
AbpEaX2pE8TpPjy2BK+RIQiy4M6O5VEAOTBY3tQdKQA6d1vRLRjJGnwOlotwVg1zhMpJCOgCbbub
4vvpGcGRcNIhXdZ3kF8AvEOVnJNIWyWdsdE5dxD3wZhGYLRQKiKGwyxOBe6G6QglX67+wFiL83Sp
bBHRAdKWQL14C8YerQnOsyp4ChJZdkuSfqJdsnzPn4NJ5Y6kPgzw0xHQBqYawF2XJrfdgsmdiUmK
ImIDxoXEQXsKbh5R1BqURXUibC9ZgTC5rIEeKtuoR6QjbYfqKXtVkNEWwTs2Hkc8uCgncw5M3zmN
MBasqfYC8q6AMQ6JtbMC/XK3aKlaJoVn0qDLAcXQUtsBIjqYQP7fcsfBKb+63KZM02N8BssSmiJ2
x+Kfk3NUw51DALYBCfNyIDLaLsSgYUMQJor/M1Du6NJyjKshmGbl89dx9pjaF8F4V2HzhNFL/9e/
vsmg2Wp9497Hne6I67jX+XS2DcEcKAPxivIgHSnRSiMs+c6am0xzgSe5hAAgEYHVWk06H+Tfwalo
yiNjNm6y0NUR8YRSLkdimL4sP9f2yuEJ2N8buh1WFGnIzdZ55fduAZWxYStV0+fhGxMRjN215Jkx
UKjRlMOYdd9oAa6WCMTgKGMB+ygbgcI5tUH8/jDB+Bceqiqa09lD2toDrek2qrG8Ci/W1ecnErmw
fpVgsiIxhuH4UDCYoQbFQi3Ykx5SGqu7ZMse0pesJ9ZF6dS3O3t/ah2Zr3Gi4MpJiiYVTz7SNA/P
JFzqzWD1XXOvjVkNKql/oOA8pewBEmrKgLCDFXymjC9ZGImdLzGQFuGKQV/RUzGVPFph13z+tzeg
i/iHcDYCy13hfbOdwkVWXTlba3+vHQytEFz8qSpOoUTUKL81iStd1DbMr6XuQNL0GRD3SoSDqdyU
Mome7/UDO8qv5LSFHBWYLnwsGNozVJfOZ7Ootv7eDJkE0XrgDYZvWFDXUGdGIU+oaK8iJlJ+v2my
4BqFoGaAdNaG18yuZkLN9NAkvXu277y/pNBQ+IFmgYZNTxlvvJ1Gi1GyZRH1GZ6SBx0hKPw1wKjU
KxRmTEDm8iALcHybtsEAwgPMh6RaHAmlgqvjmAKYYTJzuOqYJVRIGUSL19HitiCEQl7tUte9fpaP
TPXMccFM8QWhMM2dNWxuldkFeag8wLQasSL3ugDBLfBJF2jcgUa+QwiqZAe82e9LpOvwzETmhIdg
cyIx1bdWp07XkdeVw/zbZWvkuJb8b77FuSm2BYNVDHciMGkELsKvLBMFjEnkLE4CgNN/4bN9KNrw
fG0vr/eDdxPYMUSu9qpputuVtf8qrxlxKKSb10U/7e3ym0vLEAy+LHFY+CywCB0+3+22cprlfmnf
MUW5V76JjLknkTfy3hJJcMe2Z8Iy7BHwnqAM2QgY5i9z1DbC/rqIrFvLP9X2/vbQfPYXGxbFMorm
Vxd8Z9wltjMYB1I7xWUSkssTNiYDSWE4aoS0OQsbi/AGO5NxlvyyZF+g+vQ0kO8KZnnZj+v6Yi5A
MhWX1wa5Ozxnidt1xcqJB5xh4ZoMUMtEBvPWzfXWz+CBAVIUwyOU0BtDkorjW38A7WidHHdE5S5u
uTk7uA3nk1t3RJBq567+lBRI0kA10FHOc+1hbSb9iMSwuPAp7drdUCnocXJHOrZ+6a3P1gnyI9Y2
sZDwejSVeYgrmhjR//qBY0grmz4IHtTl4WxfBYNZWP426O8kTjRMG7hGkkdK8O3h06iOUwuBugUj
fMVZQqximUWEZLcoQOD1YzpSi+hqkMKF4Q6Cn5De7fBqhNCtnLrxFnfaobTUynZKyIieNsHPpnO2
c5AxxBfdmlanRrgIxgdn+1HcCi0JqnxTDx9RCAJaRYX1TVZUeGaxgp1uc44wVh145HLIlMK+C6x3
eOBu1yyaLszGCZeGl850/TwlYVH0IDRi92KaxAHWWFDrTYXOyqrbOyYdQ4oILV9SiCZQAV4/qb97
9lhQ4S/ZHscXHKn1gigdyNnt38boZIWZRxXtdxa+lXrKAKnw4gXZ8fxdKhJWfMonx12BPi1bWxKc
WvGPcEXOGZ05qi78+D16nFk5Mo72slsUmxY1WQANESwfeE7HZULrVC5Bh5GNinhSRWV/z+rxS6y0
CBd6Wg/0AQCleYpJy9ZkWEJVPWCym0vP2sA6dX/qMs5Wi4NDnq8W68iJR+T5CONAAdz2s4kPNtR8
AdM4KgvKwO8CzRZtdoCeoIYphL64xuYrBrMQnKGixXCLqUbhrH8/rQs63k3ZBlTEu6GNlAIz7MP7
sd2FzqbdVTWpP4ufergNRDYwo9yEt8Z/mWPsXDl1N1edD8xCe23Ul2xR/zDETgvKwclDkUzBwQgC
zgnihtn1xuRj5wbY42IbQ5uN5CjtebjhQ+gaiwYT56z/lMXmPNlwSjAUMEs/5b1x6/+3DwYH5Pth
tHQiyjvg2MOTVNhVW8R1YKO9hJFHKST5o9iT6qnjFKYBa3O9ihiFTlxX8ZGeBkmGyiregyiYrx/Y
ccWpAyOgk4ASio9ormNwt33suWPIbomqSGAOnc5lOcBX1khOSq56AQLF8gbb/oeXEewbbK7zXhL+
DV20HYc/Kj/Kz/YFBUAPCQTvDhnCo9YizkDnNJFpWjV8Kzb0rUkOlZoy54sX829ohFDBGX39jzpu
kPijFCWGdgS5Dykch2c7Scp0AT45nW1Zn8d+/FUGDHKgMx2SmeUDVCOx8GAryIqja6NPpVd+fmKh
SsIoL7gyTW+bYHv1+jEeQZdYfy8CcEuWJoaL8GwOj1HgRWG5sUNugP8G6ezNNl1j8D08OsnOvci9
FOB7BY0i++wBxSt1TAK0CMPrusDLZsBDfglJR75+IiKI6CeduWPt3vldead7RiGb4vtVcCbVrBR0
NCF8a3nDGJG9ENrX/6wj8FJ/FkqSwAUZhCdpEsVetNBuvs8y6lhOvZwSkDlg8sfdrtgWm60AaSvd
MpnUuN8qHVEaGCxqNZo0tYhiaT1qReyrXeoCyd1eP8CjSDMOEOIMGlFYM1yAuZ0F90vRD7gqPNhD
D+N0LZocJjslqBcWsrYQFMVURdydKLURhsJKsjEFwsvcKB9jh/+soNWIKGBEiTAGNt9tzPBphD5F
CTEvtsNNVUkNYfw9oxKJS07cQuyTheZt3ey69tflVSnekTBmUT5r1ySVYAZRgM1MPKolkgLj3gCt
CfIETzBIldKpodksi8A7y2T/uyjqARLs7k2d+sF5YQMstXscjMfRs89cv9u8JdG6YIeKl1euuJBV
Dw09tAD//8EAWLvSbOFl2ASMAt8TzaIz27XC7T7syzGih9mAy2k2pPVE1Yn0WpPwZ0MFKmhYo7B4
TZ2SQKmSGp9xfoLdhbbU1y/6cc2EICEC1vQD5r9sCrOaifu8boraH+8IpfkDRuhlVLIokGPuYf7Y
peMfdbzBipv9vvA+MdN5lICR78HzDHUBlGiN6IqaaS2UphPHdgS5YtqJeoWwIySe0KBnW0NVFS6m
SXt0TuxVqk0Ys+HDxsIL5CqTmBi4Wv2KRuZq89TXa283ZA8WMpm/nN4ZfrOvI5tE28aegEDMXsy7
5HEP4Jq63VSAsK9vNtv3u132McqHuxI3cm1ZYMlvVXvoOqYNfCjto3T3EoOe1q4f15cgXi+PabZo
uhnnxArsjjgUUMJfckDBXpEN0ciMWvFJEL3gCVVgwCjMoyy6C9XmIyPP0zW5ad0Ob3sOi46YBZ0b
DYe/w8XcjZpoX3t9BwMTpEM1ObC52TzZdDCsui6dAVss9nyZ3JY4W2mHfGdYhXIEluMImYp4+PTX
Xsy4YiVUG+UPC+g9SNsnOXZEuxzTLxxSeyz3GFt1QfHddpRBA3qlf9DesEQ5+HU9OURKNGCg7A7n
J8KGbkmhudWeZygrPiC1csuJp/1uD9GnGg+IS5kFS8FLhOL+IrLCHyIHq1qqg/aS1fINJk9/RhYL
1Q7dkpkGdkPuvI/g7914e76miIXKWn0r2011bq1OJVP87h4I1ENiwsvJJt7k8FxbC3+de24+3olj
gqUQllgg9oKW5JVKxuS9hHa6CSQfF7TkNcvk4snVUCFQ4g6ebnOPnJIc2JggihH+CvAA4MAcHtmY
bva577fTkXVKMpUwwOQnSwuAC9razT+0C2wYOUKxGOItsDKLo4gYxkAaxYkUQhPdCWohDG3h3k8j
79KHcptvYMDnZtJXW/vPCl2poPugTPjzxNJ0hFjwBzGDdPG9BsLjPB7+QdZy3dbNNutxXKZusjQt
hY5Rrb/K4lMgXq34tBImSzfAM4p5/qlRSsw+z5gJ0izJigXjyA7fMQgGLQ68rx/hkQMRpxyIR2M/
+Niks88WhKooR2vEXc+MEoSZaRbpW9Eny6fB3CDPoNswVpjqkhRZbdzhIY4Ib5bwyKhumdJHUXO1
cVbQ5cix4ekSVGHtTjJcVHrOVgpWVKqMgCoJAH929wIr9Xk3OL3RuogsksbMruLF6op7KjvXExsu
KNvsUsEmiHhYRxL7IgowAZVlFpEkfA/mehAoQnb/ffa+stz3dd5/U3KGemlpPdRL6y6Xl5UkHidO
+3F/FdhYg1Jg+wqwmVNSQz/zmQI3NtZH6IoYUVer5hoS63sPqZBG1JNvN3Rjj3Qr2mTDRduAvWH8
FLtklOIrKh9R4VSi6Yg5UK0Be5B74PVICQMMByh04rh1OxyefR03Pjyce5cHbN4Y9Nk693ctey3x
65A3oOd7OO/EG3yoGYp05IaWMRVBQ8WkG0UBNko/Qo9509sMUEALC+Z0ATpzyDsSiyj4RfMev9/e
+yunPvsflB2OFzghVraghyAYxCAcPofuhmW6Q+P8wMFeKjTeCA5hoXCMb55aWpFt1GKbFZxYUVEW
FHFofKuRRJw+nb9ZikmywOcTMJPahb/68LiS3bKvV1bcvZUmRvvWU+mi+BPBZtproH8oIv3SeH9x
XOL4uKSIa4otBV0CCfz1y2xsMWaX2UVThiXxYsnBzWv8MbWLxTCOw73UOIxU3my6HBgfOsCgXrb7
CA3yUvQArb80Km+MxhG7JT1+NRRUYzICbBAvu7dptIJKiWVuK9s34EBwSfGWax4v2edKWaPRjJqE
WkKDcbH7hET4XL4QEUpKsHlwewC4CHKoirY2YBhtmOPkp8hbQ/9BQnWZ149t+m6svoYpVL02/CHk
XKNhFS/mYcGbVPwOkYlUaIUIplzf+vJ/btPAddn1w32JLnq3WFxWAfdt9vH1c/sbwED+2BSFeAdR
5Dsz3BRpdjjwH9q3Ydhf6ryJFitHjZalSnRXky7rA5fu2JF3CaX14lLzKWUcqIyVLlSlv7hfgglS
eEn7pr1d97u/PVac9UUcYGPDXyh6rwapQTeev/63mGOd3SeAQ8CpvuZA7rz0Tuo6Q/e93HwwTBtF
PqoqM+pDiWiiNbp4IUedhTcYJIh4x+q2JrAD8aqhpyX8CfjPRCVpDFTnWJp+ab/5BVRAPHmMp0e0
Y7igTBVpFtoBWS8r2z8YXWvfOPpTMEhzljIwB1CYPYpJ5Yz5kC3NwFWXJdrY32QVPHm94Uq4ZoRQ
Q6yVPYn0uRLKwX8H3sbxZWAGgO5cmIdxXdSFFDBe4NcrH4rXT/zxKIR6wmzaeCVgujxXBroOUZLb
dUcYIfzvyYJv3ZyhPI7RxbNbJARcwdbE6JJnSn8EHnWyUFA7VDI/0pzTTMT2bNQkdxlVNaWsUVWT
haMHqoDhpYh0vW9hLlp7+m2t1l4LLRSpq+A1SmYqcTwEiCK9dyKCIZEMVh2rJcqBE3+0eFvzSwS5
IMQDDs90cOjDS1Q0234T77bdW9lQpHAx0RKRY4ELKgR4Ebgbu/lr6KoLSRdjrwDXcf80sTBS8eLP
FseEsoIDUY0TLgsnLfuejAxQ8LbTMlE69K/27q60hq9myYDiKQ/L03Pq3y38zKdF0AXLpN6dbUhh
uUm3Q+GtP7CNPhgVLJz9yV9cFCGAkBF9GP10PGBZC8avHkzUOg0ANZYMM1jP7v/QS8OpchcucWke
mtP5RplAbqqyhsyVJ12BXVBcMyZnY7oU/W+6ediYGm4MCM71rvigzLSnm3/k6T5tTfYb/AG1A1zN
kOwQuFVz/MFa7jq7r9Pc6BOdQpaTeORjxaSIjlUevM1Z5FRoyA/IhL8olMrXhDqCUcImKW0Rt+Vp
+rKBZGa3JRThENs08dKOrqXbJv5i3Ra7D2nHhgeHUhaYZs7AQ2d0Dpoz2M15jWGdvEzVvEQx/Wcr
7ROGAIB4MvOUPJ5+9cHu2LI8D+MJig+qGQNbhwuMhk/u9MeDHYiIS9xWAHrxH8XKaPZMrZys3If2
eC92lPrfGm+rsttwM8Z/qatWFCG7/KXNCcRamnoPNFWsfeWAa+nL8+YiqKwb22X52DPpQbsjkb/J
VwT5kRbh9YXgN00LnAg4q/SKJHMeVc9uZHXuGge++27B2VxhOgqpWOCA7eAVTLcvqF3aOIn0bSpj
07MQ1KW8NTm+mWKC5dr4VwJRa5onomeFLvQfkKCPESp12+Dp3HH0W8ZU9SWmW4SLpNkX471c3kQ2
Us5jlLM5yiVKDj8yYUqXMimO8g+SFteDB//Z+6SqRgWoLr9LoX9iBz+SmJMvxQOPZyOXDdHAnABt
uZDW+427uCkr371G04n1UGu550ZwG++L/NzD2B+vmtX2nbfz3OvUh8Un3S0KGVrXjYKqN25zTQ4D
U4uYEiDKqOFsJ/eJuowT0lMR4hpbGjpGIoRXQLc8KYCbA76i2COkVwzZNLaHBbjGgjxylMO79gDO
qmD8hJUR6aMLxWiH/BSW0NvzrmMaD/mEWGCSbmK0mWdektdXWbBJzjL63DNjzq3qx96gWo0CdLVM
XDnrCzAa7BBk5k09sbd/Jj6/Oirh7NV7K74IS5Tulc2lQNkZYTJNdHe1JKHNGEe4I8iwywD2DHYZ
qhV3EZ+5ERnP1RKIedyfdrA73vQOL9Bsp3DTbMjxHq0+RFbwHuXIp3i//qqExEq0yTwf/yzzNT5Y
6J+RcEmpISOtdAW0A/UpxY0t2mGFisBABImn/AOJx8U0VhZQnNPhK2002tDBMViI5JsTURebMg0B
1CLfPxYjISAVw3ry0MAGDLIiTrJVQv/RTiA8IK5Ao0PWBfSonkiZ0Qg8RqNnRqhKjLPGr68vBkdb
A7uB4gvpo2iiyJOcnaDWzrHQ8QvFYDE6eBqf0ttpTiU0Sz1oyQMueYGiXVQ3a2tI90x0cNPR46VZ
CRZHJ5Kl/Hmbz/xGaCt2PqxXfMyKyiqH5dT3ds/4Fk24Tc8jowtuQwGM2saNgbFcGlhxS4xwBF+L
ca+aTddI24f82OUu1xUDPkzI1DxGK2aZZl9OoSqJki3ymgAxBTQaQwgC0MoI5QJrOwAT4SUVkyHA
bwUHiSYmoNkFvJfHl0lWptDwAkgZfI8KDg3Iui09F+SYJ+tHm9A0MV3EjdJG/z/wooChML2Aq4yN
J8yoeY1X+Q2y4toZ3gqc1FnSFNUQDeh4RW2VG7YMpLWkiwChPC6BNtIzyvdPc7vT0KThjr3c5HVc
0EUg33geW2Y43ydjoPx1Y3UPmjYqv9EmIKtMQPGwT0YiQufOtHfXyCjyUoaHCIruNHgQJz0Owatl
RWowEvZEVXgqufUNJkEGBoWKVoW5GoG+sAg5YwssMR7flotJEzbqDNOMX6RcfVqoHu3qPBmkUW0Y
tUD4pJ7Hr/KzjJwyJ39LrMQ7WZua2Lo97Op/UEIc3+QCOBcEb1GZ0Tzpv7/Y3Yo2cbEu2ncPOiWS
yIv2bngrPgguM9Y7chGwKWW5ijOl3tDApVBUPJyWaRXPBcnpeZQKQ7PjjPXeXySPguGe+G56Tv4H
PyddVQRKJANTTWCSPcNnx1W+tpCHZ/em3MVgpfTk/UAJpEvYVd/jjGcOSwkzHWBtYc/7DF2XBYVn
T90s3S/NO1yddsACovweK0+Fr0csdtI06VnUjECpu6rt0oqaufe3hLHTkxD9Kl2QyGdMtn7IAUrd
pVhc8RpLbYwutXImqf1hhUfMeRulDyGuN66CiiSJkivB6+vpEYsS2ixAtdQpIZwzpjKzy7lyGRrb
6ww6FO0dQY3qskT/03pkwuZkHLmhzKWM1U08hOOnXRcByNIPC23BdUocc2FTuu+CwcOQN7/9B2oL
re0vn0qOdYkGhNLVdwIHMursWPtstc3DkHs+Qo2i6hUXNFWsGksK/lXim4Brs0FB6dGoVJQeJdUw
1r1X6OWJ8yfMbn5MIcxYGLsoLnAGPTymyvWzLeta+aFp8zdDXxLSzbmTBSpYmXAegaUG3xOLGyWS
zmHZVWd5u3rQlRcMreOcAC1ErvTh6qplafk/tKI6h0RyQDWG8kEDMLveCSKWoN9Z8sJiH2JFE48v
tWn7GPSIBR+hADVqNnYImYNqdDqttlJLgVlB06tyOoPXT+QRE0IHxkHJXIzkk3DOfnbzoG42+zL7
EHu0JuhY1epLx1ragv9iGARwMbThKW9cJUfnZ9/VKFeL4U1rp+/F09cuawXEOfinMlpNk354pVnw
GNLjzIPZBR4ih1c69DZpyuR3Z9zgShA76Ty1cwtVlv1iHDNYBZcwiwWVvqx69DUFVsSVKoL4HnEc
ySwMfzPqVME18mZGK3tr090L6pOc2u4QkuIdtgqG853XfRFLrfHHqyr47G59Y8Xc+Vi2clcrqG6M
Nm/a0v2DheZWVPAKwi67x0hikZhkdOtMQFUOapXWo62oRp0oMfRaSiaTCYv63vVOjcSMifjspOGm
aYcKB4RfNt9Ik3XT196YdY+C4g2vXU7MErAoTqeLELD0ILdL7JrhlJcD0hEO0KinFhx8RQkPFa9k
cCA8tNuGb5Ea3WiMqf83FUPIfRs7PyWIMY7Nq+FbpNQeA55KdoIotsvGn4qtV68tl3JhWW0OD5TO
Vlp09eV8/xQWzCasf1TuWCo75DccR0hXyNHSg0AmxvmUIAIyCR9bt0K5mh5a4Ueyu4sLFhvOLrrW
B5qf6Ew1DBZNZ/qlXcKOiL221n4BPqaUpqbRQRk/TT35eGNpNzJeNICLOn3/AAY9gqdDhxzUJVps
KInySJiXrMud22eLdf2hIyoHUxPziocF7/kwBij6snE8walkej/3MHmyT9HX3Xf6NvGBuUzGbeTZ
auTZfOTZboQ3cdqcT2YmvPL5tk/OsD+AttU9yFykIYKVbZP5Xf0l+lb2Mj/hF01vnr1Q9Iv4cWOK
MrmV6DfEtKRkAAcPfHc0POQfGx/vyV8OKPye6Tj0us2xl9O3TR/T76WQ12/s5H/Cd08f03te9e8Z
n5TpG/jKL48UFamgPDTQmwuMUaYPPi17BmQRTdMvixQsR0oHkOLJNaVeM/M5xxqF7+D12TWFN7oz
sEOBzvjyFTMTnD3Wl/x/VVpn8jbhnfElMUqqZ7+Ur/wgVRYfN0Ugj5PpE14nC5PpTdU9TD88WZjY
+illKE8OKNOP8KXnH+ErfOf0db5ofzUvGpvxhv/iLhkasfqY+4g7iO+UkUv/oN/L61f767PLir5k
Dosf1b/Bn6P/w2Dl6S/69TsbFLrCEvR3vr4BuUc7OT08kKPvssTzNpzNxqGjp0mNi8kHGZhIu+5l
qJyG+C85E2oHl/2a+KfdcnKoVn6I9G22TTbmBhKbnAohm3ksuwIl42V8L/KRJotC1KsFAN+vyaLx
dWfK0+KRxlaPu4hHFjcSSLGOX//DjmxM6WLwF8EnEndBhqFHY5tss63i3Z5tnfFeIsQU/20FMtsr
ZOdSS6v280pqX5QW+g+ShQtg06wvC5O70C/QSJErTP8cDZD7WJ0EXRlKOtQhUYNNLhcwpxdIyIL7
vdFYdN1jmF34qwaHY5ZexthSDyM7vc/D9lbuHi1DZKtszlXzLJL+fp3UOG3BZ4RnaoRWWHq/fkKW
c5CFEwLnPqQHoI2JQOoOd/JqTZ27oVdiQAWQyPJGq6271HmYXp/9ml4udNzBrB3TK183xk2mZwcZ
/8ba8PfL87Ly8o2Wi6flibXi5QeeDHwa7ZF1XE9rhrpxfcIaYlYHzJWmlaM2nkrTK+uCXJKMY5L2
Gh6YgTbrbnqoWCh4dvRQmdeDR8k86NOzOz1WJx8mnGHndbHOMeoBERspjxfzcwzbiuxAqIm/lgD+
OU6uzq9MtfiY9pToG285dV8553xl+uC9vsRZnr6qTzj39ldM/bBDN1fB/sp6ol2Rn3/+3byf7LZ4
w49Ov8D8Nn7xk9XW81XUEUwbVXGPDZb+hWmVh+zKk258trgwL68c77lCXNfpVVfxy9NLGX9nB5gM
saZXLt50Fbl+rPbPH3yRBZ5Px6/T10wZQozj/h2f11+mn5suOq/TjmG92S9u6y98Mn5lK3zaJnjz
vFnwBh8sfkU7yO+KV64/t8O0aTzfC9wR06qtr7ywxdKKzH973gewyfqnt8fRKFmPIDROMFjWJcyV
Z7dHUtX+PmlbpnEfY1Tjpuzg0vHBVZmupy6PuU14Mz2a01Xler68vFzk6QO3M97o6uouwfhMl58+
XU9hTlLA5eJ3z6iutKqQX1UBb3Q92fNL4m74BNuGw8c2bUlm1mXm+0xpgveZpV1eT+tGF5n3vJbh
f57f84brxitX6OXrdPG4QtOVmx5nrtZ05UazA5uXpws1Pdtso1w3rp75jr+v5dPz/vJh57/y6a/N
mXf1Pj8b0nfpf15fUyGSHSVCmWuKfiDSVQXWnA1sqxIjQPT0/YPnrAHAiKJ4U42ou30E+rBiVvfW
Cgb+Pk4/BE5ECHqyg/cW0EkqvUsMY+h72XXqQCDo8ZCUb1i5w8Oz3mDK6ZWMKbyOlKJoi1++tcJ8
pRqXm/fxBrssr+Ulja0faePhqJ8zqzDjgxT05jzI9j/yYf9ffMKiWzuXIhhHZ0pzYq072RKsxFUa
NiGuJ82Sli1MKAezBfxPh3BV8grx2DcOmZ3y3xbiY2PbQIwqpp3K3ypl69ItOYR42Vdvwc1hL+L6
idcuvv+DWBH1bn+LQ2dMNpbGJQRsePKIigPOSJmQfZWGuDOk4q55a8YVobjwQNyP6QpGDDqS+zjB
+cteW95NaMt308pRkywyvDxzRnM0MY+QyHbXJQgKbY3YqF6b4jHiU4GtoTGQNXHupVX2xUsL8lY5
Ajvk3Gu2wPINI7Tffkhl4Nt1HpR7N/ZvlG5F0tXqY51DuqttwglXsPkxZTUNkrcNIO3rX7F7RU7k
Mm7Aid1gfxFNLNEt5N8mm3Fx1cf2l3iLSUOJIJhvWuG4A2e7y8jCAGWKAaG7NV58yx/JyAUaXXCz
LSIIZPFn5R7rhXDvbslILJqflp1hMVHwNcNk1dGIiNZtuGcIbmRBW6O6sTbj6sK4EmMflVwkCqMV
5dO2cCVwdeTdlr/FW/sk525xPcGu9q96tIILe7MZr9sFN561lmTU2+wvR6Jhz8KUyASUi/XqzB3I
5D2zFoyMwgZ9QLkl0LfcDsT+pkX6PaqaHE76urpI1ll5VVf2+KPbRdFt3OO1MzLNKgtumWjV4eUA
xJJaXzpX4zFQg1qjpTjAzGEZES6RhsTyMZnhVkHRVGOedbavm8ew3keXkceDkdYK1WXAD/mxYAfi
5JjMVMO9Yv/1hpT5wZqsA4XqlA13UZK3n0c6c6BPVr+AKwa9AMszmvGQPybKwSYrfLXzzeayjgr+
gAbL3DHY9m9LZBxYw24/SDRtgkLCHAvaauDuVfRX4mKOWyRM/gy26hZCLgnq+RTt2/xyzK0lt7Vt
te/Hkecg4Xeel1VVXzG5cUmxXqwY1vIcdahAuP15OClF4RbWLdmtSEZjAANxKFYBaeNNuLAu2t6J
wMZZDTwcSONtohHwEL9n8OhtoCxG/fo26+P40xisbazs2rweLp0oX6yvnWxVLkUV3fgPpLWgC7GT
0Et+KN8jpp9stgGJTct1gYNxG4Qgolk4XoXNclxdZkka7RiOI0uCe1LvHCalq80dZyz7Lw98QGZK
j0TFy4YMs+y1FYbn0MRr+7LJrH1w6Sz49eRQudmC2WWz+yMegvgx8evlW+RM/0/SmTXJqStB+BcR
IZZuxOv0LB7v2/H2Qni5FiBAgNh//f1KfnEcH9vTjZBKWVlZWdhquqNgHMKZf8TPvHi9Gr3cp4zF
uEktLq95deeh/6hd6q/UnDCQkursipB+FxnQfCETL+f2o2s8A1L1sv9ax96/Z+QTZlOYIMO6jCMl
sjGvH8ul6txdXaze3NLS842mmKLotrXq48TcsT89Na1HfyDMyo9xYMNT9uQknk9e89H6QvCuth/e
VM2jXZnh4RiLggPl0HxrNo+2pFb21lOOu/MxxeTlkn42nS+hySglKi1fRty4sp2Jynqf79OFj7Ma
b2LaoP0Lt+2eVIxDqEuVPmMzQWf2Qu3TY9tlLjtHjpkVL+HL2dhMmw4NR/rCWCGL9BsKs/cGI+Y8
o/mihjsYMQk4EnF5lrp32Z6WDuXJ/Wqd+4x2giN3VPHNXdrPuickXeMxetddrlyc5Z+Ny4MJYk3z
bEqpn4/rhL98x8DrkT/od5r3CoqpmBH1tzZfzd3Qdj/VWDdvV88slrNcvlHLxiid4uZNHE+QPYuN
IotGVZ1oZIhq5uoHZix09cOkXfNqLlr3YXXqr2NFsUrFp8cefn2BPAaOS6bA2U7MdDw6O0hSa3Hz
2eJqRrAGDNq0NL2phdYtphLjTTvyGnAFZXwMc7rVyjgaY7mzXJam9xvtgUwZ4a9A9jMIXhNL9M5m
IwoNN7JL/4qZKAitevVzM3lL9soNuKqTIB+xKdIRHXA5Gnze5v1h3eO3sV7fJWPzyqzbG6YBZnfy
5poxqW5DveP5Q9j6z5nB45mW457IV9IxbRwq4/ZTRzczVoaPxyGOCzKRMTildAmoqfqgUUiYmSEY
2chjYZqnOv4mB5WGc+ycUQwgmh4Y6XZQBtOImHHAZ2bkxi3oWoISnlzQ30f74GLazFwt/tMtsVbp
qX0fbIbCWMMNyYDbeDXo7FLsj5i6wugneR0eJcq92aXUV1zxjEYVoCZMzKOVL6TU0N8vav0ZvP8o
9ABlOglkhm0lMkm69vmdo3V+4GYJJfjpEu23a5T/Xq/uJniDLmU2YNYzo94UICqOKyJLMU3aIrrT
fMND6VZtD/Il1Thhsj7uw61aY0EGXOlNwRD4M0n97cItww37zSySHwhs6dgmmcPpoZLFmAv93MzQ
GOOVcXZ8jC3BBtqw5IRQ4I9LkFVMzEKSFj4z8G/MwdjmK62AwipHK4ZLqRSqubSz5Ryxg6G04Htc
rie9wauChLaZH0wnPPhnxW7VodZVOM5tvGa3b5yk62AeZR+LZtQXMhh8YWvqhfjhWA/kBRwKnBn5
W0xauqnSAtlO/oD+loOStxTzItGruOSvruA2rqWbHq69BcozdkImLWfOVHR5s3fAPQFdYPhUYryM
aEKxgv8M3AtZk4uzj9K/xj0AUDsAKr6b8HtqAIFWy0crLLByeZwLjzNU+b2S4UlbDa5Fd3p5UUeO
RVzZM0gq+GosqXR2bkVpvnS7zV+g+jS4DXJBmxQAwcQbJrfNTFKm4MZSzeANF8lk1XaYn4GqPwjH
P7OFu9FOMiJK5XhWV8SSrOKfDzpq8RRkkHU2IkVLYKbCEVr4q06xi5BWpVzxnFTV0KlMuEg/+Aq7
LxnBbQ1TpMwyD28J3zz+yAbdqBTc40fMPejlDCyHDJTK2gfV4Yp/ASwqBduObyKCISzCbAeHyrfD
GB8AfgQSfuAu2Cb94DPKrBWb3SYYKOq5ap7RrM6M+mKxs0jAB38Df7n6pcMb53ktz7+mNl/ThcDu
xPqjrJffizL4+GERfwElai+4NeKXaWeylFQE1NoSNyuuKbPgUTOwOUSM7hlUex+qXTIrC2Kd3Yg7
KcoiQLhqJZKauCFD42ig5fsP5Q2BOGIoG91GduYuMplokCjKhGjwL6pouX4Npd4m5YwAERkajvhF
7GpFeJiBRnAmk+GtoCqpOYchBHLOpGbAVC3/C7+NCwEEeCWzEUSvQyMNiQ5jU24YaLwxEcsZRuIx
FFTV+0/lwKoLasiJi0Bqd3nLa5CRJKbkxeQ5w0VHrO0jdpwYNm7wioGyoyQZ1KcbGVGDCFtcpgzj
km1H/aVmVfTesd06QYv8kZyIlG6UnsRiRnRz81bGJmTlH9MCMYh3eLFIxV8r9z6nXd3NHH89c0Js
z02JCZivBAxg/iBdj34jRZAS+d4Ca/NtwpulkTwdz1XUXPLTDgeuR8aEklqa8jDc1XvxJ+/kZ8sH
iYJumwQ8q7ZgsKZpXsmoVD1z5EMgdotM1kP3zAnb7tto3emlcoruWfINJwZuW0McciXYPsw58R5/
1H+2WgOOEWigNlCg2Azb6vhOJTe+aZnFJgIOK3mJIcXFG1ayJBqtnt2eNm8aGY5nR9kLFUfXkMSw
K8R1jyJmkMOj6uaS5y/AV73UqvyfS21ysyeqM7mrXMvx0ANgt+6q83Z02fScq/G4xboyj73MlqB1
/E9w2st6gMa/RpysTb87CwLJB050ZjgqJ83S/YRHnVpRwP2b7qdYZBFlEmp+bIaG7a2OwBxXto+R
UQ3CSPcNadNmk+jVNvAW8aYtHiu8cW4RmiGelwEbWAhyENgCupNJ76Mj8YQHN5t8Oypr2XG2D8Eb
gNE4DDXkd4CuP9nITxYiHNWSIArsd4oOibFcQZcj/6gWkmvK55xCsaQ1CQ3bW4nwUW3cfboz8U0N
LDd8PJtDEQsZ7U38X0GMeYHt9UDopaPqLibNY9BTDfboZOQHLPZWdOpFGsn0N6kH5mxUN+ErGDWg
I8ZZpTBkIJzGszENmnamU9AcujDxjqEUw8NabOOLtJZxIhPvLoBdKcGFA9dMxOazx7gpG8HUapuH
h30sHs/6SB43RTQ2TQYNYGMWvGd3/9tlk2xhmem4eZ4HtPJNtJXZjlS/YjygtAbajrfJpfnHW96h
P1tQTa+ffYJCXJPmqOly+eQB8Q+MmuVnWGDPxmiLO2+5E11K4PB4vAJk+AeXhVsFYYYu5ZrqmF7i
ddMyaHsB6eTllYuPK96UZ/KWhy9omO/c84Du992pr3T07358p6728sIjgmkqFtbV0a9OwaxhEZGt
zJMveZVhbZxGHiUfL/NaNJP3aCXQGVbwR/9S7zgeawKuj0noA/XCSGQmhbMCEmnMwg7QG1HU4RJz
9+/yl4PkpPvdHazYXIKnL9UyMgAW5N8gjARFyUILBpNmOFaBha0lATrEvgQwCzYnuvjyuyrJLJwH
gJhWzkcuMAGIwkXOtAdCDHc4t/NIHGRbkwQo3BdGuzOijWfY9Kgf1ggeQQyyxBRmnTHnCOLYLEZH
NMoGDrsh4zyEGYi0O2ndzYi+QKJKhK49E9D7Q3Pf8KJMQpAmo+ThJObz7wN2xXbnt274FvYK6tki
TrvJ2SEXAlrIR3DOxKgzYh6hkanFKShJ+CZ6N1kOBjGFHmmt6PeQTk69caUe6fjJr0D2aKHOGxHy
Czc++VrAmfBfxmXLk905USaX19fxyZgvYJo5cPDdFbkvZB4g7crx264scpbtw9uovk5PhZ2lbjRd
2RE1IT/lOLtSkvCKGK5bCe5dkj2DHXGO6mYGFXIx2ZPr+Niun5fG//JrgRTK/caw51tVx83jOcwc
wYPLozmoyYdZjKuDsbFGZLv1krwhjQcALwShqc2yxwAPTMLrvJwp3mQl11WHNlxiKoLn/0SqRSc5
3OFVrCEG+ZIzQr6agyk1HOd4B8KTSI98MEUFekM8dRwwfwqZmLHOqo7+uJxV9QNtuyodzic3L+7D
mZMuZ6uwSZfVvw/Q2eE3yzQHMoSggl4JD9KbHuhOk6FWqkC+q4HtF5QUgIxVn0OKJ/47ZsL11ERk
Er6kS9hKuGzle8j6yiTCzIHH7EkQB7PA3xAiM8TLlEJQUUTk39pz4npOUDbLsctl1St+UYW8U/5W
5qk8woHxH/TFY/KDrWD+OkeCEo6CO5k/Ngk0u2BXrYxwe5OERllB79b02TQLwLmWYfCaBniSsjsG
xdjHKrvaO6HUVnEt4eLSF3EF3eK/NpLMWrrO8QM5L/1KEyQb7kxJ2jIvbkjyLSceX8YoMWKJFKkB
UlY8q055nx5xZS0wgw+Ujj90Z+pFvi3EFgxrPLxwpggfWckvfUmOxGSi8j5KNvUINIenzIEnLmJW
ry7LP/N0XbgC6p+y84IGnE5sNoSSdz2zdRDyJIyF2/qXLg5RhQERHgZqI/97sZ18ddfJV2tkWzYa
fDtmN2+6/IUZAYqSD6kroGqTOb+2yP1Lh76WwCvsZqNjCglbQi8ysSjkLboHyspRCNyZXmT3KsCF
YVbrTfpDkff+5X37WwgRfkE0gvPK+Ac9meeN4/HguRxtJf9wIlPI2RoT13XYw2Ip6lT0xe3YYWrh
VUe2h13kMw9wgak9prggbkGFvj9/oqKWry17TJbxH86SWAG9QGROo+++ApBijMxP4WrZLuUIOK8d
a+jW6skzP1eb4z8E89mjbacZOw5ObFYSy0JGhDb48uLYY9Zxr3e6TWUd5a41q0QfCcGKRQ7AL0iA
rqQCWW24TWkolRPsMxBJlhKX7GYun03sN7DNrH1HfziO64+2OBwxtru2+KVAIMayp0q29XnIplMQ
NSswJlJ0uo8cnY6MJFxU5IkzvZrx36loIEos0VGmONMjg2OyDIqrOe+u58jJ+DJkA9DLJADEYj6A
FvObOYn7E5jGuwkuSrxxGOs1QDmRTtnS0peAP9h9a5Kvwzx+CeN+XbbyHkouRgbvinSQKOfWMvng
MVLD5WDxP8wVEitS0BVNGi137bi+3/wJyEgkl6K7GA6UygUC/5OPXnfD9NqjPLjz2dFP7qB4AFyY
7F/Tki7AC0O0wADivMeuYHxXxk/kdW7fQsjPZ7Yf6TKXhCIWbuYEIooNrTAu1Hu+SB1hGw46MypI
KFOR7YVDtC0EdMgiXoMEW7nUpUGhTll60/g32SEZe81dYldJ1lpIGHMKQ1Xzi1q5IXHT2B7UtJzv
1XFe/6ei4o9f5LqTpQl7XGKCWkA2OofoMGnkaUkCz2iGkjGJicTjlAgaW5DVyo8lZqpHd9UYQCuI
hS2Zr+8l7mgrgfHCx4UZcCLSlIzMJhfgC643W5yU7wxzge91QsVyh2Y9uTAy9bctzS/Y0pttLF9s
POuv0An7LwtrZZkJaiYU9hchDaSO4bc8fefifv8yVPp/UXbhpSxckGKyCRNHbQiN9w2lidAv/H1l
W/pp9i4hA0yPBehSTMdLmmZZwss6obHm0TNmQ3BtFTQR5FxEYCvykkCFbDzELe4oJjWtUcQVeiKi
mjPCP1D0KbwO94FweVnS/zZDy6ubt+Oru8wX9BDXPOEjKjN/MghjOLDnT6tZfv4XQVwoMbAcxEzG
hjcLkk06C8KIl1KgFWeTp4nuZrW+qHyGaRT7xBMUEybwWRq1HpFJZ79cnLXft21P3m5XoA4d3LwD
8XAhIutCCis1lTre6a3N+w4jtK6E/qNT1wiRgHzq3hYQWV5S7jB1WrpA7BJRik3kDQt+4kpglw0Y
2gcKTlot/TInhiRtWv5aq3lOF0sArXAIsKA5ILlIMP0O3cTrIPE4SrAkQwZ4V1KFAZXCUHMR4g6q
H/piaWheGtRHHxfXr6ZkvkaILrFwIj1sUCYCbnvhPsA5TYvUkdgxsYRulD+QaTl+ZJizkG5bRYab
DeJ6npK64WJBW1KUv/ED6UBecRRdyzwUxqdy3OvPeqVuGSYOuo64weIpFrqmj/xga6mBX7Keva+b
DsKFPUdfJ4uyTaQ/gXbMcoK5ii7jJ52QcuGhHtu7fun/KsPNYU9IwwykkEWWrrGOAWXZTHQL96Pl
0HMPHOWrzU7HJ3m/oiAWRALggK21udTUINeRPrJroQo4idXwe+vIwG0u4m3AnGuF5YMivBdiw5Xy
/J2nJhSDAsxO7oryFwodQmibmMLTS1V1lQss5+BQMjRxF3KoDC/9wA0Qp8h7DCCTiLjdm7hWr7q9
+7E0OO9p3DhITSSXyUkkNnL4d+HVK+L/UP3QYSyipPLofbkbhQ79x93Ree+OBAMyQiWTa7cr7YgO
mASkDoU5sUOwTiKHwGotnmEacGLCcA06+zYdnOghYNCT//QRsRdYxEESGpRR1tAa/IsMG6ue12ZS
UIYdewoU/KjhTYDwlbO/GzHiTcFU5rL59wIXE8xp7w7aBG5kg/8ZG30hPOxmwEiAxc5txwNYgHGW
/c9e5+02+tk/xqeYdTk1PAVP+Y6L3SudfQ5NfsEXKSRrquHgh3GSTFTH6I3grykyv8ItRHILnb4T
MPJaTyvaxhWOoZP9VFDzl2Ylto774Kc4fQ60w1YSLf7FAfB8VgHJs5ZLTjluD5Ik0qUcwZ2UZnTF
Qk61+1vsKdE5Edr7IHiYk70jeU0AzVJ92q7lxqZL3CsqZECuAaM5atWg+3fbyMF1NOWbKwS10EN6
Zvll64VgEMb0iL0EuK59+qc2uMACqIFTJVYFMkRNOgtwFI5e4esBkJnq7S1F751mkOvE7bp0zadt
sUIrsxj2mtifzhUdPOKF/YtfMZwUvSamZ8YxPT2B9cIdCtZwmd/ErXc3FQvxIBlDZRyywTn+xA1/
/TCYfP5BZ+z1lyrmxZN7zWX6BCRuPomzkLsA5gRk2lVIzUaOjOlZnEouTgPRjH/CFkOj2Zm+zKO+
UwuRJtw520R2nA0EGK+XgZYvSk1UXYEz4Cj4XY1UgTcGEylEn0uYrBASJXpTcKk4UsTv93b00BEj
rwngSq0zkXWEweDEA4p9x5XfUbgGaisUDxMXTn7uP9SQXr/CBpo/mhrhP4DLFJLrV8QdNLil8y4U
Sc7KIrqOftIygPhjJmf/dyeWfFx4dYTIzyMJ4qerz2suUYmkbo+Jb/sFmYfvmrcyoFzaHGTWp5s5
uC1XqzsgRIfISWfzdu8cJA+zXcmHlbwE8S6XWTEu5j/UCHugrHZfjIUXly6TQMXuYlLSTQh/+rml
ceKUWECb4eaKGi3PNfUfVXXJ0fbzlsWnijLdd99i1pghNbz1uP3/aQfhn1uJHXRJ7ljRwCU5Lfl3
CB4FqRLjICktXg//oUIU0txUtZS8vzSK2yfTxJioGLdc35szhilHUU9OE1qu/NhS+laDZ/4vRIEb
aM3MFrhBNgFmjA2NtM7zW7NpXnBmj0/0Wngo0ezk5VKf9CNrYfshezgnjHChcLdle8cuiNkvMpFR
nDs42pRAL0zS6EdwXNqYH6HrQJpSeSPPGJpQN0jo0z2h2YD9rX9/5hzjPKLg54bJMTmm+33Sv4v4
E/gDNQVk3Xk1JEyf/zmS5Sn99WxNn0Dwe3v8pIDzQwdUCsOudg7zv2sCVIfGCmgjHKRqafs1PoZx
tJV9DGOzaB8IA1g7vEesOJiXoqcJXQgVF6IkPVkugJbk2hIM8h7OJls5XoGY9okUXCoh2xbqmEzj
Jpa0/BzWg+KPsAUJ2cmGoSg5MvvGD+Q60txpa0J1gEl4MPy1zPy79WeS3+dTbkFl/7KoPY0Xht2l
B2+LLRJ2qp2BsaFy4UuoYk4xH24ImXR68rZA4HrGwjheqc4PLQK0mbJGJvOkfC1gXIkJesR79hce
hZv8KrFjA0yCPGivI5Ghj8p5rlOdLNttmw7gapldCLfUCkNLy3RQT4A/y0xbvNwyxEQZM+fu3YVL
WsrN2cpXsTQBg0FEXTXBxlh6Kh91zBpIX5Fh0jz8iawI7clQc4JXpKqhpo6KGajqQzYDraUfN2oE
F+CjsvUcDjY3qQDyFkYjNhEVa+5zm1DY1yk4CVLkb+AQM0Y4bVrqt1TrHszIPGaxTVZ1gllqcvqP
2cFZljbEQN5MdVrcxaaDgqPRyOxgPUUcMuMwXEiFEK0pmmTx2l3hD0DFn12kyBo6CICUPPkhmuf+
ZeACfYKGQkX7f7oCiOLZA1k0EYmhr7JbOg3VS3UpV/hscyKxNpoBNBm2lveatHDkeI3ne5al/R6I
/SB4UCUAm9SYHL5mm4RiCMdtze+ipUzQb4N1pUdYbwCFbYZqRLJO5Ybo8NIckpsdICK0Ca+mHIUE
XcYS+gQ4KLpiLEOoqcx9UwuGA0zG4BZte677I3vbjOUn2PL5pZqP/bVpVE48V0dBBwuzD00kE9Im
2ft0z4NZJNSmvPhuifv7URWgwApiPcvgKfzV5pRmt/rZLJJCx6v7AH3qc5L2Y0mYJHYx8UvfFsa8
ZPdszZP4TmQbWBl6w99aa74jvHAPTDmBeFL5H2wf+A9NXLAzNJSa2M2mKk48mK/Jb7gkujdwtzle
knvl3GLZev3McrLXKqKNdVKqFVbYrk2+Ec+rraL03R+fULOsj0lakuGpUETC1WbGWAmhzofLOJQU
a7iy0k+j6k/FSKchj+/1hmRCX1g9O1P6pCUApgz1d9/XD5fCf1rnfOPxs+cw4VtfsRKgBoKKFC7y
cwGpgL1RES//qRrKAQ/Bk0Xd4y59TC5cubC4HHQ6+9W400aDCPNC72lyyRFKromTAwtbYkYib5jZ
HeWUSgL5kEbN52Zvl1dTKTXNKd3yj32a5ERfuL/noYl2WjIp56YB/jPqiCpMI9dBXNrl3i9H9z+W
5nzKIHxv6pzWGEdXqth8ZrGBRhN9fswS3kQoA0QY7KDQdL9XReU2kMJ25aaOLhxExlUQ4PvudzNg
Bowbl/GMR1oNhfZc+oL9RLUl/Bibb8ndooruC6k9Qg9DaNX9vP/QNFD89IvMQvcN9Z4Tn81sJAa5
Y3av8tiDONuY/we7/NZHun7OBmHeHXbAcNdEFxw5H/LTLa+YffbKHMdV6Ib5QckAl0x8HYR4F90C
0in0luNVJEHsEs2g8LuzIXcl1v6wEVXGjUFtUnR2MygvFKsojIOFpdleUjMa+mBC0dqJu7eKINc3
uhyhdqFarSXKGSOheOYuDpE8iQxjmmNnqKdCMQgJK3kW2RQ1uZpioQh8kHaYBCEA2iRBJJS/0b3e
6iU9nwy6jJs71Xw3j00NndN+rpL0KlYYbJGKzkIUoshHaiAFRcgT+O9GtHsbGpWsIKEeSGn0WrxR
JxuGG4WZOYVGpsi/7BNCszsk0BeNR9um079WTMhdNk60MQqKGPvr+w1+hUHqS7vA1qGpwKoaV45z
K/HxArqo3hZvA+ss+Ic+PxiqqWTigzrX8uPWxmIGB3m7EfvfglSgbwAdPRx0Zv47aMV5vu4Kw3F0
mDDGQpoaLkN7CncmqTwOeshSZXKZXpb4yaEXvFeZXC0Dl7mudf0K8QmHlAlFiEvcK32loa5Hz+mU
J9skcX+ReUAdTPtnrPgIMCgAqLtXO1Qc7TETpBFqOf8SpgpQMRs4EbVcuK39aP4QqOffQBURr9LR
XrtfrkgAVH2lPtoigQm2WffeLMuEKGgyuNNs6bMvUEq6tkq/21mvb7NaCHgyAu0EG1fDUT+hHLN/
s3yaFaMeUDJT2FAfqyTePveDSpirJFkQGPzFlju4qwWlnMxdCjuH/j6OcFRzFZAAilMK4AtuaAA7
zJfhY19k0xu7ynNNufuilAjm97HCLJmzTLDnDp/r7kfmzvGDSQlqfqTqfBXevJey/oXtZCI5ZZiE
ONIeuApOVDA15fL7QeX5FyEYncgsBVwwJWVYMIv1LJue0/inF8G2z1GtMmDiZybj2+zBothTvHVp
iVcYfiBOKbMX/QqmNN36wVTkHqekf+KHanrI4ybCS6Fi/9EjjVX3wC89boNpQetoD0U+Vd1CTbuz
jykp2U2WgrGkInNib9MSQHYiCnG7sJsyy8OTCKEN6LjYtwuqEwsEluK2NHgZR9ED7xAueSm5Jjx+
0IkZbPrvUi/FMML+A6XxOtRo6eH9z80TSQW9WPjjSbYp6p8Mh/UnlVwXdG3ly1hdMUnZf/Y9CYuK
cUkMpcBCblfYE4XygBuWYDjs2L7z9BXzXNfyHTqs+Ke7aIjOOq9fwS1y+8OVecKxIXyye71p3C+L
3p2yOh/ZXvfiOY83JoY1gwy945hKohDkPlqU5ApagF1E4d0cPGsQhHFIFESRMNhSi7xwa+kuvXwK
xaBMAYoBUJusBLdAYO5EaeRTflzQBIp7MCYp+k3wsW1Qy2miqsvB1b4hqZGEWOYUb1dRJImkTCqP
68xraKhe3638E6FP76CEkzdANsqLtNSmO/tNT9ypuDsUIiPjLVLWUEwu9dwlD5NFU4A3PUWlhe/S
HJzpJk3aFzI5YaNTH1JClBlwyUL1SHUJYE+Iga/MSp389nFPhSLZHXSqRY0YQfK5jCsuaGhyTgBT
4RZGEslpEScdTz5hnWx1NgPRTTR5GcElSBxQ7BEp8bF52q4kpaweenKhG0Dpy5PLOCZm5in7fLof
snn8hUaYuglZIedCNGUUz9Ya+aTgZeymorc1AeEDxd4RPpo7xSOECDtG14Bj8qfqbssPaCw2JyoR
fgxiwEd/dsv37cKnsU0JIEWx3aaIE+U82zmDy015vUArFMRUDrEOBnEff+0VyKUOTrBpRRXE8CFc
EZGRjb36ZrGTIGNEL+srUeYjZfczYxNX4TYzvfNaTyBMYABkYGwAiEFhkZPI3OUTx75nwsiEBxc6
oOEORR9foxKGosj18XQeClnq0v6+6FPdTQzz+hgyvSP3yyvlFz6lJGxvl71542Y6KIjdfPk5sW91
FUWMVUHqqbC5bjOEzXFV6/sgEd3gmMkq2NYhjcgaCEKBAjomC3C5NAagEmIEF9Clas71ti1JDBgo
D2BIj96FO5z34zfYu+CY1klpvBVZktRedwIONyoGuccQnK9wumz+R7nip3idT1co89CWn1xTMsYF
boZLn9k1KIoMXJWJcNhyI4StTYULF9EoZuN/GGrHAAODRfiMvpCARKMCyrP2aTdNh74HSl54U4Od
Gam+XO/BEr1hQKco8mXOup2E8uwNGKgswdIVtiR2B8hSB5yhmEV20ob7pd/Qz7IIN2gsHHpNh4jF
OVmQDOo0QHXqbGy8hYvZWcraIm3E8cbjEJLOv2Nw9ZeefvnPTS7lYWqAgDjATFeIGcFEwXtLGP5Q
y8V6tbdoOIeP9dTX2En2MLJEwMDkOVz/QhYrxKqJSJ61oxZnJLE+Lq9W9JFkXLwH72ABRXapkZ2A
CLCDS9f/fIlii5Qku6uP/OtSdr82xiWpgsDA5BVU0htclTRU4EfKuRGtzDaF4iIeRNdqo51sPJ+2
HJLV4oqLbog7xFx4I9vJgxvHg49cISInpWEBsKRZfUQHIDkMfLOT2C5VQL3xBqyCNjEzFPZBkMMA
TlYbK7IQ7nJ0bvAn6NnjSD9igM8nRhw+d4XpodkvYU6MWMyIL4IfKN24THjNmMP4r1wk2SKtVyK1
InCrmA2KLNe/xIQElRrC23vjLug0xv7xjFmVCHb1rudYP54ZnRs5Rb9b74GzIwaB92pL0ucys9WD
I2e75QwAkjp+4+Q5TjjxrXC/UQqp+2bmf+HH8SZIelzMI4TcFJXH+zDOIxuIXOBHFI9gEikNbcK2
iDjJdljAmUTOcNl89gVSDxXzNi5nVd9NlUeIAfeaEVOkX8Ut1Lol5xR5JkCP6N9k6Tu/QclmKJvQ
mvAMPkau2XBRh4tKLE8h3IQFkdmo3ef63Ir7BM6BKClC8AbkcCa8fBlVqHY2vwIivDAauhbZDkM5
SHyUlCYrHmPTEdUD2HziZNBfS+eio21H1xROJMsO4/LIvBEqGzwlUGUX7P8gk3QAFCkc/BPEkX0i
zednFnaxtzxquRK4NVjKfPgKX01yYTjOG6pBRHC046Svt7zrSeuG5sbkG64HOhszUX0OsmObk9d8
cpOER7IZ+4WnJIe35ZdGqkp5jjzZ1yzdtpn/ooIXFXZef5HZXDzSCc7QLRWZEVqf0R9AtPX6McxC
kU5skxHbRH9ua+q50tMbaYKUqTogQjWTffEfPS9UQ4HCbdBpdIIEk3G5PPriwDAW6+cgzrAG1Uuo
MusdbnH2DAif7Kuo4ZWCasf7VKrCzp5/j6p7eR38a4svDOQRbGK4tNKi+632fkF3MbzKNcB64iJB
M0ae7z2HT3YZnOpfBks4BqeigzHd5yyJ6Rwrv5A9QBZHIlacBMHS1ABndCBqqHgeFZHqymczTIGC
BHpbe+V5+o1Dnxs2WGAFfU6G0yT8lh023jdn8SdvqTvnPRZKjVtvqxmOf2xZuA6jYyiAe2vxOpCO
J7OcMKrBZ4mJ5GhhB+JyniTXryuM+nsZvWEGJpUHSrSjOI5DuRVVCnXWvOfnNsBce4UPpVJFqodH
CUEN6tRdj7+SSgFLsUoRrDu48X9TnXkE5EJQzjs81LyDqT0b35qGBeNwS42b/OckLpaVSW/levCn
KemBTkiWlRff3Q0tNO7oxAMS7JlK+z/1LnpgX0gMUHDPJ8rb0DPS7D+za/sbQzmNLZ0wpcLYQsdf
791UJnQvS3odgbfNBAJBqu5f/qtNiBSbjj6uWpFKhurGJLQhKS8VCAGZboJ1LCTyo7ugaoo+Ad8b
nclziN+Yo+2OheKJzI6bkSjQ6COjY2eAWzSTbGHCCV3rZIji+2hT5NgMHXYbgULsG+x1IC4prCXV
hZgUKgR2Ee6x5w4DaPMZyKQRNgoHgIZQpwIKqCeIJBDzT3RDJJZijJ8NfE8J3FkGLWJLkgGYNTip
HpSTqQo9GEuCOICTKiEt6zELZEQDNYhiil5lB6PBuF1Yq1S+IFaLkfHfcmZGkcuQBaoFLP2PUW3Y
cWKHpWDd7lxxwgRLfy0eflxtXIv3oTNQD1bd45+MsV1J3Fh3UAXVAnW/xtGXYJa5dui0kA6K7SXp
QkM3aUj17ESB+Lo0QIxxhC5Jvq9cpmKzhGhLOnA47Vk8jPeTJgtHUhLdTTVREBjBKkU8CN/sWy83
xAmDiUcTwKYBW05LNz6dHQl7KqmYlofTFGl424zY1im/dQNsyqqT8rEp+4GGV/ZZPWP6hJ8+pWJw
7bpLlE8tleOl1Q/iDIUGF+hB38KzrrnxoDpXxPiEFt9wVnJXzi/TPgY7Sd3H9/pPUOqFbF/KD2dH
4nGeC+qhRjRYjTG2vQFx9tdQJNBbERdI1HkeOG3nZ8qx/hauxLTgT9MeksEPkqjQWnQX1bD26whB
i1yRRoVt/w+7bnBnfsEyWCCEMPRqUOif8OhEmpCQxCHUar4hcaUuixrLxKI8i/rz5tuUQfeJSPAU
VUlquSilGUz9MePGfAiQzjbsggzzkSfXTxNSDMAddRnS2k7SULymeFBARs5uzSg7oOUeaAqm1OtP
qCchvMLO6aa+uhsLz0W1d/420a0dpHNmALkPVKzpJaaCLiUZuTxbMtELwfq8co+fevgw47/6hIMY
6FzaOPBDA51AQW8ppSZPu9uDpTcEQsv8UC0loK4HJS3w9ewb+Hr6GJ8CxNIF+exmB2fhoaz9qyMh
yoUvA53/xYUZcQyyPp4Ws7rustHjloGycm/+uJWLNNTUuId+khVIIyH3XE9ElIWAYuqebKktAz85
JpIKiPhDWcI76dLwVRUc1n8wYlwSBDktRlO5sCK8xpAIylTJ0A1jBp6vmnT3Yq2SApkl73i7wKRs
slOtt+6XWqD9VU6rC029PF1RbW+b4I+LJhJqANVXz4AoaQ0zg/CVA58OrKHPKq/6e7heJEIaCOl3
QbnwBCF54OdgduC/4+SyEoocyqbzypUfOcKKJL8IEQSJIBGA7OJgD9KWQaSsj6O/r5VDHV0Djvv9
Z0DpfhtHKm+Sh6AGh5PdvklnlqH0+GBi8gHVkoY5y8G0BfrwLRcBTQ/XuRFA0ECQhqAs+Yq8iqs1
5fsqRYJpmRQjDIk/ofVRdXB4YCF3wHDw7BUKyCupM4gyV0OCv4Z6TG5jbo67qe3Ge+6nvzAB/OES
+ZfSj2foAKOTluJL6ENKA4rihJsLtC4S4YLdr0nbKd5TTRDx6ipvfuCLVPI7g9Hi1rASKDFwH7Ap
9wKNCw436ic/cxMFnYboWTMZCjwfTffYHFfK31iYc6fCW6QLR37yBLOQdVFZO+hRmdPX/1DouH7X
5fQ/aSfC7R7DP6iQ0FGvNkk+Th6EpAAiRZSdPuvP99KPpSnYvqAuh4zecMmKWCSkWeHSNzOlMasu
Un8jIMhHO7zu8fMF15tFemgUrH8oixmdwS4S0fFVpSh0rbConKOvsgJBqAh2KN6iZJR4nGa4CECX
qGb95tsZz9US/R1nl+gqxm3pytIb0hD6Qj02F7gSI3Oj7V35gTp09CVvLh/Dy6i25D15HRIyXvdZ
NP8rdP62i2N0EVyXr1XP1wtAlzIzzanbeDD8dFi++wO1JI5xgqoRblc0Q1k38hZiuBfXbCnFQ+5Z
TceRDBbWnZQNMMiDsYDd1pmgG7Qe5dmrd2PeX1AKCiDNUWxlln9IByiUHRUnU/MUoSXRYuj7EvIb
oS0pnXBDDRfgC+Ra9vn0ycKdRLIbiodRVn2I7UoHcU4EoU4pXbtIReUnycajkSCcF38ltXOTXN90
4dJEz13kmTsXUE1GJ3toPwoGCmT37E7xCIVKkr8l27/jsbe2+qFSEM+Gpx97g7LuSGxFEJghIY4q
ziEHyBZSDatBsaqCdxaLWXMy8WEgQKoY/lY6w4HUBSmV8Lc1b7Hf/0/TeTXHjSxL+BchogE03OuQ
Q09JpCiK2heELLw3DeDX36967nk5cVarJWeA7jJZmVlSPuFzaru27MC2duTfacWYIxF8QNhrVUHn
FWMGKUJNu1Bb/AWsQwSy93e988xZzEbUT7f6yt/dGBQNBAY6M0MkqE7XemNuTJrkI8Mwz82HWEjR
mgC6o8ZE3P0O0xwR70jmwZsUOQyc4wom8jT2X8p9/3n04ipQ82CtOsFq0+i1qGSFO3chMrqCnABv
EsIplW0NpoIMDJwSWnspAiXqJKjU+JhBETmvKTUC284F8pMo0nM4LBcOzYZ5Yzel+WQa5mdSEV44
Miv4gT3x1YzaEnXenSWgyYqNKWg62PKMAVMCjnIBsSFCKxq04YoxnGC5tN8YSFB0SPjhXd1DyWUg
wQsVkZMFv2FOfRPCN9jRnDxsXtP8OGrX+51tUFOcdS+fddb9piZJySoSzT12h5mFrHnQ31g23urj
KOnzomHE0njKXMODi71G2GQDvhhj0utVvtbYkKZtnVeWwFalAu3s0CxdjQOPFZ2WunPE4Vu2evmH
BEUNczdb+KMooK7DJF2fnJRwFzGkhDlIsYsch76bAcGxtsujtWhArAvIKso+IUdnE3ixL91wS2eG
5lt6S4DZqe2ZQPSEG93KWBzYhiZHAc6hiVvxtWTWd00SKXBDyffTXGeQD0W1UIX8iw4mNvMz5M9o
9asbVeSw+nzOgBjsi7pGYphluCCl+6k0baves//Yq97Qu03bNcNGTrDH3teKsf7Ysy4Ea1Lvtkyk
XJzQUNjrMebh14TuVm/coVLkUmuz8n12951ajfiNtzX1G82d7SQSCmamC3DLPdobzCXkPbF0TwjA
Und0gYBtdjothacai4x+itrUmbkPPqCPz6dEJw5thekwbS1AKX41fEP0XnA5yUH0j+PJUSTVzOP/
7WBhFREH62J+ImUFIJvQF23Owo8F8IoQ1FFH4EvyUa0dZcQIRoL7Ge3ZRtGjRvatTiLcUwvaLstk
yULQDlNzXQ4kp0VWBLfFYLxrq4gXJ9NQfPsXic8NShjjSqLvqPTUSqK/1EWijlBe/2VqkWao9X9D
TSSSPINQkta0Uhc5XEJ/l75KJ+80l2DXKXWgYdEHLg8GgiitlFC5jVpeqOxeMXAA1bYItpBugK33
e2YZ9EIt2l2gDAA+eKtWU93AwaJk5K7vnP1ponA7JgJtFeEbk0DiB1iA5t3zdqU6qQ4eBURnn4U4
nDw/hdOf09sgYvhT1fi1Au+B7PCpF27MxALijPV10BP4NrIW2ZIeRXcjJ19iLOvtqG56AMEOaz+I
3PgJAKohDISgsNEhMV7/Zl174HER1Vg8C/NNP3U5GEU201FBUKA9D+l0jSd9lEywBRi3Su4sgNxy
oUwz5eKSSeCLydDgBAROI644FPflqWdsclqnKbi1EiDSH184JRBOCyeMEV3xiSqF3Iso8pwpAHxV
QOtxGubRYyHkp6VgnK2YEZfRUvP5mhudjZ/kdNC5MQeUbSAi/LajMSbL+Ykmh1LCfGOUEr06Fe4U
JRs3NOHDGaWQIIecSqkvrXT7kKptYHbj9qV72sbyF57LkGgq/vwSLjNsjTLDLBkghPpHznXWcOQc
L0iv3CJEV35IUTZxBTqWVUmPTRQGtX8WSVw8UHnJGhxWFYtBM+/N8rUsiiBNH74K6lXUmHqlrDu8
4PVwJL8EtNOTRyq2RHOzExjB5+imhAagMP84GzSaKGuL7p61NHw+oAdNe8Mn68/5rHqAWcOeRGn7
XX7Y2PDgdURYXeqh5gsvHf6dqDtNi9ouyJo/ZQ/pw2AeP22crErJ2UUKNjkCGNCbXWeKVlqXVDMx
ulj0uTJDdwRmELK4ocdSXCRFMcBFkikbivk7Vr1lV1s/OzfYtUTXUmKpThyKZLmpdZlihSU/kDcN
lEaizWlKxmq+j+sKVoM1ExHsRk+c8Kk8ZJfyxDOIZ15inFMUFbyxypNz5GXswRTsIglxN0x2qtk+
L85eVT+k8dyRRnlBdguKbhjJsPeaXjaFwsW8nieIoAzzA8av/FygKDMSThGwK9x0FL92KmQM1/Mg
4ghs3s53odzAPFA+LNxB8hxKY3S2IBy07Ui4lu4RD+cJKRL/UtURCDRfHZEjupiatymrLf2N3ImA
fnyCx8GVXQHo/IhvGElZfPj8B6vHgx8XElg1yGUQaEhMLVHGdZjIM5uFEo+0hvtfDeijJjYb1HBz
rVxDuKUmzLDeEcpI5DMxOZge0MrCTpTcsm/DqV/G5LUaerQ7yqMwQwYfw9oCpdWhC9kP/e2TUpgS
lG0cXOV5yOBKgJUp88JfOuHpqYEYnDncSj1LDJZh6AQ7FdI0PJNKwy3yhUJTLPNvyBndo0GNd6pQ
+P1hEM1R0xwb7TFfqlrOlQQ+HuSrDVqZA8nD8tb1UlS/yf/6n5qPMqBKcwNA7gmwumkyDgRDQTuK
XIXJT+vwm0rtpc1i8P2gLW5LN/6z10t6roohYFcB+yxlNngs/Eo/WYa7FrbT9bgLR6aWcqlrWQTa
F/uDwJHDFg2fh2ILvtuRijXTyuEgdhH3qPVUe44SfEc78t0DuAB4w0CuNS4Pnw93ZxcvMD6lEgx4
Z5XR8PMAdIgLwKsFD8y+S/wXpTCJxUgaSCIrQjqYJnq0M6OYlWFCskahQjBd4Jz7CqkV29LGj41F
Ud+miNbCavgsV+WQ0J1pJiE9TjHqIHlIr3YkMKTthFxKBXRopH26eySl/6wngajmGQJ0Qs2R2ltM
KboSIy7jSDUksQEZLnCtPD2LtnQzOVBD3GW6334pNamqjCnWSo89YjMBu+V3VFEGcL/W0Maxs6Lp
6nOETXQSsAn49o48FX0cN7GBMxLvBB6rAGXKBd6HOh3/WE48cdBDOwfCXc3001UtnOeiY0BtRO0Q
SVERwOzAUgOjANAvSVKCNZhJurZDbLt3k+DMhTjLEG/RsFK2x4QEyIuctEx8/GlfVSgkEfHogfT1
Oxto7zUE/Be1cjOrDnZC1+Y+Z3c0663Fmi2rGe5VSs/PL2bZGx3CwfXoULyjLeQZ0YlMDEDpFeSf
dMpkG7Mz/ANqyoC4RWofg+iGUH05EBWkC5wTJP1iC0YVGQ7X7rr0X2Pg6fvK52lYJfjFYGJK+j/2
p06ssZto7NB/Vg7BXArTLsrz9ywLmV3ndblRIJQBGi3T4jnddIsmNE8bVRQIl2V9gkeTyCLRFe5g
LsySQZbEc+XiREj+gN+BTbFcNAxiCHJiP6Z8yR30bypshs+VgxtX1pF+HCURNuHvVss4sPgZfqdm
zRYOUFRxWSBYO6JAoeTwvkZ+zcWlp4GVy3oNagFmpzShgkpZ/RFwYEeJSKURgxc7Qt4FDJgwELpn
bmxQx4KmdZXwfQYyxUQsYNZC4ARLggAzEExVkmEzsCD867Mw/7I60YY3zsiPsuptsYiIHappmIo/
uwXW+TSo9dPk4/GEzSBlD/A+xG36Zk+wYKu52Rgb1/zT1ErDgOocUFmgbSrsCHUoAYu+3A74wK//
raNEKZ/kfmzyIQ0sxTYl7TA7BZufuE1Qd3kqit95mbvWIhzIhO4sxaUF1MxI1IzF83JafMzdN6lA
DpmB0HGC0nia5CXWDsdAoG1znT2ViFTPi3IGKDdquqUOp12jPrs55Jk4G9OWg3XHJ3/oapoUZAjx
IGOGnWkQRDjgDVFh26sGnz150Zvkylyw4Y26E5acpgekBsjqpYBC7RsYT/1+P83u9Cp7x4UQQw3s
QzaLD4h1kOEhMHjkC+4MxoF4oPytAhAoHOtMw6gIW4hshKmA8z9VblAkH2PMeZtAdfhYXGRLtyPX
iTsMEpLP6ZG1n7z9mN5gbZAa8MPkvQmtxJZhUNAgYIE6Zwfx0KRYL00i8ysCdE8lEKHYnik1IxYT
zZbUxj8IkUgCgmSnSx2O7ZcOKkzGpPRuLywtgmrk7D9F2WpFvBf3u958TCsYS8WzvCEBgrbQPdv7
VcyRd2IuV9BXsQZdmlKrxDK0QVBQ0XStq0rO/eqHkHRAjM0+TBMALEdJJ5L2cG+YINVQTzBFKdI/
onmNqchf9MTZMsK5l5HwbQe4c9dBPboZwuH4FBYJxZ5Puq7ocm9oEsgAO2MFZkzcRzhgnH1mUT0n
DOFvXDkBrdlh/lrfJOEYmHTxYH2W7X3s00KTpqAbaQBmhK7kzFXmzf0Ixla74wfMeyJVAEBpZOnZ
0vTd1zTY3uJjezUJuC7rsTsM6OlypHsjqf3rZmTBFgITcy0EuUhN1UE5zdn4ac2xdAZckZllv9c5
ASOLpL8Aw7ipGs6grd/hHcIscujY4lUCZs4MkxHGPyF5K3YI+heSHusWGoY4ut+JCmOIdIlEwTj5
nzNzx2UHKwNDwNxDcrdNg4xVHzH+rTbicxyRvGIXjJkXQc0scTyNYKOHVFwEeC5iKjmE0faVmuaP
LGW+T8PwEwUZsKnAInpFhriEjBNkqaqlWXQZzUKFxcl1NbU4J9IKAyPki3Oda+aZ8nJEYJthRHtn
yQI2+aKiI7GlPHfGFNSQ4tdpSWtTjR2Hay+epFoRY5H6fkABim+yRAA+BTJGE8FoFuW9U6D7wTJU
KCawcKsMOyJsb1lwyKR6p8TA6hxRlZ+18NuTPaUvByYA2v4zZYC42QYzBBPKP9zh4Ra7K4LW8T8k
3GrUsVP1+GszC602wjgkVUDSScFijMl7upXnLuCC6mFEQEB9s0UWyRtYYpfZEn0CDI7gvTsaLLLF
jg10luUHQqqFzF+CjsGRUHWPEXw6hDjw4hBEG4b8E4gZICCty6+22epCWo4VlZfepLGwZDSrPOyB
vCEIaD6iQK0RuOcFf3Ys3E1DZeFujvTt5owj8/rYpwGUERJtOFK696puqEyl+oKsj/NN8oFvK2V4
inuJcYGyN6Q612WAPeFFjrVL7BbcTHeR92LEq9/i6lnFr0Tmps927GNzIHxzQsk4eZ86xYu11zB2
ecrxBJ7EaBYsjsCBVpl7TSeKs58m208srfquC0ToK3HBlNRMuOvROu8TjUtIVpmCvHyMGWJC7hCp
ZChNTgNldANfmxI13HfMxEnn/GpAcFQ94vCGQut4VD1Oj1CvyntLc816cJQIbyfOGhem/h+KhIfv
Bz0V7V7D45UWRQwA7KTaggjdSLQyMwEOBid4zyw95QaQQa0PBsz2Ks0Btq/FutQalqPJHTI+03Zr
0Ec5RygSTw3rSokbAhFz3GnuxwWai8ubNjmH7MKzaSntqkAj75JHuvOUMBfBo3XjPakQ2JppPwMo
IC6kNRR3HYZyJuf9aU+uVCtJeZdzG9Vv+FfQZatGEFKcYFZqaZ2SoPC+Y2AdML0XmW61Q2ZC18if
NxookraUOQOVgPYd9FyKgDGxdPBWiFr4rPFlrTmvdtpfVS+ulSV/Gw0iecIi5JO/9KD+hCOsCNK7
DHL4uTdb/TEe7foOoYWOdch413AKCKwXG1LtM0NrmSUqDaGqJPTA5QRoEqspRCvx7Yy98dmH4WpS
QRlHQCrN4b+NQ830IAGmT3ghZuYdcStpLY0UvGLvMjT9G/N0QkEI9J9V7JTXrfjMHZX/WxwK1Uyl
aWkJtu8XAZVdxZ2Fm38b5Op7EC5IQXIAGGgk5AV45mc0FoCFufCjJur2uMTzLtjM3wu9oZTyXv4c
JAC2xFDsKMy56uTy4t5SVdGJPZSkorlpn63IP3bJfjBEYnKq8ukghOOwEgnDQX0QD2Dv22py6o4v
smotO4QJLeRDVTMjEm2g8sCBYdZhBYMg0XLwyLo0J7TiWSIOTlHhPIVm+zOR0ggZGH8IUqRk6OrJ
iL2QbNNOcMGNzF9xPL6LR0xJGSPCmp4/dEB3XxkZWAhKycwdXUQXI51EK0wSEHoIT0h3rEG/wHlT
Qt5gAxAuGS1HInOl+nbkJskCVap6xBY1XmV40QxfkmE0t9aHK/NA1q31HSgVnFWLmbNDxNb9Ypia
MV0HHBDjyZXBacjsdgO3s5pHa6cmlY0tC6WQgs5E2kilsg0P9r1JjWuNDYCxBSxmDMlwmVEgWZss
B8Rn/T/xh6acxs+GsP2eju6vOGAqM00cJl62JCfmH4CjtoKaApoDMHwQNrBUMifgLKkBngHBepcH
wKQDzq7gPenxLWVfSFr6jbgkQhRKnpLUZ0mIDHUlC/UsXfKjP74niWCij2V7t3UkMYYUuVp7hNxh
6rlssKkdii6Jh3sFg6jeMKRAE5ktjIZAM7BUnpQGQ5dGclDde5cAePDoud1csC/cbjzNgVgrW9L3
Gpq9lNfWmASFwwc8OxpVRSjvGvuMOQSg1+l1WzI9WBsJ+RtEGlnfRu0OuMnk+nHykDJg9jJ56IqY
p+FMtD/wk7zzUffIfxyqk8Rk9dOYI+SFNcknngs5N1FcfHQmBfQ4gMQgfYqN40oQa4G5QXDM/yuZ
XHARswbHK6jrCFbmhwfA1M4Qme87PyWhtzyUEbvusYYT+gRy5tCl2QMBQV6dcnMwYn8iOyLD8Zl+
YQtG9FwZO4M9h1gukQg0FwWRCiyXqemvgsonIdZiaYsREuJNiVG+VEbQAs/M9xh7LEuC7zMhSDF1
o1pymJ6zlI9lHYH/WXlD8G6SHKx0RAlsIRCmDaz6qij3MarAKn+G2MR1pJsLSS0x8pLriZb2qWlM
fpPWKgWrTaefnEv/xVeOenTXKr4H9ks+Kc8T6TXpzBps6U4+38B8yoK34i8A4rm9dbSCOCvYAXuN
x7kVw0uw7EpqZ7aNgT8YxDkDPBuX+fQVvHEH5sYU/p0Of3qlhYP0GUmYjZMju8qDFrQ83fV1pulB
CPkd2v2sZLS+tUS9fPVgOhCXsp6+ApYEYrijRK/ne4TT1lplyn8nnj96gKKBbw3NlJB6ef7JAxK4
8NZULmqfJEfHKKoxIx3rxT6jlBH1eNlEiRI/uC+QeWOpM9OklUhiKSaZKLk11tIjocvkVAs7R+0m
TOpUDitUYqoFQAVo0Bmq5MzngsQTB1SBDaJGExQ+g2LKiFkCAq0bxT43uuKLYc+bPOgj4K5tM7Vq
5mAQ5zdldz9mNEddKt2PkKbtHM5SsBFvSlMtXXsIV7MJnqpYLCTEZ8iOiioFkjQVWOLS1DKewvoW
ZgFFkTiixeKNv1NPDA4+c0W8g5VOusCXT4aWG4y00fD4KDk+Ki29Y0eJE4OGWPvJJHmffA61aPZE
nNC4yXy1TBjyyGxeNQJuiHPKhR2e0kfg7UM7ICPjzIB3xdW2vlin/i7qhztdQBbRrstfycFh8VxQ
dxYM6BSn19ZjjKDe2Cpb3+ZzfVyjEB65ZeLHKET6zpWyNuegYr6wsWxK4odg+Wmbvnph1CDkhwZm
eUmBsCHd9N3sIPXCIURVztCrlxJfpvjgbJCJWVVARcBfTaF1X+HJoW+7g82U1YilqE6gSmUZfJGg
jD0oar16LI9RXaXZmzNE2ArYQzimdCWZMHxqbg9+X/yGECcPvJRwYxD2qKmw+YFNqQSdqA4wzSmQ
1lpsFO3xFbDGenihDhStqUeFwySPIlOz6knGAyBNkEpAdWS4DgLwixKfCWfKWYkL0hdKzA+kVn8O
kpfjklfBKuFBS84fGyE0bCBOoKRktU7omQodMBr2R0srZFelxs5VsAWxM1YO2UlMYyjT6aKgs1rO
t/h8AHvQYWFphpzhjRLLfarDagTmpHSBwVJiftc+O8vQ/XPMjtwYuSMOn1cW07dtB/JvigjEMixG
lTlOwTkQnRx7COhJaUoJjw33mSsKD+wyitWaV2inOg1E45hMx+hpjExzquu2ykDZDnB/xtEvEWsO
ruZsTm9VGD9Lto+DGUk19qkJFs6QQRhepLjt0U3iAMXdaGWQbl1aD1p87N7gd0xUfEgAGJohQAVw
RjTRSmXfrIxPsaaDfypF9B5iIpZBHiVVHH8sL7iDEv998ug0NYJzgYr3W5q3gQqCZoXOpB0JXXK8
VSzRZYQ4hqIouFNGosN4gFthWVJ/wZJOSn1pqTQXIiEKZr0EBxzVm2XOz160Dv9hycQwqyP/+Otc
nILe/ZsxdccIXrggIttDqBg8jyooUVaJm4T4klSR6G1TcTLBQ032+nCXrcFWw82ygxBde/QLiwy/
lVBIpC5nNwudNNYMmey8YCxkuVAW66hqqM8VEyuCF4SCEdGqqDRizjZcdVpeYWWJ76ktpqpO2CxE
SGsUIspDGhb3ptTpQtvDobhsMuW3WHKjolkAw/wpJsddhOc/bwW0wRN6Fi8PPRt/DOsa+Na2kAi+
/vEraJwobC2yC60FzI3e/wQIxTARFlaIajFiVIfAgheugVqsWVWS7t+2bfmJvuwDYQGv9mAWggVX
fDMuYhZSdccfqGc8CDkC8UTINAn9ITPE45wxz6KBp1LH7IsOFP3w7UgFD68XX72pEvuEHczH9pB2
/8Lks1PDGbl9l/q1lTGlR6QWqzESJ7LdXm5DPtKbyQoIXPdJLwsFr9U6XwKvGCBa/634oDux5ALj
83g8khJAA6lP+tXJMA0JBO+QoeoUSk0+Qpc+sKfURsZaDRt3Yz6LjLG6URJXI6dQhDhdIxP1HF9J
q6nGiW0qqVUxl/3PmrKaWS5zLcC1qOGqJv7TDjRUcgOhoCHqwa3Eo0ybAny9MhBmqbm1wxVMFGBH
FHf9PSMEKACNlEiYwKIPRMzOQBVCn2hG2OIKg4yPIhLFJAOoa0CaLa4/IY5DUPXS5jLFH8m7OsbB
DV0MiMi/aOZSX0A4Npac9rF/bQpjrvxoG2888kXPOo/rCrYIYi9HxkzcVDPUv+3sOl5oCZzS/RcN
fBLRSzDwdU+Fs5JfPCHfi+UFdBX+B1Mf5fivBnM1WjQmqwodmF0/m0KTqojVHGQ4dCWKfICy6WwV
Sx0I0HNuJgReAT7ZcUsktIV91chTS+vfaw0vehSNA5P0f9Z6BjOJ/AHzHmTJCaU7S0VokhcYZnHJ
plCYPyhB45Zp6sEBt1pVhZTnWs3Y+tBt/kjaurjrvWRhoaFMiMqEOhrze7gsOY+1S9MfPnd9YhJ5
BmenYwjpqHJKMmUInlOPsM7esiMa3euFrVO3K+sVRnGFwiSV9tTwWFYZK0cMVW4dJ/Z+V/3i35fb
QU3g8dXsqUMzktxEo4yJZQquR1p2RFAwMPeOWjsfDIaZ6CJXWpk4E6FRz/+LRA5oRTw+5gdX6YJz
H62wH5+acN2XUysWhmxdl+1kTQhFYHWljTeciJgACYDoJ9hNVSRBsG1GlgHfvBiq9JxU5iFJpzC/
Es3NNfPImfJQTlqkvBdtir5gUD4yIWp0KbcHo8iKuEGKnTHqBHjR3jmiBLo9pPenSX+e3K67wcaZ
45MiLSkblChOjGeqAvpgssiV0xXD4sxXgPoQbYmaK2QzldJOO00W3M+pGtlnLFcBdmRXMEqduMmy
+itLGCnKiLRqsXyB7QXhYAdwRg4RnHadIT4qYIPGDaUHGkhWLiCyvFmG2fcJ/4H/ryPhAHAIwWhF
ocTUef9eRZv7M1/6Ofnic+t/VJCGvhA3KPVyl9C5OvkDsr3oS7Tv/vcQuU2DGz0MPXG/suEL3wwE
LQSyLlEcJ1GQMWv+56RI8Uucb26cmnF6paGGy9IkNhSTc9EgxQ6LMXZRSrhieubXAdnB3XnrmCXb
ZARSxauvALS6HUxIaRYsza7/eRxJQr4nbrbq+DeKkqesoSyNTbM8RhswKJgrfzbgQgzb8neU8jjX
Bia6dcxT4NjsR2Yb9ELBbVmvcctvskJGlfBEfU0grBYOOHPiGPGIbFWB/JUxz4UqK7GPVpsrCtiS
YeBGKOOZW9IMgziqdZObUzivC/7yU/JwYAnqODyXi6XHOAenZj4AkD2M/Nyei93wmpN1udUrbh2K
4vSla9r9HrZHzbweYTmVbEMDOiTHa8f6jxtk2Gx8CddvuoH2BNv/bHr0CiakuzGzpDPtZsBafozq
WCLszu2mp+IQGiJSSCq2Q5SsUngUET52uAmszYL/Avg6dd2LQAv9wv6+LVnj61HGldUK5Io/3j+n
pEo4BMmeeka8ToPKIptws3J2yCL+QLvIHmhDrOdylBv/6ViBY7kts5u6I1y2oueF3DVfMyIWciXR
Bko0/2LC6KJM4xWJI5UjcZmxR2WihyyJu4dKN/BoutYlc6VBDxS9QwvFoVLaeKYcbwqTJV6ToXdD
4Vi09LB++hO7xym+WiINobHwwzm8ao3WP+d2mWHTUjghVGm7/g2zExda51R2v1Yk3PV504v7N9l7
5y8K5aM8HRSHZ5dz8TlbyXAR9pij0FhlS9u6gCAfddP9AvXwAFfYZnDVRSlXnK1xh3MVMuv5VLSk
W6RKVAynMmsd1DbloVDvlgEoje8ebgyt3+m/rwcPMRqH8eVotoLIij9G6RFPxywEvm3BQP5GMd+f
neZb8TQylrx30F59W4e8YmEOD3TEttWMDQ3ExodFVwoleAYSdSQAhJX33OJ9zLvvz2nuL2d8aetH
1chNVrR2WEA1TAsYhN9ksoPAAkWTCnpeXhk9xDM5Bsr7QQrisXwx69r9l7Gu/vEYZFFVWy9oTsoW
d5QYB8q/OFkD+agZ64nrrtRjx0CB02gCqBPT1OI42jpezPYy9+iehpK7TZM9E3VDMJyu5UQbr4Sc
CY2czoPRdFHp8qrExC440ZbFaMDY1MLLo9sqgXSxZy3gzqN6xlZk66bz7gz1j30r2h8ZM8ubyXeD
r4BNJCdXbQMrNg1yIOogAFGbFyeHiRqlCNyAEGSnxfvmjh5Vn33RFMUe+xAqQiJQzjhQDSdl/KQg
gcHNose02mY81cDBO8jfVcL8Yup7MoUomkAvymfkY0w38q37D76Q+sh2osoUUjiJarFNAHHTkoni
vqBiEsU29SmTj1WKCi+LrsXVI9hG/QWzqvG1x30R34pJp83VwiI9AgxUjWtzhMzWdRM322kNqa5Z
PJcW/D3m+FAg/Sf2jHXfukaiykE2roKOz9QSbg5fEMvUrz6jfI0IRBOKBkgruDGBbZfUkGtPm4mc
Lz6X1se7FBci9KtIWtXHmtdv9KHHq4n4R7IX/xfYmqQvX8X0cwfxUcH+EDyI5t0xX6wZUOSp/YTC
jsoiQJ+QQawu8E44vN9wBeDvMQxM8qV9DkrXfdiVWr9CUsrf2sTtT73JY1la2iSLsONhEzZ0Hraw
9QLXPTWlwo6IYiYuRq0oo5Ptq0zefinDujOa7rD+x/HfXxFtuT8rl66Nih7cY56sz1Sk78xa48sb
zSBDzY4YZkv5pGgs96+0iHBbjmP6ORnxrqEi+BS7dFWMamnoM/4f5O7pLYAXhtVEGJe/pkLPt+O+
taecl8nyAui8U9R8yVopF/HkrSqRcs6gbVOCPYHd1CW7Ha1X04XHiYKIp0dZhMUQNm2irVa9fjX4
wlQR63ToQgYEWqm4bDhN+MW4YJFoScDzPf4ruwSDbIOdjF7dj4Q+5KI4jyHZ/8TWDzbFwmBKlth9
T8ZyuSlNud12vZe9x9sKqOh3+UvRFuUDHvIT4aJHW9cl8wD9KMcpIptMiUK8qI+XFe3mQx94MHsS
WO7WdCjRbvR8jMH8OvmUNUcOK8g08UJWTsCP8F+naWaNyhdxQvorqjqracMGesECZlO/ZnxUHwEa
wAZ7CnQWNUDSK4h9HbPuLxemHgym68tox0/4wQF1qkUscF1IBxREUHaQouMUJz0NGGp01/VpcRVG
qn5kNkDxajdIFoBDF//3WQB7zHA2qPfIT3fnaQLG/BkbGBwoA9LydyXMMqAb4mydxJQHIS4/cQ9C
VpUER2se2/EsfmcdmmAXaXPKjaTr3mj2EnpVatYXlXFBNogQTz5KJtiawEXSwOtQXLM4KNrlP0Zy
KqCKpUBXO8lYqzq/8pTpBuqLDXfRJuciYVKPOrDR13aHG7yWN234/Qxxs29AY1gRqzx36NUwGv8c
R+hmGGyzIE3FNJFpRk85Ynp9rTUTC2gQoJoxJqAXJ41FiL4j1RUsjJwNf97RvfppicYaz2aCKUeu
mmSUuwkZOBfmiBu2GgoUh2w3xfa+8OjhYIhRk4O6I2uG9tkMRfp9WmUnX05uNiM8gsobxnfYVzET
XZlHigcpBnyU4k453IpfrBikPcQbVecU8CUqpx4+x1lbDae1XvTzlrYJpxJCONC+lNgQeaedugd5
jsHs0Kw+fwpl5lYNQgupzU6buR5JRVPAN8Qba/9aBdyGuJLZoZcxLcWY26GI6zZyXbWHxSOUlLdK
YbaY+anOWclYk39n9q+R3Ybs6//7FgljXNxZu7Vl8D9hM3EjBg4UZwIDm+Sd5hIaamdvN/JUzUyO
TEzFuZMzMVv5nbCE4nMbQaKGFUt47Fm3Vc3jk5MijkAsf6cDIQ8a4c5sMolAdYX/BgAzIg9R11KY
KSsXktQaHwjADSMLWtKS8SDeiLLNwMKaWS4FI/0v2KFpznNwtJ+yKsAB1cjo1zCftCKDKucC8p5p
AVrzMwBIYVwn4wUxiIdAHuMdwsRLloW04utjDakFers4bmlmgUndPOP8+tW64KsDxtAMrBRKUO2E
O5BF91a3NTr0KFBfC+xoZEAAqAoLSgTeAzYzxGfgo4AhYSTOkFAMwIJW1MfWxkckSWtICToKYCpi
Irtow/6TYWEZa+NmECD4GVAUAdujd72FT9HCl7M2f3adhl1+Ios4MDvCKwTbCGcVOuo6TDdgYjIb
UIriFaEFkyLI+SxjlrGgNVFnba8d5BNxwEOxtYDSORBXMo3xfMUbMlTkkQVJIxoS48PxwnWTqR9m
kjTmWNTLIlmNRxwO5xffJgOTj28qKuhZ1mDIKFKchhksUSlTc1LI8WfjlMVnoHQcDRSz20MQMWTg
p6jc87skRsBzFCCfa0kBf1hsXWHpsC7CYaPZRZICNRZQSZgLQEGZK90Gzl3VQAs2bXKMk/leKfVD
sTCVW07GSmsmJ1qYnpH4c4Vx+ysOaUvUSoy7eCJ3+fIIywnQqpa0R0ABNaQZn0owGiSE1A6BfA86
+a+kXKe/Uc4M6zsltDKKxABa6GuYOxXYuOzcus1Zn5HA6XPlNyJH4KszrwpPuVMyf5n42tZNlAvG
OlRmtds7lCQu+oSHMQ4xmXlmh4BzjpvaxatFBq6hKAhbsVcRKna1qY0L2WNy5+BiUsjf2JiG8qOg
5HuAMQBNJATD1dEHzXDCJb1xoLcxzeJemnrlerOYBZgRICw+uKGD03nX4WpKgiyPIj72CViaI3Rx
aqpcHmFG5cgOomIDhtoYdCB7gKjmQujPaqBYtRe4nbmV73LfMUu8mtcYOwA/JK7Dt7jrlCC8mLuS
6em/AqnyRzaqPapDloPKkkg7JqFDQLXICPlVrozSmRAMavURtwLO8nWQJ4T/wWKbzgLBXQRr7OPw
QDigZeHuSoCGdIEgFxrAKQ3dDC5ZxQXxhA5aRs3fSljbM9U0hqE4lkKggXk8by+E9ZgNtZxYDMKI
Z2Kn0waAH8e6/5wiFjUyXumf2dy8/VIpKIJffIZTVqJvMu3DIZt7IiUOLolUgRFmuFoAOUona/aW
FWApffAgcn0hQsFowbxlJbOxDGDHwUQwiRxMwqoiLbdnWlaI6eAw1QF6b3KI7VUBoBuD8uF2QjCN
waplmE0oS3g/iGed02obcYfluGuO7DHqIbuZuMBACi43UinpJtRuvim/5ZSOwkyuWiwI+EmW70XJ
xhkwhDOrep3wIbwVBCMexfIbNQaQIR8zwnT5FpuAH1Sv6npPBv9cMKEDSucfTchoCjecy/7RPPKK
q1b14+9KNrfb6TBEi+7ebsNUoOpnrdFcImah+SngGTVps52LNWpvRuGzZvgHQ31mA5jTEaUuVhEZ
brpEpAyalmWic+/Fot8+EWajz7KYaBQbuahB2dHzLuyyEpTaL1aypjwsay5O5WzLBn1ZkU6GpvvG
ercBEg2bYSijoYIyGrwZAje7K9aAwqxim8hl7mqVr2LPXK3pc7yCxlNAJwRXQFRk3xTfAsnLtFD7
vF2+XiBMBPcnhotMpeiDdWWZWXR62udX2RXcGkfSR8xfoWzMHMOJKwlHu4LBvTONttsgrCsXIkJg
eVHOQdblvwD5Opcd0IuLpe48TIAmcdSdq0jybRBS7IKajkjPs5Zn0QUaKNjw+ezETCwWBb1kvFzg
rgjq5My9uarHEEtg6B+iW5/wEQSu5LEkYsDkQO2c2PwnDK/IxdIhQDI27oLa405MyJK5r2hxGSfy
eOVom8B/sH68dlAJJvhiPU32Cq+ERbWfpHQ+FaDBDywXc9Gab/z9QkrlBEEJnY0+F7Gf3IaYd4IL
rcF7eQiYvcFxlb3QumFUau3kDMUvFQKSA9HXC6dTq5DILCL0jHH5TTWNHNMBR2i0SDs8suOfeMrT
3lPQ7zwWu9qPkppLJosoqDsefIYy4lMjRWVC35rWwC4T4UzqcibOPqw+wpx9J5YzB4GY2CI0ya5g
04Opgx15UTgjGl1fyg4kyz9G79OYM8O1K9rBDKF5G+w/QkAvXUFMNqjAmPrzkFUYcgZ4363Ljz3Q
O4/L8qEbZP+W+UttDyCGEy1APZHC56Pbqbatl8UKORtI+pXCq7yQjGclbBtyEitvsIZisrAPzjyU
MiHFZ8gJ7PYvxlU2EX62c1aMwQkEMob2/gxq9m8NcBcLdXgk1pOuCwRKbTjZ+Gs8ipUid6YJ7mCz
d/eMu5Orw/eO4mT9rqwA0frsog1BP6IIAcg7Xs3IusIO3JXYJUuvXAzBLVZHPfLvcODdjAkJ6qCa
RCpNFoQg9qfci4A+Ciy0S8q30Yfr2VEhVcXIO8qH7dqKqlBwc0ZDBo0e+G48cG+ngB9orQcs23Ja
iWFj2HowKtmdZglkYr5XecQ80Syami0dFxvimVE6dHxuYUJHa8tobNIhrAnlYRGNBuRWLP75Er7H
wdN5bN7WETj6MsnaKUis9JvUNZ5GftkJARB4F0gzsA69VZQz30B2B+Q5M1N1eFpXsgvA7nJfDcwG
kG9IlMIjtecmY2MqqIrcv1qTsZjY4dqOXblE8HWHzOcMIvfwCGQVae8t3rFrS/n7WSwCuaVA4Q49
t+YMljktTwmJDCCFNr9G6GeN3aAHw5xnQ4/dgoLvn7VytFQMa1Vp2ZIqEHEc7SzOB3DjR1CcsSRA
yJrcI6IIZsj+bfR8apuAc33I2PzimZRK2S5Mf2suybSeupHtGk8EQxBwassnOJ/edXMAOhVQYuAt
dvofF7W9dgYeRusxrzpc3ipj7f5TJFfYshDsZgnrc2sNHCxkP7LCwOLubSblVK1frfWsXUZuH37E
pcJRjJmjUIqF4WmidDqvmmJvFKbFEfCL4dsDHDg5PSE5ArcnRqQI03QCFYZpJuSXlJJQUm8XCRga
0H23g/NuPVT9iNOjS3wGrWYQHCWjT9jdhxVzYfyTcF3zZTsvHCJxgkCJt7j522HAga35n+GtoNrl
cpkN7MfuLLoYpsqAjg56fFIsE9D/x9KZNbdtLVv4F6EKxMxXStRoW5anyHlhOU4MAiDmYRP49edb
rfOSuvdEkUhgD92r1yChSJaqfliq8emyNKcnbBDokAkKc7JuLBPKwCCDBMaRb4Ajjoh/ezFvTB5W
w1nLRJt4LKkYsP2DB9FgJYe1B0QUCmX+AZuAwRAg0Rw/uU63W05Oi5toJ2xuKa1yc6aS2C5UzxrS
IDH7HfXBHyXrjWPNyt3zV90F1ks0YTHlpwEkB0vlvLCAINbhGw0YzAkXPTPP5+7s9LPsfRoMcdA1
oHaM7kGLb7pdGR2uwfm/TEG2Jn3Kr1IWp/xkKQu3qGZuzkTwd+av38dgeVsg4BHnzB5smLqWZ3d3
dpxoYXOqbzdM/C3PFqMtRoUlC5mBBmeif/lms/ddNtCLOlB1amE4nQzQ76ME3ny+sQWihP9q2Mjm
HFjv3qr6BdmT5tkec9ydvNyoNmB94gxBKnS459oZUwaSYXx+8WuGRnhn83Jw3VG+8+Xc749Xqk0I
Pzlu3KRzmCUTtGtaAjReBwu6Qkn2pv4XkDNMQCNEU2cMzkfk848dnAnjPTRcnO9ce3nMRBH4YJYD
7vlCitE+gOrwoFtOcDgSPJGolBVtx54zLW0UUaS/u8md2Rg56RBQbKGZ8hQ5CGcSx3nm2BhyYJKw
GIbT6XAtRzjNLHTWOXiaFSRURjwu5U8qGDuKVb7Jm3kA238IlbtqtR0ZwoTOdtKjTXhd4FDMwOnM
qQsgXMA1YY1Z9izKQFoEiX/kSDBOov/67BOzBza/UNVw0cK38ovouVGQbOmonNNMx5QIXd7CpZnK
ZdYHWoTew27nBHAvKZyoR/jGO6iwPLxB0XcbbOmIpOcs0IgPYZBfwwtxOw1VQTXuLbvn3VQtEVQ7
s6i1TBAl8p4zCVTO9HwkrXn4SXfUAZjRgjcilP1gJXGDWwbHJ4SsKyMRcoojzM54qPCN/kRrzF9I
KDnf6YGhBCsidlaNih5ZM4H04P441dV/EX60gPMt/L5o0IwyJbWKSXsXxEQwYI0nx2hj2lQc8Xd5
p0OcmIZDHOzm4zjTJ9RrJrS2edsaiuaGmCfvAkB4Ys6TSqwmPhLdZvhk8Q9tQMbkGHME+fMlYpCf
xlDV86Ljp3FNoUjSkBqgIJtkrtJBSJj5XM4jNjLmFYQeMwPl/7I4KNO0bNpog5DWwCjx9zNDSd2u
Uu60G5hwC2EcWjXItpx27SBmGS+HGkI0w/oUbl3HdGfHX2T4PH7y++kf/ir4hIPtKtMf9jQKJxob
5KfRFwMO2sGYNFT22syAAJAx9oqLgGcHraHy6JArkeLlsm2mQcvO/de1A9hv7Q9ov5mruJIC+Aqa
YSeZBU+J8YnOC0h0wa6MGBQsISRBlkW7NWwIwn+20eVlpI2MQpgVrkWIPIO2MsD5Y6V2I2adtBvO
Y45UdXC4xkZMD4Wz+GfO6ys5sTh0mI2nmSGwuZlVS7TaKFjMJ2PjfQfJLpQdi4GMSIw5VFLGCjOn
IzWIS6U4GHA21YG76MAtVb1JUxXlf425bhl5w4U7tqsRkPyJODpv01Cr4vf5e8kni4WHtWjCBr4K
j4oeoMJvFoTtTMyYlz1YCQy2zl+DWeIIG+V45xnZQ8RJH+yAZ2SHll9wFZlhS4VQWmzZAoEqiA0N
AcBzBxM2J7/iCxAg2VklC4iXg1snV1lVZPwHmuS5C/WTvyRfKkSKfi+WmppMZINkL4GH2qg7KnSY
zECnLZv5L1MxwLlgsCVphBlGM2kFCC3l47HHGQUqM6bTm8PNCffHIYMeYPOelrEDct7kMTpxCa6S
SeOIALmHKlCWqS3IFdNyAAjLVyZ8qv+SjvhrVxs9ZoVPDqwnFZo9nbpyJN2GLWaWSt6R8nWsEoT7
52tbvZg/NVMCamqOdTi2mgxIwZeLltNpr3BvYDWCJUqJwzhnCDx7mipOgZ3eWQVHxmYJojD5V8ap
kLwTc50weYMUgiR5Ikle6dz8HoZWyK9xKxVZ27Mnoox33bbnF+Zs+O2coFVO5eMOke0hDOKvZwE3
OInRPiycs0U3DTc1PPSbLKNXcQGjYUocSgLqMdEFMOX5JsjYHA91kbZntTn4KsA/8XqKBiYdZ1yS
QlZpVjSfW5JRkRH5DLcu0zepG8x2IvdktLNqO16K6z8ojOdnlJwXhZBQN1HaUhoCbEI5lusRo0kp
tFwMxcxdaX39yX1PpWONOD4pKHiSFYcltQqAz0Vj1B6FlqB0lT9IiH5m5QmzPKyAdvHjSGSQYCiI
qAxZcPrnRF0Bs8yWzO8ZYlalpoh03WaG4a3slVR4LkG/dDE+CjO3qQYMtFpIQ2prAKbtyq8t9TEG
G4ucoLX4AKqPZnO9IMILA4on78TByjAOe5IyLKURGA4TRLH7jSRWulUeCgpf+msEwQaBM+xu78IU
LYbHSfQEhI4flxqv4Uq/AM+OPtzXXHoBAkf0xqzvUrT3axLHh/Si21fsxzHj344XqO/M2bF8CLfq
m5RhKQa+Y4LGCab4LzpvBsngh3Ib2dUg8kBfrNTQYe2iU+DUAM3BhRAJW3D3iNcbsze2p7+ovDzl
zLbA9RhGRg6aK4O6UU59xqaIdtwmWSh8WFpxbGVfqD/urfFnRvJ7rNExMcfCK2ba6ttLHZ45rPAp
9id+hclRHZNc3jIfalSs0Jiw2nGwgGlz4QQE5wOJVeZodQb82qfV+WZgUICas+8feOswHWQDbDZY
UYI+z+AttHh/HMGeD+YCAGnWe84qLnnl54XJUtx3kXuy5nmcAYjbcoOHsyPETscSVAX6wRPuKVX0
PTjhU+1hGkRSMSe3pEj+/Kss6uoB4OELqomPBmdEc0rV4OOTjhvNKFOsOUGvu2a8nGKB2eIoG7g5
IZRRjGUjjNmNaRSWnqzNSwcC4yGKFmzbhmwAjvWR1c0Stjky4ZA//YCEOrNMymbm3HAlmEC1HCdZ
ArJjca9AePR9TJUxz8cP6yKL+RgdSevHx1TubvBDIUlNHNzA8S/Yq6ZQULmCc+6Y++pKlYfzB43I
iYpABeY7l/XCO0jC9XrsUU8inIReV57Qt3C17X41MYc7kb/fQJr5RT492IY1bgM+CnjHsdzChMfq
il0fsNWY3HFFBLzfqsSf/R1U9TBTQ9oGMiBkKF4h8V14jyjWEqhTvHxdMxCu5vvKg5tjnLRcgXrI
nlkoO7UQxImaglDGrG3M4+KAcwsTuRxsSgW2aUfQSUYP5QZMYMZCpSzM8GKlNsRj6ZZ4WIBXGfKb
g64lb0UhF6ZlzI7DxHSRswTOOTW/bAxJ/mU83XAYzVByspGOxJ1IbRt0kI0LhHRFYRmhvR0wPjb+
d5uIBN5zF0cM7vwAd51SOHKifxTRF3ODVCljHkgpd8EYqPYSlhuB4pDfzCxs3FpY3ecCg9OSAsHw
sHZP5wx5hQlPyiIy4ImrLvlPblBkyrc/ijTY3xdLe+XGGoFHVyaaDkeLNz9k22NNA9l9UNA5GmLq
gg3h96SD0MXxsWt36avbCy6XXMFJCRP5NKoR2mAIJpCN5RmaXln80YhlAJepKYtdQv5cS7auoSCm
IPAr4FRbXb5MEaKaGvV9yDZRPFnVzFBugT+o5+djltHH7wiWEEQoZ3qhwrUXDdDSNv4STdVfaDq4
f5S2riEkNB6q4pob/XriCMzYitHGNYpAtfpwIZPmNl6m/BCP23bjn3XF+OecNbPivnMKVD4AaOPR
zCQNLu2bLdUIAO0IyIJirmGeNF5B39txd3rxd8S+jpcV0pa3bX/LZfsXq5ZqpKPCiBKOfjyaNAvN
IOvtiT8n6Kh4srmqgTYMGWj+PRb1mEBIjQbMU+HURwEzdEOHsopqCfUXKmG6ISgT+lEZvEQzZ4Xd
gNB7msMUpkgq5PsU7WDmpvDqli4K70PyVh7sRvKLE+QTqFbM7lj5UwjMSMUYoRtjjAptxUwHaJWj
BzqF0/UOm+0XU3iMOnOkhkn/b4vVwo9w+yj4aWFxhTTLLWaG67I7IOFDjFq08F9PaBgxUwKxQHzg
oZ48FNlc3fV1rZaNmTVTQgm3NHTjYmvL9AMbDTAbcij93/U52F1+7pjqHZbq/25Yyq1bxqj+EDMz
vF2UFocykPNF8V/5ZYL3m0O8ug8lnXfJnH1crkzalowFMACjQWJkxudGMhvbiIhiQ6cxZKO2KiQA
Kyi125VlDuUN6khKO2gTZmOjIoy+1yQKU3R8D/srg8U16m6H6DLf7D2/vkuDBMrt0NHxZcjCOIlf
jQVnoVDmFIxFxuUzCGf3l1vC8nfWaZBPjNboKMgrkeGEH+fhAPdHYaEnbX6FeFVB9CU1IKYSr2xf
+wEHoo2hp/y7+e3nHVHkKFi+OLKsze5sBBB4MTOH9yPCo7KTSCwDZ0JlDSimdAICaz30JsPPhf9O
RFWSukiGLWTQqgABy1dzE1rV7Qw2iP3z45hy7r37UcggABi7eYT8HB3Kanye8J39gukjZ2qgZmfj
fze+fc+jHzBEwbYJnLHEOxtshht2DyMErxwQmkwTNpBNhhM4wmOOfqxqyn5DYBQYbrGeHhyaitVm
GCFZAgChKo7N8S8L+Diu0Zy+FKaC7CTD6AIXvHB7zuU0a+1Y1WrOnMKF8DfIMW6qpfGZEYns1wId
rLcFJIcK7GnDhWp4Uhu7h8tHHG33Sdq9+wyDAJDWje2bNywY5iblC1aUIFcRSBjM8ltvE4s+4Yvl
Re5u4iYgM3VVQrEGBZxl1Go2H1Rf7C6cFRpxtKVAmASvNKLQaeh7jKTfJzO9ppocxMcqpnrL/Q52
+oqE1kZHVmZ7K1VVWuMp5XdgoTwHYJIUByzGraDoSh6wybMxQGRcnue6SYUdQsdB2BKCVjj8+qM9
33j0UH4Z4WBOdtf7YuuZ5As8FUnyvp2J5XGsA7Hf8z2DNL+iO2OQTBm1Aj8yqvlj7peEm5idQRSM
9CKndHrKa6B0yFrwuzYKRGgo/sO56WpKKU6YQcQEWm6tRTIHuQSvRbK9pFjjLKAJyKMZ/IKfwWPF
ty0ak7/8DHM+4QjYHmFukc7hi7vKMm/HzFtCSXoDiijwfz9qzq+Vp/LrTDmVB4bXcVoZSQO+T/us
X/aUnpbrp3Pjz0QtUtJU/tb+yAYKs4o4tTyjwCiJ//XgPEFhfk177IacRzOofzXuYa9UJ8pjxPQz
xxB1PvYVNP91M3xY4P9x4HGTuZE7loMQjX7MvVslUf9VKSzZXgF/U/FCofttHDqGjCdOpElP98xZ
ISu493Al+MWoRIoXIgR/81k41CZu55zpJXsJoRICXC6FtsMCh7oDB5qv0ZUoTz9mOGJuX7nHkrBQ
YOvkcNhEVzO5V7Cxfy0euSIBF/N3IlHkyubHOnHk08GQFlRTQjt/oqBVP0nB/2rGdKPCtsR06TD1
GqRFTunpfSYZN4plcyGHMQ4meNVc2JDYOGDtM6L/H3hE/olRADJyhvvR6ec1rQa6XVpdOmo2Nc7T
YvtTZimEBxNr8GMUgFCykKbUOmxmylIsWuGJmPopP3NJUhmELxkzK/p+yv4RV9DHkmvq7hxDwOPi
esUTlEHRiLK/8lNM70Z8h2WHlICt+VcQtajnuZaiTA0oAS4lt6PX17tDfI4pRhpycIhD+elAtD9m
WCyjOoXk1TYh6A5fTLZcOZY0GH7auqeizfB9/WD0TrIMacUmDRz4iJ+gEo7AYdzQS5P/3Zzjz3vv
uvqMeFZ0M+spXSTs4fHgIpiXtCx1V585W2DDLWZSMHV0Yte+Jd/m9IMW5qXUUMukvi6RKmm3vKJJ
ZyaH7OGhVc47ZN389toQ1De4Jv1ExQvtBikNiOepwXyIv1RJbCOOimmPLXgMKz32KVR5RnGUR3lb
TUcRP82oJ0OOAs7I9ZKVCFggE4WPVZkC/VG15iUFK6YakJNKOQIoUQQ7KsYCWfw1jn1KzRqV77iJ
vlnjbG9OkqGTXUCkdv0KHSGh/KfB5X7y87/cFgELQJc/2OzCQC7KAaiiO74Gfewb6wdsQRI2M8y3
Vr690opRekcBJysBstScKxJjVMGiHbFy8MA+8izZARdAWgtuyC+cmKXwwWhFsa6EdzTzBWciBS1+
RPzYVY9EYXP5Tgcu8go+9kyPKL45TUT25jaKHnMqBQBZH4Le96DKn5KCMgRiclvzHy+p9zLU6du4
xx3Rb6hdyLyNVygdIN5ZC7cpwc3pri50C4G3roCGzLiC19H18Q+brroBjkMW8/lpREGyWNvY6kEW
yjd1AbJ48QNOfH93PoP5K4k52jHdkCfxA3r5L/4e+8rsjDo3WrS0Y5nH+eX1R7ZnZiAR4dh0e+x0
qe3W1Pua0C0/Ox+dy5UiqIopyrzF/0PjgcBIRzDthqKoIRKhpD4f1vM5YGDEKUca5tN7pJUumCa+
zjed1/8Nr+z0gDM2ne5F1a8c0jgZIZcpRqKdkUmyCf6Mydp9pDplgJTw6KoW+ZjHyXpzztoa6yIs
YS1zU+Cx+jYLC24LtmWFyvodXCNIyrEe5RNc4wuncJtokZXAwI2PERk3Das5D3mGdh3n3PX1wUa2
NGWgFzVy5DxYLz/xgG2fl6EI7nfeQkjKHvLsmGE80g7j/LuNGi6fhYLXyYLcND9+R1VEs8YF8dsE
Thx7TKAG7ivdqVELtGRZ5A7j+ZzR/KH11Qdg88zxDtKGvw+EMC0vRYMYdd/f+J00t8q2td9iw0bI
DbTfsHwsVwefBPhfxJnq/I3mGN8LHgJ1c/nRlFiUEvFtuC+8mzFiNsMEGhztp8lSqHAZPqc6WgIO
K3fVn1lUxE2iK228RTyhaYRWxl86UHEZhAXD6YjMFXyNMbewHzZxhiv1uII5ZyNkBpF039N/zOhN
vmEtDp+3MuPDoxjdPf8d35ddDdMUugczVjMFpfLZPP7qmIPE5ldZnGDxfCCskRL3NL+6lWGOAVAM
t3DmE+zkFlBNiTmROWJvhLLPJGrkJ/GZJSoz17YSfq038/2KtKJNmbv3robB9x/Su95Ep8BejY/l
K+9kX2RfmnEP7LgArJiZr7GfyDYGpknVZfunjwRccgroW2jKgFE9IAEgTcZTwlmFKhKR1IMxwN8/
6FnXqAJMQGpYzED0GJ1BOraRHakgb5YPOVBoHnb1BcUpdArAUDowEij4h0NtDZGMVRyiRNNDoydL
ZbWN8cL5aZ5Iu4javjymmsgABD9tMS9zUMpUU6uFUvhO5xGZHO96iJvajmdvt7vF/ePp/xmQbESy
iFKZUg0pZ6gnhggD0n+9tNsdziOUc5hPwJpU5MhJKG6rEaK9LNQrYlJuywpxFpUEjp/N7amq+5uA
m/Zx2fOcmoAdY7wplDIICGWiEDZwQ9pBODL6JYzj2YAZ2xXZBTe5FsrexW9DkY94cVC9E0DkPTeK
u1zvEWD8G53ZzGkvkH65O63Tf9gnbVRkvBGSUhkWw9DK4pkSdwTYbztgDiNKZeQH4H6EC43VbXLE
MktNyPqkGysJBVMzKPgWv3BhEgAOzPWucPIROSnFIHCqQSpZzZozNAVpDzUeFMj37sA5SFHRxs17
AYjg2zW3M9EMt2iP2id6Df6EjzkX0nCUVvImNYCeXuftvV3cy5rfRXiUwfbrKSVr9kfUiGQQt1DT
dGZQ+iJV+PP+JXa6VaxXMZctDQEijMGhpMEX1hvi20C2lPx4x8QG+Xv3O58FC1Pr0KXgUL6HwQ+8
8dliaTKs1Uylbv0n6gD/divEjRm5ZpeVozf1AJqjQEXfnnuFhpEzkBAHk5A14r6W8ltFs/bZkNgQ
6fltOgs+pTHCkhTHLhkVGNndz3hp2sVW7SBWYWK0o3zgUQHea0M52RyNWOIw5QRYiuG5Z5jF9dpw
/oK3Mg8IeRcdKBpQOa2QzCT2LmVn6kBYF9f8NsqKGZYy12LkJ5jKOm23Q2TkiBx6qPYIMbI87p+r
/oRtLGxxMJu7AbQBdz648cM2v6Ux92owYZ4Tnce3sgX0WAYZuO3zlynNoptln79VGX2c0fkxMYJ1
2XGaZYTHw7pkeSMcx3mA9012JOrLWtWxFLCoYpmJJGrC9Po2qNBPS80tahNwqsjztyq7TszMOEBX
qHiatXeExjL4fN06139NGxrTATXuLUrYPVJdzvjQuApYbx2x8KMm3kdfvAlgiVE7OUjIqd+5okR6
QfSn+1is1Mi2X1kEcpuhvnQ9Hx8WFpo/CYDznmq99RY0LQmrd/Cp6UtkNTeLcvcWXIhA7YEJqiWh
079SxO3X9CdWM+iEHcfBdpqSe4JEY2xAmcAs5+TDZtyJuv7dWPDsFCNZpBIJdfF22iFQdjGkc9/J
RXAvm7zWGmS7D6nAWgs3LANw0W1Gt5z6uAHAJituShmu8xopOQaECm6m18c7brrd77zkWPrFD6NO
cOy0d/HSJsdkPyq4JyB8LdtTk401zn8kXKS3kC9gJCvIeVmZ9eRXvp8hBu3sw0Vtet3h/BqC/MgX
rqCbb8ja8FvMUBdNXfHjGhCmGAaMYkP67TuIFD/Fe8xrdhOcAk6/Zcs+hWp6oz3wTbkD3R1ymtTz
uuuO02n4nhJjftvtc0jbO6Y7zYUxagNiBljoP64lGj7IN+lxWFlU3jJx3LsQXpNmPSDpzDEwZn2k
WiMoBrMCxgsAcgxdYTtfMUGF1zLf22NrOjrphjryK9QGYLOsz+njzvhCw4dX+XbuCQZdg1eLkYym
a/Ca4bwNC2Z5XQD3DhMc1iMcvfne6zjtho0WZfEpV8YIoEL0cpSLICYhM+ky0khv4WYBbp7vy5lv
bBNv/0KyOdXQ9Z/t2gQ3AMIB5TnBzxBksK/yin4D2bwIfzqJ9nYZiXH2RzpFq2eiAqzMhAJOWGsy
vYlaBKSPG9Xgr89R7Qb//yXksGFWwDTjlxZdhOaWQVuy0oyrTkqvI1AoKTav2covH0/cYD5sTxge
nIHtFhF7tqF+Lvaglh5DSl8kK7/hH2gXGFLuDbli/YY9tlVeyQurrowa83ONaLDk6UFyp9i7ntwL
oRVc+Hs9g4lVYvoGIwXlCWwDIquO4zKBM8WM0khwXR5Qm9EDMpc1r0iX8/9FA7s18mt8luEXfiOh
BWfmIS6+IiyCoSXTWzgnXFjaXa6HMeKk2iAdwP8iTOkvlBWIsvw4+EFFk926TP2ck12UNucYUIkA
1TAMyIE606ZY65vL2NPtpGv2hmECUaHIMZ/aUzGBTVU7FORjjdMzEhlkJAyVmYCNokNUaX2eDuu0
xA9rmoTHdtdjDSzBBuay9X/AunC8ACCcdGnnb8iMw5dowXI8m2l/I5ojKmhtU2Voie3XigOUzVJH
nXUl5FznkU/7b3lbYKPcdqxXCjc2l49B543RaYxNgLGRB8jQ/gdF/dnNIjh3u7uxCK6fkU3GuCzy
CpdTl3w2BHWMOA7hz7DyYo5Wu2YaGccJHW/jkS7itBY/dovbjsD70KQEE6trdTOBE5nHnsA4CqqE
wxEbJ3EmZQWqZWla35WozmEaMERJc7uE8wBSiVPj2HLMOmR+PBGQKWwdifsSM5lZTgVyoYZw4tRe
LOy5AZnyT+PyIGS5VZYsKS9EM0Dz/wh9Mjr6KWCkje8tTNeNYMFZT/XptWzIZeKTNXglPma51FGb
haARJoe+IGri7bkiR8FcKds9t5fXYQ/kEGyn+ulU1RFAPAG0lA335UZFnooXse3Y8FVXbZ8TNE7h
4YS1w6OxL9KSkiF12AK2G0hcLPFcJZ5YzJGVMQfBCzahDwhE4Q5AAFtKKBoi/gXGl4yDtfozZH4P
6nSIvmHQkc/ecz6BdmJe94TAlupWMXzmE+GnkCiAFyoCIIyJUElzmveUektADRgqdw9XV9AZo/+E
Gr1IqzerQKsZ2/v7j4OSuEtVIgaND/K0lNGLqedaXsuDsnoYacJgz5vtsxfQpHtNhziMzvo4hFz5
NnAaYC0clwSJVQOqxXvG3q3Csimgmahyfr9LAY0tKJYukhEWOsiMXBVEBpxS1Pl/LxszIybh9FhU
BTAHt18Gppg3TK6s4aUpXjDLexuwsmvhId+G5LXdLTXfU7xx78LvtKSi9IyFfJPTpOQD112kOBuL
QNDQltqEM0po+d5b7/2Z+Wcm2sL+Qd6A/omCTBZO76a41Gv4ev7K8TCD18TMeVV9v4rvo+2IQJrO
CTNvvG/ZmC6h0LOEI4djJs0wS44x+/a53kfPJwGEZl0Kw/pzHezY1x5VsbvMAfVxXR3IpH5t4rl6
NuFcU3sgtjn4BxaELhBl/YwzuTkxZTLIGSdW11jjTtqrs55d/JxBs4BPBxlcWV9Q3+NnEhBoShOA
DvpobKpBMTF+xKqVD+gIhgINkScMqJDpCsykBLCSL4NtiqEWRrS5src0lIxK0blkR7NNnEIprJH7
TUjBMrjyRV4eHF4c78YpbYOGRF+4/bYCuaHfUma0ZNNxXGQAw7CQ+EMY6bK4kVw8LmAMGTEyjNaE
i1UjezkE175hPlTdNiF0G9jP+7uSxp9ZPR5sAeMX59TPaV6Vc5o/vaNmSrKBP/VNqdS0+JycA61f
qpyjzbUxUp5suNmfuv+Q2fxtVPPFudfB40naRnZnmNLK6W1INwQoogUMhf40MGFuKBnxf2F5Y5KA
gky9t7fUvwfEYwNpqa7HOdekuMBgOiI1O154bpbJNPToQpDOwMxl5buBVWHoBVJSkQToC6OYL5rB
EIaAJYa7pziJK02w5QVVFyeig9c9+ClPO6c5vIn2LMuAgKPDTMD4sdoxTMS2gQfM0IIXfqIhon3C
yQ9+LSV/lVE7Ya3zjtBBojFXrppieqDeFYymA4uNA5bhU/C4kIEJfOA/G9mIENsJCK+gJ49b/OyF
ze+QAGbG8NfvoQSO4ZVHtPVZeSRu9lM1oynC7fXzJbpGf6HEBKeRbSddFoNlBj7miOO3DNNMzGG8
zATEr4Dqhls8NkOBBuU4me5Qos6EupTR85glHaar8fUmROIPqyV+jDqegWzE3guoS7K7y8gvYTY7
/DMSccKj1jpZk+yTkYF14OclwK6dg/iSfvDX6/BmutbSZ77vd+GHoWCRryyY+tAvONAcFodRLc8y
j6DGtSvWn1VWgpIuw/XvsXXhS96x+uEGMMGTRhtz1/aZJD+AefkOQJKUoSKPxBIoRwz0ScuNHtpV
DdxZ6G9LwQVxiuLowuPNStCJRRq/QVOYpuGO3oLoecXd60gqpSYwmGoAL6O2iGl1Qz4dAD4jQRYA
FhXMfI5pKbp7R2CxN6E7DNtT+nGFpYvFLTtj6MfLZ07nU3VXKnQgqvvhvrjU6T3bMyoeMvYXpUpV
cm0UjqEksd6U/wVVhYbwba4XINZcnn1ciY5dD3NVDT8o2l+MojPmSfEJtVPxFa11TwWmll4pidli
s1Rmfh3/33vg1UkuyYMMsntKIH8CGKZIVOQEIbmGlqNPPT9EV/4t/HlylZVs6XrBsRixvrCJoM76
FDsu1UmVYuNi9Bt4pDzhHSC777jM34nIkp1cpjo/pKcQF+Cem7okFOQ+jRw2DdzN1xkCbT5nd7t0
d0ZsHafzTXNhU1Pf7zn0zmBRHjgo9K3Re/YH9HzgQAUAjH/6FfRe91TU/Q5BHHc7am2OPWxr7kbY
64cGazFOTd5sg7L2IG0mGMdd2rZftplXPdCRgTNRyVjQYbNwULTV4h8N9ePp+g9zudVfQeUSPAe4
3d+TWgMaBrNDXHcg6NEUfa9SPeeABWuzEYb97Z2Nq8cLt39bM0p7l9WmDA3aOH8hwOZfvwMuqnYC
pLzpzUJezLMMNkXymaBigLg43b66geET1kZ3Slcw+GVceN2423WfmhAtCTRuVGSMoyHloCwRx8bY
NjkxwszLEFVGFHUZPMhDH3CA1adTzKCEXk+KYeZNf7JsAklb3txVznSSk/t7wgAwgpSBnaZXJ7bh
IkOBhEi7447swHs0oqCiJ+mIYsoQOQi1yczDm9iFpKAtNxD0u/GWqyGCkMDMsYw/LHM8PsaepJ2n
av+kiSrCFtDMgceQS+HeUPXRDjBd2BhdP4YJwF9bJLyparn+UpSba5pfkLAm1AysP8uEyt3pxxBR
MYv/aqZK3FZ8ukTbdeUXAg+sj+TtdUZeTZla0+gjGXGKISzPXOXQ5r1nD3fwR+YnQBU75NGLzIiX
CkiiCL0ZBCecb4dN7opI2WLAi7FgEOvF9D927S4tD7XpVbZdYUAgAMKUim/uD1wLXkjYqa60lDd0
Y1yVsB7a1206FY9pgC8W9S9HEY4t8JEa5L9EB3ABL5H/OeqJr4NShXfS2YvT25LMlKfoTJPWzqfi
jbP7M8mA9E6woZBVjpBTLL42myAB+T6OR2kM756buEK7xv8F47Z7XIizeQhhEd4uFF4DSVXPqTjW
Xd2u9zBvIsirDJScA8azQ7vxOdsCtwZwWav8WDLleto8yvB8ytyLmd2N2PjcwEj7d7iA93ZXXICa
rYd3ed2RAzel23s+ggGLigB+Nb9Os2qE0rgYL6DdAauWq1aWzwMNO6rOFl3+C84A0xNlzILZ4Uyt
62GsklW8vLGFNw8Pm6fXg6BE2w5no9SPvo/4jjPgo6x/V5eFM+AZp/b4xZSloUixunDMITO/UqOh
6EPsj4FrAIwSDsl/rkNgb2WfBr82OjXGzbs6INfx1OFaMMxkVh7g8lEX7Ph728zjDMFVu5s1n/BF
qHEnOXg9WxG3xR95o22KicqxneCEpCXVVBgwCICHHT4tFfARbRuY6lKDB3jMlJ7I7SE46MTiIaTm
+oMgafdxKRP/V0UhZUBp5JkqWFKwcp/dmZXiWDEvG2NgkLEL+68mWDxd8f3D/onBC2NCLglptKWN
xx2YTAt8ACb2Dm1Yi83iHTpKBDGZh7VBiQPG9wtE6iMWvOSR16P4q26+QN0GcjO/J8T9G1DcttTy
3oFVH4v2LOfYdsOwCC5C8+jHxJ+3hIkjJJG8mJIlrzl2RIqAosey9mEmR6s0G1farc2nGh+ugjuj
JHhdMnWpwhbpmS8/QUtxsDsxnfNDMRrwHqQi4x2kHfOUAQpLSYl0H57YyP7ET9htPdb8hJ+TVZHt
uS+9gpYLFATzGwFCUcOiD2M/uanD/jMRiDyRk+yffDn1QZ0Fc24oJLs91EIlDXcweA+X3Wl6znqC
ePyGQ4SmEsDDg2u7Jw7wrtlifkGTML1SZkzUwUpDKb18HLdz+082aMlFp5wjGEuhSPK4iILoIYqY
k2UTxVx2Xa9/Rx3jXmMJm34HlAgDYOJ84jUI73BYdT8hkfNq8/1HX6ipgVwtpgJHFX42AyYRjmIP
/BHWvzx61GPSosefR8bUj/5WYwwl51elSlhwhBXN75PRmrdTeVn2iQttA+Bg3TKchQqpFsXtZLoQ
8dtJMZGsUzu34HjcU9uh3SIYq/IBSkfu1XvjCFWB6M7cPws91Xg+cf1AActJjVAusCvpAGogaz/u
qaBovw9xlv/Sdxvwirw/xwEmgOL5kGPDNXXuoU3JJMduNqYo9wbR4XaHbl6WuEZl33E7M26E6ALA
2RagbMYVhdLyDdpi/9JMFHhpqx4OqsJt2k/xxD7EQImOHH59x8CnxMq7DNg91Y7zx9JMjR3l9/Rb
ITluZqa4eMzis0hLbsyib9XEFUUzxsMD1PmLkAD38T0ZfFJvO3PJjjB6joOPzpTjnvM9Wvf7h1QK
9JSgDmherM2SYcAhLDkSmC0Xz9lpx35lxBj+jBRNVJ9A2dczJZMIKsYDdVzKR3jpGXUcamur0+3P
QXcDwp9wtQ2zZX+Mod/cu27JPkIoDWswpY4LKk++bBtftdjHO9pIb/ccVdRTdGsca5BtfjUtEVtp
nTQZuB1NIF5B/iFpsJf2yGaXSuRf0eM3qQ9MUQON5o8VFmOps6ftJ9kUWirMhb2ECQVXYOxAVJVR
vG3912yZgSqZ1x8zNbguScggBbnklUCLIFgO9dIE1dlONBoVSO2dqPAZ2Je8HKCFscZj+pN2FsAy
IwH3wwv3j8DhqMIuGGDoSGY2IF5MlWR1PAR1BuE1u4ig+Q2m4flvDXct+a0A6CnYQhtcFCaY/CBx
C2AZTK7IUnYqBaqBUghzL/8OEsV82/RxQUY4bPx8V2ALntQ0zWexlkTSU9w9yidGweIAjGdCBhw3
E+5A3PwCj8cuxtmSoiu/wpIm8obzGUGGAZaowv033gUdukURbCuelllSdj9chy0Tx+QX8nQ5XmKO
F1dICdmKv6xh7ILX29HvpuxetYqJSscIhrP5nrybqSPU7u/joAufl/2MwfyeT8iME77GON94oFhf
U7YkhlsQiXygHT/mW4VXvz4g/sQHUPnC+YQyDAU3xSRXHx5ifG8pbbMGh7Bs1RACWIgaIXyuqKE+
jPhmavjd+mpESHM8znn032k/0TWpIyE+gfC0WtjKOQNfr6InM89wHRZJFXpx9BTaVY5Cbtz5+CtU
OXeUzwGCmx28SX45v0Uwjmt14uMmDIWVq8RvgZviEL5x07S81ogYA+PIU4VThQK1Qc6g8++pldr1
+gqfHCrQIh4HGD2MVt4McBr9UgJGb4paC0YBU6H67wkobdWPZH34jOoUAV7D9jHbKIxKf6A8ZTrd
MFRQgg1fi/tm40A3n5AsoW/QPNyCkUdsuP0LPyQeSB7yQoetmI97PhkjV4YEJlOQLA1BwDffZ6gz
TlL2wYllXTIBcxl2G6RysxBLoOqIUSeTTL6h+cWPafzol0xFTuRVifUBJR3mlzxk3nmIAtc5xa6M
WvERizqv+KrPlIXd56q6fs9EvZOafdwDiSCF55zu5cTBFvIB1zWJNQc4fVPY6CWWe1Sd9nRyosZh
DeIqwVicsgu1w2ZHPIN6X6FQucfl4iZxQs/USQp2dJohGSgQBUxFd/tyd9P1OXJFJi02cbe7KfOa
+dnuK/hFNIxSuFOtZg7wzdGQSHGMrRLj9JJ3ultO6eESZj9qbmJZj+Bw+x5hu59cf0iDFlJq9QaL
EAxKnmFjylHjAk4TewYS6bzD8gl38BgoWQ7klfxP/gCDnqcx5UQwIb4hNrYzkG3p9uGOYpiGWsTD
LsToPz6nM3QySh88S4CbB8GB0jPDZ0QcnOidrsDyLuCAs1At02rBaA0+2UwlwwMAK70/obSlGTKV
wxBR2S0xOA2F7AvfRWgm6zPPZtSyCzMtM57Id9Rme4qNCjxXNJBRw2PjtVs2kV+CbJwuGAL1u1PC
WEvSPeWp0qtt98Ksc0w27seEsivy9j8kh2n30YdxRsbnsNeQQ0HVXMhfLPAwMcqMTOf8M4zTAhG3
UoOtMTT8N5+78TM9Oi0ul3vOsO+4MTkByKIB2cRcTGvqEHCrjiEoG9fIOHlsjNKJgLIzt+FmZO0G
aEsRFNHMmGxW2cL1YQ8L6quWLNxxkAsWCCorH9yCHBIgU2ma9eOR8LFxILRDwU4M7JjfOS3QgYAq
y/8GRCWGfullosiZ44vaa847tovlYPeu1QVeOboz72XE/IgZv0gBokwJ/JMLvzaPxQabf09dfssS
eCqtjhukQHdRwjuEI0BB1YuedOV8ygoVeDtWCVE44NFn3S0kOFQhXFyRJdwJwAO91fl4msLhJpHJ
E88oe++V+RpjeSkPfRJUN32TvUCYZgvo9fuNlmhAkgiArB9C2V04pcxjV2b20cwSMq6C0pNQi59+
LPjxYLWal4/WltnMnmaBFkG/D5QOt86EDSRiueHoY8ZvfHfmmzhXGQTemEamXc8v2Z51SgrRz6FX
kRujeGH/ysmTLwN7FOJbm4An+Ht+h/7natXRyeJrxLAZ9oy3BtG2rNK3KTOOlssnzLEYMtXcdyXU
mE8LLfMjwRVwiZaSblfoqvGHSpnDb3qd9GnfmIfRNA4Uho1It8PEl0z5PLxv6qsdwxKca5jhluIx
o1uE8gguw5QJFgl7uYpoos2Krxnmf4qy/iGPkSqmfPsfT+fW3LSWbeFfpKpl6+rX3IFAEggQeFHR
0JEl2ZKtpfuvP9+Y7joPXbWbzU5saV3mHHNcZPwKUSUDXt+dfhoVzQxZ5HwtcW/QUwKMJVVrTQND
5bl/SHfT9yZAApK1cBn8mPa3aC5v8ErfXaUyzMRXNmaEyeyEIHLiQuf5OWyCH9aEuh1GgTH3JqI3
I05o+qVjse0Fm4o65YmU0Odb8XTowE2oiLlA6kR6uYI1h+iFhd9CeWtZU48cZRTN1GDtbngxjx8L
KylWHUAz1p+moG6FqtFJNPTjwY9Vjj9jQjVrCWYYI5YXN/lDE/8bO6rCmkubh83GvnjByOsBpzg6
P6ko6wIkheBpDAHpYLNJpCBl7CmObqVCr7btM/byHJYajoHYk80Bk6qOpZFAcFuDNsOW4Px1KB/d
DoqWuXDoJLzH1/D3JXpo5JZJBnKqct9/s3UenUbdKLAd2jOfzbIa4axTN1Cy4pyli1frz/6p3kCi
wQH60v7LHyLLB/xMob5h2sHSMiInanRqPhjzkDyZ5k4MZC5FPfFX7G+e65a6ibENGneRmSI+1IHN
/ydt5gB6GUMKCxoNxXNRtuvUyfyV0QGmJ4CjnGEY9YEK8+XeUOeUONYy3XAx5n5Feqy++RBFrKq9
7Lx59wWqmPSobRBKULjBPFDWR9OeL7lfQnCL8FAQ0svDLXz6iCbltykItM4hJGHUA4BPYY77GGIm
RHMsVN8xaT3geW6tV0vqBVFylO/W4dYNhyGmGI828rNjDN0RFZfWlTK6XLvBw3oL+pNtm+cR59Do
TExyCW2raNLHTCFMlk5uA4ILYWzc/ciGvCbYOpanBQj5ygCm7ljDZNiBPFVcCKtIGroUQ89jI75z
Yd4OsLzW/ouhb3WPDRHOz/gLaTeZjZgr1RIvoKoLRPwRd6rrBX9kFLLlZ1FMshNsxe7AtikS3rXI
98a5iRz27uYtwNj7tYroeue0SO8CUrFgCYOsCqXjQv3bOL69aciLmaGGL+FlKp6jknchsyzmPBsA
R2r9n24hwwbhzwuiSn+3YgEiC1XAU6bhcsRAJh3eX0qhcHhpezpmmKv31iBGR9IxNBufOr6DdkUx
ipsoS0zduT6loV4FEyEOx5W74+BDx8sATL6tJBq9RzOpdTONqPGVF2p/N01v5v6IeTEE353eYIVS
pi2VbgrsxUkuHvpOc90J3jLj/uu0xCpGr9TX/HS7YHewZK84EJ9J3XqNPKgDmMHhYbOvtldNCujp
HQVdQrNUXh8X1tGqIgyLlA7vsRrZ/h3jSfWI2FGR4UdRB8+znvn9Rur1yXiDBwIFVYSDUSB4m2PY
nhjxF/ib9nzwY3lab477acdWycInYslxR6PZQB2d3R7H6qFMIqIUPdWyJtyXizmHjx0ptbXUcaCV
CcbBQx1kdLmXPD7VNBRQlZ4yPeAzAczM3U8hqG8T4WIscYdu/O2z76f/uBU2G0L35YP8+E3CnCnQ
JOrY7uJmFw2i7zMiDjdTJjtl1RYNY3jlRrhZd7iUtxkTbpAUSgR4+D3fSOA+ZEnDPBUs2faUWrw0
/rhjo4ZIDUXvMCNvMx/R8N4m4ATetBsurGiLwCrj2FBiCN/5vfAzIiI6/1E/fESMuOOL1BO0zJxR
rA+jr0xAWREnsnDxb7gwFzwUF6qf49+gTcBSWHP0Wwsx8qe/2Y63glkRQJmcX7y8iC+aoY57flTn
Z4BrMCELwAHif4lCHJtpzP1SkSNywzDvPWigFCVtyCc8V5/DUgf33NzD2LzcRha6QFob65TbE5wH
6nun6YGWfE1gzJ05X4Kt0drBug0xz73tw+nZDYOCMimCo23+y26eERVNM+twDHc/oon5eRl91Ezb
FHmuBePMFMFUJ/yquuRjtiGbIRrZ6UpFguzGjkZFhh7KbV+qPYOGMWRLJkNxvpqjqbk1M7sq5ypb
G0WxnIR30TcAknG7YBGPmNyRVAzx8x3Wz1OjQNE6BS88oni+eMa1AFcpXMIbEfCbM8ffuANKGXvx
dGWbGq7sn2LDz6uZDLqZUoXDd03FvBynF7+SGgeN9yrtOQ7tlo2UMWLTQ4dJ1a3xfnV2Ne3xfeRh
GQMDl0aaLykFW65pRXuY+TFV2RtTMqCl1IBM9aWsBGQbhMat8pIRxm9opG5Ey8tw+I8YRScc4YRW
UoAGRHtcNXuu9Qror2PkVXeUEdZaYxIAOTWhYLH+sz6qCywIjBaDjt2EBk4UXDd+B00Ay9PU3e9Y
t8YBjgKKdYNUHUN++eQQ9fa72CN8ahWNJFa2tWNyMzEBOppw/M0hfD6OyNEqfe81FahI6bg7Ez+1
cd/GhifYELbGWZw/jSGwd7DyR/QS0505HdpiDULVnBQvHwuf8FVPp/XZHYRzzGpdkPIYSfZyM82q
zfmquA4hb1W2UzszmEOQlpFTZEC9mR2YcnCKOBEupLCRhthLyUul9iKlgUeQSS1MtYXdJFkcsuT0
e6hSEVdGrNu+l5uRipNwywdEj8jvYiNbg8FTY1eUuEmeUUvIfVstIrxTPB9PWMBsKS4gQ4fXiIyo
AiOw+6Y4vEpGUA1Z+ckqdr9BzCHDGjdo9rNhY2KYR4AP0yu8GelLENDUGR100W8P92Tw3o+Fhwfb
xRTB8v7q+dsXfQdmoqivGFKJw4ERAeJirjECQ4Fw8DwHMWaKaxl/xv3PMAWZOpZTlgoYEcMw2tWv
DhdSX8K3DxxRb1lJ6d31OZzPJjbbO0og9uUWgsfVdu4Y7fN9xatvZ9BtWkasbs3zrZ3Vg0pCY/27
FUI+ZJLCNQfGEfTXMNcoU6nNIwgZUIAQRYAESXdbQAqQgo3CQq1QO0OtKcrja8SSupMHCImw/618
frrnf/NjhC0oF0tWfGB2fCFLNwombNfqVdZZmlXbxAv9FSU6t8xEMAz5IPFXkERm8hAaTQAGePO9
3rBtzGzxAmHleEjpFpICymYKGTeg7/HP23DKevLT790I/rfnJmwXscKU1NHI39Ji+kwT6HYciPOa
fl2D6T1KpvSqomi92u9KsMWBzEOOhj19gC5IROI6qn6NZ2QCZmgBvQgbHIkJt7qdvTz6lpFNFIXJ
jeUo1eyE1FF3pAvPKxxYcPQOQMUx9W7P3Hwa4MtF5/kF9x80WnRcO6xndK9B0vhugq4s5FXImDBj
HHEDuA7UsT1SdcBYv7W41QgGNSqQCvqFpLjrIrYKqSW00wIqBuBMhWcjxOTZJwEaDeh2hBuAo0CK
YzIpYqSJepNmtzDL39Hc5UAJF0etRbwmYSQR/aj2IL7p6yeX8GnahTWDgeNTCkgWoDekHWMoBkIX
OPDTuidFq6NgIlyLrylgBE31GxJ3VtABKkfV8VLDhqqTCG9cIMVBSlOGjqhQTW+NVpgaqmPObGsU
lnh/W4Hi4B/Nf84igvhCmCmSVgbtilIACr+tKJjojP4V0VLgjZ33V6gjPpHQCGao9s34BjU2cbcY
ejJU3nE1yj2rldmKedSYuxt4FcrdWsN/vWTXA+gCEEP4LWH3FHvxytT5Foqp1KQRSrA4o7y7lDMm
Oy3wSQ/0omw+HjdhoDibcvGhZXk23shY8d4qdehtwK05pczzXExLz4Wwp4ajf6tFUm9HZjoESPD2
S3oeRleXYV5TwZMOnrOJx9cDfxMyxTEbfxV9p4ihMNht3gEgRVgNduIcBjGfmp4XoJGLR5Zy67D7
HICQXq1EF4KkV7KYI8yYKyuElUVqBwNK2TBCuWAXTIcni5Yma48y+6TWcINRFobuD/i103ApysZI
iFQ8xOSJBBOEnEVRgenXUhz7W6hv8UMqsBNTF1p5JcoVNYLdCTTzRnZ5jVIuu+OeKGlJVOAb4qKH
N6WG6pHI10KGYJiioBpYydNRZQGHPdK123bgvoSyxGM/oYQc8n8Fwt86Zv9Bav8nRkMGFes+O1Eq
kKp0eJTXMEgI714UNJj+vDvN6IC2EWbh/QtpUgHxzfIdrsB3rXA57zmmVxAghNRDqVICVISwhKHs
GTARlYTDDruulZtK/VrUIE9bGHOxqPMZqIDfgU4aL5HRBbxpCLLZjt0rcaDuIqTEL35g8ZmwuFjz
X+3Alq7n8FOBMkAapXfzOqANYpKlmgV2NrNkFqI/wbpGS08oJXJ+9Uk4k8jsUiYjpAkj/8dUFzai
JhS8+vGo6apJOyL/QoX+ldFnTSfDeTXtmUtnNeAl7KLJ6eGKOneJCwvmP9Zw2mkTDCBL4gtfkLHj
+LLqeF2pkqDBIyuXmct0ggoxsRlgj8xISWL9ZvV2ScyEgFSD7Se3C5VOAzShUWPheDEux9uuAQSb
oIbclruO6DU5XqQ1D0tC8KpgSVdkTcok2UpBv+cGD/b483Un7c2zxmEhMwqSjCvAdX+3Ofv7lH1y
t3ph3fhugO7Q+IVcgeJYixBrgAtkCj4kuQuIk+c/IG1vIDyw1OEEAJOwjhumZWsEsalL6TtCBkaA
zFRUMQeSHVTFGe9qJ1/niRsQAyZIsE0ObmRDLfB3uIv8tu5AKwG415aoesKB7Vf1iNPgtNB9UAkZ
mYRHQ0WAqtZwx45NJn8Hm4GY66lB9dYJRbS3Iu4syMmXd+uq+2Qcr+Yu5TpWhqsmOEUGZRTW3O0l
HlaCsbri1aCB+8GsnsFZwe9ICWUicVEPaqOfuoGm52dWndPD8yNPofAEFxZbjZwyFo6P2Wl0hfzL
hoCnObktXXCGxwawrSoqcES77bLN9srOY8w5XvA4JqoDQh88SZqRoOCkO7R/mzF5rBzVPil9r0Kc
/IZ+zOi8GJOiQqmZs8jIcQLgm3ZckNWpJv6CLZnxm6BPcoOtKT9gJDjLt316187HEgBTYAZBjFhq
EmHrKQJlL5qi4GY2W9+KOdBVfG/ziXMxr2/suS+pzt6DrUxCzqLo1oglKckx5wAf33FnNB0LXUtl
3w/x1cGNX0JJjwNHhnnd/i12COc6MnA4+zlrzJR6Okm2Fgr8kMEmhLZ6A/akbQOb4s2fsWiyJsQf
YPpqF/rq/LnEGovnrLGRpDdM1U6sLa60/BjX5BHM/NmewRpeAz06JT4jBhhjDvriHF/GDdXuy5iw
DKuUc4xZGQ3/nimia+ggsnD+I0PGsysofos90xPgMgFN4Y4BWZRR3BnszXTA3+I4Q9vaCsERWzPb
smY4NllLcseaIMdw0HM8F5gp8J6Y2ey3zEwPPYeLaGvtSlWlFznt2r+XYPiOH8bqQt3DijlSQBQB
NQWFHfdgosGFkMCIGF+l0wABeDw7uATQtxUpiJeCaWTwlkFudluAXWFFvMQ373nCoF1cBUwne95D
FMWPYZwvN30cp9cF/rlm2ArHnhGCWLzY0VEbLzTz0443KU+KogdQ6MiYgBXLNjBL8pUACt0G5u3j
Z8ASCFpPlgVkI1pf20RKt9gG6JJ6mpJRX7hrBLzgsg1KxNCFLk9aZ45zvCGAKBlm6asZ0o9V4Nt2
ez7S/bO+EVbyHTDRsOLM3omgEgvtmQ773wyIKIZLFqVNtCx7R+W38WrN+xJGN4gGJk7phsGFdLMu
gSkSEFDK5JozwvfQXseSSpaQTwgJB4EfO1Z4o4vFrJsZB6BA1lHkDjTX7RH0FfkQrzzC8lPhjsaD
sYmsXHTbCh/tMWj/DQcMw2DHNPP8Np9rurgDbnz4sV1WDfW9mDGA2j1PhfkbAx7PrMZt3e4bdQch
k4vuibn4WUSqMWSJ7aAIkCRG9exZAJolwbBFkaCs9EmkXxmBtqFs7+P8X4sXuD0/3G0xE+ggksjo
gPPwuxsEQ4d8mBkAbm6xTU8fI2+dGVuulS+0XGNBh3jRMtDWYoyOkgac4dsrJzMYOS/GDUy7Cl7e
/5DlGp6VwfRTR3XUyv2QaDVRwNDEWMNnfbyMHLNKGbc5/4E7cKe3xc8qh69lRWqIRvG6Et1BM7BU
KB5VDLs3YWHg5fZiuuWLWkRjDkacFCOot7CN4siHqoBvo8SgkLcY+dkxPxenww3WwdlVlXLNrBUr
xyJcOSuoA8/U8zJ4NjWE7nu87bU+2Zz1iWeiNiA9sZazngERow4nk2qeB4IUslW5M2W+pkxlag6o
2CmcfspD/qzBI5qYPjoSuMGA5HxeO4d9zhFpvmqZo1Zr4GXxPJgATrM6AzveU9ahO8Ej8jMnBRS3
IvC404kFgSMtOjTwniX+GiyI8uLC+U8OfiyAQfQRvhkTPVnPSgtRUHrTMwDuH2BsFFjeTCmEGyEO
RK69NjpvnJzk/Z49EyyAKwsNlvhEFPER7Qt7ZtW2hYu059XwkQSFFbKiJRsJQbd2kNUNlQA4pP+v
6xmN9xrwEXzHbWInsTwpzapmwgcBmuT2HbkRTzETpmCdRgkaIksCeETvBqWYMVM2izKrgmkKuThi
DpGVIU1RbrE3kZMKNfhfpeOVasWmY/8nayEbKRXUBsY07Fim0q918CWvA5IWH1jO7zUND7Ghqhck
J4C+w2V2oofLStAiA67Q12DrzPnacXJlCiyapFb2E4vV9cCEzDKYVHuwabSRKzNZYJ4QFEc/X/ge
5+o9jl4cgI2uIvKNwOA46SXtZWJMHeh5iCYRTOF0BDT5d5rrm8C97qlXLNZlJApiSllKAbOVE5XP
uuEDoWyEoBLrqNTiLAL+hTyZpcETQSCj5USgg1u9fu2RWzQMOeCCnCoPAR6YS0TrrDACI+9hXwOc
LjqSOV20Pf+0ltAZ8CV4cUkOPEZQBsMLuVI11LtZAJpnGj/8nGBv9dT/wuZWWgRFbN5HRyoUBPuU
qBjNowEC2URheYmeQ/PLwYqTccT4Dk6lBmoHUCnzYsAxjP2fY5rWZrQ8ChbwEeFHUpzAstRSrF5l
ZibfXp/RAl76gSP/qt5z6JA8n1LrcchihEvVJt6HXS3ShRSeT29hToBpNDiy+ndyjvUzz3GC5IWS
QzWQ/L2jiOiLCqPYq9Wp4lZ8QptRn2UZPSnYBmK+Jz4GwFGVP6DAR/q8i79HGR3TZUITsTxMUJKV
CB2tTUO6AnFgT79AhftqwF/mMHNrA+Y0tib9En01wcUFBW/gK3QeGoyYJshUmfVp5FqszNiEVal1
jBCy3l0SVChwDkn9n2obMpjB6k38TstgEsXGp7JDy4qfRA79LpiFQPXhUDhzwlchKlMjJjil6Zls
yzJXPb4GKKp/1XQqNxH2avdedihmBqtCNlUqgz0b+XGHJeRogwCA4HYIR1g3WcSrFg8S2QWusCvV
aDazdtsdmy8bdGLpls3otuuOxhzJIfD1mOELnWvmJ3CUSoD5QMuyoxZiup6rVqCJMhKCOR9me57D
nm9iSK0m7xbFsB54deORlUDWwtfWM5NtiWzDpJIvqViIC/YkaoTmP5jYY2fVv42TNvWgd9sVCK76
U8IRv3TdI2lfL8iA+Pj4KdczPbHCBHA+x0Fd2iY3sOoJDP0qqds+DOCjlqvnPGepFk3xM8J5xDEq
qJS5ivcN7SHIHwcV35SobK4Kbo8L9NRDQ4t6+itMd/+ZQEYrz8vnZqb+w2+JywyN103QKuGAsiRd
uL70CQsvHI6eEhiSqqk4fAFi+8Y6TfnZ9AaT/BeoGdMQyBWeUiF//jBl/bNhgqulLdPrsop/ZGdO
C3NQGCs0Qh2peJerrYkfk3wKEfmlHjSWN7+lYBl3hMUFu/GZ6S8zBE4EdinMcy6JnBuElDq0tYyY
ytMzEyTevlyP2N5psP+3kvt+kwLBX6wkZJlhwhxxLfm7jLw1DLpkMpQqzeSW1/PtSTn+qzzRjuk7
3tGUuFCKb/CBR4aUZ4g+El5jJ2ZPt6H6oFxi50sSkmE4ep0G9fdFk9SSO3LT9NvPKzbcd4YojCAw
15aKF8J4wg3Ilb/S5Xg7t7t7616MlC1tp0ggdaVClXVucgJXsi9qcV/aM+WSbRpziw9xW/kYVpzH
4SCsAjunZsc8DAEXQzH0Q5wKVKiY1J7vEdw+deX6h8Ry7h0dWe6U/5tWHp2xJiZiia/TJb+2GYWR
QhqxFWtAEcoVfi+afd0SJPNMVLzERZQyv/wNRRoy06F5LmJGlgYrZDPkX52R8qWblPjA5PehRtwH
5ZFlpy1HyC03zQp9OTuc3NVxn9CXoie9sQ7WnrFeV9ayPFHEc19HHOzyAMCD8GWKuaXTlvdtuHh6
VOZWzU1hsWTjxEQpXIScw0cjYpT8kq2Lju80uvOjOebAvPwOlMg0RgksjUYCWs2hcAFZNrUDiyxV
bNjKRHYq9KMDRVglAEVNvhnuTVfZbdglnJ9/fBjjQLHk+CcApFTGvFHAMWVbnR44pnbZ1444MfgF
2/AWNPe92s/ldXgqnuHZ0ga2zA+KVNEvsYJidVe0AdBIOFDCrRBCQxGsiwFHdmIqaIEYibOyiu/h
MUP1P2J2bLj95CDKVPARzC6AQxk8rEdL6asT5KsKPlXWcUTKhWTdUU9wk9MAbxG2Tbyph7Iuky/B
oEcnSN4ja7q7EIUj7BOmhR+n+SEqPq5miE13BQp6rhDYLbBhlm/tiD7d/DjqAGZ2Bl5G8Ix1c/wl
93Ah8EJFL3AMIhh8fHNWgci1i9WMAk2IuwongS8TFLS6TD9kvBdm4ChoQt3BRQOdEo8HwOWA/86t
OtY7tmFzSgtyknBjy1l51plhVoD4M2eSiySdoYRl61khNbMKKW3YCEzDsBZUq7EcroPB/0JRn8DF
zn8ZlSRIaKA7UFyoAZgB3NSe3wfg9F7nOJjot4l42oWCQ+SrIA+Z7MS5nrZs3HTL4lVSipmj5Uvy
k3TsRCBTBmbMLdOQRoq1F+VJs40+mq+PQf4BSdFUCaAfRaYW/wQxtz4Cza6ySTLAyRWMcSAL4nrH
ZL+i9M67zc+SOGlBam8JcuXrgWxBrpIct4oeop6ompmJKIXyruoNWmJnLppSC5VS3pTP+WtYvrKz
jTSs/K7iyHEAtQm6l8lRB2bTEcAI8C+Wj+RQ3zh/gnQQ34Yo7jAF+pV6yQECqrVobOEInp6NFek2
wvVP1QZuFOiSyo5JhtIFpsKUO6r+t2BBqCin/Yjs2GZlBrgGPILovH+q4OTfNwsz3pXD64XDGE1X
gFoAFhz1tTpyDA25sSSzp2MESpDZA+p4sKIdwwPHbIz2Us2xWgWCkyhDKAkkrBenkYMeG2SNQt2A
Vbjz9MoCqTF1Qpi28FrXU7d77o/TcMcYhRBV9IGqn10yPQBW8OIcrQCOAv4yWEBQ8cckrsFeM90R
DYC4MdHCYKPVqB9XAfjFSg2x6RPqhLdIyRKXrIHB/ZGTrUcIiQsg9YQMMy2NHOYLCquFYmfaR28M
YShuZOI/sDEudxqNmnUvRcvVYLY2hoEYTxTuWvsyTbSC3HoBTqcGJjqU6jDOt5+zFCvikh4L9BAZ
LM3tQABGTSEAucsgH0FL+tsBV728oIybaLFq1idgNZfdrhuqvHGPLWzIewr1rUIg4w94PbNHcDqz
FEi8NkE0dMZNQBWRG1gdLgqlZMm+1PFupSaez8MnhCZMFCkXfU+LMFNJM7L955jVAP7nN2m1ezw4
z2sPeaD+lP7DgL2+TiK8mgjCk4EYg0+qwhZitKbbFnGmmavSUNArA/mF0OlTjvI9hx9JQ2D0cntr
mSLggK1MVJEtJJU4CVmViEowPcA3bdgpj0hNO9KVUFJZoNO0iXFDhpWF0IAOCGfPXV99sth6/AIf
sMYBtB6pACsusQII7rYmV4OGrsM/U8CEmcnb6WHWywtbnTYStLl4akvqyDbBoqcOtXyDrvpsciid
7zZ/WMF674NFcpOG47XKQY9NDzQtAL66if0OYRjKsvdiAJ4kjYpsrbB99guzhi3rXovOt9Q1NUg8
sz6JzY8MLjPWtlm+qNm0FhJ2xd/jduZEjchUqWQN0MeoZtfDsb8eJ3xnDPGSVaJtOVg9LJ8jexnQ
+W+7csph1QC4JuW81ZEN+bRpoeZvy5l6WL7blFoU5NBjtaNzKDrw2jaoutYcMoaR9sx0ZmK0/ZmR
8hOcxffaT+lXtM48Bfh42XSg/wojDtUQ9Wa9rty4k7aQpi+FWHk7ijANjYRuVAGKXMv9hFXynsYI
ZfAqzx9SImY4XdDi86merFgwpE81NPvqech3f5LpyDJwkLAODFGM55Aitf0QJBQyO5oqUrBBKcHw
/IY7LovUDrjDK4d/8rx2kC4aRiXAR2fIs5pND8lAKRZ14DpsWTLhT9TlfAnf8TOwQmX2AfDiD0x9
oWWwVkX3P3HjO6oU27keDyiGFsw2K541Qko+V8OvJRz8hwurSyMXoJd30ddVapMQxkiQQkGQV7CQ
vuDMaR21lHudAqRSnNVQ3WbYizEXYQRNHOEeLraGBUR0/26P0j4J0PWNCFbB+BacOTJ5TE3KJm02
3BAIOJiJDihvmi3Gol0nCl/JzbkAtrkERj3wNYSLjkbYhGWS5YBb0W/KYQmZAAKMIw1PTarXvQ8P
/6Pj1DP/5HP0TlPa3l9ul+5E+BYhmUB+zFYxWgabSril0T8DmbryyZoiJPY8vpS6wN5qKuKb6wRh
TGAqPHTYmMDllOwK/HFrsDAnqDHKxmgEVjQ9xzb4RY77MxUOTzfkYdstb11Dx+ElhryuaTkricch
sKeTmZQIYt3kujfKQ6qChUfbEW/1n1R0H1XF0CtgliAoierXVT7L8OFhy8S0YsUaf8Th6Hcqn7Vw
4BJcoZncWI9oUZLGegpmZgoNOcZkgRHF6ojUZhgFG4IikJ7YMlI0V6DBBWJGviJ/KaOHSd9ol8XC
ooDqw/OKN0xRtRCEZBhncSq5x6Jinv6bNeSeFSkONlYoUpk8rDGfZ4rxz8GPV4PJDqeAmw4NspXg
Y4jL5hjG3wyDMeAAylL15E70li0oMrqJaxnQuhz8o8C4F6jf3xNg/olTZ8DCSJLeusivWmia2DEN
O/KruZtFj1NnIgpaypCO+Kf8h3hzslQOUir80ANCiB95qDaoXv2pfhgdExwceGDLVmjTClFRDq9F
zIoOldm8spLBLvlplA30t0uzPjcLD83ATuugyEUAOjzRudqJaE6u44TxjdWVRag5AKef5gEd1QDY
Hwf5geEvFH8w5Zz8oyCjQtj1PW6FxWaCxzlv4bxMNaDx9FJJd5dmSYabHheWRc9aKFeEMZ/m6E9U
G3/J216++TBB6N66d+TKIL8cHoSoRAzWAHMU/Wn8kU4wGpUwa3bh9D3zYtcN+y+NIqY/GxY2I5kK
ch8C6LAEdB4lOW9znOgnDq6ew0+jhd3xlD3uuv54G/Q84xBP7GuilJbbA7LzL7QJ8Bhi1B70rzSx
JwxlmplOEqQTG9YOvmTW0/oZis7zZxhwlKAnAg0Rrlf0GSJwzzB4jqvDx4ryXwZ4ghbV2iY9JMkS
hMbxXyA4OLefhiWebzj6wru2CeZvLjmfv03pPOXIjpg9RShP4A9i7OU9ZYwYIZeeYIQ3xWAmZYr3
kNaTh+wsT+zujFpwjLGeW0VQJWVaL2HXUVKPwcsKrvluw430yK1kPIqqgv0b5JA5qwMk3x2XTsZH
fphUJE4135qihngquEob/pgBINrjrkPMAV8SoD8dv9BF0nopj0qHvFgcnALBJ2YU7muER81PRKSo
etIDZdK6l4OANTlnIGgBfGbZGqWsJUsMz9CsUKYijNnwMiIXElRbnYU04GG0yp2WPvZD0dJK2ZAq
2oh1igcYvq7UajCav1AFIts+7gOeOQMkiUPCXxTn5L0VGPJ31cyJPG7xaqC0e3AVR2hElDv8hrd6
obAqujp8zXCSeCuisEPlemgOX32J+FNFuwQILqauAZAssLekw1tXlmN7TKYbIZk4VHwkUIgma8+z
TRMddBshpRNtSRfqYMzxX7OioUjYDc2BxlvDB8uOSz07p+2JKFONgISYiSQ5aOggOLDrEVe1dN6/
FidR3SP7vbwprOuBoOvja0HQAkAiL8JlXJ8Iqpms9Ccm+wzXOhU1CHQZ6NIaFyy2G+xfPl5I/mO2
/Qv/FQDVCVeh8JPVDYCx6hlTz/sdX4UJ6u92OIP9LKxpqhcgtT2Qh013hflKbNOe6TPSii2BkQoT
Ea4lN/AdQJTpyzMMDQCcktsToYqfII4vH8f0MF73h3l8cCW3NFkF4xcXxPE3IpM3B5Q4EJcwigFV
3urnqUGhsJdxULYNnzLxk12GIRuRdvlLfW7PUF+qGa5XVCQpAxUuK2QkX0lG08Qi59wYHD3Rsh5x
GaXRprW8wQUM7FsxtjwjbCXEAdAjjVbuKxeTclbkfNSCegw8nUs2VCcm0mqOeHSKB0CNCgN9HwMW
RDk/zEfkTqaQkOSk+HW32TumWFQcl8i0HdFEkDNAtjNILeSYvUcM0nmadMw12p3r7kCp4UaWWu1Z
/X5iF04zlCZjcxYJBC27xan6y09SAvpFGIBaDNMaN8F2vjnwL68oQaCZnvqJsMH0bYeKHEQh4vX5
ze8pOLzSewC1Ru6RYSGTYaW6Tnn1uszhQ56eIyKCmHIMrL92p8SfBPcnnuyTOfiJcAXFrP+AUo/m
9kg7PwKKoonEQwf2MSpTgW2w5c5UhzkFyLH9MNbcRgT9sHVRF13rkMl0pk8pcHCbKfyr1zodKO4g
VO2vdvv4Vzgef8K5+BNBySTz8pTd+yHGj4s3lg3y+UxWT9vMg1c4EhEbE/CP8EotT8RItxEV9HWX
gK4YjbiIGATOXJwjEKUWl81BSG14IVKJbX+WWxOTGaj2/CfBSH2ZFbTHIM5NBrFUnxATPxp3NEfo
VXafxwzsWXYk5iMtI4yu3Pw8bcrjdYT2xoipM2Lwm/1YQyw8sNucvP38XD6IRiuQzy6MbAQgCqWa
GcAUEZn/SEVqVeubbXowXKHwKrpIdH0P9tSgaLles0pjd3R7zGm5ECPNH1LyTwH60cBg+mKkXD1s
C59wIKV3OEtzdPZQPYxCWuCdw2Uj/9iI3d6W9StDVTr+gaI23GTv5MfLZF6HNEMT2QYaT0ysF5tM
yNKS0DMqYHE8jQuuPuriFAAWbHNGkA4+FQ4J054ClDoI6OnMpxWh6mKWjBlVgcszjgSi7Yiel6O3
miI0PKiiAEZ09FmaBwTg7+Z1gJvhX9g0FMsjiwjdCMRbc92S9MSIFT0cxSv8HKn5RRNgsknWfEd6
aTsfrtncMkNAH4q1DPBHhIuS8aTkgwswuGNaF8GjhU+PtRinNV+Zfpd8B4ZwXJ0S51mWIynZVNy/
/RmAgYBm8tM84ShZso3uLtPiiYRUkiM0hOQ1mQ0F4W488ZUBZHYkvcSCb7mGXrMTDWCxEtUgpkfq
KABSNIw4N4KXTf0zxPIF/ycVxWn2cCEPwVhXZw+XBlQyUdzsEVyUM7BrGdQi+LTWxkxwKNdavLnn
A/V0g92QtYzahw3O9NdR4v42JTVQqlBK3H/AzVNcSALHRg9iykPlRKQckxeNdEz5Gw/k/K4EyrQB
JqRaFSZe73GnISK0/h4h3frI1fTch8twi+NS/bE48Y4L8mdmnz6f8hIt3sKlV/rhfdthsG2p9Hg8
cDBgJgZ+VPlnbKFfxyOPnkJ/+8sWnhGpaGiT52kG+TRxbzMi3usKdVGiNVVSFnMY0R1iTDXqEjS4
2RAxGz9MWZDheUkxw2nIGsfIgnwYln4kKlvHGo9AlltaHQgNbAtCCOCX9VyTDPt5iCMvyOv3ac3r
8milYwC0pUkU77GuQRkqbCQ1pJBWWiqhKIT7m20xulXrVCm3yr6MdfEwUSED+PATkjeWdicrtwNC
OWlPfQLcU/HF9EAJS4IZFcj4JsfzSffBJbn4KGSWAIgAAkDG8Fp2r2qr4f8SX9cvyJGO7tHPmBVE
ISbTEdaxL7hAccbvNW0at6efGSzKh4YI1K5t5puKQK8HH8/fk+QwXXG5/rxkzA1gTeduWK+HpOrY
LlgNpErmkIUDzIYEnIahDwfZ+ukcB/k3Bkcc3fI60wQW3SNdnkIUECuCMsWH7eco5u9mI0kVzvMJ
PNbdH0ee/luWR19dKKSFERLCCyYk4wqV0ZzeyEnm5GDKUR2RtI5NkP9Zu4azzvK6Q/buGftwnKaG
gvcM7wH/YyrGFM+nbjvCOjFmCJY4b9WEpqtp6Mixd0n6pxy6MKAuIANDt/1zO/TZcL0emv4DUZo7
HGOqiftzqbcXwMuNRNCxK5kgyBwmjJaMzBXWSFfQZHSx5P8B5AQAOhATxWb9f6yk79LwYw1H/EMA
wQ1NTNF+SOEevNCFBL8qsUp2AINYWyEXGfdh8R3jsfYHGsb+g4H3hpabcho2D+DsdEZhgUKjKbvd
1abGj60YgdIxrkIzDGcIQ6Zw/ZBhKXsf7dnAdSpOBF37S5nEgIT7JX4yL8nCyY0rwZfLsDdrwJGs
gn0rrltsvWKWy5AGjpbO4icOVHSYoHYkhzSF3/7ql4kg2AzVyW+3ibBBUnpWNoKqZCeVmziEKOmg
eofPjqhuTGRpJyjTbdXSrONbn+Q4ltqOTB1F3VHSXwLNCub4+AQOKFiiRfZ3WJ53UbnebZaMRPs9
zEqstn5lKSTXSKWVnEA5zwFVxawrhpjQBNK6vo8gSJRmYhHPmtaEwYJyZNElUYP4FwMHwVTyKIDX
yWidoPuPMBE+VJ5ONcWm5qbqUCAELQSuxrG+mIQcbpZlWC4KCgukzVJCPq1aNuta88hGPXT4mnb5
eNUvJfWcEgzbLcWeN/gJhjHzaKqnkRo7W0lmKk4cR0WiieeeMz9zGB3szsfP2DWvtyJx4FSC2FXC
OLwyt39NxdcZt4f+OJq2u7tzl32pJiqRYzVnn87zdCCaJQXsnz729e4+HYoAcwYeF8lYFKwMjmk5
sHd1bfyhlSwtiB5t3Nyu1CsWX05qYPeI1TXmjpTq/71EAcmqexmqtyVzHJnK0gt6VOpjQjeDkcP0
oSDF/KNLITujOGmyewY1r5JM4k8CNiDyZ9ZyEBQbuuX6ECf40RTbMcBQdjwHd22iyL0h8P3TuRgS
Rjz9xN1Wb04TpXqRb2dWFZDGEWM7TFmG6LuPffIfIlhIyprj8stmO21vu+G8/M0OuyPC3Iait+Sy
/oB8Js7h6gHVbE/z3YZ8pJt87ZPt1eKPmw5G2rBdwqvTOKNQwC6I6j8rhk9Tww2yYekcHlP+9ttw
xl/5NinnM36dSbgHAco3O9QaVFF3vkj1iBV6jW8ejwC5UIlXfTo90QjvON2XgHFOVyTPp2FwvwFU
ery/sfnHFgVOPz4oaZs/MVZiKIcBATm+VIYw7HAw3PVAUjZNOpXfi8n/txjlDIhJ1K2fVXyg4xCB
OiyTRxvcdxMES8/8lEaXU8xSQl0Qfi12unY3dCtLe09vDvoKmmP+64iSJ/wHIkb89EemsfAHqqBU
th4rHiNZDgRPKsgRleneePshG7sOeLd0WVTTkLyMWODljq6HDR2rvoPjvPnS7sntMEEZeqbbLBrf
2gWOJ79b1J8LfXUvHuBMQdKe2XXqPzSysngXc9xoZ2h2aBB0Asg7xFp1RQNJ7pV1GsQFR3CcmJfm
eYJmV+pPyAYzfO85DTl/6XC6Rwoxug8sUL9JwMP8Bsd9hA0Qo07seaSQ56ecIcNdgqTnQ5dTEGAr
QPJHClW3lXmmCbmypIXZ33I3faxjedXHYQluApRoqv8aef4HvyKpjxZ5u295F8avMlYczKz9xwhj
p4f81Lv7ciC2nJHg/iNyNprnJCm/ZIsKzx6RKhQ6yq58PjxEGyoERrScnsac8wN1qcUoodXGhSTh
qyfNsfuSHHcBPRBGuhpPafBdVzwRDV6QPMafzGSGcTfzTalZsqP+ZQXns+128zdqjgSXZv5vtj3i
gogIgV5ZphdoLyYpvxDh4ew4rJhNuoxcAkfRXoQETXsNWzD/M5+eKVy3L1lUsT4Z3DhiZ2DPUU1N
iSMpEcNC/lDGV2mPuwfkcCpuKnVxZOt9Pd3AdOZ2rA/NrSfTau8+O3xG4HvQSbsGyqs7qgVjcGS2
PUchLDkl0grRiA5C/Pc9x2pxZqu0oNUPoP1A2gA5+AmKWsmQ0ss+0leC5gbb9QObRTb/Ku0QIfGk
BmpBcdPJsA4+4TBFnXYSgt9ued0hoy1FLbsOUuMJP0WHSu+h7nHJjmYy0aaQynNLAe6PLBFZpxAZ
pFTa87L9y6iamyBQ1dZx8CKRScGDq/HRVboPt+X+pWXE96mIEoziR1/Ro+wm/vZAM4uaBC+oPShN
rbwmPOy/T2eNu1bcHxxDMsZjKCpEaQd5o7iRo7Yq56pQrgCgKqpCvoz61JAUFVCx8kvR8zm48anY
tngJRcX/sXQmy22jSRB+IkSAWAjgKlGrLVmSZVvuC6Jtt0ECxL7j6efL4lwmuqdtiQT+pSorFxSH
SxiwihoAknmg2sCAmD5qYKgzKALEb5OCFlXfqZ4lUnA9mu8sC5khlQCNJwxCGKn2REuKRlfSjZWa
ytILFI10XVRWrInsPpjhA2tuYtwlCPTFbQ/Z5cbM9Iq4iA7uCM2cPtv0mTMlzSOlZvRWnMRQVBam
vp09ySAkS/XEWNVIrn0ND068a+SUF7GR7HFtVAzdEIRT2pmQhw38DyjF0sIPmoEz5iqoPBF20O0q
03f21ue5qR+K1Wm+mP4Gl44/cJg4aZl0QMihjk9pAPHf5KI8Lu7BizA47DkjcPWTfLnS6cYimGMm
iTXm409zutAeTiwOjTqskpLpxcxe4bESka45OWZsvUcFmDUI2X22WozE0rz2s4TaOSC78o56aPev
uYSS7kmtI5mrpmCuz+qrOTxukGoDrwqPZqIDwedMZWuSbmwzKPMVAo2fJX5n8sKc4wgyJR19jCiI
pD1gTbelPTcecdhO3tUAb5nh0Mhfg/FzIkBT+K7GS8HMOux9H5jcY+/FZw4SLh9grkHo1hlWbpCy
spDDk6dZDPxYCmTSKHel3IaOdIQcS7Awim7gPCeD9hZxN8enKJHotyiFZ5aOJwbPJpHZCiZZHJkr
BmfqYFi2wPwifECZhjvsdeCHHv0bFy1dXoNPG8Ff3Uctp3Cmxl8kXJkXKd9AuHpEegdse5CywJCY
gvyp16CFUR8HmyqDTAIwF2EukgcseTlMUUEBQG6UalM7PGQbfygIkTxUXFLCNZyM1S7VUtCAHxqM
abDkJTvcY+ZesbHgerJC2BwiHkzJXD4NblPC8OPZVoGKgvKhzZzotjrzCyYgvt9VToWwVcD4Wxfy
P2c+qC/jb6eBr2JDo5khF302kCvOSMlt3LNFlPDZ78TTVeycDCGC0vdez2Mz/ciD4/qKDyVt6yRb
YAzunE92F3tqMdGxWkHNGApNvDQR5Fm8BgGDf6r5cBd0DxW3NhgIywLDwRbC7PLftOcTbwImMzxr
sZ2hpXHxdTBU3MxQzRDZhA5G1ttSIUHpgHljBPP1liSMv3Cv/qmgeSEQZKHi7ihSIu8s4ou4IFQP
spkwgqpxdIsT+9ZqXfeEO4NxcV1ggRtigyltpZE2s6p6VqejoFG7N2KOEy4EDogTXMVDm61fY8We
iDppjgdS/EjCBN6cPM4nmkncB4DYNNMI5DlSlNpwHdfxpsDXKeTVxSmz2WQHhYkDQCZQpGx8GFQF
7RB+DsNXow41SLUwucS/nicEA+bDJL0+v07DDui2YIIbt6PLd77IUKme9P+gnGWicObw+X/hBkxC
w8ET2HOaFY3+lc0sSR5AGDmuGqknlP8DNDYTShwRlrxNM/hXIZ1GMEQ4O7X6cMStYNdDFDByUq1z
NXLKgA6o5RV3MDCl5QLviYaA3Rckr70XPhRHfrm+JWQALo2a+xYk+Piy4toOji4+zozBhCNAKQmh
46w1CH8qnrkA5zhF3qB8bFbcF3EQTLJm40czfSlcOKSBx6hQUIlZ9sU76tTCA43PejLjspnGm5bq
4+I0CytM+pI6ELi5UIg4ZzYl8d7DAUopjnRIzLU1i9vIE90aTXzQlL8N6VNemOvQNeUjtaCBFLkJ
PDpSkkQkVVllojkbzAI+/QWF32tKxZUrz+yigFTENPcLFvxATnJiMiXhjLQOLIYfzRVPZYepFvw8
jGLcVYvIVgE8P/fMXBrZV/a92PgT8ZHpoknzTDs4kj5wBRsPmEAPEZfX7Y89qaDg0cctYwVKBBgM
CuMypyWPFpjeGKO3KeTsHfyYc7WmEtIwq8Az+00U9XhYmM4sIIuWHGPe5GSGUP62SHSxLDlhl8oy
7xsiaUyeiv8HyKpkRkY7o3xLQA2I741bTIE8Frb1w8aW6qX1JLrsfsZ36r5b9zmgc46y4ojNA5ZR
gGlYL/4VCNm3SFagBHJ1cG+JRGIMSCwaqE25zuRKgblbS/nXoYwQe5ojGR8F0Fgor4wu4pNWiUaE
BTshhnbIuhGk2vfKJDoRJjVHHEjBjl2Mp9qC2wHHbo8ki7sC3hxhedRe6LdIb4CjSUdAwIrrsXoi
P2+vTnV+S40ACabfE/kip/6Gve+2ctQi/uuuaERQJK0ELJI7oHdgAJd4B0JzZ8hMh5YdB6QMIZcR
OjUYu+zkoEM41lOi6a0IlOY2UsOVcZzNbkkQOaKpC5rAKI7Kixo+7cLoCaLP+Q22G+UjaBO2TixH
oAVmsmg8ydA9WAVlm82k31jd0vYkeKhrUG2GjkbKzOCevmgPX/I7axrNmYn9XzPo5UiL7ywiaQ4Y
B5mrFr3mtnCsLtA33J2edExhM4doYOXnA8BOI6TNZyQjij0c0SeO6Tk/fc9q38Pcmq9VN3QUvUdb
aRXVsIVfd9mufMAMkWDVlLXLScPJlkq24suKbq3oweiWE826AKpUawPEYKa18BvZqsGhG4ic4ylx
5QBJoQt/gK34VyYCqknnEmY7Gdms7QhQaBoxI0C/c3p2mpHUg/A4fkrCffoxRbv+E+kfGI+dKVDd
Xg9OikSozZhFA0Yq56MP6cs7jxm+nay+fH3llcpcUFguOLTLtYGgQolrONrTLimpnLHxb9W47FNq
HQtm0vCmH1mOIrhVyxMmetJNctDNSVlyweb0RqUmHnt+opXPRuyIgt3+V+fCUHN3bYdtUfxn6zjW
8hVwHFSUslC2GpVLBQRoyqFWUfloL2j8Zw6qsOqNwJbFQHJmyWgMEGP7Lm30Hm39c1yxqiHOQD91
lR6LZstvcaHCLep0Y6T4LOOACDbstmbN8uyKqOrl84TZ/KEeaUsrKHFG86ywwPI9DpWhiJFiYiiQ
xSj2PFauce4j5BjziMRn3+Xx26kMoOvLBjObdCvWHDrGGHSxibiLM4kmzvCppfwTjAATKr6zb7Al
GBA7xx4oUDdbgQ3BhdRgmn0ZDpjZleMDbbHNoH/F6lxGVv9Fr2AQJadDEWlgK6YKx2AsB+V/JGpi
RIpabgdMYFxhQHuk16VoAWggzWoq9jhcT5AoA5eSmek4lTZBGxwcnOvQh6EU7jhLjF0Z0UJoqE/J
DCvRsDkTQ7t9Nv6sc6DawoF1Tc484IamlJ0G+yHElqzEnbyuw/zJPJJwnKXZXDTMlU2T1SYF8bjE
+ay0Wc6Aoukceq9y2lBwnOzeOToomPHMlROWiZXwZaP1FBH6onc7srQ1bLZ6B5k7jajLu3cWCge3
p1x3QwTe1O1opjGAvw9ouzhqSAyJUyTCqKOpLeD/cYcQPIEJHCPggjC9PW1rnVENdcn8brC2GE1F
PH1zG48DY2NUHzT8QL4qJVfIHw9OQ40zSUrX0fOpsIuqv8dwEZ77KeofJYjqUVmwUjY+PKG634qF
3oHejG6jH/gwzDMYQ6Nn4M0KBjhhYlxTWD2QWr3/CmWWnrxtGYGcMhfv/K4Jr/qFn5jJbDPeIGxk
YbPi1uVXX4NMauqBKusy65yg7NSn9Zfbn1Z8w4ElkHvHzD8CGV92+9vFO+NLEu1et11/g514x3Bz
Cb9ywCAkYJBDlUyPl3cwjLDpupvLUVwFCEfkT3wGlKObYkvACaA7r2uKugKO2GOREqrXFyv3eEWR
Adg9H8xkUmFzEBc4HoSaBMPyT1STSb5jaTwVfsYzNT8BnJo4GwpO+jYZu/zKy7xhY9iabG9WZMsy
AUCdRTLm4yczGCr2sHn6jKqhaMGYmbbxViTr7PcxkZcp84K+ZGgUBxTaJizE8fapz1V0DEgh6Bf+
tWVeD/HpawOu/BPr2+b9Agso9Nr+pgz4Ijipd0ZE73fgPiaMN5grWI77F5tqEClDphYP+djOL2Fd
Lw+WQue3JBIXMdsN5v0eFySGR5EP5aCSEMnMf/uT8vWiGsEmxSuv5RKG4+zUGjWn5FlpPhAdOu95
kq9TBZ2LeRSCFSjp2A1UIYPHKkS74nvkD1XpxDup8gxAa/xODkP4FTtrKKvNyX1zFuKR2Mv5v/MW
AW5FMNO13Y3TN0n4KdkfovbtpVAiSr8wo4I22RNoSR/NRHd7uSRYHcF9ZDw6gTv5gT4RIRZMYKSL
5/OYvHoqdPYRpnGwsPYqA22d9nQuQ54+TPAaHhxI4JBNdsx3kuDNErWCPSNcsyncFG8/YUGNkJCj
1tS685E55+xFoAqR/wkREW2DrxamARj3JbaUqMU/S3mSQ6EsxuoFqygVOqq1yp7rWHp0glyoH2T4
HIQojILzAvS0V4lXaXFX3LlZLN9lieDrkaMBctsTFqPlf33j1t+LUovP4UKcSUm9NTtXUwabRrha
xDRKfA5ICAI0fYC6nJnQWBQn4y6sBDPRufjySqoClxbxMHyUOPM5TUgrw1BqBipddGdKIqGr1aBL
t+cUjUMgcuP2mki28HVzeNJttzSofQroe/HX6srl80zj/gQ8DbLVla8xLJ9bOF4kqRVloAkKhvgM
gCiOL4jxjmHT3HPNg/+ir+SY9hOa8K5MT9BoqBfjgaWR14Rr5HSx8xXPHQvQaPjYxv74Og9r9p1o
FUJ+zsgArAgwhffJjZdf87nJ8cdFToXyHAQHv4C73uOpOJt7/GGwYJEw43Y9JOy7LDpEO+aVTnpa
3v3Q2T4xbxAZlZotx9rg2U+J4bLEQbiYsLjBL3w2Q4ITwFo2zX08FSEywxP0Lj5W8R2Dw+Kmytgi
Tt947l3lh6iuqOEfqW/RAIPbUknQdxr1hFDoO5sX94FWD96fJCZgJ4BBPD5AJJjjMhbQzZ2a4iqi
fA1i1yVThw0sa3CUy/5DBrb/NJelqFRT/dotq/9g7L7pDP8SgsL6ddpiTduy/Cul/EyZHoSEazc9
CSALEIuftMuvqeYk73bYc3J+BTdVhxdHPuA6TqurOUtIMKIffKMCpFtmE6q+dlJOi0iCnwm5NZJa
CHvFEP0xgeSMycv7aXM9SgC2CBQ+zhR46J1HO22uOj0P9C5CcPeZoVN8I5dwY5TbPA4xTf4Zft35
KVJokl9t+ZP4yMYFqNGwstdOwGakAvuP/rlNHs0rL9r26ByK9PtFYSNBcrV268MmB7UtwMrSmBY4
iy1UlcmfS3w7TSWLu3ppIu98NQwzCdk9bZIzISAxc+Pq1DfPZvxodj9ErlhcrlNzHnaAS69MvSi2
ZURg/uBVxqGSoyd6dChPDlFIzLtFxlccBq/Ojv+OStZhoQ377ZpOZ39dsUaZzMvO1KOOM97IdkTr
0q0TkVAjh45GU1ChiEg/bsCEnsv0CCDukBuDaM+BWeHKiriXqnsjYsdEbWbeWvfg7NkkHFmEH8j3
IGU+NxC6VOYaQk1dwMqrauT4jkaeVQ4F6eC01R8t26ngkolQzN1N8KMtSxOz5vwLNTwU/EjwA3dd
tpISBefpAcPjRxBQ2MCcZ/9miSAVmd3MHrKiU+Tj7uGPyG3kHhSdcASNmNUx2WZZOSVW493cLZ+3
VZ8CktsdXhTkjJWwpIKa47jO0bR02T/Gu8F+v361YREWYqDb+Yo5LAsWRs9ndlJ7t9vVcESYxd3A
t9o+MaPGTzUUDsT0BegiBOTZuD3VQxXDafyU7UHDiH1gYgXDqU+UG46n/SO0Cig9OWwc12OXeFtU
3XiwMf/UBCERx0Dw0cxifnGnHdEuJOsy0w+QU8thuiijANtmWoy+npNLMJC7j/SACqI/gN3+zoh3
3VKVzU6FrVR64F8MnvcnPJuZDLkYyP1DgEl1OO+y9AZv7ZxHEQJ8JXtGSUNEsXdMG4zRMULaQRCN
E90RhFUw9XxNhgy6f8g6N/+PGYPx+czNYwZQl44CJvqtH7GFzTo2ktRwwmN7wr7cDAE14NV4qkYO
ZoNLGTDHCehOfKZ9CFYuIkO09nlYPhRYNFGPtViAYAvwd14BcKwaIVKY6djKneiOXDGkT0G00Ren
oisQ6HMEI/HglDz7hNxnx4ytggngT9St/L2WEbyDn62nlhEPhKzAVkj6rHoEzy00a66Egq5yctoR
WRTXQGLuyManEWv5wJu3/FPvRNzdMBfOAiD1eUd9RERF/pBBtmCsgfo2HZ3ma5m0zB9gJuJ5tX6T
wY8189D87sRAu5ajed31BPwl6giokg9m5+lOsDHn1twikvpbQeN5sFTmuUxJV1s4YOdxeU07d7xK
02n/qSSr8OGU7hPovnzVtqKjGvGNcAFH3tsGxXbawBILdtOZnjziAu+UVnLc+Nfg/BxU3d+i0+sG
csOQTSB9woOBuc1YVG/d2j+nk3+nEooCqKA0mfH+NsP7iGxuDnKcQ76kp9l/WfFiwIYDohKsTup1
/uMdkb0Q0s8wUdH1AZjKcVNzgmIVUEsQpk24UG0Kb2WXzz7v23Vq5q6J2zwVAGjvM0UX3o+UKjaF
pMqAH0LRyBHtTfmtBREjrCP7hSi762DVcYDBNKGD4XdS3dP7KqJE7aQ+8MXT5z/CBZ1A01w8CmxT
z9gNH+ysn2IQ/a3EqN1p++qRc54Q6R21Tu5C9xTjw4xffEiZt8bMg6fwmivQngGh86kDPOgW1DHd
iqItnyioewbij04RZt/cjSc6nfNHnMmih2TuX9p0qTC95fthZBM/dyvgRneiNumhAE4OhzJSovdu
lDABIQR6kpKJY3P8UnFaYBo3RW+QdtJ7/7Qef9hNYB5v1eJn320nXlKaV45iuWvy+lZirsBeI7rd
z34PKatzMF3wjzAAuFYpuqoAdQRWxShLOsILb5xZl06lxhhTMYC7CHKbcWmEWTjbVB0w3ay++QII
5TLDDZR/sfNYB7uhGwyUZF/BGTEReXe14a+BepJ3lU40PuM+ZbV1G6/bYwEDFNff540GDu8FuDUL
raz8lfucZC4Q86J9NxEeA8sIvx5ekpsD27gj2SFzCHppUvK4ZM4v7xP47lRz+BfCyuTXYLsTY87k
tpAlZMIq53Jn5qa3cPiZbst4gnJTNxG4CODGHcHwnanEjt3bj1wpZRz8Ou1Ovy4JQ02IEShDGbrt
P4HPGSxX5TpGcE3YkBtDeT/yO238A+88G/QpQ2rVDq3+Phmmq3aA5nPk1C8roIwceI3wyn8MTnBL
kjFlVIHh2QdBLZwsGSeLGaNYYJbh/5Lrw0ksrpuopEBmnIoshqfutCyuOESZlHEjX5lfp0Szcixm
VrB+M6G0/kGUTiJpme4uPhM9PLvwa/kbxJypmFFiZubzAC4q9ZwfvI3spxoNsRXi2UwBAtxEw+NW
L35EQyVGjn+G0xgg8+S/8SejRPnMHcW7u0mfcVTekzvSMIhFr+ABc7HrVwCObJXVf4mhaWzjCCV8
2DA7SHQcSEgXLNS95AeA+0nhGzi8gV4CFdxVmCLoPs9w3/hi9IDepVgy2gqudB91P7j8kPNfNyue
iCv4h+Jnf+Uu4DXLbv3YpunW1RcUqYDn8cm4H8RgshbCB+gM58csGtobM6dGx7ODWMYZV+cclH3C
T6pnW7XVb5Izn6xmx4xi5jAXqkOiwXXqT9v1sTj9AbQFI6KpqI9chLJxBP4CbwTIv9EIG7kz+IsP
FjntAmoI2ua4wvevksYjb373ZzRT7gIqU5/ppuU4KBmL0WnNeQpbKwAryUzBA3g2clq2FHiz7wKD
4M5cqorvAgyUy8oh3oOgzQuZYe6ClZIKCzm2ZWv+HjVU4Rp2WvckMyvjR/fJHiNsjiR7kSgYP+DL
cu2GZ/YqNHCQSwBa4J7CR6e7203+N2caQD8k0I/HXXQIuuiXNegXjb/CYs0kSNWtIdLWHV/U1wkD
N3N2M26HsIn+yCE2MQX5ZNl7ubaLCRkiHKE4znlv7N9LmVFXeMPiU3hrfE9RJZFm6ktxuBnyzzQo
oKLhlLQCUZYVwTjxo+XKcUlKSQHOiVpEmBB/FLGkNa1UTIaX5TgooN6BZj0rSa/lNHA30LR4OFHz
UBWg2G54JT2Twpu+YaMWA++aVUEl5vGGqE2Zsed4AC9wEg/AIVnDtaVtjj78b5AjGFjj6pe68knk
bhOnFztA5S3jzZlAFU/v4d4Z6ho3YUB/8+1Djde8zycSpDP6tzuBQmg6WUbQWTmtuBCro5t+OmPG
HNMruljAB4GGPFq0AZpNNKogB7IzU4qKRos9mTnc9DCatlRCMaUQml3BxpTzLt/t9j8GRu+fjlXg
nSS1WB+71C19yCeoWqwUd3Z+/c/UsdFsgsZMBOYoPtaQ95xfRdnT0SsC0HJtgoSjJIePc9uNp/T/
A94uIvqdppd+e4OGdlX1OCgS6OISjrxO25+IaefX7YgaqwvD8j/8nphZmep3Y4dXXptP1ww0vNth
qofnqYBGxTeN94fT2M5P/kYLdzy1xf1SQ/Jnt65ft4ZkXBCs8j8nxZt0K4ptus6xq/kkxpEzsKVo
eHVtOrULCTtr+yv4uDWZ2qyqiozLmw6T608hwi+yRZIpGB+DMtjFh2lkB17n+3p7QY963N1E2Bk8
+t6u8O6XMGvfdxs64qsqVpRx5ZBYGMVt+H2aOCScM5wOqhvuYawgEsxqBGZ4LlTpaeo5SDEMD2Bm
IbR2B9oqw/0p0BBLNVP+ZO6bDBGp6JZCPpmoEEm7gjvoa7KQgeGACNJW+YvrHrpsCMLryh+6z8xy
ozd/4ciP/NZrb/OKnsbPBUJ4tGFdsxTJoUu9/Y8JkflTQkN0nZxPzYOsk6Iz1CTysy/C2WiDasPI
J/8Xofh4N3XT8R3p+ulrpfMU02q+ZQrqUJXZPw6+XRR6eJWz1IBpBk4/K+GclL/guyznHLHvI7xy
wER/WUMQPQw0M/5ZVeCKQ9s0q25SjahiJkIe+hApMo0kQ1ZGyPUSnSY4INvSdq9+Pu/vzJgSCR2G
0grpOpdR8X0XOBWARDG9nbMR3h8Nde9xb0iNamk5s3I5M59bP1esgLT9UcAh0yUUdlvKC4lP09s6
VuvPqVve5gX7Ax9x/z2lFzi0C2MkImMUFv46bJ8m7o6WrXrauIUdcsfyvXdmpn8cht8mht9Sqn/b
iny1OrvpUKa/RdmeDdBxHOZjtFxvlNFPTsnv6Brl3SI1EfdVdDwZpLOAULk1XJ55MyBiwTlMMaIK
FO4nBl0Oy+OqY77x4j1RExXP1Xbk+ugcXh1eSsXtkpYJabtu9YOIK1yVImgkkIvGrwHRJZ/rRBIb
n2Yux2sVk8GJ9FwnO81P2cD2jyJlnCyc0dukWqvqNTUeySWPVxrDU+MSlJKmzm+bhCvoThTpW0PJ
olN0vElaFQ8wOS7nXgvaLvLHqV0+sqV86abTzSKOmAsF+9pEr+LAkC70f+HNVNOr7giY6jDEOAL2
GVjBav4xbxOsjgoti6xNoq0Y/yrvwzK9tzUgPknuSZKQz62IPiLFzCnFir/QdrqLJpUY4poTey7V
a5cw7InAUdu4x2b8lP7wGxiTC6Z8JKSBknDaTgMlT46I0fckcScT7d3m9AYcZSju4xBBu6W/9QGF
Lbbl6IJZhkEAZ0bOyXYZdj3ZLdLEFCUGAWfRNkKUdSE3NdAv/7bnkdhmpAKtADgHlr557+Y7pfOw
BH5k9BHved9nCCopFboFGM0+Bnca5aVweE1WQObxDIrAtczGtEo5HaAwjbim6BuMzHpHisWics/3
vlecDrj0N4etXL4JTq5cbkD8vOjwROADjMRWfWRfEhqzx7IDVMn3mRpUtZs/WVHZxfw+68c4FvIv
m7K2pzHIvkVKNYFGTxVmvqukDDophexEE3pxQMZOK+jDGxwhEM9HXNH+qqM7KrmUfZdZR0Q+wO12
QpQL8Y2PVJ6+OClNdkvZ9Dmeu+QwSQbYwXJ8idRyQKdZHxyJ+vMy+Jp4GRI3poGojpkEp+cVVeX0
UaGtu2pwS7rYncnGdep4Sh3D7s8GNprT/DTud8CK7rC/3m9t+XlK8+U7iRbJbeQwMCRJh9a23db/
H/xdxpj5uiKK+FDBKrrJqY6B2+Q8vjW6NilmH8q2RmwX7Kd/84ZbaPJo2PKMMY9lC9nExtzOkdNh
KHRE9m+Xe5fywrcjR+p2KocHTnj6vBUCUg5+orfIeOSc1N/9RUBaCY5g8p22HtO7XbH+4ZvXXwyd
txjE6CRDnuP4sQ2CYheUxFXIee9UqO/1/08OJ7Rzwk9uBu059IK6eXfMQ4jllBU/uQrzgcPmPZK9
I3ZgXPjpcH6BWtiyfAtneVgoJxhhMSCABgCCJgPLi71nSCepwfe0AkErAaXbxg+/zv7pNtzyyWHB
SE55bNAcWMQtVzZtIEU2pfKj2V1uXvhmDi3kNoCb+uGDkfz4m4xjjW4A22ygvHJ8fkzBjP6+T6nh
DETojyM1EOlDV13d+zBXpDuMRT2V4xWkCBWkfDCLubfSDJLDp5o0FLNFtwebe7qkMpaeJblbRRzL
etEGUhPgYAcNDZ8aPEtgeQCJFgek/pRlKQP5M2zzG5LaztdmgRz7sJ3NutSMbXINovMEfMEPaNIm
WQFH5yR47+H3/sIKAsK336PcWNF1MDZmZgWVwY2VZUow9AvJ3MO/e9bE54wBNFNOGAp9JHZFz/EY
wIe5i0KKdOJOoHPAOIV4RIMIH5RSAyoUsjqeVwex5DY6xx1BdecczoIqed/Pg79Y83OxTSB3ztVy
rFGGDyzKm6SuSCgMMU+o5EhRPWTOxvYBSCsr8s4AmFrcsA4wgH8jx2c8Bn0EzQN3MluegDey0OOE
JeK6wFPQKs4j7MrWjWHwQGA/Ms2FSRG4sCojnDbxak9A8DnHgnqe4Qg3w269Dop9+ZqFuDy4MeTs
mln5BzAdcPPCAHvOByjPTRzcuw2nCH+zP0LzguoVephvhCVgcTrgaB9hLI+oGHexM54A1k9mPJkH
94j0zub4Zt1djzJbIlLkbibB5ZoDlZhc1iBaA7HLqq1/s1CbbOUiijcWaUVhZlWMv9FbKdWhh0Vx
tXlc3ZsjxMfXcUu87bM509rrcBr0nkP44M6sL5E1DY5VS5INGkSeyt95foaC4Jx/R0f+gRnlH8QH
B8uk4qF9xCGdgtTV04lSLt+InmBa9oBdbMDEilE2Dg+XfaUUj4mpzKcOgdIhmFkXuQ9rJzjRZvgI
i6BGoaMUFmT+AdXQ9i8cp82zfREzppixwiGbvGFiQDsWKIHYKFx2O/MXkke7IiQoNLF55HEQoiXh
RMICyWd4+BSP3Ps2YCSTUlGU3nbjIImj+OamAOSpGPVJNlc43LQOjAPQrek1GtHWo7N3cRgE/pLe
P5heYwLQgIjoxAw5DzoKyE6vyTyrlNE0V2DLMeS5uch+OGn4GQEVVSmfISBx97rKPVhf0uBa0K6R
zvNm/2BeLm5+ureORoehNP6oNf5MLCBLkdrAn/wqnb/AHcaFpfC5EWpnft9CZhQ+Xjk34EaAxHth
OdSZFODdM1DhV+g30Pw8NHYLrHtFcOQuIv9AHXPwZq52dmtmG4r86fwewIpn3dHCZkwJJbP7qM8g
wRmzu1v677+wN+Aa9sP4k5Bdquwoh0uyO7tvx647u1eD555/0NXyYP1iqnbY/9HZdQunObY2ECur
FGbQBpuQPB/+tauB3vNVgAcwwoWDgOru2p2w5Oe94wCZedm3fL+NuPoEJIUdnKMfO9Qk8nHpfGeG
6oA6MjlAP/dXUludHEc9WdvnET2FYcZItMBGFVPUeZxzU0m34A/cfenZ18SljO6MPN2fNCzGpN6Z
hKOXrH3NNNkQAoXN3DtgxozcDBIi0oz1cORewxOA0UEnUKbqz/sXXdiPWJZAvFBX05XQJAPcJVYB
ZHg/vjojzXq0BfSeRbn+yCd3j/FvUo4/nTB4hFb8t0K77Uy6PDzne46RBZUgA9OmGn/aFS5hcMu5
fR9zoT1xRcFNCPR03ZlWcQOJBjWk6oQsMH+Z4prZFCBJ18Keq3LqITO2MlzX5xfY3NsB1kXMoGUc
YgtiAgDUEAAqQL88N3ilGRQhFiHi5CqjcSG/FIcZzYBl3EOSFYNZQQzZWZPq2QR3NEc6RuxVbCBR
vuxXXGQ8YCH8tCyBPor/Rbey2fqdynnSyqjXy9MjOhOuxTMqCL8JHnMMJJySmQxtDE76OZUKNjJP
9kXInZmv6HTQDeCw2Q8gpXPPwBOPSk46HJ6u3L2oyzuZMmHvB0cS4HqHa/PMjo+7gkOiTOHvQm/5
umFdyxQ9eTL/KC5cDkIPW0p/0a+seZeYxUdnMbRP9W8jwppfhKUB+T1tKWoOyHjMLogX4uwes3FA
SBMgH06q5Z1uIr5h2DTcEDDaXzf1rrlJtiS7M+8xalreQs/ULEMOUzUVxyI0pMOa7P+rOoef26qs
F3lS1vE8Tso7RIr+Tuh/g6UAltM13qTEivIRo5TnarA2Wt2PuD2fAKLQ4pxpfoolJZIEAzFBKOz9
msuOHU1EoEv1CRaMUzdgGaf8dFSznXHAZD3kl6DKj/cM38v/tlW1tvItolAv0G3GQ5HJMmZh/naB
miqcVIi+YSanELMRJgYmHris+flyfq22KH3wTxkUCgeNDowDftMkr4Jg2fEmOQaHHhA1BPo003yR
+nySOP5GTXd+gW/4x3QpVGDHO+kqjP+SE5t8k5MIW+OmepVP4ZtahdnRAuXiI04BuHHiEdS5MGcx
W2MFTIjMPI/MUM1vTKnAfaLRs3Y79sP5fZBl9K+eDBTW9p6cEe6xkbXsULeaHQWBcqhSOFpvXQYk
23Ief5J2HH11kjgPDlGahRxDGmlL/oczK1a5y7+mTc13HExFLNJsyjZQfqNSofwkviff/AgIRLvC
TBVQHM2pvDNjjMW13queEjqb2HNWtyblObgeoxa0AodSRAXsJOTPxtYOQl5GFoBvZaqYSx6BwtNz
Ainh5yBUsPQx6fRRLXFu4y3GRrGbd0Yco/CmOedzAGixsfDzgHNKMVH4RGcrlALTP46PTS4dFVg6
kNZyNfTOGx0W8nVyqKU8vvgStQgeU4RNrkilGYKKu2LDQ9Cvkvuog2fot+IpNFH2zegQHeKEeU7u
0eyfrmfALi4AJbfswv5NryxDtsl3Za9G2ulkAGIdPaw/7BR06e0OCJ1J/VO7vp2YC0stWNP1V7Ka
YkAWXCl19gJJHznSAr8qbjEQ2X9hJhhht4g/fMGrjk+crZrgXiY8p733ux/JmhSd3sYGM/kmiIoo
rhFiX8H3gFuqz6tvkG38Q1Ae/0FU9E6RLXi6vssmhsdoLIGz5Uw5T5RHrkzIGedH856+h+76pj8i
Fg0IPrryO5WU0WhwOZD1yLerFl4LNSj4JGz52ovvbXYYpVCI3TMHHIQi8PvV+zunwoalXe4gSJpg
9BInShAoJlFMiGPE+ge9rWCbcePt8MDYB/mXkYvs2dvXf9AfwcxPB9h7yK3fe2/JnuHGlF/njQKn
HhE1wRBVW4YqP8erOwtZKa7L9RcT3HiIRK4AtZix9kHZsX7zG5W9Pk9XxkZo2QXu8sE3gl0O+MV+
Nsu6+igsPsBWpsXTCmM4JiXePvhGEZPd2jZU3vi3GD4OTrEaOinOPuhmisp24BBBV2z85oIDAfcd
xtUuT9PEmDITl2DcsB6lj7m4goKiASpWHn0cAg7s3fPsR+H53Q/bpgSVYe2LSOdQFRHz8jnCmk6b
ze1QA23hfFOdNfHP+WPMR98s10IxVtDi+ByTGL8pZJei5evWxex/Dubj8gVmU8gtCCPyW5QGNGsd
oduOh5f5phYtiNi8E3wtQVtbz2p2zvybc+YMMCtN2UJFTtF+MeIySu7nDDDPvNjhdi6fq75OHqeB
P97XMGePAocnegf/xMmLqhb+L/ar+AQw4NNLzC0RZGBLW5Rs0TE8mrvwMTpCCdJVWPRcIwt058Dj
1ppY25i+xnKI1yKP8RaescbjPlQOA0+L34YMqFH8K55in4OlHh8KIPnbfbQBpPO2OzPrk+MSV8lP
+ta/26RyruFA7hASdQocmVKonz0jTohGlAjFqnGhNIVxzP8Xg5pS+AO5ZdhS9q6yDc7BeNW47X9x
w3eL1bn2GVhVMX/Ih1Z/jgfFyMe25vyKBc1LjXGrVJKshC+Aah8xtM8HRoHIZGd+n0uU+wEqqHTf
nSagnN5dzwPqSs54p2TrEw+Fm3hM16Wap6vBKHaAAIoWzxwMNcydRBWnj/VK7o8fdDx0GdPubxSo
Iz9yrCvLQRNkP/eSq7CiGe5DTu7sxEuRMrOApnEHUxX9SipV4U4XPKdg7PAr/ROwh8Mo/dEWbDw0
LwrG7CP4EMY4t6DoS9S1pU0yU846pHqijcVDB8uwAy6JR534DQUUhLO/U9tVV7st/eXG/Jh4od5h
yIzANcf6xV13GfhA7tbQ48/9a4FB7cBHXjE83e1DjwHj/k2Emtpj27vHY/4pg/Jwlw/O/NyU++q7
6Ybl/GhT0owSMT2j1k48rJa79kudhY8TI1EeHnCIJV0gx4FPBQoIgkVhc9SUG1Mbh9QLaNw8C0is
030wczQFOcGpKjBvDBuyk9qfPvq5Ya4NIoV7OMsYGhD31H/uekSct0O7q7sCP76ecA4EsQQy4GyP
mgbGNDPEbWbeRcgMEgl+l58hJZKTb7cmT93MYsWKgNHHSm2QBagbygZuQEwFmBGofAegRafDUiU0
ifouUmnm6OMdN9IUBnQ0FPQot6eVAmx2tE13+PltqJhuNR258eU4rX0viaWFDOV0GVS/VIrBntM+
iOblFwRISlNuIqyZyzG76to5vINutwIrFhy2qD+2T7j7QH7BVvZfpwk7l4qIXWEqbp3OBP9hbCPf
elypsMpoiGOXwxuWV1Ae3d2fZEmobRF6gAfxNXrSF35FkEqQXzT4iglUcGVJh90dLLyVqT+hNfND
30Yp5Fduuhwl3GFj/i3L5NjhzytKhrR7kVvRcysKc5ISyzkXuG+xSxJ2Sdxy0yrzKi/5Q8Aacvau
fvPb6c1GNMyX0f/CmUwYQPM0Za337JBMBvEMoVCBPmRuos/qusnX4tvtxJXm6RnNYKJ1y7hsoeMR
IIPqgyQfQIYpw+g9yjkwRVO/hHOlVJLo/frrNjz9Sbf4BfSrhpUxNc/kI1LY60FZijOD2/RgNQ41
Mxe5N55/WvPlhiwObiA8nzq6xPxMoRhjCUDkMItNzbMQIIFoVsu4JTebDgdJTOtwOyLsT15RxKBh
IZ4OM6n09GCmY33JuSjprD9TfTNQAFNPWRIZYicOrHV/U/j7N1KaoBYMoX/XKYOowvPsK6wFbqgd
DVXQjxBAwDMIIoJpPdfnt2gnqgTn1YwM9bB5alPPvOLSwyq4XIJfTl9gX0jcBCHIrG93BWmFsRHB
tKfsqTiebuEn81+q3bg2mMxzr/SKpVzXpL4OFp+zJaTrmMfsx4xewiUfjeokAWmkngbbxSF+5ByX
z1a03zEHyzFzYV5agqrWI/LcBh7Sfsymq523+wbR+6d0arHHTkX0wpRZmrJtoeZTd4ftIptzZBUU
GymdkapQNTgSDwE5MGLFLVvRElVG+TYmTCSJlCuvXS7ky41nURxKLJp9gQgev8J0NdZY+aH6X1UH
DCJYdiPZ7miUqoh+K860jHd8PdgM3nOw6Ask219zBS24WqGd8MjwgqU974i4qSJn/i6zRUh8WOu0
4jiG3XbYryTo+Nt8/rlFJAso4w6FEdwbqJ8mYVSQq7nRMlrmrWbZjzjmDeB2+tmuVHJPuEj/R9J5
LcdtLVH0i1B1kIFXDslhEEWRSrReULJoIQMDHOSv9+rmi+v6yiJngBO6d+/A9nYQ51zTdrLbu30m
57zjwEcS6jJxrikPb8xOTwA/802l6VWG8aDh/Pxw2mRQJknfVWkxaHYH0NaDL7eC51FC8ExJqV6o
xo9v2V58p2NB/SLCLxvyKzSsV8zsV4/UYvH1V7BZFtLPFbHYSY+g4BAvAjwnrAQ1RzRmnVQqgJXM
9njSyby8jT5dF9YkdMwh70JZPn4KnsefrR6FHewlnjucWdByeLp1mnFtg2kD5hBtDq36yjEcz5xm
hLNVYCP1wlbyMQMDPFy/M3ggS0ibtg2S+opvOANRyFo1749W6hcKQK6yiMMMP7EEuykJbaJy0Gxa
aUOpm//25LvXHv2u0D/wLOY+mzgYCLyHyNJR14w2/RSV/XvXgQ+S91WXFKYrXFSmvZwq6sDupG36
sNez+284cn2XxBydkhSIepznt2qE06i+SuotR2XC6QrxhiHd32PjlhIzT5FTLSO/Tr+yelUI9KOH
vp7HZmIdBgI7JykNoywSKUVHIcYsrXgdSmWhP5Nj/JikzCj4D+GHvhsTvWrqZg+aT0K0HDUlM2u1
2qGJMq203E7GGSPNsMbEhd3bPEa/pTwL7PBsS/9JrEX6BjgTDhMTfFZiwfvWC1+vu04cVw/BMEdW
PtEkL6jqIY7urf2yLUXIVGB3MDuVKrLii5iCM3QB3eViZeQfkRwmUKFcQbqrNbpI8TBNGoRoyuQj
5Vx1Egp8nQ8p8UK+tEYs6HJN2qC/KsOZ0ddM1x1UdC+Hy12ogG6Qc9+4HBKIiyEdUVFq8amPKjZc
xwhVQlTl0uRIDjXvmKUbIjEaVy/8ikgE0YUYlvjQKruSUffMlrUjsMuIJaPYx68FvrKW1thuL1LY
aBm++lCktFg2Ceuio9xUS9c+EgKzJ6puyTz4KKwH87sz2fAUU3oxSvbDr3HSwmqZ3P7Xx3YVweoo
ZLmF9MjAZXVTm2NL43RfHBICb/QqMO72nWgzUCGXeEYrcgBxsE6L9Rf59Q4D8+DhENWl4pgyWNVT
MlkXEsSzfzRheUn4oLHE/oo2S+x+DiO/Vown9N4MWuxTtNPVpIXVLCQLMjm8TkKGEpK8SFHFF5Nv
JxJfaceDgmNeCWgSQ6Oj5CQbZgxWWS4jQSbxzDq0TBSpwdnRSUwfIUlxRIADgsxyUxfi0oIb9fXM
R7yOKge/9X6mqRIaaUWFMwZN9FzPWXu9SDQneGn/fXA7wu56p4vv/I09Qy233ihimsdcdWPL0sy9
JAV7oS9UkweQLGGuyYrZqTlWZ04fLOXpdR7tMXNNKtiDo2JB14ZvWPRaz3xWgYc+7L7FSVptAfuC
F639g1k3nHwBEhXNqQ8a8km0qJLz4EmtIIGgI41rwXldZ+Fr0rbtl6BN+8825OY1gIRnYLNnaJHi
+0qHhuzYGeRoKFiyiirYkkoWcjzHGQg6vqSEjMgRj1nS9VqDRogszQUZmRiLtsyRGtdtXx2cOkjr
RXSLkCqBtxqG9A24ltHFSKcFFvkN5SKnnnAelL4o8zcJiYTpRH3hl3d6a2oVpzgXky0KNwYNHwC+
wdBmwUaEDDvyLmmdJJZLnW00oECgXbUXqX1OycSnB0+aAwOgy1a85LPZQPkmZPTw/kglKyY40HE3
yRSxILPkvC6wvTBkDIOJTrOiOWjbGCRtwHyV3t7Zt9MwL014naGeo6hEpZ1AxA2iX4FvLxRmgz9N
V+nmeVAuaHX+4bDnTF6xX7pJLh72BAmUtpt+owiw0xr9h/0zf45dzeFgS8ASZthAmB4quJemoia3
q4fI1o1gDO7gM/ATd3wpPSmNHaQQ9gir30FUe9C/92P7TE4sWM2FSo08huSpnxb7ZQ3kFBt8aeAa
VhrHS39f2jwJTzhw8TZjuM9SpWAQxc8Fv45+rVHrE+fi4h9/8MPqCorpKC/R0gwGg40whGch1Btk
F1KH/7UZ8JDxmFsLYlLDnXzox/rCFCtvnmG8CObOX2KkVj0uS3M8Tvm8w5zhoiQts3ihsarrKy91
4lCsRQ9afN/494hsmGAFffI1WI7hFZ9KvBZDfhWfHlOrnPI2aURGvfF864wnZ5cs/JpvnL7JLGDu
zi2X09ZYBJrXCKRpLYvFv2FUUO3CygbjKjZIBQcgngFLvicRCg4PLmbzlR/B0Vzo9gRAOVdj1P84
Dnz0VhvDJrrMIXT4qLnLtSJVZN4ZoraknruE52WnPmYx4PJBhcU7ZtjafFoWUjniS79gM1r4v4fE
Jwuy5zKKc1SR3TyIl+Txe3Etb6theJZdpVXd8iFLkPuogvlRhF0uZAFhNATBdyx0XDgSJM8PV1XS
hj9MzwJzLib/PlXe8TC7l+gpb+gL6hGEhEUsq5AwrIOSyFrC+jgxsENgGGhoyjufHrmUZRDilGs9
qjB0y/w1OTPU9q53RH/uBj+Pw8vuAZmIHNzpkvN97V8Mg4obE3ED5njv/2Op+hC0gY4l4Ypd4Xqg
/e0vNn2gUKIWgPx6z7SYlnIU/EM802SX5KfSifpfWcmf4N4GCBBPqKqOCzQElMMM6CPQfVy0PIiU
m1/9zjdYSTbqZqqxlk7fLDvsqfoI9vEqbIPw9cAE73uyTSEq2jT8isRD7btL8ABqgqSJ7Gt9oedF
xC184qb+wwEOeOJdEJfJbzRpfHkCtUSpYw/oKDDirzcvcU7OypGVB3IX1NPfyQu58kMMYeQgrsdw
7TFuhAHNoPDGGBdweWJZEhAdXycR/wi60P5W514ASrZy5ZPvtMmG7VwHkRm4sJYR4ieGw1nM5G1g
0WozZjPphEIXz1vO1DM1XwbSwbtDoducGweHQErF7Rmy8+Vbkoq5aBajaa146kHEP2DwbXgmMhTi
tip+BmJ/Qd4sGuZE3hYOwtTf3QQ1Psxc+wQbvvqa1NSExlXIDzcbvLbaCeZr3lnzVo+MoXTaQ1My
PxIGSMygYC12qAjUWPiPbtdtI7kwMdWzlwbtU4sWYoakZ/efDF5gbGCNjIH2QRYeoxTjYHfiQVlk
U5IS43n9jn0DUFVCCvFn65ngXpI0cmZcjXkTKUp71V1qGGRNtITPc1zfWKCrq5Hc6x8WctPZlNZ7
WnZqEsx9MdzFVh/hHz3OV4wy/DPG4v3j0TP8E/nngzMCCLVJ6y43QZcerL7C8f4oWmxJp7hZ0r3/
RcEe/bvkWRgjbCpr73SUuBCigmvvA7jiGKs4IH8cUaxe4hFFCJO78evqJ/kPIr2ob9AnM/jMpLHl
guJxlRTYwK3pZxO0ZS4G+n+DBkuHxSSnGRHhLamNVCSzGNahhZ+XzxBlhRIxgyqFLrhyV60EnZgS
6Trg7E6qx2NVkCMVu0X/b9X6ErUTMgq+jH5kH1MeePDU7eVk7kZOrl8UyDANHaICCJKK7Dl2oCsc
6NTvjlIS35Y+DKgWPfFoozpKSrSnU7Rh7y7hS3sRfp/XBmmTyo5alJhVxu0e4mt628SIMGHaUmPm
FHgdZuxSyx8ekLo2e3h8tFfzETOdE6SnTmQ+JSbdMi7FP57mLYK/67BInwmlfauGEcATCIg2ifYT
CAiGBaIXkJ27g3kd7TlXhJFBsmAtCq8vMWYBIOq0+fAnkIkysLbocRZCvbvLl9pnjR2OzOWxSbjy
B5ZB1TGWPdKY5FXpdSte37VOlWtpXH3pRFOAAQxIQOLbnO70oOjNO/koRAUS9PEXALOTUka4n3X1
mesnfW+nao1PMy/nP4QTw3O8zTEMF0HA1X1NpqEHp9k5z5hrIRGiIMM9XVx7RlxCydJzPBJRaBrl
5tVRST/gKx5jwHE17J0TAoOUB+x3Gs4Dd6dzHPGYwI6iL71Dk1NOAQxt6Qt9NEH452HarxMLhT2q
TF7x6IMC2VEE/uJ1QtQY7jcCl8QZEwiCHEGQBwo6mUrjmgDjhk3nNHQboJ6XzweGic31YVzjYdjH
XUiXxgDR8vM08Ixz8t6KFSqWrJ+qBBsfGkQd0nucTUnKhWaahRtgoHfk8uRg5RDCnvMlPlx4/6Rr
fPVrVr3P27ptirZ+2Fzj3JqNguRDmZRKzyzV7EewtZyc5kDydIleO9/1XlYaPIQazJZkwsagGjkl
6xpgDBD1pJnTAZyAkyZBCfkhqelHGHEAhjTNN5jmlLNW3r8E3doqe/eRvS30F3cQIDDIPoTcFfJW
g4F+Lz/gEiQbadWwbm27AtbPQPQ1WXMnkkOZYnYSjwCZielLgn0ZTxXQCd5kP2HawzT+h4tHNYtW
piEx5Xdiqceg91xuYomArYjM1Ot6jPhpVDdPwmbREvoDpYH3ee5776/ax2gCleRRq4kDqYiUO0xR
cA9YbxieQkRCcFNlQFKLz2PWmXU1QI1jycATj2kh1pAbPPBlOCbjYJOyIRDAp59Aa7iKL3x9WFq8
esmLTzKKLCZp5cnFhEjikCFTdqxhyLLmJPHDGMT+kKnKMdJ4m4kaFOm9OVU4tF8LpECtxih472l7
PQYca4E8yEwyeIEKyfSBoxa/O22hNKGKlgVaSc+tEXtT8ynd4ukm9uj5mH82r3hV4YYvxBcYQQwM
SXU8SWeG3Qn9pIShCWdDcSwHM2/WL4MY4XaK2PrwEdap4yRVM0ejy0ZTcY2yV8eIjz3GfDKOUFiO
NXg6sTdUO3j20wEzr5DGTchdVQo6uUgykMydemzFlDuqHfZh5ceISRUzZ5SpPZODw4haghxFVSqM
Ba/dx7D7pjMcuF1T+fR1x/SMVYRAgexbu7LHUPsczLSxRhSyieNUw4lV2Y8EChHUnVzW7xq1KhO8
OtwvT3kEv0uhbzyfAHdEKzRmT+rClMCOY0AtFt/y2T9iKskRXiu8CwP0DT1uQTf5DrktD2Gh5hn4
ZUVHSmkADdyT2DG6AXBZGHpmFPZNh7d+w89ydiGUyCBAj2AJfLGbjLJ2zh4l+3YeEadZ++cAbQe/
/zPHF77dBKQvsj+RwMEK58JCeo65CWmlDK2B/qlUJ5yiW1oq4R4EHerWml5QvWz9hjezONF0Go6h
Y7pDEV/B2XhcByZQtPLPhsAOkFAwx5q2jNbWa/5hzkRqIQU89iHbv/gdQP/qqWV7JhAQSptXH53V
uSsRBsP7eV6Q3Hwbm4ESKyt6pi3lENz7qe1f/M7Y39UKl90Z4ZZXO+IebBPMI1dDd+1wjDISEiEc
TlTqBpsAfKMA+weN7w7+yQhQT2mJ6dDbrZspueKgJoz+yKAG4u2CZ/jx10a4e/eRiB6Zun7BTelN
HEosIPe1Pdjwo9hbiEZfFoVQ0JKDh69BNYLgrXke4O3OhjEE632RvEiNM5FwH25b9PgxM1LImfiG
sfFivGde0Hs8EpgGCCkcdXAH2n05DNDV4E10cDP1loGllSB6ZrHlvb8l38Ytm+E1AF7lRFEAocDW
EMcvnKgxPcgYEHSYmQN6rtnzgX3JqzLtO4wX3lWW0EWo3vxFDAoa+G+Bw+oRl3CwQ8+RVQsyLIpg
4bqt8BMeGbZCgI6E7g5N6EYNRjUhjbQfThdg12oUghDTnVhCfFT3EAOJXh38GsxzuKzyudqel53P
q/oCG8Tv6nVHoWNv0U7411L6kGXBFxL4vu4xN1fTMTyg3VM1cuzqPaxCCyrw7VNSMLlS89MgmVHV
GjwGrfjZyXRbTSb7QY5A0VlUGZ9Goyz9gEXl9AHFXpswK5kEUVbny5H2JGf0jNwHNziBuIlHCQFk
UVUUWPNNcA1bm/ztl4kTkFgXjaereKy8hr/qyYTYBw6ZKM9HiauODznjalwWJDIkJqnrduwZl+Dt
wEB1FOZOSC3kkLV2InwFxxGRl3ZNst9CBCkxfGItqBfFgf9FhXISppBUJZCpVppCoCfBGGSI1Ffe
34+vIRyuNeUPkd0Cx4w8zCXlgGaKw6F1cEIHM9BoPdGWMkTmjIM2hHpDVF+Y4oJC2psYSTpOM5w9
miHp8QRjonKu442ZAvE+iFBUsA/fihEJyn+JGHcKLr6RpEYMUoDdiC2PexxGHJKNnB6M06fWrnyR
grXcDgsOLDphpjAlPAL+GKZL0914LB8hQmKjo+pfpqP7VyEC+RsER0XTRyG8JAsmB7gDYGgjjl1c
L8xtEwgHlViDx4bYkIMb8Q4QyL8uCJZJb4oywzxnKKAD4jmIfU9hhq9dLwO5VIysogVi6IDD1SiZ
cyTswF2vZO3X3KyV139RKyNUg/md7+DPTPlDoM9M1UO2JRq06JNpZenE7/wWXm4khZ7w3heI6Qom
UzbzEdiyKLjYNj4fN/Y86rWM8aOTxy4rJ2GqtzCi/lZliRecxoE6QWeO8JMZ1Q3cVQe1/ymeeLpL
xmlWVYjWlGDkLLKUJoa747Lg+gDX5+pDcUEeHhUrljA9L1oeERmh1HL+bLCLR05GfsyBXPxucfB8
6iKUnDBJ5vPH/wfudluNvDVYjMUDfC5c6seSPqcY0rOFTiBBQ/wBDQujcC60NRMfIdFJKRvAL5Eu
Ojs5puFG3mfZofvOUalXfBHSXJaSEtf1bheXD3gU1VZfLwbXJwKxYNhn6HF9xI8f+hTC7JhhFYAb
KuBOFqZpOKBkD4vnIUwaF2oxHzMh9WRcIuaaToUJBBiOw80L1QaQ3ekpuKWghpXmQ+jEIggdPQKT
kAMY2y8oaB5tlprsBs1smKFCNlezNCZlVEmQvlSPJamycdMi9knFKHIgicyGvBoiQ+Qcm97GnbeP
wQA2KkTQkcGCNQar2Md+79uKCfTVgQMFp1b83h8cuZCpEUNU2I7Xo30HcQCSodlRBTbsXGQ7vTjT
RpwBMG8BPLMFI3ZuaiQrb2srKSxJ6d8azDEEiLYyKKylfuw7oHT1dafHhtdfX0iwQcgJVMGB182O
9z3ZQW9XgtquVulHPHwBMYjeMw4NymTFpXHoxaTEg9Zg9g5LlEhAvDpiWgav/ScUHZJA6CdUwELV
yFzTyV8JaCBkjskVsim2PLEltRNj78ORtMJdNT3fFpeE4+zB0rjN1gW8pENfJTJGvEQC2NtYUhOu
8AckXCzjpQ3EQRG/S+wLRW3o+EgZk1rcy7HUuVDojrAoGFdC58hLwLsL9t4179fUQJVCN+g8oeWn
HCCH+vDSrjhcpjcwiXCsuUQ41oj1AuSLX5rTRkgOhfgleDOdQIMoDvoE2A5OHYQTMUyQxotoEbjH
IWte/Augq1OH5Wxwf+3YXKOLyEk9iJ0Kxj7imxeZLouyU2+4Y5nfHEhzP/S7iVvRGF+8p5XTFhcG
lqROJnpMRaqDypxHAYFG/HMluFYMrlVfsUgBbeTwxxISdgY9qk46kxmnoRHtHNDquv7HC59Iql6o
vlBBklRjOTEYioGEtTzexRXFTcF97mSefy4hXXNCZiWBDrjVx7lLTYGd14uf8swW3Iy1TB/RED8Q
RPrNPyh18Yb3J+i4DO/UpEPrXJmOaV/tuGFz1hZArxQIRIgOoMMJuqq0FfkZVc/1xw/iNGChrBdA
BRXTCE1pjZiEkhVvXVhsbPj9wRhpPuLxAaNzeHEcyjQRXIAHc1qCHWBfAEjKNQkShVswECIDLyBj
9OnDV7/AZWa8jMC6feSUV1k4QBeEAaDhTkLOManohSaIYR3UMqU3mcv+3anCm7XlmOLY4HYvaI4U
qNBPi/IUtFYaO/owBBUBZ091gZK/iKO6PgheAZVhIAW8S9GG1g893MQewY9xzGHO0BEgXMdhhfxb
hoRJC0Kq+LDQL9eRaTUB5cp1XKMI31GqcNXJ6LzQOOCsMs3HOYJGKxdtc8tHFHI4SbJPSLHYpGJM
Yi8U9KI+q3NUUMQF/ckv/N+5eN8b3dQbIdwEcVewhmlP8LJdnwAfsNwhNT4o2Cg+93gQKV8KKGGs
+tdub691I+WSIgo7krEPP/U2CEAF+gt8MezSAaMkzwi1cIFfDXUEznCMKkjruUIA8l5H1FDGFSZf
hBocPjrriXNApVZK1JANLU0PYh4aBzVoQw54pGBT4hgjXRtVO2M/GTgGqOeecHfk1zR8PzHisQ2m
P6J4jicufDlHElfMGzHxDxIHd9No+U4zRraMBM8MvKqkxx4lzch7QmQsCUkg+JKiQ8YxDELkq9cW
r2UuIwRX4wyC2/EUhS6e2vSaipPHvTvhV1FTrR+aDhVYbZWQkVgZcvRV5AioFqOkxEGrGzM12CDY
OPgIyTh2Ycf01fayhthzkc730qesLnQHAOhid49DPW5uFEH5RIQsXkVr5nPnHGAcJsuinzX+sXcW
WB16GcCpdQVr6qJP2j6K+rdz6Qu10XYaTCUUww4WWMMJguC6ojxXKxgkUcC1I6UpM25uHizPjdAV
hEdPzvC31fj4/5RiYeYkyNEvjHIDr/mmc/tECVcHBAqbAawHCXgzk1/cGuQ8Ev9AnYwnDmRUc/Ct
ZfZNphx0R9ZSnPN7BFMSfCqX6OS6oCfUlVT3HMY6tSW5wnsso6x+OIRfoUajmi0gVlbKGaImZxg3
YOTJkCA7uRjuAbiw2XIEYh+1dLKspN/i1qcxzXSJcEc9lwvD4w61ETgf4DecGEHizMGMPQk4gGwO
M8YmNR9wfPw4knpsVJJMWMMSHI2FTQdni/IArS0PtIdXwZQDnH/msjc72EbugXKZyHBlZAYz5omH
tXf8L69ckJw1F15GIfOTAF9FrvPSX24g6XDwOch7GlkcEZo3Qxt6W4cxb2DPmAnKFEq1IHXPHDNC
nyIeRXULdaCD/yzkNDA4qjk42hxDP001EOmHAAMkiBybjIYtEWqc53feVeYsn5Db0IVsKOtym/+M
GXqHJ9dPaijG1qEYirPlc1AyUqlJF781I5PaxA+q32vvV09IiCi3OqZIq2WkL2qeYJQzW/yzxRoF
k6bfBmMy6B7Rq1n4qCbnH5DxsQTHcfbOrhAEbUwnRPeNHZw5xhv5MesGRAz6Tg63I8ZM0QWEP8Uj
/MvaGPeexCsgWtpr5uILk7BiTzGtgbxpFzqrZAox2dtm4sq5sxOATH/4an4lgwsAnFNpsCA9otmz
FipuzwxKcQ6dSdqAynhhoIw8YRieyeQCUI19GLIpeOQ62+hL4m3wrfj9wRbgnc2NePPxr/nIZ+xZ
mrja7RD+I1o44SXRPLk3F1wun5ThkqwDXI4LnthMuDDL2POfwmeGzG3uAn9itCwKG+u5RCgJPeEj
3hxghSXGVahxyXaF3uHidzQeF46iOP+JyninUMqhKADVoC4DHWHdByb/acWtt7chquGO/ZlXlBjM
wtknwJNf9e/YWradFY2RI4KYkcDNfqTEXB1ga7H1MjskCrJqllv2/s91FgePDNTIDhka2pb1Gkb7
i19zHAlVVHcI8Axmxi4z+pWTjBQm0FR93jXskg+hURABXgl6LFN7WMly1DtQKITqiEHIdt+MDoPt
BEmGkHooTH+RGQrjeuLzBxNa14AkTyldsZ4M5+h7Xh3vuO/+XrhIbqN87/49WrH4nOndDhfNcxxg
WpECQUArEiYxsQT55Y+6dmrhYiBiq4An94rqaw1F8Zxz7/3W4CS8ECTSan1TUi0Ewr91y8mN6EPQ
Ab6jmjVhPsobtnkIjovkri1teTX0WPSscI1oMpgzI5Uuzrzi9cqbw1+yBjAwE76efBnykszBJiWX
mLK2Itx7Q8UAqYNtzSFTV7zceqKb13ihhLJWSnSiwJimEqareqgch597DleWQctrXQwOKmWEq6fH
Vf1xKoiXfA3/6BFKOkW9DK97phmP/Bsv8IIBf8gKsMSgohfhRHUijrQjoDUlhSW4G8VaHh8Aqjcs
F2+QdJpTNEziRuHdZNGenYcGEr6NpLkU20WzMvQ6+ERaKpcsZAgyhRB2wVwUKaqM4v383NWJUd2L
JjzfqaRjjMucjBL3I02kCB7VkbCGx8JPy8urZiT5NeGZ+ZKbxxr+u3BoMqRkhoxXLOBswp1abTQS
ev3ElsN7XKnaOLf/UqcMlBEuFMECXc5IWOJEy2RH2KMG3PdukXcW1LQ3OTQtpiv8phgGFuT3en5E
3Zne0gox4s2hNB87dqvxKoi2FEe4HzOYVWfyw4XZAmpJg4MWkmu6o6hzMtLLFipZnYZRWPGkImTt
ISjseEGGVpQX97T5pH0J4IloYxz7x9oLXjUUo8LV5UM0A6xHtZlzSZlUAiY9Mg0QR1GUOZQ7Erck
cLHorxIZeGl2ieIkYGKXzzRZ8IJ8ujoi20CnIkx5+dtssJHfaXb6MP05yYAv+UwzKo8K11LhmVB2
rLOgmI3B7RpSEuW7hHjP0rw185vC3QnTejSxMAcwIOK5tHb+7KHjguQDm1szqtP+8O4QNw8PDnwS
VRY6qQgLCjH8EkGLGiNLI3G4dFPIDrnywXilslM/jjoZ9/+cNj4tK1JOVPH5XUUv9IzYPmGNwUe5
iOCel8UYVCxLWSD+A5lonHwlGi41uFlw31JLHyjwQhChww9EqrdRDhK4TquGr+Y5cGV1ckvcWcA9
jOWX8Y0hC+4g+fSG7hR0V9ApKUyRaqSnMrop67g729yDUiQufSuUGvF5l+iIeIhfE2QA1/WAYwXA
KA20ZAIlNWnB3HISPjXht61RuesRLU9BgIlZkJIujQSFjITL7r0wo/3nYBTb+RvceFBkvC3o2NSH
ndQeHlQkJbLPllRriaQkH7NeOLTthRfG9Ys6WQjujBgehaqtdhw63Zyo3BSprCcGmeDTNGyixUwg
c+In/9xuxBoE6URdlcCZqnboQJfyWXE05bOJ5lBLNnzUODME4kmmOfpXOJZMs5H99+Oni7eMjwc8
AFRykrnZsEtkKmDTitkK9cb9tgUk2IwRDkw83SDBcGmEuXK/UEnxwsPhpiMNHncu8DPsJ9ijuEAx
dvfwq/OtBMLzbauV68Ms8DmqiGJtNSLkkllNf5GXLYM0jmMJhefJ8oMAp/PqG3NJuMwjpbKOEBCa
MmgVJy4g7QQMRTYLlG8iv+WZWBAMZqwnshDvA7yyNSaaadHfbmAgKCit6n95SOntwrQGrSC7AuaL
fUhceuLZq8hDanaP7gwMahjLp2kM/6kmOoTYcAD1mbeDgrnTyfHwbTMXEhpqhn6MLZMnRbM17n0U
D2m3aAkahIp/5WCcBRrJ7jgsfl5HQbMqOq9P1pEkYwwUGFIQAkFNDHGsL+L1G4y1/Lvu0rnsopsM
Lt5DWW7/gr19DSKniK7JF/Sx0sKL3x4jtddBCC9hH5KhzYsVGa3OR0jJYQRKhilSU/olWhwygdCj
osDC+gdeA19gZqaJIIthXMPpa2PI7VkGv78EH8qh0523aPBfG1v9Z48dcma2B9+ii4dr2EBR/bWf
AW+Ngy6pL2l/kO0gQm76/6A1QTmUvtCKhBgPQwZzCc7Ghv78i3XZESZgeQUh6Gk3MAroE0xcpatR
53RYBbCXaSTFs82OG1w82f4e75xb6C0mUycggBBKDwhWJwNCiW04hE1ORYyLFL4O9wxNMGXaFlRo
ACz0DcwTTBbcf5h5+BDnbQscIScr0bQJkyX+DQEcy8+XfRuNTHmD6lUD3SVuSaOy9Ay3AbuISvUU
YPsFm4IyYQtebcEHZeyVrxiBxBz6OuYXboLOO3XzQmDCPszlD0WRoNFawGKWwkrGc5Y/hB+E6Qfd
PV9i+6GxFTJp8BHhY1JP63QkJCx06NHOuq6VfkcKFWPDVMhwKJWdAgB9dWH5d7AAcqCVeEYbb2hg
KNakfMNblHK8zpnHTgIzgPFQqvLXVYbcoCyKuAnWCd4k7tM0fgzob7mu1mdVQVCH5rRVLB4vi4LH
YugAagE1j5JbQypSGUWsHp1gxd4aecK9z3x8gnN11U4LtTPpprdaG3/wHjZKVDts33FOAMNOcjic
WtSaOvI5Wp2d0y6DHj3uDV5llSfSJ9pj6MfjPD5jC/fSx8EDLovYenfV8E5KWP2HK4TJQ8KtHyZ1
+ivFVQz8fhFn+wsFR9DCz1tEhwUbYfshNixVhJWhA7J3Mw5dfwOGaSgrAF50+EYfOf1Rmw8l/kCz
sffN3H1WObftecz8HLiMoi7QzovEErjlF4/TL+NeTvD2VxIFjSu9FE/3FgCHjt7jXSrvOJa5eB/i
QHsRogkUOagRUnZXzuW9DgOuR2mAdurvOqoG5FGi8zc0ERZnTsRC9DPQujWnTMvR2o8hmrJYwN8a
vIEmGNaqV1fVmZBZsZiCrrzGMUX3zC0PQY7KP2dLBgOJUH3ZrU8CzN0ZnJWYW1DeciHSp4mbhyWB
jDaYRtt4dcsonCZ6xWP3uhbaFqJ8lDEV9aaY8CawIPHzCeApHik7UYncMDEeUWa/5xH87okCOAGx
/wheojqigikp80UWbxaK/tqBiGrj8bE/QNBMyfAYiH2SNiqFBL94NHHwgzH9346Nv0fGJ9w+jyTy
1hA+l8uzI5bmmtA1CF/7wdmVC8qTovPRzjAFN6ghdwOK8D1VxFmlsLmIf0LUW1PsHTF0M/XJwPds
uDsGFkeF/OzKp5yQkRBU2JatcxgGsuDqSjb/a/dFBodS81X8t/FAWzD6iD6KMn8vQye9DgYBbvF4
xgcs+uVUXCrjTLIOYvTted+OV+Lcq7duAMR3yDD4GOx3wTY9IVaJTw75zOA9QtXSudmxZM9O1Jk3
B2Lzc+83xa+WSAglt1QzgMuSgJ0AFD/rEKcacMzAPduPUAo6GZWMgqnq4qEZF3UcvOLUwO1fCVou
ujXfW4pvTF/eYexTLoVc9KPLjynkYJp4LPEkpaAMa2UUpEQYWh01u1yIJ392Gofwrqxxb7l7v/fm
CFl852SgoNVAHCJvhAFK8F0fSvAv9mzxwuy1EIQUf9+jkt0PAlWmpLQUS4hT9OG9WGCXh8qRfhOV
LhiEHeif4pH34c9l/aeOy/529SMaXH0/bBjyy+U7MItCskLfJD51Gs3W+XBRSIZprjImRBDiltfc
5yZCFEo9XBDBQrofeOtGSXqs5L6gHwU9o+C5hV1gkCVIJmlCnYegneQUhyvQGRmKIKe8XLtY/J8R
Wn2zAVVOHltQkiIUgR+pzjmiAwkB7zAKuxBwTtTaPxYlYHFtJ9ZRXbo7N7lD3rNeItSt5uRltiOp
pi2f7Nh5T4fT1ldT5/6iwgLibMXRewDrZQ77n10qkDADKek6ANBR4+/R8A2U9wVREr1rDzeEATyR
LQswXDxycI4NnDSWmlts5sVaFJh1LAMi5D8YPlF/cxjxxA37C/kAM+LSnyyDZJZVbsFfxgIxjNrT
5B33RZ7LyIgBJ7uaGlHnjskC2uPDaj4HC5dad6BSjmdnYXk7f20pUKIYXXISQdiGLApaFOB22G0M
I8kWeMlLIJ6E3YRt7Dcrho5jCr2X0O3XhhjGq24PCk6f7IlWnfuO1KvbKoEwtoPOilg7ZxDCskMK
OnN8IGkjB0SNMUTZ90Hi7sSxqKP5xO1xOMv8QJKX5eRloP57rfm9sZDp0ws+j/EKkfboh8k9O83s
vyy8XbS+fiFGak3Hu/QzTCUI2t3y8ZyN9VBc+xxb9WPX4ob4GULMigAKF9fsJgUSGu4npw2Lz0yC
wnNcJgcwPoUXa37uou52Ifc5P7lh1eY3U9SN9iquFiY2fmPFXzHysU+phCXdJ1H1JyAP/nOdMSMM
QgJyc1yAKPwrZtgxvWnvS5EdWm7bwyXhY73UxzXjv/o0u+l+lR1HCrdyZUJhZrqx9gtGpS9i1Q2h
Gy7OjgW76Eb7hCpPc7MY5DAYzom46zbhMmVCQvDL+W8OJo01iqhUxbqly6YLaUyM+GdQEOXL1AFQ
f0WD0cVWNpGzPgcMuGHhiCstgpKnZGBLCyQTtIwUxCKvBng6Ykz8xTl5Sp1fa+G0RFxyBKcoCk6F
X6D6WzA3rVZhW6BvfhwR0ylpTl3kfA+IKIoKuN6ugf/MiRMwi17G7o/ajsbb9r1L+IyjhPRR9eCp
LT6bOK08dQMbRbSUNkZXK/6lcUFvtPh8fnjCfMF5K36OskJha5rPHs9dHIJRZXj4JKg/KRj/swZz
+YQJK4m3z/gfCxQABonsUfFc90EcPjh61YaLFbYBJ60WRZ4oc32dGaJkHmcMLZgCiANLwNhRhgXq
zp+QN3pdxcA1Pmg0WvMeY7ICom+ccnsQW2Ffq4nz02Txe57mBH+z13oPphbWNXwtsQUIxfeTAdOI
fSWf4FsVR8tn/+AI6SSRTo+QanT8m4q9fVUNgEHxxPENsSdAgoLfOe5GTuHZ/6wLN5upopCGfOjp
V5B1o3+p9zGVJbZkBFoROVjXrC9KLxUT1AXjzC5O7gC2xJsWBLGZLvnzRPjcLSbe9HzYuZ8JMMAJ
cOCRVZpTKtwCNduKj/U7sAdFmdxs4yaErDR9T0eclcjkYs7Dzexb/iJXIswfgiLUJ6w6phAmV+X9
Gj0qx4/rk/PgzvH4deMkk6WEHnektMWxBfjEY3XVsk6JcWQLMp+qPP6rsaBwPtD+wzqhV119oGq4
h5pC1Q3YfgVi4iJRKTJYzRcRhItbGuw3RhQXSacUoVJcyOKUzOEFp1dNcu/7/o/MSqFUwXqWCdQu
SLkH1UBllM4xgJ6DtzJmlEFv41+eEGDSxBICcE+wIN5gqbCusIG/3y8Zym6TLzlCz9nuQGHoDLH8
A8AQ9q2aFxDvztVLMgXXRVfv5TkKCus/AF1QWVJy8OvdvHGe0skdEIaJlflAijQSeEDmloYPHCKB
6S90WNDZW3UGggQ73XQpLZfQ2ujGKVDrCyEboEwY7DuPpkSBg9HpQmgMWN6CAyy6Bk4YDlC+DUMD
ii95/7GFfjauWCYerFWsluiSsctKblZPDv6DdW4HYWiWzBa4MF6WikdZzTS5jmn/CHu0ShlPq1q5
zaP/MhfowJoay25qoGWiT0ugwTCwxqEqg9uQ17CuPigvrSSygAcwqmCwapLk3a40nB+7cAiq26iM
79eYyVmQR/a3amxqy5pcS15YH+W/0nmMTwBO0z898ZnkMqZhTSnFwAOjdOQJgM8Y25GCCJAVG3lH
QRBT17SxsDxjqFBnEYlW3ny8V7uJfo5Eh94cuG5w7OA3otgooUzPi8gvoGEwT+D842SQ0jAqno8M
IAduEOVqSQ3JTBSufBrAlOKnFkJzEVUXsAPvdeKb5jXbxnScwq5UBehdzwanhuuu4SATxbVrMUqD
/6l+V53P4kXzAAEs5WUFDaW/mF24AuMXyJOieDmwy2jW8hSvuJgdA0sea/n62i9Z4QmwohoBQOkX
hF1mPln0qZ5RNvvdeayDy5OzsZQr66S82rp6c6i/77qSI80JbfegDnpVBA8PYOlhwd/9ITbJUsBU
E2aCpXSPQe7ZiFS2nSTTqn7EwpWrrojmG36g6QACx6QFEwQpqHOm+FA0OF5UQNQNHS5fFMhiaaI6
+zFP37WTcHwWvZ9B9RVHPD+VS/Hgm4vhaJBzHuRYI9V8AujAXBMoTWg0qJ4qwp9O1Ckg5ui/Y8/4
z6JnsY5g1P4F3zxBHGIME7HZS+9wOtuZLdB/HBmfQ0XqqlB057B9nNzyIZoDym6/BsOgLR5bdkvl
XgC09PRcwCqx3vz9ob2J2fzVxpmmrGcSmC6f+Z3J2XF4leoqYByAmarhM1YBpxsGYxDTIJnUU/S6
zP8TdiZLciNJmn6VkjoDMthhaJmeQ+xBepARpCe3iwszmMQOw24Ann4+tegW6ZoSybllcgm6A7ao
/vovuJfJ0MSShWxnVuVNf57gsn+mbwF2oIPDDpMLo4J7QUwOwF3as15hnBxXfZ/5N8X+DddvnK0b
no8MsLkq969oLuerlrdN8WcGjEH5jF0gygpEDpPhHLJfOqI7vevE/cgaSUaQ5W8taQOtNEt75gaO
GQQrFD8fp7wNmYKzDi3KisULDHXCDt7XNcCKjPmiXt6CLW4Z4/O/nPo1JfltABny3UW3/ntrWGaV
H4RDYg4cMnjNB6b6lMzH1X6J56uBjlrM7Q7D86rR+V2bBpnk20m/IjUmZ2P9IBnHpKudtKugF0CC
vpmg/NwKyKNDbgcZaEYThEuSrB7qnc5aMQcgFy++BTZO6HLprq1qUO9charhTqp92F2IpWhINKQE
K4LNU/0aZWwQyPvQMiZpzHN+Mx9nuJJBEz9MPlPqPOY15iMOfuya7U/CigFrxZ0PwjG9CmIpbHGZ
idTML5sl/ZgmdYO5CV45eodeamXn4iUmRXc+cTVOMwKsesDyzSvn4oVGjp9FZW4SKgoNzejKzOIo
F1C+IDcKmX+hF7215pGWyK8WBvKajJu/cqxwb1Up4/e6+jgFdC72Twjzye7ByEd4zxtf4mvK8eZa
iEK65wT3Wbtk7N1bPT4fa+awRJGLlzSe6slQtNbCzPouGG4M7B1KlEWcwXUlc0oXJ16Fc34Licjg
OXLNpHdBuMAnIdmR0k/4GXlRn/OUGLtlrX4G+fx1Slack4pJQV0Bu7TIo/GWF8zHGT+KdYyOJkwK
OwFmEGf/IR6yE9ZTN2amBrP4IgxZ+0Z1usGOJxf4zgNLhpwfYtUOO4NpPLoaK571AF5rEabVbTK9
80opSXdwG/Kxw98sA3wJ3JHMLtfQeS5yY4MhwCTZZJpi3cFVhZNOmw8fkU//gtFBA8x+AbBfv3HN
Q6dpAQt1CY0OVyXiqpCt4BKGTInMyIn2AGpVcp2mPOsJ8tIUyEkFgRvboAzqSM546+CXGM1WjzgM
oNBvQaNI52F3lCLkhmv5zogjxqiZdxwrxxruLbg7G2oJ6e/CiJlf7R8/vVEePXK7a/IfElp0aDGQ
MSyN2sRHdB0kxcLMhVNGDfzoqd0g42BTSBQkYJcWxbjgR9NGwQWB642isMK42EbQvlIxTemi+E4t
sq2LgzAU8TeGGc6U8PB/oxSGeGspFigmcMBp3Yz8xoMFE/JDBpgmsqgxNKQrLqgj6oCtqj0G+2B+
8YN1OGCFgoS1VL4TOs5723Ar5EdsA3GBSDDMai7u6fDT9Y43DMhekLo6QpOGishJZ52ZIMPg2yU6
fZ03Z8aMlISyP+GupAAoHB9AfGOu4y9VIYbfLZBx14B6WcP6LsSQ27uI4MFl3CezlrHjAMTctfqM
IeEfKIWf14lZYqpl5Fww/1tnli7WRc+ctn9YHXOVi3d1ZrNQME7l/fVz8hf0ZsbgW75/Xssoumma
un+DzzCQPL9N+3xRLXQseF1CSDeU2Q+qIfEM304++cZMwKC6vhmmGEikjD5i2sdnO9hnoirSQWQ+
qhG/EQ+93MHci7kxQfWSkBKC+iLb5dfKekru2soM35EAEFCpVoHxwqaFIKvq+S47EPjqhStew6Ln
7IT9rhKaLKh812hPeIF0k7lLjeClPaORvi0wwbADGirykmVRZzvzauTBx4OKWOFeZn7iLscNxvgG
eejQfxrCFrm4GBJBF8IbqF18RdMBOb0jQQyRAbrHofA+2exEqxNa8eAGoqnCu2Ju/B84R0FDxbL2
HYo7lr2IyqyaVa9cdZg6g8te8h/StWGby2Otov5m3PsdKjYLPZiT/WqvVYbJKce/tZqjQqMvV9S7
anTL91aH0PJjRwwWrYGk9WThWIPq0EoMgzDDZDyheo4gLx/1nxZrabg/QS9AY2OOW96BXEe/AX7Q
sHfcsvQJTNTxbeKx0oUtXfbObegJlEhpwxqgPuj87hb0ebrHrI6aqZHRRyPUrrF/tg4wKtl/eh50
rZAbzEpyrNe+2Fja5Fb+MoVmRH+umCtZR8WoEsWhxN0JsqFDzhVtcrm5kqtMceYxs7qLzbdw9QNE
KcB9lgWHyzt8T8K6riJx/bI6e5Ex3tc4g3yxEC9hSt+qCVWlWKMjICU980IML9G+0hNIwTADiUUb
XBc519Rm7wm+rI1hmmKMH6sFydNYslgG2o/ry2z6OyjoX7oauH2chSwh9WkaQkGv8L6/sYWP5Syj
cCvfu4rWwxoYW7ChIiESx2H50F6DwcLRPsVB0j4whxIkgmWnqGluBFqrtBzpm3BaZN9rV2S7NQHd
ilv8wfgRta6iJrUCL0iA34xXckakaI5qqf6MO0Few0vgGm37d1Gl7hn2HUWtv9gupIIO/w7zOehC
O5Qny1612I1EBo0QBRD70MtZf6BM09qMnua0lWC3JDyIAgDzMQfzfqBLKN+cZwbVHZo6AABPrFO9
BXC5SIeG4dr0qHx0Ajz4d4Sjc+9c6Avf1gLzY3GZE8aRnvFTqvF9gaH/S8ClvAcV7OTLmBC/xIm8
y1u9SwiI9Qi8YNDSRxoSTtIEHyxGggz0GYtCKGySmiuaOH7vVcJSbEalnQjkMYicZE7ml/IMpIqs
sOcAou/gcM7AWARaFzMbteInEfmy+8blW2RYNmIPfazFg00VYC7e3F/6Lrl3/eAv8Db0PoKvigjD
2o8V/bO9PMzGNeRNeGCaBPKR9GxuLAdSSbdZdTiodSVUmWPwx28gcTAgNj4QOARTeGmO7D9vmfQN
dKo5QCg0te6VxLGhbIY5LZkoumMokg9MsAS2StE+hBl+hAGXuhVJexV3JG0zk+iJSy5dhYVTURAZ
nJ8Z9iDx3cVfUInrVA935IBQpZkCWpZ0p8ePbW2Ckx2X2uagbBTSj9hv/1Qzhg1oBeCWH+u3rqTH
A0LnNpVt9WZMOPCjTB3OHApiXi5OnpS2uPXPhpifcWpGshUndO23xBWFwA8D8P2I8JSYB5EsJJX3
KRTjtnVs3qf7VkFGEjIqANO9q+mZ7bAoRFQkOi8SpC4PlFaMGMTd2RoSyIxWTmxsv6D4LOJyLDxN
VMV4DrACcQ/qn6zJtAJp/hpNKueq43DrUH0zOMcA5kD18wVdRvN97POMMyUjAGD0RRSFcR+BsCv2
3E+j5bshT035jZu+joNrJnFn60wn4g4BnAA2fwiO5saA6GJiOM5Lc5rm6QJs1QOvCQySAfSnFOs5
0XcQn6m1UC9+VzPgS9oALkUdWu8C3FEsGNTKS10xy1ylb1Dh9hPDOwYiJXe3TdpaXY4i7L7JeBjY
rRCW8+tuvMTXNuEC2dXvY1a/RD6gShohQcLGkX0sTanTEd624LhlztgT33JnQBXzLtf4ddfXDmMm
32v3bTvnB7XN7n02Q3D2rGFvWt3Gx/Tc5+EtsbPlo+OW5eBy+OHVz/kKIYW/cDwiQHFSiLhLU271
eWHlXhPUg/iuQN8LZ3uOT87hd1qlVegRmYlfOsIMiMqPDoc19t7zUOJPe+Fg6qjJOhb9uFGEOEfs
kv3ul9u5Yohz1QxQbKVi59SuboKEidO6VFfx5SCgaBpYCOkJc24cZlGb8BSZnBOSC5k64e9E4gpA
HhuMXFemt4tm/Q/g6JZLICU0kgOOwHYhQWzvxaupu3fGKa6ooreEfBsqoiw5uaR7OQedBB6c4Yrf
IDWV25xtHQi+9ptvigvFvOzrWa/xO2NixtAxLJTlzjl24hizOV7POaF5SHi3P71DIb9dwdze7P8W
LNLVIc2KzLTrpolukj6t0W2yHsaMIHes/K340hoAHEXy+Kb3yLjOc/zriTmGW9gwgZQTUs2wVcTY
Eo/3+TaOMDbK2NpJhYQWUfNSnR38MMiAz/V6Brj8iX74W04p0RUARU7ne2rji/JdyPISFoRFaRVU
XWdVu6nCuOMZeKxuOTzSjptB9XBYHMxz53DYyuVcKyLgNtyD8fR3qlQleFdVCw+Oz0B8xVXkMsfO
1zuH4ctwmeBqnU2Uf2VsdY8V7HHlhJh6JI1bhy8q4kHmtDIU9fKqgEBFEuWkWBuQzadnXAvEUMGD
V2DzdJA7TdcOUtUii2msznmNr0TMsSkW1lHK5Wfdj44+ewpdVPXQHJFMc2MT3scn45yAdc8ugWP5
4rhHPCeXYJrPU82EL7oAeOHBBadftETuBpAtQQ55IVheAsmipElTLvRv44tfKRbQUFI47PMYBnTB
PE5dBIlo+ULWUc0LsKbRinFfWlDp5ZDo3zTPXT2d6mz4YQvueYrL54qARXoQtWI0L6aBLgyi3IN0
hm/XUwRxnD6UcY/BuvjOSb1qacFC5nPUHyMkZaBpDpAATaH4YmDoxoJTNyNa5nuZSlg8Qq/0WSX6
TGdM23roIv66Is6SrpyuWEKlYKbf2qF4Gtb5o19W+srpzFCG8eRP57rgMsGQU/g+vHZPJe62TOec
epyyB+qUIX1QMiuscDFvIdeMnDcenLE7B0zGxLsJprPHArdKIoC733rgaPA4sOB5QIEQVkt0MHPE
qgX1AXXhLFTIXsa3FxkmNMkjED+WR6j97Lqmv+AdUy6IJMXAT7TPi3fy0/KMRVgrziKqBDiy83cZ
ckkegiIy9gSNPORe4FgVi0TrY0ZAjYfJnW/ouOmpLAM3qtB+OBVWa+mAi8QZ3jWcnZ6JlrQ8xqOq
U4U05QtnnKj27BiFAhCv9qhkpj+Y5E5YOpMEpiuSo+zATop7mwRAH0uMwoaozmbKqIrLGif7ly0e
cNJZDT+hBBG2WnQbvmD5k1aYj27x0SEOnSliaSYCVzicIsoY6nnYuj2uhwO6NMe9LE1MeTGdaeyR
nCH3cf3f4gBEdQbtU5gHTupf+ipK+EPyHkQ/xtz5bfRWj6xJJ0xg0ZfLZTxHIOfXnLrfZeQcBc3+
6HQxVtsNHN1zPsibk6xlEC3aGNawmIV4BVwThB/MDyZeliX/ISXt3tWRXFs4naAmD2Y+oujJZQTd
heVwF2A6RasFx885AjDBdbpMZ1PtyLRmpslRyW1My8r8QvqCesOSKPB+kwxSXxEzEgORUVHomZ1n
NewCegjLuxq4QgQUEac6Wg9NTQFa/6bFTRC1IBwdjPsnRMW/Dvz2eK9ywI801jCsqiunWpVagqSf
z3qXzlEYeNDMP0547HGI8Ycb0kCvUDDXIE10NqusEwx3gWxwmSMmldOjWvhb1v0eu4dfMuCSbtBL
AEDSjfLai2GgifPIweAL4fb0x4pm/Q13oqACkhqi98ybMF4FUqrz7ec0CqeSExnPTg6qvKrO+FbS
kQ08ZHszOnRBzZStLBej1EO+cTxVoiIeio9Mqj45QHtYty0N62Ax32DCSwHDqMYZca4svbhcXuzy
IqH8jBkPvYjYvVgAIQq5EsYgmj24EcsL3CbS2HueXtVyvvCTxzw5pm5B1st4CvOklZKQ0zJdOOWt
UZBYv1kzKlw21D3nRm+Sfknml1r8ilXMXub73E/g5ni48vfFAh389vJL3Kg8MhWwzMu/rsVCxcaq
s+NOlyA0pMDV/tVJE1yGiznOX6JygRjMVhN/Wis7iTJONzGjsjFoNOeQLKC8mARe8BbjN0TxJlFi
EdJw4NaveAYAx2WViLVKiH1rCzMrRE3IUdZW0eWq9RiMaCh9N3LRIVf/bgSCmnqCtmi+WFHfolJC
12U0gC6UypSDLWeaCIp+vfa8N0vizzOu9oN8pNzlG+epFEMrgAhWYMyo9MZU/UCru8aoVAGaWjLs
eyZ9hIyCWcgwOiHiFua3iOm5IsOScxLzkQd3Tk42/9fKEKwZCrr439WG1UbcfeK42m+cMItCvZbH
5Vld+Dc5zISlTBXWMVp4wCJxvXaYduNYVerLM7bPXFWLcFiY23sH2xEaciTwiSdDCYBTokEJ+bgK
avcBCyyZgYIwalye0QJH2PrjKB1i4cfxCqxLd+pBjhTdqsgej4MvMXUUJNj2vKKHgVXFlKaSekWA
Eav4odwertoeF1IbT8XPJ0mSsdzNgYjv0eYnrUgibp0jnJch3MfsGfk3fsuATXhmcVfhOa4eOFfL
C58A0vl00Egakejb+tN1RXTnEYUTU41RIA5+NoRh/4HsiZ8R9poP2MZwIom6n2kHG2/jY3ti+uTF
gjV33NVeyoiqWmSKjVNS5eniRYaCFn7rPDwJpjH4MCFBQchOT2SyLw78D1PmTdh+0DH4FwEx3HwU
cDc1alC5Tz0ZsOe+CV5NR81nEVLpwhAObFeXoUVjtWv8W1X5pQvDnQll/C7f9KvyZRPlogHcZbcy
4RrHqaWDCcp7m2f/X3uVcSqGQOhZF4gXAMwTD3EexigNN759hsCCqKSPjTu0lKzpfFeXcKSIRmKW
7fNCiXiCCYXyUMj9AEKc+4jeJjco2vZDPpQfTcmHqiDwSyvM4cbTRb4fbEeeb08WfKhDlMg2r55n
ZDfqwtqSYThgBUBWwMg0k1/BYIfYQd6CYa3aMfO6tDfHIzXFbwhS9d0x1P6172XfverC2zlI087L
AAxNmCWexDpar0Fl4ElFa/sO2/LLbd3w0yI8me30wosZ79iUIaYctMn/bSMhfmBXCov1aw+53Y05
BN6TrJldkEJvgKG28SesLptQUHDBCmJ7ukkfkzMvbrju8hFOziSeP5Omm5jwI7gWmYTe4ANgtYAb
2sqz2Il9v4L0ebnahvpLvbHnrVl2xKO8TrF0B1tIslshItKZiyiY00OSi611gE24bMFbbboDTpMf
uNwWtP4wdG3yPEJevAUGfhapi+dR81TEucAmDowRr1QLTlbHLAzn2NoimzAneqp9znPVM2R4G18b
Ho6V/eVe/iMw6uuwg2HBdmBqJk6NJLusyEGOwF1RtIuxKkMgFUBapgtB2ztIBQ+nx+LVtCJBsvu6
n59s2IXMOPKweXVcLooNmwX/szKAnpgJcjWxnJ0Vf6qoh0H3WUm0BGa78Xub/zk1xMQ7YbCndV8k
x2ex10ef+3ykwFzOyH2V4SB1fFZYhiF4p9CVKnv0KFDciFs3GrkfUFFwOYZjFdA/7ctnI8FoXsYC
hj+DhhxppPBx94FZQDHS3gCAMMLHkw1qGpiVMyZlmICQzZ/NzPlO78bfxyOV5DI4Y4DcDnjv4Kfx
On+2MT24lz1YGyRJarEBDpaWJewui7RZxyvHzTJwrGmoEUsUD9EsE8+Mk9+GpaiYTkVQXwmeCzd2
jrXP8HaO89RHUwZww+pt0l8OISRB4F50dfJiuhgrqYD8PV4VhdCO+Ecp1G7RF85cFlvl8qEu1alP
2/5q7tc/JvoUTimhd4e0VTZc440YhfNPZ6gV7eAKI4P8Ko5CWjquWafrtUF0pMqTwunHZNRvE104
W5K36rm0paw5CjeOTrGtsz9wSjgoEWb+xjgE+rsbPTqHewQJUHV1UqAS0HGp1/vio4Pc2BBImRQn
03IHlghUAvlxC8hGOCVhqse4OTWHt1z7U4jLdUUP2KF4BYAUNlsOWqezRzKnFK8+uxBsU/TVySqr
xQfQ89HHOJ3r5tNUb+3JyuBFomYT4ciSYnY7ikAAtlwq6QQrtFJccqhqRdHlrENdJnMYEDS2kNtH
zAH3D1Iq4ifFn+ESnZxKp3sTYTrwmaucqlQm1cDQYaXvw5xpK+9t7fHZmdvPuS/MHHfbMCBClCwG
6WwGEAqPa1Xu6GlVEU26C6AkHlwK3wcMe3nISJGAJMU97CJubmj6ACGwrtylnd1IiqpYz8y4hYAk
vFFOEnv6ErOzXM1F84U5Dj72MTJi4bIzwMzvMGf5OQmX0FS0X0aoDPaYE9C525hA1UsCBCWevZqq
sWx1cT0Yf4CrBBqtd5zJVMJ9jPqE/4VIildE82p23hB8J2bNOfd0GJD1CbpyJOzV6QJXEe1zF/Cg
JGI0uexfjiDaKACpMATpEBrrZKqUeepy7ZYkCdU7TkgWjRszFq8ISqSV3HScffLz+ic0H4r6jZGu
x0l5zx22nYk2n2E4M+oLR2Ybxyj/G0PIqOi2H8XqyihcKsQmxZK5u4lr3MycoNOR/hKSIapkctCo
42c5yGc8Nas1/dqJKgFaD2g1965gl7mHmZDozNJGSosKBaSDn9aIBtSUn2XS7+WsL8jFVB9NghRi
lZEnliiWqeb53bNeaKmNz2AiWmG70osfn5zQmwcTXdLLJ69NHkOcLqjbZEXiKJO3TdvMn7TNyuSa
glEk1s28cy1ERykmuqk+i+msFaXrqgUV2mDplpt5YA0YzArZFzb+geK3AGdldSBBelxaP72VnleQ
8k2PUXu1NSETpgTSoU5SRpwphG+nQ25bs3EninCB7CP6p7UAG2WMc+vAtL2wFl39yT90ConhfqrN
9OTgneZ1qtXpC4WsiCy3G+vAOV+0dxW49Qs8qNcyzNx3oKd4mEFTCd9bH1FpHq38xrQMDPORlL+D
FyhiS3srg3euLetDIVBRGgAVoZEB7C2kLTfso37z9csY19+bbVXXK+RcvvS80G0XCZrAdmlfaiQI
tV8iM5EXtgPSsxsJrYen4LWw1Gk1dWHyeRpOnjB8DKFnwJvIYEWSIhThe6+A5l4dUC3FxCpXKy0/
DFYvRPx8QmBO3+IljynjQIcgBj5AD49DB9wz1rLFayh768qFv0+PavFa0/DmnaqBsb4ozJysBl4H
PYeA8P4hL2L/GdfLd2+AMKNbULN0c8vHw2Nj6460Egw5KawYkwphifoeb2glhdW2/RzqLbtudc80
zZX1IDIwbXbgIJp54MF5nNd67E8X3aXXQVCtVzuZj1d9gYzuQtUtT3c0I9YXW1ef+KgPeb4zo5IZ
Jl11HV/EhQ4V19q8lrr5HHgZT5HKe01C3Z+mnbsZs1D2uFrvMM4Cz5cZGYZqnGqsGBzA2G/U9TEh
7NWuT14nlwP6UImtId8erLKH8SKZK14E0m9t95a9f38EXfUiXCwinstb3GCK66DQLGGWGhLvHCuw
pcK2CZtIrv0FMkboDlwqPOw6klYAtkWUgrxIUTtSyoApMA+MDmweHRfpKmb9LU4CPuxBmdoQcv/E
Zj87K6LhYi/z9gTfPjzZenfy++e3yv4iPMqUJ7KG8Kth5WDPkFMPyNdJc0p0ccJBSPHLkrnZ8KhM
mQTinWIuCrsaljQ+yecU7gAFf1r2dDt1fRJuEmQDfW+JvRwRfgsJKkFYiTZYZbBZhGu6UUvlI3jr
EXlR6bq6PSE0WDSlY998MjtHNhry4IMpWB6TNK0WPCSdipIBfj+yD0rzEUXKbWXbiQxqXNXIoPcS
9E/SnmuCt5Az8il7bv6R+I23YcmFGxMtFkTqlPMXjZ76QB9C9c048y0jGzbtAx0bPwHY2SWU+1L4
a33KWwoxvU0fsN4G/BVMmvazgLZ+8JsTGyrvMWozSmL9EmnfxQQDGiZth4QDZzxWmuWDiMtbP1jU
Tdwixgo3kbsJfkpfta/VpHlUlEePngtHyC7LSXOcC5Qh5jicdDJuZBVICLZtGVSRfEp31X/1JkGZ
S5IDx4Vyzabb2LCotGRrugt1lb1iPMZInkgydQ4fi9UGtYE/UG7oVA0SVdiQcoH0FibEy12mec2J
ZDB0hxFpmryAF3wmX10olZikUMi7tVQvGvE5e9FG3Vt+FrIDb2MDOVy7Qc/Nx84kipgKabxN1vA1
JungyvfTFFRn8Tv8YKv2VJd9jOCd8oSsQiGnAI+YhvSDoxBpLW8HAzX2BdOL4kFmX1i6fER1zt6e
OnxXRrmauii6rFnHujKUr8CwkCZABiiAhmbsiXPAURnYEXUiqs2BKI2k1hi+IHd51A33gbcSytKI
lnannI8a1aGUZdnnlQQKNkh+g/nXMJHmrGI2kl5xXakUbwWp1Zc8DpMfMl/GNSX/wlgTYoAYzlqu
q7ARjkPYpng9VkzAId9ZwsOb9XAWn8iP/yGzKuSi/OQsfGctzGB/6kf5HuPBcbpOQfBiSqijdob0
loq+sGvJDvqYG1jxk7gvrAyUpgAiWr7uSUTarMygqBGZijEHAwNOhvFApXSSEVeuEx/CD0Pfs3Xe
FAoMN1aKRdke6lMEha6OBZnLAL708ZuLzs/aFvHqKcdcQKAr4QWkI2CV8IsYpoBRbkPUnhSCS2wF
5atj7IBHsvRIGxRsJ8R/qPLDCy+qp9SdYskY2tzpXT5JqCqb7hHXkgQszS9CzPXZehGCR2KrhTZ7
sI8nLJ5vxFTY2tbZICu7P6KByazNPLNmGx1gewRl86EqG96et24PXh99Mgy3QKB4LqrEbcOgVrs1
DfNBIDU0/i2/qxQxoFhUUJ3OctA2AL7Yun18C39G5QjDldUXmeY1Zwp/qjcYC0469CM2eE3HyYep
Sk3OL+ii2RlcOK6LYr6fxvY0QZkDE+dbzHSRdSWuVeLMCYNBFD8d6ldUZr/kQLN1HiX+mHh76XLS
HlxZisOeyw5juhVgP0PRYCXZYDHTnYJmhelmsl833kxde9A0dbz2eqjH6+n7ICwgIdfZ/kMuqHqk
MpQYNCpJkrYUAwarTrPgNM6Q8H8vDB6lKEfs9ERbQaNG8pz1OA2F3I3LyARnF34xdKEH3crodZZX
L7aHcfwjZfRztSX768gQCbUJ3jLYeKL6wH5btl2U0EoxFuFGgWbsF3PJaUjVkC+MZ0zyCYmZmHsD
CGYo/By3ZgQZIwQ51QmYRBqX8/0Wx6+0ITzRcK7gEyXPU8pEMUaO5+mRypLRlo1eZgpJlUIL4G0Y
r6CWtrVBLg7bBm7gjQHqhIbbvxLvyMRJOOY5IBO6HwH+RGtsjQUMGxjEQo3vCcL74UnSo5UfKjGQ
tyG1mlieO1s2Wy9dtR/xe6QkPzifAA+xdDJLFxFNwaPVA6wtdwciYCWAl0X7X+sFa1Ib4monFpD5
cHcMgOWmBv+caIPqSa/3h0R46QbFsTtlE6YIxYgSBvI1Wub1KdxZYW5sv88q3qRYnqKRAE+5hLjt
eriy0K4wciq+5tHlOzfylxr9DesRos6BiB5VL+Y+cOrwtuheEXYhZQ7IP7SNOaRJ/Vxvc3eLAOp3
WHJAk3lyctaL6Qo8moKToQC4h4x9fNJLkqYAWkXw03iQpkmDvjyIPfKHGmX92bjc93koWWZoxL1F
ahTG+SSxS+sXwwbFH2WE5E5zBAs9Rt1y8pdE4cJ9mZgrYiNxuEBpdcx/AYdQWw1wAJiVEmyy8b+X
g3y9vKmQPgZDVwD0xJdlh0ASsm3ZT1XCJhE0wF3ScXSBcE953gCtNFCpZYpaz8joMG3Z3zmp8ecS
Twwq4V3GLZLRFgWEMbbwiKyAyoQNHh41c+9x9uZmNQmJzwDC6F846jC0dkJgCY+NxLUnviCMrkAn
YWGvHZWZTNM4/FhUAWCflcaV3s8xzJ7WlkYT8Rl8oo1z3oGEFDO+C9F1C3IndtaeuAhrWm2uUSgl
toiishT6P9sBQjf7GLSUGBb2ofuFd3q2eThykq6bTp6tdE6I/Tg3gnyTW1F4mOJj4qpY2SKXa3Ak
9JMQJiBLdMQriPqYtmPhIOZPzZTP3STQAaNXxx2rhMMw9U/IheF6SQNw8HpDhh3WtDAP5IuEKOvc
o/Pli6Bb87iNrpDJIiPeQeyRFf6XsYX1CNIZ3Srjm2aOQ+/wT6R+gU+1HS7VLLvriDox7Wp8COKT
lebBCeO3PLwXnW4YFtV2ir+0Mg2pXT/56pHrQUkkw0N5R3kkg2jObVi5yHg9CCfkwG0/4cdK1Un9
KcQMp2r7MM4Qx50IJaXAYt7HDRHCSKjBBRhdExhkGEPKhGcKsCnQCidiGi541CCC6DwRHEub64QX
JNCGucuJ0QPMKU6hE2vpuROBoZuyZ8WcScL/7HgQkSagWLUd+MQiszxhLb3fmrL8BUb2anwWyJIt
j0GHLlhwkKkUt5lQmF85k28YdRxlBkdl0fZZAzE7braKp3ECOt+8rwPMgrpO7wjDKq+W6VJdUzq1
p6XZ0XEhs7qlvqczJsqV9ZtgqoG7pEVC7VN0jvxACbDF3O0z4h46e2hVlHQMWcDy1MhaYo50bwmq
KUNoS8Nwxq6lSGzB2kwH/iuqsI7mrmK1hCY4eM4uI0p4TMIcrSs2V0r04lAEKajmBK+aEcc33C2w
twqpWO10nH+x9fZsLylAS8CqKI2JJaeSVlP37FRueMzp2NYnJoffhJQqKejVyjKvlWxSBTxg6ARO
XuNCksPbMITYoumxOvhiGRx6XvIKbKSblYsTVtx1joDgAZRhcQl2irmtaRQYQ3KJvBkpVI2AgSMx
pNhe8rfxp76W0zgylEYOm2mMYDpSWW3SbACjWEd2B2lum2Xa6JNuUOpKuJq7c1nZ/j6dFySVpkgx
2yQIj/uyntH07eVDlIJoEgiEZ9itEHs4e9/lntzOpL06blXi+Ya1qGxa2AgBU3lN/Cg9ydA2BFwe
iifL04oMZUUdY74lmYU5JvD1SlycDZiAGkHsuR44AwvEI3qHLg93+9tU4lKXJ9iYvYUBTztVqjXC
0TsuN1SNsA+CmNcmhqp28nEsHF0G5t2T19P6hSUoezG23muqk5k154d4dR598JQHPBxhU5tN39v3
RW3/jVUtz9Y0E4rXIHiaalAMegTGnncycAWRvmzTtI/+E0703OWl8Jvh62KpwUYVwyTitJgyijuz
tW9O2jl4IiZK2jCwGNgNgvCBKIj7AnPcXpx2STxUDD+s2bX1zPFCZl8LgrNTAMWVZNtvTnowmaga
fyTFtR0+1lg7wAQXsghOUXewkKiHpC8bMkyGQdJGfztuqs485/gTElLVvboDU92UWTfAV16Ui9qK
6aleOS9gqFXfrIF6taT6SwoRAXNXmaexbZYWKFc/AUr1T2hwA/wgOeKihhJ5XASeCVx1Fw74WDHt
A8ZRDCaEnOt0GX5lCRziJw/qI9MLRBAYI9mREQV+EwcGTuWTnaysigD2CCyMxoJBTzpf2g8mE21k
Gp8oEsk4wp2Ku7AdFxrp4QMkdAbqHElW3qUmmmYHovbQ+Nk648/Cy5looexQog5ontedZABE3PAV
5lsr7BGzDrhg0W2U8bMtlkjPjkrE5+r6oFFBK/TJRBA/WS9lw+EhKM5UBkFZzh/sQMr6HXcbQDAf
PNQEQZrmBWc5mmmUSxb/cPhu2YAALX3xZJbOiWxv5ShgBXgj3TPGlbfuRbDbTNG1ou75pkt+4lgy
6cvnOn1BLcPvFri5pnxe6GU0xrS9c6ubKn1RiOclj6pOYa1pe0rWtCBax/knVXKLHRji1y73JgTP
dy6tz5NXMgnWwqqr9sHL1MKfnJHl1DR3N5aKd4TJkAf+7pLaie6T00DyYMX3QmcL6EtKm75c/MuL
aKeuV90lN3y9oEMlKEeLznX/gRtuMd1l1NvZIwVGkqlknGG4A5wuGGdYGNV2Vj6rKL+0tB1W6mE4
A6nhxIOQj1ylNLzSMzlcQNwmqodd2mB4gobXzunWUEMeHRdz5lTiUEBh2SePloN4lOuarRwlsFZg
Fq0oIhDYyrgSnR1VTC0UzstFhaqIDMKxTrxGP9Y6fn9gBv3Pf/yv//O/X7f/yP+i0Wp2UKZ/dEv7
jJPPPP3nPxPvn//AbEx++fHXf/5TqTSKsDVmphWFXhYEic/vv/78VHY5f9qHZcdMZcB58pkZGkOJ
+jbaiFFa4/f5RSPrYkiR0wTs5o6J+02+xAgCeVSQfmUcbzOp8h7P7ZolvxavczHc9CEFmr7HyYvb
ZsVdkmYAJ97lzvQdJnTxrc4Rg8g6lnObX8sL/IJmuCM4o48zP12CLM2j2dXDCnGZGcb7kfBeUSfL
VtFdzNFPo4vDtavjW/hqz1Up4yi8ZHnOXideCBznzKLH2nvpEoXjePJ4BDIcY9BmB9d//xjD+N8e
YxJlKkpUrDIvTb3/5zEeGyOPHuOzP3ocIhZYLzwwD6ycYRVjswc0iESmlg9qqm/laBeyKmfccyRu
dNIGQAC/nWbcyGvI0D6AbcYBEElYDpLAaZCsouKj3tRDbSo87LCJPeia2pgbjFlKsv2sivIh3eFy
U8JJTtTffz8/yP4/XzD813XSwQgHM/LNczTFtz3cXHfA/RgIj+0PZMvUi7xLlocHQXpCUidzESG8
5JJQuZEMgILeq/ABN/QBmMhRk4IkosP71iXT934fbmVRyaPIM/h9U/98rOjPqntfhcy2eux832vj
P3hEGnu+97O8NKdL48L141STc4ChEi1yTDmwAhdvTN2iXESmMjTRo0aIx5qWVyJ8aw0uLH3BFJn8
un4fwQHUG4EyVHUKN7bcXV+Q2N5HBZcUzNqfUlXJCDZPx9PYtqcxg9pB6SzkIkH9vZHfjwGPpZMQ
JBly8d20rHjl0saLumM00XshbOmAVd1RIxKyrCaaJhVisI+FDDEW1mi/E0/2CufwCtx+aJeTjgxG
MA8mpVUXc8iQwZgYsWiCzErSYSXvSj7GFp/EjG7M+EEoNFa1EhPOS1lZbsjG8Q19kKWXznAvqPa6
1f0iPE5ChR88Hm6OftjzKOkn0AlfPUBEv18NvRdYNp63Mn/iJ+/JQOZ8Bts7P/39ElOygv7lJIpj
iM5xxk3GBopjWYH/chJFbRoNATbaNZFZMSUxn1wuDxvlLG9tgMPGxgLZuJWMBVErCHdZuG0tFtzD
cNAxX8g4rs82SQmTdAiCn7osebdp+NwsDoSWZynRZZFJUaIWNqUWEivqTKuzFH93+Zfkp0wRzwZU
yauhBNEz4jZNNZitL3Hc3xQJ5IcI53W8AxWYovhNfVQD9R3+qw8H1N3Kw+aEAlVWB2mTEJ7pW1GO
fLTgpPw8F5dDjjLrfsIClIg5DIfCT6rgCPBDkmrWOzkmhaoVHfjHLzETVnwLCC+AZfF+YgFgyfTA
oP/LVIUPtNK3eqKkIHDJBhhxLv79a/L/7SCIYx+Llchj6KO8KJAL5X+8JjfoksCvFpQXzX6Fw+eX
cJs/ewObi1x6K6df2H9chTXIg/DldbaS1oBvIoa7+G9x4XrdPW6wPyouhwPniL//gHHw7+soDJLY
h0CawnRJk3/9gKE7RUke6u1ZyOCyhgivu0NW8xFnhccaurAtigUiwELtXqRIaJZxG2Ka7HGMYLde
TzBhOIitrFBJZ6i43f4vYWe2HLeVZdEfEiIwJi5emclRokhJpDy8IGSriCkxJGbg63vty4qOLrvD
9VDuapcoZgJ3OGefPSC1TacvsAgeq4rDWiyhd9tf4prcnBO6YMPBQBLaBwR1jDI0aDX/26SSn91U
Qi7XBdad2pEAW6KUPBYMPGU3BrNwyj8FZNgbjepIJ4DTgcI0GSRhSLP//JQ8PYW/7LYgioIYg3lk
7zyp/3xKtNgYwGw0rG5J3+4nrO0cP0caC0QA4osIHR+m/C7DGFTjHPq22/elxxlDjoN22H/5TPHf
PpPx3YNJAhfnqegQ/uUS7Z2sz7GV3F+kIVaHp/qodaMHXKigskqZh668ZVjWhl9NxzmlM4uzTA+t
RHNekiwHieXjP3+uQL/3P5+VSeID6x7abJwkoS7//7Pky8RbD1hsIzACAxY/YoiZDLRQSvziTnUZ
sgFGpxxRWRET4+Tf5ov9zIazNjsA1kAuoc+6A8p5lkJH/X/QY8LjbXeUR5xG2ZOqILMa3Kuhb0x4
I+3UhB2GeOa/vnvX/O0LJTg9BSaKQj/yABH/8wsFnucOYTt5z8N8uNfLFypk+RSg4NTBmDhjhobd
frZH11UMqhX37c3Yyuv180BHXJzbUwCNtYnGj3m8/a6b33rl016A+wKARg/G5Rwg6oEBGyJTzln1
7YRHX+MHcouG+t40KB02KngDN4CjUqctbh0vzJ5vMxN+Grg2B1Ya3rQ/1Kvl3TdnWPDQDvh8/Ieo
HRF8ARWezY4tFbRKmkFUyS8CyK1+SkIMxqtQVXF+qylaL6l4JDBv/n2Zot1/Xkp9YVYSnI5l5L8j
ANG4yg7ehMcso7kbAo7pmNe0+7du1Tzi8QwvOELmwcyf67dpQM2DJoD9v7zGxICwn2OYfrL4gmz1
Kb4kj/YSXfZPzXB4xcXmKXCpjK1eG3lacywDYGBVs5xL+vegmlwew4EuVcCfx4FwWU7/vLa9/2cp
HPwk9hkvsLyj4C91HcL2hBZx3ZCJAfRiIzbIQ1bRlj3U5pV+DBiMZLB7HeXDwH9GtCkUomGI2YAk
Qs7MfZQDP/GK/vnD4TTx9yMhOWAdGhhOc7Il/fA/V+reol/yxnR/tWIsgz2HgDJLeHJnkjgsibwK
/x2SkNXkkYQxM+AUMmpVUlevkMqsxZK7kfLqjsCvQej8ESUHSlMId5ULf0DhO63HSAG2FrsQV3ZD
uO5yAJxtuSeWzc5uGWIihtVsotnyp7KA1qMrRiWGrrFqZZ/oEpQrgJ1vlAPeX+SwN1i4YmQMYz5c
MdJW2Uw+aPplUT7YEjP8A80BR4N1BmxDF6PYYL2Dts5+H8g2kgs6WRtMDAYZLTHIaHEZMnJxiOVf
u3R8E2Z22ABADPRo8T0FV5FKZFY2+AXM3EqA3Rqg1E5/KkN3a2oBQIRFgAoSt+SB2NlcEWuek6HZ
vLajSAoRprIQT4CJ8O2G7hVOSsMhGUzTiwZrk2O5MGSbmWlUCYyN7CC+QwxkXa2X8b6MFJemHKbM
MtHozDMH4nfIYPGGGQ/cuBSwagiBRzL0LViOg9/IpgHxLDWp+TXsQBreZXKb5lEdn96G/ipy1ykn
OB+YBajm6sUtwNgNSUmb/HAijLOcEui4d0GfwlkfSRlIyNGSz7KmJSkLTKbjQcTYl1q1tuHjc8Vw
azs9+NHsO/spTSoyJMmffyi5DnAfkHzJ52CbAxAOFAv4D1EQ7OLQWK/f2fybst+GzF7t2JWaB47+
hS+JpuElQ/tyrJoeW7eW1iDBNsKK6nqmCVbYbEUjdtgYFqClQ7F9wyGXhVoLdr4odGXBzoMhPfZC
9DN1HTo3h0u6w93Y0icLmLtQszmzQZwjoKjMZtXlbAF+/M0qS3RSmrTCawY38ne5qZTJdpKBOxvR
NMxTrdhDdBKWzptIhErI7Sgr7supxcusrS7gfUF5U+nZVBppWiXwcDncW/a4uCIwy9/s9gMcqk49
8UE8vDHEKXfq2aI1i28v1Hph12S52JizTZDN0KW44mdSQZIU3TxkG2VkNAQFZnPpDx3LTVy9+LlX
UV+fJIRvVuZWOnuBrN76S1RddUCPv7XV/kb78Gpp3dmKFaZ0LnED8oitBITFFknGGiZvzpRBURCJ
jjkF9T4sxFPJKcjYQpR7NQsLz9AyqdD6MFcWsCbVJ+MQOg44ImD8ukFCT+9+koAv1hR2ppQqWFcW
GLR0LBtluZRwkJrtDZN1cv1k92jZFUs1kEu50Jx+HBjbMqzF5MXUPlrsKUmPXZ6/4ThbHcdt+SEq
k+4vS7EAY4ZSSarJR5M7mDNo0h8WJFzBTWOeNOGQ67r8D8OK1Xh2YVVaKpDFG1qZ9rv++kMEoxIa
qTOz9aoSA11I9Rj1+GDR+1BC4xoY1wjHCREBQBjRoFNeKNkAK1GaRxjKX0wNy9/s7I8S3t0JTWmI
IsC6E/FAwhi10IgeZIV15mkTwXw+7iQjWVOfLIc8LS5Bu9OHY+sh6tsLk2+41ujSedxbjArPsPXN
hnirJbjcEjNg/REDSf+h2MM2YeUUSXbXuMwVOCk5aSB6XAdFmH3XGcnYhtGXDGJdprUPTkADTgob
HnaSPKGuBatA0cU3EJLdefiTDC6nDqeKO1LSy/tT9Foif5ARuGgr32kPcvgiTmIkQuTfNX44MmQP
GTg7IYEMc8tfzzgJdNoFCl4IDQcnAtHgV6ugCWBUgAmc3btSKKkCrcOJCXgzgJN1RUdAKC3obvjg
si6ce5DbJRKsDnmyVwrzLv9q63WUHJZfGmQxcD84ueSPa13PSllHXs4vWJCxUJG4cZUoHI4D6Ivs
xWzcaugjoxS7ro3Ru6o3Hs5ME7KCqw6aIIHHUnNQMVxQB0vYokO5bWmjY5l1vx9QzKishpmzlUtO
lVaMKX/rsoaQh8ExaTnSZVtqT6sL1LqehT6MmlJXlD94fpMbrry8bCJpCcf69A6dYfFtTqcOeSBm
lSXLxlpkQkSEeUDvYJ3EkkPxS7MU5GNl2C24uI+9Bzc78aM8HEOSvlHHSlsFxazNgafCCWLBsAlG
ggDZwt9FisbE2gxe+5px2IL7UybqcMg82LIalmuAxKjgS+swhhhwzbf07crTSK6D2sEw+y0786MV
sYrXRIdMH23KmVTjNsxU6elhTb2MXhTQCQc2TKLCAYcGFQOGWTRZpZQ/A5+mhYNEFIAit3Aru1HB
SgDjb1pBKpoLDzapz7jgqGI0CzFOFF9uVk4ERzT3JxN3qz7CTR/foXP0tVu3U+5ghWprT2uOGwbM
cUUCZnjOxM6BdLgrSSn2pl8xGspuqoOGqvCZ8GrjKktx2WiwGbu3273dZDgsGwkB81W+vPZB+yy2
+pLzLzUfxg+Cz2Pm8tiv5XdJuLIEUSrD16MS7dwq/blHmpjAguHwK8jjZME/goERLxrQaVB9ibwz
XwAHKa5QqHNX5ZQTRunVGVfrsrCXF8XF2wNiWVhu+CNzmCyQ6oYA2MuSzUs+iQ3wrEYoamHFjrZ/
zCniCYqhz9ntIcxL4ciDvaG7oF47BUrLspGV8879kdX8vbJZt7UQ47llB3WDxTQsXBkLY6BXxmNs
bUFEvaLymNkzXBU+MvelOaEGhcAy4ms0ra+tx6Gqn7ZhlLqvGQ58NFWLrbQkaMOiCqTZoJQe+BgG
SrmJGERaM3YY2tZRQXsVDgCPoOMOY0rOJkBo63b8QcPxdB+mlB0V+l2wZA6wkL8En0nwCf9tHqfw
bnWbnQaRp2N9AWSX48ptkNlGdbNAT+QtLdyTVIa3zoKZA5A17EKIYwrvZOH/VFXVjPwWI7cQgIPx
fnDgsIZRdrX5AUIjQoRgyJz/FENVau4g4TnKUiVZ63/l4eHCQBJDXd2xUjifn+M+/oLD+hdkKuS/
IDijMhF31CaKWm2fji6ZsalHV//cD8S44x5yWiZEWPiXxHI5EIe/CuWNTL5Ow+s7xi70QptHrr/P
Lmuc1CnrRIKSAQKENFIW9WYyKHAoBQhnVCnKlN0ivZkHWkToEE4FvGQy6BnqneVszb4ZkvhnPDA0
CVh6VDFvDNJ+xAkD2lJHgnSRVZP+JDWTkm1mlua0tB4t1DDA5xIRJZo3rVxE1CT2fRebbjCKnYb2
f2sJUWXAo+TJfrLSlWpnBm1EbdxZAXCn3lzSDSjPONcKuuydl8TOtxT/AXTa7iZLcml7dcdyKFJf
4HIaYMMmeX9Y/ySyAymmPcPAurKQccWmDopebDnIZnfB2yplbbZIF6VTw/vr/MJM/DvsDwoJJEQi
OELnjwhZWflkLu00CZ3IevEGhEUtSpqZqcyK5WNzTtGagpItOgfiGqz3DDVQGii7GcszT8661ZqY
Ro9BenE8O/v1DgZZ6ldZmkzA/AEe8rP1KLXMXszcERr28AUY5EuDjxnxoV1vcMrb7peoovOJYRZp
pQYN9C8MM0gsnKnM+oISHNO85DhVcPuzNTEk09Hye3xCikCu57P6IWTR74b3+GufEnP4YyFANxaB
0cG7F1u2Sdstf2eVV/hhByl1BqM4Eqb2+vwMO++5ylESoUf/Tpb2W4X5ylETxx0P6VOAtwXJGXS5
QUetUyTT5xUlMbaFqqJshpOhbgNyZYtQqEAnJgBTFQkuy7S4DE2FTMQpDvfMljFnkjp9rpHadfid
+X6jHOsXzk98jgoesswMr6KqO18l+Xq+awdO6cxVsCSdOyOs8akC1r+h7eFgqGCFWDzuTMWUnVFw
KDXG7WkNTSm5s861mr4TDoGaT1y/gNfJ8u7lgdLpcsOQDvIgFutYaf5wUXuenALCFJQbpFYBE30K
e6KWex64dZICnojuZomF5StkXe9MlDyGGdelKH6y01DgtAKjIHG9xStNRdBxceorBh0G3ODSGHDn
8eEEDZm0L3w10HDY2m6/Wkekfv3GroZyy6wcR0gYDJxJM0uYHpoajBBuri8hTaypysEx3IqHIAFx
gStzgoPj87DIjEovwvVxVcrm8l94JQUcstxbmUPngt/cieOVmCe5ww41XDF+mmcFzwaOMY5xGcZs
NmDWPbPo3n02Ap40Zzd/YuQHXHC89/zDoHu2ghrR2wa52IcbV2WLSIcUO3u5ihaZciRVM2WcKLjy
l+gZD9EOQg9EPYFnBQggZtfHKGjPmOHJISqDJR8643ZveGynaU9vMBvGWBVLjbDgwmATrBPXj9IU
B9FAgJLwr28Pygid/fYjAlMuw4QCaaqnV4gvP6xD2ky9D/LGc3apJPV5hErZ9GR4UDxJjh3mJU9W
2aU7I4yUlgchBYY45YBHxR+AtQ6d3EpKpvbDBZHfO4PW4QC00sDM3d4YVcoGt7QOMYMPnDi4IdEP
G4Vn25Agagm1ZCBjCJDyroaKERGuW9gwQXegf+fsOquakruGiUV7ZbEROozTS0+pBrMJ2d4kTSGz
Rt6TrMkgZd662MS3GeumVSwovHa+1YGTkoraYe5O5eBRjlvT3iXU+JSDE8MT/tXM/sQK1oozXIWu
03egqxvMH7hSsCEdVHnZQWy5jL8EirX8+qA0sb9FYhCntoGochwqynVkmze9nDxialeY9FSIgr/c
A0CNqeITAG4KW269xlaANTiycIOGLg+yEnhSRz2bRiTYDnGJCSmVLZZcb214WIFZJu4PBxRVaw3Z
EneDF8HEAJOAogPfAdHpjYt/kdXZCpQdDlrmpVrEULVUxwoSCN02CZk9ENicec0JeSBJZcDHGeBk
e81qEWlBoWzhBxQc8EvZm22OcYsLeb8yaFHZ4i1wHTlX1CLxbTc7zOOSC44XbFSetcn1ug+UuPYk
qzz8AcgDfudKQUK9lssL9MkfrXF+y6rU/8L5PFIe8sutUrpdlL0bsEVCnzcMAx1vFP3FDIzBglgg
hlvfmjjBiEF7+uYWlPpgN4vHi7XZXtZwAmszatIVXrLDsLJGz1hBRLuhIWcaC7/0txhLBRp7lhRG
qjIPIAEU+1v2rQwiMZ7H2TqlwpV/mY62YaofhmmsuCt5+UAjO6b6TBCBcLDm72B5tROid2ZT3Dyu
OnOXtyDDwGXvA265/RdvPPfXXbpkNNeMv11aAicAe8nTA4PuSufwQKU0oSQhrYbqo+OIHQOSDxcO
gPhMX9u4aFCqA5Y0cC+aSF2z7CX3mhIsbPFZcCsAfAQ57CE2JG8P5VkguAQ21i1BZqylDa4ot+J+
+57BEchgB1mLnJxk2Ex3LN0f9GI+hmY0NYBjozOOYu63bIRkYaN+F48L5d3kWWRiSVvAlTHpXRhf
qkoa1gNmVjThDFsfrLm1Dm7rpnCQD2wIx0CYp9txDeEBRrOTEAVjvU8VEPP+MjuW+RKy5YFi4XlU
Ym9ym2NEpoI0WyhEgZz5qlKUqosacJtHvZgiLsYZB0HlFdR2HAwOCfA649YjW0IWzHASeFyYqZ2W
ViQzmsorZJz4eEP9OL03ZSHXsbwbLL4YMKuu/eFLkaXMXkWuwEBjUDXq55+BA4jx409UfvI4HACT
xcwhzQCAoKR8MQQvXGGZx5HAAOCbZeGS44REQxahHjiw62zRd4gJuL+l/J1uqPXPHLFpEPskANkd
/2KAe2tAUq+564C7ZTs21OqIOvQwWYgk3HYw2iALV67aHPhnpH5Sm/oYOqPIlcnAeK0NqBrQTiRa
oWws5fTwNYQJTI8AAG31TZUOVoDJE3Yi5VejYPKwYCaFHVr1lnXRgzWo4NzH0MjTA/TAI92cr4Ol
908M0m6hSbCTZn4G7ysuooGCv2Ik14qaAYOA+ZbSI1wDZrkcKA/dFkqohONtrjg33HBQZFwOz4Z7
g9aFRxNio6iF05615aUFy5z6z4r8UsgrGLYMNWWRZQQaX9hKzzkG16I6bc68vGBLzqwBQSSsd7Y9
/GSRYEjDk4kJrq+PSw+grHHGUgNxOAsruYbUutI4LzjTHzkbqKl2L3/JXD9/abHIozFJ4jsiKevH
6gyJoji/RLFboLas9+OwqEoDhdnP4eXKO4z0ciwLk2do5i1+3nAG6hsvE/gF6gG8sDn9afVt6oWv
N8NZbWt7hioQoIT2MMpuUy7FDHHL0Y78rNm9/i7tHlv+ZBvsURdzpqO9PSyYvqy8gYBcC22WJaD0
tFvn3URL4co+KwO8knkKzWjnNKe8cH/DX45K98BGCwMgc+tf706E4uCzcsLYigQkw4fvVHhdhMwc
8PEPDXbaunUHjz+QTVv7xcY6WAm6H6Wf66q+MENBMIhk86rMq9uhQFe5JPh8IgXEk10DJ+blGYsI
v3BKjIUPLmenTAR8e1WCZepuoJJhwpHhsX+t0bbZSEFg9YDHKi16wWmEXHHOCDfDxBeXNT7oASrC
JmugtIUJty0MsNZfYFd+N43WzYyN8c69btOv2nDEvIhL0KTUrWGIYVG2s/6gktKrQFMIN87zMCew
1br7monTz9C5/AEflPrFJ3ilnNw/V0JyPmcHCck0KsUS0eDkB9pP3T4Mh+HBpPTNmasze+S4IAuU
rCFACBMhQhp0U8FE4jM7RPRVumPwKGbj+RIKKEQvGPhUmQOHtONLtLAd3IGJFzZNYQUPKOYM11QX
etNV2FPRYCbHk8H2SzKyoJaQAj80C1amYf9EohvUzQPCtGx0EhDXw6H0OZGpExcT7jgbwsTOWh3o
zMkRhXOWXGhCXSIlcE0kwMlVqiP3rjYz3wpLfnTqeuxZgagD23fAuQ07ResWFU446TIpf3BF82ao
xldLCgfiTjjB4oXEJ2XMktNaui6exMQvSHCP7T7oKTcfXkXa8xZ+t6B67aUbtiLBn9Vh0OmsRLu6
Jb8AmSY3S7L3LYaVDsgIWklWcR7ihtDyHBE08JQluVkOKNEioRY1b9IduSFNqH/onnV3DvBsbFCD
zWP7RShA2/M1WzIrX7cBfz3j0ehZMjPGdaAVwvUXqMpDRt9s/0tB9eCS5nIt2svaBWQ8QZEAkaq3
+3RtD58uybJdtysc5ipm9eEniPtkwCngluKkR/JUXuiR3Bq/a0hRyQ1xcXwGT3+k599VRjGtzNZk
FsPFoQnf4HCxI7StT6hYgYrpWa3yv3IF/x+EHNAeiEEFlAo6O/KPqkH2x/GSP9TpJf9+SaOLdAtP
brFyqXHHUq1hdmdJ9hVnaXtGwNw2QMDZhuUG8Zrv5x4Ju3+aacNlgvxYam6scLmaMExoJSqhi3yA
a8ihCJ51BFAIjkie0GmjQbvamaPbtHY77GeUh/QX+TZkGA4dvkO46gbbgATbgNfIvesSCY6uvHL5
vlXJqYsjUgENjE/lRmCoVnfRMOhO6BjbGEtfZp70fqNVBZc+pMdhSkIxp3N60Sn+uvTVQMQzPOwd
wfC1vg0g6K8WrO0a//LdIamYyUDdfIRsQbGu2UHls+XUzrJ3YAUld2NT1afz5j66xPYIp7SuYe0B
f2uIwsqpYvIlI2yzYQRmpgnJ+hgYvh3D7s+htbGC23FnA1Uoh3nxbP9L/XI2DMrbknM8Yk8gsIK1
9WoR1rCug0/2PQHYGHpDnR8AvK7P89LrzrqNTXzhmRlYqLwPIEire0kEgAW481p3wJCGibpJqyin
tGBMJ04tJNHtYcFaCmIey8darWQxe7PVtA/Q8G1aoxSHRirvRUl7IV78+CFXx5sWrAUoA+bfAEEV
KQHnc4V7+xVQNfcuOYbHtuCtcVNP2Kq0z4zbmEZHo3+qak5aXH/f3v3imMIME2kFZ856QCGeFlx+
+kfVRnm2fqeWQI7E9m2TEP8dDq5qd2e8Bfky1nJqWVhAg3QP+JbQ8WacJ0u0fAXxw+2GfWutaIww
0+mLGkONKoYQqDecgUwwS3gZZmbmZmJe4HE5Y2TyOjtnLlw2a+YR+jNMujRksBuO2xvXHR4UPiT4
jPvX3fhTy8Ih7irtxtQp5d1KQ/oOJ/oqGiewPR44Y6ADnjMcDBxSch4csDe6tlawxE1z8lbYdFpB
3mJUJXkrkYWSmA8eG4k1zdGp1Lgl0fmp0yxUOxpKpJksA9b33vBmCzW95WVhfAy2GV40K0kpoytS
xeRjsOR8WmtWrwXHU0YMO5KvPfFctLVdwL5jG7QptMEzs5pDoMaPCZys/8VOQkrAoVHLHcbDoR4i
qKofYG1uVDTv9nssBMlDa3c1tGLYCMtj/R5GfIo1bw2WUFt/IoyB2Sj4sc3mcBVOVIslKt8SinVk
2y3MxU5iGkjJ786DESo7ejhQg4kTxFZN0IqxIIURajv/hJsO5sz5ummVRirj99lhMQWKQdgXbTsS
3Me+fyPJjjPHXkW7+TWIg/1pbvySb5byWnBPTz4hVsfIRI+ruKiCQJR5O2QjW8GCucKSCVH5IR5r
1vQ5kldIrVb8bQQ5sMk1c5NFQ7VUgFcdQo9BNl4W8zABsEKofAIxIS2HRawQ6yYqqsGwUEFhDZQ8
cDJCL+n24J5hOg85BF+A2nIKcbB7wmiYsUVOI/uuC235TcOiS6ERVSVNyz8r8nDAwRMd7Dtrtm33
ZztwM4G63lBTvgsXeObLyA6hzNHa9FJ12mhvq83kPERpiPxySCmtSdPmnK456GLBb3PLJzIoJc2K
RNfp+DChw+zZQ6G8zCx1t4SIAX1qkO+RfFss0oxuAjO4gjzYcKESc8hQJcAnp8Otl1fr4GaTwhZS
uQwBuXbnEdCh1GFq9Nn9YaexuJ3+MtLU2XWhdLJjF8yGVxTfd7nx4ZebUCDY00Cpd2M/tAwEnFk1
joY2tgIAq9Woj1US5jMQXcfxb4MywEYJ7Tu7P5MuDJ84KnmSGgshd34aUqZtIkFTzYg5KujlXSRX
1C8MnV6GdZwhuwOCqKIayvAr+a8fF5+J3kx6EyUTtHMbrTt0ZBktCJqlPLU/ijRr2N79bnGOMPfv
ATCH7Mls6w/ieVPCHvXsYav1OhyWCVhux5qlojzlIGEJWKQjm0gKqmaqyoLc0Z7fasMV+06Q+MAp
jbti/a94B5MssQA+7gPIYYCJ+NWO8QG+rRzpHKK/I3cj5YAFwGhABAe35su3RX0DT/VFNGwJy3eH
J6HCgZsbiLhgAnVRdb6k3+eFXmmHxkXOKsp/Gt7Gp8EeuOcZbHKuYSKHrSSnWZwJ+1x2BI8rqwH5
CGvTTs8pb1qA6Y+yBFNpCdSwMQcF7sPEoqEzB5ThK9iAH9xTgR7d4CN0kB9hTj00pMJpWtlu8+Kq
s7zW5VkwxIwOnJGftrMw2e4hGCfUrWbeQMhp8PDuIo20Bi90dn/IFqDH/i7S5YGzusLY52oY5Sjd
0/eWG5yyGno9FzkJfr83BQ9TjG0couRMCbe1TBkjq/OcZZAmyKpJ/fb33ZF08UJ2FO8qi7z8hDpi
oaRA5uLxYTy3/WW9NDvMLjqnmXgAt+SzW9UC0q3v5cCjbRImbDmHx8ySrLYZLjqlZLnzHoZ8/HVk
cn1VR+jC9DIEGrkDDyGYiT0iog9vEzJM8EBl6C0sJBtBoDRZiKk8cEtk+cTUZ8GuwxAO0qzbDmed
4Ois3BRl5IW6P7dvZZRsSNCaL+gTZ8Z+wNSLVhuFpljM1tQqzNHwDQvniJXB2wkNjv3Jzf9+NJ9l
JAJojNb7iduC2WLGE3MUqeT5lXt9jjfiqs5z8olZNFDQpT/nmC7DYBth1DnIPT8DylZvYQ7gh7Ca
p031KHle163BzXg55PiAs+BkwIb3gNGEklOAnE3JVWkhzlJRujzYfuXsLg3dz8wAF7AEA+xgu6DV
0iRNx0TDR0ccn3yS00eTsuB7JX6VCc8e8ND9ml+y8j7XTnBcTnBZRgBeaTZFc1e2eNSSAloeYReT
BRw5xbeeyK1vdvbTy6wPyg2sHVGFxv78vJ/p3QLFt+JPMt/Z3YwhHfGNMlfJ2jb5NqWR4171dUI0
MQml+PpylqGwIYyKYRBOKzP3PiHrkPFwqPro+Xvz2QVwONmCA0jszjTct9aBvSjNBlM7m4+F36R0
tgwQkKRZMIK+HjtmoAydR/ZgcjbNleGBB/DBFKUbjxwnywLa6qCKvArK7He70zWyPKwFdKLmxk5z
902d9USfVSaAU/m5Yy2uoGeWNNMXzLs8j4/SuZt32lsOLlJ4WVl+5DN+DkkJ4Yn2PcI5l5pGt5TM
V5Q0bDPCshqX2gCbEpGcdHDIkL46j4C5lEEYYWlSJst4SRoVlbcPkmuM+a0N/yA/iKfGXq96SsaW
c4W8MTYj8fJPlrZO5SyJ0SzrKxkVIkSAOOdz8wHaorkVH9NpoJTjso9KSeQJ9A6/lxXP2SbZkpHJ
Tc3QvcwkvUyEq2QckzrMlo0zc2XfgproPiGH47d24PPn7HE7GWLwzYNbOv9x7ii4dHRj3cWyxxZC
cy17wZuZoQft0CMW7QxMVnxw7O/vQVbByxFWgRBX8UhGjcI1nbRYX1jd7T02GOlTLMSlAZQ0EaWP
GOXLgTKSvBtYfPRRTCOQDlcgZ1dUbIaJA8CxBzzrpJT4Vs4cxGPzUEop2eOQSAKmCl1X1QO75huD
d6YZHfcILgqaqDGTw7DIO2H5ezgxxDC3XXX4ng7pV5l+BsJB9cL3nPmURdvhFOhF7Qe+j+Wg9mB6
raeTCAKOJKflBjILTEXRnWOIDPm0RICs0akhDf2ZEEcqz6a+3FfhVjKm0X1m02HJFr2j58TSPKHZ
LK35M/LdUuy8vaKU2yG982SwujePTquP1o4/g+3g3WDADzCRwywtydujOuPLDSu7jWxyfpiz2Pad
0gpZU0hE5awVuX3t2E1jNsXOF+ONgh3Xs4G3gH9LcHqnmUzC4yk0ru0pzScAVht/tWZ3vYJOQzRy
SrKGHsUDV/ctTzj7+e1c2bKSEMTOxwYdAi6JI1EsfGs5GGmKQR44/R50Jt3ocFeB/i6clEx7fgVR
+IFrOBuNuzMg40EeRAsRkQNmm1eWcxLXfnCcMvOVG7E6YTU/MjHdL0dbB7mheh/wIFt3WPNcvN5x
GBu/GZoQADPsA2Gx2thyS5ORGNMGX2A58SSfKiYOd3YemfG6j5aXtKtTWHziHZpIMxmfjVelbCln
VnWT8QbQIFPyzsClO4GjeFoUOfXg+cxaZLlA+i09zvxYoJ0NTxaZbQioynJuPcSUBS0PbxOhNPRy
FVPvo2vYWvQk6SMDApriAF8wOFnDkcf1bVg6RuVMR0Rjke2oHQftmJRZdpMedOmgdKWah0Diw8IA
UMFln5PbOqLW7DahrBVWezjeBsGTjirApwG/J9U+O1pjYBFRbsOe94OGyzlR5kSQNJLvw8TfJFuy
YVOFuypZU070ygZ4t8B3G8S5oNlSRCKvbWgZgy4093rITPfkxtSKnCHs0QAsYIbO/CxW/0ADfSsd
i1sTRxDjJsqmZFM4FzVfAQ+yKhG99HYAZLC8wNHuuKMB/Q0SOHNrIWu7Bo9lAX63XDS8cplTaNGi
VIMFx0DF7oFdk4Ugbn6We5ZSnTJLc3Jmby1EzmMQCI6J9BFW/FAiSkW+UxOzKj0OxDaixMz20Dwq
HNAmuVsvKplXWxcyd+z2W9VvujXiggY0pv3VEGt3uIIlWQ8nXnprGDuEMdcp6MzjMvNxJcdtHeQS
PqYjFXcX/doPxm4cZgGo9UIOxUZhd2Fu1JAJcxs0HAD9zkKkZZuPSzQkxMrRF5oQZB1gnxQAB5u6
chPAgaZVXHI5GcC2IxXK430PAYa9ZRXRVMY/y4kVr7dmzwzlqg1O+DGWUjigT6e3WK6dmGMVEGB7
gDoH2KjcMHiU9PYzA4AZj3HNATVLZZQFQOpW9G0+JbiLfpUgRCgF5YYy1OWHA483OPiYoDNuLE8z
3j1Qh0AdsvWLHbfbLRosfOIQ38tSmIrYvCYUl0geleinrlUjOxc0SniJsBDxhQkvPLJG+ohmTlGP
jYwqnQJHIjy1YQoo4sU1rH81ckhEgPgnLpxw5RKSE5lCY/uOJ3/mQVuyGi4TzFESPh6llzs43Zd4
xl693mkQmUQU7BLw/dQ8D+lEeHR0LNrsD1talA53jyR/BP0ALbWQcUUb7ZG6aP7cG5YqJgt0PNoC
swFxcFCJ88sgcsKls6Z+NoomwwvdHTVpcallTCs6ssteWHwMxIrs957+IjyLUFrXbBoqP7BjQCXx
46xXvXUMnWemRM0ZhX9Ni7IzWgN6htLvhhQYsyyjyiJ5xNGq97yL4Z6z7lFwOXAGQn0mOq2AFZs1
YSGdsO64vyF5BgN8UtsLNEAy2ERlBsC+j/ZXDWc7/J52B6UTyBo42woxQsEV8ntDvQGgsGIi4Uwc
pee6HV81mLIG6e2q89EjnnkYbKsBXsgZ9j75KGNwBK0kuClsprZSsRXPnyGLUJ5Q7n90L9vA8mOh
C7hTYtdyQVpgB4k2gBB+Ld7q+JQkXQdz9Ly/uuQeWTzPRl7A+H7nqejXozvlqGMfld5EvbKvPzOD
tXwzN7Cuom5/NSMjZrk0K6FGF5j0XT3iuxushTKiM6ZteNXAT+Epvccb+LCXrMmyIL3FCkcRkTUI
6oc8/Ig1VZYEGH+Or+7MBYHN5e9Dzyb6EGxpsWeduZDrgI5as1arUHoncdM1Zy2nlkgGZKTsc9L3
ZuVrCrEYogdrY6KeUey5cKNl+UAueBSfd9oJFwJU6HEWabTfLtxQEG74B+G3NqDWY9lRbWBrplY7
q53m3pUPvOMP87ntCsb0FYeS1XejY6T7BaREYf9hjuX9DR/xdUk1XQO/Oy4t54al0mLJxhmz1huK
uOSuURbyh5LDztRRzmMFh+Z38Yff5VcynLOd64Kce+l6H2w0Ke+ciBlaT4BEXHDKxCU9LK41zQFj
1oq/5LK9GvzpgBVlEMqc0ARo3uuTbaVgTv3aDtEnRGWUyy7Jyh/2qZvL2YFZO8QcPBy/sD3wteLI
fEQnjtIw5Z62QhuBWh+c0cWzKQV0sTQj679G4AWMvosaCoiL2N8iI8GvGkuwvTwkQ1m8Duc2/eL7
wTe/rr+JxGKRYEkD3mfoGKNnBPhebWPytZ4yMAlUT+2efMct+qeFldvGCX8RGAsl4HyDk/ufpj5j
tWdZVIKLIWdCpWo4ZAbmy7bOEBBrx/8Zsm/KPs1XN/yb6VPLe1PxDDRM1EVOgDHtrCx1mO99tNhV
huIEhA66I81tzpHL/SDXh0EsI4ta+PoDhmpZ8wYAgwRXSpAlVDEQuiD9FCppHD6aFehlrDK6Ly5u
IVKWxzuPDE2dmjMMA7cFBhkHHR6mqM5iaAsqezsfPPMAgoETmujVRVLVV5e1Cq5iDW1NyhGgVE2J
GZeCCq3vVDLjIjEu4begZ19XHndAlkJmtcU3hFBxNhEkik8+K/JxZHk1VAeEUFEUktNgBSXZxv9H
Gc91NnFFxlxGM5yv6ooYqOF5TrnUsMws0FQcvlLsoF3LfYweIVMhb9+v7IBouUCr3On+ZD1h/WJt
sddHHtagY9achCfMk1CEM5WJzdao0NuQfcokH8UM9ubMPyGJ7zMBoEQHIjBI6QJsa6YQ39igDAZf
tlFQA8xkS2odCvCoGfSdO5zCKwzBqC2FJRQxFs3dlwp9xrW7BeYzkTJ5jxQ+K9iBLGHrwn1GaKHw
dmkuS8HrYc0RGEeR32X4Fr8S9AMjjIkMVixacYcDo8ZZNIQyWx7bCAI2whFdb2XHrIaLtUMuwpak
bWJs6Ry+uhN3gsePNdShDYQBEZkXX4VrUqCeGOOfWQvwE9aQibVvQ68nhD2DG4V2+Vf3wir8sJNu
YUZnOr+628qU78LkYuFbi9W+A6k3M2V+Y6WrmdzbTOfvY51w8+CevdTR9RJRoVoTWvGw98vlz2hK
foPKDGJY8PhD5kUU9SLDbgX6hXIWDI4+wNK5Kuib0LVkbN0XjlsczmH1alYMCWX/0zYcxabims7W
7JeAxCgIfLTDFUNSdB2vcjn3KeG66hU+wvagFIYYJuexqYdPTXBogG1xbAQqOpkxwkdr87fSIXPk
1Sg4RFtC0uoP/VqjAwFsf7HGVNUAqyxruCn7hNR1/FDEBxW2C/kUr67mQDJjuSYeqZ2aoowQksQF
+1CGIV6FZ9d9MRNluCWVo9H1H/Gswz4UNxHFJpIdRi/gY6b3YmsFsfJCifKGgn2mfsb6++npBw5V
iI3UrdyChmaWfXHDEpbORW9Ah9vS0oQnbB9IfpBIPWarohRid872l5EB9H6kdM+YbzcOsN62EUPI
AVutkIOsLWANarSBGn1oyBY9b3VevpIbw0kSs/KsySNjp18qgQdNP6VP8rLdc2QHho2E11mOG3Vy
cc7QCctXOwa1A3Yon8xnGjiJIZtAJbmasT7nOp9lU465W5wH6OJ6Ll3uZyXe61ozzvwK0vHExZ6s
yPoOzasGE5blG1JUMMyyeAX5a9itodket+zgYyIvPHtFGobAl+CZEffaC8LCV8Ys6p/5SzkrGjb2
SdgFSTftxYui2Ht1AyzoCznCTdSFpoYQxryfPw7d2lBEYe/DRS9XmObwSVtSLSv3HDstRVFKWJPu
OwuEqChiQEX5Yx1bAuFWFUSRIeXNW5RClDm7vSGC4bKG2ZzfnEs0wN6rdtCMQYDkisR3pn6YHyoX
D2Ik/hzRbUF90CR+nkZY/b5a2kOIE9bQI5DIIdQKb3FxE6qc+r9YZ4R/Nz2RTj7xI+N5QRjG+t//
j0UFzzvvpizyX2QZICc/CxxkWHpcumdp8egwHvR/ISLdi+PKy7mRoeJSodaMcEhIkjtp4fVlAGug
TKUPLu5ouLU9MR3Fc5BhkmxAesx1iQIeDmpI2BCyYVCv1Uvse8a25oA1QzwiQuAG6rmnt+Z2ryvM
7eBAlPQy8q35Z5+ASJ4z/2nQgX1B4sIPDaIwiv2/+FlAn8EWkBjpT/r2WYhvBfxba9KB6RHOC6dz
1jxihXEtaz7G6gwhwU1wT2Tho4iChjhQpxeMrgxhnsiC2vgP7X1OyFvIEJh4W9suLpZ1geBLj0QI
1lByLkCLMHQJlmMi4Mppsf5Zuf7lXiaHQDvpKpdTuGPPtC8nTSPKAL0RFMm5D7/EQ/bc9/h2Af86
DhYrafRfjJW8vzn2GBO42ilujPPi4a9ro1xXsUq8hggg3ILUZiwO3ioRRUcVv/tkmAsM0DJ5TADz
wWnvcBa7ryba+SC81ouVLgunxKdtGr5lxc0/v77kb4tXHzAB+fR934uN+cvrI5lsRHObJp8Npv9H
LGDSq7G+LCSuUpvYQLSsSFmhmFRymLsfJfiy2dIBul4MsLj7se9hT1NZOa6wVZ3Zqj1lDxUralMU
RyUOtBFz7PCyfml7bBfKjSE3cUEMuaDAVgeWs4LbCfr7YcEQHWXvxgn/Q9l5LdWRZev6VSrq+mSf
9GbH7o44ywPCCCF7k6FSqdJ7n09/vjEp9RYLBfSOoNASICpXmjnH+MdvMtZiJZKVU6ZLzYSgAsIJ
Gt5DHAZ0Clb6rqql4RB2eIWnNmO7xAL07U1oEFVzqyxpmQou0L6ADnVSQilIaXIk2pKydkEHCsDk
z8JEbb0EygjzIRm7sALDrBDnUBkwgs7BZZDdg4wQSFiYDe/sUvgLwnibGgZVeE1UxB3E1X3k6YBR
KbVhZ1A6CSkfLvVfocZG2TnsIVktIJ3L2EL8PBUK17aWJE5oH8LRST5NSRcdVuFjggUz2ptRDFm9
TLteN6Z55vbBjWCYJsRdFFGWfn6nWp4ZIpbMKvZEfFtEp4TNJfKA62lihpfhLCcWMUxflWQgZ3rJ
HBmJ+UmE9xaEgNUZDy1Mm5dvUONXx4UHScAag1WSe+55ZUURIeBMk94IHsbu9Z6V6AIs8YqhxpUY
eomqcrLx7tJH+mJ4hZDlPdqyH8+N7BotPlEvH5f7zMTJDwKd+EWGpq7n2IF8/6dVH0lukuS5tb4R
gzuRyYiXpVrppbwF3sSYCLUne3OIFZoOYVifJhhinERcJ/WUO1WwuskG/n3EREgTZ49ODpXr3E6u
/86uvksYuELaxWdNbReoaqBOi68ZewkKQSFhSeMkzjr6ACjbgIFDP9rabvFWecvhbzSlTKHG8m4Y
zHeFxQgMmohwICCYn5TnHKwKUfFIPoSMdKsS5KiVulSSCXDKUxC22O2I13gUc/+LF7byB/ByykWt
oq/BNev18/z8+gdGYHmObjtQDCwu7tPzPOoNIO3sRKyHUK+AQMXPUSpBOQNCWJdk7o7rCxa6FzMn
5U/JoYoro2x8yuqMveXl6//cvIfj8qHtykHpHOKZMVWZ92SAJK6PRPTRx0kMDtVOjpGXZPyJD1uk
MZxkx5Yw97kw7+nujuJeZHUAqIF5Y2VY97zmwvaLU2baDruOwVNjEl5wXpC4mdcYuChcT+Q8qYIk
ZHsVBQKQkpL34El61Ebzi1hIdDzLYY9Ra+C+03oMz0TW62B45HCZXz5pz928AnAy1zV80zaB789d
xtYiYPqRY0peYbso/nB2SUAo5Y+opcUTUBaaDCexTkAicROVrVKqBlH9y06JH8tebFlF06aI7aK5
FW8kO4JWOpV3UvuM1A7kFCMaxGJFSgMLk0lx55T52stvyXxmUIZpomfojo//KGZO3tl9MPZpZGLT
EV2Di6GmoP4BKBCAnOHsQcfMdSJCRzcRVvD/l30ecv6FWF7ZA9R8E2mG9N5YJLID7cVvVUulkH61
EjlfR3FycnXb9mm2dQO31DM3J41Iez0OZ0yU5Tla3Yspe1yvZH2PDPBC7FTEkkZJBirOMDpgySu0
eF8twejimvV6/Wi+dlxn52+lpozydixuVP1IKIL4njHkOyi1qh6hMfGCk6ub28YHllX06QKUxXbw
CHVHZhKorDuEI3r6AHHjtu2RH3MHlbA92mu/ZQ8XjbCcWbmrU3d6//Id8OxxOz+zZytUG46kDbXu
45kVvxGqBEhx7FILuwI7o79w9RnLio+hrNM27pKyHK/9ynDN2cuZfd031v3lmXXYzz0+DGCypysn
JuARrtQE32Y2kt8QdHTqJCx9ReOkQyGOCIEGpxQs3YHBN5HDfFwYGFw3YxG9yTrKDluHLaTYpI+k
U8nxiEIIx34PuStLYMf7HcwjpIKUP57WoC+nRgFef1A1kyLXR0P4WZfcDzGTE5ZD5gqdynDeKFvg
SIOlb5OLRY4g1OOA71kz8JzmUE3qZv+pYyqh2p2pd96oGQdDRTY5GXfJhivtNrnwHEWQPowWnHvl
TJb2jOUTSErwkaneJBh79czuXrgFPjx9rJUoQ0cre2g9Biz/x0MGHSOuz28eFZAptyJGFq8sgc86
ArlbXJ9Qa9unYaKEeHpV2q4LOKhwfBDTZ7vLgdCBkOkERQkmqJHQ+tQK97fpW1bTCSbUY2uK/ic+
lRCS1zjbk/hy/A/2W/1Xtw0bh6GLkycr29ntnBaRm7ZJXt5My7X+JctO/Mln9fKnP0G9+YgMjvnv
Fx2JR+orvHj88OFHnmzOdEGVvJOv0czh6cpf/v2ZF3xQhgPtPb7oiLeerh8/7OGaj256sBPGvDgp
kV5zmuJv6lFieJ7gTHY8++Cxn+Ld42c/OPIhC4F6wecy31XdNcAVr/lMAzou1zI5VJ/5K6/5GT4/
vtZG+e7jRxvxXTzjd7zQv6i/ycsq/5/PmBjAiHjFKfCXiyTRwTzJJoZvsHKe3jSrbzRMkdfHJUaK
c3iBbxNjOXq4HeLLT7oNUvEVLo+IqWQjlW45AhCkBGC/BPzkT+mYpeQjnu8OHexWvK8kqBMe+tGb
5/d9OH/Lo2gvobGvrJHnfTB3vccEwgr4w/OpAJ6+AdSHLUF8rEXKY09jHuKw21DFiY5BKR47eyTN
G+6KhdErKTcMiBhRyh6Ez6QUpdLeQ//6alEBKB7cy4f4DMZRh+ja+Byy/lI4nR1iGXZDwpiF7PPI
uZy85FZAi0oDyZKEeVRPJ9ly/JFlsUuhqEQtyALWsjbAl1hlitel9CH+iFs2o8gJrB8hGncnNm/Y
Gv7o62VPlZpkBaPGeOIoe73MfqVNXjF9l9ldC5PIo7+xcO/C+SC4FtPhMZYHHzCgQ2LMobz8/p+5
0sr7J3yENpAxnkn5+PQSAV56WRgEw0PmcRUCXGh1CAM0L1IcZMxdZGokDrDyBiHLX0u1JRixslrG
T1iCGV4+JuWA+TO4BKKmg3nAvfF8jzvn7Jq03BCVtxK/hAXRrZi5+zrADxBCBzAijYBN1KoyLcdJ
W5pBdbLL6ZON7SfhLLd4rV5VsIbEJFgn4k+KLim2xCZaPF5KHzAJ121JP6gSYHtAF2ltBLBsK9p/
FtnR908vv69nzQPvyyXHh03AABkim+rpuWaA3pJpgTjYnsF06+TUF1D3Voz3KXWnyL+aViJ7UM8L
jYZMAonAEr2dehYAx1LK5FXnWcCq/uVDC+R/fXbKPdp/WlrPN3Q2qqeHBicNWLnO9TtlgIqAJ8Js
E5EmzQ3XYES8JXV7VztXYtssLry57u+9JN6D4H+S/Rj7FGZIDuW37wLPUYvJlZP2WAbCsgUoeJBc
cNrifWfBuGDOlMU4WonxM1dMvI8B+h+kb7VjRjRiNCyUIzHHE89tonBAjDFDhq8uPyRFoNj2C8Yo
t2yFMfuPfVRuWUFSdclcAuom6wzwgoZMlkO5jzP0T8wWqD24wbMW12z66WzmJmeNpJ6+EpLaY2WO
1THO8Gg93iwudDYqY3NdjkN7EBNuidKQ9VgsIzvR1ZbRQDQ1+CJhF9iQy33X0yzOergVg/DSw2KP
tkZoqPJG/oNl99lebhie7ToAtA5XlKf66cVshxHKh+voWGtzUkS7xFRvimmnMOBnhHTXEU86QTBQ
ojxK06wsb7LEQYkJHw2xCrlT718HdUzpQM9vMoByvIIcKLGOf3b/WyvPvc9px4jk0QGbCSO3ARuY
GBJPC8QCcFrGJZ+lq8cu76Irh0tZVZkIH/TAuhrpYsRpvYyJI8doIMGiwu7dgxa+9kRwyn5xtKxB
AbbmgFCmemR+gnrSIU9inTnElZpamqDMuliLQ3vB50r+h/J0CHgsUAB6w2vXMT4J4EsOu7Kt6pwa
663FhO5G1ICkHIgkjShmGlTSABR3B8bd6NPK4gotXaSYbKjQZuD7qgf0mVzgciD1KGOFsIQqJIMD
oHScnDkxl7LJy6i8QgnFxopVB4+M7Kfkd+olGqHUu+gdamvLg80i8Vqw9GhD5QkIumJvaAwfdZdt
q31fdeNbRkBHjxwtKT3FIqwzhGDJKhlSzdPIsEtCdkP9w0AjcglOzVltabAIur2UbTCDNWVjFy2z
wa7gmR5FsoCReNXxC032SXz2ZWgh/aY8io9dEW8AqgfTrZMf0Raw7qn2YeaX1HJHPDZ6aUxMAWFZ
ynDIg1kk97e0XihB9tLmCetbrlI1AWClANFBytfHw6ozIGMNm8oFTi/u5c6ra/sv7hawcYenLsBD
zbDk+z/dLWPQ186UzMbV2EwPsVe8r0brIfI6Ui5gIXTJG38drkQBLidAJElwsPNNYgSbepovZEYh
G307/+/7VMNUbs62zhyIW+FsM/Uar09NvTauOh+f2kC7ylYmNvP8VryBMK/6iGztQi7tRD5GViOj
od+S7l9VJWyuJRYVQrx7ecdRPtJPFwMT/AR4yTVdC1Dt/Lj6iMn5XFMLUnj8QJ3lNlebOJ4tDKg5
SUA8jEhVmLkL0kcGuewIqo8GCYSkepIN2xK/b7YdqRKFL7qynbxeLP2iMDEN0yKP0KVS9Ay1wf90
kddwsufB9HVs8jFk0geYImqLZEEQIzm/qu/yZYICEjnXkvNmuU6yMVYdzRCIOVM4DD6kha3QpcNc
rqpBR9MqDBn+bxshzYg7uhCOZdeYLB++N2sL1Z+Hd/Fe8VblNoEXe6kosfLilesi5/38ujgm79B2
GQxRhj69kVuj7yMy4Pq33pDdGoaI7vrkJLuc7B62TVXIZiiwlo/h7UbkreLYLnMBqXGzND7JfECe
WY9FypOsIPigr18N51dHitUZOx1u6vhNnrWsY2hbE1nMBjXSo7GQxLjZ3QDtbjrIY27VsJ3F21DW
CgHAhDNCcF21X5plExYB5EWu2oz1yQqcXU/2m3a1wl1GsIFCPuCIQB+boDRkCTedxUUSZyOZzUc1
+R9gZ5X1OOFVMZkgxn9OIhxgwvRlggdkc33k2RLGYNcgs9a8P0dgZYLkjfTajuGzIRzstosZMqnX
p5PsunaOK1rawhx7+dI+ByEMUzYzunwuLi3ZGRhYIiGtDEL5btRYEv9Yqc6klvYlGwD7ZmlqtC7+
GC8UXxy25XXbeipUQ6ZAy5i6BWhL0xDRsRO8cnzP11COz3Q9GhK0xLZ9VrdodoxpPlohBfqLv20l
Nqe6y63muvfYlv9l47OkY140WVTGKbsEECCFPBc1pG8UfF1M8IRQ8Mqhmc9aWZmSgfminbBMNPvn
N5sfFHmHqxMA/w6bBf0y0x/AReRvBYZDZMUIJMKLx4/H1484CQjIv1+gXm3Qrcs/OgNJFGry+OUf
Lx/Rk8fPk0VOgEAo4CGd+wBm4n/98Yk/5YN6E0hFYSiPYMrjZ0FSIgryIy+kKo60k30HeDL11+gI
/42l8Br8hA++1X0GO3l8CV7yCKt07QOv+QyOwgtAFL6+UugItsJnPgBT+BrZfJt/4yt87wxcKaut
JBhAlzkJlALO8uP138jK9MALPqwBY4i/IRZev3xB1TTkbJkzbcB74thkkTtf5phfuYuLCOdKxFZT
XX3LFqgZAcu6lFzRQA0vPA6LLqiVOkY8DZinyOaZjeH1GLa3Rjcf9dneVQ0ZbTVdEDku0tWJ45HU
bMgDjpCPYH3hL0eakyh1ASRvndC8l6dO9UTwoKqcrhUzG3w1bv2EjpXMEhlndbNzIUuoxBEJ5UE4
mNIfKbWVmvxVjEwSJAKsuUIC0WdsXkF1sp4FWvoe0clnbJtGh2jXhGBc89gQTZwSzua5JGaMsBsB
/yVdRgIVBEGXP71MDC9haqTEUJCMF7f+UrqUEBWVJWOYKsWRmkhMScpAnaVSsaRqzJqHVy7T877U
NB2HQoEWnkGG2gN+2nHT1J0NfL+5cw0XwR/zCApvNXvVCcpj5iIn2jcltINqQfztQGzQmnwSsrVI
c+yFFpacBkW+YEvWYX2IPwEQM60DoKss0WqgzC/w2azY6fbRQENJj0Y0tn7okpChPfWufMUgSzMI
MMnnaKg3HkNpubxcYrHyAtHBx4ATq5c7sXWv6AUjBEvdIrujD6gKqsV4ThpAIL/Pdh3vsokInRgi
C9FgHi2xjDI86MapD2AB395v4a4gb5LOV0oCQnN3QCQHVdjSjrTwitoE4q0ViHyOd1NKF4ciksQn
TyLE5ZxJy4Uj1Elu5pev0S9gDa4RHBI2YpeYVf0MO2jjwbHaaVqgXKGc/juHT5oENQNnFgsf+ZPM
ROVWlAYhKmTwTJNAY0EYwFHc80SH8R/kmciWdvaYk61jE3RGaY5O5KzKHNHbtNVq6qQgM1qMAoic
Em6WtdZNZVcMlqjgAmyTgCh0Gl+Z26g7Q4aOazC9q0v9owIGRGltt/m3cKo+hXk40EXh5hsLDxiz
wGzGpUCQJhmbS1aLXAMZMkjoFUxyVBqlO95IGrcnDhovXwFbdRdP36bFF5lLcwF829PPdna4cI65
1G56X7T3yeB4W30Wq9MSloEekymhScKkyxCEUqazIQPjohu9txEifSiW5qFcnM9jyqhEH1BeWpnw
q61qPYpfs5+HeDV5YvsTffSdgZvZxH2zIw5MGfNlIv320dTARSOQOluwt1STJckDPVWIdG/13lsT
zru10NCyid7qS7/eTSbcXqU28ZPwq2UkGxaT0NoAXMDCrItdrWWXrtVe0NWWH9rxyu1M/WgM08ek
cXdD/9c4pAfXBm/aL6uNKHuILkhKZuOI8DyRyrgUt791FE+MnnkXDpvtJwif+b1WDm210Xq+3UqJ
503peoR+3UYbrcOfStoHGzctm17icuoN7CGMPIF3xmkQ835xup/pQU6jFSxYfTdEzFS4R7LiQ2Ee
0UyJbhmMGP84fxZvwhg2bBcDNqG95ycgIvv4SXjAqw6kJls5YCHI3kYD+jTmR39lJCPQzSPpnhbQ
YH8V+ixeMdIN+ULXzsIqfssAQKeg9adbO83rm8zH1QT7jC4I4VXplKv+QHpvl6ClIAkGC/KyRFmr
4UZka5hhhNBCIw8PV9zV8YXKRxiHfbbc+v7aXQLNv++DKTystmYixejKyylEda6bWGRWrXjcifEB
V4q7hQof9weOauFs2zNfx0IU0HaWx73vjQ6fHmhPcLmSCzuFkQ0TtXrrO1MMdcvCPEUn9IEBMO/S
pv5FfIzoScIClHttt3bjSfcS9tqksAAcPOjIjk0IxQDg5pd4yKpQG2UGKT5tUwGbVndlOpjH+bYU
BYYnblyMMf+anBn3sMWZPojDI+w8biG0pJWOhkn28s53u/vJwttTBR6ptAnPgIAmZvkSZwioYoHp
OPbRTzAD8VEXmMwHMGEOCNchWKOM1yPklPfdxEXUXSg1U4dDU4fnManW+JnhJYn8pcQXJLIw8oTQ
zZy0QXtS2ZiA+C1EdLuAqd5AdzklCxCxHlrF9wztDrLOMn/TD8l6CBB8bbvAwWu3FcZ8J2IT0a3B
LgdJ9jHVzgqY4ZXV6xDzgw8sHda2ztE7jGmREg0Lh81OdP8CN+V4a4f8WJdGpP+Gs/MOn052dFwf
cYHjxrSwnWDN2+sMRzY4BVlv8nQ9tON6aUveeJdCba5aJCrMwR+UKh+jLXxPnBhX5pb3BwcEHVvr
d3jaiZuby505hbr400HQjgz6NOWLE8UDsGhWcSNVGZIr7ox6j3NJcWh4Yre4v3s7yWiNtBo1kNxV
ILUQAyGsbpW3FsZX9TbsSmubNAP2kQH8PNvg3XvocOXolG1Z5vJrkWcQ8CIWTAOOVpOP9VGERJGG
JxquoOyT/5TjH8f5IOw8EsOYGe1DhGf4vg2r+qEq+JrA1NHIJLtEjsHaR8ucdUIdBGbCNFXvLmvH
JChnMo1Lz+DZswaYDBXBhHR5qG5B2lGx4AiujAE8L/Ykr9u7twyKPpVQmsq7VF4gSnLEzrW8U1ri
MkU1SSp1t/dsbJ1Xz0XbG2ISKMHeuGPAbhwNbIjUeQGvQKE0gkCkFcEbLAU0A52AjA2GpqnB4hKx
xOvoMpXEAA1tJPKbaT+3LY4N3OvKJaZrELuvYoSdWnwapRfLsG/EadVCKyeuQsL+jgqRBRFp3Vqy
xLXM7b0WHA7FFY624XjdkoF+SGcePwnNwJmek8JE4eTbaPymQKzBZefUV4FZJK7Lr/lGFXv+hVLy
Sa/c2eKm7HDPjr0oD2bDItQJr9No5ddBYb9rG646ojUYnOI2zvNFjjomJEs7I9oUc1CMhJGeIvuO
XCu9VrQASa6eCN3mocRb2G5d7ouigWoqq7wyT7URduw60BIYk6yHmj/hFWHxALZc150VMQ2WYJZy
4XevITOble21DWC/wlxkItE6ilTrBTwj5DjADTWR0SvjS/jb5bZtEQSKI4pkWAKeoMQ3oTiF6yBu
EJAdVjD81WYjaE0ertVipxjxsHqvLSy+mM8jy0idultWLcnuu56zTP71J+4LfIQKTutrJcizQsti
XmdbDBHhxrEaPoWNVlTQdeGM+p3QWAmSIg6cDmiWuoPpDyg0jFcpuJlqidHvTFszufeq7mKIIkGF
XVHfSUKzyuLIyQQlSVUZRc5sxkxLhf/uV/jnMR2eNFzGGOj8oADZIxIp2IgtOBuHCA5I5a+hQYPe
2BGvs4IVyvkrYeelBEvJz7x8AtSE7LwEY1jJ0IVrBt3qDCDwTEgkaat3b6XSFvBZug7RmUnQtA6/
WTUXdCfVIgwsWklRHYs0u1vpPDGzEG/mY1RzH5LtLe9e9wvUv/a9jzmf0hjLILCFOCxEeAkx8dEL
skQzGQO2tzGCHmF1yfBGuO+iOhNWmWKMUPWnrybT/gIUcSxD182AylNIh2cXXbOazs76fHonQLyw
y7Ic4/j6m9KBdihS8ev6U/AbnGCPMuQszPY6ycrPzKJPAoZjA6gMVgUUFwqAlVff5iy/k6mAjByk
H1KIDrCjDJw9A8Y0KMfL106xnJ9eO0WYgspneR7DnnPMkxgpGL9xfStdo/T+cm8K6xTy/Ae3L75g
LgDbO6yQAdIVSh4TTZfEdmbQX2X6LD2CiFTsjGnyiHMjsVa+cGRp2G9J1tuJNk10MXJdxe7aJ3Jc
Bjb0SWpMKM5nMv3SF/sWL8GPtofACkWXmFMAuu4lz0d5riQ43TGhrKiddsoBrhPiM54zXGoWQhKN
7uhGMNfiifKlWuexsglo9LXmi+0uBfsp5btHSonwhNUdRXZSayApp7sX/wxZrugU7iihPwlq6iXz
e7mJNCf88PKJt563Zy64LYwoX0fnTGH/dNVos8HLNC/NbpggSyTjrUxUVfbCxOakLN6FlyFxwRll
I4KAkLEX9k6dceUjWep8gthos3DCoewErFATf4YGcnNZS3FpxERVtSweLAJoYf7KDKY/PCwSXKj8
wITrPMK/asFyRzu+ffkNKsjy6Z0VeIw8bVdHBkJjdgZpEl2ZhmXBXFq0v1nBcHAiDhsttSS4yw0F
FXZvixuDEJoVyCGBN+njhE3IJF0EVYZbXlF5Em5NLAFEMKNs0EjktVcMTWpAHxndhGIrl/CsOAQc
FsxGeFfSzIjxhiDywqYpc2ev0kNZV9ORATTDyJff9S+AZjhLPEo2AycdC8OzdhRXoSaeyQe5lV1V
Lp5PAKcoFuH7gXMT5T6Re9JNzr3AAqIDlZnkhFSDo6cOlHh2q4Nc7lN1Cyj1+q33i2F0EDDetS04
0UwRnvEkNSv3nD4CA4CV4xcswRnHZ/Ana7bNXSFrtow5JNVO9h5h8ogfJQPHrcLzDSSj5EcLMy/F
WHosuIoygHp9GK1GGWe30c8He77QIlVJBpStxltRnsuw2M67qw4m2A/a8dTAyuAWk401stn8YM/K
piq3WMcMCZzyyhbbTkGnlPK84nbjftdd1hduIXFnxbbvotTTiyDK3/pig6UIS5CTVoC1Zipv/Tnc
45W2UxNvHPdeuW1ki3z2LlkGWA/YgD33bBnWZsq3uAyhi/3YQgl3VrMJ6AEylKng7YiPm/hBqoGT
gEiQI1NYJK0tteVrwL/iSjw5JmFropUKHBuilHle16QN4JVZu9ODEGP8DrQWFFiZuzuhuwmc6p3S
Jik5Akiq0LyJBqDH5H5GjiDDVNMt963vHSSXypukbGZA//Kp82UdeXKYJEsDlHJ8ro8Y8RmNKwlL
RhdedSs3hzxxwjOtcjKhEWl2AyUYlB274q5GETm1j+hlhWbFH6nWR2plZEkXE4ihjUudoNV6pm36
HsM3bhhMKml1eRQSbKwn+AoyyRe7QKEgZHAYfBs6drTQIUMPkCk+2KhMx2RrFNhaeDXZRFRnkcCM
C2gZ0wcxfsU7lbLehxwcWPfNUB/ZU2lWIH9g8igcBUGrqwLnRHkhjG5V7UD4LovkNmXJlExsmfnJ
5iEiO8kEl2FlhLOYyAyydPgkvmrwf288o1ixVGFXxkELDGxMbpErXz9+RXxlZXC08r5fvjjmMxBb
Lg68L7QsNjbtiuf5E4jdFl6C0YD+eHGkxyKLGDByZugwCgHGJP/ZgoSUkcGYA09zH4n7utLqQH6R
/QuO/71SsxOMjVnQgwfnpBQRbgpFrxUT8peP2Xt+zOzMPvuyw30DJ9h/ujNrpu5MgZ7PtPIcGXEb
286qCRZFbvzoC0yYEICo5BTrMMsrfa6uooiwTb2gO8TH5Ys+1uBE48DVFvEaViwYDSnz0RJETCUY
dMyZdwZ+yPd9n4UwfhIHmiowiIBYihcu9mR08vahsqh3vGhatkFUZncKKFcJNmXqfPDFZCAzBOrC
bU05dEcuY5zKFDu4cGZtxlBR3YgG+Fu1SltppP1u0Po7vaEfK+kScWJUk1k6TQm649+QSpom6xEX
FKArn21ABwVWWisaPxp8vERl7i8imxQT0jSt9J3qiRXsPg7a5zpowgtYsG8wDs627SgOZsRLv3yx
niPwPuA2/CediT2EinNiVdr2xqQbcXVrL+y1FBCy9AsBAWjjwJ51kGdywuonwyFUSlUBp36Q07yC
969VECcQLKwjO+4rR/dsdMqMzeb44KIZfPLPqoE1xkq0Rs9/K8VkOHoPiQb9DLv8LvHuM4cTKVV0
ZQoApEe30fL3JAsyWiuTfEZgbU9GO1rdotCvq7r78vIRqr3+59UzMCB4GTQdUHhoZ4yzI0QdrFd2
iCd6FeDdoDJnVMa2r+GeE3kyhMav8VgRSgdGBSxAcDFpEayWvA0kssoZIQe3UR4aGrjuznS7fG82
q8Oqi3fyNAmS3GLiponEiemM3xfD4xTK7yQ7e+Gy9Fr2p4pgw3QUn28LUO4xBWTGtybDB5hcK8zT
s1Z8MgVwQ4XZX1SdGC5LKlo3ARpEJdgDXEvAu1w2fbAmjAr42Yp/0LJNkCeHBUoqQL1XBf5ubgsT
Qmbr3aunoETUDCDMD4s+tTVApTMHJlnRfxJzZd9EbdWgmFUm11lAiEiB01KHdzCZd5A+VBpDn3xp
0vmv1kXS482glhrIVJczMxCSs1ZxsAQLfX75Oj6rOyFgQdRDlY7oCfmLc3YdNf7/MT67w8OPurPj
gpDABMGD/F3p3TJxfrQH+jFpEvB2993xvfRWzFWuI/LlIBFAfQIqEAHh6/SaZ49qgOE/ydw8ELYL
Mys4O8TSbfK5b93yIVrZJmsaAhM3Vwmv0oGRxSaAgZmMFTuTg0IMovp8DDjJ3wZXAiFQlgvgG2P1
v+b+BLTBNPSWrCGC5pxN8lAkTRomK/2tDHalepgiKD8IV3HbOgXG+kE5uwujRrh+NkkhUgiHBEsM
c3BT2PMeftz72Fk/SeMh48aRuTa33CsN+xk3M4DHotMtUptyNmW0d3YWU+zuA2sYdUBg5p0ViW2w
kmEBXgof0R6QtaEeirR+yyzh2DXCWuc/cNrHxohOOWdBaaadugH/77f5v6Lvot1coqrs/vXf/P0b
RvJtEsX92V//9f+Grm+/5snX8rfN0H7/OvxW/fXbu/5rn2DE/K37b/ll//7H/3r6V37X3/+v3df+
65O/7Ms+6Ze3w/d2uf/eDXmvjoKjkp/8T7/523f1Wx6W+vs/f/9WDWUvvy3Cdeb3v7918ec/f0ex
8dNzJ7//72/efC34d++mpF+/t/nX8s9n/+r7167/5++G/g87MBBJgwQCDMFF/v236bt8x/kHlGQ0
vSIIhfxHX/z7b2XFiO2fv9vePyg2LAp/g3+EUhQsoKsG9S3nH8yV3QAWsOkANLnm7z/e/ZNr8j/X
6LdyKPDjKvuOt2MbT6tllJAw+HSdw0CLiujJPevKLQT2jZGYJsPBbOtElAT4BcQ7Rwy/82G4WbU/
+r41N70fGpe5P1qbAuMRcFxz2Yz6TWI/IPFYb5rQnDdEaRtbY3bMDYnf5Mrcp31ebJyy2GHJ5O0b
7sxNphMxh0326mWsPsm7ZXTDE+VfvDb6vsT+EMm1+akb1+oCt6/jJOHI2sy0tKu96pjjB7/T86nc
DH40bMzWhYDAg7wxiuHk2MN6PUTrwXD8bOfktnfE1OiotcW8hWfobItSc/bJbM4HUzOxPXWnbV1q
d3USOqfVGCK8h5ZT4yb9VdcUR0jP1w1L+WHUMm3nLOGADoYop4klmxFr8b4cu/Gy6VIf+5p83dZe
h83mOO9iMTq/Ms2s3yZo8A5rVPyBTcTtFIXzMXLncjev9v0cmt/rJsz38QDgs9gPg1uYWysbN26t
6ztzdvuNm6ffR3v8VmRTf5nYn7XsDXFYBiNnT9+YvX85um7ybjJ8bV+Pk72zo3Xr9ZO1ic0iumRo
/MfQ1MbJH6dPs6vVxzYkMRPfp03Qtbd9kXJsuRlsnTY/NEP3YU6bz3FkLRuXk941S3Q5Zf1umdx4
29cJsgbdQIYc3sxZ2u7xacPOq18vZodsl5ig04jETcf7mpjIY5Y1eRc1ZribRfbpWcwGkkTfuh0q
SSI+Dq429/sYDcgeO7v3Q+ujZ63DhnJA60Dw5407Zd09D9YWvgWWj856m5njaXAprYti2Sw40uyX
+A+7LZZ9Ztj3jZPP2yYOr4rUPASFtU8m41AYerxjsmcd4tqiRrfi96HRINgoJi54Ytz0ff/Qdom5
ZxpycGjb9tGnxnGczWB1F2NS+Ae/bcdNU1bviBD44hfdugvi0dvbZnZJyCqUh0WPtmGhd3dMoTZ9
DqPf1Jjq4MdzHGd7PjYe7h3MYa7quZz2ebjcWEBYDd5fsCyt+JDNJsVe6+PkOTH3HaeP9cC0mplq
vO+N1Ns6/tJcBp35zrDq8qap9Zsudg9GSvpx5dYcwWRjFJeFm0SmmURiJzuz1MJD044fk8XKtwnO
LJvYjm4655Nnz+9WG0lHXwWk4EJ6dCLvWwH3ox/i4bjY5ja2CmPX9KazMa2ylbiK7GANJFfNnvUW
Y64vjfbWXJ1l33f6B3MswjeJPr3TiLEmQGG6Istu2uatewPDvD85/QhnspvrrftJz0uMO7DYYLrn
rztn0HAjGenipguKumQbF8ZVUnTMcYnbPPRDVV6bnn0yUODCk6QZ9pxqH8bRMSzr5W1RkrcS28Ym
dMx1F7f3GneO0aXTpsB9a+s6IUluDXbImu8eq2T9HLLpHRmUfoYFQS3IGN3u8SBNu+9z0ZdIGGbr
Te2s9cHos2jX2zFByRqXsl3eGJpNpVcsPe85ulq7srrOfTLhFmdTr/NuMN0Iv3hrFwKQHEPjSDsZ
HdoysHeG9WddmxmXM65w33SnDUMod9PkrCF9ZE6bmeoLa/HW2TaTJrDKcDF74R+Wm++C0e4v8Cp5
n0LPKRxtOZGPcOOEKfPpvrro9LjgnO0dzdkkzm5u9PkrHsV702+irWdO4d5hyYpWKMs0nZvWBnrB
t57RYe9t1sSqDxCWPxIj/EfMP7mIQ8yOo9tYGxse+8A/uk5xu+pJsIuN/guMrmrH0mNtly7fxsHI
Akv+2G7gsi3tvdM1rP6ZtW0SRonamJ70wfzQZJfFnE+Xms9UO438cB8wAzy48+JvBlPfzG7q7I1i
wWZD1oaJy2b0ZnoiDvpPz8AQzs2bXeGvey+c4kvusHiTl3s4F85uscUuH8q+PYRvo8ybtqbXXRvN
fJkQW51hXwgZLGiP0BrvErTOh7girq7Lx3YXrM4mn727tjXiYxx8r1N+bjacZmN669dA98Z9HrSX
MLfHvRbZ2aYd549leIqXvtg1dbjulsS/LD0EkqOr3Xlt1W3DmlZm7YdLF/obJz9JDtAqQ2btpJVq
/Xh02B7DvL5y+ELAzbBfGNduiKroCQ9d90L5qZx5ZRTe7HJGdizjaXiZa1eYoWbHpZynjZbLqEsf
zV3o2e0+DgHdyiSnn/D6XeDmxI227d7JI2+rFa2Dd9QybAtv2McRJvCZx4gtbdzgs9t8W7TlconG
6yIotfuwnL60mueQ2TIkm6S1+ncZ/pbkIfhvnDXYBHyPyW53Sb54eQyXI+Aa0ZNh1O/m2mi3accg
0pkvWBa7nR6y/3a5dj8a05/yvJtsLgykx21IsMUxyxKitPVoMxv2Q+F3+QGH/mtPo7+1F5yW05Ep
Hr64F4mdjJulM7xNWFkMUUseoaWrD5EBdOaucGk78ljSatcvFtrQLt/lTc9dVdiE11ULcjaDp7la
9K2Z+TszrbEmdhPGx+169NrtkHkfTUyYtnNKQm1bt9umxaxxMaKNM8sb63RsnZahvNBWJ+Ouc76u
uFmUdrke40n/nuXF1svcXR8ym6kyso5Cg9xU3zePehLtwtUYN4k5fYghfV0u5PaAbLXfHbhjwP3p
Jkycv0Aq3jrecpJsnqAmxVq+UTn9ujNsb932s1VsEdmk24BNahtHQ419V/pHmtrIPFbtZMIluCFD
8krPLeoRq4l20Vy+nY203Vl0hBvUC0fSKIeHxe7hvq1ac/CWfGt73K/DfNnXBUM9KjLfsAvS8CL3
OASYoGgI+Fhruo1rOBdFpY0Yka3vlmj+PHK6GmBfa7HbDTvxG/7P6TafGOmBGDjbGeDlaMbURPj6
4MVMUFyfENjcYXpHsqd2WfhTu199/X03esO2n5LLuDOHvZZWZDdMIJtuOsXHIjfuVkQjYKls7M2b
xjEgrJGl4Bf+XbDEzsYIrqzOh7bdQTlLvSpkibItGAPeaVjJOoDs5B6KPtgnrExpMV01QfLVIANv
y/uNd555cgr9jxx70y0R7skmbysqBO+rU67krNVMN9j/b5JZny9NfN1cc57/P3Xn1V23kqbnP2S0
kcONLxB2ZqZIkTdYpCgiVQEoZODX+9mnezzn9Ngz7jt7rU6rJR1JewNV3/fGg7+2KMtXdbRmyduM
osSzdqbZ9mcDlUwsweujTWpRWS/LDVleF6UdtsnVw7R1u3DZlmuDG+c9Gmwqf+VAYZg+447IANuW
C7/zPe8iRyxxuaRzzfYdKrc9QENcFX2LKSJwQ0KdZShM7+h6Q/HYCf15mrTPMbXn47BpW7RKkUZO
LVRoT/19u1mgIMLlw1ff5ej5j16r+bt1y8y4XlE+TLl4YMYrwo727l2X8yrl1U1QXXLDz48Fjhys
cvNXTrC08Iyv1dswZyz+65iySOr1SB3W/NQXbX80mzRMM/Fqt1v9CqL1xEZs5Xvj+paKXMP2se7d
1NX4PodfhtOHypOnNnDelO+T111asbTM27Jw/Kj3NS5w15qSqqYEOtiMi+upZOVtCEuz7mIXrdHe
c9l0yTa1sx8OUXkxQos5tNwpS4raOrSiIFWWq9JO3128YLFh9gsSOD0hsV0QbamKUOUmmQbDCJpu
8/9Nmx2hgq/Ovi0JYF9gL7KsRyvDN7qWSevYzp5hVFLNCHGUpdgSSNeJMHHW58Co0QQaIFKtEzRh
y6Z8sYtmo/1ydg/uBm+AdjImdSxPNk7WR9Vif2zpdZMjn5BL7C2qIuhqa97Ogy78B+12cOSxVU5F
tDSxl3Mz7hdnfsiNNc6E552XlnDySepJam0rMdDWL51BcfLqn76r/Q48sXdk13IUNR8G0Tynrq/v
el2sZztdLxTYfXrKHfelHtx3WS/JDFQf1K9OO9TDw34Z1+fB0QD/RuLwSAgZxnE7qUI71NI/bTLL
7pVSZsJU8oBd9H2rrvrEduVemhU3YXnbCuOJIOvY9nInSjODzWt21tPGCO6XRn+kTWUJSYzMDtxo
hWd/XddFZKhnZceo6wmr9aTOkjSy0RipRtsw0RTt0PNWWl+q1sSta1w1eua9MWzeubxWQrOpD3Ex
z4xEpvEmecypjGiQe02aF0nfDJURcAqP/GXFIdda75LpPSi6lbHg8GefybXzhdLDca7uu0Y/NEHX
h3nT1VFqLFvckmre8RhlE/LySddfqD8UcVpnYTFzOY0szaHlyyDZvIiUpOk0ZTNaUKUOSqTvndOB
K044op3pEzAFm27bsePUE+tfviHiM5kIBP+cq+wX1jIqxtnaGzg1qeNNnB7CYKzLbySiiCTP1lRd
JuxkzDH+EA60BYamjzXbtZowz1jrCk/F+br24PXzaWSSO60w6TIPl2LpQ+Etr6M+n7ztwRQce51N
n00QhLyiLXtzXBiZF1qNgeRNNnfS9eQxtYYzGY/8KfjUnXFMd6OJuI8qmO6Srx797/yyuZ95kzQV
tdWswtLhuTC39E3ZmUKl6QIYcFCMqhuBDzjFh/bOWvT8uKTODtrl0dfz10LOLFG2t2u70Sdifjjp
PvHNLJMiN/aOv2iREOXJ9WcPUaH/a9F0jZtEUG5R8yS04kvLriHCjiqjoRuOa8eD3gkfJZ1x5ub+
kXlMCBM36tT1bbj0Vop0eyV6hw+n9QubuERHxSWvbNI0HJNKy7g8u+oXKT/lrimPq/MbGwaZjcNd
nUWVVodAIcveQb8bW5pWcRKi5PFEeR47yuqUg1Su0H92cnzuir6KjNxjphrdbypPuQSEqxLh5jQv
OVFXN/rOdZbTLLL7teaW1t0btw7yeFQLcj36Q7o2xphTHlpUNTzSZ3Kt+zMREe+VfOyD37Ub5l0/
H91+5MQr2DTaAQqxbravkpD0o4Bci52rznu0HZ+lfzqO+o9gsr563/qWHOwmzXRhp1PWVSEDLS2u
53yUUc9oxGmwRO2VwGn1XT1PqG47kHFt2YGpk30+BM983FtI+IkWGr7q48kTJJ8WC0zxlWRcLC82
NuST3nJo2uxxXvZl4Aw3pkKgPmlfq228WZr/PDrbGhqdweIP3kOiUnoCf9y1cvi16vIjMNuo41Uq
B4M3u30Xjn3fGGWxR2yuHPO+abW4zbWd2XfndfT5A2k64FTwzSZdQORmyEuvydvbKhN7bJ94L7+H
3iX/v5ima3/0DicGam7PlVFayN+97v6a0WJEdfUqOr7habVuPdaMOjPVDtk+symXteVsw27e0m8K
lH/1NASrmWjpxn2unT5lAzWRT+RH5sR2N0GBhF3JtKRZsCpZaiTbbU83JY283AbjKO5yxMqi4Agu
3J5JWMvFwZzzS2VHk1hYeuviBwZBGogKjV4zKQhHCfJkmacvl9jmeLPTkTno3eohmoSpLosc6XPP
nF3XjxWknq4lpXZRlG5fwMMaIEd+1PgxIY3qbP+eguabQCtpsbK8MjIHz4zLFGVmzUsjXNPZVfYv
QeD3TlojOSnu/QSpe7PWnAlZYHY7G3WtsO+U+SXW9nnRzGpX5U3iDivJEe1K1U8P0JIFicuRUEuj
jop8fO4hu7dTJ9iKkI0mc2bv1xX8BbqX67Qrj/Osi8j0u3Dz1fMmJFr6aqp3shX3wvXeuXZ/i27J
wJls+gnIvGiHK0WVG17kku8S4pEN5TEvZibZipVb0y6MXXpcNA7FSJbYeVN/XLImXvRIc1MjKnXx
MiLYDbVx+3DSOZykhcu2cfZaX4VW6wX7xpnMkwim06qn7akiJDtps/LsOWo4DbNNadAmEWEN77nd
kVdExDR8D9+/R8VbuJjpJ6zg/bgiBm3HJ5qwWeQWW4InNEs4VII83MLCJQvHPKXGTLi+F2qm3bAS
ZN8L138hxcmrisecCt79Ytuh8FkP6B065tz5cY5fFxE3kJKpd49qSe9TY0wTbwJ2Uk7zbXFb78tP
JcztBOzXDNDYV615Zax1aCpk+hnHVK0Fd3KbLoEY3yBHq12hedcaQmMPf1OqYTsFHPZeXd9U5dml
qDnJq3SOHN36uS01uuqFQicuUy9a5/l70Lz3rXYfcx2ptzk+1eCtMbiOUWyvMoUEbauClBu50z2q
wJvBfwxSQtWsYL6/YkNht1hObPrL3pD6dENkB9ZTWizpoLOjfMk75uWNl4bXrXV8I1rEGsT1ohIO
ui5sA03ElsiehdZLuHgrO9Wz/pT7PqglE3qKBydOi6Zk2ewcsqxM4zBo9kMxv+ZWGzdDK3ZA4FP0
xtbfkIPezH88V0ZfqXjAvoItAdG1kAABa35rCLckzgGusS6pkQTWooio5KH0m/MY5MtdVrFs24Pt
IOlr61BumLKJy23Z6bwpdtJWj4RHQtxmjvVh0E0zma4AoUmPUDeThyyRnYZjm/RtKnatTl90sGhY
SbwictL+cWvzZyMozqYaajAazY6MrJExxQH4Z+t7w5p6Ds6ZPbPs9v1cMepk7Yufql8yd183aLhl
nR1qK9nR10YeoBJuPAV4bxb2VThi3zRyV3T+T+AfKAP1OKZ1aNQQp0q1K9hf/uYCqIXmtD0WRsfm
eB12/DtmlYKBzt7ls/HuGkBVW22izJ5V7G3bwvQ8bZHMrZ+VemDDvaFgp3r2nAkwmHEHYSnXpfe9
LMgxzMz/ORrp09p7Viy0pQg3XYbXZvSu85K2XfRYG30mTn1H8dqpNhBLu+bdtshLRrpH6BD3d5a9
c5sCirZ4nA5D6X1XNBvqigPN9YeUnUx73bJ+lzpGGrKmFgfZ/aS76N3u6492RTExqY7egukNo8XO
DGS5W2af69hQA9uhd1pq93czOGPYdpPDBEmAR1H8oJSR+Wy8ZW1vgDryE4injFpnJlJ2G4hg2/rT
Zqg+2biPaejJ5c7SQbbnuRWRaGYQW06eyfAXgp3DVtg13XaBGUGtY5oV0zmb/EecK108j4wqs51y
1iz82RDZ8nW2T0Zmnow2/2kM3sVS9hIGzcmqz6qZeGBn/6yt1vpTdwf6d8svhXbrSfe0MRzreYZB
15AGB27Mdwv8VZoRho/5EwBtxJCEQjym215d0JJmIY4ysIC6rEhs816KSfGPyLj7fI60ensvl64A
W5rvMtWaWEzHF1f3dW5a4oArXmnuA7ejwhtESaeQAt0YjMDUvijRzvvZzF/6UvJ4e3316FTZj77u
PpdvPUdp1gqi6oofbWDJS+11PBtGm7Er+81u5UA0jLJ/6FA87xxUOlxewzkYx9dusIqTxjJIvlG5
k+6sva7Fcs6WAUVk1ti7WsvzyOrt+abtONksZ4pTZ5YHbyG9s5pM8BcNCN1GwPxTOihyi+KDkhkC
0sTvrafPnaejv8NoF2+FepeNEQN9yUvbG7tiag+tLp29MtLhRtwabJ/0NxBJk8q5SUSWajciGyIL
Q1hUVqmPQ3G+qglYKVp4tMMkrJdumnero27wGB5z2fyugiVlMeO5moPUj2Vn6GwuvZUMwVQcvfI2
9QYsf2p2TzXtCBGVUYnIVQpML2zCh+QW1R8e2sm7diZ+Y/1YcDbsyDf6dEqLo2vSYqqfJLSRdfWL
Vwa2Ddw2pdsf3JnqbDYsG7SmNa4cEl5ssBuKAZ3mlLKKRybmnZ2uqzXyBBhzYYzuzjW1A+CJuhmn
4UnkwHweg4O15ii6sw4HVvcLoa8dj01jhU4JwKL8YgtVxZxSLe1tm3LmLm71ktKEa021c3RKIEZ3
5gzCx+zB2jy09nTntfVzx+sY4hRkxcRidbIgVO8QCa+71qRLphjMH5U4dNOUxqvcjMhpPb4u7uA6
t/I4aNM3TGMyIRIbN98kVeLAJ9W8TAtTWoHjr9ftr+L6BlulNXPq1XHgl1s8SmVwuB/zMZV7VVrP
Jk2pkVy2V8trVaSQwbePRHLe1lI2HI1OFhmV9zm3X+UV+COwqL8WWVLM++hNLng/xbElo415MRvx
2C7y9+T2u3po4H/IIDUa24ANgvq0Cp+Gk9kIV6t9HgMxh8U2DhEs9sUfQE+CbHrBRp4or75x31hA
zD8a9n6PBqgCi/JaP07K+aXchmE9JY9qOQbuipG+Ogxk7IZ1Z/+yZFJYrhMOibUxHPS2/ChG+yeP
9Lo2fLCEVFjO7aAbY1JMzUfqBziGGv/WwIsWaDHv++04bJ/GmsetXt42tTGGUs7fYlsc7vb7ZSMb
wN04UAOOX6uuyO3IjNvZY12GnSFCMd+JiRCCyum0+/T6lxz8cW9pmDw7JPicRu324qWnZWozCOTJ
AcKG9V5afT1l1fA2tYr+5ak8DSngGlDlzcgfdK/L8giBeFyll5N027/pQSdOOStGP6/BTnPzIB7g
htjscZLO+RRn9kzTR5P1aEBSxvjeARrhU9LBy84o6upzj/8byD9tsIO17smamjb2+t5gdfH6k1u6
DXG/dhf3SmmgX0951nz4hr/tlKWeSy+nN2Kzb51V73c2eQpsBS2jsVn1xLpgBYAIOjeVfcO4iuS2
tLT9lgQFA1Hu6GOIO/LUrcvdKqwHW2c21pnFjyoYMTBNb5sf5YNbhk7e40JsFyYg0ugxMx4magRD
4RisVA1+tdlLGWrsKqaFCqI+u7WXLVmJVEpyy4Dpc7B0dH+0zcrmttZt49KUKgMB9cbTqvWIX3um
LfCDQ4tmKSJEj8ebrBOjpqvUGIwkyyC9UaueSos2tzw9MUxRn6XVaB0XCjYxVR7k5GnIGITJjJhX
2P7GM8IH7GYd79PK1XBmGGzCZazNWOgWJb084VUL/5nmqUdtg/ljXBqYA+RtDLBZTPg1Z8qyxAXR
Coh9J/gFkpmEDumq5gHGxq8SyV7NFtPo8NdbGU1UEt8GI6f+Ymq7xpdPhS6ooHXZ8dvOyBKUy2lc
OPrn4tRNYtGjFELbewceioMlNK48Lb1JNTM7aRwkTNlkN0hjdxUXeFveJkaj0rAf1YtYvae8GJ43
zRtjx8k/i1clB1hWy58Aa5c+znR2blF92ibkkNcW8ip5e3P67rhxTqXUOUL59u0JWYT7ZWikLel+
PHXFykv+ZTrBK3xBBQe0vY+9nyVUfIzh2u7zkQrqNN92udHETjU5D/Yy7K1x6WJzIP+9mZekKDL1
7mL6CEdhGdCZ89cqvxtV/XaRfxtc6hvNKeGQfrTMFxtZbbGrXBZczOyMm91eTP0jKnIeA6Msj3BA
L9JtP5xNypPVy9+uO52a0VlDczTXONesjb8Pfxvdan6k5gR8XYLCFuoVWIYt18peOr1+qRzvWas8
jpAKCV66LLSqWjkzZEltGshTiFQlO+qlxoXe+fEgMnlXmwPfGddXalifo++dSGn/HeDeI4/YjrW8
9w8Yw4B+ehBGW6Nvhdto5XOrF1zCDnZPtpY4qBzUYoutHzZHh2zdql3ZaKyWgJ2DXwFRTiaP4OY+
O5WN62PDjWJoRbhiljpc3aN2vsCLKGlCavcsbdiWV+hy5XghHRxw/2pA6d6kR8Zm/8CH/j5ZvKKY
fWBnA2hRGxJ+7stISbQKlvk1Q+mfStmGw7J+a4H6bEBsKWRj8p0ynWRjMnfDYvwtG/NdpcyW1A7d
k6iEWxRkzKJyDvzlc6xTug/GG2qj5X5tKWkREP/tNc/aHMdwG6OSyICDp2cQdEFKb23VhzxVcp+6
5dcsW8xwXvEr84QOD1tnIMtlmFNldfnjP5i7BKmAXRUtlCQAJUmg3bHrzxT7/qbviImua0sWJTR3
QzG+m052NMzSuhSBGZuF8Ru9q9jpae2EzshPtCcoP202qks1wMrqGOQTeLIBBx50zVaZx/S9YFi+
KFlDmacfTDPhSr3LOWucD32kHE+lTznOY665hckku20t3ldibGaneikHk/NjHd+U6+22CXxpWl9G
T46R8Ocn0k7Kh54vnO3nfqCR6JHAndtUFvXOFkrbCct/xJfLnWMqMxQrpzHdcZ+Inkc25y4Df1Vk
Dam5itW8TfEyQmKOtXfrTFN2DmZ+UQUE0JAwfm9moNOTUyDHwq6eFD6SB0qvzqZWvaIqKk+L6sek
dTfIeY9lLKDSNyxtD5yoC7ZY76wiZu8+TI54GLYNsNO1vubRBTGV2bgb5nIHRw3Avtw06xjC7XPQ
KRF1hXdNCuJTo9iej2F9NbiKwnSrsoO7RmZhLTtljFcPsPNaeZLLxNafhKXDwDNjHRUldANRhaVT
r7GAT4qk6cpQMzoT+CQ7fIgaU1gnXzWybMCLp1Tv4lyuXylZzpHoodKJ/ExGRSXcqt0qTeGfyMdk
MnKRQMzck9NjoGWu2anhXMcVeMcYnSgn4Y+XXLx3FCBS1JnuSIF9UBZhrq2lJ7LTpiNRhlbEM8ob
rc/2IR2zD5Kdtcg2H5W03NCxix5geqqTrbXTKBUdyf1qenWuVH7ltbB+mcEUvFTna6latqp71tNv
RezOPijslLi0HIhKaibnQ/7q94O5m+vtLJfRR02WDomJWMsr90PNmcb39zKpVY9HRHZRPi6f0mJp
nD3xjgbOOqRb82NYbqWxdg+VGov9aOs6U1D9MQ6rzmJJPKA/iAvV74Qh6G1YtHGrtPFUmGUPCQ5g
HGnXtd4g7MKb5ncolWo3DjWYXbDdmNypurlgJMHvHOYp4vmUHo2ytc1dMegv4+r/Xrrhmu8TmAme
BbphQypz81gaI0y0tI9OV+Y3fbO9UUQIHJB682matZbQmEKLp+nZviLIRX3RrubxlCC4/TJwglSq
hipVUdaT1Dh2sGUpMIMHPi2Cc2PkxTtLGgCv817S3oQywx132hoqXaDnuab2UokXDZPzTdw4Rs8B
lVEnLptXs6MRFjsVt9cQEWYQ348DJWJlDA/4XPl+xXoY0wHt1pVG/2+NI9F/YwQPB4UsR7MDShFX
7sH5CXoXnZP7mlf+XjQT6N2sNZGl75RnPZdBfdky/E/6xMO+XAnUqnvTFHKL/zZ6JR1QLnhQ5qLi
WARrMPssj3kRjYx/5QyWrunZ2wiE48yQSq5WfPZ6+SR9cU9u2xqS/3DV1MiTd613ctgQR1j1sPQ9
tp48AxBeHkwyak74j+n5FdG/rv0l74F//VXT+1e18P+4KX6hjWm+h//0Z+1/N1ex7f8PamF2V931
rjr2//5votz/IBk+f4xFV1R/lgv/+y/7u2bY8/92Dft26ESxDbBzE/Pf3zXD/Ih9zf7ydGDLP7qX
/pdm2DL/hoTY8gKEwcwawZ80w5bxNxyECNoRsuvQOoH/r2iGjX/K4tfwhKBbJgz4n3JdU6/05gYy
Zp+J+YbNizhMDV4yn8QnYP8+M939ZF+nGDbmwjsWBoOfi+9YaMfcz/Ukn4b8lJmNcfCEWdBcX1Ws
FQYNfaIPzVmazOaNSZuwmVh9/dO1gMNz/+IZHQY77XkxO3lj+LxmXoW/rWbBmjGF2GvEnWk6+dfi
Mmo6KEt8uycIrv7FiXwk0qqMl7xsLnxw8Mb9hSzhMpQ+aRcEv2Rhlyv89nCHI0TKFhANV9L/EBO1
gc5kZfkRIgl4u8M+638TF/TIIrlP0Rr5baUi2prP8zy8kq51Bwt2UPmXFxSRVutmQv/PEzGJ4VD+
TPPvsZf7rfZ/zrljRmSYvhbGnbIclt1xglmAy9KbH51tfjklx5hjmQ+Gzv4EaBs0fflcwWHfdE6l
nxZnvVuzTiNuHPg5qJku/XV4N4pJPxZDYySrOb/I1rndPGs+ua7T/vTWdYkWWU77QXbdO2UE0WTi
Ha+GK0CKJQ9Wx3VcqG6C+8pw8WH30y7fm55CYGlsvX+/zYa6HV3FTzT6ZwTJ6MFKe1eoWZ3HrWl+
U6fd/uDeKn64uPIORqNfQJu8eJjHZv+vny//d4fH//4U+ovv4P8No8H1Zfo/HxrhR959FH9xJlx/
wd+PC0e/WgJs3m3+ywhwrfzbccGP4DwnoRPjoo/Z4Hom/MNiYLp/s0iDuzZROJiljWu+7z8sBqbz
NwBFPIHonF30Mf+axcDh9/iTHdezrgYf1FdXewp5prpxdVf+yfGp95NuVaOvYmMeptCR9b0IPla3
uc3SzmI8dSM3RQNVmcD2VjHtlp9zWf4qETCqrH4V9dnP5yqUen0shfzQdRBcbDg8hRPhhf7JW5+W
SR3NXiM1ePFulaoPrGzvbPn7zrZjOZOyVe8MkjSIc3qoyTEaZH9jmum9RK6gadae4fzgOSNyIvSB
Ns2+m7aea1484ZXftkBfnjkoFmQy9v2ra7Au4cP5+yP9F7fMn50YVz/3v9vu/vEpOZQOkhFgI8/7
JxsGnT9zmkqXesi+eqiXmrpO+MVUs/8LB6L1T36PP74OOAQb0BhnCbaPv34dSJvQva1FR6HLW5cx
lYn7fMsThfYXDa1RxMpddl73PTDmr33H+jzfNh3ArlqHnWuJtyz9TPkytI1te5poWn3NUQSvVnWx
7c8m6HfNQBMIaCU8iWdMD4Dqf3r0/2Fi+fNHZVyjVP75s7KxDhPgzQdN5Mpf/wqdQpjfE0eKF6G5
qfxoNYLHcQNvquzf0tV2iJefK59cPIg3Yu/+i4zHPyra/sNv73mwbwQ9+vQD/fW3n0vPpa55VbGi
fjO1y28v+CzM5pe7Apph2g/bhmgxisIgLSiFaAOICX4JXNlGbGiV+fQcmCfYPba5zSjferdNGr8g
s8xhDzHSx3TEddsXryyGmWlvkcCLHXb7thnNqJ7u3O7GT7tDbl/vtbUKDbUKoKgZiJdaeNQ1d5Zm
H9dcybAzyLX/zz991/+rh/WPRxX/NgZWBKC+wyv9178/SqdRlXWBMnvjW7YsgMapXpJynNtITfmj
XwZ7Aw1IZMpjqdVGFLTwIAKkyTSyGJn8XWan8GVF/yEgKJRevWyr8dRl9d4NBJLT9iYouUyhVVK9
fOgm1w/RUoPpGz9IZA3rKtuLtr3zHHmor6LuoorSJbgbTP+lNJFJtAFViDUVXXbaoTI6Tvp0p0Mu
hrkrtXCxy3udYR/uFWXINLXxahwHo3shOYtqRXFpSR+NxlxFsggkiIJ9Y0/BQ/HIMIB0qjDzpMKJ
pF97cQi4DrVipCSFMAjNeNUC1nmU4trwc1nMuwkxTpJu9gP2zEed6d3ZnkYy0Zd6vZ8nIhoxnqDG
C50huDNBJT2wGbCuNtbq/OC45jmFjDctLZGQaNVDGaQ3HJw7UrOOAB2s2HmCnuwLnY4uMVrNRnA3
pnw43hb7fuQ/k4MGxIbTpxOxZ8MNuPbVN36EWT/ZaHS6TnvLneGyZuopsJEH2+ZD5/u3xdjc2jmo
bD29GYvN3zW/Ka4boFE/52qN12n5ngBr7dR9M/32uVbZXlnXJ1TtGKOSNGgTNQHYelmS11CfvbbL
teC1FvLWmXEiTuKc1/qZ++KKCMcBIJo3tfuevMX1qpESpXjHOrdBn5mnrvJ+dtsFC4kdnFByHLeR
tEPQs3Dr1ZGU4Nsysx7WvHwLelJ8Spn0xRTzhOyHFIo8BQexwwWuV5IXtBCPVtjELKewoRtxjYu2
sJOu82sFpZy4enVnk0FX5maFDp8fqtKWcTW935r8HAiH2sUpRgOUWLnaU8AQmqZ2amdnX/O/C1vt
pfM01ZSID1fh7eNifqruEcEfdR36C+PeEYtILHr0F059/WefuvGnkfJCoyPUqsi0AnCLGpPZNZbG
Mk8DZrKwToN7QbBmpuXnaTYfxk68L95vL/fvADC+NUuHEJ3R75nNZyWaJ8xtR04WNI3k3FBpBCqh
do6NuWA6ARp7fTfCTg55JFs5R81q31tkK669uwtUAK/iHTEnssSWjOVw2Vpwb2wcNF3dn0wC9cDx
Lq1NhVjX35tqfcCeexRV/8PjccvcDV6x3W6RHz/22BKRnviI6s3uoMryIjT5Bmb9PJP8use3kEdp
YPL5c2GXOok+UCnnptZ/DoFAp5YhtQwGlASa4o9yvYU1T0tUMx8DDeFwQ6BUZJHSEtKeAbyuNWvU
Tw1ywa7fSQ9kvbvC7llBPFgDz6MDsZpOQ3il79z463hjAJqXNd8fMuu6bPeC6y/V9O7E737UAhPY
h3+3COIYTKLJRx7TkhApZmIhCZ3Qx2HnmXgrZI0c4trNXLgiYbcwuZoc55LPVlS79qOxFS+45H/0
fZaoZb6khJlxbMg3L3MqZnBxAaRLyta9o4ZmcB6qYE16ClWEXUgkpJQ32XX/a7hC0571opPmXzRc
vPT0lcVwWkt1DIz1XKKSTx2y1NY5KmbUjGbXHKbc/mO88bvuOCyUxVDKKIPxJvVaC/pNHYepOVgV
Iw3Qy05I/2h6CEU5Npcgljn4YeBsCTrpU5BryTaVz6x9OzFDYmaJnpWnhs85VIX9kANSabMe1vYT
cfsARv5pLsabsrP3w9qSFD1+aKJ4puEFcAnpQOXB6+cPHnNe246vtbIPOF2SQRqJaT8SaipJmAg1
aymS2mvHnWj6X96G9ttCFObrJR4H4n04gwlRPBL2h7K25brhbUFCTyLAp1f+tEqHlcWJS59lxTD3
2HWSlfNpFlOkFZxrEKAjRFbAO+n6S2I1oOkZJHMwzBdpa/dB0aPS7byL1ETkrO5xyJun9tXOSgSv
fEm5OuJJOxgZixc/0XqpJW//K6rwQ5un4NhAl9Z6R4NPT8opwkgvNBuvulYo/Ng8+VOY9UGl+MlT
LaF6+221j+7IXy9l4nVzsp624XTt1faHYVeRhpp2Ok/WAGb7M/CfyDJNyB4GifwcauJdkfZYcKQY
YXbr3O5lnZ60FvCLk2bUr+Ezr3VPxoj6JKrnDYvabZe2T9bSvhVac8B4+QTQtocfDe5zrEqR2fE9
OaLh+PN2I1/B9RPW8zEe6PAlnmvH3HGxxuZQKrSE2M2aibYX8QpqW4UFk6LbObfVWD5ngO6eZfHc
3xa4owxObhz3/5O6M9mOG8m27BchFwyNAZjUwB3eknSnO1txgkVKFAx93359bShevVQoIkOvalaD
5EoqQuENADO7956zz2qqbV+rUKJyhUIz+7L8bs/57TjJbeKCD0Fh/Jk2xkWG+T2TqJVl9mek1VtZ
Q81Dbp3zhEYVTX3rIMxxg22azZKH1Z7v4gY1TN+lmCbSgold1zXMmdQ3JQtMQ+bT0DE+Zxkzwh5Z
unuPJ+9qokkuDPu2hXsRCgUpWvtgvARSM1sTrRH5KrXgq48bxZfsgd5c6fFw1Wa1y184ca+xBT5g
S9uk4wEC77d0tEEDi4eQLr3rjuc4bK9mLLclWKqsSm8L547r8E4Q57rKrSf8yQySbD/iyzRwUDZV
fczbr/WMfTcIWfppqlhr9HpJpJ+TEPtfzGVG9qMhDtL3Y+iRYjo+o5A5ZJ1xWSbBmPL2qbzBH7pp
Wrrl6moE3cEu1BZDyyYq3T0u74/J8zbBMCJ9UaSX2nS9G+SX3cBq1uJJTDm84nFFoJb5IoEKXWm0
NsrSUSvlxGrrLoMnjOp4EzlhGUn93rgRpP1vus7UhWnCMwclA/ZfhWBvypCtMRyIr13BTic7gpfB
6THxm1HM4g+ZMlbGvN0FWCwQK0Vw+nttnTG6jgu1UWXv+qJdRHu4h8vaeg0n7T2vzI82A1g8jUI7
OGZ2GTvk+zocC6azqEJRPMzruA1xDZreWtQhKqsyaZgY1vhAZryBGntMyPjIiJMGVzIrbjf132gd
bV2N5lM3t/uhaf/okv7Hku/PiC/O0eSxQVgkeME0GJvqvyC+vDSKzbBuajyUyWeWt1sjtHdWG95Y
o9z+86F9Ker+VLLwUsgBhEPJD1nA/gVOGSztoiTAPdPUH2wBRChI3yvKA2Np5GLFbwo08y+fjOxt
epHkFpLATdX/CzCpyRxTecspRm8ZseadtXWzb1QEWx4RP+8KelX2M5PLu8HOlvT4Qx1VO28E6YIf
jrpbc5y9CscH3ch8Lc22rhr3qvcOg8EwJJz2MtU3zMsf7H7aT7V4SoXxbCNBQISTrKMeCWeUXzBD
vTgTE4wi2Yix+k29/rcfkbQMaZgSa8+voddlVLdOKbipwX7ROiNR9WCSCmzkv7tLFnzHny7d8l3+
9ELLG/mpfeKigyafmhdyRmJmZbOKeBD/+e74S0HHS0DlQqvlmsv/finogp5JdZS6pa84vgRjfQoU
A88wPFIzrFIxv2bm05SGv6mjl5vglw9Gg9ukkAQ6aMpfSWDKGd25bPvKXy48NDmiROWqhXzQoLSP
jR1E/v/7a/anV/zltpSWqRtRiL40rezTNBrHuMlup0TfGnH2m0fA+EuPAiQLS5m+tNjIGPpRRP90
2VSB83Mcea1CiDPWOehy+M+M+t4sAtYz+VzoEzIOEx44QvXcRVqEoaXaIeR86p9KzJjYZDfThJoG
Q1poxGh9zd+sCn9za+kGR0bh8T6dv/B3HK8REdmaXIHuRUPLG0jjN1/DX9ad5VtY+EO0CWwoP8af
b95Or+ukVAXfOCZCA7bHJNwrMrdh/ho9/PNN/LcvRV9raU2AzfvBJP7pC0f5lXdG1VX+mG4LMvKQ
2iTiOUU1MSKq+efX+kuzbvlY/36tX8OZ6LOKlqZ/hSu63ikL6auOjzc2f/Pt/d3LLAyYJaGKoKpf
SZeTFTh1G+uVHyH25NnaNkj0bJB9//xp/uY2WGDVDI24DWy2oz9fpERXKiX0oGLcmkIspDQk2Oef
X+JHk/eXhx3voKmbrk2IM32jP7+G6KfcYOGvfEJX38mL32h25JdUYRq5F1q6T6AuKjPZGiU0eWe4
j4PyDV34bwLd/sPbWFCn3CSOvQzWfl5Mda8rQkAGFS0fdVdl6XaeJUEbF82bLrrZvmfsRR2D8Tj9
VhgIgafmpht/91D8zcL3p91xuZN/ulMNDfuu0WY8dko8zliJBm3cJzkssu/dvk+C0z9/9393eRkZ
ck8C2nLMX7/6QtphX4xMu4z2mzW+iOz/5f75+QV+acfaotbN0f7jBcrmtpO/ew5+yUfkpMQG9dMr
/MoocvlQ9E55BaalNz1JWMT5wI1fLJQ2YhsMT4/4OO9UoqEzH8VGOrfEGW0q7aMK7BNCXLJN9Omx
maZXEAs1hLaxeW1t/SyU2CfOzi2myz9/6eKXUK0/3rMDm4sv3ZbClb8cuYzSbiQpbrznxZ1fN4pR
4Uw4QNutClaKKW3aTT5bdKMEZZpuPmlF4Wy0IY9WzqJ1AZpgya0jXPzPmIEMzAllvcvxFpjq2ib9
tW4KbMbx11ki3QE7cZMp565mfGkn48NEyTl5yPQ4NZW4ZkihhYlrnkITawBa9AoJNAJ2wskKTlUT
lmn92uIYVlZ+6LyC1kb+Nlr2yWu023miDVXTKKzWKQf23PR2JP8c8gBsBaO9msfIdtu1LHLyzYoD
FIuNETod1KbnQCBM0rzd5On3tlnc9ob+uDxrM2+tTeyTyr27zHLuhEXYQGU/25r1nHFeawuub5VM
e3S5lnMrR/3cJOrO1PKDSMtd5eHN4T/ToTOpRLa1NHEmz+9WNrpfOeUt9+M1UNYpthRScsO3HSqZ
on5LM/3Rzclnm9ydsOO7toWuyj+v9W8m1CO7T8gBodZtL+Nk4lNp1k6IEs5M0EHX73U2bzqZbj0+
/Gx5BysZ92023bdatvXsmzzK37DmXeLAJNwoeJ2s6CUIi+/o7l+xGWerrKd/3Mk5W6l8eAdmsBub
gNaXtZ7KnFjazYBM2cjoJ9mNty41XOqzQpOvYqjWafNp1oyxqoXYKhAc2U1xSmIIHaH+bXbLl7bN
93kClyYD/6MF586KngbZvoEHpxHPf7QteG/lLi+zJYHab5mX5RGFXaJV1Qrr/1evC3eN/UZop4/I
y3d0iQmnZNAtm+SouqLfZ1jkNtPwLM3q002mS5G6/wWIXSau/0aS/cKJ++XX//X3Q9s/seL+Z9Pf
/4+kI4ZkLvqfB8Bv79lH9P6zaOTHX/hjAGya/0IQIqHqGrqEzbzM9P7QixjiX/ypKZnyOpKz3nIq
+q8BsOb+y1iO355NjCusZFbY/54Aa8L9l46OBdC/C0dVLtPh/yNouf9jW//jmv37kv48sFvAk+xp
/97/XQGewiOsijgBg7LQ/DFT+2nPS2fHmyaB8bQdXGtVQ08JvLwi+w2JtnL1bRiqSw2J9QCKFkWe
XZvIX+Fm6MlkHKR2W8dVAbVC0OW1hmsg6UJVGXJJGb94nPbasmRo4rD8W/3wXQtDP7brbN3DjBxt
ZgQ7is/vduK0R4t7Fo1ncicnUWxmHREyADoEfgU8ZFMbN7NIFBGE1VuiYYt3XUbTmd59uq2L6rLP
7p4R6I0+8euEpLr1o2POW7zDJlnHxjutFRols2EciLLSNmCloEDqDJ1JU7Dts8WhcW0AVlz0f9Nm
XLILuqa9rSeRHuOxyhhW0BebXfpjNlo6c8aLX6VOu9Odon+YILvQd1KfuKOCrWY1n7Ch1nEvzY3W
xMnKSIlAclvB7MORLBugIzZBNVinqTDn3VgA2DSL7EMHQAKAWt3rpozAXE3Rbuxn7JRV/E3pmUAq
Rvu+HvSnXA/rq2PE2zI2sg2DdOgc/N0shQiveTS30SM4p8YED1fGVzKM14ZOODKU8mHvJiVRUmJw
76NuKtZtMLXr4l2C3N4YC6RA1ONbGe5qNRtfS2TCa+qlEOwFux8onSML0Lyd2/BrOMXURrr92sTE
T7Y6bdbK5gO7+bWdQ9efYg0vQds8qcx19u7O5fS4R8JncKyrsjVWT8PvnIdWVIimdT3dpWDhibaK
il2XWBVTcGIDMy9zjigYtqEV04UL6LWxm9V3oRngVLQBoeSEzZE0aDdrSUR7F43drQiSA8LyLfRA
F2E9JoaC/Ey4xq06Z6rSgCtJPI1TFmCYdozzgGKbaF39TCjQ17AFII2DSazNllY9lqwcdXdwqHqy
T/RIfsoxPuSUNO8zaTl+qlR7G9g8GrQbauxCLf5PMjn7Cho76KhI9Z/ppFpMFlm/m5m/RpXjNwn4
V8X4+aZz5T4ImvsSTNRixAFSB6vxIEY4NlZ+o9FjOGH/fKaPlz02rbybM7SwHbPJR+csrMJeR2k9
7Eun11eu03hHOz/XRqFt7C5AxBq6X2LUyPuygikXG83tVBd4B4xp44wt4V7jCF1ldqNLGw0VA6lI
O0LjqG7DvKq2dSXta7fYJkovil5NdlVlPHseg5AfPyKyltGa69l22frs6mI2HhJqNcWXKRyME7Im
/8dvmam1IbX1MYvM+r5a/oUff+4obd8mXX33x7/gWerdGHVx/PEPdabZtASTYtO3oAtyptArEWe4
3BySs4YxdG5gYqev5JxakXozwjk+xILGeGzgpSodYDtGexuBedjqczcyswkfZFuOJ6K8D06pEJ83
zj4POMO9VWHGfGQSxiYdkl2U6Zmf1i72mSHfTQmWMWOuOl+fzGrdhqfe6TPqEwVtJHXOZilghg32
VnWaxDqZf8Xr+DX2lMu6p0/MqgGgNxD3gG7j9dSTx4roElnrtIDtZ6d3Wt+ANGG0Zr5Xo1fsozn+
kooMZt33Ejn32jLJSkpqvVhloth27uLig19gi/ZkKgzRIYhnkhsN6N1TvaddeZwATGEia+fNByRM
e5W4ShwGb/LFGBsrq+y8w6Trny4JcJua8aefoVud4hulg0hJW7eBBHnu6R6XdhQzJvcuvcreE2NG
9241hyRQ2zxVz4kODAK6yWccQ+lLlb4fDB3Rb4SBCk//GfX2vZbwfLhVezHGslszNekgPUE/i1zQ
gY0n93FX6qvMhgM6Tq+BaTyHBQxycHCOP4YJemK8pnGjwY1JPmmuR4yMZLW27e6+mjwq4hHyUim0
fedwyg28qN1k7pqGg7UGWvmlRsl8IrZ63edatDYshS7OxflA0CWyagyUq5au63mOhrMugq3bFRoO
A4ATY24/z3lBIIAG1HpkxD4k4jLFrQvhz2RT4plk5dr0uXwZMGAhIEyUH0VetEkJlFqPAgE/mx/Y
AAyTBhizFvDnqRbtWhfw3uoCAsgwKMtnlw1PmpeMK98Tt9AxrLUm8Dzm3fBI2/TZxNDO8Z2Rm1Mg
0xpHNkYn6yFy9faazuHexc49G7SsqIfH0BeLGdYLgLGo4Tn2ziFmuS1kvXmFZ2HaYYVl0MQ8xSJs
sgAmzZ2O39H1QGWNbvU1Vq044hzMN9KDejpaU7jxrOBFhPYtR5UFWxiO/tw063rwGN1M+q60tfDo
3UO963ZVyZNUxFgSJhszXZ2xptMrk9sYP+Y9RiN3wzzKKiBBxD0sm8KIYUDaOPgS23jOHGjI2lgd
NPhi2xgxk2tG1o1gKpgqIzjkZX1b21O3a7oZnE9nHkxsbgWwVK3DPpXKYmd7FXnv0HtaYhYGYhYs
Ch7Ru4SVbce2uIpYHAtsmTctjsGjCrw3YlRuJkXmUBgtJDebZrHGerV1eoFRBRWTRjTOqjUFBIO0
LzaD/gXvnH4ICQ3a4EJPqApcvEYpB6FKPGZzUG/6Hv+cmlxxMGFrtDbjgyrj5QZsT3qnaRu9wVBU
xXO9UkmZrXKhbmbPO9WlHbMNdynsACz3ae0YT3IqvulMN7vaGReuy77zUOdC7hKY+ti5rE74rYKY
OGrxvaORftLYM8PFhdZFZPJY4HgGk4cHW9gpGC3ab1YdPydlc9fFkVrHAa7zdK6OsiDTFOXLp+b0
hNal+j1uz707XOxWdMvI9gUhcFW5Fb6lAQ0ALVDZYnT2xjE+1mgd94HUSYxOA8xXgwO6o0L5lxVP
heOUFzivvhPoHx7WxWMGpzNEfrxvrKNW29GNDA9zxM2c9x0QoL6UOyr0BrsFCoiZylsOTJ2GOji0
qXdMcwtY5phTJ+ET7YKkhHTwoTpKebNi8QCExbdMp7aI4CFmmRd9MRsQqskuGXvxxKayq2U/sP6e
x6xOMDquWqgFDS1oMDUTP7CqDlPqF4HZHwij/yirCO9KCklVq/tH4oE5+Sycz+IwYls5dvMjNenJ
SRskVCCQC6t9aaWDLsfYKICyfp45N00tWIfid7vnBDAbcYTEkvEXoSLSz/OxAwCHnyBAIaPm0Dy2
IJcZjxrNrqsjOJvwwZDsk38e48PLaJzoFchDHK/Z1M14fJtPHdKeWbWHCNcVFSycqb7MH5pxwH9W
xOHBDMu9qmfrEasM2zCzYqdx15mHpbxJhiuHkkVEhCOh4zhrh7HGnDJmvGc19zn7JP4doBt1E/LS
c6ZfM6w58FhEAJ6sYLUOMMUKW8R7Xhovt5jIv+jdbd96i51QuxuwHcEiC68/fuC4zzgPtF9mWCtL
AtXDjx+aAemyrjErilDHx8lSeEZAqs7Cpf8ZT02Pb7a5WBzOjjpGIQxVLMXsjEQyDhzZ//h/Fef+
c+I4851DsSFzfNwMGTdN7WKk0e9K3EhwRjjhxbjoUbbabV6t9KbBNJn0zUVGbntLcMl5mGRzcaKG
MPG6xcefj0eO8hnrJnuUaNxrF3rOWcrJPYe16s9TuUwQXJzzODWZ2d/1jSQDWwDMs+PePJG0YJ7M
lvjlND//+KXJFy4VUnmATnF0kg4ZpsBUu5hDoFZY14TZrqMoCbgTrrI0t9J00V5Ze06a1qEeibG3
tDCngok/xlZozxwN7z2AQytTZoQ6MuZdWa4XPodDtknx+Pqic9TBDjX9IU969pR0Jg9e3mVkp546
Z3bYjIlyRxCIGO3Zzab8NIjIASdeYd7PWVUY00JDSvEGGixdRClE413YcQKmUFLPAEMXqApm3B+/
mjV1QU6yIaNcGlbOoeSgdq/ZxiflsdjLcppOsW7qB57DjcOO4Xkqu5mMBv2c0zyWLoVd8X2E/tE1
Hmg5zIsa9rP5wgb9mNZ+Cjzr0FcYQK0gLvccAJhhJw44SpLMeFbXrhvGPLRGe/rxYxqHgRBlrDkJ
RwFt5lSHlVQTIzdXE9lbadstoizdvVUWHFy9YPMcdb0/xTh3blKu/YjyqFrO70Gquse81s4JpOST
48T1OseBTs+orFZNBiWijLQAl1ZhPpAe5F0CXmRwipOaY74KaQ2XWoiTl7LVKdPqIAbMH/Dg881Y
Zp9iHoJLZUOvsmyD5CtixyhUwo07eeYVbaGOk7x+DjRY1Hllq8tQFe2BaHpSfJNGX8mO43A22+pK
8rEJA+qR2vvbGN3KwdS2Wp7tU8VJwOzbeoPxtLhCwrjtg3Ki4xcWVxJhoDq06vbHb+RV8Grcb1GC
mmv5etcoEqZty10SrecuL+HKsUjlEWQOqcAhSq9ey0ipDTRxjgPIs+LECo+TrPY898XK81IFMw7q
bpRA1lg7ZaheaW+CkrS5z+Y5Lm5MJLNu0q1Utgw9DdSdIqyxVmCFdCpdHskpJu/Hrr50Nv5vEWXX
HGkojEF1GGLjlLKVwGGDYIeAEgReMG9D2QMG1LudSMoAEzYsnryUSFQdF/Yi5piAj5NTEq7DUVUr
/KP6xu7DO5nF6ZbuzbSGyskgph7XA6qGcRZk77RvnpvdtLH1lGYo1sYZc3FWyaXLCq5OGSn9R3js
OMyfmqJ/ywgFjLwxIummfw8mAxNJZIW7jGuIADYcKLE+nMFm/RPdV5o2N87I9texkXdKxMcsRC3I
/v4aVl2zg9xM0xwrbNhCFK3leIXOlPa2Rn+yf8oytASG+1rXndrU6XcVKP2215E75UY4+dJuk4MR
Ns+PXBsIr3n8bg0dutd12lflah7PlhcCpAg9+j5uaPq0qwWOdXJSRvzC7MEgo3QjuYEzukS/qn56
mA3SmVmRQ58T2X4YomFT1Vm7ihkZW8oEvFPUr/F5HMKVGcz5u55U4Law9xciYAjbM9/SYxyLPOu4
di1gHCogBmU86TpKsLHjxJ+MmsY8loq8ZSrKDl9vA2dDXMnk117KyUqkZ2+WZzmCuO2B0yCWJ1TS
BL7eLZ6ZcpI2ZlvT76GS+mlrfFqZejTF6CdLuK9tz9QxovxqI22YShGTqRQ+BhlsV3uADRXD90eY
Ud5Mbb0WMX2iCgpsLap86xrFSk8RqRVNAInbAaMyE0qdGe59BzRyQwQ7bIAoHHezC1llpCYOe/5O
HMXEnzn9aQyHb/3Q8A2azRcA/t8zb7w2x4GG/rqzBLxRc7h6sqTMDAx3vUBtqgw6UUM40v3cBfKc
B092mrwmaeuspm6KNiGUqNlDOGk47hfPQpAVslXi37ee3bpE6saKZpnyLbDQa9OdX+v1/MJ6UB1s
HfL6RMgr55CbxOKsUEOoAEOSaDx3ohN3k8aNllRjviY/4t5o0R0moNvIy8KxC3OxaJkCzEH/RCd8
sTsP+97Vv3mBSHaB6WzHvngwO9y1OfbeHd+wsXLDvWhK8LyKjOvEC1+T0OM4oEzs7HhHl+6cn3DC
3YeGvZHDk0xCHaMqXjB25X3E0Y0O/pRuQzZxKza38LGrVS+kdqB+v2v78BshYYiiZnAxSZ9s2zL8
AiBI23Ym9vhUHD0zBFravlUT5I1oShn+r7XG+DA5Muoc6FAl6a9pF57HQsfNBpqVM+Z4GKkuVzLO
0JSNINmUrfl6/Gx5AAttDtY8bXtNurSgAvSXI2LpP35A+0TCBecSTugdzVn4Y4WRcoSgz6A0+OF0
lWkEckI8KIiUxZQAWwEFvaJM2phyfJ8KlzeeQ0uWLervuoVVOlsfhOq+1BJZsBcP52BhBToNswOv
JcD2hxxLxgh2vfRLyWmLwyQlZ8uy08fxO+fzZC4PHHeadTvLr+0IFzpJ65NhR99qBGpVMJPNqM+P
hVtF27JKZ2zUt/pQXTrbnA4KzqU2A4gP+2wXBYZfGnm/xmD0vWprHlCVnazshWp8D0pbrqvEdDcE
wz2m4WYOdemXgTymiUH5avVEbQREBTShbt6HVfuRR4hGje7T0533ESQTq0+KNiJAI1KjHwGdo3SW
8Oy1DiDOjQlnf2Ulj2MCMxCScJZot2ZktruYLZWWiV0ni/pYezKwifRYjf3RdIK9ZmcXmRhXr7SI
Q6ggGMVF1m/64IBoBPJPJMVdJ+S1AXSAGrEG21RPT208uhsxBADdnI8yig5qgTeMitB2S6924ezm
uP9olNIGfdLNL3lsfediX6d43rCRadyTTCNzmYAj1sc7leUnkya0FyqewlHnjaoxP8p82JmxzjlM
83zLzTK/KaMFy44MmFSwVZmqYwcr/kioziHtIh7ruMIgFcN3z289cyTjK+qgnIvGIC4AuEY5ogOD
S6vWSOHDrRhpCMxtvZWlG4ObA3VKYMUtcVoKoSnaV03g8wCHe6dP7XyTVpAItcGpdumUHEVRbxBt
hxRKg3lgRzShDF5lyukhajpaDq33HpWoaChLYATXsT8l0UYkFSSF6ujO4Kc1p642Q2SdUtKOQefh
srJbqmzTjtZogzI/r8aPJhEjGtW62YXOJjGaet9EA54o79n+qCPUUvUyYw7r27iAeRDa9GQS1x7W
wqIfrJc3Bc6GC5kIn9IBXyy/w0rCJ08ZEGZzvvFsGK6mzG8Gk8efbvs601AYusMAYU6+TeAetzmz
BydFFj6MA7xgz9zYlUXxZoVAcGH9+m0lUbFKaF5S+2427M5QJNwgZUiSdvQFaf4Is/DhzpgvmgHV
oUMFkOBL0WwmCRpo9uQ8toi83BERoA0KYEW5Ufqipg6e2UxbpLtnrZIa9MQBZILxJvMiOdJO1I5y
PTn45AytzLbt6AGOCQhc0wu5LkY04Vn1hO+HWWaqJXsMW3u2rAtErjXi6dXgwiMo8vcsc75W9Fw2
uJfcDCNAYOuPM9HBW+7TO3Ty5h4/DR1Q5XVHbXYPtW2NnJ24f0fTfAPeu0VI+kVBKlgNZVzshO6t
cLOmC9kT2fRofosmwi6ANxNlxxVybkJc88yc5FdAlyTNkIMT27TaBP6OQ0FyLJP+ncZcGwBz+pLk
g4HQ3rzkEkSduDEmEKJSfZ0S5x0UnX6ngcVnLAfX0a3pEBbDt8bhWXXwCcwzbXkqIvDw0Aw80vIi
lhABP2Q9FK6vdHqLLkfGBX68AE/AsHEbefSRMmg2tUYpHHtvZceA2TFA0ka07VLvOYABBsb8o0VE
Yw6evFQpuKh8eQh0uF3Aa7bzsCjooImsSxoVq4nujmjMi0UY06Z1028O99KtJW+ittPWEr1E1nVX
Ejgw+XjmifAGBfK/PzgFOLQospkKua9h3YMlXKxOowHgyLAppMuP3AQ2UNqFSSKffsmqntLI2EIP
zeCUBDgI7AdJcOZ9PllfjHgI8UW7T6KLi/VQRfrOAc2dpPRSoF8yLLIVjdjSnwVTZgZ6iIYjfBV2
RgOyq+vTIfJs7tSh2gfTdDUKptKWbYFqLmqMUrh5EvmRQs7msIZ/WuvhvtcvcSfxwqVNvgUp+liS
aLouNO9tnKsXCOXWutPHlzKm10uTahVk2vMYRC994xBu0PZqA4ZilQ0qXNtpfGotLH2hTNSawfoW
X1qyzbFIgXSCFp+ovZiNB6gbNxFYo4sBUj8KHqH1ePsy5uA6AbDcQp0iBVO/yeEDr3XHwjsTh5ta
Tg8NsUj3SFedOIWL1yuBSDedQEOwCLVxyUUFEdegHY/jeljHtvhQghNEiLY6ro1D2ix+JmMa97rd
7w0k6y51IFk8dKg9Kljda55GA+BgOXxYHTd811K/kTEZMRbLqhWkCt3vl8gsrZN4obpHQZbhyWtR
aMueBv6sOOs5wTZ1Ch1RPQELDa6tPPaesta4BrGcAQN2R9v8YWFzAPiUM169oF8YPAuirjIOXgSu
rzIuJVhxTnMW88luAQgUldrYsnmtXfhGcyUOTtNtGx3wFiFZzGSSYpuOdDLH5qEP5meYFpJBAPBf
YVfEj41ntpfYT5ye2k97dqC85BlXiZEizkBoZfQOG2/fOOBT296hqTlgpxiaYRM5IFRS60KUFWSd
utt4WmPBYaENxw2f+61d8fVH+lupkhOF9bD2+JNNkQW08xLtxpLzKxuHqyXa0QQ+4EqjfJbJcAQ0
BhOmSgq/JMvKcMoX/DHpZuodqKtZRY9Fc9eB6zwuOAODkJ2H0Sb4Mp6HNeD+74EFCp70JbC2DlGa
nPDOrANlGFZbZZnGAYrPOhoViK98IONGjfE6aJmb9BmNb28gQiS1H4Q7yOd+bN6CvrmFsFy85HZ2
nYYvtLKgXfK1bssgNLaTkd5W4DmB9B+rNp9/jMN47LRmDe9rGilR8zn3YT1cKQEKFDlWcQmMZp1H
9Lvzir1C1+xzAfz5Ms6aOFZsYIUHzsBUD2kWPIuulbuB0DhRQjbIUxZ7sp/OGFysVZBIDV8mtLxw
wX3W9jPbYA5LxjxGnhVvvbBr2FDK70brIdTq9PuYlizdoVb4cYVbQBbaTVhKmj6Mk+cm6khJyc96
Zu7BFeMOq8IbOat9nVgtfXPAvDMJUWMqv3kiYZnY29zKp6oAu2gVUwC5K35y82oT4qF7yVoq9Vpp
d3peGnehRRhkbKU3/VQ/JiVUCmmxonKpAajBZ48RFxIB47ibqJof6iB9mmtKdQ2nI522JekIOleL
a+GSBXtZeFfwRwgio+p7ar0KnTU+S+7JWzjbWULLxMR3jhvb1uftWG0LHXMGoatf60jbkaZb+8Sg
2sH8OYT4RxK39ZUD6IbOFKcjPIor2y6Pxmx/jxLjLoVbwpnA8HwxzfuwK+R91UxH3rPZTs6WjezD
9VKy5okpZrkT7SYttJNu8231WnMja861g17B3cGUu6umgcla0a7S9lEV5LIGc3YwDdh08dTdh1P2
qjXqsxAmNVflm5UqXmx5ZXy/VQ0LPj62ibKAo4GQBOzFzhfmetUmiYvF4aMxIR2rzwpcb9yRSlwC
9+MYmkPS1D7HKCcpT2OGnXfoknq3c7d0QoabotN6LvPOk6NL3B5zy+55IuvXJIBmB3fx2SvoEDHr
zW6KKdtOTvcKMvUxKtLe7wtuvFGHoWx+6AA1msYZUJfRk5hlXG9Dt7+ancbo2YOplpbHximTdYwu
YS9ooVqNtO4NUmfADdvo4srGx0OKPQFJPajNA6NNDIE5zyZtQuwx4+0UafnRsd47NWE8s2gLN3wW
GKrfQIIeIAcBpCsJAnEMcmrDRPhpryc3zYx1xfJwUyO3vkedxmyoOlE9M5LrkngreB+r0ii/TbnO
flm+kdnIHmDFCM8NvGCElKDvhaE2VPC1jEddILMziqnYK8mDMwCqOyhpyTP3wXZW6rtyICul/Vz5
ZU0WWajH3SUpnzSeU1yCQS/RKRTTO5+KP+ehC/wiy/Z9XkE/EtquReSB6BDSd87EnyQ2E1he69CF
j+P03i29fN8QWLYLXfPSzyXweQ3kVe5NuDEn7cYI6MNrHs0IUtGZDZeWP+XeLVF9wsf2iQVNTf5g
xs0hHMevWZiPvimteMd/adpXpPz4+v8m7cx2G2e2LP1EBMjgfCuKmm15ttM3hIdMzkMEZz59ffSp
g6z6UV3dQN8Yaac8SCIjduy91rfG42AOr7FMiOQAgL9LLRbQbrnYthuYamVh6elMM0L9ImyESiYf
cHl5CW42Zx8r98ooWRzFbNyC3HCPCDA/ptVkh4ecQAIQokYknjQjgyJ9QUEHiBeDxa6qYMvgvvdS
WlzpZqod7RRFoKv8wgeQTLxa6i77GSURdv+ZTYjuQNGVwK3Tp3wg54CqOGYetTiXyC/5mfKOsIHu
YVJNDdWvVEFRSn8rK7DIpp8KeO9LQtVI+kuvL15IPaYARn60rcUWr8+PGdbabVU0iD49i2SBCvlV
mbe4vTyIm+OqeVC2yejWkuGU01XKtYGZbLSRFVmDprjUdJI23bkbrNvWb5LDAiA8LXklPL/HUbxi
thK/uCNvuNjC19U3LU0Q2o5uzuKC571DIxFaCtI/PYFsJ/QG+a1dPyyCKq8vmM+zSU5zrfa2PXGP
ZkOKzsF4WAYi5uh1hp1QaufKdKZeinadjZFXq8WX11f1Ljd30NnQlRDrTcI9ChF+oL6ICTAASQ4T
rk2gRVWQy/Z7MqHYTSo/iEXcZT6pHvRo6dIU6mNikoeESr9tpPhtD12g9Fbuh1rA4o36AUAjxOh+
JJiOnv7BXEaYjSNkxIycm1nyWpTDE4+uQnvMuEstWs2em/tb3S2Okdu+QCO/Uz6qNKdMDn5n7DUx
EGiagYNcrOqgk01tpvPVShmPlcXj3Fk73+1MCghvr2BwSHfk2rTJFqo59/b+HCQ9wO3JaLCtyfsR
zZCPPOtZNNWDVXttSN5PGY4ayMl0eImQ0WBzR9RZG4imS7hGrXgnHntXONDz6MimGN/8w1w4t2Uu
5VYJzdha7lEBl2HqjFCUNwxkbTe/sdOs2So4hKr6XpvHi+ioRuGsJSE0xg0DRuesgXvdDsLwGfjB
PPI8YHgqyR8RpJjMIQkKS8v5lCzm9FhxnhrahU4lNMS5AqCO+m4by4i4FQBUYIgJZS3xMwZJ6ZDp
1KfLSVStA3pj3uEhRUrbd6Tf5me/I8c091V/tyzFizEqA2mK7p31xWT1k15PSz9lGFYTEtSwJGQl
N+SUKvU5zvkN0Kz6hXg7Z59UprOPgB3cL1X5QeserUn28PMBzfnOdVwiQc0mC0oPGyG2SXfLc3Mv
kQU//edfPx9iDKMhHDfiv/77f/zj058HW+YXuFbz/Pfbf/71j4c2BCEGKS/S9h//8Y8Ho4nqTmpp
w78Pi+1//3F/v/bzXYPksEpXbYZj8u+H/P0r/n4tGvJub3T9x98v/X2YOZr/9annKcZVh87Q//TY
v1/TtCja6iTaBX+/9vdn/uNreIJHVsT/9W+sfQ6mSArIbvhfH6eMuj8StXn6+W0/j/37+vz9WiXa
e8Chh6rr7MsoMvui0qEcNj+fz4A5jlHb/Ot/89y0Lz9fFxOD091YKMiExgjkU+N0kFsEGbge2bOd
A3en64z48PPpzElKWAhVtJ74bWOo/W3jFeUFEVaYE5f4J0ofZqSyaKeqN8FUmWDMNY54fHZB+9/1
Bkl0CcYrstmH5QTGFO1p7oWkbxAnpKudspf8U9XgxrLaNm4SrzBvu6ipYQogpIql9ux2jbGZqKNv
bcLVHrMI4SeoBhRcJc72eWnPdE480MgU6iQ0vSScobbNTLs0V9BeHAgRT03d4lh9dPw0/s4YhuhV
fRldkV9ri04enb/DNBNmJtS7Cx82YFWHPwSiwPjUaIqf3bgmyqu21+SwZS91Mz0uInVeSI6lH0RP
6EBQ3Yw50Fs7O0X/QtcWfafcAIIWQecQvpGm4mFywZwSuMZaX627ouz2Vdl9U/uYx0xSEyC9CaYG
6cWUaG/YwL8WQ8dUN6UxNW4CR4Le4kbgnmY+gwY1Y7RepoS/MUTBWLzsxDh8alKdiyyEDCD2GLNp
6VAEKwtKKsQehL4AZin+QnSf0YkxAYDTVNBxQ63fuyPEAudomcvvbhA4rnX9LeUIiAkyUA7MUOH2
O05fgJP7mJ2zT3aJfp8sBfOkjLwMVErocJ6MVZCRIEpYaG/QLkWX90V6IpWCpZs71RuhPrEHu5Hd
HySFeigRF7CnU5QQsHieLKhIGaMfpGiYVVe+dZvR4m7H9s10el48xfyA3DB9q+wYPW9fLCFz79Af
/bcmYh2O22KNQ6at95maIjvHDqgalZxsLT0KE884MwMvgqo60HU9UZZFJpqgyTprdJ4OCaBNTRjv
qD70s1f3W3pH6J0Wt9722r3MYLxADjp27LdkuAqWJud1Lrv6xtUQWKb2MG77Tt3NLkqQfgakoPCU
bWY91zZOXGAvZFfPgCW17HRsMgHw5nFnRMtbWoj92HRqr1nF04AsiIMizh+KfkRAv+dm1W+kyNqS
RsMX7mMA90dFXFHcjUB1r3gkqpNpiKeq5Mw6tIR6t0QJrMyd0coCp4iNA7U4MTlDF0rpksfSooHM
ifl0IR9x4SLUItyrCKpJB5Sr6QEDELRWHSVjU301FkblRI8flobnU0dqmy/CulJBFBU76wRpOOJp
RZqBlT8tja1jETTKMDIAVk7dykw2TA3zXuaDtqNphmBw+NO1QP8o81BQSAOEt94UJ0FYGu/YFvwK
gUdVqu/SokTYoj2ZY9Rh9xDFLtU5pcVV9WQ0EBzT2rhtM5NjhFokKSS0VUlDBpWdj/5ubrkD4trb
KJIq75peu+XarnbkRhy6EX6Za9av+sIU3POb28LW4H44FD1G3EtCrmTEBdZf9NIKLWZRbmPHYWVm
n90UbQdtVHTLJobsHF0d2oIyXt60bKU/JtRfnqMeGoDTGz3h7Ag6eDvGQgREZlD+kKGHhHHOPvte
fbkldEnD5O4Glp2FXZYurDf0vnzG9PPctaSCvJECjYqaOdCBqAIG4TX6/CFdvvq+0/f9MYpd96Yv
/FA6CG4Hz00DB8z6OcofnKmYTz29mi2tPodkijufSWrAiWU5DJb1PXTdL+xMG2+kBMvKiYj3Ytr2
PtyTuUuPxVCYG3DodWinN7D3JUyT9EWb+ldiKgGQ9+ZuMLSX0Ry+OCx+FYMzoXwikdYjLFkQJOON
SNA9QJipFtNIrjzilXuPZPAr5TcDwqVsOEBX2xxI+9FyiLQZSU7OzUEjqjWscQxS+8Ml6QUds5+r
rB7nfo0CrMmHgXjJn9I71St5Uu9wj6tV0EDb1GCsrOjP5fIhJXGczK5xppeMrG5pzC/CIkn9TqPH
aKTTB8QzXDLSX8iy8JYadxiJT9raNG3od3aFzu+133v7cyp+x/r4qeno6CGGoxpDZ2rAPTZL+sMV
oy6Rc80TVDJtJShwrUpjIHRyB55THmLTeJ0Lgn+YY7SHKkbmM5DNsh0zdNQJ+QGlkz0NfvIwOA7i
VckyWTuICohuH4zpZc5LGky6xQQ2vWH0khA8hOAG3LMrhu7GrluLKVIYuY4NF3jq942zxgMuxaNZ
x0iEDPFKkLwTaIisOvPLHdV7q5EBVcIJduIp2jNLALQ+xE9NxbTFzUdEsb33xXyN/pLtHIa1N7UC
QgD0rDKHaz4r95x4aw6wSb4TUS+8Fr49nVXpx2FcZUfFondQRR/K1nzWDZpfC3vcFitoUNCj5zOb
EkNv/wjViJDZd3Gx6tM0o7vwXQYAiL7wAXaXPJbGwZhONIFJsRgMOmSDt5deAwiDzFGmXyRAa4oG
jV+HsrMfPYwVTFya/KgWTlpybUxm9W9OF5y8FZIxbyBnN/FviqQlxh5YFjZsbdtqWIzdGXB951bP
xjh4hJdaF7+W+7QdVWCu+QEIUek6Iqf1YM5Mlsvr2x8ri1N7Q7xLTVJLkNdNqHTP3S8zNJC8Ua8l
d/hWNzmH68t4iGkYdYnl32Xg0pi4R5xCpvwycTLjrLbgQGIkh0eC9xfAy+BYV+SNHOlhZJy9NHnW
0pdujnKWOwyNyajW1my1bDUTLXLR5NpN7TIKQSX27hFMA7YOkojf0H6OB+titsiv28xFPRNp3zUp
D2SrRWfKdzLJhZ0jqus3WFEsfN3PtUrvzQJMNWv8Qvdk59axdkCatcnt7rZ07EemKsCeTA+xZMvE
O1V0OCIGbFMe1aEPLGEzatapBix5sBS0Fci4m2YQM1k+4pIKZEayv41RwQfQZ7YDgzU85CsThz3G
gtNWUs11dr63nVin5uh9BqLdSwVNf0sYSqrOFg7PYI7aGGv9RJtzoP9Fmd0Hqu+Oshpv88hmrZhg
0VjytTA54E8zERRZiY9g6delhT9iqGF1wJ5jf583ZSF/lSX5jnKwvxa9efPiBklOPB8n91jGDEpq
JX10qYfaRtQ+JsYHlwRqOvfecNrpleqF+a+PsrCI5++MCR1tO39+ylC6NxbYeiU7GXaJfpw4GIZ2
wvsutPKRxjdp0zZdAcZ9ewXAimG4vJ3ytD9n/ICANvSE7qo3E9pPWtRAKaQcHDvej7qhO1vGb3oN
7c3KhbWRE12FogmJMSdaoycZBTsODUQX2cuxeEyclktmgVGW9eK3GKw7hDbufhJFaKrB3mO7+9XR
4tcWsuR0u/Xp67rx3i2AFOZthstnrw3+LUJALS6LO5L47lNneKsXsHBDSYnldHSf/aKErxcRGrvq
ZGatjALpW3fnThbm1jOIcyj7P8Kd7jS1uDhjLXhOXdcwae2v0BTjvSAkjDdGO3r6frZjdUerEQm8
CB03scJUPWRVzltgEM6QQC3O+oLIKkUHCS+RtaG/Tjh5ClRecOipKLWDfPhoWoLBjdh5EblzZ2KC
yLoRQFJZg0nM8l8MLabToKldy1QRhv4jpfpwTEpYVuSOJVtLdfUp93x8gSq/muh/T2nakEu2/ks0
iUfSz/bnE1NzbuPOM3durBHtaBkZ6KKMpqfZJsPJZPgJh+YE8pSzRF8n9GuZ+IZOmo4HdpKws2p6
E1VKpTIKmDMV/TVDyNPPB9Fo8pQvdnyisKCMLU9QK81e/Km6vtlVEnBkHK1tk5KUPtcmh6At5InA
L3kySK0MK7H81grlEFfvv+ftCGdEn++zFPlwkdIM9mYEPuu3NLne/OtDVlT9RjhMqzt0uyfDdp8N
fZx3dg8xro7JA8nMtN0u/O3U1C4tqG6Z9TBHdp7E0ZUro1vbNGvQBa8UeVbTYdGwoHAgmYOqTasT
fSJEyTULqZ1k+qlx0ZGTbPM1T2R+RBD4OnhZuzmFpsOMEfYiyUX9qNJjZ6yxIx5z7A5YxDaKSDAp
czSZWQ0NP3J90h4MJjOTz8oY+cvAgu9qKNloC6HU+Zyg+lL5Yiw2wPSDK+Q8l9guI0DignZRxDpm
U+1sTWtEYdI6NI/skvEnDrsc8UnmcAQu0LAnafEFtxs/s+F86X53ddIB04npg5schkffGNB5OgSa
18B/U4RURzFNTCUovQl/xibaMWQ6tsZy0dn4S581MS6yS2a28SEl1cJO1JfAYk9H6gsBokahq16J
+Qqwa+rUqRML61C8lPgK5zF7K48daUppX7ZUJBUR4EQrFn7/7UgORJb23XOthaODbjKVJpWJ79LU
z+pt1rHJ9x72Jh8vA54u9Iwk7uVM3UM8gIS+ZIsNqdimbKV/r/s3s0zl2a86JEY2HhwrMq8RIR6B
zpUC9pBh64wAxERnPObWwzhX7caaCACytLINCproa0aHnnY4AXtu6H4pX6rR2baLS2hNPctgnTLq
XYY0qC+ektj6asXFStY0EJ7n4OKyWJR1Sy48ul/HZrfti0fNc1+MZqG0oB6sWvGCxJ9UNLjjNagD
rHHmgTkwHIBB22iekAjR0hu0SLFVH/Gt0A1AQlglMUvKgFDL1pmTS55do8xQ1agZWUzHjYXScA+m
5GoYLrABt//dIzAGKJ3tM61tQnACURiXMcfEQZ21oifqqZtvhkMxm1noCv0rLiJEpVGdHxcqvLoQ
TzE6lCeDRi08NpL09BvHdlyWcuYaVTuespm0m7ThaQL7fesMcHJm8825td2Nrb/LpsJFcAcjXq8g
wzkbj2DVPUOUh45cZHYNi1ffYKPstQ0CFwKfaY0EnLe1sPFsFQqx3MSyPWIE4FWaPXvTlDg3nQuo
gtdJjEyZlI1eiYwZo6cP6SMDHdZxpwUUWMu4LI3ZFyeURo3hDESTEGgd0SLLOKge4+JsyNhl5gKn
lpIHtRA1187LJReSQbtlaa1+qzj2IHqGkNckL4OuIHFpD0U92cB2s0vrqd+ojR5dJ63p7/5hQNYi
NOB02dR3ShTv6OCZM6X2e2PB8IstaAVx6bwxocOjqDMF6YbS3rbEGgWTk8HtG/BmemsDyCuRogDh
sIgIwcHnB1lLj4UXCctB2c3BYtcofAlt1PDnpj2ZShi3Dn1SRftmWvbwca+Jj9cp8zoAEXV0y1nL
O2h04bY2vo1KmIEvOfVkRYmFjmkvF/7WBHG3Mer6F+Zz4laHzj1q02Wo6BOvUlf2D17TqWMPz3Zz
3vuhKQ0moBT2LLjlbnLeXZPxbVwzb7ccDsGm13y3RBXODgWVk5v9Lq9Ra9cOwa1Anic0Em2EjZBK
tK0ChHtMDyR6vsp66IVREv1KqWutcJBl0sZtnrQH21PTXQLCDFURg/V5OHto8jadmZ0SjdKvLnFO
md2Eua92aCFySrj2pM3tGhogxwYZVa/8A0DC42JqzX7sC6TTJUIUzknzNp6sYjfZFKFiTH/HY1Tt
rYEsdLNfCNYcpXvTVivg1GPg7xALsPOWPNsDIsES6CO+cJUBw8pmWxOPBhMOX3nIfpbZ2VOwT5Nn
nDpezCmzGJrg98oR91NzEWiet/M1yUs/aFepsLorRv8PFd21N1kqoorI3pj9+GSJfNj1RvsZMbre
LdJ71vpav/OF9pB054YaLdAyB92rqeqtmAzvYIjpbXVcp/2AeZJNWot5XXxfJdC3qzfbMm+yeEDb
nJpHbWzfJfv2M32dZDt2+nJ1xpExbVdsmZJu0SB6R1trXrwKRIwuNUKOFsKddMw4OonO8KAmuM/u
nZfXb1G0HOrp1VGWfnSZOVFyrHkRZO7Cp0KRjzJFr9lBVXWIeOdv7QlbLktlMPjmsh0XII7kfVHv
Fw+0LkZuI85+uEKhP3ZH0+pZ3Yc737OueYMsQytBqLP62eHiRZeipImIfaouUueAIOuAQRNraX7t
yNG80k8/DLPkNohJSCdPVm7GbCn3nUQFFyNy9yfW8bozftmpqomms0KPH9zR2zu2vfuItf+2n9gK
dQ+mMFgrlNXWGAwp+xDfgB6xywM3TS5iXB7nzNojiTK3mf46okYOeiqZIJMqlHbO8FqK7DL2GaVK
09DVnbTPyEFBqTnM4unYPNCy5K+SJSxomDHWIL/6xj70PSpQUxjwwvAgRzEbrkLqtKEcy/Z2S5fb
R07c5+K7kfE70gSBCdGi0pgxrxLa15LEnhBhSZIcIi3qNlQ8UbylzXDpJ/AGalq+fY2OduJPWCKH
uLl16vlGitc5I5XPAWUAGjVLZR7mVT0RukToFW8ZgDbW2IKDFXwAPONd+kCEwlEIC+B1w+aemiiN
8gKhObJatL0vKzVfScK/s3hcdlnX3PSlqALbheK6n1NynGJjFgcOLPE2fncmVG2KSzQoEK7OiUpv
C48rqak6H/uF9WxYwGjjdjFOk1m+1lUO2EJldDJykudYX84E+Vzj2vwWfcnzkPN34fC65d64Ypw9
DpHG+LF07t5oZm/XI/u0kFHnRBfuMWd+dLpV7+uV82xLz9sh4oNB69IqbuWqFklQoZJXlAIp8gfO
c0lDTgCmIouhBF5oLybayRu56OjbmzsBXifoEFca5D/iiPbVPlP65zgQcjg2GgIQbb6WUk77nFc0
IEiq4ADNej34qbev0uvSRuXN6EJy9zGAYuJUCNogcULIK6ZmI1FZ7sq6ADlkIkKTw0msBf/Ph8ie
//3pTAMTyTVRNO4C0mH5WMppzfkyPnnbsytJp+0+nSjd56UnMEnkbLcDu/JIi7DQmnBw+t+Vwe1n
Te6HrUW3dpxHh5rbKkDjh96CTcXjSIHkZtewIO7iavXE7eMBSCNni5JTGR1SR9mHpQD0g6Wm3gyc
EGgqC3KGR7QEDpHOUCzuOme8GG71TYv56uYm8vHRele6uqktb9yMZdVsozmCS/DRChp8etSSCdqT
RgeTCH+QBn53hjQ1igfZaK+DcHzUEFoV6o4C8M4UWy8TFuOpPzlIcRY708KBzTJYvPhYI3TaFviS
uLZvQApv3cY0t4ldpizhxu/JYhCK44O0r2X80KRxB2HkJpmsL0PNv1J/eZ7sONoRmXXJPLxb6QBv
aBDcdYO17lIRamLNIMh+xVIPbAIiyqJQJh4JZj06DUF3aOnmY5U0CdZoDOEpasFaB5+iRQSTC/dl
canADIb3Xn4EP5OiDkpbTCDy3tLtPx16ykMxCnKfW9rTIifT9qPKCR2sbIQ6OU13JvdOWHJIDGiE
vySFS5xdZy9bbqqTK06ei1dmmIC84PO9lKTmimTSdtaXayHFlD3RXY35pEW0m0oP1Hpreeu0YMuQ
nflYpWVHvaXSd5JOIwbWnHcqQWNNP2oz2hMdCq3ZiQp9dNUffYsTUgkvJFsDorHEoOBv/PsJmXvY
xQNzFdrrSY/y0CtNfw/qhLMaZu5lwXw0VpCtGD/rkpETNtYJrafbrh/O2TC72wrWEwV86uDITott
wnpBKllzl6gmP8XK39EsK24TyMD2Km1NlHNyBMaAeugPwlHawa3i167DwdozH9s5w/jaWP13pn9U
Jis8HjOPvfY+qQXK3Pw+1lcPPJHrm7J5nwW6JaWZv9Ky00/tMNoHL52JbSyqwEAzSZlU3WSDyMOK
XvE4T2yVP6qwh1Yb+yOmi0usxTPVaotGYCXhsqnHZ82sSio7w92o2XFPE8Yko836U7MU97lRtftS
d86zRx4poxZIb2WxNXRclFKIPeGDTBdxFqXlVTJs26hJpmT1zhx6oyczk/Z+HBru5nmO93GF9aYA
PhuoGn42xGEYP3TTBK6uY27bD6YNsKttOJD3E1pkSLPr8XB6Yz9+ziLjvhQIHpf4NKLMof5NcXGa
zQVbiB2SHOt+1CQC76xZu6vMd1sri6N0fa53TmGyTugqC/tZVTRo/MJLtxbKpgDiDEstBch6h2MM
hMHiCczmBqYMmHuknhYOmu5VcNE735lXPOdkPaILAyxmj+Z9GwdRyjQrFSPcmfhTR9M0ZmDaYzm+
lhP3Re0VITNALTBHcHqyGY9m17yijfpTkmZ9VNGjEY1R0E0EjUQtIbsNZ2jfNOPVPeffRMmGUJt7
tMrYiiyMv/pEU03vwcv75kwCdNiW877DCom4k9hAnfqLGXq6H4W2cVvZ7IbUaeADsTLIBj67OdMl
nbFRVqZxJLCOY/1kHuyYfCw1jzd949wK3j9GiX6NK5tKyB7QmlU+CV36xKTPnlNi7fAqlRM5f0XM
iQyImg/eeTM5NqL5BeY+hwQYDjRhikrgUWeNKTNEg5VFhH20SrU8yk0SSOOdPX3Nq0d0jNYZODPJ
tM4ZjBKcQFuOsC8LygXeqC0+WRXkqSZJOMHPUtJXNqAqSUVGjFLvU2nLQwrJhtjGdNfn8/Mwizcy
s06lGzvsif5bZ8oeHoAszpZV3HTRVJ5h+uCtQKRozIw4O+xTG+yBvzDMHcAad4d68G8wtMS7mtsl
gEW11e0sx8+jhZrR7CkxyO1BOkOpicMgq4aL3ZJ8uzj7jAEjdSe1VUHifTfFHMDwmQ6OYAo0LjN8
Lv+DniTXO55vOXmvCEAdsByMBhOiVZtLh46ZhAln26VcQjM7lxa1EpkprRubpVOK4R1Q10M2i7Cq
q9vI4JhAH+o21w9OlOdBUrFs4IRmaJHdGLlz04q5OljGdIgqxhC9jTeoE8kNsCZxbhOz2wzV3mVR
jWhhlch4D2YVF1vL7jLuc+pTjQm6RqBw2hG7gqcpZjkm5WTgWtQ6tOnWotMZztByiflWRgwKJ08Z
YZVjsx+Ni4uiLWyF89kqpfamG0gSLU+98YhDHmPJEp1ag1NMnqLI0vz0AsQ99PNEwTVPjmnvPcx9
x72bJnfQRTesqlBoU24Ga4L1UdhsvMWCLYxux3oWYyOMmhdObmbgtVkVuv7tzNxyM8b8l9VLYzdo
5AvZoLEKzaQtQrtrNH4LTHcsahv8x9Ct7KEE8eVvkXbguMiGKWTyhjCg76dtTXefYZ1LhCrTxXlQ
FzMBjuPX3p1ewmlp8emircdFaaDuTo30vmrb99wvAG85Jl6Y6Ky75GtHc7/KoskoKv02HMltIBkV
0QRq5gPN8ufGWPwd2J35OIKUKK9+FX3btCppIyDEz5LqsWtoWvXNIoOsmq8eF1uo6eWbszwC62wZ
mv9esuS9WC9WElwbOiT0LkoSfwhuIY/GreHYrBgFazuKxD3OEbb0NU/JaWkXuQkcSgs9SKKTarfA
UtrKOfmwBdAJRfB8YBj7ZIHENffeBWbQd9bIl06zDkWlz8eBAk4OpNcIjt1I6KcrOF9m195LPtOw
iIVhIL1YfdJdrrZRbDzn7ngEwlWdo/ppTgt5tpbqvu0MPAemDmShuwoI7GvwK8qPmc6lHB6YHr+Q
bEqIUzZzwgZ3kSsLSE5p4v3g7LDeUk9lqQzscfErJdR002L8JOjvDWrKl1AT6smKFSeaS/NqWdEu
2pvsKlSFur8DwPpi5k6+93VJUd/MbBlZP3xyhCC/3r+fEfoDnDLQprPIliaT7lzPWsa/9aFd0m0b
uVZQdioKSyMfN4hv9nhDGO/4BYOwNYg29ubdMBFlq7V4sXzsSULX4gPNyRT5QnTfQT1fBDnzlnY0
Otmco2jdemUGUbz7dDUPKGZ6aVF8HYyUGJuYUSNtk/PoOMsxs9LAX+braIwPTlacCOXhONPr+h78
/8FOi1uvy4I017SDoCLknOeUWwdn4qzwGErVFodYa0jL7YaD7AhQzXsW6NzC380SkCDNJ1MGMekp
ozbGQmLvBwpEUrP4VSK7iTuXmF7QGQIQWBMRANLjDrEidJATZ1o2FhOuGUJIR2HqXHSSBJZSC6ql
tXccboNEigZbye8G7hHBPim2OAvopyAwpne5wwYRH0l8lBji2HbtloGMh9MkEJ/MJp8iXVttEQwY
XYtEm5Y/TCzRsSUUhIU7wbA2p6SD8KzRrZOFs/W4bP/1U/R8nDfYEOiMllT3cWUvQQKys1SEoyTx
tYIqcuTkidod2yt2fV5mYGOl69PQswxuVsZPyK1tWZJAJA18KQ7W69Q6DsPymDa04aUTfRL2DUFP
9ojLULS2iR7h1oIFRC7DChTyoNiyULP3zBxv6FqGekFN4MO0wUwSsRvG6ND13jkDy1oltb8YHOgH
12EXcNOlCTjm0WVF76aPV+V71z6Dz2PM3XV0x/pOzAtXOn0ssGcbyKZqacCWRCZ1C/t0aMJwjLS5
CZPlCpAikC3TKIyfrx4TVz5rWbfBdDe+tp8a28bwmNzShKTfJaHmNQ31G+gCRn0Ud9UYQXNIiaGp
beY23zyPLBAahsLcJ8p8+ojlzUibjqLVKu4teiFVVQ37sR5pr2s40jujwUdVoyM3ZYPHaXE4vDKN
UDpknmWaLlnu32moRqq8/5zn6FfWtg5CVE3bOsV8XyYgthjf42ttufmKaDdC0DkR8fPsFOqJEV+z
ob8y79j6osBI89eZQVJDQyWx2y09fYMqVnqUevk3RyiuAZkiY0I5uVExWorJSyW+VDb5okJjPlvQ
LKiEm5Gxj37QV1umQENzmHJm2WQp7btuxuduwkBiaL0fWja1UUfigj9zCea4MEM4FZxwuwKFlzky
IpEAywJ9EIfUS3GMt/IWQzX9wZTzpLLP5aLbZ68srjJW+notdOe87A+JnmfkStHcgB9FeFdmqf1C
5w80qXWsTMr6GvSU0aIQ6lhZdZ2V2NLxJy7A6ozetU424UREdg3vTZoxTqB/yPVE6yQh7DqyO3xz
Ft3r1fqfJ+RNLi4FuTIJoRdtdFZcUW1CSpgPCcP3f1et78Pw0Img1M6Vvlxa1/hdWlSUsSLt3Hf4
tlibOEm318IH8BxbzrQZyZkJgSBC85MvekkrCmjeyNravY9KfNfGHYslorp+m3tf2GHPCw5EGL4E
BSHQFy4yxjrat5VABKGReWT4BJBJa0ZMAqEzKBb0MfI4Ss76/WC+ITv7Y0QVR8SZRq9Z0nVsGXLk
Uaj8DndZU2Bba5EmI65ZcFVsJ/gCKAJIdZKMRCTym6ADAbTLF5M8+xZNFMLQTdOX766XZ8fIXtAU
Ym/YpO7YnGvaoTNXfIIKiJcvnpgxG2wqzAOMYmWaxreN2bUnP1d/Mt4/cu/WTMI2Ij+SlMPWYTvw
x6ekHZHhVQXx78XwC90is0/jmk6a3JswkrAXtgFNIJSbgmmCoB2U40zeOYJW2GI8ax1RLnAX9AXl
QOXgp56WOdTE9DmUbujUeUZvLca3/kdbE+gt+vUMKDZJDQY6TxqmO9o5R28VlLFn3gh7PVVV1kXU
7F5WwW5qNxX+aPVgaLRgh5YXUK8Z/tCmDDqSnUaCAqW/802OQ9JWpymuFfXh+J//atd//f3070P+
Pu4fD/n5j/+Hx/3j235+x8/XtDpCwvj//WN+fsC/ftb/8Vf9fRJ/f91qWWcE/X9/Lf7Hv/g/2DuT
traVrd9/lzPXedSUusE7wTYGbCeGQLqJHkhCqe/7T39/IufuEB1k35fxHez9BCeoXM0qVa31b2ZN
/XmMma5xXXWuoTuSg1SylrK1KSgwB46R3siYaiVAKqEVl8gJXY7T36takt6INJ6y6tPPegdcaffy
aVuTM7p4+SO5+AFFv+kf/P6380+h0IGtnZ7lS2ixvKH+78+/H2W2cfn1z4c59GTEYuLrl9J6ZwIR
ePlTKRWafPnj/OcQ/YPxdyn+BVRKmpefX/6oAGj6z2+9/DxYU5Fg/oCXn/OplP/n+S///OVHPUQp
//fjfz/uz1/9ftyfn1/+/cuPf774n8/+PDwd1WbjyO5Jc4L8BnG4UqWWbGU3YWKb6ZXM+aNmFYCK
Xz6t0cr8z8+v/urlU2rJYXwR4xzda6W3tZQ62wGY/wZs+asMFIi5nd3eeGSNajQX/WFkGqb/1SJC
1HD6k2s6N4iJUDF3Iu4WbgslHr8/QIbIS1gdxOdc7BXPecw6zlVRM/SHnmtiiRpcmD+DWeI1SMGA
LRam8JCSTs88CtMtuALFqn4Oo0GGe9InLpIGFfRaTdcSMvsmjdOfYzN+Ap24A2OEiF5JrZ3SyHDR
+VmHxhRcU4hcTxCd1IsCvXbp6LCF4luJyivNgfkwdEp4k1Nc3kBU4ta+xsh0I2ykC4IK5l/sfYBR
jJlCduH4aX1RFAJnIf1jktrfUXJYx2WafSzj+DsNHt2+HS6V2ojApgDk8sNLBFvUB1JDKP+EaHXh
njal5dWh4kRYROlU1MxRRgWkPHj6Rx88d29q5mXZyzvAXAYFt+BbqI3lOku7Gnpn1a7zdoPE40Mq
IovSWAciZAjg+VbwZoV5UEfghv0YxqvKow6eVb2K/dzwKzFRnI8iyEeWQSIklMo9NuDbNqnqb55T
c9JIOLfKzn7wp2MtJqolB+HaCDiC9z+rupQ74I7+VaGNm6LxrgcoRnCBk2cgxtlF03QQvDlFek1+
8AcYQICotRXmyaQ9PCRFqrFDWuoAhhrSABesG9SrenQGIS4XDaD5fIDTa2bUmQG4p98SV7lTS80A
TqeBxbZ7CFFl013EXqRfuI6SXVoAKEClKBtqLd9Q802++cWDWXraJ0oV/BdDeo7QfqDgeUEq6ylq
dMDSZmCswfCP1DmF8TT0uAEa3XRxw7fdF/YHtzWeNGVSIks1fLJ0/PbSQthrL8nkd69qWdxQwC3F
5KWLz+7GUMXXOoH269nBgTT0g4OSV+6OSBHinTC0OgoNVcJL+oZbg7bTzPxrIMoV1O8Lki3DUa9t
IDH5KFa450XXPj6cLjgzG3dipHK9ZC99nN5Ih4Y+RWAQOiQQOm7WnUU+GdWzT5Gm9RvXyACVpZTr
e3dCPSV3plCex9bp1gpiHysOEx46l9jP4Zga2NuqBMDA/esp1UhSI0XdX5QIPSdo2h3VQDCk5DFb
tQOcDoOxJjvPyS/pj4AGkHX6bAcx2ooVx42wr3CHE5NIY30JyLDEXlgrmuc+LfEUTW9dw4/XUdg+
iPKLEQXh2uVUrsZVdiliysWJuFazEqQTALxJWmNCBomKmmxyFcnyMYUZu8q0Pt7W1EVWVOWp4Xv1
lZOghCMEhZta28G5xrHVCO7BS5CxN0iEe1X0lGvoiydguybljqgwvyr6xEMKdI1cQAbhINPuWNPG
qmkpAZpXao1E2CisG7XMAanrzDT2L66Vauu+JdAqZARMfhP1yxTyMegu5yFwnG1kHlLN5UintcBP
2uBXR+0HfXPu4WPiAiaBtVj0XO3w4bvQtITv3NtUiNtE/cDVYsRrQ012kMiuqkkfX+KZu+5tnIfW
wkeaNoL1Or78WDG1HwbDHvdeM+IaMUIOEpYFwm/648v/StLOCCK8+vjll2r2xCzS2n2sTbjj359N
v6SM5RWQfO+mwGBn3GqiQVqz6K5f/oXFZa7ieL8fcuhCOvoMXq98RdwH/Ive7CrVgLgfoQarNft2
TG4dlJ+vKt04yEpck7Fhp5Q+vh81+zHeHr5ErDLuUYGF+IcySQAr8EPUOjsjhY40ZqQoyRhSYXYj
BC90ndas6yQvuzUsnO9gdm6BXwdbZcJIGn5p7OIECVYDjwxLg2rbODE8FfemJdm9yYPoqHciXmVc
hjlUo8bju2C7/E/5oDKxuk36lfVzYXBOB2Fp2ayrHlPhopM3kQy+I1vmTXz3H42F5r1Epo/LLHgm
AhwJJwPElQS0pV2qGkgTnVSyYqMQMVBf4HrBXyBLdxGV1pYEQr/xNO2IfUKPwIm4LcDjrtF3APuI
nDNRc11Y1i9TGa9UC+vMsRg7Shrl10JPwN1Z9RUPxTrUMIEfutxVPsP/1tcySg6Mwfemte/5PpfS
MH/pWvjJtdOD2Ypu0wTIGA04xA0x/r58QU24azePP5qj/lgHJq+cIUMPx7exoxkPKAYZN21z7xSo
sFmoGllDC96qyzdDVj+oVQIAAtix32kbTQDqFd7OKEcFCvzBbchtmKVOOkBBvTQgKch5v64S+FO+
+8Em0z+VKCEDGXdd0eKJKZAXdBoGUfjxrUfVb4WKt1zbjaXDCMdjwRt6bJvJATRGhoylQ4IkaBFr
BiPMzcM1kNqLni38QQHwZIZSwI4C31lzSakN3CIU37srJPic3kpw8L0vbefJ9TimxqZ/bZMdGQSA
f9Xgq2A9AVpY7rWmuSZynrsMdZumi36ounY5iQLWavUjsxqJcn7zOUzKW5Gqeyf2HoGGoluVg5JT
PWfPxWjFlRkIYjjZyLUh+b2yvW5ldlvLqN0Urv4Z6FS2trzk62CxRHSOiptyuNdiCzpydUAb/z7j
XNBYh8Hzv4NguClhAV74NgZwskWMFADm9zpJdn0QByxbzdtZZf+hri0Xxwr7SxfE3BrNyuGMNGWl
8HYI6seySx+MIcB903xOk/CRoqWxjetyN1RMbqhZO8tG9LX8asUk6HEQvfNQpE3G5jNig+1NO/L2
T9XqZ61cxZbOaczlKNzVKMG3PgiHoEDDRU8zQOVbO0JPsXW+D9GnmEzKhdFidp2i0tw5+bWtIU1J
JlCsit4+OD1rWiNdsRlJj6y9NBUrkYe/+gKpLU1I1Hh9SGnQbsCghZJlyiUZASDOXo1YjwE0La/4
wnalX/utg40rFXDPdx4G3+kum0Z8UoS2V/w78LTIlaADQnUM6HoeXlMSAS7nOz1XfjJYg+5wYUmK
idvxoUER5LJtxEHEAhKeeYMQJ3B/Zyi3E2PLEDC3U+s66pRx7UreXln2DHX+okEb9zJvbtUh6nD8
4FSBLmcrGujzFYygogN3a7TBOunsO24O6NNph0oOPtTzdEMnUUdAjWFlOc5zo0Fx8Zj2NAj1Kz+T
WM+2aJe7+zwj756FHrnqhOJPb3nUbkuJQW5/ncao1mo47V2oynREMgEVlSqqTpXZ3Qzjj3E0ViP4
T2Q/kItsfHypXA19ED/I11XOoZKzNqXGTYgDBC6vzZ2q49Ux8GZp4TM4QBj9UmM0hM5ea4l14n4R
ivfL9DxJdOafx6yhZNzkz0ZUHpJxkkrm8Dnm0AiTnpx0Zd/h30DpxdC2LiyCjVU9S5SEVOouVCPa
dh322gEgI/ohNl5XVP853bcXjY3mVz35hgfBXtRZsMns9EfVyg1DjnmoMXwYzLzZlN0FWnU3UZ8A
oSb3j0FChUGLDm/XlLAlK80pNmGZ7V3hbhv3pTq29y2O01IEaF467AJCHvpKBVZRPwpe92hI1lvK
y5z9EUpC/rS4aQ1qsahDbtk0EB+sSNCnfvpRMYA7516Pqn1yy9s7BzxY/KIEy90WOloKiMPi+MaZ
O1h3VfGM+TE1JXMSBuVU0CACtUJIAglyD6B3BVkeXTIgQVl/P2qkz/Us/9KNgGSG5nMlxTe2U3fV
lmw5MtppwOXIunoOIZRZoMaMkXr/Z7r/IQ+R7ukH/6cD22ZS0LlMYcgpk5C6kinPDbaiH0vDv0pU
cRxb/YdNoWLV+z8CXf8+tiCTKCezQZQkgmvpXpcx8ElqgjdaUdrbxMyVbWpXd9moPCLhSJFx0itg
e+UVjsQ2I5sE1q3MUTobJUVcyByboAEfGVjROhCg3FPvV9n10aVRUEJSa02jaPiYd/B9Fbsndecl
JHpSlztSumca4t8Wm//fzup+yH/9z79+ZEg8lsPdLxlk6V/uVOpJO6u7pqpmdlbTL/y2swIJ5P4b
tLWOroptGcgj4ib1289K4y+EYyJlZxgYXmF98I+flaP924FdjeGeYXMcevmlKmtq/3/+JbR/a7ir
mo4qhOAXXfG/cbPSJtPSP15W0JMF52AsXWc2uY1T4rJUiRDDB6eR2J0HpQ4nsIlUGeP01uvwOy3f
ftSStgiA7dtk0fHkHgXZ51ty7kb8JMGaWfsqF3H/419/7MD+47n12mPrb5fHf76UPTNfRNQECryd
p/vYKqNvplrqD5R7j6cf/rcR6Z+Hz1w7rRIMlJ51yZ6KxCRDKntIZFg3Ib1VcZc93chSD2Z2mJni
oCU26MneB9WCvTgIqmJddYWHHdo/hmlvjBBL461ps6fPX1mPAbRKUemLEiDtTbLxYzluQazdFqQY
b/WiODNUS63MnEXb0g4Rb0u4R0s9Akav36rSbFDg5ciRt9n96b4sTcg0hq/6kmYdVl6Wqe/DMGjU
tYK6QXDlQQ7GBgRkR7k+3cxSZwjN182UgauORefHe7CZqfbJ1rg6bj1YfFqC7JxFDskGqsM7/nRz
S5FlTxH3qluVydUatWtv31bSImsBcW7CLOP0onwM/SIE0oBXsZMl28GoEv+af23FlEwVTvAHxRyh
PK1Vqx3EOoPxbdqH099rYWWas5XZU44IjcTh/KkF/WeRIFNwpTme6Vyffv7SMM8sQrXStUXbZ9E+
SypMzGBCaF1O4g7I88pJVf/MbC50w57tW/EIMlE6sbNTBv9Lp006GRPr4nQfFh5uzfYfzx4yKTjJ
7HVfAF/vcNZz4/fuDXMj+bivdLT1fWdnVkCSatOBJRYjgvD99JdfCCdrNsHoSfltZofGvtKR8P5h
+PWQhRsj5BJB/g17if+dmfs/G6k124Pq3A3UZCjCPXwfSKu155NVS40c2MrpnixNw2z70SHfxhrH
mr1tx3G+duy8hvtvoDZw+vkLS9Wa2n0VoRizCNILub1zK/adJAuopdfKV6m73sG3u2+nW1maj9m+
Q9UvatKus3eplWdrMYDB8ALghgF1+TMDNU3tGy/xuSN5Dh+jDAwt3iOKaoLPbe/dus1RgG+6dZZn
l3rWB/mZtpYmZRbfqp9HRmr28R4QabV1s0h+TSUk8dODtTQls7DOdVR/ZKPG+9SQ6kbpQa6oQgee
hwshGHNkDk+3szAp5izCW02OmZe19m7yNSN3VqGrbxvNxkb5e3+6iYWBmltU15Zpx4qqpXs3xaEH
Mge8pjb6dPrh2lIHZsGnm6CZUMXx93WO6qq90j2LS4zij1SkS9tGrGGT6VgA3fudIevnqK0c9Vs1
ZjYY0rhu9E/YOAgHdXF0KZxvQay4OnS0HgGgo2uZaZNuT3/Rpe85ff4qxkwv0PHTLdSd4lTw7XL5
SanFV7sOx3c2MAtiN4paT9EtbddHioYXc9wBA9W0uyhW5DtnchbB7oAkkY0e8Q6gWnVdKmbxHQZg
eaYDS+tkdk4YOz1KtS6t94aKgrFfDMpXjA+C5Ey8/m3Q/s8ubc7iFbRT4dTCjveK0momqDAvcUjE
DojRkiBT0TJ+dIc46n/qJuWYEWYVkH1nc3r2F8LZnIUzjmtKpehxs6fqCAYIK5RfOawAo7LlHaoz
4dW7mhGzaDaqjEuVlzT7PCwB5LcU0BxrJDscFd+UsvbOvC8WZkrMbg5cSsjJq0m7w9czbMC5qzke
Gaap66n5ziamHf5VuFBTKHqAUWSITWtYZZMgUOLZpX9mMSz1YLZrCIievaMo7i7sYeeRkmswIEs6
L969byJm0U5VUzZ1FLKWa0fWnwtN4FXk6y10440JyyKlhl3rnXZm3hc2FzGL/Q4FgKzv2naXhFV+
PyrmgOZzoN0i/+Se2WgXVrCYxb6jkAgvYKPvhNtg9mbqlMRbknNpkN8OJuYQpwduqSezTQA/qVxN
EV075EUCRVTcO15WrlupvvP2I2bbwIhwWKJmMjy0QQCQ0FobZo5cAtrllKor5/J0N5bW1yzevaxW
/CaR/j7srWqv4aZ7Ay+Q7Nfpx09R8MY5ZzL+fh0d0merN0pFvYvGHkFrMpad7/1sDEwBSINzehu7
9emWtOkbv9XULNY7HZy8hDp8iAP1syDH2ZQfAmT9UJyl+mwkKAREaFxhOksF3gnPdHBhtRmz8E9C
rFB1vLj3WeyZEHARA/TciuJYjkBWoI/vm6Yp4fR6HKHSjUVoxfqdmiC5WCW5/8V2Q/VMVC4sAmO2
CcSdlKXRGf4+SgclXut6FORbu9frc6O01MD0+atNUhqyMGqwCCD43PS73iJtsAKdpJ85sC9Nwizk
fd/2qST6/r7xEwW/M7wkXVTNtuB35KbLsvftLMYs5D23VJExSf1D0uLJPvT5RzMANQlSEbQvantn
VvLSYM0CHzPl2jaAER4cvwIKgNTKl4GT75l9a2msZgHvm71dSjhYB16I7ipI412mucplZ8lvSQPn
7HQ0LrSiz+K+9B0ldQMj28eICbk3zMvk/T7ENHwpwImG1H6534ryzC1kYcz0WfDr/ViJQmjy0HYu
uKrO0XYxGdrL071ZevosyGF/AVPwdfWukWX/qLpugNlSZJNdPf38pdGaPn8VHo7QE8/ScuaEU9FK
9aIvehRauzRPvtYhEJPTrSy8sfRZlPtObuPJEOLmimbwtjFUOG1+JVahNmSb003oU8S9sQnr0wi+
6kkfY5o4xuhspl7mGiRQIchXI0bjpjvYV1XdU6q9MDUjar73EpbsFUaWZEABEVYYJyDlFyrm1rFw
Y6Fo5zolHg2jT0m8QMICFZVNA6zKflS7qhs+2hg8GCgJxVH8JYZM2NzYZPBQtgFrLTT9YsDIKfjp
5WnjfDjdvYV50ma902KuWxT2/T0EcgcseH5QZR+vSwNBKSVw3PctN20a3FeDWDVp2UgzynHdCpBb
9ez+k91p8vPpTiws5pfs56unF1qFO0OsZne6aLO9g1QjhBvRnFkBU8C9sQC02eYFFrxqW0U4O98N
kWlET9+tzGskCbromYqw6X/rzVgiCDOGZgopzDezFgGM012bdpc3Gn9Zla+6hrGjA+G8jQ9Fm33W
S2QtoIkMStPeiLj+GhtY/TRQd1KvOnc8n2LnrRZnr4TOCG1LGQJ5wBjjIagGRA8N30b4hWri6T4t
tTAb0MiqUgupEmUPZ3FcdQ2aLx4i8duwHJszr4SlYZu9EkRTiT7J8f8D//SM65q8UBHqb7oCySNp
Gqtp4JAFGCCNQls43a2lVTh7QXQuifIAe9s9ImvxnegNrb1o7SZ737VGm78PIlMEri/lYbBktvUU
+xgpOWm8BNBJPPXwdC8WJkebvRg6fyxHT/ODfZdnZfLV9bFv+OCGEiehVV/IiSF4uqGlsJq/IZh3
Ci4yOUzn6EZqHz2JnH2kNbeA1z73MDmgFvPJ6damr//Gqn5JYb2KoyLvki4eTWWfYTiEhEdtIvbF
/Kuho070cGNV5sPj6baWFsJs8UXhaNhGOOZ3DqS0W4R3UDv0PbW/Ov34hRlSZ+ssUmwtM/Iiv/O4
OCMNXSXpCuYjkm4lMlhnZmepkdlqizrDzHxy3Tt7MGJIjC1IcehwoBPRYPJCY326LwtDpc5Xm1eN
6CxaDBUaTyRnwFtdV6kZfHrf42drTNerKMLpurwTju1cWw7ElVXe6MNwZpQWVpU6jd6rVYWXb6YN
YDJ37agjcIFrzso0TLSjG1zQk0Z8S3nxb0/3ZWlGpiF81ZYISaLJwSzuEjdFuY/YRw8FSYDrXrT2
j/e1MXtNY2KclRYqn/sRg94AL0zPAe0Bkx+dlDGtWW6n21madv3vvsD2R8fBqMo7SLDDRlVURKrz
MEFT4fTzl8Zq9oYZSC42sR6NnNmQbMSopka8HsIgN/fozMpdamIW5Lrpd5yc3OYOvqG+S2zP+x7V
g4H3AZv0meX19jA57izSgwaebGlr1R0Kt7gS262yy6NEOXMme3vxOu4sxFWRKfUgK+umdzsnitYs
YQD+SmnhaARuWJreNe7C1oj+Ymmp2a/TUzN99//eiFFl/HvqAyX2+z4YzdtR6f2mv9S6Ia6BvIW2
7U93XMUD3qUr7J/NVdUHwP1BII29jXdXDj/5TDb95fT+xtdwZiskiGwPqU7N3KmiQ2l3bXQoCE4K
QkUKgUWotbenLi71bjfGXR0WoFYtLG42uRErgCelhzZqt9FhCo7oIOCgpGpbr+o0OCleA7geZl6Y
Niig1V3hPpQNzgWSRFGOJwAON4BZAZDqCOZiPNi4Zo1ENcrDyQppuyRUIHkINfh2esCXFtFsD0y6
yPFGGXOCRBqBRG5jXzm2Kc+EwfSUN8bRncLj1a6UWZO8kOVEh4DlhOEdGgaYStyEnFJb7DROd2Fp
pU5de9VIYJWe4vUZXUhajBKS0t9mlLFWUkU+kSZTG9WB000tLc/ZDijstM6znPN2pjo4yyf5TZPx
Us0ijglTU/oQfxt7P0VjYnw+3eTSBM02wwwEfBCNnbLzHAq+15nWOvoXo7BFen26gbe3KuTr/x6+
VFfVGr6ruW+Vrl1lEaiCy8gbUPTJG6PVzmxWS5M02xCrdmCpt8Lfm14UsLzV0imq5MapXbO5dNvQ
VH+hfuL4/aWQHTSxM82+XMPeWIHONJOvFgenOKTDyqHaI02e2VC2ssLE71QJDAe/wCRqjBsfDJHW
bDRVdk30YSwzDPDIpRZB/NW0JwV2ra9S6Z5ZQgvDbc5WK5QVmUEUqPf4gWDE4E3UFenF6LBhaxee
ibuFRWPO1inG9ni5yLzcOX7RbnK2JhDvRnc8vWLefrqYR7Wj54qJXIrzWFvor5tYGK4w6FLPvJ3f
XikC0OBfM6YamW8YumI/JpnhbSVeWfhkDLp/F3OZvoO2N3yhaGydOY2/PR3CnY2UWkejizazehv5
GrLXKLRfdiFW2aGCbvTp4dKnUP3vNSjcWQgnvfTAJrrOraOE/vAZcZ421ND/jHxUDTpzKCL0oNPG
/GYxjNFlIJAMuMb2E/14Lw4KBJAQ5VNg/2Xh2COvMAaTJUPgVyjzOZida3gtlDHMH70BY/G5MCIg
QQ5qg/4TKnIGjAjH7gtkA5VBk8W7EpBivm1UoVVkIkmHO6/QqZ4Ac4cemmeDa50JlKVVNtsxFBMq
WaKa4qc/FKmB3FydA6HKzKGGpHV6ZhaW2nxzoC7fd1ll93eF2XyqYstdFU5YbgIcHDSXik3qqfGZ
3iysM8f5e1ULBRVQXavsxzJqxm2IiYjMuc24dX7mzLIA5uPK8ncL6I+RBeYkeFcZ2nOngk9ES/R6
GFQdzxxMRtl9D16ETk1v3Y+i6Pemi655GYszC+Ltd71wps9f7bSFbzkGCIp+p7e9USHZ66nY4W2c
pAnlg9d4Sv846o1xprtLrU3j/Kq1RikSTE1L8YiwAA6FCCzFnA03QVgei46U6OkFsrAGndleBKEx
q2vDrR9kbJq7LIDG1Tbt+PP005fWxGzv6boyr51UE4+qMLvNELdosqP/3yLDebqBpa8/23jU0NVH
ARTqsWvJzaycsajzT0jvCvWdszA7O5TpCDZ1HNmrcTNZVTZvMT/20ISaLm6x04h3zsNsL8gcD4O2
sXZvvdB17tEMnJyZhBecSXMvTMQczM0Zjsc2pngsPBQQ8VL+OUjb2MjGiM+81BZmwp6FfxCHiH4E
SXDrVWr4NMA1OVTUoc8k/5aePgt9VF802VbVcEcVwEKtCopqs9ZGjTrDuxbSHMtNuSZKkip2HlGx
LPf1gKJ/UWXnEvQLsWzPY7nxm8kSrNphwWZCibFltQ4GMnyqtAOk9ZEnPbOO3j6/wyf4e9coVPAQ
2AkrRy+ZeDkqqR7sS/HjpTGE3uqVpcgKVVB9xfm6PdPo0uzMwtxtBscNvdp+7P2y7e/L3Bnqtapi
Jbo9PTsLr7E5jDuUUdR3Vh89uiIucJHpPuD4N7lKc0ep8JzGcvjudEtL4zeL9yp0sjjuNe9Y4GV7
QfZsk8TtB0+HHIv+bD/RZi/6pDwA8avORM5SbM5Cv5DYMFdlRJPSVB9UN/VvB2fIjsrongv/hQma
Y6lVvACDoZPhbVaW+T1wd/9+7NFPPT1mS0+fhb7qNF2XSV3eqmxYaDehuxntMLc0z+WaFsJnjqaO
M7/Em12IRyuoTcqGZbuOC1T4qlw5WM1ZKPJSP2bvd0qUNvEZOI8Oetd7tgNrP7nenAmShWm2ZnuA
aJwaQ9++3ulFXtU3DgSoG1EiuXvhITV1Lqm11Ifp81enhszWDBm5UbPTbRWNOhSDh0KBvRuK8Qx3
YWkyZsGOTKrd2bUfwVBO0WMfrO+BhS5g4sHwTYvu9n1rSv+7H1XSRvheeP6d9KrhWnfL8MnFpPfM
W31pLmZRngnYp5pte7fBKEWrotCgItF7IalIO9q1L0L3XHBPMfDGzciaBTecHcyCwfbdMvvoE7ou
pfpjpfolvMhp/1eR0mzr6P5dozZHVFeuk+Cq18S3epiFqBrpk4UgMJ0wPTP5CwM3x1Nb/tB7mtV0
O3qCM1bmXkkrL67GDhrn+7owe9ODGrZ7C/jVrYWBzjYRrX4sSQ+970VizkJcx0AHGTA9uo2yBm8R
piOT3W1nUT2Gufq59c8R3Bbi0JxFewd0xXHUGjkKbcQKxo/Sta1G8ZlBWlhV8xQL+Zs+6yXqJFMP
qLryTuy1bRFWT3C9JyHLdGum5Zk5X+rKLOA9UsX55Jj30LUqCi4WVVBzV0Mqss+cvZZ6M4t1R2QI
YMZefZsFmnVB4RqcBwz6wWhS+NIhLiOleRdWen6mQwu4QvFfcGwRFDIMymqHsrK1GcQYo2nkVVdQ
h1eDy/0YRyRsf9Ih3oDxz1Z+i6jD6eW92PZsQwhKP7CspAhuLc1Bzpd0uYK0IZ4AIR7uIe5JYvzY
J/iXlAkfKUXennlLL4zyHJ+dNKVIPPKPt0K39hHGF3AQnPtMJa0VaIgE9lhPr0wOO+/r6ByoXaW1
are6qD5G4aB+FV4cY7PTuWkePRbNaIMXHnuEenJTxxhJR2m96rY6/lEYD/s2IvTvHHAx21CG1qpD
HRILSzYYtn2ThbhOas9YbcD6to9CKHKDfeuAubeare3YPbPKFs6sYr7VkP2E7Dj4t+C93ZtuvE8c
+4hEAszy6VXpof10eqQXXshittWg9F47Iqrbh7oa/aNvlcV2iHm38PpMf/YSg8zT7Szs/XOgN2rN
mVpoZftYmKiLJire7rIjqZ6651LoCzvNHOcNg8qpR1nkHyuzVuM1Ysnel9pKlKfTHVh6/GyfwX/F
ii01LHYRaA4TCUdFdzLU7CuwgJenm1gKstnBAhyk2jdK4x2zPBcXkqQNGlPqpTOkxVpBBniMsiPM
iHPUjqUpmW8mFrIikHbRIzR9E5dfQ0mNa3xNzPpL2Titceb2vXApmkO+J1FVTcBBvrWM8tqLMiSt
2h8cMXZNSG3oZffQkPIrp2PN6XFcWNPGNL6vjrHI1qXUfMv0o451o6JeR8AIo+EiS3MkTi6KKAns
XSnNLhre2cXZLkHxsWlRnm0fPMv4ojuG/c3JDVJWDVIjxBFaxu2n3jTJA+Oz/c6zzhwCrmIdIK1e
zW6x3CjFFhttDMG0chRfT4/iwhY0B4GjD+XUWlFED1XpTCIiZNYVYDgeSv4X+GiYoDPOrPuF0DKm
z1/N1zD0QZSkKNYNFhZ/nh5at2nq/jzdjaWHzw4gQZlabWrp4cdIt1QOagWOF5ej3tfnikkLYTRH
gVdJhC5gr6PlpHi+iYFzEocfQYI4eFH4rlShPZ7uyVJDs+0hqhy7wkw5vm1CIOargBWnXqCiXe5M
RTsHLlnKkxuzXUG39BoxCyQwuw4huMwdPczuUGBB1uSDrIgfDj94LCdqt/EEFgdZfY+e3EFpkx+n
u7kwYXOouDIoep2Gpf3dcJH+G4PI3+a2cN43iHNgeGWWDn4IafKA8QayPwU+TU1Rmgdkl7LH0x1Y
2PD02W6AEExFuiFSjpYLQjPw6qcK59eEI7Uuy+sOTAqq8PjkUjQ9c1pYGrJpI3wVQEno+IOp29Z3
y/NFdW2BJpDraEi67vPpLi0svTlUXO+QL8mizjsmGJ8LUpD5eFu5DcctDOrPbdtL4zb17lUvmjEz
WjEm3lH2jotWTn4cfEwBmorjSGeOz0KXH6Gn/YxH8et93ZrtDa5mlQHG5NFTodXdBpVV7NkqnaO8
3SlnDs5LnZodG6TqB2aPF9sxqdGGszrnsvJxIA2i6d2nW8cmV7eYONy10y3ydK+WQlifbRQIu0SZ
wALrZwLo7WOAe/IqUf1sKxUcj5K8RonJk/YaLX1vq3Rot1WVLC+8yv1m5+ReT3+LpTU520co3KtG
ECbDo1qb2YOHRfVHHYDI9vTTFxbkJMXzeq3Iys3Dxkr8p8FCSYuEe7oRUVBfYG58Dl251MTsFGHG
hZ2Gbuc/+ZxTA631trVtYpPbe/mZtbHUwmyjGIBWq33Yp0cnwGlebZLhJumh/9f1WeTuwpFSm+0M
lTTs1s+lfcSS50p6E31gxNbYnm7IGR5SlSk2796H5jjhzqxQQfR1/6nSghrHhSL/EOpRcWbOF1bU
nG3RmQEXCHzRjgJHlBjwcYxPbpn43jsTI3OeRVN4uUt22z5WhrXvRu/g6AhDv4yTM5rXiId+/H8I
06XZn+0MCA9msSi6HHHMWmABxyvcqph9Bezb+2JwTr5oWiVqh16pj1kRZxiZTQcGE1Tn8/uCcBbi
A05JihnJ6hhVJKLJsbcHPTPve9bcmTPowvKdo7WBfftyTFXnqPdYQQWNfW+p1VMyQVIHwBovN6J+
Svec7tDCClNnIW/HWo3LC36MNSrl0U6NcZcpEOMebP/M2WBh0ueQbR0R17z28uT32YCT+zrxO/z1
Cuv+fV2YB7ydxZE0M/cofUUDeWc416PWqZvTT1/6+tPnr17RXWJ0icA69JhYcRJsEyUnQBp24vTO
NGIEtE83szQP0+evmuFVmKLAlg7HwTa+eL6O1Gj83oLTJPD2+uGOWvShtKrhWIThz2aisQDHOLeF
TMP8RsZenQW1MypWVCrDcPQGXCRUO01BXMbWEafLbIV8+Lmz0tIIzV7xTdXVjYlH+7HCydTFYc41
niNsOs7k35YeP4tsAM1mBNwxeupF/xiilLHOe44Np2d3er399xgZc2A2Jt++FXDWO1Yu76NCRaUc
weBsLzNgoinvqdL5P6R92ZKdONPtExEBkhBwuwdqcrnKZbsG3xC2u5sZMUkCnv4sfFWfXNr8wbnq
jgoH2pIyU6lUrrUStZEZf2yw1GzTBu1tp6eWjY+SLkB9gYT2e0Kn8tYBZf73y9OxDWGc4uUIW/KH
XmOIZlgOZZ6APr3Unpy+ttBKa7/tG8Zw7GTxocgS5f134mAnwhxPpocRwOwY9cnm1+UxPt52anYu
Jm2SO85CQcseAQoo9DT8HLtQ7zq/qdm5CDHdXoBbXj6KRUF+PuSPAMTrjVzqY8ejZqNiJ4oikZBv
gWri+rBIeuhvrqdplgHbUyzpVouEbbcNB18vKYyUoXzsEv9fPaOaw9QIzQJkhpf3wDYRw7MzNI+2
aprTX1MFd0BLxHCE6u2TW5D8TtBg4w3TttOGg9duO+VoUe0e60Vdu14agUjC/3F5BpZvm22DrIWg
c+gofBvSt6iO4/mjnHDpvfz1j1MCtCH/b/gulwxIUUnq3+svZ7kPvQ9y5ZTs05+BllC9do0rNqzK
NhXDtxPtVZ6uyw4p5wBgxXppS6Lq7fJMbB83PJrXDAo+C+qsnefoK0gY+18jcCLv87ZwNeB3ZygZ
HUdC6bt7FL23gAtZTF56gmDhvqYq+lfv39RmvZRh+yNELL1Le2d5WiljTpfX5uNrMw2NQ9pFYIBE
o25/iLHUvXeIINjlQT3Tm+aWx5I0wXgXuuiaj6GfXPka1fJkgZ4zDYMx2bc/Js8iy7IeEpEd+ZmH
LeQjmgSaoqB93LBjy+6bj8m5I+jEQwiXgA+9rcFV7aCa0g49BFEvL6FtAMMAspANQB923s8CrP/u
o1to+mlZcFZ9v/x92xaR/zUwqpOSU4nW+Tb10OQ0NXU88G/1JL8WOpseyrYTp9zNv81Tty9ombAj
WdSQcSjC8jf67eihc4o8xn1zq45rWS+TR7eU4AIC8jl4IBkA60cUPf3pwIKuu768XmvM+CDtMbso
IZQo3Mxpg4ewRlOKTCsoZuP4Q3kLCpfL+HV3GwQ12yl5RtU4ar7cuW103a3aDFEDXoLL87CsU2DE
RM59B7eklj8MLU3Ke+l50sebtwuNon0DmHGRdFWeF7J6FJBNPCdoDv2FA6XdcjzLAftXO2XuFikZ
F/nbC3G56/KgPJZrflCwEOpqFPCofdNY1+9dAHazsqL1rPIHObgl5IIlj6rzlKi8OF8ewDYRI0bq
hWtZ9Uv5iJYwDSUxHOKS8vVhGk0AYKO+uTyMbb8NPxegPYRKX1XhzseX4D5F/UvGpK6qfN8hGxgZ
D4CrILcBqRUw7B4cT0o/ck+L50Kme98MzGRnkAwqFW71mIOE8mYALcyznxXBVhf5+js/cOy/+iPx
EubREcVp6ITl3ptQVS3/zfuphbSQX1Fx0osMkusFChbOPbS2nR+TgNPEdUDJS6pVlsZQgOgURFg6
z6UQr0695XYGwxP+v+Qsh0oyKNfOC2rJzpGA7lfeA+ZRtVfga80h+k1mClJ8h1dQP8lDhhOkLcMh
eyAoMIcxoKrKu6/9oOCvjP55lgqjJsK/QuGkix7QV9ijSFCGbXvNGtqUcTcUyfAF7gBSE7J4rPxX
YAmR+wxRV/sojqg0+eUUtQcduMs7tJ5J5hKCB/0PNOidr5AwzT3IgnoxdCHK04xLx9H1eH5TTaB/
uTzER2a8DmFYWYKYGGhdLHddLVjwSYQhl19GPJRsEZLaBjCszF3GFvqa0otZkT8waGPHChzrG11O
Hx22+PVmvRvq8R4BDae+mhmkNHK0Zp8Yie7nkP3I8ZZ0THVUoKAPdjPPDR53rZjJmVFDamEcQ9dD
uXhm0KRs8/noRXP/7+XPW/bc5MogAtTDvIReZ5rwJ6ivQfYIZnB0hvCfywNYNsSsfXOnziDJiR1n
1NF4Dgv0w8LS6fny120/f/37O5PtxoFBUAgmqwsxxEBCdbFKl58RMPM7ijDrnq/zejcCqLgW6Ekz
L/7TiN8Fc3inus1mxo/uUevXjdMDGMihV6lO7tjg/TdzXGar5SdKeZ+TtNXoZ6S3I/Cf+/zb5Biq
oXPnsmyZ74C8hKQzaKeyBtiCQHaQUB7RwLzVJ/3RmbjOyvBynCR1VDfealTQq1vh/rwS/FylaMAg
Pd9IRG1rZ7j6wBihxJ2SO8HUq1v+ThuQJhGU7XnCY2+o+yOa8Lae/T/KGzElswbejWnS19Aruiqh
ZHVAsecZMkFftUfvIuDlIQ21kZ9aDNosfs+QfZdtxROw/TgNuWOFT87RQvVNRNQeptx1LkbuODcs
IyRpSJw7/CYB4+sNHtfIRheOxd/d1Sbe+UutwAa+tCm9c6FrdF+jGAQ0XxVmG+HQEoL/oiupFpmg
oRPr03EA2yF5fXb7TB3qBpW4kquTW/tHJ43UnbOvlWldMCMGcETJIVcJietuuB9CvBDmPq49emmu
Gk9uVSJsW2/EArSbFYFUjMQQ+Jmb0xgs/6KT1IGCD2m3GABtu2OkkUhqoMkE3Mhd4nvDdxGU842X
+dDpvRyObZ83HH9WC/gukma+E6kfFYchqL0SHGzOssXCbBvA8Hko7uJwr9h8J33phRDcy8H3EdZB
8XvPBP6qinMGeoZANfRuRtXsOAufxC5vxJfLX/84Lv5VB4dgsd+ITNC7lDdpjH5vkGukE1RlGfdO
Qer9d3mYjw2JmvwkqLrKyvUqEqcTXj5E2vxGN3l3om6zB+roRzQynDztQCCo85beJVL+IgXezpTb
DPHln//xHv9V/5ZNrbse72Z3dVIvnzXLy/8gNdLtuEitP30d9V18miV0ItKlwE+vxDPCrQ+VvCTd
Fb3/qn/PzcIgypmBUbVI7ms+oKGfd+RY0G4LUmzbW8OBuz4SXg3R+XgdIV1/eav8H1MI+M6+1Tdc
OA1ARBIQkMK6naKf5hqpf1chF9n3dcN/y3RaMtoUiKR1WxxXSYcDTXFs7/q6WfPuWBSWURSRO9Dz
9ecyD/JXj7RyI9+w2KVZ8yZoG5pybyKxLCMFKcygDtyj05VTtLE4H59tKJL+r2mmOJKhINpGMHz1
uab0ZW5m8LY42bUc+3toS4aHuhr8g5dsXS4s1mTC4esunKcmK6K7GVqvxakeqLpBawpPDqoItm5N
tkHWv7/zOFnkXIMbEUc2Ull6yEcdXOe1J06+gujh5Z23jWF6NSTBItqH/KoTqQTfO0yqS1GFoQtE
YS4P8XEG+FcxXC6smafaIzFHGstyj+J6yXGwiZVWHuiL4FpRNW9hsW2jGX6uSQNJgQXJAMfXuSIv
vKPpMS3Zk59Ny5Em4dZTjs3qDIcHhzmatJWM7tIE9AFulOXHboB9zyGYOiv/SY7j8AtiS82hUGwj
SVzPib8rDdSs8nZglPCg5hfdsVpyvH6NojwlyTLH+QRtrzhzxy3wv8UwzHpv0UGzEDbhxdCypMsh
9byGQyVw6T5NSyqeL5uGZTpmpRdNBhWUlGsSd6qZfgY4Bj63YUD7O53KKL/XrPY3MghLDPqr7Cv6
MJ8m6sYFy8JPaZ+oTyxwXi9Pw/bxdXrvHLWDZF0mJpQaoN0Y3RIwAB0TPHBvHCwWizYrvqUMnXlw
YWd5PkOaMyFV/hgm2eAeXJK5TwCjCCgoOyTa0zqIk97E0RNN4JUddkVq8TYTQLTwIAo2SDqL7/sW
zMjYCSN9X2QonpQ+Bds4uIC8r9MYgcFp3/eNIJAoiMMp0UV30HNvn8MhKP4rJKFXl79ucw3D8clU
kjlB3ExBBScz9KXWv3kwdjdTD73Uy0PYLMo47iXwUioMA9w03WyA8iiQsiNuHxsR2fJ1s+SbCEeV
Lrri464N5L0CPQZeEmiy09dMfTGp8XTnQeMwhiu77knkM3FelsURw76EwsTEC8ILvGOH4R2k4p0X
Xq7F3T7cfBv+U2L7IMqawmI8jFofFH/ZyuPpPRC0wINiPDokAfvB6lqfkpB8BVHR1xlq5UEN8mc0
BkehFx2qlSLBWVScZdXT+t9d1mDC5+eAu1PaLvg9oBrgh7oHWC9CUX0jwNjMYf37u/CFF3DI2uLk
vxtkXR3IyluVwfU3vm45Jrnh62GkvADcTsEdZ3hj5VJdCz3jQCmAIaj98SxHAQX6b/8HFmvLqWKq
kbEkjSBNP4AZCWj2n5xl/yQhsj/Nq+nT+vi3MbE/tcaPzMSIAzxBezVaPMM7jrQTzI/DKpbsHjq/
v+czpLd5xH7Mlf8NpJrpkedQ2VYoUkK3+VOTAxh32TZskzUiRR12kFXwFY2HGQ7QFcBDd/Uifi9T
155BfVfsedfEqfAXvr51h2kQ3XI1E/oifSWgjrwJnrCYoImtR+HWHQi4hfLDn9Q9CaE96ZSb/Rgf
EgWuP349W9+ZuBgWNaCRAB6USOAJCgf8Ly4oPdnoo6IjvwIo9F83U6isTPWz2/ufCqY2Mg/LBpmd
EmDeXDy8B2PoMO2vXC98mxUShCJCY1HWbfFzWc4kE3MPuddMdmrpodNeQQibQSi9nJrfyMa70y5D
M3H3PASZ2ITzFB8HYfOp7imWsEnuta+SL1CI32i/sk3EDBdBy5q2X5dLziUKxCy/nnr3UxFsUhDa
bM1IDuoW8H3er7awRvY80bgVqF39uaulGUEBhoRHGwgoY7vHRJ9qGnoga9rTnLZ+3fB2EoI/t4HA
Zn7Icw769Gl0YyLxbnZ5jy1LY+LkZRtMpQSAGgeNM3XXyMKTE2t3eoKJiifV4CZEtSzmJa5Jf1gb
AoDvy7Z5HCEEf3kKlmzZhLx3M2j9mqpm8VzyH3MNBFba+E8ulV8gyPemMn9jHItbmxB3ARLLKRjX
cdrhvivVmXH9vZu6+1Fne7dj9ZF3UYtXmQBtqWYxSZLinIA64NiPzvPlhbJNYLWBdx9HW0fqtdXM
YsGWnzprfq935JWdjrZbIla2IQxfrutQzfm4YI1UGCca7UJ4Efi0tEF7nMrh1+V52GzWcGdedEQq
wVgM60pPYM0sj2JINhbJ9nHDmzWUA5YCZO5xima6s4jCf8Khck/7frnhzDWUxCDm0bM4X9CXl2f1
G+S3dlZdTNy65mMtHcdhcRe2n3rQW5QQMMcb4rdO9b8i6DvuCxkmWl0vYFuvQ5iRdJvykFbzzxa4
uZ0fN45tFiKUupkPA3Lxg13JnrxtOhLL3poIdALlh6b33RXkvjbxswUFI7/ZGan/wp9rRQHFKR0U
oQAPP0hoOh1RPh83VsYS5kzQucyYU+cDh/f6+gufcTV06/JbmmbXBO2Ywbh5nlnOY2r48NxIB53p
CNpScPfAwNePFqc+PxWz3Fc9MRHoKY8cuaiZxm5UfStFrQ5OJfbQ8+HApIYDy56mleaIDrk7i2PC
2uIaTZc7ny1MtDke7MD7unSIPWDiPc0hGkhBs3Huxy1otGX1TTS5LrvJddVC465pPViS/2NeavEJ
+gPO1eUgZDEkE1E+a0nzvOEULhY+aoT/odMnVk0/S6DUKs/dajPDqfLBXekvVHkiHQXxX5z9jXge
ZiRzFUh+4stzsHgyWc+fd0eZKPxZTB1BlAby/iBxFUfKtdnqbNsD4xTWPh/9wccpDJ7mesARBqYW
NNMv1XzTKycbz/smsU7u3STy3GfMHRiNSevrY1cE43HJtmgkbHMwvJg7jQSqf2IxoPbRJ+LkyxcN
apPDVPR7lGPhaWYTXF52g9fKicZcjw6opKDoMLjhBhDKtsOGG5fZVBUoWdE48dvkLLtaxgopy76V
N89hnwKUIV183AHv5dwDd9N4ewSBsCxm69sQzHM+DAorz8VVnaf0MLFmq1/Isixmjxuvc4hJTIg/
cwSsSgkCR+iD5f2GRVpCg9niNvNq6LAYNC4HEDJIEPPeCI07uetX4kuCNEIp0MTs2oO/ut36kklF
RxZDRrz+7IbL8NS13ZZtWszfRHZHgHKX/uTRuJHw4BIsjqeaIJvWfuad9k3AcF8Xb+PVGCKO1hBW
wcMTHp16N6THfV83/DdXTd9V00Dj0KtG3Jiw0W7jvO37uJFBDy6rCOndci2+6K86S5vDOOxNEM2e
tpn3tAEpjh/TACgqD/LLhyyHBsPl327bWcN30wIY3kCH8N0AtY8UYOdbd81BWbHs6mOkZgMbATDP
D5cEcU2JtzAB9a0/bJZeLS5mdq0RVnHt6RYuJvhT7q2givaWu/wxHYtvUbulH2dZJbNxLQ+iQSU5
zAcd9yisTID7gWTqd7Ey713eB0skMrvXhsIlDVItClo09+ewFM0xKEAUsu/j67TeHY2pTCfSiJTG
ItevOl/44f+Q4Np+ueG4acSyNAHtZgwJAtCWlc3vsKu3+n1sC2/4LfRwKO2bmeBQxyUAZEotKFrw
IuwAnLovNJiYbXcapj51oxKUnmjwO4Zuk101av5339IbB69ItK9p21TonqcTWuoEGFYQ27bAE5YK
gWu4r0RTdtVUan1qVF+hNPEpacunBFWUJtyKbh/yyfgRMQHbrpDuUo9qyQ56EiT9ljp5wH9LiAi1
/7E0ocUx8JPi9wy6lOVxbmimpgMXVRiAdEt4RZ4dx6gr5+4YtS5EvzZa4j82O2JCu92gKPLB6THz
sS+gR9jpAzBpW70Jtq+v8ea9x0D0nIY+mq87t78vK01PE0rqu9JtYjax5YFbuEADoRdpCL6hMaA6
ZxS32z0GR/4CcZPJ5WwmaBvHbYp4Pvr75KY06MfuSMwetj4HAKBmSCNHofWh06N/+AOzLt1sOe37
/YbHMx7iwhn1XhyirEZT3z9C3Wvfwy0xtWbA7tII0Ijg3bzB0wtn0JNokzTdaC6xGY3h61LxTEtf
oPu8UNlhHsr+7GVVvmE1IUzv7xsgiQxXF6kCJlECYCKjOWZnPHCDCa6/D/CQNA6HIHKyDQuybLLZ
zAYpPa0GhW6MtYlejFNy0hTcSn0HBZhde2w2tK3X/lZ0IUrvKXK9WRNxKhaQU+37uuG7A206L1k7
b7REL6QX9acpqpLzvo8bV+V6qSH83dSwoEE8plS558JJ8pvLH/84myEmaBtixNC7TnKsfAmyZCgf
PYEJdwJBSXQP6bwC+OM9vMyI6SZ8O+GVg7euDiMRzr5DHzO/C/tpX/sIGC//N3rO0lNqEFgkt1Y6
/rMFbT3+urxIFi8LjWy7HnFRgLA4tjcDAZTbC3ZeZr5HiHhdGMOH044sxQDh45iL7lPJ5XD06qTf
F9vM7rNhypxZ1QgQf5hhoBjZfoZEDN04ES3WY3acCUD1kp5NUfxH6ppxaLa6eGwm/4Yue6rmYCMO
Wdbf7DmrkY61hK3hASAOcFFWx/8DOczqRh8EObPNLAWiimSRilAN9x5WhmtSys9iCK+3gS623294
cIh3p7LpWyzTohfk8ePIslMVtfrpsn3aprCG1XepA8/rtJ/QAhYDv5wfVwUQEixXa1W5qoKtVzrb
JNa/vxuk9OYEfKMzDgPHHT4P4dyuuA08U2xssuUMCAwPzmkwuo1c3WDVr+twAz3kCfl3As/1xp3E
NoLhxjlPU0BbKOCFTtOj8ROlX8iZnqeZbTyE2/bB8GQxzRNqXQ0GYNIHXT//BHXImOSoC4Z02piF
bR+MQ9lte7SilKicuqumAdRL/ukCvsXhYTnxzTYzXZV+HY5IhaDCcwuW5ut0wq1HCDRLQRl9LPwf
zZxt1Jct22H2nJF0HGVHOx7nQdh6QDSRrqTRofRJ3sR4omq7jXKAbSDjdCZhLYjjIgaW0/w99yW/
jYCHaHJn6xC1bInZfBbKVizgbsQAbR69hpDifgH0aKsSYPv6Oq13jkdUVUSK4OtgLRYQtgXF/nZ3
gm1tTK8uNbTonRY9wym6FnMUbU+151fHKtqJsiBmN5mU2eIm4CyO0VwFWSIH/OsE3Runy7HvwyMo
JGZiNwRJOnUAeD0jq34YVFoeqgHct04RM4mrO+X+Rqb0oXNjIMOKQM4pWrD/tM9QJotJoL5Gfv40
wmTRk7LFN2IbY/37u61m6QxIZKi8Z7Tu3FRz0hwanj+MWXMkif56ecE+NCfMwzCnWfSs75vBew71
XDwMUZqfGzC3bGQEthkY9iRZCO1klrjPeQJjZVKfSN3dy6W5G4NdD1OYgXFSeHRZatlk3nOVKMiT
6XCprqGJ4vy8vEAfdj/i8+YxkZYj4z1xnwfp3wG88SAmvG0KreKRNCev9X/QYvxcsM13/w99EAMa
x0YeQq2YSN99lsqnT9FcJcs1lJFwdOAqJ7YI/GyOYpwbQTFxCi1v8pYWOlZlEAuoH3ltcAN1tVsZ
1k+XV+/DEyQkZkoY6tKbUonVAzfa0wzK8ENNAxSSh/vCmR6SzL0KeHZ9eSzLwpl5Ya7xDF0nA3kj
bntLNP9WLPyGufW3y5+32LKZGbZz6UAfsyNveuZQWcqfpMcfK2DctBo3jibLppg6flE7BlkIEdDn
oa4/1UJ/LkV1t7DoHljPe9HyPWUCbIrh8x1EYEEW4SzPgyACaOU6vCrGPIovr5NtEobPt+3KtdxU
7nPaNzFAnrigdtOXdZvBlAtZJ3/8cnkg234bjp/04KYDl8byHDF0Io+6hoi7wpuQoxv+eHkIS3Q0
pftEXWrud+PyzHK1PCbj4Ny0DpX/XP66bQKGp0e+U7ZB0CzPvZ9Gp8Ud8DBaqC6WM9k6D20TMNy8
i3SVzPOMrVborSIcxaDa97cYFS0uYeaHY+qQQVfu8uyh86zr4d1gurnqtP6HLvVGFm1ZJDMvbPui
8JpWLs9JlHpnkKCBsspDCo0jsLq6vA+WRTLRCOEkm5EIRzxP0B65RwP2q9vqciMq2T6+rt27Qxz9
Z2pGRjU9g6RTHwSTX4BE30hCLK5mwgrKPvKYq/PwbRybp5LPVyBp+aEjGbti+Q+iHxthybYF69Te
TcGN5iB0ZBm+5dx7QAH2IUDL0jKMW4TxNjMyHLnr5iRMqRO8BYqfQ9854PHvIRybK+DUNrbYtlLG
Kc7GDOL2uZs+L3T8SvIv7dDcVio/L9I5pJtKn7aJGA4tk4ah3VClz8yFMOo6k8FXX0Kkoiut7GVj
tc3E8Oi0Fp3sJ4xBZ/bfOgTixk1a+DeriM32YWo5uE2wgBw6PqSRT9/AKfWgl29ENKfVsgS2BWCP
NhQbKaLFP0zgQDeAUMIHk99bovmJRc3jtt1atsPEDOD5JOTQbadvLNKnBjBVZxgOZPJPFMNc3g3b
EOvf37mGB4qcwK0j8gZtpFvY1ez3B6+Ojh59vTyAxfdMWMAEPu2cJlXynU/RTYsUwAvnWwC+9kUQ
ExNQOmOYYJXInyXC719vS77i9wVS9YpvJZu2PTYcXFa6KHGxpG95SR7+8Nk7/iYVtSVB9w3XJi5t
a1CkTm8F5CwiFIsoq68YLnpr+pdFj90I0Yk+2NPHFBITHaDbYlIAfdRvpFUZu8Wb+dh8LaLC29Kj
tVmU4d+NI1QWRVn/5jQAXeXHghTTclV3rG+LwyI8LbJDKd2k+PeygVmWz0QMpEmSDlU39286So4V
AnDv4AoIKvUpV6cMMUVJ/H3TFCxxxYQQ8KJFx27P27cIgWTdqRKWJubpoBsVN0gSgWXciJS2odYI
+s43U0/yHICX9k1gNuvsYN+NVqdoKuMJlV0v5afLa2iJySaUIEHDvUrCoH3TXH+Zoe/EUXCAfNCp
Zr+yfAvlZxtlDRHv5jOg65W1ndu+jcN408OqlzaPWRveo1R6BBft4fJkbMtmnPbRmNGiY3P7NkMu
fh1qrYKXKsEjOqoQuUS9dO+6GXFB9FOvS1eIt2gRpyz9Tqr+Js2TY9H8Luata6HNwI34AA4udwTY
VLyhf+aAl76rZGYHVYkT0D2HdT5rgbnA/PYtn5EDaMDFPL+vxdswgleeQmBhvSLCh9YW9f+vpIYZ
oQKlIRJ4SG2eG5dcQ4s9DiZ1A0qo05R558FpN6zbEr1NIEI1DB76y2j02lX+uKIfS37oBGu6jRWz
RDwTgDB4fTb0oizeShzT6GW7hTbs4whO36jeSpQtpyg1QoHUgZPnysveEoL2qRBaRKtgbh55G1P4
w4n317NRSEwogovP5p4zOK+ELaDLOCiSMhCUjnjXlOLUg6Jr6o6oVKFJDKGibe5qgm4VvC4RT0I/
AW99flddC5nKCpWRIdGvLJvr8WYSXPGNs962j0b8aCJJBydoyCuPWtZegwzfR/xY0FW5MYAlQJmQ
BhH1XQFOLfdV5qCrag7MmWbdH9g0FfRK+j2kUiFfPHbRcQrSutu4INqmZQQRXA3Ttp+j6bWsUup/
wlOyV39TLqim9x35Jryh89MlbTLVvpKsFT8BbCQ/UjWx75fjhe3nG/GCqx6PyZU/vIq1SeuErndv
uJJ4WwmvLg9g2xUjSmhULYIoGsZXJ6kPi+cdPc7OCVzLr8kdxAnjy8NYXMwEOiwMPdhBr/pXmjS5
/En0BIXyEAQo5Y9xCnj69fIwltmYaAcwtSagOSrb15yKu/XYAPYBnDDsbj031jfOy8NYDg0T7VBn
oaoXCKy+dmjLW6N4ivM1H0BOFIKC3/Xw5FzGfbIzVTHxD2XjBTMPZf28AlrXCumaFQ0dO8+e95Km
3xmZN57ZLOZmKulF6PNMErTTvEbVEH0bdJ19E3wRT5eXzRLKyTrquxSlTdOFI85kryCHyk7l1C5x
G3nXpGTLaVjaLVlkm60ZLt+pMMrnusxeG8kheYKF6p1bVTtDeeznMfM3WCpswxiZwwQaZLQZ9OFL
GUD5vqjiLAjedLaLjy1EpP/fxUqFi5JQ1oUvUAefhrckqqvsMOLB2Nl3OSWG50tgKkuJ9+aXFeGa
Bg5S/PR6WtihANL18oZbkkUTHAENsUI3bcNfPJ6JuINC8SHp+gSiJPBGScLTKFEV7CBbf7o8oMV+
TcAEGHoXMDIl/otSo/6cJbV8qfgEps3Ln7dsuYmYEGHBmOoz8hKkg+6v2OAG3l3kqWE5Z3wq9Uaw
tM1i9Z93fpISB3zDUIc/63L6QgDYOoDBZYtpzuKEJlYi7YfFF0VYnNNRx+tGiF6+Khbc9km0URG0
DWH4ObCQIAZ2y/ElqXPnxSMCXbjxJIrZXw4Kya+rH8vIdbaWyzac4e9iID5nyi3OZa/CxyQhzTFB
l9ptN5Y1IGOM/nd5923jGA4veITH21pl53Kovg0d3vlyIm7XbuZlbXy4PIht7w23J9ATSEmms3My
IRcF4Dw8Kr0LCRUSz3B5PgMGUsy8OAO4/T0Ho8mhIptYB8vymECKyZu7rp9gtZUaTgMOP5elD2sF
1Y3o267FMeEUNPc4FX5eveAA4T8LnWcv6I4adnVVh8SEUSDYOgv0d8uXQKagpm+qcJHHJqHp1slk
W6L17+8cWzpeG+VDUb6IMX3ppuwfXrhXdGG3dPM+awlRJg9wVwhRgEe/eCnTUt+DcZhFp7Lx2XxQ
ILHfosu1TcTwcIXHqHGeeBXnIvsClrLHgNEzHnNvQ5B2bwRb2xiGWw+czmnUyzqGTJC4rmk1/qda
mV8NRQ9JxXAOu6/7rMrw63qZGk+EfhW3JdUHH5Jih4W6uxBMMCrDoaecSVY0SRVPae//8pEJyzMw
QewblBCqIt43BcOxh3QqeI2SUryIURw9kU9Xi562iD0+jkmeibDwiqDh6ODDTtA+r66HYsheGRgI
xo0r1MdZu2diJdp0nEXoYIkSggtho6P8KmtYdcOnND8FzTCjfqW3sIK2yaw/4p0PBl3alKj3VPHc
F199nA5n4Q3sas8+eCZ0wmWQNPL9FvtQsIcMYlDHqQHOet/HV5d/98vRAJfmYiphSbojN3KWAnRb
YJO+/PWP7zSeiZ1ICAsqmpP0pSkBYGol+VMJi9LqLNt+OSzIFmjzO5Nbd6iP3dszJfHAbcl5OjRV
LLzoWlceGGN8kKDgjqbAUr5zUoZrz8iavbHX6QtoIK47Bgp8dtuhFzUbwB9Lo2+F+232vZ2bb3h6
XUZZysfC+cZTFwXERgtdn6pWufsKop4JsQhBq9hFVeQ8r9fO9cq5PrvNy3gmejwind4IJh8fIZ4J
sOiWOSTlEGZgz5IAVSH7EBO4M7bTEIupmW14XtVIVzbceS6q5i7T3rFCLljm8ihLefbq+ipp7rt6
K7pYHP6vXjxRpUUbkWrFW8BlUvB+N2fl6ynaOD9s67Va+Du/bHzZTf6MCyC0rKajp1gdu0NJr6Bs
vkXgbHEWsw/PHzhv6RxUcZr1wQ22jF4N1ehe++gzPIT1Jg2+bRzjXI9AycYKJyxR9V4kvfWCxQmv
GbpgjylLsrehzVL263K8sQ1lHO9eC3A5ICRVPMhQ/1DTMn5uIh/K9mG1kC9L6kBm6fJIluPF7NEL
cmgjLGQo4r7XxX1P6qecV6BbYtkV0MX0EARbbZ9/Eum/C72e2Z2HJ6VeRKoOngmKQgUKyB6O+NTN
rv3FgSSCuJJQVuqUvlYhO++bnXH09zXIsJjXF3GwFNdumsbIw0FKkwwPuEReLUWwVcW2LKPZrNeC
3hls822xto98rQAGOkL/ODtSSNBBGTyPk5FvoY1tQ631hHce5UuHjw5NYYal/BdZf4m22eIugUyV
EzXeIcjGb7sWz+za4xOESqaxLGM/Sb+GOvm38JzXQZErOnvNgfbFf5fH+bgQ4pmte9DrDkSEmn7M
gqU8NHR51qq6aX11HQr1fRjmL2Pux5fHssQ7s38v6XUV9H1QxiONEnIKvKIYzlVFGrVhcbYB1r+/
2x1BfJ9gc/hzrchx7Ms3WeY798MIClUQeU3qiCLGG+N9UDkAs0f157GmZwdiwlCBLR/3LZKRGORq
LNwpdPAopkvmHKsuLO4BBtZyI1ezWbCRCwRuN7Z6cPHOK5KrxR9K5LbqLKblZgnL7jjmW2I/ts0w
3F8hFZQgB8dAPc3fOFXL2xD60Za8j+XzZg9flmhnVA4pYuhIS+8Qgi16Osy5nLJ91mo28Dm0wd0I
jhY7upihUDR3MRLbvT9/3Z53puqkXCVzOsIX0sx9o6Ogt467NM5Gemk5+U0sBxj8xyTPFN7JRuez
X43gjsh0HJJkq93DtvzrwO9//yx5kP0/zq5kN25ci36RAFIiKXIr1WC7yi4PcZLORsjQoSRqnijx
69+pfpu02uUCnEUjCBpSicMl771nQN9sN8juBzdD8C0k6XBtdC5EJXF+659PDwzxIAGT7ziODtCE
HlATfgR99O8SClpDz7fTUl/jfV/YEGtih889K5YgzXeSJMc5RS17St3nIGt2LKAkggT2/kM7e60O
7GcDxZBlOTSaw3EDYwW3Q6ZKPwSOpmK1rxUX0hGKQO7GsoJrYqq9B4gPAHv6/q+/cCsSq+28QHOX
uRJxaTFpuNOFuOGkguW8aTZuMFfqsxfmYo3eG6jVPOR5vhOlQ5VUDTsE1v3EUIvXzfyVhOE1AaML
n/Mf+F5moaXODWYdtjWzC79xNt2U1Qw9iGte4ZdesdriFmh1wwwWVtp2R9zqo2TxdDwzBa5e+LEb
/n80fqmvW9ROsx1c77qtLCnFlafujhCOuGaicukzVjt9mFlXkwHLVnXVVgl8hjJf4dFwx92HmGeS
rtF8QyVNCS3ZfNcDpLGtIHO2ZYn78v7CvRCp+Ork7mefyokk6c5BwOBUq9zdtJnzP4YRpGsYX9qV
ZaUXDA90VuCfZScNgaRrOP4LYXyN2kuCTIWBxRIyVRrrpn/NAWybq+ZKU/XS1K729OQVeZpZmUJF
MPiRBeKzT0a/iBpK66hltr0mo3PhPWusnhhcMIYMn8HC6T6t3KkkAz6Dfh365Up4+r+v3xsZzhqh
x+dSDyWh2StyaSZvw0y5bD/Ulf+34pS/1KUX+K+iy1y3gbFr7cFuqM+z6ZmqrLOHbiGZ3nl5br6J
Cn/iEVws+VIInpG7EWlu8i0clzTZDKWHv2puSh2xus7EBpZO0GgKAWjTY7g0m87ZdtpMixhlXBo2
h5E/cFQJ084jet/5EjdGIKpE2+5LiMJ/rUTlNTuZTGEWh93AzWYaDawYOdW13TRTqIPNUFXuF+Ac
8i9/yWkZTUnXf3UM/ckYDtLzDSxOxZPRPtxsZO2ah8KbYFU2q9FKFRMoc3cbXgE+xCfphsgucvFu
tadd+uIbzlBL0RCSjIoWYnRRD9bkkzMtq3/4yWS8Hc39GhKHSzD8rMyAI6ZtkHBtha8ab+OHKFfF
ogkXP9JBV9KHNoVHyFfw9aX3nE6+44eOUjPFLJeJiOoiH5cDImF1ctxrYSBjmWDzgwi7hY0xL7xm
iaVwQbJzzTyZPVxzW3mTDF3HkG2RrNCPYQO6/t/+0hn61DtonbQx5jyIc1KMR6YFGzeqI+OuoEAa
2qx2aoMpUOETb9q02jTIgdk9OLsBu8kXnQNfIlI55H+VzjP0AYDIpIjcAtxJLLpa2gPQG+kMfLRZ
aNTVkyabAlWos76E4xi1VObAsxdhloV7SE1WdwQyGhOL+KCL+jdsU6wXZSpD6CxpXvMHkXk8vIGp
2VTuJQBXA4x6ghazDE8SKDNwG6bKbJO+aSB8lJNGNC7ydROQcudBPlycvEnIzwoKFLhBhHk/xAtE
oRd0sLPlp6Xt8mIXr7/NZ90/Os3ht0eqPKgjvxuGPPJCzzxXuICiyZ2yDuRolahgZ4FngwIqkPlB
9j3Ng0l8WQabtL+rCYa2f7uiJXU8FwSQ1xAeA/2eBQOmM0RWN0XLYl2/1w3rp9sM1lGfPZSequeK
c0fjWjSWFZtJef14bAHbEpGsGRWbAVqOP0UgJh4TGClieKAGraNKZfUPT7XZEdZsy3xs1QTTZaML
VMdqGDQnGyx0XJfbavnWBPnyEyKivDi0Ym5tjNpNPt4SQBnzfQF7DPJMZj8dInRqsPkMBk1HatKw
f+6aVI6vwWgqGcEw1j0X5TynmxrmjVtmnXypFtPPNziXxPfSD/hDOA0TuaGzBxMxIa181T3hn93S
8OSTtapwkQmb4TQsEIS7Qx+ejtsKhOfpJmiHhB6sSSU9wkC9NF/nEPVl+AzMrbkvoao+blna1csn
NMKG7sFLQSTfoKFPvnYNYf22KdMGovFg5JAn6GkuY+T5kwz2nMzVGLXUwwjC0ph1Uc+EgkT7UITp
gaVJc5+Ttn/sk1r9SsK8m2PE4W7ZpbTs0MfNm2dYOLVebNBmetUDGXg89h7j27Cqk+6RLlx6cxxO
0F94HjNnjYkWPquuibAbq2Av1NBJzH5eZlHqICsVD02PnzH7EwKJ11N+309z/ZT18NzZe3QQGmYE
xv3qMZhDlIOOSDZpPSg4PLW+CvctS5ZHSn2YB/QASfQbsfReHgcWmX3klbX6NHfj8H1Si2176BAl
fEbA05DKgiK93vlsCH5jHIZ+O+kqUDuu54xv6rJ1LmYU8twosAutxqhTRWF+IXjB2EhALhTyqhND
qZ+zxrgcqgdp0N5MitTTyTIugjMh2xK3nSgXhdlyv+7FieixnV5kkYZ/4SDAugOuNZuPM7QeIcKo
aps8WlMC4zO6FO4fQ1suaqsKsKO30LKCeZIJe5+hh8RNchj82dd7MK5IdQeIo/jigdEF5C8OlX7n
iZEnS9SxEe4idVhm8yYtbPOpcwol1jLzA2+fo3IpESFraImyoEz2fQo2/BAVTVYQP+obOY1buLhx
pPxJiljLcjTaoew++bwvcVikw29s2L7fkCIRf3kwf1m2vjcUnyChS7/gvlwXD4r1jjxZ9Hj4rZ3n
ugHRPsn9TVOBbXwLjasWJzzUxca9pnrkW5TeRm+n/KFZnsPJa4eDal0OvKAMqiOHS2SCincRyBtt
2rB5gmVeS7+wZLaxD0gRiwpZLwT8cTX7KPjDhdpPtAkRKtIaJkVdEbb2Wc3FMMReFsz+HnSDur31
us4BWQUhiD7FeRbg5IlAEpZwRgeTDa4F7aTnEQ/M8ipa0j6sNkQCx/jsCLcNjtQKPgEow2B1LaoN
f1ZTXgDNViZNCxRSg7vMdnIO/2eC4F/fND4w2tuq576Jp3xO27ssT5rfqXIA+Jima80rz8vmmQ66
/LujA4J8HcBS/q9xVsOXGZGhvV2AKZ9ui6Lm/RSDjiPq+9kicZexqtL2hcG2I/mCxqyrtmewxGKB
cTdGP4Mhloi7qR/DcpvoEadzV2SL3IIl3dk7zH/Z38tUeXdBGki95Zb2P1M4I7VN1HddpuLa0hz0
InUuEsD4j6f7AG6hYYNzjXnZT6pJXW4VdfUny1rVoAGa5/qOEaOvWQFeuB6u8bfz2CZNI5Pslcv5
gcrhNqT97Rm9snT6yk33QhKwFhNnuaE6aPoMbWgv2ecBK27SnF8jAl56+qpmJ4niCVQPUlzZavM9
TQGwjDAL/IP91bWWOO55Qxv4QbojlsHjoWxTEUYdL4qPodPoWk7czL2gnmfTHdzF0gfYMOYPXpZm
V6hyb2Uxgsp1Vw3Gti6jydgcU5oTC1PCdNiXnZh5lM/NNbjwm95Z57es0u2p1xYKL1YdcI2ZXX8T
StGOL9haDftaq1EAfiBSxwq3LdA+FE00FDnDUdqSUUwI3UCNJC9LM838plwcabv9gmWJs9pUphki
QToqIZhVSzifvJ+ZvlXtOP/i8374o8qVQY1cTS3SoTkdTc3uBsDEAtj/FkOSmjvNPJwsm3YSXLO4
6xnc5K7UgN9qc55fvErpURriMk1LfRyg8j5XuzSXHPwYRDq68XBDJr9ZmEtUFRqfIuvZ1P6A4wSl
aLm0N+9/+8XpWpX4qs6ZgQNze8gCkMe/cli1T8C4ND6mcRck/pzdsrwZXH+0hQZuL+rTLM/vevhW
NK9K5DwLomWYsh76HFaOv7N+tPOvQARlk23NEuL+kZUznT4CwTqP2aqMYBfc4ix2x7PpwUuHWHc6
1zDaqj9SLj8/fxVDNOj5bdMp89L7Th0NtHmLLayncWN5f8DfilHn569y/TaFdlPhO3FkAWzxNkYg
ZG3PYNTH959/YZOvm3DoNAcKIaN40ZmGnAkJKv5ZT3q0EQSexytFzgs7Zi2VYYvKwS7OZMeR8Az0
O1w+DQejLIBo1c6X7YMR/Xxlk/yDBV4XFDBi6xYc99Oqr2sVHF0JMA7f8TEbhsfEFwA03PZ9B378
VvpFQIb9EvIG4IBsqdivAdc8/36Y5yb8gQuGKgRSQ8+QajPl8GqVMQEWn36ec2v5We8V59B4t2ik
TeahKoLg73rIxpRfib0Xpn3d36uzUo1uCPKXMbFZssF9lXeHcPasutJpeOvwPo/SKpYscHrrRZ9l
R64hKFiH/Zdqxty4kb3Urrvm5XfpM87//keoRGG7L2gJK1JPMrMHpbQJoPPc03Tz/uq99BWr3a2V
rIclU+lxSGYvDgUoII7RWy3NbUC7a4yxN+lW58Fab/KgcwXSH3oA44PZGa23tiIoUnmh+laxCXYY
G1yqx57uurJx1avqlyzM4zZL3UQiGiLLfC0TAMWarc5mEAQjyCACO1kOUMa9su4vDMWaue1xkstl
KLtDknUFqE8VhFjYLlh8qUzUDgvVXRyQgJdXAselqV01LvJR970Jq+WYUyj+EwnOYyTpYj+/P7OX
QsYq7qFZgcsAdTBgXBZ1GprmBabPuIR3ble6pI7DgFw50i4M3LojmTWlr3pc1o/weHNzVM/lWOx5
AcVcNOxxJwluHBRBUDZ6/8MuBNx1f3JO65FmHuap81CdiIMZVngxsLWyi0MIuV079y6M31pkhOjZ
QMErDQ8azqrgYAQl7kC/YC2BJKxSKq+XW0m1s08TdX1xTUr3wqJY9y9Fm7A+gW3ic6YS0n3Jur5L
n9GImK9QZC49fxW1yhHqlWWSqEOF2/oLT4L5tSv0p4/NzPmlfwSrsk1aGFgQ3ERDb9mLrL+VA6tf
xjrtruzRt/qjiCPrnuWyCOR1S1MePLjaJPdBjXzte9p7LYpoAPc09A5xX6VTlE5asi8VmPn0Gvr5
0rpbxbBUghe59AEKWgWjiGRCwKEWQppZ+5JDkOsaL+/SblqFhUFRGRQgzR2QdE6xTZtXmQ+fXI4x
9Il5eX+mLr1kFRw4heKrdm44LHJiaH/YoIQFobalq/7K00oFqAQa0MqvTNs/tNo3rhTr/uaMelev
MpLfoeY/zH8j6YWGi6xh5fQyn2m4qEsQEaLSFeoOUNM2SfMJbNwZBdTvJRv8sIjypPXY0wTNz+mz
S6dc7oxHIBMPIYJltmc96JYKc2smvcDqCEbqhYydTOXytLggZSdAzTIfhFbU+XCypABPwzcK5YtC
P9Cpov4Py800bZ3oZq/6a/SWseE/6yVJUWNPehnGVSMk8gSqKRu/+rkY669ubCDHFoME0U13pgM5
88o2/ScBfWvAVottTNysrJbd0VXccAt7YJllD0KWCzwogThcshjibSY4EjmFgb/xbECKOfI82YzP
wO+hvdLPEyX2KzgBI2OxV5GkesqWmmQjcjpVsS0OtrGJx5azDa4vQXCbj2Yue6B+53K+r8vBw+AW
GZlfyikkLt3ZJK2Le9Q5O0DNfBQMWQSfIAheRJXXY3i3Lhuq0ItQpwmk276/VN90E8CeX3esja5q
FN1Me/AIXGphG+dDr/PEOh04VHWaJl0iKEdb+GcNQjZplAoQZh+6peizG99H+v26yMxbviWoe8A+
+v1fdSGOrqVqSFggLzWZwIgSfZ8tYUb3FbTWi93Hnn/euH+EUmH8uu1LKp58j2vA/Flo94EN/Gve
sheC2brByvoK/kXNOByrIs1eQ+S+MZhnKLbzsWs++A2rIKMEmnkL97sDDoHZ+1X7yJO+C5R0fr0/
Rm8HMZQN/z1GDO4/IBQr8+iXKf3Udij/msZ8YjBNfrXh9Pr+W95EkAo0ac4XhD+mopOswF0/834O
TUG3cE1ONhA+f+Gt10VpUIEKISH6PXuLipWq0HBT19xI356kYH0ZsMtkxhzW2o91ZfgNoVpFZY1I
04Sg27z/dZfG8PzqPz4OvOnBeGWY/tBcoEyLmNnMdbIlea12WSPlB1+zuhmAxVyxymIMQ6/LQdLz
44WC6yYgULapdeldOWcufU3w768R89hNqV/Ph24a81il9TE04M6zWW8Byb3ykrcvhsEazlRAo8rW
NE1+OpXcKM9rIWUYwFxveFCqNFD4ra6ksJemf3UTsN0EbWvYnZ/8tlVya2uvMSfZAsHz1LRVhibk
+2vg7VgWrBFO0IXDwd9N9mCcnGMI8c6bkZAvH3r4f05+inoB9zLzA7fnAPoZU14+8HqUV2LAhd++
PhxYMzP0Ef3sdUlB7rmTiGoU9Bgv/4BYBTb/GqHDcaSg1OGC77Svk1MjhrE8DgGQZh/KnYI1SEcv
RW6hzF5+N7VSsacRh2E40kTKtHctotuVNXthKa3BOgkBWLTzBn4yc5rFGaYkAuGx3RcQ/H9/ni9s
vfWBosOZEa2q6nuI5HkLC3Ydgy+o4ryh30zjFR9bq2s7bg1JQNFBMeAEdADSctL053YqHGuvzMeF
gVojdqQD07cPs+q7TsTzMCRsN+Vi16AycWWcLr1gdWiNQLEPNS3YiS2QliEhcCwDy7c0bK7h1s5P
+u/VMVj7cSPlWXQn++p7leb2OSfmV0CLZYrBoK32GmCTbQ/IyUbX5XylyXQhIq7ltMpZksJaV/6Q
nXjuNfm9BM7Gxsh7sNeKCJYP+mPrmJ1H9c/jCkCVZc4H/2SRWW7h+w18RBiIOGjm1/fX8aVvWZ1U
HZDUOcR9yh+gvrgIDstDNLcZGAKyR2seyLEomGF4/f7LLkQvFvz7c1DrrzIbhPyu93BPAtAtXLzY
QZHoI17RCF/M//cLwKjS3TiP6Q+qqudZhHIDIemPEOPPD1+dTz71qAXaRf9I58GLZpcHJw8+iVdO
v0tjs7o9sqIqOxRhyAmJRj9tS9iCAQaI3vj0sa2+lsnSJTJ3AJK97+jG+zgzYJZOJQ7wwU5XUL0X
9vpaKAu5R10J3wf4kig6bwimA4C5WgOyNFcplBs/tIr+I5ZVlFOVjuN80sVUlXfjTDuK3e45c/ux
F5xj/h+7Tswgus3TuJwEJDz83GS7POyuaUVcGqTVlkaWSia02fz/H03lON1kA/R9z4aw5Fqf+tI7
Vpu6HwD3bJqFnZBB6k1dJH+1hH7hic2vRPULi3XdZtc898auM+QkymLsbtqpqcuYlSm6QO9PwaUv
WG1kdPE9T+UdOxkLz0QxQXyk1cTGYE5co3hd6Ez+x7k7A3isYSgnnOqqDOHGMBez/TyGvLKPM5po
DeBuXTqVj2Xfy+Ye8N+y+mKbVHAZC12DJrz0koZfVU/L6QfBZXxG6wcuJNmXUvrOoY4v+wUlmPdH
5NKQr+JDNgtokmbngxT2o3EN25/DlHXXOHwXnr5Wx1Ld0PbJRMrvKPYcyxSMcQDorsGCLz18dQco
fTIXSVYsJ+LDxNyWU5/FFSfTtaTu0vPPZ9sf+5VkADbNhrLT2NgHuVT+PTdWX5EGuPTwVTDwln6o
l6UrISyYlXGzNGg4q2QAvuH9eb2w0teCV/YMV85gZnfSy6z8I8uAzN61fqfQTWiApCyvvOdtLECw
lr7KdDjm/Vz6d30KoVZBgBYK+dGkk4ckuzrUMz+Chnrs+mupyqUPWx320qlAo4VuTwmAZ2BqEphT
d94tHceP2ETiQF4bgsMqGoC6htgTCwjZCWB0YUIpPn1sXlanfQuCnAQ0HjdvC7QJiXQe0H6M+qo/
4xZI3TZXet3/3OXfuMCuZbCqnCC2QAT/p5mlKaqIBugLZxGst/NcHVIAPc2zDeaEAnLuGTVCobie
exaj+SPoY53gPLQbNfq5f+M61yefxrQnk7oPdT0u85bBB6bZqwzF3KcpDzz20uEM8k+E8aRVUeaa
RRYwNhb1afGC1nmb0SAnsFHD06pYIgir5z+qyuPf9dDNpxJmI9muTjHkUOsTSwa4XxKW32YBpJ2L
kTv2aIpVo6rVnsM4J3yZWqL7e7Q5IWkScwWA3JOHwiZ9gOlKW+wC+Ga1v6WiY/5dBn5ZbZOE8/6X
bdFT30Kp1mXqL829eZAwXBRo0e+VKYF/vSUGdhfDlRL0hf2xVgqrfdxDG526n4WdTJyG6lMJzGc3
ELoPoWsSgXL1Cxp+AAgN7TVg0IXUZS0W1qdSCLioOlQ8fMJujS+77pY1k/jWzoPj04aHAqqVWyko
OFjKE+1HgGDYOmsdMds3pRatFneAMrh7a6fg1rf8mvnaha3/z4n7R0DOfPh8khLfVRdc3kKwyj2w
oQ9uZ+7pa3ycC3XyYC0jBs24JfR55t+RHIXvGuYFwsodTrGns7h2P5U/AX2/McH0uggaex1/LjRA
de9Hh/8Lar+xa/9p/f/xjTWk5Qpdt963jDiZ3KUgKfSfwjlJvWIrmWf5vu37AgIppRXtIZGFBsiV
A4SeRdMM8DOvoAp4VKbjIvampE8iXyAKbIQuAdC0c1BCb7gP3XKnO6gQPYqxCrNDSQAVCF8tgNhL
vl+6WphNDfCoe4XgYD6DaILmY8TOnms/1dnU+g7itRWGBoZ7yLKSToXejowhEDsRii9YbhBbzGUM
HT78DugQwYx5mxswFn5DIKPLgUaHlI+68edQVU8JrH+GZzsYZ++NmJBGQG/LLj8MxXn44AbPta8g
zHfuK1wi6XIvi76p/u7PqGUW60EC3R0VHeA2Ms7RkfJOAPb43ksKPjd7Bk9D220y5CZ4gox4CSwc
bC/QiwEvN3bLYHQsSOnTT6mds+xz6pmeHuEfkqrXxnpdgSJeBxewZOyyZM/F4roxoiBeyluB/7b7
AFbZYtNIBdBs1amx23Pg43QMj4qxi6uxABgyJDBuREOo9WDK1VNwZ3pvMX+LxncNIDxJP558OCMG
x9onk9z5RR20+ypjXB8n2afAQxmcvPRm9msFSocJeP+jmgu0jiJALwOg1RHb5G3e5ma511M4VcfK
nYWXRWCHZD/2tal/uyacZLZluZ26fUFRD+/QgDdHOBnKOoIa+tiReACiHGVYJkAC/VG1C+FPZLCu
aaOkyNAsDIrRhNFQQj4fvIJkZrVD5zCczKeQ8YA/cQsXHBkD8LxMj1PKQ9TJWJ5JjKNwWVL9bKcS
WUlShyyDGbpS4d9gBPj6ycIOIQCOSeU/sI7GZD+MGl5ZcH+Hac8Oq3MK+r/qdKzYlzwtc7fPqA5t
vCT9WculqVUz4zCtffZpqBVNNsFStAWQ6G1iIOWe+WQvQVGpbzOCUjMqEKptetQlBrQGYUxJQcMp
CuglxBVNvfauW/zkBH8UYKmTVE/tXS46D3ibkdZJDEDa8hLwZZJfA03EsIGck/R2KYdLyw2Kmthz
Ze25+osOBTpN4MqUegPaQu9vIZs/BDcW7I1+B8W3rq6jGtnCVvdJz3dtAFpNbMAFy29tAffNOzUE
AyREc1WNhyZjTbcX8F/zt5xCJexQdFkDTR6VFUjztPnZ47C2Tygcphkkb0V7XlDDBKe/GZj38S6U
pSVzxAnBEh4BE6z2YQl20H2t2lLbSIatn2YbgCV5e8BOAx0Gq67xn5MlqO1TSEVAFIKAGlGnyEDS
GuM0ZeRVdr3Fv4zeOCVz5Idg6mBIAGrf0coT3+FPNhX3IfeT5tXwhqtN3o4K7qJlMRQvns9wopcs
y8sTJIVq/wH3eqdeWgBLc/gzpbr71tdLY6ZoWtLS/i4Cv0g/lbVd3B2xIeURnBMLvuet1t5WY4B9
cBsg5r4v6gVS93DFqtGXCRjnW2wpkd3BRACclZ4HWu41szq5MRQN9VvuCqwo1ra0+62A2fXuZgIK
UFQ3mRemQGQ3Nr1zCQm8R9Bg8uGmqnOYFexQC4ZvgfD6wXzy5ATL5qLz5SvY/9NXBwuGJItsPQKJ
OS1g32woJen8FU8bR4TUIUOBbzelGlkYqICuuFaCvZBg0NU92YbJHPhQ1TmVzqLXJtLe1DFMFszv
94+qS8/3/50dtYJ7FXBj3iczLt1wKAv4CsT+3IbJxypXdHVT1lTkvZ0lPfFeLOgOlVXu33l9nqjt
+1/wz1C8ddaucl/TQlAEN4nyAH5bF4HPrWOgT79k0LXyVX3sx/SGMa+MEFZHWN+Fv4A1Bu6/PgD/
/LHq2VpbkiWGtDjo5xOjKEigioO2f051PIzzB4sqa23JFlK4vQfo+mnMtHpFXJegji3mQ84duPOt
xSVx6KuiAwb7JGYURkcDB80efNJNScb2djbTy/uzdeEiTVYJM+EezZnOyoOkxRAxNb/Kon5s+/TX
+T6mIcnps/Gh8q8arFy4ba4FJ2s9AiaOyubJNK3cihAxwx/glJuXyzW/7vNvf2MBkvPe+uOyl/mu
8meQiE/OSRKHJd+Aejfu8gAEVNhexO+P3IVaPFlFgrKlCkpN9fyJVXIy0ZgAUixnIvfWdPpJF+Gv
OQwf33/XhahAVlGByTIFf8mMJzkNdQtaHoeGNzavJME1rdFLC2EVF0p8RRDYjtwRkp10M4LAxw7M
oKs/pvUdqeDYMcJwr8NN/f1vurQQVmGiHpwCP4pMJyg859saIO0oSXID9om6Ugy6AI7w10KUPTPg
hg1hcRAlEo4xb5Ltots7UZQtlNH40eegUbRLnZ3Zwo8FLrBX1sbbg+mvFSpNUHpLocT0gOubKneB
h9mSEayhG3YD9DpDqxPJvkMOqZm6nROfgd/PPHBZrvyAtxcMOJr/3gKWF2BUma44QGDUmn0SACp2
G6QABl15wcWxXQWOEtfPCpQ/escg/LJk9mEM5eNI4U4i+fGffG6cRXR2xgn9/FqD9dK4ntfSHzsb
VcPJeTUpDhqLtOy7PK55QmJfYd2Ikn9iTt7DPqmIAPj99f4yfXub+2udy6xR+Tgs55GEMtZ+mQC0
jkqcKDwC24V+C2qXwSQSbPjmyshemrrg398I8WuPtlpStEoMyWIIEQ31hlYZAETvf9GlF6yCSRZ6
U4EKxfhpRBXZi1CpEig7Uf+aytGl568iCcBhGrXpxWFj4zcnnaQbZHDXkM+XlsAqbLSCscEkYjmd
GdqhjFof1fWbaQyFSiNSTGy+TRK4oYApam3Hv2ZVA2u+KB+ho/Wh2wWAiP+eIZkXC7fA1J4sWLfb
hTV8I7sKztnKrzfvz9HbwfE/ztOWBI6k0lnUmYuuQDqeAzaC4gF33fQrVCF4rO+/6MLyXvPzSkkp
G8HhOCWzlK8EvOKjLEGUHECkilGjKA40nKYrd89LL1vFDN9N06xLWh7GBi5Jo7MPGa59bVvmsV2q
xwlsu/e/6tLwreKEbougIg3OFpk3wKcJFScWTMMUQJMra+BS/JPn1f9nKDJBSJsBMiSgLUJdVU5f
z85WQpAT6gs3ekpvWtuBcWPUPU2qK9XnC1trTXdjSYnKFcx/TgkAGktsoIwRxOnilLvygrdrnP/x
py770UtrSc0BgOgqIgwZKWZoQT6FPhMaZqk4NsC1796fpkufs4oUINNMhE1tdkC3TOjY1AYMej51
4V/vP/+8rv57EfTX7DrbinwK22w41YY65OhqTELpR/DDRmHBAn6bwSVOQsDlWpfy7QUu1wCdCTVz
SN96yyEZoPFy741Qo34UTKaAwzWq52Rbo0TeRnk5Ua+8EiveHkW5ltgZUAxD9YeXx7Q2i+4h/OBP
/TGFPfZHFM8Bcl6DdsQkvM460x9Bu6cvgw9mWSyB+vz5/jRd+oBVWMhlwwKJ3XLkHf0yNFX/4Hh+
rVNw6eGrUFBBhpDx1Mk7nHvuS5IWtR85wKbYldP07VADOY9/xwGahgtpgkQf5nLR8BtFCUyWG6JN
HsbWb9Pi+8cGaXUtIEs9J3OCzWgh+CFiFCk78eiUTLsrt+VLH7K6FtiAdw16i/ooGqjeRGU4ZFlc
ehROSJMCAmz7se9Y7XkmUdfykjF5HnMDoVHwwIvqJpBw/bgyIW9vern2sSMhlxlKS/mxGvOvqJeR
rStEHdtEQTEKd+73P+PCaK3xOQJ8QIUvSJ7bEkdZmUzZhrhSQgrHuf9x9mW9ceNat79IAEUNpF5r
tKscl8c4yQvRSScSNVMSJVG//q7ywQXcjFX6UDhA47QbEIvTJrn3GhY68nks5jZAB4hFh8ZN2x0T
KD9k7kY5sct/FQEK/lBEqaOov9GhKQ2o1iEvv2ofgfs6/AK3sw8+qO+o9vnpMXMgbrGHx3vy0oKK
Xm6uG75zAP1weipUCeIkyvlTZqZs3UK9+cZXgbd2qkztr2vCiioiDP0sdHj0pMTUHwhy5of3yUnc
/jrgKvfOi+NDLwANLzFBPgMfrg3WwFajVA+pkDUSy0sy+zPhy1bhCIvRz6YwyO7AhNIP6ahzaKro
oagXFtncOrbCinTgYpyOnD2JHK+pGHnYNfHxcOvI4ijNrWMrsBRJb2IPg35kVRs9I3MeyV+k4g3Z
OV3nxH98lOGmX1MTVPGXqozC4MquWZFm8PpGadTOD1HjsIPBef9YRya57crBWbguzZz3tkJHEcYN
GfuuhPK5B1Gast/kiuYbBiWetRdDpD7or1EbwRlsY34yMgknxlp7hJqS87vKm+GV9qDEXLVZbCM8
mFH1fRp0xV2Dkn/6nGZF6b3JQpD2BoYBSb60nN9L1n9fybhthYdTsYAC+JQduyaU5W9o6g38GON+
JCAIDvHVBwi/JtTdlRNepAnq+KHTfy0hjFSdAlgBwlkiQ4U2feCdjMNboG2z4Y8yKUTOAObOK/0l
baJmEhsQ/IkKr3pO8L+SpE0R1JBIGw7dIEdomJdhlkYerN6hdPGKc5IGC2fwzG63nfta4JXqrmP+
E67FVNxmLbQNUH4jUEK6bp6tiIWymtcVqC88aX8w44shqoz2sShHjjpyFXy93MpcN85//xAXVaLj
LEc8f4TSdHVn3Kh5LPO63V33dStkQVGXKg70xx0H7bR40yYFWolQ6EVe2YAVsIirWaqagT4VUH6A
8VmIVN4Osn1LoiJzGha2Vx93nDTwg5Qduynt/ccu0SScIHwZcm8D1Tyo8w3+OIzJGqRRfvSdzPTt
viIEkoRx5TlnjreA60m35s0U/iNL45XxGoJ3CEbw+vCbaHipKyYgh46kPgE+PCEFYSgcQ45xSdl4
pswD08//TjKNTQh+ywB4uBRVcBoCMoTNGrZCI9lnwmlKsWojLUG1JGDBtPCdKGtDb0JOByCYgkCN
NfKGqGV+C5LO8fcgQzG/f7q8RmaONRulZVB2h60CRPrhsuJ88eHweB/ztvmWwwh34dUyE/ttCFI9
eqCLxXFy7FnRrjMUtPeAlQ4HD05v2whkL+Q0aL++qj829sifDP4HR66D7xOEvW5yvdVYZeOh8IlY
Sq3NDJoNM4IyEwHVysmeVamQuaPQmGQrFHSTYcWCafGCPhMdbLzRaKD8mPqlc3Bxt3RXJC203rYR
EUsJzvMN75MzxsYaVSTNuRapc8gbb8K+cH9zBfW3JhLg30KtcOHMnNMNsUFFIelhP286cozBqgxA
2zaV499kmWbuHaVyim6QwI1IjDp1liXuSoCjjS2pq5qGG6dygFNfwwlYQO0OYNIR7MYKEL1sE4DE
7OXPl1fO54PB7AQfKBCGN6kK7weGAh8FPWUbDyime3DtjOqALQzG3Nqxg3LQJFGMMtszUlRSbgog
tW/gaoSaXpo1ycKV/l2b7LOZtSJz3bou3C5lfWBJnUUcEj5+4D61Z9hdAU3GIJQ/wRyTZseqpFAp
Ik9ahyvXpy0sAmisp/QbhWLYsIN3tuzjTUzddtgAnARuxcp1pJi2ozLadHcFrvRjt0IxbKgfpppL
naNqnaBOfkiFDss/gZKCb/oc8sH/4PmF3OYWYp9lEu5iyetihzf0EL/mvi7c17xTPBd7hw2qfBx9
5iT5Ouq7QMGwpG8Duu/6Yhj+rUafCg6tvaEAemvqad9swzZz5W85EeJCzhF6u8U33/GQyNyOdZsk
P1MI0JFH6Tkq/ddjKITcgu3uQ/MaTj+KPgx9xxxo6xq8ryHlEqtyzzuIGNTA/4PqcV9DTkG94fXK
PYA9AVXJ1gJu7MlNCTvzoIGjfRXQwzRpmH0i2VD7Bu7znh69vae07INj1UpV/8hoIPgeXDHXf2Mj
PJu7zdCaxr1NMQB4NOZ+iftk4sSiQ30xTQXZRA503o4dcDf8HtIsEBYGUrNr31oAWCu1bVB1qfQa
OY+h37Re5lBMMMSgW7VmIPSclQ5yZ/qSFTRNwk1R9HX3iFekLCG1AWUyLwIYyglRCQIIAYiXy3tp
JnLZtWsCrVze+rU5cnCD2y0j6NVGsGbJBeTzvcrtwnXcN0J7pVs/awnQBGj29KbgvAOHO+1vYAW5
hC6f2ax26bqDdp4zNaI/RJTX4S5N4ij6Vg7AsG39Kc2rhdfR3HBZuxUAn7DKi6F+UqUHlMxQQgRu
JWPp/Lw8He/eb5+EA9srUbRtG0B2tXiKeg4U3m2R5W1GfwBmGcf5puSkHPCGGIhSVbOCDCcAeTIm
YFSBwdqqbD8VSYN7vMn4mP4BzIrzQ1dnvHoYIEHhwpQ0hfx2Hbup9wWvb53sChH54luNdOijL3I9
HRnkt8lRQUaIbrgM+vFZMhPTV+KaePwC92WI74BRngGdvfLPwPeNVKUuRtQt+5j+MEBBamRueq02
Q8PC7hA7RQo8mp6g4fvVP3fo2S+Qt/omaOIXUBLqwPhdQ5Ycqt63uN2F6dGLIJcCc+/KDFCQaJMC
etgGTPxy2gw4i7p424bOOeS0putqGAUAtLqHwKFOAamipFMbhbNo2LVeOpGD5HHTA61OVQMp5aoC
rwTG26P3VFQaWs11lk7lhkclhTBHzElQbfG8lrhjgrJGzMFnAFyWt4IXRTauCNQDz0bONZQmbxve
uc49BYoLOTm/CLui3SZIb9TOkfgu5L4hLN0ClNmGKQOGHv5x+W/ck8voIeuLkP8agJtkHUYzciMN
dKmvIM0SZx6Se20thrLaSxUV9SvDxcg1m4RnLAu2Ih+Kor3xcQMFnr02YbXV8GPX7WoaAghX30E/
OqvqB7drUgiM4+xm17gJ4sluQ63O0z0BakcOXV/i6pZGgwm/YX0lxa2eejflq9QQQOfWQ2fw+AaL
Ey/cfOuVXV5eBRzh79WrDy8xF8IpNYXM3TGshVq3HJcATGdFriPzQFL1v48AJwkzEolhOgbYPmwt
qJNmG+NeZWiDIbRRVhKkUV9WmfPo63AYdsh2dgWGsF2kuJ9/6GchxCon09RJ4E6VVU8yRcglDML8
GY2+ZFPCNgDXtGvhV84anMVTJEWzWQhcnzbKbHjIiHx03Hp5cpcAAnNPqSoas8ocQHOxCWTg8xsH
AE4hN80Admm3hqQ8HUMk46MiThZyGp8HZ5SM/ztzkaMrgMXL9K7w2qS7A0R9FNsUGNIl74fP30fM
9jaNUiDRgYyNjmnDTfg779xAfq8ByS2/Nm0Qwr2JS1TncM5Bf628qkrCovOJ92G9d04/xPBn4Mep
GXmy0hpMmJUmQizwTuZG7fz3D99v87EdptBtn/GMACrPhYPn2nHDQSy8897TeX+vR2bbnCKIBwDb
QboHPIGcBF90wmBQtAkDauJqCwMBFLNuCPS+HW8dg8jJAbiBcc0TKdRQBAC0w4+YrkMJgSQJ90BY
FJtNyUQLhBoc8mqzR/akZz/zPjhTJgUOEjjCpmVDvo04gBL4vARJDFlNnAWioCvanvkNPHKiQa8m
f4xAPhCsdW/9kqZym/hjSg4A5OTufW7aiS3ZP82V123hUviJOhBeLLNj1TX9jZD+bx2xhzio9tmE
5Hp1VjYBzq5ZOfH4irn+9/LO/Hx+qS1lGhKnTiKmQYPz44lK+CJmKqg2UwME8u/rmrA2XpEFBW5+
GkVv1cGdAWO+wyCKq66o1FYW9dlZqr0pgRDIIa4f94D0Q6JpSeFubnis7SVrUIXUGIengZjkJetz
/Z0leFZeNzLW5oJYEujbXY+vc0VWxGPNdkqa5qqtS5n1Qo1L6IQBzJ4fi6iGUDdFiK2PYALgUnPd
z7euu4Nu4Z7eTOlRarBjVpwoLNwsMHJz+fuf39oBN/tv7MkI7jMIPf1JG85f4kQqdTSAOGwRFJCg
vNzI51GbMus81FOcy3z0k9cMsD64zRyJi0eUYdMJCfXTJK/UZ6C2LqfmiGAgggBpIohzzAKv/jKY
/BoP19CltvoWqWDDEtVT8oqL40PM/KM6pzpIFJ+SrPzeVUO8sGZnJsXW3xoyEYRNFIFpWTjplgbD
tH53P4ZK4bC9PCVzTZxfix/OnFA3yk1VMJ5oW9/JUP1scT3EUggXzpyZTR2e2/3wfTlAISqDvODJ
pwNTK3jJkPjWo2AOLXTg82cttX0DiSP9ONa0O0lZO7ssEl/F2JndYJCGKpf7MTdO1gaXU69gbyn1
SVKpVmZqf1KQgR7gGeI9XTcT1g4/08tAlkRV3G8kEt+pyeOfQTV60/d6crx0AVowd/bZpoGVZ4a6
pw0WLwhAa5ooZNKdHPq7sfMVNj7JqgDw68tA2b9lHH2J0vbn5e7NLQRr76skBai3reVRDbVSK6kD
EIoZGHJLidnPK8HUltuCribTRIv4tfAh45Y5/bcBkL8hmP4ol/5WQ1KszjyQq3pji2+J2JEdy7Ly
BVZaR4652rKoJwtLemat2QqLuFHGMjUD2Blx/RUquCUcXtKnUmByrvv11qavBAiKbuHHr1oX6pDl
g7dBrX4J3jH3889//7DldRPXkduq/tRGOL2VAG7V5F26B2UvuHL4rcPcB3ZwLDC1r/BAwRXznHe5
N/3IX68bH2uzh33L3LIcuxOveP1GYoBvVmDA6iVY18xesDXJoCgCCey+j1/h/T0ejazECj5v0c3l
Xz8TEW09Mr/1+r6E5RokX1RLv1IU+8o7l3LxBjuphO/wn9KlZN9cW9aujiPIAqeemV45kPMbmqaw
HHM7uYF0BbzGvOS6VAC1sY/aQd2a+P6A2xv5U51tFz3Q/hfOqJkFa2McodkeFGHBh9NYJeON0/fw
kQAq9S3yr6xgUBvkOMAvzoyOnF5VOBkwhnx6xDH17Jor1dWorUQGB7+E5GEwvnA9QHsny6hrbgq/
Zt87ZPfowsN+hmpPbRmyGARV0tbavBrfA6pWQ9kDtoBjq8UqM7SmuwLM0mxfO6Mc4cxUIOlXjXkG
bzOnroYb8MnBS4bBeZhsL6/2mb1kQyS56ycucsv6hEtYvJY5GLLwXFwqw80cKrZMmYigm4u6gHih
XoWCShwc4OrgrwYx/RlqEYJw/5Io6S3E5bmFaF0B2gBaumXhoC9mYjeqI3CL0KLjr/Wo8VK+PGBz
XbJu+kKPPcQY0SUkNPN1ltcPUj6+32DbLC3XBiVGvHuRobrc3FyfrAghmroUoKs3J+GM5VYaAAsy
DatCb5j0wttoJgjZcElReAA+x118zFgwbDM3+UEatEAi5sK5Ky8XBm5mpdmQydBz9OiP4MnRIiCr
tgWFuz4fbpfHae7r5zfTh1OzzfQESnMyHhC0g3WVZvlDIOA7evnrc0N0/vuHrxtWql6hznhqUWnY
t46MVjQR3bpyR/qYCHDvLrcz14vzKvjYjhqBvizgoJf1oOdWqiCb3lucgblenFv98HWCFIFGHtc5
kLCMzwowT1yVyT42TrX6P7BIZ3aILWmmHAHLJ5RdDkMPgm81DTs/4jccwXR9DtpQpPkJ1MxCUnFm
f3jWng9LqgG5NTitW1jQ4rl0Ll+cU0/1tKRyO/Pstr3EKiehvecm+jREKRLPvvg3qli+HXPprZGD
ylYRgSLx5QUwN0XWdjemM52fI4+Q+XJoXPh7uihS0aL3G6gwQFKtBvODoq7ycLm9mQVnIxeN1k5Y
IXNxgs6rt9e1zt86CcXw675+XiEfFpyMU6dHeR20mzMPp00hulnV05/LH58ZKhut2E6NC8EvgZRL
VDZrUXQBvAAQT86XfQa9r+3lZmYWmA37E1MXwb8DNYZi6p1bVYQbXpWoCLoA4l5uYa4j1qYHcNyh
uREuCPEARxqgSdfvL0kOW6BjNKol3unc5cMWLjMwuy1ZV5qDCYMfEoMFLe1W74bpRYL7D4TaHlV+
ekNLD3wfx79zIHEBAcQrL6HUehaorISzi6EEdLYcFUupdk3s5gvT9HmtiFIrDoDs16QTTHAOsar2
Yc75ZmAoOrYeW5koBj7BFd+Rv9wtv8jnUgE2UtAwJdAkx3DG7h5V+i+h755k195mUXAXtiDO8d47
+rp/hArGEkh3brFYAUJDJLevoQxwMClorkWP9DHE25xjxwoNnRMZLiQ6Zpa9jaAzbPAhIk/ISVeM
rfxp2NDzWEKed3PVqrdRc1k4hoML3ORJUDjyor1pDeAu37G4/IXyxhIgdSZ4/4Wbi3DkxPH0/0NQ
F95l0vdfSI67GrA+N87oOd8v92gmltrYuaynJfUaTU5ILnt3YQgvnhq0soUo8Q6P/Lv6RG3kHDw9
OnCZGvYCZSN4i250l/X1JgVjfSXdvFQ/lMb5fgMEW1x9003nqycB3KeBHI/ROclvPQLXYL6FKqfn
PHM2Ev+eh4YWwyqGXQD50+MRV0KvOOVh06yjlsY9XTWJrBICKRKvoFfeBG0ojUFJJU9qIg5GV+aX
hEIb7ELA+1oAas8sXRtBA3BHEBNInp6oJ+sn+Hw8FNCN32WJyW+ummlb8kF6mY/zUkLR0OnHnwpe
sRTgRSQ8Ln9+rgP2E2OCXlWVe/XJ8Cw+kgYvdQC55B2bIPp9uYm5tXr++4eTGSI5XpoDU3oKp3KM
VxkEryR4xUO5EI7nvm/FejjG0HEsa3oq6gDu2f4As9EXOBNX8ULFaGaM3s+4Dx3QpZekrhAQ/HPz
p/isZTuk/ePYjfnm8gjNNWBNQlyHZPLSRhxAmCc7KHjRdRHqeMV4d2Ue0QaAINPAkawm06ntKKTu
+OB8L2EzulT+mJkDG/+hIkdI7ZaAf4tkhFQN4X9gdkMX9sDMgWujP3gKaj0Ns+DUZsHxrC+BEx3M
xAZAOGiMOXAJePEQVDoNiYGrZsTmvWVjNP5PnLYIwH+nk37WhCUPkdMsgv9nTlebTCK4o6DbBv0K
GAfpYh+mdMqRC4fm04ZTWMzekzqVhxoSaMBakqnkNykUwpx7aMuEP/wuduqXyjGwq1diUPorvHLK
4ZtE+Ul98Yph8q7MdNhgRzMBFTp0vrj3CLT636bGhJCbrxyovv2qJ9rx6yholFjXjXBgUwPbJPW/
a4DS1RGGVv7N/yESfb7PXJuqwMde1k1FFXwZzKtAbnKXSePta7D1X65ZN66N6JG8r0HWdOtTKLBu
zrKWmSTDFjKrS7TWuT5YyYeMdr6HzGp1QrKYbgvQp+58PLTXKcCuC5nDz1emayN2YAxa+DkMC09x
H9XryuDDBazHV74bPicVyV4vj9XnMcO1MTrwkoyhxtC6JyFMfMv1iGMhz2S3MBVzvTg3+yFqQ5Iu
hMCUoSefNXzLWWrWfqzJjvGSbEqUfzeXu/H5rc+1kToSDP4QxmR4UnmgsA4wpN5oFOwgYFRM//Rd
bW67fjESzs2+9fRQPgDitRdh9sspvwVDybuVHCdFD8eBhcvf3LRYh1GWeURnYIGeBgjygYc0OgyV
Ata2C9P+ecrGjaxtboCuh+1ZDin9Er7RRabZdwhd/gi7INxFqjpb74aHxIEo6OX5memPrdJiRBx4
0jW44UxG3sEbB28ZhurK23Wft/IOhdHAS8GL/FSF8oRnbwGPiaVC7MwStjkbMutaYXq89ECjy3Yk
IyngJL3/hIc13zIAa5fSAjPLyvY6H8Y0iss2dk+K93m1gWBrzrZtI12+GsXZ5+DyWM3159z8hy3p
R06Oc1zSkyEaukmw9VGsafdtR/xd0E/BgqPF3Iyf//6xGRLlIwCV7qkShf4zxKMHKVoil5xk5wbL
um+2AaylKw/a7ybFE0ZHRfhPxzDvdRa2C8+KmZhi2437mpFqAEvuxAPcbkDuW8nzhji/iNn530B6
WeITz/XG2u6CDbBcglAe1i5e9fycBg4wMdMk4oXb29x0WBve98umJihyvZsJ8USLk2fwj8tLaubj
Nj7QL4pUjwW8dmLpNWZLkiL+N41UUlwXPWwgIDxUWa4aTPZA3f6RgJ/1HeZtS5mkmcG3Tcz9SXht
6RTeSYrB3Yveld5XOFVGbOPUnuz3143ReTt+2A8F1I2NCaLoIBOS/szyBsSAnKtmocI/s1htj3Ey
dFg/QE+foIcf3yrXhauIqWK2Ax48pRsPD46btIf35u667ljbuyjLqQlx24GoU0m+ibgBJBq22HSp
RjW3pKz9Dccuv1Aexb0k6Yp7MjRjuoOkjr+E65mJgrbNOAVAl+S09v5XRoCAywvn4/B6fsFMEN2+
7hJnowSrTgwQnU68E8QNgSGA7+tIDyJI3d9RDPptkKX58HLdhFgbfDD8rMPfpW9xKeAU5lTpWrBk
qUwxs0dsgCB1zMBkVSGaS7/9pwUB7LcBm2yb5FmzvdyBmRVsowR9RyEdKNrypKCoXB+LrvL0VjCI
Jf6W0GcsIdkoEzB7xnbqvaWk5MwysxGD3Osn+FcS9wTWSbUrapq2q8Dh/M/lPs0Nm7XpaRMOsRrg
dvWe88w4nlN9LG+gXa2u24c2XhDkPlNlsSvfBE8YANqoiHtrnaTOkiHzXBesja77shMgkOIU7GA2
OGROfEM7p151SqULZ9PMXrStukEtgiR07uL0Q5liGCKIdcMy3Wfiew0zsuvir+3F2UItLenJMJ1A
D9WQoPMcD4W8qjRLPJK59Wud4VRTVsJKR76930iGtPXuzldqv0Cx1Q1QrIJb2JJ239ykWJu9qsIu
dwhUHd9tgQycW97z2zr3r6p/uzY4EAL+CahxFKPlgYB2Tr0Yd6C7GtUwOIeJhavozO6zUYFFksGs
HGzSE2fa3IoknMQqr+JoCbox9/3zVH04c5WAQ2mVnc00oiS6h6O1fu5UyDeXN/fc163NXTkuF43O
0jcD0tU+k9CB3EGLH8L8133/PPkff32VJDnE7BGbaFrqV11zBlBLHnax/nZdC+eefWgBLst9xXBz
eIuRUDooWLrXuNWS6tflz8/sa9uxFK4bOaNJNJ08bwy3kxr/GUg3Ql1/yvcBJJSvXEX0v71oz+SY
psndkymUCXeVH/bNl9FpAbe63I+5ibZ2dlu6aeE6dfcGDy5+DEPaPKb+lYAf1/YplW4zIc8cgGxd
FONX30c2gY7Qrcq7euEWMhMtbDCgVIUb+bh2nqSpxUq3/GGY4OjKWLgkkzvXgvX+pn3ux1Qrfqjq
tt4qVX6H0Xaz9fjSSp1rwNrJ8GThYJCK5k3koJuLiq7jMS3PxbDrjgcbDjgkjQDjuNZvSF/ncg1B
gkjDwIVED5fX0FwHzn//sNWMliyFImXzpqlLb5A0uONlld/Btvn35QbOQ/13tdC1cX0DT9UAqUk0
gGTRrV/RILkf+jxIXiDxAjuQIgBh95WPmVPuk4Zcl0hikbX5qNY1K+Fa8BhmHFRuLaoGJiU8JClw
MvDy0/IQEmAL6K3TQnvo6EL9pVwiY3weYFhkbUzB8pLH9dA+h8zp1kOfdreGFfHWDaGXVlN9XXGL
2dkyWDN0Qd3z5jlrR8CNkjq6c6KaLmRKZnph58Z4DKZx6sjwHvB1Z4c744vocMRmzRkwR8uvl9fH
XCvWFhVaQoW/IeG98pAUFwFINxltyZZ0we3/AfT3+TJkfyWxalj11FOrnuEUkscbFOuYOnKqSFus
Wpd4zTc/I6bYqhae8eNqCnCmXXVeMm5tMerBmCcek+aZumX0J2zBxNyUOWQnrjoGmC0y3KITSZ9S
frYT4LdZhfTJ1ECq4/L8fH7IMFtNeGDAeMm2VM8QLohvhzaB5TZwwgtr7PPwA13d/4afoYGrA1E8
eSJOgNeoPIsJSacMNmXE04Xjfq4NazfyMu+drpXpU6ir7oeJ4AoHbwTX/EFmMeYLh/1cI9bNl6L0
wkqnGh8HuAQx4OabKds1aRXXm1xGNdtdNRt2RiusJ1IzPSZPtPSDe1Fnhqw8KEe8XP78O4bj72jN
7IwW6ixFlFAZn2CH2XkryMm6htwqqjqkSYcxT+s7lYbtC1yBxAgnMbeCBzAQP2UOhDNJPRSCOOyv
8j38kaYKCHHXyxlZw2OjqL4Ag91BjeryT53Z0HZ2DLlPeCk6bfz0jgs6e8eEY19u/WgIoeqCIN9U
wbajKljYB58/o3AHsVZqGPnOgI38ZALa3rcCYFhZwvZcuNAMhy1SserzK9l2MOn8b2OhhgXSmGJb
SAjf8k2ca0j8oQhSX4eHZ+y82z8c+20RJDUEV8ij8WBAO+4MBJWTaAspatg/rpIejjt8Bx1DJSmE
DAUNQf9OaHadUhmzabZap9xPjXYfhU7y8d4M8cQ2ePl6/k2ZBzJfwI7NnC12Mg0YdZg8l6p+JkY6
3wsZGKjUyoGzQwUvObIqq9EsReG59WFFGZrFsG+rAv8xFBFWhe+QW/gZ/qzSgT7yoX/tukU66Yym
GPuLf5tOdQiDUfZYVAUwVmRs22pNPD8P27XWOe37DS9iYh6prvwuXyfCy0p/j1Hu0o3PwzL7VjhB
3+68CIlxZ80pb9khoGOyZLE7Ew7tvFxY8aRuq9J9zhgUBFQ6me0QNSNUtsLrHCmZnZeTPoycId1W
PUO8xbkF1uEcr8Ioumlwo1gotcx1w7reY1ihSCnS+lnSuN2QGoG2HqHwkbpOshBXZs7X0IorvOk7
r6cRfdYI7o86SMtvqVMuoQ7nOmAHEiWQeh0C8ww0idzKsQq3IsRNFAqrfHs5EM+dGTZztwKkYQK0
IXsqWtgeigFw3sKDMKw4C24iS3P+Fwg17ARTOB1wrm+KxPv9/n+0wFEPXYP1hFi6cBLPbHo7a1cB
NeOKJDLPQsPPhw/6WxG0gGQnPltFwdXLz7q5VDJPuVIhfSZFV29jqPvdEeWEm161+VXQMmZTfEWA
U3YIWPHMS0U2GQTw/RvgbOIEFX0jl/Blc+Nl3VyqPGLTELviWXHjtZvQnEGELZwvu1WGRL3e9qVK
gsfLi2VmPdr5O99MqgrCUjyH3XAPwH+zFQ7Oz65c9NyYicN/5e4i1EyU1uIZUudyV+RMb+OyI1vI
aTxNCu7qEzPXVcaZTfCFlPoYTlksnrlj/lEo2O0jSFmty4gs1QBnokNgRYcCDFwTo9D/LIzju5DP
6pNkHWURHBCvmxArQMTAU4RMYEIgH1yuC/horgxE8dYTHGoXNuTcnFt3DR5NpIhoGUH1UTm7NhnF
hpdNdeykOy70YmYN/5XR4z00j3gbPEIKvfyGejKHDfaQaxnBzo9ENfkO1T+/XOJ4zfXI2vthAxuE
HgJiL5XoR7wlEF6gBtysnRisn8vzMgPqZzb7lxZO3pvUky+xauoXUamx2UtNnHQNXnDlrLwCcUbn
Obnjychwr+nPGr597S5hi+c6acUF0cMKvIcC5kvh+/DSqqsH3tbqBjLHL5e7OLO27fRfIR140rhU
vvAmA8dM8+SQemW/sCTmvn5+N3y44fpOi4Mo8scnPw3rf5UGDxjxFEaf1/1462agIVxlRCDNU9Wa
8QeXVb1t/Da5cmisbQ9tz0mDhFu8CJbBtayb4FO8qqouW1hdM3Nrs381rFpNRKLsZYjyLF/HAF3D
JLgAk2mVNC5Uia8bpPPcfJgDPsEFNs9V9ERQhdgoCALeRIAuX3c5szm9oStwFyu096RBTP2p07bd
Dyj7VjAHjKuFFwR9J49/8iL2rb3OvVw6g+Thk3HdNr2r/KEs91JCpjTf9jGWwY+UuCoDSMMf89ss
BNpnrYVwIg2SLPPoVkB9MN0Tx/ejDZSwArPikDoJb+WYkBCW3Saov8SQbnFOeNBGUbwFIT4d5IpP
puhuXQXhyXAF7cJ2C/6XTHY4NCHQCKN0R9ydjQu/924zdjccbjWvxoPT8R38nH2xQzYIimNKtap+
UShn8WM7pMQ0kOyAiP6q8vJe3Rp/IPUvJMDKchvmDhRRgU+F8BGHLpu3M3E2HnGV734ZwQpxG8Om
9zv3pOduydmpaBeSSjJYGkyVe8fDRDyCoc7HfVXXhB9xSWa/nQ42vz/1JOvsTQPPEu1JXvq4DIJP
Bg0nzZrkZxF1Powqh7DA4damnVbbwi09AEXG81uthZPbOuzGDJcTyapfRVOM9UE5FA8qziD9FBYq
+NJixMfntiyGRm3hd4xexzLP0xNUnieYIveQpf0e5rTK91VGC9pvi6ATnVm3KCjyXab9pr4RiTmn
12GQRNe0GGPzo2JlHzyEnpoew6qaol1cqCbdx56k49ZEQTDtsgwPSxD18zS+IQkr3I0f0ZbC5xOK
YIcMxTjY5KxIAvzfbopqyJuGWYK10qWj+TLgbeTvih6uFzXgYmpSBTwoKWHThrI8D7c69YJiz2Mv
7ndZMRajXhfdGCgokrZV79+NsDoft2qqqn/YOPbhjTqLF69KgF7CFQQY0m6flBkcng03/DVzUzAU
RvBR/sD3fcKawHy/Oc3kOUdR9NP0T6WZ1LdgfQzZSwuZT32UcQ8HQC4789YnevoXBOcONpzOqGGr
nAB7vgJ9wPkeg0IAoKPOYHIY1o5Mt4YikN3pzo37DRwLcrKSY1DVm1AFNIICEkQH9gmT49EnEdAB
DW39bWLYGN2h9C7NxhOyhW4ybDFB3BjbOjvgUFJkPQL+PfyqIQTcreO2wXKNzZBme29yZPurIv+P
sytbjhQHtl9EBKsQr1TZrvLS7aV6mxdiViF2IYQQX38PvvfBozFFXN46qh0SWlJKZZ48h4u/kkD5
B6eOeH3yOxabr9oDhPQQzn2Mx0+B1+JZG+1kx141GGLdLXPWJ6TuUzOwOjmEfTseipoQMR5NAA0B
YBAhQ3GI5IiQiAES5JcMIIORzmqonsE21zQ/WecN7ilq+inEGFGlmbpquaqBJ56rlBFHJ6kj8Uq4
aTsIXByN23f/QNVcfqeVC33rJOczPyIEHv5VMo0fMjnnr2XMmz7twJvvP3SZV7qHEErx/NCUBt0z
AR7bQ5Pj74+chl1QpwGN5H2vOaoERE3rN3fiyYgPoqR86KuhKW5GAGvLMyhojXs7Iaz7RIUz8xNS
fEENG6ur+bFDPib001K1SfCzTyJvTMsaNKyPc2XEmzN7UFTHlm/yY5A4pkgrwJZ+QMocNTxj3dL5
LsnVEJ87rRBTyCB+Aeps1vkGAgYjPj5QsxfeCieR3yu+YLQyAfTDEfUMrgRXog7VTwSGveG7p/zq
h4bg/HewbsgECi1ci0PeQrjjYrxFeUEnKCSdCun/iD2vmuFIQAvnwXF0tq8EMQ6t0E4WqbrLUf76
Gkal1DfEd5LgWBa6U7egJqj35e3Bg/Lv27IuUTkahkXwKrlX10e/5EFyII1623UZ2+wKIYK9eZgP
CUR8In0oEfP5Al3nceOiXPEobFIFiVo9mfRN/kYWlStIhoYnqkDvMg1xseG0rHh0geVyyUB5waiL
/C3rgYd0lxd3Z4KdPn1guVxurIJ+DtvgdYLO7luAevS7IQnGBqClYV+tWGxLQUEH3gfYtQlex8jv
ujvYlBeX9bNTz7PY55cGlssFnSEwqFYzfQ38Qd+Db4c/6iHbp/8c24wKJQHTfdlN9NXM3Xj0+YuU
OOVQMzGnekRaULvFTYM61jGh3sbr8fPyLjhM/7YKKj0fhPiKQu1Gv6BS984oVIUrGbopjjhzwNFy
HCLkVXOtzcYkrm1my+B5IxaBAC9+raOSK9Dra6DcW8pwF4xds5M+KraFodzAJSOKXGMYfO7L1I15
HJxAOFm7t7tM/j+kChSgn4G28SurO9BWSxk47XF05fzXvvbtN1aUFaQ0FXTBYsjpHag7j/o2jxe6
m+sdrARzbGqFzKVIXYAW8KLHqLrhIPL/DYpE7YtEAv+uRl5PHEeQ7WxglVeW3WZYIFGQtVmm0FsE
uRSVAxanHJTsx2xTb26ZmU9eE/7S9YcXkTKlSOIxUBfKsr/kGIVdCnoNeRcO9Zjm82SOk+7crx5h
085BWQcCiBr7ouFcXUzeorzdwEjUAOnGfOn2+iqtRF9sPgVdMRNWqGy+gFqlulFD/1RTEZ8yXzxV
UJDaZ5Q2sYKvlzKzkQ4XcCuhFiEK5L03jV9mmMtGDytHjc2jAAknEIVVynv1ccMAFUC7gytMyhfU
hnZRQ0VD9UJNc7cwKl6furUurTu/rZpGdYL/X5cQdP59EQhmA07V9x7Dhb249voUWuJbKizLyn+y
B21GBRZVTdYnE5K4qLYBaUTJubypUXS/Ve+7Ykc2o4LxJSDrVTFeUM4/G8hSRxO7nyfuu3cOslb7
hBVBuf9vW6q9ErwutBkuEMFm3wUoaX6ZmTr3zdwkG0nmtamynAIP7yTigG37JdHBzL74M5z3A/Qe
EPG/vv4r58F/uBSabiIoR5ov7gD/2xH5Henr8Vjq5HvQkMemi/Vx6Cpn40J4VxX4bO2XgX44f1wt
+1mqSFyk0b1+pdCngjMI4mrXnGs2S3KECJIbvwESPNDfKQXD69cSpCG8T1ncoOIrDmXobJTnrJzu
76JhHz5G1YDd8EwhhZLPwbke5VOIpy0UHjz+UNH4GR7rhpmtTbPlRAhEA7xiqH2E0SU9+Ew8MgBM
j37k/42yhAMiXk+9O+7LcdiKDu1U9FOFNNiFumX2ogaBGsYkMU+O9qMNX37Nwqxjg06T78VgIL9I
xYsvrpKAB7heac5wlNotTsi1ELRdt89HuKoxNe5ljsX3mQIEDV0258lvhMbzP7yESZYOE7ZrUqA8
byi2RIZX7hO7ol8J3OttjWh+2fvzlALyWM5HEhIPyWuUEYiDUwJM+7zLAu1ifgFtuWyOK/etnWoU
53r+wv7iYTYdAMN8JCsdHb1ObrIFx1858e3KflojsBAiEPfmQj0pLQvnQBw0/p6jhPpIc8jocJP7
2qTzskWvD3JNh8+u05egp5J9k0wX5P3Lxj0g0gaRjJQ3EVQC0mRQeJ9nbHCD5IhMgzc/otaoZb8Q
FfOdhwp1D/l4LDJRmPjGkIDyF9pQ+HrXv+4dhPfJqWTzsKCucK5L6Au9KlShyAsNiFM9aZnk8dMs
I0QaEP2ovd8QixVxfdQdH+fs93Ls8SH3Y4FanFMJwCeBlE3RsCaNPYgwHUhUt7+jUI7rH7xLoClx
aLQo+Z+S9A2oESOVMCCYoAOBoMc9FAmXVHUlotI5cwivK/dI+o4j2paVLgInbMidFlXuLhvD6hj2
lRm/TTMkDDFt2Swu0Ayv5LF1VVulIKh3YJDCE870V+lUoQNIUoSXA5RowOSQvLEoosjiAhfmsKNq
aM9b5FrrNjjjVesLwNFp1sHqBtNBMHr2wz6Fbn3svvkGK3WjgDg28QmK67l/W0IXyJM3ZeESSExl
WQ7qnGNdEF+/+HE8QZ7AjcJQfqs9ypBBzFpgsS4kbAd+gapA4PyAkg4rykPdsIk0qRKVP6i0cMeo
ewH+U0fJgToD+KOmuKzIT456XE7TWpQ5OTnxkJfkRIyDjOSRj9AMxZdmDpT0EJ5KEA/tUY3TmyM4
t2v2FUFd5odHTVntH0sZDlF96xE3EHe4y33JDgHkmJtzWwzTKFNI1k/xVz9LOi8EcoHqntzk4+Rm
f1/fdWunTPDvq5C4XahjEBC+gdzm1rg4xt7pQrxQvXUBaHqu97LiQdgMPW5NTOF7PH5zIxdh+9Cv
hvoOucIy2TDttWFYb1Ux9hGfXIOQBTBw86kyTvfc1qZ+BAduMZ0KUB9v+CprQ7EundKYptQN4Ajh
hIj2DStj4dyPXTCSjQ4+8wcWHbnltvvgD7h6dMFCA92QbCj+4pEs7kI5I6LXA0t0AFtU1SBeUmzV
9S2t2ofO0tsyzA+9QQ7QASug9M96ApUm9NK9o4J61G0Rcr4xoM9mbOnC2mJ1TSE1pgfvTHMnZK8E
wdfkjkO2pNixu5YOLL+mhirQgKcWOiAOf8gaPOmiGXSg//+9u7Ruby0ShSSveH4mrWkPYQvezMSJ
N+7dz/bt0ri1m0ideRVwB+SBRzN7kk3WHRQDaRLk0snj0OdblCgra2Aj0dwBgKAC3JVnSbzefWoJ
ZIYQOZfm265JsmFotIA8LwpkunvdJ0+ZANlekovouK9x64njgMh3cqc5PPcym6GZJaawSpN+iH+/
3v6nTIxYBRt9VtPOc9WEJQ47j0BNJfcOdQaoWxmSMwhTv/G4gZgPuIUOrcMvYQQIH3WDh9HdJAD7
zDVfvsAyeqlmv5j7xOAKppDO6x5LwMGQwbwhAInlyXPQhTsec0tPtsEX/lQlrQjOFPHCFwZhSpCE
lz5ydNcnc2VHE8vaDcnLsQmi4cHvGx6lsg8XbKXJHBFGqYOnlhpvCp3M9RZjxtrWtqzfSDEXIEc2
9xweTYocpX+I/ez79dGsNW4ZPwHeRIeQTnxQYP4o4fykUevrfScLsYzftLnfACgfPQD6+PdIVZmW
7ZaW7cqH2xAzRcom6U0fnZGkQ8YxIcMhSHbRXmIT2fAyNwPTnpgZO6sp6vW9yWhyE3tt9wSqvFyc
I+jf7Jp/G1tmZBeUgOJHZxB4ticzAX19Ao7NTe72tb/s4g/Xn+eUwguyyrA0arzxSw5iuZRD1/O0
r3nLrGu3Z9nkAOaAUtGu/xYMc92+jE7gOVvhn7V1Xn7/MADSibJ0WRY9CBS8goQoSlx6KNrlgb9v
CJY9A1riFaoOnFMNxbsUFJE8HYvkr32NW7YrFVQdiZcgXfp+3mZhpW6D0v1nX+uW8UIuAkEjVD4+
qE5/KVte/MwD5Gf3NW4Zb+2CPAJPZHw607w8qpjJ1JubX7tat1FhOgDrSR0k0Zkh9n6ENFZ1qNxd
2mQwX1siQk9Uirr2nZNrUPsOse2o+d0f+j10Ukvz1n09iybyyNBjauayT27LGOqpM0jR9u1IuxjU
7RyAiz2O5vvWDW+mGfXdUbXXVbJRYW2iqhLCzs7JgEXlC5OAZEPENt53ItiFoOUEFnmAc1iRvkf6
ZtalqP0w6fVts5wrn3jzNhjMNSAf7gFcPUGUtw2PtA+Mi6d7IW7zequUda0Py2Y5nSKpUW3AUtUV
+ufMY4ROaeM8Lcxk14excqjZUAM/KbUjQKrIQFePiuVJNjqtYLrH682vjcAyXVBegRsgD9A8Uo7e
IZvbB6rAD5jgH9d7WHb6J+tgowxEoOMYHjF5qGvvTnP4Py2Yh1tEcmcG6vVi2Kq8Xuto8Sc/HP9l
MDgRRbzm5IroYfEZ6eKujs2DNzTHbTdoxT21QQcKLCZZGCfiniXkEYXMt4pER93SE8S302ly7/Jq
q6BlZe1tBIIJiDSmm5JzCybcNsWrJWepAxzr7fWlWWvfupKBuAEYcCj1AzULY4qCeRf5vPGSWFuO
pdMPy9EW06hDgPofRElvJbnIgjySklzCjj71E9JZ+8Zg3ckmyg2BHKO8a6HrkBJVZelul8uGGoD6
ux0iTZGNrXWRpIZLp7wZ5tL8ue/jrVvZhG3CIiajE6CCwJm1AOFFba5+7Gvdsm3m9WxqaSzuW0Ti
U6mhyoh0/8a8ryyvjSRARQWbGW8GhghWcvJN+cqyqkjdNjrHMrwfEqAarw9j5YjyLbtW/YgybCiN
AxTYPRPc4EiGAVmSl0acr/ewYgc2qMA3IwjkZTPciaF7NGD4QbGD2IO/gQdgYwjqElR8QMfFZyGT
Zx/Jn/PslGrjcF2bG8uCQaUETH6Xu2eawTcCaHLBCTdy4O1jAChBt++mtuUZsgI05UXeYYKi6O+y
jNgxxw/7fBgbLACkfDhmo8hOYUkQ3vZBdTyffJASZ9/2La91S5e1yca4GqIT585ID6ETv0QUSsDH
fc1bRtx2YHSv/DA6MVQvlGmX+/VT5W3Kf61tTsuKTR1FDAR2/b0/o5iO+Qi4RAvQ+frHr2wgO/Wf
qYrXBvhunopF+bdGCqRNCYiVH7rBnbZYV5Yn5Cc+gJ3/54NAAMQfhzs3AultCGXFjCwUSgWl7Ahp
EbPvlWMDAISbtHoWRXlPHDCGag6K1bLZuU9tEYVM1Y0bZZD1K0tw8h0A1SXJt2CsHX+PxhKOCjv3
TwG6LUGFSIEHT0DCh3zai+nGLXHslY30Xjv84ULWMgNJ6MCQnZmiPLtbVCfvpswlW8H6ta1k3cS8
wtZ0Ak5OLIJfh2K74gDowvd43lUEv8yPZci8bsZu9hS2UTD+hKxWcBxrsVWBvnKh2Ul6QXIoN/KC
vLuPJl54fxUZhDmIqv8jCfM5PjgGxPsbhvdO9vGZTVh2rRNEG2nikZMGs1udChUjkrvg9YPUT3Te
oCa2n1+KrqM0NUxE4ZDqItQ3TocNfhc01OiXGMDyfxqA58URX5n3aQTA2C9ksN3yS4Z6pF8MDlFw
8JNZwEEyQBvweqjbm7IDgeGpKBAG8DmhzavbBeQPVDOQ5jb0I+cXAij8SwYJLhRoI8Gu0nBJAj4D
r+7/InqIxwMKkADyVjlBhQjKeFz5NM55y24gzTpnNCWkIRFJGWTp2VGQAdImKS6qHmUUFZDYLYzT
iYU+YSxh/tUMiSoDSGWi/KNJQQuE/7uhBfLvl3BWIrkQlyKWo2uBWpo6nKk8+AVAG9hgPTjYlOSI
9+AHQBq5N4/PpM/xM/DTwetcjkPxXKEiHCL1IG5UF+GNAf0SguYUdHdEZROonlGt/AtsHTE/srLL
xxsfGqHBAdzf0x8tj+q/dcPFjxyoovxe10SXR4QJ+uqAzKYx6RgsBLK1Myp1nGkOaB3YhUj5rYqH
NjsoSnP/pnJzjx7isA6HjVrglTPVziOCYAJ8wrOOT5okp2xYdqqfREjo5ll8G8lKOPsuf9e637IR
nG6oDYtPZel4KXXi+aEhEIjfdQHZNP5t1ULdFeQ6J0RWyUH2EAvgLc9A1DH4N9e7+PzFFts8/u4I
CpCeo4swnCBn6usbqc3gQksQJ0jbRWcUFZFbpL4L94/rPa4chTZOJgNboJPFhJwyN+fP2ZT/laFa
6R6CIxvwpbUOLJ+4FaXqXSoJHp1QGJPwLyH+hZGAI0Tn+/waGwcTZg1k3nqN+iGePEM1bzh2BFJI
12do5TKyQS+tF5s4bCt1V0ZAWWiCsJgmwT6v2Ma2ZGEAssMpIicUtVx0TFiYxhFAoQFqw7beP2sD
WH7/cJuawRkTQWNyAgDkB+cLfsQBAv367Kwtr3WVlmGbz3AE1B13SPWD1yEwVqaIf0WJcDeOj8+/
P7alJ6jIqpjA//pfqw4H83uY62/XP3+t7eWK/TA3iAcDHRmwiKdQ0QqOfjgaoIs31eI+n534P4IT
Y4h6poyxe1frUqQhkf1Pk4HjNwFYd2N/rvWx/P5hCMLvvJaB8gCuGKlRG9lmT+/vW+GqDaKrtUmy
NhDq+oYCWA16MhKxVYLsjv/VYaOXbxwRa+1be4i5KlfAzSQn2bd/ugb0JLEGjG3fCvv/nh4w2pNo
ki4e/onXagCXAJOKjmU/TcPLvh6sW0fVYGjnwPqj7BVusM7DV4dsMoKszY3le7kZStqGekbMznHB
oSiIl8eHopTNRuJ3ZffYRHl+1Id95Lj4+DZzvvtLUBuVot+9vdHtmFoXAEBhMgmh/Hn3HjlSDCFV
QGWGdHfwP7blJJSCMAJAgfrB7xqwcsRMpK2PLnatr02/R8EyjtodXz+AE+lJJYjqwMsYjtcbX5t/
y3ozIVBD2Xj6oa7Ib+3UjQfDcHwGfQmQ3fUuPne//sOxRykF+c/UJme+zI5bYo8mbfbVMHB9Qo7k
5novKxvV5tojqk9A9lQk5xrPhZSIeDg4/S6Vryj5D9ceAmhgmPZadQf1VnYgDK3HVft8/dPX1sAy
YIknvzNmhJ4RuwvSTAme1g3xjlVQbRWfrXVhmXGLIvky7wAOT3keCn1QBKm24q6gyg+L294Jxy0R
j5V1sCEEdZbHTt8O3VkmLvmBau7hnxGqPcXGfl1p3ibxA0ZUsLyGdaEemiOzPMn2sUEuY5ePDZD8
v09rHlQoPBemBcEpkDy+BKc7C+HPFXG3VbawNgLrytez1wnwKNKzoUBl4hHV3ST+Hl4Q7FObaY8m
7WBU7uRPGYQpnso5S166Yt7SNFz7dOuw8IFpC/OkwmGtBlD2+qjEPy76m9fNYK315fcPjoTfIqKD
J3F4ZixQd21A2AkE7/ucOBtOaPy5Bm1CEvAUhPR/hyU0a6uuGY/7Pt265IHeTajsZXhW8FCeZEuJ
SAep9867dUDQyXdpy98/3g9+ZG4vDuBq2KMDsewZ62wAxY+BuGDSIezeY3oqqNUY8PHddEKZ213z
YwMJQeeNsEFQdjic0QVkMMH4WDvfrze+crbZKEK4534foeDs7EfdvRoL73tJjbobyYJ/3deFZbOs
5X5JXdadGWLYR8Q2kpRokBZNFTze612s3JI2mlAzN4rEEOLc9CpzUC6Y8kD5lP02RH10GPLaeb3e
z4qV2ZjB2o8NTua6O4Nr4lkv6mZFsOnsri2FZcJl67Qj84vu3CJBl7YCT5qyRXVmn2yqwq19v+Ws
66ESZTwVDLTkBSD3S/IMIgz7Xhq2oETrBQZUcjm7LyunQRVEe0L8dMsPWvtyy4pJAsKW2PdhZyP0
hWmpQJfizXxfhjS2cYFuubCdlbAxSD2OOOUg79B3emN3rnz7f6B7vJhzXnoujBchjndhisHffMSv
tW6ZlyuDCjp4Cq23DQJn4IOP7roRjLS7trxNBEfaOgJEPQA5qxt6/zCgQ15Hr94qglox3Mi6FMPY
I5Q7TnVeUBslyOszrC7r6VPg0b/2DWCZtw83I6sZIn+N6M/1hIpDOuOFComNraqqxbf5b3g9tgng
RNVCRaPW/Ik3Db8VoyQ3KA5FtCCBlgCwAsMR+L3oaaSbQNC19fb/PR4ZF6CFmkNQPlXtn2DGbW6S
EdK81ydrbT0sM8uCWekBpDRwokHxfqAKBswabu5BlQRuCrxwrvezNgjr2kRlJ3HmGY6uChvUhKNM
DFXGoK7e4uVbNv8ny2KD+WgEdoPKd/mTBOP/OZTxcp4+Z2H+plrmvI4cCcFdI7GBfWyGNKGrBa6e
Yi6eWgisfps9x9+HO4ltYF8Gvp+BZ0EFKmxIbSiQOD32qAu8/u0rN44N69PZ0NVJ21fndkIdrK57
8syTSF58v90q0V9ZaBvaB3YjHXYc2uvU4V9RXCluOwgb3V7//rXGl98/mHbrzCogjVedIXfZPiqo
nN6PbB9qKbaBfaYiM6L5Wp20i4CBUNEFCPotn3fl2LDJ3WoQOHHXFeMdMcEPXshzOYYPpadealec
HYhHV+UWH+HaItsmXQRIOFZKnQyo/X4IgBSr5ebPfw1V4/x9fSHW+rDMORMSJ+zYK2AT9G3W5cMF
WqDPcbV5T6ystI3uo0yiVDti5Zm5kziRCkwsIkPJy/XPX2vdergijTfOg3bGMxlyiRpGGt2NzaZf
t9a6dUG3PbRHRgg6nXmL8Ec4ig40ceAE3vfty0n+0QYSMok+Mvy8hADroIKG1yam8rMvJx4orP/d
NsVNxuKIt2/ALXm/Mw5812uMl8248a78bNss7VvzDikkKCF0kXgJKxeuixi7sfiSVFWdpXPsh1sS
3p9daks31gLUcB4ncETlF93I8UCJD7GKIoMbQHHpDGzgx+tL8ZlRL/1YSyHYVCImNLNLJqC+gkLW
h4WSBPq4zdFfqkHKGMWsNXKA17v7vKCb2ErVCpxUWrj19EYzsCS4LWC7oA5amN/bP1mITJeAvvCv
DCI7Zwjn7ux02SoftluNy2jMuaffTIyM4FLBSkCYoIL2UYLE8eCC1KCj7X1ebqUg10ZpPVkQzYhd
1kv9Btxo894hcrnP7xV74H/pUxJ7hxi0KFGLrX99Yte2peVhAS4+9k0R80vGoRdas8y9B+0TtB1B
q7gDCrhsFftQ5jX6qH39VtOhOGkToRBGuObm+gDW5sw6jnVmKkRUqH5zefsnVfp9jXBOOAd3qP4U
CFpGC8sFWJQ2dv6KhdmJCMlxnQlN6wudi+Ic5gE9Z13PzlUExoYi3uxnxcLsdITbQ9UgALroDZIb
zh+sMSX4+7hMa1/NYKwb/Xudu6cmgMVdn8nP/Eisk52c8JHParI5bC6t9oOjgSANKvHRuivC5NAv
maJEbSp9rOw7O1fRFqBokrOavmZ0ro5uPrm3bpj9quhmJHttOEvPH6w38+tKUUg4f60RCG7+YO4Y
hHeJiDLepBp5tgZEFLIezFFKSsM9LvIyifaZUYyTLDjtLtoD9kKzvn2ZDbbI9SVaWrFd/aV164Bw
hYckap2DPCsfui9+VvDbShKEWa83vzZl1mEAdnK4MjQX0Hucx3s9Y8nFHDV3UgLjPCFQkAAgtNHX
2lCsU6EUpRMUYGN8y6Ih+V7PXtIfxgTEChu7ec1MrXPBjHlTBGPZXjIyxe6pZlRKlhq/7qs8BS1p
2DWgYZ5Uu1FKuLKh7XyD5g3yMeDQuyA4DaEQMJA4f/AgLP9qXB2/Xl+flTmzkw4Zj3jSVNDX0sFY
uAcVSxb9kUPyY7pc72BlA8TL7x9sRpGcGKW66sKWeqoa6UPQ4YItaGHtSoMWsTkv33Qh1mZsWbkP
nVGpRqdXVfJq3ME54EoTd8Dt62Oeu3seTbAXm+ygDN16DpqguvBZkZe6BgTxLkZiPb+7Pl9rC7L8
/mEIqIwkjtdl4lKiZhz8wUNS3YAcRW+9y9amyLJ3MzNd1SCTvUiU8XvHtqcyS4ULXNft1JBkS35s
bdktu2eQhpQxidgLFXP1WFOUIGcuqmNU1JP7rmq/N00YbjhVK3Zp8x24DockUa/zF1/mGoDinMvs
PjJtzB5MGSXOMR99j572rY91CIASFyRfLYmf61BHT+FCxesbKjesZWV17GSFHrgkc86Ki4o5uXMp
Iv7tBOQgr9qt8tiV2bJTFhTBSNKFhF+ME9OjRpZLLOxoYRQFh4CBZXrXPBHb7jlJ3EBl+SUMXd+c
DAGp3FNAUYC6seorhmInLcIyacO61/yimlHeyQlijdGwqy4RZm6nKhRBLW4NB/bi+hSxZn9UEQRx
dJTf9B0IbPfNkWXrJcmEDofJeYOfMopUzUXWpaB3ZzfX219basvWqesLVSFA/OaOpMKVG4JwBJK8
rd8ehC7/uN7JiqXbeQsqoCIkUfxwkdFQxM2NnBOhbokcGyIOIfjIzdegdOj4t0LFiG723fW2xg4q
XQdl+oy+MtGq5sB8wC1KMm8WHK8ZomXmoL/26kKb/CLkCK2+Mm+D8AAdzYTcz81UbNzwK3vYBiyQ
WYfQUwJDdT2KID+AUCsfUuPgAX99bdbatyIEWje9yeM5fm1rGnwF8AsYS6hvia200govIbHZDsoR
FPOohw+elawK765LshipDsQehCNT04gkefRVqMefnhFG/QhdPgaADiMqC+4IXhqWXYoEHDv7DMrO
tiABS7qyqoI3fwKdAAV3/72HN/dx32wue+XD1Vwy6DY3Qxi8hUWNgoO5dB+BFd75po2swwAlviXK
lFnwhod6AsGtEmpoflc2P69//MqGtjMtPAQ9vfGE/0ZHZ5ZPxMHz9VBzgNOPVNZ/Xu9k5cCJrFu/
reaohWxqAKrvEGTPU+c+QoPyqY/75t4Lup1XWGQ5+oQhVtIlI33mlYBkkwzL1vvhFygwPcXlDGwm
ArZMbKAE12zIPgkCR3aQ6wveyoIlP2mLHPktNHtm93B9zlbat3MtAwHV82wU+ydjys++AksZ/QQv
Nt2CKKy1b50BpmaobSwqDk1K3PcQU/xNU9StXP/4lV1l51fY0Ne53wX5m5kQiDFBBkkATopA3gxe
shWpWxvBsts+2B1loCzT9aguBNzOzW2W98NvYe91xQ4gOu56O8lCxqz3XeUlb2qe+SPPMu83Arjv
TdTO5bfr87Q2hOX3D0NoF2YMThPnURIpjhye0Y3nbUkxvxd4fvKG/0+uxWvBhOkU3nPpBbK4RyYH
V5aMKl7+Qv42Lp5YPgJSn8Njio4ZGejBZbRJbtpxHt3zXM49uYsrvClBm4IkfjbgHf2VtH3nHJnq
8SykSioDgRMuug5cnmNc3vFMBIhVsX4CIX5AB3GcBhL5v0EYpt9Ssl6bNes4KTsxlXmRsVcZqelR
qVygOGOLsGTFb7EpGwTtlSwdxuDD49XjV+QIgurvZoS3J6vm2RsAhby++GtGYp0gEqohSS4TdWHd
NGvQvgbQMBWhB32YoTVbHBErZ6+d41EqCjx/zNiTNg27XeiogYdEbthrxHH2nV+7xmLrRYQtCs26
aoqeM6r6hzCBnC4bAv11It2W17oyXTZ1Axn4zKD/Fz1rwHme3DmGLo0AnZloOb+9Poq1ubJOlJBm
c9exDvx1izmyUf0MGZ4/ggZxmgebnLEr+9fWjaAjVKCKyHdeDCW1OUNip77V+Uj4hruzsoUD61QR
JAL/aizFJQykOXOwroFXiRxKydSD7Mbb/cFVW0HCFJ2v3SAaLiTnMZKhQxOW8PMCjWMyEkWxYSpr
M2ZZvIxDxxeQTn6VFXcfCB3pJY/GLSqbd4WGTw7KwHIcgPaYAmREkhfjxzWEvh1wlQ4nRFedJHVZ
WNEvvo9CdAg9BaR+KHEyol58dPKOHbTXRd85Kkxj2FW4VAw2QSvBoWoiFh7arkI+9QggO6U3wGRA
jOi2mTi/ZxU15FICRIN0FnVUD0KSqX3I81zOoMAYqwR+8hAVwRMoVl23A0fJoNtbHi91v6ZO6ugL
owMEg65v/BXbsgvJadUzgYKN8jXzmwZkNRAeGw5EB+CQb5zZ7OGJw41qV5KD0HJESrLjr3ihd+VJ
hrmn7xzH2ekz2RXkxqmQ/IR23yvkVEOwMaP4lNxWvRttRfnWDgj7yEYiJoqmXL4KMUWApVQXYqj7
vQ2Ly9zkW4/YldX4DztHxfKpdUz24tZx1dwzWbLfGCm75EvfyWnjkFgxKZuYQ5bdLKsh71+zNi7v
69iJfm8ctcUbtDYEK8wDxlfXncoAvCLgGT8yvL7AWzxVp54xvs9Btqk5IDSLRG2oxldGePKFaCm/
RHm/RdW5cobayh5AZwVcCcZeda7AsJBChGcMfrRsBmu0mnuUexkz5PTXFBLUq2yY4dqaWAe3hoOh
E9KX6LSBxFjWVGWTVlo4YuecBf/2N7U/ucTkUfJCiopF9yVEvRB2HZT39/VzZMU+/iPqAZUxHWuW
vHgk/4bEofMIES/2xQsDkP3Gbe5tmcjySvnkxLa1PShoRmJndqpXQqPxLDoJ6UNo3eoqZ7d+UP0K
h/G26JFP2Dcuy+7dYcw6A5wVNLG5dy84+B3eyWDkhFx5HsA3vN7PygawWSrAlB/PlfZR0o/Jy5/M
gAD5S1caYvZtAJukog2l0wcoCH8JKWRe0pYAHJg2XO2cKJumwkR6zmsxtdBR5flJAzYmBeLUINFB
iX8stwJMa/Nk7WNI5BK/HML6VSWufwLTA390+i383lrj/r+NBGqaExkd3CKsXiQEwIVxFEgVnPYt
seVrLMFO5sgmfw2zjD+Az9ic26S47Gvc2qcm/h/Orq05Tp3Z/iKqhAABr8zFnrHHcZw4mewXKrcN
Qoi7EOLXnzX5XrwVM5yaF5fLrpLQpVtS9+q1AsAA87D7VwS1/KVINOV3bo1yt91N7dul8RqljB5H
Juoz+KOgbShiBoBdzCvce653sHBu2FoRnGemiosue+3BZr8FzfScEOCMD6Gq+v31LhaW166MZ2YY
CrB3uB9ZJHs3wRw1kEyQ3tfbmrfeEMQhvAkcJ39tXc0e64vWlFLejQ7CLo4XuNeYssqczxHt8ruo
7tw+mVm6Gt9ecOC2dEPddBXc59y+pL2J3I3xiybf1B4t+JfgAkVMwKjmdy/Xp2ppsS0rNjkEBh0V
Rh/bDrqWOJf+EYHHP83EfL+tA8uSIRzZVtj+9KMK3fbQVihbiUbi7xETWSvDWTiIbH4NxvM8DkHX
8aJVBJnRWeywn6bHOmqiuzbM+6SLsnjf6FXuhQUUkk25IWTQ4I1deJ+FmF7bErCwJIVk+Ulo7zg3
TjL7kwBDMjgbUeKCV9/1mXx/mIGNWTS0E24UNBDBYQC1pLx5gKjFL4W8ZIJAIgQmFFjjXJzA17t7
9/YF8vHL4N/ExQSBbBFybeVTxIN4PBjROHs/xMBYaaBNrFP10butTpeht8ug3/RWzRzCy0Mvz5V0
x3MEpi6o8dZxuRJHfNem0Lx1F+Yq7kqAgsWTmaFZnLnQ19hg30CVtoFE05MbQvh2xT+/r/GDvizv
IxEmhsxliAgGCv42OubDzgQEYsFtkIDU8TvQyiWUPS60muLF7fJf19frXZ+Kbi8W/mYGdZ8XqmuD
8jwiQNPuslnF5X3rVG24crC9u//QwaXjNx2IKDbAspIMcZ9A7/T8+TIqytofKL7ywUDbHtyq/3Hb
YCy3VGaAqOPkl2da+P1etpQ9jykt725r3fJJJo4gxmWq8tx1wJGChIT4d4SQot9eb/9dp4qZsu8X
YyUNkmnyHBv2PFRh+YxYEDkQkJKt9LC4yaxbBnEUlL7ivDpL1GVscmBwoWvwb0EQxuJVzE9l1B36
Um9jsFh9D+UaRez7WUUS2u9iVxmfBYrKM5LL/3ZFffSDz6kLprKsyxCoAQZrkzpy64b1URbiV6NX
EX6XbfbXcwM9Wx6CNyl2dJCV5xxlirt0CvNn7op6ZUssOAibwTJymU6hXiLPKgpDXJMziEJEbQua
MOdLk0OW+PrOWBqE5RugzhH7ys2qcyRjqHsCgHNXKARqb2vdcgFpDni20YE8MwX1AjeKw7tau2u5
ngX7tzkseUEEWFyZPPd5ekKxawON8OiXzLNfU+yD6q2USRkgrH19LEs73Ga1dKCpOHdQczxDiftX
PdQ/kRvrcOz5v8cRgPAYFStONr3Ok/NNe2TltvLuyY5NZnkGqHpCmG/C9h6y4LEV9UPh1c7XcGrK
7Uzy+67uoMY6xMPGj12ycmAs7QnLlCEWCXXu2ANFhTuxj0JQ799pdNfqxRZat8OKLnHq2oOk3Hng
RIL1DbiT5psSbhCugcqXerAMs0lNCt2nEYbp0RiV4gq6QuCzAQnc9Z2w1L51drMU8dh+hOE3VR7Q
pL+EMD/2rjeWh+sdLLhr+8WfQreh6zmXZwJNw09zOJlXIwnWw1TNSqZ6wb3Yb/4+Dbsmz2l5HjrO
+aYEguklakr1mvPGd7aBT6PPtw3mMotvTmmGEkcKWcnsZHID7CuopMhRs9krNk6JoOaKdS74Altn
UmYuin0qJc+j4jRxsvqx9BEnc4P5K4vbH75bIInq/3N9SEsbwDJKVoIppm1KeU4ZKjPaQI1HEHKk
29tatw5rASksNY1hcGLVJa7US73lpVy7Cix9u2XcRJdpyB0vO3GnD7b9CFbk1m3W0pcLy2DHAhB3
i5DeDbKT4OmvaEIICZyRe4X88sZvxo9jql8v2YqVRV/YxHZgAJx/+aCDtjyDKixIcMkdNiAgkB/i
si0TMfGb4DbQ4LMMXpUNm4u4Ev/rh4BEfFu64uX6ci8Yu82bZ6jTua0qxNlU+smLQrZlAC18UEXf
fL3ew8KS2/EBUoZeHsV9cTZhOD63IRVfCn+VDXvp+y+9vrHv1sUNIq7m4tw3qBcshYv0UN2N91J6
v2/7fuvuXQyRDrmZxNkNaPRU9GyY7lHNLm+hucVTz+bdbH09B4Oq81NR+J63b6aaFR/HoXGafaX6
Ofx42zAsu+69ehrEgGMj6gSo4SPTtEnj9qBiva19y7L7KhuzqSqqs+8D34yGS5LIWd/C28DwMrCe
37ULYprSq9MD9cFazUeAXorL6/uWj/+rPlFUUkg/jouzzCOHbQH9daNnQNnNmoze+77ir8rElJts
ijgTZ1lDD6kkA927VM5PVak/4iZyi3DOZZas+zRpO910A2xNy8B/lU0cNr8b46bifH2eloZxscI3
1sYR+8jbSvAzA9h/w7GpttNYXWq+S30QtAluquTEQGyzJg2uHbnm53Rqiw3KHoNN2wFUM5cuWHIr
6b9eH9D7zglFA/8dkCnVbCpTpAeAEKK7DFRQ38O0yldsbmm6rJPad0rPm3yPn0Gk/68cndgBO4H/
UuAw2ri4sa1xEy2NwrLtzq+0VxmG7Ysofrupg6ES+zjVxbhi3O+/A4CH/+80zVrUhRRwHiiNKvWG
e6N6rhrdfihI6fzTgAfpa+hWKAEIDdM7Ahfz86b1sesNjZhlCSnF/FxPpfetd0j2Jewysb2tdeuq
ziRleV0JHB4Q7nv0XJK6CRtquXJyXKzi7yf6XzWFTQqJeqxFeQ6qqX7qjZBHZEKiTZ2OawKaS11Y
Bt8r1jRSzfGBmiYFH17wD4fgehIEa5GnhS38h238jcW7Ix8NHVJ+DltzplCFoKjedr+OxuFgqqiz
L7ethGXvTDrx6AG+cobM0l4ghHw3BkhDXW98aZIsI6/LZpidsCjOtRbhtoJT3HeKvUwjqsJv68Ey
dALRFc2CMT9HuV/u2GDoNh2Z2M6QzNhd72JpISwbj3SfgTe953/CDaDPjl4hgEczhDVQpDpU3U3Q
ccIiy9QzWVTG9F18IHP6q29ys5mnVRjJgqOy6wT9TBLuzGl+bhE5+dhPGvyNoKoCZer1SVpq3zLo
bIAkZuQh6OuCgW9bo9YqS3Qq4k+3NW/fxGcPUlNZkJ9ZMw0fylxEZ43QQbby9QvRRGbzEkrccNRk
uvHEe8Mflcd/XVh3QYpfbQjLoKjkdXlC6qp89KUsEofobdPfFjBndrmgW81uNpQlPwdxxp5TAij5
ps2p8+O2ubMsnPrQ4x0yBJkDMTTxXTWrbnhsGAXN5m0deP89oxjkr2MOrZ2z6SG7msVd3W6G2QWf
/vX2L4v8jje3lZBNZhTax91K6kC8VnhvPA6meoH6tnzSUpavcez/ut7V0ja2bF3J3C+8ORfA8Fdx
teEQVte7WKGo9nr7C8FEZpMZSualDjA2yCeo+kuTZh+mnD1PKOvYhpyYRNZQHePNo2tAQXjzDrNL
Bj0vcD3oqeEsKYLy4Lht87kbA1WuLNCCh7TLBSXYupkBFO5MSBcfkcotNpSN9aaOKr0nPFrjql44
Tv6qF6xj7fl+AKmLoj3y7PKEYtH8ITZBSVeGsrDX7IrBaWzr3Bk1ukCtNuje5ENupMcSOjjwAszt
IcPLvdsiln9VEHopn8MxHfKzaitf7kundqdD1MlgLVLyflyG2brIFFonXltP3SMEnyE5NJaA+YTh
g/Y/ZdnMEr/g6qEaWn/lqFyaPcsT8EjnWRbjqBycydk4cjiBO685RR3kxWtaPRfIR60EMpdctl1T
OA+OiNtKy3Ooag1NTvo9jtXHnMrPQZ1SSJRUX9reqRK4mGcTgraicW5zEnZdYVb5g4gyLz/Txu+f
aoC1UwQcjVppfmkSrXuAbzxQX5QYmD/gCMKhLRMGurCtM83fDatFotxUbq/7owV/ZxcXInbQBcRt
5bmY68cJTHtbxCjWdsNS49adABluX0fFiCxQW3/rewgFNhXYza9/+cLOtqsKW4kyMicw8aku0lMq
xh2vUYxRj97DhZwpzNhjOawx8iztNbtmEInMIAONXnvUhh38UU9/+CuVbDWA2dhjF4acOcw/uApy
XkVkvl/SjtfHuTSJF1/45hlApJ+lXmzKs6Ax+GJrYMinBFI7esVkFx6Ydkkh4ONTWTQpolPIo3LS
HCn/SCGrqit1VqHKkrb2k0mBDey28VguIkzTKASP0f/6c6c52hJEQlc2xdLxahcXUkQhCyNVeS6H
7rHCYUoqyND4EF9uHBFthsD90PiC7y8ESp0HAqfrg1o4AO1iQ8XnnoBY9kLJg1sPh2yPLxBoBdBR
J4NXditzt3D+BZZn6IO+khMvuqcIEYznvusE/VBwgPITh3X+LSpBCGXZxYbglhsL0dbxSUtYF+qn
k/8H28/CTNlcjm2VDp7j1NGBt+UYbZkes/vMj/odH3GbowOJn68vyYLd2FWHEA0A+VPL01OLkooT
07V+KWLOV6xmqfXL8N5YpXRCf8wHwEK6ElyXHWQtp/3gBZPZXv/6hZW2yw11WLtE8yk66Db/xx/B
uEANlKxxg197bS71cBnZmxGkM4qmwrFMTwTqX+OmLSLccvg4jc9V7d6iFH/ZSpaxg5SLeRV1SoR5
UnfeQKdGntrLnec2g7A5HutGNGqkbQQ+Z0j3kMjd9vH4CrzBGvfs0ixZ7wFfKFeVJg0PIoW4EaoA
T34Vxvf/j4f5kkFYNp2l0+ghshuexBDCf0zss5na7BAF6TcI3n+/vp0WOrEhdHVYVWmO+gjkmaYi
QYYJMte6OaMixtu58ap/WrAKGzuHMqcomntXPUkz/JBpVN2F6zxhS2O4XJfebFiSN66vgyA8kLEq
zly65dc51u0nKI+PVTIb0a4VLC+dIjZwjoDTo2gm5OEdx3zsRNt/7FOdfhANEMjhAOZwgdzyp240
xSmV4hdn3fn6Oi1N4GUbvhmjD9SHmupmfKp7KCOQAZmXJHQaaKne1r5l9AiVQeqHduzkg68RQcse
PAzgbt/f1rpl7fUc8X4e0/4HHjODSAgdym+8vBF3xWwJZ1BS0D7TZnz6wxHXt8D6Taxsb/x4y9JV
77WalGx86kHVv1FuiXpFqBGMKyu7cKn/U234ZmWj3sh5Zpl++gMNxlWu29QKOMKeBwe8k/Lkdtdu
Q+O4l/umGqv+iVbFr8iIbM87yMLP9W2weQI2z//uUxNDbBG4Qv0EBNY9KtL4EaTWzk0QWWYj4DK8
SWTFJ3Iy88i3JIKYPYh8zS4dFaq6VuPrC7Zml4zJPK2NoHP3RNs4/QqZyJxvQxcSHHfXrWHh6LCL
xjSqhv1c+e4pbaP+BwGXFcqEtPw0Qu565fhbepfYSDhWskKMdeae+gisKeMHUYJe4cHlDc4tcPeD
/gJEKgp5hHvtwyd7e6CLwM6dRMQZI370Y9GXLHHiwFtbvIVZtaEZdV/1cRZ55OQ7+lWNuP+W02rV
91Lj9hHQFQNAitFwgl4iAFgR6n2cJKROfH/bklkOLJ2naHBM555oFD1HKMDbqLyLP3WoJ1w5iBdG
YMP6atd0BUNdzolU7rCVsVc/54Faq/Veat3yYWXmxbLvEL3kmraHTKcpsOXV2uNqqXXrpqKgrdnV
ozRPupmch5LqehOEiEtcn/uF1m14oC8mA9pKLs4+uFR2fdR6B+cSMritdcthtR2pHdmU7Mck5LQp
Zi+8R2mav/LtSxcGu9bYRf4gTUcJZCAiuoQGLyrr4y/BwKKEZuChrsr4JE1c7ImBBsyspx+3Dety
V3pzqvTMpFwyjg1bdc6LgEruB6Pdr9cbX3BgNlQQ5T+cCAMHyYupOl8qTLIUirGKiTWK9qUeLnvh
zedrn8B5TYwdFBs/kRjVUbwBrxUExtec8EJ0w4YHln7rVSXYo77nwAnuC9Q68Ml96MSM9B3O4w0i
or+csHxAVf2NS0L/OyaoxyMtETb0BFi8iXZpULPsIactyqWuL8vCPfjPWfBm0vjs8tgFGc3pz5OE
a/bZ7+fuTL3s1zyaNeHPpaWxjF0jz4bkR4GTpWzMp0yl+jNBAm5IOkgk1Svn10InNmqQMgcvBncg
J5Djgini8n7jAlzaZeqOK2GAhQ1go+xGrkF34mlxzrqIJpNXgl6y4L/Suv9hcshiZI4jk5kEDw4r
5I3Dugz3zQq1sSOGgGOFalRbbP8My+8qfwfiHXflcrHgLf8qzUsD8Ee4ipyY7+cvLaPOCTSpa6CT
pXWxzkHUVbWQNEiHE0zd/8WjIH5ucwZWiykHSev1bbw0AstOIAMAwq8BI2jDCirbrD/VrG63tzVu
HYRSm6lWgD+eeCzpP6zX4fhQmag2K9O/YIN23R3IMeLYyT12oOFF5C9GdJQ4rfNQxbO6c9xVbuz3
J+mvSru6R0kGGxqCNMpYPtZ9X38MwbO0luxaat46FSPpy8bThB3SFro9NANktxqmfsUMllq3b2tZ
WY1BXKF1EACeTOs5J4Tlg0+3LHFgAe6ut/H+Pg9sen9QjwdeCBLVA577fiJ8iO6p1M02pUb29XoX
C1eDwMbToTqxMFM68R/aqX7yKa8T6Nc3n+klRlW1qMvznLhLwGJltmPqBg9ejh/X+35/lwY2xC4a
VTFLzwkOcvC+Znp6/RNIxFPq3ymQzv56J0urbNlxBnl6FYY5O/R+loETba5/xjnNX25r3TLktiKy
yueZ/s/PIY3nnHwc3CuL8/7hENjgOjqZ0lHa+IdoYgfhzP8SV/4kkSb7FgVlQ1Q/FqD4uvfwn5uG
8xeoroldJI9JcEhZUd8ju0yfgGWRK+pwC9vZpu6PplqSYib8hyhHIPtRiO8MSVF54vM8ylWo/8KC
23z9fKYc1RU5/8E461+RiKI/S+AQb3qCBTZBfwpuUI87YXCoo1RvEVEkiV/6bBP36Rpy7/0BeLbz
7gkU5D1a+Q+tBFxFl0D1owD32y0rTG20NLJbPBV+4T9A3fGFd3Q8dOCePtzWuOWvVd+xQfZx87PV
DjKOfuTL6i6XkM1dMbdLQ38jbagt4+LPkY+UHOKaCXcy/nzRSu85gRbyKF5qVIah/H/mCEk2Nz7M
oNHy37uSAgxp7oxwfwduSvcdLYL7EkjaFQN/f6mp7eA9d65QnMrob9MrxN7iTIDEalZNJ1a261IH
l7+/uerVBVBCRlL6U0G2GCiRqA77BDQD/soA3jdpkAz+t33V9I0hTeP+DOAFE0B+nW3nuN420Pq2
ojMa0/92oStSkXqI3J+DJHW3jZuQBpvG6fojdfiajPqf2ON7O8ty5GEdjB5eeaRIJjF20O9RdZPu
sPptjXB6zFwgBEZZlO5X49FJBzse0ZoUd7Qax+4YtSCaJPdGYkdu/KrTv+Xk12KbIWkyv1J3dLwH
MO8O7mGuRygoUd+gCvjQgoQNzUvDKkAF+wKlWxr1wQhazsk8d132oKDiw6DIgOrUoL4LaNqZcd9H
fsn2um+0s3edgnkrm+X98xic4P+daUDpO/BGpfQBuTB2NHwIEhAp5Ecwhu2cFjWl173EUjfWnhlQ
MM+qxhl+B00LAk8o6ug4MbOAeMNmKOoofvapbL5c72zBACJr94g84rwJifcAeUHX3AlEFPmmkSDN
O13vwL209M7OiaydA44qBX8z9wWQS7oW7Y7oooUTMrL1Im/reXPMzqrj2uH3Ii7VRPcIK+SZf2DB
0DH1EDGiGd96U5kXUJeocx7tr3/b0uCtRzKdVJ6mZR0c+pm9ILGdbQLZ3KKYxlAqebm0vHEtIQ88
jdwWAmK9+aEC+JWS3IjCoLakRw/CbTy3iDy2JcB6eFz4CaSXVpZsYVpsOQ8CsLfjNwAy6xm5stT1
o+00Qdzhpkm3obqmJF0ZMcYekCPLtnpATk5r/+V64wv+1obiCl9B3wIsbseoaJ7TCYogoHq770Bb
dePXWz7Aka6fltqlv/tsHOmjqXhADzELx3mNN27B/O1LrU6x0SOh2QOBZQLh52x4oz5BHPdr5a5J
oS9Mk32PZVDUqtu+ZQ+m9i+Cr2D20lkLdqlVPtyFPWTfZXk7Gz4F8JWyjJX/vR98KH6jxD+sVlZ6
qQPrdcqCC4kfG4afEuzH9Y7LqjL346Snm2qFqX2RFXIcMU2MPkBuKk+41ga1o6tlD0tff1mYN86h
CJXSaWTq88zH13Fwwe8TraKZFlbX1qL35zoeg15FB9oOPzIJ0EyU+i+BBG7qNiuzDg3qSdfx/Y4d
Wh/65DXXZyFxC1/P7S2NwDozalnFU1XS8sjyPtsRV3xWsg42fe6vPK0X5t+GcWcuz4eBZOXRaMfd
kg5lZTJub/OfNlob+lpUGsAPjmA2ZJuWkel+0KHa3TT5NlibD9DZq0VBf9eod8ClKHhGfM/50mm3
WPn+hdm3YdoMYqj1DL6rYz8N+ec+BMAo6cgIOfHO17d2cnF/byyAKhFLQMhQPwjtsyTCjSrJmgl2
0NZrYdCFRbb1XViTxqoJfXHUMRige5OSDVjQb3vL2chsoDgn19VTDZ145Lt8ydim19P329bYugIa
omenlyY7KoritCgD46o/dlMyVaviN0uTY9lwHQ1Vy3wBE7swoiKx+W/TBNH2tu+37Jd6QdVyp8bV
OAIYA2lz4JVkOGwgP/bvbT1YVzckZ5yZVQUuQGP9hbrsM2XKJK63GvhbMAIbWW3a1ikQ326PpkBu
g3DoKDIBCriixk69PoaFJbBF72XvhwUHePcINU26Qe5fbFQKNPJtrVsHJGctcEcm5EdCm+c/sz9d
WFVva9yyXtlG/jSSoDxeqg6ZP+uNm7dr0h9LU3/5+xvXoPK5UcRU8qh8jnQPkjFJWgjwEDmoSbnt
+y9L8qaLSLe9q1FTc+w7YHckilCaEfR3tzVuWa+cpYTa6wgodgwKqNQDS9vM1uRXliaH/vfL+1Q4
oswwOVoVHc5enO6ZDB69iwO6/vlLPVjG28eFDrN2kHD/4znTkHC7HI0TWb38LHVg2e4FShWAdyU/
RjmeXZR9Jr5Ot0MaFrvrI1gwLBsBndUUzP+6bo5gyOq3PGyCbVdOr9cbX/h6GwEd4U0UotgQ02Pg
lqMoQ51nD5D62K4yFC99v2W6jLedrB0UPYuovlNZFWzL7Nb7g61on6XRqJ0Iy0sL9YMB4rNBdu21
u5yO1ydo6esvE/fGtrK4UvOQt+2RVTUygxIFt51k0fl660vTb1kupGwhnDw4+VFN0Z5enI4g1V2x
vv2XPt+y3ihS8Ryml/WtBGyqhYXB//SrrCVL7VsGrAswjuORivZ1/RNYYbppzGpcYGl2LNvlSO5X
jjOAZ96M50vZhPCmYYsUQrZy9V/6est2aen2gVOUOHdFe1QDYJAdycPt9bVdaNyGOSuqXSCU/OLo
e3RGbh8VO+NXIJAdelvBHrURzukoql4puGZIJDubkIXZx2nA8/r69y/Mvk0OmokMnMpFKI8ygDox
09H+j33hQfByWwfWsUviOqPIVjdHBvnQpMZGOvpNdHJpvcapc2npnWjdX+SfsTtNrQtAqIkn6N7q
gW4iWvT7GG66VF1/d9tALjvgjY8AFRC4lcG8eNR1pLdaDCiWG/eeM65x4V1c5XvjsKyY17JGlS4C
ZKZvH5Wm4kguJ5khSNsWYobYhluD+O/6aJb2rWXSdQH1DhZGWJZs/NS6oAeeOyhTX298aVNZJl1z
NXiFQzGSy1NVDd2JzYBlgsLstrewDW3ulTeglpxVR+2Ac+HPYRDTtfK0hamxsczt1JZBFMfi6CMI
DBEPRPtmPOevT81S45c02JtdpMKgwCusLY8RYd4ROtTx4xhVN+moEGrjmFOkIIJKpdWx9YBjvkx8
5nvI94Md+bbPt6xZgYBL50bURwWCr6RWSFUPZbpW+rI0OZf99GZyZMUEUmeROKYk/JyZ0Nvk9TSv
nPELm9IGLrdzGvT5lFVHlZp5U7c1aA+g/Jvla3Oz1IFlv9BMTWORx3hBihEX9AY0Rn/kxMH9dFvF
ALWxvMTkcyxwR8H0OxDIudyEQgzktrW1rNaMHMqXqsiQJjJQYr34BJxjX25r3DqEs6aZxyqFmowp
x92fpYWI9drleWHmbSAv8cJKFwA8Hqnb8URyAFuMN3waBF9jZF04Y2zlIDmitMjQCTsTjCAvNCvl
ngqU4UVT8Di0qxVyCwZgg3rTIKiFHi/XlKLqdmkHob+wWs3lu0F8cTPvnDE23SeK5UdctfDMgKpB
/Q8wCG3zCXIc0xc1+66zo2MkfmV9VlR7Ovn9fT9wVaRg+J8jCKhI3UHWcgR8cmI7Cl7YPAEaoNlx
hblJUBWKaC3VsaBbiG9wd4dgJZUf3LmemmOtWyguRZkSkUTyhBo/Q/l0aSL5VZquArlbH5pJJaLC
J+51lw50W3tTnm8o8XkO9vWseKo5GVCWGAxzs69bSU8t9eWJgvzj2LdOpx807tkHLVDGuJG5U+zi
MGi+4fk5nkmd5/MuS2f3O2lV/jGkAC63U+puTUy9F5PX80cCcoRP2ViRe+VJid6oijd6VOxZVYVD
EihHFWC8K4N7GjlS7MBxovZaCmhuIr/rf3aNDu+jatT7sQ7kbyYFOxBcdsa7PiYF3bR9HP0ruhJ6
Vgy1N1jgeOqflKCXGctTQiHhVfm/+tqPTvGMkEISx11bHepgnv5hWaa+4iHEPkISku1N4KsdEtlY
A8bk8LkFlN1Loqob6C4DQnMvkWX+aOI8e/Av6fxN78q5SNgMTEsJhBwU+AoAbLMconyUejP0fWe3
fMhT5DzSqHembYuyM1xzOB2TzMO6Q0OH7+aW8QfaIVsNvusq9LeKdGpP2rYPE5Rf1B+zhvgmIXPc
7CWdzT9d76cs0UpwXADZCBONB3jHvumhHBFl7fRI4hn1WioFyU7dmOjAKJ5gEizydCtC0SpoaEf+
q8/Apr2FCpV6IH4ZgidDqAIc79COPNeVQZk6tMxcfw8CbvU1xiy493icu9AVJqb/ToaygXatk7vR
g4S43qtQsfMN78psG3VpUz9UbOq22tP5N9kP7u/MdacMOjtirrYlWNyCrVf7WfUInAhy5qSP5pci
cGKyB+AwuJ+YI36h+Fp9U7PMPqQouTGJaqZqV9als1ekzw65mqPXWpG6SIjr4l6hdVDeO8OIrQrM
XBQlcySMe+wzLzr1hvjeRzIjJfXMxci6Q1ZmrrlvszT9XTvuJS8VD6m3RR1qX9+xEM6CTzEQMlFb
6FMYI0606eo0emrJgG9xYly3k8I0xNuaLmzNhgqkXDZmjvPnXvrumPQDHYYkIGP4s5opptO0ee9v
vVy3JEkHKCAcCAcKRMcgCDuxcobOnpyzmSY0F8OwaxukzLc+GLin+94VZbgrAlRjnhxfN8Ueqluw
7ajPXXNUOSOvJde831EBd7AZhMHvvJyQMnQjRfEZLYz3hfRtLj8WJpPpN7eArh1YAUnqbxAkhMKd
ZD2rXvwJOyjQtfoknaIQSQza1wypL4bSJyKKqAIGEma7ifBq7cRm4Maf792wSfOTbLSrcPUdun7b
p4GXvZCAkX6TiQ5UwapzA7GVeOdCsBLqDFi2tJ9iKK4HOtyF8QRJ8RjogO6O0QFzEQUd+LmAJSPZ
XTTnbnmnBRwTSEL88s4rINsO3hiI+MxtWjV7pw3CDogasOjd4WOHFioqWSb9cZP6LKVPXEoebsjQ
QSMp9DxRvZqykYPcKFUEc8LKIfB3ypvdCqqKrRurLSF8qJ7Af87xzKUpQ6GVUs0n7iEwlmipoSdY
Et24j5OZGnC9OGNQaI7SUhN03yKV0WmrJHXoz6zNign5VaNUB8HBrIrPLK4rvEHAph2xs4DTGx8z
M/dq5/CCRQcATEEjtgvCMWBjMlN3cv5BsBVnMcycaf1Yuy4oMDM+T/4Dj0VNpp0e/VKMCcX0j3vw
jXTku0D+YPwF3sGLnCruBjUFbLXQJYQIRzBD4NRQGftEvAGaEtKQLr/nsyljhLhRW3EARNPIHZVF
rzZ5GDfufnRdiG3L3vRsG3SBZt/4yPonoed4/ihARtw94MEl+kQ04aw2YGxsp10AB6s3PYWC8xbw
qmx8BgZdVpuem5Qd3DH05xMZU7apM59me99t5rs8xDb4bppZjQcdG6jM4+KdkoMmeeHtyBC3w4OE
wmMP9rPBC5sE2lodeXbnNDZfiq6U6g60toJP4HVPm/45zFCJBI/YeSPOVqdJyQOgSF38bx440ntO
0yxm/4LMzXG/8zFHKS3Y+3EshnPMx7sCjLL64OQSFF+wI2jo/jZZHGaviDYJjarMIDM7Aj0dnUQm
K9Tn3qf5Z6S2DHkdwCtfuEmsCtpXeEMDT8hRzQXlgYQHgon/4+zKluTEte0XESFAgHiFHCtrcg2u
dr0QrrYtQIAQAiT4+rvwfXFznZU38s2nog8koC3tYQ0n1BIqSoOJV71Ja+HWBv4Hpm4OBQy2rN2Y
yoP+XmKsysW2r8M4/86Bhh+TyGQFgV1q7EWvwpqs2k7jjKDPJu60ezIGcJ4tsC22m0n21QsQSwya
1Erk4aHshibfDHFp/T3HxjLdGSBlOxi7QYIvxYqtjrDZVm2LviZ8aQ4ZorjBGYGdLwVoBwxtj02a
p1glyju2BaVqOw3uaO7CgdTlTjaRMz0B0Vi2R82s+90LdRDOiQ95tO51LkujT57u4UfujCN+SSB8
2HMk0qr4toImj9mGHUPGlIINmcG7EgsWhpmJ5eWyhfmtpizh2sDUCzuIcuyuGsZ4PgVsKj/ynmTB
HjJ5eBWuhXdJQm0+qm1Y2Fl/C3s3iu9meFbGHxTG4q7Z1GU0hqehHCJ/1/k6qw4jbWqyY2EQTN9V
CP7lduhn+JWmE2vaqduKUNbmpjJ+bH5J0vu3I7gPIIhiUfNjCPGxb3iFtvBhnOz3vt1BodhUfoI6
JrBsL2QHTeIiIpV6g7J6Jb4IQvn0NSsd1CEbyrgzPDBTNZAljFuvRV3VOyp+EMKU8pYhsxNPCmi2
eOs1LBjADRRNafekdjM5pGHTt/MXjjypw+9t5676SaHRvwhG5e1UfKMmdtXjlFe0SwYn7M07TEuR
XYRBXEP6WeQ0GvdTEfrimaOcVvdh2HB60tYLPTdBXLXqg2RN/2/AgTJ9rDlMwXfEDR3fbKXb181W
5RU8ThPpO2Q6ZGE7xBs9LxupKgbqHe3YOVOifG7jQ0UxZdgp28v4HrrvDAJMwjZkOoaCcHWsqYxQ
UVbWTP9kbtSZIxKcltQJmyGw/tFXM+jpLG8lBz0W6mW9TklZD2wn8yw4UdZAS4WWlWWbqYKX+xbU
beNuIGEBCgwJC0gwZXkTkbTwOrWrcML4ST6Ogm8ZoQ19JsCY6XsF3WcTb3gn5QdwjXF+9GtaPels
zOVtjXl4eGS1b2D5amw13UxARcC+aTLgaqfoA2bdjwrQPZXWHmz6HlzH97P3VhOsTg2hcLN1mWB9
6sVg5NhgDO64k8tRJrJF7nPq8wmHrnVKL753NA9Oxm9pfRgAQfF2HiTNw3yTmbqMa9gkiB4bjRCV
EENiJ0FBGo6tb/1dQeCyMibSsGbKYdxZ1vQbVaZxX+cxd4BqKYVTPlIu2+YEzr8TfNXhCC+WxJ+h
N5GK1kOeZBovmvfYieE3HoGkhNArdbywoSOHhwdeVK7z3ThKsxtIqxU3dlIY3iVVp3Dq0qEQOJoG
z6oM7s5NFhbHuMgIBWers8ErKk0/2/Xl7JFtNATyvWZdy7+zfEBuxyCZwjcQ3G7AgWVFY1+g51io
x7ru8vFnXfgd+2XasC6+uNUY1IkzWVbeQvM2rBYlX263BXHyfIfcVtffwoIG+bZGnJOfHgUAZ4Mz
cOZ3XuVr9Jp15uf34JFokjDbdN1x0h4we1BMnqNnD+7n3QfL/bLb+tlQ0SOl7dTvWCUnm1I59erO
C/LQ/BQKL3sTdWpQ26qx47hX0tTFq2aRz3fKJ57eEGW1fmMtDp+D4+ZIhKCA2qH4yPqZdjvFCmSi
e0p7+951OIM/wHL0eZiMOQy7dkjze/5ihpi2T35U9/MJYgSa72zVIyPBI2X0GVwSvNChtw7SEjJl
Q7Y3blQ8ZzPSxofCCxFStPIL+c/Ae6ZYkofSL7bNVLCf3MBEBMlEkXXpBME5EB89ivppF1BQnV8K
hcMm5WXfstsY7x1MzLJBQYHensn3/pS3+tYXs2q2+eiT1HUCnI+Jiqdu3lJs2XPiZaPx9yaOeZ2K
vkFtSoLODGlndV7gzAXZYRNqOOckA5IVSMIEnuKnQJYzmmS5MOQYALb2o3YhRJXEFDpyW8d0k5ss
puhTAhc9b97OQdy+1fPolXsIwLATaQ2SRMDuZ8QcNiFyFDEJ3NuMDOwVztfYFfXQVH3Kqrqt4Uo9
Iclq6FinKIr0By87Sg/C1XEnEpyA9Ovosn68t31YvcUkavO3PA/8p2gExxo1iBxuy9x64PK7XTjv
esgNiX3NOXYIU0fwlssXUE2dRbzb0bFdWmdjLDFtwlVTNRHbphNmREDHdATVxqS6mGzIYKInxkIu
tlmlIvqIpAERTSj0ZzbU6ghQqarEv6GzCIBWyijUFb/AY60Q2MDhphuDANxvYpvHzcsoZfBV+j0K
FdlQHAQUzvLOjkfeeM9mP5w2+I3Fs4iU/j65VD4OI2nDB3T9RHUvAXd+w/k56H8MG0aVRGL5bxtF
5R75Me++1E4Yoeqf20ghzS+U2uVNJpAgAv6JHbnJfNRJGM/Od7PQpTkQl0fuZpzC2dkojQBeJPTQ
88sKN82wDOVG2LlptgJsxuGfvg1l8yCzEC2NAaUVu28iQ7bEEVOX1K5BTu7nE5DMNGLhm9cBzfGB
oIt1amjr34rWL++c2LNsOwhkW1tEGaJzboAT+n2as23nWPMzq5dTIoMxBvwwcD6rdHAWmQlpYvzM
gS4WH4AgDj8WHUiNsw1C/qjDO5fBSI+0HX6LrGS95WMwZ1sGweGPQfrDvMdAArr8CXd5GD5pVG8s
nf258nc2jtFegSWKOPgUiuCJ5+jqSJrlNZCJ6+nUx0QdBzJCoTxrBFLbzIeY2I6YuFdbAMbzb6Jx
6p84ZoXatGAG2ATFCQqvqsH2+z4WUS+2UTQaBHoQi8RHcgX5JewsKbovtNuSmPRsp50eywlSrTip
aJXpYCeAel/2STd/mYPJGdC+EE6FVIPMbp5IBo+ltABBju0mhCOi0WrEJBDs2U8VW2t02rQaSy6H
HEMSRPDERklSo6rrsFbx76hFGt20nX+bIQmCESnwqYkwU3WIB66wilw4hAQdFDFTMfXlQ1gFUXYD
We1ebWgN1jb0iuHjlXK/Cz+gNlwOaNXXcF7uIFtV7OJ6dseDgeiJu1c4WLYasr2oUcZaOchzKyxK
ageNH+Iv5kBTjI4dr0dTp71LdJdUwEnV+6yFqaDJfawTr2tt/SItR7nAGeX5nockQwdJMRvdmQlt
mhcVduEtd01X3hR5lbXJUIxIfidT4rgqerSXam9Cu6+BykvqQQL+RugMFvNGov80slruYGs6HZ2s
GiiqTI3GELANMF5e1vLXCankxqsJCgsnpPpmGMtwHwOl9G2JkpNRo3cf++jwJEC7+HFaMdNVG+l4
s5NSILA/CPB8dsvqvGhOkswzT8GG0feUdCO4W8h/xYPIONYE0kJPH2ne+irlISJtkANEm2qDt2F1
Pd8hqfeyTSNM/sa9kX8VpaoekR0uJ0msxatgWh0GqMU9zuGif+7QMUBWkDvkJFD3ttsQxdJNaIuo
OzU4ZnFsZfBl8tAHa5A0yw4n8y1oCv4d1OeGF6hHNm2Swxn+RxVN3U+ESlTe5hM06BI95Wr5Ckjq
uLUkR0k68a9D25cfChI0z4IrI3dh75jvqsGemcD5u37QjppH0GYoT5kL+gnGMZ7XpRGr50cvNhFQ
2Dmmn9AXrp9DmC491HkXfyXofdyM8WKF3SD3PHB06dA3Ee60bQiEEjeU+va90k6J5EdW0ZwWPDMh
Mnc0wTfhUJKHcIxyB5IJRD+FmNncmjCzLU5Hv7inAYuKzSyWVRn2ATqwmSLNjY8SDG0UZr7ntu1O
E8vQER7dXm6wYMKfPfztxs1vTb6SWkCjm9Fv0yxf1HaBZUN7JYyr8tASbBVM+7g2JIzbbx7wxzqN
s0nNKYEOo5/OU2wETgEnh/ckQRdLAKP8rynYeE8w597JETHtNoOXYveEOamtudwzNwhOiE/zWrVc
FCDIhHOdBGiFfiXAgD/5eahvinhEAt/AzGMz9bV4Z7AV+zlNxfyrs6b8TtCyQ6KGjSoVmYeQygDO
uv39n8+Tte8sFvajNgU6+xM1+xYmzEe8+OgwRmowSdiVzsegMvhWe/BJNAa70gaaU+gZ0Amp2kYW
NWu2A6RE7jXzcw5iim5uGO3RRdVNbH62be680wJ5OEdJ3QD9B/IZtYS+mtzF70Fsw4ECZvLdP2Fu
FUnBXSnBTKpV9BSocbxBYRK+oVUgbgYnIl/xEMG+gOvKv17b1fcELDaokZPKvkzoU3oHoePsOyS3
sFkVVVe9CNrILzQj3T+Zkdg1kOMsx6DvCbkpJgb5YsVtFN/yqipnm6Jbtiio5S1kBqWLkjFR2KH7
JOs8yCVYEqHJPo8z+pV6GuYf2J+yfedHHk0xoRhORQTKTQsNx/yB1Kxnd/UoJJIYUrERkzf0uJtY
Vk+V14bdCU6u3c8BmuqpbAPomoXZIrTlYdLyD1otWPxulKGMF47WjyR0lHgdGpjRYZseH/2I1svx
7CGlHHAMytSJlX9bxJSd4ogMP9B277+2LQSw0J0Mon01G4ImmHTxMkd0/dJsRGLVwj6q3kMMkrM9
gwfFkQMUlG3qsEaTn7U5OTnwRguhPAXmI7rJIY63KMfriBYeRSZmVKEG4qH7qY+Zs6tqAAUSD92Y
aeejy/QcOYXvJKPFIbPpO5hiqjnGeYY/kyenITFLQYbBCzdUxPcloFR6w6vYPmNNix1Og/44eXmd
jA2D8q9pJiwYqyWqJxY4E0QICW9RyGTle4QpgY+1w/hrKGx1bIST1WnXCNWm+CjZfhGVvsMJ3PZA
x7kQcWC40ake+yDNsfUiA3AsKHaeMU8jkeOh6LBF4ZymO2iMgGKlQtb0iTdj16vCvH8hEu8LIhqt
80SAnz2guYgGL3ZU/xd66/03Mg5IBy2DN+seRnnzvnVN0QIfZrAVdq2asAfYcDHUhYCyQW+gNnfo
wKqdCyfUIKnt0i+OvEEdLCQvi4RXtHhuZFAYyCuQ8kGj95n2sKt7gWttly4ZwjEswzFAY8wJviO4
fjGlEQVey1i9rQIc6Hs2Ofm2Q0bs7JshxiuFeCd7zbISX5s3Go3iOId8D/4/LbR7eARoBwgD5NCW
uvwoqhh9vzInaO9FMXsBfY4jPabDPndd8UoooXA7IKp6wjPPvwSsO2GD5cInpXYHBBKmZv4D3HCR
AFAcNFgLoTf9koHRT0B9NMcAEgzPWe6xX0PIqx8hXImelozkgK8A3FUEaauwyp0nJ4LU5S2nNRJW
7sRt9xR5oYQLpbbTdobo4hP6zMijG6Ak0sBKOCSrDDtPSOBYl7ReCKhq53C8NBKw4HnyMBrpFKZu
wyShO26a8HtTBd4XrGW0HyqnwHgLP/0pVjWap4Ufg4hTwuUStctIoGlrq8BsCLRVNm0FN4/EDxQ+
seQx/xrmIWZKDCOYB1b4xSkfavpj8Z579+qePzBPo38SESbdV0tKfzwEuodbo5ehB5wNnnzELDr/
iRACKdJHbtmNoZsduURX6AtEHzEcw3AuI0mg6957pI4cTjUas/3GcZeFotVcdvs6aJBtSZPHP5SE
6P2+8DxRYnAUYIuZlCYPcZej2y3dTu9gBa5voqoRGq0R3UdH1LroaBDHbd9k4Yz5FuilCHngqJ77
0UaHyhMoKFxoKd7GXeiyQ1tD9ndysDBJS8owIUM9xAv1TYj3bqTsGLMCBZVQ0NA5+mVIX4YBhr+2
7EJwYCEKAPtlFLepqFv13DCgQWNVKQuh5xJcnE0WhuSmccBNmoba+RBAqnzwgPbzxmovf5rRRm73
wgi2pTEmfM8zCvYHTD+yPU5fbAnMsUqfRodH/Q1OZvOQa9NsM/TzJXgBzMk23ExZnFDgYcKkgpgU
LKZ6eCem0oSs3ZLQnX6MJu6+gJDsbaG+Jt+lhvD5tkZmtSWocJ+ADWf3IdKdOyoLeUTtPgSbBjWO
RD3mobQvxrh+gKJf7m9K5cynaBY4xdouw6RMBT2OBo5eZwzBBZt2nu998dqi23r5MDxr22qe6Hop
zBH5EnSwAIWa5+TifbTLsVcVGu1CNL3C70LS4n7GdNzf4BQTfBO6RP7LS+Srji2QjMZ5IL5i+oLq
go8lcl8bcZoUqAXNFogdsYM1kfNRyQFO3DHx6Zy0fFH2lWb0b2eG5mkScN+GO5fn4V761fyjI1jv
B6dZinIFw7Rti2/sJk4EmZsdw+F+D2/ETmy9qUeShDMFrQiYSpcHJmCO4zmh/NfxUcykDHrCu6zz
FdlMmYyG02Dn9psY8L+RMxX3v6ekSLTyFwniIw5RYGUdZP7jPWRM2jePo1+Rx0wfGm6KCdVqWB2w
1FDsLX16kJRE43108YjxrY3GSO8qW4him0fgICcFyhrQoyn7x2GZTw/j6EtxqIMAFYBDA6RoKsr6
CiruuVc8ORn1MJfBvAnM3NbH91CTm2Nbq8kTTFIQ5ICqVk8j1H7vfQedx6QPQowfRlfMPySWmHnw
5ow8kdKt3whq1ecgivTX1mnZkMCsKXeAOy2hbV0s5w9G39VWYz+pNkTbYY+hjX41pFH7LmgxXeA8
xz8dZNtVa6dvdPTc/E5yjLwSXfTTsQaY493DR37yqwkTX8p9eRotTvtNYYWzQ0aJ4T466PiMKhjv
WyTACiC/34MAYeXsv/MSO/aGYfr5C8mT4t+lLfiuB3fX2Qvo55+sU0z/mln1dCuFO2ZlokNGD/2o
ohn5Wuw0HzrK3zN3aOI9H/GD4fTiPKHUn1GSwul1S5SpIITVghqPWqx943Nd4ICNBwymVTTWz1MR
6IOry/wb2tPqGdsJf29DFxNRzNnyn7m71AU6Kis/LTAufJB9QzYDCm36DSP76QajdgnJRNeH5xr6
lsG0cSrAdKoEwsPilXGiDnWm0awLjWPMQZcuVAdyVC2JHkG4P8jJw9EHGQK14Var9qBbwsaNHTzS
oqkdF2US6xDglZgT+zCWeSvuajjQlC9OHrhmj0Fo9URzrthzPjkYGNZQWn0TJVRi0U7FLG9neqcn
Jw8SlsEGYyLvrirgyXKMICw7/INLuP3BnyI+Yy5DANUgQVaxr1Hf2B9NJJrUacOSbzNpMGWKc5LF
9+jEeE0a94P31swzqb5JtI7kIW7Ludg404zZMUJamj3qJvRj0CEv+H1MK+wnqDox+o/zibZ90sK6
1nkE0GL4FgxhBZggmrT0kp/5ObDRCm3nkSac2mHg/8t4kmjGHGZn9jdXAb7c5a5/YPmY6GTo+pm8
EWiU79S87EJ5hK32wvXPYb5WaDsvq9pskVf4X9Rv4SuYBnr9szvRS3YP597PCiI71IEZFZo5N9IH
yO40AfRA0MYAnKi5QAw4d4cV4k7iJGUowOTN5IARtjxCFJWXlFrPXXyFuCuosk5N8YLguPKAg00n
/w+k5hkc2VpGD9lfEaPeAY4sIGTnqbzpcYZZd+/lPqykxtLmyOYi1CCNX9DwOoTiWumVFBYpv2U1
cLPg6BkZtmkET83PF+yZBbV23s1cDXBYKfkNDoYwBQLtG/acx95n6joA6loXMESJ53lgzN2ALhp+
qYGF2UrC/F9OFrOr5Ji8tf0u5gOjj1EiaLx+i149xQjJ64L/D1H7zKpaqwAKGy/jtghBQVHovobO
WNIvrjPLCxzVM0BLsg5rVect6yL3RHw0Og4EU9faBdgLSqZJM/Fo+hetlhlgxOs++irG0SdHAQuX
4hvkTg/Twhcb5vLp/0GsO7eqViFOjDMENHScI53AyTcU7nqeoz5iUV8S5zx3h1WcqwgVNvR9geTH
oEMmGgo66ciH+NaW8jrlRHctMUWRk3MheXXjxTa8gUwx0mgbwqvlQmj8/au7v+GqfxwWXGDeF/YU
Ha3ASSg+b0oMLPAahYY4TpGrGBzuWmpKIiFW8HaWN8ptgWbxYTzcPU4GvbhoM2tUJpdw7H//JO5a
0oPTHlqNvZpuKSnQTS4h0DINEAOISqRGny/cM28sWuLzjzdGNJQLVOPpGwWfoJRFNbqcNQBVMFyI
6ivpvu5aliEsncrJygh3kZB1x/h449IrDUcAWv3vI3B4GRFpa3lDcJggA22+QRkGm9VF2uPf9yp3
LcUlF3eU3OVIQWA9ApQrGEeXncLPfOO1yCKm8bmrnAa7ObgKqP2zhFj7vewuMirPyDi6ayEuRYWv
aNaMOGP5Ow+KBxq8wFPzF8AWz0DDfuMqP8C1+vvsNVcGyGo3DEfuttwBOaWI5bhZeNI10JuHEXvy
hf323CdZbYfQiAeMtq9HMBUzJGpeJNDczznxDp+HxbnrrzZDklUhxrQuPXlk2A6O/lgs4D6/9JkP
vhagwRwqc1VX+qdJM++RQcxrPBGMwtBK7wP03T6/y5m4XovQMC9vclv63knkLtkBGsYDzAc909kv
vWqlAR6UyPYSe/HcMy1UtD92EWXRfPC4450mH8QJwWX+JUMS3fXZeEGY48wHWWvSqKzARtV3WMRe
5qcTojHJq/7j85e16FL9XzaDy5bH+uPnhyj+nTYo+psh7iDKYTfaYz+44z+ZmB9o4SRohN1UHu75
+f3OPczy9z/uB1TPpCcq+xsTVxWmxbAYdKpL8hDnLr7KfIA1zeZYT/2NZiBpK7QgN5W4KFBwbjdZ
q6YN+VCaMCqGG4zmME3Afo6B+PPysoYc6uq1W38FfvQQwUGn6a4rMd21kBrtBh94Pg8tQFb10CyA
rAzAGJfMX/5OmHTX7sXovMWNk1k80mzuswFCULxBfqUidYfa3UnciyzZv5c7gF3+98PXth0qHuA5
Fo2uAUxxSDwM23pURxL2qUV1GE3Ot6sW2VonLcTMnzit29/QYnpVYOBs+gmU1usuvgp4jNCLyIfj
zw2UW5EtDN1H5V90yzmzm6xl0jgJMwdQ9+FGRM5XzCKBZteQNrbZVaxVOOGsqb4DeMS8701x9ALH
7IuKBXt/DJ4+fzd/23qXi6+ju21bM9q+OMJFss5OgJpUVXYQlUVrJx06R0iS8rlqzYXd5G/Ld7nf
KuCLqNF9aNEFqmt3L+EeSRx20FH92I3iBRCd588f62/7ynIb779rtyho5oZxNBy8RR1mJ/1ZlfvY
kIFf6GKce2+rM53mvdsyQYqjDCP6qjuMEkK/5tvJBuQIn+lLR+O5B1md7UPISoJ2Gb4Px6BGjI3a
xMv07qrXtGb9CiBmKFzQh8NgB8xNMuFFctc5+XThM/wtOPAZ1v5Fpmg0VLjteFTw+QJTxBknYFSs
PbhAVF+I7nP3WEX3VADb4YXldCyaptgJBZ0YoKtAKNOXzH3PfIO1g1HIo3zQvh33tOwdMGNsBYZU
EMHP9crPsDrS9Rh68FarxsMkQrBIkO9crgfOvZ5VgEP9lY+EgdYGPwbvgc1AiShP3ZUY7V34AOde
j//fWBuALuJdOY9H2aP/YnpoODaWX2N4vyyhVSQDhsZUQAP8fsPzd7juNEhwriGmLxdfRXGBziPz
g8AeJwDRkqltGKjFo3+hrXPuxaxiF3LFJcuZOxxC1/Xe4LqAEZeDQfjXq4L3/xCAs7kxdM7rA6Pz
d4w6+jQfrlJ0xptZc3/NDOxlFWt7BKvhH4zAAQWM6QXJxjN755rwy+em1kCpjAfgrbpkcssM/Q8y
VVu/RRMkwBznknLXmcW/Zv6qphkCUYBazKOsAEgoLu5Zrm3iA2R63ep3V7EbAhyBgSJagYWV34Ba
Zfu+B1Touk+8Cl4o8lrQolp7VMvwP4RL1rZ0LtqPnPsO68CNBceAtxuPQ1U9qWX0zn2VYz6j7gIJ
lMB1z7AK4CxoVdwUzgyOa8Q2v1m1MUCCn1/8TDqxNunJQB2iQVWPB5QOJBHeACg8eVBs3jM4RAFW
uP/8PmdC+XeB8UcRNORF3Fpd2SNtC7EhnGKPu0qDALG2nivwqgXisOBo/8JGF91eiCvyq8QVl4sv
2f0fvxwEUO76uTMcagclkIaBXRqM+uOq17IeHwDxL9VA6HjkzSy6/eA2mXsKOMzhr5DeWH79snT/
+PVFled5ZAJzZC3IQSkHWjjYjOBfX0jjznzX9exggIGmC+6EQfTCYIbX9nVoaXTdsb4eG3itFQGm
qThdODB0vAXuBWTGcfP5uz8TveuhAbDmOc+B+DiSXKq91BO7y3p0+4wLZHKOUch1exBZxa83RkB4
k9EcQy1qYIFhVR6Fl2rlMxs0WR3Acmgiv+nx/uFqgmn0CIu+oa/LtJuB//r8PZ37xKtTGGO6wfUc
oo+ijBeMXEk2SwPxmoujd/7f9Sl6N/PRtUEVPrjanWGoh/Y0HKkCYtzW+/X5Tf7+ksJ1FwNnpQVN
KICzCJNxCFqMAMXRYSVomYAefX6Pv6+mcD2MUPMATN3Ym6PhgOznsGWczatXN18dckkR8e8fAtXX
f9+VUZMvYvgPHqfR9Q4ZpNYTWIT4F87hZT9bt8XgUrRurBOTQ6FTmP5IdYCON9vxFoeBjRZY0Mvs
ZSkACBfe1bkHWR35RgPpOSkzHBnQoLdCxiBRmOnSwObc1Ze//7HlYb3KWpvcHgdQ/lNGuNjl1UVN
lzNrad1fJ36hOwdac/B9YTFoXcXDBJJpGhTRy+cL6dwNVtsF2p6EhXGvj+ikV4+8EiDUdxXgd7a/
5KRxbq2uNg3jAOw7GcLvpIMZgdD5HlVOfIAYg9n3QIPvPn+Sc7dZbRy6d7zBRRgcCRCQR1m6IWiX
A9sUEDYAokhAY+LzGy2bxV+W7rrJXlM/C/IAh5wIahIBul3O96QdwTdEr6QER1LDZgKNRODdZASi
+hf0/8Aw+fzmZ77XuvdOoSRQSFAtjnWD7Z0LAJGytv7aKAgAXHeHVdxz0BeBz5PYvjitXgBqj7+Y
pm63o1iQs5/f48y3WnfcPb8FuhqujEcDTfJNlg3Pcmqglq/YXY768cKTnAnNdesdaSWI1QBwH73O
DreF0IB2z20HGsvnT3Hu+qvQp/BIAlECR1UW1uqm9uFP75BLte65V7TK9uEkHVGZG32sOzvtJJjF
+9+5Jojo/G62lxqK59bTKjhlPuVDMM/6CPKIvPXy+HFy++A+N+JCWJ67wSosBThODYs9jG7gNfSe
oR2+D0ZWpWNYXzNnxlmy7nzTHJ1WsPH10TSQ/8kYFI/Ar4AYiMVxZTwodX7+vc88yrrrrUoiY1to
fRxs76TA3YLnOIJH2LUYHHx+izPH4tojRDgBJgPt0B9rCLGkqofeZUZx8oZ2mNNIh8dcAVkcL3/6
/IZn1vC6Hy67yGloXIGF5s8LV85784rxkpzdmTW8xhgMDAUrZGTNkQOiDL58XYHviQ/DC9eAIqj4
9rqHWAXiQHuTQdgBLS3HgWsZAacr4OUl3elzT7GKRA+ucU4DgCd4ICUoeS1gxADEDVtXwgDURzn4
8vlTnPv23n8zCWatLEQ8TCcD8tjQyJN0xx0fx9cFYuJK8QRl9sfPb3Xuq6+ifhKOl49Bj2Oy52/o
Bk6pH4DldN3FVxGPycS8zGz1EdDuJuEEkI9xETa46uprFwioTPgVLOrRo254tFNTFOxBkb3G2wBb
ydoFgpTEB52hwG5FGoxP1W+lJjpeSh3OvPe1BYQpsjIr0Dw+QiNE38MaStyMtgiuKv3ANP3vAqrb
1gXRb6luIJvzxiF/nzSLx8HnL/7M7re2faijDMTsvMSL53BFrUtMBLK2b7Z2yn98fodzb2f5+x+p
dAEaplPyeT5BQu4ZinVzYpc+7+cXP/fzV1E8waI9GvMJLwfvH2JBU9Vt6wrSHtByuqTye+4BVhEc
BtBCgVOq/T0ty1qYJjjuNSPXZWWuQxY6DSVR+XgULVImUI7DjTDRv5+/nHM/fBWyzPigCgm4MgK0
GqddZOftJMilDfTM1deeDxA0hEYYtAIKUGTBJAbvDtKjcf981W9f2z1g46ekLNR0BHGUbuEeF4HJ
5P/8/OJn9v5glQyjTYkOnFzG9h4knVJ4fILf2GgnVRiqvwGIcOW2FqxiNyw8lzP4JxTJBCWKdOA6
OvgWwsGfP8e5T7BExR+hJTsJuXsXSxL7mhpB4/bewFS+gAY4E1rBctM/Lg7jgSgC1QC/vegRS2yE
nG/NwNV0IB18VWcxDFbhW8sa4BNwB4tEQhZp48Ele2tL9MA/fz/nHmEVuV5ba3DFg+moFJBycrEg
JLD1bDR8ID6/w5mqMVjFr2wtMBMMjV0d83cP4kDfs65x9WYAUYMnkJfhh6yCJFA6aAsxFSf265+f
3/ncs62Cm9AAMpq8m/YDJvkArTJgnJxy3IwgM28+v8WZ5bV2hqBNnzkgpRSY+o35e+HxOrEWL/G6
qy8J0x/rixHSlBCnmgBAcLMNxUy03/qsB+vt8+ufCXK6CnIJLRAmmv/h7MqWI9WB5RcRAUIC8Qrd
7fbStttjz/ZCzMyZYREgNrF9/U3mvvjoWM29/eZoR0ioVFXasjIh04iqmydeZ8fGJZE3SMRinB+u
60OLb4iss9q1oHoQxgHEvTIgSVdqjzMVw3mI8cflbtZP/uBugq4+8M5UDWELineD+QZqGmBqq+0f
8wCBcQkO3Ls6x7GrRoRu9GXYr1It7EGIlgTBEs+o2cqeBIVUNN5zoER3I326nxP3d99vSSeautKi
X3WOM1sgz7npGlQLWs5TY5e4LbRvVMZe09g/AL23UZ5gcmUtE1AQMaRkZvNNDPhRNOfANrX5NfUb
WMSplgRI0wlQxS0oXU9A1QMaHhekkxDaa3eTk9TjzWUnMA1BC/jEDYZuKnrrgXKUTTYW+Y3d+JbE
gKFxXUyC58uyUAeNNwyv11jLv2JNb6PLX25w3//oSFQg9AGdrruWBXoPwBJnKHOdVXM7JONhmdKn
y90Y3EkXlCBMDF2tXPtGDmw/xe5vXrJ72VOQbeYvfFFny4mvHJEW96QFdZLVWfBUFMMrYFwy1Z5G
Oe5EDVbuzQAxzYoW9zPtcCXEJDh4XO+7l+HA4ruAXlw2l2EB0UFnkqJMQckWnAFlBe1M1AusVJh4
iWYRCIZBs3K5G9MYtCD3GDZAiVQ4Z/vDJ1J6r0u9FXcmv9KDOm+8amrcHpWb044K8bo+O9PgZxGU
33wybCRE0wC06FZ+W1cSfIzHEsxcIMOQeQQqv9vL1jHsH1wtqMcALKad7+VHUY5gMBeHVVzXAzVG
luM4kA1nkK/cW8uwsV4ZutOhZklcWknS1QTorBlQsBX+F0sSgYXy2zwtT2veBXNk5F/7NKdjz8QE
igUey/xInAql/Vn6j0/yrbOrYWZ0zQnPn8fJrR0krTpwX0AQ6D9ZHNjPy1Njal2LcaWaCUxvZXkC
DvNMHH/4GhQD/Xq5cWd1/w+WdKKFNiDXnajbtDw1AqWLDIXQgK54+yzJm5BjOmiav/IOdbe4lAIV
H4juwLf1ExTKBHQhm8/KhhygK1MIAnYrH9ukkxAg6iUZ6IliEHpEtK7cDXCIqQst/gmIau04ia0H
UfZD1IAnfy+450a9vSnCsM7IR7bU8sDc+TWIor3ipCZwNqdAd30BdVAMjgoHosnQpwLjweVpM/Wk
5QLwpYACw0+TUybVT9It8zfcIM67qky+g351/na5F0NeI1pSaDoWW56VlxhPtWvEsFcMT8x8QtFp
z3B1MnjJVtGjYXZ0+Bp4DjKVQnEGvGtL+prFILxAVZq7S+vsn8uDMazKOoZNAB2Ug5KjPI2M5Cdu
M7Dfy5W9D+wv3vdkaOS5RbnUPaifhq0bG9OoVsO+2y+PicKNGeXioUwHcPyAn/22tEq249W1bq2D
2kBZVftg40xOuKu0gehB4S5XJQgByCYawDSK9fd3owDFbQ7i2QycAgJXWxDSlhB7ALQN1y5burIG
f9ZL5Vf++NEuGR5xi57fJMK/xe0T7trbHKwelfd62QVMA9FSgGIgEq/tGLPfiQC0rgsoQqF9w3IA
TS73YIgYR8sAarKLIHDq4mQT3INkAQgXAUjO1lzgRIBFue6+ymtwHl/uzrA06IC3OW8nx/ZGzIwL
RaXQk5DWiAaQl/Kbyx2Y5kXLAF6XcHy1J05JNls4r+LxFJzmJI3aQgZ3LnQctm7xDJbTYW90aoMF
lKDilC9g7owAOk+mV7DdgH2Rurl7ckD4Qa4CIXo6Co7LHEQifYxq5IyAxLMDB2xUOOLlss0MXqbD
4JpSTKAGAS99KBj2s42ETiCX04+6JeN1WwIdCDflheeUoCM8Cj+/HTo5YTvob707m75fC/dy4v6c
ACuLWm1HPhNRg2F7oC813VztDW6rQ+FQ0Ff4eN4acU6lzh/gDYbILe0tmK/BZ3UonPBBdlqAXOwo
WtC+jD74xYeDAO0U5BaOl6fYNAAtzLs2SYRVgj8YDOyx8wOMx5a3q3sfZFfXdaCt783UQr+bu8XR
G7zv4PGtQ5Gnb5fbNkWaFtPZNAXUEU5xXAtEiQe0bAfGbNsGLR8/SsI3bPRhuR0L2H/QcFjTJcFa
+yAoxAIzPGJnWf0QM2iUYO8/hdADDUHGeMr7+QfQtFtikR+77//qPr1brQg4Rt2kZ2twLxLseWI8
y7r2XwJCf1824MezDyDqv9dDFMABrAKq1ONcjOuZBRLfdSE/X9f46tXvPl/MjcTbYIDPx6Y7v8Vm
KzguGMN1rWuxDbimD46/v8aJl+xhpnjfrOwthTOT6VeDvft2yJukaho4vh1UBixSoPMB3Av0VqDb
HDd2vibja2t4Ax1c3oNaC/ZpHA9syjglOPCi6+yjBbYonDTv+Nq61694OwGSpgAkU5dbN9lHi2qw
AqcTh7A38h4AXSGgN1CLyIYuqseGbWSOj7MfC7Toth2rLSsHgJWwIcXLqKA3k7PXHDDIvNhC9Rjm
QIeo2Uncj8JKMQ4of80hdoVYP4ctGLnBSjoGrRMtSQlyHkZQd9BoKbAHoOtzSQ/hrI0F1NSHFsJl
4WQLyrfQBzRh5BFVb//wfIohssK8w+XJNhlJC+QGLCRZkTToArxz7D4uc++2Bhzm5nLzhnnW0Wco
aBjArx5YN7QCMSeB4Ksff5aC3daAu13uwmSkdWTvwrkDeUoLUm+MoCuBVsiqZNjHXcV2OZ/jDXc1
9aGFM7htXNbXtMJEgOb+FzjP3OZmKjsQXfYlFPOunG8trknntZUPhkGwEnvIe12gvvLGGR4hs7VV
GW8aiRbchVPL1ioy++Ck7OgOUEYAp78DBtvLk2FyJy2uC3cEvWSQg0fM646kw+WYxd0tEgRD4zrE
jUO6BXUhAubh1AbZQoYC1hwChhvWNzW/HsnfOVJjk9ShBKYhUuJSv7dQtYeasg0XMrWuxTLtoZJU
gcnvoMB8PLX9DeQmNm5FP2yaB1RzG8psN2GBVf7hKaoFIHvoRr6zVe1galxzGMjATMlMW/tX1cn+
B3b09SNEULZ4sP6eAf9zGYVv1xxmGlIApdJY/Al4f6IkOHl5M+w6cPyGhVVm4VDHJza1J9UkDcjE
2fdmCK6Zbx7ojzgeVHDsEUCDnwlYIPdlDrx6pq5DOaF1zZtoW1QJkh/9acmcRnZToci+SDbebgyT
8p+3m2xZ+Cxr+pP3OMAvy2SFdpttlDqaGteWBMLASKeAlfiDyl5QqZdzQb64RZ9uLAmm5tfM9C7M
oDExzwDDBL8tCDuBCptBASrNfl2Rf2D1tdN3jYMBHvpFoIX7mdot5CtAXB+VDXRhLrf+4XsAWnf/
3foC+cdg8Rfys1uwe6y4/9tzsDmC9OA3gtus49J6tzGkDsJ0xMXz5T5N5tKCu5ZALqDWevpVU5SF
QvtjaW7btpE/Lze/uuMH8edq4V37IwQzbcv7PVDrlIGRrIE8UTWOp9xTe6j+3JVp+Xy5qzXTfdSV
FuoNrxXLIbD2S4r0e9tXUA3p93ZNXwLc2c7NsL/czYcrHEDV6+S9cwG/dZNlHMv+V9CIAMTWYrpJ
FjAmQeMCkqDX9aEFt8XsrC196FtAKyJsFUEV3ncyb9zOGWb8P+80KNxEHVA97Z36LoMKGZHWdRlP
JwWAbM7IoCGMlsWT00Ia6/Nlc5i+WAtpqFw5AG6h3ZbFY4jL0R8jmO42PvrDLSTmUwvpeSSBGoZ5
2lvecR7305CFbftZjtdlDKLFtCqzdiIOFCVVUt+CUPln0vgbx7S/z3YfeLzOA1ByZx4yChVNP6we
xn0Q9rtu3+7mCNxKO76r94/eLt29/qKhE+HyYTftk6gNx/Cz3EgeJttp0d3OEI4lI2wn5D0ow0Ll
f0494Am2rkNNsaaFdJvyhUA4BBMv5VOhqjsQsX8hVfrlsl8ZPl9/bilwMBnypYXepqqysIghk1f0
j5Vb7VCOv0VpaHBe/cUl7Uos+jYmacKNRgg10zpss6suYXig0wY0EJ/MuLdgYhNwXPvgXiVbABeD
7fUnFcsCxMmr1JqDarWDaEpxlqMiR6jUuht4Q5P9tbhO21j0kL6cIBH8q0ofZX2C8llIqw3vNFle
i2y8oyV+VncIj2mGSkYy/SZzctWRDZbX4rpSincd7i6g1+mFAIOELvoA/dv+smuavl1blomaJFQZ
0LzVvMrhCyVvl9v9+wbzQc7QH0toruxs9hFS4+fq1d479yQPiy+0jMiuOFVRsrHum75fi1xrqACX
YVjB/LyOBlWB5HzLNAbH1N9IhlZIb6kwgql8gw59mMqfLf982TyGz9bfRCiYhDOfDdOe1s3wh3eg
Io1YXm2ewD/2eK4zUc5BA+k6v5z2NvX3pPYjUKe24dBVn6ARedXlIEpWdb93QNA5tljg8zl4W2kc
o0w1V1UucsgD/nv74yoi7GmU0x4USQCY/2ECiqRASVxn/9Vu7zZX4PlnfcHg9pV/mygJgPDL5YZN
B0Gd1aBtoTYJQmEYBeeBn+z0PEX9zSdxkDvlb+wkTM6j2b2DmkDhTzBNxfMwCSTEWq7MNvprzpJA
mFTNFdIBlHnBzDDWwN+nV363lmugogtxG39tPIf+3Xfvyq2PTmTQjgz3c3jjgMTDMZ1fAmsjr3/8
pgIf1JILZGyDWqbIAK7fw7fLF+FMr0PHbjkhvxyhDotyPzndEnXWVVATxJS266+om2TQjkViyL8M
DpTkxD7PPOj5XJUvuc41sOAk7CZjgXyZ7vvyvs03kLYfH4q4/kojofSAlw34pDdnv8eSvUBodF9Y
8yMV8a3iV70lwzxa3M41dKfphBkh/UM23RXZxg7BMNU4E/87IVSkj3GPgrD1ujjs4xq6wGUINcXQ
pfWtRfld7xf7dvKjJnU2cpDJZFo4WG6VQSsE6dNPCihzOSHEwbOU4870afTPl9PRx2sYtg//HpYz
pDXUfOBO0ziGhdPdMg/q4Fm5cTL4OBMhQv7dfMCdOi+horGfgVcoJeRBbHcj+Axfrr96QAcB8gQF
vpz3D3Q8ey2u2jcWX8PiqD95eBBXjYsOTbsZ2S99G0EOPurBLZSSaqMLg2G4tnqlEBxiawHfnldY
uf6MW4XkpnY1/7ersmLDiBSa+AKQmviTX4gNg5uaXifi3ZI48XZ0GMi59n4RR5MFkAB0PS97oanp
9fd3TaOu3uPKh5vUxXenfZnYRtIxtasFLYojUA++up/Nmj0EaHeWuIa3lHHOteBUZVy1ZYwJdFR2
EwwCminj/rI1TO6nxeRE5w5gOxgacpgHCnZP2f2gdhrN3VXvbfh4LSwbmpXEDXL04P6u2XdRfK/9
qy51uP520Q555chmNbkVR13X7MA2uJEPDVsnrpfkV6MoaWwhIULNaVdXnxenOgCOFlUMeeVUWAWY
iuvd0tyPQb27PBcGD9JL9KfE4eDmwjQzC/pPLgRl+y2ZBFPTWqjGjgvGW45QBalA1p5bf8N9TO1q
cbrSDiq+oN3AcqEpvTJnXXVhznWK/0IyKHER5MW6OxbTAzjBrzOyFqYMAtflAKF33N48ErXLvJfr
2tViVKjZQoGXP+4b+5gNcPbD5XYNZ1fuaxE6wr9InqDh+a58VDfZ6bdzZtGd9Zzsts5OhiTgayFK
FLcXVPRgvzF9nyqAo10IhPv3ExAilwdhcBO9tN6FLBWhrjfuHRfayXMQ+elW4fvfe7//nu25Xlhf
QCO9KxYK+0QQh4vSXX6Qp/QAktnX+enBvXGjKA0/HaEQSl/uky/XDUhbUlmrBlSmwmLgt/DHh4lf
l9E8LU7VRMomEMhokHe8RSq4i6HNdt0na6G6XiUXPY3HvVv40KIbd763dTYx+I+3Tvu7JbVFqHZU
2OMeYqAnXvpfKmB3oVeEquZlKyGvn/nRNGtx6zaSUdWs0wxReOiqnoI6iEi9dalr8lAtfMdWpJUn
sKzOzE2ged+J/ZhIubvO9loMe0WMFxQXBpLBYwLB0oV9uq5hLXLLsWm7kSyY1KAKuX8skYIvt7x6
8gf21kvr1ZJxVUu0PPXtXQcRUJzz3yaco3BL94stmyUuf69WP+qI/9t5gqJ2RVHANt65Poi75Lv/
OIQ31pt7Jw/5HX+R90f2enlMhknWa+4H4bt1W6GrptzXkAXbSm8G39RL7Ks0qLjVJrhehNRuzuIo
T7/2NtlYAUyta4GbMdfPUcGCyyf2kolfTfZil18vG8TU9Gqod4G7rBwEToGmhwCUJM0PCiFnlV35
3VrEWlUb1FWAXGbRaj+M7U0+qwjF+9cd95gWsT1AK2XTYl0Epv7Rd8u9O/gbX27yEy1cyxGSB3mM
XEOmElKbNITwyUZY/X0B+cjdtYiF4GvGEpAJ7duvYxR/F8f+aEX+PoiWx+fyoXxg0dm//af8eXmC
/77qfNCdXj8/DQSqS+tpxz6Nv+NnArX1Z7sOxwPksH/+iR+rU32ybvOTv4t/bMFwDcsB1SJaJVaJ
TTlyaYDcEebgOwgLVj950MXbV6qcNs6Ia3MfDU1bg2vQ30MWmYz7gr8lzUPJIQzdnGPnLRtvWLN1
B2bKT3Qd5bsYsQJp+93sQqoWYseMLbfQtL4hiwq5UruAk6caAd8Ew9lNpwdIiN+TmEdLJaOqIntP
LE/TbO0vz6bJsFomkI6toB2MTyHqLU92Xfqc2M9NdhX+hetV9/FU5tgaNOO+tMt94I0HHJU3psr0
4Voq6PMC5dbJiA0C9L13jeXuSlGex/oO9WR1dNk4hlymA7ZU5/dWGyO5J5b3AG3hJpRxeW/nyXUH
B6olBcgJ+1YxIldyDnH0G5Zs3PaZbKMnhA7UyVaJaBnSHcmOMvmRg/2tubnKKjoey4VmK6oS+3Ef
0xhSw/XTKMlhqoqN5g0xqAOyIDzd8bhZF5Ahchzc/T+wGSLo3b01h964sSk2bEV0YNawkNJZ8tXy
ef9M6v51aehNK92TKuVRNs7uOlNpgV4XXebXeDDdp/N96T9kCwqgN0LL4Ju6couYk05NYkLS56wI
SzwfHfy5KULuieJw+esNa5YO0sImcLaHAV8P0XLfPU3TlVbRQrfOK8gWr3ubib7MweexOTXWRkSZ
rKKt4G5B+6Jal8Kue7Dc2yJ+Lq68GdIRWJAb7ETs4KvnaRdYD911r+tcr5XPpjwr6Gpl4tLQi3/5
3nW3hzrAqgCLCzTa0TDLrB1rexxBrtzN6PXvZZxWUPZB03TeF+6TXVy3AdMhVZCozJ2ZYZdUJ+UB
6ld3C9SzLjuzIeJ1TBWybEzB/4BLGnLOl1srOFr8mz++OWrrFtjge3rtey99qOmO2DxUtvxKs+Wx
k/EfJaYrp3ON0nebBsriNRoxABLHUerFUNTdgsmZbKMFZClEXFbQYdpPkBqOwbEZ9g0Js0E9jnmz
m6m39ehtWJh0oJVKq7ysAoGOcnLIivnG895QOxGprTcnQ8rSRVck9ROQuMIxvbT7DBhhVU2vl/3H
NLvamhrbTulbLdZUR/r/9KVIIjsT5ePkqOLtcg8G4+goKm+wKED56GGBHv3eKgt1tKB8sPOSKtmn
U3lVKQluuNeF950jWTmPq3jhOB132a5S8R64wI3M/jHw1tdfSVulilTUf+8OcnXoHeg+TY5XpCEb
4+pQJMTeubjxfha1cHdVHTi3l01nmHYdG0bmvKsagbOAQ6JA3AVqf7ldw15Eh4WNzlKlYGDB7ri8
KXDvlCWgKhhvJGlCd0qeh3zjTGUIQB0j1os6yLIUU++X8yOzVqWOOgIE9BnFB0fI0G50YzLT6tvv
Zp66Qdk2jsLVThN8B5i+BH8fv6osg3O96F42hPsdQ34anDRKmQr7ZSN1G0JPh4jFUzYl/uQN+9oN
3dzZBcO3ttjCiptsou0Y6tTnMZnw2TKdQumLEN572XlMLWu7+0GxcSR0TdjVfaeO7bRxKvk4yPjf
J/53syhLyBsVdba224XF8pDidjEHbhrULruCfCqcczFtEZEacpKOEXPAYTHyGGNg/hjhEQ8leq8B
u6dbeJy/UkYfnLh1oFjRlkGQ9qv5P//sIv78Mj/f+KcHezeHnywA3MPLc2FwIR1tNdHKnlzM8N7v
7kj3eQRVkFd9vdy2YZ718vm6YDJ2M7Qt7Ntkuku3LiNM7WrR6kyuy4oF7Xbtr8DOwwHcL9d98drj
Ow8KOs/CDWCJYzmoPbBtCXsmrzsz6AArF3fS//vR8/y0VLfLFsTVNIFamM7UHjLbR2zG89mXPXgQ
bv2OX2kPLVL7NM6tAMQtQB2kw7Os5k9uv7lvM325tnHwp9EtJFLYvqyfhXUU6UtRvVwzj2Dp+fc8
wiFsF0y1eNCkD5K9xFvqFB95nuf8p+idMpR6ZUU3vOKfcpcwkNIXwTXEyWvj6xr4zvlIadmOGEoX
bJLWlB+8WXpYXDkTn///RlnbX1PZu/ZbMH51Qqj8baihzXpSVhU3X5Pa8oetjf5Hu4K1By0wO8dV
2YiK2Ve7YfcJS49CgNPbEyhE5MqSoVWBNmcaIMd93Yi0cJ2TNvbqtmTnEjRtD2PSkEfHa7fqNkyT
rW3+SQyBb1Kz6kVw0I4loQx8SwX7qmEq39r3m/rQojfrHNuyUis9zVAbOnhMAlpYyI3twYfYtnU+
tPBNlppOQ8Cyk1L13UzrB7qMO5nI58Tip1KCC2ImyxMDfV7Qgz3l8qR8FNZrp1pYl5PHZhSa0bMq
qvJAe1HtvKGZDyCCmze6+GhXiC50iNjYSe6WwWi92HiSO0iKWksuQZQoJt7tRyv+BlqYLT1Jw3B0
zJj0uKCD37cvNtjFnro6B6gL6nqfLNsiW5yJponSUWOJWMq4s6l6JaPzBHZUdpxtiFMkbP4x4+Lt
gSdJBQ6G2opoQO+s+BoFgdWQWkrwFtrZYJdyzolbdzJqHEhCvzA8IGwRThn8Wy+fH7N86hKbemey
ZFl78GS6BHvcrJNvl53N1P76+7ucBlUiMBxWipztqVMAIizeEtwsVqL+XG7fNPtaDmgo9eOW5MFZ
snSZImgfFdUdFw6K/1rmiq0qYtMwtDQgoaUsqi6lZ64G8thQh7+m3lTsLg9inU19K7nOspYGGln7
BfWn9KWkIG5Xeeft49T/DhdLX6C1snVZYhqEFvh0tlGaXzfx2e59tRwSYXvZQ9vGdX3FHSbGoUPQ
7BFanBWz5UvD4/GmS4J/oKpS3SyjvTHbhhHoODQIuztpOiv7PCf2HBxBWe3SYz/SZktKxeBOOups
Lpo8IQRLStKm1g9KkKVE3xIZ+k1pX7HrXq2kxXRWiREgzlS+ZX4A7ds4SDMWDgwr72VvMiRfXQ4G
igK9kInLfmWdGtryAHr4DBg6AcZffhew2Y+/Oh3Htui2yQIUeF3nxDpGraMZ7fu68s+8svuJhhXw
2MUv36G2CwVYAvA2UyA02XgoMk2UFvd2JTxi15N8mwOI9+AKIrlPAA6IFj7xjStdUxdazHu4Mc/t
aprOyMIlmANm+9DFc/xjiqGodnmqTP6sBX7mtNJzR6R3NY1EfikpG4Iz6kau4fpcXU2LeOLZ/sDK
3D7j2Dj3x4wGXfrZ5ovb7usl5vNG3Bvyl45okxP32Nhx8ZbFqCeglfVZWth5ZyxrDjjybBGymbpZ
d7Xv1hKa9YMShUvOjUMWH1qGSezgOZ23vJfALg7d4EIF+zq6fVhPl5EhA6Wj8IH0GeOiRaGWwnn5
vsAciY3p/+g+ZO1AywRqqp2KxGX9xgfQqIUjntY/ZY2n8lO8lOldOqr8Je8y0Ipj+0Rb6zj23daW
xuDdus4M2LUwYJHFZ5mXr0pAVC1tnaclsIvjZd82zdbq8+9mi4wEnIJx5pw5L0GjDNLZ3ajgC0lC
s08D2WIPMRxpPC0RZF1ZNk49Vi+zO+THeZqGrguFRbFvTvPcw2InMpo+zmmpsjC3phpvjpcHaAhe
T8sPGFC2+EnSvnmDomwHOVv1jz+IZLi93L5phrTkEGc5YbRyvXOZTmBp7/qKRXbgB8cUrDrXXCCs
LqhlCNsLasfJevfslQgdYMFU3uxbJeeNPG2YHh05B3lisDOJFOcnMOVD7Rd0X5xZYQcBZjDyi2FX
lx4Q/JsnToPR/iNT0y55F0AI52W21QJpBvA3Q5AUsIKwJh7fWOoMM69D56DkB/7xQCxnYgPDu/ds
5tIlsqCTUm5prX2IdMbE6DA6r/cINopdjKNzPDQvvLdLwNKSDHuSIpxV75R3ScxI8LvtljSNSM8A
mYizlme3kF6nasfKuE6/ZFYQ9IfLDmka9mrzdxHNvQngVkicvClqtWeK+mRULhEutijbTO2vv79r
HzLrNlBybXBuuraxdsC1AoEnpsTeqr4wdaDlCpU0QW5lTftGYuXdqRkEJEsjp5+XzWNyPS0fdLSs
VZUTHKUS2hGcDftWhnbfCAjJQmxo2kg7pm60tDC2o5JOmrBzBw0S/yGWtYWyPseJ79lEu62zgqkX
LS8kTdyLGXUH546k01OSWXY0B4DA942zAQMxTIYOxiPV0lLoW9Nz07tk3id1XE6hl7rOxnQY1p//
AO9iF5VYTt6+2XY3HLsUFLQjs9LIHlmya9Oh2ADkmMaxbsPfeS3khdIqBa/XuYHuDN6Gs3nwbvOp
WrbWGcN+XsfcNa3rLQJ1rm9k7Nr7ABoUkE1HvBMsc0uwnFNsGMeb2qNi2V32ZFOPWqDbZPbzmHXJ
i7Ic+pXGMJ2IZ7FLbKfaZZC3erDsJNjwZ5P91t/f2Q9rKHBqjk3PY+H48y7mwpW72N9UdDB4MtWC
HgedIHDtJHnxStlGMNl8lFORRAPW742V2jQELfI9VUKEBnn2rXSFc+eVs3Vye3frAcGwhOpYOyFz
d0zpVD3gTs0+ljVpbssCdH0lrcme+96a8EG92oOWKLo8/38RPB9cSOicaZ6VlRAb4zW2Nq21ynnk
c/qm1F9u7aZGTXe4SvESCNM/9t0gTkuf3ZLUDhoUkC9WHzJiJXteO0UEBAakhPpBvpIAeEfg4Gy5
K8e28cIm7YPm5FmDtxzUsvR5Hlp55u8yh4B31Bp93z2Ovuemj5Pkoj/ZQ07lt1p5cwP+qzy1oTc9
kize2K8aJlEHBwq/adIWqqxvo2VBixmg3fTWaq2JbBwnDfnoP+jAavCLvCLsLEhhv8xjTyKRdvw0
L+BP+D8wR5n60fJR5hZJHHTV8GZDVzqbwZKoJFRt3QX3km6xPF92EUNUuWvv76JWeFlQ9th5nwlO
+8MBqs/NDDk9bFpDZ7G2aglMY9ESkaqsBc8kkPTJLKt8AuWTeyNoUUUdEVhbHQEG/uuGoyUhO4t9
t5gzcpZdy6wn26edD+oJQN9v6MTH/kof03JR1+M+LF4GUDXVxRxBkUrt+26LVdfkwFoWUlkzTV6h
3LNUFKVx9dy3YBySvbu/bCNT+9rGgxCeLJ0zDG/xIrzbObaSNrQEdq5XzoG25SDg50ggC1a/jXJx
5wPxgna8VXjbkZ8XN2m681XD0MGFamhqmSc8ONe+DZoFd8y+FLTd0u0yLJ06vtCjBRFlWYsXmuGo
g5KhQ9LhqJOood/ZVRy5ACFvOJMhBHXIoUpcooK5H97k1EORE5rio4XTe5q4X66zlBbjeD+hZMK9
+gtNfO874d7oRcGEItcNhzINYP39XQ6Z46SikIETL4KBVhdFc/IQT2kX9ukyX9mFFtekxvYe9Fvk
PPuyfJwX1uehHQOZ3fZEbhTnGpKUzu82Q53Xb6XC/sxznrLMKU+gPAb3oDvNoQMlp+vWDx2BaAcD
YVOH6abpKPFWy4lVf+nsVkKwsSmzORqywGZbQAvD1ZQOOykn1ykYpCFeSAuVZgVka9Qw9lsW8tlD
aS9QDFBBmpk6+kX167K7Geyoo1Gg2zIHdVZNL2OTkg734n057jwQ4ne7LvPmCSpfqbUFnjL5np7M
uMOLus6Xc8IhDbqnPsi17Zkk9i7xAvu6jKbrBs0oxrJse8GBNh5wTeCOj5BDLm7rBfqqV9lMR14m
OZnHbIrzT9KT5DSKOMhCIJGL+wxAhdPixJuagQaD6UBF9NS3QYoLya7nXiQXFGfglujWWniyuzwW
Uw/axqVjWS6xJPJzl7fADnl+H3zOWuZYNwvYaLfI+Ey9aEkNB9sCwhjMPduMsfvR9ti9mPzpU9Kl
4nB5IIaF8i9i7F1e87J6EhTbMOTNSogbnJ3dZIqCsrDnaxQccTukQxY96IZwmRDnB+RoWmdVOvKy
Q64cyaKh8doh6qBQlYa5KpNrxGfXLrW9i3B5A3iF7d6XuOD/Po7N0n9OnTwRGztKk9W07YuYQNIc
1Ny9h0CVU4yhDd5H94HYwbTFlmmaei3mxxE6fmk9LmconUm6S9qRPI4yySDxLeiVL8U6xpFLe0rL
inZv3WKzHmVXTezdtlkMMd2rvEsHNkIGIEjtWiUPPPcLJ2x4A+j7tDC5MQ+mNLweQ995rxqcZcj8
Nr5vCC3uBQAp88SdncCd08Fi5UayN8y2TsZGavDn8g63PxLVpV9tFGYd+OBvHcgNM60L6+Syj226
1NN5sIouKgloHFSX2U+ZpTa+39SDFg3gMLaqKsvUOckXoD8hZBZBc6p9GPgWF5LJQlo82GmKuk2I
ZL11CAe1E8XifZE07euNpcO0wmvRIIJMxvYg7TMIIdsHz/XHPBqlmqzffCDUw94ez4UChyBw7ED5
wK+S7EsfyKa7RiwdCUXncCNUqdaCQMpZLchnIY97/4voBr7xKPmhoqPn4P7l347ctFM1TG5snW3i
5up2piAy+ENTBkRzAtZ99r2ccUm3VwubscVxoUnhP+ORwuIoOcpTB5s32qAmJsY1PLVCf6jTLQJp
A5yI6oUM1IJoqU2G8WX0AjcqoWG4twO2l0lwagL3txQ8veM59aLaVp8KVFZEl3PHx7FNdQSjJ3zK
527uz2Vm9ZHHgyKy3cHeN5zY4eRuASVN3ay/v0shZSWsppk7PGvLWjVnUtMiu0kSr7X3o+BVcFos
bIE25vnDSLSZjmDiwVjHOVb0W1i1upOy73vI7vjOjlV8+HrZbh9PGDpZg/TdiJr/4ezLluPGmWaf
iBHgDt6yF6lb8jKybFm6YVhWDxdwA0kQBJ/+T/qcCw0sNL/gzUSMIkw0CiigUJWVCWrjvk2z/DUA
mndvO46CbBNcPk/eVN3JWFDAG9nw084jec/G8sf1cU1z006ZVFhB0UikQoOy/dGHyF5D7+xHNwZr
CgWmAfRDpqc4XAAIPDUJojonqH8kpCp2LpBHK8fMh8cYLKcdM5X0m1KSPntVzCleqRWoMm5BgLpS
RTBNQE8aJN6IwtfsnwToG/5MgHCAPwsIM26bgA5q8kreBKJ2YaKqnyIkPlk9xBN6JFa+/2HGgPg6
pmkIOaGVLdhr0DvoMrI8dCfGo5NGP9H010NllIXhzmrU901bSkc4McokUqpO8xnoTxEvqmDEJeXB
HjZpCqH0qeOb1FAEUcLm5rNHxU8u5YzQF0/hAoLDKyYz7Ckd4USAAMu4qrKfxKHtDrdwehqos8ZP
Y9hSOpApcouG2fWU/RyTRiIZkbRxUdoo6/G82pJZgYk0v8ZrfZJzkrLXykF6ZWjb3wi4/C0FKXzc
+e9ZRUlROhAVbD5DYQtNEhTC1VYyrzXKmWyv+bPjC5nmE89+IgNLbsN8yjgOpZKsZWJN39ccmoYE
FAAhOGNQbua3VOQheoSqpHm4vv0/vJoAcdGCgmZwRgJ9+OSpqafvhCXyEZrld5YFGdcWOsWH66MY
JqHTcFk5oNSNG9CnUHn5PUNUgRRKFq24sOnr2kNZlTWZxzGKnlIHLGKWZM5X6VTpadtv1y5vGmQp
OLW96GnKgq+K1PYuAMDleP3jBt/SUUeo7UXl1KTJExjihh2IHL+WHRo1rHBYK4+bFngx2rubOueK
ON44hk85Cx9l7s5xamHzexVGmOosuLk+EdMaaB4cyM5xnaTmnyqotLnnfIDyISpeviq2nXE6ukiU
SQApAhI9VVz4e78Z7FdecbVGS2P6/Zobj21U5KJso6cGIqS3Ue8Nv2VmrZUsP3xbwMs0J67GoVIu
kFnnvG7HvZdO/0j3E0OYQYX83lgF2S+Cl9acbUmFI3GjebWISBWmVR7+9Hran5sejLEI2uWPDiLE
K+th2Lk6sEiF/kAy0oQ/7Zp6t+0clUcbVCU71kI44vqe+hjzg2lojh30qGrKgZZnhwf7XPgXSGx+
FfSrEzZnOcrvpPBPfVmjz4veOj6Y2ebq+frQptlpTj9KwcHkU2ev/ohAYJ8BlHhAa1kBDCdeRPvr
gxj2nL8M/s41SUN6YUNS4mdaBc7vBoQDX9yQdms3h2kOy7DvPs8TnncBgBJPNet+Z06a7XkdvoZz
mW38/ZrPe6wK3GIu6FNSpOJJtAS8K6x93GYc57+/Xgx1A+5yyl4KSt2TPYm2iscmS9Y2l8n4msPn
syBBqET5oqqu2P2pR5U1eIG2/XrN4W3hd2yuVflSj6V3cGxUcZjs1IrhP+SfRUipY4XAvU1DYUXs
hfSoFIFWYNeN8tYteBa78/TdGqubpAuPYxbcFzhlBr7GFm16+OkookHQCrgHXr6kfvrS9z16Drwv
WVef8ZoZ4jGVR+nKfUeq3yn+eN2YpnPA++scwMdtq2QvlTfeKhdxur/0u1pOEs+BTyDUPf3KRga1
4jQDFzpOhxIdlBB+WXuTGM5vHXIE2Ozk8dZhL2LoPkEqaifKIIz9tPwBAuPYXyTJFjurek11w3Br
e9rRIOypFaXLvU+pB/D4UmTKBueQOMO3zkMO5rpdDS6gc3qRtE1zkMfXZ84DAsIaLhdE2Jrupenr
2umA5jN3SVyzlzxqujjtLPo1Q3fVr+u//cN288UFtPOBcVAaQYOcvajW2f3ZDnU7HUFmc/zjE3Xh
7tDbg5R/H8hdOY+34VDdT174HGT1Xja4pHyIO1z/MYaTVkck2WHktBapoGuIDch2bS1xTPX2YP+S
TRNuu9N1DFJPVe1Qyd1PfwpOTp6KXT675BRWa+2XhhXTET8J7SrPayLnE22zF84H/3NZBf1KudZg
o7/gPnbigJ9BRq9YD5mdFU3DI/pIPeeQQUBlrYxpmoJ2UpDSH3k4J97JscsH0pE5HlJ/U/cuMMxa
UEAiz05njo/jlvNAz6V+sQQvmU17SGcB45NyJiul+DjFG74vrB+gou8PtVOvRdCmFVhs9i4ekAVk
sdoCIzhum8QJsrtkQWF0FVvTol1KIn/B5GAgzeU5mrVLuwq8E7e6U+CdHRk8NqF3aJL0SxmQL2Pr
rSQ5l/X8aCTN+0UTeKIFv9SJ4HzsK7zroZSwazqAcQLnIqi9u74qhnP4L6owtxh9EVbOr8BdcvJW
WrUxanzeDoUH73tSqjWKCNNAWsCQddwdRD6xl6kTFeB/aHUeaSMg1o3QYVb07fp8DHtAB/sMPeSn
51ZhGD9Vt0FeHmUwtZ/QxrUW+RgmogN+yFhBdA29aK8lMNlR3JUAxfc1JTsIvg9foK6wFgSZpqK5
ugSchKfopnhhYzfecleEt04O6GCIPssVnzScJjrTWBTSiPsM137bjOkPwjrrzpfjxrNKZxnLGyYh
rzCQV6SEh1OAzXtenGTbQmvOnvtNQxJIgL9EVV4+TJ3KTyAaKHfbR9CcPc2HLOw7q3ippjCEjm/3
SamJn9qot2+uz8Hg5DrCZ4x4Jgvh4aE/seOk0FLiC3sX8RCSr1Ybc1+uBBOmddbeAo4/MDSQiOg1
z0f7hnOL1Lua83lNBdRwLuq4l4HRPGGuG70OqeUcCzvloDOz6Jm6wCkDgJ3sFRvnHTbDFlpoREc6
Dgb1e06B4vB+QZgoeIL4mTrRBNcJLct6xTkM/qcDYJJJRXYGl3i1pqC+mVwrOnRuXR8wi3RlCMO6
6KRdVaZ6LmabPo1WCv3UdOgJpJfnVdp40/e1C12VcrCAsUxesdj2TR/U4UMAFsENNH/LGiyGe3ff
KsLHxraYd09RUnqknDQVhDvkFoLM5fOah1tMpq6Vz8ULmf0vxGvbQyZH6+T4nfd43f9M5tE83Oml
zNmk7FcxD6/zSOVuwMV+vP5xg3P/eeu9s45HyAhsU+HdO1H+ljTOjvRIrzgshbJJn75EhK95n2ka
mndLqhIM1iXPJRRy6uMC15n3s0u9lZmYHEG7uhswvSVDl1qvfdRFZ3RqhNA7sqs0HrNs7SYyjKGD
XCJA/duCS+u1Lbv6SwEdrth2rf6TQ/21hJ7BTDp/V6C8muayT17pOJYPdPLpm5VNa7vVEBbo+EmZ
16FtzbP1ysdeHLMWktoDHmbSQgQ6THhEX99VpmGWv7/bVcUYlHlf9NZrhrrJLulrf99HIHTJ+/93
vrKVlITJWJpvNxDRHsrenp5BTtGRnUiKpP/Hmtwi2vba0xE7cuxECKEv69VnIyqSU/FpyiwgTEFF
shLamqageTe6zHxoOEjvJNXc/2opoXc2jbr99YUwbVhHWwh7hqbnTJPXvG+to2/L/oeYOmfXtw7Z
uAaaX1OwqERoH/CKOIAI9g0RlbxkMNq2sqEOxxGqTyI1Zelv8PvnP210s94MXe29bbHPX2AcObHZ
RlXSL2KPQ0p3xy2G7JIa+AmUbtnh+iAfL/FfsJpg9PomSMHyHytEa8gJWhJEOVYomnntUflxaPMX
ggZ6wk7TdCzEEO3sPI0c1EZN79+nRZHcSlmnb01dRGc/r1cy8x+n4jydFExB50UFbaiekUsK7tvW
LpwdL2ZxLwCfyu+rGplB0OpENYBhg0o6dFOzYlhTaPh4W3s6YRhaSvqWzkI98wHbuu6TryDYoXfZ
mK+NYFqz5e/vTrA+p2nGQeoAvdQ6Hw6ESnJEDmtlU5uWS3N6MSRTIPMBPiNAsTMDxYgyIHOn8laW
kA7wk3zcTclY+0eAiMY1aQLTmmmHgWqiWpAhn5/TQh4tOt/43XMJtcoIcX1SNGfXf+TOGunOx1eA
p3OI8Zz4vWzH9HdKi+i4wMiIjMZPVd3cl+0qRZFpI2iXfjQlOViv5uR1tAGtilDvVPtpCBka2eoq
XLnNDIPotGGRYH1QBZN6roH7ji0P6cx6ST05zrCtDOLpbGGKzKyePdtC6tIaeey4kv0AS8oabb5h
N+s8YcEYUJuxKHnlCRiQj3OGKQxu5q8hB00W0u77ak7TwnZSt4idWjoH6QO6I8CCHY9qDZlrGmL5
+zuHTMFy2HVFY70WwUC/T8vrBtxU7ac08zZdZN5fYDqW9EHgDSiV5y2kLIddIoah342ub7l8f/0q
MLgg1RyfTYwUrPWd+yqgXxuHPSYDyuh5inPLWyo3TVePuzzkp7masqfrY5osp7l9j1zsoBoavdLC
sp6VHT72ZdI8cl6tdeUYfP0vMF2RBlK1HT2Jqd6zHnwdo0xjN5PHOcw2ZVI8XaISbC2F7Q4keQqR
f9+n0I7ddQQNZjVHb+51Qxm8RIfUNWgeGho3cU6MoLUc12m9D8N0jc7ZYCQdUAdMmA29A7/8rfJw
/DqK0N0X0nupUkgVxBEgIdtOKx1J5zZDIyxu0deuls2x9SCLhEa5dJ9lweM2O2neToph8pVynXuC
Lrm9cly0izqrbwfTKmiOThm3kE8UATBijLCdBGtXTOlawcrgDDqKjg9hH0Szk7wufsBqPNfTyr8f
cpT1rhvHNIDm4QIvHpLJyDmlqQN8jyW/OxzJ1mhmD9cHMNlHc2enmvqygHzyKyhTJ2+fNH7Rngox
98XKDEwDaAG9UICl/0nDsdp3rV90gqjyXYqYeE3vxjSAdmk3ZGQuQ/XjuZtceTOz0rm1irU+kY8T
Gp6OpAsAuq6DenTu87r/xEYUVSQoPvdBMhxcyz91fejuNi2EjqZzEG5HWWPlP528AIdkk85hH0eJ
kN5KlGiwk070xYpc9b3dt8/oBGteIMQwD3ua13KtRmDYqjrPV5UnNpTHrPBEwLh1SNw6iSk6uOL1
5LRpMZaR313aTDU5iVDsOoHzPN0je+/EjWzkkUnUt9EuGsS5QzZaa7Hi+7GoI9LaidLfyJdZ0dHr
LT+7ny1ejCvrbQBdeH9xekEGx8ZrkZ6W+Bk0f2eIS6Cztr2vUMJWAvwX3vAN1IZxl9CV/IPhoaDD
7TgYCp0h6tPfKgMwcfCpG9cy/9zXc/8Aten6MBf57Vhb6K/ctqk15/dwTY19XtGTN9tB7LR5H7es
2gbv83QAHrc8kdszd56XunCWeMMu98q19TG4i46245zkbjgGyHWUtPqGaLqGlK2b/nPdMAZn+Qto
V+cVxBKzqIiZPf8C1CXZe4J+mtNVKJ/p9y9O9G4DB6p3pzy37Gfu8AISj2NwtkBGtHKqm36/dmk3
M8CUhee5YNSn0Q589SEYXZHlnbPobZuFNGdX08KyCgd5dgBx9XpWxj46qMDdZqvjthE0F0eaOg+Q
2EWKNw/Bq6zKm2X7W0mx8Wbytcvb450A92UvijjpSHdJpxLNZruoJEDG76/PwRAG+tr1zb2I2CKQ
znMzoB8WYWwSg4uffne7+VfB3XYTzsPzNT9ObS9gSa7y315FghhZZQqBdLD41gq0D9dnYtpR2jUe
Ea8Z8q5ynkt3zm4qxboDCAcoaPnlGi7b4BI6wK5q0P/usD77DTA5/+Z1ZQPVhgT93ZtmoKPopGCy
ItCaOC07tifkX8+Psh2Iz/uV09Sw2DpiToL5rIKNnOdOuC+DIOnO8wHph8Zzsy+71dYW0zDL39+d
HPlU5y53vfwnT+rnqpbFreicJ+qp8tYX5ZpWrGkxNP9mbtDQnkcUVBXU7+lLxfyKPSXZanuC4bLT
gXCK1qHkdQfcCgkfuU/JiULMZMcKHILWOH1HQB3trDxvXq8vv2lCmrcDJq26KO3y3xFr+R5kid2+
LIo1tWrTomiOLr1SgXix8k4eXkj7vE3ov0kORQM7Us5tJnp/xdMNMZaOepv9XGYo3oGCik2gveCv
aT4i/GHTcUxA3szRIbuym0320hyek2B0p8ZpnkU3AeVt94CUzN1a95RhHjrsLYucoAjyMf/N25bl
aAHzoVrn+tku5EX02c5D69APaXK4vvaGw0vHwbHKAqdjU+J8ZGDNd0C3cUhn1h9bFxRm24bQ7nM2
in528K5/BpgPuhx95Zc3YTEVwZ1ynHAt6jFNRPN9Ca6DhMkiPIF6r0GIXYq7hCzV27xcO+gN6/4X
Js63fN/mlfusGA3RtwJqN58N+f66mUxfX/7+7vCiiF0dN0+8Zx+oD/HLRQOyf/YtEVpr6SmTiTQ/
Jy4FFWKYoDiSCsiPxaSFvtmS5Otvs7lc474woME9V3N4RoUvOsZqaGnZT95Ih2MxJ9G3IbHZLkyB
7JK2e+eWeJHabiNAjVKrY5Kxt21m1C58PNLRJyGH6lnVTbYvKD/7Efgrt31c8/yKSQXNqjA4VWn7
g3eO3I3R1K+8qwzLo4PhuDXxAsoRwQkgryp2xio5LOjBEh2h2zK7OhhOZCgWtW4ePINGX+xQL3bP
EVhRj5uMoxNe9V0zoZG8rp8TMnR3zBL82+YWBk8Hv5XVyOsatbZnAFMVIIjjLKGaV6Vr2tkG99Ph
bxQcEcqfSfE7sWskhMFqN9agVQBx03XrmFZXc2/Jc0iuzCx89srkFhl7tvPd7mSTplgZwDQBzbun
Nm+Als+qZypsFBst1wqyWHLq3VyfgOn7mltXlpqUhNL8s0Ndtzo6QFAXN6EFIo+nbQNonuu7NZ59
ESvQ6can28wOh28IeYdNe9/W224d7pKmn5z+XHkB5KeKbleTZI1J6mPboMT237ObOXUVlJ7bn2UG
ORBCox9ut9oy+fHOsXWVgEai9OlaYO5npaA3KUuTWxE0eVyCe3nlAWD4/XqyEOD6USyUEOe0ZOG+
SWS/S/la95/p40uY++5iy3urTq2oHM5pJqbYq5Nni2RrtQqDcfTcIBCxObhdrf4M9tMb7pbJIR2K
x5CzbU9hW08Oyoz+f+sLmr81HiLJzK3ESmhkMs0yq3emSf0R9OE19jiNpvJeztZzzyJvJWdmMs0y
6LuPsyJD084cOXeJW7wpsNLteNq9llKWK7vGNIB24iCirttEYWOmc4lnY6tOSVv9sO1wrUnDZB7t
yEF8gtialv2ZzHzcgTWk27fLEm85b+xAc1rIEYPmJGHDuRfpSxAsaORp9cVr+ulapNAFUVhYQH9d
6o6TQ5WRLxBt5tt+uZ7hc8I6mKNBOHcNGg+ivRzQBhp7rbuGtDQsrJ7jI7QdZy9Q4BLLwMlcQbkk
RqGljieVvV23vWkE7U3geQ4Pu5q7d2RGOm5XFUzyHfNtYFKHTIGr9vowhlXQWfpVqdJmRpLpTjAv
3ckgeR7YaoHR9PFlbu/8iwoUseu56NLYSUh5GsMsJztGwnZN7cgQSdv+MvK7EbqA8nEYF7plSDQ8
TC1nccHspzzpTnOflTFQH7dlVdIdsMJ8X7s12aPivHJ8mKanebcPMbiQOaoHmXPQD/JupkWRHy0u
VXm5vjrLYv/dNWPrKUA6gr+5z0IY0LfD8lT61lvntj/8fA529tD9rNw1OaKPcxBgx/uvIcdyLEST
D8BKRAK9H9lQl+jE4vREUPQkWbQmqmLa1prXp6RjgbBtkcYQI//CeF2eS2p/9wY8ca7bzLAqeibQ
G5PRnpwSI+CmaHdQgmv2vkLydNvntbu6Bk5NTY0NQ3VpMONt2KYH0tnbWtZsPQ8YlINI58HDr0+7
6TvPUBAeCrFmG4P19bbYsaikXUw+vh5V4lOWMfz2RkFJHZPYZp5l5HcOWSRZINMoQ9bHdXKoNHFq
ZcMDalNeta2PwdaTf5XVBG1elIjdmRecfHR3HWaQXx8mx1mjqjXtIc2zB3RshjYfMERCvem2mAn/
xqGvvmIk0zJot3bt2dAEIdTNYsAvvTweIDveO5Z/AcR0WwrO1pN9JQWxqayKEPAte/g5sd76lOEx
uIKxMRlIc2PRjN1geR2+zpP8TRQgTHfTmm6zj57gazK3CB1B8XWIK4QxuvzJoa9Yw+IUj4ht+Hlb
T+wlMo+gxjf5WexP5XQPJj//qzs3/bZzyNUu8D6tRGWFLcUkUMK0KZSO4yrzgeTc5Gl6cysVkA2T
jQs5beiGBYdMUQ4JhWQbWNvWU3mqdjOO5mwvi2lW5oBkskfIapQrK2zYP+7y93fHRNTz3EcggB/v
1s4viybVvh2ztQSxwb/0tlbmFwGtuha/HQSI4M8haX7O0+60XGjb4iY9hTfR2msHr8fmabvZjwVI
VXbJnKy1RZjso13HySRIjgZTHEDhjLASsnT2ngRiWyrY/iOb8c78AqTb6KOyk7eMVU2M+FvFpbDY
omixLVdn67m6RvROEbh+8oaW22Ef2klxDFVT3HiNWOuZMxhJT9a5fLByIQAti52+/NpC/vyGq6nY
Ft3pyToOSE2lnA6byCX0vipFvfdma4230BDZ6ck6N3SFBRFTfH2JVyu//5T23p2wkLWQc31TBWs9
mSYjLT7ybqnTYRbRkP45qVWdH6Nxym6CXsiVU8jgao7myDwvS8KIwlXmcBncg7oNPLhh1hz9vlsp
W5mG0C5j6gyWzWohzwqKKrFIvBeSVmM898M2ikeQX/7XRqFXjJT2CSYRNNiocQpqkj2BrOzDpqPa
0bw5laGyXY8kb2B4epRQ8DrZlG3rWrT1XtUajah+zkCsG48WYiyS9pOInbLs1kLSj5HItt6aCoFv
qN/UrXduWnCmZyrmktxQrzjIfDyO82OL/w1BGnDdVoaHiN6lCpYJqSI3w3Qomt/3Io2+RiwbfoEC
GXBxbvkrhAQGv9BbVT3w9CriKYxDXGBTkUghBy/Dq+f6NEyfX6b3zu1Iwm2o+i6nR9+B7EBZkGpr
0eu03/Z5zashClE1UDcYz47rIxeQOFWGtLmUybbrTe9VdRRLACcs8fPLAr5Wt7I8MJGuUZIaXFqn
Yq+6qA+cTnlIW3XB10rY7HvFWgi9hBRIlJttNtK8Ok8Q7rKplGepvP7XQmjf77q+Vk/XP2+ag+bU
LJs5+D7GEdR56GuSvfiJEq4FhnH2eH0A0xbSYmw0QfHInyvn3IxhtEvTTO0sjhTi9a8bfr7eoEp6
FmQlshZn9Jt9+6Ntn/jiszuh7LJtAO2hTKN2Gms8xs/IkCzlf4ku8DZdeFSDTH27PobBRHqTKhYz
iaCjNZ4r2acHYHPKXTNtoyG1dTmPhg1u0NVqhExl8OCULkGaZxtdna2zx1ORoQxSTMmxb11xA0+j
NzkpHvxiWGPAMgQYej+qclo7E7aDEXJAUPN/0Ch2y5F8Xmj3usxfudmWxfwgQUW0u7kJxtly+xRy
IMvl0DnsS5C293U1HpxwvuGgNOtWORJNi635s8/wCrecHGPZTXHoBvoYAr27bSNpzhyCz29At7aC
uu+UyH1UgnCfs2mFWMDka5on0yBHYjXncxY3QV7HS30zQAwTL/XN67//49UmOlU8EUM/D42N39/Z
6p+FdQ1KSkfw+zwEIz8VaLS5Ps7HMyE673uP6rszNBIzsSY73fmFkjvGwfNeV3Ow6eqEIPB/r866
qkE7BMj3m6KdPHggYD8PFq9/bpuBdjFzyA9CiXqGpZpqJoeklv1NNvbWgxyDTaEFGhb/OwEvsNwK
in8wUtf65OBHI4qFWeWs7KaPfQ4kVv/9fFX2dUYcyFjF3BaHyrFsyMf/k5LsNkT7fGy1UIWhmxRn
CYk0Bxe8K1k6OBgMXL3ed2AM1DGYq2BlP5n2rebTuDFzlZaj9eZNkxVHpBAgJe34jUxBFgo1w682
XnbXF940lObiPoPGNaSMsPBAPpHvvQLseEizaU/7zNmNI2+OKZdr2hCm0TSXd4MwUapMMNqsiltP
pS9ZwA7LGT857oGQNfTux4ci6ub/3QxZOg5SNpylMdhJLw18ZzcWG5OIRG82JQq9hfgPvj6A73gX
zUm7s721h93HoT75q9e0TLxwgKLtpZpAZ5gPlcdi0HRljygL8D02HnpNrq+9yUqa0wuwcXg2ek8v
KfR/ThnDaRVTqDyu8aiZvq95fD71lLPes88sK75wZ2FdR7fhynm4fOTvO5bo3aZiJG7fFWl2QU4u
uWkFiDRZRoNjxGW4EquZfr/m5TkZvab3EKtJCfrhhGbz51aiHnjd+qYJaE6eWJ7lhnzKLlQByJ5z
Dq35Fi2/3aoYj+FI1NtKPU6E6yqcVCj4+U8LlWTSjJ9nd/wF8qnHwa9/2JV3uT4bk600z55DZ0nb
BOllITs64cTNvzVunT1s+rreWaqysk1Y2cCDeZsT6MRW6BZro3hOrCjYlLwnen+pVwSBnQYjOSd1
eyeHrIshy7cWdxrMozeVIjwbITSi1JmX87zzygGZoQApzG3m0RyZj5xCuh5JbtQIxI0Mo/wbmKY2
CVISossyoKXNmnAZ2GmM0nV5H+SeUnETuuiZsoOerwU4Bn8IF9O9yw2IolIkgzLSpa+gupRLcCr4
ETnXIF89bDOT5s+kiGTa1EN9EV7exKJGz+o4oUl529c1fyZ9izSZEsWFd6OzU/2I0n6/qqJn2kDa
PU3xWGKBS+qLAqnifgpd9U9QWPXx+m832V7z3j5LaeMUjX2uSOrsKwG9GGBwJynWMjOGS00HijnM
ld2QUnYZ5oTGHfI0d13g3QWJPX6NyqZcy1kaJqL3lAZhm7ceh1p32mMTNQAGHnCjIZkvredNptKB
Y56NPJ+nLHIWjqoPNLfm2xSa4H7UO9suBh05ZjXjUAxhWV6aIvk0REmw65T9bzSl1TY/0NUaoB0N
SoaINRc8Wppf1aBcfhMqEtYr3zctgubJfASdV5qG9aVKoKqUQ5zjEPImuaE1r1ay3wZ3+KuVlM1t
k6KR++I1zc08dcnhf6hx/KmIfRBb6F2jzC47Zw686QzJEgTAboNyfRGXrieR+kuhNghHqSH18sC7
oiyLWI5Tqc4uD4euPeQ2hGucw0Lzx/wbGdG2wj/K8xRI+VEUCf81CtbOn31U01E7J4UN+GdQkZ9p
0aA7sikr3233duRU1nM+oxPBEaX1UBBes58g7h3s5kwQDmY3DgOYGSgb7oPk7GDldgSK4MqRdvtY
FvMkorjqhqg4QuAztFde1Ial1RFkIi96qEA09SUvhb/LI9v5ygup4gFkSStLaxpiiWbe3wNhy3tu
1fZZ5SI4KHSwWHFte+0n2HdjJRFqOv8dxB/AMJAqMl5m6id76SY/apWvMVUYNudf6LG6HgOwCthn
IeRnkQMgWE9QN990/uhqCyxknNRjZf+pO/Cl5zwgyGWEID+5PsCfCsYHu19Hj7lhAxJwwksI9ESK
/cPz6CvJJtA3lcMnjuaoncB+27scunmj306xz+f0pAD92wE5/qVGm86OjNYORC30YJfB3h39h74c
1RlANbq//iNNm0S7yiEnPFNsxPEy1SKJ22miN042gquQZPkK8Ns0hHafQ6elGxtLVBcvtKA4MgZx
sdCahG62FraZRtDu9MlWU9dCLP5SulX6Oa/gvtBOCc4jVBlXFtNw7/raxU6rMoXiQNNcxFhOd35a
3/mWQ+9C9OntqgT4guvLYdjxOiRWCTWV0dzZ57wqHwJoR4ErWX7f9m1tCnnJp6hRPbv0FrZj7I3e
oolbZEG2ifiA6NA4CuRdCO0igmde8zVZnqlRu9paarCM3iILNaG2tvJxvPRhUYPrFyp8/wPXi2EH
6bg4rxugiRQRcUG7VLvzhvyLV0AmLw3otsNYh8aFwJlbhCbiAkYnF3iF6XMpeb9Ttdj4jtclIpLK
S3vJHQS2PKTfrTp0niIw5jLwhJWANl3fQ4a8kw6Oo6xXMyjimgs4qji4TEIBZFAVnFHhhtBcMHyL
JiLero9lWnHtaPIsij5ltPtdJq+jdy2QeGSHEEuGh23f18+lMfV9x6rEBWTYYbv3vGz6PRetuy2+
1RFypINQXkL7+jKh2y7LkvJY19Fb5uCSv/77TXtW82fPAZNikZf1ZVHZRDf/HAcjE/HmVISOk8tH
sAiHaBy/FNSvb3wo1J7S0S5vrv98w/Lq+DibZz0TiaouzUDC2InG+jClSbK//vUlQfnB3fsXPC4J
ZZdHuCspkbh5WyDpgbasIENQFA9N65+ALHDVtg4booPlVDZWGZ7B3SWnkFJo8/yl7t3H6zMx2WlZ
/ndhXA9OnCgYscx+XT+ELnujQfh2/dOGHaTD5HLqVmrqp+oSWv34ByYaVGBrL0dWbXsP61A5ZDVQ
Jezy7lKxoNkTjir22OX7sFO/rk/BcC/rQLm04Z1CNNtdoDv7JRPegy+Hzw4wT5a/jY6P6JoPlDZh
3eUOv7hhOOxA7EPw1vA3VkD+wsqBx6eS0ywuDoBDTwGL1D9zqvi36+YxrLAOk5t8Z/Ci1OeXfJT5
PsiCH1HoyV2QgDD6+ggGR9NRckBO2XWL2+BiZdYt7rifZdnfIvD6JKAjDdX1t8kd/ge0lsEbdNjc
PLdtoBK/uoBidvoytyiPxTyXbbbhVeBHf4mzJpBbTPopbZBW9AAHaxzyr4Be8R70e92KxT6awjKE
5tCWXWYu0KnzsU75fvbILkzkyqvS9Onl7+/OCjBdVm3rDvOxcqGQMPUnxYfD9XX+yNGWX63dxpU7
QA+om2c84v+PsyvpjlRnlr+Ic4QAIbbU4KG62z253O0Np+/EIECAAAG//gX9Nr66VvEdlvYClZTK
lJSZETHdOcsHpcCsiWpzPe787cZxLHNBO13N8zlg6py74R2Ee3auuPE+AFmPKKTXLucCMmDgiYmY
3KjFvosQWpfFOIRH2iPl18KYIFaITn7MYu8QPqLH7+gEhy0k0HtejEHMpF+Q1I6Ly+lyTqIeAc75
GnjB2XO6n7tMa+b6Ip7UynG65UwmeTcRfdeK4TFTVSy6amOdbDMw0gRNP1Hws8jlzJjnH50K/P7N
hFb7WvjRhpHfu5qui7Ru3Dd7vy2rCIS4EYaQQsV+XuQnOgGrqDzoXGRD8OrScg8+YR3LcGHad1lW
gXryPObzaW2B0JA022cMw4Xx/pAJcZrl3C646S5TUt41ITI3tAMNBS5IcsOfLaHCTPwhy0dyd15m
aAs9C288RVLc357BeyfCujiGI/vS9UC779dogVjS4gKeluFnPg/yENUyfUqT+R8JYnMcRuQpK70t
Bn7bDjN8XOYs5CRzMCqpQPGXd+4T+81L55J/bs/LtsEMV+/R0BmV4TifI5EWcZS6x7pr4pqEJ135
X0Gks3EEWSxjpgYTpF/ASJe6Z1EUTazSdLkbCyHOt2dh+7qRFeyFX6aqKnH6TOPPudcvTG3cNSwn
hJkKdIeuKjIngAUgNvSjdcKzO40/osz7XmVb3ci2Mdb/v3XyoQdosfDnM1Cfhxpsh6RBX4c/v9TR
nr5ObF8zL8ijQrtVmy1nqJTdAUX1pc/2tDetnzZ8m1TQFaIpww5Kn0vSHwvyGOYbEdZmV+N8ps1c
LH2R4eIia9nesUrPJxe1v9u75r0K+PrLDZ+mNRhRxrmkdxx9eGkRfl37/WjXfyuQKvEG/7Fo9PH2
UDYTG44c4rpKQxeL5OUiidtKP+jFhZZNdCpp8M/tMWyLZbgyQ0G9wxfns+hl/mdRgEkmnnF12neV
MRNhqWyKQGcdOUt/+ZUGxXK39GDTv/3bLWHITIRFXRkEfA7ncy+Ee6wcv/g6Fwq4arTB5o4YwZXZ
lfs21X/SYlWVOG2UkTMEbRzURKTD88clLfst1R9L1DbTYsxJs5KPwj1D5gCZeFqUMe/S/OQGXrUR
liy2NvNi4IbzCjYRcub97MRkAu3dCO7XnSu0jvomIOWpAqN5smCFxiY50SWffnmsDq63bW377YZT
i3qcFdIuqOoyzZ2PPJlKXGrwCr39edvqG16dL3UVBRBDOlekDw5tk9R3KUpcYDbc3K22IQxvBlvs
1MyhT87Cn55nj31vVf+tbvWX2zOwLZDpyH4yZK2nyJm2nH5muIrNh3rs1ZbiguX7ZgpsYNBpx3sE
ZxoDm2/7qBJBkwdokIVbNNG2EYzzmM2QZVN4Zp4TD/0Iv7sdQFa6VeSyBFMzDaaXgVYaLV7nBI1K
Ckf/+f99rE3B/zeC6mqXGcz8ly5kA81NKJMIQX61dfZXtGz2p9kWaN1ZbzxMU1CzdD02qXDAwg4A
FY/DHDw2t3+5ZX+aKTDFta50VeHrZeIdUld8TzNcuLpmV8MJjk4zBba0TlaxLnfPS+MqNIeWzqmj
3pakj+33Gy7ciqobwK6ItxvaNO8oB/u9T9cHz9zs4bVaJ2C4cK6qIu9kSs45jciDX0zqV9BRuZVx
sdnXcGEJXGUHmWl+odEcXSEeBNkRV3nR59sGtnzezIAlru4hclRGFzVE7i8K6oPpf/m8Zf3N9Bdx
1n7DrAgvvqvZ8NiTfqjPxUDJdO5dQAt3lNZgAzPtNTCRiyjQ4WUAJ89wpqFElwz45elGCsA2jTV+
vHEypLioT72CX8TMviYjgC6VzNtz57fNRlu5bYT1/29GIP0YJTNK7mcqcVHhNeQs2j5nDx6Q1DuH
WLfAmyGA3gCoP8j4BYjs7B7FdUiye+DTXEA9fLy9myzxlBoHctV3S60br7lfVRuqonnMRfcHuHou
U7F11bZtWMOjtQAgPpmEvlSioN98FhZtDKEiuvE6t33e8GYmaEjqKueXHAovR78MvgZlyu5uL4/N
yIYvU7TxoF+MeOeklNe5AnEuHYZPYAUOd/SWwg9MsKieWNVWta8vSQBcAi+RlKXYS6fbP99iXRMc
KpxcTy7KdefBbx6Zg1jautXRb/jHXmwyvFjWyESGErmASDHlOHEYCtkkqYJrN3b0U13Ue6gU11Uy
vFm1uuyjfPDOPmk+/z6OW5CP3V4jS3bHVDGFVphEC4QeL3MxDN+4k5LLMPEzWV85xAUjq0az5kdd
jF86xf+6PabNLutefuPYupwbiSsGPXOJxpG8GihwO2ik0V2d3QUh5C83bgMW5zCBo6xH9tMpuXfW
Qv4JzVzABPpNzU7bxw3H5jL1+z7IpgvJFtF9VQA1p+CxEV5DN9zPNoLh23noexmIXKeLPw6pjOek
YcuhnLsttTjL0/O3HsUbO6igHEQn9HIHCXQRDwqBfE3z+Kz6LIDcPjT447bFLU7yH/hoJMSogyS8
iEmm5xlcD2Cvlu0xcjbZUm1DGBdvGqmuR4uWdybZ0N7TqBBxOYe4pVXzRuOTxRwmfHSISl8kguiL
zx3YGCnQiFxK9ETW/+xbJcPP0XY3FREfEa9QmoxVgmcDVIvkBerxW2ImtlVa///G5CkI/d1qaj0c
24VcGwyq8+y4LxmOpdO+Sayr92YEmoUeIwpPlBQ88f2RLj5uaE4aJCx2syTco/qLmPgfKGkTgmZJ
4Ibjs3r4mQBp9uCqYo+a0/p1w7fnpJ2At4WpW9580DmlX+YOEn1L6abXfctk+LYMkdqpOh5ekoK9
KrRhnBIJkMvihTsTb6bAqfIH5ncdwirx9ReIjIxHmY3nsNRfsom+3J7F+y7xH5nTXBdRnhZQyIQM
D/RAF+VcQhBJbdwO3o9P/9E3dZ0e5J0URythDVAnDVUHShg9ohkD9TheRyCe65aNfWubyvoj3uxb
aMpQ1Juq6ZJDFLs4EN234zHA/XnaOGltAxjenYyi7jgp9UVA7bE5cIiTXwrACfYg6IPoP9qlvlj0
GIj0/+/8Eof4R3cJXqOl2UNxsw5geLYMC3DpVuvL16e/Ur64TwkJko133fuByTeRo6iAIgsQIm/C
5+pDMjjzSUTedHJ4s4XotI1g+HQa9Q7oQkJy9joHr+p80kekEL8lqdwDC18XyPBpdBcm4NlO/fMw
B69VkHlxMe5iOVs/btzFGbj+5nLxw8uqVsEPPkllGadLMei4G5Y+OO/yaBMh2i4TD0a+rClKhMAD
y5kLbOWmWKHFCUyI6NwODBm+UF9mLtHqoYGjz4/R2G8CXWwDGG6MCliV+1UX3KkRqq2nqnZk9WfU
oMdrq/tg9VezFQ2G4IYf+2Ob8TmfEbnLPjiKmn2YF/ZZ5Q6PnU19cNs01k38JholXsSisZuwLKiB
lwcVIU2WoQB6vG1liy+YIFExOciKiTURDYqQOZ4ViDZAf4KAJzehfbYxjLd16k/AgDiJvvzuvEna
uTyqEMoxTptu9QjYTGG4tOzneWyTcr6bewimdeVXJYeDBAsuD7s9yKnV3IZTD2naMxEm40UJUHmn
vaNOkuY96JPU1hA2YxuurRvpCD9U5JKC9fyn3/ruGDuB42cb1rZ830SJyhHd57inhpeWTnkQz3U/
5U/LQNqtYqXloDYhoiQdep90DZ6OqlSxnBH0Buid3LcMEp6FR8v7hvDxx+29u17o3/E/EzIqC+4U
oHogFxDqeF950wN44SFKkYTqUzpMLJYOer29Vfr69oiWnRwaHr/Sty/z3OH1Inr1mQwdxzgg0FZZ
3W2JuthsZDg8xO1nt/DBVzVkvDykckiOvRjDjSyRzUDrqG/CiXCrUPZFxC6k9eVzy8dvrMDH0/WB
P0dgkcvGcqun3LZaht/7TTC1Ee5pFzI5nXhm0E5k94kCuQxoQAqutuC3thUznB/iLlSQBjQcqVop
s3St7gKARk63bW77uuH28yi07rkDTR3BXqHJyB67CqXG2x+3LZHh8GTysklzyS7ag9Iwp8BUC9qT
8+ihYHp7CMvvN3vMNJiGy2BcyIWGa6l3CCpQiYbovN+Ygu37xnPbnxZ3wSnILjneX3EeVc5D56U7
b1ImmJQ6S5Utrqsvss6n4OsEfEj5ife9bDfqvBYLmN1lkCcteq8bgnMC5eQLEIbjvYZe0MegpFsd
TLYVWod+43MMyU0IJpXsQh0KMHgL3sP8WLic70qP+2wd9833VTYAN18JcmFiLO6raUK+0c+H4uMI
uoc9/NU4/cy2MuhihAizObvIOY9i0SBehCPEjfdtUsOF58LpnUwpdlGaaqBu9YjunwTg9n2fN3w4
CUaPVakzXvJIoXtTarTdzZvZZdsWMpx4GfWsoyb1zrVsCJRtnOxAZ+817fvpfPv3W0YwO8d44Gas
aGp28TU4Bxkon++AvhtOXuXxXZVe31QmaGtakbAaRBYPTH1UDdj7ArnJ6G+bwHocvdmiAw2atE5U
cMknzo/J2KnnGRimk0bKYF+c+w+mNBhGtiQiuCTCvZNq8fBm74J9T3azdwyMjH0FjU59UawXbSwH
XgyHoh3LXWVA/z8NZBzcQnm1YPWVDB5bRy8QMYII1u3tYwlApugoiSaPg4gzuLSeo+IK+Y2TB5Ts
vgPAbCFDd6CbNCMPLhRJvY9z1OcfeOB/3ffTDc/NQUfqTTzFwqzNaWRW5Ycx1OOX21+3bUvDc9Ol
1RPQVuumH2aouJA0vUQouB/cCbDh22NYFt/sGeOpylqJTOgFOgl/QWpU3S1sLnagDxGVzZ6xtouS
BqkkCjVGx43TGSy6SQfGwanp9uVX/f+0itGgHqM+hF+1oXimXOrisIxgItlYnzUEvHOLNzvFVA4K
oRLMghfZNOToq+ijzIby5+z137pVzQhloC3Qks0U6zZ4E4Vk0oXpmBP/Qmngl3GuF+o9hODD2MMX
tZrDOImrrhqHpKLLpQIRQhFTqkPnEQpTTr3P13zjSg3NMa+fks6/JE4ILXgVugE7lKpYNhzCtkL0
3yskfDWXBTQGkPvMo+8Qqhn+wiVi2GKvtvibCZ10yzwP0GJCLgtk52MQrX6VbZ/EtJ42/MH2+w2H
boXT8bnp3ctQReMPneENGExhvvWisXze7BqD6ojPaeAuuGnVQ3tMG3TNHptsDPbwt2MDmdjJdvZE
X1Rg4vPRrjGHoOPr1SbS2rL6Zs9Y7kGJSaoEmwcuFasCUsfgqhi/uBHoM3YFO7NfTGZp1PWApiHB
oJYmRjORO9+NLPPc074BDBfWSe+J0BndC1fIzUskoOPa2/scM5vGfMA/gmwuQag+jkGcTE75wfVa
yIxvPydtRjA9OAXkNixdDJElANMvS3JHHPCe1+EuluR1ExlOLDlloqkEPc+5wxwwUYFKnx6FkHn+
I8tpne81hnE4s6xmfhuM04WXfp9+qhhaWsG2IutoI8NjSeuZGEqeu5w2EH+6pEn6mgcNO/lcT699
0yHXXQvxz+1NZUkkma1kHJCZ1vNRIONecvArfdZzMR+EP375XSijQGAv9Rb1rWUDmI1lrHSrSASh
f1HuykggUUgUY+AdlpKkz7fnYwlTZlMZy3ofTDkuWrL6aT5XWZ6cACjfqMXZfr+RA0sJOGm9xpkv
qZP2J+hao3hfzPPR3Vs59k3F0GpCT/E8Rf4F/V3ikEbglobQdXGYNPrX9i3RunRvrgKDnwYpFICX
S+pp+QX0HPLPoN/ZgoAGu39/nfpOWaJZc7noOuQPnAf5RY7Jz45vsmS/a2LumWS3qBYqJ1eFeKFa
eDELQZ0Ezput7uJ3bYyvGzZGxTvCwVA4r95ctOcZ0kwxVG/8e+4uzsa1zzaBdeg3BiBFErlIEus/
wKfmHf2gqI8jhCBuW9ddQ91/LpWYgGFeEGv2gWjRzzB0QEXTtD4HPnHjTvDDVLXPdbdckrEOjmlN
Tp4P4OIw/8UYP28MvwbA94Y37A+NnRJcsWPwB65pZ140n13mn7Jofqo0eeJDcQqH/L6YoYvIyNPU
bLWH2cxmBv7CJ3puXQkB5aLvD1nmoH+4qmj7o5VRtkWFZ7OcGfWjRNdeFbDnMcuC4hC6dTcdAqeX
G8Z7txENtjPucMOCPARF5vjZ8ZHSzYHtCHIHlanwnLDlqfPZVyWye6Gm421rWeZjFjplkbopWsIi
ZMNDEs+ZDI5OulnnfPds4Z5Z5/T81CspoMTPkGdR4d+q4PP4UydDWJwbP0ncPK6UFkt5LmW/zD94
NOro/vbEVm99ZxeaPLk+8i1sbpz8z8FtTyyqflZBfwIf/d3oqY33iG0II1BkQkWkadPiz2wMjwyb
GWL330F6dhCDsyuBjRU0IkWuwqRO9eQ/E3AvH5hbXXtvU1PdZvz1/2/CUMLRtwd9Vf+5KbEotIVu
3rgke14j+OVGGECTNQFAetHPQxP8ygCEB/mct6WFYfvlhrNXk2rAp071cws2VtDr9XEyl7veIfjl
ho8HgyhVisTmc5ag3jymRB6KtFX7Yj83PLydwlX5jejnyR3GIyf+UzBBmfL2rrc43H9qnE1KeesN
+rkDIAk3xStvEGAngj49Z/hUC/Tmprjkb4xmsYJZ8ARNJKTSGRNXyFJCAytznEUdIieXv27Pxvb9
NWvyZn96jVs53cSi59TL3AMK/yqe8/H59sct54VZzhy7oO/DRVXHHqoL33uF3HKIM/mub/+5PYDt
1xuu6wAZMzMUnY+Vv4jDEoHhMYa8efjnvs+vw75ZnH5U1K3LCr/fCR+aZpRPRUf7jWPIto8M5x2U
J6HA01bHhbsoqqTNQSZVE/Mk8k5Ikhw9Ongf22oMjvsmY/jz4g5ZsTgYr3H9/iwd2l04C3a6nKmj
Dlm7pJtrXR31KE4o9N5P3datw2Zkw5tr3uBRxsfqmEPNNCXtn97MN3a/ZYOatUvXoWUR0CV61k3o
PU5SZ/HaAXpQvtoq6f/ucX7nlDRJMnjaFGPXVOEfcvY0EnU+ccK2PmjlZvxz4MtCpIeiV6TWcSOT
uk0PeZ0W1XDAdaHxivNULUis7IuMJhsh4WhLFzXH7sqTMWvw9kn0IUxrFGY2Ata76VYO9bB/+4zG
Q7fR2Txclef+oyT7EDA4fOA+pbr+XKbjRk3SsinMTBkuv6x2kja/pnn6Mi9Ve25ytofbMuDQRPj3
HBYkUFhDsOPGNjqG6Op3UuAUvA0b2DadcacRDFQQOXHLo0/HJD1Fo198rrpl+lx0A3H2ebtJNCJB
wdy4EYChdRqC0acQwctUsGWjmGebwmqVN4ER2u6tzJO6PKatj62MDs64XJKvtPH33fvManAD4Gyq
vaw8Nmy8+k74fWQKuJAM8sOz2LlERkAU/SwlGaoSUHjwH8QCUEJ0IbbLXjsbd5yqZF5Sjjm+H+bB
p6ZA0xv61KHMSYYtfh9rcDG8rXDByzuh2/Ta+eDRLU4peAkaL4a2YiQPHfLhbXUJHadBGllkXbnA
4yWIGA/DjA6g5iDQrM13bjkzt4wwNY1T0JPnMkJPHPWBi5h9/v326WXZcWZuWRYB011QR69d6l3m
NP97/XQzDt9uf37duO8EabMATiC4Mkxp4T+jQNHQKm7aJRwOEVElue4bYb0GvHEZ33XdrNAVf14g
t4ckQRV9q9Nkq0XD9vuNiFVxb6TIqKRXqYBwZhCVAZngHmUJhEOz8q2h89CqseiuSdJWIK1x9SoL
7XrD+fbSrIHvvcVfbf5maeZSyUnRUPxJHAHlLCa0JOn9nJFWH0BdXPrlfQ3OpC2ZCZvTmMXwXud9
6gO786tWwBg2AVQV8vsmLU95W1/ScIpDZFSy6HPThxv9IZa7nlkgp5R4pKCy/VUxNMHitXM36erC
Uv4AZcfPa7rBa/2NhiPbahphLZkJ41NetL/IPF9Ys3zkbXcJ3fzbnG31NNl2mxHZon4KV3hPdg0z
QB17STRaCPf1cuAGseZt3mwHBdS7bqcgeR51Ob2Ws1M439TYrwpJBSRR532PZ7O0XYVeOaDfPL0S
ED3NpdPg6rcpN28JV2ZRWzLU1wRIjZ4BsmrkZ7L0gn/v0CMR/tPMHVH3tz3HYgiztk0ZBPqAUu+v
AmwN2SEHgZaKSzps5TktqTKTAoWHPPOysHeekUMNP4VA08XV7MtjNQf/gGQ6OdAF2ayZA1MO5cwt
7ozfBAHvBASzzL3qYkd+3ctjMusxS66V7ydP2QTe/yF2qj6MujhvZOfkxxnw0a46QrB70L/0lDl5
gKutdtcKbd8s3WuV1bP7hx5r1sdhwv0fStDMScF15KkAXP9QThYeUqXVyD9NNKKiOqLcjaZMSAp0
dfUz4imI/08Oqlpyuucj9/NvaG2Z0T6ZdAVLX8OCe4gW0xLJ/uCILova2EESMarvspkBj72lzmK7
WBvvxbTrZO3oMn+VE3sgw58QQT82jrz7ne7l2Ub1xWZxI3r4vUITZxKxZwV5xnyCBKdyWTxk9SEb
51h56B2FtOWZJVuvO9u0jFgyF0URZKlTXDmmlUiINHL9bQnLz7wrzkM1bb18LB5pVo7ZMlRKQa/8
lbTyDrqTa76yQ5n0tiNagq6pSs8m8D/LTESvaJc5+znQ5b7mfwUV/7xkm6lei7eb1WNdQrAiLXRw
JVUQ0r9xMs7BfegWVb1xTFlsYTKOgGvRk547BFfEla+pP07xWFefMbUmdtj8vcKOu71ctoGMXcYc
onxZB7gM8fpDkQ14oeA8zKa8jf0uL+Nsk3/MtmbG9uIUnW+io/wZJ34UUzQWxYEDfofb87BtKuP6
vQCekXazx5+jYf7kNuEDbg4fmUc37GHZVWbduGFp7ve+0FdN5rulFGjjboEKgfr7fPbDYGMUyxKZ
BeOK9X06Rh250mpw0PLAwZYug9fbK2T7+LoD3hzmY+pmJX6qviLdEZ3BVzDH2vP0httZ7lWmWr0c
24mIZcYC1ezrxLzLGhRLV5/73Pk0BvNd2m35hsXUZs24lbOzyHCYrnShrI6LpBdVHrNS98m3aPaS
4O72gtmmtC7kmwWLZp3xhnr6WjrA0fbhB17Kz4UzPaFL7n71wEG1Ow1vnCg5g7Di0PrTlbRQHK3B
KPE/1CZs8zBcPKmi1plKZ7pyPi5/hY6c/iBBpoGYQj0qOUwJfJKhMoylnCEJsO9SZyra59GMooLW
4WtIgHEOnbCJizrbKonY/NFw9xaq7GMOEdjXiA9oqJmOREQfeTX8AGz+n9vmt0RGk6cEqrIM3G31
dJ3a/mEV5F266nc90iVQTCi3dHktx7xJWJJwVrsgJ/de12N+zdQJaMvEwlmGOyCN7orBffWmwD83
ausRaZuYEQh4q33WD5q8QpLqEw3YsZ0YiPSrx3Vi6bBsuI8l3pgMJmDuh/bASPQ1XZz0mPjSOUwr
5vC2dSwbwOQw8WedTL7soivUpaFD4xzaQV6mWn/Ksy0qjveJobnnGgEg8ZI5qocyurrTFK+bDHCC
H26UPo259wgS0GNbyMc+KCB6VVVnmrQb9Qjb3IxoIDJo3IsG46qxOwtCjor4j2kgX/3xcHv1bLYx
QoLOVF/muhyvYw6+rqIVcUvCPWKeSFL8Xs43cVOhdycLofxxJZyweFX8zqSIQNu4xdRg+/WG87sd
eFecQY7XPi0JCk5U3efK3aPYhp9v8pZo4QQlYfl4dcsaAtyk+o6ega/rBfL22lusS9Yw/WZ5dIO3
kazT/tpO4oxCzae1qquqABSgabvhHZYVMmlL0Gct/RVeeiV+O1wyoH6/IomuNzL+lpBlyt5DYY7y
0BX8qib/2AT1Ad3QEC1ZXyUzsBh5Ce765icuAOfbK2abzXoReLNiAQQZIe0+hFfPKcEdRABbhLzC
H7c/bomGZB30zcddXxW1DFx1nfz2Sv3g79WxeQCgL+2D/+GibZuE4dSzX5Z1ljD1mk8AFzI9Hz0y
bUmlWK5EJncJZ4JTwKKDqywDpziKqO9+NOjae6GRs4vLAn5h3N9dF61WIzK/17ZFBR+FE36gif52
2wq21TFcmoxDCyRa2l2JmJ+J24wHL5m22LjfXx0arfv4jYmp0iCYaKvuqkc0GZImlQ+jrv+sk6Q4
3v75thFMn04XopOMdNewg+Lb4GYyFhrgMB9qXbtCNjXbADkYabyyDLqrNw3pedRSfQGHzS7gIgc6
999L1OkavRS07q6Z6IMyhq5quxxmmeq/by/Q+yGDmoL3ShBvnvKuu8LTYhynv3jgxLmsj9yr78D+
9WG9ewyl3LCHbbh1m72xuArAq1REXo/zLX9pkvTJVRhmTO8r8I1XsvjqDMGlEVskvO/HEGoSmSSM
hISAgeJ3SPd4czeX4ykJ+MNSed/dfhdRMYxkntpQ0C1H4OuveQAIk7+gWTmjQI7fNtH7LkhNJhOw
g0oZgMnpCuDSTB/HSrUuoGlNU20MYHMSw8fbAkxKTus2V/Q6fBxcyU5j0zZoytzCeFlmYLb31RDG
VqnEAE47ygf0+uGwKJLl/vb6vHsdZK5rInKSzBm7svYEGEiXukeLIpijn9osF6O6I1HudW1cTNpJ
yrhBPlJ55z50B/8XR5s5rr3geiD8EiDZ3Q8bp/x7C7r+IGM/0EZPxCnc4UUqznQMYr3y6zx6yWuz
tFsVoffWdB3DiPockLNeaJc8iW5pUTDNGeCQNXXdX7dX1fZ9Y1PoqezaMRzHF3+R6jOT0RQ8TCAO
URt3lfdcE7/f7E6YoQ66UqnlrwMt8uxRQnsTuP4A5GRKwXsqRT+4SUAhR5AU4DlqjrumZVZghzHr
qZ/7w4vquE9AEdn5p9Rj/Vau1mJ6swjLWI0fXXUwS7X8EuBBODsJ+QebM91x51rXzTgQctepfAI1
ll9pNZRfQR1fPyfLpuSs7eev/38Tn/MIUMY+mvoX5vOcn8HEmogT2kjItVEhebhtA5vp1y33ZhAf
CiXj0CXVC9If9WlMsUhr9nwuRX6WHZodcwlFk9tj2Sbk/XsslUQ84iIKH4mH1rpWowSnczCSTJD7
2RjC4ikm1oeyqUp4mEiQ3qgxOKlMdsVjo7pNrW3bAKarR0PfF3jvvBAVKSgOJ+WnHjIaGxtq3Thm
JWndUIajz2D1mnqW5S+8yrh3LyjokD/5dcWDjwyaB39NtN/syrdYw8zWyryoRlLm/UsyTeUDYwOa
VQj6yDwho42MnW0I48Y3SLdvm2VQL20C3kauuuwOeyo7TMOm8J5l/5rYHh6G1HEE6V6GPl+qj7Sd
xvy7CActzyDeqdR16FrIb8dlINDIvHGmWDaBmcfl45gtKKZVLwUrkoeyAZyPtPx620sse8DM3Coc
S3JmZfWCjmPvoSXDN716Zb4MyyHMNunabcMYjp8H/eBWeVa9pD1dphiw8jY8AFF93xf1zwDF9517
wHD6VmdpBkyLfGl9ePkshvQh6KYFaIxNqmfbNjOO+FaVvVt6bv0CTgXvMECFIZYTenqCstjqF7UN
Ybg9AcRyyvu8fhG4TzBUfVj6DHRclMfKzwA132d6w/21A9I0AX2hl3yGvGaOqpIAV/NDmzaQGM57
9+72MJbJmElbHOC8F0lfv/g5SGfViiofRqeOQQZCNmZi8RAzYeu3c5hLkbQvMw3mn6kE6SLi11aY
tE1gDQZvDi0yzhpq8nWN0NXlsV+7Syz9LD0H6S6YPyKxmZglyGuEuRLNC+o14BMkNfTKY7SPDhs2
sC3QOrU3U0C/pjsVNZEv8wSYF5FJdM9YtRFCbOtj+PZMw6ipPIrVVyM9OICNxgudwMGsxBYKxTaE
4dbJhBpSyfLuJelAw4cApc+gTCbHCawCx9vb1LZEhlvn01wH09A1L1BIpl8goLdckLCjO0ovq4EN
j06Cpsr7RdUvpGJ4CLQJSGSYrrrptO/XG77sA17u1rhavVBHs0dWee4fnRizl11fN/Ov0O/Iae/6
8kUDQFvHSa9THvdRJ7buapbjwUzAAu/SZVU0Fy8QfdeAioBme4ja8J7q9uMS6a2cnMXGZg6WVwLy
VDptn3yZP1Vu1B0jF60o+xZpndsbHxsgxBgqsQAUCnLCew1OXMCxJan31NewhYjhw6TPGCK2aJ/a
SF60U/QxZFZ+dYX8PKlN1rg1pr1zJTRTr5T5OkKmunoRWZEAeJG1sepBNJUIfziFPPjalZuaeTaj
G04t6iCfQj4VLz4p54NKo7/IkM2Pq/bZ75fBbbNYQoeZh82HSmZZ37dPHL0zx9lxeu+eZu1YxDkf
/T0VitU4hn8zMhW9M2ts4EDxgwa16lHiCI8bBjKh2xOxbV7DxbnALcD1RfGSp17rnrXD3SBm7bbU
/fsDEDMnmwKCVE7u0j5BzLA+oI3mQzci63v7179vbBIZl3NSeYsrKiZewDcPzhEc/h/z2gOcIy2H
eBm94Nvtcd5LMzKXmDnZ1nUWZ6SUfavyqYPeilqWQ+UE8pg6uBQ0YVIchsJT97LInrKOfb896vtu
Q8xcLZ+QThJoiH5p5zo/58KhF92z6PD7nQMU6Pxl9JAavD2YzU5GIKBs4KKc8urXsIA8EkWk5jRJ
WW5Mxfb19f9vwlhVyFZOkhQvOp384JCrBvS0CSV8q9fMNoDh9nwGoEbwtnwB3UpbQ7kULXUPwHn8
H2df0uUozzT7izgHBAhpi+1yzT27XL3h9MgohAAx/fov3HdTr56SuYctCwkNmUopIyP8buUstC2G
cZK7oed4CRXiheEEPJZwJ/CP5Y0mYGKIJv67qlZv0LaxGGavpbvwIkiLl9Txp++Mzh3yC4CKrKz0
+77LNYuxccHATtakvU8SeQJqOUfhwEhu+maoVh5kLAMw32fzSUe1Bw3h+6RrHsY0beMQjzErv29Z
CLP6GqmQuisS4r3ImSwx5F1b/ujm4EcEuvQAcBu/L1Dks6aWZpkss+B6XkY1OGVWIYbIxiFWyRCc
xaTZwxQ62Z9Npvcf0ukABUOCF/kLsp+oPWQDmYuYLd20AgizjeHy/Y3xESVFhDfRAbZRixuqhueu
UOo2mrN6ZU1sC375/qYHnLQTBlC29ykU019pJoM2zoDW2vS2Cx3X/20+HxA9sFKOL7rM5RFlCV+l
C9oNPRXtTpRIpg+y7Ff2rm2yDDtPy66ZhmQQL3kFJp8fIASOBOg+ujD/MhVAU/zctuaGjVO/rdjs
UXUPDvYPuYcscaGQ0L3euG0MxqGOinQ8TILP7UUp8gGS59mxKqvPbY4nmOsdWNbbLMjuFmecAPlK
X9yZ1QuA2wFKgB9cKKytlVlZhmAWYTNPEJ0mfHjJ+zl6Jb0Y9rNS9H4agEC4PghbFxcH82bT0hmP
rLhmLl9knzzpoMhvphr5m43aTggbzGJsUvtTm6JI93I/08VtgIURezAf6tfrI7C4wugysjcjEGPT
VXmVlj9kxH9nY/j4j21YeN5vjwxfPK/PVzaUbb0v3990BL2gdI7avnwJskZ3nyWYqMYj8Gta/L0+
EttaGBauXc34An6xL6MzfkKeCKz4Xg1MKR6pVrBWtiEYdp0QVFGQFJfXDkmne6VDOuwaEkXDym6y
tW8YdJJXEDVPpuFFFXmFIfjlCQS4Ww/tyDDpUS9zBv7++YtQ9LsiNcInjteXI3f1sPLKaRmBWZmt
stmdKcScv0D+oyQQochn794X3kBXEqu2DoxoXenJlZyjg1yCST7RrtwvM10jibC1bpjzhcDK68F+
/5L4MlM7t73UrOC6v1ahbGv/cgd5YwOQpZlSMQXpi4BKF/ZnovPlmIEkZVsq0TXrh13luGBxX+Yv
NBfiWSxp8BtxjvizycJMRmnAkiIpdDt/IQsuL8yZ+r3oUj/2ySbGZ7g7s4JYurOEnnWWvkjiQNFU
UZBvkalHaHZ9CLYVMEwYDyFu26tRPyfiImnhdPl+Qd3Syva3uCBqGPAI5XK3CjP93GXJE61ANp+r
6Aax5hqwx3KJpIYJiwg3K02j/jlXZRczh7C7mvudihs2iYPk+lPY6fkGEMoPfZ+slrBY7shmna3Q
cy0LJ/Ve6IgHeWjPV3slm/ZB8uJrWCVb+Lix+CbZNDSvvQJ2gZDgklTsZIonPZ/M9Of1tbesTmha
91irJFdzdk5BBHMEXukTy4dux7rkdL0Dy+YyK26TpE4aPKBSXCsuEQ1rhii6W9ikl5ttHVxG9sZ/
qFSG0MlwkpcyamjwpIe+SX9w1TK54l5tU3QZ2ZsO5pGgXs/H/uqyi2YC8vlANiJuGiA+vzIGWxfm
Md0OrtNDVOYlVRQlrqOvW+fgurlE/Xar0nkNuW7bs4ali8oPvLqJlheoVaujyprXvFzkRwBsvoGG
b40SzxI+hYbF66kqvBn062cKttd6l9Lc26Xa6V+DtgsOyu3VXYmgZMW/2DaYYf6M0YgjuZPgfOpL
MF9WQxYPQ7kFhQ/7M0t49VJADTMLcPyBK5ft5oJH/b6oF7aSa7AsvVm7m9SN42Sqyc4ofH9B0hVP
uFyqL0UPTdTrBmLrwTBxb4ZWLOtD/bwkrQr3l7qM5OeYdA7fubjkt7+vd2NZB7OAl7muFwhPpGcX
wh/qS04iVbxWYxNmK0Zi6+Ayvjd2SGQ/jXgFzs4kSrt96hXuHrSI367/vcUyzDpd1UZ1gSMVBCy0
flWN/ilrpD4DyFcCeIa3weu92IZg2Hm+tD1o2lvn1KVd4R8kMrgDWAFn6Hld7+AS8v03I+CaiDYI
nCmUhybJl6Dz/uYOniXwJPh4Sd13FDwEbiZuvKBd2bq20Rh2PkOIrxdu4b8wR4MWPg3+TA7oL6+P
xNa4Ydalp7wo82r/JR285Tdz/e6+dJI12klL6yaqzU2QigT7Y/8sRMS+5YPs/V1dJM0aJsCyDiZ8
TSrPQwK3zL5KRwZxmYf34CaL0wkvQxo3mkPtZLdDBeWO65NlMfH/oNm8NORI25OXrhN9jCUZD4FA
8SkqedfwOrYZuxjOG+vrqoaUreyzr3lDy3uB2uq7dgYt9rYBGLZdCglkbunlZwiSyVuSaHrvJ4uL
17p87VnCYuFmyXEKIuE69GfnlILE6lH6ybhP+Djdzu2YHCPmrLwd2JbCMHGQOepKpX3wkjsEXOcs
Fe45kT2KAx0/ZOfr02U5YU0oW5ILbyRLBjSTrPKDSwHUDUcS3iz98DCp9OgNyVp0bZs2w8hLHUzj
MGJlqILX9Yqh2OXUZ0cnzIud16zau23eDHsPOsCBq0TmZ9Chg4dhTqBZT/GiwHnw+/qkWXowQW0K
NildwvWz7HAJYE40fhgm7sVLUC0ft3VxcQdvjERI14FOph++kAIZ4CPIwxa9m1U9NbuiWtYS/JYl
MXFtc4X6oWXyMtRqiurgYzfsZ0/sQghz7CJkbI7bBmNYPOByQK1mXX4Gu19+AD6bPThj+Bl3uTVa
qXfpaxBcmXg2UvFGhZPEedgNZ0LwgN6k4xOIXQEGnOoiVtoJ7+rU++ulRDz1HSharo/N4s3I5fub
hWIRKixQBjU8J6NPbvJE0B8RZ8tKLbetdcMHqKJdUtdJi7MaAeDJqmzYF0Wv9tf//R/O6J1DnpD/
/XmhKRimR7e+TyrH248RKp6DtvRfFwjAfBjrKr8PhmIBq0cyq7tEgyKAJar74WYQTE7Dyn9MuqL6
6o30a7fUEJPnqbMNl+OaRcsj9zy9ZB59IbhYNDFOibqMe9xp1ry4bWoNN5H3PerUZ9Y/U3/0jin3
IfvoRYCLb9sYJv4NArSpBINAfhboCHrii7/EKmpA33R98SyBgQl+o1WSAcPrkxdUXkLu+8JUStt2
2KuqJztVZ7+1B04tXJGyFSu2TJhnRv952vtsKIpzIwqwxDBf1+UNE0uxhgaynEUmGq50mW6HNMDz
ywjAXRLqL2lRdx9LPXyq5yjdLzxxVybPNhYjSnAjVWVh7RVnt8Kej9IMpRSQ06vW/JGt/cv3N15B
41lwZFPknJiQxyAIh+fFSfin6yv/3vETsshEHXig8S2DpBoPiS++SMa7PY1osCdTsCGbd+nAmB1Q
FLCJZRIddK2P2rPuNclDvfeCbLnvQUywT4UKV7J5783UpS9jphJWCpcC63UA7VvXf2BbduulXcNz
up3ykaByxkPd5UenaI5+ld9sm3/Da5Z+h7O5QtNe8JdGh1mrWFcr8ZhtOowgSWueyCBi46EK6r9q
mqbfwvWWn9t+3HB5ToPCWh1i40zuo0CIz79pd1vNWvQfRIELKeCZlOOhzfK/keYLgILlhlMQa2kC
CjKNuuAOBV2HCRVdbvax8m6vT8h7HufSsOHSNKrsCGvT6ZBWt0yLXZD/CgVUL891Kg/Xu3gvxLp0
YcQ+FTAo0DrHv0tH7YPx3ptfi+hOky0Q2Uv7hq0ubVQsBUH7ScFu/GK8YOz3KNracIpdmjfMU5Yq
98MxuuxHvhPNdGQ8XFlVixszMQMg5PMEI9FwmNjvMvtN6B/q9Su/bVtYw0RnCBXMI6iLD73zFOJI
B5PdPp8/gi48RpnWih+w2KrJ1w4V70zzigwHt4sOssGStuOy1Z4MW230ECWqwgiCpgw+kr4bj+AN
H9doCSyTb+IDpgxFxjz0hkMTLDsKFn4oju3n0F/Z9Zb5N8EBVUYjTbxxPCj5MCRfFw/pOPUk2P3M
15Jxti4M220oGDhDjRHUzaeyOk4cpQXBEs+9s/PrlZS0bZYM4w1oRMBI4A6IEHDXC3ciO9LC31/3
DLbGL9/fxAjesBTlrMLxoFn2BCKrY1mxu5E1K+ZlcTyRYbnFSImkKXYnh5rMRIZ7P5IxLBnyK9m2
szsyztisbtJo8LHKuXtf8jT2cr0Sn9nmxrDfkHtlO8p5PEDhknXfw/k7WyPNtVitScqOxDZ3hbrs
mx416FC3/L1tOU2DFWUvWoq9oou7Xv8pOAQbVwI+yy+beX9WRVNCq2A8FAs46m+SNQFgyxYxWdiD
FiYKJY7hsEQ/ePFYzz+z+s8wHTdNiEkYzgmYGIjAybSM0x6yGTuXRdBd2VL6gJOJGrbpTGD6K3B3
O8zICX70/T6K08qbfl3/ecuUm5zwyiszR409NuAY4OQgL6AZ3LaaZh4Ix/UM2kxYDQg59w2n+3BK
P17/a4vZmCmgwGcAJPvjcJhB3I96RF896unn9bYtM2Kyt85BRKHlcTFJNjx1ofiB69iKq7L8tomr
CLJ2nCBNMhyG9gnk6XHGHxP5cv23bW1fhvPGy7Z+k4GHALYTAK3EdLUfNNuzfo2A1DIrJqICnC55
Hyo070W3GXtu0pXI1PbbhgOcGWq3AqTbDlGVffMqdhBD/SiDYuVgs/22cc0gVSYTerF8j6aPkRr2
KML+cX3CbU0bfnCGMtE08gVN4w5AwgS5ijURLMukmECJBqqcftvkWMt02muv+0mX5Y5PwQrNq635
y0vLm60iNQcvCfXGAwlee++HCP7ogsfXZ+UfU5n51AZ3ZcIjAgGB16VPnN+zoC6qCZ1T0TASV5H/
oGd8AdfVXd7JV2jXZTs+LvQe5YJRTIX7oVao9ZlksXK2WhbIxFFEl3wqn9zx0DTtIYXkeOf4N9dH
aZvBy/c3M+jkSzEMl7Uvou6GULUXpYQgZrTtRDE5yiFXVNdBNYyHjhTfohkq5ryMXmUHCZTr/2+b
GiOgSSg0tIcAIVnk/o76fDf0a0Lptpkx7FkRR/DwEtAMeDpbkn2a1nFYrLh9yzluwiT4kka0JrBm
7vN7d6yOeDM6Ak7+WI3JBmwEtq+Zk3dDlTDh4TCf6c3QfCmHv5tm3CTTXjhxJn9Aux4/6vIniD63
LaWZhg+LWTvMR8Nue9PmH7RciXktc21SzwQTKWo2wwdFgefEbYDrwNTR7wy6ErdBQdbKcSz7xUy/
T1GNxBuqdg89OSXlw6V4PlDbjkSTSMYL65C7PWKbdvD3QoQHPLY/JasBtu3XjQMgp1DWI50Wv5A7
aOMyEL9AoTjGoSLb/t9MuXON2jH/8qTC1RNt6njhB9KvmNLF17/jps10e6S60ikpnKPvTTeehv4Q
I8kOwEYdJ2K4GXT+OhSsOFzf/ZbNZGbbwyHqJIFW3QE0yULGU1ioKVZQerhDdmW64YneGo2bLDLl
6HrIc3TjIYO8VUj4sQugc82rlZFYPKfJ9T23fuh7IaJxKAjcAC05xTJ1fl6fJVvbl+9vTpVZIXdY
XdYbUKm6eyHlt+vtWjaqyewNBcVsii7XV6ad+3kCCpYN6W7I6t/b2jd8PjSquo7MsLOB5SDVr0+U
tbtI0pVXetu0GDGcJD3vJcW0jLU8IHyOO9e7uf7ntqYNE24peGJbB02XOorBIBrrrt3ml83cOejU
h3DoEGR5bI5VO+5Ber4tsDE5u8uRVanwER5IIHIO4zCTPaJ/snJts9iqmSuPWDsGeqCY7nR8HGl5
ZNl8pIO3H9x0LTTj73sfk/LF6QdPoZwYSQv25BOwZvi/2uy+jU6eDxDy+OCuHQHv5stxnpv5csDf
ljYop/RPlmX1noNdobvIr44NcEU1Sm5uixKEI40kuyEh1REJj7XSJ8veMhPmYIEKSO1ijKq9ofXn
auNjlCn/nNC+qSKKdgNa7AKvuZ1qsr9uDhZHYabJZ9dFvVyCjeW3tyN/bMdfHlu7GNimw7BipE0q
mnINJxQhgT7kjYpLr/ty/cctkswRMQy5AHekGqEefmi184tIfwddgbjT/Y+eTvsw0buxBeUCSER7
XDWDtkeVtF6TFLIYjJkAn0skDWuFvsMkvWWR/7FEdqJPyluxRCu3ZMvkmTlwrlWRKIqFUWI8VsSN
Q73Gam1rOvrfQ6eP3GWqMjhvEExTvEn4eb7NTZlp7n5gZCpnXAWc7lPSAdK1EqLb5vuye98ck2UR
QGJ4wU7qh+UbOOg+QooOuk0F67bFXSYJdxdUXZIIRCv5ckvCj25026Yr/26xMM+4eEUNrhw1y8Uv
Ljm9lwSdKIAA9mKgG/3OPxN5Mz2jKnXlXLZj5GRHVhSgk1lDNNr+3rBhGvqln+WwoCEVkJl7Zi7q
msKViNS2rIYJZ4lUUSixrF7xref34/g1m8HFskYHa9nnJsdLzUkh3ASBWyIfOud7FKz8tmVOTGoX
xQFg4/DzhxzQzi5td0km4mrtecwyKSaji+slroJsNK4A9Cd3voW+H9dDtfO3KQBHJq926uounVtY
/+g9Bchs1O4anYttvg0rDbvJmcsALcMZNkosh2wGIeV1d2+b80ufb7Z41naIaXvMCoh14qG5rfOX
OVt5o7X9t2GhYGZx9Xw5SZr2LhCP1Nv4z0aQHOKhM48c2DsUfp3iw6w+ZWtOxfbLhlmKcc50miX9
IXGWIh767Bz47lqG2bYDDbPkIs18bEHcp/y0iOlUpTeJRy90B2EZ66BdK9x/f02pyc5SkA4Qc5br
A+8a6Bo1dwNIFJrZ3XSCUpOfpYbghDvlUX+Qob4D3eDO6dpN5xw1KVmQci/mecAMESd68LLkgPTy
hnoB7BATAVVmAc1pkupDMgIYDca/IV9TL3p/01AT+zR1pY8ZwT5PQB8Jhnsw4Thts8Z/bgnIqAl3
goZQoyG4BLfoOX28VHn4mLFBfqz5/DSDY25HsvFb33jhXo403MkBNIPF7BLU8izbBPKoCY3i5YTq
8Ai3u3n2m4emn7xz4wTeSmrBsmHNvJwI5Dh2Za0PbPrG3AeRPtfDtmU380ThQjQY5IU+TM7X2T8R
79t1v/n+tYualbfT0uWKoOj/wKdnpT8r9jEDDj7oVOwFz7V4SfQanMY2OYYXxXuLmv0OlxR3uZuD
l6A9V/ka7YqtbcOTohirmPlldsTynVdePDW/G72lsvdicUbjbQKWvJFKfQiXNo74tKtWm7b8t8l2
Po6t06r+8iIwhq9VN98WOV6nIAl6fXFtBm04ataGoRwiNB8lHwJOd+m0TSuZmpC3chgaFFTDVfBm
WQ41HNKed2La5plN0BtPS6/pEhyM2ruTyZM/bGzXuNi4U9B4bc76Q9aWuzxvdsmmAnxsEhPr1oVB
5Ucaph+y5MXD6xfKJ/n5+jJadomJc+sqBYeI8rDDMqfgPn+uvVuut2VnqIly6yAQoDKSAYp2oSeP
ynOYir0fZOHKUXiZ2/++KlMT6sadqvVaB3sQII4/TMzLUcwk2FVRFB5YuXydu1CtdMXe78oskofM
fMGrBGvQ1h+Ud07Cj2302vl/Q+3uIrHi498PfqhZKJ85DW46DbzBkLpHh0wHH29tSosb1U7b1tvM
9WrRNn6QIpYd1CeW/GEQFipW8rzveQTUipiXza7TheB5o58Dx/OPQ6TP/+Dl1/eprXHDUQZF0c0p
m8gLCLA+CFT6HutObmT1MelES+ABHTGjpsAdnPxBsOijbqSzktmy/bnhKMtUyEmgiOWl6yFymY5t
+1hA/nul9ffsF5Nu3jNz0FnQVPLwKZ2qWv5NeVgy74Z3uVfON1PZovRsg8O/9HSxjDe3oJ6VuWh4
4v9wlyq8DbMMFXNAbONhbdMKm3fPBIUdrewq8lK64fRdFZeSFG9yxNr/v2dcl/+/fH/z/5pBv0Zy
1KtKlrr5rUjH3j9Qb1n6u96JymKfjSydNg7mslxvOsuR3QJNQ+18Ew0l88Gtmmm55aQp195O331p
vgznst3e9KCLLiQLneanDvDeX/koAcyPu2wmM6hHIBA87FTOURXDena5SamGce7sS3AwFONuqIto
LT1g24FG7JXwWclgHLwX0dZVsYfOgb6fqj4cdzyhZOWabFs8w/z1GIg+x5w+shoSwWk+ZshEgAIq
7kUQZjEubpsyKZeJNa63nSsmymfuveRcBNFjUIA75jBPw7LlofLSgeEQAuZXmSgq50T6upv2iQPa
yUI1iXtz3ZDeXRDwjl7C8Tc7I02bPBvroDxDbNx56AhkSfs2cg7gRGtWTkNbF4YvCKjboiQeqW1G
Pfbk+jWFZGDSTzpul1mH++sDeddzYiBGSFVpMDCTEGFDogPgXsDqdXB8KOtua93wB64jXYSZbYl6
VrzUQe59AXUqIDxrLwy2vzdcAMm5DyiYxD7yAjY+0KHyi2M6akfdbhuA4QEYkSRIAl/eB97oP+Yy
kJ//P8p9L0tpxlYUk2+YNZgkG9rlDKVcQS1vwgb6MZHo60MyELmXqpoewWsbxJysUZ/Y9pRh4mkR
8pIOU/LN1X2bP+hGhHk8+2Dc+eRAqiNfWXZbN4Z5y6TKk8zvJJh6IvndBfPCU9oL/zFNveTH9YWx
dWEYeIFQGosxFWcnDZqvUkfVMU3dRcRFuxZrvesPQf9r2DhTDm2Ul1fnfAJD7izASuJ2tdor+OEK
AvHb7Ny8LM2uytsgUNW5W1Ad21ai3uesetWLt7UHw8bHMiqZUE1xrvrZ2SVL+dknjO6Wsfy6aTHM
yxMLQtYDTl+cvZwF+n6hZS93EAWXyYECWDetOF3bghjWXkIgo/J6Ku9Btzc+pI2YDlTP7CEB4cpB
0XrlHLRsLfNGheO96XLKizNx3fpO6MI9DEs73KZevxYM20ZiGL5TzF4JDFZ5ZuFFdLYpkx3Qh3Lv
Dv5f3rZrCF/bSAxzJ2SJpmxYqjMrcjLA/cI97ho3rB4at3I+X198iw82S4mQpc3diSSo8yaDczdT
/aUjLFtJrtkaN8ycBASk7k4bPaZz0/ZNnBYaXKmdUy3emrOydGGWEwlInenU6XFG8a7346pvQySz
l7Bbe9yyeHmzoAiF/FBcIot4DvwFvLLsY17IBzlmt7JKXgPhyNj3oPK4aTUiw9bLAGRsU9OJZ1L1
DFTYafrBV8EazZRlQ5mco1PveAHE1sSZL1V/m1c6fyTae2Fe8/P679s6uHx/E1fVzrKMzjCJs+dm
L41YnPhfWIWXqjVZi/feM3DmmrVFZGAF3hgCcQYB5bHV4NBkTX9XuF9HBKJt1q+BOG39GCbej6Lm
TS3FGXeD6QeqGtmuKKthV02oyIBMIjJdXbYlX3EZlGHozPVSCY5wcW4h7QgZlsJz/uRl4aw4Xtuq
GOc5kGCRH3DMWeCM30Q5VfvJLT+3kF7bX19222QZZu7O2p940Po/WAsSJbBtPra5K3eVp7odT7+q
sVh7DH7/Tgfae+NUV1FBXB0EyUn5EHwBA7OEiFAl/PlmlCmPQUgQ/WqLIpxj1LYUZVyAohtoonwt
BLO4G7NwaXZCXSdLqp9nwvRh7Af/gxcuW3CB2Ahm4ZKkYSHS1BHnJRB1HFV9Hju4R8Q69PiKh7Fs
BjNJ0iVgl47aRD9THYy7OXQ/uGmU3taMrak82abIcALAHrZdS4v6LEG19El64cMYDOnp+lazNX75
/sbDBBV3+spJy2cyuynuuUKPnt/G0qPQqtrWhWH6UV64WZ0xcdagGvuTFYLeg1hwTYvyH9zwnVsD
NYw9Yc0yVpFyf4DS2Jd7h7TIr8V8YAtgiWA/COS5z3LZgcxLlrUkcZPlmh4KEabDXoNDrM1uaKuS
MbpTILMtx0e88gXhX8HbAAj/yhvb7CUnxA8/qQYa5p8ipyXqhhfd+GEsunqO+9Qp0vA4ILirliP2
8eJWyDe6flnuqwGs9gqizjXocWMJaC0BUq7uIczyK6VMBdl+2ywbTknMHVCeGRfnucfrT0i7+SC0
//l645YAzXwlzp0BFM4ZcK+SsWZHChBG78DGlMZV4yZHVPOsPplZzMl8LE4qEfYcsk2n2adfEYyg
FFANN06q1phyLL7V5E6dmZMRWXTVa5qKeUcz4dyMXtnkeNBZ+C73aPcLz+HpylupZeL+Uys0Nzxt
3EKe1BD+Aav092SounSH4qcnp3eLtcjWYsVmIZAMu6ieqSpPggDRPjYzRc4Q2izXV9/WuuGA3CUK
OaoAqtM4w/eXXE7fHfC8fbveum1BDA/kVq5PwV4kT0E9ObFwu59Jzr2fHQqEDheL3UdNQH5d78s2
EsMV0YHMTs8XcU6nUUd4MxzEhQK6mze+UoWGMyLwNDzx/OIUsIWCwAGBbAJhrJjPq1vKZiGGoedF
7+WFX/PHf9w64Nl5ZjmAvw7AcCvrbevBCD+CihEVTK44h9Gsb6IiJLeBrIfdIEF/uWkhzMpZHfXR
woecP5ZpcksGXFgrCjGv641bdtR/amdx9OKhJW1O5CKLWKrws4uirSlOSunsFuTWd8BWZmvwIcue
MqtpFQAYWUk794mGbuJ+JqAang/McYYtvCMIYsyCrVk0Fe1b3Zxyx/sAjrJKQuqxSuJajZ+qIdyW
QEA/hpmnUMdgTuKzR5l1y8exYzKPIzdZg3xYdpVZxoXiWtJDoFaeCG70hxFiA6Vb4HFHBN+vL7tt
IUzj9uSM5GVbnsCzVrN41JQoKH0ka29stvZN21btkoxTXp4UpFE+zqrKo13RQoF8ZdvaJsgwbKjd
+FUTcBSX9C4EdkeAoUSHS0sFl7hthkzDbrLM613UZI8dko5uPTqvfj34K2edZX7MYq4uLR3R+pcI
JPKTJo5ArN7HBGCTw6a/Nwu6pMzdcEja4sQCjuujmqB8upsnlNVua//iTt6EwlFFOrk4njj7s/pF
XZ+DN75aqfCxxAFmzVZSpbMDjVx5guKNuk1D5w6qAPLgLf4zXSXKsmwgs3KLBU45hq6oT2pk4ovO
lvJTEEDXdhjY721TdFn6N1MUDHQGgW1aI8+j2CEoquZ5GEt1vN665WXIrOJiusHLrFcFT3mY5U5M
0p7xe3xb6n0yg8Whu/FAJgJN83Bsx1cCam93k7idy03y1ICPLEibSZ5TgQfnnvAbmU3DvqfgYnbY
KlmdbYUME6dd1wqQxQRPLifVq9vSO6aW5nc7rr6z2IzQMPGESj633M1OAV5X+K7U3TQ9+oFIqm0p
ILPqSwveg0dqCE6QzNPBoSwzznaStWspJssUmaVfc0pB5NVH8pw7uE+PM05r5dfO3ZLka0hZizGa
9V95mTqQm1LZCWKf7kEN4Kslods9RajOr4NijcDfshRmCRi0PS+yK352SmlX3ys/dO95jcj2urHY
5uny/Y0pzpC+ceqR+k8QG/E/sGEEJ4bL5yquq3olWrbEUWZ9V+ctIehNBnkew2z6oCKi7tyxUbcy
6eR3xy2/hi0wrdeHY7F9s+aLkVLNrBj4I2Hy4RIUqkaCTkE5O8BXsnhy9JfIAwXB9d5sS2Mc5WMx
lUktvfykAEqYbxXeJscfBU94uQFWhZjN5DwlaR2KjlLvVHL+G/HCZ3j55QnMkaeIru5j2ygMWw+C
sm/7MA1OgvXF7b+YEBC0NZFKi5X8p+gLnFYi4q48y6iBvggNgj/eqJYj9xh5JIFeORkt+9gs/KIq
Adevm9TnLvQBP2sAyTk4QkynRNWs3HajMQlPO4eAB1kV4akTUkDhMeu8aQ8HNmQHv3ICsc03mvVg
ZRSB1Tv0whMOsA70rY13LJZljWXMYo6eYfGEK4HJmuVJjkN9ryF78JGq5jQiRfCaM6978pZ8Dd1s
W/zLlnvjXVIa+SophuzeBQnAgbW8eQLwavlIpqT4LpKBfdtkiCaAL9UzhDREJ0/IMtbskLq06nYU
InHp/noHtu1lWHoq4CLB7eedwCDa70YBQXOk/MsdD1dZyi1maEL5QECm6i5c/JNcAryeBwxv2p8W
QFP6jdvKsPPZUyCeJDo8sXlyzzgNiyFGfn4mK77XMkcmoC8t2RTgrTM8zWMiIHu8zByaNj1X06GY
x3neZoQmmo9AaQYs5UVzSiBss5u9St1Av/mzr7dJFENs1Yjgy9CdhSxhIXMwQ0O9RtkHG6LpS+KK
YjdNzFvZVBbrMHF90uf51LRV8/+gEJrKV1D8L7e1REnuWJav17eurRfD3lnltCGpWIhH17L8JQq4
lLGIir86b8mu0BvRCiaqD02OS10R7wRb7C+Y+j5WnZfuigIqFddHYttg/7mZg+e+CTke4pMp3BWB
O8ddGf0G08Hf6x1YTNCUCJflxMMc8ianjmj+SOtRfMlChbKc683b/t8I2wU4E4qhl825y7P0ieTB
dFc3rfgA0YO1zL6tC8PGu9BJWjmX9DQ7XfmdDik9CqcqRAzK+zV93fc3FMCX/+vUcx7oec6m+pxC
CfCFF27wVYItLAbNy/jTh6Ncuce9PxZmVqIlbeWBPV67Jxfgmh2pwvITAw1CnwCccn1B3l9vZsL0
wGQbBSCzxVtSGPJqT4rKE/dOgfeH/+Psyprj1LntL6KKUcArPbndcZw4iWOfF9WJ7QgQQkxCwK//
FrkvPoppbvGWcqpEa9jS1tYaVvaqpQ/MQ/ju/NOhbO0sHssngorGeAFxdzbZywLBf27rwTx27z4A
FBDk1eKCPJIRig2UWcEpV9s8hezI5KYJJ5ZNG8GurwVjf58N9XgsZhup6799aR0Z4WwLGSlmi+pJ
Ztr9nEW2uC9cCJ/ZMKVLyqH8ev0zHzLsCHrh/neMSOmREE/R1ZMdly8Z1V/0IM6aD3QfFfKLXY//
6oLbezhsnGoAO6I4/SfM8b/XP7/USyPoRy9gSk+4/Yz2MB5Br/lEgrq/RZHiCF3rbY+7kWkQrvsG
L65pld3OHlNgp50ZRURe78HCIjYRexALmTKZRdVT7vm/oXfUHSx39ZFgqfH5IvduAfttaY3Qz5KP
irUhS0CFQfA5kN553fbjjbO87YU3RUETPGqYNB6jyRpPoaOetjVuhPcYumHR+FHx6Kc2vc+aSdwN
Efm+rXEjtGE8PBJJrOrpD8olhod64vnRGsZ3YXM14XhkCt12qNPyqe48HA9WWnrJbJdOksyN5crK
WQo9k+Yk8KwA7XrBH7XTlCQ4kArPGp90D6fXG10EpJoSPOsHLQQBWvB7woTmpUUPwL21+SfWtKX9
0Bdpan3TY8/XcvmFiDShFnYOodjUsfG41pDgQjvFraObeX31PBQubb8OEs/TKyMwL7O/UQW+KbcC
5hinoCLzF8/SgGpnQPzAKCOU0Fjs8V61s8IGtU+XsG05km9et+MWQqGwvOIveCAGxb0ZpsQr3Any
EN628fPNqzYDKBV+kiR4trE674qGhbDGjJvR3/s93FJ2BfyH6xWk4sfL1Ddv3FFG+5A76A7Bkkh6
TV7HzOc74oqHLVHmm3dtmKKG6UC8/KUGCbeGP31Dh72XSbYWA0s9MMK4qixoWqUuefbQGQiJqm86
ZvUp6putUz5vre+3UGjZQjDB4y+S0Vch4eBLLO8fpH6bbJpt37xdu5QXU0l49sJKFciTLAI/vQkr
3q4RnD4+BPw/28e7HnhRzSdis+LFpqN9a2USmd4k85XS0Mfx7psXa1ZXqEKwsXiRWJhfRzzlJZkA
DqoiLD3Vbb4mnr3UCyP3hiBmCRxa4T+Lufq0b5ly5BmWaXJbsuebF2zXYSydgjR/ceuGHUpfVhAr
H+GAcT0UFlaqebEOZNkMERTLn6nXRg91V7hlkg6R/kf1IwrC1z8yXxI+2BDNuzVxai+cBdfPOi2+
65GcW4fubC6/1BrcxQ5SOe1dCavg619bmBLzhm2VTQhlgzF9QQZgl0kGX8Q0ySK9xvNZWFq2EdzC
irugd/zixR3d9jP4yA/RgJeGWefvV2719mFbN4wIz7WHZxjheM/chiRYM8bDrerYFv43sX3byMOx
8Q1eQXL+AsEx+Iy3QwttUZYVW8SQ5vbd/+5PzA4zgFthIub1OAdlr46o1YGwVKy6mC+csibxTShc
TwqRemc5Tf+yIXhgbnmi0XRSkbPz4milgLY020aAKzy6KYgVpi/UwcNogGQSls3kES+w3Rnw8JWa
/8dr1jOv1/7USAHoRPDM2tYSO6pdn5yGrsUFdctqQvf/Ox91YSkUgJ3iuQlbdvYG6b7ENE3X9Bw/
3kY881IdjWMwFog85DmYDVnBsKuE59UU0WwFITD/0L/3EM8Ue4momxZhYeUvpO+pt28J8KyWg/Mv
heViFEnnHMggGPdR5q+kIR8vMM/UgLHxNqY1cK1nl4ffWZbm5xHgalTpCH3uffySKfSqDZomMzzA
CHZHkkJaPg5DWKfbLVwXgypNulJFK8fh0voywj2OmoKENRcvTs7qe8p7yJwSJeuVcuNS80a0E9RO
SVrUxYtTFU6/L+IM6XVp8XoTvMIzxUF64B+4ynHK8jTHNKSE/67cul4Z/KXFa4Q45OyiXvgZfwmK
AI4gHUeetoMntO8/uP2wNgUfbySeeaMm4cBDV5Hw2dOgdDu7eJyk5gkmugaUiaeT4wPCOFU2i1dC
ZmFWTH4Gm5SyW0WCs6ZWe0sKG7ahRTGSaH99T1kYN9P4Ja5Hjs2kZS92a8ubIiqKL5JF+W9w49aS
xKVPGAurb8qoH50pfcntuq2/KngoqhvKoh6AaOrm3ni63pWFoTKZg6XjTbWrZfaSw+QSWOu4q+sT
Qa1mjZax9IF5k3mX7cq2kxGBsuZLjXfQKrGDTh/BlaJrmrELA2XyBpswLkM8IYnnIfOtc4D3w3rn
s7J6jPBUuVLY/DiN80zxFZWJNLSLgT/7XRPfzhu976pdDfnhg/S8eNemw79QEYCr65r58dKozX9/
N2p+1Q+tQ4AyGxvAn4oIN+YY6PxtT7ueWangzRhMoz0hQemC7818KaBxfvx/XKKWYt5YvqHjBF0+
SIigQ+F+15TBzzBuqp8Fb4JdCamm4/XVuzT5RrkRSc9Q6tEXzx6sgnEeuhfRabLL9LQWHwtnYWRs
kXCK4GHTID+JUcAoD10wtjeko8FZlpLopHW7IYFKg7sW9wsT/xeTMHV6h9UDe3G9EnAuJ+rOvVer
cmUlLzVvZEMuzvFSyZY8+4OT37PZhtySsd5fn46l1o1Y94luJxlQ7wxdjehH20JhtKPFFCbbmp8X
27ugiIp6kG3lkrOYYcotoPpwLl2TGVhYSuH893eN+16JxLoKqhzX5dS5Bd0SCOVDCcAc7JtK5PRb
P2Ss2bYb7Tyus/IFINh/M1rHj7FLvnup3uRqbXuhsWQb20qVgtP0C1hD0Qly0JBLtUm3w5Nre2pL
vkXKE6mbyYLTuIMAZdRFz6Ry8HBMIQeT9JAYoyvTvbCHmCy3Rpah7aaUPLuhai4jSNQJZSPbC9WU
+1w3a0iBhZk3+W4gAhd+AWme50m46ant+ffednNI7cPledPCNWuwNCx8KAE0oBurXkrk1LQaq32H
5916rcK9EHqmNqAdsJBmUgVn4ozyEwSEyy5paDet0Vn+1I8+uIaYIoFZ1Zce3ivIGRI2051fdVDh
kKmGd5LOLe7t0kw7NXhHUwXuaOMWsxUhC49p2KHgnkcCMKXrg7m0LIyMnrtdFKF/zp3O8FAa6Xw6
QdGq3E0ifrUqRbdl3iZDrvXSqXFyTp4HUaohcYiyfjWNna+k3kvzZewCVqAR+X5XvmjlSsizxkNG
1D/thJLHWrlmaV0b+4CyeDi5xC9fyiq8lCDg7ssywrCFBIzO63Ox0AuTeFaTEZORjcGZ2mVzaDsA
haBnK1ZO94WZNlln7tiKVEl0gPjOPbKV+lTrtgYAJixv3UCpaCUHXhgok2/Wp9xC8cErX4bRqnaC
OP1ZlbbcszFz1qjcSyM19/Hd8cLwEgIIcxA8V6Xq9d7heQqJTSQwD9tmYu7bu/Zbr8pTljfRs6aV
vY8cYMF3lhwdbyVxWEiBTe8pItQg/X5CTSD32x9Cl0PzL9xZiN4FYBPofRRCpXVX29Iak2nCS8x9
lZeh2gRdgJfKf3sHQLBljT6yLuWF/AcU77PhlPeOiFdW2kKWZzLQFDavTJd2cGZ+3e+Uz7rvdSEe
Wpyd+zyGfp1FrXitKLy0rI3QBxvGsafJmoey1cn8Rp4x3hyAwvpkFauUzaUFZ0R/m6m8L+P5DhyO
/wrc53YOG/KViFnogslEK0Tu5fA5i569PLAPkB73Dym2SeC4dLdva0et7PUL82KS0iIQP4VvFfKl
HaZ/qRD0YLsQouh6Ee5Hi4o7rwNe43oELewCJiUNlGfRWsTHht9W6amwa+9UdL7cF+7q69jCnJik
tAqFCdHrMngeCw81jyJtslvUKso1AM5SF8xNwPI5LHtD8gwDwm/Md/4pe3fXTfbGBNxko9VNb7Es
iMkzbIxnGrjEBSiItp2IprMYhI2bQAyT/wy4sTwSW0NxoOvHbSfVX4ZiUBGL/BzPPToGSALCiz4V
X2hNOV+pOS2UaU1XsTTouJJjQJ6dXLwSIChvdJ8faAcBK9VDwoi6iZ93W7tjRHc5tArEX0e+gBuB
l3Zd+Z71RTh2z1+vR8PCUjV5adwu+egW1f/VgKUsUZuvkCdv4157Ji0NaN82E2AwPwczTxO1QGbJ
faMtf+MAmdZiqgxYk0eefLGxVJNS6uJVQKPuedvoGKe5KNgEnCxuon+o/SMFCzfmYk3sZ2F3NSlp
fWcLt6QKu54AlqGPOz/x4Wr7lcr5AtdS8bStF/Pcv8sZ4D0P9Bwo8GcOUnFSD4N7M9TxNryvZxLT
6p4yKFqHwdm1q1teNvU+mtRXyDfcxXXnrqQlS0Pl/rcLvhLW0MYtVCh8sJZtgO8T2qavFEYnO6cK
VkiyC/uqZ5zYNmmodAYnPLf5+MMGxz6hQ30Xp12wbXfyjHCmTi24qPrwjLLM7zFOvQSqrY+bZtnk
nsmMNkMpWvpTTXjHy+oUAlUNvEN+XG9+YWxM6hmesFQauJr+HKI0/aqjwT66QdcVCW7t09fr31jY
jEzumUh9V0pLR2dWyRKU9JQM7OC0ELy43v5SH+bV9S4Q/ClLaeUCMpzl/s8/8ysEe81Vlh2uf2Bh
mbrzh999IKu4ZmGEFzXB5jq+6FkRXzyBEYIHmFsGn53MjvnKzXWpN0ZY1yBBw1VUunekzurEHcg/
hEz0lMarUbc0H0Y67reem2Usis4cKuc7F5tV4oT9thc7021MAQgYWLJgT6kbFPuiGT0ohbtBtLZl
LA2PEcwg9+aVLaPg0irbPpLa5bdRTdgej6xredjS+Bjh7KZ+VkuYH94p0mMGutaBzLY1riymhQ6Y
oLc2CiYfsHD3Dh2AnB1oYNMXBXLvzNZw1jhGSx8xCsWS5Q4b4yk8y2reU0VcniZHZ0kHfOz+elAs
jJKJdpNTF+Rxpq2fOnfoPcRw7U8VKLHHba0bMd2qiNM4o9ZPJNwgwsrwghpFsJKrLo3O/Pd38cw4
kFvjRMJzNEv7ZLLOkoz63xtnIyXZM83GZGPxXrTIv7LGuacuqxM8A6zJ+SyNvBG/xHXdVHAczS1s
Dkki+3LUu+2P+ibCreS5gMS0sn42fSZOKsvrI2Cv365P7B/q3geVSBPhlinU50XmQ0qXwotpiO8k
vJlOlIRfdC7kkbri2R3KaEcoOQ6hfep0KhPYAjj7icGmaHD68lCJZiXvX1oKRqzbLQcAvU/Fa8wt
N8GZMZxCDUsrK1tFJC58wkTCtZHnV0MV89cxzx0/qbv+Mwmh9gptu2DtardwQplwuCzowihrmHgF
7geKddqjjziZoj31J+/BSddg3kufmS/67wJHQG6cw2uCnMHauYPwxcGOeithFX2eLLykXV8hSx8x
Qp+KsAmatKxe2pBCeokQcNu4snViWSA6pE03rWmqLwSSiYgDFyUfuqn3L66NXFAA15BMAhnQ9X78
gZx+sNJNlhl1cQy2le2dfRqG+V0W24HLdnUYdRk2nFin5NG1WZ3JS8PGurmwuKRjmkgeAlqxLyJf
9L9IHYtiTGzIJdjxgfKgJyuBuNR5YxdJwyJQkSfoa55zSJdoVajncMrXVMCWmjdSexW2fiW58i8C
CjXNXqVD4yTMcrfpkHomjK6WANfYEM64RKEVlWXCGzXJ760qoHWcTHyMvZVp/LgjtilpQBq4FMtR
1W8SHmYHSP/zHXesNcz9UuvGUUQ6q5qihsm3LLLyg+9yBzxdOaEwe30RLrU///1dxEZDaU8MRIU3
Wcavrs+8JJDF2k13qXFjCdV23FAn7cbbrOBtwjPrsZ6Fv67/8o+3TdtMJCs7wmLs3PJtgsj+zs4s
e8d18TIWfA2LvvTzjVSyayG1Vkx+/Qb+p7yZRbGblGzTDLFNMgVzIrij1335lg0QGVUxMjAL5+q2
aTWTSKX0YENxsX5zYlL+GvIS5W1PrcIiF0bGZE3onOR23jTlW1pmP1RaqEvr5JucWmD8YBwi4+C1
IWQPurfQy9wkVFye4q6xNo6MeXrYoHyMaVi/jU7wpjv/ts7EStno43K2bYoR1FY9hmqM6zfB5LPy
q1tmpzet3X8NZfWFW9nN9YW/9BkjZO0SItTYmOu3egoY1Br9n7zonlDFSBOf91/7ID9c/9DSLJvh
O6lg6HXhzodR9qoBK4LKba/BtN/WvnEERCljoYWL5pF7TXuMgs4+epmzptWx9OuN6HVFo+JwDKs3
OWT2pWkLcSdTf638tdS6kRcOGUpQgQqKt9ieKpB5iCohFZx3awz0hfbNpFDxEN7ZePGDNRQUYu+E
rUl7SYeYb6q5/GUjRKcq6itJw2MGF4YDAUv/ZBVr1POFFWryIjSZZnzb6F5IGX4XWXGkWX+T8eYX
CZ1dpe3TpvVjEiJypwCzqbLaN6jO8SzRcEXKd3IUm8z1CBxijMM38nH/k2U93o6j/8a78NVhqzXB
BZXpv5yDZNj3kxvg1we9/KeD2NIvDtmBA+kkTaIgmC55R4oTsf7twfY8ejlbqXYurSwjqp1ioCEL
gvotDi33SH0Lz66N+nF9SuZd9O+U1jbpETJIpzAWhL9BXJgdBge8MBCi3Au8de+dOF+DDiyc/WZy
5zaR3/Mww/EmpH9whf9WB2O+b2M8w1zvyNIXjPi2UOQcOt5jL49ame/Cxhpu42l2NQ3zSq2U8j5E
3QSwCIr/m33l4xSUHvPBPettHHGnqgRF/cegIkmeYlwK+REkRJFOP6u6INhgCrijuAXyHChtSNyr
wiwoHgbce3J35XD5qN/zLzIKQ+7AONSYWv7GJvh/REV8Z0eq3VmATV0f2I9WyPyBec94l3DGtQcd
bVryN+4VKvoRQvSioLtwjNzsiTEPN30+lnrlY0u9MQ772tI+XLjkeEvbJkuAJnxlOcwUtlXf597M
H37XG4jPEA8qefWbZxfOLs96FK6rciWfWBqqOYLfNS7KtFNIsNq3VngOJICsdHD2XlDD4pPX0rH3
XczcX9en5aNdYe6IsStErHfKGJoIt7UN1YI6R02FybVHhKXGjYO+JNpuY6/v3qyma9tbFREmjpHH
W+uw7dcbZz1EoHJ3dErMcwXMhab6B4mtNezdR6fZPDTGVuCqIhoKMviXmeE3OmInnR7HJvlep+GX
IULt7nonFharSaTINHHg79SC2I/ng2PmA9Np+wNJqiF93fYFI7htWnuUySA+Cqk/1w4gfm2bfy+H
fA37sjDRkRHcI8c7ZgzzowuIoo/tJPqtt0nMg0kFgH0jNkHIbh9Z1UUn4bTt50Bka9fJpZ9uRDIE
sOpRDtF4afOh+YSsWj50KPKvpCoLoWwqFKAMm+sOfoBHXpWVSMDQR+bup82hHoQ6Ompty1hYqyby
X8gYl5ugGy/U66i1V67u7nXspz9b2IzX8PEaIY2cuvn4cn1FLfXLiGxCo7GmKnQuDDjHC8hSgUiq
3KL/2NCpv596Uq0s3aXpMSNcghxsMc+5uLiKUKKnXdlBlel6L5YaNyK8JY4fC9WhVtRCzB2p/CNt
wi+b2jYR/wT6LPPFiR5RjXJvqNT5qWfTv9cbX9gyTN8gzjI7SwWpbv2+BImAeZN10WVjF3uvCMXb
9Y8sjI7pFzRmUB6M8bB/5BPMMHQGMG64PvZLXTCO6LHVyqnkQI+1D4RFBCePEYnd0UqDh20/3whs
6gDHRNsKznWKI8k62Hne5z+HOlBwcL7+iYUoMAlpIsv8quwV7OBr7R6iIM8OMB/oEwKv4sQb/GJl
F1maCfOQDgX1is6NjrP44K6GU+IxAC1mf70XSzNhxrK2nNBrKJSdcvd3BhnCvU38QzGsvpsufcCI
YdtPOxrW+XirUDHd+X3wADXYdrc5GzOpEZnlVUgkhX+hjaVP8HFy9qwRK1vdwq83+RBVZwF+nkP4
IglhmZbUJZS7ilLDxa6nYmUKFibY5ERYLXW7oorxDdctvkBGOk9Y6ba76xO8sExNJgTtIbU8BTU7
CR19YcDezYkMYHMHGGQcr39iqQNGNIughQmG6Kwj6MqTtYO2Ax5jYk+tve4vtW8Es4+7DmvHRn2q
+wGA9yh4SMlqArZweJocCAiOZRXqpuoTi8PqjkifQahtXkh+c8do67RJEeKr20bKiGXbzWicpmPA
krRAnjS0pU6E2/za1roRy6BhctG5FVrnKYAcXjqw3aCYWllJS7FgRHLU+QBDuqKG4ip0wLTIGvz2
LvgcTlZ72NYD40wGODH3usb3LsRtsXUP0Hcsp7ULycLvN4kNJKMKvBWbHl2v7vgd8WvVHCJdFs5n
Gwq4a4S5pc8Y+bZPx8AOLRuXqhTk9DAtE3hbJ5VfrdQP5jKBWW1BRmwyGwilKfNThlnWdeUn7YxP
8LvxX5U3v7T2H+YBqxR8UKZ0pTzw53Xlo08aAa619KgE0vniUhJNKdwWm747jdjYQUig8HTdRcxj
ESoZ6fgi2qmHO7kaubyFiIHjH8EQL+xvyolt782jYRAc+qIbxns7dib5ijyjqhOu5hRZVrOPsZjw
5rnrYXU07IsCMit3fUN6Z9t5Gszz9v6CbdWovfCU4saFFUwyPIgjaPKVsVqa/XkPe9e6LJrCg71m
dlJ2LVGfVKGfdcMeJAqn2AH3VLq/N4WKSZ+gWUaGjFnWUYF81jJyrt3u2/WmF7bEwNhHxKwcENmM
naIawvYtBBNRxw0lSGFFuRMNLkmeBE3r+scWNvfA2FWYh+sDAaznCLkectIjld/jotYP21o3NpTM
oRHs+mLrOMqSJwK6VYlVDD+uN74w1yZjwocBgKt0gHOvBx7ZDeWzzrCr1+3a29LC2JhUCd1M0IKW
mGMB05h9neP+6DN/hX+zMMsmN0LIpku7KbSOM7UD9b9PTPu3QhfP1BL7IV/T5lkaJGPvqMEn9QYH
yYE9FOPOz8gnMr81Z2wNrLM0SPOH30VcZg1Rp520vCDtGPdcAKJDUaPZNsVGOHO42mBv1dax7eir
BjA/EVAmqyIQGa5/YOnXGxlBROwSijxhfnJbWLlQjew1z7OVo2Jp7I1A1s3IKofB2I1C6ezA++Er
sya8Ngxyg9IPziKTIKEru3Q5nG4udIQVtm9BVFMovgVyObduBG/UBn1WFLW4wICpSiIGJiIb8+/X
B35efx+caSYZApouVuF5cBXS3vBjLo3ZVnQDfZG9PQwrF/WFuTUJEVnI3NpjIT8pr8sCgJaCOPtR
BVz724bfJEToCHKXvtbiYrcgFcCE3E8asrY/LP16I3Ch72ID5NKLy6hSebKzzj6keoslCKbWpEMo
PPJHtV1lLMlGlf9iTfCp0sza8No1tz536d2WEKWN42kACi/ABeefqd1ARISOG5P4v0gQQQSpzzDC
xglx4Z0viuaTM/ZsAwx1/u1GzKpc5FPkeeJCemwIykFNfuxQM3RmNNq2pW8cuX5L9RgMXnmyefHd
h8WICEGH0+74u6syb+UjC2mqSX/QQQv0L8MoiUw+ak3ZDQAe0dlPgQ2kwg8TJw3bG2+WenaaZg3E
u3ComcQIkTZB1/aDxG3XOdk40GARAfRo981ChmQBlXF9BBdiwyRIyAIGaLmc5ElrPJgJexoP2ApX
XoCWGp/79m71UphAl6Ej5Qlknm+qcvWuIcNaOWCpcSOqI1TrZ9qLPOFfHSpvEJ/vNyGEsHZNSoTN
sMON7iQuQo5ydiRjB8+JXq+P+cJhZprwuJJllqUR1BlEERIYZY5IuWCLGij4Tl//xMKaNb13Wqgd
WG4YydMcFJmCTnhdh8UO+LufmYM1lJNPQOX1cIEHh/j6J5cWrBHupEyLAsrn8kT8/sYGgZT26ptq
1Y3P9T7VWwhD88wYIa/qpoIhmpxuRYckic4sJyiV/r7eh6U1ZZzToo5DG5SL6bb1yYMssy6xKNui
SIJfboLaYGIhJlx2q5NW9A62jDLxOjiKbvrlJqQN2iBB2iG5OJEUsvZQXn9Mp9XK58KwmJC2VjVd
73ZWdtZxWe4UZI2PBV/VK1vIX0zZXyK6wmmiODvD9/kTxIT2qi8feRXdOGGtV4ZnYXGa2DYgaAfu
OLo62bH16BZkX+NV0h7jx8nF6322hhxaGqj57+82PB6Uji2Yjyku8nt7fqtvtq8fI8Eec3AWYWNX
X9yqVUduV9GpqPuVm/LSJBjRK/ohzMY8bG41iNPsRLMWeR5NW2gpnJuSwS7jbAUVNGG3LVcjiknc
TxJOfHhM58Po3mALBIOq5NxzDts+YEQyIIZIi4ewQm0HzH+blHkCvOH3TY2b6LbRLRuaTS5W0wR/
Yz5hi7CCNX3LhTVkch3gngTCVy2aix6KLhlt/iB6rlbiYKlx40T24xDpo2XXFxlH/pExhz02bl+s
nPcLi8hEtBHtRkVlTc1FauQto42rIMh3sS128Xzj3zb4xi3ZZ6wiQ9M1F450/iQG8AaF6MqVdbOw
UZikBg5eViaKKjvPGwX3oYlMvmdFcx6Z99bYa5XVpWkwQpl5gStF0zSXdsQCUk7B7quO2hu0InDQ
/IVig1x30DcpVKlUn+15l90LVMJ2qK8+XZ+ChQTGxK/5fYdVioe1i99ZLrJ6Dmsbu0nZa5oOxXnb
N4wA9jsPh1hZZmd/gt+JjNJ7Wjg/a5I/XG9/LmL/fWv+yzkn8otSwfMJeUTf3nFYL7WoMmvbu20K
fuhFfLdN1DmAi9f8E96dCqMfugzvVc2F+jVskkGPvO8KoP5XYvrj2fjLOceFdHBUxxAhs31YqLRI
htshfoRu0DZYTGRq/GahC73guGwudYQ0HspjpyaGrtX1efg4FCITgiah9xcO1MN21wMnyikwwkkz
5LAn3Nb+/N13g4938qDpvby98Nyq4Hnoptmxm9aNpJZ+vxHKdjUqDZLddAtfzfGIJPshGrNxJZI/
3lD/sssRIdWIWgSaDSFtqsMjTuVzWLzgiX7tdru0eoyTuM4oz8bOaS7uBBtCvN9+ygLcaT29+hT2
8Zb6lx9OVDkOww2ruSjAGBJMyLf5XQXuqe4OCVP8CdWTbWleZGLQeJsNgLv10y1FJdj3hx9QfwMi
xmoSbuGpfutFATjq/64qUhcO0X0LMVrZ5N2pzJj/e6htuFdfX7ULE28i0Xhblios9HQ7wp8qsb3+
STXuTznFj7YMVnbYhZVrAtIAybfxSuWlZ9pAiGfs3P7cCwhhXO/BUuvzensXd/C17IDKn9KzBnX9
xHxf7yGHtFIWW1hSJh5N82rgsXbTM9h3P8UEFwlkxzet6J6UwuKdeLxSw1r6kBHdrJMdAiTN7/Ds
9QhzlQvsGk966H/MirRAC6x8Zmmw3P8OluRdHU1RVZ/cmWkmiH2/vlSXumAEOA09CUHdpr3lxCU6
qZw0snZ6yLuD25CMfZZWpi6hO8Eg4/rML+wopihtC8vyFsdrdpaZlU27UddeflCTA1OG0Vbu1+tf
WRgyE5hGLd5Egde1t/BmKg+AqbVfKtsW2ybERKaBi9G1YaUdCOnGr3/y76pfdWJd+unzTL0Ljbas
OCwwGucMa1TUjSmse8ZdmmfdSnQsTEA4byrv2odLEGwpiMKPH9t677ahnZAUioGRXPU4+2hRwcct
MhYs6VPXtnGePgEGTb0TqcugOba06tr9oNz4E2wNIgsALFhoXp/uBb4J3Nj+2ykGmqcQBbzb2nR+
IUhD8tMiIQxXQuqPBy9ST3+MrGu/y0+ClOQTZnCtzPzRgM69NXLRFI9Zo83S6gm66tOpGEP/WHII
+kzxynb/0YrAB8zFXBfB4AzClU9RCiB4IgPvu10JJ11pfuH3m6s5mIIGGsGsfGp8Un2GoELxLCm7
r5HGHa9Pz0fn1dwBY0lDJKYbA0+JRxL27sF1igdRo5TMOzjfDTxfQyp+lLTPnzFWtkhHgDagzP9E
poDfSg7xYNcJ8wOSlSeV+erQCrpLyzWxl4VV/pfqct3zmEFw7xG2aeGeFANLBK+jnd2H7Gaq4ptS
rWZJS0tg/vu7oHVrrawwkOJR1SU80GAK/TIxp9xGxI5MU4CUaCUzAB6evCD09iQdrTs/4tHGBWZs
B7ya4E85ROUT1V7n7WCWEZOvk9UHdiKi3lmLw6UxMvYACoN6v4yU+6g0LrbAeGaf+npVyGKpdSPK
/cDlBZdAT+scN06wMDzrEsaeECvJ/EL7JgKTT5qzgkfiSUcwkHdAyyoc/rAp/kzkpTs0tTsNnvOI
WkJ9O3pRqx6welPvluI4aB+hIbWmRrrUDSPUcbC3sNcq7EcY6g0Xm88OrRXtu7Xr7FL78yb2LhAI
3rJdcDoqbFaU3sNrqXyEE+ka9O/PC4h578cWYqIkcVnLyhIkzk8wo+ruhTXW1g3I37F3D/uSyP+t
SjIE0wn5xKh+Ks2IF9y4kPX8RWBUaMU71Ymx+E1pOEzZDvdu7v9wYwenH8mBhzxYFvwqvpKij4fy
oCAzpxyM0ZjJb2JQuvruORDb7ZNs8qrm1h1SGq6E4NKwef8dtgi64/6oYOpeewBxt0BLPM616BX8
xVLrRoBnHNpyRVc7j1Ba906qBZXlCVbGk/N0ff3G+JUfzYoR2VCB5T3YsPGn1oFkkfaBktBxeh9B
3iEB+qzf8ym68aAXC/XB5+ufXOqSEe5t5g8psfL6ScY14I11G9yNoIvvr7e+cOSaEE3gbbkHSWD3
cYy83P9MCNXsBpxoSB43Y7lmwLP0FeMaOlm6haMxCx+rAMgwKBraByzM/szyQq+c7P/j7NuW5MS1
bb+ICCGEgFcgs+5lu2yX034hbJdbgAAhbkJ8/Rn0OieiNstk7pMPHbbLbQSS5kVTY46xN8TG3NGh
HIIEk7dPE4fk8NTkf2pgw2JIhOoLqd1OlPU3QZ1EfdczcLe/Wr/0IFQ1klMfZuJImRnvMt9p74fA
vySOs7PqW8yknxPLFEHi6s5myG/9pgn457LX7SUC+L0B1p+/c1/EJ0IaDwpUoXZJHgPHvIpY1PrS
NeuOpfgbO3ebqjcqGOEeM3TYSbD7FCSYDoyz4ZYWCr6/fWgtyu7LQK9p3IDP3MIox7DOGncO3Ffd
PAAC+80286/rzGRj975X26X2kNVr8M1/D51wThqwKcaLNt7b+SH2FmRr51Upq75BbkKJCxUk5YV8
/KSHvrsUUnYG2IIns6YtA0IEfdWepVlKARsuEqfOL2lm7j1/Y+QFD9F7OjftCfn1RNPADfz6s+Nl
rL5ggHsDbEycZzIzs5qW/0R0m+N611TLJSKLHQfCNuaNzsEmqFsfuaEyJk/nAEeCSC4AAuUIr/H5
Rd47HrJ19HdmJ7XncQqQ45NF9QRFRllDPBmBUHroyQa7S5MyMI2iMl6rT9Z1vzUWcPbzY+9YJFun
9d3QCy6wyTB17cloV37Jmqh+KkAqi+jyETz0oD/O/Cixzjj1sWmgU3h+1L1F2/gBI2vcJoyKv6qh
NvwgWeHKQzd3l2QH1uX5S0TeUlKPZQSqbojZgvPI+yYM+UcBnXasG/WIK0RxYeft7Y2N+We6jshQ
wBsbnK0SiPpFCR2i9r4V7NJ3rFbyt+/YmL8gpJ9lru2rJCiG6JqntSjUrSwCNy68sks88Dq5lvcX
PmlnXf4LjcnA9yeGHnUKETR+UniV6xxybdBJcNXCb7GYrOuWyLAILjNsWbQWC0s4BZAyXyh97ZnS
FotpZ/RZQcAG/saOJK1qoBjqiNpD5PgPM0hhQfag7GfjZt+RB95DjM298GU7u8HbeAoKuZZpollz
Qq9s/YGoSZVxO4Yo6JoazerXJcpbwCYOYO6I6+j2NKKBP8FVu7grQVZxBZAVoXIL2KzVWLcMaqFP
XKDYEo81QUtI0xX+he21s53/C7LJwZohm7F/UhItM7JqPwpQrKeQmPmuVC6PZvFN2o6XzpV7u5n+
T98G3i/U8WtstqjRzYcuzNvfpW7Cw/mtvPcxG/NnE+9LVIT7p74wR8bQnWHoeKor+q1ApmFBepHO
7aVizt7u2jiCIswBuWKIQzZU5MPYMxKHbY2mV6+/Tk0w3GI2y7nxkO8RdaJ+61bxQsa7PM+Wf87P
1s5abKGaA+poYilbdSJOESb9mDm3nmsvvfuOv9+yWKPuocDLYvuncejKhHb5my7VvaDDKRKAD57/
hJ012JINWtkvxs8n/QQGfHThdFCZoWUX3DpSXsqP92ZpHfpdNLYZjxqnhP8tVpTUCJhCurqq8++/
9/D15+8erifdSTbQ+hmw7zcGjt1Yj+TCEXvHGLaQTRzfNcj6AvvYB+Aa5R0ikjA1hORFE6NtOo+j
BhT405pMnP+YvQE3tk1ZiJFai5KgCV+WSeq41yKKQzC8J+3Mv0QgwEj95dJ5e2+4jbGPfj7nboAa
N6fFm1V9vGI6OB6P49L92qkDxfO381+2c6LckhPW4HHSQeTWz2selkVNupIfwl/ejzn9VuLX88Ps
JH5bQKdrK14HHpwjA5dXUlmJBEyx2InC77oF4MbQKDzStk6oCMkFC9rZgVucp3KiosmGoXv6112O
BmdyPwyO5z9oZ962OE/u5UNLq6Z/QptKFBfzitjvgyMgjCZ2B4gNoQBzfqSdzbDFfAovh6gAaheP
tnOGRFXmk4YwAlHV72wePjfYGRVjF67D9sbaeAQIoYLo2YdHKBf16GfQXe3q8JVxeqNY+cEsg4jD
KL8w2N4UbjwEbuqRUdisf6rbbDzUFf/TA/Ibk1Hr2yEiuDy6kp40/JeX950zGsduXskt4OkIYOQs
qO19ix75m+tWaOMdoEUd9P6AFdJs9LEX0BW1FhtWg1WZxxPSQoYZe/v8aHvbeuMcCguUyAyU6X8C
wwoCNnrM0usevon8qhwaUEMt9bOVNLvpI3Q25jkuWc4/fSdwbsGgAc9nn2UceUUR6IOLfv5kABAE
7mzo67gujft63UDr/n633op1jjCR6Z9IH0YJh9X/vyhdkEuouJ0AvaU+VCIKZa/XqWogFs1lM6X/
UlG1dCgurMbeEOs8vvuMzM0gjjk53VOtWl4lojNrlX8Sr9qK5dIZZj0F/+XUt6U+tJ12jVhI95RV
Ex2PROVNjZZQgBBycBVUrv5K+6XE7TEvHJPNMeSyWfmbaEGGV6dqIb2UkgqnwwP6P9AaXmYz6vjn
l3Hv+zcegjvStzkz9bOxQ3vQBfsjvKY9tPjN+QF2bImsc/JuggNPd9CoiJpTj4PolExDV/xpZv8S
+cDeft84BkUaVJ0rtzk5uUfiima/x5yQL9OCgsrctuOFg9SO195iTDMiezOUfXMCB/tpRsU2iZZZ
FolsedYe15uzqsjCPqnydmmP183cxlEsei0ISGTY4HLt70ObZUuMlExfklncOVoHW8JECULXxpE4
IJAIwpfanvKSo+WxgRaHQReQXM/agfVffNedb4MC5ZBrPizYIlAl+tAdyJXVz+Bmh7CjiwRzlTq6
7uFrKHy33wyvRFS1XnPKXRJ9GiAb6cS+V6DWd93zNw7D160Yck82p6lq/LSQuboNZdVdSKj+nsQF
W/xpB1U60oCH+yQaNSagKxcoEoZva5yzlP7Juyj5N0VQjFyXwwXR1gMIl0ad1zUnCTBqQs1SPwEj
d0laZO+DNuYP9Sq/XGoRPQJm8taDFHechf2dWV2krFmqmzKU6mj7RTzlcBQXrPXvPieINk4hz11/
JgOXpwmyFz9U0A0D9Hd97/b8Fvi7z0Tq/j+3WB+FhpmlyZ9BofFlzRbV2FePjqD+Bae89/4byw+r
rgmnrMAeA0/Ok+dU7i8gTNQFv7Lz+ltYKiUjjqDOmD+vCl29bduDasvhzoM84emqCdriUQPDhxAC
bPXJ8Vyv+KbZZMQvS3oxP2Zjn7GP1w2zMXULGdJm6TscrKYVp1hN3Yhau/JTF8Ld/5wfY2cptrBU
YJ6dMCejPC1eJu9BI5Dd8YWo4oK97z1+XaN33qoeagH4UoO4IgmL7ua2KaqvPAS/S3rd+68Dvx/A
6evKDUIstq/DQ+0W2SHCafr8w3eMe0uQ2Dd+pnCnoO/XipkosifDRXRkqNSix5Z/HDz0/K1/1egr
a/TBFuqnZWEiVQT1qcx7yM87bRUDUYJyMK8updB79rExb+HbbMDry1Pf5zJ1HfCGo7TsJxyyIFfu
qo2BB4ohQiHzO02d8cXXkExEF0ldQZn80/ml2fmILYavDys5D2FZnbL1wETH7glZS/3EIBh24dC8
Brz/TmqDLYxP1SXR7eDKE2rWfVosSmUJr/ryVxjk/YnohVynvxBs4XzSmyM1zHN9qibfSwx01MDk
1ob8+3VTtX7gOxOZ2x4tJROvTmTWoYitACd/G1RO0innGtpHToItdi/gYuyqxtYnMYsXgEKXGw+W
fyFc7K3ExsYLPYxD7gzVSQ78RcrFS9E7Se4aRKYWeOsL3nZ92t/WexPJlZ5HMA2XzQkcNm+SZXEw
N1du1k28bpENispE5WnmdjwCXKvugDhfmTeWa/r01gXYGHVTKA4MdQ6/0boUXEJ+z6dE2vqSAs+e
vW0smkiQ7ywsqIBo9PuDTzvve7vI4ji3urkQVXcWYIvYY7LO64JU2Kf1/LWTk5+MOCZeKLD8lT0d
E7TF7BVL2ZUNuvBPq8MOOYgMADGOh6XTNzOv6QHcYb8bxtJpBGfC4GN/5fWVp/BgS6a4sMZzXdyM
nibPH9LczYLiWIAMBHxnLiCK5+18b/42dk4RydtmyORJBkZ/ljkvCJp88+ySBFX4dwPhm1iOTtPR
d7tGndzegZwWOHsAgzutlan1fKiWQsa5114Hcg22yEHK3bApc1KdDHO9dDGjgTidRW8R8NXtBc+4
N2Mbk+9d4Nz8igGs4qEwChrNofoWtK2y6fkV2TEavrF7RdgYeFytR49uQMFfde0t1CbdW84yc+mY
uzfIxvJtYBqQZ7P8mYwT9FApyW4yAsnbgDX98brv2Bi/CsmivQYOmE4RSu9+8DgMzN64SysO50fY
WYktgK8sSl54uM09VahE3DQ4lPdFfwkduPfwdUO/C4CCO4wNI2ooBaizQxOYD5Hsotfr3nyTpKtu
ySLPa+AYnfLW8UF35+vgkub9ztr+F1hPBnWZeTho+DMqFJJWadnKQymc8sIO3clwtwC9OoQ05sTQ
qxDO/I4Vc2rWwhIYll+zQd9Zf7wVXXMPt3yJt2wnlvvrGr1bi9oH1AUVVUTZJvxjlk7GbUtEinaT
Kkbv6AVXuFf62eL2MldK6TQGloeUYZwBoYQ2C4sLoJZeQTf/uEjkDrgDAYi3ewRBtbjOUrbYPYX1
cnsMcuoHPSUQMyWvFTikw2RiLuRfz2+5dWv9JVPZUh/WLR8KXXn1qQe67l9z9Kqpv3chnhJ3Ofuo
y/kaWkpETX9j+cKxXjHgv+c+AnNjPwcmNVHLf5VS0CvRZMEW0qd49H/tc4XqB0P5Mq+3RNniVE9O
1Nc/fScARhEafXGuc/Jqol5euFPc8QxbokTfySt3Qn31FDA3I7g3CnmX4hDJXs6v1N7zN86BDI4P
A3YQkstC3S18Et+Z7/k/zz99x3i3WL/eERCZFCimrffjugW/qg3fhs5Y4LaL32X/2xbyrdIFvzs/
3t7XrF7qne2a0QMewkG+UhO/CuJW8jY7cqOc+cLG3htg/fm7ARSgdSwicHfh0M2PtTW41s31ELTp
dR+wifeemnA1yVCNaInmN74o9G1AqwtFuR2r3EL4ONjDfL60uMzJZveGZn3vHgB28R491vdBXNd9
kUb6IgZzJxvbUihGLW1lmM0NqufVG+hEV0Y8KHtPMCFiv01lpJOW8EuBaO/jNn6AeS5v+t7KZ4Hr
VmeEPKOl8kfdoPFQHakxrps9zTjIkjbBnZk7sOvygi3/FDQ1ompUJrrL8tm8hMDBP7p6+PX/vx38
iGxlbMZ+cH1dQvibdtFHCcR17K9g++seTv/nXu4HqStQRFGIeBQyLSBxdZOjG+zC0/8WRtdX3yZ9
ns18yMd7RxCnPwix3GsXksd0+urbS/CEvxnjOsRmyQVnTc1kQY4KUxTLyRsOJUQib85Pz98yGzx9
W6SVHIcxsihyNAUCiw6h0TwE8iXo2yk5P8LO+2+LtNTW6C0aMxc00v6LyiFEMaFZ54p9ub7+xrGH
IWN5bSg5sjF6sx7kg1zAXi8s7t6br4v+zg3yVo7twgmFIH0Ypn2HbK8twKt03bxsvHjtITvIIR8M
TSXcThXV8Ctz1KVT296rrz9/9+rowsEBXncuihyu/lwEoNpB9/Il9oy9p2/8N8GFZ+UXHpZ06qCz
Bx7Nl3lc9IXwtrclNxZripCQRvreETFOpHZQ7s2w0mguFS8uVLL2PmBrtuh2NjzryBGqZZ9VhasJ
1wvMBZPae/jGYDNo8c6sg0+ANof3wZulTTz/Yma78/T/KrgWIAAocYo6lrSaIRAPtN+EC8Kr9uS2
1mrcsqeqHOlRSybvNe9dHcPr6GtQyDDXbYWViK6U/rKMYLzvePmz7kDzFczVt/Nvv7Nxtn3SmlVs
QYMb/Y9FMQco0dGDOHJkPXXlBG2Mtm+HQfoQnTwS45RuYsumymMEFoCez3/D3vKuP39nuKER1kfv
KjlKSX6i/7o8/C+OsXsP39jtCBgnLj/Xtx/K7FZmjTkuo/N6/s33Zn9jtgySObnvLt6RWlBT1OFM
vi65ceJgudiRtXr17YFr3T4bs6V86XqH1/BqJXrg+VK9ZF13VzD1yIfmgY2X6GF3ovpWkmYRkke9
X7AjWBdelrlOrdJPWU5uABS6sJF2ZmtbZOV+wLnsmHcMx+IWdxgfVsmHxbmUr+09flNqYWVOG2cN
Xaax0SO43YqjwVXpFx+NwMfz672zmba1VF2HOl/W7hg+hvSTNaAj9QvbXjgR7iw138TeYmlJ3nLX
O3LRPxV9eFSiTYu6fLFLB1HsS2DWvY/Y2LNsuEMnz0H+NoIySVE03i4gkrvOmLe107DxQGjUc4bc
M3d+CuAfoBnKdHu4bgU25qzbvpmDCC9fR/xL2BTFIc+m4Pb8w3dsYFszXSRaRn0C9Y/AXT4wMMXp
rLkPW//O+N7r+SH2NunGnPXgL8pDkw20ARnr0LTW9OU9KwMVpF1Zy/bCgXBvjTfx2PgDXUBVxtBa
CxW6ESeLplYXYv3OLG3rpSH4bHyRm/9sU0LAs06mo/b4R2+5xJq4M0v+xpSV6w7KdJQeoThbPlOI
bb/qsKOHUk7VpR6kvc9YrfBd1AENRwlRRlgbriw+yeZ3z5ub9Svy4spF2FZQoRuhl3A07BhW9XJT
qzn6nFdZcI0qOSLDtn5adFpGbZbDGZX6Ea2Xb/5yiXp5b/7XbfVubji6C7OSwpWuAiEqgJWFBRi3
o/kibfXeCBs7Zmg5CSKBcJPZ9pF37o2R7KGfwguWvLP/t7XQBbR/k/IZO3Z5ZMCyg/N1NkVlct6I
dxz1tggqpgZsuQXFwhb5zZi3j9TidF1HzePqpQHDvFQ02tujGzMe83IEYQLMWLjO16xR/GcNab14
Llp+6EQ3HM5/z85sbYugY0aDccg871j4IFlr8zenNJ+ue/TGkiF0PjEIbiEoEyITxsDOG7jFpQ7J
nYXY6sEMbl1IM2sGWYPiezRLYPy/yCh8GrMSdaLZvXA621mGbbGTz8Qt5nZGTKvqm7kKIKIsfgxZ
/jbU/a/z87T3JaudvLM4wZFQ0/VLkA89epELAYD8LSTspUUfa3ltjrTtYK6r0EygNPKPpuN5ArEq
m4YVFykUoPIrN9PGsmdoP6uCT+zYom3qkI3irQ5kfjw/TTtuY1vopJnClWnZsWPRBM/ShG/Ulsco
6r+cf/yeIWyisyHTkKPTE/JfBue1ERIfyexcLJvurfHGmomfuxQXC1jjinz3i37drbzB47lWH6KL
oNOdOdr2JQPmVkTAbbJjmVefM4MuFIUUBki7b+cnae/56+e926q1yUeXeJmHE1UN7GemwpvB6/43
wNadZfiv9uDZNGEYwGlAqmeBlEjWpddKVZBtV/BYlK5b9Qs/ktF+LURex253DSAfIXnbE7zIBv3z
busfPZ/8ylz6xwS9eyHo7E37xq6E9LKiRExD2m5vwkl9o7oSsd+oSzwDO15uq+IidRc0PYPhQkLt
Zx16CS2m56wan6f8GvDwOj8b+9J0xI2XmpHXIXtJM+Z/qdxr69Jb9ZYRLBAKfW3siKYcUM3a4+JC
S7d2S0gYXNIA2jHhbd9v5gyILKrzj7wNYs4gDh+2MqFU30VO8HGZxtN5G9uxgG0HsKFFN0FoE4tt
wUcX6mlIp+Dah28MGO0wFs25MOA6UK9sQdV7WC6yDK+B/S/1im3jLzh+iCxNz47VYnXsBdVRhmW6
CrjWvhfEspyODio8103TaivvXBFuYydbl16Xx1BTw6Uw9Yz9Xo1BNqfnB9ixia2AC2scEP+12oeW
mvvPv81q4B9kY3h7eUvtLfXGrscowMlGRh5INeevPeEt+nig13L+/ff266ZA1UV8EeXc+0eEtR+Q
OTvSBfGmHicRB9z+NEFx5UpsLLvPwVbUitw/1gpE9Fn/LYBK+flvcL1/CSn+sqm2TBhAJtfM7zOB
UAmxm9+1W3MJulMTmuNKV/aRk9p5CUkddAkwuRAM5souIJMYhvmHOxLydQg0xZ9D7kNE2JtB0ALD
XYbjCOb54UhFVR9Z18IltVCe61mY14nx2/EfAvm8CR2XDnu1Ta8eoSkOeg+TQzsxazW/B+2b/SQX
3UQH5aLqpCWauVkF1JicKB4Czgx0XVet/xHcPiTunJX0HBx346OKJDlR8DjdmrpSd5SXTN/ICM1b
kMymz6Fm7VuDL3ZSyYPcxJXipfdJ0NDDvXcHHvWU+WLSv/uoGcWfkDZQNBV1IWzMTFlUKdjhg/7Y
E0e2B8Gn8abrx+BlQQPal5qCPVczsK+AIG9+GIvQ/YUGwOGLIpU8CitrL9ZDA3EZyPqhb19MPfin
AjW0cd+2YFMAewDLUzG5gqQ0wDUFuNFxRQfZ7PI0VuP4WdA6Oo7MgHaSV35FcWe7LAUAh5GDFlw6
Zamc+fQsykEsB91BWTUGDpItH8IOAvGxY2drQBku5y9i8IbfuQwBwJBtpnQiprJIbI9sHK7LBYwy
w839z7CJlgdgrWj2A/2MnXyiOaseUCWd/IMwmNpEDMy7x2Wmd1+QnKY1RF5PxLVUH9u86L9YLzJT
WjVLN9xDG6u6KzwI+fJIigdFWzamwL2YKe6zXqgbUQO9fgD3R1i94P/LnJgbXmcP3O+BwyohABAT
ARpphf4fcmMZDouoec41S1zHNv5r52lBYz2LAfPKqyaFpHxt48hEwDEq0enPWYVaMkB74QL0kBuw
r8xpqQ8vN7dPyo7hTeH2gYiH2Uw5mvn96FNdKpzQiRywSg0UN8tEogHTvhRWmRc74sWsDorllmIa
9dr2DaU2Ohd5k9JuHOuYBFVPD6Sw4k1xGt7JgGYfbDjk9RH6sF2VtOgEaeKRkeCWUGfxYsyqTvtS
jTQlwzy4d83U0+kAqG752+kd1P1o3+IllRu5PwnL2FcB0+xigOa9+4pH5Xw7h5SSz7L3PO8wYvPx
A5moZHfhMhTeAbeP5kPBK0vizAurb7nTBOVtNFp20p0/3/Z+J97CoOTtC0VJ8IUGCDxxX1Uj+a00
c/oUGmQLlFUWJ/xHhx5+q0UgEtBvd6AfxO6qF+Y85RAu+2N7Nf5Ysq56LHMwKxnu4f07Qb0bOmCC
YnC/q09IrHP/IWI19uvSDs394NXsLdRIymzHwgfbhB0aZFqg9YUezFdoDlcfIQjBfw0SBNz3bgFF
4FHU44im56HykgnyKWWc2QoHP7nMgGVH6ID6x1l0NabMFHn9qSIdVsfDP3pQhaHPcAbFMaKgcCeg
YYVmhurRFTJ7aRaCgeTGZMjJgfi0Ni7cqf5c9wY93dA6QTNgPg78vlVo6fxYQFZFLkD6ww0UKW7q
uuK5ZTXXD0Kr8Z+6pA42kDf7eVrTchQQsBLTB1cOtgBeTtrlbqTQ5wQCJzLdjQDWW8WZ5vK+4ANm
y1NlNKUKLJtHgJ+L4UVrwm1S+M3wKvwheMnQm/Z1CmXQ/GpDib0fRMDs3wSgEL+d1RIWZZJbVy8J
gU958oxcbnJaWgFxYgpWqsTaqvjTs079olGkPo7aiT4CKZi/hLmPWYQiEJbPlJP8J1NwsYR4uQC7
QVbhNbGXvnBL3V9jb8ubGW7yNtPATpJV+fIVaaRX3oQmn/y0DqiTPWXwa18W9No+QtWga7w4N7Zc
7joCKaUbVnYEqiLoLMzTnnOq0XoHWdA6qSBX880ZGzL/QV+N98FYM/hH2kQ2uBFTOD2HwjdfcOei
eQwNpuGDl2e8SAroSU1x6IeNTRXB5iD+ykVaU0k/c8QiEIoOtO/ixuujx0ixCS1TavgxkqI+oqKp
ujTyRU/jzLDqW1MAr3wwLcTDE1TOHedrEZX9+MEbVrphhWsYkhCo0zzW2h+ilPfRYJ4yAX7MCi7g
q5WL/T4i7t0ERcATxoO2j1k7Vx9NoegT46x/cfwpQqmlIfkXKRj4wU2hv/Oy458QukwKjmuAm7tF
zF+yufSLmAc1Acen43nsdmaQZH5G97ZayjgcS7J8ASdFxjWcUbYOJcDm9ptxB9EzsDMFFUGV+XgR
MG1+QCXYqZHwKeeF8iojd70TGFDTZk6jq2NoZqc9qtZDJFT95OZgadIGfWzgOTqMpRPClxbB9CRd
D5V3CvxUf9tGXaWOuDHKv/XCh2jMLYs6W3zHkcgVcVUDy3E3QjY5eGmDlkFoQoDAlGQVtj402TSs
Jujl14Zp+izzuvpYRgv7CnCUcA5NkbvzL+tH9MEAI1clkQ7a0cQ50UP9XWD3uF+1G+Kt1Kz5H1wz
dX/AYdQfCePhW0itqmIPyIwDUpeaxQKH+YcsijosGZ3ylFFneuagxw9iRcrafQbLpRs9MDX6FIKD
MhzSTEzOiy1HXz900vIfve8UgFQ3o39ox2V842AXPUV5qaO4p0BYJQGqgvY4u5w+hM7sfC9K8Hwn
NQdQ9iFsO7w8p5N6HCCF8daK2tLEJ20pE6RSC0kyAndYcb/+oJSjZaIcS8sY/gDdohphzU0w7yZL
NM28F7PMCEZc+dLHmbDnP+2kxs9Bjz1nBXBAsTGihBKmHO6MYv1P3wd8KjEZzhVlVpMhaRewhvK2
HqM0DyJ+bCNdkbj0sqHBIdaoR9UpRM8oyhGqBc6ld0PB6s8MHQVzzIqROyJFacyhsagF/2MyOBGk
kCu3B4+8Fwsi0X8sZHxvvBmAwyMfZt4/LHYZb2yBQBQbD6wC8RKUSxWHA+U/SJ7r9oFNFdbNjKF1
EmLnLABEFop0hCcOCCRyqH0QRLB4HgvMOlyIbJ7gksK+itH/TEjqFE6kyzgCTrR+6ptKDKkHqg4a
u0Eu5+cp4qI6DHjFJUVDGA8/V26h783cTZ/k4C0kXXAP3d/wiPevcplYG0N+AgF4BqT6IP3JlUkU
QUNQTYQd3cbJfvgShBALK6pHAHSKxNQ8HwCGcJiNBZR1ioRrDhZlG4JZKwbCaSjjCZc1eSIxqzKu
+tmjKRg4s+rQQb+O3jUBC+/mYbbfg6q135RfujwV5ahTgeDI8jgrRVelOm/0ETPnPICBLJofODyk
k/DZIgXXuC/7gPZp+EmJjFMexsoLMbeCI7jl8wMdPfsd1D/VW+t49GPfm+a+ajV5nMPcvdeqbPME
TrR8Cruq+hg5xusP0dpUkE7IPD+arMoZaJd6OPDJNxa0pJ5VPwRa8vMk6iQyH7Tl5DnYSj04TdIx
TEZQlS1oJ7UjvoPXTDk3QGkJFof1JL4OuZu/8DKTnwJ42zHR3oIrH4IzzJJkYIybUgt20oPxedsm
fRZmP2k7jd95pqufIXRannU2IoQKTeBY+gp8ncfB0uobkvHlp7a6CZLCdZAoojHavacZ8fEmxOkW
nCvWjRQ6Xa0/hDP46+PJ1/knKvPiYynWg4zUPUIBDuNhkzBvvXQscPbxbxsbZHVs0W3oxQ2SzB96
LvlP1nTmq5/V+ii1M/+kzIdCRgHOUO6p4qjDHLlxvqivZrQ8dgI7xDNQ1N+LPJCfUNsRSTlG5kuP
3u0B2yQUydCOnCTMQX93iqchQbfRAAuR9fxaVKCwVs00/8KBxhtxPpM4UtTMyb4J7ro/6cTn6JZ7
yICTTJfQLCz6FkCUEVVIfExJy9/QMNTw+YO9KyX4keXSloitdpruha/MkXM2fAuBlH0dWxwDwTrh
PDCc3W5dXYIvwRflZwHYpE071FsS1NrGz5C5E+nIW6xZM4k7IPpCwCkH/ykogB1MrJ6n+75W6ugp
0JoVXVfEhJksBYnOQuO8FeKh88A6ks4uGNtzlNtjnBzMU24omGM7D9eCCpf8X9rFne5CNMbixNH7
KQ8H/PPeI1EZo4hOny14hW0cNpp/ZGMNL2NIu9xkhlJzgExX/xyacS6PqFcD/0OioE1GL+o+SR3A
6H1w9j+RcMSkK1GRW9no+TWrS36no85PLSg4XxYnmp60HNSjpkrfI2uRSTFVy6cuLId4nLX84XZr
d89IMdtZgIJXkTGVoiQyfiNrbpShAJMK4PhfWNvI39yCTDDJB1ff+e7E75VWzX0HOslvFGv6ZKCC
8wCoTPZh5Kw8DD3cECqZZSrapklnTEJMwPr/nSJrmuNibPsZsS5bqgMjtvoOlBYtVxqxgaZlD2oF
BcDrvUaz9xMuOLDdRgtVv7hu4B+Uj0Ot5Gp+jTJ/ve/wqv/D2Znsxq1zW/iJBFC9NK1G5S6x4/SZ
CIlzor7v9fT30/nvwIexSoBmgRGQKpKb3M3aa7F+Y7Jc0HrTqRSLss7Lkti6qAIJo0Ne5phjZImD
ir//FFSLssVIhgCMnnM76UFKO3EyTPxassdHX3Mci7BKG9KbRVrpGzQi3e9igFb+EAWZf0Yzobox
Jp6dkyPs8p0P/OKpcqwfyAN3lMNSGrg7OvoJo0dbf8Q6Y5d+MGKWrMyaD4GFUhcvsv5gTWZ/22I+
H2mb4XqmABzqp6g0QbEaLhjC+pAppt6ceB+UzrwQLgnlMDldVkDfEopI/5QgB1HdiDAW0U2uVlb+
o6X7ILoEitIkAc7dYNu3hL9EGxZ9VuPJGQPxLaGmdtv4gjvCMrX4lwaRCU/a3KvPLb0L40FJxodJ
1G5DQr3ipOJnjbrXDZPifBRTWysEyxVvoVFk7ZAdSGUYXBGzn37NRn1M/8CakDQnlJeI75ZgKKar
uoL9w6ghfrnTcw1jc0U9Gqc4dBufyozDRlW5FRh3fkEbOTSGjer/45daYl46Owuto1Nbdn2jz3lc
nJSi0/O7IEEiWVEXREpYZpEXJH25eJMmvnbTiC78mOCJEpameZBEHxW1DaP+AMrHVf40ed+H58hQ
E85oS+BxmMIh0r+YCleAkQveRsJR4HGF7bNM/gTfy1OmtbheXL2deWdwdTVc0TqsnYmpaB+MIrGt
n/qoEDYfWX58Lq0gLrqfo1wJnvAuXNviAVWLz32fBBCMW6ONCJKl2eptU6g4NA78oMUpn7RBeWc1
SU2+Ci1O91JrAqpFCBVa+86I5tr5nLrNcleGgQYwNlvCfUQO2kPgj6wAlEex4vmcivTA5T2wdir9
sB982x7s81S6Sf41ifyifOc69fAs8sU5F3lQapfloqtumrAdFM9RpgQ1jSmZPiJ6gNtvaYZVnK2Z
bjrG0tPoYuCz1ECaHFc5wZ7MG6ojJv08oQvcf9dSe3aestrMf2pujDkU+O3hMQq7OPQyq7UFbgbX
5/vMyBCfHNV8oDzXWtq7xC7T/ivmlIXnjBRqfIOd4QZPTQ5IMXKtPrnkQ2E9TWU/I0wXEob6QxTj
sYhsiTeiIvfPitXS13+oyqFF+3gKymBEbcwctBuDUntzyrKkH36o7Ep/1Ky6eNHmMFN/6qE+GPdG
podkbX1dAzih3M49Id5tMxgguKaaCNVy1FDcWsS62oEqi4LT3zqXQnOGE37mKH53WWsX5yCDcAGo
QgNfVryoYxzgdKJEVcytk0MyazmQDbr1jHPUi+Z908XlF6NtyE85Jhez09VD8TxFwvnku7TDRgTY
F+FH4iYqEuuWxHxJRaQLyBT5vlX357QHJQ1jSRqe4TQNfjcKJB8RJHCj495Vcz+dujytz0QZWKCT
mASkfTfRjdUL98F0SyxvOTcoy7XgfbHFpFXPw8xtyOM4k3TQ/Kr9FNTF/HsQWvDFNob2pDRm96AL
4MGtE6kfYjFU5V0HZ8P7LrDN977V1f1x6qGJO4nIzS42XilyAToEBUbO20aPCw1TfmK2yTG1UYUN
42BJDThWVsf3SKCX6cVRBbdoM5I3JE7J3iVuMrqHbi676NyYOKUNt3bkZVTxn4h1zfcA9J3bwC5e
uDaIBlRHKYi+6qY+dkWsEo1Zin+qae72D9TG+GV+h+Vrxmi+g5SNFIMKB4gYxfhD9Gb8k+6YFl7N
xnqA0aQLvdj2xbGZTSLJLK2sh04TxUs41+JBHXO0s3Ry1S9O6RA62fiuadpPnmvYkerVnZFiBZpp
pAehEMze0zgYXqJOC46Wio6CNdDz47jF/GQUIQkov/fJtTSpU9PNTjdMlYZWCP0ZafCwJWlJxtQ2
PxsNN+vk9ALwitbfFUpOqtcRVXffTiQAnCrtb5Ri8UCGOmm8sa7jGx7x8n1bxa55CPpWuW/CAATh
aKfEaAH3wae8ZI9dsptnbqP+g89Vbl3CtuLQpUG3rCSPslLaIUXdvjgiHudGh2EO9OoyZaH7W/Nn
98mp8/TZGAxCWovsY11n8Td/ttQfHS3muL28wswfIb1JvgI4WDDVJDwqsyImN/xm8NS+sb8HLhh0
HwrX+EQ88qW08hlay8anXIqjMTxi48GjUpTlp8iJgsfBGP3wkAs9GH6pASqWRx1v5XPrms07zbD9
rw4AmaM1pMLH8RQUEHzDzy9+289HPdPS+dAs+fUkKvTi2LU612+nK8bBEPC5jiBePtjmlORHQH4m
fUoiwNPW28KvceMTxT9XlsuZrlw1gnQljbUfTdyGXzvHroOjpgDagMyOqM1IhvCyiEdlp3zuVOfQ
a6S+z8kUi+zQU/RHTSVuzN4byWIes25OtNPspENxNu0knh6yMa4h36A2UJ9EqaipRxFl/GiJxK5v
nX4akk8Jtq3cVpMgxPMH4X4ZzKTPvsD25CbfIwU2xUQtaxJnaZK9b9LAelJA0Z2GNCLub/WpfYwC
ejqUGrYgtilJXsbI4Kh2EIuHU5QWp9Alhmi6KPG6bs7pAzFV57PWDtZwhAzGIsncubpF/F6GH7gr
i/Y8j2iFnKGOKaYbH39u5hmve+5bfSaSTs6lNtnmJ7NRg+qWRz7qbnPaVPMlOz36XBq98bnNk3ry
lGQi1RBrJd9KgYdMTK7a3O25a+iPgUrCBgolfOrKdrJz7QTYBLqQ5SGAxi04ZzXx90IkyAG0prC6
C+Z6jv806awGx9KhE40jxDP/0+na5qdwg+5+0uPqe6OVPLZZOREvm2Xcfe1GsyHiabvf2WiML5Hv
p+8bVJ1OMLH4Zxx2kfALFHEsZhJJozoUR2VCb/UxFApdfaQlo/dVoS23kDLGlyDnwVIF/0oK1BHr
aeAk2qr1w3dU3vp4iNzfIXhuryC3+Y7OYFwK3cg+Kw1+56HqO+eeczscfWcMFZxWbfqTp+QbjuRa
Kcfw8hQ/uPDxayqzSz8pAU/OiWhLeS7qnNxdPTTUmsyi6h4aC1Xk49TBWQ00hCaTKlEIdYqkEM9d
EJfPNEbH33Sj1t5rZWQFx7RR1I8hl0f5KZyHvD20OG7dTRi39vc2aAUZfXILcXOeUn36QH8SSebM
McVtZxbqF18x1R8U/+bnoXObc0Z/dXJqcT70mzwj6Qgdv5WSJsxbOrBHlKbbW1ekaOueEK2zv+vd
EsZpVQK9aRRrfYUfrTusEBHgSUvbCMderW3krwOtu1TKRCnCAJ0SnpJIi4ebKdN5GkpuxEOH1iOf
qhjzveLWtnEiM6VMh9qE2i/o/fiPTlXmy2TlPZErIksgcnG+vteCR/UYGlr1ENhEsTdTmMU3meG3
RzJG5i2FISO/rXw7e+ziXs+8UKmj+KzYsJhdKIgQHZXoWrf7QCYynzKqnVXUjy7yDz7Yj2yxWYyz
rU4hQJCNmvQKkEUmU85MK03LHpAMtYfubA1co9E8+Bd3QaNdLxmvlO3/4k6G8z0sMqF707iwl7nZ
9wXZS1HnXu26j9fnWKnbyxTKUxT4cVuCoohm2z40Ap/KyrYowtcGX37YK2BDb5raQAbI8HCYYU12
IUKIamLgfZ8uwSYyQaFSVUfTE0F044+8xGO+qbu0tr3LT3r16SwymmGtbnk+od2hcOmEaZT2W+lb
8wYcc21xJMSEoCHRblrD8ibXTQ/J0CdHPY8/X1+btaMjISaIIusRtQeLu1LFqzfwWgB5upNxKCGC
2jCztV8goyVon07zgnpQ1Pg/IXArDiZUDRv2tTa4BDNslDi3SiqqdCpOn7t+2d2x2uqWW9ldmQM5
66rMEBYdT0v/ReKjtkMQ2h9Mo8vPuzZASIjhyYUyLCjq/32+A4pkQYZHXfFQhoW/sURrv0JCQA1N
ZpRTBuYmgXTrYLms0TR081FJyRvu+xmSBTdqaZuxUphLQempn8ZTXSe/DdCqvEFb9Dsr6B6Z+9hv
bLXxq173/CZ91nLt6NiQp9C70s+fSm7yjdVaOVBi+fsri04Mx4kj2ms93+iVf8wEtiotD9Kb6wu1
theSNTchCsPKvCyUO5H+zx+WprPc7J+uD7/28ZI9a/hN9SQq4FVuSnAvgD+RF/q1b3DJjn19IqzJ
sIbIhJwIner4pC4Aq32jy4acBV1qxYwumvFDUNLDYNfuVvvLm8vuuDJBceS2IT2pje5VFPwPBF/t
sQKPOVb84/rnv3k6mUEy5KGPZxGkk+nV1nAPxee/77Bw3aNNK1KqbLHgvrnBTCPZMhxXwYDiC42L
GYgM8rqQXdnN1uhryySZcVSXJjC1yf33Ml0A55mtfm2hPtmzx3z9Mu8r24pSuye2nR0P9/obbSQp
WV17iwfizbeMwSXDncjPhEGkMniePUxR9WAtnlBJpJSJD9c3eW19JOuNoB+eHLBpHkmn9AQQdjgg
E+4eyXFv4ZLXNliyYKMXHSSS9JvRxwn0q0adPTTqDUrrtSWSLJhUX0xffAxORXdI0gma2cKbIsqf
tuG2byJi2QXJjKkoUXAxMoBaZaA8+U75IJT8KdSN3yWCJSKISXH4Gza3slYytQU3G3mrpuaFCVRE
lsjYN95sJZ+ub/ba6JJFB+2Uq3pqO4A8pwXdlfrnnMSOt290yZDjNlbUyhj5dhUGxnNZufbZDsUO
uQ6TGFQyZK2hCt0hKR3ChuN4dtR91Mfuc1nrZ/7vj1S3N96bN8kel4lki9YQ56pNOKAPvUKaI5ku
Q5t5ZaX+87/JyodBH07OHD/qGCLk4/tWb9mzVxdJFlckYFLT4Rlt3Luup8imTkmx8Uiv7bxs5jDx
z0Mc0ujuUhcjz26fSkS5T/u+XbJwZyJAVhosPBLtrwGZhpPq7GsLYD8kC/fj2CxD09K9GJnsg+p0
6dExjecg1HVevGHn4ZWM3MxLq5iN1vagr/9sVVyDADnmfVYt8184aFUMaPLRdSBak4Q78UI/7OrQ
c0Cb//fgWDOMuW0TWF402p8iGieP8wAyYdfOyuQXxWCSwvQ7wyPFDwUeKOX9d7fMfRGTh8/mQV86
tcDqRnV2aas8omqr3dkUIjZe6JUXQqYXJr9ogyD2DfDM+tdq8aqXXEIthlM4al/3LZNkvJA9U2Ts
MpAVIG7OOJTDRU82f8GK8dqS8cZ61ldIjiGI0uXt06jP44NWF/HGC7o2umS8cDU6AKQ6Rkfy+qs2
1fV9r1Bo3bcykvWKSYwB8pCM7nRFe0utIzp1pi++XB9+xUeVWS+MeFBm6nM0kMxukB1GtOomEz7y
vCp+uUaDGJZWboXOKwsl018MlI6AJBnMFaSafsoDxz0T2366/ktWjqnMMZymURs21BN4PVPnHxtc
zxFSNCCi1g9L0Tce0eVO+KsPw3Fl/otWBPPsWsoySY8Gmgb1DOUf/z1ooQB0b1scNTKpRprse9Rk
RgxABEXKfNALluBSjv+yzBHrVqfra7a2I9JTPVa6lrR5i+qLj4Qrem5oRQM5HsPy874JlolfPcpO
X8F1D69jeGg1YkPKRsCM83lDR/BNplFcDUsybD+YCEDrZc8jszuTfj9mg+M1qnEPG/eTi6fZT++c
0rqn12NP7o0pJWvX1MDNJwHwjmprcSEVDcheN6fz9fVaO1+Stft9TcDl5IweaKB0VOUXBnNSxvJe
DasF9qFdQC98uz7Z2u5LT3ZkF72txEn9W2TdeDBDXqmKiuW+i0tmyTAqENlp39e/c7eHglUtftHL
qu87uDI/BnCNMGsSp/rd9MM3wwGgFLuAN66vy3L63zByU/LDSY0BHtRV5SVq4+ISd5lyb9uJfxOW
mrvlJC/H5a05llvslWGk9VQplXACQPqD+kexK/OQRalXmUt6pqgHxEJJSE9Gex6c9uiG+ld3Lkdu
42KDa2dl82XyjD5O3GECcf9neV6OAJIo3seITl1fwpVnxZTsvhhBdwtTi17oUDulZFQ4Cu9pj/u0
8ENs/4i1aST7T7rBdXUAL3+6qLlFd/yjUJx30dTdLLfwrKBGeP3nrC2WZPQdbxY1oXr6NYopoCzq
4vvU1i4+SceV2TTSwpijqU2Ml2b2PdUyzmQSwHwnaIaabrHzJ0jGXorJiqBeMX+lAlzvUOcvkC1s
MVmvXFsyf0YRdnPjdpryayrxz81OPSp99uyaRXigHghaJuyPjWFsJdZWtkNmDg7Gqg6zLBAvfgLc
Wxl+mjY5kV1bLTNqFFmeWgl9Ey9WO7wfykWPAFDjhlmsfbhk9cIxHC0yi+lF6KU4WctXW3NS7xxd
es2jqlIVze31lzDMyAEuwFW4LTZurLVPX/7+6sLK43Ga+olPn8kg2ydwz64L4VveRHsYmxzgBv+d
oLMsxdbyWbw4k6rfAkOErA6c9J7XyAUj+N/RaQrzM70foBWp4+ipaGL3zuyoMV8/NG/6nowuPduZ
AA/gNyV8DcK8dxzluxP1H/o8esyncMPXefNRYgrJfh0gb/yCAEYiOrKB/AzCa/r+QzpqWzSHbydu
XE1+sSPgB0030MKsaRogO+V7N9v0+fc3S/O65qrH2DSf49m4a0NaXstdOtZ0AMmPuT+19OgWreoB
l1UPWskTGJbR7+tb8+a5ZXDpMfdpg1RSml29f8W+UfUyT7q7+TCs7IrMcNXTBJias5ss3qBNsdrB
V+hzelb+BSZc/wVrc8hm7ZaNCnO/5qWx+NS4Nf2SZX5ba1Qdr0+wtkSSaQ+x0rRulkNKEabAuQeA
DqqWZhuW9+YbzQZIdl00GfBXA+6gQe2OwURWvOlx2C3tSRFpfhynLfHjtZ8hmzitruStq/KSwGMH
xBs8gj2Sp7u+SGu7IJm4AClDUhMiBI2OieZSKFr4STS1FT2kVJHmnVshWXnnjG5m+bPp+TpdW5MF
0hVMXgb4+fqvWFmjvx9qeFMaAxJff4avk7TFjyTimdg3+OIdvHoiihrstRIK1dPqTjlOGqTYs7NV
rlu5YuV3mdYcDUaotLwsWSgfOPBj5dKDX7cZTYSuum+XZaKrqDT0DP5+2GTd8LmjRniExOC7Yoo9
WivcdYZkzI3V2Xntww5iNeY/YOq/aQ0Ayuvrv7ZEy6a/Wv+oipu66eG26ozuHJRgbHVIUrWnMDE3
0h9rx0eyZSXq5jFNFdUzfROFDR3rMtKoOF///rXRJQO2lGIGVDiq/6PyxV9tDmlk/nN98JVrSKbs
j/K64X1LVS+JAv2F7VUB+c/Wwaoj8UgbUfau1sCSXZ/sTX+YXZbM2A/0UlP9XPXw7jzf6T9OI7rl
zjx4nWo9NSakA3W6pQyxcjPJdFcZKJdYB7MIlhtWvGzM4uMwuu/TPBs2ch4rayezj6BJCQuCOZQX
x8xfki6BsQKwbJK+LPGpHrkbL8XK/v9LfvLq/KLGRQO2Zqjwj/CW0qr+JVPrLQ21tcEl19uZc92t
QmgGjIZ+vwD++BcI0scv1zd8bXTJrLUQrUhFlKoXDbTADQap62wytgLEtdGXv79aGJp8tEI3QzhT
zWk802Vu0Vk4f9z36ZJNB4EpwCFO0H/HdP6a6FYB+W4u1wdfO5uSSRe9E3WQKKgeNCzmTZHSPhHR
//fshmB1r0+xcuvJlFpLsdFK2wn4Q1dp7j2obboEoQQps5l+zMhSjehYqqZRe9fnW/tJkm1bea6F
9FmoHq/yQv0KIMXp6RaERWVXrA6Vhfvf/R7mwob8KlkqLnP04KQKWtM+HT/Xf8DKaZKptUqoC9oy
hO+9bAXdXbCGHf3ecTeuvpXl0ZY75D9nVW3L3tRYnna27lgq+2CoQKdiLdrpimmSKU8wao6ZmFQ4
R2oa39AuO3X07pxTg57E62u09iuWv7/6FfYcoyAyOSrwU+iNiujRSodPhW58vz782hZIBh1EnVIN
xhIvQsT3ZBV0/qbFuAUgXBtdsmgjbwNRUpujFRjKUd+hFts55bCxwWujyyZtdqOq0IHkJbTiEC1k
wXlcnup9KyO52ZU613lPvxGxCDwu3czhLLXNTNvatkq2Cx9EqjRNRaSpjgo8DHl/MgQNWWWyiRVc
mUIGdycRUKwobLTlcP5oBBlvMc3zQdFd87hriWRsdya0vIvTqbzQ2Q+lBH3lJ1vfhFSufb9kv4U/
21U2QLdvzcZwNMKGRiJ6oFxe4+ufvwz0V+bb1VTJeiEuMrsaSiyvqsvuQzKa+nSgdRhqJdswsn8c
y3LuAIQFp+vTrf2e5e+vLNlKbNqSVA4UfXgmlGlAdqImAQexXBv7plgs5dUUAzyXdNDxi0q6rx5M
2/7HGANarpeTdX2GZaS31kyy6AT9iUIkOAB07/T0XlfOkU7uLYnGtSWSLDqx8ikam0T1qokXLdAH
kxxG9OguiYB93y9Z9ZQl42j0uEdQqAS30BmkpA5xOa6Pvpyct1ZHsupupC/Kt/C2oxB2DGp2xRer
C6pDSPf9pRzoGrs+z8ouyNBv6PI6Omcs1UsH0/Uae/isZvaWeMPa4FLwnNXwX9Tqkt+Lu19FmPfH
MaTrad+XS0Y9dUMxxiUrpOmwUiRw+B3NKN/3mAnJoAMSw2YWklplI9Kj1iF/2pM8vP7lK2dTRngH
fW12YbR8+VJqh+Bs/AlHln5LbWfa5w/J6O7MmGwFOhwehYg2piRFqgHWky29hpXrTkimK6bQFlNM
3Dmo7o0fQjm4kHTUdfsAoaB2nFENvL5SawdItmJ4ApGcjssLpIKNf6qsoU/flUU+KzsnkIzYGLSs
rG1ehipN9UMQBNG5hDRv5xGVjFgTlVOqtVNcjKp4Gcw48XRLaXZZripjvcVYqzPhAH0CCV1+9JN/
/zf3uGfhVRnmHSFgagcl4kxZ1v1qYOw6jf1mM9Hbu0pvvfS2tLU2A46i3SSN6Xy3/O/pGG3FlW+f
TdWVLBeZmCmKTK7lxDfu8YYSWjT7m2kBAuG43MOyv6fY7KoyyNsKpmmsFYICyJPUC9Ql/Y1t6T/3
rf+ydK+e36JUxwmmgBKYqSool1vujTIo/R50F58u2W/iZj5tqgmuOoyb9CoXyjFXqq2U6dtPl+pK
RkvvSqp0cIn/iczhvTFnL02VP6lq/qX286d9yyOZ7VA1rWk0rf/HyqPfQ9l+a7vW3PWuqzKyG1IZ
3dHi8P/fla6AVrUew2jfqfkLy+3Ql66SVvEoSyEe5gbugcTQ8/VlWVl5WaHQcbXJ8BU+3VKcJ60Y
5+NQwGq8QC9a0qbXJ3n79VIdyXo1izJppo3lhf5Vm5IHkt1BPSS0OMAcen2KlQtChnX7tQ+YzkmK
ixPntn8Quk3IYdeVvvMnLD/tlXUZflhYqijcPxlkiIekxnQhCSHH5QT5xtW/cg05kgFnkNfBNlmX
JFMCePms20YF+lDEz0NEH/8oLvtWSrJkygejxYEtLp0SQ3+cDh/gHduS1l7bBsmQlzY61c4WYUcT
auRBg1paDbZUPtYGl00YYlpE9GyyTa55LkqAdDpqjBtv49oZlR5eqDByvYbP5wIjjv69gVq5Qy+m
1pXHPDLNcsPc3s6IqzKCO4qgkqTMWF4gdfeEOpxg47gMuvnQ0SMwdv37kXLRrn2W8dxGWuuhZir/
v88FEmiUiNJA2VUDUf9GdAcFcUDr/inwow+w70J5OJsbvujKZsiIbstvU6N3liqF240PUVvcQ60E
LK8H8X59ddZmWP7+yp4D4UJZUGIFg0074KRSbDf0wXmXosr84foUK/ZsS/Zs0GxlUCgqL/TlO0fc
0HyRmO++d2rSHQDrFYcYltN64wetGIcM7kYqzgdYtkSvOrPB4Gse6y7Y2Oy11ZLMWlhjDcJUhT05
An6ZGAhBTTpcF72y1/5kfcOE/Hgj6qy8wNs+eLB758fOBf9losS2sURrv0Iy8SEc0myEG/fCy99b
7+At1mETH1VTfSgneEg2pnE5Qn/H4aqM7w6CLAEIVkEKMyGdGzoQpRd92dBIbjbP3dC/1+yqv+s6
uAdpmqo2vISVHyfjviv05P5XeqHn27n3e1jTkGWvTmg87NPnVGXUd6C74IXIgF0mUxG3Qh31Szhs
KWqsfb/khFc8GkkSBuUlqsGQQ2pbPOc24iNzFBYbt8qKQVrL1K9snmjK1ubOJ7bKzTuUfb7hJQyn
5XUFAwVh94K4uW76K8ZoSabvmyiQzNCOepAqNifNguujmLUtBd+VR+QvuHcHcZvZ1DmSnOofGHV/
NmnyqYNhsbaM+zBUH+u5967/kLVdkQzfh1/PEAKr9HtVozPIF3d9MlYflb2wG/Uv0Fg7Fq7dt/ll
gH06PFGShu9zbm1t51UvQ8ZEX/+/ixvQtHip+kHz1LF/3wdz83x9lVYOlowYc4wkH/UKIfHAGD44
evB1Efe1fMtzGv8LnC/nfdNIubGGngs6bN3ikkztdBcMxl1jtcphKEnVhGKYvFDfVDhd2XgZL2ZV
ZTIXkMxeYKO5zzSrO5dB8cUuMZjrP2bFRGTImD8nwPm1XpAuUy+ar7zoItzpKMqgbvJMeRIWQ37p
qiJ4DNLG+FyGburvs+6/UN1+2DudWQpP87msXqC5SueHoGlTe8NFX1t8yUV3pjpAg56NrhTiMCt0
nqIIoq6QHOPGT1gJ+2RdRBAAQZrbuNILjMECcT8RXxhq+pJzLV7f4LUpJG/dgnl0GDNuqaiGlMIX
CF/Sm5Iaz8tB2jeF9KAbdFQk82wLryji+tC0SQrhZpV/m4PJP7mVSDeUZ1bOqgwXi+rZoHGOhy9w
AxM2PBgWFWUT0rWy2zKM29JbiO9hOb2AQUtQU+G97sxxvAktCACvL9TaD1gurlcvX+XrrVsACbhM
FAV8OFIvcbHZr732/csBeDW4FlZQhEVZfkmasvg1ObaFnA48TnoRJBuXxcpZkuFiEXUYVfPN/GIU
xcVHMdppnJu6N+5C9K+vL9Har1iW7tWvsOpSg3Y05rgumhlw1ZoLXdf8TW+b8NP1KdZ2QTJr4qQQ
Clt+AXyzgSeKyn+MIQ3bWKO10aWnGnWVwoeeE+82K777QQjJfLGlb742tmTLWVC5GYE8Y1tUHmJ6
m08lXPobS782umzGtd+1LkXPSwah/3A7VY2aH5PMRlVo18LL0DDRF2PbW7D3Wmo5QnSXVzj78Rht
xV4r778MDDOQfnfCEd3gTLPPRe2n/8txiSXHZdk+hPXVvHEVrViCDA6bpiZ0zYw81xw+pBGcltDJ
HfRJ/Mgj++u+1ZLtGcoOZDwU7LmNqFJqQV4flcoqtrqI1n7CYoGvLA0BEquJexvwM10aGusVfynC
5ovWTEehCGPjhVtxkvXlsL2aJalT9C/7ML84ZZichiZMyYmjK2Cn9VELOghtE/vJsoLf1xdt7UdJ
tg0HwmwOipJdzCrKjmPpH+HkHs6kc4Ahctw2PIO1aSQjTwC22n4isstg+Ec/HD46sXEPUvoyB9FG
h8XaFJKtd0mHIJWaFxdrcsYLfPLHpDPFKa3Rd6mssD/vWzDJ6Bvu1cZOOMgBbLAH2m4vvla9I4R9
VDZz/is/RQaQTegCTmhBCM9wgh80+R4tBCCNMAAR3+ziQnFVGUY2kW4RiLUUF6hQvvoNkAS1hSn5
+iKt3IwyiqyxY4DdWoODA4UwVNSiOJXRZj5kbfRl2V6ZSIYqSI0uHZ9u9N+ckaRO7lrWcd+nS1ae
wUveZh35VIsmngN81SiaRZsNJys3rqzHWARaOM/6ku43hw9TXSAyheO6hPLQwqunbTDu8rlvJHM0
ya7nfh7DHpSsNwfa16JVviP1QLMquiob99TaJkgWbZRVFxot50fz219aowdQA6tbfRRrXy/Zsg8U
0EGBYMkBo12htU3+LQpidMP8vb6xzBQKy7A9KshEeRNiRz4pTQWxjaruYsfbdZD+QpKVumvP8KWi
tqeDxBHTorBSQ8+0s/goA8mEbytkNHVqFkSLnjUCNylA83sFwbuZbgl7r2yFTBOK7oRjxKULsCXo
/mkqunKcpv9gdvoW5dPaBJI1L0XCxDJbfkbQI6O4qJHh6JxSdSemT1WXmV/dF4WhdUkStNnFqltk
H4SRfkfuZuFtDiD+3rfbi5m8miNXDD9YhDAvYzBq5m1Nu3d0SN142AcwUlXJoC279ZHRjGERiyYI
7oNIh7nCSvbdeqpkzUjBiQC5hYDu9RCGkiynspYL4tJ9qyPZs5KHFn3wGfTSU2B8XeSrIQVX3Z0f
Lz3JRe1OelOrIlxU+OpDiLYBNEbQYO/6eBk3NsFkrgXNsvJqXFd4MFl/M/fZpkex8ibIhKFGXka6
1s+Kh1TSZcCBWXo1JxEjXpYdzcnedx+JZfpXJ3QYejWvVbAKXYudGUPQH+cEF2bfIklWjIBKZ6mo
JV/AUJ5yP/MSfd6oEKy8NDKGrCsyXUBinS6PwUFL8su4mSZeG1qyWvqV/Sx3eCWDVn2ypko72o27
M/iXoWPOlNq+nQKThKX8UifaDdp3yD4o2cmMNyEcK7enkAzXqPoqGQxz9qyJ/gWkDojhAvCxeoO0
7PWtXZtCMl7Hz1uhD83shXZffZozH2FQN/xi9/kuhkRXFZIBC0uEYJYz4UEp/6sZleLwb4vy9c9/
e4/h5/zvuTcNANFJRk1jDjUk6zSSzihUbLlBy/n+288SMnqsGzWSSHi5XmA75XHBX/kTAiRFHD7a
tF1f/wlrk0ima+hcbq2BOx01S42UtOfi0UHFPh1GBHqvT7K2TpIFO6qS18gVCk9UWXpoEvSY7XxT
yHttdOkNdqKiMnU67eh/RyBMm2l77+tdFHCukHlC/QSNytAhsR1EkwI0ZLQO+bQJqX/z0x3LkUys
U7W4aaAxP5c+dC52dyn0rdOzNrRkWolSzTqaKsNZM4rDWCYHI94TDfPRkknNVoWeDwoz5yj5OM4P
yDce7NJLzD13Mr3xklEpadHCuM7w4zjoR8VtRlAgYbjx4r553hldKhil0eCWeYA2HFmvUxs9qyH0
OQHX5mnHUWd8yZ7K1oKNOGHZQ93/GFbmo2J93TeyZER2XGgdGjL92XFs91SirHLoFLX1ro++fN9f
lw3fLRlRwjEckoLvbhrr0kFMryvBpU1H2Ibmk16pG8u/ciplAEg9BFk8h0yjKo+NQPAn3mo+Wj70
rR8gObGxFmgqlNDd2VV8JHgqnsN89NKy+X19gda+XDLVZEyr0fr3y1W0U+4RTdw3rmSnaP6O5TjP
HeXK/lRNbYnoiL/le6/tqmSqQ9yhDx8Owzkp7scKKqzxKSyRbTLhCR437HVlDhnbga4qyk5x1p37
/yPtS5Yj5bkon4gIhCSGLSTptF2DXcNnV22IGkGAGMX49H2ovxculZV00LuMXAiQ7iBdnXtO89b3
445Du6q6gV54iPr1kX3C1ufzd6JlfgvNRr8a4mHlHyaoUblJHwbFdOgQgfG3b3uxgcXRVoJ121Kx
VxMox5eX1acP19fXEHB0CpMU/QMpgZhwPLjJ51I1Hwjk+VIo3dlN8OX6Iwymr19MZ2gjhwwYHqFU
BwLaD+h/WNCvcH1w0/tv/7+YGmE3vOdEgDYA1AGO+lnT7CO06s5W6T9ef4Lp9bf/XzxhRf1W0QIJ
0LXHt/0yPPvKeqzoHlbYYJ//XE2X4P4Ae8kQA/l9WVh25v1P6VsX4CniepE3xz5CCz9TR6H2y/AU
x+neeiWJ1NScq5x8uD68Ifrol9MLLdLRB0sAJGegae2P8QTOx+tDmxZYC0BN6w3ALpVDXJBHqOXE
dcpjn62RkodwTL7LtSiUg2vdniGgFXdje57WJZ4qiF4p63z9A7aNwSuRX7+KHpSHnsAOcwMo232X
+VEGGbExK6Osn+MhKUKVQ5YYUsrXH2dYCv1uOiciIamPRGPzKoj82avP4H+edi7+Xr2j8V2dzGQa
LCkhJAZlMIiKh6AXmaKiD96iuvoMuv3b2ZvEqXH3ALEG39BJTVbcFUNS2FYxD95DxxiKuvalVOeK
0cgLjpG7uvpNtQ8+5mBI0yHu7NYJwXQmIMZRpDvma1qO7f8X0UNMI5SS/RV2C05B7HkfJnEIj4O1
0HwaYmqTXFy8uFJT2E7DKaV7hCymt9Z2Ex7IPooaXa6xyuwYJKG3/pDsXIcawuk/dCYyLWun91WM
TrLfQ1k/oWoZN8BYXjd/0/CaM3OZBFCixKT0wD6188mD2PIhnibf1S+l/dZr7HHNhjgfeMg9C9rC
/k4aM0y4fh+dbGzbxWxPMbog4tqezxCEPGaB+v0zmgSF1dEtQ0rrHU3Wt0WndlqMDLGZasnXQ95q
bOioxJnzphI30MwNE/uh8vaSu2ExqZZ654ULsI9j36MSIk+eWqHJTqY+gnTfntiP6RGaf44BsCMg
w4I5ckeFpVuGJTT3QrAd7syRIYZRzUvtEV7p9Jj+oH6cgigAOz7tP2Ts0YJq5XWbNy2D5q1iadMJ
lSQVpwB4OyR49mX2E532eTQMzc5nmOZJS8NDoSTPeyx1w7twqzULdcmqvTZH0+ia10K5T3ZolYIh
rfUJkphRst63uzHYMLp+qTx5dGg7yC+C/YddyiR4sH0QfDjDf9en3+C7+n1ynvAFGgKoCEgIFDTB
cEK19nRs6M2oXmQP0FaOlt9ga4JzWGB/tmx7+dTWs1Xs1EpMr64ZZ6O6RgFiLX6xohnu03ThaGFq
926GDKbvaHZZLohowYTc1ybszgK9mmjaM8SZoxJqMG7xfH2ODFsSR7NMJ+NFneKSKK4mOt7zRHyw
g3I+OQvEu9AcHTuWPYXlzPcuH01zptnqNOQBtWucB6Bj980Zs3Pf2k/XP8UwtH5x2jlQa3Y6Akf2
O6i4p98V9Ip3goRpmvRY3SbYrBZYDDIPZVg3N+NAf/s1IMgO0DZL58TCDVR8/UMM/Oaus7niC8Nl
fe6DrWqbpDqL2+ZHkTix36ahBc3RAGg9iLyCHqWO/aq4vf5IQxDU8QXKIbnXLfgCd/oqkyVauzJK
3BtVf74+vmlttnl98UVqVrwbtrIiX92ogO58Ye2RTBhOCPpFM1jmAXWDlv1PW4mLPfyoIO8dLOpS
19uND3p3obzrTM7OBsz0NM0QysLz3N7CRPEuOFP6HjVS2ghEmDTsIeoJ4fIgvVyfM4PN6dfPqQW9
R1ATqHiR9xn7PZUPbvrf0H6i7JG6OycS07ps/79YF6jNlKoYXPmzZmDGm4aljFdp/z72AVp85LxS
We6DK85myx3u0sPGX8Nk9aM+tRHqeZQpubNNM9ivfg8tZDtAvRK1MFkn38AGa72fh56cCEc9ZuXu
IZFM3/1Doftiumg+BkyMwxiToLvwldw6wOZyR57LIvl6fdJMX6IFyFJCTSQIluqnAidbmHbFpyYY
f9s0OHfAB1x/xp/k+sqpWr+aLmdoWdK6n2LfmcKG/SwsHmaTHY7+LxBJhvMIHunAjSoUzNaGfqiH
R4iG+5CA3xqWqE9Ok/WryoeTWOy46v4DrCpmLQRcuDr5DoUU95M3MkgL2I9Cejt7KMPE6NfdgdOh
4xmk3HGXyPue8zcLBIcGeYIS1Y69mp6g7RcAt6HTOCPIAw9YnnOBSu1CveR2qpgbBcCK/Xd9+k3P
2f5/YUU+JQUUXBs49uyc0FMapiuuRNemDCmz97goDZ6t3343vIZAY4OHNLwoTqLNvidi3OuMM+wJ
de6UbHKryc6WMbYn+zf1PrFm/ZCpYCf/mUbX4oaCQEIGmeoxrqHiHQl7IncpegYgjN65p+tLYHqE
trli6Em10V4yxomFfuSmvJFJfhnT5Ng52tZ2VWs/V5SzaYzBGxSSRd2lYGSzh2qnKm96ey1GkMpF
c0+JCeo90BBSP7egExP8ZKvao896Pc1x/fJ7scoesttkjJ0O1/d1ROfk/aC+8Pw28dIzty8u37tx
ND1K2xpAhqJVEu3PMWmsEzRLbzpwYQR0/DSs6+2StD/K1nsTgJ78yMpznVmlsQmbi8UdUREtYiux
RSSdAE3Ewx67yuuOx3V2laBrVlJDUz1eh6D9PProYPug3KmVz9c/4PXowXVSldUKOFdZOsUBk6h2
OPVZzQGARbj5sWi+kyFetzCu34wXQJu2cwALG/u7mt771tdleLj+/n/YcP9NPlynVnEIKaqBYez1
TXkSsQhvP81vmk/pfXuTnWWUfv5A39nvyV28xlX02w4/fuxuinMWfsTP4nRJ3l3Kt+lpCmm4V2R+
/agFfua/A/LqrCQbwIoZr97dUM6R4vcVBGKDKeTtTlo3WYUWEeYeeMXUxUe3JYldq7xDA/ahWMZ1
NhY0j5QFhE0RjFGybsclDkQWSbYnUmgwBZ2OBU1nNAFIfowz92tT/i6rD3P/5bopmIbWXB/UOk41
OWqMF9u764cLq0D1wo7panKdhcXlUOtU5SJ+DEshQ0eAhWCfoMywnjr/ius3iSWccQuQiVBhMzgZ
uUj0ddg7bmKam+3BLzYJq1s1GU7LU9xG4taP9pAjpmG13Jpa69qXo0CnhnUW4xiS6jSKnVd+/cDC
dcALehJn4fh99mPqXewZxcVN+KnHrhUsiV9q9Wmt2M4pzPQVmjf5QyfKLEtGnLuEM4TKolbxG02e
LY1lM+2GKtNjtDw7iMXtFzCqxevJidmPduftDbajg2Bmkln93ORrvE6eH5VKvhc1UL+HfErHwNQ4
vnk1igRxzxwJYi8Qnk7uVEaiyI8+QtsnE38VQe2j3tjZbuTSp3Rpo2H8ff39DelNp0KxlmWteo6K
r8JxoyXPVf2Utw9CPh4bflvqF27VpG0CKUIM7wy4gbDuFvZQuwvgfTsHUdPaam47Of2UKRDmx1XV
38yFG7XLXj3fNLTmukrMJdDimHbloE4T1Kd63DFIg517Wv7jjmV584SRUQyEBkjkpz1ktH5dn3HT
a2u+OlpJnxc5rlRLloTA1J/tecdUTCNr7plnHnaOCnNdOw3kOJyv4OTb2f8YNqU67mWsoZDYZRi6
lfd2u+C+qgpd9t/on2l3hrHMbCdmGr5BB7/Y3Ldm2WLqR38JG5JCS+ZQg6wPVN3fpt76SRP4Yh1x
K2YvYS1RHCmKH9cX1eClOqamI0vgTKTv40AuMdQa0nAcmhOrvLMj6R6A2DQ328Nf+Ko7OHNdbZZj
Ke+UeG3U1seigM6Mwq1RycbZvBS+P7D7XC6we5wydxzKND3bF7188zav5wmqHACMQDEJuxp/eVDp
Y9PvMT4YUq1OiRKQRghR4wOs5YEm50zdy+Qn4iQUendN0xAVdO2sbijXrpOYfrU+9bjNTr2fRXLs
AM51FpQOctolKKf7eGZAmLI7VHdQEtwJOaY31wKDWwZOnjT/8168/GxjEcjO8cswts59Iie7yyF1
jityPt6BKxnhrD5VkPi47lgGm/8HUTZVcysKcBc7fPyaNPSSTHTHKE1vrqXtcuVeKxgu8qZhDVm9
htjeRPwYGN/nOsFJtXTA+WcYno9oSByCqN8jtDEcz3R6kzqwqN+n6RpnBfXiavH6+2kT6Eu7/m5a
3fQs6r0ca3qU5rhyWukSlLAcm+OifDmnxf1mPcBzhJw+HVtiLY8PrlfkdcoWHAXBxObKi1elO9nE
9PpaIk9bvPq44Te2uCbk0xD88sXnhtwgLhx7eS2bg1OKTopjlbd8VbvtaUmPgX24jiQjtaKkw0E8
Jh2/bfqH1suPOZUOIptSgOpIhvs0MueABpKzOngQ0fFiiUSrXpAhRrboBc0E+oz8JATd885m3hAN
dMCY5eUir6lYY1Hx+zYgH7m/J9FiSFE6OkxOAvdYNQLwUN+XSRWyDAqGEtuEY9FGB4ZNMnMIri+x
mg5EhtUvn/4a5V6fr2leNDdNRrA0zCWmXSgv6sc+Qm66bt+madGcs+Lg5S1beBAmwqO/cvk4cjCj
eIcqt5xpDoq+sXouArhP0T5se0qkbMzSjrUYArwODgtECX1RF8ELg29HD+xoKnjo9YkxTbmWU5N1
hkiT2u6kcS4LPPcUjHvvbZhzHRmWJYPMLHtLqf4TNjM4kiXL4ROfDg6bGN5apHjxlfwi1XMj7zEv
R+Ohjg9r5OiwsdsiLs57ntucdi3REMt1eBgRk5sS9r9ZwUF1Cy7/e/fsWNMJ1wFidaFay+lhjFXO
o3VwT4c3AzobSU/pUNMtj07tL/C1nebAO2aH/yLCimVmW0cVWx8lTpQbzvK6hRvch2q+OXtCimDC
yCMs3LZ+9biL2z0RmAbX8mYJtt0F1Ap/fNMucV9Dno9u1KnmmszJcldIusQ5WKY/J93GhVRa1fpY
j4HYa8Ex+L8OAxvaZXYLYi2xly7P1TDe1l5zc33iTUNrZeCVju44FgA6MHB0kYp/FM20k4VMQ2/O
9eIglnHwifxB+ToYGjXD837UMg29RbMXQ1epqpuudTDrff2spuxxxRXl9QkxGIuO/xFVldpjDu/B
4YWqX0gSDLni+tim197+f/HaGUV7ihABTu1yvfVo+rmqup2iiem1tdxZ+KB+zTzaxHIBpQ76KZ1h
fOOR2pJRMyzW3tHRkC50YNzigcB2qRC21HiPTNdtgKj6124B0jRBmqemZQIGCWjLgMuo/RMV97ct
pjfXHHUW+WKtE9YVia6cn3z6NOIotpuLDMPrALheBPbCKgyPdFGOCTTe6hBlvACVk0O2ozOHVLIY
KpfBUbdtVxasYcOr07GhNUeFLhokxRLMOhJGlXaxIN1OdDGUSnThKRcUP97SAjLviwsuM+tfdq7C
jQreSc67Rc7tNV+509SxWplygtwdNqwWTosVeejUg1c98Bz4/POxCdL8Nu+HhICyCHgOOsw0Ii2b
Lm3l0D1ON5PxaM4LnHVNlD/1QFCV927ZxrT5XfnDR3fv1sO0Dlp6dURb1Ag9f0qqU32/Vs8MO194
7v9HKtQBWqqTIySDkWYrrm6ToHs/NiIakmbn9GsoC/8BbL4Inl05DSOE3oDJLX+vee2HcOEqeegk
i5rWeudwENPu7c4M0VTHaCHAeeW8YGeZV3W4BTnsLL29GoRhtXUwFbjBJiuhGHygVYgUw9hPhCGm
fh0yVp0zZG5VUEm5ucPY2CfmDl2YAA12LIXpylNV4C2y38p72/3T4vP/hxqEaV62xXixwBk4WsSs
MC/B8OTnIL7CkXUA3//hKocOnSKFsqtx62gA3PZPhD4+tObC1VIWvvhT1S4a1GZwq1XtQZIN8U2n
CwHHA09zD2+NM/E4/t6yC4IbbuVEsIfWNz1Cy7vDkv7fUgpO3pLgaCwfrfIXzmp2tVO6NWR2nS6E
+IUDLRZUDeyGzp/dvli/dyuI5Hey4+sBjumYKWEVZWozzBE+IIPPZouPltQtCQTCuwTZ7+u+9Xpc
YDpzyFQNchxkj/Ih+QIAQlj6DRQK9pqxX58jpsOjlExaBylz+NFUVf1YVNb8VFe0PAQ3Zjo2ashS
3EVRNL40Q+bPcetZ/Xj2Sbsc290yHRxV2kPgMwBnY6h6g+d5CdfUu1yf99dDA/sHEoWXTKtyWGK0
HD8N1H4P/MGNK7JLl9WHTitMR0blmdMpyHyiJjd7EU1aKGkkOzHTZDVa9p1T6a+A9S5xVdMomIsT
b7oTGIB2bN9kNprzNhWf1jKrl5gG86n3oWUh6M7QpjfXNs2NvZZBsjVL1bhwKZrmBKa0R2c9ODE6
vKmtZmxqkWjjrpHsuVV5N36Uo3KDe+LhsuR03XgM86PLTg12MSdTv9Rx2v5Rj6lAAWod0rTymQ50
amXOOsnLBZBGnt47fRtEivE76MI3nx13Dwf2enxmOuJpwXYhGLsKBQBFQgYu4QVQzRKEbGjCbqwP
x+ZJy79zp1gJpUR0kbf8frHX09DsNYkaumqYrjdlYanXYRbLdkE1XhQGZxAK9ecJAEpyW8g0ql3W
v5/4fw6n8bHv0VKyGhIRqBxo0+1csN252aiGXx/akG50tJVfWyJlc6V+oMoDhcn2DWAh71CJnEKy
8l+SrGlIJPt1/WEGJ/Q1/x5bR8xdSXocotilg3iIBHUYOC+P+bjOOlT4dj43ULKMgwSgH/Eg7RZE
0geTgo63UoDlsRJyO3Fqk7tVyt+uWrudNzc4tg63Gkfw19MJx6bMyt6Iuc7R3ST3Kh2GWdf5htYO
Aq7DgMHB+3ZKHTus3PJz2TWfri+qwaN1qJXrrmVtD5gXUaCOWj9iswLCdijoHIW3MJ15SKxLPQdk
7OOqsGKYEPxg2bF/08xv/7/YqlsZ4J20xORsd50AjD1YBd0pZJmG1rw267yFjgqUKF03f+yZ/TZI
duKbYROhI62c0SM4nmLKUSNIs+6Ei7EEXQh9+3R9SU1vrvkpUa3T5x0mxav4k9f3YZMNe1SNpnfX
EnFa5gX6gDE2SlewlnSq0YxYhRsI9vrLGx6gg65cK6ghoIEHANTSjPeu+9AGd02/xxZoGn4LpC8M
Zk2gYaJ6DJ/grQORRoCdTNbdDGnk6+9v8Kd/QFHpmkloGsKf+NlC502F3RvOLxYuysSU7EySYYXd
7etefEUnC4842QDgjMrfFS1AjF25U90wDb2FoZdDW2tfiw5DLzWIjfHGNt8rwhkimS4QlZHB5cvc
9HEBpFXrnYHqzOSOzZvWVfNW5OwxCyZg0ZrgDkfIEwpvCGFOr3aW1fTuzt/TwnPeq6UCmAuqIh9k
7d6yqXiflXukMKZZ11zWnVDpQSzr4wkXzT4Lwpk+X7dH08RoDut5Ix8nf7vin6DZPIYWMghfeTzl
ewVhg8XrYKh1HYfKInh3K7O2qjOkfnE9F3YAQ+xemRu+QkdEjW3vQFAV+39hgz76Zgs7OFLP/OOh
SdL5taa2qsEWiOERdEpwV0LQnNoMyoV7uw+D+ei4KDp1vUVsCfMk/dmXH5t0uknVsUylQ6MaT3gW
KzJEA8BxuO1daLfXKGXYX+rUWtB+nWyZpn3cl7/51ktt3QENNTk/i2665Xt4ItPsaM4LPATvrWX9
8xS51KGEKNZuqcTgWjqx1hQo1uK81MWsYafJcSNLsNN1szENrXktE3Kpctvr4obl0J1ezirYw6CZ
pkRzW5tbNEFQ6GM+qztpp+8BdIvaxP9y6M11MFQrXGkXSYDzNKZ7cYt77i/HfElHQ3VVMdZ9izf3
PEeeIB71demDeM7s+tKs5SHWDaZjokZYe8lV0v+BXE1O+rYpD9ZfdEwUX5iYZe7i9skuQQpFi691
lu9kKYPB6HioRST9WnHaxePYN2Ev3SAqmuBg/YVtT32Runt3SdeR9uyLXzd5KGycQ/i6d/gzvbrm
oxaYKEjWjOxLCT2+EOSk6Ivr9pqhTYNr2bX3B7ccs4F9yfusRefd9AxS5x/HTF1z0qKz0kaULfvi
JYEf9hT8vs5ajtGx0TU/LZoOimUqsL5avILCisDJpoG6xfn66IYooIOi6rpRC8AL1le/IhBIE1Aq
n6GgFQI/tpeZDFOvI6PcTYQtcdzlB7A/7QXEnM2nXqZq56hjGn3bM7wwySDziIDqM/ti2e4a+t3w
7Njl3lnENPi2WXgxuEwLNAl1avm+waTCivdTWPUQir8+96bRtzV5MbooRuEBsZR9nYbO9cIlIAEQ
OxCt28nahi2Njo5KAPwtWBrIH9WGpRnRmBgs3huV9kW0cfdf/wiTAWleS+dyDGZeNF85ADC3/poE
F1TGWxBMsu507BGa7/pt25SdtJuvdVp+auno/eDOvJwAoRYfrz/BsMGkmgf3fZsW4FmSP8bS7d5M
ecDO8wolQmsUeeR34GcP/dyNrz/MtCyaQy95xwSz8bC5dp86VUW1x9/0KX/jtQcRvUyHUa1WO+ZD
OuffaLOMtwODOA3ksT9f/wCD3epcWtVUBrKEzPM3lboqWoCjDhco7Oystml0zaEn3+ld2iHeQQjl
0yKcKcomVAKvv7pht+loDm27QxkwnnXPMKOPcycj6jcxysGoYucf8qWMpLVXkzUss46uQoSbLXB7
t88s6ItwXMib3EIN2G7zCDu6nRASIFT8CwhhOqHS4q5gZkxp+9xO9KmTn1soynJhhWkBovlcPVPm
3k55frk+ewY30VWbqmwQ1opd6LMzuifiqUsgxFeuaNxPySUYm50DpckCNH9vFMRpbHCTP4Nd61QW
Fnjn/XwP6276Bs3VIfOXpADqOM/UKiMko4cp47FTkKcWnmgle6d5k6FpTo7KCXFU6zbPQeb/Emgc
FKq+H+rubes6v4o8u/T13qW5IQLreCy3syFN2ffVNxWAovJmnlr/cz8PU3FyHbkrv256yvahL5KV
J9mwcKSoL5yCt1xSXjy2Ng7gk2fv8Y0Y1l2n2OosRwYI8dW3TpEJBOP1FII9xdtJVIaF1wFaI00p
bmvT6hs0ON5yyHyEg5+ittgM34siv7C8OoZhZTpKK5CthQQ1qK8BSepT2jVjlDZ7Sd10v0S22Xux
ECgjLCoo8/JbodwPvr18TjcBUVjWZlXpkn/yuDiLRKB1hh+7TydajseFLi/zyZHfUvBvoulKjg9+
Qq1DzQrsH1KtuWhsO2mar+C+BpuTLH3QFUOkpAAbxM7a/wFmvRIndcCWXUkbOAwWfJ398uyyu6aj
vxNQIGeOe8kQzJxGRq3gTyJRjx33d+KlyaC1INB6Asw521M7cLCGZd5Up2qp9uRXDQlGR26lBQGU
JXHWL4I3qfPL9+bsiXlZDSYHJdo75ta2tUM0ZHqU5vxt0WNt5jr5gpqk9GLfI3ONviynLJo3aqz9
2o4ELpB2jt4GT9VhXazzWmtcaPIdEPNyiPo++5DltTjldp197tpyyqKe7FbmTE/TtgTpFKSV1Q3d
j8yaLtt2LLXGx7Zv3+b2p32WbIMp6DxZhbQ8SxIVfMelP4+YlQl0wWPTfz0xm0bXYsI081b2NUNf
y1Q8+9yyQzvHDfT1wU0TpHn/BCx7S4LA/54y981kTY8DiKBFPVz6dny01MF7Ex37NarAKxJ/9Z9A
4/cEtUnIHQbdIxVWemrL5OH6t/yJkq8EAp0yS/pJOjQssb7PpCYg3+1aD+pFUesX+bCAu3yWFTn3
3B/LjyxprYWG0FmfrLDzuymgn3tvqdozgUZZAWYgNCuAtQgah0WAcOVzQT5df03TemqBI28ThVRe
TN/J3Lk3bUKSG68R0yFvBs3f3xmEKtsfCrku30sGThlwtuc3XsfpjT9KQE7RGHw+8hVUh5AFKy+c
RLjz9z9apdQJaLSwcg9C9vqGhOgFurVBx1Xr+tnZSzPQ4iZ2ECVJ4T5OfUsPfQD5p1CHLXw9kARy
DyXCXUXr4jMtmz2OENMHbP+/SORL3trEWaCQ0K9ZjxsBHKamWJUZ9ruFN8pDyow+0Wt2Sc5Vmbte
BgHL4ckB6P3kZ/ax0z/R6e2F445F7hTibNV2eQmo81v2jhWD6GCPXsk0S9phQBJXoueNZtD9GvIL
iqUymmhHb2kq9hRuXs9uRG9ozHwqnGK2srPymH1boJ00ytjkbHqcVZTN1XJz3R9eD6TkD1PZiwV3
obgH0QchzoNa344gMgwLSd52dREnrryf1+zQtgM8nn8bFuUOLynH9wg+VafMcqdbu5R7uWbL+f9G
UKKX8wJkgVapKjsvXXrHEje4xa3l24rap87POihbDnNY2PQQHSckGv/+lsISq1zHFt9Sut5psct3
djK3J541t/lBdA3ReyCz2SubOaizszvkUOkci+rsrkN/LIro/Y9t54PjZV3EuQYh9YWWUjZD6FfV
2Bxjuyb/VHuycaJD2aPG4warFXqkbRqwOAeSHNpf/KPGXQZLv3K6ZhDMtljYl6l7mr2g3xnd4OK6
HHeSAmpZ80acZ6uvo4Cq5lvjuSpk3KHHaM6JXvhJ0oICDo8wMjfZe2iWNOFi1ReRDne5579v1/KY
7/1T9aHdyJvWzqDbI9oosdF7UvT+Hu2TIVLp5Z5RZEvWIF2chzZ4DyXcD9Bygawm+M3zo021RK/y
LEuAjWnpZOcpczNI/rEltNx6pyZtiIF6V91U577nrXZ6TgCRAZtMcmP1ydscFHqhSprilLBmx+0M
cUqnnM/sYWg9uWDFWXHLyvYNA42lX3zNRXOrmiHqmurH9bhuepK2W2vszGp8awKrZB/cBsHXPvHu
O1lFkPCOqV+cRT48Xn+SwVP0Uo/jTixN5+2bPI9HLsnqkKI6HaNHSOw4o+Fj9Oa7MWmhMpDOeETN
PkhIzlLZRnNDLusqzuXy1uv5zqH89dol0cs9Xpa0mYCgxDmpVmzdaDSL4r1K/LPq2btidC6jFXwo
efbx+ty9vqcmev0nzWmWdDUyia3QRxdZDYqWYW1ZLt9xfYNp62UfR3Sokojcii0r+5ZXQUzGjXRo
6VDwbfq7nNWHyjFErwDNLTJI1UkLVLbci6euQA9aai0frs+Tyca0455jOa3dOLBm4Kjq8pZYczdF
Pg8mJy7BlHVMGInoVR/0kKdoYrGTOEuZB0Unp4GAZjqfrn+EIVDq9Z46rSdSzdikgC1S3aA7zH6f
iin/vLgqA+zUK26uP8dkVJrrU1xsqp4Aw9aQsvrYOqqL0lx0hxo1iF7hGTKPzZC0T2IxehGb1RDS
ZNw7PxmmSO/NE7a9jmUDGlRQqtd32LpZ8xhCe7sUIZrdcqlCKmRxiJeW6CWdYmgyz3WRfmWysua/
1m+FfJfRwk93wpZhIfRmvdWFUGTh4OgBuePykaN+cO76gh9ciM1XXuzc81rZ1pxgIdLEct6sy5JA
xGCqPl83IkNJl+jNekUyVmXPOvu/iZVlCg66obT6s0qV1bRxRkhP5BkKh8CkhNBzBi3NjdtIAYd0
AeZjPCLSd7OdT33d/SFY8/enrivr1iTNE9yJ0OpSszG7OGM+XXJVHptNW++FYR1uiR23SOJB+EiY
2VjcuekKVfDr0/m6Ydt6E0zGpylXhUhiomZ6Yn15QW3sVgn7l0Jr86HkZevNMG7e+1k+zwHYMYeo
cYezldG7oisuRT2esfeIUYi9CcR4LLfoYu3KS3ywl9dJ3PZSvrF4xt6tWerHKeuSqHLcOXJGuadO
+PoEEr0S5yqKwmtjW/FSICCvvExuuryd3g5gND2ltXsMY0z0WlwWdKkcUeuKq6yoz6NDsnBUy146
ft2Q/1FtJxxgFjXDZ1G5s24n1fS47E3ZiRFyTPYS90Z/+4rXlj6hdp/E8yQvQPK34ToPHwZFihCV
w2/Xzfn1yPaPhHs/isCxF5nE60qqs+2T9X3FWbGzK3p9rW29EZPw0V2XGWsNX3QhpdEmjyu0biJH
wn67Zdxjejd9xfb8FxE0saxkdCrXiltVJpFVox88Dap051RhGl2Lz7gAQUMgyrQxmCP5IwCq/i1L
/L3mm9ct6R/9dtL0BXaPFewUsITTzFz1dnWT4t3cA0Z9bJG1TRcHpxYA5lhkXrHyIQk8civqpN8J
Vqbpcf6efD+HvA/fkqNt1Xk8U4sA6Jn652Pvrt2oB0Hn8SlAbCqRI58GLtRtWohjrD0Qffv73aWc
5iGtEM3bsXFOM2H5ybeIuzMzr+/ZbZ28FiSPti8lRk/t4Lb1h09+LvNYugv6HQiJ0Ea310dnWAO9
LTBd16pL3RTdDk6KO6aJWiFp8vpQfrB9zX4w87KY0iyJGS2+NW1ThEnafxkpvfGY+N6Aj3PHUA3x
Qm8HnGpV4yYYvoAEGDylpV+8aXq/v7Vx0I1JRtJjRSGEtb/Xvc6TLgA8OYgT0UHste/yC9S3aJRJ
2z44adpWp7T8AOiZxYrrMXtw+sXHYa34EmQKIMWkDtu05TuzZjAzvTWQMC65xUkST9DyBi6gWrL0
TgIIVt2C44BHy9RaOAb7k7O3CTKYm94wWLnpono5W7GHq9If0iPNY+LPx/pnbb1jsLFb1lFA0WMr
h1xmitFPTp53O+dbH0v8b4XZ1hsGqVtlq01rjO4UH4t+RlfJJK2wHKeLspYflVdWN1617OQOg0Xr
vYOIiHRA+0qArVUGVsCElmdiT/1lSi1QQae7nAGm52wr9SIDolrOuxI3YScG1EyS3ibW1tR87unO
rbkhS3laCHAAth8TifFT5601vcmRvvnD9QhvGlrLH6VdJjkBVOKUpcgeEGvMQl6VO75hGlxz9P/D
2bU1x8kDy19ElYSQgFfYi712bGed2EleqMRJEDchEBKXX396z1MO58Nb5ZdUaisRIGlGM6Oe7gHg
pQKAH7ELy69kOk7dG7umFLE19NrApway8zmGFsEXMj3Y7oZcO5Y2hl43EfrQAtdZzON9WAqIXQs/
TksQiSfNOH6slEzWnO3dgs3i12G8t80Y7oQKl9QuXfihygVZdxEiW5gmAcTxfow7pF7DAJ4YFS/9
y/tbZmO3r/sHoQVcR6qbxW6AGqOY6mML1Ea/qEPRXyPP31qCy+//GJRuYhcrf8KuZGpvqUp9sP43
vrviFzY86LqX0Btt0HpsFDuQHoAE+ptD+eX9udk4Ddas6irqwApf4cWziKBbH1ENVHUK1x6ymiaO
XGMi2JqfldXmkmivIvgAJoEeGNK4LxNBrwXFG5AqsqZWh2Q13IK4DO+e1XwH5ux9VkfPQf43DA4h
by5S1juVZ7sA8n7vT9zWplrZM3h1WOigw7mLe5cStZx6VqfK+Hflcs0bbaz6utXQt0HTECjY7cIm
whXa5ynsPvby6wbDzsaBJgbz1ZoX7mQaxmnrPSKy3X1octYdhl1s61FQvDmYaQCeDE+4bE71NCTl
cq1xaWNHrXsMAaCDzsOER3TzfMpZtoPFHUvJruBSNuxi3WUoCVd5U2KGckZPqp7RWxSmIe0/9bM6
dPSDhr3uOGwr9BubyxJP2bITIB5a/CtLvDU/qyOYSdErk4HhtqOfuvptDvKEtR8rA6ybDNuua+jM
MXZP0W6P9FlWV6Z9w6r46gBG9KYGn5BoB7j1LSzsAAXHm5bnj9yWf9/fm1sTszLcKFJuzlq8vKme
G/vDtQ+R+vyhodd9hq0YXGENhpYc/UvxSxg/u+n7+2NvOIN1o6EJqF3ofHnt6auxUTIBjfj+yBtb
fQ1eGguUJIEGgDPofrvlW1zXt217CIP5EMXyyjM21nWNXlqi0vkVwT5f+vYkg5vI/xMKtcvp+f1v
2FjUdatha72wIiG+gY5TIrzPU/sg0aP9/uBbU3/5/Z/D3cURAw2QweBCpjP6NeYrW3Fr4JWNRrRa
eBYh7ilYJU9yrv0jk33+5/3X3poT//++dgmg9MgV5tw13+uiSSau0yD6EFCarHFK6BjNQ6Uw4dHc
8oTF4hYMIqe6vbbdt15+ZaU5gJdhFWHOdfhVRydFhh0JrlFTbQy+BiX5pFcIbWBLGQEmqf6+tPvK
+vsPTfsak7RoOYncEASztf2FKsTvgkMWpDLFl4+NfzHjf3ZjCFWzoYghC7t4B0PZPgQcsK+vlZE3
tuQaftRoGvmxw7z73Z0HaaPpz/tvvTXuZSn+eesgR/8HIOiX49p8HjQFvTO9MuFbQ19+/2doBqX1
qaoxdEPiTxJMYIZ1H9vla+b1wYH1Oy4w1yx46VGq5+Zg42sAmsun/0dpYU2+Hls3o5fospDsxUK0
u6kPUaeuONytwVcHKcRoLHBMnUDUe5erJfHHO5S8rwy+NeMr4yzA+MLNDOOPafNSKFIkRo5XYouN
F1/jxyzjJfIEvHg4PcdxcTMVnzL/YwBOsu4W7EMP3NwlBmeiOtbzS12dliy8sg+33nxlmKYc+jDn
LaKiSw7obrIl3o3iyk7cmPI1ZkwCqV8yCOvuGlXfTK44+PyayW+czWuY2ACwO66KMHTJXkrFk2Uu
ExOeo47u3rf9jRraGik2qlrayMcDQo98qjmKdEiZ9NT3CSrFQ8J19Ssk49f3H7a1CqszNS9Q729p
Fe8FOsLSTI1lEhWhO8bVfO0KI/5vw13jxtyi9Cg1KM+a/hBGAGkqu+Px90r+nDVJ5DClxcfqaGvc
2FRGAcDxFfbr2N2OPEzyclH7EXRIx/dnayP281eWbFifMcNL6GCEj0003fLxaTTfWvVzpPZKZXtj
QdY4MRE0IXqY8QhT3vLlZWTnVl1Lwjd21hogJqYhDGIPY7ezd4q8F+1BBkL/qgu3I0NaVR8C/pI1
OqyOhrIewZKxc/JnCArsi3GXSMmba0fBhgmu8WCANyC8lILvGqd3PYkfIAV/Kxdx7truil1sOJA1
Igxs8M1APRnvm7yeHqesHp7stHwMqLFGgQlwCotK4kJpREeL3XVez6t9N9No2tG4jH6/v1m3Zmll
2oB/aM+fZbTP8tkci0mUN3zO/YQ03nLAG7RP7z9na1etAudwrHHLoFi0Lzrxo1ri6Qhtc5e6sNlT
2xRJQLLxzjB6pbi3YYNrfFi5uDYM+BTtp7a5yUv+Fo3LtxzaOkswPsQVvVb02TLEla1XUEwJo6IN
9/Mg27SISA/eMBC1zQ7B6vszt7HJ/h9ITI9u0qoO9zEA8acgjIPbRqOz6WOjX9brn0APbPoyAzpe
7Ek4kwee1ZO96eo4/hhKg6yBYT0rRuhgMbHz+iEtPQFks38EucDHjvA1LEyQ3tA4rIO9L3p7IE0L
pr/Fk38+NjmXVf93cuq+ggRkxPdRTdl4gtD4gpInKyZ5ZZture3l938e0JIJIpPzyCE9uwy7HH+7
C8FG//r+62/Y3BpU5BspJzDR8/1c0+OcfSva9q4I+Y4s7I4V4t7x8oN7dGXduQCNrBWG73OLdj5w
klyYI8nHMvo1jIhyPRnjx8E+yIopPkTKqukTMuNaXPG0Gz5wTehuUSEba58Fe1OGt0Q0b364HGlD
H5m3XPmG/3xEGK+RRDaifVRKL9hHfhZlN8TZ/n6mtXdefJ89CvSQBzfvL/rWk1YGbUsxlf2C2Wpp
8Sh0dajamCZ2Af3F5S8fe8jF7f6zb2ftKh00c7DvrLnNiH3OxvAJLbyPkgUfkmfAlF0+8J9n5L4/
4XbGD/bNxN1TEXTtPYNa37VP+E/Tw/Ar227JCJ2SEMP7dWZ+VRnpv3G0gL58bIJWht1QDxytFQn2
wlYsgQDbuPd77ZXQOY+GVEYV/vzYk1YH+BAvbmnyvnlGYPvJDPyU8TFPGtXeo8B0JX/8z9MUc7Uy
bxNl2WzDqXmOKvkja/QJVLzPKGicKYCQlNfXQA1bz1kl2BHwM6aGjPWz5e7GLz6jp39AUZYe6WCe
qn64UhDfWvrVoU0qhGxWtD6o31h16npGEi/HyfH+glw20P8rQYTxGv0KVG9e+44P5yVYpi8L4uZ9
6dXNJyRR9Ufq1njEysabduo7HkTDucIF2c3s+XlaC2Qy73/Axiqsoa9j78KiHJS/j+Yixt4lPyHX
urfW1TuA2PbTRI7vP2hrplYWPgxkoG1Bh3NslwVcTLVK53rMb5k1/uH9R2ws9Rr/FbBhDjQEcM4y
RknPuYimLoZ0x8dGX1l5RrrRlOOID+DghEMhRCdx5L++P/hlFv5rH60Mu4VkR04W6e+Jnb8SIm/G
0n2Ox/4WnAkffP+VXftNz/sAGgXnVhc3c6yypM6haPX++29N/cqYh3yZMk0zd9YeydPGVn065/Ja
S+TW3lnZcDZG2QzFD3OWvs32rXIKPMz9cmDz1RrOxgesQV1FKOhERmvOgXdvsz/htfu4rXFX1juo
oIyk0uE5j+lfIoTal1OoPraka+TWVIbVJKsM80LFPlbDpzKIrpjr1nuvzNUXwWxbSzC09BI7+Te5
/KDPXGO0DGK5Lqum/twuxR1z4wu6gjOIIF+7jtt69cvv/8QScJeR5Dbqz2BrofUnGne+PTM1avHl
/c2+YaxrcFbXKdZMg+rPQouzp8y3ER2I0Kb+pr1rXSQbO37N+Z4PlpKsIt0ZXd8P4wDpD68Wt4NE
j+D737A1SSuDNT1Ih5qJdudpaDooTPRTYmj1sSMrXNkrAcFzM85tfzY6htiQGX/YgF3Lwjdmfw3W
0lkZow9sxOCmm48eidub2Tf21MeiBSVF2V8xro0lWCO2Ik84HyLg3TnSHfg/F+AZpnRUPnkLCjDm
795fh43zd43ckoz4cRu09tx6wKBTEJCE/mvTdbdT7t8xn58/9piVOecoURZUs+Dser4TXfu9HvuT
bsUemU++48AJvP+crUm7/P6P7dVIQ40Zy+kMOqNdPrika1pc5l9D1m8NvzJtw9G0OIA+7ozQsU4Q
p/ppQJVLpFdf4znZ2l6rk5ijPcyaTHdnHXZ3l/zwEl2Hwh2wx75+bJJWJ7Goa+YHpZzO1nsSRCel
kokYxMcsew3lGiNuqkaY6VyVsU47Dlo0GrqPRdNiZdkc0n9UKbgNSr0sT3wTuK+GleaK49hY3zVg
KxN6EFaq7tzl7Qt6/96iQR0lddduaja83hq21TSzbweT+eeKZvUuqwOJC46ro1/O9P8I4tagLVVr
V1R9xM65rb/UTuwd+sYZL/aVjm4u3EqWNVfsOd541Mqe+TzP3jz7/rkkyP8aegRFSAoI+g8j1LGN
7eesUC8t7Pv9Hbv1uMt6/WPWELhudecCdkZecJ5rB0m/7j4czAMp0P9z+TJqD+ZjbSJhvAZ1QWE8
HhaXaUQIGt8nw6L9vBiur5UDNmx8fSstOCjqQX1WnzPSvrDI3lyqGpfP6dEQ8TEzXF9Od36uBZDE
9VlUA+SVWNTsAutdQzZuGcrKSw1o7NYT9fV5qMLfYxv/9htPJUVUXTtltx6w8lGB6VmnegpPu1Tw
tNFyHKQC+qW7Nj8bB98aqDZQsL5oUnbngQ7fCA1O5dIckSDmiUJ/fZjHV66etp6z8lhe2GsGKarL
XpqPLA/3jTO/wpqf+P+iKq89ZsOzrJFrYJ3LQt/v9LkGNCYZLNFpOS/XfPrGaqyxa0XmkMiqsYVn
cVMyGQhNgNK7OCy0lx8L+NcgtsB5LJjGUZ+h2PPLqWHYSQdJl/f9x4bBrdFrs+DMtZWy50Kg1oPT
KB7HZxQVv9VgG3r/EVsLsHJRWT2DZ5S37dmLl+qU06a/I01xredna/TL7/84wKwGn/3CmD37lv+B
tktRfbZLO1dP77/8xiZdM29lrGgjiNOq80WX7RLy2646gOP+IY70fcCu9q1trcPKqkWtGjCVLcMZ
7a/LlNTFQnE/hzJyUsky+mLqWH55/4u2JmydX1CkvYFsl7Obe57QGTyg/Sw/GAeuybdmnnnZXKv2
LADqTwuxkK/kwjfaF0X76/0P2DC5NcStbHrDY1WqM2WlTbsJ9I4ZqsdJ1FztittYjTXQjS+N6xnv
1bkfl0eBwvTlvgbH4eGS633sKy4b7p99K2fElwgVmvOIiLZsuxNp+L0N+bWTdGuWLp/2z/hluIyB
KrPmzJamSIHjgMwDbpkhWWmuSeRuzdLKsHPn6XHwMUs6956GzuQHBIf3RVCZnWnql/fnaeshK/su
rCDGj7Q6E5Ac3k1xrr8g8sj2Vc7HnW/94lrVe+tBK7sAY+K4DEFVnOGuHsGbciv58nqptOryGhZi
a01WJ57QS2wMaOnPVBfsFRX8Io3j2XsDCrfdvT9dG49YY8xk5JVGhL4885DdjXSqUkTViRfhL+8/
YMN9rHFmY5W7sW0XeZ4IO6nY/Syr6ev7Q29E6WuCMpeT2oG0iuytCJJx/iyn+766L9wtMgF0wnX7
K48JxMWr/kc+sIacgZleLAPYb/e6mvyu3CnwuPrPQKG70uxU44I82iFiAzt6CpWXuPcTMN3IABrH
4AQK/QQFCII2n65rg1wmMVgjhg6EtsKT837qsjYHa68pK7BuNQEgTTtg8v38LDjUHosUas+C/ppn
OPzfBJhAL39U+aihTltoM4lvQpum+zG3xdjKZIbUTvbmV/FgTt0wTvmYSIa62YmwKSrGJAIPWq7T
ArpUE/TA+Ez3Q+tXp7ETvMGLdsQUX33Pqq5PmMc4BJkqG0w+SSY7Z3kAFrswzhC5RDRCLatsZOCe
hiL3FEs4QKLRfRaJeXhhFlrnaUXBsjR6pPhdNks7TmkVRjUDvrPRHj2iSSBY1G0l2KLOYTR2y7Iv
l1LVb4ucSdftfD+cpv4BMZ/1PXTjFl5fQ1dPXGQkva7h+mn2WDP0EGqHv/JT0B/7eZXgbp7L3xOo
B+y+xG1etRyFtxThtxEwEsc/O1njciGNJujZ9vumRwLW79gwFP2DnmrlIdcmJVhdUtn3bnidhxqE
/kgvm5I8S8aE9x20hAbIRhNkQTilsu5b3BlmpVcNzY010vK/poR2k5e0ri05tF91lIdHWko4p4T0
cziLo1cb6iCNsrCseStbrsYmqSY6C2/Xj0oE8hktzzm9C/0QLP7RFJeJb7sJ0ut+MYZnI5dW3NCi
Lsu/jkZl/DMmGYY6IOrD/XHSd5VrWDrWSgJDBS04B+UGomCDsm1jcxfooUBZH5LxmaiTuUZ5pztV
dbnw4TB7dW5kYpqlRhQf07BASVeOFZ8fYpnpojp4i+1on5jMm+0LQN7xjH+HpoPmO4BJpOtTj8iA
v4VQRB/zfc7BXffg0cqv6zvCK85/el4+0PLgjYPjP8a21lWQMAk09DnoTTB86WpoGtzpZhLFrRFB
a0BsOWas+91ry3SVSmBrFpqMXoMlFJHn3CPnY9RUe9Wgh69JoN2Sd8MuKqlanmMWSJYnoPEJpl/a
j2uZ32ueOfmp0SPI2nc0I4UpU+j8sblOqOozdAnkNONs2uMwERG99zpeEXJQURst94Xua39Mpjgr
2uKGlKqLvlU1OJmjAydUaax/VvCbSFo1kB3oaiU4DEbGou+eddIFd5mfBVW4cyg+e1jYIAv1o4sC
xW4B0yTmQRjtuaPJ23a4c85VWX9QocfD+85jIv5Sy4zTVyLJEvdJbLDF0OHg466MtJWcTnUN6tQS
p+ri6AsYKMn4Ley5l41p4xuVPcd8Zv0vJQc7gG/fxGP20GaxjxQOanj/S/HY0xGMkkrL7qmCuG2d
p1M36HxOlWJzPyeUyqjZq3ju5O/IR+ijEtVp46PZB32x9ifotip5708uy8ZdV5hlOWkR6/xHq4Ju
PkMeqB52fQFqyfLA+qWPHsNJ2eHriCQ1OoUCZNn5bpJLb75mvhT3FOLowYOty6Cxj1kYOdyWQ1t5
mYqk7kVRPYegupDPXDDicF1vS3RU9nCGJUumYKalSpcR4xwptk02vs1drhnZF0MHwi1ofXlmvOMW
1w15EgWZVr+xLqT7WpQ+ZS/RWLlopyRk33aMmjHfzZNrTGpH2lX3JaACJ5vDYQXJPNiCN2kLFevi
s4zzyhz8RdEalyOQlkE7bznMzVsbgHmgg/76KFV5G/I5jh/BC9uD1lEVdY6EU7WFNNkOms56fPMI
eMlfHIeE9d+C2Lz73IoogMAzqETH9sQq3o1/VNEK8woVi6L820X1HP1wBnzY/h4xCqG4Usr6/ODq
3KdzGneNIq+6ngkac+NAwi/TNpuas2WxB6VqL+ci6xJwMAztU0CCrnpAsVAun0lkWCNTj85q+puD
zl6fFcfUmZ0OQDxwbkQbDmQfMcOitB2yuggSfyJqMkk9dpqqxFY+2CSpklSfehNncZbIxWnxW0VD
D02ZZnTgqy/iRVfHCjcPOBgbx4ryoXFIdtJmRjMMekz1oKJnISBSeFcz03vfHKhg2m9dV87yFrrA
1UiTPrOOBIfMdmx6Gmk2T8ttByUwCL0EcJvTo0/CImO7wq8jXJg3ke4J9MCR6zTQh1VLh4kA64io
koJRrnQyAh7ejkc081sWHWQHYavoZSZg8tCfjG9oWd6bwEyTf1cA5N0OqXAEfWp5OgbdxSOC97Wc
jl2hw6BJPDva+Q81OYseAGWg0bwD1t+Gt2rouN01gR92VQK5+LY75mXfgxsGQUdPfhdzXqMaUfqe
8xOzjMvPKWocvTUkC+ClbVnmkTwCHkiyLxDP7C/06ayKWZMIbYf2aBpV9DsHsnV3DGFNYaq51xb8
VMaq5j5ECihOnaQRtAY0Abw9dnrV2dwcaxoG4T4HbFIH+wV+L0gLQFCTmk665ElPEP8uSVGqBWwB
vBr4AcJicv4RQ4CbpaoKQVp20vHowU7EsrS4TlAWOoq3kyPEnnutmacT1wD1Vhxwv4obv6RlVdCL
xEyBnTpIuHmAE50ssjko0UkG0fD7SU4dXxKdR+PIDli+2T5JicLEL8iz5TzCoeLq4DR4UZTvwoqb
Hv3QYWmbIw8zpX9hubpA73tFliYhhVdRcsgLsnyPMt/99EE5AforOVOIbewaFgrfP8BlLKVIVYgj
7swaQtvmCJGCUhyzgnbNfabrXD7mjlctwWXoNKOJwFpM231ZgFQXO4HVud4tEcPhGs02d7i187wS
80Ggyvgt0GySyRjbntwQLsWJXsQqQAMQlYFDEGk1pJ4ShxiwQVQyZTim0ql0LsxvwQg3MQm0Umfp
g8IhII5lOfN4h+hxwl7HOWKzJ1q2U/BYxYg4q1084eh9g2JFX3zO64zKOZEBZIyXfUfC13HyC/GM
PSmX72zx2RimsS7DKdgNeVZKMMBEdl5kCtET1X6C6lGgfkJcqRvDpA08MPckYe5m5Nlu1HT4NOXE
nBwIwEwArRrCnZfWvgc/AgSDGcDLmuW89BWwEyHJ/7g+5t2XRlZlcDPWi9+ZW78MYSoHNeAgBzF4
GZber9zFF17zPKjmbEziuCuzT57TnfpjZu1rk3RVwVq38zmZESTGhQfcuqECu40Yy6hDrADbE6gK
2IZ/UsPiDb9DpxDagnTaWRDbIH5q5N9mkcqoB7VQYqaElk20TPd1OOVsryOmTbADAqedxiMPck7K
pMlM5LxkEGIk/HYaC189AFdkvLOvZFG/zuVEK5OopaACbc9zZVV0K+Bdp+4eNJBSfva6ermTxEQg
jpY91vPs7BI19/lQ5h2A/VmpWXXrR+PAmiNEeVyhTzKPtf7VBz7Sxx14YCg0l+NIhbY/9fijcmmv
sDLtTV0CPLnctJkYfLfHeSu1ONaFslbvEa8Y7RDeW95XR249WrtzNIvej/cxs0EF3MkcDOqEK2Et
l1TlNJb2AMDZT28pSYoIVJXTzsSKu8+RGspgSPwhi4s6neHPPbujrEBGghrDEMxFulzCHUiJLBmB
bPkQxVxWh6WKxjw/VLZAupMMalyyGnGOE+D3Ighg5O+F99pgE8KPxK9wRl3z4qPHpiA3TVWx0e2l
Kxz86DDWwQJuYRlmS38b9Tnyr9sKUbimB8sNC/Whld4A4YySMLYEqNjVCq2K+B6HM0wxxIFlAq4g
E91By546iVUBA/NTqEbDXxeqNZaThDiIZZn79Yw8LNb8MKN2Bn70oIKpvplhDIufUthcRokAHSmD
MdNRR11KWvC8vWm/r9nnSC4I1HaRkx5/oflY1k+lherpo5YkZ9+s1lVzrozNfHKIqzFChlUsEMep
0trhMlIkNSM1qGDqaASqCfc5uOkOd0NWVDXfOUS4iF9U5tCsI7hrhyaBIJozD7WYaA0liLoVzWeQ
SCDmQGOSC1y786eyy9UehKQWudGMoMjzd3Vd2eiYcRNCD6rOSLjEqVV2Ft8cPMPyvUa4aF8dUdmc
o1EbEcfXUlZx5fZsgq1DmIOMeTs8z2621V0e1kvwlxEbFG2ywPohlzM1tBNy70JCFJj7Bj/TwRNj
2EVjUoEIb66SVvgGxBxiauNKp6LI2+l3IAokHzdLOPk4Z9uYA92e4NsVuKOoLHlJcUj5Nn/rICNL
P9PhQtKbVPDJu6Bu8V+a0s8z9H6paur6XWzDeFJJEwQzz/dVC+b7t3EpRvhx0XdQD6MDL7L+zY97
WVBkiUrNJFVTMZnuNBdVEahkQBGgix8kLsPMSQfYaRzIKgFdEkLnxhB8aigubY+yKprfXtPlUCvO
ejfXPO0rgraRJGNtH30pcXSUOtUSm+RSThhNdARvCbZVKXGGfydj3/pPC0VucmIIJcH5H8auHh5U
oHr/wfZLNQ6Jyvuw/CTlPJPdzKFBgdid11zfxVNoW53kS4Hq66H3GCvfuhAC614iUPSfH8sO3ZmI
4vKAej9GFrTRXTjnva2Pw5gFyyvi5Dzvk0YjcOmSC+GnefWDTlubBGMeAZpSd+LSgN0SWkLctPGE
/ZHFndf6D0AUVt6DFyDa65GWTqRTRdJMjOUc7CvjV1tYGj43oS5Hl+hy0ctn7M4R/r0sgIfTENaL
IDR/p30VI+5Tomk8Lxn7UfzJvEohAWComcxpTzRxPPVR0mEWws1g7YQofSw9NR11tFgkUR50+sL5
0Ei0O93V4VBDRV3ZznrwCD2ybw7hsDhwHXTQHCThD4QWc/YWEwptrKQdFtqY26mJJ6DbZlF3yBq7
rvJxMMN2jHyFgFZr9U7PYecdY+Xl5hkYgoX7UJBVtU04G8ZHiW23zEnOcPVMkjLKaGwTvPPofamm
bB5fTJR7lyq27Ez/6FCc6h9ABBLa75fLSt0kskNw99r4wWCiHeLHVpxJt1w6VCFrgoQuKanNkUXl
rO3m1wjpXfZJDIrAukDGD9AVRz4KTrxJd2KAPKmn82PoZQ0iSVParLjhOW4VH+sFSjXzThJUOOqU
odFWInoc8qZ6GAIowZg0m1k13ys6+P5Xv6FmPtZLkS9eKhafm+dAyiV7BOJTx3IHmuMeMIea+Bgn
WagYdPfa5hLxSErnoXCQw+lR38AJSiYwLyE/du15RD6R9adhQFoGI87AApVYPi3taRFmnDkyebDw
GdDsVBli1BAgEIHQawFD3gEJEULyxGoydwRuwA/Jt5YzZKxICRTLkJMhRcqCtMk0JB1RckeQ92xC
NJ8OKckQx/6iRMcd35UInD00cnqBfyH/havpbVLm6FE3eCmU2to0iHu6BKDYNJ3/AlPsUfUQ2YDq
RdKheb0TaY8QFlcIU9Hmjy3ChoKnHHjGEJQlqvDQCdAh4qzeZrjz5dSqriofJULl+fvsascTLJwN
ECKCpa87RNbn9Cni9TzOezT5K/mtAL9vGz2SOAPl9l57Ghn4sadNXMwnj+DqyN8PPR94c/ALCY2g
Y2CZnVFNCYlp2sTi4BDqtqERyJfwz+VXRNQ4o9JOt7KL9uME2jZ6DH2o75U3sAPQgGAarZ2G3TRZ
6rpU5lQPVYpQ0g5f0JRTEvWCDh3wayQ1R0m0uy21P9H8xkODx9Q/D3kunoZJheJRCFC4tynzJOKJ
nTAEPYhtP2STOAdxOymXFqhU7QuRRzbDFYYs7a1xwFXuRzZXNUSlWuBygXwpQSTJc6xLkyC/0rjM
CkrjfY8E8w+RMM+jT6YsLVlVs99eUY3WQG5KIoxMQu04U7dO9siK4eyHtn6KoLtR/OwUaLtPApso
uwhM5AEMrTKuQ3USZ0+5VIeW0op+H3uENng89GZnl0R+Tr3n0eVQu8Nd82BqKGDUrmQHHIEq0zeW
eKPLvmS8nNovk4F08Buu9ryuQJ2+G4a//8PRmS3HySxB+ImIAJr1FphV+6/Fsm8Iy5bZmqVpmu3p
zzfn2g5pxDRdVZlZmc3UuHwQdjLJ4JW+re9CnwIYHyCLkDYe2r5x10eXAszbFcfT5JnEprTJ7ZAL
exXFsQ9EX+9pTKRS8RuzVj/icfR7UI0XPjCXabr4xebejPKlOvgEMrqvyxYjJElX7YNrCQAaXj4V
zeEXLq0+91TnWJ33Tne7VIohjt3aY3Tz34C0Unt/GhprF/tByFL5WyqZg5ig3IkWpmW4UE8TwAG2
MQMTZ3GsihqWK+XL8eSnH9hr/J8Nhlj9cdu53/5T1tSSUhEyGJQPHv6+wcfQ5XHxVzUsPyCpkWaZ
cfyw1Ba/xHh3zz84rN0Geh+J6AEAau/vV1Ovv5uZep4zc897fNiM4SzSn9Wx/UCU42SfCxFu82/Z
+JQhVwZOnsV1E3OP56WqVZZvpTcy2bpqBiwDOpFIwnQVrT8Kn0FHpHy3Kzjburnr4bYKbDO9RZ3E
iouN8238Z8YqIFWM8Nbgt72Djb1jvVwb8Bqb+2q55m5ISlEazvUUXWkAnNe2m4ow046vqWAjrXCy
l07FgwV8tLBLNHaYWh0z5X3ejivZg6oxR7E7FY+liIKCPKUtWJNiGsfqrmDy0Bd4BYyMHNfpt5Q/
uJ3Tupt1fYhja//M8675VdYzX1RjlGfdNQq7E+q9a2mbbWPMRgHfR532OpjlZSMy8GlhhLwTXtU8
+NPASOHlprsWrRcCDfnj9CtY1ug931v3ByN68Me3sXHPYnuez6NknwCsxaJU9U53CrD2a9OVq346
GTyobJ5oCTBGdXltW19taa5G99fob/NL6xtzP9h5pCF8SRoBDVrFmEJFmSMxPOZYinZ43Ik2EYel
9pdvcG8vfiXlyw/+E5hNMksDWNUHd+n1fOiKAaIHxHggzdUdL7HYBC1w3oBJLcUe+0k9993XaFv+
9Aeh/41vHEF6j8DKw5A1vCwgEfGi+lO3W/F42rfS2a/RhD05+4O98M4uXosqiU1e2ldeO2yNkFrU
bpZPqvuU/mYXp571d3CHoPeSeozDMXPBx/6Mq71dCRTe1oTkAKGybjHqKXb6Mbztx/gfPV4jX501
sYNl79qr04IaEh5M41WfvrQj1l7DYimTyVFR+6hsg5uy0EXzjE2Anoll8BvxEI+D/2rju7kntmxk
d962QjwAKrpftRNx5dEJxVeheYETdmtdrRiXdj88tzAQ3XlcR6MOvIiBk8Xb7j8aWKvg0Z8bvMTI
FvVxSoeOeR26ra4SMbl1lwgUrVernuo4cSUdIG3H2r+bteXrXGXTxmlXrbV/CYsmr1M52N2UsHhW
qNQxpsBi1S3MP2/vzfgEpK4G6Bzt/mAc2TwysTYts0ju2w9nCKc92wHn/GxipmlSE46qvA+ceBWn
SdB/n2Ifv1PgmZBFUuIxzEog6kj546LfV3z05q3076qVlejEiWznlS6XeoYfa0GjWVa7e/ZuoMeh
Y5J/1D7gdqbQ9Yl0HzphEowG6/28Wn3np7m78N1DxqPkLfxQkye7Aa0U1ewSkWqVvr7Mxt3+iVnG
9XWuWaU9jzAdVdKFdb0+FNbtUQFejE3mhp139jBbb9IwnMMn4fn1f81atObotjWnNixsBkZVB8N6
ma3Z8cBpvZmNj26z1oxLgP8T943sv0lYLN8iL9AKI9NlFEd2zEl6i0VV+cd68dctVRYhZNdIreO9
pzko55IOR72QoOA/yqiMguOyh/FLa8YSFiRo6fLjyvx0alTxqa+W6m7w9hKgcaHyX/fVBLci7uvh
MFGx49SzXdOl+W5DUMhmCh3cyrZ9Tl3yBAQVmqWVDwyvS5shol98oDepFBAGJMALKRQc/7Gv3cfS
n4vLtsJiZCpuSugTz3J+iY40MAyGI+0cvEatFQ+PKgfD44k3Z87FWzGU/Xy/lJO3XiKITXVyRr2+
oZLunsh58IPnQiy82gMih/owMQzyy5UXNadBGon5zB7sT7mU/N30TPrNXVZZJuNAZ//DtLHzXYZD
8LVWQZlT7Uzp1k9TVGGUD/BREeRKn++kHrtvXtopd1zunKabqiuA5pL/NCPEQ7IP+dy8afDef9LM
4ZBhTuqbq7BHj9I0Bf5QAxxiUPNoape81mTZbe/N98pApr0z29PHYoULRXNAjtZc6yHc0AJ45eCk
iOGmMpsmol8TN2wamfFX2tv3AFOw39GKuOpZQ8ZtXE3a8gkDJOHlrE3R/oZZ8HlY9EzOxeb/eMnQ
jNt2H6wiBNKnZsOD8dHsNC5Unr9udHsboYWAZ8koSk2xmj3/sRXc58zht4uf6ui3Z9l6q7kUdrMN
WX67vA5aR/WvYY+anxVd3vi3GUjpOMNY2k/7Svxz6va4Cya7isSTQ1ioSVzkD/cenkw4TbMaeaQF
rT/XvjRPvbfOnyybdozSsdXTms+r8E5BZJffrW5CsHbY4TrZpYBULdA3pxBR85VZ0IoTrZku0sgW
+oqhQdUdMRpQfyfH9QZcet1g705qdPyVRjCfneuEFcVfiWroxaEr8hJb4YF91FGnzJ2L9OdSMJR3
f3pFBgTjte/escGm/9s0aOYx6Pc4ODdtFdtfnpnd8dMrKkceUbpFNClKiodmnSbCzyhAsMvNpOQB
+0/KoD01VG6aNmQxrgrWP0HdMa70XPnMSdNotX+bDlr1L27sQh+atttSB4Pdl4bAC5FYVdt3/y0O
lPMJOiuoH3IML+eTVYihPK9mzIOzCkhoTd3d3sJUsjv4ZMOEqbNboh849jtP7mGr3bA/t8Ls3mXM
NT9yDNngzyZUFva9sOY65LQUVnPQJpRtZgq32e/zhralShjuq/rQ+GD+J/qRoEoL1x86Plunn6Nm
af44zG/RdVtzLdKqR/BC17+V60O7RmCpiBYCrkrm6/hJ04bLt7mNKpYSwris2+VUbbuJx9RzfdbL
DVI19eU6YTycgJOd/Ve/1hwevcXDlgxjpO8r6lCBud+Y/6q8eHiyARzGO4AFysXcj446OFjc1cyT
ikhywAvLYavYwSV+W+nWVNdwL0d51/+bKref4pPBPW38jKKy0cPnZjy3lk8rUZLucj9J2x5qc+z1
DkT8d927ruSmUayVXqVl623BIadvwzVRbGITRoh+z6rWJwj3znmsfIfFSqNQGP2VBpr/gUG7oaGP
IvDtYLP2Po0ahpgh8TEWKZ+Qg1gx+zOAaGnddAzqEV11mNHRSDeb1ptSnqm3+BjcfFyzRcbAeEGc
e5T0winBg6FTuzsCh+YC7KSxvMxVeMifMTiOnyvX3cNTPu/60eXMlwd/HTYAzMK2vNRAkYAzmroz
yd6XpCjj0wjVqudAm7Mjw6Z/7pDJo2gQcf/BuL8+hbuj/lILvE87nuT+0g4B87mcpgFJbLcJGPdQ
wpk12M0TuDsJD7enpl+dV4DA2pztGDjzsiFqsVJ/EtLjfS7cIiuWsL72tzb6rtwnwRZv6A+vtFl5
fmjdMWw/zRRN1M8oD17JLHafdW9JcZB9GLpzMg9VTN6ZI4aAoqvr7r5Ws7NyhZXafjKd27Sveq/6
yxb1sn1qdThW11jlwB2L3+bLGcEktsqa3YRZpKgRzHxwotHViWuRw5DQ0Lh7NtS3V4Gchk5m9KWS
fioMRH2og6CQD1MVhZAys039G4qK+DCYSLdPNOB1cyG33MXYne+pPngTjo/Z6EmnORQdaopzIGa6
nR1j+Vewy+jfVsv4vpltuSf9Cp3+XDdh8CMgsK75iCCnvmtvqB/moYT/Vby69oPlhNy7CbQiFVDm
rn7bYRoixEmb2O+79hbwGubroE/EnZQGWKFaok85jN7+qwtzvyhTznbRheni6mJnR38qntpuATw+
IBJquyf4zrrI4nCwwotrT0Z+Mz7O8dNm44+fesvExeZUlmdee0AB+TGFYWwdO/YvwuO0VUBxa1HF
H53dxsNDEcfrr3K05v2oraBY34fNWZqvJm6lDTCtQgttV7OEkaNTu3Wjj5tlwIjAyHWc38FSd0+0
fMt0AqYqo2dSgVg5zto9JzojLWLMe5/WObCD+8YzBmJzXcpFnJe1lv2FOWbqDjv58dVRN0K52DaI
RZzWWfO4LZiY8kTcDR2fu+hAJAOJg7h8uZ1jH7zFHotMAmO/m8IpwkvVeqLIgtidPwM1h3+4hly6
2jGypoMe+XCpbQ3TBVEBIWD4ZR40Q2p+YPQY4ou1drlzKodFEAY6m6hGyFaCV6hHPYRmz6QbjuY+
UjngMbHcUlX3HVqF+jCMVjEe/MUupucFyLr43TItWk9WXt2gwh7s6ZV06/XOcpfhsYq79TeLYTYC
gmVB2TyjBpqApPdZXAmf36eLlGYPHyhR/CuMOQdppw188NatfWqGcCfAqs3HF3Rf8dWFHI8yUduO
SL0ur7dnkpn6952nUqXLUJTZIDTYsUVz9yXolM/OjoDqd8Wp7M8rY7Q8DGE4/m6jxXtbsJu4R8Aa
/4udYnqb0Bi9DFgJvLay7axk90b7kwgqeq1lafa/jHQwC4xy5fOCV8+zx/z9L5d1V4B/t8PHVlVx
9F0zaouT6vzQSaEUmb6Bmou/S7eBPZphr+5JFQyXG4DePe5wz3/Rs9Kp5WhgMlyTGSvmUm2XiD7i
WCh0C2cM5XbIilUHvS2OC/GA6imsIz0LsN84DM9RhbOFA0G7ppA6qudi2SGtbNotxqxNNqReOPpj
ish8L2Let5tytsgmOUMPDPWkTySe1s2pmNWyZLG3Ni/RRkYR96h1Nwd5/UeyznTxphVodVoKO0eJ
C6O3iXW+DDatWCZtXYvr1OtxvhYmJER63Zvpd1Bh92WGfnkHpfYOkyN6D3DZGPuHqbgwSfcK/0yz
NzrHnP2MMW12QUdNb+jvZ9sTnZ06IIdx5tlDUd8XCNfhQOaC0g/H4n0wY90QYE9P4yGPRRGknLgI
mUu5DgeSxFEb5AAhj35VjfOhoOPTKWLB3j9iZWjqaztP1X2pO7kcgd/tDNRv9uCVxn3L9sEttkOD
GqmAuA92/wxQ1X8MdCVA2otp7SRHmoJJjenG+2G5NX4AjQjOZMSMhPkIe6+RDOyGbnwM/MOUh+Wz
judiTvlgpZ3YNmtO3rAUf8k0gzygnSZBtQ86d8k2b5Uis4K9eoXHrp/cIerKRwhkpU9jpUR+RAFV
tw9rOJj+bIgTPRa7k4PmKxqYKJ7KtzHk4Ll5vD22S+yW2JWv4dkdbATaBX7iLxIV4TXva+cNuYu7
HEptQSDYA+rQutVjmwp0dk0itJH3cYs3INqyoqjPQJ6FffHCYGlTqVX0zs0YwsHvNc0nSBS5IXCM
v/magbDxPwx+2aQL9dxmIYeus7ox2W6gZSbUsi4p3EDspG3V+Q+T7YYJu/Prma8UyGuhca8XcIPZ
KkLGB6Z/L2n3arRuJGm4MNkyN+LRIGjWIa5PBk0IdUtZnZMVu1iaN3eV8m8XjuULW9v4zHSg3ala
Y/7evqlriB1rzKaxXt6ZELoxzasdOtRq6uYfLbGOLmTFk+Y+jG59WuM2/K7IwpNncmw0nnBdzsxR
WlpneZt7/iGWjh4Sl4pJ0+/m9YPTwrplBIMXF517XKx2xC10bfJFRFcQQh+tUdv8sYJYadgomxsG
iNOakryp9oe2DGedbDjozRnYId8O4rr4PvKJHIKQ2g5+WdMbl6TakyEc6+GxKUK4tbAyPwwOiBmE
vfXfmof227YEzbUqu/jDcwCX6Kq97RDmObGjyzaK/6qmoT8cOgfyot+C6NGQ9PhVydlp/riD5dlT
oudtiFKYl4gqsTrauhbwWdaLKaqcya9RS8/YDtx69PWC3DFoq8qkG/V3PoG+MHNpMQwVtzxXYsZ1
5pj7wmqR1fhVNP52dAMsyFgrUtUrOL3KRIG8m7s4hKntwv4XilFx8aEJS2ply1Fwe94GjbhEZAt6
i7u29geUNa1f3YO+D3+M3zun3OrCn+iQKwvodSjb4+b48FhBJPMomw1I0QndcfM5FgiM0sYemvcR
UKFEOgghneih7bxXkGj/bvDDiohQi3cmgZvnj+gQR+7HCouN6WIXTI2MfqHY/3HRDfV/RCnZJNHk
Ub3cwzC142l2blreoDPlCeW0qS75Nur5QVtlIc6xdtjWRE24fAu6/uum1ulX1OjtR6lWdl0490TZ
ePHc/OsqswSJNVbmVW9uHx7LuUb1tmmreJFNqLBxjH3tZjgiGIGGWS4aqFaaPhtAwwzy8UU+x35w
c/ICljzgoKidJDTcGjlo8VfMM2oyue0L3gktmilH1u1jNOv21SCS/hRzbaqkqPD/SnNwrvFocA4l
P3PdYyJCnF78i4jbpJceg+0PcmLzo7LX+o+LZFEhn+qYCoYin69tXs/dcSDedb0CZ9y0Q5Xf7Y8I
LUTqhL4KzwVr2S/eYgXIDgMXdHkw9sKTdMzdHMXdj1Fo1KKJ2Oxp/lPykmzHsLeC8HyTSNxh6jGn
hLy1r9YtpAlKsmh1Fq7BkC710lyNyONXqqj7kvehezf0jvVTaMs6eB5s/NJV8OPe7UNDOuO86c3M
HFW1ukfLlnTSyJPKUxHXlFCrKk/QHSFt+lrW3qGrUSoESuE8msd79zVNDfidFRtvhnfxpl8CjZt3
GtZ1YiCSbXCYrRCXu33/t/uLA83ZeXF4uUFbkkBIaV2Yj9Hlm3GhUMLfuY/I8INfsWMN4XGEEXid
rdX9xRnwnnxblR/aRRSNvEADStLdohziRp5+aMceP93J3rpMQvpnUyiBYoSO/ecNSvUwxw4qHBzw
kPwHupQWiGDj/OrLejSPQ87YCG4T7myvuPuCnppfDbobiK9mH7bXPeSa5Wrlm9x8Z/60Nk+eAM9X
qEt3u/f3Yrirff82KrRe/7tfp/K7wSLi1zgBOCZOUMLVblU/mlQqy7GSEgr2WCLEeV/nwYxH13aH
7Txpy/uJD2OTBEi/0ol2EdNz6vYRrLvqslbVDu7NjfEdnhsbBKlpi+nLXb25ofxs+Zgat91fGJbG
Ow0SfOdvt+ufrVRk3KzGtXnUZ4WcAMNnpfR/zeZUdyh6xii1tJL9gS1vWsMA5cDz7EJ0dv4wJRXy
sTJFDGolatDFgadcIQAep5ET2vfeP1sMPh7kmp5manDVOzudK8aDi1ChSRZv9T/9tQy+F0xA3rS7
mp/juFePNynHkrSiU8cFzGyFi3Sd39KZdiarLX7uZTikubNzdanGPyOD99NVjjk9hqH9k/Umrn4d
6w8u5l0kqg/zUwEqcYHBXyB6UU1tKK8rBxdbBCtZbqE8zXCjxIQi4q791kjHqACTQrN1C3qOT513
4wlQbyFO8Mqu//JmOzAPITrhR1ZTcu55Kxi/cRupui/kKHpMyHNc6zTntz1sOYGelqyto2kiJ1NR
0D6Ysu3j01IGwAxVr723uGpBNXO2BdhNQBxzGJ0WT/6aFgID5IafviJYn5Jha+ggBjGYezTRqkv8
vcSI2WmLaksbKh88e1hNbyC89e/AQRQPrwU4P8V2dzWDAkvg/ntsMAd8t7qdq38qNhDBGtLoMEg5
vaO/7+/KqsufYzQRbxbiNw6ePbRHg4bxyeokHI011edlcDWC5CD4UvENr86DFTVSN6/3lXC57ray
mc5R1Bi8ortb7M3StP6ZV3YRd4UZnW8CdzhVI/dOdyiFCyI5+aisUGcAlDpBs13UtkQXGlndHgJe
O500lj//9awdEUSgQjuJrNH8XFThuCmxGvLOYdSm/szyYPeRdwRsX89+b+jayR9pnBQbB/cw04//
8cPJ+o4pWCI1Rd1EaQfOt6TsIEHV2aqhc5sbhaYldIx+r6VX+QdrcQmzNoFVfMOlFP88Ujb/K1mv
aR+ZUHilIjVzK5QBw2krneWLeuqcZqG8T+q7V18Uf9k7ksD6U+Vb89LLabBOWq7Bl4yYaRONZBMd
aBv9WdtxH44riSlf07LJg4HpenB6uyqPlbUCdK87/khZ4a/iUi3cO0nMtZTu29KfR+PaT6oXZkzD
dlVnjURNspfaF3YmI/rpi+6K+dqvMrqzEbG8lz5rdEa11che41qWkN3S/pw1Go9BkAqtl9bcCXvr
3xHOyJ9l48/PUg/gjSxOnRFs+G9sddT/Idw0pCQgldfZaKb4PndElJ96qGuVeGtrI5+KbJ5piUi0
ZfRp8i5FLqxd3vcJ3sbrGJ2zpfKcrGzKOFvJxEaxTZKVcReu0Sky9QPcnvVVjYt206ic3Acu9ihT
vlAXjYewky7r1Pzr3bL4O7WRxKiV1pzZDMh4oVIAN4T6HKNiPILUWlcgKsQuEOSWi3dBp36OewEw
2BJeER/2ONaIkrcc6Lt34yC6uC4S0mQB6nyj5Z40qpAYdcWOlXR0LRq6JfgzY7IimPa/a4HCA2Id
wfkgp+DH7ARMxjy45UHaZfhk5x1iONgQIBdB99Akvgn7+mQp9IZ3UwhHilgeutC1VkiS2p8mfBCE
H7yotlUik+WQP9iTWLyz9Ahypmuoxm49TmwwNGxz+ot/VXO/v+xCuC8CTOSoUQGUh61TKFE32rQ1
BbWugU+FsO8ZNgqSUcATg7d9VpXzQ9NQ5nzCEPrFyuu8PmLWOL3Rs6730cZ0zj4eCJZg1JLHKhQW
qEnH8/X2eXn3gaRR3oheT6nMLefLY18EKStraKqfJ8FTrziYxmYCgXxxZPFOnYo/qoo0ywJ2rLfC
MvWb+qY84t4V0wOCKnBItOymOszkhEbEURZV9IZ8udTP+wJvvmLAtCKFqdQy0P2FJMeOqWoVX1s4
L/OzW+btawkE+RK2dp+1bdz/h9LNTUdrL/ozGMD84NiR/2U3w+zc+aE3le9k9Nrv4ONhcGh3xXxt
rNh3L+R1OyuYSRj1Kz1AkZfO1aumKcAkvZxZU1yGZd5stmscZ92TZuvD/1hVkOLJ3yk+7WFcGty1
kVbJRJXKvAQFolssYeqndVyHBwdq/7nPEUdT3MqoPwCHifEFAUOIy2eLJCq+dxDWERhN/o9TP9Hm
0kHV+8LQHOeAnGkH9BYnPc9fpiRf9k6WG+maU9t4e5VVg1maEwo8AtkN1IQLsVojr1A9Cx6pRUdX
p3uxt9MRlVmf2WzyYMrv1srmjXfsS+UF3QsfH7R52pFxJ2Vn8wFyl7z3UHvRp7+zU8aKqIT/n8ew
jLiT7fxX3FuMm+26P+rO0ldripeveqyQ+Ix+vmFHhBijwr2C/4Lg2A2rl2gQVHN7HcyTUOFmAEXw
bzsNseSdcELBjjT6guCblDooCr8vx7tgjv4vJpnmOPU7ww9HJDHH2SjY3E9Gm5OMx/VGKidXVh7B
zbkd+3kM3kMi5FYh0kNb8b41pQSVpr/sYX95eneB04V/cDyRZ5pU9eRYswV9dHuLO5pd++xZ9kq1
CIQ56IFdjWNTCDZYQ0phfi1LezmiWIBesyL3RS/48VawisdqazgqjjPsj+jJxjtu2OLSNdAmmezt
Cfx/RCTLCpElj/Nq9hPwkXvcgM4fgwjEWRiuHBkugXpSpVgseLEZ3vlVGn7wVa+RfMP9BXeWfa/9
8lzy9bz5fRg9auVDq7Voee5XP+7fwqXWj1jA16jnco9vQ5AP/m5JSOMEznPKcnRc9H/UNWgHFk/P
ATHLcyroru8rqMEfPdDQc4Q2FpEmDeFFEyd8c6UF2+0XVf4ICV97cArf/Slqp/iIJ+Q29L982aX0
y58rJ/4eeGH9NXMCnMyd52ml1t9AF5eTXgBdVO5XhP716o4x+B/6OtS7yvTwBEB3zofOI5bmG6/H
yNdEd4vMq9dK8pTiXUHqGJdd0AOEOkztYPRWphD4/r9S9y2bQHMd3w9FYZ1u5sY/kGfQms1u9HOz
mbiSsgcjYPcod74s/G9XbuR5+qWnIb4upQieQlO1575Y8ycg5/gekZj/3Jq4pWXxFgi/zR6t49B6
1es0Ru3TaA35qSHF8t/U3jQlHfjdIawB4Fs2IzsEAyy7uSztAgf5/vonckfOUtOVKGGW6eY/XkPk
tDA2xwL8s/npee6k/9P2BIzE1pA8OwGOlVWwLJC7ZSRM5k2tj+ygkUV06NnT+fYh29Fz9iMLKmwf
8J43+3OL/vZRMg2njKy82r1wfYwuYl9+lxUkaTCO8hJGdneKggrxkG6LX8pGF3fG4b/46U7yRuOI
W/O1QOQzFJSYxyKQLO7sQuvfVhX17Hahcn/ycYE/WQ1LDpkzb0392wvq6dIUOfjIwp2fUIxQA6a+
YF3gKIG8PuZ2Zfc7agI3EZVTzseRTd34ClqwO/85EV7O3DQD/SXAEjOj2+9CnVpP1nNSyLacD9o2
TgwNpoT8WddigcoOghC9SbDF/VHdtPP3qEnMeKiHNtTsnohxywIWY3/gsWhbj+xT0xbYsYrCjEF+
IsVpmtfojWl1++fMq4bpowDG/9RijeuZaAjQ9IBts6S2RnaL96aqwnNslRXbg3FUykfd+vT8HkvB
XbKPN/lnEZpovjheX9vnCWb62rBRwRal8mcY8HHnXnai6G9NsqtKKqgBP2lUXeRnw1QMRJ4HNoKf
2kYy1EXb8ICC3ftrNUVcPe5hm8cHx/iC+hSjtU3sENlPFhFbvD5Uvu23LL4EyxdRCpK9Pi0LFgdQ
RIzH+dYPoLtceLz4O4BfzXR3ImFxwcnCvY1Yj57n5ZuiOM/3EAHOR7j5DE81KhCL6TGvCV7X8dsa
dTbDKLMJmwab9xF0sYTAWppmOHUdhlhKewt7+FvDUOHNQ36ImnqFR21WrwXfiG2EqCKy8te2xGxn
2RUbaRVTZ1rVxD2kW1jqNzrDcj2heBWnYiMhPdtAJ564eCrJQkGYN8eqZwEdOdwKolagky/haOoa
92Fdj+NdXfdlm4aFYW8pimV9B2kMsdOhfg4Te4mC87yrG+bp3CYWhZoh7e1FqFQQZ/FtRWMTPZVb
vMtMreH0tCE8fgwG5W4npcE1Z4VYn2txzduDO7BIx3buiC69wMsWhRM/+gFUkLFwd0vGXYwBWc73
KpdOdh4DjrpiUTMaoUsPRPTIihlHAa0uAwj0QA//a0YOel5ib/oXRfPA1YJy97diLSp4cfuh/W5z
s/3M0b0PJ28T/ZZ1Sg7mcSw6NphKGWaxG+qHZVpYjCxz5m5rq72wSIuaHOcz/QjMI5fcCsoEoHmh
Pe29L1aq479snsD1UaBjnnQzDo8mausUT+S+SlZKDVctkISXany3/U8kOj65DX1QqV4CdUzlwObk
pjCl7IRc1c+pLzVstxKOdypYRao+cizObKu69twnnfOAokyOxT1SC2BAvgSz+nc50HabRsOOKgHh
SX7ucer8L4xVoG4SlrEF7e16Vr9P4f84OrMlOZEkin4RZqxB8Jp71r6Xql4wlaSGYAsggAC+fg7z
NNbTkrqUCRHu1+89no7Bf5M/le9d56PUkfzWt+nauVRFaTbF3Hv54FzZWx1LYnND+Q1Xj+nVmJTF
aZVeNDaU1CVj+aUQ6efc1EZGB7+S/impw+Ve9FPlfuD2FeHf0iCTPAbp0N8xYK/rAz667DvriCfv
HBBIXHc4S+385hSljf7BiJu4mOgU4fjv6tgJYkpSRXNPrhiNKglL0Z1GWgX3BoOhUie0xow54exu
5p611f/R6cb2sRkSrzvoPDU3buRz36bSD16qBdjBbpJu53EgBM25qFBbJUF8Vji4qOS+9ZcvIrHb
++5J7k+jqu7vZpV+qSF45jvFMBuzcR3iIPdmRpZe1ifgVpNm1MVeGqu9Sx8uc3zwHGy67GCTmNFI
0mZYhgbieUcuv6nx950bFtHRY0hZPTebzbvcOwV24NsFdu5vDOKVPpSYqOUDSU1ZHTT5yJy0TTnm
LwmOZ5ItkA2SXS5DLHcsrYrEkRxOExLJJyG9SzC13HGVtPfJtPj1SSvSiztoGXx5iSmzDwvxhbSS
4ilo0dDvrKVEYk5LvOhSF46nXhS7JIs3Ivxe91CiB+N94R8e4qCf70LhILYEWV5qJBWK6D3el+kh
laMRf+xYUSJMDdaQTsk6Yf5dCCQHDAM3/PdXGhTQ6zTQs6dvYnKbC0uDS/MvmrWUp5Yls9055/5l
4IgBxdzqgheRoRX9NhQF69FQdsVQgnwkDfo2OK0vL8EQYYzarTVcju1ytd6cHZ1gMO0PdSgi667G
10ZbLHSADKk9kv+vBYEjc4eOhBa8xFIUdx2Gm4n4SWCmV2y1K1uUYnq+Q4Wto99zec3TU7a2Cf0D
08L2Y8Sa8eJ5uhLH0RRqPo9RC+ci9FPNcBcUwFNhbOQjNiF53UpZLMmRGZ1CCPBwkR47EqFMh1sT
PHVDvFzxc7d4XzulbnxdYbiAkNCdXbl67xzVff3ldg6Gykqgg13jEBfUFShEXVASxUt8u9DIt7zg
ZdZ/J9h0LgNXcHppxjgn4TsMjn7g6DAY7Izrd8Xz4oT9c4bk+BeoeI9O2Ymwv8MglKP/CAJc6qCH
Sv80DN5Z/WfMWDw3pDgZBGmxZucq0i7LS2t3QgqE2ibmL977MQ73kINJcgwSOsa/HAak/anUwMu/
85tONb/yBv39CYVzcU+5D1scK3PUOtRxYS/PTL1ihiphbE0QnV1vktWLR9x99Q6RIDh9rRPGHM9F
qTzzM9uQeUjIjd/c+Iyq4t/0SnM4oNBqvEzcL+WYReecgFm4YJve+pK9TeupX/aK8sd/6HgMwkut
bZB9A1Dw+v9ChKAoZc7Fwbv1NkUcXFziK+2P5F0xt4Wu65CpESObL+iWPtq9Lw3UnqYs47reVaG1
4FmyZqyeWkEm94ruGNUPwzJH0mNtAVZdhbXmS+c4pMG3R2t5hXzAUJ0ZWvJfRWBP3FmMVzEWvm6w
wXfLFG/rMKc1DOGyd11ymrNOpDdT6A3LrcMYJb9zhsHk/1acBP7C102B/5URsa6xKeCtq98HGGLF
R9wHvvwsjDFBulMph+SHnzUCen9Zsi6HoagRbWyvNuM4NJciUGNfoPyVMnKOnRWVl76ovLCe3Sde
1bT3g7XEQPJmJRZ3ziD65nGxwzBj86NMkiK7LB0kLnmYW1LNO0nvham71114Kr16Xfdtn4ctN2Id
SVhRKDtL8tFPfv61rFlc3CYDRf5uiqio23M1dTziE5KQuRaNmR3Ivs2cvm8uLigaqsmzl7DwmD4c
0j5s0CZcNxziGz8eCX3vegwDw3uPmWm4MLtHU0+tdsJP146YNbLFwz7fD35SH2cGmMMrhuy4eW67
fghu8ZZFNK5pvZSn3PGleuYzWZ9IuIXqCEyGrqJg0vcSLXGk9qouCWJ2QgYvpdMbqmavYoiHSyDJ
Li2Crz2lUVxyNERzcqlnZ8C+0ltM0GXQDvVnbPnBqRcb10uuzDyy/GwkHBis8shmD6JCs3roA1hP
974pl+ri4lRaH62CHtQfvCjW2VFVwWwvSqiUv/o0J1P7hD+uaHnMvW3OPS3rmu5C9Fb+AROzCTmy
nT5aynMTh6TsgRzUjI9QXhhWcmpHnjqLITJGchUK2uWjaTAx8T+DFuCGsE347XCxY5uU91HSWoEd
qu77eD8Zoda7qUlZ9YTi7DJpTcWmXDHExpsaLwEqXNPP6zkrZfavXUmXkjOe0vi+b2umSI3CscdT
1eGNWhKPypqY/yuBkj7e+Y7Gx8/Mbn6yTYgDRhtnvY877Opsh4ytBjIyu48uw9D1mJBHoaLqg8em
L4Pl6tYxyfN59BWTr2Bi7ug5ifvbB8iC70AFjdwtKHHFUdWd+pcKgQitoyF7Z+uWDzVS9C8OCLXf
HtUYp07h4rGNx7I7Nv3EJblUXLf73iwM4IpuyM+B9kPvCHEAbQ8kgiof0hEq+cnTIU2eN+TZKYyr
4pUBELbpKGFZD0m3qfoslmbEJGMRVXb52NM8mW5jeHEj+n/o2cc7k8bAEpbZQ+qNqzb5yBrMpPsk
nzGWruvMDqExz9qXLkrwJybzpseJ2iKZdaKvPa7YND8CtvE/AYjizSJvTzqwmJjOByxRX/dV2Tu/
OwdCz9GG2vkt53VUNx7zlhWquiLZQSoNSPzkuFcMcDAflq2ltknjkpdfGJGEidrsCMxT0l0B6/Md
yBQpYNAp3nTJnNa9VChTr9u5eLuYliswczF2QtPq9VVUGU0kdQMJtiSKQm+XMvd/Z1JeP7BVMStZ
jWzbHn29ra5r3Pv8btiVB1xc0UOsXOSrfGw5+po82lXTmF3VoNeHucT7uLNYf0DoT3WaEbycXaN/
C3hhbsub4Q7zvYmGeGSqB43pyAguN2dbcAtWZ0s8P2nJuHvoWiXQkz65RtEqVUuV2aj02V38Tg37
ccHxflppVqqZKeywDCxsc0v3JPvI2K+0E1lwYxjPTqc8mW1C+TNO6mZIauJxJWo1A8u6+RflQ4DJ
gMzZXZrP8VeyaueH0ozPZOIOqQ5LR2KSSftWNyvrUzql6UxrsqwQ6HjAjNOfQ4FT/KYKHKne27lL
mLJJcs68/WNur2SFeSZyvchrbiltMb/hltiFbmF+oTZSWocrte5FxR6IuZY7xjvQrXCrWJgW+mHV
OvPrF+wrxNYmt3Ozal+vrifrS5k3s38T4Q0kxl3iN8p/dcs85vep2Ga0x9LohBGU9BChyZJgos5L
MDYhYSh6Z73E9hIEBH2DZzSmcf1YYzYO4bOJ0kYcyMbUywUjV1+eoriTHlr0qInYxlZ5/ctUEtmo
Fp86zTLkeGgxFZWHSWexOnH+40DrFhfTBJ5Z+rnIZkz7MPlRLhEnsPMndqiIYHOIzWwXtxDydqSk
xXir8Hd+4CnPzYMeZzufkkrW9tXSHd81RbaafQz3iLtWGMYRpT910N1mn6xdnbpyOMdicMxnFnZ8
BLhtwwArchBE5iYPRvIT01CvFNG8xZiFSqedv+2MheQ27cD7HHOex+ZNVtRoR4Vrh7xD6IS/CHnw
wcVrU+GuEx5evzoZXP01zIW4M1CopnPjWKPOw4ha/8jRY9x5v0LSI1eLuaHGexwm4uRRumKWp5T9
uwwprDd+tQ0Pzgix444HR7cMZXPtn0OwfMOXwbjxnyPRbfECLMWwTynCv9Z+AqUhw7jxLqpbyvXd
LfSy7qfBERFpmdxJE+6nUH/PNmunG1I6i3uz4sn8CIde5XuToFNcKrLE8ixXp/8KsnH8hRZK59HX
TtSQXi3a6rT6eprPsPJagjxT8to3HsO+EYWtOHUe89sDIZnuk/Fr+N8qsZvujZhWcordtIU8fQYj
SyqWr9pauDDogDjh8k2Yi8uwkQd/zcKGqKqS6jcqn/8s5jwe7jaZCmrgrHtc52B/1yvZzeBM5Nf5
RwrPu3aAz+09iAmy4EZjIzX+ihCJiwi1sygxXxfBWOtTyMz+xhQZPuyoymzzQCxRN9RNFcGvJG5i
LlUWoa57/NTUp2NvEFNQeAVELPrtDebDIXiPCkusEl2SLychbm6vvNt+9JVq3BS7OA2wsiFAcaVB
0Ut+Gfoightoj9luHRoq226u+Zfct8UESEG3DwSV9YfnRMtr4wjvu3Ai/08cIcf9c4RKpmtBF08s
kDR5aX9SW1GO6KEs1vOGZ1EH4oYJ7tvKo4Fbejw8lxKEGYNITLvnOUf6Q4aD77Y69aMC7LAcZleW
wdmHQ4bbhYVHmFIjN0zRkwfuvRAW03Wsw8wFH+mLT8LZsXdg7Ci+PbiAySlnkOBv+DkOwoKa/w35
crpExar+LfCxnmPgRPeAT5f/nIK6aAcfEZrKtOXjdnkWAinwhzKFKAYY5l6u0fridZ3zL8ided2z
qzx5zvA/vosRRNuO6Xl27DPh/8mZPa87fuptdhrVwd3KUJsOhFuQslcVl9bPDWSELju6ZcDF2K6Z
eU78NHjsiaqAJQN1Q1K6Ygas2sGvD2IUydOm4GJr8UPX5ZVhip7MuCiDDIHHafAWAo/Kqg/B+z1c
FQjKqxkgBOG6KOSDFoIetzSRvJZgJe/KonFfRlJXy7HL1q2UIdSr9k2dgnjwVuceTIr9ZQ3rG/CU
LL2LITMXM09Tlb8HAYA0cjEKma7KXfLuTRa9hy0wCAiamfsr6PTow0HUy7iD54vvt8H/cui6sVO7
wWO42PZt+qj4Hcd0bvBZ8+f6PHxRkiBMc81+h70pP3LspYzy12imKOmlCwRn7qFGXrQq4vBAVaj7
23TM+PEE7B95EvVona1UQEtscHC/6oSRPWJt+cKnSfalTZzgHdTQdMjCGpOGyUXp/9V6G9mvVe2d
ACkW2HziLfYYwCR4AedAD7JjxhM4t9arkpOLZg+DZuXT+WDdpGEPRNbWEpdtVD1gCiLnD2XLHx5p
rFR5HpayLNDf6UIeiI/MEcexbl/cAXDU3kB+vbPoAQAAY1atQDoMXJczGZcAKv527ld+X7en0HZ9
81QM8FFvmmLIRrQRrpQr3ShV2MC0GP5dlHCURSghwT5vJiTI3ZAIAUsrMk7qTWc7hYy5d5mo2/+b
/BipyV3IbNb77YxUAseojO1wWZjpEliZ/FqccCRHr5izo/xkVSrMCS0m62gADVbKj55U0Dyda9n1
dFjCD/4b2YrwHAmR6gNuNZnfTFZmw4tTZMVV2Ii5GdNn++PzpiW7Dgvv8yr94r6Hl/yXf90sh97b
TGodbgK+w4mc3444cFk9YRFU6RtDL8K7/JFO9Wxhe8RnTKc2PtKaFNgNi0A0pFsqbAFpZcw5HcAR
HUDbOD82pqDfe42031FK+78yoFqa7NHNa7LWExmG7yakR+BzVkTB7TDHZPglRgkOBTxxmPApWUWJ
/RvxcMBxCeFDZ4dJBmyOrunQmpvQ5FFzRZYOcbNhhIgO45B68btsIiY+2FXeBfzfU0Z8MzsSwSaw
rVMyCWcgjVj/q5SrknIpeYoJSKS0qTXD2caz/qWaTDOekxIy01ZM8C2VyLYPftlheABe47xQHqbx
TY3XMbgKmdEGN9oofVOPMYnLLE25CXal8gWQn7GC27rnS1u+YOYlF+gsCyQ43jSy6IMLlUoTHCDO
oav8vkdUQUU1Unh3inliv3MHLCEMnIiu4ciMGAx0cYs05JDzX3bxUqOXp/jD3mZUgrMcssbFm0ui
75iKbHiLIQbtTZ927Qe2fL7CpE6ij9w3xU+9MoWzWlbyXBYEZnaRCOvXblTVmw6NHf9k9RJ0v7Fu
0Tz1ROrMjltlC+OkZh7OK5Ft/SjRLfVdXVTjXc8Q7kg8qo7Ptos3U8Lgt/4LfB3xjHpdMQyqCwLu
2A9Y5DvyS/S+nMb008pVXjvkMOYY8IhOTKMCeSkzGzG+9AGhvrZBmskTueyuOIe6xg/FbsqVVdvj
Yp4MBjgObz4c7nuesHM0W2LvTcucnUm2zzBmzN3+d7daUh5YopjwQ94J9lgpkSnGvlj+zCtx9WuH
55kx1zqJM2Jt+ySNss3dJpDPe6nIXe8JDUfysZAjK5NipIvhlE6t9yG8pTgXfqC9O0xAEj2/rqlq
Z1eZ8oQjheUfXoT8+wc/A5Us0RTxRBtbbfEKQLk3spUWrblxCBw/5e4ynkXgogXooC7VEWWqcW5n
fOC3HmLx02KaqPlrbGOTg3CjrPlyckvQRI5ldC0BdDbnZhqa5hwRdFR3QNkYvUAL0t8dCMwr9iM8
KRquY7BvHe11p8V4eH4kJsQSyia5suPqj+19ZjZDY65M1z+FtmTkToQvIeCnZf6WRejvBBOwhB0X
TH/hlYM5/E92vsDYSt5jx2htdk8o21Jh0mdnIj6LuTwj9QKi2GXAhz9wexbTOSGvs6VD48Zc6ihr
O8B+gejFX586Caxn3XtvhATCN3wPFEx0X1nwEDngtfa+SYngJi1ZvNvJjGY6FWrFw6Zj4xbXVoUO
Q7mgwPmf8bRP5GWW0CF4ldHpzMb3qgdhU7GeqrYoBIzpraTqPV1cVJRXfxFrEYpGcPO4iFhFjNky
SPzPZk2wL04U5I+2jLYZ6xi67747ENRIp1RhqijS7D5MUEZ+Rs2g9szYmwpzLDEQ3GgoA7egYRhF
xaLpx4sOVgm4MHILclvLTOV96lY2MQDC9MEchG3CNLsvKFWgr/asYcIoYPLmhJeuq/bwGcBczG4+
/G6JyMtH2GRieMQMB3U2JMVwEkDLkYG7uTla8qOEDLsqvk1EqbhIwF+SbCppSLYVJv7zUsapd5vZ
EqEbDOKWhaGHE6TNBrGZnmvIOmLJFd7gISbnbLT9B7w6fIOzS7SizELS2DlH9C8VhRzfVduuzaEc
U648cnL4X/EfZtNhKUikaCT3dWenrhquhQLvty+LFskk9SPFbKN1ZX9yGK/wRddzdc2CFZdbLXCv
maGMWVWfNhA806FjKJIG3ChgpGoqI19n5XdMlrLYZTjfn1yUSiye5Lf2xPsJe3SGuhkmsTeeYU77
TyBW3XrPrcFBTIJlc7+m2Az4eAxW9AZs2XNLZAJrwwiwYSfk9ndV9EXMjReIVzu6cAeCLbrnC7KK
S5Sii6ojNz2uGJ/dDp9eWTBeLdtU/t2uSHcXhpN4gokj7gj2ku+KG2A0WA83ryfmT2zVxRlALI5l
yp4wOBrhUssLt8FnwEVU6ZM7D1N+dN00q7FVVXl/qrMue7S0+89Zm9o3Fa/UlOE0tg/W7+W98jgd
sPxlYBACf8NcIH6ymQEjt3rwJ2h5J8iV/m+ZTQKCYudkr3WLc4Sa2OcPWrAZiftoZWa7MFI9YthN
qwvnZ9k+CH+V71lZB19hjz0MUuCySV/0Z5euYHqzd6s5JvbRZ3wg1hKLAcM+DQ+p5xToS7oh+jFi
cD6mHtMe3EE2IbscEj2gbAvIlXEK3fOlVV/K+JhkCOhJyWs++fccGeTHWr/AKhNpvgWQ7oSqSF1t
Saq8SY/keLcBTLvhXiwsyxmRcc4/lymOSKQaDoi9mltswxS8VErMXQ2T1kYV+5JY1FUHFedglI34
FmoyYP8EQKHkOBYBR/QYrcmr0kP+Us9z9ZnUKgt2qo+3gf8aq1/juiEa/KHn18peNj/uBBuB35t8
yDImQuD24k4y3PlO1zAJDpuO0+91DC93F3WMUDsMPq8U56I9qsbjy6ADzZ/TMU9wd7VG+69Lmzrq
AsUGN9ooNjtPJpzwolwFL4Dxe/UXrsMKCIaJzrdrEgwdppbqVRNm/67ZZdJdJA5rtGS0H3MoowIT
ghZITDsRj7gps5qBvfJ8/k7KyD7bizjCeOzUuNcIbvGWm2WsSAOpAHtFlm4PvYy4Hsp14ZSrQZNz
QXdRVJ/FYvIX3W+oabAMHIngl5CUcfyOs2B0ICmRCnJbINWwFm6xv7TXZj6GyNXBUWRMOw/bcrgv
igvOdmYQ5Hw1x/Kz9bGA4mLkp+kynEA1d47eo63znHT4f76dZKELUI7FW0aIROHiW/SfrO+bDLRV
6F+gCKPfpYyDWfAQDWV7XFq9/OlMgu9PAcbEie6yoBryP4PqIen6W9VL2jpZOcMXVFke8DJywMBF
+eY5x6dNUIyehQgEPsS//irYmQC5t/0cDVIVPyea4oFxCHOMbujd97QMix+fOLXeWU8VHst/rLjJ
yMSuZ8nTRuLVaYOvYC6xGbl1SCdVQo5tznNgsSliEIZawtqxKb+xejbxbiyGMD/lBlPb0XhNUu4Y
1E7VPZZ2nI/9imnr4gMotjdNZyCzZ6a2ZINX4S7X0HfJ6uCTQdngLxf2OD4BMZlBhDysauLv4g6a
43FIJnRvElHdFbAmvkA9iPW2w3MgTouqbPreDgsoKrluAp4XuT2ipJkie50t5wN9Ij8jRbS8yoIZ
/6HTdDDoFU4LkiPbltbFLMW5urmk5BuWlfOgw2+JZVCyCuFOx2OwnKaWSmmhZixucWf0C69nofRF
0xpEeEIw1pR3/qzK5kPxLajHkAFa/9yKEsURfKr091lGuUanErWiuxVREk8jKiQIzmsYAna94Zxp
8ideg7nndKc23EM76pPHsKiwJeDfNO6Fzb+t6vfA+gTontTybbKG1oKMYFb9jxVqgsVdRN8Usm87
8h8AWZLn9iIHrxndw+jWwzpcQvihMWdNvvFF0jSeaAV79kQ8aJajLEiGiS0PMmAkPx5rLEJ9d8fy
pjJ9sQsP6+PoGcDGKk9Qb7F2cvlfh4JpyEMGwl3cWtRk5wgqifaGWqTsz6MHEU9DJra2yW7KkFcw
RMzA4AzGc+xIvZIwZGR+Q7GEu2nvCwK+5IsKhqj9JbNYxn/VmO4y8iO961+A8HQ9zpPEW/Vfd3Vp
+32OyfJX5zeMjo9VBccGa3xW9f5DVA/ESMWK52pfR/UIxF/NgHFOtE++gxFx7AgBjnxypDoTTFQY
dSAj8ayGuJApHqaJrx+WUUL7gVFjYr42Uj8QLcm82r3zja+Q/fu5yWOWDRRz+lPK7X8PflDKhkjG
TMYUI0/Z1tG360CSYckDG38Ok1Co96qceI6hSfnBfddOkH2zcnS8nV8gGmNtFBAob9O5jORdjNUc
tLwewvCmsiKMvXMxVEX0DXEr2VyWuNhICAcLBjUSim1z7Ru+gM2dof2UL4ms0XVSUdvem3rrzGU7
0uMupduA8/PiXEwfUGSn+skylC7/y5BH0EKWuVwfww6u8GVpfRzVzNt8eU9innPEbUBjPWcDBLgn
8FQ13lW3b8J7A77cuU54BkARN2Edvoqw85anzA9RyVz4NiUu6W5odyHOs+6SQnlCCSYrPp+yqQjy
N11novmWbruE+bHsPIpUKINYPTA0JXd+roEOTC5IqZimoN/zsC7tdY4rZoqLE0/5wXos/QPkELZ/
R17TPdYVO/3i7gSBlORyqKEzzHSqO5iFJJEUkOf0OjYIaUjfMlj+4hF38/GActO5sKk2p/awalGf
+8JDNiIMb1/GAJv+XgVu+Y72ToHBai1SIanwsR/DVKjQkgchD4x0HP2XIHA0vaFkBEgmeJcYD5Vp
tLDiN+JLd38GUYvxt5kCDeuYxaFDffZXbx2AZ/mBfGQK5lFW+izH+KiLpi0/kUccwvUFC2Cco8CI
QSBhlJnQN/4cDSuRZxQVNOyRtPdNi1hcnmxM8iaHm2YPYQF271c1yyG9TIAjaUNrSS8LGqzvOqyk
GdR50rgZfTg+cIZzqL45NcVCkUgwioKlKfV4K+nql5QX3ADYoSpLYOJAGmsJvOy1xTcwHbplDPxz
Ok+oT4vyM/u5kMgF9pepLvtDkKvIboiBkp/aloHgbdY5tQhIeHIoEBmye6Y8m7eQZnk4aBAnNTcp
m6GmHZGtYL5CaoycD79RWNcVfXww7GWWMpFg/MagIR9d7ioslz3FCG4JYJ6+7BPgZbG3PBti3wz6
HM3l5LOMTf9zC2eMbjjUuke2hLD+Qm1Yjr7cCnhgsCTkaq9xQwbJbllmL8AA2uafaiqsiAsDSPeZ
bhcjZcgypeKEV2AKbxYm78CJ4cQiXawTbQSHojyDBhvKjL5skRGnthbXmveXRHQYeD+qdl33IZtG
ZxerpB5+LSASWGNFkKEIeCQBn//DNGfSG2qqRT/42uLQOS09hhEeXM0n+gL5y48e6VPykwbGOF0Q
DfjG9zh8mfaPXqbls+HTlvEuoCgdmLgGmBLCec1maIOTQiXpEnraHVs94vi2LZN5PLSVK5bmiHw8
LIeauGdwRXGZ2yc11mtt7libIMZnZespqfYMp0Fn7OY2Y+rhMvCAArsShchfR5Sg9m9tUixt8CPc
tH9iX8NG5sNMCcfUkUysyPVw7UJmQ6bIFFBJsD6KcbwvPbMRmFfOEh9Q5nIZi5ZItiui4SkEReje
Gpr/nri27Lt7TaT+ZxwAv1wzWpX+x6x9ID+1z/bLgwR8a26XCXPmszc6soGZEa5v5M0D72hlt3g3
dQ4t4Jfvten8mI8wR049aQLX4EvyOUwXvQz9ZYQK5MHVGAhnpOloynu5UDvcshOUZEs3mlZ9W6d1
yk8hF8f5z6qVaph5I0eBD4Io2om+COWAIZO57XGN8LpvC0q2gEphyn8Al6AkFKt79Ds2dr52/jqt
DzCsVY3loZFJgDWIwFd1ARDFnwZOyXx3sL2Z01QFequJaTfpP9wqNEfEbfaM7HJU6/swW7rxZIco
eqWqhufm+vyEe8mr4cONRonZ+xn+84OFdaOeRYOk9otCsdpwWUHbnVwEngD8Zk7/BBmlXc6Qm/C2
0WCHGOwn+ud5lxQBpqey7BN6Htd0DgLIrMlKw+QLIl7+Ynmt3aJ2HkNn0vIu9BDGOP5ZVVDsKOea
8R1LVok4vaFfcR7g0CA/tMTPqkhje0sewb8nlgXtA7SKTwQFHYlzKmO9GBYy4WZj+IYDJh7OiyeB
4IbLSl7GnVSXPLLjhwgRikps3wrGXGJ7hQKxA+ufbrp9svyESTbR8+qYo7mE/Nof7eSDHQmZGyU0
BYi7p55A8UrAfLsZwDfHzgn4XRoxx1d9tbwKfhupKU6O9cbxR/IFhq3gzu/M8UsmuZYR72XFg4mm
QiZ/PKR6UfJLZAzYTh5Ml+g0pwzJDlIk/Tb+SVp1ayCbxD86ZAUUgypUv+WGSF+I585CK3eOZIK9
g9NGQ3dqDVlm8DsgyK91l6KeheCYxp3FJ/fZJZ3+E/d9oo4C13LD3R2o9ndq2eGyYBbEWc9jRBpy
DhEnla3wzwygoA60WLUP3BA08BkZZm7PMP450Vhr5gR3PK8cwlmDG/FeTC3DsJS4unujY2Zs4+yk
w6mbPDkTg82U8+DLGjfRODTJcCaXBEc6NHFnnqXCeXQ7joOXUzAk3g9dQen9k16pvU9LyLX0QaUC
8KwXnDvHui4RklyWQXV3ylrwZmlANXMv6gLNjMt9dgnnBFDxIFt7eC71UsSHTgTdcIN9WP9hmRfu
MZ8jcsFb5nPYtGuZEwXy3SiCOwaffDdPqwofIjB06xXnv1T3DF7K7iCxKWDYFSvxAtLirrp4cMOq
Mw0H8Us65NlzPhlbDNW3C3JSXK1EcsdRjp763joe3u9sNv38CFQgejVtY8URYW2u31LYv8wM6pYr
xEwTdaMIswQHRKUN8RkSHkDA1tyPyO3EWaOvCEnVciMoeu2Vc7bonug7aNizAXNeSkQrfnWrjhYc
NxWYiRRt9MA6PkYxssyW4PcYDXVzkc1c0MTGG5x3cal3JM20yzxQWhpTk5C3OjD4rvwLnOYyvyfo
nprnkbhk1xwR37hFl6plVjGuTBf5Lh0G+zXeU3FhyFoB0Xf8GvVqkTznzAA1K3YaPHyw8ZUdmxM3
O9kdggY64b9G+uc81vw//wSAlviyjJIXNRUJkGAmz3Ry3K5knsKaBT0XXwbgFbouXsM/w+jh+M/a
HrKXXpKBnWvdyiMTs6T9HnPT4j4PgMq/sSgaczT9QgXipzW+nt0SjNY7VNieJE6XdcbKqtfiUXsT
HdoSWPK6I8O5mrdBej8Ygje/nYZOSUFdC6/dGydIH10oGAxIYfz2Z7nYYH5giCDcy4jNZTywacCp
7sOmc6szXnT3kblRFt3mRUupq2go/9p586pyWgfjr3I1hXyE9IrMjppDHt7FGtVQ2RsunXocC/Wj
0m68s0ITLukLs8a3pbcZ6GCqUAIKWUPQKz29rXvRA3o4JhSVwkrb8nMysMglKs5oFPX/2+swZ869
t04Yvo1C8Evgj5r3jBVYzmsX+dx6ZMMFojDmsvZu9oa5vVFTX5aIYpCUHMa01Xb/qBlNHJJLFcD+
QrEzxj26uFQ4zQuZyD21bzrgrbTmd4CrJaYRK7hkq6Dyf/2PpfNarlvXlugXsQoECYbXlZOyrPTC
smxt5gCC+evPoO99PcG2tBaJiZ7do0MOf+LXFE+9M9zD6+mjAfZhEDfkl3wxhpCQOkJEfUZ1xoZ3
GfXDDh727pGJhxQU85Tj7eXgwnp2Ko/LbsuI1N85kPbtW1xjb4LqE43DlyTosD4ik+leKespxEvm
ke94z5vO72hXZHVNY09ksSpASAzzB0IHK156iou7Bbj6cW3I866hDJneB4c9zEvVeMpheqe2bsNj
yxcHWQ7lFTIlFB+ssjK6Gibe5VJ7mfdDbAbupteqLLjiFU1+IjJ8yYEiQ1tQyVPxLdFZK9wzwVdb
Pc0lOLH3nH/2cF8Mk6wvUyQX/S4IqgWUF8GI3aYActUuzTz2hKajiY0FuEPN8XFNWqQ7IwhUAqtC
XEPYwnn1wnIm4KFT9PjdSwZ9dTS9xA8kcYbj70K4w4zvgVgoyyIM3oReLD3saxN51QPdWK39d3DG
arkbukQ5YJSanlImLn3dj71MoO16nLzOPWppxa06H90S93XrT9Abet0z9NdKT/ODSec1TQHJny6e
SejyHnA+CtLs1zDpeW+q+cudXGT7ALJocdAhKeuNVw2+OHHDdVawv0rxVXUuZHA/jd3/2PR57nMk
IEKCNgVNxgXIhj77gZVFkKgQk5pOse+Nr2VFehC0o5SGwbBMDw6zSH4k1rpKTsirv1l7qe4h5+ZK
bWrH6LGDPirlUc+rRZoXLtp2QN/GP2A2UYbAle1HbGFAoPSUPLS4pqYahnOFdbB/LAdLFVeqrJBy
hB1rNKbUkyq8W6fV+I6XCTHauIUcdUoz0P6nuhxyULJNBEkTUmLX78YGm+oO9NFU32N0XArMw0vo
vqRyGIszeVFMpuj9jqEZSgjbI5o5JJn/J6fJ3r1wFLK4wXfg/YigGX9SGPrFfUMzgLunEiJ78bBc
Jq+o4HV+iAs3Sh4CejRq5mBmJvfNeHSovOTsb75723ZMzpqxtK19xI0d0kEl4vTB9lreF6kRK/w/
E154J9j082nxl3VPI76o6dszCFk8HVGRdM91xMS2DSidsQ8BBSHNMxchgra4etIuwIXs2JAeHISJ
/waHjRXKsr0srw00qIkNXZgFzzOSPkByh/dtbnAXxS3Fy+kGCyALIBbjEJtkaCdgOXxuT89EB5P6
RAqGfGs3qaH5nFE7A4xRRL6WnRmzTlyFZyCtY09BZIDlub7K7XUgTv1k6Hd8CjNbBOyv/nNp2eup
2jvOcCEpyqtidHI3OTkZrNoXMTceYNYaMiOMZnBqf8XIKMHGYAGd5xI/L/ZjXI72Szh7CIAulij1
4JQu764Rj7B/yIoJDVY4GmGpiPpAEIfMZ/RMIyN1YVtC7MHFj+ASUWj7+KH1PF7JULlm/4jmXtoc
ksqUyX70YuZ37fqIMp1DtnkHhEiIXemZ9TgPIGXqnT3T1rJhDw5hb5M0A3EXDulseYCQ607Wtrep
J7gvPawzzZE/e1Y3DMjz8rzKkXyvSh/yfz808L8RnAKKDUkVcPZ4eTyNp5nlp7m1lirtJ6lmL4Mb
EPuslrxaALOnW6977IG8FDc5BDk7N1L43rFa1SRyZSbzpwt/lx9egjCP9KUjjfLswNe3jk6aRweU
WciBLr+98EfMdlPtBOraiKdl8G4UkBA7MWKdyKbSQqGkune6FpMz6Euf1LxM2J9nd+gIKxpN6h5N
H4h07u09LCirX17jMsdBiU5RNyukl5ZQHHj0ILLwqNMUXvnY2SZ7ZIgk6ZqWw5hx0pLvcg9p4/bl
Ds5BgnHIa5ruqw9Ct7H3Ou2r/TxEzLZYL+GFQ4qP63yXJ+UUv9et7KynDBSecyLahpIrRpL8uxSz
LpnLHHwsyzqH41v2WTGcx6npsROmIAu+eoLwmr+fpT2i57I4oXPIAWthIObVR5xxDqld2o9LP5EV
s8JcvPSjH/ZflN96j31A2v+FOdJN7n1cwZN9qkr2wQ/MNb35aDW66SkPsBRigmM02k6Ep6TeFW22
0hLEOGd3CxeNGcYFd4FTMgTcNkdngC9t6KiiLDIryPy6hC6RQDyQ53EJq/4bOqmpj73gG3+kOZlz
gFMFPw6etFbdpUVJjItKZnXVcz3O1L3EBevVtCcIhjUzXIJr5JIGO4782OmZzSN52TEYUQdYiCfO
J0+tip5YRLkk2wnPmRddhyCHU9tlf27lk6O4pzbBfC+WyElf4vXlvQewEOR3kQtL8rKyn3FNBD6I
b7jNmTrKDmwaBQBL4D7SUCm/wjSqm9e6g65x6Hvph4/RRER1wy0/6fjMWSge4hKcwFPbE5SmWDZH
qA3ywf7NEhnXKIElXHAjsIniHEzGSe8wsRJlzl139F6HKRrdh0LidrXbwVqOoZ44woU2/bWyp7TY
odoiO09uxohOILPsQG87AwUWvgR97NB5i+GccsYA64WsYadQYPWvqWVqUZCGIaPEDvYFe9VcG7SU
hlHIw/o/EeF0JH7tHeMv/VsbfGnc5TS/+XYb80kB2+kImwD0xYQkQS4pUHJE8iP5Z7Ct2n3kdQFL
VgAkTffaN0rvcUwYuYev17TXIPMIgjKXcfDSnUef1MYAXqEMONG0AphpJTfntSpo3hgzPgaWk31A
zVKpi4PUKkr/lC0q2+gDPrl4vKgfIOjw9enXBqJXpWgqBaPN5nA8CxoTmCZsxJwPDzlv/KE1hk1R
2+Ki2rei55vA0GDFPS2VhhWYq5I0fcac4aVvaHs1X6yxBz6V4alKPkQDaQO8IgOdb3ADr+mRmX1i
D0HopeLUVWg6EuowqUvVPNEqzIuKg6DmCG2JrNL9jcICTXzv4TCt0+OIMIb5YZn8tr6ze7sP7zWN
GNEdyD9gZynpWEwx/tCKvQ8Pv4QRnmfeI6iYWR3ZZEPKL8FnsPtXtYDalGkfMBmS+r97jyXJXwe1
ZKCDousIBG5r7MvyzaUeWjnvOreAVDcOW0lpl6ho+yjH2A7yyQ84CGescpLODVv3LyWe+fQVjCQG
cV5wzvIAPYH1ymZNw+PbZaksd4PrTRDPsKG8Oz0PMMNP7j/QwJDZR5YYkAhGu+EOowjsEOezGKxe
4evgapXtULp3YlQj9UmqKRp7g+rAk9UQkjb7nm5YoAeaqeyE3BveBLPn+I5Th1c3+g7hfEgozkNA
MmjRmAPVgOCOpRgaFq8sIFdd6QzzN+8TX7xUErEsFl1EVrIuBMyLRVjM7wNxcf/dJOsqPKHe5M1z
yYnvljGxWGv5JZMDGjk+ASXdtrs0tTPRQC2the9lrDGQ7HDgOPLBt5VUwwZqM42TXOna9pS78Alu
S1gYsGZgJfeT2yKE4a3z6e6DK4CbfZlFpfbAAhBlJ9bKMUaD9fk/xYMR1rkXdnpDokFsStvF1rcg
K7s/nF6F/eiwmKFut0id4l/kWkGzljmdcNzzbBLMrBHDnng+iD3WjhnYDrWXiD7zN/weL7sapnaG
rGCVQo0v7egvmwHENXjiyB4t5ZVpknQEoSftPQFZhel5Ep7Lh82zU/C1iQa3uPhYB+wtNyQidVxc
4/bk+5mHlk3GI471yU2M03aPK/1M3UXBGreD3lpXPx6WEXG1rFGfasBvyX/xXMoeyDbZi2ZNe9jD
V0eBOu3bOJP7M3JSB90+mFQMMWSwC+85zgB8p5sgsDpm02RaVWVvRtqnyccz0cZAwV5txqXLr71s
J/5hd97S1nFzIHCKsqAbxTsrTYLgF2kUN6j24eShClaSMfEbj4uUvxzX5/awDH1uoaq6Lc40MLp+
STVAlNDdQyFV7L0VEbvsYUthFAK3jkp3fBiwm5bniRZe683uC+w2db+QEzI+Z84TGSAWIsIbyh+v
WU+6akbt3XsDotOxq2GUsXmrnPwJ2zHfdFb4ZNkHygaWbxo+KWOZp2z8oF4yym9FPfI4uWMS+a9h
qFLn1RQV2A5AFPYrLg0r/NB1073mhFVZ6lolq7ywdNiUdUtWn2LRIJkGk5tXF5pg8VVxX8IUjSrF
fg11abJ3Kb3cHW+cQnE7rvVCOoE5g27GV8xqbVVvUDBZw7FFJaxxrIeh7R+hJPn8Hbl25afKaCLb
dPR9olpg2a/v6RIqSKPLgNQJKDRwn/Q9C3KrOEOiwGuuXck1gN2zXOt32WWxf+2ZTqDDWlhTItbq
zbYOlxivFHvl+pJ39eDgwplB2+1LrwnDR749zPnGH7Q8+mg248HjhAD5GeoeDwCtt4IS+1HW3wZb
AJYqj+D7a52VtCPTF45nhk5cJN7Z6sUDXt5lsNHZ2PbsPcXxvqmk4LzVtoVf1eNSyd43zHHrlCxQ
l+Qg4ESHrD4yr/pVZ0n2kRgUNnKUFihLpvEORPc3+Xg7/5obtnbvYTBClt1VBYXBEggl5T+E3WmW
Gw/I3c50DVITNmfejvjjL9Nom1+A8eaS3i/XWmhA0LVyinobIw5hCMHtvQhqveMRFlDS5zbEOzj1
DRjx0K1jkptTwt0OCBKHYMTKZ36KiRYtn6XKCbgJ1t0LUwHKDtmnRP3jPPYwSD95RxZMHpAqFnFf
ITDhpmc6KbiJwUXDPkTlEo8Owk7mfPA1HuKfmLVns81HUjzvCJX2fIbtutByGVUmwVW9Rhd4Ubbj
b+YW4Cd028hsohawYpb7CfkRon2DBAtgy0EBzTTVr1U4/EQkKKoNNUHp+J8Nz6bad2qkSXmDM2dl
4DIFr8ySlr0CwN4l3maeW/70cYURLUMT9U8VTum/uD3J29NuYx4VM7t8tCQ51Id1PTlsaAfFLigw
hN87aa1KfA4yTd94PMsMaJqS2FkxFs9jfKLyoMaWNFSGWiwEaDTXiLw6HWeTdfUxXPOgT658Sjlx
eRRbJtH90ML0vPLrnfq/Mem5+uK6PAbg/CS3B1oNUV/maJWSOAUTB5gLe1zhGj7VBBls3A5RL7s7
Vqy6OSUg7OgklhrplwxE5F0iXg6svQ2cbaK5lHKT7J2D5UiPC+v9tE/puGsJpppbv9bPs0NXbnBj
c0NIKq3ow9gMasjaZ3yTmOHCNJZfwsFYxH9c9R4tbauIuZjFBs1MCPpqdTHWuTjJ+JvscOjZMBUu
SwsVVEC1OONW+YK8rQ9qMlfjA2seRqiyLYtiyxU6D3ZxTKYGwHHXNX+lRVrinFppCBq5DKDEYPVj
2XXOiYCBBuzrWn57TouScpRUtcR3lm6xL5lS8miiqfPyxJ2SykvdTYH61qXXiRxseB4SgOG+xc54
Y6Y6yk70bRF1olGPdwBSCVoyxzHXsbEbcAvGDcnDU91QWbocuMZgvYgMTOZHa/A9QxEYdqkhvLi5
NQpi5KbwU+7QRIJnd+OUpR8SgGEq8Db+mu1D46CVIcFqBFYzuIyBWhsrsB3JrgJYs2D0wtwGDevF
a1rk3F0YcXO90LrmzDi9uP9P4MTY6if/5bkq0+SBayxGiK1xqU/mGRnrKP01QZsKuKPzi5Rs4pt4
ie7joCYG/tJbbjHNHNkaksEDX4j1fWbzKTKuZqh/63UzbIKQi3kVAePlktZ/JAOZ3Luim5si3KdD
tL4k/LSl/1ZPwM5oEGv66SQqowYahlxn6k4N/USetYtJHZUgmDOtl0cmLsf67am2Kjh9AC8VKB1Y
4DHgNL49gZ+ksac6Lnnt8F0euRUkv9mhACrdzIkcxXvUwdeB9ln3+JLyoZ1fMmjC9S1VmviaF/jr
VbU07OsVV5honUSrXFjfiueE4h1isriuQGu/eC218+ySeqfbc+00Rz6A4NPv7FL/9oKJP5H15k/Q
ruVDgrwSGKdKysMY41bHeCrQMubCVvd8KWruoV2HR5cqRb+54/D0YVzAtH5WxWrUJSTP8ipdS/aE
0sERnci5mUxnH2CxsM7paMCXhoq/mAdKpfx6m+AguYCyXYot1TQRpXiYKAI2NwXyNdfzflV//Ar0
7nblOuod1lC6L7uUhdKrnXsg2nY9LeJNv8UfNgrompMv2SGHThsS1veXjhWSvWa3XAgmwA20TbCB
68loc89gGHvxSUEvO9ZM0Msz37ej88heJdlL1EAq7VrBEqJOEprK2GTH9mvEGpAF41Iv/n3c4g0H
xD36A5Y+K5N/AvDa0ykSeVifBG3Q3oG2QlPdNbgRFPbUJX8qcbpFdFmu1Odkbony1LOw193fZGc9
VK9Bsz8Kg9fYpCa99hhAgqfSOHN108Ws2psessTb5phai13pJmF68YJFpazRFv8P57KFtmZFbnUW
RbsSoIoVUxA5uniNF8sw1fA/n8hArcSNdAd3NGy4B7BHjeAOKJR0+grQcBeuen+BPqEQuRne2bhT
OL1hA6FkilxDXO1jtNEbwQdi/lFYeb9jX+sjbJCx+W4nW135rlstsljnmJ1ZyB4cOGkH4A4kz5by
jsADX6ammcAktsQoIH9mGU1ekZisO7dtpuSML6oJbtif+SywCnd/iG+a7zrIeHWVi8WSTS6hn56D
BCj8vVshBm3hcQRH9rr81AHfqoe68qS7rbsAIw+avjQnkJW9+fEYXsDSSR878MeA1/UN6ivjYDl0
HErUmYPEYGL1H1STpvSVgf7gnziPA/skycwIK9mavOanduyufMtdKT/hutUnAgR58zT3dut8xxiZ
OnIOpYgQrzBf54iadNVn7V4Xck533ph2X3HO6XMUTuM/jxyVT33kkRFZEcMjo+tSfNaRMhkabamc
pxxwOe/zZvKDT5mCxfiEoKlZSFio0ZKuqMbBex1nXANLOyK3p/0e0/ZoQmjYsQtqjAs55t5/N1CE
Iny2mq9o+beJFGIKGNnx2XZF8oyrl4FBB+DE96ttUF8KhZkS6+i6oK/zlfxPFBsbRaH9hLD6P/Dm
0rZIjjvmGMwUbUj87VtQRYrboWYFL75XjthIzUBIrZFweY2E7UpMyvKY4QlHh36AmRAPjxlSJsWW
NLT25gyzQCdXXDwTicmldBknIcTQkJFjhum6bRJntvOY8ssbME9LTBq7uYVg8Yes+jC9xGZpUpt3
QxFkv80cTSgOLClLl3CUyif/a7UzcOwCDwjKc2VNMZ2JoedbV/gZPJyk8clDfEsJB+uDVXxtnSXS
ssNKW5igp6cvTqynCAH8ZGOBvqtYYKpHRQC+PXZlBokzDlBPVeDE4gwSn4424ljYAQM4wqQF8sBD
9gnZQLct0tTJdBn3F3CZINIlLRm7uaAKAE05zseDb5dSHzCq9Z8cyyvocE546nrTfway5Zs+rXDV
G+JKTJ53Ye1YHhc/ccOzHfEk3jJeZvVn0ygikwHeLHUfY9S4+EkqnmnncuXecwr7Z6YJI3jqMo9P
VkCTXUeFlCXcHDmIjT4BuVV2oSyQo59HR5IQSg8J6Lz3oPXT6o7xQ95NPozA9URjv4+J3/pZGGgx
2MYxb2HXLdnoYB/uddoe/aYK/04+2bddbXvkpJdl6bh/DJ757Tco3bjB2THvMnwkd2kTgZ4dwzU9
4GPnOABBYvzF08b6wpttTWtx0XBeMeMwo0kFahYGybp2GpNc+xxFNZNeXa/vhNjB4o0pa3zgf2t+
BVGWnGAQmubFT4ingeWnvobfSp2PGof4SBHvormXb+oBhL6KJjYJwtYu+RLL8h9xa2JpVQOP7C12
FfeL0Etibn6t32lGJEjXrz0+xfbCXmEIcd9bCqWfvVqEShjh3dR0sSWUru0xT2NADUCMuFyP+4Xb
GjawjM76oaOwd5uwn6ouZRfL7xYYQnvAzda7e44srpKMSlBMed/5FTNKEsou2Ib5ELjPWRlCgzQR
0ZI7auBDf+8mNgmRvseiJWBggA6AnJWfFZHaDltOanUH1QSr15htW30CuNaF6rEz0nVtql0VjMUd
W+IeKrJLLnDLyyFuz0xYFCsaLaNvtjUMrhssxaW5OjhMypXB3PbRvV2titGcTPRaYdMdodEDdlEh
aS0XDNXVLAlXGkgG4COxoQ0rzC9cGLEkVl194FKU/7JxO/kXYUQ6nlxdzi85v9OQhdvUSi/btMZ0
9pndI/6yEznJhq6XcuT/rJijiC8y2c17Gvmi9g5YTFH8sqqYE7YJ/MTeTUs60gXNpqa4EazFtsWp
Mk72s+gHMkGUitUm5hNrUIQeiCk64U/IHJ2EW0/NRXifuqqCsUlztGH6xOfmxKfIZVGzjwxT3B0a
oNs+L6IHf8o2vuGdQzSQt5WGZBBcvdDK6E12unVYLxnvuayIOEdR2PXk5SIwd3Ta65+ScbjojgH8
e4rGCbctO905ARcOOrOJf0LQmco7vvaMm15q46UKSsNZD52jNNUNOWYYnqgotgObM45/ND0V3FeS
DZ4IWuZBFWv7v7hIM/OHWZK9Lrva3GGFGKTi2y/riLrnAcPpNe58Eu6pGbhnxb4Ef4k2zCT+VYKF
cPdzgDXA38WOiIdnmZK6v9O4PucvDt3mPjCDZpcbVN7LaPXBnUGfOyHR4BPIqWwSN7wuKr1OCoLM
I3QfLzslzbgmjh3VpfvS5z8QXhYP6DOs3i4ljk+YfBncPdwJ5eR/646Nck0X1GrG8Bw8Goj4pCY2
eQs/gvpDij4oWq8Zllh1UTdbQa7cQkXxfiYlYDRThJF+Vu6gzBY3qOyui++TVlY+W0sO3IZRs7YJ
PXHasT4tcyItcBaJ/NV9lzpwGajyTF2J7VAPI9pRLxzMVTQw50QdSbpTmxAsenVV0q29ev0YuijG
WUlKy0wThOeQA9m6gbOmfjWyS5l2SOTl4M6fYbCa2bIiX6sadUwh5EB1gzjNnGWGKLUk8Bn4iqWI
I9b7PrLK+FHVGa07VYcPCpqbwwtRBIM9PQt8ldVjCgZs/EtMCxdMDrC2/SSMuLaesJfBlTqvngu8
1fIuzZrc0O+zQB0mdAFw0pgSPF3fsySdTTReUazZNTB70lNRJktrs+Cr6eWNaUy4V8QsymPzT5sU
Koyt/sD1PKaIfK4QlwXx8H4Hfj3sfrs0dNZk2FOuthBqx35NG1S2Z6Htg4JtnfGRalJx8ln4RodE
5Z5/HCJr9o7pEpB2mXlSf6+5wPgq9DqWhXbZfRGKZPEB2sr965SWX+UbioZaeeP4FdUduUruR+O0
JPYPzt3xV4pVJd/yi+IaH3ge55Cw+jC7sU4xP4x7/L4Dj1BqXfJC38ZOURra6a36eZY2C8M2t9sP
L81Y5LuzgKiryuaVRNNosCQlbLA8Fi4A82xuKjCmQvWSqZEtHFpY8IExqggeytSSjySpdY/nRgBI
TOEddsNhTnyfs1qF1QdsnPppRJxmYgfx8hqPI6Za1Jbx4JY1rsjShI57IKFTnXTZZv2LFnR+ic4G
A7AEycjq4l8paG5jPaGiTOo3VBaaHYk8R2V6G9RingO+pKTYOAaCQyXQgmCwOMuwo0Wbq0Kd0jQ4
Y7rooy23fe49Vw/jB20ZqO4BGyvVyQeaSqvslttriN3HsMWeusNTy+cOFncmHYXUfqwmkm9A+Uas
5W5puYyL9FcOG1ulPtf7EgsT0NvshUIdJNHRTiCdjS0euWNawc75A00URz15R8K5KQZ8duEQdXFU
itC8pegIkHaopo8InAIBdjmJa1alUeWca28ieOtgodrGRedb92uUNzvyc8QQwEAqYP+HFs2Tjn7q
/8f+qbVOwnjC2gtfcJJvpWZJ8IvGoaT9FC1C/y/PEtAENzwvdQHevQjqOHpCvMK3Cr2nUpybxWT3
MLByE/8383Xwg11C14QT39BG3PGeKB3CDs7+Cu4lwTvvKrIU6g7WM+D/z2xns6Q6sxwumvsI/8Lw
grDStdQPN+tQBxp2cq5uwAIW35xm4Xoma888gZHYtu6pnrD6Nd1uFy5/JNS0eRckgxgeRw3e8EfJ
Hiw3H7uN39HYM6cluXXPmvtn3rCi1Ruva2WK/zHg7feoKIgwDGVYxf7Yuon0/GqCmXD+Zmik9piU
GPp/WXGSpM8x6W1mawRrzB1gQVRyI/9ZTpcOohyUXNwH6Yhf3i2ieVtNSi5IiEMlbkzGbFHBkPnt
aWGvPD+zZ6d3VTuQwLYjtR9glKEs5iPeRzkLYCYpZhIRKeKWeMwm77D+obDsvHBUz7ZI8av2ADzU
baZSSn45spnf06Kz8xPDX0aNABdBVV8Xr22Ta9eAjKBQoWyqK7klCG627Kfxv5xa82oHjwZdxF0Q
Zkq8iqvbbY1j9EuBrgFliAlbhAF2vtgZ8Vz1uvUuOgy5G/mqnPUdMZas5QBhQME62AKtY7PcrB2A
Udg+JXi5CR/lZXyoyeZih6ORes0/dU4RfkgadJyKV9TCXNDaSXQK5kp8pIFbVHQnQ0R8c5divE0g
o+QqEKj2R8Ei4ucjvs1aRwki5aA3ZXwgdQe3YuNPPNek9bM/HNJ+4a+5CH8gQoMIzzbFlZSy47J0
gszH/cq7K3qqktnv9raVu3lOHU27dstpYfvvvG/tQzU1TX9fhTU3FcexcLvCOSL4Td87K0hkp5VI
JQqSGxCtmWLIWiLZjA1hPQqZ6akBVmzZX2WyJmuLivQ08NEpoYatojkdwFBYqtvYrnCemDsq6+QI
ZekIE8IOX/h1AjFp5oAiX1O6QbtzUrZ8+34JsI2XIK+tTUnMw8AaQio5WCWXDlDD4gXCK6b/vJ3E
fIjJxobHmbBHfNAek9MB8Uf8jtkVEWbFUXe146wmIBXY5ICDQbjvHH62ZDihXdlmMCYAxF+kRaRZ
SE2Tbh89Apc/S2FGB9o56667WKEm3qcDiMZdpFiabTIMviE0KtfWp6IZspU+RG3jRkrH/PA1Vekz
lNhFf+QDt9YTBAVsTUSqeKIRjxH7ScJo9ziqrGGyqB3VgIzFxQ64BWpE6pD3D6rw0ZjWLo5YG2T5
MFKsqd4EtRya0z1n3wzowwpYJbMkiPWbNmmLi7FzfXQw9iaEq3OJ1a5PfVlclg5n9KGwGV2eZThi
MkpAg+qbGTw4gtKC3nFxMPvq65IIW+4Tl9PgB5m5EwoCZrOovzMLhOQJsc/lfYY6DDAlb9LhAJDE
bwkz8huHm1TPlOCS+0gutKowtczKQNlH8eNl0Yuw4pxN2gxx1+OnOuRLiXDAC09H9/huOH/ZMc3m
hnuJaCW8riklANAykOHSocw+Ap4lqFeA8oxQUOBvBJTUQ4wNTc/hsiQxbiDtCP93zwjerOg3gCQ+
G/UNBmedXyUUIu4+7eoFqOHM6UuaUrx2EyqDP9KT3abdvh35b3mFsAnQIdfnXd4WvrONW6eTB2Ec
Si7hbC84T0uJ0kGyc7UgwHoRSDPfVCjzJIF1V2/Skup+Xgp+V7RcoEBBeRHdGyMvt20dB8B8CJoN
3XElKXxGrp388M1ilAyw0P+WTjY+B23Nl0P3Po4llGGK10f0Dg5i/JjWpoc9m29zPXGDxWyGpQT0
+b8r5YrJKVOBmajGvs8PKxVfCUHvDy+qlQC+SUDr/YHKyIolh7v2USAHWFg5sxzhQaFnbd2mbr8C
o7MLe7bE2sFe8yh4BaUdIy5Es2Y3CPUHPXYmT7ODyIZk5okFiyPCfRy8x4FnLj0J1vkaQ/P9g0Ge
5HQaOTnnm6ZobHX0kaEwkvazHVZ69NURnORTZIO92ONJa5pdnEsuWOUEqmZDya7/mmKxDXa4q0jo
RdJYX/yAwS8ZQijA7suxhXsp1dWVCB/2PRyo0C0wO/EvzDsLgdVW5q0cFW48PDEgiyHLet9ClMYl
OoUk7p7DwuGjwcZVlpeWMligDXYDxYegKNUYNJas92Io0RszAjRFCcL3fuGOzCRfR7SYHsBQY/0V
0Rz797kDNGILUZTOLRC7xVXCGjBnuPzc+imrGQZYudghCXeGFwZPztbIsggJisBlkNUjJsYNWwFD
NVubC3YQ/OkUz2caSY5X3FMjJsYkI5vwBvpQvlt9QyDQZ2JyH4Vkrb4TsknUkzcAJQHftmJL5pQQ
AnHOteMI/vN0g11REEfpcPB4zkzkj7ksf4zGFLQI5gYX4zXp0T3gGH4MMxPj3HE1madb3AEZWDeq
M+us1cinZcFFCbHH3dPVN0JQp92qOwcYnamN7wcITwR1GLK1sHh+3CxnQo4mTWtchCXsO66kdeU5
IYCPU9l78uyJ+2CtU1zbKbWyiHXVWLmPHDsMjR4GXx8QZUOaw1S26jZ8/01ybhNlxdc5NDTn5COL
i1uCsQjmBe6yeIuEb3/NJCV2BrUQZbjNCMgF0xrr4Q1P8G5m2+D+6lOrGX/laQhDLQsx+ZaUGZ4J
e65TB/UUjJH4nHiDUlNaQz+EhPQnxyBYbpehdn+ZOAvlp18RkbgGrONeUAfyQxVmHLtBACBwkztZ
6Z51KCASSLy7fLpxiFk5WurxOXMlir4wib2f56md+O1HcMtAdZCNwRU5Te+dXsmEUcOOCpvSYryj
S7kNwx1BenId02jUFk254FM2xZoXAmn1VMXY5w56bMHTuBREODxYRURrBjQbEsGHDBUheEcToogA
WAKEY2MRR9mxQFQn3BIN5uXE1S/EoDjIJb+o/KWfcd7+P5E4GvXyX0TkgA61vs9plmYVc+zrBSN8
FuLUvtAFaU558S9h59IcgBe7wUZHJsjreIPQVHmmb4/cocVSg0pij3rZ+xiwnOYCmXWXEZMBN4Dc
Dh4Ldg8d+AzP+dS2E99Hfp+82sY32N0cmBRrorGf2NDX2bd2NTW5arLKYEOQo+UVPtlhXbFSzr2H
oFvsZtNqdgHnyFjhI4YOmmMKJpiXMQZos+0H3wqoXuH0YGCKwiP5U/LjVOZU3IxIkGHqqGZstr4X
2uPzgtoIAaXrAdP7bWdPYH/cAFPqyYsKzFR+rttbiK+sf5DzxC8HDkS69yU+pEOPpOvekxocrIM0
djpR/54NWI1cgNnUZHXyi+jMGCFLF362beppfX7AGND1S/nXiIMbHf6gHObKJpvZ2IKg4auivWb6
raj8oBKnSHFJhAXpd9qph8IiOOiy6Pi/inKwWKRuIkrssg0gKPvNtFTaD2WJFYXgoSMg+jqVAWQ0
NFTe0UPxNw56qz/Xg7fm2NqJdchUK6bpGswNE2M9MAJm5G14KadhySvHgtIwc+pdnariLom1x+p2
IVr8cg5Y1/+0U4+9t+nYhh+mLLW9rUOK6d2fB9gowOjt+m/YZBUqK62y/rtPgoQ/kQ8JAQ96X5RA
/QM4ei4zV9Df11t1eJCz0j1erhSP4TYiuW4uVtI1HEtgnjrcoQR7yWKUkXKxZjrGp+tFpi0c35wb
J1okSzm7+TVHgPYwq+Dre7RyUhTfk/0/xs5sOXJjy7K/Isvn9luYHSgr3YcAEDNnMknmC4zJJDHP
gwP4+l5Bqask9UO3mSxNZASDDATgOH7O3msvXvGWEsVHv5UG7SVwIemT9lAiajeOhSsmpqU9aRj5
Td+YFwv6nACyOM6xHIw8QNvt0HExV7PYpbCfiRPtsd/3aAA5cejoM9LL2c3mRxyVYADKRqUcSiLE
CTaKSVFd932XdQ10I5KE1C0cBsQZtnbxxS0skGoHz7F4hF2HDMTtBcIla5ksrmXEE8kxpe8/kz7U
0UfQKFTncz1Sl4Y1CjDj3soHxFu0L5m+WyxO30vcqhidMtth2u7YY/FQ0XQvHwVxAvMPB5Ppc92i
QeOEoxJfBPkWiCqzsX1vK202uWemXazTlSKrmMVshVXwWbZqUFCFlwJh2MFprIkMUD6arnseo1Vz
3M0l2LjRfIlNXvPhvLnU2d04MUJG6wB+FthA/BQNU6/TtzHbNT9yLpg3ZVypobvCYsr55dgsL9Q2
rXKRnjO6jgm4oyaBdF7VqFKDEpbpVkPm+B1lHWFKXW+0h8yit1RgII0L8zG3hFX9qD2PzF2gmNm5
ThzBwLXFU2SYrXMcXWPWy71l9jD7ye6hWRTGlVzjg9nMAqBlnZnlW2tprdyy5fXSn2in6D0T6m42
95U9WPFTwWqlXotO0hdhWj444EYHxHf2U1LA8IH7dylW3VHj90ct29lPmmKe1VNTDA0NjnZlKPo5
TmwiQCj0iBIBZpjWCmcxnfLWeRg7rG7cqScYyLSPvWSBwO0aA/kLcihfxgzmyYmzaO7TwHBqIrV8
t6B0PTIIv3QbY1snWaMtPJ2wGS+m4Z/q5CDfjPPogt0Zx1Y9oZAoxILQn/NH+OhQsovZBmKTO+5z
2iwL8w27dojWWjuX5WnSFixdCg9l/53hQi2eZOnK8n4EFmBi1jGGOGe6g7CDVmoMpcXAEBUhhs5w
Q9+OjuV4pBixJ6jnA/M0lWpI3fq0eQUfR68f7VGda/eiKfXO3tRu2YnXNe50x/BXZ4kxYhCLg/Cf
C6auzC2pYnbVBUZvuNWdIImihj+gk82F0aYQERdrAc+d2Vwk6YyGK46MdtkSaxO74rwaLj+1uPDg
raCIKrtEd4X2ebY3A04JLQ2SxM5es1JbIfqwZ3+IsyRdUEAN9WvL0MIwz6SnuvqxbHQyfCrO1XOe
oKrdaOzKdNSpEsMoUBRos5u+9fJ2x85uqr0wSVcmlr7eGlgAwsZEJ3c3dEj4r+mwD0Qd4UhS0zsQ
SnN5rxzyUM9ULqv3abjQXv2BzITu1LDh1PDZsO4eU7xEQF8lZQWnDe7Gc4lqtbnuyVDptqq1FWO+
vmnvPWsiNLuHIyax61TwB33AjgvGoRSx+pMedd0nPu/EupuNbEW22WtLcROh4Wh8K3ZEhjmHaMd9
QveWNPNVlWdRifIX6Ul9sSPyVoOHi9+X2FlFY+p2Qkgf7+eWu0jlZwZE1mu7p9vX0jkuE6MJBssR
b2RC6+TcdBzCB/LMKdZ8FI2o5l0MweB6kVy725SLMfvJXM0urmgLadj16IlTEZRxRqg4PW1An6Rs
MUTp+mj+IPKuwF9fUDKtxiYzSTBBHDkZBDJbMY1Cn5lS96Sls+IcnLhF0KFiEnmdux2EFYmrwjxg
81z4yBWJTRRSvdd9TmU23+UmU2HJmFl3x5CBrueRN0FmUnSDW6iTPzDMtQDtIrd4IwYo6mlhx8JT
D4TZM0bykVIvajPM3eSAoubj2ngTuvezJdeovVYLQ7vzNJYmJEkY8/IjZexmPjYzdQrq0wgSh5dh
efF8T8gWjWJsOzdeN9USYNksyLjwhgZwmm5ru6H3apK05oTuTZcSDn2ZJjYGRbmPL4ZpTh7nAhGI
QSLPRsLgRGKUJdaxUZX7M8JLmvl6p02o1HodiXKWCitAxeO9VKuBbQORU2RvXDqeaod8jyhWzRbW
I6gi9wHrwEBnnZt1o1nqrQH2mwQruRDwPkYnt44TKrGWDhxrNff7Gvkn5ljjkVVhuTJdBXEwA6dL
OnEJ9QZLTzZeMe8pX2lGixhwQ4tlAUxn+YlaYDnVrTttU/Y9z2Oc1reEdNvbiVrgSkeeey2cwvse
2Wp+HdksmRD7ISbQVsrT80xP+M1leYOrH2mxuxeGVePQJhuRHpmINUn1Cy/DX1U3/JRV414Imi49
JbY8zZZrjuy2gsHwB3yx7odRtKbjyzTJ7y+ihQcyd40HdF8zZrA01o4gm7ihoR5gU1UP8XVR9cQE
mz0CdvaTIH5ShUhBEYLwaTTSPMFZKXC9dTGg8H7pPrGKzifKe0JY1p4kBaqfav4Q+hg7oVXS4IQc
gbPnkZhub8E0hE6EV+YawcVTZSWnvZnQWbloe9mJVyQJcCx5208TehYgMabd/tATu30qY7gd1DV2
fDVE2MH3czWbVUiRmBPINsZQVoXHBHrKDXWDO5rxo9s6tV+Kwtau1y4FjrGpkKysTwuFmZH6U7t2
0Lx7AFF+mzjeL7vBghAkrHCnomhpN9YdijK/aACYlq6NiLJ2bDamjOhU9qqmxnpNlNucSpMUDL/z
ZNPsZ2w5hEYAfznoTaNVfo6wDNbNZcyJhrJx9l6mKWdLuk4unxNjLPcIOLnTwzmTnzGBZmxMc1jr
AfOYeGIQNa3q1jFEgck+nqwDvKB4BoFpV9qmotHOjRX4nMTDps+4AEtDyUv3qHdI0jCSNIRMUeL5
itz63JTaYvo0Ekor8IrKbg/MA/CoYAWjbVwtLaxAfJyFzkA0ctfAo0dX+FOW61ckz8+BBD/J8ucU
bn9Ykej9mEC72AGJ7Sw4dSejHmeWSh4VfqgiGJnB1k/SmRA3jT2/8329RHEhS82le4s80poCMuWl
tXeKzBWhyPuB0XmGo/miMCL3gwgbC4o2SdQmlsIy7uvI3LWunMoTVYRuoVEShcsORC45r/U1wLD0
snhhOg+sQVUlTGutxxlgCqt/UnbheBt3cLRfJoihN5HpAoRIbNpvcGJHuDQrEkQmpEX5Kl0dMTKu
QVyOEyJUuUGKUOIFBbpDAPbYtHe2PdC+qquRQbFnuMe5Qxl+jHI0n6FnW9Q3mYH6KgS8MDDz1VGu
MQlrhXWTN8r42StnqM64bfr0qW4H8aoLvamPjj2X12yvGNFjECaXCFiHhYCL/RlpcfVCckw3mORa
ExognlDWdO+LQVlOAK3Q4rPRuayAs2jnlPIK7SqqHlG+aW3u5ZSy7OyAXDJHbcO0ZH8eMpItn1w9
abkcCTE6y7mZYzYVCev0oFJHEtFcwGF2sIbe9eOYHOucDVwgBi97QsrQPdns3I4auyG19whSwluE
BiICjNhoyaNX4Yp+x+VRzVdVzNiMpq6dR8FsrAXCoiQ2OGfioUHwk6A318+ZZ2bN09Do5XyF9bXu
H/OsNvElN0njFhtGum2NRhGe+o5SnRTbDiCPcRrBhhQ0V4q8ekM8lYtHhX93vrHABDX4vLFl+vAA
yBJ0vWpgrQQjXtLQmyvNy+C4Z9oasDhz/GHj1eqcaklZhHpS1ILJj60hGRCziK7IEBDWLkX8CXcz
XYBmkZJJA69ieCMPl/1n95rhS/Es7KhWVB5yYMrQxjRcnL4CG8G5w+c0XRHXkxqvCstjP/vQfFKb
yFn0Gc+aTk8taEpgxY9iZc/y3cOfzhg2V5F85cC0Fs0iIjz2pjfHyxNDL09tewZocLNQjRs7HMoZ
ntyYsvoKR0sl96ui2vBVPdkswVQneDVkLbNo21tDZu3G2RPuE9ZthMIb2uwqIwo2sp9Jc9KJsuHW
JINM0a7EuUzoJHSn2MuTTYEYi2hLiYufCtIzYECQNx4s2hynZ4/WUxUaOCbqPfmefXErpePyCqpu
pXlHw3pBqmbkgAZeG0O2LX2ApZ59ypO6eir6sRiPrHZl+ZZEtbC2WZkZnR0g1cnwm0Va3d0U+PqM
21nqy3g11Uld3mBBkCsznmxhZMhmwENFobXecSiYLT0vOmjYkBECqdVc7fGyJf/XqB6RKRoLlE/u
2E8Ggtlk8UvLIq6eYqtgfOukiMi4b1UW5lBcq08F3iP7Qx+SSt5eQGVLuKwNhymowGdbCI4WtKeB
PSWtDJmFlAUqt5g5ZzjD5LpAUrr2LuHqZfjEMkSViOD80yFcZwiFShrqAM2WP+ZZlg82g51sW0h3
nIIxzRHpOU5CM9FWYGLpBi4oOubaa1/W0pE0oyzZY6jK1UhqBv1XeNPwuPPAU7KLrtvEs67bjG1G
WLZi+UnahkkxkY0DliVnxhUfkDGaY5NhtrdRrNOISw3P+N7hMMWFXlIOYrKgeU/nCb+Wr5lLetNQ
Gl6kL0n/rJFEQ+OXucyp4UY00ajX+1+mUroClp0NIOBTr5/2msGAG7xATNK1bIjwA2THOAEcZs1S
w+XDzFSbPQdV1uLRdFWqUWQFxV3OEI1UEXrODMTqfeORDAk4hLYi7hGQR+FQpl4XLgURtwdwwJTg
CfO9yO8EDZ/Qk3aLGtJk0nYiGq5F/UjnniDy8jKKpJSWPvPtyd30ZpHGW+h2OPltVFZEd112uhs+
U8vd9rbsiEFuuEVsAKwazzKiLxOaqHJ+QLhXn3E0IkqElUIYQu+23ISNzCrMI+dZ/TylxbKjo+2M
YYMdNQvXvtCsPWuXhlaKndSNXkcwmtclM1YQe1H3XVpdv3xvETxO5K0LtbynKqPgBy4JjIYjq+Y9
gSPJNXgYvblnOwVN3F3axTxw24hNpjkuPBLGsn09GhsU3q26RrZp1HvHBpQDH48klm2kPErFtisN
LDZdL9KrVOCj8Jm0V94+Ed1SY09rCIPcuOnkJifg8hkCh3GsE5QLVvwT579lQJRVySlTYCyvV1I0
1ytPjYNzAxxxHWFoAvIJbCGcNwmjNt7YXUqVo9dtke/zhXlWKOEcXL6TdtcZYukjF9f4I/Zw93HG
T/lLE+ducoP/38sPZNV167ZsbXkPw0fNIblI2IJYJVX9tNIsRUKEwTjHXs4Kwo7QmZG4kYbKB2Fn
4tkBxdeccAtH1ckp02zmiKAVQIc9DDT/vCpyQGe1Y7jyMuRqQPEVwSig1Dw5BpZwME5o9Ld8Yt36
xKbeMwKyKaqGE6ld3pBPEUPp1IkObR7mfnk7jZ3dnDPlqOzcuTlRiCsuzDr01mqEnUll+w5GCtF9
VY7d22o3agojQp0n3lhacrGtZoUjfVqXrTMklgy7xQVhU5AEaj6aNrSUX3qjIYNlsJqp25WckiUQ
k2U2u7ajibVzC+5aG9bLkbyVxXTdoDZKJWlKTxWZ5jUrypaAjuYhX4zhE883aED8fs5N1KJHQv82
IqtXDmz+Q4akR+2FK9IkmGiujr9Kmu0A5hOm4ZBKVBftTFreeoCmHih7sUjvMR4Fyk0DDkdxnEox
VAdTczotYJYspi2KLNqEtp3Uzbm0MYnbpAe61PRQY9BfRte1MvBUQwD/0Bt2wi0csWuT4fducct6
fLPLsUBwMrk/3Ia80a4y2p3dV+JpMlsXwQqc9fsiXZobmxAMrnnwdyGXxLyrPFl/DGTlXiBoOoK8
IooElb807hpaBm896+B2RWp+tLWpqW+pIfRrKxLS2pkyZ+9mQsz8KLvEQ3639kcc2g5ERGMOOiay
Dyxpxi5NhF6GWPOdEFJuuQO0sNw1k2biI6vg85m985Pm3fTQJGS2H/Bm2e8LK/LJ02dxaIdo/QFi
FcRr7crWx9pEu7InrnKfdcCQtto4WzZ3EE2aQVMl/UOdzM6x7/FY+3kzIURNmTrfCegsJlDTzNmh
i0rDSicaFP62syUhAnlN6U1HNK2jxo69cdJr6M9jeqgMS3I2EK7ojwKUX5Ol0SHp14XUSyR/G+y0
6UuXZfBcVWOygxYpWu8NNHM083ZvJigwuHgmUlWZ+9J4HdQzyOKkJUE2wYMuHN1Q+7q1u/soNpkw
ADEEjUGDgIC+Fi/U1UzkRdts8LyOv0gMk1CkezD9IBe0/krQWOgDmwEFluEsXwj5bKuVAq9fbNxE
wEzGLR7VBdK4qd/Q7/fOSY7tGffg+irVYj6Rtorigd2mBVUSx8qJY5ykBxLwMpx4TBdZVgWvpbWG
9jpj5tT2cBMv9RFtwIGx21RDBBhyiEaciHG/B7mzqvNSmVntQ6PBtQHGlWnTQZszeiUUjGWxG5zS
vAVWAsx0KtqdrvruBIbO3GmgrW9cgFzf85Z8DvJAui1Vf38fF1XX79zUA27RsXljFXatoTsZOZJc
mirILTZm6gomJTUcgIAwqIVGRNzZRkAqHvisRrcchcIZT8P3uACS3baqfKiX3riizddhDgdj812t
bU3MWOsyJ3SRMuuMTZypqvcuBi0yrIkJBrAJ3YQI9qlvKQ0r1XDzjjxg9AT58hGihmE8TORHFMbN
ml2Nl+YPdwEaTC1HDahW3mt34H/nfdfo6oWpKzDANdLeUvIjDpG12Ht8TdUB61C2hDLGmBaoYhX5
waJwLn+IFjzj1qxyhe6ScE/L1xqvA9fKzi/3Ud3pWRhnTNL2COQJc8rcEhY+PcZSdx2QllWHAXdK
TUFCaqtqPu2BnR2Zk+u8S7t86hFip2t0wmOwek+eS77SY8t6S2lg92RgLpkbFWdQ9SNhLQzmae4J
AmI06dqB7jbpz4xz8yTjwaJF4AC27kz7FgXXTHHG95p6KpB5tjou5qbNaFGO4y+lc6F6Vdcue9O5
TJk7gBDEmuJ0ZNc/Ryvh0kied1O34p9tiNGKbgharIYAVFB+DcsruyGPzltQmaXdcRrmB3gzmXWt
FRmGENoT6JFILkmhPIEqCjKLeKntAJAXEAINEQXiTkz9EZmd3rOlsiBjXKdNtXKpmox2Uji6jH3H
p0UwleKGoMMLTHcZEBOdAD+PwN4EHz9lUXSDLnwVcyAQWI671RQ5u0NhN175iPJTT4eg7DXb7bfQ
CElHxbeHTkUN9a3ssaeoSrQAJElFBA0WlgP74CFI9VXYFsyw3mr6QLBVH+szccRr8USIsWieF9VP
/FXNYFjz0dZ7hqOHrpVMfgIXHEj3huBxwqFXk1DMgEHFeMi4yDF9x4FNM/tyyjlyYHYF2HHxhWd5
9y4pGtQFACPEcnS4Z+cf49BYDJvcXussRqV9sjphiuXEuDV0W2iHb7/9x7//6z/e5/+MP+j9gWCr
q/7f/8XX7zXzqTRmEPj3L/8Nv5z/vn7mv5/zj6fsPurrN0ZI/3zS5ff898/wun/+3uBtePvbF2E1
pMNyN350y/0HO6zh6/X5Cy/P/P998LePr1d5XJqP37+912M1XF6NFmf17c+HDr9+/2brX0fgjwNw
efk/H7v8/b9/uyBzy5/p2z9/4uOtH37/JhznX0xnsFkbqDq4mHTj22/q4+shV/+XtNF0AWOFqXp5
7NtvFaGgye/fdPNfpmuilkUGJBnsWO633yh3Lw8J618G8GeiyC3bYAtrSfPb/3nvf/t0/ufT+q0a
y1tU10P/+zeDV2r++BC/3pttO2jYTMmo1OaPYL7L4+9v9ykdDv6O/+URX6ZK1ERb7BrrtpZ9qHW9
9TzWJIiJual3VCBYFMB/upk9vAm9597cG86h67TxZkGIdJNqurWb+uU2B6NAq7/8WLiI/bExFcO5
gcEgQsur5MRt17qKlZRXHaoJ9gtj124NweYsw+ES/uVT+PON/vWN6fb/9cY83o3Dgbct09Vc5+9v
zHEdmI8z6kpPaUfAudod+MqPhfzRXe5SfMtO7+7Kea+yNKiBgkDhbd+Z49/XVoXiFoBuWCA52v8/
/iw+778fb0mwp21qtiU9SzcvH/rfjjd21gzzSLxlL677KKWTBybx763jeCe6UxILvqeOorV7NtGM
c3yGatqruYwBhr35j4v1b9fqXw+Sa/7jMDkmB0dz+ENMgDugH74e/8vnz6Q4WcBq5QFBeH1oUwaD
Wn2MQOER6+BaIQDOPYPF6mwYbRSYPVQBJPMtKYnLfZsyOg1YsfLrjJvPuUPX1KGLr0/VzFY1dpLz
14NTZufXqlgOq6HU0YCDd7VcxrN6gl8ArFh0dSEnBouhOT5bC+/q6ykroaV7GxcyIYYXXoQabpOY
vICvH/h6GjadP17SurzkH0/7eoAKGG0+eX7+1yvR2pkYZObzFsmNAY5toHWaI9Pw2EYf4tHtAXFa
mXkFBEYcsXRt/3jKxA0ZwmtzaC8P/vGziFjDMSIfOYoZy+y+vokZDag5epvtX74p4A44kPnOXz/M
rcI+pNI825lJpqPNTGEbL7a1+eNrwl/WgJY8cNh69K7cyz+0T6k6pv789dXX9/Us//PBoV/ywJLR
G+7HN24I9hU2HdWDNSzDqjBacN18jySpeA0QFi87Y6R0lmNrX3098vXPGA/XljEth6/v14nElU4D
ffv14D+e2wmpnafkZ+SyZQog8LbBujA9B2HgQ31Lzti4aOdEE2bywgEtjQ7evQKoypXvxeuVjhOi
HbCXfH2/TPWZHONeBF/PAMs/Axwy8q0DG5WiFKhFMn92rYbChvscRzx7y9SKSkC3m43OzPq70bVr
YK8j3YcJ/5po29ZfsPL5ZZF513G/rY22CKK++SikY4cNC004K9sLKk44X9mYDNn9UjXQ1dwBnHVI
prFQjxTuo8ctd8fdAui3cJIgEuXZ8OZ6V1nyrqyYKFMFz9veW6E6NnEcYp6pQ0y1K05PxqaTqjW/
tIvuyMEk3gt1FaTD/LxA30MuUqkgGenzWEN8x9012g7u8gISZ2ehmXcdZgQYGdY9SUzH6sHM5EuG
ag9fJ/oOmIsEXE3xdtUTBqOMwzZZrwMwFUwg0+G1IzUtaKfmRWbZutHFa8F2ttx62nh0x+F2jfCw
tLEIL/zjqBPxYbHrLdf6Q4kqA9sYcrE26o4N7UIfNMImbiN6vUk6nBIGkCp2H+reRvISR+95oh4c
Mzor+odoPzGmIu1glwnlwF7FzmnRoRsAqn2tRKhuPGUpWBmNgj+e2R5hxoZnhCxqndANiZAEonI/
F+NJVmyyvXTcDHxCGyD5eQz2NPnAgMFUlFe/XDlhKVDym/aVt8SfwCFww5r2e6zNXZjOm4Qtt4/X
Qe3iHj/C4ISXSNJpwnEli5daV2chHQZUbECr6pVV4wdMkXccBNVmLoRJoze9+jq+3Di+4yHjfdR4
aaVG/3YKXSu5N2V0R7cIGl7EhKq9dczplGblDTt4pq9dGkDNvbmYd8KVXSJkA2w07ex53GObG9p9
XbBq0V1SNclOqotJnimMUdgf3UBe7gVDYDajCDy+DArRHEjH+mCuUxxQn6HW5bDlM4puzcrgb1kp
G0o2AqoV2g4Z3uCLNt4zkkoPsilvcrN7tFvjbmBwt5mHWPmOS86yBDlIbvs8WH2Qlg5AUjRquGHn
nUkUTZa4IYSF/JAv8S430XgI1bx2IFL22I57vNbXIFK0B71Pb1uDXSRFzrxpmqLaivtlsYvjOGEW
il1jC50r3fUOkQ7OGB8bi48ptYrtXBs/kkJsNRMjrB4b+ySV4673ZL5LEjr4uufPEM1/kKA5bQi4
eabdR0a5FjC4K4H9ZuSC2QnR2ZjLsGe4TcgG7ihjujsGXsBbgkO6jeccmdtdNCxa+ZhDJ2LZr1/L
5Ni1Vn3sB/4OS49DXEzLXrrirnMHYGtK7fSq7I9f/8jOY7/WICMOnJiweQei8AmdPR/81/8msP9O
UPkamKv2Twb/PPD1vYiBVoV0zURVamvbuaLP8j//gGL865dfDxg261BLzg/YwgNTr+9OCsS2InzN
KG5yA1RNgykRoG2JDrh3fXvFogOMAl/KtLcWyjBrvVrb4UXPiK9eSGvRucsZWnN0jEtIjdTvIoHM
cNWrPMzSS2yaibPmanAG2OMZtPvZvo/UzI5LwhnT7TBRpRmktRdv9NKh6iOeXJ/poU7xSL4OPrQ8
hXG8VGg0CX0Q+nBadkmzZAFKGahDe1oqNuP3PH2SPSDMLJr3iR1BS7azG3PSX1ODrocgXJFpCggX
8zHiDhDUZNtsESCdsbCG5Ex0KLuqPeKpW3eABaZbz03mfGLzvtb07MEuok9SWGYUr0xgJdHaE3DQ
hrMYgR2qfrNC4sR7oh30fEltIWjkmT24jlflolxXkl3l1CxwCJ0QxsS2FPYUlkV0y02T3zqhxXTG
TafGU+qWZYhG9rAgn2VsB1ALttSSjbdNLNFfIFpmMdCR3V60AQW9iWwwHrToYdbAW5a69BkEvVgO
XjT6qhAcO+NX04eOVLcZ8QXwyPGwooo+QgG+fGCM79LQbMUhuXSyMxCjEM5xe9H9TPZWxTBFUFdt
p7S6dpzmbHIHFelb5g0nEHqoL+jibVBBr34Xde/tOjksVxuAattu0u4yzgCnOnsI2NBp8NsJZw1N
T8+CKrKbLWkOGxE3xJWZ4+uYD9OtyAZe3r3tOvo0igUzZDNxFQ3lKfJmn6imV2+60vUs3o1ZdbBc
/U5qSMjbvj+BJtnYwkCVvZZnKDEvKW1DaKnHgihDWxGhzKqm0S5rVbXPPQdvc03tCQLBJS5wk7Do
6kV278nlo55o67rVetMp644I4dshXlKKg/aq6Cx/6rkfuln9MPXmSZuMIJ9Wj9bK8JI1iHN6L1AR
haDO7ScwtLBv3c+yd/S9iParA56yAG6zkWJx/WZYzAB6YkA+ZhFkPae0iOyDx845UkNyisX6bgzz
EFbCu3aRvro4A8DO64fBi99XwHB+w9TAx4aZ+CbsVTmnw7FzgETCTghp52EIxvSzAXXSbdZsfSo1
VMs9/J8iaX+uqHXJIwM2sM7TbZRhLrdNbtlJiUrOYeSKW5X5VbSpqoYPIl4CLe4+MWGazCIAEH0w
9zcDDXPUhhOo2dlzdyMWMjPWiIQ9HLtobo3siLqZ6dQ6vRRYkLEwPwOePboJdSJ6p4mcduPeSIZr
HbMOkdDW96SYXB9qLeQhZJcwnStuJmhK1wLs03o2RW2gPU3hpE7CDApUHcNlth3jUqa6yFT/STjL
3oJX5ZIGiPH/Y5ohz2dWdZ9gisxGJpiDG924xe2E0MgXS8RtmdyHpk3gfwkQUhAgqpFsR5ZXf411
4B/4ylyUCuG0eM1JtkjJ11NtsVwZ1aKfNYEkc7Xs82p2wTJjbjFI59kYDueDYzu5v1jPNUT9cJ06
i3hkudcTzKa2Ak0K440qoU3Oa1+Xe7vCYGLJkgz26YkmrNwBa/H1UXZYo1CK1Lr9CtjjNMSE/ziM
oFHpgqnxQuQXL2sMOErL5AbT1wv9ZHujJpUEoMK3cPk9p5ZHdjgaZxIgCyQgDPmS/ZyR4jZyxLAV
PBWl967n8rGuzk0t4ZoP1o2bp+0xYTSNSFvuxoGrV/N+FYsHPdT90F2GrJZNJji1EI09+w5e8WcZ
rSqcs/7U4GiCWJ9ybVpF0HDk8AJdkybMFTcDGZpwSmx0bWC3RD8zHTBNRs0TqU/+4q0KVfPM0g6r
TuYFO8W47FHp6CEpsgxc45jy3ZquaPU/ti1JimZeSZ+zh4Cug5cmjM3o0YbIqAhqxHzvCEDfs+M9
i6i5w7/1i0lCddSMrFz9VZpASbJcriEVRH10CddZ/a//JYqZHAX98oSvZ/3xA18/awLrW8Ov7wKW
41keyNGMXGTu/rpIQLXJgw2MKUKtjG0Ig8kMYqMj/9Rm5jZ43nWiozpbrB8u7U+CvC+7DtF/jDoi
FVQmpKCWP/Te1lmo5JmkIWeDVIOGAfOMeWRExepH53T1to6Nt0K2L+ZoIvDp9XecaOeurogI1MkK
MUwofXiCJgoowx3OyFOZwSFujxEjmo0ufPRfKIk1AHGEmhCSmjabdGrJxf0U6c6s9Ce6SEGB7XeD
Jzer+3mDH+w6gcCzVRNdyg4hNWodUCwr9+mF9ApPABJL6g00KmffKDNwEgN5J7pGjXsenYc8HFCD
XWb9gAiQwGF/eSjXNSzcatlNq/44sXHDbbONyi+q6XXMUJ4xP3deV1y3jfyOiAICMoH0gNsJKEEs
sRTmeTBiFod1fCcNYNw4atyiMjstFAe+N1hb3TAsegKSpWI2N/kyDl+oJB+/3w1vuybzeq7Rn6Ol
TpRXYwHC8zFlWEaznjCa1O7YzRWaDteNxBc2tgjsVibGkak9aHpVE7NjtMd+pqffaC0BZBL4uFsT
YeXQE7dJqsN927Gb68wNBp040OVE9eS0+0lH1k/UK83vaPWLyLxrZPHA2Ut4PUMy5oi6yi62Yi4n
HGIHhXYibEBCjMjxh7z/DjIfw3RRPnKOJjv6PzcNwTxHC/4YNWpnHfTybJHUtx0LDwdM1l2gaB8G
MJKNDjruOINy/eMfwunvpzJ2wfWox6I3dg1U6EAvkvcp706eiadmdB47WZmBZ8RoE9aJuCxD22Ec
rP0qKief6rVk1ja9XIqwBvsE1aKz1TRaBc2ov1p9HSINaLcOcw7P7J+jy3B/wMzGvaVoj9iF2qPR
TtLXk5IRWl0zJ+IsaWp0Q6tmo37gksTzYepIwQhYr3S1UENnd8a8IoWqbfZ+vE5DytysmOIjxv5U
Kk4CijjJPGHjTtNlnskCFOnLsbG1S3g0+ilcW8axZEN9nLTvQmjEOhfZz5rTgCYlyYMxpVul/Zgc
OwoLY3ylTZnSanGTbekdJlfd4ps4S2fYZ8UdjfY+xBiEvt7Wr0wdVaKK1t3sOrTICZNHO/feA/Xc
MVa64CnrcLnGSfcwqmPeztBSkq7j540nsENbg1xHZkCXoEUn+u4AFtk4l6U1SfNlD2QuZB4ePRa3
Y7ew8ErDNyM05MNU7tpRiUArljdh67sR54rvjk4PZqf73xydx5KkRhRFv4gIvNliypu21WZDTDu8
J0ng63VKS8VImu4qyHzm3nO3mmf+3YWdSZeliAIxzjt5Sf0+OY+sb2zF2ej1N0tOce4a57a6+afm
7YaS3QjOKC9o1ewV9dvkA0FLpztywlY+R0/vIrQ0f4kNEZHwDXwnbvsMwFdGQuXmn5Uv3MQ3rFXX
2WZ+G0OzQtvGotDDMiU075vi5WAhMuht7QbWUoYOdwMrw3vgSq6x9rmrmro54gKZOVXUi9qzn7/7
w5wmD5h+ar56scjMCVSReUEjzD0kNYOCVWHJ0VPiN9JEdeAyryWZLanIUJ+S5VAt6SsQFzDopQU3
tryNst+z0ypPzfxnwiXbGRlBcBbB7xBPNRpBt0NU1d51YpBlQ6ubmSUBLFwRMvlZmCe9eG5x9wtG
8Xexxr5jIXXu+UV4zEKgEBtEokuQOnODBUc/Os7qQgrGfFAbNsg321zCScleOl0pmLFhliOkL+Lt
cA59/gmfhy23bVIigE00u/wr76W1sUab82noSO0jkslfMzff6pYgNE5p9jQhGmqk5TIT7eW3Cp6N
Oa7jDRbmk5E9ER/D4FzZwAfWt4Xy3Pcij7r5n4twZVvBaEYvlwwR8llsrNjqa9zKPipziYZ5ZM3P
y4C+Nqqa1Lix2N2bUPHCmnjSLRDKoNfnjW4YhOgBYiOfuTtZLCwH2vUQ7kIoMA2kQMQDYanvwIWS
QnzpNcVHxeZyqzBOYJ5Pk+PN8wFs+bLNO8P1NREg3iB8Y5CY1YtE3yrW052+EeAiq1H3jLSJ667O
oDiBoOaXvtdSBhVShIU03txncyaKdcdesD5bqbbJnR32PZqpVFfIXlh23piGS4tvZe4JlYH25Gu1
9eIB/WaYqRFVRPSoCu+ceK2UL72LVDJ8DlAmr7Fhv6cA+LgfmTUNTkxRq/pZulYRIlpIU0ALQlsr
S8bBw2Gw8LKUmHFCD4+k71mLunEc0lIxsJzW3qqiVdHnHW9Pv00xuzmFi1RgXE/ya6a5ssr2MKhc
hpVo7Y0w/xkYKsKx3YAYT/a4k/lIp1HDFrkg4OiRA/RQEFjNfPUr+bY4t2l1MPeVK4gGwzzOOTJs
pkNbsou/6n49zSBW0Cqug1/ltBf85b2if6v3QSCo2tRXnVnFMYDJeolr33Oh+pGlyUMH9DoQXfeD
WMWbNBY7WXMD9U1nqQrfmz081hXoHSHUN0vk/5ZBOa8QCv2uMl9bCJb+BLUXrybGbaD1/cbuICT1
ZR0iLMbXIqpnpCYIaLrsp1Ese6czJnYhYMwmLkprSV4xWJ5Gp52DtMiO4L2+tR6wnUGPSsoxr/F8
WoklGPXl5jiSJfi9+JGueoAYSmpT+40YgrC31IUdlHtkCQjTR7PD3t3V0c5IKCwvrToND7nuhsBi
XvK5JfIEOVCXJmQjNx4zzpjxJE8sr5C65AccKpwcEKGrNJe4rpEYwlUIae+nkAcLZegokZiDA2FY
MxP5yU5g6H5qrQxxooal3c7nrqCuBv02B1a2GEyL25Wz3bqCQmD8Ye+4GXmKDEOjsNBISaI0Mqbp
o60mgx1Qf6u1KT8IL52vbZxUvgWLMySr4glewbdm4aGXQT01TMStBa6UPqA5qC8VA4QNJAOmcAxR
iBQNcLpe7WE9IbFjB1D/DG0ltmhZ9uPCRJAE1kdQCB0egisP7XLCmkxhNhA6u6z2VkmtC89s6+fA
tjb4031eu2Gv2tYT8lRUscVRdVLE0bSVCm9bFDO98XvugQiqw7xfjBm+QOKjnL3robncNe9iV8IN
MEYjEMbkJkkG0W1mmmusFdt7n6CZSvGEZ2vbL2zCyhJtc+W8z2AwA9VNRtQyeh01OCp2BccoL93V
9OIBa6NNbrn8gocL6xChmJ+AeSKJ5QuE44AkDZkh2F5fYy9Ib8WNch9WN1b2q3pt9aiSWk0ecH0F
MFajdd0VBAzDKh9uUtdZmPe0sCgkvhlbc50b6ltVYGju6AMYjtIloabgzaHGjwtM5UCp10m0z2L+
gO5BCoPnxrg+SSuTlrFfSAv0a+fTzQ0QcEk+badyPCKl+cnlklwHp7xye6q+YlYshGy0SWgdbij0
mwBsA4G+BmvZ+G4zaPF8G2gMg6yHd0aNFgD6OngA6plZkcHBdKuzLSC0YiV+BNk5FkTIxLI6k3d7
stkUgQmC+91Qi5lKH6Ca9baqUR7y5jBl3keZiQeKdidKUSKEqLwYCywMuVK56ciLOUEHRfXhDMl9
eGIwENxxQX5AUeeoFfpvIj45XbBjDwkqk6T79qz6mgPZ8SckT5tBJBtQgFbAZjP1CfvewjS+YMfH
SeIhtJTaquLyJQStUKIU2SBV6OBtYFHQJXpqsBTAHm1SfH1RePsxbbod3HiDqvPh/4/Oqs2bF1vf
EPMYfalPOIlIbbVHar6WfmlMsW3UsWQ4z52NXe4jLfPZJzxk8DVgqv5McnfAyhQ1DrBeidEppHFI
/ZQMJVogLNaMz/CGjKGeI5TJiuQFrUbt50tmX4k6206kOyDfR8Xi6fWhrrHRNWl2JPYUrzKXCBt1
ljp212DGync2fOMAIa8HGw89MqJdmoml3KAJ5XpatKdZwZqeSiUYq2IPXNqFmtFQarLPcirc7b3d
UK8IijNNZc+ag8M0pw2Egau5EgeApOvV4c0ImOE/j00R+2XPT10VajAQ+e0L9pkSZ0W42jGEgX6A
69r/S1qivatY1wNdPTp9ymy5o0J1venBacwPMUXAZ4hwMco7RS8/yW+jBBsVD1zEJSs62TLgzbhj
iIvERsxfJpFTZTZBXujR9/X9MS3GJigoI/H1H4gQuJp6cwTEtTMmFoAZWA9f1kx/tPlmU9/PGJQx
CF7BEchg7YjXYGYIyJZPi76cwb/WmiQCq+sx6/Q2gpj5lhYw2IyGYeguroafuiyfECIee6cMuwqJ
r5nhg2pM2LxF+qmq/ZuqbHPc/szmmBSi1vkhOTbbSc37LTp4LnTeg/qV5TcAxdWmc9NvQzf+uNUw
QmJfN/I/ZVj2pjxolXgBa8sj7iqmn3LiwstCY5eoQWnp9IbZE0b1OlwZenHQRG1rbnOAW8v9zMe8
OkSykgnKqwDJ9qFgi0nTWXMksqAP7aX76Eb10GoYBkR1nCbjoRNuux2hrGyV6n+KqYutyCV9cHxi
KkYEEHPniFALSSPuHo2ZIise04cE1Ue4oD6bPFRbYzusPjgdJOnUOky66umBXPWKpIH2Vlp9g/DP
esi07g95s/2VkdlauCpJTORIFHW7p+9CuNjuNAtAgdphbVycm3P31KWZuY0nh4Q2Y/xWVVt7s5Gb
I+Bvjx3IA6u31uNUsi9a+IHZGTFYm2eTUaC1SxAubQoFOCSJz76ptW/VWpgnDRXARgEZ9LgWrRVY
C0rJnu0oC7EpZBvxlMvkxxoiU1AwAoGN/TzleO7W7s/r9wuDeHRZO+nmqPC6aQ2A8vAacAVivHL+
uepkv9fvCGYvkzcTsm2uv3oGIwNp57GGf2IwJZJ01hSUz7Cc0ZV4PUA4tz0JqYK/MQIB7io0vBbv
t9K+xCnzQa8EtbGOTDYXew2nEQWXrm60mLLX0RmEABa/OgY0ChdqAyp9VHaSQ55hke5Tb8i2lTvL
Gz4bI1F80AotEsmOZXVtB5YovhvONCC3XMVL9j1Ad6UwM19IF2iDsmN4lcR/g5GHhZ10l6So47CT
xQPb+IeMbKl9XhiHeMnUrU1qSoArySTsT31YJXssi9Huua+1S4MV7FLVerBZRDE/xa1n+dAdYF4W
oMxa2/b7eDxgHZURyam+Yzun0YtLdKEmAaMMk5uaa3GkvcGEqcCaw2QRG7PNzWzeuD6OnStfialh
cKfEmwxNjY8ZnvvB/QQw+arem6qCEQF/Pq57CG9HHJe0r4Upg0Wbv9oB0vzopdPR7DLOMS48UpQ2
beEK8JhTIIxG3/RAE7GvbyiB3QsjctX5Rg/PxN40/kCosu6CQbVNyQuGUzcHCmANwiFuzB09JEuW
tdP0+YQHze/E+LLYMfOXvI6vCwsWtk/2roo6afaHPu3OEOS4arBuwK0/sziyA2Y70cj697iM9m7K
0ijHvBEWi+kw7x6PtWM9l+5nuWQWdeFaBxNDjZ7122XEAY7bh0W/4+bR0GtHScULJdENlsZcTwOQ
X06aFllo8jRi2J3RmAeZkv6YvXxMYSb4Odl8MD+oSdxkem6aRDtltvtNQhULMKihkEzo15MHXrQs
BDPe+Y7DMI24EHxBDTZ1keZEtCLXIbLAOcaq/MNuM4/yapGhEsYx/w9udHUQe2z+atim9ZNdrc/O
4h0x/McQFJhDyfPQGHcFCC+qUyJgxE3jt5hNER+L91ze6OoeJe0NubBYfzI+u15s0FRdiFP5yJm9
beKYSb9lCjYpxa3shBEWhTT2ius9tHP7ode1F6w6IsuR8HKzY3KYrcODVFxIxitzHZjfX65+UGXh
7TJe1DBdJdomrf9Ef8DGxp0P1GBNAIPI8gn6BjoKRMDKaCVdewPTi0TS+/78DgmZkY6ewcUzDRkA
+8ARPeQSF9mcYoNApbCEAu9VgEL9WQI53xFXo5/cEt5Rmoh3R4G6ETMxowg4tw12b2NKTkrpUe1p
SxTzXwGy+8U9mbMHJ8MVsZVCZ06v0osjTHA0w4kjQq9SqbCywS/1/sHBk8JcZzwtevImhineUIe8
3WW8Pu7DJ2RMI7X7IdY0KH9mt+1UWDLOyj8UjKCHlRzLnpKiyuiWx0Gc9JanE/B7Gs6lE1q1lCei
OiSTaUmGsrPsLcxXCKriX6KrN6OHropwQs/Xu+FRgkfa1RpO4IJF0UY1rSfuxbcSajrwMoeUVa1+
Awb5i+rH2/Jsv8FSoxVC1Up7Nhx0zYOpMA/e0e5jjBOFg8KnfSM1TT1gBySa0fVequbIse+Eo5qX
h7ZqQGkbC/ZaNQmXxAW+Zoo7l+UXn0Mf1UVj+ENtkHmiqyVKsvqlZnfnK6QQkhggzsKMN5WOD9cq
rWyHDnlLgMrI5CtzAtKxE7+GwzVlr6hFnKDnEGValV+VSQtMqMC0bOxRkM8y6u4nVluKfkisDkik
o+3xlKCHDCAbcopYtNdZ9cAKFwl62z5NA724Q3NUCIQhLTFttZohTolNjNsE3YC03dcu10PaFJ96
JagxObc7t/1rHSjB5wZgXFDluRHUq/JYLmkEVgQ2HsmvBM7Pjo9IfTumJR0WY2KDJAgf22XAQD65
epn2AS2p9gDgQbpg67NuJoJUI6DpDLcBGYb4JUlb5R8PmnyzOudHNu1+6evnvHQZSqjjLZ4bcjbX
8gWEKpLPeAiAY7JNbdlfYqwgTnatsE+CGmHkOpEFh2qjfCKZGUjhJU54COPMelid3GcL3x0sfo1g
8rZDKqwAWC56cVF9GuxnyYM5tQ5pCUBPuEeL556EA7YgXQKkGY6Z3AsFdmPSr0qYuf1DUbH3U7Vh
k1YobBogIYEcsq/e8D6KaXyrXf4jGzCJb70puWucTZGeB5YcHkA6y1asDUGQZ2aT7cXwKJ+xOeOW
GcH2p2+9U22VVikCa0h2dXvoFDltdZOMK7r+JxsRGjSG6mIiCQ5KUBCI+te+3Fjo29CJLFNo5dSp
KB3h8iq9D7eQxNLI1DmTXY8DnqnlrsMvP4hm3KbYbTLyLUI8OMUOj+sOFnsSjNBCA2NcsARVVN4S
U2WTGax87Q7nsJZR+WMaajIcF5kI1Gy42tkJHiZ6GbDw6Uysb8nix8ROsrXV6tsTEmawTL9rRf8D
ysZIzaW1ZG9fWZUXaMDUOA6WjFWS8q+l08XPubMMs4wmspKjuOIFEwgmIS5LcHYLxhoFMuLYf+vl
fIR4GX+imbo7jCBQuv/jubONPjDaUazs7Oq3pB2ubp7jBWAzRd9HRf8JT4UZVhfODqNat+XbmTtE
FXrukZKd5CstFC4WyfxVS+hxsiwfA9cZ9OBeW7PlOI8k8+1dlbCY5v5Bp8pCNcmUYoEESxI2iwjW
MuDT+/GzT/KfyTMfawwAmVpcydzujugxJFXcqWjTkwamcrOUWI2IfcqpKh9cJSlwZsv40Wa1Vk4E
1M4HjX6CVC1JrgGjVs9gZFIQrrw6MOw6fmE+/ByvWCM+0HGjmkriC5i1/sCF+cZySxKM1W3KljGl
wTADPh97VDHTP2AIARzmvIzTmB1LZybltXI2fSxx6kicYhpeEO0wKiWnRo3tyKz6s2cZJAxl8gWb
Pr/6/fk2aRgDgvoOXlH+mdJ8yu1V2dm2/e1AEywBroeYgL/dUv5Mda7Q4SyMEWkF1fUhGVIUsiA3
tBHjgqzlHgJvqNrrQ2qS16HNLf0o6D1AvXnUuNIlUIZ/01FHIGP/Wm05mvfANYWggNBVDBEkXr1t
SO7zS40CUOb2Tb2HMcWlZFXcktiw+kMlC6Ai+MLQGPoOM5E1nR86LanZT+bPq9rmW6QzKhm1vj3p
TWgq4pKr2MireP4B/pWiOhHgXmbnuTdAeqRSI+vQPNva9CR438f2PHvTyI5CPPd2gvYhe9Fi3Yoy
yXtmUSTeDRvsVHqkNiwYA5vLG4aMEbRSAIuVyqHtSCodNcCKdYbaE1kiREK+dMQofARkw2zGfH7w
aijGssr0oKaW2vWT8llzmaXGTL2Tjdqhs1kmqM1VW5vtIHH0c4WiixYiGMae6U+/Ukean9Y9W6ua
iJZLc+sZJ10gZDnvcHnuMvw7JU7WizLfijlNIzRkkd3TVccDZC2nxBal3qv8UcUkjNhP4RePIXN5
66O+ZI+cPE9ma/kO+gFz5OxoDcdh2PCORKmkec+1TTmNr1gEozwpz+RkVHv2hgdM6uU+savXNRUv
FoKlBguBT+wmczXsy5jDIpynl6pA6IJ9HykZHu2vrGcyB7Xqpiwqhs+emkrN3a3ZVM5ereG5qMiQ
wPD2J1g6DQNdbtpEE1CYVgJdWwPUIumhJ9JbB/Rfsro0AEYQvWBE1/vkNlg5wN3c2KDg+iSVTMdD
lGmv6aCcEAbwmZva8GRyMlNwe8pFrePfhg37JsMZjSsQdYODIAxRkhmmQ7ZEvbFG2WfRmNbVc61v
A8zIRhRRqVCux2uy5YJX3pBhRKSMVafkLuTPOggK6M9uPbaHras0LyqZNEHpAD6YVvU7y1yqP2md
LK0hllaYL/Os4QUXjI561vR7vl2UlgNTb70aAcVSCfSSDGSSS6pH0Ox12CrGWUjp7WYPA5hIqbdG
hDkrHkk9Ti7eKOJ/qjt/W7JIqUbXyzgQ4yrlh4sIKwKblp8hL5hB6z06JRN+rFiXhng7egBmGCJN
HktldglA7Ej75fsUoPWCdDWLzaivRyJ29QsC6KveGl9439lw55FhPXojpf9ANI1fmstwzVkA8FOe
gTxQFlOlb2nja4SNQChk77cwfo+E4SJZXaifmR5kxnwGhF7j9vT+rCeWzib2CNR7tbO8EeYswlqy
cWtKPRor9+2uJzf67MKOTXCMTAFSNcaQhnIDPY/vQPYbIVl6FWgfp6p+7pf1HhXuuNT88y6b+1OK
6FuMzadSwvoX6wPmwSnKHC8NYknYdGN9KbHG3iIlxlkR1Utbok9z7ApJwohqwxxdfg2tvXl9Cg98
/Fs+6qG8MXF9Qmzf8LHadKTMR2O9+ZvchEQ8VGtx217LzDuCJdqXOfZorcmhLnZMnPHustlwwi5u
P0klJ9Aqgd045n849A/04KCXFKIhErTnqOtn+NtM5+JS4cZhrj+s84vDCpvwiRZNs872ZeS5cmL9
gNGHwJMGIheI+yCHiwrN3tqNmIK2q44anBS1byKXjrLAi61WIHQmKyRAqwf0ozF/XcgZVdjeG5B5
Ini6N+ZXziYxkKDzuaTFWO2UC8Qp0qRXPHooOR6t2IhqWT25Et94NbafWX/Hsd+Phbq2MyoCwgor
29q7ukh8sDsfea2y0OzbTSIKGUabZaw7qpl7s5k/Y2FlaIpP3a8pcxXshxQHRIoPhEdTEw1+CueL
9YxnHCyv9cvG3I12gYA6edVK9SwdLNpkHfMdEN0Q658jEh7fWpmya0yPFPIm+a6098qJHzK4yB1t
iWY7N644LcQUsmk9GoW55B4ZGu/iVM68m0FL+Sl2YpYLSRCnzuPcxhTRxmuRs07AwWgF0JPekHvR
kxMUwCoZPlkLHKO5UzMDgqxZSZHJ862M0ozwjs8BInCNbMHHUv6ip0fQPxIw7hnWxLmywJgRHjKq
+tmuRrT+a7NHdKHz2nI72MX8kg0ZjaBKDqKhMtxjmyry/KkCUsVWAv4VoQYR6FO6MS8P9N4BERAz
nxs7C+6vp9sn546mShHMkgdjWeRrVQIORhbHu9GQaDFVBGBV/mmyePOxWFNo5GHat8kxtw5T6Y0R
I/73bkIvsi7fkwYnOG4rlhPeuo8nijDQEKjy4NqGFoGESNSshX69hkDYALIzLPdB8K5CtQIZ3LTZ
Fkbkt9STD9V5tSppXuaaM7NFBoVHhbt3tpsHo4oVXL3uFgaxF4i2+i00Htf0Lqc1M5P3RUOvPM6S
oS6VmdmKTarjc2LfL9kvLSVwNZTXRjowPytyrtmMk9CzPlOqkUgFAsiTxpu+dgLFZ7eB6EQTma4v
okGraLFxxYKn+q6qne4Mgzrl1G9eEVONuC3oxlpWeIivIZO5+1Qtg2QV3Za8+0L3KwtZKGOeK7KC
JKqd6aXL2pcss1+65J+SLh86jBpSF1WqPB0HlLLJU5B0BGPWtFL8rsWbPiw8OL9W6rzGZLRv7eoO
YVPpOs8MtC6Eb56XdPnWNT1DZbIcGMJM/ozYDbmp9kgKwjsRFA/6lG111YzgLzwpgtw6pXweZufq
ojFj5z99wqIFkg3FOOxzftncmt7BZyIGG76WNTnDPMPVtr5ipka9XhfHMgZM2eS9G5ap/tQ5MV+l
s9XzaQxLg3V1tlziGQHn2O3NLv1xpemyRhQ/um2rmzc3W/fo4gIQqzDiJ25k2WhHJbFhTzSqGZBN
Is8j8SOK5956W2ueV1seHK+yQ8OCBJRrOFB0SzEiN/21sbdfDbX6W9nJH0YxooeEahaRXDfuGdB0
vD6ruObJyUO99TLCxYn5Ooh8WAXPQm7sRLvBypkwU8IooGUuz1DP4kEQZ4B75pLU5MLTj2JmKveQ
WHrWnw6UjRK6hg4jqbT5kltlBNYUXxiKAKSAUxCAx3vLdQzpEERQap8SZ3ow6cwDQvcYsqi7dfW2
ELeeuEwJtHPAcFXjjLqsZjZXg/NEyUxaArmK/SM7/60oLDdcNAO8EV9sa+49CfOBNebbAhAHRjNS
BDw6OkAEqCuoJ1gfr1gb+tk56QRHIn5LyDrD2KEkBEFm1TPE3p9SrPBCsI/ATH1RU5TjgpCHkfyZ
ftRfWcq+LZOi+DrmmUCQVRa1azNtJTjwkWcrrnTqTWB36QSHnJYeJeaiHovDHCdyV5UqTDLV/NUY
o8E/X/HzR2hCGsxiHWW4/s1pgslrbfAKUegY+QtnureN6+WaNumXAx0N7TFzgoEBEwFngdQZx5iL
mUatNvO/KpJAM1JvX3nx65SsaaQs9+WeHUdQbIcdOjAjqY/MPq6AEqftuv4xQMy2KexXvwUHEPUT
i5pEfhWAO3faIFkJlFcHCm2EUXzPZO+vk19qaqKh7ZbXfGwOmj3/1l3fb9L5fo56w6ECeOfrbWKG
c21gYGvpJ4hAq1b2frpm3mXm5Q0Cg92IDdPAXQ7lMsyM8Y3P42IC2oGP92bknHmdrb3MTn5dHHU3
3UWCprZRZJwe4jmxkD0PUaZ4NDndu2RHj44fzogxO3Qv3tZ2tVedYwjDR5BRrbdJ+jGCWtTq6cZN
T+AjwxN98r6LEYeDwdaYmKVnbWQ/lHKNCPa1VQbqEdBdYBj4HyqnvJgKCpmVlz1MT163LkE5Mk2O
VffWJN3RaVHaCXPVNvi7iMombLad662mVFjkuMk9r37yXDiCXgpvqiAoFMoqswsmvgBODLgytflD
QsBhcJsnGDy47rIDtU4akYzzDmFUouI+TkX+BvhYPqBL80U1rkc6ZjACtIaVlIz1420eu099lb8z
GGeijmTDSpSTAYYbltqtzlkf40jhwqO/TFS6pFnnj9IR1lonPhdTepskZqbGSUVCTDGfVUxRoMRw
RqgOLY9T4HFxCEL0JkSjjCzRqaLZJxi4FArhPC0Cg5jQ555JbzIkddDcl31FYQDDaJ8lUWTpgPLY
G9ctuCt6z2L+WhngIerlHKrc4grq/StJl11Ss61N1dymCGPVWvYtobzu3D0OffKO6+oRSXe1y7Sp
OaD8AfqEXkE+ytRlfJqaN2XlvQSgCVdEqVg0yQHoSUOMheEZ595sAqbS88WCl3JvyHCrGc6uHtX+
mDRLw6rPOWj6eKhK5S41qmm9mHrZlvfJJ/Bkoopc1OVvFq+Z2YXf3axeu5EgNIKWdquTgNtjHL3k
nrNVYOL6ZI2UqFKbJgBnB7nCM9iSK3VY5GMbTmJc7wluxTU3DAPmiNgJs09PxHpthEE0RaX39kWg
Q2JpkjgBhdebTfm57zloL6WSOme+uXwl+kxvHK4Pk+E+huXP4hj3MaQwa0eDOF46jIN3QZm7U7UJ
axzJl9SkJmjRGuvUjNvTbBzSUso99q3Zz2f3XQVrVltyp/esNIb+mtcErMr8a+74Con60HgG4w/2
xlx9+rhDzXfO0D8mak5iWBcV2H4aYpDcJQDaeSuSUcVbnL8aA0+zo4sbCC30dP2hKD8UBFsUwOIT
6ic1y11+4UHqHY3l4I0/sygZbFTTz1w5LzhZZt+M0c6PlgtZaTq17bG0XdidhSEPLnOkXi2RuoN+
7mgLo9zVXwRDKbcDc0V6NT48XgzbyF+Jym2Ym7eHxTT+scX8KFd+NPw6hSfTZztDzq7D2yKMbh2q
qCnVh2Yq2gO05T8IFE/Uwbsxn3iWVlCQ9i8OFf1osJoBcNGEM+5FW504gkoGFMXSgXtLwaQc8IVW
qEHwpwYyvbc9OtsS1bb/ksE7JypFbr0+ufPw0HXawxTzsiRg2PJQrj02ChcWbjY/y1h9ZzC+p2oB
Fb44WIWYneEBUBpMmfWYRBBejgM+g9Zsvhyt/XUnctoT6tjqPkJ2WDtqkMwQNiLIH7Qy4e2q7rcc
iv1exQ7eXRVp/dplvaXo7YPOEA8sQTPuNjfyNLc6EsR7BkHMudcPb5XZDcd06IMRzxLfVX5dS7Pf
p/Y95q91dzriqkz3XurKVjYk2K6oeZF9DN5T0Tv/dM8324ofYaIIHAGLbeZ71JkcqUumlqs9Tqw9
8JmwWqr6JOri4iASXSw2C/qsfVgkAOxzyzizEjx3pXUyc3U5GE7zSijTk86VNRjxv6YkPXoFiIv8
uL/M/dDtjIa83JygTcI48y/dkKZv/LjmqjJLzu7Eq44XIdEQ41CiNQJugHSSg9XOxyIuEAgyMghB
o8+vvLvh7O3R+mSPA4g3vwBAs/O8L+CDYtsk64vUOTGLtmUV3rj2WZvds5Jn/4QSV09jUZ+Fvqqw
ajHHzfa0p5jCXGSLN2FU72Vda0ESx5s27c+mUf6hoyG+FRgUWhNPZ6sa5NhZAcBw+1ZrGxqK5ZzH
FdaK08BTWSl58ZMbhyVN3lQDRYNIw0rBGeX0zcAQabiAZDeCOeayl9a7oK8jnyzFnWQY5xSBYlqa
cqOrBATfsxtSNM/HGWEy0TkkdREQ7ZCThZwvLNhd782pot/01paGm14jsbDiCtR5nvanCzRNABO2
SEL7CD3ZAUBOdppGhPHlNFwdpwYXJ7uNdPXh5GjGUeRWHWi6epMmceij1hxtPdmr/XpYhgF2Q4Zk
tN3GJWOuVBMMnMkj46CbJ9RvYmqIFPbgmrutSRVAs2+owggQy3iEHD7oK1dMU2GGmDNjp6apCHVG
pdHClIeyoE03KoBeAF/b8mE1TW2rFJ+ORbhInnbDdq6tV6UUd+lzB3jDM9+HpMAbWJtvc2ig5WCr
RjBBhhNOJ2dI3B+RqSBGQbfl0Sg+yPMCOWqtHeUxKxQbfe7e1M1Qx1Kwi/tfWCiCntXeKI54VMb+
1fCsZ9x5w15kLoPkmtmaCpq7MLPT2qI7UrWYJAcTm7hTy9fW8C79/4lYrMhDSU0Qlbg0cCN7/Byp
8ELeQbyv6XbSU2K5ZvuXvcrWhU6/WzJaY28TG+WEP+JYgeM6EK14ssevdBW76q5CvOdlISniyxnW
vWzwxyLq+jT6EpYzRTSeUgdJljZT+OXUp/3wgo7M9O3EvZkpwRnFaP1z2gw+47ywSJD1tgYSGoxC
Y5o0zlfVRILjxf9wbx114VWEZhlF1AtspN0K/ngsX+yYH9PBjcsYBY2bl8nAK8WZGQDsf8BNHlqO
bb8Ob6iN/tDi1UgrPcZBBWJSBd9S1q8/xoiri1ofuU+KIQmzDItwfAJbS2OYpnD0SmaoWyx9OmjS
8VkhXEpt8boDdUb8OUDT6BWmZIylw0YDHOGpxB7QIz5ry3xI+/of7tEhckvrgV32U+WQKILANI80
joNkRZ+qMDSuY7BrK5maIZxkDJ4L4m/OAwcZSKX50hFR3anyQ8h/Q3zpxWJdoYDPmJ0HpsjJnIW1
NnIbW1qxMQn72txVvx5RDOjZMKEur9qavdqKAlwaqhtzPQT01fxETMaVfGnwXEVcX5BbBUtinFcF
4ZdqJe8aR3m0Lsgl1FUCnzFP/7F1XsuNK0sW/SJEVMHjld6KIin/gpDphncFj6+fBZ1740xMzIuC
lNSSmgSqsjL3XrsOWPXz7poSBa5HTf/USGzCjkbSvBZcCEAXlG04tRpJrpQp4RE3/raUHpHSOUup
jWAdryaglQQaVC+fQv6YUa/bTR+oZhWEvKxmJ7hfxwoREMt9VzakUZpmxCaKOTszhMFSx/RHz3FX
DHxXPE3MpvTp0VPxa6L3jwTjxpssk2t3sLktIR6s2yHDgib4CyQewLkqPBlVbl/DVPc3+JjKDRpS
Gw+Ym24Cj5XesV3wnd34XthBfnDdwFt2eY+Ki5sZrDH5q7SNbdUz+GN1Cqe7JtkDulBkN0lq0Uib
rTWR8jW5fQMK1h74f6hl0NnOMnCz6NDItN40E8IDSfS6at3+xYF6yR1EsgRCtH0Dy+N1CtJ9DjWY
0i9+RBFpbtyJN3isvwPk48+R49bX0a4fdCu3z7HKH/KUs1JU/I17+ZUSk7J3zeiOtLF+lNSnUfyQ
yScPVkA1TNrBre2Vbkl5spMgvwA60U9N7bAZABMsRSE3nRP2sBttb1u6kbkcsEzgdsRmPrhcIHbF
4EHiFKOQu+Rt/6NZFnpdrYuuk24vQCsmuE/sfgftN7hMQ8Ev69pHdjE0L1RVcVSc0swl/liPpkvZ
kLU8ZPPo3pvuuTgOGBBEgI2QEU616UpXQ03d649wLsjRRVen0aCli0PEyQ+GVrGao7h0Qx8wylli
HlY9kOQcrBvyeRZB+diB/9pAtj45jUmznEDuXIuy58CuxwMQANQBlo/KNZjfW6ElTGmL9Blep7Xu
6qA5xWPnHjMnpnNTqxOgdfNh4uz28PsorelU2yTKr+1JatvUQVLk5io8W62MFqDH3Y3ThOG5I6ah
q3trWddufYbSVx049spthjDk0UP3xwR/8t8Uv8SrTmGajG8Z79QW17S7/n2qJg5rmNjkRYJhvc/f
ZmMOWDSgrm+pG9lMKyuz2/X6XXOsasWx1rtMSetdfh81o3YL0L0ffj9Fbr1GQqHR4tzl7FWAcfr4
51FWug+D63gzbkLbdXH3VPp4JX4/QAh2xMqU+ob/XXz8/VycgKawwe6ttTy39ky8EVV3sryOg/Ya
uCg0Jw4Ym8my+zMdruHMACfKe5LQ0b2hvJozyKg/HgGWvtUpf4algAO6VqZO/gRhFe7qrmYS+u7E
ebxtFHsWqWLZMakNsdVzslO9wHiGNdvdTJ65ZKjvMnCYsJnSO1BP89nPHLws9bdMs+xmaGTBVZHS
DpzZxKEwC0n6FQKKFulpuCqDYtoR+DinEyB3s9LBolh38o2FWiJZh2TiugnZyNTRwmKcASiS7jMO
MYsNQxIaRruAE6OEmY7SkjtEWN2F656LsbfkWvZufSNktLl1Y3o2icllzy7EPiWQ5FEDCLko2nL8
wB5LIpRnYfqkctgyrFQdqohxoCGQdU+jZs5JZBrnt/mpT+rjWoWuuWkYoDxldqjWSHmeQXCVy9/v
iDsFycXSzr/Pfr8r6qiCdF3dRsEoxHGVvR7MoD4GdXWuIMMQRgtsf+On7KuswSFqm5SpEYEmRIk1
SbJoDKf50/ufGJLk9yRG5EXoDG+2UPa2qocGFL9jXJArWcsyktaOzk26DlLn22Ga+Tk/8P77wNUN
7bky1Y3Ut41yOgNu2+geJi8VlGs8tT3PQgRbP0jNHbaNK4uz52fDmkAU44lRIseoPPO/I5NsC70c
V1aRlCcble7KC3zviEWnvDtO+eR6ytiPYZWtyxGApGazTtuqTN8tmDNR9W52pgAmlPNiz0ILBp/n
xPQCLn4epb6uzQVhhEDb6M+tVn2NpWVviUhqMP70ZnKefMqMBFGJYuhfiR2T9r2cfAu9h7TwM/rG
oW09rdmDn6tPgxX2qyRv7JOVNcWDlGRBNH2VfRv1sW4c70zFViRrIpmsVTIF9aVyhbMCaESpPT/t
iC4+zAOlxtD6behE5cYsy/FtrIJvj6QNIkhozZpu89FESfaduOK9nTVPQ0hGwIUDe3QIOw2oQIlK
KlUvCgzFre6QUpe5Rc2nmu5i9o0J9BoQg8ApBWbGij3UTDZXVqHopaKq13a+E3Z3qsDsaA2klPtu
ONxM485AWpwK3mTI8CL86iB/9r4Zv0+6Bz86aMZlW+BWdqVFvqjWGjsz7Xjlhr4Nt4gk4nE2njqr
wa/Kd0YeFtOqUGyoH8VDb7Zik3CY+OcRXmryyhLWGkvw9hPyWL9Xpb5HOGP/NGZ5oxwOZJncW98I
Tw0622VPq+fD6pvn1gJJkUem9hAGUbAUji9eEK5oOM14pGnhfz73+1W3kcPehYC8yqvww40C+0fL
m11dttZ7wBxnYRrttvUkQZgzAX9dKl3fgfCL34QL56LSxw83Z/KLhvhoV2NwDyvQ2SD77Z/AfBkN
3TsUrjT5r7lvXWdFX/MDDDHdhTSSl3w2ZLUSvOwiUetQ0VHuh2ojYPQ86in9StSvp8Tkx1pxYV1o
doBXopxcmnx1a4lOXTmM+KQ+oatXdKg2aDrorg1ZfY1NYHC/XxhFZwL45JQ6L1ZOqN0UKNfT7zPk
Pt3Z0MKH+dOZSRaBhZE01SpohLFOZRBF5m4y7fJhNLX4NsKdOiVNLe1tnLeb36WxYrb28L8XSRjG
YXq2O0rfUtfLi1khQ8qHejjreNgptegFZH3abAOJO+KoqZyODyUYmdY/gx3iu/AT/d6VZDJMNstQ
rLd/EVggbc3bBAyebrwCaztoPlDEeubdeiMycacIL3UPiLTywnswSLVxbLjsS11rkES5iho3AGbX
9yjbjToLdr+fY3I+rSrh6s9hnfznWwoGRacug5NS9qO6JoGvTrXb02nHpg0G2TYwBcWIjNkM3wuw
sbcZ6Lg0UwJAQLrVN8OncKi7sUKQ3DA4E2a2aosOWWFSvZeRiZSF+Asu5rmT/elmOreDKTi/VwhI
p6Ym5BKN3M2PyPJLGOJ/Rd73ENrz3p8ezBqE48qsZLNFSXNwnfQ7Hjr7x8JgouLZ/VFqLWcAYu0R
0vk7YmhYpqs6vf77qMDo+38/9+9X/300Mz8o2fQlWaXio0XI4NZ+9MPGQ2Oja7qbPQzjLhQ5ZY3D
wMBOM3B6XXz73d9NclTWKZ2D3TSvxSRBLQMn6W9RYj0DZeMVC9T4ZkBDX00kIB3gBzM2jzmacepW
V+LCLLDB3R0wnrpOMq6vnElHjqIxK70ACBqlnKlapk2XBnv1GiGqsazI17noJoY3khr0g8sI0ox0
/WvS9X8eyP8+mL/UqeZdElLD0TK+lYw+z50MGJLTaGTOH3CAzuBVd65fnNRkWUdf6gi3Zbets/nH
+Mzl0j7/4by3rf3OeE7Lxr7OzzpCP5lBTBYkeKr/rd+7wRmNWQCMCKMe3u5x8fvUZEnE82KgT84L
8IVrynEiYOeKIuhZfxpd2offW5V0+fHilWjN7IAfq0bTPhh90r821jluo/GN8wni1Yh2qrvCxB2f
+7k6a+MsOcrJpRbS0Xu02P3CDPWIKU5VKOPdlNq3gdX35BPdvo5cIF1hltMd0RGPOLF2b6Nw7rEA
PeOwtDad1j7W8lyAAWKstoOsaDyXvunPT0hn6QEsDtY+kVF4JpcoOE9u0h97we7ISbpiKvlcD5y8
s+G9qJ6LyJsbw2jv/t9HJvNsiczkAUlOui0FlguHqcO7I7r9YFkdPQNP7onoJaWxKk/kLpEVOr8z
lRX876cpEuJ5CoRAUNTNmmLf/oyuyDDCLzMgyqMBfHZIGXFV0UCIjTc6ZxrizhEi40q1zJzynDmd
rJ8xqAYrUZCkUepbaP+wtqPygzYXople7tCHIaKv6xU7XLjtPUTbU0hLtau6/gXpMKtgN6OOOYCb
5ANwLnG5cTBdDl3wbCE+NI3+pxntM7ruS5NkW99uWBDGFTyAXZ5z5MvkzgIz31rBx5jYuF3rrarq
L00Dyx1HSJXyvPhDQ9L1tE8shu3O1HCLwdgu1vGEj5OShDaMf9BDAeQPMji9uWhV69GtEBjirOhv
wTBf5L1zmHBrJ1BDtiaRnwkcVEracqNVaLyI7oBH06yFwjAyldTfHmqzLMFyLGMbYtKqm6VgE+MD
G28sBiOMzTY9ULShDlNrSKPULUiPsMVt62J4AKryrs2TflIqo10KfGJh+3jzyHB6b6z5dwPNXGgO
gAtlShB6AbouqrZiLdEakjEbHZ1BHhQR2iuiv7EkqW5TBu6T3oLYEDptU50OAKge9WllZDBLkHzo
hX2GPL1/doLurU/f4wpRZDjmaGM403RR3SxVRGvC9es3wCr2hmgVeKDShJtJ6i6JhT3n1nyTkB4M
hYxgojBkeqdH9NWFYb5ECawzMh8cSv+02tCGDObZdVGJYqU1m8rwgf5nEUcVzf4qpx77adnKNQf3
ZZ/l6YbA+y9ugV3hfllopglQqYsjbrJrqubfZRgMb60EH84LRa3Y6BTFcvrsxdDviy57gBpTQlE0
wh05WddCFdqukNh2JtisiO4ZaCTSvpZd95GEnraqRvpIGnF3Dh6GhWN1HybnBS1oQ+zEGNcMMEmp
EP6KOU66UT1DnMaOfnK3I1ZZQaqp8ThFFd+p6+0udLxhO8zqfBoQY0dH1G/7lQjJiEYURFRizowD
n1Y4Z20GFgpN/kux630XU/NmTNeAIKgFO2O4Lcfnuja8NRNdQMCNeqvN/KnxLVowE/Ky0S636D7X
Etf2TlSk4ZVBdSsys962Pr5C0biIGP5M3I1Lva6TvU2w3IJJ/INjzA4+o3+MCfhYWqkDAwaQOnId
Ll8jJod1PAu7Q8mUF2tF6s7G8gVZ2bYi4c8+cuDG62VI/TA+q95zbkbUcXHbtdo31CFO0DvX0gUW
VCbxLvLd6KJsd9plAZ7nvE2pTDLsLVlYtbvOvWoDuDncK+eoQ+Q2ImHJMv9vO1crjlJbJQxEgEGe
fJB3SlZ53yPSyYJzELaYH1ihSVZRm7uTFH8yusGPLtINTyXxybEeiFI3NnlYyXWOXPHRdh0W6hrO
79DS/M7bTywT8dZJrc8c0fy+a8A0aWAcIIIScmV0d29gCdSkN+4dxl6qsEHgTbHai5KDsc1hbSx9
GF/MGLUpsA6QCcV18LVtEnFRksS8rVt5podiXGNbN66o77BPcY1kKgcFnEfX1sycMyaHDQ0CQtDj
kWU13ZMo6V2TzDnmtI6QqaMrhQvoMjNBrpIFVbHPqYWw/XmCunxs7kLUBDxzDPoAUndFMwc4BqlI
O4+T8Zld3ULlHxLcIXr4H0Aoze33Q4b+29ZJOvt91rcpFBuQBPvf+jrqhHGY6vbLb2HaBcmcKqSo
RamsrQfdtlh0hMVy3sThszHFf0kEsn9CU6yLPLY/rCx6bwrtCH3OeGZ5Bsyszea4edMUTn8wrSID
heCFJ8a0xbmFhL1SzJDJG66XURBn36Ijvi4eFX+3e7KsLH5NVf3dYvp5ykwEkGk8p7RP9SWL/PRC
3z4OxQfYuuw7Dev3mJPK039OYWJ86XOrQ2IXE8OVavV8Ugvxj5Hbkyws3Wn3cYpj1E+Dbvt7hBDx
OK5pHZGWNjd70jaGj9ihT9Rsqj67i58nqszZyfEptM7YxUgzVsLo6yWceOv421HBFZirRS34SVie
NMaucoEOP0ch3jTIK3zxTRZjvGimIXvtGxfKlgtgn3iNdhPVZXlCA7cuDXAe0CrUaRRVffp99PvB
zvn7Q5xToG3svWG2wzP3KAwnowrWdqbJY5wMTLR6n05M0DBgtEYWfiL2eI52lfxOModLZLDLenLM
uylpJOM5wtDvTw/E3UabPMOgzuHczR1aR1PtNWC35s4SbGyG468DbIRLI5X5GOZomFI8FwuX9XT3
+5RRmflIXTmstcmc05jnipBMCTQ0dr+Svf5EtlazU5ZdYTeY4NuUxZkNglPQ78PYH4uzbstP3zQV
3qiMUwTHo0UYhAT9zR+EH8S8QLPpBrTCng7DePz9EHkDItF/n/8+ImnWhe7owj4IqrOVVP7D7wdX
F/95ZJUk64lRHn4/X7see+TvXz0Y+s0xjQYgoNfQf8PkxVY+MJqcP6CgyACyzxUsbRCoDUHyNgy2
d59ZnnvbdpIN0M/4Y8YV0lvESaWs+jHLrBcZlPFzDNUJWs+gdn0WRk+ObL71gZYRYwOdTDgNZIlu
il09n9R+nw4ZKHVur/vInobVQSjqZ9u6I7MjOXwI4yXHh2RX1VhUQ2llj044Fbumwd0b6Un+CK2v
X2Zq9A5dZWx1gpneiiZDj2lY3cFzXe3RjMk7kX1Z06bG5O+PCOIs0/wqtRykZaDKm0VjbotN3CHa
ZwPs1z5qPaPH30d5MRq7OT/3iFbF2Gk0o5cdmWc7Qn5pQo15eP59xD+eEY7LqjcQKhl6gdVhYkqH
fLY6JgYRTxuknRX6BwfJ09yFdCM/2avJeCLskHQ4Kz4y8yxRJmWhfcDzsc30NF3VlCOvSjN/GFHI
P8p5y4tSoXHMtQet1pwXLelp3hSMD3S65L+v679Pfw/EVpKx4wQTb1nb7uBDyHfXONl1Nr2NtL/2
FvDQtaNNAouaeknoRN4Ueu1FYatqN3run1QfDOR7qbEll8xY20CsXwPK4ohkvxZJ1ubf5qkssi2C
Me/BsqmSqlhWx2Dw/7p21j6GySAfYeP8+T0ok9nur2q7Z5hmmBKhquigu3nMTbx8OLmRw8Ex8rS1
1wHPQxxiBJU7t9azJ+IPCTUh55XmnZE9OaDiVmaE56MPtIvRM8kjNTv7rjjlMm+23rPKI4RUMyEA
FFjiE44PeIV48+LS84Cvl9k/DcV5fex6mDC4T9nud6Neqh1NiGyHnye6y7ku/D02O3208abCf3ej
0Vy5Hjexmq7+YE5Lj3y0tzGJPodMGn8cAlPLsGXXckxv5h6p58ENDqr3Uc1hIV3j1+meInOQx4R9
cKHPTzVN4w3wM4ocbWSq2LwXdHlP1LjMhgvH/5hmY/vcN5SybZZlG8WXf78DpJT/MfAdhiRz4Z8b
Xupht4QE8uqBubyktNBegIs4Xdu9TL2pP7qjf+XAgm3B6dA4pDS48n4/plhQovk8Stwvb5AFrfSf
5WliQXoHNylXOhggxu+zhtyO6wulXn2hG25RW81HW+IRixNKXtb2sUWemY2Tu46zEcFCCYV76gsa
Zo42hFuW9GDVlLl/kkPHm07Fd4+1gchAYCAfY26dfMvksg9G1J7wtlg9Eg8S73z1Y1nWnx2tQ4M7
tsvfr7EvIPONG/+QBDMzoCr0o20nOYqi7IkObg5+SGXfwHGXYGUwW8LAXsxUg1vj4XLPDf0y4cRc
6YoAnwGQBiZSwFy1Ci2E0H239fUBQ33RWowXUb4OmITWg9N+6PCxdn2I66EWwV+rren68SO8cTR3
AEssFTCRyK1oYZN1vUvq6uBrs98u7b6HzriPY+nsUlz0XfqQOIl2tboR7qnIMAxkt7BBLZf0NMrM
qdtjFDf3cgQHY3MdLDrzHoqk25ARpW9sOr3ranY1DHWN160GDVVVSFtHEit6DbqKTzvYSsoVpmZQ
wXp0GTJODWHqvDKUrnH7o2RHz58vnKfB0/BU19kpVn28BnOZmqYOyMkkCTfH6cp9sTa1ItgKIfDQ
AJ5cZKO/D9jjlv3kcBbFitKHUbRQGb2uoI+2yO+JnTXki+7qCi9TuDEnXZwDit10Eu6axvpHbc54
XF6FhXBnMBnjICsI3SUV+rTTnasiJXCFknM3JFCXpqR78AAIP/QyvCquuL3ZmhZ4QYeLzZFvosek
j8opWxkCcbFXcmDtNX1auZk4C01n2G+X04bjWolMclox/Vr70rkF7Gc/iItSd411iUjvsLduha3b
WzxVZLLlbb1ygeGEMQpXIkRA9TgGvOcAP/UcvQBgjYlUFa+hhINdr7SBI4u6JF2B+N7Njb0BZx53
EMSH0eTMqfCprVCY0eQpERA1oTxKw38CkHZGpt/ss/YlqxA6KYBfUXqiWVicpMjPQ2GNUDKrg/KN
dh1mwY+Nrop+hyBJUiu+NKs6+hHCOGDDYGKHP53BoUE4YuMPzEBTBlVpKb8DI9iQanDpp1Fsc0j+
CdfASjUu1PbQ3GUJ6hLZXT3OifinsD+ZsxfWEnJbwCzYePFjUHF1x3w7Mvizx9xmxga8DEZIC1QT
+JFl6a+1uRaj+1qjYziPQ7uzQMREIRaV0iWjws8/zLZwaFSIHTSotTCHCmP5aNDrLLa6PjlrfQDo
nZ4ND9WBpmGRCRp3FrnyWV/zm201+ISLB089SXe419ucLF6+VgB44ijpH4BYLFh48i2p1rz+IQdG
5J0sFfJPnkevQ1A1CMoAD4TWLorAZAGU6JZOeMhGDcqbblcbRL6AtyqSPmW2TDORnmoCLv2pSR/6
zq4WoDUowtvqipBtlpeP1hYnXMetNMWb1nOMXVjEWysr9Y2bMtTvJ5d6BFj8pp05YcNzXZELoQzw
o4Noxk1oLhxex/UwARvKCbte9QidU1zcAvBlynx1UaLncZLnIZTon/RegNoXtOxFSE7NzNUOrP6h
igoc4CR1OLq2l2L6mGMX7NJ2eXE5h5CU46/EKFDQdcI+U13dLRn1O0fV8dmRFcJ+MJO62dFO6Thv
FESxYCwJISo0OXhZ8d2YK4t3M4+BFyt6IQ1zXd/YO47ziE3AP6dIpc+IZt9QPxVbgSKht9lqQJHj
TejjPVbKP6nyz+4wQoky3XNfOG/Q7D4aYlZdfwSAkK7c0vpuHbQo6JFO5OSBNG2sYUtRGICC8zT9
jSpq3BqoeLhP7oHh33rAnrtSgb/TA7IKCucG3vCjCXF7e2XxqnJ361jQtt0ExYpdkuph/SUhGQxX
5mwrVK00kYprn482gjEwYmW9yfHy7IiXNE5678JlemGObhDB0v1BPZCgrXcRNk/1OvSjp8L0vkAS
AM2N1i2tm0UjEnfNEIFmkwnbM+J2FWxpupO+Gkn0J0A1G5oe//OIFbpABVW5pr2SnYRf6L5lFJ5R
dUrna9Nqsi+2UahO0BM6vS02Se4hjqE6W2RE6w1PyvCTjajsN4YSm7DD6yi5uaMiJiiSWoe5YmAu
0il47KNqxRH2QpPyULXO2ZcudtMccEmU80a4x8TcUIo8p0j7N8pqySL5JZK1CbP98limDtwz1RGg
6S8L3f7juvjGW1HRKRfGva2++xjSdl9z5kAuuc+Vq25kieAVMOKYWkqPH4KvDI/zrqjtG5z4xSSK
ZEmpw6bE262b9Op0tCDL2hWnGiVPyhgRUjiELP4R6Jxiyb3sOACm2smEqULKQAfweNmjdi+m1Fl2
KPkWI/y7Y6wUc7og3Exe23JU7h4RxzLZ1pnhtJ7Y61hEVxCcH9Qww3ZdNcAkLJETECAKI42SRQwR
v6NIEgRIpyCmguSF7laaJ3+A3hj0f5A4yu+WqC0cRArmfFgDGnUQoc42SNGAExGEpTCBDTF4LJGK
1jQ6gIXXvdMvg0y8GuGA9nvGoym57xJ5iGfPTGrkWy517r8SuzzJKOE2j4x7VvqI7z3cCxI5Mf1b
4FbwXxpGtj3xDluSw1CblxlHN+Mn8sInq6kUQ81mNXA2yBxsHwgosTvmoGEVRdGkTKKak6+h9vwH
v/X3upfUJE1Uzw0hQpcxba9WKvaRpI86aXQDWsmCG9YO0ZFGuJ1M8GFdpGCAteM6t527qSC6+QEB
BO3Y0MwGEqnrXvDI3j/vMTkQc9CPHFc6OvE1Uk4rX/k6XWlZWWu7N50dw3acGx292cqoXjVZTjc5
VsBFAZ4uhsnke+PxMQ6TeBsnevgQWm66YMYN0qZu/sT4cxElTsVzlb6lvWafaFCY2Z60XrbsCTuz
UgqjmDkeROuCLxwJ5KXZU8OZ5MK12hGDeENeQxyeiJJeVJgwNPa5ZVZTMuE0SXWDqPARyViS1HvZ
mkeXOnDd6eO5qbBOFx4aeSz/eyRl1UqrLewSdryZNz167giI8SWs5DT89AbtKJ9YZZ/fQ4bxiPc5
eYtr8HC5K9+DTny54TuXJiZwG4aQXs0RA+6UbXM8MbpnPRqB/TwBN0ba2IY7JSQCzdA+GlXyhC2P
SmQy6JGrBmg22pw+IfC69L7DCfjnqJBbJfkDa9sHKknEXt5PADfRz3J6vjTGF6bl+IuSQyE2SA02
kwNPrujWUyNfzJJia6rnUFOWFclgxnAh8EcxrSAM/ktw8HpGH1wMjf2I0uC5xuAWdjHMqAjOdhcn
t6jHzstAMWcs47r4geKxzlcWuvAUKZGmPcUF+cGhgd7GbbTnEW3c0g37dE2KVUQ6eeA6zUK3qUMH
a8n8H3Pm0BQLv803PWAnOsmowwYS8ngfy6VH0tVKOlqPX5NUWEMq/SEMhxcnYDhiKTAqyOLxrASo
waSDi9hOrn2tJQfhjdkai+S0SIPhHZqqYMoZr4qKtjMiMbFpq+jJMOsvPxXzIbu+iDr4TMcHSyFx
mrrPxgHwJhnpLH0WKoopSDs5wmkSlyQ9PmTJ1gI+Gwh1R3sq8T33jY0gLjj7CvljOxmYrKn2sJY0
326Hn6dSLgFtsl866inJ0mvqF28cIDh7YB+xM/tsjSFnYBxQmo4HsIJ3pNjNksDiZuSNW3lJdydP
GaZ2YXN1e9G2A2fFImeBeoztuxq0p6R2eF97DMz1oGerXuIbRhKUKLRWjtBYdkzXXrQ6UF+yVqSG
MBmDI0TKbPkSuxNIrSLI9vW86hvJJsodDVQE5pUeNRJDywVxLlgbOrl39oOq7qGflU+xJS4Dl5vr
pWfC5pbA7jhAU5PEjH3TbNeMNVayippTO+FH2A6OPOeJ8V2FGbaViGZwrvvPunlJ/S7HnlwEKyW0
u+ENB1foLMqmcR6s+Blf0w7Jw77XvKeYafhC5ekH8SS4tzscbZKmQmhsNJTwC2fvQFsm+6eZVYzd
Q5HYyKQL8+hIdxnTtsfXrMhbQm9eBns4dB54vmoPS/UBR14NECK9t4gsl55rHytT5wpDkUd50myC
otoP5rvNq+plM+UkTD98FIcLGQGH8tyB17hBYxjVwER1BWF8Qtnf2hpuWRBHUIi87k89tt8EPP1e
Y41dMv58tuSFZBC+SYe21DQGURkUoZnGG8feuKDrDbJUjGtXak8G/eHVUCBeiHB52f14tIEMun7E
jIbZh9HPV2y0kw1g/7TVualPegh4suuqcR9M/s50y2+LuqkjVJY9Bft+41T3KiMBw/Ku7InDtseO
5/bOtyvl3fAxaieivrduHCIqGK8YeE6WYXwSUb/1K86ttlZ/IFxeC1f9mGMPYseqy21h/tVxEulR
a+3zdHwxhPvOKoy+0FsRPrSsGZ0GVfWok0r7xfE4xCQCXQV1ZZgQ5ODTh+UEuFOQKwMi30O3few0
ZvaQBXP+m+ajHuEOls14UYI5TdSMj0XokaiOKdsx8z8jAKs1yb8ATwSamFiwg050EjnsDUn6MTb9
S83hZ8GozlrSZeeyQI4mWhQyLWPJ8dVMGHUK5b1ao/MJpOKv4wD24OepId1rKvqBFWIvOtTKpMi9
YnIlF05cbGENS3CIMsWjmpPV6IDCxzP4VMXep+9ZJFOr1wRd/YpcgM84Ak1JNsXeDPRv1LOAJLyT
NzbZkuS/CRkIQz9OIUNfvjX0mehQuE9u92I6HTlPXX1qGBNoPs0xT2MAHhtUEkZZ4BGwEWsoD5RW
xxkV2wMjScgRbbRjU5YczBneeIIYtALvVlffLRt/I9rcYpYkbaYABx8LwwqKJJWnh1zYkVsEMvmD
UzuvUXnoTXktBmHgUaiPVNSP4OGw1AcuIB+bbEQP3qNLoesGVIYE0DGcNvHx1NQsxafnant7YM4l
oZxtrQjfoAVHbtPawSYMxp+aBsZkcjMVLEGo5045XtayxGUeePdUaNesHh5bp5FrIyAGo61Rtli1
8Sdo4pMKuscEHqJmJcc48/+Y1YG4w4oedv7ThlTpwKkKGhWc8H7qgATJoodDU/uHPu7VCovpCmQ5
RnRhJZD5aW9TAW89Z0B5oaXnDFvdvKfabb6zcbFPE3VCB7WB2OnjbNxNenbFUWPEix3zg7jdl9HM
L6FtnROVfiVYC8JZ3cWMMmARE0ONyXI21vZMgEAuYBChSlCeT35Wzz5ghlDPMWsgCh6Xri7TpWH+
jNFgcmauvUXdLLKaKaxNKkuhsb1TGJzttHpXV200mdyys6IzrbaQYW+lTntn1POK3swDA2YygJq6
XwNevvcOSJ0s/Ev2aIaNEMaNLhfuQEUX4BKYJgagqFswsmYVikbgIfELIEws4UwyFm0QvwvQ5m2G
pJZ4LQiV8aWk77bojPyree71tRNScUwtCQPCT3ZmP7CP+NzjpaI5q8I74ZXDAvHNS+qpk5u0zyLz
CrQpzqdlJG+QQDi+RfI7LQFa6YX9mA8s8B1xhXb0hhgccWWMKWWU3Z0b/5rm9bMi0gSDLaeSOTnv
fzg7rx3JlSzL/spFPg+rKY1ko6uADtceWosXIjIEtdb8+lnMqumOZCXdBwHcl4zMSwaFGc3O2Xvt
vsaMIBqyB0Q0mswlhGXZcydJEGWDFOwR+Tkqi2pEQ7DDAjJPcC691jXNWae+EmWKHwi4NavkdQKj
iroqKnpB2m0KNdECs7WRu/whMP0xBQ/zOmb1XZHEwFGSat1byrXesBTs2mRHIRVwjZ5YJ4O1g2/1
AtpeGmJaTlJJWkUU/swsdZlWprM0Qtr/hno2sNxkswQ6xExAOSX4sbwcab8VMJF1fryK3Me6as7w
otwKbVQZOMbLWCm0KG2foD1GgWpXzYm+Rt8bJG+yIt04jQSjxm1tGC7LkPgeIPwtRn2kA2WT7e0o
eomhgmCQxezc00VMgGTvpfSsLSoF/X5/1efJkwzpdVXKw2rU2BJPs6TeduoK4y2O8mWtOddWyWeq
rLuG2hc8jAHWZNMT6YTaFi1f9pkjwGkbeB++rXhrIYVwKrInI9ZQaWhswQk05+OUbksp2IWq9ajT
AzKo2AZ1eBlW9UPQuzehIp8PGFzGj2VTFE816k5Cwq66nJnVDOKNRxUrd8SVgufm1DalHMrVuRyy
r+G7tXZ10Sw6kjWK4ZPqAzVgp6OZChMgr0i1jWujXuG2vI9HuWCuFPTsk/Q+KfTrSmZw9Xx0mZ3j
tY8blm7qzhlQKaf6ZVmJgNo5bnwL9krPngXG52Nvs2rIC0LZXMlrVtTR94jiVZwh/Wut/KQmlDOa
gSr5qrMZ/OiJ5IKYCql1npKHUSJEOsvq4CVj6ScicW6SW7dS24DFsaSBAy9aZvWg2bsChHnqLIVV
aXslTLZwFcpFgCmdPEO4SbCYEiGBffKf0G09tZnYWL28K1TzLRDOLmjya+7HGbq5yzgzh4UPcg2D
66PqJ6MunhVUgP/J6e1lL1VnlIXIUqj7U183bAgpGiF91kfbE32RCXgc1WnX8FlnyXdfx+pbpqO1
yBxU/K6OypbOoivdyRoDpWCApgp/S1TZHZVnq7d1dDeGxQrIhV8vQwxwUeDiPWC+B8XTF82tA7MG
9vu5xkLJ9mv5QhK89ojeMB3QDQcHlSyTgvN7/nAbeg2yd2PPu/CO3h37Ab5SWBCUBfn+JUrfMpPf
tCEaZ7+jqd47NvzdAuBZO9anB/GAvonOlFozP6JNaRTpCu0LJT/HvBivo+sIlwXeWMdQIrKBrywm
Hw14DVYsUv5CYGn4ThHCj+PCpQznmS+u439KfaCvNL5ASZSB02riileP7KqMFUGb+ri7mJx0diuS
AJJrkD5AupLrJyxbcWHjyjhbmIQ7QR9x4UuH+V0UErPOGurNH6rzOqXhzb7qBDI61Fi8AoPbw5pn
deHoNlUT3gza4mh4w61XfOpe2zAHjVAleyhWqdVx45YYc8E2axiJepuVCNQcEBhYpCsrvhyUiqAA
HYuagj8D43iuER5QoM3r4ksWuaMfmMgl7bplNqSgZO9LHVSwLbPsypL6jXXKQOCcRnA4WpJikwXG
k5T1p1ZcrlOX+B+Zbiml8YDQ9Eh3YRHHPq0qu7gasrM8a96I51jno9zDSvJmY5MvGQzhNsMmDCEO
wQvfFcOTnyhLnBlZfmvrxg6GHpVMoqRQWI8W35XIFEAWbQ430NWfc78n6kq+sgONZ6awHQUuU1fJ
vRM6DDWKtici3dvCu8xV6bXK8YhD7VJz8z56j3JY47GGrgYo+RYjUrq0ogTHZd4+WslDY9VPvaqY
G6tTr2vPiNeYYEJsi/dSAO7A0q7LgMhapI1k6WEvb5VHdwxkjfT6VE4zWPpokLWoc2ki5TdxZRHF
5t/o6VNip69+ZfjrQIrOSAQGa4UAdqHVCTt/ytwUaKw3/IILNZDyk0KSPwhO4Mb28kOH9s6BHrlI
pPKemv9LG3g3hOOQJ5deuT2xqWT1klTG90r2CW2NlZdf1xzLd2nTnLNNx3HUUV6SLsyB6rMYmT+a
iN4H3uW9TQ43iirjOsI+3jsUVGI7NqjrVy926iUrOBkxoXNXKJwfcP7g70SaXzbNaQ60H2twssVn
D0jCzm+EXS9w8BDLxedRLcHTsDTySDAA/eQ/JQUu4pZ3js9gzTFDQ7ANz3GYFs1ZYXuPMBOekgo6
l5+bnz1MJhqmtqGclySQNVJItLylnjVwdil7IX1MtrEU/pQHmt9avFUlyn+hESKOw4t8ghn3Pq+9
S9qTRLcxISgfWZy+FHHx7sog3Uy2jjGlT8gP58jbi5O6FB9tgoQlLVj5DBXgedFfotwjADtCcY3S
TI4BcnVtc0OVBlsNrMM+rNdALG5CaHQhzncW+Nd4M9u1AQ5JxRGioLLQr+QAPwzMwmRLaRkPkUwj
sI8e+uhaCOlJVTtKOLpyDtqlo25NN54eBVWTCzJTFsTJ1ks38m7s3DpjUw6W0lHOiUq+1S15TcDA
EgKDtB0lpCG2kWVQUWNzrfAK47TF2nAYWyTr1ukWptWd5GgBlrLaPJX83HKqn9SiTlt8CDvHlO5j
S96NAzc27lMFnTZJWWznWOcIAoJtxvoJsfDo0BvpoSHH+MQyaV2ZZXpNzPs7TIBVqsPD0lOw4mx4
xkzoLEov0by8GUm9T2Q4NkVG8TkM3LVww6XVSJCHW6SBjfsAFefOjNz3TAEw6A7jwjtlsW83t30+
sDUJbpIOsSU6pBNX7nZ85syTlJtrMw8pjfqE+eksic/MhEQOOfIWIrYZNpa1QeWmbnqcqqXBYirt
z0d+3omhsb+0Nf/ayaBPsLR08uTWobrJMtVZA085j1xjo0L6Kq3qCmLVgxL57zI2w0Ed3hJikhaa
Ud7TH3uQdOWBHtVpY5B3X7E1sPH4svpYmqzyWBRbt6qevHcaHmmL5k03hnkEfn0rsSDsdfOhiJiS
1LYAt9vo4WagaUxdbNsgO9uQUCKvXcIkqPQtpHZoXqDQnuCVXialoq9sNLnEJvZXpZH9rKwHeFfP
BqoyYEoU6KSo3HtMhuRxXzf9xpbDUbHIR0lDuIDkmxCTodz5jYPR1N8rlD2WngDXT5zCKqv4cW88
RWl6SeYqPxTXcebdez077FaUuzGA2EZ5Kki4t8lsx/sXNtpKokzAx5+PRTdQD4tj0gygzYsl8/Rl
aEorWSHEwHIpW5J7fdqBDMrSN1KqisB4QGO21iqvAD3unRpVfevgYbTC7qIMwCXW9nCWZNKlvtEs
QvriqJeoFZHTWjaoFKP81ZKqB6KD5Et4BqdhZhoXptNQ8om1h+idtiHXnF8wFRFOrqgPpZtfBgMo
UvMKUxcSXTPd5Y0HCpxgKHwyQKqkdkkIKyo+ggFFFu+0tNoJhKJOf6XZxKu4Bk86aSAgGbRrrZr2
DWz3bIyfHvouXAKhoEAP0r1lrcsb4w+ocbCUNUF679utwF6dbqUafnHGLC5j88G2i0iuKaNHBYBe
2AE66kK+p5HRk4yF17nJuzW4i1F90dxW7DQ2ldJH25AJlU8E9OzAvlZZ8K7DmHCi+jFnrVkMdILj
Wqy1UJIWfVydo9okLJruDp/t29iEU2MayLCGejemOoMC2SYdq6rQFzemQt0uFXciZE7LmdOwiIxp
fNGT649hjRZeXlbBS9S3yKXVMzY1Z5qZFbuxPyBBSFymGlU+PBYsACK2GlnkLIaADKvGJWciU6lW
xfR5cGM2PUMfkjHkwu68k4Inet/mtknD2zJLlWVjFeziV44YPKTcLzh7KNB1CIlqgluA6ZOJGZUb
CVaMrGd7N94giUPaLn8WzXk+JC95G2froE0B52gKkWEhGyjVAqTR5h1OnPYcLgrMT7z8NErJfKAl
Uyj86xjnRNOG55o5lBc6t6UokPjbDYk4GcXHWsvWcTZmq8gftQtDA6/E07bQcgaeYGSb3kXQuO8t
Mp/zWi73zZtbAXsNlRUOXZJYjOHN7dxqQ2n+yaVk57nxcxPh2DJT9Jhlrp4SGZivQUffynGsAnNI
PqLWzke9qL8s2BL1BQG6iPzrdMxfzt5M1WNXym9ETW+btvQEgRHBB6JxyubcD/J3uTCinV8+KjWL
Vw9Q0pKV/75RgZWxxLEdF0aDtAdRdd/nQbkJjWchsUiilIkYQq2AJ0sfvY35g9V2sKAQbBjeMhmG
SxsKKttumIxNdVv5Cf57QuJXfECWNXA1+jnvNvkuJywI0c/iUuxTY28loyJXfTDQSPFCUe0q07e6
rEG0CFbjY8q2lWlnUCch9xvDLdL/B2LlP1RN27SR+YBa/oHv3vjMDIJrkVrQorGxQrYsMBoX7m+y
g+3mXTgZMyaMDSVQWLND+ilS61W+h1z00hIthVyPnoEToo6NCCPFoXRiozQ6Ca+NeqBxa8afKMvq
E2yBzPTOe+rkytIJCSXy3PfAp14MtYEovwj81phU1VYFn+go3mvepxo2CB4lWJo6/TM3U5VFDLM5
ReFYaFm+kJMUhxxKfctEnIOCPqgse+tqlEfrBBkjcMQWWmX0s3Y1LNMegyvWg1utKN9DSdmaaJ5h
Wdc0UMW1FqKGA/mhdEZK231Hc5vhyPA5icrgHs1TX1NptQn64gMdXCDapTsVsxFRQkdD21EvndJ+
jLvytqsKPoY6RV87qG4SDVsy9Z1yGWYVIiw7v6PedaHGOddCpoXbfowlgWQEcAbsNy2cv4bPyiQm
uWgRlRAec1LX2oTsGMr/i9YY7tgT6Cef1DtvBgwXJ1XXUcwSSNpFsQpLAD89MIl0UBHAkF8eVO0V
umgg6CxGKgfcYO5+5qF9SuvwtOQqYRtEV6GbX1OeHNcpg8smvYiGO+8UKD/MvMG4bqw83g4pOXT2
uqhSVCI9lb0AsxiDCQiHcZ44KgwxvCJVvSZjTcIsUXz4waPb47uBOLRE4fBAvDr+ekQL1nA7YIpE
zHUnciZREg3Bc40g8ae+DB5gHkIFCnqqKGmx0xrWgrQQfYpz/jsBKutCor5jgW0AuYiSpVrqgM4R
oyc+1SiFBeciw6LEYgxVXVLmpH/G1wmJmb5FC0/JYO4PcSevbMj1alI+MYi2oa/0rEHJadPkh3rE
uZXJp2ipj+diuNCHc7UZKEfkhGB4wVhVx561V5KfcoJhw6fbX3XNxyhHX+BLX5G36jBZp0SNDogJ
a5OyrCR1T5Qno5MSyt9SqjI6jxC+WWAKAPYlkYsuRZ+2YU1MzZvtfwa+UyLmRBeZsZJUsn566sPU
iAlQisFLeMN7odi/Wv0nHlhzjRKamtPryxUOZEts2ZWNa9f2ItGyvVfeZKUc05gQ1xlJKx6RU6Rs
0rPny0ykeFViLkIvwm8Fwyl+7CxK2LX5RAg3qqowW7GkQU8W5VcdajEuyaQXp5XrptMuuwz3GrCU
a6uiQg0o+Fn2Q2kbNcad5ccv8JoAmw1XmdFA5vNRrKjdWwsj2UMwuahtWtcZ6Up0SZqdnxkg6Ahr
gf8NzUlWe5p8tAQt8frrB06WAFMGed6wkzNdeETQnPlWyt51OFY+BuXM9vCCg/ShzV+SHZwIYxvj
SYBAx8KNiwrtZ6c3Clg0Czvh2baDvtcg5DrDcC3gwK7gOdxrYq1GDVGqjpHTtLBptydUt6ydX3Uv
1Dp6uqXRi9r1px219cbXnnjBbIpWBtgFd4zTwDsPPu/eigWx13ZwQwQ4WKHcOkeY2rH7RYzl0k0o
RbClo/Ekammhh9SGjQgKbdReMm8ua2W4JgDoRNVj9MjgsVgeBDn5rpq9NPvrDj96rCL8yijjlrlz
ncvU6UADPHesfXIPMImqdRdDl2tgNZMQLz56X0Wg9ddpyyVtkD2AvhELSsDSqWLD9QEKfpqrpv0s
bLGPA8oGNFMge0lD+2RF7G81/8WrqmpMgAk2MjE9LzWYZL9KrkSn4GLKtYwvh9StNFYgD0x9a6ce
dpJnpfcWgYN7z6F3m3Ve+qKo0V2vkTks6UZ22uOnOHNDOFWyypqdXu2THWfsjuNG3YDiVM+HjN2v
msA8YN9tYG2NiovEy8oddSsWXJ3zarDAeWlJplsiwNVOpSbO7+grYaYV0UtkZ3vZNPNFw9djF4mG
oIo7eKnyXihttSx8lL124+Ce+GxG33Vcg5vFFntWotNZlMTxlRmucR8vb1hne803jKXeV96lOvCZ
DiP6vJZq3hSJGZ9nRQ4b0I8leoQIfdihp5d8KVZWzzIN1RXikvFGUhnjyEVSn/VJKt+ON5EEP/cq
1QyChSu5gDeCs1+t/fvCyEffGy6DPiX71EdtSzeFEFXK5qJFZum3uONpHtiKcx8PBZUO+651hbeP
Ku2nrbF/Q7Zyg2OM3daA2BVKjIkFswZ1LcOcaauXxuGjmqBvINcYMK3wPg0f/hJKBtL9MLvFCmZk
+87NzU2Y0fkPkp2UxPnZ2KdsrRa4thW+KHiqVpB2nRNogdgqBWj5MhjNAeEG/vg78ItqVVGXVPP1
4Mje2sy5QWnpL5HNsTZu/BU013FvSWlGs88DK9aXZozu3aIo53nOg2TKzxA0gBMlUbMCdWhYu4zO
3NI3SK3wh/SnNqBZR0hB2WY09GjGuy8qMKqaehVL2nMua7wR7bkgEXur+XV6EvQwSWmJdL24I/xT
uWpZYLbJWaa7/nUjCUFM5tojvvwkNZEuIh5RyTSl+E0nud8mMLVFilJX6kj/SfZRlt4XCkjlaM/G
1Vpkkjas+0DB3BhW3rpFCGwZoJNtiKVyr5JPrxcL+Hn0vNswx90RAzMgIim+xIukbRBJFOQNDqee
Zihrx6cFaWNMIJooW6MJTyj0Upf3jQEauydRXYjylabJW7ZpjU+Esd90QHEMxNKSSXTRs9Jhj23t
EgFy81nVScNgYYNLzgjiQIrSHljdrbAK1vwS3RYpiJ4kstH3LgD0amhcDCzuIon7aGmU6IpNwi5X
SvCewqDaKU5wn5u2v/jx13/847/+4637T/cjvSLtyE2T8h//xZ/f0qyHyITO/Pc//uMujfnv1//z
P/9m8k/O/bciLdPP6uC/2nykF6/xRzn9R+Nv8z9H5uz/+u2Wr9Xrb39YJbj9+uv6o+hvPso6qn79
FlzH+C//f//yr49fR7nrs4+//3hL66Qaj+b6afLjX3+1e//7D0X5dZ/+eZvGw//r78bf/+8//rtw
x6Mkr9P/5eO1rP7+QzK0vwlDRgciLCpluqXrP/5qP379lan9zRCGTjg2BacffyVpUXn8H6ryNxO/
kinLlhBwdVT1x19lWv/6O6H9TbNlFFcKaghVxqv64/9d+G8P8H8f6F9JHV+R9VOVf/8hfvyV/fMx
j9fFiXRTN0nukfn52+uNT++Yy/0/REnFqSBJmaWJRxUGUqI70NP2ZFSXLDS+3I5/nfTrSbi+P53E
sn8/iV0WtGwClYRRmYVHFj4TaxQdOfbMBVjW78fucVPaMPrNVVWz9JTrT9I1V0IEZ3UuVt/79c3f
T6GqWjmg98QcIOOl7fJaX/bEjy8PH53H/MebM17YlyeQaJrNNwYZeqGKfVe3e4UqjW/56+8dfjzt
l8NLQYBgzuP+hIa7zyWP7imG98YaXg4ff3yGf3iBrPGZfzm+mbc5H3Pqy67amAu4R9fjrIhndmxs
38DTh5YLToU9sXRx+Ixzb5P2+xkDBBFl7Bjk4bSsXOs2q95wSbPiOHz4uefBkPt6QSkF4JrEHWAe
pQC+5fcsvq11XOCLOXyC8c380x1jTvl6gtKv81QCWruKnPYU2yeVmQJpXhHiKNc15ckoywunj8SR
92vudJMRHvUgxzvd8FYMiE1MndfSzJ5umoC/qZX3uUTlBQWUfOR0M+PRnIx1RNupnpWw8MOoNMqT
UhB3SjAY3jXiIUvzwwoLu/jn5+i3r9HXeWXuXNOxr2M9Tx3VW8mOSfFV+lk2ab9DfYT3gVin3eHn
NfOGm5PhX9H2lmppNGG4r662dolkIZdi2dvBqoMMZyklEZXHTjbzcpuT2YANchwPPU/LZosQiJxV
oo3T4/CVzB18MhcYDfa/zuJ+pXJ7EYXtRz5I4shbPXfs8edf5oEitobKdU2PpY5h4hxJzS0c0Prz
8G8+MyjNyZiPDAVFpsVbJYc2UQPyZRTEt0nn7A8ffnyUfxiS5mTMZ8TIJ97A4e1cp3JgMCaLoVoK
0z8PVDg2Xs2y+fCp5t7ZyehPS8itv1LrtNCtT3O7/jC19qlJ0noxlAA6Dp9l7mlMBj0N3qKXhQcb
wYqdhaHV9J/t/v7wwWcuQUyGeNmZKChaKMaaKSuYol0vNPaDRyzKKot0cUM4RhofeTIzD15Mhnik
IiUsoEqAoKGQoKrnlnTXg6Q8fCVzR58MbaUo/M7WOLpWdfswLe+TVv9ZRN3d4cPP3ajx51/GRN0V
mhQJIgHHw9eyJ2h7uJ+tJVDbebCpvneW8eK+nMWpjCgvSxyU1KtWluZQwWrHqOXGe8lgWXzvJJPh
HVVtFZQD+bh1A1YzpHZ7kyUBopU8jrd5c/SJzLy4YjLQPTts7cDooawa1c5xkggPX1wduYiZYS4m
w7yqNRPgKHmnUn+L3GWbaFvNwkVG/b/v4s3hOzV3kskAz9GkkBjuw7yxxanXDWs5Lk8BipBzgnGA
7nHdHnnwc2eaDHKwHLEBWkms7USv9gmqsR3VmGhfq0R1DEOfbyPkc9vDlzXzYIzJoPcCy3Dgi2OJ
JTdZjkrBvlYc+zDNjENjMsobGgJG0ZCIqGrpz9g3Xkzfva8t+/F7v/t4A7+MkKZSalXEoHtFZWMu
lc4iufz5vUNPhnjrQnRw1VLQ4Halk6DrrvRkuD987Jnpwxjv1pdfWwE85cB7t1eJfiNlW0nxTpQC
ejNZRodPMPdMJ4PaiHSkjtmAtTMEBnPtlxQfVgkOTyX+3qpAn7yiyCx73aoNc9UnJv4XtBayENeH
f/uZ11+bvJEq8k7k9OxshEHByqWEj8AFwZTp3Obp9956bfJiklfjpfByzZWHRLsehQXWsW3AzDuv
TV7KsOrKHP6ItUJsX9/0ad1ubItmTdMn9ebwHZo7xeTl7Eq8rcLwrBWqmpVb5bcDiIXahNV++Phz
789kssaBFqLK48tDWU5stEZKVrA24yPT28xvb0xm6zSNcwXWqVh7Gvy5ve6JcuvWuWEjBjYb+Vtn
ka3JdE0BCN67xm6yN+yfESX6bUjwKuB/hJzVt86hGJNzBG4BjwaSPYsYgKV+v+4YYAm21MOPYWYg
GJNBZpSSG5FNKfC3yN1FUTjmMoAcDMvBdO4srPYb+ADV3eGTzeyG9MmocwHVRSWUllWUF2dAiRfA
98fqcEHnTbnNu54OdLHvW7E+fL6Zi9MnI3Dwm1pBAWas8XcR5eQ1LVxK7BZ++hGlptqsye6Q7PsA
BPV3h81k3sUyxkvstRa87woEQXxl6e6pjxL8yLCZmde1ybQ7CNMSfh4zbMr2ohX9s0m0DOGnyNza
Y9egjA//37c08nTmVZO2UFSTi0jc/sIjg4DiO0yaPErhMhnP8CXvaQ+cma2yF2Mc5eGnNTNm9cmk
FlUEKDl0XVYOyG45l+A1dadN258fPvzMndMnExpKqdSwaw5f+I20lMEkbCLUxctaasoLuj7yN1+6
yRugY2JLApnzhNFVQjaSI6c3mvmYxhjWsG0evpi5ezV5DTKUf0NMPNCqqONt0coLq7GuKrIIjjwL
RfvjK6Do48+/rB+8PMLjUnIC3yB8Ne3r04J4O8OPLi0ZJhblRkPVVw6tiL5OP7HrknOUeT+1oDny
9Zy7wskMbrhakbgGX+gCtklDC8rz4EOQ/Xz4Bs69DZNpVbRFSigJ10fcAhr+BxUdQRiDKXC/dwJt
cgNDOcfZ0zGGSrxmfnef2umZRQdbB9px+BJmZjdtcocyRwP6BdJrZSHWqRRvS2YMAqEW3avqgV8P
g/D28JlmvtXa5GaRy0K0leawWpKk08JLsOtKR0rAM49Zm3x/oP+ohNfaYDwdzMFEywnjM8e3861f
XJ18cOzMANTeCnM1oIM6s4ULAj7yj5UrZ26LOvm82KWSIS/kttidCWfIjJ9hg33zBVUns6EClTjH
OWxRJ6xP8dAsdPAkBRwFQcHyyBs08z1Wp1Mi6BLQG5zDbQXaI1tZ1MFw1qnBddAkfF307AR8+ZlU
2q/fex7jW/BlVmFzmRUWNuRVHA6ncUS8sIjODh96ZkCrkxkxBaEOBpoXSSZmYZ0FDtivDIqWA0/v
phu8/MgrRYvsTx9HRZmcSPiq2rA1MYF5SsoyjLQAR6j2Ap2T2PGItrpcas+tSZKZ1UsYA2KcC5Cb
ooVhd8ri8MXOjBp1MrkQNwNasuFiTfeVitYJAVEEZB6rbI0dyj98/5Wxc/j1MaWOkbWmAVtXdx7b
UfFXOtptpBRPRAUh5kXv74E9HM4t+SrSjnRm5i5pMse4ZgUIEQzoqqVvuevHZjfzWrwzQzU/coq5
j5o6mWwaoiwloYb2SkWIqyBlXZmOAzK9Zv9nPsNRRVdrYQDr5GU21EvCetJlRYFn5JQdfnAzU4Yy
mZAKNG7kCvJV69wBtZa0Q1byvfWNMpmNtEIPKzfi0C6SmGXVKT8lAizRXWgpJpRCOvLqzXx1lMm8
JGgJdaBq2NV6dbGqOldb+QioyTJHRCjw7p0A3rCP3K65k00mqFpL03LIOVkp+5dgJZFrx3g8MW05
eF6z8sg1zT2VybSEtK8s63GnbjGIr4i8q3duH6qb7z3zyWDt3VDz1GZceKJgWSqk6ghds47coV/r
iX9fqyu/pqkvUyp5uh7ybW6RcSvdDm/+a3SnLnBTr6KdewMqdl1s7fthw4kXFJoWcOtOugW2nk3y
0K5hASwIh13Yy+CbFzsZxkbI7icYX4+hhbbgVzaYXr23lodv5czORPn18y9X2/iqzdzH4X3lWlM1
HAYkTHkuynf5IswvDYQ2/WN1bA06802RJ6PVSKFHxQNDSmvse/BTYB0L56lTygb4AiSZwxc18xWW
JwO3wrdQFQlnUaGYs/6Jz21F32UaD9CWrxMgPE2I66ePsfwfPuPM+y5PxrCu03+MB42dlhDVa4F+
9lnWlTA6cvi52zYZtXEKyAbqcbBqfJcJtJfKpTcgCGnM7k7XmiNribnbNhm0woTO4flVgDBaO3NS
sM/DgBhZRyTtr1VCsSKYM5qyPnzLZmYiebyVX148li11WKVwGSHJY+vJjRu961/LetiadvBoeYTG
HD7R3LOZzBYGDegKpiOBYaq1DHQceY6MmPvwwee+gLL6+2WoiWtnA9hmAiFzvAegJne6f9qqzYkV
7Qr6GQ3eebx7KCLgdRHv7B65rLn7N5kXHJOceGm8rKTWbjpdvfSi7kJuCYlq0p1lpf6RGWJmGSFP
PvFQk5oBvAG7b9WFTdQXwcYPo4bCnJWtDt/EP59CtiezQlsrudIIxqsBbrnKbBhX/s5zP7539Mls
YPae2eqiC1eSnmO1aONu4SbVazvC/w6fYTzSv38xZHsy+g0cLV08ru6IONwjEAvXna7fytVwb/fZ
U5gZp5GdXB8+15+nAtmeTAV+U4YlgeThio3e5SBV10RyuCvE1TfoIqwj79bcBY0P6svYrIjIIH+D
XV4XFvGqj4mCHWpbB3Vc2IsYmsG5YwNNMoPoe+Vl2ZoMUllImGwThlFiejvwkgB7tZ0TB0cmm5kL
siajtGrkwC9VOH+jLcKl9FZo8DmHraK9QcE+ZfQcfjp/nkJlezKpUf8YtGh8k8PqxrZujPhS71/p
/pPLiuUO+6kdfqtbJNuTGxY4WYMpjTMRU4o80BThI+nVaIQPX8jcaza5YbUKadizWcA1Og4D/8nK
LYLoKqAp3ZFBM7PykO3JBOYXsqDWP+aNJOexfedDGQSVipFsXSmE07sbIgs061jL/M9fAXkqrbRL
8Cwmn2SE9+TqNF5Sn5OIRcT74fs1jow/TAH/JqqsY8h4NamUfVL4d1GVEVhdK0l02QjF/daGXJ6K
K+MAV2xiiWBlCB+qXHBb9B5BxGFD8qsXZd8b+9ZkMhPaQPLOuNbwwvIRo+WVCjB/EZIPsq8yxb92
oxCDsnxkwMw8FmsynYm8DOuhMoNVIcfqa96Dgm/Kuj+yP515i63JPJZoliCglHYSDuYNjaRl0slg
/P2bCP/j4Qc/dwGTEU+tIGgN0KmroirTl7FAQkUMiubV4cPPTCjW5Ovb09vJ1XgElOrVQ22lVwDg
lmRzikXUWjXEE+cMrO2iVOwjJ5x5kaeKwaEI7dbQ0dcNEakslrxUHNVddkLVj4yUmRtmTj7HTTBk
Enk5qLuktZv4UIaCI1Pi3K8+eXMjS61kDd7DKrRK/OvFsGJBe0HIRLk6/DDmTjB5WZPaCzJF494k
0AdixGObIlafS48krsMnmLs344m/fHcp1EQNVARzFci+i/xU33Vytj187JmxYE5eVGFgJ3Vqqmy1
RXMjS18Luz/R9OHCVPVjJdY/r0nlqTDQ89Q4ItnUBC/en9nOzx6oeW9DCmE6iQCBHb6SmWqaPBUI
gm5WmoRF/Moukk1VWS+Bb+9zS5wxoW+H2lnV2XAVhGzzCOKGh/N4+LxzT2fywcpyiyDFtERUSVop
zRl5TUzPMVX+3K2bDPS0JDMMtjArFDwkZgcwrI8fdFhtaqRsjOaY/njmGqZqQVVBmoFtEv2xZ3e7
JsF01yEQPrI4nTv6ZGzbppPbQh4vgii+vdZF8RmMue/JKFl+/j46IlsUTWAno3Z6sHAVE3fsUsb/
1sMVk7HNWOuS1mZaAv5YLQhvu7Xa4v7wsWfmDTEZ1kJTHMkyuS2dmZDUYAH+zePOWGNgCr/5609G
t+kBXwXywLStJHeB6q17SRRHZqWZmWOqAhySoUyqiHm10QAUxwab2l730nUlAAHYmE0P36WZETDV
A8oq9GDWG+ykdSz/Nbm6Za2+6la+q9LgTpjVtxpkspgM48RrsXBFVA9Lyb8sNeMEk+jaCI5ZPObG
wGQgR76qxTkRuiuAMDC0+jIHt3VMuzLzKKa6v0Yz4jwJmIIEJKR60YkuHfXQPZbAQCpwt7ZWhX32
8AOZuZKpDrC2YTcaKePNCYby0c+FdF7GtVwdOfzctUyGc8xCEoUMr1VpkhkOPOY0DmPs8Vr72JEN
evgaZtZPxmRYp25viCRjH+Oj+ww8dVsn+ROZOg9RJ29QmoOHZiPY+7vDp1PHl+gP+4CpSrAmJNTU
ZMdeycYpeCBIAdmGeLe9bXy0McZC4y4lsjN0Hn3gPrKCejoDswxCW/no9WKlKy4UxBCuZgManZS+
/MhLP1Onko3xIX9ZWoSgpjKt5ttYVsN5IVc7oJ1bQK5LX9o10kDl6LKBne7oP0EiXJAY9Jhq0s3h
uzIz/xna7+fWHDkJvYEmZVYYD2pYLySpOCXu8Onw4Wcmjqk0rU+TrK4GYW/srN35bnsdDhGGVBum
bh16e1OAHT98prkLmUwdDL2hdTLD3lT5uZzcNNQqj92jue3wVDcGMdERuq3Zmzb5TGJIShrk5hu9
Ib35swvOfTpm/5e6M1mOG8na7As1yuCOeQsgZs6TSG5gkkhhnhwznv4/kVXdnUUTRbO03vQqzZRS
kAgAPt3vnoOJ6YsL+eTV/pgbW+gS4EzERJhDWwJ90vFV3avtn7+kT27Hx4xYC3uLjCAXItY69KAL
DtDRS/UiQcxS1v1nP+TD4AH9wi6tQUW7OMfrtOIRBVDp0FPFBALS1v5nG8iPEad0Uf2gOn7M0qgA
cLg2z4HV3Azm7s+X8ckDZX5YGdBuRkCdjOCO7msaiu/a7izq+mIr99lN/vDKD7qWtq4ivQ9kG4Ck
CTqoKkE8/PlX/2wV/jHQRKwedfocT9DpW0xxzW7sQsaWLst8mdzAuA1EteWw1Cce+sXP/Ozrkv89
kFRJ76TF+YpsTwcrCIDYR/yAn8ElcvHny/pkwjA/vOKVTFGwjdqwhxrBtjoLOZdC3bhxljxEinnp
cXkCD/yff5r110b+NxPGx9y00UI2i7ulOWCIgK+vrRDUskOS60lqHhwmr3troVn3ZfJqlUEMciRO
K8l9vKlna5zDrmxt+wfBTHdMAc3OOhIiNRu07efuXFW7RVNoV4wiN0eYCR34nWNdT/DD+zlpnMKf
0Y+ZO23w8GJbbpXc6LKxG78HqEbnsXKUenAad6FmPw5Nqx7M2gZTAxoYHY5kLnEoeeATAjNKo/Tr
Eq+leSdkr4GLb2TcHjmZrJKDUvXY3UUcLE9oOjVZ7wTVMW3r6csErGHBRCavhdkl7kucycwA3UU4
eDlhCujPdiiTxSF+N3IFzo0SZRTjyp4lcCOLyPBto/J5gqSuzGfd0yBSDWbWaqHleNLaeFZ9Bs0Y
Oh4wBC5mHjQg3USwoJaQwSS7adF9KzIKXCj5GJu6sVlZ75yxQ0kzpFqY1x4WC9gly4hXAJ5J/2Zk
tgWpCxFd3ghQDjq5CoQ2yToiwwWg4/qTGhrHuZnqvh/QaDXKgERHc1DHXcLvErhuYoZ6aU/bFG6g
twZSiqS/UrUdF9dl4s4vAggmAg3PkdWhPzPLe9SmV6VjaUDL0IaV1XqRSFliBoqNYlku49K1PVTM
hjftc8O0SPmtGLteyrQ99d54KIRWFfsJtV4P1dFzUvc27joNoVA/OhMR6JhgTQMEasXbDFUjG2Cx
Loi5+uTKQK4RRRcg24pOnpAu6o17p/ezofKjwGQDmlgfGtTcAZbAscJXLc49KjR+qgihSwY2z+pP
lbEkGD/7uGu8g1mJGSyy0xij8cMsCkrc/mAlDWoxoyob1/LFrMG53knVqLk8lGuCXndL5FTBCy/6
QWdqRHfomXfO4prFAqDdsmqclHOhzfWDO3QFJMFqGlbNDJKqiL13vZE5HIem7qOkCVe3zcU93Yyi
kpsCQBqDexSbSKYDrG2uKlE9dTGr0VQUZYdoATIhIcAm9awfUkg90UKRyIn0i5FnmdAuWhtq49Tv
ythzTO0KpUnRn0W0WT6Z0o8bozf4uhKTyh1LIGMRtJmXXQaCHrd9kcOV6KRm4javcHDY94Pse6Qt
wuEh83ZLrhn6c5KZsfY9qhJdzUdJDkItm7gpLQ+FklJ5Xr25Vl5FwIGjqRQ/+JqEMkPNcq1p9D1v
QszWwcbCXQyYtYoTFfJOJgPEdlhK4hv0SK/VAizWmZWcRjqHNVIAnch/tDpcabxyMSTS/H4dO0iZ
qQJojTrNzrPbMc6abgGeApnrThNRZ725ycJnwjTEhAntx8i09VjUXiQtmFgO9uDASR1PcaMLCa9o
r8X5FK+neqX+DDUs1oEjujTrFdVWqawUNYWI1Kn6fcWDrMeHttTs8kofGD1pB4ar5HjbHpwtNX9t
XUoM91GCRMILqVW58KeXgmbu6EwWmzvQOMpxLwrZudUFns+1fAdMp9eoYZxpaqIjoswcLKBTiabr
b13c7LCBS1sT+rCp4yyGKjZFNt6ZILMqKn1utUDjDdHBjMsvuS6QY7f62al4n7cEhjo4Muz25a0R
Zwmed/jBmpWg4GpSp8zuUZTqsN4905A2T7cRz/SGXwxVlduDL3UEBgwice7hfNOzXClxFU/6olrf
gOID1VN0bZu+cPM62HhuvXpmgTWzz4D/twD4NCIjMDCKX60LhrWFRlo46UNDEnlMoDE7Zj1iTbIq
41oKHRx+OCcAU63tOnqJrQcVLBndhKFUGtoAvh4xsF0+jnmqTWaYa2kztrhoiP/XbGmk1T1AhGzy
k1bz6IxBJbL2XNjXjRwGM2DoMQqHdYWmHNbamiaH84SgbADMq6XgwQCcHOqTvuZ5nAF190oEGTRo
ph6pX09QCYPSWpkD5hNYoK99JadmR3Q6d8m4d/UMX3+JsyL/rnlG5gGFnNVoLUFeMa9T+m8HOfMu
Fr0q3pyo8eIfUGoQIvuWnrj2uwWmHcp7X2G0m+HW67HT+nbfIb+zonbROE/kYcreoJTZxq9k1I36
2W1Mxr4NbBCj+ZaYZcIUPEVMoMSBHIB3Z1duLkkSI6UnIufPVqGGx6Zj28WbD+qD5mxmbAsMqxRq
eLOiEgU0hDcqZClKh6g6k7ITexKnto/y3gmsMnJx2wyVZBghUVo18lvmidx5LEUz41fIcRyz3Msd
JfL3JF/nZ0ih+HjCkhMo551J3EJQmHpRUgIjs3rVA/tiRBhRe8eI7WDHexlcw8ZBffQAXDNxn6oF
9OWPpQZO88NUkd7qbBySmF6GPoMe+Z329SzDnebSXokLOIoUvFwt01xIUD1q6pZ2M9m7gPQbMcz2
L8Gs3rwRctOJs2SmhWg0qD1XAlgt6jadrgVk8OKbNjeGNcFedCfihDKbW6THotWj8vu8tGdB2Ajb
bXyZpt6ob+dVZa2k8dawXLCHnG+ah5HdCP6OLF6bHvMYM6CwUZ6aznyIKzQog1/rxWC9RjRoJD/h
/7TNk2ct57W4TCasrb6cGQgNCGyZubyg/oiw/PVGW+bSN5RTxlelm6p13y68EzQrLV7JAJxarvbM
smcQ6XaRGVAsVzF6HmVKjLXfscoyOn7DGVVf04AaRBVqFu8oz7z3pC/pU7YzWSZ3SHfAqM+JJupb
i+t+1UaxFtsx7bW3wWqwZEZ204hDFqWiOvGwSEF3ls6Y2TXddyhic37DYkPRPENfGNIPLatL5LED
gJAcLGNy7Ho84yd3bRj2uR7WXNsobqEk2nZaD6xFGdmuketgn19h6ZQXeiZstWWuldD38Vik0UOq
tATDhqeYCw4wsuGBSdCnXsic33mhqPkCcEU5+C0TcG94Y/Vx6a7QUrC8K9u5MvzY0DHNmW0xJ4+q
sWV54AzQ7Dih0aJs20xL7V3DAZs0XtU47a96y23FTgqj77ept/avsPrWNUTF1LRbnVnpRZ8GcIpm
1aY9r+Co3Vd4iN70BPmWD83H0o/V7GoicNrKhvKC0Fr4WecIBXEVJt4eKpdTwBWsO+vAWl5MO8Pi
sblnKtTibSPq3Nq3YkJ5Pzaga4nETJ6JmKInYA56qpkD+I/lEsy1nM7bIJS/I8hD3vW7aepcQKmE
dO8hwWksCJepXnYGdsPpZq6yaTqhSMfKMyS1ESlf2SzbQsM1mghSeTOMgbbwQoRZS18ERFwY7cWW
ZXRaXeTn2XGztsaS7mSsw/p1cWIyzhdML36GdWb0E6dfp0fBwW4a0oZoQYNsiHsf4XTwv3wohIu2
SSvEwywlU6/bO0acnH2UVAV5Fe1I3IBBLcSxocEI0eA0z9GVBimrCurWww66anKgy2VoRuex7mYT
DmPnjv2Fhmanveu0cfpl6Hi2w16lrBG8KR6aH0mrd+9DArPJ1+m3dXf14Eh5KkSt4cA2+8F7Rv0x
w/syetb3OW+wPFhNjWc7LhvrYQIm2AQgVGw4lvNEEnlp7L8oXN4QO/dUGoExI5Vw8ZwXJoOKrQxd
4bN3YHrqdRfpmzpT3uAD4FP9tRoSGSGCcDPrWINye82b6Iy+bVuH5gFd4o+eC+FOu4UptghUWabn
G1W6TWjmAgV7WskFGLLVaMHQwGO9WIe2HN6BLA/eFbOcXrNjO7MLWbxQxGX+JUt9dpHNNBofxn41
xVmqaKXlm2xwBzCqcu+TkSMCqe4j1YziptUnqKv/C9yzZ+SWNu4LvEAbGhyz7GfcirLJ/YIT+/wb
HtCZbWS2ivGN0U5xDPfnPey5uPO7HeyHos84ZoALZazt6s7wHcTCAtZeM+1LeKe2+613ki92/3+1
sPzuJ3049GmrMgcxa0c7VGGVvUsX5JswlQuawGIVOHp/xLd4Nnv4q3HpYEmDsUgc7mVs7isvCVvF
WavpgHHbVsVOJMMu0a9baO9R/31J97bxvWhvEwfGd4+Y4Yui9CenYX8dFP/t3HWRbemwTSKn09jv
wxjvCuMawOD7cqtHX9wA8ddp9u++GPu/z0XG0ak4QxfRrqQrIhkObl8fUJuzDLjqoITDVwwhRwdn
bmoOe3JkQ6yNPwtvXw34NePeT8Wry6sDsNxlC8hjtHPShClu2grCHwK3cLpuq2FPmsVvKxVonRPa
1n1O1C1O7200BpN1WuZdTT6eVTGYnNPcRSdNjocp1g9ehAPINbau/DXaL/g5D4aDU/dse0EYhH2Y
Ub4fd8tYBaN96hN4/xDto4ucU7E0/WmmBrbqG08vMVjR+R0XQV+wHDVOpnGRsIu38Dyy4EYeIQN2
DETUopPeFZslu0vT68a9d8df0EUIuxtBt/KzbB+1icCO1V4NVXxy0ZtiSjipgjs/sxVeeqoq8SZi
DdGuyi+t7o4W0cDtbuOWDCxjncww7v1onDZUFu0byEm9G1b0Z+zyvm5/loh9+uQ7vme/UYjqWudo
uetu1Q4FAKExpkxthTk7vwLUCQOoXfrzcm9QiQd47SfVMU+vGZ184f30cmarkb9t0hHYlg/2cjW4
x8YuA2ap8AzQUA4SKzqxa4NJGWQxNQQjYptrn9bl6Bh3LHyDaKmDqrh3yxsruZRL5ifUHmX6TQO5
++dx4JOTM+PDWeZI56/OgSlvp66H3XBBgmHl8lGshW0Hfhnpw3/Ih5+ipj4bcj6cbDKUua0SabQr
JFrYBqqLv1q0usOI3g3aFKx2R2WyTb9qe/7scP5jnwvKUA+LFmA+CH2EPhwE252LeYBmMnSFQ28E
LNYeZOJ5PJVfRrHOr+9vXuuPvS0yUutUOXWxsVqUnNSWLtYaNcAw6oTAe/OflU8+trng54q9uSJN
YXPQBQYVF4rhda9e7lwonPJbZyq+OO02Prmgjy2cnRY1y6wWEF1wP4wbXRsVzukqsZqV05umYS1W
CbaTmM2nWGaXiypMEA9wEyhC+1Cs1/6aheTIMgO+6tqV29atORjaD3EE5/tUFElpykuvR2qMo8Vr
m33Wr1guWO4L9hG+Agg52wc5xzUtPdaiz7DZWfTY8kVk5aKMAwLiXHEegltZcLTGEWbW7jq7qkUd
jkbLTtcl1lfPF91kLiHoRMxpOqxY3XQ6oNoUoubaO7B34hTmixfrk2/tY89lzo46EiD5D8VorSfW
1JrNAxc3UXMYS/Or1gzxyeH6x+5XN2kpXC91fuBwt1TOdlqV9wbEnbkrYfuPL7yZrdbZl/XQdU98
SzqmDHtM6d4IBuzrYhetYGkjIeOOiZlzyni7Cs7iGMjonv1iPv3sVfzYOut0nMPG0koOHB7dYJzZ
CewnnPqGpXqAjbxbvONM+3bG/vbP49onM/jHhtposeu+Ts0Y/06VtpCBNRk6U59vVstugLFr8Il1
86vo9SdFm4/dYEOdRWXEhL7BK/9dmO2u/LLY9MmoKT6sEnQxLy7Hc+daOH4EkNP20SGbXk59i2V8
8QL8cLdQKsI/f2+f3amP3bz50Hp1OnTJwfawPIArCicK45PbcibfjH4zRRdpHe0dHaFlv37xUz95
ij92+eqx5qV5x8uyNAJhq4YVIHIXoASp+2X+7JN79LHLF7gQx3Oc2xwyz7wYh/raqWAgD/VuttiR
gQ+vG/NeoVyQ/fgiJkVEY5quKv4b68sXi77PrvPjbJuLnhMVVWxGJ+78uDK1IEegEYw5jvA/38DP
LvP8539bujozXFJG12JTG/2PyoIRrZtflbs/eak+9ttqHAzWDif0GwuCuV/oycU06hxsgeWfJrZC
/4wWq39svJUsjWpOAbmGGuM7vWBiooG5SL6IZH9yF/4aS//2FXGwFPXNOVSJF8tvUOx5yS3P3+bP
N+CzT/9wA0wB3Y0jC7rKlOPP5msF019u//zZn9yAv3Iif/vN0SNQPdQmmqvz8VcUFQG5lf1kLWFd
N0Hvlfs//5hPniEh//sZogZoKN2lpuOo7npVbAFQu/35oz+ZFv+qS//tCpKoHYfUoANCQ7fjazEb
Bz19R49VfbEw+my8/JDkmkxhDlFPU1+dOt0dR1paUPP8bEVdJztIF15QjF5/QRvW+sXk9sm39bE9
0h2KmkGapVhCS/8J+dGwd9Ppq6nlk8fpYydXuyxmqiNMCY2C5UM1YuojkuQl+J//fEd+++sjdjzv
DP52Rwo3FdNQEkLUC1lv3LhHieW5XzxJv/3t+fDzXfrbhycwwoEOwcWmNBa1z7DSFgo9olkm9dTV
C4vyf3IVnv6xe1TEMcj6gRziQjFyZ0pQ7p0ZOV/c4t9eBp9+fh//dhmum0dpei5ytsi0m8Hdq9ZE
RmGu8ebPN+GTbZj+YZaPPK9Lu5neLcMctJ1jYui2Y/tF0/Kfq2heyYA7p9XUWDPTD/fFZPTbG89F
nS/2bxcFtTjujIbnFkNHfYiWHnlJ3ZlfDFWfffr5z//26d1Ul6hZGWTzMd0PeoFAYzz++cv6ZBTU
jf/+aFEP6eRU3I1RXFiV7mO3WabNiiZxmq1/+DzJDz8jqjzDbdJ4M0Ru/6OdAbPmVOb+4RV8yKvI
QbeyRXe10Mm0DrcofgqIl7uSYxcOwTtjC67li7v820eXN/DDo6vWjtpmUhLpR/3mUxB9onj/INPi
559vxmef/+HJXUxk7HHL8KEo9fsaZYAkW+uA9sPbP/+A3z5IXMCHx7Q2SQmuCDrDlBHwRRgUnDEy
ZckX38/vw598/ocH1egnKiKFHu2lTcXO6Uhg0xxy1EbKF8OCtHfeDpwuZc7ZuRikxs9SV/t8Vd+U
CxGQjnTTw7MzcbQ2m3iujBcbiXVu/fs1+n+ti/j/SQRh8k5hzPjEBHGR/nhX6ff/8kCc/8V/RBDO
vwyWfXQdU0enN+E86f7HAyHEv0zPsvhTy7KNsyTi/8gg3H9ZlnA8XRqOyd20zm1M/3FBmP8yLNs0
dRoUYCdIi5nqf/9qN/8+1fm3vOP3KgiJdoIB4v8e/1gUmR3P0l1q27bh6Jgp/nsAKUiDSpqwqSF0
8q5z0goyXVmcxrme/Kw2eFz4TX3U6lEw6e7PyAImP07YvoQUAy9TR33KbiaYdq9DikjcxOa3rsm6
oz5Rb0qvuJs5h/EHZ2YAzNS4jXPJmWfdXFg4NgxPUEWsRw4tnXs7W4/JalD5TWWxO9PytKYlSJ05
BDHbjXvjr3ImPZYOr5lxEacwibs4JXmipze6kc5UUyhzD+n4GltXPR6W0EhbUgFL/C1N9YvMKb8N
abw1ZHtypEDbYrWUJxVm7cakDDs2Ei3OlmNGLxCjc3lWROnCfCXFyqFVnzx6rJii1butB+199tof
jq4FCHyuCVRxGo6Kx0/tK8IH1N2XMsEpN19laHBFpiUB7QCHulySYyqXJy2ZljBxsyI07ORbVJMs
7sVPA8xIWLbjIe7Vbo7C2SgeZSUetRQJjSss31oba78KeV83altoieRASL2eNSS+EvL7mHNou47h
LCMIoDUfLjhQ97yYWJGTPC+FYfpNV+5dxXHXNItdLZan2MOaprfWZlhIfBXlm4HfhxJdy23tiXbl
1a6sGeQLu0tw6DgcvgKWW432JNDSOTqqQn14hWpm9zEiXK/diWJlNBq66y6+Nfv0eqjX+8IrckpY
EekjZwiX15giXI5SlcSI70p1IhW1l3imNpWstvE8F+HUe9+r2I32nbucjJzT67MmMsdp5StFNOWM
cQ/jeb0QlYtb0jJOwNvwis245Spl3Ay7rm4eqrxL8Bp63zNhPOdediyKi9nScGJKBJ9Z3lAPI3pS
Vjw81Tjv6KR/gCEyBbrN85LWQZ2v1DMzNt6zzpsRS+oXo+XrnopDluyvc2+qbWvctt05sRfZ2gG3
MmagGGYRdqie4Fifom+vMS9X9TuRMQtYSNn0+yaJKR8ZVLITaeEjM/Yyi281yW6jWbMBCSGG0BSt
nJFfMFERNzARVYxV9U72HFMypSlvWjB2mYSg5uHaqbUbbwLlkzpRgeGzvBJaftBKHbiQ+2i32qty
0CAVboIVfpkeLqN2RdWmuZdeYYajEieJ/zGIVud7rcfXSWI81UPxriF0DhKBK8utsL+l+dtsFvDr
XPNXnbYXbRE/TTxc9rJ6gcYEi88pTf2pcT1ME+Xr2OK/JonUFiXxZrZTUTRspJdO27Ya702Pf4Bw
m5HG7v1hojWBnZb08dDR4JI8FlzmtjXthxWZ2hnmMTb0c3TbaYrfwKvAkhmiyE/hOjgVdsxcXTtO
sbdVIf1OdqFyqvzg6B2JIJN0CNDmsptTxowWNY02PHlLLY5KIK3FwsgrKXFhWk95b+ibtLPueeyP
eslRoKYedQRm09Lu2ybjFqYZ5spivM+UrDZuFpPxcE9ujtkPqYAD1SSxQrlrov5kVdVjPySG7875
oxPV90lu3BCT+jkUGvZ1/BJyje/O/3PsymLvuTlLn/G0TPG3RHTPSRpf11k1hVoUb/Az4+aVWH7t
crwnXeVulFCPsVFel+gxyBMbvh2ZOYeI7gUnNeFYlfVOh0KwtGqnssaigQfLddlz7peo7azP7m6N
mhfP7GpCGSDleuW3rtlvBscdg8JdN8YyDX7E/mGLCYfcSxQM+ZNdgBWcOp0KmPsNWS+qtGl8dUgN
BQmuzrA1vGvHczA4a+auJdiDVHa+XEeKfKWlbxUGb99ZkId1h6qYyotsKl848XJ8Aht3w9DFvibd
Zy1SlySutko6F8bY3ZtImAOlaV7gael9pLsXi5IXFMEpRa1YQKLhZtaaDIiRfJ+VuS9toLUxGdCi
3zGPvrhFdptHuvDlRToIO0S+IamN50bQjOaDLNGXJsZ87KLlvl/oQ0ombzdX/cn16ONfnX0yDXv6
1O87gfBPi4xtC1GGFKG173HiJhzeRut0rVz1qtXipoyMZyeyaDhnaCPuQzQmmhWdVb9UZB2bwYn8
xXK2zmJv26SDZNYQwO40/TvOw+uM/UgwklNkRVd326TGvxnX45VZ4V9NXZp+WrcP5i65qZHsFbda
O53s8bq1bdSVZfR9WcatpFIQEB8xfQux2dzR4cF56Eu/zBdNpfPWJE5QLc5eH1hI8pDcEBC6XCDI
btR4nEzjJ4mbKiTfthsdybIyk342sda0knM64xxrKgaUhGc1Zl3fylQyv4734yovU61Z/L5zDnVd
S2ax2ENYSDtZgv19bXCXM0yEnRWfrfHjd89wknu7Gg650vx8rt4caclQ06vXUlTvokUwaU3uQ22s
LHrPX6iqjRtlZa8O4diNpvO8cZYY+3q3Xdz6quM5D/BlV745GpJbm76u63oi1UWZQOwSB4VbprWH
qtTuiwJP5ZSnV6YZu/uMvDv78e+eWncK+wTLjKcpyi5XGkNRGo1xQMPaveyLUIr4WlgjOdXoci4p
B/SVvobn+WbamQHZmyyodd2vqdJKjZdOsy7quLy2ybZtUqm1JzcW7+m6vncdNN4RSxyPbWZ7+J1b
/X6lrSiY2DxiHDd9VbFlNHX6AoiZHQd04XB2KwJO+bVXY211+32Jba/Nl5madfyrSE1tr7RKJ/66
3g213m1K85vtlUkYE4nxjWoNXQyVobE8rQZ2OoxO11Wp7pXFGC+qIwijvQ0mE+mm7tNucdRm96mr
pidihphlB/0NLn0ObzoYhlH5dppmfz1zw1ria2VujCzGg15/cjQe67ymHpbHuL2z8rBC4GHgJUk5
nC27ZvWYm0SXJrd6FBM4Rq9mvVKP7i0jxPWcRBiguzTfjY1tctfXLphXa0Ml9qLr+GfuTBJyJEbj
rxll2qWoATC0GYMIa8TInt8iWAxbx5JPLukz31nRkYGjS22t8VtVP5sx3l9ReCdhIrC1ndZipWj/
aM6p27zO71rR2X5b/yiKNkSycTZ58yWStWMqdDIyHPpzZef7BIOlr7vDKY3FQ6/l30rduHF43+mA
v47TCZ4/2VHPnp/0kSWETHGTeqwDJAbGgBLhiSfxp51NlT912EPs6Nt53hiK9bTG831izk/nO9TS
KuTHo77XzNkJ8Uc9VzWhssa7nBTNKjJTgXJZLAwTw7inyrtksrTQXoZnBCGDn/fmwhmv4feiYrVT
3MthZdXU29dU+PdzlO/nnHpb47Z7beUNPd+SepiPTRkugvVg7I6Fb59fl9pOv8mseys8b2c1SNJH
RsOIXO/VSI+Zr03yfaqyC/rYTnX/QzbWuzOyEspXuzyRtuoquwppGRnxlAUuUgt/XAzhO3rySNnx
ZRyGeItT5rpvrF2qZy+Rxwwmcd7aB1PG6tGrQ3AYIZXjnkpiZu16Omc4uwsrLOf7Vk+P2TzS2BHf
EdVegiJSM8Xzyu86I3DgjoRZot05ukPyarGOPAE8Lx6RVnzQ1qIdmyixfGPI2UpQcA170lq0JBgX
bDsCUhLTaWzaH5SYX+cxHfZJb5ss0U4kL9UuVc43djzB4pGmjllW6QXhXouJxGrjktqD2Olr7102
0SUhygvOllHk6gF5d3/AK8qXYvA1ZUfRsFogAs7ztuL74ABhE+d4Wi1+s3btt1rF0J+T3IidLA3S
/oZD8Do8r6/wouPmEdxXokxB2QlrQySHSLsXEJ3dl7RBoDj2XmBWID7KSS/DlDvONdu5+9qyFt9k
oBRaci1Ih2vDsVfc9N6e2VVU5VsrjxXOzlFvNhBI3x05nOwuJAN5sw7kgXq6SqsuD1JWyNNAVC0X
UVgIIjLDo5N6j202V0Fn91tixWtQNCz8EtTeHYsDElbn6m/6zVIHiLBPvF0UJKTxPC7i21pZO0BQ
e9fuDvn6k3rXZcecRGfT0Y6soLLHcktDxrU+IW2LiBYZ9l6UnRviPnieUCGV/U29xkmQjOUPvTam
YLAmupcQYhdOuc1MBpFiZUHCLuzx/IOUOTxrZfeY5ERlavOB+MAjuegff43Bo7ncyEU+Dma+RfpJ
wCgtD7bBj1bnZLFVMVM0oEJpunuiYefGXpyL9YXY+PXKlJwN001Repcdr2/URixC67XfQH24a5fy
eXXAPizaetDjy8FllVewhMCLsPEc2DhNcpQu00RZmXu2PlU40cIVxsVckOfJYv58ubAy3uGZ4Wtg
hZff5vR8XXo5ewnCpztv9ULSjL+I0h5ai1FTRUTR116xGEmZ25eb2PR+dm3z6MbgCUS9bLL5l21a
hJdE3XMWAH61ILdFsPp+tQeSUtWPfonfWi8SHAa472WsXy7Zui+nWt/P89L4aRtvY1pi3ByvteYk
vks0M9DhfxGrkbt5tv1IDs9CZne6wTSUs0qLGaSy+T5ODdY8Q80ckK3uzkrbM5aXIN466Zc665pg
HNfXyqrzQHNi7bKhVcrpWefWffM4Zsmpx+UWZkVFu01ZvmGY5XHn7N13ZrsINc95Jd/Vd3cF8anv
blP+IOx8zK35IcvNLSKq2tfnZWIyobvHOkcQ1i7UEnGfW5IUVSxvdGu470lLrkPB1Vi4fCczRbEO
x9WybhKPsXHSeELZ0UnfTON9bD/oCTdoMKZXs+MhKUtO0MetG/GalYUR+5OhokPWRCTc7HLnNGV0
mZbrFcn5mkQQX4BY+SqM2XyarKQNm2ml0Q6N72xwj5cVp1ndzo+ghqvrwi32VTu3RzO3d0WPI32l
1rclnx/07vydzca0oX58GVveppc/FQ6HEW3j8+DFV1Na30h3yq47h+mjb8eAVrEl5m9P2UCDQUGB
Z9ZbM7BaN8PNfqDo0DzTmqAzwidvbR4/1I21nNLEMvzU0tF1TtbtYNqXVQJvvi4RA5cLID4VF2/e
2G9Wo3N9tdjO0cbsycptyNzj0kZBFp8zQ4AUjOj8q7otveV7I/FuWBtTPJkm+yDcQGveSs86Z5ab
Rz1v6vB/qDuT3bi1LU2/SiLnTLDdJIHKCcnoIxShXtaEsCWb7eZm3z19fuF7gcqsRA4KqEkB5xiW
bEuh4G7W+tffWE5kzPbPJF6Lo4kfZyJN7umkOo5km9+yIqkDrTTfirw/rVO7BrBQ4NZYZBeOq4Jk
OqWH1NryzdF3DK4bEZ3TIuE6Yun96WlJ90k6XWCQrKhB3L0IqM2RZvS/2jU5zAJO7YwsB81VgOyx
I+l8SHZKqmMi1B/Dfx7q/JaI+M1CThk1unuFuf1E3ePCr91mTqwHa7xatzmrH6exfUu9RDs0CenX
eUK/PHNVSVKlihiASRcs94lqh3fmaprURHFDKZXFkRwRyGrxeIoNS+1Kkmy2sUopHadqDIum0iJz
GXhcpX1KPf08mckT1mJ/Bi6smmm5Ldrjujab1F0R6VX0SQqjDOVZY2QnPzvbf3GN+rVostfWaiO/
nUJP3u8zJZ/saYgDPVUf5FE9T4QgBwXtGKqStlNpFAv2kj81PxOo3ds5Np/0woDWrDn5uV3h3vfG
o97UOkTn4S7n8dTeW29Iq9SdNelErV4ilOjqAvtsCsYscb80Y8FbGIJe4KEKm4y9rs3TjupCr/xn
CSkcfs2tapowEeW6R3cDgDRXW5n318Xo02Bep2XXeDfhzSdinXeotezNMjZfrqE4gz2iDGpickfH
7F7SbKbwM1eI6aR4y24YjoPPddFX3a5aui3yWpds+Plk+TIP7J+xqZxDXOQ/PQtvPi7ddXgTi9Pv
G0iU0vDjy9QYGmK0iXzOdgkMW3uzIM3nGqzZIfbNqMjNtxXbjbBt8i0EEEy5SNmO9Jz4auU9CcRV
1OHO07qSGKUa52IlJAzSKNeL87uaui5ITS5xa9rpnvllLtaNKPYXosMXtJTtWzmaR+FZ2X4t302j
T/aVoUftferNo9SdrgqavNq5zj21wu+PPYrcEHNAUN7y9d5kWkWBrAaJEPTdIWfo5yTRVI5b5alp
A6jmhjKFgL9YQDSFmvde2SF4BmXerAJii6gwHxhv8FwP0yryY52KlaMn5ZBc7/jNqr8lOszb1jrP
aaE2okPLCt//lz5Mblh3RG/3xnSz0tg6+GO2s6vhVztV7+UwF8iYyLPP0E29Z13g6W1OR1TO29Iz
QmVY/utiVEUwKRMUju+9KYCA28Q4u4TAjMo/lTKbIlOSezaat9lBtJdaaj/jWrtpbaCi3GiPqdCG
nZ9WjyoRv2dv7MJGtA0ywYcObtoB8S9tyiT2bS9OBrhYlFEBpLWfBXa9ngkAjZLVDNuDLuUulXW8
d+AOs8ehYyK7DJZKcwO9yN9Gh2xK4+aX84dvDNoW07RdXCC2H4T5oMfJPW1A3zUgreEwdux1Q52q
yvhVVxaOAokOiVCzY1ShRo8T86er9c9m1/2YOgNoBgPbYCqLEbeGgrsXP9ZAZtBxPGHZu9VtLvf/
MYPlM42a9qKx0DrqaZRjJaD7uF1O/bVX3gNuX2+4+pubJk/2Wm6+W+a0lSMLoYAh1cppCmONH4he
Bc5W+o0U4wURNsmCXH/SrXd6TJfbym2nq4pnFf9gt70K9EIjSph12lo5aUfFHUXpMYd1S2SrKjWA
stedu6xPeSeMHY9hFBam9Pczy74ZTTdEsQI9VfG8rZTaJ0p/tF1kZZ49n/JyqCPfe0BQSgfZmNQK
a7kGKA42PS1geGnxfg8MjeMnV+4aFTMmlZgrwcB87GozRNOxqx3jrOLc/JLaZsnmx1S6p6mMZVjx
LE1NdWG6+j/sdQTSzz6tvOk3c9Ucula9sXu0w5IclQSpgMKyG5P2URvvx2Sn3ntRnJ2OYz4eqeIJ
kA871KNBi5ttYJcHH6O7IJdOE9rN8FykenlyVmXt87a9wrap95Y/cpr52s1VNVbiPYB1tRbhIIGD
8PT5pefnsQVr8zow97WRH0O34g9RVO9ikm85Aqpd4fzSdFxY48b0N5CnSlcZQdq0V51LKFi77C2N
5W/EpPZeN7sHyJqClV1e4gX8xfeRxWV9BhG8QCFV6UMYdzz7pJlU2Hc6cQRmzTShBq9xhwvMeocW
RoRpOVIDUw71NvqBUl/MjbHQPFSm/UtzYbvZw7UW5WsSG7hges5TbzksdxM1C2QgP3AWblO7KB1U
OsVpWrn79LY+itqQgP25CluRZicDRmn2W3XN81je2cldJfFz6UJPMARzv13fjunXuq2+rh+jKY9Y
HtR3mUc6fC5Ajjjl4sRsfH2PKn8lfuGGCfSNoyNDCKU/6amOoUHVgCM5Q2ho5afeeJcGQV2o+nlv
olnDvwnjcF/8mUacnd1xY6BbDETObKIQ5abKP1ByWci7l3JTGl0Zrmq1trXyjuaiqQh36w9zaS7a
CITcrPOyN+p1Das4vehm9q6oiY9Ty1/Ui/KYQFceKSKx2Kah1RJ5cPLhux+e1nj4bQ0cR8laEuw1
y7eqipeDaNY8EFoKi7N8BPj6lBzssB1jbzOBNg5D+5k3ND9TqZzd1PNnmjufE6e8GsaygslxYk/u
wXJ0P5oI37irkxEMQGOchvk7n2zQeNEzU9KyDdTePvprw2A489V1GjSeTfbglPm31i6UBhVi1WJZ
Nn2fRbU2HEYnGRh60LLcERBAnOXQ83phlZUnYUP3S7PuhECp2WdCBBDRblbHfyiL6366GE51XWbl
BETMXZQBg3uGMTrNw8M8wrV2hfWVTxQqxT1comBzNS67D5IAldFSvwPZHjLQwh3A/J+CuweEWZvO
fV8BLMXDiJn5ZOKF0P/wciDH1fHSk5DTta8o/J3qGTnbtOlD3URJGixtaxyY2FDbazbEb5vAyuWb
ILzP1CmrDQYaeyGUuTP6M410HTJLnYH91Y+hXp552zjxk1FtHRcvFH/46SO022AgwuVh5u/VyJU8
5Qz8ucQVJqLRIMY3acbxbpSm3GVxd9WTva3HOliE+pOuF12l3lmXnsYSqzclKOE2zgF/ZMyihCkW
dW7anMe8FW/e1AR+79gfUhQLHgoWmLw5bppOu+p1x42art9ENm8FdtU7f6hklNqVexCiCesSby52
iVcd02ptyuuiYQBdEzoQ2EwkdnYNJtO3lH8tistwGfqPmlEJzn9RKtcjE3ObeVelH2wdva2llpg6
W2fklJfmttcbyrX+lxROdfRmsIFOIb5mjAO1S+hDttVHEzezVf0YO+dYyqF5XRr8QKp6ywLYpZM2
Pxg2fXbfL29661H8aMtu7ZcA39jnxfF+Z12b7KZmn0Dfu88pqqAcuNhR6gWZHLNtft/yaMEY+7+N
IxVGhdpIaOgxlwX3IKP2VBATA9PfgyUS14wW5ZSMF80iajygydrWcU4cXubO/9JaLd/US/Y8GQFJ
ctjADmpP4PNR3nFTZcZZKBOL3ikr/+jCrja1O34gURZh3ZSfeZW+SGy/yhoQNgeOOlOdOuP9Hk6W
B84MGek9x5LFXmJzf4wiAbHRI93A2iHV2m1iwSayamNX2hpzJBeD9tLqNkt7qIph2miL8QHPNgvR
/PjMx5Y10TH9ghpE2dh5B473Mmy0CTSw1fZaOTxZModSPKuNgrQfwJwFZvPTXZZOdWi0/au0+g+Q
bxLS+KKS0tKnwwJJyjDhERfLs9n5dY1ydnlu4ulnIVl3sOl2fSdBHFk32HKefKcvQhviEJWG+91m
eIrb3m92CM5okswBKY1LNdrPaPlTosTqLiiS7BXqBuAliqL0qVLNQEcAKSHxzB16DRYMZ0qCQcU4
T/vVLa79RAG/WC9D1nyO1mcl9GdNaV/WQFlMHRQSCvyAMDPwqtUIpMlXmP3uqyvY5oQMhjxjEXao
ZkeQhg0CCPHbqriW2zvSZ0Dda1xaHKsjiCy9tpag9OrmB1n5w52m8XG3WoliZzlTeG8WkoweWGeL
238gco831uChcR8a4NBaf1t19LuUaoHmMeGe/qxqfPbXbtqujnvUipNyrYDsuP2AhQqempGoxpjW
BPXToDg5aPfsBmlaieTNo9DK5uRbrC0DpQQaWLpcNItTrZY2VYqntlk7PrFqTpWzWHvk/2zVjulu
Wn0jdh14IXgW+va0G2R7G1unDa1Y9qGYiuGUaNXJz0ywzarZltaIO/c6vNhJUDU+I33EBcc2EWc5
utRbK3Smhp386sMCWF0Qbt2S7W/Ggr5WBloxDkdcH/RroYtHG/OIc2Fq9SZZbD0iX0xthwLe6z3K
bOfn/kWv9ZkGA6drhLTytVtn5t8ifW5xWn51SyT0PSqeKOWqNZypeKHZLF6WePy5smPPZl8UL7mK
1abxtXprln7xkonm5+IbIArF+O2Oqn3++4uq1x+d16/nvx/1Wtfue585WGUzRfN0+5UDdgztciou
htWKRwPHlXS4S/iVM+wbVGnMdq3xNlmNhxxpNSPyK82jurPwcEuygdnzCkC4Sc+xD/3Fr+giekeL
jzJt7o4f41mSNHzOlx5Hg6o/2jH0nZxx9d4suWeV2bsH3gwjhCHQPCcdjA4dt2nmSZuENO1d6zvN
JscoIEp8h1lOWi07nJmgWzDPu2RtvG+J07r9/VR//50hELcnpjgPrvXPz9d1v230Hv2em6p9MWjp
k56p9MmKvT0G0Xiu3D+i5llCI2OyE8OG2NqO/s2Ayrjok/OcmYbPbIPr36tif5dITGCFmLo3DiCi
0VfC17vqQBllvOfNxHjC8efrYCQ/IdBYkdXow9sozLNiPd93uWk0J71Pj2T+yJfS1Zm4i/XTSOoO
5AhjR3O1kqixE2tneemz3xfxp5OOdtgPcba1epOEd4+yB5Bcbd0VBrRpYBjHezq2hTgMKkM6ltI5
lcD/jK/QcXXSa2H8JOXBQjC+wx/qp0xwbTAXr2YhKnNr2CmXv76eeobpu9jW223X9+PGM7qDapio
jr5DvM1k4ilQj+ahzqZ+6ybZJjUT588ixanrFJgrANWVWsoN0jqeAFjrczV4c6TZmn5dRH2QuQXO
UsNMbVBjHLADlpFLnAX7ydGfvfJizk772UkNw+X5G28F+4bjAqp2L35BaB7MeW29p970umAYw6yk
zLa1LppNdx3bJQayXjOYHO+56WkvWD88op+U16n8iKEyMQH020vFbPMIqyqEyeXSACSB1d7b0njR
eCrjlzEPPf/s5JX+EX8IDB3KYtP7Gbh9v3pXkBJ3Z4q53HYWE5ukdpez8Lo19C0L9MHI+73rKFr+
oYCTs6IBjPH2jRyhufu7L9dWlUwYPU1tl24xQ5Byej23mHYl7hXEHzBTa+5zX453VDdeywtb0yfS
MOwo9zJzb/jtvaLOv2nNeohg1NhJ/ZxwfJd2hV60BDAXzPCXRmc8ltTzepfpTC+T00aGSE+wCYxz
1RNS4/YpsxANONfUzIcEg5NbZ0m5KRzHjnBVQgGcNfFhNVOISHNRRAViMYbz3fgy0gvuCTJmCCFw
qxlDNWdI13IFuwa3tCjJ4GBJvBpQoc9D3v0ZsvqOLjRBhy8X1VaSPgxD6YV5G8stricwZvRsPaUp
TlrWz8pMBN3amj6KgeM1c2yYQHHyOqPHPcK5m2/OYAwH2doz88HpmYfk34BEkguUjTJY+ocFps2L
j13LsxDHlJ+xVkThpQlOcSWTrqROzGsVVwYL00M0sPTFrujBTMceDxCLa2pM2Tu2l1lRB/58HVSR
7nIdT5BY9I9eaWdnlKYf0BbENR50P0jcxNzaZsu9VC720YgVQKbRvP/jhdgga+mo6h2jc4RNiX4G
fEngygk/wm2h2g5p9tl2DA8DTHBdzHKKYjsAnzz0QwPisvxijqGd2GpwYwqm8Pf3IK2saYMnXCAm
xrswGurHHBArg+Z5JXCSdCgiM+PObQ+jqThaXL/c2wadsWMg7qm0p9pWNMYDV5RbrNt4UyQDE3jK
vuPi/ajWXHsR+Es5sBFsX68Ab02AFDn+qhdqGGu9z9yKHwUJyWSArzGWK80LZfV8K7q8i/6+xN7o
83/wzv9f830v2VerOvWn/1/3r/yl6qXNcAH9S1393x/9f8QKdqBf/8+k4FB1/c9/ecq+/gsv+P5v
/kkL9sx/cwSMYM8l5cB0LZs/+icv2HP/TfdNSMOWcA3PhY9bqbZP//1fIQybhvAMny7U8CznzgDv
FHfpv/+rA5XYww7NNUk6AfT9vyMF36nw/4kS7EAtdizHwcUIpz+HIL3/SgnW5IoOYvEL8raVf9aK
LUNW46Tb4my1XSRMa9nU5b3fqbyU5tHJg64VL3hyJudxmS7xnNgH021u+Ecteysb3pdm1UPh1V5U
yMfZ8ZA2Lw2I+aSfsMK7JqvQPtzv//SG/5Pq/C/VIG8qq/qOd8c1/tvPgY4HavXdjMnk7fk/BU/4
p5Vd2vTmpp50LOuSAgsvY4maoYz382TesOO0j9j979I+9i49VewGz9F8M3XlR66PkAsguNA9JUdH
+kfLcU0gJUoPUCpALbP8Q1XZQDYgkbgtGOWnnRO5tn/y/exDyzMj0qt7clcyXmS6nmmliz1k8ZOe
PBuZxFxU3RE8IatrNrRO2JBz77kYbyHv9sJBwJNR/VDsPCZilT/+yor2T+P0X6llJKFTJt9253wM
nMibdKL1UXNRPy3pcvVK4xFDHe1aOaMVwIn6ZSu7+9C88dX58IUmfmJ8uM8MeK95klChmyA9pj1t
sLtqzp5dA5D9wovd2qZZaUSXBp+YrQM1BvLImpwnUbxmDeTQtOA758QUDGu+TYR9WmK/3cjhDhF6
WojxZxC72o4+dgFcp+tMJyiBWbZTZKZQzK4vs6juoKRKYZEQ+bXKO8A/h0PSqMDvSg5RV98ksVwD
Ty3ZdsyhNVhD+t5TVUS1BLdGbv+zpfm3lJlG9Vx82Thk773DAMlm5uVcXJTjm2bq31O4CZ6/FE+Q
OXq5G+KaVsR0ToMGaO5qydXy41vMhOUu+qK9we8zgoUBEXn1D+o+Xfa4fgNz8JugTuurgyMpJEb8
GAdsDv12OHdx8dq58lysmxi3urOYNAjo0/s6abjscbYHOjRNJp/wV+oBSHrEng/wHPfCkkA1Gv80
3/gQ3raxleLQbPAj2H0SaugAwzg2EFH21mMMdFH0OJ44NdWZyO29VlS31Bj80NI6mKx134e230SG
HAbiSmNmDEyLA8zk5NGBChj44HBMbI9dbsOe9ps7eVyOV8w1RIABfFCVdXYjcmzbaUW7ydK63ym8
CX6IXt+6Ji7wTgUOb93ZfKZst/hdVVuYI3cGm/o9mfK10FTz1v9x0vQFy+mbRfW1xEyhcGrOt1lP
TpW56GrjVuWd7ZrF8mgYsjqu9D7rRsd+7zgMUt8rs6RZ8++aUQzonX5m9tOWU7exWudPZsTpqdEJ
r6Ad9HjK8JSOmDrZl662uoe2TdwDySyebK7xBIdsWSy6xuwHINulMcRb1hmvsdV/Mj/RpBbmo4yI
zH6BOnxZROhay2EaTyiFMugidJcYY15qc2WCNztYrC7+1h3at7iyf9LKv3Z19a3rFKRc+R0TboZS
H6ZZ37qhe02IuoTs0FdwkQ4lQ5kw1zuxt0q+scu73abT69RMe4xE2QY+9IhBehtm4Wf8t8aSAA3b
f9RLHlImOLmoFciNvRRSPM4ZiAHXwc41M0IMlnNvaHGY2bgb+rLkpDLfTfQngWZ1T92KQgjHiS8X
rmAP46ep3lqpPU7zZwOHGT8Fa+sX3VHdTfwqSL6WBBawTJ1Bf45Fj6GeVFru3NXY2wm7cK5i46DS
dqcTSxXqKWPBWH4kFhs3Nb2vRH6mNd1iXKdhbpLUi7dUAo/RMOGqOX21X333JqQgnbiNN/GAVU6J
QX+T74FIPsepvspWYLRd94iT8x0cXYbiQMgdI/u9K7qXWXPHAErp7OLipasQDaIdiGWiu5m3NScG
ZX39C6AfE9sWOHJxf02w3CCbTeFUYzFE8OQvvZ0+XVd8KZmfyH8ugk6hCoHamGwqhwBeXTcvInVu
Wjw8YH1WbxWwTJBZ3Q/G9jJo0HptknSN4cmIn2rRrBPdfrNvO7hQIt+tIJkvyAyeNInD86q0Mvx7
MxoODkWlDQlCeaIg5YVSfV7tcLX7+VhmSkYj2AWAPZMCrM77++zdg0yPKZyqy5PCzYDvOI3PruIS
cWnHzoUPsSWZU+5UmE41zagxoljFX8/d1HUtD0kKmVPLyvTTnOyPXjPaZ1UMcyAUB0mrrd8FkEBg
tEX6nM2x2OnVpAF02RB7CyzxSOu2tqJLkoM9GEdAPMhFJnmnXT0fPAZEW5efppR1eq1WLmwcy/BG
g/Ji+NYrj+yl9owbm8k6U5jCAmUKLZN0L5vaeKw90pwHTvZAq0brmLSOtoFcbb27Ijk37ZodLatr
dm5vn9NY63+WsacH9+rkJfVJvXOItUG84GdRV9TT1a6hSRaeKj6TNi9DjFeXyzDS9Gc0Y2iMsnGT
VPVydWq41azh8VKWY7l3e5odY/AYbiMSCQwvLp6SAv2ehw/Dr96m6bSVPj7Vpb4epd71EOuEjNZC
accsNnFMku1TZbQVO1V7Wf3usE7x+rbA4MMLTvceZhvbU3QHDORKjJza/pZNzEVaGx9AQ+TNRcjs
2o8queWZF2IYZzy5eGNF87RqBGR8Y3upP2YYoDzpNsVAm+NIm8aRXdbdFVuVNWyGdN3gdpgeWwLI
zCQjR0gHsseis31075VXzWxo48pHu1ztE4PAmnXlqatcZRvalk5Urt2+6TVUlsU92HVjR7Pt9Yd2
SluO71zQFUszKLrHcsqi1GtPbfNa1VN2kA3bu6ssLoAM26J+nraq8CCYmxBJV1lsTHd80SZ4kG39
wEL1NhrJPSsWpsGqXG7FscDmtu/Kbe9Nd8b2uccOk88MbEG7JoHUSyPPiJ/bpdozS93nMkdAVjKK
dR9E051Fom+0OxN3sPhiriQ/JpOR510g6vcbQhXc3aJ+EHa5nYS3oTk1ts6w7PiZ8OKz/INDpgnP
zMU62rk5c35o3A72rhoYOWIWtExly/3r/urM4ZzX6yUxjV9eTTXp198Q8jEaxkkhKhp1NGarRfbV
bysdB7F8hHNfmSUcDKZt9sRgOa0Z7noCzp6Gbq3AcC4UDaae1Dm65xDI3cM7t8u3YYRYRgYfACDU
D5NSZGBeVmDPHOJ2RnB9R274XfRrtA9GbZ9bqF7BOOq/6sb6YxfN3VsVhQGmvAfW6EuTjpSO3hS1
8/jSZ/nehhA9092q9i5ty9Kdh7dqpUG1WLSUeZuvo3HSvH3S+0+9nT3L+k7/n7MkrDUZJpN1NFPv
oNmMvSxd/47H7hs3tSpc80JhiYm3kuH+rAUIuGb2degVBe6y3SfxlZC1r3P1W8bDYzvUImxdF9hf
nb282JMe5UWA+1sGpdwxIv9yGwbUo+EiAKLWVYsR4ni7GWr1Vtq4Kko9f58159Hopn270N134J0p
+gpjSX66MLiZHiwZ2R1ZH/9E3/U86/2had/MOv/KSl5M4c8vtDtXJP5Xdm2fJTv4fxenG26IUiwm
A3kPRdctSTHngEj22KVBYJqZHMzzyNikfte7DNRNMa+Gv/BY59dRb95W9w798HKrhg4/A7BE+0gg
qNbzUSvzcBXLGCi42jbqFLpESq+CYrnI9ccaV/CwSuVbnQvqgxGuydQvTzAxH/OFFzn624YYSxyQ
2ntFfrTs7kiFlwE7MmRaY16JIYR1rH3QRrfAfqOzUccUZ9vDwUUe3AnnN3OVP5WW6aDrLX0cCQEc
gIYptvN9Odken8jcFOFQCSCcmNDdvBdrmVfYc9z6UqM5IS5rDfWmuFA5crUNhradu7PuNiXENYZA
RuuJqItj60QYiKI+aLFrtMZk08V5FtlQFdYJO0e3RhxQ+c250PXh0VAlyZk8tbi2P0qS3g+L5azR
0A3o97R1hynze1au9QUiG9RnoEV1xoQlfsfgPLk4aFwh0vFhPMUGcF++dRFwpQRyotHoMaqTM/JD
12aY4ldh6zTxY1zFwxEb6CwQheY/+msM27MA19YRhW7RAeLBRw/wmHgVv1AO0/tnjL3N5beAnLJz
luTMGG+4YFf9sHBm47XaPLfj73LwuoNvYByXDrcJH51nPV6rF/9pbotvpmnFw1L42qvrNS+mq7Ds
Lbz3pBHq2CLdObJIfldlFe+nKcufEpPifI2VvXcw5Mbflc+NqRV5sFXmEgiXoXS+tbIezD+2935u
1Q82jXnIBX+24L2Ni/8uFMwzSJHy4inv6q7d43hn/MrWhNMy/YChwRW5il2yxvhdaqv+QxSegbFv
PjyYlLwtJrKRl/rxxgEpHQRusBigjqE7w3Vq1nGKrG4rtfZDTY1Al5DK0Jy0dwiQwyaHk3aGdbWH
R6GhrWyrft4ao1sz088NyA1UR4YwOYhlYZ8KM+d2Rj672GW4pEO2q+LuSWMZYfnMFsel2kKedwb0
h/TFYJI1Cs3XHg9dapAozuAzrzdKFtm2T+SDW/bzjXkNZqWDugtbciR093+Ki24V5cMfBiYJ99iT
6mS2013NYnZZXerUH7Z/q7XMHsYDD92NzS/2XYZaC2p+RyIuA57qwqz/zpupbouphaNRzI+cnRVu
9bj3LaVtmIhP5BzlBfMFK3srknk3Vrm8AHhSPMqW6abyuu+mrjAmwAw8bO20OxWjEVSsnkrqj7wZ
SCM7oAwrnYttIZYcphdj/FET1mGcPFQLiWE9tESnYpJ+9e8QTD+jAV6W9ipZfRdjKO8CHaswd52t
iaDO6mo/xGqhscWFRpTQpcfc+PA8k79RmW045p6/8xrkCKQF/iJl4huC4SnV2Ir3flW6RLV1o78+
9LyLc53F5w65ou95xosBoa1jRQ4MQ4/LkOD5vNzISLiNJurG2IaMhf5kSRE6/3300wL9ZnTqJcJ6
8btas3or0wL9XcE8IutTSknMcXcZJwD5bQJPRLMgK4Gf/R/P0aIYwIG8OOXOhLNoOaBDQANwr4QT
Rg4McpnMJ617+/tpT9hdWKzao+HPNoMC1pfnF2NkoKDGGLSeo6x0pl29YFwEO1WbJSaguZtvhVX9
Wca5hCYmujCZtZkw8fnBXEv/LKvmq8vsKdK1l9Z5cajAw6TBsVmUuthYSZP+Y811tucceqpzx4KS
p8jxjigOy03NXGYj6rXfTyUsU0oFsKdmTp+nNuNiXcClZDq+aVZNidCUH7Y0qQZLJ8pyO46qIutP
+cKA3DIa9zI2CzD72uwG/KsPDkK1G5rkNJxl9QUcaZzhSVc7i9JZhwfiCwoGBzjg/rwOzCbzYCUA
Nmp8661WqXucjHI/UqSHSYwKpEg8xOTtvusdIsZ8BS+doEc4JtoOs+cxMAbdenD/bk0XXz8c65ko
t7mNYIcjQaZmfmpj+Lh9Xz4L+aeJfaSc902OUcK5tSR6Z4AxBzz51tj+O/kre0urh+e0Zv+35Bpg
fC2d7TKl42VeZ1jNFtIC3+6hdeMdftC06vff1+/ERveoZc5Gyg810/NkLrRdwx6e3dTXzsN978iV
s4y8ZgWARgb5HKe8TgbTaDhpnbVZO+GE2AFwFgaj6/XlDvwfW+VslGnpl9zSt5nW5+dZPCNq9EbL
OrSDtwZpu1rAQLyJUvd/lR0+rHOOKNhp/StHuKQcGOyT0p6LxEHZq3fjsUEZ/R/snceS3Eiard/l
7tEGwB1qcTcZAqEjFZOZ3MAoitCAQ4unvx/AHrtV7LEqm/1s2rqMJTIyAPdfnPOd3pHNYXAzum31
JIKoO+vB9KNtpX5R4Y7GgwSDLHVvABOV3xq4RM0mfG7xPfnWbIPKlflhXH7L7rzNtcw4NoH6vv7u
ec4+s+ASTxlLa7ozNiezHT+a1UDz6W3dYHK32TjGqIOmW+gZPwkSKff68hjILheoqgudHw9XZ+Xi
xvGq8pppma9TRD8JNLFFYe5dLtqdacyFb7HrvAVj+mqWBmvleOq2jVLJLq5y3+iw3rO2C/3ZQM5u
1fiB+iy9REnrPdJA04mUB6eLGTcs5zZZkGfybGjXLCSMxITITex19UZPMFfMoRM8m43+kC0bD2E2
7TbJgyNpDVz4Q5V/V5KQjxsC4eTi6azPJ8VGWWWc8KJC3YUOrjtW2TeoNupeThnK1hD//ThM50oh
Ds/Ij9kUJbu69ZSgwFIfKUE91mQVR25A75LNP7Na6JfUCt+rrB0O9F7JWfW9ixCcfQ4G4XiRNKJf
HNA9QnYM6JbFVxFkzT0cmcbUZngRk35omVc+YUl0lTY+rud61jo7FO8z9ItCbQs37v1YDJj/l5dp
fWM06upkSJ+XIBwAx0nmCz35JHTmk2FdnNflvcE9tFXLS2Z13iX0ZLrzcgpS5q7yOMfj3UobnoO+
e8K/lW+qxDxYXsE9iFifCBqtYASWOv4QYGUTvZYc4TsODBNQ/rt51O2sDAMxksrmMnQWbDE9YsFt
gCyfYaHvsIiE2/VtzDsU2oU9YptIigMzwn4jkoKVgJF/c6cx3RmIVnZxOqjPpnMKln2ybJvkZfgG
GINY1sKJXlmUG5D5WTuzBx9s+eEMqjm1XKRIzqZDwLyLg50HPB5haVSdg3s5VN+AOBhXdymPsdqY
DCWP2fIrNGfHQugVz79+o1o3sBdoB6IElpJCw67lhxOK0pEAMB4KqzmtH8QFBOvzct4Nu28+gKkx
T/XMesfNtKjfYQokdczghaXBudIYvMVSj14qnn8ev1IBEA2LI4EByYPu1OWt1bJqnwTcFJrQjiNu
p3OOuJmtY00QdzLQHgaW+dMq8vFaFe5wLb0h28953wFekd2BNaHYMCLzM3CEd42z4llT9TVl1NjX
YlEoLh0+7T3bXd088Bjx/cTN5yBtxlfvGCxnVihhvYOgjdzgFjkcJgxk7rHpOCcyt57RKe/X4mWU
9geNendm5i+2OrD4XTlM9RNHwjEIzQ6IwusqJmBkZvOi8wZZ2RCgC0im7+nwx1xjCI8rpT8WaHS1
0NPeUpXMDxtWsOVzNOHzNKwuOGS6+hIOKemR/fhoJhWds82AuUG+dVovfKOs/MSIo2v8TSAvvM2N
S6kDn+oB7Fh+KnSmMx5OG7KhtWKfMYo/eYLKwDUZpXPWfVEjqAtL1X4UMP+3jSnbG7FHskA1FLe8
3qUGehnLKvC5OuRWOikjpChwsbXzsyz3hnBU7DtRts9ydv51I/jSiZmxcRBtZR291TXmDe1axoZ6
ajX1mjuY9Op00I/6hI1WYXvZpYOVIwZrRcmsneEyupdzIWNEQU2HwZwx4ZR4zZkFCpXATJ1na1+a
tiBNMdO362NeRKF38ZbikWSn+oj2jg2Apt4Sd2bpEgbtMQY/QOhw9T0BDf5A4MGFGX/wqYQPwgGX
P2slzZvQnO0k0uCd4TsT/czcir62iVwYngpmUoR24Uaex+8gEbRjrHu0wwZ5GZyq1Buoe7aoi6wz
9y74iDmPFkwCA0zXnhHLts5TolKGiaV968Xn3qvbp6BMf4QD6xki8BgpLCWG4YXiE05ZJoPh9LjO
UFutOHqx1/vagjWxiK9GN6a2LMeZG+sCskNQPOfecMFwl+/zbrwbPX10UIWf16O5rcASpSLML0j3
IMJaTcg3uatMp7lq5qI/wRBb92N8l5UcH0es/H6lFdMuRy9jikxe2Sf0zMUTHbODUW6Af5zWn0xZ
oXzzhuYlHMLHkKHmOU4sOr90JzFgI/2mVEpJmMgAnFzbvVyeFfmF3dtlbGasJbBisPlO0JZZhsyO
Uo95n54yW+SPQ8req41iGnOZ+eWyvycMj0LbYvOSV5Xl56Yec5EiXnC9az63P1J7xiCw1FtDae8c
Dfl0kWN0hc+yrZviTKcn9hlacNk3QPyxNxMgdO5SrBYWoSkbJEmIUpCVP0jDQ36dRergDm+2ruzo
gZS7HUjmcj9knnVo4IU/pPiKJz+rjBpiOH0biClrT/5q4gyhj4+YlJQgP9dNJOgKm5+inM1DJ53n
WNbVsSriaStjCztEHKNXrwNYTPpuiDt3bzAU3LSi+dRojDM4PliDLu8a4TTRli1lwLjBDv21hmeJ
pzNBUd18mXANHknf6DcWgDq7R3gr6Je3Y97WB5J3mOZYn8plN1GnzNXMHrtRTzPkZ4sCy6XY69xw
PHp52l2lvvgal5egSfsXun1xNKrhSZbTk4Zz6mOwaON7vH1D5ZiHGETQjrs+OnQJFkK6p7XEjchl
q/rpJoiu2pSmxeuyfDvlkARnXKHNi7Crf8o5Nhde6J+X9o5hGY5EFECKlwkR+jeOF5h1W6a96+yM
2cJ9a4yPNWsDy46fIixn27UWRZqJJBJHYz5ADSqWC7lfipj1Z9SXNs0EtuiP7K+YRoqTPZ8n1ebP
A2updTv/v7KR10n98X//z/eygxg6Pf+Bsqr4MxrOQqPwN7KR7ttfBSP83f/FkZP/Mn6pPsQiCfkv
rYj8l2dJyzRgsBkw5gzobv9Wi5jiXyZCEA5CrmkUEC5/9G+1iOH9yzVtAYKHV1MnJNX5HzHkFsTk
n588/gvCBErnGKg5hXCXP/8TQbMeh3ECFMcRt5xzmoXKPgskm7R4fEjatoFkw3mh1YbHmkL1GEq5
MZI27C5eUhk3xN/jG7sroqlJrPyO+m0DKoubK2LaVYlDdQbRlZ0d5mq/tEu/QH3/jURkhc7/9ScX
izrEFNKU6F30337yKCbtXAxe6OfkZXt2bvjD5PUAktQlRuu/nRpKbsfQez9V7Gp7fLuPMrnVITfQ
4BDjxwc/jgRD4391PlLvLpBZ7gDtflf0qscxDYudLCtscsn8JvN5S4DVO3vtdiebICfdgT83baqo
yR1erJD3dVgsm396hP6bT2kub/5vn5IPZ9uSr8clkV789fupsrKYQyScewqv8lhNprooYXQbkzSz
raVFi6gckl+SOb6th/U+n1ksD27zPZviGbZHwd69rcojprJnJyYSci68fDcsP7xejVsd3cEz6dtx
Oz2FdXiYKjS4iifh7z8GD+V/fAyX50u3ec5dHbHTXz/G2MQ2zbrm7uERWbtCL729WcTqqEMJWAAl
2kFaGZPulr5QN/vpOnePJVbNByE04560HOo0OIp8Gnkxl2oDPnH4UJY0lWMwvSYuQ33LxfNd4Rre
W24QPzh1pF8mz8Y0b/afVTWBZtLsaVMWJoOqSbslsmgfwhRYVmixYMTU9z61JnpH/Pjp4h+IJjjI
A1e4m6ObZlPqYTIA89ESzjK0zRdtQOCIsiu5YhX4JJCtdE6rPkR0WgZ3Cakgxzrviy0RcJuG8deG
dPnpfbBPmUIt2o5BfYmjj0h10WvZMKWyIeIxDUZusg80IoFkRsNkRDecWi4qmgICaF2LGzFtL9Jt
WvhbePAkuyU71uXNVOQx/v3X9h/3kvQM5mkus13L5Xayf3vH4iIP54F71+c1sehIw6OF2mrvTYG1
j/ASYtyanKup+W382tqNdeY37McD4w5DRxbf4RpeHzW61F0MB+BoNnxRBV4YVf4T7Jv9828PGZY0
lM3YL3SDU81a36U/nWWGA6ip05hermcZhdPg672azoLhBRYCGgxVVdqhMLvKF9Xwrctp1qcyPqR6
cUCpO56cBGtOOExYdo38bTI6iUoqN9jvETEaa11DwOiXKUl6LN+xto+Mqb2sL+ZETMhMW0hXPVJz
BcGGvpeYGyjg58RBM1JnosZ9ncw+vuDyaE7jW5rOvNFIv+2G0kmPR/3MixMhzwuw3SIHfjBrD3hh
wk2PkrBa4B3sEXTilJwZ8zqbg3V4xOtwRqjqvQyWu5nGZiPqUJ6sEgZA7jXdA9baj1hxGOoGhnOL
2QNEK7zqpQPeSlntpZmzrU1o8qZ0oob6r6keS51MxhCf2ikCP+F6en4NneFTQk7P+vrZtTyRa2Od
WZxbZzR146ZHAuL3Wdzs5jqICA3lqU+NJt8xDnqfZJ8e1xvD7tgKMxa84Op6y4uhRHpsmee6wDCp
yMfz3THxTsiX2Mqub5rpxcyHQ6fdZjiU8Stp8oSQ9pmMu/ZqYVbbJF4Ubjov4VwviGJNAjkdhhmR
ia0CXiu9gPNHAiI3U2xdqj47tRwgUyTGR4VyXSn3qZ/iwm/z6QfkVpA/jvNUi/G7I+obDq3oPsT8
5o1MTae6y95jDBcOOat51zYPWg+vUGiY3CosTr43lsa2jMpqJyf5wdDn2Wk6c5NN6JkSfHMMPjHR
awAQDust07kTZNDW/KRZ74Pbb7GuJhdiNn1eR1TABDq5qZyW8SIL7eVXnSCL9AtZxMdex0a7HFwl
rcFZa4O7mS8eq0jF7/bssXZSzk7WlLZtktj7tYrNZIJWqCEKTk2I3FpDAHMt68daZt+8uoSrtwAK
kgrZKM7S96wIUfQVDhIOVbZbfUS0YS4KNDnfyCgOHkSrxb/OhlxkbMLtGKDfQDR6UGHr2iDNyP7h
SBK/3yS85FQpUoCW0+F//Q4xnyL20WPXJ76YpuGgpZH0CV0UuAWmV2cKpifP2DoMto/SJevPwjRt
dWzq2RNY5BGb7ma9uItsZmQ9iuEBZSpvYdSfwphFLqoe8lW8OkMAwJMQZXxg8DAnUg/tHfFK0JLG
pLsXZC9e2e8DG5RbPGaNvxT39MnTa6A/rk81vOd/ukVNNMJ/KQb47FJHRQzuQZqCY/mvt6hNw1ew
4GN2oRFNXEZYv7nhmT896NwTJ0gRyYn5cSqchCzjwPCBMCFLTdvHYWQXXznCeYpF7j2gLoFR4Y5y
W9Upb9tirevCRbQYVOpjdszP9ajn+I0s658Y/f/x/bGIpoD1TFMCVnblovv90yEtcskmMy8SPBqA
idyyY+o8HUzZxGym1Zcsrx4Bh84YtBs8dVBY7mV6K6uWCS8Tj8xEJtqDyepqWVJl1rnPoP0T+2OW
9AYCsfUIEco2DvDxjqm0joRs6wfpOu+1AThJWelPo2TRMXUdbkuwN96QfOt60JJz49wqZ7CWq9a9
zuZ5rFuBHjhFOrnUr1qifwk79ks1+aUPRcMsVLohpvIxPdZ6NT1gHsHKPNk95WD0ENadbzdThPeA
E4DB0TWBePos+7co17d/f1Fbxu9PBjeeRIguUFIbtjR/u6gnaojQScfIR41ebSv0y2yVR5iE1I9+
0k27Ng+GxwbeyiO7fr9K5h5Lx7hLSq16BtPJmPFco6/cGJne7c1q1K8S9idZdPg3vIah6oNsnGzx
wdbPHbF1wG/lm6W6+9BUWxEMbNxy+b0PAMOCMwtRTwfn1ojReLK88deiEyd7e4QosuOy4pifoxfh
pYuukGw8okWdK8sH0uHGnRB94WuxV7FaYEEyLPSUllS9OnLMXS/0n3//yzOWR+7PNTYqeYoJRzfg
fHvC8H5L87Ch8HRjaJJAQsNxLsbxi5aimkgaNGWxQWXWGuZprXRS86USMxmHMdQ09AbLpnYomcEy
wEP9Wo3/EAXxWxwagHGsqwtLXHdsixH37/EJjsmafSZffD9obrzD+37B3LuAPsQfWt5dcgezLR+t
OtLxjLQjQIB4Um03Lh8r+WjL0rmqMjlHXJjsvedPJbfUafRe29Csnowg/BKZCDb0Ob5p82DtLNko
sKXQaEqd5aquu/vKxBlfD4KVuNRvYzRCQF7m7wGKxG0/BKhTqOj//hux//OQ4JOxyyR63OJ/fu9K
jU6olphcY99X6kW1yGxmp15s6oK2s/OLcpyOCWAtZNLnUhTyBG5tp+bQ+AS6scZyqFjI+K6onL2W
sSx1WACuK6UqVpfAYRERJ8OjrvSOQhCsRkR63GBvZrGgW2VtX8cW2ogOTFfr4/7shrjmC0qZ9XTx
vLw8Zjkj3SJtX72JAXAUnnUdCG3c9NvOytynIu9PRaNNmyGGCMZkJzjKwHr00qJEAcVgMvameLv6
AEN2IptGaWjOiKt5CqeLsMb2Qeoavi5aANHDvnBd3WGw337Vh7k4W5hZGQuPvo0oxJmAcDRTYfxT
cNFyZvzltWD0wDsBYJ5RhMSi/teTOh0rTQy0jHu9NeM9k4I7iBfEw4J1waD2NdKig4PissiJzyOZ
XJ1J/N4PMLnY0PYXjFhJuCyYAMfmmovoZrSgLZYYGbEGo9/c5T1jdZhf9taqGy2H5uqQ9d7IV68C
H6oihA+kiVOwWBDrpxnxli5QZJG7123xPNi7qQSyifv97NiIbCsqyFKqG54OuAGV/W7w9zlT1OA4
68/pVJBu2Q3kmONf2UMCQ7mybEjLXo/PI8z6MLXE8R8e5P9oSfgdStu2F5cQne3vmW0GihBjtMxx
z4zUQ/6A45kR7jHUxUsyCxbROipTxPtvpAWCkSlL5hbLFrvst0GrgReFB5ZWiCnMigC90WwVoNyR
jq/K3IdGb15SSLFHZEWY3VJloD93qn0DRuikmo6E0tg2dxMoKZyPabJhdDvvUgWG3YtRkVQoArZa
L0hYjEPms1G5y/IkeFZscbRwepolVK/SQRFtmOluEZwmRfd9UNnezrwBxD7XoBo1Ei9DfmTZIEnE
QgtrBjZs3/P9Dt1HFwLE/f8/2tpHCpJQHySjJm78GJsm/ww884+//9ULHtX/eICpkglfYqhqG7Zn
/1ZqDCboB3y+zd4yMmMTlgro2BSkPtwhth5pHdMWpGzIm+DmRlybI5HL7Ip7IqLNgtWMQPjfD45+
LD1vfCRxHPazaQa3WgeAAH6FlLeOxmf16Y1OB4sSl/NxlUTI5NgFdnRrpHrOhuRLE7f1U6iayGdp
i7RqEcSQdM86vJMIFIKZScDkbVMIsL4Zo+/1Jp3rDyA+cQTlSD89l8YuaCvqmrD4huZOv5T1WcLJ
OsuK6Xg45qwGZ1Fg1JfOZf2ZKr1GblEAamTAMp90o7zSNLTPTWNfkwSGW7a4kXTl5HgW6uEYVQNA
sGmGNy7M7141O4+/PlsVIxszXCJNpQ3zvs5q1FeBtvUmYV6c0t3YNDiPIH0e8rlX0Jwb1jK6Tqdf
z+O5QZZ7WH+jdSPvJbvBS6wSDYTKWWBI2CUR/V+hlTAPMQFEnDfLa1lUs/pY/x9pcPNu7dUlPIT1
10uEDfEojgyvegQjos0YBPVRrw7jXH2sn9FJ2EuMumIoN5O6gln431uWOazvgR44/vov6qfydRAu
EIZlV6GDOaA1haLt4Z7hBkovYS8AiAeILZdea++q8RKgRjswxAe6H41fdIV0ZpzZ7yy3IgLtGZZ9
+KhNLTjeNgt2kc4OIQwm79eXEgqRnJyYbmSV4KhW5Sen1c29ztLigWK9OYeZYM2OvZaKU2wxLCXb
MNfTTcDCcLP+2GVg3wez/4ZubTcUrvGMEelpqoxi1/MmP1jyBqOs+umBy7bMm9kM7mV0y58yivqz
l+OtrpuMqQatGqWE5OoZY0QDtgkLTLm+piM7L8hxpoW6zItkqmQ3edQsZCKFW5Sb1JpPv3762DiF
cq4vWsFkbH1NWouk27yhICRv6quQBAp0ikh2I45P6zcDpAijTeacnErkW4rybItGP2IwwdRkHWjM
estesSUbxEvG4yDw3yrRWue2GFG3YH/z1Ge+xhsfPL0T/0Bl7owYAhnUmGCsHlZ1xbp8ahY7R2oS
kRsWsJR0g/x5Lchfujawd9x549brwXAIaJ17tn/JWeuK5Kw7HdrWGFJUh4T2Z1aA0OGUukqNb7ix
WNi5Cl0ynIs3vlwoYLxU0Kn6Dg2RjorCtV8qra4uNhfe+nW5ad0ws3A+RpCAz2rMdoY2NFsALsZN
L7s7+SfnuJqClyk9sCxWH+vT2NFn7OexjHZ2FYEjadoc/8LILTeZh3WB3npyt74nSs+CrZE0+HrC
FsimiTylFzejY9xlVBkbLcD13BDTux6hTlzfakNX7ZVpDEf8cryJeeJBH2R9EWmDlGZRPhYuPLM8
7e3d+rcUvXNvO9t4SptvUr+ichMvGUYgDivJO92lf1Tw52bcly9G5mjAQh1QVPN0iIQtXrHNnvKB
BtzKSrlrZErj13Y/IE+xw152uHgGQIYVwWcL+Mi2dCms3EywKo1SjN60Fn4OUm1TjWW8cQA1+mES
770OM72NsfClE9pHa7hEfkBILA8ee/+D5fYnQlqDGo+BOtstExblNjgIbSbO4yEwWxxYlQhPEG1R
odGy7jGmFIv3k8joxlUwZuy3ChToJqow1ISp9xVyz6cQORCrWYwSOf517DE/Mle221gf1MmrKiA6
Tvwl0/v5aqlq4yF/0BbhwiCR8YuBGUmPZ5IAXPuh06pq2woYRWU4hoeyQ9wzSSq6vpcwE4V6R5EX
PfWC7fjsQUjnms1ujGT+6CGn7XsvHreMJYIzItMnp2MEnDkuIpTYQjK07FFlp1+QANzX0nWVx2Jp
+jRWghpq0qBxazq2QtGYT4Cspw2C7VPYe8iAsB31T+FoPZf2YwAB/laaGO1mdN/BQ23r6dmN1Etm
asarU2Pgiohif1rHB6YrtIfM1p5rF7LDyF5jJxfBlEjw9jc1oUXIX2mBi8lOyQPyEoR7TB26JDPw
1t5Hd8T5FcNRZAbq4R+Lv4y19vXXD6XL0FskwuZNBPMJtAGcU6vdNrQLfu2WzmEaFYhfuLe0voz8
1gMgygfWzemwqeP+VXfj4oAzbE+nTAFiRfc0RhiRD1GyhTtQnHQWCOs/ZutOtgXkWT/hhjJB3mnt
hFcv0fYIradPnZd+NoAmreo7EsPuMbO/w6il+nbQ4ZI1ZuuLTAsJ1+mDm5yJmu7MQewFhTs/oWMc
zMoxNiqB5osXS1yzavfrQ66HoCXGn4mrIcUodO25GOCyzfonlYjmPFfz4rQwNo5Rt75T0uevgpNC
m0q/J73g8kt8Vwfhld3XQSK0vOnFgjJmJrX+q2I7+jYOjbYPETA9VC0Skm4AYbsIb399iQacO7vu
Dk4dQ2Mrwg0ja+wPM7PDWf1ocsbZY0mcS+U1/NxmBJ+CzdJGx3q9a7p8OLhm3x3FiOIeXXY495Qn
hLLoZ2oIF+VR5lc2pzbifWwhfYV+cVBI4qkqyoHk6pHB1m6uJjxAy+A+yQV5OLr4RF3a3hxVfLH1
4BQLZi2VqiVdR1MyfMUhC3AGMAdZxcdAtxU+yEPelNbblOQv6wdTRv/eRTobdgd1VzdQVuVp86nT
UEwKoSrUcCxnOqjC26hBCLf+ZlXrubhh4GGUTQAR2OSTGmn3OR4oFqrK+VGY4i2X+YdeCMQPi/on
K81mI0eEPUPvgHVDFvsM2LRtX3LdNF6HEZ+SkxWLOMugMtdnCoLR71A2bskCOEKx0Y5GGTj7Vd9i
SDndvIifwpnj92iqmAFO409c65HPoVdv8kqLHqmiHbgj4CwTOfqlMwzo5TkEGHva4GG8d8k0Z1JD
dAqLQtsLNXMZRf23BnNpmS5Bsr0GPHLP3D18kIyzPpNpUzxEOnbp2ZLeZYwnoEKN2s6tUX5m4LEb
8/GdU7H7HA6NifMDXl6d4iNqakRkdtK7B4zDOCad6epZX7vKATuDXPE51nDhI54BYB1xKIdkg+B2
lycytVq/tzJtN/SHaeGjSIm/ok6b91ICK5BTClGvdqNNFnP8moRQcQ/MZEDUGWNqk5OoRR9CdsU8
7vFEcbjAE7wm+fxmxc075oTw4o7OnqBWCfydRoQXA3o+YfFfy2S8FwxFWRalGB7CjAazRROf2F9M
MyRXAhOq2drjYxm8lTYvQCmBCFUlL1WrkJWU3liQm8LQpGyoiyLvB3jpBaXNUnNk7HkIZ2cfJ4s9
DHPyM1jXFm3YySx8Rm3lozGMPvvsBO9CR9aWp3EZDeLZ67zihaqUujoyr16ZFs9tbd17rasvjdI/
fh31qHQPKfyDDe4+cfMaNN2qjCkS4z9qqbsEVXXmIUuRzIeagQISz2cFNwlWr51/F3G2W1VXjIBP
ORuGo4lyZBNGkXMJBzALad4dSxliL1n+KgzTX4cEGSGhkQCEpsWanLu0c3kECbRLebNPwWgmu8Cd
Q3CwWGI9hZKo1AaLNcKwYTiOmy8AgmXzFG0K3WJAUKMV5FTT+nL6XAQtmR+h8xFWuXcZLOuHK74E
TVYSzUAT5EzEPDhlEt6YGRBnU/HOjp5VHueFHdPRp27SNFG8hYROpD2AhKjSKNk4IbcFCs/TlHYF
A4IMftt8H3iXzioBuFPm5tlwujujPOtQDozTqoyMuTa1ihuXvntAQ/RtPSWnJL3z5+qkjzz3qfM+
cG5dK/rsTUakD4c1s+EMq+nWZTcAPFicqgrwaLXql/OC9DmSCbaug6qyTaPo4rjhfl5mQevfgQlr
0Qyi73H1WB5X8XJGg4qoqlTn2SBMoM7zfYqo95DobGKdqO3AB8XGzomGFJ+lCVw/ggsWR2b6ybLx
POsJEIrFRLkp0G48FKklfa3tvlaiVCi2GI2sz5LjZtpmtkTJvLEijcXglrZ4w2O7PWeVZ+xjnuDA
dr29F5PcniAgD1WRfJ7d6jOiaNiG6BW4xvmrxX6vTVNzDTS5RBF0AzElS24b+ytl6PWLYF5TDtF4
Jm3tLWsZWdC4SN+1iRIVuXXytOStcRuUFgkcwR7pu8/+hfPH6h0yumrBWixC5m2IArekwssz9HBN
cm14Y5jqqyIKjq433AcviF+wH/GQqI98cWboY7YE4y2kfxmFfliWLG8lIo7ox1oqZflJl+NXPnCw
79TwVuOgvIVN4cuqTPZpSS5KKGzvMJc2ptKO23wWd+ZyIUFp72PGEF2QHmOmb+3yTYp4fsucADV7
2nxhls9GguJnPdrxlgpiCmxB0pQDqStCbh+jcq6Mcz3W1svUiMNaj7QxCgDd9f6Ip1Hfrzr4YCii
W4Jyh1LWvlpFY75OORaeMAUoVOJsvgvGSniB8scAGfSv4i2RELakXQz3sh//mNvcOtY2sYOJlXxD
3fxpvb4onyuwfjbyYN0719mEABar5dJPgYe+hFM9wnQeaB1b20MXe2BzGFxwjx/mpkKPuVR07lR9
wqdAzgFd6KmX6vOolmIf2dOxTls/86ju1z5yHaQrZS/iCYKh7MkQsEMGys9lqrFaG9ad/qAvZpEF
2CTD/huJGEeLdHttdMJjVBvm+VffVKnsOKXVD+GUgrEjv9AxbbpTgqOwY1vjB46S5FHwC3bRJGt2
PF9brNp4ww1ccPmwpRsob1mc7tfuTTN1TFXTYF+sIYZBvkjUh8qDsz7L4Dx3yR6Vs3lKs3mL3zP7
PDTErmnAtF+TTIp75hmfXAu35TJTsvXHCT/EqdT68KwhYeF4ye6B4/hO/X2uVfAZuuUhnxiySuqY
VAI3DwQK2gGiTW0quiQI9lpl5l/Tgs4NNcAHQNVv4U72pIDIYOhuhulMkMdn49VstZ9TjNYcvijs
ZZREuEtneUNU9RgHYeA3KpzOORJNMI6eanxTMuMK4gmxezA/r1UkW2d/YsQ6ddyJJsaKh35ooIrM
uuS1b38ORjzAjl9CLFqdSIcSdCExw7CUO6TPpKQ/YH2fHkcBqmwRi8S1dHE7ZMcyKG5a2PUvKmWE
6YLXZ0xlcbqk7RIsdKEpZaaAjDjXGhuiKr9UIrK/GIWa78yTj5ODs8xDyr+vOmibYR9rm5E8liuS
2fccgtwveST/XYrz5tkRd8upc1od5o7wU1F25BB/Uj16xPB+EpbRXaYpvbpW86PRK+clc9BBc32c
RoiRd/YJVLO5gyGgFhKfKiqyOikwrbvK85Va5uCeKl610f5BlOLGMsPmVE2vImPRUFOD7PNyM4Nl
TRmoj3lW+F0/Cc76URy6Fp9N1tl7AkPMrTIXQZEV/YCBl9zhzRv/bgt004PIkRGqZA7wJHrOXsUO
BfPghH6i5Mr3wja7G41ePyja2aaqm3tVlD/w6+DthUKYDQMjSVdnHRgB0pzK+b0bQDVCqkHJ7Vq8
eUoiANM53NZ6oOSFJZekZ/qg2fm+yjyN6VCL8L0bGRgV02zhiB23i4kIdxRKOnO8ubSq/aD6A8EQ
jPFwEhZgE1u7M49DS4u2qu/tYqlLZ22EFceAKYliwLiLGmQFKQCrv9nmPqq94l6Q2vag1REhn4nd
7tgrm5TiQLWzaf46DLofOv2T05i1n9ZcbUHQ6yj+yFiwA/erGKmbYw7Ap6qjZo6V+t6GUOm539tP
Y989BnZFMZO8FqByr5CavpaRuXE7bD1Jnt8q9oLQwVlXmvoCQdKsjyKfPZ+YsBvmKQjq2KiTSRQE
5nI/WdywD+vtIRaBSOYSA2IJ9zg6cN9gjDwWYSt9szEwYeWg8vpgTx94itKhPgztR28MVAuReBkj
5w+CO6ZtV1b1fh6GnKuCIVZjaPqtV2O9QbWz/hqzdrsOVKViBrwqkchUTJ8H7OWF7ZxhCf0/9s5j
R25m3bJPxAu6oJlmJpk+s7zRhFBVSfSeQff0vUjdA3Q30Gj0vAdH+AFJp6qUZMRn9l67e10VWIoF
CKGyCnAxs07mGJE1FPFoOTOQZY9CMwmacAG0A6FtXytTp5CzZPdPc7J+xdQ1mAUtnxA1TXhIZHwm
hrI2eqC96OHCqX4ozGrcKihIg8yg/WKlQErTsaqLk54WLQER82tTB+JWhu6hgCIDIcPxHEOvPEOW
4CnsuHr8t299Dy292ldtX5/nivZIiyST3Dp8cggufJKjszEs3leeTBeQx/jLsfBEp6nlMVIRPgUv
4xS5bHS68nEBcrKDWZIUH+McmQFgrQHc39nQRojWUantO8w0q92qTLSdGeD1Q10Ki2WZENguCWPW
7MAmr5QBKLZ+LFWy5MZCf2wLZuVWbQj/n1SpppvyFaNM6Oo50tuOvEvyg2m76XHYUzS7PBlN0MbT
m8Ex9oYy6l0z+N4svr4W6m9kNDxyNjw2E5n2ZiLGLYhv9F5ZJ640HMlOwgD3bL17HEJ9NwRmtLeN
gUOFFqSpw8RDBwKVkb116S6vQZ6PDMfJZ4nN+JGxPO4oFRK0yP8EAIcwj1FHZkQSHmw9L2/Kknre
NVoE2nCI7i7fvkfoB5MwIAcEVFFiz2BxCSuEqk5Z6ZUlIW6zbt2tIGFEl+OdLGxCXiJ3euL/Wjub
wyKLWB6pZnn9kuVFbFVyRtyKNyWc8te5ysWtAcbj5oSB8L7+ZgSLBKWpmGjNNIURFPZCJZuNdm8C
6MXiBH3AQ9d04UkLFYLqyuqgY/fHMFVbVGf4HtTOTQ74z2aOYbP2OtdIfLMYQDYrQ+o3sQMYn7E+
5NdhIwawimtjsf5iV315tXKYoX2B9bt1UGvZc+EleXiRTmCe/6hx5R4jhdEH3vngnC0AkU2vYS+J
BP+FsogpNidv+9HFtTwy+XJ9kjHNZSiryVeh4d7JiV+GthrG1S7BH/E0hfF2nZHlpPkuP6JlgzjQ
kcKdhtJ8Ai2de0YGSakRA+x5U0/vfS5/MAHRThukb+G3XmJ1BmWXZnHulzpn6oiodxMv5h5hVq/s
Tqq9kdOOga3FqMjJsuNeZM+YYjex+Ye5TsE47tpBzcEZZO3BRgquWxPdcITYLSQ+ZfBRFanY4gXf
TlViJ5JrYKdGVrgilno1Q9xBdaDh1/eE20VPzQ5V2lealPMB2dZmtR7BErO2y7jvGDh45LGiHVNy
qQc7G9AclvoVq/64ozASOzQAErtGgGbQfebnCb1S2O2LlkzZhVhMZmL0VC9CD8wTOZ5/GDj4itXH
H03WT1tCKCMsHB0U1wXtycWfkIRDORjnnfBiC52hoKlBKcz3Mw/6q1YRU8Ty/VuD5wd8Zei3TiDw
39QxxPR0SACMRuKa/8SMBqGLkpdSDtZAvSOJP0qMeh9gkN0oSFoYTygAn1vK17pP4v16lrSkoyCm
dH6irn8ZK0fZ9WknvQI5usf6B+B6zufBlmK/3jkpfJFjSK6Ybw4vkW0RiJElS/qO/u9hsZIInaFw
iC9YPuVcpGeCtu2TMZg/ZTpAAa+XY68tb3Flx3clprGyNRr/RQcWana408OS3TdM13MaYGzjjYm9
ZrEpgonamAhVU4+BMHsAwxOxPZykWjyOFcUXPcI9j1sViB2kZa0PDuu7zUC/39UhOZCAwiQwGReJ
gG29mrV6UsJsOK3njFqW97RTylMxmh02Mi611rQbT2/KJ6tk5VkDxkeAR2fKf5za2DnS8LaPYUs8
8ehC/CjxWPXOWB+svvjb9Pq8V4wYVnL5WTWIM1ZsgKWFxIsRAeYXcdN6ldUBQUxdylAjr/kjQb0X
eYe/Dq55qU7i3Cj9rSn74Bwm9g8hmtCrJ1R/OdEM7A7n4sbGBFlVFbcPc16GfoXgnMfGgt0x8tkN
EdkJzFUdSCrqR2tOsGHKQALcSSY2penfqnaiPYF4w8aYOlqROrmuj8Ycz1i2Zu1sB/yAq0gW989Z
CWbttPZR8K6bxbMEt1tq5yG2fzQ9Z8cgwnC3TleTWUgfXRDInQrIA35QhvHzhboYCB8bHQwo3noK
14ISMsMFutdMYM3r15I1eK7CYkEaxQuGZeBktuEocKc5323lAoJmfdFzyC9blloEL8qsDycGWmRO
tzLzBd0V06YKfLpBoF0RWQipR7hocfMLrQJMty6yzxN8EKbtjGq68liw29rpMbE4+iT0TZN1oP5I
nU8EG84eruG5aol7NQnMDYeuZq031xQUPPyDjSwwC+tvGUKN4rOJtrJW31STd0wzujct4BU2jYuG
aP4cVmh7nSUn1EThsIDLez+NeyKGFu/HKiG0GpNMDpy4kdnW58as73VWWxeCLkqxLUuXwb31PIpG
ewaY5G4nrX0GUjg91xZPUzx6NmeK2/fy3bKinwwxBnEs1JemIMh35FTicD63oXhbi7D1kdWN2U8H
muvKOkR5UYJHTgqvcRBpWtxp60EROjL3IZyeCVT4KEL+ZYoq3YXYCwluKCHTzPYLXLaSyJD5HVde
cBMIWkD0B3+B4RUeJ5rmjVX4PuhkFYzJb4RWmm+3rgufrj2opaXibZkFLEvJVgBcqT+T5INeyoN5
FcM2i8qTkZOxtSr3dJk/hyZAwUwU01OFRnDb16673CvoApUY7mFLsqISJb+jvNV8xvYFAqVI37vQ
8XdoKr/dBu5mD0C7zUGUrdpnbdZR3trIy/NkOK3PIidnf8pnhvCL586NQ9jOnK+xS3SH1fe7pkTh
iLQqKd3uHonwMpM6xqP4Uc62ehO/mkmCQur1LT4DGlIjIKQNENNhlZ0MYbuAZmJyqmYBPNR01Fts
KuUSeI+nEA7O+o6UcXy0awWiCHOh3fq5lWLRdhTVmY1sSQZFdXDdgHglruKh3lmtqf9yohkPIWnu
hunmD92MwDVAU8HLFo9bHTzQjbHpvhTJC3lnxjVZfmlHiBBD1l6SSA1vjX1G1vYRssJ8intLXvoM
PGNPZlr63MT686qAyBwi7Q2Ub1C32cWqTDitlDRP5LO+OnVXe/l3Czprujbife0HiN/OIgKfYp0O
Ye0ZGBIsYqn8RXFab6wxVTeXyBLJORj471lqXrIK7yVD/lupDi963ZuvTVi/0prXntOB/5OAgDcW
Zp4NSYglQPGUHoDr3+Ku5Bo0x7zynFB9pRipD4EZBpdu0U7X+fTeJJO6rRjWxG5qnOTU/XKrWHtJ
sWfNGDd3UsrezwCsXCh9SXFzR3FXNG6T1LIe0sBsbo7sYrSN2LdpAG6t9lez2+Ja6wUGVKtSfAAX
00Ota5c2gXLbgdYFVCzPmhU+Rp1x0TlPX/tK1lsNMcO1gay4GRW0rkHYnOO8ea2TAQggy41p2XKk
Ccsp6rIx/zuiaHpYLzphMXsKjfRJj8PHtIvzqz4Obzj2qm1ozN3F+Z4S3X50yn4jWj8YB8OTBnzO
YH4u1CbzQ2AihBmg6aoz4Ijz0CNstA6uFfld3yNrCXtxqVgkK5MCqk8Qr5AwawNM+L2u4hnc8LTF
8twZLkpVtfBi6swfs/lunJblhlO9NRGuetEvboEkgizFaB/4C56ReXYZC/Cd1qifQAiyZ1v4RzVT
62NhLNKmwYUko5M8Rxf0YbaKLre50oGMzSTch2VVVY15Q0rHdNWy+HnlUxDrEe+mWYPiJ1LwSWr5
YCom2R5LXxzL9ioj53fqRA3r2/JTCJUgYQ2Ws6U511wS1jXPNstxk8LDBXi1ZykX3Gx2cfBdeU7b
kHiyLjX+BIXd7UVrRg9zB2iL9yOwA/ObiY+WPtNMQB/ubSbc7dQ/GFnYHi2S9Vh69gyjaP+v6Rge
E0UwpEpz4Kjgk8hxpEobKSMoLLjDawW0XVEj+hBLzQ6vePYmauNdGlrwAlWHGZDD4y7jGMwA5Ny2
eEAflBcH0Rj1pXCEeJfxSLJnL9RLpiKnVSwtfTd7/vVrhH4/U29FT0yXSLuId0zUg6vLobebCmF6
sisouHR6WRyLoZ+KZCIaOS1vupiJk4NYt08qWtrCpMGsOUFF0D8prhx25iC1T72ef2p34JhHz6QJ
Bf1YK4n4ZQVCiiisAew74y6aovJWTYpXgFu6hCPx7CZffRO4ZPZWuqUf178Plm/Jf0nc+yivcdij
3VCzb6ki4qj6UPsUdQuOInvOF5JBRiYpRgLXn+UkjwBNn7Ka1ieE4IvGTkdtWQjfgFq2WSeh4YKH
cFlq9W9ITaxH1YVTIicSO9dvLtKGz8GaouP6HJA2bWCqd7Jj5aaI1B1RHyaDuDS11WEuSu1O3HsE
gSFQR/k8BH1wXLTSoST1PhRLqHLKamqYDI8Q1WeNKNw73to//CTKvlKwkHQmvBjLLY5kFYAmiwvp
6QQZttjGttrCO13nuXNLA+ga3/pAMjmXcf1Zy+EvARTDg5FQP7eZ0H2rY4xCzYrSUmrWQUcgvIWq
SHBUXTJ4QmN4DWrzgKbuKwfgsDUiIHTFrDDegf24C5nRbHGAi+eZbCo/VQyIthGha7DJzkhoPwZH
Fa+DQc5wT9apXdh3i6nhxEb+qU+NRz0BUCCwHJxi7CKHMspJMmwml3QKU+HI0u5GVlgLbUF/jcPs
wH0FQoSFWiEf7Owim9G+Nk1P6iZZE1sehWbXzE0IzAFNSrUwHoFK+83wAjcSelgPQaPoWaA0ZXk0
tXl4tGMWlxNr2XwcLnXeAe41wvReA29fQTMpM6N/WryagcpRYz4GkD7lyyTRtLWWQUQCYOfGomrS
84d1LkPee/IfiSOrHg9oT3oJXtfdwUArsVUXn1+PtODfQ06WB7uxChyA4erf2mxLZtXkpOAltnZT
BCuqdazX9WtBm8ZUBl/eV8eRLlHmUPeoiChuV2VcXFiKby/lOe9BS9S2MXu5BQAR9ux9GgamN6DG
WoIseX5NbvxaQQgT93Z2V36EozBhbKwnlqe/ybhavtJUMoQBGRz2dvpcCLEHnXOMic++EK/CQSSs
RkNcwARUxDEBobl8MAJi/gaOcgPZJsxL7dC6zESLxrkwnECGv+wJB0dypIaJcjZYDbzZDYs4e+Lo
Jggo6QOdIsHU8ZWNB0U68tAo1qutpf/kBXg3wPAt4y5LCQ6TnthXUdMKEtiEDtlhThmKrr2FFU8k
0Vfwv/qARmJRPBYkW73jp8uH/MW17IfShlAZUhV4K8uqayf4epGme2tJt9YnGhf7jsIQCQiYCJTd
c0tcI78wDv6px2C+x6n2TJBo4ysjrmDg/exahXEl7tAzEKUfVSaqW1a47p0sG17TBWZmj+lTlHrR
KPJvojJeKzmhuYOi0kZQnMLG4E0O3D+uKY3noBzOGWOFl9xdJqAc4PqQELcCvSTBMoPKQJq3kcEB
uEpmeRX/us25XtYX82i1B8f5TIr220nH9NJV3a988TMiT+ggj4w1P8ect6cVq5IgCjPR6JaVRrDY
1LMq6D8rXLVeZOjd0RJzTCZnFp2KPvledza9Vo43QwYh5YFRHNrSQVJgPCql+ahAXTmbCOc2xSIb
l071o3A8XKyItYTexr9mUWmPWmh8O/0fAE7Rlxu1p2SplrqOJmh2x+qzE2D4lqYwDOIF1ZlkLFjC
LVAJtleJeyzK4YfFNAz1mKT3QajKKZNBsqlgN3kwKmY8hUzG1gFFlWcWqHzrL2otjlc2xQh+4nkx
IcXseJTSG3CsXVbsCgKowiuLgKMhOowpZeqqQlylm9LMzxn6STyUYc2Rh04sqET5uGo4F39A2dXb
lJf+Ug6t3zuado2ssH3UMXyVcYhQyUEoBB+881MZVXsGtMluWBQXo4WOJ0xl66/XGB/RY5bsSyOl
IV0CMufhlC8y4iai6Opr+cERqmNEFawnVxklJt10A4Ks9aXe9WdkuB0V2iKZDZuFj4f0+MykokSU
Rab4+iDGy7QUpAJfx+n0DUB3liZJHm9j3Soew/CqqS7ZqX2kUVGwtsAumduL9ndSUqCOqdghdHL+
6cgdF62D+2cFjiVlw1Bq2T7KCsUPwqv2GOrxtdHH3kd5aP4yTJqWbCLANwxgRUU/qIhxqPeG8zD1
Zr1JO3hNPcmdV7NqyD7UovbZrs0/Yad+mY6T3PRI1V9ZqH+56pTcnPBTd0AATVKT3tw598JEmat3
gwKD73t9/cxbQ04iTYj+tfKwDBX48Fo74IpSvagYXzuRFgeGijDp9Tp5qOz6Wa87d4sq/K8YSXlN
p/Z5UCzKkOhJBZj5T1DfJnj1kXEZt75YMs6nBx0R5LILdk6Olp3Xw0fhSbS6wrzVMdSe9YGy0XGZ
s+34hRWOj+uWPKMUx1YBA3JER7zpWYbueluir1iKpHK27qwgEMsrn43WxoccsYOfaHpzclXJYFCR
aNiXEwbBfn8JlpVl0tLjJO4GLLfyq0jHt8BrR314apR4hkDFsbhWHWZmACpa3VIypsJWN6luHmTf
GaciMGHSN1iwTYbVp3pMUHovwKCJxIkdJAgJ38fahB0GyGKUO3fZ6stJ/1SSwFdKedRLu7rUVmA/
NMQ5nSjmPgsBm7C0Ql4AJklXWqGZYIqk98zU1M7l4FRb3aCcaFh6bXGAcZgyeL7PY/JROmF2Y32o
bVK1Hy86ru1SVuf1Wh1d5UslLmo/FtF4leaEymO5qNqRijHOGHN2dQuWXPRPKYXubf0xNDIRgIgx
Dlwrp7CEfFv3jkp8pii8wtoMeSH9NLKNyzCr4AItO/ISp7eJLY3MXVi01gO44fWKzmcVmdBMhqnD
AnfIh3Opky+R1HZ7SAnzIq5qeown5Sdu0/yD6IV4gggcw5R8jmvo8vOokHZukGKhGq5ySxOiGNEl
HPtOs1GYaK96OpX3mJZVtafwvnKbrC+HpdNDag4sQxp0GcP8jHAK1auKa1K4+lVzk7/L/wbTRhHb
CfHExd08ugNEC3MQybE0iJuA8VSDT2EIUufRdYQ02erJA1C/3rUIbNEQ15ROXu7l7HgMnFPwZ5On
KJHx2vTHpABlXA/ZK2pqdnYOpokgCbRrW+btZqzIndFBJxIQoO+tyLyii+/8UtAMVulQHLN4vmRJ
l13AFy5TD2xA84dNIAsqmkdoTcpLDv8c2tTMfBhAiqP+Fbohj7mOIG/RZoao7wo0pHAN+iuvR8W0
YtJ2hZtRoSIN37aGzF8ctb4MFZpWC/HjkVgU9dbE5VsrAwzUWvriulNyTbOEcGiCCjZsE8AbK/Jp
MDD/uGzi9mhRLEDmGhsVK3lMcSm8VNEr1XJwJuck/m+nhuv6a2eAcK/docWNX8AmLCDX5VnUIoyQ
Igkjr+dvbFFFMSNvyiUTIL21uapAbkNLuXZAElsB6Uj42AsNOUsIeeDYlDmdKFg0BcbhXu1BvK5w
vAJ0yr+vMCD835cJEgrVJTRZ09DTrMel3XEXr8/80PSFD9SSRHc9DUmnJD8XaYKXZsOvpBmqJy2H
CAIm5fIP8xmAuc/0ITsGFXrGeMDENaiJuBYtNILYhWgW97hb6HZedZKjfFoThYVl7uxdRgVi25I4
jfQsNh5SScJPlYTi6o7WDhWbPFDgks2cwVXPHPXisuRaC7D1IDM+IS0bGzef4pPdUNksgEmrZZRZ
oPRB9qPeikWIDuBE2amIOy5q8JlYueODNaw9tY1Gf23icJaoG4uJx2PslB8CtZlltd2ZCEtnVhC7
JF7WWtZRqMFFy0X3TP1wZaiyIaKqQ//I4AUAq2TJ56os6KpyHzZXYxwheFkiQ0HMOBlQ7z1VNMVj
lJJCYTl1ufZ7LVXzrjwlSt7vCx1aulRvCXHVF6NTA/Jk9HJZE37kmY2FJQJ0jcSOF7GYjAdRvgFw
juEJRuw9RPFijnaHzreyj3pOIC9GkPaoJMmPFpjyq2rhyTqYpjThPKFQYnhpA6zGmfDHHPLsATBh
H9cg/Rqj3VtkmwekDUfHWBmR1Q9t4QsUHPtZztfIALfc67XcRThmBwxrIXxhCeYNn8MYvqSdnj5a
yonF2o3k9fxbQVCyMYksPBNoTNOTU4sWbCtAsIf3sVZaqPXm32morIvaBQNU+/LTHCP4cowGVERQ
tp2Npybpyh1z/M8hrxef6EQWR1rvV7fd/0eC/V+QYDqew/8zEmzzJ/vdyPZ/Zogtf+EfFczQ/8u2
MXfbtu6aro597j9kMOhfmo3uwTUt28Y4avA7/w0GExa/BcBUVU1NcFst+Iv/xMhp/6ULyyBGzrQx
35vC+H8Bg9kAyv4X+6StmjbaFMG742r8pmb+b7b42p2HKObr7NBI6/nolRkU59y+BnK6OzZRWuwZ
wwPRktjblOLRzvTvOR6QqtlzuU1YRnY68dMjCJyN1Br9jHBuG8TRr8CgQ8xZs/pEaLESeVYaxz4L
QmscR3nugu4hm6DXOu4TDIx+GxikhOcFs685PhMSwUHWgiOYhfIljYY0l+JLJ9hmnPtdUZLDCpwI
L0K74HtH+7lF5OLVJU6zAcjVBvBzgBR5QHEPPgd/XbBMHABPFrqnDERasR99190kgoKWIn2130qH
IfeQM/juanhRKDOCbaqadyP8VdT0KV3Ye2gAfmrsslGD4YQptx4jdRYgSmDU7LsdKzWPEbXfkli+
m6zupxbJ69S0D0PxNVhM50zDMzS6R5hGrRcNpaepZJlFhuZ1Jdl1eIe3bY+2Ww7kLsgW/Xie7Vx9
JD5i9om/eussK/adlpgsNjidau7DCMnVmOJfoHA5tapWISeZTmEJOqOfv1OLoNRlqRLgzOup3rYR
ojFWHl1sbVAGHoeqfF8+kSwL/hL+Pm1Y3ZCrbsanhs0pCZ3DL9OB2Qz9UenfCm3++6FCr/XVEO5j
0W/aKfdkOfxljpVvR9ncy6qlULXgM+scmR1CmnoRfSjNpVQ9u2MZW0cUIQXS/RYZzfkNjlfrFVrf
bidsOOBhX+axoUPETah3O1sKgskGVpBMFN4Dq3oay+Ac2UmwY7jC2h5FD0qtQ7Ls90f+4KZQjJex
KbaO0V6ifPJUKX5zEMqD2dQngHFcSg3mSIedfzXiIbIT5cEY+SwIr4+9im1pHm6REYtTaCT0Iblz
JZzjIZyjG4UMtPt7yYAToVoc79h86pt4CJ09d+p3FTh8oEzTg3j+Upzwnk8q0q5B2JeuzL8qQaSM
iB6QVkEPqe1xF9ZYYSingZs1ESBy/LxjxFfXtW7PK3eqyQreMqdiW+NShWTkLMC6KjaDkjqbUL4x
EqH1innvskh8Es38ofG07bml7M2MmcbRqt/a4sFukm+pHacp+RkbkqzJM39tHBZnSRG/aFHnEvBm
EIowO5fY1fONY5GTTSCd65GgjLAoiXIwKrGvsXjncZrlI6MWsuLxzukOvOxqetOQ12C7Gs39TLTh
Jhr2kclbn1G3em2pEsISkRAyqPF3LbqIaJ+4JVcdN6wyWd9TnzrwVyCxWL8mOzYvvRzGUyELL2DH
d6tbIyYLRXH9ciL4fqiNu1qeyqRS94auTcDqjV2u2vWjyVLFgojRNMvsrUfGUcJXNrpRu8xagbcO
OJOowEclWUaI68AYkjLpEfES0AyOgUhB8V2TGK9a00ANEcFQtZxndTu0lnGX/byJ09o9WwpBYTQ3
efU3bcPgXkzaZQS9dNPZj+ez+S5cooL6VgLbncJz6VC8zdPwYhXOK27hnFgV8RXPszgtSkzDVATW
1eGjIvPvrM6BwO1ttDvbMRc9HAm2nSGdAw/skTAXMGSDO54m9GvQdaZdaiA2qyS5aKrb6hj0Y/Li
lcfKrcrT3Gv53W1qP2IzvtfziQChsCGFgG/ItWErd/NfUWszCv1xh70z2hWwgv16uDZlUG9EWVPW
dThrlAioe1TpqOhk+o4NatwVcf0mJtx6hAdvClAVqDvAkQzyEvSo7zUAD3jCJfaEwVORJPq1IJQF
9dw+1pqXyPRb1YIZXOaXUj6KYKRH3nYGCTRwCf4M4JxBwhiUuqIjkspt5q0TBb7Gn9h1dnXTtYiJ
d+ic20lUO2ukfHI1lqxzRerFAnVqkjnY++SOhog88heVvAVfa062y8mdCVHvRGqB34++m1AnqWyc
31FDcADmZKfEvG9DeCxHRAyEGaMfhu9nQFihy2kYegwS8lpWTr7e/IoTAOllaEx705Hvczm+T7XZ
elKwdSOgFHoRNjud7R9QUGOrtiH5WVPzzhCHfwO39uskJLewoCEoOWErzXgLa0KMAnicbIDFlcvv
VvZ69TRlX8h1SKlBO4WsW3saYgUHj08MD7eEk2sbKyeE+asiVHTfzovLJqn5HpQlVwO0y9GWJV52
816DK3igyfjBCtQbo81Kt97YisyveeD+bmd26mYZuKiT8GVGjD4cUyfpD0gPErP0rUbatAFPH51r
A7sCzpmtO+VyJ756XeJc590o5n46Q29JtznIsMR41PriI7PxYiXShZPdOCjGEB5XHEDmPBHkkwyq
F+TpVdcL4CeifJB21R3KgBzpxJmgMQIlRaLjjRAGvvL9nGTdV+qiK46ZGu/TIn/ONWyBiW3SQs4h
V681bXCJompoEU8biHyrvqmO5S+FBwCtBdBHMGb3OqhJdMWjMZZLVo7bP5pBmD9It0UNmuE3E9BA
zSn6HljVskJ0/liOCEAnyZNRVTr5MBLiQIIjVY8+g6bqdwj3H7nfiCM3OtY57Pg2zJaUTYv+y2Oh
sw1byHuBRSBFUEOqZ9cZa4Z9aVte4Dpu0KnXx1Eb/lQJPjM52d3LXBtPw/ID0Vzl+zBkI4UG/K7G
Ah2zLeqNakUfiUQUErGU50rZ1C5MPy2L/s505s6Q/epZkfcxd7JduKHHwPXkLurH3ArQuSXOydQA
2euRNnrMVcAvGeSh13rw7Sj55GfS7s8BEWrsFxBDFZG6RcH6w3n32QR4A9qc3VYTtNqGlYtud9Yu
COpDXWRvZVOax7quq7MdTietwrIwJLj+jBI/nNoZ2o70GXMnw/YDS5x2KWO8XnmfWzuleKocPNyj
gRwIzcRei3Ff4zJG+j7DhA5Dpmhur7NVH5FSKy3q9Qr9OKtBYrtcaUTL1m7Ld4bcPb4NvYHq2Fqg
0Yp6D3RNJV4T8IMC+1wqsK5A4PCcAwPAgK5ZTIPmNDwUGGM1wEdsqPltaep/UX/JI8COAxszH5nQ
eGQkhH5OF6PfRfi7A6PGfKMwjNcUV/eTyaJuACMw1iq5oNkJkoBBTsD00ve4A0KbgCBydadYTtz3
+t9cM+glcVH4JmlCpNt6upMj4WQmhrct/S0NHMBmouY+aU8oPawKvDrjyI0TIuVqBxKkclw1OGMT
ziPjSFwGq8X8TnFm4QJrQb8kh7nQ0stoZH41N+3FDVWvZjnBC5JcwRPAMMriCIWS2Nr1CNzfBCOA
zMB38jQ6zRAQ9mNj2p5kI72pIxvLicx637EnT9QTF2TffSODQkajaNtYretNYmbxVqtJva1s3dgo
aMT4o9U2K2MCVuapP87Vy8Q9vy3sgw5qyTcKikHcBv40E3nDmHNmGmz+rdm+DmlxCRvr7pY5W3cm
PkH1NQBP8rJmZ8nfgIVmj1f8qBgRoay2OAZubvNxfWC1mOMgOODc5yOOwBiXYblzYw7W1thlURxx
JUS7jEOvawIQGA514vh7Dsb8IGJiNgH/IE3lB0BV48Fu+JVpAKPGF3Oqgx2WwgiisHi0Ks1jxlND
PTMXz/v0OKC43UCFb8M4OZWheMLXPAGSEuYJTRaqw3j4akr0q4wtB9/oXNaoDPYSC2GvWoxk+8LH
KO0cSUnnNLu67z6AtrOqKDrdZ+uydUumj0z5SJd37cPYVododI5oQHs0d9L1h8hyr+m+6MNgl+E/
95IQBX9Rxg8afJitlU+MjyiNsdoUpxEz86YLtWkT4RTRkT9s9NLR0QTkntJmid+BkDccIhnKtOu3
c6vEl9wNj0rE3haZLn1ThmvP0pc0LbhhMiruUsyGr/axZ88NQgwkvHtyGYk51Fso5jxxjaimLbbx
rWqAxlENpi64yCfC6KLb7IyXeIS5bAhTbJq+k9cwSYlHnv3JUFt8pzZPh13/aoKECI6MmK7YcW/6
MhfERrX4pSseLHu+9M4U7okx+Rb2fBpzoi1I7QDShXe/zblCg3zXFqD+ukpjQYYbOjSV51iU76yM
pae6M4t4mX4l7YjahgdIZf+PFN724AHjTCYSR4bNa85U1g+dwdg4o5FuavqC3VzaoPq2fVoRwNsf
El1nwcLcMGgnqj/wMnbee/VcD08odra66EYG7egoEnRWm8zt3hvHYRxuRb9lY1CT8DiSY6UcOoE4
hZRD0+uc7iUvVfD4xYOFQ/5A/bUjZY33Qle6Xf4iaDp25iyoPS33No7RY2W5BCC1jcMWp7/BuGUC
OXiEkM2AiGocbbz3BWHUY/iOXBfC6wLMtMhzyEKSOHPyZHepmt1VyJKUT8zYZrnvHIpbEMN0scQP
aUTUWimOLZnHr24V8Ym3ZOvo9o8i4IgL0Fe9hl4Bvfun3Xe7IJyBfE0fXVBiX6uuE2G++Cov4LI5
OGdiqoM3J5kIAoi6J8yKdHdo+pregPxhVFy9brjBauamYgMCnARWUb+3ocGslcxGa0j26GNgcE1l
4P0Pjs6ruVUsjaK/iCpyeJVAWbIlS04vlMM1GQ6HzK/vRT9M1dRM39u2BOd8Ye+1l9RwkW0QTXHh
di+Ja4GDUwcVOEJMRHeRRpvBpf9KimNmsKXgWAqJ+MYlwV2Y5sYhdwE/9qqjLRvw2c8Nh7TV6T10
sW4wK6W+RtPeRGRE45mySbuzJvO18NpX20EbpAzGfKBg3Fcd2hOMl6sKQeQKVHKCcaT6alMyy3J4
Tj6SDSR2GOIYAEd9wZWijQ8xT8YSps4H2hdvtpvdOHbeUZaR/KGutKF/IxOY7Em+0Z3aOwf2Dj+8
QjRcSLgZFaAooKDf/f9PVynJL2HLo5qooGeJg2XgkFTi7PZcf+hc+3XTdfwJzjOac2bpKXTufd95
xYnkETLYCRrZKb1HY5h4K21k2WklI2cH2huAKCinm+puqjTkMQngcEebMyMwUhj64hIyFOadNd/V
LpH7omp+NbeGLQX3Y9UMYjeUMt6QpaLvCE144WDZWr1pbZNJrIjzsK7QQLJtI5lLeUoRVCb/Ju6C
/vJPL/pLBt75mYkoGwnlbJH6AbloPGkd7J/03odeGySVViKua3AM9PyajlJt29R8Um3awTh3Ec1G
veTPm2iWSoJ7jN5vu+LXMcGyL5Sjim1PqxiorIaWqjcs/baor1UNlC322msT9rDXi+xqDMUzfIUq
0Fs+AbLuV2msoXDutChAutkEzLyx/O6ievLLoV0YbkynXdX4EMjYdwqV2wa2VLfqdO+fsFtjPWuy
Ilcb7N4ke+3g9b8JSSaXWdF2VkYyNkHorJ1pao3kM5TocVrUA3lXnrOOKEodVBPepTsaOpzwEc3T
FJ81Lb2QYPRQSkeBmeY95kZnWTWrnDAdhRB1dCc2GSObNcQKGMGpw1pUT1G4YuEowCaokcZGdpi2
vCNtqnE4TpiAhVLeo1L76/t6E2LwM7NqSyF5lPT0c9d/8HYUAby8w8D/gXgL7bG02G7ObImaL0C/
TKOyehNprf2UZUdB6h6ZizYkfOfV1eVO1vk61lgYj9MTraEP6TCIJxjXHiDcKpzXeP2Iddd7+gkT
U0lPYltobsxUAW/l7nHrxGvUfMzfc3eJw3EYvWP8EpJEw8CqCjTSLMUrN/PxBTZ6c8MOSKdKACCe
MJ/M0tOk7EmwhvvIvA5xoR8NOPCUWoOw7Va7yqART8xXsIkHl8HjDvDXW9NiT6ByrXcEXYPwjTpn
XaDvtFNGYGleWGQtpbTsKgs42uiIOdxy2WhlxjDFvdLAxhfTZIRiDq3c2KT/uElSXTCJHvOuyJ8G
RV5zctknW7PP86Ja0qmgj6hQyMwUKKdRFehZhWbvbCQFJIIu2yEMPpDIS0oYCb/E6VrDuuBnOnaj
x6PM9qXtPJLmQ1Yo1tzx5SXyu8uamVAZLqXc0b9IxB5fAHWvG1ABfjKQTg3C9tK3GcxOaY7B0IRj
0Kb4mTthoP+eJkiTBQvPBIXmDCf4zMCWAHkt1jg6MMGP6vDl1OEzQZzKpmG4y0i4YLEPKL3IqE0A
rn/Fddmf8vbojl7r669CFCjh7fFp6Gr+FssoeBzgGaUI3NZywgGcO6+Mt/szONr3QucRtXTlatJc
rTWzeNa4Fvk5UUAym96kOh9+Z6YcxMxLso72dpptHE5N5JsFT0SfRWdXPXfjXB3LyXtlokzgb8/w
LRfKmg+XDZGunStbbXjmpG9xD/6vzt4V0D5xX10K03ECPPUHPibkevyUcwfaAmV/DX8oobUuhy9O
ZO/gTfMu6dVuhSkWLS+3hE92EYVj49J+mCidaoAsKfv+jURZhyV35HJNmx2YdkaEkU1e0QiZRKLw
XNkWX6mdNdTNPE4XoUTHuGfGMfJ2bEdX+6p6Ipn4cXwesRf+cOh7ZkSHMUzuOjcxc0zKiLlKGlu7
aOdPpSkuqizwSxCohQWIKaqE9eZ16mZOzRvQPqbAKHbx/AB5sbyNOtc286S6CxgdHx1HNBfLLO74
WFXVYRPhIKbqlWSXFOhKFYNMtAJzOkkuEOZs6QOdW4EUNVciKiKEzV9T3w6rLBFLdtkEc4YbeBVb
YuPOLrlYWrThF2oQklJg60x6tyllC7JK9LSjJEbV8MQ5NJE+zfrBWPDJ4agRt8Uc0g7Hg9XPMVEc
BBbGdG2Y6F3ImiSNKX386moty4kKgF1OIjXxv3R0LUvbsgJ6RHJWAhCBzHDLz202yVXSbTvMMCsX
Cd/KQk66aEgppa3wqo/qtb5K9pJ7hVlhWqI51NUSbOeg83mqqD8U7ddrBnbx0TYfjD+FYqcI5+Fs
YU3QHQLVxOw7YQ/JYWla+5pvv66sMwvC/gDK4Ztt5S012boUsUJR6nn2VprKbWpJVMQRmqxtZj6b
Rn8vS6Cq04iKgDTAmLStJRgF8zPRFGQ86OVdL1VvrxrPkT5SYhj6vjSJmYpHJmyoULHFtfM518yd
miCCIB0DqGR611n17p8hAPY72qynWCY3INLHngzJdWH0F42mdy2E816I/q9heks0XV77DNO5xJgO
mFPS7FGZGuSg5yD/5zSFxdcyOkviZEdcF2ZnE5HzOKvxQZZ24pOV4AZ00YTvQbWt8uYxOtq4Huhv
ZWGc5QCiKEz0jZ5ZF12GZF47A4HnUP2XTg/8RpZrG11/k2N2lX23Cg1hH9y8+nSNgXJMMGzk3ps3
0nOBy4XJzoBnAzmErXhkMUEaas7nuUUULRe3RM/R1xKZY6P7i6kuJre8SZY01qAbAdxq/GsNbrem
+Je3YC7MA2DXGJ9tmAZzTOUGbKTHqzJTElruO0MoGkCkJUXtOuRxoNpi3R/PsbYFIUcWn1+3ONss
dtbrzvjJ3ELZ8+8xSwQLtneQOQsOU+VcoFFE1W5GclcDMY20vD/2jjjYFDTcid5PChN8R81z7osW
UJ9NsvBgC6o/DMt81cMFDkHGUNgNNx6BZFBcGG4qGm45UWfxRpRchCy1zmXcHjPcsPtowMJvt6gB
tEx79drfDqwyDW+IWwIYRIIE3bWAaqZ99JXgvxlL5o9jtVomas7iYSda2OQ3VKll6FFIb/8b599U
+2mqb8f9bKYP6qWsuNjRW92WyENcpnBlI7g/SYYePCXbZvmbkyVfwNNc3zAAe1oJTSwwIwuGwvxW
RmwMEkPbSEv+NmWkr4iKBFpmRfOKN+0BMeLZU3PgxL3SMq3VBL86r3RlcF41hrGRhX7CnJ1tgTL1
UXuMnHGnlfYXrKsfYZWfo4Uiwul0QhywLf9rB/2pg7p+Tj2IPGYJiW1UYpupGLhTKcWHliC69rJ3
pAHVWtEiZkIiH3c6GpIpUsBsVkmQCsKqVUR6sxFbK049Y1vIfEtZ/6mNgCGSwaHxGH+hcOTrwiZ4
MidKmWUo3IJeCGPDdoSje4iL85iIAB3aG08cN5Z02pUn04/0izHPSjbWNdI1vHkNn4P5OXXpG3I5
fIZkxcbcedrIj9eHGuFkkUN+KZ62qspPHCcY1mf3pavxDzrJCyzP9NTEdXToJGpjL1IuDNDZvUTR
Q89hmKnmzAIl/qtjm8DapltXY1PzA/aaT3SyCtSx/VfJhvRL81Ja1SPtcX/mzSTYO3pBYWjuwaiL
W17WHedK9Md8/E5pbGyqktWMa3Kyzb23azrX4A4QZ37Hq0KB7Hdg4guivkUWoWVSCcoA1iOPrc3i
i4lvlJnlDx7mVZWJ04h78wANnCmC4zLreuqFxQAfawfGaw0gDK0Mec1coCEIDo+hBKOFTh0e/4NS
dGRRAV0/pZ5ayXOPjpgZYmgF/VzTf1rfeT73LHMQvuNEUPyy4FjzlPHWjnwcg25C5UVu6zWFzlIs
Jio8CgZwlfeSGSs8FfvW6nAYlpGGvqinFEYpRz4UXy7UIYXJxdHRQGaVE5lJjeqbo+kFFcYbjOWW
tTLrLwiIzjXUo4GlGq2ZtPOcuHb1nDv30kFU2xSZPGCFQ7/jAlEmMgNQJQnvWMe8QEMaGPb1KgyZ
iYApmMtPhi0nrSK+B4UQVIugM7PTkLzafIIdrYVdthviDQl8KL7jBaKJkyceGROyNBrPDtlbXgkc
IX3P89eCKXGt3+LOOLEz8CvjZjIUttnDwRjtFpYGFReiPViRMSULoJkU9Ltc8t2/G4P3iIJ3uQkF
m1iNLX0xoON8Cks8KZ+Vki042Qsajq0WZbhDSUkz7N0smS1zke7mWD+gWHoUGOtVkMpYiWCSYVFl
Hs54VJtCVl6syzGKYzOwLk4P6D6tn1UGXbxpwJnI/OOO/ihd+88r+wo0xnb53zR268gbRVOBnkj2
LfSPTq3P8dhcHJiXayY5W/wJbDH+tSo3IHkNLkiCof/1gLv2cc32gzE9KxzDVlepq16bxZxEwgF1
yL0ynu0SZlbG8WlGP9P0Vxs2n8RfUxLL4QSph2IjqrZV/572JxWSmhoz2Y0yjMRc3zlDWR01bBW+
W6gzGyBCLKsZlb1qjKeRUwRjdkAdMfTZOh1huAgDVC4qkpIUSsY3Gfa9bIjXJBxxkIagg8y1Yhnb
xmE34QZx9qN3B1EETezueV6fxyl6nVxcogQjTFV6aQTtocIokolkFKiEMac0OfLNZF3Zlu8lMGRU
8AGQ5D0kjLUjplVWsrGp/zqC0Lp2p+v9K0q0gDdywoXWaPaBlRJkO/2VdVxKN8v6hD1PBPek77Dc
kKyLTBJLj7qGJ3OHs/amWdhwTfo+5i35ArNb0DfeHD5P6hXkx4ow7jgy2q2oYSEsi+iG88Ubri3D
HrP5kGwyYljIwniajJoGkFxsc9pSgHCi5cwAtY0ZXfBycG/5lvawsU+w0Tlk0FLkdSqvzO2fDXHJ
kN577CsF+Xv93SAmTGv5VEFsGx/WIOCfvLv1FTxv0DnSh1e3Vet529mAY/DSUI04/HwKLHJLDMGc
nA3bfc5YadBErDyGjgqp9SqATnC1/KPzqiqrvZb9tNRevNMb0/paOBVdz0LYUV+6iF+BKWF76DUv
ULR3tQRdajD4R9I76BcCsjF95ycbdbrplaskfbD6wKo1rDRkEzYu8Ln9W1YFNhPuyEL31vQPCmA2
kXwdxrqR1s72smM1FTSZ+MOx/Va3pI9/OhoS/tB96ICXAr/E6HhEcxLrH5rGH2eTAYtUu9HEDQnh
qCiUCAHkK2ivwqB5LMJzYUbmS8OdiBRWuat1Ji+idF1/bjJ+rFE/C56RjlSRfdPmZFY1pQiK2pN7
vJLTlQEYJNqqNfZZlp9S3LkXM/OSfZ3227n/LkJftz7D6AvDyP9DghnOjentp7JkrIIgQWxVkmlw
XB91SSVRDyGZRqbFjzvWwARmFT4jnUtraVBXNfMzQVC/xqTwXjFqWicRNbYVqRzurcWMJXavCoGJ
IprRGtnVGAjCKczcC1cKD4ytdn/OnD4NDNA3UU07PseVD7UAeTqnSYekJq6iY/PIx/4X2tl+lF9G
yZPuuX5h4MjvNY4bnpWVVCIuJpwEUsNQi0ewS3US6odwY3PccslwQRjz6Att2qRj9qUIVrIGauaB
5OMYdulqqN/zsN+GRbFKs3Jf2Mp+0DsowwlsHrc4Fg4NVPpsxB1zmMwPy0f+5gKjkpNNCp+Gm7YE
yd21GR0KTEEccgeFZQWCSZdL3VzRMhWIJD3yv5LZ8FmYrBrHuLLNgzdurEfmQrahbgmX2Cej8wZg
Dr1BorAz1s8K+biUvYMa72hhvwWOWRfUGRkjPErjsQ+JUImnQ+dZvi2G74ZB8Zg2xwkIXyPHf/2B
RewrjqFXu2i2TPIwoCNDGJEFUBkU8XfvUeoSV0XMCY5aY3EBSGcMiDkaXZc8nWiHDoMpshW02ggZ
qteWYHggFhjjUpY6LAoW/RMV3sjyS98ChN4gEff5WleugxZGvHVN7sO83AtFobLNMQ16F43mwRLf
ZotoY3K+asH7NhakwHSAIb14Zh5VfrRFimis8G3I5U2UXitMFUU9gUroOppEDJSx0T7MOd7MOHFh
znCXNRs1NX5V+KpJ9aXP9re69KMD2TpzG+TwVtd9hUk6DtX30UQC4ti1X0T4JV3lZHEHGyShOTFv
BClopy4hDR75BHvvdqhXIjffSsV9qWvtXMcdgEpsb1aVPycZHuJZ0kQ7DSelwlfZkdGWaG+FlM0x
j2N7XVvBlDH/xPpl4VHcqA3RkKqWvVvRtC6h4ZMxrb2WgulPfNc9xT6gpyZ6E075Op5Z0uVez3dP
I6YANlo5VUMz0KO76FFN5UwONp4EB19xlw3lrVmU9XtmkJhot5E7r1m2+pN3xSqPNme+p2rD32E3
N1MxXo1Qjw/1kLSnshTn3EjqIK3DEawgr4mE1Oibnlmt4oyHw/CzhFM1PxXMb+CqP9kJCqEBB5fm
sPk314OENV8gCePfXQ9vUBsgXWbbMEmvxvRt6KQumcpmzEHJcVSA4aHyL4ZNTrLdONr7Wr437wm8
WnnOB/ztRLwaa+IF1x1Q0XCBvu0mcTBtc6O3b868a4BytWON5i3dusiMou489R9pB/yOAix31A2p
ykuds+21D3fsUXNRQXxOlIbStIks0McbJnN2CyqwdGyxubPu3HE7MPqliQwpPX3MGvapg1Lje9G0
m3Ki4TWYFoMdsmMJi5+OjUQuRzTuVKWHWnQeYGhKwqb5UnTnNQ9JkMfYJQmFYfUciQMMkzAwp+hS
AmW0y/GA+QFMaXTP5+ysAAdlOpe7h2rKfjQEmYFRqzwrNmnddfMhwsleD6V1sXnfDtJR3LVeW2NQ
jJ5fdNoJbM/FdYznSVo3r8nvUThv5QTnCAVQCboisNrkqIfgq7r0s3KRtRfph06lXXtb2yRcTnWx
FBBwyvertqvGnu9iVtcxHJc4f9Y7Z4cAC/bDowovWfVdNafRWmtVu0E0wCyNu+c9j6n1e1JvE3dj
uu1mGNtbxZ6My3zWnBezfaRay12a+AqlXjN4uzC5y0UYV/6pXfiUYVnUbPBSwIeKjOYVOy8GjYBg
kWDuES6a83YSJVEFL6oizx77vVYzH4JbdYKOAN1hxD1C6VX9jEREMuHceO4zuTxK7z4lZM97KbN5
5PYsEqgyCLarfG1m2dkKZK/vLY8cWWC28lz241a1Wty6E6svxhxzzL3a7kTPIu/hqQryd7kemJDr
CZSpWGKimLg4XzFlBiokaTBgxOASu7DVxQsnFcHioJvRrqmR5VOHDlG3NZVo6xjLoNxADRfvJooK
GeOglDl/B24ftF49lho+gZUoGaKMg9/Oig8lCJrULhvqYOAhYfm5lugM6L2czZhJpJaB7LCa4VJB
J52w4aBEl84jqk81i6Wl+EK3XEJ8LdVsnzoZUEmwg6l8FriNI/vMpJ/9QwMUmHR0QwbxbG8j1pWI
/XvTeVnIB6gyA5t1bcjorYghYffEs9YfycReEHlobf8rEm0zKf26LdmYYb6icc7mA5uzIM+yM5si
AmNGitPCQp6Tm/9yZTw04xP1MVOq8gSCH7pn7PlpQus2w9qDiR4sG2JB2I03broBqG+qoQxOA1Ka
6X+1l6xLTTQbgN7dAUVlCeMzieVTGjOkTX7w+wbCqP2mRuvgndP5OUJzuTKtMyiToCkz3u4cTjvx
J+UyjDCg3g/BMpbOqmMMiZi8IV+W7a4Z2nMt3yaLrU+Prjaul0FnfNDmLBhCufNSC/qfRYy9HnXH
tENILnBOqIbUTkqFfpeL8zcHhW6K9JJb7j00lBOdBsGceI29oMkRIegRLNnV2LPOQRuXh87DY5G2
siiOodDyY34VOqIjw62eMyzjqouSBJCyAC/robFMZYi4KfJF+czkG8fnEzawUyapLsrhLyFOknmk
u8KviN+1KXndJHVAmbKug3/WNGnCXyn/mXr8I7IZ9gNP2qyxqhYOG4+dlbp/sVigMgOOKSV+DU1Y
d4p8n2vlqQ+z91mr9sgV1mPKwEBJrQPhkHIH/uga9+qJuJnzxKMf9TY7n765NWhvgih52D1NW0Ty
5KqZ3NoHTqV0wtroKlLbBNjyqtcL5noeSbDk+LVw4lwve4kk2kivePP6Ty9/d2J2wWhNMo/h33Di
tN5MSBRrl3u9WVsRS5xMvmepE9SsJ/X4lfxEHwHwGQ3aIiVzlOeOvcNOj3Fs5io6U7yp6LDbc8Gk
OWzksYiae+4yV1BlJf22/jG6rjg0YMcxjxHptyCAGFCn6fzdmyYnXkJmqmthO5sXLNurNZMSNdrK
bc6KteJ8CfVUV6gmNTZX0y+ifp54qCY2pD3p1FtQzq86SZC2Kz61TAkys96ZrCBsmbKJ+xkd45EX
2daaczYOQ7qpvH9DEiuc+i0FpnZxIodx7AbDNau6iA8duSyLvjPDdYDLubfTsiwgQmyrDc4LKZff
E0lmaaju0IgdgJ4DTaCrzMd8qwPNmZIn9kAshNE6ugN0pHBydiTNPStqNoEe6aKjovGkttmBrDxa
e5UjbBx2bm9unSZ8SI8ArIy/2Sxpz9RYORuIanBhF1CXMiZ3sX7nvH2PxpC6J9SYmA7Ks2jpyixU
WG1rrimJmJTEx6FqjyUM01U9yGscWdkqBb5Ci4HHqrrVJixRnsFV0xS7wlU/FKzL5qz95C0Xfkgm
aJzId3WZn+Rwpi1IzcS4JRnshfGSlMM+ivSXsSNZRp1I8BObpEIRAGA+HpMjsufVgj7Dgc16b/wg
7u1tqPMgajsVmOPkW6O4d3O5NwyeMUP7kS0pGq3x4D9UPl250SI7YNkIzsY+kO3nrDSSnnDWVmgv
nfpbH3qgXnN/az01cAXlTRjvwbR/zp4LDSK17tTMJ3v+dW3i28jweMLT86TBLlphuXnma93aqeon
c0+6En5yAm3JB60j/mjLdWywUxrGSn1ic37UrBJfo3cCn/XRx/OEfEUcGZncozhnOOo8YYfDiGI/
CdEfSzTGlbmMXwVbCjZzXp1RLO8HBQHI2HrY3bHeDOYtyb7RA/gpmDaS3rLf1ay3cILQflbQx4GY
UmVfkAWj1GqMY+RyulpWD5mH7ZvdG9eiqE665W3T5DcTMqhYFUj1dUIm3S8xdjpfPw2jGvu6aQed
KV4qVd5mMVxGVswmjXPrhTcbBj2yUFxE/hh1m9YsfTMZdynZGrWmrUl7vhkUY6MAeC2/EUn1PYSJ
AuvusJE6Pj2VsjGzvlxorCCJF6re2pj5AK03gwlQwUDYIH6F3mIletgRpxTyvGEDH42jlUPkUqXE
h8bkheSPHNBQNJSW4QPyPk7oYdtwfWT6yXVY4q0zJSRMz9oDTz4LY9wvtCpjMk6tyfMq1RZqNSM9
JkrkgHaF2Loh/1KYi9FC4a/ktu2bQA7GXRgukgLzFqMkj0eVBNtHiiJuzWnQkjJMJSJUFAkYnsLy
r26ty8w0aFrKSNu8lcyrliC4fTK95oQCYNd2tlNp7Uztew5xpkzQyqgSYT6UnFZ4JyOAKCWZpooe
3/u8WWSlrCjhtdxzROcrEBBXJaomP72qbvZBauymj6sXfWhJHUpOmj1XG9HNYBKIzWMFfJtYt0Qq
uMLQgzGv+KHDWGFCMhubahC9hCMCpZTViznJ14mVb5Cy2A+Vo+x+1FbZhP07gqONx+ZAixVc6u7G
Jgyig0qs2A3h0822k7iaUP/Oc/vlgEldoWw88FYz5EnEjl76uDA+kaK1fu1Gx5KJHokPh8m0iECC
6reyRfvutbC0kRk2hQUre263mN0PvaTuaElS9brxPe/cAyFgy8NYIicfqds019sL1Q4Z0hYHZXws
eVh98+NhcPHohGw3PYU50j+RHcEO3movPvRNfotf4z45euGbGCv6MxwuEWarUYPiY04wy9ng/eDw
R3RSO3s5E0lTDrhVNaKIdf471TXuKviNsL14pDyQzQgmfYCnYpzOlJk1wmrEaOz9AFl2iuJHjvvg
GcnCZxNwCX5gPoLQaoNO8ZSVozOaah0GknCKW03blkm5GCgS5nJzFHhODbphmYVl6CH732EyF5To
fJws79CkPQ9wB5Ntdr4nN/opCJ4zlAKFJjdeq9si0JCfoJ+lckT5N/csUsbAy2NSSVgouZbJ8JbD
HfwFnwn7jfCFSCRrbWidb6LgybL4XdNRKM523lArI2XPgQSMgsgMI+v2cW5fqOnQlBEx3soFPg3h
EVgtX4HolHIh164M3ewCR4vGwBE1aeRsQA2Dbo/lrw+x7mC19nhzRf1wkvGRucgjwHdRIcT0qajh
gfzStxGOF4TmfA8RVjr26OsjEkDbsL45Px491HJLfI7EFPVLsnfRENoSb5N4AAWDLxx74HpS8m9k
8Cp6tI3hKmTcOzTCqeCSgcpBZvyvRAnItu2jBHZqWSAdwgh5dsxrMlGMe08lq2Z9EAzKqFOEqZ8M
27uFCiSmYjtGL/GhKLKDl3vnxsTgRDkZ6u0VWObRgCnBGOYhbP0yZffGGV7ClmG/HFdaRanfk5NB
PCs0/qPGGpiooIcYHtLB0z/uI9d6Hqxo45Xpq6vg19ZVd2cqzUnm2lM3ak9kyGwh/AB47uqNy3nk
RN+WeYaSTZP6L3WhmJD+OOr/suIwoeC2seCTeLGWw0NBJiBZOw05aTwkadCm13T2NrTIREkYCjGe
KgHMwv0zQUpLtLnGPTXkg4C+j5CUF53djFrp58xExg3Vk+ShmtzRtLvUC3YgDF+j/GYPDpzGzOfC
3MdN+AuCelVA1jOAyKyM7IXuH0FOeh+UhlyYJIdI3uOSYOeyLWqJ1kk9a429zTAK9ddYcQ91Ov5b
uU8YRtGBTfabwnhokJXHwnKR11sgluTAtKx6alRjF9KHVVZ1V01xmICFjLX1AtwNsz9KzdiIcEjU
M4Jue9e2DnOLmmRKlDQFGUyM6jTjmLpjuCq1b7KmUT3niInittoQlQ2Vm3g1yzxpbnqMCg3rVPEa
EfCB+za7sN9/Y2aKS9/6Kpp20cAHbaveQrUIhpgRKh03B85OayEWVXaDWCWP/IKJD3dqgDQcKEp8
jkLJ1YmizHB+Yo32ciyzFzUMt7k+7nEX7SxqnUb5chKeJg4mHnjCcZpDZzPiHVhV8Gpo5StTRh78
/J7UEWV/GAcG7QQchc1o9RuN4Mh8+Mjj6TuTW33WOOXq+IfBzZ48rTPl/58ELxskcWEBH2co24b3
Rquufd2uFdH89el8NizjNiEeRJSxFbpyHyktiNDaqiLh0qkAoc3rQvswIgxDtZvsU608RKlJdR71
ZKG4GiLN+htF8BdCjY0lWe5Z2AHIrK4Z1hk3Jie6FIcoyT+bfJhXXVa/jBmXWcFqEHjGP9Bx76HI
/xEM9eeO8sMMsS02DXFcVB1VE13SgTVIc4thN65aFlwJtsMiYnqP3UPHk7SMzgF1wX1Zsfl8Kyzl
kOQD+lm+J8a9RWnRBMAbG1Jlp+An8NNS25JFgsCh4a0B/HNpo+FvCu1vg1VS0y9C6kp9UdBfyJbB
SxaeTEd/h1HQMBafPpKsOpHHsCWy+VBij8MwzAePjh0G1WwYAEDx33EKD9wwKYO3mFAq762oxgMe
Pzy6NL/5TAubqUcSvVG7aQ7OMT2+OouAF+2l5DOGonLskbVEkcN7xVCadUKFhXG651R8cbUnfQHj
26/usB2uDsAoWax8zYxAG4USHU0e/IwiV4l3bMVKl8avYzNWt9Si9O0XTxOE5xmEGRkcsRSxEh4o
uv8Tc4FXxoJr2VMv6hHWMVJtXMaDCoHTavNVG+jevF0RKSslz3cqQ5NKKFeHHNnUTbd1Tkpbk94y
p3ig33jJKujJEzYzkFR5VG4qdm3SbGmlHdcXVX0jwuyqKdNbtnelaKHb1ud0TPeJ84O78iBMMpLN
OA/0ZaVUcVtHygsKGLKAsJCRsUp4kVUjk5dbSOYfNZTfZcKws+APIiHMVrAwjrWzsyrxg2vlgm8N
tUouvuirXiqvq4I2Wopqq1lLL/yBULdLF2RL99sgL/CH0iOEd5lceTVvJs4u4oAfTdKfpxjqe1/B
A7fhfbRJ+IuWeK118wdk26+GsZolWP2gGr/iTZZ4vUN8PqaBhAscLaamUzK5/xzGFvg0Ec7aoXd0
yteSapgMzG1teYDC3PoV8AgTvHStuw+hfnSxsWzCeDl5lCOnAk6nv+u2hVad1a2SlUFrjdd4sJ4w
yB8A1bMbJjylY9FmMrGI2jjQ3OkRdkHR66yRMb3MZvUYLWR1jQ7pO0osJLg19p0ZEF09unedygef
uvNes7jIQc+t7OT/0/S3nX6IIUSmXz97tdhzWX3pqbOJs5witLoQ/hgglABEiwhSRDtKN6kpiNW6
Bw6zm3CY1xj5dHAb9xEZj1BJn2AtF6sCnXPLltCqvl3BDgz5Z6HP9BZQlZnlUEkPm7E+efnwYmoQ
QdxqC3MHBQZweFmvO/S/pR7eE3oNrMUvbtqesbRjUWl4DQy0WJIoxlYJ0XAh99XU02xABM7ROioJ
xRFma5iCOqWZKZgIhxBfq3VkIs/HX7srFLBBdmpgK8k+VeUzYXRdW8U2Mb7Y7R3HYfBd5h6Ijw65
hws1MvnA5dWWyJ4M52kpw0yg6yjFPWd+Y7AsicZG+bTvYj7FqTiE1LyCELmM2zPIOdkSp7yImD2d
2xGHpsTr2HDYpTT3hG+2UeO1LewXx+VvSKZTQa7F/IIfYq2yRpQWMghFuUc6v7T1H0fnsdw6kgXR
HxpEFDywJUHQO0mU2yCkJwneFTy+fg56MxPTPd1PIoGqazJPGj/sLwnBqxwfKy3Ww7wBVjix3cgQ
ZC8JMMZaxM4KmwnGuBZpeSbYfEPFqTiVanLyHFt9VvT3StdeSk42RDFejf8lI3ceo1Oyj+ZlPIpA
L+8ILnA+WpdPuuiecIf7wDG9IFFCrwgTUH9YftpLVmRMZBIWk+x9ZhdKqztVd9FVG9hHp4jJc9BR
iVZNujadrF7HL+R771WN3r6cXrB2freF5RM6fSAw7Dqr7b0MD0uQaZTlN8G0xzJ6FArjJjQd5D8u
U3R0cSp8Cjfa1xgSA6QG5tzwLNlo5wHo+mmev5qYR1j9MeoJztCQ2WvleKLxaBsNERHuU6/em/lm
mNpu6PSjho5KOXfuT5Yrazm6lGeSuAoQBQqTAcQVukTgm2FYnhwWo4SYqDWGYvtLajoXxj2u5MPU
xXs3MyG2gm5LmlcE2WZaxKlGtWRpDScIAgfqk9TL4IwmY/YCvO/UWf1TFxzU8mbm2pPZ6htH2J5c
JOIRlnpw5FLje3Zmv8u7yyhRPZgXRSc4SjX+sWb2IeqhVBsZBZivRp4d4rq/1eREVjOEiwqOg/xt
W6bGCYuMvJpOiV75xrJDzcKXwkBXP+DnpinXR61bqYzX1pOwtyzpvkphrRR6NN0WJyqE5xhT5IoZ
5pdDAa2y6Gzi9zlX113FvLcbQ3cREn8hgFTp1NZD21+Q5UK9TCwmpvgsJtIIosJPqK1UwRJi6jdF
VnqLs6xpotMkLLE1zIhGz4gZmYVPc2efszF/KWG1qVCqFDkcg0B9UWhB3fASz/k+LXDjTf86abw3
pkneZuolocMCPTVfa41jP5NgNNiJ4O7bcu3sOgdhvBUcC+sQVo+Kq6ILiK3qC6+0WXJr+rHv23Xb
KJgYjZ2cEFBOg/vQ25jTtj5OlBpRqW+we+zgnJJrgYR6SvwQoYqWn2Ra/9WG8kZQGwhdCpVwOFjG
vOtovdIwB99EuTNJeeawXrcOI/s0aD3VnR5tEH0a+XSrmF8ovDSRll8zLsSyUfapS+JP3e+joGcI
Tf0EBJ2VQ2DdNYaZQchsFdYhx9ncD6g2lHZjEAzLEAONzCicbahpuxHHCr0uLnZ13A0IG7LYug/9
vVAxe6SNy4A0O0kORr3BIk+wyIgc1hh4DIvpFinZF27K93mKAAcsvxqzoqmYeaIs49Na2PvRNi+n
1ZixcWv9hI3sVKnMw8Pi3CjKyTFCUsU+ZPjugn4qk/zL1RYKRHeUU+XFQtvWjKg5o+bvwlKv0xIB
k5OlE65L9RQMvQ9P3MgA0sWW8yMFnlgcbWA9HfVOpCJCepI1J8J3AyvzNTuDOp2oOAtq98IjAlK8
bNjR6586oMh1QG5bmkS7QPSsi1KTRbEZb/5L+nyma/BlRp1bBjdBUmRE65qGRIBEqvOcRflWSYDr
9A7X+oILUSamVA2zpLd8TO4tHC0LtRHmhgp3utb8Y+YJPW7B5bD5XQ7g3MiJRd52DIChKJ+rsT1g
PzmgL905yAci4NJjXN8C5xfdGgPwjKhLpnIM7yaKK4dsuA4Dm+GxXm3Z5U3iT51Q9QfxSbYGL4NL
3x/uhPrmGCNGG/RTyZZRLsoixFHZOojYxqeLIDO8jYzZa6QDK+nqr0lteVRgpnyN+FfP5SnJ/uXB
w052rDd+Y0qmIi2fBXVvTPZcmBfbZMyvYr4lU3NIe8CZCtlsxrAeuvY9NOQBh6c2oYgpChMsiaAm
WQSGBcET1nRLiYkgbZSs7erh1NO65hIkS4n5uvYZTnLDO3/q9GpjxR9hcxjxeQZccQXOYWw4UWKu
8+nFplQCpQyoMOu3rEkoAYkMw8HRl8r6Kcbvjs5tzYBj4/bpwRqtdZwbR6iuftk0hwnVtNMX+1jl
ZWLdFQS/Wd5t3S5HLvUj8DTl4ZMt/5YIH5N8hwQzvakeUme+O25/E2SvWOUuDP7cruOatZlNc/c2
vt5/DcmX7aYbyWvFzAUkOVItrBKJyr/v2eg/ANQD12125A8Tz/CpZwLwz5Ma1Q8rXepN4P0pRj4S
SQGphWQQqGrGG2qYLs2dSzBmkK+igQSYWCBlzjeF4OwyMnu4EZW1oFfzQ08iO9usU+MYG7voPUG6
2Rxf+BABOaA5cj9ZYFzy8VWk55ArWVkswbwZVvqsIBAajIHOhAmW3oOl6kk3sHbJ8LKcggRZEepG
6rmS3O3shwseE8U476bhLy8LwlF5OfK/WhvRB1TeWKYvenWzExytfzH7Tk0fUascSxJ5ab0T8e3A
+8YIFRnPrVlsVRfEO1ZsEb9YwT1BYM7ttFZJb7CiB3jaK1tKam6NTaysQ19yCyGLJeulICOKKzpP
/Qy+XlZH+F76ovlGXPgRkhMoA+lstdh65r5Zt/fGZH8eJ/jms2p6S4r+D2y3vcK20nngTzJCjPps
p2f/6LzCdN3jqWAaga6VPVvbfmp9Yj6G0blALSA+3ElP9oB5cOjEJSrLe92VFsmC9bvsI8sLzdx5
7evpR61Dsr0RFMP0AsCr4mUDbbN3zGvamcEzjowOHwafrSaMjzmbfxNAM5FCIFutUI01uJSYPEZb
WWjIOuyiBApK7ocTq4x2zGxfaKq1JxM8ZKDS/xOYzFfWJEilKp/gCVW3PHth2z75rCgRzNZSEALW
5LAVHiaH6xR8DyC2oVaU9j9m0+X8KfudUv9q6UuZ7wfk17n70BApToRrJkHuGzirVcYXgWuvCvGX
ae/dBLzvNkhBw1SsLXcvLbBhqQ91xKy+Zg7+nrXKhIKWOpIHstnYoHRmHwEVK+EWaWZpIGzkYw+t
Y2i+4050kp2WQOKorxZ8iYAhZHkfeJoVXdlPpuOr2rZiQcAhlFVrYCjrqEXjVPqYeSmU7nJgOnht
aOxr8xdNsUEkW44t3OofKEVddK4gJrR0Xs9oJIxHgcHPCvayAKwUQoIgZ95Cfy5/E+Qh8Sy3mEfX
pvsnlc6vwR6kaOZywrgcoiSz37EIvYVhZu2MiLdc+NKmxkUHJ1FmLx1tyHGMzGd0f5PhrEWPtqPU
iYn5+2nlTQFTbDhkzG+SHuwjTUzSHxgZJcTpWkt6MeHdVvASLPDJDIaBsS7np6oDHV5DyR2O4bB3
OH9JmcC94g3NGcjyqpvqVXvp5lvU/5Le6v72Ew2veuBNWSsAV6v3vJJIsOITcY5MaZJjKy89s5+g
eyuQoWnkoiY9pyhIo9ovet4tRpH06qsamkIg3gDirezqQ+LlVCYvJ2OMstuIa79lbm9GhPgxkV+0
BCqbaotWt7Seqpr5BtJxuRLM/LXwkgWXrnI9V/0AeQAUZhXyxrMpw2PoEDpi0LRoCZqgat2SNsmT
wzAjGJZshXKr5lQNzmIo31l1j7ZLX5Xtxo5LD0PnwKizLTHOq0+W+Rk2xNAahOSgc0t5D7iQ3PlK
IwEmr9JPlro1rHv6bOBGrCUCHQqQOTkAOMKbAAXaWSddsle4pVkeQhdmQtqzI4eWw44RXZeJzu8g
ZszefDQ51poJ9zb5YAClck9LNFJ9FFLW363FwBu8uCPDXwZpIfVoUr4RQIf8/DPTcTdQJsroHtmn
QjQnu6GHqzkrlXXUf7R8ygaXlMYhVfHfA169jmwyE6cr8WCdDSm02TuIiYrqDZkfMxenvUCcXufm
F0qBQHBD1FSdAyQxwvRMDB4pDIih3mpM9OPBj61tQBVZG7tmwSKjgaFJBL2Gxc7iYbi3wyMATCDh
qOXVTwFYOcNmMBAlFB/QvewA+e7CuVnNNWIThKPoYSCghBBKYnLFftLlgTE8x2JUXO46VkzYatex
+WXzqVVa4lXTl5D8UvNTIY0VOAPZdLvOeABHp/blmen/kGmiNEGCy5KJPRCQ7U3CitTq0VqzqQSC
ynA7BccCAnECUdQe7B7kInv8eURYFaMvnzb/JQxzksS8wzV2howF80SVhqlIYygdRbgjULe55UsZ
FS9SXZ5rbKVmQRGipuQ5Fcj/2NbwXgt+hFR5KSKQQkOYsmAntWVnat13q1gAQab5NmgMDEtvZn5Z
sdypQB4r2rMJz4t1hE95F0vS3St8KDV4flwO1jrvdAOkE1adgqyH0pXLJJKBaxAhMTCiEeR2u7A2
plzf1kmKJYpflC2Bp2T7oYiVbR2GNyMuPDkI1xsZ+URhUWzQYw9vsCwxfDb/yqyiblfqyitTM77E
nXgNnoNK71htJOI1TBtUf0n20tFmHU27fwbxTqYeGel8W4nF5NJiw4tqFnGAKQcK1rfUjFAEq9x7
CYMjhs7ouftZAex3UpMrYc2I8u2tzhfbsYOj52NUVK0nZySottjPLKw4TJBC9scou1f9O6HI60C7
6OUPzrhVeO6CV5ToB0FyAbnF+4Apjo42jKtu4xhMYVVsg8LM33QVMkhuR+npv//QWfSmY0/CJg2c
ypbc1fEfi9L4S0Hke4WFQjgUMoJsqH6HQ9j7Zs0KKSS1ITUH90lYJtV9LH9cWr5VVzTeqGr9fSnP
WA9sk7AXa72FnKHU0Eo0F8ErGaO+Xkc3W0+pypOP1EJnURkYHTHf4WDu9A2PcXfOXSZItlSMzwR6
lSQcTLW9dMQOEpZz9SyLgCUPN4eN76m1GZ3dpoqFkZC8gC3TTXvCLSDAStmLNaGeOCyafFoPpQnY
sMfuOBdv0Ry8DwS1lLn2M/D4vip4N6HIhdvJyuKjUlW3JG2MN7se8o2hpCfoSFQD24HnKUHgg+cf
LOGCtJzmDKnzoeuwBQmcW43XINXiHXb1ifhtlcEbJ3IZkRBeP5fZdKupy02D7647qQJIG0pSETnv
wG9gp8Onm5W8Wwem+fzHausi5idZpOciJ4uwrZvvKTha9fjZTj1hysE90rtzYfJd1hnLRpttoeP+
otxpVyFiuzLVT7VOwBmYk2tmGq8YRu81emmDo2EoYVSq556KoeWXMpmfNygBRhTYeEkE5LdIDB9j
33xrZoJUtl1PmlgbWD0wRiNXYBPDwxoCU9d68xnmP9THrwZRZV3zl3sufiaFjfIrje7e02OPeMVb
HO8FNwb3NFPj3zz5UsqnSTzF7SWQpIUKi4ss3KvVS2F/dygMa6fcZ6L3p2KPz0EPn2tMDTj+PDNK
wAtq6yY/qym7CXTUVYgQq2RJhGyz8io9Wbn8QrWZ3mMuaZxTEC8eGbNFd2KgJ9hPRUgSWwRGW2q8
kkN+Eb07xfvQMP1vu1dd+R2NtznkhwKAZIl3IsbXSWHQ3Pzwlh/KiKAHCB6vOb3NlKpbiZvElPEj
n6Q/JYPfBz9FWm/yllplShN/qfsjPwgbP4nMfc1tV2TTRQeZACxc943M/EriJ12lB+V+DFFAahUK
hpTxOOHpu5FrdZgw1U6AiCCUkJJ3yITYSD7ZeST8KGObNgvzI7bHp2KsdqqBwqo2g39lWxzSrn9J
bHNVS3jsltejXaqc5LXUjmrNFJQ+wYiFN7JzrBHz1R9T8CHL4qMXI+Gu+bMMINU4LPkw9zAl8op7
jlueFOi1m8brmUFoZVhPPe04O1MYtPe5gRZH3tshwIAq1dc4ke+xCZ/LmlYth7cNFqP+dnMiKLXi
WpfWAY7NukzpOClYFcZeeoyL2OmYKPQUDTYK5hCvMCKEwWbo3pN+u4+U/pqkcPAmTwQ0F5pxkQyz
DNbyBg5PJ7xYDUeXOmyKFFctrOxQeQWIvdLqalfSEEcAqEid8Wz0FJ3CaIF2TzC9Qymdwdjp2ugc
G3ezIJNFZefUefC2MyW6Dm4MW9fvCoVHBdxtg6evAQY/qB9LnG/ZDHg7tmbLsAmkZsPdrpn9Z29M
62QLn4Jru/cy14bgS1+iBTiFke8WlvGa8gUUtLGmXIBJrHyJgFbmCWlvv01FctZpwmmTlNDy8lxu
etm8UuK7JLDilcm1hseqPSz796RnCakxfu57KoUswJ3QgJXBBzP/TNMv28xDKgKUH2eh9rv47y9K
dP5hboLmAYOAdHsW7KV+ypGSVsYxUjRoujxsyEiyvtpE4Y/ZDZupYDIGlWpKHpz/q8YJzyjFP9rk
ecgoQdAx4v24BfQsljbeiObzjdS6w3vdKBG2OyvAnE69PpUsXVFkEJ+Kb09BG8K2VEs/FtlTJ9S9
RcDtqFSnIClui30yDe4VhMeSs2yQ6h4JrefMoJ7EV5FO/LmIdIUyv8TkeDVEtIDme1cphRIFzYTO
OlPYfq3l28JVsJQ3TyOEOe4UsmFXjJsYkzQsuPSImZ04LippEX2PUASsnt4mqu8OmIx+Ataj30uM
AXgU9lsAhJ47dv+iQj4vpZWK4IQA4W5f479xieSg3QlXqO49TSNxEvN/AQpASY4act02dPYcLjw3
ABOVgH865/3vifhkXMg7XMAitKNjaSIOgoxSOsY+r82tiZ6ZHlN28k9BMJi0zTHV1OeGXmAKzmFx
dSC5jiL7qubCN37G6Go07d4Zu0tRwDrEnoSRdOCNg6vBzgZdmDbthak8Gf14ZM92ajBXZESVBBhT
dILnqLzJXh12XFpXWzWuraCh7QCQjs86+UvrtHd+I5rYuHuzTMlZmfqwoR74KHYxQom2IcgaTyBN
pOX+KEYF74nNpfLETK9wdb/QqkcyTLvhX6nbWxsDEDbcvaURt6Gm064hzq6w5UfnMouZ2da8jmLn
0pPkRn2MVCJ0VN2P5T0ZnbdkKs+17q6M5fuBi2w4B9N5DSgrR3W+2otTZtnp8Ho4zLfYmhRKe1Wc
wcuc96jcGvNvNuV+z7bCioAwJPlv0hUvOg+/gruBF49SfS8ElBS00RGIG0JothOZhJXdHdQWgVar
/IOpegOo1CrRs5JiCDOGg9qhoQGDqfbxrjcQ1fbZpc2sncoyOkS2igHkXDKntMjRy9h6E6S5qn09
Ul6iAQCR2W97Q8MOhiXIyJDlR2u1uOUdM8Mm87EgseeCj3BQuQT033BY8BIrndacWK5NmjzwEDq6
vUsJLDXwqNhB9OIO7rbp60tf/XMkk6yIV5/2oIa3QzCPxvwrpKLV26e2qq/Am+lGu43VwERR1VWm
T9dcTd77+SoZ1Jfar+weaWTBqyFOnNlap2y1qDq0Rgs3jrDyYkQgy32Nnlek1a6gL0mr8Ie4Fi5Z
uDr5/BbOFzsXv6b0AV9vCSFBHfZq9gbAchTL3wg0AAiR9ZmRcNMFPwn0k1J+FPl3zPYNe3KEHrGP
i2sEn/TIhH7XhiTQ1+juSZ1jNOas4+p1UO/ApQCssq5BfaSFH/a0NFwkxnwrZDd1QH8EurIw67Zm
zJ+tflLyfdbU6BgfMfhAD8f7WDDqzJmHMsdm58dVdClnhr7KtEK5lxstw+1P8khWRv6plfhKE/tN
2JA0p3cZ/DaF6rU0zkG7c5vvtBq3SkdRLcQTVSopXmw0ir1tvSHU8mXJmt9FQ0zZW5IVJu+znT0p
1vPgKF+KdcvGbsPifhV2CGPsv7QwT5BqVrgrqzr8KpDJal2yEZUCTBiwtjIQbgvWbv7TuObHbG+O
aHeA9lBub2syISIF16myt7DR5dpDL18AVkLxU1DCBuAZWdaCdoRJhLyw3Pf0oXDXUJ8n/rKe73GC
uPVlsblZqrrROcwitMtZXvjOBI+uIeZXg0afD095SEqmjbCIBYRS+cHASmHCXmc9NwW3m3PTM/O+
+JaKGkkqO/cRJIQoG9+M6x0YmMP4S9JXzHOWbuOxIf0QxALRqAIZ3YplJNwZw0fKtU9Dwahv+BcD
yqDXw4ss3RRlIYhyiIKkj5+FsZcPFi0KBWi26+/8pMEsjuNlxBVsJ7c4uyMER36q1CbjmNcguiY9
ILwfwcQt9JnZDu5L1F/neTukp5gsKunZn265wLg+SoR5nWTvqdUbRXLSHaAX7nVOGutPG13fYL9u
QPBvuLGc6dSr3doCsdw3PFvXKF6W9e6zVTCQIjKO7eUkk2NtuFvwe0enYZ5k/iAH4OFBf+9SHij6
qpcMJRvrzjtFfdzzXkVb0gUY0DRXo/8rFIFq42xwp8HEovfQH5Ea9atBXolUaMPmaHOh1yNW2WGt
Kdc2qvyxVS7OMWkfFhCPVHuEzDWn3N6j1bfzA8BFL8lVVkdHycoxZyXqXFr+9FGO/4ROitl/eajl
+JmHcM6UMbwgkyg8BVSZ1Ul31Q7JsZ8kyZNRR8gyIF6uhSCH3kXVbiNImDJzI1Cw9NPUvob8JHhr
Gc9Dhpo6r2c0BCcIHUea5NpOHYoX20U7LGoSnFJZXOewEXdUdYToStgbWG42ZlK5mzBVISUajsFK
lvlIo0K7SnGJew6SAvQra8UtNm6DgjvPTPz+sLEmwFsPUW3xvLYAwDkRGsfWDqMaXjoL/NgIpY0j
WzFiLwrrrxblHZv3/F1Tg9lvzD1sndgPIv2PndBX1xXJuYBKzYEfHgR49FMASZHlnUvXCHAddcMh
BvB1bMGnIRGvqnOkmDk5FE3GWoc2Vw/68M00eliAcIm2//3PxgY5RqQTytDl7+IN2KmkTz6R3UB0
MwcdlX2DeOZfUqIFUPtkuoJ+so5pa6CJVoivlyZzMHOJ7LDb4p7Sp+zxxQjnEKmVdXVSaFxtOyd+
Yc6Ila1S9eZ2drbl5DLBIMb2yAj4JzYm6HG686mS0kB5NTgboQvl2FQREMR0Dtc1aRTwxdQEFkpt
fg8yE8eW1dLRLbu/AlCm33Qi9zo1QTw6D7g8oTXh/nLHnazoIiZtbnbDxC5vdHtz59r5zR2nmj/U
hFHqhIHfmyD5uxpFioa60V2gAH1f1ahuZXq0mqTC6VDZTF70JaywU/gF+7vUx9LPm96LIwCP0TKb
Ew5o1aydtENIBupOgqNLc8U62ngXpg5ycmmbxxyZLI9hc6uLqMTsi3+SehT0TDxcgQ47h1Yy/Q7E
GFN7aMaW8Nv4FMUXcyAjtOxeY8eqTiAYtS5GNaPrHf5W5mRqARTbVmPmDsGM9K2r630R7qDJ4QbC
bET+UfPpxj14VS5cKwEbaYSxXDsWD7ZgF3mbuzsfnHkUcj3GsdzPPMAQOiHqaw6DZ1RPWVaYZ1P8
wTfhECurD2TmMwoY5dYA36QEDNnsdZqzm22uIcxB5xnTzqz4qRr8G0UFB7Oll4yq4RAZKUd5VX4S
y1WcJamg6izzfWiVv8PERB69NsSgID42o3KwbEx+Fvm2m0QzNgXs1Q2tKmM1JUu3bd4fuNqeW4g4
SgAzIxKszqI+jY4s9mDegMFx9eC1m4jrckmy8qpqMdp0k4sqajsHXbBrFSr20jjWswnbHtcbm3gT
FVYeUBmMCCHA9Y1zusgKoRpEMttHeGSwfQ1nfNIYnugZ6r3MmIMZxTJujzEbDjbGjswVWETYxE8l
4fRgnQRBYVhfriG7yp2tgd/J7Y92oXg7i4XRmOsXU6kXlE6vb8e6eTgkcPtJXl2h+7E2KEfC6rTC
OJnFo4GOve8thJsMGLdlxnitBL9Yl2D0QuNMYvK0q0wmSHoPKRYOPLkJ3KIkXHBW5Qb7VwVA6jxT
FVkdkAgypVNopj67N3CoUzQytVORgcZoyWtUmYERyDeLgmYnItMbFiNs3NHspXm8hHqwug1HgqSz
RQTDkSyiLvLtQeuuPQlZV2TF/wyZpPsZNEdYaOdcwnHJ+ynGSoXKK+bKcrLbzMOwQqflrvMZGW8T
wxV0S+efqXGip5G6dI4hpVJOmE5uQ6sGPsRK1lpOh+xFdvkr2DY2m9jm66gdfUcb8N/bEeEdyvCm
RYkFsz0Vvtu9kCVXX/Qo/jVSYuAE3lJUrYrtNZ0JkC1lUCFKIABdbO8mjCuPFPOhS1avpxGXiiTQ
enIVlmj6MrJo3de4kdZGM7qfOuvZR/eCMJ0d4td8raeq6QmkY0WOfx9UWeyPpH5QO7m8vnmnbESm
/JDYwLhAw0sIrCJGWY8gpZnIsq0CiGyT7rxrXYtdCMj4PrDwxjLqWyUHBSjXiUG6JzsWOG4B5NBo
tYcRWbgy3GFcmWL8UWMdYhxhw6i5i8dME5YxqIVqxHdVhHKrzGc1p10bKqR6UJpwYZP7o3cuNvwK
Oul/TPuiq49VNH45jZ1hGqc9IfWWnd5iDp3L4WfowvLMrrk8J+rfGI7OIVBHa1vN9k0d0/RgW6Bs
lS45KbJmDqTqmwl4+CqeYfn2LOCojHFxd9OwhwZ5nBh6nWrECAHqkKARzxGj773bpmtZYXCvAPWs
jG/MS85qecbrYPhJFfWfUqoHPQQv7DRWtZ/ZUadohcLUfEb6YabwySMbM5ClTE+Iyoy7W39OobZj
jmdg/oT5Fo70bF2kWqtEkxucWAPURxls6sW8Tlzcsenyraq3FrA7ceA7ExtXFJnnMGdviVUOqhrV
OpfLxmZ9run0LlHeEXMFjzkekAVDPTNoBGR/iCzYFzmiNTsh2DzMXNjwhoKjHHCMnqYlOQljs45T
UtKt8rA85JfZBNulMNhCldbg/nuqiejdESvo2RVw/zLl8M2UE2rQD8cmUbHM3PUcVtmZUWRPXPU1
ds3sWKsBC8mprjEskO4hBawE5c0ajUNelA52K5u7IGy3YJppBZSOrOwhADmXV3S10sEg0kHZtDXa
8BJtk2uLdp+5aAXbz7ayjbNRklPToFgL7OpSO1qCW5nCjPup9FhA5czjw3CTKZVyyIP4w1R7nL4Z
J2esLHaxUoOPxypHju1n1LZ/mWlTQRcGQOCi2YmJykLBgbQBuZ5q4MgatznkISptNWwIfaTfN4oo
8oVu/Vah/ZZIbcPfjtac+c42EKjeslzFxcl6FhfpRyad4UgA7RMCPBP7GrxRy3FBrJu8S11v4UNE
AejW/PWW9eXkVFyeOBmNwLRWdTqCq4DGgU8Ft7zjNPR/Uf3DQOmeZgtAaQzNXZdjXUuVyoC5YFfM
FHG4RhBIibm1t4unRuZIJKN0uPVd1W6jVHtpqpSsRiIVQNwghIWXLRgJsWO8ocs/g7bWH0HI5nUw
ASB3jfENk0rdlw3u8nEO3fO8yLAHmgez13ZZFehHE5VOwp9xqlCerA3+/8S1TO1u4t5Elpy/AiXM
/RrmL4608CpqyI9zOvPVVPB0teabaMr3MOkpayAAWmUt0UMwh5T16Nc6/o2kRRTJ3ALIdOcAyY+h
CtMzN73ZPrF12KsEYmFhcg9RAoBfj6F90e6DnqV19OrcGuArj4ovHXOBt+kngSaETWu7ghpDJ22r
ez5CxGcta3I7joFE5lbkWWOA4zXl6QH2iwHQuKrMT4iOjdMFP5v7anaVdWU8pAOTrQSwGmtKsiGb
Fi+4+IxICf5gdK+QKuCJEvmZzPr60BaoJQxNe8UU8FxTV17nND6Y9A4XwPgXNj+9T6n2QC1PkpuG
Dqts+ImqyfZnCzUAYG6geZbd8GpZ7ACac6+Xp9nETjGBX13bwlLpRTMdVbTCPDaY9U+Yql/j9Na3
o3VuE7v1qN2rWvspxlwQbGmgIGF9aYrwDD2iOZoQuVSrRm5dWkA/aAziMT4TWX40zcw9qkL5CEZU
ezSZzBLVxZDgPqYuX0aEA3TFKX1izMNgU9Qn2wrgIsKLA7buHqpQ7HuFvgUdcrfRMm6iIdWP49im
Vzat61oJPirI6uhxNrMFS2+ATrXqXQWdc4xaDg6b27tMK0jFu9lzj8I9Dj+GIchP7nQnmTBER7IE
o9hMmnIa8iR1Nc+QLc5ZJer3sZN5BkgsdF4nzAJwfNT+AwP8fooz3W+C6acQirm142NPylVhsMhp
HX3VmRZr9aL7I14FT0vMlKlH51tYSHbiDuUvXx9wCK0+5TBX8U4GwzrV5efgGDQYZQDoLPzUnOnB
3bltaMZ3FmH1DGtAoukt4W9aESM+b+GXaj0G16GplLNka1iM6Qjj2tpncuLEQtQrnPn5v8TXfNQ8
cIk2F/gEiLdlmA+whMgnqpawkIiY4Foh8CUnvXMWbUT8EXWhfrUROFVKBLBNqtMO7xqEEn14rVpM
mbEBXKZYdI6OOu6dBPBu4eTDjp3ETysY6CMQAVOdqJaXYu4hh/uJDSDQJECRu4EvGg9+3tjtyQ46
X4/5cQkfOBud1pEkaiaofV0kNElF1HceqNg6dRYmJjUfjzLha0LfFl3iV9ozancUJGhgV2mdfiMU
Z0OvuETM5e5VmulzJJGp6hwyXmSRxtpLATJwhACo2bLbOq75o5mSMWZEELFdu6eijW3y61KvHrXZ
Gy3iHphmHkO9rT5iNHmpW0uagKxEBODeNEXBC78fFUwObQsOZiaTaZQoCpnEejHv8yovFnJVGv2R
cgS7JEGkNNswe0fcuMPQbG10d7VuXKqxeRWhQrpPFd0tA21iGhosnNHstvY4vDmQ9ls4sEPIPoUm
iFwLtRmxW0WDj1Yae28hT02HfkWzmr06W38SgpsXzrjaGex4odv3ZFnSqoxjtxrdWtvQzyDjTI7D
RIq7GZUXoJABkIVtOpmYXPBs4nT/R3aXC8uwPPKc6P7/BJkFZPwQXR2pT6pinyrsiVjnPInByLPn
Fl1MfDBkN/gDp+SOTHdmD4BFwwkhJbyZ1kOHPK6z2d39ryS5HKiOMXtwDuL/s3ceO5IrW5b9lcId
Nx9IoxlFA2/iWoeHFhMiQyS11vz6Xoz7GnUzq+s+1LwnAURK93Ca2bFz9l57VbsUFYUNxFqBKbfQ
3+JIbWzU0nH4mml3hYcwJQ9rAgjFg+tZ/e7/h7zywDbjw1h8/fOPj7zNmmq8+/Khhf81s9UiZPW/
D3ldf7Q/PvPq97/wZ8irZqt/GAg1HKVsg0det8T/TXnlKfiHbtmOUKZhmw6OA37rXzGvxj/4FTJU
XaZnSmAe+eM/6pxh5T//0OQ/XNdxDJe/oJumJOv1fxbz+kvIqzL4T5jzWw5L2TUM9/eQV/xfTeFo
tbtmSd3T2LCOvAv155fBcxCW/uf3//nbhWtVNATomo8EDDwlGSWyzkl0N3q4woeclHW02f3WDSME
D0Xh7lGV5GhqOoEUeyTBPmrtm9ok6WLy2/oeJjy1b9AVz4mD/CKk+P8hNMarVZz/rOi824HFONrV
38cke02pCFhP6DiaCKge7DU6RkJxrHOO1dPABGhEDNOJ6mLHQY68vG+hxmIb/dev1agCsYcQIusv
YSEG//qOCIbqkpq6dWyKfP3nXyXFfId7HEQQw00KizFgaoLM51wh5fr+7vs3gMvkF9fKbQga5KHw
RzvH+XP5fQz/2//Kr2hH/Dz7j6xNr6R6NPU//xDE/lL+z7+8//znH3xWjs7PXirLZZqsbDn//seP
O85r/rTxv5SognaCOsFlFGNj7MWPttRoNAO+22Sezei1j8xdL0cuNlnDGMgfNvx5BGxsLie/aB5S
HQ44uWVQFLwADE+Koi3WpxBhbn0ReSrhyBmMiAxozx78t+2gSi4sBSOjvI0xXBX4lT23vfnLgvl/
vDOTBfXbOyNh2LEp2g0lFO2wX99ZYNHHKHKLCRnm9JVVkWehMsWT4+ZbpyMtVQrAhXXKJQxYd7JJ
MLfMSSjacwd02crzo88F9mEyyq/aaUI4b4m/wWqAi9WPxm0TJ/muhyS+dSwfAIobvfSO0TywCLeE
b/i0n2uCgeoh27p6eHKi9M1HlVcOlboHgKCv6NQam9o3f1bILBf/5s3/mrPMB4nU0LBc5bjCMpWl
2Ab++rFKP+sUYkodDEVibWRADFUVpEgSk5Ow7B4hqE7bvA7empJ8gv7N/X7FebOtLVIB6TgkB0kc
nW5b8h4JdL4n+s3mzqhunZzkDUaWFE/gGAwN97B7yfyOI9XukCqB7N8PqRhRiEwVALHxHoqjtf77
9zfvln/9cF1lWWxmltBBQTnz11/fn00AXes0IHUGpv+WgxMtTQzzLMz8EmWtcwyDibs7DHbEPe4K
0uNzRSVPOp/TnJKpeYtzsk9tj9sffpqt5rpyRQQ1sgodeD4KJlp/ETNJJ4P0R/pJgWbv3qxEAKK1
0FH8A/uyzZYYCtP5VP2nE+jiYBcl1uwhvaY2Oipue8uop3BtA3249gNmxhAz+IrWqFqXEnEfsUew
7Wg6UndMSJuz4g5J9HAjky6t4MZKQroiOMZBOlynKASAkVb+onU9Lhyksz7wPN6YAZ4mOPkfMqb3
O+XtS1Aa6khmw7jywpt0MtyV7IvyleDLr0bLD3//Odj2f/kcbMs2LI4hGBmOYf72nDWTW3U2ze91
4lk5TaSGsCE3j2KiV/SDKb/yKId/ljJks7g0RuGPIbDxfKjotdEtph6koHWaCcDC8utbBEfaSsAX
Wnkwj9I2exIJicJdlcfHaBjkLUPts5MIg4ltxccXFqQblDC05YRyZyKFO1A54/6gxr6nOCDQUDDE
KM7zFYbEhGEkPUdjeWI3WjtMCGXr5XtrSAk3SUv+VdcdrnnsI36eN8PvxT3RC0kysz/jxnh2il4d
k3mUa0dghwgYMJCxIoQHfOWNzgV0QLhyGjI+cDV1u1GIA8SI/ojm2CDvkM0dCm5cxfqhbi08QFN1
crlXbNQEB9AbIe96Fv042xye8e8OEEFaAwaL8FemgWT17z+7uRT4bQ3Ztq0LoSgTiAn+fevvQz/R
atzGa83hmptlHHpqXMGA0jedRP4wtG6Au1N36ERb/RIXLMzUAtdxbdMZ+fsXYxqUH7+/GvYqQWHj
mrbDmv51RecxxDgCiWnUynG4RloZ7uuyYiw5lsPSqwjYASHzU6WaeU3CkI6/LfT3YEix50LhuRtb
/Hh+OjsAC7B44A1v8arT2Lf11yl0qqOiGXAxNCgw5GgeIS5gviWbeV9qdMboYs1TZJzpJcP31CUp
JYk7/zw02wnk3rF1LjCYQRrnnv4eh+Qguy58EIbJqPQJP1SVe/P9xbTokbnzYwKiFS/6xP2TUQoO
sx6zh+uSYiax+i801TdbbCBwtJS+84sWkOlAcBYjjI/IcXLWCN/5wy3pcvZK0zRn1ZqhTrqCR9qD
yYpR8XCfK2QJUGhqgRXP0zncjOA+QVS7pu29t8bOIHg59M1dNCpSebkZTqYLT6IaJQLkmkwa+D73
BJxiwiiZm4hG2TdEufvaMK5q2CE3YW3ee0I2T0wTrIWdsGhGPR12Sa+alwkJl5YRwCnN0nvMQ/+t
NnUMTmW6Z45Jv2Fy7yeMg2SKZPlbPh7MAlhrI4f6BgLCwPSN8J3S7LJrYruvoRVOLZ5VjHCMJKuT
gWOIubj3LFNoSfP5lI8jY2Anvh35difLuftfa1wNCd+ET3bbRS0+7GqA2ZoypyY8fNgVmunuJrMC
NMBFq/VK8zm7Jw7izkng+HDpigG0iHbvq/YlB6+TZVlzpvKicV7wWTMdxUYYZ+LqNgwCvjMNUrvb
MaOsbywD9v3o3KTKz6h15ZwZc/U9eOS0MKZzXXRAvCcAoGlFBgqPzW0/FAg9gKRNgXZJA+s5NWV2
NI0U7HnaGHgVPBe9Rtcc26lhT/HyeK+VHfKiqQuOmc/WqEUu5RhmBtiF5g6BWVsVN5YzMmge0Nyi
cV1GNeUWqt81LD5tGeGmW7l06aBIxIQfx91D7o8dLWuYPY6cQiCX6Av1gVK2jm7xs2NlDlW6yueF
OOYppn6juvWkUIf4e5ev9bQ9VFP2CnsBiW/kaSc8MjtN+vStKyvbE9VC2A4sa6sCnc2aDUhUKAVC
NRc5kySNwNHLL7+S9q6jy3ZIHosGsSuQ6ug+yIyjZmco2zallpfrP19FR0AaxtP9pKCmMhylpoms
8g49P9hj3H6aFpiPGRdbwgycaO2R1nREEmAXryUhmhlzU8ihuViRIDei1yTbPegnsDiRYoiA8/Ff
BwOTLSA0QlvAhOEJ8CIG03YCxi45QK90ZXjvJxGglREGGeEO2Q3NeNknT/AWRMDDPjeJRj2CWTX1
KRMtF+kZgRccj0btnksvSnZFc0oZDV2VC7wndxKizCstP8OZ5OjIb4LSjG50IHubrDTWukaoWd+5
8LaIh1uLbnLJUkixOXCO7jHRdXQTmg8gWP0JHttbbjX+uRbZjzhtsp1tk58SJTq3mFiM2xLP4Z97
02BIH29n2pGMS3bppDhMiVC4rybt56RB0EeKgyqVnfIhmORNYdn2UVcdsT+kRzgr3ycl8Pt20mWo
CTGWJLzhONr+/ZngmP/lSHAEKU1SV9whJYaAX48E6o1kElNqrpukJ/o8tuKDAzGtHuZbg8/zPYWK
kkvOqYKcEDi4NHrq3cye1pndZOEo8HaZ2TaNVLWPqii87xoNaOOur6Age5m61QNDocrN5ebP3bJr
nH1Y1/W6A0wCSduQqwxg4JpP/VEpJfdOQs5jwTV1OVHyXwaHQYSJOSwc3WlF8KI6OUkMV1S8ekEe
bJ1WQOywx2sno+QJO220COcC7fvLiLg67uxj9/1qaEDxklz9hHSWgsI9+3ldHOwyPYUZ6kwRweiZ
lHmxCfZjrgE8qdZJhUox59Q+kr4qIjT0u74ZPKKkyVweg4MI/ZCCqOlWBoG5ifKqLYri8Rhk3LlQ
iezjBnOkwSSTli6Qqbl9jjo1uPeMH43h3rmTFt6TcF/+m+JDzrevv9w7KeDpYAhX0a8UruVav93O
8lE2pI5CS0/m0tdpEUmw0OCcz4WI5bprFTLgKNr+wTB5/OPqOyjDpLHuI37FJlceQhq4gZ7ED77v
v0VGf+hcVqRb4BqYau0d8XBwKP3ghouEusGmwnSQVndkoVCLjImg8UAmG4sOyaGc2aFV55YoWXzA
IFZU39Q6uvUBbsFRFK8JD+BRRqjvgWitPANajKZiQJ+lf3QFVixdhC9RhV3u75eAof9apFmm5G4s
bIeZgyFt3f79Fuu4Zt/bOkxQxF4VOrS2OosIGRCKu/knFXN9XQ4p6I+sxXIYGH2z7+r+XRrJAOzr
NTbs4JJV1nBKm/G1KsOnWsCaMCJ2jinvGBPOZQORCcDZs9t88oF/sOvnejBeYZzuh4lxJrKN4SgR
A10ZEY1citCphnM2oypR3SeI4ojmwsLpAQUIhuTiDwmWNJTvwTiSABOON3i0kCCa8pwzzNRn9XA4
TZuS7LyKoeIRzN+jh8o1GyniYr0MdkYNpc233XLbSI87gpLgpGqWcz42+rouNVTwbvJRDwWt2Cl7
oHJUt1nUbz2VDn+W77hmubkUx2aU7zYs0EFZ5jYOrcsYSTxXnse4JiGDKNCD7JohU3GwcGqTyZzF
WkzUuYx7qn5pJth9mlrMLwd6sdK9aU8tiIeOceKiKXzjzswrfCBcbwYwAkx/bABFSbU2M+BrUQMl
tgw1b1MGhn52CXDgLMiuupv3y79/WMSvl7HvZ4VHQXDxB5nl6t+9nr/0ctIwk044CLGuxDQcpkxf
Oipzz72Lgp/4jHVspv1DXVcRdmPomKLnxhajZKny9M2NscokRT/7SdmyfN25dGVMJEkZAueujQsI
BDJB3BS3YzdhjLYQU6LZInLOrs0DzmoTi4GT/Jt7gfPrRZ/3pECasMRN2lSg7Iz59//ynsK8ExiZ
mcJ4A5sXAjURvcdYvNuwbPdjbDX7fFqHhkxev2tzEUPLUn3/bjgMbivo1TOODvhVOr0ZVTNeGcOJ
fRS09zlB83o1NndhjX9Gj9OjkZbZVfnNBswiuqeSBwShAZkBeIUutbCCjZnic2dMhQFPfjlW7qBL
Ge96PTnXQ8uWoSViLeNAkI1WGRcSLOrxJZ0/7SQwWwp4cKq4vNZYG7XLd70+uEQPfDccyeM6f184
x8wwHkKFyMVqzOZQ8s6w6ZERKZ4CoEzbFlzXmgiYI4HF+pFISNUwEJjQq9X7yc4gB47pzurbAPgP
Nt4mSohrC58LthEUsNI69gXhLiru4pOAKr0LW+APOxzqcIW8k+hT/oRhYCSfZEbyOvJVctwM12fw
nDqP/+aJpcP8yzkwf740H13HQhdPmoPz3cX7y+erCRYOGa/+WkI7qoFyhn5W7ovmkBkaiROobCpa
2ouekQV8DQN/qKkfglZ8OhGm0gLZ72J0cUcKvb+YKOH2RpRwsbLVhWGgL+Sqa11r52u4r0cg9KvB
nct0VgM4KGKB2wCyjT7NkZ0MIxeW1FfEH9trPquvacQBXADqWXpJejO43A6aUJxoxyMVGRHSCLte
T168NaK6J1B0FEiZJ6bRVXUthx9Fmh/CBqd0zRh0napsN1YEbfRB+66hsov8Kj+YWfgogS16VxUh
ITUEimRSiugFZ7ddq3YFrPZ1ETq467HXy3p2r6PzjxyYIKG27nSOQCMMXmMFVLQCQjr4BvqasqWD
AqXI0IuGiEae/17LgTPwfJN4bpNZPrTXVkTAaMMIQSN17rJ3ix+mB15rmBQ5oZ3WY4mp/X1Nc5Hj
V6L79WCAVZCXQCp9Sp6llRUS7R0DRjSSeSxpRvAp8gokICAGPSE8LA+srZFNdJHHZiMd5UEdTQTW
bR2FO2DxKcTJmzIcS8JtXsESbk2j44pDLhWGJ+IcaMctuDUQyDh/qSbWlKL5MLUUyAoi32gqTj5q
9VygtTQTZAogpVoDib1VPPceRC1U85/mkBz6Wkw7CULMnghoAa3K1a7dMKVFuIRGgDEiynDf25u4
xEXPmNtkA7UQWmD25EfgG7D6QrOe0URbwVaBvy7Qd00eNQsxPHJCmI9N2ekbRTN0UY792yTtjOaw
QIG+SzTH3Y05VOag0O5zr3FOlY6ZxZ6oFh18mAiiyH1nnc320RkVDscVlQcTVzaE21IR2IYUCKmJ
RfDKjL8LKVT6Opxn/Hy+UiTN0pbZ3jPLtSWK4AzNFimCDuTzZ6/1xrVq0vfeM8NDBR8DxS0hr+Uz
6mBxSCb1lFRRuzctyKrxYJ+j4J0tH4PZaAJZ0N6ZM5PD2gmEL7rUjk5pn7rAZBQjTAN3C58RbdrD
WHbn3BHe1gN7tOhL42rVTDlpqE6LOgZAHo3OPi6Maq0NIeLl/h4QXXP+/lKPzEtjE+VZz7LvIBjo
qJWWcVv3+zztt+OEXap2GI4PkO1nsWwCeZ5a2lwzdJHIGub2Wn7q0GNuCmdCWUJfpCoxhDUzQaRk
RmqkIWxnKXZpHGa7WsM413Q/iKfsSc9gKyjgeEqFSYPe07votR+Jxr8cmtDBG1jLOHlIdurybNcp
6x65MJLbbNGrHhQRaxKdyRFRVp8YFZ82klzG4CtZK0jCk8GkhxBWC5mXbUMqkQgK2o7PW9IfWMBN
Ycmk1QXOD4jEjg0n5jVD0R2BgXnkCTigeELTN86sHtDEBPKNybTTowjJc6I9OLZ38PUYgyxy08zk
/60prcCQpRfNy94cu3/LQlpk7PZG2KO2M1OeyUhgKZqdl3RW12FZO5widXfyYq6YdLqX1tiqu7CC
65tr2P1ink6KPtIgK9gXJloEHyIc/k9oqQhhlrRYy2O6C+OI9q12T+/ngxklvZ8K9DSA/x2TuXWK
4U9va0KBWJl7WXw17YEkGHrsoW9ABiF9vczB2gUiJDMA2gdU5bPhAGY0W2fn0AjlmobZPVOUwWV9
pmbnGhNrr2rC0OTFB5+C8NQJrkRaja2952XKIX5E8ci8Qjr6pSlqRAKbHErkp93hO7ad5mjCz721
CO/LcCGSHMWBbXY1+A/u8LoKb5J8diObxQMPy7RsvKxcKTWkd6jVEZjOhnQH0T1DvNaNbmFDi1Mh
tTMQpR4UganvELZEFSWjOaHtCUhLX+QVzvisHjFwj0tXyOHUuVwpm8i6eKUd3ubQCdYt08ZVV6Q7
mdmXxI6GPSzR8KTAQ2VB2tz6o3/wXK0m6pbvICcPs7tvIW6DMDygI8dBYGNhHsIK3oDljvvOZ2sv
4H9VIW9ownx2q1n4cl2cZZrQYJYVkuuFVCuPbWtdS4+E54xUlMD9EXdEfTiFgR47VU9DysnT0qu4
SCPeRLRP21TQLc5C/ZroyEPBrt6UUvEkA6B0cY/hmy0gQxUQcwkVAyuzKrUCllA2VFzX9VWpouwW
Vwm4IXrQATQ3UBwJmqmm96ftt08jCMaJJqALAgHXBtJxsAl1W+6liQYrY9SHi2PmxXhWvIonQWmq
t8YtSg5vC2yee/j8bRfHPLrgAVYCFdCi8Qp7hRZ14fbyrFwAo8jLjFuMCBrwH6tHDkEb8QxQiMNy
sn9kIB3WQ+I4VwNN5TILCB0aJUnYMogA5xBJWlX6O1SCZcGDTgO4vphRV52Nytd3OhKbndaW8k4Z
vHijGfOLLFEmIrReuhJPaerd2gU8WxOxHSjgAD6LREXNnXejh/6j4Q7EtZtWScNs+BEYQ/WZFvUR
09WHirpZccvKxnCwibh2HQNvcMBj0C4qYqMBx9WOzxior0An9U/pN7etAyC1cgO5jVPOHKuekOag
334RXss9ScsvJPNS7NpTyYEQL+B+8x/2mkFQDf2naWig+ebVZwSPAFyTTHf8jw4SHgFtBqrmIlfo
ZcYinGECEN6C6aqjMHryIUovY4MiJK3cfqN73Zl6JscP4UHJN+BMBhM5xw2pNGMdUnJn0MQMprEr
0Zvr1IqzN8MkO6THrHpOEi7qqUsSNNdCIpPq/Qg3biVKGHVFuoTJt4ZxxYwuwThlpWn5kKsm2bZ2
KPZMf9eijnm1kQXTLeFMDSWaubDNzLuiOk+ejD5gQYz4h2qT+ByAL1VYZLzK2uKx9wakR7fDHJ9D
170/mrPeFz2QyudLque/tXbzgf7oUw5NfTaFVZ10z57vk5N7der0xezwtTQIbxkZPMm2+NKyQJw8
umkoeHRvFZGUxG1lnXcSx751Dj1yIjrE9LYFiZlMyLXW6ode40oyVNlDWeO4o//IamjuB2GTae4+
omg+dWyfdudhKEuIEkwKu76iQCLDaFXFxZvfVy9B5LSHkA/tWgTWdM2HdK9w3JyMDrzXaIXBFjBl
fBU+Z52Xdz9CL+uXKghbepsVLTFBwBJw6fBqTWudhvaeMBAgsPP/1NZpc/WxFrooV7u8cTdJbfCX
lT4BKs+cK0CcDvRI6EOvZ17Ic+phy+hxwbbtJYxSwuH98RJIxFyha5I7j+DXc2ud/AzTeBvoR3OP
zSO2qfjkg+AJ072JhKm1Grqv9nEatiMf2gdn9dmHkp7102aQxrik8F9PimM6IWYji6O3oUyfekHR
kuNhwpDsTws3IHCJraiIfGR78Y2w+0uxqgqokmWLjaad8ltssKsuoygYk92kNdbSMV+8obrXuvGE
9e4+ZPPglnwX4ytdTckoN2aRvaTIIIYMc2DqoIa1C4Jp+MpG5CyZiRKpMQbOoZJPQUEEqJxLxNBh
3DQGr11eeDsOuKWFKXpPVHi00pLbZPzsFA32zsHlXdPYtv0LorgMtzzNxIp4hqYqtsCP0hkbAg8m
xlA+Rj9HvUSunx882yHAPH2rSTRac/Nl4SpoVs0Rx+dj35cpIZM497BRXpOEkkHE15FDepY3fihb
mzFfC/Y1Y5nbyJF5wlkUtl7MJcKy9bm1TH7PN5KI3lHA8B5u0yhcwSJBtemhfe3zg+EkG8Om2PJk
RgGTwnSstKOpojfkjE8Dw3dyr7NL5op3dD6vRPMtgxHb0cSlIpPVKRo4hDUs8CoEAmbxc/ED2P25
u3S7ASQ6OEnDPtezA9od7a/cZbozFAzEdPsrK9jYSZOrFWjAxtCenVnYXI0aNFO6bOyT8CAa7VEP
dO46+B828BJIceuvltWe2ORXds2SsFzgbb7TXmMTC63n/UwC44RcFrQtTsUWcjqpI+BfsDIx4n2e
BtSTcl6GoBhAgN6Y07Smu49NPd6OqlwFmIDXZoSVhzbxps/0K61y4C6R+2PEu2Kn8hXoar3oomwP
shG7rPHRIxZfaXi6RNlBL7FvUZ/snNTTgdW/RjL+xN73kjn3bjgCNkAzCMPZhhGdJ2+2ipe1NF9L
JP8savtjbLudiQ6YqOykw/0e3yStcV96smeLV2sF4Aav4MnX66cK7ifn+9IYrZfUQm0uNAe0mxLn
0CI202/pl2f1udEp5BuD0Tg/IekSFGB7KwKw7nICiVapwew/yLvPgXnnxRICyloZHtjUko0GtGlh
IKZtnAhIihOTpEfPdKmgVBIDsWBQQm4Rl8fSFneWVUGHNvxHC2/Apq59FpI1Heya9keSwPiAXwdt
OzS+arNttrERnVT62Br5tmnBrKXTHdXYz6ov4RjMZDHy7WNtfB8R0zMbZP24XQpJubR+uPGGGweE
TUxehoXjYTDh6GgEg+fJ41SBvA/rogVax1lodrCLOgy2E6J5ERABXkCCogl8Fo3+MTYt7as4fzTV
ANEtjw+qyLY2/MvBC8Nt1cQXLWRRkqLn7a3sA2YRrDnNf4sHmOZMzhip4cQLMFtwqsBBMv23ATsk
9cgurpJ3c40ahZlI32zI4T0mOhYLzFwfGqj8OKte4DJuU5NYRc8mOBWzd6dxhgxuRiAklpuiMw5e
Pi/VYRuw4rG/vxaJz5GIv7sO9xbCVy03kdA7OWe1k60xhMoFn/dCFdDz9MZ4cvNuPTY2ITwGzqcy
Qdqu5mTuGWPOy2CIbxPV6366CbY819LfHOdclg69R94E+F7rY8CeOEcyhFXT42HCuDOa/B3mwQ9T
YB1rHd+V37UB5VbHgedbj6arONCipedM6dYsK0R+FltpzYmzdYPXoNPfc4dmeV1Uq1bE0H4GiNwU
T4BaPDJVwY9NwyeaI4i1EQevy62q9Kh7/SDbVQm7P42cPX01jFMlqNFejGcX0T9+TXnsYxRRFXyX
VGAm0oF81KDGcYoBqBJQhag5inl/IL5yledcBzjjGcw7NaHuFQMiKcUiBcxQV5XNPdgF6jkTIFS6
h29GMWaRs/LC9AmrmmGCvambr94VuGpAiS/iWASXOGA2F9G+HydJbg2yZG5spc4FrgAlZZbPzIsg
7TmA72y2jl1kMJfRQNH7dK1WKKYfAzTNDKXYuYPMxpfET5AOtH+N0fR1YwO5xY+bnarabp1b9r3W
0MQiM2Kjy0Y/aCZBN7U953EDr9GpcNDdazhgE30PseG2pctzY+QlHxMwNXgH+7F2PSZe8bte4YHD
MbgYYSxRmuHUSV2YhGGz0+GLsQ3gRnGDhzg0PwWhugt0cQxtenMbNhGmnUF69BD4odMQiAwXSSMH
Zx6a9zCGgm3eADAqNcwSKUNCBFfFpo8xkkGPsWp+ghDk9kGqPzc9dne9BXk+Ojkj7rk5W4EvqzTd
hqChN0csBcpudn7I2eozseQs1GCA/AA6KumE4JKx0+kzEjQx8lpA+2tOYUxdRUcMX+TMTgrAqy1L
xEwEHCRs+LZnQLDLLuTeQS9op72WDcAoEnpSxdhcR6C6227wSVWrqq8h8oHStPQvsgnCewe+uA2i
ahlwXyNrlHKwKIhBZ9rliHxJNMSOqQs3Bg5nJ5J3BMWfaOWDPpBOv1BZugrIM150PLlUfpAqcnLC
ir7dBe+xqKNLLr1wVZgh2dSVU91lY7cf6pxdMTCmdWu/iy437zFyrnU4UMdCWF8k3LdYauCT2bxG
szjGwHtF38KcV224SrnJbtLBe2Td4ac6JmVy9gK4fJrhbKrWPudZdLDq4QYSzyqdfGzUbCuWg9E+
yqMaEqF9ISaPVkYC77S0XmqT1Vnmw0N2RL47cQulu4pqCeopTiBz9mU3FoOEENQsbpMkC86Dq14C
a/wIydMiJRKj5jAyDA2l+0Kr64Az9Iu03mdIu/fePP5pAoijFv23ofZsgp9czI92sO4TlAn2eyL9
B+lO7ADYfFIHt9CkdV9VhF4CemAlY1qjtXnKZdEypah57ibOxtFa1WF+WzXKWRKZu00Y5y7zVkGO
tYo129Wzo6pDneFnK/LnNijCZaoVb1pu37XaeJvo/PM+xx1iOJSNWD7sAl2ZBH4XjPpL5E+sVrCk
atjak0cFlgck7oUpUlQFpo7cY49RHX2sYRzehtx+6QkGwF5J4FjsU4yLrxwcw14fustgAV8xgJQN
VZpv68GHkqr33Je8851j21fNJEgpWeh5Q9h6FhkwN64tzfhE/yjrLCO1ygi2vjdDr7iOpzmxjRCk
1CYjs0frw4hBmdXtkqm/93uE0cYIsJLt0FsF3EKWdkGO1pB7O6FPb44gT30kCauiBaj5ijnAVKar
ilwROdBENcOGKnZi9WTywY3LB5K4KTCxEKP2JFYKgMpErTMyT107gxms+UxHvRk3tUmZiLmz2o6P
HdedG7Tk42aYHOKgE05uKy0EIZHRlrmzuUtqqAdDyj5JUKzC/+XrdODK28BK8yUpEliKHTO51CZE
Ud1NTp6RLnEXvsvcpsoUFoIPNv2VQwIcfmEuOjyaAibcDkrs6JdwKx3tyU2+iHbGaheAO8GZS6U5
BtkWR84i171D0ciarj1q91K12Woo2W+9yH+oBq4Lmoe10+P3gsax1r4PmoH5Dwl5Z3PgV00xYTMW
GVcl1OCGHMrFZLPCpb5TbQ5YkTPPQPJN8jLNkiq6luTM6sDrznHPHsEoJNHIbo6RDm/cIuGoBurs
yY4ZPV478rcWwSwF86Ir0po5yl0HJiszNj2Q1J5dWcCDOs4Cci50sTNn+mYd1Nlq8u1LDop5yzc3
hGHxAYwfpEMH69bSTuzsmwjRHoy79kshseeURdCRFhAN0vfKqGOkzqxWjGkfmQYQxyjLw5irkfZq
drZCWsaNGyYnpghlMRyz9gmFSbPPggYtsfeAI/hoFjC+0R/OXVWDjFqpM45KmR9IH3pq5mTmPqGN
jhKuuiEOFxs8xMN9NpXRuu1TwmgDOGswO03b9HZdDzaAmYuLKLw/VBnpcYQLtOvCEtYWy/2dW/Yk
cqTO2vGJKLTMT82w70orBUCANyrNwJBaxbQxNCxqLgbBgXOaZL8sxJsNNwcnI3Oenlqrso0XTUKO
Uy3o8jpBAUhn5dYLku6ixx0xb6O9EFq6q6esXZn27UBQy87yAySzOdhqB3t/FhPn1UifbOFMvaVI
Qdec/VyDhX5G1LXBgVIhszaeWtXiy+T2v+Wqv6UWpdMSIu4bJvscBOiMMurVqEA7b8BCWCgt97dh
SN6ujWmyIDh+lVLmnNifQa/CJBLxaXQ1INkPdjxkCzVQMQlo2LS77eeE3tYitfybkjBgbrGQOjwk
YGavQX8bdVZVydDMAeGdDjVjMeYEKL0DfP0Z65X3vunlvW20zG1GTqDCy+Ueo9U+6S2xC5sa2LtI
77xET08WTP3EjrXbPuEkBmA4FjMWwASS3n3gwYd8XZcHu82Zg2U83VblD4sGksc4yl0ivQB9SX1q
dP/nEOBoNS2oJKPdvvHPZCxij6qD7f1RQ6oC0aPvtk0VqMc+iZwVXBuxTRxj689qW2+UtDZoDW/J
47wPPFBmflViHyzKS9Q1zZqMMZpClGcox0N1sfB4klDpQ8Zsi/GtSaL7yn8tuWwsM8t86qS/El5V
H6f/w9yZ7satZFv6VfoFeJrBmcBFAZ2DMjXPg/2HkGSb8xBkkEHy6e9HneoqO9uSb+lXAwfCsWwl
xSGCEXuv9S2QWlUZ+hdWrF1CgXm0GF5N38kXu++Ixs5IJG9jfkLbcpcpGwbI4nkoWcSYdm1tfb+3
qFvCK07nCZ+ZKIxtmTKfCqoJonjMilx+AYaJo8KFFUC1lGxJ8ZgL86RvLdb9ADduwLicz0naEBvE
CsmyjXVai/k6MzE508CuN12VWudDQpDYm+6yjnZv6syILN1+nkMqzWFwyQB4+VvUwM4PegCvejbe
UKtkqfQ9qUgAqtPhkeSp9Bxo3YLaH+6rNHOvW0nHNE3IoDFIBXniXVxygicyLWAIxX5FkwIdxLHj
j7dTI4KdWWprw0p/3qEgKNe9csyzKodsm/AbrUkJE3umrJoshCE4rdgf7GoTVdrcgurW9RjeIAY9
yWXMvitmognN8q7iwXEgV4RdAkNqBMdT1PqIRFUGqjNfNQQX8nINASqBdCIsGLwiPF4EEZ053pQ8
enldSfbZ+HwHZn1cR+mL0VyNbeSd9pZ0Tmm5oSVLzqn8+Ov4TTy9fIG5Ia+nEVmu55C0zHr9Isrb
Z+yacivH/FaOnT5hU0AnpOmTm94a2mM3s6lEpJFLpbfitBbVwUSrJ+KV+rfoILk1qherGccrFeb+
tZwT/9xnovTpYtAigiOkIr86e/vCsrw+i2098WhPt3Zn9KdlW4UNqLOV9mb3cvCtetva6guS5ed2
EVqo5YthOdVleWXzclvbwiT7FtIPEmUjJFyYGLK4lsWZUZLGBby2WceUZJveg7AD2gGTEoWEBR/S
ucY328zvCYsh8TJ9Sk2qzIMiuXI0C3ffhoW5gwaBy8ukwWj6/TkVTdqkLQKqULLgy/QcsPOhvd6X
WJom4hA3UuAqj7Qmv1dL/2bweCeWHl6T2D5vcaMmDlqDEp7Shdb1jHY5eG6KllyZOKfFOfbWuV1H
MxgywVrHLu0Lcg6AryEyW4ceXZ456x8zumhmqbqLWeagzBfrwgxVZPXmPaocFImOI1dF64E0EnWx
r6BAEbFBVJCX5JcsqEiMihM0wkh6dhNrRnco0QM1tSD3E842eWk9GRNh/VUAnqPjDvLC8PJwP0zi
q+6d7nLkfC+QxDzrgnCmLkguhA66G7fAZKTq4jEwKYtXBhId4aKPR4tAdrwFiDp2ava+eO23Hhly
Fy5ydPKIqcWGTZ9epj5PByjEKDWCLyak0dLNmYUZzntdgQ1yNCIYpHbbNwWNTUgOJL6yPh3c+GHu
5vNt4jbO33rL3LPc07CXe7jP4+viuPOclOabP5Swh20IZUAsPbtPbi21UexXahYruNfJIaAL3HYT
ooFg2Oneuo1HLe7M6daRdcYeRcuLOE0ugYqEOxQ/NtsBcpcNjyRyOBSuoc/9uGGdtsRlmEaW3Amd
filsqzz3TTu+S6fvXao9jibEpVcgafEIG94uYODcNG5GKXm68sJ5nOiOY57G4ljKGeR1gbi6bIrb
Rnmsji11Vdu0W+dsukZeRyc5JDvOBpiNwXdTyDG5zTe0/5rrrEfA8WZfGezFEOaL17QAHWrj60bT
youzgAXYCXxwXHJmM16+iTHHO6fSrKWAS4IOR+KWO6jUZ13VWCHxKJMvOR51no3ez18I+mHP/ttO
kggwJ9+spjQ6M2qIzkX5ow9BEY5iWsEkEvRO3ETQBi2va6uTx9Tc/XPtVglxV9uIPMW/f3vaAcY/
RedJZrnHsXAEnrJUn2TD5N0GpITMFovScWBJsUaW7m59kyYDlIv4DGU8siDSMBosHtjFj7xYTTeO
dMartIKPbZW5/RhXbMMRgewGNhZ3XjeRAmaCtrGN6CIBgHL1ZjVyEbncVE589KavNQkQmefs1Aii
6euQQDWU2XniMxvnEAbWEeoeRwyPzKXBzRTjSegpyJw0SwN/RHxaR1a7Kzx/3Jppf1ZRLb/mhEeK
ivver5rL2QynWy70iVUAOAxp0JxTis4p1JbxufDPvLgc6PZ63yLqJc902OwVhwuOKcNeRPBDr0yd
2qddAbRvqwaHB8giwaIeMR5aAvlZgSxyGwCKxkE3Pzdh4q4pVk6s0VABG6AA6cPVtDxR+P3z/6zT
3M36o7QA7OCZ5PzohvyZ0fewjfcKf9DgJEusXrLG96vvog7NfYhQ7WrydX/k0fVcM0vyY0FMrPVg
dtsRN8nQl8HOt0Dc9rZHlL15XNiyeLFGihCi1rwYsSuvhFjUi8UwfW0F2v/JiX/MI85Jref60Ryd
dbMosouKX1ZArz9LIEPQ/YXoYS93uu00URHN2DwR0/g69iZ+PbjsjfbzbzIYYUu0XwNe/6dZGJeX
uvW+BpN/xyt3uOswr25kS+BlZYu9HpzwQkjT29TID4tamdfjjGC5oQn7kg7Z8WA/AD6Yn3Vu1cSx
m3SSmplKT2mcDYF+HXgC920n7ow2iy8jnDonVqP2wB25N3Sa7mSRRJfSjY/f/mSY09PbW9qKoPu/
6fopdcbn7OsCMEFJSPFwFaU+3Ucz7rY6QMuLhao9lvSvz6PALI+RFNcQztBPge2KFJDAoH4EEG7u
IkNe6Gjpq1GLvx38iLJazSrTLxv0R8LQ7RZ4eHjuaQWW9+29IL0+JCRNd5dT8+gyN510urHvpQb3
EsDhx+ybHJupWZylFu/Hoaa3pzJd7WXTHFcTlIfFg/G3tbEKMZxYMmixjcQNMC9ZPHioQ1xBbdor
dHeCapAdbQGiX1AS9K0qfOBlc9R3r3HpTGctxcfLYILBCuXI3Sj4LrtYGjgN563oC9YqaBDK9ds8
/Pali7OLgFfV/m0dLaSNVJqJglAIZLFZEPfcZxUSQU9631ym01WN/Pu8dt2N4Xo8o4Wxh3/nnUZz
aiJKDJsjaQYWIjx31/Dw7JCmUgRqYzpE7dtlCdisUYB4cw72k3OfUxY9D3B3QXAaUEFgEMsLj2CM
t8lWALpsJhigRp1G54GT7Wtn0bS52oastrDzy+o5bkL/W4B8xaqSDM4ZGgeAJvdZqM+JuknXIsFc
1dbGuHF1Io7tbCpWtDjK1dtbORSFv0mUbS8vy21b6ppU6yuHOvpR6ongzNH2V6FHElCCSa7cVOJe
aVP7sZSENSiEwec2Htd7n0ChAMk46yw1Xhk9txpr0ZU5oGlQJh3/pp3uPRpiQBZLG2bEZIJBJLu2
dx/ipjxX/pJkYCyBIjwvoEZmMs1ijeyrKZfFB11rBf6koOOQzAZxq1S057K7r73oxQ+pafSms6Na
VK9a1SlWYBVxKShKHMSZdkXnLB+uGpeOVaq+mFZn7Lk0iLSk6PYxLuC1IY1VS1V4Fatmoz3zWs/V
16WQSA/4MrBb7m7GSryuvFfp8sLtO5d0SeMCSA7M18Q/ov5H9rROA4JenAe3rlnOlPOuciSRF2zN
7PK175V9HOr5rInxyjT+9zAe2GUJSkCRBNKbCC5MHDw4S7OynKqTPE5LVPVfLSuM1lWY3BBO84QY
7yKMYOn3oLTAihtERISYIGRvXIcQ2lXh33mIMaPSjKnvWkDqUGROZoRLlu2/QxqVCEp0WdSBDRbA
+EOqPVnx4P56eW+a+UkQonmeYB9Dq78odDueNPkUwVhqFrYeyU+JdGBFDvq5rJKNqnKFbQukck9g
gE2COdpwclos0l4xnKR7v+RhsBv9wzPJVUhd4zwf2jMdoKXGDFVQmuAhzSd167sAwEi8xGu36DXs
mY04Gwo8FEjMZsfZxVc6Qecxp+p6DuYIeAmt5CyRJ/aoSCBR8Ymqo0sgi4hbeZJhDPuPbe2hWEsu
UQ1/q1jwnlF0TJY9brXtKgm2LbQfHOOoRAPGplbF66qaXxLCyDxw0vKHBSRsGxWXHRaJTQ+3gjby
tsD4jUjnCPtFu7JCVs2qqvaUYM+GUiAG975rQ5FaTETjvPR1o4xAJxtkNQv9ez+Fp5c701Nlh2eJ
cklKWkJdk2BLUvl+LsoTkQKzxY+MSCxudj5w/r2L3zsL+0fmKhoczPABBbtNZBukMqUJNQFelhrU
MIXLbDfV4ASi+dGMzbNUQ4gPM1BfRBpbcmd24WnnluwCbOOuL+wvE40MCjfZV5Y+RFTkX3M8jlvu
K1Q+lCPlJQnSVflg1lYOKYvrDUjugaSotkYaKafwlVnpxQE+R0jsU0hFrBrobnVEpOrTuqmODZgj
63GkUtRTeQCPtKdINOzMfk07Zdi9EbvYX8NgJTi43aMJdCgsr0eHI1M+IZyq+iFM9ZASyumGDdE5
gYhu6Ce6PpVANyl+GJPARhtbr3GoXyZxNfthsrFReNLmkRuU0O0pXRcEPIH1FpiH2oPMEkPN4NCz
W0ifa5plr9S8Xyad3ENyIu2Gzz0xoWNOPEmkBp7RbMlYRfdXeOX2je8fdSw+VJJfM0TPzaJ5oG2/
t1qUA1W9GUr0lzXO8rpxzmgU4s0sqtchOBux4ed+gLg8452qko2chtvZzEy0iuIHRcozfyRiqSWn
FJdt/S0Il+vN9qyy0Q5QfQOt5SD31ynLE/bzvjotsE2jmJCXRkHjWBJ76IUaniFbvxDSctM5D0xy
V4S/ozelWQqtDr5Qi9wvVMNDQo5iUvgWDpXwbkBHvJ5J27bK6FjX8k4USOvb6tz22mgfCaTxZTmf
uFF/FTvRXgY22QnHIAL3Ma3WsqF5o4uvgH/vqxwautkRUuw+mLr6auhrKAvHCh06RriVfdub3llR
xzcATp6qhl6hIyVPsZnc1MTfQE3K/FVQNxC8TfdOaZpcNatxOREfRI/0ei7hAZBTdhrZJWXIoX3u
XdRdabbvIuRxNvJqz4eY1A36lhbLCzuye/AAzHApBGwXSGnQQTfsTNK83G81LYmAgK/+u+N/baNC
nzkzY89OFH1tuFA00FVNAuxQLn9FvpXTf/dKjLYmFAc6wfnZbIzjOlhXkfGYxNmJb9PJhEUNHjrx
H1xjxHwWDle0hYaeO5vW2P5RA23cpcPrmgBdiwTBBOllDaECVHHrHfs/ILEoZlI9P3IPVqPRfgki
QrzlMqUbJrh/o0Vjk83195ClJhpEqL5Y9XaOglU5AhSzDDh2muSnvWdRtAcnDQWs28XICE4yxWbV
t0oC7XjHDgS/tvO31HO+gRJdZLrQW31P8B4PgBmHVBlHltLDEq80hKu+TtP1KK9jc1kMiGRE49lI
rBgx63+vP9bFspAOiF4Pou/sqW/9LH3BMvDD6PQGJQG2MJOOt1yS9OosPFrajTNosMIg1oRUcY1a
o+Ue4oMNw+zeIaKVGkx1Dw0BNVjBfbE885uf8tQ1Tn/qT92S8cCYc+x24yzFxsA67rOY6kft8giH
7kO3bJdNe6D2tHFHZ09x8hTey6r/4Qs0IjN9v8EVwQbDCBITedwN0tzKxvnSz8ZTG4gWNL665Gbk
F8R8JuSGQxhEuyCu1Rhjt0B/l0/bGslc4JsV83HbXWjbbVd9n5Pi7F3RJQm2nugIYl4qel4heTwr
wzpR8WPq1e1RAq2GmVbtAEP0J1HJj5F1Pm+ocl54BdKxlupP1DryPFi+WG16jb3kolX1tDX7Ht9E
6/WvXLI5d4/yxF3pTOw6kWWbTAeXWRRuGNLOGgxJvq5qYMSt79LzR5e/Rk2VWr3mCcmp8NgPZLeV
R4F4ztyEihLEljk0rhqd0PTF3mpkoOhgfZvolkC+olPvSnr/bTkRiGHSQqQx9wrBFABZ4ofHJi3h
3NRXuVnPQBuNOygz1yNtOolbe++x1A0VEblU5ee11VkPRm06R0jv73N2NUdlidJW0J1RzRNwSmTA
2AN4jXpM3q1HMPuUH5ceUZnDnLEUKa0tnLdq5Xn0omIKLeuq1Vehru8QtF6iBiyZCNdFPjPE53WS
sZZ5My7979efuUndP/6LP7/WzdSmcaIO/vgPMj3577+Wn/nXv/n1J/5xnr62dVf/UB/+q933+uK5
/N4d/qNfPpmj//O32zyr51/+sH3jjV333xfOWNcX6u23iL/Xy7/8n/7l//r+P6GW4dB+H1r2f37E
yXOVdur5F9IZP/M3t8x3/gp8e/GxWsLzQ/hg/xdb5pl/oV+E1GRShPQXotm/qGV28JcTssAKXVBD
Aisgf/VPbJkV/mX7Pq5Yvun4ITXT/4RaxkLvFyuasfxifJNP+9VimAskMBioom1J7fS72VeWhVVK
A0q12lFELR2TLoWlI5FnEyQrrRKLylSI0jKv3c7re1qqrvLEtwxnevscqqYf7mshenikXVy2CLlR
TxEoGxlmShe7A8Id4RLIYEBRGXNSNI0KxEbWC9We8d5FKze4k+2ttePJiCmuKrzzwlkoExm5DwkG
5J41ehZEjXHc0znLz93UdImq0rzqbAwjqqZAEMGIpYs9ReYXk6UDshlcSeZ5m8zI4IMceRBwq4JG
1IjuajzzdA1FItX1hMjOxXp7NXcJCaHUQtF3RSFg9NNWWlNx1yQuur7Yj0ltLKQvUJEY0p7PAqtw
rwwP9OM2d1iZbiZJCXubdYT+0Du2DOI2JwkIF5U0tB0fFxdO2dkIbzD8aNwDPjTvDciyuXsqmQBA
iRbK7r/P5tg5173NJLTWviOsDXaoIjkmVMYdbzJ8MLzpyCKiOesawHzMagzRsTCVWbvKl6O3zWZK
hWchpS5NKxOJBAYwj0pt1lVFj2VQzrxJQk9ajwkQYUqrY0BWW1HjXFQrwuRmGytPLMj244cB40/5
APAqa31pr0e3wnwJuGmWiNtMsyMUr0vx3wg7ou4vWWfjIvGdkZwg/Nn1oxOO1XickbtJSIgNzj48
FyogI27IwUfCWQuRfQKbYvGmIf21D73le80T7BwZbgbEzvYZdyDTp+E4N+4p+iw2qjGAFqLRIqP3
drNje9F5hh04oVuh7HInuVz6OOFtS3FdjlX2PXPNJkKzr8BKQM9LfcQs6A3PF2audwtPJLlHnBJY
3212H8W+d00lj2oRy5KzkD1vENSu/llAGmV3VDY5u2LgKu1IuxcZC+D8lOwfmblDch0WwBG2nr0I
Y2eKLYQszW07IyYjIbEna2ea/PsRdT7UyhbEFS8qUc8XPcuk7DUWRkAuu2+Nj6NilK3wCJV6k8MU
gzhKKwO7F/aD9CEzOOmV1RqWedLMIIMRMvn+sAvRuzmbzKdnxgJP4IG8i8OmYsFQa9RS+Mupj2+V
9Ptyg6MXxHpqEZD4xM6ui46Loum6M9bPw/AFfZXqz3PlmQWOlZ7YQUpqLUShiVkPJFRi0gqlwE2+
kRdaDbJP2Q/U2P1uFN028KbAYmFmOj9QgKETY5iohOz4uVY8SZKaQekrCgFe5EFERxcjx2uDeDWf
Wi2MHN6fkdmepYZPTA6+BZVRnnPD+JYyM/202XXy8TyMveHZE74JM7leqOM0Kk8L15Nq64w10c1B
rloeYlWwVw+qHo2uR3jmiEkUL88WO8UyuyDRHL6AUwttagSinY+HNgqbrx2w85TdEXVF6rxhFlxM
/kCOUjoq6qAWpZX8cRRtD08haovsvAx8AX130J137hEMUaHTamh6eLkxlDvYqHF1YSrbgQo9J26E
fjcg/wxUFh1v97hyDRBBU+q6LHEzt2m/NJ2P3gSlPHo8quV2PZNtNhJosSdqeLLvTN2iiefjNZlE
SRfBuoDBxPIWqIVTXZeD22B3LpOQDOLRJOdOSYOZDQev4V1Qi23wqRHBWx2FTcj23CyrPjnG61dg
rqiHrizxWmCPxAQMqf4opXDeIOBaZmjuLJ03X1mhTYEa3hby7CJ6FNCm6xOVlB6prv4g1xDtJCpI
vk+adosQgpaAhcePQtRl5qQhQapDCeQgmdFJlYHBvt/wAyZ0cPwIfgqf6BdMsGUpdpLillyZpu+H
hEBkfrxReDPh+CAADsnUaqZqn5IbLJh4KQVuu6Dw+41rexYhvFGcU2urcJOXpFAQ1UEDWZ0GQFim
02mIDWKIQ/IDIjdHpMqbLXiMO0M9wqJqxaqTtf9Y2XXn/ahrglKQ3kg687xZeccZmHKBOEXLnqPq
UDFvmkpM+ZMgISxFi+UYsfqaxpNDMqtmwG6nYBKK5RvhtM9zSAOHal1UxMUDG4AMwi0dS4qNaZtm
pHqE9qNjtZMgcbplLg56InmxIg3p07DQybh9pt8ct24NdMlAoPhCRUGheIxYASZbMs966t5pklKp
Noy4+6riULBeBIDprnAUL2lfRhUl5/VITPMuRS6hv8SF29nbME7dcT9XNqtuPRojjCgpR8rT9CMY
smEaYGBGlyJOMjdqAu6pZ/VnbmAIBL1BExUKiaSx2FwM0iYqtjbShXisAGezNCZpdYzu2hRrwVro
pMtu7Io69s6c6rZ/sUPCLdjUdtSXqSCOMaXGAZQ+5cO5dcbsGVCMZ7wOPNrsb9DtyOBb5AP1CZmT
rKm6iFD41LRep24BdJCnCwm7FOaxyuNhPhW5bKB35UY1CWyWLlaHHIgFGcF9azXTZU64WUBHNjar
dYYW5YrWRCge4Nen7W3oeQal53HsUCXYLOMuUA605GAmQXXWyLS6aSSRwtRNY0SqK3uI0Ex50gmm
88RRii2JVJbLLsXxdXoRjGbV3xWJ1+gL1oSaZPs4b9xdqYWKT7HqZfKhFknT4nyJbUTQjEH7Gob8
8DjW4FlwwRL1udWVU8sLVxnWwgmK8aoMox0S2AXunyk4aTBgCltYnC7VrRDx09h74PwlXu9AkdSA
XDCXJuqb2fWOsZj32HsM8sG20m/imp5SZE/E3eYWLq+pb3AUY0vNqD3KUH+ZcOD+sMbcH09TLzP8
59Z1puRbC/uK6l2eoNFgCmEpFqwSMr79NTZxesucljBv6s629ItbULBeJ5UCpDjmrhHtRnu0MctE
EC+aC9Xmkb6YE3ZUGwTPg4632s4De6kAkqYxrFTQZGgzUf1MxstQB1n3kgGoai5YitnTeCq0cObX
qClTvVWWLrMTFrBSK8ywxdBd9UEg2x2sddJoJwDZV+zOUEefRp43AhGNxsQLgDCkRYDuMyv5yHsS
Ono9nnbTBILvNXXruKqPUEmCpP7Pd17vbZh+2Yn9fnv2/+GeygLj8v6m6nx6rsrn9mcS9PIDf++o
hCn+Er63DCxhw+H8944KDrTwLbxUoY32hb1V+K8dlRX85fIS8AL+3rN9ILH/2lGFf3kEEHgkdwCx
sFw38P6jHdXv9lO88hZMzU9Ij3nG0guCgm6nVxB+QHzvU2OjSPkD7mYhRP2bIPXP7Roff0CEYbEN
Bm8JinTirDkzdAhio5iWGJWBWAb1BwDNr0ydfx9lOfpPJ5FYFLRYcDR715KSA4AAfkpKgIvrBmtA
v+9pD7lXKsX48Ifz+hWE+e8jLt//6YjWmLk1CK56nxghrh5tiYZ8976a/8SU+pUN/O8DsDH/+QBS
ZS3EK2J12aWi3cXl5HV7F3bqF4PmNBIetNPfmRbjO6PQ6onwd+D3AShN8l947T789Bhf/X2jfiZP
v3eaCxDmp9M0CsdwHAdNzgD0kjyZjO7v1s8mFlAfH+C95+NgO58Mym0L5dd7mz3RLThA8SMrJE5N
Lzbq8ZMHOaCVjk1WeYmXNHtecTgzm6QILpGuFlTZWtylH5/JO5fKYgz/fKmU6oORjABJE1MMl4Fs
9BWpetbpx5/+znU6pEXVaaMGBXpwz9aTBvVU4o3KqsBH/e7Pwtp9fJT3zuFgMjDjMLG8IKphYqjh
CBpoCRmmSm8+9+kHc0GWsUFi6wr9lwnnWoqG7lKClrzdfvz54r2LtHz/p6dVVM3o4INv9l4+jfqS
VeBkHkMPioASYiWnha2JaWjprRJ3CirCoxyfJN6JE/qpeeqWnYNTuTBJOq0QpbN3MFQg1omZe/Ef
fsXlYfjNdLhg/X/+DeGeULfxmagijAnsFGqo3pRfYqc8inMD+d6UOPGwzTGt2Gcs6/Jx2zipNV9/
fIWWK/27wx9MKq6TwNTOY0JT8AKd6Cly6NnS9mom0GtG1YcvHx/nvefI+vU0+2Ju8kxnBKeytLih
a1riQxN1E3xu9rUOZo04pWYg6rDZF27RwHahGXrvl0nwh1nvvefoYL5Q2utZwCVyr1sywPPBzegv
tNmrniiofHyF3jmEOJgtehG3+DlzuTdCSoz0r/lks521S+vc9z83nMVBXECBmzWssJXts9RKSXFz
bQoJeVkbxR/uw3tncTBf8LKdIyLS5d6pkddvUQ7QAO/LrmXpnJrZ4+eu1cG8YZnsdAvfbfZ4UjCn
aqMXwWnHo1xcjF1PH+rjw/wasvCvN+7brPLT7NGHGF0jyjN7dje0Dl3h5Mgf2C35oA5DA5CNNVaL
6kdQSh6Kaa4/+SwcTAoDJl9hN+gMPFKv73z4eDgQ1ShD7JMxrPGPT2+5Wr8Z++Jg7NvtqBXmWBrD
ebN0uybLrg1QY8jISMAWKUIi4anp68dHe2cGeMOZ/3Qxh8BorAhl7L7vGpzFET3vaAvvpbr/3Ocf
zABjgzLXqQkObXMW1pus6epvgCFo3n7u8w+mACMbKS7ItNmnS7sfJB5podSWth9/+juvAfNg9NfA
McvWzIikEFwScuZAxoxbKyCN/L7A9uvtaYq73Zq73wSnbPkDzPokRf7pPfDOuDUPJobKigdQptwd
oxnCp6i0rW/anEeKuSow/vCueecJMA/mBs8wfE+2E2vyttbxOpu1c6Ij3//xuUt4MClg6clN1PZy
H1C972BzYRrdLox81GI1njWMXSlGuQgRBzEM+ZR/8Wmjv3588HfGkrlc15+e7mRM80k6LDRMkn3L
jePhA9lnuZjG67QxtHHrJ6qubz4+2HsX8mB6aEgUwH5R8Cg65fySsaO6N9txjv4why/34zfzgnkw
L9BGMYhlV3KvCtDjw2g+lpNaDK/kQMoaq0W6+/g83nvorF8vWhk2CQm/vLQRe+Rqa49D78NEkUgP
UmHOavO5wxzMDJNbSs9pBy6XCUKo9+W9CoAq4HL85AEOpga7iLJOSm6+CpXoVnRBx2hlw5dIdrNW
+cvHp/H724Ko6NerZRF0XCNKafbaLcrqXiT2kGzjugygaBD5RoQhfMAGXqqD7ObjQy4P1P/7JATh
waxQBqlV24L1uZmJ6sbOCgSD5gB+7g9P2u8fAOI5fz2lsFHI1U32MM0Uk8U9gDsGS9JYkAxmpD/u
1edO42BmiAu7AXIjmr1NMW0ddl61tun/fPIkDoZ+TTGWnFZGYxVV9mnlLzSluVJ39ZSkn9rrQdL9
9TpFnkpzM2C76lXI3gzSNbau0rdGl6qjz12igzGfCCeQwFybfTOiBm99xzxqZSz+8Onv3eeDgT4w
osshbrkBnW2fWswm1PuTtY1E/A9HeO9JPRjjiWEBNzJ4UtM8kc8IzxDOl2hMHj53eQ5GeCDrjl3v
yLq5nOrL2jWmrQzJpV59/PHvDO3gYGh7swGmlg3mPp30jznKcFWDxwAIGK9cFZ2jXv5DupZYfuHf
jOil4vjze2qqclBBdcV9rrKrGeo5HhhyGdurbomYHcqTJrF+8BLN175Ikj+c3js3JzgY5pk5RtRb
QipXWXoSZsYLPbubj6/cO08WFc9fzgfDvIro9lB18x1iakNAfAL/Jrzs1PjD+F4+6neX7GB89+NQ
RJboiXfs9Y5G24zmucMpZoWbxnPkl49P5L1rdDDEVW0MRQpVfE8WlYJNi7IwrUu5+fjT3zuHg+Ht
h0Paou2u97VMTzPDy7COWNmGm12u0nCOjj8+zHt342CcV148DCP1lj3SEuCiJdFVl5IdBhI/Yfb5
Jx+ng7FuDC78uSVvUwTtdqGQrD1W/5+82wcjXdokpydYh/ZBfNmI+bSa7BVBdKsMDvDHF+mdO+0f
DHbaQs4QerrZl0ErSP+ao3E4rUqv/Wc25y8it59LtGK5EL95Yv2DQR64MkP619Ykwc7GukU1eNI2
JmJ1SRzXWFjFjW35CZA5WmtYxr1b3LnhBuDR+Pi5UzwY8O44uaKtaoaMIo/W7urupkc2fPbxp78z
W/oHY17Q7kM/xMNs2aVxSWdaARaooIAA5Q3zZp2q2vnSQAwpP/fA+QczwIS2dsY+wwHzpR+Mfw2n
QKAYrUcfn9E748Y/GPxu68czgrN6H3rKIFbarQGbKXHmZoHefXyI9566gxkggVqFkIn2hB14+Exa
grc6VcV/GPjv3ZKDga/cJm+RJFWcwJzdluRpR+jmC4G3qpqql3yBqH18Hu/MZP7B4G+a0Tc1uWd7
K5mYjvWs11hn9ZmKnfgejUy5/fg4y1j53Rg6mAfgpiRhoUeul4UdRrUtIuGpfkKTdeIqtO0Y8fY5
LJ7Hjw/3zhOw9Pt+fi+X3UDUKfKdPRiFzMdOTXLVqsJKeW9IBRz+46O88xB4BxMDDKN8QHDNi9iA
joYPlkAcmo37z3368nD8tAdWnZOYZc4jxtj3j5qm7o8RPeWfGyNvkZI/fTqJQANJMkzMcQ9Roq9a
d8OOKNn7wfinReR7N2H5/k+HsIza7W0kfvvJScUZAsPkqm5CE0tJBW3ncxfpYKhbvsqEPYXFvoNP
RKqqOW/HhaLy8aeDXfn9c+sdjHMkf15n5121tzDhXWOq50gZtK6ScPMzK++7HR5vaMVz37DILDBw
VF2/NkefbEcjwR0eApxE9e+3abLKW2JKgWXazk2XSCLA64xcgg2bKX03zC1qmSB3duhi8hN/bvr7
Ip3hMJgD0onC0aA3Ouu11117P7Q6dleTA0J3NSvW5eshzMg3yaKIjizkofPUShZaaTP7LjyxAYlV
wILopOodUyxw3uakt4v5xIoI2RJOV6zLKe2f5sovYiiRqnyS5WhfJhrZald4xo9CywjFVlN61yhX
Xb11GkyvRezPD8Mo1UM/j+BP3NjyLnM9F/fx5H5ts9F8qfN0OuHY2dcSgOujpWB4mZ0LIaamLoHS
B8frMLIIdEFf4q4ziVBo1Y4Gk3lae2Z+HHhF4LIln6oje56tGz9xgm8tUTb3XkY65io1Rk2NCgLc
GtI11lGAc1m7gvXj36E4gZ/rISTtVxEBqc2685X3I2pa/8TCQksSmYFVeGVnkXelHTJQCrdOrmOS
lSW5y//N2ZUtt60rwS9iFQliIV8pyZTtbM7iJOeFleQk3HcQAPn1t3WeHFxDrNJjnCpCAGYGwExP
dxg9tzwc13uviNHBI1WLzg4JYoMd43U4CLPiB2C8NALNXnuWqDsfvQ60McsQ56fQQzPnjgU7Li/M
iiJdXHubnv0GbHyhxx6EjOrysG2iQS8DMFMojkkahfegZpyyFBhqkO/1m6fNuUBDHWwWIhhbuPNj
LtH3lUOAW8fagN78moCa5zxAEvqz7Ej5DgnMH5mGJEIFKqIcjeigmknoMMbvsgnU7DunnGOhuXXK
oeW27Moy788c9N8QvM8B3i1BY91WzbwTrV1DWAcc6zR6/+qyP28z0LMgGybrMUSl83s0FxW9bR7M
Otbmyb+oK9fAMqLB60SaUP4LwpLuEa0q0V6VxnGosctN4UXUbgIgrBQBl+/G0YN6kKFYwJ28RMP3
6xbp+r51KkiofoBvaW3O1I/q1KeRPMhC7r2NHSbGrPNgzRSUfVZSn9EU/DUjRQ/C/HgENSaQuaQB
XSVqGMvdfPlnU7V0x7Bdc7JOiQysElLPNeQMfZWD/2GdUkhN8Z1T6OKqr7iNrV696M3jY7AAndKK
DTqhQEr/W6K/8akYQ5pOHH0RwFYDlXajlVne4gFUCW4WcHNBKwL6uyBsUhFEOuooRj29bZ5vswPL
YQJWarCUF/O57lv2mIHnExoC0fDz+tcv1vrKmlHLU4qGGqiBF/I8sBwgdgXcNmgQauj41ksFbdce
MPllZ/ddWSBbOriD4viyVI2X+hXILuJwQDkuw8ncFD9MU3yZQWRlyn64Ryf1g6by6foUHUZHrci+
BZCRK3qT4UnQmLTPPS8dIe27MylHPKNWGKjZHIPkkUxnH+0maElso5ydoC0KXY4WanH9zjDOtbPD
wTCgw6OEXiqN+fKoFRgWwBkSFgNUuwWUXPQlA3wHKp8aJDhlQcN7A/6s6sNSGBBaX1/Jy3n7irGE
lsEPvGsXFOb6cwfI/D/Q4gNzg0Cn3mnckOVuQzmeas7Broq8rtlxatfuWYEK/RSBX6KsBfHKkX4O
xh49j/Geb7msP/w7hmfg9MVzDsKB6PYRB6i7y+MaheVpQcG99OKv15fNZSLk71HYDO4DMUHlB2pG
DT2ECOPfG7Sj0GOftXRHW901iLU3kVwYOn1W8EqV6FkHI06ITkbI14DpvT9en4drK+xIpFvAdCWN
U5N1CtQrofc2A/3jznnn2IvQikSmzYigXg0dKBGwbwrMJ6Dcqois0Zraj+ouRIJ12JmJY7FC60IZ
j1zVkedH6diV/LjOuP164MlJclAU7Nit4zCy4axBCCiDHHR+Nn7Gyt8CjTnDA5BHHcjH/W6QpxGZ
/OXeaNxNrm+Pa8TLwr64kMxtDva9WGVp6UH2vJuhoJcMswJqQIUEZxI0T9HiH4Ihdw9E5jCI0IpJ
ykQFetMrL51rAHoOMlJyOLShPwc7J6xrgMvfX0ypAEkfiPUQsKfOB6EABQ4NnJ+Q29h2BnAZghUA
KrKRaaiAlAd2Vt7VMYjq8mIxjxFY93cMwTUHy/tHRvrKrC0Waew7kA6sAaiPyB6Aw/V1yycZLQX3
Yw/8Iqb5qlSFA47rbifj6fi4jSTdlCk1oWgJQu/G8p6tOr6bwfq5s/aur1tOWKPaw+sMKQNPVNOj
QhfIWaLT7nTdGxwYzOgCf39pO3HetFBdbUm65Lz9JoVHD2QAkjeugcYGRw0HYNUA2xheWkuGgDxC
DiR+AJ9KdZZROZ1LU0d3NFZfp3zdMYWLJ75yfhLLQ9Ep4odQWG/PSB/GcE6R6Z8SWstPdVDz3yov
IVFwffYOuyaWZ0bNqud4QhJmoKASKPIsAoNgQC/99tltxWEbQdrlXuwBRoMUDwVFH4r/8k0DDmbI
Km/zn9tmYXknkjIAGyBynqlGIkYK3gEK3PjndQEn//UhXEZoeWdGtB+h4aECSSRgIHddA2oZ9Ch3
OdmxcteeW+dyO0FgeTAYwJ/F8swUD88erksHdCMxKMT1e6AW10SsQFBBPg5BJgN9b33RyWQ90eMR
0mWb2Fkph0nZQNGeZOvC0WR2Vhvn/9aFT98s4AREJhcUZzuL5RrDCgnIbw2cNxlYPKHcAGonip5Z
T4MZ/YCeQf7j+pa7BrECg5hygZRehh0JetBWx7xDixQRYCg/hHkUiuP1YRwbcmEgeBl/6AiICQEF
5jlcBnqiegGboS+iG3fDcvCa0wZsi1N1ZlEVvZFq68E/UgdPUJzn326bwGViLw5fomJT6w5DmIn8
gHJ8meQjfXvbty3PbnItORFtdQYB4/AhMpFKfNrPt4UmG/OpDZCL88RLnOWjAJNHTyeRoKktA/l5
FUBt+7ZJWK5d5XQDTaEHnhK/kAAaR1EOgjBocO2VbB2x47+34IsdQMJWFBWLinOW0x/xvIGor67e
UGPeaWXIzlHhyATZENBBFBHa9nmBWYTvtkD/Rh+kOAQZyA2j4OvsEQj/Vp+ot32+vmoO97Mhn0Ot
8HgFbdZ5URyQ+WIJwkcfsoL/+GA22JmTw/dsyKcAq1gzeajSmC3uIFa/iTSYou3++gxcX7c825CK
gBgJDeSkD7xz0OFlh8JzuLM+rv2wPDuHdFLOmxwVpm2MwVFouKQPZbHQnzIAxPhdS4vyCRy98T8r
unHBUbVGSNafr0/NtTmXKb+wOFl7elAcrxYVEHNPJuU9STRKP3Z5Jb5cH+ISy1+5BNkwzyCcFKsB
LQJ0Rp6mCApqpgAdzyp/xBQKG2uFbDZdQd9/fTjXZpG/ZwQKIYBakJQ5oxKiT16gl6/xWu9i9V2f
t2JA33hoHm9gAR6t4keWh6jQqKzfwU05nnT/VdtebIfJQOw6DpAJaOvgw2TaD2xGt3nuh9+KDd30
M90Z5/VthzL634s0cAMmmQJ5kN7joM2Xk0z8DHkQo4txZx9cQ1hHewsp7xLN/njed0BooPe9BVPy
6EFuPesXiGRe323XKNbZPkEOQg3TjFSL749nsfZgRqnidp4Py9rMOxeI1/cclER/r5be5KBCvnop
C+UKxOj4BjT0t6GGxaXN9qUHCpSzS0gHeCmqUJBhGSEj3FLQdK3Zl+tL5Pr1l7+/sKlRIe5CtNNL
yQzWDhr40/1szJje9nXrYIeqmVZB5cVpUY7lm9Bs/v3odXvAXddvt5y5NXmzoXkrThfZ8jvBVg7A
x9Qeb/vtli+XLWeoFHX5OZT9n6iHpnPEg73cqeunW/dzUik0WHmzl3YcRNBDBh4y4aty56XusHsb
yQlxuqBbsi1Opzn0LiIBC8gtvbbA21YWAspiN62QDeNEcXDT6KJBLoOH5KwuFAL9rJebLoXCxmsu
6OkN44vIjaiq6pTJOE91S7qbEqToZP/b7oPIyA3KbQhA04hLAVMViGJENIKpr+hwLOwskWsnLP/N
N0JUIRHn+Cr+5KqtEzIE0A/19ip3DkOKLn9/4b/Y2Rl12TI/TxU0sAKp0QedQSv1+g67fr7lv2VX
KQhso1gy8UB/qyno/ScQq4JqJ5Qfrg/hmoDlxBc6jaYE8VaqB438tBq+zqsMbvz9lg/3A0Nr3IaP
j5DwDKLhkbbZMwX29/pvdy2P5cXZ0gPIFDf5eQCW+H4GpvERd7DtbBRIhG8awsZpxitEhEVHsjRc
tifQ0j/463jfDP0e6Nux/DZKE5RhNQ/LElJSGuSk/dCC8DucPEi+Xf/9ru9bR/AY5gptKTgdx9qA
WlOW7CN0g/Xptq9bXtxRqkEIxnG+TFv+RrTreC4WQIqvf/3ylf+/mwobcdlGq16NwdnodaB0B0AI
RaFBmEM1PHR50O9EItcKXf7+woNJR6gOygE2ChoDIN/BT5Pk5Wr8G3fA8mFSFx3QIxNO+K4u77Oy
fqu3sry7bYks7y0hM1ORDEdAUEKuttMz8FUZf1KISJA2q3ZyDw4/s+GWBBxuXoX+BBiRL7/3Q9DM
b+e2INEbhqfPXseZayMsb66aASw4SwkpYUSLg2YLQ6pUmJ1tfv3yDsaUv7eZx2ql6PnBSjEJqbBu
AudQ6XWHMapOXRvVX8YgynaCxuuPKmEjLFlLCZSpgUwqqhIim149PcTAMd0LZMFBLNvpezC+rKDs
68IdR3S4CrfcfAU3lKKyzVLK+EcWotYkm/wOdH8fyhg0XdeNzbFBNvgSa+rXcYuaIInK8VQuQXls
2LKXjnd9/WJ8L/wwBIlWU9HCS5Vcw2MFhatjCObInSuZ6+uXv7/4eq+zMVQAHaZqgoxZxtH4pRpI
Od62MpaPA+AyDRF0KNKwy8Gqi4wyRMTRNi6qnSSHA3AAuqC/f38OEoqLOA3OoQwkhn38VcbbeIq9
7bHR65m23XgcNPm8rtWDn5k/16fl8hnr+B712MdbkXkp+rb6CRBVtO08yLyGGEnVFrSASqYI/UO5
MkN2JuoINdwKAhDBZLIrtZcWRMkPoOLWZ59648cAMhk7Qzh8xYajgXIs3JCCjNNybYYYvVWk1Yc2
m/l3gum8A6HktLN+jqoXdDX+3rURTMak2nB76P2RFx/HlUz1CRj/dv0w+GP7IfPoENz3dTdsIEES
0D6eCR8N+N/Q+J9Ck6KJT2vd+epjvpRUHhtelFCTDotd1JTDL2w4TiZB1NwLFqddLkHnBx0cyDFs
ew2Fjt204ThmlRNDUREPoXB548niEWJJDyAnvO2JYqNEoe2FZGlOYZ8A/v8DYXV0rPlC9s/Xzf9y
NLxy/7AxhXHQ50EApT9oMPonutGfE+TSY159rkCjm7Age5LdOkDMXd2UKRfMCoF0aPBaAeluOofd
p60w73gMrsOxHm4L4DbMMEQdvR1aCQ2gGH1GhIE51fPieefrjs1mVhAcAS6fc6DaU5DoHkoVPfHG
e8LLei/B7/q+FQLB2MU0yErjNBsbqE22957q7lg27jir6/NWsNOlBMQ9qnFPyxaeRKqvQHK0TAl0
dW9DaAhmBTcO9loje8wgCuZfJYEh8WnneuP49TZyUKqQgVkekcbLovAkRugqK9p1J7D25jvW6Yib
Nl6wV3jFZ36Hx6guxGcIc5TnUHjxBzGZnxwEkztvRsehQy8zfHFSQzSxmbsBaKDcz4MTKK/BdTSq
/hCSUp5IhY5Oki9756or/FnXgggqd9DHGZA8HIrgOwlF+3MsM7Fz6XBtiuURVTajTgc9oBT6J/7R
7812QC6xTzeoBZ6uxyjXBCyniEXeAcOdRSkYn4fPNOPkvY+sUHr96669sHyCQIFWQ/gAW76NIOsY
li4+m3yakcXN1bFmpG6gKyO8nQjimozlHy0o1utWwQVzztd0MgMiYEP7naX6j9/olXhuY9pKhSKw
zhvEc7+ffzNtGnZP/dL83mrUDO6qfP1A/OHE16D8EIejyO9Jka3ewcQrKVI0tf0SS1xPb6qhZ29i
L+CQteQUslPbNrHP5TxHdOenOgzHRsRVjWHLYNooRZm0/KrHKv4EKOuMRP1suvP1vXWNcdnzF35m
jLe0dSmytC3pchdTKEIZCkGg0dvFFLmGuESSF0NACTCHsqqCK2uokORx/m7S4g+Bjtv1KTgiko14
qyM6bGwN8OqZIOxxkXNHAgX6lgoa5CBkOF4fxWGV4eXvL2ZRq2DLogpJDhF4AnJDpofmIxt3wp3r
61aMUFJUQdCyLEWqA3eJNvc/Zb4YP17/7Q4HDu3wAMYOkQ1Q/atpdWAedKLKnIvEiG1NSjyE5iB/
vj6Sax5WqBBRHpatQdgWoDj94Ze5vCNDkX267etWZFhorz2QoWIe0FxjbDDvF6iBf77+cYcZ2cC6
QdHabyGWA4Er8rh2+k0YkscFfWc6o3vQRsfy2ESN4HbuoZuAq5eHPo87Afqrt2aDavj1Gbi+bvky
OGAI8StcveKQgg+8KoZkGLL4dP3rDje2gXJmUx6jwwIoa6bk1xB8kz/ItniP4+SNe3l01xiXv79w
Mq/sNz7rOEpNMzX3fQsiecP65QT5xtsoWoQNkavbbO36jkXIlTUPjHYnGjTfRTvurJJrDyxH1jSA
WIUc4rTZuHjMG9ncZwP0UK/vgctGLUeO0Aoy8hqXL1HV9MGAEfWtBkPTfRusALsgkRSn1wdybYTl
x7pCGVV4LVK6+fyj1e03z/ffoNllD0TseFQR25MbwLB4UCOaDkPXHzYG+HpSjgwaUt1Qx/EB7XYl
u8f++NNdhi4DaF10A3IN16fn2CW7hs+zjbLAFCLtCW6XMSS5oV+aTR9u+Tq3K/djFod1VVCRXlCY
xzH3wuPm1cHOie2wARvzF/MM6YRJ4zj18jJpZ4FnipFdwrj5bJBevGUOCNaWJy58CiBeFqXIaU0/
tFy3s7+pdeed4pqDFalaE5hSRHBC6jX3eWWKAxfeOW7QgZRTKBBcn4NrlMvfX0STVXmkpTWqKiTv
3k86/hK347shI1BRBPDv+hgOS7J5Ib2CqxjKXrh8tPF46seMp1M8TTtXG9fXL39/MYOt51swZTOC
1ZgblMChllXw8vm2n26FKjTwaN4SKVKl2xlKYW3ZVAB+gKBzZ/1dv96KVrlWa6voEqWFMtmpKOcx
Ldpafr7t51shCkrgk9ogPZwu60zesHrrThzyBDsB0PXbrQCF7KbJIfwYp7roy7uqVM1Jz6a9zWps
fN+WTTM0irCvbJrqlM8DSS/8rjuFB4fd22i+uQP7+BTlUdqL6EPYBApiPPFbKurlsPL4+03Lb8P5
WjrjtgHJqHTM5uprMEC9QS/DsBPkHOfPRUXspeFPIXIXQ8U5euk98yRIMR094CAfQR013bbDNk0j
8Rcf2ucFItwMkV7ozJnimUOrai9R5bAg//L3F77rz3g7zpBvSiNtlvxkpqnUCfCP0479u5bIct8w
KwJBc6QJu2hh3zfa0/NaR/n9YLb86foeu4awHFjmcqTohcBRg7P300LL7IS2r+pYqGEPeepaJcuL
e0EhuBLiwZCRfkwqPc9Jroa9zPPrX+c2aaHqENnmywkQ5tBeEvE/hEGq5/rivO5lUFr4e38p1Dea
yuDlrFu5QNc+JsV9Gagl7Y2EjErcsJ1g8foucBvapvKl3vwBk0CS+7wacVqH8Xvchj+vz8O1Rpdh
X9hpnZm2kfWGpyeIQ5/bLqqqO4irTM3OWX+5Mfx/voXHl3FffH/eukZ7FXJTXJCj51HoSJtf49Z8
R8363ERrOsbBjRcvyyWg9z0BVsoFkoZh3UKQbWqaZO0K379xKyyHEF6GjoQe75PRBGMCqbsUotsn
k/GbgiqPLW+gJuz0sgp4g0E+5ghZGKCiQPBLb1OmQKn2781Y6ilq5BTh4iWgQzYOvjgU8bJHjuWw
VBvxVodAyUQ5nBnF7uKwRPW31WdfBVrHd9bf4XM21m0OlwoiRLj7hoJ+NN2s7iDx99BLHt57q79z
9jgcwoa8jbUEj4REvkpuHpqoJjSp+RlEJ66723+9Jq/4g415y/TKmzbTKDzWcZGDHo+B08nkYh0S
HoCx5zEKoLUC0DLkG5ouArtENzb8eRhib/qD9gbyLdcDqF8zGg33FZAwvyidYsgdxbq9rU8GcjR/
mwn6frWMoPCQRp7eHmJIrZtEG633+hscSywsM1xryrcprBjSRDWSK5G/MmjyBa1/ur7ILkO0YtrY
LqFqNxOlXY++1KPA/kFwmHUcgtsCiiI7R4BjGjbsD2LCm0FLF9IVnZq/ZCFR39tN8+fbJmFFs2hC
7jfPCXx1LN7BZJCwC8vHopQfr3/f9eutYAaBJ48PcxelfrNycH7w9nkGsdZO2Hd93TKhCOIzgQ+8
UFqEIwTPIQuda6gQiy3ecSTXAJYNlQsnzQCynRTpp/g3Lobr56gL1Zfri+OwIBvxBxk+vYFXMk6H
NRoeQg1xaVW1gBdmEb/pic1t0F8Gmh30JxRI12V1DhHWCsDsZKxLFt1mnsK6oawENbkYPftpD0aU
VBgoO3Rtucd+4Voh64oO6bq4zhaAavtaHuo8xCMDcmXFHvnm5Ue+EiZt2F/sN2SBMDdLISB6zyFa
eSgakoppfCjaOT9CfvLptp2+2NeL+0lYdCZXmcdStM3rtPVQ/Kgp9d/PbBtvNCbLk1tdeVvZTDjW
daO+MOUFddKUYwyhmc14367PI3YsmOXODaRjw6LQIiWQRL3Xa0h/EznN/mFQ4uTFEr3U+hM6u7JE
9211d31QhxPaeDpoOACLEmFQXxgUZ8NRHkJv2CtnO6ZkI+hGOlJDLlAzGTxnzQaqKHmOC6S2FT2B
2vwo8LSdgl2MpsOibfhcs5JqnXsMRykUHhIlNShFvUlAhHwUdCequ1bMcpttmaCxY9CMQftG3ZXR
PJ3ZQPQ/1/fjv3bKV9yGX+b2wpojlIGpgjhpetGMhdTv3arbw9z8gPxyojKoxi70UZLhfpvmpM+n
Nyhr3QZT59xypHbDM05X4jL0GqBKEMYJFCxAYjVP2Y3mZjkSX8tmmCLKITnbDkgVhv9mdXwbaxC3
wXWlDMc+lAFNl7YZT2DFnA+TypoEh8rO+8Rlz9aZOEDZcpVgXEpDlkHOsrnLQn9IeladK+JDe8e8
i7foWIZ7KQinNVhnJC6Ociom5CSRv6p52tR+158u8q1DEm6eqQ4lqb0sqYcq3kC2P/WQ6c029Mtx
v+2/6JpUaDrTfrbeBNXiNuiuwWO/Rac9Uo4c4L6qAjE0np57nJ0O17JxdgwtF0DJFTwd9XSHg+65
pvNOSs31aesoRVtxrDaGXGnDzXoC2ZE6zLPew2//J031itfaGDPud+NKN1zF0MMWLVCJrtv8Ozj/
QOASgf13TJbSCz7wvJy8JBM0y+4hBiR04heTLxKPe753gFZXwI7lNpPgbipi8NPVJWHyYdpW89MP
I3H0CP/AMrnlyYZban/QoJjkp+uBxxE7bdDaVAJQ5pURS/tpPAdZ81waaIT3hO3ZsmsHrOhS9sLn
cUUvAyy/AmxzgpzIbQ1C3Aat1ZdUXb5xBp6jGfyE0a92yz/FQfTr+uK4frt9NEO43Y8nPOtVxGb0
7U766DX+XmP15eR4zXisqIIsIAnENPEUshDyPZJDdZEYUMoee1CsndY2j2+LvjZwjZVzJTYmcFNS
lPwcUX30D3WYwyavL9N/JaxXZmLD19AnCkwsqCzSnEDi8uSxbmkOARCdnwOwpbxrTbPSx6aVnfwK
ue8qPzUb6d5VHJHrCNUQUKswgHRWKCatkXeQ+TJ1CfQiVQVbKSBQHFa4Eh+hrTRzCIyseq/BybED
NibOK0he0oyxVMry+WL8F/MRuYL8d6Vue0/ZEF2TZxsEzYlIazQGbdB7gir1gRJP7mkbOIzURun2
oYoB3ES+epYURL648dw3BQl3jj7X1617SVyrHCIuPks3pBZBSxd3D+DbrW4r6HJqRYcV3H446i6v
Tb/Kf+lhQk4LuWR/j/XBEd6odfEQMCWptGE4s6hI9HjBDzQiToLMv60mxKkVJEAujX4jLnmaFbiH
JBqsRN+LIatvKiVyakWJVUB5r54lNqDNx/uwYPIguOx2UKGu7bUuGgM0lXwjZ4YGtlA+bEY2Z2z4
bdgrbkP2oDzXdMAV03QIaHHMvJgdo82/8SFrw+yiGZo0soPtQDGdFGCqrto8IX1X5g81W/if68HN
YUE29xxA8Bs67lAvW8ioPtFc+B8FWctfILrLu9P1MRyp9v/TU24h+d7UCNDTBK3yHvIOSe334Are
2priZlew30ucl98WoQO1M6Zj5230HcBwKLPjbE51XBTjoQ3AAI4r80R/X5+TI7bauDtPjR3e+qgE
QvNwjJJpmVl4oNsW/8tFTz+vACk8Xx/JtUOWj6OtFm+lYkJSsi7luxI3mn84kLQfs5p3tzmhDcSr
GRfZOBDUBD2+3DPk9FBaC+r0tglYLt5Fw7y2PsEEdMemQ6F09g7kZtE/Ee76O2e0y8QsR0f7Scmh
Gsqw3ZVAIzvPtz9FTyhN2Das4j7f8iZ7qyf8kGQDNGlPCtphBjY6r4mqEIa1Inzl9D0f+neyEccN
hyLuw1V+uL6ADlu24XmQB4zistPIOfEgfh+2C70bGrYH53V93XpDxJS2sGTcYLclKN5ENA/OS8Hq
HT905MtseF4xt0Z1XRCmayeWwwKe0QdO4+AO8tnLaZJxdhdHWXWbq9hUdiHl1dqBlB3QkaFZD0VR
9uYIHtISBLuAZexJFTk80sbqgWVsAXl9HqYRnPHCu/EprJvmUJroNn8klss3NGdblaswnVi53g9V
OUAEh+6xs7k23DrRsyYzwRJ0NPX7erirFUDkQvvj3W3Gann7AN59aPU2NL20TI4JKVXw2UDseK+R
x/XrLU+vB5C9ejm+X4Qf6Sbad3SL+tvyADaGDSiIOSjyCtfMSXEgj+jv+SJ0fNPC2NA1JLzBADTh
pqPLrXoM6rJEL33Pd366w88Cy4tVb0zQKeSl/blvt0OV1VsE9Fq/wRkoXdmd8GX8tVBE/rw+HUfD
ArdJ67KMl8sWRGFaL2UfAde+gJkBSVZPJZd81dulj1rIDxBINM7HIVwggQFWVsgFHftyoSqhUCOY
T6TAWymJNeHroeIgLMfFYIKUbFb5YHpC12j4ELWy2Dm1HcZjg1+8cuqQyoD0PJqE5GnNfHZs2vE2
yhNug+6KCkxL0GsNUy1Q6EvM0NUy4X213vicCC7TepFFnRuUqVpfI/DIajqOwUwPXteZ4/UddSyO
LbZMKur1G4PBbJqoM5oi2yfW1reJ42CN//7tjY4EeKN8koLbZjxCnEM+dBvKJ3VT7ZGtOS4B/4mN
vVgePeDRP/aUII1Xv18XCpAZKd/yaf6cdcAQtlSRu2G3Hu84Bf5rhn4xWrgAhsRFF6Yg1Anv9eKR
g8loe44wq/T6jjhuFzYeT1WonExgjAf4OG7FgXb18DX2s348hF0FAkHq83nvUHONdVnUF9OZQaEz
L20YpB1rlmPkt+zgt2R9G0IG4WekwnXHyhzLZgP0eC6zymSCpPO2SZQwwCwikyiei/AwyGZWt0Vb
G6kHwXip5ou5aZR4z9DeyI4FsCU7k3C4ig3SaxcfDVhz6KdeG0WHgnJxxN7sgXddW2Ef/7PJZ44S
fgr5qw6EIuvT7Ct9hFoECqV7JPCuKdj+6DVihqwPwcPb0C/o3u8PIgv7L9ct1/V16xawRkVN294P
Uj5V6stAm+ptbdo9pTjHYWfj5FUX1Wbr5yCN4qlMtkEiyyhnL1sSb879z34xKoUGdS/baZV8fTbM
Rs6XIWFrpTTG0xqQBLq0B5SZ5U7B/fXtZjYaUDMKFcpKBmkty+ZEOX0cG3anWbEmQgACesuOMBsX
uMo8ihozBOno5eOnFbrG79ms93Kkr3s1s8GAUy9ILFrMYW3W8q0pvejR74O1TdBVdBv6h9l0dxu6
LgxUbQiu3Tn9mE+yeTtwQn7ctj6XvX8R/4olUgPuLX4KifbmrkWu6xgU9Z4egmt9LJcOcWgHoGLx
UzN3210Tx82cqGnNHiA2giaJ26Zgu/QagZssWPxUN0F25NBPe9youk07j9kgQMGmfAY6IECnIR2+
5t7WfUG73m6q1LVC1r0+0j3rVZ/Bx5ieoE3G5qOGGByaACt/51n1ep0TWjV/b7FgFR62ncYWe4P4
0uNOejBqzBPuafXolWEHyTW/fpgHVX9ZwnUPaeqYmY0OFF6TD2WLWFhCx4Mk0ziyn/EayOJgIF5n
Ttc33xFFbHhgQWcvB/0XjqQ1XO+DQJcnD90rd3rLp1On5LKT8H899jIbJ7iVVYDnhOenQQ2JxvPW
QugWjePdUp+yRXTjCbwEFQEh8OWKen1qjvAbXRb2hWvWYMZTQ9f5aQlFTaSOwOYll2K6u+3rluNv
QqjIzy/k/2bO3/ezFzw366p3bM712y3HX8o2Bw9cSdJALNNpZMVPyHJuOwvj2nPL4dk4khn9v/CZ
Xgyp8b343Hb1hr5EEb0DidRthPEssk7zsUMnAmlzkk4tRf5sXPsLFfpeojtk0WU1/r/CxiLL+b2o
81vw+JLUhHn+x6eaIacaybVqFpBdNHP9vhyRTrhnplYmMdO64ok7euX2KevmRh3XIpv890yLmBzW
qWvVCRyuBvA+vIizAxhRoBpRzWycv8bo2/QTvlZUHX1vqRIDagVZFP6BRugl0NX3eVofM5G1jzoO
s6coXNYnaCnNh24S6tCrwiRTNNY42IYg8aJBJ2jJeTDl/D0YfZN0cV4f6kKNB87WX0PtQUJxovqB
b3EPSH7/Fnkdc4xRxjpmdXbWdCkSr/bGhLd9Bjk1QU5dDBXHfm0OPdC4au6+9sz37up6+FeF2oDq
vkZPopc/lXr73Y3ZRRgveGbr9Bsql1+Z9L9IovmhJsuWKF/qQ+BTfuilftPNBDRsAW3vPDRAMwL9
W8B8u0NesQfVex94EU7HTvEPUFyVyVRN75Yx+FgH7EszgGuEEVxCm4GzwyRGiDFzXx/yfv255WZ8
8HzzLUKL5EnEEOuUQfclaurnIq7fK/z/CXKr09EQo9JBdvFhbNawS+p1gVCdV/dJWOr1OZczSXOK
E6XKl7cmY5+y0nj3BbiMkcMPE8L9pypemgQk3V86SKEe+i3KUVUdx2MkmJfMavLu+nz91S9ghy6p
3yeLzyUQLPnDEpsyKQUI4ubwZ8UyDXp38rvP6JNPW/bO65cH3JBKMJOFAH+U4W+feCM4VpomlSp+
zAbz0CzxA5S9f7Fm+9eb6f1Ut2FqqIySkjdQ+M42cjS4mCbobeoxxV4dpqL+MVVRcFwUXZMxA0sd
dIuq+1aANx2JfXaGIEv7UJi5OAZlaU5hWH8XZfFm7uYo4TJgCWOQ4aCk+KMLWicVafKnJR8+ghyq
AgaRtUktxZj0KEInohr/BUPTepRDo06i+R9HV7YcKY5Fv0gRCCGWV5ZcnV7LLrdfiLLLBRJCgIRY
9PVzPE8T0dPVlXaCdO9Zg9cxWbYCX9uGos3O5Xs2bKfNuhoEoU1L5pQqKVa7fJbzW8jdy1SbB04o
JL0zMFq8Rym4XAgmXNq+NOh4BD1tu5J7ZGIHCAc+Nn5+oYgVyweDtLqh9VM+JnS+i3Zzw0v1nYzB
KWmStDA/Fv8FtU15wLKwIlYveajnXyrqsT/R8ctx/gfeLcBCjg8FwlCRNxziW3RN+t+ie1vpoKPV
CIiiEFE75NHafUxhhr5Y4oC0TD63tJ/x0unvaMCeBxXxvYno06JSFG4u/rw3iy6ypLvjUXZAWEx3
9SZsCs6ATNYLue6t8ifj7UNn22dPomcf47UB8a+PA8GBF0z6L20cg2RYm8NgU8y2Ay94MmcHEreu
pET6YlVQL41jQ4pY+a85XLocXkyk8ifd4zwFryLJnsZwn6sevZN5i+OpcAFEI6uF+ts2c3SI6+Gv
NauEZtVAGzMKjt60aCkUUk5y73RThDucu2m4hyc2irYc9qg9zLvbC4qKgfNEY4Pmzz0oSB/d93Hb
5ipOvoY9fpunGu4TBHXjSXEuXxAuc6QRQmGzdBMvgJP4ZXTEitwEsI6MLAt+U6hnf5taorWU1hT5
I2Yy4ilD62NU8NGG74IraaGWmuPbblNzEY7Jg4WU5NlMOG1cMPdLkUTAsIsEic9tvpC4OeD1b/aC
BQt5kwvquJOGmQZfQ2iOim7RaUSy7CWYhuBkUVVyWJiMcOPE+BS1d/7SbT9d8TXFAbpBQnEG8T6/
8L0zpshqeM1CSCSBvI37cBeMBlijaLiIcrZCo5QjnTa7D5zu/vm25dd5hGYjt0MyHAcUTJYR/lqR
u5i1V+5CcVrmMHE5xUr+SFhE/+vbxV6h2+//Ze3UPJl05C+0SaVHFzalT01m93vNMM0WKR/7pyht
yN9oX5dfjV4TfLspeeBedMcVNSwN7jgur3aHhDvXo95vienscBtRyIUqHh73JJ9Dxu6yZF5PlolN
HRpi2Snz834KnfW/ljRzrzPqj+/IDlN8jtJHGed9s9WlCX+6LMad+74yYTp9J0g6d3krthHZ+TtC
BjdXv5Af/ytOiPt25V/TDAlKP9m+oCqT+TiPX3s9rc/duMESwqzLwyAwjyO63C7ICbrBabnnLNyO
aRz+rhV7SfEA5Qj/M7i88DOhKU2Xo5veSCjCEhE3wLwtnj+e6nffki+PB+kaNfbJSQ3lFEKdf3VB
jYckTsQFHRx1jiqcsBoDGuT9DrMEjvFn3iWXmodvcF66Q9ojLVnser8Im4z5tHJZ2An1umoCJw8z
94ZjV5hH6KejkkPjWuDK+2OleOgIUOvYJGMBoTC97pFB5Wca+4Lx4UkOKLTshwkieA2yqpmCex6H
A+5yvKwTei7PQ6LuZ9SSwstR/9pm3qOwOqwiQPzl7EaOC3wxRejFnodWf9kmg911j2Xh9mXBod7P
uP+xhChijz0bRDHEE8lRpHqv/NwUdadIAcqc5D6DP60f2KtQuy18gPFicFt/HtrpD5hhFFI1IDx7
TCf5zubjGmPwn1LrC8F5WqwoQCuhV/417vCWS+WRGxaoP6lYUBk9zE01SvqGENgubylV0BbrqFz5
qgGWZkvRE/Mx1/QvogOa3Hb7XmaGnGI+pmia72Q5SygBkUv41iMbKR9U+BxQNlxgrIB8dOb7Le5V
ipuWyR1hQfp3k8w9fjSTHNqNrYdxGLuXCPrW3M/bsW90cFhwv0FjUt8WqFK/t9WbHJd8cIIwoT2Q
cIwPk1H8VLchAYYPT0sWp70qUjsmhyaY0cmIJp2mRMe2kDjldzk+DR3BezGJFRRdjy6B7sYHps0p
hW/9IPzP64K98KfpfG/4I9uCaYRnAGmSBe9s8oyHbCnD0KZnltGf1V3ov4uf5DlutT9BibpX+9qY
P0HcjkUypO4xXSJ2CWuRnnbhh/OUcf8SsDB6sOE2PNfo6ZV5OHPyWQs7PG80qu+RyxkfSDa17xpe
2RPaMutntO7O5Qy846HOWv2NrIO26tvJ39KMzVdELjZIFJpAN+u6H4s6kJnKTbjihBhT/zKwCElu
qe6vy76sFtcyasRXH2TXoKmDI4J91mpF+PLTvou1dJnyEU7Gyd3wrIfvtunsr2bEfDMqiUlcshXW
vH3EKxy3b5Ia+TJ7FVb9sqdwxzJV4FvB3Cc1UDFjB3ZNieeHueMUj+y+3Ro71qVjsX5dqEgvauCt
yFPewsOCm/xuaMQoDp4NXdnIJi1YUocFDJqyRIZYc0AYFAflHboq9B0791k4VqKd/4w1qb+027Yv
tTb4PTUsrGKU035m8Zo9ZEAE8WS47nVGX82z6TtzSLN6qLpMt0cxd2P58z3fNCq8MFkkGgLRmpzs
1k4nNTm42CKDmB0Wrxc4mBWGHQ8JK0jyqkW9aYGRZyvN2EdvLPDxdcG7W6aWDffjMk+lIPMKHqKn
jzOU+oX9CaRz3ZpAJxiHpUti8pQlPD6pGSxU7nWGI7Op6/DNijmbTgjkQev7HM9rhVJfJdBkmoxd
nrU2+B3PSDPKPQykNykTcukDqeA6HIM1D+uleZR+5U9gkN3faJuDt5VydlUbrf9sYU1/hyLI6Jvg
zQDAd1chGgDsLshH0uGXeZjoXuuCEDuHHzKjai/FlrWfLR2W8SboOI7VsMMliGRipPoVouXkHTWv
tcJ+0nS/BesIfBANQJsLXThRlWicrnMM6ywqWde47YLHXE0XlqJ8tAiNbnmQj6yW/yKIc3CUkw6O
Q9UmYj+hfjKIcptx05Z2h+Mec2o4TtVKMzgguqFtChe5KTyhvQA5HQ6dzvo77NB9frXLLuuTqhdK
crGI5SNB3+lDl8wcXvFpkfG1ifbYH8xGqMwF5r42N3s0Lk+Lj0L33wxsfCugKMGcNGg7y3Oqh4zm
K0l6C6lmiDtLo0QNRZPix7g3pUkHL2LTYEVC3/wYlPtWb3j8OnwFzwTXEBJqW4N2BdjiM32ktk3+
KgSqrwXMlHS420PoIMo6arP+Erku1ZeBzOmY657QuchGP/n7qKasg/1zyO4GOmEwFJtx0VOkGJys
aPnByuAzPuPWTGYR9BUxVoKMVcS/ZJPu0ZPAGXjtlEXeHQRhNDos8bY9w7JP2CdUqaCkQz6hDxv1
vJGseozvw2GMNtI9STKBR9GbrOtyMDQWqLqf5FQs4RKb40BHNnwG0s0BJkzGKFYPLwL3jNA8Ji+d
GQXonQkJMZfUUYoxbkWw7cveqS29GNLQ/jjtdsKXIHsht7POVETPtRrn9B4wQCJoruwaZsWarcTm
juFry6EjilHUuMuhxfrZm7/tmOz6tnM++/sw1qgQz33Qtvsn00y2RU1SHAhEG5peuka7NM+426AQ
QlPdhDwcHO9VuM3YDALEYHR5R1p1msK6gTAdYwJqHtfe4exC8nBdqZBANYqbEG9lIxbcw8sK5u/F
Nywg7z812ezgQophOugkw9q7j9Gjqx1DPjLoi5yvJK1vbI9CVbYa58ZpsH5dcpDifYenXa54qEST
xdVupCVAO7gezimkyMFnjZqXG+/6wOYMrcAYnFI+t/iZRuQReUWz/RCgFSrE0k+1wOPts2nJ48ll
K97eEVkbOPmX8WDpPP+zgi+fs0GScrkisrY+SQ1Z+H08kDC9hCHS/Qqo+bclxxjHtjv0f3laEju2
+iaWns9IkEhVf9Zz3dPKbQvTKFEzo3tL5E7Za2gZzjDc5uteLLZJA1RpqqS5QOyOeOOI4H+qGuHn
4V3TBsOT7TLwmlg3a3vArYy9jzHXyZskO0kuDgOXRKRBhyZwvILJcoZLzv2qrYp/E9EsLZCa0PJi
CWqQEQU6PBp7wCY97l9+aVl0D/K0Hb9RFELdN0LX8fEG9KZVYUoy8RV6pf9Qjv2whBFqZjnfdr/c
TwH8Yw/9BrVfYeM0JY+o/zW2TGvhBEaqQIMshzN5x2UQRrgXoP4GwrQNEh6j1eqm3DHL4ChwohWP
yMfozHsTIMTlInQzfm4yE+Ip0uGEFkNu5r4atFZzke71sF98OncUX5TpFIyeYmf5Hq7M3/t6XPfj
0uudXFS8d7+nRszN07KaheXOret4xrPDxnz3ImtL9JnwraJ+HdZjOHX0Hxvb4NsuKf69nmJIPGK3
s8mdSSxV2L5XnEW+d47fpgU+jbPj8xBcRuY3f45MZ5ZDENVE3/DEUP4MysEBu4JXPCocj9eoisNJ
uLJbA+zyDK/6B5pm7f4dBJD7/mohavI54OMuOqYszpCJmDgktS9KxQGEToFFfnHX9uYazTr1JaVz
Iqp43UZ7x2PnRcHiiKRnFfZxgFi8IQ2PI12wDGQAb7B5ELv6Q4tav7+xVetQRuNgItxBrlV34Lhn
drHbOOMd9rivSkdUx6s68W1WzfMwuCOAOYejvuYdnnrEvbZ5O9otqlJpsq2C5WPCkoBQB5KDUQhM
7hRg2Csmg6i9azqsFIU06+LLwJEoqiBCJPfLpIQ4Zg3sKPkgfAumEjJEm1sdxPKKqXmcT1gLI3tc
2NDupcKJj00s2RpxFTryXUnEFnqgZbr+FzBC1iqWU6hLMXTqP8Vl8waz7kCLdh/Cf0kLhVreL07O
5dQmbCpbt7IneBim759/iLkX/ZJNxduWdGUcDc17gmRZmvs45v/NUdCZ8xa28ViafVpw9raK0LHg
yrJ/cPWvvFrAwRms8TVQtZC1mI6ACzb6uiGmoD8ks5PyaC0fxQUZSzG+FNSNurBw9TCLw5Bkbexz
ideorRaLoJ7nn56O9mwapCfhyI0b8+QylDcVIIVofPPbAFdRs9uNQPSwBQwGirlXS3jBIsyT0iT4
eQ8WcbYYwdPeYH8SSF7CA4h6FERJT/5tXGSLsnZs/HFORLTxD9PB6fjIEEW4HSLE1HQv0KjSpAFU
huyDwojZPSdygAyJc2QX/VKSS3NSDaxQ1ZIpJc9mQoLlX8qblF4yhAzD+ET7Tr6j6lr1B5zPMSBH
o0NE0eOFHCrSyCAq5eqG5gEXGGqjJSHpoHPEqSJXHgMICP+7GrLVtdhRa4EXI5PZ9KUHFg8nvyVi
g7Fl8MMVIYob+zkJ97YvYlxfJselPoo8w7SJi1sOcn3Cuhni/6glyJlDDzDxARPd0BwMIKY5d/M2
7OUUQx9/bjEt0ktEdDJdBiCr0aUPBT2hf9reKUTR6vOgNM4eFzKP9XOCk7NimqJYaBo5A+kw8Fqf
ZmO7BHrogb+sux8xp6uhiwGw8BlwR7fUdS5l2M1lTCMOqHVVxvyduQtIid+mqJ/QXAeoUA8Rfxlg
yR9whQDlrKCzaOgBxOmMUxHeMVkif0zYy5qO9bvAddreOjTaRlhOxZTkSEj22T3PxATx905Hl49Z
upSsCdcr+jTWPp+HdThNNqN/gYgHjwC3k/ew34cYl+c6VVs3LUizV5N/+hlyh3xvNYRKIgYqneg5
e2qnfR3yekwAHouoQzEpb58zHjMEvAT7V6LT5h3XynKV6MT7VRMaYMQVejqO3k+YJ6X1NRZoxBjK
njaHkLRJFSMH6xasQz3nOJXw9kY489FYNpOroasMfvDHrq2MquWnnFZgJN0+J3ftgMSXQjjCAR/W
W1D1deAs7tgsqGCAdm89DbXDUmT4m7LALuoFos9KGkmqZLbm0uF7BfmQmgAPT52BsbcSHbQIkk0O
E99W7NYo6YHnybqHnYXTa931/sCBUehLVzcIaqfOAVmKSPieNc7rg516BeahtWmIpWADLhymodsx
8aT7KfZYxZ7GqJ8unNbYi4dA/iJDjeYRIuRjrWdy3kiIxzBL9a3pVo6ykDiFpdGuyYIzT4f3kQCD
0Cw0+INWKHdcF1iuf47sVyk3XnqQ31fuB3kX4u/FWTO2L8m0sSd0jdQfgRn+6TFti2WNNpdnyIU/
TfsSsBwX4Ar8d81wSJAECcoMlxQ4tNfOR+CI2yB2iPmaljsvw+TTxAYHTjfyQ9ZE9lPN2n64STeX
OWrnvypJgcRvaTjDyYoNKN9Svd0SLCl/EKQb4szcVqMOu+3hQ0akaMOKMJnHvWw8bFoYWicX5fvC
Q59PO23bsxOpSitt6m09D+i5Xw9Y57+kF69SRKaCz47d09irtKDwYlUjhPWYBLGvHZJxmIPKwwKZ
5HjfQuDD+/qS+qZ73xhTZTYjgqpJl/YFmdH63wgO5iv1c/hXK4/hdVNBhyuJmzKYrMKOpBZzbtfg
eU4JSF7BvkJc1DeIx8A5i2j/zTphisBkFrkIkSsVYyNal/qsoCupX1kiftpvu91XZndIDWwRRwXW
aMk9AbKUqHg8KcUyAAuo3sXHjQ4bFrUq0/XHGOw1yMA1PWyBFwCPhDrg/p3fYUbC/AJN/33j61Oy
8aAKNtQScOK7fOkdzPkqWT6CriF3C35t3RysVxXs68k5bVwFxwABU4Q2vO8fieBniFDxysJSWFmL
TrM5HfghJiSYcq7T5Atu4ThD96gZDjhjosqQyN05lOecp2TIDrOYoBzRSVSAh8SfrlV36URMLrFL
7RnsGz3tPaK4NkxaSNnZ4jJUaf0aj5k7ZwGN8VpyLOUwKX+hQ1snOe5e/94R5tEMh2oO/GH/l2kc
VlRjeUlAcOQZIqxzUJAeE8NMSo9p4hi0WE5nNtrHOIjk2TpvUQCz4W0kXfSgUSylwLOl4xEFYlve
Exf3EEIM/hkjPC81PnHl1qVtsbUT8qinabmmWcPeXevctcWSVWw9kfnazVigQ6m3L5/69aTRW3NH
QvLZU5m8LUu9/dK2eUqjwMHUD+prEJvADoQuKIHP9BIo3px3Pk5FavrpME7T+A50P33ceTu8g/Sx
UZkuHPcKCjTL2MxxX018scGvQfZ4loLFqGOasLRC/EZbQsKtkdrJU1NhmIqqhUzseVY8K2Hd1JdW
Oo+ZMxO51AlFwswPnlHbCVROtJWjD9n9PDau7NXa3QOU1MeWalrSbPvTYCq4obm+ffTdwkr4DNyp
NeFW9RqrjaYkK5Kp/ax3dt/aCTsM7VjRDVtXKBRH/YRyN8corPvSzLJzaC1PgBTrGsAiMPUdzEYQ
ZljoyIqvsYyiln+tE2lvmerCy1zHawjY+Qf0X8P6EEJaXAoQcvhooo6LxRn518Stz2M2d2+rCXEu
gWE6s2Suv1tJ7RVhDuNlan8YODg+ordk3xh4ogWrfJGMDTKZ65X62/bT4Ms3Bd0I1s7nQLPonfNk
dNglYdkvEobmiU2Ev6gcXnqOoblIgRYB5BbTguIoCd4l2XC85KNG3GzeMIR55XScHCIxFOKfd9eY
v6hq8NdwkV05bUPswPRZ1NADeDmblNVorvbhoV3UOQ3c/ELiIHuje2M/hQTXNmE8LVNEJh1X3xMY
+4S5DQ4vI1yK+tpHJDn3TrZ4SGYQHB0gmZcoYwqfkKDnUuE/DY2HmapaxaD30sFWTdi8IJcpO6xk
i3YQgWly0W2WAYwgklUp4l8/hogi9wzlXAUHUomIioTc40U3eQIo/8tHJHiZNItPEcFBaNY1uyzo
gTjMWOSvnpHkBtjP3obdgmQKuxMKW5sCsW3+D9C5tgrcIh8Dpl77nqrLJqcOXLldP8yknuCTB8s1
GpRlQWtzHDRZzpjIdpk31McH6aPXAedCLtlUn4zDgeWyJfyvVT193buVILB97N7jSKqjVpRiMgar
AQHa/qcOAvYviNPvGdHNYC6mKSl/shXA6mTg1jPZH5wO7E1Rvh44OqqKjPfs3uGEx+00NMFJSqtK
CGZgd1JZPB7TnyYdHcjh6pHndoZEpPnIAHI9LSJGTvPkuo+NzctRL3x/Sdd4vHg6k0pqMT5koyXl
PgQwKndZ2Vnhq2QQkBll8h1dQ3UOoYcoU4KXNRQbgOEWc3XIZPIAieF2qNu1uak6+0xipp+S4Qdk
ysJpvZImia+d60D8Abd5isS4Hha5AOMXAeuLASN31TYjvtlYcWS1RjgHgdEBUYPpylaINrB/4YkK
70mWkYOLhSpltkGyjIn4knEao5gg8W8U7By2OZnetYhsfxvbdEAbL6kY2s/KPsz6u5Ai7QB/CWu+
dJp6WMXZn0WO+n5Y1VMf7NGDDNFNY4A13YEu4JXp1/YU8Zq/oWMp++De1vd7B3KyF9NwhovS31BZ
3V6gvKRVEOgKEpPkUWIWrAgZliPVuB3z0MAKHGjQKoOr/+tR6Hw3LNvwdzAAWrZIAnPRnQGUuLSV
jzStVgP6T7ezO2Avru+wcSYnC4TxgPcCdz+AqPPUrvv3NjmEJxrPr2sPGltq3OdBE0EUMLn4zNWu
wZiIwzLt6mB6ww4RRFvvws4AnmT6FsVddoLtaLuHkj4rfWdkPjnobqBSAGuDVMz0sEBxiLlxX24A
Iof7jkl7ImnTXYFTtLl1asQaPSq8D0hTG6BmLmy2gHGIfVP2qDz7bzKgRowYVBnWGIAQSECLdQem
0OJ2uYtp9qqQ7Q0BjjV3BETCS7OgtDMHFOjuwjaTd9vo/ySmJQh0qf8lO60Gw9QzZdQjcgtcBwkD
nvee9geoP4DSe8xhbWsPm6i3k4mXP9OYTYDzbFiAs1qP3o/xPVwWBDhYt6iTHyJSGR9/4aWRyCLe
xrvMBu6E/WvFKNGpI9Dl6IWAjjrDCQ/6QCXvHUfNZw3vOlYHVCkuITzHe7CbM1U/xMYO2mTbVg1M
g7u8xqr/q+9Dm8cYTc8Z1tjCATv4BHYEuhhdCO9Jl3Zv+483vQ0Qx1J3llyxcqRnjpn4aV0aejY4
mA7o5oSahmDRvC1zJp8U7K7vyebEoxLowDQ/iqu6mfQZdLi6CTM90GyB32nyvycMAhUQzqboDSen
uc7ubbxnB0hlvpxI1jJoVPtGMHU8dIg3O3QGXOaWqOWygSI4iTZ6byhe/dq6JUQMTNeXIL3HMk0Z
7qF2Vt8QXpljy8FRkXSeTztZcU3A0NjUGHAhGPB/3aBihugDmVxEmul89VJ++xEcGB1aXa0Rgsji
cFYHCjoTk4iUON2xGcDv15wDBgWUAhAjscS2+mGNGaDpJl4KqLcscDqWFILq8U7X3NwZqerzvi3b
MVhSZMfrFh47OITvYLQb8zRCiz2Nw61YGkKP2ESCR5+iQGjlcTzmCUCE91WCjk6UJuXW6t9+D7uv
JNgQipMtUXMNpjUFNmKfoGpJ8ljVokxq/s02RCnFYeKPthFbKWcccypVGEr1bA8+2MwhqrP/xhSK
JCOztSDYtQBlje7B/fykm9C/UzEEhxQBUM9pX2c362NTxPMMwk14fsn24D+OVQnYqAXAUPfnAP7n
whJxj/xITJh0nEvWrwBGkeCK6Uy/9ynGWefNLwPMsdxWoFgQ7/uy1qL/gwzB4SEdmzr36bK9yQ7h
95Qxcel2MpxV2n2H8dJg8I5fZcbDKmEbgwYlnUo2Asmx4RBU4Qglnkbszd1WuxNB+vaTRgtdiUxm
iSsLr9oaNDskHDhMlgUBM3GbMfw4WDPArnZFPC7tKetCitsl7O4Y2QCzUNzjQUARW8blt6VkKbhM
m2ca4PxEYBW0dfWWuIOHj6y0gwFHipq30kOadO6hYygAtca5Vv1wsT+JU3bcoOcD55IDadZnvSp3
1BLtEdaMMNpo5Lu0QfuMPDYC3Yg2141Hwd28Lc1HGGb4o8sEuM0gTFxHTX1Yu7h+cz3cMnXdIgmT
z/OTwzV+aUj/MWXgdufZw3chFN4sH6hynHgMAiZVV0XCz3jjv1kMtmdrOM1pCGUqBAdVltWQrEH+
jLuCjMhl0nS5BBGLH+CeT24L78IbCuHbQszBk5Xxco6gMixFlg3lbiJ9nQMAFZHbZA5TqUPd/QKc
o4EWPer6EPekivMMNBoEEoE+A9uFUogiYpBRrKhNYpcqiKAq0GgKjVf9UUvoEKB1C/IG0pO8gUIi
X2CPKAj87xgk++ZmhcvuJC7BBxl3/NRu9foeDIgpAttBh4efFtjcmX6JcTj1ADJH7vxrEghsaM0S
VkBBAnMH4V32CPEYRBg0NAgMrNeTx+t9AYG3PyJJo4VyMjhAy2Buuqn/LZI2vyDF4WXicBkuIZXX
FrVLIBqRM9fMm3kWiH0s7Ihk7bkl2wHYZn0H0pLmEQevJij5bCwAv2UdsNVvjR4QSaS3HnIppKtC
iPHp8MM+g0abzq1rRMHb+UkYfGEy6F+7dY6OUkAlj6NA/eTq/QF/IYs4Jte0xzYF+h9W+wiuqu1D
/Eg3XLzMx3ZqVYHfmgLtyyOIPuXnD+NaoGqe4aqPP9J1+ozAtd6nsewxgI5XJLDeO4N0Jj5uuerG
1535J48ssjJcIXFhqTkkZP5tk+B1ChZkcm0YM3ZPHsfdw7ikNIjsTLt7PFIMzABjBR/ib20mcTQp
oUXEAISjF3HONWSRR2nbW7+J38mK1cgv45QnUTx8BygyvMPsix5M6DDuWTr1WH4h6n1PYXL9pTc1
B1C6ZljPOhj7F9xpv6md7TGdlunElcgqMCr8tJksLToCEQYEm5CUF77z4u8gRmQm+3YlRQS+8Uhm
QKTeNI7eBzPYUoON5x9o9fE29ZgKdMDiLq/JOpbZ/+ViDOqqdl4MigU7A8opikvIxkLgH7wBpjom
80cWpOCDZ4f1YNfLcwAV4R/k26k/pjE/V/0SX00D1A0CwJpc9qFnGG52aDMXaqPvDM0j/4ZmQPfX
AFUwLrB4eaM9DBg4ZAjK6Il1YVDirB8OdVZHoPUXxCwworc/CyqtTik6w5Abl+znqF2g04m93Z7m
MZ5A1K/TYY267lj7JigwV6o7QJ3hTW6rOO2r6TFidxaqZlSR6ANldfw/zs6rN3Ll2vdfxdjv9CGL
+eDYDwydW608I70QGo2GmcWcPv39texrbw/u7H1xgEFDYdRqsYtVa/3T+oHCId33OURXZtXt0+im
wy5TbGQoFVtrm7v6naSUP8wdDs+pk1NgrOX4aE3qAkTJ7wock1tVQdX/3JpL8h12kSiQrHRVgExC
4r9A2VRPDJmsn9XEdEN9MLJgkMp0VFW17j055atXx3X3fXTXuvWsXl20jb6kSMYYCLuuYYdKleCx
PG1KL64ie4e3o3tn6gaoLW9nThNNM0YlkZxpzZSjwhzIE5hkgWAt6wWy7tUVb4tL1DBy1WwixClP
L5EFpcipUyOzoOC8SZxebEtyfO/jplPtwCQaGUQpA+eg2xWek1TFM2qkpoKbt3ua8YW4u9OyStX1
gXiki1wjr6YdRJp8m2O1eJauOpxTlAY0dyvSWFIlQVN9aEj02FZT2lNYmosLFWLazdEoe7oWyDst
9tSmT2B1EtUtwiQr4t5vysZYntWJmtdzZy22/QXQJsyXkqIw4VbrfaPOdUBdMzM2mpjGgeYkl+8o
W+3mGtssaANqe0h8dZoGBhLFvSWDvOrTcKUOBPopejoFiuJh1xiDvI060w5hGvUbWcJh7aPVdm2/
RphgnQcVYJrSlJC/jbQq1fXazs0PbhWzgGcdViC0qhEwTGckYUbBPMFbc8MqLxkAYHmfRwmoaVvx
pvgduM8YNEVtygDb4uhsJoaHDptrpXfbadJww6bV21uE7u6+72JbBtXcrqWP8kVxg0xToIjFmBY6
5WSfvhkMRjG9mgK8CpfCmSfELeuChSCzOndvp6llkwWNcZULUtRRE7G9ta7+jrS0z+9S4LHFQ8Yj
jOPiSEv4SMyMMWQqW1T6o52Bb/WyzwZYvrZE/gb0u96kQy7bHRL7YvYA1LhOEfv4HFiW1KOnXoou
epgrZ5EvSVaOeolIYSqyjVXBGn6FY52HrZ1SDPVMnl+abFutuXCCaKzS5ywumltJrM9jWiV24Smg
9jetkvIq2VcplUwnscug1CSwtt7M7TM8kZ4GoJ7tuh+ZJlL75dInX7tME5HfMONlPDRT0i6BWs42
1LY7ddk7NK9h3NmardYXPVKjYjuhAyOCvlMK+APLQrLJUMkrUTIJh8M0mq9y7oWqnWmZ9fpkzIv6
bZJ5uk2Uxgg00QjSZ/v7vEz4S2I120VuVQbE7PSPNvLQoNeaOxru+WgR8RK2xtxRcHR3WS4jhOlO
PGMMMKvNPGSqV6F1DZhuDArLC/XBj+XNOmsUFHm5MO2PwaOX2ay1xaNiA3OGNw5htOcXcxnvOBDz
XSpG/bEzzPlgjLFz6RimgHmvQdG0Rs02rk223EHvn1YgNgjp+XVQEYDFOcLkKpmSwIF+RZY5K17i
iGybE9x0rRHJfMulfICHotw0xvxu1pQ6QI8wbhw7WYO5kMp5MmqUGiZm7GnETqnMyE6oJuRGzbKI
oa+2Qe1qt2K56ekvLrHbT1PoNrb2AlWpssNKaCwR1c3XPlvGfY0ahGBIpWlO6CSV1q9QVgufAl0G
2dA5oeLQEeCEYbPziiaKX5F4tqc0p+tDUaRNN66xNAjv56H9SFUgcw1lpeYPrpNqmF0KDAVF2s6I
eLSZY8Ltpo3emeLiwmaAU7Kg4GfHh9js+nCUzKzBN2Og/S+yRzE08b61lnLfLrX5PZeColBU9aVa
kvoUocV6sEzVOopk5NSYRNFxqNGweNpo1MlGpkZNop4YN0z7pmFDRsewakLcKf/h4V5nW+S0VY5c
j+08rq9GC6Tlmcvizh7BnFGQQePtOQy7kF7l2RRW1AStNTCijpl739ocSU5d99qDQeVJfzTYgTab
5NXaKKnNWHWebVD5rUgZQLf06X3kKq/En+RQcnmyIUv3ppTUH+uy2nuDUNsNO+PeRvYWEOcYhSrI
JV2e5M2TF7vNTvpYqWGmIiDMqgkBm5r2RzoJbBGabdKx6m8yTZH1S1Fs5djVXmZ0t64hh2Ctsyyw
xoHAm8E5rxUVc+PGxSFzbMtvemsJlL6zMfHUN84gzgiHwrrQq93a57s2mYLMRvgn206/IafktqoQ
UzPI67lISoOgXql9Ydza2wLX7xlj7fjKmKCQss1HeM4pVAjUDJm9/oaw6Gx169YcKntvKvWpN60n
B2ErqUtzC9WTnFnvCxh0hZeojYW3RFq708GYomGIA0fPQnMqHgcl/9YmKtUZhAjTysBLk70wk1PU
IbjCi3aGf7a9uNHUvVMvzBpjq+s9OEI7IJfEgLgywkhPe0o95faqQ0X3zi2GL1lvmv1QJ8ljaskb
fe0Hn0G4ua/pcUZ9Iu+iGbOXjBP4UN55bwZrhR7pktLLGiMNjQZZX8MJB60V65uuu+4+Zq6mZyqc
t9JIwc04VULYuxEVWmeDRNOn6XmtcFoBvxvReKha41zL6c3R0jqI3eXFRSWYQJzCTcf6PnVXUL7J
NjdV0mLgaGpwCyNt/AVWeA8Jr4erk5Th0GPG0qfa/u5WEFv2jPeH2F79SNpVfceggf7RijPQrnFO
A/JfhiCZjAWVqnvO5LJysxux+zy45nOtFwyVoGkaNqhnTqOq1U+KXZydpYx9NFYus5ot9WWxpvpb
4sQTVVmlnaGvi+yEd4K9EEr6ZEsTZFihVFyiJduICHF/jw1g6YovndvMt/h+II/RLvizFZuHWR+1
ne7qy+vE7v8IiRYHWQNu76biMuCqggabVK837AZaOhUILGscRE3yRoGNESzukvS+VVQNRxqS/66y
k9mfKmTNRyAF2MJ2+NajWTwY2Pn60XA2USYQWLXDXYb0gmPOeaJ2RS6iIEQvUu51G6Y/tpZhZ0xN
971qxbqrRbzH53Y26Ft2mkiKmwxBCXqwl0zmT2pUv+QyPlZIhLYuquIz6cxDAB49Bs4glxcunrZd
KagDpeyvfp26Vw5NPsjBUxdTnKXAtJjk3KV2uSDgQ/OQnPCLc0v2DdbG3kCUbesiWArX3OXKZJ4a
x5YnmG2q/GTo3+1ajfdKZ8kfq8n6sIRj3djsSD6WKW2D9Drx81ExwCOH+lRMw/qR2l3WEoMNnAdJ
aSFxcKPk4BhZ+jpWZE5UA2ObykqXX8uMDdGyc1gz8wfehfi42LP4AfU/H2QSFbuKbhHZJJndOmGI
u35Oct9kTMxNBz3Jr3TMfapgW8SYERdex7DOkz1GNDtqWhqvo1ipORLGvm6jvnOyc4mLpfCZRa7+
KFcbtM0op2a4n/NWQziSue7zXHbmk83w3tRrZL2cpVKOOxemMd3mDXgQ9Lma3grDrb6xcOLiaEvd
vo/teLZQGpoY6SJy2gZrwrJxzU85RnNjnQgh0+5UlPvSr8p5JpgoVafAdKsGA4GlfJMW43VnDBQL
/VZs5mQ36eVtWpTJa09PvRvHcf3o1qk55W6eDQEdu/NlTNda3WbJsgAyZGhiR9W+FSzazpuyAXxs
xJpAPawZjyjAXNOX1aohS4P+o1ZLGhO8oG1uBCq7x1wBeNG7ujjhU+j2YDWox/BOnZtIKOc1Z/pM
m6RNhNmtreaNFiVWUKtK13LNbXFP0WnNTDRx0xcT5fSxMNRun1bmshUkXaPM6R39jIi3vNMHpwqc
ZsLc0Ev9rLS2dqJERZeQEpKAegVxzIRXEnu+2z1WFLhBol1RPVV16tsavWLuT/VoBd3QF/4qBORC
n0LYm8uLIej/urnpn9PEUTbmkl19U5Nzl9H50uLokCUTdvlNVcw/MqtJ7woX8y6UYlR/ZFpNNdGh
pqeaJxsjVpuzJoz0YCbFfDCb1iRWyMBVF8n5rItV2bBG8tC0HGTK66oHPYEzz1mxMM2R8/8CEf1g
al26Q8m7IstJO22Xq8aIexUYHlX2u2pUgCwJ7dhqFpPvjGB6DUYMTyusBxXzvlePDX6/CfSl0UX8
iLDH3OfxKh4IbBnDrkEBr01j74+FBnmUGPgTKIdwJ9dLiFZOp1njOrTAC1elAnBew19GV07/wHb9
OOpqGSSSIaR9jJKd2lxS8ljxXoNiZdMAUNWFEHtGAQMkWEvvR4hVb1vNnBcPoYn2nWNo3nQF0yPM
oQXEVGjSma4901cUt2C+zobGjMx9OCC0gxOiC9c6pR2gW5Mk7jtz566oWDSf3DYZPVtEMLNMUt6Q
s0KVbkF9J+twU65LipjXongg2idg4k9GX+5CsKZadEGvMfm888l2SNRTnLUXCOcMOBQFVtZ1lPyW
oz8YV0KvKNMfI+2NV805geZjonE7dul2GUvdUzGt+L2KtAmltBbGGBB5iKybWooSyaRr30y59uS6
o+1LVFa3E5fvFe3HD/1qUaliWjstVW9Hs0o2to3UD1wI6JOOxdMaUqO7cYzDDNEmDYOjgJTYy8Ui
EVNmKxpajJnN1azRadPqMSnZ9FqVZW8UYHNFNp6pJ0qvjScieKedNSNFi03keVrj7to558d0GlHD
vA6pn40z05xSvx4xehoN0aGRUXN81PYPNgIGO5Vz+VGazrg1Vus79XB7afSUy7kCtOC26I9jjLu5
zdVbRrU4u146zT5No9xzatnQ7oqOox65l6MjvcHuREEEi1MpRcTyMjvtpkADuM3Q8/r5vMDgXeeT
pxM5RvNaf82H8jpjiRKyrIzHnhaQBWJl28lNXQgcdLgrLfKBaXJfSSh0fQ63IxD0wF8eVwHihDK0
NSbIYP8rKfh1SHymR91kiB7fkkGxU6qU3jzq9tTcE9GoXDial13aDi0dbtOjYoxNNoMJ+VaFMLin
V9/i3btz0AsdFdMpQOoLg+I3pf0Ded2X01jdz8irhlg16ZLYI9weRHZYDd238EJ41Ecp+Vwm8gR8
dFvbSRTuXlfVv1jqUvpwHdzplZxh67EN1LVaAcGt9uvoLvluYhLRzYpg+X4uxiFQGAl1Y812tSFh
ltmkNGpACUXHh7M14rUq0XZHyeIzsCO/mdU5pnDLqkA480pmSq/vSDB6GNZOC9TZveYTSPNsYJjz
UTSDGwt8bLT1yaFJyzPaqYuZ18Um7eJ4W0TaJS+bs4Kazdc1nHHOLDkYAWf2nYq8a0md/ovAGgfR
UHbIwcpsNxup7Y12tFyySGa4PivKwmnwUhSc7GzqGLJrn6fqCv6jrO1ahDNVmdvHfrXFY5/QNhQj
Q337tIYaWq6G6VwCbbcVgHKmDFtQqn7bosq6rQiQpifpRy/Thgvq4i/KpKhhV0SKhxStO+tc98A2
yoPUky+o3jtfnVFf1yblSLv0N4Bu60Pn2PWpI+OxFt3rbLnNJsfcC+zGCJe5A/2MDWbFR4LqI2LT
MFd0YvhC7me2UF/N5idGW34zU05xK5nrDbKXMazyctzqRXKODEMPB8d8MONhpPNwd1ZuFOGau+pG
jWXM29E8GTbfr5lh7JbVlzZHlTmZYglbsALTxjDXMFYg1FGl7OwlT9HY5uU+6pLuyR71r2u75ugZ
4B4qo0d8ObrfNeYjU8pplW/YLLxlzfG34+/FHV6wRbhxvasNFzwsTR/0eW7fMqM6WCJd3jBq5cco
F/FBE5kT4CYkx1a2b7WWCxo3s4VtXfQLcyXGb+0s881Ki/mSFfp4rPA8bCTGxIeixTFntoiyY0VF
JaObAjeGcSEnAIrbhfmDhPd0+jROKtyCxqD5wtIv9BYluQughCMDr/Em7azIuCX2lHpn3taquIuV
fsPOeEAW/tx2yUnLOOPQzqV+VyM7trnqSOv6EH/7ezxXOYdoeT2pRs/R8i7gXL3BmovqVM1uBGEX
NHJsrHWkYpKdlXO0jkEd96GbjDhNBuWGyeVmOIwdoGwvME/GW2vNUOIVww+LE5ggDnsOF2rNYOa+
9xgPLwLXyb7jnKKxL4ijxXZIPkiRazLU+iW/TdP+VJQOK8BgVcUKFwKv6muziif2wlcTJnUTDS4e
vkQxgs4aUGLR3iI5LdMN5/gK35nHYRy7XtbV+o2rJxCBWvyE2YKbpBjWo5NbD3q9TNt4We40lHYE
OkhUPSuc45rnBS079vO60aojtVtztdcUEsgxGp/TgcEBnUBEoIkV1fbcvDhp94M4EXyySDAdZUDh
UETxaY0wgKJOWn3Mj3h/Gqbe2szC3RmVNftDXKpQgRQwZYExRVsl8iaEQp4u1RRuq3tK4jUDyVtv
aMOupdOY+RFa9NDEOe2pnX4q+rj1khwO01qU2q8wQnig1o9S6prXR+KWQexITwowx9w0cOEA0flx
mbzEsO8piHY+o1VvFD+l7wqd3HE2CNQr3yzLj0iuz6trFRuGiVwJn+JipKJBEFojtcvRsaYmJlI3
aqBxxbrRjHW+uPli+Qll03Orr4NfK2PE3bXEgd5A99pt7mzIQKmPMGvCw4dvbeoWAz0kLxZCVxyX
uLWPKAsmiLIk3ajoAtmVpm/NNEUYzeZiqxv985gXtw1wojcCil3d+OlOiOZNOupTkgxYEqdk9Qnl
LFjVUNmLes3N6J6c3m5D2xix+lyF+rWgry5LiqRyfXYmAiDo8JgCESkw9KbableUVozUzICYjbGk
Rmvr1dgWZYcGGH+gqwfKQrXgzfnKTaJoRXpJbJU3MdGt4h3XZfcKklW1UO5mTHDqYh/xDLED4o/U
3lP29DFodaMtt8rQKFqwgE/JrWhUZD/xqJA447RuD3dlVlm0n+JkIEo2T+0Ejc7c8D4qeutuTXOQ
7o0xxeZ81LR2fJ4ilu9jbo3ITUQR9ZYnLT0aNvDkaQfj4K7cauDnFniziugL9Uf6Z5nfv4hW+nkW
XjSYmi5smmtLaZCJu666fHPwUf3441yoX8R2/TwHb1HWeZ5VE6+0tpboo+bxBG7HVKJELv4f/wrt
GtT0/8g9+nkUXlyIEd8uKrdUNVRtR1Gdaaw6QC5/QcBHbI9MW2bwVVb6RrFfv7d9s1hgepEoz6s2
lPWWuJb57o9fzi/ipOzr13+Xs8VoB25psKdtJCX1l9twsJnTe2mNL6u+/EnO3i/yw34eoKdQUuQO
NPy2qYyS8jGKngVgTeoVsYE3t85y7nGtQXv+x3/Ur1bJ9eu/+6PipLFzpKjrFpsb4IVSrMFgtOLh
f/fsP8V7aao+Qc+267YaGiug5TF2qirTP8n3+tUS/Cnfi2pAjUVmca1GCDI0pyp+IsBO247+LJ/9
V5fnp2ivonWl6iAs2UrNLZldhg9FUBNmyZ/kUv9qTf2c7FVpFYY4vIpJc5eIYZcbdbBQjk3Kn030
/MWC+nnWHyRKQT5XuZLfpr83EZygdqM862LTpK383y2inyf+IV8e0EEwFLrNLTCIxVRCASuw++NF
9Ku/4Pr13y3RmWwOs1azleLsSnWbndwuBFVsUUwsgdlqEdEiTf0nOYG/+mU/3eQ5esnU7HlDutFk
gqGK12UgGeGwxHG6ceqyAroa43+k3/3X+/zf8Ye8/cdW1v39f/j8HcytTeOk/+nTv5/T91Z28kf/
P9cf+9d/+88f+vujLPn383/5j5/gif/5i4O3/u0/Pglhn/vlbvhol/sPEOD+89l5idf/+f/7zb98
fD7L41J//O03ssKq/vps7H3Vb//81v77334TBkv5v37//P/85s1byc89xW/Vd7bEfzzXv37g463r
//abbv4VmYhqQKu5mqVqJm/C9HH9jnD/aoLlGq6jWY5r0Dn+9pdKtn3yt9+MvwrNMIgBME0GGVhw
57/9pZPD9VuK9lfS6VTD5dmEZetEo/7fF/Yf782/36u/VEN5K1Nkf/xOXVzv+n+fRw6nM09k4mRU
hUacyM9p8tTvOuRcdI/btkc3jeeH7ItTK8sPRapJ2KGi3mBsyShc3XdbxwdtifqLwKjxbK1QLH39
oGS0SmvzImLz6CzWBYvGt1XVd/OA2E/Dvqvb9B2mjk6sdO1HfTwAlj419aL5xVK+oXHaLaIOoCXu
RFM8ovG59k6DgVw/rYnge0sstA5oiTaqCh69itF32+E4Ss9WmndwpOeaAwZoEg2PSRz9tBBkYumE
6I3oCptvekGsNQpxsrCUybNUgfvPnt4rmHKfAD6yeKBkpja5s9QEtQKzrQrM2PxveS/AVFJtxhMh
5ntQbnujy40x9N9kh6UhFsXZ7cAhSze+y1BhfNUrJSxTMAaV8njW601NAIAclBbBr4KSF973islt
CvNpatuvRGvg31c+rgoOr560k+j6yaNDyegtCDXSV/VQqCMkGtVJmBnUAG1M2552e7OHxMqlQw+g
wPYwJ6ELUi15pQ5+15r1FjoZOYflfMHOPl9DGO6GvG+DpEVsKlwk82PffWf8b+UlJPxB5rq+lY+P
SvYNtv1a7QNXZ4saDjMT7BOnurWN4pLUxTa11Q+z0r8WRuXw32RYRMUD4x8Staqxerc3Y3WNXtAf
lvRSVKdGc5PNSPpL59q01uPHpOnLDXkJYepOzaWyTzN/yBJjYMdOf557WF5oZbljAOorSQ0v3Bfk
ACMMh7IQ20y4r30iV9+MqVmq5cbSHBHq0pwDo4w3hIlcYzb6BhUgIm0gBhdZp7s/j0tfH1Km4AYs
yjDKzGZDOMato5WTb2nLo+1kXG4X8/WqPo6E9B36QXuXwra9SEarb9vDuSGa61QM8YNYqcyMfz04
kVQDzSBdqF2hA1XJ3E4VS6reii8lupI2B57JlFrlbnHUIxX+wuz0fBeRXndIdQxBDeQQkllMrw1G
zUxkv3/4/Fp0/QaacTXU6QI8O1/3ddcSZJZqYSXL6EBn7jNozwjXqvyYW2Jp1qo+aIvc2IQG7OTq
gnJ2YywPelojVb1+JBgWIYxa2RaofA7EcQyHz48+H1AOZD6JACa6nzk5LguuYMJaisDslubQGDUP
CS5iRVY9d0KjeZGDZg1dVumv63SfOOmK7+zzsbax+ViGesdi14KxWE+GvnwTBIEc54u9AiqoFa82
j4U80Ns1iA5ztKC9lgf2eoeuj3eB+YUHrOjIFU1IX0We03pMd/Uan9uOCp61roPVllAWWU0XOWvd
l89X+vkw2z0uw88X/fm5YYNMmtrElDMg2sAtV0wbxtuYly5S3nsSggjMRNVzcK7vkauV6G2vnzLP
0/SbCtY/Kw2xdaV9wRSIi6tPTG9dhvEw1OxvgAPjIYov2XBXOFq079psWzqZjaykl4fx+vD50edD
rKkI5mtGfq24A8YrWC0TAm+EbJaDHa/LAb3vDwk4F6pNzDhNLCyHz49WywzaaGk2sl0esagCoDR4
H/o4ng7KIjar7YidO8UfEdAEXGjfHz4fskT0Bw1h9LgSuqnp3eHzYbk++78/zVW9C6REFmHhCD2s
StIdVDVinjNa2PZgDg3aaQJK3SxbgszR8dxdHz4/+lzaM6aQg/59zQnYVs27ZAQmm8oWqjeP7qIV
NIx0h2aX8cb2/fKGjNzYLo76SuIbcIsydAcllZhNkRUkdrQZjOmr7J1+v3bOqYHeDdMhA45Y7Vu0
9Q6ePP2tyciE9cwSMb0siony1kS+rc52IB3CC1nDKkHQbn40pRJ0NK67zzX8uSZ0pZz3nVE+1LDW
B2BB/fD5UYz/J+xNMtOulaEPy4VzXT1ZqzlsW8s45XoXM93g83Gp8ulQgdGUV8/mplW0bscbN/Oa
sLMycNBlsUGSelxH8Lay4q4GwHUYtXeszLo65nNiHnJtZw3KlSlgGdrFCXsK6M2MqiEXqtgrWXMe
m+Y6UrIIejU2/SXWivN0fbCrYQgVXE4++pKbvh8LTzAMwatUQwvqW5PUtxvbElsQUR0z5tKeWGVX
waIKf1/fFlHu7GvE3UE9s38miCb82ooyrPpVCNVEGSARxqSkHpC3VTmbVKy4r+gi9hYfXkrTenak
ovzjszwnGc0V9tkiGPlu1fQfMdM5Dmv/UGScGMTikK9kVFuaHOptFVxeMudwYzJkLzQ1cydgSt9G
kEl/kUc87lyjfj6i+7zyyA20lVKFiuSN6Yw6fYn00gkKEjT2BP7gVezmMyRXYk+wVCsBYLVDt2D0
vpw5GfsOtwVud22p5m2n2c/EHUDYG9DkhWUWfr1SCTEm+1aTPYmhhWMDcyt3EBy4MVD+xC0SUU0s
RKRal5U8131h5d/bqHjCmUFMBY4phDwtK3CFc2sLu+WwhjlbVfsSG3lH5JAjTv1oBkqTHnqAQan1
g9ch7AjTIlmRg8TCF4AdehTA7oXnpm+cjUEyGsifmV4mdDSIhAgfluZ3VUEc3urh0qM9YDSNstN0
BVIa3gh0kSyQ5XEoSNudo3g41gHcRXLsOIII1uRU1MUznNvkEYXUkEMh00083k9o2cImnmqvzHdG
08w7qbMBGQSiYFqBg4PsVctuxhloX+zOlkfhflU7IJ9JuikGoDbIVBJqTNJUUnWUgR0TpTzMKQm+
kaZwXoY4yLqd4yTn1iwE+LD2LtDlkSbLch0oczTpqb2FdS0ec79V0U+i8NWP5P0QxJKNpje3Z0YT
l4+CNOxM7/flWDU3bL0z7HDn7Ign/34F0pZUx0TXg3JlxXwRkapvalxNXoWOLABB1clP9V1FZY1U
fR6M7Sj3SW+e3Cwiw6qxn9QJA3o348Gme0PZH4sfqaProR7L9KiQXz06WMk6mxAvBCGUXdGycXU5
nAhQWfzc6XLvOqZ+0ytlxjyXCJP54F6iBo+SJTLEKQSG+qNKDlS0xHBsraXtlxrLYrsaZDIl9+R9
fWiRnvt1YmJDctr3PJIfuIC/25Wpg8or/VFxkTgCtMdb3cmMQ1ra+Os54DK92a+ownZm89K63GMV
Ea3whtjq0m65qB1hueoykEEJGbCSIob2nBAm/aleoNRnxkS+EN31lMPV34tp54IdE2A6YO8aCrzW
1mqc0msg4rwa9W6Oyh+GMsee3RmwuFGBlGa5YDZ6lkk77Xn5p5zUNpbATFQctyFG4FRpCRqrqlOe
9Lto1J/RaxDka+XvGahtTcrLZqWs97ppZH4xyP1tP6BhFChPQp659RqMUSJWyxezx5DukkXcYcdQ
4nkMxyY5mb1+HBVUn7ahGYSyaUieS2Z4DukDAo5NF9UH0k6azZKb3wc1eWzSr1wC8zL38tQOzvTc
1oiv1ab4YnQE2cWIYYOpogkZs6I7fz4QC/bPjz4/jYDb95Otn/79dd2uKApFqwVFmk0eXthvKLvt
cCy7H0tcDPcYqabDyuDMfsh9tI93lG7pngPjaza2j6k7L2cGNx5woJAgonW382x9m7Ik2gGI3ov8
uvqLQT3n1wdRS8LD3RL1dwnBdijdjg19hbDVYsJOtlgFCFqIYxuWX3nHobrAlOCgyvt3xDL6F0T1
H+PS1ZdW6F87Rz6q+ayfC4d6zrSqi2M478VMriaWXNQLJOqxC6NUZAIxBp/5ZHID4i7GB0eWJzdW
TOpjLjBVw4ZQx4ZamewxtzLXnk3a6yz7W61n3zRNQioX9+ocfZmt7JIDia61e2fX8H7S1lC7zOK1
sekyFo7CW6yk+c2g4D9z8ky8RljBGa+cXhdzwqVejfnw+cB40PlQq+4PTulxM+TWdDKzxwLXzcbs
Mj1wcTMEXSceZyMnb6oZv0+NcxdlvXrgeVjtT7HaVUfX6u+cxr4k+fIy9SRYOGLF6F63FnEEBtYM
UW5zkh3wJK7UQCDrJBg9S8tPF4ecD9u9TchdJBMeO/IwOAEt6zmx0BKUpLCdNO5kg0PQKstwKde3
tWi7m9wuuj0Uzf0VNA2kEvWEVKtf3TV3GEI56GHTEbolVwK5wK7VYrobc1qgMXlyOzPfLK07YdUo
PiZdeyHiLTuYI/IH0vdVT+YDDhZBa9cSIdRdiEZtA1czkcURxBKM2FiI700OSrMaDBvWUYB1+jt2
yNBAgx3ObhHxPYIUkFaRM4F55QaZXUZpm5Pw3K4XgYYVN67L8ijUcOqsDidm2fqtm/or6qWbvEpD
ijVj17T1kaX7LuRsb5GAU2YVueNBdj9pE8KJopYBF2z0LaPUD06MQHFwImwMxMx3ebyzlPUbXisr
bLiOTRedXOK8oOspJP4PdWeyHDeSZdEvQhkGBxzYRgAxcxYnbWAUKWGeZ3x9H6iyKqUQjeyuWvWi
aJklJRFAOHx4795zLTvZtGpbHOuKVha+K9s1M2CokWHuKm7vWKlE8aRmtUcTggrasN0IH902d4Cg
dEmKCjc9zWUAR8pupp0yOtqxwpMJeQstdIScbAAoh+FzbFR/j3GB/hw+tnw21gOApHXgdN16UuwL
oRPRF+sW/A7LVSN6qBCpVm2F78n0DfqfWo5CEH1qB89rFZl0PymqXNdZsxrNXWnGEVJbdQ9uQAWA
Oop9CXx6L+Gne42eMDZg9K6ggwfYPG0P78y0qomVWhO7Bqok+D6oyi6oxU1nyA2ajkt6zHcD0t7U
xp2nENuJ6AMwzdLxaoz6Ug+YwQNfHPEG0t5HIbxhPxSsRrrA9GG+zmZob4Wg6Yr1e6OH3CQbwKmU
I0cVeRkk0y3SJ7rVdAuBXuVrlPjIFnuMWbYZuNTbECnE00VaK8zZrbqbkCFDhlhbY1etikLX1zLn
0D3wR0GzeIHDtKSj3z77HG65f8PVSxmenGg3d4Vx6IFIrvMkhp+uBq+OSOliztNGEVPp2f7MbEBH
yuNdTxvFg+lmHp0J9Z9igk4HsLrX5uhJ6sP0wn/Atg19SUerEYYcs370HQuLPOGD7/ml/mUqX8t9
Uln+KhsrE8S8DnsFwfrKkIglFPnQ+nTlRNwVLibWuq/13VzO0g1qFWmz/KoRlnmofGU/AfZc4SNQ
/AwAwWiHjFmxwsbubITS3KtQWYrK+hHlc3uF5LGE/swMl1Qt63ZiGIchVB60PnlTusF6SNPgvqA2
sh/Zaq18w1Zws3XZvV6ObMCHk40X9VSxGLj1oOcrUG/rSq+Go05v3A2jeqWU5fQjCvIbs9CTF3Wg
KU9pcri3ps1QlMqawqZ5Y/NP2H7QFKdW0+9y1FuHucmGg6k8ctYMXWz6iDJ9dT3Ukb8F73Aj59z0
8oAdYWaMVJ667hJDBKJJdHSjdCYKCUOzT+x+PPY2m0xaj91xap9mOLy7XBlqXNCj7arTNO46a/pq
WpHwnKLdacMUIq6BepYGAakLDfsuJnCMTOAcrV53DprMlS23hA5tRiVUYB1a6dP4kuMOABkDT2oc
TnPQmGio+YHA/K9/MitTuFWP3T+di2FdD7a2xm1+wuP7Iwfo57ac0NUagF/avsJ9hNsXeG2iAnKV
qWcPs3b8+UPmzOYlilfKd8hbsXhDnoiTC8eS5dFGJVRhbXMrlGu7CD0Zbq30Hm0K6BqKI3nkMFvY
g3I1McudMgdVo8jJ4IByPkGkQslIPSl1UIsPdxCCkWsU8VGWsrmpEvMBEJ755EdKs2miathWeFif
LAfDWs2+OelLbdvUU+DZRZJ4Sh/EV53mQskcr6oymq6K5YeZ+0+o1n1Pn3KiOYTbqf2zMJA9yh4H
e13whU9U1HFUsn/WM/kySn8++B3cipLpD81F2e/hYm/aoWLkDo4GnF4Sn04RfE2znfk1STVvknp/
7PW2PzaWWAbL+MNZcADXrRVR6bUJce+QYlNcLG3XANF7NxO/kVdxcF/mETqRDo1uzdv6pPWi2aSU
UhBYKLiV20rfh6J7kcqUX9eROdwFer734c08wfhiWwwhrsFD7Qo12NUTO4s8ZCIdwiVrI6leZbPs
7Ss8p3H7JmurvKiz1yi0lBNStmXPadxYcrBWQIhOunWb2+1p6PVLCBb1xcxuZztX6QtmUEAFXfCD
1JdLXX8sErsjQhBXpb8x8kQ96Hl0tOsCY3AGeMWKC6oK8sZclPMJHK48CPx1O9UAOdKbNsvKTUfk
qzeF3X5Axu05fvRcdhZvMWfXLqkVBA35Cwf98jD0j5ZOAW/Wh83Cu8YV22yi9M0GwIZ2T/VJZFfj
Cw1G3AVt2LcRgOMeTyDqlgwVirS/OElreEgissc+rm4i0KBPGNJPs1Wd0E7APy76VdgvGo6quMZH
hVREmi8glm7s4LsubedCM3YYWB8ypc3Xdp7D13VmRJ3lLSr6ozJYVOsCnFrK3VhEFzbKyRV7P/hk
r8KBDWo2nijxHHWOMp36AuFSnVHBiczryenb66QbEgjirpj85KiZTyLoQre3mJwJ/6F3MSZu66gq
xASEeY5T72Oz84qswxhhvCLFujcLFQswxJgJ49BNCLEQjmkJT0AabjL5z6Dv8dZJCCsOu4iaCltR
phbrfbxviZvfOpBmODKjk8vDvDpg1iJGJbLme7oKXWQED6OpG5sqUWtqEJID4Nw+zmFEbE4MeCet
TdakgHKBZVO9HYp+p4sMOpUAv2JOjfmoKArlGtu+iXTFvFUbcWhkeFeaunkx4lmEWmFZnok/6lAu
Bdmf//Tzh2MTGz/VO9EklH0XmzFYzqsmZR0dBwVeRmbuCypb18VgsvrzqwqMPW5Iu2o7q/lu8T3U
lYVHjIJbrDYHjXgHhELfRG89qpKjWY5MirrFocXYwRtP9ALQt3hn6gWqr2TZpWfWZZLQ4ZSxfIiy
51KtU9T7c4CKu72Rhpy9UhYX02JqpS6GtcoEAgxd0EFABJjXb9ZppfSuZotvFlVqj7LlVSzsa5uy
StcHnBHnttzW+oUfZcMtFa67DMRwNGXtNqN1RmbBcIHJA2YZ0u3jMMT27WAwmCytiLyGc47tsMcs
7d2YBM2+qVSGRRfeZjF6MTEMd80wstT4aPVDRE2jH+1HIi08JOQomeySMGF76k4gm+0v6IHDtbQb
L4Hi7U4zdq1J+ONdH5hvgXYpuG2Xd0WuB62hbEI4hoPl4VrdaLKh+prJdJtM9FOUaQ2vT9nxhpvr
drZ2ATklVjUGbj26CRO/G/ga+QeYmWG05tNaZbeLBTMcvdCpVIoo/E0zkiRtjAx4eH1GMUxXZWIL
D+mutlZFyOtttfdaRuASVSkLXTxn6VTZ5+k10nPtgjn1wWzZiN2ooF/Wtl8BNG+f0zZ8M0qq6Ije
OCswG27GzkVaOJ9YtPoVFKzCjcL+YbHJKFqt3XC6aah24nuaHN5tkW/qwNJPGUgKK6OJoRS175XL
PjxKX7SWzNN5DBgBuMPWHNgvC7a7HA++mEZWXRIu6aFVaJDWclrFznnIe2074mlesALDFUZOj/eA
59NUNxnyOtVJsN3MypJNYEuMYfyoJzYxs8r+xLIwMo1lCZ4RbpelUPc3DjLWnkp87Os0MqgcToyz
dlChkMQiPQoI615Mbu2qE/qdNuvlddgEGx1PLnMpzRFkwRqAlq7bpuMOC9IBat1XGGWgjF74nId4
1r93qnmdNZLejaCuRlCEU8LIqpv0VAvnqz37yHG1MDsVbDXXOOzIszFgGTozXLl27iju5fqXXNMy
zJo66xMaR4xwDi1Pk+P25H8prehGLc0DQu6dUw3jOg2BkU6DcUCSRu8obKkmJ1s8rl989ETbWYFz
JlVB/8g5jtCXj3GSP4cL9i1hHChWjQFMzhknVKhbxLxfN4AF1o3mU6syg00WYDZEm+aPJpALkjCo
dLE3rbPL0q6bnUVbJKuASGNVuSCeQwFqQloCpU7X7KLkoDFUJ+cyt5L9UCkvDs5AYAPzLtSyGwVf
cKHUzaGy6BhTjVojL2OHPKYjXJDOP0xxkO1498HRxlDe9Bm1K2y+FB/4TmmT+ElShPXjuv/azYCa
eqPsdiW+6Mu0147xYmcohgN0OywESmZ5XRl3VxA/F6+cmJ7yjtQLh9CoXWSI9tIk1HYFcfcb3gaQ
aqGrIlRF/IYjrQWBDaLHMja4lYNrXWFjhWAxvatw7SCn89UHbILDiubMTVXl4+MzQZHlm1ViVJfq
2F3XimHu206gxUSM98U25BsW9fpNC/t9g4kVGb99kxgYJKCde4O9V4UZ3QGJ7VYVhJO3gM8cqbRA
+zpjH63NS9Ew5HslK4iJqj0ZBh1ommfFI/Epd21T+W+VZhwjEY0XnDpAR/X6S23TNo+tWDmCRtUX
VwokVzLO8H+C9i7L7G1eg5kp3yAFZEsScnsdVZPcAxx1NuPi3ba7tVgmuCTuuy9m42AlVK36BFgU
oHBGmgYg3tnLUoTWWm3ezLaY3rDFX6sBcKW2NrQTSbgKwsdIWdlNE+0nnJpbM2rsfaIq9hUsJ2wd
jTlekTTBmo1OYMhi+X2Kw2cftOZDJCFyC1M9dKeqjqEFWOK+ZHZcA9C7QpJA7VZTsp024dUm1f5R
ERqJVhDFlKDktXVoxc496BW/zm6NTJwa+NSgymx7l8Acg9Q8kUskMNhW8DNo6RqsXE21r8dgADD4
gyqiO1bUbS1LIClFQ8iyOGE/LsIn4YTsrXMYAKLS2cIprDr9HhRWs6dZNtIxeBsoM1MZjPCc9j6u
0jF307b/zgTRWvMp4xush2LDjhufM98qp03YVcuvTMqqdIUyfItj56UQ2WWOwmtFF/cU1Pq1tES9
FrNOcY62uRaYuOX11z5TEE43oOGlfatq3U5zuJuIHFwP//9DU3xtLCNaK5LNtUL7ifYIJ/DcJO1n
OgVGt+lfRBjlrKM8sJB8Qk7l4E6HB1J6biwOKJpkPyojzqWLjcDmS/ChdUClUi6sMNorHQiIPIa5
jOX1rdUk3Jf01s6M76M0Lgyz/8rC5I2F7d8kDi3lsta+8lk2hUk7aCwabNqAzpSQ5b0a0E1J9Ona
HdY2KOX4iZZcrhXsgR89mwYjfqoV+7kLoDCluHZS6iu5TJ+a6NQr5oq8ixu1w31t/nToYWhnEQqS
r9Tf2GzQS1K7Q2lZtOmlHRzSCZwq4syn2UpoTKZM/tFb6+cTbx9VqlpvHoJcv04NPoQav9KMOcDN
gKSkjo0rfPalgXCOIrEAFGCVQan85sdBcR0AzpllH0O6db4xG59qrfWPajdvyq5oroCsrGSXHuvG
tDe0e23srcjRR9Yt37hTaqjefRmtBZgwNqTqcxs4FBlj46Lrk/l28OOnrI/s7z1n/YSl/IpvhsJd
XWJ7IPGhIzr2ViFsYldjStrGmnNVVtF0AePV2EGAvlejiuSvUr1k7Jz8yu7AoAfTpUzY8xOmmniR
0cIMJaZw1djxV+LZVAfPQ1+ayqZq4+JqLo2HgVg37P0EboQJMlCkIUvuNVv9IGjWZk46JNxGn8r0
VRQS2FeDll9HsFW2mckB3p7whSC5dEt4FGh2BpYWDZ5MF35zRFbxC3zVTZxhF5fEtJjlMaztx67G
gVl3jUEfFS9GJY4ZWFefW9YVCk7+1H8bfPhOGDqSDbxk6ptx4s0wMwOEM+6cAn1l+M5+i6DRt+4c
agN08ug+CjrEZKiU/pHeAowzkwI/nZv4UsTDXz/skl6+Pfbm9p9/0KQBvUiT/Qd+NoXx8q+//fOP
xzyYPD0buGeyJXdyAMJkkRS3KoXOPkWrLTZTlFC7LPwx0ysciizewJ9JV/bkuI2NTEgNB3aIXfas
lFDvslzSO9TDfdxNW/CFW+lEL7ZNHaxF+MFeIFllum9QGRzAEhBYZuNm0Om0S3htJz0n2tIImzud
wombJRFyGtWpKHTsKUjAuhXsnsLZyx0gEUVyEFiDWKmmVSI0eNVN4MLnZJ/Lkd60nT28/XwV9Nhr
/Lb6ZteCjqtzU6qJyozuXEecMd1qwDTdgFkDpE9shMjfykUY1en5Bsxbvm5meQMGIqDQjtl10mwg
2BUHMB93/G40aOvaKUIxULZei80e8jfYqkHtsLF0RzEpLqbEepW36YsKpvuQQ3kZmvrWjPK7AfHG
Fh3JTqfPegjTAkBxjOsaj76zJ16eBXZgkh1jkgrQDKUnXAr2fsS1jZAbMURSEW1aVwVx4g7xWrQI
XVTdTyMu3S7Rnh3SA+bRucgi9AihATsr51+hKtADM1GQeU0UooLCAeynV3moP2hx9GpgBruYVKbI
n16hBAsCyS74T9P8dmjLmGmgufBNKBozGVoT5M51BtapNmnEhtmLYU8XpDh9MclaXEUFlldUPqvZ
il9opPxQ4VdhK510rFvpre4Eb7ngOzN8xlqGAyhD+TZXNMySwqEvGTrpsZPpj3LM800ZokUKfRIU
zcnNA3Xe9LAljqmDVbgO8xeC7AAeR2B1bSAfK6LYkgNev5JIDE/tZbatM6Yhnz221hj+2jJHTNvt
baxH99KYnjTOmKB10gRQEIkcfmykl3XGynFXDPNFPOjfVdgCg9GiQSn0I/0eKkShnt0T4XBQdf25
t4GvENlyW1eY9prSKby5pSuDTPMwqtHzDK58qDvfM+Yvar6AaCQsOLji13lReUlmuga2iHWMvmTV
SobsT3no/0ki+7749Te17P9ORbv9Xiwy1Ob/gY5WQ6z6gY72+iV96X6V0f78+/+U0WqG+IfUNdyV
QlomgtV/qWiXP9AAW1GM1hxNqBbC+b9UtPY/VMcwWWYk/QRd5z/7t4rW+odtW0JzpDQ0FeukZf1f
VLS/C94JmtaEpIFgCYu9smZqZ8L6WlcgLbTaQJez2BnULJsSaEmReVHbfKJK136Pzf7zWtzurwJy
Sbe0hitNDxMWZ6lqnAKIzfCZd5xhr1cXFS4cSTQCZLeASBhDS67Bw30iKNffvWMd+D0UAY44Nl/H
r59CKBNzI5i5k4pfJkG7i6Nq38zRLsde6QS4fEkabgpn7wgO1zgALY3YMtyfuBapg2/T+E4wWwVl
7fVRcVEDwaamMCrlVTxg+7XLWwVrtIH16JcB9Zf++Ve9s7Z8sL/Vzn89PmMZRqqFjto8M3HAXNCA
TxjTiVoTGsTMEyYaytLZ+j9y9futJTHYo6np0U3kc3ziCHgZUYnBZr75+JM4730Q05AIuVVpU234
/QnWWmGTBzRPpwpzPfmVCaYqtpAtH6ltHhhAu8r/7OaX3/n7zZuaYS1qbxpvEnnr79c0aI4aqkmj
s0EpKzi0W0HiDliikYBvNdm5kjZkyVGmFvUnt/u7BWF57r9f+mzAVDZKNwSUEDj7RxHcQSTw+h4N
Mhcv0NR9/Gz15SX46EaX4fuLy6JrwAcAcapPxDpRVo2Oaq6vdEBaguXY1DqMwZZL89yNBvpZhk8i
ibFTiEefQJgkY3wZB9Yaw543ZLMXDMExUcxLIja2M/Kqjz/rovL/47MK01kCh/hipHXmCLFVwkmI
6K5PIYENhk5Tqcm3NSXRznlUTEqhS9G78q8wQt93mgVzGoJ2O+MoBYxnooAwOxfC5rr28f/CbUCs
Qp77nYhI22jrvRDAyCQt0N4cQC7oD1b9CJDmbkr717Cfnc/mpz9fMFP79Xbs3x+9SfWIRmoLImbQ
X0baMTK6HxCJjwkLeJVtmyrbmWTGtmaxCjVx16TZzpjzXQWMueF/Hz/d5WrnA4EFQ1/8Enis1bOH
W2gAneuOT6PSacx05djnRONyYqZrDA21uICZ9Mng+/PF5gH8csmzB9C3etek0NNOJBVTxmr3XS0v
FTAXtGnvwhm3rkbKehR8ZvI5M3L88xUT0kFFTRCu4cizlaEYCIcFwsdAstp9D3e0beK1KLUDhfnb
xsY1KfsduUKgp7YNlmIBjW8XxS/WMO8dhBK9n2wI7YKRcauG1koQe/3xl6H/bjz76xPy4XRWA2na
P62Rv7yWWq/BpDULJgGt9Lqsva4r57LUrTuB5mF0Xmvw8UFdXVBfB/yfX6qsZwH+3triyyM4Z/my
mslYs4NUVyHvwxwnWzyvLwhquxUL4S36tv9g0jQMFgrJl6pJnu/vA7rvaIDUutFS85CXabBVgwsZ
UwWCyKcrLmwsXLO9K5Xwk3H003hzNna5MDQ+VRqmpVlns7VtDLj1Ji5MaRc8g38kkOeaIiny4i8A
EaAkN5SBNQjThXohFRUezAMy6KNZz4+Jpj72kYmKph+9T77Fd1YRLAYm69Zia1LVs89FWwZ9c6e1
pwb5PYceYsJaijjgyUY0lfqSrCl016/kHZv8C3My7hXlqfGrTc/H1bPoS1c2KHM2hU5zGKvyxx/v
/cdmOYL9Huuqcf4ahH6cKwSxtieM+wgC6m3gGFvLsLbhTNaNo5OlQe1ZgN3wHS9J5UZLyo02er1t
7YlJO4KB8ghc+OTb/Lm2/vFtYuRiKFESZiz9PoxI9iQKl3n4lJfxbSjvzQYIMhNRlANaCJINuduX
sZgPQ+WayL9RWR6E8sMmSSwluDDxHY5Bj5Q4SdiW6Jv7LzEIwrpvrntLu89L/Zkc5WPXlc9l8xQj
2qGC6T05wClnUMyzYZ5sUP4fP+r3llnDoH0q+EI1etxn+942s4Icj35zGmlCtsxsaAmyXt0Uijwm
M/oObCNB/F069Vb6ym0TAzroHjma3lckFyGpZTd9P2ravS2/hnjwTYRpmvhkRXpnCWCzp3IQMISh
Wc7ZRguK6mhNg9WckqB3ieyCeYLMWr8UFM/b+pshtf/ygmdPJU0wkdhEwJyk/qpzmK71q4BepW/f
59FbDvfv429Be+99/PUGz+b9QYlw2yhcbwDhXPpXFlk/VCj78Ur1sYzvfDB61ut/dFFjecPAvqp/
7FpI+IORYTenYqKD3xIS8aVG5zXqYj3bbCKV2EWPzLMut//llc/WV4uoMtUaFL5PNrBq+qoqPY4d
kmKIgmw6yNbBw0x7Al7cZ1deHuT5KyzUv+95Wfl/Wb5oAnZRr/i8wgNCTI14ShT1kOx9h/SD7sCx
oVz4kPyfyNhXKjXBj2/9nZ0FI/nf15dnIxkOmDERa9ycssUxRrZRcBc4kBs2XbVLrKuam//4gj8X
5A/uWJ4N5dDXejI5+ZatqNoxb+Je8L1WANODzqNH7SZF8SsIMaZ/irgDSn5fffbU3x/ef9/12fBW
G7smqoG7ToD4BUvhBnjSMENB7cVWgTYq23YDrMvD7/PJUvfuA9eFwBlr4Sy1z3aP4K4UqF+iObXY
JQU8iNZM3JJza0wpE1sXJeBvlvHZVd+dsH656tkAL+KuH9tYNshdljxKLK0NghNSKbAErwqDvQZI
3E++6HcOIQaz+L/v9Gxop74tgqrgTtld0ts4FDxXP3pgkFkQmkG5rlSmlHC41dC1fHzt5SH+Mcb+
vvT5/Ex3VqudmtsFPkP6Ax4V63kGhNqVV0rz/PG1lkX2o2udjWet9DkAz0yVUfM2m1eJsh30W2bl
j6/y2R2djVgj1OG2VzxMQ1IARaKqXOmc5+hAdkX1ydPTP7uY8fukJB1Cfi0iXE5lJTfUS2qBmgpF
W0jieH6V1TSAR/tk0qZdhpCl+wefRmanrJKmxzyaeVpN02t0XLOhNbEchTPYZEhw9GLyaBF5IbCL
amzdqbE2Hz+nd7dqv4w652wnmbS6UHqDr6MFx7q8X8s2B4vuikL3UiGIQbyi4fRs+YJr0JP9N5Qz
aKi0lfNMOvxGrT6d45dLfjRCzuoUTYa1E8RMc2IX6U0jXVj6XgUq3TEbVsHIMx1c9M6uQHCsAt0b
h8SztWGdJOYns7322WA92zH6I84mK+LpkMrqGuFRmx6jRl9pSLkGkyiX6hsWvdW8yO8jmv5AK8k9
WRUjsRjRUS8/m5b0pZL657Mx0NULjiQWiMXfh1oxZPj/SJc6lSn5UZHSeREg+jl6ickqglsO/z/2
itE16EYlnEeIUAJ4rK5t8H3KEHt55dBd307Vfeu/AjLz4hTxIDmSJmoH6zT4wybpXxRlYTU+sHNY
SVBYiM6gALhZ/eBn4zUAwWOCNs4w4mt4WqX6mE/ytdfzH47OqRpt1K3mHAAWPoK9OMRWtlEy9TA5
7TUy79shqi6V8gVBJ28KYbPZOhbWenELgNp/jYk8XymWAqSq2waNs5JIfumYsEePdmnRoG4GqUWR
84R65aJMQa01ro99fAZCTu9nvDctMujaYF01K/QWZGwgQOiCm1wRl0VANrFZ7Ic2diWyuhiZ6ReJ
WzYfrGOR09bV2PgLmuCVsZmoNmaG/ohQzhFIs/3gAfOcK2LVQvdW3izjcfLzfSPLu0gndsmc136v
vEZaT2SsW+n1tqtJRe2d8XFs9Oc5KnZTpd5X6deI/Pc8YEjX2Jjn+uAXEF+xFGp4mxd3FC1wvDzB
gdrvHVTQUxrLS7By61T/UlvRbc4pvA/Y7tjmHaiCi9avyYK1L2uB/chMbpWQ3h3fkdlNB5LEdyZU
9DARuzmcnqO23GHvJDoHd8REQ00k46MVEUndR+s2aa9F1e1yp7jRbZPAFWSjdfAWNmScYCWUBG9F
WDiMO7V7rum+zs1VQf/IaB6m6spXjXUmr4QVubY4qTnaCiRCicdwEAF9xu/VIcUpnJRXxSYlnsc/
sRtfzC80TVcjzjcDpnO7Jk90NU6vJA26XUQvrWCFn4J1Uj4jK4RHsS1r/QZB9HURLLYKYw2TlQAT
6MnzCbjrYZzrK+rbSprSnCwqldZ66qlv6p7AiE2awsgMN4ELLRD1Z7TuRo54lA/G8QtgwYsxtVwc
FBuiE9Yy2qJ+8XTqYq1jvCxno6zVXmCKv4bFS79EcQSYycheQscCPHaVFc+Z9poHd52GnCI4NrSw
eqjhAv1wVl7H1jrzYaSOxmWStbsMCwHwOS8olV2n2vy7dVimlo+n93d3T7Rrlv6ARv3kbGWyjCQd
1Clp0TGQmFLn62VKnxGbzhgQ8Cas8cyscER8sqq8U4DkoPf3Zc8WFYIMVUHcaHsqBK/Pc2dvob18
sjH+7Bpnq4Qa+CnHyrg9YSFUMU9lh4xi9n/3+M6mf0NRrNgkieTkMwos2gJLvRypAoKby2bEV4Pv
mv3nf3JRWxOWCnpGirMb03ozAvKZtaesmr2JoppqOysx0iZHNk3cRQA4VLCX+PiqPxtkf6y6xt+X
PbvX0nQUAyVFe1J0VPHs88sY4gfRORMARlJxltFThJOHKHKl0Cz6+PLvD9S/r362rtFWh3IRYB6T
1E2Ec5sRdJb3l8FC3xLE2t7Wav/JAFr6le+spX9f82yTr7esE7bGNYtk9gD/upFcDG6uBkq2rxG5
hSzt7Lia+Y5dKy5ht+JIbZsblnzeZmVEEFkzW6/I2EHJCI5xnYCJtdXLmNnrv3s+y/P75dyLI0LB
lla0aKW++QYpXgzGiRjQPDuilMYH9m0yxO4/uCa9VGrFMPG1n328X64JawJXh84pf5k8anS1uno1
x4TCUeMoAJmwFgKqVT+ZO949ev1y1bNxWMdZEiY1kNDEztYt8cQU0NiJPvLK9SyShCN9Mg6WX/jH
wP/lgmdDD5Q6kbqEFJ0Ql6Lp01b1+I0tFqyH7JMrfXZrZwOuyTPNgiqCQaV+G1k4BeYdu0bnQMhP
sWupZnz8Bb47wH+5s7NB03QNRUdqxScHMXeQPcf4q8nm+/gi7++R/76KflYSkbZs7LBmkiQbajXl
1nox0i/Zg8oTUqtVim94Ws2RturzXXmbjkil4ltgPBh7th9/lPe/yaWj7Cx+DOPsfoNZ83lvq/aU
dzEwlHBFovhS7VyW9Y+v9O509bN3/fNK4uyeR7DxZdI3TFe6ucuIXSTyZLvM0ZVh7znArGrCqJYC
3MeXfXcAWTqaCRsxhaGe3WBXT4u/k4PmkLK9ZC1SJYEkRbMhnxv/TgfnW3z2TN8rS5i4QbHvqpru
GPrvM0+AgjzVJ1oNoz1viiy9sDiMGv1diKbWdlTX15ONXV4DIN+ObbIdEN2Sw7FyfMPr9O46G4yX
Me2u1WZJUlFoBxSEYnTKKW6zH/WSP9wTsrOV2kI6R7dQTaAy6PvSofTlHRbsvdZiYcmIt2abOqfs
ayUQCWvYNnlFRpUKeLvxDGSCoX+nhZI40OyaCBryzDCiXAyKdl/i7fMD+3IMQxjmeGNTHC/U1Eli
fSSaeVU5gPrzq6KDIxIYnzy/n/W58+nF5Lxma/TbNEM9q3c4Jl0FWVjtqRy1xxYTd64+GnG+rYpm
X1f9tcNZahXWEmdWbF+HpQWrcVwi83ZY4JFtwoOh3kQ0A0Qh5sN6DRl2g2KZxkL8zbYBFvUSc6Xl
gW7/QkTWSS4xkUUJsid/xomZgD1Lyi2NLKTTKIhJZAap4aSqC+NpXRbEE7eEcXXTOnPu8UftqwT7
vsPWcESDZ3tAt7dVaa1bWa3HXN+0pXnfjQQ3KsppMJp9AfK44QhC8MzGmDpX9dHow559LFpxH4X1
da1ph1K3j1VXXeQtZxAdp2CtHXtHiT+Zi4S5TNZ/PG1eDI0mj+1Y53RKR2lVa4qi7pSZyC1FxZbF
XhNgt9kRVgMYAQUBEHA8Jb0cN2Mi3CQIt0FougGTf41gryW9ZVaGS72ieYDorkWuR9hyoYmj8MOd
XQRf9FTFERC4QSR34ZTfJ+FzFAFwLQ/Z0QoLwqDVrcBTmYLuGxAOEh3yFJFhQBV3j6lzVTQcyuiB
68q1AcOtyjkmEMtBKRWo6R6K1ROitwWTlJKGlJ7UbJOX/iYc5WWXdzsVm7+OTiQBDtiu8W6Cvcf+
4JfrsD76cqAx1W6RKO2d/Bbttdsqt60i3ap+KGC6++xY8vhrpGOy00n9rExs7C/RDLJgyE+01G+a
qrvyEQc06fcqf4SxsQ6x3pYAkgbA1Eko4PEbBDDbp4YAKRbPU8noqDJi3ef+SqQPUmLjwESmhnfo
tXHaw6KGsB9TUPIbdMDkhK1qU2+9eCYdwSrNTZLuc2oBE9cSnbGJnMDVRPq2HMcnPzpWS0yu1noG
oB6IF6fZHk/kHe31lLQdJNehj7HPQWmeRhvFEvtx1tZkXx8gPiFyXic1IZrWRWbBDYCgH1Hjimj6
zRSNUYKQBLmNhLItDGsfVfVas4nSgEADfX/w6ijbYNN2e0UZqYv2d0XSeJgM9yPttDaYIBe6GsFr
eXrDqVQuffB1VyoYuZM1MOd9ZoP4MSNSyMTNJM2LfG6+IPmkT2ccLQuk87jteDS4aR6W1X8cCCgh
/SjrIWIQxTFb4Y6YdA9w0TdnEt6Ayjep8ztHDD0nYg4gStuuUcM+lwOPPjburezBjsZTbqJVqXHw
YO8z06+Bba/StPNmTX0o2vRH26TfVI34cg3KdbQdOkgLyY+gpnjFlktMSwAM/FtAi6lWcs61iBjP
VkZaXzaF2ZAEMHN5jTaPNr0pU/MkfYASmZn+6HHhEdn7Je/kVlVrLBA1HfH/oe7MliNHziz9RJBh
X24DQKxkcE2SyRsYyUwCcGyOxbE9/XwojbWpSjWS9eVcSOqWiplBEnD/l3O+Y3KcvHZJEVUI1Uif
aFz7M3Hca8IBZuaE5o3+c9cz0CiSvejksVPXIXeiYg1uErdkx0EPnXuP0FtiZP83Ra2IvyMhibc3
WJ9GRfLaJI9uI+57z/tIqpWFeBncu735Bl33toGqYfZP41jc2wVmP55a5gb7otied+ta1ul+6HwM
HFb54lMe2S6+lFW/USY5MMrnQEx5SbrPtbRO5ApPpod72Xroms9xrPb++NvXXFj6/DdGEXv5aypI
X9LXeKJ9KPIiqhUHY/Ohuezklj77ZM5/EBW6b0HQbZcdRcnIZyrjbsUvogfpZ6K3eJDmV3KQAEOO
2m9w+WeXSFCLYEeWANbDWvPR8tw6iGGMCHB/U0ESl1l9s2BAx7Zn97txmQgE4+/AtWO9w/68bl9Y
GGgWBk1/SKf+zZ0p5Iv0M9Pyz3q5NUX9nZAzIZz8c+x0ggr6k/Dt+0mMZCah898y6vgoYNQ1+xd4
AH67b101vrGIuleWvV8s57nMcOPN5g0kiUsp+GcB3FeUnkRx3pR4CXZqyT4XvwUgtZ4Lyy4icI0C
c4t7wmL/Pbb2g66cZ3Rqr4XDgWH0b1bjgnuuMCl4z6tTgvco3J+OfbOK7LMt8k9HC+J59K+FUfPH
19k3l8tDMNVHxcbIGPxnp+R13poWKornKS0/pyz7psX4Vi5ZR2v30vXrK//wZ6JSZN6m/xmoO3PL
TE2bo8I4QVDwElHlMeDlOZEr9xbDeGImP//48LnWvCF0/tbSFpShZd55urpYmnxbfYuhefMkoAuE
VuE/27Ug9Ko5Tw7nCS/nGPpT9SrNt1l5YFBT/AJrvno7wpmDCpPy1MVr6x5BPx1WjhW8q0ej4VHC
BqAwJkEdehK1OAfRWNsPXfZEUXrT8P4F8tMw/XCqg9hEovqfi9C/nRQ4zHccyzJNH7LunyvCSZUe
xrNK3SjvWpeMnLf0ExKAJ7ACOg/QRJEiA1z0AVbJLP0vd/zfLkQdyHMoSAMjIE7xz389lfXae0mr
bkrC3wEK7PQmpT0t4oAXL7HSA2mcoV3XJ1wip8nOb1Vnn/7zj+CPnuavZYZn6aa+qTgd6uI/fwbX
zBzHRcR6s5K+lcrfI+ej0clYGtnNagHr8o0fCxNfawiuo1S3gEnDcSaWtEsu6dTeVpi0awAxrqX/
6AZKsfz7P3/Cv+sUcG9T/yOXMqg+//wBpauvnZGl7MkL8dAn/bnqwQCnM7ksSbzSNQTafxv6/a0I
wsNdD7cTio7911VtyzBLm9ugu/Fqpp8oPChtCT/kPxdgcvBtHCJdNGsrXf7r9Gr7gf/bL+Rf/u6/
fL+m1wOc6rTuphskIVUNfL4ysjvnQyvsH8VmDrHfEIUcCNDYC7t70qyf//kH/geT/N8+gWuwmnEC
V2dU9uefuJDm6sDKYofanbDnEuLpP1XVtTdJT1Lv2yCeVIhbxDGXOqOZEcEX2bX1zgY4R7jUz0Yk
X3Wh7l1fLDuYJB9Jbn3g4GqFf5ep5bWyvK/G0X9C2Tk6DtP+tvmuTGAKhvOFw/KqmcYZMOWPrVNy
DPdb75ttCfQlE5gzHkpmXaN9IEDHhoGTJYz+dSrJaBPU5U5xAGrys2Q83U2Kc7LndhonkwD4mkMa
hlOvx3bFHI5FnMPziqy8i1OLBfXATmOH4RUJgFl+VtXwYzNfM6Nsf3RCP/EY/qxd/7+dQH832IDt
Z/qWDppbd/7y+nXKLe2BsG7msqeRimQkNNy1YEWaTez31V7VCDJQXnaks7swN0DSHF1dPAbK+JHp
/6XD8//92fMQJlBK8K55HAlbT/IvczJCstVCRlsLh0jbSxxJEPivo3EzZvOx4wBYyWbF9Vw4/t3z
bWqJMyG8R1O6hwRmzmq4EZu7ll2NocMkotpr8u9q4uqclAtYwSsiY0q4HUx11ZecDKLPWWZneypv
qzGNyP+77c3kkUztE5GL13kcL2l/NHD15wWK10YUF5UWtyzwzrOhX1oPwFmvoirPvzMNvOdQfGCg
vDU6/82snbfOO7KXO6yDd8K+cW0y77m2fMw5Tcx+laXBSrCXXKobaQ+HlC8aJvmbE+ibeL9vRfBR
CGfjcSjL60RQDQ1M+9bPnAV1kj1qlY9GaFI3Oh5nW7/b5O5pl93pWXsVztN/fiH/+LH/+YX0dKRx
nm5YDu7nv76QZc4ei48AMkgCyCj901aZlmVOmM/RCtz7Btr2RLvRGBjrF+uhUs6DKdzDNuye6YO3
H0EKaGc2R5qYc4u429bwJY8vIwWUJoGoG1zYhtPGK5wq54rwxoL1CWZn+zI+FmFpzSV4trUCEwNO
L+Dfwz8nQv8rG9P/R+4jjzf5/w3xD9ffX1n+8a/2o+0L/q/7yP+HjwKIlXdgInm1t9b+nxB/w8Rk
hPMoCDZ2vs/N8z/2I8f4B2YK39/GL/8E/P+P/cj2/wEXjAqCATcWJfa6/xv7ER6Nv4weECiRIsDH
832mZJz/fzmU1mbmo1Hyhm22UfFNFghDXV8mHv9wkP6JFHe5dyuEykAVHpoeLHkBphT+M/wNkP6Z
v6InbooltHybhssGq7wkLyak19OAaU9m1dOgOUkEuyYgjutR6AWLGr1+Kx6dYPrCh2eQEag98AUX
vRInbwAu6bTYOwrfvKRD3R5buwzHBh26q/GYUuA8d+TMG0aRhNjeLQV/naSlD3iHMFLp9PPSjfOM
HaECakrGlYO3YUPOKyu/G0lDe6xBL6SmpE/RfIK0krILFzLJV8gZvpQjXHEKwlnk55qVIFCB4nFV
aR4WXnUpiw72pdtn23k07bH4BbsJLp4nWfeX+aUC2LdzsIQrq3T3Q5n6xOYGCQOmURAlmPW7MihY
vc7WW1r4ESTPM+m332a7KgDg5WtiNL/cYILS0WfffV+9DdI0D9Oygo8Wx4mUGojp1R3kjgn2e3Ab
4P0Qo79FgXagrZhc6xx6pRNwCVteHCxTcGiN9VOU2qtV4QSvATkZYj73OiBPAFIA9Ke3rnTgyu+L
+ncmps3E7QJOTq0o6wONxLcK7Cr0yRHwWN4YJ1rgcx7Aw65q9WMDKbbN/G47pyVwP3jUnB2x3zAk
u/KCyTx0iVqOAogoOGsRZ6X1Qpqo/9O3mQSj+3WPAzAsUgb2oD/eC4sko+aB4LWnPAejWBbmHCVl
/UlLmzPiMB7FpHBgN+ANG6JoOspn/FZlvw+SOapdi+xUZgw7uxUQpTC/V0KrtmzIKvJyvuk5eHBg
Lu/GEk/vSj2LeDoXy4+uNxlaEGMdGAVpl404k++6bj/hETQIwFYUyySW2sEBnzleZTLw2s2JUW4Z
SLb2u3EhYJjnbpheU9O1QM8BPjDXdzdfz3q/YBcPxls5pJ91Ta2t+fVJTQuNeUJScEYx4s3pT8Qx
LrqSVe1MyU+7GOcrcd4npyXUzGyuQUoYp+dM4SQhCfvWCAS0/16t9Jo49nHy9wXb5RNzizr18uMy
4/7h3X2Tq4vssJyTaOAtr9AgLjoXgr31IJtDb1etYAq0Mj03bhpjf3tfaoOWNNHa0NLsBsxZfmz5
lw77bV+m6kRvGdww9ANvURIHrmuwdMidtYX5ki7JDeCiGzWuQA59RjGLiJVNGCuISWQUqzvv69GB
iraAA1oL71XzthTBARK27Ggy5G3rk63d9kWIrXve9TV0GrP089ABFgIQZuCFd5AEYewsYydjWUFG
8HE2MzPWICqDO92vv0onQ+kDb19uwVhdQSGBpTEm8oKfyULEW74aOLmGhyUB+ZedR+KLGVUC4QQb
e1NT9ce5h41Qu2HaoF3T+SbVpXErhDr3mHSOfVmcXTZtsaZXSWRA4NN66ymZ4Fjk+TPD2CqmAZWn
1ih+TmsCEkLpoGedIVyU/zQGgTrotBvUSugjNatm0G0CXROdOucTeETHyXQWCojxzBrRTSIuRq3Q
R3tImzqnPOvLBJqqKwnX9Za7qoIx1ZbM9Ri6jjbCDsOsjybE5WRmKGZbH0REJQfVEFs7r3e8xStY
M/9kzd5MDooV7HrbYNZGmn2UV+60y/KN790rwvYaOywd8pu7geBx/2vU5ZYZOjwl5HjGwXgcUJSm
2y/F8xPSGu0SMdTyY07Qe3rgE4oUlZCpAeRc1DCf7WvX2bvENu5Z3F8ta/6yckEhbE56nBlCe4ZI
v5Pjc7d4/Z0xpuN9KYk5QTx7caDjzRmxFbalflUVGYLjBuNfljJH9FeTWOh2UHZ6NnnBzDk1jhAo
HQySKY4hD7ZdzJKr2nEMYm3yqiDynhs6TN53fVPxdMB3PRg+DQO+1b0ZFViTLhsfzKxD8EJ4p4ke
kshuH4sspd+ivQ0rrFBr4uQda3fdBWb5S03jSgZOG4KVHPeBANTkQdVhpMetB6KVwIzh1MI432Ul
028DlnJk8+97WRJkMkyudgxW/7dQGPGEgPtlkoEZrj95LmhFXa+6G83smGaWfyT88a6bGSFXVvvo
j+yheg9ZnEswtcBAEXl3s1MxOO/tIpZd8iPnTFSFnxwgTLSngRMN7+B51pySeJkEYsT0jo5n72iO
2E09McqZjpJ2ySF6ZIJh6qymaGj6BUpfzXvcoWcTObnA4PEOXrDSuE0fmurK0PQMKM3pYzfZd5pf
2Xsn8E/JwEpGtogxAygPJGQf7KWUF8NSaPHH4qiCS5Cn60EbL6J0rq1XikPu04Jb2amyx3ehfc+B
dV/aPducnBTBvjEY0w+Ax5Awid45K4iNu9T2XxoNHVVTsrdVEK4NN3v05FTvVcWzrhlHAAlOZLP9
iSCB5DsHZMdNvi5H10ynJ086z02HbnoeO6jzIoFpMnOOA4/YOLQg8ZYutEj626/+SNGcDPaFk/lg
IOsnDL2v8K4M013i8CoIZ2WZWzgfOahuVyjvY3G1g2+IQznU6sMctHOJ/6kl5+5ZLP0MrFC00eoS
9WjLuoZC0y6MaZ0mSkl9jIm3joh7No+TxWeYJ1HHIIRFFLTv87ZeQ3Wmcf1BZqerLE/EBZ6w9fVU
8ATlNQLXAXSSPdR/d1cDk0x0bp9Rx3pW4LZu+zTu58k4rRAYKsdoTlrpkIbZ9Ldj3tcRhKN6b+WA
RYjUvlkMb9jVYnOJTsBXMtndqlkke5k4BAyM/oe08vJoEBnEAe9uUe0WMRMqgYrIBHXlFdDTIDjl
9nJeSWM89WYfLzl/HZ5ULnZXhXqtS+ZzXU4V16iQtY+LtalhwtgP494WvU4ArIWiJdMfg3L4tue0
vBJQCwVNzYdx9or93FWENs2pTqt4M2mpDVWfvFMhin7fQYq6lalz6NdWvHYYO3dZY7cxOdSE7axO
uxuoD8fEXe7qWj+gKjJuUy+4o8KPi5W1z2QQauWXkGD0jNlmxgQPbgynXcCoWAR28M+/olJ25MHE
xaHoTkd7MOzHZqXtstsM5OoUL51XUnR4YsAJMUbV8kPkgH5bgpsq2PTmOBEnA++CuUSmzmIZ4fv7
dn8MSAYwCghLwUh2LDrSYO+u65O7JD3a3rI4SsC+kVYlF9ms09Hz2/RctL/cpoXL4Uq0ofVy0ziN
c6jFdGqMdTwzMexJqGmutoJF0A31bd+4xb2W8uqzFmE6uKKZ5v4XiYBAqZCqTgXMXUNmbViu8wfd
xXobTMZtmzF8We362DAGGhDCxraln/RRPuoEhFx8rSPuwhUXFi9NFGHuUxeH8Kk9920awsFr77Q8
vc0ZCO2bMu9ZOJUAVrFS8ATP3V7HCcwMyGT9Nqb8TLp4GWUAF7b84IMiSuy8k1P19XnVzd+lIfw4
qFkg23LpL8LGnIrNvY6lk2uHxFBf/ZQPRAFqRDeUQIOnUmOn1LLDmuzuZpAQVhs4wo1edzEg8DvR
DeK6LsyoQGGpyTsXRfNbXw/zWr2yy0NagC6r6nt41wbTA3KFwnmhzmqE9iL7ioDjdWsjGIyPWetH
cykUwtTu4rgLDXtyJIN3YKuivzf5gFprdKDfLVM4wz2M3Kpp4iGdD3ZH7ESqcQyPLtXSCKJMoixm
ABMPaDqCkrzuZeH0MJajYwfdPsFC4PUmtyPZtF3n7vPVd2K2exthvGHIMK97i83g4klWTnm1U1p/
B3JwRS8lCoTqxm/VEic7tr+pR8s9lDwWPDiJJhs4i1uCYEja46iRP8aMvwtFMt12Q0KPUL40Ekmz
HdSfOWFerHNZp5ZEFEPnU0Sa95YMC9UWIeM9wNyDWD7KO6EzSpTgjfWk3ujM/AEacEb8I5Ev9Tla
SGeALE7qSD31lKeJ/1naXYOkbXlIpHcnU0LXoPu/JKxid8uwwLSXdpyQJxxpczWAgfRRmxcsrRft
PtggaCDefTNMkXOAHk2hKw0cBLJ78ur7hb4MNKALmUOJWOLYDXHN3QF9bQ+zG2y0sOIGqvGOgLYR
5QdO/DbwCEtzCQgZ5i+vrbPTYEr6odo+K3Uc8e0CnkmeKzGRS92ri0rY/IIVR9/7DcP0CA+Q/B+j
6XYOyhPJCijtRyMyForq1mjepenFNO0Sxq0x7IskuSyV9TSoubhq5dDQJ37bP2xqxGiSDQz+SXMO
KDT2upXeJgWJS7NOksKB9IAK74T4obJZhEH2B0Kc2pN093D7BPPq+ARWNcAT9TULrSU4zGUH7YZf
QOwBsVMtfpBidj80TrB09DV2rmjdpsn+nfxk4DTNJQDZie9BFZsUcyRCA4tS2JA7dbJX/ZC23s9g
1ELLqDR+mckLTKfP0qFuWrfWP/udl/zf6TTFmJce1mEjgKQw/1n6k4QDI8SbyZXiZrVAI2lpDofe
rR4Wl6M4JxPOapI9tLUPR7Pfu7LYo2k55HMTW0O7RzmoIB36S7iMyxfW8G9NNReZ8XXLTCiIprsE
lPSSkhZKVu/xClWF2xC+yYf6ZMxSgrBt/TBT5otPUN9K3lzYp+sDAmInLNLpbmyEhZqBNpQMG/ac
k4ykh3u18YIzbhV58gktsNzmvi0wQVgjm4Yxsb6kgYJV+QWc0Y4ayyumfapMoGU+zvWCYirEL+L5
ZXOAZ93GQSLuZt0+FHkZllpbH8eMgYSeV8/pKoG3OlwtwUfQaj87j2TteSl+jY6GqLvNbzN/6yJw
ZSSFfE40/2g5+rWHvH1UXmIzSh9iQ+sORq4OTp9+eHbbnXy7eJvXQO0te/7ZJimdnD9etFV+kOQO
e9Vke0kuorh03HtV2fwYMuNXGlDOW6kxAAlEKZVuQoPJaZ4zCT7ZSxjPtBrTkXwqyUWi4ywX2fL+
kcfGDLbBiOEgyysY5ptsvR1URDCp3GCn2ICGa22+zp19h3lSj/1W3i8eQFmz+4DHjYeKzCk+xogT
AxwpWN/daPgfxLOaR9/ChbIaB91RLkBSVcYYsKOSRWToDfezHyjKVlIoBQfsIESc0VaHdj9WYb4t
P9As4IHSD6Mjksj12m9gyWjOSEKphL7v5FNdI5cAZLxlEXDUGR6bLCrrg8egSUuJS+qd8ddsyP7c
U7OGTpG9FwXMynbjjBO9cnRVmYUKdtU6xVpiLWFTUwVsG9Wk3Ur7vP5pGuWd52A4WVM7BpNdh9rI
/+wuqMhqYPf5ZOxW4VpnjBjMshPnMhBsWduoRhadzHs3LTFJmHCHMhsRBQduGTfq7GsPkoi8yDWX
p64fI9XuRcaHWcv5aS7cz05XBkTdhtBxUwv1sv+ZrmlkWyWQjPSXlQ822DHGHKv3XjClYQz3beqE
DaWODncaxnhMSiMrab+7jH3z4rR5AdF/uTBKepzYVXMoQfdz+IVBzoVuH3iSB9YYD3LN4i7NnfiP
f8LsiRkU6QRNHc2NrtOFu26oHFiGFizAbOqwmRqkwbPaJyMzcX/4ignLyJ1Ptd3LM0U/1CNy4ha7
f1z7Vf1A4pfsi2Zo40rJUDXewLg8Xk2xhlbfTuexUZc86Lh/dbpNpWN9WEz/zh0E+SR2+t7Zzn4S
3YtXFF+kjV77LAnl+MH8viDhoCAhzJLjLgBQUdMr9S6MhZoZ2lA7Bhzxgl7Ffs8KB0pnLa6+PVR7
J4FjtjbOZ6uZn8nK+196U9Tz34Sl8bNv38HHnaDwlyyT5wjsUhI5HNBRXTrroarS+0Qt3tWBkQ0d
+OA1sFsdt31OS2ZEbpveD7bQKApExXdJcIOY9iMBMtzxuDykORzorAe3Kl7SSQ27ZcwfG4NhjJ9l
801G5hOD1cyLBlIMXPCnZPA1/Crb7Qq1s1j2YImKNDm6xrX3ucd8oee73JQWARvilYM2InkjJaNc
u0fPnV0m1fv7uR4reIvz95wTn6al06kq5n05dX5sjpxtoIgwNtnDrl3RWK8liaM8F/fz4oUJE7/d
Ouf4AYV8ctGXALfVshN1B+MU/atoLYjVhp3tvVYyiLBMqhrkzLbLfMam0loGznKz9200ZuxUSlmd
e+3k556Gby/IENczve445/dlO0SatIZwAGRnLf2069Z8PhgoowcT3KTUylfUGUdusCP0OCqr+dXy
G0L50kkPhUJrH9jNBQz6MWup6lxSfsl2RbdXoMGdRnHfiJmDlT+Yv5kLokMO6DHushUU1dHxX+3V
63EbTesBBnmzUy5jTe5RN8tE1KFowBTQv4qiq25rs2HkLuTB6+qbYHaLC93ugyRtC1B4/V63S3Zj
6OnLNA6/Uf4NEKaQ6GW3iTfUVy1IbidBA1ai0vAdI25Nz91x2380U0p4qaIQE9Ve2kkVl23/qorx
G3w+A/ahuAqmPvsh6N6dZiDBrqfEraQXF6h0QpdRcmhudD65FKELFD8Cp4+w1eP7TmQNjZm5ks9A
IXQhUXQDvy2xzN+TVsz3ZqGfOLfOXBJXs7YJKcjJwwg0k5F+KaPJYLzlVYSDkhUfrkLsM93pECwQ
aUC49T3z7SdDzVxjskaO6GjExgRzHpH3yOSsbM7eUo0/6EaOqeWvUW7Cj5k88T3w7G8ZNaqfKGt1
8c0jIkOz74i2w4TI+QMbmoaFFUi+83XBgWzphCMXKFG53o7+QvTsFtJBiFOZ02O2JBTNWR7mgXFf
J/nCLIv/b87sd11rbjJfPhTKm0M/V1rYF9qv1a3vK1CvsEiYfPgra9Opwtohb/2RTsVrHESa9TMY
EsC9Jrapxbk00LuuJQvnEqN7VD8hzmPA7pMWzOVojfmL6e4DQokivRq0fVUsgNm8dDj4iRml2ZQf
7dUksZgRA6IV1NvAdm7T8cNrfWRi+bzPTHHh7Wti3bOgSYkRctZD0RRDqLXzh6ko24I2BeShdFCb
2V7PV0jNM4K3nPeySlHLFYKReS6do9ujdN0eDzqWSt4NAXDMoa5udbMqboGR4l5VDWQW5uaJFgT7
hflg041UKWJYGMIByUgVwmGtKUMH2fDeyIdbaVnjoZvNu9xInh3OqLDWeHTt9MvKcIYwAUQ40CTm
Abg2KkD6GMOkZNBn8TgkJcfKVEvIqn27q/hLj5rbjbvKJ4ujHexzlutmrMjOI2wg57MGFOkZ/j8t
c38xKTfD1oFM6hItOeYrs6rVPFk09q6xvMt+RO6WC6iWxcSwfbqhHlChYTCDVc2SRsJIMJnT9uLp
9EJNeLfcAEbcGM3j1G4JlWP+zoq83hOME+bFHA2JZpw954Xe4hbBxx0XHjVi516AIfk7Pw2MAyc3
8Yd++Vr7aWxOGzXOzL9Ke7KJAJwS4s+su2Qc8Kz68KRHHMGaweyVeN6EWUxf2jNr9urCXALNe1k0
qLvn9cEsrafSwiBIaPCgECq3sjpB1H0Hg/0ayJaQge7VCIpxx0qMMJ+erzblw5K6r6Ay2VpJA6O4
5197cj8tlCo7ANpVOJInndtsD/WyDKCS9ThnCRZoiA6N2wEoNY7qPNan4BExO6GFrE0MjS9e6yLM
kpTT1ucdKGa6lYzsSFSngggEUll5AqBsGEP7mH3qEAzidcVJ3ttpv5MqIJ/SISCBG7cF905eZjwW
PCNTS/RzDe+/FRm55fjIm7X+YS9jwfhs3EuzfDXysb2cxtKBlVxwM1Wqjty18/b+jSH1X/3AdGnt
WVK6iodLI8QuqDeIHJfIOrmgsVUaK373XHP5Ia9Zecym9VINd5bD6pMop1QshHOWCbM1PcVc68Fz
HV3a46AI2QNgKxbB/cA0X6+eg4EVlj6V6gICrtonLQQsLa/fdcjLCTnl59xg9dT0Pn+57GBC690P
fx6ejcVEG02I8y6TPXbRRFuYS5kHDpJNhW5dV0hzEZ042REL7BCL8QwwVxZOoF8/mFOhL+hepeOD
QqxOBFxOZ0mFPjcmrsCRWCiexcmtPkRuf7VuWzN253XLPPeddAbyULTex5pCpdbyqHSS/dTg1lY0
QQajRyoalM1oigWLJAp3+eRlJJ/CUb9nPn/jpeatYVBLOuRqNgnJG03mZIcuSONa5u+ZJm+L5nNV
h6Id633Vea9ZNVz1VXUH0y7e18z65js3wnY2n/AslhQJ4+PCUvM4psF32c0XM2FkVXtvFvvLJOke
QLbdBBYTPiJlHutF3GjGwk2rQqdU3QVY96lKcHjUzkQjHEjMs731qid0Zk4nyQ/gutrmtrC4zF3t
tYQD2fMSuq0+hVVmXjODsPtcEWeHfFEeDAiFACHmMNc27x9GgB0j65gwQxTgwV40tXlxOwPXhEFS
i4IA7xtQG6xxQ63Mt7ZkVyF7GASTnrz2tqKD0q3XPHW4htF7ylXclVZCv7Vk6ZU/YCdnOVwq6pFh
WX8BZGcSYLI0Y1H4uuhtCiEbfE3RIrLxZfk1rP15Wsok6mf1XQ5axwCAoiTwih+615qnOnkiJMTi
yv1dOQFpdmb+SjZkBV/OaPpwMqads7DXmrj4KNM6riANhKE1FEXUCgOmdm6/jY1tbEmWzG45NMbg
1zBOp6nmeS0X56sbugD29/om8Y9HkLLoNDLfozEQLvp5VMR6q9DlYpMoEsgh5NFsbOP2QzQJw4Py
ebvgGIpL7ifXtg8cClG7U97ws7bbADc3I08BF7nKpiery5dDQdqb9LwbRnIoHGR+5oD56utxb2Qd
GfKuz/y/8g891POdWS9tqBGxgjzqpSs1d8u6uZNZ/WAr9Qp4sucYIXXLbgCYq948l2lCJWRrtz57
lG7ibRxEsuuaDGeRRx2eMKBLmH51q/M0z0aFNKmOugbDjGvkcF376gXmF8D4wHwlN+tbE9ZFruol
r5q3SWUofMHa890utz1FVlO0+EmQFpg6NcZcLz4jg186WVNM8E9iUV8kOomo/eVMlDwOeL2d25lX
o8XQqcnmmK/Vl/SGmyEguHbxUn2/YHwKx4UuKg9stlhN38Rq0Pcce+oEE+mu9v0XAt9DkgvfuoSE
pxKVCuSa4auu8jfLAVRU2EwJ7Oao1zZD1ZPb2nOoV6qKfNrqcMBFZXn5nWe43o6R6rkzU/QgpCTK
Qjsb/YL5p1IxmlwPM0iAMxPw/gjfLGl6FuInpQO/4HJnUBORC40rZUbBbDBeUqSoDtgyZts0gbl7
317FXW6tBr/CqryXBJtNFe7/oCRFo2SNwZY53cFpqASWClJ8Gv7c8jRn/pen3PPssJ2bAj9Dk1ak
saWzi1epai/GZoyghyLGC/vfQjqbl6QnkrlpSCy+j3Hywm6muiCx8TK4tASuxtbc0MSvydOcyMBy
wQJ4eJt5dvYm4E56hoocb1tCZtXXj0LqQ4gDpGSFTLvnulhr3LJnndhtFaff7uFQ1LVP/l/R7McW
yHiPMRi9ir0eTedLOo4HOMAE0sZEKnadFICSKl57iyCwAs4+abryXtUj9w6HT2zSS+9tYlDwrAgi
vxMJ4tcER09Cpq/ZfDJpYFUlsG9Xfnaah9gmJQHZYRvM9Bi2uufIF3NG3zNtKD5OJr5/a40Kt3iq
Z3/eAq8mNlID13o9TwfTT36a+9KTr8vAGCgYKMJmfvrGMpg3Mz7slRhHph01yc16WkbpdjynXODx
ZrOQwn8q2tqOZvQELAmpyXySeRK3RXCc3Q29pwig0OOuz3iwEOyGbgFKtUYXFIkVcYvhERC/fSx9
MYxdg3oftROJJkHKpNz2kieXlaVsvDpiHPhaaXh5wAZWqnuc7KmPiiyj3KmHb0+2d7VLAoHqVohZ
7XoUHTmeiyfSG9071Ga6hqgq8LzBbjTYU59dzbjC0XvJ8YYhC0r2izZ+8Zs92ACo2FlvPzdk5qP6
IKlgP40xaWjRWNj2zvfgmPbivTWMa738H9bObEduJEvTrzLoexZI42rATF/47h7usS8K3RCKCCU3
477z6ecjVZhORVZnTAGNBBLIlBTiYjQ75z//0om1JieCW02EriPHJcmMORO0BqrPVrYWsj3jHs5A
RmqA8dD7jyBtyXqUH4Y4uoRyaEd9NLUHXvQh0YrnrOg/EPhtRVvvWkE3KdCgr8sGMhH0r3Trxi+h
zdJDSkz8wCQojqp+NwzmuTYZuAsmr6t8IvzWCrV9aVbFjkzVW/KqL1oRU3/mLsvP+dBrBpu5zH4y
FvQvZbJtsrmdakt6FOuplBjMtQQSzB8hffqWkBTAOz3MSDFhpRoFkpwcMcfaNz60JVOwzV7yiRgA
iwnDNMDaST3msTZNMHnZXdBs7BTXFsPg0iu0NnHZMEI3MaUJyh1y7At53T9LdmFsdl1azqgk87nV
7vwo/COenL1KXO+U+c0uxvSOTsqeQ3hxT7p34mLdMK7R6vza1YE2Re+aj70J8uiEjMUErgppCu5X
/zCIftjaXrB2Oiu9KnTUdqkT71RHILle7MJxWmvc2RrOTUCCgiE2lisxnLOBVCUCMO54ZJYnDPpQ
iWv/NLjtnnkcyYbFzmV2tfYa+T0xgo/YdJ97SFXk173YUHkC52NKinSDZ84qFNopJs7uSOTdkxn4
7xBFcBKaYrmVpvWumdYDdMGTXxDcHk3Zveps92hFFsUPSvI1i47thD3GFs+2FSFbK+IQOJ5YjYnJ
mmWYKQHbwwd4qoYe0rwoG4EbJ+nHmFsaSgAkklPRtQBSw4kop2CvBe3boIGKAzVfqvkFsfmFwKH1
LOzF+gC3NYLuc0hhCczGaN6EKq8k8dZr8oOWU5QW3X2rwelg3o4RjxETLE5kBtoqeRra+EpMoPiQ
HymfoBoy3tojFiB7V8zbPdlpYc33navJRrBQH71c01ZFPz2aUw/huD9GfD18yU6yGeNu3gmBFA2r
+ehf7Rr2xhjiz6EZvrtvWVUrxLVpgQYmvh6HiaRZD8w7EwVyDTtni1LFnUs2ESHD6Tsu9ZSM8Tju
q5q+0e6aJ7wHUAo6Sb/yEhRqAVihn2banB8eEsuXbKtKMJQs6nsBoXkVOgGaPNmKFdTLI1gaNjJd
dOMTV6wKZmlS8FelfUBaLU2Y72ITOV1U2X0bBOOSDDbYChKHsVItTlJdSQJzRTA03m+MCTP5blsQ
CZNsuknVhNyq6JuVoVJ97eSvegcBRJ/qvenm0a4ImrXeIjFtKDgAbeWGCI/s7Og8EHL4kg2dtaPs
lQeWtVY7fT2RHn8onOLdcSWdSTN7gDkwpxqX7VWiOGV0uQvzAcghhzmS+uZ0HaYwmNyhvCTx9IQh
/rHEFMNPZ6Ud5t1UAs7QR2dYKJtUtogrg1mrbtMwWVX4ATHnJXXFdR9VIWMsJ1nrQiFBg5KR6lAm
PemTuCQ5ZaRxdNkwVjTh2aamc+N7PA3RCwltIAIZaAAp02RndTsv71IU8H1Nj+ReRV315PdTuUJi
R7REDosuP4ScV7j7oAM3fbjoGnN/Vna0dXOZrsJSvqmxv2CD7K9KIVZA9082wVts8RDwxZR/IzWE
sSR6wLyk5c8AjC2XOHrVDy8jPIAjUxzHYD7V8oLumlFfleZjMb74ffgNAgTcAXBWY4DpZjflXkMk
y0wzPPfRq++5xbEYQSOglMWavEdbEYQzn6Fl3cUUe8cgBzrV4ZhZ4+juImIst11LxGPkR1vogynS
USwR7eESBeFtoTuYMcCJgc9C4TBY7VXsMz0pC/ppd0i2sGiDK0EPe/KM8rEzSpKl2hp2Vehui9nh
UbUeut10A0uXCsuHvYvnCExDprpJACOYIfB8UjanUsN2zBLBjkgUQkpGMp/CzP/pJM49LQM1fV3j
T5WsyK26VxPkOwhIFHk+OaRpRoJnfofwHCCPcf6oM4DBEkrzEdWCFFLMDXm5hrH3sxLhe9XDnIUW
sXJ6EOakadv1YAKs1/EHuVOYhdmMh+A7rDBZasA78c6pbfF9NDALcKwXC5GrUsNz6lrpWmsJXw8F
FIZEGsEJPuzDZGI3x1g9tiuozIMF1zkYAaIw5PeIGl6FqYWRgAGuTRquFfZEA+c40qks1lASa4ww
K2fvRCbLTYmd3hs4UDk28+9+OhWN466NCNpHNSmov1G2gZx0FIQ2nvVRYYD/2Os6Gme3ne4pfqd7
WYNKVTECRcG/UnfE73p+JyG4R+D37U7Y/WVo5+iWGNfNYbZ6RcVjEMVKeqlW0162Le7OXvGWVj5f
CVS+vpfwzHAJBs+Azl3BmQy0fJti2LAftBhx9DfZonsnj5NuPXzpC7ipdapeDae6Ysb4TN5QwL4/
vrmde9Xkah9MzaXieDNhxY7DsOc4PPp+S7GE5sll0uj7LtYUrlRgkfQmkSOfmji46zLM19Ia9KVV
zgcRD/VamCjxS+972S/JMwUjPQBM/CTWBcbNpyrTN62l3SdRvJua5mwlLvkJxtr32gR0KE32adNf
2CoHGqgjFG742Mxo2FDr8ACbcSNjhMSxNsdZxTYAwZS/adgcjTWE5tLyHl07uJ8sgjL9ocKKsSi/
DRr55pkmd7i5NccqMeeDaB55VFBu7Y+m18atT7zXJkx6fR9q4gX7CrzHfDiwpk+zHNW3ohXO3gzH
HuczumYloE619bto+4sD3whSHsSDRLjInOt2V5OYQZTmdKAvyDamASQeqEuvFJBE61rbyqMdKvvg
RcNrxYwZ3fSh9TrUfLQaKYarwHE2iVENp2bK/yCzxz/4GchPXGgmSlIOYdMx1FVsj/m2w6uhaNiy
4IntgY1OfPF3omRoXKbsOyXTtbDQQBk9W18VMfmMPmZnI7LQPVAq3a2l3J+e5Wcgg04BEsK/yqHC
J6kKcf6zTuwZNy0KnRXDr5+Wir770eDuKjI5fVzHSUbDWcCxoMzS5QDfg1pZ9Uke+zSargJou5iM
QO4abmXIakwyELuRbKOV7mLHoPim8JOJgMcAB0mrhKKb+d1dUGK5h0FiuhFt5O1Hl6kaxnxd4XFK
pnAGagtStOHrF9uHGNYCZzBqUQFD+IpIyWQIX9QIR9WK5ztahqkKKl5ESzsoKzloBo7qPSd0UST3
o0vxlY0NjyYIdwgSwKAIybSJ8Stg63uW6zEdnbFUXCxJPdSt+wYXlNGE6euZmLg2BD9vfS0tD6MW
fgc9wWJROwe5PMVxXK4NtH2rHEEAM9jgaHd9vsZYNOwuQ938CKKIrLhaP6awoqd5dpKH1YDZgYuz
TkjFCl4NljEmR2qzhyLHci6oHgYZ7WesdBtaMwGaCT0R7zmmmoEF44OOZcDlA4+Ka0fzw00sw3fh
GYy+MEB30g1w0xYd008x+fG29EJARvVD1y1Aoo5WKhrXthY4GyNDbmAK/L3F4Ox8EUjUp9m5tJhA
52a6Tyf3vm6T/SBIrPXz6dlt4mnjdckfkaSWzwx2KTlTfIR4LKcpOOL4j7F0oz37BswHX/iC3DWl
E6rA1EVxKI0lr4RpdbXPFf5+YcRcTRc3qUERrigsAMjJS9V1kBTLOA6+W7JKS7iI3QnSXrCdzDTa
FIULep6ICyZeL2M0PQsT0XkKdOFBFzSclnwwC2La6J7dyE6vVW59ozpjj6IIPFEt9WRXQ5Iv/OHA
2JE8P69Te3rmLSTpj7pQxl5jYBhMFOFh9ARjMuOjtWl8M8ZBUEhplKZyz854CrG46YQIVkUKosx6
+YN0TjrN0ryPYaPQHX+EPUePmUGR0XNaXALX32tN50gzfbWZfOccTnhFax6I9cjJ4LcRbs3azF8z
Okif6appzA8tM48Vmb59gtRENNk+bwZGdE65dzvttSHpl1DCo9QY0dUzTIJW6VCLbFo5rkLaHw/h
1gmNTaBF+McO2lYIOEh6Fg7rXN87RmIxYInQIFKmB439rVeRQ6zfHyRH2hcBx1XHAAhLkdTYF865
CZ9J1TuVnLvB4JEmpk1vjps9hE74Uczwetoq0Pa1ge/5aSrrZ/QdoKT5Ttrye+F56WnRnv1b0rr/
sYSw/zZHbL6c97wYK6qypv7PJUEs+JlvfjQ/fvuPbdZEzXjX/qzG+581csH//N/8yX/+zv/fX/xf
P5ef8jgWP//Pf7znLTGl/LQA88XfNHfo5/57kd4uiqPPv/uXQo/Nz/sHykmCHKQj8H6a3Wv/KdFz
3X/ouvQs5HYeKTAmLkj/TAjTkO8RxcAuYQlTkO7hmv9Po0fR9g8BoQUrU9ee1d22+e+I9D6FJZBF
QX1sIxeWUtD7O+YnjbYHmFiUWmM9F9Y43E5OsKvsft/1k/E9r7/nAnfTUGr+2Yy7t1xZ4mxV1pWr
mgH+rreJCuYymsX4RpgGDMbKxO1ecnr6ZNEa8qWIU+M5U+1XauffhYXLVS8GUuiLTQSL9qerLsgD
DwMa2ufaHbO9jesy5K7uFa8fb5PTvEg8INZpYQscpEivxIV4U7eevimtDfoeeYZyiCi7vh+jpyLK
m+9/evu3vwS1f47zml/dn6T38+UZs9uSZTu25aDP/HR5+Pq0qR4J/7nvAQvKjrgPJ4DRpPpYnSYm
yketcT9kg+hd6j81X+Y73Slv0M7cA2HIbT/WkERaUntntUZvBhLzJvVH3WIjN4hY25lOcyiVZh4Z
baJkAI7Z1TXIIJHE5tFMdciyWXvPLKEfRvE89padfeG79snjbrlHMeessKwd/rE/mXih8ohEl2b+
c+eVd/Bz3euYnQe4wrzuqqzaGF0Irj9Phi1YgEMzXSHg9lchJAVK4kyeu5oA4n0+MdT64vHzdXx+
/MRWWQDnju7C/fp0aUwpq9jFCP+5IYZ6D1OnPxNKmyUMsqyrzIJ7GxuFtmUzXqUxbZjvKvzjYv9g
9+NjnIKrIpLQt1owvQlZVfspjRkJgYrjC5sRJTmOh5i/hPxyX+E1Zx9yisyZlSb2UzwDRz0lRVGb
q5RwBqB2/y4PIPIifPzKaZCP/dOtuoZAzcvUYv548b/m1/8ktG/1AvuXYApBy6W4kz5VDpPr4AdT
PqJZUHrmIYuHs2I9OIa/K+2hOlQoiYAdsOTrjPgeLzZvZuVH+4TRRkB4xGF5bPGIVqYyywcPPT4d
9bXnw3G2gaUO8A4f8jy0jvDMq2NOLq2a7zA4Mvfx11AA6oNskwdNRda1x4jHHW3zCF9z1RuD/aAw
p6nCXj9PAU4oZuOFlxBcjzGLPJAF7hA7HL56WMbraf5R9U+F333ra0dBlFTGxfZQG939/YL55J/C
WnaxpLI9nY3WcfEu+bRgAtzAqrGlh1heWJukFvJi2ifWM5jQboIHsDdMGNI6uEqQxB6OS7mzQzMZ
rb64lHlr+C+J/nIpqLldJA3IIsgL+uTaEbdaGDSuJp9tdpij56eUrVoxbGK7JGOZTzy2Yc1lls/H
HgMRepN9iLPwMXFjdeixa8NZKrBObAtffPCffNaXK/ME/imOg5MJ3/2nK6P86UVXxPIZfAEisQ8a
AW6SDOMBOlu5K7vXzonkWc4vO2uKCDyg8gjFMkaGZiCXZVBVpyRwdlOnwUKaLxUj/2yDK8u0nXJt
G7jFhIE5u1odtHjYZORrFfPCrHUGam1WDXs4GlHj56+9B2jSJgLGji1M3D0wKYL2Tsqltwu0brgd
BPjZaHqP3VRZW8stImg9XXco3OoOw/f54x6ejDqC9AoX0UnH4W52LSg7DOR18zvZrRuEgfVKNzo1
RzJ5ZzXEJNaMIEe5gV49jvpTNubNRhrtQwANiRYS3va/vxo8cz7jbJd8Mmxkfv+8vWb2uWha7RkZ
uXg0e6TPuMVDXmjRzSG00TJHY5qfI4Fk1r9eXsBoIBONqukOI5xn6UFrKJXzVbzPp1i3eTUIQ+ic
6sLQbcP5vP0zqIonjTPghdEyLoKl9DCRkepYwwee31laYDxEg1RCzb4s15XBk6lGPOUh7RfruAx2
hgGM8+vh2k2+6XGs+rXqLW9nQKr/Vb3+qvn+xbFsWH/5toSF8Q8WB5ZrohX/ZEfQILfTgcH853hw
UH4KhvCJJmj+Y5CyIkbj5uXpGSnKOZlQ0OD0hfzeBirrkvqWTTg/YUtz+8Ur/usOzlnF1eAzLYRh
ep98UyGluB6k2ehFVxQvKmPIxxgdz+R5u23xkoE5qY2/zs0O5hkaj+Sxwu3+LvfScZWN9RfHp/gX
j4mAMgjpwhUSEc+n3bDMq9GM6zx6gVBkPFb52MBPa3+k80kiy1msMKUEiMBoHHOu0ZtpG62pHSzE
w844YkM2NeElr9NoL22oqA6zzEOocn1L+37bdXgXLgWA1BEhdL6s7qpg+MKOyph3o9/30TkYz3J4
2XOmrvPpywkGmFNeVKuXfhqCtVYYLy7TdPASHQJ9mIDwkUN3HrIwItsL0UwtI9wANY79xlD3SzGV
g0SfhBzvyfO7dR0OddQK3hfbqvjrho851BwGjEWSwaL89LT9ILapTAdGt9DobhOhGY+p37wn9hSc
lhdAR0uIvIO2a5pXSKNr9lEUkLuq1I12OjDxHuLeNgeZMA2/2IdZ5uxbozsXbXqvJ5PxiNxqHdQ+
sjp8ls7GZGYPdTcbt3yxlP/6zPEgIxrQhF3AqhWfTggaOuENysxfdG98t7UuvSj/6BJ7dcT6fryV
dhDtNUwjdkJ3EdrFrnuwvPRalI5zXTkUss78kGuZyHPEybfSZqfSQAAlfHGhf13hVOY2riiosSCK
fX7mdlv4JUOr+CUI7Q9DRuk+wX8OrC66soCLHkR4Ktx+S+YKFEO4Ykv5sRyuDsP/Ec/q67+/IoFT
y6fl6giBt72g/MA1aam2/1THCYUdCuBu9tLaqHjbCJ0wzsPxZjn/AlYIp05bkQ1iC1jf9kUz53ip
poLHJ8h7werqvZ/ES5hP02kEbYKgw0jSrMsBQVZIOs2ccof0+lRMjGAyeK7z/HY4QZogFSR6n5Dq
H109v68TNFB/f3P/6t7M2Z2OhW7NMZu/H2IZpnRdA/H3ZWkxl30tbyP43sX0q2vBZXzCnzc+Dz5F
5d//5Ysl++8bgSOIXcDOkVctyYf5/W+PfMOcNC1JX5bmMM1swbAZUTz3Czoc6wP2sPPOhkCYib1u
bV0MeWscSOB4UzXo0C52ZTV98UwWj+j/uiyWHSZdlFGkHQsHzw798/7Em0ogyTdPiFQ11MGWfxWJ
dlv6ensqHArgefsfyjjZDkOMUlFlm9af/L0FP+k2pMHZdj5pG8tGZQ06auGuJ8RjDOyVif4RDDX6
o8wG8xixYRf+FFzYgn7tu7MhAZBYfQN2JbYZlG6myuZeFfjUxdg8fLEtLOkMv90qtuM2h4lOMyw4
U+YT8E9ru2iBEYHj22dG6P6VOU0MeJkmTtg1thU8/t5Fr2O7yU0YpYyuzEpDCz5cSvJVmiLh/Guj
aN3jY2ZDSHx1CFYRli/vc9jujtlEkPXS97bCOdjy+kMH9ocuUyMrZ5rMfZJHjBg799TztHZTiVkC
M+RD0+vJ0Y1nj2HT/smAyd46KtPPlY/GytY7TMoo/+uGRiaueqJO9RO2F/KsF42/LVCFfLFIf9+Q
5k0IWRSrk2X6r9Jcjcz2wrK09Gcr6qBw0kgutf5yhpI4MVepKYPE2taxQc2oBkrnKZs7sCEGBWz7
OagWK+Avrmquh35/cTYfLDYtBhgGy+PTh5vqWVQgPKaPnj8HK9FcTvDwwc5q8diCZV701jM3FXgD
JhcQerCluTEp8yG/Q6r64mJ+h3zmRzQDXvpsKzf7XemfVlGcZkPt26aPb8hQvPbIPA9uGdBCEG3o
yh1DerS2tlEcaLOtdRVmBnxxineZNK8T1IIAAeTR64J3PWz0Paqb3d9foDk/jT8/LR4UHRt6GYKA
PEwP53f8p2XOOxw7SyX987K3CCPz90M8S0sIuym7jtrOqp7KqTG2lNUcyE5Q7Ow8RTFdofANXRM9
sSytrY2OGEaECUu4s/czhWsuRmuyh/El2PeV9ayNeB2JDtqM14TEotf9uPtVsdq3zJvsh1yLDn9/
d8sm/fvd4RuHnQuuYETY4ib++91lKU2YcueP2E5IZEMOio1g8SLT0mXnQIsOxZYQYrfd5eMARmKg
A22DsNp1WbK3syQ5php8DB9rklwxAVuQlFZzzGPe2IgFdYbaf3/J1rwifr9klounG7ars2L4wn6/
ZClCC0ZE0T0jnDY3TiJuClCji+cVFK2RYR/6vKwoQAMFg6nPrrAbv6+CLl4XCFhgA8xcy4T0AB8E
dVZAybNysYAgWQjHKtXf20aiMdLKImKr6Hha3TUwbI5x9oG3d67snaYdNGsYUP1jpdBWYlvAEXoI
8r5e1x6cm16GV6i8kpXhiPxoJGhFe8d+zQeTb7rCSsbC0KTEn2ibmHr9xRv9FHNHUWxYrg4+hl0t
8C895u+Px4sLJyu7YXpGoEhWcuj6DG2rhm6ovTNid6SmL9vd0l8vsKKqMCPoCvFqZUpDcYFseF6Y
S80W6/hcdM2gf7EFUa//5SXaAvrKjJBL1p396fiOc0ZU+NZ4z71D6EHr9ndLi4gvVTK+WpZRnJbm
XotrlK9HrU/EWg0Dr6SouDRmZ0QRWpi/j+dKOuWTE45YAulgX7Uju9s6gydRdeF2+TP+wLimbc8c
zVsvmU7Y12YnOxqKdddo3q6bV6s5jT/LmS3RmnLYB0a0I0xd3yd81rbVMeVxkd24Aep3XcYQv2aY
Y8E6lg+UgaBzEyv/ymv8s2ciQFnOec1u9U0Ftc32thEOBX2phSzRwN9oiXA2Tlkau2JCo7o87KUL
Ye05Wzr/9Riz/Y50AAem0c9mEg/EmXENyJx+dG5inSwsMHa+fcKGFktQkT80igwjjaEy1JFWAHoU
eKhE8OXWfu7VHyaWT/DvgHBlouOXPvhnyveTp5f9UVEyAplyXEPKOZG6tBRVQ4uWPXS89kE47c8c
iwBzrlJ8YZEa5Ll7CALVtyxpxGUMFDwaz4bxBAF5CxKXXkVDZh1JUW2vCDtqQRr7Z00M41Hm0e2v
ynf+uiLTineWPaB1m0HdxlbrskoUTvhx87EcCTNCHmIbkvRU0GPu6zDyMvI/Ggj3buSr4wKYO8EA
Z1OVZBjFwsHqJZTrrKQCm5HdGjbaJkzRukaEnK/gtkcMF+BehGE0HYokZU+LyL2uI7IF9IEEszKG
6ut4V0n0zaV8WaO2rK7QJt+1iuLRQxawFgk0DaOQsBsSSORVhyRhwktsg4fVtEEEoChOWmznNPUQ
IfVt46y6j8huk8wF2AfwsshSCwCVrMxIZmfSAlYF490dvweH55S2ZTblYfS+peNZewioGQjjGMYE
mz9RPdJXNr/224IAhBBIaesjdN8IiUDhF5I03+iyw9XY56CVJ+9q0JHWKc2FL2pKvBHmkU+e2LAv
RmQhSSF2wzyXWBqUedghSH2DJOaH0OuSUHP3AEewn7EQiBPzxnPG9Dj6kESWirWYbyg0itcgSRno
W/Le0yPr2BYVWzOEthh2QdlPnH0ifRuMod4PRYACtW7+CMI0hFSror3ybbkyqsqECE6YD7bxs1w5
nHB5iSMD932cV8esEdtZmRcUEIFz4T8FtjVtkTwGOxIcceqeF1dl5tYxr82DFQ7GIzZGtaV3hCbA
vM9S/Yx4EPbE3PsLpu3bOiaCy6qH+fwokem1f0j9SYrxvTL0nLGMj+xJx5EwaRmzN2N6v8w8PMd+
6mewI9QZOQQ23lB9bp/VhC1+b19g/YnriBF51asHK08g849Py7nSDEgYsX46jkQdQkQEzqik3ly0
bHw2yFvc9q3wKLlIpBrKLN775Fsm1PFrNU8f7MAPobBLC+F7OlzcvIy306D0tUiNlzlB61yP2Vqm
Uq6XrT7J5bDTJLyESSrrqMo0I9cE0+T5OWE2yHOOoFAJbDpbXAvtQOQHx8KVH2zB3uYpPtOmyMKD
VY64PPvq1fIpXTBDcjfVDCcxR/w5Oa5/Vs/6PFuBUPN98sVjo4UaJoGYfkZZB1krNboTnpv51pJv
va7ddeXovYgayq9Mty3UZ6Yw+HvlzQEWyC7lrF5+vFCoj+zY7A/4ODn1OG2X/x1iFQdUDt+96jwF
psBfUZVjuy5JL95iv8my4PViYAKlI6sDuPHsC/agxlVOr7Dy0FhuBrOCNaINR1KM4FfPD3ZZzE5U
fEcmCp2rbWCwRBgcNnDf9mXXYqGleefKcR+7BhJeEgkXvMwLrpP6WNsOFpUkMcIhQd85ZocIKbVJ
5XtUWoAPIErH4JbD0Tx2huOvqH+vKtf1zjSzuF2qc5yLYMuQv98iet8svzS48Y++hg3bJvTWiflH
nafiuJRZHpHz666bHkpQAOxsPFg1E4cOHKUoJBlSN7X6PoH6D13m0hv2WyZh4XvIXI8jIyxsKLTi
tUhyC+plzdbdqGyXqQ4x+jI4liSLmom+wXth2Iuuh8bS09iaRGOvmRJRBM3gleF05nHBspNiqvAz
9XZpb8EdZ6taBlFzHIFMu5vlrB2ZRLMvQ8qSXOXyvxJ0WmsX4vxm0CZv62Xmvep764h3zkFYBemp
1KjbNHCTVUk63ENdeE8O3EG2fKeq96H9bpYJJCqUrEaZHLCAQGw6jGfIZd9kJvWzML8YBoPU/7WE
AdZ1QMz5NV3/3Ll0TCfGjpTaZ4Izux2AZznbtF1JAZUUYP1m6Recmtwihf5qXef+hy4eO4EnmQ6A
Q16U/NZFRn8Xz9Ndfcl9MKerUsMC1THL42RC5HEz+6F09Q0SMAzQdfvs1jNt2Zumw9TxlvocNo3W
cQAtL6KU5rOvw2SO8D+XYWfe5lIOt2PXPfZprl2PyLpXo5LNgUL+bmALvnXhe1Lo37Bj4+qPfH/X
gqOu3Kx3z12pHf5ZyXCMdnF6jYlku7VaWHWWtM8a58Bm8OAYmnn6OsaNh0ePbW8wehRHFIb41rwt
YKdVYKXZ5SH6tlY9yIhxTV6QRdi20/synJsgR657DGBQtlTJFjOZbFsZ5kYfFJexUU1tkI3BOYBV
mk1W+dS8xbZ+o1nz510balWVHhpT7aHS1X1Zx8Erg52OsKAguS9l2kKd0artsqYNPSFxEWx2L+6W
xWnW2T2EH3+LzafHxlAX2+VhhrhL7kH4yf/DWQsNzXjlILZGxIduGt/1wQRDXADkuNb9XY/6D9l3
MR7ybsLciPLuJEXxfZ4CHOPsZsT3cj8ZdbZ3Eu+1b5rmOhrU49CcPNeK3pxCXao0qU5qSL5nrcyP
U/+Qec5bLwCQzQY7ZVQ2TCyXD4a4Glwp4LHtQgS8LvxIRH56vMeHWxE/wgkRNOFJpqSbLHunNnIk
gCFdJcH4PuktBOtQuZsep7WmeJ0DSZbxKM5XL8CoDlzmmM7WL55HrCsxgTVOwmmq3VKkAROzwXfd
G84foM0hBk73Q6EelppjecTL0scrDNF215h7z8KJuHQmZgnK/pE7+OEYbB5k3uzcpBSP/h0NxAfm
v1QrfWVs8hLF7a+fNh9PqpIeer6i2NWu+R2bL4XzBFNuVGErBlneJVawt0Kd8SA15A5hDKVgzNZa
c1JwUN0Q2nUfRsJ+GqryMET9d6d19EuUjuR9pjp2TuTPHIuhsVFXOPqqHyH/V/V4MeZTx4hgo/am
BYVNMDnspGp2dDYYERI4M6EcQ2WXHvoll0zU19JlOr+UUEZZPYStd5VmobX3Ggugv3SPtarcN1TF
yAqHfdwYnAJgnBgdzJ6b3Kzs56dc1Tdj2qurNlfdKdDi1wn57j7GtGKDI4xxzkT/Mu8xQysDSCfZ
pcXd6DI28xMHe8PKqoke0aVedXaNzUViPJIhdkCRjIyxnTNb8vzXu2SOcGhLE/SnPflVVGxlXha3
1HPLuk6uGf5wALKyjizFaId9V7PqQm3bNHjC8eOox9CUH1gJxpXqbfTMyZOoMvPJT/eNl1vbbgr7
59BpHvIMMYb0jFs9CI17mWV3rcTgCx7VTRtU7FG1+1TNgvk6cB68FH+CJpRnu5lwQtto2B/fWGU0
rDmlplXTAjbGnvooSA9fJ1073tg1Zt0WLqFQ6MEi2rQ4umpID02kvQSBqFG75+6TosXNASzT9JQY
GvbGjj4c68SKN32YGxfJQr8ZrCQ9Esf0OvXcbFFP/ZWHOQsjSGrbKOHwHFKFzwtIcxFXRMLppb4O
CTZb53aU75Kylrsaj4lf2IKlE35iNz8rB/ECkc0j2HR20EpkRJCDCXGopmkXpRNkbJOONm3LYwDv
Pe5xaUjGDlEgn7ypfbMz0z24mfUmwItOwYCKLYwTbRXIxnzWEPMWdfuIlCi973J55aboCxpTKkBx
ho4L7r1Ma4s+x9GOEnwdYS+qOXaLuuZOaUXJwQpfaSnVc3PTtFZHokp6HLwHOUW4jEbqZ6GRykQj
MFBTWs6xculQB/cGKwzGO8StbHQvKyi7qlc7Df5QLWBs3pUru5rQ7lutvHZCJIpLwWBgI1ZaUUXc
FIuefhE3alXieONEtPV6eJu7fnzn6eJHmMsbXQ0sY73YY0SjH+hYNzzOzdK7OGSm7Rj31du6xMSm
E/IWAZtzVST9dZnZsF4SdZG8qPlEEwh++/MvrtI8QSuVfTQJUzrhfPedITCwekN0ny+olUfrIzO6
h1FoKVUvfa8T1esMp7s7kQIILCXicjbGJtpzx8FwwmWiuEaMiZ02mem/akS7i3dB191iHcZOFgb6
Mb7GogZiVfjGcOxGd5Dkh4D166VVjYXWbCLsQ1dhi/UcNhnq7FbersaubpOCpm+Ndjx0iKX2C4q8
ABH1MJwCu06ORiyjLWxEWOQ2LWetQgwHU3CxuMKRWnfh7QgffVqLrWli1tZhWRMJ/Q3ewaW9msJu
7mESicIarx0jfUQwDv9gpiWEFgxyfIjyVR4UA7H1bsVY2P2YUFoyYghuLKoGDKD3rsrlWtEYIjDM
o/2ykZCRZLWp2BjsMXtA0E3rvIWzxQxaO7r4ojwH1eH/Undmy3EjWbb9Im/DPLxGIEbExEGklC8w
SSk55nn++rsAdVelWPdmWj/eKrMwkcpkBhGAu59z9l57reVgE2+nTEvPJn6ChUnprUNlwPJcWoRp
mCfwm9ko/orlgCqqXh7IeOFRLN3LMNrboRDZDWjJzyYLPidG1aC55/EwZQV+s0orr9TfpSeKiCN7
gLhivR+HZJlQKupXd0oe1OYteZuAcjbr5RWu7gUT3s2psu6Y+Xo/MtxH0Ouc2qyrKtiJ876Hz1ph
DHacigNS3SW7ab4gJ0RojTrTL0uDKEFNPga7+9KE7eT11ljfZ7LwJBOMiAkpBTXoIhYAH/tr8A9d
09+HdUtX0LRsLAgIQzQFBd2HuZSRdSNEPMN9a3DGYjNnx1HBWlodBJsgUmCbhL1ycttc37lhNv9D
U3IdKfzes2UUgozNYGFgXmh+0LNlskaIBQXhXe+V9IxbEc9cET6iLEz34BBMgiu18lQHEzS9qjVO
AX6t4RNi9eRNNjMfXB8F1FAu913jzC+2TihcN9OdcpLwqDjyu1jYJ1odP9xpCoES4tpIB5Z1YWNd
LNt+PkPVhxIXUcjmEwZFtmHTp219m+jq0H+pwdwts3OYKBihsPpv1x8pk/o42iEcnBby1T90sv9z
tGAiB0PLwBUxmTN8GMRMetSwleTo0zS2OSNjwlIX9tPg0NCrbLIl1J+mYhAzTNVvCp25ApEDW4uw
T69mb9iRvQWjjr89rwtR5qpwBSp9/L4uDfnIabYvqgkeGwGbjdKplKL0cubu67p7Bf1jlHN9H1Tj
tHYgtYzV25iSG53S77hDAaGH6gWM0mOdmQa6aflVGY3E89n/cC0+aGuXG3RR1Do6fHUGOWxiv7et
R9xmKXSW4G2tFwbMPnuZKRB8F9WehBO3eKpN6ynWcTrhAsFSY4MUGaIhw8HE/oxa+xJ2Ai6/qYKv
Uj4pJT37oYnkPsdCD+ibQVJj1xfdYpi6PvVrqIMeMlgxWZFDSBtMlC4z95OnaeV3RXK0/vuP/IMu
e/01iRdHvGJY5O6SoPL7r6nQ0hSxgYbVjuz+4NR4pSXm4h0uy88s3vojyekD5iUuD7BDNjvg6FDI
t6RVFoFNjAcNst5RfqIyty5YYXmMU4B0dfPEUTz3Y5f8AwxEn4dqand//97VZbDy+0PMKsJzjHrI
VLFffZgVGQjwILctqrWOmRtn42PpqiAxoEYfBvq1v5pua1ciV0DA5o37ee3ckwihXQdt/qc39J9D
BAbPCmp5Ju187O6HVYW92B7MXAnRdwpzR9/vRS20b1SMEWPomSAjJ71kheYR2gldYVHS/Zr9d9ZT
W5NgVPXRP0021qn3h4uEQklBhAc6xCaj5/cPmGDupSlgxe9D2zM/bUQMnETF5RudVIWejgy1t/Vp
LTLG1G697Br6YRySdE+BuICMBsB+c0edw6nq35vTkNbPshnFNjewzoASfpX6+E/TWPM/V6TF02Dy
IEMcZ21ZboG/DDs72uvqaJTpe0M78Dkx3BO9Ntzt6+NnZjjcnGjamdq3Hg/Hsx4iQKTHPe3L1nU2
ogrbzVohSqRhT6GE8iwTbudVVKyQxWsvBzOz+pzMsrm747gNcdyNmG8QkdM5Xn/bvmcgMpv1r9Gn
GSXfcLQ2h3RJ65jmkATwrmKE72L75+zk1aD9GPNE39aSfVC7+VIOrkoH87yWwTTrbH2037viNFLl
ErkpnjKoAf8w6v+g9FkfbAwfzIhR1jEZ+NgNyhIZhTqy+DcijxPozJCzjCOGsOGA9w36F6gQKm31
l4oSJKBLuHCrE4tD+EgO/mMzqgl5fmWOpaFK5ucmFC9DM+pkLMvyErZ/lLNSn+p6gabGnEyoN4wT
hO5X1KqgEJraz/l4VpHV3z/2HyShy2+GjNpC5QHtniOi9WGXckoQDXasBG+WntDLD/N9qBQgieFS
rpNChIWMUxbxANQ6ezfJDITaMlYwskjbYrDd10X2x1rqrh/wenJex2a/uoEF7MAwooP19+/7/zK4
580y1UZ8oWkMuBeF3l/uZTKhmnbM4vR9bberiq2dCnrHl6RNzRfKjCOV1SMWODVpN79DnQhOXRP9
aeBxwzVMVEPHVHh9VIOKzGB+3GlIhzvxhdu1FoT44yWNqtG2WoaBpYk7o4kE0ujwu6pN7UuqLYtg
Zrv/sFeq9u/iwvUjwXREJqkJiAMI0YdfDfBFB5IkTt7XK1hLE7HAiAJ3dMdTWGq7ALAXdujjuBxr
gQ1221nN+TW/TppZkujQGHsmYfT+ql+dLsRTZljqhxbQwNqNJHaBw5IWF3TMmYrEdnXtlRmOrMDl
bUIO5Ygiq/mbRN5Ai3rFTdArWfs+eTUqG5NC7mgYXYwWiDwZvHX9MgRSdRtPuG6H0EDkbZ14miPK
knl0r2svbr1DkMMS09ExrdMAZdYNsvKIcTyXc9OGseajnLThzKtsm0Wgg+VLPByjXdac9S6wXgbR
avuqmbLzuiaIRV4jSstf71ZhjtSgrfWy3rZRWZteq0+ndcqnAIA6YgzcBstpcq1Ma9JC4JpRsbFy
KMwvzBpPIt+C1vk6gAOICThY1Z2JVWm3Wrd/NQq6ZPyil5xSLHdSvaHO7T2IlgEZ8Ot6OEscpSRT
JAcUpXwi80S9xNibW1NiNFfCH2GUDvvYTX4QbnxdHyZB5r1kkl3FlQYOt3E81w5QE1rOeKzG4AuE
V8IUlkGvJbuf+jApl+UmIAVI/dTrVemvjx3QcvgSueXe1i+NqbB2a4di/bKUg3NR4ktCVNXRRD8A
toAQVVia0KMqfZuBHTivJaPbGl4dDMQ4TkTXhO5nXKMTI1rxNXDmYJPWyW1a6k4Ic9ieM3DExSTO
Qy0hISfGfpjwvDdEVq6HvWyMbrpl1fvBsFEgBIG1i5fKUQj5o9eoTWonGsjP2ZhOclmH7goz211s
z79EKc5iTTCEe25bEhfjOJN7wS3498uJsZxuft/YgeyzMWIqsV3D+qiUCWd8AL3hNr8E3UnHFG2t
i4kJgjufm6WnhoMX1bC3jOpUuUYKLGxaamA4QovQyp6GVxMgu9EwCFglv0745oS5YKrN0WSdSq8X
d1QcQsR1KHKLMWSSz4Gkgc1YHEUJ8IM70r9vM/ho4FR1RC49Z1aAaCYpbWoNuKU8FNNsPnPNNoad
fBcGLqFyESr9/QX54BRbFiEIhVwSOofUlNbHswLEr9Gwcqt/b63B9JOBTk8jkPxNllL+8hqN0HV8
tyCGXEpJYyEhRmhtjTrL99qpgADXEzqvZy2P7iLLXN/i/8rX+v+THVVV2Vv/337U0/cf6df8z79a
Utd/4388qfp/IaHjQAwZBb8T//8fT6rQjP/CL6NxcCc4Etvgcmr9b1OqZREOqfBXsAt1S8fk/i9P
qsUPVFR9FQkqBkwg639lSf39bGka1P/KooU3FNPkAfpoSY2NNHQjzuy7sCydp9Bwru5kJBcaoOc+
xCHumt0zsIE/Uyux/WACI13PmrJvHeIo0GlchhwOCXGrzDEU7FNjUr0wRCD9LkMTNCsYuv5ycR+/
Hu2/2j0/+kpQGamuxRUwl+BMBK5L+fGXA4SLrsOK6AbvklYfzmZJls5kRX6InpPePjEPNNF6gmlt
N0D9Epk0xF3rxoCFPlhsGkdbFf9Q8XyoLriG6A8V1h6sLvRyMLb9/pbGuXR50BrYnb1qbMMZaj7U
6spR7+bMhMmK+y+it0/UtJsok/0nsMPA3jiVdo2DbNF5zBNhaFr3BTOvX4oaD+2AXJvMZr/JLMPT
YMFt+1r/+veX8kPZu7xvNIa6zWmM/+Hs/SD3cjOR0K5phGePmCmtOr93Ey1ZZYyqL8aQ7QYQmtSX
7c5CL76VxpA+qUaGoL1gWjbMOPAdAuz7tHtl9JK9dtpPEFsE7WGZGwQW1Lr5PEXD9A9qbowDv9e8
vHGNMo47l6fDQXCufDhpxV3lllmKfKjl9t0Qealf/v0ic6M9TT2d8H99f7IjA+4eL5YGHQZ6F3+s
9BkRngW8+9//oGD/uyAeWXQ4le4xkh19TLYjnUI5/frT+r31S1Bnk+eGTI7Xf2T9i26JI4vmeyX0
6FGSnHRXm7Pg5Pdwl5f123qqUHH2xbexV75Qh8xPDV3up3Zo8h1it6dG1Mk21fvWPLoGkNa6bnwz
AwmLvNJ9cpOcrLu5iP7I2UJcpzugZlY/TzNQO1cbVZIms+gcjUFzcNz+sxrN2iVxWpJHx6UPvvRE
t9G/vlbUuHkyRvVn1Wbq0bRFB7d5RqUFwsFrKHxMb2zdjaUk9nmsRXlpYu4Qo03snXSKio2f70mw
dCVOOcwQYc/8UFmixfgTi11/QdKcnRk4eq6S0yDMURyfx9bSNo6rjh4PeOMDTOHg2jPOzWgtnJPl
RSvGyiYiIrXQ5y7fwOec743Uea8aIKhlFhek09kFPXLiXf31xRQCRE0g5IbIVQ13iaH+5aU3hfTl
dG+WOV7SAhISInvXo2oJf4xrWMqvUagSB5jPw1Fve+JKlm+TuUbeZl/ByNWVY6z/iFuUF93c5m+z
aiMRT3uxGxUrfwNvm+5mM54O1MD5m6vVwCIa/Oc1bcZHUOuXlBLcqzU0CUkkmhfJ+n4tm/i5z+r2
Zf1WliGDChKytNYv1aGOT4MNC7sBaBaTpfAcaPn4PMQOBh7IKpBcl+9lmXmXA4zc5SvIgeNzTAgw
NQVogPVfqEFfEF4FzIQIxE+1kXYXer7t81jNxjUbh19ftYC/z/oUvNeOAqMskXPhM25e4nToAddh
x+GG/7DZde1DyVzjKhTkT7Nh3gID/lSGO5FcNb6UCvrR9U9C8MPDBWjlVtFOxOh/7XGq/BSOSLlZ
/ygHcdACpBFEOoIzUSNtJkp+aPFTj1G/VWUxbu247H13eQkCwcUh1wkiZM2jFyJl6mMjONecj89g
ftoitnylj+Dr1Kq8a50EojlVqKZkaoJgxGftaQVjazdSL02bIL4q28SfB2BvgryISHbmM0jjC6Lx
5kl16q06FPk5doV+5UOR3uQOAYi3gOlenJvXUX0bGEffqMOtG/pW5URWzffWaeMDAZ1yN4CS/WTm
GPSBCrW71GodXxxzyJhEp5mE4sEM31pGl/tTrCFCXP9IIDgcnTHMYJw3Gknr6bMhFKyBZXED9l95
TZYkh0oNg31uky85dRW5rYM9nfqx3+Gj/ERNuIf0NH2Z4LH2ZK9tU0eQEGRW5qUuFw8L2bTMm+L4
VrPjUy7owS03ifVopWP7GMHvWW7YF8z9u1g1mkeb2eJI4xw5WOCaL25pafcKoHqaGPmNscyITCli
mkqjHOkpIe1onLVM6s/l4KjP5LoyGxOVh7A/Oo3Yeq9haVDUuM8xz9pbYifEE/b9TRJV94hZUQFP
I8V7NBozvEENt/EApdWmcglmivcgdBniqJDlE5l4WsPEqi3bHYXokeinyBuRtewmrb84QDQ9+tHM
lMAiHVL8K3pk/ChiAD56VF50xgtSG5p7zfhqlxn0suIABRQ6hO4BdtxTWppgQZ+FO8KiEKFERXJy
5/E7anz1UQ3lF7ewmqPWMHrbWG1/ooExHKUkBBKRpj34JuDbPIyjySMbMfEKYeVPdtTvJyMzXpXl
hedhy61K5OaSz0wcRPCONwvY4Gy+ou3/XKXNtCEi8U6WzPSmTMl7JexoR44XadfhcnsQx3tOenU/
Iq64ln3WXOFFcj/H9rgTBvB70FV0CWv3GKSIWF34IoYYuht9xwePBqqE5SWX2jGgqe0GmJ0JxC6j
q1aCRbTbJiVeZ9DBS2vGewXJ8jV2rLMDx89Um+EFQfeVPGGilUamRhwZKz+YTcRUUUQY8ySexUyu
Q25MTxYis6WuDhb5lyG6IzoVY9iUSsvnHfbyWnREjSXd1Y0r9RZoUJrhkTrXLLbS3Wo7EUEPAyJo
xFVFhgYh7dssufeCJi2uRR6cUPUO34MazrKuJBeMIV9qhu17ZfGdIrwtm2x+FMNUP/XuuGHkFZxD
qycIfFiCeOZpYh4MR3pjpANhKaPH9HBDmrhJ0IrbeKlJGkvXKCGVOi8TYHIIyNG8F8Z0nwqbRmo4
3uZIEafKHvo93uLGK1ylAkGXTsfAakAlGWH4Oi0kDFlTEnf2k+vOISnoYyDI/g5jbtkl1TkFosfv
1ONI2gD7CHZKWU+XtGi/E+n5hRSnkINvbjBDgsQYBL1xBAlPZ0Z/6CmRdSUCPXARMOmZQ4TPjglW
VStnTjL65DN9YmR04dxa+4XzogCAvcaNjZwxKkCQVnBANVLBh5aI5AztBoEiAJ+xlT3abknQQfm+
EyRle2CGncWpe1Gr+S0YO8neXtqHeUA5k/eD+oxWftu1yZ9JqEbX3jG9CHwkMDpOzL6N/bqEYO13
aovToEUam5AxF/eTgS3A+RkVon0E44Uk26iLps+hbcNBc5j7EbdY7+V+InxX29BJZntREYIlAyO1
eQyLfaaM8oxQlWMtDi4y0ubdFPa2lzFr3oIh/U5KbbYP63cjnG9VTGKNSrNjT7l1gUKqEOWxDSVU
8NBopU+A3yXMNZ6ssiaI3ZX5TkEuwlgm8DJ90LaLpubS8kDkGWlVMbeZWxXlMpzXLq1hvk1OKnwy
3T5VBi6EPADVXY1bTQawJVVQ0OTcV8jEF6i9HT0RaE5HrWGpgG+2tVqUK07T3AclrIHk9XJvI1BL
9Mk5dyEi1olIiMOMv4EE+eCnRFd3GBubMMJQfc9RCuzNqXuOSs4VJYNVipPcD4HJbaQjg32I13mT
2n2QbpAYGYAfBOciBBWQICHE6W6n7yqVcX1QfYM7B6y0/GOSjenrcUFu2wR/OswIuQg0wATMxvJX
hPRn4iSg96mMRTV7/gkjIvFrYSSkmNqY55Le9ThjonrjgGTqtnWSoT2Qh1A+V+szG0IkGIvu1PZE
UrTo6D11eQh6mWs7bm98Z6UvIsEWPlXfrXrO2aqjwEOywciBCDriPs75cmbsej+HLYaLgvyesg/9
paytE3I/SuCxvl2QtdO253nok63LouglY4CCWNgnwhCT43qsaJezRWTsnTQ1lQsG0nw/Mh44h1r0
xCncuY2U1ZsS6fFdzjsUksnXMQy/OYescs17OSzaCxe7WTnF+bkMu2ZnVBJUh2L2l16dGjAa3euE
PpoNFqG229fHopGV39DY31Yi67x1rVSBAO+qgrXSARflE9IN16xOsSGILrv++0WNafbkYyzA/SsI
0mmEKir02LAtB08LVMbVLan2Vs8DlLj6fMQUQFhEHRJfL4avzTQwsA3NV8Z70VFXGgY09vQYRS6e
6maHa21Jxig8JdfgSg5QECvmHq9BQcjAICHyoUjeqtB4b0QcK7uUzDsC4XQdhYXxRxQ4x8ounUO5
rL9DBwNUD0k53bvZdJXGXF+i5GqWVHOKk7T7iJkAKdUb9m79LjgzGuQQvNakJlaqId/QBXxvCtU8
OAvYxJ4wUfVG87l0RbWLJwixuYDwZpT8KhSnFqFlhcBM1kPleyEb0MPpGz4hh/QdjRs/apvm0In6
y9pgZs1Qyfy4qaHIELHE7+t2RAiHfh0rzKHtWOlnXTfvSh2516EC+z83sYWRlE0lypDfZvMnOebW
ozPe4Y61n/77GYOd8ESUd+zJwZr3OBWjGzk4GXGy+XWq52aX5iTetrZ2zrIv2mDKQ6gbXyH+Eqvd
tWcZJ8bNdiXqJcwC23ViJ2z5RzfBf1DcpPJDdgo+er1FOzfkggxMbplW74ajWSSAokJD7hVgP8+V
Wn6eNOn4SvA8d+XI6RNEc4/mexekGZGazVDczeliDz+Y9M1/mDFYSE1eZjru4IKTaN82SXOsWmHc
LEzdG8p2tCNEF3pzmTXvjdV+L4RbfLedZPRlbHSXJkjwe5nGRIQaRxc3iaFbs2cUV03dVIvSCSlJ
gLj/tJ4R7LZ6FxjWDrqsnUsQhFgWxv6UKAHi6yWtA2sT3YoSy4Mr2nYXLYWgGK3QNx3rp+OQCzjO
BHgPs9PwwAz1VpK9g925IbNag8IP1kdvrL0VOkzPI2ICGerhdCpxi3FBHmaPeBE7vTgUoSW3ztST
0zhYhxZ8zMko2hdq3oj+TfrqZNG2suuMBTlxIMrq/U4DP3/BkuFzGMNmlETONbJb+4pw0fFyZWg9
QNYE/laNvp1N1mQ8FnQi8iWSpKaBNGFnwv4J3Hy2rQdRINZVmtUSNNZRczrpRLpfru5SjYyuXpea
D1T6q0zU/FWa9Q2gJjkGRTReGiZKnpGKw5wY+iN1eXq0inET6tx931s19KC0QNuUudsCRjd0niU2
Fw3pMWrPLEvqc2O6nKlTBym1jhOWrR1Vgw1BPR+KRUkYIvDAyNEMNXfgMHtFYdk7I2sqBBN1ctHh
8C7bC6EG1iNrdYOg3RBBeVOH91qP1HMlkdsimTVJGv/UEFqO4yT92dVG8UuGiPfBZR82t+g0mzMU
3ed1BSSVLAJkTMCFpQGgNNS52tdtnTHLd94IBSMvU9iN3zroYIVuX+cIqxB2BNbDWpt26eQA3OvP
8RDo16BR9KsuwnMvcnlzCYHf6A1oAM1tr02nBHcmAVWFQAW6p/XoW+Kkq/LPfMydpwAlLnFPP+uw
Lp81iUa3HoGFVrUsj1EymqhEyeHUoCfXQYQmJE7G02SV414f6AJhOUh21XIeFB1O+p5c7fVFDSNy
sYMCTjiAmOc4cGJPreAtZQYB6FGLhkgZk9YHi6rsY0JIYCfRyIG+lAdGftaS9BUF04wnwZqHrTmt
IqYxvSpxml11RVy5LV6iFOMLxPiEGIilk5Ahcq6LPvCLhFGykbA8Z8SFw4YmUWzSyCxLev7jxJT5
yGHEFeEDNHlCfkLPElPjIeaHOVdN+VtfvRC+EezbJRNlhs3NB0W6SuMGwWEa5ItV1pjoctAEmpRP
WUNqpEoE7D6rtK+z2n7XhKl8U2f4BGaSP2WJ/lSMdnBU0Vzv1DkoX6pqOJWtROgviowAWJhcrSSo
y54zfz0QBLZbsguwqqQqucN5ejVrfv+pnpbgrUX6nakugKz2vm5WBm0xPJvTQ+st7VOg/zkGyEcn
F/O7XmXnaNLri5LSXI771q8xOV6K0nqfcH0CgrX52XBUA7MPjmFhEG5qk0cSCMPYl0H3PKBr9nJb
GXeDk0x+PVevdWNVJ1FO0I11Er5CrP3nx/q0oFVtyKIai5OCc6YpYbAqYQQhNSBPZl0qbbv40RTm
rUwzCpbEeC2mKntF+LIlYu80CU6Sv57MsvYrKapr8Jqo5sZaDGmJyegKjVJ7IPxNexpC96AKVmKO
09G5dAr9aSz1LXJydE2pcm9NkDxSo2tGOBybsMVPXsRsomSBsTk/GDmLSNZbiKZbDuJT/rWj1cX+
T8SPLIUBfq4czjVLzWR2DyW6iEqLr5aAv67lfX4gqlrbd21ebfSEFrTbF4o/fVrFKrhLcP+iLgwn
P45AChghvRIiKQPem6AysZu7BMm/cwJia4hU4GIylA9AOUXqZxyuXkxg7WtHzHuv1KmfT7K7lJHq
RZFrX4uyIpNtsuFUt6HvEphBwnx9jUIl81HWebQsELXLQnvY9du697dJs5/xBW00xd0DNSOQOhU/
VuVxHzwgw0tOABybhVLOJDaQdK2IpuaozmFJy1rlRm1KPZu8rIc7ywIlIEzJoBmEIQMkNO9je2vt
2jpldUKkjd0If3BjnMlDNm5Fmk97pHP8kqkNhDkSgfU0EL2zzWUQ3cxZOSYaQbV15z6syfWLohv3
JF9Aeol5ipRSkMKytN6S2oGwKHx6638Ewi7PGTrxrSFgBmMh/Z7p5ZcioveFW7CFAk2aelFibCXF
aF+Ct3y1UcxoJvFDcRgrh7hqzk65zBmZMW6sOetf3R5CThb1l0FXuDfZ3SIz1b051XSvyo3Vkelc
E9nvOyejBCjAJYeiv9WKQ3pDhJ467Zegr4KaG6Nyd8FjAyw9LKoDFet0X1/MqJ3uuvvO9VI2Lvoo
z1TD6aItBfJaJXdzQO8VAHLMBep56HputCGYT7NLXhOQaMXXBWY9KzfRJAz2kQhF/SDC5MWA0XoL
KtTiRoi9vSlwR2wa4Gr7SkzkuxlSWcLcAApPjnFPYkxOWjpr56ATxTlQgke87PJdJgnUBVJxoDOz
5Zin37K6V2/S6IfjxNyqLJXixNrunKTK+SCyZXX4dbhzrE9QXSR2rgFTg9bIh2I3+2ioh6ug8xmm
avVM+qJX1DkRvmP21hS9g6OHdWsKp1upzfWx4m7nrralr4fpmxob0YGunLzgIwCpXKSuSb4wwU8N
eXH/OjQppD95JRlRLccIDrHT8K7U84ve39K80546I3L3oKvtrVTV7iR1CJ2jaeWE6AQ06gw3PyPe
oJMJDmdp7uiEkXWG7JcsP9uvou8kIz+oq42HbWf1Hqu7th1bjQeD+7I2D1iN4z+dtH0XZfDk4EK+
zFMVs07bJg0EQ7lkA8WL3mBREEsL2MLSQ5RGQC6TVluXzDCbA96/GrgN/RKjUZ4xIf6cJzpjYq5y
mghHkouULv7UcSCl84U2f49qw3LC6EXPgKcDtgXQDsvqTFsVvLxTnFvFJkczN5YYuwZ2nVLfjKDO
Nk3RMqfAnXawdIRSpQ5OXA4ZBmWxZA8zgjkTZZge7N7M2em39NvFdTZQAcw4gXYB7QZ1cJ6UtsY4
YUh0NWx2ndK+rPP2XP7Mg+ZZUMXs+Skq4b74sOmSqPtEt+bDZMS6jzxd8ZCAOS+z1WkohmiCRGlT
I0w5t1CA3ssw+Mb7dI6IOC6O4vT72UnUW6RUI7Jc4x6PtfJWYwz0zYEeo5sT0j5k7s6wYnzNksyZ
VJdfM4zfZ0Uq+IZz51qJ+RTmr7NSNRcXWQdWf+PSgfWjpWi0XiPokSWj8pTNZoHvL+NgOQZHzYZN
mc9Evko15CaKkmCf5o/1rNFNdU4fK5gfyJGO0TCMuwR6nacpTvw89HckxwkdLiP/QSyFk1FpCjSN
3TIHa6dd5ERfpy4kG9ESb/ZMGnppRjuW8dQPErDmtbC6w0hhdbBS51sdZY9SRHupVwpKpsXbHOCh
6Au14nBtFR496Ib+/0zYtWMhf9SL3qspEYGKGMRnlEl7nJltR0MybWOm6ofIKBPPgBl56LfEkPbn
aVA9paS1lsKX0okGuuvzKDa9cOKzVbT0SHrcVBKJ/a3tirs+IahWa+NJlUO8tYiXKRR91xAa7w0E
HYB85TbTZrbLCqmVPlRIv1yyCkhHzMj8AgGSQkjBVzourgzHOHZOMWw4lJ+sqU5O/dC+uV0/P1c2
imbSGPGff+207pUoUn2To/4/jYlClEca1ccwI/C7LqZtpDce45/os7K4LOPISg9MawpfN8ZuNyR0
v1QBabgMEqo/icAtMQ+zvYiENKotDlfm4UddSJjtdCq8nmV3H0IhBa28IBCWIyECr3lHlF8LmIfZ
4UCF7kujfjaMyUGQqylc5uQraNRmV4DV2NE7LIAsW+rVog3jweKj9xm7z4lFl80YyIcrTfI20rgF
wpy6BgTkSfHCpatvgffeVM4UbmLRCs+Zx/gO805uclRd+3EGHBQzwY372HlyYtUvkb5mbf3JnIEV
2m5IrMcyAIvUfNjVTprBsGmb2+oFlIT6En5CrlqCw+swViSBJnOmHfpKoZac5uAxFr9OlGNxU+eY
2KhSrf0a1THopXmb1Kr6VFYAqquJQDnQGQHn/gtxcgx+o0tD1UvczYLrwrDST/JdRIQdl7JP97FN
9zRKTiZ5aCn2qqNi9V8GlQKNpIonmLbFi6H3rAiO86qNb4UoyyV5zNkSb/unlqeAiYOGiDXiVjx6
QePZLT91opf4JhNlv/oOEvQd97gh/ys2fyh6ap5ngh7DQuo8adKGeQIk4hdZZGhdcqFgGdgF56C0
XExVHEKJT87Jy7Ia9YSG60+EbMlFYjLR7Sw+x2H1A0DoD/zHT1oZpecid55bikSyFtr5Ukh8SZ05
YBqqdb9p60NfTKVPFoA4dKXxyOaDovY3t0zfKlpYS2LucCbze/a4oMN5VBLlJG5G2/wZKvhk+55Q
6VAM8jknNtU0IXrg81K3Zh61R/iHB0R03tp1UDHcbQxLsEqbg19EtXKqNXvToDJD9JCPG1uOwP5C
E7FLXSNqq42TRlz4JqoqEmHQGtL6xx/PEIzgYYe4zCBL/6hHEnNAA43ojRcfdzqUu0qf5FPd6dpi
FxxJb2za5y6m9IzbYjfr6ngZARptRLaRtql8FfCToqSon0q6wRs0xfVOa9PsiMFkPKspcuZZiWKI
pS1RBUE/PcRMuoFlzoB489CmJR2q27pGTFpnuKT2hlH8QZJh4MueYDtb0iYnu+xGVTIgZx9nZM9p
cm01Pq9yavy4pRlrVVq/9Kk8UAPtYSap5sg4k7aFQoev7+85k8SzGMg9EezqwnAl07+OkktLNM43
sqJISXD2OGech/YdPREhQ6E0fLNtxM4ybZQGAPk2RslbTfMvfR5n1ypCo4FKn1noXFyUYYrumpbf
bb3UnofE/VmaC/ZgipgNJ2SddISveyBTeh8Of8QJrijoggT6Rkq7vxYW4ZoNHlajFu/uiGnHItoI
Fz8roAiac16U4y1GwSfjLDiVRvEDjzCz8KxdWsANUuvlLELMKUv5WnnEGHrOjITO8SfFne403dQv
Fvr3bacFI1fGvdR5PMByRYUNUGI4VIpZLb3/d3y6HDxnwLhzb1bnOevgkZkYwXBbZzuVRmA2Zcll
yv4PT+exJLfRbesnygh4My2H8qYNm+QEIZISTMIn/NOfD+B/7wTRlCix2QUk9l621wIxDO/8IfWu
7SbanpShnWcoVepDy+mslDyYLmt/HjPZRw0tvAs200QkonmyioOKbDkqnGJ5pUzd76lwzz1JmLiW
hAAnSxbRKPqdRrcHrIDXIbtARa3F7xShVz9ih5r2GUyLsJiS5EKEhXuAPPWWhDdeXe41yqr3JEkF
5XVV+kY7n3tOPDIK5kENxBqk8YvuurOl9PlVhNph3ZmadCqprRl4O6On3gxDb9+TSftW5GXxOef6
wZoAbOHY+4+p6l+Nm5vHxp4JDGTDfK5TSzbSgzkmzkUak7b1DfKTEm1ARmwplBamvAHaqRfKChS+
hnvKibN7l3kXTPKVRtZX1zTDXeKQ2FpLPGNMXXLV5nSI9EZ8j+lv5Q2PAYnIIudE+mN1DYkkgdIR
b5aR19euL8m2TKxXpmptj85i6Whp+m3E0haYXWTyQdCsVo7+I17MQDPzcAB7aj0S+aOPyBpLm+6X
kUbpbjYQWuaGU/6QyW6pEiATsXlJ+grsqjrLLJl3sXAM5A9ZyIrkfqdt0n9ubVTSF6qsKeGEk4Oq
KdunX+/xWH+0y5/jxbZ5VhR8kbo2C7RaaXezLNKNh4pUlngusocZUuRNpTUSus6bz/6YpsfMbYAy
Qo4ZIPLGTd4LowccGCuK/JgvqT0yQmTXZf7IkomwGbruYEQ9+ijKyqboqtYfkQcgF1YNtvp++gkw
eRXll2P2GLjT6ElW8HzU5CH0puFEuMvPISqnn6rldWHqf5CTC1LFY7q/OTtv5HSfyTBmt4gncRvA
9jd+TCJNlnr2N7/u9S20AVGTThPkwIqfvWDZrCM8AvxgUlhOJDkkzpBK3hfaoWw1AAZJAtvcoodp
nXZ85GO+h0qIORULdCPOfBvtkvuJ7j7UvcrZjBVVRLpM08vcgJqz7eYaqXxVU027vCLqrDa6uzYQ
CKRC6zb6lC56c3qcLZG+idZT2wYN50FWSLhjZRdnlQz/9aTUvXWmfyQNpjjJzqBTzfV/e6ip3qN4
pvuZQnYr7rbkEfsfYoZyiGx3PrsWZWOmNg2/gxWQq8OIquNW4OhYhFTCKTti1ZMldQ16SWluf8Ec
DOqoixMq94Iz3ZkICAbFkbWQi3UxPxhggBt31kLeY2qxBHsNxzepHnC0wyknqW9LamjB90O5lb/w
+m3/8pKPatS9s+Z2f6Zw0t8Ln5hhJfs3iD6fCBAHWjOtctgbR1ykGY1XN+/vzoh2UAeLonhp6i9e
ZqBOGX3X3mezqzY6LNV91DTwALN+lXzaYdOIh8v7j4naxNY2Os2PQufOTzLtVHWjePIafdYhPGUx
ZHKbLkMfhwuRBV2OOAmG6D5lqv0rExte3dj4Z9Pp9F3tElOk9RX4ks5SnxDPFmQecJNtUhWb+dwg
NM4U+N6t5uABPB2aLhs3fZM595XSUW0hDl0Cidta7TkPs/qBMgXZVDebtBh5f2IXPYti2c7dnBdr
4eTBXywcwd5/4wL2zssFIaM8pkN5W28uXF2LcmlcSA3DvNZNWW71GCraWt7CdYnrf00HqufEPDlG
Xt7Nof8cR18crHlyzgockZJwqILRbG99UrJYQJyXVNIR2TBZcI+O2cXvUS/zu9+BULgzUs7RsD0i
T6pp62aNue1F11xd4tIupQL8dVUPySHIc7FJr0O9QuYnz2MZ1n7gDXTWZePQv0ulEMMwpRSpD3Wk
A89SvkC2BQyPXfCPGjM/ZoSI7Vb4Qwy4E7lHaFw1Mvs++UtnZxmD6PCGvGf2sCNatrrWUIrXpLIA
noSg0I9C8I1gkVVC87aSnrWdkQ3OjS3k1KaJdlGW/svM2p05ZmyKYVmc8lih8hgUnWiddfaFpNE3
nLPjSNMA6X8KF6oaT2RLmgT/oVEcNT0GQ4mdr8aN3me7yw8akEqQUTn8Mii/LH3ixQphbmOK4w5+
a/yJADZIkKKHeMWTqeahy0wSfz54rti6ppbv5sGc7rnT44lJonaPtf/pqRGTrzuoY8thus26wT+r
XF09zGS32i4/KoCULKqtC4DMQqfnbDbdNhUyfC0RhVcA8UvGYXIZel9eSA10t2Fhzzc14VrvcvkK
TQ8LWoogIu0OQ2q+9NH7GlBufMWU+pwd5BvQ/Q6HiBf7myY1moOVEtBReGbEx47kMm+LN6PA78FH
I5gsuuwJddEGPkaDwOLuvyBV4LvoLLpIFXOL6tKAsLYlQRiHtOXXLT+r6HvnsCi5rZ3ux7w8mE4V
6JZ9LkAzb0R/YcjrMQPq7mRtSCivttWXGIuUmSAu72n9rvWjfBvc8YhJaDwgTLP2FMlEB4PjKNAh
1PkULlY4+Md2cuejX0Pw2q2B9WO5FylIiTe+XfCmWgZsJ6Qi1SQfbPGmBIPQ47+QOQxZvq99fs46
f/ghXmrBC9HUgeFcdWe27r2pP7vSkddwZvrOa1puEJfveNva4D28E2rn5i7vjIjw3N04U2Kiu9nF
WlR1hoEvWBS1cZhiPkO6kEnekM03VN7a3/XT7DoNwpoHqEH58fdb8gH5j7UxwJUdufHja6n6II1c
NNaYPR0Ic7WnIyaD4QccpkTOi8qLlqJwWEdA2wY3yrsYfIZwkZKG8BWDJbq+J2FtcJCvzM5pXu62
NEMIkVZ4cGc6Or6vK6Cy+Ls6vRyuOhW5+GKhEt2o+hqpRSzNOCYeZhGAQ1gywdnvWJKqjwj400gx
mRpUTh9Hob1JNzTvib73F6SYypuLnU2wdomjsylRBmdS9vPqWCFTGL596slyV1jlxBu2qLfegiU2
jAmBmfD6meiQ1WXb7iqt/q/hdqJtoIM6ryJa40tJSqAzXQnWRXBCj0AFlP0gGKfdlMyCh7D7w0wR
3dcLvIa3t2ngjLdEXrjBVHjihlyqvtIoXxBLiPrAfmfwOthq8p9DqROyWPd7mSIjWmUShIskF1VE
4llG5BWR0pkGmihQMS+UKt1E5SXSonE3VWigpmUccFx0GSnmo71dLXI/NIsU0L9GfybfFyCOGHkE
bLxnfwIrI+Oj1NCtwmddGn9sYjA3rWeKbQ3USkZeWN/zdOAHZPX/2FkPMKGZ9hkpYXjxVUOaJNxT
IJLrLIuCwvXwS8SmcWPydQnNqn+HaHUP5AnGu2nJnfI4/re2VqFXqmvaMXUiMGbbRFuO33nAgbfF
81uds9zVA5OoyGSOmgu/vQgoy/49a/Bu43KpjYxRruzQWVLa2JBfNA+aT2dMnmygISitjql+WmOh
jBJtsydp0xxf4RrJ7mQjtkFDbAm/to6wgtq9S3gaV8zJkKDOQi/8Q1qb/42i+oNFXyOpR/n7uNOd
pTPG2oxhTXCWV7VnUn/elYFtbDOZ45+u0GP83CHY2dTCO+Ske20SjeQm9o/oMi+XZNF6ibp601kx
EeDPGohWQg4EOIHXF3f0ecOOlYkVw+umQwvseiKamO4XUh59Mnkjy/K+JmuiyTMu1eF7plz7VoV/
dDpQb1bD4WAsl860iE33/PgjjXrv2Eakp9KUnBKbxXO+XoR0EWJr2iOq3PgRE9XIRFYMx1W4iEk0
3VgW5a0oR5qDScIu9wnnaEK5D3MdREpGDBddzNqcMqDwE/SsYWskDQLsYkIfaJUv0wMhq+L32GY0
T8Qema11t50uPrZd0e8SwAad2p5vDujFYryNLxYBLJsZw39gTk1L03pC3WU1IJ0Y6cqc3RyPJGQ7
kdhgO175CXs2BhPJz+aEhaTKauNntoRgNV54HJ0qP9KCEG2ivsYGPn0htPsl6sRGkWNYL39J79Ga
zt1rcT/dshbl8jRWfF8pSzKv+U9lotAooGT2MNBO0Fu04iHsQtJnW698AICwKH+2c5HTZGm5+3yk
13Kuwb71Ksc44tdQ8/UArsbp+JQ2w6csUI2OAxHaI/j5cQZt4CAiBBZHAHCJP+c8Es5w63X7RVrm
ezZH+onwe5Ie26QMUgRzCFsIrCDFUn9og75RIWzO7NoPB5c+HFU7nkSpkk3TNAjCes84zJYZnZOf
+PgI0QPH22T1B1OmThdsLammyE30WmgZurlxqTCPZ55Zfd64hhbeu3pAptPEyQVX6A+L2/MTSDc+
TLLdaKFmX+JwlNfZJvaSgrJ4343p8LuyPffac7pvF15mX7n9v0PS/Rxq299Bc43sfnK8MUns0rQF
5Ojs/bp31/QS3uppGs+Zsv+pZI9ZOLScH3Mxx2CXNSorO3ySchs0dvaPWzBS6k4pTkNiPGA7p7ds
9ilELkqiNnkPh1YyvLeR/d8sXPPdQoiEksD6L5efoT+311KSm1saznsLS5T2C7qUesbDv2WZE+8j
VrhDthzPWeyEeHr+9RR5HJq25wbyH2HKkjt7TDaldEb0Pk4UaI1mniZw7j1n5aZNhPPhzcSq29wc
aMnb7IyTpj8A9bgHQ2A/hjX8BXkwI6gg0G4cUWzo/ugdjRSJ46JNtmragZgcDHJw7yL2AuUIoHcG
91OKZ3Url2DsjjIrZnn4DN7h4wHGky7jOpxOKpqpzbLGh4N8aYsk2A3YfcY9hnf9Dbe6VfNejVk3
DMS7P7p6UW/6rvVofSFeSdl9mDn5jsz1IoijwqV3Fn9pTF6wXUyfsV033Kq0k8xxBcDqhS98XZ+S
eNGdaZT5zheZ8zbkICzsTB8j08QlNmjQU1NI0FCo3akgNLarBCdDR3WP48L6hCm0L0XCJJq2E/2D
EzuPN9BxPy6iOtGfVuH61DYXe2byzifaInw2dqLplmW0d9RwdT56i9anmKX92reQh0SmzTtsA/rV
HPt6HyV9eVoPft3laIbKvhJtEN1Hr7wnnj8HZukRLdlPSA68zNn5/Aw3cr1R1Yx3BHb2TFOtseki
IHdtIAAyj/A6lPDdl7+7l8eRIZPZ3sBghjvC2vhMR916+AMyBP6MlGXXco4E4z7CBud1rksVCOKA
N57MBnzZEdu5LWnYWTbhRNYbMJVPPqHyQlzSsbEGmwEg1Q5Tx1u4n3FIzHIBZ2XnPxyam/IpQhNR
4JLIUgD3LBbjplkyK4nhu60XJHsY0ysHnDgs9ZHaPrpyEJ0hsxmHc81yNFv+cejj+oG+ICZRzP9J
bJugFjsieWIezqJX6ig8zoKhRYsWa8YnOvKWjuX6Hw2cZJ8anviAjiddimwrDF39Ls0sL9/n7bif
Crs8Fab6ZY+TfLNUZ279jlxtd3Z7TgxXnJvlUkRevSPxojrlFW3RdRS9/3395o9VgJx53At/QVId
4kpEXf9u4JDdu1knAfcZrCMx05SjEAQPtia2K2OjzdHdbLTwXHi1fkFNTvxbSxugiJo96if73Ga9
fZ462ZHksadNJrAWTVqLQmxdK4dSBkmCJD0yvfy4flXUsjgWg+btu8pAKDPW4ClFV32FTPPUn7c1
+Clz7dyf/IZiFt9Jvk0aqcJiBH1E9UWKjg2W0tRde2uXy5IfdVlgtypq/50i1Bnm1CEq+P+XiBoa
Yj3N5OAmFSKeBWdo5FzVf79cf41UYtjYZvKaRJXtLEQLT1zkzUNiZqm8Yro7bbVji7OP+aB+Otqv
XurJP4NDKSx1atrGrcE1TKdm8w+HryqqkQl1FUw6fDJhUZe/G5vs6+KSL30z1chpyumDrKZBFW30
rnN2itY9EwcKN+v1atc3HRZW386pqi4RaQibXZ9Ty925QzUevSzub5FPmMBQtxKGREL4mShbki77
zEhRfWapnm86KIn/eV4YE8Kvyf9Aj0KmDq2f/RTERm9e0uWCE4dwHW+w9wWBs0eiDbuAesryNC1i
1MTyzANivD86Wf1nP4z2VG+zBMfqB8FyJWF8LFgmJgqtqMhVYJ5ZVRULPKY5nXnpff3gk876yXCx
I3Jo/I77aZPmzYc7gUfFpHU8pyRXD9NCzDbskIrLe5WH2nNQlf7sUwJrCPvfKo9kLc8a07sZeel9
/UrIGvR9ML2T191c061fMSUJN8sJAzlFPLogNcT/9uhkhX3uTBcqAoO9uxc+/Awey6sSQsfrycWO
Bt4/GvX2gmOmsmx5Hl3dPvGQ8pLV641gYbqzkgseYBvwKfMDOOhoa5pxcysG9Rmx8E3piNW0BwYX
CEJE1MpfrUsTUd8d+qhUzw4H8yUxu9+dz3OVGBXkfKg/+tlFstzr/oH7L753WR3Tm+5eaTp96zuR
nDIwi/chi5LLIIZyyXClaNBA864WT6zKEPZVmhPtzeUUNVtGusaXu85DERgv0ysxs/k5F959LUaS
OfjuX+2aVuCkcnyKlXhNVL9cyAsvryLKy6N0myw4nukTx2hOc5DkqPVlX7zlqdYhm1dvmH7ik57E
9aa0TbQEY6Bkab8SWLKTl0IDkHriH9HdjgSsev4zs4yW3kbSTqamPNV6yKdHu+cVmXewiNnfEy99
CaLBXrrEcr1irG2Yaucxo/gvKyTrg2jCvRubFDEsR//sxcMTdTGPBPnkTQPHSah3W8T5eci1alPU
nTrooieJY1lP9N5jWKCDHh9ebN+ySkTX2OSmYNq4uVHE+2VkRGDqOq5iHhvAhHyPPEL36iDFcfr5
NuTRvxP2GFZuL3/CP4v935eaTWr+RmW0zkmw1feoeljogDa+YXbmhmos3A3uLiHS5okxeD8uZq+s
7sx31Wy6bsI74Ti9eW1NdLw9ftvW/JQ4UQJd5t7V8noPe+jF7BtxgQMhe67mhMfzdXRdtvI+veqT
MeDEFNZBQO/iN5mojnXkQ8KGHlmYflWk7tx1f5iwmi+WrkTHhGl5jKiUwXyoVMH6X1gYKtZ5kJXV
3lV53jGMBMccgN0uDYcyGDE38p+x/9ZAwNBDi6amf8dWhZI6GW+kXmKKlLQNwMpeUkQJl96qIs5+
EvdzrQn9rXSM9tKx92Gn1M8RZkRIecrcoyyPLkrRi9ejJLDqluoSTgJzj3Z02Ph11d6oUGtv4XJp
KtTNtqQuCFCLDI+4tZE9q4p4SSvcWXbpnteLsXwl9RnT2wjLRAVz8un2DsrizvLx02a7yY7aYxxP
FHl0CRkMCayqn/BNLNkLeBiJQc7j7wkZo0/Xypw9Q57Pbh0DgZbRh6WM8szay4qC4I1WreVWXbBm
L88ORNCrTQyotGvjZfCLInOTEfq8JHNrB4TQ4tamjr03ZyOobUKGJ939tOshxxSrEZPkjNvJRcnD
nRMKb2KcECeVNyQQ6XmMGA8Bmx+5+mtUHDcUDc6k+nr6xpp0KicTk/C8SsGHK4GIk41v0Y34YfHZ
prLb29GsvcATr5HRHlf3Jd7QeSMh2bfDDEnCHcBv70rxM9MMHHTGjBWAUy3NNgR6u8+spCi4r57t
HB9nlU2XeBlKHWKAGIy3eWmlJ5JbPzVbtSegyfqIW326jDVKU/ybb3bcvFHK4v3tNyma1jkhfhje
GroMBHHvOiYVdIhiM6ISPPw9i+LfpWW3T+wJv9VcxRdAuWirWb0fhDGW8yxRP8JKvAz40W9Sc//h
xePe2TgfCnHxtqi0U5+42hv4QL5JZhwvHd69AVETh0RLJA0D3C2Z8TXz/phPuUyX4QZQEUT999gY
h1ioE+msIkABZO1xHsljaYVvLueajt3KmBqcrSTs9EGvdSFOaLJoVjnZiru1qVkGnl12EGb296JN
c+QIHecFJvc9wAgGUzSsx2goeaPb2BHX6X/91KTsydTylRW0xE++TWPE7elj4nAEictG/5GNJRbP
Tj6RImONK0eqKozCPIYceVueuvmHY3PYObr4xo+iPKz3ztxeyK4KgXyltfMgAcam+A/NbnVoiaOi
shYwb3b665yQdk92+wVk73diZuWxsidGbElO7dRbxbajsi7QMpWcGCYDfujuBkVie4hU7r06NN4j
M+YABM2y3dBNYJbxexdTKjKgnZF+CZXUN81bOZR/0hCNdzsitSIV19GL/sOZ5ICiDRDO1p0O+QQ7
IwnqVB80afuclhP4ryoIoflvmq8QaZYGLLrmgnHH7n96p7J9a47Nth+G4RBj5F37cyAWipMe5iT2
GzI+FGNcBBOG363ZWdNZG+QvQR425jrC+xrhD88O+yqNM+XdQs2+aaUlrmaD+88qOk7dgejgOSQL
Q3UlsrEm13e+iTbKkeBfeYYJtfZ4udd9uOnSrVuTYZk3Dln1VkGYdpy1V3fiyRYjhiMJkRVE/SCO
ahEHNnT1MkTQzqpVkFL4Hj0gnA9JGckdVuS7RIeboXgLmHMRDy6ZC2v6whzxgkCDeI9mvXuyO2/W
F3hTShSVItcwUlf4PwmoCrFJ3ExdjhuFyISuCTMhKPDYZGeyoYs3jM/2PqHU8FwvJ27nDZc090Ys
I9BK/pikt+nphQ0UhCBYy3fSZEmTv5CQh3lW1g0lTyk+acX2mCGl2NLPwknhIlcIY9kssBhTaZt3
e42k0+3Kwa0Xg3p3/JjDwo/+Ww+V9eZPvvlWKPlpiQPzvAOV3/ZvRkwMls4LIaF47fjX1ETsM8+S
sD5sm7YtxCk9EHTYjjsbqNxqDEHtbKI+JnjpuRwOQ24lUOduejAZ265SR/JdaVMUJBN5JCrTvmme
op7O7bGegYrfhUsfFgFV716VqPOKnmqGKHbCHMttov/bJRlJu87wndA2n/5JyiSahTLhkNhH+BsB
Z1rNCMiYvmsuZj1dMZGwOd58ZLHIjvpXnwmMQyg+NIKctX+K/jVgOHoUjpM/qNdwrE0PscnrYp92
KG87mkXOdl2m5EpCue0raVGDBGR2Wy+l4//vK93mYcXSf83aVsNfz2eoMh1VCb/S7bY/jDnim9Tq
2guYFNhwqvXvQsnk3jXlDywivNb+GC29R9QGPfWUkcmMDfUQzmRcEQIfRInvwPMY27vMRsWiXO2K
1la9VYKWGr35Q9tGdCt4O93SCnk6C8rGUGH7ZkN37UaLFBIeYTyUywFj4makgWm34q7arBFVDsU3
NaAELblZu7J3yq+cd+pc4g7CiMi47zgocXPk/Nf1Agj8v69AyTAS8SBZC867zsYJHDqdVbSohCzk
J/Qhn3ZVjudwyv6sTI1ttH9yM7cOKz/bLyRtYjjIhlL4M4DBV0wYz8kcGmyvyyoxZ8rZNqEsA4LK
m10zsaJ6bvarcurvUhjt2VqyO5JJbvWSp/C42PcfhuBQsGLEOIN/W//eqxJsvXiNq/OW4nubW/3u
I/6LciPfZwtYZbcYcu0KgEILKWcYB/fLT5tjaIEWm2VrXQYbA0RL/Bkz0AbLSH8vp8E8lASXEB+3
iCldvh0iQyL1UAMUY0RYTTvxM/db96m67HcMQbPPdFIcMU0xB1SEhgAE37PQSHcKnyxz38K85tbb
qslEj/j/TuTen7FeIg23DaM6YtqCiMqdaxfRhFxp1T9ULu0UIX0vWjCvPvv2IV0aFXKX8CNfaYEt
kYThI+OFCbzgW7ijIG+hbLrkzfU+5lHXf2Bxh8Imn0B2dRc0VvQ7VGm8d9D/7CJl1O8Nc90+gtgl
4CFFxSaEYpCGi/r711dWR7yjQFHRtr9zqIGKSdYM6RghVQkRgu67L9z88hx5VXP4n3hgIfNpzMJ4
RcMe1kVaEWkc8Kbu4LSFhTWd2XJy/PpQRSWjbz9R2IPfljCK4zT4ISZSDl81xRcnE69poYdEUnWo
HFHvOhl8D1WS/YFoDwlBUJAMhgSKAyQs2bVSuYzwPRtjgQDH0C4r3b2ytAu7bkuWMxeWern00w7t
ZXVOcAUgcQlfmC37K/UHN5R7eLHQb9I2MMjDXGFXNYfc5e2XHDw9cz7mMisCbht8K4sZGuMSDaNo
xJaVeWTAatJFQT3Et6r+tf4ObwmVQVe60TQgxKYZt9nocZzzLZ1MiKVz71OgQHYQWLjlPiZP3NeH
uiStaTNJ2zymsw69PGZzULQ/bWHKs2yNiGKp0SJIpRdERHjDIzTH/124WagDayekgoQ/uBp9MmPm
TxuL8WRPTot/Xd3kUrpaj4iIX/MC3JaJxc5YVeEXxr4ffV7X3zQDcRmIRGCjrMQJZTn3bgmUGZZL
572HRpP/jaxokSgsu2aM9p96WDxQl1UVYtLbW81bGn9diNXhU1T2N74h78jZAxzL/+CyfuW66F6M
UvqbtX5pvbgLwcoWvDc1rzh7bbZot5aIjoFzq04TIwCuc87rRYtNBCbm9EZwHYD34hUnp+6foVOg
HoLBeaPr1nAoUgx0i2VSV9k2n7R21yCqQ7oAA96T0Nmia7xSv5qeXUzpf38FqnlIKwsYg0iPT7vv
MP2XqFtdVRiHAsPbNlxMmtpguyfLofiGCrPL4Ph/KAnH2SC74pha5k8IZfMrFEa9lYpALMSN/66U
aF2099pT06nV82jvFhmdewtVKp0XJjYMTEBATgcrkAkik2zTe9h+6++deUL2M1jUf5ORsSNCLdo7
RfojrgjLw5EG/RxG/kG3svvIp3ftwhNh8WKb+JR1ihquwubMCBI091vwcGzqKSHEhsgAlRIa3URe
vKcd8lIjzn651A3Qf1rCt3LCKSs8SO7VDVzMR6JB2KynQVm33N4a3Y2dFEvOmUXAI8rqt/Xf8v/T
7ytd2k0eCWhWqQiX6Gescoh3OVJ2Lnzevq888D3I39sQ6/nB1jGmRPY8vHqz/LAR/BDSXt2kWcd7
TyWIEpRrPEp5HbxfeLuxeLr2d3xoD21EISl7f/rZHXkisXuYKBsMczz1kgfGi8mh1cZHhg6YPkaC
wypNy0jdaZzzqqBC+MG8vUD1hEi4IDiMDw51HHthO8bOXl5VnhZYNpaT0e3499UpSvwJi9wUHhtn
Bh+wRvg2rdfIScm0m6fDbCosBYWcAODdaB+FzvcMYGajKPshuq5dJO5OSoaDnj1s1CHnSHlvrQOk
EfpOv7FMrTuuElU1Tj/dTvlnb6DnpJWmcRRKDyyVTyc55Dr+LmpnUxtwuLO9nzVs8NDa6tuUszxQ
KF4dq5DiSm+Ot8Ck0ck1KgT+i3UJCVpyqCSfQU5C+7Rx83yxenaE3HMrtN4Y77pR9uSOQNtmPZoB
nx5bnh/kU3Bu5K+Z+m/NtpoLoFJ3yAQEqCirf8Fk/Z2r8dClSSgDQp9+gh+ZG1fx1kRwMuxndJWE
Q2yHdGK9LjFEqZnhPiQSqB4p3XOtb8r/ArFrETOrYzOULpLI0b1My2X9pSmZ+0YLlNjDx3XySdAg
ZyjVX8Qk6K+msbq9i5wuFQTzhiry330gFqY4+9oN9oNEX/8ljdZ/lWx6fsia5PsUlMezMF+5V6FH
NpFcJLNn7KOSBVux5aO3Mhpyc7iL7AiPzDRJepCR/mMEyrMjpfH+YZrJawrcwsyCrmfo12Zz6UPF
9DYVfEJFPhfHkRh4nqlCbZLF9Y0y72ucILRqNAcbbRovbuf3W7uhfWc5G5p8pluZRLaNwfa70fIQ
a04lsmt4TWmrQFJIJ/bBXLTVq1yu1ctNPsv8vOrlK9dCwIjwJ7GcBM544ofWaddVPj5GDJkx0cNm
StXGukoiKk63YEhgXq31hmM328mEwC1YrfSqjc0VI8zOqarpu1amH5pmmxfcNVuNmqBF4oi0gkS9
0IfX0Mf0UCxmQ0HY8sGvoL07swqmlM7SNvSbVxjmHEuY6giLh33d4jKl4B2WOKkxL8XP1V5fKW06
oH/8EaHBxyLABdR2OZSXsTEfNNKtk0fUWdqbMPAZmFZD3pZGbR33NUhDCG2og7RWKL14hw/kQwNA
bVflduRgEnYn3bj/nWjAyr6Tnb24YiycD2nQRq733SBCfpSc28Tv0GH/LxQDLFA4Y1vU4o9CszZu
Mw0XAzkHMIxHLtNI2pZb4x7iBLh00hwe6FgkwGoZwgi52bX34/EhyvTU0G0LAwHEzM/3LZrjKFiq
iVqy5Dd1jvN6Hb59m3wUt6hIjlsc5LGYiLZu9LPVRy6rYWG8KLs5V4NZk3EyGND1AkcQFMrBdk3r
GCaciJxzYt/d+symDYdyWOySsfMxyoczl/j6jFx9akJrTyNEKBrUWX16qITPNmrFjePbzadeFT9d
jbeeWZFyvcjft6anEys28cqWKr7KnBZQhPrIwFWzi3zEDhZG893oA1za9lDvcf3q265XxZG4NWJQ
EReBvEAX+iTjRZp2pUpuayq8V/ni87IqDUmmzFxe4MmTEqE4yDIfumtsbRSn6RvSahKvqtiEf3XI
QOZ42xsqP/Z+ZV8o9EURNxoO2o+4uht1jYs2k+lzMgssCYa5aJBFwIwAyor9k+ijbapnOWmTFjWq
LY+j1gpyBIwSl8/SIceN8Bx5GF6jQwwp+ZHdfkUYMDCiJTRq7ABlckwVfItyl/NQhvHWBW6dYCKQ
GDv/wDJhNsnRN9fH0tUvWDaKk69LcAkvsbYOCu3duJwV64XvL7oysAKEV7Fg3pqvE/youdgECqgY
Fr29Wk7l3EspF0+9CsRxHrjNWyvcF53ArgdZG+XYENrK2TgYgS+xnfjnwf8qIYrv6yVW2g8SFDCJ
8iBfzCERQUNEqJxs59YvaQtGyv5bJ2ytBulmgAigj1rOiy0rykVWoE/NEzz+XuZNfVf/R92ZNLfN
rFn6r3TcPW4kkBgj6vaCMyFqsmxNG4Rs2RgT8/zr6wHk+vS1o6q6a9kLI0CQImmQRGa+7znPWWq/
bgRYFjD0coGjuzoPCP4o+vc3wetsucW9KazuzGC/ARDzagSufnCNJa7PTsdLwvrtonsJ+LuoAOgk
E/1WlvejMplKQ6x9pEC0K7LmGTIYZXU8wOHG6HK0KNXCPwrib4hDOlojXbcZQ/kznMqOKZAqsL6w
AYSYJky01tneupGaGE/12LNgRqq04AmqtSluJ/xiq0YdvTJX9+OQ3ZI7UVx09u7XQ7ET/DBA+eOZ
CB9Loq6PK/2zAl52FWpMdXsVnj9bF3wl/NJDgZVNyROoCOBzlO5v4iY5rpNnsYA0Rg8BpwTXQ5jE
3kJStEP16PDZ6+MXT25b1kXfeyc7BVGpv6RSvgdt+StP85uu1MPrZkSIh4h1es7AgeAsZM6iDddI
/rJdRjLq3iIjg5Mx0m4JFbFXcKqeVZPSliXOPGLyv2PWkNzqoziGsiZmldCoL5igljwKLaCUM5LK
51ELbKhzCZKDwBAtwL6lUmpVc302KpEe21kR/Sqi7jTEWBj4gngPWLiHe2lN2/LjlvIeUhMPtVS4
skW93ExLiTSYX+36B3PuuTeg4K/XOyOdzo8S1VuSVQFIQNSznopQjbcFmd1FNS5ko5moiCIzbue0
fRtLve8RO9A4+r0buFDOPCqS68EkmNTRiMuXIA1cPymwEDhR7vkwIdpN5aXiqOMgOlaKqeCEWmhw
WDa7AjvaQFdtY8uZ/BUVyRO1fnMY0hsNjepN2zi1wWqT2YTm1NCGEgHS/a+7A6E/W12sn8zZrWgn
RFl2k8espQqBgG59hvVYGNuT2KQLPk+5RrdjUKu2mg40A+fWiBK2KkBKocu8rLfXTZKVtzIyu1Mq
yu/TCqSLjZoyb31CnWZ+6ZjOUYqC7bd+64dlZdwtm9p1nyFWhMjm2uyEsv56XZFYpceyJJh/bz5W
KZnefnC0/0cU9uPP4uZN/Wz+bfmrHwV5TCjI2v/9b//Hra9QMgr13z7k/yuau238jZK9e2vf/tfP
nJnOtJyJf/3j+q2r4/Ytj2Fpfxw/v//rH/ryR7+B7uY/6faT2iY8R1q6cEzuGn427b/+wWzon8Im
4NN13CWrR0pY77+B7obzT+KlhO0JnL0ms+NPoLtu/pNmvmWCiQMDv961fgThz+I3D7354/bf+ejL
y/8tEYGJBXh0GzutAI7t2Y75RzAMlG6VO5F4butRIoDLrPtaml+o2V1Qw1IzSTtsmgDUkC0F9Vuk
h+/0kcPTR6p8NSS4iDQruFEeHsm0nSHsOOFxcoKHj6506dxEs53euVMAIjQsUlp852IQj5hoDd9l
ApqoLrgawoEsUAvjW20ZpV91fhHF+gty0QmiSUCD3fZcn2Ydy6t4eqM8zLzEul2zBJshbf4vsQgm
yPw/z4sNNF7HNCY827Tl8gH8nRtfGFo4ORSN7LxEeee8G5K1gG1aZ0vrvo0RMzOu/3itK4CIDIgY
HcrkaLn9bcfQvEf1EDJxMjAH4YmfW1xmRVg/h2VznTgUp3O3/2ZXno1oVv9RsPROS3f0WyPdOu7w
zgqgAqv5VBlANdd4saQZD8LKixuG9nsbieFdpDgFFSybLey46NqGl4CGxCg3NtDADd9EfLgJOXm2
Q/+tHlFdkFc70BwnrjD56jRSXEfjcKXnWUViZCDIQDYPSstPwKKqa9xdxyiZMetTnd9Gqm82iQ6U
KrT6iPpb94pC5YlOQLWHufw9GFBpQRiEYTJt8yFOd1G/YA2zx7FinRHcdckYb1VYXk92+5gNOtyp
CHP/RPC0kyd7EcLlbpizbZzxfbbdRxWXX4zZu+8hZG5Ss3b3feegw0zAm2HpP9sR0UwlEfFZNPp6
jtoob9BdMWgYSdkeQ4OGd0tvVo89pnbIDTbGMNxQPoAfR9nunPfNcdAav2UJc6hkZuw7O0o3nRt2
WzqR9Flrhyr+HM/bqTd+ZV08n2ACvIoAnHViBeOBxhmISJeA3HRCLMCqIa+7+nZKshHRpaswpAY6
C8Ga+lmwSAGe9EZkRKIMxqkzmus5YahIRZwdSgNChAkLoE4yyFGut3fFTPtnmL/T08XwG/uh5zbH
Qp/FrqDLs+1t69R1hw7l2qaey60iQFpGZbjvSSnGKYI2mS/Bl0Yisb51Uzu4Rj8wIEq9MZjzH90q
hubZ8//NphIDJzVuEP4bHRobSXzzd1SMX6DrnOwMyEllYzcZJalUXn+sK9rA8+hQ1DbJyAGLhn/7
YMVyAC9WsNrIpY4O3/hm9DUMLzEGuGjka9eS5qjJ/IKeXy9s8HEj8K6qreONtAbXVyHICHrTN25P
gCgX0q2y0WTo+qPS4vm8pLdve4RNGFOrco9nTm0p48BmHhGL2okEC9/j9WDGnMEggfhkF6m20+cw
2hqUjrclrZ4Yy8c3nSV0oU8K5moKgiOIfnhDfJFEJQ6GeJ7S0tl3Qv3SR/xWDWqEJI3KJW85v3Rz
hzqriV8pIOCDiER9UA48wIppLzPa9qdXhvpGV4lzy0XqaCOk2YW5HV67DX59LVbdFaqVQ4FeyyCF
+i4PvTcsi/1bSibLBpCMeZOkN05VNP7sRVdDNnUnVQ+09OPQDyvsmN2gn4XW1n7T2ofaqO+JozkZ
WQ19oUuyY6N15LHi7D0Dzpuuk5S6m5Zo8OxMtYdaXOx7mu6LfbDzcmZiWGQ9XXnQptuvhoGPOeju
IOFNGyR1E0VVrKRZyTOWsLcAFSBvLP1hKvoDZEKwP0FLC8HS1pnbRpOuBYUQ2WxmLl/qCDSXZd8D
hnpu3Nz8qmMQhIqyn8Yg2U9xQvhsT0OOP2faQ9p8PwbDVaa8x4qJ8VWfW5cqQvVO2Wa+hQj+rQRl
HYhpOpihhV8RUIRyme0pCkUtvthKCbnRMLXhr9oxN0Kljs8BBnLj7ei1+apMzraEyiQ0nWrZFF4o
peNRRWupsM12LPY2VV+9jmaNfi/61Q1cMUmqI/2dqbym2beNJVidlshUbXlu2gNzghGIj+JNUDvM
HBs561wAItRDptxm/cyEc9ghUTlAL4AM6jpM05E6xBF6IXN4BXxEV1PHOF2PLPxKfV9RotvYIX2N
DDrOgcsl3glvI+ofYPZuK2dK0HJc13HERR48+oF1AJblyn2KRKWdGODRohEtrtVvTjvSzOfwtleU
6Ib0uTQB3c+ZcI8VDYCYpAb8ZkFNcefdIK0DIHXvD3lsAEHYY8Cu/Fi+Fl4ggH/aIF6CHlKK6uPz
XNo3XiKHSw0B4oQ9+0eqiCvx3F8To+ghl6bc4HUJS3dTOAl5L0SWP1Q9k/+eXBrCE+UhpHV5Y1ma
cVNh9JTJ1LCuop0L+BKoosWVD0JYXs2Nn+AsrRLEed0s4CGOt3GE2ct05nRbjh2QWEGgw4gB+qoj
7bZSmm9NULYInsDvge5kW0jmwGNQ32m9Gs5pjGwvQZE6GqAKpomCP/LLaDcINe7plW0BY6P6gMB1
KvTyzSIT6ViMwjk1jIwF1y0qm2ITRsSRGaBEEinsPWEtX+fq6+CAv3ad4ZcxA2JOyo1om+VCysrO
1SIdToMlfN0aWfVkIktOXVUcmwr0kIxfWQIHOEqwN5t6+OpNY3SFYzm6asRIZ3oMvkI2XCY78aEg
v8QP+2A4AtYLN/SRvhtBojMfYBM4kJrpI+1BKDWbDKrJXq8S46aIcaw2OFQTfnwNtROtMfCptYdi
LctT/abnbhRHy8Rd1vRGemXU5U8la/etZ4KSB3n0HIX9pdK6s9Nbwy/cNydcWkT2wmQBc9al/iC1
92j0rI0ctzIOrWu4ERvVhMi2K87rxMXlButWThEjNQEUe9p2Jo7nyiJkC4C9YDgjc7xD/4wOs7e2
/Fpyv3WApGFOSAt/yrvHpmsjuiBQRsHpOS/0TflQNPk1WwafsvDJQykWOH/hqzZ9UlO5FFw4hLLI
OMf11VTElJ1khEdWsuKrOt67MWJ3eM8Ep3xM3GlftxWcvOUV102PK82vtGQnvL47zTAJKbct90Jd
KZiDnjocxoRRckOk6mtmhj8HOmIo8HGKgz/y4SsQS1FgGuSqEDKcy6cSsewBp1Lur8++7olOf84b
xHimJC/z3kMGuUfYjxvYk890sxeBEgt6Z+kPpVBfUjx4PkzN/3gjJb3hwhkfaa8+pcZY7BrB+j3W
0D3hu0hOFFCvWd+nfbHjqoP+p7byU5cnZzEYj2MatYdWqzjhy2ZQ3bcsWVqGgtEdR/7FBvR3ZAzo
/XXTlPIbCSvZwcNUdK7yxzyven/dBN7U+4H0xn3kOt+NnD6uMwecQvos2YaswHifZB2FJgCsJS3x
s1PrmzwjtIMjqJpQtR7giF+vJ0XvqnzeDtOc+5nnyT2R3c+fH83nGVyPGWlP1gjplNhbLJyrS/+C
TyWEQ8I8zgPIZle0xTCScDtsbuqOpKkqBmrd0iMKjemIKEic1o+yVaXcGMrSaH65jdivZ9ugc77Q
AZzdejNrDIZbWVxNbcqEY/3fx6n17Ga9t5+G6PcJ0Wlr7b06/xnB7T3UmfsTecfjFPaUQvXR8d2u
WdyLer511OClm/UTIAQLIO7iPh5MrBZ8lWRDM1/36o8NEOfmY88w2wuLxG8eBXpD6OgznL5Eom+W
fihfg9aGIiDdaoMle9NETgUQg01SzOpUxMxu1ltGUvtgMLAP4M5lmwmdd6fgbpoBaifieJsen6HT
heLI/O5SForcFFP3NvxmsalzmfLXTVCX3o4fOOO5dQ99Rk09NWMt4jouy2IH9mLatPpQ+11l1f66
Ny73Yt0xdgqsz8ZYqmqgn16SlrnfhCLbt3F4EcPXscaoqHisV4P1E//44XBdCIQFwDO16eozZOit
+c3pcqB6fDjri+c/+mJGDk8XxBgmZFiZAycgUcfaLRFLhyh1GgbnXRG48mYKXSJCcmm1N/gV4oii
lxEgF1XLnetGdpO8cfTgWOluss2UoPMPe8HBWgBBwrhZN2k0/94r4/3U6/nH4SALMSjhhNwxkBk3
mHj6vU2Xbrve9GbvBv1N6ptKDjcR1qebLEtfNdFZp7mwWUOtd3iJYV5b2eXzUetD9ZkQiQS95JHS
N6amv57D7aC+1wJ6V6M3zlEzR+aueswVh4SFzEzLO4rVxZfZze7Xw5WZqaPVmhCjl0eBVnr0+qyi
c12o+zoXT+vhmnrvoRjs4lh4evYsI8IjDpVW5Je6rcvL4Iny4rRB+beb67FpuWPdY8b0Lg1THtY/
WB+7Hv/j79dj5HS+j3quHyBunQMXsXVU2VgIIuwbXnuWTIJORBdmR7s13/AUmhck4NXSGC2T7N2b
tbPRJZdEEhfkuBnG8+VdMF7FG4UBGUBiqW8H9di3Fb3TWopLrlUgoFP3NmAinLVd4tcNWn5Ks4Sx
vcWtebcw6S+NivfKQN7aWCYmjaDyW3Kdi0T7hmIY5T6rVFQGwb6KNT+J62sVWPsQH93ZAuS3B4an
bwAoJVgIiadC5AgICdpxQPDlJaeb97dNNWuPiV1R6YTPBHDTO+XGuEcMCti6abYkIVF9KM2QOrrr
hix5oBDGRMfF7btlayAkw+KW6jSXu6o9KHVXjTmrCLIb5ciY3fbttQFqdxqGOwP0KlXVNo33joF8
15Q/W6WASFuvHdXwfVn79uSGQAnNft9Hl2weUp9Zy86ogGhOI/OUKaJy1I6zdw4KEuFm1v1REj7Q
d4e0CXc0x6KkW6rcxh3hMon5llHq3uc0CTf4C4c9bgmrHt8pOKA4gOUG2yDbl3x1TjKvrspEdpd6
2XDqI/A2475B0LEj6UXj8h+cSgXUOHGRqHNJ+oqopAQrwXrYXL6e86CpC3YI8h80zCZBOPkVs0tW
CvQmGhPyUekMp7jwzmZCvd1w0kXvnZyafr5xIlNeUnBGzHWc7ZDRYMnr+D5yNERAqLS2vGEY7aRg
X9ZN2RYxFBK+EByRsjghWkNQOY1f5GDh5gbnAZoaP0U18cWYC5Ku63ncDYPxNTdm95hGAFUaza5A
+uHKDsyAD9nZ8i7jK4ORA/PM12rGdpUQM7+l4b1rEHmeP34yXVpeCfUj17UfIgrLfV0is8aPf9bt
AAu67eJd5r2xJvDllEysBEYKRTDrhxEGVLy8dLIgrKvlzbsGFC0bahPzt7t+1B6Wf2lD/pYzjzdD
R9/f6gZYwXaQb/rS+9oPaHeXG/VyXue8/mmO1+DWKqaFQXvQ5sa5zAUygNmu1bYeWxCk0s81lmkO
8/uL3VbpBWk1upv1WTp7a+jMQh1YtlRn0j3MJgJ4HD7yMdcRsXqvk0tcrOCHvhkslezz0oSgZVDZ
0JeNCJABF2PhW8tVKdVKYhMCzUaCnzN777eUleqDp8/5Ng4BRwZa8qt3FQv1Kd67Xl9vlD69W2F4
bPCwH8oEXLvZJ1f4IsWFjBHDtxPODvEeAWXSOR/DPXEHi+GjoOgi03AD5bSpwWHny3kGSPfdtZ0D
jS8CoILiKQRrfxRd/8tLES0F9pUth9BHU7y3kv6bq9r35evoYSS2iBPYJILpfRFVyVYm4ussKb7g
Stx5KVmCBPqR6gz1ZhYDmH+vuYzLRjRwKWcjfkxt697OMq4eoYv+ydCP6XLlETH93FDi6G7jB6/i
x1ZSQIuk9kSeBVD4Kn0wQvuW+c4eL8d7M0wwSbX5e/BotAIPoHHyRlyUIxoNbOA9UUUaTXC81Ho1
jKeic1+0QN42pgmPzCQwSsv7bxDCbLByg3dhLYVtt02Djz1oYAidEFRs1zusgtV1mGdvbjn90Fuv
v3xuBIwD4hfn38fgF5KHIbXz5yMob1wZEeDLSlH5CmP3yaSHBWtkarbDqzkSAyETfLdzqW+UbJ9U
AeSJSRKZUpi3+gp9krRzgCsRbaSpMyG4Jo9EqbG0FBmBlos+254SCpDyuzJ7Cr9ZdQPE69nAbXsy
yulq1gka6bAMUVkJvpCGnF7QVlt7T7YN1YjKR5Ipj6B+d30XYvLp0aiW9J2Olh3fAQAnyDk0rG0U
5MnOQMbV2x108r6myEuKDWQy3ZbEC3Mi8A0NFwcFiYYrhDonBLak1x5sL9mZyh4uiZ2QjeQqPA65
2rtjcVVHpDaGXJOGemnrkj+/57KAs5YBsi5OYyZfG3IuDnXTIV02erwTDdrMdKY+GcwxqnDAfgfD
7AUaB8EzTfa2aTMqbkOUnWQZPpjOU2JoJQx8ZgbKbWjC8nbwwMudLfJu24jiClZ3vM/N+dHJIA/0
/ejbIe6LOkCq5tlDS9kw/6XjDTvYhIRc5FBS/7NEQ3EHvGaT83Ver85OhqXTHON3ZWZHVebtJchE
c6FvKg+azYA/cWUX3Xhrmi0AC8lKTQQDhW0Lem4Znge+KGdTtcQClTojkHfSASzA+gJXUdEEn6oB
qUQaWbt+1gF+KCoGLQoAADM1VDdRb6Xp/ET6soE4A0uEkaWnFruvhEg2Xvja2pTLMeeR7DBkJxjv
5yiSoKpqUy24DnbX26liloJw0NtZCUZcLFJVTHncm1pvibrCgshczkc6swGASFgG0ea8MS5bgVbs
cwy/OXBps2bgHfRoXpifUN+77EEtWEGvpU6O5HDeJXq/RyEbXiwnji6Gpbv70KymTYNyIamS89jj
xmqoUdlxNhF0xkmXWFF3eSfja62J+ZolfCQUmbpNlI422kfLRJFkn1vXpQoG4HGrL5MqY5r8ziZS
oO35Jdt599ZnPZ7OAPx1QlUPYVE7Xtb//4hBc1cWOsQLN36daIOxOoxuxo55Suloam+I8Qsrt5Ma
GX4aaK9l2v2KJFRQYcM9q9x5uvSSqxl2hGSjQgclJKUJ3YmOw1DWm7xzULDY/cmObZwG/LBLpLPb
Qasexp5heTLaaN/CN+T7oPkTNU1aYviiglnVe1fiEWztu7QjgFHE/bD1WGxk1FY3aMmRsdGr3xBj
8eTOTF56qqeml36JWwPdYYXPwm2/og854OyydvNkXVJz9E5hRvXKDN57yQkmf9PP6nLfxM0C50YJ
KOf3LmKN5FWC7KtlwOkS8Rw5HQrAOr0nO1BsArLn4Ksl19lshWfqGNtQ1abfj6E6Rqr6sQyNlv1q
8MugWmJwZWivU7M6Iu/PKFkbw/6sguCbUY7jvgr6qywCklAOjDIHs9K45LReGHCOvAa3HNbPuN7i
2H1xChbIg8aEXFbOvKPkg5bQanYJpbQdjbpdqVf2LnLw1gYxVmySdvyipahgUZHyM4hVI9LoCcAe
Ci173+oEC5T0Une2eyUtljz2chrrUjAAye/kxrx5cun6tXQ8ei/+IqbUOJHCkFy3M0sJvl0/8ip5
FiFy6iojA9KZKH9GkW/3zktFaYZf9nwxiKZAn/80ByblME4cWdp4msZgvkqGmkEvNH4OdBjwXrqM
ClAaDBeDQUNJZxfO8w9TNgGLnwG5qF3+Wr+1E9gIvIchkj9eHD9CjeejK0Pfm7mqwKPJL0Pg0ENY
NutNJydMDq8zzLXlWK8zECdG9C3WZHApmVEdZiX4bKRGvgs2KVAUrDkd72q9xNM41bF+Mrn4uOwv
Y+LH/H8d9z5217vIA11kBsN5/bs8IXMRI88yhC5DRect/RMvA4VozVwW1tGUYKkIli26Rgeo2RVs
FH9Sk3NKeoJIN3U7Yl/0vPzwWY75rGX9cexzrb4+5PPePwo4/+Xj1js+l/2fT/DHsc+nX595fdz/
/Nj/66t9Pv3nq/1nx/77d7D+xX95IkZ7sjfKQC0V9vWRthDqFi51e60Wj11NTTEHjLlPFT3NFMoA
LkMfKmrt10uNRenGCwIjZpp0Zab+3SrlF6JBp2uN0uODWaR3aPHml1DZBhoTIs7b2Qi+gSfcl/MO
XfD4MrphT4G/JvGwsgSBZzyTDAIU3ljqhya9TpuSaaoDaD4hefvFzkZv21s6lAZAZd+oI54jexro
kygQuPNEuJ9ZcoGEQYjKWmyj5Y8onG1jWedPiHpyv0NYBvkxsF/AND4mAqzWNPXBtRQIG9fjBEyQ
IOik80ma3oPnwZly6srxmXFtgOC1L2EMxCQRDWtutIpj9DRobv3F0yku0a18TM2Sca7uYT8HtvsM
CbkBUlYpsg5S/TFAxS5iRvW0qZ47GXpErJWbGBQKRZVWe8aQjQUqVI+GMTaM9hrJmcvxif/sVsV6
gqW6mB5d6tnmctwdkHDXNuStmF/Uhnyc6UUr3G+EaudfvCobbgYL862Xj/WXqQq/zAnEpclpy01n
EqTkaqn34gK7q23HeBpjoMJNg+Mb6eeOnEDzK0Oxt3w56ksqMmbmevYlD3br/0zkYelHYI0/bs7o
Yut0up9m99adA3FsPO0MV3G6aSbnweoIUDDol8CFYiqPWnsjjcxF/iWRKUPn2AM32UXdoH1L7eYL
YWHxl47YjDujcn+k0jKepwQUd61gomt9Ts16qHx6ZvJhaAP7Bs0C5KoCtFCrJc2u7H92WCe3pW1G
Psr8/CTqOoECADtV0GeDpH/ScuJiovbKGnF494DX0IbHNoNfH7/kGWh1G3revjOcO3pWJweQ/3OC
w7/1cjooTDGOvMXX0XWYjvWJepZm9hY5donqM2sfEDueq66cD6AUKUSjD9hOpDrhFx2sE1pE41yS
5MTKsKTYUZwm/CxAL/MCMHcsL2GJEc4xC+85GRxj60RgJgp8hU+Oc7+eeoNW6DmbG9g3Ses+9xC3
Nj1trhv0vOKh5381oSXkf5cStyZs5j6U+gn0il+wAyEvCzLfVUn/Iie6wqOpERnbD9l5GZm2xMj9
pEF+TBaY91BqzrNCZzOYz1qbELlhUoZbj04uwtbC6sNt3LQV9q5ZPibeCzhr9axHqrkSi0txvTnb
TbYbrXEEy1CfXIdqnutpYCkx7Lq2im8tKH4oSDg+uGVHfqaDalAjWzPo+G2Oqv8+wi25q3F8PVh1
eGJinTzPOUk5mA86tIy07z0brKaVW+3WpnYFjIufAxmc9lMVdxRSRPENk/Z4qyf2eyLK/okVFe5Q
bBxEZiGEbKwn4fA/StJCv6w30+HrJJr+0cB2t8tYR+28kKGU6RTOE6exL3VsFej99BCFukqe8Mq1
zKXN9AyZqL+jxP8gctoQAjPLzRxa8VPb/zQdZ8TXFScXr1PlrZbIX+uLleU4byDyAGebuSiIWDOf
qEFwde5N4yKn0XxKk0czCprHdhzUVZyM585i8pkIfrhNFNTHnH4VgsmSBlA+kqxl1/IyLTfD4s0F
hFHD0PjqxmN2W5vuLyjE+lNsxtZRt0jEXG8WUZlAhJRvsU4T1bMq8bQEW9XjWG3aoQ0veVDJW6cQ
P1xVu08oaeajcMi7kz1VPBE7T6FLYyPOB3w1XLGfRL+3VKCesM0F17a7gB+ikFVVGrlXxFhNBys1
AFkuJz8xqpL1fJvf1ECWHo3+PBUjfS7H1HZyJoVuzvilBbp2qiCK+2qSjV8PSQJk23gsEMn60qGo
pKlC+j1uDjqOcUjacC0UggoPDj7O0L6o05NwmBfiu6AZMi76BIIPAoLe8VkihmMmmDnUwD721/vX
x697/9nNaXm2Px6iyAr6/eR//N366L/drULOHI7+Y1AtDXEc4f6611KR41LGpv9rL4gUYe3rwbAa
oOmbqUVtXPR32vLfCHSV+2FY8cqsV6+9ntYuq3zCgpZNisL4Y289hg+MYEWDwche2pk19RwfdYVD
XjH9mWhpBAWaYKCnmHACswQ5QGcWzxW8JviFDcWf33vxmD7Xcnb28XLcJvvWb5euD0FKrGp0KnaA
/Crf9TJzodehZVhuZvQofciflf95M24wqQx3dmn3B8N17sucvFERj7SAu8oEHK+A4A3R5LthTIut
ZzmPM3fyZVFxbPRgNAVg9zw+8TZsyNlbXgOkGyNPE35fX/HzZT9vrm+P1TjemeC8vv/aLHlf5HyS
mrjs1uQ0b1jiqF1APIhvLd2vz816rOmz8dDOI9jvRGWIDc9u75pnqxnpBq5vZEDBnWldfPr8D3dT
c3AByx+Ntam2bByRk586dhAUwxrSp1w6nEQjzMc6ZZxYOo720u9c97KlPysoB3Hxp5Y+rY2wPrqO
e6jb3qJxWDeTsuksJkiWWOZCUDRjYNsosy3YGq7AbN0W8tQ1ydZTo/Iny1L+uve50eJA+Yy9jzkp
dfv1mwYvVfnAyaKZAKJSx2zKqkbhAtyKml9q38RL+5lN+9de4TnaWZIjyMgBtXd5sagDyATlP+JC
Bitmtz61vf42P1+l02lxyjB9W7/E6yafwWVj6eFLvW5cYghLbSK9cfkmr99pzxLGpiBdGftYN/7+
UmtD8COY+7vSAhi9mUmq96n5/95oUYGHEa9uFC5twTLvfGsO2o89R4M6vrEhHUeOOLtWFkiTBrbN
8jLW3uEU5WJPmxVpQF6NurbLWiM5N5R5aU9DfV02LnPEj731GHV/FIDrwT8e4y4vPRLjuiFcEzeL
zHp/3Uxd93tvvYkJst2OIyvxIqFBrjc0hQvD7H7vrcdc8vCwITHqpg2ZL+tlphmrs5f8QtBe0bVV
4NboOtuIR+joDI1xmiO7qseDqQoKbgJ3fpnFp3kRdQV2zcxxqp/yGFf2gnfymXdgc/PUHV48HCl/
bSovIf5Tm2kFep1+pQI6Jl5T7HUrDa/GBWwr5+a+WFLC3aopL0Lhqk4KTd+p595o+6t1U5ZGUNJq
LJ7HoXAPudLsKxKAnat5cf6te+sGZRvQ3eXdkV5H3QUAub48Is6ALYXLZt1b75Rxdl25cCYIIkBM
Bw+SSpm+gbSzV+FSWr0v5E99Itovn4W8Z059F7fh+9AO6hgLHHBkacDjoWu6Q/If8qaBY1ixCKD6
NXThepgL04TlWhbvI2zuC50V9wzI3zpiuNTuTGrn/FK2ZsMcdoRjsid/0CPh/HuoC3uHKX4AqJ/U
97NFAIOlDzQlkb8uVqJoW/SEUQ+Vi8NPme6hmq7soapPDrqf3RiP9YOp1Hsu9PhCIQ4somcYOxJJ
+9vYJKEsdEb3sN5cN5PVkbyeaqjd0KrU7UJJAIVzu270QptvkJCiomYIhWiFdjIT4HVwikTUPbci
mkiU9gwqEsxuwCToTrUDjvStm6Lh5Ab5raSkf7L1Xqvwlk8jJeyx3EfYKS5a+R+bylTZRdeaH4iw
KaAux0WQoH8qo93nQynHDNswVClSqqq5aEvFdd0DtgDhgJJ6vjSRzGZ8QJI8HC2WeIgO2YAhcK6g
eAYs46gbT3Nq70En03OtBagZt+1GaDVVvBNQwy8fBwNUSFcLNnepWYJ1DC/UfOU2paVGPCbovI4+
Z1zRUVQOHmYvPFdw9PSanIEMxRt1Fh9/nXvlNIZ7ZUZ4Aon47PfdHHEioxp7NJop6oBx1vMzCzTs
ZLyl6FIXGOfiVn9vsPzBH0UFtXQuekGxLtJbtAQ64qakCF+LtHqx6k5ePjZZTJODbgeK7QDxi9JI
7pxGb9MudZ9l1CXgKr4fmZoLN2PETL3xY0NsvKU7hMB11NYk0vsNa7fC72f3QBEUV4lRyK3qOs3H
QW8cS0KFSmDHHxvRxkSFZqMg7nTE4o/n+AUdHeeXArpP95h52rLnFsZF9GZ0XCcWZm0i9aUqBb+L
S68muAh/zjjWY4NRkswnW+djxqFVzd+nHevNxCBTxEutH8Q2M2VZpxwfuw4GaGKlUxQkjN1et2S9
r8M6nVjURNFduRxfx+8wZThfx+91b91EpoExuiYLJlcoWPFUvNQWl1gvd7+uT2MuU5xRb++czhoP
UYqBZ7/+pTLbfGPyS6FYq5Ojxqz439k7jy25kW47v4qWxkILLoDAQJP0prK8IydYZJEF710AT68v
svtKP3mvunWXpppUM7NMI2FPnLP3t5HK6Kf6uLRra1yKo4PEdkNDE7lETZDbogSj6BzNq0Um9RqN
JePtrD0TRqFOhWcVBckTXwE/9dvI737OQaJOqf7e9V9lPzG+SZY9MmgeqKZ+cP/5zw4HxEG07mZx
FJ6B6+O7mqwChbd+9BrRThIFcPzfj9hAV5DXR/r1vanEbN4hAswBA3LK6+9e60aGM1/jHPzwtahE
cMaCKITXhWAuVTb5YVg0zbTDn3F9EF/rShuR/7ofYhofi0v+Q9R4yKb0l+vzw9ZPd9Ev32zVsrv0
F1LDKLD0wyVrvGwTxkBFG5Ik95kTH3st7Rn1F5Jykf9cqx4qGI9Et8O13jF1HVRpqc71X9f3ri+t
nIgPon8PdujF7aEc+8cubntsyX3PkN+2TYbt/NPxgVuS7LBjzIHsPdZPQP1+7vAUv/7r+l5TWMMa
vFTFqco3rl8IXxlOjf5yfWmEkgb1jH6r6ZnybV2V90j6IPVbxrIro+buWr5c9+Z1B6fa1Z1kN7ll
44M1FZDGuL63avMWPiSwMch69xWruyhKx1tvcd6nQFlneyRyZELN0xnycWDoDgysI1XCNgIq/NLH
8g4CG7/k/FzLEROlE36xbJrGKXeeiVHZsZOKUVmEpSyHuwUGki9WUJC1AnGdfp7aJlHj3Nd1S+OP
JUesRXOF1hhe/4UrnyBK3wH3ZXXu7dSg3ZIdOhCcMymDh+mwOO677ztcs04yHmRTxBeU1SBYcS92
AwFqqQkEjPXlm0StMSwB0NjpJkybajdlrTxlCEtXjjuq9ZhAdwKWdTAQbVPHCp/Y54xI4JbSGQty
iSj2s/Smw5jQfUZPHd/bKXpelCtEa/OwXE1WuDWl8V6weD/ItCn2FqSsFfLP5A5yTvZYudlLlnOL
RRBmb8d8JnIsJOdgyEALI0eVRD9kf32xneKr61Vb4KrNCsIXTUhzodc+zA8ZT5kOYfXbEA7cwErG
WkFpP7eFaN9J/AYi45FyDVYZPmBn0L4cAN7tE0VmjeoCSH3pcHN9lU1DCJCHWZuMorWXLf673QXJ
hqQ29+Q0uf++5mScHuyA7AzTqFYiTbj11ZYO/LuXnY88OJ/f8igEdVcPiql6CEpVv8SMsLfTwH/k
REuf06LeAGQwXt1uAcdttIxKXBuaXl9CC5nVQx8wCAJadGgkgNSKe+c6cqW8APiwHrLY+G7E4mtk
Fv1T3lQIgjN/fBEiLrYUPv4FYktwrMxHys367k9rV2EyqK+8Wl34Ow8LniOWcsm6HJeAsMpcoFWY
rQMRY4DUrrFzOO/7OHnMda2d5Qi+A9dUO1UC9PBzBrUTccxfU9Nmvj4vr1nGCEtMqnnNg/ymiK3i
AYtY8xqBf4I6QeSoTI4jgRCXsl6iHTE/IZLf3r633MS+t4c+vZln81IZz63l0rH28nQrLGWdkizD
GVKLZTvnzzwSnZcRLRbVkYdb3KXzV3ulfW6IaSb3whl22UBkl1e+NmrOd8s4BK9sq7Bb636e5BEy
unG5fgkXRLkpAYD7sB+hbNrZ3SRgxMGmChGyDrgzZI72nLvw4xjFj6iww82iSLLFc+PeuiQ+SppH
x2aEc4RcUr3DYWe+WRf9JqzHgDULKW4ME1kE2Rdc3Dysx8dsXPg0Oh03wW8NMMi1gJVD6Tzg1/Mv
kiXNZX6u8uo58trmaWmsbKdkV5yF0RRMR1GkF3W1q6w0/x7YpyRdig+W4MisC7O87Sbp3ajQHDe9
3U/PSRZDQkPE5rs0pQMVvUSWeB4DcyZsiVc8QlEuuR3SV/2yL8pk0w2ot8ncfqLhjqM968MbG9ZH
4sz7ATHZ2h1naz+OAu+Kc5vadvX45+m14F7SaDkMyA1c16lfeqr7BxgkEezsOcbcirW9jC9XjMf1
S7BEPz2Co09N+g2DBCm5iZUcQzKqn9o8T485cPuSDAOoLTL+bnXR2+SVj6HTmy/u7D3JJG2fpEdO
uksfbMN4FCMGUnqgEOUGiguUa6RYiiQvniidjVcOf8prGbJh4yyR3U/q1s8Y6oPwke+TTzb80pLo
ZRtUtR5H3RlMg+Tfem9mRvBEBDrFT69ebHA7LwJjB5XyS1VG6mUct9IfimeTCMFitI/8fHpTThjX
hlKHVXpzuS7CeJ/kEni//pKCNDZpyA2zuCcoa3rxMzIphm569LpEvZD9CCZ+Gh6u3ysy66aDcnkm
vOM85jXYjTmM72zlMRnxK8bD+iX8nr++URixS/PCvFzfpxOM32PAcDbOTgEmhy/QJw0t5NJXC4G2
eJ5wK1HMhylD64CcskfVvqDn6J9c/aVfeN7E/oLFavK7p6pXAmnD+H59RRvP3s4KCScm6EWsAw/4
aBpqU7+J8Osomb4PrsN73YzrhnAJf4a1uSHlxrwhxWS5Ud7CMQwOPpnTZyBSihWE/mdV9PA89L9M
34OGM9mfTomKB7882CDuoIjiltQ/dpX75yvmGDVsSN6PhUo2mUcqT5oOiCBm2c0Xm7L0olrnlUjK
/sB6ar5ElfrR92RvzCg37r2kLzdV33Cr0S+XIpnvY3IeT26YvF3fyi2vDFd4nw5eWhg3tF55ef01
NU5//ZrtjQpMih3tcPG3LA+SGLdQ3z/ZZhABrhN3oc2r61uu9kP6iCXP1/csLsEjZ1C0vn73+h5q
UWqpcLxf5rh/WmwqhLjs6TDoPzLSxrrPbHd7/eaYRK9RTAlDhBAaMZbohZAX0w38py7Nl03nG8Zu
iRz3GAyp9rh0UJ0bWlbXH6laWz71TNAXOU4P17fqgBiIpgirQxA38snO0ax2kUd7Wq6klwYXJg8N
GoMSuaSRogDM0nnjWvl0xD44MoDHXzEqCNQj6WYBoIGdyo3iXuFg2sVJi6VOYUwrbd8/MtC3X0y4
H7isl51jTsDmLE/e+ukkb1nzs6SuCjAjBbbDyC/PVehGJ+U78W1Yb+IWi5KiKzr2yzYAHnbAN+Gw
/ipVYW9rZ/5BkELDtZPR+z4ln2MKec7hOfaeWxa9zrTJN8DrX1PfeRBqfu+tUq5KUgkqzfQZ8p8p
RfqaQI3HIPe7zSLSR1yALthhakEDd0t2WibxGqRuuh4MBIZTi3RxZl9W8fLs2fntCFmWIGC0RI6B
YMo3W+RecMzO0WORLh9IFMnVs2ATDCeZ+a9T07gkEE004yEP1e4PAYa4LtC+m8OQPGW1C7gJH0XJ
yUnCxAdp1cuhBRsGB1B9uCoKDqhSus2cg+KZxEgKOVbZqccomjCJDdEQIhU7z5M10Aok+byv1Q9J
0alVluGudrGEGtQ2MO/yARtitpOJ69Lqx4cHLGnDXXc4kwmmRbNVu5ESN15R346oBtGNFmpvToRD
15LoI3+B3OTUxM4ugJ/wM3dLsVUOSdUp+R/SHN6ckuYIILw1gqyd8OKj0RFnlo1puIqW6cJs7WMm
t6cE7QBT1dsLmT9BSYGB34q7OoFViCKHLl6IqM59mZwaFXljb41q+ohT+2k0RpLZIhIBg0DftksG
57NkblMhLU8EtpEGYS9xvKNI8e4553pB74JTx2nN5TC25XejT+ojyqZqAw+ORJwl3gNf+5jOcUSi
OyuMfSHIDww0IdIxkkOXOjBiLK25wHrRz59VEx315M2aiuYONds3QFvMfi3rY/Gb5MYJqYD6lNZs
MDpkVou7Cubqhq58y3rOBfVi+OOmtqsdkXJoD/FlR3P3SVYK8Q9QsvZk/p0JP8I4vKTcHpk2TPQV
PA9XJKDAetvY9p2YumKNDafEK/OcQM/aT0PzTYFFIntDxwEhQsnCyr8diuK2hHey8iP3UUlWyiqO
74qyf538IbngeXTPyp8x9tcNkuMRRECdPqBoQW95N/JR91Vef68juR8lKWIIyvZXM8gYdeu5JPPU
LOc1kt89JN0Lrpxh1XYphUctnydG3asS5dFhEN1D7ZnPaQURsrfh0KUeKkRa2Kl5OwH5Uml55CgC
M7bN72HD8jE1rWqTVtNjOjUXryVFWsxyPBkd/PIRo3BZcZ34Lk7tBk0Sx99WpJOiCN0w0bzN2+i9
AB1wdBQlweAGZyOHw9aTjLAiFXVf6agLx9/GgozAZEm57Eo+gdJc7hgBuczecP12IM2i8wAk2VHx
HanYBql3LBMGScRyHj1lUr2ki6dd2JTf9p3ZMasF6YQnp6cJpNIJv1NH1Apm8z2e4sMkCHy1FGao
hnRy2rzkiNqfY107DxGI/xVMuXLfCwYmVv8qfXLLPNyPqyUd5GagwPVbI2JuMJ8IhUJpEH1JygmH
ak9TGU8rOBpTIXDoJUIp2lPrLH6frBri6bPMtlJw6lN8rMrZ+lnn/teokh8GwjZ6L+lLO2E97LBo
+Dl6hKX/TBSXPJ6097LooTcnOHLMcT6DyMXrTLbFtNQCKopJEFarocTVY+4E85PKrHOHftG+tYzS
IkrL7ukV9i9NANgIbt/omNV9PibfqNJHufD0JHXP5UjRRp2YIurkO5cJFf/DuxmUKupNCihfZasf
VGjxyh8VYCTPWPjtJtPZ5/Y2b5GAAeTYwAp8bOL+S4HR/QYWwLeqE3d273wuhg0Qwigfatl+hNST
k0mnA8Vc7RGQ483E2cl0efM9tovlV1wYzsY2ivw2xbYdJEaybwYZrJbEPKaLc19YYjsMTra1Kw/n
VE88Y75cfNawAiK1ESbhj4VkQ6TDm9Foi/dlUbtySi/OXO2ixoXPT+Q7gppEymojvOyxVv6LdBjG
zN6xsKgv287l1mQqGIS0IxMYd5XyLrA+v0Wklm6SLP3uR3JlxuJNFhUSdtv92rblM0FhuxJsDTEd
lV4FRXvkFsg97eWbW7pyTYGNLsXedpZ4Kymq5rG6acLlTtDHXpqak6ezEU93+V2+7HKbZ1vtQRNu
Bt9YZZ4V4/EHShQUcL1ywz+GxMnHOWf5aJqGlqmRoV1wdUctipCUrq+d5A9telOYFme5dMhFpEMR
GMz80o2VDlzz9nlCLb3uJk7ooGB0uNDIo2OObjH1z2U2oVWyD7Qj3kSluDXP7lvrMApAGPgZ4AnA
m4VQtUvoE3As8oU0xjjyXu0J4mkL6cziYTIzWXNxl3ce+ui+b5n+5Cb9Dt+sDvEQfimq1FpHrT+t
nfiQqOTZ8W3cM0jEQ2N8DlSbYW12uaot/9Y2Qzw49OaouNdmOuxJSnY2ftzMdPeDHtXvEty8NhYF
J9JcFi1VvjHtol4t5izxcEMm6Rpu6R2iQzIxkbkgIL2lD0S2TXRO4oi1TyaLNVQ2bO4q+shGvJDI
MniIgSvnKlmHU6h1LvGZlsMToks0f3kjEGMv36NAPEfRkKC7PiZTND5H7VNiy2Qd1MlNVvEsCkCg
UYkA1ycSMEPaPjR0HbPpRyq+u81451t4/+kzERO8YOHoWp7qqI6gPQrM5rD3E3bO2jDdc9UgrZWT
88mgsYLu5C175dbcuav6k5bsbpFTdkxIZyngFyzRDwtQu1hsDDkuWorMaDf0djXzDG2CoSFnHfID
ApvAYziSHMRoTzHi7mjNgiIZRhJqgJ5xsxs/SCWDDEx+RsGCE8QuWmL4vow/16gqCClt9vUgzyzB
ly0MjXMbbBC70MaNG/1ASju1n2zvB0T+Q2653q4zuZVZ3vyzTyzOilCMmlOyll37HVqwdaMKRtNl
pYehMjun6N23ho/thXyuliE1oMMgI6O5IKi5TTkPSqd8Dd3kq0nkLPeqieEQrgHCQGks2GIjl/pj
RvWFMfHORJq2Iobp3l3US+E5r25N3GNZiFXXB5+OHX9dMrY5knAy3YEzrw+bEaTBhAS9djgg5ess
uKF1cQHqO+P0E8ntNE7uhmTFUyVsHTk5wG+Nh21u+j943N93TfgjiQJr3Vb4e82uJ6mroikQeXoY
jjpmJUub+NDwGyx8Km88NOtMjstWAxycwLZ245I+kO6+N4LZ0UmiD01GxJ6NeLmxvILSnpDyzkF1
0WbOq+Ol31uve11m2o/MgpMIRWCRJv1D33KvVaOrTRg8EYXZg+lx1M7m12j8ZtvIHOKVvSC0RhK4
marmZ0v4lSD3ECWTxZwwBWwIGTtIKGuJF595lPd72ScTSqCeiJO2XQ+hQfVmQLVokArviyJh8miU
W6IVAQni+1iYnA5cYnTWlwu8fi62ugSKb9E3sKo3xESb0Gx2RUXySusesIAxssrRGGTl3dCM/k3j
OaemJnyjzC3sgzqMnZzyda8IhC3d+Avjjd1gIDq2U/NmTjJ11wCkU3P4ZZohrRE1gCodvFv6CcqW
pmGKcicdv1bdk0HaE2rJ0mSxYqkH45lorHkrxgkHUUOx1JG5uiojnjsFbDkxeupc9uFOpfaLFBYf
BLUaK6Po3HLpnFwipqJOYcU0vG4buuUd2e6PBcCmd1IrJSPXPaqwkFAq8goKz8W3NmKIBd09r+wD
JiWgjnVdbsaRSSq5DStnwZ7B2uJF2XF5SvyfTYsJwk8rtK8uF0OeWC7M8UQC4TQShqgyvRiol1ee
W24tQz40yQRkYCg/5TBiRZu+hf70TA7nm2nBhRl758MIVA8Hp1zuUQ54e881cDR66HSGpui3nBEl
G5kla2IFnxPSR0YfmV4Xik2eRW+L790EkznBc+i/WhFLvBS7RtZiK5DNXeTRV2nVRcWfISaCJ1Of
l3VAFI2lKx8Fl0EsZnFrieYL4/MUKGQbrlgEKjfxXtmj6yXurWNUokBb5rJ4WdIY10JCkqeCX1y6
Gzxle7KlXlP6PzGmgJVi0FXVICrTgLQB7p5WksyXupvvymDeyWno1hR4QJa78Ej07oqsrOnFU1qa
Hu7NwpxXSei/DHWaHVnV17RohGDg450D0/kaI9modUc9o3wiyCA9J233dQzl2kQP1RjOGbdmNyIO
NJ1HB0zTpl4SbuSFtxtMmqQiT9GOA82pkFEQmjAg9Uywx+vocYVNqyCOqoI0vSXIKS1zb8+wgVuX
8FdJFoYMTXBq2NXSb2OzXucRf6cRkpIqPzUEnazTtdlrZWKSfeRDINc8nZJ9EHfL1p1GdwOtnGTJ
pGx2qnLjbZc/pzyiUBiIcp125LQXiblNI9hVQfdodQEHH9EDQzM/2GQpNfkUoIOAeeqk1FbcnI4G
a/IiVJ9uhX6PCmoH8P27qVz/AEUl3VfZXWRUxdoT5o9+yl1cKNy6225+t8Z4q4g93VzfTtQHrZCF
rm5mkA42fYu6ktRnYeegv9z5GNhcMZ3HA3tekhWhyjzdJ1wW5XcUSjVLxmxVJnLelUq5BxbMH8RU
wibq95nd25sl5jhQPBKnXM94u6TYU45Ve9MM9qkMv/hWpgkE+dO0eJd50k1VMs/i0WGqwmQqStBt
5gz6DtBWQzRhPA6NvIm2geJhGBAFvy6r8HZJQmcnucEdkTZjbRhJVNUDqiHg1jpOIw4tUwd05qV9
ke7X2FT5JgaBlHVdwJDf27qzoG1lepxhF0LYhnuVRKgZLCxiok5PVdWM+Grx/fosJ9B2EHfT9Y8z
mKyaLRpDt37KgzheJQaDkq4p253Vyu91rGZMu9yzAmslJsffdVPqbrjJ8bieJpIJPGu3tNK4qzP6
iY63rOMktQ/20D3N8NkfYAStxwitqCqi+9F0y43pOBe/BGGnppTrWF6i0JIIeikAQz1vt/Ohp7Qq
y/XsNfkhtfstkW5fBp8ZWLQ4YFaat9HyniFgTW+IvC9dSUhJ5qk3dHjDeUoHUnigG42B/f0KJvxP
ERz/X+CMv1Ae/08oyF/IkHAI/9o6zU385cX2ylB8GH628+NPgjn+pEiCMNQ/+X/7zb+Ii89zDYnx
oxrKXv81LLrlv8IYPee6n9j8v/78LwDHTVUkZfLxC75R/8Zf9EbP+sN2TUm0HIMVEfgeiMa/6I18
y/XJwYPgCAfX9h33f9EbLfGH5wSQA6V0aAh6Pr/VVUBqQEOKP0DUuMAdJZF2ri3kf/2N1vh39Ebh
B79iCkVgCSpIqf8cJoZA+L9iCsssMEPfW5rNHBCFVJlQt+kQmDT+SdBBKQyKOj3lxkhZO5/hSZ8d
xhVmTErJAAsjNt7Ko23NMEWzTyseWDJ9M1R7WhyBVMtcE7QCNHrakJa2A0K1139MiG7XoJtv3Pe4
yC7mTBlT9CjN3IOIuWs0JlBt0obm+YzNltgBSFSkD0mFmMUy7z23IyTAv9X/1dvsFpsheg/tbtum
Bl62B0WQSRWPGzhwt6iyb2VEwkY5nDEy0zq37lnOEvTUrmxqDB/3Shl9jDimGr/fEeCz7RRwKPZD
UnUEad0n0lwXRYdzkIFkxZ2SJ49Fec4WTazJ9G91EL30HtFbU6EdC5Z2pX/bEYp5Ur/LgnnvEJPg
0Ocphp1+q8Iy4MQ96XD8TCynPe7xMz11mCcJJmxuPOIgY3b43O9COkaFyD+Z7ZzjZuMAhh1Telzg
qVBrEwKEVnvOLxDo1voIpFl+SllsAPGvCOUjUyzkKM7ltI/cP7fPHvjQ5GN67O3KxmE88Fk8TDmo
UZrleYJz7xn9Jo040Kn66A33sPgEYKNZ0x+zSHW6E8cWnpYsRozj/S6hqzA3nCScIPrjtviiU/9T
QDjTuxoK/E4Kzq9Y7XEXEVpsrk1ODdLKSIVjQEmU7XUPym4bBfS6AFlQ+HqGc6iDcQM8aWdRY0b5
CEt3BFTPM3xmD/Hx9RHUuwAy4fX0xQC/8rTdmAOhDxBSwNvaZQc33c5szHvV5id9CuuD5jvsxqhf
d84JCsQq9ybMCe7B5FDrH7v+maHfTUm31b+uJlBJpXvQJ/Q0dtuEfjVxOCPMbjRwe/1j+qBYLVR0
72ME1ydYwurPS2j7BizI1icblRyLW73Lptm/bWngOSz2kEfskhyWg4cJ2riFuH9qqGErOjrESa+7
7Hs5jZuSCTS8CNZx3/SmKS4Yi2ek3jv6dLt+8mImT01BgacCBnjYAZwgFnkzNTPNQ/Dlol3FgAk7
liPZ1O9akguEhTjUOJR4aPwOQAJaUUEy71f9sxUBCfo00ce2Vd+HBvskPiz2eT+7h5r+mT5TCEm9
L/nJrB7g+Q8b6SSnLuPqysUFze86zvt7Gkq7wM1Oniuux0PvZIslHsp9XBaskDiWQQKhrc4uKWXs
dQvluA3GYhsEAw0P90C46mNvT/ulRWjq5uuQFMEeNUE/jOdtnvR0xOJverckCbN6jqbeqKlmB87D
pkXv1LBR+jjoo+eLU06/e0ECmNOfZcfhmSOdjD4NO0Z/YB3qV8TpSX9MC//ubHu3eieXVnYKYUBU
Up1jqoUx+ak/Scr/sJ2Ws97CNG63Y5t/G+bl3gicg+HPr9QDVHhchnZyig0yK6PHKk++GY17gAZC
q0g81NEz8T/nKRifaRqR1jFuRi5r/ZsFR4+oMRAY7XZgn9Ee61UBG8W9bTj5DDGfDQu3DleV3hP6
BCnMbqf/+vWwcKW17IUizCjnzXOOXUlNVDGAmjo22OdmI7kHnWqmyG5ALGx0tLikUslG25gHSalZ
ZPatYvOK6JZANhpxCfCnlKmvwDXXbCG0bK3YPbjRd32mLnW/ybiuZd6ts/mJ0c86QUhT5h+Ijslh
n9Yll6jLaWFwg1PMtkg+P3W0rTrubg4nsMk202zws/xscV3B3T7lKBqlZE9wQ9EPi4DD0HAOk3/F
MGZe99wj7a645Bw2Fq7b3nUOzYJiUHXIf2GzusuWBAvQ4hV3WD15NzCpIlPeBcTo6o1Z9HnJB28c
rpa+3cRoCjhb9I95zfIKNuhe/1f/D+wKuFLfbQtxN7vFfgSR6ufqcciLb5VwAeFz0tXFqcEMMHCh
M81cD1F20R/bFMs5Ht33Jh8RXxQXq2RpO8K15PcKfcMkRWY01IfFn9e7w43iT6ITwb86h5hk5Hqf
ceAicznPyn8H9XHOzOKi9xB1aE14Kh6hd+ET1cMvW8o79IQ86Y/JTJj2r7GhqcGYBbGLczBlxuKr
2+kzTb/Wh6O2FGGv4/OYbiRR6otSz10731ujdWaZ8FpRI0RteaG5uiTZidHsRe/hvOcKUP2zyx1F
f/rcTNdWmm0rr8f2PyN14STU99062xUNVBau6T6cgFqwcwtxCIrTmFL9ClbhnLdMWU6RzRODp/KY
UVrLL1ZGscvTWN8hKKtooIgN4aNbFSz3pByRxzM82hQU/7/yvdbP/1T5wqz+7/9WXf47dPnmZ1l8
a7NfSmV+4c/C17L/kCbE38D3fdtmcP5vZa/8A9+aGZgWscm28KUFT/wvZrnw/8BtCUXc9qXwXFdQ
Rv9V9Qr3DyGkbQUBgxYPznjwn6l65a9FrwflXlgicAX1ouUGgEN/LXodNwtdF7vf2liwGTUVo0Zc
NIcORBhylNGi3bt8G0smDGFonRiSIUe0nsuo8w9tb2z63AtPvVnddX0v1/Pkw6wuhhuZh+PO9TOI
ogGLXh44OzU0F5gJ8daDfGyviqDYRU41w/CkO2XjQxi/x4EjeDBJAuPKaduTELANozegMcuuG1Iq
t4VmCSh95DTJB31bGz3+TLPAlk2/tQEEUh1XTGMRdnQdKVauE6EfHCFBZG3RrVmNz2vXRgQeBN7e
VE14EhbrT1v5DNq0104RUtT4w/hzIINjVUN9cdP+PZM0qN35NkiYVFmpcRtYttJTJLVaFjIUx9T9
mIdyus+W+zJ4Rdv6jIrW3PvCMcg85imCIB88aBr+tCfnmDgQs2weuEehumJLE0/4fXhv0lGVHn2L
DmXev5yMf4Hq/wvuhfsqKfvuf/zX38D0vmm6QjqQ100ZmD7ch99WNgY3rHZeuKkNtTxHoG+PAyyi
3oWlm3sxgtI0ve2rrNoO3rmI3fboZRQ6AUGqwoR2rioftK1qztbcpFQMXgX1VjqHhCiTtAzfG4dg
t6UvBS5nQNYINh6HuuIWLfsHa8E9jw+q35LaeYOw6ZPUKpfQR+NrHw8VQeLiHjoFpgWINJdUYpfu
gl3YJfBP/FtG5G+BR0Pg73eIr0n82MIJXdSZAj6Xo8ueCGDPoscVpst681+J9H01W9griL8BH4EX
KkOhIIwZFfBkfJeSwYnhjD9lOI0kfxBqPc9msZ6TeSTpF1A1TeuNIhcRsR5t9JmBJSsBbE4+051J
c+JHBQ6AunLpgQxjpp5XBSU/ASe0Ca3BJDtLZJsBsaZwi2bL8L2qHLC4fHELhgeTm3GBZDyXTP9t
mapgKyZa1nNkRxvbnYsbUYM309ekl8ztcfIak7mxDy/aNZMNhOTMo7U3jEu3d2IOalrcL36MezFK
l51L59Re8gkgiXtTBWSXdAoUyVw1P8htap/iFlTIhGjImFp1A7QkW09mu59C9QCJtj1GKg+/eHoM
iIGq+fPx8mfD4D84U219u/n9wFiB5xBBIJ1ACFb7/3pgXCNi+2KvXi/QCXYoA8nuaJ7jjojzmr40
iYUdIVAqj8+10x3FQHvWB9wHrTTYgxInXjAICGKaBpQQ0WUy6fZbRogdSWUbWwp04QuntoOTj7O6
7bd/f15Zv95N/zyvbFu7SIl/oBv5WwKE7dUhPJCEZbo+OjbexdXUuTiISsdZ8YygRAsXvDH6VGIu
rgia3KUVwow+rrm/hRAFm3Skjs6Oc4o/PHVRG0V9f/RIHf37bb22M37d1YJei2cGxBChBPR1msXH
t8eEeze9lf+WothV9PLrdQhBgZuttZLIFtZOhRPBzBFCsRpiBkGItu1hsvDlwbcbctZ9dW+l1XOI
rWQZzYWBDsrFbGEKbyTcqY0o30h7LjaAZ2juluA9aXPg8YqzeENeQrHBY1pRCc0NiKql/pIj2d0n
OvbBw01a4SlfGbgx9tJgMV9xEmgH20Q+dAY0Df3r934uvuKt8HZxUD9CYmqPllOC0iNhIM2GCLPJ
dDFF3N8Y0n/FIs7YxfaYMFXlDyOKL8ZoDntLZqhx6q5Y/f1etX7NutBngHB83xO2Y9Lrsn4/A1BJ
QOoL8SzOig0La3NcpwsqTZHBF/OQyBOmHcZgEQCBNyMdoRnph7N8zYmuvG6rdLhIpU8PJDC2din+
IY7D0vf63w67I2mb6VufTebJbw98IvEUoak+sEu9bQ39aO5ZCMxCY9oiAETqQPrOWLvjLgSqEMcD
DGPh2KcgwOFBSIPDmDl49mX5My+SLzXC5H+4iGx94v22hexATkvHdR1iWX67iDyZhB3pjAOQkObC
CgmwTkk3xBybLWYAQUUybRuzm1aVY74nbkueAlyILf4UB/uH1RzqCTiPXaS3ps1JNOfM/Dsi/3Ze
+hLFw3l0lmxli+X1Hw69vjf9vt0OXUhuXJK0Olf8ekGNUzewtQydei/mcdFln5POFGGpDuPhASOs
s/V6UguA4JVY0EjfFWFWr+s8jPaO8TPEa7j1lYg1Uu+fTksdsfLbtklbOMyX2K++Z/7+wAN51oWt
i5fHqxkhd8G0dn37MgVBQwWWC4odG50bsMGDEwyfMC2IYP37/WP/B2eeRNljWcKUHgk9v+2fJl+q
ehzggAXVsxJBsffJMNtBDaMth6jHG+xTP9waowUts3L2tRS7ie1epwq1FKyYcQ1rON+kefzu5726
9/0pPOmTsQoK66SB/BYCCWrUc66ff72D6g7U6DrO/uGTBP9+b1Iu08mmMS0CWzq/1VOMwKe+zDnS
MrWOsaYsRGUXIM/wgXhWH1SbRy/kjaYHJsdilWAT1IPE8fTb6/sgn0nbjMT9NMTvfSTqdclsfF8N
4ofBLZE+FlW1XYNNtui8bGHtwgIj7Dt3WyysTWHjtAsUl+reUPVHz/qBdiTzIy/0P9oqoVyuuCnm
0r3BHQYZs78ryHCjMqBAyaPmwyVmer1U6f8k7DyW40aWKPpFiABQBbftRvumFSlK3CBEUgPvPb7+
nQLfYkYzIUWMFhpJZBMmK/PmNUSEJ7gN6bl3mIE7g7kNHwgHSXfd1LISJde0l6SxYAYEiwlPVrPQ
n9YSgIRlkxEWdHLcCLL5XPP5Zgp3nEHO1SZ8WSoTfUg+Ll8Dz903empuhQyXPa4ncJWqcL8EBHUN
WvlQapyUjoWZKd4HRESYmNoH1muBqPgxNpbgexsGqHJr0JWYQz6zuKtJQMRt31sYr3U3681uIEpu
KnSn1ILmATUaLkuyMf/wGq1JRf98jWxTVXhT8Jq7hvileHLpk8RsbOz5UwvYKtfKq1HDV2S8uub4
FYaPtVODWxTumzXiy2NOQbTpMVcVYtiXAK07iFGIi+zlVOjLExrVZZ9iajl0XLeYnG7LwBBHPSxI
O/gjfgJaotGvZ/3DYHcOIca7mWXDyYJbFVSvBZaeSWw0LlfBDq4R222OzKEC73AZujCzhbpH2iAC
PTCZ37/Q/9Ht2NJ1DJPKAj4hnF+uBuKOsPTKsoM6Mk+3qPEINxX1bbBAsFE/wzRGy57klR+ohnri
ZGrYBJMTkz+av7m5hQnyZH2zspZeSPVvce7gq43HeBk7fzr1/tVX2ioyzLNVo0Nx9tSZ87dmhwU9
HPW6nLc6O/RNp9/CuD4ZLsyvOGy9XSbRSjaByaM1L6QH64T/RCJ4wpROkQ2byx+uHC3KrwWZD2Sb
Ks4MnxmT//75gQyna9tEXyZGstZ8rOrOImpQdGfNtNHzViReWV1MqnpbbGvLIGBPkW3XrnJqZxyX
XdyZSjl4+xDPIbz5IN80xfC1rXnt3Ny8yYzgTrTONwzBGFPhLPssxKBHimiXQKjyjVpCNaxScWom
7SHtecVF8BYq8n8fV5e0mQq/w4JiJ9xFv9Prkt1W8TNpIAJoGInu+BWcjZyHzSGMaqNmjbUGJiXE
I3Uwz119V4k6uJtwGmxF7R0KnEE4CSFR4Z0EZW2ADpsnIYMIr1ALXTK1Iv0yMm4jiS60J3STzxWS
mMu8BMOxTsb2pYjG72U+doDONC+9mes7oyW5fVZzOIZph8R6ZGTvn6c6/MBQttgRbF1ebAN1Wmtg
cKauHQdfsekHyLahXclz+9MLM7EVYhy+sa3+ivQfvCL7UrucOswiN6iV/iLqat9Ip7uUnlAMITiC
EMnqS2OJHSkiKGkQGFxrbznN1kI624xocFic8F6GxiPsVX1HFAGLBc/AnjMjc3MSu6Ih4msoQ+tA
GJCN0iR7l+17g4vMTRMyT+Z6mFzIrUNDZ0H+WiC5Hpmd/8IGIr2xUKpbsWq8be9gSTxn2rpp7/KG
/hdSxG1jKwENDHJ+4+GOAMcjiqXn1zWY+1qwESFBA5UR6VH9dEuRMTt3Pq/VVG+EccR+yyJtKGr6
w2SyfpHhRApXkow7xmOta07r0WvCPxrzMjjbWMrlalvCdx5wqjNDYMn4JoWyCNV77vAQYb7tk2HY
FuqvJVFyWizIc16uPQ0i/x61E6ILdT6sEMTY4uUSzuXN2Mk3o4zzg3Sb0wQV7DLY2lWaAzKjbogO
Ht5R7W6AlFR0SDfAZvgOQuOZlB/rkRta9aYsi8Xv9YF2LAjhRTKtDKPdvtQM6P1UYV+nefBmvqZ5
bWxKr+UoC9Qgoh51EdFisiV0D8LNvANCtZu0Kd4hgXkHlDiHxrMQ+HSlAb3OfBiWCEsKjSAbfCiQ
uofj15EYt62Dm/H6hbUF9nMZj2fq0T4ZIxNb8OFAtHew7+qOYSUt+GnYkDbNstyH+tkzkw7FgPMd
/2b7WAOkbWqXI3rQ32v2M0lmssitkltEAfdh3+tnI4L1EmvWXrdTADXN0Pf1stwsqWwPxWRbu7kR
T4T8HlKyVu4FCa9NW9Z+1aUmuXyh3PdNDf29nrakATSnqJyOQ898GIaiOA5Bm+4Ill5ns9iU8bYO
sczOMLnKevk9kR4D34D4hRiD0MeZ+2uEPeedkMF7Lm5RhGHzM7Q1tliIgaFwadu+wdgO44pTK8xd
YVrGtUc6ecphHltJ9CgcKOoz4SkI2+JLooXPCvdr5HiSJSTzZuzf17jnfiluJATPctTiU0JmdIxB
bS2n+zwlMCtfwi+aVY8ndffnVl5tUYuTQd9h5Yesy6wvHPovYkFvUUptG1aZ5s8cebtFRMuX2jCu
qdCx628LWK6IjTaWM4cnVwYvjdukd0l3tRtmi7gMBHP85J4durbNgEAlA1C5hnAhMzMMHwYh6nPu
aHusDW/Q6ibPozGP19KIvupLhZF9sOvwEkHYkbJHgl9+Gfo3DgRKPuRu6DlUXNGG5mM+NNCOVIO0
Fu+uGt+GHpWEGadf15e4ruqfy1K9kq1lbPqiCE8JvOJ1xqwD613XAN2a0nIP5OLBznfZpa64Ue0Y
+47m1J9TWZ7Hzt3FOd7NRPDMhs6OTytaP4gFIpU8xVpXYUrTaolmuE9AzddyrFzoCzGp7b22z2yd
XRhe5/AY9Hry+37oTzLsThGqiF3uoo2yISQF7jDdmpOJV3L43Hc0yr2AtTtyH1jsLbu0Wiju6pRy
vBnoxKlQ+nIEuKPzkIyCCAUZkvbC2+AxUDfKl0tPnZNtL8axQeMNnZyqVPjQqUHsbFCz9eeo1V/s
O7IP9CCLMCpKbrMExMtTX3tFabLSJvSWYMWoaLmf9U8tn9rjUFAN8oTikJg2yB4V8FSI8jWodQSI
dn3bewl69CrxoUFDebdNHCkkLT4KoqttDT/rJO2OVfLR1ySXBcTU4jNxk6OVPHd0ul1XDEccIdi3
995BM90GrlN2WcckUsZp8pT/l9f4xBJl/lrkVog1jpDppGFwrAMgymTov69DRO3NONNhBT8Q3bwL
p/4LfDaCp0I4b0gIeKrUBIBrbn43eGCeOmRR2Pn0pglyCvyguVwr0qg1NBdjfCUVajmttdEE12CR
XTo3rD6Udju+gzp+KPI8P6hdB+es6iGAEVFEMiWY5C4tdqJvrLb4nkvwxExLkQsTG+2qaRDuL8Kp
EgHL4sYfC+PHDpNiG7DClcemSN5mPfW2kTlclnhaHlM3OWq85ZR8GnYCID2HNLquzX3UitgNU671
YrjXNRFfsqRBnSHq06wPoAIBCQgukO+SIHqdHAddk2pXZRZM8HGSUzfCUay6LvJ7SVQXkRSUf5wD
+v6vZAieunRa9j3EUtJCMEjuvWuGOdd+fWasmWV7jcS6s/PT4DylQVEdhrT8yNOQ5PgaVwRyrQhX
0qN2Z1X9syV/6NPgKPOc1I+b/drr5JgsbzxCiC+FeG/qKb+XD96XRdeMa90WtFPm8mQkgXdY7/F6
cGY1kiGRaAZWx8mB5XYDU2O5VGbT+iUxoUQr5y8I9NjQjtU5d++s2O1vLHe6oykZz4ahfGGEjVfE
3IT7wkwi3+qmfcYYvjHIgDlXpnFb5NkMU7g9qoYDxvkQnAM3e2kro+CMt/HTWbpjrdhBFfT3Uhf1
gz6W7xqqMfULC/d5N+aCrErRvqX8Ij97uteD4jbjWGuW0NzHqja0XkLWQVXsoTjzngUkiQP+5KOG
29l4yiSXYJpjE4I4KQlNUKiP0S8cGfrdWLgLFxMrUmoklug/IWyia2Gi6kqb5qQj5xLv0eQ0hsnT
OIX9ybT0pwHmy2GsgCBm+dFDVlGJVgj3CKp/hHphee10O1eKtB4HF9vEVXp9KcCr5k2lNciFvGgP
FIXpSeLYO07svacmd3SqxSZ3acqwkDoPM7JUBdv3PHnn2dXECfD0JiaP5xgVAZmdtJVRWGN068gc
lZ8k7C4SaK6yDFBDhy5Be+rtYleQhVW5se84aXMsZfIQuAmdAxwAydZlj/YhvvEgD8MU1n6Ec6bm
xY6h28rcfWolnO5OSEqTasZs/PVMfUSBTpjH0d0ZcSLv83w5xgvT/KarGvAIhbTKHMkDFkHK7jfb
6Zr1EM1ReSvCeoeRfLKvXCZPp0xoy7roUHZ87UnhyD3PrHCRU6DCoCtVVcgzt/HJKrX/b1bSodoN
ylVurSukzTenJagPcTD3qAhwahl6XH0VcG4C771OHb6kCtvFQhAiVSugIUc7YOFhk0jm7KFh4pjd
BckJyhg3xe0+P5U1jSrhdOjgBmR4690pWHTG0dR+vrpdTxVJkhh3GN5mSprbEY4o44VjKLg0geYe
yibNt6rdHEk+wjiFXtFpbUje6IilpREvSOPYRAXG9r2Rbyf7FepfuOXh7Q6tzG/WP287ppalggex
SDSvcOt9u7XDw4hTtT/MvDvgreeeatZVlvhcVsayeIjAee5le9dZXnfoigIWsyVf28hUZpYnOgHm
wCyRUJlpN9deqkQBNSLQSofoi+Tt7PjoN6Ed7qYeqFHOwiqUZZpJxMF46EuXVrd1MC8bQngFMsOG
P8hL5oRynwJmYH8L/3DoaLajDGqaDG7W98pN8tYf9GaBYM2/KRwZ3rAlCI9QC19q1Zatt1XWhdhM
GdQTA4NpUHRMVjCt7wgaySZSjPTA9NcHkkxafP9zb7o68OusupK39hjmsLe8cZfL+kcXRvFZi3Ax
7YFNUlZcUx9SV2PjQy65Rf4S4oLSaV8MUsT2jtdxc7zso0thIwfysp7+oRxn2Bj1Y0wSyLVZoHZ2
M+uZ9RPUHBcHJOgLqBmjWslL4nr3tXSuK/5i5FCZpRfcDDhOt2PbnNzZemkyC5mIqTcnDHTYbQJh
C4HNJkPNRAblWRvrLyPhAKe4mm7JwfJ8eNo/0NdAG4Iq2E76bepA1FLbI3x9iU3FPeCYeKO/Pvkc
Uy4oI4babXobsbvjXidfgEazS2pM8AcFHPlePOiWfGkDM6I/Za8SenONoSUZK9hUPs5Vz4/iUGBj
a3b8GksttgDcM7EgShDpInzdAElHPVIyILv1GUSiYE1ZcCruBxv6ajOXULvq6TZehqfJjpHdWgz0
+A6cDA1vYy1Vmmw1NUHNAddKI4QRtA7osyosXxxna8vG22LigUFrBss8GEuxJ6x33ESNBRCi4FsQ
Ddg2nsAhsC0ZBgi0Kmor22rVJP02IGlJzDhYJSWpsNAa/BiD5E3O0YMxTeF7DdLH9UyMiNvZi5FE
yoJEtwMuyW8D+6VjM+iHgVp7rRlhkMD4GbEjJ1PAMTCcAsClV2vuaPgYCLLGMZkGSdUVPZTQluQl
TDONaZQXvJXoTsEGLliBLOcxy1+0MsLabUYtYlA31x6zcJm60XsB4XJuDc5ynxU6NpMx6xV26U+z
HDJ6/+Cygn9pYzdcTpSJ/Pt+7r/EPbx/d4jJ/yPbCfaf+GDke87Jjzt2BqWcuPfZH02Z3jDfGcds
rB+roGVQHc3PMmBPUHYtWk/y90CSicNm1nNz+2BUvOgPqu87ENgwbvMuI1U6Bj+0ebk9S7lsQPs4
TM54lxnVsG11wwaiDeXRhpuFHqovfCOAybvE9+nAeRSnDOomCui4Qn0IpUHul3Z6InEP4TlzEMBt
s12blq4X2R4l5nQtkNNY43l9daKEaafAGAJG1XsZMDzOCGR0p8G5pwz+sAZdgbZ/QLoAcQ4LZxKa
TN3WzV+2TVnWEN5ABDBxKjAhSWElxfHdgGW3S1mZnMvtxMZzvx7+K1QNd1od/PZx3YSK2PueJ35W
5izpi+Sr5mjhEUP045R0uEiRsHeuUvN7nHM26uFg7yJ2jltZZ8xYC1v+FuvPbWc196vxk9TFnzDa
FZL+9edjTSGh3humlL/+fBKGjjFaJjFnpvONyEzyAzKCwEf3KTE4qFgQmntDbznpFvgQQk+hyery
pjREc0o8qroZtGfEKc2uGFJ51lz6HqTtd6ODsmmScIG7vHsgmDP0w561bhNle+1o2Z1DWsh8iObO
wuKF3UEdh6e1h3Dt6SHngFLfA0P73L3qzSW2TMyPwIh8NewoooFZ549gj8YJZxYMaSq0wq5CSZl4
9MZx/D61NQgr9u0i++cS/fUe55l+qw9EJpj3OFyDNswJ8k8N7l0CuybL2/5Q49GIdXJfX0hYP7YT
jZheUtzLseaITwfsYFoSA6eC3mtgT8jJkD5MLU5OxE+HKYLBAZz+XLf2kzaTGh5a0dEL6xLmdO9t
1hndJd/ACtwfmde/rnuCNOLyy2Y2UOW3AYFQ/V/xHd6euTc+jmX0XLgBpn0e5KMwLa8IOdOdUN2O
oO2pTDPfzEYSbga8kqGPBIPvFvGwad35JhqVm79dwiNmKY26Dse43rXeejJica6lX82S6gQ2ox2M
ASyvcJByzwb561pC+g++3CaZokdJ37kfWKseEmqlU+UOy1Ya7lAGX4gzht47ik9gMFYrmG4+j3h0
EoI7fSONNt3+Hhz/9/5XbaZtV/DQCh4/95c3UuaUoRjcdLseIUDPhIwiftphWEOjL4MIXjmxeGpl
gKdXcI5G6s360xoyPLUKOi11vM90mPolvrzXZBoOmT4bjFZwarvE+8gYFXzkDfUfNoPC+NcSmC4A
l3dWnJ5uS8/+ZdHK+V8w7fcMPgC39wgJbZIKB3pqBNUk3/hZ69Zfckl302vMgRwg5DG5nPb43VxT
sgnWgYoHTbs0TUci+hR+aEsGx9hSKdh6eKrkPN33GcAFlCxnH5r1I1GXzjFyTut+wG2hufRubO/a
EWMkIZWLV8urtJzjCoP4OnZJH6oaXCrVhRvt7FVbmG6ZHiJW1/pdVwFqEsWg2i52O1kycdZqx5ns
LFyjXskgu3fD/Js5klFr1uFzYrqveImA2qulT99RCTKaIZ9n/ZBW0MGr1sj9DgLeXzaNqs/q/0tE
VCHN0H3t1duo4EYR6b2241VhS99tw/uQDt8PR+IBcBzLgMi/lraxmWYEe0Fj/6yCBQR3/rFouAVp
NYSP9CWpR8aek+Pp3e4T+U173luyuhQKve8qckE058H2pmMueOfJDAVMq17wjKR6NwXpteHZ9OiC
PMY20NJuJ70hwTygOloDhJPPJqxOz6B8uJe36bRNuuIKiLv5bChjAzlbwpJ27ATdiFqJrhBkZQGx
C2Un4FF+imQEO6gKfAY67UOMwrkQGuz4YfSzDJ3vSRic8EtKeEmz6XZhbDBC5//gOsb0LBes+Sit
5iVK2bitfbUVoCh0aqCqNAVDVQvbsSV8Q1ZEjCjQJyEcoQZR2hqj4+DOkuQ8HeCzUNwYTdSUOheI
VaeYNCnXB1uPd2wvItwQxHzpMD+qAKf2IrIfeihlZH4pBE3sMaErP/85+oJij6FFEw089hyAOmvQ
ABNYa2Z6T/PE3C1Yhw2L+eqSwXFIbPjcThmd12/O1hTEqRmeoupcdHwF9tabudPtE8Fi3mbEGSuP
KoQ+dCN1FOQQBCWjTBwbzAew6Kzh6unm2SJ75FRzBm4QEHa7qmHjyHr9QbBUIUA6e8TUCEW+Khpa
Tz20Rf7A9h1dYXs1nNTb8wJB36YQJ2A9tB9L5LcNKCPl/pNUl6jnxjFqDq71NXSdU4jlirVULt0V
fUuaZCk87IlomY7WruUJazoR+doQfA8X2DNpjZ9VozsJESWNsw0aI7qtlx4SJXGfqGQ+yWEoIWdO
VtKzJWFE5AkowhguEjNH1J7Mx6ech7OzM/k5qK4PwQpx6qxi/SojLXTddekA3CUaaD+u1RcMQG0s
ZDQrYoYKNdmOQXcbdJTSwEbUi9vePV4yBPU443BsRf5YL1X0uBTBsx4yGraZPe1bO0B7b1W4gDNs
60N5Kcr2TZvmaoADmeAPNwPouwbFbAAVul8i8D5R69qTM7QfUTOll9ZqPimwnl7ITd85/W0Utt+J
sYk/u/YqtjEyMzCItYrnluzobZnXnm/Pab1pRGgrQ//Qj7KGZM8BrDPUI8Ynt79bcsKUI+zKfQdr
Vi0fupuwiNCYNtYXWJ/7KlHgYyWDvcv28E/dlqvK+z+7LbSKAj61JST0Ol2tff+2Z14qc2TPzfPa
jaEyaQW+TWdp3Bo6EX1D303MFSjscrXlqJLlNapFjktZgml2Mp7xHmMTFwNcWZz6YeeET4bEfaaN
pt2S5+RqLol+SYV8d7Rpx/xeIi7CR0w3TewQEft0cHe1lOHBk3HgWwnYszvq0UaDn3rU7B6JU2E9
a9prGMeWD5jgYDwTJXus7udD5ZB+UuW3A7zGu86kXcGE9dyVTC3O7BpHFBG79cVPIyn3WkMsUBX2
cpfkbGEUMrL+oRy4+eGQNueqzx/HEa5bpJ57IZ5xP884ZgDpSEdGSQn62UYamQy4WyMhLF/kwpi2
YgROjtJay/i4guzD2H4t1QSeBXrhB/ixtNYj22YM5xQfrcqsYId8C9wpnA9rPRnR/59WEL83U1zu
vLuWUXibxIoijpYpwco3tGjvkbtvy95u8X5JG3/lhKNGCxg8kXqXw5ZozlvTAstc67solB1o4GH+
VPbPXlINFyd4743nOuXwiC1cGYirwYNwEArGru8K1dRJKVk95JyNZU4unwns0oHUNe3yMpHwsTWa
CnE+htVwhNcGcqVTwFzqL7OMHtb147pB1aph3JFLfvKk91YldbQt6lDCRNfZdAXZjTWD6qOzQgyk
FkZzTzSS2VoZ9JOu2afsJ0Or2xEp5Bdp3iOCbHj3erayK0QXjgH2Jv14Min1t4FdLWhHg+zQ6OV+
iax79r9AjzHAL8C+Syb2CEtXMX/cFJgdhsu11jGrcRTJqJ2Gj4nsoK0WYjOtDe47XjI2EYwNtnVx
xIeJVeRrWn8AH7OJIK9iiyiU2Ml8v4yTOAYm1rt5XXjHprLT6+87TCWs+OdbqmNRi3CY/kxHeGH/
8pb2mOsQFKahrynZdOQ2V5VVAGRMzhgNGCywbPda6EQbBFG4yywIPz189jTMtT80u9Z/0HBt2MIG
eg7HMlCH/MKKI4WLLN+JRmXpepxG2hn3GYV/eO4ITsNmIJLh3aIFR4M9I76O1W70sKfAyhd8M+nv
srD48UkzlXGL0VP+0WbHdc4Soqe9W25sXsYDW+Vy02llCv1hfp80XJmmhb3XovfhvpXObgjwZjPS
5xKf8n2p6fammsIv62ZoyavoMOrLR2hRX9YlNrmioinknRbjk0wUcoU/385u8fZUDAucQH7Ybleh
XLaJm9Kjsyw0FM8KRElCB+LUvA8yMlYJB17yre4UhW+zLjVbFuWWBcLfuuODLoA0LFAkPFnHk9FH
9W5FR/SwMgBYZ+0mTOWb01fokHHZG8fJuGLapdqsycniKzRy8jBHd6fL7ETYgHG1c56nOR9viVT2
DA/0C4vBBJ8B1F+2P7hBi03zhNxRYTNkk+HaPASII9vyS6rVRI3aGXLZEOBanaYpO8LSaODSmOlb
RHrmZuXDDBluLH2uvbI1lJiqZtFWG+B+tqk171IPyDckg7e1Jgymppklc/sYqTaBoKcfWpa+m8Dl
ejPYhzqL5z0ulOTeDWwagVheYIc/j2lbM8wbqFfiBinmaGDLTIsnSqz8cTXtfeF0x7W6RdqIvhxj
F+ga4cXuZuDyQH/SJXKUUHbAaPDHVkJfYWrDoQCCVOucVfgwLRE2HIiArHgrtGH6GpM8OqgAc/Iy
oeUmnws9DfdR4A/5bQXcTdU4r7B8mbr6riM8uVfZRlHBBDDP6GEgwO7X9Wza0XeFc0utahzWxDzy
K5KsFRp7N6+4X2uLg4q97qAQLi05M31kliQEJvW+TwJcaaEu15mKa2clvW4VPjtZRezPsE/tjIbk
KTUnNmrLibmEM6c4YDK+Ya72RhQYV019Yjb0NFPxx9oeYmKnY46pkGlmrFbajzpi6zjHbrVQ0D5D
2lufcSw3BVQhHFnWSc8jEO3/uxTdBfZhe7UxGubAUNfpCnHgT+riyjShY1udcg1wwfHXV8ldxDPk
4HQr7LG6q6b2vbedV6MycmgqiXaam2G3TsI9+0xfIy1yBrNGLt+JZzbm1wTvEiS9fOiY2/lYIBi5
q3NxqEf3DjZH/mipQQv1OvqYK+IE1BCShKQUB7hd4pXjFsaStbeHB0xRhM8Pnu2kSL+RCO0d3KW+
TYfeOE6SobGx0GMmS3LoiyjERdZ22MSBrk9GyxxlYNdmkmmjRZx7ACuMLxVPt71JhxlS0ny3nq4O
xiVkWMXJNghHjP8aYrPd1nibFTtobWNzF/ZbEuMQud5Xbeiiq5bQjq+PpRPUoU+Iu02GQAsRyXOx
dCw1ccNC4MmJQTqSqtobE4z2ifyXLUWR7zdXiuYazn4/YdgIpY2phVv0OXLmEY1AVLGMCuizcAnG
9wgmRqFb76GuojTVz4iRj3dYgpe49dxdH4c3Kc6h64JlPWsxv4cSUo7mli32g7OQNTybks6DPg+p
lLYTEyS/kDY7CAfqnM4NjHjRkx5SR0P428GTHN6x3yu0ccUAMIjlqRY6WFr0IZWdLIADj/DQvsFO
5sks+ZtSuzgprrEKKMZC69wvlYMpPvPJukPAARSDenOEGOZofgK08uDgUWmRKQ+mDQtFrSytriUJ
ZEZ4pA1UaMgUel8F27p18+PaHgylwTRftte59yQC09g7gKhS7zO9uRqT+CJ640wfsTXq5svaBDrq
A0ISY1U5dz6W7M2tcNHO4e+ZqqGblgU3o9gA/sPSljXr65LTQHaKVtHFwaNHonpkDZjOVst3PQJX
xyAOhb0eYmiIa+SeMJ2fbuE8xiAc4JuQR12wP4ZKYx/0+Utsx68tFvJrOStb90aa8HnW0yNe8IHC
F23GCmS37uLWEvD/CeuuwOXnQuNNMHLUkfattqMFdUAb23FP+BS/M3qcA/T8fV0vrJuhyaGSgXwn
mFdwMGhmZry1DaytaUFUyIJwLXZrcawG+yllS7od0wFjPXizZm7FeB+Kb1lU3JQ1dMHe5WxQGwfD
yjfECt5OlkxJIKWnXSvGCko0xdicYjY1qx4jhPHFAgM7A6DCrYVb6EoN0tPoKVcwZgdNXu944NZK
QtZbt3MC+HZlHsjd2nHX9KYj1mi7IHHwBgQfyxsNcJFGMlNDb+8MXyd7wGNOVdvPG6zYcWvNHMxm
r1e4mK4XtNOh7uHetMfLR2U00hKrle/a20KHDBqChNYNFMZdzSnFj0knXptMqzPJrckGXK7wZ629
TG4W+YWevq4XeSUt6ooPPyUkRJTG9NohrFYHx7pMmGZx1+pjesjZwfCtpwrRgH50NSQXeoLttBkh
tF7XXywY6q1mQ12vFJNCuI4Ptytuk+IMmcDehCLp907mqDiDHiPgZAMoXN5k2NfNmUuCklteqc3O
vdnBkxxAtiycC0au2Xopkf7MFLU5hyXrHEeTeN1Qi/dOQz8Gos2Ktm7jT9Xj0NVyD/Ol/BPh+V+D
qE5bCdPZsFD3/pvwnGZB57je0CFxz8ynyja+oQBjz8UB1tsRBLcaT+AxhJga5l0Dqg7ZAkrmNnbT
aEMaw7jDqP5PChmF3P5jOuZDuQLRMk4+dMLuL3131Iqg9waFoaNJ3BqIqNiTWjVGpJBHW8SSGMYY
XzH0bRAgx7uEQ3f/+9b/3+Cyav1Nz6TvRwQqVj303wZ0UYWWlZBitA0G1CNkbihD5b9kJh/Ged5l
y4ixsiITr/WAOoED5vC1q3hOF+xUN2an/dUD+ixs20PZf+2UU1axwPerZ+IDRzt5dABzfv+h/0NU
ZrsGkkiiTgzdsZUa/O+oQju74ywJJWC5MdFRzTzWfTp4u8It9A12AViyVnqtzK7uAy2AJQy6dW30
6por12iWWjduDI8vh7dBTly+JxfX3QgoEb//nM5/zFWuXN2dBJfWMX+ZZUrwB9awEcotZ4oPS8O5
35Q1K9Ks/ZRpsEu6cHe+aCHmBomtl7jH4PWgaQGWNE3VH0YHUHxGZoc0lbo5kUuEJooWra/F1nQX
aNwZkJa92J+lpq3z2Q+s8XGlzspKvtf2pWpodOPQZVurSh6hGN1mTI3dqqOp7HgnTLgigGGQbfto
K/tZ33sl735amhtBBlaVm6m/DHiHtW3QH0RsnfHqdvDsgMDybVEZywGhBOdxERfJXIIjPAt75c/S
knRnp83X9TiNyRn3I+izG+UdrDUhe5MiOg6WhT8vZasCujFUjKqB0eOgxpf1f4OIFSg//iCtNf6j
IriWxG8AiRqGkp7aXPztyQ/6MS4ij5uz0qtLhUesdVOMpEnbNITQVNjqnab8rbOwmO+pDSvsgEPm
q5nE979/WAz1MPxSDKgDBvOtCSKLLdg/Pw/K6zxF/oemelos38MwGAsWzBKZDvYw7LpNYxY4D/SE
SeFKaVvNzxbe8g1Y4S4qka5JQ0HaUPJ+/7n+Q4KMRg6qBNJYSy1xfilStWPX00JsslJmyJ02Y4YZ
EnOxbhjRPeH3XMI2UAOgLqv6EHrpD7fE4DNss/zAWpy9TCiegUg69RWGvftiKbaF16DAimct27Re
Sl7jsFzyitP7958eMdK/LisiO2WXZnhSgA8ogerfbnPdltXkYhSLJB0iiY4P0axmaNfAcwSMTCvF
t1WoAdAA+ivkj3gidJItz+OoKFOtLfuTUXSvo0g7SOSFX1XZfBPMY7jJhzg8ZIKESIvWAWZh+ZIK
Zjq+wXf4jLqiMNnQOtyF9f28J4LCfmniEk4t9ApDvYorTWixmr96FFPbT0AgbB5hFL5k2Hdv1gdy
iHPw6rlJfK8goV5rH3PNxHoInqjdMlvn9c3Kxu8U/7Csn0tFNl3XDGtrYmKFeZDyxbDEM4of41pg
xY1vevkUNc7PxQjFrktG3C1rulpLw9vcVDIWGdcqi2i5umRof9L4grS9Shzg9yX2wqec7nY7Fstz
9nMdVKcg0Q4Cm31XxPd1aTo7aY/u1XGmYykaZn4aODwfxD40qu8xTlNrF2PIDh4G2d5+qmnumbmG
mKz00W2nnPTfinx4S/xgF0A+TJd+1ApWrSMHdwxSBeCcfhck9v0BgzKwvv7XQ+MIYeoCEgSewOYK
a//toUE9QAPpmjUOlPpXA7TFo69i+5YhS3Hd/spgSSgZgeYH3eveYr1NfXZI3e1XnRCwWyd+1QP8
iFP2F5gMdEfTMJK7Dvf/tX0WuoRSm+P1z4Sh9jKrTjzRk1d9GSaEBCEu9TbSuLo7xSmi6AyC457n
zeqqarceBk1zYyw5A0B5WQEmwnhjG95cYQaMTMmRbSAHtKJZFRqhLR5eSJ+iRMUYB7U7QbxzD2OX
npMCEaxosTUDoD+NjfFXGdTuJi8l4DbE7HV2EgNmbiFbdCai8L4IQVDWPrP6H3Nnshw5kibpJ0IJ
9uUyB993OncyLpBYse+AGYCnn8/AHOnsqu4uGZE5zCUyyYhgkA64wUx/1U/lkO2AwT2JYH5Ynial
bZ5nP+pX8TCS7OHNz6OXhw/3xMbsIhhdr0tQovWohkmoHi/UbG55WWyfKhFiXOllNLMjtEoJu6nP
t5KiqbY2b2aCt4fTcZDYxS7tjc+gMj8LBb8UXtT89QRJOf919N4PQ7fioU4/rEfFA7WO9WZ5AZZd
zgxXYGTLC7WX1GKrGRS/BO17RzOcTHpqzHttF3vR1eOQA4kd07EWPKaxg6ne+PJ+0la1reuCFi4l
+OYuFvlZbautmEIyz7joKq5Uw5IiPQqoP2Pfvwj2MkhOyWxeODIVxD6xVGbTLhknapStSTIjdLr3
5fu0nfo8WuistLbUzBZYYoOIrFqQdLYiZCXQQLGfmo0G4UrWWOBB+uEBqOsN87tvTuNEG8PJqSCw
x2azuM0whsJfKxWc3vC+CRuVpOqgolb03+oODF9eRkkdn7mTdYPtWoblOUsiHvwgR+ruljAaTEkc
YdDAexSecxRgenBOiwmk7XColAyjImuMHk1OeOuIcefeJNK08gV2jcWQ72sjOsxkbWHM67seiIOr
A/4uY+NGoM88Jr4on+e4pijnYEpbfzKtqHuWWbZrekSZ2UBQVeqDEYt6tQIBm+9aC6E0sQWrsDYA
0W/9M/Gv4BIF82FWKPQqzC4oYO027qF8kSDcOC64Mw46q+XQ5QiqfqgDK9e1TiFnJnWPeSC+TG3A
MzfgBC4ET6kx6Iyj27IfThYPMDQrnmUVJoTlHckoC0IOHRibrGnAQ7CL8TXnedKZ/dAEKtQAZkmJ
UZ99LGrQt7qU2WG5B5YzmEqPlUGdrdlce+u+gWwfdAEPGaXGaNOw66esJnpCNMULLAOxlFq65cWI
8Fato4zHwbJJB12frLnf8zb5XG5P8MQfmYdNaJmceJ0DA52gEHLJIbNTzrxqZ2nCtc2FHrAXvOMJ
JCJn6uY2aa19ZlUR35SNX0tZULV5xciIXiGVkejVbBgd/mC0pBzsnu9c2tqxMgd5I17pdHX3KCjn
biWdkwzt14kyHsxp+IhOZQDEMUiAVCCwjZiZMVO/qsYnt8hekLwZRwkQgU3CnteHMjcItpap5gRI
6AGaQ0qFjj1rR+TpLytCeGefWH85ppeEm4q6tXROsP2jCsBLzotYAwl6AjD9o5u8/uKU/tpWO2qn
ZFkOWgL2CFT2Hiz1yYL8aJflfdGxFy01LSg5w6xRHGZcgxSgMtsSHBAVNwCTKslmN8137LuDlQ49
eSj+DKNrrwdPR5Ytp/CgGl+yBuo5CAcQlAk1icvrP2Q6oJvCfAkchu9aUs9bzbLpyy39d5dYKkNP
o9wJGh+gk+rIS8RXlofHshA3KuQuZ4SIsuxeK0uYiK2Vt9cTChE6dVqL6S+Y7PIUjd5L2kTUNDEV
bZUf3TUxlmQYhy2eMjwUPTIf3SoqcG3gzOXs5L9kuoeo4KI4BWyZxlXVVQE+Pv1HXhAlyrrYO80D
x+kwKrAkq21THQ5PjMHcnUS+hvGK4VtlG3ULIjdx783EsWMT1+7JNZOaMYuvuEBM5Mz+wSiMnn7t
cN6WhJA5jOCyl33+XBVo88qZURumS6KRPK+yUtjgwhjDUr5FMEvlJDLf/OxQub+eePHYJHCuORDa
jEEyTXloAHE7RBRdWo/vdbUKvfuU/eqTNl4VdJnfB697ikL5mg3wXgu6OjYpLY7rBT2A5/skCqO+
NfVn5OrisLzlRIigW4lfJT09B8I41tkNOqI06uBcs5KbEk9or8QyOjorpiwrUIJ5chvMPkFb8gou
qqIbLOPbziAhaZnVlxq+LN09YyVaq2xUWo7ZajhSu7Pc1np2FDbzpdrBr9jVWrZqVLQljZPvYamu
FEVUy+XQNBefqmUdQXrf2+kjzaOACwoHO3Lni5VaJ6+mCQZ62FdEVNIaGzX1a0pV53Z5OjtxKted
SzNU2TBFx16Gr9PLXl2NT1UD6QEdGsXV9uOrLKtyXQp65OmYOlKES7I81b2tVZs5x14emtbUnbGf
fL3RXVH+mVzTZ/LF5s4Y2DMVMWwVM7SA44LulqCtIzq2H4fgjyh17omIHQpV1x9NaN465VCHSY9h
2xwJIahAYOvnBVU8at7HLO3RzoOPLJoSsIyvyxBjyW8sPxblNZyjHV3Cy7fKbVEhxBZa52xSDXPa
soMS41gfy55TaON22s7oiFtqfXQPSQHtLQ/vRTj5EFrJeLIm2brG+vxXJI+6tW9cY8JZ3p6eETok
RiFJ8xhb1Yp0TkuKXdls30RuvMMCDcGOGgCQ2EGslssWJ7I49BGCQcMzzkUaD8lXVz4l2V5L5hQ2
5EYFsVqlX8pqok9LhIdlPVlMX8tqx8GFWTy6DMNqXh4VOlNbh+Uo8GUOyMlthBap9dQ13H17WN5l
wUMLIGpfpVmxSo380/NetbFzf46SANQUQEeN2figmy9Kw3J8XiYYNanjlZAsmi3FFHOk/3YwN65G
4E/4PzS5/hp7TD8mr2FCUqGwTjYXYWwtsdf5ZomBIUeBpm43VhEe05Ln0BxQT+IyEVkmu3rNfMWx
oGINVXDWHaOb2OyFL3GZqB17RSOgEB9iEPSUeAhrdsEIaPmh3ZKRflq6R9VgAX4l3uJaIlqlpnzV
Ygyga0m02lu83PgVPjfP/B7zxlKCse+TPWL7SkM7jIblfQiC7HsVaz+B/9fHjvT+ulYDjaGgIFzI
+JBZA54mUM3m+NC4RGuW97nW8hZGFC5WY9Y+Nfogv2bcFXae7fxBEcIPZe8BX89ysyzwMRmXJvHc
TSQMfcPZZW++YbUNLijGDId03HebUDkN/CJ+ZNBar7BgIwqL/I6kQCVGBWBFfbVljJVUwd0yTbxj
aqRXdNreE5axnhPb2ERh+btXbbMVFpeSccVWl+6LnKi3zzOHg2T14moVda8I4TO+FdUrg1vnK1x6
iZNKwltIDqLBPUHN1ET+B2UlaKtfXiIwJX1dRQYyuqR/rCBroEY+RFO4DFr9klV/OgqbCZChII3G
9GeIJ1KwDg9yT5e/SkdPVoEyWNTMRNdlXz8bY3rL+oSFV6OECoQEA9uImYZLXrSDMdD03Fdqm57l
w8NYTuNhVJOkRQr7OsV4WrFyZHPDQbLt1I5GGs6Pqqfb3ID6pKKvy84pU8AOtZLWmQ/WW53fg3k4
9z4mnSWTF3niR+Ma378mAh14F8/RiWRAwMZaQPV7kZFl9OLisKw9aRZQpth9piofw1pqbFpz+L28
JYnr//Bc8me1nKmRpeJlXYsOMSIDtztH17AYT8gysExYNfa9L7eCdt6ir7t3K2CH7wzm68TOf7Ga
LJo+oLGMnrlyZzMMJvg975az9LJCkM250O3Zn1iTxWaa06/ETxZTjeRrgF7pYahUt6ZLqRobjYl6
G9xG/T72wpdli5movcOyGaUduTsTDMBF8i1Fa/G17LDE3roEEF0ddadp5Rj9BB6dYLg7vet1VSE2
ZG/kA31qmeWv5Ujo0hYdJuzynM4PTwFE3E3bEVyJIkLLjEFC9KRtlQQzGrDyEnDL+Ip/1Mr0KS84
0qQuCsPMTAiC9keqlzW14TG7EJdcs6tY8GoqnhT9uiZlXxu0oC9TrqTe5tiDcIMicdhdvEvmgXsU
+N9xmeUsxq58pvqKvcY5WhzDZa98r9Wx9cwdUf1k74dWv4npK1nPZluDdIKWLMzuIcmrn52PrGtJ
OLtJ0h0HmNmR5mYE+A1rFzZSlft2HPsxs1CaNhU4QXBccsn08Nk0akHGJnhNBqRYx6735Lkppy1B
YPAXNDnuARz058QkvAy9skYNb3hcHWwerEOMj8UxkmoHJ2od29SKLl/YAJq7iZLR3xjgwTYWON3d
YhYeEsLTZsvuthuiV3+C37R41QhzJuSG8fQNQqcxy0o/lvfInBE+DTXjddko1drwM0ktcfTFwZwQ
2rVenUnKND00WfH8dVJxupnjd/8YSNaRUE3PnInGRykeJD00OzNOeA74xpPdp2t3JkFAP8Oe8kHj
Eu2DCjDbSmezRTtrttYbjYRCULnEFSutJfGtXaoI7qHlaHTyer131WveYpOLzXQ7cwttK4sHEDVe
/ka4Iy1fc06R0sD2YdJqDpJ+/dgJh9ozp62BUJvp2SE6C9uHsh5kvU6RZbSYOGE4MtynW3dl+jBg
fED+62aCTZS2M28DZRtIoaReIkccsqEdjxmLXwXc7L68zMLs2c227s+pctU9xpAVggs7VH48YAvi
Zdk3VnXxjFciYhjTYekJsZ0KAfRa2i+2ndTv8OCBrefFtpknsZvESNuk5kSrpqmc3XJ8qc2Jy8my
vWkzn16WMscWV4wG/xC2DWCpwPeYtexFRPOfWxXkzxvQRNXI0N3Pkj0O1T4vAdGr+a1U88s5jCnC
w4e8Cv3SoKkstbaDTdgDzQIDH5rPGwV+tNDL+Cl1WgLh+nClCBTeGisTPYrNHkOm/zB1zndHQMxH
mLKvjsfvF2l892ajW3kJT9NMmt0F17qMfP9YVfOvrk/3hESIlXBH7PSsMbB8+vSseql7juvx1ELN
CkUuTnNhXioUNaD0s8GRN/ntNl5G/AVXcjNX5HFm/OqkI479cZrsZmO6qKVahhNfVTFPsB+kKgq0
fGx5pjYG20hMD37pdDtpQVjIsx9SgQmNtKfKmAHqNE0vmdHATwX6cyLMwDJ+tYw220nabw9lGHAS
KLif7a5EUysr+aB1YovtdV7ZrazOXGBil6ryxzGdrTVr+blARRitADCuqxNJmKtnTvxyIwyeV0bM
Taz5kBW6sn+Udova17aSq6Ey6lk57IrE5ZHXyaM3Be1b3SZw1dx4a4YzWArOXRMs/neGTkX2ngdZ
/zE3AZnZZYyMf72ZvHIXmPHK7jUdowmFED0RCiqwmOUgeR40rcnIyJTfTEUdxhayHaa4YFyiUd40
IkPZkChpi6gufRV/hIzhHwslfNLQ8OoZjw7Ila05S6wXYT8/6yZsEyejWWear3HYF699g7vNc7Rz
nunRoRhm+2Uuz9GccqBv2+S4sEpIxFMsmY/52hXe91Hr40fhsxRgp6DuNO6TuzQ2dgc6MdfniIAP
i3GWsbCniDzM5ER4LgPrJwiBbBeJMj0LnTEahdso3DiQCc2cM7LH1Mkpxx7qoDvGe7+NtZfcIEnr
W/zzc5/fp6oMj2ZZXSLRUeBYhmT2rELsa5Tb1RjRB+WZU3Mg6MoeeU7ptMzoHrBjsi5u/FSZjKdF
Jq/pgEd50PP+SeLr8tKjpcfJhZ60dKO74afOqn/hIFVup0o7mGUfP+ThrFOSUBcbQ9jaTnZ0zNtZ
Oh50evKOI0FP25MdYFCpM9Cy14GPkYZJh3uprTrcZpM5EQQeXUJhg4ftrj+gVnS73qj9k1P1nx7p
CTz2nr6vKYCjXsOM15E3T2diIJdcc62HCdHoYa7DC7gWxS4djCvHEvEmRXyJaJq/K4RYgjA31VVw
ETLVKKKnjMFFCKLQin2cEsnBVGbdbogD+Bht5p2WX9yq2ZltKg55ZnpYlE0wDBlz0WRMk7Omz9ma
Ro0cN/QcnucUjA7AvXzPlIPFpIsu3EHWYblYM8CiQx7RokfqoDhamidxeMdP3QxXVHI/7Eryt89Z
DjtYGz1xKGa2m9FkzkdXw6LAuEY9AHLJzsV8DGebCLy6d4TdfGvNEXNh5MDF6vVfXaCBTNIxMzCT
dneFZ9DdGznyRn6eFNpAVcliDHKjQexG7oHBNrW732nVetaD+ZamMcjOMHwuUl//oAZxG2TYg9Kw
MG5zG99l40ZHAb2aea8yufCtxzaRI3/oKT9JZlfdGscuSbs74tFLT2cjY7vUfLKITk/md6rX04fF
dzi0dXJoWggjPk1tbxlYzHVaPNMHFzwTeuJkIo10P7s9a+OsgER5UVzw7cbnnBMKKh1NNzqF6WNa
OfAGxkNE6g6SXUvnSlhTZ0OOEE8+xCNlhyGjfUIX38qETTlJ9Z2fgA6Lei28jp5+7INQ8Vta7S70
BI9Z+xON2IKHaaz1yUuubqU9Q6D5HadpdZ1E6T4yP0JCHK6eCOdrUYoEpachBDFg9Zh93g+NTWlQ
mZkn5ACH7AdhsagkitCFxBqZHlyW/6tKDp5tHmf70lXWlMWVInW8uX7TGVenSoyrWbwQr2zPqeMW
F9Fa+HrLkT9gNVAV4jiaSctTb6DOAxeO1DscAQza3VrfB0gYZ61pOQxgwzmIlr14msQrICPjPUWh
gy90nOo+3LrzT4dp623ItP5YRsQYhta+GJg3dnQBrYJo+F7rc/qQC8+Eb1gA73AodjXIJW/stvHW
3hCSGyXwzlvQo33vaEi/e2Ib0D/NdbbxtK0+58PzOGI80qLpiANGhWFwLXdV4V2BudKG7vsZsfFa
AnqQ1U5qkTLdjRQbO6HYc8DIHrir1zbN4apxtDwU6MA3jBThzVJphzirxmMz95uenrK7MdJAJys3
O9sa03ZROXJHTBJ/MvPSOkt+FI6P9Amjkgk3RDxqq/nXYN9IVUKZSG5O3bg2I8GJMh6zW2+itWQc
8ltBBR4OVk6GUdsel90UgCSx6oczmYKAI0FaF/1mie4Wqho2cctNProjlhF2xGSExTphZLxhtOqU
l1LxKF3BdnjZnS4DWgaBL41Mnas99bc5QDXDJaYBDtF/jGltvUuo79ShJo1uPsWup9z8/rDVkOS3
aH6XSuXcgia7e5xkOlB/v3gyo0ls9RZHUaNMqotiV9fTd9sX/iVvZv9rtDOwwK/b4MFWUbaM+O1K
Gd6YgmoBIan606YT+ZwWCRM6DqjVFB57syi/M6aMyWHSllj4J0oIyK8HmEck6f8eO9MguvIQaPqR
x0HD+Q31YDnbTroCn6KdrOq6+WBMRSg/BdaT4JXTZhy7RuFU6zo+DCpTXEZjBIKg3Sz+jFlzX7pR
TasDvaNSZrpXdAmsS/9uPYa9oT0M5m/Hf7aq17QikZT2I5sqUmyTHYYvwgfRJeRxgNVwimmPXXOo
w09QI21RJORjJIRQ0wntHd9rQ7CedL7tKADNHD/QEbpa+NC1xs+WO1XAMsFt69Sg+XTMaKClB8hQ
7gjPmSX4WGQv2E/2PjhvazTLq+ePW84ddD3p8jr65d5gr/WokDwKLxNuK6H7q6CKootmkxUyvQfi
7vXR6rKHpp26va6L39lszOwxbKIDzGGY+lFqqBvnEfvcCjofVdq1SNdIhB+Fr/qwBpKMQ5xQvqKV
55K+48vyi6PxHDRGzg0iY8yGLXM3aJh+W8Mubhl9m7LN9XPkWvoZTjT70Nr5zRG2Pw3IL1obN6fR
G8qt12MXDzvSaP1gvPlGHt3NkpQrynSzHcYh2RflRKAKps8q0qR2p4fSzF+zvqARPGjKw7/xX7j/
OkpnmdNt4iVG8F8YzFITqU3HiLpeFB1DZnD7i4HwvALKOfoxDKtby5+6dxn1h1VVr7ktnrTEThCe
Z+KEYUpuM5d4iUSMv0EInHLsNXm2ly9GC1vVKu32yQJvd5xzGieXc2TYCigLY/28rCQAtr7nvvgs
R55WCWSAg2F0GKjjRltVDKlXRdvoKrfzpw1VmbA99CcywjSGRzQHsdgQkjSwiCUiOYT50D1owwfb
FdWJxg7P9asZxdHS9llVUrARG59tpIkTosElZ9ZCJy+Cbd0y2SoMIz8uotuSR2ATbwrXfMUMLjrj
m2ETFV4sIfDI2S+Wzp0S+CPZBmDvXm09fubxlWwJ6CfLP1u1k7PwwDDMtRr1o0jeYj9nhk+wZWpb
JZpSyZbMbBqxaw10dWSSxT32sGUJExERCOg+McVnSxpjxdZObl3bRW9h8tjZEQ9/wCI2kcoHr+wY
glJ7hjGZumrlRgjZBe7ApfXT1h7j4Ly4Wjvf/J3k08fyQdDOH6S+fi9CdpmGL0vuVnkFMRbiuwH/
slk2IKFC5WCExl/Vfg1ZogzpxR1saC5KEnCrT6cJ7tnUxgdZawdj9F55HhN+Bii3yqyJAVPcMpzn
XOCi5Jf1YK07HqtLqDnJyk/HmNDslb7gcy1PWWVsaFcctwiBzwtdowGCCYQrfhep8SQnExxWaP6M
Uui7i5VCePUHw5QdMstpWfM0DZ8jiUY2SOMtc8oXWLVfU2OztLWDZ3e/HG20/827yfoXw6jrWr5p
Wcr7qHtW8E+gbTd2+zi243ltpe3JsJKRfk/FHCm9eVV7RKWA877DRKCaOoueTQ+aqEoEIjWHhzzV
231l2bvl8nDVtiATf8WCDJfD7njtB5juydNL7UQ3Kke5Ab19MfOzD0EDJCYnHJsvZs8vyzj7f14p
/ivwiG5aYA7MwGW5+GdTZxMzgEmsSK4TT1zrOp44MI3JY5Klv0JTGw7UBC8a/jLeWGSh5TGdIBfR
Ki8uCWFnAhoumQ3jp4WDOvXaP2MY/lgoQXWF4hs5D6ZRFatBCcB1/T0vxamajRadG406b9lvtIEI
V0wY639jNzSVTe4/2ftcT7c8rh3+Y8v1F5/a3yxFFQMYI+56hmj19JbRZ7sxWwmydZyjvV2THHZU
fL539ouwtEjIi4fLK1S4MGqjY6bEsyzKYFCsJCj2vaUIgr1HTgLn8Dqf45//8yX5V4sk37PtEfzC
pg+pXnWN/t071xVFwLMM61+sOYcsnGG0VS+EJey1FuTtoZ5DAhOMHicL+VQj3LuV9lSdc23g6ROj
SwjtL8j2/+uq2f+uRJbmlZ9VPbVJFPf/65r8bBlV/+mXLtn/+Px//vD/j6pZCOt/u3j/0rj1MrTZ
7+nvhVvLX/hq3LLtf+BYCHyP9xX4EN+hpuWradakTdazPOyRbmD5XGCusMJQ0iZrm//ATOlQnmjY
jkNNEjf0X5VblvMPfPTkRcGHO/83bVuOuoH+9qYwbYs5ZGD7Ou93Bun/zI+vMSAMcMGHNUCCYY+n
mWQ1oBzq0ild8RKGz3iG6+8QPJgy50HtbXrkDbZIPHbZGIPNJ2//TK9V/UC24Zj7PBhusT23F7xl
48l36oS3tDGaJz1LdRpnsh/mSFi7KIbhFPTy3Gjxr69psdFJ+tgLtmpiDOtnYK1bkDKxsZqBzi/9
Cq0XgZgZkoR4hhHvLGww+7h3HpffDLGT5Zh8tnXV/MEOUj0mWg5/DacIsOb0PGUmZoHA8SHkedsg
avVrkJQmgE/liNR1ajyz69/ugPvXy/j3mitMw//0vOD1hUqFaddwKTNzddW19vc3MPw7s4cSxoyv
ROFzRydE5uvCW8vwjwSS4uuioW21Qf5InCi/GWo3Egv5oyeU0Ddu/swmmrmUTOJ7Det3bzaFf45T
6hq60uAES8N6cVGGNvUXSyXONdHVbEvrdTTfOH4zjBjRqWpA6+92PN7LuW0e6wkhbhypLOfFMo/L
310+LIKyO1boGbY/Ps5zSda4GtX/AVueQ91BA0xOrhE0RIbepMvClOS4HcHcJM+0gxZ4IwIKe5zu
wdkNxGi6sazfC5tiyxhDx0oPC6YpPAGOwSz0Aww89l9jOb5ZU5zs2KFbO3saXAy02zHL4kvs5LvB
sigUZgh1i52OWUPJjoh9IIlFXZhrP2rTjz4trE3lqC/bB8kHVuiTOYAXd9zkGGZpjF+Gi7uvmrYq
dtLGyNRgZZlrKd4dNi+YjkGQLx9W4fjQDnIk4257+Bdgzota164N3igCesX8TdURO34D6K7omHja
AQZxGor2Ublfftg5K8xb6mbH0mc6hWOT64rRwum6+FQKG1dE2ggKlqdkCzUyBk8N2poObXfrZFH8
qenDoYzTZMLOqmX5zhS6hbN8Jx0cGyg1SsjiRXPH8tDNqFk2isBdJ3hfD7Z9LYbgs7ZGcbGMwtoa
s8OUGtseUQYeMOvETNpN6Xk6Hb5cytmm+tEj8cDxSvstp+w11Zsj9c7jIVHTGkuzvOtojM8mwYq9
GzrOefll1qloAmoxbQhV3OwY6lYPOfwaxJFzkcMOSA+klaKXlx5N0CI/CgAXUmil8G+h3obE+Bu7
OgxdhFA8XcoYsHucBN6112Jnn/TMJqYxtZ9s22ek6TUPy0daLuLj6NvQG+KuAy+AHqZLUlSN4xDa
Dsb60xlIpHhNEV/b3LpFWvA5+xVBvzDvHsbBexaY3W+CaoQV4DqZrsefltKhq5whGCrstWtG0Dlt
cx2MrqDxkrh13M6kr2RA/6492Jcodn4JYPRnxlzvsyz0qzUMBzNMa6h94rkwouA5y2poOe0vs4aI
CX8HPmk7U0MaNU/IOt+b0fXuFEGxe3Yn8S3y/Gcn81c4lekWUioRxzj/OLukeKbf3tx9sPWOn+25
19cpD5iLEMGrQM14AxmR7BhyJOdWmjHw5+BZNlb8zMDz1aglqTYft4aorr76hX766WyTcvWU36UO
wNkME61enS/yo+XLCotv5d3dcfbuo+NqO2aORKDs8WDG3vwXUVkz5VbO2D4YuIa3Om1xjfYwifkA
AYYWal1cWzpf7oMxmRtjrMvt8gXTNsuAG2ketv4sWedxPB310ohe8E2pWTzQsJlS6MtYjd8gSgV3
kYMEm8vR32ut4d950AT3vjIJl9fjTHDl/3yO1ung0JlwBpY/wv4VzIx07TPwAJDLFtWtgSzLF000
zTGcMQ5lIIpeAoMf1cbUuvxmPk2QYTttQvnACQHiKf82x7hJl//7+tyoCtNnS785Om0LTtL96S2Y
rJnnfWqAstYQ4y0Ue7UiB11XrTXUaMyh5vBZ5BxsXFUj3pqUOTKSfXWywjimyextiNdrq3Rs66cs
Q97BIFzseycy11Vk0FrBcok/zH8HHIAb0VMqYC5YQkY7NTcuFN378ssgy08/7J3TmLhMADVzb3Xa
Ux/5N0ZLWxnYr1rP1Isz+6vA9+ViI4dJ+dFV/mNqJ9ciDNYuEfHG6E8TRXYdInNsM5lr4D2WTwZw
6sBO17PHp8AOqRg+nS4reJEIqcDrfQyxxJwbja7a/Fsv5uuo5+9VgBBZEpSPUzDPbotwZe6CiKGR
hTYOjUWji64Ivptpu+tDY6e+lGlwzLFZWCT4Bz2CpDNuU8te+bW7zXQkaAYP04AOrhlHLfL2rmNS
3WvxxHLgErPCV4oEVwETLI5tUjyGLj0MLkdn2DNVCd4K7e6xTTLKaoINwNxeOg8spzur9fYDUD60
2yPK7ZV9zlMe2bs8lFdmUAe8t7OMNiTudzUqhyGmq2E6uE8Djkh0a1faVtVrUFFkhd62jeM9MKBD
OHR4IemaFyWkDhAMsbyIPDirF1G9ELOn3a2sWg8DseYQZimM5mQmz0rXMJpc/zkE/HjjhzPPazd5
02HSKhQBO4d1khRbr4ErZNTENkwGWCGtBc01L/xdnjEBaegzsuANyAua794aDSIm9j4hVCpnsSHc
u+6t8WxJf1U7dJ9bUNwmS+ldmyKwr/NoP9C8dexGYgtN9uZGxmYmb9rNI9dhvPQcgHGnK2loh86z
MRp5CQfmWd541qb8ra38m0gZ4TB/HyZ3nZA6onBgm2L7DqxqB6h75d3NxMJJDwENAjsTXteKz/5Y
YRf5lUPVpLJyV5TJJajCdV5TUhbgOwSPlVD+DHmBNW9jjwWT9mHdadTXyXlfmZAjKdru83nfRN6j
KtzuI31VT1G88gL/W8y/pnNv4UnkuWHnO09icxQE9kksxCA3CypG+uTWUWFN18zG0vji7AEwTm9G
xJExlmcrEg+mX27pjNoifaI7+U8N9l5T7nJ+sO8x3tg09+HbFzsYe+sgqH8UERvrmCm/+jcDkNeD
5R2yqdko/pVV23tCI9xgf/q8+5b44XHq4ktdtRue59uQwvr4oHsa3RqcrNGWfJB1wmlPeg0cxtG2
CT9VbPq7QtPuSeS8pVF3VV8leWlBI4hwQI59MiJ2PNw5uadWvegRUjyCj3OT7YjBsdx1KR0g2rRn
7oHRVYANM3dhpD2L+he5+0MsME41kO4KZQNK9up+TrrpWvb9G77Wc5jMdxwaJ77zDfMm9rjbqC9O
CcDRlsdoKLu9oLhAfT5ovWtGXrlJzWOBLDlU+jUO2lM6FDuHN/TAJMzWgSK404MNMs4c+5P6b6f7
l2S0uXjqoMKoyT9adnwN2/EUYjYuK6aQdrNG5Vuucefc9BoHNelK4H8no7uoixwm+VEUNQ9ASEQy
vpBdgBZjYe1zlm9OmuAVxHiqwfDIunhTa2EBKbHiYNF9xPQeoXPufJ/Qq1c8Ai06DKb+CfJkZe5K
JKzYnG4SI7ZvbCciA5PxU61n+Zmn26MtXWjywVGYFKb6KasY+VlPW0EnfmHTtu5tyTskuxuZYMqM
ncuqd9K07o6DJp8FH5Yzn6wxPVM80Y0fbRChfmZXdRV6sOdGxFd0nT31tpvQmK5BgBLalh/Q1dlc
sAOV/LXKvmuxka3GWvvJg3Yvy1HVmd1KbKRd7r6GDd5fg4w6dL4+GR5YJNZFYe7bmMH4zBsH+9jo
Wztw/DvTEw8OCya4H0y4vP7u0+jAHMAYfovhh0oRXodUe6myPdaNjKqP0pL7iqeeroVHxQQnjnuq
HV6pYbqmo3yqPX8TjdYmrDCEtRWPcnt+c8ioZIZxtkx5YP55iErn0xHutWBWb0JxBb/IMDxibl3F
KNH6e5pp0Spvkm/zYOOlgw7bg9xB83wNrNcuyx7DUJzzAMnV48WUXr8HAQI8xvYPrmXe/MRbO/3A
a+V+UGVeUqw7XJJo/ITUv3f1+qOc8Jzb1CTW2snr/OeOAYIsvVUZfbO6xzAK3vvY2fh+/OCWzbUl
/psb1Sl2ieoH5TlUE7a4iD4LrXzVseYTv6Kwrv3fhJ1Zb+NImkV/EQHuZLyKErXLlnf7hbAzbe5k
kMH918+RZx66C4NuoCBk1pJly2LEt9x77rBlrMN/bX/WRvxmDzZBRSAo3VxnBiz0lW0/aWbCicgS
Psp3sbdDpbEgGDf1GxH8WSbFpprtbZLPrCxicLRm7PMhJf+nTtcNeIgVRdQ3tf6JeNW/wh0+nB5a
/IyPx6GsUyZPobZ8pFlo6bzLlgZrwM6v32Yj4Gi5X24F2cuK5B86I5YxVihn8PHlcrVThtpatRzh
ce/xf3O7XM2czN7cgtY5eu7XOEWPoF8nW17jVHuye3UPZfChH3cp1NrYT54F25uc5PmqZeA76MOb
2xJJOTXyoQVZ/ssM8ZZTPFffsjI/6uUNMdELSdD2amjbj66PT22if6aEtLr2+GJ5PpvHqD5ruffU
ubB6IMrlqdzRZgPlg/Xu6Lu5tj5rL/60bvufqd5a8bSKU7VdKu1AvovHhwohunUcvOYNrh4iKK/h
cbwkIEUmIMsuLrVVo1WH9G9TJ8dWOiFrHvow5D+02bX1klc877Z4MMfsotUXZfoP1lycO0huXpL9
Red36NvoR89hP2lcrnV2j5yK+lUe0F0ekFFflXBOmegpUozDpD85urpmxvzFGuUOdssDYVnn0Vv2
pmRHSJzyoj9T465t3VgLo/vLeLph4/GCqQn4TefjM7woab7CmYFWuE3QxkwGP+vaea9R+HvV3sym
1zSTb40/PPCZeUEd/m5o1OMARZu6+MtC50L+3w2qqnYuD37FDT9UdNN2Pt3RRuxSGehadjSjD2N2
P3rhHtql/juiLGZmtFxyY4bujuipbdLdMiYXt4LKbd/5C2rlqdH+dtQPK/tvZxWQa4DOsrcDJlTo
f+q2R6LYgewca7GGooPxd3nSII/NMjl1RJaORnzuY7IJiBIwDpBMTEZH1V1KQqENIGiVCo2E8G2t
jfo6zq0vsrzxAsLVcls+rAPk2k6hqexzgpG0wwK7Gl9FfSdLBFINDdhWejKwQN93na0HYHHSVe8b
6Ba7Dt4XglAdjYeyd8Rc8PiL1yUTO50jJi2dnewQmy369FXqLtxXSs96IYDcf58ta83wmMu1PuSG
9yk0dV/b+IC7GH3ctGnR5CpjI/QhXIb+WHPqD8a8MQhxzzLYM0P3HNvGaZiaVzcerlq1nQsLv1TH
3fvhxUDto4Ja+ky2b7Vzy5qLqzY1DpwzitNzE/vmujcagjAEV5kmhi1miyMmd5uvtlErqRcAeku8
rx6owsnmb3kNm0tI0KHJ2Rm6cfPIzU4ooCottFrun1ygAo8yMu9zCpPRNLeaBmd9SoOolDqtPet/
MPYpSWRus+KLhhFrnU3pXdtqW8/ZPYb7K/IIyvacWI3q0R6cLeuYu5q1oVWyCYtGMrOW/s+SL8c6
qfeMOK4dNpPpxnGtMkSTg/E8GIpMRx6EiM0TIYCr1uuPuZ9yyzyYszzEsQbKlnHMeZD1sPL4YTV2
tDG07Ec5oOmjvPqI2OxadPt2QzptweCHs6LTUC8C7TVLIslwPzhV/NCnA64pBp2qJSnFDNkphw0q
lirW96VJcnz/MvTQ2jBCitHbwrN+beJqQxMeJhAKa1QmUhy6HEJm7myM4kvjEmKRfk4LaJG2A/ae
jicaqUopi5FB6qEc071tPbcxa9kx2S/yqxjxa2B6Fhl3Ue7h4Rm2MwW9AeJQudNjUanVZHL8MD19
69ObIJi2SiekVkXV1pMmbkQyAYO0rFgzkPoFnFhytm+q0b4bGMYgmGOxas6PKGyHUyf4ETYVAwFA
keg0H/BgrQwHlb+WndwFpwyQXnNS2/GUT0AtmsR59lEFqAHD2lBexMKyR5cmV80DkzWuWXNVa/Ed
6R5h47uPsVbfMdwl8QmZeynQF4H8t6BURT829345//U7OoxmOfDodkFTVRfdAAaFCExUI4mZ6RpO
89X24rCW7SajAISR8gMWOGzz+kzdqbeftea/TKTRqZvVsVbfKK026J0CVxSBgE1l5kRNoCoHHRaF
6Y2oh8E7SHXtlPn11u5vwHl3XZvZk5eMYV84gTDP2tTiV7BOUqZ/NLfex5qxKd1baA6UoTIn8ymN
7wS1qU68puyTbVToWydNwzQqXtA8p18jLtbp22uHQ4Jxt3OsnSPkrvNI+OCgebdjtRsx5fQOFCx9
IX812o8+ADJTkmu2biHscC8ilBTuQ2rqh8o1l1Xq3OAmXvzllgmKjB4bk+p+WiN6mBGooq99BafP
7yXUMYAkjnGv5RCLhlpu60mnSyrbYKa+zJW/9Se1m3SxFY3/k8uze7uNIuydhGko/eWmehQo47Dg
B9lo4mhO7uxObnLrQfbu1kzn79RwLsR7HCHIMw/GfpDo68xw7jNXO4IHCoe6u3cwt9VzfWIiee/7
HQ0SD5yenBadk5H1IK3QWzf8ge+yT6YoxA4V6DK+kXwY5vhBm+VfgzIJwmDbvjS7Fp3LYseHQhZn
ZbQbl1iTAhXVypAptjPzVSNs1cZgswh5ShAr7Iyl/kLiu+kGfz3ZbYhgLYyycf2puhmWo6uvsrio
kRuoEATMDaxnVGuWdNidoncy1MJWiWOW+tpq7OWdNdiAnsnbsHCkFX8mHCyu69nMPF7IskFarW9j
zrLZ+avaOEji+a5vUFPWw7q2J85+94efIm8y0N1hKfYVoMjR+fSmd6mzx/fsv77WHRWryGYYV0yF
w9Ke31B5PiqRMBR1UAcVdjgvjOxjDXoJIzMf23XjrDSve60V5hBCmG8ua9B47J2xvmvxEtSLG+ZW
+aTZCD87FU6twRDLitZ8yDbGsOvY4IskbVfScs6y6jEa5WtB1OMYW/cjfyrUpm+e1FVRMPUu6WRm
Z+WAzDDve0E7UDxF7mdlHvirwZk7xfYuBokRjM7wAheJffkU1qM4WOOuQlhalwlxafYOrwOwUQ1N
pz2tbUMdMme5unq3bhOBIAyyfBcdu2I8L4iImBd+NIMPpteqfiIdXTZl79FeBAKc5WWZMoIWGDVy
RR9Q6ZDCSho6/tp+uJXSE+mRBY0tcBJKkQBMa6DMU14ACaLGjdx4lTA8HV2553x4BDAJscqBWJlu
alQO9pwcFLJpfDIrI2oJNjKwekUH3Smudg0wBopIOFgZisGMhBasAlW0kUC99zmG6NavQrMWlxRd
e9GGEEg2oiMZh9LmHi0J0DN1MUqTYUjF2atWs/kFgR+mZ0zIygRojbINL+RnA/47762HBdEoY+yn
cfluaJXtLHkfoeTNUbRh4EqTr/Zlw3S3yIyARdzOtGusTDAt1bY3T3NLYqIrnuJfz6z8rMbo5CTa
heXIdpi/7L2ikcBHRxK2tjyQixAKKS/6nG2y/LvHrhLj0vUy+nHN3EySRpdpjz34z05vz6vI2pWk
oVr4M40A02PMgkb/zpR1Sge8qRgLgkjjW/X5tC+kqg7+xhu0T3ug97NbcK1JeWoH8ZGiSJuKPeJB
/ODaRcOLb3ksLwebKbsumrNq79TiQ9rgf9FkqJf8x5xxYMqmaCMsII9lyanXBgkBSBVyjAz8Re/4
QZrVW9c/2jr5oyDqDTNMmAigKPclzn2DCBYzmKb0SGOBNdEPrFGGrnB2C0EhXo9fiWjJsOjEvcaj
RUQONXiKkM9Fytwf6HZ3NkEsPYKwzKRIRYeHhuxsejUWEI0Pao0DaVn78nG+YXhhpU5mv/b6B9Is
8/SkMvVH4BFTPVocvMp5ok5e91HMpM+XAYEl6xp1ruFsvD/E/rk9rYceJOOVBh6SPQNePQqkscfe
UfrxTq/eNeNJz571/BMHTuAhABH3yJnWgqtgiPSbkXQjDOT7Rrn1oTLMB47iRe8YNXorv2UnBU5Z
9z7HxXvMCAF1Ydmw6WYUhzYKw4prL6tqK2NkzsZmRKxJE0iYqopeymxeVZV3JseMuDNEITeXT7Yr
T9yLpYLSOfYHfzwA9cRT2646pNtWlW8S74115dGE7mx18Qai3MrsTJTGH532ajd7QZKRbV/aYVl7
3fdYIs93qm5nzN5F9/Zwodi//aQZaXC2evP8Te5A+4sCz7H2tu4y0PogoW29SO3CNNf03IPZdW9F
OW0wXELPrwn6cvrbqvrgezsDY5nLKVKA9Uy019a2TvRiVAC4LUdd+/Llcu8vJ0Zvfftazd5GRVqg
W84lXzIW7vq2YKOYES2ACDHIyXkYK7X19fyOjKdrUmR74Gwrr2T6VwaOrG+Y0wfshfMq58c/G3Mw
MrKbDWqXeaUXCbYjNdBm+beRHwDaeD4RHTszz2a4VHcHMw6HiEndODhiNyt8OnOjyzBGZ+sjXr+v
rQ2OGuOUxIlBtLHYsYiGloZ6/JrcXlrm3qbTX12AL0G5SLGupGhPLTUDhWkbF3wUZ++u7KfuQStg
giJ478uFoIwbAxqTWH6a2jw5mn4WQJCi9DJG9wwqoNsP+LvWJLI5j7qREOaT09EqW7uISugnj00J
axFUV5pFjuM0Rt9qtE6MOl8F0uqdlub2RbcTY6t56oe15XzUjHmmV4/n4+9vW0tXq7xUkqqPf/r7
0gjnI+2dVwyBLVGuTnnvaS9g0b/Y4jnHajJRtAv/7vclHRMvsHIfKqTROsceYZAoYuO1MHI4MHT4
d31+4vn2/zcaQkAew5uYsyWa4ygJMhXpD0aTMve7pev6w6w/yNZ9IKqr2aVpxZXQgCJVCyKKZeGz
4cjK+V8DajFzaYDVtEP04yR7EJ9yEV3kPPZVjisyit+94Xmamc9pHopshx63DdyOY4r8udMUdfTy
Ch2lgYNQm2BxiPyvDZiXeeJUMFj0Xcg9ZXz4/RVOlGQbmwjQWo9dwA2Tcck0efIzJPlwC9yATAFF
xAA4+F8vgpTH3uydJz9G/eu2FXFKiwgrfUrfkGb/N0Da/yeyEK5loOmyhO47Nwrgvyi7mspLPPT4
PWjJHjC6lXLnOqJ48TI4QjaA0VWnpp9YRvoXQ6FKtvnJki7s4S0RXts6clgwmsU9XFKKojwqN1mn
DGa3iflk0MiH/0UV8g9BLpoQAezO4ew3UXWx7vr3LzfXls6K9RHluRWXyXpc4I7J5aJ1OvUBhEJd
m6t7By7yJe9vq223lXe5xWr811+DL4xufcZKcJNMZPlyreYCOqxrN39/vTCuD0MSccJ6tG9cC3bO
RAVn4u73Zcm679J4/s/f0T8zhm7fka2bOmI1T6ByMm+kv3/5AcSV6ad1kcCwilP/RJRkc9cqvsy6
1i6TwTbBqjXqf69m1upKYhIdohqQCT/nZckswnOdB36wwa83xCIV579I/4wbjvLfVU48WY6HYU8I
G7T9P97xIRYwhkxyG3N+2Mx+p2FTWbzbVkY0N6ESzD9Sg7m5h0/3lAxPC3b17a+d4vclHqLNf37H
/ilGNG3eKh2ZONzDG/zwF8L/L++YgVW+F7f5KOAQMFsGSY8wV3tGscOCI2rHYq9/ymA40ecdalcz
93Gi5+syLkCMwNzfV/YB8NIldvPp7LDcbXuGGI5o9BenIaiuzUbvv8A0YTb/Q0JpOreOBA2lbZLe
hUHtH2qmuqkUZT8LuTFxylcG1EGC9h7MWEG+R8OKGnU1JtIEZD55WPbOBGy9V7Lfo20CeqGbxJ5Y
IXlMDWxb6AC+EbEOUe1BMP1Kot5julLeO4QGQ9ktUvyFgZNBMlRlW+1itCVZw+WmYtaP0MLJWTP+
1Ikgf8yoX1UVgXEtDXfNJEfdbEgEU6wKGcnD4lbXGiLUIydxgBaNaNMeYqabKVwteLa6Dj3PUlTx
uk8zNnmFvR5nUa40Z3gf4p6PiYF9wfX71TQ3f1MZfxQxvA9iTdhWKZkA2aCUayBK8jYwXbKgihQF
OFFcm0bU1Zt2tN7aciRzrer7UK81LJwNguE+Pnqt7+xN6qeShORQZFoatP18Grrm6HbOtyptwhX7
IrD6Rds4GVdrN8BFHhA1ycr+jgzxCBPRODB/fvAs+aH5Uyj9BsyApz/ammPuPH9E+OGH2TB9m0YL
Jl4jeUQzaLPxEDKfP81k0bWmfjdXJXt0mlMcCu/jgFs8cV5m04i3k7/w/bnZWvNnK8iX4c2LLQZZ
S/RSaA81yaCvQw8LQxvwHStEbq1OjMiIWDvtGExE9VCRBuWQ0MZooh6gKbkVbSvWGwbTA0glZgXP
GJct1ff7OJ+PnhgJ8LYhxxxE1Z9LZySj05jfO8HCLILZM9gOvH/8/gCRmSdh0FUDoLlKk49DW3xj
1C8C2m4ZjHgFmxgvWgWpLSojGK5IsslwT55j+q1uYP3bVc6JNcbNptM8lQ0ikK4c1KbFpbwpEhIK
MfnnN2MVM4ok4B8vJj1fmUPE1yMH7JhrftgOM8Y4Nna3RzSK6FfHMf7g+u5WQvTPfJno4XlkV0if
dfR4OI8W9QgynK4iha4yacQd1fnRaopTEcNPaGSLEM/ChDRDhkJkILYlsxK6W7GPvTzZzaSEockk
kCQq9pBiXyhmfqQvzYAdU7uqrFR/7FCoY2h4aqeE/G1SiOs8fh8QTRjbDIN4aMaVd8BtsUpuMgnU
jGGvs01wPfWMlQ5NcTsz6DWPdR19N72LUcIloXaKtmlz3xhptOpbt3hxx7XllP1nnIn7VHbrmES1
wNeiT0++mRjurTI/xVax91TynMduFhiex8iVhNHWd+9bEvL2Sr8R4IHFXFqmzJtRB9vX2vcIS43r
5Jf+g9MCaXC6fNldCUP06W95GVOSYWzWBpFKiRaMtLW9eF5gFuD15Vh7Rz81p1XTWXJXDYn/KJ2M
ZVhjn6jW/Rsp7ZMlr7aRRiLXHRS1bqwfBmNiPX4jhatY+0Lk+JQYzhW79Km3i/YCpfk0TkKHl6eB
OOxqZ1VM+v1Spe9mlXQYrfutazh/bGy1OyRWr61OyYvuKcRogwETXSE+1IcyJho3jXje/Ng55mgS
MXl8K+mNGxbfP30uUj5Wi4m30/6Ulvuu8EudBbCjxaCmcvoGeHa1nDXVOOQn1FfNLsytBJ9+YBMD
YodMK5jpobbgq+w6ePf8C4QzcbcIf5l3DJO3+uQ1hzRVt4y0+JwoGKpGIqxw8DGA6x0VBv7TVS5I
UhFa2PWOfirLfN0ZZcVmxBgvLbLNtc5qpddztbKUqc6WlST3ONrupT5x+k0zeqKcVGRtYvpoohX0
EL1C4i/lJk6Tp0gM+qnLOH89rarCORIOHFRJQfniQTuk4IdJN01evmdQhcQNL09BsHk9m5LPvzrV
npMfYho+RzfmR7Jc9cXaIxYVJ4dH595SiPnypjlOQKBQxgBr1Qvtwyxj71gM7qPm5+ad9jiyMA1r
MIGbxoM5qgY922LWWFYABTIm+TTvN9RXlEvcpVRWk1deNJid2740Ab1FwzNDJBLEn9s64TJz4FnS
1eC4zmBPEnHzaLvpowBadByrsTnPlQy7DJmP3i3ipIxrbJGuRfbVj6xwMHrm5OwZjjHfqNUWMvS0
apEjDM3N8gkvaO2McXekkw4hxOa7SNcJcmzgr/EjaFD5zTX8EeLuL5M/+kFsMempBnZAEKMrfDah
J1x1znJadiLRn3RhMebX6lPdZEep+8u9S/edwIw+YKAJl2bKH4YOIn5CqVT7kUB8UV6S1v8CQ1Bz
vHJimzxRaIIuxDl691ECJWMwp6cayWPIZDXZgUgjawlq2EVo3trHVrIvNFtjEBQ9qTKvHnQEQZkE
g2cwNyCViUxCR2udswUGFoFBd5mIJ9k7lQihNBJSUcAzcW2UHxOD3a7qD/DhbG6W2Lss6NVCRE3G
IUVtHdhLo4JhNLtD1gJ1ZtS1BfKy491PTr8viUAXjuTigjVMBQb7mI2q8vGSaFG6Z+TxvtxcK1y/
/Taqa5ToPapJb8nfoll+RUPO6L5DjhANGbLahRpMy3RckrDMDOU5QYEB8aL57oCnnh+imnxx/L+X
Oz9fzUR27QsTmQVrGrbZOLEQHtAPlgyJ4DVdpAS5aS9uuRFe4rI6wMAv/SrF5a2/tTcVecQuPEgU
Un2jYPtSWqCJS+AMfZ0yIslkf+wX7njbdY4yj6IzmWHbscfTR8ZmuR6K6sigm/WsH8fjEQCDjfbC
YTHnLc4ujTDjp9m7It2PHIznRSIFcquCiM2h3iCRQ9NldCAxcgIsLFC9EkLdcaBLPbg5G7xGTNEq
sYRxGKalfe6k/eB1aM8BvDkbYCMGqBzxJ+ud/sTQeU0Dys1MQHmHAy0gIzkJhyKu79Csn5nn9yvi
likkPUmEUqkYc4uEK2yEJh0n5JcLB9GMH5O/3TfqKFGrMpVp87NpyAcTq/mVlO6DYxYguXLEfr4b
vaDuNPH1Fs4+sVistWZ8nyXsR2yon8eEHopl6ToX/b5OrGXrTL3cjzbyMxLOi5UFy2MNd30MR5tu
3E4RZlWpxqBkccjKkezrYqcc2Ovcexg/Vwbn9EplmbX3NdVeS7qzMZkjaI5Gtc/N4mhCArkDDO8i
EGuA/2enwWaobzTtA8/ixSDy8MCi/7MXFw+r46HzbZPBpvunK/QoxJcFUUIjQKFYkE21ePNsPW/P
dnUcZotCqpPdrsIrgFHhzkhSPPiZdgbV1W9wsh2qBJG/k3ts5URjYLrs14tmRvs8L54UBtNjqlHL
9J7eb5qZlBatbmD9u7W9AwiLCZMh7rnpw8a9svAqTkoyePSoo9YgqdHzAKRY2QCgLlR/2nlxnVPX
l+MOGXkyuMtBmn3PILBFl9ddqtZvH2aTionC8W322HuM+p9+RgUWD+Zas1zYRCZnJtXBDpYbRAbu
CtEjqvYW9LGN59hcL3ur8KvDWNI1sf7Ka9RTHtDOkk1jGpv1YVLd/738/rZmzxGKuX0tvCQ//b5g
U4DUT80bzsoCKJS6jPT9+dXVe+PqIXlcLx05NoNVrpecw3oB/TFnYzgQTn5M5/ia2q2P6lXpBwBl
a81e1EHNOu7IOhr5XGn5xdONHP5gU1yWm2GZ0gGWkQ791lRtftFvL7+/YmyTXwjCmwKuWBgvOlMd
eKcQi3CbP/YawqEai87SIdt0fcn60iY1VNhBOQrzalnLusfC6ydcS7GWk38pePrtuDwCw5E7S5Tg
O9xqW8544qoSGBA3qUP+MxMmoH4xPdndEmMCn0DA+jjQVnpjDAenqs5LYxILjO0bG5r4Y3rLY0lY
DLKKa5T2J7UQgdtkd+mEPEDL71BrjysXPcQ2Se1Xt+zJZ5qecxX/xLXLwLp6ALsdEXKu/TiE7ykc
b9vUs7gDqbNzRL1GMT2IongD0IAiuDmg7i8hBMO3LNCCpXZHOnPk7HV02CsHdDuB8FyquFSrUHPS
L7HUxyzLoZFNI88XW7yKTYh2kyn4wOKMjJwzpD3kb7MXjFCKBgOUrI3VMrUWbIri5Qb1gr4ZeEv8
5Cz9JhX5a7MkNolEfLKm6EcNDUkFRINiXy4e09r+YxJ8tu3kQnOpEd3Yp3g+4rPFDHEtsEUJhQvF
G8EFAlsNIprvYOKrTYi6chpc+M0lzR+beelWvlsNITNSVEYGKu3bk6OcdNcym0FmEW0cGsJV50MW
7KFchlNuJ+tMZ00cRYxxm2mnIb4L4nkMbbxlK7dbEKN+Zl0x78cRDuxYFNDdyq8GCdXG0qMt5YF2
dBYqvpHhMM/SR182U0DZTI5rfO0GImN1C/nUwJpKZsgOTIa74EYADPUq8CfSsTxrY2as/nRwRpAi
hVnU3PH4gbqOjU46BVxL7TqOb0Rdv3i3miZ0FYowS2MGQNV8P/iWWOutfhOazx8ls5VdHXVhrOzH
dJyPTbZzayzDeYP8sNCRFPVq+CJ0eNk3Kt+m4/ST1fn92Mf1Vh//0Ok9jDkDTq9Uz7Fy736PpXzy
khVOAq4xNlfA9xGh5Dmx7QJffjpeBDdmEqlqoxoD5BUfgy03AX+YfqqTDNBfL7V9ISJ6RP+E5efv
0rbasdacW/lakHeijlMfN9gAGvreejxRBx+ANkQrK73l3Ugc1FJvL7E0UYb46isXrICpV0KhtdyK
yr10xESurV+UrerfkIxyHOtVS8vuqZ0UL+PtWoMmN65tU4Gh4EFpHdkeiUk41236Ie1R3xT2gLgN
G3nD38S3hSyweYp8L9/pLuqzog9mxbdamNWCYyj+NBGDAwJwSb1Q6q1ikr4rZdRtXQ0xxuwL4xiL
7trDZT7WqeMELlaCoIrMjWD7zoemn3a6QXamPY+PmowgM/Fc+FxekcNBQRBfVG4lGWhmQaXvJzHO
CDN+d0RZb6qlR+QQ9Rz+hr/iqp52WPHPxtwjy/YyL8xHY9858m1OEbjOFb55CMe5Yo0E+bMs/5LL
XT1V8M4Aw91hu8cFADcqKJrpu0zz56oBycBivIyjK6nGMXrt6OQOpgeLKrEA0t5i6PK3UQJ+qfKt
DgDoOVpE4Nf+cz7N6XFooxE/g/yGQvg4cc/w+WxPSX/LWzS0ZwwWR71tiKv3ADo39YI7qWdcUBv1
i13dkwL/nLe95JolV71vGSSVTWsE2oyi2daLQHeiNkwF0M5Svcy6AkHPjLVO24nRAdmcbQ2dtjCq
pzJf/jD7b1ZOaduA8ie2OEGWiL8e9zqzEW0zJtlXUY3xDlvAOrbaZecv3bUaYBfPWQMKxHETtFRQ
ITtPwnbsOaMnJGhw8WiyeaxQRtC2JZhk5sqobtFZ5xY654pgSn8rXFpSr3Lr+wZR3O8vtKbCS5CY
WzAh6PAWMPZkoD337mDtdNP9hM2ensCL/ak5x5x0gorlQsidJW0RLm0WhPa4JpvzyGWFaaFoHr0O
lV4s69M4O5d6Ql+G7gWsFuGRW0h3ZduSfuXIIM/6H63h7Svrai8TYDXlTZ9cWID9zKS/CpcWo5i6
fEu6AF+a4zw0T41tGWFsQfkwGubuZLGierDibczVIUD+XxpD++vn+R7Nz6Es3U/grsz17PST71Mc
WnIJmGOCdDZZzhUoL0ZMQK2Wn9y86F5adpYeTF1Aowdhlhd3xnPVaCV4yTRUQS+058wAkFlMzbtx
q6fhsrtUC7fNJDPEPDb7y4xi01FFdxiL5WzU9o9AF3as2E1qBiMAWVsZ89K6XDuKfRDt/SNtHqF5
Y7ZfZt5Uf2JZWUYbSqCdrJDxmxiS2eE2Qa7KD2nm2X2aLn8s+HI8in8Lo3EPKRhGZ+6Xu3KAAUcr
Q1LTMFSrxHdOddTfRXlZk7wZr3ExTyshyQS34vZgCsRRZuk92Jl3lnxMtgXsMM9iyOA63cPE00V1
PFGU3SJPGd2wNXP7ltiTNg0HpU5myfPC47aqF4h0LRr11r8ibPd3NhM/v5y/UJTRxLki2kKNRMOT
wAl1kvvYz0PJvGGNpJtZkJN9dxJhaZYO3VHrPLXG+LhxTWYrsLqAZSb+E4ZE/vecWY7yGNwZSbnv
sQtJzzqTXOU8jdm2yWJ5KG+f/ZT79cUQ0dqWXb8aTa99HuP4CbdVK/2L12gD5zDcvLi3thNuQshK
e12H9Ur38NJneYYfE2PvOCFoaHBv2MBsoxQLi5cu78yr8/MMpgkC1riXv43JtMPP8BzJm9J9zglr
9lMISq0pkOd5n7rF5n8Bm6cV4pTzthiI1tBhtYwdHBXveTtMLvsymBd19tEabIpuymlZQDGRkHdK
jHnY1RAm6dEo4ZtIR1HuxOd6ctvQrk55C8WhrLUyNKu4Yau7btscVWzT72evf+os7arLowdJH409
NGDq7XxfMwjS3HUBU0jAOjmXM9lVo4M0gAnSBrgQdTC6lCLO+lWTZy9WTwyDpqCfMxv5coF5kvKT
fySA4IVdR5tb3isgBnEwG58Fmb1ss6hCQqpku44kgUit+ZIWhr/NfhKBhWRyvD2KquPCtbczspbe
HT7QGC+PsMyN3iOmYsqZuS5pYKZvrdCu8YJdwiiuBQzfjWKDYoMH8wbvo7PGZp0wwFmZzkyVMiMn
8Wl6WvQqkzmhugWwNDB9irFDSzXhPUAA6SnkM6NbqY10DYqbqTcocgxEHdEw33OEEXPbvNgmXTHX
6lcvrRG+4GESjTp0Wryh+m/vS+sRPzwTtC5eWYshsNy5ZlgkF43YN3hZUROmqXW2OGJZeDuXtnP/
ltC+NiwkLlE20MUjQAHvXYDmVKm9wrC7t+3GJhM4uUtLo9yzpCEnPYNJlyVejBqR/URBfwFc8+B3
SIc9sJ4SFB9i5PbecMdhQ0+NL5UBXGXXd5Pmfy+ZrA5Yx98NeS3t217kNDkZ8Rkq/ygkQlIGyamR
One+4JupivHBWVDJLQlnlIf173+YOo/lyI12iT4RIlBAFcy2vWXTuw1iLLwreDz9Pej5I3Q3HaKk
kUh2o+ozmSfXttktjnEqzujaxOJzXKaiF7fQz3g0z0OzgHsYDT4gtKZrjFaw5fBFGQU45L5xiFuN
EVtn1VtPybGOp0TssUq/mn1y5NLl42oEtwSL4GbuUntv6fl3EmvxbMYYkib0Hw0OQQZvyHzbQlBP
kLAhAt7i1Kuy1VD4IVlrdbfyB2eFPp/JQtKaG0sKB6WNS1AK12R9HMT7bJTHxmBvBQIg2TijXxFr
HasdojzYrkXw5WtuRqyoGzS/Q5vviqziKpXWx1BFvzoiySAHGhTkNgPqTg7vVSajk27H75aPP0te
DzFpWPbdKuLCIXboJYmXQCI/Bl0KNAqu31/P9r7Cvr3YRMisa58Tm/ooOerA7x6tBFZvFtpUV1OK
CCAc/Z0VkFiChXUEIhBf42g0b1a7sy07P4cjSx9/2QuEHFVFCoe97F1UbaO85NmSTl/Pb3EoGMO8
lwG6e1DLH15Tvbk46ktnFRnI4IfQP5ndLWpiaNEdew7CXVoVdV+aYhGdZvYyFPYVWzAS/Ahnci1E
sOGy6eoiuQjU+szt8NGjojhXQYC4RiKasrBK7KSq8Bqy1x8YbaG4YNBiJsCS+gYWXVbTVPgDFkcq
Pua9hk+sou+uU2g767Ta9bH+sGMEyqh4oFQDnuwKstMUlzuDGGalY/9o1WInRo3krtjK/BfqyUPc
hTyU/cJgS/e1zVTN7krm/y10QTopMUG1bjKiy3Fv4wieub9Qj+ucJD9FUzUjmx6D+Fz5/hpXLPPY
OtqAVPxy+DCfS3oiNvVOccFpgp5xvsuPh7Vwoie/qXLo4KMJ7DaGZYZNWingVIBu9yBnYjLZoZKZ
cGtOjNzlCqHHsJ0ZT6WedfJlWzzWbrnEu62SgvPdqPVWLFi6JTkOKzBp6Y0LNrcwva1w8oUzNCFq
NZ/NuSNbAEDuCSx7v+0c72h5OLWqSVWnhpsGu7LAfJTVTNFqIJCpmS7xhUymEctOdnygC8kXBE2+
qczowyLnzJXDuctgaFvqta6q91kFLu87WedNynynupnsMteZLxYZElAqmT6U0rcY79nlNhRIfNsM
qy4Y7I2DVi1Mgu6S9UChqcOjDDW/q3BsRdAUsYLxQ7GPAm7rCFp3c8lVGdN3IoKpwJ0UR3z4UWr/
19Qih66SeYM/ECJ60FPnThOA9ZSFZaaZ5bPp9PP+qk3SMUY4smbQ4kCZvHcneq1sg6HBoB6i3CGA
T/E57uZxPcb8AhMgs8FIeA6/yb9OY+X7prPGXZ0wHdFFc2FDUT26i55a86RVFZJgFDsMjyOC7wsd
7BrviRnRgwgZW2jmTD6l7tgnVydwkp1plOOGhRXBE7WLZiXlZq9BYqDUqHcUwHLrTjZ0djk6e8p1
H8/39KVQCaSOGq79oF9LlbANtjLGhqRIisL4Kk2VnIawJpHuMvTda91lWErCr6rZMyy7TlNJYZIy
b1TjdApz77WDpo+SQwhuLiYb4+TaryF9G7MY58Oy/ApKi7bwFeEZkSmxZO40y13C0pCBa/HB/uTm
jNitrPk2McQ44c0cVrmbPhXCMt6iHC9FwoR0MGVzbMi6d9tePfgYZdb9bE3IEEGw5QHbvtJyjsJK
DkNrEJgaaRpBvz5UmfNqJyxsC5GsW56kzWiwR+0XAHJHFtbKyQJ3FVVeshWh85fo2pVXkzAVTFax
L0q3fsyMxGFR37yz7gsOQZUFt6Go3DWW3vprDA8d4cR2FohPBHDTvlZHlRr1wW+GgIXe9GdsAXB3
V6FmOqEeiAC5bk8z6rlQ6a+m1NYe1IRC9RrDmG3IBGG1b38RZoRFH7Uvn0vSDCOez4D2PmpglUiy
hJt4MjeVx1jFC8y1CpJbiehaIlsckW+Csq9ugGqPxkAjP+KdRL158Vv+iQfDDTVl9D5l7iqwJG3o
KxXVxpNZyMHH6LFMuGS7NPyMknK8JaA1KQmstTvWyR5Oz5MXJFvUfdOaA81Q1FVze5uE6k59SDvj
qCPjgq/GSt5HRHUiIgHEo6Eh10d+Omji6rYkw6iPZk4YAsQdzJRuD/QA5RxqOJ7MmVAm02n7Vyrd
rWuxMY0N/RQm5hMVYrBp2W9vh7T45U5uj7HkvkDll8+3tQlpyMuT9BJ27AOkLqD4f4NOZGe/sMa1
6tl1juQgigxNN2RuV56t2Dw2nl1/GbFacWZ3SAqfbOTjK2cIsBHxCfKH+RC3VMk4mLL3NuDMZ7GR
bGrt3grIP+u4HZy1WfrPSiSKCSfVAvGaFlFkKt7AXjgmIyMath67Es0se7WnQKqvRrYvZaadfdfy
VrrDH61ssQSEYEu2uscJo37GDGoTTeZDmbAU9dsCd6QSKyqzYmssXcrIcrZCm70mpQVzWQAxwjeM
ZT+LAnOUUbep2fOsRQvLoc06kj3ksKdEBOVDezXaSNKdG76dnnRr5WKfxJVO7ZERAnUbG9jPef3Z
jBV5tXLs+U83Z866iOl7TIyd/xeWJjDDlohq2Kcv1hj9oEd4s4CmU5aL0+ABCkQAIr1oy6aFgLDe
/xMZzh5E98TojWTJTFY7M6tuBXuzXUvWVjbjjSR1fAcPaN+m/e+5BmCRRUx/LG/8PYaY/xBFWTEu
KWtkQEV+odA2qbj+QCBOGd5mi2ezjNm1oHPcN0gZvNnDgE3YQgFhAgFv8Def0x8WZ4ksXXc3jxre
Lil7VyDTD2YLd6UbpneGc1vhZwem8/6GML42w9wK/J2dbUnsm61BSvec135v/ET8bSAx1I5YFXG0
FeZwdFh7sDzZik7QjKTRlx9MuEvPwiQ009V7QxiAMxgRwB8IvPar0gyOkcHMnflBTBsjqYeC2zIc
T3b7WVn1EcPN7A5Xm8oUNdtKq344NMIBmEAG5dx+u6n9dxr0l1+aH3U1fPr5t9uKHyyxKukyTRE6
IYfPf+5lwlDHuc6g2PEvkRYmYO0v6I/4w48RHxukD9pq69vKWeUF7UvxJVEbbXNW1eic8Lw6GLMz
zyI0UJsYeGxqxIHJLaoWxgDdruq8dW1w2pL/YA3qbPUBHeNAC4lmYUUAx9VhhECoO6VWuZ/k/O1m
9rSBrs/3FeCeMH4hxqwRixoeIejxToviERf/w1QS0N2dFJyjWnQYfsSAtKatuQ2peiJQyFNsVgcu
6HYdTRTooYixgknWPMaTodu/RVaT9dZ25opq86Ul7Uk6J9u/ASAVKxFblyAy0p3ZUHwS0wGeRy9s
W/JAM3IcbHSUKAWXEASTz0MlWIoEzrSfXXpfP8RrIM6orXa+DvasGp7RPl/qjO6lwMK9cSrcxEr+
7lDPYGqjZpWj3Pdp9Cf3kj/WYHy3mqVQ5JabYkIMYY74pYZx/llk0BAH69ssc/iJ2XxCZvc7m5HX
yUD+Rn1/CKT4bkr71a3QkTWw/3hWkvnPbDQv0fweDeqjsskQcgDrrp2/OOlKfOioQefmD90DrZfN
gi619p7L+0RqUvZe2vGfrsnzB6wuopL2WruOifGofTVZk6znums2HqxlNMwJ2wcASz4fIWsicCmR
8D9YOUyVRLrXuuZaavFI34LdDjJYndLAOEP+TTgtOm4L/RTdzE3bmtJBAWSJs4EEP0ZsWUkrMtpR
tQ97TUhIUj8GOc6ksKXFgh9/xnOrNN9IovvfkYlwt8ACuwIy9lxG4WetcBxVjfppFr3PUsFF2dJB
VZCwJ7Os/92SYrYLxu4zGjn8vKz5pYLqcZgxArttpzcWeJwWBm3EuwRQkWRgXf5ZTPQb6nuWHEBh
Qn788skcnIeaPtsp+fw2KBxXeEk+bWPAo8CvDwEv7lvo1l0DTn5Cs3Se8uEp13QeemivXUWQWlEk
Bw9C7qoJqPtzOkycGROOquQ2D8FNl2TvkleVrZLJ/yADhzfYKgyeTueQAoXdofPh2UZGDHILPcK0
cm1uHNqgU40alrOiG3ZRiL7c8lNQJ3D4btLJQdcKNETKCcReecWXra01JP8j93K+zs1v0jumnai7
EPMLn4zRqvJjknTpdtA6/KImwBkERM7B5Me4qEIgQ7wzC8zIHYgLN01CDzBThDr3Ll73Gjp8croW
IdCMprDGQcbWqP0ZhNWfIkaqVKtP4hYGPLDcWnysj3PhXQt8uoROeQeL54jgTxb5zrWT9gEC+o+k
/rCngGPTWC4z7CReza4vRKSS9yz+k2wsMGuCkXIpMYX8xurs7DRIjdrLu3XChhkOlaaP0gPzG4cM
zDo2H+sgIjow6PdkSWYv3qYYlDh4iTgjmiKuhdUlq796mxrmLZ/xzriwK7bg9BataLhNSH4hfGJd
uHw/YWZ8MvOoG9PemCl8UUnplAbjRx6537gTWt9k08y/yN6+3paAtCgj2WJzsa3SaPqJhfpXUAbf
yeQ0FydHBksmJTC27aQHepA45gnyzZY15HgTU/zbShFWoHxgjhZizbSoJZGgEdmI6Wc5HUH5wuH1
fwaj85iUh7ROWR+NkMobj6eiGqrfnVrT9KzrkNQgZ8g+rIk3uW645uEzoYp9YirdrcJuePSbjo1N
6SY8BBxFMKBrL+QnaVu14SeJdoEbPrrIz7p0ug0Jo8KWQa/iW65wx61b4nrNsI83WmHlAnjw4DTm
eMpT6Laei0UID+azjfkoZMDLrVUK6iLpsPZRECaFVXLxhhQFVHhrK/jlh9HRVG0M+Mf4TWv5e/Dg
YMkQm32Y8V/rAgNX0II8K6pfAckQq4YjeuUb/o/Rb18JdAuBNhCZKym7YIg5W1ixZAbZx2FuoP9o
dg1V6Z2CIfvVEjgQTu0n3sBPqwk+Qorotzr3/2RMITCbuDfR+J+xW+CdmSUz4rTfMdfYTZV3dQM9
7Znjk6U0VAcSNn+znfgu6uyKGn3DZmFeWagWHIZBZl0VTLQRscbFZ44RLJZ2SRcDZd1xxhMt1lPc
ncrR3Q+VOmhGOiZtGwlr/Li5A0BXxvLcpmJfg1+CwjJhK3JfkEydgn7NzcZ+ODdH8HGnUGq4nYIZ
vA45RzIfLeUmRaV3iv4GhQXFWtbkKZGlmhfq2QoUNXJyE258gTcUMvc4BuC+VnFbUit4dDaeKneY
khB/GOEmiL1fnc9afGnO2DXlC7/Ib/4ai5DHKxaYG7wl6oaKKN+aMbGH8L7DpHEwJ5I/oLql+xki
pqwvbE9/JJFx7WX4o+E2Jmab0FTh1J+2Vno51779iXR4u/9bLy758GIWnB9V9qcbYeVTfGiBycmy
mfgkORmxAmYz6ZtPI1k2IAqntba7H6Nl6VtcFQhck++UgoKybSjXgTmpY0pRDcZ+XD1KuMEBqK62
+02FfPBT/WMYuIqT9xghy1EWaLkc2TD4CFk4zN6wiUx6sTQn8LCr430WTm8ChSlX1GfvhxiaGdVv
EKxtYpZwTBnB7rfRi2qD9uCrOts0alspE5xNgG6rEPZ2VGRtNq1gbttEFNfGqZrE3xhTsyNasKeJ
80DNMa8NGV7cmGnwxMy9K0vy3Ar5RQwAVDVDAHJfojOUt9NF9GGSMYrihrmioYCi5WkF0YDsz1lm
n7w7u6gkmi8GLVAv0YHJ/EVYwrM3DH8Ftul8QCAb4bdaBr0StcQmFNkXa1yoNkFG1DftKQEm82ao
B87k8S3JDRih5Gpmknk5enLFdogj3OcB4oYLWBB3/q6T1q9isuBs5d4IX6CmWOWoHOm6NqaJL3ZE
wuIXcfaQmrN6Wb6SPphQPoHjqSmkfgIL8uKhZethASHfszN9rZriZTAC53cUwbJBvbPGRD3s7zFD
95eI7LJksG8hg4/S7cTrAPz/1pntSx+rkZTyMGpud7uWR7zHNvNxU/roI4DNjV9wpN+70Cv/xuq3
rvH75nykeqSTTwUnLTI66CEGAuypFf41MXKvB2GC/BqFmnH978WBAVSlHOWWnxPrIdEeSpX97P0i
3EWUnD8bz6D8u2G4KpkxYuTPo2AxTtfJj77xTgR2TB/oHK6iQZfm1E23dU0TUyERzyxT4vit9vub
PUflGR2Kd2PgRBbDCCUAEB0fTYGSNmzTFF5uWW+j0WaAnC45uXGOgGZ4aIuUgbhthU+h6bBYXgx0
zeKsowJ8HIFnLk4QfQrJNHxy8pyV3wzNUBX9TwvMQ1P5wVuF1X3DOJFYw56WgYDWOYe9kF9FxPx4
+QaIthCv/yLj4JMSqfVZNeuGIRln2/wcp1zByiPDJZ4Eib6d7ZzDBNNf3JIY9M8XpRRsgTnoiws1
Jb2y9dYEvfucxe6fQLvxoXV6rr0eKFvS9ubPzHEIP4iSDmgQfltJBQZBiffOSLJH4BE2bab7Z8LP
uEpkbl+DtFX8ydHazzl3Obpy/6bi17IpsE6PqZkz7RmNN4ErYpc7FsyXnGlNFgRwGJmNS0jJ1Tg1
+8L3GWe3wniHwq5Wc6KLi2uXV9uKPbB+yC/Npp5QCYTj1qj6gQVTadWc4iVvlQEbw1uwqzXcK667
4BVbOXuZOX+l4aOi1+m4CWfpr6PIyOmkXnmi3GuyYF6B5Q0r0h1OGuLi5h5ueX9xzWWIgfhvJ3DJ
PVDHdeuRY/Nuo4M2icfBCU9+FYtXYpa4JnDh7pwp2RWNR8bkIPXFtJ+tzOteNAjHYjQlIKI1aBT9
YpM/RIvwfP+i9YJ5wwz6d2p1BMtM4XuGbhme6fuQDWQZAGptPKHOXtTzFjtWgCuCC/7UuNaf+9vD
fs/CDIet5DAl3jIYK/NLNn3fkx1U177bjb3NzQiV1MJs76L6GetsXVNtRgi9ABcE4GccH4BSKM53
tGmh+EgpXZwawwR211EgeX0w+vgcaZ/KRJ2nhl+3ycrTcJKbpYfkRovQ7v995uyxKbdiyM+59C/2
3BH2Krtnxy//ZlPMFRnkSPVqtPEfeWo+Mt6ZnorYRbdo+N7bkgHTjzg1R8d4uL+rsYDRSmX72hud
vnRd7yHrZ0jV1Olw0VNQr9riSOnxo5qK+W1u2bemRQPGgITm0v9J+dq/dcV4HhQqyQi6Nns19OQa
ZJj0zfx1Ggnjvn9QIkEJORFXuI4KzGcNtqcKxY2OrC3eE/In6Twf0Yu4m95FHRJV/c92qPNfbqQ+
Qt/a6npMDmErrX1ZNVQ3Q3ObcHtt1EhseF+586FfUuulmRR87kNTX0aZffhjMwFPBR5AK+PsesbM
z8lAYH3WvnqWrF5qa+bwizy4WneEsklKJESA3FuJzJ85emyxsdkX521sIMCK2qstpLVxjS47WBn4
Fnuw3bNOxI8yk9ZFj/iJkWkCTNBjuKsl8tQAOPH9hT1gdGiU8SFcqzl7dsvYa/mrwJoemhQ5egCn
GWLmODBzznxYmR7LfF43tUenP+iovhBdya4M4NJQeNWBwBRK2MndZL6iFpnG1xCJGxxEwDOJYQqa
bY6QUJpPPdGoGZS86/2lVRire5LnNjiB/ZvDkv9aD/52DpGp2ENUvbHIrhAw6T0kxwEblzhNCbwK
l/CmF4Js5qNmS8LAwsUaETUoZ+zizwBxjJPwmTFWdvawIa9S20VvZ+sfUwq+I1cKc0dkP+ASaS5J
pl9rr8JZ4DTGV+aHjL3c8bGf9I9ksvWFXJlyl7gkm61I5RKUEjMsyTJGmxpV5TUF07xWs1scDKun
s3JTF0CjVtBZDYKWA6QXJJ8lj9yC5hPf/7vVTYJpHSk5FS3wE93F4vgH4wtZEKytZcAhVHI6ZIQq
r+/Jg14cAwjMQME5aY+OJEGnKpIGNiNVO2OtmuQ53yKvg1VelwchBHGzv+JUIzquHujgBLuUwW8x
LlQoeA3K+FU/1/n5nqI4mXN+Tpkx7oKmJRsuCfFt5UvQ1v0l7fD62R0Ls1yncBaWZyGrxHokP7RT
MAfu/5ZBjO01Z4xRWwHwbYGeQNhG83x/iWc6Y0jcPPbIcCPTekvqZcDKJuaQ17S3XfmuNMVb6Ebl
MXFAJTlxWp/IUQQeIydzJ8NO4CqHt4pR0X+akCAUQ0SIpjNXsMr55no4TCdGWS9J5U0XZRUns6iH
p5Q88jtyOigAjoiIcNG09bnOu+AdOSNi4bhBoxVHx9DOxE+kRuCI4nfbcQ+h8tV2CNLu4PTJeAyd
7rFuveKh8/UPsQAlnA5IQRUc7XE+TWH8x/Cs8FiZ1XBC9To+ki+PQn7m58xd73Pq0UcKwACRkv9e
vLF4srO2vOVmLPe0hF+Di8DJQW/41SyxuMKYfs6TwxQIzaF2e/uDAE9q47IaLrkGj90bl8aQl94E
Q6qAQz64y0s45G9R7EV79l/+ya19/3T/K7M1/VMlquwwBd2hDbv6bDLV+vdSjBpoVppFfz2fIbHH
2HNwD6QtfdtjN28bDf08Q/h/tuiX4Us7l/uLngbnwuTq9s9mnGfzfPjvUKEEdjdOhqmNGVUvV4Yx
PLiwqE7/LhMAqWR/ZIc8mFtapkAnZzdMI/reyUhO6HqsLR4MG9CetM+sMO3z/cswS+I9Kz1mI0V1
UcsLRtqsRdmK9DLKYS6y+biCPGNvvDR8CKK8i5UypVFL/FmCEwzdJaFblTN6zS4qjHE/EMtqdu4u
K+eRU6YaLw65XZdi8rNu5YKZrhEMYnKxpm3Pcb01JjS/jmqeKWhdlJXb+xf3OM2o75tDHRLyUMnx
WPluCzid4rM2Z4y7NtsLHueGJzsvtvdSuOz55Vbtc4xl8MVn/OQGTfKBKDwDYJcT9F46yUfpZQDG
qJP3ImNFZDcPjOrbB8Ku24f7l0YQQBRu8lvV8k2SCU9Nsbxr9JT//+Xf3yOi3sF+yzbM3Nesds8d
SITDPMe3TA4ta/SlbJrpD64cblSv9VZ2vWQ1IZW9zm0k+WbvWG8o4VAr5MSiLaEKimv5rRwJUF9A
EaXRPQIVrvdkMjvvbg6LOVuwBKHrsFLosM9mPj8yqux5iSxnbBqTaxwSnFwSBL9N4mLnNUH8mz8O
WtVjebeIojfZEi2RL46jtKEuNLKajaANpKnWxK16EzeTjB4SEHWgQ0LzVCIBYjH4TGYxi/rA0o+l
t8goazKnhNzdvwg4CSiKjO+6KFlCmB2fQXZWX6WbXua62iVtkD+IJXACiwVnjuU9sU3MT0kEI7xX
Ah5N6+X0+u6IY3f2D5XhDbvGKoKdaWfji+mwN3adJDpGIdoHlUCbGwAyuWF7A8PGHeZlWDrshCVM
6nSvsdPtjcKzkHOz1BG9rvb/Th7R86kbNx4BTdc0NBHU1218wBEuN/gVip2qNfkDgzCuBjnlxykj
27KhS/GpI167qfa3UnjZxVKsQIpYcQ6Z1BtpFJ4IYfxVBic3nZKne8VZ2lm2Z7ID992ifR555+43
tmvbsMB69HQFe0qQ1vxIC8TmmUnQ1qtxHzMVGNa5ArO+sZgDbuc68LOj2YThQSh1jlF4s/HIysMI
9DvJXHEpFuN6Qkjvrhhw6lTLl22mUKzN9lug9RkDnn/wM8sD5EoixwqhmL+JQOydcVarEuWDtbCF
85yYvxGOfBI4CEtmOHRsjFtWDT5y/NAefzpNRzTy1KOJXSp+u50Jh5PZb6uwwxvqe27X5Y1PzPZX
YaqbJRvjbMaR9aYc0rqANk9lxCKlBUlOvBLLlZJfwTh5MEjvP7AiTnB1P1ox1f/vaLUC+7M3Awke
nBKfzQO5FGFD0oTnwbCO8IeJ8IFYmvlyrwdcLCHo62gY2jgWFw/XyZZgHX/lYNmcVrHWw86I40ez
6g7CdsB9NgsNnl4EkdRfFoDhAdk65jaRyn0Y5jnvXiRKkidH8lo7Z088yt//akE0Y8a1bbv3hDCI
Q8Fk8BIAGOoyq8as1lrdrkTgttJLBO09jNYCXL31gdcCH+qR50cVmZc6pKWmw9o3fJxPo/S8jZLF
xk1hfBCst/NUy+I7YaMQyZ6FJXmoqx6b1T6GH0OP2T2KrIKTk/M2RHMUXl3McyqGURpN0fegB3bG
eQyrBg+RP5bdNeYC3nSj9+nmLoyzZnyQgodvLLL22zbqTe9lJ2ps8doz0XxKqm7LKLgNfP3EYg0L
W6jnYzJPW4JbnC9jEuFWtwqQUeIcO2YuT2gZwZyTeBfUGl9OCwo2w6/vpezJhB/ab1WlUbktGZbl
wntVjGNXSBJ/NczGVIy0ZVWiYIE0afFE3KkfBgV3kise9JiKZGULzMCMPJ0ju8Czdx9bsEllUi2u
OXYSF25Ie5Te0KGEj6yzTLESdi2OsLwiDRtLpLnc/vQMUftGTPpN4XX8359iKvE5pkXx2NT8Mzy/
iIzXXe0UhzoqzfX92xYea/WwUxKbOawJYh2uA6PL9b/2Dm5DfLg/8LM9hovA/hg3nKBKxg6BfcvH
Hrf2xp56dUqlH9JYzOE1zRqaTzI973dKyy9mWxJJEBIDOeKkqzCZPOoYiZcV959E8ikurMA/kYA0
P/XWU5N56F2ZDNKKjwgKUPI+4kfq187S+AMHUZuWTRKNVxJsQ6BSRyidQDgkepmoiR5d24PLFmQP
aHTKB4EHXR5k41eniVDXK+nKCnjjUuLqOf0g7uzt3+McDvFwJGoEwV4lD0FguW99BZUGK9e/O74T
pVqPidnvDctQpBOjReoDV+4EMzNyMXRzYmxycZRXHpqOQvfelmN9IJYermL/xI2mn2K6EYwdrGSb
qnmacvllJH50KeTAM6Ibdc0wQgH56RjZSp7xMNZHd5jZywg8fCHxIvfMI8/qX4A+sSbo+Sh5ZXoa
eN7IbgzsB1pCpLtRY53CeJYfqmBo7E/Hijzlq1Xi2iTDeQPTAKQr9yiBSgy3ppY/zEyBoTNjlJ4Y
m/O9uTDy4PLvXnICSnrCbrZj3XfPU2U2y449e2/k+DH1CQMLZ/CeBp/oyeVevr/4vYMBaiJBwicH
9b8axJok+58ZxAR5xOYlDDg9AlSD23+n+4wlbdMXEStkl5MocsRnFHX9i5Olj//eOmvAr0XV+l/9
OkvsmkiiS31RFWNT2ZmXbvmP3180wSQrouOTrQNH5qK7jqoOXARLugoP1vL3AtnYhyjOHlPO5RuT
D1Cqra7W91GE3XkktzB04AYP+OYIkGTNhSgHNy+5UrlL/WFUrrmXcTzsQNTcdIGDzyrD9DlEGNvQ
K3tZX7ybDuVllLctrqieYtppXOKY5Rmq90cBpO9Esir4PsP22qM7sbABXguqqrjkE2gJOYbh+V+R
nSBdCyc+sloZrwbwypNZ1tk7hz5kssV3btQWuxINFyUI2bE2s/wKerMgNxj1O2HzeXp00o7Fa91e
k5oFQzZp+5JXrtj6rI4WENoz8v6f5Ni0t8ESAWxdkX83ANcAhjW8y+n8WhKklCjfuDbS/y4WvpnX
0QvdB4wUiaQ1BbU4A5y93Dv7zgBruBQ5bFWGbSydcC9QAB1mZjtrPqacl3lqMLAJqbwd1T+QIFXs
VWlo/Ld8SarjIwFt00Oouh5hCgkbOm7sh9FRJHIVjb8fy5LNGtGI59ZIbkbM5KQOS/9aeMJ6dsz6
pbLwOGlF8c74B/GpMoeHphe/oENMl3AonuPYTJ4jw7/qGbRtafZAYYIGj/qyKWhqC746RosI2pa7
isk4WnU2Rb6eWyZAm7IeIK2AGKEySJpTRPLj/RNO5Uq+wKBMjg3oLBCL2Wnw4ET9n7AyJH6xkFR0
FXvgp/0RSzsrQEKfuM5npwOElixIuAU1F1NV49kOnO39c2kpH3uMk55Q2AUHDQtsXeYjJUvgnB0o
IXvD14h0PIjiBIWKrUUDfDGm3NvI2mfrJwlsKyVlEQG4pLwvz7OcdAlOL6C0yrLsqBK9n4ETnJJh
MC+YuDXUHeqgUun02HXYfGQV4QBeptLCRXRXigamQTayipfRd1LZ2bsVgrHGKWixmIdbdr8kAo9A
kinsEZ145sWPEkRhSeafWFbMu85mv07J5xC/YXVEv7rjp6J+XBeWux3AFGztqZMPRlj+suqp5irg
VyNQLM6FqveobvRe0I+fH1KJW5NhDOdR+EhW+fQsVcQWXUOg6llR4x5JKHvvh2gxzOnWGOD6M6Ie
H1XzKzLs4kDSeoc1Akuq7g11KoEuGG093YjlwN9wzwgUJgFeCIrSa9Ln3zTz+bNnmF9pOho7lbv6
NGvaBzcKrk6rjohO81cQ1Tijuxe2qs+FbddrnlR/Yw9e80x6ARSRyOivke6HB7bBzz1EoH17/3/l
gUnaOXC4PYwDGwP1OB6GDABUPgQUhnOSg5df1ETzMtDplvnO/a88K6E0sZzHcEwx3GVxjaEeOg6C
DwtC8oiTZvaIcaANZ+nAfJp7lyPOtfMD3H5/Q7RBv2mW9qpNxh/3MYk1IeOkIDRmCb+35UfKrMs4
WHhPl7kUs4phdf8XVeZmjxnBI1NhfLu95pkZGA2FCQLUfxeYrngghpophyyjJY7IKU1G/nm1jrv6
rbUVM0uJzb+sLGJg6ujGEJWUmjyeHvGO2VhZCUlzmTNvKglA3vDkJljAiUlkmdverhX6LboOqyS2
AX6SRDxRlBAVJkQ9kelbl3jC3qvFq1xy0pSyg70VZv2mNq4RpczfzCt/Bi2FBQWntx/JMSpsLM0t
5ItDgH3l6JtOulJ8e/j2SzaODEdJKPX1Hu8jB7UZnoQZ1ecK5sHRt2GYDJKnJuHoQV9mZC742yWF
bsZXhMPcT8EM2eolsJZc3P9j7Lx6I0e2bP1XDvqd59KbwfR5SG+lVMpWvRClMvQMegb56+8XrJ47
0+dhcIFGAypJqTRkROy91/oWKHnf++EjBuR8hTW45Cbe617cnZiIIdqOauB6gccATx0w0nAqLlb5
1xurd6H+EzQfVrbSOA+sK1QyFmItoANHbWjftLGYP7W0aO61sFBbqIIIqZZ+aoOdGBw1RnbSJ0vJ
RjS7DNYTQVx7jizf6mkERFHL40D7YFdIxOU+7ZkNJ3FBfF3vvOUZh/kmoA707ApUCF38rRsi/mPC
Muz9ioaD14QKfZDW9ykJnwdZUAtI5hV+iEguH2ClxLitgro4ECwmb3ngVg99WA7Po2PtXTyyB0Pt
euiv+2PrOaeUENALDTTrVo09gyCTUz+2q42TkCVjJK9DUwf7cvRWorEViT2fVgX4kKPFbsd41rzY
vinWZGsnjx6BspUgWs5RDZ7Gw9PBBhke/egbSy+AKfVQLXKnk5fg7EbUnaooKFCA4qs5gy7TM/5w
yY59SkzLv7VJNYAr8j7o9OavDZMVzUnRS8Uj1QJBPRxdZ8DL2LiXUYj0ULLEIu4PGt5QTW/ADaoh
L67jrRZpzrnOTfEwucUPo3SngzUUeObVW4p/v2Yi7v7CYYtHiEWIjwS4etL0+i52yvYadDgOmA4N
mDbS6hyI9ouh0fn2a12SZuqynlrUxtWcHMvKpV/mmEerLCS3YH5CGWodjRItL7a2+bWfEPTDzT+H
ju0+Gm4A0hOwtJa2gJndGkSuek6i7Fw0E1QAVB7W1cMBvZnV7mY1TF+k8KwNgmWQq0V5xkQyn/0g
qrYELVxqdNmYujD8ctp970T7fYxG55RbxE9ooC0BpTTyOmGGVWxDUlv7Aj4n7LQOW4sJ8zgrokNq
I62KR3xJy8w06qxs30UUimarhO/EuKnu2NIT80JnPOjjc+YO96mPwfkPtE7P6kujvaezsND7Sola
q++RhjcVsJyhzY9uxbbijP1bTTtbCUgCpLE5+7JhgNIuHIThXNOnuhUB5Hw9PNYafRZV2owgeq/D
TGiqVhP5wC1NvGndMfMfgLA65GlFmakdbTOGwWcyxgMuwDfyiMWE292y9IdKS5r1MqWoOOzDVhDt
CcT6E+exYo0KIbySYuvjDnbsq5jBTuMvvLgEdOOmYqeTgh4Fk6XzYEXm2QGJto2qIj9kHdmGop8h
vUWif2w5XbyZHgtb52Tt2u1jQk2Q+hJ+CKBV9+NnWOGsMztIPumPqsZGLRyZ7jn7YB/y23yP1Za9
q/XL1WyxjBrNTIMglv2a3NSC+AHtNKR+cRuUTKXU7O8gvSgp9fndN7UcoEsILTEPIVb4MjtIP7sj
+Ud+6PNDhjJKpl1xI/32MGZV/lH3zh49Z0RglfaK8nut+b53jpHxX1g36KTHny0lL4QseeH4gJwv
7E9zKpBsg1RKI707T1o8biK7sVdTZ909Efp74rv3iDDzK3wxEsy0x5AOGQ2z9Lk0/PjT89elrYMl
yGbtajIkQVL+Q8lT9oDqswuGzGeo/voJgOE9KHDH6OIVjIC4EbzZHjxzyDayVJ6vCBojuNcVPkZJ
A9UE6IoeAwB0WNMH40yswXbKYuSkaSUYGau7rBYyPrhqlNEV8lQWgc4xQ5+2ce1QpzhY/IJYaDjd
D8ZgDefSpubu6MA1kvsnvLdqptMKgz1UNy9AwfzNpD6mNNV//TdXtTa7gz2gY8ia+guOQSzRo2es
Z8Oml2VKm0/ftPZ12VOvc0TzMageZc+AeZLG19xHDU67ePpwprjfdr4Hg0xdVlVV6g+oJeiG8lKn
2ntZkMZIrU6zgyTIL+qQuVBRnS01HHW8dDxxKGZs5z0MMBUIdx7pww2nYfDjiz5UX9w5Lk6ozzzg
HjRGu652t2lftdflcDfkZnfrAfHZfhQ+i4xsU8nJY5dMtY3nnC3FzuCPRF6IbqIyv/EWbWtkAn0t
jWcDa/9xpIbFxqAFa0AR9badIVLA4kovjSvBZ4fZTKcU1bmvIxenIMnXTT5MpOp2KeJRqo9W8w69
AGjZ6e4tozdxtUbkZcsbgD3PewaB06/9SO5C+m8fcCVU2rDnCeOwVHo2EqNLkDcdk1PON+b4ZofQ
/9wigXMtfdq+nKs1ffI3BbKBdad17Sls2/fUIabTDNqvkcMsk0WGSKXc8q9RMfZ7BxO4o8FXa5aT
3hTjlKUNhSGazi99cff39DxPmvzELqgO3T9HnljDHY3vbnlTxnFkaW3ENJ56M37S53g/6qb+MHvh
cE0Tcf7dpJjTDYYbbV/Zk7zBrm6/jEH0pk/fmyb9Ykh4FkvtwFIenoq8nw80p5CLzJOzt7QfIzjK
B5lu9Nnn8FPS+6c4xm9gdSkTl7x6GnO4bz6CA6Yr+Cc7pSBI5Ryd41nSwVXCQC1psxe7nN9jjWRq
9BMNQRYjZf9oUt8si2tPutyMJNghbTSsrfcA2Ii6QvWGqpFx7xlfv47286DlYfENER+i0IFmuiu+
gfDZ0pn1VkFdPzYqHlqpQwyP1Mnl82sw+HuWSeY0Ydl7e77D8WF1ZIOmPGQJ6cm+8QFC3VpMYHc6
gDwsJri9cPCaoAqbzyPd0n02j4ByCb7a4jVzVm2ewDOfEc9Cg+bAr8ov3eD8TuuZpmYe1vRC5XPU
wZgI1KKh2VlAEghqAssD3IRRzqITMFvKcRrcvKhgNCQ0azV05olhmNhOXlgdczA/aAIbRnDqXJ35
0P3TicQDzQrLkzt/jzQLD//SDazrDfZf7SWGDbg2B/zrtTfcCyAHj3HingQxPNkq/WxKf7xiB0tW
c4NmjIYPpzR00euomoodnFDsML0Pq6ziTIatUd5qpGSDbsQvpsmJDtHQNXaAdCHgAkif68Gqrllf
fLsAsIlqE7hfIC9tNHxWLQoMmwn+OR1S7Wzpx57QvR3DLH27rKSqC6jJLr/FxJVECTAVu98kSgYw
9JTjIh7zfaI0HyNZJ3Ofyk/fxVY4+S8TMEfk7c5jEjJ70nWtOVTjwOdKH2EzyDLeYbbDr6zud8QZ
B8SNOSGtmaICoTtwen/vzjAE+1GfdqFfGKhBX8w+p32cmcCssBYmNAF8F+Y0RfdqwcPT/sGLtRSx
kU8um2uI4LH0sJ+PFn2riKs7KgJGFkq5HuO8PI8NrTC6tnRBjcgbdk7UvBH7MB+0cQC0zzwfAHB4
TuJ+n9riNCAdsg9KwtiaXOPDPAePugTt02eEAakBhROB9okMFPEBFpuD0DIVOwxuQd0tdjXcRmOU
Zxixw07H47hqyBV041TuWlrRxfo9KjCDOF0unyI375DKAY7Pa/0E2/TTGKP8MXH4yDRGReqK7muR
kEfFjLepyg+BiuPgCfWutWOgClcEMpLwcGAYR0Bs4wsmj2jTtMNXjxVgU2byrUxmbT+ZOHbzDlan
VrqgS9WlvGxkEVzV3UAFsWwWGV1ALLc0p7q6BwPsf5nnkQ/EQiX2ljMKVocWfUBtyzzB+q1hEX46
XyxzOhvVHLxV4buHdGzXTHq/UZPMpUFGd/F9aTbOATmKBSkNxKQS6sU0qNrSEGLFHYi9xb6rE5UO
LzXLQPhWMQvtMhQqM8RNviS1UqZBSpYF/vI0pmWNY1/s3MU+B75XXxV4eSIxfQ0Ugy9odkvpok0q
T6Hm3Lm0fahYvEfb8+6dB2kD+vE61ZsHD/3LEd9kc8EvtpFq0FGPQFlL3XqlXkTIt1RBHRdlMPby
vHzcrWXmm5qr+1n7keYOkt0ypSnt0muwk3jn6W14MF0NZ2Tqi3eOvtRnQZseO5MEvDwJnL3ndKTq
aQAPZO5uQrMPzrr11QJvTccdYBHYv/IUgPQJbXPi3N0CKlsQ894UZUjGVD9CJ6wkSFHGT8RIXjLk
1nXuhbu6SEBqMaXQgoDi2kuCa2QRjjLRCGSkMZRn0hiaVQ+CspzK4HeZ6vieeaOdgSkx4vAtJeAs
tmgNQeKBwa92bQIky/SPpd7sUZRntyppYLPAgT9yX04km0XPbH+1OkQk586Zv42WiJ9ncJRPk4QV
aJEWdPzd9ij7xgUWPdYEoIhyR0JT9WapWHEsSitmvsnFxhn9e0CT2WRxaOXIh+VLwOJwBarZp2vs
WDXAvbp+bhtDjVgr9FrUqwY8iEckRLB0yAC8DOH0S4xlvwUnUd8hNb86xay/z6SiZwNidFDXrL95
+M3hYDdId7hWIHOvSWaBdjFQwGiO8ZCTozsOLz3qzo95gGAoEWutFvELn8RLIJHpjI1DH0lanDwM
49XvaTkwcsPwFaDuSxMHOJ+aytGBeMASjPhQp9OmdmAmfPsgT8fHscXW1U4yfKF5gIJ9xJhOtVEs
nT/HiE5j0ge/DxPMFYMrREEERc8j98OmDKuP3xkBy2HDM9VR2Gq6O+zrFQmewTolo33Vt5pzMcwg
3SSz5awHuu27zAaul09edxJV3pD2xZaJwhCkOUCBY6PrcMAE7YqT2yTWO5VUz2aRHXnRSBiSqJoP
YyerB8cP3hJt/EDIvEUVkD9BCfXP4fJTtahtNjkOOHNWP8f++BpFDXFS3MqwL/J1ripb2ecuEINW
HiXudWsYmJdzAEFcwulJooo7lK2B/ql3cELgz08ItjyKmTB4ejn60cd6vibEd4+KO3us2jS+5gTW
gAzaNlJO98moL5BIo7PTo96qupHkW3UKLjHFVUhDdzzUeJrFN5JRSFEhIk9PCnBxvT+cOMPkFLBH
Dc30pK7qDvTSYO8IeuzubWo+kKXrHmubzpeLBZpBD7tal7sgZqKHhBHtI+0nBNNqp2iimDnLaG3V
ROOxxJu3QY6MsU37lbuGBiNsbh8H7tS6c8PTkKPXsXT7U9QOQWEdimkr1aOPquhpUZC3oDnBW23H
8ykELkPcAminRTjpccbcUFT+yH0Eny3d4JfS0n6NDHmhF7g/Au8i8qfWnMW76El7j9v2tQngS2ez
ab33lY9uX3Y49YiyIfCXHWk5NizroxYwUJ5FXGyd2Nfestaik2/GZFqonqYl6v0CocZTAk87VNx1
NdmpLQ5/QYQ9n/02O/g2Er+l1GmNCnNW4RvI6Xl9uRk2YDJxaSXYzciR2pa9l22mUGfFV6WfYRbf
Gl7DsUQhVHJ7Glk2bcgjqb8E6GVXVxo24o6oHFGSI8bt72ODyLWAgcEIIcfojk1DemY0DoCTw2A3
+7BQSk5mu+ViaxrvKYgGdGIAvV9Goy5W2JofOwDWiGrYh0xcsrtZTcdF4v5Y3h23ob2cI5m52yN4
xM7hELjoY2ntQIVTnSBXwdmQPXqbZb1u09qkqlONWhEkDC6cznpFxQ6InIBCWi7GQxtp3hE53kCD
Ed8UnjxVs6CyI89AJPSg/DHY6cQlrlwzJ3hHluQ0tHH5iBx42upIL89ZdWu02LlnMVN0r/MfDLOD
Seh9b1T6IZyYeF002HdHlySqJFBxJDhhzaJ7Shg7HJZJLIK1Y1M/BZq8tarCa5L6zZDlhRNX9cWs
SD/ENIJsuy6o1ADuNk4WvuI5ZLwvwxP9Q5xYo9ef2glmTjIJ2P04dw7wTEgYcoqPEM+YTrJQF6DC
qQcPmwReStzH1fTVs0gCQ0BNhKdcpfgD9+M8gHlKaV8KRe5xQL5boc/Uc4h3cxFp695o7NvYDPj1
qppRFKeo6Kl6CcwQdEoDNWlwoegMtXLEVM8WTK3vlorLQ9hCM2gsOIV5RXpaLoW5T6qzazGaN2aZ
P0raBSspkkvdtvZf1/s4x9qJjiTUnxBAsEux/9dWjdKzWM98rDXYHQx9y9GB/btADmOhAaoYKUM1
5K6wPSYPwUR3fEzlSY96ZNVJBdzTASG1XCI0H8UxBkfdxUMFJ9z9cOc8u1eBk977QD6pHjqxE+KS
N3V47PyY96E0ngfdGt4jfdVNRXwL0yctKpLHfsbRl2ezd0ns7jBXlQX4EDkNVOrhGYdIywAKh1oO
RGG1XOW/lzcGwCiYkcywibzMJAeTPy6PY2an5Fw2W8sY48flfwmKys6DXg5FzwYNLeNdhx53J+eO
vC+vEseRcNJNgPsI0eR0WeoMUYeHUmj1lWkZNZcOf84pIvtoN8wNh3aIXw2gTkSp8CRI/VhObI6p
BRDMOjoXUyk2iR3me/yOltl0H2lNkFc82QgIBm3YDxracyKqYdF5EF3LURlPijgr3uNS3II+zt79
st0lBqr5Kkmt16zKwE6QJr5uDfRFWFXfcREUm9pmglME/lMSMOBZOkp2EDCzjVAcocyiMIA+bUWh
fpzYmXlEQqvLAcsnh0Twq9gsBbD8klhb25vbQ5kgiVkjJi2m12aITLh3zg1PiL5I9xEhPWgh2Gqj
te4SycWB0Wt6UIZ3QmQMsu31eUsR0MH31/x7lHfXDtw8Ei9MlbD9QBVMNh2c3opJhS/c4K11o20/
ufqh9apXN/CNqyMsS+FXPO80ZvLJ6PPkoembz04ju9HxY3GXJm2+IABE3jBNpkPzOSUSC40335eV
DWdUTNg22eGT3QHZH+kUxUkAej6xqutfZZvnmaep9d+CYIzeycOT2ON9ttUWfumkArGMrqXUxFF1
LFi8KScQEDcB4zfgtGl9aBF7nY3MuAoLWnpNNnYUDsMBXsEvWnD6OcGNsG1w7mwaNUVIqaYyDy+X
Y/o0POfIorE/vLBiagq16gwXPaiaNTIaOuzBlADvlUduOk6WMs77jV2Y0+X3vbfIiA5dzkQg6KsY
thyCzJJ6cE17fr5kUDRoQ+j6XaZhfCr78p00h/gY1uknryZ+RkrUrYbUMM+161VvHv3mrdQkuvaB
s4Ded/lWN1PyqP3JeXbbW65OfJUM+pPmxztnbJK7X8wwR9wfzqATeCHa9smLi2arFckPH8fqnZ2f
6aCl53vIJOyrpSAyM4FQUOojcxpnAoExFOTlTa23Sdt6PiMvhLUxx8Bh5uK7HYjPKCHyDLAnSu5J
H+RKtkVz7uvMvqSdfjZGkmUx9TWfPqPeIs5/WVntvYMeplZK3Z/epL+picNOeoADi6R6IlwIFN0V
IdJAXcUbVaI03xgNOwFOawAZ4DfWhpoJYq3JrvCPkU2AGKIp26FM1XMreAnrwjzAZvfQhmXuGeEW
/Iwm99/BiSFYtqP4q95rxSkwoAMNvVFss6FXeiUb9IxIxJU+eropdAb43AfpXQbNi6/AKkNTGFtb
msOlwSSyc+3w7jVuQf8QqkVfaNFlzH/qQ0JJHI+0GX5fxL4H/RaNCN6gaHi1mJ6frQofxByXeIC7
+poM4fCYtwlEslKb/zp6NBoS0WVkh++JLmkfl3v8rJBL6TQdc57moTfRg/a6mXyYo08rKi+yK6HM
8zu8AtqcnJwpzzeDcn+MUX9xu8phbI41JMuYliHaedY97CECIemLH+glFFP6Xd0Q2QhYhPdQRjhS
1FdDUZSXMsONQGnqvAlUpBvXZsoIDio5eDOaILDTn7bvEVG09Fvc2L4suX5mgpgTtKqeZxQsZfKs
J73/bEcYXWNqorLJPjQnk9dYwf1NPB1WzKQ5sujzW30vDkXsz9umDDUgM9wQS/mUtmWECUYQB1OQ
pCx1U14HJl+AkAqUIUsTIsy/ZYucsHNgaoxBfrb7wjqItOnPlr/Xp56YB9V9ZH22mBWDaFIHe+JL
x6YCitJKjrdDf0isXn907OBtZoQKA4osJQPvAR5msBVa379kqI1IpK/n9ygLQDDws+BvqB1lpKH4
bBHfBFGJZLO1dkzzjS9ZQju2L/TLFHVfZqVDHC34ZJGjWSfptcMLDpZvHfLMLdBgzPhOr73J0TtF
DNzvQ1+tkdljr2o684mdHoa2yJmuF20CqGs4hbiwuM57kgcaYW5DHnRwe4lqpzhmy1HbCBJvIxqR
3U0vSB+DosHzkuYf7Q/6bfKaI8j43YeBCIqtpRDOleYAVMZOaEeDgdwGSiKxl+iNd4Fy/8WeI+CB
DOxIWWNuoziK7mwMnxzHMPK3pDcTJXHIs/za08s8O6oLl5rZL/iuNivPaGxkPt2XQeXcJcFDnosv
jF7GizZ6DMvnLeyD+cgZ0oYFPrhHcszlER+6XJXzgSYBQ4mK6XkzFMN+aSFD4t8Ovc4kMAe42nVy
2Hu5J9dCZPE6kaX4PiYVOpq4eAv79qNiYLtyBjO7pb6WXDG/uWvFwrI/IyJFSrY3wayR2JLaqgF5
5e1b2rS3WG/R5aqvch2CryXzkz2Z9ZZFMWeTJrBRE/pzKIXxihyI8AzmeXDtih1zde/YGHG0pnFZ
vnr5KcuJricpGX2c9aTSDNBWMoOMmm9QAR8nDUdGP+u8TdhZKnQpvAYMj4HjCARS9A8aGlmpAfWq
r3OoIYNzt+ndbGmOKPAtDAaVdNsVfrfHCgeeGX18GqOOCZ8cbcw3jNcaHBo90SWNcB/mwhxIz+2f
DdJ2sH5AxtUa770OoAA0JTFGM0U0fl32Kg98ow+xBaBAdk5ktzkvKXn/57v8j+inuP1O6Gv/9Z98
/V1UU5NEcfdvX/7rRRT895/qd/7fz/z9N/51Tb5TeYlf3f/6U/uf4uFb8bP99x/62yPz1/96dptv
3be/fbEtCSaZnvqfzXT/2fZ5tzwLXof6yf/fb/7j5/IoL1P1888/vou+7NSjRYko//jrW8cff/7h
Ov8jTVA9/F/fU8//zz82okjK5Pu38h/3nxVCw+T7v//uT9Rzf/6huf4/LdOyTccMzMD1PR51/Ll8
xzP/qesWXkrXYhDOKk/QX8mSEf/5hxH8M+C3MAUYTABNN+C3WgGZhW95/3SQCweBwy/RLXOcP/7r
PfjbZ/nfn+0/yr64CRytLb/ten+PE3TwA5qurxu+xWjfM43g32IZNYvogqEuxq0HtuSol9lbkISn
2O6GC49Wg59vQTMXbKctOPA9mg2K6lLPTpkj9K2dSXoJ8Opp+Nr3GQGwMG8IoFZ6QFk9hQSXm3p9
iAtNPNUFrsSBgD1ZWLesqsKN0+OGntrsl8M5bt8YMznoYV9dOgkd1RmUBcjS9oCL+kOfO0+9xCWt
uf14GowmOs4pUcYFt3UU5eO1taD5S4hNnC1h9+TEG7qgj88jZTEFFo3tUPC8KpBY+37msbE4eavI
QHved4NGxmHN8DmKP3XIM2TAAbzUdZ2/F5LVUEn/MNdYXVyTEz6gDGJf9JmKqvG/eBWxmnrgv7vY
BKlPrGAL5jfYgoog71cQOJ9g1E4n2EFRVY6IJ3jUmmHwhsYeTnvCnPV4BIszjfl2KqpXypZPJHZS
JXi9B12QbKLh0WmBmcStd2NYoh0z/QDo81XzImalE6Tx2vga5dTnGnga+gfZ20w7dZ8Z4WMUzCcs
sugTR4aLqAuPdu5VG7+avxhTAyDFNwmKKt2112owl0b9WiGo2nc6VNzZZWZCorZm9z5C85w+HQmf
a4xIFJlZnzD1iFKIFFO7q2ciS+b5oUnQbgZJgYWi5vgoDJDTuY0N0J0jspvSIxFRJCUFKREHyIj2
fU/USI/sVFM+du/mxWxzjrKokpm+joL30c3EZkJhPQeSpkXZU9wZCOZpO73o20LU2OzxDhdQY/nA
+zO2meZQ9oJ3q+OhsF9RUGdDQGi7ivVyx4SCx/+0ohFZjZZchCWqlTmG8oQoB9g26ec0mzgFOoAP
lDqeyZzP7DIqGCjQFmhBpW8luyr5DVwdWcVrn94K/FWojsxntkSyRdzpo8mrq9elAuMaJCSmduha
ca7tmwhaiIwuyQhwIxvsFtfqsNVItHssI5DX5IhuhY+70oC1uJ3nDI1OKyCWTMQsNSrQNcsyfCSF
9WWaTXsdMB5auxrX1PIGSWMU6JTmvawZY8FnDLY++7yZ+bhEIdcxWSivY17d+jq8CNtJaZ9ZqYrh
1pg889NIh5I4cte0uRmO9m/LOwbD70wjNyRJWf1IYgDzBJNAiiN2P8iY/jpNece13dy2Blen9qN0
TUJbiJ4jrj0AjtrRiY9Ec4ihHW0IEQawbMwBmdvdX0VqmfzK+twmgcB7rOfqp1ZP5gr3tTjHCRho
bUj22N763zdlxFq1HnvxXeSCC2lodrLjumuj8LvuVx2exmNBibQRegrXw6dFNVCnWi1qaGcmLyqR
WLgjR+w9JH179T0D6z6TFY9E8h6w+9LYDhnBbMPRBA06azGHSZLDgd2SOURhSqL1sC5KkKh4yvKN
n2jtIWQy0/gyQacQ6MxjmEK+2V6V7A0tf9Yj4bHFc/3JyoDl4aTDJgJ0tya95Rkknw+IyXgh8go8
WAO6QGQ0nk2DE3LWHKJ5U+CDAM3F++/6qu+qZ3ctgtSGsXnTedzboLvUP6d05NWFWtI7QXa6pZXA
v4Tk9HSNsZmERo7pUGm/14My5njrcgNtltvDndpjN/k/tABeAPDfryOvizZ31d5MUphXmUZY4Uz3
oClJCKezh67Nn245qehIAQFQgYsBUpV+WS6HqinvnRnVZ2tAzTKhUtRcGW2zkU9RPVfPDX7h/fm5
PN05M17hkuI9cgJ5J3PZQ9vAONoc+XRcFx4DjXH2G8s6koskJULr5YKfBt4RxjBIZvIE5wrLJMt+
vNVaVIcuDZ8tDXrUpOYqDgi3p4sWFMPDALxlW5YoC5tG5pvlsja6Mtnb7nQPtJ7AefW51Qnt9LJT
ND+DBuiEZj2WBw6n937GkR27xVVXf5/RwiVxMKBkZZgj3HEvMx5gcBXe2/JOlDXacKwuyQiXyfJD
ezO7M7nqPAlPNRjh64GL6PA3dD12JAMBzY5AcBCUU79b1g5tnHj7BsznRYDFMqgOba7lrL3Qg8ex
snZenJ8FYMFNBhSf9qqIj8moihIFCZZAiDxPbzaVJYYt6X07ropmRX5O/li72rcU++J2ubY0Gywr
bRvSug2I+VpkbEbuO9X+aljR16gemAihofx9xyN+SvauYD2IIqamk2/z8UDalrD0w8Rut65jA0Iy
oP+Sq8Gvh4jFfSPexvrUbNI5gllU2EhNCz4J24bdPJCay0Tn4DQorgp+JUr0bEuHhVO1XjSHIjKx
YrcZk151aGCZ2Ohx6u+tEVMdoKLHqda8XdenPTg3Su+8nqytE3CyVmJI7pTgK/BBOumlxB3W2OcO
0QammbbbzWgQS8u36MI6ED1rEsvCoq73ND5pEXMXdeTLrmQMJ4ay0qV9j7bKsA+RN20Y1dWPgWqJ
pSWJIGo7KAzja1jm7+bMr+LY+DUix1btugMXyAjft2C1a49VOui7TscYxBJUboyS04fDQhilTEzt
QVUU89qwWd68MALGWqcbtExyYxqOBSekD/f4LQXoBuiC/WFGRrBlHS13Rp5v0XTP6APC78gBqvXs
keW1jC20YgLyTrso7JoD3s0b3fwUh0j0EXF3biOB9JmGGpRvhzY6WUA7K2g5vxDgwOZUvvm1/TMB
LLvB7MK+V3lcaMBHxgyLno20Po7SQzXR1K3URwBR3YrAj3pY28Oy2XlOs+8A6qFx5QYY1D6AIKoK
QPwHU3xrPMZSvsuNUrXxugnt8Lkg6TdDib5yWUHuLisv4PSnwtQQlZmmd8Q5X0phk4gYkmZUZ99b
a3A5T8xvGbl3T6UbPCPzXQGD51jgmO4eaSTBG4yH+7lEvubD3Fq+tNroQP4PXN+iPi//EqgrPE2s
DUQ04IuRyXQJujUCC+uNMGb3yKA8R/lAtPoYDrugIJBW79J7OXjr0WOywRATYvlMqBNebKuzVnbC
rAMhrLa2scBjRfgZTRXvQ8UeLiPun4hYE2ljhDGlBQSYdSNtYHmtbELkNoFrohtipQqagTa25ZJI
yC/6HR9ErU5uevxTG5gOGTg3YYiVPk4QnelLmn9GgnGtU03x2q/ECejVK3g8/kJyb01sVWnFwEzT
5Jeq6ZI9pxGNMAcDzkcyfF/+SWi7YLZJ8Km6dFvzHAbfRvLDDIUUl2nfNPwGdDx/j4xy06rlYkDm
sJnl17gkmmoMxiNJqF8h/Z4bk5gWzcufgpC3bzkT57s8qKK9oNsLGLmYVnXvUWtUPXBw9VFlWi53
ppl9uGoT9UsgC7p9ixwvvsxhe6jo9SB48gAHZkDF07osAEFi7rUcChCPWY7tIgbXpvYE7wJDrI1b
ZXAYyS2vrbUKXjMBfxxOyVupaZ3RrmkAmg/qr0Xah1tUw640b5Kdf2VpXb+NociuhUqu0IwsfMMe
Je9pZ7whEZ82gCdGbBs85yikPzsGMHl1PzMemkyjaz9XPxxGg4cJifnaM6d1GNHpNzqzXQFcLk6V
CY45Q/8FP1+u+q7uqMXUsaV2GVTnDIsBWgJunAArAwRiTM5Kmf7XYHJQixq3YnLmuAkT0dJTew+f
5mX0A3Q6Nceq3Ee2qndfsq75gCuTYJNxn6fQS3dGhI+0pxzS7RFacEYEZOL79UGvxm2YEw1D2EOw
DQkQ0uWAFdwfE/jQHCk9S97xJVFU0JAD5l4AKxnVeb4Zx1XYqaIrqmFD5eqIzonGARS1XDR+quQU
IZlLxVxsevXkSUwkBSRuUE9RTEUa85VukodUqwgbmKad3VfP6JpcxlcO442K5amHaY1iRJz1Co+m
0c2bJOKyjts10tgePg2HJMvJLDT4+ghQqj0wBw22k4uwshnllvJBnF0Ra/nqZinckDvKH1WQcrA1
MekbHWukdLKKYLDpK1cjVPgOwaNVpd22IMv60s9WS92SWbuxQt1TdFq5ImII8FYeOpjctQHvaf0A
rq1RlDrigpyyecrmajVLAPQG8rKrC+6S7l647j3Wy66WH6XoURUXxB9Kzn1hmZEqMXDLccl5gEX6
b6Jlwu6T68L803vGXIglXrRkWIviHaYAN54v8NDKBBEVe0XllrxoSVx96Grr1iPQZ9mbLWfCP1bV
ADt7XHdu5W6wtb9EPrft2NZfW+nKvW+6/aoK0Cx4XfErc6ipFCcZHUqBeItAU0bA8giVlZ8qOAzg
IXqaclzbEYECW3uCmKeWGuQM19zvkK603HZdof1f9s5ryXUlzc6votC1MAIS/pYG9GSxWP4GwXLw
HkiYp9eH6p6InpkIaR5Al91n73OqSCDzN2t9Cx76YGLBJCJvM+H6baV/rzT8EshU+y0htxt7VhRk
4fTwd1oSbYHCcpb55owjHbQ2cPidk6R450qQx7Rq5Eom7RxGPtGeCGmuavFHTofJnmqM5GriyRK1
fx/x0nq0bHIpij7d1XHBKFWz6PDkxJfohO2BHiAmxTj+NbEt7xMFpfoUdVtQCfbakIW/iGztRdXh
vqnxlDyGrgadCWdo5PBvTUvKlo5xtZ/qNDygKw29+5WaC0qnqgzPLdZZzWfy97CW0IG8IFI4KLGd
DZ3ukJFLo/n3bnUsFMCbC2tpcvqzQRtIs+GZZd/aPjo7FR/kApVAtCFt7lQoNvmgMGzDaC4UXXNv
phBOY21wNjY5nJWD9vjv7pAKP6DGOQJUmMya8WfCWLKKcX+ZcPxPbetAfnQt2J1lTME6ah6XAE4S
M/1FS8/3NRmZh7gT/3F4ZWINbs0BbcMIM9eUN7/W+IEsJ13+/axhMqGYTQtvIC1pgQNqnQ1S3cTV
zVeiXz1HyWS0gJ+n8kRz0qx9FhuV2z8SkTSQThDom6ym0ksTC04ia2aXcQKMlAe4scry7ySvJUa1
pDN+y7Q/x9Xsk/cdZTOV4lm6lOfJbBFGaiI3JXtypKXKMmYZJsuBPotyeV0FPIJU9RIUODMXHP+M
1Dls6c7knPiXzKLgCg9CZdfXrgfViX7jqTEYosQm07KmRvlWKgRF+M4lsnuQ2XtC2qjf59v473Tr
9HGJExGMbUH7YQ+EW6XcASbbEyIPuREduzDvVpPxDbds/v5OyQjgmgC3ccgV83uiowE1kJ6MTt9q
kco1P79YfpUjt7VBE1JO83mJZKmz02aZUqS7mGzBnEyM+UTVpLhIfoHlP6ocO3aPaUP0j0tcyd//
ZTfEq2v2zAzN2d8nl2YePiBEpeUs8TvOcxFmEcg+E32Oi8l2es8a2C4/u4mqErEBCOUW3bcKk49S
p7//fSRFw5QvGW+az5uO/dlYGW/hSI2lrkLNssDZGbdAnU2SPA6Wa331HEn89W6LiJveLg03ukNL
+HdSsJK8ixEYoDY8/M1ZuAY425goOiUVQyjz174kzdG22nXH4cTEY9akNaCXlbBgr2PdI0tAmejb
dKW0OiYZ3jVaMmPF+89r9euCKN2pzNK0Uv9C//cLkO2Zh9QzqoBJyUAick6wYSxJRS5Bb6QiMzGJ
y7shinGRqoSdBMn7wDgg4naCFPkL0gYrBQq1oVEWdjYH5A7anKewNhAn2VkBjhcuNBtfUIdmxZwf
xicwm7zeRX7/hjCh8PEROGm+qv38mQi+thmeWjd/AaM+pz2Xv8KqNwHOAQjEkD36vTJoVzhNw6aw
mY1kTDtz/IWLbkjxKJIE6qYtJj+leaalOomqU87sv1AytOx3inmMyWKU8VA/kYMqTGDnKF2xrxnQ
w2q/W2bAxlBzZM4m5T2acGCwddXf2y6LeHWRvpT5t4nZbDVWaHc15kGKo7CyB7GCJCA6O2W97rN4
q5mjvrXr9ltA/jen4akhQoCnwn1k4se4N362J+Wl1JOtDS3PsNKT77uc0JN/dPruXo/ZDTnSNib0
SPLL69GIKymhzWEykWm8CSNpIC5qbKRqVU92mXuLx9RYlpHVMMppl62RgMaAfEkDE3lK/9SGrX6A
SfDVp2G6MHWPB3YVt7ghW7cmFA1icpc8z4JjHU69Xl9N3CJLH1BiF5GcpDo/cRYi4Sydd6OKfu20
fkMxLFZgAbeFyRzxz5LfXuMc8H2EgEGbXhPJom7WAhBIysSAMq8mMkGM2lfdoqlSDDDSavzhNKz1
AXOdiU/SViH5w4GW7tlsszLm9zJygjCCmDfM2oswUhlr9RIbs/1JI7sOXc5+c3yye2vrO/ljMM47
ebXdyXY6GxQPZJAjMk47scBO5cc98ioidGz5zvZoM1WkSivRi1aVz/D4+x3a9pczHcvaCtufrFSu
bIxZ/xErgBa1OFWWCROmCXlLnoecQs1Gpgp6s9u3mruVYf8D1oIxXg2wIYvC5eS/1hUYKqprbNW5
ydwpsn6ZkB1EqL9pEfLROLa3Q8VD2dXFhaRLwsbU8kqZeQ2i/tkK7K9SneHi2Z5+96TxmQH7JjK1
QnWlVwQjuxzrlsIMok/bM6FEzK7CYqXpwmZoStHt6joRc8aDsGFtNs13F4hNVKRPpR7da7W/+IWp
UQfxNOQkR+pZW63HND5ko/kQzectAzI29SNaZJ9HEdTbDoYU105C0M+QdvYKSlXM2MG4kMZp72Rc
nDF8AJLPg9UUVO6u7UgVYjK2qLOeYIh5T6pVn3rfxF4r0g1AAgoXmotGBuDJo/5IRCpsD5HnI3LT
6Yv7TXqlXz6Zat2s47MxKGDchY3pMdNbPotklSUISSASIk0L5uVuPR17RPAx2jzKVlAfZl3uFEqu
RR0ZMIb8UUci+Dbxqi80pwXk0tIMGDl5PgaXAXnUlCxuZXmB5dyNOp8ZFNV1nPenFnTNAkimJ53y
qDCpWPRdiwV4IA92AKRB/FsHGwP4aMPHagUf6qCZx1oX9M0oDoNUbdf5WaQQ72uD/95gJNRgpTwT
6/4w6A5GYvBG1giD1M/NV4aOHqdmPEfebUrhmAtfl+5FRT2RwSWKFzeSBRhahUggDT00XrTMOTid
fytrSHmlJN+mikl1q8rw7hDIcCR1fcNeAAeI2T6XNJgPrmPu8qGCmOJk4UEV+UcUB7SrgOYO7cAX
RP4maXLKW+mLZG+SBz36UXKreXY7p378+x/aYA9rtU77tTuy600ECwpY4WtQL8prLVNq68AigMoh
RlDzcWo4yr3jdn0ptG6rT3NETUWV7ivWA0Z1dAKjAd8Ki4BmROklbqL3eOLQtGucGr77apQYlwP8
1n6Db7T9SXQHYp+JpS4DWxAOmcFxo285pJ2lq7CsNyui6jr9K6T/5QHAkHhsKufN10mx4qY9IHzE
NuUjyBFkQHCyLgvXojFwqC51c0VO24MCE2/RE3O76ZHD4MVs76kWmiQZ/nJB5p402BP0GTvzgq3A
ohnoGSxnaoAtsBQiO231t46iMl0pam56fxIFhTDNjUDEQoAV8oAROQyY20X/N32s498mDNdaOm6Q
qU+0GgzD/zZYvCAu0qHpsUzI5rC6ZAO5NiUAks18FJHFMXeLWkyNFhBM3iiNuw3mHdLogpHu9SWo
C4qCnsm1Nv+3e1JAVrgttc48luO5ljyjTg1/JBwR3EH21/Ulw3RtxZRo2QlmI4PaaF4ZQnRjNOLO
1auvZTzYTvcWeaqdjk9wSe+TRR8hzQkjBYQZpfITL3M+Cj3vKX2ldi7mMWgUpJgHrPArB9+1/pdV
9j+3xP+6Fdb/605YZ/HMvpqpIrtr+z/thN0KMGkQ0UH+jemz+cb2c+VnIot9rWPAyGr7KXcT6x8D
CZIROOr6EutixCP5Vzwils8QwfIpjWxJy4YcPL33rMliq4r6Y9fqWxgw+k5o1vy04l4hE4v5S0qn
6X4U1Ui3gESeOW7wDGBeWf7ff0PN+Z//o/yH1GHe7c9bb1MIxzJMWzMNyJeCf/51f4zyYN6S/69m
dCw6fr1a/3W+Vd3tWsumQ9R0NhL9TzfvUwxlnqE0V4f06p5KY57spsugYmkb9wkGDfPWiHSLYwWD
QVP+P35E0/gvP6Kjusx1XU0jDNkR7n/8ETPJDmq0RLH+W4+EpT4Ljh5U0qn2wAABlnETB/TlSx/0
rSctUgeimq1M3OmIRedeoODwYC4f7PEJgpiavWexlvHJRupvwf7qTPAyU6lt7JQPif9Nq843oFQf
FhmA5ojIJ6SYzkUVrLOkqRn2AMB1dLDAPSo3oEPjnQAl+wDdJVxpCdQI22Kwb5o7V9rFZYq+/rZo
BB3RzlQA9yJnUlcHs+eIN/ThAWVBjIOHu/tv88LHjPExif+/fuXnv6Nf0Vze6v/979qQ/yJg4Ri4
59//Klr5+wv/UK0I49/wxDNfskwLm5Bj8uz9Q7Wi8U8gltDtm4ZpaKrG0fBP0Ypp/JujI1Vxibh1
0Jk4vHP/FK0YLlIXoWIgtg0HOAx/699/sP+GaIVXVP8P74YNs8gQjmabKIl5iXXnP70btsYtyV6Z
4D+/veCGPSQzxciBCYxynik2wgR9KUg0g6fi+aLZI01nXjYjw8ONFhAPWn+3cUcRluwSEdOYE2SP
Zcu3hi1oAE+m77F1CoZrGu0iB/UGgYiI1yEhoa8DsJPopIB82NrdUM6+RbgMQ4hRtvQkoIGgB+Lm
X1TtvWRfHRP6qY3inr0xkFyM9HxJAw7c+KpYgMSc3fAOAO6/hNx5Aci7RO6aGeET0Y8GS9lV5KR8
DK2OvG1kyPJYVq9oIB4/suAJNRcey5Nwb1GOu/yg08rZvGwRyZylc82bMyRSi82dAKndwBvlILME
VWd9UsqrWWxtVom4WkBZLnzlI09PLnGeQVJCiyWC1iaI0n4r+ZeK7iKtR4JPF1hIyzscBoBY3sxo
9jEgm82+IjeeAs53iShDvd+Fp1rZVM5er8mhS3cNwCn7EBMJr9WPmE6XJEMuSPxYCAMpz6/dbNsc
LU85/Mja9XRFf+wSc2+EUKbq9cjUg5zWbsBhb60SE1PBBJcYHFlsdBvk+uxKliakXDi3tKwzp4nf
EWzcJtNfc7q0WryLgLmsvvMDbyQTVCf/L2oOAgSzIInVeI2yLxdtRCP3zDNXEYyrCb9xpvSXStlF
EyQosEQhIy+VUXw7uLuJxNwmpPYZ1UXgYnSK/EWKhXxSkXvW6UmIa2ZA8KIuJe++VnG7o46PYKQG
9N1pCIqHhGq5HfVbzxjdSh0SooNlDbzDICso76a9ngHe8k8OM3nbX6ZIwKUpTy5zRCvBAU+54/uP
bkdloSE4oSIPE0iNq7/YmR360kXsPNGeDPqzbuBLCLvrpF9cvVyGoCXUkI+quwz10YnlwwQkOSSw
j1H9eqouJcs600iO2USURq0sCmfalXXxjU3Htr3ROdrGS+xfKY+jwKvrnYLEx/lgb5w50V7S2dU5
kw9ekf5vBe4+kte9HtScbYyzaciZLdNnJ+GhSfCGDhTAU7DsBh/EfE39CM42D5h20D0g1g/jep3r
7rKugp0SYakOH/S6Y8nEktMaVmqGeIrFeBLcbaBL3YpAcUgOxINXzgsYwoVRwhzrYI+wRJuKl8my
19URctBCvEPXOIf0LwI/lmDpXsFdG9zskEbaJgWrMf3q4rnCtzSOmJLYfDQJvkFtw71/cOpsYxoI
ypVF1JCnFoIcnmoM/dM6d9ErO4emrLZtz76l/daJSCcGYiujV7YoK4PmwCa+urDrV4URSiZVUAHw
+LS1Mlyi/G64+VGtMIZvHIRIAJ1n6sBSNv1HnOzb8iucPm21oO5mIuHz6LmfqX6dxvRRQlUYcZzN
mxnaX88qnn0E7XU6sgAxDn00eolq75PgZjJH7tjEllrKhS3gqAK1iw2g3wpBsicnpvlj4EQCYLSJ
sl/JSWSrMweJdGtCmUkE1kuimMrPxtaZsoHPhaU7GHJtkmqDwJ7NE1MHeEDiGmM8cvVLZoXYiLT1
BKudBJ29wXGBpwvtDfEtje2puDmMhBEXEXyTwnowYF2LRmoxROhq6ukzzkC/2W+E1hfHmuwR0ofC
O/wyK84qBgtszds0INrFBsqVaxavCzF2nsBvDdhaM2h0S4gJBDUynmV45SYBbveGIAD7ZLp9djZM
66knt3Kj+exNzWJ8qKEI5mRMLg3pyOU0fRtz8qQY2YK4plKf2KAiaBgWjnhTq+hLRgRHmArTe3ew
9wTPAiQirYNo9S83tA62GaT7QRGHxvKfMzOpN7ld5yurTvHHmpTFMtuNym1McNmnjSvXOM1WuYg9
IdkopyX+cyig49qKOMiHuPJUp/vR5mFqkeGYKdGN7xKsl2yxolvC1VVFkvcDN7TfSOutGNOFC8sL
NUv4bkNYXSAvnbFw0S+5vu6Woz1zEMqVRBCb1YMBbgEzPwI8CbCCkMYdi8AoRajBagi5aLgYsGhy
EncQ7UqL3vAqZnpkWK9Im9qHzBdXNmleGK8YTjH6ok7tXMiWrmqiDkkLdVdZ8U+zHls+warE+D52
2MVZ2C6rkYi6tt005mvrvw/MZNhuJ3D50gfDhyZYGIm/dYf6G3cQFsn1FMYP0ziwFB0ZQreyn+12
y9Cpqi8Rtdd+RE5pBMbVNbnBWb52m66OIpbzDKC6Uv1ByM2uueJg9Mezr0Zey8SduL5gQ4Q6s3Sw
bpX9y+GGwFCrnZ0TTZxvYU98UWU/djXAZ43DPnLREaZtd9F8W2705kSI4wiKY2I4TrzUmoBez8Cj
s64H9zkZctIj7PEjlv2nGLMBprjDFztDFOScL5w9NaRdLeYng1jaed5attlL44vnSU20lVk5j2H9
1g4xb4ALezpiSoInNELgEo7bkZPE7A1eDiN8nd2dmSjCmY3RbiSj6mdFomWF4+SJmcFpa/o+DNXu
gKW78XpHvAS2jT49sgnbljEHYPtVZUG3F5gLGz4cpql5vAchpwZE2mpJ/WIWZAGElfbamxT6iktE
FZ6eXQq4bMukdWQrwn6bzYIAONLPQmLwCWcuwzO78fDiT7F5jlmNow1aVBkFkjtkd5NVN/rU4huF
qLruEUUt2KF3g64sIVISkRAWR5012cpKyRVhWY59LjNucBbMrZWX3CA610uEvRwAS8SmyLoZoZ9s
4jlEXq2MM5mh7ASJoPFxga3aRjWZIYQsykbdICiTgESj7LcgVoM/QciSP4baqI7k0Y+DF9idhNYf
ndp2uPIs9EMoX0gxb8816hFuVEd6MR7SNb8dNWBV7PntYmCb3+4kbkZPlIcRZ+3Sku0R40nrEaB8
dONCnmSBEpvsVRiSTwk8w7pzzsJgKV/rDykhPpCECk/DcCC2BmoG6JfwCCACsiziMhKCdtAEoLyN
2Y7qO0I/oHA4S1EPGJ0ZViIoZndFzG8XAMon1CSbMBvcJ9JutQOBWLjMoHlhS+XEhKC1QjZyAa+X
hh+h9mUVWIl+dPfihpuaoiHlNwibm5PdlMj26CgudSP4JS9ZAPb26KqAXpNfKz4n7BgyiYeFeqmB
qVyKVWc9SCBTJFWUZYifal8GTIScm4/cp8+JHwwiEsGNOyhMlDHDXurmVug9wUr+dmS+m7kHdBAf
eZvdFYAfZsbDm3icM4tghuxJkjWAk5faax29j7gmUD2pc7DDdGiQ8Nh8v0TIHpLqkRLa7utXHFes
tZDeWR9lRQ6bda60Zo9OqX5oyuTJaqdlxdOvZuSnWOtOvjeyfgzjy0BcO+AQi1R46pwFfBUM8sqq
5WuXlFTSMCiJH7CgYFcbVk0fHm04ApDwtOmxYJnY22JtKOoBMyQjpidDA8SFBeCBcNt1CDAb0YjJ
yq7BJ48vStV09ow+5pPNpLh7tR4XUo7nmAgHaDdNpmwnXmxqn4LR5wId75vsIBlSTiDArzXKCRee
Xr7fUWujazfK9iEagO3wDuVApGr/FLYlBu+LL8hNYoIW2DsRfoaEbhr8ZjUaIfqKYagWKg+VjHeO
elXJQOoYq/tSrGrrK0w8vRuIvehXKZaUODs57ogO6DthDtxgMoW+sQi7n04tsZDSJNXpGirOkl0/
prZFghapRrlyn4W9/oNammzSjzae0zRD/FScbGeTWK8NlgEyJ8FUhY8dStiue1bgeeeaySn3Mosb
Aip+d2rXoEuR8s0vjLZLCY53sNATJVKRHVJIeW7q5Dwaqyiz14RubhtzpK9KZ+IosH+ESFDXNz7a
CTIhp5dOIgmdOwwjWBI2PFP0lwgz1naxq1CvRXCG4oCfAtmwFlrrFrQjpUuk7aSF7kqHD/2gFQ8l
saSK8qAGj46Ba5hVDluH0N1XvXZ0o3cxZEs1qj1V37gZMb1WPEPU8REmqyZhC9t/W9HRty0YAFcn
owEgvCb2P5IQBjufZ2n3XlQ1VL3J0iUMSsf7POJjCNTyUbJ8tcozCJG9zghchDZ8jnId68SXEROv
NMOqROPVOqeu6Jg4FxuCUXTlYIcYhCECDO0bt9eiGwEeQYfL6dDac+jskLUtSCcgE0nfq+LEyxhb
GAZkvaqyaZmx34uytzE/axq7BmdX2NeoG1YVIWxu8GEFFATwS0r/3sUuk1a4whe9hmYN1MnT7Ocq
CJetrLyI7qsSZI1HPLUO9PL0zazls0HsHxIJrxgvQmPUPioLXYQXxGO7kvYi0fd4i71OPQVwP1G1
8ABuOitb+c42kvJJ2E8DlY8eMok3U3K2thj9tooyNw0uAltjRw71WOZPDRKglAl6atCN5gPqGZZ4
dYnoxnjyCXGOps+hMs+CDn7w5nilcdI8Ut+gky117cXnlDDwJaCu5SGy27VGfDQjiaFUVsNwyEAw
BfJxJOxXKl8TA1hmdrzV7OVDOtjerbZDDfmJEQTwP5KSACDaXm2R7GmmIY5NVN/wngYG2j7Mz7C4
5Nl778DtCljk8A5UgbhkffwJgyJcQNdaj4ENOy87DDudw0sjQE/cKlyrNnQtu8HHiUkHUXupPoPQ
2Sm4bkaAjQJdXL1xjWlv28phsnwSy5RlSg+PQIIWsrhxLHhK1dxyXC8qbMysyTxalBc1DHaGVV9L
LmbdqY5ZhRs8eRmZKKBTGsHEVEG5NB9N+8lssGlDBRkjAShpTN5cYLOkReNB8DBMLxur3JB9RUzw
DMMVV1s9am65UcG1q1oSIckxPogrPdgGVA3lZHM2aoHhkYaE0nYcTzICRjCA1DPcDVtqcjmXkWk+
D2bEw4oCM2UmFAT2wsr070HMS0u+4uZFsKow0bSHvvI9Osp6cHN2lFAF7Onq0EJi1mS9/R6jx3VB
WBTfg/XUTG91rO9jJ6H+fbb8X0h4zB0MTnv0NOyj0QB7qIfyWRZ6laQGa+NvJU1PIAf16RICc/gq
Y2NNjtiuRMbPdVJ7FvJczk2B62mR1R0r4vrExHaBOYroGQIaTdIPyGslYrgPmkvKlnBWu69s+eaM
2WUyN27PowdEcMpxIeQXAbRClYBLXGulG48Rtsae7IT5cZ/OCg1TS80h9XTtG/sUFvkLe9VrIpAa
5++xi9yCUhm9MLXvz+C+jql6CFS2JsYve3V0nJeCFUCGdgHr6ByfzD66NcQeGCIfVUgs+JFxyqpS
T2jEE4dyNXXWUUZ6vL9O6/CoGOa7FrpnP5j5AME1nG+yoVlH+qPKVgtm/XkCWmdzdQ7ULQIpREpj
GtjzaGpn5if1t6bEjkS37ikzAiiyzMyq4tlJu32cJsta9TSz3hYhn0JSYx0lWNLiLRbVnmCFpbSH
Y0GUS+RgukEb41yR+1gIMMsfYkjeimiLWXOfFOSthAR+FcYqphsr/UMDXiGHPuCPs6OLA5bDVb+U
gKUwpN2Knl7xQZ+KW6kc2nhfZDiCEPGU6mPkE/lOlLysP92wezIEsuN+XLWo/RsXHcmWGFCAf+On
LEyeCH/l4x+KCBOEqOApQtyi6pl7tI5fffezsz9J47Ldp0z062kcETxoe2BEboYpnmzzaoVWa6rC
14ipTU2ssiR5Va+GbUCSAea1lcwaL9dXAGj7fBZZZEv3RlAk4GRH81g0NMRiu/7ReLCIqEDSmLft
Mg8Yj2bLQsh9Pd7SWTECkXzl9NZm5HfU7GRbRv0MLdxm5lmjubMB582rY4kCnfCCU5SZ2OnEXvcM
aKDAcZlMtJgOdaJvyjB6gQu8iPyHrBOL61TUmxQ3RVk+talzQs6MXClZ9sFNFSSXdl4Qv7nEMA+T
2DUdQki92dlRd+JtWOjjd+BSshnapuTlnAilnzgHBTtJLd/hsuAI42AJfA/0HpUXTqfrIOa1FjUh
0jiZXGH2e4JSJVfdLzIJVybqdchcrCfx66qv5F6vyVL9qsLfNFHWQt/TVq7b+hDXNLeNJNntkPfy
MFgTBKenJvpR1W7J67bwB8QsqrUyXdwH0l9nbFvhjQyIFgrCl9V84oowMNe8s5NZhS4zAI7VkQlj
i+qfPIAEvemIjIJAH45Ul4Yuvj5OKQ4RiJ4BaeUGRhh/hGzM/qiWHVBT5pzJJdYLVKPmQoM1HfO6
FYCbx7Z+tBr+Ci1pRgRjgKfqq20n0OmqfVBAsbi9xxiE3lxl5+SSjAZs+afg6ONaagjcUXWP2RA1
a7OT/PFOQyaOCNuNgINqS5cJQJcyLDXrPVzmqE/WptxYqAubgCIuv5iFRTbWQY92hAidctbHTnfp
Sa1pkrPh8oehrwWexE0wVIxVjHZdM/4xNIY6xmkkZKlK5BZHE0/iwe2h2eBKk3Cf+/FcsngNQ6aQ
zjdIezSCTObyngl0tTEy9O1zFVX+psMrPPRtjI5UkYCvmfDGyGcUN9o63apU64XPW9opgsSmjnLx
HeLuoh6/ktpdW2WzleIeaA3vxsRkKtvawJrI7uKuVklKwC2pgD58VUDJdiklVLNg006BcOonlSFc
hW/L6/FTxVF7GuJLNN7tSC4rgqvmoa+rcVw4nDec6tKHIAlCgSctNybPQexlnvoaI/2479vjP1SG
b+aAmNFC4ANGKL201o5UbCbBCIAHYgJyuepeYtyI8DEYrh8zSoyqOJTWSaQjHx1XsHNRx4qTc+9Q
SWOv3ZbGS95cfLPdikFZtPlTaX6UQLlSfjbUXikoZdKt2I/IhZadrOmiSnON1yagderSLyN6mfpx
x754O7aQrjpegqZ718nEnICUBTHCuQ3FDGIz4p/h8Av7GEeYDs9VUWK4303quB1SmHmMFHF/r0dX
2WWncaS+s7EoWTdp7kvGswHKy0o9VMqHVhdLg9O/3LcWlXj8VWfYseLgW29/UvepoY3qsseyH8GE
38PqNtWfyPk3fUIhRAy8MbtdpQ5E8M2a8RMk3lXRoQrhQVleRPhZQkCpFuWLWFGOow/VjRgS1tNL
k5QOzp7WZlLj3FrE9lx0MIhkxHOXQdck1IlPwDzpWko2mXVIpx9t5BYwxuWo3e16pxucwLgdOtQP
+DUrIQkp8DHS4VSwyzUi+I+CWnQe9yqGlzH9nKabybnVOSDY7C+SgJY62nBFMAZQxw0sjJNFCAdf
/kIzk1s0BxdoFVa1jWaxY6DuCqxo47fZUvaeG95x5pyskQEOhIjEEzBB6RiXDoBTdkDOsO4CNGDs
jTOYyln8bcbj2nVQyBCaUT0NVDKkpSCRjPh8PhRCl9IONEjpMRgaKVHl+ICve0Mo0GZq3Xmkwp1R
vUpz7twJM9aGQyNLGPv1MnPZ3mSX0Rmf7bby/Ap4CfJtGycSA8bORaJU7hHvL1xHQaPwHoYDddot
TE4OtKQpi15aniWbcAdIEKVGzPiTMXwSfLlrHAg/0biqSF3Q2M6AIswNILztL3qaEaXEgiHPkd3n
IhNXv8/4EnEsBpiDZznJDJ58JXfYtLfam9992YQdSrwGZr6RwXNRGLf0baovDWfWoJL6Z8jnhJ46
UdWHsoReVrWMe6d9b7xarb2uk241dfCioHRmvFxo4ooaWCYTTAwJ6BdwIjisIlU+cakjwX+acCZp
U4SDbazfB3V6SVHf4Kf0RnNEkd0QBIrexYUaOL5PRYfWmUOOq7YUytbpiUcbPifaRSN+GfsL/qNR
s1ajyPaVVmAGadF7veqzvsVK33sGczZyR9BlRycY0fA3t9TUDlTpe6fSmFBZJDG2/UqkZ8eO94Fq
o9KKdq15VFqwgcGLpOY3ORcNFIC0BN1QbxLIvkwb+fRrLu0AfmPOnFt5Mmm9Y2U/xnJNxPaKrhIU
YfxssIkjfY1mcI4775et6DfgXeLkCcvTunEZ1fUNjpxxmWAgGHyfYsd5CnNiwFRjE6rZQWPsrbnJ
trXeDABoTgCmw3ZOvZYcTes64XzAaYb9aGAb7HthgA7NebJcfx0772n12sXWM4nWX102Ldxzrhng
Aioc4QcdFAwD1pWU+5IEs8xmTA1JSDzbEd6x9tnFiRheurD0RPUgVGI7rIOskKKqrLcBwYtLpOGM
SgmcnBB3msA/ZEhBxzBY/iZ2c2mSfEM04SaW8tXnv2421rWvM89mDwarajdqOpQ/BFXVd9MgoAZY
XdP7TKTatoiWnOho5/EhNFgnz8f/JeY+qQD7M+Mnow2klr8zzXbRx+FSAJlFAI1DgjTyeMf3MI2e
1GuaEbk3mOYH2jsX4VZ+cRJYDRnzR3XaRPIyuE+RcQs9jQtXk9/cxEp4SaIXm5Tt2vGm6jVOr078
MI6gGB+yYiZvLfrHst0G4a51veZZM3aJPAl/myibeFw0LlK9LF04zD+se5VOX0mmeYNCZUdYTyN0
LFVIrCU2xDn6Ctn/ikzqjVISHzP+ZJqxt6IKFXTjjV38GlcInqmd2Nwx0rWvvfPQMuDIrNuUdQfy
aDYIC3vO93ZWZ806gnJ8jBAQVE18dzGsm1XhtexkjIzkc00jCUswfzxPwlrPi49iSryhz9cxm/hK
ljtSEgjqqPYqC4eKG1aYlFFDyndzy3kwiKYSBhkts4WWCz6vhw2+lpU1NFvScHe6/65Mv1ZOXjlO
EJ3GuRHhWyaT9YRlADfnHf80I9cF0CFcegETt2HdF6wcBzye9sOAnDCwb4qbPxriarRHA2lbwoq7
KZh8WoJp7qvTMDlIm2ExeZYuHu0OpB0+aNP+FNq2Y1rf5tqq8X/U8Y1qfp3F9isc0WWgfUDxgvZ8
F708cRbgwlmUE51bcm7jC7w9BjshUkGLPAKcNjka/aakZ6eNLfuPMrlbaPDDtEN3z1nvtisIeRv7
sxUhTTD2u+BdGpAonFmPIfhWrpHzjIJw+X+4Oq+tyJW1yz6RxgiFTEi36Q2QkHhuNKAAeR+yT99T
nL/7dPdNbqp27V2QJsz61pqLhG2/7WeDyRbuyYnPrjzHHyooL3HJgUXQ56rvyvyrdN4LEmY6Jy1Z
s1nmwb0f9gS0vxzj5HfOJpKQpsStLoO95r1tyJ/Bv4tm85XTN/aSdk1k7lt12dbr60PCkNZIkDRH
pt8Ru7qtN2bEccIgjsn4Cj9pErkvhXoO898Ci3gTXOA5vaXWdEnIWU/sknbab4fMJRrQcje/ljDg
AgHHsT02I2nOPKelwcCRN69n+59XtXfe4O/dIHoqnenk2f7Rt9RBdDde/zwlIdIBWgpnu8F/dfNf
p+A5OAFm3SVowG22C4p57bC71shqdsZAE3gTlueYszZuFegGxhNODFYAlkheFq5zw1Jt292WHZda
ZVKm6oIvuiMbPbGuJ4doadPtxqMib0A9FYGn6LEt16CJ7ntt/JMkfWsAcmAPUTNBMVXZaSZXbQrU
PgatOofRTjOAVjujyJ76JvlR0Yxwga0Axr4z/2T9PqrfEzVyr+4vgi6AtvqRDd1A3A08RkbaHi+0
zXCUenE8ptzpgodeVZguirq+tfzgdZIPhKIgO5Zn/sNzlWaMZPgpXrv5abkwMJJ/1y7PXTodFL1N
vL96RK+Kiw+3+l+OUYdcVs+5b+0SIq/XrkPKC+zq6Pjf5qzXPt64Rrc4kU7taB2Gqn0mK7TknXEE
vWap2Kel8aNg7qw9/7EkSd+JZO2ZNkh+cSmHQ8lxww4SardI9+RtvYebtRWUZiG8n03HuCYUm8EE
PoYRTkSaVjWaQFmZ+6bbi3a4K1V3HIB5fpeIvoPIPoFTbnha3PJOUJ+eSRNsanfGEXBTd83vWOyy
EOPF7O4rzz5G7byrnGEfetGZOg3NkDiMqtuoP0uWs9AIyYQrhH/mks7gHi2AX2F6LikbMRu5C0rv
5I/mRihWGsfvN3GnVmbLNDafyTuzSpmNfvTG7p9FTw61RQ0IUl6f5Do3bDAZkfyoflBsa5OFJD98
0XrJbNM8DwiEzBau/kKcmYqABjOAREsHW3fFL7JtZL4XHCUsS28MArkSkdqQJhGy4ZSwaZnG/KTI
ypegu1eG+GQgsMkDBSXDPFZ4h5hOruFwDQOJmLi612ZzoxS+LGEeu57sVvoOtRsR3w03XlOSy4Cv
kE3loaLjAO1zG8ZcuLNyS2Tioe+6nZLjvYFzI7iHgLMCYoMpbOwf08h/b5Y+IPb0eng2MxvdDX8W
ELw4/I46Tie8+UtTbKnr29b2GVzwiqohsMn6Y8wNDCjPDYfNOLGO4apmCegOBp2sIti6TOfm6Wec
vzsDOBBNRoCKd3OB2UfaDWnR4mephGwGfSpke2w5khkRhEiSwe1LsXzyIg51bXec1a+Hfakox30z
zZsS51FBSMBt5hVdGNtMQUzs5Qsmvw3oXvqAMj6evro3+x4oKGfQ/cDVJCj1h07LA8WJG1czak32
VTscEp0x1Xv39IK+Q4yGGHHosfZ2ZAHRLHJOAgxKBt4cUJK0Ue+n9kHr6DYFdhDwvNs2c18u1y1q
C1aLwFUYkPJtBRyNaMTBWIZwofHCorkp03vXXObOwy5t7hx7Pju4znBenHlC7syAN/dEds1YZXF3
CYNDa/a7YFBnGYdbR4YH08ff1fbU+qAeMDEMYxxvutrZJpsnrY8NqZpKFpdg6W748nhDdjgDl1ER
Sju2oJLQ7osxSHj2y+aOrBAPDxUW8wH/lq+8a8HdPEhRmrkZAvDZQMfC4d65lAXT+2w4JLTS6jEB
xtOWBQLCu22/kxkaeAGsWGzUwFtqjteFPDNkeFEcfpteoc3dpgp0d9c/VRqUJOAHafMpBhZ5iO3+
aqTWu2w5KlmFu2/RYHIhts2kT5ZO90vsa5w4FRU5atZ8EISGJGcl+hnEtiVZbkNY6gEezugXFEao
akbWqIc7Qq4ra7SORoiYA/c05RaZ7KCmcBJP0RCC7zjodiRkdlkaPhuZv67VjPul2tzXGNyrCIqx
nk/J/J1iYBtbitJL6y1Ijj3zrcl+tY2fCiFlxMHoF2+eOe3DhEl3/T1Ze4uQqhld4JeiX7WbysdE
J5/Iux0m4MixEz9UoX1Q4EfUWsfu2i+pNwu7dcLYW+Kj0/mt2VtL3cfRTsmWLLVL4aPlfMzFMaet
se74Z97jzPuq/EeZGIfKcdYBXSmM+WdxDaurHD+HAlHI3iY+9w5gJhPP7EC0Hx7mQzd7P5QxD4Ry
G46yeuRDUnyWkcUt33mM8uEcGc6K4+Mt/NftYFX7yZvRw/SabsObqW+/YiLKZk4ABJO8bZQMYNyD
waDE5CSo/D0ND7SdcB3AKMJiVs36Yew4u7is+sp2UHpMUj3Uxg+hxsrn/wCleAfEuqWsh8XE6m4b
Fr9u6rknjB9zwLLQfpV5yFGqSG8ZUKdWc8eC6jiPwsg7oMpyPY8aj0ofvGXQWiM+mvkd5lDeDWG/
qrLpvpvrx7qMbp3RohdB4g8Q58XO6FWkWYEuiH/ktEkTn+Y5+6TpLFlVAUzxlLgiLRXsNDubk1pp
5jd9KmklAMzyirh77zoLGD0SSz6XyyvotJfBt7/DVNxQPvHet2H56sHFLGf1AhV+WlcG7AcRRai3
Gnd54k77oJnQRikEXYxU4dUxfBUCGYKfjsiKb6VsjOpRDExGq2hrEaQl6MDQQzsf3WADJbbz/tbk
xc5nEmSZS3ttyqwYVSF7L7xsp8rk3u+7eAdpkTE9y9xchehxM+rdyFhqj1Ejy1gNAqKGY2Aprlj6
24NmzKHRI+kYY03yfUysBMt2dU6BQCqiE4CeYON1ZgtoSv2yDbuUexDUx4jl2dSuK7Foq8UIPGJu
wn2aVa9L6C9t0QHpwNxKrAh+QkKK4+RMYa8wZwD6L8aNGSH/2d++JARHNjN6C7OHsRzPnHy2i/1C
ptXRDaZtRsChZnaaLyd0PDz8D3FC2muRXDz2Sz88SNUz+KYUmv7sUkq8Z8mxDV6JiO1c+igE59kK
9L/gHYPyxySfabx1NsPpMQB+ds7DIXuyPUwpMOhe8pjLYv5COdOL3STJXT3qamMnzKu0+tdrljB3
tIdXOqqLLYOtFRIEPbBGga0luh9kxd2wO/bjsiKU+hR3NAb62tr3fQIRmFq/nRElKcZhhr3lwJCr
pOWoTwghBinjHegjVBMBZcc1gfyIB9XieMlM3SX4G1qPNZbkmupdgdsAnv5mlLiSzPtIJM3JrMev
BEHqMJQNetrYwzy1U+PJpCq1NKkXjCvFHCMVXPYKyETupTXxLlRR8TTifJnonWB0a4XRRvf/ZjS3
nADtsu8nBFRN9j/gbpzY4HrV+JHH2+VghVi4tk1aZyi2qxA0eqaC4PgCDkKKdWGpPyttsVUOO1mI
KoSDwZIbs//NuIc2wBl6+9kKNX0g7Mxg9udri9blh181PgePVytxPg2CIx1jHkr5WofaOHuTRnCL
uQNZjHppu6xCZ03z8aoPvdViZi/TDAv1eGjj0+h8EK8FStHRJ/UP3hnLCb4c/9lMcNi7q9FRjO8g
wods/BU6+0GywifuPqHXmiZsGG1ZMe9Mi8t3XG0yuFYzcz4Dwdyz3wrnM7GZPek7NtimesqrVw/R
COjNcfGxzuWpDGzGdw9lNC6R0JUFi6AE9u/gdol7LpLBOq8PluTHEbSBqxvW7YqhXW4lm1R8DGJC
aXwtEW2tVCBCYl8JnlzRMLF568EHmWyOrYtqMP+ByahZpGieZ61leh4XZ1n9coUAubSKJ1b3AdOB
uWrcC+TflaXSI208RUpvEtJz0Z4qbDgThWLkzNbZI4rTxB1Y3whKpYhVBxcXrV6k0y7SwX609wM3
feV89Oa1UpRHJ2BGpp3LaLuct5FlEd7tuX4eKVHbcohf+161zymVMdgdbaTn6BtZdJ3rG/wOLPjN
Gm02jb+jpESko4eaKED6kS+ozvIS1HfLAMlgwIH9uK4/y5zgAdMLQGsVZSFW10IF75l7LZWo9W7k
qZHdTYBy6nZUEb7BsuSE/Vbx1IwOf4ZXpcT8XNY7KBIbD5Pt4sRUE6eI1xlRmoYQ6mDONO+s3D7G
to2CWL0l7bEmfqSDU0LQAxGqMs9h/yOD++o+YG7bs9kN8naE7oODmVoesGlHANgDSQHNHb2ar4bG
ux2R+G/OKniSmEUU632R4pPLnvKkP6Vc0aOKkqOt3fybgWGM8r6Ovuv41GJywmeUDreT/xP0aKth
tcptgrTD1mOHtQYHrJrYObhsJzJu+4lAb/5D3HiZAcNN1ujHJfcUvYN+50JOTWZEzhEekfsjQNV4
w1bP/BRc4Wuaze2WeNyzGPcB21kX0ZOYbCPaz5LnQo8roKWrVO7i6hcn6KrwuDYdShtjDU0WOARd
oKdLuTtLt3mC27WKgv3s4FC2jePIUtKJB6PeEjnFOHaxuLK03h5aWtm8mSHM9uxfyGm2A38XlOCv
z8LdedOe3P52eevMTNkTrkACoo9bfY4kQZqdNS5y3GlpHAhDQn1gUIpdLt+a9JeNdiUdiitZLa24
5HrCuyFZsqcc7cx1BT8ifZrdn7Yn7vtBHT0nvDJON7TS4j91qQcwgmeQYIgBdSMOqm9h2s3FtEMu
aGOipl55hWXfHsyWW0lT9/+moQo3pTRhOE2U8CgvNjcls9paFVy2uAntnACchNEmxgaOOLQ7XT6k
DPoQWX4sYVPUaWBhnmKo0Z0TPPoOVU8ddtnYfjFif1MNaO3E48b1UE/fkZN7Ly3FAJsgrN/gSLsk
GEoGAp1AqmFqXnooyCrfj6N3x2jbee70hywStS2ARmwG6CZ0kD7UbhFe7ewfFNqMARpLlWFrkkqu
VJwc+9+8ml7djN0Texiv4AMETJ5O97ENGm8fde7ODdt3k8HqF6HecpVzU7AZZ3GxJOsMewBjQyTM
LXnZcJeLdTfgmrmEZn2ZumfBx97mG7EUhOrgwYz5MGCf8Pl7GFcg3Eom0h6RKPE1gqAtimuR3nT+
hN2TAZP36yV7Je6nMn2aCBFBuT818jfQaJqUQ87Dr1aHZniqjRsv+wbq/xDz9OKJVhzmX9IBq6tL
8AmcvoUQh5VmcPuN6haK47XFSBISU4qyGr/xbTG++L1NH9eHQW7H6P8Gi8vmaGUDOrK9TaPhprH5
aWhaTQmL449Sw31JE95GcpHVsXjPGglnm/m5brgzzwGwDacmKA3a1aJDWHuAOF3XXGWGZ34jt+5t
p0tv+h4EKBCiOm6PkcGRhwJr9kc3j2BDOM45G5Nqz87/Cnmozerh4nTgVb2ZFyds3UOSGj4MZbbh
QNCVmFIyxXqHj4jNz4RONafuI+X2W6FqZ1MaYlzJCp4SxYU0X+XcV2Tt4F8YYAAmQt1nRnITMOaE
tVff8VkAl4nWSPh6gqHfjrtsCl+8qi9vZddE2z6FbNHN2Y1ndUgXjMavgX3HAOsaZ1qRiyOkbi2O
LfocyH4N0oZB4V6aHK08r4eSdLiLr/BkFnLcDEMk14vtuIUTT2MX9nPs0Qfge1++xKDAgdgkn5od
fdXOvFIbgHdPEV5hL700YV6uHW5l28TQTJhyGvUArLfJF1V3I/JrujFaGLZtWjPOTrMfJJzFj4Mt
k48tAxW+IZ4NQj7mS0n7Iu+he364mNOeNyL4x7smYH9vGswzboeBLzbKU87Yc1XzdHLpnhxOjOY+
iBSjmQJBIo4OlV9oiAUR2fdGFeu5pX2FsDwiR0+Qv0FOXpJfhq6W2wknxVCM7Y4bdQvCE0RCHGWP
BDEO+CU4R2D8nGk6WZc5W39jlu+FTo4kA0+hzc4XRv39NLrWDUxlnsiK1vTEP3RFjo8+JYuOslEo
PNJzyGSavc+MsTuMdcnJLYjPf7+2a2EjR6SP05gyHVwe0sxoua0vX/795t9D5qjplMhBM5Zcvvz7
TV0bjFKs/uJTIH7i8jE4FNnz5YTdpgCKTYTRpaZhzYWdk0zJTLMVhTh1y8Oogvk/D3+/999f/v3b
/+/3/v6t1sP//Z9VdKycvOZUWrwFgc9qdZr6ADOL2UJsMAx0DWXpe98MSSvES01ANVrl2ahF8j9f
ilzh7fZFoxf4LgzHsDrjPAT89vcvTJZXQVoBVNLJqAaycY7optN/Hnp6RpMBBE4oiek0k6tOf19V
/+er//wydqqjhSPPSPr8HKX/+8GyFlYPOEDulnZ6hteUIsw6ZyZqFGnnGFQmfZaGQbxweXASZn3W
8vD//R4EgAy2Ro+WngAp5/N3/vuKezwyVDqhSaBn2NxrVpMuLLnjiFDum6R7HwKLqiMIo/qmy7wM
72NQ7EpZJQcE0Puoc+wz3Slxw/E1dpi9LszDxPp/fh2N4XyOXv/7B/7+q78/2hV8SgKTNstZjMYN
Gu7/PHRz1ZyXYPzKCkRy/nsYfIub0H9/bfEcMB/tEA5s8gv7MRCfWjYUtzsFsRpPkbfXmfM4995r
pTV+Bu4l0qY0Izfvggj9w0iau95S29lM2gfb0vGJse2HJBeESwyHOsYWbz9oLiAO3N7bcCC02kn/
NEOjPisyOltS/TOXoSSitk1+YtBxdq0t2hUBC4RWFMzz3wMBTxC2vYH1oavq8xjnHl+CoZNd4est
6C7VWOdwbr/SNNS4o8mw45Vog5LasjB8hulIs9GY9mfFgAvBinM8zRq3QdMY2wiFkdoHMn6i6s9N
hzGmNsR17mlvytV8zIsBW0E7lkdXcUbzMZpW7kQSOUWOM6N2VxbW3nFnDGOibrZjmClGx90lCegS
i4cnN6K9L8TvXfTcKuTsRHspubHhNQ+Oyo8x+ibGvme+vLVmf2ca46a0cFiDDeVuBvFlpQ15CVPS
fUIIyOGRQXUit97VnDJc8Ca90zXMq0bH18JHNmtnnQHEhEqFPfG+vJ2VNji0D9E2dlDpYxNPo0fX
WlNTcwcp6e+vdtqA8EMgnHNRkUUY4vmpmIgNTgGTKUdTsmIQZ8Ga8vcHQYDFW6gyQOMkbher1O7e
ydBaex9FZyKU5HGfASoU08s+lHpH0SlmlwaKXoXW9DBg3OI0n783AvSv2eX1Lso5giaW4R5ytxD3
hcHhVNW0dpL/me99pUNStj0SvZ7fhT8PDy5JSIWnLZXtdJB40yKQfyXodxKFZnpfVoIyycp65bWQ
2zKv1DqaGU3aJthSjrTdRrpQcfosfUrLscXKuXhNg/C3EBMt6FiFgxw2Al6dOi3b28SaDAzY44uT
N+muhWr5EZOPUVXRwLpMr5OXe1cThaiKDcUsoaMAV1r9XiIcVTzZ0SjdBxveDpVSquJuaOW7//5e
nSyqtHRwUnVjd+lagRFS6Htg5yDurbTcJ0gj938PbR7VWBDSq7QEgEFHRRd3ljeBXFKjwOg3bcHT
1Jqh2P+VmkKmTnembpC1bR2ec9MIz0jk+b60WkjDKxQbxUaoo5sMls8NJ2xh3fapazOYjv3lloqk
Jqdw7/gKSv7yAE2tui0rMI5d1qCqcNDetXqUKyXz8q4GKUMCymn27iKptU1dwv6qcfOqDkOMQ3wl
RCzfVF033nDgj4/WAi5c3o3/aTEGwMR7wsOrqC1Aqm4XfsEv4+Lod+aZ2CRB1FEyny2M216b7Y1B
MHy0O3HTaZsH2QnGhB3SjHfrsqWcMzNW95HJ1DTA7Hdosaj7BAof0iwS66oxyeUu/y9KsADugpHS
NWXG9VJvJg2t7gHZmL0hNkNnC4DranxT3J2YpCo+Ls9O62FKbQMiPBwA3aSjFsF12muqgtcMIzqT
KcY9/B3C0/HaMSLjHNcJUaHOkyipFAgnIPqxFTPmrZO7EeLcuW+vbZOhE+W+dxeSfD0LrdpzOtIe
QaQ22E5C9HdZWfd3oxk+uCF5btrMbLDzUXBHY5i3lZwIAWP25sbAuXPwZLQmoug+hPBGKj357H1c
62Tvyud2GPqtDZGyZ23Giz4cmZFcqXHyD75wb0tfy8M4DM1qqsESz+701GPFv8kcxA/4JdtozufP
yqueBkkIPEhEfTbiPHnyGwI2SCa87OkzZ6V8G3CKOEqR9rC7cKLURn5Lc6y+LxihqvDJo76CaNbY
EEnNnX1HNeZ/FqmAglECbglWhkhe3bq1D9obuAJj++vIEpI1VDRynOucV7sbFZ1JdpweM6Go2cI5
5DQECe2pjEw6DnlzeXAtkYOZgfWhtk8phgQzgb67vL8UKR5DDt0J5REH5jBGt5pGDCcE9ZfF+ADH
oK7e4dyLiwU8MCj6R0FliCE0Q3+3pg8hmozbvzeUnyKHiRJmlxOH8YHj+XHofYp/cq/d1pVy32K8
9ItxagHEh/mlgbu3Lzzw+eNgZpc0isKL+xiWpnEJWax2ZjxAHa5qfrn8nsfZ4iAl0Qc/QC6GTOPg
67HUnV4eIifDIBvP4j+f6Km3b0GvzbDKMNGP5d3fB24eGGMmOf9br9cEQYz2pjI42IW9D8OawXDM
rUy2F3PIzUPDm5OK0Jg8kOhfgiSVFy4w8gKggNNAkSNZ1O7ezez4Tgc6xl8aJ//5qtUOSi41EBay
/zYcA6alDg8b30hframlqU9Ja+M5rjymoALCiNKmUQtSgKBXT+PYv41dWN4OMWY2DxUttUCCkJ6J
lwlLejfqvoZs7u0terIQXJ3xHpgTaCkIaq6XBWdQFj2l9bupmn4osA83Ju1iQSDU2rXinJ7mDOFH
pfZWGPEOEJo8MAK7txhz4iIUpNuDHBd1GDAAHYjYjyVhKc/3zrWDuGK53VtCz7sqol8haxw+VWw9
97nHhoKiO5GDc3SQHMhrJ6fMwazcpg5hLbZ+v8WQEGDP3Su73035cBmlvfGL9oh5l4MOhDoiUde6
mw9tFKwHU5o7Kbj1Vdq/znH4BAb2OILrShHOgw/byf1HxwSHKRs6Nct668f4NDurwdOYR7RLQ4CM
JjJohR0LVpX5Mjdw3lIrRSyr0lXWOw95WR3oRefmh3drsA+FU1CtGsEtyhlh5daSCxiN13zUt9w/
O6pEMZPUHkEduidW7tKNwjOtrMUs0t9Moyc3MWXEMC68i11xJxderE9DPxGgu0wWEG+rpo1yTFmH
m3vEYMAmNG3WwAVcfH7rSmWXri84ZqT/wM/QUjaX8TrtCkZl+QvQC0S4hZ4fXl2vEHiDIRWlTfgp
k8xaFzU+AhfKv99LeaCOnm1n/urDBE4oiqQw5vqms4ZXyPM0VJvzrVkPH57itqVbzWJk41/3Ony3
glKiRNv1sRaMBm0st+lI+C1xnGsRuz4jpsFY50rdCj41WxNS6WkqqSlhooTYkN74vvdoyHDjj/MP
NDQbxiNHuDTqwnVCzfDOyF4nF1IJZoUGxHprn8PJOgvCBy1r5INVDnet3bY3oW3ehYXfvAwZAD8n
50efqgffm9WK9c65hBo5by6oh85wjp3ondiwW2u8aTmtCjFwADeWuxYqADojrRh201FQhlqrAjfa
dI7/HkmwLVPa3PhOVN8FKOgYM+S2MLuFTGdgsmwemiQz3v/Abp5+zCJ5qZoGzm/engxCfySx5bwR
vsO3OyQXjmvNgXS5cezEcCpob9loeMSnwZmfxmwoHhVZxhtObS+dFT38Hf/+Dn2BqVPKOeWXZ1XY
TwaXA2xZ7BlAjLiErH23BA2EorlgMqcYtwCedCemm84u2fa8hAFWXt6O2AYZU+l1IqathMe+Y9za
rufsS+j6xY0ADwTguAouqNuxfwiStr/3fGsby4rGyGyceH18QjXcQnvhwnuZpk8RBfBVxPiFRYDc
v+vrdV8F8CmjehGrSadVAIYGvm98tR0neCI2nu1Yh3b6R5GTBmmUX3nCO3R9plW2P3jblhe2sRN8
4cQIIRKqL1XazlmM37PnYMGiRNuS1Z7g9rspQrCkZeXcCnB2jjGdu2R414URbkSdYDCj7xBUPc+3
tAnGDs0PxViUeydGvPZaTI/Rw+zg54pxopIXqftNhmgFhqd/HFU6w5NHWk66e4LCkoLiHOav/DVt
eHFZUlmbXCJu5QLjfYIlnNaMTT0zm+twF3usuLTTmPjIefudoYBYjJi1lby2XCK2OqnrTYHy/u1P
98BF/5Uw2TpFnqsweVGNHHJ37pgQ3hMGXVlO5RUW8p2QjdjMXmWtDMTECB6RO9YFoOD0Q6op29nJ
O5T4cD90LZaArr71oRwuAjEehI7Lf2s8VenAkI7Wxs7pXqIyhPuHWms78pFWEObL7Ra1VJSZfhON
/DHzgaJswt6+ZBsUHAzgimTsWVW2d2qrO0+AEzoTNIgdbKM0a7a6dnZOn8QQ7qkCUMXD3BXvkcMQ
vXcwFA4hg2sPTZ4cJQsg9I11nManie4JybG0KX9DBfKzSCjOFiaYAT/8sdL8jRqbYOdFhKNQ8Q9R
twAvfag81CT92oMc131KDN42zJ/SpRNcDOOnqYznYigwgxfMayZOMq6MbqwGiJM/2HdQFjgWlOW3
3b7RsTBiLa+/ap/DezCxgxtm80ETHND11t26XYkrDF9RZXEi7nuBOwMRLMjatSvh3TMiLqeo2GLx
JosMcHg0+7siB7lUr8onw+WG3gnmL0X7xoWHqM7E/qmsK4iNYPNAoe1nk8FU78IMhZ8FPnCHtzBa
Qoed+gnL0dqHGUoT7RD8ZHCpm9S8mvG/NHSftHL3dj+/TClDpbrNLZQFhoRmzTCFOmuVphvt9sYp
TaJnI1WMLXXCCab8dLoIZ36J7W30nMsSLTIDuXPsUVA/T6GxdJDqknofxy2Li4fK6i/oiLaYmKCY
YtdUBOmHbvm+YvuoKuI2Xob7YIyoGJkRxlxn3KTuvybN1clfxr5zxVyW674HzCATzdZu65eE0+gW
Gsa+LMJzQLlNkwabIWZliC2chABn6HTmdscA2KksyjbsmDmzi5yrJmJ4kow+jS4kyYZ6g3n0MRnV
OcQ42HszVIRAo731/g2qM8HeSewosXiuakLyVNaz3wz8hZ47w3uYEmwp3FuyoPlnL25O+alNaiLy
Wn2kFAIoVWydsVbotIgZFd9aHsRvY6+fJrZOwC/uwYtEvQ1Bt5YsW27OvYhEPvAayjyK/D511W2J
Jbbg0i/offIg/nglr3VScGvLq/A7a/iQdKoiuiFualIA4DmyUwxWj3mooj/uCpdGrPuAHa3FRWUj
GFTF40ALbWIU685U4mBG32E0/stRneBaYm3n9rkGuM73UnFUE2b96VMxtjKr7GHOp1MhxD4pivhp
wRMPXMJ4JmnsKAbqtgIw7tQzENfL+xcNJu8YoS7xMWY4K3I8HLDFou00gTsBn3JG+7LWKT0/QLqf
7aI5YFT9EOI66OqxKgowCfQWrb3OWuMrX54YnInNNJ36kvUnCOyDqKN+1wX0GAwUa9hJ9O6lPgho
NqlV2xbnrBlyGis+pwKKPiBiNv1pfBAxiQUZ9LibAa1xHm32KskOnKrQgdm/m1bUOz3yJNXK3tP6
sBUCzpLhk+5T6WMR28SWck1NG8U0tvCzY+7bRAHda1XhHvGS9icOplW3pAmJjOFRpCOjS4ibOpbp
YpN7GPgIUBBENiOt/2XJRCmi3UGHoACIcT8b522KLr7pOiYp9VDTe9o/JEQeDs3y/AGdBDA3chGl
XvAkfOKspvsUec5NqmEwc9X4rfMm2LhmDzOl+JcuqT/LpuNyJEC8Epb9KiX9PBQ8RxAd5Df93vdY
5zTCImy7KQrvUgthr5yTi1WJfB2Fzs4I3Ve+SVqWuuQtmxbqqY/nZrJn6pB79DLPRDXkA0D/gLlR
sOhTUr9n5TMHhc01NDHuzyTCEQo4llv0ulpOeEB8ahwssKdik2KXDmzE5EL2smzODqXCh1OWAm0E
S0JlZDhjBryeKdlTKCKvvV+NVDObvJGbWh3Z1I9ZZTVnI2V2BfeA0q+bireTZ7nDIR27G59FSmKI
swv1ZgbdmaX53IX+7wS49gASEZcb9KhJ2o8obYAOI4udO/2Y5w7MfK7vMqppU1WCbin2CXXkRnXL
Z/Wj/kP0oE0WpGwINOW8zSpx9kJJwXFH9fJwXwS09Uac95hswpwOCPPwk5M9VgxRHBxUpGU6kD81
NDBqxGkXGEADVeyuABQ+iMEhj/RmcTEsegLa6rOfvBVdINPOKjBQl/ZFJeFwyvNj6XiEYJrXifEq
L6D7mShecjnTnTd2Yj0ZnK/XBjsGZ4LMuhugycyDuU+RJrgEtuCOF1AFoCuSTnb/NLfVMx6ffFO0
HP8js6ZYcfb0qWVX52D2gfcMaEdILcaMbHT29DiveAKecKn7eeLf5xbdhAMptsGD35xKdcUwjJEE
p8XKiKdXn6izw0Kf6csgrRc35Oc3YR7DEp9WcwdwMOUTzj1lwsVsYLfCgsE47Tq1FqkJwwDNUolv
dUPZIStw1hWbhD49OlSb1WbO7PrMIem1GRnGw4PZlqp6LrgrVklUHdKs9lcD4BWVxQi5FqGztD3P
hvyaCYxpO6TeKk5J1EQc/mc7ZKFeTr3X3GhYC1TGxERCxcZhaq6Tsc7WLh0iW0AsEa47Gu0NYIiT
DTsMbNhhHvyrGZEocA01r4fWifjLUHRL3cIwq3GKthjjGlTrFO30f1F2Zs1xI1mW/itj9Y4aOBwO
wNu65oGxM7ivIl9gXLHvO379fGD2dKeYadJUVVlaKSUxIhCA+/V7z/nOynL4y02v95X0AbYYHOm6
2AIF4j1m4npwfWpEECQnpk7Q7taP3kLxsXr/oWm6565CYuC0dF8JH0kWBHoqbxs5ztddmuB3Evzt
qc0Qx9vjbmzabqVO4tSxiDRNjr4/ojJup5B4PXVZBsJfjYOJmKRO38QgWU29YDN46SN7BjdyoAXC
zJGbsXaOtCiXSGrn0qq6c9k8qEQKyHr9WscDungv2wZ99IzVi7JfFDc+DYeNH7vn3aL2LaKx3kI7
vW0LMEk6lUg9fbriU2OeNQAUfUQwOx1YaNMy8RzPjOSJLjpkRNDDXRYHHkKWldhakU35XoZE1ShY
K1QhLNZtE+xI17M2JR2r1MO87Ds1DjPf4AqrHoeDqksKNfZqb05vmNthA9JYo4y0uOsKnxOBpB85
l9CuZPCW0RakpoR0wvzjrhqty0LSrjYxKtukO25n+uh0+UoyhOgRm3E74Wjq6x0r7FYbWm8NFIhm
h4kfWrfA9T4k502enTeaySdRKOVlPFJbqQYRtheVah/ToUoDdvaw7jAXAI0SEc6fSYZbmeTm3ifI
hQEVc1S7e4mLBFjVdYU7jiQxqsZW4mAMLJj90bjl7Jesh+AlN31Er0V4Uli0XwuI1zynoB20b61T
l4FkntCdAdptkGIMo8Kft3UWPJBCepIs03U/764zNukgXZcZGjh4YwzYj5mvk03To0EVYXqXe5za
EKQiU8LWDajRnXvC5jCg+C4cRtPJr9rEeDdJUsA34o6rwCuvZ6M4awfx3NFGWxV+NJ3EpAx9/QpS
YLHOU3ikATMFgkPQmzfRkO4Dlkxfmu2J5yLcamDOnwRpwJLucKH9YWs5kHnKlJE4+WCfbTOAoIVr
16Cor6LwE/QkUjfLI7FA4uVr5v6+s8pTirt872gEP7HC3maVaJrCyO62poNy1syvugg5U2CiV5vi
eDtjx1xZ5JqAevUOwbJdkV8hT7oAj1Ruk13Ytxci6k/RRB56IwEMPY2fFSdT6gK5ci2XPbPBO+D7
qLNLdzxOCZYx0jb1WkKnRRSJJChiY1puD9gtJVibhbNTUO7JtH2OunbcGtABanskBDXpP6M5f+x9
8iqksWk5IfCYDvO6ww5XWtT1gw2o0k4Re8SIebR/zqiI8YMXLRptHBAsi337YZrBQwbx6ayZ8+e0
TCbqpvbaW2LYnTo/870KqR3EwSips3OmZI+VWQwrFYYQhAzyCGilUr+g0KnlTOwoVyPOjEdKzeks
9xKGGjOnUC8kEyvmkSvkdEwHJ76iqBxTusPT6AuqsXzclX22p4w+GuQ0rY3ZNFez04ZrfphE3Ic7
VO1bEe6JKXxsYMTw7INkmqNxF0f8YAViP5Yuvtu8W/cRMktyuwgN0txmYZsFG3os3CLZaW+6Ows6
3trp4HSoic/iAEioO6CDPm6szB1Im+GC4I0i6aKbzbeS5zI0jZBll89h5vWt31bscHnBEQmBX1jO
4ZWZ4kyZsYgHCJ3Y5SNWVawD2VB7bHPjdibl9jBFcIbm8XNi4nkydo23dZg/HE1hXKWxCs7R2QLJ
iR8HHcltEkmCuGz841UALQh/R9VM66G2qbEraIEM11COEVzVYfdocMasI7K9TnQYjmel4Obn927C
AeURLI4E1i1vHfZ+k1NWSUQfdbksGKh1kjLj78eYDavgiiMhwTNOdecUQjITC3f2yNLcTe5FmgVX
WYqgxWbcB8aDo2oFZqsL4pQOSXGoq+cyfjarVsHxHNd61h7yAut1KtSr7fM5mhyiyxAuxEQFgt8W
z+TQ3TS5wt+Zd/e1g6N8zqHEkkNQoh9i5aYjkqTI57R+8TwflaF14STJG/r7B8N3tn0RP0+cLVaj
5V0OPhD2YMQZOuU5j5yJeqGphtPJgp0oegRZeXeXduUqLsg5SRCrb6dm7u5HuwHnXEwHPDPnSPYR
9HdFSwju7KzaHHkvnecTQsjZScANbi0fdgn3/SoOSDBDND+49NijAFt9U8QgBzlc9ZgWSF8OUKx3
/S5lNLgiKCXjCFwv4qTlT3h4LJPgRvQmW+sCol9atl59ZFw1nmAcZFVPkE1aLbSnVnyWdYTONfWf
iZY5mys8BgA437ArICyF32p2T8wg1sgUoB2bndgMifM6peMtgh68kdW2IkhOWdNtyhx/7RrX2jht
JC3S1KfZm6c5muuiLFZOJEDfpbDymr4/ZL6vjgF1eu5H9mnIgoIyq8U1gBR7zjgvizpfTQHcB9XA
hmQyo6P8KTNpmvZTa7AE9afz4FHsG2rYED0zlOQKkcmyrxDkm3Ee7zQhQPSLCfkWcGxb1b+7JVgN
B1OfOTTZDgq4f9JD0BgzOGxZjti+wlKEnJyPRCcf/XsVFWQS+RqGtz/v3CF5qBAhD1nNRp0DTkKP
s4n6EGk1UKHB0zR626ukwDI4KyaDTkGTxaB17ZQ4Gy2+eEOL/SA8GG5I4vjCLJOvJHESbKxEFjKO
rl8i7CKcQa/S0KXnVNuXZm499jVizqqyuBSuJgqkCQM6yPOmboSDXyovkLhiOphQVlJ3kcIxsURF
9KVPHF9R6pUYCXtFf8jHLRyGqMasAJGM4S22+FC8p2lxX8ESyy0jPnYWaAGcPnwLWYNCZDw6qBlP
bHt8SvMEH4xNxKhd1Qe7CV7MCGelwUm4azaFCQunbst+bynzwp/cfVHXd8KiJc3oEIBCcN5x3MVk
lL+XdTACxPKeZKZfikSBti0vTS++60JU0IlR5SCUlpALElsk6K0BWgdjJabyim2V559Hg+AUgbmS
geew7Z0a9xDBdug4YwQMdINM5DBlYmDcBdjruSARQSEf7Bb/cj8YVH0csTVTYoxqPetdLeEmjJez
U6iF/31tJDixiFxHX2w/1G1FOIsizTFMXw3/g3g91EauwEBAlxJIIO7f2nRBOJLNWJHIfhL0xbGd
5Gfk9G9tj+AwLMdu5Rbllokiqmi9ayBuOob9zATwJTB7n9sO0jkw48xFFhtgj8l9StGmejWi7tSQ
hT6g57l0gro8Ti1lWy77a6PHxtcatGmDD0Qgx5ioPZwJ0SsWpofZiohVpItulO4TajJOmlN1yFg5
6K3aSHOZstS4Qlb9mELG6h/0Uz/YH45jsS/1HtUVDZF0dF58SvhVj74nmUHx4q6Q6Bf9XWLO4arM
GQ0NyKaxfY1bu+HBLQlfpC1Nhk44fq1b91m2ENgPKQ+B32M0n2VwjqZnyxehdogPsNyZEwsYjodP
qBlwC7uRGWMmb2OfQVJGa9/1aKwL5eElrZ/HFL/8oEyxFpBZHD5CIwq8jzEwN22DOVOfuZ7kuvXF
SjXdMeX4uJsn/67zPHFsu/0I7/C0scotKKjwoNrxLaidmKGadmm85ESghv0tqnpUYkNylrIyTzqu
d9UgLpNOY8ErUWfWaHNXTjKcGqDL2va2q9uG5SRY27bSjElWUMBPYgREKFmu6CUdCIUApFdB/u7M
ZvGHwqyL0uFe13gHW2N4SOn+wGPTl7ZjXic23J3a915ZlekFyxlhzMTm1RgdgqVgNNZ+uW4bbpvZ
hzJQ0kaidMRAdwkgdXqRcPXXcVexEjRw7XOj81fM7ds9ZQd9AcsO11Lnr3nJDwjTh4p5KQNNJFpR
VK86owWZ41d76IkJ6PLkNOoxeSb0wmRUIZzoq4+WJvEwiI/BgKuWs4ryEZhbN+wnzYTixqq5x8cZ
2gQWE2fmUKYiZ1PVtORrrJIDU/SluScqYHwjHatinLZeCiaT/LwTE7b6hindWemxwnbOucFnPJG1
xjIXjDuVFQWheKNaW1RaUY9wPo9a8HuD+Zw5I7B+EBiE1R9I30I+GHcA4Ah3jgn3rGdwOgUHjE0e
Gw/DxKI1O3AwsN9AfqDn5iG1KFoQX8OcPc7zLk6Kj3ZwT62AV0uV3E2grHgh2q8BiY6cjPEhz0zK
Wv+QG/ooIsxfKeJsHZjOwQym63yENyIQ7Zy4gEsLM3+k9jA3o4cDCUVHhtS+7eeQ2bzHSFExfW/u
26i6rZETAa8A5NROdMg6ecv5atdJAQS+yhZ+RH7kuEFTRaqNwemHtgZOqBHRFYyVM3+e71hpGvIk
yQ6IWdEJxTMZ8iwH4wQnguWk28lgFVC1OvQU4Svb9+DXwsE5IaDxOh2O7gRW24kuzRgzRz//KMKn
0bAOdo9KzjI5Jed5x9Nny/OIrikFFgj/HDuLInrBkIxgxojpO3P6rWbWw3OTeJvl5ijxyjDJylBS
jON5WDyZ7JArm4kT+371w6K7Uzr4BIt4eojSrl2NHSvLYJPWS9cvBKUfj++8i7M0ci8XE/AwNmdA
uO+rNoDtVG+SSPf7OTdwgtLTJvGdaxYMT26tpxMkb1NOkrNBs7b03QKsrXlV68s+1ECDouYh9OCK
6ts8HF4T6Prb8sccU62U5NCfuKVD0lr4g6KzXBVWLTad/YMVVKCJHK7m1rgyQIcidqHtXF3wEB7d
Ue2RsHcIAR1MNprJ/JDH76XA7YzOIljaCEY1bkPBUXuWSI6Epo9kWdBTXUB+wpQvjMzWBlG1LMP5
Xi5s1uR1pOe6a/KCOmtJWe1DOqa5XlpMwz7qKglca8ehCUqW5Xi7Silwvi2I4tkiXdpZJo2t8SDS
UuOeoRMUNEV4MMr7NB1Bk0PttSiZKKKgjEiGMkxxdmYN4zkmvnhlujY9QNEeBfPFqcc7JYeAsLBq
PNNBehNk6jObjyWeFM1NHtGZXNWh9oABQVZ3Bjq0Ie0dKmy8fZXT7NNMnzWi7Y5YS5eDOsBFuvhH
z7MfzZlHPMmrfhM7b4YNyk+r6mIQAodG0N2Fkn5B2ecPCOCxNvmsMTPd1pM689emQ8/EpR3JAGBg
BuUypRlgU8NHe7ET5kvoD169gLJJeeNdSutoHQ59DLuAjrwSdPUps5J158K15cuuqyuGEggJPPs9
c8SZN2pvS48Hj0WN47kBuhDO9nquyKYN8CZiwbUwsHJYYgg1JTQlJFaoKAeONFYJyH8vZe2d+fcG
S/bJsDeM6SOU9SPJbDsONjdE9z2X1pJ0aF/xZPdoq+iQhh7wtlDRBsc+6PnkNddej3CVJ09Y+0Dx
ILk0S3Kg5kGUOSdp7hs74ko82KdyPWb9lUys6sro8DnaYX3ImHE6WdPt0qC/EFVLLGnBQXgY/IOn
yreREYExMbKKQxdRcIfpMe0vC4xZHN5H8AG5saZ+4ZOKRBxMm34PZBqyKpu1pek4u431hprO4SKx
HhBhsGlmpunAFI11kcdv4Whc50VKKGf/OPvIBugJvxWaaK+Wwqxs1R7dxVtc6+SAlH2T4rWzZN2u
MRM1e+04G2sE4kUUIalALryZ/EyBUcVD53tIIXGuC2yOUPOnk6zFvdJUgKY1Un4GWeeBORunnW3c
I8p5DaFVboKh/zFFIzOA8N4EfLvqMtwZ4naeaBQoRB5zkoGAbmkJDLTb5tGlxZemwP6QzyZl8ugn
lOg14lrSl8STVU90hPJn9nfXfc/H+l7WlOoGUWkYaq9Kg5TPhANIMebPsQdvMRNP3hgnPJIM+JM6
lJtKRTe9fCzMdD9XUXKGKH/V+RuBBZqA7mbfNqDzjeGll+Ipr9tLO7EfGkEh2UfyFKk1pNBiPWJB
5dz+gmX6VtSofZreAiOqYmLQ0cwKZgmu03GQFOYFY4J+bdFz2URcWLOzC4QV+WXNlmuM+cPUqvLU
Hfg/9IZOhTNcRhX67y6Aiz8r/ypW2McDgEpY+SBkijG57UyPWSqtzbG99zWtU8dFe6zT5EdVkF0R
lxWF2Fbj+wvxf5MaW8PGwd6Cs2xamBKQgfs0OnMiFOx4gFgg6xEqBBySrbr08p5J+2LKsCoL2KRd
/NA2jY9pegwUKE6rCI8AYcg7pbW/sborxyXhqGOIoLBZr2MfUIwnBCf5KcCW2y07KM2vIcTZ3lgb
PTkPpKbAzY1oGmU/kDxW297kleiKoF5HOcrzYzv8ttOMn/mUXOhMVydWNl30SMDWUR3TxBWvCBqz
o6UxutS03bk9YXVItQ0TbO9+7lyaUfrg3tITJPRVMjlOYsSLREd5xXBZju3VnDrl1qMkl+x3lJcz
1n9DHWTGWLeKL4d6KW6m4K6Xya7te3mh4DQ5FiZsr2OPN0N0ciqqD6KKP0WR7JvmIU3KZzdsyZSt
u6vC5y1lw9rW7lMpWW4qpJrrNGyXxnHJFyz13rfEpz8wArKqei2GmN5WBgUpQCuOsG7rdOoWAP1D
2cFhAhNNBCOHq7wyNn3UPTtJRkNlGM/aNs23edda67lFkOxuRAwCw/OUt9ZC/ijJQu4o1daIDO9j
ky6tRfzT2igRu3b9BAFuQL2F/BPbDeHbhpO9x0zpCdBzra2NgilZpHgim96JQqHwaMe7Lpq5djQR
SOgTx9RS8wJ0xbG8oMFckGKTSYgotHlH3EceOjha2+ZaunSfrYmBJdiEJTvIOLRw0JEhbDDWvQZV
TOa0+6RsaIq9Ry+h9x5MWvW70mH0WEDPOsX3nBdOuULRUMNFaR7KQmcoWkFGBF20dhe6Q4rCGVcs
6mTCADfKqO5VBbUEK2dnw0DpYv80C9m3zdhgV3KUe+JRjPgS1aofMfltG9K/pfUaDBOdLQl3sMJ0
C4jDBXtO32C8jqJhP8QtDbCF4jVFdoVDvHyuSpcvJK8IxUjURzA4z7NHVk7hRIz3OD6HImOLUMnZ
ecFAfpW2bAKFVG+TforBXliYadZgtRYDmXUHrjdejSiE1hIN/3o0TNQx7mLYsiDHZSQetUwER/Bo
awIdMP2F2LG8MHzsbNdZs12Svw6fVwbGYa71jSHp8WLA0LW9gzNhnARxclYuuWbMNrDSpx454zg4
43bm1hQGXfChIqCEWqHpUkCIAE0Z2FFOVu7HCBKevB6yegTWOkbizKnuxzSnhInh/jdAO+kEtuq6
le+q6D4VX8S2zxyP4Ma30qOhT2rRiuxa1nS0jhwMu5XuYXYRuGX3TsqilGM/K8wte4hPXYum0hMj
hyXb8XC5MVBocqKfAtQS6LDltkUHtjKC3NhOkuGltMydWTQCyoR7NfeVtRMBdIViJiK1I0NYZlcq
+OEOzTlolKMDUC+u7g3/k8bilbSyWw6wEcwJestOqjaxiu87xYyvLqMPPCU/LGKT4CV2xC0IoUCq
AEDQ/bydQuZBUVRae9OQ90STFU52dAt8LGVYsr5aJZkN3M5Ju/BOq+e8Y9We0Gf1Duo5VwC3QpE+
By9VgISymZycgVt4n3fNvlsWFC87GnX3HlgT/GsuehHDo0G7c6LevdJ4ESU55X0Uf6rYKne9ZSIc
sxPwGDNnbraO86zunAuanAeFL/AU4SgmZN+k/rdpPlcOhlZaJOcMzlikNZLx1AeeHT7ZyvgxcoLY
On3xgNzzttFmi0PsRoum3s5W92mNeEGrhFQOO0eKUnKzpQuYAz0I8h/n4LkkwTNAmfmeePHxZkT5
kwnyBOA1MrgK5HigB/OOtGmTB68sX2DEFwzO4p58mZesv8FdNuabxe0SxtPjLFKEPE+tPTAUhZRl
locIcpKdObswQNRV6iPCCMSLQXlKnc/bKU47zJb4WsCQAiW2V2QIzF1ypVlIOnSM5LrzbLLAY/uc
/X3dJfteZ08VVUE0BsdpTp7EzJJkjNvCe6otjuWDDwVDhq+JwT70VuXOsYyuqydVBldCPAbymSfu
dGAXTGEAwWdkMqhPkdRcUBit47J+dYBJNCQ7Do8YZgnw6/p73Y/njOnXpbcIKniLBo/jkP+oKq5C
x3FANfURlENip6sM1QGbDNWpuRtb1MNiI3O91ZfMRjZKgZRIxTWFx3Pd2xvPv/JpZerAvlaQSnJJ
wbCoEpyREUTnH/0UnHGU3eLgHt3uM5CMQXstJ6KIo/WgxcGJ431nhY+qBONAodpxZTiRPhWorinj
T2Rn7UJ3vAua5JS4b7Oqrjqrf7fEvSDuiNXkJI+STZzweEIdtZ2bySTgmSc4NLyLLr+YJo5AXyGj
//tt/I/go/gpzPOtIH8yIoW2+cr6/O9f/p+7IuN//7n8nf/5l//506/Ooze2iuKz/eWf2n0UFy/Z
R/P9D/30k3n1/3p3SwbqT7/YIPhqp+vuo55uPlgz2/8XSrr8yf/f3/xfH18/5Q7M/7/+8QZPul1+
WhAV+Z/DVd1fhrFu6qitP16+/4WPl6b91z9s+U/BKmp5llbo/21JruofYazS+Se/cl2Smm0ymBH7
/ncYq/D+aQrLcTzH1IRICJvXb4quDf/1D2H9UyqtHJM/4AmXw+O/E8ZqqZ+jWOWSEi0c1xK2tFxJ
Miy//6ckZSjokgkf6p0vz1+fBNbZpKCkuLraVa506fKpbKOmhGFv/57mpD9N7XKQhrtK1d2vDRr6
J6lHz3GK6uhU4cu0Z40S20HoVurmkE/NfSqDHIDJWK5lVlxRf/8m8tr6lii7fAxHSG07EhOBa1nm
zx+jNoOMc3MJJN5PpkuOfSy/pAda8BgXG2NVmsUhbPLhSOt/lzSFuIiZ79ZpssCCa7nGhg6wQN/b
CmtnB1N5KXpcjPvvQ8Jbtx1QAbqIF8kerss/Jff+1zP157xu8XdvnkspaZgo/qm+pVnrlnO65Rjq
ZJxMAZLTsrewyJ6/bJmYlGM7gd8pOTBNrnC39tC8cHGjHfv/nuy//I/E5Z8e8T+/Hbm83P+Ea/MG
tOOZrmkjPua/pvwWHx7iuJzDMKTnzUiH8qtEQ+ijkDTEmxtj2QaRdJAoO6tmPsHe5F4zwt2LzOEf
6H3o2awCqofbaTmSK9e4GBTy0dboELHAOd1zdRfyQAfnNcJ3Wo5RQPQdzEAjyOg5InDriotoykyM
3flZD+ELvrH6zQ2zBB3/5UPy5Dlag1jWrv3tvm9JEo9lAk/GzeYKuEz/XIaovyLX+JzNQcFH7cpt
redjFBZIPd32RsFtwMreWzdwadf1Yv81hiXWJ6lef3NDLHfr929Aa5u7QTmeMK0l/vxPD6Vb13nQ
E0REsAOZjSYdsq9L9XVDMB1nNAwHiBL+wGkNI0zU/u6O/JtbAB+NdrHD29rWwv35DVQFdgbLhoVj
KucMbbyHVIOZtoey2ykBwKATGE7iBhU0qQHpH19un5G/RejB6jcX4+cg9a/bUSsku5ZSWizL1c/v
BZ9u2Q4F7aSJMywo04ScM4YGXenQSCn2jocOOc4md1XpdFP5Zbk2Y/L1vh750ZMkfkzh767PX59Y
l0XdQ0XhsOQAuf35PZXgZixZIXVo3Tnd9S5Sh1BchI7xkpnUEEEpCZmNgPEl+DAHA2je2CI2juZg
X5Nvtv3NJfp6vZ9vGFd4Nkug8pTFW/p2w3hFGWDvzGAXudjkXRPs5XLm6+xxuKgvmwZ4l80bJHGl
hrxE54NFoDymleTQKZB0jMsiV8uMRcXjmWRqhzc4xYdlWsMu8n1yg6vU3k6CRlEAF3BCMgQL9yDx
Yw6ygtM0N3SXkrn4wxxv0RV2lKkYWMBwjb3rccKY7s502GOMfwZOwRMR4qrmPIY6HzlzjVBi7Uuo
4O1kPpp0Sl0mzQj+CVNqIPhCkLv/uvWqGdU+s8loTZuYj+U5R180IHeKFyAbm3aI9oDkzWO5LPmD
yei2tccaqCk9Xe2SK2hVBoepBFfOsohOYX1hqs+5qBTFpqN3yqOanN5yUatjlyOXaMpyBxaQXiAT
sjbl6EYbkbDXKXqUbhntqqKmD5XmN8RG0kNUeBqDES5NEntvjs8l/XpspU0NDPXC0SGW4oShJzYf
a0W/Oj+EJXHfcsB0MNCi6OFNVi2ykq6BmhDnNshE+GbaohVSgC5uFZ7DFKkrI62H39xIf3dfa0uR
yc4+iKXp204UzQ1aVBOa/tdONNQ4qX2rx97BOLlLG8gIXrYJmTWpySS7OyNYERHNChjKdS/Ly9+8
m7+u0a7QHmuz6bpaK/VtFXIrr+9UHyhK6sGnf+/d8BV8xtkSJzknlN5SGTu6tydMy5ZvsjI4xcIT
uePcYhf5oeyIbIfJ7f32eePx/va4WZj2eNBw1CvLW4qqP63PGtdyP6VQaJrE9Q4x7CGysayVucAY
HF8/C3+6ybWTbRBPbjFFF4dfX5llefn++qzPnlaupoT8Kij+9PqtYfZ/FAzxUlf5AYQOOc/bJIhv
wUQlOyVigX0Xx+zXHfrrF/+bcoV9gZ3Jsi1hmpb1bfGjcxxNjcViM+I6I2qJbowiFM2eYPmXORgk
I/DPO5tBW+Jm7ras3AcH40zcv3K+jn9TrQj3r/sDdavwuF9Nl+/D/XbP6gLr6VQBQfsqVyIsMbsC
8gWOGf+1DVNCnUIa3oMklzcY8+gSevzCZfx6KnuowCvfKU6/aB5mmlwYYjToaLPJfBXEwdCcFRYd
sQLT+0UTkJqdGDMjal5AjsiZB9+w918/C0MqrmKJdq2zS32W0K48pgSS0N9lU4yMkG6Mgb4TcFq2
6aaQwc+E0IoKqXzCfh59CXgWeQ1e2exKt8SU0tpHno6vrabsxaNOJFMfht42zKUDd9z9yjYKziKF
Vdmb7jJdW099nkDxMufjF6XE6eJP7XPkLWISY2yHQ7bT0KMKumI67ZBx9pBFTqEO05ENovMm0OcI
cSNyuMGGxMYRNT7OwOUdJ42iIKqCvbGMdr4s79DFkdaZjxal1LXfMypi+972+DBHmBXrskDJ+1U+
z/6CbfPASpnB/DA2mCPDAGIj20WSjlhTuM/OIppQX5u5YZ2CBSHgJ9tmdS8uIoKoxnhaSadqVr24
o/YMybCbmR7RDmC2R8/DzRMO5DLdfS37Ua3NixG6rXVih2F7P4ICVQJ3hmxxeX39UM+jgvFKMitb
37gVJubCCLsYCrn2nkS/vsggLkoCRJjdrIaqlrv4YN0EMX6jwY3Pio5mmN+m8Ks41AAzvZglq3WS
zeeFTVa6kTOpDdh01uiCx5Uz9+6qY8y/ZUDRIRrsvHVpxc91mRxJyAQtwPYNmlJbNAdJrLATZhUt
cilsj809+X6A+4f3rxu8wNO/mY0PZEHTbvDhrqe9b54mXnxWRjjjy85wTwhL57wFddl064JeAGVH
ZYmL3ywEf60SXdvE5CmUtKUD6+bnZTAd/cGoGjSCwBNA63ZZuSHMqDgo8Ks9+q1C1M46dkKo4AGZ
mF9HAEROWHR8JX63JnMi/r4m2hIbiLCQFGP7+bZZaCAfgN0IuyQsC3ZdmF923mTuA+Kc1gKUC0KI
5blb9tSihNBldd1LzfDhd+vR310UT7suZyfOFX85zJnd4HVxy4H669uqrZb9nUxioqMRhpGTlo1k
ZpTBtBzfrr8uyVxYK8do5b9/xFm2TupTNvTlaP+tKKyYXdTVSJpJt5y9FpLuJtMzbeJl06ApcJBQ
r9Dpz7jyM7IRAl8dBiOcTmcSAvxW1aT8cMrLJ7Ulw/Lfvnc8mh6KS6RNtlL17d6xMxUM3UwM61fp
madzhLGJLyhIyCEEMhdSNpdUUjVPIKL1r+/NDJPDVHAxf/1eljvj592UroypbOXQnvE8+e3OkWHc
+lPOWykgE6xh2WvAd+RAwuFF5l6wi359Tb9+UfHXbYtukEuDx1H20sdZSrE/7eEuIBupQ/xqbYV/
0yC39pwSv3yK7WwJS/RuTOW+M6OOdiAP3ixo5wyrWnb0yr+IU3c1FIN99Zv3tFz0n6+E5kLQWTI5
2Sipv30plUKPOtpanljDMzgpRXRNt5kQ+KySuMfHo+WhQC4DwJ2JcIP9pBze/Q4MhO3PkACqAXC6
bFdfy+qv39rfNCW0TS1v2e7S4/lLg2esGLQMmQ13fQR5gIzwpjEPQoiM5oCrmNhU6Saa4DqZoz6n
CRWs+uVRt3NEJOaMWCPqm1WQxa9uF+Wbwie2DAz4WeoQQNnZ5iIB4hw0I9RF/27BXElvvVZHP1wG
a3Hcoi2LYennSZrtSWLOiEZUpKOQMfrrz/k3xRWfU/MfwWLmOPrbbRFyq3FcxO0GTOlRpO67m+Hj
okmB779kAlKSn4quKhOrRg1ylSXqAVZquAOSg3IKw+6v38/fXneqKjqRS5uQRuXPt2nS9Z3dy4Hr
3ntnfThhzl9WE2K3Y64Wuo06Ew8zh7A5CNmXyvkA5KHD98TeK8LZWjGf9elXYG1daqlghDRZI64f
5oKZBpC+wvfMI9qq41S7l9KnM7c4Ol3T2BdB8iNNu1e0A8DGlyehW9TCWoF//fWn/Gs9TefQoc/x
1WyR3w8ajmibTBvADJoZFqDjuncIf3ZuRCBhssi1lrMgCXj9YTLV3a9felmEvz1ySnic3h36vXSC
v33fhXZJyY4S+lDLaZQEmnzzdYz4ek0XNwUaIRDbOEV+23b8/tKShik3GANQ1zMlrbCfv1q/yzl1
hQ6uD6ulc0BU4eBnoMGz6AO/HHC7pdNjJhxs3OUoEWdpcUgrcV3Gyj6xlt7gFGIVDtyZbHuzevF6
FOtDObu7X18i6/uWShPKEo5tc3kcFk3n2z2It7uDpmXTbVmodhEDXbTNXwKgUaGaHZvzthGY9SdK
tq+3NWGMaaI0PPrNZWlVu2ZwJ+KXxkvQUuqyVslt6U7trvLMiIxFePtrGmG/K48wMn3v40mhNKd4
E8GGw1b3vU3UTAZyspqcitAiByFvzgn58461j/4Ew6aBzhTnQtIH2+kBV0Z+JmO1G4cw2pIWW9Vs
1dbsQY6183grTDxv7A84Rs34rkDecDJrQkv6Rt3aoj7aHcNg1yy89VKjJ8mENiSTm9pv3FPMAb2N
XBq22KXyjOSo1TuEAX9F6sJHVbOXaFkS7zjdd71NMoRy0WjgeKcmJoAawDnHg2Yc74VBry+sw89g
GAMsjDeKsSgyuSeaO+eTEWA9yXGGqjRuzjPSRIhgwU1RqUMti7PUah6nVtpnY+c6Z443wXat6aHM
MWvZ1PSKqVz7RDrJChR+veC4iqL0tmRFjoC8yxdziqYzZ7aH274vQdP6MXEyhY24pUz3qpXrAGmR
Fwfl2ZSGGksYlXHhNDvcdOjFWDKSoAz+L3tnsts4t2bZd6k5sw7Jw25QE/W95UayHRPCEY4gedj3
zdPnouJH5b1AAoma18QI2QpZlkTya/Ze+0nJkChucpArji0MqY68tpTHSzzQL4GTVMvHfBFFRzSZ
+UVPrFXQB7RZYKHr0iPsN9YglIxo7WaaojPPaooYG05mlt5exC5a1qaAPwkF7ZqVN7zc1vFR1+QA
yxCWBq9/p0HA95+3Wo7sBU3hb80Z74+j3gBBsNaY7OLIG86P/0iQFXvvUtyMHKVR53jmNs/5nMAO
eAIr852XpntI+ZQtVJX+aVR3i2wMFP1Mj2R+QBBiSaqz1fULbPLRFpthB9mYTifVUM1p8S7Umfgh
uT1k2IQ2D+Cjja4Dpm4idjA9wAkSjmQWycf8NHuki+s0J1pC2LC/HjdlVNEsxj0kbMq4uvYbAjlJ
ImsCKluvV9YB0RqrAvMV3GFzQ08q13k9kUlloVALBpb2LsvmQ9M3Z47jOkFoh+rT5RoYb7pqIqVY
GsOhm34VflidtAB5dqDD5PdD8Ur/X+07LyBzlE5ySApjaXnGDpJh9vw4gz1ecNsQyUIiNluTOLn1
gMYcH6ORokGGNHYeWmuuufEAbuPRN8eCHZWNXwnHolvDvByOiFJhbzenyp26Vaibt8l55iwtdgPz
WDzcfIh6tFkwU9INzdacgkm+qY7AvFQhU4T5S6ljrXFjoW2TuUSp6taF7E3Ao0TktGEbq5/GCI+b
W6TBpu41Evk046I4Ta8bZvKnIWBmaDL9plDD2O1N/rrUswHAo06Fgn283Q/GT+HhIMXLY90DNnVB
QQZk30a/w847BnOW32DWzy7RsaekjH/JFEUes5tLWmWfthPPvCn/GbEJZ1pxHcwARaaNZtzUd5HC
dAffwV7rk/n0qEajEQFYwoRs0TakYT3uoUz3M0pMyTmLedgo+BR5gXkzYIsB1aDJzsFe7AOrI/s2
1qpLXvL5ZohfGzMj30q+g2mu1QIqr5ygU2s0suPkpVvidou57TazjqhErZaAb+JyDnR/8mLESBBL
1CnCPwauw3R4yST+9I1pZ6Q5cW1tpvILAQYmETnsHof55ABt1XmleZhfliuaQzuRTagh93HknHmZ
ZL+yym/WkwCR9PhrbC10jyFJHYupMfOFaGAjCUbB28enpgX2UGWABwwIaSvy0OtdbljnPOhCYLPE
lKFK3nL5+Ux9syFLAjpVXKDkIYZmC1fs6rtkeuOufenQqNXwB9ZFXv4xUOCRNUZzNKBRmKwcPZpR
nqACZ+SYAn2df+QFLDaVJ4A6cjCs4k7dHb8q92Y1501pfcm8aLahaHmI8I0cy9zBR88UBQyFTcpQ
FV0IBwiGIjsHYUhcqo6Hzzeqg+R5K4Qae4Cg0w6yqIPpK9cwP5k57mn2hBcnURsuqClGrD3Ngobf
N3RO7ihRcUTdVbOeIB3Hp1wM6EhFPa1zAHiXwaeMnG+pTNTXUEYECSPH7GENv0IiJyRjQMHY9tsB
HpL0UYjbRcXniT0vK4HX3sAmIbu0pQlJ+k2Az2WZWeiF4HNNaz0g4jEYYjrr31HpIUr15pMGPuO9
Cyyqqax0Y0TlRGwYgV2yJEOxyhV55S1wmKilO0B9k18l+1YtMoNth8WOWQwW+BRu+Em67Q/mNtj/
i+i1j4CVS5VKsqv8tSvAOY1Wk5/MWWqSjol3jPA6WQDqFIizEI4qqq64XhbKhqATHFBQIbeUcsPQ
S79MBE+Ty+BewWVh9QpTouMComl4CfrxbGYf3VRFW23k1Br0rGkwWlzz2s+Oj/PcvHnY58EslQrb
/ah0azVMY0s2nbaKAJosR8SLC910NwqWGfHImIvneh5pNBw51EOjNrlsgrBK4HibTsChkd5w2KM9
v0oP03NHlNB8nJP+XUgwQZIT7qNYxY14FgC/D27K26TBAqyqDl1MniBSyaZnMWFnlYbJOK6JXwO/
1feB4ePi4dgaZVi/mhouvIguA33Az8m8ddOwhr3dvk2eJKEn8LI9UKBiGYDZx3ZayJWN01HXgJs4
FmNnMoZ0clW0OdPd+v049wfAH5Z6NemvgaszWP1kQ1c0rTxM83Uij1AWdnr853EE1T48gJEpGe8C
z0odH48guQz1YvqZWAmeDr9xX2nmj14tfolaK940oEWnULfSa9tvHuVAVeqAYjRCnzTo1UtPs6CM
K56rG66rea0TUbk+qLY6F+BB46iel2+PhcvjefQOzdSQMgQNwHOiDy7tOoavqb/7QDOPj9Fz17kH
KyFQr0tyjaM2JRSEt7yw1nQLFsPqAa5pgNZI1gpEfguwNiTmY16V6p3Gu1ym+BrsccMYy9tFBbZ4
Zx6IJjDD1kxmllP+bVfCeUbTUizGsfo56UZMcgkmEew7wMlJbtr4E/anMIp3upoz6+cuKaA5Y/2p
W6jI5hk8r9HOKsi6AX1+bVIFMyBF3FkOo3ZBJH+xppeKdvrvVtmQ9HjZnDPf1oMib7TzVk3f7x6T
+EcxMcagBJOagIm5FuFawWLPnQhSptiZlEHUFbVYrPKC32CRaT53MEGh7gMazr/vZ9h24ZEy9FKF
3bAzaf/nEnXLiB/z8dTol0cdxkiG9ZGcME+QWlDgxrTRxM8v/+MqUMTI5HBE7SeC2tNUomATerZv
JuDGthyPFaFKpG9jQJ/f2prIGwGLZyX54K/gzGgHC/s46Qf4b+2m3wKCtFdpKL8GrCyxNdaXuI7f
QH6W6K4jIBgDIAUagPSgNO2CTIgoppEQ0YCMRySpswzunzn6/FL68bBXkkWLx0a1Rl60lDNv3KmG
FdLJ78SS+qoZhnhdkM2E2AJiWh6WsCW5GqNtIXeMT//8vJHZE75TWB9SH6p90GXIuD26vpZkjj05
Wz9U7bxAlRCbyCZEb/4vsWHtxpgo1eixjMboybQRA1tnYYUwtS49PKouOkbMeIVDXmab/nQNn600
UJZtZMQZSRATrSQN5+MRQYqnx8wJ9jz/5uyPMSCCMI+3hh3TGYUKO2pqVnCt2cQ+3hbE0cle7aee
skdk47DXQ9YcY1Bnz43ykf3ePSMKLxKdah927Tky1XXwGOBX+hONS3wGAEcj0/kndx66PPYJQ08k
lMc0ZiVw8S8fH8USQOzS0AaKbFWhhNJCwpfic93Hu8GLs0sIlIFVA2TqwugPRLPMFYO/Qo32Qw5e
egBtxIqOxZgaIKk4pdGvpyHvKDMBiUDg85buGLz3pXpl/GLtZTQ4/5R5WhsAfgp9PkrO6SHACVtS
2bypfhI3nwbOz5PqMFllt6W6aRdOnFAqKmNXAhej4Kjma12Z7LO6e+lIF7l0gP/s0hdzi/SSlkP4
2hSquKQeJh/SODEPupdH6z0BdcGvzxq70jFK97LG2tU5+8Ad+oPl+6fHNYimQsAzSbd9ibm80FmR
ohglD2Xe0mJoqo5aWGFw64iScl0Y18aMGhU1LnkoHLjxqbznA7dDNLyVICcoQA02M365ISOPvXdn
W6ty6PAjxs2GBUlDRNFbPjAlylVJLJQDr9NpKHYtbLMB0YiPJ09KBiSLEsIcH5V4kAd6aJKv2Cnu
Hr+OFSqTzbGqKV+sHiZudiw6PV+q2rh2ICcetWeRt9hl4fjjCGXagezh52BZ3VtQeOdg8NZhorLr
FFrxar411IFzLsuY6zuZsLpr2JtHnai7GF6hLtpHUMWH0jL0Yxd5G1Q1AqGI7i4GTsZAi3tQ1vPI
ww1bbR/2DR/2JvOBVpKCZpm9dk97/gRDVauWTK1N3Ior5TkYVUezDuPonWF85pc4Ni+d58xx1qtO
L4tDZVVPeVJyvyjYt2nXvRl9ista/BrFD68esI/MJ9THpb2gJoWJRTbZrE0DCY2IxWO0Vz8/lqxd
3j6Dt1sHo+tsHyeGwMoBahgakdlzr10zKz5Hibd/NOTKrj96TyGlmLEU83nkcU0KKuovAJsE9fnx
jCzho8tG9uUx9mSy8s8JqZ7Sp14bf9FcZRSDfERcuikOnW1Bx2zX1DHAsmbfKKjO+XWjbN12rWbh
1+FXcXQRudnVsO87pSE6xgYP/uNgJPZJKNuDle+HO7BAv2LOfKu+Rt7s2wXgi9q0149ON+94oqHZ
ftbCemE4p18er4IZGb/BWup7lyUZpDAfnUdKcyE4ElhjGp95U34wWoz2mjOc0qJ2ztGklwvXYwtD
CFax8lL7EKGdX7Zj4J6zkKUzOVIBbevSM4ipCqgzJ9s2r1XMqdqKSNuSkoRUSYs4nw/PdZlQNUy7
zK4thA940R+vwDjLFSOD4WF8k1V9Gx2USVaOwh7/T/DDcnM8MxTElZFhviBzfkuLztQTmDgMaLwY
fWnURyfuUO2TQ7FAKk7mALZxsMERYMM2gj/Qj8cIfO9CdIrNKGE06EXUmxqrp0mG0THr9K+pGmPS
dAXGaRfrd9fodFGBfcmqctko3C6pxrmpR2wPaLKq3/ziK7GZ0HhoYE/IUlgq6Kl5mEPLMLUbR51S
apNY5QuR2eXOJU9hU/ZkuOH1I1SdpoJ2wvmcE6OrCvgjhAhtW0Ju3aV6t3RtoYjPRCMRW9OHQYjq
3tUCd6cJ3glhUtoagcI5psWfZeG0z8Ewp0cZ79GsZAonJ+Lkip2AdnMXpUMET4BSh1KySeWG1rX8
W0PkmtmfVA1VqtYpiv6WevbAyryUXxRgRMEiWz+0fXvRhpkUz6DhjZJMeE26CuomeI48BwJd5thn
6M/FzpNpcHSYUwBHZA5fmYcixUHVjPq27IIzn/H4gtRSP9sO0iT0i2+pDIs3TDnYiMrhRY6FeRV6
iTc/UCeDePrsmDudYAIWjbcYqUYFnq6q4/ClhjXcOSxEwiJiel++EQLQXMiSWGoD1sOao7hQ5ppK
31iHob/vK+hKuCppwxTRijkHfxjpZPQYqBocFrBuVC+FPv5RevSklQm+Vcjyy9Z4j53ThG7hDGvs
kNpER6RB5gM8GMEpZgFTW9msTJxvQNICXP/pL46rfEGAMvHw1roHM8txEzH6jDxyTlrc2wSO0qVM
lONYOU96/9M2eZZaQ8hEKsZk2479b4u/krfFu4gp/WVEGXGh0iTpc8D6zAteY07FlJcVBGOosra2
hZjuUwR6rC/9W0q2u1FBi0icW0ETSYpmR98/+4gTDvtFUnEilcWudYOdggNRW7q8TnblUg6Y4q0B
fGrr9bBo9zBiY87UXJgWSqRrKRmAQI6VmzD1yWklE1FVbJItep0tljVUE3C7iJLZG1VnrpXCnEzF
nqGpM9kZhh2oWcnsk0HIbP+xZplHtS9rE9LS3q3n6WYJ9SGo0pxAyuYj5x3D+FW6G1ejy1R5+eH6
pWAUEb15+JY2xkDU6GQkMN+XpQyqvRPCanVMg/WN/1oB5QKMR2q3a66HQn4rob2NgeYclJe5h3D+
8rjZG7i2cs3RlmSNveHLNY7mlIoXdDFr4Xbm0+MWqLR4Fzc7MLv+uTI7iMpnayYQiKozViYNKC1N
99GH5FQGMGVmo4u9rOYoTOz39kTUltXYRDimeYo9ryEHycR7oiKud72/aOOaODzf5wU+umYPX3rg
ktuU/Hcr/mkEn2ZVP1dcJYO5VcRU2G6bhCWwxMrS9164SEyzW8cCsKAioiuFMLzqqmJPxsKd2uxb
E6S8ky8rG2YGFmxlzCacvxqKSWLX0o2Y1EbWQGwcP771UUsSX0KMs98MR9fCNpwxZFrq8Zx1qV6c
viIi12Ld2Xpi7gZfOtJ8t4UjtVUmi0tiEhwUZxD5Rb8UkZ9tJTQqLjod1r3GeNH1CCOxqOVO5aQB
sSrGAi6H8NTyKYwtDL4iMK9e3RTrNEZbMjYljnqWcO1AWAiwLlFlb5EzNHCAkmSjxm9c55CskR6X
sR9tmkp8E3H5Xkjz3eREEyeTxgUTKpE5kWeoO5ymW9gqcQ/gYsyWguxm+tiR4VsnDgnxwiURIBtU
xGB6UlLKQDq4x8lVNw9s3jmi7hs8HL8lSwrquzmSE9aSyTQzomFIFMqn6avXTRQ3Epm0U3Cid4QF
sNEHAiZldHbtbS966ENovpYOTGl67ldsjdfJr8MNs8BtWh5a3x7P6L/v2GB89P0umQicAssg09e1
nKOr3Y+Iv5FEc5fSo3BYjMUE4ETjGxlsOnIf4xUnzy/PSexNbyY8hpv/NjQQqIj6NxHEG1IbvGNV
qruqwZ8kdX43ZPDtK+wGgc6SA53h+IT8X9uGmXZphItHduJA1gFwz8/oOAwNoHpJ1ohhmU+97bI2
9X2cZeEuYFeM4U7/5YY/kZTGp3E62mEcXlmnOrsCMufC95gRBKSpHexRVUd76o+TOVVPblB+trLF
PJZLPkmDD3eALIacqdlkQUiCXjdnxZASnGs/Pb/1z2XVvWtvsnKDZR/rZLmD7Z6zs8nmTnirWN/l
T56oz8FUi607lhvDyVgjeV/DiCw8z39bVq/t2oiJt2AQBunrUjGkJUOnMZFbATXi+rboStxdY4r3
cNqPidX8ED4awyos35KUFpIECEIiRc6cDsNvBNJyD6mCGIphXGoRjgI71PajZ11ysBlH6vvy2ZbE
7FYh0IbJy9p15wFdVZlugjm07KNo+qdwvhUFpXmVVCjHxqIkpNftq8/eaA9kktJBZ35Nr87l3bAc
yFkVvEjlwG9IS33jetvQ04tbJ6Dt96AfN6bqGuyG/Mxvy55rbsdKr/T/1BoXOEBQkRe2N0bU+0ZD
SRxbdQaxwADjJGJv7dsDrsuk1J6LstpyWJsHLrbPmCuBOaehiTC7DN+6uiZM3HPOrf27kDR9hers
qz4lztU1+urcB+728a1YIPJ2DJv8dA+MzMA5f+Vq1dqAdnOU0xH9/lVLib+G9pND8iuMjZ5GsDxI
dC9stM1myznYREx38orAfiW8QksSbadwlS8kKkVin5Oas2bavqZYTZe273q7uK9IyUVgRB4Upzqf
f26dIERjt9LoGM8yD8U8BfqhxiTeFv577evl2m599DDayIdV3O3J+DIRip1VxauSVVF9TIilWSAR
yfdmUUeXVjRilxfyxnW6Ozh6v0oaGOZTW/eA1SfeLmafuKBtxbXaX6VpTWxRbr7HrjEdy40rG+Pw
+JJoQ7hHc7hC3ldtrBo6hR6V9dlxenvr5d2HsHs2VVikIR/+/bdC/rtOR+IhgZ6EJ6+FUiSnqVnb
lMlHu8yh3+D5JA+byUFiDMce8WaQ9B51YxysCAcgsqa3+ZjYe69qOf/bCuhIHNRnAEb1uSPqNAIx
j4iwsZnalnsjSLW9PMkOmbPLPo41V2LvO2ZwXue6r+kT8NR0HZkC/oiMz6Ih68WEbrOLkpdMwzA4
2VuMWZ2W3jR8LZmKns20NVaeXe6bvnrRn0LDPoZRxrSAzTg9XPY8Vi5wNyiq8H8/SmyTq1LB9QEv
lqyACMuWobZHnZnDxVNh/OZ4mgYF5Meo8MOTdbA0ekOtWyK6YMuGCdkBOESf3NhCOxAw+Tew9svU
hY/GQHklJvNSEtO6lHZKyzfF/bFJM2h6A2ejMQ3BAJBlui6ooTN7rtJT48VOi0+PcTszKFY3Xq3W
g2E+2eRacPkvT66nnO3YogqMDQRC0KfYTIH8C+WnDBMInBpiz0wDT+I1PDuQHBTieKKIAxvQ4Aza
t19Onx7iPVKBujVMgFmHOi6zmpxu0ri5QIO1gS7F5K+T5g/iSoIDW49XT3RXZZrtzm/JCU1TH3KF
6W9FB8p2CKHQT1zHbFU/0b8y/IUxQJ4TxEvL/cmg7SZFweQohtAnEF2xnDRWoASsVzEkV8hlA2Tl
TW8p506cHukyLwwjyRPv/bd+iIAZ5CVtlWx+OIM9QEZv8Jc2BCo2v0QC4adlbehoLTTb2ngfXO+H
aPwXbGXdMtCIM2jUGlH+ymmtdL4ccvXxE5aWJELlSYGqVY/ZE1bLgqRnS8uIMREMsOwmVhtLtfjF
GvyC/MOLqA1dQaFLRX91e8ApmhHtwWPspSYnRL9utW7pihel2e2JZlj1DP3q+l1W/VfNIGWZe+ML
Mab0eGQcJZ61VA59W5jvjCD4bHCIrdzYveVRhIO5eUlIEcyz+CMtrGZFm/s7NpNvh7rYtp9NDT4G
WYraDcQOJNKQ9ZpjM04RqxYEThR7mLYFAbLESEJUUQeTpxPiq2ZS+SGz5LMGG9CWMn6COAJ7oFFH
3SvIT0nzVdOEHRZ67aeYg+Qj2zmpPv4xosaaI+DykNfNy6JPIGTvBHC9eBRxCDnGdmFHXk/IjAS1
l+X4zj34F5rhHOB7tjQN1FCV2yMDLsZvKOVwfsCgkWLoe+D0u+9S2d9lSp6ybDiPBwQYD8rHIojI
kZKG018wPZfAx16QBxMpYM0unwknyTJzTGTk/djsETL0L/Q9+jUsBNgCl58GktSUoaFsGJy0f3nc
JVTGL7ScHW4dvuXnbXwpvej4ePTHtxDNA2Af3Hw9PX5FJPxTamry/PipB1/gKHT9x9/fYJGpsMpb
sgX+3oaouHTSurj+fXSPkIkyYQb9Xw+fDXMlrcX97vE9nU7rBTydikJ7P5CIi92dA5tMP7Vq26vB
GAlA2XdpAqW1zGHndpyIBgp2TsS/Wo671K+2uVt8A+TOKmYrbvx7trbrASZAN5l2QveOMssIEttX
Tf9hOAKi6LSFaQD8Zeg/Sdl6znpvWsUFzZ/Nu+77zNYqTb2XJMOVJhPcRDfQwwOoreJpRD/bL10i
XQBHvqehpa20JoZYOCVPToj8xjDdXTGnAbDz/kHkmbbmBOn0Xrwy4FUc3YvLHHJ0p+jiwF8A1zVc
MgNuGky8hW7oZ30AGBw0L74ywIB04wYvHkDk9l5fSsHVe5icb5lebS33aJ18MmJMHy4usEclCaMf
T7rNrMJ3YioxEjoXVsgniXkCu2GTVWKrM3WXXc4sKtjZ2vBjUlW7jV7NmX2jYQxsEjI++srRSNwM
SxBBLJPrYwmoDoj5IZq699KJDbZB9tVikQuPC58oeLJFYjibMEe1aYc25xiVVItiEn8SOwDUAHtU
EQOIOgIkKOat3ExmLSdENRKfm+RnHibeIojplJrQYyHvyy0RTxw6JHiw8ki3pJ6TWTALEQXKa5Mi
cWFkxm+RogaokL8tqzZ9Lcl8ZB8744ewVyHfgGlpCxIwzOhMjb/rpXftozwFFppvY94IFg7NZ1hz
jAKAO095cK1lD5UWmDRMDeOQkQafZeA4ffDCEVFda+KQGYmmo8WUIjmYrjc+WwTOWiWr2ICyJm7a
L5+GoKhRsDAXZMOgt1drIqcwUTlVfW+sYxnhARMTrhFtxv+mRFy1Nm1Wl/9EDKdW1uAo0ogRWhFH
vi3KgGut2fA6BtqPrgt+Kg3KTTij5E2HdhwIODyQpiJpio4nDtIXLkLweloXHVHULCrT8g8BXNZY
ec8CozQnMd5tFOcHMEHDuq/KeO1lT1zYXSLPzRBpEsUf7pglOzNCWbk2a13MVRh2xmJgsWe1AD7F
hJYxGd5se4IY65sdFX9IrAAxR/SPwF6wRXTWM0jGD59A5VNzouwVizyxHeL1mpvwPLFihNeV6S+h
deCwIn1bZcj8Gq9fJhqp7ZWVr4pIEQ/DwAEbZL8MfPe5V3G4YcBKkGCBWnF60xgZqgIGXth6oGah
/RkpE/2wHQuCzQDYRpGBhidBIGgZ6yTStl42HghYBecwNJ8TL3IZc1WJ2xAjycAnl2sGvm1Mj2ow
YL8OjLySQa6NcHCQXEBSa1XwNPVD+dyFw6ffVRn8iebcE021YQ+IbqWfHKr0iWyXxmXwxPpumtUb
ocOUzRzlHmvOsRAaZ44itsAWOc3PonUW8cfkmz6JO94fD0odIZmLzODukszZRUVgITG3DPaG4Fs6
q6qw9kypEf9ZZLEI9AkLJ/LvGtZ+3gtt74VOszKq/qK0GS5bAl0UwJKiBMGvMC0ukUI0C3TrrE80
DHAoS5SKgb4nX67HqQV3ERANPi+jA9wV0ruSMNl8cydNs1qlIsUXEiXgN9gRYx5ERpA9o/emdU65
5hrWcOuqdoet5o9hQhDpUrqGqmc6gaxCd1fAjT/jMrrrpvYbp5ZhBVA5BLBPRATxsyRV+UUAleYz
Kp7BE3zpJIUgUQVm7DuE+7Y9eI/OIJMHPz69J9EIWsIhIZr0RADiQo9DsqYrhwjbFPJSGGg/h/o4
WqxqrbTpP4HNi2RYEe1cuJp2YM8LcHpSP5yk/o01DTu08jglJtUxkLZ+sQLvMgiZkRvPLZKxzT0G
XepYakY/MmqyzyENAYHnFIugk5kJIWXxbwi4F7dtQLy0CHr8yR7XqYTKkef2IhAE3vWUiqOV7o28
9/ZG4karqiVDD0nP2qnYxDDtDHbtfH4koPSooug1dI1Lk4h9PgEdLyNo0kVnvdhm94UjVXKxHZ6b
qV3VdXQFfTYtDA/wSRXfU6S3tGSwVgafcVSNn5ZGi6uR7ic7ReO44AhjihRBz4HBcISgbS+qHEHx
YNQvWYLVS3EZGJPmFplo7VO/v+IXgw0dbLOU1pCBBuG7MY9r0esv0nD69F2UsmXx1VOoZMRLsEPU
OaY1/1ND9qPPy2dt3KT5H8XmsOcstxR28G6GGmO8kvlh/1qxQiCLkYEA5rdNbI5vFMnrNpqztoqq
Xtmdoe8INiMQI/KLdd5orKzTZDhK/NyAV1Yu2ZqvbmD7r405XzamYcSj1fivweiA2sbIvHLmm8ju
4qsS7lYwvVzUJYupYf4IZSLpjib8RNaNhn0ade9dN4P69fEFqMd36WvByZhE9arawdyFEa/p44eG
U9evFeGjrIDt6+MeYU2+jegyVojzYwRa1V0lEPrHLVDF9avts6DEC6btHt9Loto8cn8icuZHe3yv
sXq6ii4+//1fg2dvbbIF/v7Sx/cAywRCJGRW84jTgHcrbN15wWqnq1pm+RFc7FfDoOTNQx6BKqNy
t8BHnTctKEE4Vemv+Q55X5dveq2nuwABwf98B12m//IIkOm+uvlXGJqb/re/AgWPJEDtv7tDM9l/
n8PjSf43j/Dvd/ivJ9lm0DebQZVLTi/FE2mQ7/ngljRXYXtK0CUhHTWqu1t37h6vg86igJ/y3iBZ
sCXsv6mo7l0xy1pdgk4fP3W9AHYf3eE+6+HGKbdPWPUlc7xmBkq9vcguGqOF7TIdscf6T66DcqN7
1pzG+J2HPBShCrjwWZFCfubcS0qLmmKGLgxFdwGJrd/w7W4WJNKv2LTY5+V282Fn6JUCvP4AtqCQ
uQhzXgvkOatUauJaSh+o7Jg3l8Hio2l3mM5MAaO/Tbru1pCCe+xaxhCJ5nQ3HdXpKcOYRvAQP/VQ
TJ+5JGJvnW8ylS0upSk/vSrqbpU/dU9WJZ4ft4SjzOsQRcc8BZY+VaLZJ7kcLsAJhkvssPhBO4Ez
UNoJrIT5m48vpIef0rT91GkO7pxSwyz8tJzC26dAw9DjVeWnPcxLjT6vrsyY5ZXd/vfj+/yx2grf
3bTP57sZ7wIl5KegLtw3ZQVwIPGKv/9ZH6fqOuQUoS2hZKshXCGh9F74q/t1K/SeiOIh3bm+z3jB
m4VzmXGLu/FooDSpi4GAjgbhMYHq/LroI02m5HUqyflUDmqtuQ0hdT2jqiNgoOPkOFp9elS/awMq
mDuE3VuWxxvDAghRJHlyQCCz7lIeOkDT64l4l0EsexkclLKA5A27JPsrR/KEAi7jaMzfA8OkaoBw
uLbxiuoOmyvfDUhFrIrPKfD/Ojz/P+7pf8A9GbMF5X//K07qH0zUzKv6P//rdayir3+lPT3u/w/u
CTwTXnQJtAUonqnPwKV/cE/Wf4Dn8dB2eBbcEMbZ/xf3ZDr/YUJ5wlTP7gyvy2zV/Af3ZPJ4ugDI
Q1sghTQ85/8J94QZ9t8NR9h8bAuwFE9ChzCD8+ffXT8pMyd2jWhv6+GpmEqa7ck9tgkfSxblTL+1
MTyDa2YWWdRnWSbBq5k5z1XMWjkw7VdmyNpJTbAtPRhoVlO5d6VLrsZz0FWuS/c+WsgeoWBsmFxy
/jcZUhm5/NXBw7iEWu/cPWB/eVn3bzHZIi/2oLZZmz9pCOKf6yw0zyLygPEboUV6ZtHu7bhVq8dN
0bfhhr0b3oS4fUq82rwjJwJdmMqSWE/bvDMT+q2sfATKxw+1xkOJqfcbK9JIRFSqfnP43QTk6Pi2
I85YQ/7hBpV+T4UktMCha3h8ccn6IbGeaamhhmjd18Z0r1o43DkQ8y0XCnEXFqEhbuS4yEeY7ZFH
+5bF1bdFpY2yuR3vHm0aChjrRTOm6RY0pxyPLo7a6SuKguTZAB8oAduAIjXqc4QwGdjP4+YYHxjO
4a+cgdaVDY64E1OzbXz8uy3vAya58G7Pz4t6USM1gr8b478HxzIzj3nBZtyEbXlk6/qKrDe+NnR2
d8v70i07vVVeIV+UBT6oSox7AlbW9xgh+07Fid3oxb0Yy/xQSJewuPnvrLRGbY26les6ZldS1Po7
KkYBdnXqd4FyxzvDGgf/giGPj797lMa9j6zpKWvNehcYxKoEpB93Xe+f8pgkbamHt9Z7heCa363A
DF7cUqcc51YD9Wql2eQOxnn73owBzGwEFKfCShkkTE12B46C+iEk7aGebxIz+EME2rTqcydbDV2d
3CHZF9ukglVCQH16z3UFsTSKDWItrOTuk+jD9ha2czBXcbwxpYrp0q1NXARAbgg1u02+O65NrzdX
orG3iW+NN+a4eLSoPP/ew0080gZt+0qzZ62JkhxuklzALShQvDH2XGiNptyGQUoy8nwzTdhL2yUN
YTYg7oAP2t4UtcU+chKxZC3a3TCiNIekMlnizjdtL6daMxHhiBwkO13TrR6kcxrn8CawJs3NkH1x
MeLmP9k7s+W4ka07PxH+SACJ6bbmmTMp8gZBUVJinoEE8PT+wP4d7tN2nGPfO6KjgiWpyaoikLlz
77W+9f79bOZQAHrcvIjKI42rW5Bro/VQIwzGT9K+NEja0I1ZEfaDL78pipe2evVESy+xIoVFV9NT
UUQ5u/x4CqjB7/96lrSfZh52V8fcNF2fvhRGS8hBmBfn76f5mHvrIPHB1Sde+lJ5UbPFQS63k55X
g+nFL12YcqnhguPgViYvLl6fYxAGDXwA/pYGfnuBEv7kDYAiBReGqjL7zuuSG3lpXCbpOD4F9q+/
/ioYu4dmIhx4CT7hdP2IrsN4TprgxSYP8Pb9jMx3WvKZME55ksUPZRTsGYWTQw7Lfu85SfjsFpwd
Ip+bKe7plweLTp7iqFtbXR89KBd7VeqGF1smVM8oc5/DuaweKn6uUY3+MzE0/rM030vNnWXR2kv8
0H1GcfNU4V6+RcuziZTdVdSMsI+Wp51iHeoCrqrOHTdh7DjPHBBdiOfYv+hbwJz1M0boSXJT1vA0
LM++/6ijFdE1On4w5zp9dmeavTZNuiNiwvR5ijMP7lCwJ8ScnsucD88ZLzLGXHTyWDv92eVg1Ken
pM/FU5hF/bPuAvxJjFsubts85XVWcyQt6Eqxuu6bBrERHGUERc2AbLcYHpoieY678EdTkFgYI/2z
ykS+oBGsHF3vg3EgAysKJPXRo+2HtFRSLV9IL/aG2X/uK1k/6GhCM7KdjJjLGXDFC36MsRlJpxh9
YKYoT9oqMU4kd+VXmMtwN4Q4RTPmKlkxZ6rqIP8TP45F0T2OBiMWKr996GbJSZNWdfl+wKVGkp3W
sH0dJz+VbVycvr/y0KSryklPgKZqQue8+vz9lck6/ddXPdSsozArUv34F37t6iP1LQc7suMygHSW
kUUnfxmsI4y+9p6ej0UvgyuRlNe+isVJ9zpCbfAudLMxSi9/sIqkPcvRe+m1qe8VQuR4Kh7yjJgX
beDlJSHKPH8/9LUjEAAiHiOEd9V6qn7o21YfG1oY+1r46UsSTh9YEotjjsx973TtXTJ55VsqMJn0
KR9z1k3jaYhDfwUixib4oTW6s7M8aBy9ZzkxJFx9P0eHq490y/bM4GF0oMY65EPZvVXlCIe+1OOt
VGV611vdb6ii5FpCiYcseBsyDG2Zqfs3XEkwhi1GO2kc9m+w8UAW05CZUGoOcbZnzJfcDXl2GfAb
rTtFJopBfxnWxihpXmQgY0KiTK7zIhRr0r4C0lU+f/9RkkjCYq1s2pThIE//6wERODpiZAwYueLm
YAHu2iUYFu5Gl1jyyGCWF2fiM3arEDiyHZ8Nlu9HhFu/k8GaP+2O0ROt/sXVFKA+SUiwYtpXr9hd
8yswGVJINFm0FzHeoWbPrzEbAXFfIK/MIN7rsZ+3QenSCSq87FrrcAeCqz33FQiElWWnHMxq68Xu
Ks2C29o7HIYk3wYeAY0l5J+CxX/WSvyoNU0mmYhPf2IKS3zDeB5tLLBBGp2dBhnDENXBS9o/pvwu
VxjF+xeN1xwb7IhSMVHPUYFLZkoj/dGK7hUP0soxpPELpog72+CVOnnGW/imm5CjEvCZbTEJ8Gl8
GO/4BFBPFN10QehZocoHTla1LfJfQhIPg0TAWJJOz34k7t2WjbTLpvp57JBH+aim3swOyO/8VbeN
/+mYMIdky0ByyD9nFop1kaNd6SztHuPUrvfmFJdPxZIAJKrY/uKWIrzvExuKSb+LEcyE8Z5wiZ+Z
xeAMmTwskm1cIDPAN3klf2frz+q5CfBFRjNpKGGSrWXDuE076DkNxp/rSlfxltMwDcrE3asAUGlZ
k2NKdk8C3gmlb3IxmhKk00y3wo1/ZoiPdpb2UCUQD0VsScspDsxJIrucRECNllx4WyOD9G3Wp8zo
KIey7IeVjY+ZtLIH+CiJZ4+rrp/LvVvnu6ky/riMXdag+R8xM31krfqj4vFlcodz17tvbiMKYoWY
X0svv5sI+i7y7K6VpMDG/cVxHwp8ZSvLwtQceV9Rwj80KlDgwZBd/bkl2rrIgQEU/LaQ3b/pwRF3
9NV1bcqdcLSz8xbvbY8HbBP5dJuSKN9AZagOcOXPnof0TTdIK8gZ9O+tIds2IMvzkFJgiOU6GpcI
Iy0Rn/dZdQREvLJa61Nr6gAKkAYx+JIKrEgx6COGzI5vJdQYUXoTy8P3V2OAnYKZ17QaEkqHhLnc
zW6b9OYLM721odSbRdO3ZkbUnjyiKELVilOCcAg9VHjvEXRyZgnZDWO4MwyFLAQtgS1B6kMCF+gL
EvNBav3GTmBu6h4yh0y4u6ISGVjVSShH3w9F9Valdr5LAB+eprb774fvp4ph/4pVWG0SJy1PY54r
DHqZTxs2PEzmLLd2ncCQI7d8Zcxzsk0mDCEQcMggYcRBEwzFnLkB8YYSX3zNHphqAlx+QOZOV2Xj
N48NHZSRrN0aihARe+58wpjf97k+CNe56NQ2rk5N4HidMyaSprK22FgGxCD46iLDzC6N+9D0O6+X
03WMaDl6bikPqqrRK09BtBs8wfed2XJb3QAADONnW/fh0SOyAG8wMagxjpSk1eQS2jFtBLPfjolx
tZBvrEKWyHK2LmFXdQdNxu9JhidJM+FqtTk4ynLwGdc7YivHBj1MF5LVJ7+inEHZIlI+hdMN0v0n
ujfvFKT6RoRL/eiRIg0bIzTTaavq0V1Zhivv0iRlswFxpGjxr0LUojQ5GpjBrsVkllmZwYW6cqf7
kugWUPJVs+sG4iy81jQxUbJtYj0m1ixcRicNBztGc/iDZwMSfpdzhUo2LdF3R6y8xiYDVc+FdB5C
DJdh26h7utureArkkXXdQhjWha9OF6873EH3fjue+L5sv6Qqx0VE5xNVMHVZ1LL9syNEAssTObo3
yykIqIuwI7V2qWn2JmRA1UDVbEsRnDCXV29JKa9bEe0c06jXWWad1OzlRPegTPWG/hIr76u3B/M8
YxoCbAusN2ICBvGpeekCYZ7o0IbEc6IjbfpQntibyOYIx1enHcydPRMP6WSw6guvKrfMLNIXm6ra
MZ/TKOv2YlbvLtSKGP3YwYyBayJBkFvhWQMGJSsk3G/KzjZTyo2ejGXmU3NenMNrPIxQLH15mULK
AgvlPqxWkrhTvBKnqiQio+uJvMOLuS7SNryV0fTDbFR8mIiBuERxCBfERZlsTl13wKN/Swkvw+ck
9DYBwO/MjA7IuhvXsa+GIwWXyO9goAXn74dwhDrglYJocsXZN6JZsq5S3mU3h5zBNFAAC/22WWXu
lZiOGVdr9dOf0x9+P6RHoyTVVPYzAY6dcu5EEL3HBkn0XcE1aUU2uAHTbNdWOtziwBoOUJ2jy/eD
UetDlKK2MRrCjtyuW0aWLR5XESIjiMxTgdBxJ1Pn1vUWQ+XCDrsTmWme5PSTZi0dBV8ODLv93UQ+
7jEquhvHgeLo8vkThi0josWIsUqrjvQuRAEdUFoS1MPnnI15G4xqPIaGx7WtaugCqJSL0ooIbVIg
s63x2YiwDidV5d2zud7sGiaG7vtjb0sgdA0CoDq/kaHL0SVCxqQ7slHqMX1k8o7KKW1OXoGrSPjz
fVUn5zomWdoM7C1jzIiWynTyA5cchjpUOy08pBYDw0NZk4rb+2scU7eZAmYvaxKJuUo7xIQ3Qwhc
r0N6qGE5ucDazs4I9hOmM45x7hnLXJQq3Dj73hu2vjU6x5qiCNqm/KOXNdOvHlKT9q0TkPnhxgCh
qry+Rhg3ztJSTxyjEtqkDaxYtqWoJRHOnunZlJwo6WNUVveS6wm1ASe3PczG26gXomGyvITkSGQq
EgZTJdiSSlJGBjoS8Qh5Ftky8xztuDvvIYld886p5JOFy+qcCv9jNGa8v3ExAIDE3ziL8mouCoRM
TAxJU+tYhyez5+Cr0G7gFkxPU9VcqsmqDlHWlLu+QBOAuTIbZuy3JXPGomKv8J8wIbrEKlIZGjoq
dlilUqY8ubiUfviE/qXaYkmGi0sb/JiYxaZNSXtypiqCDgkyI0mqe49P5T6h4L/mNdOilhEYuz1i
2IjBazUmLOIVzWlnEJfI2UHpJr6vRcNtYiDVPoEnMC2X+DT0Am2E9yOJ2505evXJ0ByQ/Hk6dCnc
boXfvO+C5qaEjT1F+j0e8yI9t/ldUAfByetDc1/K/KEhXeK+7cdrRkseo0afr0LlHph9Wdfadt+n
yPrskKguzh5QWUr/8UtTb+2h+u0b42aYwfTWibO2HCTeiqZXJT3wHCUZtKSItgI/4jANbxCvzAM4
wS8zIbOtiFjZUEblI7a1vAXUmydIvdWCgCrUNU90c5snLm7Le6Dk5xxt/BwiksQ1ySUPvS4faYcd
ajOqNmOFf2GUxmcTU2g23FG1Q/ZPOUT+U9PZ1YFUF7zqueGec9Ska2f2mMknIUIcdKRObfxC0+3f
CLn674dH9GzzwW1c5th+7j9KVZkPrbwfBUsOnRi4wF6So9cm07zF43a0fXlfDFikOzmsCEimj9NG
L4aVHUFNXJg0glP64bc+sW4OvBtmkGXi3QOw6T6nZkMeCwmXdhiQVHOXFNgOCnOCduG+FGX427TO
HGOy3WgOsIO99iXvkCv1vvZ3XUV9hF/FSkP3ZCvf2/X+vG+2SWcZPzpYMiM4VESQzy3Rfbkdiyez
j0no9bG/W6L9k5TWK+F42bEC7xGzf6sGjU/NnCuXfXlIQ28fKzS+wjPDdW2ThOlUnDAaM7lwHZHN
Sl8LIBcFq1fup/apDMCQib4VW3pZ/KZcKiaCh/HJTB2iM/URhLY+GAAtDEMcbIegKICWH3PoEDOE
W5X4NV2uyJozLALMk6FgeI9mPUJhONTYRdp8aLdZDUVF1SUNjc5k7bQvlV0T5zg6O0W8C0rEYm2F
bE1k5LYoYtNuzUY09LADRDUQ/9Fkvz23eGrDeOJn4B3gdS7yDwDMg3RWnP7aAPXClOt3OEbems7i
lXhb05IPbqCvRsI8qGXFDua1b8Uv84i4zk3RQHGKCTda0oNyM3LXkPptQjMvTvUkiSaY6RYbTNvS
3qQWMPi0dR9cqrlw33LjsZ7DVxtO6F5k3Q9FOuwa70mymQdSyywgVaNFY3UqgWQP7zALv2aOX2sG
S3czegydOhdawPhbzJ2RC5dBJlJl2+p/K9/dGfiKHcOxDo4nnmq/LnbEBe0woX60lfOYGIV5Mszg
qS7kb22w1OcdpAiZBEAyZ2PrY69DcYyQ2LR+w6w4L8a2KPJiVgM/3pkkyGFuco5lr86tXZPfCJNA
C2BCy4QddL35Q4TIW2KXLFwny5aRMydJj0UCbsykKNhyhO2rNM4sGMZoqKNKfeip/tV3qKKaZkRd
1XV4pLt32YPuVVYmN13MTVfG6HcoCHClIMmfmvo6CUIgrNEq2fj7dTXb4ZNwi4fINKtTatJCIjAe
XgUMusHdNAWoIs8s3woEZBsa/l9pON5ET/M7rU0ykXW/6+DiHFwii9Z0LTkoxGszCDnHRxk8g8y7
VG5+IqvqxKAwOLIYCU7TPvnKjbWz3IZdBillwxgD5sZ8dOUhILi1HBSlI8obx0rnrQdEzWSQfmnF
BNyiyd/2eMI3E8q/INOkI3uFfW0YJIu4JjGwYEVtAqLnuDLfRkkLibpO7WlfPoncGhgXl+6NLsKw
8q0B66OB3HLMwoc0OpBmdeUqj1dRywKc58jjBtPsKYVSTGZoWWo0IUONlik1E/R4lJqrZEFE2V35
5Mba2pgNJFWztC9hNpib2RjUNrSyO5LLP3US2IflJNXXwEgyLAu94f9ehO6ncPC+EJURS5yF5Hj6
2NwYGY2OZW8mZ5oxchKcPi1q6m6I5s0Ue5wQ+JdtxfXeIabjJz1mhRtt8hRUHkFruGHmbFeojrA1
WpQr0fb7ygf3IqzKW6ON/JRe8zpa/H1n9KA+7MhaR4oo+NIhUWGa2i13Y7QPcnnwHe+zCHH1fdO6
tN28RaH70pVMDjya52uZDg9zpv3N0JbHwVUBKu1FaX/XFj420HmMbsXk3cqJ3+NUqb1XiF9+2oH1
0cW+j5wFVuHBCgraYe8Ra5ulYYpfDV1NKlkja35p2zHvzB2f/L2RgFGJWZHvI+MxCoLf5ZSyRlhA
ktQ0XYyaVLz4VwJabq8LI9+4bm8QS6v5RJlMA4xzi4Oc0voJmvEBk9U6VVP5PpU9cd1N51x99sY5
ogFY066ie+DUpM2ltJkFCmACt/dCBRJ7X05CG8GtRuoHNDGXe62rt0ZlqbN/GAx/PKmMeI9RYKZK
82cO7+VkH8YG4FIS2tVetWiPCGTcT91EcpSGndU3yKE5OaJQNPotQ36CP7Ub7vqnSjdP9JsFc6s0
OgHDOLaJO27zUFz7dLHw6RFTy71pc8iuVR2QxIffu+tzFwQJ0mCyvPKDO9LEmYraPdBZ+K2iptqx
6eAAKeeb67a7qdQoIzyQFyLwabpIsFkKWoVAW+d7mFGUavZzJKhmOg5YXTqW2KXgY8WwA30aQ+Sg
FbtWDQQeZ/0j9WJzjGX70RTi3isM44VodOumreC9xgLEbYNoD1OpcyKHoTKEfgJC5e6h5O26uEf6
Zvj2U5bJ8YF+Nmzi6W0aG4Rhhp2D/hO/tamWqoYMBy4Rz18yCO2tM9EzRl8/3IK4hCFu1rTtGbTi
gVkhMDG58O1dKwnvw9oyrtqEu7bw3+LPZBEAOsJzD7Rw6V7K5keJWgIbQ3Ap7Y78yQrRqhNOq4AE
DQZmXo1BI1I4/4dLODb7TkTyEDLuWY0ci/vsHZiet6vj8MGr++laiGBJi4R3lPrzpwGaIYm1TQgh
ks7YHw5e2ts7T6srcSM7GfsExA7WIz0B8vTCxW6ZOswephN1JswfxUWFwfEX6Zc0OSJ96Sjq8Gxe
a2cC3Jw2yTZs40cl0StPff2IYafY2ik6rSrp3qLSPJOmSrBPHPCdSTmkP877ab3q0tkT17XLQSiB
4Zel3d4ZrO6apnm7S8NsoRUxSEY3xWRJ3Je6Wk/Gr6KS72UzXZjd059wwUKwNq2oQRtu7FKussb5
ML2ERHd8qFFpPU4jMH4HxwUgbAwRyVw/Fl7YHvTS2uvNZsWB9j2F+kmhldFEJ6oT9MXGshFxea2m
4YT6JksRkcc+mktgEwkZnKRkcgRRBxE7QOqaFm1cxx2ldb1d7qMD6MULaAwSJGP3hCnl0HTDUpyW
6iiIkQGFi96lnmx7bQRtuXEq82UIw+QcD/R9ykVWHZk404wG0i2QDba8bYi93+gm8JGOwWq15J/R
gPWpOzL3HUgUXuJIbyqo8Zdk4gWxplHbji48v3BTqcA9y74gHBysAmZ/HBgRAccuHBS8dCmEgh6p
t0EpG6YWlBuUjfDhV44Ek4ArBhW6vsxNmzHFse2Vxz3K7JgBxMy7Qi6xCayA5A0HrzMgNUSzi3Db
HppNNNT7RLb04tviPmVVMhyGjMjxIapdU9/OT8Fi1m9ArLM5eZgK6tsc0ELtUaP6qgxPW2Ehgu0K
gRekEY8M6/TBzpL3hoJybRWUGpwiItofRBbDYx64bdtuXzBtX/dScmCB7SAH7yfExYPUJfPQOarp
vqIdjtLAYpTOhpuP4XNqnuEtuA/ZEN90XT5qslD2Lpkx0kcBaLLGUouF9xnGK7xAMwtJ+SAYEt7q
ViGVDwAXpAEF8bSohdQtyiK1yXDprQP89ZeMp6tsyp6byrKe8Z3tJTpKgjaqDxBOOiBULuBMSN8c
WHtA42mIrXXKjPbO8g0koBypV46n8P2TrAqglLKAq2E/2sZx6JV38GpDYG6en/O2hhMdeXcj4NIe
ozgn+RwSaaZeELiSZu8REtJ49pZu27HsEiILogJMF3G64Mmqa9UZPyIMqJt8pjiLU1r5ErRMafVy
Par5Jc8JSzR848VUGG4i4qvxrqJ86oJnJ5Xc7nN3HkThEhbfnPQs74oMNaaVVwROw8lx6firhjvf
xkhudkF9CYzxTtEfhFM3Pw7TSB6VSu9oXKyUDySEhvmNLtbz7FNhI7Z6mybqOrNW4sjE6Fp3vCd3
cvbTRKKp8lK4hoYzbiu72QV18zGYNDX8PAi3tm6vSYaJUln5qwiHkj52uHKauTjhB8dMLbwUsGjy
nIo6X3pT3R2YH7ow7co3qms9wxV7K4rgGne2cxj76iPKFJQZnEkBfKjTpJF9JxiZGicaH6MpWrY4
UCKSsbVrneBJLThHxZnAfbM75IaGNUxrx45tCpAC6521U/OktrlTuhsHxTe+7JhWUuQfI2tmL1a0
ajAOmBsx7gC3ervYT34k0n7WKFE4/Iyk02qoh6IK5KpwonvLqML7nv2WbhKAwPAnbDSPbs/C5aAJ
xyLCaTXSDnNVjCO4SgV2Uhz5bnH0RYkf1KBjpX7m6eRedS3uvERHu8L1QTrmria7vadMEEDNwBSh
QbLAUnYM74DrGO9u4LW7gAUOl4HcWC6Axp7mG2xX58JMHwylthAHUAcMLUbSvsUrHDsTEIAJcX4g
viBwvCqHI70RleOaunMfFxZNJGa9lETzOwMHdRrN7E+a9KDQ2+pp9EaU3Ci8t1PVvvU10Y005p6l
QcZS3LQ/VJ8+VZ46eZMmV4+mpjcFa7YHUkH8jjvEdX4jCvtjc5Ak/+dkjuHVpLF96ZL+ZQYadVBj
t/XNFA9hg5GwaZRxcmW+V/h5g9IsXxpzaSTlT5mpnmeJwbmrcHu5dfokAv0WScH4hwzRYzMk5n6y
aub4WEeSZVCEVD1aBmms4LER/DA4DVBSHmhPiz/9JPFy1f1GZHwR9fWGPuZr2TYrzKrYAuzHPFCc
PrdFDpowsAv89RYfnIPYkoWCQLVZnLm0GAoG4FDr9FQ5/icp0nKj03GmxV9swiD49Mgm3tKMf8C1
Jk35y7CDD8ilGU3GbUFs4WqwbbhV/p+26Jh9pdOn7xVPedpdaavuyrz+KUeMnwg35X58IZgHYptr
4bkgibgCvkVkyrgvQw6frf8HV8m8m31168J6U83NkeQXuoj0XSEJo91PUlCNpPpMw7qqHmXYHkMC
Z99VoHdsWhT5g7sf2Iz2WWG9V56YtsZQKkyT1kcOqXnf1wHUZBAPZSAemgQ8u2fGOVZqms99Am6m
dnGVaV3sbCsGMzDPz06WnkFAAExXLgE+RnRfRYw8y0UjhzHmKR/LDAlrET8nVfAjFqRwUyk/1rFT
7mYS/BCqe1eXWQyzYS4pr7+xrEygs0JnrRLl3zvQagHZpvsg7MSpR4t8ieSTzCFPez4zMK3Q/E51
eNb5Aus1NCV2JL50moyMVeUp9tQu6huHaaTh7L2k3RaS9q+gY3P+fkgL8LDfX4Hrco+hKjm5xodI
9pjsuMrMIbVPjmEdnaaQT5RqO0jnRyPC+RI8IaLK70wnkVeOFDTV9VOLbJqz9Nz8fynr7/+b5FKc
e/9Oynr9zLp/kbJ+//u/pKym/C/HW5SiUnrCQrqJYPUvKSt/g4xVOgt9KbDoXBCZUUC6Ip6UUFPh
W/Z3CGeAUToA1v4/pazOf/kCkQ/gYcfyiIzx/1+krLa9pGz9DZ1PBkTg27YrPXpFjnBQxv5LgobQ
KjcACHfU+BxUsAdhvKtQWLWu3jpzfZOLn8z/wjt9rDiRTdFbFn1Z9oMj2hXDiq0o8o3ok30VZxt4
PDtUF2zI9boRr8hhoZFEx5LYHnkaw5dSgsmnIfIwW6Co+s9KnysQMv2nl/+BGxzeF8a9M7Ekn7Jn
BR6f20/wygIDVPI69y6BeEzyuzm8m8pfc0VAdbEjEX3FIRml5ky7EM+WWXGIc1eh+TK2Bze4l2hW
vQDRwrhzQ3jrA6fKnK5gbO+lr7ZufPTzfNNwWjHycmXjfMRznAOlJdPcse8rla5GSgOfuUucMDdg
9r98PBENe5/lbqo4L7NLh2l7KggNiw3egm9utTo0jn1NRb5j3rga8x9++nNdCzg2fM6uH65K8CMG
G1CKN185vCJ6lSHO8JmzeuVdYV1uQgsMYZpsfCx1MTQ97myfKEuH101qEFMw72yX0TFn2jDA7h7i
dG9ClsihLqk6glswodP4bY6oBSWrb4jyighatCTrSkW7Pkr2upw20BJ4C/U6jb/6+qKofvqOswrG
hmBjMpailQzywqGV22fIJqcG2zxdUQSmo0r34dyg1kcC4LyOwKWsGJPgmwPor2YYu51QOvr+C0pe
65C4NxV/lAJ12adH75lss3WMJQrH1zorXxt8ARaYgk5vcpS2OP1K85XXVNhL7iDnrfp1eZUxBKOJ
6XEeYYFTX4wKVw4QhbAcd7VJJCP/3wxktomILMHVmI8MxpMPriqUOBukd5uYKZ7FhZqiqDGC+6Ya
GOGPzPLXircy1l/LnwSOwdECBzFG/6FVO9f6GrA+R4yZtAHo1/iZz+ZKj68F/EoUUyuNMCSsTpyY
9w670vKymG+v20V1nUJ+cKEvx3o7cpjGQI9AQ2Ehp2bID7L06c5+lO1r232ZEcG/2Ngp8793U4SY
4CY4v/BjBF0VF4toIWAFl+ZWRo9uC/5ebIzhfewEu6Oxq1qfHeC9a09ms+gyuHi4cmdEsyU9hxBi
qq+c1bcjnlpZua8VXlZBzNZiToNRsi6SbCOqr7671cjWwOqBp4Gt8Zpy8vQqnNhcA4yACBPT29ql
goewYMNhxYFH63Gt+nHToSKaI9p46OOtmpxVkMWNg9/PHDdEUEK1hH7DtbI8jzue218VL9adp41F
hFltMLQrpk1GogDCGsC5rCgjf69BWS/XinfvNqSjgw5KyEkGEYyWxxiudPP/togjlphUWfw9w/ef
oXh/rY2OwJhge5gRvGXt/Fu6EBZf5ic0mlZW9qdlzj/fBYjxsswGycQlF2Z7rnqOVeueNlhZ++cu
s7jVjI3pHxEu0TgfdxO/8UGYRz3tk02BFMatdoNt7nolUeK0IMvSjdNyrq3SvT/eQ8Kv4KJ3zXL5
M27GQ41lmPPn13KTjeP3PdByfhX3oUfNyDhzovUjNUfh6CvjBvLFq/T2uWWvOUWt65gPsX8Nqc2z
mpwq8SWT93wX8tNc9wQ/D6XTV1M/tCP9i+QrhAW5YI8XvDIW+pXr3rXRY04x5Iz/IZDE/D/uPH/7
dP+Rk9TDOk9Lyac7Zy/p+FwDzc+ZaUjuUSqklWBq39V/gAwbyW3C0zXJadM2Fyeut//+97yEh/9v
e6Aku4UetbRI+/qHm6MYDMPXLa0iq2Sz21XmxeZqn6CqiCMfnBNQexMkdyr9G3LHkOKuvW85M6KW
ob9TYhfFBgjlqd+34myAIWpWFrP88g7vUlN/kV6BJdigIRO/2fY+Zfgr3EMl+pXR/4e0z2W3/sdu
HghLcL0u78b/Z+axndi+EH5Ga0Uy3vjZd9mmZ441e5fSbNb//mP7R97Pcnfws2xS0XDbSDP4x++v
MbNgkRyT+I2ojvZqCH5p1/d7Z1z5P1u1+g8/7Tsx+1/em0khJMiDs4QrAQ4sWWB/uxu1L0aDgSRa
ItabhVPthdxWUbpPK5PABu5Ac9ql45dl1D8MYwPpALlwwPD2Vese8rnalsBOG9+8mUONFBSesRGd
LbO/Lqt80TLRmdNXlaDrM6qfSr6J/BDE0Uti463hJtdx98sxzGMYPTOGOQJwXdAvaz02RGJZIIFN
AEnJPaxK3Oi0rIovGBMbG26Fz2IxPpACNovPGkpd3X+hUVh78ijYXJcywqDT4icN3lf4Dmf+Y3tl
Chdu9XQZcvuopvAwUhFIs8U5nGyaPEUCpchluLeHx9DO963xjiOHI4FxwLi5nuovOqbYag4soYsE
kanmuMm9ewtiTTzozbLzMiH5LmwI5YEaylsJTYKhgErwbpV+thbwwCvCMVxMKWMWOrXsJyx5S9XA
LHtlLDcHZ/SMufOy0Ddhc+p/0iCFbAS70kX89zZ0pLlmatXRNRijvcXmJw2yA3o8z8avfda9tfU9
lEQ1wNFI/FWBNqZik1DUPchOOXGvJuTGjMNWA/bmYP4t03uDHiNQ75WFiEVz4jbTj+V9LRtKXr7N
kg+pvmKyrGk9CTPmMM0v1Xz33RogP8QP9rwpTnmf6R5Sx0be9Qhh3MjbyhSfiH9KFQVwyTdLrBWg
kTUyjIKGCNtkPxqrulNHO87fnLrBKawJlTwmE+AlOz5GrX+bpHFwaZUTv8FrQ9D4YSPkJj1xw2ye
oiTalopiEe1E2O7H8iBj5OMmM9V4QjFJWwGtka1qPuG9cPr9nF9mjo+KbWVg05QW3x1SmY8koRwo
VU9sl7F7/d6XEf+CxkoB/zgrPJKIGF/NUG2r8nfPuwipNt3xotqSbi19ZIIClvKoStO9UTQHzU2z
7EhO/pUOkBaz1xnxsJmQsZEjBpYXHBw1VNAF0mUx/0PM9ZwWNqXiefChfil1hD/+DLNlnS4XhPE6
9bSz2kc6eZeKTu/gDNdOURuQ3DS0X9rHac7Q1qAF4lw8/zIxhY0pa/2fyDQh4T+TWAWf0d771NRc
+CUvbhxw1uzKloYMwg/6/QOdEzLONmz2G+3xP7enZR0YtLVX0bg1pLUHY3lwa72zp7elFKG6CdS0
+R/sndd23EjWpZ8IvRDwuM1E+qR3Em+wREqEdwGPp/+/gGpmqtUz1S8wF1WrVKTIzAQQceKcvb+t
nsoEgOnCGLlmyzObJ+4AcB5HzWRrVumf9DHTTW1QazD3REh3iv17F6iMWi/cJtpRFlXutO5WPeYe
7MMuQQBybI5FIYlJpXvFUya5XVRPsZ+ei+5DHSLcxlzPGLIhZtz4zDDwqldRpgDohs9Q13ZZGu3M
AjPDpyqiRutEo9djU7SowmMaTpXiGOEJifG0t8t7lmCS1biFHS0A17tjWmP1z85UEW8dbeL6s2wR
+tZH8OixiQkA4kYKA9XpBIKa5L5NqQZ4P4MWLDbINR9cB2iKDkqzoLMK31S24bGxnzyv2iT9a9Hc
7tOEsRBfVSeLFvEQ6AuOMIE5DEFOL0ktVBO0t/Vgwd2gjg4+uyisoCO61m0JG9qCX2MZDwQ7oNzV
AFr81EIISN98GvZd95BMWyFZpN0P9ZmbdcMh6xMXzcmlzvRHsAQjRXYmUd8DtRVQgFzOcw3sX3r8
AC23uY8/ODv0U7NtIpBN8OEmJL46eWYZ4ARk/dwE72H/XiW49Jkmq2OvfM/DZDvAQUUUfuSy0t15
7dMXUX4lRHoDsSGnOQ/GHmURr0EfGGWGgY0CveP2jSXq//JYU9LXgSu2Kcgd9c9EqqvW0V0zb0Cf
A9k658jtActtm7q8rxFvVFqICAAwhoYALKVd2i2BP8W7SD+24oHWH+OfOn/2+0sef1joHcxDGL4n
9meSWJvouaMiVtd6BFLtPOUE9PaoCv96sVVWQmZ7FNp9hoyh6dJtAmXIq+AEc5yUxqGBEzaONkXe
jKYRJTlKn7ANJEHLYUkPzdb2jdp09UMlvvTsGoly2zty0zQ3A7ExVBkG3XnbhpTwViI2EVBaO5q4
rQOF+wMZjJO8eP0zK2tU8cqMDJaicYDIR56SjfAxu+jR82jZ26K9aKybQH+CkAhh83lKf2gsz+wA
IY8Ph9XumolyY6OQlPZCo/1a5s8NcojuDrhYMhzDmDSis7/cdtUd8W28C1UEqUu29K/urqs6DN+E
OKOiGZImiLyrH25JJNwUC7PVH75N5zxh4G/sbVqIGQrWLPI2FcPmVEPzOga+K5GhABbO/BeYDXcL
TvUFBTOtHSSe+sHXkbsgpErmGTIWL5OcZdXvaDQbQwHvoKEXaPrP0IICAU9j5pnCWgt0mweJ5U/k
7Z2fEsmSv9cU/rD9tDY+j/GxaghwVIN67yrZEFyZoxpycLh86XWQibcIqa4JSpA2o5FquxZUXIV0
QQ1Fy+Iyafgm05HldkAMhl1EHMPlzTaeS8MiXgpnUf9uDd9d42Wu0Y3DJCT8U4F9APZNqPGMGRDt
gLW3tIFTAqYzYP302P3hXRoIgGyQMMsMmNKWAOUQhvjWAw1t6Mf0ZVgkCzBExZscKrpJ/sZwkLxo
7A49d1fOY0UEiNuxVFE3WgI5ESgqh3LShfIg8if1ixn3bJpYZfm0J5QdO8xyW2187qevnh6Inn9r
zeIUU7zQ9E3IcZnb7Ess34rqaJrPZL1vcBZQejBzSbeG8WUaZIQnMDnRZuXg+TKmUa39pW4Ug7VJ
hF/T+Dxi/itgss9Wz0z5oDd4rp2vBeCS+khq1jk52Vv1384c746g5RHifTl6RxYflXfyXhJOZfl0
xuMRm5eODeydJGBwUtwTModvi0xsCHcprQYa91tpqhezwHAkJ0mlpWLfm5Zka6JDsoEplCF49xD1
+8BZxagBfsXr9+e0azQ+oxROpsXT5jLuAA8O3yLodJVWwW0XJ4TQMtngAWTwwtjeOo4AVucsD1Jc
mgmrnRI5MVXi2PU+90tAythRLRIaIJ9cXOm7b+wJFZla3n30ThwJmdw8FJzd1bf5rY1Mod92nbXR
EQxXpbbrgXIPOkWYFR8WGT1abb53nPJ9pp8uQkrjbm83X/AdCE2nNUbzIC0w11hoZGs2i9m4+vIu
zws1Xd2Y3oTZJZiQ3itodk5fbTG1Ywmxflwofe34UiBm6Au5E8ONH6evA3ksSbpfsvnSy+gEB+o9
GUNWdZT3OCZUvwNx3E1JPdYuj06G84LtbECTENLfS6xXrB57VfSqtmELt1mnzuuqh6jmOyxxGOvw
aLrxXhWeWctWPE171fYps2RfsJubLn4Lbdmh2IaR0wej+CFtHvmeclxHIU1RyZa9GUEPcSs7y4Xb
QXeP9hgHaw9y6s4qF7EVdECo0oiPO5Qd5OI4AMdKRA9QIRGMzcXknp7Hz1Ttpyf8hmRS/mwnHUwS
Wv1x3GX0fVpHvzrD68JQAG8yarGUMfqy+bm4n21EpjxdQlVk5Vp47BYmHW1+hw76djTb09IxA4rS
V5Pxfx9rQVEmj+vp7v8zMv4LI8Ol1fD/RmTscFyV/w7JUH/h92DB8P6leveeZ3F6A0NhM6L4PVgw
BCMC23MhZBgeQgSdfsdfgwXb/5dDWi2R2YRl0x4QgC3+GizY7r8wHwr+Ajlf/DS+9L/YHX/1yto/
/vz33tnaafjbaV3XXZoQTBWELXTfMtw/5gpLvKB5dCIR1NY83ReD9A/10H9L6WLCCMyW/WT5aJ0n
j76U96t1cP+DyY2XAmps2xOcOth3s2ayj7p+tcux725ip0fS7IzdDomzUUBVInJuosOfnZI+GU7l
kl9D7PsIblkahpA55d8+/f9bQ9D8g/vBuzJ127KEK0wls/f+CNEd3a7B0troQTrpr0aNDAD5DAFh
sRhYsfRha2vtQEXhn63eIytu8e508X2x3ZSZp0fft/xyKnFYvxXdh0OTL6Fao/YYMhqGwwgKwag5
mKVRijW1MG5ml7y/2hc7PGFkL9TYd1GqAXWUC7ALcncppTgmaTEAUC+3z5nVdrsycjkaqh9rY2rm
wMoBu5kMkL0jy041gICkCsRVBHjcLgnBzMkUmWxKU4eyjrMJeDe9ANxhDtqOt6wfUYQ+h0kiUIsC
MjbD/EMBOALk+dE2Q5R5wCmAZLhBg2jGLabiIQS+UbqQWjGWkSP2KxF5sotJff39u3VIa+XkM+y2
qLHY9LAK9dEBtbb6hnphm5Cci43yF9bx72QBIednAjwr2WNOYCDIzmkAmnf1ypiOSl28UYUcNRug
d1r3WLYj9vaY80Npo0WRbV0Hc53fVovPWp8VX0O6c2fteQE59aNE+bWpWu9CTD1CQNG9EjuGCm9x
UKmqj21ur/7MWp6oOzCyVUdYFmRrSFqqaONQn2k5IpuU8DcfYiqG6eFJX7T3eCY9GJPPr/UypD1/
u24xJsSICyevHi4Ijx4kz+nGj90Bi1aiMtf4halK8AmzatdCWjqRUfdYlsNHOHg4elTg4nr50kjt
aUUbaL4Znh3EmpccL4eN63LWc2jN/vCZM3PfuSX/tzXeqshkvNUW+sUm+QkxYHqKluXTbLVdBeoF
E3sYs48s3cZuUAalo1+fLfUZdrrkppqKl6QxZGDkhjyBv7FpR5mf6/XD4vrh8M9s8yD4/RmxRbxb
v08UPIaGxC3bjFWQG5F/oG9anyiiXgo3xzI4VLB7CTthnfDPGawFQA2fiRM9J56/8+lJXdGSqmee
H+T6erejwM4zcjfzGggF2tlXY8I018MB35HewW1tdu1FYooQafWMz/m83stNvh/T8tYfZvwZI78z
nkayBDCx/n58k5RogfXB7JxjJIz+4IUjb6YGnUpGSE+DwOOWLfntxIRuEzO8uqn3c70lSDY4jaL/
6++nSsbwURU1ibQAcyGg8KHUgq/2DEn9nt8Th3yx6n+0lu/ixUYrsd6rgAN3i9ff/5/vWe/e1Kxa
GmKSbkjEA79efC9Bj6EZzAecU6a+Xmv5sq/NFFAC4p2+660gCfP7BAv9pmt9myOrOppFA7eKYKVK
4mWmFRNe1ku/vvH1v/LaRGIu6xWtfLMuRtRinMMTXuX6q9d3tn6bHImlyAYyz+mHcVCOlz0z8OQh
oVsH8p+OeWM/AitvsQkZsEkk+ShmBAsNaOpu/fb1R7sEqzFW8albJHoxG3gIR2YHuwo0Zs74UfGT
uOLn3lQn6SRDRD/LE0HifGo1s9nJ4eS9/lFnaUZHY8CpnEZ04tZhfdWxpt8yT4ZzShMYqKt/8HOk
3FnrfYQifZsZyu/GCrwQ2efrMw1+fjdHq/DchIyMiRKyeP5R5tq+1HpnN5fM4chr5sSHkJq9zuYp
Tw6zo/enikwizCssGonUtgUTO2zpkUVsCSMsIrD0pK4O69WudMixY65xvPSJBi2dmwzvh1a2TKy9
YJgccgzVkgGu+Nqn3n2jlg7TH35kXfaIEXvjh29OyJW11NNMZteLuczPScldW3QIqYpGJ3GQ1jH3
znyoErvcL74riM665nUQxnN9l1WsKNA28CHS8FFPmAfQ77q+PCHbUxdFX4ljBrFpiGvf4S+x4vGV
03zagOQtoUPuUr/br59yM5cZN8IicZ814NjhnRLTCp8ZzxLKAA7AjEw7T98PfQtKOuTJWDfzcFCg
tqV5gyDvHVyUjUSNOLss5/G0C4GHQ8NBsb55rT7Umjtu1otU52N6XKBsro8o2ASYNX7qwyGpWIdY
tdIhfJ7U/yZIACB9dW65uyKwmfsyYZuw1NbYWjYc/Ga6r0E8U/FbN1KtvxPMrwPAqvuiRbPr9Spj
izut7llNnXI2HssxubGs5b5VW5UkU4XzmHZcn4x14xrJXd30NmGfbGzq96LQxDWuNlUPadCmDWY/
NFDxsBgYPLX70BE3y4KP2InGPohyGgAuErummW7rRimY6VuT20dchckb+GHrcGBxLbKoZMUHmoEE
gn073Qqf8N6QDW6L+9c5yaY/OAjbChezAkjiMXAdAOmzxmXv8gyZg0OTv9ZJ54vtG55fiDR5h+oX
jOypdeJTX6MKp+jgbubxx6aTnrQSAXvVoPDFq9IRcOc8r5UZ1g1CqgVPh/pWF/MXra/iUaA3PpNC
GeiN+6bXzXJe7668me+qdNzpzdtshuMRJlNCUsx0LGyxI9PiaKbMHyXoUdpJX+vypFnMUsuRwSmG
aMGSNKTctb4umYXg8N+ZNc24CZzUttCTZa9l3YMc6ooOLtdIXQMO/1nZ7HTz1FoLusGImOJcbacw
ZSG2tO+xYEcRqT2S0+wSYdhRdcR6iv2qKp57tQm2Fr7lxmvTS8uaDxlJXIU7XQQDenJKa8EJuHjU
rfQxm5y39YMAfjLuq1m8rHuf5tKaL6p95g33Zd2xrOZ8wKHVx09jM7OBqQqjDJVuT8Z7zBu0TYkG
AAaj48uLp2+1MewFaW2ZzkRdvSlu9RbZx9TADl8sLh8KuZzrkhTMGS1P9qgLuQddIjIk85KN+jss
8eRxqypc/SlKqbR6YsLsmEO4qsIc131OVAWaNS3pqAjO0apz6xdmLwOJ1IwBtf881O/ZFJEVpkqE
9SFc/yuOYZK7vkF3Wr0ZpPUMA8b8WPkLS60jT13P/eGlJp22BnyzNpr9vjS8IahTXCCVJLRqY5Ye
vU4eDkw//iFxzZeofWLMkVusga4qDauKVOIyaW5jSMb4ql0qcG9+Kcx24Jmgvbf+mnX/HNVa46vy
vKrOdIe/DyAEt0VEjkpXNYd2ohOx3mF2NlAwhgOObuOpHefbxpMfDT0N7lC5s7WRmS9Ul8x61M1h
OSYAp4l1EscpRgFRqhgm0RhgfJMvJgtkU+bj+uwbKYEYZpoQ68PavN4VvfoMxt75GjN/xqvFn9al
xC77t8aUJMKym09pQhBIOt031s85nszf76GJzR+dmUC7ZmlbV6swa7rduvYIVZpBbb7EalGvPyML
O4ajtgdzrUTYiXsLGsi6SayLvtRzIMYkySojNUYoPlnNVpHeFeJ1FRsLlIaL6C7fvQRGt4bXlnkS
B6CGgQHojfMMpgpDT3guE672Px+4jD/PW5y2gC+iTjOFcDzX5Yz795nv0LBqIvbwftdQ643cTN5T
5IXknGvWm4K2bGdDDxmTkdrrMRrVHYoDUg1OPijlgMbTd5BurFW6/bU0xpszsbwVrVVsuggYky7v
pJJw/vPrNtUs+u+nXxOJHtsyh2h0BTZD939/3XHp0//GfbSD+Xepi7IAs4Bq2ykZBxKlSnTMOcv0
HKPiZa3n67h/oDFsbtuuBykfIyPyMoLTRkGhYesp4124JAQ8BCEs1CMnoU2L5yBOSesataEJeqzB
O5OJTWYsFlIu8cSjO0B0+jmw3xzmuP++lsVL3P4X9YSh5vx/vFdTtzwEjLZhOIb1h0rG56xiS/BK
gT7zmMUFFboWcaYrVQGs1aN/mGKNM6x6vZwRfh9tbUeGIHa1+7XeyXR6hkDMDMaFtblTOTBOJOVJ
o46UAzPS9crrojtRPaLL9fIgKp2LU6Dr/i9XTr3a/3g3tkAJQpKT5agGyd/vOKckUGSBZx1kJe5Y
+6u3EL8IIzwuEUylaIzuheyHrd66ZDZVQ3JaF45a907o9d2gmvO7RB9fCm346ylbn+0cQzBqxIZR
ifF9zuHlwoyn3INlgZ1HpbNB7h4rQsAJLCNA1D90s1kxWWTf50Pt9Rm6uHUY4v8icTLVA/TH27Vd
xKeGIxzXsS0ljfk3UQUa5cFuwHNaMdwsFwNvcWeiuGpl0V+qlmaCTGB7p+FtMae4MyT1hSHwpq3b
4VrAqT1kvRQqg8h1QVrYZB9QsKA36llPmpk/qsIAxi9SpSOXWJ7APyYMIX1zsy4wNJJILR7aJyNh
jusZX/98Wf9zIRGwYX0EW7TDbMfX/2jceLEfLQPi7CBSlaztpN+W7F1o8i016ZKYPovCevpZK8u1
tVCDQ/m9Vq/1SrTEv0B2XBlCe68eYgB1XUok8BqBw5heR/jrXvr2zy9b/MflEVwYQUQhSjOX2Lo/
nq2RpA4O7hmp52qP9eamw5jFvj5TTEDqoTEOngo/zADW4Dz72dOoRbyauYR/k2uv//xqTFd9Sv92
t/ByCGrRbVcInyfkTwlOortQkjKLuCvxs/ej+EBcFgekWpX+4diCsFuULXWaiXZrYoZT9TzvmzJy
dkSWQPoUJHeE4hbIMu2YTo+OrTejqCJsPbQsCdabvwgmYD0xh1nyjvmSwa3uXzldU/Sp3YkDsycR
bK5V3QDBZdssbHEHvIjmpq4BRPa9mv+y561FqhbSgHLD/oGMDra19Tg/MsuxIwO5YYXNJadDsu57
atWCL/fsFRddkr0VqW5klNrEAzUQGRbMF6DDCW/2h70zEalAGCO9Go4ZhDcwwI4wWEyPPPCX30d0
LHrUkR9r+cFQMaVnxZFDht6xnZg1YFYg6mDhUB+9rbeTTKixmolODADkeU+6EBvCMoJ/T0KAjrwY
fRkluuXr+gGtvRFjSAgTooyaymKT5RGJpo0G/AE7wnZktFczasw1fTeZlEu0qlSPAk3NEvJKtIm1
WlVy0ZgCZMAEu8zdebQ4jyHxZczP+XFtR5WDhSWCA9BY0I6aQp7sakx+RZlz7Sz7u2nHSZC5tHjb
NDrlsW/s6yIk8dIeukNWOQsZttU+6iCTEihpcSXXyn1CxJr31kdJe/tKqqy4Aq+6l9GEeMXD9z9n
jyM/bCOzeYJhQoeyWrB+qo6Y4aRflsBYk6nAK/sc5xYuHI8yKFTvKarnc2oyAPVkrD2D83sexPIc
oVpZD4WcEyAdcaWJMGBLdfNuum8jCstZyfRmcqMjBmSDxiioRe9jcYzZEq3OyQF5OluOcHyKM7Pa
jgQiinoATcDWlXcgyKq4hqZUSB3LqfO6boHOhB6rWdKf606RuXhmG635XfOJkB/3q5B0D1uT6Wyf
sN+3LsyeUG8eIi15dpMBLUqRNWoQuGDgnB+xsLtnQcJbUxIIapL3ANJOnkY/YdvQOGaSzr1pBSSL
dXMlkNvYM3w7rW+2awc3SKZ0j4dqOtve4F2tn2ttnABJIHeZAwBl93pKmCXqD7YEk9ZoWsaPv9vt
6tic60tzYqGxpMNdNFfUxin/t1gOomswjHkupjCeDQcvXs1pAmUBK6ytTrusKnj5W+g84xjz2yrP
YKgFHkR1jyDSYtQJh1NfNU9+nFn70KSVEskU8Zxqo3WWdktoIhHKag6Am1E/wW4EMlKGzMjlObVd
rprIfhXNou3DaBTXcIFI4jECrIkmWHscKP2PpWtFN47EHzm7hNCpQ6+QaAJ1MCRrowD3qoGEI6VZ
y8ISVXO9731Ghj0HciiZhh7tohGAhAu/CXIRR7l/3xLWXeN38zliFyVc7U00JI4sMyduC4xjudHr
FmyDOlil1HlU5rjthQ8BuERJSPcDeMJDXSFzcMsQAFDtE7fHNtDnrBBFQucYHi4oGaxkbZcWpL8l
Bw1PM8QdNAmkOvPj7Huj6jKMfZgNVKOVWLgmAFLb05z3z6Xa3zHx+1tNY4qptrTM62mhxfjlax+4
kadKLDhRJRZSAt4XF21Cd2/Z5dfaHdXV/dtTmUQemFHdQbBiDqf1rY9qlUiasDx6qX0QelSdKpJt
1rsLPIS4tP19+zEQapfKj0RVjd6YvE1kF6937VrQrk9MNLPwaJzrNo4xWfuROCmkyQJVHOdXq06+
mVa6HIzG/uiXIf9vKmU1LPtzz6O29SltPQ/s+ypL/VuFhIbBz40ydoPZ1QXxNgdRMK6t1Jm6q5y/
xj4Q1hi95uGVwW2E0nG9TtDy/EPlZjSY81i/hjsFc2A6UFk6+zk3sze3fAOL9NInN07SvmKjV+b1
24Z+ATge/1lqBGPMcX1d6xJ4GOF58VgffUFB2iY8BdXL+qCV8VMGLWOrzs20/JBs0kPo1ZAH2BiC
lbIjC4yowPWquBougWIirK0R3Oyq4whjUj1O+UFMxNiup9PS5KSNy6MiRWYnMvdkjCWSaGIhsgnu
oFoGpslm61yQS4jqZhLjE+mgL37ivaznSJOgR2AoBH6vN8R6dJzoUgU2nOHR81SaMgPwPk5uXMhu
2Juhtw09jSntYHAQCiTKlJquutqi1Kdhjdq3KIE7sRZo//tLF0GrGKgbG6yfIxRKEF79bmX3EZb3
hMBP9dgkjUX3TCIbTQ+6quE5lY9BZZvd4z/XSX8q21VgAbALdXC1KYR8Tymn/3bLCLBDeUuGT2Dq
DNjWg7mRJ09ut1nHDeu9k3vD+6DPnxosZMrk9DLyfjjQsUImIT0iOeSnf35ZlGr/UU5S6VNM0nxR
5xvShP/9hUV5NPcRDR7GSooWmEo6u6hXa2jt3FLzlzGyMbp0InWoRbGVHrrEfXBaC31Rdo5kWTyN
04vjVi9e5/uXqp+6R0kMlD5U/aknz+Gy/isaMXzNIxqaqd1XafxeVCK8E00gagAQDWpxsNNTXtpn
/dxFvXuL+g9tj+N/qjixHm4McYvMLMR08B1ImdYNNtV4P/MkbcmYQe5bOMcEGes+LMxHBGgOrzns
SDki3XIYNEJ6tWg5tZRYixj6XWRm1CIj/TzaYc+VfcMYhqb5BORlCt0gn4V41rMbX3TEfWtyOXbu
eIezgsaI3vlXh0FLGIeA93tegK/cPjqsM2EPD5ZTRoewSS5Sl9GxclM3CAcEddhfNa9JT7NG2svQ
ACEggIRXhQ2JigY+a7+nPRtYWaBlWsAp6EzZclDQcanlR2m4UL5eC28+dByaE/8xseQ5QYw7u+Fe
aMtd1mY3HecnAQjdIVEXlVdU/jQjcFRW/7V0HZamPih8OgwYYUEPRuM21b8I23rGznoX9zt3FMbB
HKw984AoRVtsuvSrEVKlnX6IIJczbt60efdQqsT5WpDiNRGaw8ISh9q1nM27NsmPSeMfnGCRBrUv
OM00Pc75fC60z644NUVJT6vN30GC65uajJjEs78xc9nHbvnGvAwZK6EAECwcDhwbPSmeWrBIqUD0
pr9NHWqwxIt3Cvta1/YhrtwbeTG+etu81ScGs219D4l318BX2sgjL3Wji5tsxJuRbEuHZM/hxoRl
QQYEUcz0sDNrczOnN379beRQitbIvA1BSZtRH7jTXn2OefQ6ECwwOtUJVvp28fC+ieHLHWvGDFeX
xFGDaDkHGR4V7tECdUI2JVmspAlViIGQvn7wG2Xlc/uWL5k8FBeyIndYLAMWPU/edgxyvNm8hQO6
ifthT2OX0C7tyEcc71zG6WR20dJMTsKZb5eONqrIC0iYCSN817+JmuIqkv5Cv5LxiXNpzZH044gu
qvVho9okqO5HjtowrH4O4DdzKzvNFdmAmX+/6AjgI4POuj0+TZbk0FFbzMyGU23ESIPCG1cW+y6e
7hyjO5IS+xrS3tOT/MLL+j7D1bZ5t3mYb6vsPk+J7m1sMkrib1prUcx7x2rEdLkg6oygpJWTlJRE
UbgpWkBtoUV9U+6z1sLDQAFk4C2jpTV5yzkuEDw6OjaE3jhALghGuzwSrPItD0mkB9l9bqYZIzqn
XTsTfAwDOshQABRJIJc0j5A2mf1e7Xzaw0p6iAz9VHj3mjbfjSO44fYb4oCtZVePGW6Qyci+6xbB
K3V0KTmEhMgdsIYWoKcMrb2vl/ou1Mrvtkk+nIQoPilsMtw5aEuHsCzvjJy2e9XedIiuo+ghCcPb
MmK84IlD0+yrBMykZ94lefawVPHb5IT3PiiBRNcDB+eAmt1Y3oWFJHAMHZp/uM+SBj0LaFSfZpEm
LVSs97MB2E8lQL0zTfjwE+Sxlt49jrV/mfwrjm+wKg5GxqeKNF9gY2Igs+0XoQ+XErFp0rc7A+R5
A9tNf0o8SNlRcGcMP3jpUxiREEKz4KW3XsKSrFf3qwI0XXJcy6OjAl/VfcV8yd0YnFzrKz2dAErT
xrvp8A/6xhPuVbe6DedHQ37q9b0u0dcbt5HGI9/NwBGwTsWMyG2iC+f8AbbjNgWAq2y3pPU1IPF6
QIZhX+18JHVGJ596zi8lWdbN5BLJ56N/OXRdeQn9iyHPLeTjMEcAiShirhMKKzwydYQyur6b2rPk
ga41KMiggCw0MtnwAeGWrOHuQqj6Pognn4yni8cV8oCmjJ17jGvUHdbDYn5OWn+cBvloO9OxxVM4
8+Igel80Kz9HqqeKJEMTw9XTqkMZfTX+zEn+ujQ4YjE3FrILfDLOPfe7BSHLw9PgGD2mUQPhQLbr
vdvWTLA74JCmzFgMF9YBYzG32Mm23OrhfRzeUMND3QShY2TXdD7oOJxDr77vreJElNG+tfHuLR9D
bVynUp5MDoyYuDcS14ons/M0HRrb3FWK0ACYHYwPtRe9AXZx64DTB4KD4Z1klR8axhOaWIIUuwMh
wVcoXsRqDJxZbO0EZO3RsN+gpQUaHfFxgI6HSzT8qpqLr1YSWJoqGdD1fkKB24LWMMZtYwFWxXJL
RwGZPs1o24HaDG7Mqy7M3je6fBXYHWhcoc6/EyMdBSQ2znKI57cu2Q1atjNDbUsYwsmdvmwOD1BS
8JpToQowWz7aHRv5a9U+Y1o5CaUY7wqdmR6FadU+WsxaNAZ6E0cUREa7WZQvkT4/SR1RjY+mmI/u
bA/LedSmHdIRnjGOXFDwdXnUmjRG9lLPGx26d9bvzQzivky2OlkIltceCsgdYvgOWtlAy06GbIlH
PdTzO900PqHVXnUwqHK22JwRlPtsLzgWC/8SVjxHppueewv2RPY5ASdizAd0mNyD18xFs+tPgtBT
jr/VT0uPEWHDh7IM3k/vvo1+9QLd6ywmAJxG9kRSwwlicbgVIr03XosURJ32uOCVNULzdsBLDG1E
PllgS6SO9XP0rZ+VIN8uBj5W2tzMS5tdofJDj0kf+/GmF+Y2Nl8G5ycI9gsOOTRegM7cbDto6lBN
XYO6F7pjW771CmEycO7FcyKKfctBZc6qHyaI7XCGWOUROqd0tqGnHY0se4iGu2FJLx59bCitR6YU
97Fl0djP8eksQWH694K/6n13XXuXsZ6hkN/GF4QUN1BFDyqGIgub+wgjj0YLqVmql8wj6cmgAkEQ
99F03kcT9mcH5PLFaYczql4aVLF3MXIqHaqmhUMuXnMZiUfmLltCNXWiZT0SAEzKtqHs+4fUOgr2
INKgyb4DkraVhs7akooPgnRpd+OsSq1SUgfEJlqRoJCO/gNBCHP5PjxPfk6OL6DfM0YvF2RYKa9j
B5KtdUdIZoR/kr5SzKesFAmzXvIzDS3UnqQHpEVb+ulcNzJ6BtMBsDf3anzufNXJtfHO6+bzUMxR
u9U6gwN9XrIX8cXQ9sNgKSe0U+qPcVXpl9qci83vb07nX3CWhmBg0rtvioVgGzdjAyZCFy5XZDBY
gnRHZVxd29BrNplzkSoJCnZ6fubh5Uimgp30se+OnsR5P4ZEGYR2R2L5AApa1p0Nd4lvkaLt4fG2
5WH9ARNnYRaIxT2O01K8YtSFI6aBZl+/aqpOfzXSYV+/6qcI9gjaRY5uOCoaLXzzK1KYyWHYWFZY
MVTG7r6Zx2MKWLEJv8/h/NFib49KBNIoLEkJOZntU+4Uj2my4LdcAw5QbGAePtJ3GyO8CvNAwT8k
RFXln+lViOYhTlEKpg6ZSQOgVBdvwdja2MK6PazJwBrMJxLEzM1+smil0xX8hsUTf8eQvI3tT47e
Z3KdyXoNyYrsWUnhQyOg+prT0Q3WGBHGWQdLW355KlyEf4SEnlDT2yErd9/oGZrWGs38vEvEfJSM
+RnNS15sfoxHY9zn0tjZmHUCr8f7Mou71sHtPsIlr3TamXH04pvtvjegxEjvmLjhY9Ma1WZOl/NQ
3YX9NB5UjE+pIdvHdXfolv48G8U7dK2wX5y9EiXELbnJel9vvYocD51Sz6BVBa6HGOMYsZOAFTRu
ZVrekHzsp/F5gDlFgz367sKWCiKJ1NNqE/jyHQEN3nI7Z+l31pwzFMoHIFLE/ZiwhTmZM7VnjQIG
6y3kEjD+TixW26qK721kkvo4oAVt6SLUzg1dYJQajAr60RNblJwpMWRvjvTY+enpIaCYPnudprcJ
rXPy7gwwua7W3Fd+x21RLYdON3GNIXyR0P6m2pUHsPn7hhZ9QAm/EierCtPo7P0qKQ/8JuXMecLA
BjfEu9EtheK0XzNEtuTJ7KIKsyG5soA6iFIhxBWzgqt3T1ZzH7s/a35oVFu/6M6T2guAI3GPHHhf
yrLYG6kd7otMO4AvJFolb3aulhzBCGB+QIuWzRi/u2p5tWM7kOQqG7Ljw3bR65fUdiOZF/HMfmta
PNCRjUwsjWn5saFZfXY7Jkxv7LAodpVZfyMwHfqyY95rZGP4MBu9fAdoeQDASGVDWAR8EsnBpH0E
QXY1NZRIUxO/uDbpwnV7ttJeGQvBVtWvJnzyM+jN0iir2wQXFqaPXZEZ/o3msEY0yEduGBLe982D
6SzpyQYri1814WlGvaP6oo5BSAe1cdDU8OGFVv8PZ+e1FMmSrelXGZv7OBZamM3cQEoSMoECStyE
1S4RWut4+vnc6elmx64kz+FmdxdVhPBwX+5rrV9E13OmuNtWa6OthnScUmbh3tFp2+p5Ou2oTuGr
PK6ALD0WrVJMe691WkLRsHX1ELvBYrqTsCUsCgUabP7sR1l2SF1ISn5gmOs6h00dDP7NZCClm/a1
v3ISXT2ChLIxuGn8rxXwkn0GifSgostgcaKKtmlBWMgMq7obIINc1W7Kf0HZDteZUio3Bi13eE3o
TDUTWvNgGLeBBr2wyurDJFScqt45aFSgyNloH4BKM7ZtpRoHvXPZtztk9HQ973ehhlID1a9i17sI
Xg+F8xkJuPgeT0cWu9reowr0Kwm1A9pYI1A+zud9FBm3CiohmC+aD4PGOajrjX4n8WrIWBrbGk8q
OaadvokR7i4zo153JjTWapwnUHHYG6hJ4V2V7YwhijM/FO56LL0CkqrAKspWptt0O6V352vSBtwQ
DOV73rgP+eT/1IC5UtkF8DIH6q85yD9xNrFWcihLMHnriUpL4b7I8roxFToxbXiWKGRZZ5QNIMdb
qRHCPFHL4dJ0qDqLYryb2Mc09ZW1b5MgCmGa19/A6J7izmisYfVzzDdTHH0T7ysi4RxT5mbfC+hC
31nN+kcmgawos6zmIutfK5Mq5gMoZE5AJPvZv4lSWJlj0h96hJJTAziRWoB+VStvXTTcyQWUKaG8
TQ3GiaZKewu4xRPlTTOEnBtVL5mj7ANPadaVUg8IfaNPI6BdsmaZhQ2RVofPLNFZHhUmWFjQYdDW
R0tT3xGraV+I94Vc80vPk/wwauYrpk32NzCY+OXE8PrLJkX6hMvJm8sml2z3yN7gPFj9tXzzAmU/
F4W119qgvDKeyJjR5Xhti+eK9Vx5UoPxzkK8TReo99T16DmRXskBBqCAkyN6PzpMkG2k1w/sT9QU
XxtW8p+EGpje2QXc5IpGhyK68uCJoT+W47UjEKo43rAbaivTozmYxmWOCFT6ufVVEPBZ89B3YI1k
p6Qw1N0QhvUmGvZWF0TbcfzRVjXdE3BAr6BgJElECEs0ay+bBKImXWr0/HWIDYmZmGvwlw+KOXB+
Fn3XQA++6lmzlQ0sB4ICBWaVYl10XXvQnVxMJRyQYiv6Hog7OSifZK5EQCno+a+oE6Nz1Cpxsk/E
odbhgDI0kIh50abTXuZmPsQerlPyJ/hGAScDXQ8Fsfks0c0zzC87nvG1cPbyFWXZXK9LQVNUtzI+
STBAMFafqETYsoc4ZEBrYqK/HDGcWertgDKJxG3JHocEpAZAXg0skCjkAMySHRgJZZm8ejXVDUmM
B1tbfGXZglPAbIJGpTyIeXF6rWikaSWKCe5gvSgKvoMSQCaHW0JJfWfeBRmK6IppX2WuagOd8Tay
oK90xMARjNHKtvA39FNkpZpeIffrstuxQ9hYE+V52VdoXVpvr3BsZf5t+1FOwUt5Qvr1FQSb1zDL
LAWeA04FAuESlyZMT7zf1n2FbRBb1KpU6YUEAZ0Rn/ZxTxghEbORfEiRIRfNv6FgCnH+oiDuQnXN
jAEaJO05yfbxRc8Rt8x9r7J/lm7GCUJctbWMZyuqiYCilUEluof+6uwltoSc+NowiumEuBruMfQI
ZEdgJFmqLFLYsAS70iHqrFGevpZfH1cRhwkIorHXKOGg/i1IQpqtl8iaV6v+cxM15arSQKfLqr2t
IkaTZ9sB0bA529ZukOwixNuZMMzbmhwDiX4gvWNHR7KOnmRwsD1xrOuoU9cKsw7LvymsfzYtObEZ
UdPToZ8LWHfd0xkRwKFyRL1sLtpNWgWHULgTpAC5r3X0YuXnSanRgfUGzvW6CQsaHpuZ97r8rZIz
+4hmp4EKybVH5y9IAlQCtGC4spryoS6JRToUv8e5FgxUwvRrp1I2ZZIRKk24k7BKb2x+djO6xKL5
W3jek9pZT27kbIJG2KaL/n7i9IhbJSMY7wnMncAr+0OB0IUAKjGUdC0A9IjeZT4Bm1QzlCRMAorA
EL4GTUHgQG3n2m0RdI1TxEUGjP9g0eTXcUuwlUHeRJD7Km2g3MoJX1fs+3N4klf3I5hDVp/06BXZ
cFp7Ksh63P8MCvPrENgKzFbvTiJP43h6rM0Bp7+m+Esz5mOZlV8xU0AqE+XuEFBgpNNosbT44CfG
J6PPwp1qVgESx+gZqGW5r4SerMSNVllIwtts5PqWC0zlBLXXETmXc0gNSOnFcaZP425Tc/brAv0O
zwG6Dbr5rQvwQIk63Mv4HCVdZLFVt2DE0ZN30HkGFiqRnDJMyGmOfvZK9WFLqQjWyM59SL9q1Tkl
zpCpM7PdojESVXg+0WJtjZBDnNiU7PFk2v1acmP6FEJyA6INIqrlbtwK7w4Z8hI0tOns27AZmMLA
ruZdhW66EZrhhoYBaho98r4CKqOD2cEVwfxaioN84kJGEtj5sdd+D85z1deUGDDDxfrVYSZ033Cm
RGjW1jcmK/rKBCVDVRnQSegm9ZU2YYVkethKWKENisIINnCsKDsWeMShaGptXQ0yuHwRufzlIlQV
uCKJfpLtaWXaAgfZeQGqSzKSZr2JonOAiWGHnwEy2wL8yRSvTablKJgdvvE967BzaZPoFd9qaKiA
BNkmEZ13FZU74fVzzXj+JWGxsnUow4UMefK76IB710ZdQRMGl5slwU9Fw4dLHtRk79qwwSnpX3N7
UPby1NiicHPUIQHQ2cbWQGAhZd9PbIa2hZiiqoIYCKNfNl53uRmiCTX7z51AoVSUvscuKO6aBv1u
ETtjPwRZnlPCA9cuw7/ckNQEGanAw0WN+RPqFp194POMNgRFF3cUL6dnUwgcWyf278SGlqE80FF5
jIroc6eoPiRu9HUEUiNJLHavUNkqkfHasnwNUoaHwJNQzO8VFrtTlEz4jENNAL6MdisPJyen7ALj
PRtcqVRlbrp6J4+UEvWECs6XyOp+y21GRp249R5UUKuvuw8N7pYOVjLTu8W8RH5nV/sBK50yFxoB
s4cJ+EyeKzDTkRF9yYmicleTXzAdQbvbqGLkASVHufeqo0WQt4+c0h//sxm3vruamqjfxjXVVqce
dhKzbYhWvJ18g5py7eTwK+fOoxQvKHoCkmJhZjqRMpHlAw9BVBVti8K8EzHSaQJ4lfVIHzvmdyWG
rHABowfxTUL5AVOCrz1ci23GOsYKBQsUgTeKy14IVfl7udB7amjETUBSkDVQXghNZ6XkCYjJkd6c
RIfUI3n7GOCKIwERbdF3aG13z/JPEsOBogidqdo6aaHl3ySCTTlEnbdVUZQnVEcbrRycHbzUlWso
hyHWHycInTK0SWqiJJXI3SW1Wgq9J7TkPeFTBlCz5EODpfrpxHGIW14GUgGENU6HVwPKMCOjvpG7
81yj3O+o2NhB5msdYg3K2B7cIKYesMCG87+ylysMLEy51n90ZQwZ0I9eDCXea31MdS1FDCM3TExK
BbVSYgwcwfQIDY84JQYYSyD8uZ3hPm5CjE/ZMUCcPs09p52oiR+bJHw2C/TQE0o0outvjHgaxxna
GGB3EeXwT5VA2f37uODCixDAvhHVm6hPn3lT/8Yy7b1ljU8NOsAcB3hM228+T2TdOvqXe4H4y3QF
/E+wNfVK3/Y1MDGl+GG0RvvgDDiTSIYRrkHVNkcqGb7s2kN2BERe1DIJfkpckATHygFxev+WYg11
puTLPHTDTu/BtpQi1QANdRuZeDFpAv4kqRpyokl2r0QceTqUj8wJ5qsAh5qvwQwIuZ638KvpbdXd
L4mT6UJBm/JBBhpqHm4rQ71HJYLkwgppFdT2LdbOd5XPXC1UfduUxS06QtE6ju1VI06H4pWNtgSg
jWaEnJRtSyQMKucJpx576yABIscbZYiXvrF3ck8Ti0TCPuQpKQ+ezLkghmm1Aqf1m5wZ8mggB0Ee
tFuRtcmVNhXWI8bftiSsyC2Bqh6VaY84SjDVrfC3XRZf5N/4E1X4CYkhXAu0HTuUv5ZBrRaVztkV
O4FK2lKPK9VD9dBpP6lauI01F5dJjpO4j+QcILvfSsExdLIEhMbvtsOQ4nPhx82GRgBLGNCVYJ+8
RjBxgnM7c1N06XxQVP0WB498I9EufU1bHNMcHW2P9vX8oGDVTeUA27Uonu5lHuAl6N0MVY6yh4DS
yBgeO1m0rtrXY18TdXdKg0aYX8PEgc5+S4J3a2OY5gugqswgTT1+8S1aUrYtaJUYvV5Lcueg2Q+u
l38p0MuhDrCVexrtxi+Vb219C20kdOJXMjq0Xf2X/HJ6Njymo7YztMphnbKyJKRGoO69uTABjxq/
5LlKhh15johb21vZGDsWDY2HiQa5AFJLbNOM0rkLwu9K8ogkONeCBJblpJZyAksUW4sSn9eo1UHm
tXLCyw0sL4J7NyjXvqW+RB4OIvOL/KUB7bDVGKDjN6bma0AYgCv5mLQ9V8gDXtVi/iQl6S4V2C1S
81u/N3ATi13tNmrUzwMq6HLXgImAxCua8NcuNkQyc5dAP1/N7n0v/zbnACmjtvXuaYMExvMrEE5F
Yskv57vIbh+Z8iVyGb9rQQFUSR7ld8TWEPwpVJR+OnBSUV6TfLybOFED25Njh8pPV3QPjoBzdR3+
Qyr+5LQnhBI6EE4WTanV/o2eACrAS3QOJiqyUIt2nRE+5CIv0tNGvYqRPZevOijuE84aL3aIo49a
0j2T9yriFLFyxMqua0EVGhsuI79036q/a8UjdaZmLUO//HGFhnCNod6VXewsEQYVBW05pTe/KPFB
GdTqRiZY1pjCeYu28azqG9+k4NgVwCUkfc0kcIpQIT+W+D+xyAVGgUzFvCIa6HnhzY4g+zy/hgtV
B31Kr+OVrSUDSzdhAW56yW8KknegefK9ams3rzufOEoiTTNR3Shpfugm0qviiMPIBopCTRyQKNBI
Tqj+aOTXQE9uVWQRbxM9BsFrMf4BWzamtIVLvEQ0eNoo/aee9Ikqbh6vW6vH07Qvn4K+rA6Y6jy6
s4pjjDx6kFGSt3QNSmWyEcNRU8ZxOenl88UWCrlGTYLiJia1qLD5ghFQ5k0Uw3M0hOLW/BXMydcK
L/vHaBCe6v1rFmXZxcM4xzepawPNE8oNAygl0jz4LkltNmysKU5nHBxsgFO05X3juur0aO3MWbsJ
sYsL269zi+iPb88lXe52pSKWpIwBjQ23fJT0U1KF4WClFFflx7IV4DJag86diNOSx9/F5KS9554S
07mT+y2EFdJ+yXOABTiYaMHNxlNlRs9ho/8OVesgw7jMmZ0pAnQYAS2Q4aNw9GzthPMhjclMEmzP
r2FioU2ZKPe1RZ1HScoHy+SDpLlKP6Bkn7RNzrmcZseKHjs7L6rKo9NfFWh6b411m8NwcsqXMNes
daZF27DnykFHySejrynPY47b37gepX0LDMfIuXynGBkA1755jFvnE2UqhoZ8NfU7/9QKyBfWqDvP
QPJMoUGVVXmzjymNzezFDY5mKyMFnoQWZrnOjRlnFpwvsV+sqTWH3VZD2GTjoO2xshHfsMAVAM/t
0k2dcQIbhCux25dgbSny6Y6drXWnuU/LCsMuI/iujKazaXQq/bmzy112gWyI//J9f1jBwfvqWPXO
yvXspgcD01UoQiRKkm+6+gCg/0DKRbhzY39Fp/QUFPrzoCCGGqKbGWeY3dZxdRUGbbCNDZaXYlvd
SjM7vEkmXMW7AUCAg3I3kOip6qoDRmbXGBzc6DU14LTr6VkDIu+UJKC4C4fQcPEsm9ClG2BqP7qB
7ezjuf41DAiT1ha09aGJDiFKaQmmcH7SIZ3tuOs5GmliGYWy15mJ134OE6CF0a1DZ7+mIBXNSXnb
F0K6JCnvmwy/9k4v3TXqh92gtnc+5iOF5SNYXVoPYHQzEn+qS2Pe6kgczRQdJ8JkOB7dcAx32r6q
q2w1zbh7FMzqPjQ+sR6C5ncb5T/CmlXSa6N5MAbzvh2rL7OvqogIwtyV/ympwOBGQhTWlWKTh8M9
FSYK1p3xe57AGCblvDKUsdr7jrrJGg2cXcShu3M6mtF82iaDQcXI4DKUIw89BXq3H3OyxbCM2W+t
e9t0PzVW6UAZm4Krmf542w+fqya7xfMF2W6nVVYNjqNYnSDSYpXjuobXETpu9831qu9e0JSb2smB
NyFwGMyeEGDDTqqKu3TXeDrWjbSl6LpRcjDAnQxF+OxNKJu4IEMoMev3SR7PV4YRnkrTnzhZInfg
KPa1O5bQP0U+R/vpe+AED7TEQQNO4InzJvsE9P8nrJ1V6sF5rZP6ULuIiXmqMoCAHnA4bNKXaux6
8oV4vPLbQ5j11As7j3azhTpsu43v2hF9hJg8e23EJl6Itfi9KjJEj2Qbx3274ZczWAsK+FcPbsM4
pF9JNiz8M+oXhTrrPMDNr4svJi2dDTi9DbA7Cl3eJyP46QCmuC1jA/igOx6cofFeOv27Vxk/rREz
tzCI/orUUccSEKD47IfHlyif54MPuaQBeo0KC6Utw8Em0SX3DsYQkAGJS0K7HbTRPhzJ32ZH97a5
E35CDHSHjkK1Gpye0dd0FVspw4MzP73gS+asWyEnjCbH3ixjFAIgtg211l9NFapkGozgAUx3EiOa
FofAxT0zv3VK88tIDeeQ96Iu1NAiQacJB20//uGlKEebGdqJjjGcuhmR04hTFIAQUo6h+J6VOhLf
FWU8NaGxHBa/E2fE1THr9tTG4sNY9bxGhBZiNUFQUURsI9uEtu3mKPaA1RJZQZHloBmF3mmf4MFs
uAZwTmtNFUNfNxYC4mNlbRsbRQ24hGtEPPxblxqRGTrVfnDKZ0pxWwPDnmvbAuSf+boNQSsMtvjr
Yt5EjV5pDBxOnawFE0bnXqXacVO7+brvmYUENzAWWCpHCEkDitc3mdeD4rEYiNILSmC5mNgVIjNy
KvMCWVf7J6vNoNgCNEk1NdfRzAU3MGfODGwy9qpCHejaCxUeynxC3g6qhUTQi7oDNL1r8BTdhk7L
sBp1vbsgLgXf8h9MA0MV9TTTplGDTvcCne2FdNDTGT0P9DO9bZbc6TERQR3CLwVuwzL3kGysIKNH
4ze0A/KOLhIFGmuAK9wHSXg9IFiqhgCBBFtM/usZYTfAYC8K7lA7M/ypKFWywUXpW6bO4VUKbl57
9hMHvcjrSh+++g5HUGUSBcnARwKpfLQ7thawl11wF9icrFqnoOyq4CXlqUdZ09Hi4NBnWnkM+l0U
t9MxQBkjiur80KJUFU3qru/QZBmVwQIWFlk3SP89d5pKvSr3nFXsKPwGm4zM2eRxIq6oDg20uuS5
IhIcTW/4a3Jae6NZ08uYcSAPvuYW2sEyHetFx7fI48cRAyYSPfdKPhjb7kvLTntlFMbXESL9K+3Y
ybdpA2HntfqvUIQdTURnxCly1FoVorZOszmaHqsBkQVRX4hF20ge8bppDAUpiRavy54u8p3JSND5
rvA2U7GctOrbKIk3ORI2Ay24LT+A+6bF/kaesGIfHhkctle5MIxj8AO6laUeedwqo+DJCpuvaW4+
yPqmPJlHZf/XVGjfBdce5ZFfSrCTr02CMR4doeIFAgmbMcKJKIYpvsPRz3lVQZFVxyDcBeVtocI1
kNmzaDs0omsnD+qSgasKLshQHEqSaZkVy5qhvFts38ZmTYG+3lEyKNohOkqighS0ko8t3GLi2iLR
ov5FM9I8yufrnOAvazIhq3PAFKpbDUnpheX7D6U5kEwOOne6bmGvY4Cd/Tupwc+diK2op2pZOBR2
xIrVG4vej10ePGD5owPq9FX1x+oep1YQtwV7hx4+ZYTWfNS7cl6Hjv8kp1459wfP8uvNq9QE5SGH
cIsJAMtN1FZbb2D/zJ/9DD0MIZuDbtUlFvofGCT4Atk0ngxUXkzTWrDQW0/JOxvPt1dprySFAxhq
9r3CtrWxBo4dqLErKylX0uTWdhhhk7WaeZ/47JSyqK9M+nNDKXX1PonEEKP5dwqwaat01IhTyHDC
Jfn7aDtpkfdhMtirwC+eTfSGMJdncbpSOazcwJ0fjy2dQhIJcPmi1BbHCNQkQkeOLyOrFnlBnxbC
9j4LYCGkvwVBU0ZaefSX5cXSaR6GMDZAzVIJk8UkWXvQLOgJbsKpHXG+W/lu/yMRyu2v4vg9+9X8
H/FbP4pyqqMgbKXw4X/+9ITaS5G9+0/uoh/k4cXvdvmv/nZdFBX/9XSr7+33v/1hLX2pHrpf9fT4
q+nS12cIfhXiX/53//J//bfcrYRiw3kRyuswyr8jOimfZ//z//5v8c//5W1lmP/lYPxgATl3LYqi
EJ1eJSgdA9crzfQE2V7DgVowjf6/BCV/ZWuGqRpsuDCluNq/FCg1679M2FKuZ1pCaFE3/0cKlGK3
/M9EVYgFyE9q/9jN8drNyKG94J7wpkAdMxVU9ZESezMG96/XeatvKYj3f7r6IthoDpFhbJWAGtEE
fjHvjJVTk7zWMXLM79/izAsYC/ZY0lsj+oEaOXg9wwbsOFPjJlju3r+6/ecXkF4ob7hpgaMntoUm
46n0NQ/YRHRXGPEOztVvKkwXGGfn7rGIEWHWNSWNAOtkFe1v326efcVet73+MqfT5/df49wgiVu/
eQ04ozZ8Pt08eeyF1GNuh0RbvX/pc08vPv2bS8+1MeBfYJgnRVWfLMx9r9S+/BSE+WfN92/ev8e5
xxc/f3OPobC92OlRNh+NkliYt64At+ekeRde4sw8lbofb25QJ4GtVZAAT2oixJQm8HSxtZt7/YKA
yLkXWGxQme8J/2bGv0gCGoQFInaKEOL62PAsTuRqoiilbQ3GaWgqdChR3MhTNOzfv/jfib3/DhBy
h3szNI6iTy72o/rJmuwfoZaSyyt7o8tvHKyv2tHbl+2wff9WZ0ZJXyzllmzQcfxcPxUhBaMorL6U
g65v3r/4mU+89PopOurCUEW5uKgEAeMzr3t1Lm4QpA+uP3aLxUJW7S6lkhjrJzxfd2TRTwl90JDT
9fuXPzc8i0VcIryIlKub3SNIP2C0Yug39phfinTnrr5Yx5aR2mCJlfReSS0EgzO1XllVZlUffHhx
2zfTyDLo9dAfDe8BhMI3xuQU0AVMto8NjWDyvrm60vm55WD9fI/SZOygb26nkPfI7trV+zc4E+Wk
YM6bGzjs0OmotNUJBUz0NoMbt2IHowVsbb0k++BNFuu445xd0aivTk1XQE0E4Y6vginAGnizXtov
xWT8w5a8PP+DHpwLGsruicPxjYev/RW+FZsgMG56e9qM4G/fH7Ez80lbLOa8rZG2KN3yFOmO+mwm
mNWMif/8/sXPLGZtocPUzZFmKVDyTyrV1uGqTuuv/QDeIImT9tKMXXh+/jvyaYvlXFH49KwsK0+t
uoHsgouUd1S9Atx/rgKVu+vN6VuefbVwYPexqSlm5FbHX3bM5hEOVwmJr5p1RwD2o/1kKFsBe4VK
xR+6LqRrYqCBt8nyZ6fdUJY+8D+DHX7HWgguB/yUx0G/cL5YVG7+8yKLwOFVkV12o1+chip8VPvw
S48hBIIf22hU55WPIIyJVkcQNPkKD0Cw0jkmKR/7UIuoYlCUmF2vcai4U9NHRIVCWRQ2B6vOwgur
5txEEz9/szQNH5arP8F/cO1xnwfDd9d3n95/+nOXXoQVYwhJECvTPnVwlrZWQ92zA+N44bucm8T6
3x+8mAy9MrRRP1WOfmf7tAmL6SXQ/fXHHn4RTXCy9kBGx8XJdsIaG6mh9T7Xfll9bLPWFkd7d0hT
+geacxoybR1H3b2u+R8bGHUROnwzymmwTM6pgoWwztDxfAljBTZcNSc/PzQ4UsbkzaSxFbf0jbpx
T0E7h/6+j+Jx+qkCIHZfs2TSXZLL/37moy6Ch0qTq64UPz+1Omg5aCMYUVQ48FaA1D+2ttTFsh4K
tI4qfdZPdehsUDff98Nwm/T6w/tDdGbLUxdLtx+MNAxALZ9yvf0y1dN3z1VukqG8seGuv3+LM+tr
WcJNIQfl01x4p07VKTNpANVMdRguXP3M+lIXqzebwAnGI1fv4bJ6RbyLTP+TYjof2+DUxfL1OyYn
FGrnlJcNHrRmqAK2MUHrfHp/cM6N/2L9Gi3A6CApnVPcWP7BKqMcExVgzJYdRfdDOTcXFvK5YVou
ZFPrLQQGvJPZlOj7OZBVkoPTp3fvv8afvzEmmH+PclreWEmY1t6pNjTlWx612m/AMsmHMkMMPv5+
9QwXg1g32F/cpLqp9OIbbZQL3/fP44K5+N8vbUx1ZqKl7p5qyJq37ojRUJ3F/WdNQyTlY2OzWMFJ
WHZuPhvuKXbVCfX+zvXVvcZptt187Abi3d6EOWSvlSwoVYvEGRXtOA0F5su+UBs592XFz99cvE6t
qdTN2D35wwnC1HDl5v6lrPPctRdrF1Cja/hOY5/KFP5qmAsOYO99+dioLFaumZSJEbUqTFKwele0
AJyrqKjjD37UxbqdtSGcBrXXMGIq3TsFNCA43+hCUD43KReLFVZ5iatrpJ/socYZz6F0XFLvv2pg
Mlx/aHSWckx5OOpOr/n2KUjSdt/NBRwBu8nv37/6mRdwFws2DjozofNhnwy/f7QzlEraWdtpdX0h
3Pw5aqruYtViRxMPaUy5oirbewMLYqi1t+rkXiMaeklv+czkdBfLtu8tE7XkimNh3tT2xp9b94df
oEN34QucGyPx8zcLy026cTSw8Dk1Qd0drGYAOGbn+X3Um/aHjiequ1i7ajB5Xlak2Sl1jENsjNlV
6rnXXt/9fv8znxuixfqFV+pqnmmnpyB34k2YIyMWQsm5MEC6WEv/TGJVd7GCfc8PMaF20lM17Uuh
DUjSRW9wreEafxXHw4rkCT0WhEn2qnVEbqvP1ePIH8bpFj2aq2lUVoBsdw40iwAFoay5VGYS8+xP
T7ZY/VqsNXZAseCUGCqOtUAX1FOXIA+I4V+fzuv3h/fcDFmEAcUuLfCU3KVAxbRA3hK1P826sKee
ubiz3LFdIFaBJRxC2+qQGgKXNG/mbL6wQs9MDWcRAbIZ1bvWmWaxJz13Mz4faIvFq/cH5tzFF8sf
xk2s1pOenkaTdiVl6WnrjGhkfezqi4XfwAbDLcb1T/5Y+sjhYv6GEqB3YT89M3WcxbJ3OlubtCia
T5mDsJVrl1jE9t43L5yx1C3raF0ILcP330QM9h+mqSPG702IUUNb1Stf5XDTYz5te0C7J3y/t0Wq
DztXoSMfBGW2w2DSufB2577MIiIMpdabIz4hJ3uqhls/mc1nLBDzX++/z7mrLwKC5xZKmlpZQrLi
Qbnz2yc1bi48+bn1sFjSXaBaTo712kkdWvtQ4Ep6cNwqOwYD/gDvP74mnvNP32OxoMO+S5IZJsSp
hDWSDc1zm1b4+w4bglZnf4aXAEmu2MQVqqBUNruPDZvoSL6dBnMD8j0uQXaC6LbKlYsrAJY7ZlaG
6/dfTFzoD+9li/n3dp5Z8DMMf0pOmJ/qxxIMzKHTqcpiR5GvFIeSGZQbe52ncNvyqb4Qwc4cAiR0
6M1dPVQJSjQA4lOLTQqkqAp8yfAlCDsEOUH4vv9qZ6acvQgGiuYmg2kgxzUFsLysNpyu+9YaL0y6
c1cXk/HNK6ih2eBjpTinuXEzLPEKGlMWpbPhwoc5d33x8zfXr31fR2lOi09ZG8HMSHZQso8fG5jF
Sk+qSq3UsU1OAapPXWj+QgH788cuvVjmGYJukKCb+WSmFe7ykQ5VL7tUq5Slqz9N1sVCDxFnN7Ws
iVkNL5wccDK9n4kio3/fJuXdNKmHtPtxsSx77gsslrzeFsiDobh0nBEOBBWKsC3+X5eKQ2eubi1W
Nk6zfckeOJ40FSfgIYKumDllcGF2nlnW1mJZRzNaSxRC4xO7rHXvaTijzgoKUrgjbDSn/pSnqb2B
2ANRAbfaC0HyzP5oLfZ2N9AbACh2dJrgmqg6RrBoBRMfS1tolhkXFsaZajmIjL+vjHJOsRZxzejU
uXMEiagbHqy0Kv7qei1DEBKhonI4+qENW7DZ1UZxp0XK9kPTe9mj1NQu6dCiVI5jUN2N3UiLzP79
gUur3tK5ggKtzRdzm6M4Zlw5Fmp0WjI5F2LhH+cDV198mpk1OfSR1RxrvKtnrV4FFQRN20KBvcgx
g0TiCBszFESsC1/pj9ObGy4+kuaC1c2cpDhqIaJ7YzlCL2uTSy2Fc6+zCL6m1czU3uLiWE07P4Kq
1WFEiA75WEH3unOB2dfThdOwuOQ/Yg4vsojDsRu2UOojFIZw2yi77w5fZ3I+VEbh6otQ3HnYcbct
V09ydJl8JSn4KpDM359TYrX/6dkX0RgBRxOQ2pgfw9awfmJW3f1EaGG6y/pg/qE5OedHQym/NNU8
thcm2rnvvgjRHTKLXT/r+dHE9YSjSlDAjQ3yHl3B99/pzA2kfc+bfbE0ZjeJTJycHajLDp41ud7d
QVO33S8fuoG5CPuz26iTURn5sW3CA4vimLvq6UOXXkKhHKVuUKOz8mNtOv3vzkTKD6Fgtf38scsv
gr4+BkhigQk49mUyF9cGsvm/NZBpjx+7/CKGaHPnk1oNxdFK++JFKX0bEn2mX6jmnpmr/9Clx8/L
Q+QjO1qBvolMdTON1V1AzcOtdTwL4Mwgovj+i5y71SJ6zFXqlGxRHdHjGxCEl9i7J1pd+fODG7qo
i+kXpuqZ0CFdtd5M1Zm2gJJiTn8kLI1Ns4mc8CpHs+T9tzizEJaQqBHnVtwPou5I96S6yk31mhbT
pf3i3KMvIkdsO8j+5357TJXE+RHb6Xg/1drRM4un95/+3A0WcQIeYGDpKkshoppxhYLnqtOUO3u2
9h+7/mIV262Lsr5v5semjjyIJQ0K7Laq7fNQdT6SxIAhXkwjP+tRrqnxnx9DH4ubuMPVsuXMhUxI
qaxrdCjDj31qXUyBNxMJcw2nGYKhPIK9/21ZzdcxQz39QwOlL3agogsn14nn5mjp8WZqmuegKneR
H19Ya2dm6RKX42ZW1qE1xOX7+AkSzNay6gsRQxwl/rC7ydrjm1Gx0mKGN5wQoGPFQd66/xIo7mr0
UchxymT3seFZzCOkHfoq17FlnGr1NrKx8CEs1cJ/5P3r/zmnUb0lDGfucOJSjKBiuwmaq0S0WAt/
eBma4joPNLASOtTisfplOQgf6njqvH/fM99lCdBx0CemO6qUx8jEXwMtFc+E2gYX+YMDt+y+Zg7O
AgMFymOSqce8KD5hT/epVIYL6/vM86uL+GGgbjTjllgfIR6sOzs5AOT/+f7QnAlN6uKTOwogWSSW
qqM1he5tg2MVBB83vDMMZI/fv8WZHWiJXJob1CejKquOmYObgqqMuDd7VrFKDPxfejPsfgWxN9zE
gxpeKo2KXfoPq0VbHMjruHdV02/qo56NmvdZDYEFUw9pKzW/S0N90F4K7OKVdD1ZMAeVCyfQM2Mp
iSFv1minO8VUjnp5RAAYL4Z0gwPyrh6bl/fH8cws0MTP31weIFFvoBleHTXy3XLfwgtE0q3N8Phz
L8THc7dYzAbd1nJLgNaOQWFnn1Q9HPb63H8IYMHqX0TfGOk4v3bn6og6kObh/jAiWdIVHGcvpC9n
gqSsZ74ZIcQktbKBEHXU3WadjtlWa1SUlALMIBDn+Pqxz7BYjJWiZ52b6NURGU3lczcW5tGzAvNj
W8gSbWQ7w5waHnHemPziSg1Q3lHi4sLnPTNBlzgjbHvMqO206tjHeOmO+qOeV9vUUb59aGSWKKO5
Vyb8IabqmE6xt3JUDvzCS+fC6jozN5cAIxUSfFjlY3W0Y6Si9MDaO0pxIZk4NzDi528mDhCHrP9/
nJ3JcqQ427aPiAhJgIBtQs7puTyUN4Rd5UJCCIEQ49F/d77xL/7ObpcjvOlFRzdOhPToGe8rH/IW
ca9gWQ6i0TE+F+7mnJHt9xbn4vSyqgoIOuCAPG6Tdob4cAyGV6RjZ9d//wOfvcPF6YIikFbEj9Q1
MgLXDT8r8VYzZAyhOP/3P/DfHyC+7J3hCzXa5Di+M4GIygCgRd9960zFl40z4G2jB7tP2msPwfMh
CoAa9aJyfvjeD7+I5ezYT8wfC2Q1/EmutHMCc8zRF1vns1U526L/b+vkvUDqUSGpkdSQztIzhLWl
96XJ/O+Pirnxfz5dQEHOekVhrz2MQWGwtMOtDGkV/5eDms6Pvy9Pgmf9+7LEBNc//0adND6ERM4G
rSpOBvPpKXHxq9di9Mcfj307ZaAo3VXke/dYnFxs1K5Qk98NAmkgDGpSXrwaMbz//VU++xjsn69S
GBFDvwoGblGA9iRmQ8X4Ld84Ti7MflGgU8SEtrluoXyQBhiBS0M0U15DDue7B+zi9m3B0Y3s1DTX
AfUOXTVtrV2+uFb+2wfDmN4/F8YXGINNCNZ8WpA9pHRs1iMGYLeoJcYZw0B8WuZ4j6jt7Rfr9d93
cXzZWgNujxCqwrkoGsxw59hBDjrtYDGWWYtB5L9/789e6+JkV1bJaQTE9zqBagINoCoRl/IB6iNp
VUFYC7JM+9gbX/7+xz45i5eNNsj1BVLkGlleG/0OgF1doRtpARiTfLFkn+ze+OKwj6bIZ6IQHQm/
GUHaMh+iRK7677/+s4dfnHJWJl7LVG+uO4qRx3pgoB5BMCX7+9M/W5uLM70QXfVjhwy4n09rBEO7
pi7fu2r4Vi4x/leHDfyWRE1Dda0H2Z3gufM0GgP3RWz92Y+/PNpNPo0dqQz8ljDrgurUhObOq+sv
jNJnJ+HiWC/ChGUQnx8P6l3Pq9dSkpsqBkWhL9X3FuiyS6YdITXYq8ZcszP3IXEnPbVfZH4+2TiX
HTK+IZE3Shg+0LNBiAH2Pc6h0PT3ffPZwy8OcGfHPNFQNbw2tLZrMC4KtH118nseS3RxNxclbZpQ
Ie82xfUfOAG7uv1WAwka+y7Oqg7LoZogLXMdJQvdkNxfUhY3X2XbPtmRlw0x0ht54qZzYaE/C7WC
z1cHzUn69vE7y460+D+vgwUTVwuEg4AsRDnmZg5zutMWMmvfe/rFss8G4xi9oDEyCU5flUsOoAEz
3xp+I/RyEkCDvtGWaokPNjhjwksIw5UNRJAibE/MXnXrv7/Ef38CejkNgIF4qkZodhzoaJ+aJXzu
AOICneOrFMVnz7+wmHMRdTTic3zozorcoGXNEFNEA2Cr6BedD//t19HLpFRnZ8FoMcUHUkE/ejCA
ijD7UvneAgLh/EOVEKLUHJ8/N/MXX/6zl7qwpLGjVYvm8ejAAIRvWfc4R6HOqnAZvvgq/20voMny
z40bo3cf3m/OD64jAHtUC30MfT/6wor+98//13RA21DIowvCD+UyQPBdzWrT1EP1Y9DVV5Hmf7/A
v0YE/GWBfCt09Q8mDIvwCZpm0CrjSlP99J19Sy69a0OIy2udLIeWLl6QVlbkYDxo+KyW1M1XqZxP
VuryvimDlqpCCnrozPIbfh66RYYRTPHG/PrWa1zeOh4oyrMOLDvgyK1LQJIk77bGVF/4w599hgsD
6BEPYI6cY9ZwzF9azzzQznzLm4Am7T+3KPWiAF2ZJDwgxC92ICVul7id0oIn3+rIJuQyKITSAFoX
2yk8eGAtQGQlmeWqH0AIGyWLvzAen3zgy6DQsVBOcurDQx3O6tDzWhy5B6LVnKv8i4X65BtEF98A
uCOFWlvJDoNc/AMMFTpMSbJ8yxShYvXPzxCCEhEMrQoPbefHdwACVbfSAIxW1tbe/X2PfvIClyEh
qjH9YJY2PIzASGcod7c37RKZ7+XNSXJh60CVVK4ca37wY0CZH87jh/0j98jBuFwlvy3kn4qr2m/s
WegCPabfeqnLSLF2qq5AfgeCkU4IDZOFHRow47745hfCT/9v+pdAKu2fn8W3g5UdYIwHv4TcJvQi
D3Et33NlD4MPimGQxw6c6LeiWqBGjwlt6YHPhgzLW13R63kEljb2uzUk9cBH4YcCRiGPS0wtuyfI
GT+LIn/LR2hJF6ARHTBp6nZTC7FneDk17lgU8b+3SBdbV8xd2SJvwg/dlOtxX81zr/cBBCNM9r0/
cGFEeFe046IiegiLBqrbddj3mzJmxbcyteQy0gQinhayxwx4A1SZTJmRkCAMoqr7IuT5xHpcDnRY
AobMoNrgMOm6TM3Q1cdydt06BD3ziz/xyeGLL/wnKtpZLE4HBwY9XuTdIPLpTUhifW/9L6zHbLhP
UBvyD/Uy1TW40BAXLNDk8/j3x5958ue98u+0G0gg/zwJS9M1lWSSHIgV3XYRKtzgHv11ZscRwM7B
Rx//EDLsTRKVK9OBXM1V8VQZ/2Wh+i5RULiNwndB85+encqMA8m21Hwv86RKwzq6SaAUfR0k8cmS
EkrmPS0wnDVSwPzEbUDkzykZTRqP9KMEOXA3axwpgDmaFRKAa1pOH5aGmQJRx9SQIp/mB07hZLck
eIoaU0AzY7oaK57qwIOliJ9Afoe6dQM0U9481l2ytRUgH1X3SIW5I0WMeQE8J/KjbZOTDNqxEEDr
79CZ8uaF0CbWYfSmyZwq0hziSB6RAd66Oti1nf0hXHDoI2h/gD26sdDgtyZft5DfVGGzjbhIa+jf
BqF/DAIQrzQHcfv8u0W4LBt/TMJVb+kZUQyVwTZYTlBgy5jMV2A33PQ9P0gw6BRaABQLb/J2DlZe
Um+l8k89cCb5mdvIY2iZA9oyFnvB7UHY+WAAq17E+FRMwaqyPeI0kKW84HEa+JvOu2ukiq7BJL61
FEKMS7HcIq+zg0LamdalIQsqNuflLWtarYM2fkSzFLJJTJXrMJQroNBuEpyetJDsZ1CCNtUB8aSC
YzyA5UJUGsbjvWbDSwvdfxcDzAZinQWbeBkyKAS+nVd6KMdb6XeIJyr5owvMA6nsGv1SQJ/bNS9A
4OlGtevDON8Y095oQq5LO/+GwteVUEG/Hiz7PTTV3g/Pg33J09C2RwVAaqta8A29VNHldyyLjSk8
P23wL3XuHekC6nle5dDdhboqyL1TBvXLB2BTyGZZ6LVX0ke4QRyCfPQ3pDiBno/ZzyES+oZEDvjP
bjhxnz2SpPTWNIKwd9HPwDcJjv5d6d+1tbyls9QZA/hzN5wxDmIcBkA5qMyUZs1tk0cBBCMJGkot
pHi3uAEk0Jmj+wEG4V7b2t4DElesmmW+Ccbptm2b6lC5Wm3RCdetHZKg+Mb1T5CT+NZbOHD0gbfi
HihgRJevYeXiDeoqWT25zdSzjFP9UGBaf1W2DUtN4/9OdLlOZnJb8vy+ys1H4PU6jdlZVJh2G4Ub
ol7sFjMtbpvP3lmZE9D0BZinWRHodgIVCxb9DglbUH09CeKOV7+ypXoUNlArmuTb2YMupnPPSOYF
W+jubjEpA3hypB6J1z91FVQrkS5bsbm8L21hs8UmLsW+PfWMvc7xcHSROvmyTGnSAUm4kLX0AP5o
E7LL53xaNYAwtrpuswoj2OnM1Um7EJrUhQclbUqnLIwbcdMJet/o/B0j5yC6cneom0kBcVHoFXX8
gN/2UnEB9BQbCX6mHuZUEiBPy/qWOAe4TsmyKWp+N0Q+lJg1AVvBh3RKJ8HXQkerdCAj93zhq2hm
+aEtpyorO+IgJq22BLU/1PLf5/ZM2grjOZ2rM0qzm9lew1Ku2DL+OW+8IZ4exDDcg1V2MD3IwHA4
fyhv9DK09wEoHf2pc+EyTGmtMBgOqnbMDraLXkJwJCedgJDL1yWkEj2j1iiTZjAdwAJO4Eyo3Fw1
YX3iOIkuovHK1gMgK/xDhhiKJ20BGfextc8JRGtBIIXkfB05mArIj6ymuUc1RRwbN8Xr0IQ7OoKN
BwpumwWlfuVaqAwt/ltTAOzpewD6ev5mhHirH+WwFoDSjdBFL9r9nNtqVXRmAnbH9gCqFzqdBRHn
JLva2SW8GunMIB9elgcBRb/URf0hOQtDt/EWerqpbepuVQYAZi31Xb2Y10jPD0zaHfGhE8Wmkdar
hccsbVFZQUszx/yny6F2rl/6XOyiyN0j9VIBpgbsa1BYIBOXcJew9oN0kPoe3Diti7PJj0aAkqdT
oSFhXhcQ1y8GdxWGzSkWdXuzyOTo2yLj4bD2ICoLZVZ6lQOvl7Us6CHHTN6Yv7yChZHqapSrsE40
TjB9yfHQLRxJtdN6YqskBsGex8ON4w2BZUjuokledUkLRRmymzBwvsp1vy6q9l5W6s5UZ6XeLopT
LgDs0zJGLbzaWWh7V5BE5ZB9TiD7gaGIM7kG46JxrN4iH71KGKFk4KL14Rlm/huRsMZkwXSIzbIP
S47zD2EBVKhtn9raY1nPhdsrIK7vdW7kNtS4E2Qzros2X9Nh3seS2Fve+VnH5+A+wPiCpVO1Lpah
fO5zhZNDawptbmysCIDrJHqs4Az7Oi42HRSg1j5kQ9KyainGscJfowcYt+hUBKHtEIOooXuSM2o7
pJ3A+/UjSFtwLcFq618IKAQrIWDHZtXY1J8WiStSfTAP5bOQ0HkXoKYCuC3Q5rRExzzUO3c+AXPD
eSM9k3z9bPZys52XWaY+5oNQzmZHOAg4ekiIMv9q7oos7DuezjQ4oxxbVNeTd6UhpC7cwUPOQA0R
/0X6KUBFaslvtRvEljaD2aFNp7pGPbh9Hjjkqou6NWv0GWK3lsRbKUuax5xwzInxCENDCRDLKwVC
iV2BerG4jKsmSUeC7nWf5V7GDXpTZ42wYgAfAWwYaBlnHR6v1sChdDodhrK4seMybBrnpj0tfeCx
K6WHJ5SOSwgTgW8GM6ENkrEh5uLGpGwfRRzBA/UCnvmSudRJZ9a9V2pQiNrleZwr4GYRTKVCdN6u
CEqPr8A1gVkzjcK07DgFwUeZF6B/RyBDNCaa9+iDUncA1/R3GlKu9RoSyPVDsKBJGCU8d9tUQ4tX
pK1Djzstn3nDzyqBUTUD2YqxNqAj0PoETeGajLg+pbybzLR1fuR2QT3XIB+M4wReOjBr+CQY6gDg
8KmoyxpwiXLc5Q3LPzx/MB/yf0r3UYWi4QKFeLMSEnSrAtgsPwOJFW0FyrR8XlEgeSCU7AM6F3vl
uktKB8lvkFyE5OFGNDXdYKheH5KZlSBe5PkV9NMxHI3wY6vKqX4LhsC7GZOgu06aqrwG+sJHCYmc
ZX3pfb6ALd0Uwv8ZVDG7RSAXpmTI4abitN1VM4PMyQh9nh8j/FPQ43tx1HxkTygNTpk1jsJZ8pc1
zxeIHOIaPs1tKd/7RACxPcg3OgCyWJg3KKXguwvpAUzs4LFN8/tY98B9V9zfYrTyAUK/QG2oqXqO
GWqNZAGGvomtAq9hEMUKAgj0ZmziGmxxolYwf0jMBDNPC0AzHvyoHYGv8gU69yBcDIrGFJHVMpA5
k15yUxZGglQxwyeeeohkzyLYe1RA+V3M7ElWjp/qpYNZtO2Hv2AEk+Xi1gYhg/GPHvq5eefNlBzj
doSGPnLK8NIn/mfuCQDVcMdWuQLKpx18tyrHHJuu9tHBG3vkCoxgD+rKst24HBwAyD/ZgzVJfWwg
uI7gvL3xWABqaDD3e60FW7X5mIwZBORDHF9tDtVAqj8CPSGrWcxi005gmKhW7vG7ckylDPoJ45bJ
bTXUMZjuAILUstBbHvn+FW/V8FwBjFWsJdoncdufSwQDy6MNpKIoyE+SAzhclCBAQt7exrnMutwW
aRsnOERV16c+IKYQwe/da2eBaUgWdSb2CZ0VkdGvKol+xV00gaUACfg2BlImXIJgz+fpZp7n8Af0
7+k+jjsw4aiptv7I7xqFUV3hHHh+rHiKugGXUqHesSPHY8zC6sCUd57FyKGIGoFGD0UcrJPQwXZS
Ltgpv6M7P+jmtMqtPEDdmWWJCUF7wY9MK3SjpRx4+mOF/mBEXOqswtRG2eyqs7whCFcVhHFTJSGQ
1YEbBooo/PRpivmO6eE9YMRtaW5v5zMwWFWGrRvS/4DjNTzPZRkCDxpFGxdV130I3x7A9zILdQWZ
/nYo9jFnj0pAXoHj8IyYGE/raGzfdB2+k7JTqfLaaVU08U+8onc9QGZm23bTPeJfAD4JpP07aDmZ
gKlrqM/ZLcabxg/XDx7Gf4PXYcF1Xwxk/BFPLfAG0IXcIElSZb6Yxnu65H7GIDm80ufNr3wRrZYG
Gu66A3e2q9mUTrFF9gf3vjnFzQz7pYlMrnPipi0R3WteV2emaAA2nW4ChHZAfq9QggtSOIYm9bDz
D6FlIuvzNviIoJO2XSR86gmYMPTLgLJTo4a5o15ebrSZWAZcSbgJpjKGoWTBuuwxd5rP7N3jZkwj
aA6fKmllNgkeYmXURz/hHmlZe1ILTm7E+odSwp2wjYNivVLVftTDmAVN+BLW2p7JEiQBNhAh4Zlu
M3YnaMhXO1ZUj5Dehvw+o0MUbcNhCd8dwvpTMw/mDkNxBVx8xTcMo0r7UNYBfD8h1vDiPog+l4kS
EOJ6E4j9PAKy6DV0rT3uMigBhQdIyb/UwRgeWUmvgUaLjholMuilG7UJGJB80wRqzBgub80c0ww9
uSP2qZQbjgA646MbjgwFkLsqtECjdHm4xn0DNlsOwJodB29re8VPoWPgUy/eclvjSswAZxr+lEq1
EIaSwXXnVdaBVdcC29RQmOowfAZx0oDj4yMGryd/S6fmpXedO6qqEKeK2v4VPGEoX2iT3HsOz3Tc
vvPRtGlvIowZwA6DPTxOP2Oe5y+cRCZtTSnXoy/u0a6nM0T8T6aZmtVkkBnAbPJc3fZdVbxQEQf+
pisqZPsRbeS6kCsXuoG+idqXLZDGcJ49u2ZugMFok0nzP16yWP2jaFmOvE87NVSUadDqhJyWeYal
Dwf0YDcD2Hau8PuX2WvsFejwyxVSv3BL61IBCYCCxQ04CfWVXxldQEqJNwe0pvKbiNcF31QJSFcg
7eLXLK1Jl4TydIgA+PTJ4P1phlpd94i5HiYHfbZd4kGqcgvxvBlivXQMoBEk4bSObkGEHgageVvM
zI/WBMEqjgQCBFyrKBsDok7WJmfxzzDMW3tKSMU+RsXHDZXz9F4lE541lmJZU5JDpN7Xpgcqxfrg
uSjonjkMGu4dXjVPO9aTjUL/H5KQMc/QdINMReRAG/ZinEkULtcC0mngmsxAGAeABph8RtadjRKt
doRsJxE3u2UGJtKzVt9zTqGWnBjhk1Xr81Gvcsnto0j4/NrjRgVhpyFIJpCotKuoiKar1sNn96nh
aQOwUZgRJz2gvZpSXeMA0yg10onthP7ED4JgcEeLQv8UpDPlKoqDZdp5lXOA+8RAycNfrLKh8coB
0ch0bipJmkPBSgICEjiX7lgkLYKPUAT2g0jzi/hdsQmS+c8cIj0gPTPfx6LhA4A+nfe7jyyDpzVD
TGjF5DL9CiiPb1qWYHo6bo18XmbMIvfou3oCw0pd1aXNFWagcU9NSyL2Li9AXRiHcCUlCDNB7+Ns
zoW7whiM2eJA6ZVVUXEANQ50N8iLX6FbEngTy/rkNBfwdwtkbDJVIG4oINyVtZHXg7GHxUyDOgwy
R6NOZBwf6YAW3e52oD5P4W+KDGRUmhY1lDbgw3X4Eb7Zjg6JRFBOZQaEYgnvOjn3hCHsq04oHyIP
grFNkC0LRV8TK6p9iS5xuFw5bngPzvG9GZLkPg4pMB1sNJsoYMkatrzZBgbDpCSu51+BitQR+u/y
VSmbpM5aRO9jXg33czWD/pEreUToDlcCjQprmkT6UKGx/ncLV+4+UfmA6ffau06QLbiCdfCRKpqb
I69zkzagbex6GEGM45fmTnhddWhJ7G36WSiw5W2h/JsmYUdXY/rO7wR0FplXr10Rs61u6XSXkCDe
xYa9NJ2oQb0rhy2fZHdQ/oAUQ4HElBWNPExMjqfR5NUB7k93h8GrMOPMAzdcDOaRmaG6LzBXue+W
OsmqUbutTTz/BmHAmJHImlfdwPNpun7ZM9vfhjOyYhJgiLTvNP2lwfBJKSA+K1pKwFF6F19zDVpe
Dkn8db3AEkgNABIQP8OmXZZxM4QW94TWyNZVSM9JLj20+Q1LKuFeI9WzWCQfIrlWNALtQ/bPkH9U
N/5iuy0roLVfc/93NyS4LrwRJRgB3eWNk4IBb5Vgoh052PPWcOwkmPwzTgCt6FgtYNR5Yt+wKUa6
D/7MdZlzA2hWMa7rMP9JNC1vg8E7Iy7n8oYGQJQsavyFMBUsUy6iNfh8MzJO5Mk2Rr3SQBtUGAvz
AHvR3UkpxO3gWHPIo8V7rjgIfGiRpLfF5LUoz8P0sa4bXypZwSTDsdmgAKMR1OXJdbIARKgmDJyE
iWdSyA6gRloF40NYQl3GH12/CorJvoKjI56LcfZOaP6aj5gYRkQM9NWqTaDBhhG0ZaX74MPYtt6S
HpFO0LVyE8Sa7SbEZFsI17K0AbLuHbEeMsuty31MtFMjdi1adxEEBfmuGKC42xEzZDm8S4xG/i9d
SZ+4nJKruffvIHGywNEdBnYDhtpZMqaoEadWVQq/hUBeIFxgZacA1E8QmsB+HvYIu1vMSNGXzmmy
gjf9rJYSkTOkbH/Cq3Spbs5ouJJER2uYWWNvjqveBd2x8ESw7rxQ4KAECxyCkdw2AJpsFgUwUl0I
iWvbtLj0kYU/sWHp17jbw8fZKxNc8NA4KEAm29SQlcN/giB7YfqHj7GtbUHbMguk16W5N5ETMTWE
lhNBpuvOn0LclWWQTYHj510YIg8KL6ShPuKc3iSYdWinjZ6Qb+au7U9JlI9rlpfyFty8AZpaiyd+
DkOPy4j3Yr34RYIEU90gX1/xYMNUMqbcYMbfmghsuUJzjQQiE69No8QvxB1lsYqGBCC7HrIlQ4kY
nPkCtxzEWIDgopinL6X4bXOvv/UliiHdPPUbX87ixh/G8ggfid+j+hJ/kALbu8EXA2YoNIe8jYc3
OAAcgLFqOsjI5x3KLfX0zohuHmZnx6d29AuxAi6A7KOyRqkDw2KnpiqmH40dgyy0dbRJWq3uGWbS
NrDi8HQNvPId3kgAgo6guSlq80FQVsNAfq6fQaRsHwFGjW9HfibDVeiOzPIBROBGlNWuzxfyM5Ij
XmtQMyQQ5mQYxZonElL5TaNv/B6mY0VBrn308kr9GUrAbNFl6R5UIbpVHliROST3Vo5E7MfQOXnl
07B6tgIjKV08/e+K7gBGOnfj/EhCV50kase7ukgYHD0LaESMJuxzUIaJYC+sMyjzFyoLvSA5QLmI
rsDyiZ6HUs3bwgdqmbS5f9ton+/Be8WA8kxicYTMAVIWoqd5/eC5cqgz6Yf0B07zuJ1Aw66zlpf9
vAmiGDf8HPa78wNRi9DYJrmz91QJWIqxoBgFGuStDoU52F7rrHd6FZRU7WXiu+PIl2kTzC78KLuW
XDfUICaYpxF0G58epPEAmNQOpYa9pB6SZz1Yl6fE2CGNgCHfB5VFB4zuKstTPzbRvYl+zXSar6s8
xEy3gpFtu356kID4ZZFmbUa74KihZuvrrkNFrCtxGkAMXabt5IIjZpiAiaweZC8coIxsj+zvtR8A
XJ2rjYPCWtQHBllL+6MFyWSFdBgupQD5YFxRvQKsMSyKVwYvHE7mkoKU/FMBeyii4AfkotD76z0n
OObwvOR+5N4hgBeGxP4h6VHA6iJgL+lhaXpyDgdTnSDQhv0oCPxhN+RZJfuT7XJoRGNosz0ztsEZ
AHaSAyKdM6ADKc7hWXOjeapalVaaIIZG9AFQ4C/r+y+24gfeVtDWJaCJumd3lpFq7VUE5fJxKDfY
bxnk7fd97D1IQ3FsqNoujMBxousZQJVCDoekRuGMx/tzfnhS7bvX1OPKV/anl+S7rlZr204HaD7c
TovY1AO4j2N50wXoG2Z1h2qx92KC/DRE/JDr5r5Myhs2qhY5Q3lUE3lGFuxPLvVNHHh/CjvDsQIz
Cx0eyL2jASOtqYv3fTReRWVcHrlh/rqN+jeNWkLXa3f0wuUmNvkejvE+gOnvR32fLN5pSYq17vRT
68eHPokedM8T7KXqrfRQE439J2hiAMJXXQ85L7LEFyCBl4DqVWENmlsYpWhLA+kPFnZFuXdlcgxd
Uw3tF1yuNgwex7zYY3b6TxDUq9oOaxKi+uV7qN6EdtoCzbgdbXSqVCO2ZpQnNO2/MeneI5zEHRx0
C2kRe+23YgVfPtWt27f8DH0sOPzXeFyhIQT6/JilzPqiXduF8d+Ik2qUXBFmTjnIdWpaHtHD2+zg
0uVZV+J/7Brv5Hh9JxqxSWz83rtCf9hFv0X4x9abzDv05bIh9F+tsafzJugsNOhnOPdQmusGc+21
KAgl0vyBDusOVuuXN2GMJy+mJ5OQNf7k2uEQ5QIelEZJBdWPeAOcXCqSaVdjiAsR3P3cJ2vM+K8D
6IoBXpdRvGDNaQpMc6YWhDUUPhPqU34LtuWICAbntECJ2XM5kKPdq/DL6y4q/Futxhp1Wfh+BJYT
o3pZn9RIoioKlz7+1VkgzLEIUiF6XcS+75sM8yLVSkM/a01jkmxcHM8bKCBBud/pJ8OLW65Q2Bpr
FiMeHfOtceYncNg5lm76gWvNQonJOuT+QdYkXf3QNJ23DdnYZCSeHWw47fa9qwhq4NU9MwoCZoXY
06rPNzzoAPv0cXMVYfOA7LNMVcSHQ9OHDIkb7CMsWH3ACesx+2H8FPoyc9YP5BbLG6WCxG/zMN1F
3bSZDDsVksBd5x5q9m0KAY6MBDCM6PzblyIga0hAnAHDDyYOPrQ3XAEEI7EPm6yJx2NQQZ4wj8Qe
H4ygloecYSGRuIfEvFkNHZC3kDcJty4sbgEMPgBL9dAV7jYO2TEspmey0FMg46yDU4s8HsTTVhNB
elXH4RsgskD+4jZ4xxudJJuupnFes6jZdou7nvMOiaCCealn5UcQIbrh9Qft2jeJ5UNmnuotmqi6
1CD5tmqE2SYoEAJS8D7U+T3JoS8eO3ZVD90NnbnY6bH908wJy6DmjTKrJjCm9p7Edt9pfsKhdWmD
ZFeBbEfSXHHVC8g1m7tS9UgU9LXbQ+EaKMUu3yIF2257r4/+t4kbPT4tfneGMR4pAfPbj5HKhaB0
NsONt637qKfpaGb6VoHiSXSMy5AWdTp0qNI1MRrnqCRHUZu1Vt1poIX6Ad5Bl42wU+O5CzdqHzi2
cV5U7w7j0SvD2JWqOXyh8R7tJxvKvLsgqI5J3f7sm+oqrot9rUO+ZTZGvj1XTaaRIEqjoDmIvj7l
yG3cLJFInR+nxVIB6u0xshpKsp9y/yhx5UhkDkHxRQFyhdGp1A91t8Y8EESMgH2eM46/NmmNzueo
OM2z26q+fpEsf+cGeUCr3lzYbuWIbDBwtsWqrwM/kyC1CtQtkHxahxPtUSZCUDpa2CEC63HM++ZR
gQ/LYkOyuK7K1RiPt00NcbZuutIk349+d4sqLe7/JYZZxYJV4BSvzDQOa1R4b+JCP7imum1N9SBG
cDZD5jikvSBXPZb6w7hhzuA/gljdBWsuNYUSk35YlD5rgEXLFg5odFtFASp4Xb2eStiloELhp0Rn
2ko2wqawbMfcyTXqbWxacTb8tGaSO1SAwQb8P47Oa7lSZImiX0QErjCvcLyTO1JLeiHkBigK7/n6
u7hPEz3drZY4UGTuXHsniYsDrAVddzB2QoVkcL4Y6cIcI35qa+Nj1FlMX6fJzssNMmPGo1MnB6hG
1sO3+2T9VpVvfFLRUEqkL3NKOdA46HiTZl8k21lFNtSncY4hGlLmfdgjCKldxJNXsdIzqj5y283+
/2nVgEdhjB88XHfZ5K7dHRu/eXCX5ko/soSlcla4Xw+sgZOTn2W91O3ZcuenOlb/XJuZtGY6r6pk
XDfpEZNXrfbCGq6X4EOZH80h88Io85yrmxTdAZaZ/GufEOZESfa/x+y8mq2bFP7foEU7o4HeZL/X
W9oPd61iy3O0GAFeS0oLNfxqifvu+mikTZmiA+cCfckS/ba3Z5/Cv/7RSaEL+TTelDN5yCNMdcfJ
+Y2ImoizbmcphjM2seeTfY3r5klj33Cg8vIe+bxtDDf7cV2gcJ9UmGDpNdrd9OIvVFGUxirM8uLH
8Fk6yrJOtgh8V779RMbLZzYAL1jeszc7JfXmfEvytGES0DEr73kM1FQeoAf3XRxPG89jD1Gtlv/8
pFvluSOw5N4Z+lsyzG7IkuijyzMh1NwGlS6XUCXjr6bGdUJufdo5xk1XDtOjM9X/abkWH2sWnx5G
q9GCgRJQFvkTCk8TIAWf3Gh5dQachtz4kT/WWzLfUziX7t80MyeyO+uVXenkMHMPBSy00w8kWkwb
nCRPi64xbtdfmITv/Uq+EX0GFJEkNzbr0DY74ktQmLHO+JkshG8/M14xygC1eK/ONLwovTlxlPLy
89DjBrvaRd3826X6NSmHZ4voo3iGHWpG98GsUcwx9dEJlRS5WU1hVWnF66x086vuhL+WxubWb+pX
xzfWptlwX4hDKEOh12bozXn8qPfxvFkIFt0onRHKzO7Cc6bH0GFFzHQeZfiFvWrZdvI9/ZgnnmQN
vNh5LbmcWmE1oaE55mZMMoP0CBVt29p9tACXw1KrGK7V9r8cUvBKfnsSOE0b0B1kiONUUB61eL8Z
Jr5QnpFqShGnGxj77IpJ/pqtkQyj+2wbppPyLjAN5FSD8hwHMKNgp3migwKEFcLfZHVhfSwJKIqf
jtXHBA18B2bJLPQ6bWJmWuB7Saql+oUmy/8hbEVbNn3G29gp71nkfSx8d+Gi2+MDEkW2mdq6OmUm
J3Wb5qBYdV8EcxnDBsw6/MjIizg1pmcD8eex0Pghyki+iny4DbWnPToNlVvJ7cscpA2hzqNdi1hz
GGIj2Qr2xmwgilw2c4jc3g32UG4UKG8Iz6I96zFyYzsD6bWdT7jBMLITvS6qUCFOhMyzmgMVrPMS
53Vz6gdl7J3GnU9NkY/PcuZIoPCZQ9dNxnuc+svFleXyRon7UMUIBlbec6T7TOFtNpbuS7q8u6PZ
7JIsskdf6W9lXceXutBjhkvkgTZIlriGepeJ2zg4e1YT0Gw19vfYTc9lbsv94FLVGbXdh9oos6DQ
owQg2vjPYjsyI4gBxUQn/DFPqANcoQN1DOpbH+sLEdUjPdiAvqW06lhSsV9FFPdnSV9+YBcOyk2t
OrCbDBSti9d1TEnEmaQ9RzXTLrSNSx3ZT2Zi/Dasc38i1qneJUOnP+lLT/8BXbAl67LYSWIRgCep
iSrVxo8N6PYxTYro0xtlcTf0AoxMlPEe53h9KDtl7/UOCxNlU79NW+wgua/Ze29xsjCRRg+7xVCo
kCWxELYaAuEyYU1bCb5jdMNzUdgLE5+2awPdFvIxLhwzC/Jx6XcRa0ERJf2aD1fq0zuGuI4rw8i/
pRbeproYPnmN2LzG1JvIrShQM50lbdVL5BLpJSdZ40bK5YU51I0UIv1cRwzGCiJpKE1XWymatHbV
cvY4KlaPbAilR3B3E2NnEFO0a4vZOmR+8lqq7jfuamOTVkz/68VkA1aH0xyxNgtUl3X0MjUB8DbF
J/uAs2BwaZei1vzxXJZ2mcK623qH6kBG1KFlp/wGvD86RiQWIS+jKvq+qTZTYVQbmLXsORu0JiiK
pQ6Nuc/Cumc0yXR6vmZumz9WFpMqOYNDqMSXKIVcltYa0nDOGQqWk3ouoxi0a6rmgxGZ8mSbvc2L
CBkvmICHkrBNO/CppmnY9O5EDchNx/84mm3hP/mxeBijaH6Q6728kIZHhw5hOBnMs+3xTRubV99I
46BebOfoJP45k9VRFkuRH7lVpm/PlHz3VdEvn+wQEJ962lVEd7iTPYe1YP4dMMAX7basGdQFxYiI
5kiLNcWOrQN2m65wN4AvoAHarCuJ6DiXfPuFA3QPVkmSOplYWNBg4WBfRz/q1B7VTIiQZ0uKB83V
YARRXlds04vcJ7vg/Q8p0f1kDigSF6xIpw3viLYDU1/aNlC20U9hVPRxvDGq1PGCRakkCavG4RrM
TZN+1qKvW6a0WWcdmWyYJ4tKB1+yrffNJqly4kA1UzJvl4SAW7BYjpbTJvp2sknBqN6tZVCfvbLa
HoAi6VwGsK09HdLSn96mqV1f+kWVywPqp6ldPGED+fFXlMbPX9KvGSp2v5lninBohN8Gns1l2fqL
PcdPJju2JkC5DMqg66uE6kqzepvwfxctg1OCeSQfGe2hsJ3MOiI1xU+zoWuPlVc2FPdN41RbrNXq
5FgZrsGBwcKry8WcLqXRKI/sQO7foKf5zgMtKXp901uWkVxBjrybKBoYxr7X4+cm8Y3zKDLUfzHP
ZcreOKHeY6WKNx2sxgmMqiv5syQSVI8m9sdvofW8NclU8JCkony2aUvAxMKs6KV5Lk1P83kpevAP
Vq21J61HNw61OGl8RIS5VvslrxOMde7osEalyuY6xOkOZ8e4gy7TdgZmUkYdP+h2xy5se3TyV+Ua
LcHHXGQabNn8kxNa94mFC0B0pPtkGZ/Fkljrynf6etZTiL85i5dq4zfm/FuUDKGCIjHql3ZuXBg+
mzTgYCjoyGi/eVEbXSH1sEosJN90GrxkE2PGsylkoPhDBzWEw103XXmh+EaJsp2x/YhdxTHPbGgB
L5l5jHeJqa2xIpZIaKc9M3rLCZ5Fq5Jy1k6aaUIGWVWiJaGDrTQPy952cvQQR0W7KR8gJWwfDM6y
kfuvjZNYPCy1joQN1Wy0m942uR7Q6dS3djd77UFhe4l3DcV7HYxObw9MN9zVKdKYjI48X6MZkIMU
xsbPR0iGcnQDXYy7kVC2Hs2JOdm29zxE9EjQPIQic7tx27hxK0Mhx+GjHnLrs4N/90+rE6kObe7v
75k5bUJNKnX/2Ra5+Vb0Sv6ifELUpbPPrCIFaqao81YYtdRZx8YG27FAKlHSPhSRsvMNPSy4DlFE
+X12asdi9jcYPa1Po3QmQhPzEKdcuj2lKEk/FBVZEqTJsvzk9cxWcTKD3XckXtbE11bC3WOP0tm7
jHPSgwn+Om6QE8Zlx12avuaeZ+F+8OTw4pcY58BAEbgZnnraPmN891CKQspwTlN33ijefF+LIe0k
TGo+oq1HIqTPsVeJW9VM/XykqeXyFWolw6Opl6eWn3059bLpFeNgA2wDTma5tyYC/X6OtHW2q9dT
Hkq/PYgCXupguLXJ+NYglO5kenPxIevMSTYGI9j6kHQLn7pjj70bCqsyXlgqZSbAmwMjfU5ry9v0
U+vA5NgtVgHUBYZOmT0gFPv9XPyYKrEB1i0WQ/NitrJv5NrkK0P3BQtD/Tc3eQ5ECcBpNfEpavtR
hKjbDU5RZfdYgaKm6y/gQexFLeZe3Pu2KG0ytGjddg04T/PADLKCK3WpPwJ/qDyBQ13TCwY9tp/T
dODKsEuNs9tIWnReAVCA7DTpebNNO8vM4EZ1ywg7jd0+cGiWjqzFV3guPZaYsZCx53inhGGvxVBz
uJhOXt0jx2qPhlcyERu5tl9+U8y3OtOqr8UXsgnn2Z7MUPWZmOAFBsQlb2YEgywRwdVqpW0sQUky
WLGxKqGmTQWVngSDVRVsA891w7kJozHhVZSjxU/Rui80KKVp79ECwVhi3ar88zAbsI11JfzyUQx5
FEirA/7sey5AcR7t5sre11M35/CZq4DpQyytZVWCvNick2X8chf1m/W8LboV1Y9yxWTWch6B2SEe
pPoptflFk9RUQ8qR5tUmU6lh+aQzfuQ1H06ELvVpUWyYnO2UOaP05bA97XKlEb0weTouhnlmNL+3
dcdBK5O/bAe9jp1xzOPxgA9oHzH+BTc06EGzb0/r1g/PJrDV5HHpvqDn4SVyyIuJybtrziMj0A72
S2dJpkyvVTrc61FeR6v4oLx99NgtvPNHHokss91dC3ME5gnhnN0YKt/11tpqiCGG6Fh7Y90cKg5G
eASkr2TdxL0UY8TRrfpkoRiEDMXa3TA6Z51jM2TIeGtSwkYLQqlDK2ebV5WWLxAet6Yz7mPS72Uy
dhsGavS0s9cd8DHNgdkuJytJPjrpfuiFunl1wQqR8lZos8PeG/WBSnSIDEVHESGvRf0rbxS5gQmY
QjYPbJqq39DUgVBPTU05kD+aaU6R0xOM2M7D0YRnz8ha7zwIZa86jpl/R99HvfT9HfuWD0lTPhvV
PIWubpzX8wh/Uvy8DG4ZxGy4DROTTjuTaK11r20ta8kp3FJKCl46luieWEV1YtGJxVLX6i+3jCN3
+F8shn+Dw5aBLAUUAU5iGM0auLJ5M7m2PWvsTMGQI4dGq7JjAf5pz/rbejvCvnRbruXL6PJN1tbU
hRYjl03cQATFoOJNZrystpQm898t+spdJ8vvlNsD/CLbzT1/dunrI6Hz27hhWkdA3W5MiJgto/Q3
YaWNveRXvJVgW9prks4/yrBOHp8gLa/PSUstFiSuc8Z2cRtoSUVFFLd09f/mds5ZlWTsJ1q6cK61
ZjNqKwym3wUoW2zpzLu7/rbAp1bKY1er3X5Kl8lTX6qdm4E90zWd7GmkJOYGdRATqt76ZosIWmGV
vwK2/IM1Lve1pr10LWaJ1SwVtpJ2gck5fF43XKIUJNEstT500vFfL+Vjqjx0XQOSyWyGA3ub9ylJ
ORx4K3kbby1gzVXSmQxTMM8XTn7QMf94QHvkDaFTDNkf9TVwBJx3+9GIkQrEhIKZZnFIG/G8TOoU
ee5j4Yo33+vODe8bRvzVg2KhBMXo8qK8/IkFUmd7gOGJHFMAkY8nPrW3pGPobszy3OYg6WD/c9p9
xL2YA9ddzWWiel5vCGrEe2fQH8V9u3cyrWfeGaHGVX0LHZ/dyyIud5HdnrueB1AN7hQgym4pU5Mg
N6x91E0vDvOGIyfFfRL2g8oIwpiTIsi04b/1ssCXo+mu21ZpoM/FOOyYVN9QsV5sPXk2x+HdJaWh
ZPBTzuVH09dXInBOWGZCH9Rgow3Lf8wsjpllP41V128TlZ3GftT3aTHgZUSRmhmBtUb2WXTmX6dJ
vnG8komKD0ZvPWa2/01mxoaRK4RS+mEtxltvj5cGjXxTVcOV/I53S4ApC7nrVPuTgG2ulzVK4+Ok
PC2E5UpAnLuPwcqfXaZrLFJmm4Kdgbx5tK5t/p8SjCvMMX7VVxHUSIYbyyN3jjOdnZ4aKyp2bjr8
mENEUUZI27bOEaEHD7EK/wcBoM6xn+Z11nKbV4GD+uPeF+lDKtuNTqO9tapqDJYlvvZTkW5Ne7nF
CKlti3Eybj4KXIDFPP1Lh+UpEzLnTbCqAoDDmXnQUvncaTN7Bngs+yk5JLl7plReQ0QI1Y1H/7eX
2tnX8ivIWLNFYjriCGC2i73721cRTeo8tX/xyMp2Q8bq6CdTvtEH39raFi8wCt9XWN7QruSZTU+v
3jo5KOXZ9MtzYrZfbiL/qxNza9fmdv2GfJRaJbQDjO4S2GZJhStuSrlhztM+1f5VY14mZhBFQxUf
OuhONSYv+eBcq9rZNiJ+KY38ziarE17Ro22Mu6JmmpKtZSuR5VO57FIpMHar7DBhcRrKATUXV0Ng
OvWHzCS4jbyY/I5b0Tpzbrx5JRFt/EsBpqTTXBp/dsSDJKpdm+kXUZSboUwghroj0hzVXEyfXrdf
qRpwBog4yOdq3/ATihnx3KRm7yOeB8atmC/KQ28NF7bWPVU12Kbvy8+ma/5jCPZc8RrATv3KklGx
bzvHRrgVG7fktqQnolsrLkni5luFMBCAH9phGyOBOX70D08Xic4aEyB0CNVFmGd4HrrmhPEo3XlL
kdHT1qdKT1B0lTBBZnwcOsZ5bsvHiN4p0dJ3TBcXUCEGb5P36MyzsUGw3TUFg+o8xgjhDkfpT1st
Gx8J4ntMKwFj1J2k71zgEtFK4vi/imUW+Ozlqzn7P0SX75aaOgHbQ1mJa1opjm+sk5UN+YOUWGAi
mL3yyWmst34Wf4Xtv0iPsj7n41+fvzG39jZPjjuMp7wuz8TQhEJpV8Js913un6OxxefX1ciYjlJb
vk4e5AMQqZmIh9TgpxXlmG8w/DSHLpPvlgkFIBJmZXFrj9t2KvcGaRU7i3WLW2uoX2hmD4bWcFq5
BdIpsHw0PqmIPNihP7QGYBBJ8s1c3LDRfKjeO05l/eLPvIl7C33Z799bx/9PM8S0xan6rOzo6Ini
anicEpGPJKrNyRNFWUiZxVaU4YUmfWPbWrlJIRhempopSYnBcsX61xOjivetqfZunW3XX0eVc4uN
PPpMEqc8xNxwjuOdMWXtOYIuk1ExGSlf5Uj1yZXyWJbTJM1DWerH3vJebBNbvWvt59TeWN78qET/
ICrOHFS0UXZPtD7vfpd/t6n+mNrttW6wq7p5FhIluSvH+Vlym2ncLb639lV8mpRcv1OWHFoN+5Gd
5aQFOXI6ASf+DWAUOND21WiuZ00tPw1zeq2QKzc1HgnwYiql0o0ftCm6VxQrlXL8sMyKdGf4+Qb5
WH0UkFmWmP9cPfdDN03+SGm8cL9fejSQW8yW6/PMeqzPqUcHdYfnrhkeo8THpqxXb7Wq3iapRdsi
wdg8JFeT6jn35zP6K1pZdcmcCuujl11gNbayw5PSIWsmEl897ILmUVl57szTm2t7Pc/3OS7cvJeI
2Kz8Gisas8FHE5qoAfJ9UsBx80mpPt9NdnzRRcYTQkxWmz6V1EU4v5K9P9gYpif3xCqvOdS6dp9N
49ZOgaVo6W697uyJX73KePhPpwKj+RyTQNMU1FeG32L6YKNZvrVqt912xBhgtnF/QPKuufK+VeTu
E39hBSl51WW9M5mTBfQ9nMVToDfdplsp74WeJk/0z0U08y4xmMnn1qNFDxJ5xsfS6aeh1Xa51j0v
0trIXlKV6PaxiIwn6XAgqUj+pgPiRK49+flCj1ImD4xgD0PXn8xKfLh8tmFrCWIu452WOtv1T1cx
U95S3hIQMjBEyaA32oxdDmMxb508245DHgda7G4TzItj3mzQcCATqRDVMF170Pzezk9LPrzWdiMR
AKPHGVmr6N69WH1Gc/dIES9X6mEvGHdAUiExLtElkeOf14rDyOEu5vGigxOBv3bFSU6eD7sn9rqm
P9e8TKH6H+al3jlejn7mYowviufWiP/p4Fb4hBsBCc296IZNku7XJ29ptJ1WcnPjGd7IONsTWw30
1lZ7DB5PkV+HYkpDgPet1Xkg0d4TwvbnkmovLh3aQK/Ld7K15winO0JDOWQ7iL6t1ZBEoL8tiRmm
DDGRL/R9KTXA7uIwrnWvz7lrdQrsxn/GfxG6E2SjGCx7K9LsOqsKJqKGKESaNjN+US7vMqo3mVfv
Z0IhlhpL0yLwRVU8nphGfn3uQ0UFnPeGgnFEeS6g/3GMZUnzjwGiFtKxA3ZWdFggckOyklO+9uhP
9Xkoi3AUNCilu7zlGmavwr55VOZO2u4xzb9MeryLzJrPefH/Ik27SxNoAgTJLpD5nOmly8q9JaYN
qvRGU+Z2NPR943pbVnlviIgKpx6qlQp8Ew/pgeCOS2vqYR1HF8Ktb03V7uMIZTYtT1TYt9rKgXX8
03rTQuIgwg9PNtVk1XR7K20xTU3btjNnpv7xfmjH11kOB0j/GvKrD6dZnTECrywBBucRSNTaTkl6
aER19zFyz4tz4u298R2aH2xHGBSS42TaOFQ9dpNNPPFieq4NM4z5jERXcgokWxeQvEJ+HN0+DUaO
hpS3el0hP4qydcJRYTSW2sP6ShOTpweTVW3WN87UWxvVti+NvuxZb3AXi7yjAsmdZVjoz+SkoEWl
p1noGwBzH9NccfPVQKBAa/5bHa/R5N4JSjqQZ7RvFuaaKWckLzBjC+lFyoFFq7C6qrrRCFFtZOCP
E/ll84MxROe0Ge9RF18RD8ZQT7IP8pY+WubgrlM9lsJ5K7N2wtU3GCG39hCYY3803fjsMkgUvIuY
512yuH/gvfSvUv5NNs52TIqdb7jvSNSXRTdPyKjfep4dRtEsK027Xyhko8b682SEitm3D2ky7CLo
07Ynlh0MoQ6bHBc52nDPjVesfPp6eNYtt+Q44BVDBi1wL0fmWo2ocP2CkykrHkVKWSS5VyqKlTvq
wrHIL5HPupPOR0/oUfDsjaTKDNnBdTQ7hfpow9zq7i1dqm1RC9hInmeTx9Ok4TFYN6rpd1ZclAEF
VR/60+MqGLg+HvB8eY7HcuMlT+ulwE47AiZoD+YQ73CF9AAj+A1E91lG5NxhLhA65zw7AH5bUR7T
uj2PtbNzLYdSeAk8Y7hHHmMPq2KQYeCxtrtDi6ZD0gLEW7zFM/TGYedK4z53GJvM7ujV+tkvHVxo
lrPRzeiAHq4YSGIobBOnowbkdThHO09b4KOcy0zP3pVX5uAZQUrjhRnDgbCKHkxr/HCs6LX2yz2+
B7Ic5N5Mhy9oAbiWJtSyeJ9nZWCkzndprvFKP2s1IaTAe+IlJ4+jjhvzUeSPyPMMigktz4fuwNgY
TZPDi99fQ/ny9S/xa0p7LdCwMrIjkuq72kbz8ljZnheM8JzVKlDq47Rxs/y/ym22U7sAACpnY2pv
KeT8JR3ynyEnZmXy3a3W4nPt/s0oqbk9yFMsrIyS1TnQPsWhtTzZXBSvTJptm43wP+W47qdpsDiT
CVL6odFqetDI7LWecbFrbyUYEbqPC2CI+ANc+AzNvMuq6St3E7p48JIgFj6ihXSvicUtWZSnzqrP
+PyC2o6fbH4obvhT0YBwDX6DUqS2GXcxfOBfx+USKFc2sMrQ2O9Nz2NV6NVWxMV54WjiWj/oKkHc
VV8Ux2+ETPqwseaXTkHUqK2Gd6WKNazA+pnX7z7hUa58mMsq70LDGpHJ4bD4sOzSOEWpDUvfPyaN
3LWL2HqavV2fNkvvCI1pLoVTPPhx8ak3uKfWvyg7baTJ/eXCfEfCvbAQ9aj57QORHkz9zG1McEQs
GurDaovfIjQH76zBqcSjea4KdUqXL26Etcf6WN99ReIcmkJ/Jjz3xTXtIGUOvyZekCQe9LVJptew
SeuFXM5GcmtM8m2qhmO9AusJyC+owAnfdhfKaubERxtbjfbKg1Vz/v8KXU9QNVV16CKs5TmvTVM/
TfSsYTOmeZDq1dekWAudW2QeMXQNLD630iu+s8L9L/dwI0sGQMDNbO+KEobJ0LrwPoselTurmsTZ
gnfeF+UMPOxA5U14I3ivWi96OV8b1UKjeLm1VbVevGnO+EwR027wI+1Ggb5lMbRmSrq0+xYYBq/r
fDAXjXWyXUU7TfjiPBj09ZoOqbmAkDCFRKRy7KMR+18rsC3kVB1UNRV7VKK3RrYfEGx7yGAKIJ09
qHGopzQ5+YJbB1eJlQOcrTv0wsKf18QQyLIWrCpN62srlAhri4yScSIURfUPNgXNOA4vXdoi6kyU
G4t/n4v6NTPRvNvygAnxx2Kpby7Ejhk2qU0s7h765DtPll2jKDGVfhnwNoaRzkr2IR2vAgLWM7Xn
HNNTOBX2feLgn2nma1XSvTHkwUhUcH+XB09Hac4NwUpdOlVfq5sfvj4ZNhwcFOxYKEh0Pvq4hCb6
h0BS2OAveSaL9GvCYEVhY90YoGtBOpBGNCe/g4XubKTfgyr+zW5HgoPZHlKjecoTnP6tezesRMDu
xgeoZcpC1vAgu6lLObdA1s3yICAOl8V5MW3xNOExCfTKA6PoqAuxf8HvcgPiLuUp69RZetW/rNTE
sdD69zrHzt6NtDoYHS4G5wSGJkkOtR56S7+ftHKndd59Uv1zLfOb2ZvvhRu/RtjLGOA5ZPBkeGjr
Qf5JZ/o0uRt9kfxpg7Nd+xRe36gByYZe/aFsF4o+7NWm+4g8nGKD6MCUqMgQjLOidYPW9uhne/M7
x7egzOo8WimEO+9QC/aoSPoLZOE+95yP1lH4JEug1t7Gm2/S0siK//JNj9WhrgrCjXpJFJG5nvzL
C0rpsEE0/Kf7c7tzW2bnzbQbatO4lgs2YavBnOfEEbPNGVSmbItLP8j+GJXKD9aTqSrgkq327rCL
Isjiwg0ERu0NtGPEPxk90HtAl2aUWhplF/nDIEC6vkFBkdvF1a4Rb945NjbOklRbKRaYMy5L57Q2
CM0kzzbLiggFBA+z/UWeaxZKBrMzYhPV7Q86BIQnLf3VlTpjOD/HMv3UJ2/HqP1iVChjXVkfUs8G
rYz/2T3Ura952Jsz8wHv8x6bmM+Yy32PfP9oqQVaJp1o8OeHokXjxnDid87dnnLC0bQfnQeMMe3B
GobXdVnVxFEfT2vQvbFs8zLd9o1eg6NXR9fMT9WI2T0hVAhFcm96+qPblS8Q22+VjSaPO+Uaxd2f
l2aneUJW5U+8Wsq6mAS8FNQx9EExoS0+U5xoOtvoAbO7IN8S2jOQKyAThWTqu5uls+xwjLvNqjKK
2XuMGp2aviubLWjYr9MMlKwFECrc86O7FHfZdV9iEQOgDk6CoUHgKfs/es49MRLbThqHtQzp3Oib
u2WbCHGeNC00p5FsxvW+8oX/JT3eT3n8kqNnmL46Kic7+mV0Gk28dkSsQRqfjN45sqv+xq51zpFF
EHfClGK2YkKIVSj76t4sI7lb7oWksjh0Mq+nkhzbUHPzxzypYXxld8e/jAg6Fvu4khqwbAdbBOtI
ey9/1ubPqdznDsklUdPdGfn6nE8QAn+uBJF0gDIZ7tMpE83DA34iMAgSx3fuccVEcrGuwh7PxWw/
TJX7ZJjqofX6+xj771E7DTRjzSWtKZ3Wy2uuLMtAvZ14+Y0AzuP63RNSEQepSarVmgaFbmj19aZl
irbuIkqgugw+0XJaXrqkuhk9cXLkM0X0I5OX7pg15dtl9I9Uek9lWn4QHHyNDRhDrdH/X1yS+xCm
Xf1QePVh7Y9mqnSb2beIqrteAZeKKr9F1nwg7us0uuXFrhE6qcZb37zwzBc300Kwa6ol2esN7Hhr
8DRHRLhtbbuvmOrU2cZomuLBg40+NOlAUg/bWregmebDFPfxvtRlcpki6T6bxCjB5hrLm2yokDGM
6cdhwtO98wwt/iF2AGNdKbxsU0+j9y/BecLNEvfFrZg4bIhNP4q+JEJpmHXymfy122HTJpDzUBnv
Did84Azi1lsmcWorUWlOf0kJ0lPxUlhlAE1vIBCpTRaCUXjqmX6bnGB6PP353oyM3P46XXSKfM29
Yt5nIgYws5ERZqV+6l/ItV0LPevLjqKXMScxrKwTDio12yeVdul/tT/CflAyhOs4zdH1CJSd2cgy
0j0ElKrjYYL6YGqTfAPgDmeLoNSgoPlf7Pxc+wQPpW2812ZitHqa7PV34rZ75wdmIK68k8qiH8SO
d3+0DyVKKxl3lRaUI4VRHsVXXyfooFQfckwxynlVFJiEKw199eW79jltuYfxhQClJvNbPXXD/zg6
j+W4kSyKfhEiACTstrxnFT25QUgUO+F9JszXz8FspntCrW6xCsh85t5zd5MxffdjfgB/d2Yp8eSj
ZY+d4FcH9VdeDU9g+n6XUbcb6nf88lSKNZgC3b2h75AHqjuKzp59aDzGH5jy3xEOgrNzCrTKGZSz
ofuJuOhEx8pFut0Phkg2g4zrSusFH/5xaL0bNiGUae0O0/0FhZD6/5UOjOg1TqLrUAFlbZNhvIRO
fSC7gSY61Q8ZjheTmWxWq29TjX84qoKd1yV3RAeXCCVULBZzwLSpmum65ASs0SH9tXX67PY+Ao7J
7gDw+FtkBY/IMNWeQerXMIsz8BFMjDiANp0Ykg0Qo20/c9HjaPx2i/TaI6tYa5Gw6FPhHSX9Q6Yu
G/shKwEj6pMXT6gSIA1sUkN/jRGmtjQI/5UELrLbbxYJOEVb6LcveR+WvAu5hSSQxrr2OwiCfYOH
lmN75aFB3zqE6iAOqZl4eI16pjCz9kbQPxyXSiCygFOCPOAbFZA8tOPeJ22yEKDiRWh6qvP8YzQk
+MBZkirn5+2lqjDuiMle7On9xPDL+i+qu+9utoPHkBZXXK7ByZuWhg7t77prCFQo3IoVJivlVTgP
I+XN0NF++se2dSBp1MVLkbV/NbI1FK03lIpXRvs5Llckdc7M/jBGKr2Rc1EfjSFTP7Y5m3tvlsFe
lab1T8m2CFeEX/Oh2SOjjKBl1ZAjia2asLgnXmHuyUf6rCqQdgx8qXozYD0VENdVITLi2eYSKE8k
Nzpzrb2f2e8W3e+7OfEYGlhQYs96VVb/WzDU5cwr5a3qMIBUpfEmtDD/8+VU/AiUBChNINwDSZsI
l6YyPfjmSAEUeM/xyHE5KDJi3Niajhry0Ipfw8lldAB/sughihSaz5i92uzCKBnLYeOy6oonzc5m
EoyHDb4rNRfqkjCjeVVeMO6C0gsuZo7xWYqpofx1T7OT0z2pHpZowPb2mjXBo9EWWIcUFbdd5ZiW
3SSCR1laEWKq5ppkFMqzcsDjzVV042XJWD5PL+VErS7b8R9jHnYnQxW+4A9nN9WG2B6yofJ+YeC/
97q9Y3i814gfgDrl6CE0+ChzZNUR9slb1EgoIT21Rtc7xTaERQ7hiAkCEOBh3yelT0cZviQmYvTO
1/Ja6eo778R/Ighgs6oaqb1pd6vCr5sXkaqvEZGG58iDsuaC04OCnq78nJGFvRqq5GmosNzrAXM5
ntli1zsSiJbXscvIvHY9jKNdgwjjd1RWh5pMukemwvdBug4S6vJV5MSAEgsyP7Af1cj54+zKGl6c
u8EWn6GP+ii26y/kKc5WjuM/LwPallB/ZBPbuXEqs69JTW+2re6+DzvKa7P6sy3S6tII9NpVKFmx
lewxs+ZsI5U/Mkm7232Q7qNanEmm6iLOcnwajUKXQyRihooV0YZrTzng27k5mWWPwNtoLspPXbZM
7p+RrurmmunNCJBbGzLf18jZVlg4/+tV82vpbg/do4Znlt/tPKH9s4DHjv9mjgZ6kYHWE7QY99LK
ZSsnVfoi8+6pa+37mHOJuIqpBhbHah165beIaXOdvn/ETQ+7rfztpfmLeDPYMsEBBuca/4p2fhh5
eq1zqCHL3xRJSS1IOQc+6EHdgybYF9glOKg9d2EY2B1vhlcuOiCQatQb32HRM1xcMln9vJ83kG6a
s4gTdxPgs2rS6dBL1FxgFfGiRD3F36GS1d4cW79AWhE+J2GbHJkxxctMNl/7YWD9CYPZeHQo2E7+
FMT+Bizl3K+bkZOKfhrJHZSZdmOiBD8XBkaeKQ6TdYCy4lyWOduB0fF6LKaa6IoEf1HnGeIiJDDc
/TzI+jE0af6dt6bFxg0BJ9tg0zcz/n0TlqvQMvDDs/EqP03Dy0+pXY2/MLZw6/ZM9H2aXwBpzw4Z
m6+iQCs6N4ih29DK7kNX64aTP4Qda/cmzrZIsU3zEu/UCt9813rSiOJx0vM1j+qE2Lvc91NknjMR
JE9aSngovTs/98m/iJ8mR/OT239cbfQ/7tiyzwlsWaILUGbT4U+wEQG7nmnTnlr8T5Dlz6gIE6TF
Wg/g+wDyfOSLERS/EjzBG5MQeiZr0O6RqUC2lXbD41uA7eFerxKSpyvjzdUddu1M5+jPSkPudBxV
8xYd/PBRMXorUeSvdR5yvgCc8v4bazO4xWOPoRHNV/CfCVeqWgOtzFcpxwjo32Torl3eK0ghkSlh
3jAUMQoEs14b1n90w3zOknTVPoSme4/CAIWYa35UkzFK5nqOee4inb+ZacuqJnaniJ3pgOoN92UE
ToHIh496SsxjPGKHrGY917jDzfCQkhpwhJ6gDy5EeEa6toU4yYrCDebG4AT9eQTaQoax1BNetz72
f9XQEb1tEB7jc+8Z9n9e13A8J1mFs22gqeshT2d2Mj6zd8VcUGP+nSYMXwYKKNZaGBie45xxxGSE
jAlc13+gcaQ2DazYgdKJna3t4plS3qoQpvtVaCOMMn9BJ+LBYOPnMrOquZkEXoCzwwQwpVnH3Dl0
fv+UsXSvKl3vygJxSD3M00nDP13xqYbP8xwhbOVcPmBu97+HeoyeVDhUx4LZ1zqKOq53oerxZA+z
PJm46v46g2RSIMrxMJuFv/ZnjR2aiPDnKfWSK47X+WTjBzuLckogzPVTvM7smCk1sspPbLuwti37
X1+j09y0ZWMf8jBSGBR8IMqpYSAYm7Jo4aF1n/gUmQcKush17zvpLqyH7BrzFF0xDEa0WEHl7PwC
zaXGls7EPCymqys84EQ+hftJOJjJH3M+QeiPa9WA4hXOXz13xrGamvCZIDe948OIgDP1nnsM1IRI
Jqqs5OS67CPXEZYyOODFkKM7zfL0jzbKCWsSJMD1ONQxGb/aZAllMAII7VmhS0CStovRvt1cv+B+
SBhIviX0kiAxTTibgZP1fwPd0M4Xpk+NM04+c1JdGsV7HcVGsKLUIhxhSm39FCidREdVoEZCWYa+
qYVphCUeqeyxL5N8vKkmiVzQlN4Y4xt1QpZMJVLTxAgWBZK7SP3bKWKmydSB3FRimSzSYTgdaejT
gKlYb6y1V6ds/0eB7TjHQco2XF/c2WFQlkE8XBtz6G2jJpzH28xs4zlCtru2zclEUiETYscSf6z3
JkfmppYdA+eIo6nWtX52Xe29F4FRPpeBkb2GgrEMQopyX47a+TabXKzqNE33BPeONxe+81ZqZlKl
y25XyJG6hYfS+xzg670WMwA7PUewYnTj/6mQP8tVqbraBckxi37fczECU7CCdJOKpt26AR1qVKdN
9OS7XXHRZgxnpAsdmLyNP63RPCy5B2GKZwVnfY90jANtnJnbVIFbf9jCK15zGh/M9iXWM23hA8Ea
cBmN0ESlCDembaZyayvcFjj4PBApuj8pZOywwEz1A7Em+K1Mp3xAsIXmIbRzFSFuvrxR2Yp1l9jW
fmCudVI1K6+xmr2II/MdU8q058Nc+B8U+G2BQGYdgXRf4StlnJD6HYdS+NtGIfRS5qkrZbTZtW/x
ez5VdK/3yvP0tE1D0GAabPpOSNe727U3fFKD5I/QApWOg1m/VCj82Af7eF3jChnHDs9Knmx9ZJR7
mFnWt+TsucoSd6LnVi2TVOhF3w4aoo1gjX8aHFDpnckMP2Y+SxFdB3fD1+nV7gIDK7xVnC038R5t
pqEmYY3ciwGRBvMmiBcUBe0xSwznJR5FeTY7M9857Jfe6zxLUL0nqthXCZMdxzDai4GlLluFJa65
AW/8r+cb4X9KVZBNcE+Fl8qtwO5jgN5onxAqwR98a8FWu1vwb5gDjrEWbGGPQZflm97JxT9fmcYz
XgYY7qmnNonJqNRj0uEfAlnjlHbdouF5xBLnzLQ2rqLY2KG4tjdA9BAwN404xCPizcaEk+I0WDRt
Bgo7G3fvJp4teAVmrfeDL/OfhEtp57Yc9gmcq7XnV+DKfIwPBkZS6KJla4SbzmazhX1FbJoAFVkU
Z+xQbIfBxrKC8cZKgXUZ3BYvX9x9ilBVd7PzY3UIvHq6T/FUHzKNMuMQpBD1INGzRrQ03IR5iLBx
ekPV7cGoDdsqkclTlLT2LwgOjKRp4jwH5iwfoAEaLJk12Z2DbzA5VmN/0FMLvC6ie0bV0WuDwARv
7v8K0WfFrqEpdlA3Kv+EDrG8zH7H1Lf2QKGnhLv6zdSfejehdRMs4xLX+TtlQ3+EykU57rJsJGfG
PThOz364hqKapXO+NwZQpx5LzHs+4Xtbc7EvfsUxfGmq8DtFk7toTsyXlJkKKIxyZsegR3eTdIZ3
a1KM/HzJgF7UbG9EGvnoZPWvo8L8pA3LvKDHNT/TyYf/SAtK3VemdAWrBDP3zsuNZmO7RbhJ5LLv
H6T3NkWeenWG+U0UZnZtSctly+Xn285NAyZFEEc3cRt0r2EasO8JKhVvoAQOT+VoYN2xzkutwlh0
+OxDlrT2gITBohtJW0B1hAdMxgLAwZ41ms9l8i7MYNuCuw/LGgR4BOLP+Wmqlo4rQLlXRAGV9LLh
TuN3x0gZSApE7inPGheXrMydNyvs+76inS03zB+x9kin2fBc7ZBKsvoLBf8pZsZOpz5tlvs8qvAZ
u+xPKsdvRcTD5A7Wyp3NlUGVQA4Xii0sm9p017MAv6U8c6Pj9h7L5OKyeUIezR3zgn8EbJq15n1b
275/CLPm5Bvdo28jPi4YJJNBN9jusq75W4fyLtgyTaLDSxas8776SQRuqzr+jpyApAU9b2L8GRxV
NE8R2QUeMBQ8mpuO3rSoJol73H6ZOlbj0WhhUZMvbNoOcxaW3IwEUDTjsSIsQlkxgvd5a5JWIXko
c/eMz3enZXI2x+k851wB0NXxId7b4Dom5CXovyVQ63mM75bVoMJpL6b6UMUHLco5T8JNmrADLfzT
LBAVpgWjeCB9SHYZBDdqWqTEw6sxTjQaVWPvprTDyQKqdTW3bnts3cB5oinIoR9LFaynStSXcSYN
JGPbpiki0cQqGQdPc9kwmJGFk++kbVg7olXnDbMoYG2db/1zXae6pxZVrVktZSnG0ZWWcDD6sk/P
JKMT5gC0FRswPAvwV/ik26SZ7qDr0kPgBh32njR6rj2zoStLkDZlNRgLoSakorzZq7qru8/CJaah
p9o92kU/XfOh6v94DuPiXGTzY/aMCtS060D+NxmtTIbZ3KRb1BdNotJjBF2Fqq1nUtOXCLSFV2Vv
SN8BaXnz/BY7lUJ3NTZPUnvpHmNdtDMMozn0QDBWeQmRsF0IELUrbOSwZfqbFHm/Y+46rYOOzLm0
B+ROjDRXmMB5OqN8cMDDKn/FTu3b9DWHLJTubGd0M0oPHXXmKSPhYwvoTezIoloCA0R1DGrVY4hs
rT1MWIOhHW6k2IGlF8N6P3sBcCHPL9xTK0tpYiWHUZ66fniI87zYlYKhtxrC+tkdvJG3I5XuN2QD
QkLsIne+mbNbG3BkkoUsiLvZcX7rwdUHQCXBmvk3Zo/CQ28TlgP3dl9tBhiUUE98j6HKiCUQrSoy
TD/edalkMVmxidu74FdXlFWQSpyyXxm++tI2cycDx9s2SCqc3+BMKPF5suB0Gtaa3W+8U0UKSLLA
15mWzEBzQw0wJ/C0VVGbHQPRwsjIPUlhkyTjjGh9xMzQy3neCtPvjhil/SvZVN5nqor8T8nzvyt6
tqAJgu73IWC4xU88f0ZgvvFAVwMk62Sqt3o2/lZtnnFydD8WtIFNik8b4LuNGirv7kUZWNu6RRAb
VlazrQ12ykJZf5kSdmtUwt12Fn5xDHIPgUpbe5sAsesNGG56cEaTLBEzMbE7F+UHlivx6GvSkz1O
2WOfC9jQBturIoyjs8m1+EelZrPOJyQLKJMhowepW6MFhgws0dysOrczz5FDqWckOfKpqa4flc7t
97bnurAj5HYiMf+ZdV0+u3DXyIPJfXI8dLyuPMdk1G7qV7YI3dFkUUxmAM2ndrNqZ5uOQd8AWMmX
NQLI0FU7NQ16Y2Kzuwh8jBupMBlqbpIzXn/keD3WSssC1dLEznDlac7ZzmTkWGBBGk6diIsfiHnF
fdCiWduj9Chc3GifxWp8npMMEMog481YlUgpBfqpIqjL9ehQmYm4LbdRRUb3bLbmSzXWKfZ81egz
DkuEZiXWcJh5eq86EoJ65YitluxsbWVN/AL79Xny5rudZca/sMu7/ZA0/aUjDGbHjtK8RWmOfpvu
4AzgAIWOy/YgVKG60c85rzYC4G0ctygac76M1tLy2yjK8n3spb4BcrSeq5pbwRcCO62NfeLWT9rZ
4Lc1nsuoCTaOiFHthSDy8Jjg+nBbypvamI6CWe7GaubxNBEPDsoVeY6W/WcW9o0L0ZfNSxIgOOSb
jJytlWUaS52hq1U2iexm931xzaOuXE7Jat/WyaJCsdp1GJGWUwQDdR62pupZ8LVehylWv63p8qwj
Ay/ePZPxb697ADHILtY4SWwQm3Pbwq0y7Tc23GInlfgjKOJOPWDfMzZ/nEEGcAKjhHwIAi3flkaN
GcnFiZMkAaVDcaiaiDYFvS9lJS6JbaTbHRMlDMWvsh93nrTPWTD9mTx+LBFQyJbOTxqod4cPKqrU
2gFUA0lwO7PbJs1r30QF3B93v/x9GCS8jN4h8b6r1idMtf5i8MKIF7nJ1Jhv6D02RRSuu+o6Vnpb
Ax5Axu9nCVicBleZZuI3XY25gF4QbjDbMIQR55H5EJiA1cTV5wXM6fORF0M/LX8VE5rgBJ10agu1
J5sUZaooTqZM3nSTX3OJ4Mq2zS9JNpCKnEvCDVNBBppbZqQuyl7D3ObduMng3K6kaC81R7YK9Qsk
j50IS5TO8jDH+cvEb8gydbIcqteqC4dVh+G8SRLUAS4DAqO9o2ebR9hUg4soKDrDKFkzYFlTTt8S
w/4ybc58tL5e2mJFwRtLpcvBSfpY85M1gjEdoUWjuU2tfBeBuNwYZvXCWoWVNTQH5UAjujZCre3k
2vTBHjQiU7/wJRIKeXN2tBPA+B06GljhXUcaX4Wbb3mEEoytVpH8NSBUbkLU4jKafxINqD901iO0
YyYGiDdUhk1s3lgulK0ZdGLfvQ/z3YPRxH7zwyi4HIpbag1by4nebc0mZs4OhmMeGlOejCQ8NCM+
ih6YDwPpF5J59JG/ur76zPmOC/60kUZqnyWA8JbnTlL7pa4J6yjEFeSfnWnaUQYgWP3po7+1/VHN
4wY8LnqqRR+d/udFdyRLFzSFpHmYwCPRpPi2veIpyl2gvu3QnGeTudoCXgV0iK0JFhhUjFXo8EPI
FOuE3s4YNJfHMDH9lzEdd5l4zuF2JjzhgdUdgyn9ExQmLG1q1oED8WOq/hiyXY3WZ8aE0uTLJVrm
4pEuAK4Q8axk2MPZ4xry3LPunXQBBZaTG3WaSO6aZ2MsxYX/ks+v9sa8ChvUzIPGv2uTn4AudECU
7YdbUNJbD9yDF6fXAD850xJIyG5kMjlUiy2x3oUKkURadW+Byl+44raV0tsGh84sq1uoGzQWDQ/H
4rwPshuOKor1bM3mv0+/IsPaTM1kgvCklRjgjfX3YUje40ERxyD+YVQ8QvX4COrU5pwxefr9jYmG
qEICzgs7BOLg5+qx6N/iAYHqDIYur3apMe4tKdAIEDkzigWZZKyHOPjKhua7aoxXYU39dlDe+/JE
MnjE4ck/OgnrSQDDhbG+D730ZKrAPTaIodp8elH+Sxd/mFAkVjG+ZavpP6wldnOE6yZRjj3pZkGw
dMUbWbgkAyRkbcqFOYgJMdzMHjK7wYctP9WctVhlRhNpKg4OfzfyGmOLn87JgIeVOBUKtDB6QDU1
zk5nE8sjwqcOilDgpDxSaUqOtvPWZfI2adQ73AK7Mi0Q3Ra3enk+GyO60IdZm9LhjB3FiGkME1Kb
usdQkfndNchXXfqV5UGwZ+8pn8dPcv8OziLoyQUgBqNvFqlQvgA9UP5g21yehjQd9q6GigTqM5/V
tXF9tDQjm9EaxfumqmL0l23B2qhQ1bdqQ/tB+TwdYtsrsRcm3cWUuqB6ozWzQroK6UEND6OXnjqp
nhnPL/BSOBs4YBCbi6HmhnWs95i8GUJIlTFtc1sCzQNuThog8v3KU29geC7QvE/2LGGJtns1ASPR
4oR8ixIt6Jm45SPxfrioGQgzdqTL4YHXT0WSf0BPAzOfdOWuSDkHi9igfm4e4YTnvgACsRGYZdYe
e+N9Ld1r2y11e4w2gU/8VSr8AuRyUbf066SqfmJrJDSCASDPnh7CHZ8NxmSt9n6PNtAuvAehyfR1
ELLJjUFkH8v0hPXnhRiDFSl/L5UkgIo0ANQYv5aBfj5psiv3CoZF+9J6QLcBhdgsKDzUlXTKhB8w
ew56JHizx8aABlW5qbH2cJaTpzN+sZH/6/lkJUYgMIi7q/p1sNyOFarFFbk0v4q3X7iM6UJjsUtZ
KLDDrTE2HBR6N8oBOZH2mJ/E7xAIjPVYpDzQ7VfEzB8E0KmaEGcqIHot54HK/DOBB/vMiS/SjJ6Y
7DzTaDI6C+xqozJ5laO3C5ruY075xPTUI4UZqm3DiVGZZbrF0vwDQ+TCvmIz8xW25Jsw3znlY8fs
0z5blNLQhz5FRtlRmOchJHmPyDBmYViJyIFAaVsmV2/QH+FsEqHUCx4hUgLTAtW6wWgxVWwPFtSL
O8If4FQbLYIIxq6T6y4IX2xgyG1KeGYYdnJbcWrA8Qi50euR6CaLwfQkX5YfAiT/omgafiZhnmnN
eRRziAaUtuORbhEcQBXsba0ekR4vBX/8siUlCbX0RgbDS9Ibz6Blko0TTXAbBupYQ9qrwgGMZ+Dr
DCv0+aXLfIUzTwJ1pknGcV8yQQsjUidaBBnEEoGbT7HRrrvZwRGvX5XPFLXk8NEaiFboPbkZeyag
g7zZlQYyJ+k66va1rsG2ztJ4DRoEZS5KCS0HMlgy/ZN4bPpNK9wSnkdeigexNiqaK5NR0KITgtom
SvaOYT3IBXyLF+4V190+rhEHF1azhmLZs4lSV4GM3TNpiJp22I2gvoRhfDpqQnre+/ucKzSmt2k1
cwxboKluJCaOLrubzGIKTriUiHciN/dMUEkbrd5YHR0cVf4EgTr79OHaCpdSjyOA/l2s3c7P0D06
Z57agoC/8l6g5lgP89Bcg3awt7rB5d7ZVstkUEzbYNEaBqH81MZ0m8qAtdT8W9s0hOM8F7cG1aBD
fZjhiiTq8E5WOyyTFnMX10ftpX9IVui+FWrvs6ymr5ZE1TsTdh/XpHWzvf6eFq13cghY+iqSIXq1
SwdMUyiRbkp0O4DC+YkiCiTHjqEBRKhzVdCjdYzv0QS2W7GZCxyMLwbSIJbLlkoQqIbB8yTJ4Zox
8mz9QFmrhsQx6Ml05DEU8PbqFl6zY+NSAXDnd5DEesqdFJSTQ+KkaHgx53NuLcEsKNVWYYyrqXBY
h5aYbYJgId5RvjE8bmx0gSASl9uDbR6CGMA72u7X0TyARg4K4BqmfdOsybYR3whBnWsENVsawnhF
/CmrDa8UOycL/0Ny6a+lI0pWAtOF+cSbnE1CjOaSn8jFEwI54rPCPdD24r0FgZDITqEwL/5FyfCX
Aym+u7H97DXhO/mvz8yhD55ni90cAsfWsXiJIws0gLVpQvHIIbOw0jg4TQiuFPXuhKiwl5Gxykky
2oOAN66lrUZ8WGiuLUwBPJ26Se5MN9SmHUt0EiwbbJD4xLAwIg7lfuZjFyEa+hS11tp1g2/086+B
2z2KyftYhr+SWMYCSjzWbBieaZFdC4bnTTKfEv5srhhedaLNFSQQwljMZOFPWPfJWdBfYf9RZqFk
2IaUqh+48FLmoiJL92CHmMKXcBI0XpoAIXxZJScRCWrx+I2ZgocvdjK3vRn4MJTKZ3tygVEY8Cl6
U7HgALzEF1u8wB0vYVqNrKYr3tY2PkSjc6y7hLYhmLZm75RbZt6PxGoe6JGDY6gHYC8N2BIgKHxH
yU8yR99l6H43AWrxprkOdXl3Rn2RHgo/R+cHOVsvfmCrPyJxXiHpbRcdqRvU/ZFJIV1BcNPF9Dy0
RNhaZNqJyfjbRp1+hCKQm8HIbnXWPvzcB7lv0DWRvpIajzQ3h1XCDjbMcvpPIiz3M9h/xxhumWvW
h85mzZX8/x+aiOl0ZdoeObppCZKDpxOkyQqBlpi7alM0QXoY1QLjztmT1nLcEuXA8Eh1LEhH7E8E
BCv17sdJByDRB7tevltD+IEQaztV0VvVIBnkXH/3RHFHBnDqYnlU6XhFt36e5vDGpuCPqHg5lHZ2
czF9IGz5azLe2LGdvzHU22DtdtlVpdBwEOUFmbXNQNzOjnuK6Wo7tLVJSRHDRJy17toJBdQ1utKE
bBd3GW1YwnptO+qthkTUcN6UmRsuIdd7bPjlZvJSQs/IObJdiX7MZBcjZ/8VE+N/vqCWF9GaJ+7k
54jwodDdjdSjFTagBY6ss5jCxyAHTHarXpexiXc+iXY6mSPb7TnIdmFMLx2qKzO6a5jFx8Ceae8R
AEs1QR9ziICS+h9TGUgLyYvjZGeEJd8x1qVN1ZafzQj/iS6gKCpYKHbDNk+Aq+WKAIPxn1kRerUK
c29ajyba/doFK+8VvnmQU09Awty7h95ZYuw9C+oNAVKIr/KSgYJmdp+H7JqqytjZ+C92rCMRFlHC
3iqjNAGcRJDpvGiZSwlzQv3ALjgZzAZMbGnTKjd87CWyoaP3/zY19QMWcKyvPu0MAK4EOYciIxzU
AxlYcWPLLrFMtUW78z3ZHXTmp3ihYPCthygx/7ZuhXVMxYZ353YvP8sy8xFfoIpTJJEjplkATVVF
9nHquN16zEJnhzkSkCoxLiPfC9dCPTsw56NIrdFko5oUGfMtFy63Z/kqX8eoXLZZaMa3uBstJn+9
/dwkrbGPVQJT3Bv9o6sByBcT9WGsA/80RD2KocrMLyb8nwPHjdhGXojWSc/VHm1HsUXI6l7m0oBR
4giKpWHZRBiA+ol49XdzGQNgd9q22/Cvr8nsDXAwunZyJipn2JDhwXiiG11MH3H1WfcNZx/IbWpp
ZZzcdCJhuSdNY8ln3rutBPfsB4CGPFV47CxnvTc81r0AzFEcspnexWU836ueN08ZEkVo6BqPXnAm
MbppeZ6sfhvCUtsWDZsxbTFDZwsRb22hSeMUHNRiAC1ipbmHvcxpQL206dPQ6H822AKertQ7eNKI
nE0H4fLFWwgKDdSDlcHkbqumXJ9rxw4uhTEgvMiD8mmcy+UYdxhqxHNQAzkHtbqiTUk/R68L9pw1
/X5Kw3mrkGzCzmfTZ6XcpX4b5Xtphr8u99Hi2C15LX3YHOjBJ/gh8R+H3cSqbsXFjAQANHZZvE0V
S4gx2mbLuqsPaYDdY8HEzOC4gyB5LYLup6cjQhMQ/idkDX/Vaw9e6H31Q3rqh+yUCOLMGYruBHO0
sGihcsbdHdXE1h1Q6cKvIOPRwlIT2cln0fbOqoy6bQCiMTPsu6Oaf7Pd4nHG0bAaFnNiHS0mGYh7
PMZ4RgD7maZ7zsDmIN9NCGhXXwKt8GLo2rTJ7JxM7VPTKfU2KTWiQCatxogvlb9k3NSsuvgskKxu
8glX/2LIqOD2or4/wRfftK7zMTbperDml8SuIA7Ee5tAi0axrXXbV+jOv8pFGxU3tKD9UpUU8uJN
4SUjINSqjeuQLmPE4iKs6NjV1d+4Gxq0k8VpStL7mDIVbb1nWE1Pg7K+unl8VtrD3k9TmhGs1Cfe
sHI7489iTPGn5MVmGhSL6imbnSe/dtHKZF89zrzeCPZO19xsZnYN2BmyouLLBHGJuxG7YFKvm7h5
uJ641drCu25nn13G4ggAFAzDC7PAVxMusD/Y/srO4/3sDqchgyFgzhXLRaM9ylY826W98+fsuvx/
N6GftEHfZ4NkkjRdZUBwCurqv7nqdtIfnkLTvHp1y2NQfzUL46Qvxveg0Jcq7MIl/sgEsl6Ge7Yh
zMR6PJJqPqFzOyEqYdmsv3GK7Mq8OCKxuTWeuRfIjXehKFg/F0/Iup9sxlseoiK0YvBzKpk+nMS7
d818t/5vfBluJHa25y5VIY2ucaEcxVvcMIf7P8sjaZARtcj4ndx7nV1yP3jx2D0RPsjOCT1d1PQv
csr8b4Yv7KLiLL8O6LQCBdYtarwvq7KOdjmBh7KoVlY4pIJXD1sOfzgI23Ph3TrWcySOSDhvKfee
VVb//2gVgkHHzoGNwIwaSJ+ME2qcYpjYjPkzkIIebpug7Ka07v/H0nksx40sUfSLEAFvtu29YZNs
UhsERUrw3uPr30nNW2lGIrthqrLSXMPclZa5ljKKDUzvrtNBw50Vc3EnxigcDVhLyaGQQqq1sxG4
i0KKEuDaA+CyO4I7oAHUDr9QMnkglYmVt+0TjgXIUqrGRiP/QCV+NURYg3lp9tEXzlJ3+22Kooio
Z7lwb63y9wBeDs1nFHODdimd5qRx9VOvq6j6Y5ArjYU6UJOlZU7jth2RpoAEG9HZ7M1pnaNKWZPX
QN7EUoNWLiLkqL4eGDF8eqOCThVM5DJZc8BsYgPxax84jW8cNIzamasfWgXzkck0Fh1NnpTR17EK
tHXdh088pJcTMgecCRwJHVWfJlbib105u5C2mc1qVvJnZDX7BOJWQ4YszWjNFMZrpiFPm035TugQ
2WgD3Q/F96SK0GkYcAbKetIHsigKAUWyTTX/1LP4ZjEqhoDJ9MoCWFgnjMl8JzsXIdyguT306NuQ
Vc+I5qYoahgmJCO/PNXQZuYx+raK7Cg9knnSz5BF7v8Gycjlro3GuaoeJtwBtBSvr6MtoOvN7HN2
VnQ1a31eqT5Y7zai8qc1ZJVIHCAYs/Q1yAmm7j+8dFpb5Xytsx4dznREDVFAyvOlMIIVqMJfM9gX
I4WrnkEY6EkU0uw979ODXFfoh8j/vNO8PnOErNw0efMB6wcjyl2mSxaHlD9/H1vkBqp5SzJx+aXT
73pbN2svSZ9fAt2l5kU4Qon3aiHV6rTmRFtXJnRWGlb/dGm0ZNWqDpk6hrkAfHz1lGgt6jtKkGDY
Ua9iqBCV4WGOy+w3DqOVPvsAI91dkDg7i1IpAAqOqavg0e2726uHKnHvpaVtIBSBdtUNaBFmey91
/Opj7djgGjq34T71dWZueBkivDxcwbSgFZG6SzOjSgy96RnHI21eyz06IMAWU2m+5/B+FlMGbdKY
lhr0bVmh8A2WHdc/IFmoFjBtWNn+MK/T4L3goOt1a62zbSl0AQRn76kJnTQBDaPVKYrx7tbWXHPn
tiEygGYNKAHiS0j6pZbGHlGoW4gQ7NC4nz1oIOrbVwyixOeekIxz/Gg/kTC+2ln5gwoexGKWu2yV
TLdhrmOL7cOzwYWpz4r5qkYSx9x5k9VK9gOrTeFn4YHFETjYksa8PeIsiW5nQvZgmKuqpe2Hfwmt
mcz7qdWGKXv0J8dRki6evYSPv89UpH6Z7fsLrUTCtrTozbrGvTObF602jjWcQ9omYNvrhAn+fPLq
0txELIq6LV5pmW1Mj0xpLiB3mMCFEERbDm30dE3YWE5vHUBMIcMNkoJCo6SKGN58k1qVfNEk9CDG
0tZ7JnEbdcifgCAQ8IpxPh78+Gt0IpZTi88ZA0mCO0j9Ko0eaCTsMqxdERdz3/ywOmmYiSROZqMS
3345XQ+ZGVX3taEF3OWY/2m8ycJ/ZwhXuZHADoeYvhm84V7ldFhIj+SIZRdXX6jvnfRsektU++Za
tG3pB6donvPMLa1481r/NMzZZ2ep40I4wGMQ4hJiXj0aVK2rvTSNjZG8Z+/LNhdVphGzduBkSn9D
yOalqJufgsaowum5wKH6UYjxpOJestjZFjMnaZnqd6tqr14Zfoz0YHc2sPkbHQoLjC/qmp4Bhdyh
7TkS8bKKgUM2XZRhBqvhOwbdZJBgefEVOPE2rRg0on4LGBz+JB3hItf2XoWYupt7by2g7YXtiDdS
o5Z33Y38S6DAkaTqH899SQHVZtZKB0A0AHthxeWklY6/IolYMrDeFWYAEgVIR08LAzGMaDR3jqSB
Q50HoC0dZmy4MZ3ojevbdAjDF2Y/M+m+ayVXpKosuskIL+WOMX1Q2OLYEbbB8NAHnTZsn6F2UpYx
6h3o8DJzVQacBK3mrNbzZ2WDWB3HxEBlgDMMS6o9iwIRo/KDJF9n+qErm3GgB6swYXO9ZBs602dX
lcBgh+GV+cab4oQB0i+oofaUe+XgUC4GCjgg+5LimLpQ2vy3bjqrXjVoQjTX3ouYpMKxMCiraeNc
orI6lw1OCXZ38WiuLEgDd3rX30HgFssOCoNTD/mqBlJBSvKTNHBWyfBAQr20WXZQkPqHXhTaj9ZU
eNSZPhkvM5iCI9CtSdSmzLcyQCG8pv+y67jXP2ZhMdbqYo9RO2hK8P4WoCvqzBj16MzawlbPf7lY
IjztjIyF1jzsrWeR9RBpmpBGZorVKcQb+6cKgpccrQEkJ3/bKIFlNpPeaLwBMBJFqfGMP+g79N4X
TEdfahQCAh+3Qa1wr3ajaXgCdJT1iLle6U1qt27CiSgqBN0GBrcaepedNQHb4MPA5u+7Wdlh0UkL
D3PtKm42Wo3avwGqBqwGUy6voD/R7Nx5OFck4ApVFmVgT83KcBczco6gvEetwmj3JqlKo9ff0DIw
tSl3gZKcBsp9CvyTKwoiBZiorCW/CTpUZQZAWKehShqmLeRKcITGneVr/osPmYnaAm8fuzgW+uxs
pzLeuD2AvNQz4pWO92BYWoc2a8Jvc8ZEXp+qhx5H96iWdgj95JbiZVUwYwVQ7xbfxJB3Jh6AizRj
Pk41UJ8pT/sNosG+RqZUHqJmQnQpRyCxTveF5XkQGfISzGytJO8iPMEcDMRkz7pQ4widFMhr6BKD
mjYR5SbRi3q8Z8j/0VNcG9P0aVrFifC28zD9RpNr78zxrU+jTdx1V5hTKyfU+wOy2RXqrugHRam1
jjGZX6GKoixoSYQc98xLqOp1Sg6yiJ02Mu61xunWBPSc4hSANuMVZjCNGcDq7sFhnKPxPJhF8hrm
MbMru/+eAfns6EdJx7i4qn6719v6J2iih1uRlQCL2aSA/BO+2TPrfe9kdwa6+ykDTTD0SfPLxUeP
3BFVuoHRbq+vYDRcG1Os4SK6cu6pMOOPTinO1hDxPO2NnxofVtY8JtH/8Qn1SB6skmG8moGyQ87h
iCzd1mn6YzMmO5q9r20AUg81pxRtNVHIHhoBjUYkzAVxWtp0RfxGdQ7Xy13OGfIcLe53Gkl5Vorv
ALO0vkMsqD3NRbGubRp0Sf2Gq8pKi52/mmEB/Z5PSgPXKkqYpsVJDhYDIwvYjNiM4JaRhRhjNJz2
hsoiMFc9sPPCEP2d3ITvCpUThKz1p9LaQdxnMVwC5rSAuDdQsLrCcCwdTKqqW8QV6jb4Xges7jjS
VM3rYeEgRDzryNJGCKt6Hhrxfjd8V1V5BSdlr2YIyHUzbLF6ICWS1lYZB2vbJYcdBp6KMmyRV34K
Tmacmktpttmystv1aIIJCmGIL4xR39XYbSRKslNnWpmVQBjmXa/DYLREwySo4E3kCM6VjHObSGHG
YZinikUpmtkrV0UNzIMnwWR/OaH5nTHOM4bgyCRtq4kcfApbaguDA++GEoELRJQxYJEIYdeAVck8
QcE0V9Sx8URzRncdY0QIw3JhdD0+RZH7F2gPOfoUwqyt5lNv0IKtjYq5dqrdRmqmeG4GaLJIiiSW
sg+dWh688VG1qLBo3F7YrQcTJSNE42ML1QJ9JlnyPyZ9uBgWHCO5JptbnUt4+aGCfpJ+YxV3C0Ba
iBllHsTNrEEOge654tevM6acWz3w0cIJGuZUGY8tGP9WcBrr2trWHQ51UPRQot6BK16HqvcbDtGT
wA2Orue0LAFElS4CH0H/Zjja1anHt5LJlTWOH0XC0ZV7TxfiGVrxj7SmhhxMcli9gjLVxNX8Eo5I
2UxDC6xnrrpvFRHszywzvEPa68FGm7wvJ2++C5B/FESEtL5L9rNZHPHw4WHEG9i08GCdq8adJfp8
m5DOixWVnmz/LXcTMw3NmxkueX5Oq3BfOAlH0RzcIrUe0ajvjvIqJ9Ba+fzPHJzVq5/LbN56bEZP
daAJNS8IBzLjUjaJKsMyw8e1LtjPvlgjKaqJ5Gr7RLH+A0GxE20gfCmycRd01rHGjknPorVlKu+B
EW9lQwwegByiHmiEs53PH6j8sos6feuNHngX7TLJ2mLVpaDgXPKMrCmeo1QXVeFyZuD8qUTzjkEc
yFp3VbfoqD4qJGCjDNDm2YX4PxQYOuTGLwTVjnpv3vJu37F1sj14ToAoWMTW0RKC/rLSHuPApUZ7
WcSmBjhbnS4FIwzzb1w+mjg6JnRAY+rQBEkW1y9ZUSC6+G7fQD7D0kk+ANvCYuTLuYYcElx/ifyd
ANtdMjL4lYzMnQu4/WUOiiyh7RKxaeyWCMcM1gKwQCpNmEvuXGadM6SFhtduNCXbm820LqvPBOD4
AMDA0d4H+9mY33yfVpabaaA1zLWybelWo/gAEobei33ChWBtxpgHg4XgNywktZ0YNRm6044RLXtL
BQPRLyM1Q9/uwQXb/qVBaAIuS0kn0sJBEHsUO1hyO1wojLyOyq3tf4LimSDDxx8FOj784jxqgCDh
xdko6jovU/7DpacAtZhdo2LjCgZnaWnjYuZmJwpjl45olW86p/mDbLwO/zHfaxCgZIF3WAEaQXAO
pepz9nkebw2Ek6MK/0zrFnq07qNvE+YYDDKCddHtc+KYfKKiQNKq7a/A33nQX0d9HwUOFVMICIrC
VnvwFEYY5yFOWH1ydkgS+e2AVZsRofkHnigqmrDbP4Z8XNVdiTPpn5lxiZs5iwmpNXv49JjxjhMB
6b8XxqJRM3MrL6XjyGJJArl9mclKKvsLm06XB5HtJQjxCxW5v4IamLz6IH7L9fkPf6tX+sVgGtCZ
yW4Gs6YLbwv7dPc0ND+iOmUjZGNx3tvUaBNaw66BkaS0YqeDPBlZTF751ACQIeAp38NuYPVmSGiD
P1j0jr4YE3QWJmZrTDF4CniGbd1igunwGMbvMEcRN7dXrEGlf6kzWieyAPHTUTdxAUGk3VRQMPAa
WXG7vm6CesxoIb8Z1psFLs2uv1yU1jTSj175iAOGhPqumt8GtClB0e1DlETaAnEZ/eQgX2ympFeY
4v3/QvtxE4e/WfUTARr9C8XzRKWFhgAVk418BJp1hv3OGFh+w+wMZhSgOzFCQaHywDXPTvxquv4O
xhXiFXtLiY4znuokBHIeVaGx1YD/8qUCW4Xig0cG9kpB+ODL6tal9YToGqNYfrdtwJKSf+shzAKt
WJn1V8ysiDXN9clbp60FWzfbawQKZu+nGvYJzmM7xRkPeYXJYkNJIbicDgEcffrt2YgKB5DgvR/2
VJtPvxoa4Un85NEmc7OrtHildZNcYTCq+0R7CVkbjluuGYqsZau2vXcw02fcXFidXAXqZmcuQLab
LN7hBZenI3/BuH1Zsr1GwoGrhrTxXgskYvmNCNWkfniS7VKNuuuwsxcsLB6cTr6bIwVQYMIx3zBr
gQddTovZfgWD088YETsIs4HKns0NuzwlXBIbKvNbvrwX8JFoavC9Y/7ToNADSgCBXfWYompZ6801
5YEwLn7yNsDQrA2IZyzy6KsFjVI4SHxpVy97cO0hlBwMTNez7e+dKG8u6MhsmVNXC54LpTrNvda+
FnHyha8eY6WAChMfj3dwavsJDJ1EYxh9B+pPzuP5czLsHY8yMdRTLvVlRmPaR5PcCPwPBiZ11F1K
MLyhMq+szNrzLnhaU6QdAuCOPvE66tIVLWDo8B2F8zs3P/FoB/cDX5rFSHHKGGsDtHo1+fcaD9a+
D3cBJ4lKU3FA13YayQHZcnn5jeTeAv/gtadzgvDeoA+bCGu2PKsuOXfGp7yFvs0Oro7NM4lb1IS3
sMBnLleY1XBzanmU4N7WACjAQ7eVisqusVUsfW+O+TWYDAmMSte+M/oHQhfRsIYsFSTrzipWLBJk
K9a6tcf2ESeO7Is3/0/arNsPUeuAMEbjkF3UE/DDV121Xm3+hkt1SnHUyz64iYjr4We8GjlTUKyO
3aByZB9H6qMQ+O5ATVRguOm0mwSd4mhM1pH3DCLMpzuMiGa6GyAJtnSiaZb5aF0itBogryiprOyH
AjEhFmqlF7feRTQUMJUcKzBxl2a74cRJPFCKNhBAneltuymZXJUcH2P/YBxwipp0oTRPLIkkTmR7
27XWDmmEEV56FDRqEKq54Yl10ZF/lQWDv/wCfSN26Mq031MS+FbgxZA607j4Vpjz1DSgHa3bsjaA
77jZY4IoQiALQ22Lat/K9x1S32qFJdfKULzvOTDxr6Jhk5MdRGm206ryLj9QdNWCiGuryTYBxu1f
E5hsLiRXysc9k+RdVyPUqRVnk8qAk3OEviznBFeqUTy46HX0ArjGR2romCwk9vwXXaZjlObIENrK
hlidRdqb7rdPq1CPyJW/FnrynIzphUel+dpyrP1P2RrdRDLNVhuZcgV5de00+xXtpWVbXruKLcW0
VvIYnmymgh3ht5FhYYpF7qrGZPntA330C0f77EBBURhDIopa6XsajqjOZst0Fg/qP1hZYZHHrFU5
YYewizigRxv636V353Ufn/rpUPVIx9Xapur2aqndZZF0qFuBpkRCj1O7WWDjsuMRyBk9UGkp5V12
zlx90HhCPgD95B4MQpxYOw3nooKeYproe8WfVzrsC7PDf9olvkzTdOjm+q8JFnoZ1vU3pl67OnVf
tNa66M10DDxlhX46ZquooDhD88UY6pKM5e/SRxC5wNm00tUbkno91QRMJbLSET91M4aZ7U8DP4Li
Vx9NoKysk65jRIoD00GZkg/VC/aqbx2KXn9LbP0a+o61MBIkVsxsP9jTEb3v/dwWey+LnngmbvHw
2cH4v0XIdORe8k3HlnelGR9Z3hwRCN/Wvr83iAD0zLYhYh8LWE/L0U2umplxU7SCLQ/pl1zQdiyO
xkTez5rG34PKzjHNTdDPeGqEW8ecWcu+vkElb1Vr3cGpghE9JBQuOA7TsdKonjCvHDxlXDhh+ZM5
2dFS6tcxwxrINavfA48ijtS10eKtHTXXqspoN/RndYz7paK3WxqZexXXdLvStoGwJWH7vCQ5uMR8
cndzpj1SVJoluRzAwDHo2UFh3hqs36yDUUuBbOfDxaq/FFyiI/3G3lb1s6++1cRNtqyE45CgBam8
9Zmav2vVh8quKVT6xBujrc4OICJcmMBoElXPWgGe7EyqLDlN0/+oybzmEOxZWi5xnoEH0ecNGM1W
xazA/KaHs8gBPOY0Oar27Po/Yfvk5OP8kx0zMUhSkYFvkzvWpIzhxIEOcoj3y2BiL15/zhi+EDgz
UlMiMJ05ZgOXzPgqUY1J6xDG1rVJ7nLGsODl6FCK7tccviZ8MZ9KJJalFtI9BaG0mfuPIJmlypHu
YMNROQ6fUGcYejGUjLtloNnbATsAbfzgQuXpEAodBwV9VPMks+bClfa1ocNTgdIpPkwo2TFo8BSJ
XuDXy7lhjq/vyTFwKSCzV9X0aNWkktn7iKCMYZI7hvPZJrMY6SoQnQsdmlvVMIFRdxJtMRpbae17
DkJmsn4I2pXDZbJJ5clEODHTKD0pDB14b3Sk6ChxzpLQ8ck9J6pMPWaQ/8oMgleFlQIsgMTB1A/y
/QPExX4ksnrPnDJJN0BJ8Blchs/wR2/uXtIi7/DOZl15wbzl+eVYbbR/sZYCBCblVe9+WCT3fobG
C2Y/kmamDZLeBNbM/i3HGgUDi4cfBWq8yLMAGhAPpfJXgX7jnXCEgpmG6sHJf3WoN6I4RMnn+7/P
lrxNfm8GMl2M4OEpjXT7nafJT3vpdxcCTiL16nhLiOgu4+6bhWHETCT1fZZgVGszY7ywBCCyy96S
6K/rO9r7R15Mqz1lmFRRQFYRpxZ34iKR1ykfiZVs3OymZX89MnM+MwwfMzN5IAELumT4umo7nVWZ
oWzLKnD7mWBy6jm3fJJwyOfbLj6zJaiaKxV9IZ1GYvjKNokbZP1RBQZLu2N+tXJRPR0wAxsSeMo5
FAq0M3qIKvFNoYvNNUpaSLtzF6XtQbLSLI8v4xCvHf+nUBFBwzkCqFMwlOcOO1nWwA73ykvVioQ/
XqzgDDgqivkliVls9lNXA1h107iSMGHAVZFx2SoMrR03qdnMQNkAXdQcxAceYPORmtdPLlK/IIG4
RGtqnVhXx/Y+pTgcM/QLlFCcwSERvA7Ok9kT4grZExvJdJsVxrJ1/51/sq9UNHhVV1mEDojffAJd
zbXFU/wuEQP0/zJ2fpude6HIZXwNd6W8xgSBTJY6AWFMvwJU7OsgOyRyKNbZE7Ef8HjM4liJ8ZnS
w2v1s2frm5i7VSofzgwp0+AvWfFe6wHrQ5pCG+CcJIvR30Xh70Hetfsuls6I5LN2AmcpJWHo5us8
6hZeYsPZyh4aXTZ0aW6M1wFzEZySdVX9ewYej99HJFFzyUL2NZOAhRT8OsUMXIw5M+9dZ9/lmNDa
8eyk4Q4QwSHkTmgwSD5rOQ5CIwysyR3FsNsajyaSnCDyLmMMYj7SN7TAVg5XFVd73ij7kKAlRTWR
RcK73/tL+d+BnCahoPC6w4jsKlfBT6NrtpJvS0Z7Se3BPUK8/rcOkcZbtV65jkhfInoPEvgl6nZJ
s/8nJqxuCvNby5vlzDEW4iVAlMnU/69kWXosKBa5V6trwjJvWjb06K8qylyTP9mnIfK+OkCIhilI
b1gXr5WWkcdTkB8q6VzPBAn+ir0xk7BxlqOEADSW7LWhE2gn7c7vX6QGcNmJSHDcyJX4Ht53EYEj
zB4SfHPWSK09E3ZXxPaRxZ6oV2IPD0oWKj9tGzowCaGEfLbdH4uuimxeVcfgCKuOIhLpg01Ji0tK
TsnUaY7KIyQc2v4Pa3Hqn0b/JidbjVh4SBJNYPPhw3NBUcPcmUT9X1sk/ZwGkgxRgNce0inEnBY1
j/ciGKCLoKGX1m8zs6yWFjsIZGkFaNTGcga66GZwybJ8YxlzA3ri0glmXDVvDusE3tK4rmsQ3lF0
lrdUp85O/kzzZJVYMDc+NIiA0lyR98uJT4VGm6P+QrZ56ZWoDtLwsIFIdntpcqREOhW3AAmChrU3
CmMDSn4d9r9m20FwDb4XRQTHQtS9ooYMEsTZjQPu3AjOxjTw5MwrOdRBsFIppEgU3G233aa8CXkg
3EhlfnY6dAlitJdcwuRD/ksqFPTJSXEv8kh8+2XkkJYDg5uVo3sixWVN/Bvc5daSlWfnD2p8wz6P
Dv/U/WFKtNWK5qKRCSlJKMuSM1ZWg1xuTW4+6hFz0HjNeyKSKgPNNDZrT2Ict3wQml3I3UrgoNsW
APQ3zia7iU1Fg9JB/dOf7g1C9dwH66EIv2a0dAZTXWmclKQCzFCAgW8o1JNkI5fPCszD9GJab5nj
LXiPOW26KgY4LGdfnaylQyPvT9aonATSZKMRyE9KE08WMSsbksmaZuO/E0ngurwrm/K5C5Wj9Aq5
FIOStC/SFf0oJhLkpMZSVwy08dkvnAWRjs3D0wvf+ej/J2Cdl0snqsFjyOKFkaCD9dpFICYdwNhk
N5JPUMWbfIyPwkwTP+UwYNoANudWF8g8Ean0NIdM9e3iapZwTHOmuqhhSpKBtdWO52ZR3FG7tGwb
6TaVtMy6vdkTt4OtiCog83/zdJuhHxw2UmuWFo6j0qCSg5U4e+K4oUmaNHivZOvSBn/Fp8u5Ck9l
wWAdagfSyDx/OZ8MX5teJTbyAuEQayscpvHuSY1PNyXTsf0Kv/MsPRv6OIPsz/PXBs0J5F08gKf9
WjX0pRd0N2PQr24Dm19w1pbLqeE1hYtwC/k4JJAC24dF3EWwSEFduSX4qNZBSsKFnWKlKDr5Ufja
U1I4aX4bvKQHTOnGj8m2p3dX73PMEZ3igptos7Pr6kpySBMoau9dFhB6I9KFatqgQL2Ok+w81bRV
hCyBvB5TKeuRpdF+ALGz6HMmM5LAyYIareYwI/FIJLFn5dOmCm709i0pHR6EmMbp25LuUF9nZD6A
4KJhooGBuKWvDyvHxGsNl6kioDEYzi+pmsNZQP/HCtqbNOYH5gfaqGwJbrcOGTK7b86y26RwBH//
V6MIkSHjfz8/HbQ4uarK8AqBCQGjrn73PO+zd2E02XT5w/pbCi1F8492HB0A5tNIMLZjm5yCynnL
0cVYqtZFbbQTSvn7ka7maGPAMFZ7i6YD2MNL4BSfpTk8vSY8BHG/ktRfipaURMt1mls9oYfQjsoB
oYmt/OVUargF2dojjGgG1XZzC5m9SDQiHT7ahGcbu+0Xhs93RaXHQlgAioewalhUQFfGeKGpyFck
SZ0tpxSReOgwUAHDCHFiKhu+wUY0bQZdi1vPdnQZA+bDiFZ8YL0OVXVtPcxr5/SO7NpBXmsxzGBL
TVEZ7M+lll0Y21zw5MZGqN8b/Rht/UCFBVGRzFqmsCGt2DxzBI2r1q71e5Jl175oEKTIKJqnpHfv
iaKV3wEa2LDsFbqc9OSQPkwoZEO67SlSbih8oyqVasp6CBGxUtIC8qD53kTxYyD3UAFQQZWBvxmN
mGzSpIDMcMkaEjdpOo51DuiBZstEAde6+q5McedMeJNyVhaODk7JL1/+lWnaKGtl6TdIO5Fjvcih
1/UeTbKeCgdsBnTqYUK41cwDjWU2NesigdZSUUzqtjqvcTC6G0r/xCcV/HSKYpxGIoaeEpT2Ojtx
cf1uaE06HgF4jq7CVThNEaEJ4K0rIPa01FsjVY2YFNVpPP02Ae4zKsOIC6mMe2sG0WOCFDOVyqnJ
QBVqNG5vhuevPaXYTl1o30rGlUs1qyxQ6LaHsZDLkBGTxn7Ac70Y7JkhjHpR3f6lH7o3Gef3uXXv
GgjVI5rAJLXM8LCbQTL3UeudkE+6GesiHWVM32V5kKwMRvvjRXoGFQF8u/FEoY0gioc1OpcSMzsX
IeQmW3lg13xoQXIoSbtxyO8DVXY0DTjQClG+ey3IutHihS4DHLMHR2GQCuvdB51qzn0edP8VAYRl
ng0VlRlGDgPbePIDml5vqekiCy82xM1ZNQpNXFCia/I3Yr2moTsqhmwGgl3FWs5o8huSkXVIatjD
liEhMmMZ+MByBQ00N1hHEJDrfAR3rq90q3yjqM8r1KBGVXlXu3FVeN9yYWrwXpL1cZIO4at0AxAS
wYyi+dNTx+W5BeksxI4PLNPUxKwQY19wgOL9DNKkwaURAibI0RbvO1Lg1L11wH4QrKWAKxZqaLOK
NoyawT8h0YkSZDJnL7lIyeecIfLRLsuyxRSH25QREBSgQ8U8ym+eDoojJgWyNBqlJ8ZPSJ5kMiuQ
L8Bk/DTyMkqEE+SfyUPIsdvureAZOmg1pX0I+SbEGqNZVvlEJ4HX4OPPRj+u4JZDum9NTEaa/wz+
XUcmoGKqu6yp5jkDEyGegQySWbFNtlonyguJgK0qKN7dJ6i8dVxiY1jjiOYtLNo/JCi9/ZRPJnfo
AY9ipsXpiq1LARCMUkr+lO58iaeiDHdJYUPsEsbwlYakQpol/xh0r3KgyNJTW3zgXske5NyO5UyG
7der8N/yZJf54PAdbUfD4GChHuPY7RFs7DuH+1gFZz60ZRYnayNxpw0ahczocXKPp3eEhld8odyU
nSGrQiYq5VPYZWT40o94CGd79G+DNX4FFmBYxKMiFlpjTVumjomp3kyVc9KpNibYbPSSth0HdEqP
gs8Y6WAYLeyFjOabJ8rc4x8cjD/TUjt3dfKmeP07ldCY4pWDMR5rmc/04IZ2aGbQSaff2a25C143
eMUlSofvOktbygS5ZDXut+BPQA5y5PZOiwU5NVj7dFDVDzhRS5QrIJc8fQYaJO+yZaXxnKfjvwVA
c8QDTMCjpWlu9sWbpDuZ8zGq/hmiyyktyj2aICt5/pbSrLMEcXoeJJ2UtTwpr8z3ARxNqcsaSJIZ
lC2rR49ega/9gHC78Iq/NmqAi9ZKrzPJuc3E1KKFiQSFhiB9MgMIDl9hEYFLcftfJGzyXRFCfcsC
MwOTL3EQIpDKgC0bsEirytnBo9zJBCLgmKth6/odaEeInpICFEiJwLpaqkReLArtlWjH554CayA/
1dmh94oTEOvLGCb/6klAE+uGJVrT7AycE1gBUtuRvlgN7nXi9ck2k/UmI7aI81kmoRKAKvSau67B
cp7Gn1WZW1eH/5p234kzPuSJSMiSSKcCr9HIk2mTJZqzJZ2XX+/L5tD47YnGkuxJu0zY0OZGht1l
+WRM4Tn5W92j3BSHDyefAYngIV73jXyOLJQm+l2PypmIOZcTO+WeOA3dZTqy6dopeG5MenmzAX2C
kn5FwALlXxU9vjKj9uwMmBKyzA4mzTRBuO05/0EzgfPrvWf9+jTLZDiXaIgJ4HEMtyXfqPyj5NWp
O6CrQkctNqAeoHXCuMIj6hA0ax8B4BCaeZM514nDOaqQC8irQ4oioK2ltLTgHZMdyWZg41E2EXRx
YyLjox0UOs0DZLKIgaMNMS1Av9FZ/pnxLreLA9IS4PvhARGeCtXfszHkAaNZhD0xisZlGe1iBO8y
InVhOLtBs37nKXK5FdEJpjXhM67Bbs32T1VhCtCHW5pYG5cdPhUFYn71I9btNTrvAHu8ylrjEc74
3vhVhRZeFMqudOtfil0/tAGpLjBO5WS9K/r8V2R4Qq1/d4ZwrRG74lK/Vxi/o0CBs0Y4JYjoGt3e
8vGTrlbSTs3tbjOlKtDdEuZaCstGKzZqot41c6bQsE4MWnBBL/cpAVon1WqM6INyyfHVtaJqu7hq
kTmTQDMFWzlz4cpsK2TwCOg7pze/Q5VKg1VYEB0Yz/073gSgNTaKuXF5xusy9PYuO9mLoxGcG+Je
nMGR+F269mYwq4Nio44sZYwESplKy9EsW6EirWqKASMWY1dNYPUHPji3fzki/TV68Y+snKJHTWYo
KgcLy2HhDtYDmEGkxMa9CX7RsV03aKDQVtgZCP6dIn/47Nz85AcgyytUa5q6O2eNu5SX1OTxjoAi
2Yg0ZTB327BuMLqUoEBRGECyslPziE/GVs7XArNSwOvKl1bm9GTzkvawB+JNo6On0AluvOTNzuEG
c+hIxco6AlODQDg4I8NdqQHIUf67NqtNwxajqwlRLlrKmYme2qfM1CXFlIGF7N2edgTKE5uc/y69
79jUEUTCZ7G/SxuPl245PvZ8TFBZrJFlXOUm2vjsoHBaVsZFKS9mwseDNKC3EId6uxpt6x4pOfKh
xV1jamFr/bgapFEO9pCWoQ8cTO5U0/tjNsF904296pApmkhhxi4DeYMDcYBqyJMAQsx+NINfUY9T
5GQYGwJ/NOXAKj7ksqYEFgsFQtKqQF9KgTTl1GktGmKIFC9q+toSPWgnSg4t4cznTfh2hU8HcdGa
T4xdJprPkqtYHVNhGjJiLuFGX32PwmLuJyivqN6rrYM0CHJ3U3bdX4xXEdatcfLVbPDG2BNk0HXR
dCrpxDLMX/eqsy5Zi0kRUU5DDvw1FrH50oFuaekpQfcFSj1j94RqIC8vjZne4ygZBtPBjLle5FdM
tTtPOgdQiR/KNhf0atFpwjgOcJ7zm4+kxADacrRtmDQXByDPCGLDaaZTiqvjTEbOCX4YrBQKjc30
045MKGpgGYmGeAhsOOrsgxGlP7nrdWsU9FukI2BbNgBBvM7c2l2UPcL/cXRe25HiUBT9ItYCBAhe
Kyfb5XL2C6udyFEifv1s5qlnenrcVQTp6t5z9jEl5Fu04Dnz4LM9GRYKEPSHRvcE2mht9lhPdAfg
vE30T8O2w/5wM538t8lGdMEkISiBpVbUT61w3owivw9NlwuF1JzMZ6vb4T/NuD1l8ugodegU0UhB
+yYSwkHaVhDgNpsbD/4jqGGCcEInQoFhBQ8CLPqypbYcOPZN2emrw3o3hW62nsFDr5qRaEbcfFXU
k18aPFicXUw2cWfRZthVcGfzXHus467Tn5IAw5BvP7tlfaFrxQ4S0qo008FiWZ69VV4H/aYSyIaN
WR1LS70DPj8uO7kw+weKlHPkjXt6SGvlFI//i3vB286Rd2bkDWRspsTuug3rHvlbHRrtiZQPR+x7
UbDCwl7hYez6m2F1HyXORneg21wkO5+6mYCpM0/rzpLMLoE7hUF5cLvuAz0hbpP53PvJnxPTLsTT
xNtDz5lPUTlLVsSUUoZp+xOJM3IElPzugOxgeV4q06cX0nyQwoDBsES9l/5W1fAkKGvwsWyWOxBD
exZj9K8pEOC6zWMaOyishrd+CiRqOFymNh/Jd3kIYgvDIPO0vo5mbDwExuIcxpx+mZX8N0n73GX5
NbO5evQ6VtQRP12AASuvn8ASfyxHgDa1OEHNkBR595Mlf0bK0/JyBuRjOmH5SsUE7Ilzf0roQk+M
QJ2N/z/6Vu488dhtKyN8ikR8FeQTNS3U82WypcnqJofmWPB3R1QMUS++sxGJctGyRAI1ZnbXbjqX
xLVmKZhz+xA4FVCYdl6bzbCbqXbDfNiOZr1H+Q9ujEHGjDYF3/bbcmSJU46ibnKIMFp5PEg+r1Vr
cNQr5xe/kRt4muEq8fPvFD1NWIc/JZiwCpStRUU79u1z00RXA2Q3zXTqHdYe/X8xM1NSuPGrmyD9
McerrBOq/J1SA61jvcWH/ljQ8rcJu29JaA/VhiYfPnI6LO3W9nBO57+wyQn/MTdZAEQmK+kaqH4V
ImmEQsYdBYRjoLdeBBD4a4DtpWvbei/75uIwypHaRI8cTHfDWGKnso46kUAh4grIYyXu7Wb45eHj
zgNNkxPmPvoa0TbO4qtkSNk1DVMWxAWcZuC/hyvP6Bn2cPaBc741ucVOL/6QYPMGOzheJsZ/lSf2
lUfmZcKdiYbFcOWDcgkAaExJ+GFlBtYI+0M2wwHc8hrKwrXBx+H1EDGCkMqyQ7yqKGtbv6PvGrsc
AKb3mTCnXnbBvlmmXjQJ4PX/csRNABM3bzSLNyFBQ1z2sJ82aqSdRPnvsWXayDY8eViI14zEYKx5
iEzUOQRY0Xr+quG0Fbr7gVlKgY54+Xv5viRHbyzTW43d55JgtnbM9i3yiEYMUB8tf1aG9wmvkTD1
AzUApuHzyO82bGNwUjddG0OmaWA1+wUufiTCuX8YnXAbyRdrHGkOdj8FR/SwMW956t36iHYlqaNx
I7ZNa0Ori/4F0GCIbAhXdUfbhDY6Ld+0B1EDZ389EV0oJSyYyFk5mDsSNrMEl2UmXJJLOB5XHhzh
iWCVLNvGE6zzis46zySHs5YuQDhkhBXTmuYU1HKCbdtL1ul9Z7jvxFAi1DhxJY3R+cPHjOa4v6RR
t1dGexok/f9lBsSmg4iCX5bDCL/0tOupgXzhQ4Tw17BXQAZGcKPm7byIhN10AwoOtFG2CYDHLXUK
62NDowDcKFUVOxkXkq0GDA4RURRVcV12dOVAKnA4sZkDLa9pT5j9UhxUKoFDlnfyLqt7GuU+LCS3
vGC04EJaz7WGsshRwrGpc8MfC3CwkbrvNQW4iSipdAbNYj7t7Gk8097eeV5KKqeC5UDtPQ7XoFZX
v2Vw3Yb+xmL/1YDzQZ9YD9aCIelGRSc63womdjWtkLzQFw32UxscadupOTaBOgw+LLrBovWHKJXJ
PJ/Z/0mQd1lm8silWiYKRT19zL1xUHBE2XandUAqbJq2Vx/b+ooLR+TBx8xkofng6kQprGqB9wvR
JxUek9qdw17HpaOIfa446I4jpIrSbPJ1Iwk6aIoXe0ouyxKFT/eWsMaFqbfK5uiybAb+6FycPD6l
jjihH9vnrcj2PRELneHjVuRF02NwmGifgew8iC5Hg8WWmi46OdMf2SM5kLTyUSMKAOd1tVCRucZ4
S5msZ5317ap5G6jhXrI5a5/SMGmOIV2FqE2Zq3OQ8rvLxIXxohbqBWbjNNGX0EMXgX7WAkqTUv2M
XbU1xqHghUcj2hzh7GNgARDTHeU4ACyjci27s+uGmz4nFK+LiJSxTo1jv7KbvgfsuL7vXVQnj418
im0wQzltCpRKJz9lF61jys3QfBc2rqwgv3CT955NcgDesE0ztXcm51ptuczNBrKykP3TZOJysnam
aEN4qZMy+Bxp6vCYDpZ1MbnougAURkUA8W5NW+BfUTerpdxeigizs44C0xYYKnYY42vskKlg3iHa
A9VZPK7QHpzIWdhPCzI3elXjtO9nzBU1L6rZF28K5i7+iU3Oc9WjGNMWngCmmp1Wu4LoM9moj7qC
sWQjzkFIzl0rrC2c/qUx910Ai1V9/2/OPwV+2WUVcMP+I5vFY+SL90inz7w4FkeG0iXwdarzF7yj
6car3xyPk57t2M947taOlewGKg7uA60AgCy0Num8ySg79xNYKShlWBhkOL5x03jcYW9sTb7Fci4I
OD7gzT3zB2jcuSzNIR3RMvS2ZivgEzh3ZTQ9WvRNrhVfbJp8dFjyPaumc9XV3XfcIDkgdW3v0K1c
WiyGcBPKYiDxbIWb2YurS8DRfl0MOD+8V/gtlFWock3rvTaNFg8L2BmmBMuBx3CrJ4Pqmtl9VH/1
eip3nnBBnciSOExjesLBw842flmdVZGzmH02SEBjxAEdh8O2/1leK5D9u4z1Dmn/5ATeQsz6aLLm
0LB+dM7SX7CL8UaoHlHPtV6Ytzxhztz9GoO18YXcO408tywhBS/4qkDiQKgHa56tK/1/YUsyHm7/
0XvIGuOXmJwvIct/6ZB/jxz77NZZZ+hnZkGHJMghKHILZQf3ITJAiND04zA1hpKeXe5Qo8XTsaCS
u9VCTbe2t7dysJzdFKUPBiQqyMsjjmN7G/TisgSkZ/KL7MN/NiDMTc7pe0MsuHkgZU8feh+TiI3a
/7NPrOTTdrr0OM+pASPSY9QgifzmeRuM+SFz2HH1/2JdJAw+Lil/QEsYzQQlRpDIkJINECu6YWF9
pSQvu6zdy7NvZtERZCV9YUJabXkXebjvwmtogLcEo1IF7Uc9QlZvvLLfjuEjxD6k2gw7YGS+AcX+
NlVzLmV9bprhcfQpaCxO6Vus2t8OxO92ZDZmiYGvAg7AMBCd+o477Mhn+kqQU0MmvsR9ED9Qde3x
VX27rZvuu64EM0DnOpRduYZhfcZYdAQ0R4+BR0EhUt1FRrll2RnpkbVHMmhIktI+zyz4hJVG7Gij
aYrGnD3OugxTfiSQ7NEe2J7coZXUL84CTeUVXioe6fhQ5IzyPu07Uiny/LORQL3N+dZpSAqlpMPQ
lWlNGN54P9b+qZ7tnkGVKda5Wz5nATxEDzvprSnYkU3lPY8YUXJbP5Wu+5X0db8Lw5BZQgK3Wt+W
a47zY8m8bDtioIx30vYofkJg8CTIED9jlgjCbepm7OtR1FobQym58fKSvRpqLqQPdNcsYK3Qn6NX
I0lgzfUGZMc+U4Yc068um12BFw2JCNALs/5qvQa8NW/q2OTo+2vY5zTLPktnvGbgaeOB8Z/qedFD
vWwcibGfaVfduzDwUYFj9eX9s8cRkfw00FULXkI/GNdh7IO4aY3gGIFO3zb9kADJoX00Bd3Vdv3T
nGd3ltPRgISrmTAqxlQVbAcfoDQwi3q61B3LJxj0FyPmZTXJ2x01Jgntkpfh++91Pj8mebIZu+xD
VunNHlARl81v5OtNXVSX0oF5N43egXuQ0tIHfwoZ/gw7c5ONS/1lw9jE48WUL15Zso9fgynlI0bM
Orh7VcMpsdp50ONRHKFYCYFYcQqPXk3Z7dkHkH6nF7fxdilGPJdGejdOJz8L6G7MJ68t9qbIPvMB
7L7p5gfMrVsYEbsqdd+gtTNRn/PnrCxJVisfYevv58T/F5r6MFfTd2RYp8LNtvVo4YFCrOf4L8mE
fYdyqanNaj34kdqFU/k0S1ppbhP95omE3WhYCCcq9RraGBQr78ysxz44boeZv/LY8DW19ZzYVMKD
au8YzD3l7oj9yu2uE5kECIN5OC2i/Rp/YJGvs13Vzj/BuGjIGMXAzXTSDWffc2oo5sIwM20lWL0m
iIGKdnHmjg+d3b3FYY1jKX/Om6o80bDkAEvLZjCx8qG57jciHLHuNLvQJa6NhiPWQjrG60g7x275
QwybN7XD8WCs6WBlVgbnqqo+ujEtwfKahyUu62SiyP2UXJJAKlxv5H+QGsbLB7DXUf2TQSiChK+1
knBrPXN6wVv/YFvulWxujm9ckF0kOgbK0fArJ/CLouXiYCLci5ADkBLeZz47d3PKM9pmjEhBPZ0j
EvPue1RIqJ1ZoeU4X5KJVS2xjHM7iKdJZt+ytBB9R4jLxhYYbY9pDSQzdsg+6w9p6Fm7AKPGd6Q0
+nvHUsSrz/Rf/VH+MWF7tkm6PXK8rjl4sjD3YQDGp6KZRRDNhtxDc6VLOWziHry1O75PurT2beUw
pOaNxYOPiNsXtebR9I8KslqS1FfkjunOLaclTt0hYBn7qDVP2LFIbCNKrZJYLQ2mhTDV7nRPzGZL
jE6m5W+ehn+ys4++o37MnBEmu54ME/oXWdQ/9kAdDTJlViZOzyTq4y0ZkDddmnsX7f1GF6gtMzSf
eObZFXH2dLQJhypIT+RuJJfapFiOCCfcxDL4ywB4uQ0V6ISXHrYKXlICca9W3dx7pvvkqIQLV2Fi
zD2P5njlxAc18cLUggRgDoWsoGFgHnRcMbIIycHWI9y3mneZbFaU/FEYnqVfvMoIzFnrAtAd/Fvd
2D+27wXXOUjEvcq7Zeah75taXN1xrnb0rq4VDOZVFNB9Z/UJBW3JTkYesV8+ym64ZDj9azKE5M8Y
D8+LAAGrSrnuI4dqfYLcPY/yf6ekV1tQxGfzNSxnvCQU55y9meRQ60aqLhfo71rpKVjNBqTk3LSv
dbVUK0kxrBzpXEcRf6Rjtw8DNa1VqW81oTJnN+/ZuP16WOlgggipfDwdzc0InF9Dto/CEw+Vy7Gr
AuyzEnpUK+qEixi8w5wixBvraD/WFWJxMcHr9wM4K9LdazaLGsjk/6ooIKSGNvaNni4Q5i6eBpRU
alzFzrAm4uQ4I4R0fGhtLUszltO1UgnAmgqyEGF6DOjb4Wvy+10cRow/k1OJIdtxYbZZqbMh6vAh
iM1d3+cfy5TRoObNXUfR/ho3fuVdpcnRyZLK/Zax8ZwVJtsDAC6TQYsTBDw/kH/LkCxx99dMx9/M
oPOWEBYVyyc4LjdaKvXWkGl6jxgMLmrDadPBVqgyIkOKPXqbo3BZnEJNyHa1noIkP42Vy5uCMf7o
9xT7omJJ49GI34khqTghMdsORG8dKBxDzvbZR+LQ8pMyPTIaX0nRPwVFfQ5nHO2ZINmz0O9D6NG4
tAmZz3X0LyebtCsEiWzVjS2Cj9UX54EpwqpU2QN8RE57uXUODLJyg+C7TMBfJ3SAjKW0UaDpisKg
4R7MH6YAHYkXYtFKMlNtFxwFohTPfiv8itTkfoMgjJ2vPltFedZVeW1tF8Ojb2ig2IF1yuvyzmJ0
7ZCBu/UJu6EMVZdWMPDxmCOLNr3ONlHZPKJYiJu/YhjvSFZ8tkBU5qnBFDei+PNzI322EpsGRcFb
Wp1pnPiaJoMgjEKh8EDfRFmqz2G2mEKrRyaRgNRGzsTDpa3dPxn1kp2leUpEOZP0w6LbwVufWvdM
4cL2hsy3IuJzJX2MkRkxV7XMtrnFGcEyyVVo2gyYlcPZAmiIiVITnrTWgPHMPPqk93Bmo/qrhOaQ
XJxio3lcfnpOooU3ePeRo05JTPkl6DI5o4nwozhmAKvDecIPwii6NNpHp56emuX7LP+rFpmhF3o0
IQ82qliDLaOx3ecxgejBxOWRlecVUxm6ngHH6XjIK3fjRsHJzlifNMKjOmV2pNTfkgK5tUnXaaPv
GpFPxh60GmVzxamHlmvI90lE1tiyipAQu6qK+GVQxUMp7X9V1pJm3m5H7Pgk9eS4vPpvCAXoKoL5
2GfTZbGWLN9eef5JFsabSxjm/7c1ZV+tItmtsc6yYViU6W65MeyJbpK604Z7EZV/Nw8AvEpv2Ija
rX+Yd9ovXqIBbuSjuweeVp9oXaFSTDW+gCbtd2kv/EuX9hC6poIZZqhGM6fNTPzcJgm1vc88UNbg
EsDxWZIjlgX5TdFRJ9jVJ4o4zf5K/PvktDXOpSvJALecFmbSaHyaM32szAqcTWC1UCbSnrGgPSO8
jh1CAwQA3C7WL1EfhDAe6UK25vBbDH52GhMH50Spja1dZv3amq12Awqp/4qy0oeflA/GyUfI5K9y
jBX7oh9I7rSdivYDKi+TVOPHIJXpLZEJlBJQwP1JDqV8qRUN0iFssWfHdTih3e/q6ACqstoJjylD
7sTJiUMZxuiht67GxFAavCLn79abXuzCtQ8qYR1FCKCfbUYyVUulahaalh1x7nH94Ia/AJIwUrUn
4iY6h3cVaL6wVgZQy1HdDfZxHOOtkaYE0ywaPxwa7qoyjOfK+dBj9V4WH8t/gF56XP5LHseAiQzv
pQpA1iEoYkq54BTyslhckOCp/9VM+BMAwRn/Wg2vjfPu1qS+9eGXv8z+S0SczmZEx1KegrT9jQgY
t7h7WMmXVSQWp6A9Lx6a5d9q1BgCzZ2HGiwIkUx6u6J80dA6lBHskEMZeO3K+g7PzEAlPMfHDEpL
GVo7XFPT8DKCUfL0H0GxnE3eO3A3Et34QMPAsW6WjYDYexo7Y5/Hf55FErH4dFEN2JbCYXb0m2br
qZBuCNqm1saz0tCzoN8/yOflA/LlrLz9isv2jOhEkwGSIvKNc/BjfriqnHc07RYfvqAZ5hMujjol
0dBaFBVwRboEfwuJZmvyJJ+GnMRdhYXdzD9MtHXcnYy9pIjj56KjE+2jFwgfJ74iLDQeed5xPIYC
TFHxGUCOxTwErixDB7tIsDCVfwiLJMHyZHMRuXDSd278TLsFGDuBlPVhjIlmzx/oB2ufTcGigVs+
FL90DnTm7sSihFvzaGfe8gPMevGVuYxD2pNU1dWmsmwzhIbghreq4Tf6r5EYneXylSQcNMUvynF7
on/JCIzcKfZGCBk1Xe9FjDC8+YvSKl56yNxQbhH/jgGN0pDCef7CE3ngcLFe/DCL14q6/D4ub6lX
3jitHWGEstPUp77Rx0n3BwwHX2MSH8bS2XFXlXGxg+dqBCZQnipV4gti7Oo96xiU1/08YEyXOz4h
X3bZcQj12lmCaQ8QK5t+BTgdpNdarmH5rmsuMga4SRTr5UVx7R9/cJ64IiWbLo2idWx2D4P48UsD
nUyzHUxIy+XJHK4Fgw/+HLs1cQo1J8QOEyINdyezUYcG1b6Xgcl0/ChooVX8NVWiObE/BgZwKKp3
Et3SJ8eA714lDFweFDuVTVuSx4iXLmmR4YcApDj/mh8lZifD+i38q5sV65DOTW9ZwFXK5tBrXeA2
wvtaes2w9iMan0Gd4NX7tPmOy8ttds7GIvqYdNUVEKZ1W/wu384iSq5BSJ6D9DxpVex08NkV9cbG
ke8QylAV2b4mc6sjH4CHhfvjt8Z9ZL4sP3P5BWKCo7w9Gctgh1HfMiaIO26itbxdqoSnYP02lFTL
51gWF5B+H6wPevnETW2/zDG800Y+miMT9/kJI6vl0PdFIeDX01Hxf2ZttV/+Gu7zsrjwh+hqJ1O7
p3FKpmu7PNbcDcIgYY+Zh1TAkNHsgcs3VhUA3Pqtr8O9FPGFHzGXIZ5BolTa164OafrslgfWt2aE
gSdsRvTef5f3IbHiEfBVeFvi8Q4zzH6VYQSAm1kZ2yRzOKPV0fsiPIszc2/C1DPHCqcOz5bo6/04
179WOr8mSfc1xUiBBfkyUJTdT4OUTnCmB9XNW6PMH5JJBnucww45lXaAnwQvTeyB8yY90myCc1k3
3omh2HZB0LjEZ5jV/ErpwVvd8WPRpBDWiz4/pLnZNS9JYaIDIj3DF8wQSvtdhXi6Mpp+oYmaVAxo
xPU5YadHWwF/QPxMIzrD2j/GKa/9ZH+lortmQK+LLMUBwfTR6h4IzFgJu6PNDedrsuBi1n+9i97F
GFrgahiLR+lxwizCc2vpDUHvuwENiSe7f8hc4nPnpWw8mYdVgctP8ClHiP0oUmZlbvVChcy0vZnp
e5DnpZuCA293cRXnkWROt1YsIaI12t3Pvc+AOd8IzK1FY1ono4JSYYxfDph4tqbXmOjGUJfImmAr
BWQ8EWcQr60RSzPUyhOJ3ieT0MmZXqkpoCRN0MoM4Mg1L1M9XzptPLMfw3qhzBz6Yz1Fh6GNtl2N
J7IZL5bBoN5Qh7onXzmQ496Za3keqGNU4piPJaOTKTXYn1Dihc2jMuKfTlP6LBtpRcMZEdopj1mO
so4ZCaOL1JvPc5Xs5zE/ST0/iRmolBtel9D1ErxvYySQRGjk+WjMjRn8Lqu7w4UZ6C0dLGVB0wLw
h2e1/HD50DNck8AN1snUnec5204mHERft0/CcWmfdNM/PCXfduwz/tFriMDH0W0fWje7l5H1Uvft
1mRSzCjBxsLETuGXz37QPztFf06RsJsGowpMTSsVmo+RNRx7biVIwnWZEP5rgnkyVforrPIso4YA
S1SPVVgOu8b40BBF0Tm5b03DKmDmZoe/p+Mf55qajKa2Q/YuIHL6wuBps93A8dcjQDqYSKPsmDP0
IVsg6L7nFPjvGLiPHLD+BpkuLr2g5fiVnpv4zQtDZK1tfgu79qiz7l5ZyaFt7Y3ZiSO3HTsObqUx
PBt9e9ESYR3Wz0OY0TEYMEZw13ZRvcjJ01dpxefZiHxsw0l5Cbo6BxFHQla7PMtGUTSHwHa/tOPf
RRExGolCJpkyIRQTlaHW2HwMl7NLwW203eGx0ijy3OrA7XqBWw/ydmw3StZ7LAOrnqq1iVBeNUN7
LjPW8KikO4yT3ES9Ym0pPLaOSDluaBe0iH62hpFYn+GvFuazASXLma09Oha9jkndaSGjrnNrwg49
Fed5HB7wQkOnM/L4PZgqIA56H06LeKOBcocBZEDeJojodV+lUI+CWNhTDWNW9l5zyIgrwv4PEcWG
Rc9Yz4etJ4p3GtY7ndTfzhCCNeWlDxkMgKxsyR0pXAQ/BSpfsoPdxEaIG9/5DL2y1K6xH+Owa5Ds
EfZDVwDrRhqSUSIm/+Ymqt0jNePZ9UifRx6W4a2c4wfLp3KcXOhN/bYJxptX19ecJ8Xq3jpVvWfj
dIhcYJHUabBp/GM6DM8SqSyeiYc+dTmi0NmavU1Xj3DLAR/DFhr5fS3cU2APpzZLLn23yPV9su2R
pnqDf3DdftNZtGZFYpxCyyGd06hORWDvJ098T24HojJNvzgbo+bs+ocpcn8CjwimfgBw59uCx8QO
r17hvHWawT1wwS0jjIOq3Ftmj/sk9p+ceDiPIeMx03yO23BHsvYd2EE6B/QSa1R/vc1Qf3mGoqL5
HSwio5t8Y2pYx3aIChUWXYs6NZpwuFRH3TYX4U2PgSfvZqd71HHwGtAizqvg1LNqD0n6YiAuMal2
CPulbrJQxcbY72bAhl7TvaI8OzV0t70uWhPIwexNnGeWyLWTCX/H/TFWFhkd+FYIkHI7NO5j9lcU
NR0LI/5izPApa7s71BxTewFUgh/lE5DJwol82tikkXUh4pdBSUbvp6u/cdvoexkz1yGY6yVYVP/g
F6vnBID9yjRB1ojMASBUc0AM6+HYGupctSgOp6RhUuFKhft8SYDS4bc7hZSBzNZx6OBBbpbkklnm
/d00pvUmbIs/qxl+xqS+YB0lYWXsYet6/kQR9n+GwtaxxfDjuI674WZHmFJn96mUBipXp2X+LLQi
bbOlzddM845mpwfYsW+2fYP2uBkkQ5yUjFbTkHrbEbC+hUswP0S5wUSxq2Mq/K5/y/PaOEc1e4hS
wVHX4VmpZu/XisQzd1eGLK5IId9LDWZG0yUTvOhkSxwIhjnhBTvXuYfgYEj3qcOaYDtNsw9g9oHG
MQjvKFz0nIn3nDNh0LL8iFrslKVjPc51hlvRhljsOHBpaNBaAtycXcIannyO+XEW3NqsQlVUVXBH
VfWQ2KWD+G7GWZV/zlPHm+WH9t5SVbONMu9GUBrgDrNdGVX6z4aGAMKpg3I0tYrWSMssGyC6sDVk
4aX9PupzUTgPtjJ/CpgBkV/cRSm0Y4YEw7rWZAS1jCvMluKjmM5N2J4xPCJ/Q7fW7gdy3Let7jC/
ht6FNxstHaFHlX4PZHCrkFTorHhAP3A3lxnTcdXECKt842dW47vkJcSuu/XyihjSDpNLQ+SpLBYe
uXp3at9lOK6unMMX/sMdnYJHoyXQmyURj8dVGxjj5/mD5ve9MiEWVaQZrefBxgoZq53NJ9YTiFcS
Gk5Gh7lUQBKTkSSzF+8DGpDvQrJX+MipeNj/1bHzL+6Z6OZ199iSgZf0w6+yjPtKNx2PrxPRiAet
6DOsZERQ5rggiUbyAPxlur0PGjo8AkJKZ27wf28XXLs3F+sI32mo5SdJ4afGZuAVhz6PIiR20Kx7
ouPPE5S35fjj+PVrmiv4JAQK9T295Tzb0ShS+3GoDZQPUBo9QxwN1RAKQfFBMUHxgVutdvxtwQAo
yQrGXjQzrexFUGaSPnZPwTu/kfz8MajwQ3pFcejmiuHqyEQ7px3mSZ+NJXgNx/I7RVgZlD0djvR5
NBRnaHnINbTwyiBuiO5GLVwSh8moYeIjb+1Cr+py5xIOXb4XrNXwOYxPkNLdTiT0HSabFi9A4+cm
Ezvp0RZ2i4xw3nbfDUSuiuCYmdPGn7rnVo6MD8pbbBHjUCiy2+c2fckNlssBqgbYf15qSUaoqpDF
ewBTHESLvU/apbA9Z8/o6GaYeuemfbQPqfnQbU0bbZg31bRLP6A/RGK+S+LqSpLBM/kS1yRXDzLM
bjZBtl2F0WSmCWpMHX+/CVnI596RIwlXcDgJF7fiEjkAuH0LsJs6uJhxWXZoddEI0inr0/ECvvMz
4BooJ/+oZvVgm/m3CQUapDF8PStmZ4ZGajAuGxgwMuUw8Hu5sj2axA1/SSy9vIgDinmrvbf5kGZM
ruyiIZHxLeJ1V7wqghWndtUho0YNTQvrRoIH0MmqwxJBmgTWTTrjKYmCncGE9WhyTsc/+qJZnDzC
dfqMnLPRJUTRCpA+O4fOnf8cxMc8uvSlHQ/Z34KYEPm5TOIf18XPULnZhDxM0NDDd6VtVs2+p5vt
+nhoiLNAEIp4iM9jTtFd4WVHM6blDyrJ4jG3DnSm6dePTIfI81gpFWIRGvClyBB8aE4EJ+aH19HA
9FMN+6nileAFm5IWC5r9lBuUQHMH8Mma5booUpp8oicfqhqYfyIAaOw1e8OmsIDv+pE+SKNzto6H
lBtNGIE7ylvMkfKNwwJDncE7DbgZyyFn5JPjp6TkPRj9+OGbmtGrNBGYD3c61lvG/zvLIUG8V4xh
ETtl5mtXILNJlvy52f3QmS7RyiGZMsgHntJrBPs7WurIIDXGjeMnz3HhP2DPeCycim/kO1A+R07G
U0lnHWyhXgdUXs7cJOspMtkbjcbcyAYAfAVu+xAXC8hXIBthN/RcYmONxgsPpjXmXxyX8I+Rwsmq
6xiAOyIck6Z1VErsCt5XkIbEToNk67Bqx8l0MUT7UJTmUzPRKJnD4xjLQyzzA0qBJzSenDgEycAk
s+4Upyok9GrrAjr2K3+nG1SZaiCRN+7vsmh+jvmioovPdbvoUDCjxQ4tjglt6Wy98DSuk7bYdEKR
kTgOb8XMS0IKRKrEIRDd1qKi6OboAXB489SjZsAqBAN54XJFEW4UBYwgbapzvbizRJhvp5YJmZuJ
a25Yx8QNkRnJ45iGKxFMu9o0DSaFDmZQPCqU/Yyy0iTZTxPm/rQSI46e9H55OKvMI/WHVtSEYjPN
ESku/zAhFje5iYjDzmJg9FJE/k60yt+ofj403XSPCleT+uX0yEbaMzOJH18mH3mB9KYcjUNKFYfD
VtCJp6UXJZki5NaH/NEayTaK0JNGqWJgD910aw15yiG/fjJZER3SEtKsGenvL/jlWgtnG0SSeUVJ
58Qs5onrOT6lyfQUJBEj6OGlLf1nMffnEe4km5Q429TBjeH8eqTRA2ei1kutZqU05zEVsy4F7r/c
QrjS2eZ97lhbSRsf8voqQLulCvyvmu2s7m9MzGG/Bhc/8NEBWbukt/ZjSC6aVzUwOD1jQHIe5Wc5
GAyxWiYnxexxaCzUqypNALI+kvAxrD5T4vCGMX3sOdAs2TwPwiE3mPwQYP9NLH9p5P3FS6PH52/N
yujH6DAtKvEQ8C6m/vxi+pV9X6Z0+BlslIv0gkTnHAVgxqixjuVfMtFTrRbrqlu9MnQA/ig1HSAA
bPCqd7NZ7GTeXivPZQIFSYLjEbobr7/Bx36D7E90jfnqKN7fBsRxMVLpzdF/HJ1Xc6TIGkR/ERFQ
2Hpt79Td8hq9EJJmVHgoPPz6PezTjbg7uyN1Q5n8Mk8+2dV4cspEbNIwdf9UHucyVc8PwsHHWIro
PLbZW0tj21r1LAE6IBVv6UIeQ7+qznMqkdeYgqwan7oxa1zKLIwVsgKgcuETWy3zX47CTzanO7IC
/HKyYFBLNm1pIyOTXyg3P1dU8/B6joAqLGJV1LL29IknjQvezWRhmBmLdR2Thk5QgxpBHjc4sYBA
ZmXgcnDLjN47cQX79OzBAnxhoTKPmkWzrXDZwkTyZvtVc0/x1Lj3WmevcAyTlmLdnGXJbd8+JhXK
ROum55TvMdPqg7Ek6mE1o9wODewgdgObJXPbJPWHM1KtyzqUQSPN471XTzVduC0Ra8sHcjsTpsnk
YfCSQ5X4by2c8DBDnRdg+Tf9gpoWanwVYqaDxVL18JSxWnLT77chFmG37ylntKB7l/E/voonYkD2
2XTMI8YaLA8Aop+qMuNkUqujssIQ7BuNq5VOzcOQBv86afmMzma0cCqDcdt6R1VYtzpoTm2FwzSs
KFmVfX2WPQ7eJM1m+mcwqorhaCGAhTpG3Q2H3zwY5D7lPZ9lCuXPewoFoxLsCUxXGvwzvrHEfbkg
A/Q/01F0dE2fUhH8ODiQoE5Rahl27XPApZJG0g6nq3lie991CrebEU3rNIIR3Tvxj48jb9WQLB4X
YkWdSjRPAxQPmJyMjqpV5jV3LzP3KC4k81zzt6afUyQuiT/vFY/XkRl5wNPFBT+NbQZAc3YyJM1A
4RzfLFAb/Fm8aNTEuiytSBTFsetJbImcN6cN3sMov09htsP/cxYq2sVpeZl9PJr57MAZrrFgdnb/
4kbY2MPa8jZMrjMgViwXPp/Jb25MFdsUN+Z4iUvXeXvsXArae5v+59K6qiymit5k98E+m3GK2HvM
RI+1WRGgrscH01EwsJZrYxK5L5Tq7kshb1pl144+AJgjCAC9B1qsYDC2N3hRNjrvAzqpGjoDPbqh
m9g9ZrG+j53zm2M+j/TVppIRWwyihsPdn+1QYmfuu3BDkcd6aeqKq+q5KiW75pLcDGJaiy35x+0+
2py5rDswByUarl4NziR1DVxg9PeUBZ3j2V7nyYikrF5xTW6GoH4fk/ycj0GyH2rKG7t/ec/GsSzj
4t/ESc5TDDYqwetSlJcOvdRnYDHnySqO4VBoWX+5oXmozXQrZX6gnx0YiNXR45TbUAuoCC98FF4D
a5aB7Q10FWdkSnzAjlgPhIP0Kiv5v8tiaVzwpl9d4rZv8uQ6o1LJ1PgMXAinC+6bp2Mr8mXQFt6U
UndO6s+Fgd6AbEwe18peLQaatC491stzZBOGppMwTcs1jabfmqj5G1LpqxXxwvseTBZh/RC1OnfE
wWZ3ke45sKgAkAgWP6PFfIy7xcOSQCWJB6urnpD/bdzYsPQBB3Zghh1GDcHcbECoPGqn2Vd+fvHU
/JsRLWOqaTCICDhPU3MWpO4bK7iv0+3ARFhO0XX5LKNKXsZIbaf2VSs6t/BWAhl7zGZ6WrroXswT
uBUL+t5yPslyC0jAwNQALynhyf4up2rcNVH5m4Y5byG1ux1TUYqhuuTHWQyarJJhDQQm+YM19Vwq
Z+tz0F8u9VZkbGyLMRWVKzSL783F+09CU2UI2nj2dHvuJuMdl8jWrwkda2xFNg2Xxoxq0zcnKk53
BA3f4IocLDPEmUC2kZRm2QL6xPMKTd25Lg/kVBAU50yWG+Z+GOS/tGqYA6MoRPZTLnE9xKD4+Wii
SO6bVuAnJlGUEhccJv88JuOON+xv0Su2f242OeXBnm9SnofhbgXqAd8SD0qfW0TCloQ2amVjNMwR
Juc5MqInI9DgebTsubFbDFlLH+hRaCKZSKYN0aTxqAKPwmW26Yig8XLvJ7v4LEzWLq8ybrhb3jq4
C5t8quMLxO6YgL7ez77EoRPM80bl1tNUFdcBvOtAt4kL/FKQOVwjjEIrEPB8MGBZWQxQ1zdYEHHg
rR160zdUtrqH3qHtvbZwEOKc/LSm8KE1I6TvsjAfI8AqWKvoDCmA/3Nyv4GupUvCLMKN49evBVgs
E6Zw+9ojQvv8tESySC8ND00q12E5xH+wMGBZxakQ4Y5YucLj7s+C7S5LQwuqrnKexwLb8+hDBS7e
PcoaqFvmfgNcAzsQQ/MNCjzjMJthSqluqfkyhvRSjMOWzrd7gu7Ea0JcI71FCitXiXgosu+qoe89
I1tvZskhScqvbLKeFA4ILPPMwRcRvPYX2WJ4VjmDOxbHV6fuoHv6l8qb0NowMrAWJZPc8YHtU/Gv
5ijf2sUH6QR0ZpqG+c8ftBSXefyBDLgqzBdptICRfue42UxO+KopcuGifbXikMNJjUCp3lhE9mQZ
iO+7D3YAQRYVivFHtCqnmhZ6f5szkk15Imubq3x4sQnyL1evoAIyiF/ECYYlzPA2jO65LKA2qn7Y
hc0ztCgovSq6FpG+44hk7l/iSiYIMvb2i6wl03vnsHwiOOdOGW+ZC/XTneddw9bH+IFLJV/nEOO7
GcHqRNi41gI/9jqpvIUSjmqAmrHLfOONlOatwwfF/Zxcs3sJE2NhJ7AyGT4/KpICgpTPx203OCSK
zyZu/loBEc/KAIkI5vkkoXycg6Bkfqm8vQ7paxc04mJGzwNjhzb+oCPzFDbUJfSUKpf1K5FaBITg
ABgJKrH76I/exS1AO+ZznO/tuf5MTU+/zpq2b88kc8YJOgPOgtYsYnAuuhEbFr1DIZjf17Xfr9nN
f4AYf9ZMrEnE2rfUFdSm0KDXJOqMCf3mFNmbbr1mJZIJtb3t9LZyjYeE2KIGDoWai3g9+uHaaG30
v5BlUjXJnv10U2bVrvU8cy9CFllScnZXVzs3rDi08oV5pV2BLa//BMr6ApO6HZWk6Eg+JuEQEEmf
Vk3W791i2OMQX8O5YWBHok70rzaZlhiIXpNUd7vDGGJwTQ4vAd20fmSdimI8NvAOeRSYVA1cZtP5
gan6WtNy2/DfyHCaNqL/QCXeVxXNOMJXL1E2PrjcAoKGXpwl7R5eijA8dMtGZeD808Y58oejJsDI
I5nAfXNk+iXmd1NjcesFN6tyh5NopSi3iDRio/pUTvq3GJNfAg8ryp4pmC3TZSGs3oNsefvo6CQZ
ldxqzLBe3MCSMU9pzoChd768eIFFRppMWkbMEDJqvi2rkBB2Q0iBLXc7Z9mtMSfG9ZSQN6j5XQqF
AjqOdaS4caTrp/cx2AGxMZOvRoCSNDjzT0V0Jntwblz1o1xj12lc5CkBrHagkrpoOVZPl7Yab1Vo
Hl1ysBoCwTpjDs/ie+GORddA625Tzr9jnt0tFqCoS98G3o5V4CdX1YsvyrHCVctymNfwypIJDz3t
QikfTf3dAdpa8hVcdLj0Zo6ZL9UoL6z3fMlSR7BCwBV2bNtY2w49IBqXv67u3fvy6CPJPhKqoQcc
TwaFZuuisl5tynXmSaHTgh9gFm7F5rC1/ZjakrrZdrZ4tXL7MM8daxYVImZB+0ahp69KzLT59Y8u
Xr1FB0b6m9Y9D8LKW4aViKFPSZv8VnxpG+LD1ioIshfVkMcD7IEGwM/iuw21acx/Vh2TZV3bv0PO
A1QWmEURdV8SF0t7v9D7es3VFaeiRyVI5J/xl5NrRwjnvBPoDlcC2Q4GNtnaYBo69dZXSgh24ZOq
TP+2ASWtDLDc1gZgTXGK35HgDXbjLE8xU+eRyXLoxUxTZPVqkY+EAun45kdreNtOiV/biX5d6g2P
UCkv/khyvdQosssCD2CeePmw0UH3kFCDYtTjgTAvzT9Dsy+y+kSJvdiCqOvMpc/L/c59UhoFvmc/
ctDkeZ+sjiPyoEG9YFxevozJemTex9wD9H0C7knOHFwY/SY0BASz+zfOIBUu1wluansAV0f67nhb
xY9vDH9kFezrpfY+r4HScbDTyZ8+abcp45lWhVsROtcxm94sV26wbp8W1VSSKjK7litFyAfcmvRM
cfcvHMl+mXICaHhFjL1MJKyXgkVYOfjYtSsfdK4eZ+G9gmrbRy3K3ugU78RS+NLcOeMWWrxP5P+Q
fy9Mxc8hR8cA3jEZZhAqtISbOXbUoeNgE7cf/uBkO9EVONfYpYYhw2WTmMZGRO7XpCdgUOEAkzm9
BVNxC5n3Di0tnybvSpCbzUsZZBxchHdIumHP3NJlKIpPy6b/Rk/mi6Z2N+ML3fkO8Tu8rVsaBCUQ
Pv5cB98EZixaWli/xvzlLcTl3G+HfdSU895B0iAh0vBlDgNHIRh+k74kjsBc4s4/y7ERuesasHHJ
sQLs3Dxi5bhTk/jjGnIdxPmPMPSNy6LdZD8Udbw7brAto/xV6y7c6XFojkbU3RMd3aeJCYse6F8s
IKAb8hQ0tCQ3I1BxbukfvUuqKQEZNdSLm3O8kag4+MTcVm5nfFMOxGXLRROZNW7Ankk/ZI62cDai
bZ4h/dC2IsaDztSfwQOXGVfUtBj/hNQHu6uOVp274B/nEA5hvAsX+kRT9Uv9OZ2usK9g5lDU2RbV
V6zTbNVOE7tm922FwWPDPGQVFvTQpvBLcTzRHqUxP/uZeqEjoF2PRCaNFgHa6lvMqKHx5DG0WY6P
iKnOH6LF29DSLGYBbOICh3oxqD/uQoBKg5E0egT+0zhbZnNV9vi8vPaRk/zRoXsPA2c7eDG7CGk6
VwJKSbVEVvo2UqCHMYneOiz+mN70NcTcEez40SJbhUOJYbJFvfTBtwAsTugVQtqfsNl/ljbY5fWq
I3rDBi4PVrpfLlLLBabkSrxrQvePQcdMaZPMjAJeUe5T+0HyWtYhHRoYBq7h4IPQY++AjD29qoZl
hzLZAMsMtNi6OtsYs0l0xXdCNmfJvmvnLXIhDxgGtgBUPVWcFnZ/fHUrp8eEyf+mJoKb26dcSqpj
0Aa/4YSa0/FwuLTUda71EMbFy2jWf4zc2ztdzmPtsmMG494MR6rj2rfMzo4Mq+u1Zxf2ZcT+B0WY
HPkE4YCrPfp+nYMWrDrckUFqbFKvebKK7pX70VMNic/MAZnEiwGf18RjkpH+LxrH277IQd44xgj3
jwFbzSNM/XSAUUpTy14bJ8MNzlTWdQdT1/fMU9nNQ/iPbKySlFSuhSI4AQmQQKyoVylsraVuOOrB
eTSRfSF/7AMj6ggb09e6XpbJnGCaTzd1nPZXZOiXMqP4Uha8C1Yg91hf90Bcz5VlfZmjfzXNErWu
RUepbTLAo372+FQVaevFuONQeNW+c+lnke4s+GsJnlL0vbugtAcXC4jaqPwK/eLstRH397J8apEI
g1nBoG/ZOvFOReJf54t/y9GzdsKrMHADhjVkN0udzLL/azWg/EvE+sFRFJnpg8hL/2ikNU9P9tdv
qaeOMiKXueCVqTcwoX5sbf+RsenD6BjuoGX+Cif/skJw/byNGGxQ5w2bgSC3ymHwsGDIVeuz0SyL
Oh6rX8iEJIIhjkLLEK/L0WrMvQd3sRCB9iIp425L7W38kKt8ScKis5OHXMqdmqojYv6wogyHpsYU
ZG8yWUzVhTihEwJHXurFKPLGnrfybKyXo+Yk37ZMCEXavvQu5kWnfzXD5kYv72F5gDspkEY5SroD
ixQlpLZw9SaRvCZNP4GPMINN0DQfQ1f/KDv7O3QEEUwPSpXZXeTiAzLGOL5kdnsBwEiyjN4YBFIM
cNx7o57zeincv5bJ+TjR8TcgKn60OnjPPYba5qRxqwTgwPngenQUBvwKoCHKSMlSurbpmF0508xU
RT5bXv7sdwG2ZuU9diZ23L4ZYSdh8pRY4NcOC3Ex0IZcTncf+GHkZpj5opM9ZWfWY9jfdvjkwL9b
u05bsoLJ5w5FLKeAZBMayd5rZhwnyVWWw32OuEqHQr13zkClCjMlECb1G47aFyJMt7waz0mPl8Zz
JqRrvMi1wwIXTkej1goPLhaxLOK84kTGWwM1aBV77Se+fDD4g4OBdNiLpWGlDS4Vp4wQKsJybjQY
7pYJOdis/cOzgguHgkBmAXMKD6YwOyJp9h39/D2VxAAnt6YuOkxvY+9T747dMDOeU4ywTmEChLAo
M+3WU24/9ligVGSN26LxoXqY/GtlT7qJVnRGfBXuvIEJwRKPtLcpN/pN7ItXbCAh9DVOtGEvuzPF
k90hENPZku73BC9z8JB4O0JXNS/n2OFcTNpXN2WgObQpIFQ1PiKOv5c9VRpWhktszBoG/MLZF2H5
oQE7RR7SRgDnH5rPGpz5ehoixhTM6VA0HuzB/5JzecPSBbjIt1+W36rBYbpKXY3/OaTNwmaoljy0
gUQ9zBZfx8nnc1gN2D9XzjAdpsg6YnGpVrEGpzFXN2zvAQ1qchPP6b2xoutijRN+dG0alGgOCsRs
zsq0KK5yp+xQA5nAQcCpvVh8wfxIZ13XLyaAIZZO6hOocyj4/ixT/PBeHbPRuC8jigZOhsZIICdG
lwbE0DrhYNwmwV0s+0D/KYvxyezmmzdNEpIfFISkeDMJGUOzuFmVfBiniAoKFodCpAs1lvQ25wfG
UPKZPf5ANJyG9uzTx/plxsMO4fVOBBXzT3wxxwAeDAVdDE5Geg0WWW652CKGnLsmvxeIjQVr9LJW
hzXhPTF8D706OXjOiFdtp8XZOGU/dpBsezlvorS4Gz75vRwKP1Lip4wyDAfKf00TJHC9fCUk+J71
TOTHTxEoQgg0UhsHNVdH2212PkeK3DePQ5sDzcsJT7JUCnauSrisftW9qNwXtw0+ukr/LmtkhyS4
qKyMeC8tJia7bmmmYOTm2yBaIm7EUolrIKPHUbuHocKUr0a8UcJ/Mt3wOxzK57pR36awmb7zPNml
POTO4Kx9mafAI0A79HVPP1YfMD6AH5ToHGySuPL4IjiRjrd7OrZaghakMe4eMj8zWbCKyylhqHTD
ZLrtdmWeHyuTw1PSAQPQTfiwXDudOCy3SpsXs2MEvnRQCSvApURellwzu0xKiVMMZwCCwKPp68cs
46KorDPvGgtKrDaxDaOzscWOGCMxFnSCqPD+OSOU0OWfBEm6C43g3xxzjXbVcJQ6uEV8w+XIXoFd
5tlrg1MeRm8V4fqis3F9QQsZzQckjdPkpEeRMZUjQWAy4ULLOCz/zGFi1U/YRjy1lwPR42Y+FviH
fbt7DRz5NrJgcMZ+6UsOwhlHwlBzX5XGW79oEn35reYvoyDy4yuGMPpWdcktYboxp94Pvdj8ew+i
lCGtN8TClfk0edMuRiID1sFvg/lemiNlZ+QtcYIQmo7Y2oHaFczd1NBfZg5KacTIATNMw+MxI0da
BYk3JCxTepyq63MTl4+69q+uNwPutY9LP+zyOiKE7NPOvmadCSxz2RRdfq30ijcIjGluXaDmXlJq
vMCSJ9uKFwrvOMG7LrGv/ZA9lyQPV4BHqfts9XMhwoflJhSM/U57FBSY7oaRzmcBLmxkZWCLeitC
f2VWTDSHVN8DmnajOHyHHUKbR/jU+v1jwH8AJPnzWC9JN1ieK708SFGkSJLSEhDK+BqBZFluI0U9
/szF+N1y7vWXx7zuXhGkaVEAEFO1JQfr5FJxckKE+HESi8SVn+89L/uIK+YykX1uhoFuMPfet1jl
dHevocTg3N0alCf0ZBvLrNsGiT4bPr9jJMudpqgGr5W3ZRpEINIMTuFUS4y49VNqsxeaXBs8C1KA
S/00bPkeE/1cUwqOMPXVtPYbIhoyO4v9NLTPFrFVUBzxU4lUxZrKQ1EAvKiqJ3x7oGIN0NnINaZ/
Xg7QRW2epna81A0tCUIDKyEeu5qg62fN+BJnw1eTYBv3XKs4uXHw/7Hi30RS0bfpFkl5W1wxXDoS
kJwT+CxK68GsuIkPnZ5OVWZxs+Xnkmy9ygEaZ4nLZAxns+3epB72QQzNlB2ArhS+azd1jwU/9PIg
2616yuaEvXL+29vZTgqFnUd378sPG/P6uZ2Zo+IyKiChS2rAPgRV+KU10aoQe2FQ5Nw1oCWuyH3t
/s9dqjYjDu2oDztW11Hpn86yt5nTvAuLHmujbsqHWKURl5NiOObS+54ajSwwUFjsducBi5o2+gfO
m6em5gDjzuUbhop9s+DUivbGGkcqYiCtjsYLZbmvHqQbX11DY7lpgM8ahJa2oClGDmrtwHkn/sH2
xfbVXqXrf8yxASanLtezr/51qc90rQXy5E+HVnCdWm6/cWGsCzs4CUccRMRUVJc7ocfnJpYs0iN3
ymlxTViGvDQ62Nod+bO5Elx4qd5m7lbfi5zQYIHfxlXl8zxGp6YrP0rdfRR1Y6zGqAPyZ9mCYXRb
XNs5SkFsO4wXO/UYW+UzAzg0hOHDc817GuAChEz/EI35LW79lw4AC5d0gfOCd6l39XNTqKXprPnN
pLNPAvJxIe5N6fj+vgCMm9CbuTHJxu7C1nw0KaQVM45jDDfI+EZ5b1zONwDnsJOXOXT79kCzTryZ
HYcbce4GG+EhilZZMpIeBSFnhTE55JFOA9htw2zvu6Y4cDalcJDDTF3derxSVLg0D1NKl95obggy
AfKzP8WUXSIbRItT4TMYW5QjH3VjDoYXvI7uo13ZgtFPxfm3nU8xjmSib+osPAak2hC3EFdoBn+z
k4yLFY742YqzNVjgbx/rZteFH8RD8Y0wkSmd4qE33YvL1jMyqA1kync539yGsWFVUjzZcxbDMwdv
P3qqWRCa2X+hzPTo15j3J1Za5oeUMDqn3hR7ps+fIb4x6jP25sA2mg4cUynWw35ltxt6Ji9d2m77
GTezZA3pgGZBIwAnBGStwK9iglw3wQc4DlHawWzznV2xLhVzfWtnbjLBGP9qbbxUQXrRtlmgbmEE
YPYQmiONkhnAQQFzimTYUDgwjTiij7wz2O5qa5X4EfwWQ+xNNIshZwahKE2g7zDCpZi2NElHRARY
NFmL85n03vRVOHjnjGQxc/AjrSwLIhOcL6MR94G3mZqF18CK1ENs1P7KF91VwXciwuR2Ox9akJsI
qMf0gDMIyBznyWVXUm5IziF78z3/byG5HnOk7dOkgu3Bt1ONPmD74V4m3c11C0wC9XS2hd513US5
Ml4/N9omraKrrYTZYfcNqU2beacxR9GFhPc1mxYwVsfoMtZ43uT/p5DBZsGqHPFc1umzPwxo/S4K
m6NJhHT5TGsldNT/F1A7Ny+Dbb7rAYeeM7Ju9Y1bnNHqHoxU/YiWS3GsEO+ECbA9RmPLpLVrBFU9
9UCcNAW4tfYiglpq0uPiEYjuLAbDxrMbrljRuxkXN8+JTnVuf+NlwEjRERB2TKVOg67bPVHSjSl9
NHPoqdeEgnL6o1ugSpASSR/nrbdXBbWZKO7ltgAVdh9NO7g6hAcQwHBh7cusWYAYUb7rC64XhHCe
bZa9xhWvTmt+MTghSJJa1da2WTSYoz7HmQhIcVoM6Ud4qRiZDm0Jb34GwyDR3koS7rXcRoLqWmj/
Wx1Vr3Ht3bKyvpOFdHn/8IlOSXtycu+p4TfozYo1dDp4vCop5RCdj/eIJqJggrGhxNYexWaQGaKh
eVwmh60j9jgOHiTJazWMN+h1j8CEF0drSTyBmEhOabkiepxYQEgpISpx5uKpsBUhJOyE5CPgIWGM
o/K8eOvYcjclwoJn+DtTuhsj1s+cVn4QBb8RFnnziyUmlyF4T6N8NwnRrj0A0kD7wUHWXbDLjfhb
mcVSHFEynFZfmP7PESAWwpbew5A424pMbt6ibUStfbaxs+dhcnHSjJDf+Bbo8uhyIybCSj2IySyh
pl3H5oXoTf9ntqqcsYX8lrp8D23x4A3zR85fkDtWuqVnleq5AJwvp7VolA8OuuHI2KlJnTsUsX0V
OmCuDdxJ0wWnGrN5zJ9lC2PbF7omfs55FNpIyatXZQHHfke4THzGM0OydZx1L/w+53zOnvqseaPH
9eTXE8U3rMXSyn+geLMTeye7Vueqr+/QRADZBvkxYeLy6Du4ZepJuhzR4d4Jfm+zqSTKP+NCglk5
70G6x2J+qL3iPHUzV9imQqRG8kQgdHbs2R82xso0N97mGfjoOC6NUUU8nuWcfog2bLd2Hz1HQXxs
vPEx9JzHzp7OYUcCy5AooaWmAnE0qLqQJoaTYLgWbnqsup4y0YHa67Ek62YKoeBrS9xCi0twArNE
0NqgwBE30vKlF5vM0dExSbyL7XS7Ki4em4A8uujNv+E8HmTlftqSaXTVco/H8PAcj8m7oDK3FgzQ
qqF9cQeJDJo7X4NpHg2q0e3R/2eV3dVo/Z/BzPepW1+msqX6hWk+A4K7Bhe1dsC8PQRVYHIcq28u
434eXBqB8jQiQqzM49j4O1HUYlf2E1PyfMwuA37oXnvPKukus+YWOpX5w8LPVG51nMv84KUxlFk7
2SzoUiMRz55BmYXVe5SLs36r0EX8xSSN++9F5O0PeaJqHVneTykxMpRARQD37LzQvVU0a0kf9Smy
Pdg94Y+TDf9Kwa2jkcNrzpFL5qa/hzGTbDPJPThO4r+VP7DE909eRS1LioOxg0SE4zo4tL1zKSJO
y4WzYAjV11BGJI8ZLpX9I9Le38oOjXWqq69ixG5p0SOkPJW+1kPFDY0JIbWYfFKuQlOrxHbI/RR2
CqK62y+6Z1C+x453dF2GT4GjDljKw2VC+TTwIWrRHxy7O9UyNDZULWEdsQFNVvUH2bDXnlQKqL8K
op05HwSkhSU1udEmmcK1BHBRtGybsk3ei8x5yJrYBpFQQRUyirPLx00Q8uzVHpm0KfiWc7u3K4hO
auKiGgHarK360eWwiicnxUresJgp+V7GgXqORfW3C90Hf2g/28q5iRzFKQfQtCu76f8PxlU4S9op
/phb/dOSazL8/jjI/pOyw6PVTFc2gg3LyT7lE2zzDEADPvdrCTXJAfj8YRf+PR8y8oh5BxhM/IQx
XXPBcC5jRky5vjk5lNTKvc6u89cyYOyGcXv2lprYvPyL/Z+UU1UeupwjNI1eZ8vymZ6V9Zuy6cSm
6GknCI6Mhf/jiRmAknY/pYloDRNpN5QUdwAjvdvLH5E4Laf0X0N4hzws8EI9RMM2q4e3WS7O/3o8
4SddW2P/mvjtccaUHuUlfpJxXSdUnGDp4ASUs5T2/jxsxZQ8gzS0VzVKK5opUmmEu9yX/lICHqyn
GgSTycvdI5dX5eM4dE/LHwC29YKXixoCHJeMIzcFi2sY6G2XeIeo755nqU6+jLbMZMJN1EIuTSKL
M1RMhx+2K4Y22ni30wnUK4RpLANOtAw8yVXgm9srnFtO0UBjcjGAE7BEM+vVC3sFmERH+fi1YpzW
2Apta+d4RelsdWCYKYV4UxVuDXeC0Z9Y1Ka5mRXvFUko453GhMT9gwUpzzHqpnkKjgZutuFsWTzj
8sVq/Ta8ERXk3tqHkV9QHpclqkIKMmVy63xz0Q3wocfRGaTjcu2lwlb9TbHO2HyeYeIaMOQGr3pu
ytjJLz4WFlySKp61yQtG3xvJ/Lqie4yRuk+c20kbGbGxOT4Tjj5txw3ZHWQsFn6d4qGZRboxaY3L
yIarsnoIByHLTd1wkd0YRo7/RPvkdDdhPybdSceeGX9pUWX+guVwGRykamrlU5jxIf7tlAdFmXTH
ElsOw8KgMj6t1GIekgWizSbLhqS9qinAv+rE3NcYvTuJfwmDUb/C2nWcHyeyUvfLNaNqOovQDcnu
V33h0wKkYPxRs2YvVkbdpOPawqqJnXcYRQraJB1I0QzML1+o9nLZO6weA5MapO+fAOD7BsV4nhkc
EqF6CwW/ztU0Aaft+O2S2BwxD8APHw+FVfJEcx0Pmscw1Hb4JyhqaF+oQR2G2oohdU2XLtY3/DxM
InlCqIrJkB/qipWpSAuyqYXRa/ZT0DvpCkYFrexpYcCl2voewuC/MirkuPE827F2vao4YUsij85z
S2C5QNxuJGG/OgNzup+sOKDPuFQFIiUWh/SnV0aOp0GKDgMiUAlfy2uaGnxEXhaZBioybDEYZI0b
IH1mbfvqm407XOvKGOWFCWnMo93r1JrXbsBvuaBxWyP806iGJ+NrChie6rXWNNf/xBxAVgNvYlQr
XyfbNm4b2DQB30VfkbJoDJaQNMuWrt08Ncg+Ty6IhXuVkSL7qaDQM05Wk7V4oaRrzhbhOU8V7Agj
fpg2XWCCuflPhCE2jrVKl4dt7weAyuAiMaYkjTA2owJdYbj8lTH49ZpOgfVkIDEydssHz/gRdm+5
lxoTSDU8w7v0p2qZLNuEZB1Bsfvr3BWuIBQx+Wb/0Xes7+9t43gEo5rUoGS1UXxARN1GczDEJrMc
anjWuuFsR4BFlLPJr5qQizd4aspKvHiT1TZPc9DLesRS6I3NlSysoV7NEsjNgXd4BIasINKEOCaZ
OI7uJrf5qMFx5RYHeI5QkT/7K3uoZ1yaZLQKFuigBIoy0AWjK/kZE0SeCVlHQ3gjIV7Ub21eWngO
Wque9JOvpAi+nLarW06SlMFh85lNK1nobpFZNp9JjezwPc5dQ9WCYOccdq4oOjExWsZ+9qOItAVv
VlTlyQcHemu4Y13XYXjioE6mVEV+w3BsaEVm8K+MGFibVeeGSkKLax3mm/+RdB7LkSPZEv0imEEH
sGUKpCSTmqwNjGSxEBABrb9+TvQsnvWzse5iMROIuML9+JzmbRnuRRqa4/PiOTatM6fV4ra7OIjV
jE6Debkk8gF1Rs7gNyVp/DhMkEsHWpYG6zwTZP7zAXii2eVw1dokrtjzz2U4vg7x7PaPecnszKHa
IgeRJL9+tt0QZ03lkrSYGiPetbtMrop5ez8yFstJfTRzm8w1xwYqskW5IbUTk7MmgTDsof8btwWC
ZTBnTS4VdsCODe8bUkdnepzsxdNcZcR0ARNzy3CYDUPXKo2PYLaGOIpJsdff+FQ6c37KDH4X0k/q
aoRUxRGimTQgtjrDu/UiTGr0cKhrIdXZXde9SxOcG85dsJjiRyW+OWFUSDyH/KzEzLp0T0/HyU86
bjkBdTGbJWZ8ESpwHohCRqudiKHJnNQyjl1hYRPZBUMDoxySHlOjA/MK2XV6m903DBuzQCC39hYM
sb103e6nz6e4vPXmKFCU2aY7I6FVHq7pcMOh05cvdeYt5RNxV/nSHKuubhg+L5oytbhmxxgmCcvy
oWSCA1hwbgbhn3tMtJh8g8AKMD3Focty9c7q/NVvCVsI3B6uZ2VCjUS/lzEIMdwB/um+dXOp+1Ir
1bnU9Ig1Pgentf1YYaUGaUmYDIv4xdq5FsN2wXmQgYoHcjj2ESs8du++M8Yx+2CDSbGeRGezeMRv
ZUJVmQuZkCbY9PkyRh3tKdfjalZu793BC3eocRuuFb15zARu8jurtQ0P5GUtu0Bt+8QyTZRezQLf
5VATjest+3yJhVffTyIpaK5H5XlJvZkHc6mbbYOyYVoiI53C4XfG0iCY12Mvy5Znc55R4pyd0QdG
fTNk1RbNOXZEUrX7rmAAdM1bE3tO1JFM5f2DLWZ61hkN2ZQCmg4Mz1XXxvICj2CYGWDRvrdVGli7
1fLLkvG8hDijk3HtpEiaW9PECxzwfYi9rBzRrfnw/FFITgMzOYqDtefvTAlY00sNgQNTCMJpZn4b
AI3FPcb0OXiajRqlK/gcSgg2J8Y0xE5kea6ko7aR147p40haDu/cqu2jo4V9VI1J7KCuy0Rn5ENk
c7YnDAHDLKB4h3CFtPaOlbfMMBAgXF6q7Wh3rfwn3SmRDEC6tGacpRJMV4zRykbZYoOBNTEGJjBj
2rGBayuHpVDbzYD5dmw/8+TWDUWJ0rOyzXoqtn5jVKWH3rHgEc8N0lcg248T6auoKBRs25CCwI1U
RahPSoRoY9b3QKfSdAe3vKNJIGsWaHgWWs78NfeyHb5zOKI6LcWn/oIHkK49iHyxyKz7UKJK1l/c
ULHOXerkbAQRwgDW6kCjMEnWrKLxR/4z7aArj2JasCpvHR/qR8UJVtbG+1yVJMgwLSkqGPRhje0q
NMBWW/uiw4d9GpPVazFfGHCd1yZJvB8rJCRnB8YhANjlkhcy+0ECxYHnuy7TW2p6ynzHrbBggmRj
v9pP0i6dRRy7OIOYgVHNGlqihWeM13Nk4Feso3boK+LlKfh6jmJvrET1gKxSxn84SED4EKRYdOG3
w34Q05BY0t+2N8YegyevuLeefbYfbfAXG0LMSgwiK1kzKI2LGMZVIcJavqX1MABTKn0/mMhS9BNz
Qo9huFknsesuHca1Zija9LGJZbp+937jBmuE6chyBSYvCzf5FsayZE1hx7XjPqBTT4txRwVXIUkF
aW4TOyvlNDAh6AA1Eg9ex1gZBq9DGN0y5OoPZsL2yzjGs6qQc8ix6eN/KYIBYd+NHIbA35iQOZKZ
eBBP+7oZeic9Jm3tifFAPeAY5saFXN5fy5QtyrZvYCAVR8yxnbjZ0HjHz8ZsBHm2eZpMb4YJk44k
YXsapdo5nRAo5sNmDF7jEojpnyx1E24k3HMJ8b+1EqCFGItXFRc32J4h+AknK8kRGoaMVKm9oKGy
M8YdxElGOmrjMl5W8X9WIL/KhHrwsFlW71lr9ZbL/ELPfTfpYglC1wTlhQSPteaDQemBKyQJN/yD
5TOSwiXggEAxZhATFk6sCeltBtOcn2d4oZz+dVzG2TNBT7OoWVovQ4cI1/IaUe0q4anxL+VWkn4o
KyvX7wGrEIK+SoQ8Z0zaEqe7gPCWsUNsZ2YIE3ZbgC7quBQxAZ1ZQKYmi2MGXSQP24SDLZ8GvkLb
BybJspzx/5p5iQJXCvcHObJXquFm0c0JBHSmdO0vSlZb/YtbIFcwyXnRZyTViRljXxswMrKYZDHb
I9ia+E5yJ6LgdMffbEQTNDLU5pP6XJ2m2zuIRkGfE/NofXrsLFp6siYM2aLMONbdN8MSdHwbK/Zy
BNQSZArMnwGLYcDpFeY1VtUCLgMk2KGqVXzPd90UxYaE75hllT8vqvzNmDYCn6CUYEY02qaD9HdN
Z7tmqLKEFr3ljCyTt2Lhs0QziSM4SMn5be1VnRa1Bv0pcIBy3Vw4J/iQEoUI6F4aC1iZyVlNLOkZ
XfrS091VtdccLZT18B9dm+IM36thj/Zp8Jtae9Rnl8E4OBhVQtqRfam0l8hfsEnYRc9js+WTmPwv
7peEUGFzUe5wLVbfxW4Ul7n+ljM3XtIRgFMGHQ3VAt1IB16uAIOXxkn963dGjL12sHTqnqvKKmFD
hkcOP1IaLNqCmKZh1dzVaVcWFgUZZYx/nkHrNNnZznkiEa87bELxX5eop76TAPYPWUiu9JtvPt5p
xMvADDU/ySRZQdq4+CrhIrA57+OBp9SmM9jz2/Aa8MoTguvv+KuZ+X3R5LUTHKoRh+lrgO0cA2fT
B5bzZ8l9k5qsE5kFwXPObMncpZw43K0a2+wm6+LlIYGpIzvQaS2CbsIZUSqRfC+JhAuCkMHHQbWg
z5u7ACWEzjO3QSa/TjSaK307JLuwgjm1JIZHqgOhZoxfOgTDy6WsyOaCEdHFiCJRf5dl/wgoJCAn
wmLOzxPOnDQJz66fZTJaOjdYfutAaNoDb1oWHvK0zgLUx8mc5dXJj03fvPpdC+Rpw2xxyoCMsdlV
8Z3q1Gj8xXJtcgBWMnMJz6FbqUCvxERE4NjOMjTKd2MlJweZtcOPx+QAffEe9DkloC/pUW9ZMsbl
o2RQNX/hjNetTTz5JlGJIq3WhdKexNHgm0CJsX9k/1E3xK2qRRXbpE3RJt7xReTZzK6qKMO/o60G
rFIsVWwFt3hkzHOruUocoacrQ/JbT03qfswj6IkFa/o4LZ/oTuPgNffWXqBIqE1f+XzsSeM/kPg7
i8+lTLsFiAtVfut+cmLGcAboyRx/YPikki4E4BiyFPGcETTtnSCwcf7J/Zz29Eogz1oj511EOP1y
9hCSBkUwS36KKU4pqAIvzkX9TNiDdP+OsdsUJGgYIw15kASm+RB2IhgNyJBBQl57abp1azLVR4IP
/yj3Rq1JAf2i7dtg/xnzrKiCBEXUAKKgN521o9gwOi5PlGIkYd8JrzAzBnqePyu56a1FcWdLYTYI
1QozmZrnjJ415+Pcsx8jByQIiUKPERcnDgPv19Ye0gl4ugck/8NwWfBPmMGLvkmiyrCK6sGNs6x+
bNtiaSJpyg4aSzXCo6JCcytQ2Au7/6uq2w4ryYz8GTdfjjex+Wm4bLN77Ni1SRVYNdZyc20/Y3nA
VK9rSdskbQOFTIFqhbBXu3aTRzYnvvfPSPohFeQ4BfRV6LvKaWp2leX6c71NehwgDLY6Q5EVzrqa
dffWrLkpcEBOBWJuNRSmPPeJtCUGXolbk8y/6cXP6Wg3aCjzMoKsSP7Kuooh3MxpRZ3JxKlOL04o
HOfolRJ/KoFCxrDJSMegOGCMAuF/ZlSDD6BI/xYtVMqacAaHOOWyuFq2ck4La+ErRnh42H5OPe7k
fnGhGvRvTYp334pbqb9Wr2La2bf+Vbg9WOpVEC9758xteRsUDNY6oUXAK4MrrwkKHCS43ABe9G4x
71NrJkuw8ZYH1y0dPRBkONi5UFtMP+6Onb7Xt5JBx0NTSxIqhD3zNfSnPsZHQMe0bvOqIgK3dnuH
FGUOlWNS2MU/6aVy74SwYtu47+/9KeZtow1ofjpm9tFIY/9VdCy1YckKVkQ2FvRiZzZBeF/8Z+Eq
lf84+tZ8Uo3yv7uJvrdK2CrQnsgtUBv05UNqXlqAodfAqtovG2MBk59iHGNeBhs3H7tgZsYTU4tQ
VoBQ27T7nJhuvaxM83Zgg4ojTWkD0X3I+i3SwuLRRbwGUxP/TqSy4rVql3jveXN/dMBcw1pSqFhZ
tD/IjsaTSCB5QA7E1tfE3kZOtnlxOVwYaBXOnsJ63qXZ2l/rrMNwuwTstWTTvQG1cm5ug3onHq1s
g4AKZ9Jo1CTQui3MKlgveib8a6xKRcs6zohEFTEJYk6MJ/4zl3mBDkHIrzJHdGC6H6lCtSImeEGo
7I5dCAYTd3hAmIQ9Zpemr/B1hyyaODiIdF11ImeC1AnEPqtj7J/Of47LgSq08uwtCNWdWwl6ywrb
2Sdq4rNcJXYqMf+RXvA0trQa0qWPBRUs0nPqqEMMDpHFKk676qUCfKDl1qPZXjENf1YFQV5FUB71
PnRoCoKEPXiEkN5mSvCY+M40zg8xY8MhAz2CBwNoBV8va5K8rB8EEdCD5dNLBj0N/XJJExaUxghP
vCUJEUhAvDymHo4wUKyB5Heou8gdV13yMTqKV6B/lv/Xalb8fCyHAQ0Oro8FztiqYbm6WFTWlJxi
7mAkvREtypO5wHpoQyPyFhewz7TN4uZfW2IOjEndIPIDd12+vrhpGOnkdjsjKMwlEc9jYtPLCZEw
nYjML720d31eHzjVny32K/BAiFHq2W5PO2HYO/LYdNT1dLXM6pa38zbnJVnM33T9kgqBGdgP8qW3
0ip3dpO/luy/UDEvZB3bcC2dgxeWUcw3y4BuX9l/kxg9pmVu7YqtewE6skbLuH5yHm9V2t6LAWVE
A9S7IjFFG7xMKzjQlNL2imHBwY6Prn6fdAlMEDumFwQAc3tzTXxLSPG2oi8OC0h64E8aEmc7z1Ck
iD9cs3eD8GAasA2Xb0SyQdRarOwbLQ6qvyv7zyS9XdYGx5yMJtMmBmpeTV7KcP47CqE2feddeRiv
qT8RiGpfLJPooXWNOAcvzhyebcO61xrNpOAmgQ5zFj3+GZvk8z7AJ1Wu/juZt59tR7IyWIl4wbnv
vFdLenDnPurhRqshi1C7Uml4Lw4Y/mqy36ykfOX8BSXcELyyfGD0PsahuRsdgfKRR5mRGCoz5M0G
DChYAxPcKyuZNiuzr8G1P6ohf1Fh8KL/RS3PDZSA5uNghM+3cnYPTJSZ/HwRv7Gt1RfZnAcD+LGC
MpKwW0THD/o43fmOeVeHCBbE8LTmX5lhn+BSRrWa/zJQPEDwexyq1zUwd72azrJMjzErZ8K148Db
+vFyntlGzb7zEWq1plWKuzEh0Cr0qfBHg9F9+2ku4RVr6zm16p+2nhD5eTrc4uLX/DI+//IsbZLt
JJup9VCupHSSM12YipwfGHcT35k1/fVR/tfEDhWK4hHVqpNjpe7Jt/BI/MQgjbM9PShPIXqcv6ql
4MAbN20zRyi+bimeUwcoA09jTRaP1X6M+lPnAAIRBzq/Yl5gsRLO41OfEoWYZ28lsgOvmx8Y8j2Z
pncfqmDXNcbOW4jkRsDIzGXTZ3Wkl/4OoA7THx6QkX0RDkNyn4hq3rUZeZ9kqlaUnGhKXFJeKo1g
gFWOnjW8BkyJXedbg4FcJ9yifd6Gbcb2sr1PMN+mTgWZH4lj+dec1n2Ye48WNHg/DZC99tuRTy2r
vol1PycD/go2DUz2Ln5bbFpYQo1YTkmWRpJECy3VhMp4ZQ55N/hG5Hgg7yo45mjX6jSI9IExc3w3
+T+n63AUuxwqaNN5VhhMsJFo8pfWbq4eGTqG6R0YZG310dyQqM18c+mHhwVuqpP6e3O0AEaXW97U
U9VU/z1fKYwQtlkf+ncfkMNpoAkASrKlORs5HezY37RV+mKBKjdnzknMhZZ2vvKW6s88m5sLtTg8
1/AoUu+JvvvocCzQLyCRXK6l5Wsi4xadPb2StUPWssXvc2TOe2gT48+UhNusxqzE2Qfe/CX2Mqwn
5mYgj9ey65NFtxSycAJpNXyjGjwHqfW+YhflL6lJTXzZC315deS83BXkB2HNO/F574WRE8gLSj3w
IvZ4yOsFOLeZvQMrVkVvxFcFLvjJnx10BtYhEQloWzwN/Hk9hxyZfWfPtAEdEjbK7lB/JwvICP31
NixgbY0wzthNuD9sdY9+8L1iYWmwutSM/PkTXvx0fHQH+dyYwaVMYNyzkqd8uBuDidVyHK0Gp83M
1hUIC86jozmFW/3/B2N2MjlIOr/e4z7vmFrM0tnkLu0/aopghkOEdw3hCNqEcuMYb/AJ7kUTRPpM
02dWXgeQrlCycoVTDPDTw3chpl1Lt5EHqybAfKq43xbIBQveT3sAO8nxoW8ro/rW9UPeQ9+ayvaU
WM6hwWupP2vHAeWYQS6c7OrJEi0GlMyMLGabd4OLE7rhUksaxDJ2WqPWnLwXVbCoGfzr2C17sUKM
brIBT63lbsc05vZbanlo+uE145cJimXnKb4tw3gKyFBfHRW5oX1V4LE94Pa2uGdItC2pLVJo2F6A
zhXt7gBew8hUZBEKrOsOpdIN40tAnnY0LeW57LyNfuEWY8HeKJnRZTKhIVl8wYQ9vHdrJ9IKgjLv
rsEU467C982tPI/LcRqrEzrMN8P+jqmbu9biQsWaVDHIwS7oj8tJwwiqCb9vU7Do5LR2eGjaWZHJ
jpSKn02FzCGMMHQqwi+PAIS7kS+WfJgrKx9WM1efgjWU47723bO+Xfp00Ot9/E6M+Xt06egBS8N/
XBYXPVJ6dBf3o2qTxwI/6Uo3kY7qtApqFIwCZxOpe9YiNtc/OomTD5adBwtlJuOo7LMww0jfKjNm
ATvrLn2lT/Jm58k/RpFdbV5yTeNmarrVfiP9u+nnnqy8KMie2fDsfR7O0hte9CfMruXquOsD9X7U
lcafrCfDVsHI74LqSSbhkzYN60eXFdJdRw6CFZLLJ+q9Pk0rTnjY1PcCaIb+zeQapJumYAHVWMeC
wA03n/8gD+J16bnUmMVMALMUaFOLI6k03zCRPZD6u887jI1o2E0oj0YJ8dlZnvt+wTFUXpsaQmKc
W/scu4o5YDHAYseaY9gVwH2cjhxxItK07272EIpSRXrgcyYx7jokWKIIj1UwPgL12U8JURwBvM7a
2zaoEHVFG7v+wZT05JiXrLXZav+QJ3EwmvVlzQhJrorTwsdv+EyEKRcmJnEIIkgjxuhEJkGQyhDe
W38JJgbF+nuR/Uh3yKeu/zgLZc0yYu71ZHhS9fjcBURzUEYZHqDKuPquKXTbTjymafqsTwd9aXpO
eGv51GpEH0xhbt3obPtpPIVUHCNrD2aACDiCE9HLFFD5K3DtI5HJ0NTXrTc4+9mOQfrBgCLEYJ7t
s9JcEyT0rP/3C754j4YOiSpHX7tL+b7ruDjxLdwyDdW3/+orGBTEQTsQicP8r9ZemvLSjHAUOHHZ
ZN0VM8xFXW5jeou51lfVf7pcT+2QXgeFPIlHCsogbElNisgjoQZQ99kxU/nZQH7fULF5zjd57BA9
/fsWEVNWVNe6/Bz6GFOFoO8lYYdY9L2S62cTxPuFczNU3c5klKPLHX1u1pnGbgMj4Fonbw5CBjr3
Mbgfc8rk0Nk06xKF0nhu8+zqrymBRCRptSIDkkfANxaognMpnp3zwhU24wvURgqRZCcSnU5OMJ3S
SQ9yEvaXjH9RHdwXur4jmlCXP27Yn/WXrA2LaT5HENI2CbNcfVAWqnls0+kjXsMdSv0TVw7Zk/bX
CMFgCMb7KnaO+l7ui+IdcYCmPrAledZ1CdSPfy0z1GGi0Fw66I7lq0nd7xpvRcBnIiGuey4s4PFN
H2Q1CJexZ/fAnwimSn/Bfh9e9MnCqvTEaObXRMuG9mCv71LsQsSdkGRNh4NE86Lk+DX69hQJMChD
UXwamhjDU8pu9ahbjEBV+znvkRkLxILAjp1yZnuLLIaGk7j7fZtjVAHoRLQjgSgw2aoE7F3NMgQc
EH16EJenusL/ajrXnpKAdSJs7vSvO1pUUB2TyDXiLEgoIuE27cXgnNpBq+OReoPPe9SH/1CRrso/
dWs5JOu5QksJAfi/1yUl7Blk6lm/1myHj+w00QzZGBNb9znmem/7hTCdcKcr9gU4ksUpo993plI3
CxfwXRdyqzkK80/c7ZOm3484IJldbocuuIzBtaWb0j7JpGWkTb6a3yCpz/PvAMqmK6rIgvZpCRIk
5vvC957n1T82vL/KJDxkVftgdHbS9/a64XOXeWPTpak+P7dskQJ6O1aGx3nEiIRpzy0RPRcl8+dk
H6bNgwGcQN9oPfDigV9YqHtdBmY8pxmKPZ+KsRjoWglr3XItb2qOfCtP/7HM3OuLVz8tIoNkyLfa
o2vUz2javXmq3ymPFlMKOOXOVv95Nn2ET5fUNLgzeUdRol/yOb4i1ub9Lg+hGBmSuQcf+yALuIsg
EyksXhqoT/pRYNHxro+LnLdfmI+VHrbF/R7yuq5+xnbcG5aFy5noFcRehMz0wbUmmaVquh+iSSlq
vCgFYiOH9cwbE3XMQxuE3SJmdMLxQU2wL+V8r+EHJSVXYRQH0/PQlDs7/e8RvrtN0PObPupB9aBf
CX6I2dsnWzWU4sAReLnwTj/k0oBOnm18ls4l1lgdFAtihcSwyuDB8bnL1lfqb6uYbpCQafHKrVNn
7BHl1if4jdkZscIaJKN5VFILOdxZvOpzTaXhgWeZByGIrT9dOd1U7129DMVLddVlrr5GWYxixwVf
qT9pqsMVJhymJwYw5ypf+C2EwzMZL9/YWU6BxMOk+Cx5OPSvyz1+9KbgnlEdwEybgEP9TRe/E4OX
wuLEbp+qctoZq3Uxw0erTCMqQh4/QofAOP5XpHSzT07tj0PJb7T3+uwcev9ptbKdrvoNjsSaJ7Bu
p7eWLoKgsAOpm5G0wxfCXvhb27ybXIV8yPpctmk8CLDQTY3fLZ+6yTTU8qz/KP3S6coopmQpma3p
cooKME+BnDXCZiHR3dOk7NtsYrkas9gokpNi5NMG6oF1KaYpsTXzL4TvJy6mlKbXEO4ZgcdVt0eh
Tcyur7aOhr0iJF5X69eli0dh/OMa3YZPJSzKgz5erbW9krfD0Ri2Ry7oU8pdC/WeJWwbBWQDqc78
cLFEh5yCIbgWyY75zmOc5gGcqsuQ/dFq//jh+pShwxEti4/qKm3jJuEjpl7zpLhsWQ4d9ffAOvRP
Hnsk68jTbGefAoZGgUSQBXIUUyVqZzhPnX/lFNotifrQMweaZ2mFZzOLL/pA0EewKTxmj/XNizMy
UTjyGl11xOueSUIBX1APGFhGRDhdDqCdjlmyfDiEtLEyemAd+qQbsLqgZ+V7oUjY23bDYCp/cMMS
eVNArzDfTWp572304Iw0ZrU+SDV+k9Qb9RMiPSnU2Q0r6jDvVDrGueG+DZtmK9f0XVdTCFZA7/Tq
v+4YXazu3H3sCndVOkZDpR6JA37if/f5vJhGh+N4mfg7Dfw8tDtPTtjsAyYiPBOgBQ95AdUQewCg
PGAKa/yTaSs4L2jXUpRScLcqz9kfe+pRsB9pPMu8SC88ILVh0SWvZppch778Zh518Jv/jyliDklt
3tIzwW4Nfn06itrsqaKLBwr1X3uOT1bAQjylxA+77lbXjQXXXJzydr0pe7S2+rytguHHStIrypST
A6cgDsWzXw2nLkavBD41yphBMFvcOsp40KNFXQAWozqwtQGlMTNWi2P4z3aT3BPC/RPErO6R4HKo
dm+NZJfTd6wlzdl50JMaq/O2upzCBEsiisNVqA6rVaG7wwjshA5mggYceXaOmWXeMULfLRweS2UT
L5b/YQF0CoLhidXSXWA6j01ocKt3/xVsA3ThViRv+iy0zfY9rPBlM3maaAIl/BldgEjHexji+q9u
wyfuS1Y1N7sf7qHckbTGe66KakdQyxZ96KnLWfoHRumwSurfdXnsFPYDgsULh8d1nrK/pSEfIGJc
+HERk6JPlpdbnxECUKG/gu7Ltac/pScJvTXdf0vWPQa8x6Vj9wfMn2QVEhmLv+XSm+q9nPBpeuLQ
5MuD1yzcJqRuhx7PYVz896EhzjtbtXcMySk107MnxGOX+WcjH18RY17ZyH5NoHL/67knDGOEkHFd
6GLgv4sajidx8jezr88AlJY9CU+vkATffPSCm8Fen5gybnPDwfqWn62WSEwm8zY9dI+0UI8/HEeS
wFkcRhpajW7NKbmHHqi7oYdQ3FQym36snrw4Pc/j/AdzkIfM8moP5fhinsMEZ41ADnPneB7O2/gp
rfGz9tQ/WYPI1QBeq7y9ZSW7rkayEvDfIMG9dd3yQoAZTw2Fqpir7NEI8d9AvLi2g8aVeO5PariH
bojxTYbGHZbBS1WWl3jOPqYRYlHPTsEN+GMrSbaTc6bEP2Lx+e8w8bHJ65fQb9JX3VEVk/2U8LSo
hjwK9tS3fphegPn6iPu7ez1Twj7FjIDWVPdGSFnZq5hP4OB4W9TKfJ0rwPMh9AXcy/VQ/tJAfBst
EUlV+WdcsgNkPKi5DcvLEKAeVvTz5DuXlsNssDtxV2P7BKJZR0k//hp+95qG/SX2nXuPUdAUhPuF
nk4UziNOugj9504/OZUA0ux24uqYi9hNlfW38vPHLG23fahskk7XB4cx4iQTNnPNXvc2kNg/U28k
/pvG1XXzr3IetoJR5zSG9ITuSTo14kcFxMSCa0014qI2tHTouGXjeIQKAqOKePIlfZ992yJHu3xv
MqRCCBC+0W6du46vN8gz8oFG9REUxhlPzduUkPTlG5CZvG6KdJACBCLnKUYjZLXp64yW7y6ZmJKQ
IoILZ+izTSPxQqqqi+kVQ6KBrex3DYv3opw+lefrmQZQ2Y7tMvDjlO7I/Q1cQvuMmeCctPpbeuja
UTS8+mSioIDBk4S+4y5FMoDDDVtE2V26hWUb+jbQi031ufgdUmn1VvktQqKJJWZp2khFG3LYVlkQ
ixmwnddnvPDDV99rs0OTrpilUQex8vBN3Tl74a+ocYbIAGNNt3w59FSIkz22G+ZOjOveXtwnYXUf
eh6mi2IXES0V/XhxQbwa5bhF7nZaSCgTYR7NXGasnBkW0Q7rEfPclBxtPBaCSGnLPUK0hvPc86cK
xDaFDRCtTN5h9UaJZy7b1FMf7VC8+SPpuKQTYINHuOK3kFE4PwmniPi/j0yGUdsCrsy5Eg12Cgmw
rwBLCxYYduk52kOWwUEH1JsBEX0Yf3cSONVLZTnRIoKXcGTyHOJxtRRcFWE/OnDJ0WQeyMhhcqn4
2Dv6llJiaysgAQpC5oq1xxM1nNCIxFu7bBC85T0tg4yIMicniIQbNvzqBfFMZHFVMEzg58ptwPJt
KCmjquyyiPpmk7fTEyCQjx40JNzNKwN2epjKYbUXcxfbxUVf9+k0PRBFIu5QoB9H/oPQccqdUaEn
Z1yssI7t9b2axDCMsj6c9rrM0hMxvBRH9AuXxDCiuWKiOIcKtKs8TsHIW5EfzGI+OJTW+ify9BFt
5eW3jnK6MhasfOFpYMYRJ+VP4fjXxJ0Prje+uYPzNStI+qFCIEwJMoTJNcHJrP2s8i5Z8Workx7b
F5zweukExosk8IMiuSyekLppDtOIvWXTeWxbtVGdp+ed5Jjbko1yW/l1pP9DS9mfGbisY2kGpxDy
BJP47CGh4o4DytbAh0LAcCrzaW0YZZOF2GzGWtsMOY2g2zSboLPaCyTjt6ENh6gEVIbbW56Joyju
yDT6SK1YcQGyme3w8DFLABje7LNuKBGDZfXFWtrkgIiyeaIxyCKVSqq0QV4Hpz51ZvqPc8nXE+Tu
KUj9XTda40EWSpwst3vrgT1DDzFOoiCIzRbpfZmkv9boP6+mAfYBb7cmKRJ381nGdQGxsLmMhg3+
vROkLfImX5k+7qVo7o1OPmpESBsUn3D+D2kzPRUgMwgFfGjc+Kuy6YgJpULxHJtveeC8LAXBf8Ms
aMMsUkD0e5jZFbCY9UA8JqIcATUI8/5mNiGcUs+8EKdOCALtrdmvj5MX3igkmAi77t+10U7/oXxq
0+G3k1M0rMCIUy9wtkW4Tje9S24T5tkeU4SBrwTTfjv6X3yfn8UAbDYH7EXDS0a78UVjvA/8jlRE
Sv+9u8S3ZpWXLG0eOZSOVt3dBjZden4r2AdJsygjIgPuDXtlJWgXBItnD9ypgGRnKLM9E0TLflz6
/genAqAS59ds5KXLwCg6qcOW1ym2qPRQ3AQcNXK1D0Sec32wuiFZ45mxGzBFcpByrMZzAMaSAcXB
IH566ZYT9o2Nbsn0kzKOyz5OWsoXEmutAsf6QqOwSPO5NsAMeHR7ei2Cvqe8I7DoUbEax13xuiQY
tLnss4ldosqL5tBpcP1Qos+zp2SvRnnN7Xyn2uGzLIsf/mbPrU8ZQgbJve2ZoH77bdc3/7KMJCQm
B9acH+FdP+SjQ+JUTZ2RW0j1llI4UWOgSTaqo7nMT/j40evzq3rk9sbNyeOfs04rau0Imwyt6HiY
V8ZsvMTuBK5NLgZ40fwiSkl50v/UE+vcLpWW1s4gIoDwxjKv7INbXJrX1ulf1cBaArn+h+FRC8+s
yS3ubNwU0VjiZHT7Qxkiq1oG/AwIw5wHy7ckIPnkGFC0TDbItC4IiUQdjpmuMfRfTXYJ8zOdjwCj
7RCTeLRpklwP+MIngh33sgLKIeguVEZ4V64Au0wZ5x4OjF0p3UfOVlaRQsdxYRCAZ9SlpBx0Jk1s
Kb6QReKrCb9zRkGL9OO7udRPwwSo1R9n4jTcoj76/M72xgxUc4wRbb0hjyBofpIn283xa5sf6ZL9
NXKXoUZu/Y5ZgfTsf5ydyXLbSrauX6WixhdxgUR/4p4zkEixk0hJlmzLE4TtbaPvezz9/eAzkbME
MoKj2qXYO5NI5FqZWM33Kya6JuUobsKCCLOScprNFh6L4FEX+lYUhCk0ZyASp8aIV4B9DQiUa/pz
EVnfm6H8QQL2a9gRBafu8hT6tnVD+65532kZEcY5soTAIJo35ee8onNEc1qcgUE9QQNczCqbb5PQ
gxtKg/YKkoaZCJ5Q4n0mSOHR2BKaQFiUko/w6Nd8gCI2l5IOSYiiFUW6acbkzqzNjpxq/2pBObmN
zai89Sx4wJpN6zbVQP9khvO15ibttekDCc43yuZotbfKI1fgpwrGIdEEpZmZRBSHzXfYqRq/+Zo1
zXHqp44vzaDjsmlafb/q2vbYiPYk8g4iHF2ndKW9sMo7EZavQ2IT0ekQKXNVosUEGBNV+2LUFBE3
pDNcGwYoNYY216HsS2RXn/hS31h0wHbEur3QIy+gJJ8rET4HSrRrQ/d5JKs1Bsq6Vvj+qxQD3w7D
lKwelJiCLrDIMHcGGso+HiIr1U9JQ62Z19lPSWs+gLh9zNxqryjBjmTqw4TM0lz6cYTU/JnOJYA/
Xv7ggdVEO8y6FX9U0sK1aIlEUXz3NarNLXXXxyyzYYXl3yf8f2upb73pEPlT7zlIf5lW+xKSVbgJ
aTDohDWSr7COXhJuhog0s11C4CBdFiUAw/L6taqM33/2mpOU60bkNlhw9XHQ9b3bkVqgCra7tboa
UcPIo/Ev+xa10T5NlPvc1ihDmOjraJOUCESQr+GsZzd82p5SZEKofB5eNFTTb9Te/6cckHbVm+SW
ljMeWVU+W3EWrZJR/x4i5fzgECiE/bD1ad0fspx6ERrSN5Xddncd7d25T8WsJQTyill2qHPnd5YR
uEvjTiXqq9KxBR8zp4LFjfqXvtCHTavpn9Mk+acQIJ0b087Y2A7ZrypY0wdmseo2tcaDA9K/a7+S
CriPbbEbx+iRS0/wSFlvS3dw+6Z5wz/NUNxptYr2c7bDre6VHuwS5SoA1YqBAyqr0WvqbSo2ESQd
PrcQMm6CVDN+FPaQnLLAp3m6n7BsR4F86FAF8IhMgLMPTDCH0wx6t+KEEKTTx8gXJRUiXVNp3qHO
UH3vi1H/HcGOOVRhmbwkkCXuS/q54pUBoo7KZA83XWstr9SMyXogRxNNLxlac+um9REjgTT0swpn
NckiNMc3J84LSmGovzER4IB076N/45iUgdme9wm/389KEMoJh9i/Ia1DAhtr/mroRr4fy8l/UWzw
AaJUQOwHcDGh4ESkQkvw1FTquvnnJq+aG63tlK9jbZkbFAT9jckvuQlca8fLONZuCrPUotaEOn36
DGE+kMvmhmdM48/A7cnnazBYvxBJ3Zhu+E0tvV+DM4Bs4pOMRup1QM+lprUHHy9Ne+PnnORC1Ncn
iKMl3jwaOT0rOBgh6cd+29CLC+3gzirjU2ao6ta36u+0sv+MCJHTkPqIEvBnYn/fHGV44pqw7TTl
u+KKlzalna6oHfMgpiZ9TmnIO/Lrwk9d3T0j4gWeMUG6IAEY5lr0rRda94qBpNuKGwPtA1xNCRgh
jecJdCzcEMQlkViX+/mNasB6hTL55Or0kueFrm/4BxJ5sfu9QaZ4lfTtFyrPKIiypqNjVG8RO6Xp
4i8j0TL63z6Ljl5fkW5KJ9skpvXNcfCJ1oymIhwPyIgaz4REAxnrbqKKmwMBjV5LIBVAttkxx3s7
4ktTt9T1UETHQcDLKnr6h6LOOTUm0sioBsUBn7OlmVr7TKh8YVsZRBkru/fDqkRN1Z7jd3oJs5XQ
rA+KOkRBmfKef7TW5US3H/ukRLjAeFA9nzY76lIgomg3Vq0+s09oqo/NtT3x0QdJighoxHeXrdub
kIyEF037qrY+hUV236nlygHlFTi4I7XqPoFa3OCVdolZvKRW9m0cmmc3EG8NfVBwS7S9U9cPxCqf
kPfeeaxV7wA06dJkeDTRfuIWnRk3AzHzrdNrK5OMFzETcwN4hFxlRV+JmioPjZt/zajaaGgg8FAH
nkrKpwqTn0OvfKM4SKnxr8PTv7UBeeqJfm/n3mcwt9siDPEpyXhKYuvV9oNTyyLdAOSYoNEgQEZD
N+XJyovami9WAPiUz5xXs1OdO0spEbTmPyjcl7xsgcYUJVny8c5pdBJDhDji5GGo1RON3Bstd+5J
aBL9d9TfkaVsByrDKJJkC1N5R/CXOzFhyKI1D27iuTRLBGtaBU+Okv/KFGO6j8ysXcUN4RCn2QEa
2Jh2B8yNrmxyISU9eF711VaMr8bY/3Qbku1aBji7mrnvDSF6R11FUEdprJ4V1/IXNQu2Ypy2kICe
NArBb5FDepwaqCaknLIbKqC5HTplAe/RpM0wDZ9Gg8rFwK+JvY4PSmnC9VSqfxKLcsY+3SYWTYRE
3qhwUr03o+o3xGy/4kpPgdJRuOaxcIr4pADKHlG3y1FJBCh/GA1S8HOW2dAilY/BaMe+ITvSeKSF
qDzMengcOqFU8IwJ+Q5KySyiUJkgw4hAduS/hgOZ3rCt7kGBP7TORLN1QztsnZOGCatvUJym22xw
3oSwPhVIW97QPPA4432KUaUXN133Dl0EdkGQd7SQ/3A3RApewxQOGAXdSAco5LMcFjaMIZ3mzjc6
odHEKOo3gCGHOO5esjCksjQ4OKX44Qz110y1X9jCX7qUNJbh2VTOKniG0T7974IKXkE2ZTO75KUa
e3tLs569sjW4r4NRffPqjFKAqFcp2CtIqNAqiWNUvoyVrqAZAG7H8YBx/vtf//d//t/P4b/8X/lj
noygkP+VteljHmZN/d//Nv/9L+TY5r/u/vnvfyuC9jvDVlVH5e8/vz/Tw8m/pP2fxu/VKUXRfm9W
D4FVPLgkX8tG+35+dOPj0W3r79GJSFt8ZJdiX9N6jTQc1y0a926uG3x+pHc/fXKJEfZjIUghRW+F
1Ty3uXW4buj5ed4NHdYGqJUEGUqXNpttkOvZVqdFfX1+dHthVfS/R1e0FCJ2XMG6TgCOdHynq3G9
HiyLilyPfCINTucnWlp+8fdEvuKpXlTFYu/X7SntjYeoyq9cIe3vocEqtmIoArE3Eq6OtafslARZ
pfO/e94eH2xKW9qUFtimSAhH2+ep96MQ7TogbkDUZWvTCXJhjoW1sdy/HyBWMDVXt9s91NoERC9S
prjz879/wags5++xdR2YiqBtZoa8/0JiRF9NYwLHHM+2OT/D/Cs/WCFr3lrvNminkrXI2lzbJ4Hz
oGvTrjD6e932CKbnxKaC7ez1aEfcnZ9uYcdakh2TXeDbODTnsBc4+BFCK5/xlVJSp54iWxR8Oj/N
0juRLLrSaANVI7vY62puqivYsBnFjMlkr64bf5733aoZtkn2Ja+KvaXFv5MMtB2ygxd+uzYb1Uev
RLLqIW4d4hjIO5vRcHDShqquGhR+f5+VyW0pIqq7ug1nxz5RqOD1yEekMQfJdU82/6h3T+aXOhFr
Ox73VMKcwG3Dii7qC0+29PIlU3fjJrcMPRypowWxUWWrqqHrKYnXJfp05uN1DyCZvNrxja7r/ri3
sXeEK6rwrnGQfD4/+oJBmpKx2zDBSlErw972x3DTmHp42+mTvhvdpr2wt5amkG2+KW3icW2/b3GK
NCmD1BjFK6248YVXvDSBZPK84amsVLfjct8QfkRVtIY5bTfH80u0YHumZOKO7sV1o9Ud4mjUsA7u
gGbdhIjK+dGXfvz893f7M+w0uCJGyY9vFP/Bbsz8LhyDclPVXFCvm0Iy7tiJmtLU63YfFRA9m07b
WqQw0iLenx9/aYEk+47cIa36Smv3ljnS2tclCkQ02JXnR9cWrMyULLgCzIXYytTsg5TEpnc3F/ZE
KZW//SrPpjUdh9R+UbIU3xV2dKs00y37ge40GLQhpa5ipVKleP63LD2pZPAO3YTot1gplDX1WVeB
Zhv5dRdCUzJzxa+duPOrck+mZ1jzOYVglz5eMvOFU9GQzBzUsel1Fs3SjedRoRySvvN90GI01UEL
oiYv778pOprqInbcCy9uYbEMye7RxpqEGbfFHmlT+yY3Ibg6PSTaq16FIRm9o9nUutqc6X42OTdG
Q1ldmqXu7fnRlzadIRl9VhtdpEHO2GvI1ebjd4fbf8t9i0+pnRM8ibo5ecFDPk6rMgRcYe8gQ6xS
KqNrv9jWurEzyPud/y0LHsKQPEQL2jFtO87maCofYifZdZ72XMyE2PPj/9kEH5zPxvwC37kgR6iq
PkZmvp8bOFUgnlk7Nrfg+Srn5I5mgQiIYYEYIMTsxygU0ywPvXJKaIjfQamBP511MZEBdMx+CUAv
tJyUvy3KmAjquX5iZt5d7Hg62a6wdaOXZuLU2Y39NNSvoPZVYndApVIw5y5pQ9KOonCZZcw6F6a3
OUXDhnZmo9xQgG5SiznoP0AshdZjXhQkhYciLzbw/EJSIj2I3Y4+DVXYSL/BE0MlswmGOS6Z+LSK
xehDUEn8hcq3MKTst0fC0EcJgY4x/3ZS26z5NmQiosB1mnrDo8c1ALGFpPBYdt/TEsAEEmYZdUgX
Vv7ji5EhOc6GUqDcNGJj3+QGJQeRKM1yTXhWL9bXTSC5TnDaTe3Go77XXT7NYQiOfEEpI6oD140v
+UPWtyDMFOh7VPva9K6lgf2Oz6qhuXA7WXIhklO0sOoUDKi2r3UxjY9ppkYqAcERbuWF+/uCcemS
Y0zyGIYLRVb7LIT2RGOMPpB8rDpoR0Xki89XrZMuuUIiZaOug43boyLWl6tGyXvKCiujDy58Vy0s
lC55Q7pgDR1KxbT3IWA1uzqz6IUVhQBccv4JZr/3gY/QJX9YJm2bgwKj7l1Dp1lFuAKGLkoKNY0Q
K093qtP5eeYV+WgeydnZEMqa2lJJMnda+lJVKTItnShsApN5QOdQ6aAHlqEK6odiuODslxZv/vs7
/1dEgQ4uKR/3vacnWyOi0AnYyev5B1raYJKNeyr0hc6qxD4aswi8rOmQJkAai2aKThvgkZyfZuGS
pEuWDrqz99lOYq+ZiDgMbY2g8vxxShem65P+cY1HNzXKt/OzLe0Gye6DuEIULnOGPRVByi4qQhTS
+5Aqujy3186VjyQZv5JSY1jXKP21qgJMg3xY8FBU00C/pakhHuqaBxNSzt35R1p4T0JyBJTbeYVR
VsOeshlnG2ZkD2xoxgcNka1v56dY2GdC8gI+ieBp1FBRoZQg7qmkscPfQZTW99cNL/kAQ69hepX4
gKD1wv0UxyF1KnEQfzk//NICSR6gzgZD1dK839M3O7U3ft5TFUi/yvRY08xjX7iMLM0y//2dLdpJ
VwWtoOSWJMpwl/uN/ZY1OlX0sak+n3+QpdcgmTtdcHSAU6+znxG3X2JhYpAOYYnpgjuZd8wHLkxI
Fi+EXrkpRHSyuHeDMQCwijp1X6aK/RW5bfU5RLFv37XVLLSZr84/01KMRUj2n5S6UY3OOOwLN32I
wwpJSIheG0RuKMUjDQpg39oNU30oO0pyld4ZVzlExrvYs36d/wlLyyr5hM60YIXXer+HkjH8ZIm9
nvpiqjUuPOLHJ4NwpP3nOLYLEa4WB6ehbTMns6AgNgAY67uoxTbKk4fIby7M9bF/E460C+EH2l47
esMhoWX3C7WhKh2OYvgSDAWpCHwrFTnXrBpf+n/vd6FMfRoklTgoSv8jRiO+prLmuqGlfej3VR5N
iSIOOV/nN7nW63cTubcLu/zj1y0cacO5SJLplqOLQ6nTEZ2rJc5AQLw6/9uXXoC0mZwe8PXoNcMB
uY1bb3R+imn4p1WqjWq47VWuRsgJniycrKn1bXGYmwjatHyoe5SMIW+df4SPPZmwpQMlbXW+XTxX
HHzaVtTOfAjH9MGnCOz88AsrZEuHiTuWthOXlnVIWhdlZ++ON7A2KD+6QVr7undsSydKB24bQBji
ilqgP1bW9Amg1oWY0dLqzI/1zs8X6K9XHOHEgwGtnaDFKZA4Iu6rkLNHeK3nF2lpFsmOLQ11+so2
sC6zfKM66jkwm9e5e+y64SXjpXTFGZzQsw5TbZ8KGuppl6YrJvO358dfeseSBSuWF2rAa/UD6RjE
QinpnryvwrS2Hq2756dYMGNbMuPABpBj5JM4xDmYa/RqfweJcWGLLo0tGbHhdIlFyfFwQGAGjx3U
9qqauPic/+XafA/8z3NWyLkwSmCBwnoOP12LvzeINiJ6372ErbItQXUNVrElx7/rdMovXfHz/KQL
G0rOjcF9pfhizIeDKSzKdHNFRc/RqdFqIyp83RSSYUMpoYodBgKKptmnvla/Ua34Zif2hav7wkuR
82N+QrkWrD1xaIfuoDX9doRzdP6XL2xXORdWTqY1umMnDjUrhFCSnh+DJrVX1PPPMpfs2/PzLL0E
yardZqgHReMlFONgwl2w6r2VCu3OsXXlwhRLjyJZdkkKvY6tbDh4FO7Q5xQpK+SBHOhKRb7Kasg+
5x9l6W1IFq4R2qu1tBwPTaAZNzQk9XSoAB09P/rSQknGDYyQ4vYA6aLU6qNDYImKZH3eUnmD5Op1
U0g23hgwuXrKAA6QxI8AdPYF1ArXs56vG176BnQrFWkfS+n50lPdvRuM8KhMmgq1mr7tq6aQM2D0
Z1CEPHj9IZpSc09zWLCq9dDd2wat9Oen+PiLQJiSSWuuURjwx/WDBZQKnTGIpWs476AcfsaucmvX
G5IX56da2FCmdGTXvR0aYZ2OhziDoGh0drhVdLe6qraBk+bvUzsNVauswW4fQtBAD1TgUgmFOs+F
3z6P8oFDNyW71kuT64vBm1DbLl/VdjXDSdrq4Oboh+QqGoDn12jBLEzJuO2uD2Cumz3+w2/uEgvu
MV1VdE6ObXXBfyy9Bsmu1aZKkGaGcB+3FIfBAwrmUnRruBB31ZYeQbJstxQTDdq2dhDZMaVhieIG
gMZfZopOUjW3firWqfp5RpzN/fElxbQORWGgNW9i+9JH0tIzSqafKB3Q3szQDmM2DohGUQVvWOGl
y8PiI0qmjyB5UOkhw3s6uuw/wdLe6MZz6tP6jGaZEzxUNp8d4x+cCc9qj+Yd/e6F2X++apfIKbOK
og63anrQkzTLPKtTBQEhDpG5snVPu+CgF5ZQTpHZY6vawJt7aJLF+ClrG/9XCkTpwhMsjS75grHR
8zEmyHwwze5ZiZTvthted32X02OlFfTkhThZ6H1HSsrYTFl3wCdcOrlmz/iBK5BzXpHbG6WBDsrB
cfNHU4UO1LTWelLFiQvf91aHVlcjU3fdm57X7923iGkns3pF2R2MFEOhE5XePsVVVlZRlde5HDnT
Qxlp0XpAdQ5otgFfsIIffZVtakd/Pf8IS+sl+QM9sT2d7vP+AMN20xp3U24f+B+qTm9A09KdP1y5
pySjR6enGBRADgcX3v1miCvabgczv7BMSztWsvkIVRknU/32YFpefCgs761V++Hp/BotDC6neqqh
H8qE6w9tjnW+c5wo/GJw8F9K02rzEnywZ+Ukz1AnBTTQpEfHUkmP2mB39wihIzil0TdTuMJ6LWDl
z7rB0S0Qa4qCJ61JD4pluRescukJJYNHQ2P0TDK1B6V1aGJDzw1K2aU6jIUjR84A1SNlFFlmdYcu
rJEfATNBD1m+08rkus8HfZ74nRkWuZnQRdx3h5A8O0q3J1UJaUww90M7XMguLS3Q/Pd3U3RYYBr3
ZXugazZZpzlIIUS2Lx36SyskHfppmyep2rX9gTLn7g45IZCvtZaAKobqdN0eluwcWQK0K/Syxy+K
eq2kLfQUh7ag86MveBFdMu7c66KmadruABbqWNiw7NX8kOrh50bRj1Ho7lxkGC/MtXDZ0yVTn5W6
IHVREJgkdF/ZrNZD2xn2QzNYzmoYGufCK194KXJep0UUoO98vz6gbnIE2fG7iMdtqrlfzi/Zwo6S
czqZRptXGWMVqMsEd0WVt7c9FUvX3Q+EZNBNSrU/FTs00RtjfhSobW9jOsCuu6SK+dW8swbXDVTO
vol7cEZLABLv/WpChnR93cpI5gypBfmnCl+ONh3yESFaHw+NVoIgPD/+vAYfuFsh2fJ8+7C8JuqQ
Bc1/pOkARM3SNqgcby1P+8fX45/n51l6w/rfq+QYsbAgtMLONl0acyuzX5me+fu6wSV7VsEtpFrP
K3AjQ6zpobZukcm1LnjUpZ8u2TOEZaHQfdgf6DPNdq6SwvIoe/Xu/G9fsizJgvtW1+y6i3su6HfC
pqM1nJBXLJ36+1Xja1IAHTJXTFQ4xLT84d4Aeden/tGeLvV3LCyONjvBd7sfw4JBGrH0uUizdS06
1AEMT7lu6f/Ulb0b3cjCFF6R3hxsZ+5k6KCj+aN5wXcu/XTJcFOzjZU+c9uDQT7qkFN2Sdl03l/n
Fv58kL376YgqBaGP9uUh0h31riYJsKGr7JLZLpwx2vxM70bP/EwdShCohxLdl3XodSms6vBkBF5I
M1IAoKRGox62/KUJl+LEmmTAU6fzNW6rAxAiewIGkCAbloXgh4JKUzZWKMCVwnS4b22lq+CGae2q
6vVLnSYLVvInYfvueW3IRoVlaM1BRM220hFerfLTaAdP541kfuUfeME/l9F3w7djaiS5Os1EmgrV
YRtAfupApIBvZRZXbgjJ0Om4DVVTBFzMCP8cybYOb0PbFa/nn2BhgVTJzBtDiILea76+ko7+Qwue
GH+Dv0Th9YWjYmkKydRFj75iBNvrkJIDVagXBk70qKPacv4JFsxRlU5pFH4KoTaE00Nror0RhaA7
Q+uvq+ETqmTsNKalTWKTRcndrPvd1iL9WdF5v77ut89L9m7/OJT556LhQ94Fmf2T0ohpJ1J6Dc+P
vrA7VcnY0eNyFKcqCA1o4S3V5z8iu/4EJuJbhTDShZe7tPqSeQee6yokF7jgZWV1E4mBtsrxup2v
SsdzHhnEChuOoLJ0gNJSvQcjoLG1H+eXZ+EKo0rnczwTNQrEahEXNQCGaaN5YyYoPdaJAKRujDNi
50LkdskEJBvOqNEyYS3WB8QIPADSNPHV3yuEOX+ef5SP3wJd7X/vI7jgSNO0BJpTJf+SWe5DGZrm
NW9YI90ljT3N0kypL04htb4sU9hxyygvJbk/3KOMLu1RrYriwCcBfZqK8avv994Ngb8NonhrfWhe
zq/Oh6vPHNIeLQIkrzzFZ46aZKHQR/2WkJC4nVrhX1ikD89VppC2KgriJj3pmnYqzKDdFQiVoi8U
grSO0umOxoUInQVvFkXI1Wu2FDNKu9dFFd4oa3U6TVlwEFbxFdQr9eLVhRj3hzuK4aUdK4xM69Si
a06VGJvPHqVSAMfrCy9kYbXk4K6bWK1j2GVzylutXusFjWeubyHLQNX/Ju07YFcmOp9qlOev57fA
wuPIod5q4Jo5mnZ9ChzA5aFfD/ea0gfX1P5pqtwNEfgd4Hu1rE+F57fBaigd660t0Fq9sLsWfr38
IeoLvRlzt1EA0zs+mF4FzmH0+bqVkQ44Cw6P11R5dTJ6Qyc+hu5eu9J7gQ7Z+QkWrE8OJruuXvho
HDtH6uvvTL+6gbMO3tFfnR9+YW3k9gk9sqwp4FJ7GrRRvY3tTl2VJnDC86N/eEbwZiXXEcW9E/mp
5hxd5TWcdqaZrHPtk9I99+Fw4VtlwQMakuuwcm4rPmq0xymianzyHhHpXQ1W0N5k7YWLwJK9Sb4i
zBwXPayMV6CmCB6IJ5MnorY3BRvq7jobgOzgGRdCPksvRPIcRgblEhCJclTMABUEJONpPTr/NhaG
lmPIme4OSq8K5Rh0+n6wx+ekstfXDT0v3bubWNh64EpVfrWVUiyjgdbwL/VELxiA3B1AwZNNzemk
HNM6XKsUruRd+quAwHjdL5cMWI2sLsgDlUVRUBUKAnpM0NgsrzMAOSycCODGVWwqxzqcHkSUb6cJ
YEdI81rvv4XtcMGDLhiBPr/xd8tvtq5l2HWrHLUC/s9YNXeDrWwIDYxonlq3162UZMxd54b0GRjK
MVf6V2Ibt37sXziNl3amZMQCeVo6hXnHpZMjvmnuovTS983S9pGM12prRNgdfjWFr7d++6I1n2si
5+eXZMG/yXHgDsSO2Tmjchzc5E4nqZDa3o2NHieXGICM5ydZWBw5CNw5ZjVOHrYlGuOpq6wVarKX
Ll4LqyNHUU23HNOO5t1jbpjOzdQPjxkux1DtC65zYYHEPO+7jUm5mZL0NS/WtgGVt9M+8ZxdmfmP
DdhdvwPafN0aSQZgmbofW9RhHiu9v+XQWc37//zQS0skbXvLq0BtRK57ROyISgQzQuww0d7odguv
c0Fy+Ts8y7JE85VdlA9byyR3C7ju/I9f2jvS7q9jqhAUA/xIY2frKgPW4ooLV9ylVysdVGJSRG1C
UPrj8sfsn4RbOod7gdCSeSmrtvDz5SgqHY5+W3mdchwjRBnn0xCk8qWc4MexNU2Vg6hG7JtN19su
J8vw5A0accibQG/WbdptUS198u32iJggfMH+Qo5zYc3kwGpJl5Obp1EJt7JG6LP7qrX6q0Fr6m01
GitkVtfnX/vCeaBJh1qAdTUUcFfI/6XabaQH42poUV7wUz97aJq387Ms3IvkWGtd0Z9Z0D5/Cmzr
4IrkVw2l3WioKh3qjdOEz33fXHigpakk+zY57zXkhotTnynHsBMIs1S3SaHf+3WzhWJ/jIxLZWJL
ayfZu4ky8NSFdnFCvvHRz5InN3Wg/CI2P5IeP79yS/tAOu/y2POGWIzFyTX9fDU56atmAcL2kz6/
87netCoMufNTLZmQ5AESVej9lAZsOW1on5rYB8OlqLkSra4YHz6NdPOjI0ex4OxXJ6Uqf8LDmdYa
Wbkr7UXyMUVuD4VhlMXJoOTgK7zxKslR2+1NY6+06PRaloVPOP8gC1tMDuV6XTKN8EqKk56HcM/i
Vl3xltqHSE+H1TjzqM2maG7SCWbr+RkXXo0qLR0MC8WfLLM4UUU1UIatVBE6JrqNGMp1E8zb793p
GzpjZyuVwulu+l9CE9SoW/eXrg5Lv17yMSGqR73jldlJQz97H9mmdk+K13s8/9P/3ED+Izegqap0
c7AR79CnycPa3S9D9uTGYju2w9oehhWC1q31pdQ+ldmdr5g7Ky2/cWdfiTRct8YnEx08o/s+3/cG
Eraxqt0Kc5cEyouFVo6t0qxhBcAUL30eLi3E/Pd3q1wUMUTexofwO2kuDsnpZ62f6UJ914KrUCV3
JCx0ezx36k6Nz+ZQvVOlxBtY5p9H3X4Ar/16fr0XvJ4cLPZ1JUl15A5PtQgPfa0909v1qXPjQ22F
385PsbROkifqsyZSs7QCEAq1BywtUvNQDn9cN7jkKZpKUHRHO+qJAqyfnioetSS55nerrhwdblsC
MB04iBMVduGT447jmtd9CV714ftldMkJ5HXHQihOR/CrRs1BTaEWhlBq18JLHWjDeXNb9p3x5Ypl
YjbJI+SFloyVgcBc4SDLnBrhCHUQ6PX50Wfb/A+bZXTJJWgayAY0ecdTOcUvCBA9tWV021rtP+eH
/3CPMrzkEpTApX6h4TTOs2hjU302G/zg1A9agCzs+Tn+pHI/egbJms2yDCytC4NT4p1cN7nFb6wD
72eY7pAgWk1IaSiAsAfla9gg2pn1qyZG5PTiR/bSM0rm3gAZ77re60+R0T7Sc70uYIWIwPlq1fE1
32Qso/jbXw1lC7B0UNxjKca7vhqeox4R2RBQSEKGxbku3MQ8kr034dTCoEndYxCy18YGAfjQTa6K
izK6ZPAD0Je6qbLmNFnOvaYXT0ZXrzrtqgA+1xr370VCi1gMKHKBOa2G5NYPC9TPU+/SZ9mCoTiS
GeqGySXTmrKT7pWPrZV9RksI0mL/dH4TL2wiuds4Z+VjLeJoVnvrV0GZ1y0tXghC1egX5PbF6O6H
Dp01kuzRdOmK8tBGOKWerm773keeXfH9CzGtpdElQ0QUu28qeLEnKwNI7pKD7RBa3ZxfoaXBJTOL
kq72R7eITrFt6ZtQAcKcBma9vW50ycLSWg+ivguik2rkzl3ldslGFN3r+cGX9o5kVugUOkGWNyEn
XXlSmmI7dd2Do04XvMPSykh2VZgwPoAqhaciSXZDaLzBQ+ovnA8LbRHuf7QVp0VSTZ0TnpoR3K+L
+p61FYaxUpxwZQbRakLebEr0tQu/PLWAk0dbBBsG7Stx3/X55fvTY/yBg5d7j0Ws2XFld+FpRFQm
KXeQGnTvMetRCuP/dMes3I3lnR4+NvnD6PdH8gtbkBc3nTLdZJ57O6U/qcu8FbTwN+OtFrc3rf3J
bz5lTYDAtY2K/K8k7maiW1s1myZ6m4yvff9WeU9D+hZmnxw7XjE0k43a14nPc2ZDYQvNpmk9wFnu
+cJxURMZ45dRBGvkL++qynvWY7ThdGhxHqpoFGok5c1Q3jUD+r91ceIhgB7eOGLvKb+H7jSK+0ZH
ckEEqw6EqBdUu3i4a8fdqBQPfmw/KNWwaXINzPKfH135l4BcC/AxV+67nqnyimqwgWiB2Xg8SGoD
UtfHlTF9adRZLPu7QqUUv5iXPyUohIzFjdB+9uAnc/AOun8pKLhgKTKm2K5DpOTCPETAulBu6hb5
Ii+jyq/NwGFf2E0f33jseep3d/9aLyqEM9TgVAW0+3tIT0bDdBM4+r0X2Q8agnTn51l6FMkZImVg
W45b+qd4RN6g0RH+QnJrV9kXwblLM0geEWA78kH15J86g70Qd+EnZ0Aiwsrdz+cfYcGxyM3aHnVR
UWbyCKELqMgPS2Qn3MJYnR996edLXhGsW6tM1D8cO5fthOJVvOrMAJpmXF/KfyycqnLLtk1xyKik
NfeZHF2LODz2pnKfxP2DbYkLr3lhCrlDG47ilORR7h5pstxmhb/V7A5yZLouuvr5qoWSIcZdZ43I
aYXOcdS9ao2cIj5H2yroOV8wiYU3IfdoG0aYxtqY20fLwAXW/ZOI6Q7r8wvn09Lw89K9s7gC+A2y
RT4qt2Bqbsqhc+Z8F77Mvj2/QB/GgVTXmid+NwG1Lq6RD4p3VDpAgn46/YyzCTUKG2GQdg9b8Qf1
pZeaFhaMwpLsujAyuE00ax8Ne3C+tWGNOCnSAKN74WV8HOPmaSSzzgtVK/ogMo5N6d5Rh/I9Lp2D
Govf6ZTvMlJLt1XnPRhjtW5j9/f5FVzaxeLvFfSQlFL6ZqDrIu5fw1DZ2Y1yS5psWxfGhcvhfA3/
4BC3JHMXpFEjCyGNo0ggJurILUXoQkzjrvSzu1qZxI1tO1+cvrpUarj0TNK1qK3VCBuJ+2Nfuz9V
d9w4FtKko1M9hSipXTD/hb0td3NPU+ypuTPfOXrnUA3eybOsTypZm/PvZWl4KdRQulFmdL7WHxFC
dREfjLJkFWaBW6CmSF3ghYdY2nJyF/dYOg4BbqM5dnqMavh0V/x/zq5kSU5diX4RESCQgG2NPYHb
3Z43xPW1LQYhxCSGr3+n3qqv3CoialsLUUplpqTUyXOW7JwNzX2O9rUaHdLVrF6HXO6zcHq9PjNL
GJmt3WPNXQFFuyH1HRzqfH/9HS/ubd5sAvjaKhuiSpAhFUV+15eABpQ+/VijA76L9Om2/2+kgbbU
vnZ9b0inerhbRwfK0uNGvr9cKd+JFBO9R52Wq1nOQ4r26j0d4h9IbucSLDKCBM/A9n26PgObbxkx
D5XuYO5iMaRcyhOr428XdWpWbFGEWZKyCdcrej3MWRj3KVo2XqDO9oswcQI56F2uxB0huEjE9YbB
bDMxIj32/HGteNingx98Hpvu3hVQDNb1RjXRkrlM8F6FlKTqJuvTWnrzKaggd9/OS7yfRMaOUz7+
xpaQPc4spHvpNdVGvrRMysQQtILr2AXSPpWreKDr6B84m9o9dPS+37T+ZivZ4jrDJIinUrz43zvQ
jdoJvAjuhlXcOAOjZOJM5dLhXqpSlRH5nazjlBaiQ48lLeRGpL9vJPQ1GPsW88KRKT9LKr+s/Efd
uhHAFlRl+UNQhRDtucVULDAcbHbwbsnHKE5YpZ6DHnKOTu09t2LdcOD3kyEzYV48jhyIwnRxwiPI
4gBwzHa93ny0ej+fMN84UAR+VkOpM4xgpHpfzuE3svJX0cfJWk5pXvdfrhvJNgkjn0Rd4Y1510YJ
a2SLV7e2Z2Tn5064ka/eTyjM7BYFw7so2ORHiXbFr6xj+3FiOHp54qlqp5+0Kc+t2io2WZqrmQkT
yoBidkVXRwmZiw+tXx/1oI4OxIMXL/jsdcNhLaG3AVGiQug9hfTodRuyd1M/M4O+n9eVxn0FG+rm
J+TP2I7mxREPACcIxD5f/4Zlncy4Z3EMJWDQGyYRhMKOuVjPNOj6w/XBbRMwYj6eQMPkLgq+1jKg
h8irmkfo0LO+PXQ02Dg72D5y+f3NeT9AoXeuOTwhjHMKeUWIHvoLyiIz+pDOPSS3NxKYzVKXrPPm
O7VyCemD8eIEI5QM2rbVv1Znk9XWNvzl9zfDI71TEnAVJrh2gWVafpljtbFlWfKiyQkahbIjOdS8
ElnWUGb12+eFQ/2wUjf6qRHrDCJmeNXxwmTK6QOpQHjnL2fZhC9x3T9c9ySbdYzUzsJ8YLwkUTLO
cvzhAzj/XGRLfro+uiWZECOjMxLE64y6YlLE/cfKjc+qzv4Q1bxcYhqaN2kxzbdNxERErSX4pLMM
n2LFWu2yvH7kJWqI1+dhWWgTEDX5QU7ykoVJS9EWBn10AQ22DM/br31LUam7/hXLWpggKFHEEehJ
xzCpaEE/rpnn7cE3FN1oICOcI1AL4TFFXxJSVON6M+9GrvLj9b9u2fxMxNNatSMY80qWxC6quDT3
zuAo+1VLtPcStOHq286gzOwzLZu86xi061DX53wn2LAXLqodcSvvbpuIsYvTIge5cljjA6X7Gg7o
DKsi/nNZoEIAyemGruuNi23EdjX27RqMjCbgeI8SiA6VL24rmw1whM1hjbCGVDohQ9WESV+X5QBZ
7B4l9thtfkEQatiSLbP5qxHdY+T2M7QxaRIIhwObCY59UQt3w6Us12Vm4o5wvcznaGrDRPPwEc+w
f/Ix2pNy+th47CWc/WSt/M9s1NDuVb+ur/77dxBmAo9AUEb4soY0UW3cnLKxCXZ50Y+HNQygn+h6
waNXTfIYQB3sKMGQt+F0ljRptpoKkncudBMRPXMZvkKPczlUy9oPuzka3Xs3q36p3puPa9DxmyBW
LjUhA01WuaVgNU2YkNDtcgfS71gG+fQN97Y4oNnfmrsZZGIilyYQEh5foNfj/AScA28yMtp66LZZ
7fLpNxt7wT3I5pUBS9QC6rC56u/iof6wBOHJb0M0EmTDPURgb9sBzJ5XAMu9Ra8DTbTsAOOkUERW
H/gYfLrueJZQMsFMwi146w2EJm6/jEdKFv++p5M6XB/dcpIzMUxVtQ6jWy5Y7M/QA+uhGZ5PuyCq
PwKmfH/9E7b1NhKORqmxreqAJiIEQT2Nwv60Lq0HSVWZ37aBuUa64Z1UnUZLYTLN9XAiHrhB45Fv
wUHfnwA1wUzohg8I9KGRjx3nU9aQhC/k3GTuTX+emmgmYDIFFK6Q7ntWudCexyulI9ytFxjbnzfu
A1075Eo3K01477iHnAT+fTxN9WHwsy16xfc9lJoQJgpN76VgM028geG/9+28VxyKstfd5/3zA40v
X30TyyiQxHR2BU3aIdw3rEtQ3AU7nD8mbPQhVJRv4Iv/D/T+u+pHY2N/X6TuGq+S+JDv7r1cVHdr
Lz9D1ZgjNZWfHC7OhVr23TiyXcD6M+UtRBOdE96bHiFi8IJnLgg030YjQU3EEV+pqyZJSQKdZefs
OE19LyLob7cX4P11y9pcwwjMkEAwgmSEJMugfgNS8CHTzYe57TfKWza3MIISUCOmvGgliRsU0/cp
FP3Xudb65/U/bxndBBt1CrRegDgFycyVs68rOu301K63OZ2J0A5cIGBp7QQJFIkukvDhy9Dkv6MO
vISZ2/0bLnxj87BNwwhPvwOQ3Z3aIPGLabjoJD4wuT7fZiLjWO+AMrRHRyRNBqfOITPPxF3cVVv1
d4v3mEimIu8yj5YYXWIRhM7uwfT9Z5Tyx21//mKwN2E/Ugr3YQ1NMtf53ZXld+h2vF4f2vbPjUDP
cu75ncA/J1HzmSwijTwN5RTvtjocNZUShjXLpcoLkswgS0V7ZF48ylhuwRpsHmNErcjyKSwDRZKh
6cYd6D4H6DCI39dNY5EVwTHsv2YHgI+iSSvzEs4cfYgaBkbe6tATcR8MPtrMyR4CIqdVN1+Bkz8t
swATt9g6eb5/GKEm1ElrslZz1wTQMxEfu2E4xqT41UDyPvbzrc5Ay+KbUCY14mqucWdPvCC+yNmg
941BG243KX+rJGBZIRPNQ6NBAeaggyTsB3n2O+kefWSOjYxhm4AR1Sv0hrsedKnQKPd++YV4csL1
X9TbX657gG34y+9v4q4rmihG+dtLoDw9fXcJVoGERfRDgt1/owvOZh8jtDtIvXQ48ZCkcN0Dk5UL
wHBebJjH5kNGcDfDVLgZl37SrfIeqmi7soN2VBnhxcAVN71GUBOWA+6FxgvgL4m7Bs+oRT+iF/oz
GOQ3pmCzjxHhRE9lxtvJSzzcXI5gLUPb5ziIjeO4bXQjwmUbF/ESwCiRi2eUepb/lKXaMIxlbBOL
07BZVL7Xeqhc0N8xx5moCU7X/dI29OWq98YvJZlC1eYdQWF+KfZe4fxWo3e+PrbF5034TdR1uvCn
hSQ+KIUOEIrsD13QAeOat1ugN9vfN6LWqdHc31bcT2JfPpct+wHmza/X/71taCNild8hVQ8TSZp+
FjvXbYHumd1xw+6WeDLRNhB2iLo4EiShEa8/q5qHx8Wh41NASXdydfPntkkYYbu2AtiKZiRJn0HD
Q/a+t1PR5iXIZiKjoja3Uy9qkOUk0wDx+Q5sPE48lBsWsg1uhGsAcp+2bFtsyCirHWMQpZ1mJn/f
ZhcjWhe3g1Qqen+SnqObNw/Gez0vX24a24TO5Kqow8EbEK1xERyz2O13lMe3VTEBgf5vwOKezIMC
XGMJ1z7dRQv9I3WzdTuyeKWJl9FDXLMVDG/JAjnae/Ce/6BRPB7l0hZ7t9h6S7PkBRMiw3tecBB2
uQmVURIU/ikYgyNwzRsX//dvthAr+a+FlraaoOE5yfRyq+28PI2JPC04kIjGe5kV29hu359FZO5W
gNNHPQjIm9TV8t9uaM4S/SuRH9xd9yLb8Ib793kXeKBvV2npLzs9/6jol45v1QrfX+fIxI/mhV6Z
Q+smHfvwi9bgxFuCz2ry7qALufHG+H6tMDL3rKqgpfakVmkRDGdXiU8x+ALBqV3tCpA31mw8U7lF
+WJZcRNImqmJS1UUIm1HAPhJeNeRvtzFRQn5PP8J8oQ3nSCivza0AS+CXDKZKkgql7uy0GWBW2xW
bFztbfO4LNebzTieQxAJg3syjZpIQmli/OlE5QcAxX/HrZ8OUIW5ybdMXKny13jCHV+kUvRnJ8ju
pzF/inP/dH142zQuGf3NNLp8lQtxqyb1XHUcePMsy+GEBrLvfqweYk4O1z9jcWITT9oNPB44KtHA
EPYlxLzzETC+Lr9HleE1U+sW6eX7+1DEjE2ubNwRG13WpM5UrE/FpDr0L5fDxkZkeXOJTPhos3Ru
HWWkSbuKJ5To9tBjIWZR3ndt/ar99TzP7K5t/FM8bN0UbAtk7H7e4nh5pLlKhYzueOB9QZ/EHZhd
X0CdeFRxvjE3SwozN8IR7cHcqYo8ncLla0/Ls5D96wC0+vX1tw1v7ISjZFSjo1OlcVce8Sr2nQX1
x95zNhKYbfiL8d54cTHoMvA6JOBFZN+cvP0cZs1HiIpt5BLb8Eas9xUJQ7oIlUZi/DKt5B8OEJPv
BhtlV4vXmlBRX0c+ChmNSkeVv5TO+qj7dgtWbxv78vsby/ioEVa1qlUqMx7/JLPvfJ5o2f++bVmN
7ZvqtS76MGpSJS8AvqjxsvlEy5mht7Uq+/r5+mcskzDJ7NZSTMGUgZ8f7Gk/uFP/lHW2kf9sQxv2
WcC6G2fjLNKJgQrRD4rqDPbzrUqLbXTDPgXOlpnuQ55WDWnuwcBPT/4UbGU7S2r4i8MO3M2TEE2d
dmPnnasxqM5tPZfnKgycg7tSoNkZUGPX18CCRotMmKPTyCrX6DBPCxlWzyBVyZ4Kscijz4PoMI4+
35OoD/dUTt0pbGR9IKwen/Jm2ZLAsxjTZPuMKJ6zHFdesKKNu5Oxpvt5uo1yzY1MqHCsCtDzMgRh
6TjtTs0CjWf+SVL0cBPvaRmcDTvaZmHkcx2jUcfllUonNLfsSijL7JZL29H1VbLssyZMWJSSkyys
ZLqM7HO2hCeUMo9NLQ9ZHG7V623fMHJ50+gQRUmEDInIl2bqdhMOO3ONzp11kzHd5tpGQg9BKD02
nNYp99pvufSAt1xTKHFA4hKCpq3a2Dcsi2FKOmk3o94yLHU6h1W1A8E8243bi2HZNkzE7gikjHKV
lOk6iAcNgvmdouGDACfY9cW2/HsTsbssIRuymso0W4U+K3dxz0EEQdbbRjeWecmUJN1CyjRwwbKe
ZfVPyMdtFOAsljHJGddVEJBt5FW6OGu4i3xIq+fDP+CP+3jbfzc2bBb43QCwTZOG4JLa9X4j9nUW
biHRLAFgsjOCk9Hx55xj12vB1gfFhn86R92Doq7eSaJvevzBXfS/G3cPZUZCci7TUFdDcKAziBEA
3Bvrb7eZ6K+t6aLSJ7waTUPFK8+Gg1o2NThtBjKO4dW4smoiQ52Cofk4yPJ5idfnGOyqO3fZwrrZ
vmHcuT3lyKUOSZ3GS3zK4/hAy+hcdiwpvPXuuolsXmqkahaWlwteUKeAAj0XeUOmc5+zdfnUgCIp
+3r9I5YgNtHWIFv3RhcwwLQYBw/lLSBam49TyMRw2+nSRJkKCY7MoGFVWkPM9dAN9QOqx1tPDZdk
8DdgIDJxpeDyK1g16zqFDBi0mRxsAI2Qc8IHGe00TgZ7wZ1mH4tNUIDFXibYtCh8bGVNWYN9j9Hv
Ux4sD9xZ9UZisszHxKXHhBe1biFlNgg065Lsm1biXi/OYVRlWg7loyraLUyNZSYmv/TgriwoA+xx
AuTpR6HYLl5jdrrNrS5h8+bcDw5x5gxN34AaVednlwTioAXdUsC1/fVLxLwZve0I80epJAhMq+ng
QfXroJd+i/7ZEnemyhEQn/6AZ/Um7WP3OefiA+Mt27XCP1y3Tfy+05rAdIksurDQxbkZMihVBvf0
9Kd+6U+tmnadkJD4408uuGGuf842HSMbwjoofdSofXQ1/VKPHOhiyKOClXXjEGMb38iErladg3aX
Ji3CpjqOxAMET0kfKB23+ff6FCxhYWKvK/AY1u7ARJqX4qEj8uvQuonr6u+ej3pkPn2u8y0JLdun
DMed1nyBSM5Up87SfONrfd+jkloG9RPz5tegl4DnNefrs7J4sQnLzudAd1FWO0nuxLPeLaPswOcC
iosNP7NN5fLdN1EiapQNZIfkuKwNdFT7M+A6z5nu0O/iPPqUHnFh2kA026Zi7OaL6mLqZligimff
Yh4/xXLYYiu2+Jep5lNnMUHFJhLpWnf/lmV1z7PupcQUblsFw321zitBZYvhZVE6u5UDQ5ZF+bJ1
WrOZxtzFYZV2GmKRuiG5NExOgbuD4W+UOY1MILbjli5wRTBP17b/QgkMxeDLPaUqP1+3j8X8Juoa
jSfF4lcoAAdhfYoXtltBI7eTXfDP9fEtBykTXg28Vds0K8ZnRL8qGTwRNX9pB3JfNN0Wu4tlDUy8
c+utc5EXRZXKMQabpCuqQzTd2AYN2PR/4wy1xQacCwWOm7lGW/+oxt1UdGzjHmSzvxHFEdg9u7qL
yv8Xn5B8Ti4DVMovbryDmuDm0SvzquG8SgHQgBKE9LIdHsO2Xglt/97YfFodEccbkIP8KT/kUCrZ
sRKXlpltctnY1taIX5rn7cRmrG3sRsGOyeZbz+nGDdf2743Y1bqZlGiXKlWVl5+KoKr3zrTOOGyQ
rW7H9z8RmshmJyaeH5YoojmDNz8P2A+OSjD9Ms7eFn+V7ROX/eHNPqCgkQHJsgkr7PfzkaxNdORk
6u97EFsergfx+4sQmgSNZAURVe9JXKirNtB7QVQICISoQYx0/QPvF2RCE+As4iZvcQIrUz3R9RAG
bDnOVNKP8wQOReAg+r0UOIrf9rGLId8YzA9DvupwxJVFZQlzpx3UQPatFI90Fi9UlxuZz2a0y+9v
PqOoHPto1kXaeuoTKhF/usHbmIFtaGM/vrBjoO7eVWk+FhoEKjkBeWyfH67bx+ZQRlBPUPJz0JyL
W4qKf2vSHYsgfhDueFu6Dk0KxkUGMcSncDMhQfPog7F9Bw2nrYdZmycZMe2iIE7UhNM32vigfOh7
96iMPY5Vdl79JhnDbsNIliUw0dEuXxrdzri9e1H3uy6zESTg5ZZ8um1wI6Rbr2rDNqRVqktU9Nbp
WxmXN6aL6GK4N2655IFYiAqqtPD7Y0CCh8zn33W19XBt++vGATscQzK0Kq7AUIccMdUT+C+Fe6vV
jdCl1FnWmA/YDeh8gRgB+BnX+RYztcXxo8uc3pgmq/swJ5pUKWr0X6JOvoZV9q0X4fP1uLKZxoja
pcnLqASdTkoY+oCqrC0OAwW/3G2jG1HroQzPlhLbwARlqddlDdyvHpnETTeAMDK24ZhKmePGXwMn
oHTC6mj8yKdmWG7880bUeijgzP0YVsAJxCnu50k7TluvZJZVNTHPMqpIoSIYph3db7xh90zST+6w
1SppG96I1clDobkGd23ayqrelT04q1j+D6u22rgtXmNinTtQCQ9IwmWKe7hYHhWg1dEj8v+0pdZn
+4ARsZHvzMDIzDjfBowf6g6aumDi3Ur2NvNcfn8TU3OzqliISyoLMnaQXPl3Os5+uX3357rf2z5g
BG3dxgIqcHOVDtF66rOV7fzZfe5RQbhtfCNqR2jLqWJ1EbVz5x0Dz/ePFWmCg5bBclOlIDTxY4x3
lFKW444kwCG243FBf6P8XG4Jw9tW2AheR8Y+A9CrSjtQe+C0g5fBNb5JTMoNTQCZ7EGtEXS4HrGK
f/RW9do2I94E5zvVFq91LD5eXwYLOiY0UWR6wgNq0fU48wzRfhXdUXfhT92JE4jo853nQCczn3+G
PO52kNm5u/5Vi3OZcDLdRCuD5GOd9pnrHYJc+YfOg2wpwMxbytPvX5BDE0k26VWR4nKWc3OKg3v/
CGDD0SH8uQXB3/VZ2D5hRHg4agEeZB/rTzh9AVc8GnTR9Hqe8py+LCjtnK5/x2YtI9abYCm6oESt
xRO4a3pzN+57NsZ4hyYhv43OPTTh0pQtkI8JFN4ESPcld7s/HA+sE42/Xp+DJVZMKFmI81HRFrjq
QJRiPLT9WOyha3nrnzc26VJEI3Y2LDa4bta7zB3dh2FUKM8DzLuxCLbFNoLdRyNzuYgBCEivuIti
9j2qnA+FZM8N9ba2VJuRjO2akzDnsEyV8jJAiwOYhMLvkCXOX6+vwWXr/PvZJzTRYuhfF62mXZ22
fPwCHhbwNBJSPva9AOWEXDWq2+10FnSKNwLE4rgmkpouUzmWvhYpZAj4M3jKi49q5dWBxJtCLpZl
MfHUHXjVhQA/H+p44Ozs84SG4wGUlM9DpW+cxeXTb7ZavVZOzgC/SnGEnQ4lDep76sX5gSl1YyHg
LyxZh7YrAUx1mg3o8g/lWO+XEvKl19fdtgzGVh4H3QSEEfIHJNiKfU2Xf3QvJZg0x2/XP2DxW5N2
UNaLiKNsxSJEutw7DAygvprExiHWtsRGcLst2hNqNpRpzsNhX0yglQ6y7EueFYBWev7GecRywTWR
RGhFoYEsJxSE4+zYhuqAVssnWYF3Z6zjY9huUdrabGXE+LJ40URCt0z9skXsFYHaL24+n66vxP8f
VN+JcRNKVELlM+woAM4N4HAQez1OpNsX3otkLzlZ9476WWpoaqv4EQ2Ed+74aS2D/ZB/VU11V8/T
vmyH8xLchIYITSXhsHPXDqX3Ku2hC/8QF6H40OdxvzFXi1+YSsILRCRV7+KJPOLRqaLxfUTmR1oN
d26zxURpWSwTaTRODXNLvxRpnTUd3besdSk69zt/q3HU8gETUsM7XSpf4ZU6C9QhZPJU+FvwS4tD
m/DLYp1X10FfG17/UMMCfS3UwYryTFnkzXKniR5ODtHrchSrP/DscN0BLRMyJYbzlTVLXWGb5B67
L3PvyYvrjRdTy/Zl6gtPkKRmjteJdMzcCnysxXBofYhoEeG1xxiUX/upy/lejX582wXChGoSv+/m
qsDyT0tcgE7enR/nNco2UAs2UxknCvA2luFQKpTJIcF0xygHCY9uituqIiaMrW6zSLe4gKZLX9/X
EGxB0Hdb3S2Wv25i2HS0Do5aUOrtq8W/i3i47maIch1v8iH/4gBvNtwcJIANroeovDfTfeDNdyB6
2dhLbH/8kkveDE2dMCz9Fn+886tfPaDmtbd5CLXkIxNg5hGB0mXd4G8zDl7f7qFhxZnN5f/JHq9b
xrKTm/AyF4S46AKvqpSVRb7nMtf7jKzDfQzQzqfrn7BZyLiXg5yP+sAQVim49PmXtcMb7I5A/XGL
oMI2vrGbMy/zdVBkRVo7Dpd7vXS9u3Np5uYbpx1L3jPJPiO/nlhPqzKN8uypofmz09dPiogzJMNP
63Rr5jb2ccgaYGeFYk2KS1h9qrKx3uUQDj9cXwXLQpv4MjmCxwPXjcuBsEHlIige4rD6A4K7m57o
QhMxlYNbk/IwLNIcGELiN78mDhouvHdt7M3exV3eOYeYMKkiB4QTtEnYnNH0HNB52mUK56pep2uc
/bjgm0dHfIWI7wHcZE/KI/tg9P7URHy+bkBLMP5fafBNoIeQE4xF11YgCafRP2DHgZJKVFD/Q7mO
0feMNWN5Wxo3VY+noI44xizTlYDWArRd8RNTQ3hTY3pooqp0WU8OqEqLlJMor/cjJB5/rGIZtq6c
FjuZOAVK4m4tZ1GkWaj4vqX9L/TkfIia/Cdn4cbGbQl5E6sQgu985mNcpBSig3eUAZnv+PWv6wtt
ixQjX/EZzStgvi3TuR9eG8kflgoUnMLfsL/FPqZcs2SqmQdCirTH5rl0zqPHgue69PdDsFWJts3A
OAcQxQHxi1DpnpbqNGtU3eYy+DfKutvuryaUlOItU8YjIOHo5acH0By8NDPeSHodblz/LE0moYkn
LVc2QVjEQS099oIjoa6X9nxcf4UZ00c1OvkZfQwQn8jaSO2ZP5H9QFr0xi3iJlVtNzTxpWTURT2q
AnfElX11SPbSgfjluoNZvNdE0Ul/iQbGcDcXs9PsGu2Ppwg3jeP10d9HNYameLNo27ISLRZH9ngb
aEj7i8vipyguoGX6dVrZU6fcH4sQX65/z+Jsf6HnJr0smYMLR9DRDLw4ytfllwyVP3ZsdT+xjc/Y
jHb5/U36nQiqiM64wGhZ822tAIxRDo82dnjb4EbIg7+Z5rXmRTqv8WfVL8uOUlA93mYg43wSLnEw
lTWqDXHrlqcJOM19LNm/U8u2oEmWlPL/KHpjm8gDBVgL3ub/pxRv7D66XQxG1vglQ5PJjbMwTic4
ZM1jBHLxFCwYzc6V3YlF/MPguhvPBhY3MuFz4xQAG9bgFNcU9AFsZr8honNHw2pjhW3DX0z3xkQ6
03g7g7hYOq5TeL6IAx/ImHlHENhUp+vrbFkFE37mUm8KaQYLoffmNCt99Ev/u2ROwrItdhaLn/7F
r7lCL1EtK0/pGJz8Jjg760bGtf15IwL8jNE1x+NTuoJ0YRKN3BWCniecsoLRufEbRiCgl64eRAFy
h6Gu1kM/gMTwQoe7KxzQB4IneksePXr/pOga21/UT60TisxJlkC2AHH3xUH6tD1RBpWPMKIDhETR
lrCCMHEjOGzrYgQHUFe0RwQ6iaDslUf1cxO3L9e96v2hQYj/X8etKkkkC2Yn0brMD20rx0NTNBvl
tPdXHUzp/x086saYEdCbJUil3+o+VwAENs/QQvsiVbQR2LYJXG5VbyLPV5SUrd85CSQ4sl3WEW9X
9553k+WZiUfLQxc0aYt0krANvJOQQ3/E2aTfOKu9nzWYyf9Lu9HPqJ7z1JfkVLda7/pIf1rb6Xh9
cd+/WTKT0LNafVaBySlPad49dD4kFqvmDCLN1zn2voxkq4ZrWwIjuIO69bkmU56SyYUWWe+O0CWJ
5g0j2UY3wrqp27V2PUxiaJTYj26nDnz71dU2uhHMwdoJXLWxwNG6FF8rQFgPEWHZBj7PtsBG4JZd
67mlLh2IWhYUbEjyWVVqOYyLuxG+lggz0WdQOgEp8hBCFIarZ0eOj2iNOgK+Ue60u/UaY/Eik6Ez
X9GEGOe5k4xe9RWqi0/RpO4aheLfEL04qrvpPYOZeLR5XAmbdZOnDiN3yhdfg3555LKewfSf9Yc8
Kr5cjwrLkpv6w5HipbxgOdJpmtbj6Pv9nYw9d+MkYLPWxRXe5KPYryMaTBidtz8H+mspfhLQyw3R
Ycj+3Pb/L/N68wXHG8EI6uE0iVPwE8jx7grabvx5y8WIRUYoKx3WHvOcHP1cWXjENTI+ei6gpTVK
dw+V0w0ApbjtcydivfdDWR5ZiHgcddudb5qcie5ATbllfOCgMmg9cZ+VEb3z8o4ero9uiUcTxhEB
MRi5InaSuS4YdOWgYQ/87HQA8qK5u/4Jm3cZ6WrwORg0F56ni8p7WKbUJ39G9ej66LZ4N9LVwiDL
taDOCYRQ9KDlMB7yGQSbZfPIo2HDSLYZGEnL8eC+bRDlaeQWeOvTdbfPFNlCmVmWwEThMcnFxJ0A
CyxyXE5fVDDug7W4bb82OUfjcQrnyfM4VN1lveMD+ern7UZV6P1zHzMBeC7wTLFTYeyZlncTnb7j
OR3FAqCAynD6MlDnMYyGLe5Ry0Kb6sAXvacqiEaeAsckdiPS7AHV1fbglLp7nFADuy3eTIngcqqd
uYKkQRou3rinIKHYB5H7+bq3WjwpvPz+JlNVFROcjJKnxBFs56h+3Y8D2ToV2zzJyFWeQyBvPMNE
wyA/ucv4lWA/0gH9dv3P24Y3Apk3cd0GQjjgSZTlOfBU/Qiezfip0FG7UamxfcKI5siT3VS7mqcy
hnK3X6S6GJ7QSbNxOLA5rBHIDU6WRLkRzvb1+kc6zbNfer8Epad6nT7kXvfRX6eNnGGZiQleAwdC
PFUecZIBAoI7XXHIajaPcz5v7NmWqbBLmLzxJIjOxmwQgqc+nQ+lG9xnqy53MNlrCNWZqpVnPt0o
cWBSoZHRW8pMkBi0v8tuKfUd+tE39ldLQJiYtcrnqmzwyp2g+/PbKrPwNITTbfxOqPD910Z1Eemp
ypc4CaUn9wqP6AddC76RWW0rbIQDgDhBixdUB1Te/RHSfV+zSJxKd73toZOZpGc1dJg78PA7CZ5Y
ws8Fbs/P0J13toDllnzKjFhYiimMVs/Jkibm6x5ik2gYiMbm4C7tAlH7rbZiywKbiLUI8oa1o3Ae
X1jd3ftlU+C+6GwRhNlGv0THmygY15AXYkSU1d2Y+XvctuZTE4vNnhnLGv/1jl17bgcm+zip0aMZ
or20HeekXbcUfi1BbGJHNPNJF+C5Caev6E4Vejc3xZ1y5gOHsGDRRwCEk43MajmF+0a+YCXp/d7D
p3qyPFwARDp3k0H1+9rJzqPj/Lq+R9hmdDHkmwVp3b7s+gXSUczFY1QHmbB2iT8wSZZd742nInfP
q7u1+hYXNpGD07xwvKytWZLDA6qieM2KvN55pHnI5q1Sr8VuJg8rI4REkeeAgxUoK8Qk2w0BOfuL
POVZ/gxwTreRTmyTMSwHrjVZzBBaS8KxPUleHpp2/RYVUSI1+x9nV9YkJ85s/9AlAiGxvVJrd4Hb
23h7UdjzeVjEJsQi+PX31Dy1NU0RwZtd0SFAUqZSmSfP2ZeU9dy7Gb1anbs0Z1jYNEx468ekUGdn
4hegqf96vPgr1mKCCPvayqzKK6CUiqOviwrAktRBhlmeRcNI2cYWW7N5w++G4VR0GZRZkrHU/aHx
u99BM23dh9YGNwIQimQ+FDfGIOFO5kGAIKOaR23dNl/2TZHhdUl3F5AFFikRAuU03qX8ulTSPdtE
lRt9/Ss71sQPOrj/5F3vhUlbhu/CFAqisq4jyfj7e2SQK/rh8aesTJUJDZzdfJnHcuCJkoTZB16z
dD7VqmvSjQ9Z2U4mOrAIW9BrcA2p2ru2j+yEfdYofUU6Hb19wb6JDvQdPpQMLBRJOuiPnWV/m5m7
kelasWcTvDcto5gLtPgkKGpeuc9+NYCdLbYCQ9xOezOReha6p3k6Qjk4h4g3uO9VBKrAaIK/2PBJ
a0tsBFDLAs5V2jZYgayrDl1bpknrkq3C/Nr6GoYM+E0txqKA+4Y6owB7/NgUUZlXAOxSX6ppI8Rc
O5LuH/fK6WW5VM1YBkESkNYD9NN/CqFXutjOs5Wm5yVU17uY02ObePuT0JtkPAsAx9apSzsZukAc
tKW7yMrtd13Bjo8f8PaKuKYHnzpHSu3yBepyWeVFUzPrWz9o/nnf8MaCVz3jAZtssI4PLStOSipQ
xOFACv/ZN76x5LgUjWhTSG0oggFFfGz9wp2veevpfaka18SAg08jo0PI5wS0tAhuelvm5SVtal7t
8hiuCcqsmRdMKamXZHTLvwea/ZTa3wjRVtbWhGT2uDF2waKWpFKSPoMSawTCim6R4qxtTePkkWBE
zYQOl6So6/Lk9J5zoJA+uGb1MuzbnObJU7ccASUaDSE8bOXgC6IeCPE35YHue/C/eDTgaf60rXoM
w9nXZElypJORgyjIoWnm+qgBFrwGtq0Pi+eSqLMCeZx4CzH7Tni3YXA6iKgJH0UGl0JPbddGNs8m
u0pZmjv+kuCCA7aWfsrG56Kq6n1bwTyX2mWUeVDkSyJIUJDrJBRjBw+whq2wdmWvmeA+SLym9tJo
nRRshKOCKt9NgyX3tG92DDeYOl2mxhLiBSWqwNJhPyTajDdmfk0myjz1UqJR9xLwITaKSaC500nO
/FOOG5NdZofMZipqlXiefP4pFSg0FYB/WDv1lf6DYLeI3wINtyR95o3jsQ1TbQMt3DrjxtStmKkJ
WEcEHQo1w4YsImKAU68lQz7V2SvhZLIJh/PSZ3nYLEkpln8qzznlmv2jAvf945VfeX3zwlzaS4n6
c4bXT0N51k7TnQsnXz45uHjsO2PNS/PAx7ptwV2fsFEtZ9aq9jyUjnUa+/n3449YMQ7zrix66TRS
4glc9uVJWFBRFyj3bGzgtSm6//4qHrEr0YaSVQsoN6z+XIQdi1hXj4cKteiNKXo79nRNkPk0Vo2j
SqETyxn0US/lOfMd9zA0AyTP92FjXGrECjPN8qrJKp0IrcRB0Zxceyg6b4TPa2tgRAq21VXc1iWy
LU6TSJj8UTO1r+3bNQHmpYO8gVqCKXGsLP3QT2FzgVTpVqVi7dWNk9aqbUjVl96cyE5bvxZa86+e
UlvEUiujm7jyxg1Y5VjBnNDUpwcscncIpdzKEKyNbhyyVlGypiZyTFCBImerKj2gX8jWvlzZ+iak
OwWzt1NnPRa1lF1w6sAG+YHiwvpdeYG7r+PLNdHcPKATqCDyISmZr6LmnonwZLVRk1+bn/vvr4w3
7TPVaCBjk6ZwWjQO6yyBMW/BU9ZGN0yKsqn0eC77JJia9Ayqb30lld7Hx+GaQOgJwhXQkfdUIj36
JOolBnDqaM1iY2pWnI5jpE4UDZ1+aZhKlOD/m/L2s1uzJ8rUu7DeKnqsPcKwLFZpf+S4YyVDAbHS
jH2YuhmZDevcT/bGDWXlESYQ2hoX5MicXiV2O94af36XO8Wh7b0nITdrsm/fSF0T6jzXXeGiqILP
GMv5rKSoT46XOU8jCVgcCOlGdpGT74Vd7QMkMZO/x/IB29feUia0aLNz1vfBZWnzLWmhtTm7Z6Je
GUU5EmhVZZgzugQkEm0Bq84gEy7LPjgBOVxtnJxvZ7bc/yCtw77VS0+7xGmK4IpSixuB61NeZup1
0f1wq9MtFfcVT2WCrGevSfMGvJsJtBd+QwIjKTF04/Ub8f3ajBluhNaCqMZnMpk1+8S5k0aNUigT
huJH49enXWHMv409r5YF7fMh1KVgkBAiaaN8tAREMACTfTz62gwZB3QDSC+3rBGLAfEzq09vZboE
UajzrQLVijM0QdaEzqUfVHh99D6172hIEMenm8wyIfbmG7fJf8lUXk0OVcLSaT91ifSbv0Q53Zq6
eEEa6pJ7xXnR4jw0DWjv+l3JUtdEW/u0bJYQ1P4JSJf+hmB8E4V+u/PQNjuAfNUNnho9megC/C6I
VNMLq8CV+XihV9bB7P2hFkm55+QycQr7p5rTOdJw9DsHvxvIq2XQLRrj7gqGSdvzPAbJu1dEvmDy
5+N3X9mkJkR8zrTvBpOWCVUOwLZZ6glxdsIAjPs0KPiyEW+vbCYTJg6WfTYvQdgmTYAN2s2hffAh
bH7Mrb5OxNKFZ6cMlqOd+uqkRRgc932dES6g4tmIAFehRE99dZwF+0cT94WCh/Lx+CteyjZM3J6G
AmWJvk2Wuo2g0XH25/Z/lJcxtE42goa1zWUEDX7jQgeoZg0egbYjLd/xKvv6+O3X1t4IFmYNZSRB
RJvYU/ApZ85H4NR/5dLfqE68/ebMxIl3IPqcoY/UJlPaftdBLiNmsa1i4NvvzkyceEuVFbqebpPB
mpxT1godeVD0PoMweF+YzEwFyD63RxlOtEpEkLqROws7kj7dlwhnJi+qcBv+710iWSzPPleqfC+q
1D1pOX/fs7rMxKELdDwOpUUaVAEptEBUeyKNnUWB3Hd6MhOK3rZz4Lg5mDEbNw+vfU+rp9QNPu97
+/umeuX2ELQowHfdKglD66zVcrSG8mNlpxvAvLW9aTgGtLGDd9Nf6qTwgh8VE2kkp/zj41d/2ymw
0HAKwqs45OrnJmGB89ktvVvO8tvgzP2BF2Ijyf52gMxMHtSGLw6UVDXCVRsErtC0sr+iC4odQYxS
R4Dj1hGV/vClnElxfPxVawZnOItQD8wuHa9MvBQVRmvKnMjquRtpe946pVc+ykSmZ0Ez89oJ6wRp
8mtK9Ud/Wb67Vvp5zuW5Rzsnbn9/Pf6alfU3AepO4aDmHtAyUbkiJ7DrE3zNvMXmszJXJi495Y4u
FDo/E0uK2G7ksfPTJ0rSjSNhbZ6MkGApwM/RDRheI19w8NEbnChVOWfUTsGD42Xgefdc7x3v9iXb
WXD/zlfGCFTpTDlvkGZi1ufOd4qIhtZGGmttrgxLtKHhSlKS1slUuyJC0eLZr+TzAsbojQBq7QGG
ObrIQ2sgGXEMeZ76YCmlniS33dhThbcRBqztJuOMvlOzpjzIm4SGHZqOw4E+5dpe9p2jgWF5bTou
U9AXdVIt46e0J196UL3vMgMTWZ019oLEgKgS7VR5Alpifio01Rszv9IawExodSF63XKt2gT8Ml+h
fhQPKvubL80Lq8VPcS/YQLK5kNDlFi7aUKYvj79qZcVN1HWQU9+araZCniVvnudehb9G4EpeFLid
Nz5tZcVNrPUESKA9urxKirwJvobeiL1bIpRyNnbU2xd5ZmKs7S510k4FTTI1KJNbefYprbrn3BHo
oCFxOcotJpGVw8rEW1sl+LSdCg8atVVHftmdZ9s50q78MmhnywTXZsswQShHA7fshk3S5dyKkIvI
I7CzXR+v9toXGMYnurFVDrJpiZh5F0GpaoZUFWujuh7aoxpGd1/IYJKV9o5PVW7JMlkgXCRvJVQt
2zO1K7lzT5l9LF0q0bje1mVSlvbF7yF5MfK/ds2R2cQyqcARtJnqRKKRKQJN77vSXSBmIrKXPtjS
K1hZZRPQ3UyjrdoGZ6rr1JM6WISg6mFNRf/58UesjX/fAK9OoWooBScEEYhW03gYxKwOyKlt6VOu
jX53Jq9Gx7YZiT07ZSLGVl6aom+uvtpswlkb/f77q9FZbrlh1as6yUDdrdHrWFTnsYHI3Ya/WHF5
JpDbVY09LXKskzDow8jrFTvRlpIrKfPf+2bfsGGWuqTsM10lpCl/eZRYkeOmW7paa9Nj2HDP7iIR
HIPXc2M9uZAdPTLSFxvtoGuTYxyg2Iyh7iF3mei8bk+Ix8oLWky6OOX1vDH/K07IBHFXoQ9KJkWq
xG37J9IgLGb8l9Lhkenq8+MFWPkKk2i0D6c5t3BPTEYv/V0N85Es41VZciPKWDlxTKiwKloID6GX
L+HWcAR7Q9x46mC7wzHvpr95733Y9xWGEZM+9dJUt1XSLShyyfB6P/q1VW4s9cpGMuFlg7TUks5T
laBftkU9t5pnEYVl42wcAiuzZIIPMpWWniuWPLHUPFxE4y8nMoC5wdd29rkZLPEMuvut+GnlY0xW
Fmga5+DfrlOUSUM3olb1zPNwX/MEM3FyYzXyDmXeOknRD38bygYENpztDCtMoPMY1IuHSgR8NRS9
c0ddw478CAp5CMdqo0KwMjum6LIccYcb5hYOO5zqo3uP5uvaTU+P9+na6IZH0nWZjzk4HpMSyfVj
6LX+SSgRbGyjNVs2PNKQhxLdQgOOSg2S1FGDFj77GXb9z10vb8LM0lRmfVpDwKGpbtWMNoMKxaYN
T7dmAfdL6auTLK8X2294K5ImZwcro8es8M/ZmOKoQXkAspr7PuH++FePGeahQNhIiqSWmYpK2eiI
qP78ePAVb22CxywnZIPwpyJpWlodXCXjstRHd7b+Ssmy715ropv9BXRRw0LyZCjbJ8BUL2iRuPTA
PDz+hJX9aWK8kHrJW+VPeVLl/tBGkAUZy2MRsHoLJ7o2R/TPBQghtFTzeciTtKyOdQWh5bqx88My
svq4zP4+mCAz0VYuL+Y0h4JwQsAMdChJ7h07lHUv+2bJsLOelwHaJdM8qd35CfCh7mRDgn7f4CYa
dVaTblXlpYnLx5fWHa5cLVvKCCvLa6LECPC+nJU0BRYVwnG1XNihneUWRnrF/ZgAMeGPXj36c5pw
Wl60Ra7aaZGj2uJgX3t544z3hxJKPgAgAkHn/sVV966i9bfHC7r25vffX7kFzlLI+eZA2ZdTcO1m
9uTT8dkprb8fD7+iFMFMXBio1iEClco0Gcn8Q9QqWrw0ctXPdv7LkjQCYOMwQDNoxq+Pn7j2QYaZ
tVTLljeWFfulOk6VeqJue0jneiOqW1sKI2p3rMnWY4DhG90WESiSx6iw7H38oMxEickCMFywtMIC
str+VM9Td+VdvhVTr727YbwonQ9N7oRW7Nr1+5zphA/B6fGsrxxiJkQsrVXapNqxYsslYFMOVHiu
RPHZtTIdOSF0p9KBbwS8K19hspA6w5RWfZulScVs/tL7VQPgel5vxLsrXtpEKc+WP5G5cdMk91Ff
I7X+xlr/f4Ucj2TwdvGoMhOTluUwuQrA8IR4ddGgth2wTz1YjpYoWxa57zwzMWlA9I4BGSYrTqdl
mI4ZTgJ+DNhOjlFok/3pOIgFDibMETZT6gP4HlQQGRnSz4+304oRm7LNRI8khQaVFYsiPd+NWGXp
e38YNiLdtd1qGHHGGxf4FCyyapohskGiEoVW+W1Y+Mn2OeAAwU7oLTMhaowqr0e2HOeOP3QvoGzJ
LlO+WGd3HLZUXdcMwjBrjw9QAO6VFdeaqCgolAYgaot5eWUlTHBaxsIxtzJpxYvIoA/YP5eiuzS2
3BfUmbg0Hva0qMYijO9y6NrjL9UETtxi3uetTfiWPc3aG2scnMyen6nv/VOF3RaydMVTmHgtx9Eq
92RmxTM6QgCdfwbtXRYx2d/6oN7wdWuzbxjZwDqwbKUTj4WonkTqXdxsOc9dv3N6jLNSZT7tx5Ti
MFsGFLLTPL1atNmCa63sS1NMGnSblURSIoxll3ZHzSEGJd1sa/QV0QpmgrVYiV3poJ0VyMwAWmP1
0RvFqQyvfLCjrpHRyD+QQERzu0Th+COgw3PI0iP3X5zgwyx+evycoyf9sb9a+1TDBGkIfa1uqsM4
4PPXPuPvKfV+PB56ZQuYMC7W9znXoDqPi6zpn4Mq7I8kz/prX2dbV8OVnWyCuUrpgq1MwMaJO9m4
HEJcgrMXy6tL8gkgGZCVFHcp833fc/fJrwLOlmWKSEp5XOr6yZqsp6VQSaC36vhr02WEyqmkvFiq
kMeLX55VVh4Ct/oOaP8/j9/+bdgVM9FdrV9nAmxlPK69vv1dVPlwHXDURjNEr84+kJsnJBSLQ1UH
9gGVuq3UzL+n6n+xg8A1/zlro8tUULuKx5rlUSU/dvM3PuZHTqezNVpHcHYcMheyybo9aoTSVekf
3PIi9LnKBMoTiZ39oF4ypsst5SC07z+qIBmG7Dix8fh4ZlZMwASkKd12rmQej4m0L+Al+TQhEt8w
r7UNavipHFJ8Ih+7IPaW+TMNU6jKWcCUs+lrcU9HPv6AtZ1jTDH0oLwl5wuP3ZF9HIvgXd3bsZi2
AHsrGAOTsZSPyJGUoQriXnQfq2a8FVq9pI6bjAV1owxKhiDf/fX4U9bWwnBHQeM3NrGGMOYF508Z
dE6/TWOqN3Jtb68GNWFoXjWqoZLQSVjA3SLrFBc5EecV/ca13jiY1h5h5MSmBTBiYXlB3ATD0xRk
N5lX7jmtvecJ9Lu7PBE1AWOujYShyJYgLprslLZyPpapXR5JwNnGlnp7HaiJGEubvLcyNOTHoy1F
VHTQg+m1+/HxIq9crakJF3OXviHC7nkcpPY3ktl1nFn8H3D2dQe7DfkRyFN5zSWr0ZbCuuc+hSjH
40e/vZepyWlaIkej/dbmMQSB/iLOe3f6BLZFdN7W0M0gJ9nZGw9am0DD8AvHZl2Ww93OfagOmmfd
YabIHD/+jLctHnDuP50qunYc6aE1Lh5rIL2mAP35zuJlV9WQLSTzv7fStxy3YYpupb3K7xEE9XUB
tsYugqb9wZkSYV9SVkeTL05hlmj/7qvz8BOlvwCbOkDu5NBWL0xmUbeEB4SZkSPt51yficTCVvJY
0g/W9NLR4NjU3xXZ4u77txTyxvuakDHV+kMGjmsE5M3nWaKk+u7+mqNXngaJloGpvBLXQ97j6zyr
j37nXZBXw3UjfVekLLq/X7i1vR2swltvYviAtCD5nXU+jGkgnvAqPm+ObPlQwiMz9hXdDGecaCRd
jm7lR761ReX+b2/SW881ApQh052YK6yYKEpgqt8BO0AWeRT4vlKf/YxEPbob5cCjJT+FKT2SToCv
zzurJsmlfpfX7qHCqYT/hrN1EuSjLb493rBkxR5M2tQ2BbGitZAwnspPM5RDSYcuFFhesyzH0msi
nPmFONc1udwjA5eeJdhC53DjNrL29LsdvQrdoCJSD2y6B/Q1rSIoZoko84stW1/devfHvho+EGSp
ZbFACUX9bOafmU0ORPzk6uLRc++2sWw/1iOPxvp3HyRlJo7tjNi/PmDXgUR0Izfzb6rtreU3XI5F
ZEpBLHMP5VFesEmEFwjDJaqne7rva0PyZ0hjV5WNye9P1QIVTH3u3G+hyO/TP/MYtw2sPRHf0AkQ
Lfx/Wp7RYHdcxuByDyfum6heQHzK7ltke+Ourc7djl5NXz5TpdEU48eW31zDVqhDEWRb6PC1wQ1X
qYIiK0WeejF385dhHs9OOuzzwiYaT2e513hu5sW6b6corPx3ZFAJuks2xl95dROS15KM6GUpvFio
L8BFvAgQnj42x7WRDQ9VqYbbfpF7cZkPYxQ63pPN6vePx145Yk3IXRUuDgnm1otpf9GBH3mZf5Do
7+U/JB2R17bO+55zj8Be7RrNSVXbBLPv9uEPG4K4R7BCvyvLMrFth0fe5D2jo7uNHj9tbcYMD1JW
4Ebs5sqLvbywYEB+D1oQ0CjsG/3+1FffMlSlbikQ83HByrY85WKpwf8muqHduZUM38AdVYEOh/px
0YM9yOIozoYBuHMfv/5K0Gsqj09tHboZmb2YtNPfmtOk0+1XigOuTfnGaq/Nv2HGNTQLPOKEbmxB
Gvo8MBYcVebR4+MPuK/iG67TBPSJrGgUSVM3liP7VAb1J1spNCS5G5eCleFNOB/48ptMeI6Lu0Z4
sKz+Sjh7DvWWPMbK3JiQPmtAEda1GN6+0fkxkyAYC0Swr7WQmli+MEy9KlA5Xn70fo9BmEaM7uPr
piYx61IKIucRuEzowlpREMoC2aF+65q0si1NKtbSoV1Tjtgzdw0P9ZSSOUiPRUdm9MAAmvNuam1/
K4+2tsSGBVM/oN4Ulm6sSYRb/tJFEKJ5vDnXltewXS8dGrcoMbTteVNkjz2SCHO5b+d7xtnLlRxt
K+ROXLZNvOTjCymrS+pusV6vTYthtnnuNH03DyxWg3ecw+FThccQvtX+sDY1xh0lyOfBgxgIje2x
diOrrhPaF96+qTGBfJjt3B5q6sRtPhwdNZz4ws6sqzaGX3n3/4D4WrdVbjs78bh4p6VjT5l2N/zx
yqz/B8DHICHThxmN3RbN3gWtgkO1tNVpEU552rUpTapPibpl2TPLiSvZPi1EPW87hbW3v//+6jBs
igmoDxCHYp/0N4CgP4bOErEpuzx+87dLaNREuxEc4qEeZxJDSeuLcLNbzdgJmrrXKUhPVsk2wvG1
5TWs1nbztm0JmaGxMLODziH4KRybbByHax9hmK1FW8diXmbHM28+1IBo8rlIkEQ5usvwVDc7I1zX
MF8lJS3ZsCww33G5WWDfBGV9lx5bqN9teLeVzhDqGjbslnrJhtZZYjLPhzwjxyDznyDYWUZdLw6e
BdUTp/3Y8f7iMf4JkrYbcerKApnIuK7r6jwN5BJnpMg/B4U3OxGvQOmyz75NCrYFuV80Ss46novw
E9prL9LrN/bWyuqbhGrcqQBshYZA3Ch5qhv2JHj9JbR5Hllp0xz8Ye+xZsLj7BDVIWCYpzik/rEP
FEKv1vsfEItbHGErxm5i43p/XgRkzjBLQzWh8S58Cdv5BXmAj4+tfW38++q/ciZLCaQXmHV1DIwc
0DR2I+JBtOpKM6e8Pn7E2kYyLB3UDkOIsrtG/aBnuDZ341GX2RaD19ropqXbVum0sz3FXuOLv4hm
bh15lh/sAltQE3QHmkPpBraa4j601JMNFaibJ+k+5jxqEkCGy8Ay5raYGhDve4V1AXnphnmtLKwJ
uWOdakrIHeuYWk0eQffl0MzkF/WHfTG7CbuTZVPoKi117KXhy0ys9z30J6pebwWMK+tqAu8KZ5Cd
HCodj6NzL+iK8Tx7uLw+3pNrs3MPiV9t+8oOSdCKYIy9oD52efdSCw6ix30iwNTU/h4lDXlbDWOc
2cipopsILSDpoDbCl5W43UTeefWgetbaXaxddc6InZBBo9Qxv2SZ3FWbpiYfm8NcbywXreJi6NOD
bu1r6udOlHKyUWpaW17DbEfJeu3MVhczq0kPLA0+WEW2nB6v7trgxrEsfYgwF3ajYjEMv6C4k6LL
F1mzfYMb57EVjjY6fDC4rMefjdNXkQW+zsdjr2xLE2xXCkiBwjWquBbIBBcSB1a/wPXXW1WAt6vc
1ITYlWxG5xNPFazKtw+sgIijYh8JD9/ndhMzSJcXAHJEpbWP2Jv+B3Wn6yrtRnxRuPj5mdDKuqJh
c4v6aGWhTbydFg3Yakb0JylbvfcY+ZsE44fHS7GSpjNRdguqa7NGZ2nMq/EY6vY6uOxoS3WhMDZq
ox+h2+oTWLFnE3CH1BxO+aDqYrsr4jp1zwPoicZ6+O4U09fHX7M2UcYZjOx7J8Dr0sWOnyVQOXqR
IHR8PPTanjUseXB51gKmibfPNLgttAxAm8sEOiaZvRHNr729Yc8liNRla5VtXBC3/OS0eXm9F0z2
GbQpiK0Lrynd1GrjYSYf01pfe2v6/nhuVl7cxNgxG6zqZZO2MaANwynPFJggYAcbL74y8ybEblla
iUoW6ieqy35AjSiLiK0/h022YQIr+9JsqvJ5GNbQbWxiyHUDp3buBn3yNL9a9lYGam1+7k9+dQzD
1wiUZHUdM9Q44pYIdbNJtY8/lpo4vnZa7o3HUxtnQcgjv52hXmD9oOMWbcza299/f/X2IhMuCNRZ
HZe2FqchW9gl9Uexc/YNk+XQ8QWyw5Hx1PZRTtG35cb+nN8Wuc+qTBRfPTKnQHmmRtY1Q7sHNHWU
dwVRXrqVVF+ruJlAPl+EHqqqPZ4ACpQyQHsAP8/gVe7nb2NIIyaeXeuLrf6WtQPCl+5CMiiq55c2
dw9gWogCuz6VChBk/dRl0wE7kFI78ob0gD9iVXbs9U/8y0oLoOc+Yl7YVjl2zbKMM95xq6VApreM
/c7C2/lV5MEEWrUpnrJyQzWxf3xeSrJYYRUD03FuJD8zS58dVz6RpTmAVvfbLv9j4v/uvNwy75sK
lcOBXgflHku+hBv7Z8U9mFxu7pyHDu/7Co4fEdbQeE/F5P+YPf49sMWWj1ubKMNDwDUHbTMU+IKh
+k1J8X62IIoVwg5Kj4JIAuD6DW+6wgVOTQTgqFuoIPiqji39zrbdZ791Ij39u9kq9wsL9WmqP1Cv
QYV0jJBq3jmNhhcBui4ICy3qeE4rlHdJkXpnsfRF/1tqMrV/gz9wq03k7RUDLO1Ph1WEHPVA0NeD
QGT87Nf8Q9j47zoC2kUW7isEOqHhtnx7YW3mpt6t78Fc10HP5VCk7hZh+9uG6Zhoyb7KQdTuDfMN
8GnkWqaGnVTjXUHRv+ta65jIoc4F05jyCb1Nrv+99SALwOfYrftdSTUnNBxLYQ9tBvIeerMs78S0
/eKN+VZ/1NvHkWMCfMiSBp5XB86t66Q86WAR5xDbNXrsSt42ROhU/bl3RqrgscLZubUDQROT/NXl
1gE0OCc12F+gfv3r8WNWFtjkgypqj9e08Zxb3vIZzfXTzWdKHgu6lbf4t0PgjVqmbWxQeyAuLlY4
9hYvj+6HBpA1fhYJ0F5TGRzAozbRLw4tLiMjl9xOo2Iuog4nVNnMkT1/2fOd1KRDzBy/mEnDRaws
68SL8JtbdMdxyf7eN7wRMVds0ZIU4XwT1XMp6cdOLyc6Nlugkbc3A7WNbZzTYKRcWPNNdcGzYFVz
ygf0MHgl+ctF0w26MDOyK5frmJjUcBHTOJBiufX2Wcxl3A/1uZ+taLZ/kZT93jNd4Oz8c3MPjEvU
ysRy81rIQdEaghDWyMpz6jRip+Xfp/JVsGg3oLmY52q5QdREHnQ5lRfls2IjWFyxfROP6k3cQozb
zzc3bdltKsHSN2fOsJGWWBv9bqyv373qg6CtXBBPId39HIqWQFppmY+PJ//t0Yk5+RQ0FJUTQNB0
yGcVqdR9ksLZ2D1v3+LJn0hg5/9oNTtd63nNbWwFiSgAdY6NZMr/Zf29jCZdKDtz0h+IB9YItxw2
fOXaFxlBC6892xVoh7jVwgdTa4NiUKX4fHk8X28bH4RU/lyN0A4rdAvPw430lEZZyYJLPQty8qvO
vvqBVX3Ue+v2xAwZ6ByODQHVzG1WhL+UudVdnZ6hvUCKrR6AtdkyHLK22TBaIRluULcdROTSfPjl
FVRunChrwzt/ThdUJIIJoD51G/spiBpigQKAz1v6DG+HVMSMFzyvskbRLN0NnmuGCnNTdDfBB+tC
g0weice8jVTC2qobLtdqrHpYgnS6kRyk6IeWTdMlG0d6WMKpOVpQYfkqA7kv+07MWALsCC0WRZHn
upmcYzZAZrNtxo3k8sqnmKFEh4y+1MtInh3/HeiNj6VPX+5AaDp6PyAif35sJm9HEsSMJCZo8QFS
hKeMvY64L36gAQSCF/88Hn2lLEtMwK7XUQ+sURi+hUYQsOWRrtxLPg0RKM8iWvaxvKOlrlk6Pqnm
6fFDV7aySS5Zz8s4Nr4z3sJlynsI2+XWTQp/q/1jbfj776/c/JznXuozT95Y3VbVAaoajgY6lg8b
675iK4Fh6AKS4rauKKQQqvQMUOX/BtuJwNl8Letm1zlIAsPYs6oDSX2qYI5VaC3nUBd6OPAU/QX7
XHtgBFb/z9mXNcmpo9v+lRP7nT5IIBA3zu4Hhpwza7ZdfiFcdhkxSiAGwa+/K7373PbOjnTecIQj
XVkDCRq+Setbyy+reoAc47gHq+tdUfUfvPQWv/i14bnY4SU1pm9mPe4tctbBkUvULN0nJzP7tMye
fr2CrmyKS8hs0S5g4HT7cc8nkrBZHWoWRIh0fitQIJcslhMDZqAJ2nHPmPXQ5+ahMt2NxOyK0fgP
2GwjUlRSu3Hv0fSbEv0xr2Bfmdlmpt4XVZ78eoCu7IFLtsqR0MxjICfZN4F80uYhF+kNA37tyhdu
u4JC5dBzQXZ1UN9lqUmcOvg9u3DJTJkSx1TNnJEdMNYVQg22Wbz6xkHdlWYkcsntXULcSLgpLg7Z
dgOCMPE8QQeqV04YQIdt0PnKslSkO7Mqq1tqrdfG6mIbe6SbbRAllfsBsk2hbnkA5a/6lnrhlY3m
X+zhJfMLh8j8fHU7AW1YrO3gfcnte07T30vGySVi1hlsS6V+YO9AvPUUuNaLP5Q3YtoA5vg/E1iE
pn8307n0pgYgUDQNFSo9Cafx0JXafmmavI3nts7jqWoM7Gvhr6thmG986pUpuQTROr3dyMVP7V2l
iw3gBDFatF9+a89dImh1qb0CbHdklxLvuXeq/QCFmRv2+orBu0TQFpaZmYcGsJ1TmDevDw6ybo5z
l97idbk2GRe72kqVlzUZhqXuyYPs1B2A8Ce7HiNslrisQYVWmnUmpB//eqyuxR3eeX5+ctIwIUPT
UDxQD1Kuxa7vUwVNSssO1ovjrd2GfZwq/96ty0gsZk2hUPvrD742/xfOuwOpddGmzN4Z1/oi+nk9
zMH69y59sdsD0FnVvMSlIYve4VSAgNZ1/vrra1+b/4u9Ljt3RIDm2rtSgo6WOY80tz56kLn49eWv
eCXv0mc7CtwK3LF3o1usOtPBsGcbLfK1TOUR3Lc3igdXnuISaptPFPjdDk+h0EjDRLbnxRB2mt14
iitzewm17UbHAicOLh8sInaFvYXQ2Q33cSUBv4Ta2nVDx4pggBr7A05/BjGHcn4pIM6cKgH+shvT
fO0Jzqb+p10BagCrRbiPJdSVHyzCv7fT9OXXU3xt7C92OJ3RMtblGBxRN0mb+VAF1dFUesmvL3/t
zs/f/+nOs3kQzFVdve9HCyyB1CPJIvQtKYJrV7/YtRCo9qahhMBZrSBo4WeBiCqS3dLovTY0FxtX
CDo5dpfTXTCkrx4tHx3Tr6VvbkSTV2zrJbp24O1knBFrp0c3XX0a+yerBxtC+hGZnMi/uqV/wwBd
2cWXEFsoTwZ6nLB6vNbbqoDt5qDfDVXwxbbJE+fV7+3iS0RtYKnSDrxB7ikLRpzyWWXSt1OQ2Ba5
BZq/st0uQbUQsHVtqyZ4kmrtpXZCsnaPoZNFHoIWxajhVoHgytRfQmw5X/JClku5D9CpjPI4f+Wj
3qjJ/J67uQTWFjn1UiurkV6n4ONEW80Xpyh+T5CNXIJqm8KkOR+tYk91SNJP4FYy+vXX2/lKbHlJ
NulTCYoSg0tPSu8cHOYye4xaa8Kh9o3FemVLX6oGMw7RFN4Oy06j/y2G9FuxLRfu3HAF1+b1Yksb
i5YpI0GxH4fiqGn1fUGbZWjnt/gfrt39hT/u3aX087Ro9h2taxHOVVbpMAMM+cOvx//a9S8ccmVP
41TautqrSlub0gErszdmt1rIr8zuJajWZKUOmC7lvijUZ6ggvjgFu1foGja+2fzWA1ziaisLGPva
NAuObQAdnelohzR3f8/ZXIJql1aOSAvqZeenS9Ka4oEDPn0j0r5iRC+Fjlte29BgtZo9J+lLxex9
3UMmYab81An2bFf171nRS2ytrTmXIHejO3Rb+G+NW+od6wqfQucS1dDfm4Tz6vrJKYOAB1aNdNW+
awAnB7uUWSk/uMW8dmWNXoJrTWXZHcl87IFaHiSV3+taf/q9G7/YvhNwkACsB1AbRA874JbGj6ie
bjAoXrvvi73L0UjmckgQ7yV1v0GXZENz+zcvfbFtO3BgpMQMzX5aFLD20FBcA1x1q03nyra9hNX6
PSuMQVa8b4yWnwNZ23ttDWCtDqvAgy4xNHrK4Pe22CXC1hEDmjQwTLsh1XGFhtMQVOHsxh67Yp3/
A03r5DNzJ/Rk8QG8BT3QCSBpKPH/r1fPtcufx++nZV9AebBHLy5O4lxYzxBofrcA+WPrV1UetrDS
/o1leu2Dzt//6YN8MOcMjdJy7wfAcvIuELFI2fxa0P5W4n8lEroE1aY6L4tWY6i8+luAjtbOX432
SpoiyvQYusOtFo4rZu+S0DLvx7EPMnyOUzdbfEjXrLzpk1dZR5F9+/W0XNl3l1rLAWhylhnqIHtv
UveMiQdusVtW+9pMXOxpWTIyp8wq9zgW3VBBIIpFPy3Bb7r7S2xt6Vu0SjkV+55Bld6yCi8Bv9Qt
TaYr+/oSXltT4zcKhAD7qsghFW3GPvaAaQ89tnzXKcRDfj3+V8boEmfrcJsFqQjyPS36Vx9EOX7v
rdXyew0F5BJmC2V6p66ACt6Xavo+wVcuxL1RNL+yci5ZMtUI2mErz/M95uHet+wy9Gtzq8R5bfQv
NnENPSc3VUO+J7N5l2O35XRYw0ecFACZvx75a/d//v5PdkK4BfGterJ2qshR+BhyEhNlbvF8XpvX
i+Q462trzpYeV2f1i2q6xHeGxK2GG5HctfG58MV5JSCWCGn3naBZdjeqYpWzNOxVLw7OrFa/N0IX
+1dbc+UJPop9NjofhqalYdf1t9zNteG/8MpDapjruyrbN1SY2GrEkWbtcsOXXRmeSwgsQDZu5g0O
2Vl+90gnWkd27+swbfJITPwWFOPKHF8iYBtn8qSFGu1+MXmFMik4gCVNeUiX6unHDPz3V/N/snd5
/1flXf/zf/D+q1RzBxny/uLtP9fv8vSlftf/c/6r//dbf/+bfz7LGv8uf+Vvf4Hr/utz4y/9l7+9
SZo+7+eH4b2bH9/1UPU/ro47PP/m/+8P/+v9x1WeZ/X+5x9f5dCAZODxHSrkzR//+tH2259/nJXd
//vny//rZ+dH/POPVfel+fp++fvvX3T/5x/BPxhEbCGk6rIg8OzgnMVM7+efWOwfBGQPNPBhNX3u
kXP028iuF3/+wcg/bA5kbWAzwgjw1dgxWg7nH7nkHw7jvsdd6CU5qFp5f/zvjf1tZv49U//VDPW9
zJte//nHD+T/v49OzovWhSSG41EPRJ8Q2zsHDT/ZFYTIaZeqxobk+zRvRsd4SdoTGXYjFQccrYtD
xTpnJQd/fJI8MVPz2SkmKw85/FgIrc35ZGYEqnJRt6zpf94bcx1KHEap79kYxXOg8dO92bWlei0R
ozQ1ztiyYQDyP+3vWzHbD7KqAZCfaRsWExCKDV38A45brU3TdVYUzHyIR7vncT+w8pDhlCv+aYb/
NZA/D9wPpZi/DZxHXYw/cVGisgP/8vQhHzy/EJ0lw3lkloymfAjWWSaPQJ0tR0k7F3kSj1ub93E+
C3mqK1IlIyMmqlg5rQxUVkN0R8tTsbR1vGinj40BnLcpZ/Yk8vot6Ly7yjX3Lpoyt10w+0dmVfdO
WZHHwBHrbKrnvSigzFYumb6bYKGigEHOQ1d2JGiTHXSxlCeVF86LTZrdonwVLkNPt9D/7A7EZFHm
VOStFcuLFs141+dtwm0nX6UOBR9PwIpH5AJi42ZVF6qCxtoZ6mcHPf43Mp0fifzfhpK5jKP2hJ1y
/nd5ripbloNlqhzCQC0mdLWDpodl7E5pw1kyv069LU6FE9RJqcwcZ8pyn0qLxQ17GRXI+4bui6qM
u7J4TQ4d26XMc15kmsvYJ227ddrCiVOtsy0A5iTSkxiSBUoQmBZbrys3i3yIcO8cI7q1xa3tuDQ8
8cZa2iEBb6JDJnH34wX8NsEqd2wntLBtbqynC0Y4bD0WEBKAcIq5ruMjp/77Ynfk4KV95nThXx9t
Z/bWkbGZFvlR+Gdw+oQcrXKfKej4XnhB9qRu+daeqmX742lqbefHHgTUD2WRihVYlh5vrPi/5w+4
Q4CEAix4DxLEAazVhRd3jStr+BAZCtF9G+0KBLss7xMN2LZcZrKbFbtPG9Lcd504t7TI7A4Mbd/t
Np3uBk9vqrIHZXUdFM067YJHZcvuCIaNz/hbD2doc3csffEml0YfidFOsoxtF2U4Xwih/24dpczQ
Lf+/u2ZysJKDokJfTGvEk6G9WnndcHBd665Kp4MjcnafdUm1MHlixgXfffrcjE77uvizEw16BvWO
ScvVpGi/4rzNV2WztR0LjI9e9zCOprnr6vopX2xI45lcnYRuvgWVeam4IbuMDbdUpVnwA5Pz743g
U9tzqE1t3/MJZ459eYZW8xyEI8wrQzIVSwxedwfMFsHJGPrQlo4bWmTRYT0zupZcxykVQWItp7QE
U2HWHxCE2hBQ9JzDrKCbBQIpaMzUR8W+dr6bH1NR08iVvg8i5yUp8sA/Vpq64UAsGo+KvKEbVUTM
zG7sCfpdnFffQtNXlAsS31+G/UKg3ydYuS6bqQt9e9Zxo4Lu4CHUcsQCRs9CtSF+6yCdjkIdbHgW
Fg39zraiRbJHXvCXEVk6La3Prb14GyWhkmW64qXrwRSq2h2CzrL2RMIYhXIQq09gNWPTnHQCBe9c
dI/ocTlCglnFxPX3rqaQinTCxdWPop4eVLBU0by0B+rpKnZTJ3FK/lYVBaaseipF9tFKDYjFQ4EG
SlBIERV2GXlB8fjJBwm4qprIC/wUx0IEIhXDEDFaPNQeWpvnR13362GBrdAlMXe1+A6ZNfcDcSuk
ESS0Ydz2S0DuIZpSbAM7DyI1Ns4WKggiHCXrj13Tm5WonDICf1jzAPohavPikZV3hqOx+T4duR/X
hKH5pB49qK43uAkYaxJbVu5HncfTBWryFMcYk7yndob0wvoyoXt/pbv5rixnYLBU868XRu0O4+ff
SUWhSDnWyycaqJ3fgg3bQOZi5y5ZFQcIOx+1KKZkCIS6g7RPsXZawg5E6gDAhgYZNuHraWD5mg0q
vefcAaEdNGc+ErF8FxXn36agiEi1YrVHT9oi4u7HSwAdojWYpxTa5LMI2ECw6NZp5oRe43oJLlBH
tQKQJhRnzyjFFCpTuu9u+VHJDAIDtFbb0szZN5VWr0UwyM850+D8qKT7Ia1zE3EXdLx8TGPagJpw
cBuNPqUqMg2pn3VngVgLjbgHP92RyvWfhT2+uoMyJzJ69KVmPKwWBwUXM973Vj88g1IhoV4LwtVW
rfKsX1Zt7rTr1sr0i+UHH/Q8+Wu3W7pEtULcL3BSQdCzh471yx1qHmGfGXlqB+j89MwJYq8rE5hP
vg3GBXxKnM1RlUsT4WxCrKA+R5+6fhbRWarvBXiiLwZnJZ/Tlj6Al6IArT7TUWaNwU42A4F0b/f9
xztdcIgT/vgS6rFpM7m7xRYoLEvtWLu/Xqh1ap0M/YAz8pVYnPd4m6t8V/nNA3Rx7mlZNyDkHtoD
zrjHsG1E8DFIT5VB0c9WfZpkwbKTLOjveu2BJyOVU+SaZl45mo5Y2CZTUT5OXeS7Nj/89cI8Hgkn
aotoACQz6tuhP/77RdO03IwSjPtBi8kZdbrOaDl9SrXtbQrcSpQ3gu6ssYUAhCucVVC5496n5FAK
YT8UNh6QZmrY0mpIt37gfsjJg5X37z666VcmLx+aae7u/Lr19kCag11CENCrEPrFG1HjEuNb3vI0
pP0ChggXG2DdOXZ5UMplAFno8Me7RgxprNzZ3A8OW6EpXD9wJyeHYmRHics/9K2713nfb/MS7ExF
OWerkoEwtxsk3eCM6DuU1OnZK8uIt+yjhPQymFhMBMKo+ZNawPIKoDWLqtRDVGHbg17XXd/vQADe
79CoP2/sGnppli7qkC3Toy4Mj7PetddmiKG2rF7tfnonnX7L6aTvhIOgkkBWamVRu9q1HAsPJBv0
IdPNTpmufyyh2rH2unVgqH4srdjWffBYZSCXddw2yQPZ34+Z3d93M3TfaUrTTRE0wS7vIUWjMp6g
HYPsCJKkaJnrrxJO+GCKlG7pBPUYubNnUssoACFoNeb5J8bAUGt5U2RAm4D24ikTn8CmN39edU7f
PLOxt5PFkVbSn9+WNRpa5cL9R/Quvo8DZq9eljVBOWbLhftkj2re/3gZfJ+uCZRXPzg9jhyaepAH
01V91A0d1Jb8oF27AYRJRuMgsADNfx8VuQjWLk+/2NyRx8XCeXnm5S6saOMmQIvZG8xyFs0AwzxS
f5a7zu1V6C71+GgVWX0Af/jHkXnDo7SG4RElojkG4AE8mDgjDUdXtNsFMvD7uWyysC1QL7eRI+yn
bjTrGSSTIYq5xT63XC1D6/zlj/c/vuKQlg45KRMjh+y+mvI8/vFoqS6rQ+d+7Jx2/EIK3SecTyuN
KZ2yjh6YcutY5WeVAwQvccoJ3Tgt0gLsjmAtStJEHTHWSjkLkgo4o1VdpKgdVPN06Gbo2GTezP5K
EZYK7B8VnUPs42SkCz0i0unWy1B/aNPGf7DM4j8EFWdnT/ftx3PamdpCeqS+Rwco2KJ0Z0cQROoe
lrGsYzB3rwntAQWZlPMipEIS2QyJk1b6Lph2lDCQAgPsGbbQGjqMcw+jv4w7q8VZD3pPYGChuRpO
rWie07ZdIpKPKElDWWSVAZ4BmchMhrXntE+ZiWfqkEeLNTyekxq2PSx0l2Nri+elA1sHxXRCAaBf
1xwKLEXBH9QZ6FzYU7MVbYNMa3GG9RQsp07Z6qHn2V57w4B+bxDqFZl6rUd0YI+JA673GTSBO9fw
btVDV2MlZQtPzJ3q5C/gOlaWalYAfT0FyOqO2I0SRAnvvSLex9JdmhjQ5eq+o0rFCzotniwm8rgx
2TebTd3qx6/XHc13mXeOPvT0NpAlP7QtbZ/yknyWcz4egj7vngYAwx0esBhZqFwNXD7YCEnjYSre
+WLLaHDvimIxd23vhbmHFBleRc21/roU9JszSfHssGlMhOtGWTuwHaSyTt3YtaFPFD/6VSkPXQnX
hTyxykS7yib/NS/6PlR0KsO+Ge/RuhPsF2WTcJHNunK6R+Chxh1ClOlEtRRhP5YHO0AHFONFKFSO
HuHSiWj+VLhRIdzPrimy7UQ5PjNHiKiWPl+N/M6ZhiCCesMJZ7tBXNR1fkQfD5oKu+MkivJl7sej
HuWDJkCFmEkvMBbOyqS2jGVbfigIyFc1UsKwz9HbxTR9QovMBwerfo+xG8FbDmYGFgGRvm/dOd+p
CY2LK39UkOyY56MDke6EM1KHaLx4C3CdLBsTwO7CIRMVZs2qoVJhrfp2jEYaTiq1jjjMTQIbqbs/
1CBK6vwiyXszJwsIyDyOgNldrLixC2/jDu5q8Ptmo1kZlhPa2Y1mOyewQCQ6BOY0ZI/5QNIVFOoQ
xDYWwjRq7ZXDzVrKO7uyQ6509lD59RSxlmnEe13iDE8mGyXW1nersJ3VWO1SWxyIQ3QkEdzFc2nH
AXhaorQcLXRmzp/t0i4enXptgTTAlY/IXP0dtR0aUYlbAf39Q7tooGActe9LtepRCNx5+Tlms9eB
GPxQTM0dUhF4w46auIM4hT0mOYs75KAxkGxnSvL0yWusYAOy9lWmJE4cguEzawLIstTV+zBnJ9eT
+ckgMOtwoLmibtaGQRPnUFGJ8t5eNqb6tgQqtjLQEzbO8izAJrRpJQct2ggbBgqtTY5Gx2EuI11j
WfozVjsXxgvTYnoGhbZMWPDqw7eEXa5oJHyXb1IiPxYVWBLGwMqjUiCMKTs/nLrPnRNMeIa0gD98
RQEEVnKywjHX9Wqp5vdgLk00TXZU2+QDCPenqCjybi8sdRxs/kAn24qpk6pNVdTHrAyOaUde/N7J
4kmydN3q4g5FepYAsPMdZ3o8EXSc8bmI1mbyCnrQPoSH/5TPlos5YcMKsk07h1ugPEhNFTfusgPx
33TOTcfDXE33uvw6ed0pD6r6bi7fLLvga8R15gl01p/tlwHrfhNMpgK+tYmaQDsrW2RYsWAqPEKL
BXJULY8HX+eh23h3AzPyALrtJnSL5Y3zeaO9Nk1Iq3ns5RnbGdIkkEaeUWZAClWC9F2xcjWK1iSi
dx7JjAStFODar6B/W6uGwVz220mQMmpU50d+1dinouRHTdQzcF3tCvxwJ6aGdlehYDiMWM5OZzRy
I/CPNASVxmbeZ1lvDj5Mve21IXWnKpzm+b3IyzXN0NPg9m4KqY8aTiTo9tqBnuZZ27cAl9sWVb6X
vHbvZ6OW1Tg4dgzy5/diBhZ/btnK1nW2bp59WjmR6OnnTNoqbAGOjNMC5jSbUQ7TaLOcCd+peYlK
MEFt7GUKIIybeXGGFLNa1HNW4mnTCoqPDpRtgrockeOeW5RZoRHq7+p6HNa1Kl4aKw2eICUXeoWt
H60ymyD52QcJr98mSEyhn5M7kSdQazKQTrCDctiecyLgNWU42T4mv8AmKS0IqBNrBUWYMlxwZhUF
MEehQ1IVEjhvL0sfizFHg27bpiEY8zbdCPuPxjS59gPrS5M1VdT4EARjbb2vtAOlpACU/Kiefs9R
W4iVjV7P3liRD2VqaVULvIGzTzM3BT2o94CgyqaW/MJd/mCQwVFZfVyk/1BoaC45hmUx87tmPXNE
IxxcLEvhNkddoRBb66qNmgnJ1MKW9dJyVLB6chBj+1We1bYpEiqsyRkaioOMmrRToW9kEUGLuDx6
aKFIEAY5EuJfvB4UguXKbERvvra268EgtNvSz3QMdlo31vzEitoNs7H5ZhP2mEHOMgRDD4s8J3Nj
Dmh7gtpqFTGC4M4msXHaOcIK0VEPRYdFpDTC6T5YMReYiKYsYl7U2/Fcj0g90cVlX4W5FLiS50+h
adojKVJ7s5TlvhxLdztPmDPWzWQD8ow2RL0idLus2Tk9e0VRQOJQ5bMmEPyqrGpY9Zm1raiPPjIW
bDOd1tHkLkPSLPVGsbR8bKQHstSPJUTuo3qSesUX9sBThMkZ4rjI0IbFaMhAfstw9qdaoPRSwqJy
ygb0NkOZC0W7KqQGXFmNjTGodY3CN8mLhNZFCPIcHTbCHaPKz5PGmuZo4mZDxrxaixopOtLnuONz
Fw12hzmY80/QtkFDpXrrcQQVDhZdeSNpI0fIYKUQoRuz1FvL0VseTK9Q5ioz9j7ndRuxATAMEXq8
2gJuLqPUe/JB2RrjxN5E6BDcumhDBiUsX7ViotuBfTyLXkVM1ngartdg8yUARi/R1OZjyOcgXXmF
u6YoLDyCtOghK3qEsCUp49qDSaBNweIlhS2b8kQApZe5rYlEmfYhn1AXZi1cEbdlkhVmiXrpOEA8
wHd7Vr8tNXIWJV34MdfWWNhDiQNVL7GbjkfenIoNTdkWhEx3nidQgcRxQ87bdFeMWaiYqF4mAoSD
XrqIV45a26It40nIIV56cE9N6tjpNSUQcJlqjLqpgxhJATid8sA7onrfjTCkOaVyxUoU7V1b7dAR
lSc+MR/RaFztVIOxGzq0gnKkaLnM41n5ecztBS6FeofFLabYdoY+6Qgio3Kgc8IQ1k4EuwL4pBWp
OgZ7KhUc3DjG1XlVek1tEu6On2k97l1afW5yyKPLxsIdMADRq9Y9CtDa1iMK5dx76mcCHmtuD9hw
UbekAhCqJRHsbNBwtuFSqA+DACHq6h5KHB9BofRmg18nzvP+uZ79p35oP4gGKjLN2KgESVLMZsww
W3yyySRAEDSDa0iPLvzDiqdmw/vJ37jNCI/JGpkUzH6jKH3FLVBiifbOYZ2N04jMLZ/6MV0hOPXC
wgusY9kjd1gQB4VNxZ1Q8TLppn6JGNCtocnn2IV1gPHPkGsZg9IpX0KQm2QgTmq6EE1DB17QF0uk
flgBKIDQzW+ONXp9wThIY+iMSTgg39qNAjaOuwR7CG3n2gjwDmcVxQP6FhSN4FPrPEugT1qCWJ+A
p8HG31jjixMU/U5k2FdsIclEdBnrGqluO4aIZ73Ix99voLUZ5uUExSRajDuZ6ixcEFYfdC1P2u7P
XPTOiBMIfPoirSVhoLKo7eyESB/lQBemffJTVA1lHtUwfNMCT9izjXJQwFEKsnme0PiE3kMqi+4G
Nb+2fLq3FaorGWq6qMSwBz2bO8Eh9MnsAckObRPEm5AoWldU+KEq3SO0WPc4JGAwaaVec7DlhszN
TejhOGVFvMU9oYyfIJ19BrPognoafAmWUttaa5wAdXHro0qCfE/voMOJ5KIrICPOM2/XQN0n6qFB
hBY63uyJWpo981ODwBwGsJuCTba43WYaQGvvFgD8pj5SMYr+wUJyHpd2F6wA+w7BHVjt3L59bTE/
R+MMW3B3b1OrkWvIvNKjKZdonOti12kVZ6R97U0370hvlaHyamx6u0YbEbr8Cj5/cDqXxb4iTgQt
snU6wADrMbPukV7mm5JJsXJ1xcPRT3wrIyfalFsZzGMIUfAhxJHfvfHuy8UwtAf23zPPDGHviROj
WTyw6c1i3QnJQWyrBGHvKeBwfmKUX7RNhqQDgASBBij85Sroj2JwP+lWfYEC4xwaQKtSKO/opBD+
VzPjW05Vb7g3b/kwbdGRtFKefB5a9hXR2GOJ3BOOfay891RvBE4GXiHzeNSOm/Bs/KBZaofQOD60
ddsjUsBDtqYBUrUnoa+BIppmEHXYC4FT9l+LufRDcCVBsKh4H+ricW7pgRQR+GpOKmXJOFcoKwcF
jt/GcFSoTXpf1eS+aQgeR34GNWiSStRrm8f5q2+wn6Bp8pHUsxchZHjuNdIWNm/pXJEIWfwcU6+O
C8RloVfjMcuAfBOuQT2RPKMEhnUHOz6CbhwSsk00WaJOhIebLGZQM2g4oR4devM8kGj0VRqjaNKW
9ksv0Q0NiXBsjPzOvR9lo3bo69LhWKVoWi+q597v76z6oUgVItup68I+KCASyke2TVv7qSqbD5Vv
oZRs1KkrUx11PF8Q+iGtGKzOCW30WsVZ2n8t2/6Dn9co/9bj2fm5sCvjU9qU3ZFRayOgub1yfObA
kYw4QyGOXg1gco5GJncTNKGR4pHvQe6Rc8FlCW0/9ie9KnGgpjtj4/irxKGm6w+ofmcwHWOW9IHH
oFPmviHWgW6TeMNxUuJM3L3zv2p2rrR4PUQEUJaP57xMAEmwo6xDXGr5Z/9anAZEsaAwwxlcA+8S
mv/L1Hktx41k7faJEAGTcLcw5avojXSDIGVgEh5IuKf/V6njxJwbjjStjqZYQOben/UTTntyWhCJ
Lsktr5o/45YcnWW4avqyK2b7fQQ/5/tp+6BEZxJImXgc1UlPY+cYLlWT3pLMbGKdA+ypxTwXZY+r
3qhrmSp73/Hvjqu5429bXerGiPS8+0mOS7TO3vCgD2YaLKL8M+vACTptWaynDOfLZ8t+GniDA4oB
uRwng6gOMwB55OdVWGC6vvZg4SHaGrFrrA0u2VzPxI9oH4kld65FUUOdaPnJduYPMZMl4K4tuRVZ
vsskEHBnjc+rmbc7DUtmWKC5CkaY8sswvXGXY25rvN2YB9Idv8chf3MWIZ/1mv0qTeV7N5BKsZnv
NfG7D3q2lsyqPZfkwM+kzJaMLWfJdy4qEE4J9Z51rK/JRJ75vOb7LfsSPXiq6qUMVwquLFgIt+7Y
iZI5j+D1ecjMobtY9NpUdhV7U+zk4/ytF2ZoAYHQvOU7Ud1nL4nJizO0xURMUOO9uG75e/AgwLty
+yzK5OzgmACxPXvNyQRWDFAeXRaz+FxWCzi4fxnRr0emIXdN3mmPYsubYFCM4WJNngdTTee+qZ8b
EwKA3s86lH3Q85aG61TNp2xZ9sIYWf8HC4igaaqd1hIdVW8zm6BUJ9QjRdTZPFiWK6qQH/3JdypQ
P2O+kcp7ctSb2zTzzpCbHQgHKRQFjyALHsMSCsexT12KYsdi1wGpeAqpAJRxRE9MgBzv684zJoLY
gBY9p0BwtqbDbhPaR+cu9PmZ5X1MNCN0O3/HzG8O1aq9mTXFUGpKz2gj5qCuWRHq0nrotaul1KlT
+i6dvKBrFz0aejduE29XV3XQwvndgxFFVLnpa6KSz9LN7hNz8jcFlqGDkZNwnImD5WSxmVR146ma
7M9GbNxFUizhMPaRpuyWAaBgUgc+S3x7txo9SpunpPHNuLgX4fHhPq8N4DNz7A8i+laGYJfcAly8
NOY20ioDFD2fYgC3dK5GLsbA6SRYmQWKtdUHr2vnaKbJF0hi3pmj90G75q+y69+lR596Owz7Aego
XDxzoMS9fazLIlrysYqwqrBZTEwnyyzP01S8OsnwzEwaYvIZg4765t0IX7eb2ri+70+WdLKdaU5M
cRZM3zybcV3UNeOIVwV+j0rFtNwpMosazlOoJm78sg7sUdiwd4iJlLTmh7StQceKjY+LKsDNA5Op
OXSXrZAXayhuTd3Rybm64eJOVrAsLa2RXhlIoNUgWdombAIxJ1NIGmm5K3Vs4f5HlrlPJLoahwZI
AlhCFQCzDUNmQWmOPyfn3jBfEECkp0qDqRRl+uqzjEW2TUXKtvaxLyD5jDEzwxzLUV5aU5CiHuH9
FeGkD27EX7OMdI75qwGwp2XAuHIAaZy9Znls62FPDMfz5rb8kDpypltq9Urgat/Itw9tVw0IgsD8
DLrLQ9aR50Fzfzrm+JejwQ05JMtwAtKiRs74LMGVQ3usZVwUZ8OFV6ZVyMpNoCT9dXWNfaYBBTir
kDuvVD/KbbrYZZc8zGtQFat/AQituaq2JGq4rsgqzpNkO+XfZlsa+9Zu/jrYZLjQ9ASTTPqkOBKH
En7Vd0sRjON9dXH0Y+YxvcKIBojZvL0jc87N6kSL46G087+pxS2s50BwiTGHMzr6MmcVW7LROWzt
sLC58vJ31VSG1tYqtg64lORxNpPvqYcvcxtgtNpBElCm27pPh/lnQR6qmmH7PLsbTyXmu2Etq9jh
cTgtajk1mzBPhciTfZFIbLbO3nVThpR1Yfc3v5SmeNH08j1xEiME8ZvTBnPUcOxqvpN1/IUCDlui
69vAvuot482wDaY811zNq2mVlyxCLv6zhJl+z6rusRsqFcyGLvYFwGXcFYsfKWtCvaI7lJ7mUIQu
B410zVvaGPfZ+IdtafVxekxGWexXMK5gGftXJn7BRe1MfBpOHzoCEVArXCIYMVSHaa3dUt1/kPZC
9vZ2cdkl45ToDKvJ/lKTGw+mD2RgacHQj+KlFhge3YK7kf9dto4pZsBn3PcfWocjH6vtGIzQR9pU
jSd7pebUr8sXOyueJG59RibYUViWePZaIzb8Udtt5w1I3qs8SLGG4tC1gEpXyHJ6n0x5J22ccExy
eRqqDyao+qzm6VQJnT4HSFRe3mK30YXedNuX3UxzkOoM7VsAiROklag+5QAPTN4ZG303+deS5ZEI
3l9ZO3AHakucOMgPcu69SPVGvoPFTgI/8xCstYInsmJQEX9YuSPqeZnuatLGnjrns0gNB90gKo9R
bfbDkuIHFfzQ9TzZ+b0NaOa8ZBWAkOO2TXwXn/ljPRx0xU2+IgcZPO11TJIy9nwyHldvzkI21Dpq
y/5PW3ZAaZ0K8hRWkeSugT/+aYxeE9PtvO0V3sq4bRBBoNqOPPjeY//ayqy9mq1/lGXfR6UyyoCn
icPkayrrR28Rc1hPM8tWzy4vHd42IMwYt90SyCFDrVEvzp7cySvyPe0ye5/d0KUXU/ZgH0lahrJT
D+WMjsN3fldD7Z7cfvhK/ZesGYoAWal3KntHv9p69b71PJe57c3oM7LpJvz0KetBOAZd6Z/kjLxr
tnko27bZ+yOMb/somLvCuZm3gGn5t6zpkHM+Bg1JysjkITz7ZLbbWZd2cVHs6Zn6TgkUj1Z8jgh4
+BVmhN/VGhZ+XwSp47Qs5tOZ++dS0jYf6ZKzOh/60F7F3z7zsmNWbnQtFXrY+W2o2fl0q237sHRN
GadqfuzvMmbXqbadu2jGwe8TUjnn/ijqBSoTBYBlP9SEJH6tEojMS5mnZGWnT4u/zz2OewhiAhH6
fDplfZrE1rLEanTPpuufKmUEmAQRRojhw6nBjrdmDLVtvCGC27VVY+1qlVuRl3Y6mDTZI1MNImxg
CN7pYqLEidTmJwOJTmA4tRPQ+jaCOGm7XmPtkKWVxSLzr6PLUW5pVCDmVRUMg9sFqtbyIz7iDorx
PK7u0bJZr9q78rwpmtjZtL/YPB5pp9tTFS53ZPEfig2erZk73o2tjIHPLMKi8atu9yhl+Ppwu5cy
d76HIq5Jd2N/buXyk+PKC6fSfCKqiHtAEixNVYoVyc4zr8Mgb7Ic+VbHnbKLw2yjG+8dxgBCPDtc
1FztBTPtMBJkvS7yUmBD2YEkJNHwthbO6+qX36uB5dRR9tUCyYuQOaGWAiMOpzsqq0maUvjBLq43
HjN7fdOb3dpDzck0Bxf3/CDx4qFGclgW2ndtFFnYZg5MLCtd1lFYK1dvAI86LTJHEVG6LS/68pRp
4yO8sbk3u+Ir37wHypUqIJoUtNaEe1bNcyPUdVAyjyy9Q3xSgpw6+veykKrcaHo0s/EhLGYd1K02
yIo1jxJdXTfBHJr6/U3X9LNeqJObCegr3ySU2U5uKKWerSzdN9Jh7HK2T8UH3WS6Hvif7n2X7SmY
1lQgNMu91uTdRog2+si4r6rjIN/Hcbt1ZDk1DZiUOfdvGtZmlb1zTAyB15vxCIV4qvFzMSYpES86
h1WuvHDur0L4p3KBth2KnmtsvY5G+yPXrEteVi2J7PPrNhX1SXT9WVEzdXSk+7sTBXo4g0G3AisP
pooiDAQiA8ow9eGYK5tqx/1b5F4WNv2CJC+5t7dY07HWgcVzqc1B5vh7pJVoYjXxTC576RIctG4J
4G+rDs1QHXTZciYh2zqw/4YJWrMgW6whnnHIwlVWfQBL0gUibx5t/Z8F7ovhbAtmp/VhSSrERgxd
QdpxDxib3u4q4ULraTtN6E7UEwUXKGH+KZ1cO+Q9+sLe/zF3d+3ZHTlF+V3Hgu1JIcqr0cFwGdUw
0pXinnK1x94x9s6CDDLbfOZG7jEkBCeixgLgRu08iP4jTX0eWj9lTHW947o5wCfoYHJ7LZECJcc8
naM6hWVbU+azyh8ztJY2vVEHj8juqOq0X03mLrgt2v1S2GfAnYRNgBuNuospmOfmwQD2TMgLCylw
bHcF4MA59/J3Pvwa9EvPYnMSzzMuaKNe9BCUXIQ20gfWjyhJOHmLpiwCgy6pPeRoEkGGh8XS+dDn
OS+pqM7VfLUVcgBn+1PlxpXzeI06xJm8Az/l4H6M9hYmXmodM8VuORpFnA5dx9ReMQFmL55I28hr
618elQR5K0Q0DZBO3YoQSVq3TiuepnFrd/6cQzsKUMhS2+QeiKfStb/JUDuPILLYJ/cVdGmpMUiP
IMLG1MBOhduQ2DdPr+ygknDNFTfHmN3bZIqk36/1wICIHspMJl5417wU9lxEo5Pu2OBejcr72lT5
BwqmCLBZKxQkZYTY/sQeJcJmJoNXT+vfXe+8uksLh2zxAEJ67rPsyxdIEXKlw+SX3sgxlKpD4Vgx
huebtVXtAzD4tNrdvi8rtD1WgtBVLmP8R1kmBdeD2I+OAVvhKREqr5CBCYoI9wMY4es0pku/jov7
6yq6jo8NSI28nRiXAHfolISjy/cs8uHNSWcsVxmndwe7rs3JU2EaqK3uw6nwvntruVBCNgY+CurY
Vduh0cnW3Mq/eWe5u2Eed9t4HjIisFok00hcfteq2cNn/mAwQ6I0z9Ek6poJcgBN656WovhO71gB
11EZrCiaoqQnRDzzb2bO3orsB95HblXsL3kB8t9+SGBGPRH1zu6Bx1M6PJTlr2E9CjQKRD0cxPSR
9HkSo9duAtnM3EF+fSit5rzkjKUVBNLo6lOUpN0YVMq8SGd+bnRXxe3YE4Wjuh+rDx3VrtqCC3m8
0AkQDxq4p2Yx+EzOewdJDkX2KbO/5rikh3nmSp+y73UgXAJ/pR1ZbvKLF9HeJ7kPQFj2WtCidAm0
Vf7tWleLssbZV2J6aDwtQnZ71kq92i22eubK4KCT949LGJHTWr9WN0PV4vFCTyjQF7Gg9jhq0517
VttbNWYqyLo5I4Mo+1yFaMO2H5nKjBiW/mk0sz8q086kUmkoUdy/tRvYPQ+CGhUCY9GgVTBZ5xcu
B9rOaj8QdxBZr3+J+ql/r8QfxExv/axfnBmMY6lxubpe+gWlN9PWCcyofmJQZlRdSqT2ncwRv/tD
ROIDjEaRBJlvSaLCHTS1kogkPU4Tj5emt7/8jFETO9KhWJ0s9LT8Wt0B8bEujN08qp5PafkrpwxV
XCI/vTJ1Djt34xu2l95nUSI41u++PaH/GPpU29fWwnjR+nGxIFlrHOdbQh7tJmf72Dp0Agsol1ah
gO2XomFCMr7UMj4kSBFpxu6PdovqChioBQXL3hPV7wyUT5HG+zkk0C9qXd7VBI2GH2KIn5E4f9Z0
NAWl7cpdR5s6FDKw66qLE1h8fqNy+9mk2tjmhQ42wng+/vHhmANfjHH5WarKDYzCLWNd9X9g/9/5
qZXRiP4mdBig+WdFEdh6k2BrqIwwXN5bi6LBwrhlrnR3tQ98V7f2sbEME1KQB9Bq9HK/OSy0ULxt
xLF7uqe17JhbTYaZBjpA52DbpuxoyuK9ljwRmd9OUU6rdqAzmewHvh+GQwKJVufTLzUZLpx+zaS/
1n3ze+ICj1JqwXqTNV358/v9qA3Wq2fJOxlhcyvC7Vju+GFSOBAb3vioF8HgNc/mCL6mqvqH1igk
w5P6vfUsXZtZNvuOo+badM1521wtmDWxRK2luFg3yi0b0nEmdSu89K+T9t+ghc+z0jfee7TFvbUl
gVZZ2qG76lZxh4YTGREut0D4FrG7IEuSI3HxYyO+beN1bhxubnd4gtFSIaGhz7m3t4WTXjzP2SXs
5EixWe9knQXJXL+57vJoDna298Yk7Pv8PCsU17XMeFX0kozcLZbaR1XXL15juKDOG3vPytufdOdi
W9HIWLFw+Rt0NJnHXUeRVHoXW5ZE2w8jpVv3qB6G4tYyD2bbzcjK2CkHv/Ppt69J8rcf9RVpDfTz
Sednv1XOSXcWglrrHJTdAPO1uu5t6K1vVGAcrRiig7Wv4V9J6SkcuIjE51zLiyqCCgI61UiPJW9B
C6u8u0yo5cYpV0fNJyO3NKBgeuNpkTIL/Sor9jp7CD2jap8y/oeEyT9nNV2CG1naQeO4jzXae0Fh
TSR8na3C794A4MFMN17ryfnuxo59YumR5XXGK04BpoyiiHpZPOMjes55ipjfe1DE7TUxrXhq7ZQL
FvQEM9l1hkMOpoT5YmuAGjqZfnZb5uzmZbvlbfHeyBh+tDzi59lvsG5nknFPugHk5uBTYFbhcnW8
jsSTIqKfpAqKxSjuPrc8HNTWRqZb9uemRh6rtOmBepthh2ic4087DR3Tk62vryafC7HdiHkXKjMa
QgVvdz00cb8Hq+/8h83TGGK4Byc2qDVD0M+1PQhLBYaEDjJZKP1afRvW5uxnT9Yhlaq3bmIK5Wov
dXTXa0rjm/B+dqnKw0Krgb1lY4eaixygMNTRA2c6ObZ+FRTYNivcfedX0Vxk346FvKW9L1a9OT6O
BkuXBz0ZJJtZR9UAazW2F9dafpjuMh8U5qwpHddjbXefXVLdnNJP403VzM07hj13Na6tmNTO0wrc
b4URF2spQ6QiCyaV/md7V/aj8Q1Vlgq8/EO7awoVZp6KSn+Nza1aT1v9Lqx63k0FP2isBo9O70x7
6U5DZNW/B9w92JeqN9vbXoa5QwDo8R/e9D5sWeIQNLrHaZ0PbNCvozBftq1Pw00y6DTj+DESbLhQ
CZl3+Dm4EuJkNt4ze/qYug7aTteChbawY+fAL01TGrmZ++6a1d9MbD/AyLMwl+OtbOYHLylCTopq
h4UoCT0eyEBb+BA6lO+2YZBLDEugzwyyXX9KevVhu/Z0RRXhh9sI7uG5U2iI5tBUmxXT5jKjjBpw
Rw/584R2mH++xl6pM6fiEfUYIYJVEHfESR+0TAeMZMsHkxSGMS6yNuU2nXTE2wX+xn29rMgkjb8Q
bxxTuUSoJT4Wow80xyoQSc3PRg7YCVxUXyrLP8z+TevhuByFSVL/zsr6yZGCrvsZlHHqZNCv/Rpq
UIZx0jRa0JfELOJu2gm3+fYzxmvLo4HZ645dY4mLD5hysBeo/03co7MXtI6eX4Vu5zPkiyuh01Mw
9gqRYOWEju8waTg8QC1TrFsYwTSwqiqbF2xqRA5OSlOL4+LgHJESMa5u7aFGSJBqM+wTGpMQGcwv
a/RuheKRdsQdZTwDLWYBEkuEaEhPI7djUG4GeizK+62N+ZMMTeWCQXgz0/uMBMKSYO7b4N/Fx4+w
N4S7gN2Fnu/vfM00g8mowF7VrwXj5a7W2m+rmrjk/zqukKE+GFnYJ5nA8ZlrceFmClyf0ek+Plca
u5K2wGSoIj95rQ8PVq7gvuIXNhbtWg3LdWV/P6DXf4O4gVhy43GUiBPLx2webtloMwXqYVstN8wp
5ZPc8qe1LsTJaouXSbst/vLsqrVhA8rPmVyraK2TPTsDbdJN/jkjbjku9IBVvbxShcFj2mf6Dr2F
e9abItmvYtAC0s1wFVgf0szqPePmvq3HGIPhZYVTpqsrlK19KxE2xrbM3iZH+pyrYDL2u40rbF+W
nNd+noYE2ac455aHHGknh1H7PaHQHFNeR2eL+gRhpe0Uhzw1pkhgUwxE1fGi59VzldlwwQVWtsz9
WZTWQchqBQhC7rV623WZrSlUy/LttvvE8aZzWqanGTD9/uw/izzNn0CCeP+8Y03psaP2pVv0u8QH
sFHF+7LlQ+zNQWEKL0yVd7EWxFWl1xynCZkNpGWcZZO6eNWw14qq2Ls42RCauqE35PzCKNOXFD35
6qyRnmSRB9QP+J5Vp7V5yzelQfU5EW3I3WVFBGiozIq0/p9h+6FNjHovbP6uo35G31PHjlOM4Hwy
zgciC5oNOHZpq2Mm6gN/hiWymPqgcS1wmru6uFs6sSsNLvvC864d0/pdFiNIqIcWaCf1JDMUs5Cp
d7a0C3LOgGDSMEpYQ5iveHEQV5jMroYVKJX8rNH/hEJzfmB68RGNL/5f166s9xF6zSrcqJtXm4Rh
5AN0gVzJU3qsdAG60+d6wGv4sCg7INqkIL2P7hY6BF/orXCOVst801hfMveAGwxd2xlCdEiO8mOF
VzQuuthcxiba99gMqNzqfN471QUaO4bUdxXhItqYP5abn3M7Fne+kg/Mc/hBYwczbk37pc/279LC
W14AkWqJIMcr19FW2mZ9cEDwWfIxpHgAAYt+GMx2onVQ7Wu//tVhsT4uvRWnwviHYP7COfE8MuHt
Bq7WUGfAtjX11brRNt259d4dkDUvRjz5GtrhhQHZACMJ1uoVHg2f/p3L7Nb+m6wvxKA+2hKrYzoh
8iUeCXAOjfWbfJwiyPFGBR2qBNiE9Yfd9jWirr4DwJOnRNH4wM18sLm0mxFnRwMIHg+234fFBs9Y
NIxndpkn54pJEx85EuBMixpjZAPzQWARE1r7ejZ2BA6kgT+0SAcN+jm1ZtttAzdDO3bYlYaSZrOV
lrvG5T9mMVKZ6E1NvfnivybSgrlkkyyzy0H3Bxw668y2yH8tMKz8irelbNE0mtL8raVdEw7JqebQ
4Vnb9rr12ID2gS+pPEJDMe9alb2p3vlLw/YjAgx9KRDJa1N/2zIs75wK2ozAlCSibmaHyHuMSCLO
BmgNJ5M6vM541QfzRzvx8Oj8sa1QFyNRl1Uz+wci1gQANKOYHPtPo/GsuPfzK5Cyi25KrdzpKBuX
V4NZL0TOnwWa1z2b0A37RLgoL6R4xZ33p7BEdhT4ptiFzf1qAq4DpuI+nGfvoaDHywf+P+B4+KEh
HUNO5JnFTQKDhN5qdLFOR+QtNaBsF5k9Glpqi4NWY23p767RTXhO4DugKpIGz4fa4aqRqb+3KWqC
K5D10zzhFRkn/Xti0QQ8yk6oTdpQqAQBr+ie5sTzmJ7kUyPGa7Ks3blNxqHlgllfleg02H3wEaja
E1dsd9ASDU8JOqHVGM9lmTUnv9ZgkFJzq3HojX7KwlrZpIwUfypyGo+2vy33jVIeLBt5QT1Oz2w9
PbKAuQ5xzec/OzmPwTaL5cHBnH6To/VTQIvX5YVnuTx6sv+FLjA9rvZysRNfe4TD+G6dBUvN/XeT
PYWrbfrnRrb6dcj9dDeBbCcQK4cRQ3u3zIgmbVKPux4YJ0NwG4OAoFCUxRpPm1YTDtsMJkrOtDwg
ifd3sBhraMiuuVn3L/9+NRl6euqn5Pq//5+O2mqPEb88FFe2rOGlc7D4bPdk1nvltYEI51ksKImk
vuyHSaDlH810D548EAXgJ8dy7LN9R/nKXYWORZUcg6gyTPWIoNDD+sqfw3kE4yKLL1IjzZiR34g1
QNIAu42HSzFPDvrIzL14y5Egi4j3ufpG9c9ZhwBOarXzSmEUennrvn8Prv1q1v7PPs/v84+5vVsl
hIFuyPxGYcf2XnO6zXk1Puez67yZ3v6flA96M3+yyJL49680nuFdZuJtwWWJhCHTYG+2dn1ybVSI
Rl9bb//fb7n2blrnvvfKnJ6q/milRv1s378g6GiOiH2+dYQS1qrELdG95myt857OUmRqhn9WmpPe
VDW6t8mySHJYkl2NCvOc1L44SlN/reRmOUFWeac5q9Hib2559UcR5p1hn40tsc+88fxgF87dvHTd
8/++LJP0zlPhIepy8y3GMwFG6YnxiClPPNdSOTfDdQ5+V5lhXfXzIXfq8q3F3S6TxXpeZr18I1Dl
JuRsPfhemd0cc3rvVj54h4K4Qz9qy7NNEstTnXzIdVueh9UuQ1Etw241C/eqmQ2WXswcw+Q9Ex+V
tEz6yW+Dt9cTZUUMdYKZe5N24HZeudscd4wd20sO9l3K5KIbiUemk0NRyu5HW3ARen31gcHs1Ey+
vZcYPaIqy40fOWbxoKFEG1ctNaSrb/jo6wa4q3x4Ki3v17+oEwR6d5vvWy4bjKqEFLgYiYH+Vx/J
pTTt+kAhW3FQo9Av/76MPET//erfbw0ogCDP24MBGHbQZt9HCoUS2a+mN3/N0qtH7wOKi9GOlKBe
gtJ5ucMaoSOmceZ3s+tpHeCSPjpijDPVqnNl2d31f1/chIe67u5/3/poeJaBRuT/fUnv8tTZ1689
uuFj/c8ijzJ2YDUizcARVhZipFpZBbBYlvM4XtAsxQppyU3m6v7Xbc9OCuUY6A1GIttHMY40qswu
NNoesKSnB2F19kkbMsOL//1yyuuwwk8bDj6BEcbcyJVDkAvCJkNkaIentUR+V7drdZrv4SKak3yT
ItTuDeEZdKdsxrnQPs2W5ITYn+bkjYtdC3iXxycWNnQsxT0sCElVe7HX85rUdaRrgLP6YuphY9fy
wbXAzjY4B4Pb5h+TQFHrqcKtvNMpukZYr/6Ylk3utXCeGn37bMy1DYF09GeP8w15uhdXy6btTfvm
4h965y+nsGQs88UGy60K8WFIpeNZpdVs1RS64w7k1Kv9r2XOcgpapIBcWKEKE3M31fl6nLAQMDZk
rDFV29xdLEfyaZDbLYZ4aNvaO5gVkzjFOlno1hX6u/vP4d+XVEeCo7plR9I+48fdLDyZzhVFvXmk
9u5+OoLR5jn2PMMgOK/Er7KT44//DosS9wAtp1zwRfkOAwNOcA/r6VAURPrWTuG/T17fBhVMRU5v
pmUh8MdK1J3hrvrhYPbGu8SZBPllVY8QjSKueSWZiJwukouFR1zW10IrsthbsuWs47sJ5zviOkDP
IjXxz2h9k7Nh4nrdinqJClPHIizVMwLyDJGZnT6jmDsuS8oF7m/Vtck0I/SJzT9rqCpm5eZB2u9b
5+b0Rv/035e5aR9yt0E+XM9IALrHGQzkseg3HTw79/fDtv1wWsc6jHZS701GP5Ay97EaXCS9uppR
DG/tZZsLamG75Vi0VvnOB5WdUlPLdngCqkPZGafZsvT3SFSjfU5z4tm8JikuS9N3yBXFD0IFAQgd
a4Z3cl57J53eWrcvImdjrhyF9WHkPV5BrlS6I6Y9kQLNi2FDG8Es5KOm3qk8Cqx5qtC8lNWntVhO
NAxtebTH4j23NiIgVvOlN+b8VvIQpeS9fG+leCyAa4+pAbvjyVl+CGasWFuHeodMLky3rTxbm1ey
iHrYeknYQWnObz06zA7bPB7EYoUNYSvHeWMHQu7Oqd3gkVHESNbJakbSde3HphNgwvPQA952/V6h
BL+ViDxvmEj4XpT+m9ylLcaGgNCFFSGCMq8ufdaiS3IpY/+XISRppn4E1sNRCtC13+zVfu3zxQk9
D9tWtVby0mmVv+9zl1GpWs6CAK6Y1xFSqxjXm/TeMS/O11q3tbCckYlWUjMuvIWDn72PeqNdGUSn
V0tTLNXt07R6ZgxgxGziZDamnnWWh0UNRvjvsTfKTUGujV+2Ntovovg9K4ZfG2CaromOdB+8ciZC
SM6JDJtcVbDoNsW1uwc84EM1z/8dPpL4BXWPKwI4fAV0BUpM5gE1TtY8CAPVeWPpAQqw9aeD5MO0
/DLu76vEoojz2hjtTjyaZcIfUQZ8zHzMKqk/1tr426DUCTjJMi593lDxu/T2i9nJa4bzGmEWsQ3/
R9x5LEmuLNv1h4hLBAIIANPUWpXq6gmsJbTW+Pq3kIeXRxjvo3HECawyu7orOysR4eG+99om1lW7
tHB7uEN8ABuQ3aYoSNYaChuU/hgNLNH8tguJFov/5XnUs/TcQozYVal8dAa2o7rK8AvlnXcMerkP
VfK0IdPI64CZKEeHDpNblPGZi4lWhes+xPpPRt64wEJmrJ6/WM/pHlLv8cGX5G56apRbzJMpVZot
1yzYHgYilyMwyN5TIMdsXhxog+r1eBpMKrBIeUgm6uJHbbDJ+xwCnitUy1q4oQL+bYjQXQWRA65k
svEaNI63F0GmLXEcTRTFPQaIscaIHYSfPoSLl9yngU3xZ+9hcZpLvZMC5gMXLY3mkTArdPToECVd
ndrlwMXSp7kywSkurJVIEsJXEjrkBSiwIQBcIWgJPhf/MZjipVVzHzgJUgvfbcXxeRmMkfO3m2Y0
YVzK5FiEzOkrzdoGZv8FDQfmsIpMqt61oCMFDVpmxxCHgFEigfDDdOrny9A49aGh1Wl50Bk4R9vj
IZpberGMLorendKoiXwmQ1c2emj6uqpAdqZfElByZ9wl2SFD67OopdK5SYOUXl3ZscmioLBw+22T
up4uYz6X0b1/A/bjbnNfmH+cfWqwZW8Z8IvZ1PgO3MA6d0LV92zaVYrq77nkDAEY8LYp15lIrt7o
NXtL9jQGg4ow7574A4elaNsQZLrV0L3qi7l7TDuMUYyXxqs2FuOu9YtTiR7ggQRcWxZ819aX6NCr
LFNbIo8WSUDxUXdRc3IH1XMWS15SFp4Vhqb+nYKm3CQVCSp2pGDpdOMJs4u2Lbza2mAAsR+dwwIx
xfOZ3go5bKpgpZQRbo1ErRqv25lVFzwyj/qhxl2cR/ZyIm/1VFdmsJEz/eKPVz6E/ddhXgGR794m
y6DGHDnggI4IAO3MJZ6GPLiMMLllVTGs9PmWERg5dsn8UCZdsB21sFwiNfGOfFGiWY9XVZlFYC9Q
NQurbqn4cthltYd2s6EpGOoGMg1/2qoC0TfO5/jE2DPa+2X2kZs0KofAkYcoVdGJf5Hjb1mYF91O
vJWdNANmoPTdwSm3wy2YcPQHg+OMKOcLb/LPEQQvVyWnrv/sp9a+Wjn9C51OpY9R7/q852yjEKvI
buyz15vZIdCNtwqyaq8N+kePoGrTtOYLJtrqatKpNpQC80VVuuClDTeVpMmqLPNZxYtXJEWBLFL/
azqNMJzcZNo5esmdyg1LQzAaTs+v6uA0qO+zF2hSfnjF9aVugrL0pmJUfWV2HBJPIPP599PI4wAz
gV1LhpRj/GCto7hKSRHp4kUvrXw16tpWD5W8qIbBGCcFuYs6V95EXW5GDmdnumjbuoyKUzSjDbEg
eEe7anemXVHywLZYZV0VQ0H047OGRpDlbDXJUb3qeeccMf2oZUgf+3Ps7BV73Tp1MwUp2jC2bYNZ
oFJFwbwy9E6j1ZZHY6q6mxPl6d6hll+Izu9uz0sp5NnX0196Mt3N1GbmTXHpiuGWeJN37MYaDpWF
0sYdi2OommMeWdmxilr3bql+89wM+qksiQeb77I2N7/ANrsaGh8H0cTxa2nZ/DJ8w1mhBTa38D/j
vXQtazUAgELXTARwVbVLp+ito9EmkHUG7uoJ79MxLwQjc7em+IOeh1zSyB5RPmmfdD+ZWVjK36ps
ipZeipmqrKLZSVX5l+dFSeFfGt8cD1Vc7Rm66qu8qKC7RD3cz1AOiDWMSLtz51FLxN7DFUj0RIvW
N7enkoEhnumoFNNK811trXVh/JDmawIwDoW3Yj+EFtQwJd0auUMzpShjSujYFMdWMPKJBHt1RdNp
jILc2wSjpjY2i/YimD/TeGABN4DAWCvKjsqv6sMUDslpmC+qTT5ZFAa2HCLrCjsvN24xYe5Gh/FK
Ku+ytVpGpINTb4q+dXfYbu6KsN5ja3ACNJFeH2q8p4tw/klyFuGVdvk1AzR3tGQbvIS4zZelkQa7
rusA2SCe2iIZQpmr2/jYaTVtbBBASF9lcuuVeen8xFpbgTtuKq9Obq5QlycIKu6GdhN2+ngMW0Rb
eWja2yZmJqCIjNvKKnsv27L395ZVELM+dPkybZL8iEjMX3Ukmi41zk6Lom26TUHnNMuN9JKmVnfH
9lRsZzQM0iHj7IXWnRZP/SInehlhlPyi9O0/Y7xJvZYkAPFcdlZoSpoYOXsZSXkQvfs7GmV1aoLS
xnHB3Ir57rTPPJRmRIYGKzE65c2sdXur4888VCoAdjH6ks67ttSiLL1mnuWstMgA2FU5zuL50lsa
2rQpk2D1fIjBhhUtC+jzNkgrECDFK4ukvkWrsDXxms54jmm3G+4q7y3zGAs7xz8tkcIqDe20J4F9
2p68sOyCfiiBLXYpNtto0Opb10AUkz5Oj6Jx36VJWdFw2luJyUGdMCvql9Ko1IlyTZ0s6YX7IUhf
VJnvYs8Nb1Mm/FfZB2xAdaRtRYJkMBdTddSDptwEgcU83lGrVjfCL6hIAVMg0LyMg/YtUrW2Jvw7
u/V2sH0uqBrYyViongbEvfB9/ajsKT5pgTojdZ/7qfP/MsR0YrGnrEg3EpuplfXrk65UJvveHcwL
pCTzhBYMzoRt+mfTCJntu0yLUaU25XgzVSyvsfMJnZ7qpeqXtqGpXRK2FyFSOlYNPwMDIUMXTi+0
VKQ8jPWxSCMFOlJvMVnc9bZjCjp3tTi1LOiYaBfRNi9u4cUsmNaXWo3T3gpwHfMvdgzK95xrvdUf
By0jq5YTjQLcL66/rZxk1my6ab8TzC2Pg+GwqbFO00wG1yinr+MEVuOJgWoN91ZI3T+mnhWQxESp
7tdqb/jJr7LtVr4VoZOGe1qvrSTuGNjm7tXwwujshjoADo6+ldEBZjCnXe2iykEYn696ji6HJ7dN
SfuznComhbix14RjNieIo+8BBshLNF9Ura6DWWWHEp6I9PuttBPryg3QgxiaG5n4+NJDWStajqX6
WRs5uIW4D17G7y12jk0CNRuPYzsdhWrXdsceU8DhHBuhvZeSHhnMJ585qHj3mtS/AUkKP5aSfvOx
rIxkYyA62KQR6KynFTkb4Ya3rGtJ9s2G7tEItJXLWoTO9c+HaWl2BxM00x/ks1jv3G3BGBcnT+Jt
A7UkO7V4EwbaW0vTxnULpIVfqFkvTb1xtobL5lvHyJLzuaDo4tIHRRDheg2LN92fDloQoQpLXmbF
6gWDf3h7XuKRgkDFhTziSdbeEActUv2mNXbwHWArI1i//mXEeBM7LbZ2Ih9os5nboPfpH8G4giKA
7W/lZXgzleaW61zrPH4vBQ33aWy7g/er7PPuUJVN84UJNfeq88WuMZ4WiZe+uE5xUnrAObzKpo0X
uybK77LaERlV3ZNsNdhiPqeM+meuS35fbvhwUob8dt29xnG3yyYNmF2JJMAJrPpAXprPvmONZ45d
/sY3wcN5qvUOiMIx49hQDaVWfan8ttt76KuuIYfjZZK40NMGczrGofebThWacdeFtMaiyWKM/kx0
gYN2qM0u2nCwer0EywIdWNMSZkNUw9pCM42TqcH0SIX6ltnl9LBCeQGzal4Fyn4BFfePR2RBLKVI
8o0OneDLlD1oodqfmaXTTB2SfiOH2v5s6Q3BnrTe6KdhUzU/wOB163y05UsaQTXUGJ8foRiAgWXm
2YbJp9TGcl9h4lllrO8ZlJ8XDR/U6vlVGDEofH7V0/LDn9uvzQaZcmSFxv15McMKxaCNiml+qh2c
5DLPZSvlMKQsmyPFYvpo0km/hezYbVQDNGUHp1quRoADnY5ObL5MLoABetHNkpri3qtU35gx8384
djkSHSz5DpqBExIjexGZIBpUH7j7NJgEThpOBE0vmf9q/Tl3hpOYEHSaBuXQ0O45nEZHc64myp5j
j1vFrwri0ScMkg98xhrFAIiKUCTNOR6pvnvm87sEVvLGKlGwSygpWCHsXyUWm1tHKV34P2k9hvfn
hbGtuQvmF2Rn0r3pvwcby2eo+d3dkngSAzr2d1TLnC7nqiwe4KvkYlhEfpT+iNHC0mOv42uJmWDF
ufZHn6vitdPaNWo5GOGJ50IPU2qDt/FmoTyzk474mjhfTeTuDnWanaTtFx8rs6WYQrDqPFTDm0jQ
Q7jM55skj8s7xyv/e9dRj1VwoNAn1FvbKtK3MmJyj+JAIKMOERWCq9CnZj0MGqaF2nYEfUYTAsxk
8Tn1wRc0I/KPpAM32KEcXENetU5Dgf48tssvMe62pQx+VaiZjxUVglVX90zH//usg7u8vkBD5gCg
ta6JeKtQbJQcuHTnG7ZlZLs2qlN6b966G/ToWA4kqdWmjdC4Z5XuivRIzXFkJLSBEevug7lbJqYg
3z03jjpE4uJRea8TLT90ST9+MfWsWdapy7iD4iLWIDXXkz6y96PTm0wX4TnG8gMWLIOf/0svAYX0
g1u9WqglIZukR0OkGsj0tSr9fpHo6AHGMRevNuakddTUYvN82BkZDLVKvIDhgofoME23gsH5Xhbd
NZRd/t7XRbWtNQcZdtVEr4EzfpO1sC51bKUL/GfmJR1xN2Voanb5hGRv1eZDso5H/cwsGGfI3Bct
87q+zyAZzo08p1l+fR8MlRxgEwEmC22+xW+0XZfy60y19mS4wwhYkF5omjTWNz0av1Oflo8GVbM7
1VeWu2IHwDNFSlzU19pmgdGmsNimBr1xGlE4lmcWvFlzIAOGjAtxpPPcT857pMlzO6n0Rw01yzeN
DUgg/UHdLh6IKZD56yivTZeJgg1j4F7lswyydONvIm+3XUnRqEumD04VT6fOtDEdzW9rag/HzgEy
JJHQIYdtjU0hy+/YQnAG5v6epcc5BIx5V/5kdy86fZsKE+8HQ1wELAKLvF9HxpEWS7qecOPehuKX
wwhsCSek/6AIgE1t26W5dQZ+wSFBaJvWyMMzgKPw7Hg5k9I/H8s2eqloWuyeT/35/POrPGiYqWhg
ldzU6zfAbCzcTfp0+fNi14C2beX9jDS/2T2fD1Q3MCQQv3SjibXdSBP6OKBePo6qNvZea4oHDNLu
rf1WGSgEcRDg1Kya8cY7zbTO0RPysBjQexnIJLdxwy8deKSVH5jxXsyQ96qpd5i+dvpAaQERxXp4
nndmcxi/dAxCqTME8LHcfSHT8j4Z8mcu8VX4emu+GREbfNjXOyVAfz3Pq0jyzX072JucuS23G6q5
2qVl+GxKlDrcjxFPzKOUWnOPva14h0/d/ihG0S2NiG6CUHlyRErBx0HBhezo1T0vvT7A2UBgyxv+
Rltg7+ate7bni9bphb4aauM3n0uTdAQj11d//AkO6W3d6xjB//d3g/uawAVMlCFdXdwGe/pJw8PY
Px89LyXI6B3bYcFOk4sCOxRarkoNRyWqfGVKXJcdzl/kA5U80Da/17FnXp9PPS9JHghufnA7//gD
22vehCqvVQF622mC4KxN0oe4knw4U9keOr0z17y7JI2Fxu8+GstP3Et0/ydf7UsrTT/HVTLPL3NT
ib1dFTeKVTrDtmE+atlx+ibI6B3FDJ8wTS/eQjt7TJWzydti/Nort15j1WawDa9vD5tuM+LofZn6
nD3aG+XmWV0TFIlKepmHvjw0SYnesUm0RUKAt8ApypJOr+qn6QScwIys2fkjMgk4cr/hWM3GuyqH
biOrD13X95oPPKsW+QtElnopCx6BHGXoDaiJEfqEZWwRVeYtjvxlqcvfg/qg9c/R1LCjbdLgAqS+
RJpsRhLBfBcdpIF0WtOrgz27jxlpuegIk3lNRaNq00aogk+OFTqWfIt2sNnaqAIkShBvlcJDwwg6
VRst+i6ZBO9k6AC6YzKOaGUV2JBUVYT73KXcdNDMMdzG0FEAUwTNkh91Wd+8vkHSVAfFMh/RVjfc
IHnvzcRAJMGWJhdj6Q4LhshyiVoyhrMw29Po0iF7b+7KKxmGz38xA/lJiyJeu5rzI5u7n2aLKJ8R
/7IVFdwODobrsqZmCwLOyL3/c6D/bVFnLvEHM6UBUlx1WXnBcQXTmPae515HqUUAMR1nr6t4H5og
SxiAFofEklsHpsrSqUoQJcOJHmZ3TTGv5ZFZLspiajCm2gY6wjRYTxZH6xY5mitqgJgYXlREAcVO
9s33aNuQ0NMghZitn+b46SF/W2S6KM7jnFnqm023a7AjJz22UBqQh6E20/vUsFyEzHMLk1bYbIF3
zWjfeempbrNT6df9sqFOX0xSQsEI2SPpv61G8ng8YjKoqQHs5v6t1aR70knFKJwWoErHKT8scGpT
zdCx1IdF2GLjDWxk522+j4S+zQfSOkyn1ja5pYP1CYeSBR9TlwWNftmk5VddByCRdCWgF6Pw1p5Z
8B20NjVxCe24WAY+GlaFSnpQ0vyqESzruXW0rKcIeLCo9ylKjl0e4tDs5C1gdvvmBArfxdjSa0O6
Lm1Ei1bj3dAK0/yeiaITIbtMpdnROARt9Lh392VnXOnBJFuGkQsNJP/ey8Nw35XaquJMs3LIGcDo
BX5tSoCAjJ7zGVTpsjFls+4JnN6FxSoIfnn4xh8ehMu+LcL91MIKMB3+yw32wEPW4FHwI7FIZtk3
XhmrwT4FhHbVZXZ86iEyVn5DuxTTUTm24F58ewDcyvh5XFT5UKGeiB/QDZhcpd1PMHZfgXCMIBRl
synK4ToUmOQwiCYzx1KgzFqN9vDpmAFkxNh2ZpXzwbHiNwR75hriGWtRR+HaW784RK0Nw/qp0ESs
XDVR0gwbUmvFRnZ1Mw9J45XiELww2sLESpZudNl5B69ENJkAjGPSB24RBCGjvokiTqZvscboOJP+
Jw5VWo35L2JzzI3dG+1VoiO1TWiJU9H8wnFuvRcslLkrt9PkfUQpZtFqZFBpYcQ8DKHxqdnY6HJl
3fyQ0Gitx4CtBeav0LZ5pwPtq0ujdJMN7c4OunsBVZiyONnEFT6Lg7Dd+OpyQiom9yQ49n+VQbON
msheC9ZeUFF83szyV+10v7yYKSSZIe2y88nEKMZyC1rgW2Bn3wcrmUEgMxgJ6voyQM11zudbwdGl
WFvwZBG9EAcHDPhjYlvuCJlYt/ZrQf/gKiMI/L4BagGK/cYIcvMUhh7C6WoAoEKwEBsAS5VRQLaR
8L5KdNpqxBGhd0myqHMyI3qTJINuWaviOwk+l1Cq4gZZnZ5xBOCIrgagyCr+Wc9gH8UckS6uKFei
spFgW/tG19pD26srue6nQiCDZ0Z0cww45aY7hfvGUOEs7579ypQcQEFRGnTnlmyqRRwh/da79EHQ
EZ53r/jalegwxhITqDd15SowjPVUZeYB+iGi5+iYgR6f1TwEBGc3t23C9ZxFFpfit0brZ531xS7u
E+1QjY53UNx6NHWmaYWBv6ezU1F25D3C7xY1MuD13xrwR9Bf7rFsnBBNuv7BJ+mjDOEWop3bOAoO
ilkLm1utz7bzoKOuRbXKDVR8Zo4iTbPgibQkYjourMJwmZU+ZmphgNt9rwuAsknavsSl5h4a71pW
OK3xiRRLVKWokCwmGG4McnDo7WtSQqQZ/R4NHOvORt60mr2DHpP/qFy0kgYDeeo9Yy9rLdljMsTF
H1QnPcncCylF4dpzCGswH61PAgRk9fNkcK+JaozO2qD9HpLmWuA+2xY68RFjL34XWfZB5wVdlBf/
LtruLaumL9VkXGSAlx2LTmEif6YinEmnEu6NyyE7hmRclZ9DA5qm1fsv5ajsg6jxpvU8j7EWrm1C
xTgJ7p0gHw93d8oZxDd6tktt7g+72TFhX9t9KI7cWi8AfThlkFndDyOGAghxiOe3EfGchwhJmBNl
ag9++qTs/qJQ/x/QKcAF98JD6g4kVPg4TRqtzA5tGLabNOOzFONGHUbOGV6ZXuJebTAy/Jx8/dZ0
xVX4uXF26vhQVv5OhZn4cGZ5CDKdBLl0+NV1Q15UqK0i/uyl9/yMphXLOpo5gxbuItfCaDNIT78Y
49soRsSlwcmydcSJOWuwIbEoGSZ6Efjpmv7Ah4d3HTf0bgiz7y4cn0hr7bXVkM6nG3SbjbzZOgaV
R6n1+tIbffRljbVucTefzYLzO7F+K1UZyEWQjHR5+osWYXfpGrStJhkKNLCW7mzHR2S5gs96nxTx
F5Md3TtMYN5wmprvWUGIRKrMTZ3q2yLxv3p68TOzBtRMYBFovcOFENEl0814x0BhEWtbTSPQlRlz
sjbwX2yZtNw7zXiHUhc5+XeDtO5w6H4Ug4WyBkvOhmZtj5h5PPcViFg7KX7jyPsdyeyOGwonAjOB
nTNQEXYE4uKkD4uDGKriQM3ECPlc4n9ZFC6EH1mRL4AQ0do4zCpei8H4ENCFsXJn1YrucuIB3s7i
3MPyPD0Q1+KgjrNdHAImDTrnHiWIot3cBckEjGJtOD0iMAsFmWW2y6YY9mlHd9YW5MN4FIKPymR2
IHR4lsMqjrCVM7q6hwIcQkv7dGlZ/rGpanPfa91W1fZSVc50qtIYdVXlqqtV0L2drgEi2Z9dr90x
gK974mjeGlauagZQGuqVj3V9KZHZTwmUX9U5m/5344tmbZhAHRpUJDlK4aZzi31hYFYxh+AU1TmX
0t/a2GMn/Fpnl+Jq0cQd+RaF2lRWCqBR0785fiGuRerpV/DdjaP5OxeG5EFk8QY1FaXPOL0HE4TR
yoy/YvnRXkxRN3sfscti8NRHw9huFXviQQNBIUazkh1KE2s31g44BSJxbO6SHYNa6MYFZBJPDv01
xdWapo08cFz+H0HPYMiMZ4RKk23AWvZ7Eo7XkU+qz6jTBYMxF2Jq12iIWD1CdWJiUr+4YPWTryov
jp0NDWuQK9Q9hkTOO4jrkAXRLgvtPWfpTZ64DFcYZe78mBSFfHqo2OMgb9JzHP8vuZ/PCNc8Gf08
myMa6Q850lCQlFxhGxbkuzle8y9xgQivbPB7GLSriaQZpwWcE8SmvXZI1GH6ha7EZkdENOhn65q3
GnUzCoGsdV6M0fru10vHCCVDM5QncThc/vv0NGNOR/vHq7N0foCQ2CEVI9i/vzpQMZx9xoZX57Nv
xNEArd9PvHtrbTAX8lbWdrixUn2dxub4ELJB2RB+WCI4s+1om7qAqkf37YR1QIBmYSXJDDrLqbYj
/kP/mPDx4EUuTv/9yzbF3xNPeVddR1eOYdtK6rpNG+3vr7uqFeifpAW99xyYwKGNL/i90Z+5ozqh
00ofLE7fsJJmu4kK6w9NDLwc+GCaSXIQ7jkG11ZPH64aN9pYqUPvuPWhGro1aqT41TTiV98d042P
bpihVbthFW/RO6b6A4uj/mgxdmk1DLoJszYpFpAR9NIB0pi8d7rVndos6vES1wbsBytYWQ1IUMxK
wCBN4gzyHLyA54QnBN/p0c+nYVXioqBQkuvWK/Nb04r6hTfABNxFAoRWAPqqo4JZuKBDmRAHfQzh
Hi7Rz1lYJ/uQJXuASdNEIasitLZdDZYLhhzep7JwHH67FlS2Ehs6Z63m2GWQieJQzANeuJu5265B
sLE2GLF78DEEQpwFacu/YeBzMrRtlMv6PKk82JrB6C+DxGw26OnLg1VoMPjny/MhGPX3CB3j5s+n
kiALNvTO3mE1MBdrYtpobBLkUc1/6/n3n3/VDhQ5BuTGmN4UXNV8KTMswIbRnqaqwIKRczQVYLpX
zpgx3mTMxBpg/Cj72rkh+F+UczOx8nvnhe4Q4R4C2LnB6SfumhFIOpekhjvRWijzMbBdnq2vQshx
LzqkJD6NjPWgZQkleEsUSWjQVcjx5j4vSqg39MjmFq9UtMbNk0NaKe2dW2s/6qhL8SFD+iCpMT88
H5pxeB0Zxzi1PhymNH20jVXu6NXSR9UuU0Mu1iSNc+ciBYUg9kVQC+7HQEJsF0VEogGY/aEe1d2o
CqQbDkkPYCe80/OSlQmQCrsGa2oG2inVc2pivSE5hjrrXvWFfAsBKrpaNL1MWWYgKJyMlU8tJQLf
/uq7Ro9vCwSK9MnoMQZGTU3ZL1VIck1Cx5sZJwr/kd+FO5k3ozjHjutcGyM3b/V4sWNT21ht4x6c
AUFBXzWAa6UaOFJb8kAaDZT3ohpPt4FP5QmPcoXK2fLhB9RVs2EE4rWLyQ7NU8O5TJuHpVi9ksNT
h8lmSwdmOg6an10IFCsZH1a/gI4SwGmnDZ6MYmmUvTgM0sVLaozag24JY1G6oUtalBGNauIUslIM
y3i+T5r57sjWrq+SHUl++UdXZPHCZ7wlq7R4mGAF4WRMRCnMIAEmSu7JwgCx7lnOSdQqIeOTMQZY
V//iCMAXZmdgz4JjfUt83AJ5lturQM1nmDCB1lfbCNmmtF7a9lAdDOy2C5IX6rSGLls5GKkj9BWM
Y8PD6Pg/a3YI1CnjaZpMlLyw6g2jJChD5fvGiaq94RaU5nS/dtoY1pfQq/GS5ijJvNJlYjI/F7He
kF+G9aSqHY4qlNAoQJ2y5PeqyaOtuReC5mJebRGc0FD88Kx4YJh9pmgwT55pIV9Nsk/m8NbR9np/
51QVhsC4TteViSVy5OzpzTGmsjA5nuhZvQ5J4doOaYYAQxO/UFOMX4IZl+7mqQlbsGeAAyO4tgas
xqjBU6RU6DwdN/iNa9fYMbcs9ikUyVXPcrOsRw2mZ68Xt0hO/g7L7NFO3Poqw8qiWC3itzbgFtGa
Q26myQlxYbTpake/aDZtDqdyk4O0UfGaeX+WuMCxpEpCXfIIss14iJ0o+mxngPMYtzYxBoKuBnoH
7OhoOQyv/f70AZFSOi0i7YO4gQFG1cEZEQXBj7Xad9S+Rxpu7s5NB3sb6s3vLujSe5gM5SUTur1o
pGwvKBjN9djI8GT18bjrjO4z7+h8dD1m4cEeVinGzNFT9UedfQlNJLu+5IxR9UlOfQIBM+kujdXO
0xUt32LX6K6Ocg9eIM4hESpXzzO1/Zg5FYEiwUL3JLUD1KwLtRQTuYlTh+gzDf9b1W3SvJ3f0HlU
KTGmaYQp0P9XPwvYQqeohxrV+H5/qOaLSQdt2XaGtYZmwg5ql2LHsC19naBz72wOHGQDUSpKDzRT
YsAYAo25D8nHWGm0C75r3Q7ETnakV1NuU8ublv6IWokeP0rrND2bvAsfae8BNPW84cCg1vgjpvZ/
EtL9Z2D0P7K8//HwP6R2/y3m+xz+qPI6/938M9v7b9+1/Q8Z4fOr+fGXYPH/9er+fwaAGyZ5vP85
Afwtrr6F2d8iwJ9/448McFP/l6GbinwlJaThCINI9j8ywA1jzgAXynEckwpDmlRf/44AN/41U79t
DpMWTUxbUTAiAXxGgJv/ko5FKjb/olSu4LX9P0SAz4XnXwpTNm1dmtQWrqtMV0rxj5Rt+lOem9bE
6PlevuWD9wO7IqsDqavS+PGXN+X/EJotpCvnHOO//DjD0h2BIcESwmUX1/W53vxLlW4KUSZQYRH7
PH1b2P+NxnDuNiatuxP49S7Do0ADbfRJnUgme4tU+J2N0Ttm9thuBsDPzL3N6l7Jn1ZCKBQJnZxy
AtZ8b74k0sMXi8KgLyC500XHo5loVyPs9SuhTOkmKzpj15IU+q5HB4/j+EbvCY3rc8PEif7viwsP
zKB1sZOFbrwXGZGcjh7ts96eVlFOYpCXjvk2iCN3BT3/WxNpn1WgopuokPOj0URkUMVbYAz+Diyc
WMpef8O2lu96D++GYFU+t7HNBAI6wCFqIzqrKjlaZSdeg0riDXRhXwQk9e5Km4q1g0G+G2bnXUce
3QNZnP6wm21H0MWCc3u9p8NR3+MkOft2Pp2mDsUpyJd+V6IJu6NquGGONNBqWYyBfSaqMLiNW62M
lNBw5LPsDRROTkIOwnwJuqE/gHZL8P1Jbf8cyZtYWQmAhLYeTkO/taqiPcSUTl58sifd2CJKewG+
Yp4ygfaysrK3oQUjH0dWOhOv9mk1JlvRG6/ZEOsvaUWuggZm2dDe6pxpe7sWwDhRmLx1NkZ6Z+jb
k/K8cR9Ztb2D0YDGS206MVgv2cQQxfbJY9B0/ZWxFTCfddm6Pqnmts6+CzjKAvMGvANOmQF5kADS
6VYYlQdRw+jpZ4j6NeIsVajuRfNmZig7c9TTB1Ol3r7XdfYZubI7xq1D2IWukRvlql3f9f2DAVLx
6KNO7TTzQCY0nZDSw4Zm01HVqVty7GSnOtSJSGot+1IW1oGw4wJHrpKLHDrDKyGy6oYSaGtkx94t
02tNOtu1iUabvOy4hfPSB5u+SvSjz5nsiKBL28WVua8Ts789L21d0jXLxtOfTwH8FCurI2aqj/+L
qTPZbhvZmu4TYS0g0SQwZd+TEiVZ1gRLdtno+y4TT/9t+A7+f8JbVbfKrhLJxMkTETsWFqAo9Xud
RsbKlXXyye+w+AKrQ5hnvzGTXJjlOh5nLY0r/bFwM1icqUvMP/afXVL9djI/3gTLXvafJc/lCnHA
qsJXL0t70MakWAeXBjP6bb9c5gG3rvVn2Bh/0obxKcX0iM6LPPmv63HMqO/gK4btt3Lcy5hn13QO
g4PfKe/cD28E6ZPLtDzNsb2Y3F7S99gPnwYj30eSQqNymp4AlwkeNqm4oAmNJsr3g+68yrVoGET/
sokCviSd1i+YiLaVXKIuqhdX5v2mjAi/D/1knsoKeo8RkQuJ/VGdxjF8eFOjTtQczeuG4Io/437W
dnp0FQJ6PKm1m3s/dbLgTSJnT6ZdryhsnKg1MMAK4Txj8/aXkfzg5KwYiyHrH1FAIjTm2srNEBOj
2sQKJ3XXcz8vUTYTILJdGjJ3D+Lcxt0vElXJtsqmp2l5dHMKtkYjCFmCmO8V0thPsvJ86xewjGrc
+WE3HdYKAhZCsJMmQqOeM/H2hEntM/NRwakTmbGOkImxu//v5d9fS1u3wWHQR/sMeiYYz15vTbOo
XkGivBhsu1ZZMuSXEkvMpRqSP/z3vuSjufDeXXoHGHOhyc8bHN1w3oMgxWet2xcWk2dGWny2mfVM
CV+89TG2c6dCaMs6yvykbT9adi3CQ/WHCwRXEjoiXNf+IjOru4D67i4OLWNnShq7if8tC8P73wvw
d3S9DvweRontv9BTwaGn2PaPI6smFbifUeWnZ0Qz6pvo0f4ufQ1bMycqTiQT0pBfN0eyf6+s51Ly
cES+qj6MdnGb61eXIA9WQdCY4RicIzk1T8tJ7x1m79tsyGibUyo/aRj7aae+2Xa4+3IU0HGawNzK
Bq1ETw704qL/oKRzYneWBiuXLtdzL6lLbIg7AzR2SyCyIn6vxv5ox12AXa3mwTc7Oz+TYI268gck
9oGFhU3OdizbS0jiqe8lSa5RzVhQs5eQjNwRNPV8jRL3TcfDdDJcKR6BdGENz/D6q+VMj9mZP7gx
ZfuULuMioUhkdn/DiR8/3GEqzrixErLi8/RR9Ko6CNB5eBfiahtkuXWMTeObwTN/S6KW6CFfGmyz
5vBOnOONepIEACiV5oCCqmfl0hY2l8FpYNa8NIKmu9BJizcEnIkVr+P8ViDt4PGqvwi8+wazANQS
9Zuh/4vnmvuWzx6Gj3y2DoVVJk+gkwv0zl8FYe5/+KlD80mdG0+t5wzrbWDcUgrYD7qUcFwQc84l
uee1U4ifhUyyH2Ol0pXiO3cbQY79aBTQYDZOi0w5nENQsEejx3/c57r6ngbyboX1Nfa2RrxqFrpm
ihhdDe+Ukhq7ZEpwsC5/yl3f308pPIpU+1t6WbKXfy+Tjcwyse9bSx9bfyZqGJXDQNB7eeF+Oa+9
Cb0pgRSwr/viRYurcNVacPO94kimy7QN6qvH8VZY3FwskHwcCxGEJ4tWHDeVV8s7uAuDFye4S1MM
f5SMKr+K5GhywGRIrWex8AYaMDKsTkR9nDzQBXnRYQtq+OzNAYiqxuqMR+DSqSJL92kXxbqDarNN
HHNxmAzWNU3LR1fJG4au5NXLzQzURftDFnFG+/p8Cq3M+yiolcw643NShqBmJa+uTooZj5JG8xAp
OEE8J4FXdPZROX0OyW9MdsCIUQKgHJ9YnQiETgRfhQpUVQnV85adL6ZF8Oeqq++VW5zmgFKFqHPb
teanDfF1F1MpmhgZPBfAavhR8Ru4WJe8xosJxcbznl9pXhljZz1N0jhEJSzzDCGuv4iJtW/LsmMf
ojpuGkNX2Acy9w9BlBp0DbUw9yE21ePfi0yzj9EWfE8trqEwXILrOAj/Si1Ud83UOQl5PLZW3Z48
b2x+LEEcagLsn3kxfVWSC2aJC9bhIbrjA1mdDfzrj2B5SYay3TrOUn2oM0yf6dDwzWvyF7uvhlPs
eb///VnhZC9zqsKLmhuxMh1LfolEPboYqnY5uR9DaSNc6gJfScDG0G2sajN27Smvg+HpDIo20bEU
v9gWbMOitv4OzsSqQdLu11OuUzWI/Nh2mzccDBGRj7i8U/CFIdyX/inw0dWH3mO3MkX5SyMIZPEj
sn91IEBgYfqMbUToZsPxbnNUftvtCMFmHFlvzpVzpcXdpj5yhEoLb8icZnPVTTZRX9qRT54LTo8O
6unV8rOjZwF/rfBZ38HVIVOZtA7MmWdebHgZO6Or9c2Li8+h867/2rnLgn8wJSa9rZTRb9raXlt8
Rt+8zpYnyMecJl6Mhan9lZRRjggrqr1a2q1tfsKL2Tq/q6as2bzVGcMhuzHcAYhqrf7iW1zvZwnK
irQq9cfcniFATdtpeU5NqXmVjoYAVsbq+u9F25Q6aexfW2AEh2LqMdEH090yvBlzRrZF+yQI6LjZ
h6P5kI5U35A1GnbB7IEzsyKONO2215rnFTHdciTFGsfnIKcQCebBl+WC5BNxm96zxr3BftMbTTLn
7tpEUcqBYioHAE0x7CtrGeh9QnA6stujY/W/Rt/WVBqU+LHd4Cn617JkLEf2knvVZufBrfVf/pZd
EFOXbY18dH1cXK/sjMxdPCb6DM3PXsVW0W1MrwRsUnfjKUgsfQqjojrmLPlRfAL6adDT2EQ3xY9a
UDQbFWG7S3O6mzFO/HVGq7xzIaKWkseTn0XlvfaaEiMeL4Wr7qju+vT//lIMmpczVxEAaZ1TGSbO
aW7b4siifP0vuvPvpV7glWxhjU3SOtO5WPy/VZ5Hn6UH3S1P/6NeoHiNC+uRAcz/tJd5qI95d4Zo
D0jDvrZppLiiEejsQd53JVYKXeFTpk9EbWHWuK8FUSpNGoXyXcd61hhs4A8305/PpJt/tXGfv5RN
GJ8KO13C+0n7WVcV7qNhji5FbnREQOky6OAUrmOzy14j3rJdQr8VqLd8Xjt40T+g6xAXtfOfFWFK
KGDgfMr2UNaJvvujDfZtSnDLFWRSJ5oxGCpJli5S7GusuvG1rd8YaHHptAEHYifNWzbQamM79bQf
OnpJIvHmgYDfK3PyrvW0iKNmG+IpbxqMzpTiMv8yCpgqeyPwDeRPQxFMyJAeS8djha7DgCYAFnNS
v43L1TnkIFtZ3cmzhPmngChOt+j0y6mopnaJ/m0zPh27cqk198PeeI3LHA99I+aXKXfrrYFl7h5h
uzQPg2/S9x2K5C5FJVeVBt/t+3j26bQDLauBoNNNQ+EoMMB9TosfY9sL3ynnXlBF6aS1vNhhOuMH
dD5rbPyrRPNNdkcrOXepRSFhEJ8CpJ/zIKxzK/UTvWHcmzOGJBIB9kmK5XlhOg9zKWlnLeDsjczG
s+Y7LCWjeG/M8DXI9Gzzri9vyTAAj2pdHhESh2FSuPIxJPjJUbmhRoiY2TT8Sd6z+J4ppONw+4+H
Fb+mT49V5KijWCquo9lirqKBN6uwXlNgQTbHauytGSVHi+bGQ1EvZFfVomNFwYhh0mveHWjM3G7T
l2lo7U1NBfN2IFWBwBzr92ZiG2/l5Xy0JKQ0p0/qlec006FSAnTFNw3RM2B796OTdL7ght1wRzdW
cT4Aw4XcRoLGX7MZtwhz5hJLhPE5uv2RCD3kMPgLXPzAyvREBFfVX4VD1G+8kBAUN8kKz1M6QNcr
q+g/YxheuMI4WQQrhnCv4V6KjiW4c+0zaMVJFxNwCKRaj0USbqapAYSeDju3ZadaUyzkKGpkauH8
sBwK0VkBIW5xsWk9MWwkJ/WBVcp7HSpKl5278IANe/mH6OmqNGoLTSWc7VXEH3i9fPeQ+ldl3bV7
s7deQupLgCQBqMhgeobZtK886x5yVpHNeJspuwMDf3EtQkWIRcxpsf453Oxwequa/FrQ2A3y/x5k
+o8ol04YlveciMYmMnv/qAfo/m0TQVlwvpMF59CYDhge6IyrFAyBTcfXNhTZTXmQQKKllwkzUaPt
YlUXZruifx3k4rjBGEh/AG9VOhHyTCe8xHaf8qDPNnZCURJcvM6liCggnxpTtQ2Bo0i5xJif4Haf
yQy+qYvidUMuCNop1A7EiZ7EEslgcfdI1WxmdDQ7Ig0P1APslLA1JgAQdzm9iOQfAkpBedKsanYe
K3N5LyhCroky7PoMuzg/Za9CTuLFWTweWGKCowuVfnYpaMpQQ/HcAmSX9UV1wTtud47gUX5jUERR
x4038GbWY7wrnOCCYRlUJH7gArllC9PlkSjxIcbgSCtOhhwxbjP6NE4h99uVIxpirkazS0qfbHid
GutqOzj9f22ffJsa1sRste9pMt19Jd9ozX5OlmtiUWueCN+QXDdce749V7NRpI2M+Z4Df4ZdqBD1
nDSl0aGxj2lkpge7t+hHVwfN/WjVLoU6dGB/StYpqyj/2zd+yWztsoF45lOzY0V2rNX0OjXN10xG
r0zTl1jXz4Dh7tL2zmUCwDj0xjnrAXSTPazQlcnxG093IDjcyW9obf+JWXxQIYbpJP6j+uhPySeG
5NRE6lO36wB//xBGW9q+S9LkRUZhBVaTECOgtGYHI0qF0YITK8ajuRYhSRqz6tTORHSMgayfggkL
hmXyBnq5n6yF0y0bDsGVjoorSIIU2Yl7XmMn8TkVTN0WoLvJc/veMK6nvnpm+pcsLdAO+YCVK+FR
P+q42SuHH21hz88J/52XLqTKJdMbQtve5GWHMaj5lfom9Uit/FsZ8TVo8pPES8eOAvyUMSw4RFjF
E9okAV4s6JhcCF5+B1ZebKw8/v0vFjiU0d9JEUMqixjeYwJzaIrIYmJzjDM2NG3+ky48TpY4/kFi
4kWmIz4SE0hvqHprEwUv0Le/yfUOu65DXLENZ6+h/ZMmydfVjLZLe8nnPHvPORmoEqiwIGnnaxp2
DcLSZqgpG8hS67suk+o2lc4bqS1xQaOF7YFwbTRSb+LOXTh01Wokb4i73aPYz2kfGat7PpoJsPHM
eUpiq5tpScWJpPHJUtGI3Aa4HEXu/Bwd8enQE0hZOmYID6NHSlk8QQqSWW3d0bAkBsg4cE2DfGeD
8lhlo1wR6DvkZX2oiB6uZUvXetQOr6HVXXHPJqvRWPrNvXd3mqE7eO6fzK7/tPYjz/gCKhUc7Ojs
avFfLWke73s8ilK7h0EXFxvfGKbdZngB8AKBRnvm1pHk6yxslhmRt3U6EkLPoGJaePPWhm/tTbaB
YDiNfl/YICsNJY9lYTYcCDBnvSJ6yRW9UXkMf5nqL1qQkNoampu1CsPFriHOxdgQB2jIpEeargUW
oQC8xWlGngDrRhKbJjQmXW5A4lThM606OT+TchCrnvylMpoaS++88ayQqndjiHmk84OSJrGdCoII
m93JP3rIkjhzccF1zqruw2GN4Z5Fgmq/Bht9jGuTR0SZ9Y3prUMHB1/RiE0wunJlTGQWJxZtm0qB
aMeXhaXMzLk29dRwjVSvghrB0lF8jFET7MLWfzFi14WTT45qBjxMW2NuHgxCYG40/ia7Ji6+btwH
mWAQZx7UqvCQBJO96uxgPgdJvMk7wrrKDT30jjZEcp1+hrbJFZ3/6nXk1opUberjFnBv9kBDLGiX
8d6aVF+Obm4tTU5yD4NrR4U0ffcktrd9lN1M7e9qX3ZAj6r72O4K6pAT+hA9Z9wNI2Zly27/9mJ8
y3oK5SRPFqb8P3E+/fGzvl/zcPHWaBbPAVZv3XYRXgCArBFVtCuG4R3RyoLkN7b5pdGpVUW2h4es
V7P4bsM+vDTTqw7MP/AL/3q+81Ir/ZcSVbCimKJWhKYvraytC1F29kWzJmOuqLL2FdGCQIuzBx2W
gWx46ejAalyQbZMhwxutOpyPJnTZ3nW+Kbopd5JhdRJLBmAuSUfTzlpSjHZWnmHtUHtyCOoAOoCE
7juPkgLb74qleoqa1azYDxaBY3cRyhE+CH1EchvRruAFmnINgGTY3PGFZmAIALvD1y4IOlbYCXZ1
Tp1Q6nyHqdlSJxLTVQSEMk+6g9MNeIUDsvE1y+E4JTrSNyxz+1TQdTdiw5QdVaBQgwq2XwevZ5WN
lE2tWZoJTnOFGbOMKU8JLfnGRxF6uY8xE3+4ORscOVTErcq2AAY6hDhLejgMODBXcqjShz3BQo2d
1Nz97y9GRSRuAiRty4aEMC527DLfTeXSczDD7UKT7/YiNCD8O9RdQf08c5VHzwlFBEWou/QkIkIf
aouVBnIdTkDTPDH9GKPJejT2+NP0s73ZuM4PKAN4BQVry8gaqBbkInPHsH+IvW7gy493xJl7jQXS
PP7jaTHDRmcRg1VIO+C0vsBSLbpfKDUwY8p+Z7pAnv0w/kU57YunUr1KzeSj1+UZh/VigWl/ToX9
GwAbDsPlTWf9tZppPoSm9oTEER/hsrDwwC9HsifdJqb14aaNvDhMRVt3+muZILuTbctiduNF3LBH
TbJJed9FpvczjsBj30OXprZr2LSQDIcGSzi7pNWQjK+JWweb2eoqUm0uEKiRDSdbKHNvLr9XpwOY
4PEls0P8Ey1mJofWQDchKCZNVmC5oH0t4+HryeKIF4gzsS3OcQOuL6xCcBykEVcQZzfcW7G/C1HC
+RYkI4iiCZH8aSiiYaDSh97K4dCy412FbmKec0nQorVVvp7mqXvrJtrKp/KBg2e6JpArz8CSDzTq
TXujpKyEvH+49gYJBy9geg9jCOOSXmPCMziEnJaRzFEf0FkkraRErJyCMEeMHXTHeAnNokAomrKw
POH2oGMjvs5Wo5DZSP0PpB/IC8HrlnLH3zdsSneU944t990puFxmireka8Ojst7BnI3swCfO0RAq
yBjbyDqWJJXmz9/SYk2dEng5gb77AKaADacIvgUmxP0kU6qp+sbat7b8z+nmfjc6vJUu8fm7JeRe
uEX3/B8ZRSMV6kSRyltAKRU50lWaTgRH223dS2rlG0IIvfJfuMPtJEWBCWLmS2c6nxnLIBWyspVl
fo1xp9WeuPke0lBo7e3Rvvr54J0sE/P3Aj3bcP0DfKxPkcE553e5ven8BeUiTAiBRU+RhLWdM1E+
4VfO10kij7E6RqBob/j4N30F3dlrg3bdEIrddJUtLr/nWA63JhEb7MFia7oEi5wId185Onsx+sYl
T6Cz+HVx8ngfVzLwravLopbWRGeN/qvwktTlC+azNQ6r5Fi1wE5GNyYvA5WQ7kW9z4JGPmObBhlh
WykWZpPDr0eZXFIvGZcIiGn5OklA6zoj9+uxcTgAMZ+zc/XPJtlgfqA1WzrE9T2E7U+INwPpRpOZ
YUIwjMiiG8pzzxik5/uYTTX2HRLOWOfKuszP6TBxewwSY+8D11+3JbnFYoJuweM8fiil4gcVgp8B
zGCMblGyXqztlq3GnzLWj4SLMcdwS5TBEBR4jDQFyUcMZZJf96Mf8H8ZhrgnRf5FpqeiEyWUNxe2
+bEwza2eeHyk/a03EKRNvgfebxJt3naYWv0Wd3DWBs+kIdVL5/skM9Rv86OrPJvLJJ6rvh67Qx+z
1lQnV0H3ASW2mro7JlWWojPunBLX5c5sy/M8NQFBeYPLXszDqq7dZxBR51h4VNHNFfTjbGl8978E
ongg4RShoRT8VmvTXJoMIgPXutXOu0SFbyT8alhKYjryTeZU1SxjnUScxiq8twl9Sq2Fn0FF2RF2
QLcpfYNMTvWe2S0yZIJWo9B7X83APZZNS4FfUeF6wjyZqFJvVT/e4eUJXHc4tBsQX7cO3NHOgXfI
RFoeSYXcZohHmSV/4Rintn5SDl0vOzUjW/vT8BcQWoGVYwwPRGbxoCpQNjYeL44oJ6FkwLQ2NGS4
m5w9w4Ql+synFSZYi7jIDX4N3JI1rYQMEXfdVwVccs3mTa7NtNK3StMNx+jjsrdcGSa5M2+R4JI0
e2kMCFcQ6dgHzR748QNd9Vwqx186lCdPj19GSQ+Tafg3RwbVnYj71va0JE5urXpSK7vYBxPSr8Kg
9O81Pt69tLkuF9l3UPMRbXB9bIdO0D9Kv5YPp3TdLu+x8DVNW2lwLsohhFNaKGZiqiBoe0buvEVt
FdAuR2Uh4sFSqQ5XXksIVVni/eDJl66IpP61/FbvIXuyPM6M/1xMnPhoAxx5cK6k9t4lKVhbEkcs
OcQ9HOz7WDv9uhGK2Ac+BXLz6j4Gsbr3rLpRotbJHI27Xrjc2BxqpioCaPm9YvFN5wfCQpZSuGOW
JmjlgIoaJf5iU93REhglIy0UlqlhQrQb6ET2w0n1rsi25syvuXLrAisJbgmz4KKLE5Y5zPDWU8OI
1brkrQb4tjurpGeLORIKTRY9poLPDm3c+ZvOre7FntF1ZMjuBClpNSfav3luCBmsbotNbLJGNrCK
/FexaJpzjiqNcHfB1ID/0NX+NR3s/FJPYbEd6SwD1YicP9diX7COPHIo/g7r6DPG1760q9EwLDxC
e5YmLdIi0hH//raIeliTgK+Nf3InXd1tq6QkOG1JhrGxPAVBw5vO/ZDeov/8ycG5E8YALf13tkrz
MUMy1sp1Ho70mPtEudxPPerTlpeqENZKl+141skEoiYnaxbj+duh8F3t0rF2son/eHx1WPzE5UEG
/VaZhc8kqn7mgz4LMqkgDzWE9MDSj7SasP8ytU5quE4DwRjKJlbpwEcPtzNbsmSGbYK1Uo5ZvzM8
layHjjJnSBDVIYqrEfZQXACiTPdJHfQv7kTfJ5pHeMC2bRKaoh9o8R0bhfHVRHaPvxz7g1eqU/c7
VkKeI4a7bVzgXgGl5R+qoLyUmirTEPgLw8Bonf69lFFY7io9fDUyQK7igrtCGB/ow2LtwC7j2PAP
zg4thi53ji3gdfngEfJv3CUXHeSDwfVihF8/oPm0ikgLPtdpj5Ji3EPJNdsfpLtGF8Wygt1mcHkS
186jssu/o6zfHEJHn4A86LZvX7yeaHNVhSY7QcoHlMDBbVIEvWJdBRu2Vsxg3iyIvVDsUE0jWor6
Wff11u4qiKbG8Egj38AnFG0TUC4ubUP0dNJeFpOivcCW9na/92xz/pJGPjedo89uaO8GFrZvQQ/W
kkRlAzSlFk/rK3ENfagq812Hg/6wS2vPU2ki2dB/ma3ML0ETqxWhyl1WxXQczMLdxXaUw2Wrv1LK
pmfPA424vCDagPqzRuCFIqViiJFr29JHCiWNXVhBqZsxjOAO531ZNwULaROfMlJzSRvXekyhCnnL
dYAMFvaJkRLVHGnXWd5Feg1PcVWYL7lJVwg+9feId4DeQQ/ibdUawNgcSq4Kwk5pY1gbpgT/UqEl
rCtMuQw6I2GL0Hq6IzLqyDcdSJeczgij6vzvjwb00x287F8A7LzTMBySau6wdIwDghQHa5g7mJN7
BR2NSblgMMJs/su1252O+3jZstFnJAnU48v48DUtmgAjKXTuI5sBxXVfCalcsqIlAOnPf2zpid0k
w31WiOhiAgA9Avt6H9om3pmpBfzA3/oeW9JQuPZvxyMyBk2GvjBYnHFwj/lOEQb+EaiBduwU2ngR
cZ9MLTasA94Brm4pBgJKFxuAqneDB0ACiP3Wmxow7nmcKvtTu8kxtxACNAy1PcKy90YNncbIE5w9
rhy7klrXdSrLZl0qgzh8uzTZLPBG+EnIRIh3xL+pod9FOdH+wcUOMS3ZeejM9Kmp9i0KFVTJBsyh
5FNi9lTjYceCIzfAZTYJB3apyWPL1z1W4g2q5bDLB4icZmdURIqro0fXiltU+I1hypPKiH/qyisO
bUb/RBBZH/iUi10t06dB/wh4xuUziVNqbVZFdnPEj8IS4kmoOCtCsp9J/F1RM7Hmk9cdiMX+obbQ
ZmzzWFT5u0xOxoFMyYf2+vw0JvzWU1GBqirgJvSyO6b3PJ2nF3c0W97HhO1hUh6TxZ3e8RxzarkK
67DYIGoaR/DTkES96jdU5pbPNLMYP0x345o9FZPKNo9ydK7j74CLNWLUCctSSQCGxQzF7IuTGwxA
wCIMi1iJbgNyaTVnQb3Hh8sBkNYnD83PrQEqVCcwENlhplO3FvSR1gAqVtbJzQYFqXeV9U15YzGL
17y9U9mnV6rW6UGodJPo8qUcpnBtUvu19dNYrkQMvwPLLN136ejQJl4Ot6TJHpHOo500qbEEU3Fe
MhJ7t6ZoWgJGWhYYO7Tpbx5Xp6JEBI8DA0jiwD+vyYmqIv7r1jybXAb+uDPbm+3IP3Kas7v57nHM
w77gIVsuPOMefR0kCHZIMOo63UdjYnPJZ1ukvG66QE/cwtrsD1ZBF3HiX5y2uZbkHOUUnXybL3IH
dj9rWzBO3UbN+BNnUxkXTmhuI7DMf2rHMsm2QwieOdKiOAIHpIqLU2L78qziu/J6/8z6e9oi9J5p
OGLrbE4Rotr0V3XheOyTub2lS/R9bNXVjKkJzEbCT2Y4WHgHmPBzdPUtwVoikooCynxSWxxvwa6n
6ZlYPOF6agWMLMWk646bcojnjRXFr/AHiNnN3oO+2vRCXGNFuiZYtxbYK00buWWDGQ4sP97CmOGR
VITjzkO3z8fRviztPIipY4TomCr0GS+Gh1Tn8hXKEPc+f/rI/5XRNHb3WlecwK6NEEWI5wqj5Wcy
mw5pVn9b6zL7QfDdh6+Rbqs8epiCXl3bPyZGy8SPea4IptcCSBdgDRlttA09R8XyqObM3ucVWBed
Lnvovrv7VtVu89GotzgQR/rq1DcIpIqV2tRufd4gg+/Tqk35DfHOtSpv0JbUHrogC1qXBxmtT4co
NR+hJDJlU+C1cUab9tepe1LP9+GZtGChVo/7GkZo4JI2T0M0mDEYP6Jw/HQZZDdcfsEOehlG5wwW
ezkEu1HfLFyoTIUNLhVjvqPbsaKTf6eup+LQmppN6dFhHTZecfNp9a3S7IcxTfJlEdFqHg80eAVb
16E4uEaRKJLZBx5W/SBtFjVRQF6i4VarMG6l1NMVTnTLCrns5CLWOc12qh00MXfi3uq0OBwD/Ik5
XT9c1kGjNw6xr57hOjJoZk91hfAZ6RUyfsoiFZ/Vvxe+qO41rvw/tuqLXe5O7amVR2ilXZvd+s6C
g5u6N0YiC5+P8yG7iua33L0J0uJ7+o3vGMbsE26SnnYXxDbk/1OV9u90Z6W3um9PQ1rf6tiHtjwS
+QMKmafYYrgT1qXLodb9BFi8hfwakxHE5xNoKlOyut8HaVCtmWE5OXgIJYLdaHVKDJce6MI/drYC
+Fx1/w1+C11OjCzUUHGjNOO4S7GGdcJMcPUOBaY4xe38xdVKr3WjacV2GBHyJrsrAj9eiMacWdW8
CggbryfBLjlOZybYqLimxfhjDJGRVBKzTKNAA3+hv04YO7rqxQuMYybbjoNJfM2BM24lfQANfU0r
ZDTOEj8Zr9SDywTU/jgHaKINQ5vBybAbo+hJlWeza9PZwFA17VsFjZuZIjwlPn2m5aeVC+cOVeu1
SqtbiHIcpcN/yob8y3ejdYH007jLYGOGv2aLdwVX6pfmIbtiZPjjdu2hgoty57ZB1i4raHVpyuXG
sZdl8jDtzr0CZUB/losNBJrjYjDZxrqDadQSKe3y7iC7eWP2RnAwqJNYZyWfVckzfZvYkBSsmKaK
Qtjn+Gl06gfd2buwNIwN2fcFKgyObZsoxo608PWj0xJYHWT2WBbdFkUJ8JVODO65zdKfC2NwkLBg
rKJ6KpcuYTNFZq/NF/bC0P16r15xh8AvMzv2tokPpc36fy6SaUMMIj2ALd4D/0HWIFvAgGfQCCxh
CI3AhFnVS2ZyNzrRR5Rvx551QcS50gJovZClpaE68+FaW1MNc8Vjh4mbOoiIVISketncQC/IHOoU
zBcx0HwdzQopro85zpdCh4FAf8Ke8h3Pyt1N8fmXA5U0iV38FAyU69FySEG7u0xYMDfdLWNEvTEL
tplu7JG6MKhEzmV3zszRBB4IVS0CEChSSo3j0Hh1cIqfuJ5328md1Xqwk3u8IHN9ZXTbNoahL2ps
MOZCHY2q9Idl9cTUJGJAv/zb9XC+A/6v3KFgWMG47YU9c1JF38E8EKZYGOBpSDt7PFT/FSjx6052
DGM0X5oNF5AkM+BTLGULPn6u9WwNFj9+EJxTwz2wlYF7KxyNzN9xbvvpsajYIJUE4zuBjBV4Ddqr
uexrg5GS6IrABluXWBpfHcYsdLOeczSOP2WYPTzfeo4GLlIRfpmel7EdHa3N1MT2W12CdevGieJ3
7vhFkhg7LEK/DTO29v2E/ivaeiXsCz+6+pEwleNPS60rTYPXFLcJLXHtKcor+ynpOzvYfA45aQc4
RlGPXbtjga7nT6pSmJbYUKUdxyCY7FXH3mWNpXXDiLv0/rV76c8/yhYoC3qXXs/1Q0D9wzDPnrJX
21SIn16T0yVutMXWAPKycV3oq6hQ373Xj/wUyt+EgCnKiUEJJhYZ26U8tGMshvQwAXaYHkmM942M
5KfSDDlRH7XvHnzRdd+qmOcM6HlHpttY1dzxrLJ6pgH6S6v7DVUcwaafZfSQSQtD0KVqu3O2Fl9t
SMtFTf4YR5bl1+tQpC8E6yCslyVETb7GOvVZdTtOeohE+d7KiUR2gFBAmOCEaR5DZH+cDdhUgiYf
z/9Vd8LaOAmKaP7VwpE8CI8uE4QJnhYsDv6Po/PactWIgugXsRY5vEoCoazJ4YU14Q4509Dw9d74
0fa1PRoR+tSp2sXUzmtncOiumZxXLgkXyT+J9m2L90BgpwoVCjkIUvawHWDMLXodb8cIUUXnfBvU
ra1tqhYborbWImECD2bpvlcgLnUIi/YcIcIirWcFcCtnaljW51fm6Dv9yZb9RObACHqRpEHZYtxS
rKrcZeb7YlO7nWEwp9LvWQ5pvLVn66zzJCGgwYZ/qQ56m2HwlkCkW5Id5Ie9YsvbIQ3teLlnTo9X
EPNb2+FW72GEtJjF9+BOXgnvvnAcBWmBywe6mvkXV2jkhT6uaZjdYszxPlvWcGWmfy0swoPFW9jq
NDk9w8Vl1qm2MBZoOsTfql2Udi8o1ODDx6bdSjc3QsfNnqSX08wTqX3A0QgqT7FkV3rcToZqPFhW
X92EMt2Xpf6smxyNuUCOKeVxGmJ4asXaaB85eB8RUPeQbXvrKSG5dCTso1MjQ0gBN2YM2WKw0PdZ
4dUWMXpt4EQ9Z/E5qZpgtAnvoBPVR/S/B41jsubRLNIKVuX0fXS8o/FyLhnuYc5ex//rMjArHYQh
aJBKJuVELBA4nGWAUFpb3pBI7FOhT++mSeeQZ+V+tizW0aqt72Vo6eWt3JcF78pzQ9VqHC8xZ3Jx
onpLJc9lvkWygwdlWtfFWThjat5NWP8qwfAzW35qxWiUDu1ecjRu7mZS7acsBXqgLt1ER4D2rCGj
BsDVN1PFytPtjAepuHKLh4ja01Qhm22QR+YWezAHqZ2bSttaI9S2vqMgTdhpfaczrFIdhP3E2Jn4
W7ZNRqBDq48c+zjggHMqDdMLUkFxRlQW+rUbSt/R0ZpacHjn9t3SMAqkBQ13xK9+plzVA1oyKWQT
YA1MRfnuNP4jXY1GAP5z8Qe7TLlp2GuxhFX0xtzDKcHuNb9q7sTTGIlk62pdSLJMPFDXgQ0cCWAt
WtkMES8PZbR4f9tRzW+IkFDn2ueeSX4LCp6YW5U+G1TibAozfpnBdmxbUuTlcOizH11lAwLi6KsS
xWYWE9PdzKnHjNz3PLE+NM0iKuUmKhVwr1LJUfdmRpTcLCiQTdzNALZz2zhsM6aaVcTQ74eE26/E
9nEeutjPYK/tkpbHpWiJM9cTmxE7uVNSw1pby751kz8YlSOH4ES5RmL6lrMseLs4vjrEPzY8672G
4XWzDF6yq+2MpsWrIx13zxR1KWPOh/is6yZGr/CA5harRSLGFKTSq663tU8E+85uiZpp0QMANYZT
Nlscwbr2CLZqCF1H//Iy6TsG6R3ORqViPE/zxGyCCAawduGgJJ8NFTrZUEVA0jjFC7N6xEX41lLX
tKH/htrvRA67r1kCo05V7xmzPz7vDogyE45/H9pGnlj0brABYMABHruvKR1u2zOgALDCyTAFRXcf
2XyuZsA77smbKkkb6mL4A1nrO1zFZe2uJEIzwHYw/UXjq66vvIHlVLfiU0mw6q54AOrt0UIImLIg
cv60LArHpn6z0Sws7svNgq+YfKBamduZSAr7cvtfDmxALLy8NHbzGWUa4BbXHrjjlBsFSyrWvGwR
KctxfA46Z3L4uGGL/NWhH1oW07FqkfH45eJuMcJulGQegOFt+xomCPA4uXgRVLnGXzAu+FnKbzXm
M9vrsRnwXNffGyt7sbPut0+adid1fHxT6ksMm020N2W6Z9+mh11fH2aTdULzkDvjry7A2JfsovT4
E2vsrZ1nHFxthdRRro1BfK2YFC0I+vnG8DL2OVr/5owoHAVLF9ulpRzjA2sbYopkbbItDBrwnVhC
uLHok+o4jviLdJ6svq63HLqdHUzuYT8tDIvgapXyezC6gbtN+Wa6RSgfIGiXuOExHiByrRsUwwVD
5T3mbG6pihvujqs8rd8INRXOaTHGp+FP0BAcMKgjX8x4culJYKwGFZxxfLT6VNvnVn4CIFtDzOHQ
VU18TxFAK3VBV5wIEeULi7dI4uHPXe4D65GVpPQ/7GXE2t7WpyGGmdaMPwjsaA6zVVMfu4+TLgrI
HFwnt6GKYkhP0YyqAsDC78j+8Coj1OGNIx5fqg20mbI4uvx2bKP+DLs/DGKBhCJheGsKThSH1Qm7
w4u3VNzkFDlN8Wu9cOD3EDHk9FbSAhcUsek7ZtIH0YifQWNn0Eq24YZ5ddnkxNawH3qKIikxDo0s
kX7bjyhwefLH4Icigodm4xqDw74t+6JZ7EkMmvnCPqXZRAdDUaxncpP3nM0EjLi2422TXhNjaD7m
7ERxN0a9TtIkXyFwUqvs3NwWa1nC0tiwYMV6nvVr0Muz92SOz26BRsg6gS00Zm7waK62rbT0qa6d
GylwyQuBa5QR87sxUKSEB5e11Z8IjAZlR3pY8Kg2G9eEmLkQtstMjQs1mcOObqWNISao79AN9hRG
XPAAViEm5qC05XAGNTXZ8VMVLW5os5gNEqVBmeECnkccBy0mMaGuFSuz/GX8m0IvQ4PNq+mw2By5
WoPBo6CSelsa06uh0AOWdlRgtQq3vMsdmYrYuNVl+gEpat7oKrg5rhMINnDNtnUJsSMrL8YQuSy1
hAvGZ2Cum7Vda0JxUQ35NFj8uLhuP8nBHpyaA8DoCp+lWHTRVaDyacxjWC8R+6g693ZSRCwmUPg3
OIdagp3pnu3pCyrrh2GAI6yZ6dUSM1yMaUKHGrUZwHSdB663FsGZUGJCCYihv/YA17ajYuLjrMTf
aNm0ZgxAbxeiKiFnITc91api7ftq+k1bui8tFQ57OWDuUQcf7gyXavc881AeTUtgBsZZn+dw1q3S
4mzjuAf0XnNrUCJzjOYHyUruXKXxh7vAu1umJoVQ6TFfAX0lonOfAORgmwHsqtrx5Odx4IncBbKa
fCLGbb3CRH2gR9oodHXT9jm/IgU3VBurB2JkfG4l4QUVpU+dyhugIt+HG/sRkQdnWz4sQWwrL5xD
qSRGHFXoxeW7Uj5sEJ0cs6JTJtNLErXZWa/tZ93GxWAj0XJ39CdbjQnnlZBG6dxdcJ9cimX5hcVt
OdqaPKrsS1G86Z38UubC+Exi10G2cFgFV5q2swVof0VgFiAUSHS2v0waspYNYlZl+l9zNX3Qzk4w
5eTII1QIv2NnvJFZ/jK7isBV41w9VmTXkWrm2cD+TkXUU92rr4k36HtlKtujKnj0OmtOi8mIgCoE
1+Kz5TfxDvOe4cfpSHB3CU7bxnxRi1se22WQQlLZcLhMNxopsZvZ+enU6kDcI28/0UW1c1PAtsUA
Mp+gP80AjkaXZeXsDI3TywB/qrS0c7XgcFCAXKK00xihSPC3EElJVqZxvU8zDlWclqDv8I3JeDgM
3JmP2BnI7kDmhEpEL7eFymBbAlYf1iQjJtw3ogi09tQFuQQONzITaB4BQ73/Nhrq0nIwgnnDxJEs
XcxritqTyS6CzM1ecXCsv7x5CC2VGupWGaIt5eITHbfxY0kw7DRkWmgueDSNxHsY1igfhxtnw+yn
HkpT+6ZNsA6Q8zNQqrb+YqbapWblp2A233i8gqy0xFOa7Ycmty5prj9PAvEtzad7X2rtVSAOLDl0
Gs4aPxG7gk3nOQ1FBbgRAMpgl5exFRYF5jw9iSFbtL+8hoijFg5r2YS6uRROyHayPJslCPZ1F+5Q
AxAXLPIcGi6/UJ14ROfNHJU1w/Edjb/vRQqXNW57WSzTqbPeZ9dGaKK3hcSPl0FwoOcaDDXwWvZp
BBbeNIOiFxc8mCwaXGakzIWTGX6PBxbFkqPGco0bS2ceZrOjV32oLbO3a2jpCoal/TPi7tOYYJCP
2vJFXy3tLuvV4zlI6foYfyCyKEdbsZVdbeJZdUm2QwNCXu5ofifa01yjDv3PqitfNI55EZ8Avfoj
ejMZ6LihDIUd5J5IGRU4JvNw2kX1AbBx5EOcQ+N3GML5F/YIHA9FVbu+JaHJ1t6bR/QzTSlLmpL2
NJcOaFh3YlM03zwWK6j/Sk57dkz3VcYgXLofY+pGZ9MF25vPwSrkdIrBZPqISyyiWU+hyZ6Ftx9j
PbymBCCynP+1K5G2c6o5ZuLeuyZLwqTw2KXGthfAJtoO9YrvbdXxKB2LFK5H6TB4A3/QF6qhsx6c
IJHeybAGX2ko1RM0sHsagVowGnjFLNVvrPnIyZprQpQcLqRy6gyGc4/KjBzX/c5ATMBOwh5cQhYa
J/Y+amyb9yXWw6j9zGVhPjjK/Fhggd7hQR9J7eyS3HoqouRTHRB9e7s5mDEo9LjRji59JLS2/Xom
DSjSczfWN84AFxXRWPbukG9jTJOHqJqfZhPyke0c5rlk+9Eap6LEmyZR0KZsxByOCBAuBgYdUHYG
aHLqhSXKIUmonS5z9m2LcxdNa6NX1xCui7//nZ+m1KsLivovV4CzNdqCcpgsoaW0w5PoCfHl2PUJ
OA66B+7lbZekbAnMmgAdV53JjEtMn2k5iy4LYIHKw6fIuUNejFzdY399MaFg+hAcMdir8peeV1ZQ
ipZu40J9kR330qhxB9V5tqOIID7nR7Q4ueKvN5znOhCyi+PbhfJeWKZ55KRLgLrlTaQaVrpt9Mli
6d4qJLGU38itFDI/Bhy/FTZtAUvG9jGOGwpr+SJoKGXjxaJVhPlIkSu9h6Fhil+4N7YvU+d1weIC
fJauOcV4xJiLpsrGblfgRG6hrLzomgVScGg3NUshvx9R7Tui/juyKRKwPmd7M8ENitjE6PdMvk/l
SZfZvlYr05vtJDfvf+tvwjodbPyGsFEWGHn+2ufZM8Y87DkAiLcu+/RtmRE5kYUab4tEA98Su6eo
dn84TWOoXRoGvLLnRupIK9D7dc9g6J7c9LtC4ttVuDJ3bVzpFxz8bGizQ6S3Pxm+mRvih0DwZGh3
sAwILZcbZ6355SLmrJUK/Csj8lu6gpFZ3GIKTsGpRN1bVy+BlU7Wdta0CJ8JHjm9jcFcmyt2H9uG
I+Iv9n/qdoFOu2WGR/wRCHdJjMtNuuoXWyxn165+olKoc0hZ7aWrCXg0g98UOAATt6DbWXJydktS
ydUL+oN5jhup7ijNg2pbNjei6JCW2/6FwLqxtxVA6NbSPvN4MTfw0VhhOR+uzko1YVgINbqd1Dm6
Yu1Zarnge+LE5ZFdNRd6PeltAbnBpbQ15EpMSQ9i2Flr8d4wYc81Ksz5XXFo3Fr6RaUsu4hFOxLw
tIc2GGHeMSjjZo9LpKkNpto8CaXyWYhGYQ8oRMyez6Gv2CCrzjvsNJi1jei1YoscTnDK0hFrd6o6
C/dCntM71NAzwBxAED8jBr0n947swaYeAQkqQF7Uvq0ohIUiDlweUUucL8e4I3EQp+U/OWWEdGcv
nM20utBJ8JmamOm9pJmOOgukWW3kudCiHzEsGB/vTTQ7F9VxMGPqbmhGsbMbLCJf6aLcR43aQVk3
H6yMZuTdP5ngRi6tAgsIuXHJdLId+3o/p2l3oBxjgaJxUsWD1kLB8UgWbCFLdrRWRkD7EkLS6dhj
dMYxuORlsNhowDWAO9G2h57y8A3vJwjtQMJ9jvEWF5QEDSQAkzMkIIk3TOiv9rRoJ5yupaqD7xOs
tdkxpRsYi/Sc5jHEv9oYb+0E07tKxGFW+H4LjkJ30U2HmXKL0wwuhELd19zV7BMHih14ZDssh1kH
rNTPfiowYWZJLM8VYBQ2djWv+PEBaoRyrHpDOcK1YcFcR/Xu/5LLbslarj20naibtzr+3cNS85zQ
FcsL5AgTJ0ESPaGE3mdSLKGcE7GFH96HfeMiWSSeDHvIhf+PZ/7I6mg7CLXElgdLPKrFH0dw+I8d
y3xSJt85qNCgW7ASbQpCfHDk3Xandp1yYt/EBpu+QACG9qc9NM4JY+dPSqU9g5nVbOdhcfeGXWs7
JtcKL88CWCsjY6iZkXXrU+f4RZg9P4yEqoeCqRvyZrsfNXIWKmqw35TCxiNsyhshTPKz1CD9tM7E
RoV9m1s8y5JC7NTswkxP47e5ivVzXpOZ+v8vo05z957X1Gwc+KcWoyYnqrw40JNZYrNW6kvSjLT6
ZOZ4Sg37mOCMO4rEvSgKpUBazVxQ1lF8rCNjNxIqviyV8qUkxh/8izQYrINBA33QRPW7xDhG7Ur/
lSr0qiEM8vId7Xm+zWutKgLKUe8YW8AeDoHW7Om7U18cNp3bcjGOUc+DFKMcuf6tZ5j1qYitfjdo
OLLmeR63DQcogm9QrQuH3unSxIAm0nrGQWjvxjFWH6qRcL0qkp0hNeUk2+IZorYWDiYJKOHwrJaC
cS1XLoS84GfOlPQUw6vrsMxn1WazAqknjEelF5WX1hv1dVzKsMR0+rFnxqY1xmP4pEevWfNmVhVf
dbXDKPA5tF1/o8E9wllov+TtW+p+zEkclO5zjC6xoI04FSeEmgAeg6JpP8RdeR4d99J3aWhqadDU
HxI+pTqCLVTLE+eRfYwlt3WfpyjC8pCSt/PmLYRZsvoEW/g20xyczJ3N2b6EdFmW0K0wR0x0DxCM
emkwASzS3dkJnhD9OPDsVTXvWWPF1wuoAbI9yI7ElkGUR3akv9kRyDetnzeC/grXjWltPMEPdvT4
oCwOTu30qBWU8067gYUrdMaOKlwOeINx6kcSBVgFEKDOtAKSLYx3JZ9Iz2z4n28eClgLgAOj+bHF
xC3lDnXJyPA7Ndcp/XYH6MK6ErYVIyDrTwWklTZ/KC4yU+yyVupDSY2MZdcB+nE4qQtCYfeRWNyJ
c9L4dflc2joLYvYSghEK85wKR0XAu6i6/tx43onRg1jGl9Laj3z3UJAdfzTfVLkc13KnYqIVQp3v
LOyB2A0vGnTswYz5zDflNc70JxG/WFa1h4vl2+UmUr4bqHsh0YMqfdPn9xi8j0NtmtUyRijMCy27
fmYqoz3LlTxfN340/JVENXE5g0HYzt2Eqwo0O3UtU1tj1vx23KeiBdZAMIeOyhF+l6e8UF+Iq+gC
6KDIiOJnny67DTNvNvGAt2Fxt4z3MZ4qvMdeKzZK3QQLckjhMl6II98x+PWGkVuesq6D/U+1hQOk
BZvOiH2bUqL9YOAkqO5sc0hsX7HXBjnZeE5AUv0g57Y1VzsYJz3Pe2qIT9BMpyGlwZdgn4T0nuD7
mDaVPfmtcSb0JSxM32aNCsJCdvDT+laa5UUun2IKcCFuFQuTOy2DKr/GxQ6UsjlkjnWUaGFOxFGZ
YCoC2AWD5X4ByLBgQV/aYpv1PxFSi8dreKyeCpOvB1tgidvPjPZO3n3i4PBJlQWJjF4afdyPoLyG
aaNEDJymHQAtW7Qvk9UzJVbwoP6ltX3StWITWxc2+soMu5q1nz4SLu0S7nt+lnl6EmyAXGjBFIYi
2dF5H8OW132jAn4MCy0zoH6gIed0EDTJkbpJUmahbXD+ku+4zsOY0z/wDM46xqHGsjHa33H7lGtf
g7Xsh/JRReTNvWd9+Ndb6a/BNVtlPxZBJrU5AnuzGNHs4atRT5QH4yfqQsGvyn5i+N2BwtgWF4mj
pAYwA7GLcr14w4aR3cKh44JTo2vVgkU4p1xLue2wvM/2E8E2mNEKGVPdexC9+CgotJWIBKyzw3ma
D0b6OhQ/OL43JHxVFsJpc1PLS0NDDPfcJtHZ6qfXfAUijNzo1mdfPZd4VqjmgdR1K7pX8GEhro+r
ah1VLKpRdXfrZq9Ru1Pbl1Y5coNs8/xMBGI76hQ4PJsNu/W580cw4lGh0dhycItbFYfVKozKHMf+
+7oGj+kOZkOJe1O1Ln20Z5OM5fWYy/zo4IQvV25ujwzGz5YQlm6JWKYjFtMvbKhpOlwmLAgldY6s
tMdF3WrKGfffvqr6DQXiQYTW177phbKl0gibQ0WuUuP7CF1snxmPRYWgsdCJrfdh1nl+O/+s68Bh
/GgH8TqQQPKmeaehizpiR+4xVPAIY97cEegMSF7shmQJreyNLHILgNdAM5ei3U/66EvBJEVji9n9
S9lGeIiysXcVLs6cGgghpVyqdVKIVzcw9WQ+EEGjkMLZGEzOPTsLlAckY8Kgtl9MhDkxPudX4CVH
R9y6iJuuSC5Oe1BoHidNq883uDxkFej/4gQ5Zn4HDcnqjkOBmKjTpTno29pLA0HXOTgGgUIngGiS
quQBH/S0vVkYRavcr/5xAqK2G45Gom54vbPi4fvug0J1TpxxIG+tDhuoWxFECYAjWBbbaXiskpou
ihzvF/6pFCeBgf0qvwnJkyTqjxxztx6JmNjokCoZSliszkVyeJBz9kCaea8y3GBBwKjfQTy7NRhb
MZPsaJEm845SRxA6sj9m2hAJv66AbfhWJFSTh7Jjnh0jijpIWGLN1jlfEZhg3zBsu/SfJp9X9ESG
L5vlGhuQoAKm13ec/hyfK02yZGqwlBbajxrx/6neWi0LKupzzJ7UyEDgt2UHSm49iyTjxANQn41N
xYrGc6tKHmAYMJTsljgKij6icx1oY7V6YNAvZjT7mjJ0FmOmBjdFAYv1u2YTCIZfaqM/uLidh1w7
uNhHJu1NJSWz6KcxflKcbKt0lGmxtPTcpzKlMJP7/HENh9vzvat4NxjKCyQJtlK8RGhC0EhAEgxd
fVnHpLT8zEwu3brVWm1WYgopyoIPd52A7tUpLpCyDIGQbJDo9x3Arjw3af8tn+JCHJmRt5l+KYkd
MBLzFd+Mu1Vf1HV1T3OGFrDJYAS3HkYe4xRkUsBxZGkryp5MFH0Ceo1LZeTcyoCm4zfLqO5qkzdV
ecesRbG8Jap9Ox+Kiv0Y4Fj2/yhgz/FwFe1P1P8Y01tKd0/74kj1CbNakMTsXhjbhySiWZQwfDJ/
m7PHX4ed92eNmMm5TeuxI0o1PXf290RLql2jfaiPBZ/R5E5NevT0k77UT5oFvvo49SjOVnnqjRue
uZVG5ZfRvWuyB7dKN3V0St3Uh/hFUU1zziPK4fGFVGnYWOp7av+mtrkdIJc/uP3VxpBUOR7uNQnr
E/Q9xQWZxl3DioVKXn5cDvuiDeknSymNB2R3bOoXfTjhqgxjt8BUj2QGY9P9MauLVomDA33FLopA
ExVMJcoyW5D9VtiZ174hgppmEGEHP+Z2gzN+13ncJ6VzhRj2kejQOSgtScpvUaBDr1TTGdPNpURw
JoquuEmQ5/NDb+o0J43oWMdOHiKU4cbAWxVde5MOpfqPOsgtu6VT0b3r/T8TtE+MvjnSIW9Z74Ve
BdKYHu4leSqgsI6eI4SveV8SwvXVAh6+EBKdeY33j45n77TRORhW7DsugggWAJ7qLu1Rs7VX9Zzx
573tODdhP0BgG269ia4hMczJtzjnOYUfbN1OQg+5MGz6mstDuAQg32aEEbugHjqN91h9oEbQ53r6
8TpwDLFxYP4J1PmPUfxUifpBb2nu9rwhqKY1VOJxh5gUX3N9R3+u+pKiPLWZceyW98l+LszfKcKk
qADbgXsH7q2GoeosD1XlPkxetZGu4seR8mvG7alc2K0qL3jUnyekEBYrv4qCscsq0X4wAU8IaoAT
XmyCjR5xYJNtBBEs5hzekfOlVJwBodMM7FQ7t8kKmycnLk+JY37SMgEihJ215Lluq+e61kkaThuo
MJyHOeJz7iL0lyfdzc3ik5zzd9xUnE4hdpprZ53zbD7OWBbnmfMOaD/sI0r2yl2x0932XOOHMuzu
YUlixM8CWzdKQqTtPIf5u+2foiVHFqqfQOFiC6XmjQqnSle2ypScXXM5tna3J5FpWefOSg61nA/E
fgaDCMSicO+fGVT2VOOGCsTC7NYlVHOFLXTVubHOcEz9uORAGLnxd5qpNwelgBXVAfjovjPfB+/q
0W0DyWzjMO3XHDG8RuEdyApndK2gGOq94E9aeegNmPi8NhxYUNKVvkvidTvdA7hTfpbVKJWhGQsW
cyetiXaFkeytOVys3m90VOH1YKH07NvrV9uld6NGA9KCCB8GF4tRhsVoQOL8VkhBN6b+XFTVE6hT
X2X4K00SllzuKlQjewRdph/h16u1h9+TnyXL09CZQ9eCiUQntgfiynCes3F8joACrfOmCv2139aq
jVwO5YTeK4GavIJAxcHUkxtCPofAaTdRLekYgWVSL4WxeijeKbfaZsMdnBlr5QR6XwvsjYonS7wY
KvGKzmHKtW+LeFwdIdr4ZTvGyVp3i/HnbDB9CrlrnAdrIas9k1XD5/xelRnP8nnrouClNiYQxqX+
0hC1jTL7aKQcSJfDMlwLMI+5fR9nSLWs9j3lrYGVQbwm4PGz1CePkgHd7d56FlEmSb4eWBNRg6op
D0jufqRaoQ49OOM5PCuXRRmfJlk9pnnEnAEKfakCE1xu0vZh7UyBiMlMoWKn0WdHjMQpxUbXcc9T
PtMD3/jtoABDyNlNYL2pbzpKenH6ab+kXaAR/3HTD4CV5xh9r18O1P/h/b73/WPXPaz4FwjDinl3
jOvCgIRroYDCLjkmJ7afSchxMUkgFv2tqtzozZgQhaqICRggU74CW3UWUbiw1Wx59Uz8NwJLVgHW
WMWlq5o1SCIMdJnjhjyhfclpgmNcxUm6iegfXklx7PJSPpuuHcqZ/ibugYZnA2JQoOvxbspea83a
xwZm/OQlsjiUaxBGHpjUt90+s99Gbe/G1cUZgLKS2nfPOUcVr3kgwjqJL96j2ZotIPFItjPGh9ry
lOP3OeDWicW/bi254azBpyXg+asqkmAXCFBmdQ0hWkg/zoOq+ynxO4/0AGp54/fNA/Zb+uzXHSqu
tgkkwgZo8WatwMSYNWVHJkbfQ5AV9S2lUaUCMBnNO0uWmPKqbdx1d00NWVdCpT8Sazm1vMn6tAw4
4gCl27KFeefAj19Zo8pWBBBKD3Z0piNps6jTFYsB0AiXEs99Sp0LVdmIN+WuNz9sxGFVuVJ2Qxq8
5kjo3dnsshLWaqxZJ1ruTqOjc8jjnLo8xtrRgDilsslJEVaQCYMhubN4Mzdd7/dgjfVE2Tl8Mtxr
LJqroIvCCRpwDLhyHh4ZE/TWBux1mHV7k6rzljqRZz2+A4nIO7Yt1xpMRGR/kt3AJgjpomjehMQB
8kgd+MlmA8Wqhx7GU+8SPSRVX+RBm5KFeIuMgWHd2ZpWT98GBxkTkG8cdNhfy6H8AhH7Kc0TbWeb
oopCneSP05rhFEP2RvpsaudrYdQbqyr02MM6NRQxdJb6WJOcatDSYO8M9t2Dqsb1lngJwRpulLni
3X111L+GajalBBR6wANTlVrQexyTeOa69mPcP+UlSewGcdkJ2EFm5T9bAYbykyeftXeYuvoGTGUX
Ifh3CwLVhMojbqPGQ99v3K9YUw/AhTYlUM+iJ2uxq+kRVMRW69Z1m7tFnAK5dMi78zCETnrWOE6O
YAXrWuJ4BQbHPhPKSmKHCUsCVlOBNXa7pddAzI/7VrhgXL2vIp0pGRkCQeauySNxyavxbCqcwWyr
O9dAPLeTOQJREuqT0f1a45gFkAGOkQ43yphkS8+tNgZjA3nDm6yePhisg8AWg3yVWaxjClSCwgTv
JbdMAX6WdTE0PcSZiH4rq5nCceALtmfDZJBJwCr25CUEpSa7Zo1klU6Sn+FZoe5fR6/Hp5gY+V7G
5lNO1e2hJRKdYsDw54yi3TR3zbBP9CfZ9dMN32Xl4+eK0SBhW2VmzBMVDydGngkfx8aratXvS5o+
HbrMsfx/pW2NMmQgsRhs0DK2txF2hVvc0vBiZNd4lOZeEyh05eiiRxp4dKZdAwM0FBhWDwvrJrM0
3J3nzW8FH/CCbPfar36CstuVuZIecxYxLPHXWZBEdeu1P4JuTCMldW3Gc3KBgPVaTYQXB7cVJyVD
NIbtejDtPnAWxj6nSN2XDJVyL8wMFFDd72ybmcEbDJ9Y+U2mtgzByZBZH8cqTLlyrJ76sMF7Y9/w
SOOYulM19QU5/5XCCaxQtEFA1hI1JtGhfNZsxnG+7npxCTNIvG+VM3w37YT6FjVw8p0XpgThA6kO
GiRQWojWFvM+knsHG42pjnt9SMVtTTM0BR2VArI6XAT7kQf5Yy5HYM818GCh8kwsJ/NPw5R+BRpv
2BFsfJ79EbCIwVnmK4t8LVtAx07yH/5vccS/mFCFboi9lAS0tEIzHpC4v6Okexhsp/kpQDhD2DpY
QisP41pNN2YJ+yQr8Wfe4fVvDVA3nDwG23LO7i4wr0kz9E0ffXQWwKL93PJTdRMqd72ua+yIPlGQ
8Zt+N6fJP81RWEwtxGn1ZGl8iBTepPyjlwephE8KKhc7gF4ePeTXGkKiecssqMmLUjG9ZhB8OpEh
0urV1k7jbPeVGBxeJpPx3BkBvNJwstj1naa8eLuAtfip894LtVH5h9Wb+ZRtzcaJovdmyngnwZ0B
uG6/q9bMC5IgF4+GB9uKeegYKXIMZrJJV6m1Wthu9Hn/L0m89eAz8lqRs9+ourJjxcP+Z06D3FX4
Do2RS0gBJbk8uXjZ1uuiHT0zXEwAdaXmtfvOjl4mBRaXFRdHN7FPaayAqkaW0Kz0FU+4czTJ9IqU
5fLSpj+O/q5JjvzbipeQ0l202ZZ7Yyn0zYyNasTPCZYaKGaX0xqOBB2tJ2IJmMuw7GfTm8rrrDmX
oumPukfNfE4et240dEMo5JsxxZUDChGj7pCLIGu0hTw+702Z2BqSA7W1dkXwDyfCNCRf4MB5YMmp
PuvD+whBPDKm78JoQzflzdfqMW925YT3dGPk3WFBVPR6JxCLcVHadm8AEzGs4jiLBY8whDUbC+x/
HJ3HkuNItkS/CGbQYkuQIKhVMtUGlqISWiOgvr4PevHmzYxVT2WSQMQV7se1ixYRkNvc8pS8z0Ls
y/jZJfZeUcUmRfQa9pnXEOqWVN+NqUGaVBA1JRsF2RbsAEuV+Gv/GQBnG7Xa2wW2Ulo3Qlvhy7hR
CaKQC9rHdrShXicWnfoofDC6wSU9eRX3Wp1N6O+5tssnxhEPATkoXAJmWItLcnE34nsZO9/0xzmY
ElMu8WN9j/oP6Q9MUT+LZXrBg+UkA74aEphfhrnCvvBl2RelQbrq7El4YCmRr8JCvJlRuoUkha+n
Xlv9WzhPvkryXRn8ME17SYPSr2Pr0CgEh2wmkusxEnlxS4JozWYLJmia4r8ytUMcyVunTb2ekADT
uZpdt1XVZz3/perXiN5zAEtV0UQGzI8DBtZKTbZrGJyVj7yiejhLjr3RlFcd08wI7n35mArmLJX9
2soUZeLUbA1MkNpWFl8pcxdojIzB2bemxDKkvQsb5DozZNAiOguQg0mziTj8Zsz/svYHGgI5OrfT
iJSL/iKm8YsbdMdpu1f0lzQChIOcauDjxnaHw8+594xt0pTtICJxUYwraJt7AvBU+9PKt0WyM41N
5rhxcNOa19Em9dgT0YLd/i3seVdBEiPLhmYlOWZMqyQatzjfhFQNBfRGOx6vmXKcxQUkixtWhVsN
tTtpQOrFTdWN66A9bWcd2y//T30tH1YGsxhWzA3F5qKnsIXpOsG9x6dipBqKDsSk03hK83kdh4Fr
mQ+7PKt5jShi3usd1Ju0OBXg7icF/gtP1Kg9hF8wYkyjGjgUwjsN4XSh7mrEHbRmWTBgQ2MHx2sg
JycabVoewPC8lwxR0JCRNxTFDDkst4qk3eygvkEGpmsWTzvyc2kHzOMylbOPPYbNU75OdVoTSvz8
J9HfiBahFwRz1sE/8czBQSKx4WUSRuv26WeCTinT3nDLbzVajBaR8qqRZFY/GpR1IKPMF/tuW7K9
mCd8nQZjVsqAnOZGOY6iXFFkb0L9KCYmGrZyn1Pbcwbxr6KJLxAzZTgD9gJmb888CQqnO7JrThFI
joc2/4CxMA8okuw9kgtMdYtCDxm8y2wKk4hLwOi+hf7pCIbfnp7h6Ky+gNUsoyNxV8SlRO05dMBJ
iHchxVBKqrXN4i7PTqiebAN/QcQ7Eq710p+DaxST9pDwIDergGhmQH1krkDxZchzLu1bbJIRgQuL
SIEVn1YcbqmhrfGkSExd5seZ/cC9rN+s6q4iswRC6UraRwPeq9GwPyEwswNE1DspaY+A79n8EiHK
Z08cCatqiMG/CQfo2EKQjnmjELvKXxIVXiY6LspPCb1Tl3FxIt8ce5z5LDMclOylcjaVrzr7zHlF
5GCLzMhV1ZLoE8WtgXyQwCIN/OwnkX3UiuE51C9jCVKEoVCiouqqgc5kVFz2jxzidWEmIafRhvXt
KsgaaMS8TgZGGGgRTbKEWCiP1Jb5ckq6kOZQR+1lnnTaAefUJda5o1+a5fCo5w+4fx73DHNnEEYx
frlKRt/6JDPwV6nrK7DgiEzx2BpfmkzZJrCd6C5WTRe890nhEt94Nqvot1ejNytZ0maY7/AhDg4l
VaShJ5os8TeCI45zEovAkgQHawTEG1g1t5imrMyR5OVQvwUYbOX52rekzhb6J2TzW7dQManoorMV
2p6lEGkY3m2Bgy5w3KIlAhC/EEeryXy+r8fj5CTUOkPx/6qobyT8SFyDdkVtio8g654CcSOgl7cU
YY6ifvVK+d3DRc667FzkdIjcqXkoFsY8+6V4H2mfqvJmVuHV/FK6W4P5LGh/M+kQaNG33sr7ViXh
trI/Bmn01Hk5KtOPZCTsh0+GA/yjFQybqGktnubF5ss6pAcqH+QN4rf0WuDiZn/L0L+hoekjG5tQ
uQ/jeC1CBDsOw/SqcniEzV3o6FsB7NMhrZJ89zUZFixKPmQlQ2E8vQ1Z+iLa8i4Nli/z1hXaVwuN
wlDJQhX2YR6/FAGqR4MaVQ67GO52AZ7AtGcqlhUJ1L/DsTXh9LqkoveuCHKEt9VKsWx2y/FujkBZ
V/cmITmkQcEvokvuRPwT3a6KQEXVB2nxzuG9VZPxBU3e3qmEWx9fBp3ekSZH7qWrqcz45TS3kjd8
BJJFbNiFCNWSnRaGi0NZGS/BxI5o+qYwVOiP1x3IIZuhOnw5VuD6TGnOhtVuzo3UE5UUU7B2K54h
uHPRQmasUA7xfzrnuYkeXuG2l3G3hPo/VAQFVnoUeAqJ5o6rBZuwPmnJXm4/Mse+yfHWme5IwKln
Y+UwNyY8XaIngfGXxwgtQcQxO5c/V943b4qe5A6tURIfhGltpfyvKxR/eSn6+C2qHgaOnQKoVZhr
HPcXhKrwLYxpA9jIgKJ4yvNLU3ssQJCxWYpvpZCf15jHzRqvE5xIwd1Jkl4nY7VZw+bFSmRxkWge
RyNIVNZZuFnJLdAA0NySVw5vHOsSkHWsMAazSxSQ3GKuJW+pXAvUwmQVPFgMm0cegcZYSa/qr1N7
wA02BEHIwlWp89KHgwh0FR8RnLCRVnfIIRpS7tVnRhqn5DD0V+GOOBjhbbAkQmGvXF0Ts/BNbjur
AZRHdPxabq1bl+vuT8YmMLLlnarwzWC63eBbl+udHVUu6QG7rMRMJQaGoNz1ItvlKXJKSK+GEq4V
RiUOix9uFAYFQ+UT75d18TrGj+7zeZDuzRxDX43PFPX8GjVp1rhBsMqv2l/xNaHHv5SoMQGMSPt4
N+3al/GJ4XRO1wS2Q1yrP5gKOMiZe/cjfC9feN0WxfHV2dVX0LsrLC0TJsU7cmI82Xr2EqJbGLjJ
+R4vGZyBPkdC1E8XEB/MTvAssU2klpxYnI3KN1nMjM6t/k/q19rnwPK2XhMGvEcoIF70o8ItpGJ5
JujMdf7RcDgQ2pGYMvlgOQKE5De/IqnDPEfjV0hvsM9Z7SrTRq9P5qPECGNv+dq6dD9W3KyrZlNh
EcVZjjpgPo3IgSeg7avibyIhGO3wGt8FZeiMHZ7cYe0jX5wrPnNftMPhCjduYduI33h2KYJW1Ao8
9/xo/UwwDz8gPwqeczF7NSvCbE9GXZfxM6E6xHjnBdVaKh94apAH4OEcwmMmbxzFpyXdDP1eDw+S
fcijA7dfNe0oisOOubEvVQdUQuhgBHyjfQmtji8QMjzX5nvpdSdMEmqwaq1fTL7WP/LgUMyWUMYG
n80JYxT2e5Dw6vmssE4PT7X13dhMTseDKeARrWt4ODvUropxnrQnW+Uwe5Hbh1Z5Rv1suLtoRsNH
9VnqvmEfhXFJy12YXtqaH2FEsw4zR1yCltvj9DRC3oQ3OfFyw+9QBQDGoGoL+EXNh+DflepdGk85
tHoTGbDyE2Se9Fd1nioD49u04Sq6cxIhkGbMhoGPYpAgbXDWOgJAN/1RUCoCAbI3T5QFrf6kGeiY
TFsnCj8UJ63BgbU1oCpv2R7YBNiix8eDDK1pdvHf6IzBkGoq2yAlEJEO1UszD/d2rR4NtpzxUwk2
Seqj6dS7bZ15aruDajPULxwUPN4BhgieM5KCWFwwMQu/wWQHEQoeHnvSVLxCe7GF2yU7S9lOjyF3
p/kwvKmM5COUKWdD2gw6iU09Quy185ly1uI1wIOmvfCIFNWBb7ft+IcJkd42xLsvyy5OWt+sTjOv
SxicDBTU27zZ8RCjQmMcfsveItQJya5pll9JIwHxbSbqznaNbW1wqkZfhnwyx4NVHtrWl0lHJhI1
23OqK7abEPOLsgpt4zKXKEhjmR78QnJEG3eeyc3Kgezr2zr8mS1XKbksqttsre0Kd9banDC9bFXi
gdJdUf5l2l5T92B2Aiim86XuNjrIkj8+Cr5D7sl6Q4L2aKw18wy3ha+n241ntL8ViiSS6R0qM3Cw
0ZYZYqFeBvU6nl0ZrEGzpv1ijSsVW2XeVM0vk2wLgly3a0LAkJsEFAanUMIqYNNj9EYpd6LkZCEb
YOsvXI3vi81B+0bgR0IZCgIFsV7JNtKt+kdLOeP8Ug7qLWs3VtprYLlOvZKphlKcUav6gvEwvGTw
sfsT9i0W3jwBwU//OZP/kULBcknMEsWqQqWnQkpjcYFAF1ecuzCOdFiezFX2PUJ1wtQUD9RbQzuE
mMEoiPDChn1JH/iq1PbAPxcgtqSgXzUm8xTSol3zTfqLuVHmHagICvhN1wNk2WbciOWDt4ZfnVya
fstcv4AbmvENvlaal3wuGL93DZKcs0euJ1OldC56u5x/A/0yWREHy9cMeJBPl5ybBi8sGyuUCi/d
YO46RngcdqR8GTXqpsc40hfKtN1MhQDoq7dFUNJLd4tACPRD+FhgC2yt3lebU43oCPORjIL5Wahb
Vm6x2NucwbwgGZwCYjdJrlw3ymlilBbL545DRp8eOstMYzMyktcx3fhJuW1ajo814IP0Oqw/NLrC
VRoeQj6s93z0OIjVYJeH6wyJ4XgFc8Y2pZbBAdxmtjJsrZo980SndpkPEF/qqFvThK8N5SDi7T4S
NMt7OCHDHdfWvKlzHGIMJlbDcfFszRsF4C5xTqUMnZUT28M7l0W3iBYCIA4Sm7WKYqrfxh+j407O
aYip8HyknAEpnfoapUonu1qF+3MdWj5Ingr8CAEWqaeKVfjCfK3+UYiue/KOUcDxyYJQrG1O0rXW
HLXo0vLgMNjO785XMbmiQiKDW+5CplS6nAeu2TDiJ93OR60mJX6ELN45dyCXMQRWLkixOvwiytEk
6EzdV7LPr1ZGm1TflLAI2OX/G5Q1P98EA45VzWeITPIhNWf9amAfA4fCopKYSYO7fd18pTGriR0t
FGJWXDz6O9Ez1EvcmeCCOv29KH/ket03d6Jmev5Isxl+WzJvqE82vE68Fnxt7Y6HhyiS7Cs6z8jP
2ESQ9dcupy1cE3k4pHzV8xVaxKQzhCKFcCWOUvow+TWFy2KFdVzZ7NJgzyLDpIfg0Q/si+7sgcoz
t+02ueVzUBsEF0hvDOzHHOWtl7DBJzYdv+yKXd145jQYGboIbN134IIsQbF2HVUkA93egCwlBW+T
5SPE0yev1f7NpBXEWLov/R++POgBP2Wztrvt5HzZ1q5dou0hPDR+WxOMNDy04hB1R8ZYiczkEoQS
0jI/RVDQWA8mb9qT42K4cDPn+D5iv7xor6Xxk1vfU+MPOILbihE3/6MC9BfyDyAuEFHtXYmiy0J7
7zWwcRrfDPa1ve1ZcFOro9SYT9gxWXoOXAt55urIx7FvrFTGGRveIa5Y7GUtNAbsTOjC5xW9QMm7
ggLGWKpEdT7gx+JIQ59aA1/hiMT6Sn2suuk7JbW4VGfrtmAgd+a7tu+IVUoGN5sRRsJouEsWD/wG
EhgdFHWJBcDrGtrUH+j/1pl8oUAVPfMfLOErZsVF9Y+iJLZ+sFZw6/DmS/marLPU2aXVZW5B39Iw
eJZJ5hRYlc3ADjH4wnrrCjI5LkRdsD3n+koZtJMx7nFvU9EjbuycR5o8YUBFrvoOCc4cmAoewHs0
3HfKCbtCyMCkXzfZ2ij2DeKFYjjqZGkg5CBObehOVXRRxruUoPutONeJEcE1alEjqccETcrLjAx+
htkbWh6PGXVVSQsJhLkcD1h7iLHlveC446Wrzjx+1kBn6YMOA1CDTgzu1TZsTpFMRuXCk+Chs548
WftyLFgFQJNaylceq6jYUtBSAcRXk+n/u+6s+n16JDmSg4N/ZdxCKcNLrmqs0p7DsCdLg4XMzsQs
iHPb2mjL+pD5sqvh4QmhMJG3y+lzhCkK1EdJNyULgfjHEWvwAqQihb/jmduhvs75YxpgzspXqSIu
AVkNHFqaW1bMsrSKyWRqgnEXOfIurOK9mIUfQqcdK0KVaU7RBiKxRTdSb0zWqmYn35c0j8n4x6U9
JANSBUJhxDsp4VRlFnHhL7GNBmu4SAMyvGynM3ZhSqIpvrtMtMF00krGJ2grCyiNwZbESJQMPMZh
yAlHcnd55kq5Xs26hKz6pa2IxzBwBDvFWrYI7ZbQaNMhiP4K43NdX6f6Mo2CPuNUlN8E0nC8o7OL
bg0ne1l8as28KaavDPs2Ws/is+XkncifSkh5kBQb9QsCGeXTaDtw1pVnl3zOvbKRkRcMO4OhWAUq
IRUJX31GnQF7DftRanGs8LLU55nTX+/fO6uDTKTvWuKjjJpd1qCcxmzCzoJww7iFxAImM5MmDddj
Y1ztDGoQD4I1MnPOrNUgCDCcjxkTH1a8Tc8kWwKIHnpCRwG31utLLNhl/fIhdyln+fyM1Z+iIXUi
JNy6/tIhuLRV6ub9wOwLGh91HN9dy+wzvLbym6Zixfp+FtlVN4AVsGD8afUTE/ug/+wrY9U5jPau
I7CprH6XtU+ysdC73+foFdGHRyDiPUN1DHHS9Mf+LdNrxp2hAQxkiQnXaXciKlTRET42kaVglLOx
EzUJUoZNhII+3IUymlsWbo2C48fWHep9vPR9JLxQpzFQE05nxS780GHjIo1tzu5rKMg3G6kDbc7E
TiBlGXGzy85aSkeOGWx9iK5IqmfXsqlrNncNA1p2j39twW6o61XfyjmVzBnMFbUHKrdUYjsF50Or
IQXUrChrN1QayrjAZiyG+p1A7llKuK4CiWZ8YjlKgLabGtvIzNK9BBGV1X91HE0evfAY2+I1huoS
OkaACsS4BRN+BSN4kHARIgSW2M6bcNZq1N2mY6OvUq239n8Gz31CkiT9C3TtVJqpH9h8B6E8YHKk
hYjbtxIpRSlyVrK2AktLuepFh9FQ2wQj463O7Dd5XD0NTiXik/Ax70Spf+B66+mGes/QnF02NedK
6D+NFN5Igt04ZrBVOgYG8Uz3sxis5kmLNoBQsHq8lh1u9KDsDrIdvuRKmrj6nUJbr6HgzhI5vK3F
YGySnatw8j+ztb57Mk2TQvP6KTtgxt4pdfevCwzM5LQRFauvorDcYYqwJ6i0muq+zZKPSg41Vi9L
qGB5DHoNlU1lE+Q7HlUFkkDzO3JmGlU5oxRKoU6qzm+dS99JxeC+JMUL/Qb+HqcrwXWFqF1sk7C/
stsHZNeyX1hi2u6jNR0NHLvr7FSM6V0OhoQFeHIAs4Hns6Vo6EgYUCsGfiDTda+3JE9IwMMUQzeZ
tzKwIQgabfxSC42czpkmGiBS+MPraNF4b5u0OaSQ0wpqV7z2rCHx666ROMrozyfizHRSrvp+BBLE
56ioL7Ie3bLSektHKIICHwHIh4PI87smi8OiDqZIrm2FBPUkxOLeHByZdUSt+GMY/aJJh1UOIJAR
IYS1hsgbnDVHNoBnskkwW3O4gBUlHdnW+l00nAyGbDUxVEbAp19aJk9/fpAK86w64p/Z8P5b0vsY
3OtpqXO7q5qAFQ8Z9cM5n41kT0r9PrORbo+C3y/bGIxBi8T8Gxvj0MH5lazh1kJxXtkjp0rRHxQS
N1LkxClfnmB1WzDanedLxXIoUbRt21jfAAWxsBBYA6kLhVOZYqdhrJ8G2bewgreUU3cVIeDiR/Sg
uL4Azj8ps8R7YxY7iADsD8u91oaeocS7yiGlJQJJy2AwvBsCGav4Y+R5CvTxJCb7gY9U67ob4HSy
LiQQbwG9pUqPz2PkbzQaOkoP32a7KQO/1Rgza9ma9mN2LtBsH7bC+LrRt03HFbtMx2LyDSrmjN1d
VPu6ZKtp5acmMrZpf2im3k/z9qJpOCkN5xkrwalO3rUFBbms/TXUxpi/8i72Y+2l0bBhd0woctq1
nkFZckyRTdrQ4iaKMZNA8iXkNkF/Jkh8JCuqpJy59XnOzDFDIfQ+Jt/p8DknPbzxY6H9wN2EEzWv
Wla+UJ78oSMoaWauxYYQnxaK1IJ1ej4am4oCJG4RjVKJ99il1GoknMjGXxK4CYa0epElcKXo9VeF
dqzlc1FiaV2NEZ4ltjsZa0ZAaMRkotNKmI/PrekKOXEDqXDlaa+Q5hb/WuFH02J7olPmMPMkpGZQ
B9nKtIBMkFcrpSs4ZsO03IzDe2N/avYn6DOixjd29KjSD0IPGPUM9FkoMvv82LYxQkN93Yrw2MQc
MF22y8Brh91FXWItdeBEQbtNcsMrQJCVglmlTJJZY0KMhQxAsoPSO6yCSWkjuJVQNE+FYq0D7eEF
6Co4KNMPTK6V8WxFdy610IuNz6JAjdw6jH7/wGCSuRNt4RpuiDpBw6lt1KDiVUPIDhprBBDUTsdq
fJdt56RkLJczF+fwMZmDfarNe3XsiUURpL0VdHXs5NS9PgRfCnBpVhDHspvZnRbEhU3oNmQQc9LI
nhKQeRQQp6wcWadsE2JkQ7yEg2ARPwyMkcAaCs1416nFMBKQyKKPzUPmBGY3vB7CCQcF2IHC2tBE
MmgBgeKGTuuq1Lsl/kA3yZiuGvK65p8m8qvKp3Mf6GByrKvKor3rsGYPjEGGll5DIEMPxI5T84oI
yQ/TaFsVBRsJOllQU1ed4WZs87/ObHkqxmtcnw0AcysnlrehwP4RyOeGMG3O6Ks6k0NpSIea9YeR
2/9qJEHSbN8pQAKM+7JqAfkCu3bCEU1QX+kjOM6q4E8yhzfCiA7KrD7MaN5jQT1aKC2JO4HqTkqL
BADeUq4FDFK1hCxsj34of7fRKahDbwikc7F1em7h0odYelPH/Ozk2jadm8tsMtJmZ+Mozn2KG/in
8L578xhh9h9HID2QPJ8FxpUQaU6MTFkj6Qaw2s6Cpl3Q9I4OZv/yqM0p6JfiLIYGDfLDmaFKdMM3
Vj+mGAqfLdYGHIVpF+20wWau/CuY6pqDx374rEbdTir0tRGUf3KHbDgOX6Yu86hKL/R4HZ1IJ6HT
Z05nWvJTMxXwLrrP38lASv6TW/s8xZPb1RoQNdk3AJQYoNaSVn1rhupdiPZsDPWBPExCgt/HFA2z
qh6hXRKoPnBFihfTsIizApkVoaxG/tXM/TuLIkrzrWnd20jz41EifSI9zWygIfuAobMeOcvJug/u
DXNZI0e1ZOE+dqr3qv/o+uk0p/Wj6Od3WY1PgjQm/PewNtMfMV47Ek7D8VWijUtqpkh4+cEx5yd1
5glKHgkf7hhSpefx2oqqOzwz1jhhz/6oPcK9AqJLnnyXbjIgZK1y4331UEOdBG6HjNfQiLQfewwY
OVbwYuJvuWtXddx6YRjfOtUhl5akR8McLhniddbINEMDtjfyhJ8qUQwoBc+jlD262Xkt5PBhMAZX
GNRB+9nlivUnCzykVkpVVQARZoQEnbvCoixDDHIeudBeVNBKsIShaHTntmTRn5CFyF6+zEwg+fGp
R1acB+LHinnk4biuWfFY9BP8rctQCNCAMd7HRcg8P6At34fGenWa+K2xa68Ktd+mRZmTlOV7hGSA
cHJvbJoThEvyiU3nbDjNdTJUN2YHL1doq6z5UC9LBIs7PGg+EEHIsuUbhvIRdfaFJowT3T42ZXm0
9EVn0YSY8LqLrXsdluQ8M52VIfDXICbZRawvCPNKcRd0ZfsKXfaVy2ubYdjQxycMqLeKWLpSZE/p
OA7N2a7TZ1spfl4OPKWoyRrlp8rcKBr9tNQRg3TtowruQSB+KZBQNPYbffm6SVHHPD2ibSsfKJu+
J/2EKPE6lPXeUNJ3lQ8JTCtCwm29dGzQqfxgDg7pxMM2yb/gY30pjNH3nwdSR2rATmnPDi2JD+qS
EmGglK16hbYgetSZci6F4qaD2A7NeI7a7t8kioueSV5h1v9LKZGOMR8NO2bP2aiRprQ2A9r/xvqC
4HLVltmCQxi1MX4oVnsplOKkT4g34fhNE8r18oOouYsK0sGbU7xTdn6krghV7c2cK2KvbGaWUr+1
y6XqCA5lKI7wkeBAZG7nHElX9Eomm4PEAQSRIcwUv0H50rBPreJ0sRHx5i32pvQzT+ACqX8ldj8o
PPCwfkXvtdJhoIpoqzdw80AjX9OMSQ2uuBApRotggFdWyb4JXyCsGwLEtuMWXFjLORhyGsDVULVe
g71GZpyao2JoYzZU9mvNZErCTjdpPVYbGCYwS8xsHS74lg5KY/tHMCylwpc9MoOlCJuCHjwYzIMO
JYQB2rKCoIndkbmEBMQlnUbyxZCRyZE/gFiKCO8bMZjjrfErmJGqgh6hRKL7FqdIFvjh7PADqiD5
stM2TyqSjEJf9L9VM60HpuUVILIOfVbvEDtfsw1k26Q5tjtPGQR9kiH1a3oJEqrGoTmA9dgNbUhP
FsB2q7GYsG62CvRt+mZGHFOjoFMQPFjkwaWltZPKm8CKlfbPsbxIUHmaBKCt9Gkx1WvQxxqtgTIK
L+kSEjJi2Z66bcL1MuH87XTE4KyVkZgFGhhiGALYJvtRRp5KKPySWwrhyo7xmtEgysWr3lquxHKs
Vrs1WRVsA0eUnPbGDMNLkvS+VDNCG7o9Ze8mOAu0ninHyvIGBLCQWzipMkZKrpH1bOa/WvhkToU0
b0N1Pk7sv5nrJtXN6h9VNe7JB/G6xueMo6/iQ+iZMi4SRYIFGiz+Cbm2Vct4WO02Zo2oDG5EzF7D
guWp/Jtw586EXHEk6sYNuYTmmOxLjG3FDgcDWUOZy/8bxKtW72LVPIZ6v0fXrX7gbPP08nf5a4Zl
XIqtpEHAn19GmEAqGMSAAS4B3KuIOVSBLAfeYfPDlbga2iP6xlWOrbn5nhA8ySHDY+NHFBR6fcYG
5BbkPCBvqfNArTFXJ9AHEB7H3YJ2VdN9b/600rUTW/6kljwh/zv9m174av8Pu0itfOOPTeMPgQ0u
TS7k5aotoK87cCbORK+syKnjhsvb+ERY2SnCVIGds9k5IavIWpxTe3wCcELGUp0YHjNdDC3lQF4y
qh0kCndZan2w5tSwX2352yJOyvcWczFDvNniMtvz/2V3ln3xjusif5+Q0Cr6vY57gOsOki8LV8LG
Eq45X0xeSQedp4n8gAkkxfSAgKKIp7WMZL+Z3lr2T9QKLIue5ULzzv5Ap7MUelZAohDWkirLbJxe
FckyBAVIphQ3CrNQo/YBpjB+VRBla2f4dymcNHVRRAlnLZCS4e5EVOn3GUrZ6tXBYBcb7xKqfWzP
rN8h1nCVNGiS0vkY4TCZcfILCG4tlus2UkBj8NDgCYDrwh811mFke8uBQszqRkPnUcvD1kZcwnxV
QBrQ5EsUOExH2fpxoEUNnvLB8mnDySJq6EePASLFfgj2PWh2wQS7xOI3Q1MQwH0MFKFSNFFuoTRX
j3Q+umzu2poBAuPuFhCePY6uzKRJoMGbS7Y+IVTLGvcVMs9J9TOYMCbqHJ2/ryBAq2TfMdTp3oaF
ZguAF9hhQyajoLLcMsKMgyk5kF5rZKEjS+qbCfM1nmggcdFyPjIGA9SWerPMUhRRroKAwuGujhgT
IrdFzulFETCFmLEgpgiivUp4BhOYrB5Xipmgy00By1WsB8KnnuL/DaCgtzGTNsePW6YGqd+2REYN
RJzEKAgG5WOysxM3xoamcVtgLAn0wlMPDNBYk9GMeBXLmDmc14DeiRGu4OPqZ4ncWpgVGr6baYLW
B6hmiNJdlmrbil8hNdiNIV7i0rqRAnoipatmCxFE0MmyYb1oSuMqOUBr8gxn+e8WgiccrUrbDtim
nEE/LI5d0q/3nYIZMSTKoszJDRmgoMhkZyGPRVIME5OYWnZt8CQxtWxmkNOKX6BxFUq/Jud8raNt
QB/hE56C17pe8YeMSd50UQ1jVFrTTm7Bh94hg3hRh76Imz4a4h2s7GXVm1ivrfiXpewM+pu1SIE5
Q3Xzs2XGzJtfZi8tlq4mX/DPLvM/RP3TWs/xv8d/AkzmUAtPkv/VKd2X9TIxNgIM6BU/DYwcXrKO
NAOj+OjrGyjD/51HqGNMQJeyTh9OLUoMOfJ8bDLwnfG/SAW72PeEYR066a79lOixovkllG7yjNiX
GxjB0mHCMBSmt8J+TburIf2GARBTJDCGRT7Zq8j5c8BHJHblHbu9Gbepesvb1zi+DdG72vwjMjxr
PqzuvdJeZwa2GmvXRiJKKX4DBWnLHyU9eY+mamSlkiP/HsTVECcl3o7UU078PaHRBt6oW3g4tvJ4
CYMr2HEM5KsYPbSJ2lBdAXofHgirtOwqi8esvmfJP1OHGp7DzoNRehN0fuNLFJEu65FUPClPhTDZ
ATaJhfS0gvygsLHt7X80bXruh3mJFa5znYQnCGFs3P/rwj2nnK+TiEccG7fwe6LkvwbVfo4DuGNp
ZMP7sPqXuIciM9WeNqkIAADgZfk2IJdjYt8wISzIZ648rGERKBgrxTyiVSfnOpLrYkgAfRyI0jxK
YWkiIk4pwQb3KQeNi4XQkx1WtimbRCYddNKCr8FhxKimN33+XhTCAMPBOPBeqcaqiV/76b1vAdrB
ZMnp5iwsnEXPpDt7yW0a2cvMLEx5YpizpYNTema9qYe/2PxkoNy3LGqX+s5iemMj7EU0AzIbKSbq
ckSHs6jQnQo3L6k+egPpq7FezNZJep5BFw3qBkCkPXupzLyd4iQnhIgrIyBSdTgB1eSHORbhy1h9
c+VK5hsJbjzqn1kIBOKuxL+z9pBRxOv9P0ODDK8/+Dq1+SVvb335V00QxS+2vcvsdcv4JXiOfeil
BmZirt7W5xfJpptojuESnxo5YGYA9TOrkN5LVmit/JJEr+UmTB5295UjjgFQNGDe7IYUJBTVxd6y
dL6oU2X6lfJqsLjvyltBTZJRgjriraQeiDS3lCa0K982S2wTKTYBRivTuPE6Du2VqE90FCBxkkcK
jGSWX8uSUhsFE+6fcEDN7VzL4XNQ2GPnB6e5GOVtRtFmh/A/mIW3OSWnyhYXhwLYkLBcpIy8JdfU
ZFVdI7QxPwzE4aXTk0uLTNL4JpLeBRbR8e5mGfPI6MVuv/iBMIabwXshbZ38q0aF1mhvo/Mbg6Io
WYlE8Q8TqXWXXPXu3CzdY3kU4iqsW6jvHO0cJVf+NY28sNyn+gVt/ighwJEAhSMr1OnSMVzz8KCJ
txZblF6x2KNqTJB6JuMOIxAzvnnTytNOF8HFFrSi3eAnaE2tAddkKZ0Xk9/c7kYrfy7/URLpYY5q
dtyoJ+lE6dX9IWo4dafTfxydx3LjSBZFvygjgIRLbEVPURJFURJVG4QsvEfCfX0f9KJ6ema6SyyS
yHzm3nOBMABJJ3siugwVD+mM5RXSkplMJxmro0zQZtjucUxP4Ujs3PTPleauBglBMNZWD7RapkXM
qElyonkC8Qz8zyCcwAQDBqYFoLpjglBM7Z0KNJtiup1SIc9MzlDzHwGFf4doQIOISbfXXeLYfGbX
82lnzW5cLFn4YXXnbrlhq0wfYmabBgMnpYG9+eV9/Ng2NuSl+MkbSOGIWhSj44dszAtSfVwQ47sR
SjJLpi38332fvsaWZE0JUahMGHAWO2tILkR1HqdBHK0lXDQc71PKqkL1m3QBtDflacqWZo3jZsmL
GdVHyaXmxpju9HTydE2uEnaNIbm1dngl3fS5J796wGbWuujEZLAj43OfM77K5LdAyDaQxgsXYZmv
mbOz94IBt5V7LABmBUm+m1PnEFDiuDAnAWSgR/eOgO9FpA5J0x0sppaejPZhQIoL2MGIkk8SNVIy
1AaRY3U4LIXN6mmY94kKXhwXJ56Vv0o5ijvp9B7W50PYsSAthuF1rtlMhmz9SRF77i1+pCzkq7vw
YKOKwV3ANwDhEftOdriLmIvDcdwMq2nQSEUaZLZENlGXmT8VSZyOXHqU+tYOULLkc2l1/f2S65oH
TFWysH6xhH1ydbcz45otnICMYj3yIg8JSpmSleGqN2Cwz+WDnVefrdHvZ7Dpi+MyXxZGC19rcGiH
J/9LQ9SbiJK6C1uiii33nFLremQ8cAnMT41FYRHAa6QFB6q/Bpl+wt74PJgDbKq/Pu0fU4s14xgZ
fz2UOkreCmymIfJ/c8GX1FafgtJN/LjgPGbyo2pAH6MkiXixEmFwHMYvVd+nb7kSVwdxXoB6rWmq
J7xMnzm2kTInvZv8K1aBrAVwSjit+T36kLrcnhddxywWmEUE42Njmo82rx2uz+PgDefWNc4Re8I+
gS5SvUg9f9U6OmP4+KxuXjxRi7LuLxaVBEhPN+iuUPdPI+eYlUMXpbNm33Nvq+nSQtn3nNdBxfug
+02hhVVKvLeGOtt1dnHoA1EKbFw3u3d8LJbuzpmZ05f98+xaT3AlT66VnCaWfy0c2FaTFWoca6b8
RTyfgmbelX1+gcrjEoabE3BuiJBhjTm+xEl0CxRrU60x2UtmxgW49pxWzivkBjfKphqbjUXshe/t
LBjTGSKaLFEPHVreWIS7kTRdIoeBjAdET0CkHkrWorgMONhBbJyNjihQcuk1Fw+ZWsDCu7vK+DPT
rc98E4f2bH0XAeCngsmUZmFQmt0+CSmEvasGN9KkX3E/HWZUOokNljN2N1bZbZfeMAL6ouZXlymr
wzaXH+RM5smIqrNVmO8qnVdz8ur24piwXVeQraYQMb51t06NZ8v7TICEgQEnNyDG5cQ+FEwnCIq9
m/tPiJi8l8q3cTYzACfwG+PR2omhithMFwAMufnDYC37uDsN80G1fMGHf4E7HYHtooM0N1Gn93OL
itA2mR5+2vPTiH60OwXIsyMYp60/PDtB/Awn9BGsyp6ISwMxUj8HaFgRQHcxcZARloxcb5WgjKKQ
GPtbkvlIQ8j8SzIMNEA9LSqtBDQ7guciZ8gED8WFtNjsubXlvoAMGvHQV0qeE35ZrnsOHHXOOtT7
oLdkKhCws0C+uV74HFLiwp48Aq37l5Bz11XxIWfDoLW9l6I6TdAE5IJ+FcUhs2jPvGk+BLF3Kuuf
DilvWznYNbJj6/t4EbCSG+6DGq2Tc4vOblg9Sn6BZHsmLQF6u/WsIpwSlfysUTWX4P7GzHmbJ/M9
NsS/cMzOYTtvQMh5t3JKH5023WUaBSSpXI7LgA5jeW6Gx8Jp3mkk7Qhm0SFG7kXT30ME866y3NAN
8b/yN4BUAJSRNYNLCMFScZ69w6w+Aw6kItzZ3YUE4FI+4D35KkkYrE/tsDebYxwDTOPreLKH61xw
aO9BmMbpUhUFHCmgCYJLWL8nyXcESM3hV5cv0/gY+RgKl+kUHUtaBN8+y/zQIHWlfc03ZXsBFTUT
62d/a+yP1dW0/qYqvoubc5J8NuMLo9fxZhZPc/7BCmSkuLcvnbdn9kbPV/U3z9/l5kGbB6GOojuU
oHpqf+UFD8b0b8C/yXrVKz5axg2qe7Pku27AHFLg4RPpxA+YJo6zHwxXyF5/UiIPhuXlTkTu2L9Z
/d1ViM8+JKCnUv4o+2LytUWBvljLtsjWa+Qa+fOcALO6NvqDKtuOr6R14y6juMJd6Bm/SBBYl/Zt
tpmXkQXKwRQv4pBRVlZv/OH7+ASJjtsMTdLRFvdecXE9/JcPHYl5xTmtsdZiumnolko/wOb0h1di
MzcHGPKPBMqtLCjhacuTyy/U2JS9UPC6mwMtUhRPUpxgbLTzl27vm/7DG44hhV/LEcHgT7DCHu6z
4DhOj6AzaoRcbCLThw4rLJ5U+Tdq3qr5RWbvoKZnpITxyeseyu7R9EOssfGdpX5jpY4Zbibq3wAE
T2A7bFYXluuKDEPW86T3IEuvYaKO0QXSy/Lx8vUu5SEK0ZOCjkzRYlU59PsT9Z2BcdX+dhT77nez
OfDKBv9eN/cV4GkPNMlbWPx06nOGTNwP7wazvK4gcuxmi1Oj2Q2ckUQnv/QWsDS78cEb9rm/FeTQ
k5mtD5F1CdUjBX2GhdvxgD18e+U/k7YPnIXdfqUQhs1zUD/a8wbbZhWRbMIJfi0rRt7dr6P+LH2t
8guZTlH5ysDeDH4y+dJRRbNe5BlQTF694JIJlkryM3ceQtrmJgDnN32V9sPYPTEbzhyYLSsYpI2D
KfOVh2ZOcG9cTf3QSij3mHoX9t1lmJC4H4P5X+SccnWP8KromKqSm/PkMrZV73QvofmZYGlueOJG
BuxFhkDnyQd9xZyLMc+TrT8ndvP5mG4UpoIOJBFrkztzTFd2/rv028s5wYsHssmQYjr75cPEWQ/V
Pe7B43/l7VcMKWa53B4Fx1/w5qMiJjkItUy86fOHbNxG7s84vvvyN5F/rvei+XqNjNylIr8Ge3ZF
5mZMi/zVD4C7qrXbIPKq3mVwEtBm3HWMDhvHu1gU0VgZo7OyQbfsu+Cp7w66eczme6997sxH5T66
zWuenb32PUGQ5TvWnYf1xPSvbXoG+C6cpyDd8TcZB6OJM6P4C0KwA+qmoI7E0IdNRukwnAD/PETu
b50dyWg3kJAa51ScJ3kF8kyLwLZ6xBn3ykdvYDiBf2DykcjqrZZXO3xosFmb2RbT1tSiC3pwB4RH
b1H451svDFBcjIOaHKPiSzJtsjFU2szcDHaUTJXg5v627XkMsR+UbzmDUi4B5b9M/mOV/GvnBwtu
jfme1f+WBwyPqbF430zgqeYfE8UBg8XkXlOG3WFxp7OX0Dra8qGut3P/yKZtxGQuX2JMAyq4+OUx
T8/+hLBn3eh3okDAgyOMuzdZdNry3qNoNw9m8MTiI2Beq3EZjI/9Ai7ARNlpxN/jXIFDgdaTBaW7
TkXoEuPsvJFofwsVKmWEDOdpxlY3BbeIhiCUMZpLoo2W3GXaVEKnW++SC/e1KKIvkdbfU5ZuNMWO
ObW/HpXm2u9vKe6/u0oyw1AsF1tyf2cC5FjSG+fRpTwedfvW5wO6+9CAOBKCGVeeWhMiQo52TuiV
75KlXSXeJieks+7yB1NWoKhMQO1miAgWoDafSC1SFghVsoZ8b6PWXdBrYvhN6woREbxuz4qcTWm3
CNIDbBRsWf6gfLANi7IFdUBuPA4kF23+aO1Nj5GPtkvGuDYejMROaOUSR6x5+PKd25UHCv3gPmOC
jF59J3R9di29TgZr/f/Ck7gNVIBNzeoz2s45AlyviyImHC5ftBk+Hm5WyOKz3ja9ccyIUWG0654N
VbGOqoDOzBO9VTXuOkdNj3BcbQNiv5MwMO4m1PmZQL+Odpw3w1kHOpJbIprXYxl3205zIMqYBqqa
/d/c7OQ2hWpWSpa4iTioyYzBsbRrHedQIAwXy6QdTTzDl7G37nMjIqAxa5lXC3GyKaJYluZUg3Tp
5GVyMbDJ8OjDyFern4LI36lCkVPSkmSpGOr2db2QfcIPjcW7m6bPUuBnaRY2rlMUI9VGea9StJJl
yBGyfN5Q+g+KcG6ES9wXQ03SuP/jMSw3CgByDmi5GgAu73t8GBKgS6Ll1Q7sr1ceLdvYQV72xon7
AXoFiSbibjIxwbC1v49re9p3jf3XKFUQ+fRj59lC6ajESvdGdJiJPt9mQ4Xqu2HETmIb4Nq4kVsm
nYXxZptgO2d0CNqR95FZXuqhqS4mX3DWyuBicXcNTvXtwLYhyqe9Z0vSHvuSK96m6ezLFLaBAN2L
knUVdbgiaje7FqiC2uY2YwiKLMfckY3IqWla6wh96Wpqy3pHrNFmKjxCvYZkyzJSIThZpn7LvU5G
NHN4rzC2rWv+VZIJg/Zq/IiMBfjJqsUXPGFUlr14cYT/BIalwLBI7lrhF48qr2sSMvtdUL13M6JK
T4EcjXO7OGjyuKZeiYcYpkBgyOGYxJQ+EQ5gyP6n1sIrlnkJQvKIqzbT92YzPaSL9sHoA/SmVbOz
BR28X5HynjPyxvvCbgYiPVFQdSQ3QZvAwxkxZY8xT6zNdKes0UxYDZA7fmPqg8g9TblKnrSeP1Sb
FdtZxTtD2Na6A1CIL97KDn7hu7tIE0yVq5B0F7Scd1PJP+K2IzXRbIFaBgZnT9TsMs/P+5joyE0V
GPiivfA25viggBl5qGoS47lvZ6T082VkarfLKpbJjhYfdho8UXgF92M5AGHpcI/ksWCN0ZlM+MCc
Dd7T5AEgmEvQWtL3POoq7+iRiUUNEp7hsCHMb8t7vtXGSsQpdP508Va79jP5MngD0uyhz112GQk2
gqi/mEWyzmxWTI6byG3cYEJPkZJLG9NKFdgYZg1iXUrapy64q8ahWw8mPAz0uOvGZ9w12LNeWaOL
2FiWn401ZHdFSaiELRrcM6j8IeeHKxJbEBv1ZHEUjMIUEbnITRnwGuyc80zsk5o2yel9KC5sjdIE
Rb2rG7BqdbCVjOuQSvMx2FnBOoGNsq5cdmRRP65awjiIQYw3Te/govCfRo1EvlUTmHykVYC0+0M/
Fehok/kWR2R0CTDpWyYrL0nuvvJN21Gy/TF5Brg624xH++EN+L6FBaF8Anh1c5KW9bHSVALmTwBh
xinxZZDBc0Bb9ZwGfMZJMrU8QNEhk2JgShT+1RIDVzuxlRyRIICe0iubztfQ3XOWYyFO8gF6nP/s
5zDdRIAFi7kFhzsCxYxM6Y2uvbeki06BJe6ZuwmPU9ovq1s/2FeQQheNia5Ng/UgTQk4vyZXlDfX
1eDzWsP/zmD77mydHEuLxZdgNoFaKHxqc24RU55j2R8nVp+ALV4TzuyViwkodK1N2bERUFN4kkPE
MGlC20KIPG9Zg72RVVrWpVco/qSRuPO3soxPUio+c/N7YIyUTC7R9ZAdSBluNrIZ/5bndOinmv9S
Q2FWD60bW4fYgiigCXGpyKJbKc85eyG3upf1hEdn8OFd4LYNJEgcH6wjOE7uLBtxcJtYxq6Zi7cF
Og9hGa23YYybVBDNEfZy7cfLegq92RwxGXdmNqVINF4caNP+6FDuOvInhvuMwAdK+sLOS3L7ls1N
du6QYo724zBnRz+dvqNSS+JamO/1wbJNzXxyF/LQ2UJN5ejFLJROHklER6p3Kjm+ipxVAZf0q0XU
WWUvmVQ88dvGr/HX0StW9W/eM6cNo8rdDu09G1xU3K1iI4/00a2D50l6+R4hu8cNSbZlvplar+Mw
ZO3dZzX8vuLs1gZbSJJL/RimVOK2TzGqXthcD53tAJ43umvQwUaKoH0ht9UnnxVMZ2EFWTicoJ+D
ge1je+uxnrBoZ9b5gIDpqaPj8ryZPpfny+KSGSgL/WYf9HTuJNFZ6yIHbzojd52SPxoy7s77YGb7
GVi8m0JaL7FnRCdz2HT42qWHK8nryBSrbLxpLCUhSbb45eqzPfI+yq6z7pwxeBOzueotDlMdEQSo
XUTWZYnnz5m4pyY81B7PcWDZH8qYn0thS3rj7jTJ8laT/5GMPZqRCDeueFa+DrfA5nnL2OpO7MGV
9r5D09+W4GcPVWJk6EGvfZAdnQ4r0xDlioeHOwHVLp9O0MANQ+8icpeyFPNWmOBPhXjD2l9hHCCa
Dv0UT1chXvICeIHdNj91u0B2+uacT+6wNikbE+EiM4JqVpL1lebOLlPNwPAG+uyIYT/zbrEnQR1h
h0Eue/XnBLcuY4aAOeu69ZNrnCtytuLq1qIbX7f/o0Ua3MTm2ijz7wkbVzgkoNMjtjCDMn+18K+G
n+5kSc0pPYoD290lnLsAXaLPVicX2+Br6fvou7Wz7qROME+9BGJQq9p79RPgoOS8/E5eHR6mDowc
6/GFzxzgi0oZjTpsQXiTRPLkpv6SggdofvQIB2APkjgOHow+I5jVlz45LNap6NvPvtOPWfLKbPc3
Cvt9LPoD6W97B1WNMl7MGsPM2A0sj50a37H+dZI/P7UYfGlWSiUe7XSZGvikgmovu+Wu+4qEgm8G
n0Vi4XTMypJHNcEvngKflTn5WT2wrR4PD1gG46gFy9rUsGB7T1tMCQCaWRX10XQMKX9bTUNeSz4N
SzUPo4NaJQm7V4c4eCIIGN1grNt3FHkQZQYT3wnrAHaQh35JIc6gqUwVlEJPWEyT/W9v+deKgSZg
TmntB3tdTq6DiwZLrEJhts6z9MkJmFwmuWHxf3ZilTvyYbZ7NDsGIX92isqo4iJPEpp81r2k3pCr
a0+/YKewSIRWTLgNHScyksCuG1JcQnNHtQ9eybJInvfZjVoQtuoWJ4dBjqK0sdSr6c2260tW7bj2
N0Yz/HoZXO3wsZsBsfQuOsyu13tZOPfOTFJ4nXbr//+Jcvlt5jI5B8n05g0lXVNXc3lbeOdzJAdj
AG4fxDhbG+M2zP5nKLlna6bid8xpZ7/gqqgx5k5De0D+whfW6R8ywMUm6TWqQueQBNiohZAvbYGN
xpoK6q+zFmjvwla3K9OoXqOK0i6uJImlWXWtWzBBJu6cShM+6IqEdB6JA0qk0DM8Yj/zHFNZ2SVX
l7YVHc5XPtFuR3++4w3bxgJ4GNFNtmQ7LQYsWDWFe3S9eoQSVagtOeCHVujxaFcR1vUeVXfjMsv0
kWHEwwlCNxaDargaM1+FuXPBwc4D0nQbCImLe6+ceqC7xryl+ZxpKobvgPF8GKFaqjkKIoHcD+Zw
gfNLh5fA7RUT1GTbqjxBy56ymY57RLAANTz3tUuNN3/EcVOQ0dR6+dOwBNsEmX5vOaP4Y6N50ZIP
0p7eEU1T4bAXBQBwHgzj2w4XBXvrnlIjek0iZoNjWCOcLjHzQ/phxzuIrUX3eTf1iHGC8MVOxbsI
cIjHoY0gzmRLXNvetxNSTSHCQIrUAdYcA9gnDClWbRYmO4UBU3TOfQj9kQEE6spG+f7dlC6OHFns
jXaGnVZdSVleGdb8WbY0o2TWMNNxj6rQOzUOQAtTba41lGgU6ihNFcob9I0FJIBUYIuD/n01S2I4
2UV03EU3c0GkES+GQFmSnBB4z4ZI+ChTH3t8GG0TSMCovTx/05fTfdXq4phXNYcwZ8XYnkBUwleQ
MX7sKcrv8aEQANscbL7EU8IEoknBs5JOpTFRONG+n7Of0aIiDl3sB1NxjLPhtyC2cuXXkjTp9Cmt
shdTNtY6td7QWn10cXXtXvMnqpKFVgN7f4qQNXkkTjGs3A4e0mrLJ0CQDu+CGOsvHaMQf3/z2tUM
bjN7LVsP2HSSLgxobgFmyvDtvgqnuJONt50S57VCvzUn4sdrkE87utwVEqXFbHDjV0QO5DEndDV8
mCXTVsLfwUY0Yti3nUtMiUaQZUxUFjbJ60qQeZFTTffwaRl1C9Zrll9vQvnoFtBgB9M+2e3YrY5J
E11p18GfhnF0H1r21qsSCTcYG0FosRWJtxgFIWaRHsYko6zPvW3ipBkctYG/NvH2kA5j5W++Zlqu
IEuImiBLrULELv0aAuvNcEu9DZagxAaH4ZxRc1j6VVvRiUveCJEq9B7LRruxO4S0oImyaRGqOYxm
dKGIdYArPBrtPu6RufmQ65s8kHszi+BYdSQ+BWCGF3EcXlKMPd2hdRG4CigmHV3LUMY4dZzuMov2
qULWJyxCD6jcGG7lP4nqmfnWp16Hv0NnfOVkLZmdiyUA/kmSzVdTmVfgsbQMRYSlyETz5TSPdQ/q
zI0xxmc4qtoRtqBwZqJj5fysM6pqIkpZRkX+3uJ7QqksDoKgbGOEJZxSzxV1/KXD6J1ujj9D3NFh
cI92RnmobdQxwiQgOUq5+4aF5lJuQ5OUkynkZw0o2lhA8KVn5CfU+JJ19WMi5vMixGvDkddAM5Do
NDrE4qmuyMwrCueYhPra+DzvtdL5iaTsVaksttieh2BmHI27okJ2m6UxlYYPJNIpEDXU5sgfk4yp
OvX23IzvPll3nbCf5yXeVcnoBYch1gGu9dpqXI6EAg+bJBXBk11LZc+DRVlLMlmG4ONF5lGMpj86
x4vWAKtROpnDylt+ko+3LelJ8wuUOPySVgYTKe/6zeBf6o4zoqttQhyMdy/kCnKsT1KJcD3X93aY
3Oej/uKIwbGWYspgdrDHDblHUPcdBP2pDL1w5bX9mc8i0uLdJwjcwTjMkhQSI/ZJQDf5MjikhA+T
kS4pzFBmtE9hJbfTEquRV69TXzx3LQaT2LCwrpq3IDJovRQvpkurbV2PV48wI+banC4TX5aqbP9h
+KzXZGB+o7y8Nh3s3qnA4hBLos1mSZWTKCbb2eBtRF+F6+63KsuzJdTB8QTinZLYF2h9zwqtzeIO
aFdGYKOeIxNjyDy6zaF5t2M5HzuJTbgYQDKAdYUKYcSMoYfnzsv2TlVjLKypyHW+eGJHLNmEOjgo
rtfCCr58mwGRP4YXYe2nWF5RUvwRfKE20wCv3mvJCbTRYUdkm9w5DE5ESIsb+CN0pupV49m/zuO3
p0J2dgaj4XQJDhnZzPZddEvsGGNTlc8MmBl1d+ZIfjNxYkBPUqYyfXjmrgJ7kXvQOQzkW3Ulp1Wh
/Y9o6qjEYpi3maG24cYiKRjxIKVERYyKNQFDHUBhMREmdSOBLmAn373l2neyM7+GPmmQky1GQUbv
teu8mWH4zFTrgdDg+zy2ua85YxgyrzswSqPFteTo+q/p5Yrp87/WyQmI4IQ32XhnDayupYdErY3S
45MmhGG3fRwKwvow4MR3ruoPU4VMqG1Zj5guZzAV6jJDXAF4gDSpwE4GKH5WhgggD5IERXAb3gK6
mSxLniJhD8cmW9g3/Wp2pi+RFDeHOZGynYNSyAVnvK89anSGpuabjPVXanhvbhyt4AeOaJ54AFUN
1CdGU02+Q7+8xRJwBvzoT4PYXLzF4wm50ZqZ6meGzKFF8NRhcZR2Suxs7VNKU7nMOizWgeIYNir3
ZRDzk0OIAA00SGp3ueusHYVcD9MktrcFmpzWIQ6hIXYAFP4x6JJ/ksYfKatJwNTAdsp3pdoowsL6
HIlrHqQ5KWfx7yjTV691/1TAM0jX3hYY+ovyVWuF1ZzqW/aAZ3QHF6LOfLI0lr+QZgK/olh2onj/
2O5DGjVdDByO3JlVlm/8yrrih8WTgC6smGEe4N1KJEFO8WAdEz7p7eiCk4ywKKpkYRWSrDjFmN86
B57mopEhze1vnHGaIX7wZ9jsRoCsrfKNckuu6TJ4VnIjjb8x129ukF8KkuVlL59BESeP1kDsifDg
u5YTSNS0mS9WFDDvCZfpO/zZ6DhPXFGAZf11nQfv9pi/BwlC0ilgBLiA9vIwhZIZNbeaQKfMA/6B
25njV/gtvgoqzCRB8jGPySfAdyvQ/+Y5a9D5s48hGXahkIGqsQh7fup5KMkYeU+Wz81XAZkukBGt
Y94W3avFfsYpoYL3XYmItSL5p2aOtLGbdFr7FfuTwqbmqRyY7o0um+UFfk2T+94S6oHrK2Tzg9OC
mOtml3ogta15ZkOcfjg1Q0FPeee+rNBYiFCuI3Pfa8iduV+Gj3Wr2juqcLkvLfRaaYKbvkCWjH4S
4TW5ZPG+J2CMj5LvZ2DV1qEtGFFOKKxhb7KfdCcF6NLGQo/8FQ4SicQTpaoo7owURlU2ThbS1mOP
4JehJdrlBKsig1Pe2mbdK1DhZS/9u6DqGjZmKTd6vK1Ltst+70Owk+yErZx/3bKhVJBGMhowPWoi
ctHGG+YWg+QYZRp61PRTIfgsyulLLtlcgwDtN7svPCs//eQaKHkzuc5Yk+aEB+6TarqWEvelHlGo
+RnMucL2mIBUTCD3teJ3sMsi2qARmpvfQRlHB+CqGbI8MT2g3gnQGlGo6ehBUvJk2m2DvLsFbp5t
MpsFQiEIkJ/5gjZR+QGj4FaWPZgqzZyAd6USEQWsDhcv3VkRUcCEDWtU3oByaSTu55l9wyon1Dd0
1N7vLYCUCmChdi5Wm7lb22M5KoC+Z9yhKzPDX2c8Do1lbitFBI9Lhek2zRsifoJouqtIcTLU854R
8kfmueDC8Jt5YwUPzmQlahY/QTAcLacQFJVsxPtZP7a0CENK69iJkVw/DwRUBlMFUgZmkHhNyFy9
SoTGQNnJZbPck8z9bGv3vQ6ZgZkCsF0wuWQAm/Wx6ceDdkEBw3ct1uNfHsbeClF/QEFnYtpixShe
RTV3Dy2Z2FhFx11riT2DubOYunbVMEPEdk8+IJFlK1sA7bYwnfMkmhvpDRfPt6B0BeiBvcncWvHc
Ha0c6WTJamurFtFGoXGLzDZzCydp2OkpksxBDnsIvxYAppW18JowQbU9SaONX5Jv6dYGE+5RrBvW
x/dmx2inRJVQ18d2IjEzG/ulveXpzNF9xMlA/eDkhFUPkDB8oqbyumQKATXLMlmijN5jZliY5G0y
wMPIuOYFj2lFEZl5qscimz43ZWA/u91454Tkj7opSmlmoYTleCh+Ce4ikZRuhv1eAS/J9dxNlafF
2mqCdDNkeBYGQC7Ckv3ZwXE+xedhcuTekaQsOgwZmSW5xt4kppha10e12TniOTGrvYKCNmBVP0ZT
8WZ2eX/I3PLkBoBnLOGQ1GNaRFWMxoYADcJGJtZaYS0+meT9tTnUQuVWXyLywUjVwasCOsNEgDc7
bcjC7fgqxOMEs1R6kNrjH22Dd4kM97v3DMKv0XVWA0YaJAaTFwCs1/G0cZJ5P9AIE9Ykh1WBASH2
DRTU8EatxeiTgblF9I3lg6N6jaRZEJCX2fJGR/6vSuYRTCf69Llmy5MPRMt+tiP3hLzZiOCI22LG
RoOoxvmWOkDrIudzTE7jxDVpRcMTHF/WA+GTbm0Yrr6Bg6wPAVv17DXnmzPVHrFQ9RsBzO4KVd6l
tLPnQZAlY0Tmv9atnsmtYkrBG8aVzTyWHW3AxAHyELBgP12W3MHy9szVV+xMl6hFut7ZxWUa7Rdn
mnvGX7BoBtd81U52oIBnb93jqKxRFvNjk+CBzhzCProRAlJwdc3PtfZfmv5dkGnpuvOJZBJ5x+gO
pgWAM62Y7nbe3O9zlq2RQ4Rn42I/qSBGSnM6MmkK2dKTG8x0kW6ULB7tkiQSMhVbDHWjBEIxj0iG
q10/w9OTdx3bNivouTGJ3CYrV4/TrgSQliDfJveZDwQgTINBIhsOLQ/lDJLRzD8ilkdB9hv6zaHQ
yWPNUdz+pT73t6eZdfTsphpxlL3uGLxlcKWacp2yLN9RtbWUSSg2SrExUuc5jvN/QR6+swWE+9Gz
2/XROgXbkIa+VzP7MqZkyMNCfoT7EBChV/pnX0jOTyx1lty46DQb6tSxOM3l61jhhTRgTjflazu4
NiplOKo+0SQW0dGBIraENXlnlf8yvDslNZDTDegVx4cE5n6OXMlEeRQyh0kBtBaS/1TgiJP6zsk/
m/ic6Z4BHWZWDDCamp2c1nWM5YdMPea232Zn7Ymsj3jAkQHNGiJ0HJkruRxMtWJ2iQKI338upzXD
ljsDFP8yC7Qgn7c0dQOtaUNnHcb2ChOrtYkZFee+D2qAhXAV7wtibWHyMip3NW0lYyt2UOy+YaKi
JLQHSJHUhfYXCTGrnlWgQQON2Wldl+bKRuuSpyunZktUzdF35zAGLvzdOM/6bsoY5ZHT0K+oac5D
gu0rJbGcChDWZESILGKFTNQO+U0OADKxeO53je9zabv7WtwqTLJt72HxiLcVoWQZYLtU06BX6eOS
yO4jlB0NmieVHTU+Oc62Ew1Lx2ccPoTID/ri0/CuDtPRbMlMVTnBRDH3HDppA8eI+RsWBrxjVb+r
TluUL6W/da0Suyg8z6A36a8DVDJ+mG6WXNUl3M/F9WsAbpkEIl14wAkDTKABOZ191k+4ZooTs2ec
1fVJOf8QoOWOckmFRRsZcrQlBJFYLX54PyWaGjfvcmTjcwD6gExyam9m1X3IgGMxdbwn2Vm3MvGh
5pt0RsBNKimNVWQxWs2qmF23yF61bW1dUay7onvpDHoYawILaAeLcn7nSFCT2Ahr8nH9dZWUzqsk
DE02bfRhl5hEXQ0SgWWuuLQ5sp0x6+fT7KAU7l1Xo1qyu2NOhii4F3g8pH3TQvpcw70lPsNE91er
BzTTDvQ44zuXjaGnV3dOwuf//4IyfLrvqeQCT7xm2Rg9Gt7wH3XnsRw5k2bZV/kt14O/HQ7lGOuq
BRk6GBHUIjcwJsmElg799HPAquruqkVbz2IWY5YWltRkBMQn7j0XGw3S/kuowFn2+XjDlqQ+ziY0
Jq8IiptyYNc1qT69ZXvsX2kvFFtlNA6xA1A4Zg/3skqe7aoZ7o1WWavemrx92PckeY7OOXYqhRqp
qgh44FVgGJMdqgrtDyfKAffP9NP3pOKltYaDF3bl0/J+wioGCzGuGyx+4Sj9DKZZ3LDt7/ceMZ9W
ospXW0f3hrbsu7LNsbjx2d/vnlPXJemkVuu479h+tVVN45lEu9xBUK4ZHzwtqBRd5ORDWp13CAVn
iOXO6atrl+Qt1d7Zboxpw767fInm4t4yPXXLtqt+GuB5fr+biQ1z/grXT6G9+tqSkXr7nusnY1Ds
hhKD7uhRoOsRgTymcB++6lKPTYWzpq+GZ9UbclOhbnooS/ji2vJajvx1NEb2pxwrhrWqVfexj8ik
GJmwtToOL14LUH3orOZK+ENz087IfRrC4p7iIXWuFU6MB69FceBq8+eg7eTMuI2QAntyvyQzuvZW
+I64U2njXxLd3DoSRBo/+aWJgV2LQLU3LX6tJhto1MJmeo2r+aNyovqW6V9/X+fTxeeOa3usp+dw
q+GCQO6arJvZULDGzO4+I/9qpQzntaoR/OYF1ri5atKtstDrWKgXaIQMfYQucxWDoNhNiMofDLIS
PXhkkVmVey3bkWMH7lGZttU2ccOHZcGx8+zIP01R9+ZZrT7WWFvhMY0HIG2RE/KRVhrnjit5ynDx
NKVZS7zleJh0JlFFxTiEcuNnNg+85XLPgA2GeibMLo0PX67piGLpgCdc0hxQuab+JVkB4Pf3Q+4h
EZrTXG3pfU+u4JAXgRyObtLPm3BWoPE5gm5HW36EwNreRyR/QALts5UQXMgUlSWdF1jnGI/VyNnK
PEr3azeoMo4Tad+UVYUMxBUbJQgqzJr6bQzIDJAjVPQZBujEvSoqAfM28UgYgJDwS4Z5AwgDnrE5
/HLNrV1QHV7NsbeZWXGvhe2226Hn5Rw9H3xaso2mATNU3L7bccfpr9LpGLkwkOGjJNczVDdx5VaN
3ltw3rxl2R4xwprD8uyb6NQptYHhGFACGnblG9NeErslpSozo13lR4iEuj72ULKhcx2EiUBmls2a
uvy+HYrwNLpgsVVGCZw304G7hnvwUgBskddOb6j88MtVMeRvLX0QY/O7aGXzWFSYkHQL8NdVGSNH
Ia8HZtU308R9vBza+mjBjVR5MFMWCloVaSAQK8FWcD/b16Ok4ZrMowdnDW/Uxef/vZII7NwU3hLJ
TW3pqQMQieKF4RhVQNq+dWDoEegyjwbqaTTR/dTBftKdV64j9pashEV7nQgTcjky32rMzQdpIRwM
OR4+hCwumZOsjAm5tO0YwymBtsIaFrG2noyRcVaNiIYmZ8O3TQ61vbEq172hvceEa0hvXfNy7DM7
3rdq0K/Sgr0hMFk4XCFgCDnZSS2AGnextsMuKDz66bBvqU+cuN4xVEFmYolk606J2tWjzba2F011
niLwSSaQM3AfDZvd7wfcFBCh5gLl3U/2NQj72U1fsEBxS80mCGNthmRredAtG3VjRlmO8kUdrAmg
NSF+pzJD0hl3/ZGdGX1klTQEO/biZIv4rqsGe5d4XXqC9dleRXVTbr7ftI00PV3NNkQoi5PkagY4
ueg0GVi0TAcLTxJbaOhHLIT1rXKw/Zkqwz/G0Xrr2eYtUd34l7y2ObbLg6gzSFBC7uI6dw5KmcEe
CUryCSkAK1eTTfcSzcF20NZnK5yPtMnro++7LUYSX5CyU6TUJHofUcmugBG1j4S8D1tZtS1LPijd
dumGJxelwpV2DfPiSwveVEYYSucn0zkfJZgLtdGjo76KANFoKidj3fhQUMM2ILlqtuaNfEbNFDME
/5C0kYOh3aMr8/I8dPSz/mhRaw+4uABuODctbMy4odnpTHRy6Vgwn/I1IcSuePKHRRroQpEuabQP
jRt36zgqMe8YyBELAzGgAZyva/xj6YT2c0WeU19wBBbBBB0mwacxB0y3Igm8qhtwxpYNsqZQi7su
WDQjhN0KY1O6ORMmJzHRxpEOFZnpscUJdUxrf9MVwbBc1q4K4blsrO30GBp9ehR9xvfNaXskcp/n
0SFmZ87Ncsfh9KuFBXMeJdNVV+cg9lNufMouCZ/3u31aqu7Br8zqNnAVjWBEHZ+GB5qA6OhmLJrK
bVhpca5oyx7yquBLCa9CtThdqcGTx1YG41EZJMm1EL2+H1ghkKrCtFYxjr8JmcVWQDIO0DgBXJPy
Zb7KsQ3u2s48OnbSPyzQoy6yOhReVrBrk2PHRfZUMSthP9gXD6omzaSIh1suuMcZ8+TJtGuJ245J
Drlcme+6xzkwwEktD/w96FSiYloRL21xE0po5bjIyFVssXwra2Hd5MtDGydPE76kbSeioIMvzfu+
P5oMOcCuJLijyysWh+sjAzeg/dAAzt8P3+///l8r559TR/X9L+//ftMSSwiR7AjY9puAxW9dJyQ9
Utrn6aTOGgIt7tZkV0pzPfZDD2uYK0BZ0NCQvCuxoEgUFAGnj1LV7eyGWPrnIDqPhYEcfU7NbK2y
JUFBi+hswh08f/+PJ8A/mlqD/+HikVCCHRvLFwf2wg7z9BhVX8M+atPbBhS7qD8bgpGZo5ez5xvu
tDywVp43KsQjEfdFd8qYx9YhZU/TNRBUi8S/zGnnXwoHxXTie1wjZf1o42Lbhf1L45rDwWjS4cDc
XIB8ypy3XiiqwM4PYHok3snLglfX5HkeKtGCm4juUI1RCi+v4Pf/2uXN7/81klEO2xpQhfyd1WKH
LLtwL2Q1g6rmIUtTfMMzfr0Y/UXopDXfpxWX7weQoXhstX2chNhbYVDtMI46QP7D9gBpsMoc66ZZ
HpK6abZCstpynOK3n9jjXjtVAjJH/raTqj3+50OFy3WnEpMU50b1YmGcIrWDPkDwCZc12hjWyJ32
P3yhybHghoJN9PcYh/LZY0DGTWDZL/qk1fqYXaMK/0akVYckx8cjZNbGUzxju4wjQMf50DwsCpuO
RnY0gu7YT8I5fT+wXonX9lxDVZnD/Be8YpewhI4ttoRwWBCky31phapkwkw2Me1AJlHObvs7o+dq
NIYgVwXFxkM1cUAFo25Y3h5UTv8rm/JSNf05wUzAOc3VNB3xPU3DxJDGuaAyhsdmoK6wsyh4mFBx
XsuW6YCVUY8Lw8mW00c9pn7BKogURMgd7zXz1fvQBUWU2xokUcctDdiGURISMuNqPTMvIdRLOBBP
Det17id1bLLMRwFPp4bDEvxZ4JK65oXVSyKsivOGOqeBYJgjQdiwtj+0Cr79iCXcoMlamQW0Xw+E
14qIIFpFS5l7cRZ+SV6vnYrHIUXh0TNoCqafNWqYa3wd8dkFkXGMG3HPF74kvZr2coKkH7DIQZGy
zrwc8pNmLNVAal0HMDPXhb5hN0pod8TQo4JZmccuIEVP4LiIzHsmJSuz8j4Tv6an6X3rdkzJbQpS
nRG6ETqE8VlMWyLLv0tKoh7ysaGtEtaJ2ScZQMtBAdmnYAMaYiLteckCU37YCQOlgR1u0o/Bzhpr
eSoy9ZDED/FXMNvG2i/acQOmKX4W/BrrYhakc5OXtq7axOfK4aBjCg6l8yl8taTmLaa3InoMU/na
OwXb7Uw+lgr6VEQ06mFcYoNdWR7aDnNRLsXFi+na7IIcEaq6aJuktAz5jAF3YqUmkbCse10D9FBk
RCa+3ZyUjyBbx0pAzupohvP+UUhc9KIhLxGAZIEFjHFIZLvmOcgzea4lorw5CDbJckmSDO18FOGI
WjEG4SGCvSSLn1lkRTjFfLXq3W48oUUpqUnRk87RDneAWA+RUe1HEEBGbC2BCe30mhliYxi1+RAG
/UKHKmlUcCSfERbegcTMd6XZQYbpwvhx6D2UGHW8GwLFuLvP2s1gevGTZb4Jt5cPRVMmT2CAjzXU
4auqJeUaQef0GE02UvRw+D1bUPtRrckDmzgkNj74fl55qrwu6LZ+F00rK4Nt5vsls4s4sh5nummA
TayFqkHIxzxCJVrUjKqdkv268XuoTnYk9aXNDLxz2XIxoTrbxrFI7tVQMriMRIZNBEoMCvfxEMXd
uEWGlTAN8MNnGcB+APIcbvTgXUbWG/fQLt4C0+g/pFiaWvp1ZxkXzIF88XXHOJQ6cN0ambPp0eCA
jScm1a+MEtd+T7pLP34RINr/7d76fQutDOx0w4D3NlNuedFFqklICIz195v5lFWX/MUECbgOicaj
8jOZWhq3ZEsUoByc8LUgbUjNAV7Qzt1qO9f7SmHjxntFQAEVCA0GDEMZquQslgc0IdPGbGj1sDAC
3bWhczRsH++T3HDuS+9OIXNj9j3iyLBrNiWyljs/J6EQQiQiFNSQCMp0eSea+TkbjOGR69aXGMGA
9E4U7gphhQ+ecTUTNs2ZbxdffvXkWfi6Bru1DuloUPgtRee4cCj9q9mA3wVR2rgNyhCV5Ih70ovM
l7wM2OgW7a1Xw44qC2HsjBJlSmMJ9MA5Gk6zrcxtH0x3ydR5N0q9RiHSZTmR/ePplIxTdyRChYaY
uSA5Ptb0q06Gd3SI3sPc5xsf1uvG9Oxgk+kofeGSfiTL0Pk1NoSJeA5gioltCTqWGuEX0sCX0vVy
XNQEFIdDMd2Hht4jHS9WMS3ktiFn8DFqUHKFw6A3OJq5Os8aq9Uw0p/FV+9KAH+0YTCfGfGya409
QjijGEeS2Ytd6zoY62KiX6GCokPAnqcgnxp6wF4MsuHa68T0CqYonqzmpkgiDWIOwWWdJGhYYpi2
QHElABPpfwjd2nvVjHrtZapeGyE4kgVYf/Jz/D95/JOssa1vA0PABkSPDls8tpMTwllyqUc5rpzy
uUSyBzeECIdaawhCyhrWntH7u9Cl65gn/Fqjmzac59CWbP7DMM5+/dRDnX8gAK0YE8WM+v3yVnAM
7H212Aob915UyBXQZ+pdZETyNOZQ990wsi9oRuTKcWyEKm3yROtrAIuz65NRcrbLxiHwSJfRzeAn
H0XOQn+swOEy+QUjpGlIPZU98ASXZ8/W9frHH//213//t4/xf4df5S1NIi4E/dd/5+0PnvsmDqP2
X97862OZ8+/7a/7jc/75K/56ij+aUpe/2//2s7Zf5fk9/9L/+knLb/Mf35mf/vffbvXevv/TG+uC
4cd013010/2X7rL2+7fg71g+83/6wT++vr/L41R9/eXHBwkF7fLdwrgsfvz9Q/vPv/xQ6vt5+tvT
tHz7v39s+f3/8oM/pAnj93/9gq933f7lh+3+6Vmug8VD4omwhSt//DF8fX9E/CmEx05SSkwenuu4
P/4oShJR+CLrT3IYfFOhDXJMy/X4Il123x8y/xSOY9q+8JTl+qZt/vjH3/1Pr99/vp5/FF1+iwGw
1X/5gaf3xx/V317n5Q/z8MBJHFTSlrZrC3phflL18X7PII1PN/8XZj3CuLvFzGID39jJOA5eTdhU
MExyNSKkNTvvOirCFpYBUB/bC/RdXqfTxls65lia+UaQ9bAqHezExEC490bVMMNvGHsn7tjvhZ03
29ghIEW6tIIthFNslbgtURMWezlQ/EY1KVboX+cF9IJcMWni5A7UUYOEf1SrNLC54+sQt2LFVfx7
fOQWDb2JaCBXzpO3nRTcUhVW4xaGmnHfV/b0O58Af5gWq0HbS8o1kk+GODKLj+3keyvbmP3VWHlQ
V1OblAF78D9rMhtAcdPoopxCfi9aT2yyGM+/n0Pp9xk7CWwGq6CNSSvplrmzyslFq3KcFWDM4aIm
BE7lSCw32GnhKsA2onmJ9IO1ePmLtKPy4Qds0F38mmNuOF3hTxCSoOGVIcAj1DQwWmow5wolNE9W
ZK5LD6Sx45MVF/mdf4v2hXK768Mt3gZrDS5AMV8KyHrpsc/PbiGODtc4mLKlvphLvnRljT7LC1Yf
0FL1xvAmcVf2GD4wsHqLMPojb9BrOy3zGmzHyEwE+ZOxMcGNDJR3JU1kTF5IcIuRnlnnNntUrdO1
Dmmf5pY7EZhKCQcYhUzucM2ZbaqBgld2ha6t2OBdsHd1NoSrASIT0cnLT5jnCoaABRPNj/CbamZe
q1DY3TqrBVawrMt3Zl9YV8L27LXbhiQil5XzVtRYW22Mp49h0PgnNdjTTeqnMXrxahSnXLuTC3qr
GbaJ4TnPnQNX8mAF9L6O0Y/HMp1N+E2menU8f9iloekd/EHZb2PCyLOTPWlPlVO+jbJGLa6THL9Z
GSXgP4p2ujdSn3c2Y/DaTU0Bss+IFvuUSw5w72cI3jnZfpaNzu4gaTiXRkK4y9wadOZk9uy1VLFo
54IBMCbTu4M1SEYPVQrJ32Q7exKjke+YDMhjWEXifsjr6CSyVuzroK/I1Clwq5Z5SHXYs/uP26A5
p2WaPQocVI8yV7hUk6F8q/ED3SSTNZAw4c1bP5jyCItqGJ5FOY8XLhaEfhmO7JgCs4bSrIzIj2IL
c22Dj7ukhXQI2amnk7Lb4abGGHRw3Sl46LJEw+w1iwOlTvyA4tAgLrCZcAw7EZ2mHxQl99XavaSt
IH0wyyJuz6LHCNMO1vBlIdw7DYVdMH5iTlj1qsACZS2wj6TtXr0gze4MNyLME3MGOUNRrE4jsUD7
0ozHzRzUhFLrwIt/K2S+d8YwG7cK9zbbBofrRN9EWy/MCAjPEfkEhhXBX2SnzcqoQhJLgI08dB4j
L5C0iXGqsFN9oGdInrBCkvbQ6wRLscxN0kWdHs2Wx7NckGFacVdOHaf7WSGJufPdaNhOSN5ZaMZe
cUPfN97DB2NOlstmhtKRphEL2hI4VZYV15gerTsv0wZgtMS7S5Io/xJOG7DyjFp+YtBPw2vCDpni
yKbHcEtknC7C2Jqo0kF/GiwFPvohNnZxlJo/05A6BFUsmRErCIY4+tlr5WsWYhSquAbZ6fUN7k83
Fj2eVBsGBTkadFDerJr32O3g1Uo9VIcoh9tYT0P1U+ZyGQnZ9WfqATUKm5jhY1npfO/7iXkfZk3/
iVLXuXUDP9hQurN7qDlRUuD6RIrvaebR4s5kP61MN1LDqmNriPNQI/A1mAw2OExPlDAksZG/cvY5
c47cLup9bUBs7PupQZ7cyoUJzzN6ycPI2/l2H1vMaHN2ZJMT3XXmPN9N8winL0ZtQZ5uRQRJPmHh
T0ME+VNND3Xltg4i4ZAsCnMiDLjIw94nod7DVOeVhvvAj7LxDBYuaAOY59Hz2Hjme+cE1qbsqan9
ysZEP8Yg8vI+E6D4vPxQlQqvnIeif8/rWTIEMJ3TlCs0+nNGnnGqYsRWqY2d0OhYERvYXBgkIpxZ
N4AuN7GP5ogilEtebPW6ADrpt4B7x9o80Y1AwXHRW7YWs4M5j0lNqJr4AgEaFiN3LpAXtRO9atvu
j3OParTK5mmPkWB6kYNiUBe507YWhnkbceMg1kgVIwrasn8IAPmOCz6vhCBR46NF3A+iIjPs5DBz
1f/JOdS88ZHsU1coDLBo+rd1KIE7mzWToBSgAxGAvXlbD2TD8AxCLLRijQLLb32PhAsbXkBmhpg3
BiIIXhIncXZwB6KbzuyCnY2P5cHMcWYFvmV/tEbovbDtaSA+J6V/gzwnOcU1dsG6tcg7KoLszawb
9ZoncwtQrvaStVkDpYrySN/Xocq+EL/NW84JZ1eolgVpUGH8v9KtLg4MHDDtZ4TqZV1WEupCinhs
++V6RvlKI4r8DVso2jAW2Gg3LLi6OyMH3lvY2rkX7mQ9V+jSN7F2eSpsnHIboYLgvJRGA0G50m6u
+wZD+fVESzJACnXIz+Yo22C/SM6Z3yzJi6YZXsToJM8xI/rPiJspGri+JBG0H+S4wWBq/G5T1d+2
jfJgaubklA6NME/Q2lIOAUH9lNiY/LnjTMh3jYpl0TLag9QLnQKQ8oiOTbv+bQqdHORBDdP1Wjcm
miXHL3Jso8pi8tbMFhrrMG/3qeAGv+3MHGkCJ0oKfdersj1X+LpgnoA156pjyPdrNhssCSyyKlR3
JaypNkA5W2WZae/MRBLryz7eZnVOFlC9aRl7IIfXbJ6xuhhsSdxixCUmss79ZKof/uT85WaqwzRZ
+TpNc1QJk6nXeTfzPJlTOZ0N7N8vQxLBJ9CRmCsCIVzi7LhWiJlApcjaFGwKyOtD5laepWfa1GCd
MgeGegSS0dKPLaw2FOT2iu0mjtrZcMIHpF5FgH2XiAvUU0OLIMQJ3+e+BCFDgGDsOe11DESlA/ru
4E5gPXdtEuEk5vKMN4nV5UNTPSfqqadxx07eUCvmZClyUC17ae8L8QKEW65x/rUmSV46IEn7U5+4
57i509VDCXjHd5uPJTAPsBvQ1mFvAMJD+pvxTQbxMC0zyW66so36lnNqP9XZi9VhoXa6o9eaByfB
Dlg5T6glt/glyBUE+jl/LIIddkXmkCzIwuJnKfQrPSEeqfaRoTlwiASvvpHb4xvrDUpbxjiLgil4
EHFqHd2qihfVexzctLJ7yNJglzQ1TsMKYVtClW+bw5fENL4Kisl7Stu6/moJWUJUtFKBHN85eCam
YihpIgTHfqVTxA2TuAlY6m+HSHHJCK2o3yQUkVfYwYExxpJAIafKHmM3yX5hPMg3QwyRo+3osucc
d0KeBT8BhGbLBODTygcCZl2MKV5CyGaLRNQZX5TV3bYsJa4JBvABArjsQxEDQrRoyKKcUW35ceic
iPIK71oRmqt2mGHsoEuC4QrkDhkOTs0Kx6/2quewhhdBJ8/1zHBwI8ZdtAsmu74uW6O/D3XQ3vaL
pDcV3Grooyk88WqJCgp7VSCDKQuslp09/WrpjBBMYhBpB7C2ATN71jZR/RRkLpHnqFuikchUq7iv
7MHFueuPWFT870SvVyrVn+3sI00kJcxI5nPvY3gJCNAGlT9exTP+1Lokx6FruNunsf3L6Ckb0FS+
tBXXgGaZicYx89cOpSnRzvjnkZtwpbe6lzlcAPsokjZxx6yl9pPobwl1ZP5ZeL96YqNGi1UQvE70
t6z9u7x67UxMeSWKrUfcLGixW7RfIX5qOhvv18yNmFX72MAtBYXU+wFQzALrgRgs4xrJ6PtolcQX
sL1edW3KXicLuuvUQH9Q52j1HIFwtq9b5xUZr3MZxxricZCO+rcCkXDnRFN0NFRvnVwZOC8xUUgt
6T5edDNRcN+PIexGUUDdDufBfmeuVx2dzPShf2fglAy3yW+SsMqeUgNGot9EZCCx8lxGgK4gGN01
EHsIgzqSHr3Hvi/Mi9Ua6bHsIgIygjYANFyStoGn3925drw8a5JE1K4HYpT5qH2uWQX7y8wgua8k
f+lgBek+L331q6vd4FQ1bvs4ZGmIsKHKUG+x5xSikzdisoihGADtrjj6E+pNU/PVcqpyah6vu0R+
rV76Us8PhqNJvRjzxttb9mw/lfjNH7VJpEjOxSOnyUiQP1Wc35uwL0t99jNreG1mCT7fLwxpUtIU
yUS8bei+1YCa1w66WrJHVOwcuwg3N0IF7NhrqXqUH4Momhh6VT+/0PzqEgHdQt2057xYj6hyYKt5
xk+VxtVngYZuG0FGp8JEu4nD+dva7pXFw2yQ1rRCikZbXJnLgqxA6c7I4TB1mMlBVEHU6zvGZpj1
Si+76nXrnEbFnP8aoM2ieLTNejv7ZP75A2bapu66nSVm0jMmTPk4BINNEUHqUJrEtMljL+jDkCWG
trN2ZHK914XhXzclEAVL+fGTKgmnD0xEtEbdzl9CRiT92rPMj5luxE2DIw83cxSSA0/NfrLsxWhE
o4hncOQeMg0tImep0ovMU+stcWe9op2OfgMxKeiEBo6PRhVnsxPJrWeOMxuOwjhyKYEsNnQTAlO3
uamgKaP/5Sa70hLbWRmXuAYd4j9wz4NKZbF4IJBJIcmSNbYYh42vXRTWUz074885Ve6F6gMTGbXv
MdQYYX2dYZ5LkmrDlpkVazbO6YUNG4FPM5k2sVYNA0xtUz/WfaafYiz6j31KK7lKQX7x7I9l9bvy
dXWplNZPQY7udu256Luui6D2NpGtBfBhUkfyWpJuQ08aBSQ4t+Y7q48YMkRG1ABoCI8s+QZvReKF
Nur6vvE5ar2JrHfUtNGjTWxtDqAuJtXdySzsQKKox7vcyRFQSSm23sAveB2DzFihZn2qcnUZE4mn
xiGtgdikfZtMAF4LiHohlJ8V+qARxCFAqdEVuOgCiVzBNQUnhDAq5BdSP5Nplz+YGZapo2VFzFdM
NYIXQpdXAhq4WdqtN0oK3DlJNw4v/08Gov8/jTr9/3bUGb0X/zzo5NP/Nug0/5QCV57vI/uzHOm6
5j8GnYb1p2RebSLS8SFmeKbDOPXvk07T/NP0KBx9T/m25GN81T8mnX96rO34kMIrZwtp2f83k06p
XOap/2XU6XBAC+kofhXTlLbFEvGfR52avsHujXcMVM0j+03ynH11g8S52Ea16RyLfDolnYr3IUvB
bcRI1Zj2Y4he2ZQTKUNWteSPEHqf5vbelIV/k6lqayBPuqLsJ34og+pfLUuZUrWXQSuUeNq5svM1
g57pNjaR/aso1jc9VgUPbdy2U/7JrabpnEiSJKCCV/jK8ds0yLdWfYDHFr37FigEyo2iuPWgKOap
qm86dmToz9i+qWszMrAG2aY+SLaxMSr35TeTnJ93XG7Ca0SvMzrBPj5C6qpB+GI/GFkOegWDHIQA
jOdIQckX/6cP+mKF2Mw4TXF2sqYwPdRFgcDQcH+Vbgf3ooHbEJRKf5ajNW4SE2KaWWPyKv053swS
dGRXF+nGW/4cCF79fghL9G6SkKFUIp2HPIbqnc+IXf2mZ1zmlBncJFxmMkdPdTCn5LTVDITWDX7o
u4F+rDbxTcCR6R9a6OIHy6eEaVIo+kmQn6OGPU3SkHhXk9mAfu+MPzYdNxiDzQPoV9wNvZ8ekzZ7
Y8puAJQLzm7gcGFNovsUKQU2EJZbjCyRHTVtkVx3SXXu5iJ9RQlwZ9V625dRfjECLJ25R+6H4elw
2yUDuYwk55jNzkh6facT8nMsgwQNSwp/78TNs1ExFBjrIjjYje/R1FtvUdycaQHlijnKvIOecCUL
y0c+MDGyGtKl1CTWhSc+vmjDjC6ZlVvXBMYUWHOxdgyxLE+DVMfcwZpmmezalgOlSvrqudGwILN9
7vN6+SGWhBB/CqT662hy+uuUsvjRJE7HndmAmWVBOG4RjaeqYo0+QV3fuF5sHowxfzKsxN8aPlgy
PQ0kXy4PWSRYmyXRAZDGloRYKs+g6B9Ea1YHQ9MQRKVxEaTDHoSXUeFBLxzyAvbrYtafu+KR38G7
Lmmsb9raP880EytF/bWWrmlR5nbehrUDoeSmehEZHuHBNvQnkjVFAG0VzRJzHYLtxjAWJN5Tblr6
1fVgVyzwPYksOMeXtYcsgCEkHPoTo8araBrf7brqTq5HxoTOhL3zLxj9PjETJtvvU7+Q2JqAxOQ3
BhZXuCKEezBwuU11O+2DQeZXlRsXJ+zKcsJBi+4M1sHyfHxLQJkrYFayAX0dhSf18VvjHI+EAM0x
Tce3XjdgGrmnO9p8v4WKjtu6ZStGZfmuozjZkwNNvoY9NzfQn/B52CZw1zkmoDAcZ3LER+zuWpRP
thUyU7fFobeKYe0qQmPLAC1lZWy+X8gMHsWx4hm1zSy4c/LmWcHcoYGd6sdG1HtcUPnWCJTajSVZ
upwU0zUjEkKCWqtYhXPPFjMHgLYK8SFdOnyOypR6pb00PVpyppGfuuRk5M2HN6RIwKwhXacqCJ+D
nozaPGvgXEGEB0ag4QtMzrhyPQ98mB3Kp2Wc/erUZXby7ZTtNBBzUdDe1B661yKo0iNa9wrqlLUP
p/ou8Gg1S8f/apg79cjLVuyqPhNNLAybC3qQ9OQbNLmFT8zPoEV9VXo5YAhNiC/HJ9W7ZqJd16BM
ChrZrTa7hudQP2d1/Jj16YfvWilzN15tgmj7Fu8FQzXPqou1Hm2eQexe10PTzuu2iFa2bN07xM/T
0ShpJJQW4yF2XKhddR6uaysrjlklxS7Tw5c/eqcpyYtfV77BK123XXHbTd4iY58oYKzykDkdJujZ
JT2xya8dOxxXKrbHLXCiL4HIr5jxNBLSV5GJxc5m9FCVqpIwX79Pfy2Bgte9kb1HBvLlJEJPDKbi
oGvPvgUCsa/n8mhk6V7BPRTEiAkmKFcVwDqI4iRXwUG4qsIxX4r5ZT83k1DM3uoqzcm3jIRvU6qv
2Tp7V4PbpuxBAGpCRr+ehgHSSdRhCGaaZnojUcJPPcQwp07XbJ7hEPz27AxfVMJ5NbvutQy6EiwZ
rq8Bk1pdhnfMBpWHNlxbzKzLhAdVuKsiJNsOWFfELu868oZhOfSvDeXiIBrLJxn7L+SAEg7zf7g7
k+a2lTDL/iJUJMYEtiTBUZQoUfMGocFGYkZiBn59H7o6qroXvehFb3qjsP38ZJEEEt9w77mxjTc5
W3sBl6QLECBsm/a4NL27b8FB3kLQJCNOVxY07ASuuwVGtoSs7KaZn42aCMSiqNotFu8n4kLeu4F0
3zrLoX0HqEvInzOr95J+vO/6JyOg1KYhy4vlieXsUzBNO1HlEYn0xYv2yDGje92ZnX9mtPHtz8A5
Cx6q4m5OyuA0KxQTFlZrHfHAF/WnYdXwvUcckfFNLhpXa6HsautoTYVcLN1aWxYA/NT57HPvD9DZ
O245SJHJsMNRWeFJ07CzTcIRO+AwckBVYrIi6Lyg2/U4sYhDYvZlA6Mt8wByYEC/mTafTg7OMY/L
L9u+5R0CsCAEF7dGpxA3tV6WoCltYaw4k7/2C3+75OqBD+A7beYWOfD0RIZrdDcl3XWquDBMzK27
xMLgkjtqItybq1QGRAIaE+GkPEO1ER2LkiF+1ZEubZk6WA+psxyymvjIYGpDPlSUyI3uDqamB2tc
fzhnQbOtoMEcGwPi/+CkYW+yTer9CVV4rjHheTSBjsQyPmWgvcd6+SpBA2/7aPyLfSBdC5wgYVm5
vIMCW3BECG1B17Lxm5pY35Mc/eXcD/mPnacep3JD0n26tucmYm42mHgdeuiu1V1bQ97AH2Xwc+G0
HJcMdRNXTZLUmLMsoCPcTVNDtryqHg2JBW30d9YfenzGM/Fir5Mo+5Swaomc9LGMMVjrePI2BHyt
RMRzqgIhSzQ8Ax7D/5nq8YWwYijApuffY2pbmaJXx2EE/9gL19tE7dLsCtcsEU2RLZGrb4FZKZ5p
uDwgOr4G39HNy0XDMmYZXLOPiedNLBN4LZZ3TOca3bCEouBnBSk3Q3FkXMrFTivLDwDry+vosdro
7MgBU1K5fM1m9zyn1Yv0F9LD5szfyJaPvaVWoIrhMcSgJJUGeFw05XkCDcy3yTmPWEPWyfAcQ4eL
K4sDzdbf6P3cMJPA20D7BHrqocd5KTibwNj3Rv+ec9Oz27bOw9h8aZsOFGVyOEYzgJeEXbqy0btM
renfZwitCUK+oNAkC4/lmh6ZxlnzFO+ywgNiaAmyWInGIQjBDbRzqLCVLt7wq80WK6QT7wcTn01R
I/pGAAoajWdgPi5/Wd+RUCTKgFGzfem9kphpnME4LAFkKesRY/CageDbVI6Eao3PY5W/jWYhGR1C
7gT3esAvRsXWphkpAQyIB8Le7PhQdYSGBS7oE9vHvplOhLZ2VMMNw0G8GMXKn5JTwDsL3Lzgrko9
sRk7cDmDGJmAk+rqNXmC2Q5Q6HXIJOP5zIWGzaHIuE8fkAc+9sXtM0NFOYw3U/DiYMrtlsvoNcc6
m959AwX8yGeAWJhbWWsYnoubPNumOjDUelX001PNNikgQaa16/fZMSDXuRzqwJyxUa3QcVFzB6q+
69vhjNWIandOXw3WMoWMcQcGLJqVwT20YNyIASzgDm2JDwSYFwcMtZI4/Zo5mlzAuOtuHDaAdwey
WVv8/DlzdvJywuDJ9scFVOhyTW55ZxBVKZPqDxkFj9EDGymC14AtkrbLXi8j8yuGWzV6DyN6Oblk
v0HVBWuZq6+p7vIVFK55JXsEboxBIb80yedIu8LHtUCZW8xX34HT2xC4PFfyYymKL6xxTJtuUz5p
kBNTVYTUTQ2OlKwI7bK0DlkeLBvtsxOHK7Z2NMYT10evlRX6HVT1O3PV7+EGU2Qp1p+iCq8arDvc
86g2eABKlt5LwwfINPOZ+LSwwA2A+nnDxi5Yz7BSV3qUdzntlFgmEPx4tNdla34bghoWZwdB32lH
pTCcwH7gqH6kEOQCneWrtrO3hCt/5oHKSTv2fFtK/ZGxKLfHjZfhE72WHbyoTcjrmZ+koz3Gt+VV
Tg6iOJBHixrDZVZhWkImjZbi02ysq2llV5JEzeQlpgNdgvyVUna9aHQNmUC7yaYgMJthx6jmbBZE
Prd3mdd24Tjbv/mojrVXf/TBHF+MsvlSkeEzXWb6maN13FSYitfGnEx3KWC8xTQQJLjkcWBD3NnV
MAGvSL4GVgl3nAuIHZZdyoMCusQ6JxOos1/F5D2VilDX0aKsM/LEuaeEXOcjLP2O9FKIYThPNr2T
XGHGFofePg5lLSnSMBiyPNol8aBZ/UzNnWuxq3PEVjtgMH24rJvFALnmMe6mbEPzDWpHA9+E43E/
1y2api6H092PCCDEl9ug9lM4vANzzvfTzOEYodmel/pvZWNUY2lAD5G89BQxxESQTdIkHPVSuBuB
TPSuG8aHWrrUn1m6ixTRmlRuEVnr5u0h8o6xYZMB5QIPXN8FcprXXcG4lp5zb02kErLJ+M2QHK06
A1MrFJ8X4JeEvJrXqsnOpdXwV2Z/x+IAEbhEtZRCtIPW7FZoGRv7oYIUs/EODG9pd/wGVgsgR7xB
UCgyFqVQ61vPfXOIk00asuoXNFuC034swSfbEvKhoqRklUz5O4Alqw3u3TIiawVT7NYygJAmwlot
eXdE0rUtNHmaZZU3yHKDl8QcnzG2UItJH3MlJL84uj0dbmJoBL1bydxwNTfj7wAMB2aOjza9v/SV
/Y2mii1CW5HrJa7Kd6+8r8fOqJIw63FntXphW8/Nievjh4n0uyu879kizZg79IJtqAI4hmOrKHcD
PrdVxf6V0tS7InPjCgPDziB4WA2uA+jsJYVYZFu07q0J+yAbPtnLXoh2J9/N6D8VHAAMZBeyJN09
FAaUF/6uiIZHZBDfg4W5Lw/AjTmap7eYu0vcxG/0YHsh4pdBgOd0/e5zztSRkK9jDgTqJvx4aUgP
bol5uhT4eEzNJqFq4ZnXUbaJp6gJx0J8B3kgz+S0xOBhwptsfWO6+mRwPSZG8JMM08VMeIYpy72W
if6Ji4J6yopeqq78cAsb780HKpD32ETc0sfDn7RDbs1hhDLkQVY8gmtVMYguxKeT/NY3UYQ/X1Vv
dGj/QVSpvOWGThFfz2SbMr3Wpb23TW3iZlzeYS8Rt+RCrfTjI/sEfciNfN+P869Ze5e0s64OQXmY
hlCQFHDwGct6hHI1JDaZPjWZEmlomxG3TPBim0XLv+IboVRcw4bN3dYE7r1ZPo4yvlTd7OHBXUDq
1wSTxXF6J8ZvOGZ46gBLZlCi55QANfAHG5/0sEgxWMAMBUw63ea6xALJsjuOGMvVirB40PrHGo86
Kkb0hS7FhwfDa0NaRA5AtCKnE0aTufdMnCZ+Uu3R46JkEFdzKmjrHTzfrmdtXUFgjJ65ppX+tgys
Q9n8lM/uxoETVaryaaTt31q6z8OErSOP6OboCAQ+bQt6aJFbcVuheVPCeHEm2wltIewqz3rIeKDC
gcRPIdk8MrYvL+yPvENl9G85txaiLV+GsUjujNscxpzIakor5Pdev5k9+hZmCsU6v1kWrI1GAjCX
zFWMjGwx5kIS1+gxTlA7L3n5WDPlVDZ6vj5IfmK4v5HEjLHI+qWEgOtVIyOw1npC6r6ZggphX/Jv
DYMdBt9Q4tCEU2MzeqeiEbbdrns8pkhdbi661F3ZjyWRO1zATGjWPW9XP5nrNG6wIzWPonAut1vD
0aoOI04Dw+jeqSD3QWZsMt/dWTdYnjPWe8ecP1EM7JuFgM6WHHlUkerNV2jT6dkeHC4ysrh8FFbp
ciclO1N7KO4GkO9m06OwGJw7NhYY3nO8ybgRVwTIstu9IW/0nu/dM9pgXkYERile+kbStCr71yiM
L6PL/dVYKO5V428UqbAlgCcfzIfaUffQjnaVQsDqmAa84jR/II7uo2CBi9HouqT6mwhJtTdNdsm4
o9bx9Fz3piLuluSDuix+mlrgTnLeBeCGvSzKg4A6UNnn1Mq51VXwmpbyfRldENDNMu2ajDsTG8IU
ejlD1ezsQHw+DG79TSLES8LJsp2mu56dFScL5/ViMlzO584njbDGXEGUazCl+gmp7acTTfByISz5
AIBDZeHqtyuq3dupXMa8giCAhw67dFeo6aDd6BmQCVLdgkqu4jsOKdEsbGq+kYCQTptaf4yZs2Qx
yneT7drGpkEFk+kdykw6BxbJAFFccBe6q17wEbH9uaWEXAcvw7PcBZugnK6id2lAKtVSUI9EEyMy
4glpEVYTjWsu82Mxme9tYL3MgmbTsd13JsdvpZj+VJKrufSzDYvxrbFwnaYTYtLsZWkjMvZybFP2
wNtIAtxTlRs25nL9gGYwi4KBoZwm8swo8Qz+yCTelQMhNFFZhyUl8TobWRIyzlsbE+ROzxjyLcBn
gicywhA7gybLD6xXJA1k0sjoGpMW5FWXLghebcFKrILw7AFcHsph3lPtrP2xcSDW86UpMJtJUirQ
s6VrVN/AfVACV2JGiOtB2wH0ALzST44ddRGjyikkYEhu3cHYSRQ1m3GC1dna6rVZkJbmqKHjhIPV
QbpGmlj6lIw8+SwPvK2bd+sma/+WwgS5kz4SQmCvzak+kWs4rfF1vyOgghztNL9JXW671C2OZtNe
UaNbsOI03Jne6feGgD1vz6la016YZaZ2Nu3fTZyYU1Fx7mZkZAa6oH+bn5jhK+a/JodrnoMrVx1Q
MeXsUBWc5nHHaIx0EsKFK/+LWflVINSrXdqnpv11O5a0RsxLdE0a+Fg1l9KDSi8DE9CpGTb2ci9T
Zp3ZbHvrIkeQK8n/KRr7HRvHFYAs7rQOoieH84Sc24GVVMI0dW4G+da9IMy/E0W3y+Piq60WYxeb
NdIO0qMMx6F4hDw4jyndHuUnXa75qpr+w7gxpnRj7QIV3SlNcm6byzuNe+bcEZoU97VPnrORh2Zv
Pma8Uaxl/TDFy0ejCzexwsgKOjZujqSobx2ea1uFlBPjrPqRmqBNNHbVihkITeY0h0NWFducMd3i
BBDDJb2EqVMCx7gwmJaAQDBIyCI3SCabhoxcICfmJ3r6c+oAqZPZdOly9FKF5XPVNuVON5pRWV+5
TGmrT8S7JoGA8auWfx1Uuxs2KEBBY0bCkDiREff+NVr0j93PxcmiYYQbAB0Ok9Qujub73iAOBlfd
mgiYKq+PQH5j5kTLyfE5iv12IWCQ8XaqeP9b3GiL6rByItCpFDM0qNkjo1t6uNDqm88s95+Bq4c6
nzl32unTAoIoBEcyajSYr6fety+LjWYL3+SDrzmK6zcvQA/UpXEYoCZcl5O6dQZxvCKonOolxiGT
YzQdZt5As24ehvKYms10zK29c+Oucaa+AecgiLq1cSGApSp7WNZOT3B3M2UEBvf1cQH+YGXjE4WZ
dRRYKKtG/aHQInOFk86PgnXhEI+2LCYIXTt/mBBL7MeJoK70ltNqgUHKxinUKfkhbl/4+5KEz6Fi
lJOPqQ4TH2g/3RxRrt6HHbgE+A7LUbLkOPVt+acfmfrPNA88kokQXVpC0oERofDqqr/s+o6+J+QB
MbUFM80lpYZge1yih14AXna6O8sthpBEjfSObIeX2im7LfCO/tjT3hKqzOEz1oQU8DNDLG7uiGKY
dy6w5A4SoemrfOMtjwk+RM+AzxP/sQRKMSz9oMjrQd8Znouwpi8/UWmYO7jnDvhCjww1lKAcMfKn
HQc3DHBZr7R030wuOrRP7rnBJ0C1OOtjhYyhnOfXOZ6/wN7ZouvRk5GqqNL+u60gNcNBtTbFUD6j
+PzFUQHrs63Ejr+zmRx5c9zBgmxmt7ugobw4ZixX/aDgVaFBxs2cHlRevxVcJegcXf46NGsd192x
yRi7qIgRUI1dJCT46Da5KN7zm3o3RVR69F2/PiYxq07hmv7mn0fdbpFpZcMJSsOyzhQnHcsLp1va
YxqU5Ge7I8wNMtA7L37sVcq/gC4sS7vx2EYIER2L4BcQItUxvvv3p1Nt3w/23O6HTqd3XXlxQbyt
zDwYQzYOOytT1HgBgSh98DZgZWcb13wNCn0xe1uSWhDZqYmqWFkgwIgyH7pRHJ0xugAhW7bAhqm2
ZNBsBJmJPcLU0BdMG7WTskplC7vBdxyFk5Kvfa0/MrQVIetr8/jvi5vv4BZDZmvwhSXVSUfGG2Jc
dxvX8c7t2nsseN1ORTVjDI+smtSldFBxs61z6yWNWlj3ZuyrnXabSxwV9o7+CegbIugqRzxCXBzG
TbzEJdTqIGm3bHnZk/uMCSGLkjbl6LdEpfauLhMF9uk0gzU6Iia0lf4qdGDTK6g/qhJ3bSTeOgnE
CWn9tUegugEOgWwoZdIPZvdlKICfOKn+KJriA6w/kV+mEnDwrBA6wTrAmrWxzazZmWaDyMR8Zn3I
qNdMnwLGmTMjhPUSEzXj+zcjrseOruL5WFmkXoyIrasJVHw6PuV9RuJpw+yoZzWzgyHL8gLuopn2
W3uy6wfZuHUoivwIehKZvZl9OXZHJ0mfUuMhXiXCuKMFeetSmu0pnl58+zbIUv5PVUTlqiryj3Sc
WczE9bufERziDQ69vorCUUxnzJTqsZo8UhyxPTQ5btrsFb0wcNqGsahLbe70GeJR/E11BqNXq1Zt
qKi97WTRoMXRM+uT9jgTEVE31kcBm4SmATHz5BXLambpy4qmbjcYIQkNpLgfg78lJe1WRQPT44Yw
PeOmEwfKznLeGC5TWhmbZCj4YEYx7x27/u4QOO88aT/TZKNvsoo7r7F+oyJw907KZqRnAlvN9IP5
TdntGAfCo86RZ31b3rysGn8MVcSk3M72I+C0DbfYW0J80v2olhR8QDYf8/Ia9ca1HLq968/wFmKe
bbW3X24cutG3/T1mFxMhU/kn7hPKj55ghqRut8IrJSnMBBaw6FwrX+fwbs5Y60kD9xXbEek/DVxV
CI5/SWg+z8OtiSx9QtzpNsGFHuJqCnZgb7eG32e7BoVb0Y4fieyY2VbeGfAMsuBpPHW5fd+OjLHc
qCEBIgURRALgqWK5icDhlnGaUwtCdUJbPSTmS2U6xJa9IoLNDyzcaSKXBlKb32/Rzz95i6jJSyWw
J18W8m/1g5PwZpjecK88+zuJ8lfXr77sQVphL9SbBOq0jMFegEXdkkkYTO5EYgBjmfw2ImgAbbtO
C2eKY8ds6mKfDIyARygVk6u4uJ5yIeb7oT4leANOGTpMsJ0Jum1MGBrtKXpw5QFSchkymXjiNRU5
SYdEnkmuoMpaQLa4V2I4IevrgSg3uZ9Sk2QZu/zVwol3VtkRYzSoF8mg+VLgPAEumSMDdTSVYte+
gdI1yVdgFW5i5z10DZOi3jx6xHjVwZSd/AF5DHhcIIuS8iS5mXodGx65nSXfptP+NglcgsGkqVgm
5+R7SXRYuuFcC28v+w5V8Ajwe+kX0ohQC9l99seQmr7ZeG0KN3oUnJOrwltO6YjCINXdTmrA3DUK
Ny5VAO1mxYvwWXsULsL1nyJjmTuB79EdD1znJnuXJUR3nWiObWm+mAEC6pRRsz/gHKvZQ20Qcfpr
lvBbKtN36ZNcLvFal0mzBkACDdfUjGbqbcApvm7Ze9/KIj6cV20AOzRSMW5aUgx2A2lAzjKITUyX
vm4C9ihA+riv7f6+cLhmHE2f01g2ywcmgnM97TlA07OvNwWbPYttf2GaMvS0dblNzc258dmIBgNT
Fb7fiHjVTZhNdCgKCFMb9oEyfhvL34GduwVTpjYLACatEZlHDG2fnFbSfUMHYGaHhCkf1DEfMG82
HBcy0Gumi7/C87sw8CUiBPplBJ08sHQPYN5Al2NuXS0+sdofKUM/Bsv5SW9jEp0647ZyMn8rCAFL
U1ymo1GfLE9+ygFKkICZt8LEAIFWpAIIa4/B30sPEEXs45RKhoRTz0MNY+NsRXvy1S5JIcWagRmY
BO5LoEovgopoXZS3gKkOJWJlnCM5Fjyf6j9GAzA8BobqA4PdgDcwZnEdbe54jwky4VrVT4Klaofz
4WcQ6qGDbZxrhkxOmQ4bAzQvChOzROhZcvOU+SlRRrSy4yLYIGfbETSj+FkJTkvqZjt7DHtslMFg
bZs4LG/DoCxhSHj7UtatPFetei1paGMqG6gnpzQB+9/Yg7/xdLoXWnbnZjmaNKjnWfjYC+BRbRpS
FhcKtjNJBvEWwBdJhOyPDUHsXieNLDRQwi9VPNy1udEDsEk3tlf/VTpajnGEujOFQs7zW65dg7VN
tsDtEJlN8Iv/lHdkSiZLfzECyKhd254il2kSjylCusqnRvYYQnJpbRpSP1+z6gE+coCWjAFdQsJI
9+DUnRXarXnweHNhNyAr7QjVARZe911+jGuQbileq9n/4zljt7L6mTSQ9JchPFJkj/VEiVUs58y6
ZKazswiSdCYecH7GgLglcJWMjrADEyJ7cPpx9jkZ04vVYRvkqZ4RhW38cYH9k7NCdbgQZI44ibCm
v3NrhU7WjvcAEU7Alblzb/vgRKhl7zq6f5pvI+Y2aBjmY2U8Jb0Y900/hHNueUQHik82OOREKYIO
RhN5ntdCjUtgdqpkoU8VQBx8l6CZPKjuKqI4AchQ/sOIWoGcI5AeXQq26fqPmxBnk3CABxEbAZks
R9ryGrUVW/cCbqEDdn6uqM2JDXxo2KIt9U3EmHDhDXMPugPqr+6bI6+/2PLZscysp8c5gieCnRXs
zC0HOxoTm95hyXmriENw4aY/T1mEdlt3QB/dr8HPjVNbDQb4Pn7lOgPLOYzg3z6UiQNSrrqnTrPm
a+bkwU42fwe0FkfLYF8wyY7lbM/6XwgaaEtk/sFP6ne3vWWBx12yi4tU3y2mW99lU1Dv03G5F71k
dQtK18sqtkGKj4RNEWzbUeLOI9wsbtnUxM70Z4qs7MsApJAHtvnEZAC3xBiDfVg850rQ/IUjJjku
2dQdqfXCdOFNU5lmq05BPuFuIPi4nUBqbphQTru8w66FpR8WDIoqG1Pamwu/LzQqM0ZomSli6H2M
LxmjmupvJOQP5laCS1P7gmBDnWZid1dundjvFJ1zyOOp38eTsN6VBO4/VcOzm7UuCjH5k6NtZhuf
ET1R1YeInAWtPaRT1bXoXXHNbtsx5/ZzXZQY+nWaVK/GxARBO9V+auWrrGIegvifLZsRFQB6z7Oh
AA/D1sojefKvk8PgVk7JfpJ1upKdNraOQI5dGfhtInRq8N2+Dau6jKI4t5WHGxZjR+xD7R1T/4FW
Oj71copP2KYJ1UCAS9ZJoXd+g9+pTqLiQTlV8ZB0S/Fg+YyyEDtds9vv/v2RuZQREhyPznIiMmyA
xm64OO/a2j6WdIDt4FbhPGS/rKOZts03cZYgTg1yjndUgnrI9oUIncYp1zR1R/REKEQsEilH25tp
n1A22aXFbNd6HKEavKQdbdwwJsE2SnKSdc3Mex2r+AEicH2kPegZ3CM9HZkNnD3WyKtggsLvyoF0
TSumMUOSBCzdPMdR1u01Hkd0rC0tAIdLJHgcmg6O0BE2f+v2M3wQWe3cyLqXnJazM+U7JJLpOb1l
KWRD9YwH9DPparnFLFseVfu3aCx9Uul5rBg9ortWG9786WRlLSIgAlDaZWKOLNLmWLjiybD4cQg1
erX1Puo5R7UDKRZP7K7xGdZW1tyEKTt0AmjN+ACnJD+D0MnPLaioFkk3px9YacNmuiPhjiLjvXbZ
ye2Y6NqKo8km/nhMW3stOeqGIIWGmtkfuRvvDUsd0FSv8Bpg+2EddCzrc1v7b2aQvGFJh3jA9TSV
FTaz1BGbaL0QnZJlE5EOTrJGwWJv66Ej90mwjZs+mAWva+3wAmfuU8WjgFkMeO6c7tvM8Ed6oz6W
gUZ25NdhnBtfQCGCiXaEiL0qbMTU7udg+irH/hvFY017QGSWFb+LQJcHZOqA5vJbb+7251gO/dmY
/GZLYZiveSKFcYtoMFZkg2kp4xA8ghsy2IxLC/Kwynb2nAREg/l/GwQuMzrYlfBTFDmjfU+oNMoZ
JLzRkJ0thjb0ugKR6KdBQGKoMahiwOR15vRrKlqyEI7OylQzRWi8HAgO8hD7TEvBxT4nL4EYjdva
8xSZoFunksq+5/PqNYUwqY7bsmnDpCuQLcuNN+DPdW5Ov4jx3zhZlyjmepCtg609Ga+x4nDuNx6S
Q3Jf2l0aR2cDY8ommq1LZWQPpJBtPJvOO3NvYEN/3vSDfO36/NAMnRGCtYnjlrU0GKn+MaizN/iG
hCNzcQVPict8QRgJQ7m+OcXNcKqB1/zrK1HOXSdWfrZQT4S3nx3yIShCGZ/B46q9cu/P5Rl5ZQks
aL6TqiGTtGhYa3Ym6kNrY1aVtTa1esK5Z+FnHHOGnpuk8s+V5X/NTOTWxkDjXPavU5y+u9NDK1+C
wiNqETX3sfXybzkkIaX9jTRF5HzegRYgzyiEQUBhyr0k2FpwezCArv90QcSwismA507Z2s7zV5YS
8Q5nW5j2hLF2/XIXBPqap/R6fdSdyFHXoQ/ykKOWuGcLpa57W4xXb1XMNj3tXORqDe6rDOFHyGpf
rwzm/RQoHtg+o87WAZDlJR7fBz3028plOlS6xcpKnf4UjEZLOYhgeul2ut/Biw4eUKpyKGmSjdYE
IDL9AoEA4fMuxT22zYqpu//3RbqROlS2/eryQP3PPyp6sApLh7vKdSp5BiQ4nQJiav79rg1mef73
K5UE//NXMGgADbNaDtOZgb1bV93OTQ1HbsjDWPcWNuZ/kOTciVGSD1yfnrXcF8qDIWcrVuG33/73
l0R3905ixcQPa7FaYuhbWP+qe3LE2BUSlByOvWuf/30ZUL/LnJF25zH6crGjPeLrSi8uZ7qXLE8G
h+IjTzdrT2Ik4YvmVvHo4UhKIZl3DNwKnKgb+kLnnJLHLsf0rRrn5rHFTAZRvDgMvtDHQP1EiyIO
M2lCYCzYwGL/vART/aH67Fkvc3df//OIGJ59GGR5n1hj++BZzv7/iYvo/zuskimw4MCf+j9xlfqk
/PO/uY3+/Q//aTcy5H94jik85GYBraAnbPe//Eam+x9CCv4DFrrAM6kd/9tvZP2HJz0LL5IjTB9X
kvwvv5H8DzOwXUokG58QxiP7/8Zu5HiBg53ov8lKrnRRYzoukS8OvigWfDfy0v9CVuoZeeDa8MJU
2Ao3dPCTOeMtW4mbXuPmZVm+sIBpfKZGYOzmrN4PJUdPG7V0poP9aJApW3ZpdsdkiclLZD3FhR9t
/VF/BZ6L/5iWmAMSBW/+l/keK7MJGZeq3lF9Rdh0iidZEOZEQPNaQzH0p+wFX8eLbxjPFWAQ3x42
o24PU4lbwWwctpoUrvZNmFATdd3pVdJXfwcrfoqRN5u5czLnXpxSPJebOWpuO/xMIIZKq62FUII1
5HQqB6NdWwm8hbl+KWZB4opL6uQIBc30Ghy56IH9AkUdGHi6yTS+er5+yJvaOIxu95qnzaPNSvYC
Yt7kuRXHuxnhwBJfkxl6bENEl4GI0SLoUulnIAJ/0aoddWLGOwybjCQXxTPItq5s5emak4OsQa2T
J7xJiZg7K2/ZtDXKdcJAPp3G/HQ7MCu86CUG+GmXlEkJMUbGqA6xiYSyByPJtvq2AC+XVZ52p7iw
Xmed3hJYohxWEgN8J8j2kfA2DhaPozU5X45LlVJXm1Q2LwUB2nhpfydq1cDxDo0ZLcjvjEvp72O7
aM6NPZ1tmT2ATUCTpCPGwOC6qbqIPaWulcfZbv2VTyqDjvNflmKMIPBYrIBHkDNjOOdJ0rApVzC4
gR8BAYZo2Cx+Ni31y6yHjyuidzKHg6N9KkmhsTbk+U0H3aeEpyAystIiptPIzXMGbBDdq/+5ICq7
r+nvEAcxlehwyeQTdvG020XAfzdTXr0Oo/vpSA+RMcClUvSkiwlJxyONTeqSgcd6+G5M2oMmduYK
RZP6MqdfIhVgh0ZlgHptvgcJSpwKdAmLfvQCEXYh5t2iu1Q9dm4WcQcxIzucnP6vHaSErrW9OjOq
lLzAxmZoliKMxhRCqEjrHyeLsrCeCEUoK2YlHTqBDJoEgidxoDUh+iCj+PGVpZ67zH1t0wVilnsv
RnNgkMOcKQqIQPE7tbN8wGTsPPKNCSKJyTsZkAuBPqu6RlXTSnPYOJMm4yGbGFV23OGXuKrjrTfV
y97SKTVtfgn6mtYpq4NjAYY6mfEle9aPbscKdchPAnKbv8902+jdndFGeKtQffZd9OuUfBdGodl+
celKBH5+MCHWwQr8fpXxOR5HUX0oU+ZUCgjER6QdF1MEmw5MzmHy+BHNHrw3W9KtS74dHTW08vSW
MdPBohGUp3KI712H7iHvjYqVSAEan6irjNo0sPRVFSTlVqC3XW6LxJhe1dKMKx71OHE8Rl+Z/Yzj
ftk6LeLz0ThZlvVsBWhaWfSesBydQcOB21EWb11srFMKJ8YH1ZITOeCn1HN2hLxT4X8URUE1OCqm
W5rFRM6w2JradSKLH+ArxjYZmAhXCnNHUQl04yk/Rz/m7x6BY3gd/Q9oFmgKEP+gJBIfsmWrhdUr
OSTqbHErJKzdV36HvY4R4HWsiRbowZLbLwXc04agU/iH6wL2Bq8u2BDcBxwMpV8X2BxhYnyRhnUW
g7FRS8GEnkTEAzP3W1RY7IWy+Wm7mEGCzuMjK9AjLgnW1KW3DljBrId4IVle1r9ePF6KOjAOMett
c9rXt61nFhdV6EGKRDCGv8EokIH1yO83div/FKxsdk1s4NkBkJJk1lfi/w+SzmPJdRwLol/ECNCT
W3lfKqNyG8YrR+9AggZfP0c9i3nRZrqMJALXZJ4sSafiZlhyTl+trhiRY+aHXKXJOqgYzOFfXYdJ
Sb8gef8rDwG16bNXHacP1oXBMq2Gv1kRRFeWbILyY+LO5mVqzJd+6H6tvn7lwIlW/JTxI4M0AvVo
B8J2+pmDlj0S3IQvq8IEkdv8sHmTnUzURwCDAScryB91t0e6xhy3W06Kz+ts437ynJewLzfqnr+U
6nshG21I2DZLZ2DBm50dTwOLTvbwx0gtSxEAFhvpoOcXMyEIONRWJav1VvFaMpK5tG78KT2uGBrn
kXBPpnmhBXljfgA0AWoDQrtur4yGbkAXL6onmlGkD1lAVltuhddCdVBFRuvBsFctqVZaMCexU6ZS
0WN7t2gggNvmM8sO+oBiI9rrPJcPSGM/eyYzi/tfZBjJw5b0Ft96xdkfEy+AhSpub+yGV77qbsao
/HVkNXtpZY+NZ0HJQY7G9rM4GuQ3bFQG+L8S+tqsGnvC2G5PP1Zj/E4N8iMOPiBfmhRZL985fQe0
y7Z+tSz2sFDgpvXxWjndVSGEW6oofAMeYm87kT5hMNmOOIPzwpoh9xHsSJxmvw1yzDs8632qAeYK
KGr1v2mot/bAu5dR2FNPvzYdG+NmzpbpcDWTCscckOEKSNSOxvXFsQFvq27jD36yHmfrEVcJIzHW
qMs5v6ecjP4/9L43NnpEIebuFXID7A3KfEOZgFzYBtD0XjOBLK5wALraDqa2EF4/6VpE1jGQnB9M
rXDzhyzmGWzIBeENayPiMa7TyF+gYXqFhtQdzLx9B0cF8aWxbiD2P0F2qBMwi30ky2rTWYTEMQkA
7wP3grNfPDUmMtqyce4HOfOg6JSF/wzt/qEcVcDzcAzUXvEuCvrLxi/YB3nfBViJJRO9X6I6v9ED
7aqKmY6phnE3hOa46LbEfpKKXDD9GR3QBbPJENONiA8zTcQ5q7Ce8jWaDsIzgvI1lf2pbfm3TDDe
MorRlbzbLMREweFbD+l0z+Hu6ufImO2dT3BI7gzbMIf1oE3lbsx7fvzYyH09+RxvffvYe8XNawux
C0Vw63T4z4/T7RC65PW4Y/NohmCAEKEtq9g3toF6QCp57jAoYYtgr65hvBymEL8EIRkblNMz0bXL
bpLBFmqXWw2vffUTBKDVEbr/iZzgyHziSMVuHav4qRuJxvMQxpFGAYsaTk3gfbfRJ3ouY6012u2A
+eHGH4kGTqRz6r9ag/mT1Z4sX0fbCNeOk/lL06veI/IvF9IIKmqkksKGlLZAl8WWjEpEh+m2YvCC
+iq8OojrloEP0CoHNgSH2zlUSpf4NPt05weHLC3MJdYJQiKDWJ3z2QFPVTEzz5vPPgmyawVZWPdZ
yls18xCm6tMxz2HdOK9B7KBZsIARahc+spdufYN8xJZvhKdr4ugeBnNnBqkFL4d/bovoSf23pjWH
XVawDcbPWG/nrv6wW69fdQTCrHDrIP6qUZ5bqXHWFssFR/41XvgbziU/f38NXHvYTGDgURaZ7Ob8
+2yT9Pre2Y0zPk8/DGbejmzdkxfE2xrc0zh/DWv2l9bwOJDsveqhTx2cML7I1F8FDrCZ2hcIBUze
OUSRj/FvztW7ZgZCyJoOXYqR5uC1sJFCr55J5Rt/FdO/JaaYk3TwAAhfj3tUg58JK5Rl38A4IiSE
yLBk3qre8R+iCoNJT9GmnPxJKLl30uzALIb+3Sx+2bYzoHMLpl8dMaQ+0ztCKEG+RvnGcRjl1mFk
Lz23RxBhtH95nv1YJQSgwq7WVeaeXZ2yZ5cQfTw3IEm5QgNQOYwi49N8n7+gekmCbQfPfYG+Sy7B
u+DJB9M/zYKrgCWP5za/uURIUnYIB8OsLsGgIjFy+5vTEcMWog83vUe/M57jErnZt2F0D8r5aCa9
r0TJukjToQUtL5iIfkswgrgSUNGEwnnmuv/zGTzKyN3Ykab8sMjADHtemimHkONOJ9s3BC7E5N1F
9QEftK93sdFRn7h8NwYGP3nJzHgm2I/1t6DZIMa+RcqBlHN8nA3Fy4AouZjCI7Jd94CymyLdN9YI
jx6yUl3tgTRqai304HhBfAcDi4qNm9sh7W1zzlrvp2Xroe9XsTkwsqQl/uewcEm77luGI3SLiYSa
vmewjz2Kh3r00EtGSKvyoUQWyMcKrVx2UemOJIK7NQnTF4yeyVkKYlBbAxlVKL7BCJ10MZ9mN3qv
77qIToY7q+Oj1Ax8WTk/jMDnuBqYBuKXHxbcuZumN9p17F6m4Z0inJUfj7rxArEGWmnDQroYbdhX
7gdaBUqpcnySZnXp/eYD3FHsNPbCSEbazUttjYw0kUq7f1aL9pLl21IU8T86vH9Z9MLqnF0lcUdE
WV+jyjry8TyYrXdwZdDsY8v77KNyNWkAcK1v2kguqpfRyd6UXT/1uX8NmxFqHkb5OpS8TpIUoXQg
dCWyuvUE7W/0xcNkof+e/WKflqyiSnRIVA1khCv9Z9as20W6o+BBZT9FL2TLgCL3XomxOk5JDE/Y
ne/S01PZDL+T+zrXX6Rj0PlP3sUcPCy6+jZn4nV0UF+TPU83Lz2DFjB/J3AbmsEQPwCPApGHSp1d
pkDNQ7FKianvmPyy+aLlJY2y0Mc6aro7I23js3ZdzOuptX/73DmzgzIRD7Fi83Cm8uHYxd63H5f7
+n6yJ4gaBlIRxlr9RObL5NKPxllzszCDhkk4M2Msdo1LOy16mwZDsRpI0k1ok1zvIxi3iNMVRr33
HJc3utAr3yApKsxf0sp6MwhRZW69SsTdMj7E/5wA2UASPUqzfibc+wFqwM2qFYwFp3xXSCOWvjO8
isECdxHvh3D4EElZfFPq/CNebaM591c1H/EN0jHaGdu3eWH6V8OCxEfw3jMB9ekxQRKN1WvQi2jy
/6wR84SV7yMd9zuP9dmS/yFUdAti/pLo227RSGQ2J495T9jDtRCGxgPIjSNPjXUhjwZ4J4JzdF4F
38PDpz8BAalr7gpwp2sAiRY+ryJfYTxzFnI2uaKydsOAo1nSm8brOcZy4NPzrqOZySYkpG3QyOkU
RPKQQgUmxtUSazuINSEmeuUWSYVal3tDISrcJj65fYHLHLZqBvtg+BiYU95R6PIeAiDkv+hA3Jzb
mpX1Z+o3Ow/d40KE09oicHY1UETDlGFslPaPMdqdo4m0emkjjS8ad2015BIIQ/+NVRvtKwfvpo0J
eHEfwit3oINN+eCIdutQ6e+dIl1Bt/usmb9x24LDRTbZd+oxqPqnFpUht26yx0V0EyERbALz/BIu
ynlo228vxN/nMZpeO248LbyZK4jVPqzAbHir2ASETnOWQ3Ua/LvQCXkTaSasMswx3JqdiV4CUELI
1JehvVPtvNR/gmxTMOMaeMREQw/S7O2cSxts10NsVDsImNUjQPJ2Ebr5Ty5LbveRxiYfsYmrIXiM
kbt2nQmx2TiRa/7MfbDxkpldj0lKqbSiep/b6c623JBygyIJoGYt23ntiQ9cFE8y0JtC8RixHJxX
vk0aa6mik+l63kGg8y/jjk22w8ZqQHqIC9rcV9WjEKZ/kZnLIGzMI9qtHMK4d8+fle52qoL1/BFg
B3hAn+h43PAw1T59hxJVsNDDQJmkC/hvLNZM9Y6H4Y4TTC5B8m2pfeGzS8MZsS+5gZfMSl8mpe9q
CLDugR+Vm3vuCqn19P5TgYAWabtOJx+Xg4EBhCUdW1UgiUmRrbAK/huhAr9PyKfFqmHFdkUSQ/ff
S2ojEMRZBBGd76XKxMBR5GV8VeLC6ig1Nm2LBTJtxy921CvHGNnDdho5QvSnyq7lhsGcJIXx1FbD
blJswBo8IJZBXC0xQQunWHK6Eip+9whGcwVKsiY2SBMYmHfiE0vGLutrAnkb4EvWt07m31KhV6mL
dQRdZweH/c2U565rrvNS61YyF2M8ms833UZ/uDxJKBmQyKzseATgznh2i9tpWyRmtvH5fZf0Die4
CbtKGxm6IufRH+x3rOhrYyamuon8dx8xrR7YIDkBMA9T8vK3/W0gSHaBcAVwBophy3jo5cDCjkJi
UWZBycRieJY5c1L8AUuPsefKncRRyJGdFGxWIsqMBQIG4t37+mXuiANzypBUa98dVr1vPqMYo8qa
q9/I6r86maZL2SQfdDxL4GgsDzuyeyAGLnv0uPBbUYvFtGoTblZ8KKgM7Z40xsTZOOV4cQiqCdwh
WpqCFHDiF12mMZnYZHkE4KifXvA7/5VDuZ1yLBRRlf1aNn0Bst1eMREyqWY8o8EOXjFPyohjn0L7
AWfSoqqcc2xXGNLMkqTYODwKTyMeQSCxtUu9o7X4wvV4zQi7ATpHzGa4S5xXH/P4MkHq6EtQqZ46
eLmD6Wm8s1qjlHCgdvI3ynG3zYArVDtXBtLI6azqyRVk05VdheowshYTM0flYF+SXDk50a7ZeJnc
u9PeegaIsXPmQaB5yz8M0oGXbocn2KniR8d9BpQX7HLRExhSYqnjA33n1GuFvb5QLMGdpRwEZ3OS
fhOKOG4GuFJGHS8zCgzSrgh6+hhmHBslu2HH7Y9t2POgI7NDqWReZR9vrFz+WFX4NLg97QahbSB0
Muhd1PpSol9y8+ZYotSRPEOrcKjJgDI7QDj5NRaKVO373nzoGGhF7BhxOK6kRTwJvlrHzl0oOHGx
nhrcEhqpZVF3DkNjjOIzqdpYSMiSjrruEFoovoZEsd5MRYuvMfvJ+x87haaBCBFQSTdEi356yqI+
OWmbaHoPD7XvVeEqGf2/Iu7a6xgYPO0MHshShkKaSr9dlG5+jMFSFspEfhq57zhOCCszx3ZpgitS
sAKIheD0zrOZ1zD2D3aZD3AlAWquaH0qCncwmUE2BhcOphksM7YGBTaRZpY/bNfHTOFO0dJqc29e
cZ2QKhG0SP2kuPZleKTADiEHFZLsQGJgMwOdYR7ZKA6p7WJvLNdMfzD8DcbeYnnOq82tbWcOLp0C
wa2CkttmjCh0f51ab9OmDd1SmZ+jHLlgMVxdWNmh9+KOMK0cdK9ZTPsodX8rhvQcK/Mw5x7ZyBPu
Xm3Z2x54GIT/Yuusk9D+MAJDY1zGeUhI5tkNgicrMYLthJN1OXjdizLnY10x3wwdajVlmrvRKIzt
lH5VDibXwWfCLazg0dA/3IkH8rOL5eRWB6ksg5eZooEA+6Fw041N3vYCphmC6fYJecjOjJvPkoeF
WdjD2CJII8aL4XtXsa2+OSPtinRm2BDsLCobJXTTACTnZqr1V3mPA7+zXWCbr2LKorVrudDqrH08
NX+dgfBP+TbOZ86iOkRzSyGbsvDxyxXdAcUeSrxTVhJWg0RnnABqYxM5jWTJkqbsWlHIFHEARhsJ
kurrf2HFrLq179wkmJ8qI+6YKlml/VsbpwzOR6wHKUpzhostg0l8MOE5jLhIIF1uCWYbFyaqgQVp
ct0mn1FMeGbrPASAShzONfT4KcsvrzrD7waaiUJhQYcMer94coR89NLXQt9ZXaq/59NyLcUkUKCd
1+yjJiZ6TfSQpMYpdB+H3mqQ2ANsYDxuD805FKmHHqr+B1HqJVKWPAT4xLwM9HXjiASjLbmIE5XZ
MOml22PtOco80Kd2AL1ahM7GDPK3yJovpgn/ivE8MGL/Vqh7TTTsE+KoFnXXYX3PqzNsf/xrM6eo
/4bftgcinw8AMq0KXoRghhb71VqhxES9xG2J9CLCSE3u1FvZEnZHgOjGznGUWa2xgkYkFooYNW1u
le/eeQPPoc3EA+oIMKj+YqcptLUpuiZB95RLNFiD1/+WfsPqrBnVmpzQDebsO8D5hYnX1u/7BxMy
qJ33bJWYDMbCQbgN74Oiu//X9N6uWCc9uZ+uIvgTBzci0M7fq5hB2aDY/xFmTwbcrk+x/fYqfLdc
xK1zdmnZ6pmzDcoB2I5g48DlBVXnMMcsiYq6fzQqSq2MVK4QB2SET8zxnkGW/RVR910rOz33pvtZ
t7R9E/44JwIUXhvjjsXr2hisgtOcxErWDpeejSykiPTVM1+rvv9OsxYCrvA+Jp8zpaP5WA9TsYs4
BDo64nWsfRBcUJFt954p58VEPQW/glTv9Qy5CFOdepg590kLCZaoQZ+E81rpjGMIWFLZUHEUDaC/
KEzLIyMxdKBz8SL9+jyF+o0NKbuOKXmOvYxFzQgzYgL8BKoVDLeT8ckuaS2LT8tgP1WFF9HPfw7Z
7Ej7+6cggVZnu78TltCZGJ+UEasKtVhaFSuQJlDlAfXcACky51NiCfansNSWWAawY6R2yhaJ9wUl
98GGKYw1z4o33E71wlk47fijyTUM8b2SocdLb0GQR0BYv9o89quhrYBM9H7PFHxBpHF0BtgOfE0C
30wtjgbtQTIjTa5BJxNEidhmTv7r2sxphyB91gFmt0FWwOVAVk2qtQgrN57rZtq0KOxQ90FegR5U
GSWVajWcK/9sNfNXWjIi8KwCUl5n8bxM9meJzM7IU6RQEIEz57lqknTHpUQacxL+1G50MFPvWzeM
3lhjIEwnVWcarE/wF922TeKrySg5KcGloQzcsoFZm60+YjJimDGgyc+qEhC8OCZ9igfzUlXZcWjA
QZjsHfCtXQvBBo25qhDpIWAmg7X1NnCE9SkL8jgjxaapPJxo696dXqXPkGmUxWosR9rIfNyPDdS7
aAXHbOeZaX2RhfhqRpzakH9fegOmB2//axT3b9aLYZtiDcafNMf55Lpo470KFdHAR13n6Hu89omA
oNtYsndzrfHgZ/4TM3BnObU5ZldnhDwV2V8c62Rf/BZKfRWC7EznOLT6C+LvNTNTQOm9WBmYNQ5N
9Y4KMgWPiN4zwgTF8hnLGWadIVlaJWz/DnbMJNUPKUlnMtvQHCq1HzLJDyZWLfBA4GQDzWTib/3Y
o/aPvGvVzRlMBveBjT1FHSMpEhHK5DoZnsWmDaNFkw9fuG/gtjLvwihO5kV4iYWLDxJ+6AZD5af2
5PN9Ct+PY3Nph+xSTcHRgOpd+0BbKeobRqHJJqupGT3I+Ms+4v6XDQw+y6Kx/UvHOx3c5I1xJ+aL
XriXifQX9Ev41j0WYoAYF4XRPGUdOFKaoGfpEU4++6yzVcIWyPPgYZTzMRA1pjE+viri9kJKOYzt
LrZIt+lwLq7SDJdKGMZUmyRLdaLaBgNfqwwUqEVSHzIHtBP5zH37o5ASotR+6dPiSrEjllPufZre
BGJKSlKTg2g9u3yqh/jDKc2DqOs3gKoFLVbuMkIzUbJH+c3W6q7fZzol2XV7wfCqrZDWWf4J0HzL
KmiezLDfFKYLkUuFXzQEO5RUHyWS0UgLegy/+rbutiTiPoBpFQbi+6HdyTYp78KU1zBkEagt8YMd
H8TFSIiqnV50RcEqlAFTrcI8QDovjTTlG44z6wTn9sNr62OvHKwQgYi2pOGUqywgi30S6aXx3C9Z
IG20AcQzkhK8JzynEMvjCcY51RL+f0I1vcpdirotDposLtqdeDAPrYe6tWzuAjhu7nmu8x1Hym0Y
Ezq3Pv9ptG9sokLKIxiffwzCEQAw7nSgH2EqejIM8R1lECKbnM9FmiDmGRqFJKK6h+H84ot8nggw
2IwqPE0NDVBhDfuZfYzLi7byzeSRRxzxIq6lPuMx9GBBVpNNow5cVLFaWlgwKSEMMTxB5zNRXyTG
b0ZCD/7Ej7pivecZVB+gxA7RUKfUE/3Gj0O19Ej69Fpq7zycmKKKZZIzNhmEenPS4uSOxZkF8lfu
YSWP4RwODcdvEvUt7Hb30g2p3mlkHZ1FZ45F3bCcZu07+oI06cjRxZe15Beja0DiWXnzhPyJnOGG
9XDE/mOlyJvnP1KzeNTtcz/FdOr6T3R2v9E1ztnWOJeT99aKgdVxHezHYryLdM+BduXaQlHHMR6n
a7SGh7GoT9WrmZUl0g6bC8aKUMcPldigiYXikjvdLpz8ZWfV7nLqzI2VcOZEVtitppoGx/fG7jXt
O3btXv5pZNN7TMzbtwsUbxTho6+yCT1xsmeJvi39ydz4Pp+y0ZySg5PerSCK+wRm0tjJY+/a+WrO
cB2F/xEX8k7vShaL2yiXLlmYjOLjxozXiaKpd1vmkSn2SrNpttq1+NXjvttn8bQJ4+IrzCSLfhpy
BAEsmCW5z7aloLoN3Bkop4VymhNpvA4UTIC5ZfkL0ozX0y7NJXsc2BQVOl7tZy+Mj4E+4n+c7foV
FJfgLa9/qny8BS0jH+nRf3LX+f6lswpay5ryau7pP4CwBTsJrystQd2E/S2v7puOdiFDuvq29sG4
XcORXWyTujczJ/IjvSvTvEVT3Gm9wfBsusmaJTPZ7vjynIgkrab9mUR8NuveRJDvrpI+PGGtvP9C
3khFPPH5CIwlaMdjXJXrILWrRRqn5bqe013lxrBW04JETYOBt+8euITf+yj0L0avBmrWsNlWkNkm
I2Qck2hiMO/01f8jWMe83DJJeNANWB/UE+S1G1j22iHyEEIw2GJAeMyjTzf/A17jHXPbkkyXKRAV
zdog5ngbBepxHutPohuohRMvhgpprwH8lucZs/QyIzBpViT0+g3juwZI3EmO/Q+j0WrHb/JYBvox
8QTnOcy8dSWlJNymt5CQND+KaSCaX4WAlRiuvRgZWRGC9lSfXeGyzpwhF+dd9o5wao8HH2WZvsau
9+z3HbouheDIK9GFw+eJD1XEfR+5uNegobgSGbbFBKThYFs0yHa3viUfInwMi/pmFJneTCpBrpwg
5tKRecwcn9M7ZpbJB5ugrpGTqzTXFjAax2o/XGHLlwrMstkl73WmIrgcSIz83nbv59LVbhG6a6pV
dt4lcYYLFtE4qcb8Ngf61gA32JCI8zNNZCphQ3hJEH+tI6PE4XxHdjez03Da+cFiopltYvZOpR1/
YeUwzsKPP6Ym4Pm322tvh+cCYdNytpDNJ3F26eijWvQ1QQ6agZXFaWLOtvMZSqMhITwnDnASFd6j
RMEL6xYnoXQf5qjbmkrKvR/1J/eekxeDx9qNsf2jC2y70Qzw2unCVwOeg8+lTAtWxDsSnrsbR+qu
4KIL9DLL+f8anj50cQwfCRuvRVjcJhbdSQ6moHc7xR4uNGvoyzVhIyjD6nivMWNvGE7LBu5ETyAn
hw30CdeKXxxcBAfTFPXalMWLxbs+hjrZdF1IOl5p0qUBGrLcpIWz0wGfbyl7GA11dfUTMWbCo3Wj
syMe2MheRzRpKLRSBDgt96zaZIC9SHqYxEYwzaEOG3gihnfyQHi1R6KcqqoluLYk/xy/ArH30U0U
4jr5NpBvX3qrvm3+1aXz7hWMgKf6sTCFu50Td4skpCJfhLmhVvMrMcJoD3AabJquPznWPfQsEO/E
zuiHSHvPeq7X7XDfIzjcsakZiUOArSPy5stkGoDxaHtwhPMJzBImBcL2llnxPuHIWLJnf2nGDFo7
tQHtDyW9XAptEpuTFh+jm78IP/hOhLwZouafKbkurPQ2o8XbFqWkWLEY0nRGfADvhbQdm+fcPkXg
mPToH8cW9lED7NBuEXaFsknXrqY66+47hOQhsDXOPhb/XsMjH/LuYfWGYpOWrESrne2nLIPgaDK5
Q8/KNSOc4dDMzYtyf0DXjuAWcBrPJeSsRIFB7YjtQ3EHXhAD5qIbE3RP9saYmdHHUfc0I0BbFkl7
rSA6xdn0gH+ALxqDk+t7iu8kjE7gJwGBimTbtL61UaQEL+ZK7VzgJsiIpl0buzfV1gcPSrMzDOxK
0xJxWETqsjLZH8tRkKsH1IEp6sqb24t1v6AZQjGFSNKtfecr2hAbnKaRxwB101Jz26Oj79Ux9Sx1
pGp+dzqBoZjChbU4uCgUbcf//qg6pwNaOhTEat8TvMvuMPmcWYv//vK/P7ABebvWGUiw9B5IM88O
wH9eDT3JrYhZLfq5STHbTYBtbXkejeFHEqqDgLdnpXcHrDo4Svt43Fhx/MFtD4QnvSMInOQ7DCWp
cl37NZam8QSQyus9Z1fWnGwEFRDqVsb5OnPkxh2pU8uitB5GLtJ12VkBdlHq50QybzcnWgvzPfUw
cSeaoBmbKtBCkbhO8vwtQeAishAxq4jedfCcYY89DFH8qHMiFAU0y5o4SmhzP5FqP9TcK7YyxI1B
s2Mx0r1NrnrD2kpAeOkh3ZDFtxQ2YASE2UkwZzuAkM8Th/cuRhKmoowxlkQlVaEFWs1IapZOmd5Y
ta2g6pmrSBNKNSXOR9yJv+G+kzKsgKMG0VGZYY5W4xP6xXeow+vY6f9Fo33ESVYwiAuwIiuhT7Zm
Hz+imYCUuYDEQpRK/Mbai157FF9DhtTSUueMnGA04ckPr+UcG+QyOPMeRVjjtExJO8nHX06vwzQ9
NBkq1/uOhhVJ/Dt2EI60OaBQIzO2YrOw4M73V0lsqlVW+yfCaqAxItWo9FhvzTJhwevWR6VQPqNY
X4JGfFfsuVfTFL8rzXzhTs+1Q5YHvBGBIgouCxKOWsNlnhhyk/CN8MblF5gO5Gt1DbKG2FuMJD6J
BjoqX1iMPG9ZbTD5H+z+pIlcn8DSVg3T6DIBEAeJ+49UzqWlu+dS3stohYDRr3E9J86IELywV11t
Iu0zDdhAQ7Dv3M/BcIdLPfykrSov2g+jY2r7J7NWyCZCoFHtxg5K94Kdehd4NZDZnMeqmNPs6A3s
ywT94JptsF7rCEFLpLs3W5Z6S9NRnY242RQ61PvYD/pFpFKFQhn0JW8LsgkQ+TZhiauJFN51AXAb
vJXaeYNvHAIU/G2GMTfrMnM508jJxgkvBZtBwjeCz1py6xUQ/VC31V+l5RzuiHMH0Q7CG4/h10zy
j5Me0sw7YWV/s8fyi4LjDUzgObrTHtJR7dUYX1iMBbgfmRlIdJCycg9TEXyA2ty4kX8C/0v2nK8e
OJF3iYxeZFnb/GAImGv9bZfOukZ2Bp8/+pyL4ROj3KGbvLVmFiHtBKBJEhJNNaoDJJ1qIU0eFmYW
D6yxfyrbf47bn5YjbRWZWxzyjc5uli7fkulO83Sbp1LKRxPM2TIxyges3hELevUHqAZpopIPRW3+
mf/ly1HlMzC3HqTf1PvI0qhjEfexX/lBD5/v7Ll6rqShVqNy1mxb5JMW1S4ptFyrsVkTaAqdJ93N
bFVcQ0Tw2/xN5w0wVNKa0yfvjpM252s7HZ0wfSwUac/8hhYp1vGvTKbP2gOyJ1hxEnBkbm3w10BM
dLu1EiKQWXcehAySA+XBk5bVfFLOqh99qgjpc4djKwhhFZl5QnQBlJ0lGydgYSwSc7rkUXq7JDB/
sQk/Id4rt/i84m0zhhPztaDYODGq8gQPRhG1JgiY5GyW6sV3kua1EuC4dBegS7AFcmDtiYPZMM3l
Oc2eyqTZiViPO9YgsPMTEV0LzzsTpbFp9cVqrXQpencnRr/cdFqNB1jG9aIfAFsZHCEgPXGC634X
zunFQgu3FYonx+rPrGr8Q8n+SDsAu1LPJIBGB5smpveI+pishft4csIluM7TIN7MMfZ9VAwHl0H/
V4AgJx+U+xHjqt7wZLv7cvbr5176t8YgVyUZX1hAWo9lTRQWyRXLOGPJCIbMfrKyWq5MMzM3//1t
mq5g7RmnCZ0JTni/eE0tyM7JyKcrI5r74Dikt/Z8gnaE6/IaNKh73EmrtUV67XZMI/eVKVYCEqeN
1knpn3DNrmyXWayOeNvaqjRRCCHZjINXG6PZOSxylGcDlwMJ4IZG1lOQ8DVYPG7kqF0t1Jt70cz5
AYE4s+bER/+WqgcafmsN1a9cww8HIedW/SML4IKQSaN6nglHZQTWxtxJGfPW2f4H13WJDvKvgtFy
7XV8LSsXySMN5tO4HHURnZRqMBj35MmkdoMkq7Ce3bSBRZi5LjnbmHCFk9+kXUQvE5OWLmJ9E1Oj
bfQUZlvYowlivtF9HIMe3XHYwyB0tsDYj/Ygp6M/wImSBaBYQ4nfNp7rZxQQ3OURA/+6dvOVX3fX
HJ3jpYVOPiR18jKaEQN4ad8V9DUqSwD5GwBJ5d2O0z+5AQAv291WZTrcBmpzKUKcjNG59IrhHFd9
jakJO4KYhisBZBVq7unHzEnT5Ifj3R0sDyBA+xiqcUZFCc8/HQ1/I4cOS0gDUTjrxp+Efe8xBvPQ
WGetC//ajAVb4cyBgVBVF59nYKcmVa46panrUntah01KsCz/DduMTLhLFeJZQObr7E0ntPei7yh8
XL0xacjX5X/Z61g907m4hXXawMAnRZ5BYHxUjvUDcSnGK+D8YgeNtpZm/tWi7CHHweoeZQ/uUniH
wav2UMeyPR8RsaocGJAsFlGo20Dn4ha1m6/4Fcweo6SMsmGZAGQn+ZDmPQettMFEEhKzkMjz3Q0Z
yfqZKadPdMqD6AnCUjY7wvIer2eO96VPAuraqQQ6ooI8Hyz4wT5LfzJZvfiI63P2xFnSPKf3PZnw
cF5k5PTag2Bwgj75PVZQAf7H3pnsxo2s2/pVDvacBwwyyAgOziT7TCkb9bInhGXZ7PueT38+el/g
VnkXqnDnd1AGDJdliUky/matb4W4qQLgqZRpkog5xtfnCqznvRVR4wHmodtX+UtZ4IBYwkfZ69YA
lxvm5xWAKx8n7Hr0RnkZmkABR+Z8CcbmG4ecuQuqnjkQordNZBufmi+EPM1epvL9vA4RtbpKgMX3
rINDbjmWYUcc29HegOjJnyAzyaPvsevPa22ALDbRMBEIDDIAe4oZDtOTpcOHFuPG1yofnGXtvivN
rtxZS+GBjiADS5rMzPgIoMyr5vVX7l9GOXG1c+99Ym5TlO74ZtaVOjE05TayLFzVg20wGZ0RfiUM
Kzm2URhZ3SVW4jkpJBugwvFYZjbyIqJx3Bpdcu6KwIfhlD1PrK72QcDRy7+fbyfu9TViJ+MU1LZN
LATB5+YQMRGQobcTQqerwY2TJ8ZG8yFiZrKOff3pWKp9zmLjO0tL+X3gYEQh5r12GdM5lkzIhwf/
LYutGzQS79O8Q6d3i8lxeQTKydIVO7VpK8qzdnoInHBPVwlmPtViL6PqNVQW5eVgPEQBYaliaRl1
YEenVic9JxElLwrTx7Bk2UI7khxjotYA+oJ9kKGCCTRWkL6ooLNQzGfDqa5wrbqqdfdBRHs6NtUz
BDgkHaMdXRNLfVZdXx2VHnFYx2lzaxp0wrZh7wP4K6QujqDIGS6hduPBzP07POr64JZwlbijmTcP
Ci6sWxJEU1HLxfOizTJLKMR9gKokb8jzkCqnFivmA00e7RcaAOIOoeJOGu4FB1Y9L0SPhomWY463
Fm5ZG1UaWCy4/nCS6b61aDdbPU7vnWG8Ty4bMDrS+JZF0PyS8DUMw0uliZ6A0Gi/JANeTKa0+ex4
25h1yW6ACPw8eDd44dYdrxh0wR4I+WpoSTPAp7Qru0Gd1TA8jEGO4BSL4XaaA37g1HHvk6T6YqPW
2jQRCRD2yASo69pbMEA26aYwYFkW2HdWBqOIvlWgRb5XEIXPJNNvZ8E0dDScdNdJ2wfBkFiQUrBk
Bg3v/jre9wa8aKu06fTyvZGb93ZWvARlz0qiA6wdjU60ac04uivso+2nzbVxGPCy35rXhdsG57j+
aY/wGkAj/GDUd3YCyhSrFszzS+KCIDyhikHCZhYBGESOFCvbGjYpDPXA2c4IBgJ2EL0aYV2cO/El
xlnoeNMEIsC6GI16wnkpN6aZuqvekOsGQxJWRueFxIrvhWB56UnkZTB61u7Ao2litTjl1Ys/F5Dh
8wQ5qyG/ymLkpoCVvtFtgLVpQoU6B+pBBuPKm3t7i4NOHDNbgFVGJV8WiK/m3qSSJeMHHOvarNE+
B377ods5WVmRiz5K6nM8wRBkwM06KZFyU/g1edQGb+t51kffjqBoOHI1gBNctzJtN9k47Aiv/2bU
xbCnrcjITsAvWMvGOPACAfJjFg8WwfHs8u7DLp3oa+cOBSn44H6qL4qE87tZEthKPFntq4fcDZ58
O1GbUnjgMicgkdkeS8pZekz86C2ndZHAM+yoGqbZo+5Rj8FAsE5afAGH/1VhJ93EU82q2T6LiYW0
P3pHCcl845AhyzWz7glB0eA70nMOHo1lR8nguHcorCQwsTXG1oeqhO8xY+ZqiWU2PWK8FUT/dIh+
Gmb1Ecfis8+KduUs6rbci5+9rv5iRCDiw8UkDRkXCZgpqLhZTjSe+RTMbbKxsFfYPsY0Ji2a3BVs
khWPfKlHnpgl+456MqmA4divYz+9S+m9x9X41Ln832NZHWeEhBiSqAwJPjnkvh/gDQBBgaNhkVVq
gtx86x3U1MtkRO01bCgS4tDxNlbivhO9RlJS54DWASBGFXzRlbmwrNFWV/cuQhTkeA7D1emjLQHr
lxgP2ua5cPU1t9nPleV97uhz5Idnz6afty3aSiTBamcbEJ5hxRHU4GOOHNUBbZGFLF5figz5it+S
JtG18Gr0dy+a7E0bkVNkVx8MkbF9aH2dxuwpraxbPdoPfUeWa2jfIuIgwNYxCC6aq90gZu34OtJG
Na9L+RZAPQmhHLYZZh+z3w5VRs3H0T4mtJM+6Gb0xs6avubgOfW0a6d+V5SK+34I7pqx+UoOEUU7
fDu+vCGKexzyPVm5PD+8c6ZErKSwD4Ll7qrDWmB56cZxYg+FW3FtYl6NmLW3RgwJejp6gcnbAlzx
phfxRUlSr+cJeqOVIWxOcUzMQMVsS3yiYmjXrjufAdDcqjJ5ZPt4G4aar2B8SYkzCZFBzXXw6MEg
NaIRa4bgZmk/884fd0mHria1dnVLLA1i0hW6Y4y+Rm/fwV3z2ZlMLEvO7MQaCZsjRmC8sV34OcWc
XX79MgtzxJWG+0YUm8Exnsva1pdfvzQhgroYQy59F6aiDrTlwNCXl/sqEtmzzMN5U4tuuAO+gz7L
E1zfvCjIAoPGmceAWnxjAO9GC4+gD3VzMwPkQhaJbXrfe+5tAICyYR31Myro5rpwOsD+QpTrhg75
MWys0cKJW+OOV8hUDkQqfsfRNR58ShlCyqxvNfsNDsNyO6pIktwt9t7kV/vCYMvtG9V8Dtja8Ajn
Efks/R18uPg4ozngeGRlJGoGr79+i2wpP5Fy3MK8iRkjsIPnfq1OI7IsnUBFgYrkbezRH2jv+MWr
bS7NAocpLWGf5AS63RCkGkNVN3bZEDxot31WBSi4rLHfmgV62y2/EPYbkMw07niCv88TvFggUkAO
mx8Oheixkjhw7ZIxPbsQF1+i8oDIlRUwzKKaTnbkYRlZNrQGHFTXrICh7oNcPCFmjLaR30hG6Fxu
aIuWwSfhOAY4NisioM6d3I1CF3p0Yzhe7MXWtpUwnC5g77UVAMxGGMekWXJVk+9stKqzOyv5OOn0
8DQN7QW7dPlM0MLCIC4TlrEqWn5syYQHU4AXIWxXWbjhI+1pogjnrjos1SwakPaWj11tAjA05ud8
qtUubqBGmmmDbH0aqLq6aj9KTFwBaoXRTM4JDrxNhdd4HZfOikws5hmmxTpCLdOk0SV5fDzL+Xvo
AwEYKs/jfqzE/Xgm0zLctkb9mpMBV4HEOZtBMq8t9MS5tKynXwFwrxQE4bHL4YcZiPVsjvKLUSCx
DSvgYayZnFa+861f8co1TskYMd1lSAl2xAryzo+CQ+RjL9TDyZqmp4J3eyhtDQ8y/mw83L9SAJbE
IUXhY86nsI5/apZKBzv44QwscXUwfKtKXmISZzv+x+LTVclRLRydmsPCCJKfZgVMt+0Qhy31g7op
CAdZicRxTFGnAk5aZybq26gNfg5ddMZbjtqk2LlGKDjCzGxjzNO5DYMTjTpJXQDj6oHhCNk7vBMy
YFGjEuvlCNlrOyvXbE38UQNmdTmEC6fHfSDJUUMOTxjpJtUzLMEYMmPY9D/JD30gOa3hSEfxWYq8
OAAKz0ZY/o4Z6IOVu7QL/rRzy+YZlfGDyKXYYozsFHJpBDusS+Mv/oz2pDQdHAyt+U5Gp7ftSejV
LJyNGIxjMQ6XvLmpPHOppNsvNQlv67CEHaglTquR2T6avvRuqJP3ig58bXg4i8DmIrueYhBhFU16
5Wp5Bgd/R/hqucVJ/WBVHvXt5JMMGbMbNZXCTu5tIpAGa/ZbjjuIRxuYFcZVKLkAJ8cI2IVt+d9E
cFWd2W19N37EaPuUktnWlndzwPxDub61B0aZbyWS4ZXJARYH2aOOICuU5EjkhSpXRcupIbLpuekD
Kk0fHhlbuBxigVdusxZJUxgjXJ2IKsvKIdqLQrwLEsUZiLfblHAhJ0LU1Avo75Rj764ujoaBs4VO
bV4xp2UvOHLEGfOavAZa7dwOYL5a48GdEHCZYzVukxLu0MyM2OfukmQ11+QPsY1W56FN0ZP0AMGC
5s1opb/mjzk2Sw+pIOK1DTi4lS0Gaq9Al+sZsbUmJbkuITOYtANmZif3RC8d5oFF9AyZrF6iNivk
+NmHg+wmjlA/+TBZ7KrGzDZNoBrURz3V3r7MMJbjS3pRA5FOS5qfS0VjdUSY1tHILpWtlhNh/J9q
FKdGprchmhIkKgiqhfEj37oMY3aRjB85dhAus1b5St9drkDADqc6KF/aMAW6Zr1HUf3hNO0r8Y9g
BBY0wQhMec/uy10VzjcZzLjU6vkGbOWFtdzVxOdftMOLNXT3nmj3VgM0LY8/SlWe+swVW9uW9Fvx
JQb2RtDejFMeUQueCxR24U8JCY8AipNjLzyNyvnp9yH8TZC9Xv+OiS7ql+SqCq1VXWLLxoW+qoz+
6oBE3hugFVdD1LKJr42tjZ66niq5GheoP2Oee4Wr76Y4Ko3UUvcxcbx+weM4yGUlUWSP3EELNP0y
UIutSKf3Vpafk4vQyaehCx9dHytJ39FM+jTOZNEWJdDeglXdPL0ByqtYVycCzSt4oJMZG8z+I0fj
d5QIc6NzEjiA34vxPVJJv9ZgDM0p+XAwmU3YwTtME6soyREq+iL62mc4DZLwKxm4zIXnXO2CRa+m
gglLQJj3e9fpnxjz3tWxUGvtZz1CuwYlcQo8BklcKHCwmWVm7kdjeKP98pjKD8SCpP5d7mIy8hp9
HiJhbvrR7Te9wVwISRdS644EjsA5JxlxAYMJoUR6yt/3WbC2LIwuxkjUtO1PP0uEs6nHBXOyCSe/
/4oaAst/GrKtNYZrqlxFgVS/TR2DO7hhajUlvLlMlNkGMsmNPbjfh57pXdGQ8d0C7MpFebBD9wwt
wlmZTn7lNjpbDborq7nh6r6xGlmpoSbVR7R3boYudQTOGnZkTgbksx6R2x2bjttZZSzcvHY4jgw9
42naVvmUEcjIaz3V6edURRc7ZcfqWPMVLnS4TMOorA028G4LiaPQS3bu+FnA/kgpc5kw2tQGDkyW
alBHHxumKaaZ3NT06qvxXs6MGTC/McHsGC9D7Pta1PFDbEvNWIc/g8/yNdDpgwPUkmFavJqHbD5a
qngtxtJfsYdm826NP0r3UbjDp0JOwP6PUsCNgZsDUWEZcBr6pNwUSCBOBDi8KRGfQxbdSKyRPCsK
NsLxmrOPL9ey+B+F6516nordSHu2Toiw2ELPt+GovRPDunXzGJGbjdlyIpMgoAllUvVT2kZ27gDt
F3xN1/bYwqHuhSD9ldxmEKQTNQfms3VTWI99AHmJvI8bM5PbgJ8LVK34HvfNcUbYhjNfpMzgF7tG
XpzmeX7XqNvsJoBkMPmfOnvKcATjQFkYfiYyhQZOzQ+TMVNFvXWnZYy6uhQZe+zyVCRWzkYqupNt
4Kzl5EK5N2m+MkuYGCbZPLbaeTSI2dkAgXgJZHeNJ281V+ojdJd4bCktlMbULpqEFdHZ87FpkJ0l
lnN0VAe1CWeEMq1y0zTm2WCIufaaGFIDICR2M+g+6LRIjM30JiNLfhVM8XmyRmIYdXXxFd1omiU/
8jh4nRVq4qCqr+HQMJxMdv6smfOoMlsnsKL7qeHVWbyigH/zUxsWll28MyrPEcQtcrr2vp3GjzZL
2KPn5CAbmOBdxoy72jNulteXe3Ql5SGq66ucC/sQh2Z6Z1fdE2o3jpcSvIX0DobCbWIK5mh9scza
XCJpB+zY2P/u/d4AXmEGG2UUD8h1GbpjpBkDwlAS41jXxSuGUegBZB4MfvTVnvt9MHtfhMGLLmsZ
tCzWz3akrwj7Bx8jtWOK7yIy72ukdDUr/aZ4KLPxGI/kexlKwCB1QG/ZrqlW2zJIMH4WzLUCphZF
ZQF0xbqE5fHal4gVUe/dEUtYQJMy2fEUtObjLksYs1O0g8GRN4bPFntv1946pLVgbSA/4LGfIbsK
TnS75WhUxTZmo7G1Yn8B/++QyB4cv4eJH7/AjfxCFDKWGuz4Bk+dH5nlXoUUJGN514bq2fHCT8FH
7y+TBUOY2L9Gd9Phtt1aSBuVPb9Fjs9NaqC5kvNrU+hL315nVjRM/rvblLM5dCqbOqIYDqbBJrKP
y/PyX9PjRwSkBkamGjitYygxfZrwMpchcTYNCgrRNF9yVT+5AG3CASSPsZQVAdOWgqMXSLn4oOO8
A/KTMxYs5jXXdT+DBl23rnXxEhyzngX+S3QG627OGkvcOuc8J/ErvGONeK1cUmtJ8ZZ8lkFW+gft
J3tjLyV1uytwfsz3AhUvwpfhVpowahnOErzsHuph4mOg6CGW5jyVaYUYm0zJIbd/jGH6QIcKXxew
ch71fEJEJW8DuzjA8fBPdX0TGfkxCeSsTVd4d26U3QBY3DcZ8hxFViBDbQ5ygUOusCvvJYzIpAD4
tYOSCh+ywHHaibe25WZ2ypbHIknf4Lx9jEW4j2klyYGthluKktQUtVonnvioXHBnHvkaW7QCFCmL
9WZ6tRhYbDoOC2hK3XwroikmW6sEl9Xe+jD9mQM1rhsVbc1ipIwwp8MkK3JILcnDrDhqB82NENTU
/toPyMUS8aHwunzHVosXBKMRV6YvQOnPTUvAX+W1J6i02QGT7T7xKYsXip8NSJkMhE2XwpQ2pje3
xb0YhiSHxd1r7DDJGuPmGUPMbdbW98Ye9gGRBtnAg5LW+kcdowvtpve8cs7TjJin7ZxHh6Huumn8
R6R98JDmZSqBjI3OffercouJveaMIN3DYMip4njDzvtNQBZkgzWg+UESnqncOEfAPxxidw6sfV81
8CFgAF4Sf7NQKB0LAn3BZht+f4fgAGzo1OwAfDRsrLt35jPdqRARJYMFOZ7+YNU5FoOvGTyWJgKU
KgOrYNJ+T1JXAkov944e70p9G+Zh2o/LMBom37Ua893kU38zmGbThDiGBeAtc+p7OPhP7bw2ZTXs
ZXswhfVpQ8pZ/X94Z96y/32eyh//8y8MUXlbT48/gqjI//VfP3790fHzf/4lPKia/wTvZKjfNN+6
//h7/4fhKez/dm3XEZ60WVcqrcT/ZXi6/40IynO1dlzwSY4FPjNfUOr8yzA86Rs1eE1FEaVcvpGm
6H79kfnf3vLVgLc7CvKRp/+fIJ4LovOPCE+cO5Z0bWUKvkfHdSz+/I8Iz0h4fpRXV9V6uyGMP208
q9easddcWJ/9iGzPQ1F40t1XPVkX32Wgm3bmsG+skG0Pyt9dXxnoszzV7Ms4+NIKBUGha9yNNUfu
uSgXpnPnwq3tEJGT0YaTokYqBMd712VYtKKermEmGP0gq8m+YkbezP1oHkM/cMAGe4cyk4/ZhJ6E
qV3VffNr3V8VjDMHUiMutJE1BdKD4x8+ydu/L8B/5V3GCy1vm//5l6P/87pIobTlcHWksPSCPv3D
dUEBnxteE14bDbPDNbHrpNlIjFTdfBiCsE7rXI0BBk6ZFQfg/Q99rqGzw9aILafFasNCNou0wPbt
ZtvBmzhITBkfJasIVc7dvVOan2Vl5PdEkn4reodGE2naydDijhwwZ83kIb6P0Owj3bPDY7avJyZB
8WSREhiqdF9O0yFhGbCu7Wq8+frDhTwXYbRnu/fLyo1a2oqIlI+sBrI49FZWWshadVNePT+cdrbX
39cNUtMwhPenvB8GwfCnuLZow1T1VmIwXGuchDsseX9/bSUI3N/vOWmZvIBNy5Hasrw/X1tMzXqG
H3ABVFLsh/qx0VlxCWbO3NYURwef5DYklm7DdrVBr46Q2X4zXPNZNQMswjJ5GnGZlsNobES6cOXI
tN3nqAQ5OTPyTzNazkIQX2+RJ8fGERAfEnBccDMJ0UHnruKI+ksRW73LIzRDTZwhyrbxjhLccpIj
Ilc5W83e4/m8+S0v5ilkuSObV3S8/vrvL4b1O0OXB5BSQitluraFrva3G82DpTFF0rgQkofoBX0E
UirSS5KfsiXvTYZ4I5wBCptm+TzJl3LwlwQdVJHjtEG3mCxhiznZVAhkSNCIsg8jnJidWyhtZiv9
WcUNec4azBCc1HH799+8+Iu3h5TKVtK1hDSZSv75k+xngbhx8i5xVvlX0VU7jJh456dyl6Ujc8uI
qPcwYb3C4CfBo8CW3mOZi9F6htz099/Mr1fVb68yB8QKl9DlZcZl/fM341Z13UgVXRFrLYNT8IVG
D0PccImFy2a/A2mPSHb00uLJHKG1Mn68Vmn1jVScxfNGw8aBcMsdBTYNGEbvKkIRFImKzTw8dHqh
TRkujmjjcsOgMuJ9rqb3SOO8VCkecvwE6GxdfySPBN4fFWozV+bZxgt2jF2PuEVDfLRjxAA7hdhU
jXO+8x1dQwrmUSMRQe+GarplA2kToHWmCxRRezgIkyozUfQTXfoMEeUuzNx/w7n/zZz+i5edzWny
+wPpeiCEbE86znLs/PnKJVNh9KRKXJpiKHdVFhBRNtPj19o56AHP2YD4bXGh/VvVBHJ+nceXzKgr
RHf9yC4ZH2ssz0kydOt58qc9AmdEiR0isobcs/g8u5Y6YZlAyA8PDvcjpBaCEA4T3IPRQX5lKIOw
IWn2gGyZsjyRl1pgI0Jywku1WhWSe/rvbxfBwfv7D61M0zU5Qm3BAvq3H7rJJz1JYV7ScWRO2gvU
+GIf22ON/NJlbRrCXCGI2wcySnRjb7r/8BoUy8Px2/3KsUt14MLEg6yzPFx/OGKa0Yrs2rcvvFkY
CHXxT7oD15BkH9nZQ44Ebz1YxtqPzWeu3AlqyhLR+o/Xwf6LFxDvHmHa0hHUKL9ujj98G2aQIpEa
zEvIXNLG9bVt5Q8/C/QDHoYF3lszcqqS88Aoxiz899RL5KltwLaWZqDWfk68MRmNzqGD0XeP9wNX
JQ3UHL+xzbNWTszIXdUzuD5cSLQcbGMM0CrzPEmwBwA0AGwtj1/wrfJbViIBkbQB61jXsYFVwzT7
h8uu/urnFRYgGdujvrKXGu+Plz20DaRmqXmpGAsPomfXmRf5S42KlBi9S2pjZKPEwPSb64fqNMxL
zGc29xtnSPZOnZ4qoxovGQ4OBpl8GiikKpgPvN8KpoHdlF4IfsL9mX7ih9Z7s27YXdDWj5PxPakS
b89Ifdq2BSsvF5w54iOSxSakt9h09/Bz4BKE8qs5ycc4Cyd2iyVdZ+Wu2yrCHtaxd68dR9+lizrf
nlwA6gEArM71Xp29XzDHSRSIzpZcFTqPnd8NzPFCMOyGOXtrq2TPCY4REVUQRXfDHKcby7N3PeE3
D5F6GELmssgU1bOnr26ANYt0gEvTymJXZ3151Pke7Msyx80WS2yX/NNp+BcHCkAtuRS/Ng+fu5QO
f7gZEe/F2Jm6S2Mb5FZ4rF9aUXzNVV+dINpzbMyjA/OU9L42MtelMDYqdk46h2yr65xGtix3hdu/
ws3MlrEkLPA+2kmSMvaFZW8gr/MaBzYOmiA9//0L5ddh9/vz7Cwv0KWkFhRpf/7eobkYMk/bi2OF
36g86vsezVvfG8Ga9DS9MZ3pmWEeZJFk4zUoiMkMYuTKsCzZhzVB6VXBjVFI663okkM1ojpwa2zk
pT9eIZTHFwyZ+JhrcUCOqDdBTmYRBxIY5HosNk2sQBUOKIa8pAE/heSfvxkOp7//If/ipKDpYA+p
lGCvJX57eGTgWpDxy8s0oG8lj+oYcFSu52b6VlbJ49//W3/1oNIdCVtQX6PdW0r0P9wLZYrNvqrz
Jdqj3PkG+hiPOufv/43/KBrk0n3xwPAyYDSKM/HP/0hWWObgWdDv6q7DYIeoFNe/xx45Yv4nUcPB
USPFeEUNyCi1neDsUDtgla33jnVvpJTTcoq2mQW9WDJ8kWRGMyQitgidfhAw/0jsUB6L+E5CTu6m
Ykc6WgriVD4ZtfsVa3WxKqfoNsVdgcajqphIAez9Vb/V3GgAbK5dFOMBngoqugVmwFbqJaQ9WrkK
CkBceyRzdsQS2hVzI2UTl4MGC/D7+FjCPsbfwCDtLnVYjP/DtSNI4k8HGNdOc3QqGkecFLRKf752
M+bgusqqi2fUz00gA6J5cKdMguSEoDHI1DVBO0kD3ZodIYBS1OV5Pr/aaf46uam4B1ay0qZtHsrC
OoYNz6ij2SAOGVv0agKlQaaDXdL7zcxO11Ne7xZq614tuY6zHVnrwNVvpfJZErrkA5Bovph87A27
TuMOydE+xQQLYMwy75yifCgaxu+AbWzqmMpFvi1CEMTegJ4/TQ4NwO6h7M1trdovLCt+5WreD0ke
bGdeKlG4ceMvdNHqbrT0Z4+HFM1h9Yg93Ln7++vKYfQXF5Ytku2ZQtOb/F6PFU09z8pCwRYvGMvU
Eo9zpHFNlwcG7uI2uBXUBhZnv85i20G0iWQF+1GTP/Qmi0748MSkxyAMzVg6W8az6shUqHRoJwOs
hiu22N1RK3tP+nR8rhu9LkOsXHPDVDBYcoNzN622vVlGl9jpzxZRBBCQk7fGkyj/Bi+7jyVa20h+
DUn9Oc9FXmAyqgXuaRUT24WxlYgxSkjdEEdW48wa9Uc+AOdVdjsxiRsvJNhazcCk2wP0hmPZI06p
E7uKBNcks9xD0ro/tCoJCq4zll2s8wRfq4LoctdzSInZ8NY40NNbmjgInDWl965UrLq7BPB7gl4S
58AmKBcIdBvJY41FBpUzMEASwyp8t/nFcnR0T7rHd3a3xADo/DL1PIoknj0WMGx4lhHzDCKkwM3C
+6JV3/XMvgG714rgSNwjpzB37RM6znfGNWuaih+S2ICN01YQ4jlaayj+hHegRBL6vgl5iscgfPa5
yhc1Y21BDwWFzHSONuGY+94m4KsgZHKnZDbuHHuBDbqOd8wLc4MqJrs6WfmztIxDTlQXIhW8cIFi
79C0+3yABinL5uIuPkMS2H9VikHSBf9QNju/nwDLQ+9JmlVTs1DSv5/QczlifS2zi5HEmGWYcPJm
isa9mYHSXEjha4e0+RUphVDx6tA4stN59s0GR3otCclzdYcFjqcYpzR5LualiCFoeH3lYSeh120z
w1x7aXvVEwyPySi3TMc+6XrVaWChYJCOcgmzmP1NiwhD2ces5tpqFnhh149HJeNTlmHnt6wy3BJ4
Br2WtnCLuJ+1cqyefDdjccmkm+XmeIi89Is39awOdEyMmIx+uG17Dj0+syrDgqXH+NwJ5M7zhAzU
MAiKMqWG9aPKaP8PT/3vUxEurCcth0JckN2jfu9Hos4IHbs2zi321nXfxRlWf9QyCFE0fMtkzyjN
Xs8v5tSenST8h8JL/D7vWv51h4GXYhhhM49cDuM/HLZ179u+gQhzrKc18JcXV6R3wq1xa2P4ZRkv
0J7E7n7qmi0rafsYZ3ykjTDzjRf9GFieo0m0r91c6M2Q2ieR1P/0Hf7FaeMx8VQW00+L2++3fk0F
SRV15LgOoQcWyv7UCWoOePTfhpZvpcjMBzgvkM7cL1PnhKhDmBbZEwIIh9fOFHjEuaPh9C+ej9zu
Hz476f3HKxuniykdwpos6THK/a0wcuHikjFZIKLydtSIPqbAuX/GHHU1TWyQbQaXoVFucoJlOB3D
rL7Bg6fTEJwtNZJbqyWtZcLFERWaxPomOAOGAJg/koxRkiWA4JuU13QA051tUk/fl/MAAgcr67pY
jFqdwALnDU63TQfpvrpE623GCQJZEIyEHtCPIzYMoDu7dXeH0iMjiogHUNe9cQ+yRZSm/Ri2lUCN
2+IaW34r0Uywr6OI9lM8Xg6SLVzAw7NXXkfTe8HTXz5hiXWOg8GMVI/a+aLBIIjKLj/mvjtFKTu9
pI0whyMn5YfDdd6l5XjCv0Fzn3k7VtGI3gHUAZJBwy5wyon2TDHj34nFQ6cx0yE/Plj8jTuU7ROn
WL2tJzQuZmUPp8YISUZw3UPXutHa9S6q83bjrM9eZfi3ZiiHDWC04dA1eM9wzj6i+eagwkJ6YsO4
WAJBBbI5Cs+925WvZTs8Izg+j5T37y1ScznpBGdElO1SmSwKyQidTyrhcmA/DLAh9tgRzcWX2CwG
RU3yEbrMdWhmcoMkBwkMwqjF1Yjtotm1cjMtfkcwyo+JTgBkYYVEngq5+Jc7cvFJysUxOWOdBG7q
bCvMlFrEP+xisDbED2uy65OHyb3zUBndOErvtFcD2l+8mR4mTbm4NUdsm20XH2wiEi3cJWhuCL0y
GFPnUfM4jA6rtqTfxHb5ZMJ9ODix9Qm7cuUtPlEKg+K4OGTaxUNadj4jxkj+dJWsr12G/HrofsbA
DNFQFlfeZebar9uHVNePXsPdZc/ZG2qOF0pVq9uDvIXl5X4vsLZqLK6wxK8GaXYrkjbYt9KcjIsf
tidyZc0R/GiiejCNHsdt/7XEQovUnfcPptpgHr67w2LIBx6AQfc5wX7rY8M1NH5ciTsI6cCuFf6X
HhJOPufrYXHwig79eruYejH3+qUPzKdNzx6239qLPzjU30LswCmlfo7YNVh8woPPGH3EOpwyjHcC
FqoRFJuhJqhsyI2vo4k+JFeRf3EzaBGLFzmaaFI9dvBq8SnLxbGcYV2eFg9z3elk0xj1kxFqMKYu
+aAk0XTbUOFhxB6HDxqkNbbe/CwXj7RldG/GGJnYNCwImhEUHPx+DFGWlQnKB9QnRpPgIvYPqhmd
i7eoIJjzF1ynGJO2ubi148W3Xfafw+Ljbh2uJL5uvTi8W6zecBo2kVy834sLHO8cWLnFGW5jES+W
9IrFMr54x4vFRQ6odmUrcJ+LvzxZnOaC4nPTJ1exeNBHyv30lysde3q2+NQjDOvV4lyHXAxxEC97
srjavcXfngFjWPzupBuPeGUBHmCF7zM88SoKv4DO4NGssit8/jsoZPjnBfETMxsox6PWzw193xZE
/8QYKHC9Q2X3NbnP9Ux2zzD7RDnHP0wHn2eLTJuA0PHaYeV3F09/tbj7GfIr3iBTgAASsWEPBMCo
tNyEVnfuFjzAYH4YKbwAL3jTCz8gxRK2IlsE+graedIZ7gffoHaeyJDoUufOsNtvDlYrOu93K3nM
XBZZEctehUhiN9cZDIPa/Akq4Iu30A3c0BC0JlS/XfISzSXitRIIujuDn2oXPgIMeYAREBOYWT4F
C0PBx+JdLVQFKyi+e4avCJE0/5e981qOHMm27BehBoADDsDsWj+EVgyqoKoXGCMFtNb4+rs8srqm
Mqen6s77mHVnJZMRJALCxTl7rz0s2nQElQh+oYwRBMBDz4KpI78YKaXrfI1N1u9ZA4ohI4rBjx7J
fJ4PWnHpOcs6IL21BxIqAgEhcNitHQ00WF/QVVCcCGm8S8WN6BRBApT0Lm9gSgROg50TYvw9+Gcc
4B4ZwH6arC0Mhwuk+sPCUYSKaNwzfGlPWlNdKSjROAFmMUdIYITiWwhAF2iNhw3EHEJqYGBkwDAa
RcUYwWNYYDJGxctwFTnDYGkLTxPHhASrYSm+hiHva8XbiLoc7k8FyhKn6IvepvgYbTCGzacpq3JX
+QGunqQ+FgMaMb9O23ndDniJkrh6phUK8R0D6Sq/5UTBBWbGYED2MmM3aXW9GwXhd1PaoOkhvMJD
Fa5Gh2MyVx9UjK1lQWsgDszikP75Bwvw4tAFeYAeCPuAFdHt9yIusvM5NeDMmOjbhRhalgB2qMOs
StJsdXtTAxqOKAn1/tuPS9rxjfKks47tpDjc/tDrlISKOcDjOJASgiITkcvtOxaQyUOTftZFht2+
JkB8os5NwThgwQhSajHkocnn6dYO4X2VfA6n+nsrH6fOOBO4+5ywHqKszO+fxbjPeu7RISuxWbeT
eYDcYh4m137Vk7rdjKb50dmtw5YQIaCrhacGiW0TGW/mGO4qQvQWwA/OtzPuZSO+iNHeDvin1lVh
X8aajSiuYGsikdbQhmhtwEx7NtVDPoV6jZCkd1azG1kfkUHkR44Sk+X5YRirIyut+WkyvBmDY0VU
qzcu3SIv1/Sk6FZS6ezHkdpa7Oh3rAjeUpMqpycdFZg0Yq32bXDQLrI6r6T0VtJmJfoZo6k/rIU+
XSqHrBdvGyflq0cO9NmNiJqQmCVdMa5sR75Idp0L1qL5qdKcd5j3LQAzfAhtRWxP7H/X6jx/obc9
34/CuO9Jvt1Qj30o3ZnYnkkZL4T9bjs6K3fdfM1SET7EDX7Dyrur6Vz3YdSu2I3A9CAYfT3XMTVe
NrV3rHZBk3WyWHup3MimuY4eRT/d0lbjAE0Ifd4jrJvXSAT+CSezts+cakNsBysbJAZLF/k44thg
OFawOrCUwKAKkGBp4kO2tb6HzhA+Ul3zocAZD54+h4/I4hFdkzHp9Pa1ih7g+VonqpXpTjKH97U/
cs/CQ0+r9kXPPdALX4w+vZDbBWuxHXah7zR7P3DeYKCz94PavBrEV1v6M95xM96leJx27USPrFSI
DRrEL33WHDvypdlfnKbOYQucIJNxKIaJ4KnNh3PHNTciFz1i11AT5Z5k5B/OOKCXc1ybhHDWPu5U
fzFx94IywD55+5vTYhGfLcrD3ONkQbtMVMXsv7m5cbRJSVynxTxSw9g6jt0txz75jITCWOqxkqaG
OH7n6n0mz9iNiQITCBsgOWJREAHR35Gu7Vto4USZlttAjM/elO+yqWi2Bdt/OFJijdndXua++HaT
I0qep5Hx5t6prG/wTiyi8zzK8oS2n8BZl8sQWbulDy+lK80F6ITie4uD567qkkNT1IzgU/Ws5zka
VlwJ78McPUVkdBxw33hgnrBb5IYIyb4EWjAn0SnIaxKskO2vXDt1jwnIi8lt3wbqHYdQZHeZjh8i
Czfos6+19tn1SXzG/33ma//kqliEUf+Io264y0qHxrxZHpI5fBqqRFsS0GqcLar/0tN0bDohrv6i
6vdd3S4g5pb3os2A7GYNus65dTZzox0ckNK7ogOhkVNF3DswQpAyJd5T60Rf6IiWOH4xHBLXmJ6M
kS6QAKwzVS6kyqw+cxWLRbFn2rZwc/cEN8jmFZPXDKKXiS4aGtBI+ghZSRzMIXbOZm/ep+wPTnlu
IsXXWVa7rLJpx8IxHHX93JT8u41zeg0nIFq2zGVLXWr3soX+pdk8Z0g3ofpm3b1vIJ7kQUv2jTtc
UfiAHQpaUlRYK7KaaMlCg91GiNY5zTyxmLLO2Y52Yi3iToP4HpUr6UTypTfhjMSSGkNiJyetpH5H
KfmU6CJm6oye86HuIBxUyz5qGcAL9CG4yZc6wbXb2rLeSaiuDrGOMd8LmoNDCJ+GiLsJGvkUaopn
Ba3W1fz7yHJOoYOfQxtEcp4qlmUMk6Ii9pHExKfWlmyZm9TewXEDFp8trarqDi5ZQYuqhi3QOp7c
pD0Ig9mkXiw604BoU9YPEKiortGJnaVdvWfIJeFktMfc6rVVrxIZaLW2jErGtE3zJ/IUInzdw44c
7GQZVwaYIu4bmFgklMRalRAt1cG+g7DBBOCGR0LBiSxhGngkNUp/8IJoaba1+0nJgRQnLk/ki+4c
KvoIFaSnkp3lTmTNWw1XU+2GR1TFjPcEpQcfYc8c0z1ifqo/Z/0hJinn0CuYKKFw35OYggBed+9I
pAKOzbD6avDptzoeSoqLwMys3vkSYYRJBtJ+yZYbj7Y9vfRcSh7fGh0GHh4b5zH7j2JnGYX5FrR3
VmVHx95h41Wya5L5eGQlA2c0tJZmBuVkThj36pD1FKb9FcO6fWdptYMHJd/pud6eqfxvI/wTm4L4
jkkiPHKKhhw7WdyTJBavdbIUTsWoxNfEgkTu79iP69Ogs4tMSQXHfnSgSq9vUzscsBwSe4/Aojyk
lQJ04R9ABNyhvCDn5RjqsJZHMHqtnT8nbHHXJWWCIiVbCw5wt26b2t9B1TYpmuAmaBusc7Y1XFJV
HBajTZasyXQdMZIAnvA49WiaKT0EH64I9OOYxedUL96F0+u7QDoX06wwfmmkVEYUA0DpSH/ZlJp3
T4X7hD3q3JCP9uY2CEox/r6b1H62lhoUaBdElg4MnOVDqNFr8nuwLHSlcxSqwbL5nrD0ex7r/OjK
qT+yPsbFgSX9MfaSPbzRCeStSwc1C8RBDUVZC84tdEErRJbxgNpuPpWxdgSSfC+yfFglGYrTZByW
VDCI1MwakOe2n5wYCCmbEwi/AUWgwt7yaE2ZzOTGhzIQt4FcJSmAQxkP7TJpZ23nYJw7Jh3FkDwN
PyhOp6cOVC1e8mFtl2h6h15LTu7sJkvb7deJhYHJbg3Wj0njnztKuo5DSTX0HgckoAlD1jSb4R6b
u2Fj1dAKYR9HfAiNDxaGc7nuc+gqxEQAL+m9gzfHFcXK+Fs2wrBnpU9+CeqYiwljqK2xfiVkFB5F
Xb87E05OEWsQU6pmU0fJY2On0U5PUYnDOI5XMot3rSy6+6Tq3JVFGOBqZrm3svAHI77GAge2p1jE
Y2QT99QP22kYn6J+PgdugF23d9nRT222pIy001273huGeLSioVi5ox1tyy7aWpMj72gnPCWO89bH
4kiMEyUwjW+1EqZiXEtuheAYNdNpoBG6HllkbEgrfsBB9cmGAZ4dsEdybUhjzNxrX1KnDPZdmUTn
GjlQQwbTWg8D++jb175LaZ2mYKhDa5uUISvtUlL7iOXvHvfZtmvjN72rxTEvYMBE8F7s/DUuJu9E
jeYcgPw9IT9y1gE+1l2QYPLFVWXv1MkngEWLCbXzanZ2Qhd3NGLZ9FHfcyjB4X0rmQxkvIgAhRAv
Jd6lxKBXANLYkd8HLRIqPSnVSKSrcgNfclWlvoF8OF8buNi2nWdmvwcYFgXHrmXGXRYXFxxRwcnK
s6+tZzg7s39nXe+ddOQbC8O0Ggo4aOunJvneSfM7lngY7EZysG3yGgaMNsuhIEYa+yv9Tm9fppkP
/34ido7U747Ug156X4OONU3AbL1NU5xi5ASRJ0zcFYzodxTK3Sb083oPfu3FCemOsqTDeGsEX410
ekXyqLKtdW5b8wLyLN2xSxrZzWLUDGW9iU3HXbXmfNbL4IuB1XdFMBGoIeqfSh+/6wzaykN53xAG
gOX9gR3FziYX9UIpCnOkXRz8qcuWJWiFRYQIizRtOrZgQnFcEXxFkY10BJN/j/AzEH5nnJzK6F6S
+sUoWdZp1bEhwmeHC9ba2KNWbxO7d+4DnQYG6VAELc6Ft21srKwavoOVNWQqq7mMD95gPvu+QT2x
sU5ef9SZyR/jvUbVCWagPhyxZuO5FSG0OAE4iFXKcdLrZ2qHLYJWCtKDkO3aaKt+5dQ6ifJmWp+j
rn51ZOdvAgm8g4H3cUqi6DJMxck8kfOc3VUMSru5xQHW5P2D1jcD4CVSsmieErY7cCFlN51KE/dS
IcbrzO5qBZk5B26hr4cu7vZISh+ajGxjoJ04LkgTxu45GEdxaGGhrfyyKTfYs5+6jtqe1qGkDN1g
3UzWRYM/ToB7RmZPP76a8LQ3uCtOpW6hMU0Z2HPx6dGh2uWe9jJYAqaWyPznoIc1U8/JfVQxP4KV
x9XXJuEWf+iTHHlEwDNOBxeyRpoTzCDrjDZCip0xmdMngIPNs9s47I/8Vr+PouJL3JnuqTDMF55u
VCiHBDbWtatcd5nEjM74odi8xfDWZ3ZuvR+F9xNzPo/PMU1yEOBNTpCkLzfMI+Ua+9G4rnz8zm6D
Rdv3yHnIhcltWkRnneXXciyNdpNNKPrygU2UVxKSVzFpJaUjji0T7WKUOtRZiNyEtwdLcjEpmkeE
quZBU60G9N2IhKOzD4EbqS9xX0L7JmbGzCkJ4S1WSDo0y92YGgWxoHaBW4M3wPmcQ94HfWAVCT61
NkWMa8NYz1WsYBXLo8tC/LGzxV0VD+qsthfov4t2JLFwrEFBUVtjSedqG6YHjCwdtF+rsYihdSuk
0+ZEMMgEyixg1TRPHrq8KD/lYFEw4VbBqpUsbbFID/dG1j9BgHmPhoTxL3yO8xG0WIAd5dbbnTVb
HDL4UhvT7t9CYnf7pqiOuUmMgotjtxRBCJttWFR4MuhFhDE1YqIKEASYS62h9acH7Qa80DaqaQZO
+qyxwiFDsWPIX8rGHrglsWS0kfOS2JM4wMRFTzPMj7rRR9vUIsvL84hdd70VLtL8ySA5qQj9Y6O/
NL20z0huF/QVOmW4iOHUbCi90qeIBspj3V1kIl/oeEzIb0nlsrZZAwVm9Wh6FazZon4dBzq+eoYe
PoBnAhrBZeWbEKMbO4RcNRmJVxX7yVNXmk8T6C5qkq37JMbwlJTpAyhSsRaGFq+DBKpfy07qIevz
N7RDOKh0aT4VCrgxYCoqMge8tRlPWzpsnl/ZxxYME9KNGcAqbQLNtRHYClw2ZXEyvHzF8vZEUMcS
7cKjxo5mhRuqG4nDwGgNbNBvXzXVdbXa5AszJwAPXRV4KxMxm/fdGxtkw1ruY7X2l/08vKA3in90
xf7XT7rS5l//xddfinKqoyBsf/nyX5ci43//pd7z52t+fse/7qIvddGwpf3bV22/FefP7Fvz64t+
+sn89j+ObvXZfv70xfrm6njsvimjR9Ol7e0ogm+FeuX/9Jt/eEMuf28bsekN/t9dI8uppFjxV7uI
ev0Pt4iwfsP1Z6BhlqqPSKfz32YRYf5mSo/GsCn5ry2UmPQPr4iwsZF4tkfOpOFi4FACzz+8Ivw8
WwrDYWZDQCVM1/h/8YoYhqkUPf9b4uZg6MWtIvk5Si6MgP8XSRYVZL3HC0dirpq/L3prkPhGzRqm
HU0Zsj19ObzkfnxP2C2ghZqqS9Qh8fTR5bdh/D425jumUAIjPEZnvdPOoH6u/hBfLUg7IBvFSYux
KNtXhxqfRATNU7upc6y8evVsxsEj3smdG7c8WogFZqth/1w6zUIrm/sMB2OFqdLMOSo2F/TOWcdH
NDWXYdNRFiz0o1RWshwFDQu1OcyipV/WSyIn2nVus/+l5dlDF0LylWTs8M2cXyKz5ODJ5lLrUFja
AB86OTHs32vvAq8CbpQptXVFD3fhruN64If4/FoiQ7d21X/EvX/BtU+MU7V2+Zxsa5Hx6hOId8Mh
at73tzeNP1cRwV7QP0Yum0zdZGdsW3XOiZqfboc2DRZnzDeZPrsKWXZ8bXAbrmLkKX6YA0HuOYFG
FeGxs6bNJKZtlA/fYxQxW50qgPpgccZZ6APtzelNOE2UbBBXDEeZutmqcKxnvaFOhakYdLfKu6xL
diecxUYrSB8Ebh+gRavw8LAB5DfbBiQSMrlp5PGR3HogEqQh/UCLrrfzolOXKkum+8HlyLO+fRzM
aDf6XDLiyFqEFOVhNElMNt7tIQo2sP/p1DrvkjOpkVtpMWIyhWBc0BPUME2/hB1a5Xsj7eJl2XPO
XSYScuHW5Wzuu5QfOZYsWiW5553Pei8JJ3fFGRkoj7lPVhes+7qc1zUmus04namPGZvbldArDtBx
J+LNZf2uhyxzgwChqLK3JoTFAJISkAgdD86yc2xqM9/2KWtebUTkho4Le2DxlBp9vjVbyrZj/jRn
wBdijr10LDA6nvd7oMCfLqFhCP0Jdx7gV7gGdbDQine3exkX2FlH0plYIRySRN29SvEtaRMuoZl9
qzveocmzq+9TCyfnOAPCSmkpFEYqfjwEZHccgzHdxRZ2j5EJGfkQj6CooQ9Z2rE2OJbEsx9JPnnM
/daFGN+QO4gPQY+7hg4/l16moHkq+/c0DDaIvRa1brwOrIKzikI1z2pV2edMigetHOk7JtfIAagj
ezyyXbcNJ24wGjtEA2bapWijKz3MFdyBo5/JfU6KdZPJCyid52CwDiPkgLnhAPUpW6aWG4GXFNzD
Eu9BZDhyoaO7xCFMs8rnA6Uhg4hP8Gv6iRSEr7Xkqs8SFBDvpMuCy4/UlbSD0d3W+ymcaP5ji7/d
E4EumeYvjUOwV5h4FCLVk9vaW8T5+jJVzzrMOAvqTp96F1f31LP/NHIFGA0oVI38Q5DzWBdeI9Ae
j2fZpAOltE6w4mQd7cXfa9ts11WVfqdWw+OSjffYCBpYJDx57Btfsr67IDLE9Fvo37I2fEKHY/JO
RsoMi+Gqsbhnc0zm5gcqfJT1VXw16BvTQkCV6gwouml8xYU8R5gFFB/mm2Y775n6+KVBXGZMx7Dq
um+5bD2c/MEbMrG72+jYwcy63TzCYZRpah4Vde2AbNK2hWqfJgTK9xFpnZFkjIu0t8GgbUH43hbt
vzhMdbHUXIa23MYC5+CMdlrN2mpG9joWyIC81tx6YEbWRtDQVSRqXkO5RRZx8CHZP6L3E/QPNayz
9ozyr/ZPonkvKlgaLkKNvbC9Qz3a4ohuTN3ulGg88ohwCzgeCeFZ+cDWwNtG2gS6iMBh02SAmzmt
t1GNp4oTDGAhR/o5CRJ0DWKuAkpFVLqOtRNeg6BnInI5B2N9GXv5lmZ43/k4DTIj3Ajbjhwjes/B
i0lLgGtE0pPJt+NInqcu/lo6PCWO9SC6DjARv7cMWBX25KHWJWaIJnM3eu0ezXAmxY9pYc65alVJ
X8plF7xMnXAfpPH1x6CuHmpoGXqorW/Tp6fO621UZEw5m80raIazGgzckaOuRo7sduggJOhMgp3L
6BcbqYFaOeDK46d/JlwABhiFDcPFh2CRUYZvZiT6ogsFFW+7a9eulTxXDoWU2l9rqnituxxHw8FC
tsM3RoPbdD5FF62HmFtpUkPBaLOfUEom4cGYdi/CJ64xiYvzUDN5d0Z4NUi5WdpA12w3vqqXDH14
vT1alj+8yRDwA/svXX9QLwZz1izwXDaLvJf7JrAvEE8i2jtORH84uYoUcYddKSGPmtFnwZda/k0E
JndS71xuP7fr4OEmWfqsd1u90J8MNXQbJm+a1EGlCU9wAgeliu19qUNs8W15loPxpZqAu1ESWajD
dDCmyDl+SLjA+ZgdMyE/JJWLVcYQ5eniXDd4hzX4O7xYffy5dM9UWC5G4uyl0aDlrFe9mtZuB5WT
lEL1i9IPzkvf6J7Vxx3bkhQZnQ9na+vC6V3SVpDGxtGL7Pl4qcuEdjugmvQz1AZGmqHkcDiI22cc
Cj6oS0XTT8cdKp+cqhVzQjibKwOHvAFHE5gwf7TJAHxRPstUANcT0xeytReZypYO3M/Qn/NtFRSk
QJOdpz5uxvC3ZeaDmqp6Y5/tWELucSaShA39UsaVB12fWwOM0wvdnc9UMFBSt+caxXQSnHIpxmx9
u0zqhGgAsZEI9md9Yl6nysfKRz1tSXvwpbLA8fixDiFudYB7XvhsrzktkVeT2yIT7lXxmI3Fu0VK
GRQwJjIRp3ehVKQFLh6FOB+Se7Aqa47idq5TwrJIaixv13Gi1bnW9XqNliVdZj1TUeWyIolke7wd
yzyzNKEKdfXQNqgr5Fsci5rDbsdRRhkkE91es7DmUVKfu9fLw+zV+x6fhZ1bwboV6gSV+f0IYuP2
ujHlXzQJjGKKuEiZW5wmwDasNPnZcL9fYezduZF/7IIBIJLlEa5qLoqSo0tCXnL7aLdPnE3Ma7Pd
w4DXyZdSlwJ9xleInXe3h1uoG7vSoRiNw9cy43FvqHQv4+8wFUIebIMMUvXA/PgbGCw2+jryI9oX
9tg2qzK4Y+S9v/2sRP2uRsub1e2SVg121hAyivocRGdePL+9v03mkeNfjJp4KsHypBpIQVBPQaMN
3tIux9WAGWiJX5nMXTU2lSyC1onhkzpZPHs6SqxOo9LIoVqNd3Jt52G+PaIS+Gw4mPDRiutEJAL8
O6A6zX2ie9/wXryLhF2E24sAusy8yRoOFhAui6D6S0+SILBLhoPbXR+Y5q5PMUsqKiKISG1BWfP2
BhbMnECKXNpkXwXuFMBNHMjthbeT7qhTVIaIRdLuXBA2eJv5uT9ZuU3gu0172yUlbLeQBOmJpbmW
JFsJq2gr1UIK//zZChkZmzb7FKiEdP5RjaFq2CtL7Yi65imucmbfKb3GHbM0aKqVQ1tDsTbgXqPd
RU7DLg4/h4etHpArhhKPu8jzwNHIqNV2XZqe5poCADlmyxb3+96uyUCtRQZpfEZqmM31IbSmXa+T
rOK6Jb57nlqEa2w9ovqg7GBJmWGew4REdFzCXTGdW/CIiJnUHaqu+G1bJmflDaaypRZDsWLgBsPA
grKAr5TGBe5qHaOxugpG2V+CjuQDHudG7YOoAIEQ04ddgJEAHLq7MvuW92dPt2/fntfZz58zN3/Q
5VTvkRVaGagVrXQuEWsYNUSGmnsw6qP666xmAZxlYlFIFBL91ad4tZrU/i5DYapGLiNO37yi3fVZ
SrqajfeJe9lN7GVqgvqrqp0d+V/ppnPSx4CFJ+9o3Yta+anZhdgsmPUFv8XjsLlfVtkD/qJ+eXuG
b6NB6xLaUquc6Bzq52xqWEHillhViCupPTjL0Ma61RTBHaBBd8uelrQdoeUL2jr3fqFi/lSaFyIA
KvmidndlLymNgpo0odC5M6P+GPifZdwyJg0xiXWGeajgpYFVsb/PnntoCUyOBs43UTU0obuHSAMe
9++FrvpIOClf/Jw09UTwPuDm3IydwW/iYmg/1sUh7cMfV7NOmGO6KT+i0VsTj3FJOu9MBN2acHgi
Jrneagh32FTYbeEt1V9iO7qq/wYOK/EBpnNFNGRacCf7Ex4SQ146wz0DAd3fbu8wZE2skVQItZXV
1J1j+S+3R8XveDR6N3nVvGA/xeHVv3XM+ckeO1d1YSy1EArVwh6LzUY9WiytqdjWxtHI8p0Wd4qj
bz38+ZClAOfH/LOBm1+khEuwJIi90VvKRB4Fh6qFHfo4kMcgWhlLYH7h9CPYurUoGJJRy0qXT2z6
cq/WaGxZaFYgTVTPbwlAd4j2tOSv+hEmRLuMTOdpSCboStwx6iVawMEZeGcOsc+eQ1U1hhKgy+A9
Oo12Sefo2rF1UCNBBTjRFkFEHi3pHfP4FoXN7XfePuCPt1IuAZqe8niKRU5ML6widVTmiH6eNiSx
BajJQMtTE3B5rjyfEqcdn3sUaWpLrF7LnDxvaLDtNcEKjtw+ZsgCiwWehUUYl2zQ1TpDLTzHD3vu
fr/9fJ8BcCJnA4jS2FegHipO1Y/9BFqxKXKCte7T/NPC8Z5UbOThb4W6XyH28jugvJuVgYhnrvcm
PsaFgCIW8jTLlOOmYnQqQu1UFIe2Z6tZC0rTMZtVOgwMfo7UX8DbG2qhoM70nBCmjurmaVbzrtra
smJ1TVawDQC2iVnxtgEGzxxTunm8rZNlw6CeyrldS1ackSa+9NGpLNl55x6XUf3fWBEm9J7X3Bm3
3W8FKIM8hmXs8cAghOI4NVnSMQFaFhAhRkmXxWNCvZs0uSPxY/e2k0MBHIJqN+mcytBKDuqRyNh0
5+VT1TJfxpxZKulnZ1R0A65BLeond6SgzgvVxi2Tau1ZUpK5be5VUQS1w5qPR5A0E9ztxr8VTm5b
t78UFB9+1OP+Ci/52ctBlQ5vtCl1qoWYUSgZ/uLlGKLQsJSymsHMuOst67uJsJu6RGZ9SQqfsFb7
Bwfi/1d6/6HSa+ic+r8p9dbFZxt9/rXWe3vHj2Kv4f2Gj4XCrQeF74Zd+HexF2YQdhwdH7Tjea5u
ScrAfxR7LfmbLVxEqrp0pS4YcP8s9lrmb9hy8bTrlmVgJcLK+u8a9x/3zI/iPDXv/3AP3Zy8fy31
AkSwTdgeLvgbx5bmL07sPnBIo3RGynsNaaY9svjYVfqUmUT0WK3oPUjC+7wyJctP0ISw8Vk5+32y
i9vo3VO3fm0SqkS6yGOBZef0lzP5n47v15vcgJmAMddB025atvsrRIa0iHzK6Ukuhw5cToG5Ainq
naETD2rPzr7oUmfveMa85INc51ntgTWD8Af0cQO5S7DPYYaHRfJ72lTbpk3p/gX9/T8c5M9mOaxK
HCR4B9yxXC2sesrT9BdXVY+TO+gpczN7UnecAGM0EH+BDX5JfOilTZz7LJ7Ra8MMC9ZdGl6RJiyk
qPa03oeVlZm7Ikb/J//JTHVzS/10eW389TQHbIubz3J/9e6SpKAT+gU+wMJKstGKzF0SERgvI2J4
GNdRvO4LS3uhpfkS2qm31eQIEtuK72sNnHc3asG+8ixQa03ylSZZ8RYkmCJi/R1mcYIDUtYr1/ER
k6bEo+qd3a3CKNOW9P3CwxjBs8mRM6N6NOpdAS9iZWpxsWuw4tD/tPXHcfVtRpYNaKCZ2ZVTlxhF
HuwbcBSY4ZzmTur91kgLZMNC0GgbMStAaN1klTPedY72wIMiQYkn7s7uSuBKhAVAbmGemNg7ujV+
gWlCTSbcCFnIaBy5x3ZB3yXQ4QN2gSbBFRHEmq0daP6mG0uTNjJgXUrHcTkCaw0IFq4QYK6TptsB
yEdPoxUdwMnikDkIBsJeq88lLz10AukfKJ5dBQ6busc8bIyqmzYtshh4BOZJ9u3KIQwD/HmcgSAe
kBuguWOhWx+8RH9lGQ6x2AX4HrZOzKc2630uJzC7g3e4KTPwacYH0y2vXSbSO8OavrlIn7dpMo8b
EF3daqradYBG6TW0i1Piz/4R54e9+Ye7/dfuEHc7Ixo1MxtzKI2qX7pD9djFwGmYU8NuaeYAEFK7
pRZvOXS+63nr03nhJKQIp4oxWms+PNmBWm/SD8b73x+K+E+HgszbhJNGcwzMys8PnutSSQlchLzh
3O51huFFlnlbhoENGnXc8A6lZJLJN92ABYEb/1WLYHcNHlEehkx8VZZFahwN+LimcjxPxYfbO8Eh
SxtqaJ3zXRtICw6oo4ZT2ayzIr5U7K3WA2jcwamQ409Vs4JyDzYkFs+RjM0t2vB/MoqrifyXhxg6
HNwlj8lC935txzFA1no9woD3AnAWXZdVR+0J0iSdgtAawU0u25Dw0CPKqh0JFOk2NMnKyrso47l1
F39/zo2fDZq3wQ7HF7oiJjUdj4r4+Zw7xTBaYBq0hVVdDcP4KkJHPHYivWccT1eBKRsAJYEFbJro
uz4q0bdqhOPMXUoj4gUlBAqJMJ9XXdkDxHb+4fAYwP7D2QJeIQyGZEa+X131eRFix9JKjc3XGyJ5
sRUkFy6kO985I9y0GelZXM4fEhLYzqG9vzBKsnRnRKfrgVHjIzbsLyS0NfcWSWXTpOmHtkMsN095
eM+9vWyart4hQWdpXQzFK8/Hl67WmgPe4rux95GH+QiZksZ+gIDfLbUIg4t2rKyx+PhaFhkDWx8c
59QOXrE0PNp8GxN1+u464WNkaik6gaJeBDA5cSXiaEUMoJnlRL7CjgJBeyrD1Fi5VM1rYrqb1kp2
TuQY684b4SCPAKFxpVWoZ9bkXHwULdJx16exM9KiYX4fiWIb+6sxRgi95md+VXIopuq21cbWEyGJ
Smu8WPFUEiWvw8MxA3wVZitPZR+Yd/pUw5su2bz3/ZcYYOqB+82mzmDgxfbBShUApNguR7uhMpuj
21UXp6zrC3j1uwB0SVlnd3oeImKTqpQ2jwNKjP4QA3b2g9Y4ZA263gllGDfzg9Vil5/nCu9Vaeuv
9BWdlUytB5KX7VWbmeZLwrKDwosH55nyatn1zbq2nGlpiYm9PdK3TRbV+spPO3RD5OeF1eB/pLBy
7L7ewi91dp5XrIXh7dn4NOvWKdv9NA77VnsmD7m/b+v5mnLWN5RIUDblBvHM0c6fyy9uN2gv0omP
5mwwyAXl28DNhCG+G3czQG+b2+uZUfClzY17lxYADgjQWbhuIdSAU8SHso7JFkaxy0ScNXqzM+dS
8W0WBs3LWPjw3npvAShA7pkFVzSQPq0Sy0U9Eu0wdKQwUpBxmF8EKK3wqyez5oUYuaeCZQD5u25w
HPWqXhoZ4MA66P2DNz6CajJf3Mp+s4z+LcAisen5iWbtfEsx7++Dsq3AhTftnVE0D6MBDprQ8mJr
ljOnFGJ1a6IB56NT5xgoNswJOK8kIDyX/Ena2frwTWTePkw0faMJDI7mrJ+E5fgsCMIDz+WxnUAS
MjqxJycmc3SG74EOM2rS+SUZTWQZRN8EOXpgEmfmx9GtFgFonUMwuIvCnzvqRnRD99PAyjQmNe9g
0Rda0YKcVp5h2kRUOvhH0wxDouYQnl6BGSjnFjdBUNfPIR+YU2s89XUFoSkIJYBk8g1dMa0y6Bnb
qq6+J024r+FHkCLXPxkeLhvNcfeIgcaHPvctRKRpuze1gVoJmUffbOts++F9no0tW4Q/dxH/w7Uv
eg7DMgWWDWn+ygzsqbYUPPvaYmh0sSlG7ClDSLsGoslHDW54VYP6WAjkbMxRCs3hgHS2WTHlWfOQ
kSu7qtxhWxsx6S0hcQ26+N2Pp3/iwyhNyv8xPdErhfRoS531lvr+X1a/hD2OpKPAjwwQralUddwj
Hs2cInowvUD8N2fnteM4km3RLyJABv2rRHmlVfoXIssFvbfx9Xcx56Urq1AJXMygB9MzqJbEYMSJ
c/Ze+xFR4rpxnYc06cIgnsGXyxiarRdVcfDvX0z8Dnv7OJu4x8ARhnKAIONzaYKOoYnJyNYw4qOD
V7wTaykILHRoxG2iAIzHFbdpcYM4SjvQAaEvWD0Kq1EvuRQPqispuZruJyp5PJ6EDr8SE8toIraG
fW37l2Ss5sMXH/kvFxyHm5xwMVdzorqffr3G042uI92BygVzSNyj21aYHGgL9u02X9p/llVjEdWd
7QA9rdOqU15Ti1iQS3RZvofkU6w0sx3Qt7o3Hxcyh7W4KUxMRhHD7pVGIJ/gdQjoYDU0cKPHFFP0
evCKq86qmzOl4//nOTj68p2ATQisdL8vCTyyiP0tT65LHcVnNYUT/W5xhcVDbfwRk/ykc8+AfqSt
bCdqN5kHIKA2fqIsCQipkBuNPxspZsvQNjax/7j1uxxSuA+hgTiOtsfZcvpv/34Uf1vIlLUmAiyk
T8u/fv/Ujh016MyZTVgVbeCsDAU5v4vr41wLd15CD9nt7BQxvMT2jIX6wJuPpcaT2e2/P4r7lyKG
K68ON/h/kq9PN8opKzSiexGaCkICdunUMFf0dgMOMVIxarUZZi65AG+q0+hNBg6isbqNmwiQoxub
hObAyoGugtTH+86x2T1gqHxWWSlXhWiSS2TX9whhz5UxhrsyZo9YRA2wKWhgViX5K6HaeDS9mFno
xBrW6anELbqWqY+/yyiChqihfcGarfyxe58QyQMqh+hXaKk4jJ76laXSwP9bbB0jI1JITgekcA39
Q/IO/O62JXkYnw7agQlr1hE9Y1BWPTMNxf9ztOC2ZVMutlGXnUuydT8cHTKvvo81e3qblvZdO53T
GptMiSD/kSRh+DMT0i3XO08+PB3DhFQmqq9qX3Nhu32qxD3PsLkAcd1nCvhpheRjVZqiZRZFHCe5
5Vmx6iejPeUDUQmM6HChlNpZVhYjKbfFxII0i7iCzYecBM8q5mrNDFRPbsNoig3ibp9zx003dr4R
DmdsaL26PY52kLabdOl/dgsg0xs7Vn5OXdARoLeqK8CrgzjB6FkbY+fi06+Kqz4NmZbi1Pj3SvzE
jfzYUj1f8G+DFpXHivz9pcBYnclYR43LbNtaYRYlrFLqtzpRmQ0Xs5to0st1h81+NTAX3ExWnwZl
5OAOoLItOZZWaZgUDOWN8EhmURkPbzJNhksaTftMdQioS/NaQ428KSNAlFzXcURPuNLmITGw/WKD
pm2z5C0UETrqWaydQn/WhsJ4rcenFhnvF4A/+88LjmVCJoSLBe6W6xZtuf+eZ75bAT0qR22JTcOF
n5otPC7C02P9aA5VfNvkPwuvGg4JdpyVp8hKGShFDpY2Z09SJOzc6rU2Iv8W/4Z+ijXhBGMqBhJ6
zOjkRzFDBnox2aDC49gCUwhJZ72dB4obl2C4Xbpwt21S3mm9hSwNCGQfbjmGmsYVzMmNGJW7a3Gy
rkaHTABRNQYcD2msRlrcXt4/lq2ATOFvqya+SNrgmAQIzG3CMWCkhDco706hIYwV8bsSw7J30Jrs
7OuZfU7HEMVE4e/TSKCMxtv11V32z2LBMrmnW3QuOanhqP3+43pRlGYgOZnmKtL8YoNKUeKOx3qC
jtDi7qhpowVnj7GOZg4SPVJKosXYXsyZpf/vtf2Ja7ysbT6M4CHTyQAz4SwX7/9ULvnc6KKpedJz
KeO72ou2rovarmqZJmuSFgBSRdSz4DW4a4NZDCLKxV2m/cx92X/R6fzgRv6+t/BhWHSAtwCqAGf6
/cP0miIVqAcXRtKPv2N8wqCHNw1/APtAEbXhUcHeirIIHYSYYHAM1oqRSLe2nUJddGO5SmmhZB32
x3zi7m+TjITkz8hXBHqFx6rWeb2c9r1oQ4ls0eHakiAnS7kd/vt3FX95g5beNE0ZtMPIBz/VNL4e
an3Zo8VA8R77xb4DdnWWDr5SmuS39lgR1huu9U7P906kQ4o1iKVa+lZMhds43FYMo/aDRjPXb5a1
AXL5WMNCDLwEPLbZiqeBbUjrCrHVSIxb6Vrza8o889WU+y++yp+tXWvpkBse0ORFs/2pkhHWZGB/
4atkDRHpsw5HMPUS+5SZ6Stnfxr7EuFF/eRXI4xjs0Nt0w8Po1PQ4aSItK1CO1lh9FQ0jX8EZDrj
D03Ii3GsY5InBBwR7LOlyve3GeMo0y/Gm9TNuGmFkfvFVo4eiiX0aYnR4RfgmWj2m9A2f19iTqUl
+djTp44nS1+LDElX6IZPVjuFAFbzW5HN8ZYAOm1bokykY4AAj0wYNN0TM3CjiG/T6YebBAoG+Bvy
vF2ZSIMzCuiaoefIMwAZdOl9kT4Ubjcg2SlTygSmvbPR3/5Ewk40QNi+ZAArsS5bOS+8zA8Dc/F7
JDA5VytTXk9dM6CEIYljnsEB0utkDxbOo63FqKmTmyzPnEuosTco1MIBO3gZgHXyzkWtXodUI5Cn
q65gHL55Q9lc3Mi4zBLJ6OjXFxcNekCF0+hWce2oaThPDc4dV3HJnay5Wc+C+ye9aE+15yLiVtpH
itinTH/V3BExNXNIgZNrW9s2XRjtAL823ZS6nu/qXXhhHnvr+2NDSDa2qpG02LVFZpaLfLeRxbzz
PTNCU8n93CkIqf0YEbbaHAdp3dGhp6lr110Jao2mmYX/8joGb7HW5JwF1kSJLFSfv2lU8llhkaXc
lcmhi38w8EA90JW4eFyxZQ7AuLm23hw3p32U5uOWuG/yT6JGJ7jLq28LovWApDc2XIqq2y3H6dzb
+mubTmTRZPVjr3fIUpip5KSekFVTP3o2fbLJnsovbj/enwUVx4BLQi97nwNp41N14eaeM7akdUMB
YobvtX0caA3OWAB/JohH7H8kJ8crw7vrWkXOusgeKoWeJLSTmY7OHHi1pz9YigWckS29RS57sFy6
MW4OGgkeAKyTuDoIXLB0zro+8BNQUf78FhdQMQ1d3MtUp+9RzhsJ9WkncajjxM39U0y3nWBmGtp1
5nOWTtMvWXTJnVED0Up6rzvl2h7ZaXiwJlYGoYY7axi9dYZwbUwnApEhq7idpSEjmbIbiYdz5cz9
NpV68c0xG/rkhg67d6huUaTYpI66wznuupaQb03bh8RwMiB6JjWoubIdbI5oBYZNFcsHpSzzvu6X
30t1RytqtVcCG5FtxWOza0a2GJVW1lHEBQFchO69zNGrCiNE08P85hgh+tyQZKyoa5IgRE90mmx1
F3q5cSZQ7KtT7W9bDklYlFMGx73ufjrVOLZImxeCbmw1L6lfdGsQFflsMEyD+mFZ2K37igeZhnp0
iodMu5lRha3DMnQ2eWYTepfZ7raZy0M20F8QpWvfcnFSq8S0x+0Ya+3aBc/LuD+Jt3ZySsefAjnr
RuvRjv77MPhLa9lyPO6zvkkqyxJp8fv+2eTaNOSMzlZtm8WbpEuukCA+F0n5QgomtgETywxPwUbU
3RB8WPGyKRDQqzYL3yCFRXd223mAo9KNj+/8BL28vGn87I7w4EO7PJ0hQ5lB/M+7NAZ/O5OrvhFT
Ne5KUisAWXIpbYrXoTO/Cc7SQhjz3ldxtAp790WTxXDAg24TbE8rGKLtvTlAN8ptjwSmtuSOoeyH
SDbbuhDpuugmc09z/UxPMb9zfKipVCaHZgYzAJJg3Pz7p/sAI/529CAXF8C+P4qtZeT8+09XZbZI
ugYRIxXWbbfIpgCOBFjp5VkDL7wKadicBeDxvog7lHkhNY9BbF9smsXW0ps7bYwvpDbB6+I0JoLL
Y2N0030fpvl1SPktY2YeKjbp9qpoj7f1dSysBwVbfIvhNgq4mFwWbUZjjsWNY3bbwWwbQkdAhlkq
7250Me4yrCRf3CaMP27yfHHYycLTeQ1s+3PB6+CpTWiaIazVQvSBUOh3qqoR6SWzuY91ev0qYpjN
AHXeVBA2EV0Cqvji1yct6NPJ76IV0dEgWIYj6Cl8eg0FFJfRAUyAyIlITEOySYQ10H2Knkdl6/Em
9M6YKs7u1OjP3aCeGsF1tJumn4QePZV+5r/mbvR9EhVYhehZsbowt6zHuCgPtq1AmynR7GMor+hj
8zUXxjIg9sYIlNY/kcPyjghxnboWTaiRN9aiz6M4CDdZpfZFxhFfQjvfYqo9NRYp0GHIHCUZB26H
w68RSfQSlputHQE734JROvmm3GBmAU+L0cFJFJkusbE1cPnO83gwQ3M79aSQK8uF0wtxHbgcgWFG
PWwSkRXbhAHfWp+Nxyx+nUFn4puhz5smhBx0vvXsRbQhYILg4CINl5Buvl7fQRjV3peHWNLrWPVM
1WE1c+kupf4GrHJdK5cpp4SiE033klkS3ez+MCr9BlcB1KEImVHOO7lK7D3KcxJPja3lwXQMS11w
xFnmpgJ0hndt5gtschqQqz6PoEuEGW8DmCIo8+h6Z3sZjr/XrZUga8PZHfnjS2/TROGEM2kP+Bs9
dh4MBzMwkax70IY5Oxask3aW2y7Pja2U1VnW8dlt4/vcYBsh6IEsVl29IPG/uCSRUcvBqGGfC1AY
k7TO7b33uNFHqmnWnjq6qZZvnIkKNvGQhYj8WyX0W8HWky6iRph15IFa7sRSwK/cas5RieI2abx5
xVxhbyvnXW+odeRQ3YwuQoGmeLL0+jXWHOKlx3o3mGSbSyARa7HMyIRoCNbrqxsxbAblvlUttZ8+
gG2y7eTSTgbyA+F8qyfjusaUg2w0yjGur6be5ad15h3VdrX10Tp3Hh31CfLiarDreYNYEh4kt8/7
sgHZVOZRQ9Zk52ZrqigS3TqPOPlHu6nyXd7TgtG8GHRaqvb9kpfi+aW6NxFZ3JPyidk7S5Kj1QXd
HEUPhW26+6qCFlIB7DwRV7PYlBTMzGIgGTQMp6Mboq0mYnOn5OCffOHilBTRTW2N5aFy/PxKhion
Q/EuqUhWYdHrp640GYwYJvZBJ2V5dlM3bwqAhEAV0nit2UIg4BTy2o9Y9qlVvSRg1VZjaZGbYK+X
bRS4EMJfQk88A71vVtZ7q7KoEENoCVMEvDOZxiAqEv+mim3/JhrcC6xy5xDOJEpEE1pOPXXezTBr
b3wrHwhwgjhSmFZxiqX1QPJzdCOi/Ncw5xAp4W6eZVfckC8r7WSI1jYBY2kfVbtEo0MNf7XYGcbQ
b4gkBFhmLIBEmo7cq3YLVGwfFfQha9O8mjO9oXpy6q1njM7GM4cf3KaL1VCI6UipjeW5/zngDijX
vcVxZrWOB65WvhsFd4klz2FYCZIKT4VCfY4rKah7HzhDnFi3nOn3Lbrg7RQ5ZyHacGNEhJ47uXgb
F/c9mJNHbcw8qGD4wTCC8CZHVnNIGD1V04HUpGUp0Knohrnbe9SxK8Z6EvFB8TY5DZfvdtkOEKzC
Aw3j26Jh5BrGpkFsDhlGQJIGJrk7J89/tb0ZH+KMsDVsIbeJSV5PZAjwW4560CloTwUIso0cJ0yn
JSFjBc6JYb6tQnKH08RGxp91ySkeOwCEfT3d6XAdOjJPLxYNY2DxV5wOj6oN29u2VvfK9dbsiN1B
g5u2gTQBzRLgxronWvkqHqrXDvXQmrlwFri6vDRd8qbKZSZhvplAuyvpWLfJREZckTg8sDGByRo3
3PgHI9u4M46qilAbUaXTVVW19G7pZE51OWzc1mPyXpfPXW20d7KSp7lh+RYONJpkmqaAGyjxJVOR
HuIyBnLA31z5C2kUCr3Bm28lOzUzHwBLVW0ILY2eY2Q6rh0D+ZpMf99WQ7YeKqMEcp88E89Gwljt
sqJdHShEBW7UEdGmEKOOZIOxPhLo/KFeZkUVNfi/z98/+iHL6WtauoU0zPcQi/1e/IzwiVCbDMQ1
FwI7GsM+WhwZhEwP+4lVh3dOTAn073+m+ecszHaWYZiDiZsdyPp0teoc3Z3hWcm1jegtXoJXPds7
+E7cbzu/gL5epS0hyiTZc6FIA63Is5siUiBBSK0dq+pQpulDN9vZdSYXcyYzo0OdxjM1A2fOoLi5
9/abseR0e531xDwcOGuEqDo1ol20cIUbmOubTIT1lTm9DPQlvrg9Gn/eHtHAukgFXMt2XOfjdvmf
/l0cMdMnrpivyKAMGHB7lbT2q9QUFt8hfaAaPZJ1K3aDZl+FdnzXbeJ2fLD66Q3AbrnJoU9/0S/6
S0uRj4RMkRkBsYJ/ZGxFQzSM5gCdZDKjp2YenqIK9QkxBUzSY7h6FdA1OWLcK/yRE0iLGLEDKtvg
NuKDjV+lT/1Zd9usAmNRjDJHprH4qeUzQHsHqQdkozQQEfCB2zUnwfgkmcenL8S+juhVan3DtwEy
gaUh91AEtAkfOi2Keg9A8nvW0tfvEOQ72kwJG6t7QMXmXWM4EM98oN40Veo8A38RQt/F0UGfUTMR
I5BqAUYxGIrWgEVGx1xQ10SeFiR2cdeJ5u5jcYzzePn32v+EuV8au3xrB9Gjx7x7aeP//sIhICni
Mqtxbobum+6iY5id8WZSDV25RZwwK/sKhNgSSEyDpVHVT99ErfRxo9JK3yDJmkYBwOR+MzjqANnD
7sv4i11BLK/9b3cibgPCdXVBZc6N8vOdqG1qR/oDQz7cbo/MfHZ41LJDKhTFOX4h6aZrEDPMdFmm
BReMVT9PnNfJk7HoFmne77QS7zQJDdN6TCk7ijEhI8q9I7rC3WWeoPr0tRdaCF/EA/1llbu8dIvu
brkLI077/fclEUz5lcMqB4YiD25MNHgSR0CUZrZfp+GGlUf2lacIYVh0t7wS1sYxHbSv5dFcOAJf
PO8/uwx8Ho/gVW5SLg992YD/sxHkMddL3aYl2C+g9JyeyTYdrSRAxhaodDLOIPqi1ai5D9nUzHSA
xFvsIgH6aIx/aCt9hTDKzbYfU7cvPt3SFvj9Obt8PKEv+j2Ai85yRfzPpzM0iFKFZ6HfG0PjHGH0
8zMXiJn0XvHLMNad9RAMZd3QffPLQ7818SjPuv3w78/xIfb99Dk8TjU053xv/uPTHdzB5wBWi/aF
2devofIztWrhgc5jo/Za7uOOa/Eb0zDIg3iIyEO1kmIV1fS9RzUiN9LB3LR2dz8ai8iGdvmuglXf
K2DCNvYp5mW2v0v95XKL0GinG08uLSZXFaeJJsYKdTyUgtpuOAEhUlM/P2uaxjifKNBdk5nnypPl
SW8xXXQ5dCSV+4Si5NZlEOndvNgpDCDvReoxBzC9iuSenql4UT14oa1zoLodnI0WOCBmYC6fVYSs
ytSOAx6v7b9/SWP5pf74JXEIO+6i3/c+60wQOkOcyrlHOEVRHLyn0KUGtcOgaRlQM9he8gCW3kVx
1EcdnulY3ob0eDd1C7MotGBN/PsDfUiBPn0gBmrkiTCiYKmbn1+AEjboqLscO8mAyisNEI6AfPJ7
k0+CvsMVKQx3mWK20j+w4HOJu7LJg0Q36duLPn5j+HZfxc4PWRfjgW65vDOVsYFalZ6SBjqCSycc
GWUWnoDchusISuM+1Zzbhr00BWFrwJOm70JFTmJBi8oZoMno3S2EBtya2tn02PzBBUePsbZg2bLy
3fL1nDq9au9Is7XWpsCCaUdOTqxeNAf//on8P99CnhUpd3ShxCIO/bT6k3gCq9sAjp/J/jxoygKK
bBjxSbcNsAJ5xZ7xQQyNvfyiZgcV1Whxhk0QW+uOTlE0oTQntrJ1q3tZtP4OZG+2qVUz4Zxt1754
92D+4lDCAt3N3i9Gm8ZBz7xv+GrFEV2kfqcnVFvR0qNq0v61x1h2NaRuQo6Fwa23XSYg8YTIMnPF
FXe2qLG6q8ltT8js832UDvkpjPOcYKSZlgQGsACCqbgfHP6JCTPSG8JFnhQDvZ0rubhH3vyjtdSu
F/1t25rOVjbEE1uA/7j8hYFjdM466rrXtNtUGcqMzhH5qkKKdzJE9wQBLahSZ0VnV1sRk+VPAGad
6s4Fdis8+aSEbWFr9OBkTAjOaQRtfCeNt0lkTzv4Z5WZXESHKYxZ4ImRH8pkD1CYmzQkrr1I9Y2G
D2dX2ZRbv/D18//+4ptfPPa/zLwIGfR9SEt4bKiCl2Xxn823tKrEr8QoIeLc6xE6Gq/4YZbaTQyL
dW2DHBqzUTupMlo3TUeJAiAthndw9OjUeola2XE/nxDrk8xYbvp2uiz57oTlhHd5qXaEPFaHj4Gt
l5MJ4Alwvgm8z3+v3QUI9Wm/WVQnwuDIpZ7B+fP7l0gAK6a1DTwZi00J/A/1Abz4nTuJ4ire68qj
k+Dd98RbhF0yXSPCK7YEzBK/ciVjazrzMf0gZcYOT6Z8xQWSn4vE+/7Fp/zLG0aSC2JFbh0+SvVP
51zUshu2PculmEgecbTpUc7or+veszdJLkFUxijuYBXkUF5swk94k6YqJLGCsMwvfrLlF/l9Q/Sc
ZdaJscn2baw5v/9iTm1ls1/lUAKhWdckGdjclL/4vn/KgdhK9OVIXRQNpvWx5fxnbdUeRBX4rxEN
MR3jO638bk+lMZ1rwN3cbo16QzvbOpGLIIMYHvBuGUvpA+CKOJv7wAizXxg9w3O68N2blEtXLrIj
gr8M62JRiX1nGjB3fY1gAV7Vs9wNlDlnZ55+VDEqoE72sE/8CuuLGQpmt+P8nfVJevBcIR0ZSUdp
qxoyUjb6J532GXSKatjpHQqlOEH9Qcuvf5rnFn61YR7FcGnDtD/PUxdv3aIdV+NovkGkorXaUU0V
MZkEfvbugG9Y+Q0fILY6wFTpdsxYbFbWGgdnToJOd56mmJyLj8u/wgtU1yGB0bRD53r8Zta6Qdf3
1kTIGFh2Yl1NNDhNdIjEeOfhxqZMBz8RHSmT5MmMHiL6Fa8ZMnUg0OKphQAYRGEOnNjuQEJp+j00
W3+dN/KqK7jQEGib7j5Iopmv7urGukILK89FM1/NBaLTvkuzbUmkEnZbmPI9Qvoh9a6GYtQCwoIJ
dEnRc5VDyv4dl9G9dI6ovqrDAPwZh/H1kKNVAUJ9gSgGW3tKbgZU5ocybLUrN+X2UOshHevUMk5x
DH6cyU0Xk5UYuluwWv6Zl8LZa6q4WnydJ3dUxmksGtpDWX2MtEo/idojnNyUY8AI0z6aFE3Hhg1Y
epa2g/gkeY5j/tXr++cus5yMpqkbPGuUh5+TOKdhAn7pQnKkr/BuzjK+sdTw0rjEr3HFqlbGd/KX
5uOQpOYupMUP8qbQztlCC64hxx/9ZLFt6eiaskSbFzcFzQLhTugloVuqsj0jyYODhdr5yIJp1zRG
nLXlFd9bQgQNWgdeN2gUC46H67pxdyitr6O0aq+bITk56sXXBppq5RrhxJvR5dHBzdx8b3XiGq6A
vhdTc02yD7Mi31aAe44FOWxnYXZXxUz2gBUedbuUxyj/idgkVStnqpYU6gSlYWUbN2F9cL0oPFpj
2p+ilC2UYxnGU6GJmwTK183kJxaixOukId0jnqPy2nCb8hrc4zdZ2NcTc1lk51N9SO36LjPVuw4d
fCctqAsJdNrcpo+VGXYLTUyt6rGOt4QxrKHa0meXh8SmcC4mGz8IkvMuhcjGNwwHZvqiXQalNUTp
DLF1kPpq2McGA5GxvEoTkEGqoeKzyZrx5ZwzN0R0gJyd5JTGGpFWVrjKHWKCxsq9N7wSL5w5Fduc
yoex7BjYFXlCU+OEBzJrCKAy7FPF5fEEYFIuWQvZ6OSIbmXGZUAWXzRxTM/4o1PlmssOTdvE9JdJ
8ae92q1lN6cJ64m5WLhKoEf3NhQZ47kV+bDtW3ftqPl71CJo9/SKYY0j000cc1excvcJl51am21M
qeL3B3OEzQCgd2uq6JsoablUsfEdzAG/nSbfyzBFT1SxxsuICVKrkb9UIkIkwjDwRamvk66+NdLw
Qhn6owinOwJYH6sCD6PqbznIdhrj2nYkILAKW4POgdokZvTsAM1ch690c9JDR/oJ/SE6Hj5LH10W
46w222kzT0FODQmnxCxXGbzZadR+tC1iDEexaTjo/DO4HPBoEaTBedhabbvP3DTa9tHQrCrHvqO+
XYUx45g2v4xu0QewOumhg1JDsJau8/GhDP2fYm4hR9DiXbwB1Spx7O8QwFfExMHHSuitp7ASUpPJ
Z67Mb4Qr9axKkDj8PIx56hqNKrIxexUTxpFU5WXKh42WMS003JAs1QkiQKbp71XHAK8nDQImAxFl
DzHC/G1hYzDoVXrPnYfscAVfYqoiKkkixqDdfRCCVpFpvbZ5FbRGPR1sfsfOIIhlKtuEcbf+NmfK
3slagS3Qyk1tXxoWByOl+eQVjbee/Qiir4YTg/kReVEpMTqljusDrMvsXtduAmgHFI9s0mKlJ/IN
F8nZiLQrzcMeby0wPNTKxFjCiUc5duxHJGgDyQ14LwF9Y2kdC6Z0iiMfIor2wg70OudMiaxlQNRN
6Fsd/ls6uxSFCSFVjnOD5PI6scj8ItUBrqGWXRNNTRcyNkE0a9FNJLR3ZGKnsBBBH/HHcJcjshDQ
DnBhsNcuBsmhjVSggXAt+gN4bYfTs/c2g8xeJRMYVaVHq46/aZG4ZQRosqnGP1P/l9WmdyySV9/j
24YGUWGU/kmeAhpyzcewZUiV53lBW7/+AcJzIYARyBdFQTIwtzMdHztV9rzMCZO8dLgeDtmmgGJE
WOstTIp3I9GuwANBGPH54ZQ2/HSSYZ9O3GQcyd8xsisT6MIazRLYcJN+YCzTX2NT8gNbxSPRaa0r
r0TC/0rMiwcY2UmCKJI30kjeIW9f4jCfA3dAztLy2M2W5cAvP8AvuJti4D0OJct68nhf0ik8hgRS
rA2bIFj8jz9EZTPigS3TiQofJzNrdxTJyiCHOWpra603b5EqzsQCkLWchbepad9LA/65Q16KXpfo
hRgQaK1Ntg29S0ije5kAbTYEvfE6VxH7pqYIKlV7d7S/KdSk1K89YioXdZTfc0W6UeyJiwwpCxR0
H+JgXlWNzVpnTrGqiw67To7at4zfJoOe6xw/fLyuPMFoUzN9ccnmxUlkn8OIN6nwllc5Hn75Yb/q
3YZfvPMwcRHMt3LCe1F3D7w81yxCyQilYj5u9VsNwMUqtngYWtbcyLp7rzALBc30E+sy8nuQOiBY
ku9AgEn8MOLqtuy8H7ZZwI92YONLjz/czPugTHTwxWxEjZ2+avXEY8nvHXwyNHX9dyKvybPhKKFS
A5LDk07v7LkHyViQMBnpv9JKK9hus9c84h87wS2JUoDlfmoEpCXFxP4km7BI70w9Vhw8CJPxJ0Er
Uj/bXslg2iNgJoLBLA9TavFlwuldtPyKuiifXScnc6J5B88F8sh8NrT2vW9J0qUqp2AcfsiKHasF
gVSwW2UlXhGUIbTVyn7nDdZPuyKwRRvWiA3YMGV60Svj6BbRxc/kpfZMa52BSudSzf0t8YEKatUP
PZnuc7d9KhQzZ9I2mPBT0+IkOws9PtcF31Z3+dUTxT0xJOKwNbSnujIBs7n0vitPuxOVu59Httt8
dvPgqio1Fq7uQdZVqBlqg6FrwhKnebrqcRRYWEx4pMAqk7TI1oruGrHQUNrA7yAzWmP4IjimAyNd
9oGVs8NvXX9C8FdKZFA9jzeMy52VyjsnvdXKEZqDViAXVNmlarVbZYO1reqQ2Aj7RuvtNGh0sktS
r/gWJTN8S3xVhFe6m9Kbvldps8cPiAd2iMhh6llsRlLfal7zC5Yd0giSrAwLicYoj4WVJ8AgWamJ
O17CtHto2PDhsleIXytEcR1tdnpD32OfYG0UPZMzQCKwtWwXk+1N3uvKzXBTRER2Y2thVDWbF3J9
XiAQmEGIwZX53HiqLCb6fbmdfdQFTsSaIXp5zXA2XBWVOQbDgGrdm/yNOWwrIeuVTSzfOnKlsyJM
kZkQD0vWEtSP9aw1Lf06kf7IpwnrYsxmGipYSAO+ddF6mFbkSNobf+GfJdrMJBmbEmXxAAkfG6DB
GuApPVBJf3dIU1o7FMxracybCTfriir9+1BJuA8jnK/IlIshcUZ7yowZq/4Knf7B74yecD0deUnp
/6INdhz18CHyWEwdwgpbYy/IdB5q0XnXRt6fR9UEk91iNiQ4JtRfG50AAdttEQQM9itNuIUTSMfV
NXwOq+qZ+cOLMWNYx54bopL2FjXLjnyA97Ig02JC27NaAnQDjq41ylOqHNpOqe6gNvNp6KL7ubFF
zXo2ZLH2vKBYGM1dp5hcWcm9BVopjMFs0mQMn7wcGczEYjRkNPKHiNeQt9ub24ZwyOrdop+klSDr
Bmyyg9++lCGWBTQ4x4xEqFWt8nWbs6tWHR7kvjafu3x+88GwBfksX8ZGPswzh79VQPHvebFhJEPG
yiceFy2k0YDO3zgR5LFE0plj2K1cFCrcJWiG5fuwmGESNOuiV78cyKSrHv2HAMSXA2+lQkqQ7ziw
HkhpJHIFzFRnw4do4/6GFCeH4JMFM8UR1qJF533PqNAoEWbT/9FU9avuT902JIrWw4GdKeD8ri1v
kp5gOAyTUBmz+5xktQ1XiR+ZjtYRmypYU8RAHDInd2jtHQXfJSVSrLGIMxo5J7OsfNEsAIpdq9sr
EXuP5NZSarFX8/u+e2OUB4NtF1sTZd+IGJa4wSB2bvpYXtqOKWw55/CcxiiQFrNOZqFb0VHDlU5y
6dDcrvP+Z4VG6Hrwox9iPhMludQP1k4X7GYsgWcnrNnboK4mGks4RWNpRHoTkANEqhhbWJvBvZpz
DAes09jwnyUY195eVEczz5Dr7BMt16si8997H/VrnuseejDqHr9qDp2P77kW2fuIKE9DjwHkL6Gq
QkLPPATS/8whIZKMOCM+G1f0KkxoUUL+9BviSpni44+jDa3AWxkTUehxTrRTEyeHXi38/yS5N9rs
1TU5Q0mpeyiIyYzqogliqsqVLV3JzHIed7L6IbURu5uZ3hvD/5F0HsttK1kYfqKuQg5bEmCmcuQG
pWAhNnIjPf18uLMbe3xlWQS6z/mjMYX+8mM1zZ9ZpdrOlKjWZgdft13avMpxjiDd3JYadMZSdogd
pomznbqsuQ58a7bJTUyYX2o3Pk6jSUsgAM7OJTN3w4G+AUgBLK6sm8TQkEAWnQyv7bZR2lJPplGd
WsY0P80+CID+mDc1eiGoktCx7RPRwqvqg+jMuqJAz5LakbRnKu4PJoi6oSX7ODdplXPsetdNf7pG
6lhcOzuqJqaApbEP5Xira1UgQmajFPOwo0UQuaqjZehwf4i0Q3dUN0jyvJF8PBezy5TTP+BY9rbH
wdsk7QFCmAohwzgRXjde5+kbDUG8s0qEUpiVd7pO/5+Y3MCnNOto5/F1YEvdGLMNkNRgmHas9iNa
CrIHNa/adst8oFYt+b87KjIeIY3ffYdtLioyVHJxTBig9gaqdnJ0mmBUvADkuD0JnsnHnMmT1gJG
IG3cpIWf7I00/5ENDz24/cbnJ71R2g+F8nU4m6W1M2ioLKf0t88I3m4X/2KJAXC3u9QIdFbNEa1e
TrmnCOKXTei+zgllU5K6O4Q8jIht/8EfRBaX0/qmipeoiLVNR4TA1ml4IiqiBOao+ZhkJNjf7UeH
6qANPe/EFLr1tY879Pp81C79Z7nrPwvl09ilc0A0zjkhUHujxo55ZEZ3b4AkKqk2+YgQxY97KDn6
Dzfs0Ks2B+Gk1v0SZ0G/MlNlWIIYcpolVGQ6KNBKXvYXaVFGHVfubcqwbaY9gY0InWwjuUZQOlWj
LAqAJHcECb2eREi32PHAW1IfRTPOh5psYbygX4Pv2KgA5K2lHXQLIlKh/qLCo5faNvblVtr6X5aA
ZhZ52oBycdwO8xFQaxfp8IXV0Px1fUIgrUYhCdOExvNGpPGODER+kFK+l+MYkLDR71yPrLYymsnx
b459Q3ZPNBCG7dcfRZsYrIAFJhKvfIgJzNrxgsjdYFm3XvqU0Y0MLouufysXiMqdI5NTo88Di+AC
6HO0qvr0q02EEhV9yg8WGejQrAENHEZ4MnQYj/hfH889SXneQS4LEbky+2zy7ODYOQpA9Tw37dNk
kxSPmnirbMoqQbVIgKF99ZLRXzvnsCBxS3ZHkrSvLJMOvSMVUjYM55M8aAbq5IbmLARKV7fU84Ds
1Ws7qqBW3L95168LWYDgkSDdKc92seqx0m702f5r3aXdEHYpA3s0z7k9I7fQPXs/1NN+HkYkt3jV
7KV9zHW+D3rx2Mx5SnN6aMKmrUfmTDHts2uxZNp2oFDkJI3YeiNC75/i0do4bjtwgZr8u2SZHPjs
UljgESBqQbLamva+xgiH+gAJpsZ10EyYZFKzwLrn3Yla96+WNWzKVmogx+8UQPJpm5Qz2jqBmct/
cEVV3alpY09q2k0zd2miUSqakFkjaC3rZ12EChR7jQjMWZXFa0yR3BlDFCmJybSN7PmbYp+HuFve
jCEr9j1uIyTTmAGjpJVQl+6du5ZZlgUk3TDTsWrZ0VVJg7vdQ8jXkudfjvLZ77SAsXzrrP/nQmls
2aIxdZ7EyHSbZvcQhtW2Sjv9THzrnf9C1aaL8RCDJUD4YbQoTmsa9RpXMHWx6Z7TedkORe9uqxaY
M+GlbWpihahvNw6G7ANKckj2SiXW6eVZ4s4LZn3+ymm/7rQY9Ubi59uikd9ZIei9wzctdNBIMZgn
z5pKBpf0qan5ykQskmia7zNTjfvEx7FkZn/KorrBaVqKZ0VPJ3wlN8qqr2PDIm7Rb7xhQIpXH7U+
exie4vhnSfyZcZiCo7aO57PpfhEbmZ5yEd06ts9jBG1jCU7ZicB2zKLqkQvzFq2QRG5TkmZJmyXR
avfAli996X3X5dfSMSyX/nIb6+iRyb7fIOc/tQgDdip9gefcOyml0eYyIB4oHK4vRi0PnDj6Ks3m
bNn5uCloPtrSpMKco/ZWmYJIujT0CPPKUvVaaoRUWlCLMTvIhqUyNlLMYSyXyFQT1093i8FGahpn
l+zFXWzDxbiZfu16/RHg7I18eH/LY0KNQOKeOCDJ7IlBA92UG8L8tUwywDAeIXbFfb0QvFpT+mrV
8r6O9G9Jmkzfx79+BfVh9Y8WQdfkc4V1wnrVN9vR6ZoNm9CQjLeKELwtv57BCtqV5wo9DBwEGT9Q
HPcI5ql2soq/iDGZ90YZHctS3E/Sfah1hH9SR3cu9OoyVmkLDLMlZmIds4Ol5KNeptCLXS/Uo+x7
TGsn6LL42q55zdBL3NMP/WSdJXXHV5i568J2gXMvP9Z+Tsuu8PCtxtdycv2tWgK7jdq9qUV3lHct
QedhdDOjRy2p6LWPg4Lvc5+p9dTp7lutHA7cktC4rjdhcsmOnjXTxRR/8HwVCOwXnS2+Ib2s6ZrX
Up/WpAmiV5Vd/Hp+85vaKU+vzpmP6hphTUkCSEcoqOe5T5xh301BO/v0gkS24FbVAH4HOtyXUv1m
xXh1Jdpp2dxAqow7y8q/o3z4Br/WDn4JOePgT1ibxBiwy3KrT+z+dsv4WFMgs2VaL7c+P/pFfqJq
YwURO29RPyye486whhta8pbkm7g+V+TnnwvGTYRyximvqa8ezDUZTvtr1z+t9epfo5xs1zUmH2mL
sISaFVhacpL69KaKxr3aCldKbbYupv5yAy8xXeQgbuMa7We6JDWJvm+wNGM5yKrszUZQ5kpJJbzJ
uysY2krMYXvb0+DJWw/Z5bvI4zS0IysNiz6YJtHtVN18GXSEB/3iGbvGMUG8ESn7DTlbwuSlrLnb
jCbbGulFb8DBJke99kYOIEaEIl5hVyME6I5NK8H82Y5smH4ckF5KQXZa5ttIFVNYpMO4qSfjcVCu
OGdVkW3pIvW2ZmSbB8rn882UqUPeghhniV9u4wRuFX9lzQk+sUb5xF6v/QT8fonTZdpZjSDbyF3A
f7VncPBGrHb3tkufjKwOKFh8tURMO+s2GenHdFBRQYkaVZDWLtrSsd/HoGAC7dTF7rtLitttkRwG
KEqI+8kQ/2+KKXucS8xYWiwQ3EA1tfLmRxPtgongTvWaoHDFp0sMIb6z7JspWzvZYztJdnqtD8aJ
N0239Tu6uukzLft9pqFQqByS4xZCJrICnILF0N1gt7jyj/ZOcyzck2E0v5OTFbteSNIq1sBxKFeg
lKQC6KgVZd628U0FjbUlQpbxde8b2hNXxWWZIR/xCjae86is9DFN8C97SJRKxBLgfAEKnxKkA261
r5dTq9Nbnvrzk2/VR5fC3cCcZhk2OkjZTGZTSHcgy10k7twcuDqL72dlFTuh2bSxtgU4ZFllN6u0
KdNxCzoREQP1efchtpGQRI0LHcOhyQho+7vUs6/4Io/25P4oJ9pVvpRbY8m+ccI+Tb2lwhWe4hJp
LyZpAkzPT3rVoP+IzwY3R0pk/L9+GKFxwrwYbmRhybCdYeygGs0LJ2To2S31ZSSNiJsRV7/CXTr4
E8yNoNfW6uNrD5Q5njuThUiNjhUmNBgaDUae1CZHbqJ3EqizSiy4kh7hnCudk7Mk9wVekYVpBAZE
0gfjtSezH9YfMgiZXU13ha3/M2f16adMak1hOVuhzQeg97eUh+fOaNP3unBuXBBOAIF4T1MEk2XH
K+YsRKmb4LqebaktwkeQr87HSYs9O2no3JsX5y0thisSE8LHBqsM2+aadsk+ajAcVTlngQNwosRD
U8avhfsTWdrGx4EJH47SzZUW3mebCYLMFPDilPjJiG7P8Z7e+YXDtBT7LNNo6iUZrGwRdbWueKyH
jnT+jr/Bm5Ofam7vBrMRe+rgAaA7nMJItzLynkq4MCX/hInJXBPZV6yBcJeETvIaPBROKRFEW2PY
j9o7hUTzzpHed0fmH7MMm/6S8rdMZG5uGbD+wdi+OIYwzih1uJnyLuyoxiaw47OZSYlfcm7Zhnuc
ivaGTMTeYNABvK1c8NriHLX+s90Pl9471dbACMzfbQg5MchXjIQWgTW6DD2EVK1yX5c45pmwsGjk
r43TP1f5KhyJbCKcdLKRxpG+IbFWNsHgQYX61i1GWhVWo7vjPT21thJvaM9JHCMZBm9RS62RiZV9
o5N9sIl77TDOqFc1pZqjXSP6rwf25bTA227jPwx7Rs4NCe/g1eQPdJZRBokpiqA2xOvM0B77pU34
YlWEY6nDedfca/lSh9bam8zpje1hoJx1lg1ILrfaMDojrYLLXueQUd4WJrRF/U+M3qTFge7Ahdlr
0pTZZ7TwODGyPIIGJtWdfdxqUUe1rRoHSix4FdpkjI7g4vfU4lw10/hIS1WfE4FdrbbdJ9E2D0Vn
DbtKuDQr15m2y8aFq82Vu1GjRJgz+Djo1yzmVNbjmbQ2bkx0u1fhL++ynUHtx5st/OySzvZem/14
11iwOdmofbfAggd98jLASezNKlEnjrivOM6pB0rti+6OwbRyFXTIIHGfpptnDQ+qmb+iMm2I1CQa
FwUY/T9WdIdhFTSq27RVn+0G5b9PGheAad5UJ8QGolU7w9IfHBnbh4q0GLdZDg0Zn6e59376tHgx
vKvk9x3W1bQCPklcNimDGthB2yMHPSKHbkLEFue+R9mW93sdzomUMjBmUKMdZGwSWpH2BMaOtYz6
l+VgLUye5eSdHWdOrmJcXvyxufTSFfvRTG1uafLEm/Sf3evU4UgMZ5njMrIudzmd5FPbBhUbDel1
vLLEiMTMBd5fk0iIYIvvDvIO3MzgOvHQyR7QQGr7NnEeIyfZFZMYdwBdMAyOZiIcyljA53vWAyLv
gK6Dbhb5rhtHLupO7enFrIki8ZcdXjsyA2z15uOsfnILcaH089i1mn0HLEq7LhgNHs13wytmJkJn
05vcz93M9IxG65SKCeleXbzWVY6FqNBf+6XRzwPorKg69u6l+rVy85xWNTF6a3JDPt0Wzfz2JeXh
LrlyZGF+JsU00JOuYUsmRYrmKhvOq/7KZ/KbGLRqOL2jJPIPCu1gYMLZWLEDj1GOL7knaANsQ3/y
Xkof0tjrBdAW2APBvjzTPmMQgn5MFE1y4f3iyMkg8SfPyHf4QF/JQ8At7tzQSABCDPnzlLCqFDws
/GAwTDM06dU/z5Bv5D1i4qTM5djn6oHLE1I5gU1vIroOVE1UE/5YwQwlMm+rlM2x4KljRTXGtjCB
VI0c+tRJnMCeijCt/jw0HvtkbRPtZ/XjZHlziSqLyNmen51B0Yca2DmX1ynvrUMWh6YHwW0VRG+Y
psAA4u16C4SBmIonhcgGvy2duHV/I//hAQ0MeSIa7thynqDCWJPbxPvViCLX3VvhgvgSR7DDC/YL
PQabS16W3pofvoa1CfjxL7Gbi49f58AMBPJoEClhGx5u2eLoTqYd1mta6wQx7JCBux2s2tmWM1gA
dCsXcbMjm+2VbAR/xwVyTWJZ7AgV5d7LnQcGrjOVfpANnkFCBwcIDAU8IK5HxRcBt3V1thcs6Ayb
3lJDzccHqDOiSOnBeyEliuSY/h7pJCjQf8F3zmNZrpQ0TGUYy2UOabR/zRgYUos80CUtP2oLKbde
KfqPDZCv1j9oDNGbZSDOwJoAo4ipCAu9to4FTl4X2n8Lgh+gX9lRN/ObZsLgaTO2OHafUzg/gj+a
7VKtV10yBZ5I14o0yt4XUzylnX/QvVPK1U9cHGVYCZwjm9/Bk/anzQtN/GQCP97tPbAlxN6rg3pr
erfehEKJGuItzeIKnPXJf01+dCv+uqWiDykpDz7dHxVv+6zbexpnFPx5CpIRYV+lCxz0QIbmxFg9
t0hBVMFvl84rb91eaRR5Q4DhZprynWl+dEn3oimA6Ay96MaqoI1k4X5GTYcrMfkrq2b6xJZ8JAXq
pW9m6xTFxlffxac+h6QpqumrMcnxdvPj1FwX4JpVMJSRhwooBFOVxeWtyCac+XplbpPOOprzkxTd
OwK134pf06e372CnDk5GGp5l6lBR5BRwsoEIzriY+dSHw1TXnwVCgKOZ1pRBMcKtX8NK/Xwfx2Lv
GMPF1QWuO+tbt8Z9BuzXtXaPhKSKg6jnzydZ/ttYZD2oKOFu7Z5b/0wbpqBhEzoNR4eGw9bvzp2u
7bMlfbAn2rCFBlKeuHO6GVwTH+Biqo2pF4+tiAOKg1D+mjQ8uwtbS+KZSIqG7pdL7BvlmIXsd8Xw
YBvsGzKgjcxE2JPUHdqG2Kd22+/G8X1yZjJudTYztRT7tv82R95rve7OqQmbSboNddpm/wyFjyDe
C7R26C5ktlZpRkKDZlGXTGpd6i8vs9R+onJ1YOjeNnVH7cmX4sxRxbyXZm/dIj4yr/shjqLcd9WV
hNT3wfMfcwVcpCHpxXBtbhf8pdvE5CdhrS+cbDHpeiqHYQfqgoho90RLdYFm/sA/UUljRSsrwpqM
rzKjDZK67wqek9y7LIAfOLLFsvK0a25M5PjbccaXlCRliP2b92i0yDRuj7lWgIXDbDqdFirUixtn
qPO9Zm4bAyTE8mO4+8X8yJLljKJ/3FQUXgaT4z26I3M0PgYwyxH20DclSxNgs2qSkK8Dx23yEdfW
pPAZYE+WidovYv5B7tHbOXq3KK93pA76macOVifxNszoe3MPQCqeiOJQM7su54tfkCHnzlQ6V0CP
6YoRwnGfcEZiBLcr8mPauTnNMn+h2JOyoaWEl4ucx3jSA1spADTPpLfPNfeL51wIq0ExS9uXOU58
gMny48hqh9oZSAAFUGDqPTXg/sKfMrEJa6CcIw3pZN0Pez4IbddlPmqwvvgkMNrj+SJAvSfH06T6
dYO8FWq24zrV0NT2XUEQI83g+JAxEy/IbVJKvCctfx2hwsGx9Bv7kehT7iuHF3BUxclHWhROLbwR
TWNvMo2aHbf/hiIuGtNaqBiCQSVRG/m9FplvnL/7XidDNy/nW236lB7pixugAKx5PDnPRxstrKEB
9hal9zSY1byPUIywmXYzoK+DsEBV1FoqQDrE8PaTSlz23IVHiyI9RrMevqDwd50/XSeH8ioEYFc5
+q/YuAikS5tg6clKMt+abkD5lNI7OBfsRGvSybmrR+/UjB8Sd9CW54o3GXRkU2vOVUSLFsauloST
0Ne/DHC8+zQLGvhq4jWqgo73HBMT0cclkiQEhYOechx487YbF9D7DubaafnD9TvkarxvKb4k+qNm
anjT/araMchhwKMjntgv5FStkx/Qo/LQG+gpS4e7pBcAUBZKuBbz+x5H850/UT7AkqUHE2GGSLKx
pht9sY0nE6Q44bKPsHhKcMLIQfLj2GxJEe2sxMcTcqyoQBTx+2h6/2TESqT30FNNVr10iGUCFL+f
DvzCpAGopNSwO5n5YRWVE+ZzG45Ec8HAaxEVkujHJImfYQoPzp1lxiQTVZvC82hHpllwE1sVMZQJ
Jvkcu8POLgdUiU7JmjxREU4yAcoX5LeiSQ+psZYOexwzw5wz1VT3FAbLLXyYDZZQPxVGBd7DW5sQ
XIc+A1q1HaK7vmw+3BjFRpwbkAY1CjbWwAzBB4/mEeZt3jQIZHcGrORGNxuLYl/wa2m7aViP5qEd
QRINeN8IQjj476ikx533ntb6oaalJEnsf2PWHQYzh1mnUtWslnegFn2ryi+3AFAbh3K9ZVM+5Tqv
Q5m7u6HVidAggWPJHPM0cTxWJtQNebukiaSmHRDPAV003husXxvNNYEb2Pg5upn8bbc5mugzWNIU
TUIK4HKN3Um4ec885gx6gPMbB6EVat6y3tCz9SDT/NIn9nxuBREfMkbjYKLJKisR5FRUbfIWZgy9
i8ArrwB37Qo1irHsAdyQnqV9cSz1ap1nUWL3exTzydZv0caxeewg/7ML2mjp52fEDNGBjKVnR/kG
mW4IZEayj8uBqIuhS9t7bnl9k0lyhRGokBFYsErb5GbkDNW70lTRzoiBoJwxD3C6sYybzbtAu8rP
H/SiMrpf8gdu5EMNNHTMWhCjrbNJgygVh8C0ltlRrevSSunE1TWZMn0jG4QKvdGhMEFMEOrKuJ+j
6xiRE54mA4YhLRMoGlriFtF0oFToDjgnqJ0lrGHtJZYCu6iu2GGBqz4Mc6bIr2RKK1YgxYOTyrwW
0r+h2pJgA7I8AFp73YD1QKoWEnbExVmRgY5MOvC6qT3ZQntsu7y9Wj5x90nMEmjA+SNN/zBINa88
AmZ0r+uOOOF5l+3b4o7AthrItFNPL03K0uEa/Msyd3qwhkkFE1Ingu971hDzgJ7+yTCQM6RcpHun
ywfuBMZwskHXOkuVr0fPu/RYDGe9f/bHOKCl63vNl1Z5qI0IDifNHHcoWPEcL3UwRMVOS0EqkpJ+
NQ6XkxD+wIysekpNfKYrHZR1Gvh6JIWxUzAtvIyTfyk4/w0lXha4R1uNMBLEnOWkPHrVcNB8XGME
SResH+wkeM0dWOxNnqNAQ+n+mnf5e0+g1RaThRZQ14YkyCvvBOnGse3DaIBDM+gme+FGhCx4Rz1W
v/ZcI7NaAV+7WKVHevVLue9jHE0kl+ZNOFaYkxeLut8J78J/403kE6lH9n2/zcrmhcdxWcs9N1lF
KwzXlYOoov12u/nTi+57h72rlbiXyuW+bGN6p1N43aqgjqCOiU5JXvB36PuigQYo2CySRAdQSUVP
sCk/VqK0WSz5VYGPo5j7eV9WhAEWvgbSnU7JLncVM0wEES2jRiBzk2ch6s84QbjvsLYCljMBcpFC
TRX8G4BryvFVdOnBYgINlwm5Q1RY/al2kmjTQmOLoUWR4JtlkB7RU1qk+cTPcwcSJJZX1ymyoENW
2+CY40Y3dnZf21QR0BdU6SatZxP3ipMTXYwI6LFzkXNIYZP8J1MmXbkvhkYGDRbTg9lWvDum/IfQ
mqS6PP0Bh3vxEOgrxHpXV9T3zeR+sOb90fCAkgfib2uoBZPhVGthmqsQABR7gGheZaK/9AnCT2XR
S1BI+9FLM2jWrLuiFqO9l9gVlh0gX2MCfLIBaw2z2/vIxNf+BrXlBzjsM0c9pdBCBzpUvgrf/nUd
mkBL+9zk43dZZLRkQ1GzIGDPITElQBz9xTffniZ06BtWexQRhk3qqv7X1iq5FKm8ORHwo4uyDd3Y
tDxofhG2Z7AP774u0odkADnzUkL+NS//iGaUxIOU1EOJLzOiXaT3ucuyYqVr8/IhyWz7xUnKO0wS
f6kBOmNjCf0aPK5AmzDpEvFzOIrxtIja38c2SqS+Te+aVL5Oi9YcFcPt6IjfpNPlFr8+cSNWBiKQ
1reRhJozaDTwq+bdE7Bmn0vSC0nScQ6WdSQgf0DzCFU5GMNwjrtyry0JodXAvWRmEflHCCu24KfU
zlExVUO2Rx3DCUKi3K7OnHviDjDbrx7ogTqDe1P19yMCpAAn0muPqQHGH4WVttZ6oJUIObWyHXFr
L/99AcNWd2DzfkAc4XxOWr4NyMGdG5njEStxHS49fSwJrrNQMNwuXuTcrSEEVdEhlPO8NKArUe1l
KpA39aC8JbWxcce3VjXctt1k3eV5Zzz6kXEcpMr3BiTkbjLmfLc476R+kWCuC7KJXLGq/NFyeKBs
ESoth0KAdJLssSsG5Hb72a7cELVGMHQlaEpNvVjMjlR6WneUJiepbEuHfhlgItd8j2fDDrEkoaFj
Z4NFbEO0/hl+iWUJ6jTa/5drXguZbV2+FGM0d/tEJiZVhbkVtClzs6GnyQG8GUQsf7alZoUF+bTb
eTCRM/TVhdD9S29O9Nx/CUTBISqg6PRfoHfe3OVJ4R3mZHxOQFH2xuK6O6clciVNNeOISvSaaZHG
GLaQOdD8V/CIkIasdhd2l1vIb1om+W5CyFhOTF5UJcUaTrac6kYnQyNWp9rRWIugCLZDedVzyEVl
gvZ/8n2C9Jsgpd4T0aq3WaVjGxtvzzHSJy10Vc+dSAYiMkji4muD4T9ZsnQfRQVYiaXLXVO15Elm
w6XShIJlAcyrOwcmoRYHe3Q4IapxCS0jK18SX2x9/aHtR97tzr+luU7zRha/+WVr4gjWP4d50HZe
U78p+o/ucCmD/njuQw48j1zxOqbz9IzZG/CUhNmYEePNcr3n/+qTGtv7I76h3BqwvDGI/EUZBqZG
4mKGyeNMiPlY9RhDTd8CKGXxb87+e7dUjAWG4nHp29oJoxFp/qxH3OaMsx9U8BwLvb2bKa5/QGDK
CL2wc+S6BX2YtNktLeS1FOtEvjTe2YuRi/hmfShM3Xkfu2QLZBf9s/LpQ2Rsko75aJnISjRs1Bsq
yI173yj/ybUbBdQU+f8k1V2LPSFdbdgg/vbBlfZTn1JX14Dg60wGJ3eVPnKH6ffomWxUG1S01v1y
oeVGvvGdaXdgfXvDIHN68byPFoqWSX0D3wevhQznXFUMgUNuvpXKtbZTbsS8ZHyIDDv9ndvhXTAo
u0UsI7GlBoaKujCRXh86so82IIbVuYzjHSLVGmRwNODzrRdntGieR0uLTExdhDlikhjFrvQSUD/l
ZaFZPeFQGN6YIMkvdlvcBk55GQ2IaQrqM6sGFFKvBJxY99ogqX9jW4wn66NRMKc1meebWrp+wPot
35bO3rp2VD2lSOC6pNb2jZEW+yYbxFsijcCnemvJ0BBEGpwjfhhYPgAcccBT7z0vOVu96tcZyCW4
C3WMddYRKcxsgj/EssmNS9Grb3XaXe/L9D6p0JsMFZfDOFbxQRJ0+1AoYtAiaJkwXsQTOYjDVeDf
28dTWgR+ecldROARd+wlJ2kUwSib8BjZQ1jFJQp3YcjAMJsndzHely6/08um2A1TQ3zr+pb62J8f
9Awd3PhXAGLHvtLPsf7PI/P83KHmWxS6R3c09aCwceBxdLXHlDwCoMlPk37ok2NqYTH03odElV3r
MJpaKZtdJK1/Nf3ND25PqtXoUrs6jeQkWoM9PamMSXo4jz64aV1o2QMgDE7xfKO3UXYCjZoONr10
keZkTwhBLrrf04wcA0eQx/Yym9Y5Z5PZTy2MKWm8WyMW+htOL3UoCDiwHBKyEEkftP9yVKgztKBV
0HTIJYzm+atBwH7FH18dtCG1wySDyB9a7TO1sPyvaKJtD/ljXrnGxkg0eXF7GnmjgZBPL4/zo0Hi
KHMQkZcsYKQzZulw9VnFauGLPRQQy6kFcdVpw5kS3MDv2Xx0QxxG3oWDgUi+7ZzAq+1sTwmXEZqr
kp1Xb4e5ASFd7NWX//LTWztTO88hV6wlTTKgydxkpqqTC/lIRzL5PsvhbRzm9CGWA6XVRF2hhUGn
yvhMdMLwzsuQt4RgSZiZMV3Dl9eHK0s7hFdVpD/nItkRe3PK+qY+8/YdnFa1x86CG7AjXzxMMIDU
ss3xva84QUpr+jTz4Z4ChBN7ESVTPbU4orc9XqIrOqnuUAFJngHgb1me8RSk0kKasFrP8lsbCRO6
m+cJ3wr4r199u5r+Svwvr6ssPtq5s0+UIwHBOVdHb8YrqpGJkLQVfetRhHO0mA8iLz81g5t8pirm
snBnH+w5jfdZP9yB/uWX0purXeobp9lq3EtZIQB3wRZVkrZnMRIrj3yz2pIFQpGkkz7nWTEfm5EA
v3gqy3vt21kIJQTDmy/xBEMEJAXNJnBw1MaQPLctDLOZjo+WJWjeJYfpJG1YLrMDb7TKQiAMwDiV
RQ1A4jAwYajLsCBjSKYxvipSHfa+wvHK8L0hyEZRHlVmo0/lLrC9r92aXMJoNPn0QH32scRm/1bm
2ChxAKzXHq6aoc5epUl64n8FcV0B32OuAZbUOuF0mof+CuSQbGVSXxK4gI0D4LEpsXLm3ciAUDnl
YTGX+pxJ72diaAoo/sDU4md+MPpUAlK2UAdI7amh+q9W3q1/+gFXI0kwYaep/GvM3ggijbBdpfqW
MonvziQgUCWRFc6AsOhOEqZzM3ukYhObIrsdrxIBJHHXv+E636iJHEye+Afb76Y7tWag1UmFEo9h
3WWvVcucQf56EwoU0FdvBqKnT3U4yVdVVOJfJdJT2mZ/vm8oBhKByFT246eYecyi4pR7ZKWo7r1r
iolOSigPsmP+adgqYElcxo5ZxoHAt8dbwSg8z0jTq2dXCPsxdSYwEoOfEBwpXqSBV9y7GT1VJ3pO
zKLloQb3W5C5NHuxrWm4t/gXOM1wz6f3ErcARXqvkD2ahK/r9l3Lqb4hROYbJVwwY8i8WVzYXex8
w3Lrr2LuvhPuWrxh7wn2hfdpyl8GglBPNgI03AUKHt31PiDrg1miKaJZaPkY1/811zqrRxSpU1xE
1Gc5i4bVj/8ISSvHqWBo0zBy/Ar2m2HBvVuOXn4Xd8N3Shk4C43wQwXcebYq2kvINAmEmxo3RDjH
QlSnqRjnDxLRQgDcBSgoy8lseE4MH2W+nXfHyoe+repDHNXyohmg8rpLLFkaU4BQD/a1Arh8XKDf
LhrRMg5AjQJIjEsYwxVodLhxFbFXLfG4CMSZA5fphyJ5G9Em3KmoV7jQ9k+1SJOjHLCspCcqCbgl
OzLnFoa7TaJTx2T06oNlPEEVSzu3OTf1kTjvDyro89P/GDuz5biVLMv+Stl9Rzbmoa2yHhjzHJwp
vsA0UJgHh2NyfH0vRGZX60plUmemhZFJSooIINz9nLP32vh6qo2QslqjeDtS5fOqZ4asSXzWnefV
9N8Z0mjlS+LUEeGqLDLMB3CCxe1rGk3G0SDfJeFkU+VVQSVpU+7XIltNJIfqtCY6zd+lYggOFgEy
mEoIMoyjh0o67lOHrAmxFmBgs1QABILpwGf1c6G53j5FMg2jVuMtrE5F2D+2YQiXP+QT23YDQXB2
+T4Zpb/CH9uEChoGglvVFNpeI7MUtann8S7I+pyrjc2B5b4wuBwk25OKQWRPSVtmm5Q0WKNUP40T
Qwcupbe0sgZtm+F8Kc0OiYqiG0fI3J1uVNjJEx/Trpc9aYKeObUn+sD6LSAHcxOzWesJmQEayPt1
4TPkwqGLXjDel5n1lfuCeS5t/9S01bKV5crJYm8hu1ffxl0KuIkuA8/kjhwQsve6+LvPQUJvQufs
9t9MIBOL1MiKLbBd8EAJAbmBRIJs+chexuqpA9W3KVz1TLmmrR1MW8uBCcqCrB18vkQMrdUwC14k
WejsJMcuigGOoneH54I63D5bCgbwVJnvJFxgfzGDK9sLbRi/6TZRy+02GqOHPD4TB09+8nDcnX1T
0Zgt1D5BjjifgtOFcDQkDZyTwESudV1PUJcAFPRi9WnG0vpqVlu0IzMyGqmFjayjiNyV5Rb5vmWz
05sJuNdAAs5tS889BqKdDg6lDbeTfiuZOBaiFHjxB26iyCtTbjIGLrpLpyw2uF0H2iMbVcgvgw9e
gv7m3jeqJyskV1fvyRCgH08nXY9eXZ9yCp5b8eRzQqGTN/NdpDLDbVJY8tDV0nzQK9QbXYvDOUbv
QEnNGlUxRUmUtI/KSWmVYhAYqRaWYwoHBzjA7bI1nc7kBCKrqPiY8NHNqIwJCXJTjY808qlDlQ5r
i2ijB6Xz3ukjwRsJwii8bwsr7cpFw4VfNL4+PWqJwk8Yr2lD9YgGz6Ou7GNao49Amhqf0d0xqtCJ
wRumWFvFhn8hc3OW0XnNs3CsOy8Ln+OmObMOBTbibZlQ5MdUMYva1RC0OqFLs7gvEFSAarrD8h5Q
NgXWoc6JAUO+mo6op6y0WqnW0ZYhQq6NM0n3KPNs15OLqIneum9IUV3Uaq/c1PvaowZzmnemg+pb
gbt6JlWAY+Koy9mpJeMshB8Sx8XRyLR+LZrXRBTtKSS7bzsIsPBsprTzLFRYVda4D9UceKHMFqwU
RjKFifHByzCEEqeYHGFYBMZb37blVa/jbJuPRjPLMa8dsVyPgweRcBrRLAm6lKcmOfjWtBJEen0p
5nOM6e5JgjO++APDJ41/EK2fdt/Oy0eqG+Is0kG+eoij4Fkq59rH3ChaS2CBKR+yJGK0DJBsEcZF
dNWiYq+l+Vs55OWXJDT3TQ4MRx+je6OkaVI7QNlpf4RzofJ7StGNRfc3EhJydsPTCeEzqZmNW4by
D5AitKWJ52HgXDDJo/nDvD8qAw5L8QqAWbWnFM02pGmxECBwqLFvhBWmhEYN29ZwtzFBu6s+eFWT
zikS3WVt+pumgzMZJcpg9mafPcI47oY534v9a9ly8j7WiDBWrZTstKIY/vCK/P8Jqa+7lm/CoQkC
3fsZdgey20gr2pJKbx5H07toAU4SBp02wI9FNno0T9m+dxqpvblWrlmqkw0vTQROCiRLF+eA3LWw
XJljap+MFE1omNBkSDp6+FKSclJO1jMaFmuP2A7KiDZqm6gwnUvU93O2d/VK0orERMGDZjN+twpW
AZXa5ZFk7r2/ax2rupcFLPjC4j4gsq84MId79xFX7qlMmMAIcCp9G9C4JfcnUu6lKfAPW0jOloVn
R6dYG2Gl6uBgRKF/6e18RK+KRDQH4bhNeJZ7U5mH26+61rvMfbmTM7ed4eh9k6nxjNSZqXUVuNcJ
v4mDiP9YRKivDEI+SJ5btVQjh8KpjJMnJ38F7yxZELemXxzmU2vfLkkB9s2dUFAFVYeS+HZf/q+v
4/+OPqrrv+5A+V//yfdfq1rR9Yrbn779r6eq4H//Of+Z//6dv/+J/9p8VOfPxYf87S+dkq9NJavv
7c+/9be/mX/9389u+bn9/LdvVmWbtOq++2jUA7CBvL09C17H/Jv/vz/8j4/b3/Kk6o9//vW16sp2
/tuipCr/+vePdt/++dcczfDfKbDzX//vn82v8p9/bZqPj68fP//+x2fZ/vMvM/gH0FUflh3hl77j
2Nz3w8f8EyP4B/eabumm4xtkiBkQdsqqaeN//mUb//AcOqzEr4Aqw2wMXEdW3fwjy/4HOdmOR4vX
Qu5iOO5f//dl/+3y/b/L+R9lV1yrpGwlz+YXig8rjENH37IDJoq/RPnYVm8UiPqIgRWclRJ3QhZl
NQ/2QBpAIEFbAK1YxbRuMbYV6QxlAA2iyqfGQYQThBjLxxkDFln4UA2XQl1jHpQzSNvGtbnU61dv
gu7yw5v77xfx45O+JZH9bXHkSfNmso7YLmQ9z/o7Jq7MddkYisFIYVn1qi2Gi1XiRGdAgEDxQ+JD
gnEObMXyh2vk49msRrfa4r76w5o2X6G/8+p4Ivwn0H2H9890fsIUWjpEmtLBPJpmlBVZpBC6OQDv
pxZpmWPbqF/d75yOFCTGiDSIctSR7E/ff/9+/MLR5VkEOnpzdkfsF7eMuh/2CnRog4xCGth5rRD2
C06BoXZqHMZ3dgH14/f/Gu6Fn171jXwcQH1yPO4c3fnp7e9DuHeZCadZGlZ3rttV3If2ZyZolwYC
1goMi70A1+8+0fqokBqpL6aehsdJtsVBGdwALKcFaizE+F0M9AWGymmw2eM9mvgr1zB85ERK32Y4
qlBTyG8VmoNaGsbOIChhy6QyXHFbYWFIHnos07sma9vDWAcvejdqezQN0TZLMx/OT5o86gKiklm4
h6Qm3VSTZ0rG9dCLjoED5EtD+rRJslNTcQivIB3Uj9h81NPQegjbLSoR6GIUUMELBYq9zI3i6jAE
pGPDLpDAHKBtjhXQdeUSrY6zkmH/vRMVC718SLn3rgJHzAAl5hSmqYGNbNgo1Pn0hvBwSC9+bFM2
O6Xh9zHiMNtrRQaAaTilNr6wRvW7MDfb3eCMW03r5i4iO3OeWxjZGrlxQzWdC+Cgd5nIyIbXrXM7
jMPaMZLToMOoovLUxvggG3Lvy6bHNFNGax8JF1Vo9JT11RPw08G3441ji3dkYsUm85zXELl+kMv8
ve5HtD4D2nZkYeUSFw2+kIic+pIm7JomPJKITmQ7neyyk+2pQ2vhVvWIylx6Mi0vzljDHimSTVvZ
ch/U3Xb0lToQMjOhE26fR1cLD6ABziG8JTzCrY4NgO6Y1TvF2QVKvMh039zLV6NW3UvdQfigH7e2
gGs/toBg7uIKm2JM4CBbYfNUDY5+HvvaPBDOd/AalW4iki3o/eABNrowWVu6Fm0dz4k3TELwySTI
t/uyBhEWRW+F2Sv+fed7GBT93g88DSUJM/iBMqIPfYMRP5y6dn6wB+3NNroXZfhir1smUmlgzEhQ
+noFbz34A7XS/JklOn/m5jhXUu19E1TnTytNVXomkWjoY+3EQI0ML8Fs+4NtI+3q+43nuPAq/Uis
G+8dySalbVGF5z437wfOkIyPh6ch6Qg/DZJr+FTT11kpHfcgD1VDl7ZhsrISTzqHP1ZNDVMg437C
nuqTjzT4QPviD4vIvEb8uISbJnGZ+LEAvtu+adxOiz+sWToVTzxIOt69oPtix2Vw0h48RTZrJ7Ds
tLL3lmbi7OjggFfqj4PH1EYLwnBVgdT6w5OZj54/PhlygQ3bm6mg8EBZ0X8KXXAyOpqDZs5JD0N5
cHC1WaMlX3w6NyCHMdPeylCT1tSxYi0P1Vg8mr1rPvtxiZjjzcZnbxOYAM7WOCHg/PL75/dLmu/8
/CgEfMIWLJAWPxcD0LKpoyYqTqEG/eR71T00gW4Vj8LbSPwml7gtoeok/rfYneiYz8sWHcyB+O4e
YF3NJMSlO7BCDRReKtpRse0a59sDwicUZ+CDt7dvW7xVbbaxTMI+WJiiB2jnGHEbop29YdOOHerX
usk2hT0lZ0/3DuC+/XNSiD9tMj/vabxki9vC9VEgz5kMP7Hq3akOdAvH7wIv/t40SJAEbBKcBuSy
6VXNYWFhVLFuy/DsR3OnWHGyn39tNKbPfRG8FXULNmrM7/9wLeYP2k/3CpkgHlfEw1ev/xySHjZi
dO0Rx1aXWf5JI/wKsuS4F9YkkauYJh4zULIpvqtdoLgqoh+vLT37InQwbNp0pSc1HaHXWecodMsV
AFgyNwBpkxpUOCelj8jXTC+k/rGZD/dk70zjO7O8aeWqbNyRzeA8jNLDMV+Qx+UG9ciqA9CyRX75
+9f6SyADF8GhUmQMyEkz+JWU29h0CT3cSzQ6wGUn9sZtzQraLaV/7jLH7OCFx2LYYgtMDiPezUMQ
vmEpW3aA5Y6aNK3zMLY5lirmfwaF0FoaiEB+/zR/SWSw3YAiGY23Hxi6E5g/kSjBXACq610BDcE6
OWHWgLDOvfM4MOu05VQcGSONL7qgu+wQ0priRFlowGIq27Tv7ZJ09knCdQPL85xE1j62wvpLgMZj
Qnn87oQvrWl+ufE17dre/OG5/xyGwnN3PR4MWJpAzm9nrR/WwTREE1Br2DwKPUAiqKEOrhs934T6
fDpKJ7k0ZNCtnanoH9IehxDRicgfrDLYxTPUYIZwdyMqvzJsJ0aXHhxAuypmYz+6kIiUZPC+OeYd
Mz+JEqBM1Hs7W42IavXi4fcvxvglYYIX4nGzcCr0OBOzwvPh+eHV2GXmGHUUcCVw6Jx8zHs7eA8I
2YYkXowARHZNaTf3XhUzIuwrZmN+vuvJWDkXIKXgDXn3Vi/S82jMQw8UoitFS9XntKUfilremQDt
uqx9iON+OnckpD65OaMmFN4BIk1m2WlsHfDSAd3IEDm1cgiXt2/dsP7IWCUPbiHcVawlKNPj6rvn
W+La6OcGzyMcHThx1hgdQ2UW13RqAA5G9NT8tO4PvmF+wXa0njTN/eSML0NXMqAV0l9bmpteGC1s
Sh15a2JmR8yZctXaqUNzJiouQeVYNj33KtxY2qwaHIz8kmRCbOmIYqv1EbMKyLE7GZvHUmGVxhYn
sN4k/bWcfGsx4rlYYQAolpYIjEdvqXe9ejTmr0U/R0mH1bEupvw+jCJwERjs99gSy8dRcFCtlHLW
eDaDHW2++Vzdv5bxcIpYWhh5Er4UNIm1qzR706bVN4R4w3lsIEuRw4KAgaoSTUSAZA5oztKiyD3E
fXbFgVFtEmscT15liCWL3/jZZwLSD05A1FWsQc4bWKs0rEXk0KTPthTNH7YI55ddGyAatbPn6aZu
zGG0f7/Z0kQQFkPQ5sJGTrEbSsz6o/Uq0gQmAjpIsemqkcN2IHK0npliYe7zN2NWMmMs1E/VOIXb
zMJJXjnAjQZwI5+zOnrV9cD5GjWERXPo/q75mADT+rkh2Wzqa4XCPVKzfBh9IeB+mJJ6t5VV8uwM
nfGJHjsAo7x3zl2izHsnq69egZwlm/a0szHX3r6MRTvt7RwzMcZoWKJOikpSItYO9CnayCAnL5Ee
6x1L2ng2qXYvUsiJPmYYvMMTYpg7Ocj83G4/cdPv/SG0iFKbOItwfstWv/9Q27+e1Nhedc9wdMfn
v+5Pb3Muqzwxxnla4uTotzxk7mPrFzvVRfVFFcz6bGQwR3N+iG2SAjNXJ15ac5BoRtU6o4c8mGvM
9PUeEGx8YopLqq1F0TP4R0QqxtfaQh4RdQnziYBKeaT7yixqRUpOdYSAY8EXtw+D1qlTL9z6sRmE
hrkT2BTcMOuZAOSJQHH9O+pvE033EL6aUYHJoozdTV6H4WtZy0/FVDVXoNXJ3e/fHsP69WTOWZag
Js+2IeNYP59kOeyP/hTH9ACMSa5TJGQhlvij1mqscYZHyCYQ5rVXV/pz4ztfk9HPPoIU8YhfDRTN
rbEoWseDYy3UbnY25UWfbGpR5hfbBQhDo9N8SpT3qhmqPDetNj7UflmsrXB6jJDklpnrQHwsEe17
I/meIf+i77T+JjcM9eiH106tWvUB39K9aMPg3Td5OZytGIvg/F0Wtp+doFCnpnVplccuxdn8rrpJ
CMEysggXQ2zmdNhZQHLrEBsw6ww+wvKliN3HfED1J1O1MoeQOZff+J+tuL4vbWv6iIj4SgfcfqaX
3I9DcWEe7G51JDAbchEVgQ3DrLWNwB01vr0VmDmpQ5R9x9hGLPWB3ANj1OpToRs8+DLB1QJATu/t
7xVWDBIugARxTcp1go5xEQyEpSX4upDx5v59yArI3CmovxjaNh679lrnVXiNyLJg2q9m1U9zcuuk
OQH6OMCRNXZBY4uTSeWIpabB2OlO3laQO9XOavMamEthht26nt8eY0QGNiVgXMnMMZ/bzr7XIIA+
BgihlpbeAc2gdBWdw00ujKdHLa0AbqEJfriNP7yWFA2KBVhmbYe8TKYPeIKax3CYfKyfZXhXDaq5
53SsznmIbTVGkqKbdXMybd+/N20KXCsynmOCUOZ2tmeR3WLOXyWD9P7A+vZ/PvKapk35QXPQQEJO
pUQv9MddPXcHqYRWwHpBiRuLeCtFWRzjLKi3VSQyoB32FeqcfmfUeHg0HQyKGcjgNAXmB0E69Yqu
a79uU+eYNigv3Limk1AktAfh3kFt6bIG/lD0OIX99Gr53UNFu//eoSt5XyTyaqZj8WbpyBJ0dE7u
EE77BKfF2svmLj8ImGXjJO5K4QR9uD1Ae1v7TSEvOGIRatbtXNL5x7wrETcVPjmScsGCNn2zFJ5K
JlvlQx87OBmKlgOq+iQ7XAl528cbztnxeogq9S6rfuFlSf2iUlKsh5oEgRSto8D+fTAaczhganvx
UipvNw8kkc5GccpmERQpUtyMeFAXlUI/mKuBWI1xyHdRhGJEqK57730TLX1hvYQWHA+2uuZf/7/T
cZ6QaPyjwq33MY6TP2yhxs9VFleWWSK9X4R+nvHLAT/ru4KjPdxRU1qkclfdq9u5p3BkrJxPRbwK
46F8KJjJ3oGDNq+N0qF9DaG98xpQpY0D+wngrYkA6Q5nsvn4+7WV5vh8a/1YbfHcdDJJPI+gz/9h
cbXGBpiox+I6u6Pa3vaPcP1zpu/6uqGHRENrMobFYBXhJr3BPu3otU3LhOV3ehae3CK6sPa3hyYe
rX1JGwEYkLqAjYWer0R4mINffNSNjqzEaizD+NkzWYGToCqOE+e3k5vna38mM/o+TcMAFcSzmbnj
psBsGVeQW4r6kJgOlujIFC/KwzwQVZxtldUcUYNmmzpgtm+X+NTNprSeRbqLwrY5wMyJkTQMbG5m
0QDnwa17++72gEG9WDsd3a2Q1XRRRb6xTREKPoUx/UtiKlAgcV5eiykRBEWOxTF13OLYhV677JB6
PJRw7CNz7PaoZ00AGaxqnVu+apl4b/EWEhJQ1/vOIL8+1iXYCoeRr0lnEeGWHrxCU/hKPMP4LXFB
ZOUwHmPLGQ91ZhBENJ+zXOTn9NwkDShT3jeOrs3SZoVqU8+fS+8LbNstDLZV69XTg0i517MgCGEM
hO4BKx60d1F9o1rIiMMLydNMQhQTcY6cOeQPdLIwNkZCjxHKhkDRGdlLXRggLziPhWnrXOD2bBKE
l4eeM+vh9pVevepx1xzq2k3WlS/sDVM+jXej87cMV2AVgl+6a5sI57yDedC1uvgxdDv0OrhiSnJM
OdLBO5D9LvDnoGJcaQsNbSwo9ZggZq812EmIyK2AV9UjhBC083utmsFNiKQOurKmOVPF3Hq4c06y
HsiDGTzvlBdGjOi1PdhCHy9snmiax/SzrDQJcDXoX7Pa/kow2n2l1S9xUBBZVDTNLmyZ4w+pbxza
JjcPt69qG9nchHTrVTtDTIouXIKBQg/AvtnK1zgdnaPiwIKrXJgPNtJ2wrCCi6qSi1TUP6BZl6rK
6oPUGhzUCgbuySqqYaOVzcfke+1pkF24lyXxcBGu5PJuiL5ysswmgR8/Eu9Eu7RRv1Hd2Nwh2LDP
lcDnnmiUoG4NNoLdWPfHK6ccWt8LO7JWEeOsxzmp7sIpYmmV6t6SCvFjWJkcWKfmCu0kPsbMM5ER
8gPTvdoebs7Yte4NSEpLrYU2Fye1vYqKqN02O7+k3hursrloVRSscwQgd0GPByM0kmSflzei1KTW
wsm9bdQgLRSwGB4NCjgMu5O1Miz0KAJ9yGYoqmKtaUPIG5D7WFmbEl8SmcfrvinDJQ52Z2E3KEA1
Ot8trqePiQQPoQ/hU9jr+mEySel0O61ZuVXd8RHwh0trnZm1GefbN3lPH4feSQ183fDOfZI5u9kI
SBh7eR04JJ+zEV4wlS3KIduOljAv9K0+lxo67Ol916Id1Ct3W9SzNiEc+33foBubgDDuNFLOZyNB
ta1jCcNmjPLzaMIII4rdROvvuZxZ2vsysrJtHER3LNndVq+Ft2iYwlBWl4IIPlodg2vk3wkUl2QX
jLSCdnWh3kDJeidaxjAzSXhLCrmBLi4+rXm52TErzee+LawD5uR/PxBXNNy1eYdjXafCZTL2YKVl
e7Gt8iXy++IzcGFgfACA7zyJvZI4UgTWPh+5wNdO3CXEHRs14tTkjoVW1I5awWUMGL4Qv4MW+R0t
lsnBWal1SyTxLvGcy5QZ2OGjvjzlbkHquJVNJ9dESYJKZMAUI0lFidnlTUK0da/b0846xMJKIFZ5
32/XoHYY3QRc42XNMP++C4ttRtmCHuEN8A4CrwZj8DiY3314RgcZoZ6U5kvPUHc/zg8tKUZ3WY6W
SB+iAPUZ/B0xxtBnUXyf86z4pnLXQ9STpTs+pwb9ncbZ2XU3MILwxgdAd4vSKmkpBJCIPezPu6Gt
5Ruow3Wi/Ie04UQ/prX16pfVIxAZ1gXbeiW+IeKk2WrosoCk9biVzUF/KYV3ZlqoLhJnLidumo9S
c54iKzpHNflxvTTEcxxM+wAQ0qqSurme5u4hHoHqfMuDbOpXPezN13BqTpQ9K00zpkOR2/Wm0t2J
dHb7q42n5bNedRePHflyC++xU6taYkBdGC20yySH4aN1OJ1b5L1Ha3bs+HV2z14gIDq4C2mG48YD
mbDkvn2qUKuvstpoCSV1GbTJfmVURvNoRxCPtIykZashCYWR4toz6vrAtlEfxlw6QGlbsKRDvFOO
E1zJRThlhh8vJzFNx2JCv4SpTW2aOv8oJda02UYdIY7B/CfaQzdkr6YmGhbhMU+PkVLJjmD2NzeZ
vlpJb70lRDIaAeh6B64ismQnpsVShxyL6nCJ6Z96XqbhtmuoyS0zwq0wCzPAyrhrq8NUmDDc9AsB
3SDAeGyUXn5KMn/PqWvYeaXHAlVjfQn85DPA1BastFs+lGl70RtgrCaqwBUdP4CBcxe/dQTbUv1S
I9h8TzRxPzZtu6Xvre29VoPDXY0rS5LaF9D3ZHUI3M1Nhpq72i6XuG7qJiYmPGwZ6QvxyCAhf3Yd
gIHjawyo8nNmtc9mImrqQ8nIj89L7njyQM6WPFn49RnlqrVMWn8dIAI/MoQd7mLp6Wc7pHfNYRC/
+aiuE/kGK2Qy6KhLfy2w0ezbwgBGDToVBFzcXdvKC/aaVRtcCQApoNNfrPpz4qfWo+y7dE2Sr3uP
nwouhdetupZMdcPOhmPSTP45dgJooHwuvzR9jXdZslQSc0o/Ac2oKtP42Q2NawujhajKIV3nKkl5
R+iR02vTmLwK+0hC+1OSKJYUapD+DlCqosmaTXB1ElK7dBoSNmAVz5F3IBiGvR4P5FhJtcbPKI6R
SKMr6krtIu177kHzjUlWDa9whtTiGQgspV3w1xByv6/pzm5cmPVe35WrmkhWcwJSAsa/eKc4RC2d
kO6sQkIeyWPdB2P0DThRfLAkAGJo0tD/EYNfqpSUCpt14IRNdgTsOZzgEFIzVHW+pHJJD3rjhAt0
YdhahIsLDVnQ2VZcISZK6XbEhn0qym/wQO6qtgCkZXc6oDljgioFsoCtzkv2EKPGC2Ila5HaCNod
mSsqAepUJy5yAlzd8dX9JCavfvVpuZynzF35CLAHA6f8SsNuwShKH5Ffuh8uAe7nvAq4HZqHf9lp
bp6a+QF+bbhtWaBgyrK+G4wZax1Cb4w/qbKRalewJrahUX7LjDHk6FTmx8wX70XPgCWJtf4MJPCT
S5t/j4kl58bCvT0wNLveHnzN39tJ7lOPZSZW2ndUjOY5LtMAsn/8dTQNKPNDFnJ2NLY4/e29xX21
qOvurBkAFQAtR/eZ7vk7iAFftKKRW0dq30M7U1cQHN8M0gCWhZZAm6yaZtuhUsPhH0GmVTWOyKYR
BAbr/VHULg6HsUPBK/ziSKK7fdIM3P3xGExnVJcYNRHTnNDvgxNJIdA6cl1WlXskeTe9L3RzmTYf
vhErchzMsGCzixAkOma10aE9bdh+rUPa6zaSnPI9NijDbzYw+hsCPIofbiPlR1vPzsB+DtkVvDDP
x8y6kze17UOPs/D2ZsJEcveOp12N1o8u7GeE/Q7pog2c4mssEJNh3F6NWLl5uk1z7ZrRQY7onpTF
UcpCbe6PRkvOuNHvs7611qkZOcOdZnXF2ptobSRoM65jlZqoAyDtpN+mCS9hGUix0Dt75rsV1V6n
efmpOzRROp2BKZVMvKqePhRvg/fdVCK42GQOgRyYxuNNEmfBpjBc0nBdq3UfKnpbW7P/1tqTczZk
sU4jzKKpiYiY6pe9xIvdzymslgBqPwqaT0ll6EsLkehS5pDF8R4219vDrEwJjaI9wmMPDq5jHW/j
1dq2q0u/0/wqXFOlPXainl6caadyE6+84CgjnMjcG5pl7OX8lazz7E5vvHE1qQI+TC6udezW/3qI
RXpIW1DIom9ADNVpt0Lpra2nHt573l/xquIKlnW3s0b3c0Jw4lswvExRaQFccqp15NJCYLJQr0bb
CvcYLbOtCPgHOxfdQYL3+hu2Pou0rOdG9GpplqK7T9LSnKXiDIp6kF6eQachbWFOitHIqU3KHFiu
XqxHiS1q7sFMuv0JVGK2bKGLr702jk9B2XGvsjuAH7KOQqTtCkVu/8JB/F2zKQaXzVS6r4WSZFyO
era5fTs4oLDxDzrntse0WVXRU+Q17AiEOC06gYklcZvhWOX556CqF9Itmuc66xnGU+Lh9GibdaWR
nXVnZqXcJ0X0kM52zQBT/kVdRjIgDyAgvYOKiw8vJexNauJrkSffSW2mTsmy+NAHXreYD/5LYfqL
cawGuv9N4N41OudDu7L3fKpNDjK6dQls4jfTmnqV+o341SS2HgZ6IcupLp0nTGyfmQmvlOuXyNhz
BnVeEa3MjC3gdoTy2/ibGaclUxOc85Gyy3l2FzwKWlfDVDcveB3GKxf24sG+eCkQ5ZzESEF4+yHK
l8BLAaCNjv5qK/GYk2/yWqTRVstSf5+Gur+XWVCsBgYJd0xv+zPJbXS9Zfy1l5l+HvKIIjmF+4aY
5NhMmnFBXhTvU9TUS5gA6g1EU8Jkc3D2bU0QJLEoalNkOc4zALF1ipEHrzbLfxNYGzvMJfiYSW6B
BGC/pjUNKEtFK7xD2VtLAHNgxw8tdqgjze94S3Se9004SUo8n6PWSZc+2YOqTz2zrLUsfW2RAoy5
9lbvX52qTPduze+TasGso2zExa6gzvm9B3gnCnce99VJE9/TNDzELnmP+Eede0yINUkUKQVanFn7
24Nsw35LCuRuqPzwfhLloZz/DIrHPVf4LUZqtZ1GGgBOr6fqroPmRuDYyCQYTFVczykmTl5dBtqF
N4UPbZb6rm7S7Igdl9Veo2+RzwYqxvo7ki0Tot/i/jGKu/6xKQiPybpdiSjnxWxIlWiayCLsDG9A
jr/tCXwynMdGvtZp2B2F7ut3FAGkADgfabbysy75oJsMNijK3UfUJmpdEpSoRW3PRtIeRFUYW8zv
92MdfpAXrF162ykeFHjSBMWvkQGdCOYEPRfYOUs+qGib+xXBO5bBkgxCAgZ0C+owPUrSdwbU8jOF
kJSIHZz19M40Q/lWRgaHAv+doUJ8GdMckIEAjCoTyK5gpZv9oE2oi/H93uu58TB0CdDRFsPm1Ijp
GOkVhxqXqTUMOE5lYeNeZEz6LaUhAXWaejamxt70aKaiZQGQ8xB3jn0IHEwIaEzIcSKDbRmWPuTs
+YwNmehRM8OTRe7r0ZkfYHWVHAVz+9kQnnrz+eDR4JjK61hSUFTCVO9Jmn5zbgnlAlCClXRH0iGb
U04ytDGHmwrl86BX33WjqTZWwK5IApHdteLUOtOKBl+/qGVsbBDGOwe3j9MVYb3fCtpRkAv04T7U
EqoSEkHNtOnO6Ga7s+tp3ZnGBD71wc5PJI1SvEbt+KSC6kHr7Sf0+PaV4X/3JDMXA5Y2vRLVATmk
AdjQWsmRXT09pq1ODVJ23NHjGeoYs+6YHZnz2Pug9d4RaivIX1//xDtgPOICiMkhOeUtH2TbGIgp
rL340qFDF6VenMT/Iem8liJHtij6RYpQyuu1vK+i8LwogAYp5V3Kff0sMRH3MtDT0w1VUuqYvdf2
s51CZvhi9fURzpX6nbnkRuR5EXjv52H4x6TzC6iDsxVkAAnoIFlxQV5WXJjZ81r5tFsMxgi35X7V
jXobu1WyicmJ2eo28HN2puGhiszxrZTWrIYn/Wq8dHiLUMLAVA7NT6yW2XcwEpja6sD9dPGQtKn9
iEiafBvd2Vee2JqEhWzNWdZXIxpewDhxd32Wu9cGFcO1JTbi4NEezxc0sNX4rbUxlhKPSZtkp5fa
6dknVsmnLuLmoQodUP3gIbgfPlpV2M/wBzZRRSaq5jI74oVd2/MQE/nsU5n27g0riLuEmUUmEVPg
I5pQfEYxtvtkgJ8AX9pZp3GKy3iEnOeHxHQ3FY+3Ag39/BUhbd9NDsVqFnwjUpi814jfSuzhUFNf
WgTGk1BKRqEmzr7mDq/8UYmU5LKTDBIAuN5gTtW3Fp4MSIBKkgsZii2vrv045EZ+rPOaNa9Ss+wa
QmGkadM+cPr41CDYWhKOAoQLKupYZ9/YpMhWzC37bOEijgy2Mv7UKLrPyiIqsGagUuWuOhs4Cc9o
/ouDVONOdgqHaTS1y6KZYWRsdCFxFDCbTJsUJF690s8JuZlfwnb0PjUNc6aGe/01cK2HtoiZ4v7d
KPMHVPo8CsLeOVDDYOUoih/Da/E21kX2bHjkCERW9A3VjwBp8s13Q+99ZwLjYg+s4I18T1JgtdlP
jJUWo4+8oGEQl1zAHI6BoOO9TTj9BwvJcNXA4ebxcFZaOrya+B554q7r8AO+13hpECsvUAtbR1iN
3ygS+ovNigOR1Yo9goqWIRaxQ+bL9OxZ/SZ1R+pFSW/cvWIcaY8sk9rj32fxkMdHSOiC05wLCGAK
IhuED7mmPRCckZyrMbpopkuFSzrstURQt6LBr86DzOsT441Nlgvzpc3qJ0+X+t0ZpHNmCQ2aJSRy
x2HUus0MKlhD590XInKeIIg2rFbB5dij/UROFkU+ONECff4jb+CL6Cz9pZuJMQDsQlQl//I6saiw
I/MypQCWEz9AoesVL+bAQqYNUzU/YCHFV0lwLDp9qQLvHyWd9mQj0d6EXpMfihiIjO3mTCwMM9sY
9IpcES4q2EFdE8PTnnD1jaA+a72n2M/wQdYOyA2/t5tXfXprfRpk8AZnc2iDh0oP25sk4CV3E+0B
svGXkUXRwYnG4Jor6yWzeqr9mHnYohyRCkBWPOu5CCkT0IzAlw224GijJ9zYKPn5cYhO6ffjpPil
vnvVDPXSyVg/RYxnnmSSrMFp1YRXltNb7eb+JQik/pSmgBN9VQ3Hvy9h7jurus4SOFb5Q2RI/Wxr
ytjUMy2K43OJwdO9/H0AsLlzpOmseWOgjY1NZuHblhF8pzzeeZNFIHVVf6RMzLZWkYbPIaC9BVZM
HuNVtbULUv4sPMu70G9IvvI6WvGw6G49Sr0TCzgKZHQsO0HK7ibw/F2DA+3eG9EOSbG1bqcseZ+6
jh3cKFZBZyWHhGyHbRSnhHZXlncLdd0Gr8JAKsaIRzwQ8k+aUiJYi+zeE7y0TDTd36UtQygWO2i9
yurYUqOQNLky0hgLEZLGRZ8weGEBO94aZqILQ4xPQB2MR6qbtU0pOvVWfcJLhrE6Yas/Wlp8r1Kv
PTUc/GY/7R031i6ZVAlkZwPohduekh4B5th//H3hV/3rBFl66kxx/PugWS3K+kqvDqymzoUn03cr
sl4C+E4qDY6lVqgHMTAEHbBvx573HGRRA2Y0Mrnc6qiENGt0u9jHS8ojgw0uaLUDGeZyF1DDFDmY
krA3zaVRKiKeqBHOIJ/e8kC/Ao6W/8Jouo5D80F8q4lx3/5FzSROdErW0p/C4AU6MGlzXDbaoOSe
xDCmdamst7awHMCuLOFyE9SBM6DzblU17SvLDYhVqu1HeiHCXTpgmn7x7HtFetcnvX6canvOD5iq
TQK65RFwkY4UpnBZu2Ftg7t1Mufi+o88g8iMz/h1yBcz6wcpQuNU4bYfyFqyZ4mCVzBUddx74sTN
dQw7AP8Vv78oTMgDsReQEo2Lu20D+0DU03SM0AcySPGhO/PCU8ggWXDrlqVk0RwgCrE4QEBKS1G8
TlPir6XJhaKkFKe2tfRTrbs2gQMImst2AZVlRxlcHwKHjqvJ0vRiVh9djK7SUe5HZTnRoz0XDIhY
KVmVkRzsPsGqVzJDrLzQOfx9sFuSDtsqqFd//0WHZq0p2mVPFCQCHneXkLRzasLMX/HgeavEWCE3
TmnxQJKR6DlX28krM8X04qYIfmgVieaa09yBCRlnzf1/jJ36Yqc5KZwqs9UeDB2yeQ/sfZ+xa8Od
bAPXsByg0blbPsjE3LMWmr60PKEPQqV5zU1bnoi2NVYVi/oFTfrAaM7S73gNCsYqvrlx1Q9T+/EQ
9yQQLJNy3No58DZVr5C0x2ehuZAWtfFmgmVdK6U7III9kIH6eU51psIhVFSSjkeYA+URVnv9xtZ/
OlVI0swIkkcW4KdqAqFukZdhhWQD3Q0yPgiXiXnlPpoZoPw6G9lO0xeftFBwjBm4Z6yi4ARshb5I
RsqgGrSCnxhPmSbcT0Sox6DxuK5LtaI6q94z4F1tzl1Zc2EcWqPN0h1FLQS+zJ0Ojjv6MA7zatl4
fcicv6bO1YaTwwByU9B5HMqubNgtEKE6CAzAKp9g5DNLv6Jk1CA+M9polLhhkZHkmmD27hL7Gcy9
+Rr5cO2ASHkHXqOfFu+sOQjrGpIFqmz7zYobBMUF/h7uBI5NfSwJkcD6yL68uDhBd9axkS6I5n38
e3R49N7LKLRXgl7qYOYG475qZHGLNnYXD8EMHDCmy2iJJxG2hHTPXwW18Rpz1J/CnjSMogqTt/8/
G50ngf7x5nsYOcYWLfwUusHd66ttF8EyVWYZ/VNgyITXDge2MvkfsPbGma2W3cje2wQTp+YdVQRw
SbgZUjXeKyWDbu966qTYm7+grI1OPpyMheayeqwyk22+i/fCatn0+TH3BGy2dWMmYt0zwWcUVX7V
EHsP5AsVt0oc/sabposrNGotNt6F/RL4JkAq0941BhqgiteVEG23953Ln0EU5ItOQKLrHFNbHtyY
O1G1uX5MU4ktHSr0S2pXkMdiGbwbvcRGQh4Wtya8dPqf7cBiauM7E1JFS0GG7cQ97y3jllZ18ByX
d2oi8PRlhBDDjOWFkr7dNv2QLv6+LEKETS3+i60YJ/HI8fQ75Ij0fIG7QnmQkTwVd+8B79Y4k3Wq
iWgvKq/8YjYkgltBky0nQ2h7lYS0lMrObwFPhxWYgujShO21VtBmQByxQXPam+uOw9ZoZblKCiNc
14MRrPowME9/H8CWWSeph/UW7fdnMqhgN5QmjSsd07YbRPxqhw3OKckg8O/LakgIsGIspAGskEn2
7enitYdGuUxCl+iDuRyX1dQSqZZTaNWY6GMvu7nB8M7yPThkVZGfPWQKDsTvhzaxxgeLQSxm/aUg
Uf4ypEgx0tQFFIlkacUhSYClOyUnEuaTkySCdR3UBC6y1QrObXkmwgh1O1Z05Nh89fehrKl8axhP
TetWN5/xTKoncllEXX8JUndtCQwcBDSrDcme1bqthHEf08lcBi69YgFqB3CELj70sHiuJl9dhRF8
kzUznGP0HoQx6OB9FeS1xD0Feltd/75SJXT+TiOIt7e88TAZzsJtDcVK3DIR4qFz21jTiCN//pCG
7Vsd9tGh6yWCN2OctqGLQri1ka0uyVYmrr4lqrJwDHm3MhXf0bQTz1Ue3T57xsHPvJYZ+rWTbN60
NA82JltM4pdpEQpdJyiYSK+qKcdHILKQx1iOYpKgc0LG4D2y2TN3EgsL11W5iyPCjcRkdI/mhLrA
yp2fqe0A5UlNY7uccnKBy2Ml3KYvWgro1O8r9cWWaV+0LSioIWWbSA2WjHl0/vvs70MRTOGZTuW5
wzC6ARC+0UHj8udBAUn0u6cRibfIwwKxdRT+qCR5NBUlhgdYk+Nu3t7NYnNYgwzenYy7nK/+fj2F
878qYOhBfIvze0SPuUPZ7sLXzs+hEbPCJw31PkCbXJERXj6lLnGWQWypLYncPmNFt78HvCoyM8Qp
jPr+3nH7OVNyzslE37MJ4wnTscfqyh/IA4iewT5S1Hkn5nOI9PTQekgcJNMTUvgtBKzBUP0lCtue
QMaqXUxlFl4LibSvaaYOQ6B36nkLz4bjyEPTTuTqTKN2ytFdbkonVUvgOUBoM/S6G5Zi/4IK0ocW
eNEuFXDXGOmzUwF1ymguHjbKbUE1l5M6WfMHKBs6Hi3kk0FtEYkLQNEpPJIMNWZbos5aQWRJUXMy
WMOCyZy9IVSSqDARPKFDKK9mz0ln1UxR+mh4q1uvO/xdWezn91nENzxG3GaYrlIkMvOntGukxemu
n2/ixuTyLuWbw8W6A0IfnAmaMbYgauPF35/CsFxt7cfqWFikarSCYRL5wYMJHYyvQU31p560SGQV
GueeVY4vcAufMLfYh7AbWWmNbXK2DcarTYcYGnX9KYOfGZUgTwWx4Toq/qUrFg65Zr3t7yqW/wlc
mw5tzaK0u7vPExExMGkLW5YQjBCSPake92TIriFuVAxTmwoxeucHiwylWjUKwKbJOpncS4LVsxjd
dVe/NgODhBNr+RsA868MdUWc6bR2nX0Szdsc1DqOhL8P7R4JR+eDwevIVUSrspASplUxrjO3e0Ob
cwAr0aXRVXSIscYPiwFvXtr71NKWHs4KvGrOm2xo9hFxe0CciEAslX9pJ0VWA3mDTvvDj7iSlnXx
gmM47aP2DZC+2Ro3VoAcONFaML/EbXX0i3dMKLi/mZn4TFqiauX2h0z2B4XpJxm+gvNU75Jy2gjB
aZM2tOnosxgK18GLjZqWTSTUoSQS6yp8LLYuNdpE+1FBvEFaRefdL0kGW3eT+9hUoL/QGNcBYwFi
H3y1bbpvux4P7l6SHecJjt8s3MQTGr5BX+h+tNIM/+b96wkFTiamZM+TfNbFO9bOXZMexOzRCJZ6
RsIGIdmyf6Bnd9VEtuh3/pmNFt7Hs8ryVdIT4zsevPYjMduTD/y54e3nMb2u4+Zbh9CEFsC5j4Za
uVa7koq00fJxgu0TafSqiFRN1tWtXZ5DjcAnbdq2vUbFmgGxDXcDxgJXOKBxQIGjEZv0cRm1bLZT
RsAK1ZteAo6p3N0kqg0PDnJYrWWbJEdbGkv4SG5Zb9IoX7bBayAMNkGoNxua+GMUc+7xo5tFSCSR
3KfQV1E9QorOWNQx1gySeB3bjGbLJymwroBHpUkJ9mxyPdGcYUODynLIjSCREVIVk08Hrd2QwiPD
sOqQ+5GRcZevzM4ISbVgVQO+viLNr4Lz5muM52Jn6dCnEFZgn3Jp/uC5gy2Lc3vYwF4nM27nKApC
u/OeDYgiY5ncMgCFXiyBIHCH9Tzyk5+EmwUp1IXJ28aQBm0ZEH0bq5C5V+PXKJEu+uF1ysOzqJrP
Xo+3gGWeR51NS3gOp3abYt8Fho4lcJelQEgq+sqwa/YJgdSVDDchr2gxxu8Oz7Rh+kEl9qR70TFV
5r1WBN/442fe8WAphqfUD40L78Z6wqTWL1ij8AOBbex6dUGrs5KDdfNabG8Sa4g9bBzuWZVoF54P
xabhwZ5rBWkz2rrAJ2QhC+gB3ld5skHK0uMXTx+8LjhELtb1gHGcP490cVCP0aEsBJnhch17NGiQ
nsageBwcgrx6ImPQ68Qz4JgBHYniFendFdo2Bw8rLO1DQ3xJ14Fr8Av/gLowGzixEIkfcEdsdRYQ
TDynl5BdOuuVIxnH04IK/FcWoc23YH7kJKIhhTtLGZ5ibTo0kb9zCYZM7OkBIPPBdXqueo7IfLbt
6BahpNG+4AFj9Tu2egd8JhtR5wiwxheWxpATWnvnlN4q1g78T3M+y/Sp8/ttXhk3saI6WMggw4gV
gK8jd9yOfgsQgGFo38iDRUKX8pIpTmr7jMawXiB0xCC8CzW415LaXgzMm9pmjro9pGb2VE5IPiJk
o9xa6IWJf8aYV5E9FfKnUo+9ytDB5YOYvKHYMLTFRDqJmVqsYBhwEi4BJz19DFIoSWG4layydK1k
jdIdzdH9l+oabNv3wf4s6vyrn9K9T4aNa0ycLZ3zGwbjpiNwkRSDI7fglRUniXM/DItQpYmtX5Hj
LUEHaQSyR91G1cV3Yn4knVwYncU6qLxKwiwotHzcnsSFGuEH041laDqcTHbbEafZbLq4KlatgqPs
Ma8jj4gkAE/C1PUZfXdArY05yaP+8hnS7rqpPvVIJVwoWXhomfKyfGnQ4FSjtvAMgLhRfjYL1Dma
t4aquMvtHIMz0S1G9tVzAqH93jYhmF1iW3isbCKmOJzFiajeyHffcqusrDI+aW6981lTa+V0C4vq
JOL8uc67W4bUjtv/JIV9M8khqo1io5ElM+UDMy33krn6T2oRsxY/hh21M4Qs2ePAChK8d/4x6cad
Mo2XJKm3josgeriiQvQq77fX/a0LhTVuvO3g2FsBk4uAPR38KFulZCjRJYqbxU1UiXI/FflvzXeM
3H+R2+FjmPW/5QBWskwAm6j4C5QLeRPtrPDJjYMZ+vdJIFyNZMa+dhWYZCnCZZ2sYF8zAjQsZ1WY
JiK/2cOnvSuX3AD8wnTZFMIEjXh1dxh/wixjAvNVPcRB+uJISTnF+SXkVpjtISjxy0oGAFniL7II
ibTDOa2h3XKLfVXKbysyT1PVLKPoAvZt6UU9yuv0yTddogySfZ5UmDw1AikC1tLEIoQJCaU155OZ
OAcO3wfXTzHKIJk3EgLjuh96wcMo9E2peS+dXn+iFUwK9hbBRg+030Q0p3IOdXLDjT06D20fw4ge
IEAPGyhm6zEqLw04L5Sf+sEn7jkf/9lQj63gdyQOzOvSrcz8cyLbrWztTe9WVyfyH8ni2xToJVt8
dUOQrTTvLkpjF6DuXcBRQ7lQQ1QgSL1yn6HfMSK/ZA5DDwhrLtnlqRafDAwkPeEP4G7ug0b6Ykn6
o89N46usYyEwPvaTeO8tsliL3rpWEsex8iMqiWAdZ/k+LRQ9UGkMO4Mdz1aAkVUQsjtJQZuxaVuJ
8BIxoWy0iW+X5CV/XAVlvyX+bx3EJPORKDsQx6GXX0A/wV1laxuvARYrg3jk0m6NBd71jd3rexsm
Nk1dsoShcw5jFwzyl0P3rpJgVYLfLI1naRI2PNNxw3xdZe4rUdvbnDuo5olSqpfcoLQJ9X09x3dX
0ca3SUlqanwM4LFkd3Xy8D6goFFusUs09wHBMCLpmUNJGAU5SDVzYYNMWGi2H60Nbpjwvt8aiqMX
+7u+xCuVnHW7hhXHRCsqDm13Tz15b1wFXBftT8gDD/AQEqsIWETXyrOuwkfLQtfC81w1rYUNx/tJ
Y8oQwZRsQeYKU0w0G1as/w5u+RxOtlyruhz3DXKV1VT3n33Huzyx/2K/5qIrU7gs7tLLD6MyGGbN
yclUSEFbEmcflnAf7JU+B/omtkkRGrGSxnsBb9KNzph9j9lUXYig+JdgA4BiUFwTTT6UAxEnpN28
hKgRFKDbRWUgtyKhO8hFsEga8k2BDhwsMtmJ4qn/FVbxmKHaJimqBNGr7b1oKNdmVdKOgCiLfL6R
kUhlcpnQCLrNjLv5dWrv4irCsFFJw9YQkJ0GALiozALdOApSapJCf1N++BzU+Zs+eI8pjFxBjjRE
x/2gcUABrYf6PyLTKuxrnLpqQRbeALAmP3nIFpdFWREvbzOnbwtSxZJ/aMnD5UvD+GvWfP0TTuIu
B3nwqYRWUuDUGRs2j9nI/Lcmdka3M/JLFI1nRLYSd609pu3S8UiG8RqsO6m7zTEaseUXjDNHbY1E
2loI0eNVyuq1g97UKExinbJizurjV2viRzI07loERZ0EhpWe0VCmsCht39+HTvtbom5gRkIBNAMc
DqziBqPflKT4oEkmWmzq6zcnfXY7DZXUiKo743nUR4Ak3J54NK2D1T96r35I0h+H0LgQ9QkSbUwk
BsFDLdUXEo6EoydgD6ezz4rHAYw7K5R1pRtbP88o50ffWUasOlZJMKzMNHmZV8nmpAsAjtP7wBR8
izj+LeUvK+fvwQinm022wcLu4x8ZkXiQTJ3ayhMLdW3R5PFHzvhl4eb7waXSHSf7U4dPbur19W8R
JxHZlZNN4gdbIyE/GhOWOlJmOohevIz1eM7m7CRJIhAJNXG0InO77iS3ZG6TUKe1XwXa/MD65wxH
r5XPJKZe//4LNsZEW2lHC0hi4WSfKuzv1TieihnmPTKqk6HH2aXNUgeBZkfW3psW1JuG7RkReByB
uv1bquSdYw5QybBH+0GJFdhHHC8uM9luW5v922CQdps54snF7MO/Hj0WVtYzFGUkZMacFygsSjfN
2RWEeAcUSUuLod1ST8R3boRP87xu4QhhbSTLWtXW/6reJj0KAfg+RTElbRNz//hg5E/6AEJBl3Ce
C++bCIhskfo3Q9NfgZZiNsZ2sdQYsHVtdnAV1h1QQtlCsBZ10Bj0Okm/RKBfR+gjeBrvVVeCa/Lt
FA6fYsd6jhVWSFlzY5fMSyrmvG2c7S2wAMQSvmp57y7JkSEqWo+gWBRzJZKuAhEwKkH5l+n5TzcG
DU348Fs4X4RDlGS92WpVm+0/19o4zN5K1h9NEj+nkv0uS52PBLEzSgFEvbqpISKLeAq45heBbcxl
20tcoEnwtSw8pFfXYamp0pg7LS4B6B5kgQAEgYhP8OCExwJxlt4ll8LMH1g+kWxnzgHOXAMEUCwJ
fQDrrln2Es18B8pzGXAAZMzxl1pPrWf26jMufvS0hJOcMXgocAUvKrx3rE9AD42HIrOr48jCwgOn
uCThfFhqYbEahcCIrF5c9gernlus4xxISjPdMHWhEbd5rOemuYiN6rX0Kd7MoIVsFBTbIB0/M9t+
Zm+Oe6j7pg4h1OirZhdM1wOPAOjQl67/6BHxlehUzA1Y+WyhV96uT6ORbwzrTQUcPKmKTy93Xlq8
y4DNuh3ZXtUS2ScMlsm8Kgu1Vvbk1s06fZDkz6jK4ogRUcbB+FTE0Xsnifm1HrqGJ6aTvSVJiD6k
67AA2zHlVJ6BPyNNpG8psaV+czV75vdUW2IVXqtWHDTJnJ25Mp5x1vO1q5/aynCZI5rXcv4/mWpL
Y8gIz8IZryI2wnr+aTv077EZNWs/5kyGHbNgsoXkMipuKgD+C/JCMNBNYjoaIkofcC1HUX/pAfZX
bXqcBgSuiAA0e/gY8Fb2vjq3kXcIyNSxSTvTXBDmbUjIR7qTWv7q69UcQtrvxYDjA1pT3H8aLV6Y
rpg92+RSMPKqAc4sW7NdTcLz58kCnEzMtnalPmQmz7nBMqTuPjgl+3WmknseOOgcLURKPi1sR2Kx
D2IdQQopUq7NtQsLu4y8nVNZNwIRucE1663m7GvH797T3m017vvuocy081Di7oidxyjTvhI0ZZr9
3JHcFpviO8Ak0Dvdxg1Yxweor4eBiWdVX0Ojxt9ADWEOz1LoT7E3nYxguuOnOkUYExeDzjXixbzV
BPzsGp9wUzLfSBCiUc1La9e75Mxp3O4ND/WBtrsHwtbjIVJjqfM0ZqruSOuOq+UrSe174qGwxY7f
g0IlSi61SPJEsUiy3Lcj2cyHE5DscmhfnKK56n6BoMgp3gRJel10bjPnDjH2gu9CM7lW3GzgPhjv
VW7i0ZfhP0vk2HcjgY2MXANoiViWhPYoUhbI0PMYmTZvtD2oykzTpuAIV3qQ7ttCznmeAWul+qJn
JBY06m3+JxXui1YpZkpMz2zn0fGLjVLiBbvWmtD3r8HsPvIcamppElukoSHpe21FMg3xHv3Jz9Jf
jed+nRUceYFaDTktxt/PEGZYNYv2IURMSeyQYQ3nvuMZBSUcmkCRP4a1trfa7ur14G3NeD+GA51H
9lVTMOiDeQsMtK9tu64jKpVEkGuXzUG7aOYhqPDsZEhWyP5Jy4pvk3f2L+6BBJE2wVDOQ+vRkoQ1
zXHb5nxNe3ZHolyuDrBZ2Q8UJOYaNDimvvOqB9lqwRI8zQ8LiINf5zsN6Y0XxndHVt/UG4yRpt/5
Jm8ovFL9zawpkMYO13Qu6a7Sr74Lz70nvrtYAvBvK/RTij4RoUDVbAdaLgqnfg2ij4F11l5LrjdZ
5V9CUXIF6QMQvY1qGWaJ6VQEPpOM4ljUb3ISaokBCp1NTNiaxUXYWN/z96jnxj9fBp95EO/BLX67
hon9iWZkMGqS6TKBVWaC4W2qlYgI1CZyZNGVEeJXalcO4uSf564l/G6bt8sKhrfGcg68oRdct3uz
C/OlVAGlVT9sOlNfcYtvUXQfpgmgRziP5axGLMrc3EzMuSw94Y2PCAxRofXRWO3SLLHLdIYibtf1
z+QQ3DPXT6jUDRTiyXnwPNbMpBNlbb7NNUwIZk9Ub2vb9G72dUjqX4GbDFet8Ua2Hx29ZWxr19w0
WsnqxDIHaDHGG+oFBoG5ejPd9HewMT0I/MHLtiZ60KvGDXKqYUmtd5wTktjRnQxnOBlxgJ/XtB/M
iNlxp/cOegben9QIIE077ZW4w3uHu6ZUaN+0HMJJFfDKl55+0hNS/DhVgKWU3inoYAkmOuO1ssfm
ALO6AIGcuro/h0tpi5z0vbJW6BCNkt5lGLXV2NFyEPb5VVtDtmYWIAXwsIJIkuVgZ/Z68tl8WNWk
GJiic7PosaH21w1WdDfcJ3saHLKnSh9EOYFCdgOiwziHTXKzo/rTCLtgmaLiW4UfuMitRQCdu9Zs
BAQ9uoce4niT6eBWKFE8N/0KM+2hUBxFZJDckbTBWrMYW19dWXartrFgnU9L5nIOJFh5ybz41iuw
lrFdMeqynpLUA8Eue2/T6NOM1qC9GofuWbkWKaAAhdYuK+ajObsgbM3ZF0UWHFSme+Ccu0s0Eb0X
VTxMXLL94E4Gm5J539LP9lgbaJBSnaE/60Dkh63c2giJdV0Vx6b6GJPZmdBRH/glf5OWafuhkcdw
UDGVXdgzOvkgXfyr8y0COTV+jxh34FKMddVS1FmR++CJgNi6ieArAFOw2wegDUS9s4tCXc6wczAc
ucyc8CdmwbrwChzXIXM93R8uts8y22TL4fN7SV/+DAYatwqhLSVWFrg/wntjxc839wIfRlvqRPMs
NRJkMhOgv4a9deFaZOs1wQs6XCy84bSVNOjbMe3nUYKHyq2sUe9FV9NHf6BaOqvSQzPB9q68M7ky
1qoZf9ocmiqxgfwFUOwykiW70usXqahOdkWSCiKjX7RuB8IZd2CqSNPFs7HISQVsm2E9Dj0KekAh
C6OUvzohbWGVP5ujfaDaphe3qmIdTJc4IHa71cZDU+gIt5LxJZzJS0Ny6BSFTx7RdGlNeUdXiqwN
l1nFhQhiqIe0hPGugz/oxzNggboab6OzTQwQ6AaNl2b7vNy0ojmenAiaS8QqFXE4JVWek2hd4Drq
8mDnWwYq/PS1R7CPd0S8OuyPLfgGfggt3xwBzRSwA1gPonKxBroUS/ULI6ApIsXJxgvgDuSllsGJ
qdBZoNMuJ6DaN6eTDc+p5LMNxoOhR0fHjDaZzj7fbB4KPG2B6Z2q2frDXy66eYrA3M0mJBuXdUvS
us1QSSeP3OGJaCYcldVwAJGndVfCs4j0TaA5o0BjTXIYepc8otnWEyViFQvnDVv9lyfbX8rDdxh1
X/gJljYmRSlZW0jWY92Y8OPr/1x+tmUQpgelEPvl5JOakKWWuoHHKEO16CqoNjamzx75B2SAW4Xq
dNlOy1lwtvr7t1KIb4Zq1QLjZdiyAatDFuwZBGtUkSQfAB6d9P5AtjluLASZhBsxuHRDjiXxjHb0
Sy+MeBWCF3Pq+NMLyfH1uvc0rXeiyslwIlJEq58QlG0t6sRuaM6Vaa6mZHqNE/Vq1QTl0T3iZaU3
p91Gxzw81in23nyArSZiMO3kjqIo+HDDaBvgGjBIgeDRg+22iEiEZ0u/7EghBwuE5Ii2wQ8x6zqP
WS4d2OorPKH6oqlwJxfcKqKpH42JCFkSeE7Ss3OmJv2tabZQuMk7cNN90SWPSZ49WwbiRG1+AXsT
RTvPXxgFkNcT+UmgMVtgNJ04LeOHKU8f2tZ4Caxp59nVbRIlaZ3GqUx0LmCydhcMimgC4oXT80cK
vX0ZnW+jU/6ibt2npowQ5KTsWyxfg1JhHgPuuQDycsBMVTXqRP7QtSwGHqvheG5BlTXpI1jjiB8t
vTe9OlRtcGRYhHLhxU8iygO8NrZ0X+z+o5zk1XQKWPjVU5nnJyPEwl2qDTB7XoweepPrdp+WqT5g
+9D7xYxiaoJzRo9pEcltE9vG9tboA4tyilq4Hu68TdMq70YVwT3eRvh40xVZ8FdCa9plGOsvNTpa
n0QVLG6k3vtUx5JsUWc4T9S+C+3DgivJ4q+dE7oWaTQg7efOdkqbOmwI3mMPmrN4MPuUR+7k59St
GfkN77nFLD6WULDCjrtNksQ0X9zziq2SCxt9LLs9pnNNcI8Ljul8OFWwMg6V7z5g1fkVVXluvfEb
HA0+b/cpbljPsc5BHavM3X+Enclu3Ui3pd+l5gTYBIOMQU1O3zfq5QkhO9Ps+55Pfz/Kt6r+Kxds
gDiQnAlb4uGJ2LH3Wt9yAnTWYoxCTCrOB4St56jrWA7nd9M2SOuuyvgFmi0zFRaAhcsKR5O7x8Xj
FE+4s7+1rd/sixAljgfCGOrutI68Ndh4d43B01vACNrVRXS2KcE3hutuSdU9mhYdpanhjJSiUi1P
CR//CETVAkLwsAJHQQ9k4/reZdC0Q098xmJyjLcqxwNtMpoMvsV1faUMjhcIyniYQ/dg9ozw2LnZ
GuXWtNNnoj2OXh/dgMoAoytur1mmGZxdiQ+vClh2mcM5zMehqJruLdZFtTYbKyYxqUw3/jh9Q/H8
lGYpmWad+SN1GSHCi+ddN7gxfU5R4cptVwBr6gXJFV71AggGXRuuPZJWG+Lt6GjyudtOGfmBkvyk
RcfWhQmM/vBETLUlf2BTXROnw7aZ7RSWo9wiKXAiws6lSSvJau5mC21jFTeLzPUylmgSAvM5EoQY
clPeaFZ98IHdaoMo13h9yaYkfsgiHFwY3Wsro2g3BBXOAFmuUNkc/Z6UaEKTUnhDDFnIrEAwTTsR
y/pijC183Jn5PnnuaylOMmAibbQkQKel9ui2CUa7iPKhONTjeHOLJFgQprfFIX3HsDd3kL2nqdqo
yfhpF/0cn867lk7FttKqo9O6r2YGSpJHqM/pPlWkSZN5rR/yzj2ThLVIu8yC94zOJC1ZIjSydyHa
MfS1krOWhJsxz9YTpCTOrvXdGUkxtNmGyN5C8L7QLWfbu8+kEgEYd5FVNIX+YSJoCuOCysLvf5at
s3JnjJKv98+u2Z77vl46Hf+Krci9MBw9XpjyxKpK26uyyFZz8bhURvmG84S63+zuHfFtkKfzdeH5
r0ObPCgzPCLGOk4RVVdAFKxhZvhdoXItHZ4ZJKM0Gf3zWJgcIiNaKKmZ/Og6Cxs0HgBG29JHiwkM
wGzGR2eSzlKVl6oI7r2b4gqsX0q8XktMUzzXhCdOiCHw+TbfYNd808Z1ifx5gZdK9hV3oGJhbBwd
35+D3vslMkiPlOpEFX7yo3g3NUG+rBL8LOSx4/SkU46/yDuQJ8CO7VFXfP41RvI6xsYTrgRqdpmf
J9/82TKzWAZj+o3eBiCm/jJWVkt5j8cm7MsXzyVnuLxJkrkW5kDmiZEaDw6Zor5Ow6OPj/DhYMbR
zKbibE4BDcFFKHz4ieHBsccjPnJiPmJMBYmhIc+LoPr4r0Feu4QCHfqkx+9UvjIQvI6V9h3NG6cS
VEnqtcOZHij1gMzqo6+dHwV6okmJf/z30OQwrY303Uod96llQswbtrKL3wy0p+AYeQ4ck4yFof4e
ssEjGA+PMundNTpxbwmvydylWh5RSSFb8VdR9BqXPJmhqZ58SRavaLZ2zf5amIyeDNH+02XuSykt
Cp7Q1Kkl5Sbp0IPG2DPauv6uGNNrrVjVory33fAvA5GzDiCmmsadZhSMOKyC4XS5s83hIfoM9JoP
AWJ0jnpJAdkCLMXLNjwwUNM4heESQ7NTInAhKydZyvw9o/ofVMneOuIG17ZZgFPFlTX3ISrZZLRi
C+aa2pg+kmjcc50QgazokgAuTNa50YaHimF2z4lqp/vFoywTi7qcaF66E2IF45Zp9xitzM6sF6VO
exCB4Yqf/SHLcpSCVfFgJfnF8z3GyIB2og4arJdoK9qwcH7jrFp635WDMisqSIuA2h5QBOfnIlbA
KXx7FrbISx6zqvAUFxRhGR7TkRzRKT/Zqvg2kNyKsJVqfTLANDukN2cQbsnILddpXZnrMWZRjRv/
H9mizwYIWyxUemtLyXnTR1uI956xtO1iiqsp45P4QddcgBsl2ad1oi2GB54xFguTEwyfu5Dgt+Zb
17HF5jEbE1nANHYbEg3zwvleOuIcSmIAS35NX5Pl1uz0Hxin51Wmi6kmIZCQRJANxK51dBQBm1Eg
GuKgh+GLDfaRqbLJr5nwvGnosReeJZecYXep3v/Lyg9Rw78bhgI1lDKz4LjoT0Tf+RozbZ+OFy6a
aOLw1U98+AEQoQFujTNTmR2LBLF0GNR8ptfobApKYa+8DlmtbaTvpIuZObjRa1mfG4IVFi1Sqo0R
tds8dP3V0LTxKh0gmPnlpYc13oRGsEITXpPatyapp4EZ6E6ElqZ4dPJ8X1vLtIqQgRjBU6hEvI5I
D8ps7rqn6ahw4hKltUuWltYTZ1aZU73OaaKpDPYCxZYGwcOhn0jXC9VP9ZRw4j+yuWwCO3nUiIfY
GnCU0Yi02r22Pdh1Rki3CauWKJ4sGlrHsNQxfWdmso5LYpL9SMKGd3gWQievOPWJ73HXd2vXEgWH
wThYi4DRtO5FJwZ/udvfKeDV2vLtf6psytZZ5+MPCYwHMxDjrqn5GGBMIfKhbZHDiwKFXUJMuOb6
EOWqa2YUTId7ugsexR2juUPhptqFzZ0wOzXCTJvPdt54FRnj5YihzoF6oFjbDdkLUPkHJw2fOkED
Axm8vQJkY6z8xncWqdExWjVAlZnantJqMUDhWTh1k70iVWxprUKJ6gKB8I+UPr0bp3UfvA9IzQ+x
QRoC9fYycgp/7alpOqK/posRJ5w4lPURWLmxtMX4HhKAuKDvNJDrNGJtIZBZaqvGqIJtlrQ8wr7t
wdy2IrhYQfKMQ44JhxX7WxTx7WlwQVQgTfSidVPAUALowTmiwdjDgLa6ydSeFoVhWtsSi/NeqyG+
lgwLn92S0HjHvGhTkv5kZdrA1REf0VBBys3KnmS1+EdYQVUnntd8Ns2chrY5MOtRvvXrW+Q+Kb4g
CIPAqc4p9PWHpLwJvxrf/NJ9U9Z7PfwsgZCefhFN4/INv76Gz/dJGDpacXbjU1cG6R7uKy3lOHfX
hdOER0G7FclBSFSIl5cvppPe/aAzlhV/19IoSu36+YKOPtkHMfQx7LcL5OHymdFRsYaPVZ0Zf9Ok
K20ehXw6ZPB6iYkV9s3EhwxsKn7To+mbVk/y5JBqtkkSY1ji+LVOny9T5ERIZfNN5onHsU6WDvQV
dGbl9FpPnBP7zMmeNNoNsnTbD3VDqF39qOeC0fYabL/uNAKGisF09d6/vWNcPXwT97ZXe9C646Xy
wF5l9RsFGQL9OedBqxxv9/ltbJnlFnQv62E7ib1usMmYFuk1VOqNs4nsmjRGmRi0R+2zPsblPpfF
cO48khSzpi0AfPfg2YTaoxpCt4q95b2JCTr1Ns58LGBWHS1sobun3AX/6bAd0DKkCu8NK9tFMHUW
dkmqPNpjm9Ute69L0DUASdqLMYm7ErZ29jNMcDlpqmej7mcYo09ope/qZ5V74BEs742wWvkex4m+
Ikq+WKUhZ+Q6cP2nwhsey6nOPuYcgmXnYkoyq3y66ER1HOiadsy/AveIWwLBayQoFTF2fIA1v4ko
Le9JMT0ZUkItaNmt8TAYbFzVEK3tsBab3ER2M2gBUrsBdkhu0oZorYR6L3I2iKrya6Sibqu0CPKZ
S4tclam6QvFWV0Ym2FdzlE2qcdQWhNhDLpoavZyLIrMYylVcWejMkK+vcQ7kDMSHmPgjX/xotTy9
WKaXXPr/+5Wf1mpP0fHrzy2LsIZMskQ6+ZAckxRLt6Un9WtPTzM2mugfxXS4a5bICtxjDBJmzbI+
w2Wqdke4IB5dv0wecsQP675sCC7xphD4RiC2SrbbUVY0C8HSjFEw7Dn68GmkMcDOj4ht5o32wHSe
CcYGBs6YPA3MV9dDUBoyveb0GS6rOm1umFaKPZ96HTHME4mK+U3UBQ2nmRPsR0+D7zj8SyFw45xf
plD5Xa+AjQp7QGuaF/w/NboIkLRrjVPUOW3o0qqBXquwPObZPfGNszFqCC9RXPPfQfRfhjZMlt4w
jBun5kzZg5DxtegQsdEcbfVRBgOA7sYOnzy6hAIJCtOqnqT2Fo4+nnfbyFnT5eBtFLQl+kVGdoUA
vg4qvd0MeuKc8QCTnmdM+NziFLYrDAjCGOYvYyn/DfzkiANx3DlW2r+4A1SqYhQjyOOpf7Ft7R00
LIy7sQv3UMqqlct54HnMx5kw17yq3tDWJaLmrRt76SsCShkL5Iz6IJaWXdmLMoLNEguFw8RUu0JZ
d3u2u5hJnm39jtNHrbpxWTGMwJIwwsjoCYvlj45dDeIwGuE3Rp02nhyPKY7hjStmQv7BLBmv90mz
b6wy2ny+PfHwI7WG4GaG6a3OvfpiJhrZT77UHy0WjZVWxfktgMnvIEkDgVbi+4DnNFKU7pjc+9Np
FEW27TUTqfjwojA+PWYtYxQfb/JuEHRSHC0eVjTwMQ323rUe4o5oCE2hv3NBN/RJvW59G91Vq6V3
s+qPA4pnjiMZM0HPOQu2oyF89uHHPYxolcAqmx/URdqzEfLzOUa1j3Rd2w4icXl7OM5447eyWIHJ
NJiQ/x8DqC55zGzXPdbB7M0szEfdQc4ykYsO4AnvaCvldqBJv7cUykO0Y8bo9fh+0RspINK70Z+e
FZ7zrS4JM6Fv0G2qmPq7wJaRuJZa2oRyTaIOz1Jkb14XW4/2GGMx03C6espMT6VbZKdh2BASv7Y7
ALzN1XzmWFgnp0law9bXOnXIXKFwoRPu65X9cLO9Ak+FlLD6OCIjiiRpvWZtmY+xFYKse495A/nH
mDGhylamXyIgRQoUDOxrxJGsbZ1Wg8eUGknNmF/i0nxEXx9vP01PRYZaRyh6VrPft2uc+hqA4iIp
hmYaZqbAGqttR2oYRltjdpUyymwmByW+4BHIExKvlF9sbfzMTFXlbSZ7bqTRcXMbegBzegi4rYDI
cLs4mHKyT3BVHA7XJbPo2Y0k2/ia5ZGzG0Y64lNL+SmSitBkVQEhrWhgoEQmPlvO3bQUtVBXdjYz
7Thf9zNjweQwtpSOoQ6f36Ji2lfwJu+2XQwnJy27c6bnwYkG5BKRp+frzevY2ePZL8r5rnn6CXtO
sinNHPUDQSArs0ECo2UMb8QY9DiKeYdx+nbbJGi7Iy6JNVCf4CXPIcikPsycNrT8F3PQfvIgzjnf
tPV8P+lPYLn0zUhv7+4heQRvNBovpCgSfqlvvQEFd5U48eMQXns9B/mdOMgz6WKWp1R22RYSKKeG
GgwciH0InmARHwwv8c/Mrh9rn8fKjIfxRE+l3ycUOogVLfoYM2+KA8/GtS1Woh7M6yQsf6PaJF42
KHnBNbfpi97ayKD7ZmNVNm0lg4QgrOHahon11ZtNXbTqrA3j0p+fjKW2rHcVjSjdDuJXl8grAtpH
sjVWraH5+EKGYMPidgqLGTtdDvx8nJLy1nsGM+88wCu2SV157AlnBhZXmA+dHK8FMDq2KLrZbQ6V
zFUbnUi2VadjuyxrnokoB5xXNR9m5eRXzWp2U8Dt6qbvvg5SULr48rvRkvuw9bfV/CEPRjekwVY7
OwEx+Ja6e4Cvx5E51aWEm8tRVBMHcGIPSUE9pPUcLe2OdngSN/1TpizQSeHHVOv1K4JKdJ4tALbU
wemTS5Ri4XDMsR0jeEmabdfQUhDDht/LOn+yafAREyENX4yeJEGrsREG58+vQsGbR5tDRkX43Igw
O+o0Q1ZIStJv1P+vNJROI5O+ZhRw+OwSwVtHp5al1o8hGyxcbYoPAxSPxzarHZ70hKYseusmg95K
4+ZSJlXF9jAqWDeQn/1BNJe2cM3LIEB6e2o2qpFT8BiwqE9txQTCBkfV0KRdSPLWHmQ94ljJWhBC
ddrCFDcwQkRe+kGGxSn1Pno63blqoJc4fkbE4ayOCQOUuP0x0mz+AU657vyC9DeBEtFJDCB8C1aE
rLlpIpUJG9TBSfKPX+vpvKg2fj7sM1bkRRnCe7NxR65bx5WPuDegRFjhS2prNsMJaycY4q3kKPzD
qKII+KF7aa04PxEOg9gEIQpd2hKwzixlUfm/XqzsrTV17srtaiCqBhl7BIA9ZXTrIf1blL5QDZAH
9/Hp88UQHubt0WWQLLPuVJBAv4Qrb7xPBTOrqjWsi1Egj8JV8z62tv4+IqNbOmh4k6qA6xt9boiR
ve0R9t2SwCF40e3rN/CCL+EYRR/CDbaSULJZ8fTgwjMgVhBZONTXx8/vptkdOYT50+d3MKiBxtfP
RVX1i6qqS47SWcqcsmDaGGTlUxtlLMYOfrGAnszdaSRDwhkxpam5ZvIT45wKooCooGLUdKmLNqs4
dqIznyu6y4LO6UkRxHbuo1g/l4l0l6gpCHYf65hhfhI/2YF+a0NX/Ev64YqDLObPu5La+BG1tFdp
62wQ3eDHLQePuWxVcRPmlwxJxHFAuI+lqkIeblbHz6/AXVIkhAPwWv6cOJDcepdQ7X6i3CPo+Cfm
nR8MQL0b25Z38ALXO2dG8wpAT59JUd556IOGwW5ur8GiRVdgBs5+6uuncf7ORQiwUIKAI31GLenx
9A9twPzFNsfZKRHIXeSE8WtSgDICdFJeRBM8A7nk8KlBbB804by5Y/xMWY2dC1lKKHTtPho6Q4MI
zWKqBD8G8wAPwlqq1d7RDZL2Iei77/Ysag5FZaNljPXj50s8f6WJWSKEdHptqQbm8sSowjFre2dn
uvVcJVq4Gifd3n3y9rWoiFYpAvddEpFZOQ7l3oO4yeRQ8QFKU3uHT8Q4fR4gjIb5UlyUpBupqZJs
006yaEY9OlmdPTyM4EP0BkdjnYKl0sPmHidNvIvcKNrqnoHkcMg/MhuR6Aix4+6G9mvPMHBhDLZ4
H8ZkFTch1BMvNw6laXUrAh/t98HIEKT17d0YDfvS8Rww0nC7ueHWbjBz+FdVj/45kt1SZxZ4/XxJ
Xc7/MlK0PDvt39hRZKZmRnuHWleuGte48gSeKFTHi17GdPdIkPlOqhR/A326OIb++FmaZo0D/IHI
FY2kMVvTzQM6knSm/9PpT8d3p63+kibye2yTZTlSN0h0sG1enTlv6D8ywmSfdUkbkwbveEazG4u0
u6n5MWiH5qHTk+ZBa712q4Xu3k/Mb/DZd06ddOTeZfGRcfo9mQ965FYbDMR42/7ft7medxzgi3+y
4uCUSnwUfalWthzlUVSxuqYus0+4xfZ+yJjuN6qIMYL48fnzK71VFN+hzUfUKruDNkUcL7LopDj7
PVBg/qjYVLdh3qoVhAsghkb75KGvB36VuTfPgSkWQFlcptpzjJ4yZfXWMvLHlq44Nk1oPXdo0NYm
0zyDFeKcRYW1SobIXf05M+NrooewhGU4hqDaFFA/9Dmx+D/ubl9NXhDZwAygDbo7W7QHpYyfNAQ0
bB84Gv/8r5lfw6H45xxLJ4eZ+pjgTP1LOFSLdZgDBBmxGX6SH/DrF7YbNz/yEgtTCPn+YexVsA1E
861oECDbFszLsVtXJUFbTCV89zYx1j0UpWHtQ5H8KOIEjYKfqH1kk7BjqtK+F9MQz5XGX1I/5dfw
ZnIlHdd2JBQY03J0+SWsro/S3mE00C1VY5x6bs6Bk3NATu2NohjwTqIsTve8X5a24d5ZUF2L1zHP
2/PIDG+K2OTSgejPFHIBjoJK2whpG2tO5R4il9uY6Pa7J8tyVRBotC6TABecIIlegOTzgyHcOkH5
U6+ZhdiIhJd9o5nL1NPooNbsPbkUE40E4lqjsj5q5GGS/VsrFFnWSZiO9yKtap0QARim9H4tGjRr
qsiN6r2ehis+y7ac6+QCinOB5ZUzgm5v0lr3GNBHZ2EQChcE+jk0x2LTR3Beqxy/pq4SwhLKDmO+
gXX+z08LyuwvcS7CooXMRNy1haXrhvwStBoboI4MC6OHRf6oxQutJ1/RKmnDzYBLD2cqJWoLC+9q
Aonb6c1IfYI1Kc3cGiVgtqLzVD44pGltvaJk1pgwGuxKzqR1ycJXDGN3a0CbowZBcOkn02vlRNMi
I0Zg1WYMWMDmygOlbXOm0+Y++UZEhxk1qQQ4jHk6v7ZNk+3tqgq3KAvVc10Xj+Cq2h8J+kmT5lh8
qafIeEMFHWK4LJPvJiI6E7RKZ89dBK/WzuNIm8ENzGNNvhuBzKQHK5xmawPu8A0L4NVsfGtB24Vj
de3pD5FhG9cBzUVRrQK3hjWY60fAy5BcTV87uFOhHTpr9KHi0E7sezdbaJqrDlJr9X3ahz1ugnQe
kJHXtQ5ra1pBfKge8N5VqwmDhOXpBijztLkkjYkKJjRQNWBqTfKbqdenwA2LZ6P1jIemkkvafe6+
s9ALYbq4MrMLn61SK/emGSR08A70c4YtmTnUP4HV7yCFiHXvM55Qml6w72MC9FkzHkkHREqhB4Ls
Ab5CntRe2YndBYeInea62RGcWvOXxFLxNapKSMsShiFZ+IjpE19jYwvLMloE5xCkU/0JNrHxeeBb
13C9OGDg2G37amcBwsUYSBp0DNJ20XBEW0dt6S1by3cuuWafQ5h14Zi++RNCcHf6AKUxzllBoZPu
Buzrp7HRVjBzmEMQDJM1uncdSCZJddGetPDVMjx1w2FvtaXihumzVR6SViBC81sdAaxwDlBx3jQb
mnfnKpovkOIZHxPR++dPnP3bB046DoNT3WJlNUFtfNkOKC/GVISgIEhSDBl+BP0xJDVm0Y1+u67B
ye8psaKz68m95/bBfegEMs7KeWD311efGNJiTsXAzRXCF4O5RaRGtHR7kn3CmQ2ZKc6xeYP0dQkS
KFxLPY/Pk43Mr0HL5qzNuIr2/WB8F4FZY4v1azC7S5TiZIIRJDakbJNYpg9FPZX7klEi0win3o6j
B5Ov0k1Cb3FZqYDQYqkH4Jzd7q7sZQE5/83qdrRS9FetHgveETQ+NP7bvyS0it8TWokfhnfgCtsk
gtmaYyj/Y0e1uxpXk5tlSxmF1jJwoO/pRgpbJaiDW5jxYPXsx4C9ejxaWtw+0hiKyArrsoepnczF
6BfjTmldeO9NpC0GE6SdVDHyqipy3KWE0bcZyebZiLzPj6YZc5zsuujZrapoo7tqOnYdxhVVGrmB
x9UINrnPASXTh/ANsZ9a915mwpNR7srwEAF/LkFVKfIdHfWPz+/6yFSEYJCUmjozl7HSjR0QQDQ+
qe3dfZybf1npf68LJMgaxeyVzRUVk/2lyBu0vAwroyLxWEu2yrbzRyMKwquYUPPWAX2hyKp2Yhj1
Y5CW74VtnTse0DetHU7e1L617Xiq5CCuMXXcyu5KEiZMwfkM8A9V1kjcB/lMdf8vBij3258/M9bv
awhTFdYPoaQFdMX8UtNEij4+Zz4U+oBlmTk9t3mD8sDk8P35bZYXOzv021uperj8mmuvNfAwe1mk
ci3ZanZZhx05gSP3DRmuqPRjXeaYW5J94vTy4ttxf/WnIysiyntOmKxV+a0PRx+tRLUm2xD5BbL7
PfHr3WukO7SwrL+8QcZvhZvERmq6VD+2I1zhftmJO0/KrIgt+heFmLZBnPR7Gcq30c7febB/fbYd
MT6EeTesBGa4oy+94UAWG5Nrg4fyzzfdnm9qnox+nu3/+d//yzEFD4wU1GH8KJJk7S8/jwR2jq5u
RIfdwnWie+dugIc9jGUPPCVIgstIus4lI9Xn14vtVz1oDHQmA9ZBptfEXwTI7p2raVnVK49Xdyhp
HOJ749vQshGkTQqYwLHxBYA2opw2MsqcpwmESIGB+lFPIKEOnlZepGa8V15jPzRARxelqpKrutuM
q14trc430jQNVA5Ts6obPu4Mvkj08FP0DuoJTl1/CfNs3Cbaa5l0+d6HBLaMrVpSTxTtssjcBuyE
Ju8xySt+2BBgxpHsL4uWPdeu//N2WsLUXceWOoEbrv7ldupFzFCFkwvLBvBnX6jxoPUd3lThaMve
79+UgTzRC9qeNRmsqYWG/IJF4ihh9p8ctthdabQ989LuNUj8EW21Li5YN6KVTnAh+Fnz3wbfGARi
gEjDyg7Y3m3W4adOHnRLvmDk00ClcOIIdeM5WjHCMjbgHzUQ3zdvAqcXJcU90inyNAOXchk4yQfm
dGiCMbE6Zew8+OE7Bmk2JqVCUAxGdIlFcBh0kf2MjNZdaUgdLn9+DD9r/q/3zbJMalRdOdy2L+sW
DcrI8Lw4x3qIFou6tObp8/NvZT0nH86tH7tPvX1i6EeT+v5Mg+2Qf/QEe8SoJiOWc2hVzJ/c7JlC
7d88eo9oXpiB/YKMzlz23SZrCXgeG8NdMCuDheB4almwA61cUuIOssdBWevjxA1jaR5hywvVvttV
jf8mJ69v7MiwNPgBaaB8C+UcQYRhOAlpIVUN5S2ou/VodOBbOoCEHh1jVBlWulWhMreeQdx23sjv
eWS1J8NMVpaQ/U7XZfZCq+mmxUZx8ywDpmZ20nnYH9ouvBS0bJd/vs//n2R5PGTSJMAZRS1gqy+b
aozAXRe9T3azHnanoXPCfRXDyWhi8qPLENu0CFI0SyClAbAfc3/sT23jfCR5RIZH6FR3IyFX3Mtj
dCbY5Ehs6OUO18hf832/JlBykrYIxpwbFcDBOVT/z+2f2TBjbhABuMOCAehZwDgiWKYqMp48p/jo
mYmf2jJy1vS0rTUUhn1F/NhVTfqjzGS7zvsuoY0ffQM4wBS/TVEIlZ71l2O/+q3QYwDDriUl5ypO
tF/DsAP8I1Hr9Nj12/zZSsmO1JyuXtuUhFQgWX/6zOXK8+4N2Um3HOQwnT5fgjxgphXcO/M2mLe6
ml/b6tb5N924cilIf8a1v5TiUMMBIdXOuPhMrW+1RHQn8jRA0mVjRCln/dVBbWXwoQUaAnhUxEh4
quonE9qjlyrmIEEsd3TnxI3/+6MrW3pPWdGvovIh+Lyk8WAFj6KZL/PzcuzHOH3i6sanMH3ytf++
purZ855q8TxUz6V4zpIXrlw8p+MLV5S8VBrNYawcr5n2woUkcaFV6Yw48DCBKaRydxXkW1iA6lua
cjxkMvgmRYKXI++bp/bvNZH+W2/GMXWbjgPtBpKi1deHHp05ZRHJkEtDcsI8EKvAMBJLXp8eB3VA
1OGJI68N3v7w5DGdA9RXn2rtBN7QPsJrrYpzPc3XoM4yu7ifl3AvXnbpMs5qV9dlEnPlmpi0q2uh
rmV+q9S1m27D5zVNNyKhuYry7nm8DRia7g1fG3efz+s64Z48Ee0522LSp7pJxd6M/ZPGcArruiz3
5AsFVz+PaSLaxjY39xrV6kGf3UIHrTs4xHZ4mM0Ov64AupM6eMmRy02OMa0wKDviKEvSGU6+dyr0
+bKg+2RnIzvjJRixAjCRTi5cuJHN5NLKS73traOKr6W8jN3Via+FvPbdNYPYK69xcuMKk1vU33Jn
vgKGU84tdm5NeueSw71K72KYLwChjbk2h3ui7vpwl/lDpO4N49SjgncUtxYHkPkMTyY8dFEXbkms
RR1cOZvYeIccRCSx8d3U+lkiW/XEIpYAnx/s7MH6vIzsgctzsH48uM6dp4wtk2m8cO5YrJN+vnQU
8p9XZt9+XYl9UyGYrpvz+Uo2kBXeNGDiFkjFKyPjNLzGzSUOr2Fz4fKbixVeWuKj2jOvRXuu4/li
osFKJPuT+LwSTB3qSP3JFVfHsDoSGK0F8CUPfXZI+gOBrHH0l76a/duByTENa+4+ug5MBvW1wZuS
o+dUgeBcbAb5Y5DH7hrLXb8e6II/jmNbXbxa8esk9iNcdDiO8+ZZ9W0LuUeQrEHAtJEBUv38o88X
CGrWWVjHcLQVMRoO/TZkgyBAu+keENV60dp2Uxp0uYIRc1mC9PZXanMwR9kZsfsaVbGz45NJ9NQ8
yZn/3ElheYxEIO0wdYS//n89RoUq64NPCbMhYhd5sVN018+XjDnnNeyEv23MWi7G/G0ShbhUVpnc
mKAxRIh/SFEmr+1QY9pK73/eMn8/Ujkmy4eJXpB2kKWrL6VJUANNp1uWL+3JforiSB0tbSLAhPl9
2Hv80iO62qkqGSBlBJ519TaY+fMjGMMhHR5NaT+7th3fmReGNpgeK27XoiChXLMwRpBA413Z4MC+
5+s//+TGvJn/j6KKn5xumuGy6BmW/FqMuhw18jYdkEm3gDGbqZqIWTWfE/r/ayHog8dpIW9ArnCf
K//Fpp2HjpHC3yER66gVHcT0OZfAMRmENeDdyhnF8ucf0vx9A6U/Yjtkm9q0ad2vnZLImUbLK1CL
NyMe7FwyIbB9EtRaHeExwl7nMqKTpvNBG0XPIrSf+biMZ3M+4k4N1OubXabVtjdagVy3A1jTE8ms
aO8R8PeO8vfa5NPfmhO/11HcWnZ+QbFPrf/bMW5CsAECF2dJ0HrFM3gC4H99FW2LzuvXorYonAX7
hSeBrjLGupgdhIuoNtNF7Y7f9LDFjuaBZMyFTNcRYr6dst2PcBzMv5xIjN9PnAwKDE4lDm1dbvHX
1tygT5BczZYPnnS0FWOKfdfbOuE3e8RSXCD8QsBEFKjz2WO+ICr46XwN3nbysMFuc2sbEIjQbxkq
aMwVwi0J2I0+X7LZVNlmLDcWpMeVtDbC2qA8+3XVCRIbGKfo8bZQhx25LcOdzTG+2IHezBAzQ80e
dmEAjmi+guK/r468BZJbGK3aexkcOH9kIlKbftIwTfwXZ2e6HLeRddsnQgTm4S+rUEAN4CBKFOU/
CFt2Y56RmJ7+roT8dVukQ4y40afRJOW2igUUkHnO3mvrREHe1dqZarUzDq9iPGfjOfHCFCQlv44X
FsgcxrDVwnUMlTKE9U2tcVAaQW0ECb9IIytOAySQ1KCerJG0tROqzwwQ6omy+EX4tQhoj/8uMQTU
tsnCS1TSf5i9z3iuUvfDS+zdh5f1r8tHAwm5Yamm7f28/o0r4DfxODSHbAPSrNJ3IQhbp/E5NLDH
YSsc2goyzK8/jdr7doBpypsdEyz+q+lv9q9tPZr9CoGTv6sL4q1JmXQjp4CtKkzieOk8mid9Klvo
rqDl623Vz+ZifYOPTYDMoOioIcBAffCi3m+qTSjZLNx4RabqmG8GRlPe9L2+gurM7fEsnE5EBTF8
5wS5ib8SVBqmmljObZmPGGrN87yKLx+8gvddGxrcHp8fSzdcV1PfvIJxVEndQPF0KHMHJDVZWoBy
Yhih/FUmJq2gMS3EVMV0RpJBIz5dvjLBDiebAFnyyo0PtnHvH/U2YfCuobqyzazxvP/54nAFHhu9
zEhoTUWU2lMX1IXIIb+UzreyJ2oPc81ZrbMqQlj1WQhV+0qwDHlouWlFhbI5Fztdv9rVVJ6ZimqI
G4r0ZJNTayO/5/nmpiiEPTKFrEET/qhl8eMyvWhWyvKLMAbjzL0Gej7Saiv+NFq18h+3i8bBTF8y
23jd9AUgpszEZaSr+KuVl7dlFq+tFE3tB88BJFvZlk5H1nY+9e7g+fmWPpZoEe4Ngrl/tFk3AxOl
Moj5uov49oOSjX+ZbhWHszEkt1+fZ/1fWpA87FX6BI7FONd9c56r1Gz7rEXrPzt429nWMiLo1/Fl
i5HOVUT8JWujP6H50p7KvGIW2RRHh9/qri/iZ/btjK2bhmAxt7AYs4PdNNftLAjHIG2Fg8WMCF2J
iaDcIxHy1y/eeLfNsR12yo5N61VaedU3dwz4C0XZ9VV56HX3r22znGiO4YYzONKgHJoKXHCvPfWA
0J68RjcPCkLKr5qNuigWVhY0bYqytW8f4k76iqbUfVasFWGq9Y1Y0zIqGBEeBiUDrSq/nbPGuRDl
IT7ZGjafTa2cW+VaPftMXEHJoLeOTwaRz4grNbXfHbLf5lW9mXgqG0xr5gcTce1fTh1DJp50fCzo
ar5tZCqZomc0wnAjIyMi+wOPrhDL59FzzBvEiT8HA/wUDQXef7LMGcFqUZ11K9gOMDv/H2dC4yxw
szBVbolvL6PCLDzNHKHp9lGFd/WuKb31ZU4QpNOTn0ldgjmjNOVlcLXyYUpc50qQxosae4he8ky/
FZ1rPXlCY7noJH8u5EWf7brXSalKN1/XSujenbjtAeDqluSHRre/ESpyqyYmbKkzZa+lUAkdN8A6
Fp213KrK/kaqhxOJticEBOPWSU09gMflgGbv17++8751Q9fGZsmxd5q4b/58d1q5MlJiqupDLGDZ
by3TBCd5hexQ3uiQQNu0PTeILeC9vPjloLfNK2TYMVK3Btn7UNLcT4l4G5c8e/WmAYuCVUapnOCX
q4etmfQgS4GcUpBNjzs9C7nulqs5xhuY9kx8mRv8K0NL6rJ+6Dt6WnFPplhs6Bj2EtJ+K817qjFH
Hy2nde4HJWkv5PklkGyF+mxWxnBHnsRySmYrOXYju/3EHBm7Qi9TCQRUhsR4AbnwLSuGz5MRE2IJ
OuOua4YBu5bWP2VO24YuBqBZDBLIMXw21MI5F8CWT7oorMsKxM1pUuNba8R2YBeCOMm1qmgTpugj
ESv6eVoMZ6uSyRx+zYjO5w1MIQ8SFhFbs/3iZe4EkE7bnjWlNY/gxewP1o3/diuU9xPWAJqBDsiU
K4V/jN/EyuSRhhfxH72FzDW2n+qp/1OtYYzUeACCwnqsNr0NhnwpjjMC7spc9CfgzsYXF82gqPsL
FJ3400KcF6Ex3mNJduq1cXEQzZ0OrpPv0EBsH6xgDPm6ftr0cAtk/uwC7TF0592jEdJ/1eKCqQ4G
WSw91mhj6Q5iHRK/UFtI8ZyKsIalf9Ya65ymLMuHAYHZQD7GQVVs7yq/deR5LKb4L4azqMvHlZDh
Xm/DBv7IIV8FHgudiLhJHZ0gNkBXoK4CyMLVPsLXuWqJWzwiS53vCL9dcCzrvxlZuSGcGqxLb2Km
//Unzn5/60ff4cghDrM/B1DBzydrsey+XVA0Y1mBhg8dSlK3lQsPUuXRhLDkq6ljHvLaJC+kx7zL
NHW47jFaAxDrIF7BRQjHBFKg0gVYc1JIdvvVNmaPxvZYKiQdKNqUMQK1/45szkq7ulXWdCWucfiR
4oyjhY+cQghuw13l+r/DatQzCdVPgmnFnVFV87cxZ0/XORljoTlzv4z55jP4nr85GQBB4k/ZCmEl
xetefupmEhCIhoK5gp41hxZ7Je6iO5QoZAPF8GA1TolHq9qNFixleeGMvtoLwy90FxpIm9anVEn1
iBAKBnp8iocMwcvaPW+Q0UljhzP00TX4frmIY8HRbXS9BkvGdxtvpY6RGTLJdKXffzVyzNNCn+gd
LZM/Oav+hCwWSI4vbLYbUMpaMXdsuMkfUjhdUAS1LYxXjJAbpuDDOJPq6Wg+QDYo0USfg8Pw1Bt/
b3VM+3Y4NSuNZAeAldVv+cOgM8XEdJM8k0EE4BjDztA44Iw2gN0QvD9YNGnv+k62a7Be4j+uRQ/8
7Z2iGMnprbDcYYbxyifbHf7IK9f51klpY1p4zqVqMwkiKM5cZkCXe1Vcekx2F8e4WwaB/ccQKcFt
wvmgAWK/XxMgHvB4cQyUAXpbbx5ElmOA2CMS8dDNOV0ZTMjDqCyfLHVbr8oE/hUo7af9R4nTArzO
bKL3ygFBQ5ZESmtrT4B8jAc10R8WSD0kgGWPmmv+p0X1C5a/pFeFtuROQ3Z11zN3vnStAyQ9j6Ou
GLU7Y1NoAataEy0wZA7pVm2/szq/EKZavuizooYjWbN3sVv9To788mTIg1PYvwGiTkl/ml8KNf2O
XaJ+sAiqIY2X6VUZHwmXJLCvHZD51+6XnoChC9E8vZ/aWhPW89Rjd3CTqMlG2lODGpRtI1cSQvyG
SCe7B4B5bnMbdXXyoGjJB4sfFlzv7sCeZjuWyTuB3vRd24kP4cx4HabcsPZTiDmX53KfrkrUgzpM
Mj1yC6++VXjU3KVRfXNT1rOzNCR+mNls3amsL3XzUUwzWQNdZ4TLdsS/DDC1nuyTRsrsn0an/c6c
eOFujm9xaxPsA26vB8hU2+e5OHobBLxFFcaX2saMmwpP/dOYB2zKDGo8obJ0stHfamwlD7b0uFXd
qAXuaFZ+qWNca6dOC4augoqyLO2ngbfvXHsYbxMQV0RDhdoWo2QqNtKDaxN44UjwyQ1FmIw0m58G
HBhY8xxMhWo8HA3hfe88RCR525tPc4xcqTNuagJh9k5M8hORAbsrUnhdW6aurEpQ5MZTE0cNMXh4
Ov6wq8ImjcGyPnm45xE1bcRQrGFjCRUSt9vETJpBqQmkj1FZYDWEaevczfJbPNde0DBKxo9gST+n
fsjc3ITwoIKaBHuIAb7P/AEE8SP9hPlUkYB4KcC7Vwi5gWlzsFMVKr2KVEobRsZo0FdeXFG/rmOs
RbAkMuargwgq7uIHe3DyB6LIsQ80Ov+yXr9YxLxw8xpzcjTyUjpoUV7CkAMxvBXHrNTqi9hoAI+D
2p2mdrWCBXdeYFZadq/XXcjF5t0Meciy1bstJpeCUdbrJeut6XOthLaK5W2B3vyZrfYfjmD1b4pQ
CNQt838Pg6q9/vqpy3Tv7ZVOaw2djWbqlmzS7HuSf6yRMBgjiK800MRkFKhBkoP3h7EVGl2I2GjI
ziOEZUyS2dldZcXruXXOiPzd/IIUfRku23Cp48ugXQDWEZ8+zdehZiiFVvRY5rdtJlD9RrUQ4PPb
pN/cQVaXRJt+o9ouEomsnu33XlMXzaqsdS9DQvgiJ470/ejFIKWjqr3HlKx4ZG2euvY+VyJqaO8z
je3B/dzet0pE9XuNSkRNTGZswMv+wD+z16xF1ErcQRqxlzLTyE4jo5fH0rzF+5EPGuVp+O761n4i
Wrf9tjq5eui8oXmqAKMTzrXmz0Sg6HeACvTHzWq/tgY+52tt8EC8ieTmtTeHL7ab1d5S70buueLe
vL30KiJ4m1rmaCWucZY1zoxjZA12tBT3HT8HnkwIsB2NxX0+g/UgbSmqi/vMjhIb25msJ7a0rhXZ
eyn5vcwDmQ/aFOlWtE3RstdqRYaDZDkS5d+1ODeqKyM4laNzM6FVLjfyXqm0ua3xlZrja6nJivur
C24oI7DnalsXg5kQo6C9quayAUVUzmRjwm2zxBkgdPYVnRPVx9hFwk2E5FIuImwhqJBUZASmAbL8
g3W/ock2wU8LaC5qDyWGSU/eYeX/Zi3ZafZkKnDeoa0SdnRYsQQRWQV9IzlipKCM7piwT9GO2cyN
+QjdL3FISQBT4RPcPMNvGvy18pmCU5rpL4NvmLKsvRzSAky/UPxqr4YEHPzCewGXFlxiiu8ArlKw
QfoA6Kne8kfL1xV/smQtfDuC+WO85RMaDl1Ch7/ETKP2U5SQuLsJlCE4yDhS+V7LcPxRU3akMEt7
5kH3Dp2K6gPW0kHDorlXAjgtkVVN2E2PbnEcVVn9Xq0CfP8YF35N1EuBokDW1vkzYzaGOYAeZx9s
LKNOanV92C8tPwTe4/rDXloGgZXFsC/Xcq5PMaejsr0S10fKThl7EcqFAFMaO30wIQQQUHruE5Gp
5v6a+x6BLt6xQaq3HivziNnJWFFHHcvmmIHHz495fEhj4m6IYD3EEp56gAdXrqhwD6iZ49CF1Uhe
AOc1OW7l0eyO0LjYheYg1bQjPkFYLgQ55s7RTHwAqNS218w5Hvz6paCbMDBN8kmL4cFjrL61+iVn
cOUt8hMLZK0spORSTc4p43Rbsrq96s0fLOhgvrD8gfjVEZ8d0Rw+sBNtr5WAHoRUmT+6xyzzcb8l
hiwNiD85ecMR/+NYH6f6SJw3C1xgLq6JuPPQq/IodYurPNYOazqCg44ey4OCBI9jPska1GMHu9yS
1Sj8EZfl0Sl8auWEzvI4U7rfz0hN5HHhPOq8EkAKvCpZ/V4MOTNOOqNO18fLSOX8kzhWyTTLTrZG
FKTvOb42+Q5u6slXNRJmEA35cytL7LXlvusdITewra/NY2kezfVIgNhIhjU5S80x5bxydmNarwft
zIwM7ZZQD970wTpuVyK+uQ+YxMXQT0TKJm8JP+8p27UtKyg1CP1iHdGUqabPSLDT57g3/GmeqxCU
YIpmz1V9mqk85QbNeFWcp4QlZRxbp6U0tifHNZrAVcvzjPowKCbIPB6GXdot6cP/DiVdroPjvHrO
ayFeK8G/5nVLXjvxqiWvxl6gtqGM7KCRr0r51TZfxPbV6F9cU1Zsvjh8HX+h0vULEdXpU75+Gcov
5foFVoxjfqaGAXnJ5zT5nCdYEp/pjFv1s7OX62B8k5XPnwzzaSg+WeZTYwChhSfUNhXRRpntPher
ApGyif/K7az+QrxA2COBfGS5zTZPjPmhRDb26dfLjPfNfodNJDJbTyqimJC+6Saq0wC/IpZz0dp5
ILVwuO6HtQTr2pRsWxryjcdl1V/U1ia4YrS0a9fl33qPGzQsVeM486BVNQgOA3BkAK5F/rrirzq6
gMDPxNDeqUDDet3QTlYMSixvJKS/qdQnUW480b3iWlmL+rT/aODbOwe0A+EpqYfkxAUfqrA7ddzM
fV4XwvpGsH5lnL8QZGZdYXP/85Bpx1pmpm2ddjfpM8sZgmRo/iWEFSruZ1cQT1JOPfcQzMlH6C2h
NbTVlx6B/AcX+D4keXOBo4RjX6ihPESQ++Z9XWw9LtR+4wLvsEHvOleygNczuRrU4p3JA988xqKy
GJf+qAS4DvnGezExpRiXxqU8Mi6lTPco7pmZKtPfA1M6GplzYmBKmeBn94EpM9O8kGNTxqXp8ve4
dIpPjEvHvX6MS5mYNvQ3s1AsodHKWSlVWmFOtedkn5jGyfnHrJRxKWbUJatXcgAFpkgnve2HRkG4
HfudoFVA3vqDkLlev75KnXctKNpPmicbHrS9PVq/P98uChKsRggMLehpnD4lg3dyxof0trqPE90N
HOXt+pr1G4JzZwoSmKcAktztuh9EXyKWyQl57LBBh72bzYwh2DMPpW7+PuraoYWtcTS3RgRwowqk
cVr+wOfhz7SU7tP//mj/ed/3MTF+Q+nvf0AewH8WfYXZmWenwatB2wkwmi65UNea08bAbsXs8OrB
PTpU+fLiJfn3ZrByf8vX+FnMOqDKbEOTYs3uJcFMdVgX+3HSZbJlrtZf9Foxr2KSsTd9XX9RaWtF
7nd7YCzSdF7xG9FAv8dirb4vY3ybUGt86eMaRQ7GlrZmf6p4mxN6mY5SetS/aIPePXlD3f/HUjsy
xc1liQoLJBjNgsFvx6r9/OtTx2bl7ZLPRdhCs8rVMaxIA8HP564xklVJVo9xYheZamR0ka3KcrpI
0ou6KFblFoFpRqJF7BKKvdqJ1umpYo7Sw8iN2j7q2BCUl/Y8E4rQR1MfrewN0mjp5SZBwT+XRql5
E+KWM5NhEy5uK1+XskpGhOu1BheyXhmHrO3fpbZ0U0E9X6h8upR7rdWFdErK1M42H1Kmwjxh9tK1
UIOoe+J/h0qWqEKPrLY4QDQ2EtvVBq0DIDGonUDPQjULyy50F8hI4WbJmtPz0vJcPevLWd3L6y6O
dXY4dherg6HGdvUybJeiBFgpKxey+PSVLJJvynidktuY3OxWVp8QnQvC+lbv5bo3GsG2ezP3WqqI
wN6JPUoVjVXUVxGMsbaKmjkinaSY/QxqwBxlc1RWOJGjtIoSIGRT5E6RUkaeFbkIjMPNyczbUFoG
sP6ZIJebliJOu/XilpjyOEIs5utSlubwmm+Gc53Xq8U7vV4Roor4bmqvy16GcaHU5GoZl2y6ALos
pksSn7O9DO08j+cVzk4pj7NHOyJEth5zF0Q3wiYlpnUVLEawobVgPjAHBqDpISDtlNzRikFBR5+D
sZSs7Hs9gUkNqbk9jykhJmdBIt9y7rOLbcHuvdjdxewu03YZt0tFpu12oYmQ7qXgXjcw5F9L48pO
MTeujITZJnbJzWhlNdut2m4bO0j3Zu2VbYxBI829UYK3fQ3UPwbedd5ynFbV3s2BMu2efv0Z291K
Pz1s+Ig5sNY8m/G4570dzmKJq0bmpu2hq9IC7ISjP9cVAGxSxZwrdv/8PrdqEpCKtA27coHGpS/d
nZBAYKYS5gNWbAOYWAv0wlibAdYOcy11KR9I2jSOOB6Sk9BSiyuuKU+DZXsPawo7ZWySHmWf1vuJ
BwvVAgZwdZSFXQE8tMhDtNgWMU2BLSExW8Fgo05Nc7QrJX3ZHI9h6Zg3H2j9eSy8v91gyGWwBECW
AY0r//wfbZPFKPouH4k4U6fjj1rtI1UnPjkK7SsRel7vx4uv9P5Ab2v1RSzLKU7eXul6mvE/rCfX
PMXmieedo5y8vWKadGCk6qAkb4SoChEw9KGIWu4FJIVA34um2CKCEtW0FtRe4IIQ2Kv3AksEiR5M
XoClrdCDSg9sUP9y9+nWNJEDOo4UUeJpGmSk7aTkpvO8DTr7tG0n6KradspGWVt10vbqCCO2/UT1
S9tPhZ+pftP8XTGLHJdBrawKlNUgy1JlwWe1FGgEvrYfEedTIACpxvPRs+NBm/LTSM0nG1Jhe2rz
02d6eJCKDO/k6qR+ntYC814wF4EoggXi0V5jH1A9srlVlliDYT92a6BZQQ4X2gqqNVisoCA7F/v9
/1WyBhbCoCUwOllaF6x5sHUB/XUKCcrknqjRBcxzWrXTzJJSnJrmZIgTuH4KHx2huVSu+aQ9p60f
C590ZCr/Ck1w9BCRyerhVo5H4Ku0UIfuqE1H1o7UZsvCpUDFPRmOvgIiktBrU9YU+8teY89w+0Qv
fIH7bJ5wjism4E5ZyAZJb6XSOsiSIOdi2YuImroO6GSKvcipRWo9s+LQglUEngZDK1A0mNlBqgem
CGDMuXutOk9+ouACyttLgefKX8EVsldtI10jfh1q0kkZTvd5cprh0lWnfDzVyallEG/7me0XXCVC
VrYXmkfHPXJUWFPSx1hlYWynluloqrJKULT2sUeVsRcsmKz3M8NXZh9XcumRWXKihpwVmKxuPik6
fLSTp5907+ToJ9U7LVwk3mniOuGS6APBtcHVAo+H20OAsQZSBXfKpg9MK+jXv6tdAwrL1WwFJZcP
F84qK91LWQLsVd4SwG2k1C5Y8mAlE5ZrJMc2GQgXs/aJO62LhtgF4omm9lQ3jMhxyMtSUwJGfEoR
PnuGpPU94cMGQxJPYcm3DFkKGR0D2ekfqBiMd30wjHFofoHBc2fE4PFme5CvFVSXFcEyWp2LQ9f/
1qYJTF51wWBFCsPYFbf9xxlrvB9fIcNciKer2k+b3oiDO1h3ujUnL93QxdGkwxorIRC+mk6x+qMt
gw4thYw0xWGH5Nb9eeFUrwYs/b5cP+W9SRZYkt7vBBQrFcmlSY41w9ELkbuOL4bRvbNs5Ztb6OJR
eHn9bJRSp7d9sD78l4kOwX+Ml3UP0yKis7c7JZLWkzKHqX+wdaJoC0fjEWvEc2Bb9pdMfrf/SEeE
wNiXKsxLmmKfvTTmxa1kgTrM9PMkMZJnZzzbpSzHC2sRJvgARVjg1bVkOVAq07PTojk4k2x0MliJ
ZZCJZbnbxd4um3sxt8tcXilRXidxVQ1ZXnLrupuT3EgYpoR3q7rb4Mkq6yhboryOBhKb21OyRPEc
KbasorzP9krK+366j4t7t+hTQLiOggdx0ZFNIZA44htV2mucXJNUVmlexHSZp4tTXbzqkupngf0C
4UhGtuTZHc8Wv6GHxU5WwzCikwUB2bVk2fx66VlZZDX2WcsulX0mrQmNNQULE0DrxC/oXmZxJX5C
iOtmyGqxSXQw327mdlO7S8707FbVTNZuVLpEVFZHimQafrDBA2Xy/rHtYik2eWKjkVPfNoa1lWDQ
toRUXFUKrbRJKVikVOZDGhMvNjWt8bwMSoOOfypfWQK9wLomkzPbiAWboXRiOzQSILil3g6BUbMN
bgSCiRkNpU8et/MgEv1SW87wGTvP+Hkg8UIYw3hvbzV3rAwxLqr5sHG25qvbladcmH+NffbS2F7y
GY92j18RxZUWj749ZH811TT9UdN0W214IYvhNeHQZKRnJ51G5BvqGpOb2jjr3WOLA/qwTb3C0pVo
kUyRIaGW2X/mY2qz7p5fGmf8gulsOAodEiusLBIO0s5GLUGW42bV7SGryf904+Y+NV7SlFwhsQlC
QMrkSXdnJ4CRRFxYbViPENHI+dSyr1DHnWjgYkm8HjNDqzC5JZRk3dKaQc+svvSpfiE12oYlVTEl
XQmQA5Fu/6YrsXVOVuNhVSftKlJ1edwPeQfUqt1YNrlmjAmuwPct+vqarqv6PHTaV96f+bJOFcEk
mcVcYdBupmk/w7wn6aAd0PPYLlGv3LroCfWyHyyqizGDeEpE1j/3/5lWVFkuc7nH/aCsSXwxDvnc
bQdB0spVHU3za2tfWQGbr80Yt5fVWogyU5Pst7VRv6ptVd6P6fKANR9UkDOrvk7/CGIwhjl16uE2
OUBVY6zncdHB4U5jIrV4SurwQfS5qcn1hfvvxIpy15qN/Yps+C+4bfX3pSHwKDcTpIxW5LlMmH69
fNfeXfvo/ZFzIIvGmm6rzpuHAaCFZBt6ozrk6j6NIW/FtQiS5QS2UU1A0QFZ2Hy2xms9cHHYLKSs
zsRAWTnrrXaVsId6AqNIdKdixgf365dnGG8/mrw8T2oNdVUKxneTxT9W1GllFv3SEzOUrtKo1GGI
9QbkvE5h9QCyzL68cx2Wo7026sdUI8ee/QQo0YlIpE2XLihUopJvoB3HdgK/lZpMXbzViZh9Sre8
C8lYTFyBaaWpfjUveKEqw8CIQbtf53wAQndfGNcjS9Ni7dk2mbtMKyQFXck8Enmt+uSkhvmB0uY9
2IaYPK4mNMr0nExyYX7eSvCoXRvNJW0azRJw5iZ37yA3I7JR76rM+J4L2NDQEZnZTb4V89u6JRT/
X7/7tvxLftrb8SKwBuEjRDnsYVr9+UWUijK4pVZJri+rFp3sbIIyw9Gi/7M1bXIhYgj5UepKjQiD
O8h0J5ze+Zd+TL6n2tL/CfCWhsLc3waV+Ju5BpkGrG+hlWv+0RD9/EQDs3uQQ/I7Lk/1urBAOKx9
NT9vjo/hmIGPyiihNZE4pMN6A6rY3nuJKC5tBWJzlaPxsRVE2xLWVpQAWNIOfAyxcWfXHdVHozS8
z0rX5ncGPmxgjXn82XHw9g/cN8/7n5rqmLMHu8vH2vuUOsySBHzKEIdRHgJGZya2GM7Dliq3RG27
Fwdqj1alqgy6ZuCSaZ+QJjOWpjO8qjQAEI96n+zOXtH0d8kHJwTuzPszYoEDAE2LfNwx30qSCMUS
3KqLlgQGBKhb4kWu2XnR/lVriieaSTP5HZXsJ+k0d/dm0jKeKTpJ9JMmL1y8kGtnlJ0kBRPJiOA8
oJO0GrJoJhHdRGws5l+oPu0s7jWUm+BftSc6Kqzxk28/uikcaaXQUKGbQtFKoaey0F9mRRSf6aZQ
lva/boqU5P9fQ+W/3ZT4Hw0Ve/i7m9I4sqFCK+VHQwXsnoWV5u+GCt2UHw0VHhY/uinuv3VTaKgU
lJANlYyQd3GdkxvdFIpWyo9i4v7PbgqtlGKTxcSdgpKcE8rxwSncXXVvPlMuwDr8a9zYJKLi589U
PeT0iwnDOqTGsDx4MKjvO+2SorWGUAXYKUc294QqCoZW4/5nmIxTIUhdTOOsuIG/ay65XaaQA8bs
OY//NFMaPGhnKnQKfKWU5XpNdAc7XFxc7Cb7xiPWfLbbnPmaM6qftpWNRUc0dNjhy3tqb0DU6jt7
1L/OcGwfm8bpHtfB68I0Q/3jlHP3mCTmk7ry5De9DfeEK2yme8P3PG+3hzFT1McJpv+d47XmN3ha
5bGtSxTCFa7kLdsW99gAdLob+WVPCq7MtTBDpx6/6IrhROAgnSh3RodVnWmfqt4DJ4vpgNgP6/fc
hnWn43g/Gq1R3+1wIA264J07x+PTROJOXG7eY171uBSkMKmB/AUBr2ZCx19zN0x6HZpPpSqyCgIc
yoIh7oaDPRYM9QuaEZUD9nXIdOMEi43RzwRCsDCm5lGrlJdxs6vvmdt+zxVg6Ioe85Z8YMD8l4Un
owUmkbDi6BghtJGf9n883VTu8cqIz+4wazoL59HkPuXozQPYI9H4Gz5G79jRQSp9DG5977d7VQuJ
2mwTZfXgGqKsw7Bx2ubTgsrJkDWxC6ZPUqDBDhzvRK6jWSCGDYw+cFdZpR3ke81pKPZSLHxjIYVO
1mnCeQ6tJjT2GuYQ/V0Hm6sJmzlcmnBqwmKWx2wOxyZM5tBMwhaNXhPqSVg2THIC8GLzXqkV6Eug
tSskY5h+pGVAgxnKB4uX1wcGWOs+8NZA74PKDqw1KOwg22tKw3GvPg3dRlabhtMcwnkaZ04HRgC9
Cfs5bOdwbWRxXZcEkTSycv4RfokkVKbQSEJvCrUkBP64oDNLwimRXyRWQMWmrA3VHXv5JWARGh8b
nEd5UOYBoSdU4Z5aTdZKnF19msVpTk8ixWH3kbRTLrh+vj+wNmU0rdqeo+neW95iWTplPXU6uP4R
xbNaFUTJ5NX4rGHCrWGThyz03WfbyVnyj1v2jI+TPKE5q0ILFecl7xCWFToBZj2Pz9/gxF4HG6xJ
OpJ9uTqb9pAm3zyS5YADr/ftOo03Pl1JlG5MS9vGS1/VeeYEpUQTox0cD7EG7HRScenBPrYfXFTO
l24YuS15U/Elccvv8r8TNzJypk3nAV0voX81uiChegDDJ/OiWy0B6nyu20odrqr9uyZjD8rRJSwp
YU61pSvhYWtifEss5U8YTuMf2L0f50r5nubW9qkp+P+aoi0ewW8rD79e5PyLTxfvGw0A6QdQdWtf
gv7jQ+gQklW6QuXtLOwpFNaaXsbOJvShzZ4tGOQqTdmu97avTZK1aNkw4/UkvKPCzgpS7Dxx7Azb
CE2oXi9NOkBit+AkTlaM0CSdIqtQyBgdjfiju4dcfP18odBxxy1n4oKl/77bY//xulNOZgtHKUMW
4gBYXRPzsFRYthWj6y7AYiG9LPk5z+zpE6ZCL9CaL9yOzSeygJUPOt/vPRUopD100jq4MKbObzGM
WrFsZjEXyl3RQlwq07aJ7Db7DtTAPVmlUZ8yB1Z55o20CkryrImBqOi9QlyiQTknzfpbbmSoSkVB
7Jaz3cHt1iFjDvY5t60MZdDmfRtL88ntvfYDUBRqg3dvJJxR7sKq6WiG/u6JPCZ1OdSLkRzmLVa7
QwJlGY2msh5dtdOwxggQzI3kOcymjrCNgzCQRaV20v34g8ZKQQlUWAAJmD1pk2NftsnogCo23jGv
qxp+d4LtVgLrDHkYun54ENn2J2lW1qkbnPGK10Jc96+ENr828zAG9kjyX2PnX1GjrmfRFMjpaRQo
EHyvXTPF19GcMG3G+f9j77ya40a2PP9VJvodPfBmYu6NWKB80RStKL0gRIqCtwn/6feXJfVtkepp
7Y192YeNqK4mS0WYzETmyXP+hiR52bREWrmHwDeoRP/8Y6kW4qA6G9DJhXtXVd5UbaNaUdeEkBZO
eLV1gW19yX4vgyEsEPo/fzbPab0iTxKvFilGP1U2hAa2Ims3brWr1A2R555tPO9iIz41GC8EUTvg
xwSQ+XT+rNcr75pCnCL++CAF0oaOgoMtktvhJg4UK3SZaTXuk/yv4aAPzptdZz6IC7y9lolMqFPf
qIUbBZgto0JRCVa2Xly1KdyK2NCaE+4VGKBOYR/klEi6Tut3Zlh195qBJ+xQuehnWa9JCdQvX6L8
2CbZtBs91fEhzRircqYw4VnagAo0GWvDkELs3TYyugoHIFxEnByfayaxw4TiiBUt5l0RGsDFUnYZ
uQ1ePlMwfJXawXie4pfa6zo1DY/SuS3SJ3scndWkA5XtkSZAPJplMnPUe+G20ak0FP3R9D6bll08
FLgSRElo7DJTxIcRAazD+ScCoe8/1UXjMfsOzTf6iVMsImi62t3X9TLiK4QIYKd3w3ESTn/sIese
C6wpcAhbPKpFuS8Qd/iUQ9vYDF4375eM4j86oB/QpLss4hQaUzgYbORESPLVnLMDXlEqmvto4Df1
1D6rHvtOMbtXc5IiM1KU3ZVLQHL+rZmLZeU2iEzZudKxR4Ie6KtWp+G7aA5+3IKZVgq0d6L53lGR
g0C279R5kIdse8EWzhaVL6gu+hXoqMGoxgNireMBQNb3n/R+Gg+lxyAGWsWCy93eDF293Li99qKY
wjzAHZpvvn2eC6ihlXdx/u38+Qwc0k06zKxIrTohcKzOy+dTAvPkoOms47MN54CV7cZzHIwvNJsd
jtGEhywaMOxd1AUfmxyddj+RnybnT7GdxIIB2Zkzic7BG2dLGgj/cAyrLr+9iWHZlIoUNKssgboM
FWVgERaKoIqklwOLVZna2JZOTeXXgzNRt7Kvm6EQl54aFYdqVHektbgf/cMSmjScrXfSLMI5NM3+
/EuvfsWDy9qrc29qu8iU6JRRW7ZpPn9s5rh4UKjAsJC7Ty3Cd02djPtCIWUA4CmNGu8I/wjXwvNH
C7TZi/Nbn3xqRhed/sYc4tXZS2KUFiOCLVgp/RxH7Mq8vv7+5spfXQ+fsyYzx20/Lc2xa6ovvdTd
ZmSWa4E18dqWRJixdTElK5rr1sT7gbCaYmTSmOhjGOk+UvAusCPEdzu71hAUwVrDjY1o35Hf8dkG
1Cc1wl4uJ5VNJP3qICF72xg1AyeNxUWGM+QBfu8dUGyBzJeD3GWJgFcqFGTZDXbnRUy10+OEu0XH
fdOcve7SK9ME3Kgmx7lqzD76MhH7Bg0QrRGhJNn0yzHDbvKw4AFrGdaMiFIKXlv+dH6L9JGodjYW
gJzOB1dJyh120mAXlNa6NEvdOJTV8OBqHUl2y0FKE4xRAKVnOTpnG2J3qfyisvXHuig+NLbXBHGn
Z6B7QxBCtYkm1hQfjUq0B7UbqsAskHBGUQ4r6i4Ektm5ZG3xCCJ2qVTo+4laQvYwGvRlmmbdd3m/
invYU7UVwZ9Aeq7DFgU/WHjngOmcVTXNB6PAsjPEjO1qqIfqSjGz6Mphv68FXRL0i1Kv42Gk8uoJ
9LJG4CMIBYjAaDRnFyMp7A+m5mG9TZb+/Nbj9uiTLcPmxFqCyY1auVLE3a4qihdTPgup5SGRW9Xl
Dl94cR1ZRRyYRBbgxGPSa1H67EzmK5QJ8+Ng2pTNozl+bJJ9WNMbs+sApknz5dubUoStEliFGzg8
A/soqlPMxWusAqoMdbylaqkt+OFiUQLRSW+vTPLzuzSw/DSbPntJHGNULOJTBL7bSxTrUFtjeEs+
7EITiKtrymBtlniZriZpRzLPy7Rye2+6chd1HzoNbhvuNAZKZpYbpAGa1exQrkvH0LjM0mKvFf0M
9nZ49RQ2Y2adIqIuE1zk7m41I4JdkZohtS94PxgZrqcUKk3WY4epmVFyh/MHkPl5AtMci/COrOez
mqXOsxWVSMdHGNgPHu6u0tvKdAf3Qkf/edVMmG5Osfqp7rzqi2jNiwqFzac8HKgw2pASgdIEOgk2
Ohj7Iwoe8G/+9VbjRHpMa0r0sD7ttRUZL4tt1nfmZBp7zcCLscJaaotmpXvsE8VhUOu3k4amV5U4
yIRBotkRb0Z+JqgI/SJO/zlM80jW8lgZNvI0RGpvN8uVtnQuc0NB9I0+Q+jkn1CwTqBaUTsEp2wZ
rX6ajOZDP5Q13b+IK1rW28ZGqa/rPMe3efI0f7Nu7RQpLzSq97EdO1sVAcBT4c0Pmgnr0Iq0QvUh
7MRXfd7EV3XeOL/IAP2FxA5+2irFJkdn4/9TDg9TRdvtekwGYxLpV3Gr7xgb6kpFUtNNKggI/dGg
XhDwtxiBe1jlIuhQ4k6O5rI2XzZp+gmP7z5oBu+uEvonFfnXXwT0fwGcA1AoJZ5VaJ46qd+3jd05
g2IXlkAnI4LUmXRsssMFaS0XEcmnUtVelgX+Xa2kFkkiRb1LwZTk0NbXqJkoUEi8beLGEcTCG15a
AeIYH70BOZjjn2+d/BWZKEJ+tL+2Rpjc5ZXmfNIyKLSVghEaSufeDXPp61i7l5H14OWP4fzo5I9p
9CE+v5rug2Gj9SBfYsR9bVtUT1mF2+NHXFgN7WmYPnbnVzt9pMidUzsdRXXlDFV7Jyzv9PeDFFmG
95sJahSeFHg0LYjLSCW8bbixwXHJmkmZD6py3drxsMGE0d4OljZ+dJF2xlYNPnw2aMj4TjkSdU6O
dv5w6NNTW7tXrdriQqeZ1RrmO+zBTlNxd0d0I07iZ8MV0alOYbpFACivRe9gBFLCyW9VuM6W5VzY
ujF9tEbD9mHx+nVDe8QOPAj8R7rbyFE+eQ0oKr0H0JbqRYc/j/UaUuEIFhv5YAUd1kwTV6bdUb02
auAmVWvsrBBv6bYI75YuNT70+rwrlFJ90dxnV3WglbvLjE0ab13VzBdFbjvY8+kFbqhIvs9Z8gBW
Pn7wohss0HOAV1jB6VmKK1xbXns9QP8Sj55gsHuE+ix7vFSTqbggRA9MvXjFHWa6F0XSbK2MijmL
TbUzXSU6aZTnfNjQJJVMilaoTx+Nvl5eKrP6NHQww3mUOsAfMa7RvRDbVtaFVjH+rr0CFjtI8xKH
ABQs+nr+ZCdjBTEnUncTjAVA4mdowvnN1vTUz0bwv78aKu9HCkJ28OuQr2IuwMBEso9/2L9z8L4e
vbYPqFBh8Rkqj+Ywfo0XyOr4IvaXbKcqXBq2mWePQd2zq/v7C/hZ/41pCAgIl8BgdbX3aLUIqxKh
IXQXGEkI7yayDp3TkPTtRIgUIXSa0lp2S1qDVmkoaLrOuEp6oHNLhfLmqEerAT82Nqju2u0/Fh05
6pytqgn6Zoxe4K8X8Nfn+hbX6V8sBT+herlopiSHpA3pGubQty0XgzYeNLTPArAr5Lns5RpBIFzA
kd8FeWd8YaszXyo9RbG/b7Fzbv5tysUjz4F0lQ3UEZW5dydekswIHUqmAUkQ6EVKfmVbJbFEiHgo
qbmHyUxjsA19trMJaoajruP1TonKsyZxTXVzPZMNZmyRqqWcjW8lTJJVlmOPnWARimpvXKxq7TYC
YZS7QOVacjpFUeFxmkwmgVD6BVkixPGN0Uc5OFlTl/7ieiFeDINkETUpJCpdR4x0tB+93L6IMy32
0dAzV40TQxOq5yCqPTp1HmUOGZAfWinp1rVhy85C347lOK+1GvzwAjgsLp9ij9kJ8CVlym4HzBoE
QvOghdNLXs/qjkS8cTBDjIvGufTIwqJSD+X37het/lMN2CU9jvqDLdVodXJdb7tbK3O8jzKnDOpJ
M+/Hh2kxviaeVdylBpauTplkl3WinPrqhc14dnF+0zWSi2Udajt7dIdT033NpjK9moR1OU0a3qKQ
0kP4Ne0MnsUb9ZUjvUSR/oF7ixStUyUA0IwOG9EFOxNkr8NZL06Rrn3EYli9p7hPkgWtg+e5P8Uu
wZWW4xe64Lx0lxa4HbK6worNu69WSmeLodbW9RzrV4XAmtJQv2nqG41LmmFkz1M4SXJfRfm2quY7
UWQXnTJUgG+S6dEehnU1jc5DMWYfFUs5JSIa7s+k4CH8ig+8+EUGmnX+/czkqqz8lBdZgJGwfF/2
rd3IjBRswgPQtXjCOIZ8eedXgk8NGnKtfBXtZjY3g7JRzc2kAPrbLsrGYLrt8AuXL4d0SrYrwJ9C
ZV0v7jbLdugoFdkOMQFeOuKALRDvnbnsYrFjR2E4O3dBVnNnp3vH2TEfe84uTPeKs+MVu7sk26e4
uGC2uMpd9lq70t3V7k6oUCt2vbpj18zA5OUIVKh3ngBzvFPEzvG2fb7zvK1yfun6Ng63wyBfotr2
59cQb3l5y0a3Nwhh8gLbgp7QHG062JdMNOuhmfUgnVTvRsu7hzjKiotF1Ktq2DbnV1lteeEl03As
eyPO7zaK0mAks37y48RKgsE1xZd5h5/wNyTTf75M/xW9VqdvM5H453/z+0tVz20Sxd27X/+5fa2u
Phev4r/lX/3rW2//5p/3FdWw4m+/cpm8tJWovnbvv/XmuJz9+9WtPnef3/yyLrukm2/6V5QmXkWf
d+dr4D7kN/9P//E/Xs9HuZ/r13/89oKDRyePFqF3/9v3f5Ji/0zD//nj0b//k2yHf/z2v9r++fO7
b79+Ft0/fkPz5ncXJB8KeMRFKBHKYG18Pf+To/6uwvghpU01hlVSZTdSVm0Xczb9dyrwHpOShkYd
iW82IqLqv/8T+W/WU8skMqRQb/32x3W96b0/e/M/8O48VUnZiX/89hanaUklbRfNW1dDe4RDnXGc
PwQIWG9MRVHXzkqI6BakCDpt9oNQ6x3y+czOX0LL+4Cj0IcfWuf7Vfx4Vll//nON++ms7yW+mtES
FCxLh3qxg5EpVb3hF3q+vzrDu1W0ADXSpnblIJaG6W1zhEDwi4X67QT2/R6YwiikgedDEv7tijGP
2ayKjnvAFiCYvXk9ARB3WWv/vqne7kh/Ps27Ur45j93QG5xmZlJvpwcteKwoPP/9Sd5icP44iQWF
CYjqz6x1z51sLx85Cal/rdily8tcjD5E3/QXOEgYsH/V9QZL7RkLab/vejVNJ9fzcuzGcR/M2QdT
7vGLsgwwuvK9sr3AsYJgh3SxCR0A6jXaKzN6RcqLEr2oWePrxeQXsHjsTVylqw73sFF/UkIqYaTY
zaW776bo2DgXXXmZz3daMm2V6dXRsCcMMdNFg7nCeRUpGAkjLgvnqVQalMKbIFHYrC/5psSRS9tN
ubVqa4A53tcZAQYN72wFa7G+H0+mi3dCvdxZqBOJItzEGYp4ot+o9pcBpZhseRpzxQ8vmq7bZHa8
s+Cfq8YAFvepFjimqWxn53ilwucuChCTjkG6+DSh9e1+HQrUcxrTN8RlG6oX4+D6WWUEA+1RaXit
uwQoMNLNHMHcbJsBwrTQxC4XlKkaEFJURU0M6+aYhaS/M8QYJDnO57buh+JLVT4a1qVIDcRMOkTa
kLSyqFNgx6zOaFe1L7q2gYzW26du/hRlxyWGXDdMa1VRVjqybmjyc9AsRy6H9Neqt+5wX96SSLZ9
w05WSeZiP2vRTAP4Qu1IThW7h7vOA0iiknXPyOeVax7F0Xqxapapb/6ySNkFGIXvJueTWd3k1sOU
PhExbGvh+FlCdT8mLEILE3Est7s2W/ZJlKE0DZKYQO9vfLIzsc7bl3pHyEu9NKIjX+y088WCg0mK
Jwak9gZkakiNm/IpYP8S2sPTQCQwKgivp+GVlbefR2TVozzIwOI7DtI30pVlUOmu1EZ73bg1MvsQ
1ws4kWql9AuDStskBalJ1VeNFEYBOWYuiHnmaI/iYkHbodBfW+1BeDOT6mHaDWpyFYFgooi1NpT7
Nq1B0KB+Q+U2IgteXiiRtUKWduXBcIHRqbbGKyrjqxaqBs4XR4WeK6GlsJvdAoeOAVNocbPTEMMy
wKNkGLe35XzUp3xjpW2Q6Bko62U1Wjn8z+5Wa8nMqf19XenHgqCkfdQLBJHs4U4FuJSk2CWP5smu
h42S9LdZL64nTXJvjYPSVXjXKmt9gEzmgvoQw87VUN4Z0mDi4TCLEm+QD4nVrsrsS9QuW4u9g/aM
qcg18Eme2MsM1ImZbMJCCRAfyS02f7kofMOgO80cZTgTJz83YQ+sXMQJxrtjBG4WJDsDXusvawtR
l9qlZ6D31BYjKfloDM5KReSmzYtVj82AOYIoU0J4LAwuxYlXtlP6GQIhdlsGpKHn6LO6ZOumrAJn
YoguztFc4I8upCkh4GsSs+koa8Xx2BrPN9K4O+73WmbF/uSGR0SUHp29Qo8rqX7ZuNMnkFTdRZUR
lCI0IXr901iWF0k/rNwCH+n8rkqPQ3UEdLxy7eOS3bj4TBoD2iU6wvgmtxhvKbtThq6BDS9sdEHg
IPpVkTdwyCAg7oUyULfivg6j6/hqw0Nb3GQJj1m4YYcVyKPEbn4wpjvZDWw9rOy5H7wgqxcUkbqj
00W33qRuKujiaQYXDlVGFCcWgIjJ5fBLO4+/XHN/mNrfrbmjG1HQMApnZYjdoO9j95tW2r8Vev7f
RJVvgtX/KYb9fzD0lLYp/3PsuW1fy89f3kSf8g/+CD+131mDySNQc0YEHZjzv8JPW/vdVaUOOwhQ
oNkovf0YflqIM1mUEk1yjND8/ww/td+hHRIo6qjik9CBqv5vhJ/vIMiWTHSQxyT/iyazxdXI8OeH
+BPthywvtRaDppTkSsv21tlNFla0sbVD+pZ9GSHA2Pq2hwZF+ovY6gxf+TEOlWfH0dcFA62R9X+v
WKxRTx1gIGAkboq1PO1Yq5i/UQbG5jhi+2lakP7zaesO2JaaoT/ie5pozz/0119Ew29TTd/agCCS
hgYjRGL3HTx+LjWrWIYpXc0uHmZtSLm0RaMLkKyVHkpuviq1XyQG39nFfTunlLq0TUcWOjwZpv3Q
7nWt2cgpNukqHy1UERZ0zRDzCZGhUVTAEKRKY2KYGpGa6CVEJAVuUMNi6kGP0/t+hYFhUJTJQckA
XrW7QTkZw2eroxiXagEWFNhPDvBqxSa7MwiBSnDURSk2sgl1bB/+vv005/0uRvYjPDNS4nKs/wSv
ckuzqyavS1ehgcAqLYbfFBoKB9EhJGDuZO9GhljrGqBEq12Tf0YDyfNDnL41+7lVtQCu2qbSQ38G
atXO/QpBi63u9BK8QRQh5/TWF9y0VpWXOl1jwqJ3GsQ/8ZbE/q4gUpXnlTcq/5OOtfKQixL6oYeY
Thz6gHI2TdOu7YmKK9pORuub7fOYeQG0kvO3x5yGQ9l/GQFGaIRN/Sp05kcJf+ubBg9SbkPpNkXa
Irw8IG8TEsWqR3u2r9KeNAqafmbSb2QXyn+XF0TmxZf91xknq+JXy0S/VWwEt5iNuDcWKUTxfjU4
5Wd5rUs/bVuuURkwVWKoI3kUS6Qtj0VSKT4gBd+g/6aZR4GebtP+duCRYBiUYEBsgUt996w63HiN
3g7XlyQcwUsPKuoZ8lmW35btLBsiZaiDh8Xs2rfnhlEuUW60ZcTJnBYW8xI0fetrKGJZtN/kNGt5
aBv8Weyev5qjyiIRNzO2h0gNlfSCGvFt/N2KQo5lDs7PnkGN2jsZKFtVyH8aAnYk3czwpEJ9hc3q
Vt7g2HSbZsgu5SXKkSEvv8cXMXJHCMstFxjDtmdcyHZXixb4LBdLG7fIC3X1uJ3ovnZ6lo02pSYS
I+ZOj5eTl3cEy8gjcB9qye1zn+dGg3+61FeaVf3ieTgzCt9Pa7Dk4V1S/WNqfZfM7G3VRgAGSKUc
emqMnT1Tm3yYkZ+h0oOECs2KZ72PioZPw1BSJVmJiSMdA3tshZXJwTSf5WQnci2IuaFfPLH6u13g
+YElD42xhgqUj0XkzfQzZyiLelg6U5BswGeyeeIqZzpAYxmYtdM80j9liJM9Q4V+qr1fVib+YtY1
JREPxDQAR6B5by+hnsuazD+NJC9BzhBybhOLuypu2/DZQpyjN06ye+fkWT6NfywL1XICZewgcCY7
0eX5ssZdxXbRyx7lMEIIAfNr7HUxYlKRFO42f99276xdz1O3KdPUMgPk6LTe2wufa7trAbBx4TPK
edGNzaU0DthmpiXdFus4bFdNhKUaajmtWIeyn5k5NEaiRTWLyU5ODhbP6sJjLMBvnAcugatsgSje
Gcq4dRRjJ5/ZhaVAr6ydfI5rhFojww7kc6yN7DrA0hbTMdOsq6k2EHMSazl1RtJAFWfsNkNt41Qy
if19A7yrbf/cAO/WrtjBk0UDVsNdIxPArCWHd8vMIZcW2ZNQeldyEsyxKpmY0OOsWwE4XrXFEsiO
YwZ2yRtkiIT84tL+YlybjGhZMiJz91PZfdE9w3aj7NtSLqdzQMosq0tQM5BlR4EtkjLRa3kZkcHq
6Zi7v7+Gv1gLuQQMdDwdZySSe2+HRxSPJoa0qNfJsSBPKx92OecD+jgUgjGumDvT+KUX6pnS/W7W
kREcfn4uqUSMUN6eOAm9JK9dXC8hiBw8JlmcC9hqnWjtNIRHZcxbBYGbKZ62uaOCLu03MtipmLRt
8W1QysnHYjlq5mnr4PHFmDXqHKqRdipgyi0Kogot6udInuAAUQMGcwprx9pWLM+4m21rj0EsgxaW
YA/xBY+VTzZD27IKMSjChmPL5mBQTqbnD57YWOZzNE0XhXdv8swb2bjKmLhNPbuUK5yczEnU+g19
CFzI98zskCVo7aUQYQgU54ZQLVqjaL0udaYyhlWT6SeqrEeN8EG1lqNsb9WFTcbFAWw9yFuQU6vj
jVuiq5p7TSD+a6wo8pmddQMKgrXrU7FRFKnMz58SgqYs1y3z94A9uGMpAX/q1B1OsXctj64Djc0Z
x63CwiWfehm36Gjc5OW0lXFArdz28H4H9J4avl4LvNV0YgEaQt62nPGLBhGBSj3JUEcZ8zUKf9ve
jDau+TFqlnUFel2O1n6mUhx45bOMi23ugUTEzuRpmxnuCkFCVbNuZiuBIqIMJM/RFe1/XimZDUtd
CywW5gL3AHmfMgyRT0rOgi3v0fKIaois5FXroKicZtWBPDgvXU7QoeyphscyCjceekMyrsIq5Rw5
0yB/9JYMc2RkBETtHCnVLOt5xzhjbEmEFFK+dIAcGfJiE8JBeSB5JTIwyl1Mcon1bI6CC5k/l5Ff
idKPojt5AsE8Z87MLsoAX4a1nv4ExcyuWwvUat7KcKsGMo8PoPmpQahD9poMO1PSbC46wCbHPIcn
XI1c+2wOJmdp2VqILN8nNtMWoxOU7QHLhbVsEXl9MjgBLIG2S7dJifdgCuQTg0HKDxFfyCEgH4uE
ap38f67yoHErw4jgyGJeeYzNRFV9M0t9NoXBrMxHmAgIU9CHUjiDME3Gf9WC9mjCaQs6A2Hy5WVp
rF2uEjXq4xYyBcps6UGexcyLdSN6XNyKy8TOL6F3XBn9IkPHi6HERKDXgiZdjjWyBPL/8iYxRoOL
7vly2MtFVkae8kmQfVzp8y0Fz60cwDIQ0HGEBWF3HpjmgJ4IN5empOFYl5hFZLwrb3xGfrSMn+X9
8DDLCFgOYdks8ol1mFsYGvIhtuybIp+CKJqP3czgD4etDHvqhUCT5UMGbQkYo7nEWuxJBrNym9Nx
03LGziYPCWz7aRiHexkP1F18sFF3scYXXbhYvrDFYQaQ0WTPPWhqu5EHddJxO0/ppdxJyp9xFTm0
KvYUKN6VzFjElBNCX/J2C0Qe0fx0QB96zBMpqxci1UyWKQVw5u3w2Yye5Z5QHndumRqG9HIx+3U3
fUoZw/KUrqnvEjYardni/CHWrlOsRvgF7SZPiEhQTJFzoJyS5GFlmG3GlF2ttesy/RCZyjhaXr8M
bshgr90mOX/Ny+ynDmubOKwDy44O8juyiWTgixopchqAs9l3MOAoevsjM2vBmLeJj+Q9yv2AnAHk
XkCeKsLWWl4jYeZE2CfjBvnP8iGVZ5bLowyz5eZDxupZLR8VK4CZC1d5VdmsEzwROv9ksIXhKNVi
XckTyqP8sYsgGGet2jXIhtkuKSmEPnk25biWm9FzbDkux9gk/oPXKBtkIRaE9QdbMr1MQfIp7UPF
KiOn8pkRp1mNZC0h/gUrw3yWU1SmZZ+JF2OboZ2hiEo4JTcPLHrkCcKxW7GhGwUJjOkkm1eOStYr
OYfIfYHJoy33OaBOVSNGgnY6yv6R03JIK8nGHXS0eML5FNvdbdbuCzvfyHZHWWALeHMnh6Ua82yy
45QNq8zX+sJeFVy9Xl2gsFMmlLwJDY0lRZlxAp1pEqphr5gSdCeHjtlTDprzDohOk/0vO0846Pp8
m4XB3F3KCUF2Dk5UKxkTys1tn2WHCQqonN9kU8jvyEaWl5Ivwza4VOl1uYuWa73Ws+0Z2AK5mOnx
aHns5hiWDjKb+940wHTml3IXIGc6eQa5XUqZbt02Q2ueNulemhnGc8cGjP/kUD4HTv8/vfiLyjYV
zB8iTFk5f1Pbfmj7qP88/1jdPv/F9wSjZfyuypoh1FIyhjC0iTe/17ct93eZ1MPfkckVYr8Uy/5e
31YMat8Y9EHxcRyIxphA/ivDqBjW79IulLK4jQEFghHev5Ni1M13lkqkuKTH5FlkAGVuqjfvtnpt
PeoUB2tzvbQIhppJ012ZGDbnNV61/3qre7W7crTb8ydLqCPFev4oar59dP58xJLgupXfrMObP//2
/LGT1/1VXX77uOrELGGrP3x0/tL5b+xp6a9C5/TnIc8/eZ6HkSwFRnlNf36702fMT+xrwXyUUEkY
o+bB9LziaMzFo4m6e6Rn41OoiWxXKoBoekxdJscc71UTjc22HLVjpSITBtwMq6TMKRA/0AyALO5d
ifDMph0R9EnU+D7yqgcTuud+TgUevZDGVcsmt+eWhxReQSxUkqQoHmwSLWqvbaVhlk/ElaaQfRmT
/BAp7Pqy1N4P58xUAv5L0eIC8AsqAPBQn/U8XnCnSndAevsdvD2UNLphP0q5x7jWg2YC6z+GxChj
u2gsl+1BAa2xVnMyN56VfjUj10Pbth0uWhezcOGKjLIHQP00dPbAxtp9bcCki2Ruw8z7FnHv+kEI
F7T1MIP1LOYSR6Yh2tupF69hq9ZklTR9syDlaCiyEJO6j67WrLyojK7h6uzbBRe2Ke8ISTEICjMg
cEoblesEOKOfTWxfLEh7WpoGCoSAJVqHuecdI4/FMlZPVjLMq7yYbcR4pj1ozDwYSovtutbZV8nX
oUrtYwp/H8qBPe4X21r1tTEc2jlCzLDPXb/xhmFntra5stJjuqD6ZOkPoGovaq3UuRxQSyF21nX4
qe9G9TBXIV2/WOB+1SpYPErNramkp94yHvI8AUQArxe1IYB+oYjLdYHWuKLV1/B+AQKq0+3QWvdm
2TubocZQo67DOCAsBHC/zPeami73jQ2MWPfQj2vClIWn2HbuiHagBRdsiDH3CAskXOCJKLU2bT0a
bQ3ptnwchWb7Swpsv7Dqinyp6d0JVUmOEWKbjo5emoIdNpo5JBhrE3n2Eq0LqDrbzrHzAJymdWzr
rL0S6qzeoVc46ApUY5ZutC2b+R7qvbX2oiTiSuC/Cdy3O6j921Trp5UyAtErS3UMrMa1b8Syz3EH
u+lrTNzDCXk9sk3dQRmVGpECzbzVumYO7Egdtom5EC4OerPtKLt5xZCdksXSrsec6puXfyKijw9h
Pyl+GhntxnBQ5mtNpAjaoUt9kJzUtbPaCOjV/soyuqDrHwvR33UG1vBx6fhGS3+0hXJX6pCrYy8y
fAtfYdzJ2+dsGYdLublCLdFKwvumwP+wSzxjv9ADPrnwrSe68cGpkX4MowbBLWxeUbIvjI9dJ1Lf
Sw197XSIpLFb1+89LgQzSfFh7GJzNQiPwqc6V77e59njBOvmmEgF7CZWruIiak7xSL23VNFnqpQo
v+5b+zbh9FetF+91Y9S2nWGj4rSQ6aopriAh2wBUQ6vUUDx3HTrKQ6MQFSSRKvcb7te20OSzpaO2
3hn+fBnbo+7D4QoDw54OTqVB9p+PadMjjFGLuykDh4TnBMj2OOAB/TJqsXiYUHhpTXOrGk18dEOF
XbaoXxZ9fAaQYwVgNOdLTEVuHMtKrpKFjYT1UgPreE3LBcyBMtd3Sp8lW9OrcWQWeYlAS/g1S3tE
CJtiuBQ9w9fr+sMyTRvXytUtcAMbfSLn1GXF1z5HsTJu06Bz6xZ3noT+ssfRd0alOg44i8yhS+/h
81GBtTnNYXRTQ6wBk4dtUDqT85kyPQAONu/YhgHMrLqWY40O6JSH0nTij1ZSOxKsXvkKJA64OSgV
uLOmbpZc3LeUVw9xMYwIzEbqvkZ8AbRgj/RdBiI6hHOCRjSWevXaIaIMbWSwNYiD/mJ2K61GSj/S
bCTj1JupyJY9Zk0F9R9xH7sZrKUZjSUn3nhutNWpGPlJqoYbvXHuBmg+/lKgsGjWU+cvg6sFXjwh
JqmqUeDhrdekSorswbzXTfeglroJ8tF9MOK+2aJqwdyZiL09qSk9TRplLjoIcYrX+5rGFsVEeI/C
PSLAYwot5fwTwIiXyC6KTWIVGxYKaQrhPvGI2gcR79OsKK/GOdOOS+GtDAxQGHhpvU1T7Ipy59pl
iBwcFbOXhs2SVAfogR8frHgbOiLZ2qli+WzhysDKSJPEQ1KuUkN9dPpJv1MVrEGs5itNnV1HDShQ
LdKynaltqzSpLhEVeslxqNzG0wguZxI2QhZUczqvzAKBqttFM0NE7mLbWtfhdZtQI7Ph8dt6e58l
KEVOPLbZpBsrR9GSj6ZSPWS6ukqQ9dkzgG+0HlMN21gklExltxAz3g1MOTywssToIIKHGIxZrZa5
j/1TZULeLIDrJXV513VsQNpx/IIy+6vI7P5eRCEoHQVOc4ZiqJrdtN3oQz6ajzNPbTQwXSD+AnPy
ycSAcRMBEcF6a1zNNW+02W2HIhWmtCRvFixny9nehH2zri3UZIyi2+sa5gkUGsADVc0qIcDw8zl1
kZXJgmGhZtpbbefPSGCqmrIX4z5WG+cQk0Rb2SObb7V1PzQKkYO51C9GafRMRpm6Ub34Tu9sx09K
qwo6EzmKstmU3v9m7zyW5GbSLPsq9QIogxZbABEZIkWkFhtYKkI44NDKn74PWNZd1mPT1jb72dB+
MvkzyQiE+yfuPbf47qhvcn2EvEn6LkJwTN61Q3aQq6a7yRhOZm2c9SQ7B0I34mb2X4FJ2Paz5mvP
tuQyE6mGnQ0Zz1QkeE3bEv6PuWmc9KXajzlGLquPhW6++oG3hEspq51f6ypsHOwfygQhlZeo0cxA
e2QR+cdgMomN3585AYdr0qyOiXgBxN68tmgDo9rvABODtzcw7+GcXFgpGP1xZRq6oLnEk6ze+Gw4
nEtsvJZ05w6sFizA9GXjjtFUKj3ElHouUgHVzq9isqse02bipC/GSFYgcVAHSyhQwRUa6zm0f7wu
e+0sYVMugSQx6oGxZHelt77clZmnRynRWFE17bphuS77yE/MTcnF9+/cGs0dTVnnWw91PRLfkzXM
hXpmizkdckqJIIR/cTuyPrLKskJTUZV01WehMP8wpczjJDt5mWHufEJ4pA7CZEFS5ufiXU3TS+dM
zzZ/435GILamEwDK6a27w11tRIUGYH4UYT5NWjgMuIdUaoTc/0Vk6+KpbNWHnjlfppsx/xwMnDhI
rGrPLA+ei5qMYDxOqy6e65ISufW/8jkhVdIenlWwSr6jeepdmUdNcd9OLQmJv8EWANs190pzsYgC
E+DNtR9cl9yQ0WG8iEU0ZLiugYSz+eQsp2Uyw9nzznTk69kt0zTMe2Ih1FzHKq8/NBW82A0O/Wlf
U+lNfuJFteVPYa3ZZJmI30pW5rU3uZ8T+JrZLdxw0SU/pO3XNPShlomfERlSrGl5RzCFb7JGzhwW
rUYRsQC72MPQsMhdvs3xHfjge+YVAWMtrM+19ehP6ZM+1r9jgYJt1e3TIFJY2aO4z3poCt1EoIs/
RqM3XRuac8ms5gVnSIAF2D742XSwDIvE6tLbys3k0vHEaQMAjVljUJUjvypk853aklowDSAbNubD
2NdrWPgYEcQwxqZhn41c75kyj6HfrawcZnmY85MN5nMFIxH6sTF2AFybxkHhINJ9NjTflW2xOVYP
icY8UG+XYz+KcVclQ404ML32s+BN1ydC4xi5hQ2E/1w2jxzePqF/ttgg3M/eqkLf7p7UwvdrDHvb
drJL10W8GNE41Z8u/o3Ic+VACYFJ2bArbveggLvIjKLu8ygZkJr1zngzO9V3u6m9MuzcPIkL+YqA
qOZdYhPvg4GBQUeelWG+sF+TvcL7J8qwkNCFV9PsTt6YP2irFjySHrHuwEIUIUu0IZaKq8WHS+Hi
AXWzYuXPdoPTEBB90wgemWzUqtgCJvjETvIO1MRDlwd+CL6Bwj7Q9etWL9ooYaAuzeeKbIwx9zmR
WuhlDryd1qSzUQg/V5yU65D/2mVOWvFwvyQJ2kRnrABcbdbkYXzKzDC1tSGaE7eKh2y8zzrsgL3G
vwo0Aq6s0NmMK+Y8u1fldJuZwNY7FJiodPTdMAaUast1783voBEH9n9dFk9Z4EWdoK+eXSSCFFJR
UcNdlQXhQ4pjRGkL0/vUczGgBPu2FA9DNY88/hnuF9A3o47zxbXX3wKOEJMi8dS5hBBxsGW8zM7E
u9lOeyM3QuA6u2kNIPwafBjs0q3DfI5cdqU8XSiJrdL8kCp3I6NBk1rw5IhymWNzWXE6tuIwJn80
zbQiVwMV5CBFhJ5aXRGzgcqinaOgUgzFVfUJ9o8Mbr+6zf7kKHbiXEO86q+Au4z0PRNEjHYrxrDU
ufh+Fncpb5aPnD3CDFZwhBsn/JTYuBQmDrO8uH72OEycUpX7WdkaT1UjshB6wBrPkoD7nEeSXFGu
l4mXPu/sT9Pszyq3odoGb85aopx0GzxC7WksrS8JEbMuycO0qj+OTC4WIbmgWJ5Ml+FsK6At9TU3
WTAgj86eUzITOWPAgFPXwPZ+TwuecFmqKwHb75LlOoRYIpvK6cj8hCfWH9Fa62Q21W4PDLK51iVN
VZEACrfgYM6dSYpTUG+R5c3LmHrQZ0cigTP0h+wS5KF7bYDyMwLtX3R7tXYJWUy+Jg5WL5hPFmd/
WMlWRMmaFsDDjAonecL0HN0aD6/kEi5pXE22g8gfw2Hs0n3F6r+mdwlTQh8J+DbyqF42YChUsnlm
3dS6z2aBsmNYT4VOKpmkSgwRtjGU7B8Db8aQ61bnFqV2MG6hkbNxGeoPocPZzXD9VhDSOYHwl00B
U3VMnxZJJjlvOvyC5m5wjV/TMV6qrvDCpUCczpjzOje0WyUmliMQWpBvVpe1SdrI7ub7wjXmUPI5
6arUB/MxI08tJpyW5Ye71J9ZYowEFVRd5LbN3TFxuSSETmr15DZfWTLwGKdoTbRU+4ZhsFIabFg6
dVuyduMD/YcFUhm2jvMwdOmdtv2D/GKrlIg74YC/7hRcsSXFcD9xAiYQE4bBSmMGLgzX10TGe404
MmejTRstj8C8Bju3NPk7pMtLqz2gBc7e0humXLav1MEvEOWuE1HB0B9D/ml+aHiKFUXw7pKOAD+C
68orlzci7240qI3pcF7QUIVGy4fJXy+rzSuGDvVotxzZtN0/vf8VuAwgfNXD3CjxnE/mH1JaefZn
ZNjJ/bSkgnezhNJRtg+YBZ6tWsGlCAoAIGrvDE4Tg/rgEbQg6IzLufMWkpNBGJtGFrVuWrNGuFVl
flHmcMBc/7tYywtq9qsFhGqPcCK1rOSYjBMSKYTUSzM+WZ37wX7WjMzVWeJknb/qTqh4mYM7C6F2
ZDAHyPAHhkPTob/FsBd1L0bCL2S9eJEJDBJSvPpIAz0+1Xke5ep2gi8Wz+lIqGizddmET6yB5FCa
5ibSuvI2K9QKhqg0Y+lSUDT1t2VCtrKNnBpUzN5+EMPj3K3fjU9i7gxDMKv6/DQK/5w1jY86eH3l
NTtaq0nAtEO0nT8mMHaJD9SMryXwXyqLysa0gGw45dXYoMV2SpJip7q6eJa8ThL/uweIYbP7WgeT
nFnMitWitvCDPCnsbSs6UPvvkoGx/lJz1eU6gcAkq/iypH6YId0t+VWdEq2mTe1lLdf+eirWT46Q
O50cZiqBi9B9JxxlduPQqoYCc5tw1x0DYzTQ1fThboLnlE8nz/LJE+LHor3NUQDEXh8chwoQyOBw
Yra0yx1EyjAx7HLP57RJzQwKC+elFTyI3vvM+ocyISI0Lbsz/xTqkrX/duCgOBmfKDZPP0k3sE8q
Qcya5vuMvckoKnO/9lqIehDrhgh+rJKVE70wxXCxfukj7iFBrg/5PvsOhYHQ0YkvCxWEvUxX1cTe
m7rNjBzYdYZnZpE7jkd3dua96fTPGAbuIHQXu7miIjb5INYsyDOL+UeXsJnL/OqY2iBcu7qD4tPO
VNyi/8OtFznq2ljmLz8Yj7bv3tRafa0ZHhE0GQTCRYVJ7RMdNDWxRPCdKWIGfJU+ySYnyI8jxxna
lyToRKgkW2cdwFuYNYkMayV/sBvsGY4aIaqoaBEDe7RCHnTjZ1j8y5Y4tqtWAep91Z8mrVOx104/
ZtO8WMqEEALXJpndJxPrSmXm4F6w5thuAA0bcGdSBDfgyF/b8mPCww8z5LXW1rDKkqe8xcGapr2J
OBOccN49+bw/EbKQzd9i3QVmcVv65gmNyD0enC+gMHrvFqFbtk/VHNva8t6ZBEgiGQkUfYSOycbW
l1d/MdPQyFzyJFPEi0T2FBJaoceKq0RZmEzioeYu8fv+wmzmjW3Dr4iMEkOQnslTN61v6dIeKCJC
wZxvajBSZhuNuB2d/aC9E2B1jfv7s6DgnTiGhjmIgqCgQ2PAlnDcA8GjwwWosJYvZra8w/kmRdEp
nbD37PIq4PzWEmzFFNRcCJzE08+q2B/KXH/MRf6nNZdHlsMk7806Ry3n6Zr792kVHNiQ+gagepIP
zZaxlN/XRjjWmhP1nbhbcjjymb28NOthzQn/dcX2Sk/99+gNL76bEKiSPS9NfitYeAZVk8SpXua0
jT+aLG8EN1PYGc2Xo5KDQR6jptsP3mSpo/Ab2Cb3M6qpyFsxVbCnwZLl9mfIIUuksvECVe84Gu4D
dgKaYUYdedb86EO6RHWZyeMTKcpgy0Ytgrb+A/dchmaQvcuMozlvwJBM/vRcfw7T8mmZ8s3kVqsY
vjYdHC0thdi11mBbuwvt9Rpycdzh5CMQYnZukyZ4GFf7F2abt6sJM/K9w5DSTU2FefF17Tgb7s7K
rHePzozZJEwBe9CSXTPz2WNzcp1r8lILsyHVw3s10234Jr6CZRLh5GtjpNb+t9EpLSjzuK7atIof
SlLvZTny8avqaC7rOgxGpEyzmlkP23guwMfBE9utJcqcQnPfdGmvOMZcPnxcwKG3+PmOFn2n53Wo
px514dR+zrxQzBYIMRprz8Hd1XIKlubOreUXLPbdTPUveJmb3rliVROrSuev59Dke77+UQE8JIoJ
H5eoa2NXZPmls+bgrOX+7UQZ5rvqsOTj98KhGpdifXfW0E1lcqyvoSfM0brC+fryNLhgmT7uB3eV
7NfLjzQjMss0g2tPExfhm/fBMCmCuCu1D7z6i3tW1+avTBp3E7irNtAe+ll/LiX8szS4bYSzhI4n
vtzCfAQt4lAGDGE5zh+DWz94zLHpE4BJddCjV6IKG8299piV5SbRNC39HVEInQv6wINBGNWFGlAf
q+Sxrf03kJ/FlTRgZzUDxh7Y2u+abiyI6XzebBNhAn2vYc8kVbXgIzaBi8YYTJpMjPVGOaG2os6w
14EUmiQ4+DK7s7/zmQ5nHRYsPtnQxo3TIEWDNYcIJUPambya0jgFGvW8OfJwm4OEjxKQ7dyGeuCL
rWl9ZFECJFVeUmN+TZzECqtAv3G77Nv+wUGgTtYrYSd2vLTABSwlwjHlu3dbklizxCbkudgC0xWX
eQ6wwcIGDiK/90UediDCw970zq1I3s3SffUy85RbuNfE/JjbjO+R929qIPMoe4BOHp3PTFp2ZhEH
bjFVSrwFtOpyqfL0o82gSc7c9dOcPxR9d5dlbD/y7s3Mi6hXfEys5MW0yUtuGMXRyDznSzCHbscr
R0ILIhUU20xSBo2xgL23fdJKJ+bMBPo90Gi8pnKxj5rMn1yoMeGkMxUAmPiJlM647h/YhWHcDIbf
EioM0JRoG9DwEXxpVKEdh5SLSR/6LU2OFrAywFJQUp99a6sBXYbyKi/JjJio0YeDncsCtNf6jQxQ
w/C/c5v0jJZ3OQqt9K5suzrX8KjQZ9Bbg8rCRWVZMex0EQYBaqqs/a0XLhdWfQN2xNa7g0jFLb8N
hXW/YFHEuZpoBlR+0IfkDo/Yymw2gL22OrE+LCeXLmO3evZNIdaaQBdxTDozY0fDqF7N4nlhxxfq
TFvYotUY8fpOw0OXs30pyT0q2m7hnRNX1jo4D52bpCi2KlLgfTnxzMMsLoIezNzAWQ8noMjGcU8W
AJIa92EZ+X8DaQIHkQZbveISjOV0DcyhPSf5GNq9LK8sMt7jgn7MIp53Ur76TN2PIXDf2UG08EcF
A0C0JiarXGBPYxOqEr8enekNH4Jm77FQOyqDaCepjDbyPfFjpBbdjqnzT0RI0gA6bDUlbml8IYy3
6BZTcLupsq5VShMCxnrP+FWEi02EMLyfHddMFzXuUzYZit0n0rWxlYjmWi+PKjf3IoS8fxJow/th
yChlsWoYZPzoZCQyc54i2fo7eP7Z2hxXs/9qiuBc4SraeY07h2oAL5rzYlL6AwUmEiAyS6ZucpEQ
OufmYDNEnQ18tepFYyOCkdpb9j0Qw7PpNTdjZxOGG4jHEQ1XsYxhH2jVlTUhI84gBVFS0/A2uf5s
AdK+lhpzWYGOh0kj5atiTVMqOuoeRhs6vnqgVW11HsL1bVaLcZdqFhFlozvHTnsxqdpFBMEEfFzB
Lg9r3i/+yoxZLetNChvj5GjmTdqRiDV00trTV7AXrfV9kNTfY6ffOSMb62mmXXOabuZcnuKKzF8v
90Ed6egbigmaVtcxj7T7EPG9EwmYcZdO9udMvA7Stcj5PeWV1SMrCw5m25LL5azI/y22WImY31uT
8aqez1hhpXoQjFfZch9My/ka2JkjNxLxrMGjM/0CdP+gfwm3ufXLdmYRayTIcpgkFpbxjqowINDo
tOYIOEfnOZPTYxn01pWQxf08F/4DAKs0ZhI67nznRZvlfPLT5s0LgqMlq4+yGuajmRVBzF7L4niy
YnIBSCRIakhTKAEFE9u9w/YgRv7RUwEupAelHfIkw/4uJo8w7J1y/RG9K3DccU6SXZ3Svo66FaUD
qY3YUxniDKLnyNXFfqkLWmkPMGJvkTYjm93UlSWKzuqdDzVpcoSbRjqsRo11h3VWsl7P3aTvPZnm
9xDxvuiQMYr7COOV7fYnLVuyuKoCiydK//YLZtRQ1cYDy0VmTb1LalNLsxwgUV2HQIstx45di48F
tiyYoKrIcFyzY59AE4ItGUSYDGyG0Vfqp2rZ3iTLru4sN1E3Ws7trgc1ib9pt5s7A3Aofym5jpyf
hX4Zbaj8rZperay4atWwRGNvp3GzsKPoVsKw5wkhW5p9okKUp4ytg1ZtYlYTEqQvFrAyqfnR6e7v
kFr2Ea0E+F9etaGiGYOSFFmrQBzG2VbPdQaLrEnD1taLuMa0PeuUegFe1gRI9XVbktfIWymqHA1F
SfZ61k4F3W7CDVmvOVGnWNvXfOH4VorRa84OFaM22uJ918jqVh991A0N0wwtq280R2++dYc0XNc+
DvV049rZry3FR+o+0y/z4gVlivthYBSSMJbivi53zFRRLBa3RmE9F0I7VZ56ob3ZEXI8HCk/nvyU
W06M+WdvNDmaT7ZCNbq8INBQRI49tfyNxggz8vPqUyt4bAYUK3Jc7kAX1DfGSvqS/jWkNTkLDOL2
S7M8rIX9HJj5V17UR5b8qJJFrjPP1mkmNfHkWKseJmaNMCB9EPIm6QgBCey73Mqf6F357Y0fjjQH
oVo2dfHYEPmax2tlP1dTkEeaPfOs2ca+7vKB3fa8R7UKtNvKb8faih2b0F24DoPKnuZ1vusa/m42
Dbxf2wjmgcyFrWfwiVojsxlvhnIiFtIlkNeT0x6H8dnWUeG4VfHkgIok08NF9K6ncSHIhJKG1T01
eKGjtJB9xCW4hAybv7RxK/QrGz6b8SfJKg7J1jVQKLOBa8Y12JOVtmlGCPRcNqdb1zp3CwqgUF+T
CW9Ys0l1COVhpE5olJwvJU65oNkkI4Btrdx7XgbtV9s++xnrhrDTgoO7kCFIG+RAxju6yptfGqJf
pulhxJ0/igYg5SCga6IRysrK3DVaw0Wo0rNtqpfBN17aubtL8yAeJbLEpZZgGmyESZreXwKTu7co
zDsOJXVIhX/l12LZ55Zg1ZTLe4ln9ruuGoLuGfLHbbZYJ0LJt8wHh81I2SxUEJTBvKixIKq3bAKC
UlIeADftbycsG9H2NC4Lwp6/0FKGT4K7kD4zTe4cFoLHWSGssAams6XwIEMoetKqEKjT9frOG7o3
VbdvTFvpULY6GRr3WWnjOSlkcgcKtOd88Zy4qqvXzLDld5vn9wqBUjsvwVlqiXbMKzB1NC99DoZ4
Na08QjjGojiRE6oGJnBwWqVCjG5b15lNGnE+mAehGRQbiASoxXmF83yKenfKqW/c5jEgBok9p/fB
0jnB/++k74S+k7HGhSwggZ39es0YNoOtsrlnskaw7hzHlpTkpA5lXbd7bT3ZXuI+bispAqPgErQa
OxDm9Atlf60q62ZW2mfpFv5n07FsMspZP9cYNIYBRC8HcJrp+l1VVK+aVfAwL5m/8/q6up9S+V74
qL3Ekr3OeKSxfCxNWFpd/to5/UNggM3uZb5+9MyqwWhctbSkZ8fobitduI8wb4i5LtdXgIsWIeHp
J9S0nPQPGTxmM1+jlKjuqqV1rvLAFWdtKSK/qstIa0Z5DrYfWFnK89+fVi2y3aLdMolkl92UDbhr
URUSGLiCNDKPZE9O00L2yWSPxBlknO1rleFkUgjFOoSXNDF+d/j7i/OyABizCI52Sa1kkAac4+8X
As1TMbW+H//7943bb7Y6ZOLmuN78/fW/P5SGhoPIJ3VUkS0+6d76+PcHUDr4WupH25XqsdUG7lMH
VIe7/dTJpMkukDfm71eVbaMh1oi4AoH7p3Go3rxOXLx00n/dCkFJP6NwSO2D4cucoQ2LPoIN1jQM
SgKhVSp/lql/KQY7+1RDVqPWa/I3m01AlPJsPOcFKynPcPQHmp9852R2dSFoAeMMPqWbNc2Cq8rm
yum7dSUN2U+YJ+rD2ZT0Yq4mbrVRFmdznIvz3//6+8Pc5MlhgzEE2xf//ev/t9/ripKRqJWXAFJE
wDk0Eg/tCv8ln+WdVpv5PTz74cWYo3T7VcOYmks/Oo9/f8888SyttFzcn5b34k+6uCL5fYsy5fcW
mym+6+XMeJevarBkGQxN1e3fr7YYpeyaZSOc9P4Rrce//qfZGO2bxc4Yqmer/9IWtjjaa4k0Y/sj
0eavXKlEtP79qWETRwAKEgvt9lXpaReJLu8C/9d+QVazfVvUQ+qil+793z9vEvZ4RseD9W/7Ig1Z
d4Xok63c9t08y5Zx5ThkXm1frVE7hoDx/JvBWqZ/eQD/v1b7f9NqY6r7n1EQmwsp//zHp/z5x+G3
U79pjXTpv5EhNpDDv4TbRgBhzAUJ4W9uwY0M8Z+6bcP5J7jQjcpg656h2xuXl9NjY4/Zzj/pGQLD
o6ZCvA3X7L9U27b5T/hRXCD8eSylARn8P4m2AR9jF/y3ndAzDXThqGysLZ/GhULxf/gYPXMtF2z/
aMZmTSMQ4A8NbnOfI3425lQeEtm+UUipfesSHgp7+cQ2cEbA2lk3euLs8xSVWdX3wXlcmFyMtVlx
aTdxpkiGVqP+zXFSkAhsddfB6nK5eerQojF+6ALKs5JMb/SeqX5Xz/mvmlEFrLrzMC/c57llLWAT
GaGQh5o2fv3iueK7CyoQSXoSTUQrDavzWHbdV9tMa4SEzyI3DqaimB77OjX2CWLn2JWEKqfZ9GIP
DM4djGZRxxYsNufmAq9fnVUBEavwl+S6KXA4rSiplkKfHgFKb4SfvGBpU8e174/HloABVMPb/LQZ
jw5FJyk+8rwAiLyrgvx3ETmJTEvtXHdGmu6ZZLIJ2jjp9CILY04Gg3aFJWPJPp3G+q1F+qqaeXrN
EOuGiRvZufjDruFGKGA7CKpmlg1iZp7dnigVPtmXm6FaQR+TZ6drI3H1yMBClpzcfvVl607FkurP
Fb4nLR2OZS3RgFtZpFOAXiiGCAYmh8iftsUZePyoIj5ib5adxUuSRsw73F3R58823zrU/OCpIlyI
fzkRkq5x79a1Cis9QF/pt+jMCaCzFxSFUyCIbhI/dZ7MgANEea2zu/ApgHfsu5P9DNIxa8GcpTka
Yaq6EE5yEufpei+8Al58RyGVAPjf5SxSoqWh+yoy3490gsDCioXCyUyB3FvuL6kG2Ld6SBlofKXE
z6dYL0Z4p+gVNWZaGMXEnrexg9LYowhyF9TVPWg6r2nFc2E8GO00XzMm2XksNeNqckXUzvqTtrgk
5sJTBQ0k2fXYJFRPUDsLYk13aS1AdzTmnW0tGLGgdZMi6O59esuISYPArmnUYBWGZG9ZZXGwllag
y87XQ5o7/TELlh31UB3VDcmL0+QZV8QgQ9sNSJlos1bdIa8uUej/kUvDEIZwC9ZX/UALSkvY+428
Lsi1ua4HLEk4CXR6awRikFt3fLDHk+tqDMBpAztvYnxXy08rtdFa5Ml6zhKtjvuxudgWNkmcaoF9
ZO2y0hj3VLfjqJ3GtqJQ6qpxz2vE7qHqSb1YrprWOhBItPdrXCvsXGKNBOd3F7TqjiVhoBJQ9gEZ
g1pTpXFLZ8NPxN2m9Fd6J/AHdCpc2vkJDxHjptl8zRpf32T+bB022cisyK2xFufZr1oEKv3iX83E
W4QqCMTRN9RrkK6f9sQsEukS+q7J/SgJFUqr/nZNPfI3xC/BU5jdstLd/FZwndovJ+nS84IZftAV
DNmoWxwLFSVKDa8hdqro0IDkWnHfp2vxaQB8Qpe27K2qJbBN91+QGbMHYANnjx7CFgvZklaSnDaC
6l7TRd8lqOb8WV5XJnwLbA3avV/K986ajtJL1A94mQc7kNUXmNtfl12fRUTFg7GM/a515Qs1W33S
UuToWdIf7VImIMg2kBpjGFrIb7uMha8eN5JVuo7NjTMwMnAnDLNdL3ZIKhnlTRjq/DZhsjVKyrRA
shYiUG9V3nVQIB4qEwv3wVYrlqxQ9vkynOQw79geeyEj0HTXWv2922cCeZjx21vWy+hUK/JfUZ/c
mnAMZyZY981i9H5yE+b+jYGsVP0d7fxZRoZXnU58ch1sZ0Lho+crGmQog/qZ21uJqZs/jXV2g5ZE
iRfhEQDU8C4zddWnvRiu9bq8qatgOKz+dFM0BcWWhoWu6urnrM3vWSsGO0yZdz6Z2+Ow/lmT9dFz
8liHWH8Q5XSoOnEQnf9jL2xg02R4M+cFSpr7iI3wAReQmtkikOcZZ+6obtZRZ/PS8XR0+YObPLTN
DCykkTTicpRRVzt+xNb6SbeQoU0La0DCT3MGDaxKjJnQOWOJ0wHDSd7XJ+42GA3oODsEc5JgBUpR
kjsQ/azo8dDflXxkiUFDXZ5si+0VxdhOHVxFa1Z4Ge+2YXz6GXy8ueVoT/S9xZlxJXUDgWgFW6Yv
RVSNFqOr/EGohjFYa5FZNov9kQ9osy8VKmddN3i5ykNps8HszCLWUh7f9gpzPduwV3usgbB3III0
aXwS9POZW+5ZsvyOtXbQ4tmqvvuuzbnsUqbnVZYCLID2pzcZM9MaDb1i2pyOYwGG3ejijlaNNre9
TA32i5J8xop1eTZjyQG+jDfHHi8NhcXZruwLklMmDT5wwj5Xx7RQvxkt1aIjNiCHMcYUwVFFtztV
i8Sgsrw2mrXvW/VYOJqKSr/60w7BTw2K2SzBCPhBeiTAFJXGkHx6qr1xCK+O86WE4KsleMtQuNJe
IDVsulfN9o4LYUWn8t3P7R/WW82Ncm/ympfI56yOURW/FzUiMttzkMst3Hh529xPOlYJ9AnU8q2u
dqtNwn03ouRwNS6IDGFHg194cAJ5HAQDDQzZJ80dqJCmU9LzeBXE9LAiRH56IF+3OpnQ1Fd3/QbY
9MZmgfGQN67HNtF+dUJgSKC9LtpWPPY+4nTTPNVaSboIn1bcw0N/PTOSKUxm1u7ELE17VrCGo8AJ
XrAG7bu+80EXInSgIw5I0hmIpM/lflL9xLmLvcFMFbOUOrkuUNpTK/B3qpGlOQy6eCXu8KzhHZ7t
b8m+PTSs8kXOPkhHn/2oWTlFHKw1cUiO9bsEFXeqTrT1KNfDos+fho63N3Apn4bhT9kyJOsM5xHV
4MlzZ/Y8VrKG4NZDItjf5kReLL25TVpUn7mbvfh+XUR1ptPISlrtbnyregQRmTGymE3qTS2P7C0Z
ZBqpdkjjBfFCuAziOcmYhDM+6q9IiwkBc/8ZGstkWlBMOAZQRtVRohA7rG6PSYMITdS9TUQHxurY
QZdZDkFsI5PZFT6H0lA57nFezKucAK7OsV4HwpeJr7fOU1cXJ5TEZAOZ1pGy6qov52lzXRDe0dcf
uC12a6YX+9bofrMiI6dN/2XbjQmLKJl9JyzzVOEDa0i7Os8qbc7cgN0+kcMHXpYZisL4HaCA2SN6
s1X1nlCQLSgy2y2mzu2KPjQXg0UuhNZKInj1OlPFiRQUo42nH/A8fzm2+PIyJjht1X5Yyj/gAwAv
OP+IqUtDKbADaxK/wrw8dXzsnEb72gRsfTcV6GfdJz8DWTkahooyh0m2rg8/qNR/CKQs2ItzAHYA
4W32TKdVISkiehQpsTO8CdtBe1QUxDAvr45VPCZEQMvp0BMlpSnzj/B1/0rzELLXPLiEI/ruRlwq
9ZhIw1u3S7or+Jj14gEITUinRN4UdD5ALFKEdZZoZEM4N8zG7ZtxsckUKS4FxnupZOS7GTOn0Y2z
tfoKUs/fTaTJ6bL4s03LepCqGtRT5bYHvILXpUH4RW2gQQoq59I1aMoouLPZXwF5p5+B7o97W1P3
UvwHe+exHDGSXdEvgiLhgW0VyrLoPTcIWriEt5lfr4MeKULaSKG9NhM9bckqIPOZe8/17gxS5rxC
7xZO0SweSXNitQhEwfxAbu5kMzyDod22aXKfhHLnComkebh3+yxqGD9K/NWI5b/mobhtUUOIDJth
hedmNhcdAa3B9mf/ACvJqJTCL52yYJ/cc9KV+JiSJdySe/9S9PreaPV16sLzD8Di7kkjFNbggqoN
s71Kh1t0HAiZRs5zBn+gPT0IoAz45r3K9XNTWtdF6fL7x2LTVAe7Rv6WzEmxpVJHvpA3GLc+E368
dO43ObW9g/SV9TV/Mcts8rqeqpDk8TkkWDpEk7zgta1D/THFtE1t9TlWwdfSZgABu4OL5x+4Ro1y
vk/5MkvxwSl5r2pwuGTC+bQL1Eax557EEHyM2H/OIv6ocnshG9QqER+ijDC78MslIAw5zUT9HgMN
o6ZZ2rDeTk5zHc81Et0Vn0ADu5kcoAP8zX+DxkLB2uqgigPMHQJSG04CGrMHwT2/y1nn+b6ktRTi
ZBDmh+oy/5pX5XonkoJfvN4uJlI5ZF5RVepHZyquUJOy0mt6BM2WdSQBPo1MItebjn/zLAd/mysu
0MT2r9La23ft+DyXLLCCqgeBv2C6mX1vFz91CoNy1ptXOKxrhta3ycItmvvBA+O0A6pAQs6am8rn
jGJHXM/lI3u1TaDKeCc6HgPOCfxVml+prrrdFFT0Eh7qm7gqUU0RJcFu2QJmmstD2uuXoujvUjV8
2bB9tnryn2qdtkREh8+d6ovtAL0uauPaYN7OLz7QEosQW3CceWDHxmUfszbNW2LBWESa7MFZp7re
jfLZvAfzqy48jZaLi6ToGOotN4rkqqgjLYsQUHMz96QntUbiHXvbBV5CBQP4GAWqE2SHqSTHd+5s
poR+B7ErTAbkDCGykMR5mYFInUsNzaq47pCpHzqc4luJNQKS3Fq8dmm6kSYFqu7uM7SlmVcTJQCW
I21M9yB83nOWBldDFcvIXvA6oh79WwV+43Az4ITez9CL1msmapSEbca5z08W5X58HVRmEeX1cF0u
qDIrdzwpgQO0ESYQF7qtwN5maffsEGfD7x3YdKnIj8ViXGLLTxDs2SDGoAANub8u0rsHd6QeBY/d
FfkxtpP3GC3XxoT9sOhhgHIY/uCXMKkgSQs1uFqrDsmzu+aALSjhUdL8mBlD8IDuZMy5ayvfQ8oi
FPvmVH/ZHRcQ5lysA47zYSkSC1LGNvTQ1V3nyp7KL8X3EzaoQkhebWm35HjKG6sHSoGveqH033f4
Hysy6OyM88PtrP165IdFB1umiAZkQBvHrP7iBOUDX97enRSlWrkriwz6SorrqTTUXy1LFv0p+J0a
LF/BNtgm72wbWPmHn9vrPdd8mqtojXXiMUQxINxk4uDFx1Qn7slsM4Ak7ehEhkZW5zIhT8thBy9a
5TyYae1/YMPsthjr6qcZjfNmsmhK6pKgl0XW2c4P9Erq6X+S1K0ijc9HzLRC/NQj8vum3xb1+keO
TmH9qKuRfoUrdsQ2chVqiWHEQGzB7v1x4uCykNgBGQhOhLtc+9w9G2Tqf4CfibOie26X+o3+8Ehi
DoxwMs5p+xLUNfKpKgpahYXEQB23b97CpAKl7LAZXIX4yYlvFt38jIQR6mkmx6+CNekhW+dT2Nit
cRlJy0NFn3HP+k/ePJKtEfssvMV33NNb1fwzFaGbJEcW322JtoWmmAq5U+clL8/BZLzKkklHVqhr
3+SQ7UN5RoHzMpXxdShxYXoWDunFsF/H7n4q0Ctw0qURCbg84QFPmFoFPU73xs+cr70K2asVU/9h
iC9Yp+qTVl7UFFN+5NnfoyBtwRfiGtLL1zIG83Wz1qdVOyHz7Y4TiDUvI5YHe2UV9ZCfMeRB9EmL
YNcOVsL+79vzmENUyE+2iZ72vvKt/VCthV364YNTYpoxL1HaeHtLtFDFlz9C4hrI7lR0tkgPuTCe
EumTirDxCkuftDEAQZI2KBcoJb7rngkLFbseWemmbO+bToir2PUZawW4bxKsZ/HMbpTcQucsXeOs
bfOj5j+5nfiQudb4Gs3ZROYxd3tER8kp8WAHLjU4dSr2Jroky5Bsp6TG6ych85salw036sHTKege
QmRYNXdcDr7e10v1F+hvMVnLrpB98ZCQrOq4363RrpQlmgBPlNyJRdZFfg4yfYqfAruzaP6Baqfp
QxkWaGAbLzvlJRCxxYOCpjGXDC3oedvfx4TXbFA3WkDRcpJhUS7HFwZJINfUym9gUMoKDeJeSfGY
WC1ZgWG26yz5SaohKoamOwmDNjRgKh1hcE03tQw/lcmzZMkXU7ku00XNJIafMjfDV1owiu9yjR4O
0OHZXICMqqxUdJEoCEZB9kU057T1YySEYjJeTKKcCVl1DhX+7o2tLnOY/rSmN91U4+849xRVXv5o
D3GJysACU9fjD5rZoMuar2PguJyy5DH3bgHfSDBEQm2pRly32ocz4UlpOn8mIZSh1TlmZ8Hz2K+c
BY0wNHUk0eb8xlXZfPadtTPdCXceEs6WeN8S7aPgXN6WgmGjWxk/1dTFu1E+sNdFvNMYjOfC+KbU
abaHYI6QSd8FbTfsJ696zxL/J0NQkWmEzwuOIsoxRpboudgwl8C9ZX/L5Jfuae6RI1BlKWUwvR2w
71be0kP6J92DLwjdDVBAMf953CEhTZSXlEc79w7KZ6joTEhL/GAdGfIfIxymOfpltTd4QqLAXnrG
S3FkV1y8XMBYzbvkSarkLeDpiXrWx0Nrv/Lc8oGgq9iSkglHlZ2qVua5ijHwEO71hkCZcg9AWEJ+
V0FFt1Q8jHXDKSCsdwHCkLMN/opPNYcssSjtCF/Lq0NnZ6UPdKCax50+s8dFTTDblhgwd4Mv5jYO
6d9zwYWrQixyAzKHjAIoUP0czZ5rwkFM8e7n42c/oUVluK3Iqdukup12Zue+1Un1WsULNwQFZUDm
66ZL7Hc4ekg8BRyFaVLvXWvchEGL2KMlw2G8lENwQ4uDIW19ToEQE6aHP28SlGFNf+7r8M82aMcR
oYxgH9niQyijfEbaZ+ABU+TPkuYpL2ODUm623O85RwNjCAXGNqHdD9oCQ5T7nRVPwmL1ZoYUDAtJ
LY1FixJXhrVLqUPWQON//getNB4lXn/4u8yhs+xXrhOY1iqwP/QxTLNXg9RlRMiUcAvTn8Rn7ImA
xNkSt9kAXdv7S7gbJ6vflo09R4afIF3yagZSmgY4xAc11PvaKbiQ2/kqzNYYV876qKysN1/Z+NBh
5XHxId3n/avHkM1o8KpcQx5mD8PXTFZ7GvpXbm1/F4O1bO24CTgcm1XpinahGJ4yf36MFQMfaBZ5
NCVn4WDADYUNcC4Y8X92f5gi75hG8jtM1Lb10HJvUUtUwfK9dD4j6CCMkhz7LzbVr1bw68WjS6SJ
exsWbhth65nI4Azv0il/RBXuR3T7EiLAnV0k9yGxZeyVED3USb/1Qh7GrY1TbFOVNVBoELkNBsi4
Aom9OlQHaWFXDvYZu4yt2WEKAbLAxn2KzwFy0o1sM7higSEiRvMtVJHt0CHg2EmFCcSbWGfbDUJ2
L7y3aom+Aig5QwzjJQx5yzWnmfb5sprKIA1BZBeVdJdGI8TwNSU87PCd9PsXPCAPidH8sBSHsLVQ
ibBc3zSB7WzdJnv0qvRRNybxE8Vj7vO5IZ+dtk5z8Cfnd6zHQ1jwZhf1Kg9dDeKWujFqOn+nm37g
P+2GnpoUVf5nar8aC3peGs9PD2edtupXkmy5w/rpcy4cSBpWfZpQR21m9IIjU6fO+m2CeWMh+N6S
Va83TpXdj0UO6znMDkFhAltHlTZnep84BSHDM8KMht/WTwXxY2uS8kjE7z06g1WqmGATCOhHY2JC
uvCTqFa9nYbiIW6XiDjK957aqcrZYrh2OfL80suxNENDyJFTDcHPUtbNnZr5epM4/44Jbt/QsnGi
L781XDTGOsNnLFnwOXzqMWqDTemAaez50PqlSGCJOzco25/c+EFQxaDf40kdmIxsAvx4Uzb9lZhx
YGTgTAk9F7gRm57G5yJ07RQIM38tUdkTQJNzUWcfLer6Ymy49uyOrqMlabiM3xUuk63fBhLJVEIo
7q1EkMDlw6lKQRlNGa6jRpKPKfXR8RhTNtwbG8E0cWtkjLcBHGo3Z4PVu8UeOz3eA7JT94qUaMEX
Ta384En8o1mC/yaUF9192KZ0totfkGBCHmWWYSsbBgAB/tJdmY27d7X9I9goMwWMDdytMcEUJpBI
yEl8d0ACHP8ep9G0tXpM/Z12D96EVSmNSxWRQv1oiPwzSZPbwPZI7lHck2YOwanzk+sMErtTPdcj
X3Dvln/lP3qKhr9q5bThQl67CV8GHjbO7Gk+KhKPh3B9KWYuVJEb1/6Qfw7eHV8thJnBlDtShEEO
2emRSeYrq/C7f70/Nr5ieo/WT9gZtNWPLFe3T49up/ft52XhjppiZDahifaap3rpKYv6AqPPX5dk
v4VybUAH1h0ZJF+qKc7G6D+OiXzHQB3sqLcw9VfjidpiXAcSBIsj4jfqmDdtiaCdcVikfMqIuKM2
WZtk47POk1vimlGKZ5IDisTHMEfNw801Ul5ZKD6Af+HaLHI+WiVTNEnMHrHj8mWxCYUB0byLxnhT
KDqiqQImb3nUdhJ6wohAfZhFgAu7O5uyJm48WQlL63MdYP4QqXE9B+1F6PA9CzmtFbsGTMjZefHt
m1m6h0lKwUVsF7tgqIk2Nbh8YGf5xCGjxlNXbS6YPbmPGl3fzmhYriGIPpiL+JjrPqckxmS6Ih46
E4M/ywLMl857O7PG6gL07msDNyPCqzW/W2rkKBDN8qEkM4kZLMWm/xQTZDL0vEn1gGO+MMSnWDKs
F36c7mPJ5zxzWjGZecSJSZIoJ1bTchlVZnweBYosyZ/hGZba/qJppplf/TqewvIxrO4y/iBD5GzF
IdvdnhPeVHw4VRz+yvkJngtaNl5Xttb41vwV4NiXjyEr1BVTWHvu/ZCu2lm/SPd23x9Z0BswsyuD
Jm2WTKA2rgbbxp5M7DAr/yAbx/Lt1HvISAbBRrz0YS8P2oSr44IciUzAvfse30Oc1sUpfHcz7PeZ
nb62yGFrurNtN8MriUN534zBQY1QJTnlkzh5LuPl3km9H1HEj9nQ3gVWDcIzZb1R88NnvaF3OLBw
X/D7Oz4tcmEkn56N9anOzG+zzoytTozPvEcwJkKe2mk4+SoGQuGQJ5MQZOkJ9PHAP4tdKJAzDv0I
gzuevsfF2wr2DvsqUK8kIUVEaQn8mhtuSbqp3AZenN3HQwiQF2Nk50Ntc0hTNPInH2FhZhIpWhnf
TCqOespvZ5qWISvIArHbC7a1UsV3aKj5Gj3YsVS3kZvdWhMj+dJJr/QUXmf4nP0pvtVNcIUpEnnk
ctOnDewa670hQihLjUtXoEzjDtt1pfMrkdxvGjFAOXmXgcEcN3W31KjvI8wonL4vQUtVB9hkI/ps
xBXMW5zSNPrVQyA7g5xg72hiC9zQ5PEd0zNXSIj3qcz0YUBrJxS5Tmm5Bxm2bFVv3zC6+urYS0WO
mz/qSVZbgDtTNGqiqKedgdHctDpNv8A+1Bg4jEzgSWfLtNuDJ4O9kw/vk3iZ6e83CGtvdcfL6Gjv
026mIyR9xQcq75bZIqQKPxJqFnwiDZVabo2wN4wF1JJ1Z5ZfaDEo5HhMeQ+o9n19NsKp244pnnmf
V2aGW3jsetoeLxuwqFNPO0H+yN76rUuwayJQ49nvQV002cXAlNpD29rnPfmVHfyJFF3mP2eu8CYO
38x7atAu1CmG18FFBZaE81vXgbPICnrHvv1aQooVzRwk8sMY9odEtl+yi5dZRYdhxywqPUVixLMI
HHsX1oKGPJjSaDD3bY8lPoNMbHPitSlqb6fDej9pfBLJeDLguKLXWB7ypDk3mqFZqxyQKeKjGtFO
TniuGXIg2Y+pOdHSffZ65GSdEZMzWthMGOLxHAElCZ3XPGeCbxsdDX3Cny6yd56V50z2HnoVMp4F
/YMTmoiqW0xHyvGbaB6p1a3Y3isPtB+9eGKQxw3bDT8tYWp2Pd4Q1MvrWAW8AUYLRqiADoh3eVdO
f9m8lrsxm6vWqQbucAS6eVftS+YuiMH1UfkchjZMHm82eia7+C3XOPei7lDwLC+ZyswoxXAYpUP5
r/CG/9fe/S/aO1P8zzlMo/r872K7f/6B/8Skev/mmgFiDXbppm0F/wWT6q0RTaGDAi8k3dj0HP4z
/6G3A6AKyd8UgsSlwEWJhwiur8d/YkD/DYGcwA3jkDPAaWUF/xe9nY2j6L/p7VyPA8AUPuYLcKme
CARBUf81EagjSNC3oD9wknsPfWXvUFDDku5BK89+Dj5fjsdy8A6WiSwLCQZyANuMyt4k0VkTAMeK
EoDYDcv56oAebMQ9wL+GmOpGG68B4bfOuRHYnbt2BYGQc+jF/cXwrFMinOoUOuW30tZtZc85C4pm
H5r1n+swJ4lL7l9mLefEak4ydfMtvikC1PUVbyfLkoqBbjoeupo91Lx2xWa1z5lGbfPLFLY/bNge
1OyyHcbyQhk0Pqo5PbcVa+bU6/2oC2YAAg7rGDvYVOl4ZVvOtRsLAildbJlJjdq5tPkAPBQ4ZD8N
z+NAWl2DAcbvaJFYe3J1GGl33XrWRSEuC5gLBy074WnA8UkC+oZL9qp0OEI6rz2nA7AeQG7clu25
GKTYZYWPJtANbnMLlouywNBbaMYMzYS4xkvFoST/fLfGxMita2AO5VYC+dEPz+Bu39vOoHv2h1et
9F2XOdAqGvsjkP4HK8K7oLfoHFjUVTb7tRGKsifHdGfIqkDvjcrMOpQzkx7M0ywx8vpjGfj7oL1n
+4QCaWt705PddO+Ox5hCyJ2ZTeGmrdvlSHjeTQaCcDsY1q+fqcdeHgtRv6OfnhlFmpw9cwlfSnjb
ZA6iPGUzYPb+a+03N7ozFLhXazzzje7wX85kf5KcYvghFUXzzJNSR2j6/E0gw/daYQYZ4w7HDNMe
igyEm4Hso9YyrtYhTrqov8DVDXQi86c0hgvt9rLxBnqP8avISIFtHQQkWQUIq1zKdM9yMB+IyLDH
7hou3gEEUUvSKErtCkqHFQ9PZZCrvVm5WJGznCWXvBhzgL1TBofBYlvg16gLfdyWBqCMq6l5En7Q
MhClA5XINnWAwrJfszaVS3xzw7WCKGM0eakkJMGECU+TOcsT0+1uesomlu+tVc9RmZ2mgrUYWQIs
L5LlrKb83a3ClikltRcel21gEKxAV72COTrMeJlsUU4szIUSsWuJjAaLY+P/cXqoGg58vLR0KBEk
T9j42RavwFgErA197UMhOLfjD3PV8GoOsL/m85pWmkOQWBe9SMOrqB28hqU0wZTzWpv7VER17j6m
KX0HM8QCbxGIcczaS2PsC0WhCfHlqZaBOtqdf857HsclB6WCqiIaVZoh1cC17vYw4/aDIoYCvJCR
5EB+DfLWbCTHm5pEu6hpGIQsUwu9J2/NU6Uko8lsG+ZYd9OgMU++w6rWYkItestiRCTHTd6gybEl
T2mSOsZBrTuUXmO0DOYfELfDcSpb0gnd6SWwpjpCvZlFS4eMqmeSs0szf4hi60z9bQ3lrdTs1+fY
hbvFlgxwy21hI36UdaEiWjt0wE365poGjygT74PFCyOYym6zsEKVizQsrv1kZ4lwW7sSUFrcwMa9
zqeBp9GEDeALiwnRUO3sMckPjbD4ebW3rxABwUdgfZJJinC2uxufAe2GHX21M+v6wtdmouK3Mjj6
+pOvTV6pRT6MijNqnB11lHlNRCtkrEK3WDQ5L1v3QWo1XUrtMJMUpyX0IatYq3ON/9J2HmkpAXo+
JDIELIpnIHdunIEIPF2ZFIGF6BGdtNtFG7thmJAOxxUeD8wsGGzOCpUFcJXiimwMG4HLMxNewB9Z
ek7aAZPUOHyFcXaXlZZCLceoxTE50GP2aXFseZdS4OaaMqY5Iwd52TXfKrbCoyiyu2TuqiPFlNqk
qKu3GHhuKnMKozi5raSBUM3FfYFwd2P1vC3TsNIXmdsZwVeBYT0bDcjM+bJCF+eLp8sL8jWclwgx
sJEEN9reGZVqSCxgBl8X12ImfRAwJ3kJPp5s6mmGSCOMIC8vwYI4HLhFAItmcYaNkxBeOhkgufzO
fiT8hB5qCjBA1UscobXazANykADOivtohvpB5914YwxhsDdG9xinCcSXflR00uAFa6OF7cGkL116
Tg/P3hfIGdMBmzA68jeiYzau4tI0EYbS3mvBjy//ag8bfFkINKVgw2Q6LcfaBV6SVu3z8up4CLV1
TfIpcW23ozLuSiPdTYl3Fm14rfm8D4RyveeyeyxY2pH78WMvVbhPvMxmr+++Bmj/QGhYB7NG/iLr
XQp5hkUDUO7FuI3n7KsaBUa23t1L8sOPlp7ZucLBPtojdB9sWmxMenGCTvfJ5ThuhXfncjy/4c0m
g48Fm+XdxF79zXj4M1txB0XTJNxIzHfq3ntZA8BKzI5oTB1ksY9gEUFFAyFth+nMYKDZcXacRP+s
cytloeey8RnsFWgJnFdM3rEtB4gTS75pcsQA4ZpLqEbI3/iQ7gzFIrd3V0aiGWwLm1VfUbKTGJzM
hWc24MhN8BS0kHW8jKfSoJdhc6AOI6TcA4TrnQfb2ijbI2SZKuquBm5ZIgInWM7TTd+y548ZmSXC
POgUu3WVzzv2exvhjKci1NB5LFSTboY+rrlUyy340gd7ZR7YeGllQ8gBgt3cp9G1g+rDmrs3s7cO
gNiePL89imm49JO4i5MGoGkgoM32KNesazF1V5M/37SZv68cZsmLe0mM8n5B1O1gJAMVwJhypD32
xKOFm3OZOWLD6TBPvblpKK/CdXnvwKZQ3VPtQg4UdX+CyMw6msnkKO+E1R8Tw1CnfOiOIfAzRis8
uXE9nka3f8IF7tjNWzhb9yA8dh3UFC1TKNv0cK4TwGmzb9ywe/Y7733OatybHAV1HL7FUxfJRTTQ
TYmlLpnY1kH9bdjVvOl/8Sc6UY3EJW+BNGF8P05cKFi/akKimAuXY8nuIjY3iQ8PDo0EaJjKP8Z1
/duS8sZu1WaQbw79pofvGXop7SO7/MM4MQI1Q0TIbXMunIS/M4asLBFtzZRvYz+dwdBd2fpCVv2t
mNR1AOcYuTz/Toz8qjQOQBQYAAZrpA8zovbUze3FTk1B70V6RQt6CffnbuzBbPcyX+tEqMAxCcMz
u7cgBF8g2vG2bvOfbMHDGoygTdwVARqGAODt4IYxyAzMI00PUP29yroenfBWEgEyGOfCHp5NWEek
Sr2cvNRurh1kuVVZUMMrjZdR/NZ98ZzM/VUbj1eLpzggq29ziRnIVEgBsmDaJ+1IOerJZkvNDqwS
J8jzMhnXlqWOVaL5THyHsYB7NcVcdUyXT0NFbRM6qXUZ7fowyHJiDo1OIJa/IuMBIlZNn5TqH1Ls
x3P/obA1MBH+ttL5ujTEyeyWN+le+zH9MvyVuzCNX4SJBtqKwXxiymkyfPp9jDoQox4Fj92Q2DS9
uIXzVKSw4bJZX0+G/xUEQbT0pgsbB8hSP/p/TnpfBunDlIb7LNRvYeIND0tHZgLPM2fzQE0dnyAF
4IjMf1XB6ZE9lVUAl8qFRFkEJXlPoCUl8tltiWSFikhHArLsFGK1zerKZSfew9cOHe4Xlq5IFPD2
YkDqp4bRLAxoA3HKZtFdgE8IAr5RiTd8fvh0g/zeSZzP9RErlP4qyAqwFnQZc2nxIdcyIpYItsSs
zoaV3SEa+K69+NAkRLJY6XozMVkAKYspPkacwOt6Z0ySbY71zLMoYwCMqZ6/Ks9FA+RcOsM/1KlZ
bdKJVIuF+Qt30G8XjDeJdepNhBhT7S47lDjwLR+qSTyIQXwEBteyjWPc8jRh40DrixQLtpvWb8gA
Y8muvpjJwIm1Opuc91DZTQVsWNBpwDdmg6/6jbSqs6z181A0KO6RU9Rtz8HoDi8VenTIGf5Xmosl
KpbwRbs8/QokcS1B0rdgo9vG4TWskgPW6cfELj+Rqx7KJvVp+7KPBqHmNoXdauDaxpwTspjtzIe4
Gs9lM0ZubBwYsLH6LQ0eb6uYdiuIw9lT+FHsMKNbMxveDSd5ztV85Fu6Amw4R5iCvB1YT9O8A8P4
jZusi/pCWiwWqBCz7MPh0chxy5HFBbhjGoHKKJvewx32DPtQAm065Jfm9GlLTUbX6G9cVP6Djea/
Kaw3XM0kpAvvy73J2o/AL3+UnXr86PlNgTeAyZg4xQLN7mQemhqqR9MjGVronHcUXxcvVL9zMXi3
/njnTk11ShqTGfnwy8y2BhSeHMY2wb1TuH9pkG4pV4Ve/MPcz9TRRnGqktKKwjrsokSKaqcN5FaK
ytlk9tbbrbfTCYBwhKMPUPi5BhMjfWUWfu9ZrKvcwatOZd7a2xYdBW9Q+lygBRg7DKleyaQd5gBs
9fYx1F65q9ivbYZmh6UWOZp6Ghx91qpe7dPYGqYSxFmcHYaSItPIl+FQV+HPnNYvFR3ffeYwS2eh
HbIRxvEG5zEjTmQ/OYHadBBTtlixcwKsOgatwIlqVhViLh2gI3G55VHSWPncx2SCku7GrLFQlgNX
QqEJ90whaGB+Zgnz9ZTNTXhWRKRsUqAuW/aLOp1IT2nKG4VKjsLJ8QDxJi9QwFCH2hm7eCCqu9L1
X9kybNlcoqyaQRn5Dcu6uqNyETOeZ7A2RyNMnXM+q5uRcvPGZ1XeC2GBWtm4QQHFoPfq/ZANGmGJ
fi8I/sOQle5aI1giqvFh1ZsB6QCinIQpK800R8m7ZG+9UdrHkd3bbPHuDDVCtcK2IlV48+uCfpB+
wkaDP1afkqCqgO0Phgh9aZcu2y5vzOAFUxfPRo07npPeHg9p5WA5GPw6gidLXz8O0Fpjvs+Z4p2f
Qnfnf27kzkMSCJLk1W5qG0T/CtlbzNeksMwonrLioUluCj/ryBWwIAxMLswXfybXZBHcfl4xH2OO
oc5m3gByf/w0G+MYy/HLWmIypRP4UP982VDzmISMo090VrlFM5bvbYuz1tPzTQxtl9w0+d4xVeUD
INDeyfd14BGgkRhwrTCX8VWk3tUc/3L9cNbBWy5CJhVWiQR84ghBCetDMjcv6+Rm6Lwc2rTmQuvQ
kbQcaazTEcXOIyl0FF1706pvvcA2L22fUWW54C0orx9Sth8bVWjvUNSLtcPqqB5ctR9zklTHojNw
t7F/zZL+zysyxvt++OqVCHmKUBnnJLSPdRYenNngN6x4wn1MhduqyaedHYDFSBfIKTbBCV1bvlE8
FqDHSISzxRG3bI4KxMv3Xli8llP6wPPGTk3dl0axUzmPsDeskEyTDUg9VOcA0tqJnWKDVsPL9lWP
WpteMr7JupZUTqZSB1HuepH/0pFYOytPTw0lHguT5AOIGVQ0062OMqk/W/avB8/rwnPgjNTDctoa
g5uiAZq2yLxI086a4TTkSOm7cTkbMTzlwGBKbjt5sKsyROBVNvYXacB6H+9UltIDiFde3juj7hCr
NrDCOidgicUCOzKX9Z8PVy02b5xovJpARe74pSGfrwMAFQ/BaaE1IZl8mF+H+HmULa8sTs8InaM6
q0GTzgMnzybk9OzTPSHkUKAnQIeWlfepCPy4dnv9qGf3A9Wee9L5j9v0zn5EJrFtSJdW9pLtAMof
bBtiiZCrxIpmoZqFtUUdYiDKwd4q3LzfdjGaW1y5yJcW1qxGD6ovtfDmNUVLcwonZs+qrh18ShhG
/0Ys2/vYjslNS/UeAjfTDoksnwhDjlYTrUlTo2Ui+uV3lmRw5JOXsrBCrzU3zSk3yC8y2vYZ/Nm8
g8LELUWRya9s85GI+TLYUBf9O5kt6zxK7emNwLf1/k/OHRsBBtGHDuciwR8kFhSr12uSzVnoFllG
Pe3HuanveJwJCFI7KCo+RDCsbYV5FOg5byv32Z9qeaOWEY1KKb0ofzd0nuzLukjBJfS3mZN/5RXE
n9AjohHRxf3kAL+kNN1pv+3f9GgYq8DRYAE7vI8Qo58CZfFVsnXaC5/P2RpNCHYWmT9zFg97spnR
Qs/2S94isyl0f4XuhrJ8Y0gk9gmiu33YltTinu+vAZafJTcuAU/o3tC57huYWLFlwxAZLHwg6Ob3
uMT+Eo69J7FrluqwdGJkA56ipXEHeXK1Nd5PYCz6BIH3gBIMzFROOdPepIHR38R8K+bGNgkJkQbN
SdLIDwRgxcWCKvYw5w10kKTONhUjlgcnpyqqhVMcUUEgUXaa4D1bkjueXtIk5pJiTcU/+BP42F5z
u5h+hrIESGZJ4jiqeodwzjnJPiDwVIU3hP7x5TfszOCPkbxR93dNbNyQTeXfIiM8FSR7PTnJMl1Y
Ar+k8HN2RcOCk0V9BlkyfV/ogK4DhkLws66UDMTFRqt5qbzcjSTMzMPkw+Y1kgk/eZbbz//83xiY
zbb1kOLMCU7UztUSHXgd4g4pg5cFSlYDImYPFhzGqJFbB+Te6hTEern9d/bOZLtxbLu2v+LhPu5A
dQ6AhjusSZEUVSvUwQgVgboGDoqv9wQzX0Zk+D5fu+9ocBAgKCkkAjh777Xm8lrh0jFM2rcozXfK
r7CTpyPNTvRrVaYV9wwU3a2ViQyYahYdvSG7jxS1VTiV6sWROvG4BdGSSRV9xUy5H/w9nFP1maV9
uGyY2l6cLoD/zmplYZDEgKsGLjqG0toCJ4lHgw+zrRfFqwX6B7BR3D4yq+Pe6aI0p8dgX0T62o9O
idRGuTuNlLH1dbPzw1XfjrCo02EXQom9ZHQPL4FDZore0/OsWUeTgyM7GK+0NA9Fye2XCc+LY8X6
PkAnsE7c/KkO0xY2VwjBvxsebSWG+7pniGwhKlyHXA1YBTublInF9hr51uSgz9qSc3k09lomq3vK
VHvdEYRzpnH/wprRXDM5SpDGT8bbqE7C0P1npyV5wfJcML5gzNe45vUjN55XLvfuVgLoPtG8rE9G
rlq4XgRPmpU5ExO14KacHxRa286K9IOC6M1/y+oOSa6mg9velz3IKw8hQ9XH6qIZeDUgd82yVu27
L/vwyVdNiP/FnfZ1WgR34Qjlferr7GMoD4VLKo+iA8OTYPD765Phv+z565iCgcY3w3F/9MGXOzTJ
u4rKCI+cm5xH8jiPqeWkmAEYkAZpVmyCnFWXU8cY+hB+w0QGAVZVZniefC1aTy86OPnTwLz11ogQ
y7POVd/LQr0ncSHuC4deYwGTlVgJ486tuTzjzwoxlPu7qZyaHyyU92M5yjdtPnXNPBjuIsslCbSy
y50KuNyVpnU0sxzsX5SUd6iR5w+NC0Q97WhhgTVcT4Z0N0YZjns0JzR1dTN6tfOYtjU60hvRhiMS
oB55P51LhcXsLm+j6rkon3IRhU923RxNchfp2KEpYmU4fZ+kfE0wLzwEfdsd6IGSEqdoAsfpndt0
1ZtJxbZRg/nWKuZHmHj7b+gO7aFxvo1TobgMoZm5bnahvi98bYXZpT3nQpIOhvcOfkVFEnadW492
ikyq9ICHVpq+MYY6eOgNunQgy+R7Z8UveDbwojEkp3Dp5YOd6Su0W/JZy+z8jB2cayA12ioI42Hd
hLR3rc5jSljm4YwjYjqHanjhRhtypaAX0VSuXLclsgp/HxG6i0bXXvUJp2zDbczvHAGGGxofFGaa
G1pyk3PjWk7OTA8Nu+OoVL6DsAe4i0gpRiTEVsuW3ApGdVvuYfEai/IXwYnnzOOVQDMPLVJBGxKl
Yuw1wLDZBh4M4EjHGeMHUAvFhJMp3tt9ybDJsOZYWgTe6NmiLRxz/Fcpbrc8HE7klKZrP3RPA8Up
7nKxM0wK+S4BemCJ7NYsQnuLjmbTDcLbtICcl9ln106YclTgbkt8fR71OD1MzJ8QX/si2msseGFQ
bFLW4iezzyFXVzcdLSMj4DRqbREtU9teZUSK3OIDTVjSpxYdI8rwU0G+XeUa5zToTFapEY1zCOsL
QxQX1hBALhu0/DF27nk9wNQrIyIgMA9e1r3g0WVE2BnT2o5SQBAGKF5P5OI2HaARKmXscBpLplD4
RjW6qilSzLVRpfgo6XHpN5oJB97gtm2ORUOQ4/Aw3ZuN+0kLnOjzDvoEK987c/IWAFhfLJMThR0G
BDTMzH3IfEuHkho78ugpUGJtRjfBIO+4i+l1M62KFyytqFT0L5HUADttgLdac2s4wUFSRC3y5pg0
GbkPPlOTXK9em4iQr7QZnw3S7jZ+D4gajDGGRqh2ZH8PYQ3mmsqIDtPcKWFVxL2VuUSEwD9o0BOj
AIc5fOo6Frv17PFV7g8v7jJyPnce2uS9M4gLtoxqwYgYnly8M8gXJwMMRVNBIWJN3ofOMJ0/3Cs5
lYd5voDpg9+aESD9GrCfAGC86ZPsW99KBlGj++X0q5jUQEROEGyc7j2QZr4ZQyZhWohSz1xk3r4M
9k5Ab8txP7SeHllutrcOwp+a6CzGolW1DGNxSa07y+u9NVPVbteerYDL+xAUww4yCw6e/pX8j2M3
BO99Ma4CA0KunhL4jZf3XgkPITo0VN/sIIpifaiUthyhwW7SecHGs3l+Ti3MrB2PDBLllkk5XYG9
aLSvMkOjn4S4fJCAMzVH1SSl5WMO6d5CPzwNkoxyN/gkIZyORkQzv/+QUOqRjPPJcQTjNTV1j/wx
14MBzUSigssQ2RZxb6/A9NA8HRFzd0PyoCwCw4YJQ8xQAG3xk7Xp+x9JpnN3JBakdLCfVXO0WOSp
5aCjFGgawuprHV0D0JYedI8TfmQ9wD+Pj3pjQPUQYJYXXUtV5XJtrrn8I9eyj43mOatGUq9YKBi3
NE1Is2uo9eh4dQXLUBo1jBULQJwGxZRw+KlTL7w3JIMbnVOoCIL4kEhse2Rx4eQt7Xn9U65bekxA
QZK1qOeMR4n+HuMwsTpuyf8d17VZ0MBEF7XDwA5kn5+1UheQEzbpU6yGiMbcyNwDgJqaNKlpkhAu
xSLbZH2hAvi0mNXQgGIaiLFLokBv5bKZacA+seuL2EJHFVe35Yi13oeQthxmfoEhdnHW34cztb2S
8LRjFNC7vBm+DOkjeZ3W8exfNxPrmyV8Y0eLoVip7pHEmFfcU++xUnJjG94SVcytdIaKVYZ9Vm4I
x4ZlC8tLaKk0dRIxURhxPfQCMMihZz7AvN1h5vsksQ3l99V1hO99lHx6yWdbQDFFKx64b6Y6BzF/
WSwZ9BaSfSDsT7eGlOoZc3tIGftmQmGZhPGGwgxDDC6/hIlCQqYOKoR3BK/oP8LPBFe6Dg+Yedcx
UzWZ77X/MTbOxc6JdSy5BuCw2xJP0KS0mcpbFzkXjrONT8sRdP6GZjh/CCYq23h66wcAUF7Md5DU
TsJN3+pCR5ONX8qBC2GT9UO6C5kXVKtoo1unZ9pk30RRTKt51F4i5lFHaOOPboKzJQu3bS91SCfk
dhSVpi2LqkPx6+B4LJlRYRir7YKWdYCnomwCqDTGmzS1Ezseck488lJSbzORCdJBWTehlPpdP+dQ
iKNW0OgoSBdb57EAk+WOa2IIR1Tqcje45zaDp6zqOKG/Fi8NQuV2hccQ0Kra5wDqJmlYxdJIRw99
S889woQImokwXisRfbbzRL1TNT6GUcPzzXAji0J35YQ9P6yJ94Lykh8IWvwKE5xkgomLFLg+1E+b
qzctvWWlwN821vDgB9Mryki63Oa9aWsvoTCw4nfPE81FGr10q1R/apXJPC420ZXoDn5te3qcxXob
zrQjI2lnpUzM3R5saTsBT8N4Sy7N2rUXeDw+og6/HUudAIGjtzTRfgSRjzzdhkwCMhSLitkfBqs9
BEnwNiUDkj29ANzdVEyje07S2betE8gYmswosakpnFJOmhCUnrC4h3aFtWxzfXCq4myF7XtieD8c
EqXo+uVIB8R9XALaHYnJtRQX0CG71Q0m/XisdyIDy66BExYJXCoK1tHHpFVXk0c/erjYmGiItgYU
2sDRXMZiFGscrmRmWXJnok9iAnTwdO+dMdJNlHUPXTV8FrAFlygMsxWpJdtuypO1Zac4n+2tPbya
7q3q8mk7BHM2J7dRpFFQOEbML6Ky8l3b+N9Jj98bA5kGmezfjdk5Z0jCNdMuWCak6vijsQwKsrnK
sdzoUbWN9LHB8CG/TUZHG9VNnuhbIRf5MtPA4hNafHmO8ezO7PaaGcR2nKJny9h1YPBplI3Pjhpu
7ZEOSGckXy08rGXkoqMg+nnFvYfPTc+sgbQQcpLsY+q7CtKuuoFrtMsy8pncDenT04pfrrbraRLE
oNxGQ1mryrXPfVUDA3OPZj48IATAv2NY2Nn6W78eDpXGeLSwg0+aUYDqJ6QARv29c6fnKHabVa0T
FjhCrl+2MaTXgV7aIogMdz/aTObdgjG+WQJ/7+8a3SC0NQvuPN8kjLhA1PCJu3H2huTv1PcX6hw6
YGnOYKxG56l7zFg9YC+MPWsjflJJdutP3OZNMFPk2KFcwjy6TCHKCsCkuFiZdrj5bdVkF/BV74lF
TkqJbYQ+D/iFkFacCrp72TKls92+26v2e6N7dG2JSmFpH20jqyb2MpznJEUn1vGUcbfppqWJopiB
lr2xCpJkjcRadMN4iVSNDTchjKZ3v/yyf7Z8/7Uh+G6q+cUb6ZM0mqfCwhtVeD3WhBRFyQS6njWK
7cmPosaiI0f5jvC1yOoOSXLBr9ZKnvQofVfawwisEhdTvpcjM6qWUyxmRUrfjjZFZOBMa8HAuTL/
YZHTMXDL32YBfuIsKd80zuHjKOKdatzNFFfa8zTQo9UDvGlMnwT0Lf8+k7IF/9tsZOaszbCYlnKG
KIg6vfcoPRFZiYVChEn8Z+HT03kUKf1xDc7g2XBoc+B0Bqo8aM2lJld9WeZt9k0W1aWsov4HtEQi
02X2MUGWXaQkez3YBpmYrAPCI7I5cSNV2cI9SasHynh71g6Ld4dJzfXttmmf48oevo3Z3NXwLPMS
55O2NVQi957b5edM0WukX6ueib74Qk6ifiDNJhvnR+ziTA2qMHs2XCNYZwQPnakGSWDlioA4M/Ev
fYdjiCLE+VZP46mef+CsQHrs+erdcrFJNCW5dW4OKr83ounGtsCLmSEriz5X7oPbolRsuCiS0lsv
r28fcv0utyzv1bS5Y7OMSy9wM+AlsOgeHCfc22HwBCyPeEEUz4STnMra/eIUhhhOvvAY4YoUNXKx
SZc3pt7cURGAQNdzsrgbbg0KGK2sGu42DGd72yCKNlfvkek+lkZ625CufQfufyaj8YFmMb2fch3N
qG1yqVc987p6I8pR7UGkH4SpZUR2w/CgacbdA46NB6mhEqS/skYeZdEvG7twAYEEl8RDthdYh3IA
pBJkmrFIhIHNy5RLbFCbxoi81ykyP/noDvCZEss/hXQqV+Abudrs6BIDOO6Q1HN2rGl+bVObFHnf
sT6EICJG8ftJclaCpUboTfI96WvQ/VX6g2QXrnUZg1hMgScx080AZS1ZMSg8FOE964tiF+btD2Rn
zA5M9YRW0mP0rx60GhkjaIhk5fmsdRRXm8FmHey5VNNMW/0siC8lRXXc3xk9CxwCAfjvF7DVRuM2
tlAc4N4ADZuuQwsdVDupby4nEJ8Fyj5Ccj9U4Ty5DHhS13mOOh0+IR93gPBkZ7VW+hj2eNHqriNY
Nz94SdgTeUeHnyXAs9RbZDWZSNaO+sbC6qXHinZSrl4uYBndjZO9RNOzIikczcS80s2GhIS+3H6U
SIw8jZQ9ZqBb2pZILoYY4Sj93q2bIo2M9NqAsabRbprp6g1or1ZuuknWNyO+07RNm3Mp3RsSnYdV
F1RbEgDIDyXOTPiVxXkCAi+d7kL0JEevBMaId7paOu5r6Q7mbUQoa2ZWctG00UA4hGWtHc2F9YBF
6mAE3ks+9O380SI4EU8vwJznkep6Gzk/JsWAsnC9l4FLdlZTWtapesiGqN0nhX/Ao2GugrKY+VDm
3rXsaJ9Mx2BGf2n9sen8rW24cudpLF7abMBjhzsnrbt3SH/L0BY5EtwhXi8TTbP3ZWvM7qxtYFEF
5mOE9CiaoJ6QVKsCu1gPNXV0s3dTc1oTgH6w8MqtMsRcTIqqfk4/wPLG76E0caKkXHeLbC8QIBsQ
FvMGJxBDYTINSgexn4vId6JUAsT9XpiY3PoOww+TgTuoNeXKGGGrFHXIjbG8DXLs7UQJFqt6yKB/
6ZTiBj5g4taq6NVzuvOs7pFef8HmQ303UH0JpKJawziVCsX2YbyRRvDQM51fAvCh78FigtjFW/RV
cHkG1aOnFOfJUE90OJF95pIMSd0lmqz7At2C3It4uQRpZuZNJLWN1O9WSD0UCXTVCBFvXWk/NCOA
jgjAuSHpFYuPvO8Au06oTdOp2nr2BTPXfSEWjJkrBKpkPYb9E4TsW2L4jnY0PHj1dBS5OrVNxqJn
9ocOPjYywznpAX2MzszfjMY+mU36aBUlYkI/0ZalB+bdbcRSCkIkNMgyU4c7kCZ9X0YAp5xFYtAp
HPwXn5KYMXOfEDJLNklaOI+hrn2RMv/lueMDo1g4tqlGYU52AHm+TGpcIHPM8lkv6fwc/dG3uMRE
BR0kXerHaHYoh57/ZBbmDr3uPk7O7qheIiQ+GFptsZPRrYzDJ34R0NNTxCz94L0UA/JqSVgP3RNc
NIkDKjTThp021CcZmFuBBpCFis54VW10OKz1CKJl9J9J8aV0LnaJaSIqqi91T4GbZt1747JAyeL4
bnJMPvpDZS2km92gGl7o1rHvhfNYTzGhPd27Zww2FjvpkFAmh100tg9y4JoHdPcH2u93zaHNqpA4
Se6pI+nAC67iH77tFTsVgdUv2+CJ4uDdNFFgjzqKv25iUq+J+LvFuBCHrW+u0gZ8q2tCyez4Gy31
Njy4pgkM07JOyYiSNbOHaW8bYukymdzSZrufKD+UTzekcLCJCg8lQs8nh1Y5vSD65Az1sYkJpzzI
3r5HcDys857qR+I4QFhdbbvBKS89iWN99jrGas4B077D4LA5+xfaysRqzGDT/Sha52KIgN6lhNGI
9yka8ts6gMRf6gFNDOdEg5ZcWpOGfBleAMcSQRa8l113g8H6sUFjUcv+rW/9eDm06Q9ZmhSSFB9a
pB5ot3KvHSEDp/WBYeZ0Enl5i5w2j5mIDe0cNRpzeUgqHKO9N4FeNr6XNpegqsfbHhpvdts8AhNn
Hu09sgZhvChZJGX6sWD5zA0X9MpMacU1R2imU+I/GOMeXx8FlCNXPWMYmkA0LL36MyQ+bVFV2rpP
WZCEJuz7kb/LiGN5sB6rcnj3Bla4kCYSVllHkGiMuwMaJ5jXduStY+Hw0LSk5acGQ45aeyqAUCCK
or7LRHFrWeWTM3H3qP10G6MlX1TWjzqHWZa4tHCJJqGDagW3pQ+YKlbjc9jUDwSOSVae3dGoMTAm
OGJIoZuJBfq2qZ1XUkf2TcukzSn7iyXQKs+/1u9lS/SJxBa+qSGZmW1wDnrxrMhpXIS4ExeFL+8w
Rsyhjc2pBu5u9w7/UbAmKC03wczBEEmCRooIdsOdPoOCvzcuz3WVmN89jS8DlJernBXMl5wfZBmg
5KdhnoTTpQzcuZ8cQRbLb6VqliFW0cjJngh/LVHJ97gQmYQQ5LeKYgCDQwwBTqublcoaWkeTeSLp
gikpK6wpsp6rUbcORGnhxUaRMeQvXu4x4gaJskxadVsGerwYenmWXVisy7IbODUpuPoRbIJkOYa9
jt9ZU1Is6zahcTnewioTeDq4Wpg+jSj0aDcNJKwKLBl9PyNbJ6Y46iq/VSNJCbWZvK0CTjtPxZ+5
M9XryWzTdaoBdBqsDaR8upoqXmtU+Dko54XOtxL+WdBYW5SKJozTEI0hssdRnvyMW8qUetUaheV8
R9Ed5EO1eKgSe10WlbVqncREBUOYuCJ1py+GL08HzlumT6mjHnomrrowv2j6M5REMtta29wmnqxs
yyeELmiq0wdBz9Nzw+YTv8/GjMo3P3EBsERc8E2lH8pqliLJQqPohgvbZvuqRhnQCspJPaaflWeK
JTOBrCUyiNL2x5VtFEAVbKbPQl6ySbuLchJJHCOZP9li5anBvk/4D6rpXl+kO8uq6GMSIN25RUOs
Undxcv0YCKBnVR7uo2jWjjn6OjPG144MUQCgFIxM1MaxPjYSXbIqqSfJQds7LNeWZH1TWWKNXQ9t
v8HgwX0zMP3NHz9yl30PSaUghZKWG6TyhWm0NidknyzsrHnpiPVRhP4OaYXzghZlaCLQ6YcGNoL1
Lkr6h4YKj5EaaUI3DIU5d7vAPuVRwtWni55qhbT1Edv5V6s1nMZeBNHPCdc43Op1V0YoVLoqJN+U
hhO8sA30u2gxVKGxZmLSj8lND9DHUsGwbEvnPEuhU0HXjjUUzVCNcb0vivWk0yKksQVGAcqooypg
uciJlvTRKm7y4RmVgrUPBb5wgmERQ/fDqjDuJXQaaknBd07jl7bVV+1kHOh/vIW6RzcO/fwSAAid
9lJbNXBq6A4Ud43BzbQP6T8nlvpkXDzO3lRUM5zPuQhezKY4ulj958mXq611y97Cof5EFJdtGicG
7jaw3kKXcE6tdM8MZldM/OTw0zCjlN8abzgGRvMKHjc+qKw8+tDaI7jauBX4IKb858m3BwqHMZ84
QkCDUU1ztbcpN9N9Kqpi7RvRm++3FJewyJijcup7DTbZVJ+WhZoAu4fbxGwe3KnbpNL94BZAIeXC
4KxbwSAzeqbSiXC6hyfAXiszJ2N1asr3xmi2Tk2nNNhTSwTYxLsnO3JOxA08uxPiDDE+kK14pmG0
l41+G2HksqbgHhgLlaoxyNVop8uuaZgSJGIVAoRm6KB9n79G1bJYq/QYCCtNmMQ7aX7yVgGg3moW
UbDeXZ9qp4S2/42tWrVugRsUNnSv4nFwplsfy0cy0ObjLk/o1jmz6x/xWFfLeCq3wswRJqb1s6mH
Z535iCNNfSksIlP0qEQw3NMjAXpJv1sHwGM/Dl0NMNvvmW+n701KyRngDUKop90SPB8tW9UjQtPh
7DYgUbOO4XmmcS0cpSC/zqGUUnwcRfA5n57e0IJGyxAvSvMO6RS31Lq9Gz1aQ9KTah0gbdKU+i4c
Vnv5CCTfcIsbEofuhyjskCX5A/VB8CQqFvWGyw9Td9gWBciBGwZLy/mvDoeRSYRzLAiZWRNrRdqx
O5wqU38a8Uwt7RnG26nh4GvZrLlMMUvVqAc8APWc0lONZa9mhkZerM61jVO49+QhDlDT19mnmRGB
GuXmMfExIsoUQHAFID6P5UlTUCgLwOrJALWZ8dxnbqX3HEb1mbmrypjNSYP2mBX9TeB9c2qug9uh
Sz9k499GffZYSYWAlhVAhfgwrXy6+ERJMA5lGDQhlNM0idOw4NYTyuxTV8lKTjA/w6zYa6UYV4ML
7Qk6zMIYh3qdhqNH1PubAUGJjl4CxT5EFTlMlrZs0K4shTKx4vHVDNGZsOyiByK91k6jdjZqEEaF
CfhPgr5ZD4RLyDaclDX3Jg0WO/OITFJbaFgXQq1c6n300TN+RNAJA9uBj2Gmmb8cacoxkQ7O0u28
bTOJB021XyK2Ue/XiOItcpAOEQrYfmL+aHFNz2cmz+hiHx9llxxCqe+U6aAHqDOCWLOTENqPaIS3
G+CFMFqmwr6f9jd0Zegto8H0bbqHbVYULF9lsdcFC2EPmJgNLwe5BdNRm7bSSHMrSGg297q7mVem
EtacX1pU8+O4ga/IyrrXD4hWgm4iJc4kK2rsNkbDyB8CNDcYPPRdAuELcj/DFETurWfcMws6pIF7
QfY80UP3CEbIp6/CN9a1JR+hPYc3s8bByAQsoGwq9wXIBXP4zDkZoFNAu2UesdZt+dppjL1695G5
TE33jPwkq6YmTppiOw5HS7rMZKbgRzkH7Pg6xSyyQj77hrOnlf2tSU5DbRZnTuK+qr6syUh3U3dK
vLi8sJZfmQ3zAr4fTCxnriFJRsTn9aU53C1Efg4mf261Ah5wI+ZuBuHVZaw9mg2/d9mgKcuXYf1m
kKayD5Lpm4HRs/OyNb+LY0PjD1Bk+BSHwlpOCc1itEqbeAjKXV84p8C1Tp0kjsxH3wUif1p2noHZ
T6J8bGlrDG59Q3wiVBOn+MzBGpsdZra4L5/mm0Cr0Sg1yYGPPH5Cp6f/WGEaWeMYrdeMHbTWeDJ1
2LdavtKM1mDSRDHtdiBtRJXsSDE2gZD47+HUADNL87drbs3/MQb+BWPAtLHd//8Dfp6gDH99/ttD
+739akjyQRDUjvvP//j36/v+RA1I+Q9WaRYeTngBhjsb/fuvpv2Pfyd//h82jXpPOgLlkCd/Bvs4
xj8sYTt0X2c0Ae9o/qQMuP+gsywMzzPw9nqO6fyvKAPGDBH4GepjSzpCpu5JCAiO9CwXaMHfIAOp
AcTC6BPxVVkFRaVuPQ0Vl8UynDzOTWk+9XZlYvyrve31Vd3VjD9eNVEl/fFqShDgH6/+s/dev9T1
4H/2XgOzYVCEq0Chgbw+uGlawQH7a9sbxuqGcdOfL19fuO6LMUP9vwM1PBl5O+wCe6qPPx+I9Pt1
E7O6dkNGi1d51gtK0YyrjQdLaN7EmDYTgUJna8rKfjGd9jNBrwWomdt0yBIEZdsmmfrxTZS08Vo4
mCxVN8KLYaQCP5pstFuTD+ORe9v1mSw9/wbtkqQpO79y3U7gNBwUTqpk1IM1MXpwaWorDnC8TMbN
ANy42sDaNW6u20RTkFrm6+9lEsU7MitJeJnC4pjOD6E/OMtUx5/32wvXzeuDjOrimDALpWE2Py13
XtAnx+trQAg1bNn0CPA5gfGBE0+wBBSEgML6TE2tEAwPw6L2AB2UeOQbq3n29Eq7tFiuCXWc099K
VZzV/OCjXTr7zrxcKZHhttSdHQTGTGZMTwJva7Xt2Qja6RyUmv0A2wjVo/Jh1AwUdWFQ9qegbJ6q
DBCaHupC3SdJ3BwI/XakaO476Pz3/D9A60QIM677rg/zuYLPKUZ9Mx8nJzO4/+/edP1CqVA7qy4K
+P4Ww0ARdSN2++TXh+s+Gq7DLy9c9ym7fPrzb+5aLH9ZTxh9elvjCHzArCG2jQ2etbZl+DA0I+Sy
HgtxbPbttkpa6wbmR3conV7taKdH+Ixiuc4hsd3jW2QxrCXhS8L0cO7nqZsyJ/CmMAdUdn0TP1+f
pX89a3ot+mPfz2cEDJrI7kK5NlJsJoaTiy1uPhgi120mRWIboLjbKWOEWAcUnG5uHz44gHp3zAir
XYBo/r5ssP0o1rn0evp1y9zqrWV6jANAi06iNf1jgPiAMBdEdEVni0VWziRRSwcJxYe+2JRIks4g
nIqz7tQF4HAeKqeHXOXVQJnmF2p3DHELza9osxrRrcoPp2Mp66dvJjKXkA5spR3mzRx5JnRkekIH
qyveOD35D/21WdNMuENiZ7DguplEa7GgSmzjBgtGwiwf+vPa6ulPXHf+8XrcGO+yzMKdk4kIGBIQ
xE5psbsV2odGP/+UOL51zljxkj+cTs9qRodRLAU0nMiiBfHP4IpKIRkv3iSGPx5y5H9wdX/dEwyo
+yq8Lr7NoUM6MPQxR4Keg+iu8MlAMEeUuVEfgCnrhhfR1Gcnr7bJfLW4PnDV82/EfB25bmbXi8nP
bf6AjJ9ntjbD6GOrjOwU1hTt3G6m18DXj7Ix5WcYgbKfRPSSuR65W8KPj8VUZ6fIQzx1PRQP+zG2
s+Lll1vh5Y+7yL/lXXYpIvwA3M4M67e7CxoGExaOZHiMHsnUf0PYgKKOulCG7leCTWVPnxdpmulF
5UFjcn9o8RQBVp2f/r79+6G/bP+Xp7+/txknXJ/tYK/xm+hPOPHuK2JybzMUPU/MEbGLs5YuRh9I
J3/m64PBPIFrWJYcyT77Yz/RTYxVrq9SkmfLQQNLcD3u59v+esfP/QIfJCKD/9n3IHT9hB0ufxhd
GmIIwPq7yKzrow+gciVkW34PEnUIBit4zjwYbrbrZ5ugdsvv6ob01eR7kxWYpyDI7WSaNM/YW3AG
0tWb2ochmPIL+TPiPgu7UwC8/xWSc7hDs2yvia/uXnNF/ZfVTXhLny/AZA031qgNUnLqMSTcoRmX
ma4PRwXg5SFLqgvSyPCtccHx6xm+3SoS+cvU6cvr/g4O7WaEZ40fPwnfjPa2x4Lx6o+5tlNdje9j
3h0oG2tSGT2RVQ9G0J7gK/ZB9GYRvvMvPn3uHEj469rGcxyLK55tuRYrHD6Kf1/bTLHlNlKX0WeM
PiKJlty6Yj2Z3mx9Qqc6mqwZSt+67yaXW3kxvumpJ2ewYINMfrTuw0B7GTlhqaTwQBN4nRxR8ifH
rKz/fHbdp7kZiXlTsPtt//XYoZtBz9fjfr4cy+pS4znY/bMvd92nNwBIwu7OEfN8sOv6o95m4pgA
pF9n9JBeAQHdOvPJLXxxqaStv1wPNUP7z0MVLpmfhxZO6nwWmnXBD2O8SH8s1kaJsqUOWxLgFpqt
TWV+cbt+P9v8+tiOg8X8TE9twoxhUP357O+v/n6cNkQbwPe84+/HFW5jHMy6o+bKPf2ojdOvDx7o
mNiS9f63/T+PTfxSP143pSiO7ZD5O0D3tCF/HvLzvdd9oshvzR6zyPWt1xev+39/W+bp9+gA52Tp
ZONPmGG4eSKtc436FUMU6vrW7d+DsqU7Bid1EZOyE0UaMRgZfYsWcsK9EWX1UhP5kxEPMVHUuvn0
19bkBdZTFFVPpspiNIhsza9dt0zuVD+P/B+9D57wL1/l5/cL+A7Xrb9/h+vW/Nrfv/v1SJGnzj4p
UXjEpEycXAaGqAxNEE+OHUBgYt/12c+H5PpCAOIUSc6fx/2zg8PB93f//ZnsOH8/kamdgKC51CfS
AL5G0fP3E3kII6AytaV9RrH+0GISv3OdOD41ia+W1zOaJcFHl1vuHUuf6AS0+s/9LvsRe/+5XyHN
RbJhjvMS4mNwIu+X46/7rcD5SP3v0CvvvTZFB8bJbRz9vz61fzyb9+kTsYhxJAEvhI3OgfOH+vry
9eH6abs+ux7I3REltWXzFa87//jirkHHrppCfaUVLIqrNCGQTXn5DR5h8ZAVlr4NdStaXTf13E3v
WgO+5/xiMT9YAEcYM2bFTSTeJoRYrj+Km7Rqm9ue0NJlGyXZRyXob/lyeCN2NF7/PEKKT18ccKvI
vWNhL23B8ePi+mu7tP7FakBQzP5yOXb4Z1vcWwDnWK5jWu5vpWYkRtMRQeR81nXjnqSZFeee9fjZ
3F6fM4cAH3/dU0Fah5WA732gvJgf/twd114AxaPxTwh24dHY6MYGbWjAgzv13XXfQLQQ7Rqd/8zP
7bKrP3BFdIz2w+fKGZ1bUk3Fs24+p0nbPVlDlt0z79tf92Ili08G4Et4BRxEieztBus/KTuzpcaR
aGu/0FGE5uFcgmdjAwYKqBtFU4PmedbTny/T1Zii+6+Ovy8UykFqCmwpc++9vqXgNiSaFoX06J2a
ej27nfUl9sAxzHDH9nI0L5IP9x/LD/dXDHU7dMBDBuTXy4mo/ToPmh4/q//4uni/r7rEL5q3HQxC
h32ia6gigvERHNi5udsSqsx/2EY3UG7O70/+hln580u1Ru1GV/p8Z8jf8WV4KIwbo8lzTDLFvLDp
xj213sEuFJvqcfBxgCBzsczsCbGd7ARWhYZNngLBEKeO/mtWadk/+kqtj1VQettpzIyllEy1RD9x
gfhrnpE+qSBOthT3uI/Uq9/J8UxgYonwlcdm9u0jtR1woIWmym+SRyAxuXA3+HTDdOILq3qGCT5B
rLLlorynxO0GAe1Bti6L9d7p73BeGPcO4Ab/qjfqcDnw0V3IRfrl0tbMz5ci4oN8O3shxcyFfRUG
bNy8Lhpxlaoep1HTXh2rz5ed24p/S6C8oHydOkslL1SDwSKHf25SM3nM0WU+GK4fYTdIBkFe/W93
FZfXBt/2Pz9JLeygP3wHTfEkFQEnXbdU3cNW7NOTtAQ/7bAOcL8rARhmAcqt0JqLSE6hrdNOJxIq
GkmyGaxSeSxJljxE01995uz9Jg4OyM7Zmb03S/k9iwf/PCq/hV4AVow1nzVX+g0VzMGmKVX9xhJn
huiTZ7LvMlqgnF1f5skzBCAnLZ+jG/Q0xAFMfUSsVUN9m4NfBzkArwoR5HufnDKz0L2WA/COR0re
xXWa6JS3kbPlRC+hWv7Pv2P7n28r8cUzXUpwLcpPHPE3+PbXKeLbzB7pfwLkM4o6hsZ3K8cjpolA
HHTvB0i9vC1ku21NdmhlsDTaqNlduipspMDt9pB2SUUfFcSSx4RqwJjSqAPcffOInO1XfxSb6dKb
NPP604C8akTu3NZ6tGw7T2m3xRw56VElCc+jLHupxkjbStPpBuPZW0PYT4t+WBsTiUoxN6Em+9bs
kn1v9voTkn7vznGiPdp348lIJvdOjFWq+2EMvb3+ZJrDY1Gk07LQlWrbINnbyzMoHL/O0vezy+jl
DBFmvCdvWa///LfRjH9+AVyHojHbclXMKTxT/f2PE+KumsaTWn9P2nzG+NkpvVUdTsgzXMqElbHf
yta5C/7yfFXnHVosjC8p65ZtMVuOx5h47wan3k65qxxQhlj9msrZD7eRA3JuZOsmkJABdHAJEC0u
ZuWVbOWpKDEAvyJIObUAkdEh3+H1WH3FCgHlQ5urD2qIkWFeKP6hKtV4q0d5taVEl4InFq5AzOL6
wcjyGKZ1CCiCO4aJgz9CfWP6QXJyjbBem0pJ2cJQZd9MVV1X4zC9UI3hg51xhp2W2v6dnJFSf3Qk
6YyeUX5cxcdzNDv1Bo8+PrMDGjr8GwKcId9HLhMLvaOeNuhzoAwG7+OxIMk3hg9m5YUP+iCkLp7b
rGTf+4x2rGCejpCmRAzHmsOcShNhWyOasi9KnWyF7V+8cGTUB8+nX+2caMm9nCj7FAQ+ixn3gns5
cLlXJoNHOVkurVHaHSk0PKjc/Iigh5iUOHPESqREVbnXqgBx92/9coYcFFfKqZeLLHFlLa58v62c
IfvlND0az7eVXZ8u//22DaVwf/60u//4sFs66y3LcoF08sg3Pj3tWyRRMbbziO+mHJGAg6qzmyui
ZCqhMlsTpXyiWfHypcgAuVMxE4y5ksOfJsZu6DjX5+ly0ijuIWdepstbyqa8pVsKEZKRrSKc3I5U
cGLX0UKaOZZ72TMPxnQEi0K3U8b+KhhUqpJYWAPHF1fIcTInaPlR7sDkj6bjefjXXTQiuVd1nVmU
gy9Jk7Is6ZWuvtHiosoW8lQeGiX191mAtJhBdTBrmDPvky/TJjESqq63V1IMDEpuJ7vOpz6v/FXr
GP7Kb9LiwEJpWpXsm/nZ++Ig++QBkWE0Aghnjjs4N6U61bDg2vBX32Vi6LW/7iD7vNLydn/+ADi/
L7lNh4gcyz/VtDSHlJFhf14JDvjyqNU8vgFVJbCAYgIum22OFhwR454VCGIVxO4/DQBte3wX+wdC
xs2GGnx8j0VTHoDp2vlcnWRDj6puYTqOj4iDCRDNrEMQW/ey1aEAeOgj/2eSVt1e75XySFzXPMfY
cL9aFngu7GX87BwnS/ETXoU9dtaXeYaMoHmdv0RXSs3TTr58EEIo66TEK1a+b/AV/9j0MECkJKxc
kXKzDkZaPMjEgjyUSXYX9HV5lC1/csYl5AJ7ec5ExLV9mV9oE94rvJh3ZjyijxFnmT26j4ADbwYR
I5L9Joi1ndf67mPrlp/7jUHlNRBH1DRpauD/xxvM+H11YamWRzTHUC1DAMJJJn5aXSQA3Fp9VHrs
QLXyShn8LkC/4AWHWtPvvLDTNlrhRQCjRV/fVNuw7R/n1q5WleEpW9sptfu4Fyka8UIgD0Pha2I+
X2awjg6uYYhEm8uzrGs0IcTrvc/PzrQ59TNc4wb8aiySY8ZkYgTNL+gIw1a/kwMq4fS7P3+ytd8/
2edfg6WyoBX/2bb96T3ujGOp6a7aHeestkB5OSTp5edK1QsbdUcJe/ociX3//CFqW5gjDha26Lp8
3uQVEOZEgSoD2K4vOqxv4zOl/9v4v8GP4l+i4SbU+A9rb1RJhI1cl78cezKVVf+nLyPcVw3kRxQf
/ThAS4VTJfBPHMW+1tp12nvTV0fNEnzpfHX9d3eT9hPD6r91B8ggz7NVowOIR13X++wmBmpsRRXi
OJSHYkWWAZB+QqtfpEW6nMJGgXiJL0ieaOEJTuavs0n0DV0ZnnIqlxe4eYWny7wc/ct/LJYxvPnt
t8If0PJwIJJZAtZQhvvpDxl4c2x5Zau8JU2ClsIneK7ULuVdRTdiW8La97LadXtvPKIyFstfitaZ
Kle9U2ZUi2Sef82XffLKOZrHY/+NtY646+Vev9///D+NYuenw0snGbPmHiZ5c987J3Rc1d15VyMC
DATqLz0Bsq27Mr4xO/165M1xDzreeqAYMVigVDLXge9ZD1S/xHsb/f+VHB210XoQF5g+KxXZRV6W
C0SxY9Pka7n7UrwEVaflFhvZRJrcLfRUKzaq2JuF/t+jMj9/GZX5eTmqismfrtUSFTenbMi2czn+
9Cc9u5MkHXmAMfQd/3htK1tysGNrv431+qdE7aQq6JDR0w3+JVmRd6sYQQ2suexb3MMcmPDZvaUC
uds7Dep5q/GDrw1SGIwpjRd2+qA0K7BhY0edVlmHD9Tthg9aMi6x/wVeLLrGaCwId+E8NFgxq/Bu
oGyo7RBRU6l9bfFQu61Mz711xFlpAWwm5wIf6n1gTDzzUCGik9Mu/fImoAMoXBbXywEyivOVoSps
cSLfnPd9XZEDSdhvxmVxpyr2t5bXxAuMrpzqXWuC2lNOL34Hgg6301MShv+xVNMsEf1iBwSKQpSL
iFe17Zi2odo4SxomKbPfNyZupTfQ1+3irZlg8+e+X2/brDvG45RMGFjBNQmKGn6OOCuSvNnadXMk
RNhY2DgyWTTxDYiBlxgniOvOwQM1sik9L9y1ypAdsBa1qdnKxgfWPh5i8Sj7y8nGfdIJlXqNlafT
J4jmJkhquWodkWKXB/LCOUkThOgmEddFNasAD+10yu9yPIM8Z153mY9xA9V20Q9dWHLnUwj6Uayk
Lgc7xOoWyBOJlfcBwZVStZFSJx05n8dupT0Vvb3N/XqTwWF9NjD7AhllWlsh8nxubRenZa88dek0
nOLW3/N9Sb6Uzq0DpuyGHyW5kWfy4GKNi5V53+6LJtU2sq/2eooO9ECFtC0isdQyPCKJ8deX2K0M
916aMlYrQ7nvc2WXnGHDvfetvt02ZTBRGP/3Ye4x4cIWBpFzq1PiHZQV4qy/R89tJ6QGwvbnrQU+
43a2h0WXZ9XBEC3Z1fKI2qvteJAtPpC/+vtCxfA9VgeYO3/3ySmUBXzVuqlZD6QN67fYACs6tKO9
NeBOoB2bgtfMAHtCOmzaI33Pn7U6PvcX1DRvpzCO0eEH4atRNKQ3wDDfmtD57jWzfbJFv0XMfZVg
NLfOFfTNhT6Bt73CX0Gb9j3Kggf8LCJAeCuZy8BhTDZkEsIEgipGZCMV07CmukwLohVMw3D55yUC
a6J/fKVY8hJwdFyd14xti6/ch0DMiEK29HJsxihrbbaOifBMHhR3jlcVBuBXlz4zbHE408mtnufk
uKzd8M2z3q+Scz815XwLsBVyKf5JTtU+hAoo3rj3yLWJw2Sp16bJa+vShe8z0NVKzzc4TJjnaaFh
AwxREXbIPmLhGmV9FB+qnjtel2OTbbWx8qiiVdSlbZQUCYlmOZv1JoGfxi6aJuaalJgICZtsdq6l
3faqeZAtNCfFY2CdL5Q9md1v/Dh2qJuMvsVqlu8z8N+bzsR6XlZVTGI//alPFX0YwH+cd+lTLIqh
zuUbn67rDBfEFnjpq1kJXrskS740fa8s4SyyUwDvfrBnOLuplRA4xXBZ1Tr7++9TE4dNhSmmWhWV
k9E4Dmu3BkTsF314dMWhUskQqmp4DekmPIJeRjAhR2V7cMcjsQtzq4D0U69kn9db4bFW8P02wilH
+fB+XaXozhqqXXNThWF6a8ztV2w41C+xzTvdzITwXTTrcgAnlVA5LZuNnkZLwGT++jw59UPqhQHB
y2agVC/AdLpbO6g1aLbw8Q3rR+d31Kew5H+YrCo6lLb2IjcnsotyD5wcsujWKTznhsrekykD9zK+
oGW4D7ASRmQiYhGfogxyVK+Ij34aUHy12I5a5GKFDjZu0XZTvKsicxuOKgt5fDAocGn2hjgEWdlQ
g8LZjBUpTztcXN+75JmcJmfIpjyordPsfR8ZAYVc4K0CvPF0JNbLooig0RSC3o09ziEZAv+LN92G
Th+9qEgK9rCmqcEVTR2g0wLsYLaVTSiqeyCt/imu41e/sf9KNNCgge2POy8ssidsHPeoeKevsj8S
/bqp/ms/Lqb6LlLAvcgKmxGG61I2ZZmNLLCRA5dKnEsfusRNOatbADbGwVfDYsXLT6WOiubl4L03
fdXKrqzKjNZyNCCUJwgezK4rPT7M0dYvK+MQe3G1DEYT+5HZgF1GVOkqGIbqlTgYwo/Q9vc9gfYn
2OZ82aPq1UwUcx3rabtqZrV8Rc1wiHizP7hm6J0vn8W0T5dnnUKdPv3sgM2lFcU3UeUKnQTVc/KA
AjaGRuYYO9lkJaDdNrPG34EZU46FujWz+Xe7IIF+/RThU+8C8WGZEFK/AptbAeEWUxMh+9jEkhR3
nryu+G1abr0kA8tkeM+Kd29Op5lYNfAaL1cWiW4AyTG68EH1Kl8MVqKczu/t2z+/ITRLBMA+Lrp0
IlJU3dqqxnbaolDp9zeEA6a+wp+z/FqSvQIw39h7tY/wZjLglNVX53Pbt4DtO6V6rYc21r1y6DxB
Dp0PtVUKU0U0G01YrfssT895lVI0XT6bS7k+9wu7XBcKhDq5erf74tdo3GfFvcdXVZbEhe+1c13T
PdVOF20v/ZfquuHvQTlfltldpnnq8BTPzalAFAZNJnpKIP85fTa/6FrKdypCjW8E9YQ7BKRlSubD
Y+IN52nK7PQHVDA6lsqUbLC6AK5kQZi/JLYvK6FPSfLL5E/LqU/Ny515T1HqL/5Hl5vqcFNbI3Zv
UdUcZalLFsFGUJLh2azBQ5tx2t54SuLdKAG4bpQb2Utj1MeoIV/VyXwHPOLg5At9m1a21a1psfYF
1r3jrT29GJjabhqMkJeyKafpVMfelFqPR7Y/oUAmt353+SwHU/bUl6O6O3+YDbscNwb8gSs5RR5a
8cEP7eKpGwrwnaIlD5e58p7nL41iFef7wVAkxzmjgmNHk5xIrGjYKFiwMD0rPsmDnkVf58yc9rIF
f9m985MX2ZDXhI6vgyr18D4Q1/zbfcYcy9M/f4EsUYj+6Qtk6B5beOpWDRFl/rRrSSBBZBijll/b
UM+wUcjDgww8jYglrhM2HwursfCAkp3/NiwH2tJ6bRC672X8sPVuOzvoT7KRUCyAMtKFiCRii8rY
aQfVH9H7i9hlkqg/KlydbvratTYQsvFfx6ceXp+Hy7VRlYhE6gnvmbh7xt5+XBZRSE0oydxbyxyw
zupm49nNzXgn+2yxmYwnhfIOH5tP0ZonE6wi9grdYuhLnoAF3DnhRmvewyheyh+KJDYUGSJzSxkE
xXslvKc2Cg1IMDzIGTUgJ4SeabGVzQo2x24QUQHZ1IwUsUcSDQTy5vwG3faiZbV0ROBJELxqiY9r
IWA3LNzb6xDSjL2QQ8i/vnqla24mLwCEEgRkqKccT08EhacQrdMCtaR2CpKpX4ziDAebflH4rn5Q
5LId2pXHOzKiOisN76xQJwsoDk1VN7eyn03fnWzNkYroKvb2EJ6cu1npX+WjoymCedWXSrbW6iHY
Uzlhb8Pcv2/TsTnIKuhWz5Nt6KGzoRohfJAHJfPvoSM3yAnpusyQVdTyqvd7yBlRgPISenl6dXku
yoedrjXhofW/f+qWTQeh7IG4hmxcHpny+SjH/O775WEpzyqTiKlb20fxsirdOMFnhu0z+0bqK2Nr
OKhaQf2lm44Eh0J4RBDHv3QhELmsrQCzZ+2dl5r+T7t96/MJ2xEFI92CovTvTat9zW0vfw0SO7jO
yd/tSp0Nta4YDpCZ2DnETuscIqsptrmW3LsJLLpFKPrkQO4+2CFrwF5VxAZ8DGKYtXqwvsRxoHOs
Cq8/8Cm4x+fK/PZ+gu30uQe+zmWo1ZxbBZOFva2m7kGh2mO+GmriUJ2l1GxF6PQ0RAGLqvXLVT44
0X0UW9auxPsAe8dWhS5hWsECqy1vJRcHPH3q+3i6TRWXuORs3Vyefw6/jRXrPTSTcr3QN6cWfPcS
f6pgO0RJ+sj8F803u7cugrrZa+QuLdNrdo5aGsuqJiXqoIuVM4pOixZtXSeHDHeCo+2DKEoqR98q
LrFNnfqjfcnOdY8/m72XzcuhrtT1YKTh9tLV4YiwNqY6mr9oddOtyd8syamER53k+t1IcdSdq8Q2
W6rZWfcO+HT4yXG/CisbLqMYNsXEaAxjdh4B+foqXrt4xYGNM7w1jl7zTsvy/IZSIw26VM2HxzTN
6wZHjOfKsXBZtvIfJQQvx6My/GoOpo1S1eNbolCeB+zCX0xEUK/cvqgfCtDanq7b92njVg9F3EVL
tUuSlRw0IsjjvuKt5KDsCjScr1uiV1vZFEhteOiAhcFstsgXB+TysZEe5qrMF6WFxGNVNfgQRBnZ
vTAlOYhij5SgPJWd8pCI4fOZCo7iqszJJV7myCaPW9BW5ogtEu7sDqbVdbQLo/hlLEbv1q8y7xas
PVE9HZ9rNSmnpRwY8HHY+HWgXLF7ca4TH/Er1TrTi45FvDc6z2Wv+/tgLBu0sg3ccjOev0CWUvng
6vFJHgLlqfMrHz+eKDm1Vj7utan+ehk3atPFsHTENEVcA9vqL7eAXISrADXL63SKSPwF5V+tldkL
z9aLm2hQnaOmTVg/iZL9f5kBYEFbDaX5YrA9OwWktQw2GU+yFVvBh5YYY6VBBYWYWWjK8tISY/gT
Jz+AsCMjKrr4rqMM+/x9AwwJH58E13m5LrUsuEbtgbKt+JLildJqyhcLgXRdz/2jrzT9SdXybZoW
yhcwlyMy1FRDXM6suBycdVyF5VKOpnHYQBoqEayUVMTIWwO5Su+0tvuwOeiHvljXPr5Z8hsfYwe0
boMEfFHiGjcwX09d5sypoByly96mckEb3OYkD6T/j2NZYI7mN7eWjMDVDQnfMAKWCKxCvTl3ppNV
rEFHUhgexLzCbPw0MA7K70qjz1FXKMMt3hiy59J9mRpqFhpKMT/NtFFMVR3FW/clcrtNhF31ktQn
QCjbTn/gEDlqhf/DyZCaanbbPlkppieDhnEN+SVt7yhXYweaVlcW5/rQNNp59tw/qYFT7/oAo/L3
flJL8aGYi7csyIwTL59rFQT0o4y0FC4EG0xuTrIFIPFF633/HJfRCYJe911V7ORgH7TegrxyupbN
yLDbdRxB5pR3s6d62jm6gp2R6zerXitiQpqYc8x+DYvDJAxfO0BjsMIJ3/ju3fdaEjyZBi+wUs8M
VPBFBaySdAi7acgoSvTdSY0MJ8W0e/Bxm1934TRtKGztTykFjldySizcGylq+poOIP/mPqQeWs/6
/0htmv+ymHTgeFCzaPLxMbRPuzEDqUCggX37GkUo5vuqu9MMpTklrZ7syga6OaWv7Un2lU6j8dBP
u7VsyoHZgGn8+1Wjom3wOmoVWB/9VT4DsUL5fYVtyvsJpULZvaEG+pJoFBUujtE2e3nwM6tagVT4
CyV4s88DvGGudEdv9qo4yCmyiR8418nTy8UfrpH3Gaf69c+Lb03WKhUfUga6w3sIQSnSGpPi6M+/
r6ZWm3DIjOFV7/NslQVafGWI9QRmGM5BnpVhyms9UttTHTnxVvbBOHIOQ4U50xV5ADAPioAVic4u
idwDbELnJukdtkBFwGbU1m4/nfV6qp/7xvez//95g17DJQnmtUxqUUCJZ6lJYE1ui2UzMONkL7NY
son5RvyhKUcvky/Xthh/Xn2afGkGTc3/KMUDRR0158YtiuLWnZJNJoqV5IF4PUB4zzDWBGDDh3T2
wPPAVjN1tXqrE+C5yF7AOsS9vikTNpGhaybsC0DDxGNvf4fv1PDX/m4nHVQBQO27UuORLNyqr6BM
5C/BxCNfCUdtLZv56DwqhZPf5zo1FhR8Hw3PyF4igI2bUOlQr8lmjG2uPfgTLoIgj4z8B5aU+cuA
t/HeMF3xyebWiNeiReGqzU6OTqZy7YV5jQZBHdlO8BPIm6mZ8PgVP8G5aXqPBW7h9xgCVKemt44Z
eOqlZcXRtqNOFD6cY5HSKP27KBayCwxA3vhyvEZuYTwYamxs7UgLV4BGa7zU3hSoL2+fLvQ77fnP
n39d5vg/fv4Nx7YpGbd1S1d105W1fh/i+7PBU1OBPPDFHlmLfAHJZ66aMLZhBaeLru/8vQLifB/2
1T0Gr+ZatmQ/mTUcLS9tBJpE3qlq3AwDDLrJjtnjhWaRXTv431w5/txsDWEXUlV2eVfY3XVQp9NJ
duXF2K96BSsS2ZQDpu492HVH/au4yEHvedOE85NsycPoayV6YaIqPSqSZawjhXXmBotAjKDxVaL6
nkUmHHG1TW8sMtfPIz6wBFCmJwpDg20VYz8V9r3Viuo+EICmA3pUfInPX3n5VY7aYm2a2J52MOot
Xkvr2JubW5Ok1/mA45B+ZaYWmK33gVCcySsccYWcnJf2m2b49nXplUiuQdaSnPKSat++n9VyRLap
u3BdUITOtxGIHhkMJiqjesRu7+5THEA2L33RdDVTlHkjewpeR1Dd/o4otHpQkWUDiwCjIdwhKlS+
BLH/1eTZfytbXXubmoX7lEGruled8Ja0k/JF78JxTz0GfB+rU76gewWJTKi1GRA8nNB05iee1TGs
n3IRJioUD2C0DxW4mSuvjKu97MtKb13gfrD24xKQrq90e9DR/d5LddCpl7Y8u8xxxWzZZNt3xJIZ
zbOG0aPcxIUEL3ahXz5dDG3kmRl2YAwLD/HSVLLZCwglX+ZZBaLiRolnlgeaiZOKBaGwZgVliKY8
qG1g3eZmeS9EIruptiJYGH3iH2rYg5+mxVULb0QKrtXZN/dJU4e38pCPtaAO3skG0UDCzkSWvxSd
Pm9z/JIADIq5DoyqhQZHF+dhmh4fpr2LfoInTnyS2MpiSO9kC25+Rv4iEk+j+CQPGYSv1dxSvnHp
M8uQtXwJMSvpw0NeT99xHqUk3S5d2cL+3XiKlflDi5zbudVkuk7xuv9hrEdnuyD0msHztOcdOHQg
tOKsHcb5fCb7kPYbV+qQovnCv2znWG65MwrNJ93mdJAvz+eaifQ9i0EEOeS8t241Tdsx69Ib3UXP
USmTf4QENENu84JTkQm7nDxsn3ILgK8/kLcYe7yT2E9+s3KNj/MIuikGnoeTOpuOpsagLwnwopow
6s2wIHyzw+anb7fuS+4V3pVZatlTgZZh4bvoW//8QDU+wyBcg/IbNo88VHmYMvypFiex/TAfcCd7
Clvoh/LVO5QdJKohTncyfI1NCG5VqgpftbeBQ4jRLAJaKkdV0Mnn0cu1clS3xm2nF+X9v10vbycv
CCHwAXuu9WmfVyPlim0Ii+l3RZrdoeJiM9zrV+cglguK7Qb3dYj+UTc8AWSrrwOgK08mm/aO2m1F
0W9NMyqfZzfC8MMpREaWJpFCdekGxsRDkqYdOKizqrbCQEYrni2ruK6mKl13Vustgza0N8hJq7UF
Zvipm62T3AjibRdeudTvP8SDZW2aQK3WEK+dJ6U3ThHq2w1mD+bGGKudCv3n1VJQe6EU0HAGzvU9
3grW0ivs/kvW2F9klPt9atbkv6Y6va+dp7re+FwMIMoQ4TsH04V0AZ0cOW5cdHtAWazpuinAoYYU
7MFoB/dNx7ja5kv5phrVDycc7VejzKh9yPz5GSE0Knvb7p/wLzdZ8+jdQxpjt1l1BClUBfiWW4Xm
bZ4r/Yo69/Do16UK1clsb6BlOhtdGb2d5zrZzlCKcesMg7p3q6rYTDb6ci8qIvCZsNzKGPKe7U7z
nU6VOynAoTvlMQ67ceS2j02ts5fX8+ELDy445tmovUSOklI1MShfnXl+4V9Sf2MBcHDmyvlhDdnK
7Ars7EnabKqBf05v5untVEzVfV5Wb2NsaK9aYKqLJtCqXYKQ6VnDUUL2Z2PrrGsKoVZj4KivYWBt
wtQNH4fuduTLvZ29Kd6U0DcQ3za4XzR98s3E4SGsku7HVIFD6uyufIr8NFjplmLs2yoPDm5gUX+o
VsFzMthfIHB2P5QkXnWdZa5sPBA2E3ua68JIulNW+MbK6NR+71CczQMxKFddHZYPTRZD+Q2N7M2q
Zmyq6nYPHiu9dpLS3ZP4d84H2bTJxrEGwfVRDmiONkDtFXPULOZUTjqfeuJyo53zfRJ9uI2c7Eag
lRy1AE6neM1iHNBr+Wqk7zqcrVcBJW6PVMdh5ayY+Q8jfAUiPX/LeTGj0IIurlcz9qqx6W5MJcD+
OHT56lVO9dYE+NiKa3LX/dnpavFUYjC76vjo7S1QWAdFy52FhvEz4eha5bUYZzuehg+YRLP6EAdD
rFJkf93ND5euSz9ZyQfZGnyM1VHMNOd7/D/75E3k/2Hs05fMoEzAjqCZoZoKHru+anDYcO90JQ4f
ZZdttbuGZPKtKrpcr8YnnpL6tRyMLTejSphkgGx6+kQ8zl6bjooJZTP2SxTbRyOd21sbtNNDG0b7
IE0IY0G8goFmCTkcUS20dgIH7jW3lWF0D3oXfJgGQf77nHnPRuJMm5IwXeYNFKXrlYsez6IkWR5k
M0sm/n6WlS8IHxl3vlYEd3G0g/ZAvFJ2KYP11VC99lffbPNFpwygWspRVhnl/s/vE+IMv2eHXPRP
LiWBpFb5cmqa+qkApzIwHi/iXH8i/0kyZsWzttwNMyZ4xN3upafh7HlrSAC/WmLs0hJjcmYrXuvj
bzP/eZ2cCSAYKNHf/4f366JEqddDnWOMgD+DfoXjCukV70ZtekrhMUg8yh55mCiWWitxCt3m94HG
TtkFyECx6+Ku5tX5LkwshDki5cYXnPqL2t/IljyYTWSteVDU15oVDgmF5S62uTChsfrVrmfqlpCV
d96tM0X+LjJiaKExGSfRJc+UiHQNtj4Kb4y/B4hu1as8C6Zj7GGcks36XSBWrVNWlQs7USrKTnKL
svxY3bN+APCd6W81cd5HDDB+zK0ePtVaL5zSfG2n+Yl1NE0jpLw0aLZlgTUV0SgEwa11csqsfEjK
HDKdXTzb+RDfWB2xQdkcqVfkqYXbdo3l5PMEfvda0XY2xotHJc2zBTEpHTlJYfM1H6ziGICDBbKN
Y4+ibFkstMs+g6uAp8j8F7pzLHeSvl0SmXafulI/GSRbv2V4rbISRuFEaZC9wRKTl+s/ZxDdLBYt
/tRrdGnaai5bkho6xp3sgctlVqrZF95l39E9+T90/bVru+YuBVZhbqjADtg6lRbRm9S6G9JC28VE
SpZoiKwXtVRW4Whl3zQFMw45g59e3QkNJXR90ldNiR1GCOCS3T31oYTUu+u0Zq+slxS5ICWIFHfY
n0vk4BMGNxGAu1ENKmjxZFHApIIYaGIMkaZB/xlo5pEwc/JWg5q46lE4PLtllcMfTBOQsRHuzvxj
8JL12lVOnfHBCrNpA/xZxx2vD/f+iMtt4RbugXBjuoprKDP8xeD8GCSUpyDDApY1+Hwwqgmpj14Y
20BVppcERJ5Tjh4xc78+jMhprmS/6Te4s8Du3coH11iNH6ZhNmhd4a44vWCBy91a69e0JIEakng/
ebUnzya/Qrg89WsAQWcJgDS8aeOqPqZa4mOB2ulvGjCrQLW/RSomEnObeFRGefquaeuIH1avnpMi
O2Z2Yn/L0vRHrgz1o1NV5X8tfa1PZeg8qjzNMHWNcJpqmag3f68EaUdo7mlXTE9U63in2vziGh0P
XghMO6v3KC9Pk+o1i2IAskrb3fZDZdyPugatif5kTpb9BKofWdG1UY7JVm5EZDNqrI9NOQoccF9F
5b03u+kNCNdhFdZjeUrrBP0y0Y5XI5vvI1mX67nb0nKqn41d/mXgEfusQA24zgYt25L8+dm2wuUP
QzuMxsvpa+jkpwYI3UMt+kNMUheBaUxf+5sqBlw7qITe5Y6+SGZ1NcxFgL0XL1u5/SfBNR4ivbTg
LDpmu7YKLAhw4IjXTtqzsoRFQq7SxcngHEx3Bm2BCKa/ceI8YIEEavFGtv2gGHB8sDqyEgBTPw3I
KTYGcqy2xcTWq8dl5o5PrWnfyUpCWXsIOCW9EV0KFeb3YemkUIsw7URLrB5cp62Wjio2Q6qKd4kX
jd/bCBiCHlg/Hbc6xb6rvMCosa6TuNbuZid1eP6D2b1cHvnUjMnL+c2dL7etwPxZR/1pNqbgFsb8
sHEExr2hBh2rODt/qeuoXSHKydYKdk0vsNFfO98c7qJqjh48SAyye/JydwOPB2qcuCif2P2Zeu1j
BKy2z1GxMQ0/e/GK0t6TJa6vZXNU/o+281puHOfW9hWxijmcKkdbDt1uzwmrI3MOIHn1/0PI0/L2
fDN7vtr1HzSLABZAWS1R4FpvGJ+gk91LGk1e+3dObFXPGIumRzGrq8r+IA/uAdVVz0Y7rnJv0jAI
LDdm27IFZyePRqV4f7j1qU4r1maBiZEMuQ3IJkhRgVcixk25aNBa1bP0watyb812Q+WHMuqxHMuq
U4Ak9j5hW3jIQC4cDb6gOyPuOmSnMm2jBj34+njK1vjWDY9p6vnL0s2bT0mLWw9E+e6LGjYJjgKj
8VX35xpwWfysy2aDSy3OcpO1dS2wqAjzz+btQRQs1IIijO+037sgejL6KY9/9YAp9rJihiXtofS7
5AGFYgjsbnTwub89yDEqOtcxY9ZZ+T0ma3J/neclmMX2ItevpDDPjGxApTD+JQITqreBpXAI13CW
3WgDR9mYIi2BuvKJ7J48NUAsNAh+Qbzdh34RvZIL0bhRDMld6qXGQUUtbZMh0P/k1lSxI9S+fsY2
mtGo8tRahZmcniuPrjYV25bNwGEIUOALKvablZ6Or0UVHCMP6+JGTYytQyZvQeIz+AXkNMtN45dS
tq8FxeUXp8OlsnK76d5wynE3GXq5N3yMxxIlDY+Ib0VYbjXa0ai16IzHQroG9JW8GCL9jLRM9xOU
y6ZLzPDrmCAFVdpjeIHvxp0GNfJdUPfGgxMmIY/FOr5I4g+2zNAN0twQ50jSFOyhFMe5PilmloIc
IH/3dmYi3ItkDqrH6mjZl160rzV+tl96F1laJzfJNc64rBbekdop3vOYChS93SJaqq0ZfemKGLga
H4+dbHpTfe6aQDyiv94+iCJ50ucorzDSXdZixi6jSN6R+VTC77klujvqCbwVJcyVG0hqinA2QKaM
XP5vsNXY9SsFFcN72eXkGHjUabilVmAc02SAcBE43tYsG+4MaopeuNZ1zwl2Fwu17sUfbVA+xHw6
gkWprHEHKPBBjfE6RNr8G6rjaMUEkflJne6uGwMl+c6N+rPfmsYLVjHTrsvycC2bntd3S0Xhm3Yd
5c8SeWDf/fM+3f7Lb59tGCSIdRD8mqf+RbBAExOMf7tSnoWX4yvnG8ZyrKb+XhVZcmhE7W9g/xbP
fsG2xNQz50cJLjBo+RLfYkdL7/aw/tgWEB6V+XNZIYBdFoZ9C89URA7l0pgD4bspY+elrZlN0vgt
1lBSdyCfMJBI0/TYkvH9WbfaYeiK5I+26c1l1OIwjWWGvit47thhuRBfAkjQS1spgj8yBAYCNuVy
Ui+chCwoOI0J3IQ+3wlKK4uenQCp3bk6H6Kh+JzgYiSZCXLsd2tMpo9j8zxQLs7qn/8DgMx9fFCC
cWIgyaHaBv9AoP/P3QfpG98ETug8G5R2V0k3JuVLavkLIGbJFqBYc3RVZKTh4HNad5Qj2/lwHclN
tLBlp0gbKpHT6OKKZYEktaezxLlIOIw8+4CJ+dAUwsKsESqouYP5itwcAsVswLEXczTs5HO3746a
UjmnNkHOvEGt6RPqV3jVzG84+vVoi1g/5KRMiZjkxN1GNXjml5OaJOBrGbrGJyct2eqn97pehiin
i7WLkn64qAKUrUfAMFDBvjqtPX3xtLZZwmWxHtUxgbyYRPa5jU0FS/BE3SdqEp7xViw25iSUgxea
n0OfhFoKyOZEis47gg/FaTSbBN4nPnwjVCd+IiEetyYfEPB44D36+JNIPGsdefXbJBLh0XUSj63V
70mjRArUs/NfqkfXSfF8pfmx6XolX1fEs+rj69UDANr2qLHj0DSF0eepDb7CCdNOwkjiw1TiRiCz
jI3PXrYZhmAnc5AVjq0Lqxq9aw4SxcLF/Lz5qUytlVDBbyqKZn8p+1/NjHNvu3bY1ORTdq4VO3N3
ZcTFJTCTL5mT+ShuQj1vGv0FZVz/TnbJg2x6Wboh8R6fPvSbGK4su0zU63x8TDpjPEp5HyogcONn
IaDbQfYlQV/ukvzEHcrteW5Tn/JkBhynvoUXC3xFxwZPq7u5fdLnlLEcHTvVOuGnEtRDs9ezxHhJ
Jm9Dkc5+UgcnfKhD8ZTOJLDCbLydliU2frS6sVY6JOaKskaknfz7Sn5rNXdEz3100R6X24B5NLPL
va+NW6tsf+FcMX4ZAOpvSOPYdNFUYu1cgf989Isfxugop8YbnbPc4IbaJnLU6nzd8+qu3U5k5/V+
RXKa7QxmVWuhxghyNgiBz4xnnjKDFeobeAjGYfZkTfH7/omnviG3sqc53uoy79XUT+kIwj9rIWQm
Xbg25SuKsnLP1t9dCaNXd/Zk8R+QYbSQta17bpOw+KS0wVo+Z455V+4z8sNLkejd0ziE5bZ0jXgj
C4V+khmo2ZveKeEte8njS4lv6SxE9Xzdt4P1MjAJw0WevbFzyPxOObt9y+Nl3FZfrDa5BHOus4/x
RMpy61UkQwxQ3IvuKz/y957SNNso8MzHNE/xowKr8qPVN3jE/srhOrzmxSPJ4AIS4Z8nivKx5/1Q
DnohRv7/FpNXuCCqkPtkUQHsy1wjcki3zh+nvKFkpEdasJGjPTTJqhi/4ceVjzyr+/x3LqEStHdp
5CSnzioieOGN89pl9bpJW+07FhU4nWnJ9JCySQIIaGNEGgnvUwZRXkbUWcQDa5R+assUAyg3x1Y1
7arHbk6+yQho6dvS6sdzyT1t1c7yOfV8ECpkGjXMtJWrhSPP9bMfvHDQ6E87J/6UDdGdoafVRf74
FLSYUF7k53Yeu7VaDCJvrd/zfJ8P4j//+Hiq89ff/xluQ+VHo1D3V3k97JAaJVCH8XnyDrWCoeA+
ysAkeZ7Zr/oito+SGCHPgs7nAciE47SKGx8Sedv7my5HSQ5yCqRtchNHPDJdqufqc+Ik3trmVrUd
zTbe2H5OVniGFkuQcTxLNrU4JecVhLUInbyjzZ31M8Jmn3M30e9lSw2GhZHHz0lE1gbbbv/Afbte
BbljvULP/eEAlHsovUa5S6YevX8YZnfj7EmYJcMD0gcN5L/uh4X4Ob6amFW4ST++xBDm8VJJL5iG
ibsihrIcuW5xV3uOv4s10exrnk4zniFR7qr6p0FXp1MadX9ok94/jVWOpy+WrRvbo6pQ8lv3w7Nx
wea92yVarOwqv/021kiLYkhf8n4gPCA0r/6q8W3P9dJ5MUfT30IHzrdIDnQPoV2eU6C8rymGUrKu
pLbIbI2iCC9OXD0IJYz3wxDZRz+HiyIP/HyCUCwqFDxnntDMq+p/CZ3fWyo0UeV9CQsf7WZDrY+u
M7Yk1W1+SrtoXBvWUG3qxDfva+5OyNFV7sYVIAoWiHEgBNglziPGb/cGMLivGoCZRVFC/PedsuSB
Z9wUqovhM1afrovXcCXqZh1PXby1a1VbcgcQL56N81tthv33AO50HVQC0wnjuc9N75fVKw88FO9a
qvOr0YGxMGLk1LZauxD4qW8Ts/WOxdAMO9tVDv5U5GttRJwkxTtOBV39MuXdsOnBxW0Kv+MJPG/v
9RL8XgPo8FuXiItLsfUnJSdyNo63DPwQP3ClbQ8psBjJ9iPgT1pgPk49tIX0NARh/CAPVaVqRyUB
wjd3JQrOQ1Hmzv60hXYWzgj/QJRfBre8VHZePoPKfdZqL71HE0z9VCja5yLQnDs9LpvzaNUXiABA
+jHR4xHuZ6x2+UmNgkcPXvc+cLLIhIhdmCeFBLS3nkI7exU2WeOyU+uNbCqjfY+JmPJo67246+x2
WARKnr+aShytarULj7rXnYFpuuCfEaaUDJrQ46xCgiwpw2Cb4Qb3TpsyIYlJumYOkcEIWP6hOEW+
6v3xE5UR7IrT+BM10OZuHGK+SZPQDkI0/WfV5U4NNDzbkiT5we+ueMjc3jgPg7OzUjPE9sJGZZ6z
Bzmojr546AfHOZRT8o0aIxECOv3ei5C6vLYjRNZRBNTThT/k/boks/yZbUy3BnrPz9rctA0bF1VP
6/Y5kv+byMP4SrSNgpqRbeTH66ljdjwmsePCW2TuTQJ+oFwdO05xh8eLd8ib8VKNsXXvZu2Wp8+1
6Rk/CqGxw4vbb8K0+guu1eVSL9x6U0evUw3QN+ZJZ+zi5pcwn4TriE9NEnqnyse/06lwTx4S/I66
mFs6qrD+DquYDHc/7umZ0pWXfD5zTO2ScdM/yi452BdNthVi1lmZIwA3ZXeKVn9DgvJYNI71XCdq
vxcNTr6y6UTBROYt+Roruf2MXL14zHC7wVjKfi4LGJtR0HfrQR2U0zQfQJO9naUYV2370P5667qF
3WI9GMWUNrj675mO3RxB8f6q/NI9DFUT793O96CE4hUamVpwFlHUbMPaSO4oJY4bozSq+8mtnbWX
oQMhRHDx+GXeFbgwHpG4bw8hX/8dyiruyUB8e4MT5XQ/YAa19gF/oMKMYXNqCvW5TB/q2gJ14E7Z
A1YJWEabdb2PA6+9H6MuIu+V1q+6n5/Vim96koIt0PLmj7jujCVIvexiUHbdAaTCX6fscOcrdOh2
ZFH3ms1qwlLmnwyBpaljaF9tHix0tbZ/umX2pLGHWDZkBS/CwODQistfJqSykHvha9DzCkWYFBcr
j7pdPbZ3Ll+lbaK7YjtYYGVUxyW3gOX7i2o133Q7i3/l9hmUJgILfJkvNrXnVyc0cATsteYRbZBu
U6UtJmJDffRiaoJ+oDQXGEYdZkFUAqpiWIZFnf5UQx6zvJw9ie2a+QZ6YXGcJmx6dXAkq9AT2hdT
jGdyIC6FSk/jlr1pVLv6GoXWtBauWh1IUzqPeSN+wq3gRknVnifixn7Imi4+GlGAOGzWj3eZNz++
WBZub2UALaMdd1rYdls7YIuEAtdDB0r3uwdMbqHl2fg44okIwrxWN3Xedy+kJyiQEBHNG2e3KrIH
XeDs0w3NTnWCdO9Mnr3Xprg48X+ZbLH6tO89s/JWkZjV1wbEVkc9Gk95CRx/wAzn2TLN5uLUwyGB
mSoM3HQqyr0BJpnnCD3JLRXkdi3BXQHv5QpT4gpra6BfHV4ZIEXcFo02oF9N5y46ZLKfVTwLEe8s
SJm21tGq+3RpmL3Ydx3e3JOr5a8QMX5SdRkulQe1ozDCH9F8z8WsDKdCLKEinTzs6Kn2vscPbzv0
Sf4Y6MIjX9k13218HxG+134qlCwqNXI+Vao5rTUteXXHulwVueFdsvkAwR6frJgPqm8rurIgEaSt
ptop16FfexcZ6CEItXVj01vc+hAqhN9icWOZV5FhqTXYF/e69nWx1Nawdb0fejG9jEoQrt2izBHO
JQEIP5D9c2+kJy/2/nASw8NMkufrsHmaDCNa6pOOBroHy732Dw7eS+cSgspyGkNkCVp8Vry00fd5
n4735XyIdvmY5RsejqNdyZPCyrQ7/QUF7a9GPQy/qM9NIJXZqPC0XeNiiGOzV6wFuW9ul2kwHRT8
cUNTsR4G7iM7dVTiVVrZ2ic7Dpwddry4PGaz6a6WfgEzk64mFwdyQy3HE76wDXaglrOJbWNAPCYp
Nq46zg5pXYdxX9s9WYWT7WTf7aA17p8hjauTV3OAf7EbQWCzaV7cRuDQ5pjR5x6fEBw3LQPX8ZBH
VLAQ4Lm3sTFBEYCQAL4HXVOhV2IxRe1Z1AaPgGSonjLqTAtI2cNe9mmZYS/6qYVUrLiX2Iicn9Si
MNZZtn7gPgYGu+RIV7+qijIiuFtMB1OBabLwkePHrI3URKUINoLJF6WJ0lehhgDWgQPNwGWXBHh4
AJXeo+dn2NjjufXaBkNvhREFySCLTmo55Ptoyvk+lKqyqnCLorTn+Y+jIx4DOzjDjQ5CNN8UEixJ
t/W1unggnwYlWUFFStFaaOM2uyYotfUnuxjj80Beg1RIW39KysK98xLzmc+P/TyNsHmgg//JEHdm
tZgbFaziKW5V9RSAJUFcDsQoOt+15XfZsMNQXReOSFaOU0+XBB2lhaG1A8wEY7pc+1D72OopRqKy
KQd4WkAjRUEDhkmliLEHtnI2wLPk3+A51anr0rez1CiTNSqoFppQosGKdo65nnIn4nOVqv0GFxZk
Pi0UVBUVanemef5ZHvgYePsOppWBtsjZqm1+ALL4oa1w01YLbovsYJ0HbRoQR+Gd2Vu15TzIvtYt
DnrSTOgIuzpqRDC7utSmCj8gbqhiTl9U4x1VJ+OCU5u1NPwwwPo8rbejM6Y7hUfL2UUbNhq+1nzp
QLCuejTS+JkGuemVOlyc2HztIfWdw/7HaBQUWrux3HguidsySpxD4zfsxeYz7NawuZent0OL7WaF
qXzfRe2atCklihImpFDSVz8Jkz/wp5kVUZT2M/d7DRNxP3gCixKtzbj2722VD0WUfOXhigI8xopH
vbP4aZmb8iA8HVSt5ZEdgNfGkD449iEXK0Wk+sVoHiOzgdio2kiv+LzBSCIgxq96dbr3bR2/1UlT
omU5kQ8wEytdRZNiPMgDJqJsC3BL2miB+tZXt11HwUav9kNam9c4oWl3FPTsU1JY3qaMZ5y4o5mH
NiLT4mGL8KyFdvMoGrFQ0VV/Np1+7SWq8jBv1P2u0V4MEKsnEgT+tWmVWbaMRxFvMr2Ma+TbMVUq
cZTZIsGUUostvrt+XGBGI8SB71rEE7M5PFgoaSxHL522lue7x6RWPodxkTwKGJJmVzfPwTjWzwVo
pNJotbsyUOpnzxDWssf2gDssTYy9/K3Wk5rxW0x0C0BVULf8O8waf2jTFL8EWVzvIxX74MoLkhcb
tszaFE20k6MwIpCiDc0S9AqjOBch2pwoT6prqo/8fgBjoXtweniLIarXNg+aR0fBpR2rXmNnGU26
QkXEhjGVNAg2gR6DB25/ykglYInkqivy+oyOqrYtC37elcSxSLGEyNECE13LubrXB9tSK7v1dW4H
6Ixfe/J8czA7vGZT4Ne3kaNJT+7PHKfq2gSmxQ/WOKgbGZyLlPrmYKLOOV9XDZJ8XXckxq5zh8Ff
ORS0tzLY6Ft9VYeufx1N7Qa7WDurdte52FVyh6IkJP+EZAqVJRXWZIu/285yvP6+x01lk0X4OrrJ
EfRJ9Kw0y15TxbOiOf1zVg+fYVF558LM8bvsIW8qxiDuuxa9sqj34A4pEcbec1+rfa0mZDKvXT1i
BXcmxWZfLZFtRqfRBGiOy7lwxb2Mz+soRfMkj7ZuPiwzJxds8SJnBaQ6PWKgrj3Cevuek5z6WpbY
xYPysO4z38JYdnAPbTtll85KPnVqErzAR9YPialhluANwUudtO2GXPu4kaOAB5olNUKsQ+fRwqyf
sqboL0HkGp+7r02VBTs9LNRVKawaxRC7XjXwVrdNTJETmyRkkLwSw6l1bDl/nqbzqalllb58F/Du
1My0cpOMpA8C69GHhPnZ5s978kxgvIMXfDb4tD34KYZBc0uxhHkfB+OjbMVTjqJvLr7LVs0fDX07
qii3VuHnqUY7yB2o0clV43YyNj7IlFVsK8b96KtvB1PZO4oI7m/dbPjLQ+oHn2TQrT81O5yLRyrF
HwaKIMZc1octcAuWIeQjeNZBx0z8vpzf88Bo1Zr2CT78JhLt+OpOtr+aWkDNo5arZ1Un3QV2euWi
9QL/vQ6X0SwOIg9Y9b2dpYbl8vXO+Q13sNSSo9rvs7TIvPXQQyj5MCCD5ajolODdKGQfHL1s0ZCV
IPd6XbVp3EXaTAD3OkjFJFjGKT8gF/Z2iNkqHNL5IM9uA7e428CHuH8Rclt+AhCfLOT6t3myeYu5
XelfhHxY6jb3b1/l317t9gpuIR+Wb4IZmPdh+MOVbsvcXsyHZW4h/9378bfL/POV5DT5KrV+xBU1
jB5vf4LsvzX/9hJ/G3Ib+PBG/PdL3f6MD0vd3rD/6mofXsF/Nfef35e/XeqfXynyDjW7Q6NYIhDC
1g5n8PwgD//QfjdEKYpZeeq+zbq2OzMprqtc29cJ76b9xyvITrnU+1l//4puV73FqNSdp/Vt5P1K
/9fr8zDDo7cwY3bntyteV71e53bd973/1+ter/j+L5FXb+FAWJXoN7er3l7Vh75b8+ML/dspcuDd
S78tIUfS+b/8Q58c+Bd9/yLkv18KTH23GjGNW5jx2Nx1Q+isaxDxS9kM+1kywMwbkDuMgtGylmrl
+ivFbQp9mzZVCWXKY0c5D8vAYQzAxAFeOUFSrw960Q7mSg4H/do0U+8M5hcGnezqJy89ore8BRJe
6lt9NJyVSVFpCe9vSZkB6OXsAHr1B5VWodIlFM4ekp7y1BqmRFnevEN1523irevmLur7RowkbpN+
9aNG2ZvoAy/zDMlnalLko9SseASVuTOrvL1DbCl/xMLdP1lee5FjMqrim7vx7HpYQQvPH2WYnuBO
GZJsOcgQ3VfZIuVsTVlVBqRlAYbLjLXFbaF/eXXd7S+OpfskUf/Dlb0R5SXd/xbkBhm43BXnCSQW
Rtpof5xlG//iEEse7234NmD+DrFNhZBiIKQQb9PkXHmQcd7vVbC6DjeFCXlXK2G0GHVMFUCeygNZ
QkRKb+13QYnrnkFfjtt3c0Ce/hn+rhfnqdRdDoYqkOnDkgLjUPuu1yLnTp6lWLH0fd6dP/SzIYpW
7E/5DH2YMLThqU8C1Br+XENGyEPJ4y0qUHa/vfXJszB1+h00yJ8f+uUiZeMe63KyD3JQdjmp2GTq
KPYVeHswk9QJ8Qa0eIucZW7X3rVfDsp+eXY7AK+zj7I5SQE8eepSTPHr+G2unNaYkb+KjLrFRjMb
NkAA+mUUT7q3QF+vuSwqjSQJPnkKn1og1KTt7GETe0V7EYHaXmqtdA5O7z7Lrls/8lvPVta6PGsQ
Kg8ZcOSNbQb9cpxnyr7rNeRKt055HdcJxut15IBaTl+yom62kqYrz9CBenjj636g7iLC55WL69j1
XHJ2JXsXWVjQDu3KQ5czpIZ7UFvDSBHBrrLmoFSKzbmvqPX/OG81o1aXMtxv6344thq2WEHTZ6sm
Nt6404nSeS7ZDdjRt4NRNoh1ks2XXe9CPjKv5XgQu9Cx34Uaii/kdEnERr5gEWFbgRcnOWvTgCjd
pK59DGdQBKbD6h9ZgTrQ7ANwiwixHUA0WGRLff8B9JNkgM83stOZDajhv1okQFbFb2wQmkbH3A6o
HM0ZQL4pjxFVVIQr/xTCQ707w6q07a+ieaXUk57jWqph1zigFmKN6kmDdFzZPMwKBZuoreNViC54
uAQpmAMHyeKV8L36oRRj/SD7tLmvg9SNix052o1sy+EP6wxqfN90frDv7UacetXqT56gQryQ7RjJ
8qOr3xVdMeSr6wDJJ/AAg9N9C/FqonCv9+gvB+XqtkKXx29rfegL5/V8/e5Dt61GylbRh4fut/H0
u9+VN2Pq2p+W5BC0d78w158dSoDHa4xsv5t5/ZERfqQuA0BPSxh+6OMqVEyzNHrBgqDY5rN/qTyk
v89G6VN6a8vhXiTXGR/6ZZMn6H4L8v9LIzp3WpD4hDXlQWLOzEg53w6537w1zaBddMBETnJQ9l/n
9rBxlsFUT+vbNLLq/qovK215Vbs1IRxCgxKIAZpGFAEC1qq14jSvxojn2qHNHXHK45wH0wjPi3hK
q31ipK76KCxyB+rg5ksZU8+BiaQqjB7I6I6qG3nIO9nlhnqxZDMqkAdpNDVberqNXvHgTDt+5rR7
yKz6vTzLsJbWp6g73/p13EBPmW6hXUSopwKqXWhDaW0dXjYUPzpvB9J6/CWgvleR4s2VgXk4Mj2k
Kn9fTfY18yWHQqEkw9VuLyCs8+bUN+b1au/687QCHYPVqpj0/ZRGFRof2Eh5XYZQpeLbP3TcacIu
E9/cNhfLGlL/xf8dGxnO9CFWOF9qLpNW6CkHGiWArkEcLfUa0kl5sDPQaxLX4cqOyEiCdHjrKyBW
FUOFYdQ84zpZriPCOalXhe6imUdqdMy0lVzRHsKdDPk4ZV4bam2E6jsz5GhhVatUd5zBvgeznq/d
BqFh/uvsH3YIT0RLqq+hHaPrYTXpfVUn2Mnrobmx4Lk8y1gp1/I/Y9V+sijTAH1Q9FpZOBo/SZIz
0GBmAxkmoTnDiFUDXTU5KtkGctRxATrIUTm36KhDvpkS+qyzNKmTL+rZjIN8PRn4CvzUrSlHq9lY
TY5mBSZJtQmgqdFQ+fVm68oUog7F1Ht5dhu49YXzKAgObWvHsBVknDwI1JivA3A3fkxU+CYhKKLe
JshLfFhJXmJE7QRFaBaWwbdrp/OLAn3VnCtgTYZjlmt7BI4X2UP8Cg8KdyP1NeANoFgYITUsOu21
sjRAVuX4NBYCfp6SpFTCAwwUc9Wh+Kn65yCdVDx1+cDO0+WqeZvX+4F8779b1R90tDEUBbsqNo97
S7jWVvN7mNngsxboh/WnSI+Cl7Cc9kFFtr914+m5qIrlMAujwZ8r7vQOF7RgjoK0yN7ZxpBEjnqJ
jjnpvKQclUvCyhMnORqZ6rsl8zGnUMwablv8oKSQUmHwChD0TveoIji+79zQ3uDdZn9WpuhO/g7f
IlKAn/sycqxN2FiILpuoU4lFPVnVVu6TpzgyjqaTLz/slSFVsgOfVNU4WvHb6FufHIma+t3IOPDz
s7hu1Sn47IyieUpm918jTVHRMZtDqwpF3P1uUhQNzvIw5c4ecnR5thXsGVmo2DWaGz3KgwfAo0zA
4skW2hb6uTLbo9GbuIVkYzZss0703GSZMPH9f3SytF3OdnLbAik6HEVa9VC2nXOWIaPuizvbnba3
Cbo9JTvuoLDq5QRfLaxli3z6NeZ63Sm5L4sivC5iIO94H44UPuWrcIDh7xCYthYyVh5ATacrsE1i
Y87LT4qLFymuCE9KulJj7K6KrhFPY1Dry0jgpS77BhC3J1BRP7xZ71V2VYWJVFCmnp25S4BO3yS1
zS5ybpY89D0a1hc5JsPNGB6pl0HZaVXfPIyZ/4p2iDh6QSCOoz+AQpen8sDtXVHwtfgd8DGq+j0i
Y2TTL9qgWsg2UmfRWrem/rrmLSYr4tFf3mbLda16fHsd1yVku8ycZ1XUwfZDiN2o/KIG3qfQqjHI
6jzz4PZKBHZwUjmVh1tbjstIOewglfUWKdv2LfI6JEMpSIxLLUBnRAbJNeTZ7ZJ4EyjG8j9eTUby
jBqiOggyUdWb4d5BYHAVD1qyls3eC+nrjeEe01lnIdCg2HwY8EX6I6Tesv/YXwyHsMy0Y53XqY2d
CosM7pM+luIu0IMWcFLmbDyeLB8Qta8Xfj2JvWzKQ9K5j6rZxyfZquJYe+isAYumMLwv5pZnBsED
xMzblAoVjnPXWTt/bKZo6XUtKgNe9lWD/h0t0XiZ+IroiP3J6fOFBzMUmybKwClVNUa5rXioHTV8
gggArtJ/kgcjtlsQRJZ/SOc+twGoOk04IMtRqvXdfR7oh8r03iboPRAGC19M2QUVLVs7U49s7Dwd
7G1+6gvn1y0eaiDwLhuzxjmg6qtxGfThuJPNqS07wGh2tJRNxU2Nx7z8nCXp29VQRapIX9rO3kjb
BNRNYZC0cWcbPrREY/6yOFghsY4B39wXFRYg4lvb3BsQ5dDqJ8CfA2SUbMqDEdkxOJoiWH0YuDXx
bjE3oWWDEfxsaC4+OaMRYJXiUmzCo3hpAXxctaKZNlThka53o/BBjdxFPJbZX0blXBNLHhmbGm7w
JOdD7v84X0aEiNNeI25X+H19OXhbA1AwWr6A0D2k/jdWiIZXUuMIubAh75xdpV3DzAgQErDE97qN
g0M8Y6wXMrqzI2c5hsZwkYcW1dRz6TfI2rfjJbcheWSxn23la0JiGksGqz5dWy5ltEaxhkUi347f
o/LVZf9hNCUl9m5uN88V81uXq4m1o1YdwHBKod4kZX0ALoi2FADYxyFcptFc8J97CjX2DvaQ/5JD
16Da79Zp5Ubr25xAFOli7IO3deQAYsb/H9e5XXv4319P10/q0rBQKKtSyzgVjb7tY93at77Bfivt
e+M0VizD1is1TqltxIcBCjAup8ZJdgk5eo2R4RWknLXWenBJ5ikyUq4tm8qAe8SqChB8apNqXMtO
OXy9ogwfICGtIV/Vi8iNkre7dDmC81mUpjHu8MRYY5UWmUuSGuYhqjIL6Db3/DbgJw+LCdqevL/L
cXI5o7suq7bdve1r/CHak+VT7viCBPdul7qboWgNtI7/7FPnAczSYObU+rU/R3nHvJ5mxfSl161y
L+fLWXKCxsdnxScFWZR5vhwQfeaebH1UNnE2wOcQ5QmsRHWaNKs8/aemHJAhI6rWdj1Brf3fY+VK
aRR8dWwU0Wr7qVQMZSnPTEAr17N87itTBae436P/HIe9sQIqmGSmm64/aGPJpg6MV8kjALPzPk52
yUMd9sH51pcCLUh9A9m2LDhrTlC+wDVemGYGxnkwDQDM8ZMxd/tZlxxGnqWXsmlVUO/RSFIAME/F
i66RhCcLhODoHMyO/rrGxJ7mEjvhUwBZ6YVDwtfWZB+Dw4WdYeO5LUrnsfFtnMtuTcgh+z5A0GSr
NN51NECs7CG2TeskrdknZFKs0eiO0tDdN5Px0kQKKthVpK+cfnZ0H2I7OU3u2wQ5Sx5cI71OlS05
f7CSeO0ApVmVbpWS6+zGbaFFxkMJ0WrdleTJTMvCKXXu8xWzXZaF3VxD5MDIAguU2fJDqY8/u8DS
DqSGjQe1zg9qHKpnrWvdaFm8jHDFHtp5aOxa5azZw641HC9acgsdD4mi/7pGmpC1QKebxVJe8/Zi
0gCt7xhYTAmG/Sj709ZrlxUWH9vrUrcXI4flC4yd9PpCbssVL5qXOPv8/7H2Zs2NKk206C8iAor5
VRKaB8t2226/ED1t5rGAovj1Z1Xibbndvb97T8R5IajMrELtloDKXLlWyiIQJmBjZ6qdpZdowxZQ
f/RtadjSL25GQ07A3dJ+kcKB+UYkSOvnmNsSN8fNdlsGaj/pYsLvVIMGxhNSaM9oqNQeu0ram6q3
6m1XtPkjmPy+MwAff/weMCYQvGgjpGWICkjq6JMxQeRFZIB67Jgrpyk+Di01pGDyUvBtSN5PcysH
8PQOGOul6G3zVGTAA42h9wJ8qxHuIwN06WjiActXW2sSaZrUOiG3a54omo/dKmtNcai6f/LKtvYx
KJ4O6CTFf1WjQdQQnaFVCxIxWD0TRSWkhMgrVQid0aHlaJKaPZ/HTtKZe2f4AUkzB33RKo6WozGS
SD1aoZt9KiPQtUfZUKANGgdzMmJtOzZI2E94jiwHuym9f/LcKg5AA9dIfSZFceBARC2h0mosaRL3
cj9I+j7Bu1XpatapqSFwFAmJDkAd+VU1BGuUvPhx2MdLqGDNXlsf2usEaYATGvCeseusXvoinRZG
lYTPfQ84kjFU8jlsEnvhd7x8Dl3IDlZV5ENFAZKkmo2e3d5ERxPKBv7egNjy3KdtpWk4D425xxO8
c+Sl4c1LfXX/f+fmeZQsXYEteae6P80e8BizTQy8K/juyVFsJyifAcUuUTM8iKgJyDYCcjmtZrea
UgyVEbRqBQsNXYFvsDbwWq3egj7FCzK07X5lWfrE0WJw1YeGXUTR5AuylwXkVgvo2+58BepF+zNe
zYyXcGo6yA4DUge4VvYV3W18wSM/PAMLON3XWncle8SKZp2Hlo3EGC6S8G7dW4ATdeDZfE5ezTgd
f4opglwBbmvXoe6mLdRPmq1uFdE9toPA0Dul8zN5ZR34TygS9Gby6qSghXl7swbfJDqfoOm4AoVF
jh6oHFmjVvXwkRGtBlCTlW5+AhrPvZSNpi21yMbT7P0sKpEqJVvyfnbzzmfpWJ36EuRYSeRcY7y9
7vBdNM90QBO7dbZTiOI6UA5cfHLQUKbhta4Lb0extwjwvCMTZgNzOuTRPcj9ygejzdMg1AH7rzga
x1INOsH24OY/ujFdTpYcXyOoiwVTm32M4KpE8j8jiCcqTxOQYcby1Yo0NHyUoNrcgN2mwK9I0+NL
qDYcPPahzKuDE2zWBI9pc+KqbQj5wwj9DVpiH3xwhvYrXznI6+cefjR5e5Ja3aIpRO1pPkxTa6MG
PB54e+qULisbkPA1G7++lwAm7oSnsfU41doTMlhzhImmn0UhQTzkpGiJKlEfNhTfOoTkvqH0bBzA
rNvdg0dRnsF9vjVLfOylXslqbUsmVhRLB1PPv4HCzjjQqOmTCT2VwxZ87vwOm8vlMLUoS4YQcyNV
1Y4jD1eZyI5MvJNfXFauqAUa9KjYDkNOZUVdzh5zjYUH5ecTGhSXeWxAMzkJpQzAug+J5zACLS4d
YkfX95qtDsCaF7iL4BTYWouhpaD/XuDeiEqB8lC46mn/r9Mygghki3ZY9L02crwm6n4Nsi8bNZzc
xrYejQvlrynsyvVN0nMC7hbqfg20AqW7Jftn1U8KKVNzPOQythYTWDhWFEiO21J0FmV8k74v9Sks
8y6abxQ82YByhaWrrrBXXeeUd3adY6NpZemmZV2+4izBTlPP0Tjf69AZtdrvoi78NRv0CVIEEDMm
oWOydf4wLUdt5Fdy/KdNV3PR4YfW1FsMTclbLpa9HI0VFR5vBNFz2fJDHTOGetE6FOILVS1n98wd
/ef5XN60TEjSzZzTfdU766Hqv3jJCuSXC5uN+UnIYYiDTEOrp1v+McxUl3EpkKHLh25Do/fQTt3H
6Gb2bqcVaUR2iniPJ7ulBJLe4+mSFOq/Og0ImGrFWk2Hqg6dgA/ttLjZ6EzxZ54YibRTjO2BlxD9
+m/zOk+gKYgiRdZEp1FkblA12ceY24odiNc2qEb9hPKBs28aG7rw6u9BQ7BeoS0af4DbvwhVtjmM
TF7p4n7+PnUekueTDRnfb2HUNguDCT3gHe5sxC5Qc/MnAPXDJQK0GBhWY0EcBDxqiqNlgSeUomiS
Gw1gX1BU5n9O6nh2eiuVGIkBWWirRLtbnUloSEWQisxqZzzROII8znqQKCWSTVMxHwPRdR3gbuXO
s8mNnLCByiLyb8BemyAeSn9ZqLzttFKad3SYusFduYJHwc3Wor0OJUQ9WhSlbmFbDF1voYTD6IBs
NfhWW+S8yzEEg6OSCoudzDy34ysFfDD3g7EGnW2xJNttDeTkgHvirjuvQQ6nNPwTi/CqqS7Vv18P
KKB8PU0Qef/kwDvHD5Reh91t8cbHz6C2enz5fLYFgxIoYZRoK0gN26vJKvRZu9aFl5Ashzhke1UB
ZKIAOqTuRxOFqokAK9vzxN/Xui3/+1qy6l78JDX2HosXrmO/SUymRgV5dCPs33RtugqkSGzyrV2v
5939MBT+3VDEKkcFLRkRQV811BE9j5G4Qi2+NN6iXbTj3FXYynyOvl2PZuhqfbJJa/TvRqxPo742
npMifh6zxL2OAq97TWbGOxpS644/uQd0ofET9fAUqR9dU+NAAwqKwUyPXkbrMVF9P2RHdLjJBqCm
WhvNYMse0nkrg+OXQzMoBh3Ib5e6LaUu5SKJC9ltfBijq+Jr2KLPT62ho/PqKHCZwleVLT0s15Ee
A2QBnP5dXAzndsrlgUx0qMHqtIEoNgOZI8KQeQSXfIo43QZ4INPcZt+MVupCSRiy21vaSmT0iKNT
OoDDMVx1hmEsaJtCNtqW0NnNdpvxyUYLWKj6LXSv6oMYDaCADIEv7ANpGJpF3V2r54eZTgztrm+E
YZVsA9tmoMgcIC641tA/uW5VgXTK6mKNNoNs3ahq6s0rI/ZjNICgQUkvWaJPyQ0+weRpSN4aJcfZ
e4PJE5weVdp4nvvJMS+lvNmEbzK0DZHdQhcRNI2ephpMXaEBRn9vMOynsGevEGQqL+TsO7YASR57
bIrWv5cs3pA5LiDEZwr04Y4scZ7GSue7Uq+zFXntiGtB5Keoo6kLhNA+ni8wLzm6ny6AYuKHCyQe
99agMgXqFW0u3dGOsyWGSLvQEFr3YHEz2DLPhj0IPL1jH8pkxe0k+d6gkWNi4D+FEJy1FqxyQGpR
ZV9Grb1SAACULsguIvNymwl5wPh7Y2AT7IfWSz4V9hriLvha2WCtz8cC/DAKszIosMvtQLYSwiug
ty03N7uftGLdACiJPBfEwT5NpaFGYEo1F3260It6X1jepwm+THYftfWiV/oUdHCqHokqOm1TQLA6
dbi5ySanKF5NAokgcnxeYl6nblEoRhZ6ZbLWOd4Ooh/4fqgBXXq3R0AjHc0RRHurf0/RcjhM/ENM
1SXjJuv870M0VmdwJbNTq61pAGroGC0YSteZ7E2xITtZ6KxTc0TG2QnvNjdzBEFJcNqhyPrboh/W
u9l/WzSCINZQ8sRzlwydU2pPQRsQO/SczThmr/MWhQon6vBp/4FG4ReIfgFPq5zAl7F1ko7IFv8e
66rVmjh5nXdA5J33M0MjVgA0eYfULBqkdMr2gedo4NO1Cc0oReOCR7hxH6WDznQQ1vwDCTvvi4H7
J3J4Rnic0rY9MBNASOgXmQ/4m4tFrHX6T627kM6XmmM37G1OaGjhkUcJpLmzSgaGkEtZVNgVI6P9
2uH+vBhA4nJp+QA6Dz3C7isuplfugvsBfJFymXNwObpCVitUVNILoMfjzvGktmEur66e4TfY+aAP
y/RBt6zIw2Qi7saBs5dPk4yu1cC2alXXrgXvgSeZu7OELwuoTuAFEv1BrbvO7NJ8ytrxnEsv/5GZ
GTop8fZ2D37NFj2miIg13XxqxXCm/NnfIt7X+M8INLF5yxJdwCuvz76Al6K4I6BDH+iobj3Zkrdo
AIsfCVBRxbqzH8GxNcMcitoE1BNqGGtzBHtVD77dTW2Ww7KqLKhtKyREWibzojS/W9GiEmhJWpQw
FGjsdOdFe0P2QQrREkCL8Zqiu+Iu0pvyCG0D7EAgTjYPSaSeeGMNmJA7AcOKet0huzK1qV4eaYn3
dcgEQc+lm2oG/syg73cAekTjFUg+ouPksOzClZBeH8fljz4GYqrz/Vc56eEqx0ZrjrA7fVjEAOn4
QNqtHZ6igeo9nwo6AH6p6tyAAzJykvKnN6MNHmzIXGp4VafZKNo0CwbOB/VAjpxVNU5Ir8miuBQ1
uERJ17xv0hGAqj8draOJ2REhozbPyAYf32LliNLaOjITPMSnEamqouI6f3jL7wjTLdYjCtSkd7cK
B6l/67JnKIUWP5Dp05eJL6ezAXzTEQ3soAh7CyiHJGhzDXg+LfU2suvXtt65B0eGtrtCuiRblyBS
BMoIGvPkTjTmHhL8e0A/BL3KHK13u5yhiZ3+ZYBZBybQ/8/9CKaPmx3cOIGVZ/HzX+IdZWeJXwHZ
yMFFVoHeI89a/EpVTpLGuhe1C5SNbQjaIXfh18a4sJyig2RsYz5zVF7aDklIJAfOcdvXC2LZBM8K
KK008B3S0HKs/z2pMSyA80p5QpKqAv2tOmjgqQS8EPoZ3fSvTTlSyJRBEUYA9qQ7gQS7cW14zTHl
Ul5jdShHO+B1BXZ3NaIDAP9WwvHSqSx+0euXHrViGoHSEXwcQPZBEjk63Ezp2BYHMehfyUQHp/er
naezbp7Jkzbela39CxI9/QHcn5Ax6sdsgDho1S9BhG6jxiRq5NuVkTwUSWdzOI2tqPhV5roOvEw2
HrFlMoJmGsSCsJaGQPcN3svhoTHF0BkdwJIG3oLseDODvjftF3Xfv01oOSS2m0m/ZMyFlJHW+S7u
yRrDX65vw0A2kbdKM1M+8iFGHtX2r0wHlisea7CHOoZ2IOckdB0NlRBaJ68H+qctRKvDJXk9PGpO
jnS/obNYPtrggn6AHEDVtm2/rFrt0ghwi1FkZaM7u5GlvqN1WIufDreFDMjLeC/2BvpdwYaJTwQc
R3qXsnpPy1IEkJAg7NOaexolJYgoseVsjrQaclY9SOwbCRotB3qjFvTwbGPANmyK2ZcQzawoeCSg
iYIS6Vbgi7wzQaN7Qlc2bs1tVD82IMdY6ALKbBX+aCESPhHkgvhKj9Jx20clABcqp4rttLFMkrgB
Kx6GBaticwE0Q3bCQwl8LbWFZhvNcldplxrLPCx+C4xdiACETbHWywYqwDaqb5oqwYWTPQLuLZb+
MHZnMpHT4SCw0X1LrCmCHE4PIieaT7bbIobdA6Nb9Gey61wTkKSBZhb69Y1j2zflto7DazhpFqi/
iNIqKhiIrAxwpE5h+qPAsxzkKsoTcx+n0ILJ1g60gxdkBHczwul0DgV1ZRn0PcpSkKde+f5zXHXy
cksBSM1CW0CYaFtKHJAj4dYIIWzernCDNe/IkTOOmndlPIMgI9+7VVXixuezjVX0/rnuoGtQ2AkE
FcJpWuqtmz53wqsW7lSE3xqvOQuBhPxinF5rbPjwV606dJAMza/MKp5skZWvvYb/WvQvyy/YDxSr
uMz5tR8qJAQs2zh58ThtZeT2+0b3BVR52R9Xrkbr45VtdWUtrs+1rJBnqfJXFO0/Xnnos6e0LvRl
WlrDZUrKNUjMwMY9WdrGqqT2zRT4nvt9xkCG3XoBKP79I3r+hz3q6BAVFKl+l4HQbOnypn6xef+s
QNuY/w+ojVDpnLJvmqHpz9HgZiuGH/1dlIfaBv3b6T7JUn4au3QKbH+qHt04BGF0bBnfIaTx9jEM
fAwtjKLvvYkk4KePISf/j4+RWF7128do8WJzMvGevOxH/J4bAfkKFCGKR1DBVlezw21FjSxfxwFY
vtKV5ZlMeNviK5+b/YaGND2egFWiYWeO83T0dbt8qaaiMQA95iBFdicrWQ1mbD+ElVFcsdUCMKGz
H6AnYD8MkUrCQATpQLY2ihTqV3FdgeT4AQij4uqEb9MhCYZ6YmIjm2D1+rHvrLcDV2cZ4O+ONgBd
qkZOMkzIreQmEqfKA3IeqPYY+k4HS+WKdB0sA9kFlECmI9hgoamn/yAz1EUhFaOiSKeGospJymPd
6Fe8t4TLpK7BhymF1R4HxaBCB9YNA96PQQYNlpFsd3NAGgHR+nu0HNug6sIt5Dr7pYn82Y6Kd3kG
7iswTHggQwXOmrzgvPZ3VOkr2AQ5Xg/0sk4YBjNwYBJxvAhD4W2qxGjNFem9G8oITQVvQ8LuJBZP
Z+RlYHFbdMrbdMDO9KKD6jpIwi5TbD4yYqlVI+noj0RhSz41uvlUpP4e+fs8CAzPkbXZmmgkAyws
FLYMsg4cSvQKOL8NknFMauiEqJdFKpXTYY62OhNdvijN3w6+1GQga7z9itjZppZmAqSQyFcAu1Z1
7mfPMmlrtPrBTty0WeKDyaLJZ7snFcOYF8pXZb/FG8z6hdc3gXsYci+jYmynQ5cxdIuIPkG6Dbab
N1JxhdtNADvQbrHMi/gcGXhwdZ1Ap4V0xxffD6PVaBZsT9Udt7qbJsmfP0UJN1W1xX2OHfxVw39a
bzooXHiJa628MkaBUwmzCpOP10biv5TKGgPDno3Ka6Opudfc0s0HsOwEGp430Eyx+6OWY79GSjUs
N/A6x2I0ESkdG8i+lICmx/xA3i639xK0FfdRFFu0BpkHSIse4wJr0JIm8mDAI2XFooirDApWffxQ
y6YB/Q6ASo2ZxA8ViPtB1uItpxHss8vGHKBpGIbuurGcN2+GbTVNJdPf5qsIcrposAtsaNL47bJ1
u1r9U/hMYO5WVnPEP4XPnOW6HbdH8k6qMk7eegSrJv2abl76NdEwdtnHuX8Lpt8a7mrZURzKxB2X
peNrj1ok/ziTI3uzifezT3FaCi33kbfjhpeZeYhHD6Q76ksLHMS9rEf5YA+deah7mUPVEF/OFnTf
JnYvH+z0ZQ7/jRcpuECnoRKOHtSOiwQRSEwOE4/ZQbLOWUES3lyQ7eb42xC5BNYsaN7NbZaTs+pi
KGR/chhq/RxP3FXnmZD40oz4Qoeiyh/Rv+oC8fivic7A6+YvwSmfBxXpZZKxTjloUxwPFGi/Rycx
wO658/1mNmWU3K5QuNXbFVwb2C3FGucvWRTnAc24BTta8RCJYqdpYNlE91K6aIoxXXdQ+YSWnMd2
3aQ3Z11VerW48A96D4iBqvTiScvvOXJOkFlooNuqIshRcGtnoIdsnoT24n7FIW4mjSk8Q460W2i5
X3/tapQjbVbEhyIc6mfokc32VkKlCIJEVtBkbfO1xruqYVTVvVmGYCsqJJDGyj6o6eiAim7TG0iu
PkRO/wSRi2oF7b3sQehIt9AZ2YSySWWjs/83cVqF9EKpg2t6HGNj6ZsT6PbVHc3eTIPsXiwWy4PU
gVkma5YXxnIUuKPUsQn9iqCfQILtQ4RHA0HeuuWpsSGhi8k1z7ZR6fdZMWZ3CWc/yUxRXuLpm9Ky
5IuK0n13YxbAw1Sa9YB3zfJg2LgJoB5vP5CtiuPViCbHq2mb9kMKoeaVC9T1hiJogiWR7lQCsA9k
UxMGB+ytcx7AY1ECEF8WgLU7fgZcut2FQ8uCWKW+XNjtzv5or7AtelXxf7OLKYf6bBMu4jHuz1kp
vHXGhiqoyrj4AhpDcwtdSn8Zh13xRcQtmpbdyF1oPobpFCIpUYMek4INE3w+QyHO5MzqdLrPQEIW
4dVJQGdrVUQVe2S9SK7C7cR2yBxPRxrO6fY1Hpb5QhhRuLPMjWFzPvwkh1aB7upQsLHbz+GQ7YPe
DESogJ5qwMIy1ePZSqr+uVs5oyWedY13EJwa8wUNo7pXDJMaZGCVF6qkNcQV0MpCw2KEgllkiwdU
pv2r1zsnMuOvC4aiCCD3OmuxpAcVtAJCMFvyuoZ8DS3ZrbMc+7vb4xbZkVwuEmRIoAXw4TFMT9vb
wzccA9XU+yGAfDEpsMA5QeZlflbTRIYcdAIypKMFdnfsIQ2xHlSVrejH7j6ZwnXXx9GFTL3uQe84
bn+Sj0y3STfb75O6cWoORi9+Uvz/7aSkB1oMbA/4aD33kCd1x4ufRoB61FyYzXfZRgctxdvmQxl2
1WOZhf8Y6q2rcdtk4eFl8gQ6QXMeOr8PyXsLRsaKn25DkaHjzMijZuVru9BSncWj6U13GEXUZzz8
dWS6ZbkQudPcAxLClnYRs6vHDLmGrHR7BBHcsBccYjm+6/EL8svmSgNg4svUQEhDVk373WviHTeA
t11UgHODnwBCoYX5Hco78YvDXLbMUG6blxw0Rfvolm9LigmApV7Yb0uipfwY4bubdFy8aBUbQM2I
M4kevAV0DsRLyXFNOhPK9te4ypxAE+uDsHQ5dkW8Jm2wEGmVk+OC4qIBcXJAw7ZvIRQORU5SCiPN
sLpg7undTtJiDhIYeBhnKd4FT14J2eAFTqwQz58FpDrmk4+u/xGjA/CzH6bEXEe92a/iyQ13ie/L
Fxdy1r2o6iduVOkpB0P0YoSuxwuFJUmm7cARDJ1Ny13UbPC3acbCTYxmxRUak60gETX+r+t86ldm
lUP3g8ays3rQilhWMEJUCLqgzhSYursBlulnaMtoR7z1AF11Fzp7t99MZJ9sY44ninsy2QowMsKO
p2q0IzuZyPn/af+0Pr7jHz7P7+vT5/QJ0fG+tmD22kdX29rQHAtfyH8PA4hsJesvfZmB970RHkoX
Zfq9Nd0wC4BtR/6n7UEyoibMMeaUQugldaEKk+Iu/edSN8v7cvP0FJS+zlhAIVypIViVrb5FvF76
hpevyUbaCT2YT88i1xfmwMCLjUepaUXGDqVRfcaNCS+3Fjb3+pMLlvkvSWO+PYDT+i1shpGpML+r
+hNYQ5wv2b9hUzf+sdrvYTS9CiP8Fzv49psTNsZQYLp0tQ1NerNxrwlPrCvQngL9w/iiV/ox78Bs
QZHcMrut45geuBIZNiUqvp0SUB3GLbhuKUZqtrNoOdB0DDWWOUZdAezL9ocr6Ks5PBfhdARtxB1F
07Kjj/uWOReHdD7uRxeoFSvUim0OHcwnvUZJInTD6ERDUP1t2qJLHjQo0j0U0lxJ1eOa5SZD1xOv
FjScJsPcgoxZn735GAMIM5bllry0ZAzBjRMN1ZIyBycfLVmCXifvo+5kRyFoUTQfyYp4yShvog68
LQAThxzckXIpfVRP0MRLojUNjSwWB6ZDs2ho4vIxQt3owcrnVAoFtA0on2/TOW/0pe/2gdGZUCmM
Uv86NmhVY0ottBYDaCfcDkDjfgD7w58RwusO7YhH/acIIKeQFlclj7+s4WL/vhoTE/rweGcpWAAk
DlIqjmnhOCna/SHV1kSkP9tmP0j1QbLftGCBtUvN2NiNhaoEA6sp6mDN0aUhSibzkBA2hKmJhT2b
bpia90mE1qGodxONKPR9IkM7wjGO0EqdsurS59kB8oPuA6DB7oPL2BPauNoTSGJdSJY3XoD89hiQ
s3M1/ySRsuqUk0xlmZ8rN2dgpcXsLLHTAC317Zqmezo3sBNtv8+z1SRIaWwA70/uyKR7A16qQPy8
oU8wDl5/iKEHvCAvrcFQgyt1NlzJJGoNHUTCzbb0EaCu3ext5ugAgPz7iUD6A9Uv7Z4snV5A9Wn6
HqbJsKMEHAdB7mZq+npO4InE7M540F7JSV8yVGMh+p7GV/qCxVmHto/fp/Oirlexw0DfXGbeLsFz
ANhdb9f5TfFos7R8LPCeZI7ZeIkaE99xm1lLm8V8S04gpKetCaKEJU14n477VQESV+kGnlOlZ9N8
INAEw0NoBUjvBPYd8N1nDYrKrRiT76DB/eb00PcB0Yi/K2KoMbp5brxiIvlpoqw1b2WnAM2UK01P
2c5WEHxDa+QWZXFDQS/4FXVhexHWbb72wFogIIP00meJCbbTHBWMXClJKSkXZQeyln2w/x6PmuGJ
+W3c79C6PALCmgGpoDJ/n3KAtZvUSzNBQePm+JAsbCkT6AqwapYJ7uHDUIFLQ4RXqHiFV8dAlQWv
x/5mgIztFRwByPk7aP0Snn+kCBamxt3Yf5ukbafL3I8dRR/+K3SFky5txQ7cqiUpltagJe2mhWaf
ukIzMCRve6h3hwOa3tTODvclBzJ+UbejYcv0VQxW2C8Jdh54bfkzjB4Vgw0Fbb/o/hrWqNUIyPwe
pvYx82pkp4tqvcVvF6XV+gGMykMmAJyAMNmmm7LsAF2w/FAYmrWRQCFcYlEBxl4Z3kMfInXdMLv6
ypL4axKL+leTQu8uc8d4YY6AQLdx9av3m69Si8uvRVOmkMbJ3AfJ8GOutTi/QKDi7SqNMX68imMl
aYA6WAv649fG1N9YY6A0LQ7AbBFHzAcztCFnWpm/2WiSouDwIgMSG74X5Mi9PUAkptrbKNlAmMe2
HsgW8ZdOWMO9MPA48G3IDrcTuLBu8ZC+AqSR63hLbY32Oh+eh26CaGll3dlydPamell1gN1YG5lM
Ucae+AXF9hFo19+Ns3g8GU0VmQbWfuSe97PK9KMOlpPbiesYs8X/9+S3mCr15VPSNa/0jkxvy/Si
LAeIzfNQ35Fd+N4lNj1gH/Lpax9BduCW3qU0sLJbDGLnlhOtqfNAiqc6glIFpCKMVYI6IyTn0uls
hlxfUoDtP2VdYy3jEs3qLY/yJZ/0aD0ltnXWgLidD4bP4qPPrWAoQqS3yEEhAnJLyxI/sjXZBvT/
rXQ7iSBM1/PLIEAX0tnZuK5Kjr9fU2lIQHK5x0ujfAF7rguJSlvb92rI2LrxR/e5BnnNwfag3hcr
0XujmNxlz0HhP7laCSas+lctTe1VnXhZ/XZigB834xAEsQ1UF0sjN54ar+tWcc+tizCgLZC1SbFH
wQCMDuHkBzWDKkJqhOUyr0G+Eyl5ulKd9R7Q3gDyYKwbKPqlo24E/x1DgXRIU7CdxCr6thidxcW3
sux8bLfMI205hyqe7pg2HUmGLEuZvFM+2mGSr2X4tqjN6bvvf80DHwpY7kfrtYUswwLER/FDbIbe
WnrA2AjQGJ5Y6idB33DjqdL6b0U1Qs08AQ8e3up+gO7ZXIxqksb+nQTw7XhCQ08KZk1Nf5rGcZ4E
WdV5UlshoQW4iRYO2SFpbG2ZTyJdIueUHaJwBEk7ebowlW+n5JoyHQkUu5j25ogCWqnaKisNjeCJ
AeF1aIElRz8Eg4ZW8PZes9J6WdU8fpWFuLg2er0Wg/g2cK/7hZapf2LP9p7c3AQPszdal8zVM+g+
8XiPv2x9yqTJAm557gNL+XMSRptJ1Y/oICrpA1sTo2+cxrmJcnFmj3uDKlAfYt7dsRfLPY06HYrz
nfSnDUGCqhE65UOLjN6MEFLwIVCy/N3GHTBQkCg1BVPc+D6XUEe0HsX953p2i3d0L+uO4N9Ae4ru
aqtbhmWw9EewpANzo5I0pQVQYGU7oCpT6Gh1oEkhtJ2Cm21K/bOhvTbYdu8Tz6+xS9a1EX/DaDUP
R1E4FymKFJ27iY90AYiTEnUgB5jswoVpl/HmQzTelletzIfTLdh2FbF3Vj98CIOQexKMdtGCC/wZ
BDH+iVe1bS465AN2vhk+14yFZ8mxb1kBfr92TDCQzSHouZoWaRJquLvIYgU8EUQNbvenkeU1yKwD
ujF1ZLdkb53LvCtWQgWTJ8xRgVvoHADBlM/Bn25+tHrBTANki2hLV2yHjqJHjFiJvkw61Yn48OYi
ozBSC6g+YDPUFNLA+xAXD0YVryjQTgy0B5m1a+6YJWbbvIIp620LmTYrXhR1AbkJw7DukmxqtnbS
5bvStOVlghAkNOLS5usIuUdXi7Rfnmi2TsXc184txiVNKpy02YrcAPOI38uLiSXnSYXunOiOYJXd
FjkiZ54UAtd256cyYFDoWxSqU8FRnQp0qMdmiaSVfzItYQBXo7b24NqIQX+F1gMQMr7FYdcE5hJe
N8CbI+WzeJ+sV4nYQB8N8sYo51yAGR4vRSaaE3OgUM9Z4UB8BxQoetLKfeXrVxo5ykRn4C3Jt72j
2hPUVFqEHKUWZWu9BvzODdvybRU/z7sV65FJTQwvTILSwkZzzBgICW+XQm0JnwYImi2tNsp0G6Yp
P3OQKgSeJ5KAflGV+lnpSfkAJTd2pFEb+t2pbHrw/sFHB7/RReAAcRGklf9mQ+fqNaw0b/4toqu2
PNWTeaF4+imCPJ4HUSya4LaQCPmdCdniE62D5DDoN6SbIskESpVa8V8ZWfIPF6l7Zw8Q7+YhWOvJ
zh3bXRqtwQ5tVI5fWBpvOukZX3NhQMm6bOWGwjKU0HMDG/t2Gtj+v5admFYvHAEaLlq2CEW5NwkW
2Gq9uUXXYBgU9tStiYWMhily6x+GsRoSZZneNmFw84YCSQm9/CfCY+HLAE2hPc/wr6ShFSNbXjke
GhGUN7UVR2RcA5eohnoK7CFXNP00RMkgOWV1l83DSAr9FNXar3klVDzOaVR+o1HEbfs8dPqTO03T
l67k3UWDjhj5YsOM79rcP5NvBHLxrpUmOANwRTBqNFe8YG1DEKx8SbRJA6ZIrslXDMy4d0AYSPN6
u28fZJcsyVdPUfLoFP/U+OZtRAqsex+Ww4Moygy0XPlwcBS5E2DD5jZlVg0tHfBFzSHopmlM277S
KC1zBgxgYqxpOBjAcJeZf6YRTSrxgr5AgmA40JCWdL3+6mbpo1S0J/nQZveaytqWdWxt8IIxQO4m
rncjevfPFIKiTHyGBsXuNqEruL5BIwAQFGoROvRFwudFoqIZdiagywswTPgoZdfOIm18oJlry9IW
TLNjiGxxf2X1U3hX51V4h27JfJtA3mihU0zD0GZX1v2ZvHSgYLkv/ci5m4OyFjeXFt+Bed3MB1OS
bmfR9jbpdq1SXcZIQWHrZ6W9QsMVMCR+pLODjT/O+7tAIRKgtWn84ek/JjIPehdJ8LrTN2mfD1vn
/7D2Zctxw0qWv3LjPg9juAEkJ6bnofZdpd3yC8OybO7gCm5fPwdJWZR93X2jI/qFQSQSYKlUJIHM
k+egWug+CNlbGI/Zd6F7yBw4+WMGurS/OSSV8+gNeTE54MXb7ooBmy41Q4rN0p0DHplFxKFpL4yg
ODupZj2b9Wb0s+i5KPvy0kcBcNrKLEUXbhMAxzdIRlnP86D3JlbrMSJZ45gfpzdjb3q4R6IwR3kf
5JE+HaQPwFvYDlD5RUel3q10Bpl354INT2T13oosnmlinZPk+dZPBdTwmO1B1jWt16w248c6w1Iw
aoLmLUesSjNt+2eNNFbhDPELaxDUSIHPxk5bYnuI5ffBKCoU26nhPsRupuGjq1ePSHm06zjFar9S
WAiu8BF1ZeN16cgLtRwdbApjk9RLYzCA71C90u3ee4MA5fIly4GYUkM/xntuLza6BwbTCBTWiAWg
EL5VNSqpBVoV3CD3yNu74IrCXqB1TP2r7B6o3we328q0vPFIA1M1sKHilrF/KNNoODiqrKJsXHFh
6oyaAfdxn/rtyRihtQ0WDvAzlnl3IjfyGLUg3zYSZLF7gI/k0mVZiYznoE21AX4a54vI0Lur0brF
BdgXDWhWpE55V+T4fRZKnPTXCCtIvFsQAoLDPLW/O7VbH+nlJKvIu0AGbduEeNMvKzNoN2DSq1bz
Uk8N4F3aHMnUgaZvo7sWQNIIj9Yx77/6abEH8Y72w2DGCcKl40sNZoGlg3r/G/BmaTsm9XaH8lKg
NtUgh6FuMdbL/diH+c3o22KRDCI8p6oqNYkAj+4gCTS1PuysZqJeZV12EBa4FGeSGcBCoeujSQfs
qro4UEeKn9c6T23k+E0fSq5SH84lGNKe5c+iM+RzYPYBOHLBiuaVnvVcg/9rExtdvyEnsLa+jzF5
aT8b3+0g3XWliG5laYX3ZmYBGJ/qoK+q4ug+rfPqhCfOC3WOYVicQVF9Fj1PT9aQpCso40JgUTU9
iTfggk7p4GsxHmGqZ+gT9DgQ7lRCPXxNxpa9AhKX3tqDU15S4EcXTevpX8Kq11Z5aYo9NRNkLKCO
2T0mhtqCAWe7CMEM88WPyx7YCt3dO6EbH1F1ypdYDi1kUtdPYxaEZ10bPBDoAgYAIdlmpeVucMhV
U7nVyk0PyvCMeCU00YIKyTCgsFagsgkP1PxwM9RsAIuBG41ABWP1isoOMGwV+TePI6auIuaxXnVA
Wkn30nsiP6Eijq8+PJCSQAlA3HVLrjz8BpTy5AFNovxbUL7PQR4aFOfARQSOZDyQ9LsGybT1WKIG
pM9L4w6l9MZdWnubClHKG/LIotgC4sDrF4hOgWfXifm4wNNm2JOzbaEwux4qYK4wlEZUak6EI6u1
nXdjtiy4tulb9mJCU2ufgI5p0ShmGDb6xZGaEKmxHpms35tBP0SbCKXKq76s+a4QEAyjvTrHX72r
8y5a0UaeeqlJu/XZ2W46/4igTrygrFZjN6AKjkW7iSpXA0g5k4fattyjDtTWlB1LfFBy9ciw0gCy
U+qsGvpoOwADNM00D/hzTkSKoEq4SkIse8wUQLcwa5Orl+CN1o/ObekLmIAhOPam+3U2tTGHJIKd
dcugSWW8dMKsXsVak2ymdhGMirM8svZT2/Dx8i1zcaEp8own16GX2B+qwcDbTfOnKLEFSV1/SKNj
FnTJCaud98PoxgD7/NkO86I9ZtWR7DSi8T0LNKo6Uc1YF0eBzcfWh2Cwg1pKy9fMBdmY6sC/P18K
gKLWMw0InSGMjjQqkHZhlN2PbGAPfQ2YzBDdyFpjD2SxtHEP+gh5rZWptfRyERfSOZKHQEZiVdVQ
Qqu0imNFhVLJugSHFA0NISV7QDGWt6AmSmKNy7+5kmOV8hoB4lIhC+/JlKFSeiyzY6MOUW+hLYcw
A2ZozI50Rt25LXuQE1s9eBs/xgTkTv3kWYwF+Hz+PKV+rWrLNaS0oq2dBsmKdMP3maoOK/A7WZmV
3p0lAPhnlqbJKtVN69jz/EftJ/JkdPL9EMS2PJGNu+DXY3Z6pM5ReUiwNSCO9uFCPT0q6EDpDF61
TLud01Rj64RHfShf6o/KchtpBjJRmooOWgOKSuVFLXKlgWPYTAOnjNavuebpf5+L7B9XnOcyf12R
ZjaFsI6oxcbjEw+jMkHlLSF43Y8mtjvmY9zgsTL3YjnxuUm9SIiHqVmdbaZ1596s/T1ebYfGjIHY
Idt06gKgso8N40A2OgheoJ5ZHVBmAJLS57DBDgK8XbUzPGqA37ux9lw0Zf4qLPfZxQ/hFVTQ0wnw
pNPJb1263ztPkMo4qG6hRv6bKf7HfSABhiov8HevmWTsVPbcXhDRQxam4aaCTu3EDmE5UHYpCp1d
GvzJT6b7EI2m9fy3Qb5rVhM7xL8O6uPCeg4sOzp1AsWXMtP6Kx2ayEmhlbmcLSMCcVceqQV5EirR
V12xWYrC2BoR9qi8M4ZPQ1O51Pwy96cpWwNcHXqvghLqCiqmdy390NgmPohgyWYjQ7moGkeAGlQU
6xY19XvfqdOnQRu3ojQBalV23Uq82d4F+bvdAWPbvgS+7onl2EN+2Gf/3+15ifo1yl5NiS+VvQLl
JTSZhylZVoK29iS96mHOn6WtWW5b5vbLOX/WIYWJKGzkbuakmLSDlzSw+yOZJnu4zH1UlFHObdT8
5BRaxcN8aYkHzrYsw2E5T1P57eepqWMw0mlqmkgHlfNVcnM5GqgQrPmIwGAKSMolLThfalWdoQ6g
9y9TD55Qwx51LY+ZspFfZfpQUASCZEszTGNpgo9ZOrD7oKBJTfpxwPJ0mmk2zXOWUbLF+8Y5Uidw
YHcxS+WpRRn/qs8crLjVQmZaeeDFVww2UrPK5IJnepenA6i6VJOWK0wEyLV1fnIkG3dBcABQ+A11
Tm5qXo5U+Ga2CfPnPK02uJ+npUGehmBW3NUJ9lFYBtG0LRitqZMOzce0fo2twlBgVdU3GtsXDVZ2
tJ5xA+AgqEnrGWpyt+1QiITUxNykXtSy4X5JTm6AXU+LCuKt34/fvAZbosDR2xMIxbHGo7ajjHRG
h8gXkIhNqi0N9cGyjteGGkLteQY/B8G/1VZ3f9inmT9dZEi9aOG4otsgxNHueye4N+1W/+pAiNXz
WfQ9k3G7rPrYvUDwtzmBxgPlhEPufTPKMzkwqBIvcwec8mVfFGcBHZEVdfCtBY2pVyg7lytedtHZ
C4PsEo7AHiC1FX3n5kNbGOM3C0XpK+jYCrVs9rdIESP2UEO4E+/c4Wum2/UiSqzgKgS3L9SBLQBq
K1SHhhK7qaPQwL/sm6ij6MuDY4SgVmQKAtXX3R3ZuoYBZTe0w12JyODGCrTuxk9D88ao9NtaLWpj
pJKo1TVauNHAmA9FYIg8Bo5jHhBV2VNRy1zoQk2oO7MDyM+nTvInOx0GpJYOLOK7P+1qWrBDa4fc
aHaf/JWdLpCMWnhEQc7U+cdwVO8if6x308eb623IDZBIcRyLdDtPawJTf47dbllqdX/mHAmdHpj8
m9bH6xqFZtFdnXiA/eZQbOgrTywN2yienbpCGV9XpV9dFyiArhPfvQTkSYLLn9IWqyTJHOiH3iEZ
FGOXktbLwrP8n0idAcadJq999IYavfLRlnJYh3g0nkpd5EcD2dXN6NpYVIJ8YBFkbvPdMoOlNqbZ
T3BwP0k22M+e1iO4j8j7hWu6vs9tlO472JPdxsJtl12jG18Hu9133Eh/6s54kINXfgVoEwJdYD90
ZL0Iu3a8100Rb327TA6lUyc3thsGK8Nru69A0m+HIkl/6EP4Rabx8NR2/YDdpyFOniHtE+7sfO20
Tv7sSIQDlavVjPvIccNjWUVsWQSxBAU2q4+Ra4z3TW3cg6eDfYVGM9ScfLs5QT+suANN2yvZ8ccg
KtOW3VmAtu62qkMAqSN3pXkorgMBZnDRMhGdSyPEZt+y2teKrXkcie8A10AmSzmYNR+2qKEM17GZ
iCuKX8Q191HghYBDgXg9y64GtNfcRZHhE4/pDZlQw6UhM915VrjotXwXaE286RToA/9q7dZ002iB
sHF3sNR7b+rwUS0w+vmVWiH383Nmhud5UJrjrT+EEUg8PyYSSBivcDPFG40gIlhQv09MPk5o1IvM
rb4T2duo+DiLRA7HJlsIpijfJuK36Ug+dPjULvpgPNbAukrDPUDCZsE4WDzy1LpMmIUR0hgIDsQb
wjgEwqzPKNB4ok4y8dA4m1b77l8D4Y40WcCOWuWyJdFR2Hn1JY9s485E0Oz0F3tbis/22Gy+sLR+
9y8BAFoSewV+N188Pzbv+gDVVFMkS/ht/c7viiTIyeHgBiVMApWqZeBfaKoG3BO+fcUXkz+2kGTa
NSjh3jSDZXwZ8eANpBO+4hUG+pQ60U6DZOMNVKpdEGWgIFmNRE43f+zVyDpHYCjgxTSSHJiPIjAa
aQFRcSNjiI47v0bSNXUHEEUayUJX/1IDfEQOWOmh9iJYZ0Fl3wEhHm/wz/BOXRKBbxji1Turtgrk
BUILauFShx61BXpVy0y+Q7poMxTOGKAmMVyDo8v4HtuoLARiNn5io96tPLMzb/Iu0Lbt2DYHXjbD
CXl2iI87eXlX4jGP8rxWvGAZ8eAnAPcuwrtRVmAMK5xCqYrYL7Wmi+XfPtsorX/5bEGhf/pskaZB
ZFfVflHpVtjX2bK2wuYwFWepJlDzzYHKvmpTu0MdSb0vuiTpFoisgkKOwnVu5ZRrKwJjwGTkSNuu
3T7UFkhjC+xaG2fTQ8xsGfY+vnUy1nmEd3TATqNS8erVQUjd2dQBxM6dot9avSMOGiAh547L/kxn
dJBxDoYyn/PV3FGW/mtU6/4iq5x+Y8WBtXedIrxzB1XSNoDqF8iTE0o8i2fyGGzLRH7TekT1T7eE
Hntw6PEosea0/qcY/3RKTiOcKAXgxBHbdH2IbT/Y6AYEd5njogbFT9elghXXVt0sjAbIwBawoAfO
AJG2k/ELufk6aE5ZUSAC12KvEUVNc2mUWxuglk8N/5tbjzt/KwBFhIyVIx+rLNuilBt5Pdx5G5OF
4zZTzS4tljF0Q54TUeqHxOSQHddG/UVn/Y8h9twrEs39Ddi0UbGu/C3D48taOshcqWkzKbbkP8TO
+7Q54sa7MUNlO6i1wbC7cYEZWyK7GO1pa0vNQo/j/bTxVb2o2Ig+NRHLjPZxqSMTXaK61CXgahCx
dmEYLVt7wtNPjNCueEm0fIPyjOv7FaFOcwwaxGnS0WxOKDIBvUQGouoTBDp9cxMUKCrPnb7bUD8d
NCf6FvPC3PbClKhhwSESQXvO6zJHKX/KwCDj8n5Bxiiv330sLuWyqGtkf5U3dUgn6MF/CaWFpEDy
Flrr8iw7H2BC6EstmxwSjV0CND9S9zjFyqvZgPGtWbgITfYLMlaqh85cIGX2eenczPbCMEH9MfVK
a2UUABr2WBkwvMaPNd1ouIXCc5PYuOfoNHTvCyuNoXCGuDkdkKNKO4R0f7Ub8AsJ8PqT5dNIao9J
ZECzfElzzWMgJIRQvDqYmWOt7T7l6QX0YM1GBxf4pTB866zLR0PBvehAZjobw85a8ngQ6wgrFQd7
EN89jUG2JJeEbIMnKuj3hPZ6nqGK9EfsTkLQ9LlSLDSokh08daCzIGGNAJMChxH7OW9N1masbMB3
lRdzbCid18OOfMhks/zXaJpybpMPNfM8Y/Zy7uGGk68MDkHJqkPCqBPR+yFGNLJCvTzaae+WIBwK
fky2lHrInVVOvmkz7SdFID8FKZMogspPCPL0Bmj2E/aOn6OZfwQ3abDLgkct0p6AgrbOpgZ+wM4K
ByjFD/G5HFIB7iWp3aIIzVyWTWgixpMGCzBGirc+SNYAKQpgPyII1zA//CHj8jUPePOlGpC313io
32HB44J7stbxf8yTPV5aLVhwKlTzO8ma4+WK+4EJfBdxN5ymU82S2sGosKYSSYlKItVDB94BmTWA
Fq/HbrCJTBTtgQ7jBcDLW4h1VvfuWHgnFAtWS7JrEuSLeRWWN4lvjVeP9Vi/qAEhuAKQMcrZ0UZ9
8YObQ06308VjkI/Vogcj34kOQ6dlJ10dZhs1ZSfrJUvNTT4CEN6J+lzzIH/0gIK9q11/qZtVCFzL
quIifWR9kz8i8gp4YyHvyDHI0wtQUu4Ntaq4eutFOUyTQK8OtKppiPtQzZmrDS0eRN2emunIxhWw
QPaWmo1bID2IAPeGmkPk19iNVe7KUhcFV2i0R3bDWlIvMvHaocxBb0G9Lm+jc9NghUq9em9WNwgZ
3FInlq7RomCDvss0zRrBtpxUKMioDg0WBwglZYl/xm/LP9OZ1hVfwJfd7UwjZ+PCLP0WAfgBTPBG
ho1hBmVmdUaHAKoABz/CYW7+zW8eRiPIhYbNzf/+VPMl/5jqj08wX+MPP+pw6k7uW+PeDyGyrEEl
JF/Q6XwA8Qdb5VbRLyCUkB7nDicCJX2ZZ7+GUHvudtWMc5PO/rxA2iAjaThgOfyvpwnLjw9GV6FP
Mhnnq5KRV6WdL7ht3I4ywt5NfYh5CDUnFzqlIUURP0N5s9xrVpRfG0hDMqSCTkIxdtKhGBhQIJpf
LAfTerd1dBYnGw2iRudB3QHARst6U8kEtRIfY2lEHgMt1zvmebaPOmq3xxRPIrrq3DGAXqfjXXIR
boiVuQxbvk6KyFtOV/yYGFEqFG6Dw7uja6dSYJdcGvFqmooGh/IldbrwZpoqlUaxDiOtnFw8zbtY
ICHagmFCHrjU5WE6c9L2/ewvNnLpXdtJcWNjHB3Ex9ls42qaeVbqmG0lWEKXsY07HvRu3l3ROuCm
CsGkTk2fJd6dNCGh3SXmTag8Ssir7cKGtUvqLG3Xu8sRb8nKTj9PgzoJpUAU8SDyBYiokLW4cS3r
ApqU8q0Y2UXjevFmS+cSOjgRsLh+XJ+cKAU3k6f7e6fqHwmQTjD0QGHREQmY7LOJPMieleMNqswX
+oANQcriKwj07Ns4ip0LHkhratFBG8HmnFrNWzsECTJ9DRB5hVfWS5f7YDFwsuBYpbbaz5f8pfk4
S2Lj3UZnbWrzlzAc0oWeZ87L1BtsdcO7T6RMbhljyS14r/mpbsYjmSAOkdw2AOLf+HiWQTWvD5bk
1ra3IciYruRFh6aqd4mVd2dq9VGc3FYif84dASYNNTOZ+hqcFVwzg/1sa3OrWrqxnmzJhTpSmaHo
IkcRD9lozrCEnGjQ2MlqvmrgSGub9GCgnucLrNTcO0YPvJbh4gPH+egebd7c0jD6k4CLKKFUWnya
3ShBwxtPH2H+ExLsKDuwf11mk/Cra+854Wn+ZNLxo4UBmkTUpOILI9+aV/5C07jz6a8qTR8wUhN0
VeRCB28EB0ht1Mb0V9GkTutBdC/L5HK+rN4Id6eVwK3Pf2lbtdpBd7sv8xeHACl4/2W6nz9dL5h3
kwcvNNf0P/T6QkVdh5upORb2AQwbnSqm6faOCZEELc/6b3HdPJhpljzEkGw8OLoOhK6yQ8/O0vLm
MmIdDvCnW28aUBnt3aywHyWI7shJ56axbLhenSOLaSuN5dlCQoDvvu2Np64ZxLlTLV544wZYETAn
l55xX/G+urogvWrcxLgnU2uA2ivIguhItr4Nil0W5fpyGsDM4L43Nr6UBpg4AdHDurqN9zQ5OHGT
A6IixoKaNMDDj0XjRn9LpnZEKDHt22pLk6PaJDvFlvhBnfRxtcg4IoUb3ExXb6wOaLOIr2ky10m6
i24XF/KngxfH3/LEMU7U6rE83PqO2YJOBH/QqPXBLZAqK+okUw6JzIVd+f2BmslYWDsnQrCOXOgj
dKiM08d7MmgONF68ctR39AFA66EfAtljK4k9VRc965HV3o62I6/F2L35ned9gbT7sIYi4LALejRD
qa1AugWMZux5p6LKoMCHCuov4Cm0QYmbNceijQBdM28ncwsFPlmW4AtBjGb5vuMGhdpuwunN2PwE
qY9jK4rFJ6CeFdcQEzesOw0fuwj8Z8pfB7p4lbXMHwok2XayhsQPorTeg3Kg1DbWgK92/VVDkPM1
ZgBAJp39M7HSmyYdzBcZNwP0QE1xy62o3bql2R/8kieIUyQ6WAPt/iEZoIwrIND5XQ2HRqn9M8Jw
J0MwGD9Rf+NbKX4aqY6SBFVHHrkamC2MBMVnadg/QaMCXM6wz26dqj5PPQdpRATUJjeO2ntyQ3XE
+2yDcptni+LvPhEdQPJ4AM03yju0RTa8ZU4IdKlnPkN2uAQo0ch2dd8kT2Vrn5zCCF9Rz5MuC8Cj
L9Ix9XNuDEitWUP0+jGySyFGQSNzHgC2bVn6SotjJIgCkT7RmQh4Mp11f7H9zS/QDR3PzSL9lGfT
uDUcwQy2+5TVm3JsbLjX2Mj3lF6beh1kydZMK1Fm8pGjI2eaJS3rHdn7OF2IEYndS9EWxZaDfuDZ
zIqJz4qnrrFOLLfaA4UEcd40n/issJaGPW5AoG162pPydxEnQ5UaYApsyMGjbBaduVbY+WXIPfBg
l2Hyn7S7ZSwXfiT9o5dAdgRQmSS/ZCNDwsXoVtSBPGF+iaAhaK3isV8BQ+UfZzd/YOFmCFJn2duo
5uwA1DjKrG0fws4Ua7CU9ZupOYKIzeYVPpLptA+yM8YblFGfqJMOnQPCMBR13VKLZusT43022+je
ZwssLdi0UjSIeLlmsiDOLMgPnTrXqC7UqvW03sVeVi2pSQcEeUHMGdQXu/QA2FQeNQjElraSEiHb
X+aYPNSA3+f421WsEtqvRQvuyXCwi3stMY7EzeBDnXSXoNZq3aubAhp9kYpFdzclRLvv7W486hB/
XePh6BzDOgiXjTvapzrJrScddOkTbZ0U+QEslMUqAGruC7n5aWmfDD3Yumbeoqiev9IdU9cQrigR
s7htdL05NkHrrvQgiV5lds5Ly/vaJqBdHZsxOuhZKu7VQOqvkhwaOibgQlaU8H2SYh5em/wtQMAn
DJvuFdnSbtnaXnhNXMOAmOsIllErHyGinLz7MiiySMgxipWB5GkLhl5wf9j6qqczC1vVTkgX4QKc
Tb3qzAq/saaHiruLMiF1ACmmDLY1AL1b1thIyko8iRosI8Dv74xbD8+Z29JBal3xpU3/jLAZVjVH
0JX+l2nYxrdQllMaXFfm6exrCq5diCl2X82x15cyiTto6QXdruGtttOR6bzpUBK+RF5ufCn7/kQc
2p4Ae2eUd1/1MoUcJOovtC7OHgRK71G6jbOgKiAbikfygxbLd9vcS2dC1+t1JyowA9l4UKJEIzvQ
R/Z5mp54WX2bPrH6U3gBsi/yyEK5g2JB/OhlxSnPNe8hBuHTAU8UdRd2w1dlT3W8LcwwtA/cAVXK
7/YRiYxFbtTlDo+//owFf38eGe+gD23n28QsokWp9/GwoB4njMZFU7Jwm3cDdM006CC4ngpqqeZs
c5J02AHbVt226lCDWB/ZC9ioSR2zLa+delP6ZrsklBvh3bAHvnVs7u8J3zbbNScetzqww4uUaFpn
ZSvPqm6RW6vXQuLpEWiGeSMSpq0jdRbw4f2MbH/rBbAU9DnASm5j/HoOLlIHm3p0iseqEm8Wooxv
UVlvEIjrvhqZn6yAnxou0nUR2TPyeiNShy9NMWoL382Mk0uMCBQopjZDRA7rnOBAJjo4KopMZ0hT
QMu1GCFEC/DqJnYkqpVVwR2BuMgGAgDo31j8jEBOfvHU41dI88UcG30X2wyP5ELrk72ta3hLlAk0
0Ns6sCFYbMRvPu4K1+TsW+GF8cpgLLt4ie4ewzGv170UErXeqBeHmuebXWc/h7xtHtwwara+n2f7
IGNQSlOTkcdoQXE9qtk3hPbjle+MYuXo7rADhSBh1OngCVGufYeZa2p2KN674+8OtsW2PMsAFx+a
+1H4KO1PomyPnAYKDKHwcAtlkHdb6Zw1P96LkK//plnhW3jVqs5RpeIdEeorQBY77R7RNXwLXRQU
K6r9T5C62iHXa+IVBpUnEClWtyGCMZONmtQBdHuzs5aaAwKE1m7NR5SBtwfbLBQ3tYvwYQVpiLnJ
QaCI79U6x1YAhLTLvWWiGMYh1frE6yq4d1iTntoh8ZfE6M1/2WVupafcUvJMiMCvweWbQpSwWOC2
NV7BtyGB+TfTqyP5AK4X/CNSFrX3uluBcEg9aofw3bcNwWhsmTK8Cw2QV0sfiSzsDcevtg5lnl4O
z5CLebcTEAMcmZOd/EcR++tAG1Fj0DTJzu6icIMkB/J67ojnInLlYLdBUUiSpjsjyZov5BE2kb2N
Ic63wGIrW07U842m99u/tol4HvkyVMkw19uZHNRwIa+hfkZfqaw+N6kXEf9uT99/GXX/0vvH2Nm5
VVOVria3YzAeugFJV0ihl8ceEYCNqAzrXgASBpljMb7l/k3Rd/4Payx/Wsx1H2VqYGcZ9P4JKPBq
GiOzQluLAZVKdL/pg11tYy3MEXtSayCpFjydOqTeaC11/dtcMz3XVRcgk9hnJcR9bFRedzyrIVA8
yPdK7NkPmgxYm7fZo63XOn6nXQVumszapAzg4igpizOK4MUasKfyqXKM71TaqPHveGwlb/MYPRrD
leazF8nxz6SqNSCMy83c9Oq+3EAeOdykThCc2IDSK9Y/E/o9z1tI04X+cHFttzuZEhuZqPSNb3Uy
OVj9vd4bC2QLSiBEcEvkWGEiLGwXJ5KhyVSTqSb1Wi1qO6kXe0XzkXr/NjbhITIXmQCBqiYuWCZg
XQkBWrPs3WMpdSw1lb2rOAgDhuallG5u/ZSJ495Bj3YFhtsguw0DVcAgoxOYupn9XaCGeAVaDftG
K6D6N2hO8hikebWGktR4RslXeuBFwrdjkVtXKy7YsmU8fGlNcZeluf0Thf3AN3ryLSx/DXdCCfhG
m5gg8se7AvwIHkIxXnZiTesDPdA/0e1PdtMWfOsU1aQ+5A1mdkVt91EICCPNgkRZETZbJkOQ4Y4Q
JJo7jMKG4Id2BYMNmKgKoPYRXFmULOqO1GyG/L1JpYd4O3zuHX5vUm+sozzsPx2bj8DolCJbgdr2
xGpH7D21wAIaMcK7o8zCM7XpoFz8fBT7OHGik4HFJ/EZxLL74bM8vPKut+/0MbkQGYIlOmsL2Gi8
Ia8hG3+gSi+4Ym07eZHZHCx49Sm81Mr1Yy7wV0xeoi74Rrq1tUaEEgDhvtKfIwvccLiv/VsR1uDj
xsP/jBoZ5KD8NkTQpbPOI6DiEEesrbsmr5tlboj+S+xZ31rPSX6YZYPhKg/F0hJbJT154x6EVvuA
6RBkC3BPBzW4UboBaZLWiM6+oX1LNd+eFpRtYmSnPA6/0TKNNgguqlwXrtUmB1qseTZ+gyiGL9bE
5kW8XrL307NW4VWhmL/I3vQSpR3KbnfucnYlO2Q6U7wYvHIBwt5xi6KZ7NmBvLgw3PA181EG7YCL
7RKnYXdxUUANqEETvsaQBmA6uDdMJ/K3v49MjGi8isx6FljZnEHBJM5Y9YozdiDxjvXak2tF0dGK
o01gZuV9msbtlScOAC0dlEF7xFyWla/rO+rVWtacgsD9OvXqA3+rUfxxxOIIuxZua5C8RISMfOkA
4roN64R2Q62o9Pjqn//43//v/37v/0/wI78CRhrk4h9CZtc8Ek39H//k+j//UUzm/dt//NP2XMtl
zAaHBfPAPsK5i/7v3+6QBIe38b/CBnxjUCMy7+06r+8bcwUBguwtFn6A2rSgROjWs3eWp1gVUEl/
1yQDynCldN6QOkf6XHxvtdW0jw26MDmiYmWb0AqrY6zdAWrG0gsfw2zrEq8c5FLtRTiU0XZSGUyi
5rc26ogvIYAw8zIjTli8QjYmg0AImInoECT+Zxs5l1m60vEbP0CeGOhZdWAi68+WOvRxU21yPPTA
yPSrN63kF5DpZzvW6lixs4xXwCO57eRCY8mZJoCagr74r7962/zXr55zm+OXxRhy0Nz+/asHPV6u
dbXD75suGnZIAgdATRnjOrO18qVKkDRRy4luRB106drVlTw4ap5Qqq0DJvZ3r0r42iEL3U/zdLqi
2bB6CbFi7cBYHb6kUWWuYivpzg4kMY9lAZ6MAbmpp1E3H/H18jflCv5pYLyVq+5DaSRIhxPdZkY1
3Mgwtg62beKZi5IG59/8Lj3rzy/H1hH1xbdjAxrCGWe/fzmdm5QuoPPiflqk84KhLj+3n5ChyG+h
KNveolT/kR6HUS20DT3yqKm8ANcSt0MBrWIz9L4hBizXnGUCrGl4MIWihlgDY80XU1ZnR60R8VK8
E7GePzOtgGRQ0cF1yO1j7VxDLa+uANpvkLBn97li0y/BbQu6g8Q/kg2UYcm2KcD/SL00oIr6DVO8
/IiaQbW2imzU7VnZEsGpeD86Aqz9vkDJY++DM8PqkmpZ+6giDJt7aNez+z98beNac3PvQrnjj6U9
KcyZknkH1Unyc2MboDqpQ9ADy1/9ZNjRj6rzsodGHRApLCoWgwAMjSzi7aJF6eEh8wrxYErj/1N2
XktuW8G6fiJUIYdbZs6QnCxpdIOSbAs5Zzz9+dAcm7Ls4713lQqFFQFxSGCt7j/UO0Wbi620yuhh
SK+jC8R7H67xRrPU1a1utslP4vJ96yxPZa3dSUOlq+H/8I0wvb99IyxVdTX+WThmO9CQHWP5Of30
pOLJok9IyQQvFq8o7OPU8TJoyCsLzzCqPmleo3+TRZip9OMpsPzxooQeSzSlxgoyTs7iKnt1iRXz
2Ks9rJzWXlmWq3Zxe4sAAeK9U8WYyyTVvQySBin+f+uukwVq4u+bxgVlMxluenCGWbtXTVe7lzNz
TIxqlUcTaCsSRerBdOPjrfkffa4VZt3t/4dnz98f+8uHiQCUbaq26+kI0Xn23z/MJKxVLc1U/9kZ
m4lUbOatNPgLj3qkeIC+M23bp17+XqjWVta60qOuQ1h6gzmgcIvwLGnE0oV73JeHhjzD8pytl6fr
TwdIRue+w8uNDlKNxwdBJy0knBbM+bpONORddTV70rwkWkmwRRrUTPloIDsTESVA1l0xu3wdlyVa
Nr6XPtngXP77U/Gcf3zFDNNRLUfTkdxVTeOXT4UVlRnkbWo/q9jlno3FMANpkwQI2+JyK5qogR3H
m7F8iuw53fwkvVxgaCByyVKHfh7EWBcpeZFW9p0JHNxot5umjhW0uLNmLVDAwkKeAyvk4N5aEINx
sHe60vl869XYoNMcFevGYQkNlX6MKEakBAcpdkvd4MJQCifjH3XSr1xCTdfOSz+pmxqXpbapvNeL
vPfKCWbzhccwviJ6EKPUZVdHaYkqPLb8Ghsuaf2pt2c2DQa5pncKO335Ckxf+TqVu1hv5kNuAVRZ
6tVitHlGEFRENYUdP4L9LmB8y131jTe+6AuBpISITOqWndJSWtqGCQeltCUsh0VYGOTIOw+af8Tc
u7x0bYTM/Nz6927mfEnzrn2WqoJX1yYlh7GTojRoKRQqVfv2398R3frHT8fDb8PTMBfwLJNd+NL+
03No8lRed5NRPYehtkSd889xU0ff8wHQoT/a6iOZnwh4HgBg9PXC7yWKGOT3/feStNIO31RUMhw7
ev37SK/uVTYw08nLlAiOK1os9hDXxKSQq5WiG83bsOzmlz50UBUJ8l20OOKVhVKckYkFaroU2WG0
B9dZVG6WYlYjPlq51niQIkSjjymliBXyNgJqtnUNvuXCCIp8vdlGs93+RL2GLc7KqK6vxCECVfMx
NaG6XanXVoaQBE5g2pV6jdtc8eAb1k/U6zIYm203ZN31EnKdCWIOuG89cd513emebN0LHpIe/usI
iefd6HScwlU1O4FQcF61oDr6Yam9oyrS7nim+nvpFsfon5fkuobWBe/Us4OQettsv92mNYKZCPAy
XKYtuyIgFF+ems6cwY1i3ThVffiK5roJPodoXe00x6khIwCtwFmjfhH9zvIpX2Vz5b8l/axvfGVM
H3KwoYeu6PWjzGS1ZABvMw1qFjx75Qg5GZ+s3h/XOqZxBKfhJrvLQeqtup22jWV0a82eP+qkQfqN
jDJU1bjO4UZ7TKyaBzcggpKbXfYVAfg7cYZs4/beGmfvHRCjvY6dKYQ/gX2q09baYYwI2Gu6YXAH
bvbVjZq7xs/fIDMkDyqPw6eJjRGeFxhcW0X/Sp4rwM4uKF6LbG6wCSj7vRTtKu2OTQ9wXIqYMBuP
TaPu4s4onoiwa5tCTZ1nvSrSB7Vy9to0Os9SNUZ+u/F1f94ZS51uVg3OHdfu/pDmF73MjxKsxTQI
dcPUPkrAKJQM2VLXjg7Y6F6FEM5iyUW67V3JtaeotgjqFc3R8OvqR68n34x4duG8Nv6abbr5WGlG
szfTRgEPNCPXAItzV0Zd8fxv86TJcczKak/Aot9WPZZ4eVQ+lwsbBRgkLskLESVXCkwbmzTnJ0Wd
HCyMA6SvPfOUcqOKnPw4fXGLYjNPxfQWJxA03MrWyLWwY2d1a0LQKHiRLuKGVlpuIBaNd0Pd1mTg
hn5Izk1cVOtGU70n9EnDveGWEY4zxXRKdKLzQBKdF1snUWAXofsdTtU2zQLzR9B5931LRkaGAwfw
nswgjPYAmubdfz8JNYNg899fmJaquw4LCUNnZ2W67q+7RxU3zcKJwmafdol512HTuyZDD3JksIIv
UeYhPQXg03VqGErmGMGUoJ7Mu7NDA43ET5SHXzyUSTEZseyLRqzvLSMfId3ywsrvg5DtjhQLCznY
Jh5UxNQi3lJjW94Rqf4OyCH+kZUXHtZ8E/LAIBLsu++LxOeaHXn3bPppu8vUqjq1ae/ckbwZ9m1t
zo9wIoMNH6H+eZmnb/3oxzx/zKMrKKzZBPHL8qIFIX84lNv6CwDXsxskxZ1usqNbtmUdyi9Bd56V
txq++0V6SbUUp66aD7AOv0m9VEmjHKa+8jcar9v19QpS2SxTNtrYr7o8D/ZS99PFXKfdd1Pc3P9U
l/V5dmrVamMNFT5vMkQuZUG62Otpnf1cJ30Uqy4W76GejcI/7xoLWNZirurtecJVx0BFfSyFsYF7
mgYvyk3zDSwb3TrF6OPfV4nmI0/VKf29lAu3CNZtoEW8VaZt6jc2bkZzMq0RLo0Ojt1mL04XOufZ
9B9sM6S0VHWpr62aVrXQ6Lcy4qaBea+Y2Y9bj8FSfyA+66CLZiY8pxlJANw5tg72pjKHt0yEYDFk
4c46Sw8zrZIDMSkCP0uj1BmJuWXLGD5er5R50y6bpnlznSPiTRPP8YNT76MmQaFpGac3br7VPM3Z
Xmco/OrJwFfuNqmjzdEGglW5l1nNufQvURrcuZZqFWtoOCjBl/50SNXrddrAN09YJnyW7jLPSDpt
1SJgdydFP3TNBS0Pnmq5BTlUATz21NZPMipwA+VQl/xN5K6kztCBAZNjukj/yIwgxftauJHPZhr9
r0bRRCcXTaaHuup3emiazwismc/GjAQNOu7etrWtMF+POH/jlJA9SRdyewbUEVwAI10vtnpstnuv
R8UTj+10SNPdOJvR0VT08lM6+wcNze9vII+ajd0W+j1uf+Oz0vfftcpPvoFHCLBXbbWLG3jJA28F
eyUNuT3+6CtHeYr8IjnNTZtu5AJEpO7dBUZU9NMFiSzko0f+FHKR1H8tYGeiejim+7QcvH1jKuUX
LG/Xk1r7Oz1toHR5hE+V9n6IK2J+HZvwNU+X+KghFwq3kY+MHb+6KsdIrdY+DzFfC/InadXsqN/Y
rLj3UgwVDxwBhofXqWq+wxV7o4vrdeoLQvTRztfZQEuxymv1ASrR4dq3HeFFItFd7PzG+E1mc0pH
2WNuaa1Z/WovukIsODPupe1ak4NAzkCaXG/VVdr8jrUCFgfLnRsp6xrI+8D1GxyEiIN83PMSi4gJ
ku/lPrpCNU+GmX/c82C7D8D48us9L1+HHZziYitXTS2Qo7PjkMFaLrAc5L6J8wzX+/qve5ZBY6P8
456DpEYom3j3Q5uPu0FJrH1Xe8eSmDjcj64koar0BTSR5XRKuxq4GLHIMnKsgyctrlLAEspT7JSu
PVvA1LHlBrglLfnYZeAAknHnR+7nxAgxcJU6FVm/8CSn19qy19UVEBc/V5JNGPECMJKXuKnAUdeo
K8HyTF/gO6UvVYYT3OA9SQeSdcZWhcKwlWKpJvozg6WjDMF5x90M4ZDvpK5xSdJ00RoLwulY9On6
YxjzNmFLPrzDNz3S+/QFX/D2YdLs/a1HVk0d/82uOMhc3dx6Zz4RjLCrsryXfjK0DkZskNSxOUpd
PqrDaTLj97mau6NrVOmGiEq8N9vRulOTPDsHY92sCdz6eXl0kwJbGTXPVmlYTn+E8y7NnebHlM6/
sXLVP7kFQb249nOwmAhOzY3Jgk5vg6fRR78h7/Xsq6655GgYBFCNFUarf4stAwHsds6e5crjVFh3
cTzaRyS59qVrI+uhz859G4d/GINekZ5QEJWzXesc8dbYmWWgwWLBqnZKKm+t+uQalWZbmRDiU7Kb
39xAvSBdu6Qd2C25Ix9yTIIujPTid6ULfqtwVPxij2qyNofJf2nQhdsgf64Ct54/rg17trz75bpR
F7hP4JChq4Th8Al0HsRCjUze366HNS48mqIpd95UohyM6vCuhnu/8VOsK/Jec0CK9do3CDErv9eb
d6+B4hqi1nRQ2UN88kz7rsqWWWtPW7szBiPG2GsPeZQQQ5WRxAD8sJpefE8r7xxMXLcyIMv3sx67
X4F0pxhTDM0ReKz7Onv2o7TPdkwsRauGS1gSFoNVhM/wcqXMCxDYMZ1XfnbtcVTDZFfptf/Vr3fX
gYbbb/VuLu40lZ0l5lpfrjcCWm2l5HxwCY5EZ5246bpYJgQwcFdEXf5pdsPpoEPB3GVt170n5bSS
DooBLwbPrOwe0ZPq2XMxfZFLNRakyYZVw2NA7vFkozy3kQbFanYeT83PnYvfu4tE4D5MRuVzYfKX
X66JtFS1mUM3JXVCph1v0ur6cRUYGq/IMwfPtoIzhL+Yd8qIOibTzgbuvZ3tYD/OZX1A/X/6NBf4
GywfdJLBZ0Z4Ljvbs+IBfYn11cwr6Y0g8Vs1oZwfkcc7FEGCXc814UTWyYKzzD7SJmWwCDBIgxY4
L8qIKd7yNq2V2Houl4ObsrarjFjZyusz8noa3N9Ce2yuL9Qyi+Z9gd7GWgZJrx7U3MRy8iwle+w8
1O4HXsNFoe9Z5mp3MBdWDtnot9RUlKckKO81vw8+j07BhwPJ6hoDqGsNeIGajVtptbMg3SiEzI+y
6QfB9SMtXfUipWVGnezlW77MiCwUgsbEDayK6/5J0kxDfN4AY5/AfLmnzupZnfbVqB8Gp3vQlwY4
JpA3fmpWxvLAQ98+zmWMdxR4CPfkW/qfp1No424xj78H2tfBDBDZ7fqMzadnJOvQCdu1yztyXxmq
mayxQdvrvWtcGnDez3OthmcjUx8+OucKgfaxyzbXss4+HWZU1eIwsUzW5Pj/qfFTGnnpMykpAm2h
90dnp7TpnZtt9bbhayYXaszit65stS0IUHULztBAAceOP6eBYm8zxSswlKBYDUgh+2FSnqQ4GvoB
7AerqMK3XvK53BZTnnwOwpoI4mKmw0I6+YxKubuvVf+jNU7HZINSynSU1l51vplFWD/IUCXYzoYK
UjitykfEJd/kOlluVndyU9kyP1TNf78pac3Y9ctNKSjrsVhIqr0/zepJ0FVXnNVSzEk8rXx2MleS
rnS50nd/QmQFik9ga+nkCIn3NtG1k8wZLZ2sLJs3VRtsp3lcAweIX8i/zm8GKNOkhZUnJXUoWKKh
giwlVzOOxqwm11JaTicjKIZHafNb7wGdHPdBSnqgvlRIul1LoJk+d6OjXaQtD7LvWmhFV7VerOwD
YpLmcL5eQq3TFb8N/ySavAgb1qvcm0jELjfndwVcYS1176U15z2/0jKT+Ki04rvMbyoF4dYF6pvt
eOk6U8+tXSdHQtLF62w78T5RVG0jxSBV27Nb+18c1Y74FuMPGEyo/Eij2nKpwmi8u7xRitcx6Ytd
HhMak9bBN7JTM/FEu45t0Sdw01fpmuVIBBMgY+G+XDTshn6L0npK1ouJPJjPd6Bu03poLqmBpHea
ZNqGvFZzsSr8NUmGcxqH5DYnlNJ318oq9GjCDuAxznrzqAf5hBXTModKAjYzsi/1EB7RCUSYKvHz
F80bsksVhRcV6+0CkNbMhk0zsPFYWq2oae/9CaQHju/Fi9RhMPPVwmH9JFWRN2DWvGyEJplg0kAL
60XD05fxowZkwQ8xVZOijNDLXZj06rPUaCFrvclKk520hVMyPHb9dO0uPYYRo9mutJKDFN2w7RHM
7p9nZ/yKREV7kupWAU7EF7S/k2LQVCYIf2C6UpTDUOuvRpumZ7mSNwNrjnh7QRXgRuWgWhs07zd8
UdLHwRzVraF2/ZYnTbXL28LZyMC+0JTn4Y/r/7apvHkzQfIEDsMsc2zoD0ka7/Vwyl+ku5WTENHV
Wf+4fTcw2QNZn70En5c1PC14sMEaRxUUdR3DeEycBRGpuHe3KjlLRmcHgmY8S+lahdA94fpx3ENk
+xiOvrYBZHPq1zCMj2E5OtvUBF88gT577GM3ux78xl2Ezv07ryuQd8gaZKbGMf/oZ3jdsOscDLW8
sIw2QxJoZ/JI7RkETrZJxjT8zT+2Q5X9dmtXzf4/22U8r+aMzV9a7IguO5uK0Ox918KJFVfiW1HE
K25FIPvIPiydoQfRmeX3261VxjbAoTa1p45Hl8jxQ2NoPyQVY7sh0kh1be8lFcOq7TwhAP7csgqV
Xn7svE0DOqFBNni7q3eJrr31XdQ+eaZXPaVG+kky0GUcuDunLL1dx6uTVMhqsqEzQe4r9jd9m1Sp
s1PItiVJorAk+/5nF9G2Scaw2iBBMW6noUimlePlj+iNxUcBJlzrBJ5gj22zuZoq4bVLYrYcUR62
VZcPDQHTcDaByuUA1tHbMt6kFWsfjEXRU0+TIdiNAXG6UhlQsdP0Qj2HibfViEo/GsthgnX+GGTl
90mvkzspSb3b6R9DpU4Oqq2Mm4lN24NloDEaIQp7PzlN/2olXbNtq7DZDUvRVDTnaMdBtJbWwoy9
h6o276RRqsq+33iGqj1JCZ8KZDGnrLjH+/jn2VRtFwW1/YRDbfusJOdOz4cnbbEdHjJSV57fqitp
kzo7ULCPiQYCQkt/qfOSc1t3+qmPs8ttoD2N6kqKvww0cot0FIPgYQyEKeaPK8mAOMv9Q6G7bnrJ
WSdAdtYIYQXOQVFy/T73B/sfZ6zwd5rjg7poiR4RSSNKsaB/ScsNVW+dpNSNinWPIP03KckBqO20
jnEY3hvZgEBu7wbPPfHUZbBM40etsvy6o03fJKjdLjO2oWWdhkEJn+0QcEKa4702f9LlvxQjJ7sx
Q9tFepCPTw5xXd+nhqGcpTQN8NfGQfskpdoZ+lNduPM+JWJ9ioIQJ7flkPx1ZkVet2+T6l16pFr1
0UOKU5quLbOMsQMzW6QfAd/PWEWuPFRqL0OVeg/q0pAtDYUJiAwhRuixxeA9QPL7GAHL7Mdc6sDk
rfTYL6lBQ5vNJxPVuVlvnrMlPejwaD80JWEU6SB1wyLCoYBBuw5qCsV8crxd7pxta1zbiR4BUszN
ixwGb8T+CO/KXY+RCRt6GkJ3ARhOS4sJb2g0CKlJP2kF1PPa44Z0EEWb3LOxIrDdexG08TS0rVfS
IOWlVfGD38BawXsN8fDIvUF/uZ0FyhRuyqVOCWg1E+/n1lu/sbBOmEx8D4eheic4O64G/vwX8h36
c0UWQOprvJ8JmzXlQR2j6j1km5SNpf2p71jwIH3Hlnupvw3PcYe4r4FEPrY6ShEz/imf2UggPLyc
1UudnEmdtEq/oa/DX1tdb/gYW9R+vfaGUN8rswE5pQ0RJ0EB+47E71aqbvVyVthtcO5cs9l7VjK/
mql/VhDH/305Aao0yAlmzNcap8ZB82oB7POX6OIuvFNq7TH12UNE8peT08abMclwp4EACX9TezlI
gzHr4Z335wiX/+nlCsF3MEwgt2rMG70Y2/3gVtorf0plP6RBvpFi2oDwswjbrKTYjAnbNFYKQR3p
3dpQ9N0wxDE5e4Z6IItWFb+8e6U1tFeZuI4rAqtLMbSZ2MuJtftEeNHnnNxHhH22ZaiPF28B5Scj
1nyqFWx62AakkPzWND6j1IOUWJKVa81Lzc+KnROtVfIKfkllfK7L5n2yjPQxIP75+i+DFG1SN3mh
2+ccO1tFiRPWSpsgAO3EL2YTyckwb3hj2QfbsK1dpuj5fgJbSXycl68UjcZkZ7W8fKXY4mO4nrOw
epqm1LzTU09ZI78yfVERK1n3nZWdCLn0n8GCiIO59ApLU4Hm4Y1fPBexTIRWspPRK9JLBv9bL0MB
g51rdkg0JOk/m8pZZijb7uOyUvzlsvRq0qHYVcqgbSZdx5j+r0NsoMNUqudbTabxHl+BhVjXtVWe
pAFV//wC6bQ7qQhqfskzfsu8Z95w57EP2VRZu8RUrS993WzSBSsQO4iHB2XrnmIUGB/GHqvhK4iA
kX4dJ29p1X6M1PzsOlI6pH+NrPTMuI4UlAHWbk9T0R4iNOK/Nfl+RCjmR40D3Koqe/vNgh2/Lfoh
OteVktzXyqjvPMsuXoi0kNtyevO3bu5WMioppvcunKPPLcH4DWiO8BKafnmnWcTvIJ8lz3Hjh+sg
S6vv0eDCriZzlvi8UZWy+TJHXoVWQhM+INPWH926eGfRn22q0SQWheEJOiuT+5UFJ1i2LvqxGAwk
sE3e80xz1n5hRY9a6+sH103sQ2FoJInAvWKPOYzvpl1gH8G7FWPsdwTFLp1meRe/0orXHujuukSb
/6B5RfGqkqqCZuXN69IMy9dhGtSHFpcyfnfFq/SwRvcQzFP6KFV27TXr2HXDo/Sfg97aV5mWbqSV
IH57QZboSS4lVW44brC46J6k1IaGB84f/wCZO4pqZWfjZYokIzdjB0YB+Kz8Kn3HIqsvWWTBtIwU
AxOLKHsldHXp07z4akRgE02kNO5q1wXTNgOmxqb66+RPqOh1Jl8KNPS/lOp36a5oYAJGl4W9FOFD
O0U7vBdGVx1wtGp2Uo1/4KY14wwMc6YfCz2stjJpr1h3BT/GVztvocIY5hHsRvKcFCZ+GSagysbp
8YUpep9XYcW7mmjyc9mS3Q+nHnJFPiRrO6i7A+o5CgnSpfy/HHydarnav06gBbjvxW2B6sHClG5h
1MIjf4sR+Dl3WmmtpD7XxnlTBoNx7Vbn40/dWjf9uZvNYumosk4+T5FY8ZJE/D1KWm/VOBo65e1s
flZxvMzRYf2kql74YNtVuJqXhyjrg37vgYneStGuLGuVECg4SdE33vrAbj+FRm1exixISGMyWW9b
kPg6pMXifmVnU/cbLNKNqucEJwAU3Mea5301DVycsCxTnxFJ6Hdj0ir3vld195Aq3Z0RlcpTPCG0
FMKt/Gr13UWX8XOC/MoQ1b+XOdLwo9MOKCPi+Vn6Xn5xyqk7Ih87HWK/aR+ySUHNEwuATySI/sjw
qf8RqAdLN7iPStPf3NQdcYHgt6cs5I44rrQ9iNzurg1nXBL7HIdzNPde1eVBwe59/K7YDRqyxMTw
aesPiaH6h0mpg03b6MZbHrXuoawIQkhxAspxSJQkvhYxFzQOutck1+IQ8CvNsBzaqEVsvqXqSLbc
yHPerxRbKx4p2sW1s0O6+lBhYHZtteugPThEhK5jw8JhnZeGWHwtY0ub7EkzadiuLXcFrD7Drknp
r62ZBYGrc1XU35ZWzyujQ6Ap07U19XxlH/QaruFL65zG/p4UOyDoZebaIRGCFa9xbbU0HFYtHaFf
6RxGqrFXW/QLpci7TdvPXQNdeBmbj8O81y0fs4JlZq3Xxz22SVAkpubYuGV78Kf8Dc+PcVzBbmrO
cuDP+3EWGw9OM4+nX3tItxCq2YpEXrqXYlNi7pmHFmYli21bZuru2ZvbNXBN/4GXr+EgSmBHuypA
dFAqpZ8cgiL+7kQguqQkjbaC7luXDbt4GX/rGqfEotKYXNitTs5aXX3Vc6wEb3M3OCLeu6F110Q+
bzzp5sdw3So0KjYysZbx8FlFsDYz2I33t4v5BbL/lVI8JmzIf7o+0OkGcZE83krf28UcPTlablOe
bvVdoGR3aMZ+kivf5o5y3V0TGNOuczgvvqNB0VpsDuSgRDgchB7utNPC5vizOk1Dq11JWUei/q9T
i1QauglQfQ0l26gALE7XU+nalqmyClt8sKTlP6Zr02iv+wGpheWS0zKPHXTsiqRsTooLtd/Tt1rs
sjZDf9IbNO9YBXzLpWhbicO+KSzOquUFn2q8k6ReG13jWNUqy9hhmr9oDRQMuwFmCLrQfMuIBkh9
knnjcQ5HSDkyOXYY5EhgOBEDYUGrkQqQQ9nG3qleDlJsW6vaqT4ETakbqookNTn+cqXqqklkKnbO
sdM65yRtNp1nzPe8hE1iY0uD7Tv9lsAX75UkZ50tHaVFi7BLW3qHy9hbvZx5vvYxTIrXsXVg3ZkF
Woffq7TZT5OunIA0pK6ZneUwmRFCMctBzqQuImG0AX9Yr39pQOIX4s8yVjrHSr+f1LK4+6VeeshQ
0uT+rma5fL3iv11Mxmq1950A4hKZI/SbDv60UxdbspvxtRhkl2JclgLnxrVe3dZSvPUZjEBdq54y
7PXGiVeWZkUYudbB0SmzdD+EQfop8pMngXLPjR/ztWh/7uEBAv3vHr5StZtpbpFl9FDu87qW4FUb
5CdddbamgcflrcpJY0jJt/JtRK0n3cEoqjOw9Owk9dfOzqQ6mz7DScrquvYRjWcQ5SZK+SOxE490
X+0csIMpVtVktY/XyjJv9oOuLwKK1BXLoanTaMseW93INNcGzcG3IUHFdlYX+5TFU2VUJnWdpn63
vtXFbug413Ihnim3Jk1DxnAlI6Xyp3YpNw0c9F+m+9eO43IH0iIHmdHW3I+6W5FfHS926ePm+Fdj
JwDxY+ORcRlXZTCV5xEXNDI7RaXeV2DCVSOkKC2d3+jdJmhrOE38lXdSadf2IsY/GfEmqdEcNIbm
uYpUniV65BxdLyFcMtTJk+5+kTapqRB6PjhEHte3OttCPz/KYbFoiVU/h2AFnotn6S6H1PBYtquu
c72G1JmhGkPWx99eL9zhgLM9GJgsS88E49JzQ+zjEMK+rvxCG/juuhylRfpE49iCg+zRT116SwOc
JW1X9AZSPVmq3xVW0jevfobRplVhQeW5wUtmReO7loEVra2sJQ9dYQaVBgAkcpynpwoyKwvH4BEB
O4zRFJhPCVvn1ZCZ0+8QXNeAv4dglXYDWCPDA7NkQuRNo+5V8Uni9UYNZd5B8lZNk/ioLOsuOAPF
1hin8bVsAHFGNorWmpscrzNhMEhwxUdorePnl2b5xZ8zxAvb8t6wdPK4zpSWZIf+LMuZHJqoKQ5m
YyCyEgRn+68DoTU4pyOPtSxy9b3qNu/SeKv/pe88VuGCbfvXOW5Dw8Tt7/DC2srct3o5u9XNpRud
IuRqlzv45Uq3OrmZZEby1MX966+ubm5G+8rOEbgJrOaMICMG0U5g7EY3a7Z1PIObzZ48BwKVUrTu
a5nrjyW2Jw8qidTXptPm1ey06X0/ZN7r7HfNhriLw2dAq9kM9s5g+b/Vl6K3eFjOChAcmSnuaw2/
hvCbNFpIdDz7/FxYc5/qxCqxPwr4qeN5zNFfZCTJQIFlkLKcIk883IFoXfDWo/eW+fjrpuNwkRIU
qpcsV4eHayk0CWy54+O1ZDuHbC7UJyl5CRESG75ubjifVb2Arje084McdICw29w3VCAK1OWV+dFQ
g6jE6sB1t61qdTbM2qUFMYNVwBPqcJuhgp/7EAfhPk8jTKD/mhlSqrfNDdCXHuZ30Awyc4vmj/3Y
Arp5NAsnPkymA6OjL4GWLAeDqMg5w/JZ99mNsCqlrjOCvVHPI8tTStI3jkx9VdsRNFFsNR47zEpi
ZTyp0TRsMiJb31G/qDT7e43C1UZNMv1kKKVzmXrSatJQwfLEL0997wcL7tSMu3emuPupaYu7DJF0
xLdup7EFBJe0bjOv40Av7lrNxjNnVPwjUurEnCEy2VZdvoZ9WpAxy+sjwb3yNWOBs6+xoN1Iawap
51wP2SeC0Wm77oZ55XZR81wuSVXUHeaV5eCe1gceYtwwE5Dz73L1rtH8+XpI8uHn4ndltjMENpXg
nqgQePDlzJ+L8KeiNPxSly79SjfH+lGGaHO75dliHWrgQGMYkvGYsnDrhGoNGy2KnzSrBoFeNdX3
prdfvVE1XpNuNA+JY/q7tOz9z0qG5CFQmu/VjNRf3k/tJVYz4zyS7VxX9Zg/jFGoNvsggAGSg/KC
hz74R61J8GhrdP9RXw7smqrLsBBIYsL9WzCwLNKbAbcGGqUbr+g/CF/HdzKHHEI7AgQe7KCDgUsL
zRlPYSTETGP6apQlCnck0nFj6eJ91IMI93srvMTwpy9FFaK12Pg2kQiKt4ZwKWZmC/TJwPzk1qDY
VnVWAG46sCLWbt44X4zAR+M0rJ17G0Lf56H7bi/VPt4rx24JDpIlqFYgmIODBscM5ZlBwZXQVk6Q
9sztEGQkfpYGqZNWS2Obi0gyfYDDVmu0v1ZKNjsPXgtC3HXM6Ls6pc9NVSmvJdCuQzOb+i6tcuVL
bilr6TDhbLvpqsQ8yUg/B6ojlgfI+z9nmkp+90OCvbVS3naJ8RDblv5ARHLYBZmCcv9fdXJWx2G1
XsIZu8mberg77Iz6aXT5YjJWDlad6heveJWCUfCAWGWA/o5j4fzu1FOXbFl3p1sT5szmNqpaxgdG
2a+ayXf20iC34oN9wDojQNx5caN1oMAqXRN+mvBafuhLLViR0CfgXM/T3qkaZyvdXJ8UgW16vHeX
1v/zKKuPqrcO0xPF+H9snddS60y6hq9IVcrhVHI22BgDC/4T1QosdSvndPX7kZgZpqb2icrdko2x
rQ7v9wa9f8IUpH9CjYDE3iCflErSw3d/J3MKxfPssh3ksvVEkqrqAxArGfL/fjr/L2LrdlggLse4
Uu0GYR9c+4dqqe+rmUXs7dH7Op9K1GCbrbnlm9Mo9qb34NcZkWiPDUktB5hZxtUqm389m0/0Hfbw
XyPqPnm56PHLX2t13nIWSwhhkZ4iQ4L0vi251hNtT3R5mqgbPdUgAzfu46ThZrQ6wcS9vo9U6T6u
rbV/6Vqv8mYR7r8Kv3peQPgzbXEvJz28KdkzJGFxXw8zUSibuBrlbm1CF13iS6tpX8UzhnJu99Bo
7XS15gwDOarugQsT8LielM447Ug/zbfrWXImx3OWk3+xnq0znHQmeFzrybULpQVUW3O6ri0rBGMI
m4eQ7U2ub5ac13Sxse8hlG5SCOnB2vzOif0KmFjb43JNUyltsGbJqo47oknUprvrYpenKwQIsuSd
74qaLZuJ8XVaWmuXqutv2DOmj+v1DT/ZPfHMzDrLFS40olsvTAB8XsxDTIG4HaaYTnyFLi/E0rAE
HBl9yvQ2qTarR1M+UpdSN7yh4YadlM7C1mfcvI11X0Ku1JNgyiZyrpQed+7uPWot7yk52Qw2NwdN
ZTpNVFvTzNmboOs71/HsnVmk72VcKpD0bSUQlCcPlGOPGHDKmxcyuGtog/5xAbrNFmdUTTcNtOXm
eFkfKRZ0o6rEOE23+VpjZciITS4Xs1EvAH9ilgaKBTljSh7UkJTRJjQ3bqGD4iYLk/zgjLfJW1ZE
HpaaEX8f6flUnAy9noNXXaKuRLZ+4v4ffWhsvwusrZ5L1YiOkZt9eH30U8SRtw+l5h2SUAHbYjvM
LCn5Fc2vlpzSvb2wGdxmPMZ1yf+Kb4UriQc1LX/CxuWprAxvJ5AbJyHs80p76QztH0/TXV+FEbYx
uxC0U3H82qBApE4Qf4aoC/qBuweUICfrpSUuB62++uR5KrbD1AmJvhYIgChEbCE9Owi+yrHZUOnY
DkPHvKym8XmEtuiLon3sgOMjEPs/iZVj7VgZ7TYqtGpXtkrmDyYEUz3tA/zcIDrJD83u5p9t1e3J
DTs2s3U1ylo9ew3cVianfuvJOvc1Of0Nu591juspe99PLGj5LJoP3L32sZf/6DPIJHrZIYErnnXY
av5QE+qsKz+iPAmsumJaqVpif4T5M83f8dvZGXwyuUdY1eg0nyrLhI1lvqEGqE5QjtmdELLgm3EP
ZKAoQ6DPeQrByvpHl/oM4Zs1pScLEXDBB+rebZkzwU4ZIS9VmVykDbN6jqjbWQne4GPR7WGL/lSG
PH/pwr8V1pX7qm5eFdBR1gnzpRwBkDK5GL2MKZPH7GywFbnAx+Q/mSvcUIAXoEgOn2kc1RdtMggh
Sl+6vtdeDefUw6AMlFC8aOhCNgWK4s3IGADiaR6J9b2Y83gqhEoCTpJdhpasFQ2JzHZO+DIo9PZ7
CZ/0JKOjV7VbRye0LCxqoinM4dZpsmbx2VZ7aWP21ffdE9SPjVlPAyxk86QVruKrUmYw7bq7MxcU
LKdi3nRhXp9EPBzrDm4uFieUZqGvK516GAY0ZoWZQ3yF14VdNNV+6RBdUFImajtSmnrc0GVoX1wH
mjNpFaKr7H3bSTzrpBrYMCAFkufDPKNjMIne8LUw105sy91g6BSW7mF9BMP2TVKBYHGop9gT6DKr
SurbaqqaU5dgWHxdH1bo3lL/v87NukpHXtj9vlG7Y1ECdMGO5Fnrq2jr6a8XiMjmiEPdz8Z52CP2
yFEZmrVPxPKIfn1uTsKT+s7q1Kuql9UJIvnMHSZdYgrYH2+aCZJJp0+fzFU2MpnZuzVicXFmZeAz
+0UnW0fUnEdBWDpkv6Tun2dyVD5ilw0cIdfSz/Vfuu3cRdj5OjW9Y2R0OHPG/e+y4esR3vxUmjbG
mSWeqVTgi3wxp+29a50mEt9OAg9t8ZLLudqmHUTkuvvMHLwCIOo62BWW5XZWpHvt6/CYza5yDzHW
DCd51ozuNbfaYodjwEebp8rWCRu+PAzVcN3oH1Vb9JTwKVRrTXFvZP9PVJstDmLS3ic2BZVy6HZh
X+cB7zc5Z9m49yQfSFbilaBnVv9YFXxYWipesoG6vl6xdQnFPomz3QygfLBF85BlBZYaSfE6lGog
lkwG8uGIZyGriIpmsmuL8KEuUXMn3Iyq1j+VofYudQeopqnPKvuNoJv7foty0TopuiLA7BPzmArE
5XVb/RVaUfhkwRpq/Rd3jNgfzZhI4CYlqDC6tbmhHXDGrKPO2uA8WjjNXU3FW2Wq0veMka2vm12k
Y0e72hjw9YzgptZedtQ1FgmJm7y3tTf7XeJOgdM8lG3qu/Zk+8LLCVrOSndXUO65dFAW66hpL7nV
geZiA4CJETqsVqh4wTXdK5h+7IveejeKCEUWkNNVqN5hSPEacJtToUyfnoPvjOV9WENG7J4xHHMq
T74UlIuZnMdgsqDzFbrnBsDQ44GdV0p1DReJNKvO8dAyBrujucO0Xve7JWHPSLW3NC1HuKv1gzm5
3iYuezzrE8SpYojP66EXVnymOnpOsxrdEXJCaLz93U0QWIAs+Zmt+F1b/40N680apt+13lIDk+YD
ZOxziQrRmcARTdutNuiPfzSE/G2dPH3Bzte6jEz3flun9aGMmuwpm+DhKbK7iW72zS5LtxmLuo2O
MAszmphkHW2AS5vZQaeRaFrpwsCIw00OdeZGD8RBhLhsGPI8e5l1DFmpnYRMtFM8GCg0ZT6fizgZ
Djnmow9Qw429JsT02MssYjGLrBV6TLXrBwLJqDVp2zJOnKesjeQ2qh+rDlmPKWyKqQSvoVlnSZxX
5ItJTDeDhQUZtIlK3dyEEm8JYb3YhkdM1yyq16Y59IqNz3ceu68tRfugdqwOl2uJt2cHDciYiELB
mlr9MVfsnLSqL96Vipqol7TjsbRMa4PktfFbhsv30ULpQxC2/Y6suIWcDPcBnippW50w3pnASDRD
qvU+2l1HdqZQybSz8K0HF3mPMCLwGdaHd/B0NmxJ1b9rXtj7GSypd8/CgsSa3fo9Khgi8A+r3pGQ
jZjZYq0UKcaJoC/9gu+bByDhhJu1GYtZv+QKKqJRvs9tUgbokkw43VG7q8yRSdY0T9JmTxxGZn8h
mnq4NPyv59GtdxDO2CszAW1KL0NqmTrWI2ttECXvSZlr5aVN+MgGM+ht3iXWHgkWuuOANylmDF1k
LCgoLhpQo6D9RiRX2aOpBTaU8Z2qKg2BBc1Pt08pMaPJ31ZqcaemM+16dPwbmEJ2QAqN4feakV4r
a3D8SSTGNgEC9g2r3+tF4pEFHA+7ubz0STUduiYOLzP/ixLbD3AWX1MZiieA1M7HC4Ypq1bUKxbE
OGnl85NtTkzYRT0FAAmw63DMpTDFTlbt4y5AzNDujCV8sMvjwCSf+GoPXXH0ZhIOsVQj+6Cc/ym6
An//Yt5XpGFtp9J7gxy86eohRvjC/R/OMH6nyhX8KzbcEII+2xm2tmNvw0RGfpgCtDY1/hOCh7s4
RjIkQrx1tCF9spXkoi9Dd5QCXNlZV286PPsU/I+YuAXCBwABPBBDK+i8zPHVrKAQyfTQxqH9PJQe
oLqV7ZrOKP2hANQovMjdJAQv+Q2V5W0jS3szuXV/MizbfoyFRlR1MsNbaIDLNJMBNWcJfXWK+CE3
Kki6xsOEJdS2t6b4jLaj2rPwt3hnV/yKqoM2JRehNOG55VbFlKX8bTpzRwCSsA49FhBSxkDIk6Nt
2zYs9kUk0sCMXxtbq56iadR9ELV/GL2pMA9iOuWW30996csmUq522XSX0R4VP6dc/9iIQQR4pfKP
q95JYnmfF8A8SVs/gXZDbugg/hQ1zm+5RXCto2k4QuM152MG6apackHeuOMnMV7ahmoj8WXeKQpd
kgoz9xED5X0fKanfu+rVBNDZGvY0+VqrnFqveBXCdh7yVvmsR76o0dKMR7Os8m0zJX8aA/5OjZkv
iRVPRVfHD2k/jL4ST44/4u7dMu87SM99T7WzEwG64XYKSe0QPUrpLgwJOyqzjXCUT3M0h7MZQt8a
SxnIbrSCRvA76Uo9OymiRwJqAIxOY3F0px5HfreoHvD6uag1WyoDqohBFJmO1T1kWVZkIrPP9eiR
pDCyeNLqvtkjst3KUUGyVon5kFlpA7WyfGmb4qaoEN4wtm32TtN8aAS/B0atmdxhKTefZ17nbkQl
N0dHNyItZMFEu14mW2xYWcFH2rRR2X2UnhQnNEoq1av5n6Yx4MqxLNhwU6ChIN84mMeR1I/O+0jD
3PRbpwfrwB5lTPFkbewrpdLxMkIyxCuk2aVu9OZgErEdPZ0UQZFu5zGy2Qz3fEB9L3Z2FKpb4aRv
BHGMmwrIbIvVobpNJWzCQokuc6aXD/mID00TMkVltmn4DlZMOyUmw7vN4jYQodyDwaWnBMtLW9Xt
M2v8B0LmWuyD4ydD05R9yY3kh9NTCoFjyGJxa9jPRhaFZsOlbiLQlbRVw45VrXVW+uzsSiMa91lp
a5sYgo0vXGwc42skRovlTdMHGQzJjeUkN+mJs2259bbFmpK6dabueuR4h9lRPRS/FVZsSYmUpk+y
XYfh8tzZBTY6MR7o+BjvwkndNo5b+8iV013oWYwkoYi2uKt8aNiubquuGe5aBiyUob6pdJ2IHc8j
K9DAcKcK43FD6Nqdr8oFY3F/An+mO6HgMD8ZGyeFIxMBysHWd2qSBGqMpPQwg+YzijcJPoPONVDg
BkJqb+ugZ0mxw8QU0ThOELDDi/a5SpFwGRQCPWr+9QiDPh3NyVdZSZsdkTyMP7+wWRjOIk5vJNPP
Qa9q4aNojA/bpA4/9+Up7hJxzCeGa1OBzlVQzSids8MuE+npmczLjUb6U1BVGk4kRYh0LoSnlDSn
Vs8heY0pXmpR5YcYG+5VhT1LX1n118GaYUGYRUYkiW3dQi+Zd2g0MaFPEKR2s8JOfcxiiABedSRq
rjuNg+hP66PvQ2Sb3SmLoU6hqWGmdoDb4bfvpzx193y55clI1fJkg3ft2rm4TJhsnkTFxBBnbNo8
dEnB+mpuSzGgS8d9RYERS6cz6IXrA/VfhObVp6TK32o3A0DJzaE+zDJji+yhanbTCTvQbjoNRoeH
sNOQQWlrWeZbVu7zIZjHXlmCqMr9OM35iVkkZxM0hlurK95sCSug7aOC1wdqaci3zMwiUGQh2Uu5
4Wk9sHxlHSqTiwXsvgsVtT7NXY1PzWDta4bDU60mcBcly1K/qouXOGl/N23efX1W66P1Y5Kzhefw
FM6uD/Ao9uGSArfuM9ZH7tJcIrH4vjd1mY+8aQ72GA4nO3pF1FQy0G01LLbZXVCV9Zz4zcijXAsa
tUqObTtTcJ832pDcNMWLSZHmH6P4ZmH/hhMEK/imCcOAQWp5AxWB9c0lURgusK4MZDKFmS/VMNzP
aXUYmgpjhZw0slgehxZdosJiDRrsaJzWd4CZB3VhZ36lbFfiE2+4c7A+bDRZsv0NDV+2kCixCkH+
/VLkHlurwQSvIQjmBNFBPwk05kHpoGOrfrlz+gvcxeWTDfFu6nXLZXdMm+wZ4gelOK7fVamPxale
DmtzPZiYefAzX77K/+90SAD0f109OF6zmwYBuJjvtZIw8t7+YHPSBY2JG9PWVkwMRvLk0FeZR1GH
C6KS3N3CjTEpnvzaq+FnCqeCcsehh/G3m/4IvNypAI6a0j6EaSePqZJho3ztiOfadbK/5WH5kDAO
nHCnJZmozH5i4xQBlDfItDqyHWf92uDJDByuuFsnqRUfYjTlhCien8Mqyxm752ynDdHNoSoWZnfy
jl9r1TX2/QITqJaVncYIe7a61s+TRqTEHiGCc+9q7mGvd+FLZsWLt8ogsf3OI4SU/XBUCjvh1nGn
i5gwQrIcpWHVBM7oYd5Q9ekpVAV+uK3Csgox1pmP5ogXjGL5M1VnXxkhabmG7ideZN6x3cvLMjl5
xfyHL5tcCEirR3PIybTT43YjKZHpQ+tdBjEbe0DlEtVYELOF2Fh1U1zVDFFjzzYqEGkZ+10aFVcr
puJcFDlm2fkeof28oQrjcRVGq8aIoyTZEro7J++w/utzmMdmQBRpvmmUuXpIMM4wtEJ5Kxlmd85Y
u8eUPJAbmXXUpK25/T0mYu/MLZnPrXl3HFHsuQXyQwiO/lbkIY4JsfKzC80ywBayhzEq0ouisu9p
vH5bplL8jEr5CpIUkHxrfvSRuGFE6HxmAjyNeUHPFfuahixf8iiu/FolLsls7F8g8y5YAGOUo7bd
AbDkmdIgGpeuQmgFWrIpoiY56jg9b5zMnA+4B877mdLBBpamsZmVttmyfNwU5RDv1WrBOzwQqRyk
tRWdfYHoT0yY6J9z9CRGXMiPUCltlOAUE/R7UqrFIl6RW9Ww5+dmUD/aRnvPh7bCFRjBJNV+6jBk
JMRu7OEDNOQbvE6Tm4iTDHFrMjFIbdspS89VVg5na0HvJqi+g1FXB6+vlVciZ7fCM4BUUextwi7d
jlEcvcIU/CUIeHk0a115MVRLwbZeHbZul8FstAq5S+vR/ajBr2vPhVvfhNMZ4DPapCZ2Sj0V5ANO
2BsXB+WfjTcYgZM42pUdgHGsS9nsG7Rnd2m2qN6phH/W2HZaXvynJgiU9bRm3LwiLRfPf/PgGb24
GVUItKGI/HdafmIrIKmRytKfa9u7wzYOd5F0EAxXM9k2czJfgRj+THp7nCfR3oemdW8dxhYyh89M
wGu9x4GX4Witf6e82dNa806opaX+d/vr9Hrl2rm218N6+fezv/v+35dYT9tzuI7zoZ4pxwjkE/XH
Eib69bAYiBld2+ujdb7ppcpFa/u/Hn6f/7587VsP/9O3vs7aN2ltvjHUcvTZ26WpDyW4ZFJdHqoO
Sxjg1H/3Gr3JgmA5nypQdrfkIP2r/fXUr6OYKAMqlrKLElGd1kO5TLODWWA+trbNZvp3G9dYVpF9
/FBMevRsaSq3g5sZASSi6HntKzOb0T02h/3atx5UtOmqHMKHr67MTp4ihrHvJ7Ukph1NXLS/+tYT
eTPX1HcWj9Hlxb/6YqVZorPV43cfO84AE2njWpiptpVuGe2tEovfQqmsi1qa6iXMPMnUN7Y/a1d7
Iy188SNSxtMcimxrE/xxK6aZ7VM0+RiEFx8SxsU+JnjtQGEE1TLqRMKtNpru9Zu+TsFSwvzRLvrm
wYzTvcsceyZBjyXSnKRHlGP7hC3/OccqcY+5y2tep84F+aG6Vdh2MaxE9uPQjjErfPUxGdsTZijZ
mdRMQZQFRG5YVPPW8DSbsIEM/7hi/ikcIwr4oL07gP5j3tbqB35r+UYMdr5VZ+2JcnPHFrMrA7xf
x6CRVb4364JKj4ohk6YjlGPpvUn6Xn2tnAHCaJssagqQpJRcFqJfIuM9Lv8YTdewU4bQ2EXW2zyY
5SZDO/ecSkwKyrH4BZY/ndeuOtK7i5dmx7W1HhAKR7sG6fdmvX7tazv91bP6+mFt9bKYqTCNj207
efDUWrEpsmR4zkWYI4OVw1aJhuF57ZMFi13IUZe15ZGGd5ZV9okNzb8umEcsYkEl4aAsr7EeMv2v
HCxxW1/GK0ljV4kM878v6Dts1k2lTo9rX8V9+9Aq4cVrqOFPxWZEvfukzZlKeF4y7Rw3WuAJhu21
L7LkLcupoK5dVtHDuk2L3+u4vnbJYZ4CtdT0/dqMp6Z4nkDFv14hJ3pWh6i0cl5Xkit00Ke4jJ1D
3DC+Ytnyb9Lt1yXNzPpcC3989//vdUD8OXRIQ9+tr/d9Ya/J+0g1jp1NNgQ4OBWPWAaaR2Nc/HMq
Ofpr33roC7Ugq51DFCvQOfVpXjyfkOb858T3xVoyO4dSV5++u9ZHUxoWj999bpx9ql7N6qeWnu/W
TfxY6JSMBSGZX4+++2ylhURQe6f1CoUK09dleVSlB0WHDNPquP3GpUkIgZq1rxFA0DZkzbBbm5oo
MlzIO3TXjtW8ijBcSD4LVrhcLAeRHWIhIFUvzUF0JUmd8EywamLvJexXw0vhtxUmCPPSNCmqH/QG
5n47dPbrmNfDQSis2Naz6dgkh7Yup01kopXvW6Law5pFiZ2AzqmKJjBJS+0Xp8/ZgnnibW1ZmZbc
lzrB2pJuaL8YpoVLUpvd1q6ii1hNZOX8sDZhTJkB2WkfFT4PG32svBdL9gqWYFLZWp7nvmgsjQ5q
zqJubRZYveC/xiJnvdhguHhCwXBeT4YwOl5+6Pys+2CYDO6rsnxSlxdNWpa7reflD+uFxIGypps6
EkkIDPPXvoGZZysaXKg89veeLHtENEx54zqxrXOTqzshcOdSxml75CKBYevzwUmbnXD6FO5nJPc5
biEv0XAryzrbeQqBrOmw+F4O2PwvckkDTcq2gJX1qiQ96FSq/uiihNl9yrNXSxsn1vmMcoQ1pKzF
Dec8S+TOztLslZFiixe+YcOK9f2I6arXmfu1VZVD/eIYR0ZHubXJkHNgBZ0cXfeQbyVYwOaheG1G
kKy0oiSFjEY/aHnkBIKawILyOUEP02UrU7PbAWMt2JjLcj67T52RB6aeRQdP39iLCtVechjWg54e
DFO5Gnn9o9MVIjDcarryprHhKEbw6pS9i2Igi4wpHgeRXSI11PEQxDWr+Nnm/VMYVuoLCWIr48av
TS+8Z+BaScVaXVUqPp9Jg120HNZHYllj2IX5GOVR+tWljaE8EXX9HDfp79J2jUODffxFWPjDTSxx
z1mVvbP2bn67prj0Y6Z9Ym+/S7zGYrN0babZZ0GeU8NuW+gSVuJ7Ou5T0cK/FnntR3jSv5pxc5QQ
eX9rGcZwylNKfMCzbhfnWlPzXaGB0+ZKnG/dIS4pessfLPqqfe8iZBCtJ/CFTtonsy9qgABb/q7F
TzWa7b3XaAs7P3c3kwpGmMeiILDWBbRVYcbas36b4yF/Gbp4URem4rQ20wq/UUgTDyjv7aewm6hD
dUOFVsMYn2RtLvqyuNnBCo4PTYVHiKXkB2JWME9P7foA6FdvzUVWzs7ceGbpz5+fqUFSoNhAgtrG
CoV+ilqpH+utBLyxfVO/kfb1HM2MQAZD7S4K9YKU3RzWl6KVr7rTEs+S5TeL3dprP7varW303XoO
61Pv3JFd64/2n47B+dUUjnfPSmyxsaZ/7S1jIr2W8NPl3IgRHFgzaYJLS8Vv8bnqQe6XVk+x+Dkn
AXNtTXVWPjdeshNhab22RUXIZZ7t13OdZ6k3J6wPX63SrG7tMBP4lqjYWuiHpErnS7YcWnU4z3Gr
A9fQKrum3/WuYuNlpNuXUdcc9rxT5oPo4BmwdhrLmdhijpmm7JzptX1RB42z4dTOW1PKHsPapb2e
Wg8UMIlX6S9r4+ulsqqxKKoWwKjZIA5DnwFLNoKgIteqBYIhnMPWZrH8AYoANs9eaM9ULaAT0Rxb
natnV52PnZhevprrGa0u+5O0kkuW9u9mERfHDMTr0vfVvw44YDpb8pyq4H9ODKo3Puq8le9rW8PR
DJ9oh8qHQI61yPIqsgUMGvUYwwAzjK5G4o470SOm1FI1unInIRKw+3l6WLJD1r71OpdIjuvadCvz
CcUdKMPy/O/+uWqwL6ptBV/GqGYpF2obMYUCxSmHPG5zCMZILIe0pIi89EmT0RMjoAg6h92+ZFb+
WoaVuKwtz5vChVpJEvBycmhjZa8MdsxGOu9eVDvXH2389mGMtJBeuKKClsrm+L42RE2NCZ/o+WFt
ai1UDsR46X5tllMeH8PBgzm8PBMbz+w6D/LrD69dtjUFsk6j57VlZQMQ64AnytqUZC5vbXMBopen
C9sqT2gxbH9tprpjPdVIcNfW+v7aSD+kdlY/re89W3heoxUr5Ngt73shFk26Vm7XZkmoMz9N0q3X
pmdn2CDFGEEt166vJsP+KS2BeCksU1qztFwNlKqpTzbFAoDkqWKsNovmoNpUhiJC916dsZj8OIqc
nxCIzzWPyILifmqs+S+4xdsEEvpRdshFKMqLO/m6TPUsDX2y8coLDI70UBZ2eGqNWZzDUJEH6pD5
ocDE86pn8VuKPdufdnKezYmcZMct/+RZYRN1mownrSRM1I1h34D9yD9HCvENCD4bAy1y40s65jFM
nCg6UyLdx+P8Ys+54WPHCX2jTO3Hdu4KYuYrjZ83d2qfZtf1oNh2egUNJck2/Ong8Bj0CQp0d6io
p0VVD+EK6jkaOhWPzQ4Vi9eOZ8jy87Fuql/E1SlHS8umF6ur+NmNTxo5zG/kHf3OZzegQP/YT2W4
E7b4rLosucpY4lubOsoOmb76VlqxxqK13Wmubr8Ke09JLP1hzPOwMxQZb10lPUeK95vlunoya/lp
yuJXNwqT8k7lHDQYo1TZXAJrMBob6zjFgQnxgyeM5J+BIlE6WS5UpIpipcONnVSjt9EF5aUKIsBz
UexB5GNKfoQNt3lM6ALuxFQJtB/VHHkHy6PyCfE93VYCe0zTgaxEbMy+afrwwfrHRfV9GXLt2VCb
E0L0yqcKFe3UAkTMwu4S4GUE71VZm9eOcR3Hf3SSBoxb0druYco67A9HCMp1AM6oHDSFuhqapmqH
dl7HHiQ0Tr+heqiXFARsg7+SvcntfMlvnI9Mj1hs2tFHlbn1fdaZtOnSrw6Fe8jdjgAx5aCYo3gY
vfj3lBN2Ng545xJx9ndGBlO2ukcKF1noVi/aG8VbbW+R1HqKrBxUXpbuJspV4w3m56/Bisu/Ji6Y
1II+ZddViL8FYH1RYg4xtJ2vYlJ3JDFrIDdEk08VLJW1tR4qq9V2COcBx5Yr1kNY6jBdRu8cIlZ5
xkZFg/YXH+BGbGMbU/5eM9X7RGl16+nUutemhZHiJYu9x7XVLwH3g4EYe7T7h7XLQH2wJz6+2jQu
efBeb7SwPCEQLa21S1vi6quWPPH1CcvsczSYmVm7yEOhhYvbZ9ndpxBKqynL29oiCybapm5IdMVy
cmRnQ726Pa0tT9e6u1RSGAJOP3316XjzH3svt1HR8IT1wKJkx61BrN/yhMhVpm1SEai+nmRVHT91
OtWH5aSyHMYB4E9BNHBcrwDqHk5hgQvU90tGbnrCfDX5es+ZHIpAetN9ioE7JkvT701IJFFei1Oa
CWa6oo3/2q2NrzRrp2dH2M/p8Kcki/IFTDOYDGskEiA3Xsqx/C0SjCbWc0C0aoA5pXeAMWq+2Bo5
YkrvDdv12tzQo1NFPESwnh1UKj3EHlv70Hxivi8hw9RTdvIEKwikaPJ5PWCOUmyrJCy2yX/69EkS
S115mHfbunyeohGWV+jh/W3uUyGNu1t0xj2ZFQZ9OC3HtRkrXnfUZugh6yXaYBt3JrDJyeTX9XlD
GXnEpfVgL0+vonoH3T3EEB1tW6V0zvN6SOKG0a4ZxqMTxc5zizf6ZYwVZOY6BLTCjFBHkwSxXy8G
ERQ3vOTY04RtHsD6bbZ8QOMWYvO/Xq/u/haZEm5R9kOMIq7gGS2dTrRU0301177WrDe1xny2tggP
LPZzBcHuq6mHPGvO9iHEjevaNRoz5bwuVgNDr6L72jfN4UnLuTHWVt0q/aG16oIr+KProbenawk5
5PGrCxUkSTKD5xtOLp8cl9u8xTvLnnTTp7ZLpdgYouf14KlirxbGfFlbY+g2F1m7+0JPZRLMzYIC
15Xjr2cLySyfWjrQWZPEu+8+w0s+PVVl0uvL5qZJVGWfDpl+Y6M+rwd+Rzh49FSrv/tCc3itpTo+
4OijPhPpHT/Umv3+fUHCPgXnjabZf/e5xAS149eLNv2AYQU2QoE12tODLuOndvSyC3NgdqGEfuoR
QZzWFgF1tuqvD71UPGut2R7/q299mtUUv+o2jDZaWWWQfHLnth7cGpTQQRCAQp2+UlUg6VKLqYdN
gkb1XsdheQ+TEnjNi+V+7ctkDlYZQzEXeVEGUxWqPr/98LhebBpkIxa4FBsm9J9SJYYmZZjdRp2s
7/VcPrcAhY/4vdb3IsHk1hRKGKjIQcl6GM5OZ/Z8AJwU0Kc2FFJhSml2fVenOr42sXtcT65d5Pto
gPeNd9SmobxM/8fYeS1Jqmvr+omIwJvb9L4qy3V13xBt8d7z9PtD9FrUrjPniX2jQEJAJgghDf1G
789m6bc8z057rfQuPzl92YAKGrzkWnr5Ns23ktzlm6qyyo1ieCPAIxeLa0mzrm0ERSNs3Wiy/dni
n/Sl0twMPnx7cfP2arQeiu0+a1LwEn64TbgzfAQPIoOZTsYIwMmV4tAH5q/RTkGwlUe59WBOSD6Y
brlVNzVjkHXF6CN18PVQk9UISnjdBxJEUpevuVjtAx8Du14Hgy5L3QnExKtSWsHe44NAgFsGkg5I
uW3VszyiNVcrksbiAuwkW9rHvfrGvIvOBvTCJtfkW9LER0xgpUvR5NBj284+Ji0EOE17DasuZPpn
M08G7Zm0vv08JoaCart0It5RE0zUslWSDjWcqZXc42CJOjHLtwNuAE7eRqt65BvJZPgqt3fFr5zH
SYRvgMRgDoUO79HTLnoVyjsJi8hVFryN4/jCitAmqJV8l5m1fW4TbcDHaNpckqFDAd7UijOiZV9A
WPS4P9XtLrd8/BNV1b216S9O45+QW9FW6D53a0vXWLnNJOWSMFZNjF6+azFn7opkPBsIzno+IJFE
wuosUuHkDdGhUrryVDZuucW2rdtUluVdYrscN3KtfvF6/ANATDVbb4SiIY/53QD+cS9U/VUKg+KQ
oNZ4QSYRXAnflG1cWfUlzzKiJGoHf2t0114xtBeABIemRJCxLqN1WuZ7J+mdY6oNxSZm3MDUSvdX
Gi4267JtDkYxIQK9RtnqnRntAAj/QKrp+2Tid9BZJV9zt9o1cLhmjTobETzajVlJwPWiuj4rpOgk
ANdCS4IZe6PxtddM2DbyjyJSB3h1ennuABocpSngoVV3MaJWpmE1QxSaUcM6SOwjzJJGSEYEXS2/
qsn31pRucQzPF3GUdRzeQS//GW2tOLH+JvMljEo01+TTkBXKkw7DQ6fZs9xrll0E/sYq1lrqB5cm
LbyT1zPCSBTe38HP1tA7c+T2uqn15gkhK6tFk8IKXjHIZIAZEUM1i7Lc++bww9Zl+9LbUb0mFFj7
hEJnsAOeRqwtmdbRa30cITzINEqKWVBWTpGSLxAB0nUXBr+qJMedNtAPfMvbCMQK8lbljhv6p4yx
iOkJw7P6gClHXRiPBEbUVQi6bOOG1bNjV3DM7ArXJVnLjn5JPxhK+nrs2mqdN8QEyvQRTVP50gaB
cqmnxNIxirMgYcbpylc9d6s3IPV8RWWGIlkNfa9Rbb0osteAsnZB5v2SWHlAiSFAUYhQxs/W6PK3
GllzPtqHJsU+yrLhNKkeayByDz3VYXh89SqAPOOdGUm9Zt2zyPUbdsLJCjeA1ziUfS5vGROEejNA
Ln7oHQLspdoMrAp7Twir8PmsCxBKrtyAw9fDSw/ycuXjY4etH74HkQyHR68JXo+xtzOdSX22aH95
tpsgUKYBb7TVGBCDngI8dPf+iEWaCmF+1ShQmerfHaTBANjvtnKA85WmRdTZwmGwltcITWdbOWtA
KDcSBiyKLCEfiV6M57ksLOT281AMT71vVhdCjcl6bAZE0ZL6AfbyE5HmamWgJ390BhUUqOoaR8u0
T5LbOicpcu2TMeF0irD5XtnOJQ/oZvVKohuLi+IworCEdeG3DiDqvmiab3gfaHCCTW8r5dFw7fAq
ulgEj7OJQOzF6nNs2WfwDwOj7N7lDnbfembtRDc84EthuFW1xl1VGSSKJCwIVNSezqpbbhwKu8hW
RmTWe6DrGaA4xwB0w8dgB5n5ZKUsSqkZmltIxz7nRmMT5cmUTRSG+3yo9X1bFs577LzAZWrk2v05
muUGzjvfUmeCyEg/A61dp0binVSMuNdqIVcbZurOoQV4tjfAgYI7YUlKcpm8NRDuLSMj6CHrG8aM
V6c3use4Q6PIIoeYTLStde8lTSTzvCRFl1lz1mTkfzRLKGLlaNwMl7Gj0xngGO0EoGfhODvXc521
76C+ptD1rZkyr1TZ41V0de08liHLpow+fsWpuk29aDjhl31oEIq6K6H325gcoqDqXNAtFo2R2Rkf
4imZxHP0tFcusl7W966th1sdTj03OSf36nsZMNQtynife5bsr2OLxwgm7CjVzD+aNmbkYQRvUayi
c6hnj4bWm7s+DZh/T4lrX0engYdWK+G2au6xVUUnn+nBKXatYKNlEABgYwdnw9TvqqfB3nB6WhQ2
ax2IK+J74baTyvuIMRyBPSZnzSRwpiQHgQEzpxVpqMLAEnVj8roCgfnfRGpYL8Lf/pA52GVoPpJa
bg5So0+cmjALfg0WsufTQoA0qlvVxU4Rwy04EpjwOXCsvRY01uB1AzNOl2MJjVwQlD7SULNzpQ+P
sj/2UDtcc9OjSrMepiwyBcO61XlYemwDNLP8GF5Jg/TkqIAucvTsDCLj0A0wUoAr3Rq9uUs1/k+p
HkYbFfO6cS0wc/5E4DfAn22tbkjhFIz2rY8VhaFgkzw4LM2dwqp4G4EbveK1Adow++53Qfwqp7jE
OPUvO3Np3CJKYE2hgnJUmenENCjLsZWrSAY+YQCsHGnjitpogHsMKkUqAfZ0QQoMZaqfxGlwi3sJ
Si89JmFOl9031gajXOAhLCkAgsvGdYZiWmBlJu+Fudbp8q6dAqW3BCggNQCroorrITniXkMCrIdo
9N98pOAQH90NnptvLKuH4D7hjQBobyKFp4v+byyhvlX+YV5Tn+su2Zd9yWcSVGBkYSUrR5CEanic
ZXm0/K9ZmmtfkJBHkbN/UiPPOMSd9DQSBJjorfK+0CfjgfCb3GiH0Ol9Vus3Tjg6Rz8wbiFLaetY
RVapllOE/zQQ4+bZ1tXhosThSy8zS8V7GxlFH8rwZNJUuOjaRBXXAwr0NitAeEnZ7EwWvMFy5eYs
HBEPf5rOUp6B7dpIY0sDEwGdflqZcPVp3FabLDadR1gA1oM8vIwg+B41wAhm6lW7Ioy+5AwMkK8M
gFbmLKaK7BirCWM+jL/DVJL2UWP7jJ+0GPiLsUm9RlsXedYeYEdkL41eVocetshaZNXIqsAblwY+
fVJ1ZbjM/6kbc6Pm3q/BlIZ9FsbjGeGPx3YE7K3bZvTgIeXy4FVKycowUphWa8VbozSLfQ4NXPNg
Z0gREnMJP29iatgdUsGWzyJj5q2ssU+2zKIfNOIc9OKbJMEgG7DY99R8wbSsPiYTZiafcHU+CIuj
bj0EE2601Ab5CDDCn5CkIhnU4E2SNHcb/rdIlIvqyfTalafc4746NXS6VZLFpALoWakgp5Wy8Dbu
bpA1Bob+S1iBFHCf+8qLdx50XrPW4BZ1/TNC5agb4nk362oIjJDADSU6EwY7tFDyngQ3xI7GjSFJ
9j8Gu/JO4LKMcctglV8iNsUbbRRwyQ5iMxqJIMHC4u91ZQba165VFIRyaT9MkELGsskpa4FbexVe
D+4qkpQpjkCpBxZry6rKV0tKN5Hs4Uz5S287UMzTjaumM4qtBZ9oKpE8bgVUURT2YzIkB1EzsGru
DLKI3t/j6+kkopbiy8PKtHCMF78yQmuaBViEzyZXv71XyXuhMGI5a0ju3REM589men69HliHFDVq
sQYskkjcf7EZMkVmSQvjO5FNkmLv55KK/8z0m1Jwnx7eGQdxSfEzcDz1g6JDnKQtthhQ/xLHxb0H
x3x6jPMTFoUCL5W6rLoYE2l0KetztdkjtYInE6CPGfsrWgO0W1ao+yHut7Jafhd4YJF0wKibEn4d
8VQkR5KiMzEjKqyYPt6utmLRe8Z5+bL3rYW5uHUqnydqIiG6q6PqWTx7M7IfOuI+u7HU6NaNLkBv
j6E7y1vZKbaY/tU+mm3LQwM7rAKhrryNeFziaYitXLFZ1hWbohUYvuqyrtysnKxNT/g6OqDPxOaU
QESgbUj7Ao9l+pYuGgEiAHPG4lMftx82xdEWjhQgkW0tPc2bY9yChjKDg7heX1XEqKtNWEdfxl49
iTs33yWopavMiIeNuNfirkR1xvy/VhBfmTAA4pmII8SWKJubg8iLRItxDKkaH4gmoo9d8yQe/Nw0
xa1ZWoPYUxL5XBVg2DfiVogfqbYl96f2MnVNBJ1RrlH8qCfbEOQu5/urp1Y7ArzSdgmjAVrds1Kk
NUxbf5eOEJ1rdXhSp65DfLaT0LT2ozeCBMaObyVD50QJt0JPyIjS7P+58IffIDaxvYLsrvrqXHN+
eqjJpCBNNHUjugDxfW+QGz+YALL6pxgu73xzZzjFh7fmA6ji8x3UWMbLAliTY7XT/FQZt6Htf5Oa
RN4ud5hO8KRaNpTupXOR28cEE8ud+C2tWzzE5ijv0Ghsx3WV+Je6UyVgHlM/NL3W4kix9a9lTpOP
CAf40Ua0hDaMdwxhmLpMDUHtkXbS4VgvzWeqYBYjFXQVg29vOIgW3DdGdxhSg2lJsU2tDuMjewJX
/ut1zSw+uj5YYSfVgCtMgJSl7Y3h1VYnAKOWmeUkb0P3NnXLoiWJ7FKWEf2ZeiRDHa2taxUdmJX4
0fIk+khRXyTL2/qhic6bYv9YON3BqfS1aAnzIdgK7KW3umKBQPSFTNirPQrdx+UNX9qyKBNZb2qF
ctvuKkB6e98KdmKfLhq7qLEc/7kJirx4amJrPkbk581P+0X2U9ncbPPCNP92PdjKscAf60cPrtwq
Bh6TxYDcWhOE8/ThUB2Ipp7KRHVQd/hQsE7PuEA88c5UMQa1HtKxvluMDZgfXlQiFqOcrWqoEymg
lK5szsaEVR0xj087u9np+shQolLljexlxG5aBGZWLPDuBO9gSCe7SH3syo0X5A9WUnx48OKqoh3M
r9OSF4VLM1naiqiSdXF9aLEfFI1RJOXUXYstNYK+pIdwnsTdFyfJwDMOYFZodq0LrX4t3hJY7ZSK
zQ+lna29pwYiSmLeMuAavIVU99UUXAqfG9aEUnwkDg41JJzwDX2kvgYtcHdkTLbiHotEPPZwGp4g
lMsceYh/pIN6ckIt2cljf470HIEypzmITkah167h7Oao5278zJu/AFr9C1J+chQnFE9ebNHT1xMb
xgy6X2PnPGIWZ8+YZTcyn108z3apaBFLZyArsnXkuOX3qXWvbNoB4v1yF/PEoieNps9MYifGxjWg
CwlSCbyAd3DJGiNxB/lRUYW1NSgnGroovWJsZx0zMdgCr1vsB9s6DgBzWM/dQ49Eozgw1wmOYfPo
ap5FBYqXseamKnMnDJf6VmqRthPnF7/LNYP+WKsPo5bWO1nX7uKpLo9WbKVN8zPUhmDVZxlK/1DI
/07Qlo5DEt9+kZ8HdkxPcxxpmD6A8d8qiZnCzq/T7oogu34AmlacBGunC5riRFv4k/tJMj9f8SSW
PmZ5MHygf8fQM/XBKTcGBGlkMSwNh5OMl8CmB9+gELjNuWXiyYhm7cnEHg3gwS627eLfiH0iWXr0
5UnODXrq75ebsOwVW6LK//9UjNV62EtX8T6JkYL4MSI7j8WXvNiaC8cA2w8GtAgziIGu1JgHGY9F
UUVcdh5yiU0cNnnV5k3Wtf/C6ucPpfidH0YZ87F5aq+BBVxYEMQegw+9GL+yOELoWrwmY4YczNob
9G9orRBP9tvokFW+L29F9XnTnb6gAWCQxovncZxoqWJEtyRL2TAmLDkoKEUqwMSmQZj4O0syoyRF
/sNYdv71+djDxLn2GbpuLdsV8PSdySrVuEavN2MR6octfohenlRblY/iZotBndha7v1SxkIQmtce
BJClsrj6kl2OFVvLY1x2LOf7dGyQvjYIddCH0WeKjrMBCJAeRF68edzxiGn8tH/+8WOuZKtA6uQP
w0jxCOeWN373INofRXMNUNIFND09A79pkNwQLeWfN8XRc1cFKKc62Hm8+UwF8WCKLFO4T5wQQfAQ
e5cdyxxQ7BDJUk9kO/dnp5Tpcf71U0ueyR7LOzOPZ+bGLEodNW1YP/nveye25lpi83NeHDSf9UOt
zxf4fJSksLBRmy/KiNSs6FeW0YM49p/Klipi7zzOFptLIp7HkhVb4rh/PeuH6YyoLSp+utQ/lX06
66creVOHj9Fc2fgw+qZXHA9n1iqKcZ6rihdeJIRSIGdCI2LyPoXZlmQpGxM8QaHfUaeoNTbnSqK7
FSdfqn7YIzZd3QMhxBL83KLFy7K88Z9equUFWl40UbYcJo7417JPh/3T6efXdUwncn8WgvbrNzYO
bQxrp7Gw+HAtyTyTXfIfYhX/VP1T2TyfmE47X0Gc51Od+Qpd5FwUqfsjN46/Fl2DmIOKreUbLfqQ
JSu2lgHZUvlT2aesqOe2CAa0P5USSYQoMyHy8XKy9s7wVjTheVOUivxIKJtpdVIkO9XJnpfuHTAV
tPElL40TjVzkRc/PWMgjomQkhj2HjlzPqMe16B6I/iPJWqEM/JeuNncapkwMQfQuWT5CwkT8bSOe
pEiW7lZkRVOwxKR/qbM0g6XsUxNaTtN7VUzIwobp1cmjvmksNR7XYv4bATAgXBT1L17dBbv5jRc3
ZUnmbnXJi9v1r1mxY3l1RdYjkPK3+xb5T2cQZWMSgZ1QIl6jpbOfB9bzfvF8liMrvEqYvCVHg8CI
NkVIPswcl2riWJGIgcGSFVuf6olOdCn78MfFnk+HdE4hbUftCirwsYRKgWuAqEGkXFNAckwfrhxH
vPpZdF1uEiXJQdyZPGrT5DDK1qpKLOMgnvDyROd3/0Mw88NQYakqtsTDD7KWiN5caQ5ypRaiJ1oY
IJOiopXdjU7OcgxqLspwE6/oHKcULaAf1bB6Fy/y36hWKXtbrLNZOqlYHEzT5BghEQxLHNKaSMqK
1crVkncNT0L/zDdW+aQ7bI0GBmR0yEvkw1AVb6+r7llwtg0WAAIZ7RpxV8VzKROoTGqRveQhPBPB
J1enBzzWiO7Uczzz0+0XN/XDI5qnrvNdF3MWsTm/5gGLk6OjD1txl8Vll0T8gCUrbuynsnlWJ/Z8
JnMuNcXu5S+pvq+uTaz1VtgYYhXnpe5bk4X9XkMIcKvCmCUL9QwB0uyIzyR7DZW1M81Cpmfa6zjA
PNUowrup9J4DJdkr0znkqEyuuVfWK1FrbJL+II25vpHbBJBe12WrKuBVF4mT2PradAB4KmCKLnFk
7+TAN9ItkkEYLjOz3xKVBDU8WMdK9aoHOFmsNSMaC/E8sXAvCuVL7PYvE6L9yUMG9gn+TblBNa5H
lYOsKEsQPEoilifKHhWI0Czip9CxUBbUm+sQooVgAVvYqazt7x3DHR/jovoJ3/HQ6kr+1qc6rlqx
+y3NGZKX+MCfXE8GKZ5UL60zGt8dovWs7LoeCw5KjTpO1628qiy/lCOYXqbk+asqx+YaRR3gVQGy
XXI22QLohJLH1CjQb5JlpIxCFpmqHBw3RozFrZ/2EErCTKDDUcCPlH2VmfltHKLiJrZEkmSZhe5Z
miIsTBDeyEJvkxfID7lD91Vn8Wxfy5OUXyIXGnYkKHFspgDwynaZuYVZiOq1DOFTczESlVEw3NRJ
BibIqTvmw1Vmn0BqsLzmEGyvUf0a2iF47KYEokvw6MrRN2Q1paMoyhNMutFdRJUrQ/hMM1itsbzH
CjXsR5mV0MdYUpT10PceMwh2hKYDtCo2uZcplqJ4yK6GrmtuStQ4D+OUlAmwPZO2BbuaGssOX03i
tZJbuKJ1rM7oA2Zzfa+iC+P+HqJgvM050Bwo/1q0ueX4IjCcB1RmgnXh1yt0T7WtpRj6ZhiqFI03
wPSZpugn0wLqDKxV2aimGtUrrOCRwcABPHf8/FJAtbtUU7JkaZ/7KCOG2iFtZMJNy9VTOuqxtlZ0
TTmJJBu8/xRmbSGtBweWu+PHBJsRNXhpXQCjttm3X6MufddYSgcXDt2fd0uHzwwyEbRCVqAS046/
We784qeR+nWoItAKCOK8eH0C7BodrIdRYS3ZGCLjXNhpe1LbsD7EcZjdeAQKlP9afqp6icaVxPpV
1tqXEtWgqx1ED51ZVFBfpfIpbFk4shB73Iqs2MFS6Cvy6+m27Fctxh2rYaoeKjGmfCFYruk4VrAp
siRot/QZmw8HG+k3Kx71szhVWenKzXL8A+QwnDoTZNF2fHCKzfILai/64/tjNJ+31Mb6oWrqbSoj
a7N2sVhuveQZo8KRoH1WMVc29TNEi+oJ7nl7I3R8FDmMdusnTOsgQyU9Yk1TDVFmafnngyL7RbbR
48I1EKA2tB8iFtOmBIPugn5aeyk7wsp5jNqJ2GGhZHFEBjMCzcatUHWp3iO2qaxFVtyeJJanT5UF
Jmy6P2bfA3QppoFeuDf7P/PfiaPU3ZtZCedsun+oToPISwYHf3raTN/pKKeITZEU3gjDfcmL1tbX
SEh+KBS7xZ4GcsemewA4AwLP61bgurBUyAs6JbV8L0vPP7Rm56Hx7hff8nwn9oedX+5iFdWmYpQs
AtaSjVs48cBj5QXepZmSLkL3xNbc/YcdbRtjJ/PmuWa4hcIQnvM+wcNwSsSWKNOZZWPZYKKoFipB
hd/gv1QUh8y1l6ObHnPA/8shsd2Br5CV/efT1E2GyO29v+Uy0cD1p18naouLDFmuVpe4nngULDvq
Rg0DFkXKazAlKQITV5EdXBfFwsDtIK/LIcH1aXcuo1y+WiqJLRz0znz4GtaROTi0iar4eeHgiTFI
0sl6M4Dioywl9n46VGTFhWtURw8WQuDzoeJqH45IVH3b5AA0Pu+YftWQh5Ad72NmvsfYk4JcGu34
XA9FfLb7AMCJgvJmk7DOKLNasY0yX3mWc7+72Gr5I/UV+bkzM/lZ9ctbQwd7Y20apguig3z9Wg39
L6us1bMJtOTNTjgVizn5NUbN4C0opC/wkb0HsVPPvaubheaj2AdSeBtDqHtKp5p9+RZ1iv6iuEH2
qkRHUYVvTvIsVxX0y5tfxsOl9ZT42k8J4n5qt9Kjkk2zGlf02aDxpqyoA9GUhRzX/i1HHe6lNrFL
mEvxW+KU6GgrWr0WWa2tuoOGa+om1w0U8Vem0bRP2FghXWT06jaAUPlWtdgiyPD19hO/8g0oWL4x
E1c/9FhmPuZm/wKEpvlq5N9Hu7K/GJJdn5I8QDrJVJuv1QiQQraM9BERHbR0/faPZ5n1VyBb6mYM
cRE3K/dFAXyGhm3dgfdkK/Tr7Yg1LHzh/xRBi/y781OZaligYpPxkndOucWvLUdhzspeEskwT1Xc
DGhut9mLCmP6Cev3ldgpAWN7AYHxBSavfBVFpluxvmB3+V5ke9QkjoozRGuRLUNbfxxZpRM5ccam
k68yWm8qjOizN4zgEjLD184lWjHQoksXFTYzvRJ0D5sNWDxkPZGW3RZuZ53EnrZ2na2udAbtDreT
0aXnQTAmeGvlol3D8QlOImsFsglMIWjPImtiRIQPpOpeRHaUhu823/ybyA1t8kh/nT5qIfget/cO
ftBJ9zip5WvgQiP2XeyqurR4BOizRXaivedO/RqFtXwGrNDdVbXmVQlRlS8i+yIqiHJ0EXe5VCY3
USQSHZWjwITAUDYqhqsZ7rGJ6d1F9RA62mOq36sq29mNXWBYWG6RMc/P5mBl56CBLDeJBednSSap
msJGZlYeNqHTIjpuBtWDr1hYgQ/GCwph8VfZKJwtupn5QWTh6ACpV7O3XO+RpNRasARTNaUd3BWa
fqBq0h53ZbkGKF7EX0FRJ3vo+NZOZe3jq2lo59SWjGfdT6xrHhkALKZq9SD/HkBLHvm0KVeGdQpu
RGzZUzIqsbsmgleB3/1P2VJFbBlS/btoVWX/T8erNQCYxgwfyn6sbr1UAJfObKTvQHXpfIl+p7L7
qved+VZZPfpAqZpdEl8zUTYuYhBx3filLey7qNpr8aUMNOe9rFJ5Y5ehcY1zBwOWskQtBV3YV+hI
PyXEr7ZhtraBDV3knJfK7sPvjQJAzNDs6sHRG+8kmVa0D2JffkZVpVyJ01vju5w71c+GdSNgRHqI
DuOgHYjZ5qju5sbdMdEc53W3ELZU0lWUlBnKuGhUXXL61IuZ+5vWVcNTiTj53x1zHbE7X0rhkQB+
RsZ/I4+eHG7Efh/c40WcLbRsCs0COmFh6cc5K3arjhL1O17tYK7pKerd0CNjL5sd3O3lFIaln03g
5SfLN6RtrGQqtlSddTDA+x7xuqkuiqZbOzNKhscBH5dNW8vVK2+jDPTHtr4xdr6jzSP9qZwXu4sY
kvaZsbs/m3Wm/4STiFikTj9P6+OlTSILkoo3bsuiKG+hWpcHXSu6U2DXBu6+bo4tQWOhjwVYlY4P
ZqaaI4vltu7X0Otfo0CXfksgLecLJamCVFxm/Bri7rsvSda7YlYJasfK+OybaIMzRPEeoFDb+2QS
FZclNz63cWjsCQfEDzZUIDDOlUH8jI7MdEf/Kx3wN8iH0i/VwwcZdBIjbAbhkWfrvxOUkdWmffGw
5qjqp7YBs4xOcfXi1MwJm7ZQHsBtNMBzcFiCd2VtCK657kFVNTyoemuSNJBj3OKUJjmLLcsqWQJE
AuHaRMi64F/zpFid85LGzrsyhNJVbx2He4B8b+nH5UlkGw3ludQKm6MatghTKYzLjk0O1C2rbOfV
g5C+KjpfvrZF7r4G5fhVNTz1JnLjhAC3VONBVHUU6xwohvsocn7r7es4j5/0THVf3ZG1xMyonnPN
sl7dfe8m1teQT+W+7uV6b9Wd9y1T92VXmt9yEFlY5hTlofO67B2bu3VrBPYT88gLJg/ZrXQlxPM9
yBtN6yuruWzaEWSsOOOsOzFZ+j1iRwMvEcJrWqD9FnaHBmJqvuU1r0uFSiu1TWE2xq7DUvDWTAkN
Y9hUeCNvRFbsYME2u1UjbltYVp8BO3FlrylAN2A4uiJ2l920KTGR4j3bknZNrWJ8Igrw3uTB8G0I
JqBHDZ8DHSgk92L1PRy74VtfBsa6n8qDqfx/17eRXFrqu7bLeYCnrSvPRvDtP+dfyv/t/P+7vriu
WnQwtx19q6dGuO6YsN/zbijvqqWre3MqQy6jvIsdKZPfuUxUQSiyuudT2adj+XIiZyU5+1DlmygS
Y2JbOkUl72gZyd8yGftoJ9V3SzWxsw8dZ1WW8A28/EFKagPCJJyvXik7b2vxrm9adGw2Sa9kDyLp
dZ5X1r6pK6UqtqofyRevgIhHJyUyKLTLl3pKRNbUJEj3cz4pNi3TNbQe/7NXlC9ZcYQoQ9vunAYA
2pai+UxLPqbTG3v7Ied2fW+x/0CRzPkawWeiUeXp0XHhkqq99TSYrfNdQ4COaKHTPRi2jeFohN5K
FssBq6+wiSEeH6tc2mmqM35BkaHbN5xVCJ6+Qcs6imv4CXC+tqiNK07Yzs1tFBa6pnNjXvGgctde
wY0YuA5o2k6t6v6klj6a3ZPhjnDUmc11DD+DnMvkS+wQSYtW99YGZAUTvbWOeqzniOvU7j2xIumO
QHSzUQ8ONmLROKLpoqEdgwi5pa8YgsCLCftyLxVJu2fyhyy+9qfQ629IjHRfghAn+Kip24egapWD
HNbJ0e1j/eZ7Kp4YUj6+xX78B9Bh8oeDfezgT5Kuo46F9e8dP5m91jferciq6p5NiSYzPPQz5BKn
Cpo6UZEqIBtGnd+UGF48ksnytnOy5ibqi2oYPG0xjRwwQEOcJpo82YHM4yXbRncPsQ581ar4EdEh
DCIMjNG0Ru53+KCVN8Nron0BteYaJZAqtF4fL5YNshh2vHm2ki44ZkgZnx09MI6EPbKTM4zdKSn6
/ijJQX5OtAxjH7cNLlHlIvHUWfYlyge8XkuCJEETubuwrmUcGORyZztZD9EV0WUEoNpH1ifybRxa
zd1F7QndYLCD9DiggYq2fR4brH4wd+5fAgN55EZftY1PUMrL5NeKNei138vaW2/baHmje/oF75l2
VQRDf3XxoUKCOo03xeAHKGGhH8e3CcKHG48/osreuviRvbN6XaFrE0xc+zF4Bkv6JzDl8YcUaT8I
/EIvNzwC5Z6t7pKaj7Pb6ft2OoMd4t8BDizH4qFnQmUOiHQCMfmRgUtUG/27A9aAKWDSndFG7R9L
jNQnNf4R0bXy6hhDgxQybwAzo/yQVApCMoj39bcQtRYG5f0h1aXgxZUc62YpsGmFEbyvt1DuDLc7
tHE3vOsmcydF8V7sjDdFGdIM2QC5fw8AAG69vGsP4ig1jI6l1imn1FK6DbHE7AQjKGSqOiGDDQdD
DrdezUX6gCCiqCK2PhSa0x5R+HnPUr1PhD4hF1jOI8qKwoaHxgLeOsEx8GbkNVaOtdS8NRhYnnpX
TpCv4JYk6G0Tt+xgekxZFO2c7VBn+FxOWVUfIC3pRnYUWTculRXsxHCFyQMkOdNiUjAlaurj95Tr
Q37unajAwYItkSx1xJYow2mc2pUKRKlLQWP9H44bEYzKIaj/r3OL7IdLW/gIHBkJrT6ULYeI6/dB
Pp6S+L0afP+FPtddZaFlHFUXbkWbas+yY7l7rfOl9ZjymC0nCx/NIjuInDhI15znukmcq2FIB6SL
xpvTVFAK67T+0vZWsdI6y/tee9ILhCLnl64ou9SmO0AHfO0pqRpQAVHeJgn/EMx4QB0k/FEEZchn
p6rfJ7v7dWQ0+ZU491lGxP0KUaC4pkrh75AzHVeRLhfXZYfYywDrbz0dS56sttZy8wZEBufm6Qzi
EFFxybZmb62srmTN8r8X+XRqqY/gC6nuWwxGFcHM6SLLCUQ27uQDi1/haWN3knVpeg8DIqxDcXyR
Wh8KiWo96ig5Psbm1PsqGQgD3bfnMpi+WCrF9sEiVHC1ZIxLQhmp/zk7leHU3V2DKRFlQDCVLb5o
rIJMe5cdop4oK0o52ekdrgAiW5taug2Qhdk04UB4vyh/BBAXnEwuvyreAP2tzYc3K2fSXg6V+5yO
absBKtbe1SZEDdPqkwdbQ1QlRMTtOhhtd8hA1aLgGIDZx7bqaMQOmiBTL95ZcnBLY7nYJcx1H2W0
dokYEL2OjVIisJ4lr/w6f03M2/4SmSigGKOuf8NT9N2tYvNnbrgnmUCmhxIOvKaojBhKv2Z5bSLf
R5CBBY3mTz84FzdNs59aFX6XdKLU9JYA6EENGUaLG5aO1IKBpGfyP2ydR1fjXLRtf5HGUDhKXUlO
2BgoMh0NCgrlLB2FX/+mVPfd+hq342Fsg22hsM/ea821FONz2I4dTHMWENuzkx3X57jACrg9WxLh
eQnl0nnbs2keF2RewpTbnp17K7+2ivjI1r/ExKO8y9vmcXsuFQ49J0BL1OTJXd2ryjUlSYj7kbkk
d9u97UYtovdFV5vTv4e2e6ShxkFKjs/f3/r3rGoX9iFlEOVtj9ldDG7S6fCdAgf1/73u3/uoY3Hb
icq6CRed1y4pqVQ4kR6nzK0ZEYUMT7RcO7vOoJ1VfFR41hPtkC+gYrYntpvJgRrkK+trWkWZm/2/
39FC5ateash2//tn/vMS007xkG1//N9fk8R0+NKe6+Dv392eDvOUt/jPKxdLUXzisERgWC5GsPXP
K2OLRRAH639+cXvi71tuHzAu1HDvCvHy9zFj+wT/3nx2M3bB0B7UUxf3wf/5nf69+n/+rvZdRHAb
/n6GdSts9/7zYdcP9/czbc/8fdOhLu5SwK5YxQ9m76jnan3Z9oJQtLR5trvbM9vNvG3+7a5wBtAN
42+XidCtMox7qg3i1KbutsuSxm8JsIgSrGZRV36aVTfD0EPTKNWTFYfLwXaHP8hy5yAHrKgmX1LP
iI4UFnkULnwwdxxOcd5/t0Xo7qmZzg4I06TRk0Cz5hVl635ZChHZ6eApLSdyQLMCHL7j0mPsSLdy
2uyFdeYRE96z6KTrSQ47uB7zUxs2iIuHZy2a+GPY/CBiZ1epdhc7xX/ZoHqiobPL6W5VQv+Mq/Gi
MPWcKyIRZxAM9TrwqxSGDhl+3yM+YpapbnZOFO2h7TPlXk1Z8tbkGd034VlQixAvtz40ThKbVJ7d
/n1MI8TFW6qxOP37rYhOXlC0IJfITVXutyfwoH32C46rppdYOZfHrnnscjHejxRCvd3CQi9Zko8L
khHgZSkfJHpWakJWSMgh9qAZbMgO/eRNWE2Fi97QzK9Sm0gAW2/mPHxoR3z8RXW2o9FE9c9NRbfY
x2M27fUK1tj2WAmB4bCQskbD9P8/NiwUEiBN9UNDil7lmOFdsd6Ao3Bru7nvLXBNeQ8XZ6KGuV/W
myQ36qMz27O3/cgZxLhPoVFgGOr+PvTv8c4Sr4nZGzfbQ47S6HDJpoW40K7abY9tN4Ye6oyJYDZu
L/nPExDzjLn7+8bbw6ZeMd+dq/K0vfH2WBiPnuX2RtDPLRPr9UNuTyaZWp5NCwDh+pBJW/1q20ow
RnH6UNW7CkPwfa9pyQMz858pacLTqBm3gMjzy0RY1f124yyw/sFamft/j+WzLAlxg8yfqUqqYGkM
DTKvh5vMzMx7mv3m398dEmu3VCHpR3HfkaLlsGgLczKGFrN2Dn9/JiGp2bdVLnx0vjwf16Z+Xovn
tHPuFpfqQC4Ns6JmEPeumyl3ZnKO1h+MJP2fm8ls3we6ljezyNdlIX4f0v8QZvx73ZRBOcoXTr3b
H7LVyiK7Irkn8G641tUc/N2jljqJ0Br3HlTk7q5qi+hB0CR70NPqsQ6j6by9bLuhJNM9YoHq4/bj
9loNynpgNijHt9/aHsNRkWNJyG5Zw02+q0bufV4a7j1c7uXGMIaPKGyhhKyP63YhSZJKvTB1cP5v
L4OAeWJyH99ur6Dyu1cTzTgnC/tfNSf9UYlc6x6zqH1Pgliz02KHLINpse+3J7QeuKdaM5zZftye
AJgirk1OwUjyhgI5Nu4ZJRuGLxPOv5k0L/9eG9M7Jcyssw+53qR7Z0YxAc4yfqhxQwTEs2Q7w4aM
5tt9E+4N14AcDr/lAdRz8iD6Dm+okdE/mOiHOkZOqNCaZbLdULsspGWR5qkvE9VGHRGHpxAWEq6k
vhDw8P/cW3+Er/da9mT5ka3hor9bo1VCwqFvtnvENRfMr2/61SU0rBLG7d52M25CyfWGRS3Cye1B
0LXDwdWZeE8pwJdqfor/Cq9WnbdK2d2+qfpCm6VnFbsaH/7dUCNjddh+LjbXgxTFq1iNR8PqpGnX
j0A2Ec4ja/MfmQ1gN2iQNAXg7t5sN3rTTwsBR+3K3/jfu3rufiWZDgOjK8E+bk9LueAQ3e6mYGdA
/mcpYw7A+QztoOz93WLOTARJBmckdSxGiNtW/Ps0sJfz2pU5wD4h7gCHGfYFsVNmQ8FiN/yZB/Ed
QovIq+YwEf8VmNpjRK7jTTXIN5vNek6IA9v3mviIZ+HuplVVm/FnKvfMGafYbd/339be7m3/AWZY
8U5EbCuFlLSzOuhBm0Xi2BPUdmMZVX2yWCRkTdp6ijocRmE953xr05xw6GPqUPkPswtoLTW5A5B+
UcwgbTExr6a0clVc2+s/a7tXAG3YNWBBuO5K7aaDbBE1FoMuo4bEl+XT5T8bBosy281yOxCKtuYr
ShHS76fh1sTmlyhiZWeYl2psp5sutsa/N4ZIpptQX7dcMX8Umt7cYPltbtyyATq+3S0dV2q77e4W
vbrd224yO2xQO7nQMFbtfLXGsdRGg0GHouP/3LFq1y5PSQEIYPWIrl9zu9m+8L8fh8KALKORmxmu
HqZl1Shum6PaPKfb3X6h4VUW9hz8+89s++m/H7d7rjYSb4WBl5N3BSeQG2OV/f27MQcRHwZhnrNV
e7/tB9tNsv44MuLYL0l32R6qQ5Nwh8ihGtliDeSWaGApkv+vrKpfuda1pI8aJR6w1TX296496OMp
A/KFSZ5tuvIhGkGMwXaz/ZgmUIi1RPlpKSnHM8GQvbd0tiQVRUmns+1UgUFMV19NsxcVROvG5FMH
qtOwitHV8EDv59vNpyetXsG61CPkxlYEzmGlnxmd7/RC4hvNbouqiT0YZQxKlzq+WGhhbqNw8Jm3
d944F9dC4xJRuo0ZuFBWz2rT+5wyakbodBbrZjiBG1iXtov6gPtePy4jCUKWQyat/dq3fbkXDGFQ
sQ+SLJYu2ic9QZSi9BRZMB9BJhhwweWkkd4JXbP8WZuVXaj0xMJIfQ/7Hzzd8myI/FTWNf07IomS
Trw3Y0Nm4ZzvwS8lOxOjX9UPlzhqVY+LI87kuKqCDkNGPFwAv6InSRnpKiqj1yilqYKXygfKluzH
Zs2I7g1UuLQoGE77S62P5Bs7XVCDqOgceo1y+ulsNowjXaJS+P1FupdozlI/IWArLFMVrikRpYlG
u1qqgG+NFDo+oZmN/ElDHNkqSip/WkznEMK6Uer+2OsxGwEOXSIstrSI8Yp3o0AXM764ztq6JAiS
eqz7trl0r+cWTYMdY1unMjsYyowRWEHvP4zKgYpi8Zk/flA8xztnxr9fK1YGmwiZjrNQewq8OQ54
NOSbfPGodOdj5jxMIJCOTDzVC2Ja0jMcEhjUkn90jUsXz/wQAQx2Ikcla2sQMKdwPcXKTx+SLdNO
t+sepKdWf5vHyx+TJ/2y40LZsMhW7PBa6cNXU0BH0jlEfW2UhDXNI/PG2CYxR01FQEP0UmUdCbgW
PjEc3EFOO8EQmMKXTM19q1+RIrCWvUnvX0OuFwGUV49cZvJBC0Y4Du9lNW4CE2KRPqqcGaKXeTs0
yr6IuvBhhri+NM7vOidVL1Kjz1kq+95hIThqMlgLQGkZ8Rmt3N50428FDqtXTWQTa9Py5jY0LGhA
asofm4hEuEZGcjI0Onluqj5AXHB8Y86DMJZPs+bsCcJFPhIjxVKEyrSVFZKSfWWNNuyXZhqCOc7r
veK8xEpZemZahLs2L+nPyHJvWkp1WWL+4NjTGUw07S6a0h405Xwa1E9W/rHvzrbcDe1jlxHV2pLX
RT9/Z7n1u9ZL8CwAkhyD0ONevqDINYAdpbFPimfhUQ1q/gJ/1XMJTPX6eSq81I6PplBUT4LsslLx
AkisEYgkwXzl1EeNGpQp6SsOxFBVG46aEZk8N79GrvwMo6YF6lR9p8vbomfA1/L4C3FuEXT6MxGK
zxK9JFMXaKnj2QWZus42+mlwAnpt0zzYtMwQAVuh/kP7BoSJ9Z6O5rWaGNrn7kXovKzQxltDpfrn
nJ7uJKnDfd1dwmUgQLacD8TzWqTLlvFx/k1yNv3qp6wcPrSBQHm1n+9FSuU/LCuut6IRSDQ6gz7B
GboEMjmgGQZsGLFP+G01AARLPyUbyWtrQoEVQznVE0VWLLTG7w9sezXIbRr+RAqcjXrfFmb4QLZh
v2O0k/pTYz9bUxEY5cCJQAFDm+dvZNzngeYy8O7aPvG6rnhFL4rJsWcNPWUJeUmoN62WIOE1JxZl
9LTrlPwFmP8D6DTH616lBYGuSTJ89+PJSfTvSsm+i0T/6hqDsMAWMr/KGooO96Ech3nvFAwLEg0t
u5OjI4rn6E2jCzoVwP7GuXpU0+barI2qcl4HsX+MziZ6YeQDx0hlOyk8uHftblKs1e5c38k49ZLK
oluyCnWbaDpVGheFAo2QBbwP1gtnTSvyU+3UFsmdjRDDq/PqWmTVT2HYp6axPruEhdck7mMnLwKh
5keEKvSDwp68ljHEV++MNz1pZhGo6qBBgb4bjBQizyizwFJIo9eVfvYUs5yC0FC+HMhGcSgRoifG
ThAqpfe2dZin9omYN8bQhTjQBTiYC53MuHwuJ3UvSPXeO7GFfhjNSmKymynVm6tW6Y30o9hZGWK/
pBFDG89f5qXPA/gzT3G7fFWT9apX84O0fL2wmr0VTbcLaM7MgjzXkT+pWdZtBcbaqTo4g5XORE10
pywMkWlbhzFRAich6/59TuoPN8qfrHq4TBaaRnV8ifv82KHBySb2ibTv9iDZQNPISww4EEEbYLQ2
N4OsZgWutIHRcnxClTfzY9NVI03cGWYcfGigAWRXRObH3E8fZFMXnp0rz50DyKZP9PeuyL5GcHpG
M73jL/uDbBddrHFYZHIaRPE0YyP3c7X6VQ/AyxM4TDJDUc32eBSEiB0qxgBo/gx6R91yYAAJTK07
RcPwQKYRGYIO/fGxt/90ogNNwRWWjG2i3ksB8heAsqeIkchLtQTblF/0vnzIQPN42jKaO+G6h8ly
T+9FB6AP2tCpmswe3n6GWH5GHhGTo0ka+5lQjOqKbxgJnw02XeeIrEM6O3SFe/NLLfpLpo5vAx+K
pd9rgggD0mf+4rbKmTPfI+Ky2hsGm00fXTWS6StTP/TpeJyqcN8du7Hcd2wWThKs/JkdTh6zvYT6
fwQFbNfXhC7VsSdPTe0IFpvcS1bB+hyMjHlKuR8Tjt7RCf/kORHKGfq0cmpfraG/6G5/Pzi5T57D
Q91HH2bBuhELGdENY/5u46mHT1pJn9EMKQ+C6M+FfYOJANj4krKh1UYqmmnnGCoC4+EgWGecXFbL
VXElerSlDkhUelUcLsOr1dNUXnJn8uDw3OXp1HmNDRFQFQiOjCJ6qqz8T91PrVf0+Rg07kBiJKbD
NlZPUnV/2QZF5BxDzi4jeTY6qux6CD+GnuNuGfS9Bczb7uStQfcOckoWgLizlJxpaBOCEkU7BXL3
FQYhQqeIFppB77CVBhvZZjMSebJwQteKYNBtF8O/43gyHYugeOwKGFEyU9S9bsBs6NrkFwHwfQjb
ngscleSD+61Ow3DRAJGxGjOPTtg/KWIGu+kOH6KHND4rCbqX4aPt3H0kQYp2CRnFbuYGOS2ClgFH
jjA+KFWFg4cirBGp30R0BAZVLehYZ8dikc6JkMlXOwHewxV8kPW31lMbzyOHZwVfJ00uQqlImBth
KKbsLk3yS+P0E+BOQtVEfs+SNJcoqX4IGY09oQ2MlYznsHMIKil/a5DrnKXFJaGRCBYmDvmc5e0Q
NWeLYjHqy6t0GRqSLwLq6hYD0Qu19ovD0MI3ozUrQp++ZpMVQObI6eq4XGqsOcicYU0Y5GpuESCV
dnBUm9dMbzg6Rt9qF/XOlMVEMZ5nnnCowawc3UaU/Ej62f3ZrFZCljnBe5vGZ7Mad5puThRWhGYk
NmwHa7hXxqk+JUp2b0QU5GTSlrpZHgw6U02zjBS0sTxg0jY6qwhoCD1bcfQbvhXs1AzNXqw1HAHs
NMoPTb/PpMpOoWVMJAP3TCuvRQ3GDMS98HLUtsfFjNqgg4jpjqmfLuZtO7hoU4c/pnJD1PIlIZi1
pAkN8BHtXVbvsDLep1KIvVo270AWboZygfhcrYjmj0YQXD25Gmb9Kn6uhU0lhAbKoUngNWpE3Vkl
YCaRoJfOAdGSSTSkPfqphbnHmnGFmJ/pAAJSjjOZ7Za+F8b8pKvWpUk5AmO2cCYIlWAq+ce0Qxnk
PcThYhdr1iGxpo9lukE585yjSPXIBWl2hcZ2Ikr8ihMD2cjCet3Cq9TPawvefFUg863aNh96yJve
nRVtbxF45Lmm8igqsZcAbteTVOXBQcUKNSOgPqx0OdI/Mk5sinEGHfguY+O3binzPtQlsGQspBAN
WZ7mOXg7KkLTZe+vFLwDFCbEJsb4V6jx+ySGkZQZP4bVl5410e43oSZx3qSFaIIX1NWHxFF1qHJ2
kJFy6ikue4lt6p80XP6QoVyfZcbUWmdwPxNVlOnaL4B9RYBUBgOloQVqVpnrL+wSesSBrjPYd7KD
MOHSatN0tDXpUAektQ9qroOe0r+lWgOOuj8rCXtb1Qqvy+vnNC+xI1k3gDGDpaJ+HnuXVF+aFJ6V
x4eRxHGoncvVQsJei+9Zc7/qYkkDhGw1u+nwYJfju92NX5BEj8s8+5aufVRTYkJLHkH0Yr4Ip9aE
TzKWPnMQtRaPMrMfhs7BlpEWt9IZGKA0KoNs9z01exLtC+Mp7H8NQgXVDUOUBDESd1Q7DKa4vM1N
cRGaxaEb9eQ5McdoVfuuZtUhq3IM4kS9J3DkWZekYrpDuY/i+VccmhItoP3AQIUAlzSE2by8Oe4v
x1IQiegri6/oJ7/vUwpsCkzwdVGQ6lUwQ7El5tyT7cC8IT4odXlb5s9g81yGneGRfdJv69jYTanG
SkxqvFRPyp2iW4bv3HQRwE6afmgXyAZ3BzQnpb0bG/VNyXNGLYN+CCeYe1NIGF4OBq2xBz+S/Vfc
IL03jRP1RVfmFBij7ZlUlay+xjs1O1FJm1CHc1KqEtfXKmnxNuQh5K7ih2hzy8bQfMdJv2c7fouZ
U87zUPiKhA2Yuvp8sufXSiT5LtQPuWAgXeJDxYMa7SxyYCoxvGVltHaoWfmHKf8112p9LgjMSlqN
Tit5dcohxUQ6W9nzNHH1Nkn13tcjJYe0esaEHePhmJBo13ZhKH/XIRkZWVxf+yjeGwSJ7N15OteZ
/jtXMOzGKeT3lTfU9F8okp4ZiFd7BY2K13DE71zFZm3ociiNY3ct570LBXieabej52qCMIugs1XY
AhucCDlTrbTD+5eH9EKS5LsK84tqK0DN05pkodBk9JR0xxjAhodoyfbaSv8eDbBT+bNm2eUhqrQP
W1OO9jLRP3FR8xj1d1WBOoXX/Q1v5pOKetw3enxdQA5D9s0ynzRYKATLXRsT4Xo/cTXlUMRwWH4i
iUH6LX/It7yGLhHLCecojaDzQtovrjad5xYYCZw5suSN9k624rPknwUS5SHJXP2grJHLcT1fclOF
+p6Uwz5JWKep1P51Pb5wjCIDQVS/ng6tXRvNB36PKfgQAb6NT8QKPWeargQkYB1eMJKG3tiEqIe+
3em1cYxXettPdjFQbSJMNRcUZ0RXY50455nLMpVTVGhQ8HJsIrKl19u0yGveVUv/aDS0VAWaCRq2
vyo2nleOxoOSZ7QMhfEmmVtq0SgD0n9WnoobXWJTPEWLddRyCnQREcrH2YkKANIea1hHh93aDAZC
Y0jCNKzu3Th6qP9w4g2Z/Iw4K6dYPuSClZrV4qdJR2JRhPoWtwQ1zHpFHtT4BIA036Phuk9teWGs
gNFPya8ij/qAReBlXMmts/GofUal82kP3UunsmNm5gvZF4+6VQYiIqeQCGAo4ATJzjddy9GCrQuF
+LEz1LehN38rtqSvjNKtM8iuS1WaMSnXf3tJDBwT8tQM16yBA84JABncCm/W3sN18eoo0WWBVAhS
+5Lp1kLjrvuqm2nf2MpLTiSxZ8fG6I8VhbdqomYI2VuoYoaycrGKC9UzRX5Thf3vUmChiIcFKCXy
p3Z4tHNxNgqr83VloKYqkd+rAKqnVFECsebzDq62wwpOFH1afcVFfARccdMm8V7NzO/YaelTtUwB
SVIlSjE56HN9zSwCRdsmP9WSyNRBrXeowj8zrUMuqpPQbSa7NGPwnPbo38IScLC54yOch/jOTkpE
wuOlVDT4TpYWe5gew9H4FfZYKMLwZymVJ50oocmq4icl+4CZWJqL7iuRihpr1K8z7LHA6LUve+hP
ups8ViOTdRyA3324buw4/5g1+ZqV+KpJW4B+VfGdk/E6Z+NtlSLPC6NPSohPglVjz67k3qznj6Fe
fXkqF3KlcFEELhXscR21HbX52qmcDkzx4sCYac2qiU4AvE43If5wTRIpsq68FDlxSpX5q3BGwQRd
eV+i8aI2IKTd8lbnFC5s59BXleMXI5C7st8lY/KW5K3wfxqz/jKN/HdY12gt9eqhgNbY2wUnF6sl
bcnsweOdl3LcheTHo3LCq63VZ3xGj7oiEafj/MVlcZxHsIQx2aBpqtLUG0rJ3ojmfBFGoDJThcEV
4QUpR1/1+2VKSUpMsv0S2WcclJ+WaD7yZbmTcL4Yq1m3HCGvVgatTRkCt6zQYDrRQW9T3x4HBMcK
aVHpcsW8dAO1djk0prEzwRtw/dHIo8x9R+fokosqj2Q6QNFHBj45A5B1vlRtuL8mm+aNTT/FM6jo
2IvLWyN/GUQWEKB638b9WywZga+74DITMYWwRN1HFjsK/onrkocHOuJvod1f6dzehYDyWSXgQ8sb
bUcK0TkXxWMf6+/FZAkWejFlLX4qx4XyJHoujGXyuEkFIpWmDM3j+shq7JFQ7be6T79Y/T7hAu1P
YPPJVF7CAN/Lm1lf2jp8pzxAjxFTooQ06i8Kg5xWI2xlmM1s5xT6EZURbb10NigZmoh8SOVS2bVy
Za35OhX0dpfB3pOXXQaVaY2s6Sd3XyygaBaRZ8eyvS0rhQEBf2DnZMoX615vxgshktA5TouCb7IA
WUlIVjQ50Y1MRhaNkBOY7St+nZrEFs/mYe4K7UbJmWA1OBGYRNgs1JxYxZ6hHebZbU7Y4xKvnclg
mjSj+KXMHdB4O+sO249/HwNDn3JcdnkY2Fg4APHXOteqnrBxu6jIMljTn6Y3RyTAuAmwsOxp9ht3
PlU2lnRMTh8WfWRNoD+1jUE58n32i0ahOoiQTh8Qe5Y2L0vedgdJhd6OXMNkSwMy6R/JF/4c+nx1
dnH1WZTxJDTpHuzwxyaz059z7RMdGdeaDrlbqoqInOP8XRkAqlYGpb01an/C0uGgocIuwvC3kYrB
p0XkBGADhGsAcVZLvpPFaclpbpJxLdli5RzbaPhC+yt29S/ZId+eOQmHQ3iCxAwgnY5V7+qvbgb0
29zXs3LbrG+XrBMYw0I+NUK+d50X+HlgD0uSJZbSl3N6WVTrV1Hf1amQXpqPj2XE9Dl3nFNbC1qa
9l2m4ya3ne92MoH4R839bOYP6To6cJWCtuHUnoUajX7XGhwRLinwuMpuyMcogyZqJmb4fUBxPXJY
G6dSCgJ1TFZvRyOKBbAJlB2qBZFAs2uYqJlhQ2iM2l1q1ndtKt+mYg1anFJ5CI3iZ0yW7raHtBHR
3lZNVspG5HKBnQ3mA4axc2P1LZntWzf60TuDmWxLHprDgrNOnJLTY/pYjC+hkUAXclijxZEReVis
vamH5TBVk++4KWtn2xw9ZqqHNFG118zlbA07ltUtLZapIB9KS85ioPtiSXFljf1kqcVrVzj5TmlF
gtAieoMxgoXd0Q+4mVQfoQenwVV0aBM7ROeQJtXgr23PndQxq+v8j/V12rooBEOaWXYgyJTf0s8G
s7C96lifC07+YqRVGUqGKyBUsLgzcR/7iTWcQu6SU+aOn1mWhqNJPmk5QEDVAPkiqxpZFQ0rs/7O
0gb2Szke85k+s5ab7kkXp77oB2+OGEx1C80n284+B5p8XG0qxSsRPXR5FZ+iVK4FtP5uYnHx6FZG
4E6m9l4tCgYruvm7WkdP4UdDh8XXMoXatb909CyRybY3EdbAgWLkIbTYK8uKZueg4juRV4m/zkej
Uu/c0oSSPjP2sNbEmqGh45csw8i8jB0GMkJ2aGMoFZR33tRmw0NDZnrQEW+0AvnP9OVvI7Px84G+
zQRRQxtpa1JL1adUNhA/uCLEjQj9ZkjU235U9wU1pTfbOKeThcRyod65tTAOQh2aPYTI09Kktmdl
5S7WCWxZIi4OUSS680i/PXMQuKfZ9GKViEzV/pmpGf//ckH6Q0c2TLr0Jq9oq7NuhVObWkSvyD0s
BigSTZlcepv5adPStK+NScEUCw8yd4vd0htcjMfuDUTPrjTX+rPCGrfIk5lxJs2T6qW0FuNo6xVq
ZlHNN6JbZ0ItchriN9Dw2VlLXZuTJ453YydidgtlFBiwOxqBHGgssyzzpcjbwre1MvRBrpRoOXG9
1qlPZFsJAGo9JO/yibfIZg5hI29NXwix5ik0F1Okr73Ftg213jqmSYaAicMem89La/GNG5O3xE9E
JyayOK0xkrEc+Wq6JsLirLiA+pzOUfWg0kJhjyq9kP/KLs46cN9dy3KP99bqeU/QiGTqTJVlM+vZ
WU5d+Wkkj4KFO/HCBRGrgygPDIsNGDF7V95WMeEteGU/VUv0vwo93Ml0fjVGXJfSls9diNcTGVB7
KAmi4RTd303JwouUH0FKEG2d6HdtWENgO8NNxAyVxqGrA0aJZtrmVv0Nv5lNNKf3Uh0UwqcdHDDS
IXajxJjQ1OhpdTp0OmEjAwmbJXuyGYJb40DC9V/firnndDOV+glQSbVQVpjsc6LWvqfI/FT1Hzkt
36BnCLcAFG4290tnqZBxQvrQ4SfwLX5b6NZezXFQMDKEXtNhMqHvoYzyOjJjtkjxSWO562Ll3W2F
sxu0lsC1JKtumfzZu3xxSMcTzHQYe/mqRqXDOgdzLxUr69oDYB/hw8TIAi7bp9QI5xsrVJltsPQR
JZIcO6qmvQILHh3yY6/k6r517mFcUBiq84uctOPSqXSFp/a5l0xErLH39ajs/Gl0NQrFfOHTR7dx
17/nFiMy40eXyb3Dap9FMFdFKSekRiwHhokBdOwq1OzHFt/4XUQeiVIRZk24UzB2yndbyXcjItcr
D2+zAW2lGL5Hh4Z+ndKCR1351NMUIO/NhftbWjQ/jGcZsjxMoTfsMOh8Kqt7Lbbn82QTXVCk6YMi
auj55swut9SVVyFFCTTJms9emfhdXf5RjfF3L1UqFms8apx7Dit0e6zy32g3SK+Efsq8l5Wxbre/
+EYpe1Wc0n4x80MMAhexYZAp6bFQCXRuQ+O+6dz0purYt40miNjI3ly7yAMZgmuNa+7ifhyvtbMz
UM8GziRI2xg+57m64wqbUgUbnqixz7VViQ6k3s/patjtWXcQ2oZAfqm/U0xWLBXSR111Qz9uaL3G
lZlwj8ZJHlXDXWnhzFW+6LWPH0p0ZPqqgnYSV9kxZlum8su2VzaLYGnUdgjrJP8VTV0Okbt0d8l6
Y9J9K1DS3mwPWXlDlBGdhzqz+LbdGkETTscC+SOaXJ1zKcHqjuJC8W/lHNQN5+Gw1p7SIUnZD9TX
DrxEoOm67UfG0bEsMxCL+xolscDlRk+76opx14YsZIoRH0TqtVPVnJqpe5J2vRz01Eh2ss2vE5Ix
ZsdM54w2bw4cPAQbO0MGR3hiVsskjhKOcywufTAVdId3RtsNV1k7v/KSDVouuVfUWnvt3b4mw3vv
cNF3apgsPeMNqGN3bTjT5KfN2MfT73HQoIjbjOXTQXsxLJSFdfdRN5BccHRRChU7t7XvCiZiQb2I
zqdo3YVYByUjVpg5a9DG+Cdt5yC0ZE984U3WDtMe8DfKxfDqLtFtZLFWYVm2z/Q69kclox+jjTca
+QMUOdMfTrnAo2znXjPah2bIaMNY0Us+M/8UXJciCNKtMv9M5AenoaFdE9OQQV8W0V7JSUZoNOfH
NtFoFv3L1MvQE2CQfXtWfbubOT8by7eYnGNrEJOd/tgWO+hS5F/NhLdWtXtqP4UQo3KOzqNRP7cZ
YoqenUvvnvBxnN0WhU8UxrswaaF4DLpnu+JrdZxQiEMn6Vzd8EPdvugor3PmLzsZWScXyc8NRsVn
bY0Zj2qFaXvFBrDFd5djtsRHVNF83U+hA9QmzZ9cizm1bpNRBAvkxqrmO2kwPTBF+B7fo0DhrOKH
47IbdKT7sr2d/x9j57UcOZKl6Vdpq+tFD7QYm+6L0MGQ1Jl5AyOZTGgtHMDT7wdnVjErZ3ZszWiw
cAFHBCPgcD/nF12SboFl7Mfev2AXAvWFWESiDUB1HMYMxvE5y633ehpOptldWKUiWxweEp8e/DoV
AEHNJjE7ft3z6ow8ysWOQ5PlbJMROTF2ldXutQEf9Gy4V8ZJO3VggXRwwJsi2mU1S9zWM971xOgW
ud08K0U7EedKeBjwf9NhZlaAnmo3PLTk0oi5vehm2x41zGLj0B03Stt6q2Yqlp4Z8muJblOUGZYB
c31Rb5FV2oOZ5FGeqDr8/vJbamMn5g8GjtPKe2B1L4mZvLZ1OPHr17ei4nsxI8wL8Vvf2FPzLTAI
QsbxTKePyaAZeDzphRssTSTKiDCQsbX4N/d1vwH4xAx7E7fxI9//nfNal7W3CogXEKYl6N946kIR
bKus4H1ohrtGd97LtH12x+aeLIS/1GMFnXwH4ywPRanKZztgajN6hzyqgmuwbQLJxvLAXXTZVLHl
V8k6O75xQCjtVfOFu6xycGJzNitvoeezU0tX2O7s+8FG/OFmNMatwx2UB8U2Y+L2beWL0UU/EDfL
iTxXw7ZQgbVBfw/r99xpnvGZIhqdF5fK3Gg+T07mdNSVvV1m9qgf56964oJNH9adGwGpU80SXwZ4
p+VsP6OMAOx87bujv5PQdNfh5J0GIGmrXEMaAeh1VKlger3wZrAmbRFH4aksFFwrjexow1ZL8irb
tqOlroHNWawuxLLL7a0mhgC1sbLCgqW60xkYhTVu/8S8qdmUBjA6cXcMIV57VcsMvx3L+D0sqll0
qt0bucLnxpXTtInisLxlEzZ7oI3iSZtC70BkYzk0eI+7VqStByd/CMv6anQYQSBTzduIViID6+oS
LYfvbZ3shK1QRbp8GY0qxlVGckRT7xb4N6J/Q0nGaiCJMWDuBHJqW7VKuRblpZ1U7ZBn/UbkSrCq
EhZlZbMrco11KzHhKI/49oZ87YbTKcqYgPywytdq2d4ELsbtgYrtAogjzVOatZcq0JX7L+lQr+u+
YQnQBldFY9Ev8uJ7QEKvijGj9AIlWimj/mK31cVU213mpeO61Vjvpm1iEw8yIAulKLL44toGxmtp
HgKDWROfQId02A8PjENhWtDce+8dj5QXgl9m5T6RQdkO2MDBaTkYbErDgGXEEOgXCCuXUKiXSHSg
PbR9GaTZRiM8YGf2ddC9GcrDcrSsMFIcwbqWtf7cDNEDCEuWo+hQWW0PUSO3z/lk3PtGfGcyp2xc
p9sm9bT1Su3G50kOWXTZFSTIsKZcxzHRSBw746he6NVgrIBRUnIDFjsluJgmI2oOlzsqwu3Yaxun
bVmVEGz08CxYlEp6NIf6ux/335OGXEU8LbTqLq26jpsGyp9ffNFD+3s0WO9dX6DXr68MNS23iN+T
LxsRVqjYtdvhKyFZEvZlXhM8Uy5GMT2ElvMUO8NO1Y19FbJUVVr9iPwOdA8TjE7HA9Fq3G5x/KGZ
yrpSSx4YSEP0nrmxKp6wqnitc2QDk1fTMPFhS/YEdW9th0hc2hbPk++t6nEyt2GrPXr4sFaV9zXs
ZkR8FB4VAZACoB0uENlwtDJ8TwudAHfmPqqouHV+cUHwqAd51d9XPbGYNoAMWzj2CeIYhnZ+eZdB
ZFh403jMO28VTRYuSnQhY3I00EkhzepuLLe+M6zspW7wKlNUB619AGlq/+CZhJcND1qB5d6LVmPB
Zq2YcslAo5EADNd8TDDohG6CvJhl1C+52q0UUKoVrqFDpF9szcEzFN3AmJh7V/q7+ZFHXuB5yhNr
YYY53HSoPn5l3VZGc7bqwV2Sa2TbjWndQqmMa9rZzToH0yNckI9De9A7ssEB6ZRaeUPJAatHYqsL
UaMgCS5Vd/hqBfnyNNXYlzp7QvDMjZFW8lybtp3WPWUqITBUkWZG+laB2N14NosSFooCtsqcBkRP
KkJ2Qg1GggOsfv3mW+Vqm642j53joIdS4gyZMGcjaOEUBDS79iRKsz1pRdSdCEBMpPWEsgM+IhaN
Ug77rDHLu9hUkju21fNrWVE08B/RKeKxaftoQfphoC1rS222P5vpqAz9GlvD6iKrgAOQh7DMr5+D
xCKImcfdYW1NTXlHHKa6Ay52X6qId8gqA3vXc+Wpu48Oc68UA9MN7zZcfQ5EIB2WvtCVvewH2Hq4
HSrs6+dR5QFuyS6EUEnamncm6xq7aZcg7CxkXP6sSyN3qSHqc5E90O4aQbvEBLStRFzMof95YG93
65q5uPmt3mRtgJSOIKH1Z3+tslGxMI/kSfXzZ3WKtdo5AGEkB5X1aTFiPRVaV/Yim1Kv/GuMp+dD
5QOcKkrR3sii7RXJ7AE3raMh7h68OkgPekUsMQ9Ex5OjdW/xQFim0G/aZe4MJ6Ey+cpTx9prlgFg
vb0sxqkXbyE2mKuPgQNfHPEqJGg2X7ZOUZ1LtI+u8lKuVz6TdTFP8koiwrJx8t2AgATdRVdlO7bT
ylIWI5inJ+Hpj1ml8D5U9WJUWnMvx9E4k1BGXR3lQFYOqK/KPX8jW9vYWo5gemHVpMWtPFhpVW+S
mlsLqawwXHZ2gdaFyJqlbAbRXNxywWhX48HMLD73yaIpBHVFUutznKQZB/YD+ZYghb5pWyO6EGIP
N4UY0isp+Bk5UJa3SNQ5qyKI+rsESc1Vg6rC/VhX9tKHffPA2qteBsJOn1qib9x3lngOJ/TsnNRy
vuSDlS9SpSu+mXX5jqksdMk6f3b7OHsbyhzaYGx8zyeA7Klb/GgHVhQZORUyHMWyV0smjkm9+gMr
mkV9JFoFJDdDhca0Y+AHWBOz3OnpPRXbkFzIO4mIg9FO1fe0dm4dEP6vkYi/unlYv6jsCVi9Nd5X
ndztIonTcROVAdYonlbdYiaPrmbqMAXNhsuyLkhKKJWTwuKnr6pb2aAFmsMk4ZdrWZQNdURwKA5S
heUOQ330K4NhbQMxW8liOw9QOLq77gcXRb2/roHXcwF8mjyaJaoiXE61o24UQ0OFeO4jx/fICW6H
yuo/3qpsyBu/2+YNOS3ZRY4/KCo4/z4k319U4NlgpO+mPsEukhToBbegbNdVVowlaBmeuM2UdasM
8T0iBtGy1qz2W5YqZ90qRUCO+HZy/fBHlVkvALy9Z2HrLhbILbRZ4aREVbzqoOSFcXB04W7YvPbc
/5lOXtzovwi//2IVSLmE1hr2AF/QlEy3uVPaXwdbL5ZBIKY7T4uKjWdnyO1kTX8Dut/d4trsX7A1
bVZGlahPIApjBJPCa6Umd/mk62ejzBBaMGxBaoJcYJeE1ZkfDomioEjOCVunrYHWwilJzHTbVaik
pDkJriwR4ymxjHZr5KAKcpPkf2dq2UnrRn2Lsk1w0jzd3nKjOMckgQhQMOFyl93kgE62JdT+nWHF
4S2rEZZ0mmO/BekNuhL295Z9+KJpg/FOdo2sSSEq82fXoW9+62pAc75T8fje9q3F7Nsl96Cn4iPe
Z1vho22K2jLhDFlHwHPbV6UI1wK70FVZq2T9fHGb6Q3OyrE/rfVoErfygL2sszSQk9jIojb303qY
uIFRWtuSqQ3j7phYNqo+wV6PquHjvDAmqOzqfn1DEvz7hJsfQlVE+sH6X9vSQ/YGnhK7QXdX4KIC
xlJABoaXcGugKrwCtDOsZZ0oXP+W1T0YfRQ3yQnRT9Y5wliJEXkmWRKhn52RKNvJkhwIfpq3i3HP
A87MGPJgmZaPcTP30GcdeM6aVK6t77u/+pH/WOlI211kVem5OZJu9a6osVAf0rRdqboAXUEApd0o
scl3hx1kuIaNCB9TmRJiWXpzcXgsAASYK4lNJsuPclPVCPARx/3oKYsI5xNqmg+fQ8iGwgrai01K
Hc1pFxkY0Vw0f1R3MnCfKylvgh/m/6MysGx1p2iE+OWJsqM8yAZ4qKSD55OnqQQ+nnj2Ppg3oFVY
G+ee+M8lyCpgLagGfiNq2JDksYqrXiJUYU3wcYqOhKPh5O+5Xni3UQDxxquIp8v6zPHukftQ7715
uVtV0GKUsKN/XhyKElUoa8Rt2h/zai3ru5AdkejKZ7I4DuJEA/aqManLzMJyVguFcmgcfk0L+bId
cS7Nhx4pc0s5yKo6TmiV5Y+XsvazvfcgrqWZ8uO3eln8rc7SXW2fVclauMRQ8b0aD6E+/jyoanMb
dXzWyQQvnoWO9UWLIR+oZVJ+I2n33TJL+0Vx8qdW09q9aRvm1tXicO1lBqofaMA/mYVG+gyGR667
zKeBhi5TnUbPOF5iasyECSpDWTfGeHBR2fLH2FiBCmf+y4fzWFXZ+1gi6tk1+pfAalQQpIXLjl0o
N+J5p2s9sqIqqfuFKoxg52c5W+sWaperZy+lp33Fn1y5QzC7OOQ6MoORMwFIGLpNlZXpc6+SRBuV
VNsoULi+2f6SAbJ199zXQXmjVXW6USGI7YsuyJ7ccdwTjMxfNGEUsJ58/5CFfXznm8EPeblJd/kG
q6G4OEXWn/2ALMMwnzC/DxCU5LRisIG5HZhb5CRfYyRJT/Jg5EN3qswOeK3lInGgsEuvAEieDD0y
h4XsA5dzfglMGw6cefhZ/GsI2T0ry+csS4vd59CpASzYVPp23VVQA4Zh2qPb4p1lKU8goDk9svey
GNegWICn7oXbnB0Sgu2+IQICOkyNlkWl1M9jT141zs3qqzORt46GtHkp0uwZmId4w6L51LEefW96
G0pWHuBgX0yLwoUmsFDYyM/haC+A35INIGTcwJzp9hk88Rae8iwuVzgVCnO6Vi4irKW3svjZkKRK
hg8yOMuecPclelJ6bMQNBKmPrh1W3qYpgfiKwW72odHdyJI8yC7W3E8Wq5ldZIqAeFnr3EaDquxz
F15XBkudXXqPiIIO+WoVzc2yT6346jJNiYnWlkUfHqtvbOmVm49TdC1d1npgXT468z2dNZwlrNpy
biEMMchf1/g4X/hZzS+LazRACg5D2YrNsgWHfRckWX7nz1uOSK3B6vxV5zZdu0oIgQHdQRIO5op+
rVXXPVZ6XB/hsjyzJ7YeVGhV6I3Z17JxkJSNwZM7/BCPstFC1X4FDqTcqSU4wbY3ym3ugHdNWyN4
jPzCWZc94gh6PMCjgt6JeU4P1W3I7IcpBWXjFYHyviG/5r/nPUtSo26th4yx1gBkk+NgGeGqjFMI
RCAF7olmrgfGuhqWYd1PtU/g1NHZYUKyY2+OqLthtvFCtjoGmc6xdfwj6XkERqMoPZeNXZ8dEGuk
0OvotXKymzqPrafaKB04FQFyIFMWPZcKAYS5g/P3M8mlNgTV3fAVvMjHmTYz1rIcG/1KbomIu1Ol
DyKFoYSAZ3Qb+z66UVpbkCJJna0Ybf0Q84wADpN1ZLTj4sj81m7HTHXOJv+ftZMkxm2RYn8XqYrz
MMySRejxLqrKdLdN50/jIps9GDpn1E6kOlMCl6huzVU5CP5TOR8++rW1WeBtofw8Q7a044hDsjB9
LAght5PjXoNI7O5sowvvSxvNigiht7UsygMdTMfu7ljZzywghIc+O8g6Omgm4UAiIGLve52JM20f
HOw8rU8iFNk6ydL2SY/iN/lVa8aPyBLh95jfKsH0EaOL+RwXqaKDOZ+TOsQU6thsniZjTh8I/93M
P87JvVRb6G7285zKBpeSpPkBSpV30NrRO5DyJL8ldBISVZwHm4RnQ40bNk25bPr9JYtgY6V00SYd
qqzDpMCEx4er7qLh06PyjI/6GCDCsLBUl2M+V3we2jTCABjU68MEkXbdDTiuN9FgHItcT9aRFSvP
kOQvgl/hdyvqr2YjjGd4Czlp8ea/dfWz7iKXrmY4XEsv+tn1t1HNScVjvagSwogvep0bj6pflw9B
/0sh6l+03tY/WjTvl5bfzym9Umyb2geEMlU9zuKNOvCMhfFPQlQ11/JloiEIEM2H0otRmHQvKrpd
hzqZ92vyZY4GrYKn6t9rZRll+PpmMghZe6Nyk1vBAcqIuU1JFd+QlVduZD3Ed4KnslLLBhdd5Lk3
ST8vX8hena111k52aGStfCkPlWuRK3O6eFGinPGzv2wZteBb59XhYWSevwbcGrt0IDCnZVV+9XMt
v8pXrEKfWpKpN5/1gx9oO9cgcS9P/Xtf0KY/+7Zo9y7QOOiQHXaDkzxYCH3yO8rMtVNlaJe0Hdxv
+fKzTzOS7vi9j2y2VQuxlh5jmQiYYfCgIP5+yPNWJT49v9QVEF/ylTw0Ac8u4Enh4rOu192xOn2W
E3tKNnGGjpk8GYojSk2/jUO4kiRN09hMVy45sl/GYOHkLPNxUMHXlHC1kOvrveiKkEF+DdQwv1bp
6MAR942VN+rZrw27tkfA77O2NAxnRabVWMkT5QFp5fza7Oq5p6xoBPgwmyXHFp5GhtPM80S68YQZ
QrWQRahMxbYxUFqSRd2EMqrA1TzKYmRHKx6Q+kPp6fo1ycwHWS0itFtbEw+5eMzH50Yj1csWwtnL
VsVSLzhpTrcYZZv3TT59DO2lZncQcVeip8RJZDzGNbpC7Efnt6WlqAkWlmKcBb5Kz7qPM8l/f7fm
/G5ZhoUbMknD8+e7lUMmvNusQaC5gqW/lUroGY+LTVsE4KJnsfQPdfRZT/2zWDUhTDQPCI1slQ3T
kDKzy3Kq5l9TLc13sjRm1YGpEopPqq29mLUutMAouqLtNqwa4tnroXFGoExhtvQRKjgXLIWwTvIt
0g818lmy98eJjhGCna7c2dcjulpKE13BmwVsLcRtgv/FEQH5Q6cM7rOqc/nRG2Aded616pPHZq7O
PXg2dUI6ve0S93lojXhJID46ytbWjvHEGJOnQAM93ZpY7AxCcZ9rSGObvI6HjTxL1wXhyC6Oz56S
ek9TfJSXdJVePaL0SgZwvpQfxyRy61zZyuKYjF8nfGfRsGrKhybw1/KSXktuTJtwvu76VH8yYY0l
kXtqU4OMh6pCLsbI6oRTtnMSlUXuJdZsH1yoeT+OqYnc0F/NgwKG4fOUaZpGJlEk9i0erYYF6yTs
74Ow6+8xWiJ0mAIO9QOKSN5gICPGl88eWuc/ithIT7I/rifN1ughWspiPQ84Z3HnseQ5os6sJZoi
3tYzrG3bjfVlyOHbswAAal8r3K0qIpmdYQffw9su7IvveDhl4ASD2WvAhG07tS5EfxE/Wnbz6hlK
/j3xdeAvdvXF0K1q3aJMeCQaaZ/KSavwQPKcb7FSrWTXyiXPpwvVvZtSvOFGNeJJYtXibiq9fiGv
Z0NSTHu7evFLoIpKNbAYUxLr0ECqXBeR7T4DHDjJrm2sf+1dFQ6ibmu8KSI68jMUvqiWDvuoPz9D
wh7q4zMUGWsq+RlqWEOPUV69At/tN36VmJtUTaYd4IBspSPs8SiLfZ3kKz1U9UezbX62Tl5g/FJU
E73akTTKNrCdyZMYSvyk4pO+Uke1PgOGF/tKS5odssnoiCpRunLQzfsyjv0zEGjzh9scmlSZ3tuK
aQIR8hhCOWdPnl+fG+KZRYfggjDyF5FV4Ra9rAz5u1SURyJzWEbNr34rdog8YzNstkv2AfSuKjHC
jsAG2m8z+5xqxtoflOhI2shdpsRd17K+cnWwQBCd86NhFeuiFVhGBB1nGF6E8Ys3uB8DiL3hmLhq
abO9nuOoR9MECzqXqjgAxVPU40djX4fauq57FAnmBtlFtnq9XhxIIKCiH5OgQglsk9aBdTKJb57s
+SCLYSrsw4S5pCzJetlDy8gfkfRxUKbOY6jv87miwOMotLJNiOvNUgqww3R9LBH6v48CAJONBs5C
CqE7U/Noe25yTzo9/KgvU2fZaXrzDbUN2Ob9d9TGeYYBf7kNStPfBUgHbd0wze8TQZKjVdT+uyHU
JQLQ3YuKatMKGUftjHQqDmhdGm2GSmmealV7DOpEIKmDUdaYe89WjIdKrDnJsSsrgQeIMaLaPwZX
9hiQsfPgFlq5OBp6a99a88HUwS1axe0YR/asKNadgGAe4P+BtazNpN7rE8uKz/5d00QbtWXLJuvk
aX0ICn+Mumwri7JBjep3ZOutm89uDkgqpymyC+RN+zat/Obi9sryswPKMizN4vHtc5jGcKptO0Hq
kyfJhq6LhlWShj6UCwaSdVqbD5hdR9leFvvCtzd5VIKGUPHG8QLr2WVLdxAeIABZbMYxXKNUo+5k
0UmKx5Z01xUylX8PQ33TtJ31XI4BBDbvThti80TqAgn+QP0BDEvdxnXJlkbWyUMU5c0RzhW0Zfqq
U2Fs/Kku922ffwULDPXc8/WVprrxnRhz62rqrx2xBYgz2FXskTGD8jo3FnWR3KlmpK5UskNrWffR
4JdfjVHXDrKElKJ19fJX2V3WRJam7lm0/jpOnBYqqIhWWddO30MkbZuvARyqjzHYXADXrqavkF/c
Ze2RmY5J/WvzBBSh93r/WfL9j5KcqwZULj7b+r+V/jpPTnJ/9ZTnkXMS97ogVz1PgH/1/Lje3DYL
7vwP53lDAPoxEPtAjMkJZmNyshL/rsvGfoccS3L6rJevPuqqgYSZANlA98/qvGamX8hyM/VvaQAw
H3+Gk59ZxUm+koemGtFU0dMOA7E/G3xNjYZfyqYT7Qo1yG5igQ/lxzCfI/SNMq61eNbum8eXBzkW
i4J+8cc//uPf//U2/GfwXlyLdAyK/B+wFa8FelrNv/6wtT/+UX5U77//6w8HdKNne6arG6oKidTS
bNrfXu6iPKC39n9ytQ39eCi9NzXWLfvb4A/wFeatV7+qq1Z9tMB1P44Q0HgtN2vExbzhotsJTHGg
F1/9eckczsvobF5QQzN78Aj93SRyrZ3rfc8DBnit7CIPbla5y7wG71stlEh4LFQwCUg3QZyY53qy
jI9DNmlnk6n1htww/2vUkswzqPxyq2hBt/jsJxvIuWGgWURIJpcRQVEr31W5K05Wng0n+cr469Xc
A+WUnGUcuNOQrcnJ17V9G3XFbRkBpfXN8ZeSl6t7K/TGzf/+nzf0v/3nLdP1VA13Gccw+ALghbh/
/88jbThgYGIlmHXVKqlYCMNDP4XbErDmHkKdcycmgZbaWGdvokuufWrWT589fMWc1kOnI/AR+OXN
qJOAjYYhLZbYCL4iMhIcR6MI7y01w214bpVFeQAh/DpiTHYMTTW8/zw/F2jHLRNNe1XF4X//uLr5
3z6uqRquo9suuktIZMztv/zQMl/Pxi6wg13bMWOhB78UY9+H6y7VvBM4ajSqyYrU8yGZguYi63tA
N7mVkkNhDzjesNgcbwrAmAsj0A0gPuSUCXYyAf5S/myXqQ0MBOQn+Y+/3TONvIfeinKsoyBsfyv+
e/tenF+y9+a/5rP+6vX3c/79UGT8/a9dTtFbXTSkn3/v9bdxufrPd7d6aV/+VljnbdSOt917Pd69
N13a/nnvzz3/fxv/8S5HeRjL93/98VZ05NIYDXGP/I+fTXKuMH75xufhf7bN/4h//TG70xZl9PL7
Ge8vTfuvP0znn54LjIfVu+aqtm0yDYn3ucXQ/+l5nqurjsp21pUTUI5cVsjsY/7T9TSVu0PDRkgz
TeuPfzQwO2gy/mmquql5rmqxhuYWMv/484P/nPQ+vrH/eRK0dHWe5n6ZBrkPPce2UGC1bdUGxqz+
/ddJaLYXZkAUIuzA8RsuUuvh1YoQ/qgLGEYE6IiwBbAI+qrdW3YMN6oe2BXWX5KuIopni25bDu2X
orCccybgbTLDPlrWd2PQkzetdXcodyk/KlMFfBvasxrXj87usRk2bzx/RjcN3qMqWgBsJFEQnEzC
2yAl9xHrbbfWtazd5OmgPUy9l+y10sY8YUq0h4jF3EkHLSJLbWn0Zy+OUDQqN2gveK94rdU8d/JN
mAlr7/iPvZV00IWAYhBInM5kJ7+2ce8+plOBfJcFbFG47zbYnMce4P9J0dnBmnMR8DhcbmImi/kc
ebLXJfYBAUL1o0edhCNujg7Juio/VD8C0LarvMgQe9BT5wbFOwWmHuv1SuTeFfOSWxXdYOF27VbP
spUwlOGkssMHdtdeir5zTpaXnaJU1+5AwGt3sJmfgYr/ICAZbFGEEiy2ShgbTQE6pU5XUe8WYEOz
7KYv2h86466FhZ9w1tT3KfKz5bJFKiZDfYMdrdPd2wCyyA7D24VkNlwK5HhJTnT3Wf6On0Jw99GJ
SZylfASWkGy145fi7CWkMXpDbNXeu/jzwqPUe2OdeNO7MWkALQLP3Okel0dzZBmnk7FNReyeo9Q8
klP95kFaWERiiC6pq6+TVhs3hLZs8AyIYsVOrK4NhInBWO3goQ83WRlE21nBqtTYSrBxWTVw3BdO
oyPgTApLV7K7AruvnY5P3tItlTcouOGNUMd9LHY5vo2LPjpnKR5hRP2+4NTcgKPEOQ7VTbzgwIzn
nofuplChz+KfGwj1zQmQUbG08B41X2/ZxwfkA6MbD7sJxxXpHukc2xI4LZtEJwvnlJKgWebvSCWZ
CyN+Mp0mPZCALxYKRsFLsKBo8YbVZprMS+ZXylafKWntUO6AlKPZ2IllYEd3IAPDhWdAuE+Vlxif
M5Lr+fdgDPetgt5ZPmyIgFxNBUGSPl9zU2IvkSCMBkXfb68QWKHJB7CGOg9jafDbz8CYv3Cno+va
jWujjdeR4ukLO2y7TWPVkFHJHIFxnxKky9HTdHr044iILExbdVHzyMiK1OvW6VAbFDHQbYHqT7W2
K6IkeAVcYju/5pOnAtX7YZtRxyTQzMJUj40l7ge0Ys0QUpFaIZWTqdMqyrrvtuvtSBVfWRTdY56w
8lyk0dNCWTRqmixH555o8dGw8x9TGAGmteubOB63Rsa20Z9AB2d8+46h3POM9PL6ZnAVVMRQWU1A
JLCZxmSjNNy9FSUPqKG3szgAn8Y3oA9UyxG6RpIVX+tuyc7W1d2H+UwAUnOmY+dr+S6GBmo/FIXw
1pauvwdVgUcS+kmGhf6s85SgKOK/OaD7NOutbFEEUX2hbapa4UeQZeBpMxL4vXcPc1FjZ8g2eCKX
B4Uwd9McgXAi/lamPjZq9QWgNEjzVH0iKEp6OGa372JvM6GOtOiQQwka7VvQR0ip1vklq1E1yfGG
dLRSvYAGuIYeYc+0jlAryLT12OlLNilr1rhHzQtVMJ9QsuMYCnUkDIL6HiTCACndIm7XihpgHjdi
vRWRTicPiHxbcqn74K4TiL954jqmzqkd4u9lbEDkkauUXRclhBLd92oy7wHFHsakPWh5tXVH7zVQ
TzbOeDMAGwlGmIsavO1YuG8Zmlp1Hj3Ch5ylAw7j4L/1GSq6kLizgdQhv731VHLlFihgZA1X3O62
afDaDNOrjaQ40SZsvpnGI8XoF63/WCrDqijTHyylngSRT4jD43ayZ14WOhwk0Q8KdgilA38jLPeq
K9aj2d8QArURQjMRLVPtb6H1o5ysByw4uvtxEN8ibV9k1SyjYAbgvvIlKsodalvttEElEdBUOXe7
56fGjlIF+1lE1TKwUJFSXB1zu3RqN547fis70FiKXg7vrngk6Al/nfvPG1LwteO3HF0xJDWUeB37
OFagZbIOM0TxWiRtfAfrg5T8bTQrF8ezkLHZT0ugska6ECN3s/D9djV7sSAzgOx2WX2Z1Ck7dBMC
2W4WLyaUbnZgzxgcZiXW7WTL49RwoIcnw9EZmJWh3rir0FjalWpt7dj/Uk51g1J0tbZaCNBiguEW
4+Lcx/20G9GaWdR5Zq7UGBEh5BFXvonGhk8wMXa9EF1KfZam6J7RqAIo10bPQVmStg0j/Y7olL4G
YDYQZHgDnu3eleGd0lCp+lWAWhJQ2AGle2Em2Eyq0f1gDzjHvVWo1W764YwNdbWqgOAvuNfKGz1V
yxslQzW0TUCDI5Dl+x2861ygXFhkeytAVEfYQCVhlyGGlJbKuiPKQoJYBEjCEiP3gSLsghHrQqeM
/XNe5OfSr5FMxroKqwQ3WTegenlnAPK1bkpBbrLoCKxQ25usJBzErD0I2ofSR//KjcZdFaG52ure
o0AttSlS4NtKwvPAbspldWeDfzrnnV0fQshHiZ8zz9Xgjo0vaI9D5Jz7+yid942OJlMdYyKRFJgu
pfWWvCVo9elHBDE0zibjxvVL4C1RhYBkCMAQGWV7Z/lOvbKRX7VMR/0ymE22R89inwCwxbnFqJ/L
UotWQxKC67YIYuaTEvMup+/QW8JziqzRo593zzo+oefSaJpjPi9r9N55MFzTPpvgGR+LiseCOw42
IUSKsCZus9I5e3aZrYUdvWlW5d7aIwjvrpnKnYkUzmD0xqWElXg7wTHH6p6pbRyrddSU2ZmbRrmm
jaZcQ/hBSCKk5AaT5MrVu8CDN6eMOFSKFB8LDwOohay0VUgJg9Wb28HL3UtpwpTU/TMZmO5ijdoR
kQruiOj/EnZmu40jWxb9IgKch1dR82TJs/1C2Ok0g/McDPLre0kFdHU3GrgvqpKtdDolMuLEOXuv
TSAGvh5zeMCqvnaw2h3vz5DtCZCR0zFQzbmuK3fV0FHPIdHD+kGPenBvD/f/uz/crW2KwvPAVoj9
ssCRBnRTQJIh5XhIeyxat6f4GLhzJ5vEkWLGv3R/ye2799f9+7TUJsgN//fP3b/f3v7Mv6/85yf+
+/z+f0YP3cTu+/p//Ij7D/vn18kzLgYKznjQ/Ycsn9Wqx5GKOLmkQx2X/WNfRfWyMwzrqW9NKAmF
mb5Qh1YYXLzxFbYk0ePAzd4lmmqKghTAUoDmv0Tw81VV4hM2lvldSu0KbKb/UXDbKpT/v0qpdZ7c
aFpuBx+a6gCbe3aUDHio4QVlrIO1HL3NAoYxrjldr1ZjVBm/sWvtoG1EP0lgPCSmVv4hm/EtlpkO
oKr5TZCDfw5QDOAC5OP7qBUmGKM0frtdJiEe1+mFanYOdW3Mn8m7ZGscC/exxuO/hPWqrr70m1UV
adVFIVxeF3h2H0q0GRjU4+hUqgZodpB7x4Z4oq2Lafcga6wyeeY6e1tyb3Wt4xI+biWHJsuirT2W
6ZGxWLLNsIqeOv4RmyIJqjNXB+R7IxkeoJ+7K0aG6Kg75AJTKoMrdC+FNjIqnuhZaKFw2+mZsc0A
0qLRXsbYhY6b1MPbmCMESYjBfqfjgpMwnuVnnM1/MN8k3+zYz3mgLKoN++Rxuf/VaddAMEBROhuc
VOoSyZTZf6dlwcQNptz97Xe1N5QOGQg4+ul55gB5gnq78Tt7+ptnJW4X2/9Tzfmzj73qG4LRd2lE
+idFH9hxrUo+0roDOVrJ6UbKjTBqd+lrm0EhwoZsPWf+HIQx5IknMUq5jPRUPGZxkKz6wbAvZefD
EMgc9TDR5F6Tod2d4cUWm5GJJdFfebyVvSyOudkRZz+p/EAWur3LUlnsg3Q097OMql0aGAytOKGj
9fesIxvrtHEkFYnJ0XoNMUM7Gy5qDzH7+QXzWbcS4I2uWjXZS6vwzMfKjUgI1OA5cfsbpJ2K4aVR
LP2aprxXwRpFtNrQvrs4gjhjJP6Hq3AEodqRX/4o2LBZ3cjAusxu7Px0pBIYqSt/uxvmJ85rsYDb
igBfpAw6cQnd3/ck20nNxGqQeMBjzFGAeoKGrA90Pkhg3evo7X4w7VHr1/53quUfgeORy2TQ+Sta
aXxwF0FwgCbz7sdQFefSMV4F4L1QQ+LwYg0lK0E9ek8OvMilndTqsUlybwkeu7rasQUUwBExseZG
vm4QUZ2ZuwZrWA7miSvG3GDtnY9F743bKCWhYi5ET76TMcHOHpu911Z0v1unPjhJZG11LwBRNg7+
RuUtWkQ1pIT3apz74hbmT++ZD2MXk+3WRQEwYxFjYJyLx8SGvxQHlP6a1UKHl5P/3NYZ1L64aV51
OfsQvx37DWsOA8WxrD+EoiCe59L77Nvuq+4r+U1cxlME5OOnaPsjlZX7N+3KjXJcDAaSnPMSWAth
bskjSl1aBtUXYNqJDCQyElgVb+ZzDnEisaPfW8cBNFDxl/Y5caHR+CfztJd4HLwvZXg/6djWn1zU
+xiNsyefhOOu3RHF7Tgm6WMpgTjMWkPicEXyzjgCXWXYm1wqe5kMgYv+HRYI5a9V+v7VvGFt2eQo
lmjWrO5Ppd6YWAa7707aFkCRbkMOoAaoTKczEpndsMhTyMupMt0rnP/+FLR8EJn90XPEUH1propp
QqKC8gwIt0ZAnjUffTxH+EweaIqXsOmgq/UOHL0KYqAReYI7Xr07WOfCOXWNrYakceFkp7E1nYcu
+yYgW1x7bfBJEocN0d8ybsQUhPM0o5xL4fiPhHmvPB9SiSljecmiv5xGw0rpzRkWqHMVrhGskXlH
C8lJi0WyP3pVeojrqt+gPv8bOdou8/XymsDuT/AqP4AAYz4mgCEHtE7WHcWXC8M7uYHhAjZkTaH8
GMtCLBmY/XWCZktLOCIGsT1Hbl5ihCWI6/7gtT3L5QiOtPdRR7JfvTYo8Vd4T7DBcj6lYrCXcN4S
Qtp7ajDDqB+NjjBiu/lKcDrvPG2YtYVs1VHJBNUiUkMEpcaVkATj6rfjqqB/e8ZO68L8bv9oRbXN
amIqmUuy+LjqpKT74DUDkJQAMqJDsERV+9FZjKZ+BuIBNrMd10SHQRDnsL0ANQa3l87HkuYBXqjA
PcNCaK6ZR3aAu5N8CquEu+5q2FlzJSHVXTYOH8D9aaXG+qGhHPVmma/GdL7BE3mtqGw6AdMwbqmz
thipu40/4CqpPL27kliKadtk/KJkneyn6oby6+oOlrBGaEPTjxus+C54qvY6+KNL/M7tLWmpRfe6
rX4mUzPPttcs2xHOjIbanCaZPmJ4RureWTUa/xQXdT4M2VW3knYnaquCbZDnV42DNj1G/2SYcbbN
Jk6/coueRVxLAFzoomtYYw0fvfk0C0wlPTEAoa58+3p/cDs+xbS/SWzqFd4K6wLxt7wimCXUQaOD
cX+aW1Z38JT14gVpvZpv75gzuA8qFvrRp9pAPZtRNIw5wysCptyRAGzTKEXIK9Ir6cvptWwxrva1
+myoXVfOf9++pouVVIMEr5mZt4ltUxLXZUen0Q9uoIFpXd5WA0MjY2PyDBAtpMu0W25hBMmWehuq
9tRVrggWbEskbJQVzhgodIgb5ZVDgLwakKx3pjc+ViQk0J7kdm1ZI/cqoqi2T63Bzcz85ZI2DY5m
p3bPVSmRkblfTlK174Is+AqMInKl7FwJF9NWjMi0qfnvuEqKBDeP1btH8I23RBHmPk5erl12rF2n
6GVJypr3jg7aAuf8/Cpq4Gy0CmlmWjP+WV8zwnz0xDNTdQx90OeEeteKBColUciLrgRN1I0IUIws
EC9WEexHG/5yAoziiTemWEZOOV/U1LFKxwcn7dbUK7RLsvZrNIHm92T48LZbmJHiNlo2qK04NxSh
e/GrAfNzBnaKEBFzKySL0WTKY+RrT2ypLbo1Oe6UY8Z7Mdgfng/zpK3nB89GDcImlwCoeTMK82Ja
gjwWmPV7TV6aQWVPRWuicbBsBP5ooHTTTPdz1rAZkNnQ3AS+AsIa1AL09bTNziIaN+jwbsEUisOM
IQjYVCVqt8wgTyEFUpSkX+UIhHoatN/MC3QUPSgWczCOCTAMCAB6f5662lz2QeEjD6I+rmevW7He
2Sf39nD/v1JPOM1lnLCHOAkWk4/uoHIMJ+RS/apxGy1q1quTMIqNbjrgZIbMeO09gEqkLkyHFHTT
KUnIXLYcCXN0tJMwQ/K/hPnCumaQyF34P11jY/edbETYxktRdFu7V/TKxvJvhvp8gWSZ47hQcmOO
43LOsydL/xN4hvOYRbXzmMTZr8qNI1knzUJX/G73L4tpTrfaTMSEjCP7EWiD8wj4+M2+/a5BwXsX
jPheNeGVLNPXOO36UDEKRceF74OC07ePBU4p4ut7LKn7wVMZCp8ueYyTHjG93eD1VxaHjSTfgFlv
tq0qyU+1fjJwtWuzGepFwZcPpBJM4YxUHR0ORm87CaJdNgLUDiA2Pt4fenfatZUJYjNJ5VK35vZB
u8m9xtge1kVUaUs51PVWS0zzkY7cpq4LMmxtkgJ6gARaW2M6yhFnFAMUqWk2jwKASNy0O7JQrA2i
uy0qyBzVD4kxk3s2o471eyrwzwrrbHEhXoeyXuozIDe21Ra6GMBodyLtF7xgrm/aQC19LkOs1zmW
s0gorHxeeknp4C0Mpyg+CCq/8TVyRLPeHyKP4udRp1Id24gszKGhL8OhxSI2AIy1Hm/acXZojsl0
yzXYbPJIMahp6SOBWMGHFmkNjCZrOuI2zHtXLQZOO7KBvkl3DIQcEO8DaxSyCVR7DzIX30NuHrhW
y48sjWisRuWvRQLrPkJOc+LoSepQ4jCUoFnI2YK3P8LpQXBllGnOdrgFyVXiomfkx6Jo+oGA/dVP
1mt6K4M6wTT3JgmpG24nh3Oq5tRncIAQfMp5psfSQ9bno13h0+ecJ7Hm60V0ypvM3NQFUDiERLfm
ZgrswoPc431TX86hOTk3ara9dXznkHZpvIvS+JIUZBa7YmP4OLBarBGU8PRaZV9+WhJv7XwroZpx
UZmwxmHAk8IQOMWi8H0sci0NOZNaP54KubAyRZw7SFc8WZXGpT2NFybQICWPwWzkcEQC/0Fo8rMg
wWWTRMmVz2rpx0X0x6rp/Gi9hU3VEyrMcmcnzdqnRtwZXOCLpr7pwQl6IcK+Wqetxem8rd6ySAeJ
k4kOQ6YGebKIigWstE9PZOnSr3Q+MiZGrHp/SkHhkdy6bEYsNnZFhN/YuAkTLAmcqGd0J6a+35M1
w9hCjosinftNq0CxCcwrc/ohNQK2fK1KQ5c0JlDVQZhELh515lOzLKDl0U7H2XaFBNvs2IqAP7fr
AYtpqNz6WDV5R8zXekTSB/ydCZ+yi4emB3YoPa3baAn2nigAijA7ItrHnrMUIv2JJtJKCzwnNUsE
Bn6dyCmvXg3VcTTTJa5tlkVNHxc1LeCwMIKXaT0YWMb0oo9DdMYvgyyIGid9Q84KHmEPlLbO1ckk
yWId1+Oy7345Xvj7tvst0MKfdW82HpqgmnZZHD8GY+FvEwH93JbH2uDknjVbEwYHCGYQI+34qsac
piIwYWSscLNwSdM3O7W5/w552OQ4zBylYAjiYec4qACfyqgC2qxE9BwqxThJWtXWUaxaC5c47EOS
EvWoIkjBcphIxouyXT0w+9A86rFR57xk2hDqOKnsHRZ1knvkXiMn7lhU8LZE5B4QC5sb+lq4eJQ6
80mzG6fa8DDdHqDI7/AZE0DTE3PmktdDtYt8Ja7LA/HnHx4dUC6chOFS5BOBUYf+TUU/xb2PByV+
g9qaAGTud+6QssHDRdwNwwDduYq6lavL9uomJP8mtraRWvFqdhpTQ3b4rIQmTL73gjsmxuhV15ds
xG44kQ8z0DoO653X28GpdrWrZiWcnpw/lp7Oz15UnABiIad1J3dduVIdW4G7c+pvxCrX2tTTzPVg
6AogWoW9DofPlJvrcqrdpduPZ/BYG2v2TTb2nHatb+0zMwjCtI3o7SXBkzmDqxB5w+yu/hg9GxKn
QQeCSCPyilLPQjQCpEaMyXAIYlOjkwj0tpieqmwaLlnu/nVnujdpXmznDEZLOf46ZsHLBASzkl7G
yqYCRHtlEWoZGMayis69PsNWrfLfWrpv1KPpB93jD8cvyE4u4emlrT3v+k4q6lcANvPglvtacCXN
Xl/uOOrcmGZlxl6FEDMFj/EI44PoshIyAMbIdKEbJYdyFis2FieKyp1pBIhZ0/iLrHhChIqWXo8O
VJ8igEvJO0lgumey2IxwYta3ZPBS7V2zXnol90w3bjKtmmF+GgLMU1CH3O7pcqqQp5vT3F6YeIPH
LMgmG3C3Lo0era4R6OLDeuOE33wEQzrvJHooQjJ5Kib5YxuefRGsn//84fvXS5cIJNerg50vSvGR
fZrVELyWxfDR1MFReL063x+KCrNc1KfqDE/QXeYeUsd/v6EzQNjVBZ7HKUkOhpdaF3r58gVr17WD
j8pImmfUfR8ZHKWzzKV8SZm4LqLWy073p5WLYoaLRBwLKOovtDVpOAsjPty/a+uA8D3ZW6uJNjUQ
xao/t/it1qWt6ZfGSP1lkPriiX+wEwpqnxevxDNsVW7/jrMyh9SIStpEiS0mZp6tirbZfIfVFc3C
a0mJXqTVrp7RAixqSGKx35t/LVZ3xr1rzZ26XxiVocNtSyNvOCfwEzBGzjlna2bP1QhOOBuk2EF1
YRwB9OAV+US0HuvWXo0Erb+mrk2wLQwmFBl8F8QsfbCO84djmO1rYTE0TWmLHe/fTTA8oOyrHwaM
gaEsEXMLejcbszOAGiRx8wzl9GuY3eJPLJp3rZ29Z8Z0/sbSSCX8jy9wOKc+C1f7usu4/p+fMN7+
iqgI/n2BaRfe87+/A4vZP7/D//4J//EF918ymrLy31+yt7FedynRNsngw95VyN9MK+6ehK7nj5bx
cn9yf/Ccm4lY0eu5P3V0mZ0Gh1iP28str+uexpLKs0g663D/mpaX6F0jui/67SX//Ckfq73WSg4n
fMmQtHWSTgPaPOst8guij7s8Jo+Nn3Z/RZKMqM8GZW3vr2gjSP2+5f/cv3l/mI3gDSI2U5mBS7Ml
u+TQu0FLz5Y+mTF4YO51PruEAss3++gJfAcJj5M3b9zbU2tW0x4rC/2Y2I2egg7Frj0sHQ8WYhP7
pJLGXh9ahc3xOq8UPYzB2FZp0S2HfGjJ0hiYlJHVgJR+baT0HbWseW6C/smI2TaF9q3L6HUsZkI4
6K4O9t+scKY17v9q51176X8QTFRx3ED6HqcM/+ziS/OhRoj5o8dQvBAdsYQNd+KC5NchJN3MhO29
Yip+mTwdolPQwPlsFlWOYmMyu8cOgO6iiD02/bgYySgUS6chFTPTaNnNRpRvfYP3tAejNEV04gYN
FGE5dJxps1fIRsHajxFa9NhghnlYAkS8JkUEL9KSX410HhnUwJ+bHWMx5PoOWec5SxhY8kUpbvDR
QcVbH2rlxs+rVTfoNKFzP2G3HIPd7BQ7BZNU6LTr6oqDUUlEmza7E7JFTKEoZPodd/I51bK/uj2o
lTSylmP+Rs4UqZxMOnB45DX0oyB0CfRDVY/Guafhvc9z73x/5hV+c/AnahOPgYnV13/B06efEkhm
HpnaXvOX+NlBoCzsoh8/lGPQTur4nLVvcasMW9QNTGu4hGbiVD2ULMeuFWCKZ5eYLRNJTMsnq+tI
sryeD8gjaNFMgaYjxf0SVaFfDbjrDrnGj3N2hbhS6s1fCmmULPnaGZNffc5eI6f6qBNSGYD+En44
FrEAqEFEAFTLX4rDbaHkixOgN09txg50ENuslgu4fw4c/vwdHjKJEWpql+VkWlvONAHxyDPBZCR9
hAAEzUUQRAqPV/6Vpdmlz/CZWAgzFoO1KHUdW0aL/tPN8Zz77RSqaCbQ/ZZ6FI0EqLsGdZYb7Ghm
BrhEvFc9YzqruL6W5APzLycHpzKXpRf84bbBWUqcmqMRpVSZE4htKF4UtkdMUL8UKFijP/LMXzA2
Gb7n22w69wjE66BYJxYv9wXHmn5GpJ419ZJQTf/gEBJQjrMX9m5fYdgExILK7gS+krwZoT70UTVX
mcYPNHmZ01YdUO2BWUsRtaFA14wBBFSi7ZICRst+kQ9ixDxLT1wjYIP4kw+vonqIymlfJNpmNGhS
x/EqkbdBRuPBquHAuGJ4AoATYjPqPOSkrUFUejysKWWehahXRAwtVZpBMPJdpi0FIaECoh4alFAv
9WqJRIe2hz3ytjcPjIw3XVAj7jCINmjDOQj0JXFpL8haIAc4sMacfeGr9HjLP+jhYl0xQ4Et9xPO
gmMDW8WVBJpMFR/1QOZxpdNvdwd9kxMJhTmyputFF6NJ9UfPSiWJYBHAawRh9ahz8KAt/1QH53HO
slVVgjqRhQ+bB6y10XLBdMK72tQPFlKaPWF3uDvS1l8E0ljBiH9Er8r6GAEq9sHXediEQhgAZphp
INdbP/gapP8JGTwOWdHcBSRFbdN41ZGojHRleX26RI72PSmGO16pZZvScdZA7iFkpl69bSRHNNUX
xx4DJzG43UW/hao1He0ZDYKd79IzG5oDgaDaIm9SbOwToZVTuu/NzllKu4YwCI6YsKCsWKVcC7OT
L5ma7TtIovQYqJv1CteKO5ySDmR3YTUfmQmtskrLjS05nSk7uLSasXWs5OTBWmT0zpnXq7j4S6D5
LQaRRTcQ5hcNgIqLMWHOYf61YUcvhDIL9g5zgdOfrDSB5bH35a4lHxUkngWwFbuYyMj2qm/r45B/
FwmheoM+H6MKNUtC3tgNYmktuoWWggEtSBxtZv2XBtstToUw4KTCRF+Y3rqCDj7Ljn8ux9Bl3rkX
Cjhzk87yTdb71if9MEDcYCRnAFyA9FpPA8eXgceih2lPfNrpk6ynYeNp6jOKyQWp9JAlljQe2BpM
AuybGI5Pf5Q0yjUvs0LTtUY8cscMn67WJ/V6tKJXAd84bIgiCmlo5L794zrRr36UAzsdvGoXDWYx
TxyyBbC3SixN0zi1PYlIZkCeiHIU+X7ehf5Ecg5o8wZnejbZwR+DbJlPqLN0bSViOtJed7seLH/L
EsH6mz/EAw6/UlBW51rz1uXtrxWrsHTZUpMkXkH76BatFeAF6DXsl+mbRq7NsiZzdpnj62YPmpd6
El8LNX4kbsESn88by9O/KTLfZ2fnlOXOMIJDw6Rta8byM5rrhfAzQixaP4TaQLO1jNpNVNTfUf4H
GyoNNun4IZF/YIJH0phU92Pl7UoOl8KA78xqNKH5UNiPDdvZ+SYMWVOjZV6Mj7T95bYdPOJEow7b
n2uM48KcfHMXxJ581FBsXVjbwmnO8LHe5M9ro0DW+s9zHICftUZb5/5iczboqAK6+OdHKdOsVq3Z
ytX9u/e/bmrQcZCLxdiSn66sUR4YOpCeyq9y/1Iw2hq6yx6E6v1vBHq9YAJoXO4v8Wp0zqhEScq+
/7adVwC0n+gt3X+6lRjTlSQttg3/BC8K/Coo0nWMoGTyY0TTqftTepLYseApybNLipommJZDPf10
/jgzuIM8FGvcnrHl7QOm1Iu+hMQLo53AkSQgo6IwGd/FMfhgr3yMy+wtKpOP2G3LUOkubGs9zMbs
M3U97IZ84nWhfSMdJ4SnqJYoorMlaur0kJIDCK8uf+hdkPRl/sEM/z2J1SNnDAi5OyYgZDPqJFGm
WZCEUpHzQYSzh35DZ1LzWnv1AT639mJrSPsc1736Fia2Coud/7esnX5Z6UTYVChP0v6xTpLnIPNf
hqnQl1Ycf6iu3sLH2QvbDeOZ7Og6bR/rYHrsBSAcDKZfffdWKZwf/DqtJXcSN9+iM256KfwdBClD
ZCKlOxiBzYsyomAeMRIldsApawinEtz77X+8PkvXgc6M0NUYPDSd3ILvCIWRfcTIaeno8b5ZHbkm
ZBWH/uCgPfWYF3YJMq8ZUjPJrT5kcJrxn2ZnvvlIBEJJ57dTJj7/ofljD+3Rj9sfLea075Tt5xwR
OWoT97Kaxuh54MUbvNOPROKNk+m+uvm6b3RFHmx66WbPfvKYQCy7gYAAOr4rEgqbDZlJL7Xjf2sO
ZSJ/ylvpbr0SqdM+9HH2rWkBaoyg/UpgfW7QHUa07oxjZlnDNtI5VTjxU1QydG1L4zPNHe46Sb0Y
+TVm0U5Ma9udaNj1U+hhzUVXnmLbnT9qpf1EI3h0T9ctFle/CJ2bkKvScFchA4HUKhjWesL+QEN4
S7oBtZ+Z6BjprQXwIzaa1Ry92zAqd4yHtijT1a07KmKUkF5Bk4BtmUaOXDQEmOgFAV0TyWsh8qF8
ORTY5NScjQfHLShTmDCEnW2cZ7eWwLiNcW3pwM+bSCGl1c1QTgnJHfx2/AR9SZYtbcFVwhqUFLde
7/jpB5ycM5E9E4eA4d4sn21LQMK57cv50s1T2uMtBMJCJ6mq7Qjk05w31yxxUZJC0LNNrXrhHJyT
09ePTlfvzAIAMuqhK83Kw2xlL6W56Wo0kzWgIcsgC1HlJ70L8uNgdl/YE5qLNo7rwXLKU4TnHxBP
d4nkVD9SwZArl1x8vqq5aXuRSVwdqXuPtHbX0tK8Bw9/1hMij5yLv9/k2O3DwbZ/U85TV4+GkJ7l
D2VJ3MvM3yK8YauN1V/ftXvSpYDjs0tnzz6rfOeGettSUTdP+G7nQzxjaeCgEbiJFhLsgA815fIz
yAiUcZ2tS8IUgD34EPJCMom2KURG5vIFmRMcTXZ2e816pa0Vdksan8HrWHt/0jr9k1bYgwHhqks3
GmRiMjbdxfhGLrYhgzBwCTiTqSAulLHuujD95sSOuqu67J1MIgwBsbYuHFqRySSvmlLolR2S3r00
Ozu+1jwzkGYTcT2ipJPJDkE72uSdnYwsf0nbqSXLpQG2cCJvN7j2VhldU1+RxmFFXxpHuE1ce8ZS
MxlisBKyV6FyXHQpkqbcNaxtFamnofSTdR85OFknIC+AL5ZZZrjLWups73mDKjduGMTE/kOFIWBT
IX7iSBDdYtC/2iGtMG9Y6bZ2IvNiTM6XA0CG0Uc5bOux+ARWE3YBIhyyREDFd2my9lrH5pRRtOeM
BaKSrDOtTXLxWObdc0KKZJSw77hTCdeWwhOodQqHKqldUuynQ9KR2QF8116OzivzUxoDafZRDzYa
4PsDXqO1MXRXj7ZR2JLqsnTaVl+S0VGE/F3LFPHYbgw40faNEW+xfcIqDDiJphbzNnfiFOqUUwhu
Q6FHnpKwie2F01ZmqJQG3y4he6N2QId61WOQMNBCoK1oWp71BBZsibqek2MC+SP0FVuH5VYvc06D
UrJnLEwP2yNNRC4n0spUmZGGNGW7vjeyFZHViK5ApdEINn4pgzmBOOjoRknvVwTX2QGPi4M8vymB
qUvT7OA26lSYbbFzoRIiNy4fGwOJsxlzuBnNYD+0TXUaZ/KhO1mm68mVMbMjt0OtM9XcHnaLcjY4
zQmgycYihcyS88FUFvEnkcEa4mQb8FYzZgrY91AZzjqGFqJAjkPbviWF56zwfLz1iXWCqL3PA4MR
Yu6SBtwxB3Ei9RB03kvDCrSELxS8K+xKi1jH2Fd3El67RBrUiOBNV/phbAhSGsiP2yoHfZgqKOc4
sHHdJpW5Ielpxg5FJzvW32Lay8DybXGsgurzNri4KoqWh7zHdmVk9dmPUF+5jvLJmLNQP+XTQwec
6LlxrQO+Z4l25a3KmQEwRybcgsSzZRanI9JNcNxOSxq9mG2E8lFsEs0akBjhVT+wTjvaFdDL5sBf
2c+W1lYIZArGqW28skvw8tkk1TtAB3pg7fzKYdY9EjIAoZI3xPJeOkKCNnZATQ4x+ZJApg8TiA4L
VXEc5yzYHQzEI5V6mjQct5jEtJWfTacI7MlidnCbtW1McZ3FBPDVJSfx3CXovHdeM+GbD2VKADIl
/qsx9miKPPc7Vv2uH0msH2s6DjK5eTzm6j0xAlp+qjkpwc1L8IyOxBygQCoR/qAtBHDgr4IsXhuB
JDmm8XTOl162CnDsbMZu/EOL4hJlhnqkUjZQnUfptum7vwUwzNBpGtI/HMZcJsBRVo1oP8YvqcwV
6EK8/yq+XcSlMXFY88QGxhdpFfpvN2bd0rXmbuP62Y8rSCkkXfWti7mD9j6mHk6ZTUWAyPDmZZMF
QMNz96byR9LwGFFlpQZ4aU6fjVIl1GXGUS9SmkB2tPGTgWjtrBWcNe1u0xtg3TS8r8sIoU+oT6I5
2uV8LTQQsKDFmSp2TrXoCk4wff87mmROOiQ5lQpvzkD7/BTZwYu9tmk5vs0Ulrtu8PCtFOmD2dTb
Fu76koo0VBY9ca2exCsyRFqQkfPNC6n7kWsVivQqEdn2SuuddeYxee7Q3bVjdKK5Rj/G0hrIhxNz
YA5bD6xj0UNA/bf3CvcWSwmpCv2podi08I1hDIgiZwmppHjUGTsJNev7Mc93VBkvQrY6bSxBwG1p
hFHQfrtqvgZQKgLnPJG9NAt/3vmZTtp62z42/s3dqGkH8qHqU+8wpPKS6cUZgGCbooqoVbktRWF7
SOW1Cx/o397kI64I1qKRXS+bIUXEhP4SaM+4mWdNLj2/8ykkq+PceN7S096E5sTXqEo2FaeQjJLM
sbjQi14yMRrk0tIkuT4W4rLZsELHa7WLMXA75zMCwfz2D5ENPi0O+HFQHVNCc9VQbI0impdlVyzZ
Qn+LovwztF770trqdxrhu1i6FS0T4gqi1H4P4KfSJoO/3kr7kormhYChx1n5XthS2AWqtrcZoMuV
P6d9ODZQwM2AzBYQus+yNJ78gljq22mlIJh3GWdTt3bzOH0TbX723U4gZ71ofAqLTk3ilCnSOOmF
5ly0yd5qqg/E5w5EKXFuiUBZOPPcf1DEhlkhr93gzJecbJCbpdJdxYZWhd0gzCPJHeUiJRvJr5NX
Gx30g9XZ86tZ+ItOFwW6osB80uvkNx9857Pyy1/UG8m+KJlf0Sw4tLF+jnH7v4fuNB0Tt9/5bSA3
1hQ4hIkQwiuy4qoTSNwOdDGEAUrdutWlg9VfrLj+td361N5gB03tNzvJmCmAbrKo7ZKCVIzvndGc
qhkJdB8xbjV8xwzZu+tVWjHAqVPiDGJ8D35DAKbDLMnxJmdTumX8mM90PvHSJWvMQgSUpS6CQfWo
2zkDpMTMykvf6/SA+rba6lWPdML1BZWiQtk+GsHCqeO9lWgyzG7Y5JYsEHaUdIM8lmOimf4kc92v
Us2/BLfDidRdscr+i7nz2o1cWZvsE/GAzEy62yqWr5L3N4Rahkx6755+VvUZzNk/MDPAj7mZG6F7
S1utUpHJzPgiVlCERHNOPpy0OfTBYJLAjCbz6IvwwaL58tSZHY9C6zL0yNXCdo/UqiQ3+NL6rVnj
yMgb6kuAOjC2AEx5Suiyh9TNduq959e3463l3NwO+tiOxatyR3zX0qOJta8DCTQA99lwo3OYolZt
VTQisDFevDza5QAZKLLHUutCsdmwfHgBciTmnKi5UZHVnaOQJ3vaxcaO9O4jXARI/VzgDzmAlZDW
MpmV+QWFqN3oeFwCReoFILqjd91DK3O6LrqwOhNqqM4u9Upk+NgjFYWXQ2O7fogmTgmG01JVgM5W
b+o6I9ZRgiP8+3ksmC1Q6Ow1rLBKXoGLazDNy8m1uuUkEyJIk4arFrMZwF/nqhPnXXfnYHY4DjW6
oMJqTm0X7TZAwr2gJMTDd3GaYBB5dB5aEMl5JFlKpqGx1hUnreOIXJABDeMAgwbKLhpj9UkZWbUB
NFmtpqHsN02DjMZNYB/nxBHAiDDdjX0/HHHYDse/30amHeXtDWC7fJlqZrvubpmJD0bcI1MzOECo
OFrktvK5s5P2oWv0Hn/+eydjY1MsMx7fdlX29cWeILCAafhhH8+GOj/VcfyeFPKJB63PDsXC7IBX
cd3yRFtXaX5o1ZenxUwpTfGU5NYHmctdq+kCs7T5JcNarcuEN6I5iZjHMs0K8DYM+tTT+3ygw1fJ
OkdS5h02J0rdGuwVvdr0cv7lau3YddvFOlp7Dtzduoe4zk/oll+RwwuxOv9zrvt7ijY48MlxXtVG
cQxLHx2OuAtVtth+wvQ8SvU7l0a41rG4SXxZ7EuCEalu7gH4HAyAKtcd+bqn+CpxR+bwsHLwJbWI
cjFhm2vPSLlsMJ9Q9DnED+gEznb0S+Sr/F7wQ9vNA8aAp0o+UUtKujbuyGRr+35MvD8Eiu+LEmAF
QVGgJwXd3mNd88zAdj4PO3Y9X76iLLLyGcUsTtYE8Ih5BoLmWmrrMezHjWPRdzYb5q2aiz+VTam5
zJGN6CGOEk+ibEd3ZdPcTFJ3YHZKvXFNegl9eduWOHcH7HYpdb26IYzomFiEhkRZeyna+2yg4sbu
XM4/3k3i3PcZsJm0RbMCxYrVnaqY0YNLOnYfZC1YiUT502hcSquIND7v73V6JK7+jz7ZjtG0r4hR
wrVutwoP1wr1pAxk8yL6dTm46XbEt71KWufh6iy61nqmNJf4Jy8sUBCskT6YgbonRW1R6u8AyL/M
bPY2yr8Ful/v014/F8wVcKfB29RPLbWfAdv6SzPTqdAz0CslJkbJD1a4GZe66B8po+B0rJZyNeTq
bGb8KooslhsM0W8Ge2MPQ0WisKEo68tbxK6OALH389Z12wMdls+eSx9a6w0tgWLnDtuSPsY1ZWNG
lAYUiAVDVT6nCiRoYnQXdHGLVuPPZFme4FHty9L9ihRbLcoMd7ZdK/CI7ldpwpV0VHyQoagDMCWM
TaW5T7PxM0vY6LEOswHzbqI0w/fSr9g74GfnGl0lAM1rpVicDf2Y2Ww3hn5T0/dKcTz6PG8Gm/qF
iRfTKkhJB93yVrAalX7OLGM6pSjTBEqGx5ktEDsMFsKwkOV6mt2XkLRcakgFlspcNT16/2JPD/Dz
Hh2C0J7InhujuGSj/eDZi3N9ykEGbRNW45gjqM3ua2rUbVZxYwiFW70fro5Q8QLoD34x1m+WjW3Z
em+wVkxa4eExSEEhDmafRyzaR89ywIArXPYx+YP+ROOwxr4QbuPOeDFmhBonI0hdmwdnRkFu8rvE
0e+GMr1t4rbPDC3X+OxfsiIu1kmXIlL7qcV0wJ7J0DR/LPQ8Y8LA7nM4ZZqCP1J+GUlfs5sfKlTF
8QVURMp0dopWbdykpyF0bipK4EICw0Z/06fRtOLcXa4aw80ZGS+PyVDRo9lVtKwzDwKJuzYs/Jx9
P2La6YilNG0RZBatg4Tg2U5VYOI9+npG44fGjH07hcfr75gtF4XJBYa60Qg3pKg5gLvJzWCCgfOJ
8EGEL8hQbOMpel6WXp+wbK9Th7OrO3FQRiwv15X1nickkWwc3qSLuyfbA601nhpaX1eDcTMM7K61
vS5SCtkllcRNnTxeOcK957KkRdad42E/Mi129qW1iq8j27ie/6CBjLdpXsstUwFrI1S217ORX7JW
7nzhvvK8P4xIs9AheQ0177D1TKj1vYxSWsnoDw4rCOSZy5IYtnsameWAz1UpXISG4X51AE/X9nRf
amZPVVTsvaT+9cP4W5jFzg5hfPsRM6AopFvRf6pN69ZvbDgg7ZNtD3ejYbz0DY51HBpBMDnL29yY
SGrs67lVsm+e8DjkEbLEWWBNljSlwXGw9yblSJphxeR6lwhjGJfohdQzY5iZhE7oyUvoV4deG5es
TJ5hsv0JrxXBkXrpfe8IPYtLhm7uhdC+zyRgzcR5CyamZjSbEBfL+qOlp0PfiZWgxmvlWOT4I1J7
uiQu4U2E9A2y/CMZVpwhluBa1yDHYyd9kOmmp4NCYSrTBvuypiVhNLDvux4BaiQNDU91bj/8iuP4
sHS35qwf9IxlY/C8y0IdXyzSD2AZf3KjeeuuXEtHvoGjIFklz83QXMgvopH22a1pYH+zK6FWjYdi
iUVoNZGi8jvzecDDVFQ+UEeM1kW4sqJsHSXJPmyGM62cB3UdqsTDvpDG3kmtOx9KX959kHLbd3Hz
bNfRgxbOz1DbL7MfK1DlLM0s9g+uiwF3lGj6oTe/2ky6sKhNKlxlip9jsqJvkHy/qWW82LWLgUE8
WzOg9YFqu3W4GQuC3+VjbXPW9tQF7/uHl3WnFORYZPfHDqIAiv2t1b+HGHCWmDc0ig2En+IoFJRH
pjgcL/r0hs66A151tNOCab5DfVTtTHf58lVGCdiP2nqpBV2tsGUY6tGmUvClVwVtaPTT2KV3KYyY
QCp+qDkV+VayE09oFB9U/hwhwK9nakwDA//oNF5tkFyh8xgzkAqDrPMv19s4SqyzG46na2VOlPEU
z5NvWZaHub+6dmtuhiixKbU0Aptduhmr1wiXPaSYLRR4HnPAR2RsIXoIshxmuLx2IEHIq7VEypHk
K/M9GdpTYmFfh55SlPDZtakfHNMNFmwgYcl1uiTRgxsFFSKK4cR/0MVpKPbd30FfcoPxcJOK64bI
eDcbKsQaYk4rQWe18i2qkCkB6EayCJXfXqty7+JZMqLrHubFfsEE/A3J8qgdxS+RDrmJS25q60Mn
AAlFxQPr2Ri4dowhLnLfI3fckcihktFVRTBbxr0TT49Zp34sn6KIscBDEiNfJwzbxpRuhEYGylwe
GDabLbd1HJOCEV180/f5rz+QxKf9fWTLtsaWeTYo9NGTVji5xUfmys+Wl4ZgW+0wSK7a2Q7veJys
jWrYexQALZjFGSsMlGRz81BeMBCoZ++VglDgIUcgYVl7LiR9pyTjP4f3/lAesMIUATQuVAhYNruc
DSvbI7XGaIPeQ44l67m86QVALN+7Y4eHasbBGFm7uV+CYWizrb8UeP0xvLo/Hk8hS6TOsSpZrDk9
q+0zieriYly3o376XaYVQ8DMhudxNyPBJjZzU+3flIDGVlgO9RbJMDAirIIsFwKbVsMjd+toJvMe
Ppt2xBOI4HYGz/whARlc90pWSwX9bOEManqg9dwPve39Sr7bFboNko8yE/yLGEXwF21sGU7ngfbR
deVEO2cBPB1P/lt667mZtyKe+t0Z1UeJmZiLdp/FGQAHZbzNC0YXZ+L+t63XSac3eDe+I99KNoLe
1qjgRpkJeho+CzgbVhRL+ZmH7khu39wvDbABJWqcYsyn1nllbrzJg0j9PXYKgdIuD5IG4IlwUdr+
LgZoGJeVyG79YCT7MdIrtrIloXmQPDVNioySiLuZhL/yGVhLR/I5mIzyaRqYtguPHcSYzOz4uM48
GKKD8D66rAKG4Qdh7P6EsfUo/OgXNZFJaUFncv5bNvFzE0Y3hOyIFiKk15jSdrNaonVULVypyWrM
Tftokvw222g5liwn674lAGfPxXivhFgCl5KUDaOTNDBmgIhVmDEKw2GiRnNT6SrwBupqynrMNmrI
ObDX+kR5LqnturkdBn4BPVcfusiq1KTR2uHWgNm1GvzlrcM6ymkoQzz0mAnNb2E5bonv3Cam/9Zb
6XFpzQUjfmLvZPWbhPYtsl5zCDmEIIxtx9h8znqG2OmLJ9yHGBWUJ9ly10/zadQK0rD/qSCZ9NF0
ijQ77l65t3ZNGEhovE9l9Dw34joiO+fxeTYQQ9GOzjMLQ9ZOd/FS3VbdSF2y+dpHIEhLvMWjYCr+
21jJS59Ke5OlaKdA9leL/8tjeis1K0Mtq4UqW8uAHpZ8MlP/A3SEC9MwTzmD9mqYIWHzPGdqfQHB
x/ji2p7VhfuQQX5DobrZNdYpg4BIYTXqLc46JH/DabZlSHy/8GaKdcEauMoIJpc0ZClyf9OQ1Qrs
RaxFGiJs68k7REVIUht1SWrA1o7zEytUQ8/aDOUDyl39W9pknpf5Moz033pgemeQSWsvdy9sVXFg
UQTcKZgWefFtmQJ2BvkRZK95MHlKQTek9PzJSHRLeVCUbSpRwNvxmHvAk24DWsrge7aP4zAy9bMB
NajeerRAsrvWYXGGBRNf/0YBsw2kB7jEomMyyzVNVPZLVp8HK6d0IYUlZTKRxNuZBoNmfYcaQj/q
9djohJvYJ+LeJMOj3ZsfkgHgGg3Er05FORdBitfa7uaj1306Gae70p/ucC9WuwwBEAEx2478cxwL
O87RcIw8jGccocUqL+IXk9zzeskmPFviUtf2s2xYlT1OSOtE5PDZy7fIYTZBqT1sidQ+d5Zz4CRT
cZRWD+PY0q3ascvMsvDLFyBF/NS9p7W1b0FkXyVp3ZzHZdlZCrWWAM6n7MWTk8pbS8v0mia6dyeU
XQf0TZSXqJphvxW08ZYDnYPYTg6wvrudrYo/UpNer7wvCz+f9Al+9WZvcKviWWwJ9u8LILrrzpCP
EVUB6yvTxIxGf30FkZKwccbd6EooTMx2G1a5eEmGHbW6PBIUxIPGv7BL3aJLfEgiJU69nLrMOVuu
fV3m2TxNZvczYVFe3OK76aqDY8VBl5fxzVDZd5yuLoY/bKuetpU+qoNiWM5RYwXWyBrG4P0g6N00
Qs+F2OFiDX0L7fSWzsppJV8K7bwt2lp2QxS1u5ruuZX6szhX81yc4KCtOGl3j1fQbYG+SznS8uGK
7CBMy2MHott3wKh4iP2swyLl6I3XFnQmOzk2LLN5jwxZ7HInDQnr8rVuFB3mKRFPXps6Z2zF1+Gd
dN5qKh4Kg+e3ycw7XAw7yKP6PdNHPbrRhpfxlg21uqni8qad+/5DTIqh/djLoyP5fwEdxic7Mj8S
rPEgr0RzHKe6WZul8s8ezpADF+lD3NJK1vDCul7oe690vn0P1lKhtnX+XBTGQxzJgm1bRwd4SEHC
7K1AkBwn2b0uXgXqpDb3KlLQ9NKKbLAf72AGsG5Ogrlv1din2tUwsdTVKDHkj53Q/jZuKxnYTbpv
krvCE+BXDSyjoecEJnZUeqxuHN2MV8AQCxZWWXsad8YcWjSZROu/jRCRHZIUjeh5JqffNvMubDgO
V6V8XEwHL2/hAvXuPHfbm86D42cPTRKfRrrh8VUUW5WoP9if2iBODKQQWo/Q2FJ0UMO9lzSaaHW9
hMpbrwopypnIB1FkCBLLKjYkhx4GRzAjxkUACaplaqdbdn7pB0HSnOeh5pmknkTLwiMocV573fCW
Lg90RGJYs82gsB8Bpdybmi9gakmzluHTGNdedGU6+xFAlXOtXXemP4jleRBP5q0TXfIWeWJga5Cx
SXdNR28lcqPVJuXG7wfOqHJQ664xgjaktDpbYCGXwEQSNoYsfrnFM31wD0tXYM9Lnjur+LJr5+An
nEVyCmg31Dj6GUfztLil7uPBZSd3isOHcHDzvaiivcibW5k5L9OA00JPlksCjyWpLfdGx/dgUD0E
dYS0aI5He+AubkYVTK3BAr608zWXxlQfKlvnNW1AgvKZnjjqHCVWB8cSmG7fw6kKt02Rffhg1UEp
RGu34ghmmvVRm5ANUWP69T6POLbmDPWJaebrCXtt26HZLCLniZvKQwtNf90ypdk0Sh48Ey01z+V9
QliWQLxi0FGPXB+pfO5AMK5Sq0zhPiQ3uNoExSnmGxZ02oOYmII47khANjonQ+Tkb7ld+CvsaSjH
RR1kgvVVyhB0BCvjcTCc+gjReODOScaAJUoe584o2BxVjDcSXwB/mZeN2SfycfRbcjuYWw3xkUzN
BbTOQh1z/dyPMv513OiTU1H6xgBbrWH6kKk/hUn8NVfVBzgTilJmUoRml2V7x0KBKLCpTRTeGwP+
bAe6EFFZ48eOSV6TQH3Aip+xXNorrIbcXHhX3pK4jNYxnIhnE5orEcQfk33APZI5dAkNbSCb75rc
f1ua/hfBlUCq4bZHDDQc4JhUzUGHi4k5sg+eX3THvx8cjnF+dsqmN2hj9alk/VA57seruYJhYFpt
iBq5qIQNdR3cuCC/2ANasj3ORs+HOuqOf//6nw8AY78bIhub//wn8/plf7+WIfC+bYVJ8qCwMcCO
9unvn3DEpvtYcGjJixQcyBjFG+aHX8i+yzE3uzZnM+1CEa675QhBaTkWY/PKe5Ns//5NL4BsgKaw
1aQrJkrEvT+TkJHMmLYeLe5Bn9jhpR/mg5EM4R4pFqVEqztKWhkE6ISZqx6+Y3Eau4l73fGPMgME
4fb3md0+TN0QEQy1uBnTeT+o/g1fLiSYH3aI4b4TYbrVyuEXDkavyhqOOCUlguUzaVPJQZaNLfm7
kFKQNYa3uvR3VOEivyUY4ziR2K7tH6hlf2IBGY6mH3Ne002yjWTCohBJhXP1YuaD+wzsdJPgffjQ
huJPJMwPRe/1rybZEZ41GA4wDWTNvlCWs2lzmKLNUCCiudWNkfjGY4tgc56vbuEwT+OPhEcyKvM4
33mFcLYUgiF32kSs/GaOP0IZUnqJDc9xIBgQ7d5UfLODQpRFNHUPvjvtDROLcB1lPzD9oD+m9Ytw
DUBLLep6rQhwpSEKX2nJN1XH80EUw3dpkwNuIoaJNKlmm15MG7c3y1WRApINI9O5GRWya69H8RFm
uPCiJOrvbO6Cm3RssewbYD3gY9S76XpoTh0vu0eNHC75zFPy7/9myPjbLSQWq7mibsGZyw3eM+vf
n+yc6m2IS/IxvgP7S8PndCpR3WRLDzfgE/0II2YGOhUo1M6NyTq0S8wOGc/nkGbmNo6vQwkIEiwP
3VbFfb0Von2kbT31GRuQiFfgYofbREzxqzPS4EF1rFoVoUM2MUzIZbvhrZ3TZlz0Y5Bc8Zq6gRXX
AedYdajkIuIRM016RASwf9xW3vbcEthN0F7c84DT5ORoODJq5Mxpdv1njEQet2UMLNHcZOwasE5d
ZVTChSFTTzephtPfP/3ngyj7Z/Ie1daubHeFLf1s2vYxNmmRGOWp9tCPK36nZ9kYt01ybUzFj0Fg
0JVMPONmU8xYD5X3k4dRE3SLw/rCWGZR12GOCDXOSVYJ7YJ65bARcI4lEDxqtt2SxAa5i8bccMtM
U4BmtoPTSA9sUj7O8fCdChZ6q0cOXmKEh0nhh/SCMGQmEXGCYXFma93hWBmts7Pkw5E5PvCqYsBU
blp7llcWqiuqsB76Jx6cMFHBpugoCrGz1kdPDDPvqmO+2sY+2tZ0bzC0tGhXnPsmyLyWpiIekUfp
R/AaYCoU69wLL2XOIKvP9YPp0/moZw5L5TdPKcqepn4va996HNtJHWcbvnkRUYaI++1g9ll9iIxX
Bhs72xd3ceo0bF0B90UcyDFbbwh49hvV+191jrKzMBrhggKXaYJ7Wa5RDrJrq5KTpJ18mNL/NqrF
2/bF0evji2cI92jNBJ7M2f6hjfC21f3OoRIJsXxveL21SmIj34Kqtw8EMnGHFcNm9OOnpHCnizMu
8/NSorZQUCqc8THSU7ZregThDDmtyOZij/vL3OV6+tDhEp6QW+q9n2LJmkf7mMdRH3RXi8cws5K3
zC6FU50srdejDeM67zdpPW+a0N3q2H4vY/N9zDDOJXj8yjYMtxSRmiRb+ADxRkHp6L11a/HQWZr1
HFJSyo0fKMYcRwnrYGVSzLsd3PpuoXJtZfTkuHDdUI+a0sRXLCnD0JzYltTzNqZ6ihRC9eVWXHRI
c8AjLv99kPz/CyP+v6Dn/09E+v8PQfKW+X8lye8/daf/iZH/+/X/5sgbrvUvvKoc26+sdgZ+Fq0K
/wbJG676l3IZ+vmW7bqW8hQNA/+TJC/Mf5meLaXHHWILX/ju/yLJW96/TMtxbZNv6vh88P87JHnh
/xeOPIlnX/pw6zxlmfBP1N+6jX+0HICFmkPDjN2NJxntWLOIbu0S0cfAeA2ge2/7M7V4c7R1FzhB
eM1Hg6MA6F8wii9lrX5chNKd48hwNY3xsoUE3u5GW/Ck0MV2yXrMjYm99ZhjefOybGrTQeIh4BZ4
odyY2egFiR7l4R8o//9NS4jlXt+ifwDyry/Mxg/PAdDntUmmwnz+Hy+sSaFtGPlib8Q8XIrZWuMM
TU7TsjQkZ0exGeSDZfYlcL2OtNfs33X84NbADHUsHBKMlY93CaF8bCISjj4EbyxJDjIg2Zsa4nTS
MzIWV+tVBQB4M7n1j9ZeeG6UzW7bBFuocZ+fI+Uc0JUJaPolHbKq+86vHaw0Ed673Y4sgzxUVRhj
02zhTuO8GG0cZoA0q7VKo+eMVGZICDaIGZwMqFCOcxuXlQnRTd5WHkdCdieSAl8dXzfg1k0uyx+N
08lO5U5wDAVQAIboIxxNoiXuoXCRp9rHVkfbIWof7Mi+6Dn5Y5XGbS27B3uCiDX3N6LJ7j2UrcGu
T6Nwb5LMuHWogwOF4x6os30ZoLX51rV5ZYQ5jWe2LMVhnB6T2nuqHD5XjEgOPEes+MxoWGnqBi3s
0fXDkoa/yrwHIUWYzOq+agxXWJeZllf2fZa3Aln1irJeM4t5N7vqpeG9A3k9ccws/3Q9ltayRwLg
UBV4Y4NzCaUMTwMr8UK+Ekgmh9kCD51OxX0ZdmcAk5fK83/bqsMbkz2QuzjjeX9n0EGV8yUvRIDs
cXBr6xxa7j4Z3NfIY7smJTV1Keagzsf9OUPy6eI+59QClPYWTD81HmyKOjShdEjvm3hELIvCT6XJ
PHWUnGfMZnBPnnTtbeZGNhvP4T3KQYC4s4Gx10VFyqIeaosVvhEqSdkQ013DPGI6Ot6vSNite4v6
AlSEGZaeWRijqBevYWg+dnP2Xtji3E6UShG/hkXWOLsZT0eYEo+BPriN+8A13W2j2ypwUIo2eRHu
64ip+nXY5Lry2CC21qGUG8uE70fL6bdftl9JjWepjDhUeKAPO5DKU5TgeQQjH5TXMQJIkzec92WQ
gAKlRdm9NwaeOIzk0SeFxNeUzJvOZ+wmsOcVLmFTyH8cI6i7940I7hYB9UBYtRGAerfJf3eH2gTb
3CfVDme+uzK6yaY+LnumrZlMZZTPQdM4ftB2tvVkuLV5GUpFYUALEjamL2mQ848rmQv3VsLqlKc+
8oicgJ1fv4KWCzKV3rSPzY59YdHu/dZ5JFSDOLGk1UUp3gwtvYM3ZXv85HveShu/PzbjQpETSMpP
LywHjvlgXzKjwfQdLw9DBwlfZxPD00Lv2ECINZEKPiy411IsAUKyhWPKDOzNi4O/L9DrAT7XQPZD
HNfoen0ZzHGvd62bHHU4Pw0ExdsYiaLJrZdxrgI5AhmqrPQqkPu7FCIroZl8V/Tm+6KsepPMYbEW
IYmwok/njYobcmaW9ImP1zf+5DZ7NOqPJorBT0JGMGtDEjD/Sa8bGyqKWKdZa7AlegxaHicvxT0r
6NUw6mojRo5mUVzdJojbWYkuyXjc3aTDAgCy97xd5YQl4kGZBtIxcMOHPvH6LpyDJWH367WaroaK
KK+ToUCKdGgx3bVAda7Ptb1dqrckrJOtwKy4NrOfuedZw6iDawV/ysF0mpywTIR3FdIaIypo4qOO
sVZSMLuWpj9tKzVPd56gumrMBVQA9dV1hXEoh/imsrOW7VZ7U4e+R2LFAp4030cWJxVqBKozxS6n
xrPsUx9Vd7kYLv3Iu5ArkplR1URbz9fo5sq29lDUeMjtTAKwN2qOX3MYIDvfKF6KToVbA9hgYjFx
a3Hm93F3yqs52ad1lpxiShZosuN5yhVYRjhYcVVnCYT+hA12YFDdYICECNBM7KpJ9qqmxKIuO0AX
PDrzpj+3aQWoCs3MU2azbdzQ5HTS3BFVo/9Cl9toIWOVRwwEHMwSHfYFy+DqosnCkHgYTXVdVKKz
H1E4T9JmkF+I0qvQcKd1TWh1PfdqDxWdFQl3uO7ddpVJFJD+x2jZpzfsQxEpCbeF/itOk4opQfKc
tvq96rrsFpMxQ+XJVruxYdaOgTV3e4e71GARjMc9Xpz+xez/VFjEX7kBMaQqUPqDWWVrf5mN18EK
o01VE77DmfVIynvciIlMy0I51mPae81DOxz+/sUBAlaHIj36nvFmtwanZLbsACXgIyURIrcoPrSX
x8CbahfPj32ofSCksWN3z8pJ7s3I2PlADc5NFX86ca45ujF/YagfIUeGj5iUT1SeqxddYTxboAOu
ngqe6PQi5HhdsL2QFvj35pt0UZIQk6y3RmG/urO0goJk58ziwiG+vQPmdpOlRhi0+EBwkWLKT+7G
xCFHhcNiqDEAUPvHCKROPtIYotSEt4jI03h9hA1Th1m57ywqStN6RXqKCUDYbCenRQQU2W1My9u9
BDFg2N6nVztblcKJUxI+nCz49+yOb2d6DLNl0wEdLd7ZjBJF0VwAzJGXlW/XByipHkJGz7fUMfse
aznbNQM781pNS6cGWXAAaB7mzVBQIaEiylyN247c8IbmzSfM3gN4ffElRlQlW6nydqudZjynOe4J
1UxbZh3vvSBJMmJ8Mqz6jx/nL3KUYkdCB4dVaK7NqIYoVERBOlwd7AlV7YyADqGpbpVs4Rix0AQA
eJagXEAEjlV5wHXakGtq1zK06lUiUQUKSgEX7jQwGfUmLYZ+XfuYN67LxSD7WyuLPrVOngZwymlL
6tlly2qLu7mfZTC3y0FIeFAN9Z4x+TZIbt2NQ1dDUNVt0BQTLjQ3QwLbUPoi1MxYUV9AoRwzSPKO
8L/Gen5ux/HeM6t7z2MWFhYYWKocwsUAjqpOx4MY7LfY90+0Tf4Whe3x8+NGJS87EAV4K7AtrQG7
Huao7dcQIH4mbexnPXLMxWzaVZz+DPe5J/CqSXyuuqW+jDWf6T3oDvSqPNhx99PZxeZDiPkFzWc8
2HPz7Bv6Za4dELK0FNXz+xilR6eAqwZTzCWvwgZyVZLmWY3dclMmw8GYOG33RvXA7HvvzE/a5wFl
zN4mMvw/mb8gTloZIJHSOXI43aWqIGyQGY90t94aZnaMbL0vGt/Czt3eeDkhkDrNP2qDXxqJlXNf
qi8MkvlGF8GiCDTFiDyMV5a9FYvX0WPSljV3FeVKnK+3OGQ3mV72hiDTWSzdG1bKX0OF72AQfGBx
xs+gW2q5AQGYilYL2dyTwzxa8jmfqISqYWgP7B/CbFnHpY+Usp3wMEDMNb9Yn+Upmp40Zn5kTgh1
k9EG9Hyva+20a8acCuHQf8xFPdJtzkmHSFtQYOggx7xSKbQZpedpbQ9cilCLXTPat3P+SBf8Z+h6
cDIZXmB1vHjS3dYy3XuL8WImybNhVQc0+geI+ADQlukpRivymu5b2LOEXJbAiW82lTT1DbXDjBd8
40DuclMTQ11btWsElvh2Kmol4oyrobPs96IpuFJHn7u/gx6k8HzWth4Q7Bj+NVdYayjsK85lIRTT
cFGqQuEU62zKcRYm17mvjBvHny/aaJ/DDOoW+HjMxWyAyinNru5vA/PlcPW/TDtmwfeVGo90rsQx
L146zc7rql+LTqJ17xcv+CCe9Lhvw+IZNEERJCWib7ZNwvGtLJoDq2a7curaw8QyoZNChQxoZFjY
pSzbnl5qgXFmmHDqzsAjMHdshhj1HgDmb83QJGPvyDiOGHTNBpQBjetPn7lggBtXbPPTwaNeiSFj
MpkMiiIS1BlS1Nw+M/f7FZX8SrEKt1ITqZw5IiX5xrIojOkQYBgWsGuXWV+ckyZ/aqGurXno1LAm
OBCb/XbhyASr883gds9NDAVROn2wGSK5tlcp6IgcqHBjMfZMqcUk/DusjLYgg8N43W3nLXFlmGgD
s/arM3BJsb/MEWNJlMt9qDvaFN6d/0HZeSxHjmVb9lfaao4yAPdCmb2qAV1rkk4GGTGBUUJrja9/
C2B2Z0Tk66zuiafDGfQk6bjqnL3XNuhSpZk30VHA3eSsC409IEuV9BdxtnEoGS9l7TCKwIVUWvUa
0hZaVE7vMq2zfRbxHZzvb9Z40q3yO29yzZL4W8/s4NFIxfLrU1t04OsIthBW8dBoVBKLTH1vnHaP
Imo6NqAD1UrUzl6FgJ4RVGfUAkwLCk4iMJWOrNodNXSSePqk4GRg4wlIbXbU7QsWPh/RlRQUqxzJ
VsOHinBkLUZBVFiruioOFZLrYnSupfBs+mDQ6qdIKrOdwCpSBWKjPTVJk6wbfo+bOgztG6ra4G7r
GjmXYr55RIAcde6YdWCUH5qLn9vrUxAfithJX8BBZ+Q1Q7du6WdgdglxF3cLHb8DwicVeE5UEy+s
qxt6t0h7uNc33PzjtiqdBwGdcR1XNPtb3j+Pne9DOQkMe+T0Xu49pIA50Qzr3sKOlPsxwPdTmWw7
xizPVpaOjhqKO5mPVO5X2GQWeZsMCz0GR01O87qONBUAUKGSNEC4++CqpyLvSToim7fJ6ZLTnQR2
16UrfPaQieLnRjb5Ip9+RLJBdyQTwMhxxqfBs1/NEBku6NBr5RX5Ru1rjt/M6EPrWSgjGTpVieo6
tIcd4AVGYYOfXEokYIxRfR3XNqrknAxkYv1M8hCWWRKNp5RKKZq3GJ1dn6KzuhdWIzZVJRv6QO0V
2H69T6tuIZFD3yW0P5bF4wAc81J4V+GJniFQq2c/pUJB0MdGh8u407NkmuHdfaqPyk4xv7swB46+
Xty3HhRRr+RbCww3U8CpwLsZkARw4gTAsKC53bhMoRSiU5TAuyFB9x8XKS1y0zaRG8b3GAmio8+J
NcFNduC0XCw1FAy7tFqDAH9nhiIReu361AeoTi+B3r6o9oi0xTm6QO4PwnzwRN2dYswDFGvcoz9U
Z0sjjnX0K/b6drrpBHadwvMHNOZE4imAyZdSodYATG8bZfSPE8cRyyRW4wOFlU6XEb0qp9x4pv2s
O4q5J8hUW9rNSCNJiYZdg5MTQzWJJJp6qghjmczt9sPgute2YzRFIKABZ9r5OnDVgIj3dt80mUJj
D6qRL1s0MF2NmF2P7wZCmGoXlrslnxxzsnrzIZjlmB4xqSBE4dQpRozhPQsmXk12l+jvVj5nNtQy
6sT5R6pGeANnRmG6+7DIL4aHjCMewLHoOCxumDtfnLjnfibZDUYouKyQtDXU8xKZRLCd/x9GpTMu
8OXghANUKIAkwlAej5p8cPM0WNDO9gETyq1fSWsXWExhIjz2Yo14wb9w5jAXWocGXqV2Ng6IYEf0
vSO6+IlgGaxgCZuXLLVOhu1aW/7YUG+S1Ril6W3TQZdIQkVduWmkbiqzeQOOlC975LRQcQaYfbk4
ZQQFr71G+6zjlIVH4NI3dZMu0SOuqgcJb+2+QzGWi3NYG6f5LyOp0ty0yFwW0ovlji7qjSpt7ZBT
tVh1St8twkZ372LRoBCtb9vpCFjnQUH8gM3dqJVIHaNIx1hFkp2u91vHlP0m9yEim6NzZyn2VnWV
6DbV6DZmQ99v+gKrXRMMz62mbuk4DgAyZLqeDuyPNL5XFEnu0wQFQmp2FLTi4U6Xlf0QWv627dQ1
J9oANIWEQea6B2GNiB7z+womClMed5WPbnGJBvmoWpKWhaB0y143PRJFcQyceADMyjO7bLekTvXL
0k/OidtIGPzxylcwCjTUV28SNIcuMJMVaSruHrlv5qmwsRIiDiMrcTZId14bxzKPgast80iKZUNB
BuFFeRkFCRFjCa2pCFr9aIhqKS14TroMocdwvrUwOKsWITNekkyTMoePsBseMjYLMJT0byzfaH3x
/dIy9aa09+q7ohfjulO6U5hp1coJPICcgwtTCVsWtlN2LykMlIhb6h7e6EMbhi9w6YINKIonLWUd
1ElHWFqIONec5B46l2JUrdnsc5X4sxGTvkZyKlSdfE+Y048qseNbHwENA2uNtEvuc328SfUwW1a0
QFHEoC50dI74yqh0YNB6fZMMaHGqhi5ooEY0gcBioWWnMa6fgsaEpOIcDTSmthkO5xSU7g23Btbh
Lof2D4ySnLp+S03bvEyB5YYr4jXzwydaBVxwRVsupQ3IlBh4MIF1/dHpzaPdc0hUSnEKMVNt57t5
9ODTlWLbCetUGbSU64wburdS1GpoaNMhOGajot6lgaLtBHMymzs2SEHy7Pnw8+I+/Sba0tiHojm5
beUd4RBnxIiE1B0P5CiwzZZUxos+u5ItVwOQQfQcjeMi6umcq0pxmaO56n78YcDqOkfYn4cpbKNq
exfBhelfg2oRapa1KaSfb1op7bUyGkxwjbVXwHiEhhy3zCOA9yxn3YDDWYQiSSZvJMuBJ2nZT2us
Zit7lHXDwpFjuAJ840K0IniOnI8RAAFcINDtLEhD+QkH16IYinZ7KoMe87x19813EliivUToUGiR
y9IXE0fmin2ha2Jf0ws16LZdU+DEjblHjUQEElMwpKLgDlhTuUdHui8S7OVeFqJD18t+kVOy2bSR
bd0qafsxaOWjzCYrf6tUaxvC18V+IxJPAhIuqxPKx2clLgsWfMyFcD5CepsRBZ4wuxW+gzKqRk+B
121tJka9ZRjfamWY77PSwt5tkrPQ1Xv4LPa2Mod2oUE8O9KEXRJYc8amY57Zcen7rDW9S+YEzr4o
yqM2srkYkUiv+KNpGCDaG9dQ9YNaQ2NuyW+LaScvIBejJyIMjnW0OGg6wDTEn7dEx6wHLIMHxWQz
aKKHWzjkim7J9hDgyBZtntuHwEL1F4NrhVBH0J+v723OD7HlivMwcLhht3BHstVljEwoFgnfnQqL
SMT8u3Tj6qICklj3ap4uTKsh0QesG/haHPoYv+hshzVn1MYEzpbhRMtsiQehxloRTy4MssK20HaK
g5vUzwO+FugXyd6kLkBo1x4r821Ns25ZD2l2CiU0Op+krL48qPsR+W9BxcMbfNBNzqDsE6Nb5WXr
72uyTbNYMa62i++5DIJxPYr+Pu5S75g1pk+Josi/l1oeI+gFhiQ7ZAGtp/xwfYMiqPHOHdCv0FiG
1UhmppNB31ayLQBKb+n49ELqwKEWluUY4mm1p+OS1gnSTdsX2yTGL6TExjGze8IB/W7ZjHJYmk4P
d2f+33ZlulX8sF4WklIdP/6bDEz7qu8E29EjFdeBdKYIcHon6cWjj6hhmqlWesc+0DwaBDquwUxT
fu8eCLUi3iL0052q6A42ePyo3cgRuG/j+GyaPqof38KsI4K1AaCXHWkdnO1UfiJZL9Z2mZRLtpK4
fwP1XIrptKCVG7ietYFgF2md65pL4okpGMebgLjLGw44S7dmd0XDwV2q6ExuYMRYyFcGnJ0C3Lya
4P8p4GV1Gqi91Aj9fYuimanm4ChMeHHZfvo6whizT/JFGBQvio57qXUg83PSWTtBZN/UHUAi6Cjo
ntkG9dRtETHVjygFx20QeYsk5EaGK/mNtmtOQV080GkwF/giuhX2AlL69NYkWIRWXkJNQXMiKFSW
kn93Da1cD/VThvYwqdTgJEx6YZxS91ZMTbGqCPxt7B9R7jlISjLlkE9JMR75E4PdWWtTs6e6tGUt
BFnXu17RrobOYQG5Gz5KyhUIT6J22zMcJs9dLcigjIlWLagzNCkGgd7bBNSXpo5DSlXA+JQoC/e9
Uu6VcGjxk3TeorXh59ilx7EIWOCGKc9H2ipBMFAJ4dxhPaQgMKEr7BSVYCyCD7YkE4pndizxHSbr
keRMZ+/ZECgi6E5HUgv3fWo3ZHxyuMtM1ccq6Xw3MvKMi7peqcVgH8Exsy1ifWwUawHWPt1YhEQt
R7GOJXW7NtjoKuTq2tG+KU5NJd//VPP2TddRCXJqHraJjhfT8kAaIsLSsUOly7/vEwv7r11ix9Bp
AZhEHKhCJ7H95y6xnpkeNgRTrtyhwLjM0UMOKLLMSR2YDCutIGMhChpWz5DmXddgkm3Lem+HCr8B
oMy4NMxlGHd0tmKiL0V/x0hx3Grc5ibJuVJtfnR04ICkkapiq1chAD2Gdp0hu+mfIAotPQMX1UDt
l9B4OofcC/EkpYnBpqW2kl5d+J9D4R4cX9v//S9v/t77N1XV0ulzGEKVlmHo6A9+/uUrmzI+ngV7
1RXwSUhmJPeb2KLY38dYFLY+RxzNGrsF/mB+Fv+zcc9Fjn2TJVAvy3htm5NFqLCOmDhqkP3tq0Pv
fFOo4qWmyXd2MgYEwL1zARcvQymGmZJp3caAYXs1Sq2yPBQu7sCazrbufqRZ4O9z2zP3efIOObt4
C2P/Vr+UoCTOdTSWYHCJ341gHS8NLaQI4gr4DgM7qG7w7ZWZ4EHCRZ+ePJIzWi4BWTTQdFlXoci8
NmVUn4rEUDaDnoynQAZLvQH3hwBPns36k9mTXYmMejZ44divtcAF/yZhlESDgr/5c4R/8vefgTbf
YVkMJyPdvf/rH4aBbR8ylAXEC9nXXwUYvjM6QRvwF1YL+Vo52aMmdPbagl0u9hD2WzHSUD8DorUG
EupedHfyc/neqxw54ZZ28tmKNlo2A91Edvd4i2zyFO0s2qnDPpq2g3iDpmC5sN90UBJvCNC8Gwol
eCD7ghZIlAXLPMfSASTkWkHBRwkCa71SQS4Oat4fo6IDT2pyl0wk+z6L3oDdSYQN9QtNnWsD4eUc
t90eM2+09Dq7W5qG/qbQJ18B7x7IKwEq2BcuH0isoFu2V03HiCDSiqYS7QQzS+17uJk/EvBDizZB
mQV9E2KzO4abWOjfST80NqVJ2yw3tENCqxaPemFeXXrqtLfFgnexD+SjdktFgh5u9uxuVqnrmBQ9
YFXR7/EWjkpVtB514qIzRQNcYLyR+T0s6YCNpL0Xr15oyp0Yxh94kMRBMWpOTJbW7PSohOCAMG2j
N9RAmS9PNIHAWGmoiDsMO+mwwm9GeFcjxIKKB0XlTM9XSkjkUZR1w74O232U4m4N5M7XGMp2BJ6w
FOPdnBur6Om59Jud22rmum8qNrLqaK8KKLArLwyapQfzaTffsQ1K876pn+o+up2PMbavvTQgE1bz
XTlJq7yP7A/9TPXv//pZkPXb5b9PwVsJBOez/q9fFFm/ftO//28qrp/f+d//s2bsl7fl//7HT7d8
qV9+uVildVAPd81HOdx/VE1czz8Cv8f0L/9fv/i/PuZ3eRjyj3/94y0jj3R6Ny/I0l+EW5r20/Cd
3v+P7zu/JHzfLn3P0o8qePnL93yJvTSp/VPVNct2DEO17Hmsf2m9HOOfuip1lYEOCFfIaR36Q+pl
/NO0UTE6tiMRgYHrYgmqMniH//qHoqn/hAQuJxUTIjBLl+b/j9br97nGsm2QpZaDbd2yLc3S7GlB
+EkTxVlTw2JU9+vMA4SmErBNuSu0T/hGoj+eoXC8ccnDhhsE3UiKXtmzV7yfryALCfZaY8o4c9Ft
FZymFLqQRETzAPzUPHB8OTuGgvd81F6KUDeWnj4M91ED6BZqX/msOcZryLu+E6gGJcKmeKywL+q9
qqAg3XwKuhRPhOy8Vql6FxEmh9QfCCUTV38ArDBOWc8OsCpWWpILaSaGuflseP63GKTsajAzt1wx
RfYHEJKozUWlHQaRaNc6Auc1dsOPSHYJGhtNO4ydqV5VH9UTFScognZLtySPn1KBSxyCOLE4alve
2YEFbGZ6Lc/0T0f46sEZ/LMvVf86UOe7Uj0lC0TAE16iWQaiEgqxSWF0neZniixJdfr1ta+vepBa
CnhSCwiNw5rtKrHzIDul7jwbY5/BGuTlSveOYxo65t4DjBlEMj4pmaLiPePZoIg/ns2vDXGkQRNp
nGNsUIBuo2slmuShdLX2xmsL7zBfVgmCgqCmbITJcDGgpMJDRvun0zLvx/yMgqfy/adnUf/Nqr8H
elddvOlBTEe0uqDewRnCWs2vxXZ2/Glw/Y8ivkmj9+faaFPR1ZmEDU3yH8NheP16v5aONbB/xDWr
CJPcmzBDfIwkzFwohWrh8AQMScaVfzTqFP15B82BbuYIQKSX57iDJa1rJ1/k3a0Xx08EjYsnoYV4
McwMJq0XU/YVarWyKrjBBlbaazp69Jog2r1Cnlsahic/M/XeYU+NNYy++Ci601yDnB9UlcAkWdTf
PDFZlnune0ty9M6u+U6/G+bIQIGjx+G7YzsPCafG/xHilRW6c5lf8Zw+2CYdcuQ2t24Lbzx3cTc8
e6qK65/E6AvpiQIWDTDOYIql1d0u3PjTB0DLoLooYSaPkmgL1Ivxc9Yhna6IBv16ltvGWoN8datF
qliPXl3BGQQrHRs+kW/OxYWVd5ny0S5SZwMGoDZsxsfEqes70hCLO3KNvw1mr+2hLGiERHn4UCvL
oRFtgtRlNFonU42ZOspqWGG0j8ZvFT74S0u98pjio02NCigtms8bATXkOHgmRPnWv5aNLi8WMGDa
tAeVmNZCtfVHbKvOeWyHb/MV56sd7vEKdGLVfBuz6uA3lv/aK5z4yTkbz0HbRGs5GkcD7d3R1OPo
qPgaZK35mrX7AfMfgHoFldQZ/lGyTnW7uAzOAwAduQW+AdF0jj5yqtdGwnkyVSW49Wqsf/QsfLoG
oATjFj4d8jSSxnQlOlQpFLQ2lt59ZiDPrH3L25BTBeXWRfbdt3zsivapUIt9sNTuARg/hrkmS7eI
f6onN0IO29XVi6yUbuk4xkQm60EYy/5DKjSRKTXrGAli7SJG7y0Yk5OKiu7Ye2l3RITe71zdI0W2
62g1oxu8iXPJ4/xvmmpjGaL6XgT0XIYge7QIQdgHETexy37wRtI/LW/+w+i0fz07TasJqltdN6SF
u0kI87ezk1oGZW3ZXsfxGn0n9W+0Kq73fYzIFS9Fj1AHjdnBq/PHSK2GQ0Je4J2aQYg3E7i3ZaOA
Zimg09XTs5zCGblwIZqM6ZJ6wuAsjHBYqo1NrG5bJa8J7trn/CGRkjFCUWujtom7CYxIOZEn1yyZ
v7TvXWlui7gEBeh67l0wdNVN5VTBvduwJ8NNeu9FrU7pC+epbyR/PJtf66fXQDLoO6/HYyrQ6i7p
WgfnDF85OYRR+TQk9ROsIfcHIsTjrund6C1P2fU2HKxPfZNMOFRS8Obwpfvfvqy2oM+bDCxUmefG
NnVt4qQ53p+ZR4tVnY/dAy6aERttUb4WmaCPGtwqMh6+N5ax6UdHvpghxBXbFM59QuLJuoqRSTYg
5jShVPcKx1RAtgC85sv5IdecTRUO+6/PH/KQfTTGWn8MdELUoEOGXuvu8oT96eCTXSmt19rq6GVF
LOqQDGT+4IY/hJP7B4UK3q0I33TE2h+B1D6w5yRPfW+yxtp+cptHsAe8klHd6ZW6rRSVkTott6MG
Kt2E7nGX1iDJjUq8xw14AVvan+0025VEKq25vW6CoLN3Xda27HU17uNOIE6R1dRFpHevw1MBe1Ub
V9NRnlUvCl7VhHa7T0v2tjdlu8UTRYu9d06eM1ZQHXgQcV5dkOco++n1+Wp+PQMqMDKhW23OTgW5
lXfQ0DB40zaGNaa+KER9uMj1tlbbERo//Zyqz9wQMCZWioEEHF7jXe0W4kmXebIT9gThny5tWtxu
S1e9bCCrtkXe+Tgpg3bbNKh/5h8tdKoOgT2K0RBe6nkw/H4X7xEuASwcyuQtzYG70OZ7KB0X9huC
H45ernnjyRFN2PQQ505J1Q7M4d+PaYmt4KcFlyGtabqq28CU6S9IltZfF9x6tDNNa6HVdImmbBPX
jvZJwro4VN1B+uanTTBk5ybmO9kGr9qYqo+dh9sm7zjmgHWct0Oa5mz7Vvfxp7NDiqvicxw7whgi
k5ig6YANrCG5sykJmKLxr0KRnMJD8yywzi7t0IfzNi0d7Db022wSeeoB9AnLcarbWj2ghdKOTp5k
K9AFJkgsyeGWPDeVKOXm4PYG+z/s4Rk8UT+9td5zaSqXr+exI9Z///f6zT3B34vMCilwyjtSNfgR
1F//XlZTOQWSUX0DjaS/kXr+FOHDfo2a5uvJ9IraNROntSD68X9/nVPrE1lmHO7x00MobKB2m1M3
fOxIMcRQ0Fs0AnDe1nH3UXdF8tZq8aMeqtXj4Pffyk4z23tt6B9KqmQ/MFh5C2lUcvP3v50z1X/+
3H7x21nCFmI+tFCgkMZksfjpuFBmvQ+6RQOMg7z43IC5vDpYM9e0vXG762M3JVEEP7wUt+a8ty6d
/K1pH3IqrXcdPN+7IoG1FAHWXIs6YgMpiVTGj7l3wToBfsHrVKFUYiFEQRdWJab+Sqt3dDFvuqkM
2Xcjkaqo0kFKDTmyhiZ/Yr/8oytz9WIAWF32eSPxqqvhvVOAF4lSPNfz5fwwcIhvs6S9tSihLzK2
mHTUR+80PwwM+9MmI0TNriPCFuvYuI5aoS8Lsm/XRPvE951SgUGwCn3j9RYcvbqCtofaAxMaDGng
rWsTrBv9tEg+6THSzEZm1dlEqnKGRZOdCYG8LdNM281X8+shbPoFJMlmk1bkyZn44QpYd1f27/La
ZWhZ0yzZspcjewMo6qICXHQfFeaL2ocp2ZlgHMDKvzgjN7vvGc/q65D68sUpuwYqCNYB6nE9W1bl
Pyz3f50aCMOUtq2reNzxRWq/3eowOipSdoSxyWpLR+XUNCevIktZ9GPw5q3msD+ay+FSYlQ+TQKS
k6uSQD5wLkQcoEPWOM2LD4TNd7TUw9bMzRiSiJySWlK7PabFoFKtFvn9/CyFCXavdEys8zP6+S9f
xzurRL4a4PFYJGNL0UeEH76eEAXL9EPYLQUXjXsnNrpkV4LNe05w6Im0de9jaSm3ZKQ9jn4ePFeD
52wChveqUfXgOeiSgdoY+Im/H0W/VVmnUcTJnXVBGhy7Oaz8tk0KE8czLK0MNgDjlI1epuLRoJxN
bRhcaaKZmFrnZSrTgBqFobWcL5Wx4JjN0rDKapHf5tWDM51Di6Tpd19DT/YG9o6GZa7tx01S9Mys
inVobIJ0CYhSH3MzQEvL0lVH4jMsUU7LHCigk4kOr/VQfYsD4uhp5A3vKvqmofLxuJiet9d382SE
wqsDrzcVvDrzOR2nHO6wAfyIDXHZ2eZwdppuOFtQ3nSCcNSTgmN+P6AkPKnkQjl9D93P0etuDaO2
vtFUKxxuGvKPFnFatgewbeSkOJ9a1KFqF8lLpnsdIgcj+JblWP3TKO/upEEXXYRVexKlB4MrqoPt
338+9q9GsenzUTWS0mnKQNY36bP8OsvVyoATnm7uxph3yalPfZF1rnnUcjxTTjHc5obRPDpZfmWk
JpeyCZypHsCij4RXj1WaIEbXncAA9lDJeVY6yP9KBuy+b54HVZYPbcVdZ6Mj9ICno10xCNfJ6C15
0biGjvCsjmO2w6yWnZlx4qPQu1NLb6D6mt4HsULug7BA0P155GxpsnOprnPrTwUW0jCnchokHzxs
m34jq6y49wCEQIGW41uFwXbG74Plb5ewzuuv921H85JLJ3roZD2CYXfhAAyGc5fp/qI2qgDKjhE8
FFaBdBayL2dJ+PPG4Io1e7Fmo0wa1XnLk8vIvAGNqh/bLLBROUbFznKqdB3SkkOapLGYx5q+csmB
WKQagjKrYEc31yKUHql/2E4ZZFby4Hta9R+WaHsaXr8uYrpBIYHVi4IXUV6/LWIa0pouhFGxCbSq
QCM19EfLtPqvZ2kScscaIK3/z0vQmUo82wRekTddnlBvIFmYPodRep+xjSrDdN/9aXNhNMLbdjrd
2vnSCRuC1WT7gtvKOrmpZ57AVDmDdaqnh/lVwi5KSHo4/7vaqi7so/DjX+aO93ykNxBuB7mxq7wc
dgT2T3UxP03yjJgFCmhLGknHeOzFS+YSOhaPzjv57RCU43h48K1ArMlKa/eFkypnB/fUolEU88ck
kgE37ryP/vBu6UgCUxKAaUFp5qHnRt1U6OqSRDEP0fRQotMmHBnN7wJgDwWSKB4QYqCsp5xd3rXT
yg6gvf96Ta1v/VytXlI6N/wD238OXGQepLFlV3/ESoTqxrsEWS2ZpILy4KeW3I8DQIi/H8jWXz9p
wVRrIAaTJmFQvw9kFmEFKEUb0TnVWMWLsrqAS8x2YWMB9vWomkwP8+shfN3+m20790otxVPTgzUi
IFMum2kPn3Eb3RRTSuv0uQcElhemUJ4cj3ObpyJIBAH49To8qXPgIB+x/FI7F5SPzkTeqecE3gVy
YBp58xfm1+avGsCGTvFwX7ajurPU/KHy4KRKCaalM+L8bOkg7IYy2xsdvPes0N9T2sOvwrTh9/Wd
dteE2kOXDukqcanN4Fe//bMg1Y0p2h9LfyDqg869g21+3iDSNQGkRzx12dsbdTos0g5UCBJXoDpN
l3CUB9pF2AfZYu0aIwhe82ZyVCjsOYoKUERJuASSJm/4Dx+a+LXEN82+0rCwQKsSGzIT8G+ro06I
gG6oRI+I8QyAovox0tlH2FN253CuKsUqZgwHZ9itkmFgkr3EsqfE/qGoO7FOcP1c0UJDcDQr4NAF
GObSMinjJWp6q2JHiqTjnXSULwjJAj3bkDEkK+qEXnWeAf6pkhbrnEYXPnwzONY2TR05xqiORl08
1VYdLEs2MPs+zMXTQEJb4Hz/+xsXJj8m8J8mKU4RtABty8bYzS+Lufu3NagCFN/2aeDuELjn0SpC
XAzWfAzJ4E3qPUpgfy1xCd70aSw2aOWiW2Fa73MlREWwsVZHbC7zJZpUWCI1MXrkIa0c2ka38+mn
g4ix8hAcLXO1fyUwuINhyGDONVABSQV7mQKizUnMhalDdwLORLr82slqAQk2bXKKbE5wIyGivdYb
V9k4ybWsVpUHdwIhULtr1bi+r1u/vDOr+/mCViby+igg61J07GWFX+8haHCiduH/RMjYtmlPF5bU
1uaoElOydNTSvGl9it+eEZJ1RTnAvBlqWMRNxR1MYCKBilbm77Q4InxJ+MY1B8R97chmbAGwN6Rx
+BgQtADvXJ88RCyWq9Bx5arqnATUlWMefBylN5bt6+tMw/8WScOHBl3JF1uVz6TP69vO7odnLbM2
eZ0O9y1lek2MWIa0jhAVRBLTmENZSd33mSCDb4XwzHtX8Z+1wkZbNT24Vlx9PWNOqlADgRUiEiJk
Hu5DYFSK1a0s2s3WkkEY3iQ1488qs/MYIZZ00CxTTKGZm0v300219DZFwkg9LUl2Q6wkt2aAZcTU
AryTtsgwhnfFrtLj06jU2clVhrJZ4q/1CDCCaZfOu+QS6eBR158bHXYt8GvlJisaSijUniNt5RaJ
cwHDgR4uj+7mqz8fTISAC3ylRXYhoueAxhBLqCCbbFlL+WAoI0O3s08ayqV7WuTiXteU/Vxur3SO
C0Z96eoa6D2nyO1c+J5L4DDqkwuZSYMpw8vXlrYN+wIhsrh3ImQnIh61qwzxMTmxfILY562pElpL
3W6JcJmL/BHC1mWVM+iVwOI2xM6D6YwyDt1sWVF4mWqHHMDUi8LdcRMYVnutY5WQg64cd4gW2I/J
NdxH/5oqLOkAa7AEyWNYyPQ2ydmSGP1bYyhAOucbC8UEfTOc5Gc9LX7U6FMeUzl+XRVBKB7nr8WS
Jv4xVZyHVqEZYIb6Qa9T+9lj5VomFom3pFNqZ3zfoGjy4ZlkY5socg9JZTl57zkhgCBU12HfitV8
6ZaTYmq67APxzC7cuFdsBcNHZj3ysVTbuFDjDZJQ/7kzjUWQn+c2hGs0H1bcRo9h1+DbsyGPpwPh
C07biXPaKAFS0lj8sE2LMVJDKY0r0jW1sLozJR5H6AJiGHBzJgpU2emhFmW5ASPlL1D1DrdNn5Pk
gO2BIefrbPmnOsz8MFdkEjupmEcIsiXv0XefPKGJg29ZtAKhpp7MWokJ3OLPXmCs6/v2EmtVehu3
QKDZbJQLgeVlleRBc0jazLwgXX0cmvDWSwew8BTR06x3P6q0eigQPT4BtYKqizA4t8pkX7cA32ka
oMKvNA5R01yn4uK//aqFwsymIwH9zKi/Z1UnitdKx9bm9Rs2V4TF1GjpkYAUJ2d6LUOETvuSiqnq
ym4qBhSnP/+x0pKG4Gg//fs//4FhZq8mO6t61zdLJbHyGyV3igvUZ+uucuxv2dSEKMF3rshBsrZt
M7aLOrMgcTnGZq4GylAhLdu2lVtPGC1igmnb7RfKUSd3GebGQFQaFfGz28XuKfaQ8M7rdxykW33U
zU2U41HK6gorneF+DMS5NmUdv7HGI+12sUQDymg38+QT9Pn7kFXJFl+p5Y71h45mxh2jd9dPyVUV
fnUdIjDZRe/eyaIKvyfVUzwVeTGcaqjWs3iL0WGPqZwcakpU/kJVSdHCCXCe//41UQtgAOIpbEJ/
s8pW7P5coIpQW7rQRG/CnrgMPcpCqGFVtQ3VQrt1UAgsauI3lx16nKWIiuwcwqhghzzsqixhvS9o
lh6pemOuL4wT69FNiZji0hcjYnjz2PelYHaNQ4aRhLgJTe6MH2A9d3fnPq9hFcqJJBbN3JTOwsrl
0/wGUurAmYak0neJbj7FerT6+kDtobMX7FFu0lhpQT40bBx0hU5yGrTmBv1lvvfR8OLoDgD2xuhp
qa3rx0jT4LYCFI4bEV7TqSMxxz9p9LvnZ2kyqncDuFoF992+jEYUY2XuDQe1zYfD1zUZUuHKwjn+
9e6ffWZ0z26ZYViZD7G+g+yZqFHCoactbNs6x6iWGqd5yTCoYlhPlvYOwBx9LSfcK/dO+eEYQEuI
ZCfNZ16uOs+EtdEFnEwJ08B9GA3PEcZXFg95N3jJfxN2XktuK1u2/SJEwCTcK71nOVWp9IKQhfce
X39HJvc56j63o/sFAYBSqUSCadaac0yHuJ1cOzRYiFYsC6BSULjcTR5JMZpGtpRmZAj0zfKbV2fx
c2hH14FN0AshKOhmF+scR874RVPLsRFkCWMkltfatz5cPssLUm8SCZ1afHQ4dhvHbc6gFniPC1P4
EGSbHw0W0IuA73oJEFxs80X4b2EGoTkoiFEzBwhhS6Y3G9fK0tMkCyE1Pv0FNB19wbx6G7P8Izaz
7gectA8tYQsjrINlaH+kaud1rhuDzh073c4vviwNJcK6JkhFyNwcJAsU4wg02xidiL/SkkZ6UIxv
4aLNdz+O/qjbM06P3YKtneonf8pY3KMCRYwLW12BiTWabEq7PdYf3JuYhYW2BXrYn4CORs8QZv/Y
tIvwADJQiaq491UM2XLKibUzvf7Ji5vpUFdpQNZNQY6x+kQyC3Bh64mtn2Cts9wmHVeQXCjaVsSo
5bgBMcokwblzuuoVBtqbqPrpw9ED4srNuynri02NRJqdKiGmcmQXGpAHgkmjBuFruHFnx/iS98C0
jCxHmB5ZJDk5nbM15ZdSzAX8Aqiau3CEVB/6f3JWmE8OxAIEyk5xjKEs3L2MwkASLzBa3cE9hdbC
WGSIhDwYs3yfeJfBd601wlWcvTWhv8rabnjyDGs8xOUYHLS+d+/OhLwU9wumCMDOrIFyuqel/rU2
mu7g6HW/a7oS3plBOr2l9xjqqhx3kfwfqsvEb6TamEsPI5gs5rZGhGRMLvsbwQY4zIV27cWy3Ok5
n0ZiR/R59p4ryhrXwkFKq2reeSqeICvo54ocvxwofA8rWX1/9IBxgFiu6UscxzsMzNVnl0XzXmsC
vCeYNJ5cygyXamrA7+uQSyYvNg5qQ6butYchC8oXdaNMS+fgAqteaYvjX7WiZcqVCh3Go+LJ0xwf
pVTnrOOC2midB4QfBEFzSjoP4bXSgBD4+BIPeMfklTb0u8cv6cy0beV6HrHosIOeqG1SWQlv4pEE
+3nasRklWsbo+rsedtnJLR1/Z4PRuMxYCvZe1rkUE53sO6PwKqYSuV7iSbtXzUyuDfyNN7PRPXS0
MBiLlkebWPVVmePiCMPYuaqzKIVwo84SA+sOgR7EopTRZ1Zp842/bX7psvwzHCwN/7Z1CKcenXYe
Bq8Two116S3+q7oXTrYkARBnSkg7eHy4xPyksAcgGo5l88yBrJsqmb8msApXUws42klo8IbmziJa
5ZvWZPToBbyBxNXzL60f3VsYst8de2rXRGMSuTqQzwXPiwVmnMN0a3sA6WUYaO/UskmNEMtbw6z1
Qs7Ckd9Qe3f0ebgELRj9oYvbndkazK4UlohQsrKnuZ4Jli9I86RuMn5aEbR42QH8jz+BaqxGgEuZ
aci/xZm7qufY+NHRmlxHseFe1YGQXHutXnBs9LCOn38TWaZvgesap76nlgqQpgPl0oMMl5skURLa
DeOuZc2eBtcYVJFqGsMuCkkPa6JVpfHVi+3I2aunTD1v/DfKbTi2B7gWySGu0/Y46lN1n2N6AQHl
wa9Z29z7Ovk+TWJ6hUkCyV2rjLeq79FTL0txbRkET33WoEcN3jPtpiQfQ4d0pjY8JuwAjW5EkURL
36g4MWoCHcOutrLM3D1H/ogVxUJSX1PfuorCxdBLhsoKAV3Gz5cjlqUh3tXtKdr6FjwftZHPtPE9
d935aeCjXiFwwibYQzSnZ209FW3bbWN5Fsp76kzdC5tlvIdTupnzvsN2SeFLVb/AIqR4U7mnFjaA
evnkUNbDfyQ6B7c4/l/0VqcEF93OJmDiS492ITW65FdfZU8j5AyiTzrzrIr6HUIqYEr5PW4Ilm4t
m2qD8F4oaS7vrKuLHZhM/WTR9rvbuH5xrTbuz+Kt6w1XghqXo6oDdfnS7QPddanAYpOUkY+ZH3yB
4EqXLl2+pXoZ7ugmwc8PYkl2gg5FCwYNid8Fw8W4d5NoiEwvx0sgD6CSeC3pyMOIksDbuWl8Sooq
eGHf6z03uX+r3cFi4lwYcXRImW4NJcQZe+PTT/WXlGLPSzjmzlWMDOjVEBqfuKGQcrh9Q7gFXEti
WrEnNJb2flXHxjCwPGUUuCidfbRjD1sym/t1BZtxP/oiP3hZtE/YdP4xAm3XNqX9Z+Ekk3fkSyna
8XXnL+MF6MZIMDULBATmxlOt0Z4tZSUNkyxxqq/g3dH8QF986f35nDpt8hVlSnZs9MXeJIUWf136
hewtVyJ0xFifOt2cV+BCiHYjJeONhJJiF+UlSuEACreJdm2ra08zno2LpxnWcxOOX5YpfGXTZey6
hqTjljXnVZ39PTS9Vxyzga5onB8fSzckBvm7bRI1TrPgd4vH1Fmi5jutB9xy1d11g3SLwTq+sHgv
r6SpkbeDee2pKquTgTPnoBMyKs2ELL8Byx3AJoCDHCLtG72lNaXR5Nfgd+QOkYJN4S8SB5eF3n7J
3eGmVWyaUKZ81UAIHJTW2XYch/S/BUEVSbIViKIXdbA6PB0LVuw9mT3LDYQgsD+PZASHfBJ18KaE
UTNAPU4400u+mMGdbpdBB3+i6JKl9WdEAZqHtS5ugG6rAysbbavNwkGB5pEAaNefrdwZ6XJnxPfa
fo3z4bBY0Z6krfbdCGxxTLqeEpRc49YjNph/3zeS7Df2szcdz9y4ebTVTXToWVJdq7L+XUw2GRt5
IPa96X792xT24P/ZpV9/UN7aoMVKP4o8r4gMNawtybgjibNkZWFFQ4TQQc9lOh1+I5jDROMamNHB
CA2+he1v/ucw0RHPo/5OI108bocw6dEtmN3a6bse6zQiiDZIBcT4oNwiVAED2yUbuu/zizIkAHG2
Hi9qXYEcXHogxIzBnM0zVr166vmAZc+5chPjGjiHLvHyJ6ag9DrlQBHkFcQWlD7R8q5M96q9p01t
dE1dwqERHqg2n7rt6PlPIy3DvSZMBHU5RtpLkbrBvjaWpymy0l2p5biaAldg6SKGs++EfnFiAsVW
xNiwXwSuVQ4AxuRBnamDFUYkSNIrCV5DKZGcgdKsXIJUX1iIWfu0jsgtUJsXVkzm1qYQudb0NvjW
OHRN8Rz+jn2C7jDf74OMdVqgSptuBvhIH5ZdLksHLNfvTuZpB0xU5cFGxnUc8n68j04Tb2pyYp4j
nZ4vatq7OoDLLneCWIf1kvb/3Gucqjs/1ryAqn5FUf1OlqfFYOrBrOnYMKvLDt3J2ozmHawg7TJV
Q0n5usf2o/VBd2SXyr8aGm+YXvwfEwmc6mT414l8CWArlmPb+fY//7koroJPo6MnrCc3Sj/Or6Wx
n6e26j9E3eN8KNL2omW6f2l7UFalkxdfQQjfxogvlSCj5z502gRDNylPuS6GrzDYM/mtw7jmHfIc
VJZGmoHoy48kJ++8a4nd7fqq+hhTYCuab1Mz0xHTNC6+QPFu5qn1AXLdxsaaErgsLyGRFKuw11la
I0ga0nA4O8ZrLi/Y38gDHj8ckun0HPJwvpT9ZgIQEa5o1K2Uykcdeqj9p6ADplvL/em8wHUokHPi
iXRZbtGgfh1cgMZkJjgIeg7g9FceRvgn1fQuhsHc0cB+YuE1bwZ2fOdAa9HVLQjiWpDwL1osCaXN
yA68CN7rEK9nKsWIE7qlE/oXnsN0sD79wSQpwEBnOiD9A8NUXPy+Lo9dCq2E9CmAz3Jx1lnGLooH
eCh1CcIwCt9iuY3Df/4HKr2380ZCpQx8c+dlbokcHiAa9napo8zEvuGnC60m3c9fqBaWrOzuVCd8
lIn/7SzqwuBxL1FnlDw3lbG0B75sZ/X8iaHVjrFJ0pm6NMLkgKH1m1P71Xf+iX0kqz2tI+5YLF3m
NudQ9NBnisgOD0k68imTKSrbdf516Yzyw6LLgsIH4En/WjrVdLVtSmnLlNmnAJLCEnqoYQzsahVy
gJl95QoQanC2Ry84I7XVyJUTp8DBLoCjqb2nItzrXVRdEqXDKwHx5wVhSEvalMfS9xpYPyEfyN/r
xG6BUALF2xvLazfE9ZP6jCJDJ4hJbW3byVx7wXAKHXv8LU/a2J7UyRi6waXGk78y8Wacm7xgzpJn
6rAsPuWAKryo+ymdCnoJ7VVNY0SfO9uMdCniJPTuJZ/jjD41QrRB0+MVwoP+d9AClpzM9meOZHod
65X7PMxA5YTNxGBVTXAfC0xICPbC/Ui3eZcRWbvouvWtndw/Y5X/cxIXFk9i80Tnn6iMkr6OKv46
xe/R7oL3gezRSxcWCdhEasI+3rZVU7i/Ji+DCA2t79YBHrdW6tSb7qGv76qgZhmaEZPbWHp6QYvO
iB1pYtgktOe3RYR6krUdQYBym0ve5z+XwZzB2+qDrSr72bO3YCvWt2VsENGW94SodP3SHDXsAfT6
rS+GFrav6irSzS9p4TPCwciYnsfBxKFY+RXSXWN60iurBmdrmVvye9mpiuDsy4M660BzNZBEZmLV
VJXN84c/nds/L54XX8wEtuIaVpsVEnWy5D9jB1imSOPwyS2mc4SdJT/HyM3W49CCRHetYoejlHqQ
FsP5aezAOFbEbq1n0/eugGCWG1YNaqNSKQqj5jzkFeuSsDzVcl6igVhsSiq6a1OLtMcvqF7wy2e7
DlioSf2Wkm2NVW2snTABZ0I6i75PLOfcNtGMYSmBbRpqw83VTXcvUmGc/x4W3rgaewdNdH9YPFDf
fF0UUlydqYMBCOOAD/rWGFNKxCeocmWyUP4K5aowu/5LUbHzfLxl2Ftkxrxmw6qJyNpG+wXHhgYn
xJhqDbA57I9ZY70WoNeAxLUOj3ravBVW/9p73fKdTRfAotmwboHptzfNwQ8XDyhrYZqLW2unPxyt
T15gR3jQIYhBGDxaUfTuxo0uZ0hRJWdPYO8H0uDfIzmRdlbowkV3no2Y4KI58osSYCLoMhAzDgZp
YW+NBB4hRW6/3VVfHw8Olhlwa3K0T/wh3YKiRSYrGw/qXoseZ4uRj7lW3aPG0GmNOOJ7G8692Q3n
Vh7Umbo3uSb3Yo/ac5gfare7900gTqpnMclOxeJHPCma2UocyfzEO8hqkUw64rR4M1nVwCORv43h
VR1wqXmv1uiorIlChpPwWMH/Xbertbzv+imq9vZsBs7Roqt8fUwypp3s8Un3UVT81Kvg15J4LiOa
8fEYxrqlc35YQF1D8Cg/+9HpVlYfW29UH+YtLtfsIMVF/hKwgwFxsIXOu50jRESB42QHA7/oPjQd
+81urK/qm0LL97toyQd0g0wHYCBXU5pureMZmey60ZNDQ2HsHsWj2CeGKLY+2CFf5oUGfdXvJz8w
DjFwMTLHgH4GZp9+Y/OwmzEsqJ/f5SHQK7uenjDOuyc/SCzS3634U/4J+D2/CgQiL7xN/qYEo3Qy
yWb4Ys3TyYpSa+tUrbkRrN+MXWG0EakE42tVhsYhF3rx1WFWhRC5fCvhLu348h97ZHG7mV02JCpy
zNzEHu//FLVpU6/YgBzUbxWluQTDdvOlQdBCxYfi+Dij6yiJjIttQDJJc+iaCFdEiK6wpjtxcmrK
5Am95CFYp1Ot/Vjq8TcpjtH7HPvNtm3wbPULiBs762JCGF0ez8mE8jNDvEFh422TJGYcEilaPaHr
9Z4ovXodOmH7bPYtbmY4IDusYuCUzMn6gKAApLe32bgiyfjQyPij3KZU0koc7fHdXXuh/a5pICMm
FndvTK3fW9zwz1mvf7Xlqr61sx9aNLQHKO5EzFfUP6rc/17KxVBCbHg/h9PH6LWrQQp0kYxMx6Vy
AQH7mXOwWOI+VuitXKbbw7yzzSA4yqwZwoSacT/MAYDEsbK+1HUn1oY9Pqt/lkiq4haO8oth6ASC
ibF5g15zG4R5711fhvJkFmsOd/qKOImwsDC7ZdkSryubjLRWlu1wUqVXdTnXeXyGftysmSHCrR2Q
lLRMxJQu/lR9RmaZ7LvQMjcjEIZ17moFMM7LP4vwKG2utlH691r43r2I4fFaRWCvhBiJdrKykH8s
CHiKgp7WVA1xwiXXgq63tcMgaL8y1bZwUylMuoX96gONPT1+8iT0YVOG/rck9szv8qTtu8eJPtrJ
VycrTw4gFnNwzC9Ln+cv8kppWBMivPQyip4Cpm5kdm14aOXwoZaz6l7Tg1ZOhnyrPuixK4OnGGGd
N2vB/rFHoCTu3srhzVlm92bI8VRtQgKjbQ4g5erVBOz0nsHp7H8L1M17McxeuSm1odnmjuYTT1w8
h0tYInj2/9GX/VWaGaVIt4QMGutOCqGa0IAjYs9ZtLH7Xe3bDPIkoOHTaY2Nu2Tpi7qHZ44Q8rTH
AyPm+Im6y0tuEZlcBzrlBLda5l0uUoDNME0IeOnvo49ev/Pi4XHWyLM0EEyY3SDep2a65XSsvzC0
9YcZOvI+KXCKPd5/+gXfIXBLzVH14dgVorm+qGhpIvrOp1nbU2mpt9AtU3ITNZDGduHd6G8AMbIs
XAGJeFJnyULyW7HQH5L3rUWUB3fKzfoHvAyqJ/Qo2JO+qCZ/IqpzW8Py1wGEP2R7GmyTJ7vstGtj
oHhxDGCHrDnJi2IBArCCJCQQYumqFLaOIItVQ12MP4tB4KhqDHvXsNIDRdiToARLCgkxkwd/vz+H
SSpuYO7xR3UQyyJsHdbq4/EZwHUW+79VB0Zqd0OCKjwb/S1ZAOXCX6HkZWgDq45qaREG0C2Sxcgk
JZ0hypLiSZ3hJyqeJq87JGOyrJQggbbGvLcqkUEsbCxnj1XOuKoxJ6Nn0fmxcUHqdVRFAlUb6NwY
jYJtHHGgLnsc2Cyn5DMjhLBPENV/uq3p/PIkX9BufrG8x+2KFxP0VZpswwrdumXQHPKcwT1Qs7Rf
Z1JmV4//KKUUmivFsjf13Ltow+J6qxJNIiBKf2bvVXZv1tzt1TDSmMTLq2ZToVRQjWRmWjRLHpvN
ILeqHSE3MdVoxtYiIswXV/0/zttRo4tDKuJ0DaUO1xIehE71wyaDH6MzbFw9v4EeI6uAqeNsfcLG
vtKSwlI5Ek/QxmScS7HapkUSdrTj+sNPR6IfAzTYqhPcioSvfyzzFf9dMmldI0T2ipOjY9XcgE3C
5Cc9HH7k3eYmkiE0UXnr4fNDdiEALze/1hT7MExp80vYBrdSb4crI2/I3kXqWvhqrQp2j1clcHE6
K9gyvxbgoCB3VVmZQ9ChDG3a9IpQMxnUiz32islk3dXZqGXz0dQFGk+//jOIwfwCTsq8sjv6Q7M0
vjycym39RtFpOIDusJ6JAHFl187+tfXa7s/jfdPLz8XonV+AWtgO6CNlDEoygN7GrSP8/KDUc+xG
4JO4CHjVJSY0wkhlC13vGcCkAl19tDaL3LXRm+1lKjt5JnU5ZPF4a9/sWaS0vrbW2+VPWuuo+0ia
uIzs/ddlX83fGHU+YNmTKdxAjUvzOF4xcrsn3lOoY2k93csMXl3dmbdHx9ApxJYnX79EYWTQbyfY
oRy06ZxUP4jGfSkCa/goUna/Wlj2nxQ5ZM2T6lVPb5G6uF37JxHF9E0DLMUnNCP7qmgne5XzvXy0
lyaZbtrWOLStsoXoxFlYze0lkmeLvBeG879eTf1g/ei4GIuDok3+n4iNJaE0oVU6YzUUpagOPVbL
20jLcgvmw2WeIqQ1aDXnM7OmN1FM+h/Tf+sqyMsZXfR1p9E8hQf5YeUh449yn0fhdDHUQ4QPZcA6
4rBvIG73BrYn2EfA6FZCOqXtMhcXapbAex3EJXXWMqSovcOpSKL2Es9WA+7tX2flYOrHPhj3RfVC
2K60TziY5YyXVuqf2qlTF+oVbxhBMy9lfdAAXO+FxeVf2x1RfiNSRdmiscWYPjuZVuyjuYaWVev9
ez1o6dY2Imuf9NHwHuv1sI5cn3aqfLXzMd5U4dJel6Lo3xPR3WA7e0+Qo2ykhD4JjXT814nGckED
roM7L/2jh7H9zhPL04Y/eGd0Jnu9YSDccMz996ruwR7NzkVnLt8JgDYmeFWqkLtRHzRodjZkHHyR
TtL5B4Ml1stoUqZ1u/qurtpRHw9lCIF5yn/8FZJoMBRPcRP9ACHUPldVigJFJ6ggmOOPVmTtR5j6
YuMYdnxrAgBy2AtH9FTBdzMZWlAJAeo63fJ+VKShNXBof0epv59MpAtS+pcboB1XS16D9RoyGIbi
VxnY5RaE3wBTljrklLL70qza2lbJYhzxJ/5Sf3OSf3022+8P/Uo8l2jyKnKOd1o2kHvqsPzTFiu8
qoPXRUBZSewGqhUkp6GJzSfTNnaUoWjIeflyd8ZI3LTa+cJ6AdONVNtUxcaCP31T42Wc13B6AN2t
rRxzQZ/z3nqpLYiIp8GcIdfNFipiPdDqezlNYBRHNglhbeV4p9P55NI2XHV+jYqzBZYG88QJBlLc
TYeg3SbFuVkbyH9EDnibBBcXtFU1Ph74x4NtbFN9MW4zg/wqYUeUXr00B+VUdBg1XLSrMXZWItoX
YMeIm36hkFjBpQ8vo1aDmqtqMt5TuLxqvmkJFajjbnj2O1AQDYAjOV1U52QIu80YlnQgZvee5036
pu5n8n6uzcOxCA13m/kQ42ZriI620Yk3C3F8O07xD5z1QJOFe+6MfKs6oUCH6KGWyMnlGjovtNdJ
baofm6CSL87FMKweO3rxDuZnPv89ZEP3Xy/VC3NpETebo5MsMIxtujjNf7bDqoxQEs/VgiryUXV3
RtNfQ8uk1ods8DATMrGOUUcyM5YUQk0eaSk1eAzzk70eRsSianBVw+z46tok6g0l5DwLP8oOkOo/
BlwpnTxQaSJcwIy8Q5YEeLKDgbJSQQq46ZjDVQ0efy/Vq+hU/3nVnItsZQ4R/V2DbF8zDiFngSVs
KkFKQzCEH3GQpMehytuNenXICgA84/mhptbKnoy8uldi21DsXWvmV/Fh8IadfbFLu70bVflnsRDM
9IkmdhSwkRDIFfnfMofNZLGy4CMdiF6wdxSBfJDSuf7ck2uqymvqauTKlEUydUU57+DTuDCS/uJr
aUn0UhUd64YQAehA1tn0iX1XE4Kwqa/CMn5V92m1ZZuq1N2zSdgrNayifmb3f7dEXH3EhK+fxmjW
17a8TFqa/AkBwQJE4cYtTN1djeXE784vvFhBd+MbRG8jxLklUzdgD/orV5a5Ufq26JcYSeq6bJ48
Aat6yoS28hqtIbRixDzGqMBqKrVSbVfXxC7VCHPAjvZMIFXxGkWkdExuSG593USvOQC5Y0kxla95
8BZXc3BhfIteQXXpa2EVL0L40clDIX5SZ+BDC6ea76hlaDRLIaGWlWIVMALeDDdx710F4zrjP/Ym
nPpcyGXf1HmfbZklT5WZe6ioQvBIZXGuorxb94nbXCyDCII08cqPuJ68XVyyaFNdDq3EyBHm5Cpg
8TEOBKq3e+iK/O+QG2C7H5KV2qshPR7ootW0uAUzi1rN9F7cHdndBnwgVXB2ZNVbXaoDJp6V+w78
CqPYNf33t8Qe22zXwOXCw+18LytNZ81eiZNfMrGQcWStHjNTkHrZrfDs+pwWtc03E+VizuLY9uOr
HncnxxY/czmVWO1AnCQ4uY1Ipq+t9AWz0f9ONgWuTLVk/mcJQ9LDNpD7GqWuFUDeD1pKzGza2z//
d+/C/+BcINWOpDXT9C2bLdB/IFpQWGnU7aitgL2Ptbjc/20Rx62chtzkSZXWhdYtRJYQKxroDUUY
NrSqb6A6CP/RS7Dgie4e3ugmkmhcEdBeG9vokDXln4rk1JtSm6n7D93ZlFwamjenCl8d6SELrJuJ
hdxAMf42pqyq8/StbHi6cjfDJGvFKN/m0ttWLoNznw+4luNwPtmJz75Qvtp19ZM22afFdsZrbS7T
iW3WXu0wvMLyaLsW0YIaMSbIekJ1uFZzQCtoG1RYZ+gwGIfEZ3BvzJgVrlVOX4q527mt1+4f1kjE
vrcpGEZouIHMr4T+eahtFUdLPUn55txwGP8Px43Q/9Ns4uvcE4ZrGbrj20KZ2v+LrVtvytSxHAs8
JDWSPXpDzBFBIs6BXwLFG2uDUuiyrIBDxJew1hHjLb5xVC5lL6dC1wBOJU3vVLfGcy0LR2KIyamt
+h/qaihEetO88UeRBG8oHMvPVj8uQ8xYzUlaN/PPsnc/2mSsnkJUG+eYVR1NfvI8EIjHOycBeZ6Z
3ivpqVSJ6uk7iUR4RLpQP9WRBTFior6tmTsEUN5uGtLpGIfNvHVJEJ+xP110a9yrEbk1XLaq8DcP
umdU9zlfEJ6jj2k90z4q0VvXNf6h8Kt6HVSWe5psmwLHEkjBQPlsJGPxlgykKplOqB+FmRRvRiqz
KkyreyZGO9w2QzWwWkW1nGKHuNq+i/HTwQOed57+ZsiMC/E9sBz9hTYM7oAEh804Gy9SdUTjFN0P
Yx2buSH6iZu0ekUvraOEdJtX1PbmrsFreia7Ljk4izAugx04JxJJXo28Lp7a2bKuiyArlvHrGij9
sShKbYdyr0TEwLTWuIkPtyFCs7jQDhqn4JKYTnOhqyILpa12AkloEkBn509K3QWYhWUvDm5qSlG8
RigiNyxReWX9wDDm+/PX3CZebcF5c81s/G1slMxdry0afA9/B09pOpqIibfx4DpEROU0V/qhp+Hi
WMF5dIKUzS3vAoCN/FqYo75/nOlSOFhA/tz7SZkefNx3ewK5CnyS6Xxtcu+bX7TNVV8yIFgOOtjr
49rvinNugpSRt9TBfPyR6apVDcmDsovZxJNErU+nJJ//yIbW2V1K/dmZ0oP6WIqyt3elA3UpHEfY
P5FlvpY6u5TJs388Kj157LOFbnssJROJ5uTjod8W2u+gSt4jrxZQb+Cap2kYHR2aF1ewJ+8uEt9f
WoVyCvAkXKFyVfUOaQstSJDMdIbfgcmk78014p4WYwDAro9G0+p1gX36kNbetzlNYlI325h+C2dm
XNDkgIe/SJGNNc7IbaTmxivdEDOEdI7VlT/szcz5tGOwtlE6V9Ym6snpYg1K4Rp2d7UaRA1GsJzy
Lf0tbHGhYYPlXTrgRgyOB/xkJG7Jtae6FIMzbAbIWLfYFp+i9qkxE1CyGq3ZP+p6Pm7h14XbqRx1
6ObJVVXM1MEsyJ+s9Nin/Z1/SUjx+Dl3p6qZsh/uwrrISs7staPXClfdacJLvmrVUGm2+jc3c6zN
Euj2WYfrtqqK/BOKaUd3gxr33HRiYwz9obetBm1X/FO1TFtwLjsHOpSu1eUToSPredJ8xhg7v3Rz
yEK3Qvs0uPWXwCFYy04W79S7SX3A4m7wRaUjQ6PrOul5tZ+AhyO3Svy11oTtSTmQ8rY/gmtOXseG
JZfpS2ijZ5ZHZLEJStvmTRn3DedO0rZzUBAMdci16LOJPX81psMTCxBUx12H2F+ehT3Zmb3WubfI
6V6EY413Q/p/Am94GUt9wOaEnD7HTbenFu+fomyyLpRgPYjBZfRWucDoqcgTpalqu1o6NRdyhqF2
z9mPuGHEo7xs34cS1QQhmi+GQ7UgmJGoqCV3h5n8cTmOibl57M3DealWavtHxYAGa7bQTaDSRsI5
TqaRkuNBTFV28frxWODGRaTHQ1gV2nIh7IZTAwMmgSEDFVIzzJaN6i44JYsXo5vrB/DLpdW+6kWG
xC8vtg5mY8mz+J1JjIHettree+za51a+lZmJkEUi8Hhoicn2b2lQ043AWFHh3tsTRIeffLFtwPTj
N0GkMtSNX1XaQ3WeepS/WS4OCWPPY31kdWP2yaKEyDKp0OBjwTomWy3qgGqQugzcLvRZ47jqy0y/
d0mX3mnxYfZQXasZcaw1FE+RHDkr+nKnMKw/Q73vjpHm/UB8R81PHtSqv/cNitCW2QK9hu1jh4W/
T3Jar5qI8atplBqKECXw/740M/T/n2yAKRvwBK5ST8Dn+g/ru0tDZB77qN5HSDC3g1R5T1bhXETu
fFPTX0Iw1iorQN8LhIR4aDpdXwWjOR+UsqafZz48bxl3JsUoop34QHVPjAebGKuHQKRtJMsAsAri
9WjZLDE4RUJCFzThnC3ynqJpFd2cn/FCuzdiHFe1fO8sr2zudeaDT5W7Z6v+abfRVwU1AC95DRZ0
C2kchLitMUaKBKaH3OsgavwXwYWvxshOnCxWYvUK6QisPi0LYV9b9fMG9WpFYAvoYCoPFFYpVD+z
mrlhhUM6Z2MrADaSRPTJ/KvnkFa/IHVaob+bd5Vbe7dCHrCpFan5PanrnVu31SVLav38qLZNcY9R
XxbK8x4QoeU54U5v6VnbRgZSP5T8FxI9Htt2i03o2gYw3loyL6mkzZXQld1QWhC41IP14uEPX/m5
u0KcQ68lGoVxQ6m1MSLvNWnn+S1k5t3UAD9uQdK4pyWXHgoBfYDIznijZMlKjIxYPd/+H4+S9d/X
jNKm7QlXp5xsmrgBISn8d0hGYlKsGGlmMLdEhOvQ4N81k8s7OMzVizo03fJHo5SyLmDnrTpN/6WB
ygc9UPQPg0Ziu9bzQtM2DKNTeHYBt93UUn7Azk3wI2O92Q6Qh7vu+1JH1S3N+mONPPSi+Ag077JV
qXX1gSKoB26xLqINuqJhN43YPIQLuaWXvt0eJfU/dKKGqHS1VlIeWnVmliRHCS8WtCFIwKgHXCNj
aH2qs2Turc8I8rKYmuFiyyFhMmbkhE38VfEZIr8T17r1jmYxNo+BLCcCZqV5iDGU82CZSEegGvFV
zaBpTWIbA5mzlreMERRjgTh2l9Hiv45FRLfCcJ48N4shB4fFjZV0TNhKrG9Vsc6iiHqZAuGtAup8
68lth7fG6opb4NZv6koddMq+Wj29hhng9CI3gr1Gw5GUwTJ7LUYK8Y9GkIXDjEFykDIt/xrngbsx
bC/9qMsJ5mTvnTBxBVvsG3e//3+Evcdy3NgWbfsrN14f8eA2TON20lsySUqkxA6iqJLgvcfX37F3
6pSqdCJOdRBApgyZCWyz1pxjut4XyrT5hpia8nH2YNUNJvIOcDwfsdfkALYrHXgOZ2oRN5aHmGok
yynwCV6kf9IXy7u5iLOZrNtdGeO4hsFRPljLGF9iK5VFIooXQaHjaw0hy6hLPFgHnKNXLGnuR0uQ
ZlKX6b9QRZ1/3sp47V2sAEIYRKi7Noux37z2xtC6Fb9HcXKCsbxUNZATPOhEBHXtzewR4a4Gn6zk
VUk21xnfanRlFSxXu30OlBJfbxbW21khzfoMt42jIS+YlZotj6qZomaHMaRE9kJc1sWR8t4ptfgj
Ecy+KQdUaDJk7ZvOgAvVTKSFKdOVvOzkZUSM71rXRLPVa4/VWzPHz+osJO7nuY2Ldk2A3a2qwmyv
yise4qGbvkTbwENBct9R0n62131ctZeRaNyH0sEaaJIwjdsIw2i2tH8Glua/ZG7VM9bn9O9HdhIh
FDA83Wb0EJWgxzv5ONEg0/j15vFfxhQhKwO/wCzye7DAi4FOM2FIyvLBP4cUR9ALs5BhnRI8pSxi
8tfRLO0ftnkCmUpJ1/HKK2Sm9A8q6HzKHjO+57r5lpSJ6SEQlHBkzKAf1yCoKm+jnv08LEhPhspx
nQkVgdRSbpSo2ZvS9yLLI8yK4IxsQ8uOWB+gT5mN0I4zo0Fn9OUX/G36IeyHcueaYnqXrwe4HVZM
UkgdGgSVchcXuIV17dPoh+p//HVFtpy7xgTYnppx8c44RNCzSrSXOgx1t2MAGv51kv8vgIZnk0IF
INF3QNDpCuL2t928HYdh2S1ECLt5H2xkWfvCpE/eXEceCuWXqyEP6ky9NlGDY3HGLoSduxaIrwMd
/ge1c28RwTZlnZwzdpxjGzovS5LD5GuGaQ/ol98EBc/ZnwiwH+nJbCqUTAR8AVjcLKTLMY6WISlg
qGR6RL8EyqFrbcP/nHn5fI4aQh+KHBLFROttYAG3dZtFbm/ap0V49rkUYrmOhUtRumofR1lDVmdA
IpdV6uVPtEb7bdXlYq85bfkGapNFZh+wR5yK6q0mqdTpovzzULpg5bIGDUFH1nHghQ+FXUU45qkR
L1k3HGzLoC/j5Z/1YRAf8mSki3RYggpJfTU+tks/PFdLWN2SavmWd5l2QSFKXRhx3sHJBPZ8WbH0
9S/lPMZfk8xi62T0UDnZEgVQn15Yk1EyNnM0nEKshkR4DDQSduYn+bnVXHLmmrFdO1NlnZvR/az0
O2SCihVxFVDwZOmUauNqLmPzLVjsI4bJ6XNkJvUpik3wtBZ2wH+Z6PXfbifftFwLHIvAQmXhFfLk
6Pm322mcncUQ2MtOwP+ix7Ry+l3mVz5fk9utpawsvZaW9rkj7+IhQ0W5RnA0v0cV25ik6fXbnI7E
LJJPXY15f+utslnjfo++Bc23nE43Ga6Gd5jzGCPW4pcnkmPfjaabb1jI5xsaJQPthpzZKUfQ/iQu
p8wLYjKpHaIyNY4YYq8pY9spwC2MIcejWOU0fybEdPhGVZ3iqSufCAxjOq5D7QCVZ9wn6Dcnh01D
ULGeLWfrBelu8zyVmvvgThah39Kamc4pQQhFOB4H307IAa6RxulztM7y7M3uqmJXL8GPwmgETwD3
oD5ROjJIj1xXYCLxSWj5XQM0z3N1XbL+ker4sVoc/bM3i+KEpSm+r3Tl6zM6rEazvzWsc1iQdn9i
2Xporc5/8Vw+SvSloMFTywQqwFy8GivsKJZBGV/6mlLqYR9eg50l0rWvrP9zlHP6ePS0gQBF8nPP
XYNHsocacI0rwCX3lr+I0up496l7epNQaO7yna5/69SuGxfdn2UbT/+SsCL+64ZiaIJpI3QLuQjj
02/TbdiA0nBznJ8Wy+ruJdGMgQ2eJ85ClkXhHZAz2Ygt/Il+Q0lQyozk9aDJeoCF3sy6uzjdrZmM
3mPaprvGaL0zWXEs44ew3QRB8RGVUfmpmBizjTL4TrMQ8YE+fXNNxybM1Ztv3ZxueaQZxvVqeAFv
Sp6elBnTCsOrnr/rCdIeRxT6edIp/0xW+qw5JO85g8wbpikadCkcyhFYAraUOtur/XMzwyUYUo0b
k2dxbCz/oEb7iNQgGsrM+uoyo23/WL/972dVfXK/JlCXedPx8JXBU3WhMgrrtwlULFbl2+g7Tvet
ctoIc12jmXwLg+EL2Su4x+hjoTLo3+8LwLQi3K5CSeElsyMdGT/P7Eo8EUr8VimVV52R0+Tp9JY1
8cMbmuwkIrN97IEHrqIci5Z8nkpngOsboo+5n2HdXIeRnm4inSC4az8R9oLBJd4CjNHfBVm1nWxX
ZFGJXLL26sduyNyzYTfrjlF3pTmoXNdLuWBghFwwCQvrvW1d1IEFkX0JTPLs+HxDcs1mmPejXHU7
2afcKSbZv+qerWnWryAdrqo3j294g0suozzEvsqgzneeQvwItJWI4/PGeN3MbvoEdtk7mGYRHVqR
dIcShxrVfPrk6kAI9w9he8MREGiJgiuvDqmTtI9T5wYUi/TXRivDS5QZAHtpVe30EON7SbYSqT6d
dnbT6lWnMLbN/dZ6zVPtMIqixkfhjyvHpYwqGu4aYQAz1UAeX/qmiTZYxH0CKP7//6Rg3O63xP8p
+vxWxkXX/t//D07nb2stny6q4/h4lC1iJnz9N66vFerUrHEqnoxZ6bys+Xnu060hlY3NkLCjF8X5
PqTic3wlErM9EONNEFJOWaOKv4Zp+3Way/BDnoTMv9smM5uN2scUXQ6qMi+jTT5Zxp7ePzoZiVor
R3u6aD4UzyBvzxPf9KNpIEDHh6Zth1p3EXLGYqX3fviMx6061Ia+HLpe+hcLW1sTObsNbYtNpEkN
sJioxpT8X3tBFfOt6kd9Nbiew56cZl8kDHb8SAeWEeky+rvD4gv/tdS+J7JMtHjiVqZAvoLaDl+Q
tgx3N1Er3lhajDRARuvYwDPdGaODx1yv4y8puzKsy9VFOIOxG+aof+in5B3n03S0rNrbsTuj6VjW
JBjKG1Ddd2RTC8MWFAoX8WnCsR6C8VqV5rnULQuLjfZMluMKx7b+BSJ9d9CRIvvz58SArsEfm+Hg
ilHbTk3/rCVobKwKE1evQ/3rW+qF96ra4rXadnGC5aZr4R+hrs1foglUBIvi59Ksw1e38p5Uf3Aa
P+lYIZNg0W8x6eQPZHNEawUFmVlyU5Q21n7Vx48EFfznrm+LpD8nTnvx2Dtc71KoRo+WLb2pZaVh
T75ps/iqUB2D75FkHXUV8+FS7CfHIwNT2VCULSWXWb16/YGbRRxVfUYbRqJ5cm1HzScleo9sj19n
4zJk69klcEAZU2ZZ+HHpZv3LKsf5J9gYGCTPgUlFwLEMx6Uw89six0HgUIXE51FrIKZeNRArQg9W
qHCLfY+gaEdNF75DFr/Mi1/fzLIWr854wHIXvgp821jHnHMxWOK1HHP51XgAkeWlaebzIcwXKiNV
eixbv38bpYhQRkmgA3mwaBt9dWcXwzdGtSfc9N1+0WekpAGq7Fpqrl1ZdqAY1K3tj7kWzqOTm7dG
6q7+ulIbj7+uprr9OoRhd8sTeo4AHcjJkqwWy2Trnxr5Dx6L8TzhfGZsspwLytkFlnKU06owa3Dp
DWbAmuKMmHRvjU/PQaBLu8dEP/Yh8gEN6Dz/yy5c1R5/TV7qKwD0ZtqOyahE7+G3ZQGpX04/5OiJ
qeZ+V7tsdfCKJrqqM5CwO5+1Ylw4LsVr63MYGFAoU314JohwWI1anvyZG+BoqXi8zy4Ouahzumsx
xLDAYThvQhzCzCnEkiLmGrrVJOYGDpATngmHXPmS0JYWJjtEM+rv0hs7DV7R6LgPSr4Opo/sCcfF
dOpT7R6Fs5LkKzuanWjl0UMZKbcQyo0iODWea3kwzQFwIOSVXYhdNF9P8WsnRP8EZZIWYFMnByxK
zbotxm79v8f4/xriPeHpPhhFW3ds29EVB/VvC/e+pqMWEwB6FIPtPNztVI23t3Irutm92ZqPtjGn
+3uhN7ZiBDJT8kVN7bCu2cxp9rTJRoT99/JmXSXMTcpmnIdTcr4D0O4pOQKrwqo36m8GQRgHVScL
TQ2zHzoPNfI38BVPM3EbYvD9zah2PaI3yu0I8TJNlmclASN8jgQZitSHRCrCCrq86ejmO9rp7TbN
nfKtmjD0U1AsT7G8JFH02W1H7+ZM5H/97w+QSuZ/VSQoDbmsqyzPBMLk2b+xKCVMzrEmQz9it41P
8ZK2zxORsk48TiuraKpdabXRWR3MKWtXdxx1EONoGPtipn4GwVBNNwWVjXXXJCYw3qZbeaIdd5mT
N1/LqVpb0pLm5HG1ccHfXEimSG9+3V2bMgudL57xmEfuxD3KLqCGRTsFPBR3Y6OyM/KDU4a1gj99
6U8h220NAz1/nLSJPfSUpwcAhLRK7lvNn1t0ZyYrdvIvsBOC71MdHZn5l3eLnMK1Wh2Xhu3usqC6
dUuKMFfpznu8Zjt17WMp3AVt26+ssWCaj2tDnPsuqSJi9dByxyW7GY1ohhbQLt11SnzqEqN9uF80
oqWrync29GNreFbVsZqC6ZOB9u+6NHq6bhe9+urkLQtAICYXtLjJ8X6feUGZrXSjj/+IAnR7UrpG
o6Rfgx454UkUjAuTWPaqqJO7U7lLex0M/1/qbF+hkwDkQgc15ltmeeFLZItgZQ9NclSa+CbSu6tL
DnKi3FK1MP7xblNGV1E4xiol/v1WOgJdjkYWXpsY1RlvnJmCsjCMbW5HxXFBf7ynjOg/qwSSCkny
6/0XASX3jlcpP1D/7i8hg/KhTG17uzQIxqt0pDWCf2HsXModMltJHdTrZdaef70UFO2lrmqt2WYe
DP7CwvBEVCo5oYpJ0xUBKGOcG3tvcX80VYYKy2CrieJwOaWIAdhNTdf7k2x39T6RDf2OJTFgb9/f
qVvX1OYX2569YzzNLEnUCo+y2s+bXTfwYVSlePYkQ6J0M/dPYT/OSQYmMStBRs0TgQZVW566LCXi
xzP6J3v0+2sJY2+tnF7qDd1Io5NV29PNNTX34tcjnoWkHLnbTaTWyjU8eDCECFSl00AVLekdtlRa
zkglL6cUSFVsk6OXTM7mfjPkMKAh30A2psgbbuMpYOtsixEnO1nYfviJ/bIYniN6Pkg7wzSXwGI8
48zhyZ9+2B8IDp4qI35RXNEORdYavZ53UDczCoB5gyn/DDgDfmTEVpJ2af8yuFZIVuHs7EOvC6fP
bRbsBoc8QNbhwZtlzkdqVPm3SKcHPzTXKiP7zLcY8XgSBzzpKwth1Gc9LeetXs3hDm32F9U2bnAv
Uuao3tWVDkX1kNSpWJdWox2Wmuy2NBLJ66zVbOW0EutTvpz1PvWPM9SytdC09GmOSYGSqyjlQgiK
Ibzq/vfK6A73H9ZqyFwJBv5v5sXuq/TbpATHXkI68dNnU590iMgIVNSPEOtOxaivd0czbbS1yyp6
J9qqfVJvWH2LK1j+YWBdYHeHJduLap4faq+YH7C/oYYlEx7Ruj/hzR9yZ0Nr/wpyqzmFoKXWRI1m
V8UWCOLBvijRbde81jx5rL0c56EX36tyvKpuszqoZrM6U1oIYrJgvDYPCb8/pYRw2Nz9HIRQsLmh
bA6d6C5sMDGxPMurRhZB1ZU+axtlljCIlFbvjYwFMrk62FOLgG4gD7hOWUikfuedk2DLdLsaHMqO
BtT6QxGWKY2dfWsm4jz79rsq/Tcy8cRYWE4BPyjzpPu04IZeT3SDP5UmNfdFnk3yNfVuWFU/UpTf
j8Ns1i/AKNbKfhb0df1iyvxfPDyaNng3NXr14N8BRIA1dlh+rmpVkA1n18K4ixh4pTt9s0dXSwbC
DKxo1DNsDlNa7xU9ozJbQT8/vSp+ObXd/mrTk1TDqTpo+LtXXR2Q12338RFF7POvsUifs/rczu7f
hicEDJSxetn6zPyw3QvXQN3gNyjbzfb+Md4/QfVhziO8IZfvarlHRHBr1UQiLe1jy570fJ9dO+o8
60aChhqfBxOh71NHrelFF+levewGRoXeM9AumRVqF1QwdPQWfXqcM3BESkzhZvp3syN/wq+Wa5Il
2dWoomHbgnTb9IpTSdcqswOT0aevsZ6Y9Zvr4kxmdLSWFuFGYNG5jWHnqTwFB+DLOkdGc/HpDjDD
UWTK0f9vAZNkR6LComtrth/QtJi9Y6f81IyAxcZGIw2rbqbL7Ebm1hPp8nTXOOL+vLV+rD2MXdjv
BNyOB8zaaC4K/VEJP2NPhOcwQjM24c+kDCB5ofKMZuN4P1OvgUH7+e7UuyHcS93a/PrD6myKcw9K
3DBsUNKsJ0+PvnSIfg8xGs6dasSjOVuzmXR3HT2h9JrjEXlsqq0aAtRgYOVT+DjAZw36g27W+lWN
MIscZqLcvZK/Hu2gN9Of6XXv/OtsWiAqJuUw79166ramfvbqebz/bcNstd19rsyiHEmOa4fXNmK8
Mpu4BCxm2WtKHPEBI+l3hSmL3Sl8KrU/8YHh2LMq/HLtPIQYKSD3jfZI+SfV9p0WbtTY9+tnDJlD
ETnWmKsH7RBXnQOpxYX4iXToazNN90VSDZbdd64K6tujbXm0XOcx8ANnLxzN2alVLoSbcp8kuBTU
pTpM9D62gzu3V6GTm25lXxKaN+eg9TDkUNyCngsMQP16qRFH1w6y59FhDFQvGQHJAGq1XC6oyMKm
0rZ665qPlBi1LYhaVJTxzx2i3CvGTc9us93nDnjKHhbsCxPO2akASLAM03a2nGH11HrpANhjJe+9
V53H/FQBBvwZPnQXDlED6tZqGFCH3GdQNqfqch8ZAoQ1QDeesmwkvWCmajoz2jDzRIei0v5QH3AM
92Tnaq3cNAjqDB+mTdWjmnAgOtgM1lOV6yBM5z/Ut0dZtHtuiALaAJytmNf77qonzTf1e45mxm5l
icNdC/d6/1PaZMXZVf1PXt5co9pLTvj2kIaBEz3Yiesiizrd2c9eG+0d4A+beAGrySS9irrJJwyG
gF51GxdBxgzlNF+HxtjWRUDWfQ3W0O7G+TULk8cardEBizTwYLnGDgDA6nWLHw291EOhiy9KzJaX
7R+TlsWn2gQJg/cSDBqquaTsjJeGK7WJjKPIeClJzJHa8iMUIIP1rmu/zEn7HADkuCpXclhXklBO
3z807WdLbdfiQBO7u97e6TCBGILCSRJ+qvIa6wGqTO4nrT3e78TauSa6j7J4jt9zf16XzAnvrE9z
uMLGctasttwVqY+wSR68ftaxwMnLMNPfUK6AaUdiwPgn5cgA70jVqXJZ2m7Mr4WRP+aFbf1osxbC
4GR9i6pkWA1kODwZ1M1XRbesR6+Lvf3Suag9CpLT00H4GD+xu3faQl680cBGqiJADlDj1kIu0RVf
LGN/RcYWwF4X/VWZERHudhelnlFqLJZUqAYCe9z8zPaiR7v1xiZexTqOrhISa7mhbd1shwqB+qHW
qg8WeQJqG4OBkoiVEIw2HlEGJ5KwYZZFxk+SLBs+6ltWcE3zAPGfZYvrUJDYJGstACXCU26HuxoS
yjm28P4pGJfCdbFyfJjVR5WwaZP9I1oRVgCHA9ezTOPA47NKs3BeT3ddgNVrGIVdZJaG/pZrRYON
20036g4RrWUeynh5x4/RrwOTtpLyTEp0YE9c3SeLu3EddnG+9qY823uWcGHq2en9bIx7wN3K/zcR
57dGZ89GjC3CtbHaVwtDSrOGknwFFn2nI2YUEG49ul1yuEv7bONQePQ10BeLNOYFQ9KfvKjFChXM
y0+aN368aGVjzNrZcT+fB2gG58gaBunbvamrX6//uvTmDnXZoofbDuejdEvLowKfhJ6ln5tiDWuS
AMGWVQ4Srf+8KSo/OE8y81792Xmo8108MKyjeJ4fvGad0UR9UIfWQd+1oojYAZYxu/39mmrCMSAa
49qV9UvdaeKs1FEK34gI5cUJZ+eszblzS8sDak/7OJcOFQcZwBvFwa4iw+1VvQ5Pr1gjEXmvPaGh
c9TmT/Syro0untE7tcdf97El72hodaziCFoqKi8FiSmzDKk3H2CU5k9eszQscsfuj2ZE76UifUkm
v0UzObFbmsTQzm8ByYs3fxHTDbUHdhztSJls2UXSRFxlJjOsPFPVUSchLVK921PtOupVGzlfAHDs
JhNQ+WLV4zkvSu9lZpGqBC1tUJ51vE8PQRFcUAbTftMMbr0odeoPlbTXjPpBPZWz8jDnYc4yv26q
zTTxlUPnQjzxt7fyYawov/Gi3ixMl5XfrwfXLa9am5FqJ7US1WxTVm2K4BQz/r1kqThCKfIe7Lpg
rGsNH9oDD+Gd5LPUyDjjeVq2EbbDpBqHi5O5drcX/dHx/fyKZ9y95pp40pqkeorZ1E5NUX+OR6QJ
6gnABZ3tkqkZqex6REDIvfQvos6vN3691tbuc0/e1DGSEAXDh1BL1soJan5PAUb+f0LG+ZieO67m
uX4Ok64jVPWvb8kLdUwS6Ul9Z1kwzLeYzejFSrpH+qJgx8b6UY0ZCIfNvWv3rPgV4m+O3P0ASP6R
CTCGbSDMQzPPBtpuWqCqXqjKijN+buSCwjip10wbmLruJyjXKDfSQvXP6Sy+Uexu1i64KhrLJfzM
gpJubJj6Vl16bgPLVy/I+JLv4hBLHgmbfYxSw2Btik4lH9lrolL4MVgmIai9GTypA5IXEsunWyRf
oQIaXuN4erBGz0nWhuY4CPxrfbcRgw754D6eV8HnxiQic+fLMIDA0ZO1ZyQkHUghVNaj4tQDUd8v
08obnsopWf38hJb2dn8u8hyOur2Ef3S+Xt9T7+zRfa9a5xM6D+m7CfKgfiVGAW+VqX9poZfd/+YQ
df5WQas8bBFb4S0AxaTASl0ynfd7gR3svCR9eAjt4RzB8roqh5LVmMXFmeZXZWEis2XcwVbrV3+7
+Y3otZmXZhPVExp5ubWrhSmucdE80i1GmQ2g+34vq9taHTSt2uKo+2IY1nBQf4eq+wIcrv+ha968
N+d+JCCPzLt+gww1OVYBkuY48evXmhEBMI61+jn3weMgPgnoUhgGLhQ57SuCfSAo6jWSGd11Py7m
lv19tRIQfI/Z5RdUKV6c4im7KMyRerXKh+JpPinEUmF128DK4kuQe5/V5+UYnXcq29Fda9R2X+Mp
+0QlzvkTvtMlAZP62dbDzYJpCqenGxysJbbeutq660EUa5YEO7iEanQpfLJKlTrVlgUDdVZHWrVu
cB20U9A+2GWerlXgQezHG8/u8UUPDV+gHFcLL/e28TLb93ss8gGJuaxPMAe0/d53O/LMZZdPTv6V
yOdN36Kho+0vFQK0O05OmL81A3sJbXxD05Nfwsgv76uDoAG6FRTVaVhQffxziFWDbdQiFC3abGME
bkMiy1wizgQm37fnZoqXt7SZiKAuvYfA6aDcJzy+QzYNO3/0WegPsJwCtiiraNRi9v7MwvJuDEWG
vkWllRbtoJ08b3pqAje63P8BSmysaUP/EzVj+1p11neb3sQh5EPaF94innBCqltpov560MLaxlFD
pnCNyUq+YNPNXhXjQQP89z0K67VqW6tDL7AC3ZcpWiG6g7pH1UqIeMd8M4HMkUpBbX8vILPhLk4o
f5N/6cGhuPytJ42mGJyGiTidHpBjmb9V20NfVF482tZxyRL/I30etPIdcA+2frIdLwMZ7jsL8MXK
od2fE6dAUO+AzZ2l/jUcadrQJTMBUlRml1CQgj0fNw0DaeHMh9Lntk3dLD/qYXU1h3K4qZeoBVY7
Q9Rf2xn6iDZm3m0YdIMmzux/WAi11L9qlFN4cUH9aKLsSfZi4aUa5Y5sAxe6vQVc1FP16Gj1jHWD
A5m7s3A7EuPrSMCscytwrSyhG/eg0ls6IwvXbqVjhC/EckuD6o+h9gyIaRa0vzFDKe1Ex0QPXbmo
ps1f2Ae975MfTCqcONOBqrS35S93p0LTpr0m+0eqvBSVNlRlpz6q/S0mw5Xr0Zmg053in7MYoK2o
2TngMVc0/OZPQdN9wiYZfWgkMK06u3B4zLCvmXkIbc8NZYAtMtWsWgx01YB4sM9C8huRw4auRFDJ
8LBiqG5zl2ONmbVLMeafrAjHMwljz73mz4/4jSPS1ekoJBbBtlK8eKJCab90XTcQ2zt/9+b0Xf3A
o1a5O62uCZor3fc5iAVp4DFNS3bGFnXtPbJpAK9hxKYCj4CGcHs75kDNSdzcCopSEkoET8QFQqS6
A6DQtHhy955TMIaWdr9dcnCLinOT02hYF+pOQrvlPJOasCIpqrzCOf/isAN7qOfWl0EsBZ46Ll18
Cvsa+vJKvZu5gfVgB8U2NbUMYCHWhEEzprWqgdIo9HagYpZ1a49fnZ5Zgh1mqG+70Xe35aDb91K6
sY8S87uyV5QslZ90Ee9LJ/o6iMamqkzBo5mi4iyy4FuMPNkqUu3BEC7/WiYK66Ra8iWORfljoiTU
myPhN+Obm4zkB5Rl+dx1Y7MfFjq5JYpLwEFd9+xJgqkp204ZXgW85+BTTPhNK3Y6GM2hBr6jqtnl
FLAvhj4LtoWkwmw0XVsHFIofdfm1V6OHnCmfkt04QMz3u1ZfD7JjkUJ1vgTlsFXLLbtsmK5Yo/lp
vcDPgq6qNFBzmu7RZtUHp9WKnYbb7lMadeAqe8u8ectcrNshXFWJKN5DL012fZIZR+oFyy0ETJDQ
lqCUb0m+PkHuhgW2f5mX+mg7JU9ZPQegzY3vYhJM4WZMKlFRKlzkS+jXeOtKu/5aIDQqR20wyN1s
U0hSshtUNbjVidkOhel+9kn7ChkLH9J0TA994x5dDThXOLrtLiV+aK2WOPdlMJUggG//uwdpyRDd
v3fFPfo0NPEM5FwS0WP/5qYmMqB3CmcQx8IVX30CFaVxNn7plyilxrSshEPdRhUYSypTGz/xjAP7
zJOhh85DVjoB+cZWshARl5k7aJnLFTnQD4n+AYD+oVZZw5x6J3mFsOQeQKJ504dmRvbBdpmUkEt4
l8optFVWF/G/NVl9Ka347Tf0BYO9ZZu6lH7/9ht65KulM0GAx/uQXpnOi0dKDm5jY/zqt0CgEbEH
D05i/PyuqDfQsDMgCwFuuEy6UT1VJgnD+DguCYGj+7Yj+y6oRuCwiDkfhqZ2VjjvlyetNl7iuIvf
9ELWS0EyVqhp9vTMRmO9zFl8HluLlWhupY+hV+EIkW9jS7EgA2nGCaLK/IWNcT8xyDeZljwRn0kD
I2spb02tAyhj+BrHQmyUSKkTFnWFNP7co2CbU+Qd5JJHy6WZz41w0OFkbyW+zUeP3RjFAUjMpl/3
G3Ta/UnUprbtU6vaKrXzlDXPoUCjVo6AOJMJpZQ6i/46K1n/Awy1nlWBTlXz2wSDRlol9bo2zAdl
Khjdpj3MjDDC6/9s0MZh5tMnbQsdFVCLRsEmHRpgSf6PWW3w/IZIFNw1LQm9GFSispmuWhJc0I+4
ez0V1Uo1I1gQLxfd/wMa6nddSsgKN7N2urY86r3mbMMIJq460wIjeJwKELuWVGzFQ34a5FUESfjR
7sd0bcTeDojpdFX/IYX3cEPlE9rVOOELwTFq5mDC63hbS9O/IgMmjXm+j4gir7JTFmkFiGKWc2nq
bqyloIAvnXdeGn74/HA3jZixTe1kBXnUPHooskJu/N73Pyf019dRIzWfput9GAgUKKy44RGzL8pF
dPPb+3SR2LmFhJ41Jbdv/G1OvpmkdqzGevlBa1UcCWVw14Ppt4+UghI033P2dP8RU4GY6Z5bVEMe
xtzOSkMbaQJAotbGJEcSboJuJN58PVO+P2hJOT9SPpLe3J+GRBERgMEQfk6bnXo1Kcw/qqlNz+Cn
Inoi9gHxub3ylmWv/IaZDBJm07Wyw36v6jG/DqpQU5oIDNDAGSeyKplapqGUBZFR+5fxTNhSWPjP
x930fcNhLDNslOW/y3wAbYYaWipCwWZ38NfCSX9WofSs6LceLvdtOBfDrfUWZ5307VotuX0rrFZ5
NFR7GtrVbtHJ9kvkmuD+STaRk64zkXYbKy+pmDt2X5zV9cDDDFNaxl+EJOa5Fs5+ag6UdsUyrQ07
jF9q5IJr0g68dd5Xb4PMrFQH4XxU2Rg/ibZvAT+PxhkZ+cQqK7WPk4mBmEoc1So8elJZK+orMH7r
YgyZTYEoik9NFmLMkWt7y+1KOlK+9zkdgBVqURqtxLB1JEXPjaxvLkL4z85svuPGXk6K56wRXvtQ
xXZzEFhg/MBfzzzgV8912I0XsD1hLSKcLbvpj6QgpkcG3/nk3RWOVrgH9L60bANfIGyP61WETIZ0
7ZF5GMsDYO7U2rcLug31RxYD1hvYp35Vy+ZnMueHgK3e2hkSRI6taYEcwuDgW0ePAKO3stO/A1kb
vgTyWapcPC3yr81dY16cNKlQb0/23kjdeAvLZbra0nBf5a8zm9ibqp57OrymRQCxHsjIuTuWiJO9
dvVwJXiWLRrieCqhD0Ue48CXyrXRsL+qJ4VpUqyd2cFVa7QMRUP7VDfd58rup/NfL9+1Tqmu7dts
VYeG/RoJ4ex0f562YiRySg5joTyAV5EdALkEsEUZ/K0MbYl2r6F6I3UcBqyWWNZ+/Pg59dD/A135
opbyqQCFWzTjAdeNc0swCU9NOj8kdppCC2C162lz8hDULXPWNAA7qQdTPvY4sehKxpvR6RlSJaaw
HD/KwHEBribeyVNZEvA9jc39iYwCHmhlrUj8GdQ6Xq2IbvEV/SyCjxhQYi0G2jvY55cWDUhQfsai
8kntU7zarB6zIvnE2m8AGsbuaigl1HbUSjaqaA8NqH/DRp9sYqCSDDsPgMoPqykkosQrdxAe41Oe
GP1etb/qvk1w9tbi4APPAFSznqDnPedpr7Fv0K2PkV2Pb846cTeDTPAAhjL3WnUEXOD8jJcQen2l
vet/GP5uWVryVGR1UP57thG2H2U4HJEN2dv75Jyn5E86zoJUiKa159IDimx4dxi+LsH/I+y8dhvX
tiz6RQSYwytJZcmWc3ghXHYVc+Zm+voepM7tun0b6AYOBEmuOmXL5N5rrzXnmJPh/LKdvDysLICu
jO5FBE0ZifthrdDXWh1uydZuWdXoHwEyh+eyDrRXaVBBzrBLIk69rYv0TswG4V5LHZtAFTmVFCRZ
Y9JgQ2S4x7oAglgSEeWug+19xoJSSvbGWl79/WOgGxh7qWV/lMxEu/ZOeEYE7CVDH/0u28KFyDbE
aJAwQbYi9dbdxikL+1Iv/QbTaq5DlXbnAnmtSmvhuh6z0lkizIUzBMIpkAmgE/QmNzdcL8nBCQmN
o59L0aC3hFxgH/KVIvmuGHM8N/RgUcRMm1VOuk7jBXHmEt2VkyXmhfiAazaPwtK72RYhJaMJYfml
hRJy/8LmD+I7FOMvaGQQ5ylmvS3rMT8MSbBvkKTkPlnB2q6aiJxq4XWcW4nv2sLdD2hTjn5BXt/d
jkA9xMr9+n1kzGQZmo/5tjCD+m45aa1qEZMwEQsbL1G2aBV9pc2s19vfTZLgazaHgXRyvaF9bsFu
F/VHWjndpc28VIHhfcMWFss3V8hl7EmJ0b0WevsLv/UhLHLxCvDuX2+vf2DQ6IqQRXH748NYP1Wt
czaT/G4tj9cHuQCz2UB2tlut3NlNZxA5F2E6Jh7VErTKsr75EQmhdxl0J6CB/aMcfqzHHKnkoMv6
pLjcFZrfdxyH1nYkig/VK62y2PXxwplcJzBDRjhX0iAdGGe1esT4uG1Kh6yHKlS2KwshpMG6S638
sB6uyqg1UWpbYtNq97OyzBIS41OZuv5ZlWo2fNNZ1Ia4WfsOEJGuE1yB8Ww7pEOzubUIpIJLoY2V
zRKNdQNxTtl01tRs8pRoNjbrQDF6HZNaeknifBdn2NVIJYr4feX4iyBdXOtiEqgkR5iQUdP5q2k/
jH7WNL2O87xLFsV0hnV8Ms3QaLe1TNqXrqBAnmQCmcNCGwkZZVplVCATSgP2zyqyWoVX2bbVI5tv
MmrORqeXJ1wjTyHRkjVIvdM6As4ARvhy0uu/HbXUcHwQw9LfW2jEDlBpmZJY7Xiy6vlVyAXpgctg
x4JORaUQTvu/AAETSf359hnchPUmehnXQSMfuPgAT6GO+zxNVVogVhnuTVoyQgFHvBbXBh5jFieC
1CYWqHWuvD7oGtmd63urWsIS8V1WNflp/VytOuP2WkAFTRhMB9SuyC1HUR9WMKI5Sc0BB2bMWdjA
aqLGH3oS7ZWmaf4sTzSF2mW0B+2UEO2200rb5gpDoirPAIRFX9OFp5yKdmXykqHapKmMOU/JlzRx
ad7nTiq/wl3Z2XFo/lRW9TXR3Tnd8IISOeiweczcl5KoelqfFXX4XubyI+v6fNLxmW0gX5WfUjR4
hvpczTVBsY1TudkI8DUq+r1dmt1RQQgPOHmBbjL9OVtG5GztIKL21+z2HiMeUo4+UE6Sohh+xUy+
7CzjhXGnuPQ6ZbU1tzkD7gVn0+s2yBuyxtL/Ry6tmIvA/N8rU0OWNQuHo6WoxEgq9n94AERFxZmH
NQDn8r7gWPoGQNyzVqfeyiGa2lLaUa1jLyb94tCKqnrTnOAj4pR5X0Ipfc1tf7LznKKWQ7nuyEwQ
F0doTg5I0GXta2+Y+uHv+1EnbSfRHKLGlJ+QZ3HIUbX0GPfF4A/oiQ8t5GRhVk9ioZGRfQwrvzCG
c6Ra/XM6YF2s87zemRmUCjOsi0tMkxHLghUwI5htmuRYJkPm93tH0xU/0pNs1xgk2ZTIVp+YfXVX
tWi2qOWZ+3UNE68Fc9bX5uK+Ve/Xf5X4ldSDTa0ebi9NtJgK3KBRFuOjNTNwXCWfjX6IIJWdBoet
4G/U+Zp8DsygPec12RdMypxrRDifVwLLeRyrEZ1nfWzXtnynW4y5hnLeDyAJ/CgwACcuZ0loxmiT
QIW75JRjDuxSwy+IOKESJ3LJHdU0PmsGJKO2eUALELnSWKHvXX9nKe3gWCUGOQ6+VzFfnznXQIzt
IW+t71WdsX79v18lmW4Dn+GWaM1QvScfBOBLFU+fQQO5dlCm+L4dyEU1GodGpoOOgEbB0l4o0t0w
4dmVonjrRJXyYZKhuNUbud0hJpI/xggkhwjfFzTG/cBlcTJD4jklvLQfToA9NWpVNsEJr1HKSc2z
qvaqLYlnRp+hIsSeuV//bEwZERtT+Ngk5oFw9+kY5MSmrtZjxACnsa7yFwBHj+2c9Sj38/SjHV5X
f0/p0KULRhpZ0iyvb+d6ER8c8GhILiqNWRSN6nVuovTsUjJ2xTsK3/o5sCm41Kr/fwyL1n/abgwo
gbqiqYpqOTbnX41b8t8tClUnYSVnFkg+j+03jeJxSpk+Wx3Zqz6Ewd5UCHqvx8VEwPtFQuL7+n6R
hskG1fES46QqpEeF2mFtoeZ4Y86JFr3dyFHrV4UeNzswu0dDM+d3Vks6PsQ2cYtpbknUj1s2LfuS
SGS30ab4uy1lP8/x54ykptIxrj9rwVGOHEoNVuZY+LGBp3CZIawXEP36i/Y/Xo1BWBxvypliQs+C
ngj7j1SUoKZ5Fupz+RiPMf40CvBHkFsKMDsBhYFEUX+tF+aZ4iJRJ+NG2YtF4ez1lPHY2Gr7aGYK
2FGl0klRjuPCAFkf8mYkMNuRH/rlLeK2ereFDgEmk4X8/+5L8gv6z9VS4XeHxcSUsZboivwfbbte
snsxdWayy/tkDLZsYP05XGIv0mraBVE2vBe6SjbPRGOnzBpgnQ7E0FWpjtbWXezzT3qIqKTsU+fH
qI6irYLf3NYcjRnc3nMQ/B6lgYODEThfFXOC1cg7xOMjnf+SYZvTwQBmXonc6z5Mpl/rL7UqjLeI
COBnYRBGa9gG2R66Tbpy3y+nq9kzoEzsgwWAqkAe3Dkhze1+oaNKccvgNB8MPIX4bHdTPuJfjKri
UmbBXWpzG+CEJ8Mr1Qh5tsLpM4nC+zI2NlNrF5dp+cwB8kC7jmL1uL6M2hE6NKjlzfpylKMOfGFo
umEBEPLG1pIiduhhqM+gn34Xy8LcaxHqhbncZxH2ZhYEeVM7RBRtu0hJ7qocXKRKS9ftpELammqQ
3hQajcgM9t7OQr9mDxeWgAOAg+ZJSpyvQs6AJv7rSVHHvyQ8s1uMdJxJ1hN3E2cjII30KQWXxyiV
gdCcD1fW4/pFSWd1j1kFtmLcze9Izn0lD1NIqBNzTk5Qm1nE8ZGEJ+dFDUgeWO7VQYU54RjOYxsB
GQmM0ATJSlI9yPz2pR8I6dBUuSPCb2aKp4XffVeRLW404wOtZmLjmzI+tDli1v/7wsW585+LDpQF
jUmXbKoadrH/5Ytqu3HqhJDCQ2uS9KMABX0uAsfeiqZON6x5znNstYgDFYM50vJVKB3TJcyDr/WL
oJDMh3rxyq5fWx44E7gznvGtoUDcWN+fy4rAcFODf8b/0HIKjVKzdY7rFwlOx7Nv2Opu/erff339
alcpzkHvyU8VNnvgPAjHi7B+PGbWfhqV4ml9aAjl8Hspt7brS1JpOK+G1T6TqY3Xt1RhpwxDrX/+
VqVO8zltgve//48B35wbq5SiOH3LJysk4bnBd+Cuf2SE3UckHP5DYT7FKt2nVbGD44IRk0yARQFQ
FsN+pT8p5mz663G9zyVlD5nNOg1Roe5RqlkYDXmvFLl9khtN2et9cjA7JTCPiuZkVxA/5g4ioeKt
x3eEJRLkU7uiyJXp/deyiv5BZoYOlYiDIbkXh1UCXSvOQ4827SCWDorD9+aaccIsanmJrtbrqdfe
9eHLsILhy05azQ+R1OJ3b6ZjWVuvdRC2p79qCATaxCLer517lbXelRcmAbXWvjZZtHNu/jdOtS/r
MiRrCdV1Of3CrwoQgja5WwaR5kmMOVBKkniM1JHhNNxkyHmVgxx/GU/nXQu2jx74eXLUzbrHzJlz
FJJsfMq9KDyLBfARb7azxYxOji2w701PN8iKE3tH8EXst0Fk+rrVvhbmwAhXFjDLiuDfn2Go/V/v
/dufo/sg2rJ7nrqieIkp7sOh6DiHL6u4acan1mxTv8Tw856FoE1pYA5oiwznrl3V36EMyAhR9P7m
GwSJyqVccseORIS6MmrnBwzX/SWbB8wySw6rWnGzcz57Ly0791cwY5fZB0mmGeIVU324qR4IAfEC
zci9inn8udTq+k0LIVjR/Vs8zQk4hwZ9AGNAle1yyeZbVTmlHbzz+ZKktrylz94E1//Q2qLz1r7k
EE4SM7O643qgf1FQGx4KTHBeMjU/JQHMKq50bKHguYMNPWLj/u8zfO6LPFXuj+tQwxBS6ubypB1r
RIDBomaSFkVk2dbZFq5w5f59z8IK0+byV9u3+AFky/mo501vIC1YjFWHVcR6a92HVgdRFWq1XTIX
iqfptD77+yADbz5Idnf7E3/fNz1uEOmsNpHqd63ReqtLdn1gF5B95Cuhb9Nmv+ucyl9n0utxNOoj
2Q/R/mDMx6rC7iMVb3D6qvuuLL9Xl6Ujkgj9mzz69UT4LONQm4ua3EWjpvU8JlP9AZUEUrk+Bse5
tbu3VKWptbxflQgTRkSca+dRDt6AVbS3NmQ2voUGoVAirK5r5zaRiMYpY05Mf29DrQ/n23tpZ/V7
CeI8sgvaowOCUOyGNfX0coczgvu4qRgTiOUuMO10R3cxe7Wc+GFWquwDFsay2xtbo+F2nJeUtzX+
TUTIDZt5dG+vmDhcq6k0PMlhF1pRgFIA3EWEqItu13xq6P2OHV95RFkBFn6Kf6VTl7lTkEgPGcCl
Ux6ROKIylr5dywln67qvxWkNxKbN7fdOPT2TftJelSB4o6sh7gze8wmR2q2jPwT4DYY3FN79+jGq
8nEokuJ5bAlASSUAJbTWiWPOG1QWz1GJX0lKCLOikcNPAvWc20Y+rAynMiK5Zr0N1juAs/hbCvmw
NDIOb6u/lwSSO4uD3nGlFRq6tO3KyroUOcr7Ahy7n+rxPz/KVJAB0TXH1aknMb7xZ6NzfENxiv2Q
mXAr0srYrmLtUK8E/s/a4oxL4hxsqz/Lkyg2b0+k6J8n65eQP/mqUpM09q335MOundiVzZWK1CID
u1LdoMmbDR9f4i0SxclthcPqihB7ayCvgWObDgcjk7S3JKfpCxkcKL4a4KtGgp+Mm6427bvVFDsR
83CcxijE6GkBPii7baOFmTsvHpW1geTUAQKzVRarx+V1lacUDrMUalcW88VhyOwhBMO8b2oJD7I2
DgdBJAGQhtC0D2NP01jOvboxroqF6fa2PvYKAeFKLREay/3tKgyUD0mTLMYlvT0Hc/fhKOqS77x8
leOStNFyU69/SbpS3lY5s8nsfa8T3/MXpI4pCbM5Yhp/tMavSlOde5UT6T1zcPVkwu+/vfrv953B
cHwCnxsPSeN2/cRkFCBbapZmt74kziFxgyAz7ogoMDdOVGQ7MW/WJkcajgDjMgKJxNLzSMuS7bxI
TX/9am7PtHUI+AEwne7Wn21Ui+w6Lvy5MZwZHnT6oVcZogE9KH9b7QatZPB7mNE41orZvhSF9p4l
jXaIacyuV6Spz9mh7+BiVkswmXmnLXLT9XnRlTpsYHBwshExLyZ8o9mUjcTRsZqPiKR+9CKLDtpC
uzYd9pSReIlTUrilPMEMCZf/Gmsbg4Hl2xsNrifbhZtFX7QeMVgHiIuNON6oi4KJzMhuh/eDzK0e
YE/S2zjR/vXWOtpjzv3PXzBjMZ8REpj9Y9Gp2YZulYQNtG7uUHvNxGfMZGrTtu6mUffFQJzCbXqV
y9GxKTnEhpI6P+elTNGVVpdmLflViuT9WjrUqtZcwuDaMwP3b2q9VDWtA73vihEIwQRZCTg6o8Gr
2xV9Pivz8LuVrMN1b1KZGi8dzY27OWK6U+GMu4d45DyluK9zxKtb1W6Ms1RwZFQq6dNIU5yR4ySO
tyPbzXHD7PWtLZuDrgz1w9ryXF5pI/TNTKuNQ2OUyQXMH3aOzmjo5GXh5h8qk6M0W7APcJsTc9Mv
Sh47Gs0nvdXf22GMf6F26t3RlCxk7sVwUKR4k3Z1BvZEdt7qmEinxVlslflVkR3nzgqaP7gE6q0y
N81BlHn1PNohaIU4/oXCfKZn04jriPzDh9BQ7TpcNnwQ0V2+pIKvEomuaMJtNdOyrYz2sP7vYdi5
oZXIv+oyWnSEdXrtLectIvF8FzNY8IZF5pkmhMoWiLrg42NfGdqSrT7WU9cs5f5HDjOvRU4UuvgB
j+j8269ATChy51p9gluMuIKkB9eoZunmS1dWZb2cVKk/jGrGvJCxQBTr5pclSJdfZsTr+2i5omMR
xRYbM/NTPW3tAxJ4E8M/fqaaZUa04/P6o60Pa4xdHDmXHtnLKdID022YIJ3jTKWJJieEfNl1QPUc
pHzK01V3BoYIqLwgM3WRczTG+qUg8RD3Ozq5YyphYCrTKH3s21HzjU5JHu22wS5Jmr2vz5u1KI/S
pLxHcemuWzaCnw6+RBfiwV6Kcj1W4OQQKnshFfYpHfQl2zHuLPcGz7Rj59IsEmpzUYZPHRPScrK6
ozQqywRSHNaJwDLDxKqYJrt1NhBNlXSKKnWPkPF+zQPH17MxM0n6bBVF8lrGumy18XWuBabmwgmZ
6CndIUTkdns2G0jN6sYsd8RC/1ov68LJsrs6GN1GwrEZx05631ioWcBK5xiel5+44lRxScIufGp4
ZcSVdIfFCutP2hbb0h4rYrz/xzPmw15ugmJdhj8nM1gSBIuWHTkPHTJNKlWhRwXiEFBbciHH5p6+
/Ot6wckq6fYCQf42VXvnpQwDv1QhXoXx8Gd5UurR+CdMJ94Jw8Mg7GZTGxgHFA2N8vrzCC28s1WE
CUokxEEXbfdIqlnF3CForzfuJdlvDueKckSrDCetU7yqUpKfeMLZGjhJeQWMmbEa2BNDUtV+Qcj1
2iJxcHEh2P2jhYjL72VlfjAL8bymMrC1RlDmsbYooY4vkLBtMLl27WoEOM1KPN3FSffPwzxg5Enq
7g7aRHFc32es9M8XGdiRla58AXm/TVX0SuvOetujtA3ru7Xvo3UjZ3BVGx5FGtsuCMDwmC4RKaJd
GCclLrS1EOjoi4cJ39M6/sc5QCW5PCAoST2RCBTfafsF9U17wUxe3k2q+OKQlNIIcUv8S8dVZF0I
eJ6RpX73TlHggyptwBXWfFARvPikd03vRk1zUWksMu/mVtlig9ZfOE3cFOacCuVDXWmPqia+10SW
9SFqsDZYGTq7ZZEaFKIjbnZgvZHogFoctoOsHO6h+asnKTK4byF4eSIMMq9CELi1dNvY94EWnZuM
jD5HxQ0ox9ndqndYf8y8IgtlKCBAmLKEilkV830iN/IplUgmBVX0esO1YWC5Ks1TtyDaDKEqkI+s
/o4Z+7SVq0RshPrUkbdwN+SVchXosx4mvG7r1ZrXNZPoBB7VqDchKPCY0fmk/YQpH30zKQ60ELci
get9VAb1VBvpABs7gLeRmf+WoaFxl7wEciD5t88gCPujoEbz18VhfagKhaK9DZDL2kR+LHYiO0tf
c3QvuByQZi+YEk9bWHU9mcZkVAYkU1TaWc11yyPZFAdBKeMgkJz9WAh2LQpaRPLmvZ7+cgSza5J4
1U3sPJLXXT7aA6kblAJdUT7FinOm9/4wWpXqNeoyg23nxxHPjdmXjt/kGOFL4iPQWx0GZRlD9+a0
0Qb2JDHOrjKQZetIfhVjDRsIqRmxq2RdINxGaA60aN03tJSBCRg3QLfOVgn4jlOm0J7acXvrgXgC
JgPTUCPvcuruZ9Uhnyxp0q0ctQ9Jqu4hdhpb1UlVrxMTUV098tXRHkkaCMQZk4Dp2nm6dez5SZ4U
mOJYSMcZ/0YgIx4bhOGlnfRGyO5DStap34+ptTEHJh1ET/2UhmxsBe6UOnL2HLwSN28Iig5jjR7M
RBps0XF0iiYE5529c/LuDKRS3XLEOA66Nh6MxqQVTHolBtzMkx3tIUqH3O1KdCIRI0RvRLXmcjM/
4/oZuFXRgwgU5+mnUD/hhxZVkm7VYvQq3TpDZY19WvOJG9qoqxQdCh2YX4ke7ecIjRZx1dvyecnc
9UjendiNZPwgxKR6cNnZtwyKpJY+xsHCaukj1n8wGrgTskD1bkzPkyVXG6ekkdp03zWUEl8Tixz2
e1HE6rOdUTaPLsatAldfc4zU+NNuzLu21d2EK0AZ8rOhSTlQY4n0o3n4om2Gqpm2c5tbZD8bWKGz
SR3ZqUJwpZN1pRvwPXTFWxlbV3RDs2uzVWlKpqIzb5BMWP1AZ1W+Oo10RLkiXap+OsB8CymeFRKU
CZbGZILqc7aOcpX/Nipu9UFDSmHqvwjUfYqjghauULYk2zxLc058lL18U5q5Zeymwumls6zDOisQ
gUws9JKCFRhpbc0HXftMj6+JoZIAdGlr9rJkZuo7JkhuKDSL0cE5H0ydCxiCyYyuBJ5kNxj9Rgzp
LGltzLmJGG6/t+0G/F2AXTO+BO3EaYiUWJReL0XfaJ7d4F4CR5BCE8LnbnG6IBcz+jAkXT8jXiJJ
xnLJrc35peL6MJT4G7zQvknz8RRUcb7JlIjk8fbJVltyJggowyRQv4Fi/sjzIXO1hv4AzOuNHgPV
pyvdMEZiK49l8allDvBKWgR9bIR7renvFYNCoOviRwg7xcVuk/cA0bo82ZNnxjX26noJqv8OegwI
c0z0OoZkUK3K+xjrZwzDv6lk+l1jhQ+62fODWPS+cGJ8t1WducLWJDco89kfKrz4XUHIiT1VIHa7
o5hoPqrEqTL1ISXGkhzCh87dQFFFIvJvpZ4rjxroanSkLMamuLMdOnyQNok2sJCb9EntZsP8Q8DI
Twf4hI8dyaLdzoewVr8kjKHhOHTXyZRiPw8ieVsKUD1y+srCfE94++RZMa0ODC027mAPeeWnk7ft
IckQlWRhM3MtZ6HfpQX5cDJ2MXjB3kCpBRr5LaF74YcdkSKRsUuq5t6ysgcsph+SOQccB+NXqNmW
XyK+dUlYxx+SQ77rJ9zWJLqd0jjZmcKm5GolLHaSSRe2eIGfmO5B/JQMkV1bcYzd3FSvRcXZBGOa
h7z0J4+GhIPsNgZmM+Q6vSP9IhoIzYFavIMRQWosJZ7JvdFrpD5GKUxjtap32It3VdemZy187wJr
MzPl8kC1YK/vKdQcGk2W4HRF3M4JTw6b4UhUh0GgjW2N4NmL+B4XxHum1K3fSCmkG67+9HnQlfnF
tomTq39rYu53SowCOY1a0p7K8beNfs/H6RhFxhefLECs8nWegzOoP8/Sh3wjE2Hqmd0TxNknfpfi
aEZgnZoQBavZ51+dovI5YUzp6K1n0cPAPyBG5YEAc+UhiLMDhOpp03bRR1HJgzvK2oduLEm7QfDe
hVa1qwiS9iSSmvw2zXwN8+albkg51WXWHoY/kPoFEXoVyjOV4w6KP7oIkmWHvhRrgzcxINwhe9/P
WDvTEv22MssIjpAfMXFDpCxgtzvDU6pfmiHBBxcor1pFfGlOpeSTaQ4zc5K2shmn2zoSPdkn8CfT
IjqRHeMOWEd9nakUiKNrBZNlM4WQFzKpZVqnjVx+zR8sBA+kPD00fY9IBqc9gTu+YZoXsxUPhOuh
WJvoj5bme2BYPS3YL0Uqik01iBJGYMykRo+WYewzWJp3uYqAocPobNGTuU6D1CQJLPBkNYxBrAkU
BMNR9FTjEwKivp76s8Xn5mpi+IBKtpkMOaQeM7ATgio5lkH1FKAesicMGPQOAS4QX+7oSMyG7Peo
ho84yIYNEwkMQXKPgqjVUHaYM4k5Wv2YDj0+APNqc15hAeK3BRld6hTZt7syuwB+PHB+JdyurVQf
JCkeLgK6TWN+zGf1OshIj5iRvQpUXsc7WqrfZaFdSYuYLphJfDi0X4WmcO3o1abFw49V+TUGZ6VO
JNoYUBY25kzQd0gT8ZIYHyGMlqYW2cY0OCuPKrysvj4jeWI6YnlJwVluMGQ2wbHaysRSyEq9xd40
AUI3WF+5iZw2IZ6K+70K0tY16jDyLcP+KJLE8nO4/6yK9rOZBg+WTOdaKRkGaRwE8evnXhteU8Ec
LEWYnDY0yMg3CDY9hzV3KTXZT/aUT8ifY5hTyhJbJ8YA50L6x2rxzGDqBLRYtFBYJHCPMU6tqMRX
X38Q4I65L06VozkSsVSB9LayiHC4EJJbE1bcp7BUNmGS+Vmcs7NmjuTCk0CErs6XvMo/cgFC36DL
lLf2g9GdG+UjDPIGHQ9FYo14MO4GeAIXxqJUPDYn+YSkGQ35wz7BZeCGckr9MbxrQ0I4axpbl3Rs
r/UobN9RxSvNq96fR6a+ogjBpbdEVGNJyO7CPrTdqSEWgp47RLd+YiwXxq5mDs6GdmBKLnScbdWl
3TSgxbVBfnmyBewapQ6B8DMDy7oot0PQRT46Tt3FmctOoGS/OlpyTDnG1DcxYoZ8wIpUPesx7mW5
M4RrLiVOEOQ7WccHMmmRtkkjdGWzYzNJ1t5jFDZ6zqWvzbX8DOmincyNhfidlSs8pypK3rbS/uBY
R0HdGOxwdCRHJgr+gI8/o1NJLU5f3sBY2JZ8hLWG93rQggcZHG3JHszl0w4HwtMg2V2RsrSHHjtn
1eAeMoktvx91cuCWD7zSjfcIpIxvVdRqahEzmpomctPn17Fuz6GVLeGm3O29an72dniU6LqfEyf+
zbEGnvNcVYh9+OQcoT8hGXl2oiU05teIEN5Dcp/4uuNc7bwjGrElMI95HqiJgp25y/zYNgcQLxo5
bz2Rb00ooR9vxVtPNZ6pMoBhgMOeZf8u2A+zIk7cRjUKf9QRBdVdTnkUAcuRMGwOKdkroX4gOoNM
dOZNKUcvtMR2QrO+9jvBRqtgf2XZLWpPzimJM+u50RHwEs/cuw3qWG7MNtFioswIAAb8eI2zOn9D
h18kFkYlwggg4xv7sr8sd0vPj9f1UPyw9lVS+BLm5XsypduSX2sCXiNSA5JCIpss2KHyHCKZd0oX
XYn5eMPpS7mAQsyTe2PC41/fcXxAb0/edlxyXpoIrSbgISWN2k6YUKlZ+0MDwz4J7ceQytK1wogw
+1g/UVAN3qAXd2Hiw3LSAPNSeRjbilzJoVDwuQ0EUMitshsYeQ2aidxVpLPnMPjBc8sSH7pos06t
bra86Uh34Rj9mPAjFkdPb8TyA7ght2uk6iLlAnvJNJBoyC+BCfwvYcmxl09cpcH0A6bi0HIrZA4R
awbJrJqpXpjrPRXZI1sBwwDKQkeDT9ozTJeXbJYyz560hXvVY2RtLABqkzO8ZvQuynIrzL2olF8r
60Siqb4liMi6zM6z2s6qX6vcrMzd6GfIV2Eq/thSOHQbI7ZesPBC9Dc5u1izs1PJoURWbPisX1yN
y40s28PPNOR7tBzOfugQeJuxerYEU0vyNT3CLwsve5hQZgIa+Wy16GglM2lT1Dwb3Qkbdwjv6rKW
r33DnNwoiHFMp01jOpz0ys48pJzQH80y3Ey9wIvIwWou2G0wryuuOpG2wTHwuws0vyJM9DRw5puw
gRGxzL89M85I6+KNSIYnp4Zmo0uMDaehyT0T/MwSjDdzKOlOIpLeJqabbqrR9tPkZqB2juBT5KW2
NJOsIyCjHDtF9GEOtKBMR706Ie4VJD7VplOOuNlLF94fKbNh8OLohAUX3bvUCk+tqhKUVPwSZLXk
9ZDk3cIIP83KfkRIgE2oglMKpKraEpZ37mT6ZSTaXSpwHBQlFL5RYSVALZh8dgHr/xDYW6xlpygl
7bMKuUblfTpBBew0nDdypA1uRaYQE4vI2TQFidhpwDE8L4CmZQFyL7kONg4lV0GXld8jUVV9aghP
CcAypaPGsZTFyzHIRsq6+r2NUHXF0GN8aLjdvi9GMHABuaNTP75b9Q8LKZtszoLVcjKz7BE7MDDu
82BG6P37mrZVxCy3T7PDAFycFXN47kR3hTtCNN5sfSgMu7Pe3nSZfE0jKace+mnmnrm6g4tEwlHq
yjk3RZITUt2Jx6lISJA12T5F7JeKVXuxEtNZi17tEcI54QQMhm3h63mHv5HUSjfoUyDMM+kU6dS+
dhUoA5nzYZrDBa3lja6rG2FzrGWn4mxpOU81TvwD8Y1Ekub295giMdLGqHuwYcjrgfQxhkgZdH2h
hnbhIa/kjXJJ46n36JuP7oxbgilP8ZZx1nBTzN5i2cfzKfhAC85FKxuyL8cCSg48JhrjrsN6MbMN
+gREJzsiXphAdpjHS1OnAE0fnJKd1khxjJJ2QLAx8UEylYUp9a6GkxRnKK6qPhTOgR5MdzR05Y+S
G8dKiK9RhIxNOfZ6RQYMQsJeLzcFlrcw4jORi+iwcJtcO0qsRZaAsqv5U0zBN8wJSlVFv6IIzY6M
DUDXgSFM+9raOOBtyRWT9B3RAsB05ulYhRajbKf9A6CXA6Z9iILuDQH/YyNF7SbRSdzl+zSjUb3G
da26SmkUXpzDXcs4fYA+Rk5LurlWd8mWzfZXyzCtb0p4dUm0gcMMVzL7UwAF8SnjQ7Il629HVTZW
RJyEYCdajsEY2cONKZS3PKYfZ2A689GqncE4vMyD5Saa/WCGVkppGFAC59Jzk4mXMS4tj+iBd7Vu
uSWM9s6Syuzk5LVJn3Z+KKb41BuUdZWR/qlosp5MK3Btx8ipBeX2KIIYrU8UjhtnchqW6axEwiDd
qQqYXNucPid1yDHRDq6lEuGFvGc7VokLm0LeSHWIhlFFCD9WD5kU6Wgk5OcelqJrc6W7hjRmjF8Z
F4Zp5cEo+E182DETr7GTOL49poHXEWOAXzTwkPsVfqJxhP4vws5syU1l29rv8t8TAQkkcPHfqFep
1FRv1w1RLtv0XdLz9OeDWmd7r3Ui9r5RSCqXbSFIZs45xjfQrXA8eqTedWXunBLKjYg3jd7fzX87
RvUKU9wdy31CEwp2f9INxM973IE1xvY1N1u72QVDZ26rqnl39d9DTGGa9VA929FNGKRTsSahAttL
ZV21w6+iA6FMIAWcs5DkSzN01FHO9IK5272pTYpI9EYWYV6w7etiTtzFkgYcanxMYptCYeoIQYzB
gKP2ftFE8hnRNE26GDZrg16Yu0VNoJif0YGEnnPHNsjZZgqbsjcEH2DFxFq0itO5m/bQyFe+11+5
UuB1eSUAB9t4biL2O7m2l0b9IogBhD/FRWRp1ks44rrOYv0xj6cfYTcRi5SRFBU3LNViCNZAYGkY
EqOkdxrfP0wkDV/Bagy1cDtqtME8dp2OLj+sBkxv6VR3Tk/4Ccmy3Hk8iapbDs89bVy2IZ9eV9qr
wSP601YunD5a6Z73WSZWwwb8gf4OU+zA2BMkPxyUBKfhm0Rk9rIiWDzkhORP0L1C7mpwy8t6egJM
JzyG85MH8+Ge7XsAcs1gPm0UJ0bZE+UIF4bfm/fEqgynzKi2hCcTbAh5YQXKp1iNtN/JjNqUMe5B
QX5mPGH3t3A+Zo39zcsmouOBSZSeea1sWmODwpIndEHvjcByMYSPaABAk7tXM+slnUPvQzrtU+1U
t9TzN5rPkA6+sr62egjZAyVESOzItiv0z1Ygq6dZW2LG4SiTD/E+aM6WTgBd4alA+TYTovDgbCqN
VI1C5avUCbWt0XVPDjM9ALGtuUmppVE+SRgndbx3m/hbL8eM7Yg9zlTVj7hu1YPV7i1FRhFBImvs
CnPXRGCMdZkJyAx9QgorR+fna+nRNdOoEvuqvJqzG8ulqXtP/33nuwr92gzG1RLvYTInjGu9H628
hH082uIQ/PMwcGs1gUPSV/ns3LLDloaXadpqkITQRoXor/LoJRvLkBxie1Upii47r/Kt7w3Txln7
CM7XSvLtQCN6NgyCKKMZ6aMPD8zRqTBcqvowb1+60mRQEQQ9GkMbX0aSEN2IFzwuaSnCl97M8qSJ
e6eXiWnPPrgnwuWFQN29UVbVfdAJhxYkUSmD+mFrUbkaAFGuCJgq1w63cMMJrW0Rp+9drX3ogwdd
mtwb0Vck2keljwRKYffw45+jZkcn0tkP1Qz1T9IRMmL6HVPR3p5keAmICNwY5SXCjbEi2Autbqdo
c/V3XdGmuyKO87Up2LN2zOnXBpXpys3jjaiaHEumR21tWA+Nk3LHsHGhZ330nir/e+U0UHLZOESF
2Drx65gY/SpKKJbGKdyVbhtcO/z4A0dE48Ld0lPJ1x7VjsA4W+kQTpG7rvU6evEUJ7Vrs5fMiGJZ
007ZR5a1U0FbbQxX+5VN2S0se3GMTNY+YSdH18e4TnJMyGVfW7ty1m8T10XBVchfmOXKg4p68g3Q
sZiBPmtq80MYseZUqv6duQ5GKfrqnr7pjUa7i33wJ6MCINKy/fTV1QdAeDISgl17zU1ohO21OG12
qADxoLjOSLjPqra9dNsnuJWGEBqjP1JLCHhQKLNJh5IbhntrAg7Lg1mheVXBVoyS6qHlozY6Hwz6
s0rN19rLj3bivkY2O5naCLO1kzPjT2ykRJ7/LZ/M7xUHa9W17tynfklSLLg6/h6icA37oBrj1k/D
JR8kN7TONvZp9UuPomPeVwe7bbRHn7DfPabI7ZT4tNugQJDHuTXTZrijCvgejIO9xgqVbt2GdALF
d5jjAF6VGox09PF5LT/4755kMcw8IzKePO3EbQLNw4jdsIyOjQjem6ll9+W5v/VSHhSazrwVP5vB
PYgkANJgrq1x6O8mBJgSgsvGja14J4z7ELwj55pZc5DQVPTppxIeJ3/LZaAy1nkrHTdOwrwqiSBB
NCIn8bf91W5KO+32nWP7e7cw5oJJ3hegyVq3/9CRdG28MT21uf/dL32gwD0C9im3bpaBNDS0imnl
O8O2rBlI0dj4EUpRrlE2stMrrV3iDnBZk44V0cJOScA4E92b32AKn8qAiFSg2wByaF2HyDom3T/b
bvDG7Tgcqt9dnjqbPKKFUObTOi3IjI7Ngi6HPz1WCV2Mtm7lbpBU6cJGMyW9BNM69zKlOuumpP+J
715DEtLRPmEna9RDuaplWBGbkDioB5mO9KZerS3qJgrN8NPts24TxIHGKlcj07LGjyQsm33Dx+pL
wpYRcDhJ+UJHXtBD20d63+4RetooPREcD0yxVxGaNWrxe7BzL06XCbQvTM2UhgtRSCaxPZVf7+e7
8pSndLRbRImAjv3njGEUZHPOWfa+e5JRjm3NWdy2foFetfmhuyS/0iL6Phs4KDeDA1DMYF3ULJaT
n9wc9Fr3tBbYHXVU387WlKXiknPMrV8ZOOWjfBfHLXvJCfiIGb40kiIFaO2ek3a+Jj1vG0XdAzrU
DvcJBmI5xt9KKssIPcRdZxj7qSgg1ufJKYmH04ggRt+rgm252VqovovkSca7DFyWIlllrXEblBNB
TWXQ3MtqsI5TT+4PHv097X6aq8AlICBUOzLZXu0yeAE6H+OA2FsxjLaMO145HroGdpnsQyYAvkAX
ZYiNhSTNEqIiJBPrcYnwAGDlldSakdtYdCjpnpO8IwitAUxh13nKyQGf3relA0LVoK1gViczEzER
NASTG3w7ZsO+o6MPO9R9fSAwnqHKgMhR9F11BwdlFY2s6qJwD5ZbvY7G+Kt8q8LOP3RmzCYrEWAg
Ki9Hqp7n58BRd5PSnW0zl4R6fm/UdHCnIAWRJRBNka0OnKlChcq2txz9bevZqBLSod01zp1RDt8y
uvAzDoCrz/10moutIgL93OrDGsQnspBdgSNhNZTlHootdGUBz80d7K10MmKGA7kX0n826vHgN7q1
w98IJKc6Qz7KdqQKWyuj849KF++ax9bfde/BlE80qkD56JX9kmRqAprVfA4oNMsohSsw9s2xtrJN
nPBfZ9/IkUlJewrlbxF5n3HLCmcJyvsk0y6keZmbHPRU1QRsK9Ae76KyPU7tBaKWnyAN1oPdTDJt
gutAKC0Us8FdeY39pgXj77ZiaEWAIRm/sru3PMoZu+yJU4+RYGbli/J8oqor/b0qGJSih6ZJaicT
FooPzRZPco5Zj/Vm4JtE1uLVT4oLicpBUCmZKUy+9pft7tLJDV/wpqybIglAMYxvVoXKsuk4I82B
doVB/7MLydsJyJ4CeWa9JAhSQiW+MWP4KFQFCC7StggdLLJHp5U3YkJjw3JWaf4ia3TZXm9t0VAj
T43eizz6nC1TlDTNGrnqhJiF/v8wFONGSMgjuNvD7KHHY09/xAx3BgnvZjFZiPHQh0GbPMHbYccS
M6RR7h5JewanXN9DAYFMohia06pids8yZDGwayC8VznNR89Lky3l5ioKuSgsqPXkvfDxvAxBuilO
XUPzWKQsxg1z64gWPo1NVc4K/52mRdPVM6cVm5bwFBGklvVi2kVF+LNmSkzy6rzERxzkiVbqzMff
6ohzzMgIYQDpp0Aw2YEkfDbSsl1nxOg0xRxYxqhOS+RH1uNaopsFFYrTyXA5aVAeOtzNKXiSfBMI
8QlcxJ1v1S/FPMNAWweTRBD8xHb3iJ0v2JMnz+CupIXfe99JF893GRTVm0ty6aaY7zkg6SHXaB/C
KT4IK/qdWx9mQn9T9KAZ2Vw8kUu50XK+vNJvGYrr6qQY5Kwaxj/7Vqon39OrY6XpANmy7qCCU1um
yRGNEG1OTdl08N2CX/N/zjkCWl8HZ6VfyA9qSV90Zulsx/fDgbBlW+/GrHludAKAIq3l0vJBG8oP
nytyOybW4xSX1YqC5ugKkmHC2n12ph9F5f5gWi2Bj334jUWiVN8+AsbIdiWqfCADDOizVaVLiFvd
NfUB7YPX5vxcxZkr2C6axZoNJvmmrhj3APv2jtD9i1vW0BUpBpOpgfJrF3c0nh8q8mtQVOivEKd+
lfOktErgtbMVATaDYRqXGVwoTdPuFUp3NTZkr9CmPopBvQvT7O4Lx4ISfQkxg5yUA6PDNmq5lQ19
FbsJ7Fts+eZaB8r33fWjhxzR4e8ixqUeSvvylVFRsyCR/dgiIMr6H07lbqywMI7hYB4TWqvnniza
80Id8FwuJrOKGYo4MjBoCnOHdwk53ySj+00EQ4XWkp3azKlsY5TZaobtFCoZdnkFbgKxc/po1ICP
ZuAlslEyeUez2maOll9mMFZbp+3BkXb92Abo8TyNkvHr5Qw6KjM00X2etKwAmn4oSh9mTkm24J9n
rp9+l3qNFoJ8iKe8m4ILvaOLTkd5lp6imAi8XJ2MWoznFMsurvkZwuiAnQZMuu2a+XLBavs2Djm2
ZrKxvpJcXMzp0nYj5MezFYVI70OFY4VqSIizpqFkjJbw10GYB2uM9XOG6rAtu/Ccu7gNGZgR5Gpi
lVxMk4m80hQz0Rc5jDCSpsn3VdkTU+EN7DvRRsKHzHedacGEYZXbOMIbOOOJVWHfTqC9hRBsCbtY
fiAk3r8Ez8BtyEZ08L56dhJ7uiQExrG7TfXt17+jYWk4k7GrbXtDmddxQt77RV5n8iYAaqFw55TF
MxZFz9WMSppf0ebiA86/GTOw0WI3OrQ+Tkff1dIdjIpyHXhTfU3rl7+Ob6R1x7wxuHyK6NfCDsHE
9vVqEaEvmnS/S1+jCqJ4yCTwM4/JM6gz+70Mtdevv6YnkOAjM6etMIzpB1xFEP/cop5apBa4Xdz6
fmjr/ISQcDsSxQo8EJZGCxNclJRaEofd3mzrc2oRd2CiG0nm0OHEMfCkhb1zr0RmXlFFs+fVXH9b
xQHCbCP4CQ7CecgHK2ZBJ+65aMvxfX4fuN2tJnUAo6ZH2ibwH7vrm52W5f6WqTa+f0UN3JvJ97w1
jKtmpfMtGE8+V27MfX4aD3bSJbP2Pbmfym5gmjy/zvySneYC/+7s7r6hbXfp6lHdHH+GIHvRHUT7
cBu5ZbH9IjgxgdpHWv9QxSRxDeJdn829kzUYaz/s7XVbxWQpDRhAAi/LtmWnoFXOUJfJ0jP2q+Kt
lP33euH86wMhVIkXTuS6aLOUFimoKfibnNq6y3Ujvtc65OJ5YmvbL4W/8rzpNlFJkArKvMZkqidM
J31RCHSRY0f62YwzaOIpYdSJ72IsxrGSsYUBh+i4HPpq17gDeaaQcbeMUeWBuSIZXnG8D7NiWxMC
SFdUFQxdGX1vYjlrRSZKC62wsRRrpnlH81Qnay4Mt9NY2q+uoKbKCHg0I8tjMB3mNwLcOz++kYjm
umiutLnXz60QV+94jANrs+CbadacdN1rTiLpvX2SF/MVPGi3gkw02C2oPxnKBRuogVTBTc6oW9cP
akQeNgRzpRP0cJIrtFgUweU2dvBQmJ2Tb3pvAM2WE9huhwS2o3ipN3Y1uSsmL8AJy7I/JEX4sTD+
HCGHPRsOtAlzeqmNY753wuyCB/uvBN9sNH/BYM5WI/2mjRuR5tE20asmTJxXeJnuSpXKneFN3XOh
k1xm+7J99hYuc9OHal+hKWTaJcw3PF8hnmxf7aP5JWr6eGUMTrJP+mneqM9QZzO+ikiPb5NbwIKr
kNOFs0feGNNuRyaat/5a48x/vUY1wyfW9RZrQrJdli9DiuIoAUwxSFPV/deh75U3nETBuG2W6MZa
yS6FEf65TVLu5ISZu0sadkImzCHo69/LiuIkiJwdj6sMDzRJDBCPdl9pri7ClnPTd+1dX3e7kCwA
1IKtdbCNmCM+tc2z3712ODOuX4eCgILfzDOZ9wSsxdgEeBYTmaPcoDk0rCNXQn/ra2nRKTJ7NDtf
78G43PC/9PbFwMwjqz11RbNlbp2ioo8+UMA0MFg+0T+sWePHd1P/5rDjb2KSfQu7IZPN+rmYh2Q4
ffamqF4Tb8y3PfAbhk0MZRbhtjnY30WkustyeYNp+m4LOEWNJ9lJLfmV0o/io2azjixXqObmD0Nd
po8ZRfTNqQoo8691YBq3JdMbNfYGaaJ2/Fr0+z4aH+ir92BCVwDcCiHxLzaoDJSRXcYwlGtajtnn
mN7BJphFJM14XGxNTe7Ku1JON9Zy9H+h5mrHRrIrxGkzgfByEO/AxHzivDssp5hbYgOE7GnRd+UU
S3W0WF8xI5oLzDI1pg9TlU9Qr+tn9A02NlHb3i7vR5e4LJuPGGPCVkvFeCxGhjVwQNTRnrf2nhXM
8OCxZgZo6Cl9op5shTG/LbDE5QFJnFy1JrytJDWAi1lobYwY5u28FrK7ax9197tpm/YTwSblsQvG
lBL2Oe8G88OlI7HJG3+47wOXjjCF0GHxuy5mJoVoF/3bsIpDI9zFoNfeNUQSDtLF7Ze9wm0ME3l7
rC4aneXQgnrSp90nWUPesRpLfY+gSz7kqprJSnb6owg9BuFd+9BHrbmK4TquS+4i943vy1eMf6u4
a4e3r9uCHXEb89M4ptdS1nuVYbYYQptciCS/0b7Nb3XXfVqhxJG2vDWy40BR1Yqrh9RlW1ugujts
6oaT209LXI9fm+gHqty5qztmzwP9fkIJm8eFk9x68X0DM+28vAJ3ou5jekV59TxZxj1U5OjHCN5v
3SLyvphpZ5xbv6ORP/8gmeJ9aULSJ1esAtpoZYeIHL/X+TeXP7D8Zu4hBQubftUPQ/TYOdp5MZ5q
taUf44xh5hLNrNDobDp8Fxquu03Dnhau7cyZFC3SyygitoroAetiiAi9LTXbYQrFuZ09VSYYWWq3
Wd84qu6M390mLt2TrzlMPGWk9wVrxyOeS/VYptP9siA6KnWOZJxlG5d2ALxW/u+hQj7IDM2/sL5r
TxAaDnZZjuxHIShKvYIGHprjN09jFbOVCs6u5a76Ksyfq4b5fNpm6l6ZTf6cjnW7zTlxd6anZ885
R+AUMQKILfd9oVrS4bSfSvLxiikZHrr5FVmPCGnoiVqTV6O0botvY3DWhwgSdFIn/F/7ahvC4vhu
6Pr3vErTDaCe/qLl3t3iLKos/0V0Sn8dWtuEH9zufNv/CKsS8d/sN6znNa8APUCwm9qhLCqvdpG2
G5EX5ZtnOR8Z3b/fFTg6u/ttm/mzYNb9lrGv3+im159JR5UnW8/MrYGQ+C8m/1fxNobyFmh6dFH0
Smc5+vTsx+64ah2/+5HZaj/VIZ6zMQXgI0L16bhiR6wGc/bEesPqZu2mppxIKWMZ6QZJAJbU9DMz
loL5PuQDUxB5bCIS2C2eYXt+WWmVRn+b3hdKh+DOo4OBTwRon2cl07cstcU6sWwG6F7sWAdZGn/l
g9P0rhP19WK5sYAlNlZfn0M4bA6W2AEr6OJtAMBx8yeKQLehLHee0ZMKFwwnvLIp3rv7Iugp8dx4
RAfYetHuK9jD1Hsq0pj7FrPOb2IEfTaFZXpWZZne0/j77sfyffiX7duBN34w81BHB8Cm888PcCUm
NXPush0+K4zEqEbm1bkfLHBjTRBuhxoMiz/nYJlphdK8mOJLUEtrI9lWvVVN+JbM2Z0K75Q9oLmH
hmDTW66gkvuFd7RUlr62nrFfIEzL+9CQjimBI1umPPYT2YZM9QLab3+AgdKCM89Md4qKj5HVcm0J
P7olOcZJgyCPfeGnLkzNWYE32W2wN0uAUuwonz2HSXavF/rRS63uwWvk79aUVPESWwEKprw/LRhB
1Wn2nTv5zO6qAeNMaeFVGJfgEXpadA67OcFlCTHywERt/jOGxfs/WQ+WY5tSd6RuYhXHBv538pMy
ykJryyo7fsX09LZV0x6PomuAW3+X/+uZS+v1672GCwlMtXoJqQi8IPZf9DDMrwxw0DKGdvYwBpms
d0WGLqt3/dPETmprTQO0RZk46utN1JIGMb8BLW93uGldddOZSp6+fI4tYtytTkLehv5Tu9LLIJ9e
jf42zHigbnlIk4mCF73WDBBa3k/G0TzL0Ht3+ZefnMJIdlan48CGQ3xS0nR3sZFnj5i8H4skerVs
z39xRyeDN8szphD5ugfBf26QXELUOQSVmT0vD1GNSjNQDiTf+T3h63JjW9kWZH6DkcQMSOnkYXkm
QuO1wvZ57vT2LdF7+9JZnXhhqPTWo8hGtwxYIwMuVBqTU69dHQulZTcPqvey56ZnCCbrtwJTyc4w
akzC84OfRtZFujqf2Eme21Z8y4saBJ+DJxmtCg7sSE8YHakp9Q//+fRw5T/oUp5lmaZrIYgxLUO4
cqZI/xsYLM1UQxvA95gTpe62RBbkxEPxS9lU5JVfo8ZOFeQ6S0tOgBXludANA8CBO3xDPXbx5j8r
m/qcDexVQyYSmyjKw4vj4IoLQBrdmSZjvLmfYbI7u8UMIBZuhiQNeTUGChLIfGiDxM72f9k9o67A
zdV34hjbMbuVJOXHOGYLtzJuATLjrpx9Fao6itbBvK79b0Ls8swwlIU90h3WFsDHa0EaIH4IZBod
cWzXoAYOy1cdhCfSwe+X99ieZEfXJBtTOaO6Imn4RdebbYaBC3IyWrE1uMDfvAqFdBGj1h/L1FvR
XDPf3NlHprvmy99/M68ya+/DGNhO3Mn3NI4T+mzmHHxIKKhHTi5pfAxPCfJcLVZ7UfXDMTNgGMsp
TR6X98KeMJ3cprtry976L1+74f4jcN0hGduG8WvqnAAO96h/fO81zqSoajVB577LkHrqZL3Klo3u
Cnplc7FgZ+U0TIptBuZ3Y/W0NJtoyG5mTjZekhFJ1gU5ito2Ig6w8sBTNVVy7yB3Yfq4YvkEQdkO
7Xihpu6P0h21vXDq4qFBMj6zHnV030NLtR3U14a58LVhX4zeoQR0OQp8udStC6QWazbhP9PWTp3g
nBftbQHUKR/bu5v19clGQbAdW0EgcpfCXAZ8cnSUAbU2mhM67QzsVVg8kC0hPosg+fOkqDGF1QWR
K2HsxXeQXKgEO8N+jctm2Dko07DOFfarzBJnHQRYakcRydcKe+dKGxkFoSIEJNIY9h3tgmYHTjt7
GX33J+ZVewWqBjsJcme8wk5HwYGlw5oh0BR5W3dmGXwRW2fkQTOTDsS8ja1M8wPYbnFosuqXMcTW
rss8QlRCR8MV0nMNCiXv/zzAiojYAzUavo2//aAxxmudMJUwhUNUo0vbgwKiPwvN8/f9SOmcu2he
5KQ3b5Xpvi73VT8c12ZED4TUDdhSVr8yBck8McqbeQyqP6VZ/b3UHJJuGJ58w4axUTNSoM2ZJvQ1
RouCtZm8uE6egj7rSZHFokheHNXyVONMYPg1zR8TPTtElPnl1+a9tsQmyyd5rf3210JYT5MXw+6a
n23IUKlqmu/kIIHZnzfPy4M/P8stxCzOaGg7oAsgBcchORq6Gz8WqkgeCbfDWa3i2/JWaxNTUNk1
5DG/ND5SBmCvnWx/y9RIf6dyTWiQ9btvo/eJuumgQkJWFx/v4ugl52OFe3E8skU65CT4QqLiDs4w
xmUeFZZHO6jDrQJvv1k+EKYjYy9gxG6Wj4uep/ovdDXDcv++cHMBm3RIdWnz2RzLNv9xX68Gu2mI
O3ZObUYAekHqDPYEBN8bmxsJJPD4kMs2Cgl0xwZ3C22HwdUsws7ZIOOTwmfy4JnDr5iJ/UEEBohd
iXkgqsxnoP0wa4nSrId63YHz3f1hOUSVQfZJEr0TykGUw9yyWn7oYGe8zL8UzlqEugqRJKH+KY8k
Q2TPVYHIR2JrOzVmmz3HPUCIMaynrcr0z6ILnGNAKtcmQVOydXMHq75M8feYg4fkgHiieTbv3JCS
ljSYb8s7kvrvZozVmwAFdffnrTjS30bUY+sgxxOaxaMsL1/XBtR8s4SBCpY+95Ji84dFvDzDSbCz
NKdItvEI8Ab71TUY0uKqTgHaX9RvjvjxFctc2eH3rASkE1IkfT2gNCt200DEQgsfFiENJ/4S182u
hk9DAf1EP5BIGb2BLFuXSAQVe5HGDltEMfJBRG3yLUz9X6NS2sc4RKveotuVD9NvMhz2wfxk5B3M
8c0lG52RCaKg68bmO6sRF6Wzjz0p0mojmgnosy7b65+CPsVVSk+UBJJ/1fiQHx8iU5oPXQHnKPOd
9qKEEV5yXBzrZSPqX6ypeswNDw/ujIaprIjiHCPdFw2Gobt/cB1408L4+EpOayfG6TLTvdlDpB4c
r+IOuwC3A0OAMoupIFheh6nrL8SxMGSe90iyoeb+z0WN849rQ9rSngte3ZYI8YVrzkjNfytqGqVq
U9P1Yj8Q4HIoq6J5pNFOB0kPHQZhvKxTYR+ko4GErUQLYpjODwKX9qqKIr2jBPN25BD9NFUVbhec
QVQWCHeNQ+bpxV1eJ4xjtaF+qEfGXN5IscSNOz9LbRaftQ5MR6/bVnVafXMmGTAaDM+ha9r4DbDl
h34tHoLB8Tbx/KyI6gepCrwful5/xMMvHFDy/YuNLaZcPjtjtloalK2lsIy2zX2QZv2zMVj1ZjAp
HfDzWW9hOlx0SRdRK2i6mqP/IeYUnZ4zaRfT1dyHRUQsrxHmX31DBqGYyHN9X+r1Gl21/BoGaJo+
7JaXxA1UpxHj+KZ3xDXSPfehbrKHaDTV/fLgtlqL1xxp9vKyjXTtvyxz7ryKFekYFPnx5///f+78
TQohHGE4lFEULP9Y5RSDPN3HZL7/glIXbjCtFs5Aok/aXUGXAteHW5+Dcuj2lInNuXCj/31W9Gzf
Xv78/M+z5U8Gg/1ouql47QZmLBrdS6PF8162qX+GXNwhaCJdoZ7JeqlvfDOwMmwQCqr7OohOxhzp
VVq0vTW/Gy5G3GnnoiBmWOCZwIejP5I7FuxMEYT3RhkX90PcupxKGj30zMw2f5J3jMB196D4teYI
imCE3+4g6UhjFLowFpquBWTTGB9DTps+pxt/TrlZHHWE6wc399WNxczHow0khcb4t2iGMyRJ3K3b
qUoPuGiAmi4zmnACS7/8uMiyYypEcNViA0iFKORBK5n6T3ZpPDBZzE89sQnbeu5HWfTClNuvNCsf
XyCnHvOCicJ/vl7t/4O4dSzk3oLdqQ6aCOPg36/XLEt9qWHI2OM1QzSsMu4jc2M3iNrHmnzVu7yz
KFKnwTk3eoMHqomJ3SNs91F6rPISCrWXx9qRUBc6bSgWCJDrA+hNUYP+J0BwiH/yEY+weCq0Qz8D
ZMf5QQ3pi1MW8WV5lQV3cdcxnVK6cw1NwrtC5Tzmo3zOZW3f5UEHW2VWDUExvMtdKCT/eMZ8Uj/m
2cyrdhX+yhmsMYMCVobMTZwC2WVpO9ixH3HZ5NV2aelKnFoHLEaM5KHYyfzq211995+PsGn9M/wL
uJnnecLVTSl1WHz/OMRtpcwMcJB5pxWGte37PAee/+LUZbz7QvEZ8ndqx+NmQWdZUHloGaZEtJr5
+2jgQo/CcWfPuKByquOHgsLCGh9t59ExQggLTasdpno0tl1OWI+RGGciQ387dUXcAtZ/BB8SMrFt
evUWiIf/zbMI5TEOaR4WxNu0wESLvLpLVPKa12w6ltaYayYY0itG27RCcdhhqTt15KwtMQMkIFRU
vrI5T1V2C5LW/xx4EhPgszwJkn2LJAFvDYCdyOauhvILMfsyWEt6yFlegsSCLqa1Hnv2ETFig80Y
M9WCh662IbNbsI11gam3Nk7tvCPUiEdFsuE+czDJBdLJuq8iz14FRts9d2F1aXRZr0bpatfaTas9
oeDXhZ+SWGKXaYV+bQIEdczR3LWIp/xaoy5bUM6DSaQaKU54MJFpvghcnau+m9oT+c0k/vhAbTWz
hVHQeiwThQizbexmSBUb4TwVltLWwZ0yKBAGo2MJcbNiQrtrld8n39EPQeI1u0IHRbg8C5LU2xSY
MVaZ6WHjZ0x1lFri3prKvUg7gyZgO/fRwHCb0eqqGI2XIimS94EhG/uakkabjcaRPvyyFTOd4J4o
QLBfBBSTOqzpd0nQgjFPJnXzowr/g1bXb8KsfzYTeMfAKOpDH7Dblhj1eQJdo3zqheWteeGWlQOP
A9frv/+RFMj03DcM0b3Ok9EFudVPJUTxmq/2C5rGKtXMM7pqIJuDidezE9pvJSrHJyzB8EqiUb/0
OKFuUL3RL49WvnULz9zNO8jDkHKdLhvOLGID4GB0RwFGxpfyE50Ax16SOB7V68xCQhrP1aGosVUS
J8L4zmWzi6mg26auf1kiVwwFGscFumjMU+SFezjHfE4BeO3aD36NkboppzPfROeXRyOCCCAVw4dM
00EXzbEdlR7vFtL+8tBFGm07DVhfNaPtioi8mqjJKdRLFT51sETWuAvoOswvs8LKrgRrHxYhCdKL
bR2jdVrKrSkd7zxDsx9tPQ0eNV1dWgMlLmitOXsNMYTDCGHNMAe0lKOdcFRrqORdCC85srXu2OVx
+7isA3kXElGuJrmiV/bTiLlDb4zKIfBtud2w0CMqAJe+sz3ChJf+qy/67BqnrHNkPe1GGhNfOeGe
X7SH2Jz1l0VIiJw/VgeOfXWPUyLcOpG9I2rBvAQSy4NTSbVrGBIiI/Va/JakggBGQCrdKowLaKYz
LcMsOOGgDMn0rMScvYfn5t4bXeRveqB1jwihjMPQEmzJFf9zad13ocAY3XbjeTlO4S/flMYhZlzF
0aCc7ekPAOQiM8OjDQ5SYHhPGY7fhRWgLonijChW+TsSjn2sa9b2eBiDTTWCk8+As52gPTGHDDwT
sZwUe2Jz+NqMieAAr8Y1kxe/FimGJiN5nl/9D2HnteQ2smzRL0IEPAqv9L59S+oXhCw8UPDm6+9C
ce7RHE3EnIdhAGyNxCZBVGXm3mtLM2SlmnoL3gMtlYXJF3XpK24X7Z0908OALRDJoWHeP1aDEKNV
AhzyqpcyfG24HkjxpVFh5Ca9DAC6/n8esnH8hDHKvqSE8RBEmxRXvZdUs6HtEQnBFTr3Wnifi/ZT
861qTPsBvfaPfBTtUV8uaElLZoUzE02nI74LqMAHNkzp/+hdQ7L5Y/uHt4G2tePpuueAI7CX5vbf
N/JWJRuYI/MpjDFadNFwJm9jXqvRlVVHOglz1mcyE4Kt0bvmW2kBy4bKRmqGlmgX5K3cLU0akieV
Lj2Wszz3GU5F30i/1nmJPWHKvxtWRKyW/XBfB223mjduk0Tgf+zw+vuh7Yp3y9AOkeERy4FUkm3y
kpCtOveglcqta035FstEQE8/6a5lHEev2CLO/eTJL1Pd8UkYJEAwtt0hyF0QtlFzFknvvC8ZrGo8
FtRGyUiGaG9uyz1Mo27euw2knBWNNoNMWqavJUND0zGrdd6NfyXo9Tla8BBD2JEcz+6BHI9TaeDC
11FbP/8+CjOfSCUcWo70gzMMluDMbNKlZb+cFy7ft+V3g5M0LkF+ajZdEZREEILdrdSpmlx3LD6P
U2w+Sybcpzkx/a1OlbyntsZKMgBmQmKCSUPekpmrS00IQxG3zJmjcAfEOX+hO6b+vlTYX2lF+Uf1
LwalnZx6Yb+r4XU4hKcetMrJ9bN444olsSSYfAjQAZRXX3cuao2DgzPv57DAJtnV4hxw776pH6RI
SQtk97lxKU0oKOrJ0p+w6pC++xbjbNuHWmNgr3SCG9E3kOcWHDfzFPAPBqRtqPabZEjoXS6QUpwd
hLssp2RB3UgzRJnfmHR/8d6sbb1wjtVcyaeySclAJKMOupO+sbzrKAnFVLuWfjkaKzMh+1Kztzlm
m/sPlrl5kHg7VW24GqSxIiWdIwI+aMlsr2KUeHqeSKRveoAOvZe6B1sOxVOWT1yrtdZ/97NVj/HW
BR78UAULyR0iAoPL5NnCf3pU07881GqmEp2GI4YJdOBMn9xBL8hpYzytHhoHe8m85CSFtOKPakWp
PJgqrWlwRSXPeqEBYlmEjhA/m3Ppud+ByTTPVp2aANMmZ50lo7/N+irY26oETftLTDG6Kgx4H4Ht
y1O7wKA9TCwrK9eGfRfp4+O0TAupsxv4OlulXgMdMZ503xk3dequkrF3fxDyB8PDcu0XnVYLm3uQ
2kTc1Hvwk9pab+d2T/5HekOmu+zGW3so91pXRQvYwro40rTfCXJA0TV8k0WQXm28FKf7Cm7Z2NQo
APKVhO5yVOsuXaHueN9eRMNPtSeKbQt6/JR9OH70BHYC6ewonafSjC36ota71+KVF8TovTpAw9UH
Wg2Q35ivYYKfsqWbLpjuSG7N91BXtclTG7/aBDPfm2aBQhMcZpIH5xYa3gDvvG+O95dpmOXA9nFZ
bhu88rhRc/rYy1I39r2zsWwMbOD3Gar0Hmsvw3ylZK0kxGvfqcmmW6SRc5K7O2855QZ8oAvvXxHs
ROcA9MBG6TMLM7ppiJ62JemHa3bYks2WkF/KiWZemAY/y26clp03z5vorfGuVKe5s92tFkwWRrqM
PgMGZlm101btgKambrdmK4JjfFIsyQAnwYalK1ozLaw2GXP3H3ObmvtekT/7OGKNG+ezehPJ/niL
G3pzaBlbjBqyeVKUdRMI8Dqt23mF3vxD/UMq2w90wg7WlnzKK8BQs1c+qBZ7kcavWgWabNSbnfrT
aotW4JO9t/8oxwkf5MauYguN6AHJiXmJscjfA9XYthbPHcQz0ejY/NDXJ4X0d14mINg4GkUEXgPm
v1b3oDaaSRIvMU586DgZue1MVcKwIEYAl2X4CA1nADnlGtx0Y2IzIY2QOnl/Ja7t0Hwbg2bPWCQ/
iX4qb50DnMKtka4YEvV143VPQVTFF3W1Tq3hXwdIQIOevHZ+Ae1t2Q+aQDb3OcgodcdTL8IrrARJ
s3+odD/BWEkzW8yhvkvRx50zjxGO3Xb6rq8lMhh6uzi6UReb9YCKofGHS2N29qVgld3K0cDSiZyf
B/O1BBz+raRkLlNiZzDvhKc5DINjKfRT6Kbj1bTwR1NDIIo3+uiSJXO8zhbRsjHO43YcuGc0xvj1
PgCtMy6c/+823XtMQdId8qq64bCXx2JK3qDy99/GkAn6MqvwEg/LlsY8AQ5yiEmTRVOo9bOnyNsC
iGGrHvoZUh8dXMk4US1Jl5DjURfVpsx1/QyO7Zdqk7hxTTUnxfSYDj99W2rfzEhw86wRILct6W8e
QSB1uHx7mA8Usj7fm68FRdpKWO5FLXD3zjyfNzcdNdUVnk7jryaTKMG/HVhxxlTms9qgqPDdEkHq
mSCfrYjT+rUSMGI8h+95F+BXtMUvGLT5g0QNlBqeuVA3wqt3GfxeXNhTjCd/0E8TZdDKF7hLM8e4
IqpykURo5TqCTCN12ByoSiwo3evCGD5plJN74Y6E0YCngPnlHAYfr3ptt96mAoqlpqFuVJZns14k
N1XprlOnNNddjD9uCipeBd+qNf0H1DHkyG3s5cupzwjs56gpTi3cWvziZvI/uoOG82ej1zcIcnNc
17MNB3WmvyTQ/G1/GGVGyYpri1PfoN0XMITwVyb599ztX1iVgRMUkC5raS0Rsz5tFrvsX3Cs7KJQ
Px6U3FLIwTn7MW3psWX+lLzYtDacXH9mTGS+ZsGIvAd/xsm0o+RBwk4JRDl8JSGuwOzwg9xkOD5z
ZR26zlII9NcMzM09wAXSr75K4+4beaPhRS/mdtfbYNnueZIkN249n4BHxJKq21WlDLddv2HQT0oj
WYCEDtTl1GyDwgx36tSpjGJdA61Rl9Z9k1Zrm9KFeV6pEZBD/baD5z7BbmCT5nUosVw5wk4VzPoR
66aYIpvMfw2lCUzRtsX9KFqem61xYtTJbHcMySgZvXCnupGNP/2KCRaBm7wMi9mVthiPIe6kIDav
YaTTF+h8dxc6RkWPAer7DLzj/i+aJCAqTSpJTBUCtYjcxF6ghq2Tr7ZOzmfSQMRcjoa4cr90mOMO
Mzi6y8Ro7v5gkQDKuIZdisjsYd9Ojnevza30ReuRte9t0zoXac5ktSvaJ5sh8zYLmpamiddjSRd8
yyOiQvcsc2SE/0cD7FRgPBrUm/d1WISwAaL0zdLa/I2IL2hrnSs4HHCCRD4I3OjWl9AWxwA4gpcB
YSyW9gLZ9G/YwGagwTTKZShv5JKKL4TaDuvC8aDIGXNNaR4YJ4wXV5QyW6PtoUnM9OYv6gHisY6b
1vxQ10Y9xd11gvEZ1sIlJ84LHqBwgCdZdhv/3hl0/tkYRAUAy8YXFB8MCReByN++Qox+SDAec+3k
iwi3BRK+hqHA9+XACsz7gZPU+Se7k1+FjRYwMvob7eP5iE/IXttGlF2cghb04oupuA0ek6gd15aj
X4RtkrG7NA0nKbsDxuKf9x0Q9+yto/f1Ux2i/pgWugse47XjdPWLuVRymlygfnH9UnvsKpYoKwS7
0/tgJuO3+v8PQCm/g6+BQoDlbKXeuXDpzDTpvMu8obmop9SDullXPG/LorkIPwn/x72IKeo/alXU
Mx74McujXv2HkgYYHErX1MvOST3+FRYfNsalTvSVCu24C6JDIGArv3NkyRZ9jncjpu+LXfkmYeFv
qsabIkAyNY50jNWF9hR5jbjWMZpoAnierHkInoq5Mw6oDCAaL8+ph9Cu4xXk+lNNUs51NlzrzPza
2VaM07m31cTsjlx1rXxQvVVvSl7n5YxxPspN2/OpjhbZn2OSiR2YObB0pICiteJLstYVOV8VukEu
v9yrxFQ6+lM+6dhQCs95QkzYHfBeV3tCnoFTTsk5D/PqNuM7xRLhpx/EBvEzWL+mOZ0Utl49uBEe
zyRObCA4aEfTkNA3Zox/KUlDP9l4BDsZxVGxzsdZbhmwpW+z8E9VC1MpmysdKqw5QWqRXxH4FM9t
i3Oh1No3JRYt2jSF9o0u3dXAtjA4WdUctVbCUWqGm1odLT+1cu+bKKP68/L0/Q8sf9QmPWGTJFYF
995EuJV3X2uPqJsiK8on2vna3muHIxOS7rHq67V6h/sgx89Hjf0YVfkt6fPux3IwR2SDajpGrLkv
+Zx7iC1KmKt15YNAVxsEsbh6Vunh9J66rVv8Mk9azbsDyLhfx3Z/TeKG3YDs2wMxTUcEfd06EAwT
x9Q6OzNAKGzaNeBhWpKYw4NuYyTWGcLozzlwmk1epr+AYB+9QftemIw9sxAMtON9zB0QDqvoxMo1
fAiM1jaT+dc5ThO+qhvNlGxgavPdbNxjUhkWHlHM2eEFUsD3EC3brhjIVc3daElnxq+cBiujn/wT
X12NBQ2ZkBXvkBfs7Wbkb5Q+uxQz3tckniI5s0Ft1wviRw+3fdDtPZu8bdhnHTxv8nmIJmRNytON
B4Sx3Um8NXzk2dvQ+i8xg4NDCucw7kkFaxJoaORx0uinvQu0hBwBy6j2LVR1GSI7yOEFaTP/Xjrg
IE91VAd1celAzW1qdt4JbJR9lYHG4Q4EV3m6ZH5Is79pwmdq68ADUIfDdjpNuXwOijzc4UG5NGSB
rsawNI+OczRE7V+82oJVu7gVgXicItGPpy4txhOuq1fXNY0VpseeShCGL5T2KOyAsSTFCDQYaHnO
Ig0D+Cib5nPF3o9763yRZBPLlJZkZf+YbZq6s/5hG494+qByxCsKxOKSe80qga6xn1rvB1GWXOlJ
1x5E4K+xKOLN9eaXzE9gQCxClt6wj2U4mUAQcGxCne5e59I5TUXFzgTanlFoP2rDeITFvgI9Jx70
oLviQT17CWg58tEvFZIrdhtgwoi24v0Lp2U8ffa1GD5inVAxWd0eMRY00locWHcxao5gXsWIUkbj
eyuq5srA5MUZEMv5+VNT/NKR0Abk/MW9+WWeUpfMDByRCNN9EorXHXu5A3PE/NVql35QF12EXn8a
lmiBrLAYgi5HiwDLqrWDITtvp2a8TTrd6I99jxHTP6YCObsUs470V+9fkmI4DTF9EatL2y1pleWN
rlyC05wto9e3uAr99ikKSvnUDu27XwwILsbw9FtBMpMieW7IOkv1TN6i5R4/iAUUvNG0Mr8VfV5s
2jnf85MVKy5T+4/cAiOYAdyiovXI+jGaTZDxPWvtdU+sSsBHNvJ25QjrEzh9y39T/0IJu4rAqxMY
81x6/g1u7BrfRdLh3cHjnxMVVnCvECQvxR8S0b9hkRbeXhpP7iP507ag0iWUtw+6e2jEIUQx1wNk
zPXdOB57bNpZ+HnucP0id/VfoDRk8eehE3jVqQjBF5n+FfCKSJstcZIdhCczPpFvmdcnAzM2AcJr
Q9dQMb6TL4USQv9U1dG3ghvPg0ifRZlO5w612Bp9/8C2XHv2RRGeg45OXqA/JsIJcWm62dkoxM7r
rIsFeG0U9WYuR9JVR/ZTg53/DBFzbfzAjh6MuaOG+bCGtnqEXYs96QhNbIDK3TOnjQpUGnbaf6rD
dj2DeHjug2AdidzZh6bfn9L+i3BgkXQieCWYNt/S7UH2qa/DpqwIb+rfevzD16wDYlsJ78y3Tz/G
kV7t62W4Mc0li4ROEAWIzENgOsm5M2AizNxGJtlkx9HVzm1RAUOFHy0q8orDqC6v7mQ/wI8KnqoC
Inn6vdz7k1ZtfYb8nj21JG8n4ypjIrPrssdhqo8EOtjHzMq/pv6nNsA/K+z2O9mukHyWlGXVzwEv
sW8F6zBBzMjYfJSCjTzAMoZ0VI2Iu9LoogfeZ9Vmop+K60PAGrEYoZ5cpy8Oc+qzfbNLe5sMZvGc
lxLjydzotBQNH2loSJK4Zafr0hmsG4QKpsGlZ90scrl2jU3ekXpO/TTstHLDvI/4mcFKXgmXvWg+
GyPfLYjdUCU4EbRstpvYXqF+GT41OnB6rzL2Ks7+/r9CTO4OhlGBAw0dVoZS4vmC5OM3PsqHhfSr
xHW2xCnMNDM42Lg0XSk9BKh4p0xdx3vquPpVliB91HStbbRp5+cCRz2W2g0fGVrWRYE64ZNdU2/N
O6zwzYNGSN8hCAAEF0OAON8dQzwtGUSnMT7A4muv6j1neEgZuJyWKaBsYC8AalDrXu1BBue6hG9m
YiS/9zL+fdtuGH9qJhAKkRqL/s93hWPRbv3vfbvJLtjVucrOLd7Qu1ZRiNaFT9gP6zL0ovN9Dqf2
7mi1Dw23+/e61b9IepC8d6DWhkkj7o+kN6zG/Uuvty/F7GkHx3ErFtACk6NqPoJT+eI0zqZL+uJ9
lMb1Xq5a5Q8jelabF7w8zMWaujz7o+6fKwNHRZzDig20KXiBnZLupTRp8jc+3Yy0OzEdoyYj4nI6
hLb22o58iVBDfI0Au6BDmcSrlejzztPI4MpJkOC+JCKMZnSsVD3BpTwBbPG/D7MbL82p+WXUMUgj
6p1fhnxjOVX1SfOWmW7updeoQ609l8eoqrxbFvfN42SS+rZoTLIqgaXeC96fvnhKR09nINy5sKnY
jA6BJW7WTPrCuPcqG0dNmBD0xOALTV6xN0O/uqq2ep1VX7UBgJWaGUtWlZ3vBTMDmKhauxjUrl3Y
4pXtRfMUVJAvp5hCuDBE9K2rr5JICz/T2UjBtAEm/8HUPLr0SwEPyCt98Lo3b7Sa270tamVhe02b
ungYQTNmbea8CAaQz7nTH5Wrc6oayD/5aD9nWbm9W/H+/fIz9X90XiwPRQmSBBsBsSXcP1Kpa3Ow
2IVT0UopEwiH01ltwY1YEsEopX6y3M575A73imQf8YMEYrUEs9aWURAosNgbrCzzrr1sNsOyWxld
5ElJkWavJXsLpI/A1/ThUR2lzGvXM7uxtYHfkByozNyYNUywIMKdzE7Kv6JgZDOvF82LN+FWEilL
UYPq1dh1LAYrUhz9S2pNO11PqgNTJtDa/UzW5lxaw2aa50+B2S78Gmvpt5heTEt2RQOuuzltYd8m
hqn3I8gBiCJrqENB/9jC95tsW3+2lvHQctbSFH5WfeblzLadvUicPUno1lnVtXqLLQpg35qB9lmU
9Mp+N6yB0a7yefZuqYbfNdE683KfFAgYBns1d52c4bNGyNOBiI/7iKsmm2VEAQ9ywHzjbbJp26QH
E7XJpbblD/XCenvgmuUMhSeAFNVbJyAz2hMoI/Y+feJjiLHm0et7Jn8RLlKGoB1kdZMeiO4kB/W3
qNMUFRCt+3h+L6tq2g1GTs6N15wHMdIL1GtzkqsoZfNN1EiZHxrduKnLmNFOu2ugEcLn46qeLVPs
7v0hp+VeYZkdIoUU8yxXrfHOor1TMwgHUGg9O875PvoYExg3FSbTT1lYELikR9/gBzNDn4fsllBc
HAYUbbvZGsTjmCfLPB8pJozCz00zYcmxc29N6d9rL7OPSrVrDTjCKIVU9m3VGi9QW8QucHHU+hLP
vJaMSOMwJjyGPkmULncDYleZ1HrHlhXsZ0LUvWTb+oGj2oJtNshHLvvPBvG7p2AI7/4vbJPNDdPt
e5HbnzOBiL+sY5hqQSEODjq/bTH04VHZo8u52EG+WkV5az0qJXmb6xub8uj5DqPIDAT9S4aFRTsF
uepwIeJ+Qdn104cs/c+T40/Ps54OFxBb9lrxFXS6ywRfu4+d8XViuvAQN3l1IO28WunLKS2LJY69
w0lrF0a3xbt6N9Dppv5DYpr+H1P9f2g6aZDQPSHn0hI+txDjD02nToOisrTeO4Gm4tub0ipsQ7fd
qC5JUuDNQdhys+opvLQxMz51Y0mj8C2Og/yFnQdF53+eR7fyRkZ0fJQAsIC/ezaY62LRhvT5STmG
GXCMBztnRBs02Yst068NB+seNNru3pxPGYhd+FIT/umDjs7m/BlSGlPxaUq+kJ23kNCD6tUaW4zp
nDVm+tfzmSehRbOZXbVxgY7UoB5vHTj5y2nha/neDMZb3PvWo1ZM1mNVVmAvI4Cr6rl0+UGlUTIY
kFKk3iId6DEirqTeQyYL4D1NKQCQMGE4C80QcSPfBgtrKoROhJlZ7X0Dy3616f/+EMb4x8Hczfdn
DA48C2nlJGJtM3T8qkXYlhfNbuuDFtK+/fflAY31n80wx3FAADnc4UwmUv7y8791Fau6jVoGnhV5
vcYILnVoz1pumPlZH8AceZSET34QEy1a1qgoknXbuQXNUcN4c4NuO9TfhVW1vxa9ApDjzd0ZBgzo
sQ0b93kwBOXOIvXiY1KRvOMFGxYpomU/vYmT6r/gVnyHIUiwOHMSWhkmgEJUrRdq1IjwJb+56V0J
73PbmHX5FOsuob/3XrKazpYQ9o9qcG9jJCVEgVAK0s8oOwiHdPHvfUIQCS0ocb+YTcl2oE3erbCG
VCxS76ElDcUtUwqjaLCfm4aAGpkYh0noIKCXfmhV7sYII3dmgwXwNLM6ZKSSbVnV+3PczuIq03jY
9A2+HWlTxpmklJzNcZw2ahZqaME1cfHa3O+hMUGeSnbmVUN9CMvhGxyG8uYtD+r5jDzg+y2ULrIa
DqdGDN9nGR4FQZEe7oYtCwsjRVwbbhgesgspm63XEIuJQ/9XtCsCKc5q5Kp0cnwHnxobjRFkNfeC
x6rfYtDWH9VRshwRyPIZ7nx0TPTm+Nsr4nsO6lLQncwlCD8cYmM74t2Ltrbp/LJrYOv5AKNQW3Qb
fpvNHZhRI9nezRezNKa7j5kpYLP349RZxyGQ+3kJGwOyCTk6dewXrJnabpwCkh+WDRLRDM62s2KE
E6Ubwf5mSCRdOIs+IkupdUF7hImInmAJhhwMvThoWoB/PUrhJgOokWsxBOWzF/KBaEk0XiqL1znp
Lu04M9hBS2DoBO5ulWXRB7AqDGRqu5jkvzzUq/v7ELgulgDX3nB3w8hQ38slRETRvcbEBl3upUYg
XTJ83BAJILtGF3QIPY0qBjZR+pFLkGnWnjyzP/z+gOPQqbd1QIBBtojklPp51PSKT3fBBfOU4dKn
95fiQP1ti8h5XVU+yWR1Fe/JsWhgYAVEBw8TiTK5+ddRQ7QnpR1YrKVTLxkdHUdYeWyLPORwMnrQ
8CsfVcHTu6SO4uX+EkzlZYi87rEeUGERWPz5/j6o0zEa9iSYHdXSHjvkoDggS864UuRL1Q+vXl+/
hIxyD5E2NRH5lvqXnun4gcD5bWaJ8AWhpXyus09FIF7U5r2XeJJNsEEvTbOuGiMgsDhoHnt98Fdz
jFL17m6kCvlhlNwflaWLmle7OBCSih8quNIms3DbioowlsrjC2PEvMQofRej+U7fb5dqXvvWvWRc
rtcxdMVC6kAztJw6ef9ZZMN4Ex7SIAa7+lGGSclKwA1qYRTUy4OqEJIyMvd+tXTAlGLad1xKxsFo
tooYk1Lu7uKkOXvK/xSAsB2rAluda8QX5UBRD8jEj3kH657NovHAr5PusjoJNs6cW5fOt5ONS4mq
boBktHWn+wYywASOgY28JjVFRMPsIrjFUliV5pODoB86X10dPC73XYI5EFWYbC967C2QLUd7HpZg
DiJU61ctiQHhDc2wEyaExRayziZyLajjy/23X07byjGYo+Eh11LUTXm2Redon/3JiXZBPRjYmpaF
bJLxJjLq6aJER450bpHWMCkwSatD55Tq69xq8l3WdTNRHyZ1VhSPm7iKogtlt/loZB0+RGlE3/qg
X2BPK00Dh1JA4lIHGvlphd5bT0aORUCpH12DTlKVjKcBDQdvYZZomLvYJirxYFxM2aXQNRpdPYt8
hp7xbYbMmnmQ2wgOShLGDfiOV5k6+M+PSLhzsuaVoUD3Wg22sY2AgmJoS8JPJbTxhF8FMUKSnYLK
1PbwdsUdvVH09Jikz4wCBZISHORj655BKdb2Y6uJ6+ShtIymqMQlbsDjtscEAhwSXersHOyXuAQa
ok8mYFTCpPpZyNAoESPmYW31QHx1tB86JKKrwbjJZrCqb4koxE2pWWUyOI8ZUUxDAWAzd/O9Uthm
JtJKuJbc25i0QS7Oned7G6GbQnOn/ApdJuADB41xVG6GESI1lgvCQZ3ZZ+ZgOFTsy7qiHmwaUWo9
dTJzX5V9sE6W30DdZulgNQ9dasmtqMe32qQNDuzqQT0wphOMuICu/n4u8Zrsqhcm1kJtaUSE9M57
wvGw2fJGqXfrjuv6/ROlqqDeMc9hSQYNPLN9QVv8r6NYf4SD556UMxaeYHgtA9p+vGMNg+GXkBk1
TCG8wfeteEtCgDql/VhsMgKtd8aYdw9V/+7PzvgY2JgT1ZGFTgSgcoU6pmzeor6H1sha/Iw1PTVK
rMOzUw+gocYeOWEYcx7Up0Dr+5v6s2mWDbvaJfltDKuN2ty7InqSBo3yxp378+/nI9Q7v5+vWk9u
+HauLWaQwHUZyARale7U67eXUx82x07VEoFujNt2eAqo3PYw78qP5Kf6p8zcKvaE3Iz7Mi+WZzNp
MC3rNeuSxb6+TceaiSwK+n/fM1runx0tx4PGgWEPxBAaGF2Jgf+2Z6wrXUpAft6esO/wRh+J3JA4
FO9qsNxn0tlUfSrWdaejqLf2pU66d6fTl1sj7jRWeP5R0lta89xmeYLV34zHt3TQtUPjaYLJhrZl
gzZ9rm1QiMXAJtAnSalZZvs2sOD9NECPplXoTCsSQ5c2oBnrzsG0w5CgCwKDLByl6wpFhbcJZXUw
ddmd1c0rbJb8LrI+SL2W1k767Gisxfwz4mxjbyCNbadP5bafxnKTLarbZHlQR78fGgFMrbeJBhjc
ATBnCP7MVDPZYhnF/u2QO80GNxmq5bqXT0hN023o6NugFX2w8yZ7rTZtTZfeRFqWn0fphVtvwJ7t
+yV3sDJOUPiRvtp0fQ4HEyObXQQ/tchwnhPofqcY0Ow2pd+6knNLsOvUJOWhH4MZXhnhnkpApk7p
ztEuNpDAYMyrDtVCdOqyCXkQRpVtsiCdAkeml96HNYgw38j2QZbND4GbPas1Kmvc6UH6xTMe+WkN
EIASJfeBqromA7oy878EMd68Gmp5ONrd1ahyuGpkZ10RB/iP3LKR/EN//8hGSMNh0u7/+GE+D9PH
7/9rAHbpwsd9ysb6XRaofgk6TTCr6zXytcQ8gAPwzn8/IppqngdIl/ffIWP/ia0MVRkvB4FDjEmH
FLESkJAWOvbB6DL+bNK7zkUr6CyYBNwf7bYJX+Y6effvdDu9eoFbTcU+JF9RBZTPFIP2ZR7Jva8L
v3q4f5CkAzC+iKaRaX7W7MtYjNfSbZo9G+y/jko9O0bkRcEBa/YQO2jmmqgFreVoXJ5rrOEyAS3j
zs3lWAjY2/NYjedmpJy5i3XA8IeRJZ/LauKI8O37vqPRQ/+s2R5jp661dThaznCIaZXbofM69bP+
nAc4VKxxKM7MiokHS5nToA7w9jktkf0lSv3hoxKVucXqvPpNHko890N2bbtwLrHCUOk35fyu9NWJ
BTDYF85DLs3uadGl3tvs/3WW0Jp6qlPv4DAlQaQQvtH3b85xIPT1XazE7m+tfRATURxy5dXH0E0z
bzmfliTWIc9faNXvmLjbvwC+76JFrJ6JpCTOFrkkAgELddcwH+lvttv7h1bboY7gjQ9eaQrrMa52
RU0ArHqu5I6zpBAYq7yd33rHTl4ikh0uUfSrY8hwU7eT2qFjFqhLQI/6jY+7bMsEev4IWKkrkkzf
rZRduHq+NckG63Rt2Cnio+6TyFqH5k2dhZ2gr+2TwFTw1YCoKZJrMaDAVeQ0hwTVK+o8tVVIpsDf
ufnYrdBhCWMHFms8Jd247rCYkWLMMmfO83YOGTvfuVFcQeNpaiGIT1oWnuIunj4vM/NYDv1hsBfo
q5lD7Jda+KITwLOZc5Hs1Bs3+t7rqPBNbMfIOaUcJmeqqa4aVROVQfFQtrj2mPnqO8V7Uw+joRGP
3ea7xnWnS9On7D2Wdup90UWTfUtF96CsFlUhKIb0UGz72rSxa3WSSeXQrNTbolznWJIfQHQ0sF38
EL1aVWPPxiqf6J1NJiXgAeWVV7BNOHPkZUusZhS5b33pfCgNaZtpLAZD8KULvozqF454w49q1XQy
hOgWad1HwbAS6r9F62zu3QEb7fzGpE0jcoBiLhcvv3PvdeI2Nig3nE2TSOMBmpl6Seo1qAeMCv9j
NTXMZf7zX85pgXbPtm2P/jNm+D91XQGCILuNa22f5XGwngz5tWuG7iXMAv/Y4uXeDigAP+bxZQ5L
e2e0SXZI3cndmWAf97IPjS8j/hqPuuQ9qFv7NDtDs3HpHX1JFmfnFGe8/0F9Ru/fXQEBkJIJKHpM
x9HfMILlK5/P5WEag5uGXvuguVZwJvVZOw9ON8e0zbN9wbx9Vdtu9FJ6VfY4Ce3eHFEdkriHpD6W
eroftPoxHnQGN9OihptHUtxZY/d3kbQlgWu4aQhtV45wNAdZfUnDn4XIjE9C4tvNC89daVlzvwca
TsnUv3fERnXp3VB/Ch04F2EcsIBVlfF4H9clCTnINAFJJGuj6JQ22lXVM50VkS2Vas4NLR1US6IJ
XgDs4dVy4gzDqJO+G0HxZGZYvqMSl0vnwG9piqZ8cEA5HBunSw7lKOKnKc8/7ngEMyPYh1H2Z+U8
Kw1YKSIu8q06ZYJZrWXc8RFm0aeO5UdP4/Yty1z7Wl/BuUKzxa5ebNulsa6660NVdqd7R+f+y8xo
XBdRKVjazm2PqHU/8j7J95VCIejcbMfqZgyiea4TrTnNCOgIbElXU6h5j4qliFDRPRLMR8haNLiH
f9/6GfZCG/r7xSo8z9Y93RGGMAl8sv+cJiWGXkMiLBgQtnNCyj1y3u+/K3Y5wsfs0xRb7pxkAgxL
+jqpVbm0SZEpB+/FiWdMsDMkfaM1Cm7NvfFg9cxnlVeM4kdsx7SFtjGH7zkSefS6zrcyNviAVYml
nvNj8c2T2i9jXmjblay0GhpRzuYuKYdLnu8zG6a4elDjUe7lOAsN7xl78Gd79Iyb1ZMAQe+TlnFZ
j1ctcl4tTZsOqvGQtURmOXAgtv9H2HktRa5sW/SLFCFvXst7KKiGhhcF7aSU9+7r71AWZ9N3x4l7
H1qhVAkaipKUudacY7aZ62+0kIdlo6cuRWIghG2sXvPZ56eKHBKikn4HKBSuA7KWVkrNXbEyBN7O
GMK/RtzCWje14slzNplEFFNmILipoeHuv3hKQYZzCghZJx5KctClVGUs2mx3n6e09g7gEW+l7ys/
bKevKJ1RgrKBhJTMqtadm6BP/QKcELnHTV5OMEMfKvxIqFe9SIoKb+I/mxCzCG+tWNsF/JbFVCof
xqABaZ1FmYHtKKdkCO41KCH7v+RzEYdm6SqhjarVPcGJ8R6z7kfguORpz89i3LesRxsE3rmSXuKy
9jYhdbuFsDz1mAX1vppNtFzd9UGt8Y8W87ACybAi/BFFVxCKa+32OKXnx7E1Rd/uj7D7ohbu20uX
dxWhnhQdvu7H8hFRe/UxqOtnEOUTCg2eIfKEYT6fKhaCSfo2Z3pQf70YDu0x6sLoJE+1Ws/9f9Am
xr8L666DlE81QBWY4BIs9V/cLhIMYtsY1GbvKWa3tJ2CDHh0StqmQ24MUylrLnQ3tvLmNtD0vJI/
sKV+O32bdkYzhduAYO1bEEZM7nPD/uUT193XyXRtuWChbSfmvtXnZwGV5UfKK8HKD8r6O+u9b2lm
Gn/U6FvrTw8i9/fyupFrb7ln99N69HSehLFOk0PD8+jHaFzK/+ctcP6tWHZdDTslRBDcoR5dzn8p
HwIjCk1El8O+0Pqz14GUyR1tOFQsP5Z3YldhOkinq3DjzK8m1ggVSW27vXwVQREVm6qyWUOA6UEa
neytUX+XiybbCHd0lr23bgAw1hFGjbof/csXAcktyY5MBsVby4p2Utqf10UgyGsmou01njTjDTzh
ch6gKqh/zDtGYfEe8+Qju3jG4rnpQxlO5J3x4f2wEGaGGgwpDJRUyebKN0A6F5a4Th+aFMad2u8N
TQuvZk7qcdmOM810hoFCRQy3yI7T21QRk9YFZEmF8zD2BPo8+Er1jFwqsLosWuxJTIlqat2lT0IJ
pWG5Ue3JvO9ZeJ/+73u7MVsw/tetHRCyA3sCBqXBb/Vv0JxjpzoqWYKojH5WBXmISnzFfFdTES5b
mBTPalgEG9gxHhh0pTioIblSaoZDekIhRUziRjEJIJfUHrlJ2vp3iuT2XrXHueRse9Wg8EtW492f
gPf3mKWJ+0tM2j6plmpLjBjpyiT/qANynqqhhBzT3xUpzf8sBcH9f//SYDX+xVWkkuGZKmQu11P5
x/XK2/JXMcMApRv0dIfOdGkRnUfRSnUFvse+Kg7dvJHDr4085go7Jy4YQxj0ZQUNAG7Ig5YBMOla
w/77oEnGxAFTLqFDcvev8+VYbsrcemitftzI7/N1fHKMDNcudujl1ytTVf/nf7x/s6y1I7DM6ULX
wWYBFS7um4ZwmEPQGIjX5EFcejzy5o0cgkRANImAiF5HBvt3Iq/znz2mlIhZS7LOvo7JU+ir8r9/
nf2vL/7XUJ4nj319m8Bum20NHbtX7PKglOPnZiBzEIC9KcAxiewwWKS3T11FhpzchXsEtStRyuxw
3/3rhEaJzK3qR9uWkj3v1XyShWR4WsfzrzVpr14R71NbP3mQI8kwcH/zceDm0pnWik4CanKYtMmD
Jaq5a0TeSgQfpEGHObomug1rZK3srCxxs9xiRerPQ6rDsaujls5AIE5q3P1GzLwTmWcCKXRPadmu
Tds/1o2bbsZcIZnHKms0vj2c0rpBxzTefKbsNP5rQqpAJw9OdqqIFupKoK7qlG/LbFoHDrXWeMwJ
Tp3E24iYJs6tDWmiPNAn2h4zVgNK57JINTLYm1dvziQWIN3WeqmvDIhGg0Igp5t34SavolOtjXgG
f6DDERusA2twuD+yJnuvUHQvogTkYlcCFvAOeAuutdcBgQzomKImVTtmZEPwXvCcXs8uMU8lfdLv
Om2h+sktzZgG2EeTOfSKSOtqUe29V9uqShBa5bnOu73v4WykJiisl7jJfzuefhAOGEquC9g/t55c
EEJSbmSNNjjQgN50PUDAXDsVeJQXA5lGkbZUhPLbDNKl4YXWqkvDb1ly1SmxhaSzW/2pTZ9jM68O
MBKf63D0IZMwTZqs33Y5PuWJi304eDSRyTtqCLtbw60bONvSjgqMA/glVX3h+dWl5m1V6PdFKPOj
0KZlVPf7PjEQzs9a/zJY1Gb3ZIZTucgnjKyU0ou3VpDmR+XBq6Aa+ggiIwccn1+9N1QqV2qKeaCl
41ZpJUB/n/oGQel2g4XC1OpdVSoOtTfrElfeI9elyifTgcGc9RvijNVV3XdEszQaPfboon8AIr+w
InhsB1xrwQAAMUl+mLCdVxbO9BRkbW47h9QFftGGSJ3RQi/Uvvw5zczjLn7yI/HshsGafvUV9A2R
3uXN9/JfJmtes/rQY28Xx0e1Yi7vN/aL69Ctycp9a/bOMvGgIk+69uLk6ioNu3qTGsUL5u0fnUxj
NQZSxWHh2zcxYxGUEh9il2+MrhX0/dD9iRoBjoEMuqrTYRnFYi86+jGO+A0pzeJj7fjDmw3qdl2O
wXNlDU9RBriu1N8ARz0q5JhnvfpmElewMCi+ABnDB+134wssnXJBCEpMhEVOBUFHKO8gw/HMtzyb
k8MJvhsxhiWGfUjJSGDZIC4hxl49bd5yIrGpUfeniB8RV9cC8+zvTKl+mYPXwlsbayLaPXI1Miar
ThEQDNynWXEggC4/wDrbKYMybpmflQfK1sVhLIacdfc/Y69jHZl37Ubem+RG3hvl/Unufb0g75dy
CJhSm3vo4A7mW6K8Lwaayy1R3gflQbmR90LNbsj9lOO/diEVk/GkGjtheyMGHn6K7CA3lNUJ/zYT
B5MogWwL7DLZQZsfOXJPnvPv4T+n3F+dh3IvvX+HBl+0S/T7Sv74X79IluJURSnHfVlu7s+Fr4Nw
GPH6y5fQIfBbyPfl61Q5bMyOlPshCNa5UHkPjPl/d5Ea3Z8Vcu/rmBw6/AgU0v85R758/+qv09vM
+mHSpSTqstXrIwrq/NCzmv/clQ9hDHbg+EAmL+Ef6TuravL705KgLsBAS7x5Prd/IEzkNCVo6pgP
hB25YNwT+XZyHDTxazjjAgbc/QuzNvazatO8auocvpvSZdd9c1xJHQjtAPhq+GPmiF3FXZjavnXL
CdouPZU2cBqi3gR3ujHg9lc1BLlO3NOZCQybCRILWl0i3oNCMZ/9steeEJuZFqkU8kgWpgZ3kySm
n8Yxu3xX3by6WMJbUKxHieQn9YNcChKF65NMk7frdAZSjg4tYlZve9CtONBcy6XBF4L6iVmXrLog
mFZxnyQHw6RAIMtFAsQCspOx3MtSUdqhNKfv+Wxbo3OYSEbBpwBmtjkK0QzfEiSc3wi+CTF6lAMf
5W95oEEr1Vh32m7iH/3JnOXa3edGHvO0nG7z/HaVsL40ZSIGSOpprFlUE9i1eQr6V5RzBoCjbFcW
QbpPU7t7JrveP3itgZyoEMSpukI7zhP9yxAZyZl8rT+mouPSidLuyuMBgxTRoWvepfiDp6NTBd0P
xYnqlTsNIy14r30oJhToKDVgxMfeLW1r9ULcy7McqUoqnnv0AHJ036Ad6DvFu6rkcN/cOPrI8Wyd
IvNBtUbrlngu1sqagiZqeOvWBCnlX18pNoRrWeQtF4goY0In5JC8FnJi24y8RhBmtJdSHIhGc6XX
AHy9STGkYWNBdmA+ye9mu9Wbhqz+LP+rKbR/VWFI+3sMr3jy+eMWcytL9rNyRbT0IMiaykX3Hgy1
9THvTIljfQxD/Z5TRPiY2KEHOrzh9Cehzmhpvgv7oQTzdkGdYCwkGMU0acLIF+r5BbM1dk2uHBrb
QWyR+TZqPOr2so0huzZIlY6joTaPefTYCyp2ogjTR31CeNpP+WsH83I/qkq0AgOxaKeheyCo1Xh0
3GGiSkNLVset+CiPdXrhHITtv8hRi80HeW5+y8vuomlCuTLdcJ4QDh5QE2VPoqx32rzYoi2vH7qh
PH3qczjkgBbc9SEziAEKMRL84VXwWF91QNYesFSCcXPCfE9mTniIsvZUJnFEf1/FPqObE5CDiXxA
O/Oe0/mjapaW88DvdvO8qaFjFWr2YnL4q/lM2oC8sTDkbpKE/CQ2thTXtO9Dr7PCS98aBwsx8JmA
OWVdaqm5CtuGPivVx1ezbutF7XvKtm8S9zHPUtDScVd9TIZgPpqbwbV1LPVUTpq/lC8UmjimLUoH
x8yyXYW1i34MIJ3Ism660gbHMTJU8lEYAq/k857Ch+1r65Y1jnYbN/KVOiWqGQBGu4Q9/6AxJb00
sd3eCk9vloTWxnt7SrubF7U+yjrsZeOA1DLVs2ClW7gxaDt+bnzPE/DeeUDPx414Cpd5Zl+tjpw4
Ohiw0GY1Lex/8oIHFRnSRKnANoCkDQ6X3n2JObio8WesfTuBsqAQ7i24SQ4bL6ZRPHBvPstN2ydv
8Ja8bQ014X5IHq+jDJFL0KXrqnLxX6GCcNbM9yri6rGEd3b3rk5as0MCBefMVRrtLPpXKQM1m3Jf
12773Hkh2RkeBpdu6Kan2vJuSm3Yb4k9eqvKGgOW0uH42uKx4fbpvDVq3Wz5PEZM7pqn3PMw+w5N
8ay7Cka1POv2oKHMw117FtQi2YFLpwRBww8UO6QwdELDlgpTef7aM9T272NW0lO2bmrN3lo1tCCj
wN6VNsQCSJ6Plvvnxo6nB1Wg3W9iEDax3/eLvGrThaknpF6ron1Q6Qts/rWXmwCijXTWg3sl+sQZ
GHSnBllFc3aNaSORQl0AFqkXtsGMEryOq7fZTfhxt64asgCROo97HsTqbnIN5UJIjLUaWWvk/ZxK
yaVxg9tJ1FscKxs5RMdKvmbs0mlrNT5dFA0W95K654/j/X21IiKW3cS+FrVdXkroVffjIV7YZar6
4zk1QGX5Yc3clb8DDUxtieSEsOPQOuH8AmomaE+ENVYZUwG0ZdFGPRpkPa6nwT2Ojeo+57A2zjFY
Yvq3pOjYgd4uac111OSTZ30U6YYepvieEayz6Auq+XY3Bi8Na5xCHcR3A8vwsQ8x3alkgTwpyvQx
TMRZaq39y/P1c59N5fep02nAkG00xTWz+KimX9h52U/TrvuthOFwP5w1xgyFlf+Rh+RmQkSyu6tn
oxqpGD+ofw1tWKNJchXzwBib/mShGJUveYJbY+i5I4UeoqdjW/9ZuMAj85zgjD5GCZ2Wz/0cOdn/
jky4jo6feKco7otXzatWeh+UNzNubFaW+RnvS/5kpLZZ/nDdttgH5FLYNqVKD+oFarLhp8JKa9YV
1KwD8x+N0s99G9hvov8NegbZEf2S22gNBMRnpnMcJz64gUGCeO+UBPukMbS9qNiX6QsUPzs+t31Y
ru5JJlAjW4T/rI0iK4Nepefxg5bj4au6Wz9SAkVwTdAtodE7R3amvAqtXVG+DkO/q62INW6o/8IH
Hz+6RLM9Vu6j5Nvfw+ImXbEJhqV2+Tv2Y/9GQDStLKT614mjx6A1frS4TqmqJearWgplWTFJOkhY
aTWFBwdzeQzM6tCrPp37Wds6GJN4iLSFlQ7J2rGsGNKpAw7XnfRVDTBvGxqiu5FOi/xqakZq97za
V7W51kXA3AnywVJxB4Lbqmll6iB3bBS+uOAG9RYNhoHcxa4RkY7xQ5AR8Yz0ZmObonjtkrZZ8XnL
9uY8BHzy4bfq8BDHrXoJbe8t0sODaYTVWRJRnVkiPh9ytKrCv2UFO1hLhr01FI+UAioEpy9KSFhT
3tFK9wP912boH+0wNR8nzMeP5ryn99kbDc7p8HW8hB25ApLvLYmY75VnP7OuYezbv4jZ2wemPr05
ZYc6i74Eq3l6ZsQyVssxUf0fY/6nmSzn+2xRkgADY+C6QghvreSQ/OS9bobZX4iDlKfEgsrjuB7p
tEAyAc1GPUPfDg3FC/m5HnsqP6mNboTndf6a8swd1Sq56QRPbIqSBmGStuAWJ2GcRi0duZrDahPg
erpFjqC9Tw/T0kmGyrwiu4EHAgCdh7ja5tyZSsMTpBg6Ps6h2VSakr7STIKVk9vqE1aDnug7tUPp
kCUvSqUQ9o2Y05qm4KQNBh2hWSOV6sbJmQB1OLVFHxG8KP7emSQ7aFPA3AwRDpGeuJPnvWk+9rVH
i356/zqPEgflx2j3rxNyu0fwMmQgjEztWDsIcnU1rVaR0zjncN7IPUSBzjlX3qHdq0fRUacqVcNj
dT5Lcfgr8zYWebejw/Qxt3/OMoGAEM1gXXYDhKu5OD6Q7U3GQFvurag3H+SG+w0B6ob61yGNwt0D
XChjPskZeN4GaOC3fgrurNPqdCflZsggm6fZRhspwT70FG9JomF1cFCy70al0i92lQGH9AvnuSRE
aSn83n4rteFWeoH6x8O24KkP6L7jaxd51WOuaGe5fPlnJMU75DDQ1DApJOg6aQQDFl6CURz07ZE2
bmRvEKyluM6vylWRXClB/vk8Qx6TZ2Q163OFujiw6Xgv1wyFGpx01sCPcs2gG5ghhqIJ4E2y4iAa
1V1OikMTYl5RJNUQbUpwj2uWpPU262vVo/g5Ne+BPWJIqlSNCZ6mvNRFZW8L0yzWcpgmxOPZsy9a
LRr3bBUhDnJ8tugxs7cSJfeaP0N7yn34JaqH2AB3jPduVu4yt4XLUoiHNSk1A57cJn/y0pQys0L0
BRMc7bntdRbktS9+ebXYmaPIN5bPVACSMCG/9mg8caUp6xgGw1nvHX0/dr6+i6gYXTiWr1taRmtF
RB7uiEw5E/j3UAXttB+1Tu+2HuygFYZNBbAerzbJH/SuOb/COF5KNxsvlm95SPVzQiASUVLva73h
kk1eteHaZBHSlGLP7X8zdaSHEf/wuTGMgAxvEoSHY1MSi6imiKm80IUJ1J8+/abzMIub02SMq64M
tCUIPHuJBxpdtAn++XzfVZILCSi0eERzqpqSxEdD8HCUGyY7+bmekn6FeFFdCkKYxtBUHmT7n9KW
tramOFxLAYDRqBjdKiYx1VSZ1y7T0PWCpA5Sw7yOOtYJ7QNu76rJY+covYvSz9AAott0evikzPo+
GYmlmtFTOuv7JsqGFzP2X9BiXuXrUtY1cLY3nx3BES771rrZyrk2FfXFVKbpwsI0YWI2IVBHOYMn
03xFr5UTLMccZLJTq19peqcdEjnb1JvsIUnqtRQrYIhkgjvYFgyBisbLrAnFAIcgnSBu6P6/gDg7
58pOigW5uWI1SJW0Whovd7uAUAL4VMgrJK4PkQsLxWid4IwuyXe/apqSPLdRvJfcYAHW64DT/y2Y
wBZp1Cvy8Z2+JR9ANSZ2ff5Z5E9AHtMiTYrm0c404+jkzW/d89Gk2vCMpdYpLcbPYVi9x2qRXdXM
HK9BfZRfLzdl2ZfLyppjbNwUoY0UdQX5YGwbF7aEFerIw2ftKqBidR/W+ffcCpqHnkuKh9QUlTBp
kkG7uYXTXxWCj1Exa9TgHXBz8yHym7RbDaRkQW2zpd4P6KzIVWVb9TXlQZg/iF/pzEK6rp8Qaadr
qJ3pycKxfW7zPF8R71R+lBmprUEa/XJJYVm0oDl3QSr0TZazIrdG3DX3uM9ZL2pX4yPJMH+BdqVw
XPWCbp25JXXZsnngThP/+l87FASS+5F+tmyqQbcjlEmhuWSA/ZCRwB2AdK1EmhMlnTjBl/9jzxes
3LT4E4+23WxUeb3KY43hjpeiAq6j5cqD5pjRup0xpXavwbmk7HH0rfp6P9TF2V5jGlBv7sy/BATk
vL7tYMbo5jF0p/i7yZNpzthsaLYfWfCbQF/dfNMBAdkOIqR7P4nsOESF8ZrSU2p7K79lYQmqzFes
HcAGMjoHYS8zJYGwP1nkMepe2q4j6s74VwjNdB0T7S6gjdztgzdDHwNismZCm1emu8LCbSuDeVWa
+Xs5hEedX2qdlcGMtEa5V62dprLvsdJfx1zNOLdGfDXd/ChJc3cMQ1uVHqwendYTmlla8AvZ+K/c
Ecm8FAKo8LI3nqb/FLoatPu4Hca9TI/xbM++OMqw+Qo4mzKVB2g4RMvIwkUWE+hybElseBqK8Yer
WP19FOdNDlYI56sUhJjAgg8yJz2ziQdAE9QdpOgJC25wDIfiaZzRxZ9FTrSu/DUjOByEP5wJcESl
P2+UWapPbeAxd13woqLb3blk2qCRa0DE6aqslXYv5hVHHARvM9jrAaLJ8NLFeM4iY0fqFICj+c4S
tuVvUqKyoxx1s/ZcUcRGeercZvqodCIokjHsjmYVRU9wtsOFfCGv42ZhFJ35GJkgt82oqdZfAJsv
no03EemZsyrfGA4m+taqdj3gh7cM/lQ425tHRZ376jB5RVcllxrJAm8KjQSbbokJS+a+93WsLxoN
WoyNs8AJnxxgx5tqKoKTrzbxEV9/vq2bQHlMa81ZtuSnHQrEWSvTUZZ5S6S87kT+OmrjcK9VnriG
ibnD4oGQb4ycRzuflLOeU1/OZiJXmpO4oY7ZAqVispIVOFvO09SU5IHOykiNMMuTqZKvImLhMDdO
8zNLC0H1VFHWGMziDbGtzc3tkBhmluh+K86CJzFGDcuo0Wb71lGU2ufma1g6bXfgyaGMpJhhtoDr
XH5ocfRT7rhd8NdO6SW3mGqR1rTiwScaejZtIZYbuOpIe7hXfIzWCxHQ4+nsu1jd27qV7u/XviWy
4EKBrodUlPdrWB3FpZkBOjl1ctpImCXSClFqxXKWNdrKcvuXRCeiSspciz7w1pWit/eHQDYPQ6wn
Gzs5Oxb1I82oLgOVk99jE+zGdPLfXVuZFhOVLQtRHWG1draLdWTgepB3D63iipWoE8GCnKD6QDEy
dHyUUOWeEpjDG0vSbCH3EHxlKIltdYnPUexwfarH0YLeJx3xdlvopPr2JRDiYfwOJ7YK+ievG+21
BVL2mwiLYhF3uoaRWI3Plc/yUfXSp1YrmZx2XoAvAHr1XuaehrWwaHBMz61KFjnr12QJ+pZ+di6Y
fkWucg30pTwzbucPpK49pKIw9nd8xf3yTKHAhW033XGNxIqYxwGhmTdF7lGd50xq43WnNEqgFclx
2ijNOlFYWg1B9vlyETg3yzC7vTGvh6VKGjNuNxUPGLFheym+s4/B+NIstH8FJSrfcJqoVIL8tW0u
rtrvjG9T2XubpGfRJLH9Lkkamx631bpClZUKnkYAEnG5OXMWTeIDG9FNFswes9++mX6BTjYfAHOH
RMiAzYPPNz42NZfqVHrj2lLaYS2fgtHs0pUxBpplUR6ZsRmtZS4m5jUfhk+FNRia4EEFi3nwFOOd
WZS+rNUwufQjCsP/tpcn+t+v5h+h2SqLO/1iKHtxCOnJskyBmQ4zMl8NU3PW08S5yEUhPcxvKsja
h0RUXK0CHrDQ6F1ObaI/NAJnDYXwGk95oj3mQfvDrXS8HSL+5hbAm+RehvdpWdDiPk9dc8bIX197
R/D2peO0lMt+WQCQx3SFFpT4Wc4a4RIXxFHM4CUj7bj5RLgFJ8+ut1NYTXtTD5JH6gAtonZmJc2k
xOvS8SkjKUtkoBaVtcZ6HpLB+yzg7eTjTmrGKxaCO7cpgIaBW7oWZtmd7y4IUIU+cDzxh/9x2Paz
y9XVtWKnFoYGkJG0WlPYJMxWKNpdYmQdiIwcVNE9jH5/SBs1O8v/vapG3MlGQMzzXONKWlwxBYnB
8qeSm5CoSO5+7b5UGuXUlK696xxS2vk0l9/tu+gUWwFo0/gkxafUOuqdFUDGTHDc7lUY0VvSqezn
UsUM2fUwndwxrXZtpxJIkET+iVlv94KjdqG2lM789JuXk7lI8pWzx7+abofQtJ9pQwBwMW6uCOxf
E3mgLASzH5ZmjsuUjFhyIyd9QYiQxftolNCD2SOeFgQbkjlULsYM4+7ANM3PWY+vvXT4ql1LwQGk
1bV1vmue+TS5cF7TZpWAYvpBQC0AfE9764HlbHycghtthCYv/ddlE9owAYwnI6PTMZTo5BRdcb4T
CHEgca0CQ2T8dEUZfMNo6mzcMlb2rS3wIjl6sWxbIoGcfhEUo7kxDI2sYnPqF6GWNN/lXq9Xm7gZ
s4uc6lixcDcNlaLlOMXpqbERjDl8S/RbCSoyG9dvbvbhEePGk9o6ykaYSftSqvZDYXhEUE1htjEt
vMajC2RRmsDteRiWEVo0BBeKC76c6lv11mKTnnsN1ZBaG2Uic0Me1qz/erhvH12KRtdMzW9dUokn
4MKNtL/hlkBBYFNUslPzNExKePW6KKJ0plrL0mqVF7KBlHXKlHIrh0XGrKtry+5oBdlMvQgfW59E
Wvp79q8EBUaMOOzDTCwCWXzKn51bNoTe9cYmclz19nWunmormZztJaSnqNRqj8McmoOzqt5QV9JX
AIIz+o00fbw0LLdTUrgLT/CMQ5fWLbvGqR8koDUcI0AZ1nGa+x92KOpTee+MTKPYV1l3kRPH0NRJ
MtTCcDHVmAG5+5XVekjJaqbwOVtNvZFVY+94Bd4lhSJtm+L/6N3uGIw8M0t0OAf5IK6Mqubjh95i
ILtPdRT7PbbKp1xxvW+A5YptUvXOLsG7Rz+N9udgDf4qxaJFeKrWPlLaWMh5rdxMGFn3bQS4RQ4t
BJHU0KGpI7qEcoWMi7imiBpQTCD2WxgWJwoSw3PRowrqHKh6TpOEb0mGy61lgXfwwtz+7jx6kZUc
MgKwlmqq90+YTpeKrbDE8FjoavGoXgFl0TPT4Wx7cINO9dzB7aJYRysDj8bJoz/yvZUb+VZb4AO9
UQ0v9zUFgJb30tAVpg/6YYyBAP/11Ioj4rHsEAxKPak7el/djeIyCFc1RdozD8XcHRa6+0eOMOgt
q8EcLnVqoLzWbGd9v+pLoywPelq/R0M6rcYUTRRCXOexnEM9/SVxn+bjHOd+3zS29a1wbHH8OoSn
6hhbWJQNNf5VcV+fhcvZVMNXA2yxboaA5ZIIw5WXWsCvtflKKBKXLpEx97XnpY6CDPXY1i3Afh7o
QzL1Z7lIrF0/gPiidGdp72G69/nq13nylDop+vsp8oXA9vJFbAATcw3qMm7XDhs5d+mjIb5mCCHk
KC8A+txpuTTQhm1kvQ5509BNz8vlNEbVH1ERpFLQ8o4KAiBzp1JfmwQx16QN9vM4EG8fZkX96GaR
RBfn50QIc+eGafr5GBsaNV7nc4llVTjjubbs7jA4hKob+OROtAE1FDp6spJzzVQZiw1lce4bVoq2
flzK2UtiDdmzHkNMrC0mlzMiv8kauOmho6+LuQhCndlY3ufBPbJcs4zJ1p1fIO7IPhCNDdM/BUDl
KP3n0NeU5plEpqX3zyH5BfKMr68Pwozbqwemy8vAPNHhx5VilN+iPM1Zxs7HdLttt7AEIRZa8OaY
c38r46p8K2nhr/um0ndK4hUs0VBuDf3Kspr2A/IA7DkPd1vg46ZpzD7Y5ZVjPMOBQexjx/bPoquO
tRmE34exMtcDHMOjQuRYZ7v91tahl0zEnS/0sUp/EpdCMIunfA8D+iACm+rGltFCPJ7ahRTWSGlI
4APPbTrE3/1ANKjdH+RPVtZRsgrq2D/kuta8CoXJ9/wTe2hA6FBG3S5RHIDFyeJeUYgOCLS658BQ
q2vXmFcZNY5gj3Dj3p4XPxlgEhK1P8scLRk3CU+jnfwTB/NQdOY2pyaztmbWTJPTto5D7yBHcmME
TJSMQsk/yxckwXYLHFPFq2ONK/iTxirRJx7QgH7PmWH9lhElRhwa9KHd32ofjkfLGH/IUuZ/LWrK
V6zQucAFXfKmz81mLnFj3uA6ZOLXmOAU59E/9wIWNyu71QpgOdwe1MaPsevEKP96MGUiAL7pOeg7
Sj7a0ALr/ruIsn06/DGRlr8Y5dAdzDyelnJYKmmxaU1X38ghE7ZiiXQDP7er1gsFXCPhjfFJqnlC
O2SGpEVzCHVL5TAubtATyLKb9PpJ0yvt7BAk2ngogPCGHqp5Jackpb6Le69Z+mPonwKnf2GeUV1j
U4wL4mHtXWjhBFmKeWwaBUHYLpzGbByP+DOqo8ROyo051+yI7/zruKkrZ8MSIQIvJBo5GKAd0MoX
OZIKDboKyX8EHCTxFWg1pLBDniFK11y1Dp2TklSIDSSheonS3WehpGjaya7VwxeRqmmhjceG+Sdx
iGPPtTb/hsS0Jcwh/NyTx5qo3qMPLRBHltSFBpQAE7/fwTYpqAd1gmMIc9fNdj1SAZXC/anjf3Cg
if5pHePBKZThDZUgntDY6deunhGDZirDBZUXyr5UL97sovOWoreqo6b21ks9egtz4+kt2lIzThPE
kba4p9sZrpo9Brq18ropXCUl00TuFeMFC0GhIyEn2Erk00EekxvIrtXFJ89aIQnXyKiAJ5rNbDRm
knfxm2g1hsbwGAbZuHSDcDgYo/lzBCv53MRNcqDraawDYMYfUD0i/qQLQQr4lkenxf3DoNiWTvRi
5bht+nQTKKWxLVg4XNK49oEwIc3r8mAiEJHh1wuCwPgFf4ifBGGPS5mrJSegclO0KJF1ZmRJESDH
A8WZ+1Nwroa2OBaaAVmX5O3eCNpTD4hDjryGx2AStUAE5g9iUPp7U3i0U+XnULGUPQqDZqUQDrEc
BOEji68lptxz24y6lw4rSA5DhOaNkvqHCnGFP2kz5ZrC8r26TC7ZSkDhwDSlpERpluIH7Q8aFU72
QkkP/1DUY0m3sgJi75w13oTdrkKIyLNHo9pneE25SxvcoQmO4vumTuNkDubIF/e6Cg7lTR2K7qmn
0bL6b3t56ScIhwZtRzO1SFcefIptU2bfKFTMdW4Rop2B3eei5WEnMhpyRDX1sR4CGr840vajqURP
ydC/hnqL1GIeORnSEjFRNZlHg/M/fJ3HkuPIkkW/CGbQYkutmVptYCWBgNbq6+cgUNP1psdmNmyA
yepkkhDh7veeq//y2m7cCVGaF9heKrB1Jpyj43zVTlU8GVVgglpUVPT89FuWGr1MHfx9MuPBKxTn
VGkY7+eVLfkSR5hWA3yqEPc8uNKDo8XuO2azdS47ZvPzJGSSxKdetcSCqzt/6p1h15uiHa2N7OeH
Nh3hP5OP0i6P8kMEqvy9GhT7z+csP92m841tplbNOsiH34Gr6/c+sqIjHA7McvMd3ODrWnbLiHBV
jCv6XqMLB/3aT/ZykSR3kyEWK/CCxrqI/O7D7DsaWRULl2xObkIzewls3KL1jJMumb1861rjp9WY
xpNVG8aJTK5sK/+Bpc1VvHhN4ZUnVZXseq8sjzE9w1dcSvcKAvo3x2uZthdedCsYu8LFnxTu/oy4
BSlTt6wHLJzaxs95A2/5sjHOz/SmuGZqYf4c2YDIQJ6AF3+GrdasNYg8Z0tqD+LwilLUeZzsNn+J
RgCg88y99H3YwRZ5DSSBFe96mtIJLZh1yH8kwqFhfQsxo+Nx3/K1Hu3EDI8NOavXUmtIXerAcdhp
Q2A2/b1XojJHKuXE/8rBLI0ETv1uqE4KFEZYr5R3rwDaX5nedI6CYXxoVfABWdp13+OqunuR7r4O
SkKEWlla+wTVu6VO9atlqXddN/JHvVPTV5zxXCL05D2oRHCz3Thbdrvo9v87msj5w7D0nz4uyzPw
VGo6vjv6Pqr1r6idgvqSsXccHgK71HeFT3z0UHmvWmfrr//sybagysF8Ar6yxdTTbHsHS2HpmePL
mD90IgVJz6L9Kl9ZplGIJB5ew0LXUDr9p0N61DWz8ntogp9ZazjtY4Tz3LHNm4D595IM6UGCXDgM
DWL6Wqy6BgGZQFoEnm2Owie5FYOhXraw0z0GoNYO5AjssQo+2rH4IRtPstOkZsUmUxTnRnZUcfA8
1k1OkX0BCmxuchBf2sUXurfmJjmo8541D+Mz9FcbxRmnbQUs4w2aD7UYgpih986JacGCzhKW28as
TvXn9E1QNY9t2BWHvu/SjZbaERWKj8DPnruEzYguqSq18CBFodmEJRXhgUK1EHT6Vr7fzu3B3UWv
7oxa9mNuoxJ5YSkQ3TCg62e9LGMKNg0VZB7S15MP9TDpb1iCdils/kod45WZpCaEujS8ur0bLA8x
qQirzGWFK5scySADNuwtUrX+GpGdsCJH40dMeCM2K1oYRouR0Gj1Wr9jWEV+LpL3eCzD16QzzX2B
ooykbab6ukSisIj0l/u3aQa0JhJ0ZjRho0MnTJqMpWB23ZnqDZx49UJfex97dfRcdyZ/f9QpNwkQ
kY35dvDPQL/RHLUNqUiIV7K68I7Llo+Ia0Q0BxBr2hntOO7Dvi8/9YDY6CibXpmKZpcCrzG5Ejxf
xQrS6zDdIWWNV10wEFcz67uNnHXMcmg18i0QPtc/h4l69Keu/XKzWMNRLLqHtCXQHQGaf2iS/gFO
b34cm9jfwRJLb0rveUh0+v3iOf7/z0guyP9OnLE1VVWJ+rY0nRw/1fxXdM8E1wjBVIySFQjJvDZG
Iw0zbucRmnmWD+QssPr4u2+a/UY4zbchTr5LjA+xz8ktHcR3EdrOHbNt8UkiZ0xf0f6eMU98yuhL
XSyDkYBZm8DxZIqUW2rnKSfvtWlb62ySbkFXv3xGqTzST3C5MPCtIfD2L20WaHdKMnfhDBnCf5Do
oRStmgTaBWrpb/N0L2jcUAlaJnbamP4l0phXJbPfWDrnS2WTibHd6PPuMt6163aD4oP+ZaofUaxw
pCKFeCUgNiGe0GJe8j2NeY+qVuuPFVhgzdCrbxYE0bUZecmjhYvpQDYx8TUj4Ke58ysXTqZuupxM
RregV+DAtAiMTZM1BjX2gO1hmsfL/+zJdzPv2WqsPck2wj8/kyVZRjBkFkdc+QZLXwWK5t/zEfnM
5Iaktbg1E89+7MklMH34X3VwnfQgxMFQhTSDZZZyQ6Icpt05k9MsdPtDR3Ige3VtSFSqkXWnlkJ8
o2cJKt25OVK26Saxqu4b//KjB7u8YlxOotfcA8+yLrkEyvA7t3z30YamC2QoXv9tZ6Uq9JhJ64io
kU02laaiTfr6ik6/c7WsyDrmdoP7M6/rR4di7k9nQPdac2MnfX0aZ5+jLDRTBJGrpePb+to2wPy8
WvoAgca4FuyBYMh1lQozx4hop7jEe+o443I9LV+guTDRVox3a6zzc2gAcIjLisWHyyBEIS6kTMkW
cM1b1BcUW4NtfiJ90R5Gxc+2rTGw5k1T8eYkIbwHggqWfxiQBL535dVvUpQjqrUDPUICM4vvyznP
LQhUotd0+6FzxlfNQVHXAMMcWP5vgHV41EGO3Z0rPYM1EaDn4UyYvyJ3n+MVA1+9ylGyYS3gv5mb
/a5thHIpjs3VWAd9CJLG8/egtpQFhavb78svthDiItsmwyFIC+5XM6jRzorolCCtXFV5u6krrT9h
rup3Tpj9VrIMSsqYutp6+R/oTJZW45gMD3GhUJGWxjs87+Ggi05swXlUe4LeEH52PgZMzsSNNR8S
o99Gj0pUbiKq3JWaMOSOzbk8MacTy/PgFrmU/qum9N/wKZbHLDHjyyCCvXyDrqN168ocZn1YZj1P
JJAeVfwEuloxqimzB+2fB25vLxkoPgg/eXXsXHVkbhdXu8kLxUvmcdFVaK8+LsOXvvvMIR0+gtMm
sZjCetcXtP4nP7eBQCg2sRBD+p63tGmYqXjUz/qn1LgqYRPsLKPXV5YEqWqREq5xTUFCnDnuf2Hu
ku1e6Fjr03XfAt9E8U4I4Dz+lQ+u1Z27IqOz3VXl2StDdac2rnbLYMrEq8bBixd6wS8pskjggGw0
J50hn2TSKga+E8vPMHCoqI7kg5pMhFiX5ZlbZ7UefNHsbRPXLc/XuEy77qWEybMBrJXu5a6D3OaA
aGZcN1bhrKvWzPZyyVJ+LR+RO7AWKNX0Eie9uNi5hcTNyo2X0skAeU25e1hc8nkbVK/VuxQSppPz
7LV9sMWLU7ybAbe1ePzQ6Aqv5fW/YjkmTwettqZVJQZ7K3cLzBDUtVMfUT/PtqehIOEnatqCS1dr
vOaw32dv2MqPexy3VVRvbeZ2e3mfAaKAOcyp2nPi5u66SQdj62ZVSPSBa1xgHAQqQXBtU5yXP2wc
jXs9J93PAKeQTK9lD1j4hoY99Pm23MfEz53qEl/y3kAXuZZrLPngzqutJtXUU7csD+H5y6VZ9Own
w/jTZFiwso2GSTvElfoTB2qCGiKsLnlkzSwCf+84SKXIZ8VLE8c2KYHzhN6A7inXgKHDJIAC8lcS
c9hbHJJHRJLaDUavyXne9m9d4/8u3V5cxyC1mYUQHSE/Z0LBd5Y+OS/BGMTngpzGoY7aHXH1zSEo
M/Uj8TLa2kyF7Kr5tZgxyGknDC7g4i7tThD7nisi4JMgNO925HVnp42LbRKzNuwSFSRTYBwlSUYp
1Hc1LytA2HcEtDXKbUpXX8netKp8JUOqXmfoIT7irH7vPBo7XLhxvXHDXHsh+9uuTUlCmAgLUu28
3OMedl4FxbSe+ci968q6VXaH8rz+7GmsXPI51T4W4484nsM2dHMvYwmcgqp5UkgY6nmLUAezBwZX
9lkUwVc3K37kQ6lNBpplDO0ET4/InbV8LT0AeimKZypfealSMcwwPW5bhEtheDWcKiYvM7auNbEA
R3mgKvO1vFWC+jKkj41ep9cwZ2lUz9VuaYv0GnCar8aKHkGSGNY6QNAHDQvZHrGnayWxtfc+5jgw
dBv24DyBl5xs+eA18XezzepTo5MQX3jNsGiApfbHLVbFwIwtqRBUyG6glTnFHe4mlGuWF9Yci6oL
d9osh13HyJu4+nIzJv34gS2wO+aaam7MZF7pAMM4MMWGcW2w0vH6LHvBwSFujdCepYgZxy1UX9cc
Tx63gzBri/fKzgtCwISzMp2geFd91ybSl6FIZDgXQI/eQ2DRxswD/AJyK+gJS/EKLrB+nWmbpKCu
QbJoQeUgQQJK/68M6lI8tOmbZtYExaSxfYnTlvSmpPR28vO2o65cOSFTVHlPBeK5CbSWVEFklY8q
xqft3y21MrTDcqua6PWvSDF/kSIH2XKSD4FXfahRUl0piA9tGGY/XA1Rd2u33zDt6+d8BFAmolSc
HE7hW5R208YXJXOnjIS0kDu0htHlQeAlezZb4uJtZEt/5pCUyRtSlvsHmSNC55/c5hFAZK9pD4RW
ekc1K4utPP381NgrEys0RzG6Pa5O86az9lklk268D1h99hRZIbYbBp9zjXAKgzQ/jZhHuMe3xmMQ
/vSCqnyx209ZRModUX1Zk/ozp2i+SDxm77X2xdbcvU0/+bqs9ibtN+c/5IRZkyQVnSV1zHLlLac5
Ygvnz9La9xqlvIaG9qPU6uFHOd1llEpv6GRIDASxL90oTauL8+zKdktTPKbzSZo6tLQczRhgXrPb
doNzWK5Uvbn6m5sjFxB2f2ygVNFhz1tSnuBtuQyDhqS8KHZlP1lm+S4/sbE1uEeFbnHpDFyPaZMv
z3uZ6/Cehw/y48ed/PxKhbhX3c5e8zy07rgbvo9owVa+k9cPbYD5rY4ABKhasPVrVbtWahufRH8c
BubtDqr3pwph9wqF8PCDCCO0Yhh4bGGnq9ES/Z2lYL620tH9ssm5Iqxo2+PifyHtQn0w8vitmiFR
Pp1GlHTmq88qDtouq59q9jkIJJYHpv4Mj0F28L4VcZChPhXlidLoT8Wobyx9SK6ye58xCmRF25pL
kJTAgLj2m7FijQYTjjDi91AV2t4kFGM/JIHx1hbVaejwsakD1biM7aZuggmdD9XGknqByvHX1dj4
x3aIu/NAbMqKZVe9GRBZn4HIcZ1p9Gb+CfvmqFyDtH33CJk5c4UJVvLYlod/oJMlMRa9dZJTed1I
hrMxv0T+tAiS9oGrKAvp6hVPd/3QRKhYi+G9HrLi3W605DbmiCyTMEzv2DN/tamT7JEVTjspbHXc
4NMPM4/euYezK82eZRgU96B/v8ocVQILJlGBTbXdLeWZc5/+2cp79c9zf7eCMOTunLV/Xpf7cXEl
T2KDrjnbOwWU2i6uQ8jY1D0FUQDvltbhdUxjkBQGbY2yaU+KXTN4a+rsY/GmZUrxqNF1NIkYfFdd
DkbaefpxGH/wbHuVgzwmpu8BfHA8BDkL4IQ/Zk2JSszj3FQXCWucGs/aXu7KqzqQQNSvxWtEUtnZ
jYvqeRjTF3lGlH5Dyphvwx8vCvOMeYDh41wkB1abrWMisTjlywAFgz6xdGqQCahp8jh0KJjklnwu
nJ+b5ufkVuQG5Mj52oqoQAojMi1g4xI4I3cbvUQOGxtg4AOcMzNhW2K2mVfCZklCQIfxUJ9pwZ/8
YUBDr6buxh0JLYVfiWS99LgYJFydlmv0iOYAYUj3LK3tjNi+KhVIZ4gI71k1yQmk02uv5Q9HI6WP
qtAfLntWV0SPRj9tYsaJZPhemKOznnJdvzX0h89d22nbKvfIHi00bd+aE7SaSq0f0qSEEJyNJgfy
aJ7w0sKr8ofk3jkx0mZXr1+AgkFgT8jWVHXxaDi9TiRFZGwI3RbfleTDTDzxaWdkOBDf1bTxuEOX
z58YkwlBQox3thP1TTW7ba+E438kOOphp2EEIBkFNjeteJVQ6oGtSMQGQnl9cTuOFTMJLucgSmk7
XybiR0Jh2t/KfFj3s3gG4S2ZfqUKN6j2KVOiGuNA2fQbebWXD61V3PvEp5VEJNJStxZF7/4p4PBh
0QV2xJfLze6U6CCUlxtFOqQbYj83cl0Rdg1XDGeqNq1UO0TzPrwaph4u9yiZjKSLkd9vue8ApThl
YtxIJiKpUxBr0yoIwO9MUV59hD3+ysByndcYVklStsHGAGtOotMYoukyV6awyk+LwugwRcLdKrka
kPs9IyQMxAbHSqkfZMRGJHM2Jv9JVUzyWLRvkQ72j1ZGuRJeEBwk+kE+l5gVaamGnt0N1O/r2Kyb
+fJio42bBY4TErk1vybeRElincms6p4b2ks9cL+3JBjgI4snyaW1tLzYIwTsd1bsQt+GGH2yumRj
DajDkJwbux5D50FFivVK+hKTdL6dSRLkG8O85ZHyAjyFpQ1XbchFeX3yJ1e5szLn9qRwAJdXFmUF
t8wm5xAqtzV2ke+TicWrUaLkqo9ufS/cSlkZlQVpMbBYi01KtVJVVFOcmeKJW9er0xflJ10PbVt3
9IIUJrLrfl7yteG410KveinsRtkQdaZu4Pi+yPVCPzn5fd5rLD041TXkdWsc+NKqJvjmi/oxcnv9
dwuvhvPQDldlbG4UffR/emCDmkRvP/kIfQwudv7QqxyA87UgCW2XXruBaMrXketpkJo6JqI7ZkzU
YCmqBEVQbo5OGZJ5EzmvjNG39IjEsWU2sNM6qr206pTHCikTai4jOiu4Ny4KmYK7xAjzrYvQaE/h
c+kKMX45pm1ukrgGywQK8sRxlqwijVt2jof8A385CxWja9+ZetQ+fYO4d9SLjZr0AjeNLsssvyhN
66rlLEAqJrPQABDm16FN/VXSJmN2Z1zqdDiQmLIhOu8YWI3+639uhKFz8ftYbBRlria1tLl6Gb0X
MhrEKbHEl82vOMvZv9/4za3IsqPhlt1eN1gNgrusT4XO34dgov6Y7OTA0iL5kXqspEOFi1oYhFsy
IVoElG17DXq1RZPKVjg/J7fkc0CvCAREr7hpCcve+KjnP22AJRI8aFnXUvH5EzEItQgEnuIkR8+q
kS+TE2Esbzeaod5ULwLpbbjTQ2q9g/DptoEOGMktCYW1YDx9MSm8u17iBKuyBGqNK2JF4flstLW/
cRGxHD2iRaFFEncqhQxE/rg3Oqe0ECzIBVzYCcNMzlUFTXGcvSk6IwouCZCTo8548oxUXGTLgW/c
2xKu576gSklREIvimBngPrEGTTQy+/+ojOocqYltFt3aYOAHRrb+YTZAg2ZZu9Wanw3R8G9h4fxq
LY0pfEbOkfQrahluilKjW5cky6tFl30f0OESudDEW86b9mrOViTFgYI/et4mTp3pKHKUffI0atxx
Ola2NiF36V7gE4zPSL6jlWLV6RPFL9AmFzQ/XKfgS7feDeO1D/T4E/lWfHDGkAyGuWTmaYaRyWdJ
fNghpwLBxOmLo/1zccAxgbsYznRSQuzNVY8K38C0QKdQST49pbj1Rdxe6wKndq+qvzuh9Y+YKhkJ
B/SnudigALdjmrLz1iS3sFHtl97FPDghx27GbzCb+Z0NjTgzAyaLqLOVo2ycInFC5opK4OTE4ISs
pKBxGeTezvSyaSk93UYvECBAy5KrVm0s3eNyiw811zgsQkW6a+j9y5b1BhlnESU2l7VnT/Q0o+l4
5x7qXS0ufklDYN1U/mGo0H7r8wjQj75qtyLK3q+gppXuk8xhDnXGRqGTFOtc9OExIC4D2AFbuW43
h8aatjgrjVc1JOzM9F9IenBH9B4O3dOsisM5h0G2d5KoOQU1DJ9SH0knUutgV/e+2KUqQT+RnQYP
fRO651RgIYn9IvkOqstPFO07wQ0dt0ww+F495HevJzZ2+YHqcECa5TmsW2BYxhhcY9BkyN0adDJz
ByHKmOkl4XQCESBQUbQfwVAf4Nfkv3O7+NcGct5D5Cmzxjr1VhJFYVaw71PXjjeeqiI3SbmtXLvK
3ttZsNb0bLo282S/mh803yjOVYSl33SztQv1ci9rjskJ+53ekeoud2UIUuAiMLKQEMms3KwzkaCM
tjPQNifLRX5TRmTCrp13qZW1k9bDZJDPRW1FIDl64Vc9C5tzaaKk7ckpGB7VUXUIN/2Sh0dhkaew
cjszO9cs1ymAV9JjRa4pQ0lH8KUTNvqE3Je+1ATfXj74gpS6ukBHQdEPvyMaNkZNOqGD6mRZpnQc
NKflVDXixsAXi0/IISvmb5fF8odq5Ztae3QiJqt2j3BZ9j4qYfZnYTc4TmYHN32071DAnYuyHRTf
A9qvBS8xxzEK/Ia+3xiGL9jb8/00d0/kTxlgi3sSKxfHcLt7ENaPja+RYlNP2SHHi/cwxGQSqbgY
P8YseguDXLkRxIruPUs+9Fr1ngkPwhIcwqtPqSO/LC0mHKEo0NqZ7j6gqj+V9GEXW5jsCJXMuzd2
jNPL9R0Cp9y4f8fGda65U74tgWylFiPYK/KzvBhiJj7pSZx80XbCL0hS1JGy4C6PlEJLra2hJ+Ny
DkvdGEgfQtgtnVhvdIsslaeDHxISv+TCFYpx0xVWar4gskvow050abuT52+HKnAV6ZazdpV23AxN
Qy+lGrLZwVl8NYSapXrgbpZvy5GiUA8v9Ix5T7nhpv07GlqRI4FdFlQFOtfFOVWRCLtVEZCtiorw
cSc8yLQLN9Oz7QD89cgyJXybn++meq3nivNeICXeWl3DBU1Xlp+1jITXLArF3uJiwQeb7nwrHq7Y
/shCqHtKQWE+2EZv/vZbiIKhHv0ck6Zmqqw4c5y3vlneNb3qNegj7S6dF7gK6CQms+C0IJ4qShRk
zCwrcp1uvJRlmoO9E70oXvGOtpeCmQPZ09a7EgXekxIMrwp2xe+43v+9UeZnrG4r0kWcX+hWQTBF
DKkrlmUR65+fypB9z/vc+CAnPGe8NjbPYCbKLSDB9pz5yiFLsU8FcQ2XOFGA4/NXXwGQ/tkK5ufE
/NN/vw7c3YGb5WvEymvnY857KISPmrTsw1c7Y0xihLX6mWMZDLE4/0wdDUrxIMTKr8+Wj0x6hULr
EqVKt7NIijgMnk7RV1JzOqJqDqwurEPIXOqh95mE2r1nfiNinpozan+xCv8qq5GwiQJ5M2tl/95X
2Ychm496Pxynsc02cpecVpA1RbmmOzk81QYjYb8coh/CStbNHKaqKMXHvGO4SXFtZmxF6TMWra3C
PuhIx1/qvE2xxVIqgb5A6KHp33SFJkhYI+EO40fUoNZnmSOtRrpQPYGHKnYJVU0RvJRa+9rOdszJ
NhSwF1l4l+oiqTOSiqPaH+9dm4u1I5W91P2LL+GPUD78ofg2ISfInBZxWpnDPmClF54tA495N7Ne
lMEkXxDiGAhut3xcnGtdAOJ49okyFfCuBTQ4uSd94SwDr0mpnNscJRPZxvVr17nxRQOE95SDKngI
UlAPps5cIgh/+wzH70Ys4rVUJaNU2uhurXwaBj5u5jfN2fDzl8QUDFa9Ul05czhapmmvaptUL04b
lccuG/0NLZ1b2XcFxTu390pk+tmdx7Ry1+hq4oMscy3dcViH8GfMPrmo1ilrstzbjjHJJw15uqu/
P4jpSzIrTT6GqetvSt3bh9rO3Y00N5PTNK4D+hxnrTsWPggJq6cMcFpXucjhOXG94FqnJzoVxRmn
bfqCdow8YNMQO7mbuG19diy8CJOdXSvWB5hm/ekM6SpfB3O2twG4bWtn1FNWApbAqC4RfJB007lh
dLTG9kjhZp+1RkUNlyJblMpy+ZA4lX2WW3z9hMhlqbpVfJ903KkzQPd19X9vqpw2Kxs5x9D50IJT
HZcYd7RtKHzlZQxr3l3ik4me409su589mQdvThs8jU44faI5J6EwatInDQj1Lum06ELKQIdcpOy2
w9ytSI1UOzsFIItu3p3Fy6uxbGE8zYcPnex1EyfKXR45yOYhYPvM3xRbX/JSRMoNUs8Ndq2GPqaT
9OcB+8gqYPbEOqZ5tkXkH+u+dbexaI0vI3/qBZ9dYyifsZce5cBePthEl687PfP2ctez0uBedcmx
mo0nQZY/wetVn2ov2EqBA5gV9anwlI38NhXVT3dVCjMETzL0JzF+GENY7cu+Z85ls+LI6lq9ZkJj
Uk3gHPoEytoMXO6HEjC9VnphHLTEs7YgAL4MJex+R+MeQy2neaulTwKp7Kc+MM2C36Yd9W5Stm6+
mEzNuX8Ve/a9CYajlHTIB1XJ+3VaBGLfVMbhzwxzQuZCVJBxrOpgvoIO3jXuVH0LktJ/smzC3qy2
sT5CUX6NEKd+gTRZMUkYvwZ6BFutau9cyIylaWwZNohy3QDDPNBy6jQLveIENgO8PhVnkT9mfCmX
MaIrIAUA/+xSQPmHpNXHdeURoxp2WY8Gd1Bec7+/ukO4UoYwepGe03kPwXn04ibZcbm3ZfDEOjqV
x1xUHuHjuHQruJE0+m1tVdALI20BRbtLxOYZl+Qv6a+3YrDkHQghFarmFoBxsBVSPuEQf4f7K1kn
xih28rXygS/j2FdRcbMqmopQnejMqu7wUFva0aTZiLCNvXgGYNW1XcHvBf8dx+Wtmq/ipAuOt7Ds
HwptcggbyKJd7trGgfvpjwVzJTVoVUuDqwlaZzPEy7uWv3t0pmYuxCIKnKq/LtfUIDG0B0/TcF46
Xk3Fxa8JdERjHvfWDZoI8RygcEy5v3lfnRne/6p70B3DThwALyIamomkYu5SwR5T9IBuFW36W4xS
B0MyYSqNCrjBsYmKrFgZ6oGRfTLgo4nJ7QqRxAGDZnk1Cta3fG0RXO2qh3VJUoQMkBAhKGgdmOam
poRdyZOD1gINSx3CstxlGqkfC0K3NPSv24g1GZ1r4gGCmD8m4Z78AJBDX7c1WjjPrfc4ZaItwL6C
pAbM5UJVBZlg2gftYOePU7qfCPaUQjlGeOGJAhrXQW52D0rUD9u/W2Md9Q8B/LPtiDnB8wuImnO3
kQCCG+ok9Rwl+Ui3tJwwdVouqs15Jg3dY2Wbbf5AZd7daMl1aMJKgmkdoea7Em/zPnP8eBunUCdL
tU2/AuAG3swCAeNPbLXbOU9TStZO5YJ/qKf6ucNxfXZZda7NbgQiZEHFTANWdQGokcZVPpLe+GHl
LIatFMAab7GYuSFJ700cKtEqE71/6DMvOGe61hzHeUsxuaMEMcJOuSt/IF8ydk1zZAUVnvt56+9P
57bm8j9YXtdObxBgPfoEQf3oGwNApCikbqWpt7YEX0WEwdZfUa+2BwvvBQHgObPgvPBW0gllEqWk
iil4Qs/eP/9pbA6MnD3pc2tv/3EL5SmleNKruPklgpJ1DNYWs8PkMtTYXcIUwZDil+YOXuGzvCDj
wbUeVQh1dVju5Fkv+jw4ah4RhF2X9wcjJuxA5vQmnfrs0a7CptDQ++iD+reECZjtg5V000/NMwkv
b5o/vddmzN/jfqzv+dxP6xievFsNKXUWXwioInMMnCtpsrCdDejyfeq2aC8QS0Ps6leCfu1ViqXp
BFBWQJYlznHa260KjHxu2XVGl7zqbvvWTHb6I5zcH31vj1ika3yEc6s77apdyzxsveTAyifVLNtq
tdZfyT7JHjz60Zz2qbiSVHsmRDz9FaTDmTM8/VX7zTnmS1ucamhcN5UTmgvGo6zKt05pswcE19Fb
Cch2ft9DMbwRO5wiFAme/lj5AxVejv/IFFff2EwHT1FBCqDucYNoRjqTobDSreXFzofWIGKa+8QJ
pxoLtfRMNnTxrID/gYjHjD2LE8zSASqs7BqLIAOx1wEemH+zGtGidpmDKZ4Y3oyR1XMcPdFlxV2l
AlSfe8Z+QoHM2iy6Bm42p8tqR40AwkdO95cBkgis45wKaq7nizIUJ7dnkSEvLAIeJRBgJn3yyg4p
KeUM7vWjPXP10KOW+wj8xubZbz39PdSFfSX/rlk1s2IsxeC7qSDye2YMdhY1w3NuDb/lqnNeYqaN
M7yioen2IxMacJU64uv5zhsqbXSeagTGjFu0jSWGbE/mefUYkrEi72Fyz+b+1eqTfnX8TgFLO0Ky
sOg0xm78fc5K++0mhISgLcOwZDwQb+zeQGjg2oJZurE8lo1uo4qb0TNvDgcr/WHjcqr0+jsRnM3y
giEtBcU7g+f//QJYaQy0B/P4rxcp2o7k1eb//r/89wvk+6iNNLg2bjjny0eXnk7xqoST8jmYOqAD
LZzl3ur0bLaoPefnI1tLtqkBWhgnn/nextryeidiOlMDzNgzFG7WAx7B7ehoIPSnZC+PSCGm+s+N
L2fg0iN7o3Sc68Qht+n744WcVIW2KWKJS+xU+GBHWzubQrDs9t3kQmNWfu2K1XUrQOJkYM5HwaQy
MbOIEbDLIb3HCQKwap5vDHp1CzPHIBEPDIlhdAAHA39Z3BHMNO6zIv2zmybeuK+a5tsofGdFmJpA
o+IGa+gm3afqeu+iDYdfppGvS59W6SplqBOXLKbEOHwZrWKc69miP1rcJEstJ/MYfjrVMLrQzEq9
9061rkVp4fBvnXc1ibxXr9HqHTJD2iScjPdYMDmNoaqvB5yxpxKSxrps3ezJ8qx+lw1OfAkRKp5D
vyY403ethzaOL1VGiI48nMuKz96ZvjTsSb7XXOSSYKn5HJvz2SFJUMVfbRVm82a0AxkoEZQrquD6
1kwUWXKkZJQGvFNvCs7oDeNtO88iXWcVlCSCTqZWbDtCvSEq8T+KvZZyXxDBitQ+RcufhG9yi1I/
+LNFxc3qH9d8RfWuTMh4QyS+kyx0JzJrG92sf+odElyct9nbRPTjNBZfap/jNkdx3V1VsFJKvsXm
jFOJYSQ0owuQC/dBPtSeu5HrB9fo83uqTadgyJpVPdCdk/cXTLoKNZH7HUsKBjz5U5tiQSFKwm6m
a+nFxnKsTLRR4VWY7wL89KhwmFAgkSDrpsndHDp3HUdt8Q0r0oJTwVovVoC11JfAiM0dOJV16gY5
HPDZK2kO/CUJ2ZFrj3J2l5aYOaVYuLE99Sh3cQDDH20JHE+H4rkRcfqDbEyCGFlwbMaZ/N6BKDn5
llMtF0LbLsRpao0/u5ZTIq+aEVlCVb4pURw/qhZvWBlJi0pyls4E/AG4GkIbQWx+FTMBasoV/4SB
H8vsfOXOa2aksSWWXxB6+g+X8d3iDvfL6TPHxcqc65GYWg3g+5ihlWLtVJDbt0LFSl5sNlnHgiLr
+F+Encl2nUrWrd/l9hkDCCCgcTu7LlXLstxhOO1zqOuap78fsZ3Hv+X/+jSSZCOlU9raBCvWmvOb
0azXO32kW3v7oXzEJslIZ1Qt4jpBGOfo15dpQYNRK0iNL8PoSx4geNDiOfxxVnhXnkL9o2lSPWSB
39/bXmwcMNDlxzY3adQufTELBUFcaeFDYpYavYL5s7c4XVW9XZBZtOZOQyyMV0D0cvtn24L90Ufk
EVwmhPQMonBcXXc+BJjBjnMNFsTmJExxTsKM4BInNF/VmYsI5W6Gi0PtYtgvbWXzw6aIloUROi9p
y/YeAum0MZaXbKbzM54ZAAtF55DvHCKJbLOr+p/KGLdWkRiteU+wt19DUgvivY4oZMh78bnqpoeb
y2XheViLw4U+fLofPOYD5dCyP3cZ+QTGeJ7tzl8PMO/es8WDToKXfR8PtfFQYxdfeWFpvKcR26JI
53Nz2574zA7fBprDSouvyZKmZBU1z6LIp39JmhIfQ7M9EzOMRUSe0BlXmB/jtYaQrkhYTsWpDMVD
HE4wr7GL4AfrsBpUIr4vZsSvEooMPFa7OfwUN4vCbhAiECshgj7e1rK7U/xadRgW1A3RqJiLO5If
68GyV+SMa7sYL+QJzMhToY0zH6doe2OchPiNj10pWPEqd54fyPYc9iHy+o2iKP58qR5p1P3Fv8TC
Gc5HO4xnmY7wdNOwpGXxn98it0KrGTPfOmnuNBzBXlvnlFQfFb1IeHKxzipkWkqJPWuMZVxc8LeX
ehRpp2AqMeZDLI7b5lVJunmBkbR5zT6ZjdZcY0Xz6Ka13cefpYUCuW4t39i5obuj81c9iaR4cGWm
P5qizp7B7x61ZExejKo4aaZnHQTe7TvdcV2CZcLhVcfZyVrgD9+8wUOEieOYDiftAtOdYZPE/rkg
j4bgjW7EQhNGmyFvjGexnI0axlqkty5iG+dTuVg+Wr06NWmZvzc5TcOmQli8JFQjnveOXo6TtiXF
uVsOvu6/Tb7W4ifAwEEGSvDARiCl105iANQFzaDjVZsODuGb5rUzdqVdxSgW2SprvntKGVyeVZ7H
sABc1Bm2rJMp8LWRl1M078z3AK0yAsoDH1lvTzOcSVMIFmc5KNBd4tflyh7wNztZulXjDDV9Uocg
Wn7hUD4aeTrc/pc/6Xjp4PPPkR5JmY04bYeW50Q7v76Oi2U3IYRo5xs4lBPT75I1QIgON3A2U6un
+1EEw7P0EnD+zZRebMNNPztEyAdAGueR/u4UIJvos9a+ZnmrP9VW8eJ4pfUejFrEeJCGURGU+l5G
47hOlhx3dZh1v9h1tsUT/p9rbGS6ta7kJnVCv051ISZvMnbWMhezOgiltYlETD2Mx8G+DqNh3qk+
bOP0Nh41dzUYmFyjDJ0UII3F7ropcHDsqrFMXhki/KXWmLyWGARJZ/3zYv376mKZ2MZcqeuETtp0
FzCF/o8Uu4kECq7q1qnqs4uyemKr0HaWAYZS3SKdU2o7Wic/XgZJQo5huh5EK8+F5x4GQ+tJNfzv
y6oS+EfJXckz838HO9MqGa+9zdC4ldfZ7v/uXNw2P+A/vrig9H/8aVWyRlPs7JAhm7qmlbF2/fNb
YH1Mm+QpJVlVDMfSIRgY5geTHQg8gg0dvzrBPHibpmCJehaWtckZSCFPSkjPDDDpxKb2yNwdj0MO
HCLW7eeh0r9G8pHRhdzpyaivMX5Zd+Tujv4Oc36MHPCXyScmdXs7Y13dDw4y5SaJwCLrBHOh+v7L
seND04XeF6Q8LzNW5qtqTAAH9k6JN35Rr8Luyy2s3EYFIPGP7VXhAYpWDgwZ//zGON7H0F7PlIIA
UuJ6XRzBpJH++uFwEMF6mZsOJK6J6DSC7AJeegdV/zGY4ugbYBglAuwF02enZYBEi9c74muykdB1
/kOBui8Yu5wsnGjm9uKsiPTpdhb+c019dWwgoP/8Plo732ZsrmfpFdNlNG2guMs+qBvoldR2XlwH
TXcBQfjNCoTEllJIW3JAx6vQkorYeF72hTcfHNJqlkIJr5RgEeZB8B1GAJ32hWbTsp0mpsSsD8rD
0quXPVtng+USabG/KjU26HoV5/toaYGqQ9LgiGNST06cWESECxCOcZp33y9nVUMPNEmieqe+4En6
a7lnklNpIuRkghUcxDLsckHWHOO6wGe7vESp8m7UtJge8womSeXWFx/nykWductZzf27rRTMPizG
k7koWiFsKE/r0DIp8ODorBU92dAweMwltBX6LQmad8rFvUkCGKYLp3+uQtRwZo0pMlh0nn3QtI8F
8qKYYq5c+2J4djzoHnMTIAFcaMwqlj2j0bW+zcYMF+VBXlnpbrKc5BzOorjz8QJvpJd2+z4PTaiJ
jb/tqrS6GS+txRkReumPa/AB5AqBGTs9GoxXgCn/89CG0I59krLU9biGKZGP5BmFGGL3HRbDbbB4
IVIT+hntuvI0MBx6qxAN6hkkoSilSb+g8EPSyzXkNZ88po5K+5aSvwlIDfBop8Epy6pBJ0GR6B8s
PPE5HtwXyK5Wu0WZv7TT0nvdjQgSr6tmoy355l3f+Wd1ppLOsWnOZ7QSgV1Yq5uvCSEsao8i/dSy
tUVtCCNPsWiN3Bu2rmMQAznjRTLNwtiqr85dKS8uDDQAHku/sU/MCx9hoMTreJ7HryFaaEKJ3BaL
YCOepF//TWwWufYtYsKx8R8rZ2g+F4zwNtRl8i4jUOZoagNR2lPzuUmbdKeMMfDQMvb6PFlkk4x7
LxTNvikwY9qtl99pnp68QVmrZC/eSOUbV40H92MqInFNidDZWCKu3lH8YUvt9B0NVmvzk+SmztRB
N0b4Wg6hjFGDk6Mdam7DeKM82qPTBDCcZbYLm8Y4IZTTN2ko2ewH7VudjD4TpLnep8ZEd5TIP5dt
5Neu0+cNVFWdmBTBDlYkG4v10oDNKUG0KbfaNGTZxYTxsgIeMfNeGD6Gc3AzIs0/JV6pAwuFL3yZ
lkPh5xu/0YznaGicjc6icFAmCLOYn6fUdSkPFj/XTbuBPi44uXGT02LsTj8rrCzPaMvFnouuzKof
MaUbGDebcQtOLTymudGtfn5hrDJQCVhf7glRWJEbm9wTN1uvoK6V79EUZxvZle4J38DwZuAbUCkw
fQ1Gw3e9+NFK0pO+KLAmu3Z2dAAJQSBMbWUYZLtsS7u3v/eDZrAMwpjBSevWebMOfWLozCwRbyUD
YSAhFSmhmCbycSAq2U3FF555yPR95ztDnsuCgutM62BaQX1WSNNWcQvSHrKuTjP/tnttyLY6u0LC
jZGDlVwLbcY8MHbOWQrTJL9KOOeBXtPB07a91ZuvxKbuRzOxH5Xzwp8gpCVINQsb0RWDq3BNA63i
bdgIqgJ6uQ5uvAz6T9pJC5lw3W9NI9XfG5YqtJkj9omm291Si/LWk9tuQspQY0J8bsOsvA8rPmAl
y1QaDO0LI5lb4YxEY0W+s371Gmd7872GA4YxGKjFygppArn9dAvBAC3tnoVdTPiuTP8+aGqXfLji
qmqhwDO0s6+bnxpsymas2vZUSvfQslcZe0ArLcpnRVEVNULIyC2e4bfTDrC7eG0ruwGEHug3Xfil
b0zxKqz28+BwixXas1YL7RMpCTvdHOrnoHTnZ6rrbacnwZuHA/xadR5Vu955z86Qrh09da9+WYyQ
EEzuL0lkBtFy86rIm/BcK1WdWyQE2FUGFBahX5Ii4EaYNHcd0IsFpSNxMi7eIJq07WWcRvLukjuG
Td33uMpuJ+irdq3nI/A10wclK4sa506P6/QhzxE5MynEFN35PQKRBVUtnAR5P9vTPvGrPTVwdtBy
9uXSs8Z1Ojs+zUEvxDI5FZe0CckHpKWF4tdcBJL4zy0xfWm46XZ6as+HKufbWDfbVeqZI1HF6VVt
W6fOac+ORqSZEq2pQ+FIeTbc+ULQISkO8wR6qWyqtbJphFAsiYPQ/yrwm5aSe0xqD2ng0NrG/Pw8
Z9PT8mF7L9CBr6vcj560qp13ZeMGF0+f4vMwvZlmxLDVHMVbVWcabB6rvKiXy82O2BTWZS/qe8vQ
CoBXbf2uzgzUB7czdW0w8ebE+heeaf1jPxtsoRxZkS/E761L62+JgHJVpUF9xJ/koplfQi8WehbK
KZxcoi5OTKpHUFgFLt08k5D90/CZMHl4zIEr77uB6RnataNf1uFzyRjlKoZ0ZQr4elcLvdz9zH23
bfvBeBiSttsOo00UgKtNGxsP9GNv+uaDzRynnvyTZQffg4RKN9CNASq9JrfNLK1nGlAx8qVFyl/F
mlhFXQp6019Cb9q+iSCwuAS1L3tPI56+BWlmrgfdnzcaXRlGpcghb6a3rNcvriMNrLXQpJA3tvq5
rGeym/4rSglgl5mueYL+Ir9XhAwAFv3mlsvQBHchBARXB+5F0xfE33u/KO5nIhCYrTT7aRbtoQxs
EIjLz4zaun1qAj6hUh5jv5w3CPYyBLRhdT8u+KlbZ2ecsy+hLz+Zi6N9TLXsdmgwFLEwkfHjPOjY
TC8j4ZSX1Jf5VmsYqGh581CBZBgrkV39NCIAMMV/YASUC2SD74ra8S7eMGz7aLK45QleWUAyjI5f
7KqvDgZKkRDQKjTEXM7/8Sfs9zZsi9sBvGNyUddcMaJB93KErtX8zfdB7Kp11vEs5kItFfOu6MTD
kHnb/++/UUewBCabYBP8vbcmedBbl1oWT5qVT695E3+dksz8upwEdGPWI5/so0JnNMVGmoEH2dNu
SIcpMfxqZ6Ao6K0nTgoTXoRSEiZgZbeOw1I81YP/XvL+3HRcbYcvLA//bif3P6YGC9WsaRIQZwBU
OQi1nQs/Ya1eppnr8WvyhQEZLzBOCm5obOUdQb8YEzLvqrbb+og7g8UHw5ElvqrCsB/J6gxcZKFK
mJY4wtiQASMPVmxjxifL5Q7Z8OfGHyqioulVd4QPKCUTMGhd/Snof1fnoDSZpITzDs3WxLilm87q
7Ochr3JzQ/7033/eehmm+wHG5JkunTShC9eykXfpH7ZeLQp9WoJef0J0icxhwIK71ovY2DHsyA5+
P0BUUmsA3WKMErmLcsJKT9QBWEksq96ICUO1VbefHEPgQhzE+cb9pHC7aATynNtcvqm/qXoXMVDn
xKR6b74dTOAfyMUMcg2DYu99U4EYY11ND/NyYBK9bczUgZLcozyOovui0cat1tcRSF+zuDqx4xCs
xb52plGw3JRxDuTR0nr93DeuQ+52rW9JPADvCzHp04+zv26S1mX/9ozE+4sdNiONGe5wH5VpE1f2
pyhNFq8D/yAgsWNX4Ko39CuJWX/ri369XF6NvFIa6SQNorUeBgBGQwO/GRsQbIT2JtbxQ7Hh9XZ1
WyEropP91PvaU9zIgFZ1EC6poOO1yYli3o9+kROQiCF0oljVaMar9pZqdFmMvE517zwxZCArxhnl
Np6EvXODutq6qa6v7YENmjCG8YJ08TFqYWU7eTUf51DSHQpN0FdV05/YwhAtIMSlZEpzxjLzlaK3
2hgBf8eqKQ+4L+tTvzRsPWcirkdq5Ia7dobYiua2m/klGwgmwbTguOeG6l4m9o4FYr6fnR7qSTd+
QVRs0iTWy7NaJeU749Zq/2+f2t8btDadFNcz0QgL2ini14bBgKF0SFw6FigPmMCMSHwvWiu/S9eS
5Pe23kZLDJLup4ngFq+u98qmGsKsrO0GGoEzB5uePt+ep095iyCovOjHS1WCTYTWrG7mND1w59Vo
SfqEyx8/1R3jYGn+updj9MiO3VyMwYyO+wiT+ZVEjeIrWBO5Sn3HvG80zUX6u7jFi2B6ysYWNnwa
JEdoA/pLEwYvymJHxWKuRFeM97P/QukUb1XfoJBDvc+96Oo7WfWukcFElAmN1zqD0huVfnRrzXpa
jWJaVcqmnWLJQXLURWP2EJCevpt8nMTzYKcHL0ZRqIzC8IyqU5a0fweBWd2T17HubNk9127prBOj
YPe7vOynaLr0mfPl9srP+2cRTp865r0LKr7YWzNJqVZWoo4BILRXwalxbBSHmnpnrb4Ku8VfK55Q
OTBaNpx20dQJeazKMd2HdeAfGj1BJyWc/pJLlJlqYtV5xDwCDiR0Rd1xrTggrphOythfDlBgS3sk
ziWsTIYIGpAW+LQubXkqt+k+ipyZ3sryrDMMxIkGamu6k8gOGZ9RfSI3xJZ1kuxg//zRtOyP66nN
UkotZUv4CpawP/Q5hZPx2JZigEhEwyZnJx9OLlulnTI067JvDsnEoETRJrBMg+PEnmrRdpEeG0ll
qSwYc/OEd5PnWZ8KurRF+kw6w48z4rLwZuaoV22zW8GU8naGrIu7nEyS1YAW66bRbyszPMmuAbW4
1Fs1xvVtNMfaRtVLbJOwuDfJs1lZ2kH3/OCxh7O8MkE7/GeMuW3lZKAjdaxj0OCRKV///D6Z5nKL
FukUkKz9/f/+H5cmoGnoQNJ012TSwtP911s4Lo28aGstuExWxqyWwLZNL5EYQCMf8E9Q6FE1QBNj
Wq65fMAwdhAFsLgP4IO0p8rS/1KvkjFrHoO0ROJf6md171q6c2RLkj/WjuucYgxWq6EHup4Ckc09
4hLMCj2fVXwttStYOwxu3SQuGmqkr4MP09rqZffSY7HYcktpl8jFuG2UYltWZvTeeulOBFP2bfbI
j0FAR99F6+QpEHSrWey0zWSwRtrLTEyNyNR0bEHXbaOoPTkmQQhxW/HN/hhpq7odjEMoqvzOLfWj
QvMxDSQ3IC71tVTiCrgwmajCxzzoDsiJgQ7ajbnSOxc7xm39I2KAdzNlaNhZr7JovqoAyniGMZ/D
NaWw1XaVHVcWNjczPfvMVtLI9p7Q0fZbQ9LHCskXXlhc2kbJbDWSWyBqWLAhlzjvZQcpzD3zZOux
WtAGGTd7mpXoCsiLHET5JHVc1iwvPI8WrfjRICf2/eYHmmLpHpQ36WYG0gYWVhnSRiTTmSAwOosN
c/O0adpbLjq7MbEPKofpdE5MlLKHKWo0GP/jiM8AR8JIeNJEhoucOnMfm4b/5MBiWLXYzsHSLyI1
zczjPVJcd+/mbnCskCU+TNKCnjzQHJlnz3xwx/OAGP/7OBAgqL4hcZ9ig+f+im3lSB1UgD+OvCf4
r9qNs6xmS16YJ8QGeJT9hk5iibRJhMr6naIU2444WnmRfPWaJlmHrWyeamJ1onEut0gYrEMa2u1z
iQZw1Snn4sJiW5B/8ALK9ahr9WOXh94eI8t8NIJZuxN5XW26PiLujUqGKc6q9KLpzl/koeFC780n
TIm0tfXr/5Z37Lr1k4cQp8mRHvZSb56Swe+OPQauHQq4FTMC2hu5u1ddnEAEmO2TCZSG0b+68JRs
kb7YtXVS67DWoL82hjzBJgCjJst3ue6np4a7/BV3WUnAQI4EbmnJ5DY9XmgYSORDe/ez89prurOt
ndrENvJLN9aqu+oMyPFoaFpxjV1QJW2eOnC9lnX8z+uP+K3upfDVmTchjKPodb0PFUTpOs2MAMU7
jzrRKOCZsSc6gTiJTGfhXlTz6pok4MqTxybtktvdrG7pFtXbIdEt1vHlNi9tm9Gs6zknCYPvrCJv
VCdktEmrcc3blbKVnzu/6U7O8qiq8MkGM3UazV9tO41YIVyM2scy0tuVyk9UmYpT2RC2pwVslDMr
PyDnMmznX2Zz3m/PLOoo2/BcRziOUk38uhSD9bGZt9NsY6zwOOU93Uq2vsfCAuhkSPDMMGlf/Uyz
WC2JrVbXR7N0NmU8tcesyOXaa92eIC28oKqholorXpiR1Uq3pdas8rOsWcdk4COycIDKuJE93seT
jHbGMpVufGDF6lqQGdEucekxStm85iw7U5Nnzy5RqU8LebXpyvKNUatznvUlRDJPAKnMrWMdkqxo
z0pzEM4m1ItWO+V1RkrnolgY3b8VNkBNmOsY9z7uWpoLjElgyTrxnT1FsM2TkH4Tl9TBaotyC1Rw
EYL/95r6ljQyAHjP9IyW63oJ5xf8zhUR0oD+Wo5fksQlGC1uk/uuSIlk9Rdh0cClRWbk48JJiix/
0xt72rVBcNFrm7LLiZt7dbCWD1VsZqg6R/2IfTY98upLIiypA938q2/YW7GHIk90THR3VQ7C39pV
rV01qAx/vlFM9zddCJ8N3bAFqZIMLxHb/Prp6KOxT2qsOpfAz621wrXQXv7btgsXczIS+xzD5Db3
6jdJJMwlxrC8QjRkvVl8kCywWKsgKppn19RBqCxnAwEL68IiG8bp62fwtj+u//yOn2dYZEu2FvTj
O5TEUNMuRQKQDZoa/dVueKz/ObNm68c1uo5fS0FI87hoyud2ED+2CXpbvM/WTCTL3BtXl3S1fbyc
2dWLImI6KTOxyH830/aslPlxil9/9rIv82RNIHR1lALYa8fQR9MmMbaqHlMtyDK+WaDB0bg35lrv
+xt76JK3rJ3Ko+/0LDIKdVHAHWGO0xR7gFTiOsu52Be+a14Lk0Q4hirQB/0njeKJ9vtS6yeCsL7a
n3cDYTvbhl7tezclWzIei7tJn8h/Biawtzov2qpn8wwFY5/Sxf7RNCXaJdzWdfLcmRESvCmTpApM
b9pQjveV7c5wxKrPamiFJL3bBvT4MaYXxuZWPwdzRmZAxhxEz6MnVQukBNL4cZASKK4RuArDzAg9
+WTOlv9YTD2oYwTLDsGV29uoisYipdFSN9gmrViQTdqOrDbxVJg6UgbfeeANqLdBUPw4K5ja2Cmy
PtVxd2IEyYGuEZg2mJdxWRFNHk6bsqLTpg7RaH9NWF/OKS7+rQd2dM9PXK18gUqbOo5YXQeXYN3x
KzcFrMU2ioxLizS12PjmOtYyZjYKZG/QIzl4jRYfLK9gMkk4w1aZRWd++40L6GbHcyM/hWNHQqga
exDLilNcH45emcpVEo31MWQwdYLsG95qb5M7BJVd6a6NpCI100brxBBRXw+Z8Q6/U99JM8ZqIbrs
Ze77+ZFtAYa8jvmuEUN3rAh/L43yqmspf/cqYMyl21/TxnhVgm2HzfxatB2S7GXDHsGk2SldKLF9
0/OHsxxHPlQW/cL7/9BXAkgPf4BTY+ZftRlwYmzRrHaNKN+6y+YkIShqM7t0EXzDpi7Smno6zNL8
JIT/lLSF/SrLlC1qltqHKuTNHAN0NvN7HuJnVICZHJMQPTutOMwIWE9x4R/7aWiuEdIMT7bf1JJY
mvITcsH+6Ue/GcH5gYAS1ULwxjw7J2WFiTkvzkGUXw0fKVVnZ6/mUod7Nfl/gHnUj08JC4R6+ckr
to07c2L6AlTDuKhD/M+ZM+yKxNEut99qtp0BiQgHzLvzXsjyLyfzapDqRBhPswnhRtfa4no7DUr/
lDs8AkKYc5tQ5ZOmeDE8vd70SYtBQdHwC/NqEm2pXEGBid7JiR+1Cs+lEqKGGSGGkBViiiiCO7PS
ffqXhdv4rUnCsN1EU+O5Fp0S6+MOC1T3wKDGjE64cslNiIq+XPmTXgDHNNdoU5v72yIm3fsuG/sV
S0b0vbS3QdfJ733IE2ysKmeV2fVISCUsaxsf88Ee40NRiy1Is+axXoaSuiEykP36Q5U2kLWCF94g
eWemcYEpk0jYPkZpe5vn21WVYeCc/YeojdbBAtYrXZy8t22M5mDXmFLCVLKyRlst9EVzTeB16/sH
Kwnxblvc/qBZl6bPJCJgApVXbgLslFclzjNdopHJNIL1q7LlwQK6+vXGrmurY93CAt85Pt3vtogd
3LLYxtXSb/uyBQpPLqDRG59uImIx4xVt/foB6bNhaesG9MWrRO9/RUAMfAeIxnm0eujjy3sZ1DCe
RsI+duqhoA7ul9tbz785b2c93lFkRJ/HIkv3Sas1B/A9zisY1DueQnLjpeOuDe2eVKGJ6AMMQPVF
WtJbdWr4JWBC0K2t12lHAr1qHdZLO5ZsIpREXZuDTtSpgoKw3HwAmBpI1bASdpTRVl9skqEm4gIL
S31ZNFFbxsYn0bnPrTswHRmSKrhWfuUyQVmQGenou4zgF0W4ZaZQ85b/E8QYCo0qB4M11Iz2FZcf
TK3+C52XcY4nSEC64GHoCUAmavqXjvr1xgDQPfGlTLJoO/h2TY7JAoK1EgeoqAjpVHVVv8umEj4E
xpQlW36JkYqqOtymiyBOHaap8s9O6f14iT8EHUVNxkEi4Do0o9ExLASzpmg36hrsrO7YtvJLy1T/
SDyvde9LA5n6NL8AFLLuEefbYKQ4m02GDokN/1G99H1GT7fYUDMc4L8uXVv11s9V3+5xou9vHWVu
uIcutp094PZi2hFZwqIeBcNGzXcEMsitU5JAMy/jHsgj/aqWLdip5aFA2mFGPgEhEkAuE5FfxDDp
F3QC+gVOkAFmm+lkXFcO1Qf+6XEMkgfNFAYyMKT9hgev6sfovF3GccgCdJNZkzb/S4PLUOLXXxo3
BCzrTFRsaZJgYH+sB+NcWBMVanoOmq561W3UGzhtgk/qrLAq7XZNnQUeuFY3/KoEf10V4r2uCYRX
L9EnNOdstqwVHbIfXngWfIAPAR2CmMbe/qetshvb5JSJ6NmcOutOW/gg1nLmUT7QiQC5L+Cl7VN3
LljjZvSpoFJWmLrHrVwQvt5yQLtpuN0dpZp7CicJLJp242s9ud8CsENuEazyMDLex2girsuWIeb7
cHoyyoYwba7rgZbjrIxIo2Za8EqTjqe9x/ZkHJ8pkavHoQmflK4Fq2l87CID9bxP2kZZTp8jqxYr
0US00XPhbm/rwq1oFNELRekhmBlxxcuDYhwGastYW2IP8rtaGsUFG0X3Ka8xXuP4qXXT4fkNUY3e
1+7Gbbl9PgfXrvdOYninqorvfgphp7Ro9kbVJJuMMZuoQ25mPfPHnZH4l5+xY33ey03FGrbyGjx6
fuWJt0InxXLKu35HgwXJTiCGFYKoTV6FqNmW9V8JUHp3erMZuK1vbehUl1+kxN1ZuCNxP0uyiyKe
RdCVsymPnrWofRAayTSoMkAFiSb8j45gsRARShJ7IQTXzpch8kq4wIgcmTF3sd5db/XBGLGD0Kfe
WGeibx9mcIIH05fewcxL9x5QmLG+DaL//EgVvzkOHE9aQupgExy6ux+fqC6SSjzpfPTbzB2/zUCo
QPPhpTY4s8KBv7czQLwIxCfXcJPXPEwFPfGBiqCOSMBWC/BQGPalZPfjTovdJOesbJgGqbPbteWr
ubr26/cxlHZXvUb8TZY3/c0dGpfkvyZNf//nX9X6rXiQWAHYZLDng8RjfNTrhnpvOQV0mzOiVnnM
5LRzzSVCK2t05E6stj074YNqBWSI/MrEFS92rA8XvRi1u852YbN4gAmSzrunsvbuE8xRp27onis6
j7dLUVA8UBdwM8Z9fp0sOhtmUNNz6LUBJTOt6xzXnm+glqah4FxgNw6XaoBQDXJZZ6goH9zKvRss
f/qs8S5T6ed/T26L8C6PXv78hqhUml+WPWmbzEhtTCc2/f2Pyx5tFwwBkzWeS7IhmAQBcVVtYF+O
RwS92lvtuV+acfiiNjqtGx9oID1NMAUfY7s2TrL0/lb9XEH2+HHEnZpYXnAtlzCun4csj3OW0xbE
viOdCpKNQMY5MXuqh4Z57D8yP5fUnj39K7lS14DBz2c6gPZxrErzlc9lL17V6SHI62IVe0V4gacH
g2OxqgfddIyaSJxVdeqX8BqtIJpPgy1JdSOtmoCgZzPT47dMjsM2wuv757fTtT62/yVyb89kKCwd
2v8fJ3i+X/OwF4Z2uk2XrVb3GSUb2TZPClKfl5XHiMVnADbFA4/ZFGhiLSBeWYyxJrjcm2Z2yx2e
xPKZsZ52HyYFiV9T+RwvB1AFLOjOm4bO9FKK5FTUtUVyCPx+YjA72G7L1MAnIiE1CFYOtA7RnTTb
lbWs1Xy/P4/6W5JHAWq18aT8z3Vv25vovdQ05oSlN36OwuaJ+DP/0W7i732FvojHgU3LffQv8EKd
21m9nGGyLA92AkFvYCm8jZZrW+Pva0njkPvWDA06r7e+4X3yvDFFXATq3wJVcceQEXSIH6DoR8Ym
BQkJSewWbzJvnS0EkHqfLS8rCymZY5D5gdU3X0nfndDVA6Gqc0I3gzR4Xl6p8Qh/kuAOUoWzxUsD
W26RZuWd4Z5vi+uf/9CGWPpDv944jmHqhsvW2RRSOkv38X8o/9F7uQPI+/DMNxVHFsL5qQcVrMuE
pG7RNTt3MRQzl6s9nCzxnL9ZkY/wtp/emqH9ViLLzgR5d6op2wRJtvVSsjI0l+f9NND5VpurytRD
ePnmEluy6IUs4p40OrwblYXm2MY963P2QlFVnGUfP5W6/5wuN6A6QLwLr37NaOHHXqE1i72HTRFk
WkwbALUeMykONHjIBl4yQ9iCIOxLp2YtJtCSpQfdwANLXIeWuVI3eueaJB3NDc/ROcHbU34F25ie
6qL3UUBYCHYC8zilRDJWo2UcbzWkng/Ro0K0Mcl/EP4w7PPR/g+QUX8bua2/vql3I+GMVwwtxOkh
/O0s8dA5sFLHyP+e6mXIvgT7Sklq0SMo4Jt5pTCc0+0RhCuIeUsu2PMWDDZmgfnUFpj0EFYFu0QD
Yp+np3RJvQpRqq1JE7gr2qJ/kaEHpcjUIfuXwn8rSh52C9Sw1okVCEwcs+Y0R0xx8/zkewXjhn8S
K3yya9ae7ZxRslA7iHKvFWJvtAHCVr0EYjjdEZ2mfZozD1ZESGcXK3nwZmh6vA869K9+24VPsVd+
LeZxp3Rs7KDqTUvvbSLn4hPdHGBbg0PdtUjWNM/nQ7RUU3nt4oZYpixBXtLK8q23eRkpz7Fv/4tz
7HeLh4fpyhOexBRsSAqFXz/rZha5wHZq+1yPXvpCEhGStRL3eWxUVyAC5pex5Tczuip5LvCp4r1h
wXWbCOPR6MofklGkbf2OgON3pKT5A2hGUUKZ+znuaRINKYKehpvBKk5qm8i2EQ4Z3lZQfv1AaBTe
3jwJXjTGud/USdG+9HjDnwLmIST4GfGDMEObXXVtHlSvUzjdZ3bq9f6moJ/Qwv95JXB+W/I9w7SE
57AI8N/OxyWfmgCLQi21c2F4h//H3Zlst61tWfZXYtw+HDiokSPeaxCsRVKkKKrqYFiWjLqu8fU5
Id+MsGSnnC9HdDIb19cyRR4COOXee82V5vVD2qGL4Mws+0vRUbH34+e0StCWNzJ1mJ7V7YymvqsT
v0GCEQAlfJvOSApfYSGj/vixnF59+1FYK0F1xpMayKD/SEEfZSiou76Z1o+pyFsnWR6FWnnvdqm0
kkJqR72uC9YCgz9tLVmpQczDyua2CN0fwUdL99qjdoTyDOrW0D33FbYuxq5J+pBkcUOJkake8NTR
kVjo8FUg6LfwY05SS1YbnrT0NVaKBWZP7mvEG/3cxVBrENEylc5vVZ1WmRu7woJh+lZUrdZ0i9FP
ypWdVT+ewL9/6/+H98pW+i27Xv3zP/j5W5YPGPX59Ycf/3mbQTRM/mN6z3/+zvt3/HMffEOvl32v
P/2t1Wt2+AoI4+MvvftkWv/7282/1l/f/bBI8eMYTs1rOdy8Vk1cv30LrmP6zf/TF//t9e1Tbof8
9R9/fcuatJ4+jSxC+tffL03FBopgTfr3nz//7xenC/jHX+fm5euvv//6tar/8ZdqfbE0w1InUzQT
vauOaKt7nV5RxBc8Li2UbHRr3TYNXkmzsvZ5SfmCnZosbNlUAVeqU9EdSLnpJesLP6r0POYHCuos
U//rf32vd8/vv57nv+Esf8wCIC7/+Ov9iDKn9VSozLeKZkBXQYD5frrREimRB6nBgaZo12FksZS6
p59uxd9N/twEV/HT6v2jCUrUTFNotqZxFnjfBMd/SVVKUjpWBvx7LjIJ3HGJlO1UV4mg3lYLcS7+
vM33Gae3NhUaxObGEhp6OeV9mw044DKuiP+EQbsMSIEhA0KpHixYCReJcvy8td9cITUXAltdRGhs
7afXf9qfcPRONOxerVlPos+dyHD5fWUme+oA/3Bdv28J2JpOlhUj7Olx/tRS0QXjYAeuNRuL/Vhf
VUG09GoqY3HQ/vySfnMDVUs3qC0E5Kdp+nS4+6mhkVLSLPfpF1qRnlPVfI41BYhxtIlKeZ0W7R+U
je9z6TwvTaf32WQf0Y5rqvXhDo741haNrJizTjkJrV9ikganwqYWQKY6G/Pl4Orz63ufsJ4aRCkp
wK6zyHKZ8ocOMgQxmfOQybphQXfheVCCGvyxG/56WcS5GPqypcmUg73F13+6i3lG/ZKYcjq2eWHj
NDMS0IaBUe5sYg5xfcGv6/PL+uWxadAcmDiYNSjGNT/2e5lZEggR+HRhtWjKTyWgwzDoHBNnNiEZ
f+gkv0weGkE8bh6SCAwf+eF9J6mUuiq6wdRnvYzvHnGZunL/sORP8+z72WNqwyTiy+WQhfjY4y1f
yYKIvdLM6Lw5R7RdIWxsbwPpPh7zm6QDYJJBnG9hlI2pPotCEi3i1sfKG9PP61jLTs3QzokZUquG
CDt++PyG/zIgp69nUYvGqZ4J3PwwICVccanA5BZ4pTUXjT4ryBwwq60JrC4+b+o3z9YQ6H6pBRIG
C8mHebSOYLRnposcuZXmOe4ZzEnA4LKbgDL0HP3q58397uESvFEFf/CQrQ8jBFBry3C1uDLiq1XM
xK20f+g/v948xh7nd0EB+VTN96EJ7OAiBVsjAhCKuEYbtAuD5jaNh41dyX+4mg+prGnAT23xh0bF
IAWDH9oq4pKgbo0ZlSINw1LS49fExHxcClSC/RF14m3bX9pp1+cr6asx+RB8fj/F+9Dfj29AyEJX
dEMh8vcWGvxpMsgUO4iVXEwM3PJurJRvHIrgbxWR2OhJ+CpwVhi98syi+JQb2MGlUENvPv8Ov85H
HCsIlmgWuBPTfitp+vkraEKLqp4bTrgvY8lXOGVYF7+SDxF+CQQQQOYozd3njf461bJbt6caaxuw
hPnxKZeBrhCyQAFFYdLF9KTvwnIPLTGu2eft/Do+TM5LtmCEcEBQPi5Zmm/rblMzFLXsZYA7iCqa
QP4Drp+4ROV/GIy/e5ps26hpAX+lApH50J+E30QxFB0DC48pbKJrz6PA+JjkWDhrqxD8m7LK5fCh
FdoDyIs9EdL1v3693FFOI1MZ+y9LmCFFTV/2CcqyIl7ofvGsUBoxsxqZsLtm3BP+zeaft/ib8Uqn
IXxpyuhQhPlhU2AKgNiGYNF0BZVIuZ1eg/X9KjfdtzBH3P55Y7+7w9YE52FfYOpkXT9MrekYehrO
zCZVpMtBvdKs0ZgFpXpWXMxV0ehpol/UwJ8RHF9iX7n9vPnf9FoLcovGqddguHzcIKSFEg1Mf/Ra
/zk3SsTl1B/Zf5gAf9uILlQFPigT1MfxqCJWExHL+KwS2rwoiO7okMTL/4tWGPQsGzZxNFv98Ngk
0VHBJLs8Nvs4WFd68gpb9fO79ZvpFR0whxmipyYidPHhYYViJHQssYEzRbRTGqPjLOqvWuOrhBui
gcm3aBDNquXSRgr9edu/Tmo0rSHzB7ijTSSn97uQzGefWqeBNasHZVUS2MjHlwbrWL94yWGeNP33
z9v7dUdCe5TnIxNmmqE24n17GFThERRSWxKxsUKQMG9VF3+M50pKCfMOC3C3y8Isbj5v9TfDgSmb
gyCQE040rMnvm82E2iFUbWERyBC2w+5OwZu+8QwqjKyliXlj6WbPhI8IPEdXoxf9YcL7tavSPPOq
auMuCH/kw3znNrE3SBxLQI9eanhw6BN9/H4+v8jf3VrmcEMIUkcqB6r312jkqUfKm16kl9tO8eYW
etAhfFH6kNJ7rF5Boivjnwbhb/oP7U2HHe6sanzcV8VNZxI6y8xZnlp7FWyygdFwHDll2B3cYJyN
JN4+v8zfjBbb4F6yABugstgPvL9OmDngO6ZNbU06jpwq1ez1pexs8D3xApjsNSgcBzt1LBzbP8zh
00D8r1j6tAuxTWIOTKxcLwyZDwO1wEyBLAKsxiDRj0lQqFQPUSX2+QX+thEQWODuVOIXH5diw0vc
ppxOV0FSYPs0JsgJqsPnbfzaITltK2LKpyoMe/nDeEg8u2dxZgEOtMCgUDNUh5noMB12GzX4l7cw
U1t0EZDLwtLVaWH8ed8kVQJeFzet7fJ6lhpFdUKwUZy8Ogi9P9y7X7cxXNHkB6awrNMlP1yXHXqp
KrySqnk9OJEPv5E9GyK9DczYbb4bzdj/YdC9dfCPXeLnFj+EnOt+yt5lOYFLg+rAiHmvmFU5REAP
folDeLxmvzzGi7ShhFQyzOCrBGZ6jV68Y7PcRo6p9+oGCUG9H7FJYE9NJreFTnLbFa349vlj/93Y
IQMkppp7ombi43Yy8zy9tKaqMjvwXizMtalmwXHMt78FdrAVoL6xXYKabXj5ESzN/efNU/T2YQBN
ITNSajwgIGQsOB/vlow2Kx3k26Ftqxij59i0MOVO2I82myQKJO/7kOk+LvdeGbnNo8x2215Rr6hr
V7gQJOJaCC+zLIctutCOrI0pC6ZF2dL3sVAR7i/jStZ1qsAbU7Ivg4B5l899YDAh4ha/0WyJ0p2+
t/oFz7QzAgeuOC5R51Cv2ipF84nTLRkt8uFG/VQPYTwMuFsPifxoxo0W93MzhhJxJwTVroe2Syg7
2QBI0JPiQfGrAjs0E2q7lq3iuixrwIXU41mGk5fC7vHqy+NRULmWxlGeLjgaJpm6DDQsil8Lsx4o
Y+9tERfLEg6g2uLBSNUlrDNqIjFfAjokhpZyfS/Kl2Vbk1xaIwIUAbGKRLFBj0DqplIJzH2HDrrM
GnscHSubRNF9lOXNI1mXXKPgswvNE6V/kQ31MAxERwcoSRxdI48Z1ecasSDpvZYS5G6G0bwG7z3s
W5uyAz8xRDijekUTz20nt6PnSIauxMWsLqoqeGmJOPUH6mh95cqUPaBAMDWALsxDjk7sLdx+LBSk
xp4NZLltTcRqs0x1++ZsVnWur7whRg/qoFtIQ9fp1UqBuTxKWi1wLDON8drNCE0aTgrrZNgpVC2L
jWpIQXzXqTq+tEvwVWosZmHhY4Uzk6K80u+VmEgS9DYy9Pm5aJrIHg/pOPpQHc1cM80nWBZAceZj
o4QkC3vhViOiPQ68BdIJgRLrWU7UHoSAYkjG3Kr1HCxynrlm8w0NrlveNm2ZN9W8rm06BNWDiR4f
UFIasTbTh8hLrki6VuoV4Do9AzQcoDpooybxDpQYqNW+SbnHGwxTKZnGTsYCF8adyjL7rsipOz9a
bTO4VLUUknKN2YRsrQot7KtFXWFCsdJDl/LPwlOh3slyEUlHz3PLIt7kVp91Xwe+SLVHb9t6EICI
Bq2HZCTbLasm6CNZAtHyqmahHVWzVi/r8TtsrRxROGI3m9y7rc7JZ9vZK3H4wH1oFRztnuV0RGUE
JVvk1M00sWn0r1KTjP68LwPcIlpdg1I10EMxgadcuj4MDZrKm0breEJYtlxZJEMF+rK67nPMo8SQ
jc7oe5o+V9WMPHmtBuMCAY6QHTQRUoDUqZMAic1yWS8T/BAL3W+GhRYbtgegKqmJfcxqKQF0K1Va
WnibLtUtwCy4UxJ5ascC1ACCsOFsFOTqbO1KrtQOnkqLl0ThOwmLUguWuuoypsOkSar8vijIeJ0a
Oymtp7ityghcrVUb5oaC/tLYuUYj7LlK2l9cVWmUtFAYQwNRK7M2LhSD2TXB0vA7HfGmxBntLi+t
/uwGll9tGj2qg6PmSgr0EoH8Dr6V70clBcJmbPjU4YhkmE7hfpCKkXozXba+s7cdqAkuLcUsUd8a
lRDfpVYpeuZEgni6Y+JYwamdcuFAAwKfmcS29USV/VulY/RKIcVtN35T1bFExRRs1xfFlprWpCDM
0rtTGwdKdk+gMMOG26sNO7gVsDSMbJ+5oaFA5jfRsL4aYUQOdUE5cADB2tLc7qb1VOpIw2oQwcm3
DIyvuGwq3ujFlUCRYsiSumL4Se11EpuJu61KeFyUYSC7JN4fSnbd/ohY/Xen2v4fSqLhQUki7NNE
2hVZwzb7OfP2n2/6kU0jZ0ZEgGQadT9gVY2JNvF3Nk3+wnBViVgS54MAOCWH/86maeoXZQpTk35D
6y/e0JF/Z9O0H5/Ha1ShTUF67V/JpglK3N5vDxQScgZHF5soFPXK1setYt3mlpawLDpqYr2qhmnv
krI6NIOcXxrl1IZj8TImiLxsG8YN9tsklYaTZ0Xyqot9zsm4PVcxDNeaWm9ZophSLqo9onrJCXs1
XwZpAAutHJ8TzYjvTG0XQpvGVDDeYH7WKRwl4A0ifDGe8ATa492D/09VZEvPIDa0pMDDAdXAatkm
7DDkezT28S7sbG9jjsMDN6hZ1i31BXLBrysdNfpx6a/TSsduwVKoB53+iMouoRAqWlW+hG21KpWh
U4/JBcxKLQFoJ2cO9N2pobtTVqyc5FEWc7sIUaT4hD+F7DcrzaKSOYQsOw5XsCjPmvD9aw733kJq
suuaCXseZo9sLi+ZATHV7qkoHW2ZN8nprDDNxRCYNX4xrb/qS3fF9BlCo4CfkbX2tYK301gjTs1l
/DdZrcoZyviF0Pt843Xs2OvRNfdxtxijaFa3XbDxapDxovNGZ6BSbK2O2isygcUUUFlZrazOXKsx
FqMaPVTwcRbcvlnnRKgjHOSd4Ly94K6TcAqeYLBOGBcbtjMyFFTQdtiezQYTr/QmXqKfuKsaYx+l
/swzzHYdADV1ysI+jAo0N6mA99N3sz6m++hpvR6EDSYBxv6C4yRqIbPWHSsO0BUnsLq6NGdTIKP2
HMo4YRJqGsyHqDVSgUEHEJhWbgJA2y3KuYYTGKsd5+eRnSkmL2e1Oism+O48QsotRP2kFRg91OrC
UENq1c34NGTuCTX4A+V0iCRrolR9oUFlvHGbDtxhq88kU7toXQogRSvErPJJfpZ+Pxc+Xt6JZT6q
wEJWaq6DRcGUi3JbhzXlBPuwoOJbAdtAzfmcLjrPmY5lNZ7HSb+EZrNKJchvrbSrsGoYAnsT5Kir
owKweH+OggRBfrpBhXWU4j0uSJNt5bWt54D10fDgEFoNiMJca52Z8bbI2oNVWquxSbdCUheZrl37
uZjH8S17jVVyGvWUCsJkTdEGdePQA4noxCP2NnW2bDHYkCU0SRI+UbeYh5dDMfe0egXZatEYD5jY
wUW20PBa66FQF/iurmVcENnNz0t0v4YA/ln6N62fIikqruUxXBmZWA12dK/3uAxmeOOFyouVdks3
CHe9bm9hPxy6bli6OGAoSTizOhuzAG0ejcqVB6kobN0tRe6byM83MVEv2e0vspps9cw+eJGCzVa7
lHHTyKt+PZbWJlNDBBjBCln0ruaaCPDPMpn2inze+k990sEj17EngBRvy6sBNaiVDGs7KqgyaSEO
rJH4r6d/Srx8CePw2MI1FajkBRWJZFPmZaM6Rnk3uPBkoAjT6Jq6MSdQ/UMhup0V9Kfp3zkiXbMR
Og2ajfMa+CTlsVGGpYp4WWnUxUS+m/7PxmXJfncbVsFKMfh0P/gqbKJ6tbsCSDLL+DfNnCtm7rSt
PVdCKOMUkxe4yzKaVj4lPgQFQGEs+niJQ1kwK0TvuDrFfBT6e8GwUQHxTU8aDPsSBMl6Od2OEOgX
+8C1rSKyj/Sjsc3jfG2jFYtkHsbgH2r3K2GAbWi2i6mxjMI/tF1any2aKtyEWHDmAU9WIPPXH6Zv
aVjtGQHQyte0pTUAJhzVhSZTg1BvqE591UGgjH6wsvtkT/FPMaqwpWx0geZGfW61eh6O0dZMk/vI
Ns+hX82DwVtAyiG/0S0B4SJZa++CzpiX0rhWzX7exssmCXcg7RcUr24yzlN9oi1MBdlNYuykvl3U
8Ou1sJybI0bowTin+mcudIY3RjXTbYIBCIMMX8t2MSYBUx8e1jEbW+w4Io0io3ET8xJ725MR1I9T
V57uudrr8y4/mtpNP9hQtJHZpMswXRYyeFn/LFx7pVrlKgzV60jk15MNellZhzxL9n7r4kpxrWnu
dpT8k7cdqA/kAL0cKw1L++Q4BNEJHck1tb6rsQSrRvbKHJ4z2DrdCMxbWuEIfvAsdyVzYtBaibrP
AU/OeN7WLjUEpVOjIeafzSJZQH6AaNst8f9b1P2wahRpz39IiRd4WjSsaq69L5gsGMsVlSNJrixQ
oa7cQFrk3ng/4LE2TcTTz02A6RurNTDEBR0BEHc8zxiP3jhtXeM9C+pyUHb22BMfSRwzjN5eFpHm
GDCU9ExG3Cdxyg6OpdtBZ+HGcGrCyUtJjV0VG7s+1Of2mxcesUnSva1MUH3YSrK9ior+m2Vh01gF
B71Trn3h3XF82ttRzpnQL8HHofpkNADIrlBPTp3KHyDa2tnWV5pLnNlbNzIwIjY3BAfmWJsuOJ3P
Ig/BKFDhVmWejqytNsYo/vRnagdCwkP2HvLCTjWYN7nZMSeMEgnqgCuulxzdDJkGHCw5G/ZGQiYK
hJa1LPjWWOlIHFHyGltKsz+OB6tR7ruJWgOlCIO7NNIeJeGfMj861glVllq6Ap68TuPghpMs5ZmV
tmSu22rz3LAXUjTuR6tYyX17J2fWjS8PZPjwYPXoMqKc4xDv2MNNiYGGre35G4HYRSXjzIc7H6hD
jMJfpJpJ1poZPfoyXOV7+SVGeUKpiaMy3WrRUh4WlTbMrYo9UOPDv5VmHZ7kSr7IWuwJwQjILdTw
IVhhwLjxJMi+oXJdjt2mMxDAhZPwlonakpyEILaX5VeqRf2BP7LydIv6GizZXGJQE7fELL2t5klg
LCOhLqISt3BHgZSPrGiNxcweyOkaHPF20MNV2VibShByWes2um2vo2BrWHtgkVL8PhsuKbMGJ1Yu
3JTZdAcUVMtpkjqN2a/bBPhHe1JzUjEhmDo2DQbeZL2nOWFBZrxMF37oARq0nb6o3/7dN0Knrb1N
4nL8GgiPr1Awz6ZeIKrXJiV3nlgrLEkWU8+xdq79kjcaIQCmGF1MQ9PRq3Q7GPbr9GViC09NrNSs
R+xyZO3cwQYv+mFfScEqdJsbjCSTeWRHD+WzHyfHSA1PQzEqMw6+2KXzmTkVQll9rpMa4bJ0gs63
M9tvOoJjhcnAF/aKwh44CZXTm0TgXqf+naTRMWnz67HxQcYdpSRfweRZtOFwMpvgBj3nTWjpz9St
Gm10IBa6VVv7KocTGITJxCzZtcZKB6xhuv4qj/plIVzc6IMZkQJcDoBggevz7OIaOAY78YT66tcE
Uq6uzITKGg+K0ZC9i9uDhtaxyaHrZV7qUEC7S4c7pHlM5NE8gE0klGFTsSlpxm7ReO1Z91iDATDW
YsDBUXNKLEivQ1jQ+j0xs5tiqrjpXiQfpRebwAYi5aRQ0FHgh/rOz+pdg+Cj2CmqEx9YZaEHoNJW
r9WhXg185aHcScW4z2J9V8LKT9P4GKb1jtHooEjbopSdz6aK1GmCGNMUrXm/kWptp4X1ykZCVDbj
2mIAjSqGZPla4uTuY4KA8o4a+tHqtnLRo9TO1lYRPxA3Xpsp0ycxQmBaN27m6Bm2U6q1UiNrFylo
N7X2liQfygN/NUj2TRpf1117TfXZq1H2d4OWPg9Bfmso7MskwiKheOnTh6LOjppJT/TzBBB9STG/
dq1I4L16w7vLA3NFAbXjhtW3yk7WKk5xSReeqKffkDdx7HZYyghb3DS90lKcOkb7FmHZLmWHLzGX
qpKHRkZaDUq9MBNWRqB5TdvvJZtdqs5WGmpa0Tl1ny59VbppB5jPib5EX35nVsD7APIflcSbU8P9
DZDjsxEuVKW4oTztUff8i5XhmwAlN11qhjRvTEBSdtlcMDpfp/5yYAqNebnUu5BNbXuYFsKkqi4w
oxXuXzdeNY17KWve0RuPRWU8Ar69j7ToYfC827yrzq7lQS7YlrFyMmvMkDOcJPWnQGt3QeHd+KP8
4nW3vgEBze4YCu6drnp3SpI+U8u5qIVYBHaEjUTTnKcX+q65cPrIU+oA/a1X9TduDIXTxoQG/WUQ
H+UweYDvdi4SbJPzAXO3WVxRCNlaB+7WJeySo9Cagzb6NymxpMHsr1OFgLl0GVbmWJ6Ke1WNnroi
em5yBlsINL1M9q3MkKEWfVq5pu85XYUtj44u6XhEeXddhg2M99pyspDqFjOe7sSO90aPOEppyWp6
Wyo3l+lt0eBeaoKfOh4qQ8iz7GSMCbTH2I6OFPez/hqPvj7eqx3iGaxVQBOcLdxP0m6cgRpzsqLb
uEWD2Ux9Mfv6EgBParSRHWtAN5dORlej5IyPmSqeZWy1bfeo+P1VKnxszFZm1tz2wXivWMWhz+Pj
GFuPVbRrMFQYlO4+cd2zwjaidGt20t9qToBRmz0N7DihQJEQeoiNZgFqAkGHdTb1FreD+NnWqqMd
LwpPOhWl/sjR+ZxW0iWZCHXNceoUWuziyG09To9RSprbse9PpVJwijkOWgBD1+TL9afpK+imdGmB
F+fl10hz18IG4dcYB0bzBZzEjeFCAeiBV8g5R/vmbJMwQgoyAUturCQ5mqV3ow50rFy59uLupijD
Y119o9h339XpRtO7s28Yj4lUPo3kSBB7eHeuET90QK3zINi1an9PKPlC1A0va+/GzFauW+xxTDsE
jcRG0DrHanVQGnEvmT6qq72k4M2rAL3ki0P/PIeFu4fzdjddVOwX21I8+bm366ybZAiPZeLdEXLe
dkFz9kh9CnGVJ/b57fNL+9DjBK0oF7Igp+khj6brlFZ3FPTsfqwOnflNCtX91BSimQOWTMcRhUne
SxctbQ7Cvvdbxn1XH0yZhUX2bsqKyuzao05R35dot8r0R7cpLPdcG9VB66WTVXbAWhQA+cvwEB+8
NyR6dZBN8jKFN+NY9Tj9quePR5Q7FzASM6PutzVS4Tzxj7JSMca63RAtjYGZ3uhxurTKbR+gqhfp
3kgvdnXk6GBZ9X6Y7B/4piXT5HHamqrDtfwtyssLi0QXL0nvbDufYIZ7HdUPGbRuRpnbzYn0nKcH
0PveJS6c3Kxv8ESaRYm+ij2Od4Lv2JrooqWTGdtnYuxL3+d7qcbBZN7q/eE+YkRKSDD9mK12CvPM
k48oRvZjuHAj+T5hgHYyvYEZtNQOvRQ5Ue2evHS8wBq7KQT8H8vc0Tc3CKKcqfNNPUouvEOp13dh
599MI6rR3KONrCl7dNWI3eA2x+rHcM+2zICJ46PSdvfTtx+GcOnKJSEdcT297o/WGW7Ufa8BqQDq
nvOccm8BX4l0SXePyek9INGZ6cWHyLcvqpCPQ12fLW1c17KJl2J/1lTyKBF9TBruLbVeYH+yKFD4
wXOSML4b8Cko5qbWLTQIFtMoHZXhfpDbm9D1nCSRMYqtb+rvZWyfxtx/wDlCuMcaTVXu13M1i57t
oHrqank1rQ5q/yyEu0/5CIXQi4g2aegFs4rzqhdTiO4iyrLkI2zwy/SdfNN8pPRvNUVm0NBcCIaf
p2ucenYTEG2yh+00VvUUvVkExLrCetjvLtXAkhn6Tgb1PbWMQ6rYiI0AeRdXFV07pIurfXSsAIUW
2J1ppTqvCUqJYOoD4n66u77ZATZJHqDLX2q7fNK6jqBR9PYzQZtxxk44mpXFfVCWexGPaz96AJoD
mxIr4t5w93K/UqSXKkTqyN6cdMJVhPoQ0MExAIMKqy//VrL9iQUZO0D7syLLrwmcrvPeXKsEFX1E
kQBEpw1qX2vzutXm04yamonzNgIif6VphDyjdpkN/g5mfhbRrdkPTp1m9PwVRiSLqFDxdrRvNYt9
tTJAf7wviULUzcGspaekYVnw5NX0/8bCaCrGWzJBBNeqs9Zn+jbJdOJZgaoNVs4sggVlqeaGFNkC
neAm0Lu1NMbIV72bzPMhoxxzI5zb4ZWF6VCS7PN0nEXjQIJI39VVeRVo18BLoplcp1upZt0iXb1I
AkT7gq+NSVzNFjjr6wOwRjxfjempEBNBtBn5iyHVlpBaAFMDFWyNZQsUxw7Z9lpEjNoNdfjXKdGz
6eMYfvhga3OtCw6iwY+LAZ8HEmBv+djJ6TbIH9SUCASIlr4EU56vNMJORv7oa7e9zLHed6b7XBQn
zfOvEuT5ovQWakc4i16nE26c7lYt81jicYu7xzoxcZMRJO5ux8iHOZtsEDBussh1LA8Dh6oGNqAs
ENXcTu9knvJQ7tN+XnFLfaKgRTUz8D6qoQ6FHKcGVZpXMj5GSjHPPbSJsbbI1G6dDgUbz8N0TzrD
XuFXuTYy/KR1d1GZ6TaqpEXcdssocrc9FEIl2skxk6m07XXpu5sWRy+LX+Mg6heRSFa47FqOXLX3
UtsDGEuCpymluPfNXRi127B2CUo18uT/Q5lmCCYi1Jor0vEzko1wWojE4+C1aJR8jwhBxkGyJZAf
XYHFlcnJeaDmbPgSQ4EtToZ4PcQHjLT/qxj9YqFWkzmInjq4pp30PCzWYWifm9w7V+7SJS3quJWu
ztnxrHQPPJeLZ2iISHRe6PhHF6p+61bddRU135vADebpAhPn0ImSTsG1nWPukFnzronBcOTdS6Y0
/EVWnoMW19IseAJBcPYqgD5iIfn2Ps4IEYnaAWWoOS1wETk3ARQiSc9j8tmpZK2jkbM0/jERn4pG
U1Nf4ir87nFE8PqNFgPQ0Y9+KKUOduNURnK52kBVgpvI9+bYPBRtdB/I4FX0+tEyimTf2S6bC/0c
RpLs5AKSbxnid2pK0TqxLOKqqrwYS4KGqV1fA9njxjamE+e4CAGf05mOF1pvgTe1zdQZagNxYaw6
nkQgQZEsLMS4GzU15VehHs7VEA5Zb4hZ5/JLURY96GN6DqoOsJVSUB+gEtHw+29ampPH9CXQqUW0
GtxSm7VeR51+iFVXB4WFc2ABRoMIfCINUIi8ERSF1W6KBnVUYvTfu85bl7aSzxMCCqOfj06o8fRG
1MulUX/ttOYSWd1KcyvOlxxDZ+JiUOfsJO7bwosfnGqMM1s3b+28Mx1JsVuitPbc8DPLAdHqOtlw
VgxIBFlRHEQ1vNRmkzpaka8qPWBrphIjTLT4hV5pzKhqWBasX4rhUSAXj99LMVykvqJ87RFscDH3
tQo6iSVtm7ap50lCASZcTIfE8F5vMY3DtXtmuZTtvNXj/HdnSf+/EyQaVDH+7/WIm/I1/pq+/JxH
nd7wI4UqGZO2kMwpCU/K5EmI8tKPHKok5C+UIU8GanBZybNO6cu/k6i6/mUi/BsmHnOU3AmLd/2d
RNXFF36VMm1ZoZASvMm/JEn8IPlBb4absU3F/NQG6qw3sMhP1XZ2AsvQpprGwesjPXuDdex9lPoj
bMG1h6snZn70tTEoUiInWF1bRh4cwJDgvR4TOBb6tjMHQv1k3MiytXRCNVNnnp10K4LVP93X448q
uZ/FjfZ7Vcf0Zal3RtAhdK6cMvwP9ZRWjAcQXvAFIfToOknGctH6mCBV5CKpJbJXfRMRnQz7Y+ej
A0Pqbs2tAm25zZFiwvK19ck1A9a/Wnt6u65GasDfy3I2l5ARjZ5x9PLKXwE29PTGmusheRJA0+pV
2Pva3E4QAFC72KxwPpJRN16ZhgofERcZr8vsVWOs3zyhchQ2tsokrvYB0Asp+F4pQDEDhSwVEXEp
INsLVsJy5bWV6ZwFQuokFAnIvNE1bKNADxXGXukz2LpW7F0FPlX4mijvJxELdh4w4cjZ2zd6Kdnr
UY46p6qVJzuCwAuk49RiRLbx+JCkMLP/ydl57eaNZVH6iQgwHKZbpj8pWrYl+4aQg5h5mNPTz0e6
B9PtBrqAuSmgyqEo8oS9117hoY3Dtkjck9viANyvs3VnLmqC/ATHMFLcfcJKwM5HhwPFbFDC71kj
+0mvd1BbyO7OfCVxqsucCl821y1ezkoh7K/9Wn9Xl+I6Da4ZQgSzr3seOS/rn6x//3IePz46ir5d
PIgABFvTncP5byu0g9OnuDANfZgvCCEmd/bGVsZBi83J7fiH3qw4v0n1ypHX7Flsj3NtxH47u0xw
AVWx4VaRqBXd2xH7MPCjVFubXmZ1e8wW5gZbaZE7acd3Joq2/71m/yJ8/uvx0fvqeP3qsBR2DsO/
PX7rwNTZdMJnMs3oL7KstwfbzDOKxRrLWZOSLROnFZaMt07PfZ+7p9SBsWcr1oOsGgN8b8R1W8dr
Z1QAHmSJRwbo+f/HU0LZINzLVmFa/s04n/S+W3WZtGDRdL4tjQ01OJr8GevBVccAR30nTkO/FiPW
bst4qTVcE+LGKh+GtnggvWoIymT4LOz5oaT2vhmxGM7/8Iz/SVjnTULg5qTcNz4SEdXcyaL/9iZt
NQfbVAg0ctaU8N1+fDfHCt3/7js4YMlJEgLva2FLKrJIMcZoS59UsTIfivB4lWuheomTxnv4+oBl
OXG9tPc1TgH/+0kPa4T/R/I9ntS0BGMDvrjhUK789aTkQhuuttQ++RYfh8FQnN6bGlhAOQcyGYN6
nd4mkZdfB61hG/bFh1wXh1NE9ZME1mamEdSIHa7OsWxReXYfJoZpHLelP6FpIyxH6K1/fIRZ38+h
yR39tMeekvK38nob7/gxkdlDVtN/pE7ymYL6pMZk+5kQY2Ec6zG+dkQdHv5CVVo9lcW4RjVw0LY4
4tktZvOpovcxpXHWxviqOR9mYo+f+rSm1iIw5wYTuPYI01VIN//f70/bKd7/9f7Y7fCR3P3O/GvL
SzkUmIRNFEhr3Z5KR7NuTiZ67ziz1Zmjjfnhl9GlpG/K9lwxGGsKy7lKkVRn1URJvWmzG4qoBx/4
Byr8f9+Y6G60/cbUkaGi/v2bM+4qomdYRmZeow5nowapGLmpIcrIO9jJXDnL8tNKnTlIuxdw8utK
3BiBK7gAxqm4UJnSt2Fqm+EuGiRGi7WjVSiPU17K6H+/R31/lL/e487A0tg0COd45P9ch0uvrLmx
xFzdffJr7nlnf9zncLgt2R/LG/pHYmz00j3lw6T+6OOd0boSdCn2S0i2C/W9TD2GBvTHBFRXtYFJ
t4r0dytfoXyW/3DDa/sT/fXEiMB21QumIwid/yJ8Q29SYlMwQpM1bCPuYMbMaTIAujxOtTZEk2pO
dzgsMOOn1d0wgbjqVgHWhsgy+Ie395/ssn0XQwqHVYbOEZIZKqD/fHuWvYgEnAHkYiQ6oqWhxmqy
WC/KCtV2/7eB7v2mYLBqNev6MOgaEldT/Qpbs/WO3Qez92Ne8zjIaWDAJMoMW1HIHOraNZEbK+MN
y5RLkiFnHi3NjmYMW2lm0n94qxw5/72jkI1zg+pYx3OCGvD1/v3sNBO3d6wcoc3YyCQaurS+c0rz
ugoMy1NkOJmpuFG2WXvYhX7aYhV2l9mUgcWcftlPGGPY3sokGcJUjh3+6eQft+pI2kQMcNktPg7i
8lqu3a0ex/aaJ8WtV7XmaW6qS0O4ltO4+m2Sk3Vp3BZmy153lQP3XNYUKISLZLj0e+VhZNkX0ymY
meXiZwLBIp9L+9tcTnsxVSP3eu+7OOMkW10/XZIfOsgMjDD7ItzpEwR27ASHDfNrmb83Iv05bXp5
1pmpRWs63mGvYDDSNIxLBqH2oc85cntiS2GSzZNvurkeKcSnQ3az72OHVNR9ExwmzaRgfcsnmYat
A2W76LOXdrF7H4b2nuIYxraaenR+5g17j+zBsf2pyPR7pXDIfozvE/ZmlChDE8wZPBFtNmb49gUm
+RSoMxP0h5xgOzRE1kmT2WvKBB4yjPaqJmRsY+CbUE8r6p8XhL7n1DmTvC9cDUJQjZunKu7UPl0Y
1NUM2XfnXwIf3rOVLBClUR4F0zW7zuezCWZwciv72XCQPtpu+5OfIb0QJgv4tiTM7Yr0S8XgqtJA
A0tRVKfjEzuWVKh0HX/3DPBSWf84PhXmTffYB4GbUB2uDXyH0l2j1mScJZTliTk1jnfzCDpQ9/x/
LbuHZGN+Rqs73uJFxZ0HguHu7Vtl8d1x3iw6ZQS6u8/GsMc6NPB8o0Fq+glCNHyPrQD1ql0vyQlm
tpO592xTkvin8denKZHwDDDJudsv0rxdX9QB0/FyqL5mCCIAh1stECAQTCMwAY1t4wV1z50Nuatf
4jXihx3HrkRbQnwojhGxtw7QGJfOtZgLNVFidpHtZNlDnMxNVPQV84V0Ve4TdF++zO3Mb/u+8Zul
vbgrhKumYuClwc4aDQO7eWfhY/TjaVkkDQkeU2/zRwvo7RPd4J7g8iNbUaGOkDoajIrEYnzGcKyF
ZtBZW4ptF7yh2lmbEzZmAuCGtNY0Nni37U97EsaINvKqWmgke1P7eVSR+VSFnG0GYN2YBwlmTd4c
taQ/ROhEeJjN+aH1CCuPRY6/n3zBe4Egb828bQ3V/L651wJmVmyeGK7eb4lJKCoelOeMADUPzMm8
mQyZiWgf0siRRoWhIy2kkipnPQG6nLEY1WGkXIpNe+xKSDHwGn5NE+pJS45ElqY5qauYyQaEd00R
DL9BVF9k00Fg6p1PGmkTj4U37tbvOYLX0/H2G1EFW1PV3mYSE9YbXUyKlHwvtolgUrj9jW13AVZM
ku3YAV12EFftGevuzTauhPYa3miw4etOCfS6+mw02lctz7I/912z1Z/dWRVkJBol3F6yfMu6709G
Ekd5L8iQIa9hduQNTWXzuCQhVpqvbWF/0Dvc5Ro8rGTBSkBxQoiri+/EphWYTUIV2mOG/eftLNYU
NW6yAghx8BVC/6ovsHHLi5nmVQRL/uHYppFhltA5umIOYvjUHuobkv1mc7u5Pwk99gY8VfEq30SY
xMBhqM+P4heNt3lDlF56Yyql16xwTx0HCl1lfFphgSVApk8MiUH4RgdMMWYtpx2gGfFduPpVP47X
f5xkWwxYLVvtk93EzGLM+GmsrDHaDcv2qDTJM8RlTHREPt//MYU8CrO8HMNjEVlufOc28Av/bGZN
btVD35CrZrGATSIJ6vQ0ywof+n2lAb65nxAQHadzy77HKscJ8z7/3rfkguZcrcPeG/VJ9TCqK1a6
Ll6+sSzEpe08QSKib/S2Euw3rg0ZJNehd5j0t4FtcXnTRI4XaQ9OAOMV2XTpWXHWXbIyrbHeXUcI
d3seCsaBAI7jo8sl6JeOUUabUivBsUWy3F3PHXR4v830M3onTpF9I5lGSiAU44ZRpCdSU2wGdsp1
xWu2XM1bNmtZYBHgDuWyWwlD5I/RfAg40qS29dq0hU5CdHEfrQnxtsVYCjjU5ceaa6Eo5uJEL3Xc
v8eNSayf7k87uLe6VSA2hsOZA+KBN0mGOMYrUy0Pen66eMEQDXdhGbRO9uJ22/avzzAun9y8mfCd
K9cgYZn7dFRhhrn1Z2foqpdq/ZnXPbD1mn/NzO1zwfzrapLdAZHSJcwX7TzxlxZic+UO/qN9VpaK
rpTMLS+B3HyL57QPYf8TeiSeuq2EG+5IxqXYyubZVz2Z3ftpgbTUmjEkiTehD6V/VPX4OaieRsS2
3/SZjBRY7HancLfHMr7SDsARrgGmXbvl+5XD8tRn4j1JS5WiCbqcm2/LPcNycdEkIA0uEj8ztZnx
2CN9IutQ1mxxaBjkRR9nbSKyxMeUaII6I+OzuQL/lvgrI6qb/6+7/f6pGJEHFWnQUUH6Lx+uDRyN
MzGZapwJXQ72ZdZ6r23mKhR9BUd430J2pZ8XEmyi1oZRnmn8pNYigqUhhLDfNsqZoqEMGk/KkOSQ
APjIBJn7pdqR56CmWaCQaFqhCXT1dyUnZtfqyg8Df7o1zcg4VBmn7cDA0aEfK8JkA3ddWd7xhihm
3P6Chqa4OhCfcmnQqFg4sg/V7tZh4CQ7Wrrj43zwE0/qGoKNjdn9iDonx0u1rGg8N2d7hAqKfeu+
3g4QQBJPrXWi9goZUxruEZjqrJ0Kx2npxZIlVAlwDzPwrtDe1G/Shm8v4gJy/6IjkFqGT3HRQ06E
uM29vkPcpQwFp/MJ6+F594dmdKiHxz3ZlEZ2I5DlpVxg6ta9fieYQKROPl+aIk9ftnZhNlVIqHbC
wCMr+a7O4+LpRfE6lpwlZU91XVj1jCclWGQ6bM9mrKURoVGuP5VQAVvy+vJGBtVmbqEr5AAFMFE4
E7vLPORGhJOs4416XTyamj8nL/ZqGhfefstxZ309rmxFe9fd2fUBd6MNdIELFadM9H2VPyYbMUko
6byj1ji2b+EkWyiy9azny8JYQPv0p8U3+jkwVeKNGiiGD2ajqyGixEBjvnwyEGgGCvbDgK7s8mm3
yVFsZYvoVtqLVObusaySG2I93wDJkhsXW1phhyjRxP65LtMYHqWTkBYRG65y/+fcbrf0Q0K99hTY
p1492BMMTiJqjoNYdUWMlepBunECGgrjsp+pR3topu6HgSESLLYcIDOfwj8Qq0seeVxqZEC5DAOh
tz6Tg27XdJVHMWZpzqvLcCap3fFmmiVNA4b5pC2G/ZSlXh5PQBHx/HTUgAzYOnQPRuEfl5MJKx4u
jHbaIBcajXQjBpKW6LqbzJ7iUq3uj0ecCEKmvfJc7obHHXAtpLxhMQ7nrMeJqhn69rLM0bH3+zx2
I5fUS3/RBMK/YsBm9lkHD31wsNJYisY7DpIDmjmWu+xGMxi3JKRnBUma07vZFjB/Of2rIu6Qh5L4
uV8Zw5g8Evhu36tfjsJmF1BeY13+Ut1NBYDMnmzwxouJtb43LRbxmunqRgmuOdgtJMxn++5+arav
ioOqBU44krfpmsRKgAlmGaFb1PxBmOt94zCOrrW6iY4P0Oak1E820hK1MIJKQxfYWykUx7w5H0tw
7lpuq1We+lgdcVRuAaoBn5nOg0VrVppiF2iyCcwSNSYf5YI1/nZtDePeBv45ct+0Nv3ZbLiuwcXP
6mgCMvLspazfxGY+gsIi0e5wyG3jL0uc3Wur+CyW+LuS2GkkgaaYt0kiNpNpEp86d5rOej+Sh+6S
wQJEF+P7eW9X3eOAmjRSEj7ZDFDvidnNQ+EMdjigsrGt73pLxTriXPFoOp/bttY8Go9duQCW2rYf
ZpEmQc08xl8txCGYzaNhpTVLe4IqYt32NbX7KfvK9DarudD99PDaUyeqGXugc7UjA21u1GWa9Hqo
B+hK4HsTTbZI39C+jYMF0C+LMUjcUbsp0N3NnJzJrMU4ODdqkk26yivoHP3jj+BVjZLa2l6gncPS
3bKLGhNN4ajL6zIkfYC+601umvBnQ+ThBrtCTygdJ+Kp1em3SWfEKHbfaFDMxORpGZxx1fxhtpSV
SP8xSMCeI9P3qCqrha5uWaO3GO1rGtfpdWpgQFWxTZCRbZyo9krfhKjk9ExC8xz+4G9p3Mp6JQZd
5w8rmUWsy9kuc1wpaROTDC+JRS/wWHMb8AoESFWP1kCVyXfdVD/EMvW3bNxn1+gH2BNusGbQHzpt
v58xwTyzDCDXa8xXR5lHwrZuFusLsivuch0s8CEpmGMmd5WuGARnWGCjtOmNFhe+NOFWzW0nwm3T
tz1UaR6KTwAXH7nEP9hY+8lrgX5DxcqChmbKdxPHJ106ZkSjvTvOOsLLoLJCinDdGvdbmpNyXGbZ
6nedecYallUHv7cpDMMrZgpWYx5vVu0YUA88HGyboHZq3MXz/luhkgey1IrvLG7vGW72zZrUr/Y+
2qG1iilawPwvQ13ZJ9xAPOitxrmJC5eLkp5/sF3S2x3YxFv62lbrSdVLAplayF/l/CND1NtNBkUm
ii5bsEbReS9nA0vB/ZdrVO3nVqr4K9saKou0fTI6GKGL/KDbLW7E1DF9rx+tcjDDQc1+p63iybl0
/bFoYJSTbOsvlYuovgTeiLuw1E0+h7Z+VyZ3n6wjQTDT2SfpBPcX2J/ViQdGyuHsFMp75H41uM1p
SfL6AhxLM5+8ouCFjs0AQCKuoTmrPXOg0RCfNtM3xbjed1lzzeaPeO1PVtehwSRAgsLBg3kjAiMu
bhAJ4/xO0xT1Dmz5xXLrT6t7wQET96Bq+7CX/dAesRSsLPPFduOrWRclPB8+TFuMl7wdQuJIfw2t
ap1NQCJd6zbYmibumRLQoFPdH7MpvrRwu317cl4bTTkhEwvN8ptpNoB5tfuOcePXxBhBrZz4Elcb
FLECNaA0vpBHZYTDhrDC0Z9cLiVUfc8UmPfEQf9YXTGfkIhd27HwB7VZAyRXbdSXJkYPthoRndL7
Y1wLT45kUJu1+XXRclxDx2iyaZuIyX2M0+aDq/uxqJKYew7ttoJttKfb2W8x8q1Iaai6DYwplc8p
tE3kY64SlQsMEJdQXKtQzddO778iso86k59RloKs3AqGzzyURpAkgPLZDG2QIFC/1tt33ZRWyMgA
2g69QIWTs4+oFHEGNSqHOVVZKpyv2FCf48YOCiUjPoqVk8fOyWnTuy4uPoSbk6Caay9dnkacwZeh
taZ7uTq/Rnyi/HigM3Om+iMpdNdbjWIKiEREDKSjJmU1x14a62CMqvLCtO2al1t3S0iB8Iemt3y9
6x5mQ79sSWnhUEE109jEWpm1Np+U/lZulR0MoodaVbwZrd6h5ml2tga6rJwyoZIQ+xax3sRYBs0m
rHMDfb5etIaIDpDFj24/yhyS2b3UkiRfjvKBrw0kS/NKiaKReEpGSETq5LocrSJu8bi+NtdqvuYg
EV48kDVvVFtA0t8XJvI4obVkXlalFsoByU46rbc6zg2K0oYPuDVv1ijGM+X7h66/YPCSc0Baeog1
urS773LWr25mNdjUtxe1j5nj0Cv79UoG0SCWU13ME5HFZAxAoH0sdPua4cmEpsR5y6ZUZdiahVDU
fLfTLr1hPFFvzDC36z05eru6dloG9mrcgzPDfq9VipKVFPmxQP5SMuOW7ZMzcuIPlYOgdi1weVq4
8LvB9kUPCoDhyoeYhsfaiYYGrCbu4RONGISEfMQgq0blXC6Fxxk9v5S2WniuQ+h1A2rYG9OFHlze
IW6S+DyAO6ZTw/E2dFDB2jbj9jJPkzlyDLrbJSFJzyc/7wcxJDMUouk6zUxuquETOPZDYwxns0cp
YRW03AU6BJFMYlcdvuns1SLR5dUesvqMkdZZaZ5rA2GeVtcf9qQFcm3e17z53A3ZR+5WJrbf+nDV
FTODfMlJQvqA5uMHx1VUmk3Yid8gm9mztE3bzycKDbCy7Cya/DoWsNMqZnGGgoYnt94rhxMN24dP
aoau1hk+YBeQUeVW/qR1g49vm1+LrQ8rFzEPzNDhNo/tel0gBmdxfovTR9K7Gx+ceAuXPg17pfy+
DYgW4OchCsXcxLeW4VTvFm5sAZsKQh9904o5PrA3Udf1VrSFh/+PivfITLONFwN3ZRLkwvzam0g6
JmuikKrMa+u4IcUwp4tgXr4mw13jqLGf2jy16YCizzTIyYaWe/09b2+KSh4s1hEvK/pAeAChicMT
e5TSfcC8CkF5eRsBBzBPob8qMaHAr2MlBr5qIDYBY9wrgrLGqnWBPhqDdM4/Rh4lfKuWA3TY7oQT
X1ulHoK1yFd/Q/oVxqIuKdm20LZK8pSJd9SUDsbX3HCKEszlde6G7N16nsSjNZ27evpRpMPvRBfP
RN/qqMic13GjhZjF9C7JK7A432Q2WgiTKuOsr6HMEvjeXaJGhPv29CgWk0PSpioMXR+lNJoHV5k1
BNPYIFt9XHsWNbOvf5JavLElACIUBfMXB/wxzDWzDMzHlNuf+XHKURWr7n3a4XxjpmmUZy5JZLVD
HdZa6rVJu1/jlG0RQPFT1TbLDefuZzvNqtPclV+KWflUNEQ6N634GEcKjrhIbgiHSk/a2ztl02Oc
62W4OO2rmGXtVznyStyjfnd2TySvVNVwniFxiNW3x5niRSnNE843ZCDnJCuUKY4lc6e+53hJnRS7
vXc2qGlm0JUcdrkEHqmK9r1xLrE2ziQ2YHeHS2Kg4mc3GO9Jg65wcAaEs+qUgQzHq1cMTn9meHnW
jPknhjcvIh0oZ2LqoQQQoE9MDivOazvpv049MF/6ki/tVVCAESHcEKIEWsffJL001YRnIEOgQkeQ
17UGqRYafYJwSZplmrAWlKxxBaNztKrHpUTkVbIREBZ8S9Ps0rTQKdM0ebbcJ2YyX7R0aa4yoyhu
Ssu39a3DnRMxptH2YKPotpkJWGRhO7MRtFNnf94a07zKXcHc7//KoFR5SJ32+fhFRsvuy4C2vMfo
BYIQyeUlkoDjd3bSpNsoRe9XOqT+lsLmqd//0RUIK1wpunM+ucaT4W7iaYZ/ioatD5dlXi56Wdqf
6zmF4y+jOcsoFXOIVXKtuYf2VpsADo441yYl0IAj2aKIyMcrh/PsY7PiRFax80Ri8hV78EJ/W+Jw
3srqhPYTczRx0dfmLSVBjdQEmoHeStowL+2C+xeFYt5YPlIaZo2rcyqqZn6MR5N02doAvzegUOZE
d140BIED5lB7mIU7zUTVl+scHTnMteFEf1gFTOhPunqzY46kddm6S4Wo2c8L2Z4ghmZB0bdmyJnj
LFxLxQb9aG0FcnIdodO0N6PF5g6hyn/6w3aq3jMjy0+UuAUtzDad5taYIw1HyclgHFPwEsmKhZ0y
L/CUxWBHzPsGT7EKcd6q30M3dF+4mA7u2d7+V4tBKRPjjeU2MJicykLkqm3fppyfGmiOLu2dNsr0
GPnsAX8EFDlyuRUT4nx44cvJSeZwwur+6va/ki7TqZ3s4WFbEir4dMXwAhP4uqXIq+MpuzvrmWNe
rDkFeJ7i35tucGOMXR8mA4U4zlqpJwqtvksVBHu2ElfX3uLxRaWmYaau7ZOO3MlTU6v3VrS0pemc
EnfPxxuGLxRv2dQq8Lh1HdpN/ohnc/bVWV5pCJiAiWxjkJXfY+Dzqytp+t2ye1OccX42Btb2ASs1
9PZFknwlvrK7F6tuBGqmX5NN/9IUg/vQtGl7stz8N1qtJVBKFBKuPdrXbXl1YkDQAzVxelP4KFJU
oHImNCk+aCGpsfcHDr9aiQbwmqJv3keaB+pTZ7BR7DhfIPy3bQBJrgpyRX2QPcKChEytJEWecSCM
WtWzhPVYgxhd0agT0iNarTo3WrLwFDO59PuyTYiJTWZRnLVZyaO6IVdMH9/y0e0+DwUJpoph329c
4hSjGfV05BJ4tlZGULpJf1Jahm2b0XAlxB8u0PqtZnSYMOcmmzrtkvV+ah1WgYKwf7KGIUJVpd2V
Ov1/Mq93lOTptUkW3CpYzAzmlqdCH96yQvscWw5c823dzpnAdsmeMWVYoJPvg7rGYKxQwhlo9TqP
qJC4J3cI1JnYnsZKeQNP7xesJuNC9DmzmJ36lQ+SwUHBjR6TZV9moNTlOKaB7BdWcfriFNDTh932
QsNeC/gQGOP4qambvdZhKjivaxliMpiHg7s5ntn0bEL4fo3pjLy9zTv+PyaZ6PyGglYwK1dQB9AM
P6+xJkGOf/eHqCiBXk/kCHmtQKVwrIRmRjiEceMVmnw4ZOMnikj3POwTfZf3cVWQtTSEN0XFkqPw
Nns9AotdSACjFFhxfQodDlx/JOcsyCSK3LwqqOcxu4A9UfMJVsJgYKaHKsm7Xkb4sGeo3X57M1+H
XABzoqFlzztERYX9e0AdlNrqdFeaFeCpRei5i/A2UEeuoZ2OQ1rEHCSkV2FKfmcW2xI56vDa1+Qd
USzTW6Tqs2DWfClxyPBF0z4NsBBvKsIoMTBq2Wb3MuBA54OFMS+YsrrzpsL6tMOietrll7QA7B51
FfFrb3x0g+OcrGVczxmGWnEa51HTNekddNVv2BTYKNdW8LC3bNP1x1WPEZuO5vyHfwMO1Xpy6Gq6
fTDsOMlMcmUaExMGkZ1qqZ0tRK9XqZiVR7t0jlfZRK3CJZrT9z+ZmTU9NHnAJJnT1y3yKBfegf0x
0cUTbeNC30qYaLF4tmsdjdS+rezvKaPam9RlepWovroWplkBpWqYLcFxXl9xsCMJtDdyKocAAiKe
Puuc34bsojhOdaO1Z3m4zmOcSRxV0upx3JBNmJjzT0ZlhmtvvegzYKnTdr96Cw+41lIeHaP7dSya
caml3yXtF7D712SqvrozTkx/dgIhfae4IXit6xLDb9LmKkb0k1kHha59qNOXvnSNnWPxKjqzuY77
GaKQnuYZEG7PCyCA3xri1XB2NztlbSOtHppoMMZgdcjsBFb9Fybu9hSkWbOkYVpx2VpCUJgIppfS
qZxgMH/ozLV3ffhZjav+UjKcJPDcpXWj56b5Nk/mVGLfX9n35koSIkH3P2TBljtA7bqA/IBOL3k0
mu0ZBfA7xlDoYbRsvNYx7k/HRwI01U7GTEymxiik3qeVYss/a8O0Cwu7X8SRnjOn/DaTjncSrvZi
ZWN7MVZzi6qFbBfy0OygF3pCWrP85WjXg6pAhhkkAog+dw7mad20zWe0tGK3avyday2OII7+DM9k
dQzwyWyGM1IpXjIDDiRds0TlwDW5ZqN9f/woiXAwuKKCSdSCngxX1VBvW90vSHw8Yz9pns1ueNsD
AJ4xjw/Xlpi8Gmc/vOmUCxZ72t20ivsFyc/NVpx3WZNMsx8d8LfMW15Ub7o0P8/U860oIFsU1Y9k
mjFKHa7SHJHRxO3PqhOWP+WopXqXIfYCe5Kgk88DX4i3OdVQeQVUG4wkxhgCxhzDcs5StQ4UYnzk
5O3WkuRfFF+GKb6rDegirTPgB6AWN929HmcQgfMIVuINsw5b7k4SNKZ6tvze5uKjsVLDb2GPUXQz
dk6hZoQMqTbvqOCOC61qhi5kOnQpq/bxKEpkr3QX9EK5N0qU6nqy+wbqcDmdCuGxOzAVczg31J14
1WXo8Nz1I5nj5JvKVjp4nkehdBzzx3XRjO2H5jjT07wyKsGgZpJO/Fxh/Q00ya4h7zvox9G8FR2i
JLcGm636ISSEhgfdkB6ZcU55j99ViEEIYq9Gvi0oECmqBVYrwg0bM/02WvXxfvMB74tmQj22fyuU
PsY5HZOLaJyZmXD1fBxX205lSQ3y4gZF8xh9jIAfTPVrs7okjE68yWwloTP563GP/CHQw4xSvmtZ
plxxGvm2QVCgoFM4QffRo206DRj7LB5rV//mrmBqqjue50qpvYlw13PcuXdg+8k1V1b8IWupnuIp
/ZWNKLmyUb/jkMFkwikeRkwxHLLZplx8VvQZ9oLQ4UUWjQVTpB2VUE1GlymgQCSw16c2QeJe2XHi
ov1hxkxlJuJp/ZrhjBodzN2DtWeqZO65GmJHUBlM5dblccx35i1w/dizsKaaEpTeOQeOCOL4e6nE
v4/5JEbYe2B292vJTH/GSqTCLuguaXCBzGzradJ4B39YQxQUUuvqm9XvkeE6xkHDhMLKqBWkemry
4CZpH5WKMvl09xB6d9Iad0xyshv3Uc6v+tobcMd09ABdG3AiNxTPTP/roZQ3aNqMAHcy9zAOTDwm
HN+GApOZ4yOMOByEsyu+zAkEyByDtbnBzymx+tPx6/sVKH/2TQIANpJZdHxXi9Ik6uw4C2F/EAxr
lOmDPt+KHDcSfZdNSLxRFFZhyml7jPLLkTInz6xHsdjXIYH1bOA+FBlb/nj8jQlkqFOts7DGGHQm
Y8gj2wR5FsqTs9WvaVQpdOLwJxZZVPRNKbGhWFZSb3IT7A5UacWKBG8qH5RlPc1bq1xhcTzAM/9i
JKV7TqTyJMZKDxKzoLyDFSfm3VJ/p2hbSz7c2QujGWM/6JYUI652lb6mGzZAVncppD6F+TyRUNfC
gWQhHOXqUXrzbQoOU/luOnIO3AHRe7FHZe8xkEWLxIRKeID+4b5JWb2MaC6wgoWG1vZLifR2kLhd
AOqrbNOc4yAozRYnpCXvIlKXcckyiDLgNR7Sja2l9EzRgVllayNwRjVf5qxE2rImmivczhI0iB3A
X3B8PUl4nZdXMa7rRlsGBztZbC8r6MZTzYOOTpddYuxignhpAdPNIscYjTsNBXUPYjKtq/JQTOk1
m7SLmg2MafatUytmC1EG1mKzMcuR26+DfD/D9AylyO56jkyqXAfBkCrGODreqlaW0sM069GGXVoo
6DttGHbOJlS/KyooFppYr6ZoECbF2hkqxXPP7XnVm+Y1n0SUDe33lLBuTUx4guw7gO2dBvR1GBY0
HTYxosJVcT3GVd/bzkKGvP8ul15RaZd/MWfyEhDXXBnkUnhhbDa/uIVQ/rQ41U6MyBVDg9k7Px5d
cDLWJ2Sd+JK07h04jvvo5M9mYUp8ChsAW7d3gx5s9NiRqxzYSTYOz2Z8f9yY1WVDon86TvMk73By
adz+WnVOdoqX6iYwcbL+D3tnshw30mbZVyn79yjD7MCiFh2BmIOzSDG5gZGihBkOOAYH8PR9ECqz
KmurXvS+N7JMZYqKAXC4f/fec6ewfrmdTiceYEwYY3xCOoi3Tik/NTCszV8jrRWZTtFfbivX7Tky
N753MCUqNXta/mKAOr7ZcrRKlxBe2CdzY+c0tHrmGcGM3cmSo20nGSahQe9vy8HNnMvyBenLhOME
FbEdvV9B0uxGYzhBwxEEvOP+OLgzwoKEPcI83MWl0Wlq2fX7snQDD5o64NB8oFRWnqDke2RyEMJT
ID6HPGETUgNQoq44QGLMEryfSfLToyXpYAScjJWPGZdr3TnoMb3PnfbpdiWbjTzaklfFGOs5W5r2
71ErMeTGFArzq7r8FbYNZvCDPdzd8lC3L4FKni1z610ohX3BQxUT/oXanHOL4SIEjbc251Hs6h8M
8EKziJvTOKbPoh3vq9S0d3GHFgli78OyUmd/c8FixbafkzjYgYtEUHBS3HFleMEGe9/0Iv67tpam
Yez6xn66LS+5KPrtHAiDACzST5qv+OcaK6mSH2Y31EejM507Ohgiqu4c8FfyW6yuXjcj4O4NdrCr
k1SeTQddqKYVNoSyNzKqXvMe5bpjFuup/Xan+oWetoPLpE8Iek19wvxsa/EmtutpU65mNtVmR/wR
9mbKpjfQYkSbBzaaeT9Rgruej+daf5eyxTDpMedTFsO4xJ8PJZ3Mf5jLe5fbP9WQSNEhWSRDtr9x
V/8GjLrRDtoeYti8IcUs13fTBc1rmvfzvY/ZbiM58bB1FNHQd5+3W8xfN93rc2XBrJ5p55OyG+NO
SWThW4QvwON2MR/ZE2Mchj5wrHOSFmMujUiJJdzooJgvc2xtaUgczwyO3+kb3XRe8ht/LtrvxE+F
o05HcehHjgK6QfXe1bCcrTEmikR4sIf//SsxTJzdA+rO7Ym/ME/YTAFBv2xmIGpo0s+GUd9NsVAX
Z+rzjWlRWgp+8wm77Y9CO0i4k5y39F6RYCgx+PQKBE2R/0KEKe9lq+K9rMoN4gorZti8Ku7YvVYy
RIq3osJ3zm5vQEcMrPxockTdJFSV5n7OwAgfNDs+UUDwDGgULkgm+kbu3es4xHzlrlWy/p+1t7dL
dLnrfGhUi4yZOa/279WR+XfR8MzxWHWT2vqx9Q6rXjKtsf3IBqXEkTS1wLzhnrqtPumELlWZVrhN
lh6Nkcsfm0+82uKmjWbYGo2qYJkIHSY7qy9rzWGtBs1gUvtuRIZIi0IfxzQqWl9G5ToaSfoKMz6Q
wGh0f1VTHD4Yds8wBkdqP1ibccAI10wAz5jbgnAfOJ/9PS5K9Z8bjSbMvr3WcB9l/oEFZAL+UFDb
XX/D0xXs29Jy28mEUUo1ROHS9U9zv/xjOAYP65CJlC3srecM6QucCleSu7/tywy7g5KJjJmtDoLQ
r1GTrOq5THuTttje3bdu+RFqEhsLldSu7W171cq7YYADWVS8rSFPNxoXKJP05tBXvtoNlr460xyc
l3YGaSvTO7YkxRannmzTF/dMniY4VVZhgalQ+Nh0vu+wkF8quL5y0fBIbKatKym2nThfqaU5tHPx
NKfEn0rxNFtejD1/HA8LwG6bBfm+q3gTVna6fXlGngAiVhhnmD52B6oNODVjTbXjlpM0uupcLP3W
Ybd4zs8NeM0oJA7IIsTCyup6Bc07+MNpSL3kkayn793VzdKCQGYPF+QGaFIHV4EnoH8YIFX/2n1v
nn/sVBgPx8kMT14bZ2eJKAF3bEe39DeTR3uneIRyYkViQbPCDjiDGMWqB4G4GPAwiR5LkT2fTT7G
Qy6tAIxiHJz9zN8aZCDPLW0QVzuUJHLY4fRgYcy4Nx/4OBuUObvd29g4Noj25DrG4CMLnfKUTjxi
ufyiociCu0Hy0A6mhB6f9K6HWQbTnY7rzK9PcZPLHQI8DJfVyXZ79KhadWePszjwXoNE1HpaTr3P
iaHGXcswet9Z/m4ONa7susqj258JmVqcqNykB329aqbhaC5YKNtKfPwdkHXx98ryyDAqXW7b4T4Y
z9gzjShQ+CqgcsR4e0AEeilibdwk33CuMApWp5uFsA4SfSlHerzbKX4qQN9QheZPx9KK30vafRLK
KYA2xV+W2ZCimy1Y896fPMicy+20OS2QFBspHiuj3StzIGORY6BOwuShf3NrpwWcxXjc6UKclaZk
397j3xRxnZ9L0RDiYVhZvxGu/cAqIeBxMTmZoDYyQumOWcdUYWp+G/Ki6zHDA1/ASmXM6AbY4oXr
Ys/El7ZXWe8x7Ai9iG9f1fNwnrAzSwMEaOrK3d/rVVUowk5+p7uYCWpifw9r0FmN8r0anRbwSGtH
w5AflkzmF1nYT4R/OEVgeLqtRVkfR6ZIwLGETbsd6e07lOy+2LbG+Ak3NzP3bacKGS4+lnny2rnt
feXZxf3tg07Bv5EVGf8JC5FzwWftVQ/JNl9Dp22ahRfokmQ74uxFtv4DYPy3wEVO8QwsQuscMps8
dUAxerlFezOSQ2HPYRbf/uE2ujbBdbdFfQpkzzzXN6btbT9XZzh/ccQyGLzNk0KsCohJsGAThslj
uVwSD73WAt1x2wH0LZAnx5tR7lN/ODslIoHZoSWUDauqiSXccHNCHNZ8WpUSp8Ed4ZHiPsUezrPb
Ent7u0Vvnif0wRXqYh5D09th9yoiAgbTMQnH6o6x31trQKqc2IPg/tQ4EqTcL5WT39dd87qU6PLx
cKR8YjrjFPqZTuuWnjPUro+T9MF2vv1qtM+AhX7pcinwZSFTxNYXbrb271deiTzfK+0gCuVufa1N
vckR+yKDadxuGD7tCrv8bXtXDBaOCCvt93goYV+6YXLnJfI867C++mR1t0uXXokXBmgfDWaVxXyI
u2dP8tnZ60wQI95HZhGGY74xyt45joGqt7ezCVnFrQw8A+Q1hqtCIUito+gYX+S2xNh2HDMuVUi1
FNn/c1tc+nV9ZfQL/NlIMEKvRw3oJemcSth678Q4flR6kSzq3CxdRVj5Fse3M+GdikJGiYidc5P/
TWN0+AQ3pqpDimncOjJp3NiFDu4On5oEU8fX2weAoSC7v/2TGk08uwXnnRHXvZ+VwSM++ZdwEMV5
gLkkYu1e/GT2L7d9ACcCCcuS6YcQnNk0xNUzjt1LURQYw2/XQzs60W0HiuUxsmxw09ocKH3IfHld
YHjZZL0OBpkYdGfukVAsL2oAPWBBARc2o+O8LfY3zeT2iI1NE0oZmXzElNzbqqn/5pYECFVVK2l7
vMoAK1HKp8oZDhd9z5YmbPD8NIKqj3U8EJasIp0HC8EjBm3j9SbWrApWau6zOgX8edsGYn24wvGK
D9NiXp2+QFFcRdYO54+3fMgpjAQZwH+khs+cA0xHPsuPEG66LYJv3ltQFHLQlgVjgO00WOUp8Kbf
QZLgjuQ6qkPT2VJRI56a1dpu8YzMdZtSkctjJNbLfJlc59CUoIuXZZmiOHTVFct7dNveZ3GTHh2B
VpfBMb/NCkblWQ/E3x5R/UPoU+uVGNtIp2O6GcyQJ6mRZ/sxxUjTjrO1n9xBXnAlZPcLxzYsIzjK
ptpxgTg5v297LKM168MAm3jbmAo8tOiL/QpRvI0R01DTZ7Q08wM39yZhQvf3RNP2wxsiYndEavjA
UNKg3HjMEcnT7zz0OQzbE35XyXJiD70Je867JL3CdyUxFNlYM0fejz8cbrkOXya/mHPar8VYMinu
0AQX/DTOmHHSMpeZ+bvmsL505zb2YQugvGQQuW4DinEw+scpGR+aqbejpTeynTUZ1jYw3OEiKJil
Cqbj8wmHtaaAHq029C44GrNoSXsamPqJhxoDRU0xeRTP6A5ZDYDdTjOsTcytwFPdB+yivKW3X8Pq
YFW7dhA8sFZWCEuYs7v9F1H9CRVPc7PsgE0TQMu63DgHA+ntFLSfpsKmdZ+cHHLv37nK1PIb6CF2
mBy7uEAcsiZyIAwQ6iwRlywz82c30cG+W/WXrlJvocG6PHT6K7EMcnQ9q32CkRxDdbXiiowycrVv
rsBg96Q6i4EkW629MZU/0q7+RpKk3c6cj8IzT73mi5GTrtlq4XjP5U8C4vQU1EZ4rdOvJlEHJbhr
eO6aL1JV5kvC2a9ioGU20I2GMGHT1dHLFPvhD8909Lno2ZxJE6MCqgpQlJBxsXaIybFFV9epzj9v
yYGm4xtY+SKtnXrR7bcSotnY1lvzokw7uU8ZpSOmsgSvO4oRJmpP3BszGxHiuQnu01BwsFs96SNh
uXPutZzBuvmj08uPLC7vej/88NmsUo+RjVsZl+9TMAJmNkaPDeTwQRdNf0rGVO+9tHtgwHpe+CAo
Avdpulg4+dmTw0DQgGfbmX556JsJ5tWaL9NLA5TOR0C0ExVc5fq6vcrZSp8dWx0cUE1yzk5zSTWi
py9ZbwlMw/lTWufhQ/XlBKbcFHRdZS7ahuN2+2Hw40v2o1LzcGoMWkZFgS3CLW3kYF29p24j96Rl
/sShmmjWMDFK8RW5wcXORzPyw6T+Q/LFOzIvDq6EhiKdNC+q1vrQCpjmthAvjlm1J4T3u9tzte0a
cSnN4BFVKrljjAClQaieuz9ENPPtY7cAULYy7/l20dV6rik/DH5WaLZXJVL77IVWE/lNR30I5Vgr
xzpiEXcICMWbYjW9pyXzhbKMD6WY7zH28o4r8+zMwPMsdnI7N7GWnUKdefLu3MVnrzAVPzFu/sIA
0j2MePSbJJjPooJ7vwxGxnmQ02dq7HCmEcqxGmqKzIEhrmblu61rgNlzOhtmPPbrDNNqcfk69fK5
rFm52/HU85H4phVNCFaD1iZFXsDNm3OA69erTefVLa2Pcm5ectITB7I92Y6xVbiJcy0PCeVfmIVt
gqRd+WZN9tXyWkSn1v5lpm5+7O1+4qc0+87wh0d0aftJjTYapVXvXC0+EiM43/gZeeNeasUoZGGF
xWGNn9GVuaKryRkvy+KfZYf1KpnrmkWVqLthVgSeZlNsbRwK3Am48Nc7hwgZqk2OIgW2Ykmd5CFf
rF9Wr3EyFpgbFGRRI/FYj3zGVikq920nUissx2I4Smo9TrYZ/iq8GSOvq1/Akzsubu3bBlSl3c+g
Feo8uMD2fGwe/Dn1VDhSX1003BlLfDZXJdsnOwaSMvB8s3rRXTggPY1zpw9+XQFEK4EAVk7KAJCg
xFEsmMotwt4g/FDQPE2NnTX5/a6rK3XN5/g5O7nrvkuJqqWzFfNbS7U8mQWNPdkO4IJ/4kCSB3Ir
zi43rIsfoFUWPSSPVQ27gZjqsnltqNDa5zxcYXTaHYdUlqY4F0x7ik0seN+IjJjHqh9lGEynZYCz
4GIlEIHOdnPukbqism/njj2vNNDqaCQFDsbMTXa4fAk6NEzqy8Yd4Vk2caQ98XmTAh0n/w1h1jgX
3vh6EwQMzW04WF1zZdWMZM+NZ5LtjhyDjnMKi05radU9fYUkOjpj2FnUsSQxSV4yepL7MPlyRSeP
i6NGsmIM7erMYgjpjX90yctCTdgYKBf7mW5KcsB7GyLWOYQ+eGi8BQ6Cw9LfthXVDrag8aUGFMzz
GTzhasBq9n4bP/hMz55ztPz1caYcIOyrOuhkCKfVXDp7siRXhrNkitbINislfgdUVprIvGNTVJLd
qq7PPc5tBGvcq33+HuZlechpF8ao+Ov2xyp4qJRTm2fJ9rYquvi+diA0jYlt8SLGESKjbX4BjUg3
fY/+3NZcKeTsp9TnOO+q4U2TfNhmZf0Sz6i1eJhZOOhjckuzJBQ4/Oepe7LZn/ux224hjkZm42CW
HYhlF3MHoNhz732q7Xe6X/wtTtCLxMN/B5cPVX2yKEAoI6p5en1HvJUvpG08aKow0BFD7pSr3W06
oM9VYBsPqTmR11yfzoTchidQk0E9nLuML9iT2rkgG15mR6YvrWFcY4cZjqoYyLnD0D/OHm9dxQKc
h/ccd3BLlL0CWvMRdcafOgZp2DSVM3NLYjb4+vucw2FN6L/VI9oA9gqIb3+fR/XSjYdp/ZE8uwf0
/AHGALKXxvqzm+IlfFhma+usjieXu9YpErrbWFSOBsSXCCLSsruBIALz6UbeAJbinzCsMrWaexcC
RZ5H/oRjsy5BYJOWFy1BNJo12AWEqjiZBfGuNCSTEY55eyRyUfnyZ4M1qBax+czX9tfxMU752XLN
hraf/ocaA+IcPLTIJDvnMkCumt9V0M8PgamebzvlmLk9m1o6VhMjaQ5FrMV+kANVCAuupSL9A8Bt
xCbuyJ0kMbEH3Qq1+cO16esriTUhcaJe/eu/aH3/A1Xuf2DO4OakANaGq8cVeWOn/DeuFEALPSke
8Fu7I9LRVWCGm1Y5d1WtJTkXdi+hCJhu28wqdU83lpphnAq9WBf5l3H1/wmLP+bm93/86xdfZa/m
599JJuv/Dkz0YO/83wmL29/8qc/y3/7XH5X9+qz/7fl3M3yVGWW2/Iesn0/f//Gv9Sf8RS7a4t9d
fwUthr4JS8heS/D+Ehct999d2wROaHsBpIrAgz70n8BFy4LTKDzIvRY7V34FoNPJoU//41/2v9s2
6BwwjpREgwIS4v+ltU6Ywcra+S/GkQAlhO3B9ogX+BZDHef/oFvpyR99BNdDza4sX0DAyjF7pGa0
3xS20Du7YCZb+HtRZfqNNWt5GtLqUuXW+GZbRXAnBGtGnI34e2NnOXSG/UZ2bKsLHZ8QTDgJJNPP
ckq+6ZmgkWrBKubN7/5soD97zGNbp0zejKR3Tr6BvOrr5UuG7XRfTZT9MAbZuc7y3Y38IEzB8o2B
CGwDO8QTu/6rntsQ8Gs2YObhX82VlV+uKhN75gZDongCUbewPKlXW9FhoL17RvrFzw/iaHrTe8VD
b1bzaSRuCUAo/+b9sRsTPlNCKI2sym+GUmyHQqJDCCCHoFiybRFONAn4lcUUR3i7shnzXVMAo6kw
+iRFfnYEidqOUCqHqCk/GGgMiBUTtPCDsPo5soA7lFSNY5bKLrdfDH/p9ohREAXp7YwmfMGVXJJz
A/ALGgbjFc6KjFDgD5zisqLmDvS351fPOJ2Xt1pg7gc+CzHimeq3xCI2GlgplQY8htEhch0trvsc
c8CFtJgHV5WTw2+UGM5+XOwLTRRTsfdb6db5JolNmtdGzflu5EhOjU0pQNu60GzZvtEqRyaLrRHl
hdtysiS6jrvud6ELNRWBiZ54H+v6cvJCYZ3gy1eYTOUAWhjanIfquqHBTgMrIoGnndK9xKO1o1Mo
OY3S/ejpH924WUgdR9//0zrFp9eu1QyZC8lA7ERWqnuTkq6tGka0xD+KY0U00oGsFGPUxGsshFKn
2y+Oz8pN0B8Fe7hg1oLCFyZbLlbmr4YXGWmNsT/wy91gkL5oHFZzamEJcNnzScpYo4oMw7ZB9Jpn
/GVF6hkRngG+1lBtspWwBIRdnhj6kifj4Oao1MFiktyzl6dvj0NF3IUPd3QhJTnVgiE/Q1gvnutA
Ah9yb+P4YbML69Vet/pwa37YVmN20uJJQflGygKEH+D+tLEKaS4Tib8mtt/qhAF8Nse/grF7j9uJ
W8neuI1LGfqUZM+5rri2MM+H3tvcps8L7rdsyrG59ad5qNnYFcJkt4qdm2CJ5P9zjVNjv0FdPuUj
4YRUVMfF/8rxeg5JbhynAAQwjtksKhu8kjU1qOzmHuWsz7IK/J0ykwdOFwxSXHBavm+8+RUScDGh
tIYy3gUhxLY4cX4oUNZx6z3mqMQbqCvf5OW2LldYVtvNRhWUublLizvXQ9WYHULPhuUOG9+Jf7Vr
p/GUts22H3XklMp/GirC951Rfdij91DZzY9OVh/MEhu2U/TWdRUZ+SREycddI+FUWghnvvXAD2Wm
cp3MID27FmxkrL1/lgo+eUU0vPAwvNIPnW/GeJ7QfTFT8C1fA5H+GKqTYPNDrxUyxGrwCVM2XKEq
9+tpATpOzUd4lx6mnGKrXs/0ds1AoY3Gfw2W9OC0tC0VBF0B3WX5BQuBt5ENc7jAH2oGnkAYgH3m
LpcnccgrNpcWkXqpD/4SfhXcsxs/Qwbx9DsEnW+t3UPtoDRZzcg+QXxYVVUeu2ypsZcPL1jTsNbi
iSExsaCRF/ZGDwrnPF7ruhG7sS2o+/HtK+wkvChJvfdz62rKnvq1/lI7S7UXKvuHxXGydotBeVVv
hdBts/HdTsQ9gbp9GhuQ59NcXkgCFBtDMuC1E6Lg2N1DyACbtJTmqUScivAtNJHZ7ft+craUW8P0
A2nvGzYBzcCLqlDVyEKM49RC9J3otu+24my6gOG69gBeo+C3S3ACj91SvE6F9ZZMlTi6Zg8uNsvg
kqmjlglZQQ07tl4D6ylZFaOoOZ4yeFrMoCYUutjETu0ruh2CpYyUHjhKzgEEdPj4lq3ubUvwIoyV
aNnEHyPVyMh2c7nvTTemzAegm+GJvQjV/TL0PyeXIYvKcway1TCuJrTHyVfWlYgehl5NUBCxr1vE
WwpjQK6556HUiLvB71JzqdtabYe8zB7hgpVRawnAYam/DXTymmSLdWiC7A/txR8EkTt8kcRFezf8
QBoY4Lr7h7pc3olkfIsyAwQDbKuOw6g+jS53DMoQKqoYWMoIcYV5Om7dDLoD0flHB5vdHbkF6HLb
ntQGkXTgS216n8XVQyvbH2aB4cnL3xoylnOAeF5g0wWiZMXkLuuZDDY7GZPI4vC2goeUwVxcdGwB
SpcTSYrtcVQWETlaFoLFB4dC+sbjKFSOrXlOa471zfyWuv1LMbmPhhvTxAk6hfxgx7QVUwWmowe8
WZhgYol9h9ZBhigrN4MMS7IY1wz0BKXe7QnQ39rPurzWgrpV+OotHi7ukEncwZePt6Jzx5Oj6+ES
WtlV4u4vB2B5C0L8DmzLanzzn/ImTjfZ4tg42Si/S5huYkUcykttx1S849cjn2wC7I1TOMNkpl1h
gsKAxDKExQ/Ix0XkjfZj3HAPLxYJE79a8Kn4y3gdOTVyhtiEWUWBHaeSKMR9jMGJAGTZm+gSy/cU
ru6fEVasb3b2YRxIEyPXo3T5MQsrg3Ue0ahqHFDKuP8DTWHvAtG8dDalMGwBtiR76d7OWKG72GiP
QZs/pB0a+DQ77Y5cW73thWFvSllejYxWM35HHqn4Pi421oHM8o/zMODzNfu3TPX/aI/5da0WbGMr
lTUdh2M9vlvZHJzAQxbbBCvsFljheAm9Vw4cM75MaB22MXjcAHYeSY1px3apcnwtKAx/TK2YZfB3
EUNqDLOp3CmLagE9wMcJl6eWR0FUDP3DVLfdc+MBKnQGsSb7F15FHqJgSXuv5HAl3ErdrYLLbxOY
5vD6Y1hG6zVuw09HCFbquXtySacnzdquJhTZJsxUFQQ826+8k0nn1s6gvkmn1rjNp7kld9k8JvOy
9Yl7bJGVN6E54jNfViuJrR9g/fdRT3nEhlKKk1OK78SVxG30WTCMPvdpdnVXU6ude0+1oOo29Bnj
q2K+D0PzR2X0PpFkYmLN2EHp5NLzcOAE7nfARuMB10qxsdzf+boQ0E424gP+5KjpXCeV/q78fRnM
PtV/6VEAeNwyQAQ9a+NjajSdY4akK9JLhvcut8czrIh+k/vyoU5FS2T+3mHX8EBtYbUhU8uMxSru
2MA3oxmcSny8K9VImflWJMOlcsSbgZFPgi9CW0QL8jsCu3XSfSafaQ+jUYx0BRReurD5BfHi9RYK
Ll670kcusLxuuMfYauFATrdOT7+M1rHaVyygbDvYoCU8+If+sKJT3WFtrZ/f3IVt+VhlaFoxoB9t
WDuBGWVLIMnam435YnSugk9ATaaPPXOzLLI/5t/Dwj4/rfwySiumEsDL0i2anH0oOwZcWf0qiEok
NFL5na7J8Pt34Gf7e7KjUdGz1GYeHhiqtSzdZ7sqQM1XSf6q6KxiKR33uUMcoR0jVY35ITMcQmgJ
aUnjvs3uMoY3UVpoE/sAgfqGQWE865hZHerRDPRn6z7hzshY69hPmOadDDDwGd7IdROqlOFZRyOv
6ZzNZc3kzs0uCcP2R0+XU5nOEBBqKgVbUd0lAbyIxjsNPtev08l0P3nPxZixQjDdhEBKBSzhwnng
yJ8Tdy5c62mhC8B27YPo0m/wwD15U95gemqzvDilnvXVZCOdkj7x6QJRG/fJhLYxTzsRQM+Cne/V
wE0anwg9n2QJy5ksbN3rg7kExBK1ta+XNZTUFdNm8MIpIntj4Qlzh6vTWthWi+y9VdmyccahRVhy
AnrD0ihcGyk1EUdGYHTs+FZurIb14qj2fehMBycoXyqrpDqGgNummdT9sMAQ0m5VPFep+jHpBMom
7BFdT3s3nRH96rnDX0sILf9jdViIiKD3HNnwGSTY6TbliNxYcTw5dPla4eE9AC4kLBeH4aHk9GHM
AB5we7VQLqjTbWsTaTX7XjNIs3ZwadO8vilzFxbc4BT7WNjDZrjMU50iavhnw63ns9FYl56XdBj4
dlD2xx+9hX08xLmfmXa+M4v4qTObOkoxR/HFPTf+oiLPUA/2bLxnTd3ubB/cgFfZGZ1F8pnqEPhu
+cyUcyIfQ4l4kZnWh2NMXzIffyVWWm+noMh3suBgmPGhOEmI6N+ok9Cte++UzlfIsakMcOigWpVb
8mjTxc2zZ5Pn7S60yEmvjajwBI99m/dbb4TLYpsHwVzx4BNNwk9RfwAfY/fW9SayBwVCjgjGiOWI
XQ3R9WPvD38EUIgdsLLl0JKHOgYhNY9aC2Pvmz4xyZwu72JhtTWDV1YF6EdTth2rAaU4pomEYrZp
M3klO7CmufcrKL7G4sP8GNVRhsKlQBcelS2HaOFBO4Q2PYOcgjuyvJjBKctMvceppEinD/Sbk4EZ
qS5LRsSXUXH94EjzaT5WQcF5kg4+kOXtwqeVv1p5yzDZ/BRuNR17d06ewo59eZa0UbaOnH2+r7RB
EixoPRg8NLcWSERerNC9IA92Hb58cyz+FHnDqViP7zFa4zWFFgN+OaSNyVojIAEH1oDVclu0xrY2
YnwMNhVnIv2tMr87kqHDq9izM+FJtcHarPjgmCfmHVvrCd0kYPwqyPyfMwc5cJq8ox1y+JkkWzmR
TP62G7G1BLLcz205w4ihrZAoNxoXmzRzA6IvhUrAR1q5LVcK1qq85qwxOShclKVz4VBXvGnrNI0m
wijKcJ6ySsEtLcE81nFyl3CRn0UpTwFG+K2pea2elx0wHDyK5QmR3D3ES/vcXpRUl1x1es9Q8i3W
+El5rKBycAnQxQtA0KBExgw8zPlUGONQ5rZM0MYrq726y7KlYK0/SNkx1SyW5z4nAKTcn4E0fpm1
8W3ra2JWMZFPBxHdgto8+29zweHA9ye1qRnKsX+xWGSIFXcFVABasD6WqrQBqTVAf6ZXQ/J5Gj4o
PTKKonI5AcpT6dHdmCnrJagGqvyof2aasSLQ+W2n+/AKsoh03WwUyQqWPW65bN3T5sVyjFtOFV1n
fuHTNc+zIKuO4eeah90hRke4ogh9BtQTWq+LWdLyIL+KBsN5by8PRYLxsmOswfMHKolRVJtRt/3R
dx6qxAKHZJnthm6S4piIfsJxzUVleuzmFHGMaeE4X/XE+OgZrpJkzZ0HvzXhTfi93n5syX9RBtSf
DSqXqvGT27elqjXUsE7G7ZhXX+3S/LQU2dvFn77IHtKacMVo0KCZme/BQtFjTbY986FGtbXxoRmE
cC1Q3EMo5lSbEqNbT9N6yLAqdAiXSw9bR9N+WCYfUhuOh6Yal6NBDDTxsHTlQweBsZRRSJWpizAY
DVDTQEbSDys1oGQZrDkth4IRnGAloJGBnnQ8FxCeKNZcPdW29t9lkMX7Meh++xCAz7kP/d8aH2c/
+5Y8aCMAY+QcA9otQxwuFQOayMy7dyAgktRuu5uyUZ4H3Fwbe7SYq7A75l4b9tRfBnQ+sYHELbw+
ihRopwiWF9bbGU6DwerUZoTWYHL6snpl4sQTPyFR4i9b1AHUSXB/Xqj+GQ3rzqAf+Ugp7cIDseKU
X1nJzo3ZQS5j91WP2jsURXjBDG3wiHTUNg8g8C7NR+o4y6U0wovVqYxmPf8+bXgmYYXBOGf76b6T
mmi1FVO7NzsXIDuHSUzvFFGZuwLzrx4pafTD+a0nzUjHMcURVeUeS3DHZsryGn/mJidxS2VhFGR5
G5lIrtuGkuSp2zX9erZQ07GOJT/efK3TCmj9KO76vo2s3q0htzx54tiVY78LfMZbywzADHPW0ecR
ceo0z5ygPCbpQMZuesqrMt34aEIwa4a3bMh/CSv+U8+An+oh5bzIr1uWghjR8cma1bkci3jn5iHL
ACBBTeNAlTIoKxZ9bfLKp9zKJlmGkoNBAxzxc5+RQiNlZe006XVEnY2wOoqwih6HBl7fVOFYYzz6
O+w3GcjOTcBJdzORp+bERXLKKX9kjvF76OB/zEGTboSdgqfo5sPscS6SS/7lGYAjeTVmwlxsXsx3
QFyY+MbL0HQvY76wh2/4m/hghFX9IxsX/BwMO6azNRfMUL4FevrTDa7amB1/N7yCYTuZqGxF3O0k
Hg5qyT2yvRA4gSWPDE4d2oMHcwCszIo4o3W1XcsCoPbaY0NLnwgNfRZnaCGEGw3VseIo/785Oo/l
5o00ij4RqpDDljmKEilKlDaoXwkZDTRi4+l94I09nhnbEgl0f+Hec5daEWh8RUW+CsbuKSHKdqOL
vt0xOGHOFznnNCvviDF0tGYGd7PLALoHHQxwpedC54U03KuRwQ6d0gC321TcZ80Dyvqll/AiEIrI
5H1+nOVSDoa2HPEt7+v2mGnFg8aLAk8wlEoIsY8cexFOfHwWArmuZX9qqB+MqSQ54nvYG99ZnYKu
dwu5qEp1A8Cf4jRA9gvABbGnJAAddLJI5J8VdDqeTpaxroHSiYW3V5kAlYz+0fJ/Dl0dzODIHGo0
nlRD7S5H/Wwg7Jr5vAcfeSanArEXM5oWdGIidml1anRSBS3pBFdGMDN8r1kHaKqXvd2tqEUagRQq
TaKRu8IG9xe7r10Z/VVe+t6YWGlKhzx2u0sg1mn9sI/R84MWp4yR2JErZ1u/RxHALwa6bEk5nLWw
g4OKsXMX0k6BE3kZ2NqvUivClFauDU/zVnU9x734sBRSKqjEgXMaTqF/FO20KjQLMFU3PiDro60J
xh+T649fusJXdzS72S6fcY5pdH0uIB50SKAPcNSlRX/Ww+wjdhv0w2Hym1QNze9APGvu52vVVud+
csUWTA+yfk5GAzPyUqH6xtvnXnUXw14yKonuOd0zlfBWvBIr9M/zhdwzhrZ4IpBg04Yu+fn/uA8i
cui4FapUI2FcfegIkVIkTODO+ED8kbI/ak5e6o0LAlgziJPFtO/H93SMUnYDyHWRGQ5LroYltgjr
QIwHViMhLr6kY3TjJfOd7qmaKSoTXJBF7tlAXDknUcX99T3Ca1nhaMQKicrfshe2xj2iEb+1LBuA
e65NOkvlIJG37OvYTu2WtIdgbprJ5UaWUCAgXCe4Lmbb4DaLp/dES/Rnw79bg6B/rbtbwhvjSQ+i
niSyJoMosBCDliHhzq+Rh5i0yHihx8SP0Ms02d6cePqjiU7Kcg9kEkSnzmXg4XS3yjBP0iDnifEO
SDP1nHbxyR6HUyEQX9q6ZKCHCWRntAe/no3aqU1Yo/cRFCPcdQvMdw+Gl6HhAGwHcCjc7bUDyVYC
tUU1MsYrLWwPqBGLtacl5zGWxyHP/zlTfmvmZR14Ts5JtOX42ahtZI7TEWghBehwS1FSrEZtqghR
cbaFnwRPeAfuNE8VLVJsLpXxajsOjj4Gt1kOZaQZMuyLWfTeNJhWnZDg9ISwh6XrtXNSPeKcGVVH
GtOpTcm1aGJCg6Hd9GzOl7asr4HN3BqHLxK/xkRbRudr4yEnMf1S10ay8Vh+QCqJ7lmIdFn5xodC
MBbjKqyVq5GNxDiLf8QpanziCtvpleRx22Xkyxb9rdbVZuyis4CSs5AM57BK+s9VUrywRBBLAFQw
s3i/F1hsX0KHB6iu7WfEOMeQHdKu0viQdLj/rez43ThONo2dXIKb34k3xkGWwfMc2tpbjJMPqEr8
1KBXNDoCv70MsrKDMJcgCS4g9BUBuxCIKJWEbJkiFew6jlKZ4qwfU+AWhtwQWISliLJa9v3KoDFe
4LT9RzIpnKbJfwxT+LAUome9drfY/r7ECETDwooZaL2+MXqHMrKVWzIcp5J5ki77m+1lv4Kl78rt
4nscWdmdOUa5jWI+rMH9HCvEyu7kUmHwqi9FjGLCINKck6DFml3OP6S1szAwNOTcMGmy8lWLpK6q
OMHHLt/Gmakv07b5QiVrPuu1xxg/zWlmWm7iCl8zTKtqhlWTE7PureTXla72EmAwgmWRiOwAG5r0
o4g3CvfoIhLfJlahEL10j6cVfqKxzmwLP5MRPLWB/z3WwzMYieep9iToBgfcd2pg4EjLddUFKwKr
TqHpP2nQrD2PUQV/AHlVIcSX7B8DRp5bfXTeDIVgklAtMnI/+9H8Ni3TYSOBGDjKe/YT2gVaLOWn
MDWTetVe+Ln92jTHYZL8uAHFRqrRNDXNACUKfCFb2RlLHTevCvcvKz9/g0d2ERniTsOws5I5ls46
TdlQ0fs2BwuGX42IqWBqZlqI7VTNiC3RWAngFmtsbR7GsxCMk78g7x5jrtcrO6xxrXKEHtW18+tP
Re4mdwWJymGC1qp13uzMOuGKyFemRnvd9OaKzshcxm1xh3bULKAoSYtRe8v6BWnOwG/FcUAaJEni
Bf/qAV3iYCTeExNT0MLjJjPch8VeFmR8s9EcBNhelXvLTIv+6KI+6a/Ye3BXw2leumLaBdzEWzcH
UQ954omTc1lYXbaCUzD7OI1TWWs3N2KWGKfdnlCTN126vww4rWU55PqqM/aODSshx+k6Ea19iJP4
Q4WJsUWPi6gVHnprUhHoebUfouksTPio6XRSUfyXFIzT6X2zFSbKbGn0r7KWZyVHhuxtfM21lq2X
eYsq4jxc/VH1t8GefsfBDzbJ8BlF4gegrXYSlO2eRQcxKdIi3M4yN0Xi/YVhgVlLF/uGqBp+W4Dp
WknGK196HKjiaOIpI4o7XdjIOrHquXsY7AzdpQ/6S1IU8XLesQeyetLZrFPlQFzQh2M7duDYDbHG
zfLMJv1a6u0ThS4S1hpnn92yGwVo9lzCghvZXoL1Y1cy9exTNNG/bJA0A4Lygo1dMIgMzPacuqQQ
pGxHQatGb3ky0YHNCnOih+PaNJd4ZG81mNeFG+Q8f83ez9xfasdLX2rfrQjR2XW/BeihNhh5Itrh
wVLyUjIkTzT9mZXaysAmR9lSX2qITJQcjHOCSrtN3EC6XDSa9mpqtFgBxUmaNyuhw/tsRue76Guu
WGvHwXvRdL5GqZIZRviKyhaAUEU0FqU1f14PMx2UT+vetg5lfW/QpjjjQoBzBadATggrZeY/X3pc
MFw34QqQlmCL5lG4OM7szDiPnn6uGk/AsJKfaVc8Z71x6N242sJ3engV9LikfiOc8Y4G4ZYZ3pU8
MzQHtBRJmnxqXY+6sNI3zCE+fLoJBkkFQBCT+EwvubbjNG0z/R4yikc4CPM172Y/ebeoAeK1dbEx
Or7CnJWrwCOIUQxl+my39vFPCy3TWaKzKAbzt5n9gpLHfGHdmd/Jpe/BtnXDV8CNX3FEU+gzsJoS
0tntE2U6+X8j+jm7fGUrAGYm4tGwrRsmk6fGaFD4D1AdyteYNw4NwnTLkbayFgu/spTkDE6sQlTl
Gn/Lq8nVHLb5xg+suywwtyCx9haOQfk05AfHQo+Zj4xnaQJgAiNZtcfnDpa+GVFWJJvQFnJjZD8J
0dqR3qzdRHVrpPBcZu7wQ7G8NdDFLrXb/yW8k9Z7owETKAqTjeEEJaLb5DHuzrF676PK2JctFZY1
cCtObU4nF0LFpBIp8vCgave9LHJiaWb0BM3RqLvPtruKqwZ/JHol5Lzzdbgu2PolBbMZfCUSl0DR
khSit1ukG08If44yAAuilmZszNtKZqHMKNseujonYAq6sNppvnuGY/+lBA2f2fCAtc9xjNBIZOrV
bu5wSG4NN92hYvVmTLc0pwiQ/vR3i6QjyflM/oYpfZrSkjF2/xKaVEZ6582CoV80IG8Fq25wA9aa
4Q6/pUzZfplz+s1wKqOMsg66Xzw5bzql6CJuByAqDfNKLbt6jvZSM2iQHq9bXTsGdRXrZ51pT+2I
u5LsXCN/w0LMwg/igR6YnqNuoGeM+mNbgl3pkmlXzMi0LH+vkFktB59hGkJXGpJA/5uC+MeXOQu2
kgR5tJ8hSQwp+5+hwcCSrfO8himDoh3sfvYzsIrzsEgkw09hur+2K+69Imm9hv+UysPkUrSZeXoT
fv/IiDxkEfdG2XerszxdVmX4Oc9tGIP+eD3nRIzDB5CsH9UXY1LPccS3X1UacMLq4Sjm5tGjKOdH
i3d0lSX1Lhc+6eA9WMk6OCNO21kuUVPo35f4FCodf2fL+xd0xptI9NukKN3boT4nnGS0SZTXbP2p
AsqmPJPSzjdRy4PVdbe+I/vQEecxFe6KNuY5FMPbMBTV9v+vySjSN1bL8yiA/MnTtHHY+hBmxGms
avgXw0g6YYEnWlbNh1eUOx9OKySvAGVtKaZT5DSIJ/5qJ1P4tbGlDnH9HurZPQyDF9HxbChECJ7E
+54FCPybnbQh9RY1M2EuhXdrRpIO9cEjVNDHC049k3wV3JiwmrV/uPjoIphyDRWzIDyvNSSKkiM5
tZwHo+FfZWBeSWhEwe4Euf+dAI2I8XMtNUN8krlyIaILrTCrN1TpfZm+5eOq92oqHBdSKMvv4/wW
Ial26yAAPBXtjCw4d2F+Tzxz5xQxCBW3uli8q6tM4CQoeGSyVPsG3sm5DUsyKJfS9gn9KvZB2yLz
hxfVH33ZHCov+rFVRdci9kUQchJBVRS4wqhCwbuGHBda+VAuxoWQWMhYPcY+I2JqNN6ZVQPnDZns
ZQl5apH3W/n8EAN8SaaejH+nRS4/IzTGY8tDBC/lMeJYIQisZO+SXmxbn5fQNWcJF6ymi4uMgnsN
6kUzakKTBm9Bzv3Ok5xQkheiNjaEQj274WzSq2Ajg1RwW/w4Hv+cUeuAZWjNxrSbz3keHlRsSGs3
OPsKolcv9pTX3yLuDhm5xCtzrFfiVUn1iSu4EgdT9pRUBV9oFN/tGX6Vkaxk4TBeQIzWsOCi1IsY
p2iiARBdsQ8gwUXvMDvNx1qh+mPdSyYkuwLFiKubZxwdsomuYuMEzXfgtLOwRsUISjhrvaxcoXT6
N1kzVLIPnppwAOZbgENpS4a2pjy3JasI17gJEzaOJU8T92npZOSq6ieD1XCSU9r1cXMNE+3XC1wu
SY/RHZzShmE8oD8Ht5YIVoWHa1shUvKzryrZxtos88Memupip3n6qedqiVt/b9nBvBPiY8KisHAF
9EVGN5xb5A0BCQhTHWcabHnKJcbdZ+qLvAQJ5dJTs8zIkeBh6hEl5Y8WUaXrebdzmSsoQ3sZ9Xpr
l+MpKBgGhlpBFiThALXx3OQaNaWnr50u/0WA+4apJUPzM/g6X73JREZ3phtaT4XrmoZTPUOf/UFk
2HCX5YRcwBDLy+gnMeNrO0cyW0l3rDVaa7JUdvrgn1Ove6gq+HbHdUS9tQFYcBFjdK8rLgc9pMdB
b+i0TNhoUFGZ1gW3nKvY5ztXIfV3BB4fMHsJhd7HFj5fzR6BZrEorM+RUB8I79+8BjNCx5y3EwCE
4bnjqnwZnPqAcuYoQrnlPHKXetpdinBYt3X4i++VKNhQLXpMDeN3UwNe66n3Qi2nIkC31DNd9lzx
D/ksVuRdjIlZNuSLsdf+MmPtOjoC4JWHvgS4jdE9DBbIq5boS2R5t6FpKR87e9sb4nUs9GdfE3sb
bR1KRg1+uv1RS9Uw25CHfkzugB2uQ4bvwBiPOR6WpSUUoFjuRpOF/YIh9xHHa2xTwgz+dAuK8ikQ
A6uUBJlZFQT4HaOvZNYUOxRnSK74JHpwUbliNi7QAtTc6Fo3ngE5I5+120/lzN+H8cfzw/II/XGt
hekap+rOirTd5GTGCo8U+QC6eY9G5ZzRHaJHJNjNDw6OaIxThF/Ws/L+OBTTue8gBGhYJda2Dq8h
McFQUTMeiZ8h2ETDHKKFf/T5DVkmvK1V+mz1uHA1P7pMFd+mGgxoEq1qd20KO5Jnct785NM69VKX
hQRhbJjoxVBc2ARqxIAecGV9y6b7C+FeUsrp3zAANN5pZr7z2DPvVMnMc3pUDeOjdGqunSFnZejc
L6cx+VitBhEz0fBcWf24tiFuKQ+yn69T70o5XvqWRzgwHvO1AP0UATcNFC/MR+OQYqo55jsLk2Xj
oVRkUEOiCQULI3hvldfTJRr0Fz0d/C2dz7TMm6hZxCr7JgFNWwyj+Y4IItqkvew3s6c57YzwzcMy
pvnWmW3PovLcS5l15ImLoL+4XbMzPBFfyYUEZDxom0gn+8vjcwxkuOYW3laC1o+tFrVddVAha81J
G4Pz4NH6oyBfkxhPil3+SnRot3GoRYfMjWdx5S1tmDTgrxwPLhtBxk3Btm4nAT/ABoyhGGKUkfdP
TyVz8i1rxWSfOv75IthqH4AObmsvt9EN2+tsgnGmo3DKYtPZEF9kqNx/ap6kAaB6mB9AwdlfWDp8
kzTzNyn2f4vhzCoK3Xgd2U7GigAO9EjMWU/nvtC0S2xhZg+6CCBAOJIDJAWHDi7o7UXG4UfI3hxB
IaYltleaNTyTh6Ots+CeGhxdCEYfTWRxLSBO7ysTzjhYpVXUsECoJPgoN8i4+2n7ouIf0eAOE3H3
ZzIRKNQDugcPvZ2OtAT9d/7JJvI6CE9sJeUZMLmIz5ULsklPMH90Ej8DsN2E1lau1W8p8xaQ9hn1
gdhepl550SP9NGGRYlwMKAMSDftz1Gu0G13p7ox0xvkk2Q9/3oqYvEyN+ZIbolluIDxlbE9WISCa
wX2CzzeuIhPhlRWOIblHPm4cdngeYp+lEi96MWiMPTR7m5BQXAVGt44S0i9zNk3IBa8obvaByD4z
yUaOJSQoxo6noyEuuJt2oso4UzLARDm7wZJxMoRrgE3Sc77NJrex0jvrAp3OQgsNuUparG1+rZ5F
76HhwzabOwzqBVoP1KM/SdYcyJH4IvyhXBi+vGPHzpdx7C+N2uakbi8KdyeHL5yvdtIhT2kvBmkK
sWGWO9k+eZyua1Pxkl3N7sNHmc3RSmBaz1YrzIOvGBzkwenif22Uj+zgBSNpeKLoWR2O2ubDdC2i
NGRxHBCWFxyjOeo+9KI8XgpSukVCQMNAlQDSdy9nsscP/40+MeSu5Z1W6OEipX9YzP0p7DRnKYwI
BGXhnDSyh9AlVMvYIdi4dwAK+jaCOMN0fhnkkMPTin1QsNeRotU2rdOeVNqx6my832mi7qltY8GR
8OzGLssxtl1Lq+STCWW06NLyq80T2B5B/89x0xbmoPuKYiZYKh0tEvnDzAX7HwQAwK2w96ce/2Uw
gyCRdtYRkQ5030j9++BM2/hFdrDN99CwNHQzcqTZ0i3DAXSN5eMIp+lLcjZvNRJEeoR+Quw6PTJn
HhiiRIQC5LQljDkrpgyWClXoUE9sqZCZm+VRKbpeAQyCNg+slYf9eWmrixcj+ZAh5sdg6pztDM4m
TY5UpQBAC/vUSwUV0Sf1CJUhpxI5PRczSegmKCBRXf8NFuRPqC3speaNTWa8rC1Ii1bMgD1qQCSW
uYlGQw3oMJCFxABeyYbcGhxLUTbJXW+Wzaqoq0ML8nAdPk8BrAKAln2mze0f+y1mOQTcJChFbOde
uJrYZc4oNrV1I4COwBDX/5mmSn8m3oaT3h2hK+tht3eNyqe5mTasPFEu6oAZy3p2ADyxsOXzTYhU
Qbv3OvpcSWnz4aJCYp5QQEUMkxeXaCmGxtj3qCbvA9T3Bc7e+KCNp9DFjN+rlYIgOVbUE7asqHbk
1i3YaBVuti+LCPx95V9BjsUb6MVvboA8NaeSKvz4Wiv+JcR0HHPDag7IkgllJ0ZA3htUFJKhrZua
HyqP7lOoIX2faOCNbFCQcEhfG7PkTwHdmeUwfLYVd41xUlX/8AwfqZfhfwQ5dd4k2DJkwYeQ3qdM
q4sS2u9sMGdqbV76OtmTW+EuCWFfY+52j7XdMnrDIZXq4YyxylaVEXN0AdyP6h9ZMjBISnTbZgsw
LLK6Y7RugzaibECuhaOWvEtnk/dmsBkmh4YI1b9VkxUk2/yOMcBd2Sl8u55CVWXG0akNBq1d70DM
sG49kYBEmkIJmwqX5jMkINHQ3k0UGp3Gatqb5o7rjgZFgw3Fgqzu3CdbBA89GI94vn1Ylh2iPQP1
d8ZQzNKgGOZIc066sh+SHs3jkgKFBM4gNhidYwsCG7Ppe1hWYVayGuFGEpru7Vt7QFjXMjFrUn7m
Af3+xAtKPBTeaYMYualgZZSXurOahHI2jUmwNN/4s9lS/fW+84vnHHlVw6KQOvzZaya4oX2EmJhE
R8cY94mtbcKaXwIjAhKtqd3YHsaWyHWwDFTkRqKv6Bpg3AUUkAUL23EEgpc4J48QOa8C/ddS8fSK
iAenlohHM9dblx6aot5LyUEiURPfyI4Z8Uvf9a9cOczLYwOjiUx3Cu9CVdKLO4n+hTvMWqmiRDg0
5e7Bafx1zFcKXsX9HcQt0JtH2kTZDjTHDzGtJl09woNwnmsSEEpdTzYc4I914xromVKkBb40F1XL
JarV9TXl78N+S9wtinZWd5/h8AAoMB4gL7GDLO++j3PJEu+2xrrez9ERuOqI3frXjgTMFGID1mbw
APdJuUQmWKyTEMe0kqkcCcUFJA0LJH1vYk4Qnb2EgsCq4AjlARsJSqE8WOWqqFYEt0NDSniD8l9f
hwAsYL2yMlf9xq1OpoNwuefxs2tcK1Xqf5S+/2wbPUt+m2sFSDGcuxTYcFz+nyDHE9DUBx1WXYT0
Eos5M4ViKFalOZwzt3H+d/Avot8oSX4yU35W7ky5/Gvm+s0ijshPZ0hN9wUJeqXMATF7zxC2VM/4
sl1qlwqnB/LIiQ5r4SfyLZ9QjIWcC50NOy5B4mHm+rT1tfjHITinzDsSBFCVEUb/ayuIrIlZr2oT
Bxw79LAsvjrBGDezeSK64YU+GFH0W9gj9mVyaVrITepkQnSUvUAXEuAVyvs4Ut/oHPGiprMN6DOc
Kv/yC7ZBnbRGfiwGE4mYHiTE7VSAXN/Owl+y9BgrTxr4b3fYTrZ5iTPfvo64tpyD1jP1GGe4H8K5
xGnwFzQ8sJR20uS0p/llXKe5xYp6k9UkeXhM1x+CRc5aC8tP139YI8RB37MQZSXoHmJMCgtChUhO
xDgUhc3WNpgWIFjCrqhhkz8nnNCLuIGQIPO1Z5SfGq2m76c/oSPLje8h7qtdhyHve0NS9mKyu43q
WGvNPX5RkSBBrhDDWc4gorjZKZlgZXDIJ1H5E9bDKp89KM043lC98umL5pMXKdv6pJnUyr6MTfQn
2/RLAkcSRfSYlNq7YnzzEu+BqRwoogoBkfGgKkdPDlF9ajNL3izP200alSRS+XXQ0p3ntncuImIi
y7p7QjW/LjLz2idDvopGYKWsxNZolWFYGbyWvFXQQpw3P53f0bBEjk2+VKXicQ0omq0XS0Kfo2yZ
9QBLm5Z86Ahh1mCVHv1L816CV+4dTIQ1hsFm2g01rsusZO024ruQjT4H1vBAFjM9wAiPLTZVbFPQ
D4OaxYLb7MGirepxfhJcDodxalZWND2ILTBXDSVVVRTlRiooLEFon/2Y2CE5XPA2oVxyE0KYkkNv
cv9xaX3YlvSXXaPvPVsTy8J2r4xhv9wg3pH0s4j/fxXs8KOSLMRk/oMQ5gqqYBWPT3kNDub/1xzY
KhNFLcx3ecYpZVS4PrLyW1CqnqiQ+QZs8GMKXxGDyirJnywF6SrV227Lo34zGuZOoW/IxcR2lOG2
H4BLAbKa4GvfJB17scR0GP0pK15JxUI+wsYpKuZrDThluwMwRF3pLIuSMZNML9P8lQL2inWuEzTz
ipnMUtlTviy8yj1adUPosd7v6yqtXvLS+GcJu2ey7SAyt7dmRustsM89FYi3Ap8YY8fkfimaYIcu
AjCRAPUyT+pQKb6mvaMdrMo7N7QL8VAM2zZWL96MVXFKF6kaYKdcJtgJeVgyzQpPedHhDuzVl45P
psCItPIr1txOwDzFHtp3dOxUjNhZN+RD6aICp9rWh5wWbFmm1RGHAyBz9BqXcs5fs8RwsCu2KplO
zmHO/55z6pBPjeNgZsyzQOG3drnxFOmugxcxBbBpi4H8rTOzpVtm7U9eFsPTurWW8WD8jq7wlhPz
E4bXILSI98OXwo5UC9wGFZr9WyaELWiJnyGWcRM8QeYNvFMLGJH5R5w9cbhv2Sa8BBlHvqoKa+2l
LCUz26EZ4abBy0QbIMqabWmefMW2ccxD6xuY+qHveQMI5wNLFMZrNtmrQdP2sd6Sv6rFv26B2OZ/
EL+lhWc8aD9mhQ471uUtiaInQwbpTffVn5VYxVKiT16lPZZpglz5EIMBTA/nQa3RX+g2S0yQwU1F
+DvsxHyynSeFOmmsneHJSZlt0uZrO3bZxwZbwNKSUNvykBdMjPvS4aJm4vtSZmGxdjOX0pq8bVFM
1loMPqAWvvclvRuYLiEIc5+udT9Y5Pl0ITJgVtmltEB+Y2KtjCdQKvbFiY6pl+gbhDLv6UR2yWi7
yGkqtatIAju0E+vX/UDm+g+nWVverAZV0RBk946ZJ0HqB+bHlaBeJg3SZAkTGeSFTi8ldcaeQbsP
7t7cTIopoqWGfe+ovYkktMgQZoRRilgsnzdDXDhLzJOvduGjXQgSvmGBEsic9gSgI7OEQ1436p43
jC8wy0QXjDjd4pOw8X/VoDpSi7i/DfMzchjPWgYnquNYdAGkigqrGdck3DKSxBtPDnFTTfsyALHR
e/z/8vkj5cs8a75IyCNBc90E+jXogncYoGj3wpjFE7HvjBZhgenyT2SjRg7mtBGJlW4mT78FJLus
E420sCL7qoVXPwfFHhCws82JAlUlGbJ5pccrg+xeqx5fxmZ6i6zZq5fgpOAj0SXbexVBUdPg3J8Y
1LPtdF+UwleNKFKm2mcRz6eQl7hrO06+PKtFQJ3gKDF1QgHrdtWZOCk9NFVbwZVo+eG5BxlCLacc
FOWJiaNp+IK8oW8Nnak/xFKf9dUhKYITOXdhqdojyvZoaUgNsHybccTELnNkEFb0cBMHUomkjGN1
WQaRjiSFjs8o+MTQgmw1MlXw+JRbfo92GThACwlD2vU18LnKMpqtSiHVtkZnbmhs7I3eG0eAUtNW
sWNINPdqSYq7EP1O2FcvHTGfbW5+sdIEJmxDqLHRfY5DESyq1LzxYWesQCwU7pXxEhQiPCrPPXeJ
sZFRf4qH/tmMRLrtOuuDt/NND61q38lpHr5Qq7r0nM3E+5jFQb6So7+v/UrfeZ16ru2CNJCOqM3Y
2peNBQHXKsw3hINPfuazSo/t9Gz8oddbV7U3bjtYyMHY14tUNfs5nQPaHjMCAloXZPHeg8FoIcMg
EzTLyxjYKKIriqB5scH2Cv6R6zGtYek79DqFE3FJ0KNNsckF8+rCYzWg42db811R0jojmhx9XzNQ
OVaZWg25/yaZ5G17wb2dsv1q0SVImy2DDwzAEBDqsWVi0fZ0sgx7SnobFVdAwt1UDO5ODO21wZDB
tyhwZpjEVejGFmAzCifBu4W6CdlVIsNLPKWfXo9O1DXCK8N13Io6hw5k2VmOLAl59HYg9JyjVuhv
ESnYTc+HO7LQmLQHtN2P1kKiI+Xm/7/Ncc9RlI1Xq+KpbdaqF0yMM/QYrVk/20yed1J+dL2pHaAN
EiNV70zHy5aO2VX7rGnOOQ7vpnPbfdGpe5PJ+Tk2/KVvUsz0ZfHHxJKHg8l5gGEdBRRFVq7fOGT2
fX1oszx8tqZfXSRHEG/aYTBKwlszHTIWP4csaJx1aB8yG8eNOQe9lV85Mo9l1fGzGs2oIxlZ6dIP
N8gbCDk3GNUgVOC6IarlFBU7Uy+QbaiEdWnvL1qyxq+RVPfqlW7UubM85W2wFyaRHavCH4JThwD7
9P9/SvqRBjXX9///le4XRGZZuhucnPkP3PDc4NRpkYrRHqKq+cAh3LaJ/UYVBGvAyWEmEMid5bn5
wWX8gl++uqb1ISOK4ClB8Dh3st1LGst3XvYO6W9SHEysc48enZ70s4c2etlRtSGaPa8mfyxTPl4Y
54r8aJP1083ESUl6sO9dzXJ46WjMPjwXRWLphOMOMZi560yPwzTXzijkn1OjqV8hIRkHdP8hyiv2
x3FEdDToya+6Uj99b7+SVWO8JIibniGi/ZMurXqSqBGIHWv1oNWWhPJGtChjtmvSkLIYsUSDwPqE
pB+klnpKY4fES7/cWmx9L2kheV/SYWGEDD67mE67NbNVI2FzA3Nct9TMh44sbcPE8AcJG054Xq3A
OqQUKco41aqBJWc/8JCSW6RV+sWNw4aJ7zVTUXXqowG1pfqp0IjjN+OlzfxDh3bz5GPV5WquCZst
W38zZhMT0nhg0Isjg3mmNY60I1ScUdtH+9RMCRVOJ+3awlbxiatdIPI7+cVkrOyghiStiQ2zhuho
dPXdDGr6l9Z+dGSwrAy6yyV6peRSakZ4qAg426hAdqeeworGhvUGuYtfwayr9Cy0waNL5YEVDcW/
F9xY8icLF8zWymWqppp8OjP0PLQed3iOIpRmGbsPMZ4I8gN/5efBgxom38qMdbme1z5CjTJ9qs2a
rALBjIhEl4Wn6Nig7p3sUPd5WJwr4dXNmrzSPaNzspq8idxBZnks8NmRthFtgG1svNIiyrcjmqPV
I5Lb63gf6hqElZGrk7tmxVyx17H8G7W7Ggz5avAtHIbWv6KEpSE01QaXxCkp6/OI9K0LAsKZtCd4
ZWRQDAyUJmIpAJmQpB4FBEuGPa7X1AEqzkhvpMTc1gFyPZAoufTadUG8BkiCjZ2MbEJk+uwXJqgV
mwrawv5sMoNa9BqL0ZSBVIn+lZbBbLZ++imQarEgyJ5pxCI2ZhzgQIxmcxopg9qkkwDM7eWqvN0J
6CVRfQZWx1w6rQiwhKsiM/WRUfuvOPWJecVJYlbwv1laDnj+TRbgevINA4+2Ngje+rWrgmkbNJhw
QPLEy2xEDp0I78UfMwZMjrHqCIk46Ib7DK7TXImEyEazefQYyAnZQ93YXCEru7u01P4JJa6mPhK0
OYm/kXQMgbmW6tvcxtU4ogriryQBShbgSj65c5VF2I9KkEJsbfdF1G/0lF14ZCdEQ+XEy6wMBd1w
bOxvDX/9f+ydSW/ESHpt/8qD148NMoJkkAa8yXlUplKzNoRGzvPMX+/Daj+/MtBdgL32ohbVXVKm
MsngN9x77vxB3ZyGAzXtCZ6LULCqxmZ/XvNECzIWEKK4tU1K6qwviXHNNrHnNtQV9Va5LTo9QTWN
NKO38t/5erNbYg1bjAKgTLOtmTeMkEUPobQjow5ZqSizx7pPUhKushmVePRc7Zy11rT7CAgKW016
vBnSWS6IWX2d+jghfecZrq89W/bylYoBD2o9rtgWeQXMl8yh9+waF74ZjIQmYeffuPprXLF9zN9J
TMA209kjSQjyisoe6kCfgPbP86chTRBeaqgufHeHOStaWqX50knnocNJgAfoLFvaazKRfpHP5Ev0
Iqa0wFB18ID1Xn3lHbIK8qIJXbW/TIeLCe0QHtncedZuqet866bTb3kKnaUk/sg0yPVqveecU32T
m5+Rg43abvWCqI7mux1s7rYg1rkqV8I26DbrkrsuwMvNwb1SXftJCrW9bQv/Dji92Bki+gBtvcpM
3X1AAZ77Fxur365gTLiySvU2JHdeJr60eNy2SMKXvZT3qe6u9PnziHA3493P4jVwv80QRvtWEWtZ
dKU8oK84eO6Y7EwDH8lQyjPfGP7BabaL1f2OMJxuGaZqo6XyTucO2FbJuAkUH65JFz0yuUR6On07
FhTwJKHd98/tRAcqrPE3appuh/77a6xffYOrYb730foyCLCL53EKPhixPKBJPHplQzx7ZFxH8cyR
8EHusFi25GFUZfQdT8FLpmGRMv0zVkoSlBG6OJjV5v9zqLzXzo32nUu+OhEiPa6jaU/0Et+Cx+6Y
YNH5WwKwu44yuODuNG4LFgGriIMXLx2J1dy3vWDoHnrWsz9nK5uNANSdYhdk+mT1DglRPIvdbng3
DRPwiDXiaYRi6GfhISiQHqRghMqfWK8vWondn5EWHuw8cXHGhJuibK49go/axz2pTfj0DZT+jATu
27a7BSMjnCJQQEgJJiiUg4cOJ2/tKSRplvkVFnW3UIl7xmlwtBLynWc3i991a8hgy9nG38oKkdi3
I7unUgbYtRUjg5gkDKUdqqYVi84g38GnMI5VSZCqt58/sxj73douz9NckFIuXyfZY05R1Vp21tGG
ohD46P0RJoqVp6cosjPo2z0QhoGUSks2Nxxtl5zRJtuN9LsUhKZQ8pzwpXz3ZB+Rc0zdpLrkqUa1
ZSmS0bPa/SzL4tIoA1jigBmIKN4oM5Gm+h+mI4btWOPv0rWfRvr3tIufmQ+v1CPh7Vr45VU2cpiX
BWy1uCmo6SCv+xXpihMq16476bP3tUYP6xrNScQg0hFtv7g1iekF71fgv1yUjfVcTTYZhonzkfYh
VU787mE6ll36XlUw0EKKx6Gl0B7uO1SEBD96i1xqRCy4wb7xSnapoX43OAoXfP+J6iK96QUPDE28
JbgjLoWHks+Ypu+Kpnw+fHEUp+BVTTtdsIegzilqHApTuagQiHtZ6GI1VNHez99GwsZGG16YdLU7
Y+z20RjfN3ywfKWHyijMbVu3r5E2r3Cm2+imOhGRGY77cLq2Y3SXjONzoiYmlIFBZqANF9QNTgp+
c5Il975E5ct0kTUMffjgfXluSC4ovNZClbdBmXJPsDKBMeEvwWyEJlaDvzPr8V7mgily1L8GrTlu
ye4BHGnWqxhkT11219oV70LEn5GCO5LaAJICxBOT/2vGhCaVLrJjMtCTg/NljvmlI3AtxfxdhO7O
gX8GPrj+HYPpnTbcje13OyyxVU3c+DB5RucZT/SjY8xYZPVkUEj7gXiluKRUTL09hyMAtDY/GFF0
ieL2sZ9hpE44tVs3eoUO+lNNyY0F4qFse3MV6lqxBd8DLE4rz0wDaNiGALNcwt7NS7K3Wro/Am2J
ZYeo7aX1wujlxN5uWpnCvRuG8I08jYMZ4AAKewxwZXLXprPflxp0EVbtXTnbRYjJ26aTuhihxliO
Sb5+6834u62Z8obJSS/P/DbsO02fz+yCfMFg5Km0s98E1vKCs5m5hLf3ZfXCP4S4uTW4gbC95ehx
FwHk4FUrvV1jMLSxTNCCQiPI07bsZjc1BoAQP8MWZHw2QMuJDwSAauSEkaoQjQRbxTYXKRbotlq4
FWvz+HHK0veh5aJFKfVYZcaDCrUNVPWlRAi8rEV3s3zZkQSD2XxwPoJxxg2nw2k0A6gR8+bZUu46
GzUcMWb2OxE5te1VwfgbsfoCkiLSPDkyUvecnzYnr49NuT2LAAlPiV9y76n3+pdEy28kxT3h3LpL
k/q9DVFkIoqi4kmfVNJ5By22XlOGLCxPRIGfEk6awEQQMkAIh2YzGclTmjabzq5hbnhnpv9oAiJW
aSYwNWd4nRCr7so0/PXng51rtwhYrYuyfPNrFrmxmCB/M+bFrb8dWIUxM8Y3UmnvWokFMBuxgId6
8cqnRaXMNxeiemszfNCFHHZkrb4F43LsJ+dRuAR2z6MvtAlUnmUXUvD6lbdFGTVSBurAXxyM1YPW
rXJ07FrZvGnQ1dYtIDJLlMxACYfMKrXzmW5LcOOGABttY6ccY2b6GcClA4KYn8leiTqvKZ2iR82c
N105ag7agYzU4E3o7YJqSA/VuE8DEztmOqxkhOhDlezkAvqbBMUYZiHJwA7diyGwt/YmW2hpZAuW
7+HJjk59DeHOiBl4S4HfmdqC1YVxrVCx836KX2W4LIxc2ZCJIC6ljcJc13j6O8hh2HfwGDDKn2BT
4BntrCBZew4jk2gK11h/uZ7I9Yoz7GZVOxkIcwCnozotgul5grOiOQ+V1UYbV7lfA4abtKWmGyF/
ZZr2DODgyKrrWnobPWc35CLvJtKnOwijtw+elQH/DZrxQJ4Nz7F2KQo+naFygm3cOO/QQq0F6/Fd
4DWfLghM2vnkodb8OYXBOcnAeHWzdrjr8fpYdjdnq4CwGZHYjwIdp97BxaQjiNKZkG7PDBMeEAlW
45UzO9ZqsgZ1nsBuhlJGP2UJcTihY5351tisBv1lKnHVdR2LIjNLvlwmjICPKCfR4UUifEgIOA18
bGpOZT26xJMEglkC1xRCC6z3WUBQ+4DHEe/3Q4+/BDTLeIOQENMkVEygo/AUtULspNM8hiFk64yV
Bme0OcumOLJUuolsb1iy/KXadwd/Hef50QYoDyeYEQqVwGAYPzdm448QhL/HrJo7M/ts+yY7SxCH
1iTrde3xnJcQMv2QmajZyg9dj2+cxUCRvHsfgUUMtCYOjBdW8Yc+SsnZ8jHzjurZ9IddPB9bWsCE
nC/JtVgC1DitrLF8deRETHltg1ZrSGpA6P/juOa7buo7o72L+qd60sXShLIWueNND8aDNQHw7iss
cZa4tCnkNrunk0kMdO1ecovNuNi2M0rux1L9A7M+c69H3caYhvYAjGEmN5Oq7KRnxw5+5DQd0pJR
AIY+8ljpTppQf5nqo+LQXaq+ukwDojwjC+9YqP/yDVCA9VGFxfIu0SKgtPabxhiMm2fNvGHcJBKZ
PQDoO6TMlElusE5F9ahaDRw2Er6l4ULyQVYP1+cQGTjYQis+uVZxMjkL0Knq9E7dtYrDm8QPTJfz
qBOzU5MysAbOtRAus0RE6juQSz++PzxORgF5w94E9nigIMOKruj9c7XD+gIyH4vulvzDX4XoArJN
/+YVBiom4NuLfuTmKd0V9+mrH3FwDdNHZCOXj3xUkxrpjXEbHFunTVeqpR8i7vWTWQm3RUclrfrP
XgueG4LFe86iPmI/nj72lfxuC/fG6OEgNf66vAGuyPLgG9meFABUxm5aQcwqWQl3iK2qo+rYqArn
mc/re4rr/cBpz0YDpv70lLf0wnTXY42gD+AQQFQ6wVqJq9nqB5W231BvH/Wge44IG8Bc4O9BTvLt
g3MLCDKJebsAwu/YQuT1XVTpm8wMuAhm/5vOzlPPnJcxc9Z81/fBVOposbpHN6gwUxsWHhgbd25h
2neskh5qwwGZSKZUq7svSBcN5vgpFNp4XQKBx1F0DJr4bAF6cSx32o02JjYVy5krsRMNbIN2yqJ9
3P1IVRHtUw6HQQSYhjhiASQ85pRePCkDdZqr2maErTGMGQKgeYJHPGrmRO2a1h4Le/Q5x98AZ5iy
HW6AO8/wT4jtXyFrXaOI/atbmB6fPLJn5gRoNhZNO1wUQnCLtAVpBmc8jRwLQfKbGEiAva+hvEJ8
veEuQsXZUO4UffwSkRZoRP1vTnz9xFJ9147N72Sk5I0wuLbYHhk4WkgLwx9u6R5rlIgLPsIulZj8
HkOOKJrNjFmtUUA5Qd7a0jlOHs6eRI9/xr7elqFP5zt+BCwz2Vmg5nPtnePwrTl5fgiAJ4eeOqXV
H9aY6S2YqgSWwnjvF9kR6gUlR2o9YlUYZcUOKEGrZjYY6Vga2Vr5bYl7gTr5ZCvnfazM2xhzmsH5
wi7ANs/1oVjPAQbFV05RDdXtiP/2s01os8zwZQrEkUt0Kft+FTCMDVt95OVmiQLeRYmyUofWX5oc
DfpPoL/pmQWRtRYPBhU5DUtAmG3AJDNjXEQ/PXq8VFUerBGHup4RrYp4aSh3AcNPkhWLfZZxvWT+
cPV7+8UMP0Z6MEyD+4ynR5nGp5IVbMB7lWx+N1bR3PWcbSPJY0Cefap3ABwhtyZOPQexCYyTEycf
2u589t7W480WvB8AeG2N070RGgc2QUsjKzwUbLDsUxjHfAFty53mEHY46R2dE42VJgoO1xRAQue9
jAnwht5gNV6JVl86wZPrJmKXJjchE4bV1orhkgbwmrYfEXSTAsLDFQy4tWZBi+KYLiFTCfoW7V73
Qxg+zPZbWlGgCy2m10xSKEAf4GO5tZ77yIFmbwceXWim0uXUFz+21fx6f0jGUEpoQmYYzeGngPpF
AxdoO7RDbzFoRKZi+6SjQ0cyOzsxkKxTeefDA8cdwsXM/CKDbGP2+OkrPnXSRomTMT2gRXA4VFiG
WyNKHocap6Y7Az2YlrHi699NbQrWAKd+8NIxtBTTgbrAK8aTAFXNjA+qmotpshTxJSJyegEOXBXI
LjzAGe2oU4uruHqwNeic3qA/orwAcCRbrNJawhdd9CC0YJHYgfoS2ozoncwX4pasjecrue40k+Wd
GEkw1+m1XN2EJpvniId4Amp+9CnbMD6KproZucMkrQEWOqaWTohKXa3B089ZGRBjU7B/KyhAtNYE
D+rjrlMxaV4+75zPspHFq1mySylMDRh4SaRfO+FWzYMnZSp8XPNmxhlBVYCQsDWs9OI9Uq7HY7Vf
ygjgBZUhDNECUxUmUumDTGFVTsPjwPp08T+606nRzVWTeWej8l/azjy7PRLgeghPXpuh2qXvqjr5
1PTIR5i3XtLeAk0Dt1zz37oxZQKQPaUBei+L9KQVsuRmxYbpSdcZ/w8WpDUlANDjH+6CFj2Vs2cg
FS6RssIitzWsVwEPEufHMZ2d4AHUu4G5BawXb+3hQY+CY9WxPmG5Nlk9w1GeBfV0Kj1qnEKHntf3
T4iRr4hpnifAlsu40V7cgNKaKhEToFWdRr6VDP22K+yd5xMFptpnxVCqbrR9NbnGnT5m+4QxkR0g
2zDgB54GxeJgrOVDHCGs1K3sqTXK+wKES1dFoLC5R6WjPdoDRvPeR+HDxcvWLxanIKQL0s/tCg73
hadsCrS1z/gyM64nYXCHFzx73En7Ca2B8O8CcPz0mmrRDf8l6ZKskemw9hjXNyX8jsIMVp2s3nUV
vsshOVNSLJR7tCtYQh04s7RaagrzcCLNa5UhnzDxHhYG1FLLcz+d6sIgkNmshUQnjMp6G1Ugc9Bx
G3fIW26wXcgCpQNi41nn1hseJKQDWAEggD9VKBbwkYe/OfMuni1zqYcatzS+iCIBvscF48xL/y6W
WGQ/Q08/TkW6Z4B1M8GaJCIgMbzXHkH1fGfauBoa6AJ9xe1Z1p/FVA+ryeGJ4uWPBC+iADG0R2de
vZaIdB3wYJ1b3006holYcMw3oqaWironIfOLXTbMkE0T+fJ47XXxEzHUOjTeS1Pn5RbGAYdEmO7g
3NrrwQ52sR8gKyy8Z7z8PxU4PzEFLCZIXC29HZmQj0l+QJYMkCXWZz4qWboEf5zbGSJtFZ9ErvIc
0Zr7URP7icCzIgj2fmyQAouYMb2otnwVeRpAleWZzW7FhscObEOyAcgscOhIX40hvETGrF/AQdK1
9rnTg5vnRWdMKHO8ZnCj1RzhsGg8mfIGLH2DgckFc9S57joNrT1sDmthoMmohj7eDWqTdvZb0XX5
1nOCPZHAFzRXkFQUeZMWzw8DGwQkY2c1v7SJJrWoeerVnX9HNXghw+LYNO5H3aTX3DQHQqGq98BO
YW7kCKYJhm/4DzGaqSI/ap2G4DIYHvCWX0USXBJ5yA3cfJke/fT8dSqsENk1OBQL9YCn+axVn2Y1
uyO13gcnF19kqJ5K78zGBRYosWRu6n0kiM/JHZRcK+PBJeyMtp3JZlhA2mnVj91OxRLxIbCEk0t2
FL0U0XhsZA3HbzZjMd1Zg82ABx1zE2gkljG4Y3qb25s01J6rDiBYFzOC4JEsI/XKIouEBbf47MPy
fdSZtWUJ2OhaRr/g554aB4xc4OPwEhHocczFfojBEh06JXKAllV34fEShcEQvQkYXRXhxqmZ0VHh
QaG09GM5FHuGRYThdtpet1DHWn3JSdNd/NGpdgwvG2Y1KWndybDXkBkv9GZm+/t3dm91q9QNnqSk
w7d1eKEZjVxaS8zRMcS1jh27FcvlQFq30mEORRk1ZQhv/Q9vegiPtLfjp9orfiI8w+iv+xeqVOhA
KnyxbP15NIZnZBqvsZ+tyCYAXyEre9OSnL4UkX6sy+SQDd6qGR1GajPrCy0J7VWDVjSWITySFrGA
FWGJjj4jRlg4h6pLKNhqDkCzgoJVRdGXi7iY7m3uwZWrAEBMjvbjjIjW4JDaY/jrFJQajD+WwvbL
I4+FYx6ZGJ+1j4R926JF0OVEzdYNJ6xVEv2JgQ/ZtSlXO57sISynRzzu69IiCqlmuhtXwdEXag/M
Jp3GbNln4urnsVwJ6AB6Eb17ZrZPS55f2J57a+APMmJ/Pfj6eiB/QzC4W2ShuDheiysj01o2if4X
iPR7wJgIVT4TUhw0hzFelYfDYgw/k7L4xj7EBzL2327cH6cm32qzQaS1gu8+TXeAQpylAvSe/Dqx
Zu2d1LG2ZJYQQ8Tt2OFtX3hcLxLJD09JAiI8eLjMjqxXYsqmtdUDeO+HQ2y03QYOhdrWrDpjn0V+
3bc7lakb5q147jhQFQ/2OiwSlucTeQ+wCMYNjVHBKq9D0b12gppcSm/Xk4u5rAvTXVoFWeppbx7S
EMiUm4W7xHSuZRgjz2zpJmpr0VV/dAfoXdxIq1hAkS0cFhZovP7SxNbXNG9Yh+a1BAYL8ZV5m8yZ
gGQ6OzjImRzEAGnZFOxyC8i9A5UHlgKRv1C+0wh7TwyXG64eWLEX1G7uafYo1b3hbE+CeTU+LmId
Csu4KKRjXhhXd6iU0kx3tqAuz9QjoHuHYx/Jn8rqr0BjnkXrPpIxdwgIzUQ5y7jA1dIVBvKQgPUB
I4ZCjTIDewD/bjC+TAtBgAtOKmQNf1g0v7yofNcQgbUJiusASys0o72e6IIgh3Ddh3gvAf+Sqlyy
wWQM4dn1DHz0pkMzF3VDO324jGhWolQHdNCPmsKC6TRI07tohz/Hpao+OKDMj6OtRyTg5YdwDpXs
HA/gs6WuHpa5h6DilJFx8VMJo9tMxGlbPeYnx2mOwsZ4abCBnD9A38kZhLy1cbkqyA8DzD2byJ32
pM9eZ8dhXqCtW2FnRKkQpWiExT0ZcgvTfVIV/uLawN4fKyJv5+aJy6qFgIzw4urGxXXmFy0ihwC8
WtlM1VrzF2zUycz7AvssifTJs54b2UbZzKEUFCaH3t+bxwKsOoodWut9jAyzyH/QTHwlZgiW2/lE
FqtWeSGom0MwU9Jx9kUyssnJoivqg52Q8EVsWEGoTpMNMTxQBuAsxvWOPkg/dok4UuDSs0zl2Zui
c1f2r9U4ET5pXIyhAAdWFyRVqOxKwjqbDXwEXREjLUku9OKYXBwWViHOJ1gopZEm24G9dGt6BFoQ
+DJrU7wd7TOC8oVUhMu0ZjxeQBtq22acmNr3Yo1Y1t6ljXsXCWfrs05yrfQiOGFyhye0PqA6ReS7
G+le0zpP1oMVba3YefbYLZEI8qY47tnEoXXyYII3FapzR5ZPhsivRU9wEmRwkrD74JSTlMEP+8dB
Ly9yivYlH1DYaEBzQ4KXDHjLrsWHX9lgWAAMvUQpCjuun3IelpcrNSdB2DntujvGz26c3EcOTRcL
ZbksiYWCgXgbdVmfRy27mdGNunFl2EnA84oUFgujjoZTe9Ngb1qBrk1z7VIJhHNG1kHjNSjbTR5M
Yx29T02Hvz8fdnluJRgSA8ZXhv/AXz2x5G4fB1ffS8oy1ufsOlOYlrFwKtRj4wlpJlFGNlFQ/kQT
O0BS2kjCEVn2bV0pkiewRTPzzH/o2yh96pkNU2ifvDFxD8iy2gdfF9q6K8Bt8Kiy14VENqil0QNU
iRZcIg/R1GctxvYMjNF07Cbw66z1N6zI8awZmv/cZrNxugZzEQaM2UmDQmoQzRiYHqGnNwlqiiYm
fMCCisD2lx/dWG36isANvUkMxoQp/2WqiquZe+WmrLRsN1p18E6nBhfjym0Cv4HBQYl8dNW59JGu
0o0DdyvzwgbVvCjirQcD6GZbQ3rDILfPQ209+wt2TQYVcL5papeYZGVYzTWMTjQ14D/Z0iSyfCVS
BhlRyRw5LhWlY7W2M+s0yqJZBgV/ddGTlIjiXyUbzcD5Vgb9c2naD41T3zcyAMsUaS/RXdTCQxNz
AxPE6bsXc9P3YMuxM2BIjWhifIFSyIGl5DjtJh0IwTBqG984IRYoxq1229xgrdylBe1PTXW4myv5
zA2Pg790CsYf6BQFFXkOG9/K2pWmvxoDGgC6hXrbtwN2shj+EVPFk5kCRkHmT1XE01fTTXBqgJAG
JrTISXDoOuFK5Fix6NNvRog+FLIuk1HfP+LYSo6o2JApW4yDzMa9zP90Ofte2g440WZNFQXVsKhp
1odsgF7jywtM12uIwfiQMX9azPseRLEh4U3WIzOsYeNNp1Z5zaVW+hfyUWyZTDAOBrUsc0Ts1JFu
MiMGcxL3EVz6kA2vw5GM3KTYZmWFvracQ4upVqVit9U43dacMKwoAzRoCAm714HqD3C52B4ke32q
L2E2+5ANzrAQc1DWTCFHtH4flcNTOjkESzJHQZYZiDjaeogBtnGX8iHUYHRC5Z1Kduf+LGudfTht
IV81Pdpmv4HDcWmy4i+Q/5q4VnAc3BP6m2xTK/3kzCAFDqurm+FGNPWfQddgmdDpDVXIR4oXt8Jw
OiOa9gx1FkXqXGnQYRYB9UfHR/nbuiU1kUXcCOmWi8qiEXeSECIVoviS2Ybn5ZfSYE7EPQzTY3xA
YkQKdxwf/YSkp5HjsXD6ax1CGBMZm2ObGWPHnrmMGDtSIl5TVVhoHkEeaulwK1MMehPUVvJjUWY4
HmnuZ3hZ2SbSmc1XQX5F3/eJJJR6K7I/dCt56Z3HsU0tZlcYMMys/9C46cfFVCjU96ntIJfCNCDj
kAU7oHPf+NRMmEyOVRNz3qPpykI1HiYd8nqpPml9n/yuTTdMrFHzMZ0JwteOAXXkvEcZU4PETy+j
EWxGHw2/3lh89wiWVy17cQxECDjcCVTa8BrW94ZNVW4iJ/DLLQ0Rfs3YfO9bQGfWAErff5ksSB0U
ilhfbXaPUJr3umN/AK4QxHozToTQVsI9EiZjFkC2R4ImX4c2fyHvWO4rREwpMsNU64c7kxuLJ1Gw
q52S07R/1Srqt8CR2770omVAvAKDDMwwnPoSHM0FG4LPBOFjKO9U7H0Ok/XetPV6YOm5MHz+K9ud
VxhRew6LYZcGhCSHdBrK7K11NHk/QXDAF831EAIUVm79LHzKZUkNhW7vSRX1ISm5fYIy2Y2+TdGU
6dq2uNetQNumsf3VGjfd5/1wB7FfSgAoT+m7hA0WyXHGj3yFG9OI4XnjnaiJRdzkLuFZcc0704Zo
tkH15xo9LJgN/o1ZQwqZxV4aaOyRcoNnxcq1YgiDB9orvnBEoYbmnBtQ4y703JKrCPDKnBQvggbZ
PpSsdswuZWFdhGCHGlgXv2xZi7v9A0tViDsR/F94eweOcrJHnB7IeYM0qXX835Dw5AUjj4XfN1xG
CW5Vv6Rkq2NyUWdUlBPk7KOc7jrE9VfnYZIx21fTpiHoI0al7hm77+wXH64Of67I9VczFSSGaP2D
HbgbOHif6BO7Q+AjdzHGz4jOgTNOn/bR7Da3HfZTVJxu7Z11S52lRypa5okNP8OJSOK2DBHAQymS
wcCqVq0c2ExFFkKK5EUXNr1KgvvWS9ExRkVjbLxO+8xDMQNUMjanCnBiy9EcW9y17Qqs82ThcXXz
QwHwmJIAeMbIoHBcVxprjDi/BWLvYdTUwtc6sN9q5wuaVUT7oQL7t7eHE90wXm0ZPNXu+x/FazJT
p1Cg6oP2xWEzpxxfqibb1QYcSD2Kb0nYPZQTWs+oF/Bb0mzPn7vs6N0JTDq5foqic66TLUv7Sbtg
b6XDUzZpIGeYwmWN/cudGWxlYdyU9osFGYZxZHynMN1RNt00zPp4dCzUnsLe2KJnHgO+CwsrJbHm
bjR8y8qclzGotsiK74wwXdVoG0Fc4Naqnxn6pqx1nwgRmjT54ucwdhAI44stxC1nkAur/lEztlJP
qrmIxIEZEIA9ye5MZgFjSZNLMCTVeWkNl9a/Uamba3qrCdW4vxyznCIlwUofIqlsJn8NQ87Hr30v
mJgA88ya7VCTTo/7/nkysm8Fl+SSOlO4Kro50qPNkdmYTIVilQQbMRXOytKrozUyjJ+04j1R9jMk
paeqR4kPnQIG9jaO3OeIBJ8r4pN0gd3Kvsgkie/LovzUJ8y4eNiKO8U+sOs5Uc0gMlZYIZ/8OI/f
3OjLG79MU+p39NunqBMGBj46jbGR70FRcXh6WbPMpuSSKPgynMnQT10mYmymZnKbiw2nfkCF2d1n
6YzUiM32bGemu+t1g0lMg4U40BIw68TaMAnP92ipsejk2OUnGYwzkOtmGipkWQ6RSRsd+8jT+xgN
hyrWy80Ua9VdVJj3VYzGTznIytogXwsID0u4s9b8OKB9x7/1KwNcvTFl/ak2+0Opac2HLltFkVIJ
btDRXGf6IAn7VP66S4k8akl8XOWBxS6RjcRWw9W3jqv0nCQ81C1Wiw4mR0SIpOyN3coTY/ub590l
Fi54TV+dVVEBKAdfauB8G19cp25JBgr7Q2sn5jrRpXMwCotUIw9bUB9/VUKDpRm1OoNzfrrOr6p/
o4L4LBFl7oxufm7lSyvrIOWidEJzwwqUoUhXDj0n21QvEq4/QMXWj85m0/JMehLE7b4UyEmDAxYA
tOGDz8n92OfccjN50YhjduGpwIYU16uezVgt+NjCVNoAApKdzbbvRtTTfZh3/BRcnN7dykYjTzVI
ca1gymw6/q3lKLUj+II9K7UVMRW9i8gwBbvsMM7vFX5DW3ToDC4VSqbFYOm4ul2cDoUp18zb9kAO
oFxfhSeIi8yAO1mGfwl5Xi7GQdtlZvRUptpngv+DtT3e9bAB6l7hQd/A+toNNjCdTGM/PRrNPq8F
Xp0W0nNlmFtLZtgPR77M0Is2hu9d8FFFe17WxBPvugUJL4QajB5s3DbZCEIv17jj6CxrSBVkKz0M
Etc9K7BW4eUOZtlGBpwYHlou5a2WuHwB8uVQAKy0+AwnZE/+ZNL/FE89SSKmx6SrctYWkZG+dqSv
2KP0/ohTqCNuemPPRi57g50k7VdhaSzHMf4eO3VGzqpW0ntoYSusfFWdUsBZC9GOzjotwr0iO4FU
B6CqSiX7rIRoznNZbNoBML4eoqjQszvhaQotL27JwIESiPKwiHhIAR8OtkmavMSWRhjZMogLuivi
TZZiwOcyQm9Br4DsvFgRCvdrz74pw3obhxFs50TllwhAMKZ6AXv+WYepg+YnfCMOIc45QIkOWpH+
Ik+J6xuUX9qHR4ivNkJK6s3u224YT2lOtEpMUd/DdLl3iN1tAY9eOQkgxcXgGWiXVsQYfBm6volF
hvRKdI/5AB8jqPUNuhe4w8lA9qs+vSiAS7lkIW1MFnSrVsJPifRF35sY6AzO3KE//hFV/b+R3o9/
HektLOOPD+pr+Ff/J199NB//kdZ995ESBf4c/jTZR/rnCO8/fuLvGd6G7hLi7RoWTgEcTVg8/jPD
Wxd/M0zTNi3b1V1DuaRn/0eGt5B/k8RzmzpbHVtKMtn/M8Pb+RsSfNN1TaGUCxhbF/+dDG/zX/7P
nwK8NWGYynS4bub//evjFmZ+/W//YvxfXnPMCXHieaLIwCbBTRvl3wPg//4h/IMwelLL/+GvnjPD
//Sri2jQvFzLCDqM1ARK2bghT7iENXirP33K/+AF/tl7J/r8zy+AnUvqpai7Qz4misgtGwFcGGuL
v/7t/+zt89X/+bfj8NDH0kq7Q5iTNeDMhUkLiG2jDWx1/vol/tkfoP/Xl0BlQtU92e1h1LVD4qRr
U3O3f/2r5+D1/x/M/v++V+ly3fz53fcxrkWE5x2cgFwXuy4L65oTQlfyqpC5g2dIbRx/LMez+H/0
10iX6/vPL+kSKaSipmBk0Wjnmhl1y2rrr/+af/xdSHf+3/90KRn/ztmVNMmpM9tfRIQk5m3NVLfb
PdhtuzeEfX3NDBKTgF//DvdtyvpKEMGiF10LAanM1JAnz+mwh3BRHL8K1x2dHe62xQvOPDjFOUB0
LT/j/mTgsPT3M0aeDLisF7j/58R9SekYXrzcIivepBvd+3v0wZvSoRxncOEksaGynoXP/iy/+DzE
vameXeDGOIwVPG/AoX8FtCv6DUpUXImhmH4unaKJr0x60SFJm/oZ/JLJ9Lj8zNmN7jzTUyZkIJPp
NnbTXrF1R+NC1OFIiep77D9ALvsnBDmDESgnnDmrbfbzlNlJvBaFJGm218z1eIGeUr94xrUStKqX
P2h20jsf5CvJKsqtFuwgVXd1G+cN9DOPApEP1rZ2D+T+x/IzdBOl5CvOQTcFWi88I7IysOJArxH3
AG34jnJLAp5BUO2AM4HvfZNmP5cfqXM7JYnFLu5MOYHSC+0nGz2KJWjzD1i00v/fEWhzvG58JYN5
HUAnqA53gFWDRN0HCRWUTeK1SdeE/bz4/eXZI2SfkFXaq7DZJ3R8fQa5PtoFIJi0bB06z+6dWfeU
qMSVHYQTQqu9dgI4RDcurUMP7W2DglBqrM844T2jmepnk4NQ1DW+TpLgZAcK+DQ7Lb+BxiU8JXZ5
1qFRjpVICy54SJGXL05qQkXDe04n+adGVRRXpdXK5+oepiToBFLgULXGvZJFGhAlMNkcLGI+1mXx
GEo0lgiQ96E6t7ICaVzDUyJKjl4o0dzQ4uBV2iBBAYmjkwLnsGw4nWsosQQJPDfrCNQLCVTRH+yW
OoB3jcaPDj3IK3Oje4QSO6CWTJMxg/fhGvYF7EK/xcyIL6j9tvwJOgMpscNyMXIJMN01SsKxP5el
JWNcWkEwYXl8TUpzlOixoO0RT+5YXwv+Gxp4pwnES9P0dRTDij/pHqBED+4s0SJiDPW1g7gD5DyO
pYGdRg+6hbIMlr9BYyNHiY+K8wq38fgG158+2xIdjzjELw+tmV5HiQY7BllHaEM/C4J0Vy7Fc+H4
8Cbzujy87s3nx96sypPbol05T+orRPP2CQraUeWu2F335vMjb4ZOfBJOuJevgcbKPhdV8Q6yFnTh
WCvLlO7NlcDlNW4cqojX1yG23KOsMgGsfJcdt9lFCVzOmBOLAXYxIXxQkQlqqOyyPLTGH13F4aUD
ylTPwgYUfI3feCS/oXY2Sx8DEZmLba/vKj5fD1nWGxwrBi/kF6/ks8DsxpzmKs4uO7SMcO61V2h1
44p6OggGwb0iWknIGrdxFYcnvlNifGzVrBEmwc7/B2rYT7WDjr1l++seMP9+45ex68+HJuzRfIgs
fJKUGidBShNAKOgULj9C45uu4vpgAM9Rbwcjs1+fRxQsQEa1Xx5Z9/KK19sMSoSkxVWRaB7z7DUD
ki1M1iJW55mK05fUBTdvaSBiAXRFV27AUNaf6vhLZBQrmVL3/spqNeDewQCTe32tIP+F3gnrR8vb
Mw/Nb8v20X2CsloRgDDHom6RFTrjc5JWj+i8P6MT6B0yDl83PcJRPqH3gMIoygzSMLH5GRfxJxAA
gM6o8NEo4E5/lh+i8SBH+Q7bcfPWdDDP1MQdPsjA06o+LQ+tmQJbyT+VhPh65kVYrEDumvUoJTqv
ibGy09YNriQebqLY681505ieQJ6FW0aowjX9cfnVNVaxldTjNaCDiDhmF6/+W6CavPNG+59tY88e
dZMWRjnUaWdW0GJusQf0BudXAxHM5bF1Vpl/vxkbeGp0YeRpc3WB5Zh5BMYBJKdTv5IU5s+/cz6w
lXSD0hDFtV0Os7jmaxjZj1Crv1R8ACRuOAN38GnbVyi5h3sGwGIutiKoi6O/LJMkp1ApAo3FyUq9
+mn5Kbo5VpIQWnQgoFHb9TXs6J+ejN9k/mN5ZE1umG9Jb2fBj7KRDw1moeEQJPE56nSdk+KSsf+c
1NlKAOheXwncqKlIO7QUAVDGDwBNvI19s23HYymBKycfmtIF0rMT0z/1UKMKW3R8xYfmAL3jQ5YS
uFU6TMUQAjufACmSXATUedArMOTvYvjI0Ce9PAUa61hKABdol42mBHvCAdRoO79H1d7g7H3b4EoE
Y13vGjQO1Fd0dh2Zd7Ghzb5tZCV+gSAGnVeNkR3JZ/oEsD6+LI9MdRaZf79JDVxAEAmK7+LqlRLA
RcBlR+85gjDwrooBhQOMCOQ3CShgzTfemSchgXlxwflTVJflN9DkJkuJatKbJHIGCRDJrEMMNqmo
++AdjPkeon3j6/JDNKFnKUHt16IF1RsMOIH0pTMpAo+C/A/87V64Mke671Ciu2iIN0A9R1zrBN3U
NZoBsTeCBteK5+qGV+I6AyYf+y4gfoj4FwAkW0JI+N9NxjGVuCaT0xCQZIChoykehZWh/x1kwSAc
AHfainE0XmYq0W11aW9DIRkVRgEa3g788FAsqY/L768bXAlqXAjIqklwEgPjfhFEqBwD6Z305+XR
NYY3lajGbTDYoP3Z8KQH2fm/Kf3IIM60PLju1eeH3kSfwfpBxmBVuBLbP1p5dWqNYSWudEPPv98M
naXuXBpGYLcl+EBp9QSpvJVDu84kSshmDUjUB+5AEKuju2r6YTf1viyet5lECVUqo86NBezdSDZ3
zp1LSK0uD63JAqYSosw1wVqbwCQJOJ/EA7egcA/eCeJ2Kw/QGUYJUvS62S43oRQWglfTR5VeCjT8
5SspQDOjTIlTAc6LrEXH29UHiSFokh5BPRgsW0Y3tBKfSQpgYwr1R5AYlOarWzhkV/JuWBldYxam
BChID6XLPFAA1RZ9GlNwEJjkS+PLFXech7mzdWBKhLoDlOqjDpecJqDGaA8mBvs1DjNW1QJh5G8C
7rBsnwkOXNc2aylRW4N9KOtKQLpa0DF7FthAGSBSy2PPk3nvY9SwBR2lqEaJ7WdkQnsTrci4//ya
i/6LKcMPmjQfJuBMYHPeeFXDlGAWkE53ai8R16rm16hPrvmqnTTxxpRQhjwaCqkWhqYROQPAdSET
ebDAHOEnzkqFTedaSkgXdQJZqowipNknIEYugJeCNss4LU+GbnQlnnEnBlqpCGeBFpSIAE+6LZpG
UIqC1h4zrG1JgyphPYOsQmDcQWAEgmSImfYv7mihDQPs18tfoQluqgZ3bRHb8EF1TifwF/qQ0jq4
hWkflkfX2IgqwV1TV4RmwcXVoRlIcIh3wJpGdzEY05cfoPGiGRByu5BZ3TSgTwDRJnzQFAH851b0
KU3baGeIfOUjdCZSIhrXrRnrJ2whxFDMdNNhBNKCcuKSrczBfSsxterfT81oomqOhR5sQilWzx3k
IM9ub74tG+n+BzC19B82PBQZ5DuvYxM/G6L+6dZAyS6Pff/dzf+ODjc7ia4YmZUWcFAcLiHsBSWA
HPjVZtObm/8VHW9GN0J0qk0pksTkZwcnoZ9b0a+sOzrPUfJP2PE0Gn1wSIeDCfmAq1s9ebg4YGAV
2mYZJfsAveFLqFFhr2KQwyxRJBsTfJzVxuGV9APu/JpFpAAHlD3z1oP3DRJXHJ09IDpJ/l3+hPuO
YxIl+6RJnNphjjbdEZJeX3gJ2dtmglLUttGV1OMxYBfjVEC+BH0Aht28GA7buAoTJfGMU+uwDm3e
qJz6v3jiPfbgWF1xeZ1VlJyDljKjkjacUg7Ovxkaejj42zeObf+dzwi4AyrLwaxy9KyAFU8m0BQB
N3MzvWwxOlMhOiTN47jkFY70nnNhWfQFXVbbllsVBydaDy3aPpI9G8pL53GQ2ECzpDG+bXlzkyh7
EfAG5WBxnUnfG/k02fa1cqaVezFNLgAM8K9VBFxpOciEIhilALvNCE5pBv77COzn/dphTrMPJUo2
iM3MMUIwkF99QjPxNDGLiAsY+oGahYJCQs55FHls5oA3hpWvuu+nTMXjOAD3iRaVwqvnQoGgsgLW
mK9b5oL5isGg45bwbCpBZhGBZRn/PqH1cWXHPrv6/25yma9YquyT3DTqCXsGNI/HDtqt/gBnvCm+
mK9kzYYDhZ25OIQ1ZfEdNwNHKw3fl21y34nA+P+3E6GHKJ8MCjWmyhwCsASCkaywr20t3iaoVy4/
QzOlKtgmtwq0drYunsGi56SUn8syW7lAp7N979hdxdGAS6yp0EAsrl0Tgnl3DKDlB7fJDyKJvxrJ
8CYpGmo5fZMgn9kRcw3Sdf+bTKJMSRdxM/dAcHJNpPgj/ao5pDUaypYNpnMmZVKMNK1bSBJh7wYt
K+TUDMB1KzBN6OItP0Az6766iPmG9FmNvVUhxnfg3B54DaUyR/6q+nZT0YHN0ObbPW5qsqFAOzR2
KmMNgqxiStogdjzxvPwFbH7VexM/f9rNJgubCKuc5quDxBmCnqOLpY89ACzRLROnZQrdJXSpl2hq
AKuT9wR0NtjdwRDrTP4eLLsPE4hDisT/qCESb7bTk5GglARhVMit/aazkqU5/fBG9NTm6Hz0Y1Al
QTJnnB4c6p+Wv0D3AcqiCUVE25UlboXSBB131MWHPFL5g7noZ7GMo0xX1k7dc2YPvjFUIhgFywAW
ft/N0RxjHqDSfs5L71NWGy0Y+UDTAb2fFcfSPUxZ7iwaOlZvYjXFTbcH6Ld3gkLYYeqx9rVt0Fjk
WweK9mUD3g9B5inpXBhRC8ZzIq6GACFXLD73vvFjeWhNAHpKNu/AwgJZbww9EpAFFO5hoOS5baJt
C5GnJI/cq3sH1/T86mXdu5/TF9avrXGayFahMIYcTdmGWCp8ULrXSf2lSK2vRudBOWTt5lv3iHnu
bxxqaPIMnDHzkhGiqxu9bkEqCZgZ2HObr12CaOZWRcQ0DKKcIPrGfdSQnIH8DvJOnJfnVje0kjiq
pPHcocVVL/Q4wNxSPfW2WDn4adzGVUIa8ottmtIMJw9QHIO7Pfks0YIVp9FKKOteff79xvKth2qW
P+HVLdwbgI8R5NdrBW/dqyuBa7RtzMHKgQtNUT/XjbH3uXyqhmxle6R7cyVWPT6abDKxTJsd+Rpb
kHt3spWFRueOSqxWfo9c3Rf8it61jz6vLnFsP3lD+qWqrPdll9EZR4nXdmASpOfw+FmfBgpc6K3n
8WWY3BW/0XyCCti07UoUKYSzrhTL0cmuhvYjnLscvbIgLyCkTLbtIx0lcmlooxmoxpITg5tB9t2T
Y/GVbbvGRCpeszAFyFciwa+VMB/Byb6PmP3VDK3PyzOg8R8Vs9nbQ2/6ExYxx+bRoWY2WPkj1z4t
j37/mAMe0r/jyuKD0/YxQ0bj3Ze+Ese+jY99AuIDA82UmTWurFg6Iynxi30qeDpSm1+drnwbvehz
xk20I5KP5c/QDa/EcNzJCmRTuD5w0UkJGrXHaECvuU3MFffRuakSxG7HUi+ScFMXtE5RN7zKXr7j
du4ICZrj8ifo5lkJZtfIoUIyX90bQ4z2WHYowFO6PPS8eb6zYVTxX6nj56NR486vNtCda/fDI5QH
3o3YeKnRV0Ireol4cmijbbg5poLCZNhKkJONOPnj7rusu5eqMEBwwY5CNGvAS812y1YCumw6uwkj
pNXUti+5Y1zSPvlwQ7Bpyum7b0wOTjzJYdl+Gu9SkWJOwjioLzH7RtmcuZO8+iT/Ipx4ZVnWxKA9
O93N2taDv6hHAz3OuDQ6kCz63mLDOIn2U2QaLzTqt8WIPX/dzWMiKCg4dodzeip9aNJFA8gEx+If
6YKOb9lOGhdWoWNJbsRQAQGNU1ijtziyP2xJi41jKxEuSZjmUwws4FRXPdq8iZO1B59F4B1ffnlN
iNtKiPsDs8KYW/zaWNAAAnambs1Xz0ovEKJdWSl0PquEuCzi1kFywgWqTM7NNAYUtIlt3EUHT/oe
GCzAZh3Tlds93WQoK3ec2+4UYnG6gtcEcrPDFTRx+02mUrFjwN9AXz4H91IT5xAYiacrA4G2X/NP
pjTjlXyoCToVQxYOIIlq3YFf3VlV3Z5J1SHNF62dQXXDz8F4Ew1gF4DElQXwGDrFTm5X/MZZBz3t
6bSysdGY31KCegIxDER8YaOutCFGWjwlaXFZNr/u1effb14dV/CGXQof97YJ/W5G/h8W94+jY66V
t3SvPv9+Mz5UETpg8pG+HR+yYFMJBaOax86K8+hGVwK5JpOdjyStrz0drijoPEM35OeyYXRDKyFs
jp1hCgdrQlRh5TegerVvAFZYeXGd2ZXozUHH1Wco1V8FOMMG8PpDP+q1d+2v215eidcGoWMyx8AJ
So5fIeUKDYD+fdPQKiasZoyVADnXVxQSwN8MxfHeO24bWlmGUw8V48lC0SxD+ePJhaI0SCXMNbjW
/Qml6rU1ix3ChqbyAyj6HHA0u0JXYOVYdn82IS7yt5ODHNMWXYWhKRDHZgMKZCiRjatNXPfXdKre
W8c8sYAf6v2gHth3i9OXEa0Ku8gFg2xE3u1ZFXbbBCh5DFoPPqDTEnmGGWd0c/zbGu635aHvm4ip
YLmhLhxs3JCBUzDzNiWoCWepInMlWDXrrTk/9SbL5K2YoAkUIYvR8b0p82cvIQ+okH5G8WzF73Uf
oCQySqCO3jLkAxRff2dmfJFt/JiBJ2rZPve9k5lqJgM8IhwNXIRDmBvF7ug18uwV76RzyrqzZTeV
VMZEKhgwp/N5Nct+eRXox/0eOqB0qgEiIqwBN30PwQFeP4VpDx2rMUUruhhOdmd15+Xv01UYVIgd
xUncR6euuJY91NSl8dPp6CtqqQ+pSM81rohBw/0hrOrTjC6bKuv78nN1nqFkQjBcMKvocZiL2Esc
fqkid+8VLz1Zu/C5H5tMhd65FliI0h7rZ1T2P6fSbE9+mL06VnOazPQfV7hrC6nG//67wL9xcVDh
jFnN4X++050hdHVoBjCB0bXrPN3wSui7EfqTfAf+Z4cnB8XnkHuvkoqV6NfMggrEi8umBqAVYCxi
RHunIs+pCYrUTjw4bOONLVNSgOfFoaDIYLj/Jx24oU3zjIIZqOlklO/G0SpWAlVnKCUPRDbjlV+i
sIrLrEdwhB27LAm40a1U4jR5QAXdJX6cd6YApilJWtDnFqfRsVa2erqhlTQQQmvGjRpEYDcwCM1C
eAuECctRpjOKsgBinwQqyQHeA7VMMJkXYAa295m9ctjUvbgSw2BBjEpuzFPrQ1qFgOtynyfWNt4S
pqLsfIqEyEtkCPQE72uHPQCztpJ5NW6v4utwzZyjaRF1/0n4jvUBgsfpg4GJqH+3cuz1RmKZ9coM
3M9DVC1A28D9RIwJP0hiaIC1+b9Znv4MneqzYXffOxAJL0/0/amgag06DaGv5bh4jGVAY8c+OX65
Wx5Z40IqWjAEVTdYPDDJPk+foY4FIZX6lEGXc3l4qht/nqOb/BlDKsmzQh+Xhsw8JpBPtF33sbBC
aMiwYx+PL4yYhyyUn0RY7Ftwxcd28mBN0VPYYEVMvZfl97hvQGjj/P0aoZW3bKKoWbmkP0Iq6xGU
EitD67xtfuTNF2KF7cKqwRdCM/bom9NDTNkVsoPv0EI6bHt7ZZfitgmY9GtMkueCkh+Mb28tAAIb
PUDJT1Ec+1LGFvhEodSSl0792pup8y0c5Xn57e/HCPtva3JjIDS/FcwfXH41TEhgsbE5+B5E3Uh5
toELQDnuuPyc+bxyZ79FlXyFq7FkHCnqS4XLShBB0/aFxtUIflXagc7eMx0oDTVWXHyvazAtLj9U
M/sqXC8Ja8AL+xmuJ8XRjdMLtvLoNgATZNduqx6Q+Xtv7Nd2JY/8DvfussfHtCZmHqqm9sr0ayJD
Re1VSQ3p2Qa1ylI65p+YkA6AcwlO/WX76IZX4p+a6Et0UR26pr1XfG0sNEBWQD9vCwyihPVg8CGf
elS6e+gPPeCEaRyyImlW3l3juCq4jpoxOBhtnMsG3H0bPA6gHyudcAf9W/TbZdvKKirGDvfQqXQo
ro47txVfG25mUG53IOVl+9lamyX9D+J/JziIEuWlbUYpNLqraw3pm3Pe8fx9ArDiUGbQ4IjCxDq6
+QD3GtAQ+wh4LofIpGX/Mgw3xJW/D/qixrH2bug30LWFPCLIAgvoD+TQXywHHGcKnx3lUJmHgZji
AL3Pf6EOlJ3zvoyCGriNXeJMEAkbeHQs8iEkoOBthwMK/mDDj8P44HrQTql9I3+YOjYdHHAyHcaI
RPuhSArI7CUVBH6AJzIoZDMZq7tTWudiP0BDcjfl9QiZoizai9Y3AqjxtZfRqgpo+ZaQmsXxa9/0
IXq4k+ifCPTLRzBwtWcXVKB716jZAVynZFd1cQI5cpC+RiP/XpddcbGton5icZ4eYwi07NG2Hu8h
qQzNowT01FjU2LEww/ylrOX4ANmR5tAYooI+lt+dII76njYx6KyZZWJCWQgqbf5WFujZJKAwBRkm
HmWxLj9YYQOxKB/6tJ5ngUE1rqGbDC3gfQNF6vOY9r9I702vIYNsDirFoA1ybfNoCut35HmASdR+
8gTRjua1aKzkOy99DlXBin0SNmkuZY4nu2B2vgrQLIPSv/fPqWd9YWP/JxQpaEZN1j6AFS/eDcKA
QLCB9ihugKpVuigxELDufYU2iTzWfg71VMMKIXtGWkgGgnDX6CFPB+25dCXg7m8WqAqHo8RKAAnF
hY7RnXMT6jqe2NnpSqVdN7iSiaCsy+ycln5QgYacJgewW+x8uQK5uZ/mqEosl6YQzumbyglcZLj9
1GKbT0FatWIX3ejz7zcrgNWGRu4WqRtYgjQQkQEdFUQP8k0JiKqMV0nXh5Hh1w7UUu3uGMUhGLDB
5XaJeZWtFDLur5JUBTsNtms4uQv9LsjygR7caIsLBOzqcyqSae+E1jY2Eaoin3xhMAsHdDtIIe7p
QY+uC41ZMGRlHu67EFMBxaWA5hMk18urRCtkabgoYUEVO6lWDqH/tVjcS9LKDqaRE3QNoZt4rTKj
eQMrN7l6UBoOrL6Exk5U+w9FBbgjpNzYjzpn5gPUjMcfVHT9zzF2+aFGUlj51Pv1ZqoScSaD7C2J
5BqMfbVvQBo9VWAYB/NfPKT7MSl2AvEJ1MHKNkpzWUZVTGfuQynez/C8Lt8Z3zoIUu/KN/ZGqp34
YVxNyHVvSwMqshOMom2f1HgQhyRObX9uzHiP+vOK2TSR+j9tRSEECXE74QeQ2fReCrtkr7gFtFey
jCaM1KaiskKjduRgdNn9rPvvpPjZ+hyyeb+37NWo2qcA6YkaihjcD9rkZwOxrSpaoxG9HzhUhcWH
qYRkVTgXAZqjZA91izW03MZ4S1U8ol+KlMdTbwd16RxZ9eFA7ZKvsSFoJlRFJCY+dA0a2jrB1PBd
5Pxy5J9lY2tMojJyWWFHoKaeO0GLOTxkTvZscTs/uHaz4ugaZ1FBiK6Bi6HSsOxZBPtc9CHEdfhD
I5u3Ll0JWp1t5iffLEsj1LQEJDTtoGMNtquQG9qBfpyuhJLOQPPvN6NHpZNY9iTtIJTyxEP+YKMH
pW7s12X768wzf9TN8NRDUxXJMHzH5SntH6wZIt2h0WUTUABMWX+PL/uUQ3O1tIN4BD0nNLaGnWe5
vzn4BHwZnvxezEqF8VqThc5a7O/H1cxNadn5mO1BQmXKtaoTkQ0YRFpjrblOZzHltrEZU7PpC8QZ
YS+t9TWPsoCK16mst+1DXGX1kxLoXyha2UFp/ob0zi40fMhMfV2ebo2vqiDFyBIpnZLRDkYKwmoo
eULLmlpr5yvd6MoRnUOmJMw6jJ5NUJ5qJ+hmEeTSlUjQjT6fT29c1cANMuQd4KoDBN+rLv1WTdaK
zXVDKyHcWrEFTUskiaoqxU9jjPp+L5vUaE7bzK4EcdZK0Qw9tYMEOFdoaSflCdrNa/tizYaJOvNn
3Vhmij0nITFEQdPso4onRBWkOyGenCAVmdm3FHJuRVb+4/lQnqyhluFke5EZK5tane2UCPfyHiAa
hoczmkACrXeqveNl/sZJVwLaF06VUhw0Agn9q3hXWL0F2mVAvv5smxklmtHE7aKLu7aC0kPlE4CC
aJXdTJMoVKxiXlF09VY5CSoJiUMfwg4FKO4n91DnyTa/UuGJI7obJPrhCPwKVseWdGD+cZNhVFQi
pxmEuFDhDyDe9XUS5A0KJiseo0nSKgixKOM843E/BUnHkTsluocnHzLF5Voe0j1gnpGbeHDMnrfu
5I1B3Ht76aOZbyy6jybxVvYUuvHn32/Gz4q6nwQUXYN2LmQnZRLhCZBIPQG1nq5scjVhpSIQyywd
mJm6Q+BA09spi2Pjk5WhNY5pKxE7QgcX9dBpCHDlAiEUay/iBBrH3s4TfOWyW/f2SthOoZFZdTjg
7UG7DAE/H5L220BjVOWrK3Fh50W4/4KENY+PsSjrU2zhTjuThndYdn7NBJvzZ91M8GihdyWx2y4o
Y/cZxCYHqCm99uE2cm1qK0s8upX92ICkQNARsE61+bGMw5WMoJlbFdDo+JI2WNtlgCvHI5PWz9SP
zhNxn8Kx/L5sHM3cqnDGCviQiCQ+HkHrRy8fzlW3jdgEqiZ/2z1kHLWvxugC1BMObhMHnj0dom5a
8UrNtKpIRtz2dk3Sx31Ah29l/tmy2M6wn5etohtbyQkVGD4Hl4ZdMIExmgCcTjt5mlZPdzqjKx6Z
WiPumwGIgctI+SrQt3puaq/ddoRRye7yyiwGMyZdIGvINjHIZx5NucZcrHt1JRfkHbYHSdp3QWNn
J0MUD5GkK/s2ndGV1dtJrSHxqqgPgL44o3MliF0HSb9dCSbd8Eqc9qaILFtUPcSSIV5pFf+g8nQt
qHhfdhmNYVQwo5CDyMfOQZZxrXPbWgdXrjUnatKASmzn+b3HwwTeOFgV8KOxM+IO8D2rvwDD4K0Y
X/f6SrDaQ0rbmtAuKGybg2k8jyAuDJXubcaZv+wmBRciBXU8GbogKY3XKZWnJHN+bRtaCVUXrCiD
TdIu6Cdo0nBoqEMVcHlojceoQDqbl32Hg0oXtDg7DHYExWO0PuZrfGi64ZVQatJ4HKSBdcmqBeo6
hriAJuXngPrQttdX4gnqwCF6NnkX+DYk70Jvb/aHuoyOy6PrnFIJp7LNW9tDVSgwnAsAKKVPzwnU
5msIxS8/QGMeFQ7HytyCHpNEDk5YX0OOhUMtOk1MFJFQeuqdt+XHaBxfBcMNEDAild91AURhH6ba
POXlGlOfbmglptLO8uOpCNvAz/geBbHTLDq87a2VgAonk4+sslqo9jrlOwSAnAdrwPZ12+jzlNyE
q+MIF2uI0QYjpCQOxLNARDFU48rCrTPL/PvN6JChT7vUhq57l9J97pmnLEpetr24shk2ieVJU8Is
snXOpt88giz3tDy0zh2VaK2sYtbXMJqAQNATUr4Hy2yPvLNXglVnFCVYp6wPqSnjNnA+vP5oVhuH
VaLUxTHS5zmIHmhv7G03DYYu/LpskPvQFPo/YDc3dRMHtypB5n6fCoBIm/ZzKiZc3U+HsHF2kFBZ
+QiN6VXsm2kNPYlz2CZqbX4Ih4QHpDfohfdbc7EKGSsGB3JPudsEdWp/tUT9qY3lB8gy1g6xPnz7
f6tgVOWXy3kuwJM9tgG6QS+i7/td5tkHn6IObmRvBO0E+1FmZ0HMbSA4qqLDWCNNH+SITTBAUjXr
sifXrE9utaaWpAFhU5WwLY7dNOmjooWwpb2HEC4Q+F+ciu0Jrl2o/8YJ2eVDfbDzDPrZ5UoQ/od7
umdHJcCNwYRKT5y2gdWF0Et2ToMQuIqpL83UHmPbDLpk2oWeeCxDsfJMnfcpge+0Xu2ledsEkdfv
uJnsCThHxm0kYFQFktlgUWBhi2kKAUCpM+cINqrjcoDqXlyJfTmO4HFz0gY4TmZdiJGHB1EX7cHN
yjUNkHkluzMdKlLMN0rUbUH4A7rE1LxK4Nd/lo2XxzgH94IdzTSEWrkpUC1YWZnufxNRS7g++MJD
yKiJwDb/REW2qwRHxWFb0wpRC7ZO4zRhkmL03q2rQxsC3Nx6ZK0WoEmYKuaNjJVE7wTHVE/eN/DQ
Z7vCb/fCSV9ELM6eUT8OFtmErwMF6t9rbAEKbMPr8yYojYmfOtE5e5Km27hAKFF2H5nRDoVTIyQg
YkB2tuPJo5d02wQNqQqAA5JnbFPXq4McCi1G5QagCz/FDvS5U1P+Tn2kyokC5MPDbsWrNIuvCoqT
Oa2SCUzNgefUDwZPH8d+7VCrG1pJWKZneqB1qDD06B1yyH5BWnzlre/Hwiw6+9c+ClehWKAA5wpM
+Z1O1j4E3mmK13iDdC+ubEjI4EFlgHiIBeofQmc4NLE4LCcm3dBKYhqLapbVmERQVFE069DH4KnJ
ya8toxMVDFF1lQGiaQSxoCmwevklGtaQ3/dfHCpNf1s8reMo8qMc/O8Faw9WFQ1HCva0FbNollSi
QiH43DRnTgAXVsDjDSZai13gliGUHZ5D/5pDl1b8GmhyssZm06mfqOiIRBZ2EpIhBcSLoswUlrl8
L5qpMFZ2bppiFlFBEoirMGwAr4FG+Pe0NQIWsYec80vDgLgpijcpvAs42L+DfumT3XW7DlUV0xtW
IkQ3X0qExEkx1b2VuJe+6iADVIXdxQyN4nWboykRMoLipoP+mHOxTWc3JP4uTf5sG1kJENImlgC0
sb80Y+6fwM9FD+iyK1f2Bff3okTt7wBYqHYjO+ovg9XiZhCkBTTcWc5j6OQQT2+uSf65XetBup+j
iNrkUXkNhSAk7J6XYM+xRXoCLPuF2emXZUvpxlfWuVzKhgH+1F+SevxSMPPEpfvKDT9a8SDd+ErE
+wYkN3gDW9lh54PqPXvqOFqdwINy2fYB84NvDsMmZOAsOfhwzKnrD5XRvLIcwhW1yFeOxPOb/u8W
DWf1vx9QhHFv5IPbXdrWfkrYZ7Q8PVhU7EO5qQBIVKhlXfCyGUuzvxg539M0PszFJ/ToraQQ3fsr
MUxjMRrArHcXH7Bqkgdostp1+SN3V15fkyNUeGVX06K3nLG/EFT78iYNKiJX4DK6oZUwtnMQLcaV
RKB54oGW9AhyisOy22gOQkTFcHGUnVgci/5iFuWzsJuvImuOTTFHc1SJfWWxnwMt4gOf0XQi31YK
JCrCy7eAr2+6qr/E03DyKP8s6LSSTjWhpmK7+iLDZQJgn3BU+olFUb6PLfSb2fVKpUuT9lwllIGb
6HG11/cXxxlPQ8/33fjR2zihGsZVOu0RGG04VrzSr6eZe5V4zi1JUok46y+ymfYR9n+tCDcVrIkq
vNjUBDQwGaa+jLpjXJmgThLTUdTOWo+IbiaUPavRp1DdJnl/sRJpHMe0uI7Z5ByhdvF72Xt1D1Bi
Goo0PfrBi/4yxcZhML735T9mzFZCQ2d5ZVkmXlvh6hiDd0YKJvkMWAR6XH7v+8ddoqK5wpqOws0w
NOG/QYS/m9DkMDcOCP8fv1k7JmoSnorqqjsBBQuQCV1S3HPsCqP8FKKoXBP7Z03JyqqjsZFKOyfQ
fGXXQwkXSsm+4+LA4nElX98/5RKVdi61SdRT/F18M0Z/Wv1WWf2+Nx7BFnqJrPI49RvvAlQGusTy
cWXfIsTMyTpVBNqpuR194+1aqVM3EbP33izNZTE24MmN4aURe2ocuWvES+ea2B+tIat1T5in5+YJ
oqx81lTzNIzuIcWGP7ObneuTXSTWisGaUHOUWCadmVapxHQUuP4bB/NC2+bh/zj7siY5dS3dv9Kx
3zktARJwo895ADLJmlzluewXojwhEIhBYtKvv1+69z3Xpk1lR0XsB2+XS4DGpbW+YVwu4Sf3mt+s
5NZHPpOiqHpaHAkSr40n/ZXTS9nrvdY3S3mg0eTIpsKRYF+pycIifYgXUJKeX817rW+O59qdWndy
nPHkcJ5Yz4s5W+Jpbi4shJ3NYgvnIv2wwnIXu2jXsyXpneAtaE/HldrXoumuFA2/Pv8Ze885L8Rf
JlFUVFzSAp8RRcOXIHTeRLO9c6P+Fr4yCRu7C3HSzlzd4ryCGo5HbY3HQOefhq8Dd4r74G4Jvz//
FXvNn//+l6+oqbCcQFro5HttPLH7mj2W07WqLoRiO2O9FZkzheDMLJhJYZPHuhzOeghJoS+tsp39
dIvvIh0Xg1bheMrPJh1hveqkkb57eL5v9l5+s4ZFKDm0HXFHKDhvAatv3wU2utd+VF6Yqnuvv1nF
58t/MA94fbBYs8U62YwQ8mXvvlnCNHDdJeAc1w+3/zT4IjWjWID8vCRSuNc3m0XsjZ4B1d8bT50T
kGMRdu4dXPp6cCXpJVeHHb4/2cKwImNDIFdBPOz1eB6F3PbdveiiMU8Yner8bV3RKjx1cphFxkO3
BzezdXpyFAEpxDGHVsCSNryT5lo6MhCAz0VLHhsp/BeGbP6mm1mNc3Caa42zsP46LvSN0LgDw8vx
y4uG0d908yQdljewZT3Zrvlkfe+WKfAq7ctKFWQLnplazxeBK/Wp6mskurovUEi6m8PyZQtoC6Cx
tullCFD4qeKhgT528VX61cGfyaWDamcBeZs0REuKcrHwTTstEyxffd92yPMWl06SvdY3e+M49a02
PTp/5u4CDLhi8UjZy5D4ZCt4NaJGA9c3vHvOxCMx85U3ONnzs2bvxc9//8umPrmlFZOfD6fRLVIf
wQcE71+WudxicyIEyJQazJjJeV1WY51EDIWB5197J4TdilyRuatZCdGIE6PuUz2+VUxfIetzLOR0
DEsPBcBLYP+d3WurZDVhQMF3rsdTFfnqJoIB1ndYHIRzrKh+mS8GEBC/D0I+MT4ptegTV/2hkHLF
pnXRtmJnhLcYz3Ai4VBFWp9oBBuzmTlXEh2XPj8Oe41v5n3ZFAx2dbM+STIe5hBFRFsM4YVB3kkH
+Och+WVu8sIbRZMP2NSVyKzKEXVwdTuA85JURX4bWtZCucp/VRPyMh1a4m+WAxQ0SAOc3c8LCxwm
yrY1T30lX8YCheDP719UVY2QlCh9KjDeV2XVi9tixZnT5tN8YdXtzFd/EyiM0Qx5Xuj1A8LwvhRF
HBVdJsdLQdrOeHubQ4YiRUIMYfoUKmiezkp/zafuEplsJ0zewsm8Eq7ZdedCPaBqEsY/VDP0SesU
ugiifXp+vu70zhZKhijBUbbHI/Io+CBc/g3uPR8CH1baL2t/c8oUpqOdsmifLss1a8cMsrDX7vgy
hBPZKqvxRbYtg/rTqaAY2m50YHJTyC8KWv4X1tzOxroVVmu47w5k9vSpnGUT+6z66oJ34bt9Jiud
BCpqQXDnLxyNzWoz3myHsvM1DGNQqD7vfZOTUsAtnx+Mncm6VVfLeyjzBNCEPIVFWSJwFvBvG/tL
8dxe65uFJgavBTkdPaVGB/ZeNm264fSyF9+Eirx1KigW4MWjss5yriBiyC8kPfcWwGYBk3Yp+Wqs
PvnzZwlqmpliUb6wFLPFm7EFwBIIFehTDcZ+o26hIRIsF158p7u3CLOKCNnxAG33hLNXCvQWROfu
pVhlZ+vZgsuqaAyJ5476NHBHdnFdtxPkNDp9G1RrdUVLkd+BuSZehmYgW6yZC+3bsNNGn7RXZWHh
3nneJYLxzgBvQWUR6/q17BFL2LppE9+0r/JwfWgg23Bhi9sbiPPf/3Iq90MAE0eDeEL6JjPTlBbK
fVkw+rNE/UvTDq1BI6vRNCTbr+vSS5uluSBysffWm9WaQ8TATt6EHncicZcTXh692uEXXnwnUtlC
xM4obgi6EoUwyHlVFP0jrFE/FiPyqFNIr92Wf9RKPjahCV+4GjbL2DZ+NNC+VycoGxE3HsNRsrhh
XF6aoTvTaAsbY86qKlZ36uS61bXS7mMwzEdRre+e3+F21tsWaNUYd+hz2evT2hz83okBgbqha5Pg
qXE4XUp9/tx4/lBZ3WKsRKUj3dOmPxUONLTqb4sY3hQdHGA7k7RrdFfQm9onKfHfF+E7SdUBIqhp
Xo9p0H1ZG3kbOn5aAUi8XvTq2PvwTcDcSjqWuIEuJ2QCOhk7nqmctJKWQf3aHxqbtFpQ846FeX0J
Bxr+BH39qRvOg/zLuqqaHtxAGXUnBZ6m/w5ezeI6XGpmbnHbzru3c0Dd6p0uZFl6MXGHta5ihbJ9
TWPGOF4rxv6kBxPnUFlWV76oCYbJC9vgTSPyOTpb8IzltV6XM95P11P1GZznMczqkHrhAWJQDBQK
2pjwttW9MkdJIN9+oHNP+h+olUFajvimauGJmUdQpiqYg0T7DL5FspICtQ/qmaI45UIX4XFtFfla
CqddkDodPX7y4NsBjaKhGWEFjdpME7fL4BWp7ZDNhbld67dvYdQ9/bAL5F7icq4suBxEj+v17Ou+
/eYRWhg0I84XitEru/IG1IY6vGmg9L++Hae5aN9CKHsdTyBah+p2XPt6SvhU41ooeijGP3Syy4uH
3FZaHmQLkk4ii0jxpPGinByV0iB11LL3pxtEuZ3NUF0rcYU8b0ufIbUTeEnk5SBPTG3hLTEbh6l6
D4/V6VMJqXhypVhjYZY4dqhkgWs7woQj78D51tA5D5JlZjaMueFKHTlksuqb3A2Zn9Z577OY9j5U
bdpaQh7MrqWvktJdnDKt6rbqUiTWRROHIXLhSdHnPLiqI0u6LPRaKjJBI83TCB2XxwKR1Hqo6rzK
UzZy2yahCMvuNAIolHfxBLvN4loDpB0ex9XkgAB0XqhSoGeHKen71dwyNjM37k3ZBXEx0PILgYws
IBtVYG+rFpXYNHcbl751xxom8flctmPsR6rugFV1gJ4rRxbQj8HSBuS753RTmTiVimxa66Dyj6sa
RBhjY4eIIFuszZNWtSB6MRlo98BYyd1ENaGHGcrnJU+mabBrslhRiNgEDLyPQUWYPNqTkqchkdH0
brWBCOJyAdYH7BYWDdBhZ8I/dHw09tSRtXeTpnFF9aBGoPhjqFz3UxaoeYbothxG9c7hfW3qGKAq
Up8sJXV7T9dILFCOAyC3/R6U0RClBoC49VBWHEYbdAHtELqoQtBYtsX4loZK8iTs2yVIm5Xz6gjV
DUtiMxQru2dihn9XImHiYA+QF53HNq4HNddXqvDC4OhA9iO8Vo0D3nEeEQ6VAlXiz2sNNsqVXrkk
RyJV9xFWrG95Tw829yJcLYjf3wT11Ij3JoQjNJ198cUS08lH04VN3R0qs9StPMx68uvXJc9r9QMV
AsoPkKRwwzEGIc7j14vxICAVq6lgQiUSevAdxDgNmSMw/6uR3nac+FMmZ87YbdgYWcPWUQJgzTGQ
9r2unWa6L6B2WWRlI5v8h1vAfbVHd3hN8U3DWaFPLZJASyKFnoBcayjKgTXAi9N1bhiMJ8HXn9ix
sd4iPlk5yP4Wu21YJT7DVH3bDhKbMYpkxfroRLwo33CJZXlYBbg6d01QRTJrxsGVR2YmOcvEGK8G
enpl2kfIzyQ0/KDANntp2QRrn9Vr3TRQPKegezedCObYCwZV3yJrWkATLAwK7+DCXoWnvWURv6sc
Z37iKlT9VSttOobcfQJhqOOYdW9cCCCuWNoKVxc/FvkaW2+4twXEEEv9WjpDZA8VPCM/lSCss4Qr
zs3D4rXs28yJBtV5tUJC90WZ6lS4K7RvU+ZXiQc8+AfpT2RIOOVurHpYEgZRCeHbHGdeG4QSvpdl
42UgXkX1FRsDeFfgUPgyLuWdZEFfXYmRiqem62gZl76kWBKVUz/CH1XaeJ1Iec8q/Q2PlF/o6omv
bkc69bqVIYeyluVw1oAIDgkOjoUI6LUpw9EmiFrpmpquWuTr2pOke7UWpR0TQzkd4jyve+h7tyEv
7pqFeUdY+ql4jMgdxK1xbgYLt9OtDz++ISu7VSsRS+OY+Qj3n6K/U+1A0Vkzjq7EVjBOivuW9l4c
QahjjIXUeZQo25UEpqug5MSKtzpP+mIFdmMYx6K57vx1WG88aaYuJjYYYYkKjlR0nL1WqixqamdN
XFayKBFO6EJaElH+ck1aj96tnlxQGoUEA09mhIUMjlnUNYcemic4BUrCxxu9FNBBdf25RSsCbgN2
iEYRF55dm7gKcs+9agqJvTDKkTZKe42zMOEAuIZ3ZeP0mBp2RYf4vLJ+zIuWD586O/blY7CKlsXY
2lh17OjQ+Gk0zm6baltTmSgvqoc3dWFJf2sLjtKbA8tBF1xHsMluK2Lzs99jHlaH3mm7KvbqoCjT
0crRuypBhoA5LJC89w4ROU2Y77pr5rhlmCeiU06V9VBKpXELEDT56Id8+sSwb3eQmOz6JWlnRf10
ZdguHibRtO2htKql1y1rcpZZt+6ALZr9OcHFj9JUuGFA49C4a50sonOaE9Bba9XHEMIemzuyzuOU
NOMEfOo0wBcW2qCzedQsVMVd5AWc3dIujEaIJWOAUVmEoOHTFGjmiBRYlMl7XXDcP2L4B0RetiyW
nfSIkOWTqT2dx9DbbghU7BtegjesVLYMub+8gj0K5JtC1Y1eqkI69MkEvaL5Yc3hdhAXJkKPshwa
WK8dtajq3rM4sjHVmnpcE0HnuU6mblhM1kK8UVwPAcRwUm6UwiFbdeuSYvcq18caeEknIRTQrgSz
qYFYdjGBxaV6XucnKB1jw0XJqvZSoCEKdtUMzTDHfehjvQWlmfM7NnHgI8D4Amp/wFqqkxDuLuZJ
dktoHxqo5fAUq1QMoIo2ZoXm6th1NwiWHfcwuAOwA1jl9QdwiiB9wuSs5ZUfmXy8rX1vbR4szmDn
BzEaEAnWsOrs+lADpNz3sByOqfFRKbKOM9FrX1MdAeegwaDD29gfo/KQMqZl7pYY4yC0R97pujxQ
Cxen+6CBQNxRtpgxyHrRrkhKB5rU0Ldy5iotgYdm8ZSz6TMwjhVJK0rK4FiXE1/fgK7u+aldlZwS
Oi2gSisIGZZJGcEr6zgGQ1nHws7aOdSBHNnNIkrQSVjuRyyVbdRH8SrclibzOLpLOvcRRhQRVcPP
MIp2OI4O81+Pzeotd31b6CKr/UqNWdcZizmv1twcKA7tBrbvJWFxV6BKlMlmqf00l2YtHh1p3CBe
WwPfiMA25CMD/s0cy4DN7QEy+wJZq0D2CkZ7s2lvggJauH5TsRvkXLWXRYAvFFdrpRr/vbsWSzp5
9n4x6JDWhbfsmPvm1VwCfYDD1DbfPJj5wHpIlR0cw6bFbfWNgeS5f8yxRbzyOIy5Y0trl5wcH5Zm
R9Q35HhdTlCmQbBIDEtxbsm3VtMpunG5Ozdx5JqIpmatbHVY3KmnCQIAARFfRE/NwSuXrn4FYeQ6
yELDUO2sOr8ts3LN6/VzDWdBqAha47B7eDyuE+Ruo6WA06CZ3at+DtQAJ7imNccQJt7+vePyGY68
el6/92ryILFUWn7CtUFjx11ogCOuipx2iF3llbceKwhegFD/2EwWGkOwmA1zYLS7hh8kWOJ5gpPG
5AfTebaM4WIQusdZixAbrPWD764IqIAfpMnJQXTYJWINFEeTkEAYcmBrBX2hRkf+p7oZnC95j0gx
XqugdZIlgvLnTS5hnZ7OiORvEXiSDILUmON2lOYgTQDV/iCXAAmEpoT7BukJjSMqgiX2BwGp3G5c
Fvda5WPwTmgYxdyFi4ChOQ3rPnpVIMCqaSZwnDhv8g63LjgX9tMD9wNxhpVS72M5yhoQJdmoe1Y7
vvk62mAp4lD6nKcNdmlyQh7fhzwSsNKICWpaHrp8guU4kG3YGmAQbXAqY8mIGKhMt08clDNxS2tU
ja1wQqX5yo6VVycyQlwUhwiG3lSwdnchqyzlE0PY/BgKOUcnXF2GOqnrbvazfHXnOz1Ow0M7y9bJ
sLtrmJ4G53k21dMcZEXAiUiXsBJFFrZtN2NPKnr2ShZk0q8i5kfBkc7jur6OhkH6T6oQ+tuCNfJj
nRxoN8+YhdApX5diTvrVC7tU55AJyboBEKvbfgy4zDy8fnTPyMpe+UvnYVMsR+8NafP5ydhyUdmk
Ax+XMIH0QRpCOYmmCgkvdZTdqIpjzRfcPJi1UN8ipRPQZA0jO1/1dghVEpRlR9+robT0zhsXuEO1
OFoEhJY71iVFNWOG49xUZ84lB2M7bWvI8cVkHgt19GXj63QYmqg+Bp7S5au2aHOZQj6IdwdOK5qf
CJyamjtt6PnYgpCWd9MMrre+8wCpX68AtljpO7foe/1NrHrt35e11MEBdgd8znBrcPk9whgV/RhK
hrcEXp56a1yti+X33B1x/59rYbu3FZHdFwpnLvfz0nPj3TiiD6JP7WraGWEh7qYJqysSHaKiFf51
MBOcrHULA7ikdcgMAWVlKZSmHFVQ/8GJHPKEmyNu6KrvZXSotCL9DcRXR5JVQELJ41L53J51KMf+
REZaDjBJgyEA7u+KDokD3mIFiRfL/Tvag69ysu7S6lfdgos6bpCs6Y6rlfOIZAMPDAwR+ShT+NFJ
56oxhYV9hRHio7V9v6SdFwHpPRqgKhOXa9q9CrFLumnu+QF7syjidAnODjPDB7ZR40MwVv0Bf4DI
zOTxRh7zsKTRD9zL2HxQQc36k0NCYGb6eaL1mwX30RkXhCUXV1NNAyaRPlkdc/Sg1Rc9ethQSxnr
7hyohcHQuLGoV+97B9/T4apvHddeNdiIwDN3VFSuceA3eoL3s+rkFLeyX+fv1UwhwOQtVffGQBD8
SVHrIachFmFjzXzxbRJV2Jx8XpD3svIjN3EmkkOVga64Bbcj9hHk5wMLvAIeVaftQqbgoKFeHn7o
Bkg6XtUdg+YlMZ4Is0A6LmK2vFD+hxBGsG7c4a5fpdVKRFAiCQGcp8a2ohb/s2OEZF9C2yNLsE79
iHuwsShTjdJdygPyKbSNl7ph6wUW5U69assLxPvJqsxb0JXgOHYKgqZP+5JOiQ5cBikNt3tQreVZ
GHmXLCx3Mslb4fyBdrQlzdCdFlyyUuiQgs28mL+rSv/5dfk/xff24b+zcvpf/4X//9p261AWwmz+
91/v2gb//df5d/79b37/jX9l39tXT813vf1Hv/0O2v37uemTefrtfw7KlGZ9PX4f1jff9Vibn+3j
Dc//8n/7w//4/rOVd2v3/Z9/fW1HZc6tFWWr/vr7R1ff/vkXPeOM//PX9v/+4fkD/vnX3VP9BNsa
VA7/u7V//8r3J23w2zT6hxtQrEDiszAKz5X5+fv5J1H0D+4DxEyCgHu4CJwJTLjNGfHPv4J/eAH0
ysDND0MvAnMb9XbdjucfkX+EjMH+J4IPIHXxy3Bt/X/v9tvo/P/R+g+I7z+0pTL6n3/9MU1OcYP5
PbPaKNgERMiNZlHvvbYdLnm0+RBBD/WXrvj7cb82/8dsMZrfJG51FxrciITJFo60FVXx4JFrGr0j
pILzWPOSYgKecp7pv6SHWyKEX5STyWzJMh4ER1FHD89/wB+XJ5reAB6kGZQ/z6PJtPsuHyncqb/X
4wPvlhsbvCI4Dp5/zN4wbKo7gb8WWvDeZBx9lDf9QVikIdRweL7582j+j/w5vmJTj41E71XCQ/Ow
LoihNJDU5C4CWc57ESwBD9iUcyJe+76PUDeLkM5yXOQLPY6HjOmL3n/LRFqFnyPShNJwNFXLEV4f
OEr9sDjCYatPEH05F+rW7h/3RsjJnafBLzNpsoHvdtGgszkRV5WbOkOqvqlP8lAeENqmdbwk423+
FRlaJLhQtwqPTSriOQ5SfmGodmbClqLUdLnvloPWWS/8j2ArfQpaXNeiJXtZT27Wu4hKJWgH0jvz
zRBPVXGPa5qFOx99HOV4YdHsTLctMUnMY70CeKQzEk3IkhZxjmxv4X4Ic/nCz9iseF2IYp6mUWeT
IIe1F5nmxWlW5NA4l8Snfoor/mHRbJWoHaTaF9WiqzqDAkc8rKjgMFuFbewtQX6Dy6L7Qwpc7Kju
q5PubZ2ClVKmnM4WpaQJpUwFme/HMVzCTwUdx2S2kiRR15DrSjcFMr4oJDzB8zZ6C9sWcnQWXr0n
ujVJBC+emkHqagE94cp6xsE57bHj0Ms6KwunvC51WMAI06kBgdBTnwF/ag9QFDTQYTElCE+2SSxR
7HUpBuSfvUhcF/OyfAOxJITJU6jHCpdZN3jnMKe99XJd3enF6ZFVFFx/AErKPpwTHx9eNOu2fKNe
M1dZWORkLoMLbxiCM/W+aoO4v6QavrNut2QjXBoCGQCEk420HRKqpT4bvF8gw/2xOE79Ld3IdmOu
G5TAMs/j36JSfBfK3rVD+V06wdOk9fuc6syPuvcv6qxgcxaQSa5DNGEPMgVDYuD7Yr57/uuav4gR
hD1ucxi0NVNCaOwwQ/7FYU2m8leCdAnyghcgWDuDsaWw6YY2g5djcSJP84aX6m6sqpftjls+luY2
jMCr1JkdvYQ7NInoqe5I+qKe5+c9+ZfdX8DvW40CKz6kEGAObIxTLQ4gOK+d5sIH7PTNVnl7Ad0L
JOwKW2Of4/4IB6mjs3r1BQrKn+UdMFU34YrrII9b9wWmqgWbslWcHRF15ukY9DDAg+lzMkVkveZD
X97QaYDpaKmDNz5Usy+coOeu+sOmyTeTV658WCr4+mWiYXciMKcemTXbRgib/x1a/yGe3Gt+M3fL
cZZMNRj/Bsav2rYfB5F/JYK8BGSD7tuEMZXulB+AWZMVvD1MsFTBRfPCotiJhLdULWT+rTVIF2V+
JZIctr4Wzg8RzLF0Cu37C2HkzuzaanA3ehkok9hnl6mPJb8dqgsds3Oib5lZeUOQsjs3zJV7Y+Sn
ZlmyooJruHdh3ux1zyYu6RbPRx66gRiPpbeKmat2Kt6AJvR5rNUtiBsXFsheB21WOCfUMgAeEF01
/RTDGugdyPPthd7fmZxbhhYIcjitA6kzqfkdsertMpizfNQlUY29QdgsblQBXcj6oo/6or8N3PEm
H0SVTM16Pw/y7YsWGC6Vv22BgFTUo4hwkObtlx6lULt8ws3hQgftfcB29XpdN7dAj2fwMTpUhZuV
Qj2siJMiqS9QCPcGeLOCO8DSYSyKZYaAhsM2W9H18KKe2TK01rBye2RnEMOUMvHpDcY6Hu0lC7ed
994yKHyf1F7I0TU/sUuhURmUwr49/+Z/NjGk/pZBUchxiKDHgYgCmGjkatm6plO7rAcjGFKTiyte
e7quv+S1lic5NORkKmSunYhEJ9/a6W1IKXlaw6m4QbViSs1U8GsUWwtgBsImK3I63Vi/cG81A1q8
jFDje/7NdybMVn97LYU0nGG718h3Iqo4VEQ9TWsFAwBjXra1bUka4zAPbr5ak6n1o8OfBKrsyAXH
KJxemDh7H3Ee8l+iCuQNXQu+jcmcvI7l8IoXA3xtKpipXOLD72w8W1aGgomeD2o3rvdzGT4qgxI0
sFTRm6VXxY/nR2Jvfm72hWV0Cc0bPMKgaiNwdPXRkxfNTfp883t9tNkZVBTWPpXSZHNwM9EVZR0N
vJKJVXUJRLj3AZuNAdz6gdZLBf9KV79tOpZWZDq+6OW3zMKhWlspLJJc3Onh6PmKI1FtKRbH6l9Y
BzsDvCUX+iOdC8iVYAppippunuJkiSmMN5//gJ3Dd0stDFWr5rPBW9YPX+i8xKv55AGeXuePc/Du
+UfsfcF54H9ZBBpqGXpCYTnTC0n5qA9N1T5Yv79wbJ3zM38IO7cEQ+uUk6dNYzIp5/Vj3kh6ygcZ
fSC9qk6dqYC1Jzm9LaJ2unDQ7MzYreMD4JjlFLY5Iu1CfOFFYSF/zZoYdb607+mlE3NvZLzfu42O
wlujgOtMDXDoIZBh4U+8i9IKdH+9XPiUnaWx5SLmEcxdVzdCXAHkLFx61edomC9pxO7102Zld6qs
m96gn8r2w+R/mHR+WsbPINldWBp77W/W9dJ6HqxD0b4jrEmIrzJ30Pd5XUKbb35ZcLrldfW4N/m5
Oo+CeXQBLUadPB7Jg7Y/lHtJSX1nELbELl4XuekInoEkfBdDuvoLmN3Zixafe55dvyw+z84On8/v
X7X3Z/BOsa5JRB6fb3xnim4pXQL+1wDzY2/SAbnqYOA60w9hOacl40nhvX/ZQ87byi9fUFdA98wR
Etgs6DJPAd7b2C/DMgBeOKmn2ULQ4fkH7exTPxPDvzxIAOgm29qFp92cp6EoY0CNUjcILjS/N8qb
9RzA9Nlq0A8xEuzWhyVK614Sjtx7880JjXSoABAHmSg418WgIqQ9Gw4d0HLPd8xeasHdLGRngvWe
RwjuxtJUj9NU9wDVDEFaO7371i/qlAGODENmqIE/wBdAXzcVhscj+SWZh500nLtZ6cDdRV2pMDSA
9/pPwZrK4mCbzG+BqUnr+cJ+sjNCWwrYKsrOGSpEIn7QhmA+TlE65rCtfb4XdwZpSwJjMwc0XGD8
l1kBnc9/SOW87YPxzfPN7738ZqFH7pJzs1pk9yEnNOPSnvbdekmtdWehbzlfJYTf1ogjORJW9Lh6
jzg34haMssgFVnr5u378W/n414rhzn6+pX8BG+NGaxf2mRlkfuC4Sh/qJvBPBjYW3/ozv/L5rvqz
bCj1t+Lidq5dwL7KPhMM0GV/il1nhQAguVkL51gt7ADu4sdgsHGDas8kq9iOw2PUv3/+8T/jhD9E
LFuqmIRLsHWl7TNiZG9PrSvhakGGSRyiNipAavRbcB9G8NPvPL+LRKxc2xx61k03oU/Cxzpk8hPY
WuEPYEibBNQs9wFsc3Lf9KAkrYSYa0xlVPsaaHIvsoD1uD99nnyvv6rK0vmxVoNTwZMc/m+OHZYP
fhR6oKdP5Ai2CP9QuGxOYDtlP3S9KzKyNvklTeGdWO2nlfEvW6waGCQbxNJnKAzjDdrh/arW67xd
IFElH+y83MG56GWXuy2vrWNnZHFVAFFdGpjccucHddnrOqA/jC4+Pz+Ue+tisy/lrgFw2YghW86U
mL7DbuQzcFJAWTzVwBXHM73s3LjzsC2tLcK8ARKVqMwpvlSuCx16dh14blwQ/1rgbu8WJZA7c9Lo
OQVNC7AtqFgvSFgA7uLU7KgB4oqA0Xr+03e2sy0LzkNdVnXlrLIiHIq48IyEvfeq49kFRPT5R/xk
sP5hoWwpcGMVCAG4oMqAZXQOJeDYpzVyuzgIufegl7k8LlCRPujhTHWr6iBmIbEnAEwDCNot8ujN
imWyrmWq/dD96Lr4UzTzILvwfuej+0/vd97IfpnOcJLrPPCsUJezFc+0nIJv+TIPHzjPlzRXojq1
ZOmSci4pzDVxKF7VwIVlvGU6dbHUVexVXnWht3Z2T3IeqF9exvpDWDA+zJnjl3He9gcvIEhWrbF0
ny587zme+NP3+r8/oiTeJDs71BnMJmaedH65tLHTF/nXCjHmvRNpx4t7Sug3Bz2D+ySF9G/krZ46
EeKPBzrp4cLFZW8xbKIpQeCVokBQRbGhvV9nCt0FdTV34pY39J3Clvf8J/9fzs6kSVJdS8K/CDMh
EIgtU0RkRM5zbWQ1ZAkBQgLE+Ovb8626s2/dMnvrysqIZJB0znH//E8f8+VkJYZFRPC8UXT+4gC9
S0/D9eLs7cJdDEUaQQxF4ru/kbj+9Glfzlma2gaRwYQeagtd9hR41c28LvaifRgA4i6eu9Rb4vUv
s83Pu/ZPd/PL4sUSuAu14fSw4mgHsbZ+hyWO/2X1/c9e+v9/e/A1SmFonbAeqYPDbJL4WEEScJyk
p0HZ7wM/Cz0ijxOaD489SAeHNaDdVeVNBocjMEFb0YmCWpHArNKJv/VZ/3nzCb7GL7jdrd02TsGh
wxdI5IVQ77cYeyhuF4CF2zcM5f79ofnTB33e3v/1JgYj6eQCPwMmcfVNZB4RCgl7SZVH81in6KyC
Cdv85cj6z09M8BUZz3ygkRMn4XZquk/tfaENK5GRnvPE3azmv3rZgq/k+BEgmzaoInoQVY2+erjC
zrHDnbG6+j2oph+LDzH6v1+7f34og6/IeBgB2dCOIT2E1lapSggwY1C3/3e//Mui4RC+scCeRA9B
X6tP41B9TqBP+C+v0pe1ouL+6DyN0QZ8kWu5Q6p0B0zacIp6kdzPax8/B+vYvf77n/KnG/9lqUDD
qdcw17SYV1O7oF9nkz6Nt0A9+wAyHcOODQtsFMz/y+7yB3lUkHxZLdrN972ks8shlO5dUvswbXMa
BU/o8ZzgJj4MfXcbLNsptmPZGXjq5jDb1QS/p/yNlyFD7HNhiEj3PigUIXjtYpxGIa7VYEov7YH1
zV+Wnv8Aff5h6flKoG/BYtM1YfMBckHAzMBA76N0MeGQTU7I4xx45gwpQb4nn7Hv+2FJ4Fuuuh4y
ot6b35B79supIJKptspPgyhsENai6wzKWRyzcJzqS5w9wOHB0Qeq7wQMYLQMCuFF+uAErS99YvsX
563icYEv+zawNTAltMEt+svd+Gc+N3zon0vP/1pilnHTeyVG7MQk8ErR0A1H3AQxiEgrkgMk/mPC
kXgQLo+EgwBbVCh5frIhhBP5v3r++Nc1jkWyBYm1PSCpHM6lZTTnFYk3CEltxa+9m7ZnkuyJ/5dt
+J/PNpiG/d8/V4TwWsAF0h0qt14pj5Y4Fj57FZzzrvuLGPuPl/TL+akOlVoDRhx6TPNhmcdnv7Wl
qmHvGvWYEypoNiE6OyUNkCTe9Ovfr+Mf9oqv+tXeoyGibsh00AFsc4lR5uTtG1JhZ+Id4rUiNxOR
7QPpvf8qtQKPzpdFsJ0Z6RpRTYdGsu9BvMVvo1r+1qz756og4F/WQM8bA+sizx2sYlNq+9gOKbLJ
yI3sVP/w75fsTw/Dl6WvXUy3Np74zzwKSWqom68VM5JArpMk10yvzfBfPnZf1jxTE0zVKtQ4E8qH
QwBPShl+pnYzdCQemNz8v7xMf7hqXzWunQeDf9TN6F/HUXLodpLkGxwl6VSj9f/vF+0PPbzgqzBz
9KWQsC+5wwDLN80AqGwxLC9cp9az1ZWX8U3XJY5kR9SzV9y+VnvP/rJchf940sSC+X9fX5TEDJBi
O5/gPrdPM6Ms22YAEP/yp7F/hoT4wVftbuwtTgvopw8QZfYf0kX7LayX6Awb5W+lBcL4JC2rnii3
cQERSA+DareWQBfEN0HXYBLOgXSBJxCG3pRGhef7jytMTatoS7H8bPa2tB28rcR6aTvqHx088PAY
Z9Fi4cXxzsiM+zWN26UR+oDMjdJ0YcY2VzKpEHJpuxQ+3qtasiab0d/xk7tYLUVgWdq66iMKULBZ
KzKBAt2B8QDWL7q4a2ntmgH8eQWj+iGuAGqXPPWmt3qFsjYSc1r7CIUx9CSRoJ7W7L0yKI0ZPMtq
fI4SC4hI/EtP5NI10KJY4aVkbdMFWj8vrNNVeEj6IR919OwZWZjAu4o3BMGAKN1+qjQ/G5WtLph7
aPfNpWT0XVo7k7renOm+P/FlAZiA3kLZDwTtVSt+6MC/S9jyHo7252puZ+x5pBtyv71b2t+h+KV2
k+JOAM+Lwnjyawj4BojFlzwcwe9AhUyb8DjI4SLj6aPzZNrDy7R7yRUTx8jvC8oOjjYZ8uHHLv5M
4ct1c9+oN28Wma9vW1c/NSY8jMBnCvoUiD2VAzQ4dso2/11B0mfrEbLTqAR76MQSoHGYCVNndYr6
PPUMz9hyI9f5bdCPw/RLLyhzJaxuu4Pzq1pv94TfQP3fp0O7XvXDhG77clpqmC4DkBDXLoWN9U1b
r0035Z6r5K1LYEkAGIHu31ra3AXVh16+6VpkvL2tlNNZqLxcy8MGN+MRe/W1izDUYKfAXx3IBFO6
7LrNYrfDxXs/tF3eiw90nDIn2IX66MYyCqpG/UnoKAN+3bZvDLZiIicMiJOqIHFQGvEUTg8dqe8F
VmKU6vg8IACq8OgBNazj9S6i7h7OwdshMZce3ndU7lFqJvSPPFeXjJh8HvuTl/ww+Mc1BKZgqe4S
/tvFY8oWeqiol/PIx8PYQqsOj6/1IZ1Hn0Wp3PtMGAinrEf9LFU5Ug53KPqZUbJd7Uy8Q4mM/sGI
/zBS0KY+BpzDZr5jLSLTkw+BzVjLXA4dTmlMpqH3a7e8xPJS7A6tNfvQxyxLenI0AwvR5kADyLL6
7BMABfoYmBlAYJJxT4PwDvbcku1dJqsnF/teGrDu0oWYUhnz8eny97ZvU8xviQXn4c7xDifq7dbG
gFossEg5e0ZeWbpC2yXgIZ2qk9nwkMFwv8gO6+i7W8MLvFplA1J06+AWX+BSsCukZq8DqBcgurz7
ywXGQLRZYfa/i/ob1zTZCnP34PCctN+F153xPBWQa1/FwFbVABd5My+7nRWgPcDGHueSgvsdyCsW
sR++xaGuR6NnuInZjxZEIg9w/3b+UW26NF6ACGwfS5HGS6af4mq5pxMsDR6mAg0idAgu+xwWLGY/
9w7xzZoPKUFXo9UpVH6pC56BBMoIXo2J/YjUr5W+VxTORPDBI4v/3AuWCdzRvVkxsFzFPfNima1b
XwpQYOLelHPyjhjSjPD6dZbXww6d+Yq/F+btDWlQc9LhIYiOFWVHQtu8If2RmTfuq/Mq+YHp95Z2
me8PH9Ouj9GmrhaOTqfQfua4uHLbW99Ph7ZCEro5y/WW7PPT0F93A2hc9tpbxLeZYCJcYQNg8CLH
SWZNd00oyagOsjDE6rTVmUDp0S1V3mqkd0UbDPxDGaCMUm689TZS7PYm4ahgwvdVf1KIxlSEH1Zu
yAmypWd+re3daNfcj7sX2byF0s8i49KEM1TjG1BccM7iediUPUduuqpIUM6xzZZOpytrQWn54Agd
jPh3U3cvtqXXazzAaL9cth63pI/dlQV2pp2momknvJI0DQZY48Pl0GPd6IL2VvTDd79rSlrh6Z7c
gsV9vfZarBmUn6OlOQl0WYIm3rOW0qyC2xSkkSPYNVmViG9b/aRHBDeqKKvkXn5SLSqGQix2H2Eb
Isc+BGdoOkARmEVgNqOqLf6TSBK8kkWeqsDkEzV38Gbm8CMUvD3DfVBwAfOBj3AA3Jy+rbM+oIe2
/06n77qty2prMiQJZYbjycVxwxKF1e5aanx0o342Fao18kQtIxqxrjUcS8gXG15VMgFoG5FuOfs8
AJNhYTU6bwM88OcYqi2etsaIGxtqemM7TnK7S6tSMjOGSrjSH2SZySMdVw1KU2cfGmLghQYEM4eC
st6zaV/HMzq302X1RhbkzIoFdDBZX0/V5p9AVYc1y0/UcNWgnIJTG+yqK+VHWqdbLIHTCjclke7N
hhF775xAZO37xTrxOE+6Rh0xmo2R0YD663et6uTUOqrxZqLhxVJSq4UjptOPTglhL9LF/DJU+3hr
xQr7D2tj81St3fdJecCXkwvgkacBSLjzEGzDno17199tRrsUIy1ymHGAKSSE8gUMTgS8KmzLdn0G
telz2zNzYSV8um3wY0Yj+hwFuA+GYmUygMfIHcLnsf6NYMKbcBBZ7JvjHo9nM/qQw6uxnD1jnmtJ
LjPTxYCRM5SE0QUzlqXYO/UmRYuaeWwWd03CvXSI/7sZ1uWWbr0tVhaSG6AWHtdPhQxMJxfaTGVD
Qfc1MfLXWU956u8UBIkE+u46IO+QGxam7aectO4e7DIgXU0UgiGjn9nGo7ypl+UMKs91m8CTjKhY
mrfJ/LzAK62GBOAxvwPDQ0655pFIMdfF26Wah93Orz71T6p1jxMPLyAZnQITeyU0r2+Km2LdTXzk
IgIvqcb8r1/XCA6mHmMXeML9epgyfDv8Qls/LHTMG+eOBj7x2HQ3sIcfVeDlQFC9zn2nsg1nabAR
CPAH2znZt9cOVPFcVfzNxXNyqiryGCMEE8YsDcOPX/R8LHufgcJel6pyZz6yc7eLlAOLde5Hggi9
fvum3Lrm8PRdVS7UaVWLKyAagb6QNEXL5VnsicxaBpLSuoocfc8E65R1PkhWBtq0mawMB9KhLuPd
hD+N2vaMK6eOVTfDEg07edUUdSAA7pKO11FKE4sjrCd2nH1AiKmqAvA6pUuMs2n3MAGRoTOPI7sr
HX1oxzwT2JJECwV6DwSIpySQ3Wu7JwMwiWLeosME1p7A/w7rjzgwQDC3YNuVbeL594RvwTnkFoez
wA6fRBq5LyF49H3wAxyhBup2U/dZJHdwtEDFjIIcKExe1mBZXbhtUSUndR1fR0vgrjliS4/DyOmD
c5C+zBR8Ix+/IMP70gRlLPhij8uwL999+tkInuvNbSngM6DJALZcRk2zP0PnELWZtyzJkNX7nhzG
YcTawslIVJlUpLnyQxgel0C5c0NFhGGY8psYyyzIX2fY4YAb64G7QvsXV23+GTZLXSGON4R8AZCH
pmz57hcucPuF9S3BLsrckPW66gtcELC2UzavNR5DNB/ws1GdqWbRBVAs1XU9terIq2l6WLwR1zFe
AN+6CjtwZ9BnRhslpX7UgM7IADNMk7APUpsAexQk3ojtvemFOYU6seZqCmjjTvMKD0QWbFUvsFRX
1pRKrnt3iIE8QP61IB/IaTGP4Oq0SBdHjK4qLQWoD1oPr5XAp7Na5x0KWXXcZrFWOTic8S3KWbhC
FU4wOGjooL/AYoYIP+xPLjWbBNBwxvwddCSgTWCnrHrvRXYWmUiV7e9nF/rf3dRDVLR5EBePPtEP
jAV7f6WBmmjSKAxxydsqdHeR8N0RkJbtkKC2OjMJehAgfCG5muNwx6HYn5JzhYntMWADGIVW8Ftj
57GQelsfLG7EmtowXO+h4py8DEApc2tMBN7GVPkHFxFSIJUDSGbn4/jDtuAmHOP+Go7NNu/WdX5U
g19lS7iT+0Wi4MjA2AO9zajhsMltuMI8U511RCGiJX3rlcB9RR8Lwj0eui6Ib2Cz1z9WT+vCYLKG
v4mCnkw/j5PBDLTKAVg9foiAfkM5Qt1YxpiQHLSQDKu+2m4EC4fzXgWujPhgywGhfpCrsdAH28FV
5wRn/5j1Zk+TuLGXpQZpq+2KoalPvOYS0ExkBhV738xXpuq7x6mZxUV2iyxrHbXnUcnlCcASUQ6f
x1RGGpTL3kK63zjftPmkxx9bOyEtewHFjSNgFhtplDFvms5bFFwNncJC4e4lSpA0qoAqagOx5f4W
Y8Zj1W9/s4Cz7dW3mi3f91igpiQYlFSDeKB06lF+9u8QgclsqnZZIk/vmTQVKI5NO970eIJLNycC
twg8F7uHpCD4OazQwysYdXXmd92LB7f7cRQTw+wJfK2J+CczRsFhGqblCE64ynkPUp6Gv08EbD0L
gfyVnhN5bWJVZXW/B/C0qo9eYFWqo+qVDhH82kttrplKZuhL1VL2SDG5bZSvLhy5MRCQ2b2YE5rk
42K2XHvA3cxyAiccTCrQ4rbHBUFpv5JY82ePozu8biG/wUu45cobedZ0tcxcF0+Pq+XqlHSoE83u
eLbLmJdmDKIiJrV4ACZuOIdIUE4BiTNZ0HYtjqLRq5kGAtV2J7K6tf27kNTLJKN7GdhRlbSDZb5D
KdhA9gSkLA9zjpP2FKIKpczjIMSADxELuCpj63VPcwWStKs3eoDdBbS2WVRA0LEZmCWgUxcBz5TT
ibistFVX1I7LgzIedCySo4oewNUChogBarPsH5uNkhQWn1fwyVpMyuvx0WDIedJU74fdtEvOghFZ
QTOsrBFT+tpzUZ/phcxw+c7taeHDk7YSt6WuHmrAlHLXaGCAgP3BvF9N38Crc2/tSmI4lvrb+nP9
mMxiEWIdzXlUxYCtgdC2e20MYh1864hIl9diH6JD23QJtDa4yCjDgptgsfU1GcA4cl3ACokS6ZYM
SXVxzRpcAjnJHBN/njL8dLqzMMpJZaVJkfsJNu46qmyJlteWhjoD+WnNki7Brg69e9rTZc9Zj7K/
k/p3q8nTFEz3vVRRiaynJzKrAL2l5R5G5AjymGoHcq3TRdd5/eOK+X5KPGRDI1upewzhPSpGP0bC
69TeuwG7J8Jq9YHNsXcYR/PQxJ7OAo0eSF8nv3S7AxJp9dXgJn5aKiIKb52/L+D+5GEo8MZiGJw2
1fCD9NN+u/vhMRECM0ZNzYvfiL4Yx93HSJ/4x2WWH8g+6LLAVMPt5nzyMNcGnNYagvja5ycFgUyh
4dUrCHKBoQys6oIY9uKidrquwtUcO3A1M7324TH2LTikZHkZtERXYwVVd46QSVPP+9mv6hukIHNs
Xoh7mqcEe67wkptWDjLDsnYKI+udVbK0uaVwhgrzITkuP9ezvjBXDxjz9P0RHj9ahsbnh66r+RlE
GOzXgB3mgKuFKVi6tzh+gSDTX9YaS0iAgDikzfJfavSGO3z5OxO7a8Sn6OYIIhrOWnXU8iIeO327
1RNtCgtcosy4WO9n+G4+0Y72PmD78gs1BMVzYUYAJH2AFL9LaIs3xAWp8RSjvVD0mxV7sUYcknUd
63ti4i0Lus37GHsaZypow4ddaZHvq0QbcgKrDOUnaD1zt5yQWJPkASI6QEsM/ZQCRpeK3q/uVggP
zxKvwyPwWNszKkMwI9k8QSTUucD/FdlYljgJjADjqOauMh8NC/ojSIJwrDi1H9aNoGWnfWBXN/q2
0qbN/YqgZE5wZjoDqsUrnN5J8rJiS3jycHZ7DsduKGtgVzMY1pNU9e1yv9G1LSnYWKLAKGD87Zqt
y8dOACe2rQYE8KVe9HkZRhRVSUfx+4mu6/dQzkAtjJbiQ4IRm0gVkFTMlfdtAHHqBEu+j/aPQCKV
1frZjX384MbYlP5Ko9MwelhTO4+eKwS05UEyYRFa1EYwdoy94QWHriQs+MARz4KmGwJbq3kz6Z6A
yoX+bYSujQ+gtwNPFSK8psYYUY0o49K9C4frcJsXKHzmiWHRYObogz6bkTUk18C6RPe+xK0rkm5L
ALsbHZIRuz4FHzvwP4uw6UD3TV7ZeKVF3NV4CgEWrc/W8+PnPTSYjyoCqmBKhOvfAmLCX9HOoimr
NPxcONSg6+U1silEn5CLhynFM/Bb9fWsjPhe0zHqymnR2hyIVmjl9dWKzQqAUf3iKwUWqeUWR2e8
xlWTwds2RYjHgFepgF0MjtTdJmt/DzCBGq5Na7zzDNRgDHxlK5cUwSzo+UgKXYadgclstIbfeOF7
rK+jRvjrgRJc3czrYnEz93F75fez+hXVKC9SLk191nMof6p5dnlUN+a96eA6zC2Djz/1PDFfkwXZ
fNhefJS/xlMKCKqmzxRcHflM4VFAU2CL/AKEtqBLx9gzeK1HFcS3sPDKl23v6pNDC/anq1r/We4h
+7XOQZx7xFQ3QkpTyqpf7nA1e0SrUWxvgGaimkAUZD6vG+jGYMl8unl2cZBeHOQVb2FkbqPoxq1g
wUQeWJIDhhOF+8z0oR6gddp14i2KWPAxx7rqQEUPEFcd7HyfgNoD0DPyDFqygnH+k/p9fBgBR7zr
9sCBOBmpQjXigpHE/mNJCDkHAJJddhGrnLFlKGalsJb3yZocpRvbn52a2neWcI5vAH74VMoFHQw0
iT053Lk6JDqrY+dtONI19WHpaxw451X+ULFWOUJkVAlQDr2sSb8UZB4Vtu35t0J3AhsGiDcIqfz0
w2mGbhoW4ge+YVWZ2X7ykGWUO6b7LFnXAS2++tWIDc+MeF1g7TGQ/R9ng/8BsDdgZjFS6VB6F95E
51S2gPrhXuY1UJKQEEMpwEmMD5j5JeonMKibs2cjsLjNMqZgHZfLplSXzwv2FoMiJNcGGzPY3PMZ
KDiOo1//3E3iwJFg4rcJunVzfB/3/QNGuD7kWm1YTOHeF9uaoCmK41al+m9uqZv7T6uxoesFJUPh
QLjDIc7+CuftnYb+o9nwpWiP87MJc8abi1jCC/Hmw9ACuhFv0RWpUf826iP26yOfB3SA0CGGLmDe
UUEt0gIb0OnpPOv6Dg3vI3jX7WVLEMxRiQZHV6ojtLvx2m2ix2Sim8Pr1vvWz+fZeC+6AkAwAN+5
buSnOVMdEmG/xbUo5Bhe1IT24upHydkRfRX0yQEDgsMEG2Y0bwcsSfxAV/6MLiHyIRSqTo1tOLj1
2hFkxw6HcwxYIrzF+2HbKigka7D4JncGJRWDCrRQ5zcQ8/f+L2IbjN/+MPf7CrThq6Of2MLqmMi+
qfM4CKdXCVtTgThI8cy4bm58MuC4DkbX9NBXPNKpkmr4Cbr4/jj0o4dIN5wBP5FCAVJZxBgcgBRd
w1TZigKVjtPzpV0qj+ZTs8VD6eNEd91CvBKWcF2OXb7V3goU57CPZ9ARnJfiWZx+i9psURZ2gUUf
HAPdOwak34eNB/80i7qyGRpdqIiqMcRgze7z+s2shj5S0zUvYGZFHGYXBGambAQ7MeymtdgiTF5Q
crMHoUNyjzUTL7DX86y2TfVbITS6cD5Y9ynOQN7tNE/gArpR9C6fxqD/tlKnwSo2xCPQZQNtzBgh
T711W5h2+wRAi8/nZ2sHce3FdfA0crZftkkNt7YhMzSXPETXV+2BB1A6mPVnG0c9TtNDdY0vMd1J
iz4qzGkEcNLm80cN5DZvfWSDz5dLr783hqlvujY98PbtZ1x93YITgpOpENcIHgw+9m2Gb4tUbrqO
0KW7XX0TvII1KY+yR6GO4whCPYrBE+qnp2v/3EEH85YM0r7GW2fuAxeA+Qo2bpxNw8ouLNy8dB1G
/xudKcpJwG4PQkt+EzZ9MOAdCMaLCGKMrSDa+w2IFfrFLb8KpZEfDYSFmE7ZOb6rNueeHQu2F7KF
LzijypOHaS56mXHT/LQUvmQVJNsDdUtwibXBjtLLeDn5fKwKQKvDbwaDdpNWgxVPyxYxmdFuCB+T
VvO7pFdADeKtHnCBoa+7GsYFbXGZAB1KO7KB9r4243ULNvmJ901wK1iAArIBfr2oEILHwFXxvTrv
ZlQ1qfNsW+5ChleCbnEhQtgsj3whqAEi4SApqOpXlwQJVmMKXSbiq1z9WZ4n44uYwDoGERPBMloh
mADtc6QUAHPtWJui4o+7crMES1Adwbm0uIRXx1qG7BIEA7wy00TEc7Sg01EKkIqvadA29zqosdFH
bKvGzNvcOOU0XNFdFR2Q5xhMUmxKBnzYK+f7QIoHM3fX8bRzgA0osPFsQ72Y43niL3zkgNC6ERkD
qWo3e5RqtCNwoas4q1Go97iJ2GnvF4Fp79oO2dDg3JQOa5JcpHLicUaf+1PCK889plrnqmfNidZd
4PIldC7MPP2ZHTshrEOncDW3N3E0hacajOfvbN4xB9B4IEokAwyfdyTYflFUAi/wq1iAXJAWGLN1
yCtn6C+0LhD+ATZnE2RNr4NnDMPH7xrSMJn7nrT3gL/UP5kfiDMeO1XnETJ9To0L4+t5g7t32G2L
hiKO5bTZ+E94g8LvViHaIZV63w8DjnAIdVxnL5ubkd/qaW2fnK/2l1Ch+RzvanxbEwhudhmMLxTp
4hWqYTgf0m7FFoaWXQ3yezugWEdNAgbkjIHq0duVT4sJfa4EM6iu+qHJ1CPomfWl09Jf8rbxCcPL
RPdXulTTx5Ts1OZsbpAMN07D8tureXVCqbBjT1bmzaCNM2bdhj1E7+H8w8T99srwirwqIrxbXdnp
2qvC5BVAt/WDo19fDvNEEGK9Sf8m5jzG8HXbyWGZrPyYJHXgV2Ea8G1cDYdc0zVhESMM5Rl4UYRS
KaLvksm1Zw8A/Nd9Vvp2MRF7VIha6RFWMyWPfE4QrpEY6r51ISZunwfuk7Md+aS8YZrL1zr+fNKl
N+CnBCDRkiXqbEjjtycYfkEBolTOHMko23pOdLJlmO/tY7oBEIRBLeiqB/D77TPT4wbZtsQy2gzt
c72qeMjp5tSL4DvGMFaI7rh4235GjhyAxJQmO8ts/9ndbKsBgwDiTaOXxmBYr2UVIkkwXXpNghS9
hnFInR/OdTr32rwCOTrLYws8FdhgbR89D8lKj3sVmw/OElcwXCt0RNyCVkq8mfEuanTziszA/Wci
YvSeOACqqMmq5X00SfIT8RSbSj1frM8VSGfX4zaaXzvGmw9UTd110qLJi/77NPTFzOvhRlitLhTR
FJhE98ES5z5f9JIPLJkxikP0UioCi6+P6zR1OcyJuKsOt9KkqKuiaxrNe6lMJa5g++p+xBOmAUh/
JMOZO7lBmeuwI+cC/dsDQKUYdWp/wEBeTEPBO8896mhAXg0uE5o1UbLuWbKb4K5Bdm2JPSK87dCk
Rpk9wiPTGIUzfjtvFiQJpu8h/ibfAd0Kj2PTmnzfG45R/LDfcN7D6SK1f9cpg1awR/Sp0RuCY+DW
vAAxTE67Qbch6pq25FBbntfQo7d1Nzc3w4xmReUscouwL+sM3SDvDakMy8FfNvDdcSafDz6FASqD
njY0qa6X5oIeo0OZwyk64ZPRuYt4V6hoxMMYUp4tXjjkImLRVZtQ7CqRts9JtLqtHCGrqEDIhbR8
mqg0t6IK8YhHg5ACnOo5eraof0QOPQxWxGjAuMv3sVOmmAjs3z5DCAwgziu0EjtaFz0mJBjIIcmm
vrXKi/J2x6zOSosqGaGNwVvHbXdjhAeFDU4rELZAGRFmBq0S9CqJVz3oKSS3uFnqO9KIILpAWsB4
EyDrgqecdsmprzGS0izBGm5aPt5wM8PQNAngSbNWDNGDcoksyO7v9yNaC6cwsAoHJMoQvTOTUCCD
auueFkj2IZBlXEGDVXfPg0Uslb95A143Oz7M/aLuao8vV1vUYhbry3G7nXzPexk2nWSeHL3zqslW
zFbE38cEyz9Qw/B49HgDS9IKzIA5rh9tuUL/HYQSxBjgD9h8Wa49AFfYAUD73i3JLE78kKPEDoIq
tiDUp1fAHrbJ69Qs4eNg+Pg/5J3JctzImqWfCNcAx7yNCMRIMjhPG5gkShgcowOO6enri7zXurPY
Scm6trXPVJAMwIf/nPOdh1BU8coXpnitGlduzU40O2+iAymQqOqBdt/HWTAFTRkGbQg4O0xRwU3d
ew7E+WR22nWnE4vSdFPaqy4UHFFoTtP1JkeEXfH54XlxLeNWeaJNdsx93AlTz1RybPX4ZphX9eLM
s1OWm7y29XJV+5LaUy/v9eM8MJWOnJiuDmZnZf5W073yHrfCezTwsUFdNvvEWbG7OpfKDTNnAInK
Om7AAFo+FxA9HTJRYfsawqkkbjz26huFQkbz4E9+tku1Kn+UqJjMVuo4q9fspmTXSmxOl/ihxTI+
ACV/0AmtCGu8lbXzZDTLFOwHx4QeP88E1Bkk6Khzex0FVuw81GmqNmU6aEbw4WheyyCstgOlFdkK
6Q/437J0nIymGbNVWM7py8BxeRuLwcAeYnB3w7i5ntEjoi5op4heAXtvFklprzLPdn9pP8HSw0+1
z0q0OoQx95BP/bQesBl/y7PAX6dVVd7XczY+KVbgnd914tq2Wz+ItOnI18LOqjMKZ/scq2Z5gRqb
HqbEkkeXNoUDfUBMzvPKutjtAD1b7C1HZ2qHb21rF3dJ7j+3eJdeWCJL2m8Ngz4XNqXarat3PdXL
TdWO85ZtO35s+8Q8mn1Wn8bOk3tzwX7lZ8GCsaYLwn2sB3FwlEiecCSETxYbHevFbPMHVcU2nTS9
GrPL7JBRfXJI+ANFs24ZKnhAV6Ce41m4S5wM35ekEuLeDVhqMWuli43bYPJ/zpoVIZ+S+ueoc9w2
06zpBrM1NSSO544nbRYUfbUCNdcvFfa4OrZYLSjX6G8rrA9cNgCsR3UfNnez6oPgoga0R2VWKaxw
E5UhZkPccBvKsuNiCHGcnVTftO1S7/EmYsXiRlHZKxVgwV+GYnocwiA/o5rGp1KPRIdlYgX39TTy
ErhDs4H5tTwtqStfjXQyH4vGCndowD2YdojJ931GoDU2tX1VG6o9asMakD+9fj02nXMMDCaorNYx
VjS2hkM4qv4OzQCObrHkH0mn2OPS0Vj3GfOtwbAx2MZkFaZpZgiPVlxeW45r7Bi+TlFBG0e+YnXo
r5qyp/E7ncPmxp2KYpvFzgI6SStANT1BpbQPmrNC/zFXk9d5JyjOI5bGujGuO8NK7+HOOyd7RNYt
kOhObpGKMxOuYhOyhtYqGA4B5KGHjCpwhFt6TKcVoIbxNlkGsPKVxkrhcNM5lH7a/ExHx/qrE+7D
KBv5wo5NlwgPDzwm1Oe9GLmCjHR9H4M8mZ577Y/7MRTpKS/H/H6iTYMWK1LGuPOxZ8i1yeSXarDO
8NHIrWaDsFO9jZkR7I2icjkrYwlYLZ03NUzoqsZkNjsYFvquCN/tyfCuE39pQEHR1FnFU6ORndra
XHmdOe/UEGePdNi1W+0q+1l5RrHj+j9HHdbFPSOk9tsM8I2zbNoQ6OcBRUTuSzXwz7f+mc11uEIv
D7+3iWHvQ5xJxhGZfVKMzPL0I/XTAYOOdChCLCZ5lUPtPQSTzn7Q+mR8pzBkjtC0aA81F6QpzlcV
UFDmQ9djIwWeEBXufbsRW4hD8QNdR/VTy8GOnQXXGsayhuSKgfHE7pZ8w/6V7R2elndWeutjMhr7
I8+5Yy+DdNaMixIfBHEdbx2C2I8o+9U5rtM5x5WH7Lom5G+tq97wI6YK8sCnqmuhfPPIwxDgnwuo
ZAtwEQcCjZJnqj9M4CbQYrDLBUnQYvNlFEygtwinp9Yy5G3LwGmTSa+9RiWHF4LetiVXah01N8tL
xwrvYueE776Y+mZTeGUWrrw2xZKpKZdRq66zKoj5bPTUDVKotLUze7xRo0iTbSCa+mqQyzxGZVLy
DilrWA3VlEYpp+37VC79tvFKmgK7ajkVnBuvlQ4opqDT9jA6YfaaLcW8rqVNyMcW+dqForhTVMGt
C8ONozClvg9nwYxwSYugmMdkZzNHZrw7zjyaFQzsg5Koquue2hwMnabocEr4YYFKQmHOzpSecRja
BB+tN3IHJRp/TKgnoh+FwrGSjnsQFHickpiZu12Nwd6T2XQ9+6NjopLIbFe11L/oLk0Z53s+/+Ok
0hO4L268Xhzv5jp2bw2dzYKJE64bLnnFTSWleZf0sXVsDVsdKkmPGAqxOLturj7oCxrKa2cIxDmc
vR5Yga28Z6nL/s2xLPF9VHm3HbOwOrF64/N2rLHpVykVNsUW4CiNPool9Uc5d2aCK7XNT3Ke3F2r
svYgHXbNye7EW+Fd+EkJGQH/NigMvji3EfPPYe6GG0o5qwPzet6gInRDbwWDO7g3JWfWrprCag8d
Z9lkeTncc/vAB+LKZIqkE9JV5Dgj7urFPyqnNqK4nMOj45cj7VtGcsdpp98u9NJs+rFwrpdepRRy
EWRcKytUURa7kj02DZ4mOkki4rjZT0Up0Lx2bNe5cWgV02v6UpwTccj6xbGHam/3iH4JlU9Y2ogj
rOrcFchBS3NrjV5Fi6BS4qayRjZNXxhXQ+q3O88z9aHn1DUypgn7M0nE5UxQglKtZJyeMkJaITUm
ZXiFUKVXLL5OJP06wGTRGD4ZtFqea2NJdJQRGw9XPYh+BJAJ8wyyVo1nfjL7Qa9sZOv16C8Vjjm7
fmENNM8jE7RDp6vg1uUE8ZZbql8rLMV3QThYkZPH/kOvMmPcWG1grzkaeE9hTRkI8wBPnupWjmoD
z8dhzuxWTBmVjVuhMSO5LO4dO4x73+V/2UGKZH5xUBL0hr4lCjjNOs8xJydUPUnG2aNd2ntpTNWp
UGZ5l9F1gmULn1iOj+tUTBX9ZSySFxGFRYRytHtsJMU9qlT2kVCxdGrbbPkhcXVj2p4W94E5eIx1
epijuBqtVUoH0A9OkxedIBwjNAgnchi3bjLTiDe+VwebcujA7/AMH4cUCRXlVqxHxPWoarHNmqoT
EniYvdxIsg7PButgup51ne8yexq2hlL6TFRwuoWotEQqn+ijCtqGc5dkHuylQxAZJhIZP4rOdtIf
+00oy+JGGV7CIh/I+wm2cL5KPCd/7oOJeXnaM65HIe83RuzNnMmC7DEry/GmgKXEbGrAPlo53J+R
kBkFVckSpZMsg31eM5wjhVDIR5rJ9A9BYugqxjKabuiyGdQ14/qYU2c5+hQt2YwKR+nocxtz6l6X
7Bu8v3627S2m+OPUpSwunlme6FvUwcmwhe9sGqqM0MQdFrNBBcUttXT8W67lPaUywRDqDZpuPuw0
pAbp+bPjytiXZj/uu9HAw6aZ513ljD2N9ViH0/MoTSQyKoqsK0v57g0z3viBI5F1X4i+iACgcQYK
Nc9kkiUJXGfZYYlsvEy+M2hMeV5Vjtw2enm4o0anw1ljxoXF6GekHNRV847h32BQx2OH/l81NN+n
i1qGUSw5CK3sO5Iuc3juDcPcWAPhx0d78Ixwm1qZiSPNFnZ/hQCzMOOzbOElDwNBlm9ZtkyUwzED
Z/LnEM7Sk0k3jMi74sUyPIqKUN3r5Am8kNdsBmm4THNlPFzjo2ZC6BgXiCevJqIiUP4M5kUfQmyZ
0AFOzVBcbumuS4hGYKIwlJuuCSV4bmQmZjxceWY8l/tEsXlyhQmFHycHJ8Y9YuDcN/FpuAazoTHO
eB1lG1APyH5+3bqYj+4tO6uf4pa5xsZXaYieN2NXWqd1zoyRasP2o8w7bW6qVNF7IzRjhWM7oeis
KMuZdYTVwuY/V2NKKiT1ZoOGzxLCuk3ZUrYSeRk/MffL6Hmi2m/ceeZUjUc0EowjyTiWxntN/+Ze
Cbz8bMXDB8Z4x3+rcgRrsB6NgS+/zNx8Z3sqhTtiDc1yGIbResg4iZlbeGJyJBBRFwszDcV+rFLt
bLJFiUsDp5euGLlml0qdQdxPrvS+CZeTASLfnJ0dz+KLX+YQVHxVEVTJ8q3qeGg7FLhn7BtyYzPk
pEiQEmIRx9xtEKooOovhcmM4YWY+OR2FW06ekzdyClHvS8eII5+zGIEAr+CCiJsdmX+RctupJblH
saYLUfGgHbHLJTv6MN0H1czFVlvukuAFnfqb1k87b88wJcGnjrE2Kp2hfev8uf/JoLXbii52IOQz
WhwSFJ91b8iMIZGQ+DJFPq+8BKNrY7jLRumkwNLsMTK7KbJp+tU6F21VJ6PJS1plN0vNKSgzl5qu
I5GkO1Y3WjPg/u0Gmo/e0zEnwYRA+V7RGDZjZw7FNUXC+r3venm2eT3v04AGrqEI2p+LxCdR62zZ
4mjJtqmdG28sgk26ph5gjLCmy2OqAnqnfGSZdyeH3bGMffNTLAm6gZUhoGN/ILLOUcnLxZXTGvNP
En6Ou7bV1Dzhw0y3QzsRh8CwfK8cBrh+UgVHpjfDD3aDkfmorVhX+JLkcaDX99sQyvQkvR6fzVh6
tVg5FDq+hoXvpOyEoMPyutN4LhSV1QReqvZnwx1wES78T0zuapXCfmPOZDUnxgrhEY+MLrdVqcyH
vtIsVnHQDBs3zrqEYUWKQWCJmwgTj89s2Fvuu2Jsr2YQPT/c2E/4IcuWvBM9aMGqzUR3rPrJJjCk
GkYxMeJZZehTyg30l+DYFTHivWyFMyPxPgkCvaYmuv5hDEp882hjPjZGXX2jcEf+gIfQ7dthGvZm
HHvGRheXFNLvg4dfxTY/pZIbCs7oFZ31bnKUsffxLO2185fdECf+7z/iKwX1U3IydkMrDunZ2pnZ
ZB7cpXciM5+WP0i0X/0Cn6LAgdZECEan2OWdoXk1bISubsJlES5/apwSX33Gp0QwJ1bu4TK2D1Tc
YQuuZp/5gWGU93SPjqeexGXGLi2MFzwMzj4xHfvebVp5WJLAusMiWB9tv1dXRm4HB54ZN1+Xdjlx
NrfzbMdUs34Ts5B31Jf73sb29MwoF8y6gZAtV86Ir/0wXjoLf/992JeQ8T+wBT43KIRlF7qOg/4U
0I7KcFfYPoiAUQY4Cssl+TBGMgaEpOK+3HDDyfd22ExRWRJdgA9lqs2iBs6rU6qbn8y9g+el9Hjy
dTsxw8sJtGDuxS59TTZJvI1GENzIOCse/J6liI6pYpdmNt3sLIjlt4Aev26D1Jyeq0nL77Ivyjs9
kGnA1uP/oWDpq+/vUwZ6cqu+HQP8dba9GLeYqa23NuziV4AWrfGHcPIXie7PHSGx0Uyuhy+UL92e
frB1Vt8zZRCNmF2MyzXgpz8Erb/6oE/YBBAWfD+V0x/s2B8ipvnGxp27cpv69nRu7CL5n6FAvM90
BKo/h8mA/VEJs9i1GPvvTbuo76mbZaw7eEnk1EI9/P6ZvPyj//BIfi7GoEhmDFp31ocasxDw6gv/
nyrD2A85tFccQDzcq7//qC8ehs8tGUkpTE5SeXdIVa2ItyWDvkMVNp8DJyuefv8Zf+EW/+n3+bQq
tXNY5pT56QPVyLjzCjbYQRtvc2CGW2t2yGXQR878RmKUmhwL+3WcRnXNkc4Bf3Zwqfq9GzwGgIM9
cYvgNrBKMyuNCG3n+zkH/vOHH/SLteBz4cWIw4QhU+4eJAY2f+UES/9DOFVprpVRBU9lnM+bMKi5
IHvdZUjmdgED1jo8Ilgjvv/hp/hnNqbtfcIhVLlvZzlwv0NQG8Ww64jeVWslsulIR71dElofjTvD
dO1nWV7MdK5KzCfM5uYTR+vg+4jncY99AdpO0DthvlaN0Fj7zW6OHMfsXwYjwd4NhGJ+/P1P/NVD
9GlFyZdK0WqfsiNUveCWjlnwweEkgFONrurff8ZfVM1/eIjcy1/rb4AUxsxpMKu0RkbuvKOknO8S
ca+OolT5Fb3p8jXETr1gcW3CF+KO8bkY0DSMpFqiFm/kI7xozOFJ7mIdmmqsYkvsMph3yqzd5x72
jz88RV/8NT73duRNDceM6tGDB+DkCK/3us8Ua9NMYvD3f4svFj3302KUmkUNKG3gfRq5P+a58K9x
vvTvjXOhbAn5J8rDV7/J5fP/9ifHr8KRcSr0gcRAj6m3Wl5i+okLnrg5/8N56Kvf5fLZf/sM/Ja4
F3L+WkOY7H1sr5vAorVbDx3zy+FPRWxfQFncT6euUUgR1rpjRbUMMZP7JrvYN0repTM+y6K2LyFB
TAZlSrbxD0/sF6+x+2nVg3hvt0ml9SG3JuPRZyDHVQ+WBFVeJbHw3BLvrjUwQrXkaN0EhmbM/Pvn
46vfVvz3v2lYlkQck1QfwGgwjbadHJHf7xmRqFmyboJLch4JS6G6yRz/dfT7j7Uu//4/vaKfFq4Q
K6fNyB/TJEioObTliT5yxG30cgYGqnOKvacydaLbmSnaiJvPJS24K6qKs9DQUnH7hx/ksvD80w/y
aUEqJNalDjfoIcgG++R1uc800KevfuVlfoEGVJUbifq8rgTuVU57JRZwXAzmn44lX8HynE+rFbdG
xrlVNhxI0YiXIEYr2aDE4EW3DEUwHYD3KVSO8xEkNrGq3iqnZ0ZIVhHlYY0NIx+531hgtgiqdpzg
//BkfHGy+H+aSWzTDAdAsIeCrfMl7ka5WUisrLN6MDdOTM9xyCHnD6/2Fy/A56YSs87SJius5ZBL
wzk1obDXFn7ro5sll5I8jFh9nMpt1VKtkOLT+sO3/1fTwT98+5+LRnLd4bYePP75EXm66br+mkN+
+SCy1Kbfu3WHdY2vLiqbwd/bmYbJ0CzBu0t+4QrTW7WLqbbesKlWR5NZz31BHCoyccW/JWNl0fox
FUeq2I3VwhzSj3CuFM9Tlk7PM1OD58vJl0us79bnyqiX22nx64gYZbzD1Cav5z6psEOrOIbc7o24
GUhde2S+j/ao3eu8iMPtH96CL5YB59PSWhvkO51hWA7tEFc/4gQ1pjSFoLfVWFxz5cAIenexuUaN
VeL9yrT46dgyI2qLjCl6H3tob7vBLsTvyOwFtsJUAcxZh41pvmmr7/9wBftiC7iU6f59C4hLQbaH
/fdg1tZdPgVPACS2je1seuxCf3jwv9jKPreqdEPcTaiUREumwt8vfWfd4FcqD/5lOPX7v/dXH/Fp
1U0WP/WaoLP2WAn7beCb7ZaUBSkl3Q9/+Et99RGfFlgWa/BCtYKPIvW0C7tsiICxhluVlP8p5ftf
XPl8KVr5P7V0l0bp/9b4vCIWWn1kfy98vvwP/+57tilodkhQBL4IBYW4l6Xs333PIvhXyMLlhJ6g
oM/2L2jC//Q9G+JfNi3PxDac0PI8vnC+rv8UPhvOv3Bm+IAXAk/45EW5If9/FD4Debt89f93sbt0
Ngn+Kdvhn/L9wHc/ndX4ARQeg+a5Cr4FMv9uEiZYVbZz7Sp1V3eh3CVu8rr0xYOYZbwf3MhPunvb
SuYnPHOEkrz7ptvYRuxuZt/uCAJTJFrhqmug2gQGoXUyXd/Detz4S3K9yNrYsJODECoPJTZF5nHl
WkFvmssG+yDQYLcMQDXVdMXa6bDzFm9edbP/PDX1OcG0hw49nhfcyBZKMfiFiRr3rjqFRNC2RUau
M+TWt/bBPUadPT9a4XI2abhf2Q2xkmRvUrC+EfGwa9DCkEL7U1/OGh/e5Rq57Lohz+FAWUybB8te
Q0baGbZuj1VmPQvGkNLzH136a6WNe5h6kXBNUueWPXncIMFgt/ROuG/ucBg+mGN3coioradx2hfY
z6Yp7VZ+335IaT9DuN/3rokK7DQru8PHEGIBHiuiwjHGKXI47nr0PAOIRuDTMTxeFakegTtAgPIA
hujOerEt59qvC2vjk8O6hjntkPSq3DMR8Uiazb2NUX+lmUKKghooz3cx8NH5fnH128emdA+z5f/K
c7NBCAre6jg4we92Iq8onmaVXC15wi8sBFQr177wkwbi0+n00XxgkXd3xP8IPwf36HXeXpthupFV
i35YygBJmoCM7sgC5GrelmZy8GhUPjTCPi4pdfMOFhfTyJJj1/Z7JBjsNjTObQhcpc18g1tgiozB
OFgwSdKR2VrGAJ4QYHphqpsXc9euKrtH3/I/LF/cjp2RRYU9/+pmAo1lNb1aVNdV6DKrHFDNGP/0
Cpwj+zwmgmXn3VXmgYzM0u9gXW7GhWcqnu0o9ri4F0tCFFEX7zxJHeVmdQGpZDpKjabl+XfUWkDB
aQZ++CrfhQ76RU9LWBz3Twr4NMCmWNS7jK9y1Rgb81cpmyfay9564rnVnKT8l9gtkOXadaBJWwkY
3WMKNCHuA0438+sslnCbDPcgybwD/pzt4me3cAGmrdslD0uYn6rZmbeu0V9nmUtadLkZ8QEdEs/S
K8MPb7AfvOXIVqlpXAfCn1e+J6Ip/xHCBV1bzvhM0gKIFqlf6ovLNbH3ah9P+fcwH1Yqy29xlNAv
ZSAldVEdGmYEHM5E74mvZVrcKQTt9Ujid42n9ge9g/1NTTlqbBrdR9wt16k071tUeqLi1a+iH9DT
muWxQNDAadJJrn/du6zrAcpUpyHVgvLhQHUZikI5i+eajGwnD+FwgdKRrqcXU3URh8CXEiD2alA9
iaqCVUUiHbRoZijCEjJf+XIJT6JkQcWb1U2nYTSJQb03uXEnfwVoUBzaNUXnrrBxDnjiXJJBmbWT
7XK3P5mJ/bbER0xq+gniySnNymUta493cj7Qo5EB+lYEsX5NBhNqsEGrekpeOgzpUW08xBNXXFEg
7+JU2VVe3p37gZh8NsMfcWwuo+rUN278YI03GWC8VYMxumpNbFh4dlv7te+8YhVnkFq9UG+bzE/w
TbeRA0eVXJxiZHTtc/cBQHDrza1H0B0GCESgKNTQR5yA+DOZFOvoubLZ1B2+wIwkI3/55mmI6zFS
Q3WZ/4Am0gyoGTFzilx6gdgzLOtkiDILEINrpeREEd26gvNmOp1a0x1QzgF1+Im1KfPB3DsFp1CR
XAOy11ua13/lHGVB15ORn6pzUcljZls34ZKNO10PIVfxdpPE4XM4GUfDNm/lkpB/LX6iy/yMq6Fc
VXHxoh35ns3dlae6W8YwvI+CpnMnX0hCuC7pCipSLxQJXonmzQFstLbdVCPmcn5WTnrNhPi1C4wD
t0bcCS65UcIX5dm1Fu+xSQgQmO0vXPLNg4W1emVTj6CDXd2y8nZ5cDdhNNim4/JWOd/yMonXvciD
naPBHvUZ0JpTDERBVL55ASbufIgllZ1fJV39yD2h36cdQtYU/pIdSqTRYmRosE9CBOZO6B6pfbjJ
FRvKUGav5YDHa0onNDX7ffKsO1aaQy8w/hflFkgclmHXMW50mXrroSyI6uGkH634m62PXmsS/FXP
kAmQlXOFwBx/y+Y0gRUJSNIqbQm1LEETJBk4DO9TSvNSPg/zpq25ISkt9qH4JRQdxhD5E1yKzQ5c
Pz3H5SpfIOcBkth5M0JMapxn2BfR3AOWydSzIGPGKp8Fh1bTW4i2+uI5/qMoBC3oMHRE0zDClDxM
1sbMzadE8tbOwltXsVPuHdJxtKHC/z1bge/z7C0j5eni1A4aJ5Hr7pbR2hom785SQ/azvLUxaJNV
GF5SLc4A39+XAhiGEAahdL1giseOAg1sIMJeib0vhmXj4DUjTiWng4UhyfGRfqriFvtxZFFFgF8r
2A5yItYz+/0GEtTLAmznSrjS2M9G1qzk4jwMNUzflpjgVV3XLhRFGAUIia9e8W0EgVRhJjioFrCd
cOYbg6wMPMtiV+Qpmumi76gznTnnzBHhzh3ARXxrFV+fNcZ7ky4VexbzZpbJY4jEQ/j4qSeNsAFC
eJYemZAWeokJf2Ye1q6PMYz97HkMgiWqZbnBLPzqttkrbL4Pmncu7MP5l5ERP68cewXRp0yXAU/B
RXZPAhzG6a9B2JSSBhbmIV77HTF/wP7Jq1Fky9qVP01OG4LV9nrS7itYGpA0o9hLbOZseMG2GCeP
hnZ5CrVRQAtpzaheNEZtMHNXnSZLbLXxHYdWgibNoQ7R38LspZ9AriYVPj54jWKEaWdoMg3CJJQE
Fbpxx3onKcNgGMjXaY3BFgu7XGmmvlUX17dhxYPWt+LJYuBTBu12sXJQJyAHqu6qzKZnDNDFLY0e
2iIXqwL5YDn84F7AudIw/V1Z9Cuj9OZrXbJpLikegL4+pCLP1pMqzFP6PantNAIprw46IWc1KQhw
qTGvc+gOGBSygwxT9txLHc5kPsUZhjE7kwRX6vmk7PowKFBnBGK+BbO+zbElkh6jimxMNceihQxD
11brYMGtmFWmEdmXfEtop+86VacssaCGLN5IXWP4lmYwLuA9hC1fJ+lJENPkfjB8AY4xIy0DSmSY
wVew0VdpPabwAQTDPyDA2dSe+i57KLKWhjWiYljK7PTYcoBygQ6u/IH8peWaP02ZHepCkWIjJjXg
0yAmAnYqsSVnUzbbnm1gk/tWv3FVbFzjdzNXQdCtiCPcuYg6naKVuiZwwdGzfyCw/r23wUxawtiZ
jrrvpzYyVHAyicKv24Z9RPZkojXlRfEEE2CyEDlqq/sx2OSVE2BTlnjygu5ngtdzb+X6sbGtkyvV
Q+Gqh7yrnwjaWVt+B1B9vvdQ1sSuLc411uQRoPf8DcDW5LLn2+sGsrr26rUngssGNVxlIsa5uI6b
sXgTJH/WbhMQFST6WtsdveqtuMrnEKqlSCC3efqDZcjAJNH/SIfsxL8SpUve3SQORcdB0QDcrjio
L0j4EnheYiZvYej0a0+LK+GEHVJXqfaZtmHIB+qWNA+Zy4EhFGaabWc6ZWSEDdFGfIO4ElBPihr7
pnXVOMGDkwfXoztiEuSuIS+shbruq6ixTWtt6O8sETezd6HN53WxMkPnRyUhBI3TaxkyTsHf0hDx
aDnTD1vbYekLvPBurIv3RMib2LL7HfBoltk4pfrwu3YB+6hwWVti1tfimJhrHYZnwoAnThpvBjaR
iDTivQjAO7pxj9N5adMV1yR0xGndQ30hYaDPiZkCPCXWt3PAK8LVeaiC9lugcYt74iath8fEZyky
2mLNSn5rKyKrse58DljdR9j3VBF5MAcnMfzU+fTNqEf7NILjqQchbpXLHXJIyzWvK0Ta0o+8rivX
bpGchBeDDB6hl2BSRzNbgkdpar5H7LOr5Zdl63ibLP2pLkHUCN/Y1wapti6wgg37xwZ/qdiSqCaP
fF+OSqyl/bM2CCMAxknJWWVPouatrPyasV16lpqvBjjYxgC5Dscfc4hF59icRWk+7on9JyCd+qPZ
sOQP9X02Eb3hAMmYdalurAlcLc63SHY99sJ5WldqiQpvGVdVMnNIo/0DmXRZz7iXNkEJe67zOYW1
gF+H8jAr424Op2NhsUs3mWDKeB+oqYua2X9sXd6x0eWAIFveUkNqrJkVVJLUd36qzAaDGGLnyVJ9
5euLqPM06oxQp+s8GyRe+AVBroW+Pi2Nym4MFjEXMtA4x7ymfU0ETWAXrlzWPdp2S+n0GydvD81S
+Bs4OFCNPbGatZ54QK0TFYwPbo4zaegepnE5p3Z6iG2iXXI2IUOT0bNcWFDmEB+W3qMknqKjwIJ4
5GHxB0GXvQbdibAZd1IvHqOpDm7TACDRkpu3pk+q2/EEqWDa/OACe9rt1zFfTKT8GkTJHN6m2Y3f
jt3Gx6eddeyOi2h56ohShPqk7f418WAq0jHRNgF+9wxlGqsW5FVzMybjIS2mWzkOtyQH4HyLJ2Lx
OC3Er1KQq6kfPF7sfi4PRgnfte9AxlY8IcqzD1OLK37mUSSgcnYF7yGp68bjPje/4xX+69MbznLa
zJ6oePgwEj2uiFw0pJMIlZMMwR1yl5DmrY3h0LTDtWE2G1+W7r4Y+tUwmCBdF9+JJl/8kPCjOOge
ZVNzUvQS/jpQ1Fq3fIwLYBBdOzwlYUO40WmvzS74hugttl75arowI/Kn1vabaMizs1XobQ4sBNhD
MfF+2sltOwG2a9VA5AAgcGBUxNW9H5x79pZVvdVhN2xrdzZRmgIwGhrbP7RG87jg4N4sOLh4mkjC
wKOGXbGzUmcldLY1Id3l3r3lY0l12L4H6W89CzMyUTNAtdlOjXYVBQIT7tSoamvJFuZlfpeX/pYf
49pe1E0rukML1ynv5V2XczB0ug81lFBuZm+PsHHuVH4HCwPRKyve2x67Peds85tndpD6Eu8+gTxD
buexrC4I7g8buJXGX011fRJ1U/s9Tq0rQ3g7c1h+FeN8hpYCUrJoQEyOZz/g9KfkY1lYV0j529Dp
npq+eB3/i7sz640cybL0Xxn0OxPcF2CqHtzp+yK5aw29EJJC4mokjTv56/ujIrsyMrKnchqYpwEK
qtQSki+k2bV7z/mOLQ8dwz6k1p9VU3+PDQ7Ugbrt1Exfff2G6KVO9WfXmD4NaF1VYTAvr+rHJEmX
udqvp1ZhBfBCX5XhOa7RcyO+boQ7LBMrOueqtZ4fgqJ66IqTc5dnL8C8ESvlEuLcXa0kL45nrcdE
o/1A1i9iDuqReFXbyW04Y9CCgjONJp4tlFCLZujXjnJ2lOE+tnFfarp5l3fWpUPbiFXwpUvHcFkk
zbAIsIE4GrkWYXno+uyCHgFFqh02vtHalCObtO5uBTA0FBf3CotvVH0iCDi7wI86UPRGRyel7F4s
PWBpAnIVedZVl939/CwU4s5YVdBLlhiFqu5EJPNFgNRy62GfB/RXbPdRTu8mx22mOg9eA89VZNyq
Bm+FnqY3k17swtwSuBqLFzOU3Nlw393o0qIo1bXwFSDpCrNfCD7Fus7Pt8KJzRTqLNL0hSOwsWBd
oHgqvdcshnETHkNCB9gYdd4jNd2K2abszBD4sUv2dLO44YDhR4p60zbKk7Qex0weTLueeztsZ33I
oiat18BqskWbh+ekC1LKteJm4M7CQ3KOEKTSy2uXgCyITcSdPuJZWY4Ca+ZgXMweYFTTl49Zxhvl
VCHAJfuQquJNh6EqhvgcODXQ6LBLsbWTRzUc67F7q4ecuqxvtOU0VgeVJZk+/ugXjjXn0ESrUDmY
Qpylh8zFq78LjwvMcEtcmVa2nAZWd2dg6XGpTKMSPzP6swFpBXaIdACyQfZByh1hDJ8cz9bp0N2b
OdHiFl6+VwgYUGJgvpGbcOxU9XMo8ve0qEDbuaHt9zqT17CPz7nJCy2N5K5JprNkUux5vBJdGXE4
ZC2WBIkT/lqCzeBXRb22bMdoj8Vkzb726tn5x/z2OV7+1hu82mUa7lGHo7KlEnAGMD30IIM4HJdO
2DwSglGSxKM+zcl5I92BqRxuuBQhvaJe7gnRnbrp2JSTtrUz9O79iIbXOpFm/czaNGAqzZoSHOIo
9iAPDhIq84vnB2F6bD1Nv+FWg1I9P86WEBYVrzUSER650Z4zYePr7z/LDB2zOsBmVfI71wI+biZX
qeXgqSQDab3ucTgppa/QgllKDwbgTO3kmG4/yo4QCsUenkYrKVdfE4f/1zOXU/yOubj4bP73/Jvf
EaRWkESbr/nBH59tPorzq/iof/2hP/2b+p9f3w4/inkg8qdPZkRPM17aj2q8ftAr/fH7f//J/9tv
/j5iuR/Lj3/8x3vR5hTL148wLvKfBy26xoDr/zyauYvz8LUsqo+//Jsf0xlNNX+DOAunAsK87npz
iMiP6YymGr8hqLWoJS1XpfJgavL7dEb7zWQ7cD3P1qhcXGY6/xrOaL8xLTE0vsVHW9eRiv4PZjPm
VxjKH6OZGZ8Bn4g/7rkOwDBT+2UwKFLgY6gfc+BO0xmjGQaSYuHVVOIlTmBM4tnSqzy5tom1ojeD
tW1wyzsUmocagucQY7Q2rK1U2Cpr6D5G6yPHPoLepOKAG99ksJECxtZhZW/tIvvMFVaLQVrLiM4d
mVXGAi/IOnGSctnZGa50czshNCDrE6wOZMdEOnjuM2vjqejPW9rJ3JNDzLzXY3BRTWvsW1eppCi+
nZ2o7tKUIXgpXvDsJOyj+lLQe8Qfb2094XLmfHNc+zwqWPpL6iERdn4evjNjUBapJTBkYYaOKboE
8CzcbevGvFaufjGwrue5BafIWetOCycyO84PhjjBdRYonPmb06yWgZS0pIhaubyQVkj7heIydtej
AFE5mJsuNy+WVdLyKe5yb6IlCy/cxNCPV+F2/l0g2pdOnb10pb2V6qvrQODUlFXqaZdwNqqMb43k
8KdkKyS4PtYBfFjUSw9jvAuNa6PMhT9Lb3Nt0LAAncLhuVOZ5RSRtR3Mq2EF+yzaSm066FFwD0og
x/tHlIbSmdlujPD1D0BDPTdfSNPczu+u296CcNgUgbkVgevTwERT3Lo+xndgUXrzHFcjyMX8SFYf
G1Jffqvbt0J9S3mlFC07qmnnR8ZV9ajPBYhv4zo/crXUmBRI6pgZkGturQS0f5PfjuN1/tL81sz/
cOzMDRrtjVZnq/nBKLS2XdpkjQwh/FkXBnLP888jGjxJU3lOKfMt2ZyinJ9NAA8K3tMJ4KiL47NR
aD7MaP0xyFY8SIam27HHNUBLMFavHOHy4qpy7c1vxDgEq/mCmNH9lqMs83sPfK1BWKY9OMsEN8N8
n+hm65O5u+aUvTa5HPpabhxcIQ6pKlwxeMexiHINC/y2/YKVYI0HbTkk+oqm0sLydjY1Jn++IjhW
mSMouoyzKbyFlHuQ650wEko8/kbFFZbDCs9W2L1o/ENe764hrDqRWqgGxG2j2ec86U6yzV/MSRzr
gIHZ4NxrcXQAieqbzsFL2q9rIuWcUfRcE87wKF04YFwfo8hOprXQuOLbRqxaKNBVFWwMNzyEGe88
ht3C4YAwFspexWKN+JzTn722G3GcXA68RjOcWLjWMYOmZra2uzzX3CF3xNpYFe8KzxKq69x5Ws/v
2vyOQmNaSR3QK0wa9FZLAGyrUe9O8x1Ttq0/vw/zuRMKOKTEVcei0bnOLlPsdaGJI4EGK3pY6zE0
twboV6wfLTdHq8/Xj7sL3PyuS/ha7vmVCkfMFivNVN6Fx/Ue04IpTGXFvS9xo+S2vZyvHT4tYACn
LXNNvJFFdAiouCM6JmmHNV4cq8rdJaZcxyzuNOJadRnbTsHNgFgGaw7zCIJU2pRTiEicF5hRuDUA
YiT1lpX5ew1JFO2FcbQ9cUS0PW4whEKzDggF8YS9R1z7AsSMQBzUGosIXezsEvWFDY3BwoWrRaQM
lXXGiLWN1ppenJOeMr+KYLx6OGf8Liz5QKqOlkuaVeWN7gYNQltrq8v+rZuMHWNnm9wpfhY4V73Q
QkyMORxWMyV626uiNeb+U61711xoBu06QrksBIrLMNZPhVbZPqshrNKR7nMQstTXkFQHoP10NW6R
7gMSs/VtVwsGgfCc/RKDOYVw6zsEBWK1Iax6fpJfj7Ox9jJgVBwRNeJkclpogiZ93+Wfdk5wa6bo
J7xE8VaxohMWu2+GK3J/RvwvYH0vEstiu2nbvYtZee1Ntu82DZFmSuz5HMm/SfLNEqWI15DAPvuO
I2lk0FmMcT52WW0s8HS/ZTUhKW2Y03cguYAACAjT0CvoQkzvGr2FVT6FT2PHnhbSB+itXMfUy9gM
UZzvDt66lFgvIVrTX1tmVbwu0uxdQPWbZyUkyT6XGUlXYjiqseM7ZCtp6iGQyU7Rp78RDn3t0n/Z
xXUX2YGtehZlwZ9VSkpseWZo0v8OFGc9SpZcVhCnEGwmLBW5fsmA/TjdW2h2fuAAYPb+TqOvfclU
f30MWK09Q+fQp1pzOfOzUsoQdudkbVownDA3QNI58/QdGg13HZGM87Ufs39lwWtafp/3UdpT+L1x
VY6VfsJf82pa2mMi9ItScuKEzfHIqZETBYcFq4+WBtNc6RUfOv1VgikszbipJ92fF2huWyeRt7To
HDtl8DtBt2/NzfxHEsgAqrjv6LfO1UK2mLeWeVGcQQ8dG8E0YmhlKZ9fKHNSVlptbtQyv0s7994y
MWfT+4Eb7u4iVlsmBcT52LvcYQIV7pwuf+lZlWx4dk7Hv2ehKzn+TY0D+iHENBoeErR81YCIMba3
bgYqlc+dNDyo9FRo/GDBWSXDtcqgNWGeYJq0iEdn12Vv/dThHHxDO73RGEoVrbi1E7p02rWfiy62
A0fohD9o3HLWJgiyY08rveyLO89NP5XSZNRBqaApeyau4WCfvbo/S67abAIo2h5DZdgOlT0sKumd
cwa8lVBWaNo+e7oynkGTytxiYwyLYUMlsUPjM56IvSOiae4OmxPdM+e+b7i03OQzDklsiHVzySyW
Fu70OBdSkqbivJsNGbtxLFYhWIb5qVRUB222YjJCspazs6j/HHzeLi03O3+DyHykWfStsCYcAW/F
ZJ0V18KY6v7NTfNnmemPypecG9W2NW5YLtw/X68dUplMIHrd9MHIpNzTFwWjDRb0bMXDiZT47adz
we2PO+F/5bwNRZw39T/+4xe57Y8/iM7K42+5GmFXvwh/VRRxbTi5BYnszpn+6SFKrQUqIhBw6QtO
tIs5aZShlR+ybcybH535zch2RpV8+feP5cuQ8OvN6qhQYhxEWajGflFkeXVo5m5sk4DdcW6fyw0q
0TEtb/uGtMSWRnTMlkgXubD3CsOgSNlP6VE1mkdTF8eEIC3TJsEuu9TEyhfuziu+jzk1b7/uSQb5
uiqj98oyNnZPwHaZboJ+X2bOWUIzHTTzHCikPhpP8GS21WDvZEN7RHeNU0j6CbedotPeo6iq2Rt0
FLh071cGl3nNfTL1ywoRK7kf3DLhgWvEGORd6e3n4jkM8BXzFOZq+9+/ZP/N22eqKgus4WkcmHTz
lzW2l3qgjJXFS8YqMHB9zyWecJSVpKBFb7OaK0CtvrrUWcepLG5tGR6U3v67/PQ/i+nmy+jPj+MX
6b7Uw0FIjbcunZjYiRo3qrUJyfFQ3Gs1vPWWBujifV7Tctrq8w2os6q4ir2tLynxIwYxhSnRefP7
RdCVX00vRXoUNGVy+waAiY1OxanfBkZIzbgv7becDdBlSinLekO2x3KsnXNQkRvCUjo/2a6fK/D0
pbXax3//mht/Vmf/uGWAMTock5nMc6P++R7NNV2POrUoNnMpDdnoAC5326PsMhlrduUTS0mfvU1G
uJ4Xv2DThs9q1Plwz5ZqwApYvbG4Op5YDXbwVUIPibmd90LC4TkUUFnr5npwl10iNjWNlsHHo7oa
IiRPtFnK0PTnP5yS26kbX6lDm/Fv9bK/SMH/60nOB3pL8wzjV907iCoV4AObNxf+fMojlgPEcusX
ZDZK4IGovtdZSS4Bx+GWTIbIEwfdenNTDobR2wLwGbNicAvBVa2yY8apJR1YXrmhv26b8jrfJvOp
NUsJThO7cgz2Q+esVeukm/VucK3d/N1ooHQo/+62+cWJ+/uzs2GIe5QG9OfnZfgnD41RKnHeWwO3
TZK91QXFI25WS0X50cJVYxxemMGeMwTj6bd5z+F+bq0PI9VuTMFZLGEbBWwPX9LXURV1CAQki8K8
URbosQDFH0op1v/+uvtain9dHnlDLOoZ21FVd9Y4//ygMwnrAAnOZj51zsfqQemYhKKXFOZ23iog
afupINQbOwTRE6WTHucRleqR8OqwcWXn3ox3CvlGQ/Lcom0ZWvvk3nB/xg9BAF6eF3vidJtAEWLN
gAa/mlfcuX/Sp9EpqKLH+fYaJw2mHjtAvrIbFlKbQ/9kbEkU8ee7Uo2sZRo764aLNNT4WkEjv6if
5xXw378i+l9XHcPzHMNUHZM10P36/k+vCHPGIDVEVmzmV2E+gs1HoXlhsTQdk/6b0qRLVGEconqW
A8A6iwRj4NwFmJ8ivuk+eZhXHBdGBZbUZcs5+W8e4rwY/OVNc2zXNEgon1ltf37TLKBF1ajxEMvB
/joCshMvecXndXo+95e8ivO5cxyyYwKP4qs25pxvWIdheJG8hV8tGIuthyoJ2cZ8MGWhXxE+/qOZ
SseTHuR/Vwv8tfhgEVcBAjuaZaiW+kuxPPHKdSScFRsjOkyNccXLthK8o07F4ZYCqw/HLcKWZexs
NBelB6gaiBeneVtLm7OJNcaQ+Y+CaO6p/vGoaKr+3Jf95dN/3heC//3alv35X/zz/7sOL/F7P11p
fxHf76pX+XNz9+vHfzR3Tfc3m1as6hjzDqVSGfxXc9dAeq9p84Wo2hqSz9k38ntz13B+Q4qvmqoB
u15XHZXruIYcFP3jP3TvN34cOb4BOsvjKGf+T5q7hmPMZdxPt4Rhe6ZFyAODXwfVnaH9UuZlwsx7
I1Bz9pJ22ZhBcNtBElbQ450mmKMEImR9uohFM+4CUxlOVe1cemBuK5u8k/uyiBwgv+7BaSMyTAMy
nFUjMXahpVu3euJtssxCEqwTGNCr0IucNMh3DvzqzWiq8urlmsnpIjaZsi7GMs0+zJTTO6l8D3Ae
7aM5OA3i2MDcTWM73NQh0GfRtuZdMxY3yCLOUOba50avVgjlbR6IDQl1ukEAqu3DQGVmC0ZnIsti
VRZuctAbek+eFomzEwPXhcS+MyCjUdln2sWqjXgpAwPtD9CMOa8leRBM29AzJ9+ZAZ8mqNZPWRWA
0cqYV7nATAOop1dNicIr3hzyHZrG9AGkp6e6GB8IJur2Tm5Xq0pWxmtX71KiJF+UCelzluUPdoiN
sE6pkJFC3GlDqh9anRQ+dwbbIwgSFzl/kwagFmkIR6rW3Ot2oW5HQx0Y+41+5kj7W9GR2AxXgmQe
kHARl9UqDVKYq7CTiAXIyRajAZGT4uP3dEdXXoYaNwfaRAStXZ5F0JVnadBB16z1UIXyNkKetmK2
GS67XEsYW7bXsJgzJaum2f/xIYn0Zt9pabMXVS43REjuAxRI1dZWHHAptsfkk8Oi76qST+VU7+fI
rw6F/S5N3O6imF20VMMO/KXotb2bp9/1eOovk+l2C5nl8U6P5XD5+loQ6J9KRL6kZqgGhz2AK6M2
XIZCQnlV0LngL/Atfs0Vzir9di/JtoqdeiSGgxbtHaRtodtW51CN74D85syHqongnSY6Zp5JdnXQ
bZWhJuFQADTCiyGORj/BUy5g5pAmGZy/PjAVrvzcbqChJyTlDmHc3EuyPK/q8O4OWn0/sOKi0B/v
tMxC0GvolzkR4sENlLM31vZNBAln7ZHl4PdO5516w5DUCQkKosFxT2PiOHtOWFBryv7ghuHvH4I6
5H6ZVZdxBh4aHe8JiMm0q3Wpn60GOQRlrtkgDKsdeoVlYNCpmnPuYnHHMqJsjDhGPN0OvT8Ew7jL
IO8wtNSHZZhZ+Rrs994dUBLmrRGfIgeqsXRsuZI9KH7RxtUm1FCuaKJaGd0gbkIddCBMxUZvM8IW
JqTOtbIuQwa7urnSlA4Ral3KjSSeZ2ObBf2DeA45U54sDysI2EV+0WSvDZ1aLxm8Q2EW9bpNyuPA
bOdACEtC61yh9Rp5fuJN0TEQjXGo+qpbm32f3gHv3Cu1+t7ZRM0hesZq3aJtGUAD+UrkFcvcDUd/
yDwmImPia6Fu7nLa+xpj82SEFmSi+V8SLYfuONLuKDcEuIhljZn2gN46OcS2+25n7wiEhiPRfhXs
VaKMvaGbiQBEaEko2l1XiVMW30RB5d1qWbSLRsJV3IJMpX5Q17pmfFcr06XLm/uDUYm70ex4JQvm
BbaH4i2Wft4CpETa0lf78us/KyTmyOOalGYD4xbkkv/6VlxY1f7rc0Q3PTrZ0v/jS19fT+ef+Pra
j19GmxJme2snOzsmUPPrg+YWTDMmZu/kOpQwkoYCypdd/PivFskPyHbdfNQ4b620TC33YO3LPSnR
hG95OIq4gBlhZHJvhfiRCk2X+4hpGM22f33+9W3dnviiM3/x6ztfHxA0wUJTvOdJdN8CkidWf3zv
60fb6ZvRFR2d6mncdLap3MGZavdZTAoJeT3hfRQA58dvBUV/17U62aTECN27NXuGZTTanpc2vDdg
lW1GUuf9r08n63PyPOuEv+Akri4jj7sYvuh9V+aQH83o5uuziawDnyTBohC8SyXMYEUFh26V0c4i
nA3jVq+91WG5z5rEOIxWBUFtJDya0utK+qhYVzmyqigRTELKCutucIOifNrA0XbPalXeOEl8b7aJ
sukstMyyo41UGDom2vpRRWC3teP2o+5j3tY8hcAaNRtLy+RdgtrPGgjOdDOg3hXMbya1k68NJB8P
zoUTY7Ac0XKlCNZrB82FkkR+VUQPHB3uRaI89I1ctTX8K6cG/V1NNxQCjOyIQyrFqSXBduHg9F90
W0KlnzmzA6x0csjluXdidofQqPCZTZ+RDPJDYfZhNPKKbZCRjLWtY0nrIA0ZN3SPKSeDhVbIN27w
h9RWN+Qn3nOUOzdIJluypghb9+hEOoe8GC+uZe5tOq81ImLK7g4pI0m97VUpqrOOh81TjQilvnjm
IPg8JNppBo458U2r1uepXbInPyO6Ascn1JusqS5ah7CNUUEZyU1Ql/t6aLYKOSTSdQ5Mmp5jxUNb
FHQfZC0u2J19u0PMN2gKGq0EtUspbmFMHkjdapp7CzCzg7C7TawXrYtDHFLxB2Syj2GBLouWai3u
bErxkkynfJg45rXrFoBm1ilbZgW3UCGuWZSQRvBWx8r9/GsMz/1s9AxZHm9UExirBLAwoYzglWRS
3nhmeezqwActgDrbZrpU7E3RbbUCLSBCSKvS7jNFbMC3IYPrWQnQ0BwSiAQTotdOb8IFoLsnU7qX
jrQPFVohOs3toPZXkoIuYcrkaHgN9GnWciOqMu+n6cuWN97bk/EeyvJendqVgynI6xViJLvHLCfA
xtTP0Ng+IdNR0lzhoPuN2u9jx8Yu2A+EhaMwhEJof2/0FUzkVUdz2QpLHXVfNh1rDvFZX93EeOzU
BJ1T0bhvrdZ/m4zxOo8o6eKup3K8b/r4hm7rqa/Tm5AsGnT/BArdToZ2C/V0S77vG4jHW5u44HhO
gxtQ1Th7R60EAn7Y/nV4dTCIcsrkh+xpC3fqOWHjS1pSIVv1UHA05l3TvQVTu4XujZ9D2a9tyNDL
jJS5ha4Mzw0ifEjf1EEZudGG3iDcVOew1G85ryA+D9JIhicFzUA94Koa4taZh28ny/BuRmuldXLb
CmM59cOyNfqHeuTWCqqM5kX+YTczv118dpryrDM3X3qkHixQwKWYdJJOOIswEN/iwnlKw61p0PvE
DIXaiyOdZFoPE1xZBlAj81w+9H29TYvgJfByFG90+pZZZJPclj2K3n4cGOZhgqcKmUMfXYfZqHmj
l1hSCs+16N+halDKSyWbZGkb0TYI4n1jYBUZnGAGIE64ecbGXXQgKmdBWp0zXRkajXD7Gl7fInL6
O70ub9ps3LtwgguHZ5fE34gODBTrQVfyhzFCClWq8RVGKFcSIXqEXuziiqcaAyZacMt/M0WhLfUx
O4qE2nXqEB4CsK/SyLcK+TAhZtQT/RtxM0S7ep8FgdOkMVSvBLTQveSKJzmSNIKOzMcoo3egwD11
0NxpprOuJ+/oGeKqoaFdFPggElz4QA2Yk9d5Q8+hWUFBpflCAGHoiXe3SNdxVRwSlRudqpqQJO8q
IlKKTSujB9qmp8GSVzITni2zMgnl5i+m4wRTt+a1idJ7rYqWtcfwKW8g/4k4bebsYtQd0cNYGHc2
5EBmlUqGPBqFX4YIosino1oXTxwOWNZi2lx6CIZa1O9S7cndKdOlGQlsnGQ4gOHmN3dUqZay6iyd
iFW2sOopbJjQQW1e5pkt/YkpwMq1B/YRc8QdaMyF+/fEC07D4KqL1ES4WbodWmEzOsSUnXFqfsSR
gudJl08T6hi41auqQW+Sf1Mr71mNeQXGwqNxXXKx6YlPjO0t+UZ0VVVOa16tfTA73mAQ/PpdEoRo
mTI+c7LogeHhpk953eOuWGQ5gdld5y4jXb8xlHibg35fIkN8J4vmYwK9PeTueSIxMsQ569tNeoUy
sRGcEapK+2DeeqXfiUR63okg3Qi8LIu0vTcb+5sxDQ/T1BdUZzCNXW07FeGnKKdkYbbyDNQCSmRK
EdYF95g5ltDiXsOsliQJx0+YbeKO1psbPWD3++gSYtkV+tgxg0DczU+jZj3YEXaAyAJZPwZLTZbv
PZrtTZUnB/SHG6Iwz15qvVdV8sEU6VY+RygN3EHdGhG1pltlN4FtHnsxQHxvN1UTP9cR27hZfXNI
XpkXeiJLCL4urIjhRojROODOnrZs/Y8TgvEQnfPkfKia9uLC8GQ8/qy2TY8PQuG59PewzHkZnDO+
naMTqQ8xdiU3mXylyoByuE9pknzvZXQ1leb7tG568+ppqOo7JEHWVCY+ORjgZKoEa1tnLQLHD2Zv
e93UO6PKjxZpy6wrW6eVV5w7DPbG4XvUe8vSGArfqDvfc9TXNH7n/hB+JrIPNyM3NEjq94WjsrMR
tXdp2/qqJ/mbokYQHfNRw5gUf3AjEr9YM80jusM+W5M4AYt7yQLknhIGeSOtT1k2t+po7KaKIFlL
udPK5oOQLmCfVvkWppecMzKnCe42Tr4PpaGvpyh5xRL2mo36+zBJTHev/MFzH2envrdPQvd2ZRm+
B055nzOqEtqltTjv63IMF1PDzjI7a2m+hJwLlKd67jPMtnxbwILFvvTMeaozzM8Zk2J00YpM28PU
K4TX8FLrkXpMk+bSoJ4a3ZFWdHTPWOIEffFoBuZKIjjRpXWCMnkdkOHW8bkNjbPX1+sqrbfsjYPY
oW7NF4p5tLT6xoj0Y9V1uG0f8HWhJOIXGgUzDKOyHkztxTTlxnKS28QYdzaTWp1TKp3d97rbipYd
IBoIqhoHddP1ZOI0xb4zcdIFHWaMISfiQYbdyfHuG6Vfowi7Feqzpw14EFy0WdVpHOJjwVazSFoX
uBOHFVtsDNaPcIKqDnqcPY7cjFFRlwDEj7ldnlS73NbNMC6MFEd65IFuky6YPLNY43I86pN543Ta
Rx6EbK02WqZIOJsGq9IctEAyRLJ1pggLn7jNZqAwEpJLQTKgknnlKpjUS1NV98Ql3OReTySoY1P8
GerVmobnqp6JlaK5jtguOvcCR1tmRMbQJPio5nlfgrNxIe3xDotpsChnyls1umwGgfU2NNlDwWir
c9RLZwjrhryzb+wvJT+y6hso1Z5GKrs7plsAqyurL+UOoZi5gs1EdtMVV9ADUPn7oPg6BzZLdT9g
CDpmY0hSjB7j0R4rg1zz8IQuHSP0hAtokuI7mvxxJnOPkfBBLa+pqjFOsO9tshDhW9chO5IKmXvR
KE56EZTr0WqftEh/NiOs/fFmCNTuiN0H1jzs/lR/wbScrcKZ0dWYxWx8FSfVTJ7pTVbPVa9jTR5e
Ej0z1lZF+mCIJDgY6zcYYtvQq7HqjmcjjlCDqUiqFGW6oQuwtBrtbFoBUhnTJqyG2hvsMRPU0dR9
L/BgW+Roy3o3OYk+V7lR20cp9fLR6/KjndkPzC20l7hsAR/b8jg3UGC/LB07HleKrcAkzRFqx0lH
hkVFc0Ez2CdpgJ4FPXlEgLhKUZiq66jNgB/lgP+0LCTZg+3x2mXNIZMyei3Sd/qNAs7/YKG55tRq
9MpjyaAYdRJegaiqVtmgeVhNXhJSbWlgJuuW73Gqgl3amdpGDISNJHE6LXe1dOpNYFckJJjFPVtx
GuhrTRLOMszZk1l224zVooL/ulBCvFAsL2I1dS3K/W5Yh1U6rrPcuEiJea3QNmVfPRCGg26N/Hh5
scdAA2obdziweaoW9T5BhIytAPkttSBYeGlG2kAlbzKiJkkdKl600iaGtGWUmxfkvgwxURaZLHxX
KqEvu/RVYZCZmd815CssjmRC1CTRl/BU1nBGVriWV3GNmYno6H5lj7yYsTA54EzKchyIu5lpHL1F
GaTXxn3Vajq5Nqa6FaHTsCpZe8vCga2pm9azVrEVIkXJq60Wu8fClcntCL2eJjFFUZ+M5d6UDi4m
WlAkEC5Uq6139XOW0ZzFhPLRxR20k4paMdDOTV6mnM2GY6Ck10Zz0gPKsz3B2twOmSbXNYlSq5aj
+DIpwoE6Pr2t6/JzgBqIigfBRyrqs56DG0BR8U4TiUZTUn8nFRs9JSeCrBCqz838IiPIab3LQTMk
IG+R9tlJseB/9AleOMsIPjksMsZuAV6Y88TbDsKNrcUfpSbwm/DCtWLvVTCrx1e9cLO1kqBpy9r4
CWS1uzBh5teDmCAYVPpeVnSpOh2jhhf3iPYIjsZVXxyxwDLy6iJf0hpH4kNyHziUtdVGHWdKXAyR
eWsyDTjS1WDhKj0wXlG7KdO8vvG07jjCJ6HI6Z/JtU6Xom6XE2WMl4vvoQnmJJ3KT1vWO1PFjo+z
vKB1OVybduLSE2eDffekt8FHnEltoVXpgD13VxZ1ffGM7nuued9Ut4iXpsdQTtbFZUyjcu2U8lYE
Oc6+FiBHIvckHbSr1tG+uSXn4qdJRy2LvQQGW0IqJtenZcYqOZbNrRVjVGxGgoM1YTqLQg9eISrP
kUdMKwklnU1/iDRqpzo4Yf+QMuUiNi99KvTxYLvwYqtpsKi3vFUknXEdhryBoXyXIYriOprCvaGA
TiA0dU2K99KLs8knparyjfYupGQ4yWkDp+yaZONHWq9LVcNFOBgtHlTEF0XQXcOY4WJX4LWNFBrV
lideNdIhOSeo09qyWR1SQm9ptRBkH1r5SqDZWVhZfiE9nX730aibU0ryyMFTq73TR9/QhFirBG0h
i1ehwE9T5UpzjU9I/I+Thn7AgwW7iEbCx7TOFmtq9kcV5VUerLNxEGf+H72g8GWdioWW669V3d6R
msYEt6eo9gRnBHB6JY70DlX7RIpgqz81dssmPE3zOfWmTffZsOS59ktzjqAiHYkmldJeK6e6YJuO
J7g0ms6mpaTDh1GSfOv128LoT6F4luPwXFssr2knR7i1s9Lp1ivdq9uNj7WxR69K6rOcn90TGq/E
T/Ht+4psnkUvmOuYHWVFQ/sKdcziP9k7j+XGtW3LfhFuwJsuvTeiKNfZISlPwtsN//U1QL1bee6J
V6+i+tVIpUiBHgT2WmvOMR29Iu2sYDbquunK68nsU/zYXbrNva+rDLE2y7w8rK/2lAFWqJ29laEK
6kfnaLJAIrjmkMzyilTtWOCXgTNEQen+ltkTdeUxa0eMN80288wjZ4lNYpmr1DQXoCEC3VmACNyj
o9i6uETJ6TxrUb+G2bTVzfpu2APTenfdVBwIauH9HhKFZqiVvEv1SNiZ5rgfSiZ+Myj57hRcNhz/
9mNbH8lSwrN5xFr3NApt7aUY6RpvPv2eOsM8bo2N5RlHId11UlRnjwjvmVenT6yPeuKCotQ+9mVJ
erS2LxUL8Vuwb1h/NWIqjD2cBV9KQtgvftcTJJZVHIpNGBvHwKOOY5agM4ewA3VqNc7K0t00hnFm
YU/EBSm4lrEIeX1WbFzMpDhpkG3KwrrS25xFfCHrqOMQgpW7CTk4iIS06iZJPxRJg8q40sdgkCE3
dmC+qiGYK0vLPxxR7vFNX0qzncuM9EhD3llYs6JYBkqHj8G60X37Hl1vrffXkr6e9L1t5zI8md6F
USmf3SG/GK6+HqW1JTXAc4p3vHS0aZDxOhnzqAyDeUfZo5mkV6YRq3iXpXaWE3c2kC0D6IQ+OmdY
+9LZ8cdgcdZ220tkcoxtnVdaQ0T1WajZxQmkynocfo0Qi0yD82kTLRiYnaeHkwpyl3y4FBHsIjM8
2fkTYWtP4JtpRvCChIrwNCEflmbvyQZGrLBEwn/yXbQ9iWOpO6Ge2y+Sfc08fCfdDqveoDHOKoxt
002VvBfbW4yIRLOa744MSThHHR8OhCnUtrJyHDC61Ucq1S18EiS+8drs6xWg2+xY9TQoBD7GCLPJ
ItTaZk4Sjot0AuEKyn9slbw7klgc+IYLEox8g+pJ98ejzC5k1a7U0UYpFx1DYuCoyFPetsTX12Za
/G7NrWpiAZT1hlPJc/fCqHCrGtCO2KHyst2KRrsojKZKsoxIll9CBOn9/khKzDSyXNo6oB7LPxFE
+DF6zZPddYQKRBug8VHW76s0OLvV+N1nykV1nRPBFJCBLmpqnKywe6eCW7Y6R82gOLYYIZog/ajC
4RQ4/UKzkKqbTkGaKFJvsxwx8DXl2bPEhYH3ntDX1uj3OhFn5BY9xzB0Z6XZ3ZpG2/p1Bgcoak9F
2J5oce4ccqRkxpvUmsciyC5+3J3SoqCUDpILR+sJBWIsYl85+HZ0S0OErVAYnOyq2wBONLvFOU6Y
O+fZ0aieKlcBw1J49CYItyOgA8d85JJJZe1TU6fV1l7MGNnc4BCs7V9HK751rkFqt3lNO/cZFSm9
9Nx+7o3grObEMaY5ZXR5FGrxFGRgwfPuOzDKk0aJzeH/2xsq2A7Oe2yVb4mmHRKeU8AOBy/omDXR
RRaU4V77ZQ0uR2oVRhUG86jfDYzdZJk8sSA2zPGc8WQrzsbkSwl34LDbHBM92mh9sOEL+ey64hRX
K8XBp9Ezpy+bnUWssQjHHVr7PVieRaSuvCB4rxKGsjSl+WotBtV5iTp1Pz0Pm0OrzRpSLfdKkc59
rVuZurbTkuy3Y/MVM7xDrbx7GvAlyETd+MaB96R5/r1ytGuuDTdSVzYQQv8CcMAJxNOe22x8aQHz
1R1YiBr6RddBb/BvkObQEIbacy/aN5G2MyIHmr6mLzklQWV1tHY95ZsXWqOVZ2qg7KUXgOArtkGR
HoqB1K1xbbbFzXQ6cx2QwEGgySaBPND18mvarrG7PayTK33Ik2fu0lLRGSFYLZVssQFC2TnNbnTY
V/Loxe2cV9V3L9LNyT8NDw6dPrqirl8vA83cxrbcTO8iTv69XlgsaSWYdSrCyloPqbVsk2ctVlbT
M1QbY0eD80xh/cpSaeF44cHFv0VZLOe1TKyFX1PxpPU56klcSnt4LvqWxLeV5Z6Sxnk2LXvv1ES1
mONn4CQhJ8/ihqDy0ucsKwd16+GA0Cvnqmv2zQv0YlZr6XlsxUIuKghN2JGir1brLiYYEruCslB1
NKg0eGd5z0SwUrylqxBBkxbeMok9qCt5u3IC/bcvWLvkqvlbbSJMFq5Vb5LytW+9fDaBHLqkxMeR
XaQKWtCswl0S2dEO4RWcJJzEmaFh8NWolvz8uyZUct6AiSJDiW6akikrxVzLlmA51COYxpLuI+sg
UpQP2UEYXQh0nDpibjWzCGTciFheFb2I70qeuvM6Re9dtfw2UkhsM1KCQS8qRxFdEp3UDcLiy30B
rsv1uhdZsown6z1aT76X2qP1O4T6bhRTSmuZHUWtAT0wcQpzliBlO0/WGUydeV1Ijg+5t3AYws9l
7r11I0duR7rLOg1eZe8/1TSoR9SNC2RnAPf8nqY9adssCBcxbuqZ6ibLtDSUWdfxw9KImifraIeI
vMcakn8X2nMcEhJlyMKc2UVzc0dacUKo86FLIAV2+bcQzdqISuy+I29IWuYRHkxccaAQrZrwpLFG
exv2aT+LHR+OIJTwWRQDp2htlj2EwmFLSBHqMyzAAISnm0Zjr1bqSjgkIJWGSSdwqBgGNMU2zJLh
EJfjnORRJtCd9toxgz+EKdUwq37ekAOoWLx5xiYfFWVj0JmurP7QOCRAJxgpIq+DSfUdlVArRyUk
3b0A8MaeC04IxaxZFN7a6cYN2jo8hvEvx7S+o4FUX5+VOIplMv4YqiZ0rBg62KyJUjwGdgCYqCw4
7eXZKq9KIECC9TRjFPic6dTw+0hGpkFm2kfLYcg/ETpcAh0ViOG9pxW5XdEoXz2LotxD9kORXTB3
yexF7jJHUtyDabd7re6eKsH6pOgM5mfFeKNYoyOeuuGGMFP2Cxm9SCIsFnWjBIvBZLnTCGWRFPXJ
V9S9DRBqNoSDtozyKcW9ag/NWCzTgWjAIee0VxiS0Ie2o3z3rQnYXc2oD7BGGeiPu0gu/Slqz4tY
y2fOUvMwyusK4I5EiQEFmLG2VHQYbqxCFDMsnzpV/AXhJVg5I0wQ31GXUnpHg7i9WcOuCuSyiZlC
SMAYGWY18G293bzAe4Jypnkn1C9rFge/YZLuhF0YuwSj9kJ4cs7zKVd+Yp/zvNLXKQOVgnWF2hvf
Pb1QhgntMBfDskZds0h8QSB5IZ7TPnnKqQnpKdQHJex/hanmsNamzYbTKZ9LlcIiLkmftbxDmfcv
Uen684EW9nFQOmMbJ/VrS+D3MqMiqWwa/q6kf56r4tBa0SGLshJ/qVfPI+BCfUgeueAOzrgCC0er
1rkZ3wI/Tg9WRUp6pWzDcbxUhJbuhBMAKYleR2vcNY1iQC/I4eVrT5RlMEzVnumTYXVzYTroVSZQ
TiJidQqozDe1TkgUS7ObK8YbaYgIjzTypZH5DbuwqH67wbggNpUhdy82kpFN0bUqhkGYZ4l1zVxT
cAonWxYkINGmymuhA1pir/qrSs0Xf2DxiR1mFRVOcAa+sveNYFiRE/+pMBtn/P0GlrNflkO0MhUL
ebdGhJWZKC2v9jSAGxxj4om7nMWX0N59Vz5ZhUabClTnQik2qqQC8qLqU4R/NQQW5sL5XTQgfEgp
6haEic8jmF0nd5Ro2eXBSDGoCZs6XpGMwiLNcxAjoFCpS44xISsk12jRUETtpuTUvrYi50iu3JOg
Jlw7bbETBew422DmSB7KQiEM+lgIUhZd66CXkiTF2IFoazNe9SArnqcBU28F9q5p/V8OyqZBdt+a
boUX14k+ejIxGz4hCNFo7JNeWTM0B6AHk1UWtNzDcNtTqc0bCVSRgT3z7ogE93gkMKRRTJBOCNyQ
Yez7Rvttyv6YGK7cDSwKY7VqTn0azHxLdbaxq9mUoKzXizB/zyQu81T17tWcYPSVXirp0RqSraun
J6Jodwon7EyRuzA05YtSRIdOxdLdlMMbqZ9bJ0q8pTRph5FzupNm+Fmkfr7MUvvTojr34nhboTiA
YGOyFkY1YRj+OiFXmAcSp8Bgnw47CGTDi2pZT36P1CDta5wxNkJpI2iuqVGzXjFgc5aBXs2yPNv6
FdR/1+1+pwbvmGBmEievnADidcmt1rmK49JvnBN1fH5QBFwcVCX8j5gM4bwdCtB4Sj0raTfPNGZ3
cwyb6tY3QdGGxbfHROSg6fZnqhsGNWJyV0c/RmEOdyoLdDz7Wb9wMzu/VJyZHr+wBzF3VYuJFKa1
pFainIR3yLENvbTFYhdvvhsu8so+OX3NfgLyb1bVhN8WASs4uw/2ZTrFMRMmu/DG+hoY1UhYmrFI
s87f5I3/VeUN3gwj3LGM+zXyiWjtJlGleUVpzii1YZ3N6qvV6IHj1xoW/sAELsjHOe8Id6PcB9JA
125mVismgjBKgm5H/p82T1t2i0why9qljlgYeX033XNXpS9IYVk0gSDkaJNgEm8wSlB/7SHz3+tC
jWlwlIc6Df05/bgbMKm/UNCC4SBdfu+RuKOMHkEZoXbPY86DWLud+M0mdHWVe0wEnVbHfe2JQ67j
o858caWLkpcBIjwR3q2++cs0sdWgCUUiolTn0YU0J+rsWcBpakhmjEHyJTOk7SP5sgCtGxACnLu3
AI7AEQDOAoepMYtqcPSpyJlawiN4MbjMvZQodpyoqmGoW72ADqy5CVAGI12/CrW/eXmGxIsirRT5
wRq6m6YBoOwt7km07KAgK5d0Y5EVhHzjcMnk+8Crr7QGtL0D+gtxoqjXOZpQTL/yLbcAljK1NWmW
+exVkKSHTnFmVsGJj/pblIBxpJ1RDzCkHMxD66G4IAFoSRWoLllzfmRteKSBBM8w6Z8sXY4LMMxI
G72YgZP3ouo8lF4wBOGDqjkTNm9m12QLfKf1IpT2ZCxL5+0g6Lx5w1m4TEAKitVSrU4YTsulQ3ub
FjYKR68oaXwp7cFqCK+urILVarnXtB4rfAHMWwmUPXGIvxTPPlgYHx3FV7adRRmZy+FgRv63Kmh3
qXaTr7woY5KDZkRkzSl1POimcUyjFImrib+FswPL157y1ypxkweIRZnK3dFM2Uvoik9a951Li4NX
Hl/oHv+uZLzOQ0nKpmy/Uoh3s6TkW+Xker+wnXXodjB59Jtvoaz0pEOOevcRZ0StR8SmLnA0X0aP
5fiQOQYvuFhVTfSuKIO/iAS8uwDKU63QZo8cQo5b6LP0ZlRQkroXpHOjX7oqR3jIk5Kz5kQ3Y/EY
FEQpRirNAHzVvU5T0NcuvqHIFQEJPSDV6KOT7kZrIwQbfaPsx9Jbw0IqiRaKviy0ZYtu4q+CO9yK
t5Dj1czHHYPvv4UfZos5ZKV+w4r9oqhkK6SQJNPKU1fgkcUsCYgHrVyOviqvvrbCTUiCxk5o+pLy
qAEKHrSrMu0oeMwn0thPCTK8hR+ehmyloIibF7i65i5wor6rFWSF46wimYC5+EG1mGvWxH8BrO0p
II1uXQ7ad+WGN9MClFS36PkGHOR5jDIsdo2F3YevliGPoQ3cw52UWuRHx3pMbMpXb1gOCay0eZj+
aqyivI8h2KvxqH9HccnYtNMzlp1dyVEit7ejbIYz7C+LkwzrXGmgz8KyEhqu8ykqjnPJTvL/a1JI
IH5GUj4Pvo3xdiLZhWpDDVdPa1eW27UWIMRKWQBLBRFnO0bDwa/RgGWR0r87UQ/+OyBcx/c0b9tq
xWsdxOY+Dmtj1SLiKhDKsRSQZfUyOEP7kRhgRCUVzS13u3meTHGNUdPQyhc0A8OnMfLcu5Yyv8Wb
tSNN2j4kZdrv3YTBi0uqyicGRfoXw/jWmzRpGtXA5aL6m6b380VQMqRkBt+ewlC963i/tqKdzjkF
abH7smBwUvElLFriP/N2ym9uGzdc25llHErA1UqTHl2UymYlD05SuxDFoiQlgxRCjZ3KgIkEgIBU
j4d15TE3gkE8fo6d+AXQYXjqRRNyDooFw2R9/PTKAa0ze61BHOuZ84Cy6oRN6NaIBkBG9Oa6KDMZ
8/z7B4AGOnIpI+dGz8F2++mz0qbFRumG8Pi4CkGmSbjoMCyjUoPXHChlQA8dSiYc2IMZWiGzV/Ll
8emjo0lb6tBVFIrmVdHoLgahmm1irWtem4T+vxep3smNuviVwUmt13+Rbh6fu7zrT3neQ3Zu8/pV
USliTKtjlE73vCjtbmtKpd4bg2XANM/1ev+4bE9X+mXGlU0o3Imh2u/SVAD1AJOwVNImf0368pxq
gnw01rbbrO4+QtFSlZsWAZhx3G3dWiuuCb21GdP2xklVTspopfaPH3kHI1vgQZ23WppdfW8jqpLO
RG7d09iuENbgfJBQ38zy3Qyy4KDDdtuhSyBloPGOIMfHrdr5cOWT+KATu7UrWBUr+DuYhROPPL00
NRjK/agVvG++/nNJzWLYZdP1feyUP78puRWTSRvQiNbSHSTodPf4DfE8YeeJGhI8qiLMnH54dhLt
ctittQDvTfyPfAovWlenv3PJktrTc+Pu0A6yLLCXXpwxeq9ssfNzWohAN90lSaGcMlnvF9a9zPXs
nrnMWTqMlbKkUkjdZ1z4I03Pu1MN47OMnlAHmvc+K2maapOePv1opG7cQ8ZuLWuCuS2ctzYInouU
RRJnRqr8yFoYrkrubdQSEpzB1xAKJo8yL276OHQYahC3CF2t6cHZ4004cDEDo2ZNqb+E1Mk7lAHo
Uezm2TA4DoaGsy4dYS91IKHPFaPHbciqZG7BxH7u/SS8FhDgE5PVVjT9yPv6hmUpPD2u0mp3IST2
VJb79jrtpPXMymcBXHJYFjXQFQUqynM95j269c4BOcfFpO70k2344H65xAgcEo0VXczsHWWb81zp
sfvs8ST11MuvdM/d50gwMc2rThy6jmo1ioKrKGlHBaFVb20rEs+eF8Kp7IksMBLDew7STFkjbCcO
gNfXmBZIv4zXrlkunkTsqM+QCOuTEjj3xyXX0KuntHTnCo8LZaG+DgoK6z7/pYu4v7WUoazvAmDt
tn5+/MnoAF/p7S3VqKscpQnvdPYBQmSmum00J0Sopbu8ER6F0/TXkrZvbnMq1gQLkLJu4nvPSX3T
mIHDZxPE98rD0luV6FMfF2vexkytj/AEOW6pyR0Q7HDp7Xb3uGSXXn9r6CdnFVlV0r3jQUvvGdnG
MftFG1L+Df1Y3Uk3WxUJQI2g9OU9bqyTE0F5NEhsbwA033WtfCd8sTg9LpU1/Q1G+s6hdyx5d/iG
zBgfkn+ppffSAqRIxB78bKOpd4+LZR6o8yziY/AU2dyrNmfASUAXiwbktalfd/e65+CfZ7RrHxd7
nPPLXCjhOrGt7t43owV21byovanNw4K4Fztt81UEpnfVR/VwdyNrXWZispasVKVVjn7VE75b8gPS
1s0K4GbXShJfecO5XpvM/2Vao+DhusdmihrBXRn9bv3nuqINyoXUO3v55+7UhqQ5EhTk4s/9Iayt
1i2NpPmf6wBe51uatvRg//dj4Iuv93of3P9cRdfXOsLaoYT69xMWAQpL8u3/3NfjCRbwhsZIQFJ9
vITppZFacpQIpw9DmfvH1mpL0jU2dld0J7fw4/PjB0EH4dnOS4aAaOF+fviud8auNhOt+K+rDNa9
lyq5PP5eWI196GXiz5tOS85DGOPPa0bq+K530UBYXDScMjmPDDOw7Nr1+rEhUJVkgZSuXCYEVl7r
3FqWbsMqa7r0+JHR9En8TIfJZLyaipovpKWXlyzFqR3ZRf5FZX0dK7W4GwMKNlkSU0t3lBiDsva2
biHPpd6a32nofOeV3z3HSTCCkHGtDbH11sKl5TGtncZjQS9xYTYmctPp4uMHo8wRRZuv/lzMCwTX
UtEsfL7/vu4f24GmfPdTmW7+difTto97elyX0GJmhw73/7gPhSXDMcKke6jD0z9u/eeiWSQ6qQR8
gP/5DB5bPK6LIYitsTnSfv7zOqaNoYg3LEg6w+EQQObgnz/r5ThQjacGqaAh9F3WxGz5+PvPjTD9
fCIlggyRHcvUkq8qWTdmVVd3SH3dBQ7m/XG1ZBW09QvsVI+LFqeUBSWUsnlcLMT4wXzeOId1XryU
5tkY0vq1qFtxVJoM/eZ0z4Omamu7FuPy8VclMZs52gp/b00b19KE/TO0T0qY57fC4js83SjP1XFP
NCrgjGkrszT9FWO1FLwMF7EZUjaj9zmWyli/6kwvKitt7olSgsKvtZ/nXtVZtxUF7YTHjZwRf0bT
GP72caPKVt7pB9pnJ67Tlzp7ejwuYTDu0cuZTj1uo5YYd5Ko0JaPiyG05XleU8g/LtLeJLHe6p+C
PktuWRWDNuTplFrZ75FuCbC5G8T/Zo7a5dtmy2uSKcmtjk3eC6JVl3VlpLc6r8InQzzlBdawxwa2
btRkKLW4u6frCqWABapgM3/cerpNRFAUdFhZbR5bMB/ujmEmrum0/eMqxS0GxtlBuHtcF5Zju0/Q
yqE14ik8fki9+IUlWewfl4Q3qlC2Efk8Lv7cU+qeHJcI3LJ3D3XP5IuRF/CHJIBji2+pqGT6bgeG
gU8xsDaxGJt77QXnwW69zzGEJo4U1TkRLsCSzYYW+Lil5ynbIFO0lzLVA8b/tlyrvnBe65a06+mu
pYbJIQ1H5ZCENdVvElrTsN397BCUx31VPptu22FmM+NVrDfNh1bcH38fO7oiOkC/fRp7Lgc6mlyP
PyCgo2cjo+iJDwhPoeujwpvuEXo22GQ01W4fQOVT1W3FDISzfvby+Lufw+4NbEc5G6PvHIoCJRct
eA8e07hs+zh6q2w4q6nLJFbH2/giHH332IBFBTEYbRWcDNRgJxh+kPOm94U23smPA+3u5pW28WIw
eqn0lbfG0+e2TuaShXhSxmjfFGOIphit/tQ6fL3RSBlfHvy3qB+Hd1a/DAbItd25AOquzH4rVNRs
0VXiKq16vPs5ORSOEfgbUWRy+mBu5bRB4OHZsUsbxrvUiOIJRizZeoISvekWAaqdL+oPZnhxZZxi
pRIHpTc4SD8evQXzlDqfaVd6C83TUcQ4vDdovcXPg9s0Nocw0F8xwRsrtSyybRIOhDCq5V+Puw6y
8GvoGvfWu623GRBhr5VRT17V2Ns9NqhQv8zqSKsvcMWbvWJm8bJv3OIzjJ8fG/jKEC543YzTg4oZ
etOPP2/NgAEJD67zziHDWEpP9Ds/rPqrQyGDqI7XpXJWRRNBLiPJE2sjNePNADf4zrL5575Tx8gQ
knfZk6N1YIEJoFshqgreCZpePu4i50FJPMrFKYVAc9BCwuYs4epfxLjxzsRfha2RPOc7CgVVYJH1
NtGopwcfZbzBgoeaHKTvKhtUOR2IkhsJ7P7P0/O84kO4HstrHZ821vh4HeHteOHf/nEXgMx1LGuK
evEjdnL6SDkOqVb50IJfjw0A7CrzUvW6oxGB+JcFnf3HB6eSjGTGQ/KhpjZ+mdw3d6qZlFdDQSXz
88KG7NyyG+DaiKwlZ11jn1oZuJLHr9jzkXwFsL72+eNaNMTBDvzx/G8b/e3Xx41cJzX3j9/osWk+
8gtUK0Zpe4u/3V003edjo8e9//zlcfnn7uisxVMZuRqkrYOpnp7Yf7v5z99DDblVGdTDz0t4bPnz
6I8H+ttT/Hkkz22KTeSpP/f52Oafz+Pn5o970vjW0MeMot/EUmWrP8/j8VtumcXuQY/4/5iN/wtI
WZvQx/9nkPImz3411af8D9TGdJMf1IbiGv8iNt1B2weCRtdcBybPD0hZcb1/GUxzXNNA/2g5rgaa
698kZedfpubYrEcY0JNpaUDo+C/Yhqb/ywO0QcyliqPdgJD4/wLbeODi/qA2LMvSNXAuNgdI14C4
p/6D7ma6dNCCGASqx2AGl/fSLMMFHayg69ey9zYg+jeyCJdTIkEb5Qc6sfvWExsz3YMoPddqdCU+
8txoIY7K4SUA7DV47bHNrl7p0noFH0tMmBtd0nhY4tN4RaH2blXFE1FU6P6apZuKj0Ib300SZdK4
Iv6yWTtEhIwNe7UO6zN7Ca1mHRfBMnOslZUmV3ryyxStXR3gvTn+7dP7bxA3U7jo39gjvCGGxefl
WC5ERKpb7x/gp9CR3YTk8NfhUBn4kJwEQSPSULU4hb6q//JFAgMX19JAZ5DUziy7qBaZQ3EjT0qE
qFcjqudmxXQs+zY/B1n10uuD8h6p1nsy5qB9nESbD6jvr2ETufDoa8bYQTticdDOjkCXVFm+w0C7
rJ60eOUHSbczAqJDtd9Giq3a1bRLEjXdXg9xAmqsWvvBe+5teFTI/PtTlof6k7nDUhgEhbIVdhui
y4YLX1k8c/hzFulZnbHIvKkJSpVWRAWnGsuZ1AOI9uMaIbffYidjJhnOSBTSntJJhkiT0TvCPmWc
j77NKuCa8FwOMolB63NmIGzJoL0tGdjTFMB8bFZM02x0fRETnMFpwXEXZG42iY8OiG5rEErSxuwB
j58XkqYat9qZbOVfVq98GLbQPvOB2JI3L7OsvVIeFNOstv/zp23yPfrnp42tB8QXuz78z38Ss2TA
Gjbwe7GyQ1nMe+yaQRjMm4lVUqjpuOo13CB5yehBz99dvcPkF6UfXtOvavrPT15O8yTLJbTmzt97
mXJLE+cuE2SqgSSqEbYr0qFq/AtKNJLz0K1PeLdngy69m9tBRdFSr5w5PnkAM99+CoWvrJuBWDep
18siCMhsHm1lVroZrvQwxY1ZIdZUc2tRj6Ch7AwFzf/8juj/mWz92P8dS9M4/Dz+m448f2eIBS41
reqFwVqJfL6dnS9hdknWRkxtFNcd5r0XeuvWG+pDKLFQ6GQxGaoTntCCr6IIuUJOJJpUMpIlCwxL
NeP0ySIqX3EIaYfG1E4ire6VoomlYKa67dxvd1AJqqrYk20YEv+XF2RNR9///JBNw/CAu4ICg11F
YfifLylDd2LCRTNWKWPiwoipe4J0HYbl2WY3XI+Ojs5mzBmRPX5Nx7xgd+2ZkYTC3KeRm+wCRmsP
zIzSk5pC8w+uAjP3JYqKDK4GbjdcCriXzmo9cV0GA6elOuWYe1dT0XM0sOqmCSherezs6P4NLydL
LSYka8NpnyLx21cjZaYnCZb3do2eYxtVISniyKYzqT7V5Krm+l03BqLdpb+LkrsYaM/3GnF3Y6/S
bg6bddlF7rzykcwZFTMVzO0bL9Lf/NH9YgJ1K0SMoKBHLptE/Y3spnsVYvpTQvHc2r9IvUWgJ98w
VyyCZji4oeA4QQ/VcY4NdpGliPq7/Gu0UBvYpb6AFg4mqTbmZUoCLYE+2SbsvgyznMeZf+Ddi1ik
meOcttUXihe0NkwiMWeGp15tvwKZ4/CronmeWVeJxf6AA+/SBOLohqa2cetQzEKkSEIxP1WmJ1R8
3ZYi/H10UyaqNjzyugeXHqVFdHGmUKD+Dc+y/iUiVNRKbHxVZfS7zZ1PW2DYUDHVl+O5YEK3Q4kx
5TG351iWZyI6PoUqQNA5SL/1SV7b+fAhEfnNjdg9GFZuHG2vVueq0T8XLdD8IJEfRTRlRIHTdRWK
JqricGHWX5ZZZ9vUHekBAHKYyZkeETPrajVkvYrJXFosWr7i+26sygUzFxUvWT11d8N8CfPbPZSq
xHIRoKWkVprrY0siMQftfaxXe3NUP2sZ3DIxVrs404zLWPn1qu1pIEXDVfU1C4O9vhO0YVs9uJYC
IWuvK2+y1Z5aPcc29Yh/t9amqaRPg40kWajnNLiqvSTXp85Obtlf6hSXv1mrMa+zBK7fGEc33naZ
5S+5tsO8Oan9rM6aAbDKVbrcIHV+1VTYa6BKdPygvwF5gWQHcmlKU0tXTYvZuxoVblzXESEE4bV0
HMbrpA0yQYruUZ38ygybJqaPRQID82+R+kAdJZF227wSb5baGYSevhVMVeaZE0Lp6NbSACopBSJH
yUwBI8xXW1kuScmRP1dpw+I1GSIE/CXdak/Yi8BOFxP4u+8df5UOHtax+GtolVVl0D8da+rhuLvq
nrVHxBCuUuddi5PsULCAZxhO7FUG5ipz0CYGOSc4shHGQL3GIcNtLVsx18+xawbe0ZoOlFbynYUZ
dXCVRFwTrVwZaoyNsW9SFxBJIVASlHHjoB4u5oZEBpOMV1qEMMw8edHT4qJhMp3blnlrnVyuMc0m
W6Xho8esu+sIQWQHohPVVbdSk95+oDPUltXOJ8Jnki8POrkshAIh39TNX+Q28nCN9tZm5AMphJAn
fvTqZBXTIt3FoULoD1N8Z1EF1cXu7qpAM1cPw0clhmucO9SliOud9hSMXT13quLdEslnT2GalF41
Wa4BJkpE0WNCKsDg04XUmk3oKWJhpHgIAT4dMQRuGxhBazUmy7Dy/ckkYq5EAYG87IgMpPe6crB8
zYzefzdFdIuNkPw+Rv5p+7/YO68dyZEs2/7K/QE2jJp8dZKuwkN56HghQmRQS6P++lnMnkFnRdZU
Yt4v0Eh0N6qS7nTS7Ng5e6+dHRq9q1F3igfGnspV1umMXyzmpb0IDLjtZFWhEkmjW1uHhmTZ6Lyg
dLj8ahEnbZfGX66HR9rWegDQv9iKuu62GpUWiXFoSxxdCjogGU9zaBFNQTADWYHQkGrCM3PjdV6p
UfT3ej56k/afsbkg81AibxTRqzpOd4UuyPYl7RcaBV1fhHo4eETH2kACDtUdNVytYSwlmmgi4Q9O
71GbFyRHaGMdeqZIUuiFuEoJhssZS7+Zg8VIbpn3fKKmTWlgdgGn1UhmzGjRBY6rg1ggSSITcN0C
2mOIzSQIGYZSdQjSCLCAlEOLCwO4ft+lXy7hmZlZfeQN5Pi+7ygxF3GXTd2N0iNRbxfGtmKoqo1R
CRI8sdWNiGTgMCOZpnfs89EfxWg+x7pjbNS5GXetsN8gaJ80QjBRz3B8VxBXZUWMQC4fBl/P5T1i
o3TjcgcJ7PUgAX7KWiPdKTylLo63Eky0aqm8qy0W8DZMbk0gkfi500NtLtswV/VLEL1l1YGzpX4N
JvKD/HHinmpIpxp1Iq7tUiny8WCiB1f66eiK3B/U1AsXlttFuG/OFCKX7S5zYb2ji9eYU2qHAb9q
SEoBejuQ4+2YmVuKUd/sh5cWn0gUaUcrjm9hzO0tO96hchnRV+kPk3UadV6+ykD5HOFw2Xa1/m7o
KLvoTBXK+KXb8j61KvShyA/oDl/nFjF2rQFYhT4xb624GbTPJKSxiJnlZGn9G6P5YJTRV8uEf5zx
BfiS19IzLVwFU2Y1G73rVwFDt2+wC3AmmmbxAHjI3UyDcpd3A4uiNXwic0pvVyWLUWACGxHFDqp4
cAsC01BVIbitvqZcGyF+wKZILRLwkiLz9HwFIK0Gv7okASpEXWRlnyZmfMBRd3LeM1t5t5v0Xi2S
Y4nh3+v12PBRRCm29RR+uQs0Augshb84+B9dUX4JpT3MFWyGjn80sMZww2jyNOGgJ1nQRJJUpcFP
SF/L+7TRk+is6ORTduXWsi3qMgt0ySRpKAlULQp7nGwZIWftpRt96G7+MnVaERRuUXitMLpjOTV+
o6UjsG4Mp2X6xjEcAT1yNHNiD66zrdvYMFdmAcIMB6aEOoiaMxjs+aNC2orPoIOQpgzkoBXW+OIs
SOWz4Q6tKJiYOby0RfzUtEwR4ieUq5HHRgjcoya2u5qpINCO6eALExNcxQI/bqNB2zZtuDHghVM/
svqnRJ0f7YZ86SghaM6FGWgg++kKMdyofXIUc0gTU7B1Gq5leIa0XjuH/+UMSrsVyXIv5trXIk4C
TCueJgWbxGC4F502x3Acj4Rpi7aFLU5RZZesl33a6N6oAFwwGVFW6XBgGzoDIfqRZoS+pU0PvB1Z
l9FeMBFGw9flq0JVswIOt29KwvDR1tT7JmsVMiSig4TapvZI+etWPIhRmdly+ye0FCxfq1lSsZkx
E1jeozCPmh5VLOyj0SBYBzgHquizI3B5lqSZZGHuEcAXYXcg5pdDFWMRdCPJ/O7a5o3bLDCzc+zx
pmZfoqK7m11kvhpaSq9sIndj2qY/2CwtrcOu0qAnXn+wySmZKWpf0hIHdWVNjsRZeGH7oTstBnrY
JEo14bUTKUY7vDY9FttkiRdvTEYP3cEulodFbW3PUGdS6TM3Qm9YgFUoo8vOSO6XQoFcop1JX7yp
OqmDHdD9se4bPE64moqIU6GlXTZJklPR2Y9WtKCRpOWONiVjRM9msZ6DkJsq6oVexpw7mtDvZPfq
RHK7yLT0BhhhvAn6e6EZEc71kOlOVr7WdoC4zGMOOmzNoU69WSDbFSW2VdvYMx8QyEcRG1bKfQgi
q1CGJwFHznMmEAGhPd1lXXgRokqLk9YjUQpKVo5ThfBZzXhoIpyVIZk5YCA29a5pi6csJuklnlnf
JlKZbTY7rdFuaqldjpVRs/NIFKN6hlmuIOwVGxTcy+mdYNbcB1ZABZ20P7zWGQwAp/ZrolEfqFun
bn4MkqFoarEfjgUuRDfrGYK0N6ZU4Hipr0BSjmjBvGgsn/tlHjaa1XD6nzeZ2jxnRvblzBy920ye
mB0AzWLz6xCQh279mHPs420nU3SJP4sIy79VB4q+ptDkDkPPvVPGz2Uqj0YaG9yTYpt13UcGVchW
CjKFY9asFjdP1PdoSHCEZOmePPV207kJiOjBedPt+ZSWyXWJyIIe112VvkY5NvKix0aG8dIYrgoj
ebV7/RVb4s5yyVGO1VfZrYpBTji5si0I6spzQj6l8ZZDp5r4ikXTXs90XIJCULS5giCdxpwg+GFI
GrBiDJhhdzJUG5Tr5q1TG5hv7OUqixHtLSbmdt3tLmYnCrddgbNdjUFLZMVROtgiGCdeCrvN6XG3
N0UhDyq1yqZ21Pe8DFuIbY9Ua4gh42g315GDDYh/mcHo+5RVgYoCLZzAbw3syp7SaVfM3AuIFStS
kfVk5AjsOdTAS4UfoiJu11Q7T42LE+Y9sjZjfv6h7AM3hQgS0tgxUk5U6rLGaGEnmmpb+kqXfHH8
eys7UGIlx79GHckigkNuExpNqzL2ijm7yZSVVyBTist029kcqsaifqiU6aBrVJmaNt+bhWL5TTZ+
rcFQPf4nzt2nQQVSFanirDNtQwFTbbM8uXey6g6t484pQOogEjkSHotTqzJc4IMkPgMGpGBv6H6l
6i7LqfmbZpq3yTp66FtcyGHk+Ir1XiQa+POhwqCe3boR41N/WAQ241jz656pWGf7RJy+/bzpg92e
UkVSlGTXtcbM0nQ6wo9y6yMxrMd+HvrNIvlinTRxojgXqc18PNJYPFUrBx5Zbystf8RTRxKoYl5p
FmHCxPlwCklusT3cd9AMfIJYmEwYd7GjJUEr4ouqpHYoat6CojAeEoSYOmAfcKs0NrTjTGuOQx4T
JrVI7xfLunG17DrUlAdh89KVycxxPN0iBLV9OZTX9UiIt6s+VlV8xnnzIbHkBnPcIYlID7ym1zSx
3zOFCId5OduORORYEJ/L9tOHF1gIR/S+kwObjJNGc9mpd9lchQRRqO9Iy/ZL6kQbS3BiK6EmeKZS
3joLxQ06olWPfFveoZ/zFhUNn2oo3oA0a73ewGO0ZOF5LBHfxwlAPhPfq1J5OYc8IChfA/pIfw4J
hZ67/mmGQ7Mf60b1mvJTtjprTN3iiUGCCEvnpkCJkyWf0ciErguLAyTO4chKCwxueR9yQBRsS3eV
iUA0tQhtXbrHvgFAoGqNr2Nw1GzzHdc4scsfaFxG9vhQ8ew5+VIWJ+iXPsULVyGnjV8Qvt6jlq72
BV42kS5eX9gg78KHLNUg5hdXpuo8jLNOsuZbp6+kASf+aiK8AQ75dXEGqroCbcoBI5mNpxjUUDih
QIIGi0bnduklNU8ntsQKicLcjrI7TY6FIzRiC3YIPxU/Kq3+QvXNSaYfT3SwX9jw0bOnCJuHsmCq
FHaUbN3OmiPevor/Ox2A+hhJUI08M7EkiiPOwh+DCcasGxsCTkcii7U7fUqIopCTFmgmmBfj3Uoq
Zo6VdooTttrGlrfzQmt15sjiRJD3S/29KuvjKMWpNQYQr9pH6ICIysrsmDz9vLSST5jAanSr+nx0
0/Ela9fsF+qB6R0WNC8yaLQUH3SlWigL+/mxc3S6UtS4fT48dx3m5DkeyOyR+xQFfKcPOcGC836a
c+Ac2OWjvDiNLWjpfjSAP9s/HME/QhrWbez00sdogNRce05t8QIA/F0fHABz+BXGARfD+EW/HPcS
3RIaJA73C8Yr8NKrGV6yV+TlvNEKXkPbHW7dl7lazXQa7Kuype1dVhZdUX3VFFh+WDqESpnyZbKr
U5RSGKCl0jNWZz2HAkKKGlCZ6JZR/a1BUB09o5CI0IFoY7pfM/R/yWQy4ea1kZBQbIljALnS9xad
Gtws9ihqUtiQWi76tG0TYtQ4yG3duTzMDnpqI3F8LbwYKjWi5pivnE5396mYb8IJ3EDXBnWkPrVJ
fbLC6c2oO3TojvGAJePUZNpOwk8l5Endtb0gkda9LimMCGWODtH4KoRu7Q2hPZYTlZdqK1uXyfG+
sQjYK3ODgwap8prNxEk3ksdE8gS3HWPuHtcvldVUb7sF7RTCghvObwhS21I9mYLot8kxbgG6ub6z
4FWxKyYPZq88jrnKUWOx71gOkY5GVX8PFOMmU+c3B/PfKYn67lyALZumrzpHjUAw4MxLeZPDqsAN
mbEPyDjeDy7BtAM4g6fKAD8Sly455r2aYuvm64ZZufh0avq9TngoKcz6esYCd+flvfK5lGsvgFxf
fxD0zTexWGEA6U7JOI9T8FOHNHpz34imIQMuFrvSaRrY9Sia3LgO7KkiflFvlDf2XQJHivQzYvdR
e8M42DnGeRvFOCvkJYKHFHWKO58RRFunwYG2B3WEaVNhmi4GYkulbWKS5mdRdNh1cYV9evyRzcMu
hOsV4TJPvdTp5j2ZZelxbvuAiOz63eWQToehE2c6DM52Yi27iJPcPaEQX5NCxvjB0ejATkuin3Qr
H4P4ukmZ3ozq6HLEG5fbZlDnfeH2zV7PUgXNnUFwlNSsz5D9Rpn//U+qrTneqMs5imHN0adStkuo
9I+JI65ZWooP4Sh7MTXh0cI0sbJKol3UVOcsFvmFCElNbhoLruVc1icjM3G40Sun1ZJfqusfP/9b
3LTKhjMgydh0HceovhodQeNVhiTmGCqBTYL0k40szjpK2qusGPPrn39AkCELeewvXORF+0HRVu7e
qJ7rbmkvpFwDxCrtnOnKSw+Q5zRMgCGcJZVIdxIeKtbHSzD5dz//188/ZjO+hjf+pY9r+ip3kvek
by7oLDBsI8YJAN76B/ZBXKIQt0ZH3pdz9qaNpAWaqrIc0g7EPyPE8BaxX7y3YU4uId8lNM3qjh4k
4yoR4wgttPQS3Am5sKUbBQpegg2QRtYF4ch2k8/8KyPCDJK5IRk6aaZdt1k/Bsrs1B5zquGYRWdL
2VXaXVuuBIsMo1OT6S3ICYo0qrkWfaON8dFIwP5rxY3icEJahILfNm3gF2ioxIiJfLZT65Nkw3lr
KFSci8ljJBsiM/HhJuEizw0C5gu7BRRnQ57OF/WSvVFcO7SzdSGXqyEGemJrSEmdGSvnYkPbtPLO
PeFUDo8qTW47q50LEwbkIXPJfaR/vqMjhR69bOIrwrVsp2tOCIw4srv02TCH+U5Fg5oXG60fgCCM
dXMX5Alok5VS1SldeOwQuEItkru8Ym2OGxrRkylveDZD4Pt2YKgx5skYEKG57N1KPNdOZB2tyDCP
vQ0YQxaA4nUA58CzLGffNvOhoTG6Uuqd3WTW92pb6g9UHcBp5HSlLQpu6UgJvdzWlKvBnC/SSi/3
4whLiNwyHhbh7DGwLVfCML76AVuinOJka1cx4umFPlofTdWVWTRfMb8YkD972NE8pcRLm3mHyvKE
fjTBaFAcRr2jNd90VzgumytEdoWPbhreCnVy3WTqOTIRN/PKNdPUXzbtzGI60UG32CmPrFIHJS3K
IGGMsSFb50z53+zipl8ApZDZmoAw46mLcbe6zQ76xbyvHMM9AqGmDzYq9ZbM2PRyYnQ508G8iNr+
6OBpfqGZdXRX2k+tjPDaSltBqV93nHnFcOVW3aPTxsq9HNsf3OsKymX12BGGdDCmxb7R2UkOusOu
X08n6LDi3c37l8Vuq6uVIuyT4Dd7TBSUo2zlCm2lB+6sPu6fZm4ty+eLmONMPyNMdJVC2c8wem9/
/pGZxYfKDr4IXIe6nt5CQrOvsBxuqtptgfGnQTQZAo2jxb4Fm25oPHSKgzdEzksxLjgNEe1PrsaE
X7lOW9q0amKfzHDUTzLVei90nHiftkxJoDfau1HW6k0s0utiaq94K1jUR2SLmis6ry6IQEstllwc
C9dLDZMRdkB/w9PhUu+Bk7UMixN9umTXUh9P41AA5u5U4yJRkvxYt64H2TjZmqsfvmDqKshpHjRj
vk2wHQnjatSK5Mu6tgxZHrJMgUBR2xXWyojU0zJEbj34sMSmnaWqCNWWlt2fSjNM8WOQzVCAqahx
YYuR82K4mHulU796tfmoaRptDZ1kTU7SFnIt405zN0lbaGfRDMqOc/5B5solg4frrGqRNoZpEKdI
2tQsXrbVgQGutXMrnNCdBJOlTLAB4C0iJmACavC4bW2tqK6MRNs20k3OFZuxMeu8gjreAQejQ1LV
IDqZKXB60NttZtWISlS5GZHqHvWKlwiTnx3R3rFbk5VKJsBp8+hisdQb3ruW6VSvbadYx+Mlk9eK
fsUuBtC7I4/jJjSLdiMULBbp2J3VMLvtl/x47Hj8cWKpj/k8kiQJlQA93p0FKKvtGrb1tIOpSZGd
xnDfi6b0gaZzMmMAxfXTQ9NcDmugE+/mWGR0ZPr6WCg9EaHZEa9bHOiCMfKQzLdLKRmYuUEqbbiP
9PblIC5G0WMyG0BZ4fgB701ruDF/gJ65H2InO2pRTjpHm5w4KD9aisjxEg+03TRLPwFNZsRrjPV5
KorXfLL8rI3dH7JN77GQuk9uK2YSgCeG3uHKluyndh9JwkmAk+5AfsbnJqdVjGiQjL6hbP0GUNNg
jO1J1gIEJDbDxSCCy+onwE493c8Gr6Wad9m+UwoNf5hRPAE7ASvnwBTMQ8e8TiMBSQlE9FTPoCdx
ylRZeF/mk36R1uBhIDKazBmlvDQM8P8GRDXKYaZ5bvK8LPshsoFjGmp2EanlV52iXUhqjH9mM25l
P9Q/+LpPC+aCx7EzzjVPCubDZbk0jZDWKX0jtXa1naqJ8AYpK/1FYPO0opdL2qxEwxC050yYFIpQ
GvskSoaDO2b0DJpuvAXqFnRqw/hsarLLUVFID5mXSwsM+eLMR6MtIECylHEkhbzIr49mtAs6FK2+
0iujnzTyjIyVdHGHgD2GCtVGpnbkW7QcqWGdj8LNfsCqoMpMkXDyOh8KLTJ3azwIfoLwYo7Z14aC
gwrGEONoh+4BX29Fv025xbyydWzkJs0wblm8Q6Tpc+OHNSGrs+4+ONN4Pbjdrm3tfu9OYejHGiWp
rQsIdnNzXcUhIHQOF2o7DTs9daZADGNPFj1RcvO8In16962Ou0BoOuWU7pAunzOP7oEu2JP+iffo
aNLd3EM32bl28WGJctvm0wGC151jybdAQeXKkQhTurLiyfpl2tsaR2pZswWNSjGSa2NxwpZRsR2U
lMqirvNtE03RBdJqImWor3iJiFNRIwckkExv7RYsejhQIBlTeU5mVqY2Hro9rVBeQeFrrfQNd3zS
uoo2r5GouyUGpZfS3qH7/zLSl96nmPl9DECEAOq31qRnp9pVHM+pW5P+cmJuMWdSTbSHRrULb9Jd
ljaUU1a4W9JRHHujbb2xjy77KS+3qRPUzgQLCBD2nnkPTN6l2BnFNHHYp9cd1dUBW8yX45rlnhb2
q2Zr8iIW6BbQD1DZt80dBDFwX6TVEQ/Xo5R7zEx5MKlnNnFET3+sORhHtCPZsCNgO+NDn3f4vkvG
IYVDYoS6ZUWuz2T0kVfTM7Bzml47F2LeDrkW7xJ4tH4p3WdlyOY7O04PRpyJk6Rncljr4PFTdatj
k+FkATOAV6PccnculKoM/bag1WAYPZBJAw1RnF7PtOM2cF/klb44+SYbu+UKnTx2gxJlENiGo51U
+6hfcECM+7opPzDL3aVCXBs0ip2h5uYA0KfLWx6tQXb+bDlfA2HdyC5gQ7oKh53ohhGTwZAv6XyN
dbzS+oGwG5xtwzrRFUZ0jIvp8avLDZKCDM30jZqsnip2E+4W/xgxalgTM5ahFWhKrhUwM0bvVRey
zTBdWuacXsisMOuai/imylE7ArHt9xDlAFaZaOcxDdxKkGP8FX3uV+bUeG1nlrzG5mvaJC9mgvyA
1mF40u3ykYQX5Dv0o2ne4Njn/JlhBTAYrW1FoWxDuchNP9pfrZYwiBfm1bhwUKZZENL57qIfrEPD
gQrUhmcX4t1IYOHRth5oRuhh+RDJQUdNmLCs5vQG1ZWJyF6ta8WnpKDBsWL74yxv7VCsHWh6V52u
Wb6d4oilURHYA0OoSqM4xiB1jomoqtoF7zcBwxvXWXt8AGQ2AAwPDsu/nUYqdX9qBXFEyE9mDMyJ
KyQYD3PMm+u4265S1tyYrT2G9xGKUAiHuTfwRvvr/DdrtM5vcHENOPubCgVeOr0W2aWetC91SM5L
rA/6ptFhY1R9em3puzYLX+lhPiWiq1H5AIZwJ6Qc0PJE3W+oDuy7Jm+xnxHlqFIUqFM/HsOiv58m
HXnI1LyYk8b0O8y3Y48sUkl1uW8T7MkTYFJvnSUxZY33mIwNP+L4lKt1/BB2nU9XxbkYNW3Y4k38
dNBU0szroPXo2nMLbygfpvumzEnnKUKDfTjxV4DcZZxUBsgvwuTEUlwkQ5EeW0jXyCMMdAHEhVDU
AbHl0Hpqax5SWF3zpaU58d1SjrdW+ALDfrysOiidKQvEgDILg2cQNivMvjnwgDEZCV3g1msnSmEX
q6LPyYnuFJiQh6TrNjB4D2OMKRr6y4sxMEJTjZJpZPzplISWbEujm64H49MVxe3YMenJMuepCZ+0
HMKIIRuTeK1wpfOu2ROM2lLsoV3rnmwG+56cmeoYYrrJFhUvl5EGZY4YVET1oZT6XTUMxk2y/iB5
WWl+psJkURz1pTclwFfbeMmqqA2WlCEIxeCXMKMt1ceBAA+KJwlmt+7xCSChjYBIGiGDM0gTJmA6
VGUQHKkMi8lhgqqv1hluK6U8Iw6wAiw7x8FcEAPQk4gVsvLEhAQlK8NN2VyAQbhJahzUlh3RL0nX
8Z0WrsBQ2pmIUZYLHpBDqvfTIa6HgwApv6OjuCSApXvmmmZrN1fEKLWMbKzhjPMaRDiGoMGJ2a96
ykCdEsau+/cc3wv7FoqMJn1hiuF4utU9ILely1/AoFv654ZgHNtx4GvpH4IGoMLxjtDy+BKR5o9E
D6l5Ms6jdP2YYanbvLHRDJrlle6ec7fIWYnEcwU92AHKjzCw6wJJeE9ICU5LX+jbGoEbkpxNI7Bp
KNDQhsI4WCUVcbxoxzIaztZibMd6fp6BSW1S+3muoo9m4fbYlfpFC+l1hM8d2HOeX7g3AjGaWVna
8+SQf0egeoPySiOFCaTFZSLksZHw0/gr5VZkPTPLsr7KMuah0sJDFaf0RXRSnDg+n1RjeZBjNVFe
QgOHrLKpM/lWW6m4bmyFl8TBcNNnRBurS4hIoy4+nVq4t3JV5/E6rjS0gXAVM9wJXfnoBeW5ZbuQ
jTRs9PRwETur6qc9auc6t+hqGNDtw6qaTxOFlq81bBapiGFCpst4GQNLHNrQxFXUU90OBW1OpM6q
qnaBgvgGDkTXXkY9La/YvWX51/cJ6Os7XMC+iS/pwGyCj2WgpkuEwj2S4N66Kb2u2+5Hhak509Wr
TEPPgrE4EDWnCkUaH+psgc53Wg7WL7oWTvdM0EPOV6CCEpeIlUZCioID5Eh1ClwGk8dyFLrPFn/H
ESe56UvtWYJKBQjboAZKMvt6cbMzieDNdZ4cewZjHlacKohDoPedMBGB1d17FbfLDizC02wL9VRr
9bIdtYnTJlqkRaz5XQbBSyWIgrTT3wltAWSukESDhzE8Dn11kdSlgmXSfc54f7ZIsO8SLSIOw86W
LaPc0XGONSdeE6bKE2ougliqPyTrqr9J+Q1dNTj4CvZBVxPiWxyyVU0WKPeUOoz8tjybLhSNnyGE
Vh4QDOYX7qzvF30tDRRGLz2xFGMGiwiXJRNA0NBays40u/Mz3X71pDIIdcGXbNQGwfdPkfL/N9f8
yVyjYq/43801B9m+/cj/Yq1Z/4V/W2t081/4VlwEmcLQCYxdler/dtboxr80C3WUS1vJwc+hIgj/
nxRb/V/0SVCP6Ia+WnH+21RDgi0aQBP+k6EyO8Rw838y1fxFb05DxnEJR3Y1ikPVsE0TX8+vEvoB
vTBFMBSpjFq1fOs4pP1yFygS56gq/x8l002VlJ0kYPdbZvRvVyCm99crVAQmCasqFo+qN8CP7kP7
uZyD/lVaXuK9QPi5Y7BY3Of7+FLb6/f5A/bZPwjrVyPMf5xDv3/LVXX/S7S2MVROPtV8y9rH43CZ
eNgO//A9v73BP69haPxUmkasuUse3V+vEZvYjuqCAIzWZ1/aIqK8rg/qPt4yBLiEwhDontguAVWF
5/7h66238NvX+8ul18Xll6+XJCUH5wZ22UyZoVefsrj/5x9RXZef365gUIEaPCZYNL85LUxss1G2
DoDnY3pQfTICb4yDupu3JO2ix+k3YZD+e50h6Po/Udm/Pjjq3zw4hvbLNddv/cu30oF9t5bkmogt
NgT2BuQfbD6MzUvtEbT0h6vpfzVe/PfPZ7E4CvxtdLXWT/PL1YbUAcAJwcvziZT1XuGlbS75T37Q
PC1I/XfIjBuSm/ZLMG6z3bBBzblpN2/HdlN7X/2FE1hBv3n859v+t3fdMjUDcxdvp1gf618+E6cR
O0wdItUWhtfUqoA+cj8tzv98lb//5v+5yrcH18gSwGZxOHt5S0knd424UEHOzsYfDEzaupb89hBZ
DtH2bHLoCb/tca0bowYxuBB8w+DR2T0bHgMkojOpFwOQcpsbxtGHzsuPd7d/epr+/lb+z7XRJ/71
VkbYc0fX5lZq1pUBahYHVPH2z/dx9UD+w/dTxbeXxIn6UiwW32/0xG5d5/R9FFBJB809oNb9H662
fuL//W6qYv00vzwcsqtLu+l5YJ1dsvnBBGhnbZjl7P9oSvq7r6VTm+jMsUzHdr8tnqls+5y25+z1
wfNwiP1DtWt21c4N8NRs6PNtEp/ph5d6pceJYfOHF/Pv1jay3TWbFisTU+vbQyOk2Y+6ytVj/VGV
b4ty/sN9/G1vQDJDQxJ7B5ISkwLsr/cxnFOsSPE88atN/nDoPgWjkcFTnpVH5agZJ2WHqsFDBbGr
/vATar99tzXSnqtqDi+EzZf866UbU0fXh+vQA1a5WfzXFLyV3LgfxdWyZWKzQWOz2dwMKF23Pf3n
59FfAu9PG9cfP8X3lc92G3BxfIrBHwME1l/Kx0gjdCsfn4XnbtTN+awfref6LfywnvWjuzO9OPjn
H0H77WH+die+rfWJreAbbPkMfVAf6GVVhB9cjQFMKxaIQ7T56H3bodkS9Cdtq20+/3D53x7x9fJA
hw3DNIB3mN8uv5SOFGplgp7YhLv20J3CnbMjc+rV3VwnATrSo3lMz/E5Patfyo4chD885L8vjd8+
wLenXGszKFwkunu9Vx5woe7im3CnbvvH+J5Ipy0IME/6kvks6j8vlZvOgzT9hw/xewXz7UN8e9Gn
eoqArHEXmJfv6oP9rG75HV7nwPLuUb35bTDILRHUdK//ePHf1mdc3fAcHMpayyWf7NtbqNkd3hZN
R204KYRsxch+x0J4Nm2oP7x19jePpc3uQ//U5suyquiO+/1aOHyrWZk6OM0MuA1/6Ov4XlnbzG6P
JnSuRXWnyrmi46nbD5Yc0N+DIBdJQHaTHm8n+DDdMcfxYOIuHMw+MB2reCEGebF2tit5hVu5MNy1
lxcIzI+KMqXIjRdynldN/9IGDOeAJrpq3arwMsfK5jM4CuJJ23pJk6lBV0LmUb2P4iWjL8bU0QCn
XuUXRtTmgbHoDVnMi15eJsRqor/L3C0UPGLlE/q5G2VccFvTzx9fERTy0I5QQooak5KxlDSj5qlV
iRaLnXrZGLFK7lsBUJJYX43ohQ0dD6yOYzQk5y4ZrHc0t4WNW8TVNCKwpP5lLy4BJ0TE5+q74MRD
kuYggeC2koRjZxj64YBaNlr2wq5xZvSti3hpCOeM06gWVwiqCJ+gwd+C+oSKi5KEgExZpIcZeymK
aKFLpIP9OqDQ87s6IU6n1ZX6RkK8O5SDmuxjB9JbX+rNkYDI4cy/y7BwqtV9qRCDw8AelKzLLIax
c+93BMvBD68qZuqYbmW3YUA08bepk8t8tqRFDsI2+3TrNSPDGpvsiey68Ifdi6kCWYmeXppZW27Q
JfEzAq8xuMZSlKRhVXZ+N1R9FsCre2BaO+zIZHEPRqeGp1qMqBxTpXiCFWxu0SA6IJyr4r4d4OFB
Xqq+CntgIlIleQSdnd5Tlkz2AIBgjc/qtGMbI05JterVnTGoJjUhm53V30Yqs8HWRiAOLZAkFFy6
gAytyySkvYa5I/XEGE18xIWcHMhGG5IkASn344tcQt0LrewyjwEQISHGvAuBvoxG3UsIV92IHq+K
g2kySmTrG4MxXcuZIHJGPn2qK2QA8De1GfQxdBluR0yXpvT9ZijmuvHg5JcXqKpc5NCccIn7Gubx
3OD9vXEj13pUZIiRWW/bhzyVzP2Zemh+anfdIXedKCAkvn0gMwEmw1QOfteq0FJnpochXMntrIje
l3OWbBUixg4VbjFItKV1qHoGIWKpV/LkXHkW4KiNk2PBHMKKFxajFOkOAwzxasyhBzTYzkiCZWBl
an7VadwxoyFmxkDal/XafGtPiIqmQsHbLieC0IgWDJrWRd/2X6ydWXPjWpad/4rD76jAPES0+4EE
AYKjRM16QSgzlZjng/HX+wNvV2dV2Q63I/yiyyl5JRI4OHvvtb5VwLeuKJfBIqfLY5Yr0T4r1YWO
FoNxXMEklnQ4S/shUQ4h4Yg73aLVWwzI1qRk0Tbq1MH7kSWFHnw/8L3gOydgK5/Lx0UO66PA5er1
kCrdnNTUS5UqmKvrrnsk3NUGS9bE+bXr9YhEqUHGOcccl/eoWVQG5tR+z5yGnIqyRM2aKPIxlLP2
RWhAHJi7i2+bUw/POPRMVDxYqUlLT4QfRa2Ofj5z9khohoCUJ/stxvz83mW1ejN4hkNbii+YHhnB
qGa/uK0w19Q4qXKz1ODwRV5JjtfYpPTtJ2m6LFE++HYeZQCs8jLGB5Dov8pIZ4Bq12zjBrnLfrKg
oV1J2mUgaUoYXlHBlsRHYXl1yOx+G8YmnE7E3h4t5tyzOn18SMDcHkyJnBcnwiQUifBNbm0QEmRd
kHQ2fmMtj+iwr0xhEylDAVfXMr5x1VUL7V/9mK82JkfbaKjSiJze1NDLhuN8NyJhXovtV8ro6YS6
sBiuIYbpNrz0YzADoxUgsVIydta8Bg1M/U9l6pCA65Xk4zJA8/cSF8CqAjn8ndQfoDRm7atncqtF
CF9M3LRkEJE1YrpL/Hsxi12TrDH1auLVNh49wkJn0N9zspdN1OzpaUDGjIiKbSjxvs2Zgwz//rYj
R773DCLu8b+9Dkn7W1YJ6YD54Ty1YZASxyPcXGZq4uOK6EJ4y36ODQucn3xeelfTt1K4V7isqK23
NJjYjPRxNFpf4UizJuYW2aCnW8qYaUfSQLbrMLQ9OlhPkUxFz0YjFUiysBv0wxi5JXL6iEXAHct1
hFN4SV++zPjiirGFQILYNR574hmS+GgzqhpSnUxZvghkxfsIOFddSI8TfI8Fuf0mdd4H8bUwaM/N
Y64HZSlv6xGCEdEMvbVv8W/mjxYk/jD6Hm2YWF/IVLcLl6S7NLtR9nr93UzWNUMErek9Y4pW3kya
YL0evcbGOqvKHLYCWH3l/GZB3aJq2GB5I+39NlTwnuqz3h+K+Te9ogcNB00+XSM8W/Sm/Ur7WeJK
3TrmwtrWMyRKOPortqrRsQfNTYIoxdgGWNw2UaEf6E+EnfqLvlvioBM3vfPH5dpBwyPNjeg5FjZq
a9v5YdfJJrMeC/lN5J+Zth9qOAuMLcoS3NnPFDfZbINAdBCQIgdNO99KMagm2iEpmBWwtB/xZ0CL
s+3jUmeupXy12D1t7SJZPzOMaXL8LkeIwaIfYnhtzF+FKe3z/GZoq7kh8Um17EmAQXtPOk55W2w8
vfAA4gLxTv1cwf0vh2Gn6j/lDCPngPsm3YWVFxJOFX2Y8k1iL2Hb3xjJ+VoWBHIh19P2aeQ8knd5
rO+b/jyBZE3GS1t157ivPtj4gRj5jAd1q+fqJa+bN4dU1E1lgxYgcxWOsaV2aNIjQGECZvWxMh9J
cenyGlG1I4qayAKG5Oia8ed128l6RN+xLW0Ef/XNbp/t8d3unuTkJaL/RoK2IElZZ7w+EywA1w8v
cn9J0CBXkCZex3afpN918bMAaK8yaAYB68DUDBuGxDbqNGTUFf667jrMV4KZmAyk1zYfnxZbeCKq
zt3UvmRD77UNEy7RVrvOMA/52J7zDnasMPQnBaaANbVnBPy3egERWzsXJ1Re0AGS8rHYL7EpP5T1
+G7oAzhxRuRjj5jedrY5+XMoV9guY+oGzmnCIN4mwnqXK5PhfYdAzK7RhgCVtshNmUz7TTQGunab
oErVS5UUpVbp5VG91TWd7UsjlJ2dZXtiY66RkN6S1kCiTdyJJpbvXCPsrrex9juMcBaGfI/kvgt/
aVNQ65By7ejVatN6PHQz+kKEDiV733lGqxwyICochVUYkwhmKPwFGLOlWYk87ibbJEcXWauqyqUA
V5Y5q6AoOjX0E8es0KVodeCwcU1eqr42VK9tw7dQ6Rt6KAr+VKRPaXG0DHnazskY/QhrtLsbLQR6
vCFLeLIfhq5s4TiYtU7xMFt9IGVD8cUYVmWGCkyD6FJ6s5KGV1yDdK40DjPxVMVmu6O11i/Xtp21
t2bui+dQKysHkVtYPM8JClLSP0U9uqCCBqS5SiPdmPctxR75Upu8mkPYojsvQnMEjGNbjTC3o0nx
4S71YuP4VnXxnKi94deKwCKMiCLN/qrZ/n8PY/zv6vJVfHf/tr7xT07dNoli8e//fLf76z7dWfdL
fP3TnV0pEjE/9t/tfPvuUNr8+7/91cddX/lfffK/fd/f5f8yZnFoXv+fpyx+/yW+yaOiNffXuwW/
/sd/X//J3xFm9t9UhUkKDRUGKias7L8PWihQ/oYc0IDWQROLQZtJE+APwoyUGhP8j0wPEIsHb/gf
0xZF+xs1Iq+n9aXDV9ON/5dpC6Xm2k3507ZjvuNYJr8HbTTEzyzN/1LpZ4gjB20pcRo2E+LXmstu
I2PLjseb5PwuQoL5ZLxj+4KQNopG1HM2MI20fBnryg7CxrjAOrqaZnshyUNykkA4yzXML1No7au5
OBEb9EPPbSJUMDw0ffLBXiay34iEY16MF7DIxCsIxEualcOmYovKQFjELoUquyjiDGJBoYLUDTuf
iiZhtEn+PYbZK8mY33mhnGc1JEwcAXY8QoSYkoFAHCaiDVlqbcX5HSOd3k76SxStJCHe0EmmGKZA
yGRiMHy0E8/mbDwsylPa44/lgg2iDIHyNhTLr7Ke9lL0opvlz2o0P0lx5ezzhYr0VWKBUUV4A82M
j0qk7LkLAJgRcQYmfo6wHv1aJfktUqsfnLwYFaNtuCYC2/p8M+qCBpusA4xorI1uNcmWWRwxHgj0
lWjucHFKx4aYmN7scXkLzZ0NZd/Y+i/YUNY2J4OUbGzjNk9o1hh/I2J7I40RIQJelp78QArji1NC
rtTLFKU/kogF+v82HmSEIMYxStB8ilF+1i+SQDQ1ZMkqNbR/9YDYrWbeTGmMZVBU51KmxZOb07Fv
X5XR3hdyppxKkw+gwfjmhnYkXGpzhQm+1jw0Rk6el70H4GX9xt/t5Ygj0almPsGt1V4RegbcJlPc
vgGqYssfrLHDxux0yaUFMW4J/WvctEORLGoCthVnFAEswHgrkxG8wT81U/VRFRzxtpJnRGU+TluM
8UQgl47zEo/kxlRQmFYc0RlgQ+J2XfMOHN9GkNkpznuuE/AVmwOJh4jrcH/DcUBuXXQI+2CDs48c
0QikqQBKRRwSvO7awzZ7S0DYwXhSNcUfy1/rtR9b2ESdKsWlT8hEfKL1sAvr1gP35OxH0s4RJeG4
SD+VHLOlOYwnx4oDVF8kODrGKdPnduNM2lNPtjYUFpwUqdJeptK+avHDgrILpX09d9d21A6dDneO
bHOqno2xJpyuor+RyKtLJAvDXbzm1QjlblNJOvklET7WcCLZqNUBj2BVrGR2ZYnm/Cpa4XdtfAv7
NBBEjLElqf1YT9pdo6QfMrOdTRNmhCJnD42ZXJ4MMzn1RosNuLd9G4g/kh8yDwS8Wb2WvD6Un2y6
VmRNhK2Ar52QJIwuU14Vmg2XJfbkcLEkEsMk7GpU1qk5bs2uJuo9BfiAG97ZcmHIT0N6SwRdE96K
sPg+wZGath9IiOFAmPpZihvFV2dBhkS9vBW1cGMOXteBVqWpUEYiGAckVN1Qb4FIWNWp2qpTbVfF
6rBqV8fEOLYpvg+TpNejqQ5I1Fata7qqXpNV/zqtSlixamLtVR2rlhbZNKQw6gZaZgtR6OmMWOYL
1NlTh7zWQmaLH/5njuzWXPW3KkJcG0HuQF3JoS42iLr6ra1F5dFJ+p2KjHdZ9bzlquxVVo0vWbTE
Aa6634iNVb0qgQGeNldbk30kSsQ+rnrhblUOpwUlbD9fzSh6DVctlsrJ5pppHSKEI75VdhgPdqOH
fvBmGNh4tV4K2lDToRqCzEsa5MpzEZ0qR6N5H1eGT1BLgHMV6deqfC6RQM9IoVmHCP2KENWXpDhs
7IyQRuJGNc7Q/pYa2UTkZozYVep3Or07OCIDni3aPNFIvVH28iHhT+wrezmTfHcWnZydjVhBu51g
WjL18ZFMNqwrJYHFPdejPSmtTKLCEAF4Ri4dy3mvh9MH3QhlW2PpeSCJS2Ojn5Segu6uJ7nyTAwv
fbrJvElNYrwm2cKiK9XfYpy8RJU4KhzdRCjW/G6NMDu2DqEnAyZhuojvYeXMxyrb606Wb6VJ7c7E
mBt8Jwl8HWEidLbRUjZtCxV5xjK+6N+lpVwmszSvcgZ6KkKuujFIIn7jOqlS0IFymVqq8LkPXcbU
8KF6gxHUpBLhBiVmqc32xOdMLjUNrLJXs5NZzPGWBmVyizSZ4D+krvS42/0gt7QcZHT9tWYQcaYI
hzjS/LlLJud7Gi2XRJLPebRrqq9Wxd2TMQrqDHRhic5iIKmvoSEnp0ItTu2SYVexy+cEr7KNPr6C
HLlMQ45uGVeDnKpHxsscpnGJRcXBLkSo1GqEWAs+dfVGJJgkwnL0zaI5TKt7YlptFMz2Gvlcmlmg
rS4LVU2Zr63OiwQLRs9RQ2gHu4fVndEoBuFEzlNE88NoQc4gI8ewTxvkGqZYgaTiUZpplQ4qWqK0
aVGjYt5Y0FKTEF8f6sx4Uqi8jsRs2F6drqydUtWOM1kHQHXi6dSUfBHhitE2M/s1Y93cgYR5I9kw
dQk0mz8BkUA+qj6rELpAB6eNbCa7d1Un0l5Ue0YH3mg9yAH1k/61cxvi7ElAm7uQWvul2R3ZhGhM
L0vnzPs5ymlYwkaEO2HPTzm1h1IWDwPn+dlAk7/PM4zLusO0zGn9LuayLi1SeGByQMTvQrK8GmF7
HcQ5ReVG3FK6d7Bv0fCpcrdznNnnmmW5qWSRP97C3hmI+/L7anGbOPSHKtaCpipeJy0ljyHmCJHM
6aMdRrZr/cK6WF8XXYsuqjMqe9PovmJsRUc7MYjrURLZq+ifkweSPWsOccZRN3SXXKj1pm1bxosR
qT7MQtaoa2k5Sr32U0rq6YGNGH8EtlvTmi/4VGkTKW+wZfsgsUmfHuzhDB/i2M4zwwKZFNOW7JTt
oEDj0jWj9iCcp4946ckFp7T8KmdC7ORBGsnoyKKTwlWFdd64tVImznI+Gg998iror3rmqGBQr9vs
FHdccBD/JUdO0GfOnS6IihlZe9ogZBb6qYrQCdqL8svJ6f0grT3QFJktBR5LeqTbC0PHosmuUPuO
yMx9a44vJLZ8JXV8IaRQ3mRT9py3ptcpKNFpvjwY2BY3ShifYdQlu1xf0NFDoJoLYF7MoURiHp1M
8Wsn5jixXXy3vtHWL7LRXmtNPQBZJM0WRWnpGIht39mTdNu6ZE818XuPk3GuGwlZa/OjavSdRQYa
2kkK1IziGRwDnLzFYWtkXyeCZ5IYjUWq/ygUzhpikjXyCTUXwCh9gRpYX8WUlB1JEe+s9qkPu2eF
TyNbDDcdlD0WGbGVZ0R35BjXDicwye/YGTkrugr2A3rwvEyZ6K5jplTIz0lffY9GOW0E2BM6auIx
owQ9qSP8YHgMr0trxtjXi9MkSuEn8TONrvF4/+Fge2+A4fSIK+c0c//hwftNUj9G7BDr6//h5l//
ql34HVVN9f+XZ/719VWY8H9RtYRAb/vX/dm/HgL7/k9v/A+P3l/VzqkVKCy6FXrPQ7P+SJ24O9zv
3m8t5fKPj/3LSwCzTDkdQf7Jn393f839HRZVZlf2L//mz9v+l54elarxMmxJWzbnxYFWeHnIgKrO
NLC4eb//55n7YzG+Ibrn5I/aOKE6qSkPf15xv3V/rM91JwC36Bhc8+DNlpDwDDLv//NtK3VIyIZe
72PP5jUsycQE5JARCjiCa/Gn/mrautkxHisPBMxVBxv6ZM5e7TNCWh8M8/Ifv2K//hb3twod821A
UE/bhZOvGpG6OsVUHO63gKZyK4yMbVYRyoi4mfD59YcOw8Qbh/bt/r8q2pBQTL3XaDvzP5WqgQ9l
/R2kHK7uIAkSDKe2PsRdue4d6OWwOXaS+hA1ZnW437o/ry46z98fvN+3eiwxPR2tPy/56y3u9//h
ff48X3XLFHRpHu4ak1zcGtTkoU/iBi/meFCXqPRnU2BHztYPQJDAtWzzmhDCucEJco8hayOJ58v1
Y77fv99qpWgg2o/40ftj9x8g0Zjyscq7xf3r0CtbwYdIwHkxq8O+xUy4fgb3H8l/3rrfvX9MNWOR
XEyMOUnwuX9b9x/35/7cvb9eT+rqry+0XtYrw/3+/Zn7C1NlZvABcdgk3i2Kw10uTea20HqP3KCE
Ge0mAsLIGEJ7ckR3AoN3HpvwqitficPocxlOjclXVCqBatl+BA2PWnIvhytCW/IIlnBLrq9zSeN0
7Sozq6yUm9JjGSkrsODqsUxeLXKbM5l8caki4SIKar36Sh9lST22yQz3yfZNO9zFrdgLo/WETvyW
YuLFxdSGezDzaHF5WT3sWAavrd64lvo7Kn93C4hSPQpmZm6GsYbXjRdITj6RlesX6c9x72Hl9kAu
coVNd7lzhR7sQjxMoYe06MVgf6Uo1yd/JNk92sV99DCX0rtoibhzjMcBrowceQkl74pB1XrLA3Tt
02CghQ1hEwB85dTHvZmK44RWXfRsBDUQkzKAiiLlj6CCKd9G8h0YRR9HRP1L2B1oIe0r3T6Z3bQ3
hboPU+UnVvDnPtQ/xiQ+Le3XaqvIopiI3+zCBe3aFwsVwXQcQJ2bhRWkQKS0kkxuSz/1s9grs7pv
cQks9cSMNzuM01oSXIaBSwmxmUp2k8kDk7qKfYB1C2kQD0X1aBfMLuNmT6Yq7o5keGIffM6K5br+
Afr0Cgq/ghgEQfLUT1ZQFTAzcmX17pJ7Jl/LRH5QQ5XJLRVYJlASiltfimOpab+mKArkLjoCRue/
4JPsfo253ZpEp4SW8tBjSaniYBKNL9NqJlSGr2kHvWdL7G1h00hdPPs84dQyRH4iCTnIJdWvrWYb
NtF+IBsl1MTBEjXt5ekIb2FnyjjXlMSH5WqDgG/M9JikKpB+cyt09IDO9Biq+Czk5aBAs16k8ozX
ySc99Wi/Me/wK3YBpWkdJOMtLqHySupOt8lOgiAkwJVqeHUyswsqEmYy4GtShK821M6z9oIXcJ/Y
6lFE8kOTLdc+TcEwmfyx6k4kileCeR/9dEatKxu7Djigs7jmxBcjk0nIuNyR9gvs+t7AEm+X51bL
T6hWArNPzpltHCvredaJxB0xTkaWr2W0G7rkndSCNyb4lsxSIwjD7nWwokBV6wpLOjwb2/ooJc3l
HEyZKYKHy4hebUd6ASheQ+s4GN3e0qMb+pAg61/16Yc6a0HSiZOVRH48qR64Mxh9PUHNcMtCMCPd
g1xGrJnJzyrRLtAlPIJwAwG4qS0CUB2cBmw1p/lorN29QRwIkBeNfpRH65b2/S4Dhb+k0eekDhfi
cy+0Dw68M46z/EZFjWNlPIV0Adm8bDG9P0qdfcj09LJ6MwVk26GRvTq393UbDLDJ1MnYMUm7YA15
lSFgyI11AwhwSCOsKJjKhNU+SvjE+qjfLxBlq2YPp3pn1qxWZUQQY0VR2j+AN7qgVf2ymKIK5Zg2
1aOCOarPtny0e4mDz1yix7gfsCd1R9XCpd1ILtxq3kF+TXT1I1envZzI53FBp23T1FOqWy6HL008
P1ap8eYU5UearwKPkMza+U0eMp+25XaYGEiKKmgtQqrKiLRsOnQTLUcEnra4Si3exwhwUfgznoZX
m+g/6gZmraGfJfYBBJClGkHMfEVgiUP1cQuFEXT0QvT2VEbUWGPmlYyWM6I6GfqfTMalDB8eVExM
6XKaQj5iuXypKQ4yOjCOsTxIfMSVypEkKVDFUz9EkACY150533It3ueFc04Y4PZJucsgK0GDgA2S
XboJZMJg3di+PoSK/TqE4bMOpsCKSuA7Yg/4cQ855Dxk0rMBZbhqCmQQjq+rsbv0ND2EFGSFs6s1
2QuB97G+Zec53Jo3S473lYgPMBcemnigMaoQWRXdGKZdzFLdL3ni9nHnFyENSWMfs+WXAWA3y3RJ
Oc4Sxb70YXJGr7TP7dUR3m8qIzmPY3qcdfMqSeWLBuh1U+Q6BAUidQhSV2s3vmnNazISRGBS6GH8
lOXc01UCnMJ8jy97X2pk500fUjvsxwLY+HKoVdsnx5Xrk+zdD3Ete52T+JrX7bbLUeFFOw7JQK16
VpluZw6pmyvCW+T5rHAUhMMcIIZ3AWCFdvycLCBAjCmgkb7Jl/JWYajXKhw6DPwNqQvEE76ufQrF
Q8YxWlXEdEXlDiR5IY5j91SQj4E89NbE+tk0R79yxB5a6xYwyFYY3UHJqcuH4pSXkZdlyUEfy10K
sJG4lV96lL2bsUWSRRnI03QsLMgI5LbSK7stSfUCfuOUgc6S7eZc5j5cD+i4suEnEG+d8dH+YbUv
Y3ZtQLlLODd3Rn1aIma24rNxMLr6tNNUC8E0cztNvZbOzch7GrvKterNW0aCaNPlz8kUBRXOXNg+
rpJeNIhyGioDHexmunZch/iltqu3qobMClEzjNWTsSa92tJRnUH/sJ7Mcw8EpwCHgGClKq2dJRc+
ypOtgXIGHgpd5sWLjYojmSF7osIs9Sy9/rSX8ho1iafkiV9iiFowzJnkX7ObCH1DVKfEMHYiKOEp
NdE57xv4wf2NPAkuS2wx9eFgasnV0G+tOm4XG39ale3yTPd1wHDkOu1iqXSnbgqox/amzGTBAA9B
5zJm1RfFCcBCnhn+DAJuQow01DcNvU9U5A+6/QSr8zt1rrowrlInH3Q584C8uoBPVGbaYf6Oa4Mh
vbxxita3oW91BDzTmJ6LmQUY34N5mEKiMUM1KPv5XBM60Yz1Rxc2X1TNOREUCtuuRN7YfhN2275Z
1/B5R4L1NkS2YQ44xsvyODdc4oFzUU3uEgvlUocioguwDNMHx7A47XNiNMNEp59OuxIGQUV0YpMj
9NVTLLVsv6Kgj1ns+spV1HrvLN22LH/YUemmCvE2dM9NVFialsFEaX0VR7Rjh16VLw+qR8yiqI1H
s5OPFjOayghRd/CLhhTOUeVFBQDQ7sGIs+NUMXyYp599uoBzqoJFeU2z9jDHAC77+Zk08JNp05il
j2niidZS+RhL2aGF16NoRpBHzU5bLKx/xFmra5v5Ei76CRJ6KeqTBea352uqAUflhbbVKZFmutwh
fM6KS2Nrsaa0j1YJdxkMLubJbQSpf2GSM4krYXeeoleehHOWKQa0Z8bXYearcPp1ieU7e5oKxYeJ
FMhRec4bNt9x69JweoGc4Bth6Zdjfc2x6xN8i87lOun1O6D7J5ukv8mM8axWkA1IcsEXpQ4u+JGd
oOBpuC62oyeF88GIyc6zk50ks1Nm5cDMGdiG8tKm81aOsOguNf/jcF+9K2of6GG0V3XLN7XfdPOg
OxcnzEFHLZ1vMWHYSzSdeENGKdGBGEGfpRTjL5dPsgqgCUstCTdMGtD7ooDwwW+4o4NgaGJmZiJm
jNUtLZwdRxl415qe2rIrUscFyOWRJZnTyy8ywFqmRKjpdATjdcxswJoZyCtUg3mRkLeCPYIE0RjJ
ITw/pnDNS8XFaFp2CVoTKTI3pij9qST0MZ3c2so4ksxTOiVHVTCuKv1hZD4vOm+QZU9eLHav8dM0
jV47co3qSt8aUx+OzkZXzAcJzSE1iq0c7EKmbd37vcEESmOP3wUs3zR7Q6CGmitNB1Ghaxwgw2gy
KldIXCC7e/7wcpm9ERirWn1kar3TkLZYsLzglOSSvMtKksENx2cWNsTGjvX4QKfSm5iv6RlBCfyC
RKjAAKuCyBaHZdo6TkicMjJ7oD+Jvnjrn51POoMH4m9lcSi+k7EAonANnWbLJMzvhF9Lja9b7T6W
hqdYid8r3J1hjcXYZtvA5rYCW25QNdaZtGtmjaxy9urd5E34fnOj4+/IPWV+nizLa1RmQV2LeJA5
Wiqd+oICp13jzQG5MGTsrXw3N7mvO+e5FYHOflFhfQ715WrJqT9krQ/r8RTOYMeMZ4BZP8Jwec16
5wDf+60uHuASf2my9pSzge8FfW2nP4TyfAX0siU7hz6lfq0Q1ESJ+WDGEoIyaaOlnEBpeq4Gwd9R
u0TNs7R3R13TPiUEZ6iH6J+3iuaHxsLOF0Sho/krrGsKQekNbKJi04eczzJmunT496ktnyXToaeR
u6bELkmwtrMCAnh2CTPZwdv02KOA9DwqCHhgcpyNmokv4QAzuPBIMXcVIfKd0/mUQHGi7ge19Wtd
7OsuOyhz6wPLwtpcu0mE0S+PfFudKFzMG02UvV4ifYb+XbI0a/H8rDe6pyiy1+c4OmTDA1CyKZBp
W5qfqWS/E4PB1ACo0WVk+S2lc79Aaco/UcYH6ASDpdc9SOrbpATMQQgJhMm9niMFKMl0Jvksb6Hc
8eUVQnIrtLoGmJwaTZjDO1tre2foD8lAj1Z6iGoVJIrDBRWcTi97oGx9hZ0+aQ2hf2/+gDpIwZAx
QqyERgOKgVR1SMoilXf3m/cf8fpgaZLFbrcaNr0qI+tgKYBbb+5PIUVYxw+htOzMwkTBlMjNtteh
7aGFT1R/Hi3/3v74l27In8f+d12UZIi/up5fRLJVdt4M691w6qD+ddlnq6pZYJDM8Ke10tCX3+Lt
nvlAaCUpJBOwpZn8rtNh8KzBJvcOm951tGXurRunj89pVdmUTX/v/twfHwyKd5MwEleupJ0w6omx
knEBqMJ53ZLKUItifI/woW9yq17O45CaL9E0bx2pGd7jyrGDscphwuPJf9QM8VoQ1k1jhy2RVsvd
W1of2baFp2VE5N1LSXMkOlPeFubQvieFxIEZldbhfjdmeIQwUHlt+qk4dzEkYfpW7TuEUsIhmjwP
7i8Tke6bU+jrNfqxKe5Rq8lXCmvluoziw9Ep2KRcyYIutFO/YA/lTUyh3i28DHNrBzHVIElvY/Ii
aZFrQTrZ4zQgs15prKAblsCpqS0Q6Gu3rMvZr5gJ8LExDAjSybamEianGqY/6OjxSS7L/AFB2o+k
HJnfEGEZkKUQr5GiE5e4C1jIzKPbmPkKXYo8kRE58xc+Kk3xlI2GtmtpEWDt8LJpkp61WXyr8F/O
sQKOozAKv1XC8CO3wCGkbQpY1Zb3Va4sx6kYLCbumRuFlKsChbWAYAOdlH1q6MJo8AsWPoMGZ6zQ
Gs1+ZvPr0IJicphVnZRVknKoZHiXpxmzW+cPSTCUPp2Cknpn7ZTCed7BbGUhtm20CPCz4MZI3jye
1mwKIuW2mKfdkeZHjaqgkrj06CwYILqiuvRHwJWLOXugAUgEIaos5e8ejECulgcArLTK5mBuz6TN
MZ1Jj0sD92OV5aSgTXsRJEUFcxbfkMHUz8IVwHJVN80hTx/zsGJwnLoQUIM+L11IZSDfMZoM5GLl
faBIOgO6BTlevJNbshPVHaEQu7lnu0LI7kS5VpY79HtutMReZmnQj+O9ROcmsezdIrfewEyFZi2t
wFU1jUL126QaZ7ZyqcbXkPPbEN2DDcG7XKqdBXcuZHhb4VcxE+SlbeRCVYRpkgSYarY9CL0q+tTF
tNeaisgHkprJJtx2JF6gG+hiVsht+YkMWLQIFj417YEmB/DY8CNjPA+2SCSHmauqHJiESvQz9DS6
gEnhjpCvpfpFUY8QREIHJpNzkOYdMQdTwupEiHFBk82r7NSTn9MZ5eRzaz7wu/AxdNnL5Lyr7TMX
RAAy8UgTTaq3c/8kSlZ25T0FBJ6S/groEfmy5YkZ08L8iwnrNpdiV9W/uIXkE3VOyyMXvCKqccAE
AznnzeC8OiRVvEcdCnPRPpXq7GqVhToIehGM9hRcjgMzpdAx7ohgqvUf08pha8RvCiqMg+AeVNBn
+WXU7JOhwyesr+OU7jpFvLNHor9Ci7HpNh3qii58Ecq15hojHBsM1wMA1o2A5awXn3U2bSCwjNVW
r95XBtS6zY8Bxgm4xJakUgXqBSekBjFH2YPR3iNhFSjNWov/C3D0HeFD4Fn7x4yguoqOm1m8R2rJ
mS096NanzF6lGo4ZAV4V4Y4zqQ89VSj0WSDuFmwnNSCd4mgvINPN5nEuEzBm1n5IkZjFc7+r6Mra
elAxfZfngg2cdkZA+oyqk4I7Bxbb+PkiP0bquJe7I6B8f8nkYOHw75sscArnLW1x1InpmEzijAVs
j3fdFpBCHQ/23MbCa2JSGdcuy0ym71O2fOa2jffAh1xm6MVCdQ2Manka+h81Um7VF+3rwGIaPa6n
tqIS2wQVyobciA5AfkbtESnOpr5Y0iUkU2cpLrnpoiAj1jzbjk/1tMXqpq8a80BoR8ncVJHb5y+J
DTvqY8i+yW9xO1nd1WXha4ZxLW3OGaByCRUHLC/SlZwsGNh/z8rwPLNHJ5wMo8+LNowHOD07Glse
Qi5vwEwkCEKKo2s7LedetU+5uQEm7Q9S6HVJ4q+tBojH70Up7TKYUiRvXYa63xkfRoNXYmENQ5gE
I0U1z5EqznBJAtmqrsR1fx1GXX5RrPYTNSbz0e6C7+2iwVojb/JIt6bkajH07f9k7ryW40bStH1D
i4mESwCnLENPghQpSjpByDW8SXjg6veBeuJfElVbFT0Hf+xMhFotqZXIRCLzM6/5VC8WDwPiQ20F
LBzXKLzDdWDadWqzmxOoFlDBwSPQ99/C+rpyYnw53Wc8ybqcg7zpfYtOfI+/14T6kum9dLINtxyO
v4Kp9p5dc2huHKcfOcJs8R2fPdm4+ZWldThEaMawzercvss7Sss5ij5EAk7203PucjeOf3iVO3Bp
8AcGnehpLK1bLZfRlmOYYmt2783S+KlrhC6Dp+m0iuvwNijRCsMFIvqCC8vNnz8hFXCc2rOqT+XI
t4LADyrbVubc5h1gLLwUK0xMEeRt6dKRouPe1TeB86JcQyCBNH2SQ/yQGaZ8RsMZkrUpXdrzlfqK
hNv1lHj1C8Xy7D4UgnOnN1HhyTqspItSv5sbI3xF9fWyB2T9NWoVYoQSc9rMxdstC5+BlmtPFG7l
Li+uyykS7Ggc7eukyD7Fza0YI/X851dsYba7EWea3Z/fy3rp3lVZ6AtulEB31M3k9N59YWSkBcvP
SNS8+0ZqPTax9nc6UD86wvJ2n81JtZz6y48CyNJtAxHoMnHjF1cDBHYR1Olw4y4//PlZqKUPpq28
q04r8JTK7f6vegrpTiYS0o8eNRur8gCdmeXvqqAIhzotcFPTuKuWH/78DJsGtDjDrNzbdSnJ/W1A
gS1q2g6Q8psx9u7ZF1QWrH66IcjlKIMYhhBm0BDlZvlIZ4BmQTNOz04XWtcpjX/kpYb6pQjCnotG
uyS0q1/+/BIB4HWfjPVjktxiSdu8jKaTUTCIJjhU/Kuh6d4+H1G2+/OvVdy+/EE9///CfX9Agd/H
P+FflH+1H+Hg/yfR4bgqnIKH33yvvhfvoeF//vzf2HDdNnGj/ltK52/tHX7zX9hS00mTDoIf/Ob/
Q4Rb9r9sw7SP6u9Y/xLWooMAElIAMXOMf4QIX0Qh/gcPjsWrtCg36tKUtgUsfC0akaVu6Ubc6i9z
42xjOGCm/jPMYWvZ8RW0CNBvd7a6rSxOYvpkL237yk/69luZ31YuMiTRZ6i/GxckSZru362d//dD
vFdgWSkjLI9mSsyUXR1WtgFw/qM8QVirOotCYb7UVX7lju5t0cNiISRC/FBisXR6NHNFwv/3cEgR
Oa60Ee4DhP9e0EJRo6qGqDZfPIs0tpptgEhlGO/SrPfoLqrkvoJTBycsh/xJmRXdY9IiYKIpmne9
jvb0NBTihvhXe3N7R3sMu6D6wbTiTeV1gP3mqLt2G7e9FjV2RKU+WJeGKtCxKOW89TJ9hGY6aFuy
C7hAcWXDXi0y7yUlqUHwuQxuDb0z/7aq/19Vbowji8wqc6iD6rehpS98gXcyHvXkhVpTTebL3Bod
DSnh9FtNx0jAxsgF0SRDn3FD8obizoii+t5LLdMPS5fu4jQYOw5u4gN05W5BhxXbPESBNLc08VeB
0oXchwOutiosB6oUc7ob0gjLjcWBtOwgQ0YKuUzULtObMsxazPyqYDDOsO1X4jLLS7U9yZdkMUcb
+sXH6aUC5ljce+7L1H5LctpEqthb81Xeinx7ev8cWUjbc+BuMIhOxLsiViCSHuphyEhqJK2dcSoV
zpWewGg2H4Fs2mfUElwe/ON3a7u6w6GC2hMDypXYC+9K2WNvaC+jYQK6U+gWJ3wY901zZ49Acc0z
C7kaDx8Y2CnwUKCPQFQxDhbSDVApDYfSnzqC7Eu8p8FT88m3aHsGt6eXknPv/dyWsdyFJcOIsM2t
9Z7sbM+tpqEp/NJqUC53rgcdxYHTY6wEH/6MAfuFmQjJ//9427/b93a20MtzdMWmOtiFhqDcnTy6
XXV/epjVrvgzjCdMXVioryE7vTpU8jyNh6FPC38Mv4+Ztx0xao7wUTbnXVjtTo91bNng47lIiBj2
os72ca8D6xWFN7JsY9/iyTanT5Y5Xp4e4+h83o2xmo9LMuZIytt+tbADFtB9+WjKe4eCwBgGj6cH
W328fy/e/wxmrPa4S9E0iey68CEN3DhC85Ns+tTnCyI2cM4chEcX748UHU1XCwWHj4uXNU5plZ6X
+4VXfsH+78Gw2zND6Ku79u/5IGXEpvYQarNW8+mAe+o1mu2+E7vXZof4RhpuoxlPh9y5nBqwbRWk
Ji+HRz8ne8Ot/5MNAsdMwCNDcG99oY6TYeQ8XO7XunHtpSDA66n9D74rz6IgLqVuu+b6XFLN3ILn
oFofN8ajq/Jrk3JIWHqfT2+NY5/v+2GWy/zd52v0SZ44Q1z4zYRy1/Q4JvcZcOrTgxzdE+/msjzE
u0GUGIdsAr/ug3vazmo/Odp/MoKNEL5rc0mhcfVxBAsMYNRrYeFnzYQDLuL62vb0HIA383e8uymW
XbeccrrpovPESbTadaEylPTA/vulLtp7klYTAl5lbNCJBFYA/wfH9tq9S1sF1CbptqWlgzt35y/c
3r+R8TCBdzj0CmzYNbLFg6+fbFQtjPmuQENkgl3xda566MDhI0W32aAwIGn7Ihlw0YTZ1VDIq7TT
bxE4QFvDqoKLDHzoFupAtnFjOt4xTADLrMwl15wuU1stafYUb3OgdbzapQmPrSKeqq/4/3RXY4TH
D83VcJLeLdFp1eOhIo3U2qJdIa7BwoNJQiryvuuB8PSFcdGWwniBNyPuoAwAQriyxUXJxs8scal6
75fxmE/bssqfDThcl739pQhMRJTbCM85c0LL3HC6fVU2xgX+Uyk2LfQ6n3CEnDWM7i6QJ++bbrkK
TZLvvTuhjxCk+Lu7VKZ3iUf/wqXw2FshLPDbwUXbeKQuyCpCSQ+JoLCobL5b2n2ChXuPIgpFz4om
pezkmzbCG1ZyueDtJrqJvZFWJBLdmwmiwqXBBC/R1XCo0BjBRV+b5VtsDN5OYDG/SWvEBiYDYost
8McqOVK2JbLEe0266jZs8VKvE/jD7YJwBB70bWoKYodUywGeCwWJGMheN4v4xatr/UYzrf5STcG4
yZWnPygxDTSuBdK/bUElE2tjNFyoSDCD/EXkFLaUKCRY/yR7nu0INPsUZXtX4ZlgO8O815EY3o5j
j8BWNE47LaY8l5Zt+6gDNt4PGGQAbO2au9kYxL4ZioSWbR5/aie6moDRUPNoEZeoTGLUkAYHmyq1
N+YcxTe4OVu+iwHtHsk1Yw9itFwK1iXVrxCejuYojHpVg2tsY2Xbcc6D70sMtR0TjJBad6pvotSs
dsaEdSel/3ZjRU24U0VdXOca3s1R5FG1L1Gvbysn2YNjiq7DLqdpn9O+EUaJs+8o1J4TCrKnnar5
DWOLaTtaWrAbJjl9RfYJRa3FHskoINQhjYzVZYcTSZuOyGuRW+CSkwKHggG6lSbq0Ya2yP6mfQks
GFflRAJlkmDzaAM5WI+NgoapnUf7KQwV+D4P9TbNvHMrraWwXgJss9WIFoZhQYfXwsshsLubJtZ/
BGizv+p2Ie+cqVI4MagGNkrB5wnz7YJsIbiIux7aY2XTccBJbytT0TzHQ4yliFHA4MRmGMG0pIIw
gyRJhfPy1h3rxZeVrhN+rnDeRqv41ekwE/ICuy1dg3TmlG12GbpFBl3D7cFyQYSo3RJqRZnqiA4h
1K9TKoWOJ6xL9AimLUTd9B4G4nA1hmP0kHi6fjFrijZAzGboQ0A8+B54cJJ6ALrIbFLgWzoWg2xh
gzhwTJD6uWrB9cBKHpBwjurxMo+RiQj1YGRjuumlCxsHvR88BpLEsMALU7la1LeviiL+HTVkaXJC
wCWr4wxuKy+jrNWD7vUVwKoWzCpqWXQlJqrlLZrJimgQER7Z7pSCFiXMzNiZ+CjtyhJDmCT1MnwN
XOfKbNtqJ1wMNo0cbWV7KZRHaWQ+/hcBQx8Mqcll6gBH+KsQL6cvBzL99eVgCUJThyxiIZ5Ld3U5
pKrXgwwbML9C7RO99govUcVBb5uduNRG6xuISl4Nr3+X2xYIMjxdtjgA/ijBOeHr4ua3Rq/7uMNC
DbRFeAuJeNhUJXI8KuHsNbWupWgP/WSGjSU609jiednA1DHUprdwxM0m7dUx0p/haGA6kmJBDoO2
uojDOYMtXS4OKcYrWJhiP2IYSz0TFm/sehlKEIgYTREQi7TNX4HhYlOcuBWtCjpl6FG7CHBj095K
Bc27knIbMtFNZWvWBtUKerG1We8Iz2Ey5pG8CJ0EX3YPF7BJ41gXqAcBjTbVponDL4McIFVE/a9W
6yAjY8weVc24nQGTAr8w2k0v8+/oPomFCVZgd8nPIuneJBn1/FxpgogOZ4wcBBucWD8eiy+DSp4p
zMlNb8fYafcA0rz+9xSk2bVTEWho5vRL9uW3jN4uFvXtr6zQv4KZv6IDG284OMFPWPUXsjJ48DbS
qXYLqws3w7cpCpuN49r3yJ3cuhK2dNUMCKgT/mH8A+O0cjW8CEeUPdyh5n6pFbee+ESnBmkY5OH3
tRkFF9hPTOAbjHGbog1IZaB4yZsZJ6ABemmiW8Dsg8K4GTNWK9RNsEOSV8C+eMD+5nsyRE+o97/m
mWffE/pAA01sCfkzeTFN97UsPLHJBke/jov6HiOtZJ/OaO2b9YjdBxt/5/Zjc63G4hst+9ewk/ML
txJKT1P8CekwuJDtQwJR7dmeWgLMcbr3Ku1FA5A6lPk9BjhEHw1OPpxK8pWb46uOt/NTMAL40kVK
Vl6H2bMeeelVPiDikSxQbBdpnNiOb9An+zk2oBqx/IlBIeDfNiEXNTAJJynFNfYeBbxTPPoGLEbP
ZFj2Erp+iNfg5vAleshAUh0UfxQc3kWdPLqMXLMvfANHk9bI9vhrQrvwsMSglRLdNSmNClo2Wntv
Op9RdrrPiXwzJP9NTMON8HOnN/s6f9ND4HI52gfFXkQVzAfga4lvcBt1cC72GYBYtXeTZufaGv4l
T/wBzXzMmv4iNZBhggnfBfl3y/lcylcRlnhUc6pz68UivCii4oq/KTWuZGre1Bmh0xuhIC2N0weU
cVB2sMlkqU8tss8SfdRVgCxdM3dSrc99nWsPx6Ydjx1SKyp6LJXUQz0DV0RJse4g1IL9uuLXGgjU
Lo2y5R8hovnfjfYzQTwWXPOl0yQXcG4BspV8wTbwJsRPFf6sg3sm11rLmrp0xNDzlLbHbU4etBaO
1VUvMwVp348JmV2CXYEu1PIi2k7fRv244Nk3KbcDyhaYP3+Bn/zYlg3IfaI9/ugAIo+78mJEJrHA
MkBCvmGCBWDQnP+C7tKZJzYPcqrVEy/p+LuNN4aTnk+FyP3IeSa1h7mP/ikLx74jSqXz+BhMTzmP
ErVvpv2URV/mDiY7kYXV4c7Fa3B49lY8tECS/t5hMNyR2HhqIgxDcoJQNqrT7kMsj/hHnv6w59e6
nXZJ9Akiwpn5rAW8lzdgUBgzXGTDpQWX+uN8Bj2eZjzDcr/RLUR4CLnyDG4VoKzyS06+hYqSGYPu
AHCKkdFkoZFnP53ev0eW1KC0L1whSb+glnx8hBjbztqSc+lHgbxNR93ee0DwiK7SfHN6pIMsj8ly
gwsq+QaCwutaSR+0ok+8svaNJgVv2ykQ+EbqnBnlyHwsz+LuoO3AnNY18sCOQr30ktrHiwKGrwp1
TPVS0sNLO3HSh9NTOjKYLShxwsJ1JT2AJXZ5tx+bsUQNoQ0qv6YQRKw1qZ2gnXpft0jjnh7qyOrZ
hGIexVQPR4J1mS7VvLRB/qD14fM3V53wANl7TXamrnmYihNt2YI0HyVV0yPw+jgjXZauq4Yq8yen
uLKoDUOo5KZ+yaMvyxQzvq28f8i675zMkU1GxVFLTegfT5YuFDJEgPpdyuLrmC9HzbTH81EtUZsC
7Q3GAt0p/5+uqMWOt2m6U4jElmB1cCvghUXhZMqn0v57KstnABefTg+xrNbqosSNUtomOQKlDaSR
PuyPxELWEpxF5aOGBZYOUyVdbTgiJYe8ESNSOvywyaRPD6qvpKI5VSxLt6gcIyDPB2esRg2tToZ1
bFQ+9x1ChKDTl0vHjX0u39R7ngG2tG6yPT3qn7ms5sp+YVgaftKy1qMWOuTAgSjcN52WiPStj0CL
uSFwjhBJTJjvlbunfeVzFVeQAJzPjaE/N7DnDJrdy4XPRVk3yN7ZdzNnOb48QPm4d2w8qh/ZbVyr
7Dy9+R2Iu4kKjIi/4nij209G4V00TrWJCkx3Ee/Uqgc51ku5Y1lp9yVLXsHD7krytNNTPqyWLnGQ
xZuloyIM+p0fX69hInzsJYLamBIIg8+pdWFPzXBRL1eFbuHSHKIWcmEq8LIyaEKoMVkBBxfa+Okn
Wd7ox7W33x8O5rIj3p1DoSBTL4KhpUiHskLBPZzbna/Rcj/3lo8MxDFuuy4NJNNan+E55rtD68y1
H8VpcCsjYDqYs9lvp6dzUFW3+Z+EfMmNiCHBuvNhpU5Yh0lR+2YVfmqqhK7d+Bi04yfH7M8cAkc+
FrSnTaIg4h/KdYsjzful64DYz21qCD9HtHbnunFI7laNVK1AzBE9ISPZ6+DJLTW9VsICzAcS9sxx
d+T1Uf80MQ2hokk5YvUMWkriHtQuZBDOK84K1d7OYwu3mubqmRe4tmBYQg7CPUc3afcQfKzv+6DO
IXBjce3PPTW2ybxMxE8HUPwYtI+q+TQRL2Xjc1tol0uYZ2n9ma16eMPwAFwyKMYB2kEzbhXzFE0x
hFElhJ+gPSOQyfGqXQoSf2rCLdF6AKgEnwUaXv0zuNVLwNyv7pLb6GebHcvnufpqPLYw4QJ7jZtm
dU462qRqJRrhw5K/0EqEO7vXKEcss5eIS6JNIyd4M/iYA0fDYlVRSUz/LU/4v3a3j5whLIexhN+Y
LC9v5OP+SxqvxGie99GMuCLmN4pbYsbWTWXNXYNBYYfBKr3ojfK+Sa/8DzYe3WfCMpNd55qrjRcF
mVRzzLuoSx0bLS/G9DBP0gcrqcWZoY5svOWmNXFoFo7Jlb46LAEb106sFPt7LhB5UV9VUX6nG//U
F/ldqNSGrvzVBMi/V/pnYpxrm+/un28+ZOgJdD2h852Rwn5cbb1MnD7pNOmDd9tk495Btmyk4iwC
Dzg6u2ysd5GaN9pSvk3EpsAHkN9q83Fz+og7EvrzvulYg2kg+nfc1dLbFLuyqJPSrzBhnMv+LvaS
jSnotKXfEMDbtMCm7ZdRgLhK4/vFc3f6p41fwBSWZbP3OHtw3Fo9AVg45VT6YPiSgn+Gs0af3Gse
ivfdlyHu7k7Pd/nLPn5rvPjlIzP4eHWOoI8LX+LVNpd5PfhOKRScw0qBFW3wYMNN83LIxfyEB2p5
fXrQw3uEO8SkfY60FTid9Qy9HP9GtFBGvx1oMpRNcicEbSCanK9GP5yBHxwbDEEtQkp8SjAKW80Q
saIM3I3e+3M50+NpAYhb23r0Lhtxzhbl3FBLrvDuuh+hlFILF71Pt+ircKfLvg+edITKxxHs7+k1
PLybyANQPiNNFYsF2mpawTjCcxTV7OeF9SMJcmReU8/HovvX6XGWZ15vEMApjkHzmVe2vodjozaS
JE5m30oWieZZ3qLhdHl6jCNzsSD9Ac7w6GQe3H1Q5Coz0ozZp/H0yZLatW7U35yoPJNEHUb9IEII
gWlrOp6LzOLH1xMrDeX4eOr82qLIWmUTit2F6viQ3dfB6jR4p8aTmkS47XOVnrvgj3xpwCsstjvZ
L5301egYdXdNGMWdj97UQ14Eey/TIHOWuy4MCY5pGUpN7UsLjegyvnPC5A4Jjq0aIGH2/UM6aeFF
7HXbJEjeTq/+YaFMWouL34KY4yJY9/arZHAcUi1ECloUo1yhP9Ow3DjQX5VlPTqKLlyQeGe277F3
4elUKikGGIASV6vh9EGsDCdlNeLm0YHxiBpcsjO41fVqgprjfXeH4orq3pnz/cgnirquuSA1gHUx
5Y97IKHJYkDmYQ/I5JtUHvWO+hd23HsEuJ5Pr+uRF064DPxQR9XXAsPzcailsZ4OE6xSL57aDW++
o0bs9T/hP897M0dPApmNc2HzEpasPtclUjU5zpe1dVbHAvRorxEO+gspHuhl1Fxr8rUW432CPLHY
AyG5qYQDe0hsoDn983eK0rAkn+aHpZb0ccLoYae2O4wTkXJjfA8CLb235qG8D+M48jHnhtdYWQh2
BNi3T9E0nxn+yHpT5sWN1NRBYlIA/zg8x3/a5Qp9CS9zW3fTNYj+OFMf3RVNaT+YgBSxQEA56/Rb
PnJ2uVTnsMJyDM+01oWZdLJSNPFSdGrG6vdYJT9i0SOYPZ07Po68WC5LcjteK5X9RTn6/d2C7kya
J2PLORwoPBLSLvoio8i9X/QDN0rRt5kyVLs9CNVby+3pC9aN/SmWtIBOT/jYMpNW8xSEa4axvrwd
s+oNpApnfwqALYyWGndJLlo4f/1T4pb3nerrM5M/ckK5kiqNg2UwgLv10dllyCJiTz37s0XLChGg
q1nnkHDlb683bpq6/6kN/ZlpLval6y+JdAxJOf4em5NxtZ1oG+KF4pizDwWYRVzckXfpSMxA6FL/
lIAmYdEF3nVDeH6hKA7v0tJTKBIIcRH0LqXpXuIVnAO4r72YbnwQ1WeCtyN3Mw+GT8eSoB5WymYo
6emg2bqvzGq66mKBEDDU8H/+XXFfcnHR6eXjXt8PTjTMrTtPsy9j2DiZhZxD9BaW+hs28M/RhCvy
P95g3M4UOx0CAjogyxf3LooKQnOi3j3zHSNJimCPMZY/IL0iHCqcAFGzBjcvG0fn06PqRz5kLkGu
I4qCgte9et9DSXxgKFf4HSJfudk8283wu3SRaWrgzjfS+DEMtFyazPeE9nVQ4WPjQDWspkdDeD+G
kkb96Sc6sgEx1qX6wWW1pOarB8qrbATu03GyJM5fw9wgZZrM7saZdah9yK+fWYCj86fiomMvBvhu
DTFUbV7oE414f+gmxJS7SO0lQOFtaA5yd3pmR44QgGUo3RuUd7ghV2eZrYNQ13AG98kJb4oc5HuS
vIaZ2KH4vFMy/Hx6uKOvlktfcOOT2B2kuP3sKl2zC+G3SYDqOjtq34SW9xPhIfVGUR00QGtG9nZo
Z+3SMZHQHeIkfNBAne9GY5Y3iXCSOygQ4qULW+vl9OMde88eXxcfMNVZe12M1oUqMzVnvOes+2HH
9XPlJj8COV72Xfv79FBHF35x+AVhSXXdWG2pqau1vs+k8Md63CNZ/oRikwW9Lwov5tl77lOYhKdH
PJwcqwKInkYMDoVgzj9+zCotnGFB8PjKmeKNokUSFiHKvdN1bRv/vNzqEMkST+KiQMv34Grqg0rT
57p+kjail0COYvFX2Wub01NaHvljiPVxlOW2enc+ecCtukI29dOURagCXINtushQ/ZOtPwafkuJz
r59JXA7vv48jrhYxSbohyg1GrHA+yCE1tima8si0DrPfmJhIqefTUzQPbxaH0JXyE/hScoN1C9p2
+loGllk80VAw0DValHl0AEloek0pGqENwJK6d/dBFeTb1IMLHgXAcmSBNgFp/HA/kmk/QAxB+Gr0
UBrRxnp4LVMofeT7XXxHRVXzVZm+DYK4P8jB4iRJYEONLNIfeejZO+RzUcJVcGhVU06/J2CfG+wJ
5h9hCV2TlLW6Ml2tfNOyYThn/X1k19q0t7h+gMOTMq6Kf3Nexl2WNtUTcg3hru4gsigz8bOh+k6G
f2Y/HVtrB9YQ1U6idmt9v6pJlq2mp9WTVdvWrnbwCh1seI6nX+mfRH21bUFVu9iISKq7Yh3PLL5Y
Lcjn4il2W/CODRZlyP0rhEKzgObhMDoPujPqN+VcIUI2DKhxJl241dweHGhSAh2cm2lvlxr+ei02
s620fgBNtc4cGGsyFYVw7n3ijaWbYerYWn/8vFQ/VEPhpOVTNJVYQhgNGjJTEGP25/72sg6jyj5H
2zQf66uEcuKlPQfi0WhVixCVtG5lY1e7DsFnJEdU6sspdK5HpzW+qwCIXFbEi2NW7CAt6bjX2WRZ
tyMiAg+2LlHSNBdLpq5z4Le33X5Cc/olsjDEGRpDXpKQogow5M6ZZvXBZiN9oPTpUGu0CKfXBapO
GUVLidb22c33UWF9jixxrZxip/f665lNcNCCZCxH5+VzzWMas17cCmuEKUa/0HczhdwXrQDX3KoE
M5FkKtBdj3vha/3cfS+9dPxRT1F91VGMfzvzGAfJDMQZckyHPjaBHuX1j+849WyZFW7p+K6uvRQN
/sVpsJkxNrgQg/qiGlQpMJq7GmO5Ry7gi2EGZ2qsh+2lP09AcZ17wsDZe7XLEhxV4ols0A8dZrnV
sCvA7LAxnhpq7GjhueG3EeAz+iBO+lrxu1etViVXp9fhj1/r6ptcLHUIO5f7Hzrnx3UoKhsUoRuq
p85KkRFr5NcIVPEW0YD2to5kjA4jzDkEYzFPn2SGSoMXTlfZQO8FGdfkOYRLiObqkN5iCgqxV2aU
yIsxQgoQjEWC7NnzQDz0XZZD90XpAsk6RFifc30ADoduKYKqtEAxBWs3XqiLDXJKoG5aNENRuDX3
vAN+0HBe4LuJrrCpRFuzA0YtF7eptgOc3g7ql9lU3TbCOuSzl8XF7yiCa4iMZvAo+j6+TKVwXmMt
HTcCcDfSgbYDldtx79FQLfdGbGFRbegVRhrKegjt2r4uUaD84g5pfJWZGjIPbtZWT0pDp9xKELqF
wk6RGnz9p6KrTDpCIEwNKuPbuQNtf/oNHQRMPByYDiikRKuUJlcBE3hNwOelY/qNXfy0CutXM8XV
LV1B6IeD0nd6UZ0b8jC8YBiXLJfavwVaZrUnvMDKU8cws6cS99Be6984o36VUtwHWo8TW7unmnKb
Ku/r6Zkexhi0/aDx0m41aSOve50K+4t06Nr8SUwZVsbJXiHyaYxfsEZ6K9FJGT15Llw7kmIzJjRL
vgGLG2ltYN5ooxi1IMfhQb2IiR5uYBnxRZ/XP41ORjt7frOB2l704mmmWGXbYtOU97G8as30e9+h
7T8O51q+B4cxXTdKocZSQiKvXrf98i5UqeeFDTc/6q+J+QwaTeuSS9ubfp5e8IOttWTuYikNkpkY
xh9P63dhZETlOcq7rn+yC6gswnsdMm0HnmLBn7jKOLORD4OMJZhZMi5I2/IAflUh2QA4Y3b9Gko3
qlrDXxNH7ukZHR3D/FNYJYc8aBXoaWPk7qT/ewzNTPehM307PcZhu5IbDPSMdGxdoASxhua1tlAi
DzLbHyl0dAgtALLGrVihFhNQgwLxmNyq6K20YRtZbzO+Yacf4GCDLLc1dFZACRwK9Ok+HtmzG0cw
u4ADpEGLlyZeI1emObTgQ9t4uKjSof10esCDVV0GNJbmyMLB8tYNGCVc5IqsVPqqws3Fq9D8Q7NE
O7M/lsf+cBMtgQExF8nhUkBd34cLWbub+FZ9WZWfuRSu41K8aHNwhsh4sOkZBkzXHx7w0m9enaed
7eH9KzOLzL9PuCS4H3Sti3ZzgCKKO8yQhwQ8kNMreGxuwFVYQBpMFt/cx1cmtQ4b85xDvOzImebW
+kzVDDfxvro8PdDR2RFL0NcEvEL39uNAyir6QcsT248qrbxwYrTAUqf82c9KXSQuMl4cpGe+h6Nz
A+cE3AlaKCz8j0NWNjWy3Cps36jMh8l+ANd2a+pnoqVjg7B0yyFN24e86OMghhvMnef1C0Qg/42u
LILG5YOduS+nl+/IpyUXgimILdolB2WhcIjzfkJIkg6ZZ11HE+aCMoz7r1Xj1TdSxeY/LZ8u9G2g
TA4wwwViu4oBg2m2sqw0LX9pgF9ZBsSurrTkmeT9yOLh/O6YJJJi6UCvRilV5MXIxFm+09B1RJ79
d4ARZxGP16dXzzoS27MNOJqIaRfo8mr32f2o9SCGLT+2O/kQa5C/skYX0AAnfYJAE+OYmid1d5lo
FV13heucB/dMmo+dhe/2dvR6LNFxZzA3ZRWCH0fHzt7R3CgeMAJAdVUha0f5ddoNjTPsUvKu301H
zNoEZfMNno2403gwtLgoAHxyhYY6k4E4GkbNA+ZtrfG5R/bpKjHTCt296dME8+ovgUjWE6C4/JvS
agERsA/R9i6t76cX58iXCe6YHvNSV6aOvfpM+gz/owDlTN/FXi8tGvNi9vDuIcdAW/vWQtLw9HjL
F7E6TlFmWZj01EdI6VfjjW6WOmmQS78sEBAKZpKLuocBZ26GYrwZde+xdBWFPu/MMX7kspBgOTwS
fPgfBz3HYIyhfZCz4As45ld4pje3sk2bM3nL0ewJVBJFcsAyTHLZ8+9il5FEO5aidH0spZILu2z+
SvTpDtDWmz4az7lX/awDxKvQNS4CMMKn1/YgUuWzpc+4tKvJ3Q6IHXaT5HNcaY7flhlijZhhB8gb
/oZygnjzcKEl6e70gH+CvvXbdGk+MV9ufSj4H6eL4lpcWbHt+LHifLiwBFQoo4febM0uFqEk2toO
LhFotVKI6NYZFwv2osu2oZ3P16Gou73MRmy4GyVgx5YoV5W4XXjurF3oU5tvHDnO12amTWh/JmF7
ZjMeWTDPwwYWBXm6aAcN/t4cRyNwNc3Xo+IpdbiMpmF89cz2qqzz34Y5fG4asMenF+1wUKq6uqT3
YSFhQUXn45qlvRycNpvCp0BANYvcGXv75iZ15hdELTYz9hcSf/TTYx4etR/HXJ7p3bYsK6gchdmG
T2U2FptBoHnb5jifB1w4Z/bE4YfGULQvILISlEEH/jgUktN0tUsvfOpGxVEW18Vj0gLPOD2ho6NY
gEJNshGPatbHUYaB4qCCv/Skz32+11vkms0Ege3ToxweVszFQxkNeoFFoLQs67tli2XSyUorAt9s
JfKf7nTdxiGiQ8MuN8KfYab9pRDaJic8sy+PvS54pSTWjA3sdDWu1pZuIbCz9KMGo/O2q80rTLLp
R4jCPXMuHh0KJhjRnwMYbB2ZQXxsi0yVgT+5MocgqL60ynVvO8etz1zDx0aizUTXziG5o0/+cTFz
3avRwukDX/NA08hqgAPbUOZW0Tm9jGObg4hMSPRulgrSaqQWbWLLKCvNz2QMs10zsHgpzq7c4c1J
nE6yw7mxdFTW89HnLO0j2Cd+50JBinDIyaprB6Wpi2g0LzF2PFcAPraAvCPwl3xaEBdWe95xInss
bY73TiccWUbEZg/WbFH8Or3tD8NNnYAZV2tusuUqW53qS85V5HYdP0VUGbZOlT+AKm3z2sHl7/X0
UEfmRHUf39IlEiQGWs0pHmFvy1jFTyZQnB7ENHZDz43V/PO9xzBA6AhqGWwdpxNcD1OPKe5TGc2w
7kYLDU+MXiUmj6fnc+Rwt4kvSAYInsFlrEJNjO761oI0j/VN56t4xgUo38YogqAUYCOyLaaXuUMV
7vSoR84pRqV+QWC1ZKqrK8WNRRTFaOs/8QdQ44quDRf5Br3KB+RQ4xRIdrTxJAqjnXdmvkc+AkZ2
qMLrZODmOoPsuKr6hgb5U6DhopwNXQ18ysFlKQeWUNul2Fp93J25QY+UOujEE7IiVUCx/iBozRCx
S2yrZpXxKU9DvE/DtvFTTFRiCeU/gLOa2w+6jJGTTS6zsvyeZcGZNT/EwdMqZr1pFQhotMJavWqU
u6lNj07+VKSdc2dmuKhYVpFdl1UmLhOkue/QwpiuCUXFbgyEgyE4CjE1TbozT3L07aN+9N+cnUeT
20a4rn8RqpDDFmAYTiRHYWRtUJIsI+fQAH79faB76pwZEEWU7Y0XstXsRocvvAFCCD+GBfl4sfa+
lvRYsiaXCFfcHn0HF/UXlMTiBud0iEpbqz9P7GPQp8DXQiWCt4nkcNmjsKvB0qK0TS+iVY5glB+6
rqbVKX8aVYbUpOSQ4N9VJ+Whn6xn4Ad77MXvNUnaCGrW9h4FE3XOiumiL89abept5OtlgmHU+A12
d+aSDwdubacvGKSSmqXH28ds5V403g+of1xoWa6DDPHP5JIWQehmjfrUyLQaivbQZFsigmsXyUzU
ml8XFnoZAswFfGSVi+QyOvVJTOK7KiOh0VYv+qB9UrP6kjT1VgVvbSMR5rCeKMVRfZ7z6Hfhjl8G
wBRzP740RfaSJRIBR63/KnvpbzQtHptOfjImrCIS1fsP6woXdX7Y/tS7P45r4L7Th06cXEIxPMkY
dBt5/zCWykM4SeHG7l39hlTy5qIDAP9l/lkFMeizjnXFKRgefxe+tBKWPYOF54WvnW5PbN4QVycF
qt1ceIC/sYRADjRqx7bokkuuJ9pnQCT1I6QS+evtUdY+G8k7KHQ6FLMu1cflM1Uh5KFgSlUDEF3P
x29lXTz6k+blaOAHUfKQod6t19kW/m0l24VJ/G7kebHfbZhUDRTasTnzK0ZwfLX60M92C+Zk3HcI
UzQiONKv+YXuDTxDpTj8h3mzqEyZuBVg3MfRMxRHZLlVk0shAiN0AWa2O21COCRCEOjkVCo6Q0o3
vnFJGN/suGw22tNrXxfAgA6Ih2eIeOnj+OAx9ayzJe7dpOpOfa+Up9HRm43bfW3Dgu8Etzu/d1eI
i6rRtDGyg+yCw+pDVmqunVV0+o2H1q42zuFKMAZEmsYzxaAZv7oII6Jc98M0qrNLlMrTzkb6fZjC
ucVZbkQNq3OyOepz24Xa32LlkF/BxtCIs4toiu4Vv4/owAMm3hRZlXbhkG8d+pWXgiNImDLTEanL
LHaKE1h5i6gH3WTfqu+lJHCO7Fy8ImxIRFqbOHcWPhMbz9OfsuLy9FOIAQrMFiU+WgQIgeqbeLvl
2UWPB4CZ+fPQYaCENION0lSCKJlZYytA1vr0582cMMa02qdIi/e3z8naPqUr9Ac1Ahn/CtpgWrQW
yim9yM34tVXCp2wKNua69kFNG2D73CidwXofj8LYdF2lKUN6KVWKqyCQHE+KRoBL9RfEazbwmFuD
zX/+7tbpHYBskd+lF+xxvuQFqlkx1jNG6xzlsPl2e+3WnmHSVbIu2jMyF+zHsSwElOQIH+BLAgL2
JBp72qvUMO8zWSp+WhjceLFuWj9jRSQbb8f8Ny92D8kebwd3m0V6tMiMcpH5dhjpxcUU7WMh0h1u
9I95PHy9PcE/CqZX4xBH09rl1b9SLiBXdQL04PKLSDG2VUWlu86AEaqB2aon4R//PEQRiCKzyh6T
RlYPEyJnh05qwXbTZsYjaYx3fSqrUBBnDRU/wqpHDxElTuppo0m2spNp0YKKIdkgB14GRXUsGW0n
pvxiqJgB2bhiRHa00TdauSvQcYDTpQLBQbZise6yJbTUCcPi0lkVtJvx1deU1840MjeR4zNd3MPG
B1gfkBYj/e5ZL2NxTZRIXxuJnhYX2A0ybm6QOHXfbHdOEo/H0OwHPLzEWz5Kyr6RjAlFvwFqVDrK
btc0k8sLZ3lJOTauo4+jqzmt+gAxdEstYe1XOvSVKS9TJbpiuLfaoCbO0BUXrFRzDzJ87vVVGyAB
l89mFVX+OhACbbwTa2fg3aDOIiAd6wKGw2wJi3zjhHrXhByZmtwFaInf/girs5tVUXC7UFQKHB+P
eaHF2PH5WnGZ0pp7epKzU6IVpJXY6xzKsm2+y3qUbdGCVqfHyQbhQQcG/srHUdu6GmNAFXx53Bu+
IPnSvQpdlA/Y5mYbjcq1k0OmNXdgHSr1y1gF80TITyVDOUL81kOxb+qtq3JlDUmF4fmgHKKqVzgZ
qP9wLio7w+q52VM3P8X6P1Fs/0bQQrLPt7/XWuRJLQeUGm06C7rN/GPevQE6om2NgZPmhe7ra5J0
x4hGWe4oR835a+y0B+oViK6CT9eyjfM6vy6L+xJEIqU/4hZwqcuCaRrKVt7XUnVJEezaN04bfqvK
YhZJabRDbVrNxmu3tqwWtwPAjpmat+xjYyQQJHoZ1xe7/2LW9ZMf/jbGyRvQGRur37eXdWVDoqtF
hxlKMFzzZUYtWY0mBVg6XRCRwzCGMk4TelJibCzhyqMKpIm/H7lmtsySvwGyUk+QySkvtv4tBddk
SAiOog4dRPeFib3Lxt5f+WLEYCwdpRFko5bBSWxUsVz7XXkJsJd0rCNydBSFfU+gant7/dYmRqOA
qhBNbbbnYldKY2uVQTyE7I36izqN8i7o8aCX61c/GT3wS/cAm7ZMFlYHJZ3FxgXm5BXuRqej2lep
Gl6ysDBeJifH5al4pmiF+kOQls9yoyeHqa/yjWVd2SxUGsm9Zno8Z3Bxe1VJFSpaMUQXWatLQJNg
zXtdmnVIjK1YaOX2AvjA7of+RKVneVGOw8x/M+Lw4iMVeJjlA899Aqn79tdb2yc6xUz+gU5LGvTx
TrFxphxTJw8vcRs/RQj4sdq1O4z2PRbMb7fHWp2RQYFnhrohfbR4cBRTriZZK8JLHfbRIYYGfwEy
Pny+PcraNQk/jWeNu2qOJReJljNh1oeZPFMykHh1S19ySmRssedynH1G45UmcrlLQqt8dpDjeXSi
ektHYW1VARLDIKNNRx67CG/qfkA5WhnnCn/0mpX+X3E4PQemiR/6ljHF2qKynOBwkE+gFb5Y1AHM
qaSkDlX+jnayHwnNc8pU/fcVpLmJRc8AGXCgkItDHkoYwHZ+H13KzpYR3zSw6g2xWzPib6US3d3+
gqurN2dWJgBUBM4Wg5Vt18k+K3fp/c53fc3J8VTGYFRtm1OCHs1GBWBruPmuefesDjBGauyXokvV
BV9qs70HRIXJrfMW2Oa32zNb/ViYbLA36AXShf84VGXUuG2pekQhznyRebIrwAsbn2rtiuKvJrSi
W3bdFwmkIhdK0ccXNVVfKME/tJJ+lhWsYG7PZfWcAVadIVrkiVdBAf3puqy6nD1hJ4/+EB5j7C+1
ujtHknXy7eC5qqUXG9I7tnfGPxuDz9t6EZE4oBd0jrmu6sAUP64kMJS+B5kZXIxE4GFWZsFJEjY6
7GXlP4Uqnm/EJrY78qeu0w75UZX69gErzWFjGebb5OqHEJI5+CwBAV0GmYYcGZnTRuFlCJq7oi32
7ZR+jRt8uSxtmO13gpcpFZ9LSf/XORt9vRnEoc3wWtrYH1eg19te6koKyFpU3Ptmqbi4lH5S8QUf
pOBzLSFCfnvNr9/cjwPOm/vdOUmHdBJ9FyaXbhL+5x5cl9di/1rAya2kHR5xKpJqtfpad8608Upd
n5t5aFgRoDZJw5aLbEum7ysNNdcBl/cAIcMAQcPbs7s+NgDe2U4zPXHOhxZHM1RVyjg5fQ4aVtW+
8SPE8VUJ/0pdEbvbQ11fODO2nq+G4iAimMsqR1XVQsKjKL7oQnJe5oIZ5ndt5ZWj6mNv7fuX2+Ot
tA4ZkIYRkp40La9CidRKgqZXKMk31ANdsrJ/ZBniXoUf7EgPQCrLk6JX6FEANEe44C4Yoi8xtLDb
P2NthXXwCTOcExDU8g2BPpwNElqil8lJ7m0jfW7S+LNsbzEmVocB1sujSNYuL7OkdmrohQ5WclGx
4HXtZm5Uld8pLHzdmI56dfLn6IxWAEUMW7lqyGZd2KkovacXq/btlxQLLk+tEz7mwOX3i68fe0kC
YVBggXYS9IW/4uCH4Tp6qK4NNt3r5dD8ZjYF/uZBj8RVJhr/UKvob7lxiuenrFXtruindpcWePm5
FX4Mex0JloMJh+132AvtYSjrzBtIcx8soZsNxN2k+NU0IkJBO3WyYx/IdIq7KiN1wvXdk3i73U5O
u0+mj0a/niaD24sB7YbRKQsPWkB1n+Rm74L/7o9UAQdKHuiEB63IXMVBf6YyAvOE1oC/07LGOtKh
ae/byLSPG8t7vbpA1MAtUJSi9rUsQlZBgv0i4LBLiafXMU/4nVOr2gc8P6p/fx7ZlHRTkB3iBl/C
0JExL1FVMGmPReZb6qNFXTmsVn8kod4IgefQ5eNrQd+cah7IQV4MoD8f71DR1noTj7JxFsn0K8BG
ttXRwwxLRfPGofldi3ojYVnp2JNEK1AJUUMhwF8GU4McQ8P1C/OswHT/nkSVfj/JaufZVtIcui7c
1aAmIqUvH7irgrNJXHx0fPbu7c95LSg4B6dEqCDG/zzaV3GqPja0i8yzGFopdUXW/kxpRXgZSrZA
RJpQuE4dhju7KJQTvaX+UalqghiraU615eR3eRhh3JpgZ7vxy+aC2vKb8KbMsQSf5iqXnKSkb3qw
rWenKF4saXqpJ7h1Zh+fMPq+C2XnmMraI1F853WV/uX26NdvAcuChRL5JAEbRbGPGyKTptqoM99E
qrOoXoesAK6It9dlaGD/cmFuld+uwxW4lojTMChgEmpJH8eTMiWVnUHlM/jAS9F5/luu5ccsaqmA
V/neN+y7wTJDT5f+tYohG2CWfJ45zfBNlwc6xnfLSirZOtdqA4xCKfXnWkTBqRVW9691Buh7odM4
J+mg+SlYfZxlBSBNdLGpnrMOl/Gi68SxKZ3RC0FauUMKi/z2V1w7ZX9CwD/MfLjbi91t+b6ddFKs
ne0k+26SVCbSdEn8+B/fCn5rJUa/dBIEkCQwKnjDK9bh9g+4DpDIAGVUMpFaYtbLRy/2IwquSaCd
NTXVHkJ8cp6U2lY3LpPrp5VR6AfxiEODvyqVZWnUGE0gaWfFtn4YifKjSKIfWhn9vj2ZlXhlHsch
UKDTDjpisZq1IzUA/DTtPCh646kGVvVpe3KIc6fJ+IzYyi95an7W1XCG2Ppgq+JTE+faxjddnSza
J5T/Z+LlMr7WhVMMscJk23r4HdTFgLqDfLDV8u/bs105kWhF0fECGY1C2DIabC2zlBOn1s9dKTCw
DlrP6ETrZll7GJFJ8MIyxUBVOuEedbo98toMcaoj3JV5GkhfPp6SpsmwdZgZL2rg5Bet01JEdXXl
mx5g1v0fhpoRIfM3RXpl/invcocx1RIlDJhkksT3/lQcSj+8g5q8UTlYm9FcWtJmUWKEDRYzIuoe
yj53tPOkNodWq++b0fk85ern27NZO23vh1lWDMwis/Xa1M5dkyNFQLZ3NOW22zhtK7GC9X6UxdMQ
ZpEfIFign4MBDKlrlQli8vRl9mFcmB6xZLPrDSX7D9tep7JIgELrhBr8xy9Vol9fZCPb3va18rvS
DvFbGQ7QwqVt6MWcoi5eXgagSsZdAl5omcQPXYy6aCorQM1H/xLoefNPpOD9pVdNB5OzmfZ9Nfb7
PKyTzx1ab56j5PqhCkb7WRhOtMMJd/ACtZS+WZhOfEE1DMN4K2m9LBzM2E1S2oJj7khvkzX0B1Xg
oFoXRn4/FurgtQQjg9uO4/AmRzkWHrwnGAxi8xCPZbvrI7/6lujt8BKLAIuuQakuJaWdgzWm47Ec
mmQXpoVzKLsJLfG+kLqLLZQOP7YJM69mUqJjLcaEwnufv1S9PJ6EFDoPJZS8L0OqRTtJjb+OU+I8
jqEvPCWWlI3jvbZ/aBoT1lKdn4XwPn5JM83CHuSeeiZqv6vM9CRDVs8F1nZZ8ASL5Xj7UKxEMqjE
cJXwCgHVXj5BwocCU4WTch5jZW8XwZc4C7BUAhjsJa0SbcWTq8NRbkEeBLYAHdrF7KK+LVUV1ahR
l6WLjmHpISIXecbpKTsYsZq+2rEt75TUzD/L6IdkCAM81Er0M9BNcddgKLKP8PL4mk2F+uiY6paq
xdodgReWNet1sSBLuA+vh662tlDPftHLHhhC+UTvZUvOdu3xgDGBXjPVvlmVfLEKjlahdj1oCFji
IJYiTRamyDsWqONExP3Y20h/VUmYurY17W5/77W7lnCHfiAcM4CFi4sCPX9HioJeOzuS+DHF/d9d
5x+NTZzk2i6G3Y2OE1VTQOaLGQIBsHy9EbCrnMCTa21wR9NEH0K3fkQC3oE6BRsN+LWdhSoO8Hwq
3jzLi3s36ey0Q1lBPUOn/dEZFezAsHlrdMwDsM/aQhavjgb+dFYjIzlatlYF4AO0kwr1HAn4lJQx
yyn5KUNGDgf/y+0vtsYJBTI8e9ngZw2GfP4t715h+Fk8GkponJ3asL4ZmTzcWdUwPhpmoe8HBQCT
rTWGZ1e67hmZqFDbFkO69wd0S93AKcKjNGrJH4GOU9Fr7ZFImmgW7QqvqtL0hPGhsydxj07QXRAU
Qplhn3QQvApDm345eiQe1KpqjoZS6y91EKo7uAGO6fG+4A6ktZQUWtl6THCbL10TbZ29nlrKXiij
6iZ4gX7J2SJeagWyFxRx/x++O4Rw8LGzncFVJwWic9oMwjbOstJQNNbCv8zGuZNK+VsKI3bjmV35
7JB1SMRmmZ+ZFffxU2Rx2yik5UR9aW8EXg1rh/1c5afBn9+0yNhKv9YS8A8ffxG0qIJCMp1aPn5T
vLSBda8N1muDYplZRG9ojwRuVto7AXAfKnS8yxNspLCZU8ZwLyEhujH/FQgWoiazOwUYoBV4Ymrh
7+fbAnq3DGWhsgLj4sRtdijVpoGsZwWPOp6hQGrL4LGcxpwXWDLcRtTFwwDKvk5yb9K5WTOM7o4T
Efx3jBGDXQYhYkuP/rrwPfsuzQk6vAUCy8W3yimXJTbVkbMpU87DU9Lw1MmZTlOkODtTqc2j2miO
q5nBv7YTAk/7fuT5kXl3YBOBHVPX0L+pi94r69fM+Hr7Sli5xCE0zIQOVUHeafloN0afUnLIjDNM
GnwUE4T9HSNFWi1Jt/RA1nY8/glsdQcUBPW2j3OxKC/mIuz0czYZL1rc3HEGCkSli7s4LrZkadd2
O59ERkcJohovxyI8kJAv7WYGPLbsVf9cdWP0Uy1GCSBxAeW9qHU0jfLoaeoU49yoCmnWWE3HNotS
LGTRXRlGk8jP97fEa1fCgrmDwZGnRUc3Y7GXZnalrw49qihJUHDJFBDAtpTN11aaISAzzDB8IH0f
V1rSpMzX5zFySgaI6TslRT7u7XGScDdsh+RwexOtPNFzUwZBJPRCgAct5tQYStkg323jGmD8M0Tl
kY+feX7Z/QPD+VeLacVGmrc2QQICh5ItRYgr/qYqNBkbCtk+Z9r0LA3Kj1TtMbaDT2826dajyWIt
chRKZXDI5jISEmWLyU2jOtXCCZxzXTZvzpC99ibondsLuBLFfRhD/fjBRn8cFFx+nTNojKNZi0ct
tx4qJub1Rvk1HPTak1r/2YFBf3vglYUE8kHwDIAZZtdyp/RFBuV2mPwzjfb6DtX9wf2ja+fXQ+bV
ZBUbO2XlJp2jda4aitEovS0WU1RlEk9OBLfY1L82Xf5JnZBBEeNbpRq9l0uzg561kUavXHHcA2xN
dc6DyE8+Lq5A6ZtKQOmfJ1M/GpL5QDn80lj0Sm6v5Uo/fNbx/7+B5sV+d1mnuSNA4TNQRwKkFDlh
ePorN8fOnaUP0imX91lrHRPNOnabnMS1laV+NMMlYE9dFViU3Az0VrbnbWppnzUjMf+i6lQfjDZN
HnQZQK3TUF0PzbHe6M2uVetAG2h/hImNFci/Y/gtebl/Hoo0+pL2cvVgpubfCpbDHvIhKW4GcfpY
8H7n+IA37VmbAoqhcSru6xF33dufYe1zo7NhEUvz0tBh/fgVuracTAubprNuRAVCo9XXUFFeusL+
+/Y4q58b4AN8f/p/5HmLfVXo3IejjudrbN7NKqz8C6uaon6FH+1liewGUuLl6paZ4cpdwevxf8Mu
dhkEIFHYYWefNTn926+zVzOY7uMuw0ZOrjArbZ9mlUNUKaKNc7R2V9CKA9GEEh3gt0Ui5jQUCesk
ts9s7WPkVEdbK86IwjQe9uT724v7h765uHUB2ZkgO8icgZwtnjDFbjkzU84sq6R+DuOqPE+h2n5N
iib8Nba68mwW3XAqzNjYN/hr125T1dpjPkAs6ayh3cmtFd5Xfjbua7WovUHioilbW7oXZlnepbh7
u1lbh7teGODecCfYSbmaHafaD9wCR3SP5N18LMux3zUZrI40N7ZA8Nc7lfYE8DRAapDyCMA+7lS6
pwnzb52z3E3oiVa+4kpyTj27qLYsdtZuB1rus3eaTE677DLFZksTlaL+uTCRg0z94FehD88oSv9V
GsHBN6wjJuwb+JTr6c08ZTpas4kYF9PiIMoy0aRGz+fcR1gg91n0rQ+caU8Dqtx4VdZ2JhhXhKxJ
qXheFieRw4A+N/LwZ18f70tZeWtS6nCOJJ/gJ2/szNWx6O9wCBQA38vOUpxLrapFtnUOe0yq21x+
9SfzDlyvjqYPysa3z8HaGmp/nH9npYqr8HzqYfmA5yKySozE06sQx+GgovirTMNG9rsSmOI4RweC
Aj3Px3KLAF9wJjhTHO9KOtVV+NbX2q/bs1ldOz4Todv8Fi9vkAIl1y6fHHZEk78mefA1UUMs3YIx
BURbbwli/MGTLO8QUlqoWTTEiFUW20Jkhlo4acoFHappelSANlycxIju0FNUfoJcMn+WkiN+l5rc
PKBh0DxEoWo9Df58d8dVeixrf3qOjHbYDb0muXqW6veAEsYNSuVaKuzQ/KU/OgsZ8mx8vAhsFKsj
p6ydcztoEEiNdnwp9Ez2xFiOvwzqLHe9ZIzPoZqb7hRnzj+qMMjTatzHaxlLtmTM9UskSdFXFLYk
klGYHHIgKYFXaWn7H54BtsgsUTkzJq8QDMKkPReMzjkfJ+chBZ72qAjT+V3aRvi9GxtnQ5bt2v8a
yBK64nRC0OWwrnTg0sAG+SURHNvos5z8KIaUNE2okgLaePa1ptkhZSZ2sp5lX4A1yace/fwdvShM
4sM0fEzKOj5gZtzvsqoI74yuME89Klj7QrfI5tXB3EljrO0H6gaJpqSeEGPmpr29Zci+1iRmJnTf
wUCAHb++ESM97jXBTPr+oYuq2B2n8n7U+ufGCJ8rJ/kUZkrpce3sQR38qPBIv30A166T9z9gUU5A
zxV14V52zv3Ikx0NeCUCA/GPYdWV/+GenKVMkRdFq+Dq8I2Gmkm27ziUGrE7yuUo2vEdrLdcmuCF
VsZ/wLHPyPL/lQ6Y7553wbegDC7bAXzwULEfU236iva8K3BJ72Tp5+1VvBaqnXfku7ktxppVK0fE
6v1zmusB4YLSSXeSEtqvvQj/0Vs9dIvCGZ5qs07vjUIRL1qYik8U5/WdjyaLKxDMvze1NhNuFkb+
Q9Ek2bfbv3ElJUfPG8wkPONZJXQZrMVBY4xB4J/rCCO/HvOlO8XyTbCaZo1taVw1iiuGRt9YmtVh
ySj/5JS4pyyu3EIXSkKfwjmrfeAfuiKLn5XCh8bZ1eljotU/fIHL++2prj1cBokVfHGYuFfa3QYF
nUhDseycV/5wANuUeChE1ofbo6zNbO5swRPiGkIA5OP+mizV52JWGWWovK79ZSoVNpQHIV3SbMvq
ZTW1eD/Y4pxKOADQW9FRWSrOfpA99LxUlrVLu/tM+ZqJzy0kGyUbN0hXa7cD+CwqR7O+AXf8xynC
uqRV20BbS8bpZxkHL2KQvyZKsgXOWVtK8Dka2wNU2hUalTelbOr5Qu/08jHq/OfOxs/S6fTc08Mu
cxur3XhDVm/e90MuTqzQoEhYtF/PaRBqLlDGBzs2IHkpnhG3p0lyLopT/nCK/HM/Ohctq7YCubUA
nFrc3FWYiVJL7GtmxUZei1DCJqt8mwr/1Brtc1EeCKFHFx2QH7iY/YcbGNTKfCPSub6qWqeQA8o2
nqSzMx0qpUETo/CsPD5NYguqOa/eMtDiRZsVPwheriL9cORcdiOKgqTALf16Q3pqnBe5rTdmtLZB
KcTRNaCqyQ5dxEnA+x1VWEFwiVrT8nBkFXvL7As3lKYttt76UOAzsdFGa2kZkpkRNRZRJ9LZjCE4
ADSz7606S08i1+WNm2V1KEpwyLOAPb/SaZjithdl5fhn0wrD1w5TuqOmJdFFiYR6vH2JrdUO6NFD
IZ1zpatCbR2mTW9LmXSGf0vrtEgcad+mMeiGIitO8LH7A5M03kDHT3e9nEwb469NlSOAnBCq8jPt
++MNEwTO2BA1BhfqUeOhLqNxTsyNOxNVyI1XYW1PvhvKmkGf7+KBXh+tdOj84DLEPWS9/lnLjL8l
pXcbVF5vr+rqULPzGlA1OqvLAqOBDJdZ1kpwSeV8XzbWkyKko5yY91Jobgy19tbROUXVgv72fJd8
nFUX+KpUl1IA1MTv3dwIvpfmlrLW2nRoHtCXnDX4CeA+jmFbUh9OmhHAHwqk0zA19SEx1Po1tZtf
TS4XG3ti9W6mwE4BhIKwelUTBqlZVX5hsSn0EGmtqv27sSnbgEwjx2jy+gBlUPPK3v+VdHJ3N0VJ
79mSUW69umtXNN+Q149pI4+6mHfSpZ3azHxLmBKPo128Oab4WZXt97Ke9nVtfq3b+j+USBxwBjPF
E+7l8jwMAifATA+DS6bF2GFiNPSqmmYPTNXY2qTXR5/yPkf+f2SulgU1qx5VUYNQvbTCvJ8K2Svy
/K9kGu8rK9xFuvxX1CnCzbUtB4X/n5+9fx3IazH74qmfTSywcV+sK6yELFIpTb/UjqWeLCUjihn0
AqJpLj/i/9F+CeNk3NmJ0z+bZhXvIFvZx6rvrL0IfV7oMZ+8uG47PH8UzEq7wHyYilF5Um3Ml1on
9vdyXbZHzR96lObi/h9iavVOwbLxMHGbfukVnEDdwvLjL3CDM9dEOm7vVAHiHUbtHOPEOfZ1CDoH
IoUO+VWLowhvKf2gpmOys1I5uGtTrQQbYdOoD9FjGGVVeDqMDjeNJ8Tn6h6mWduMx6ma7Ed/lJKj
aovolCd99lgGUe5VejedisZHXSwxUGNs4TYzKtYoUaunF75N8Bg1ElUk0UmOG0CfPpiZ0PZV5giy
wWTak2TLX4PW8e9iywi9Li36+34cor0k/PxhlMbuIWuT7FyGZn3vd3rm1k0QP5QwzHEvL9JdLuWT
W4hGctVBNE+6r9d73QzTO2eKPlcOjBFZlrRDmlkkCzT19mE35QcdMIA7adBatC6adhzU6jFo8YlJ
A5liRYpocZzK6a7wJx+zmBGCC1fuQQnU/BDZSLg4cDl32GJ2T4odSHedooUQVpT+OPEpD7o/Nseq
cyxPSJJ9Slpz2slVYu+iri3cvDAct4tL6TFAXPUwZmZ1SIRtuVmRSG6Uxb4HisQ6af40HTPHoHum
NZPpanLce2OJUGKklfjagEm5v33pL29incSKWiPpLdvxmjetFBXFTbzQoW9lwWfZL8Rb7/T5Vsa+
PLbz4YEtQqhMFRCi5fyivnvGZggJg8TWi6irO30UZ6tPDFe0iJBU03ip5PiNx/6vyMz+raP4n5GB
fShAVJBFWAZboDCQr2fLvwxNdx/64dugiU9I8jT/sibxZ5w5nCMsgeq7TBmTMgpJVRP7JXRcFY8V
2DBbscBVN+HPGPQT+FAwLa6EM+qpFZwe03rpq7uu9aUnM4jLByPo2LtU0dCeFpEXKb6zR/uPO4Wj
/dwWuXxJ9US+czKr+2r6nfNzjJLxW6U7/XwzTR0cqXp4CyoV1grODvc8GtZzDvJ03yIcm7mVGUou
dk3Wc6/1MhqZ8OzyoMBvvkfv7/Z+XL7ayynOr9u7jWL6RcCvscW56pCFDiy59Pqu9neDVIod6n//
NqOax7PA5AFkmLv+S+hubbR6G6Ag9eK30V7T66810SKW5gdGfclK9YBYztGO2k+GHJyS/t9C1/8M
z+eE9T6HKUv/Y0sEQYd9p/Uvds38Li3fLVol+MogfDJLRX1c0T4I60GPK/MlUuXzgDu5q/bis21n
b1Lg6b2yxcxZBsd/psQhgB5Fd0/RF++knge5PehVey76UKGB2Et3eC5qJMbBFhmL7tL8669mhzcA
rp86Zf/lq0x5E4UVgF7nXgioFTIFOpqlnfJL6kTQIw0pR89dVaY7SzIxJGrK9m+n9Mt7mvbSk1x0
pUchX3tMScDgcmXt52Q01YcqwktBnST1Wa+iX30QvxW+0j85nHG31kfnSZPzPvckR3X7Fv9IJRmq
YxIXDNhmw64t29JVmk4BxtrWwze/saSHTlfqPbBtdQfpVzbcItB/g1Dkf8mczMM4NtpXUqF8k8l2
q51P6/JLHEbJI5Bb7a7Qx/rYy5K4S0Nn3CMLId/3/IeuZo3mHl236mFsYt7Qyo4O5Silz8i8tl/k
ZEwfkcXvj76qIFWRJvmpM4cG5FCY7fIq8ve5JZVeaYbBAe+mMccRMg2IQYpgx4OkPgclblFD084i
xNiYHCBIRiQHxo8RBaSTRTzxiOhVdkyNOn4JyiTyigK53kmLgz1KsvE+qrLYDYOumkWUlb1coSic
9HHrBbEsUzRuxYs0TTsi6j2isNrjCMFxp4FicssRmwENVYtT6yQAvjtjT7oQv2ajk+14HutdlveU
xAM1ugSBpt9bTaW8YBFh3NfC6F1tpBrcT355NGeH0XaI0p1R26YbUsV4imSRPcZ+pbhBrtU7P0ii
wxQ04ysl0/gEgGbkB1fDXZOppmv5gb0PxOjsACpbbl6J6c43p8wz7KLx8iEvPptxPx47Izf22hgk
6U7KAMruJt3PfjSx5CVcoVkpvLrdGeNj2eHQkfTKSSlT/VMct8NBSrtvihqqfyUgDLyc+g0q4ZXm
NVNjH+I46wesKvvwlJWWyuaJxm8dbHIcGSiMHv0cD2lfNtKfVWFg/Fe3Pto/uaURdEzjS5eW48FX
a3Eeel0cQmU0cDqFGfR5oun4Xe4k/YuRa+W0j4gw+k9yEwd3XaLofEgO114zBhkaeedrr2mJxGFr
IHRlxoHwEM3AXw9nMT6DXh1ynPeOZpyZd2XPvmxSXY9d+qe4amcTBSO5URELQqrI7fI4/pY5iY4T
Y0ClWc8j+RSLKToOsSp5fuM0R78vx/9H2HktN44ka/iJEAFvbmHoKU9J3TcIqdUN71FwT3++0m7E
WTOxczGjlkiCQFVW2j//bEJzWJuXuiKX6WtMbwsr1YMF3IsX3wB6emp6Ti6sREPoqEl57vNuX9sF
wpOG8ZxdiIb8fII9BcKEpWv8EYheRUt41beQ8g07s4UqBm4+d5+uLaX0x4pJhMtO88pTreC0M7ZM
vrBoR2yunTrHKX4sik8jeeX3Zf0yFwc5cXxKtruuxtfs5nCK80hZP7iSbh1JU/q81WE/J8j2SpWo
b9zlRecbJAp5pZ7uRu2rSt8T5RdlXiuud0Wxqxm74WTUuW9V8QmoKoK/IlA305+UZie0W2XfLDrc
temH2TmB1qpR29aRTW8g7x+n5lQO+dWrrMvk/oLRIUhMsPPjjnvyjHu9aAIvu+nmo1YdNkMPLToc
tvQzFoafrDbu7+vofcxF7nvo7IpyHeRS4WgwVqci387fhfZhTHAakygzPWYul0CjB9rEd0l8njut
8fs2CUsqJjFcTXFbRHWu4CjDa5Ek5EoetRi6GmfH42f5ir9U7vthOeMh+isz8bSl8uNmDcHb+k2v
RVtX8t/OcvOoiHXW11AuNQUH3T7N+hBofNxOmJVSiB1U0rVfwHof6/keIThYhOUBk8aeNW1UH5I8
u7ZJ3fiqtYooHl3dj9GUvkf2w49pr2Sm1n3FYEDmDpg+Leoqjk9/mYr2rjO060B7eBl7X6rT+X1c
5mG3DK3veModIwto0i/bQ6aLK1bp0PDAmtLf5qaK0ll7g3bikukDzN6z98QQ4KiAnaVlfCYBQ3nX
MYZg0qxnetxqn/aTO2UyGE1EmBhngWqIi6l0od0yEdMczt7q/GLA4E6zRAiTFflXRkWyBoajvDhz
FepG8stozb2ar0fmXPhEo6DNx+S+H5OLu9V3aocm1LKHmlvg3P6MC/u5sLUADEm0asOuM/Xd2u08
7tYyPgsoZOOpuMFl5ltuHwlAkY537MQBgVLT5jLSeW1BSzcpj/yFPW3GkSiNJerUQ6YpvrDfSKRW
3RMfU9skyg2xa+d0h/Tp25vQvmL1YlSpb3UNKtSGju3AgMJlvV+tJQL8EhL2H0jB+6ibYFk5BGp+
tN0Pa5nvGg42jc5RWoy7pll9J1lDzTr2mR2MPWRoZbVnOKi/udqutr9m8TogXEaa7OvVYS+ByuQj
tLVrkEw3TbtyFHs3D6txDurZOFnQ2myMjKyownFXUlgZpyBlNC8+6dDypejDMuU7k7sXLR1UQrXe
peIxZvue1SB39/3dZt7eNGVvGl2wiCxwqnXnqdODUzk0Rs5Rpj0JJQlXXnLX6qdizQEN4wFqpjaW
kOsUsDKgKQz9B2Y45Bjn9XjQTMkX9qjOvwu1D9Khj3g+czLDlZGo2yN6jUViMUZXHPINnlWz2wKX
Xe0LdHWp1aDOIdJYCUSxhvItoSTOLOHiHza4EtAZVZ34sMSrhPD20vtWTwzcGz+sToXLCLQSb5uG
1e+YR5PQbaCkiIx1Mcav1o0PiIJqjXu7zifY7ONXFKuLQhnVO0Hg7Bfgg9jnOvd+OO0spWkgiTPV
3WEoMS2pvuuz2fPRKo1ihnU1HgfcDX7VvfxLEdppYKfM9jd7htHc6S5OBrCWMDeoRXCVrWyB/K+7
NW+ItF0t9rW43Uk9qSqrd+GrYbMJjXV4RO8qlu4P6vioqkOUTzRCwtJMNAk9ph4xuHsvRU9Kg7J+
yoemBO6vwnraNufixM2e41K5U+nziPGiHrYxOYDkCdgdhR9YDDEOEfIuVCeohjUY5k8aYU8WY8lS
lrkR78R1QZ0mA6mN7xNT63VoxXJGtzjIYex8uO4VojFxmMEdcsl4dhFUy4+VY2UlzKHnRCJP8oft
PMdU9ribfBJS8Y9Kcusbe29MTP+t3kwr9ntugdkWMGAw8DyVMsXsn2DRGDhFUsIw71oVx9O+De5b
O+R+GSv+vH4143ExDR8rQ3yLPO17nnqLLw6oSFBnB7ZndlZGspl+Gp/5TT4tylsx7vkFAn7fcV96
TmSaW49cos9evfXRVM928bOYz0y9AsJyVnKcHolya/NwwPdsPfAgtNdL2zMhd8gYtoc3LwkBovsL
SQODHtJZzuJIQ/TZzC8lZ6azFybai3tpbTbkXK4K98EacU8sKf9eeWI+8L0kdf2ebqHUfcx9k9aU
E0itY2dYR4Yv7VhIjv/iKJz5+y15n7M9mOqriB+d7gsqYN/c3oj8Wy2X26XU75P2wU16ZhlWiRm6
+ilrlm+7yLfXaNlSe1XT7NB7esj7NiU+rJvqt7TESv3ZFIwJLn5L/2RZI4ej4y6D3yVvSfnmGvfy
xihI+znPKeWxSrJQrizou2hiOB53SwtsCDtjob2iiI76ou5sRhEY1nxUdCC8xc7hUHMQPCXfTeBM
EYKqfpUqkT+Wpuv302+GNQdqqtxPBZc14gNrV9av/F9mGr3iNzM1EUHtqNB6I1+XeqKB4bYQTMm6
JNYarLgY42K/bxsQXv2q5/YjPkDq4MoflDzxQYU9cS9JoV4J5u543iLb6MeyXkTSHFbQD1VHO3l2
cKwahnquvwJvrGrj2uCj8ckmZ64wY1pMyIBwPFj7jZwI9shwD7H6rOH0LdmL9P+Msv9hNempWY+p
squNnVclsHEQH2oJ2OaUt18qJ5zW4V6Z1wAhk49imEKuktQByEbMYtmddxmbdt8I40MgkJwTee6K
Ow4X/5AqYujcJymvGruaWotvGssZkZDnGN5rr1JRdYUUw4k9k+Yw0/UgLiGpXo1Hr3RDr1Frn9e3
onjAhKbm+A9FYHthWnzFxW9bkWqe50ejVriR9iftEVGsOJB36Ttp6FAzrDFCLH1dLrWov83OuHfr
8xZbL82WRLws/QQe9NuztXY8p2Y9ynsRVfGCDMFwsccNmHQjNL1VupAOlKkjo+QbKz8u/adYyLhz
LLo8qM29tr3KNZWnlUvRjuQXfXEnjyNKjCHayC+09Eu0OTvpiEPj/K0QpWdZq/YlM+CWAEKauGD4
RwlM4P/fR974bAFdcM0Y9URbXqzoocOnyBbtunK4Kcnzt0+Fd53X0slexOtSalKSUdqg5nfbQKpb
Cj0nCQ5Wgw3hN7UhWOSnHZdXuZbshvytNUopWvCb/pFu3z/XiR8j4QtTh335hDK8cDHILF+Cb8Cr
rvLt1vZLi60YrM/WbCCUE9HA6Mmxc3ZwcUFu1vhsHEyqDEXPX2wGfMN5dj8xM489wkHEjpOE5kY5
GHIX0lFMvjaND7NbkJ5bztpEE4dzg09W4yzz7dLX6RpmVW7ijhemkcgjG37aS7wjUt8vnvAxyggv
/5e72KUKKnhofpZOt2eK30kqbQ9nfcIbRTX7g1tLWdfh1ZI6GdnjhxRhTqc806xqoqvRCLhLbgm5
eumqbqX5m/tmZO2JQR2vRnYpE3GX28VTScDG2XKxJChrVn/tP5FfzgrvZ92SaYTw7bHAfnbtjrNz
VC3p4004+N2YHYbsTUogCtOAy7nOs0/H6pGjimEjT3O5nbhGo3i/+OFk+qe+VJd0tPasRW/VL2if
N17J1ArgqXjmn1PsRmMyBVqdHv5pUbJy/diW4lvE1urWjt1Tt1ag7+g7qqXJYAWk/UBDjokWIuiY
DSmB2rSdvSGU57554E1k8rv+J2/DFtikggrvS2ul+sXzss7SppnOK4vL42GhlcqIuH6eKZdce6pj
7eCpv9Zy8zdzwONxecidrp49kN9INEed4xk3n7b6joFFoXDspSThAp7lYAK5AKPYS8MAe7PJ+ALe
AIWoFM5YbUN5lDvpX/PnNaVZTrvxC7pSuk38bUKr8yTxar6vOLZNauITHBNvvtqDFZFGDb30N9cq
xEmazJgwxzqi1NYKGEMhPdQJpTfqScizsrdcErfhH5G1NOXx+snZ5AJSrNI1QkXhtWaTCPgRo/ac
4iePRwPChmoYytSfZ/n2Zv7RbIb0ofiE2/90N0H95bc0eCT4v+NGvkoqGZ5F+uuOvclwlK/h03wl
qpVxGHJP6Bj10+lWDc/SAeLpRjPU3XI/rRS38L7wcXjGcSuCklTCGj+bmit3V36XXDV8PdSAemfj
opP2mgnJpRPn2WMgtYeUU/aIZP2HWNqAgDvTdLIPqGkOi3Xm81JvCLlMaFET0nj+mha9P4qE8MoO
Mjzx0VgYq5rupLhI+82Q55T42KmksuE5JGSLp2Q9uhGHqOn3+CBIhFSgwPr8msA5n7VomnNf+rxS
+lhU+QzcPad41V9YHhmfNVRt5b2xSNL1s9qTNHidm8j9k+KJVsJrq1kaRnJJ72BD/8m9JZ8jDRSH
ZoY7kfONpmU9dYinRHNV0yowSDL8QyTk5gt8CL498RhNhxkfrWyvFy/jeJtRUDBb7rkvFrpVs11H
WC4FGQPDfRWsoN1sx0zrCFrMoII4kRvg6eWO8xFuQ23UE58XQx5wkJhSchnTnNhBC8RKwneLMPf/
2Lgc94KLDkXywMqzM7mJb/VtbaQ7y6fJre45FoZBgdf4XMy9MNNAPi6goGLrpaSzxbxDBsmlZfip
97lYzbmcnpxpOmaL/quY7vK8/bbgwsKb6zTtwv7U23hjdu6TyJ9c7CR98+HcEco9rnGJTy5O7gQe
moIlqafEyn/i23AApNNDj+tergrPnUN7KGNJK2MU/CJg8VecK3HOTj612hHOLztrtiI7s+94PGTF
2N6IAaC2tN/w2XDYLfdl1ssdCyadRL5wsUjOpc/bhK//jQhkQVTUP6vBIjVxxbQ275rZCq42tWMU
FB/SlCpCnlP4gPEfnLb1pQKTHikrodg4MYQ/fJwLK4JYumx9boYzaU6/lsW+k/KG14Q+jK0YpImz
x6YBC5cuvFRIijy0y06ecHleYtqwZKxrFT+hT5LLRF7ehzCCAczuH5NoKtbEVQYf0klgicvpTmp3
m3fJa6SIDYfAXuqvabJ3RWMcQYQ95ZlBVukRUeOKNLRugd3mr1JgUbz65IUONl7Xezzz5Ts7x/GX
d8N3VGILx9G7781nNf5c0jySJ5Wmg13Sd9eE2F5mNliif4oYycKAuUe+VOwyteE6Nxmj9i5ewXhB
8U3GIGf/tuTTyPA9KSTPWAAZONUZlDKmir79Fjzj3iQeRdkxh1ZqbHZySoujzEjKDzsi9eXZgM5C
fv2ixJ/SSWsGYOcNeWwIxMQrWyx58/LxWf6YCx1gUWHfjP6+w6salmNrJ9KPmvRHmwrihNtWu77U
e3GzyezCOnd7i1ojF5ISwTbLx12M6okohETQM8LGNiz6cpOWsF3rMCuSiDsp4WJoSEGoEAeKIial
5J5G0BK+QCnAXpj78kmIs5r+I9XdQEzGQebxpWwJlBjfWG79HivLqL4vAMRBI/WgkwR5DCEkYY7m
4O2Rg1yzSmpvmxSVFZcRlOsvWZLBJjlmn5Zi/WLnbdlWRdSG1Dm1hVqufKl38bpbZu7W/eRbtX2I
PZ3c69fQKOc4tl/WgmDdvimxdmEXnBh8IlDIetHQt/2lWfRgwisb+vWltm/0Yfl61bxqSBEnYGqu
RHZqM0RUYKGZUX4rZnxkdgv5nfHk1OmH9MrrKt95nIBJqFcIMUMt/ZRbC83mA2HuofaKx/nb03sY
UVtYQ6mv4vq9RYU0yR+5AAonRsaS6GYeDp3k5d9Zt2zKjmgBuZK5kuxmAx2u0FPO8UOapQ4mIpHn
olYx8qp7tFURyrX/R0iRea4MjlYLt4duA1/ykWtWHFF5kP6Rq5jBgO3TcArSLX0c4s8xe6PwxSzp
hRRoP/sxtA3q8r0zXjpfpH+4Lp2/kG0jNgm8fHmodEX4crCyEFLhkJZTzGgy4yhJfyV5Tb41e1y1
1k+69wRuurjYjsDWaXDR/AkVopARcLm0V5E/3ZIrWS+pzAUOiWPe1cChNL2+Tjg54zrvRtTEhmMu
p01ulhVJC44CGLcY7AyId1pVZKDHVm7t7Lucn4GMXTfCCkKADKtVHsSk7dTSuScfkBDn1+uxgCeW
7vjRr0d9X5Fz9TGGTv8z1bz9TD4V3ZyCGWFNE5JhDQrRWVJgIGUEHpawe+wDmYUAG/udVJCqDAvG
IGgfTykYYBFp9TGa9GmvTfrn9/1ZWyTWJEwcR7rYG56AsxYneXI8sjyTl0mH0VWHq4wFyyLs6uFO
qkapK6QyHeJcli4mT9cCY1SItYePeZx9OVZCGiz5tF7OOMHBZRkIhStFCRcrica28jntnEupEBj8
4sTZLymuUnHP84Ps6+ySPyROUcq5oZ+aCa6jYtkrnXaSP+WjIDsaJwUFKE80WWOLmTEllTvWVCdH
OWo3E1IVvgdWpN9SoRHou+MDu4XDwSyr02bS9pQ+pzLR8p2mUN0RBkwwPqMLT2w6B6OVnoeBEBNA
SuC2I4YGftr+aay7Y5sPV2cyAguwD2pXXoXxPj4VvTOiw7rEzhCa4mVuhkcHuWLnaup4rr5GW4o5
KHrtZjflOe6skIzeLlVMjcHk4kFTTKkL7UTCRNneCram4vdS5vKsQeGAC/2LA1V5oJS8B8xQhcSM
sXnv4HUzZ+AIqydFjfYsXVhbZhpyqzkVuEOoZzEyj57Jqsc4dXy9tUJaxUh20m6/arMvNVqdCJky
UgWZEgTI+CPfVdrWqchOEydMZsC1LP4RW/YF5m9QWo0lVxllQmmL3O54iCtvtxTuHwPjZGBfiIQM
KvyrUz/Uho4N3XYzSI1inFK/9ZhuNHQScrW4MusgjaKTfFQAARy9PlRT852mlTbB1Zz3AivaQGEh
y0UlDtuEI2y5y14Ovx2yVypV8kCbRSrDsKaNGV2EMcnvC2fdS2taOL2fMmtLuke10K7aMAG/Ao1f
/JZKx63M80JcI3c91u1wLlr8E1JISXdKJ+cPd7fTjU+9zAMaZyP0Ym24O3oxT2PZhxo6RS/REJwA
vU0vFvpFWizJOc36oFZr9dUutz3TsO9QhlfqCCVaU1v0ezgyHhY7OTnzzyZ7YJ7kdRXK3uP2BtJt
ZnaRqnVRU78bjJM0+5wBEhkAK4g7rCBmvDJ2StbkeEKI4E7sfWxWz21qPDWpe2+4ta/n7mWbHDrJ
2sBqlEA6OcI0wbN5geZkqIGMIncZMBkn8NjMgjqXkU/3qtc/9NP4mIjilGuc06oOR9f9M9U/OQ2w
vfoK8pZ1+JoqpSYHG5mUGG5qI9IzoU0AB574GK2d2NQBJja/+GzV9aUlMV9TOWiVeY+xy9fhZ5O+
yxNto3HcTd3LFJg5ji+xC0ww7gTI1CoqSFwypcoYsftJHyqxCNWZ5vtm2Evfp4ar2VXXm5Z1N2Dt
qS8HHOR4g3UT+6NRUREvf5AK8F3yLJQ0H7p0/aw7G5zAq/y83AeTha1JERp1lfjrmgaZnuyly1Xm
3V3umAddFXt7w5MoDHE3OHhYRTn0fqlRqiQDHKftYTYo/Lk4NdIyweFnWO0uH6DxU7wwSbNHAW9r
KL2NONMPrrlRIy1v46rZ/toK6Bu6txbDnXY4W66WvuXelEiw4afQnLBI1CPArHCpjLsZN8uGT2LB
0zX17M+c2/sURSYITLPiy+2KSG2rM6R/dx1bXw6UAyDmlmZpBjKYZh4gw+I+pgosEF2Nykatwb9N
C/xxNKaw46SFLnlIg9i3Ls3rltdUp5fUxChQCmit7ZSxvPR2HOOtPMrvTYs0SmxwjL1+LNt+p43K
Xbpsh1pYpI5BE/qG90P2rLnr9gxhUoPLrx6Gaby1dv9VrB7+dI0ppCiQw85VpeKoMF5HVF7EgPSP
zuidcEh7Wmg65wWSBcAhxc3JKbuu1amiRYk9izbG6pYt+qestifGBh2lk0P/MiaIKY29wbSUsu2+
ktzSfZOWWr+bNX+ZbQ6eNZ1suiyl8gIGH1pYdgaFcJNp4JrMys3ND2kES0tTgmTzLrm7vum9eLBg
uNFgbvMoL0pfZ7R0SptlyH58i66rjvvB4UPM0gGfg3dUZe5dree3Kh4e1MGN2F0ryAePi1O6W1wv
OVfL+BNYU7BUzt3WdgV6qax9S8OBbivEnQqqLEd3W+e7VvOUO82tEtM9DBhB4XzUc86QM7KOicLh
xErMYP38pdi+lnI4tji3DmpPw1puOsOMBguTre70DS3uet9CJM+GTW2rwRVq7WrFdUy+FkO8GHZ8
At+6Tzq6w9q5C9HDe8uVQKHxc6jeJrH5zkKogxaGKg8sUxK4RY6aceuj1qdgM7T8c0znvZRpQNNv
lp5FJoHUUMX7zFV/pHb2nC7ZXUWJQy2tH3pavLfueKmkCsAnLTQbTIGtvkjBU0ZzJ9+IViq1Ig7r
Ccaj+CI9w7x+heo6kHbCIcVdaWTWUXECd7gwiUS0dt6J9DWnJQSVTp56YjKiJdeFQErgN9lU6zx3
PKv9dif/DWnEfqu/Z/FuVM059qIT9OcSm2MZvJUZru5GMXq9ofTr2X2Rmt4mVudpf+fK8goUCfGe
Ao8dkS6RIieKMGzJp013Pynbfu71hJnn695ah2OmU5ciL2EnCgShDeg1QNLNz8qchlOmlFZoFrUR
bEbiPZjKcB0IWpe0+ZBhnNa2f5LJey8gnUs4gjLQK10QCGtynkE46Zsemrh+Cqwtq6rsZwIIr+aO
GBYpA50VgxjH1mmo6udeXV7ysr/mabMv8JdqdDnIFVBJzc0urXPOvS/0TAjT2uVe7sIykXxxt0d5
UbZCxXF2huWHrVRXVTcjqVmtcY7WNnmetlTDpun3K4QbCjbAEyXlAQPC4zUqzOVSUzZX9focj8XJ
TByq2ArTODoqvDia4xMgM05vnoSOAC6M03jitD6BV9CDsTY6Mk/2h1eXr1llXrCbJ/yiqKGi2xnm
0d3a/WCJk1TVdHDukpwqgux5jOmZI4kbAZskoy4Avm+GNwWD2viAYc+LHvcA0tGkhSbqw9SKct+Z
I4KlC+2SaFodKiDjqXjiF4glqXyOOWJYi+a4LrESOObSXTki7UkrFeeXqBTjrDmEZZu3gA20O+Pn
ysiqJSgsu3gXbW2Hg6JXISUKba9Duhk65jxRKhP2XjjzEhgakxSKAro4NZ1Mn02mAG2X87kzRjc0
661nNZifrEyOR21VutRZTfsjIYmwje5agSoM9Na8eUmtUqOLf+f0Zm/zIH6ofV9eS2sRZ7dK58cY
aMzBrKv+tABkvMA7RLfFSCbKtukjUPJ8CTWhUrPtjTpIiikGdwGHYkfD8GXeHBdYdzbzQqlHOWP8
oimrkkidk57yIKF4ABC7uSuyoSrDZeU0ihF2aMPJ8PPhbTl2rvrWqiWYQDgb271utRtQ5qnOSl+D
bCxqjGW7lCkHOi8ScW8kuXPqljk/pcB8j30x9GG9xCVnznTP5hjjOa9rZR28cbI/bKTKT+24iLos
Nd/6peupuVlZfHPrdXpSQWA+unZS4EfVylPWpA47YtihXlnLRYuX/OiWtQjLbE1vSEEbwXmV+5lW
KYcV74y8vq2EdtzmILCJl2d9jB9Tq+su7jLR31GnzkbGXF2ehNtY8W5QQBEBU3LbJ1tdBFk4I71Z
4F8bgqIspV6RVHc90WlztM2NvIQx5g/sRRtOxTj4gxbrO7V3HWzpWp/gveruspLAWGPqa5C6zNIh
uvNCV1MSWgwti5wguIi4ghxxdoQIHDAIvrpYRlDMjX40pzx/YpjyFMbEte85AhWAg6KgpnTFw9po
+mXIHC9S0nUOtjWzWqDj82trOTDRamVSgw/zFnIly8LkrmSA70vohb6SrvPmh6KD77LUS/oYKj0P
R+DQoRDlFvZqmj6STxseYgdwj06Pya5lPu0lEa57W6eUbpK2ypqjt7UV/Gh6rP2eaZtkUl/TPmik
xs5lataRkmvv2VB2j0YbW1G7za+FMYJHdFIl0ugfiRJtc8FYkIMSE3DDfpw6RKelvOMUzY7ZNRWs
CYm5/si1fCIkxTEwrJSKqteQ3+nsfpc7WR+qi7n5GH7rxVj19K6s0WklB+Shy3XtVFnpEjLRsHzW
OL0MKqwtXDGzDWvLWQDTxerJEAnFmZyMciYyILJr09OLoq6XzevaiEr2ePVskV9HmOrewSgvOxgB
PusRshQb7uagFW0RmuxgsEyLumfmynga1G45qxs2YFObaT+koDIpw+sZTM7NXF2z1RuDzqUzx2in
5LoMEINYBYcK/QMskma5cNsS4zSklNdaQNxAA9zy3YXI/Tb08Fgnm0XdOTUJ0Bx1DedktP3eaa19
D8nSDtuuPC0Gc4AylZlRk9al0tf3eJ/CXAwGLQdTNRGBdeVHaxriyIw+GMCdaQuZI+IQDw/Tbi7d
fD82WwenhaqGrlh/C12ZwyYx9GtsluJJFAnyYoDOnJZB+xVjzn9TvUh2rde3JxXSb99lhEGoTdlN
Tb1b0XGK7YqpG3lrR05aimu7tu1ugnaJGKnj3JnuGkxxOoF93TqiMnInXZ0wdXGoKedYtX5N5yUL
44FWpsIWFoSLrMGm46GNCRLONBqij75yL5olyqjbWvdslPFIhXc0MTqTRKSbOUmW2ZvDTcm8QwLp
18E2keVpJaVqjY0ZxDmjgEcknFKuYXNu0RRW2YyhG5PVTgbBSR9t8g+TokRbRlgEBF+Nms2TEKa4
DrWua/7YKsmYqhxqBgUC7lbrygUhm4IVrCobb6YhmVWsOae6KsK1GdwzeeHC32orIxzbuvOoLxSz
XNDPNuFjVHUog8JdUMa5loSiWpJjMiiU/10v25UlIPhk1sYwMdr0iU64LWIETy2p6SB/tfT2WK4L
+O8KLigg4sKiY6VeX2LY4HFFOK3Jku/m3H1tEnt81x07v6GMgJWpEOoUVqoHc8ehaSoEU/Wm4VAO
OoHOkuOd1FQtMMuLr7jA21LSaD7je0aIelWN1KBuNPeChsUgtgn0J3DyJ2H1a7i1znhInXE6OHSC
3ldjjeJot+3Q2oT74LE+8lyfHjn3YKvL3nuJy1LFQ0/UZyODjgG7u+zXtZ3CfMMGZe62vmWo2h8b
PhgwUDMJWwlonr0JlEuX9g9JpqiPaW5S3MdsQXNjtDgYffN76vo6dMvpedtcb5dr5Cvi0QK3UvSe
r45NBvseqDGGU0xRKVwa0vtFCdayYh5Uvhj9W+PkIORNvYh6yviBYhs6zpUnjnWTZImfFjMAnTal
S8CkJMlwFHLiK2D02Oo0evym4SWH6+5cdIb92FZDG1V94gRTW3pPiVYTy5TsXY0feZpSuwQuJE6G
Uv5RoOEAK6A3d46Tt2HTOeaxSSYRLjEet5iNfkcLqtjPIKIudLSBGVlq8TTmthrpFRZnLPXmoibz
8pxaOnlre6VcqegwNGe4GYnupTeX4cqnTp3AXs/W+CMVTR6qwwgUJ61VquutfVQE7Dl1pZkPI4O5
d2MhhpOxbRRUt1Q5ZOm0giyi2yuA9ni9B0BOIl+sTdA4U3lQBXSlZZdl1EiN8rH26N1IIBELvBk4
49Kqm88gG+vKDMrpam1T8fy/+5z+ixvDlI1H/9K48h+NTkYCz5tTe/b9ltkLhb7+LN3i1iuvdum+
NAwmMdPqlBgaanScwr/59r9sm4HjgM43Wv/M/+Rb18o8Fi69O/eD56S4aUq+LzLqiabqfum9mZ28
2aleG7gDGCXAkPCSZAW89HSFtMWoX5XONm7/+5b0v+pTooEHDk98bgOapH/vU6L1RYimqJx7qIw8
TEGe7mihEES04wyOfCjJbsY6HMmLQz4S/qQnxV3LuySv0sjw1n43cJRJPJLwbjMjDqUPScproTRc
u/Z+FU6+V6pKifSsJY8zZq1vVF752g+udyS18gF7FfhR6C3/bsjvX/W0uTrceDRjO9Z/jYFxSLO4
CkPSHjhYIFJ0r+RxNJDgg7vu53xQ3/73Uv5VsyWMDyrcBJapQ/Lz7yvZMCFrLVZVPBT96v5sjaY5
KlVmUL/vivtqYdAay+r6y1TPP6qtTv+mpfQvN/L/v/5b8v+lha+bynWacuHd01mX+OW8nmlpAiRE
MdXMXozi75gk/6uFlZMETp4mJ2J2ydT074+rLS4Px0zqBzGK4jIbKYFL0jt/Q8SgSfn7z04zOgQd
mr81U/uvSZ20kyWZkYj4PlVBBZM7KjHTbfFUewLA7N1MFpRJdBJ7SH3+f2/oXz/h/3+1fP1fVrQ2
7WJNSkM8VBQZ4ZVxf2qd9nf8Q38lpUwPc+BWhFgRNsd//5JENDpz+/gSnPUXpaHDuSieCkP5Rbfa
33Cv/UWLIJ14ZN5sG54Jxo3++1cx2bDxNCzafYoP2DntT3UV+y3b/q658z8noqFj+R7X1CUXAkQQ
/9F1/H+cnddu3Mq2Rb+IAFMxvHYOklo5+IWQZJuZLBYzv/4O+j5cuyVI2BfnANq2JbGZKqw155hD
6UyBZ82hhggCCJajgWVTV/PrJam/qHLNe6b5ZDFM1ZVC6PX1TfvkegKphFxts24hhObsenoiSBQ+
v/C6LrblyKp5zG6Sargv6R789yMZMDh1srEYYs5RdtjH2A2nU3idjcYS6d1RIQiJEzwRFBq/PtRn
ozTkKEgyAg4CQMyzsaVoxkH2tRlCPpZRs3DLiYXjRA3dlL6DIZ9AmgJP2FrLMFgpTF5rX7IU0QNX
W1vs0papadQoW736Wep9u2xS4iKKNrd2be4WR/ZN9SmLk2rtlxO1RUWvoRi0FIMmPuWaKidahh5b
my6+4x5/9lD+dWb+GWmFlS0nbtbaf7DifvZIWDz4ACScOe1knpX/eo+ntC/cSm8ijDf0VzL7QunB
yda6k2VW39yoTwZhXuP/O9TZkJGHgdPO9K0TspNF5g6rICjWwp/lc0gWvn4ojM8unaWTMYI13Xbc
cyBgaceRq0TNeTk/47xaTwkF62YzAWzX4x5Zzawjo3FnoCrL0RGNCP1EgCQu+o4zYM/8srNRmvP+
v49ydt42xavKqyfv5AUiu3HGOJs9mtoy7xKUPTjJ8ddM4dZT1ADDoKjRDiCEhQSJ7NPXYV1T6ltA
eNHWqnOCSxs5L2qWEEOuXxo4a00W17CTljIwe6ThtEo6EfpLVyTkjUrJrg874zFM23AnikhsNFuZ
N8oevLegKrCjmD6c2sAZV37Ss2COifvxK1WtZEJduxpLd62mstyUtd0vq7TEQZJh5vv6fn0ynfgW
dwryFGuSj0zDnKAvs7fck5KqWhSofJzqO1r5J2sQnxwGfPW0T3DYnw29dSKasYTPeqqKbS/Z38tq
O8kCQchOp7I/dvlxCr3V1yf22aL6n6OeLaqTmsoSxSRxMjEz75uODgrGywIZPAKiSicFQbp6sopw
yu+LoGKDYOQ0HL/+FJ+9egSECtsG8UWd4myIlC3xxxJW+HVXktSkdQ80t9ciN5+bLomojOtvXx/v
s5UJIQwmq2aXifsDKjzX2jKoPSO51uwQ1XluiwjzhfS2jaGGy1pBElT4gd0m9ZaR6pEKE4y7cjrg
J998ks8mXJ8EvjlzjZHgPIkvSvVcZrUQpwBJPSpjKW+TnmpAu6poDtFipJeoQwLIvjnwZwMQNn2i
QDm2Tr3pbGD1i8FkCgyvw8IP6UA2wRq4TPOQJAZm4a9P8g+r5N8hBo6Ch93wD8uV5fq/B6M12qdF
O/yx98X5zxhLA3IN0jYw9qv9fIJQM9aMf9SjDw4NZFtr9op2M9aQNnhHiNW68aopb5Csco34Rji0
WxqzdGH09dcf9uOMM39WdwYnuOIjeNkOkjDX2yG59srx1PfF3nTZKDnVUdn+7deH+jiqGDqrEJ5B
wzehIp9NbrZREqqZUp/GT9UsRO/N2bPFN0s68XFcMWdch8OOfub2nj9heuEbShlOcLLK1FtXaA6W
cdRkB89tcSCFQbPsekZXp4haOoDeZO6gkIdUJhDXZtUshc4956rIe3sb9pW3NMuXur93EG9R/rKP
jbS7jdvSdHdGa1pXaaoowymfrl9JzErn1QAgvIQuhWkXSBzwu6ixtZdjrcttb8b2TtMTdD7SWOV9
q5ZeXycXbldfKuEF75FXvJcBkqoYZ+wFe3CfcmGVbtq8W9rao+aF2DNblDi6JpgwdVRpsdUla+Y0
fyktNMe5O6Gs1W105K6vXqKwIhyNeqSDAFOWq1TivP2vtxXoInx33mhWyATV/fu001GnABk508kW
g02bjoIMGXXvXx9kHpf/eaVccheYDSzfJNKL//j3IFml+05N6+YUF4Y8xEVZPqkRxQZklvSy8Tu1
7SPlLEqZ+t+8zR+njPnQBmCgmTFJReTs/MpATxvPUvJEZA5bnx7Ekwdsl9b77IM69Pq0iugHDWX5
zSbow/viEhnFQhr9AQkP9nlgWqn8NinrQp6UVdOjk2G5iom+/WYAYD91dm0F1073CSwlCY5Z//za
DtQkSlXR/SfULESUaWxRh/7KG2PJgvfWVDBDW9bqQ2lurbh+SLvyp6N6mjgkqYC8XwODWLmxp2E7
cPyl03XPieAXVZpqV7nbHXR3VEcnl9i9Og1zTxIcnSF0FnE6XWZSBwE+3Opj3qzDoSaIza5/QNTA
NN/p3sosyi2UvpgLHhLcPEuCMTGiYBLyKIcBTVuYBkQBViujT38XGR4qsxp/+N1kbFSKQSIMUiKP
eifHWa1R1lagl2QDD7sa9Ap9m1zrxH3CtuLzdujoY1gkkRXgNK+RqISNu7IS46o320vVz7Gc4pC5
4g39pbG3RywstW9HWB9o2VpaeO926U8t09/8zr61vOkwBqyrY7EWrnoIfeAcTd3RQx5TDPJ9ixkz
tTb9VJ54sn8UsZKLOkvva712lqGeTJjHGpwKTeKuUJps0YPtaQNfedLcB3OwuRhzBFTdjTLxXcTJ
tCUsGLut5mPAzY66o70mno3+t3h3q2BHIPploXWv9A6nRW95l7o3BbSEyyVilFOWyWtUUVfoD54Z
XuNFn6d3bjBcVyS5DKO782LriNWHuNDqnq7KlfCy21JMS78oLuCK0PjPjqEXUiF0jK2nMyYVHv4l
776zrL3Vx3ciHN/JWydMzNvzruGp9B8SberWjuHHWyg9E0V4E8W93BFHdeU5w7anL5x3zr3MQOgU
OikWekKDNZAXjZa+9C5oBR6wdhUkXgtIr3FofDWg3+Jx2IpeozWfILX2/XSV2+VlW+DWjQO1/Xpo
+sNH+nts4v2Bm0p8hwMY1vsQ7pqRbO87Edg3O0AOb/wKE4rfvbZUzqtV/iC+FvWLvyznKTyvVsIO
Zz3A7IkjFX62t7e+uoGotQC0s1EdieS+WA3IjcoYpQXu7qC4ToZoWciSa6Zhz28gt28dxA980Qu1
i7V4I4ri3VMe5jWLevirPk3LYrwBZvKKl3dRTNY3C6rzafbPSc+1ILBUBG2cj4q84Hocuni+erHx
WvoNjX7hktY7JmQcaDUKOf+Fuvk3R/0wGP85LORKVnHg4szzmolNz7KohrS/hGEpYe+JfD+2tJVp
QwXH3KCCaxQFzCIjmyUaKnr2qrrcfH3Dz+ciPgOK03kxTXkKmOXZXATEsRjnGuClyvzkph5VdBkJ
K37EXdBddJMSFyg/ykMbTsXj10c+X6zNR7aFyWNGtiV14rOpaOasI6lphksbHAr2SmKO8lX0HUXu
fHtydhRxVudwsyocwN/15MuU4DHqm6Kt7+yghTbvbR2/f/76pObLdf76EFtBi8FkV8W9/XdqJw6C
USkjsA3hRYeuq/+ei3c+k85PDTYpMnTn9LYPlVkdfL0ZTlF8lzTZsLVU055A8HwH/XU+mUhZJZBx
M+e18b/5Y/xVvQkmo4XanA6XZp76tyMQmqMxNjEOsAwetlLW0uhDZ8/ur0MIbw7tFhVSeNV7nnVA
pMAkFyP6CnyNKkhmimDfyxCdaadMtasda4wpUkjrFrH4m/K85s4tNIlP2TPS44Sk6F4r5LCymm54
hysbPFtFU7xlCS2+oOBAC+BEGhnhyXRyg6y9qozIX6csXVeRtLVNTK8a/UyEL9ft6DZPbfem2QhE
QrvPDqNoRwx5TFdhrnlqMRTGtKAczPoAGuRpsKLqQTRTfeBz2idLc7vVGMT5JmoLfJVNU191vtft
OpTSBeIjm4TZzIEuB3vn/uvH6bO38++bcPY4xXUxxZkZ9Ci8xx9omi7suNHIB3GzJRa5X3WUpos4
874B3H7yhP1z68/2lymUdYrJXncp+/4n+/t7MerDN4Pfp+8l0bk8WJRM6GP8+3iVTuG6BDv1l5pu
0+6Njrab3WoTqDn3ClXk69fX8ZMBHnI2e3QqFZ6hn5fGgSPXAw6x7hKbPWumgFprs7CQtagFjgFS
CL8+3CejwBx0SLdxZkvr5/OJlLqKDauarvUK5X9PTuBGBjqGS3CL+68P9cm9msOh5r2oD/T8vPxS
oRfLbE12l6o2vLtEi8HJpIn5zd36ZKz2dQK9WMpQ3DfdsyeiNDWjDBuYgDVQ7pNCULBBNZL/BKpj
HnzpJ7++PivD+jiOQrMmnY5JmdrxeeHdaxrkB07UXNLuUmhLLJBjNhqJ/trTdMBBLtqcoEIiW79O
pnZkK7mgKXLUNLH6+pN8uJVsu6mx0Lsm+tP9MD8ijETIrLfiOvci/ZjboXdvxoa7ATE5fZco9GHI
nY/l4/z7093jrfj3nSgMxV43zZ3LTkYnojjIaaPnn0gkVWbpQuMbqvtiBCHemTzHNLD/a5qU4Fll
9fMnWtYAN3Z2m6mcJDH1Y/NyUP54PaF63chMS96/vqSGeX5z58OQ+kI11nLYZZ+Pan6Jd7eJxWWn
RT1boPB3PzXbDrG6SdW5Nwk8cYyhW4V5v0/9XFs1GjtU2ePZ+/qTfHh5TJ1eGZpvnmv6gOdZbqWP
Q2XIgujkj/FjFzc3yjO/uanm2asD65TtNp0/7qxhUlg4u6YupCWHUrB1NzZS33XoXN58o25TnDla
hcDD6KrnQa+tfViNM4cM5eAk8l0g7OGkSQuniW/Ww9Fq0/pCiT7d5hMVCrgHIWU2DEAXmdTSy86J
1SkJK3YpcRPtLNYn78IlYgUYXGncpHmtbb++dkREnt9GVq4EEvjzC0r593zoQajJvi7QmisjMO6y
WtvHCfS/qUUOq43YAsAgX/mmXCS6s9AEpXcNfniVBM9xWx/pn5wAmUG1LtrN6Bgno+3gWhrXAssV
McPSMF9VjSAnk+ZFWdQxQsiI9TBGj+YpikCJiHRbl+7LxLQ9JOrSzslBd7qreApux/GxjlBOUQU0
+/YhitS77Y5rp+Np88pNnyL1BufdWvJ2FPld4ZUXtR6sLSlmTEPt9NdJGxerGWFO/VLMLCmEmJVx
I8ZkA5b6xlDhscPkCfqQrOedUYTLmHNPHfCYkLadVNwkpsA6wecxBigjP/0h3hplNMIjZ9efRtsx
Dt5bHc06hDjRWDvXA3UQNVgwfbREqBIntntegdFI++lMN10QUtKO9iqwYUKCD2sD7BWPJrxyDFp0
d42n3rSf9SSeF+yL2DNAWImbDplzEGsz5igwyDtS6ogHeLZ8ZYKUMtfJ1wJvcCCsrePMAk3smvW6
jgjzHh+NHg6ZluDWQsntBPFT4YVbJx43XFREQ8664iKnHZo0HXNvIG/9qTm0uQHABqGRLXaVJtE7
PompepRmtgtKcxmxMGu4ZDqg3IEzNGxJD8i/K7AyjOrUWxamRyRn7vTDxhWwaBLjqWl+Sa3Ys1HZ
NlmxEdZP2Vn9jOEiKBTX8fhUBBjka+wyubYoovpeQYidHHflJfipuCkxjyFyvaVmpGvMfVQm1MqH
9rjwA+cY2/k+jCZ4ZMGPNsLEn6QdGV9Yi021CaxopyvMXaTP3SLouclbeQjz4DLMjOUEsK/IT1z4
ZRvUK7P84ePFmhr9wSwzmm2l+5tUHsymxUslZyKRWNiyZOUhzCucv9fGRF0kdOyf0eBs9CK5oxwa
LhxJ27c0DthgN+OsEPaoz9Zqq2F0E/VwarzufmK3bQ39vg8EoATxEGXOFWqja9+bbrVmDl7o1p47
4lBrH4SyT30V4JxQzzZ1XF1v4IGQx+a4eJBZweJKrBt8IjhLDL85eHF1ZwTucjDp3ygEIBy2V3T+
5JXOKjhpZjaFPJYsojVVXJVJ/duWf34i8Wo8B+YOd+9GZNreT028NFwJHav3Qpnuj1aF4CcLn4GQ
SofLFK5pFt6k6Cp1nasgyorZePfCcIrwP9ml/cVE8A02GDDqg1i41bixTf2nDT9ImbhFR6bGmV02
NMYqC2y0onq+8ea20AQAwzgNXrjrrOo0ecV9YLgXiRZdSWNEIItBU4+AcY48FaGxRBe1xLuA75rf
UZPiVzs3CAqBZNf30oNOw8UghORU8oOeAUeTEbtV8bKpukVL0c3BiR80xh/kAhd1FUp4P+7ek+4F
Kl7knwKBIhvCquMljA6xW6+rzNkVNk6OCGS5Gq7MNhJLKzKf57det7SdazAHtlgj2x9ilpU7l30S
b0VpOVubeiKAjuFOBcmu0BxwfM5j04FMrKqHll03Xd0cmbIHT0JJfaUr88VBWZvIcV1GATE8yLT9
eWzTqP+2tNCGSiI5lzXuX4GQe0hbdK6Os02jFh+5L97KwgCrQFvbsQ4toP4B81luErXQhsvJAQOv
uRdhhhLJydCjDUNy5fgKPvuwdJq4XaWZDoIokfqiC4zroJmWosDpVZvidYInoOPlAUhLNc+uWeHY
vvzp+HW1CkWJ0nmsniMXkeI8TuV1shNlss7C6shCA2YGvjxP37NSAQyXy30j1b5u0HdaecFCP5cX
uer2EzMolcJ4YoCtXrMi4v1OtV9h6r/Sn3iuh/INDs21avWHSjqnxkR87JeU/4UGMUKzMbD3Ng3v
aBrvQ4x8i06M3XzLWY72Ij36+qQtfYCMh8Hte3RLRV4eOyGcLSZa3rjByWt8LIEDU4eXtxG2da8n
lljpZZEwWvLoM+g0ckO0R7vSqMDVtncXlgD6Is2bnhNDoaAffctLF7T8dSpTjZf/LssqO5LUEd/b
MSzTVuAe0msZomZ1JfHGugBRwIOhsOJ0yQPzWrtueiFhYgfeMaU6e8EhupVpCXUhFAwlFwSConKu
D+HWaPTq0c6q5NLVtGk1geg79BRyH5y07n+W5Kcai1ik6YE9R4AKOR/YaxfY7wDyQRIuMcFkYmpf
0SsNO822ho3VteMxCiDdgPICqzoMUHaaKL2fOpPEzDEcIuhq5UOvsK6ntU1ZOdZ+64NrUqEyNIPg
Ud2ZrbbOeDtEunccY8sHyqm7u6QLsaV3wkbM2lbyGA0Mmr0sqyc0zvK2XCdVoG+TDhW3p6b8nfpN
jKfP2Po8jH2M1WtIj/hormCS0rSqxjuWryBOy5hgSb/fjLW8Gkz/ui+SJa/YQVbmsTPgx5APuhpN
e9uI+ir161+a2yPJ1rHKGIb5W3rtY+3D5CxMIiJ1Izoox35D/8U0ZND5GbzfRUIjhjk3LRIwttne
MdRNO7N2kbAvqzk51nNWQWG/UkgkxNm/00I4JSiusCwjQYrzDtMn0COg/3tTYTRosttMlt5ac+O3
xoKNFSXtiz0AY4lz9LdjP53a2QVGhMdtHEdQe1L1A/kE3OXyVJLksiitHgsazclF68NJL5GvNVG8
nSaSQ7DVP6a+c8iYK8euXw4KHBQ6wX0eDUfagisFqYFYrPC66OQ1Z7vrsXxrZn0dTsGD4U7OsdZ8
uOdTvDPCUgMpHdyr1sMm0WQZoh1dWxnSY502F+CL9VjIjdZSHeprXbvwIbg3g3FRxeYNlrJFyuDC
nLAeQhu4LAvQeZ4fcnuJSWzdVGqds/3O5QDiqXSpWtvbpIHZIyG/jtq27svNZI0ZMnaoRiOpCxnn
kmLyD4icQ8eftOWDNeUUjYZ1GPK6It4be//JD0/Ix6NFTGneqN11ZkMDmn/jlKtnBdoPq9hWt811
OeasdMTW9YPN/PeUC+alSz52+y5soAy9yKpdqtReE2XxSlowVk5vXqFNM6GyJSjVLemqB92PGMTX
fHtLL0DIU+86r9yG3S/AdMdRxHsZ38+LsZrZSGuLbd0M206HC9KEl51KwV7FC/Rr/Kq+uFY6HtgE
L67mbfWStU7vqafJFYvU/JXLCA48ZCaHlDtFiTRr1e+g97foqH+5BTRuq7vm883r+t7UVkICBW+e
NL4j9+OlGYKkZporDXtmwMPeueno2MyrkaL9pdNMS3206QCYEeuz1PTxdlKH0fWKEl15kK5/Q597
Y2mPLAlWRVWuTWE/miPznVH+tsvhms7e9bwoirXpGPRAAZq92f9obZLbcW1SFEgWgvGR1hOZbO7G
4kezASg6GAcrx77hEg5AlxPVVh4cK7sCe+r8LmDZu1O9wk+0kG6PawsWQVQ/JoO9MTraHA4y8XIm
Qk2btG7usUIePa9+q0b1UofFrsY605f3WYMkAxfaFrsVObve0VcWO6GLeZkvteQt1WlHYc9wgYMA
OVJsE5ihbWAKAfwPazHVwBNda+33YjfI9k50YnacBn6+F0a/HcR0Zwp10nwMcBZKZy76QIuFbeQs
8FrX9Y2MWFr0uO9ZOgq9XGHrYLfol4tu8u4GrT5OIzNYG/7CVYstfTIJq8CW27fpyalwIDJ8x1i8
hj5iMYGzo2n2WRv7CyFLzDHSXPdevnX7aRVrYpE5zlU4NSBdoMdjBJ2XRJRRtmP6agTO1tV4NKEz
y2AVedZGC4DgEImjYdCLcgYZp/ttdxPQsmCtWdi6vYF1X1PcZOGLVyJg55khXPioG8PVvPULWUXF
rFwt1iqLhKcIC8iOVXs3QcZmKpp3mU3YnPRRHQp93GS4qLOqOcy70FjrtgOZZZiHT34JZYqhVfJK
2IzDaMhXhTnj3OOrpsh2WWfel8ZwE8G4XvTTcBod7ec32+d/N8+UBf5U61iJIdsVnnVWA6nTXoSi
s9QdsCqjmFa2p67B4wR1tHCRgkoMLgWO4q8PelZOng9qWbrtOKSVGJRfzg4aRIQFNn2n7got1lZW
iTYDclrY59t00m4dAPoM29Y3RZbzWt58VMHOaBbJEOODToxL8VcnodEixK5u8OdUhYMhVbQPY7Cz
aS04e8650dio6ZjHnL3E66vk+N9qeB8+wFyi+esDJOWkd3UU13eqEi19dwn+Pb3rG/7w9fU9KzN/
ONBZrcfKXTnoijPNk0OZzuxAtp2IK/OsX8j2Uk/sdVl+p4c+byP+71GpoENwMA0P4cq/p5crs8gm
0EV3KQogeGJiYZTsyaOcgUS/GKtDAU614a9Tqm3/jxOelZWYBOYy/tkJu2AEcqQ+6i7yt5bfLkfA
R41ML/LyonSaq4E/iiH75nZ+epUFRUralTYP1Nn5+m0cJln5vwdNkCEEbfaj6LQlPrYistZ2EP8w
ivobFenHMh7Bm8ZcuKQhxlt0dqaFimHwEFF+j/o+ehsto9gLaC17VI8ODMkK9th/urQMD8IyLQ7n
Eq5ITXa+Cn89tD05olaNQZrlGAFwsde84WtPbpthYosVlUqhn8myjV2xQmjxRn5zkefz+aeROd9O
gkTol+CsQTP07+HNKh5gUmjdpTtGry7Y3lBvfgENQz3cZ1dNNn6XKPbhrrpkGKNIFxgX8DE4ZxfY
meVSZdWn9/iDtykTbteM151+aOv2xtaHbW7+7rxvurUfj2lzU+lu83+sWOf1Xy0sDMKDGu9Od4Ol
rt69Et52SQVGYN0ecGVTJOy1bwKbz/XjTKb/HtX899Km0in0hs3bXYXap2E8aJFjldD+Hi1wWG5w
VVG7iX53ZAHaEhN7fWvE5n3VD9/c4o8Dx9kHOXuRcpds4zSAxZj2FEpDVukHCxaNad8KeBxNcdB8
1MPty9cP9jzJ/PVkMVwZFI0dz6QNx6B13vmb4rBKBJpw1jEDdQqoMMGh89LwV2ob/f3Xx/r41pK4
ihnN5kXifTpvI4ERikg48PU7M7QAn5AUvhj8xCEbw0thoSHF+vp4eM7OquKcnokeHyk4nj4dkd3Z
HKuLrrF74Vh3isSoyTWu/AbudtZT3kkXOTlIq4p9ItOCfHLa7InMw12QVge/BmSriWSTkmAw/4UM
+IQhnV9sqH3psjcMfs64K/pU5C2GWz2k8oTrf69JF+mzcaFJ5+jn5cHAvq2BMyvc/pBF0MIKbMLD
EL2Eln+a/8EYbDjkOmg9sQ6SYcfW/8oX8W9q9n/KV5ETbWRtLKMA3PLoxRd9kO8bcDDhxEbYnUve
oM9ZOxbam9PK+3iIE8jFw7rXi3jjqOnSlgCES+s+R9m0aMbkxkqB2hsvev4+EoSY9d2Fnsh9HOv6
whX08tyfFOZ+gy+5KMmyJCL6ynVQF/HT0QCncPBvHcggvkx3gYwhonMRPYJmbOI5XLU0rR8kWl5G
VrNOJv2Q5a8zBS2w3LUcXgz6vQ6wYVJgQALCOSijJcWyvW78JgWHAqu/M5qJ0M8Y9aN9VzIExLEB
RF494t5d1/I1R43QGvau6WD7e+5GpvV9ZhXHBv70IszzU9lX64bP4U4PYao9mF54acCbS7N8U7Oc
gkc/oSkq0BIv0+QQm6W+gnBOeV2/ks3dlNZLWimrJhThVmNrx4unInWpTFgztVld6AX3i09vtNRp
lbYYWIfz6X0gIxu/8IKjUDiBNTbvTgQhmeSkpr0PsTwKA+YbpXiC2qelldmzcQPmVrrpfLZIPvaL
P1e/GMHFRXLNyFO7ckMmD50In/mUFXMQd6ckhpABGMurZqCZ1izZoh36bjxi5bichubos+2vPXOV
Ds4PNPsHy3gHNrrMe+QehruOVL6J8xZgMVtwgOi2Wa/7SruSY0aGdaIjEkFSmZoHp24emkE9xNOQ
QQ+ldpkUDsQbzwR3x2664pXohb4qfB8ga7ulzrsB2pFCmQSABGXu2hxv56vkAm5sC/9pjqPhw2Ql
OCQZvtsgzxdp3T03oEwKz95ApDWXXrAfFXUOKMy/Nepwq77T4t1YSffabav6higL1k+t66lLN7ee
+qmuiALg0lLtXvepvyun4mD26YNn9fZ1l6nqok58Hz0XtJdeVG8zVQHoXZEesPwGB1GL7ilqIAGp
GL9z1wf6Yxf6OQj8QB/TO0uv1LGcvOBW02xv1RNW92R3Et1l0sKLqEdr3RKFhtIuoYtEVwOunq49
p1kM8Cczu3UZW9Y66tV4naMylAs70/RbYrWHVRehQNWckKpWhRr0Uh/pfG+RegBCS3h4opUY3O7e
mZNm8sTi6LaeuM9F59IzUcUATQlSzoPTE9baxDrXQFqTv9fFUJFGrKwLzy256UTi6eh/hEssiz95
D8ox6c3Esk6PY0pgrSPtXUXpCR5EcGeF9WKSHRw3VqdKBxaeKzpkAmkNPEggHq2hDspP7vASHcIo
vKoq8rGkm7y7pix3uOx/Ih19srV8W8j0YBLrVqXmWmupVoVmQwdHoB+fy/ODcm9bI30pff9qIlh8
GTfmkzc4xQUvPQ+gDloCN9LKLU342tlM5SQebkPM+U4EV0Vo0erQF32fLev23gFJpbpxI8BaaIKA
4PkFzVgdGbfJ4Ly6Rrbk5wtUbXzJhI24dwBpAUGdBhb/mLX5NUiCC1sdwv620PwnOGDPckpOtHPo
Jv1KW2vLP+p2cWpSAkpMQqZCbWFz0dkzFRRGK1RLdvioOrHQYG3MrHoRt5tqeLHUwdDck5YQwYiy
TtoHffiTDBGN7XtbDr/M0ooB9ziCxBjtuso6wNUImGjZRWzVQ0KWZ8p15D1g1yjF8JMw5hfhNDzd
91lW8XJsQvarbTG8d4mEwmDOXB1j1cjTfIpIDLAb3OaIMSxXviMqXLKQK4fmWqve08q95ry4Gq1+
6MmAADGrB7d+XmznY0+G2prh4K/QB8bzmQZqVt/WyxJgX2XfqiI+iD5gCSxyoOBjBAM7r9j2Fwc+
FSuYeJQPoVfvXLqfRW0mmxrNBjK5Qy7N7iBDl2H+YBjvY10TO9NUM5+RdRYg5i5bQYHbWNm0Ezxz
/IgHN3LBt4uUTiRf51bY/JtYqanDRFgUotwXN8/2/DEyiviW7wlcPV2GBF6VlNiczqfKBGS0zFz+
kuALMCnU1A5U53f8UJFmsDcdhL/Nll9l2uqOglaqVS0a8UOnxJYvZtNveqNdGOPt/L3ku8+fBQ36
I/8YVnLPn9o6/2FaVDngJInhyAVui+g+8aLVfGR65csCtjrMlCXfLCd7/qRRrJ/4EvahueKz6EPy
UvVvKctvvlh1sM0KCqgjS/5Whzps0uwajEctIZiyDNdarWCtec8epSElfThx1qaytLUrqvkYhG1c
8EXr1BtC9r09Jfq1VEZUQWuSwTWoaI/+H5soT27zJj7GYkIgP5hHGXSPYW68itYGIS3yi7bEtBJT
lQ0gWRssoowW4MswmSA/JRCyPnzNKr+B0TZZK7NF25Vp6UFPRAw2ZBbIk5u+iIPmnXpnAi20Xmqk
ODrp9NIxEy9CnxHUEJQLvekOEUdw6VQCAuk4TvV2yKtTFYfINLq6xVLHDhE2W5bzNruDuZ7YeC0q
5vGlG0aH1oYN6Gcj16ESLNi0LN12pnIsuqupdqSZVhxsbexGskniolpmnj2Y3K2mXFWiHGPYNzS8
4tEGkJFj3eyG4CrxdXU7xJp970CtWfqo6RYxf7dM2vom9uDgJnZ2ZYv6LY/j14K+7NI0QZ8NTfqa
m+MLQjR30UtCffo8IMYtNB+yYkZ1Df0JYU7xI/bTJ2/Uhi2GGrkoBw/Mbdi7S5maJfhNTDhOpxMb
a1FcJYKz3Y9ubGwL36J70TGqG6IINmk8It3NAe0xw4LFTqPhzogErp5c4TUK0366r9Tw4sX2PT4z
EGKtoR191kyE2AwM8nZU/UBj8lOzi7feiN9YbgQ/PF82BFlbVj6uQVkR4+4rjQAA9OuQyP6HpPNY
blvZougXoQo5TEmCmZKoLE9Qlm0hNFIDjdRf/xbuG9zBdckyCALdp8/Ze21yTnbOf7yn0vgQATaW
2tfGrmw6k+nv2H02ffTV92X4OSQgmnwzpaL0Ge2Cs1G3kNRTk2b4qfGY9G1LsGdPyWyrC27u4ux2
2TsSFhqORvtW5ZW9gwhmX6c+ImvaXIc1Jlodt9DBVzelwWWsoQQdWpE5j0XYThdO9GDILRP7RWo6
p8UxhnfLbK9MbKZPPBbRb+kNJEH5heefQuZLx9JwsjiwoS/ZjDZ6O2GZcDy4kyCI+cHRAyq7LdIU
zrANMXFrZezL7mD1xKZ24NvdgDbBxvWGDPwvkL/tHHh0l1OLFkEmazwDasz39VgJuqSDhTRZpTkN
m9IOsidWZlLEGjuZfxH3OANBYZc+1JAQ9m4/z7c0LX2sH7bVXQtN6KJXaqbHYszeo6KAb2bkTAEV
AvE06NqPNuzG2yi1t8P2Jf8NVaFnOmBAoii1BjKg6BMHpPGUVHwCpnl9y51i+GhwdfpbO+ryP1mx
lEdjlMUFmPrvacp+LBn+bWzm2Iyv5Eeiq1Bt8p4nwKYr/TcvewpGx5cJW4+XAP8ygFdlGtLClMyH
suqDb64HFsLoAYwWq9rXBnMkIXht3ArMjq6FCYZfB4xLqizk7KTMO/HHNQP4Qg3AHgMyOrOAfajw
ttrK2Zuwn5KVnDMG5GTp2kyOWwVxP2VIJgPF6C4iYmhklUoihXxRkQfJ+PkSruMra9mHq5DRlqCn
xgqgYhR2JmEEBvaUDhIM4h7mgag1Do05Hro1GkuaBj4md4uS6TApEjU9iiO72izesoarMbXqQMM0
4xGh6NZxepL5BtIwmgtIpMvYdNuq0/tMEC0GexU82fCQKSf7F4HbbeFROwwhhlCw65NV5oHLtXy4
raXH3NsGWlrVw6ZdrWGiri4wj+5lYkX8kPXLb4rvxFkNPv60I4z5208nVEDjwySjo2rKlVB5CML6
rW4HujjBA75BxBoGVGSjedBh9i0BR5EWVbzMEU6sTkXfPYFXRV39gtJx4PfnjFhdDSR3bFlsjNae
cde41yy0PgE3MLGmcGXAjFYgLjyMkVq/to0Hajg5pfw/hIItHLTt6Oj3OihjBxXUiqAsS+M+Tc3R
LcNTzWw0JF85lR4OZgbgXdOaJF8FoLsS1lBCEbZ2OTEzCJhXjP132znhxlLLTkkIei4DtvVzUs0f
8l78IeDnisntRAp4uXXmJT8ETj9e+ToYWHohVPYpevCdLAGYqk7rxUVwTodsRuRKrEJyDIZ2+WzC
8cePiGU2hNv8rtgzN0FnLmDxnH0LjH6D1p18hYmHAKy/DRTT/A/vR2GTNtjZ8H/1jLKEWT5WKeBP
39lC3RyZawUO/DU7Yzpbg812Js99MZb8w/PHZ40kZJM6qsGLxRT+mw89xSRnHhpdvY4W9Pdyvq7u
HKIVThWAxQxnzdbsjbe04rQ4yhEwUTIijwoiT28cAUOu+Leo6MMwk34E9dWOXmyMAHiVqQ8oKBCz
uzYm2oopUDc+yInXpyAWqwxn60+x1BkeagE7o/+7Tuoddj+obkcTgnBnzOekTB+MAbQtyB03tN9M
PR0aBEmO7u5mELzmEWqLTL6O/Zo+wV7bBz9kLd889ERr3HMbtctGd/+Jwx4dXz+5nqSgS48CGjFi
jKvIGgpFUHolU7+2fajN6i13ur/aU4yXWo3Mb7mKZDplujq5TXDusOBGGfQwbTKKZbAVSxUy3R0h
Q0dA3JtdkoUkVOe/kPDOu4VXjXB1y9zSCIZ7J1nc5qU9tKHz20lVtssZYDxqXSX7UnbZyS6AOdWa
qZ8s5B4SCvB74KH4sZH8JMB8t3pCmmIRQTGk1c9AMtMh0bjeFru2Y5zXAggDBG1Vpyp2stA4FZXY
i0KscrDpiErj0a3c5dYnUcHSYO4d6SW7csqh5Nmc3fGmxhVXJFZ1ppfjdFuEu++74ZNZ6SsMvoHR
1dyf05YosbZ2921nE2s5PScVJGZ/UuV5MogVmNuPvHQtuKOD/ZZJWP6FTqx4apj42iQJgdbvrshJ
6Tp0dXv0zbLdowpH6kQQCVHsHGxb1loM/q5HVGO2p5e5D2AUK5ttRyM9JE+EeXW5GTqEKIPkECaV
RMcAv6hColM4BmPEdrFi7KgcD61j5tt3mr+EwM7imq7CiNSSJ0IudiiJwQIzG5ZDsWNS9uBk/oHd
C6ukXBTZhkGzNwNMeb5JOOuslYw7b3zqrfFc1OtxGdnKOkrcJkimxkX+yTvzK8KTlKl19wzdax7M
L0NTnro86TdV1l+DKnc3LCDbkKlGDVenzP2z2/oPebb89cvmM4CELZzposlrbvvss+kGej82+YDr
OzNBBt/qwXtxlbef+/LdSNpLqOyQ5Ofwj81Ag8YBd6+vi4dodOJRJY9NXX2oIn2bsvZnKKrkLaml
RTQwC+AysEizCgJZlQbsehLjSObjqOdsLEh3AaHuE+ArSSQm1u1fC0NqYbkkYYe04tR0lqKjWCmc
Q2QBOqQ/fHPJY6DovEZ+LrcgR6sJr9tIXSkE2oLhIe+S767Prhg7PpeOUe7qIxxTmGJcfxCkhNAV
pAXA/VT9hRLgJrO1fw5eubUAENn53dANlvL2db3nYU4SS0COIso7L6DdPnrvzRghogVBmNQnIGFx
xcu8ZAa7J9qjvHjRlTygzf7WNaQ/uoI7Rt/8EvCQJvRw1/s38a+vfyHFrIrM7UXmzrv2k6MORrqT
874ayJVcQPTyiweu3Ma+WC3ceUo53PePczr9sqeZ06u6CvN99v1jl32I1kKLgZWVQ75JxOXEUB0F
NKq9LL/K5pZiv5hTWork+uK4tW/WqC6ZBcrFzdCALU5wHiL3dXDq53kxTrSpH1okt3lgQoTqLqFp
vealfuhTio/1EZRrBcT+ilj4YfZd+PLeqVwokhKIRbrfr99tRY5GyKoVLqgWPF0gO63qD6sbYps1
NEFKWhEJkWfNY9o4T6AMj4NhgrJUqCrNu5qDeHFo963fxPqtcH3HaAkvRZp/D/n8Uvc98deBfRh5
3snn/Zzd714BzJl10cSThnG5TPnRX9AS2cYvdzDOuulqpvqoAWy5XVLrro0Jx2YF4pDkFRoLisYI
gQPBEByqUJCqZCMe4OxSa8rqGdw5k4AAui9KwEGW+24WTznf2VDbL4Ut/0CbQ71mdL/NjurSMkTs
1+2Dk7bldpjDJ8RUqBebm0z//2yB+ybm0ppiA0Bx0iZxEugTijWx80EueDUirCjtjqmDWN+l1mM+
jPqiREsRViQsWA2HUmsh+R1QTsbfGtbwGcp9tFHMo3D+gql2Rn5msM/BaN2G3LwbBi3c0UtCtC7t
pauCP7mqDWyNcGGjezfjIInm5eB7xVVV09EeRbwoQRBcDaPW3FK8vzbokosEqYUIvwdwNe1EOK+d
8iwtNYpMBEUJJ9xkWzn1LrOgUPNa1bk8SFvcCSCn2KQZPf+QLXlPI6A3nU07zvrjGETvkDbpk7eb
FHfcXoRIkrwcyoPPqj1h6oCNfk24V0FYsqaoOYbvvPUk+dPG8qYs78HT1lfHeKw3msuyEmvXa9Em
lgbiZh2agEk4f7XG3ePxzIFqAYUIsi2zhGnIL2XFDjoCuT0wK61OK+5xR2fVO0uLUTHc6j7ubJTh
SJS/eEI/kXXpLa9g58qd5iEiKPAOdHkrVEQbKun5HL75GhHrQD+6fXV58KsFijnb40SnZVXNJCRT
JGjvJRla0qBRSeZw203Hjvq5qpd8s4z+zsBC6erkxzOcrQTdMalfcq2vE1DN2o+Liq8j7x44kW0W
u7pahbjkYXgu0/7Bgns8GNWjVUbXbJwPtMy+88iin87JsjR/CwYxG4i4Vz3P177ERg3xo+UNnFpy
1jP30A88S0BMET2S3RjQZ9774m8WoaM3G5/dQJw9DJFIsUTNg0EqwBBALa/qk0CPvbahbBl8VcV6
lvDKb52RMuaNx7SrKECMOJmrR027biNL4A4NwyXxz0jHl2QQvxyuMfKbU5KzvKThqSrFGcHAS+RP
l8TirfGWud+xbW6bGWSUyxu3XjEY2Z1XRDs3956anFCisd8bZGZUqNJqZ3iAmXxRnNN9BJcdSr7J
y440kLZ9TWJyFtKQiPIp3Acu3vtgJsAD/jVI+bGmwCyojq05jXM7Wlfco6MohNL0kUY/oQUDvK5m
nLeL6TEvMt8t9pvGJWuhZsAxIGfsTW9P5+d9fRDxE7PyJAzKpptIilM7JbeBhBeryH8Q9L2WyXIa
Znc30Fnf+F2z61v/2ZPyEPnWvmnlsTKra5vCHCXroqa56QrrMNj6ZLl6F5XBmWxAFMWVc8sFsyZN
3MAS6RdRvzeMYzJFM9JEsmp67btL0YVCy0C3XZ0bBOSjrJ7TCKZv5n21CUpCIUmFLXPqDR9JLVPf
Xtyargy52cZfxy924Wgfw8m5Ofq+9OqlEP45UtEew9HPIPSntyQXlm8bc4q5h9J9oci8zrQJ1ses
FsbvZrL+rB8k91zcSNOfijJM992VHPuNmX3k4cxQmXUgYFRX9Ke5qI+zIc+ccXaF1d6pPeh9NG2c
SdoEhZXt6dQeK6KSKAwQmQ0oxMYv7XUH9kgCV+jYZyxmnjT2elTvmDVwLuB+SVm+/bb5ZfXcSymG
k+jqn7abfzpJX8j4CnIm/aV0Huax3Wc+KcRd+oQxbYtAdZ85bDSpeDUHTgxu2z+GvfEyT/WRzeZo
LjUytoBIzs6cYtdXv9Yg6kVZWHRMFk3Onf9GZOJrREcbrkfaAAFQyLXMk/NGfK7BdJSxf6IuiqVq
XUMSprpDO9GhM4pYFukBPwySO6AiVVS99+3EZo9pKJn4Arl5L4MsyJ+BId7Lhk71RKM1f2ImizA0
ct+B7rAl2+fBU7xp3uvEpmqZ+Z8ObNYG+gY0bZV86JWr4LdpyEpj/Sen68bwrNbDiyJSel3t/Vn8
TjvrNGlozWFKM0m5gnyItegumheZOjmloPUR8QazewCkNSUEdmlvnaE9N2WK00Sb78p3tzrI7+ko
aJWGcOejgUBCPnu1uHeIRXiCONmA33CvZibIzwvidZ1aV9NgItxLihBtD/u5qwq4shlRct3cbWeH
7MNJk0LZFI04QsNPyf9hkmb37gngq7MpO9rTxkh7t+Ab9kqsGEE+cNZUythz4ylukMTF8xoby1R0
3CJbOiPjesvMhvTztaIQVEk2yLedElG+y5WUO6/vP9dVL81Qr/fkGY0jZXCbEQ/o8rxMuBhd3Pkb
gx4GpQb+mirBIoDsnvaxp6gNfVi4ad15WxdQLzLtoaF2Kq9BJy5VA0YlGr/IdSTys8F6NEjnuEpD
WklL1mhxoWb/PHImELuHVmx3JRUcRnC2ql99XVPOlvLS26z1izM7pyZnu/da524QqGOSQwCDtDtl
dfJopDOzLDu/BD6LpCVz2jbEW4Qh/yn/3Xbq9iy9aTcDUQvLVRYZcbwvtl5bX8aZGM6qczq2buQA
hmGUO1XVXxMUxK6V96jCSTIRPLAxw8mn+i7jPNLPwmsYe1U/VeO9iBBSIrpiCOD9n9xmEssR/uRm
AlBqeMtag+W+fhdL8gDp6oFW7MWf0DS4umaP5Vipsdk4VfO0bggEvUyxJWtuuu3qijNTZQ2v5LHI
Vxk4KKdRSi/t2WbL6SvvDO5qZ0/lLjLckz3OHzO+231OxYfSasqwXvl98uo29ZfTLs/szdAJLapM
3BwUA6WObkZhQlX2pplvKH+NutnDCJY/JY08uXl/hpiGaGcpD6FgijcSm5AJeDeABGZexcKFTEdg
LEDBo+sOBxp0+IUYz9bulyqmGIXJseBIrWxCVhqk68j3kwumqttoD3+ECcK6NT+tovrEe3pLWlpz
OD/HnRXMBEZmub0h8v3VxQl/mIXpcRL0G+KEED5uaYATfEgf+dsxlfc8jLg43NUyYs7qq/RrLA96
2jEQ+C39nOd8OMo0IxRHt8M5E/pcV5IZRzc0e/T974adsFyuTXimy3fT/+9pQYnAstQRMGA+YEcE
9lBXcZngdBlKJE1lkvDmWaI4Gs5I3kiZwWCXQU2XALHywGiq8Zvwo13x1KYu88fQdxFzt2HBR3IQ
g9EcT07rQfTGbLl8aEerPmfugKLapjdPO9VhuHB165bNI5lZVu3+aU4wOToWc6ME5XIfj7qvyORE
4d6gwNL5oSvVvNMMhT6j1AOoYYvqzonL3+MUdA/zEDLh8mcd/lO5Hv2NHzTFW51n1M2Wwxu6Kul2
uecXEDCt9os735BO7i9nOpvMwzo8TYB3OW5fbDRDsROJ8lnSQcTelMoXHTCVyKLIPKqw774GM+9J
g6Otk3Rd8uY7RncoUoNTRVLNx9mMAGZmk3koRTnfoXg6v2js0KqMRt54kDK7PBt6KLPJ95giV+kM
5E/Fok7jbEDqr7oGY2pI+ySayQnThC2+FjwMNSMtetOsVAHcKW2XDIily8HQzvUjNdJ06YO8uoSj
8xS2lbsz7UA/N3bfXmur+Ot43IU6y8t7EGkz7l2a6AuFL33O8b2bDBrQpb+jA/MDfV2wyJOViGgs
OGmYmqR1mcVr0qYGL1C0HmOhk7HcDY4i7C6f9qnllnga7OVvUyj/6LTlGuzhenkY57yDd4JDlnNh
koT2Ak5CqQcatE6yr/EebSfDoqwu6EcNbLA7H103+3HzwzyiujVkpLyEjG6xHxJIg262f+51FvyU
Zaewrgb996SHzMVDqNu9G2gCPyp2ZHQN/TRgLjNRQ9pbP7JVGeOYqi7LjJ5+DLP84psdWR7JPP/1
YLhaxPdmRrYTUeqcpD9H496Nlo/BcQpm1qFWF20TiCSArx600wloIzykKcUYGLJxDD4Xp/YJ07GH
2+xMdOlWA01IYCJziSCt32aCuU6eO0kSJpPBuCviUzYEuQAsCZQ/nrwa7NKG55o8igARGIMK9VZB
b41d5jzPXsrssoisBADxGh4Yiv6lZHH1t0Wn53OOiupeEZhLzFXrocX3gnxbyNF7qStlf+uwrfHu
pMOu55O9OAmRELQFy6QrL3Lylss4jF9ktpNdSh09bA1oa1SkSyPFS04Pt+WlRcETrD5BmpJEWVuu
Ii1rNuzvRlv9tygQy24I5EawEJj1m/DGf1aQuXvGRR71iPB3g4owPWS5QhnbwY351HP3R7stAxMo
nXssZz6uP9r0pjExTK00gZqQrKqGkmS0qCgqwrcPE0EAR0Gg+yMBxYjvxnR+s2wGH9B7xXyRWGH0
pjQr/6gIE2u23MrgqTGZAI8Dy2irVL6juZkRG0mPem9BBr0XQrjGLk+0A307cOY8f+JBM4794kKl
c7v2Ocm0u1wmmhLRrq3I/omFkzQ/xlQTpxn4NDAoMizqwXTAu1aTN9vno/OZIn4hgbDhOkBEMROB
CxqDHDNcSO2iOHm0KOLCaeY/JsjBDc74d29E8xmrOe96hkcGx4swDZFdzBEwPG8YIVFnaF4q1WON
szt9GqRR7RuJxzMzSesBpEnmyKyIbWxF9V1jRfIPtpk7cWB1M83HXsRNkLQnht+UZmuuTSST4N73
6EiXfnK+gb1F5NgaRepvhKWYc7NB9O5h8auQkFGMx5upqRNcSsuIOLR5NaBQvqeOPXxURLVe/KGS
d1dygK1cv3o3mPwiSMiS7MW0k/5Vuv4YLxYtxCmxEWEUbJfPnKbR+rs1VLY0FF+8nRznK6AikSdX
kg4HjklFxoYx4+8afyuLoIUiVrjPfUq02hySpGL0EQHPrfPd43a/9/UsTZohQ0+RYVDMglys/swk
1jI7IajhMLdFeWho7m5lsVxzH7t72SqfiRGu85IwFew6BZlmbMDIDb5EFP2A+GAAKnD1ERvT3ITQ
7hWHyB8zVGR0+AUxj25xp8v/r3LzlGSIIdt2M8c7g6UYn7ROjizuySN6h1XuQZi10ZriYho6uuBI
QjKTzRACETYw76TDGdj47/Owq3Z5lyHCSvrol8t88DlTK6EObeuOrSAhsQbsUR1a3SYwavPCVJ62
OgsVSkYq7MbVI2qhkImuWpDUTYw9J4N5ZZqrIq4nz0NLYOC+a4w6PBXrCdTB7IKo0yJozEXkCMZ3
iWft9gSz80mLVv4MZfI28xSFbba3lP0y50jdfCM2bDRaKL28Qtx8WjCdazEc7S9gnd5JaF5Iva/u
DHRbJhXdkSc0uBSQjzeWmUGfFjs6Rh90wnYSfCG1UP49D8WjlSCY9ebTMuoXdFXrPCN8CMxZUtWY
TGb94ioqelPgFq/gRJ4DvFeeGt6Z/L8WBO/QdeUAXvsXUxWfPgdoRjDEOdX1E6Hq8foHOHcfGtP+
k03ONavD2Bu9SzAh5KtWmx1NvazUF1WUD07nvE8hr5BUn4Oaj7yVzMjd0zgy8nTrhhJXvgadP9BJ
s9XZqXX/H5QeUX773yUMA2IA8pLOymj3HYNuOZUE+AEm7nNEqYsPuyEbGTqiCrXK/8vPZe88zpVx
rfw36opv1bADR4H3Yww9JW9eFbHgVZ8slBOu95LWgDYWWdhUEnkdox5iPMe0bNXipKp59hfvD4rP
zYyJ1FkiaBr50aOYqJA60a194qH5VSQ0IW17WjU328KgKacWCF/muwZfpAx9xzD9Br/2nsPTHjjj
WPn4e3C7v0NufKT9rA9lRKi0rrZTJ88UOKQCD+ZfFpljPlfPVWscZaHRGAbo9zH0r6r2zMv3Bj6z
iVFcPs+X9Z8xB4AF6/LXMi2aQanF6wUJTVd4SD+pcv7prLmzq7rHYQ5+rT8VanM3OCR0j0aNtMvJ
7jARGMvSrxD1GANE2Y61cQebEUc9rdcqehBevS80jSmZ7N1yfDXcGf01CcRVyxBkkGe2D6K00+xN
SXWdo+6BhCBOmn3yQXbZuca2GBqcFEJWD9r7TUrKU999EOB2g590IBnqMobRr3ng5BcG3z19x43b
UYqEcBvTtjnb4XJu6/l97eblE0eylvOVXHpywjpzz4Kw7fsmNhpOeEwcXC8BQjo5dxJILlanPiIP
12NGwShcRM4OIYFWqU9aqMeuWxRJkpl9CLr5Sa+9D9sxH61CxfYsv7qo+kBA6DYZR+G2fSedsWXQ
ID773DwKv3nwhpTX23pMnfos12uC+AmW46IQ+crI30eCIf8q5e5Jd1jb9I2/HweAMxWJmUGTfJim
9YIC4DOyBmM7pw4tNtxlmzbxyz19g+imXPQaI1FqkyCGfKzDjxSHJpA49R4s4B0iaNW71DUege7I
jTb0d+aQJGvP3XHCRKjUeCrJwHMwhGgvfJz6kSW6LMYTUt5f2TDBasjsa2H7aD39kvBq3nSvC37S
loJaVcmn7SzEQfoNKNBgJ5OG86nZ2huorH+JoHePVjYdGfYemzx5T9HVkVOzMN5kIb+5Y1YdZrct
j8JVNbZK/7FR/kPjRVeEf9FE6KHs7GFVJIaZcallzsrTHkxmGX7yUVbOTtNyT1mgLC/c85Oxh64w
Qipa192ONFhkQzAK1pcj6Anxg7kC/JnVMsR/jMbRxck6seiuKaLNsG7kNmOA/MR+HiMSP8wFyAzx
gsGS10XvFxPZbOac18fbYJibE8Q815LD8eoLU/Ei+l3fMbkOvLiwviDq7YrGikPM3sJ1LprlGaPr
SrhY41SLasLbrDkpwnFAnRmiTwWPvIU3+EI7NiozNqznBg0K0neUiu90Fhe+MSP0tuudsGV663vS
r03nNWLogT5VnJSXXSwjutYjBl3klJP3OIv0o8PK60XljoKSXJboAFXmeSZHiEstObDRqJ8/vCLZ
G+R+zt5jYzuPweR9D3wYVzWMVWygVcnHFCJWN3MKe9KiFX33lCY91piNx5xWTf2pjkiJwMsbwOrm
pq0freolO9R7SoGxhgnjAVrFxAAId+bYHjz1PoefXY753xqOqgr3q883WciyF813UiYThyy5X2hv
OeiQ11/IpxJo98OhY0KHQGrJ6ifTds4WAaC7JszOWVidOK3FEbitITBe8N/u6HNdwN6uBPHTnNUv
nl0QTfzIXkIaN6Fv2a53v7g21dzWi3dHA4RRFwMm36z3bsn1aWwf7TWgL2sucrSgJ6MDXwVZnfG1
RgITcrKXbvTL6e03VbW/l957QLnJwZZvjgeD28q/tD5hq1yarcTR0qJQaI19iDD9WOY8Hngtmo1j
Jjg9smfNnHt1HdP+L8HlTF9mk/wEprnvmWaWdA+36y0pK+j740xKaljZeO7nF2noLwJY7s5SHSaO
8igZaAN3w2OBnIUMB6y4ALe2/Wjclgmxgf9mDP6uKRb4teG1M9qYwLXpqAfzmLFDlXZxCFAKAExI
Tpb2n4mt4RsitGvVZP+nK+Y1IeL3aDAiDklJlhHiVodcAEkw++qwikT/tfB0Ssw8Qy5iNUa3pKfy
4I5DhGtiZ6n3a09g/C9+XhMt0DW/zYj0cabep4qXZ57DvUkHiS35zln3efB8i7F4Tk+tdS722rri
HRrz8TiP0b0wQxxeeodGHFM4zBv+ppfRj8t2FnMoWb9XHE8sR59h6J9rBjLEMcSGL/aJJFvRvScR
5nmvldeSZKX1ZscBjup5NOFlJWF+CiVb8/oWp9hXpizbF4Ox53B34AEiW43deg4uqx+q77Ir4RE7
isELJ5OHkepl6G08AOFeOc6xJKp34vcQprpd/+31utY/m1PrV4N7n2Y2A2YHxSbRuHVxSri/Tia2
zaLpRhY7/thbsfPr+SQwd+ttt7mZUZ4ydsHjP7fPqRk8+bXUsYl/Y7N+B8IVjyXrHQKIW2EXp4EH
KucDGGb5nIYMpgQrecFv4rZWiLx1a+3VBNXE0Z9rInRAQTfxVensb1vo/8Kh1zsdGeXZcp/pSvcb
oadHVGWYoxjgou5luVvo1ufPviOJbUv2Pldq2S5ZzVmMZg5ckvhH1OGhRoQghPcecIM5vTGApoTP
wJ5E+Wm1IKyV1/pvr783YFplkvkH3KNnkNhtXZRWlGvXCldCVaGDs+kD0PCg3BXVX4dA+jKfEXfr
I6U8YCYUXNkPrJsVV5GU9VkQT7QuenZIovG8N6bst5iyEzYVhBGfMgjj9YdX073ip1KyXtH3U4Gm
jyVLkl+nK4YsB1c+8fVyoI8T3iyLQ5nKVGyK/CmyAD0niPgwdmEGQoPhsvbmGw8td1qSJxPQf3uQ
JaJ+m7W9CiqxabsK8TlfiTtlUGqyC0fFcyBUBbqMZZtwPyOh4sdYD6y7fW1zeA9tY1w6bX9AQIoD
FnZTLUdEibQKySmo85Hbh5OaD8NrXl4RaRAFQObERkukOXqYsH6Aehl09iac8mnM0eka9Gomz3oy
+AjTIn7g7ByKIj2XKl04LYnlVACPaGhcxAXdku1SOddm9l4YBB1TfIj2UtQPg9e8SahDm26evqCy
Jy3rYHiXCNAqAOh+293lmCCqZIqYcosDPh1cI5AXo3sqBpOhfesenHLNZx/Su6Nxl3V57OANK7rx
QMUIgoiB2lhXn0kg3U1mTM9irO/elD543H06YwJAWN1/RAGJsS1lV2RPcYJtZ2t6OQM1arnj2PTv
OtKfFVaQgVhvqgL7Nk7Nl4T70nIwbG39kadEasqQ4Y3fN8uXV/QvbYBSEXcoXUfVXcaghd1rHNRs
v61BZU5CdB6PMJkdf7MwhSuSY2djUPJYedPFpkpBHfU3SsXRd+Wnm7sP1PlPneJQLTMsHSJ9S7XY
FYbzGNXqRE7YgYIzdsGDQcI/+rVgwDRjng4T+bDWLmmKXrVjCowCm2NU0Pd7OnXdY4dfg9n733Ep
35O6vCk7fwR0urf89LU0htOUI72pEjhuhmHfVrrXirdxW3aIiVU7HIZ9O1hyT2QF7UKXVwDMunU1
eZkY6ZzWJqLBr6uW4alYhuWk1FTjpSvbnfKnwwrdmwSrdQGHDaSSx2SbPs9GGL3cFCVRytOEBAfQ
1adXs5W7tCEV7scJGdLoo7yu01e4ey92PSHWFSAPB0vVB85DcqsrC+qVG17zls5PLc2XEu9fOEFf
D3wiQatyWHUlybaJxCnzgg/clZdUVfCXlns7c9j01rP1wPSfZq8VIrVBazOp7jHQ85WMyW1gKASu
EWoCW/mscwmRS02ubiVE6zWfOdoyV4vzrr61pnnsiVJmmblx/tmXpqHQRg1PjgtxkIn1dajsp9YY
n1rIKqaO6GY6x6rwdnYQAckYCTywmr2bmSdjXrlrNLTKMGaafjCA7lJGjHYAfGhtRBfVXSGntvz6
tgRsOxGr5/qo5UF5rCEbsZoOoLK4aNHGrZX9BNrcSP8t6psP0VtUX+O5UuLdFd1bAyiKcdJ+FuKW
5fOlBfu1Bopa7EY1XzlKWPRcbbTjgPPOEPe6DP/j7LyWHMexdf1EjKAFyVulTCqdlKYqq+qGUZbe
ez79+ZATcSZFKcSYvWN29/R0z0AAgYWFtX4Df6IiDdRMfd/zhTKXfpysf9o8zXPE/lK33rWiAMOc
EqfYBiDtV6qbvfaR+IO09FpR+/CGQv0+ADMuiniXRdatKxS8i3UkzkzoKroPprjWH8IIWPh1UvMZ
S558X6dSZ9gqtS9bn9HENb8XZRe442sUQCPcNuVvHy88dsOrnFXggQKsiv/DmEK1UU79j/iB/E2f
1A9KuiwBPJf+dQC4NqZseh8KfPS9DcV9GhAbIP9M7QJ7ey5MK5U0VMORqhLoHIOSmnG3h76T2Oup
lfodrvZSWt+YLyVtoFvmv6EKtvwlLrPFuvWoJX+9vsznXHU5OF05E7UHC82F0yk7yKElfmq0r4Pl
v5owTaL40GfWWxuNm+sjmfwvnTLwkXJWMRwwLQwUNXc2EqYkTmC5TftKCtIceSFM93VTL8gcnE8H
yr1pugb65RrGL7O1FO6Ep63eWW8ldUS/Gb4i2ARDn1zbW1i48+mcjiR/yae9kgusVkrRW29Bl5e3
UZk+KZGWLlgxXZgOmjlC57pwNB051dNBAgqLVuoXkA3qvtyPmvLTsVA/FaKlktgZOnTQ6x/pwmbk
vBn4BFEyMfEZmR0B6hWTSsd4fIMiw+30ombWfaqG29JyIkAU6k3IYsbjTSGkhbMXv8MHXjiF8hud
bhQblwFd5xwa9NDmBhW+4aS9NQQUptQtaif5Ko4P5cQVdH2q52vruMgd4jfC4los8+naOgN0KlGW
xRsWGDDPaVVACPWMsb+pzXZhSucSSA5TMg1X4NzIs2W2qt6oEVZ4O71BvXPg1XpteQtritfCDyNK
eJXFC4ftPHrKAW0HJXi6gZY90zUpafuhhhFUb3S2HacA8vQDgOSqB2Tk+E8mdNY8v72+nucHgiFd
zjfR07Tdudo99jCtB0u9etODP36UvwNC9Rc+2fkQOA+ayMpQO7DRtp6d7nJIBY1xxB8KO/njSUVG
fXz5X2eBjROiRsAPHBvJqtmxNo0pqyuzKN+0AcwkDyx/14B2uz7I+Q4/HURul0+xoxk7Uy1FWr4V
Q/YwicjcdmYCDUW3X68PdGnBpNMwYvI4foHgOB0IDXkS4piB+ihIoMOFCXiC/s/1Qc72Gpr5iKug
lIPqCdT92UESbV6A3wiTL1b/igwTSSktOgriFTpUgfNODYg/+/Hb9VHP1tCF4GNpRCkXXRO8vU6n
VjY1mCsnq764Zb1TJvWuiqZ36lbXRzkLEnhskydbJuHXMMy5s4rQpkTr2l4DVae8KuYdBeZtLsRq
shYU27WzTzUbabYnCtjeg96N2lspCtoZe30A1ziZJLtgDNrbrFHuQtAsWg4QExds/wWT11Vfh/+u
T1gOcxJ8XYup4i2oGhpJlz1zrslMG3tqs0AK1XnHfuW1q26Qf9/qIHdB21F4vT7chfU9GU4//YqR
IfypKxC7zGFyBTBrN9iHGRt9Sigzq060EEDOtyqzAzXnIKfFqfgQSfp08LxB+ICaguJLgeFaONZP
PvD8rjE2SAQU05fO47JBoe/6HM/vVNaUl4Y0zhSCx9zsgGQ1MqJ2U2VfTCklYr+H3j+/HFjQ5Avy
EisFjxmlGFC++dfZ7z7NkOvj2+dHxXI4o3iBQ8KUVlOni5wjbz5qlZ19KZMaPiFUcUilFOoaSt/G
RpO0E00JbrwkfClUjzfGn0YJ8xvT7tCRMB2K7EDTC7/oecugt4s66FZ3IbwHNS0FdG01MfxR4GKg
tp6u6l5M+zDtkSdoTOiAPnWhDDy6KBJadZ39J1b/KP3XChS6ZHkN6vjQ6/1OR7YByAF1mwBp2U58
0+gF2kBWbjTfp46cw7zN7iHHyfcOmXmj+/9qfXzlbP6GDxGb4lZyGKRQi4SQyv5DlFCNogChJPUd
FuXfOw/KXQLVx8dxz6NXRpkadnrjad/jsgUxXxvJDojYDxgh1KOK32XhPY9w/LPYWzjtM50z6RpN
uxkeoOriRWHMdwSCZhmiep54bb1xB0EVvQxKCquUDR+b5sL+m0UWxyCXE1hfuLaJP4w+l6Oy0jSd
9JTXaKX5f0o1ekmSJV/72Q6bD+HOokan2AK7QNBrsG1oF1IjnrpoHxjVQri4PI5tEIrB37GjT3cy
PP8+0cY0fRah+tSqqMWPB5TA368fmFlQkrMxkQnD14Zzq5F3n47iJ6bZlFVYPHcmhE0L3NivRNFB
Ey4t2ywcfQxEF4ycEJI93l2zgwm3fWwCK8+e6VJJ4Re00VblSH8Zp2x0tG+0ARXHYsknaBbi/zMq
2Z+q8eLECW12c2qBwGLFjrJnXf+uowKn23sgrIchp3dSg1IuYmuzsKAyjH+6VT6GJBPFtBZDDyHm
W3BUgJDrCN89k99ppLsqHKFOy5FPtaMcp76mtB71MFb+AKxqvgEgK38AEWzeJkVEcO6lOJ/TA0Xp
E+qytuM5B3cAMZpgzwWSjAoRjrPdLu+jfpVF7XRIapt2slsihED5VIeloAspAOvtAAjEHLSyyRDh
ClGyUKErPJW1OlXbIOwUb1V7mF3QApcE1eIb2O0cTFgAJWRKSu1WKSU2GvYAfpmUvBE7B0AFutZW
sUcJ4M5tUUln5wSR8ewVg+3cjDRukCFrrduyDWgNoqdzL8y+eDEUMzoiRqaD7gsoSaHRu43oKa2p
SYK+c0bxrGh+988He7QmEVUW4sKF3We5SFmSTiOBSEQ63ea5XbZjUbrxM9hhQBEmHS3bH4GxOduJ
2uloW3tZtQPrs/BIv3CKhSzskLjZJKfq7D7UlRztLQcAOUU/zCI0zwPcwLfJeq1e2HlztUG5807G
miUYNHEdX6/LhC+SPYF0uwe3dlc6YDdqVfulaN5XzU32KEgjMpHfX9/2mpzIbNsbwrKx+7FIHS1z
ln7roomiNquIvIHGwyu0UJ+aCqyHVoZLCbNSu/ymtSnhtX03bHiQ5o/G0DfboPLQgFz4MfNVl1UR
knNT3gV0lebPaov3BoBD3URTKntsHMrSYJ9A7t6h/mX5lGF9nELVek3v4K7GTnnVDuwKoQVrOji3
ahMvpCXm/F7iB9kqkZwHMbk1FlSn+68XYaawAtVjmvYPWQxzY+r+1Va9yfLoNnG6jZmZb2bfYKnj
d/7KL3TtJoxT46kEChfEFVakHryH0fR3tFO+mfRnf0aF87VV4tdsVP6Mvvmoud4uLdVNEqXGyq8g
bTU6vtG2QkQZHNh5Xlc+u4i3bEnAf8YI1Q2h9SMMhxu90CFkKwO1XfrJIX0h0mG8IJIAx3Mbsleh
/STDSBc+0+VF+XDDcsm/51+p8XMVz4ZmAKLzy0tfJnq81/fBhQFwWiUd5eCjhDlXH4UVYOSIy3SP
U4g9g4+r36bsTPv2+ijzzSavUAN+CveoqcpDfvptK1RiqdhUGXD2Wr9H5AFZcjqJjyhEdEv76PyQ
mabOpUImpbGLZtuo7jOvrwcvfwZUI+ULLJxg6nL8+j9PSLpN6TylSaWsuRKv4oWuk4s+em694QtS
SAdH0Y9q6m6vDzP/OqwbTXKkfinAYYE5XzfPiKkGR4QrabMJJ90wVnoWLwT+S4O41FFkQQDz2XlV
YBrzASQwVFrkC/75NSDKcNQWJnLxckGVFK8BIGI8oU83QDnVlHslZhXT6j8YcXwjD9ogu7LLjWGd
V843oyu+42c8Lmzv+TuaOjYxRVbSMa83HPxKTwfOptyFgBB4B70z9iYvBccCa9BKGbERJ4J4hxJl
JEWZAN2yxJCPo+YQQ0+5/iH1eZYlfwe7H09jnXh7tmHQNdBybnj3kBgg6OOnuJUkBdITLELT2wrf
jHS81WMHhmj/QD/zthLA1ErgPocqfeef5ne23m9eBhltYsQzPv7zqQOGHm+LvL0NtZeFnzx3Avz4
yeS7OlFBPU9HQ3jLPvx59zDmv4F48DMBp96YeSXVO+uof3JS+yaRDlTltgUBxJ96GJzyT+1XO/nd
lcDX0DEwF15LH8+hz/foxw/jo5IrkLTy+06/aTc4EKXzyjvU+L0gmrQzIn9NYs6A9CtXg+OySNrN
mAOIBzaRZe6Phn9SSqCixVmTUSeVL32io97bhphvqw+ZW9PbgsKEyAR/CayQOfpw+3Pxp1CUTQch
8fryyo13NglT1+S1Z4HYnZ0IsxiapsmwkKKjex9OLu5PRqztOYwActIQQQtvoXswP4Mfy/ZpRBkH
PlU7LOSJS1oU3kF4drEafXw8AgS88Zvyshq7chsB/uFn7Gf76zO9OK6gfk/TghAzP4JIBfbYQXTe
YWiCe6FMDzF8PjQzArhm5ZvVjbdKPR4ygc/19YHnDzc5YZsqHSwgKoOEndMJa10S0NrMlINjteWN
E7bVDbKjkhroJDvTArFyfTz90omRZqGGiS2aqTuzjZkgzMvjBLFukNrxzjEyihpB/deDEl2YLop6
SOT/xrLZu2u8rAVMS8IneK+C04TONfkGOpG5eDWbpP9V2223qfwWPnagiackbXDSyJxq4Wa+8HG4
kSnU0uaxVOpRp2sEwlALcrVVDqQfz5mnPJZAx8KKPnwOuFRrxReeNSDp2sfra3VpXJxGddzddYut
If/+p81YlJZfpCJUDmFlu0fTSZGW9cxop9u18VDwRlmX5QRgOgl7RBcTjOqvj3/pYuD+ls8BS26P
ecEYzzPw3GqgHEyv/KG3069uKB+G0dvLw9ARxwo/+pPk+rojtGHMt2lhEqR1hz9isBDQ5hcw+1Sm
EgK7e/kVtNk+HQTkEuDX3sHso++pozwogbFw/17amiY3oUY7lNlSnj9d76gf8AvSDO8QB6JHnVdH
KBVs9loL43JXO0hjIzmQb4ueeqdQYg0Npyi8UTLN/e2kgX/bQklcFbTQwCt0KkDeDhhXq0e3+uBB
qyg6d4MhuLlwoi6c4I9Lk59Or+ysF143XZZPhuNxgtEbrZCZgGTPZRiYyYK1woVwbKr0vinKysM7
xxe08PBHt574Bpaxqzx/q4CfqvGLdB1Ad227MLGzt+DHNycNMPFnJi2al0CGpIJHOfI91KJC3cJe
C9/7ScXuPWvwgvKMHUIFmynrXq3cuStDfeHYy889u31I+YlVlLPoRM47ySoyBBZ1GdKiCICM2f8Y
YGPgSBkt7LtLy8oE5b9UXhnzhkmE9pDmx61/7FAB0BvnHa2ux0pp3sCz/m16dWFZLw5HadMwsdnm
YTu7VDFhqtSI1+Exz9zXAipEEomjkzr7TnH/Iv+xULn4eEzMl5ELRoJSdHbPPIq15QRKRh/9Iw6e
jZLn1jbPGj/dh309buy+Ap6rYUKHO3y0hhyXADZC+5Lain9PpVzcaW7f8t7tcHfSRfLTLwHQRIHi
HUqzyG6RB4R63kzhsUZgCZm7oNo6Yw9iTvQJorghiELk6p+RCkd3PQF0bvmDuEmywVmjDV+sBqjx
92MtlB2ZJbLd1L7u/DzWd2Map3hn4uAe9D45KSI8sBAmdJlhqyM6YpreRk0R/lG1xDlMYZrvM4L1
D5+SwUNhtTYaf4qNuJqebJOIIKkMNWpBTu1ibt+Mu6qmMyDIajZT7yGObLRoiDeTjhOeWb4hbDm+
53Y03re41N2lGtVUo9bGtZGVaGFCz7+x3LjYp4MpyUEEnnAolHWWwB4oTATwaSyAn+3baOsmRv1n
4WaQm2T2UWkI8WrgxQoSZh4qbSNpNQctw0PbATEvm12Asu+qa2EUUyZB7mgTppN07tmbao8RKtSq
InsdivDv9R9y4clw8jtkcPx0RZZB6RVKw2am9Oc9NFWC4FBAZAhVq137iSMFWIX2iK2R8vv6yBfC
LiPL9zO3Bf8vo8enkVusTis36J1DYXnlDoEydQNjB121AAK4qij28fp4F44tDGtCL/AO/s08F451
Z0KQCYp8kXZQSSuE6lAiwlXLbNcdedP10S5ct3xXWeoGViKb1aezK5XA7GPbUA41JoOPYenEeIsN
yf76KBciLDFPpWHg4ht1htWhDIiCRzF4h84R1qaKQ+3BCE1kYoQaLeQyF4eip6+D16IZNS+gVhFc
P8R/g2Mt/LuqkvRFdAHbzv5xfUoXcjY8wv47jn66cG7rB2w94kVOjOD5ZITPvKmA2Y6NKt/RBtW1
6yNePAI2W0K+nQEtzOI5pqCowVaKewjM8ji1CJmkOqrqlfItrcwXCAAPnZ8vjHlxNWG5EgKAzJAU
nM5STVLRA//tjgniSJuGt8sdSK4eMe+kXriFz7MA2YPTmJtDTuZShTsdq08Clfd0lGB8Q7gbve2k
gtFPpcI7BCozVw5CdG9FH25Kq7m1bXfhKGhnJ50MgPenYzFhAfJQnsxPJ90IWh0RmjI71EVEJyZ3
BfCjQbMwzJjI5oK88b/FvOn2hTtZd24V286ui93kNi8tUMYJcNVADbqXysLvVmtHegSDFjxf3wVz
syKHlFWiP3WHl5xw6Rqd/kob6LpQzCQ8+jCl48z65bcWbsZw6YLoUGjurnGRNlS6L4MDgz+pQJqr
zR0KujvFrd8m1Oau/6DzbfmfWibZNJ38s2sfESqjCxNvOmhWvY2LaReH0AqacCOm6jGJoPHo1cLZ
O/tQPKApHzmyfsRBn19KpVmmShYF6mHEry7ziu8C2W1tDLddFC5cgEtDyb//aU+YbtoHUZWpB8pj
9UM4+cU96D9EZKcIJ6YpNBei/1k8lnuQ/1PJREHuzA957VthN4ky5PmTglHGgHvpsXd2pKmwEIrR
ZKf2jBzNbP84rap6ANDDA3bDBV3D5iB03YWRiBTJ9Z1xdpPJkeiecZgtnfxhFrDKOIqCVLPjg1IN
Dr49eY6yALyrwPT3hbCwkjb66uX6mBfWj2uaG80EosMPnweROHVgg7bJ0e/1ETNtI97yT5YLl8wc
tiIPocQBuaBAqagAIjzdFsgg09tq6uQYiwhpRy18oDn1YBjJO1AlWsXJLnajbYF8gKYYx7yud32s
LBy8Sx8SmA4FVIc+OeOd/gbT7j2E/8zkGPbjutN+qtAlqnYhKp+dblmP+zSI/Puf9j9MAWRVcgbh
ijORofHDv5oW/0JN+EZ36BrbS8XhpVnNtidwCQc0i54cW/GO2BHCqt746/oeubQvP81JyMrVpzkl
mdNVlmIlR8qkITXO3kHovb1Ffuamc4OFr3SWJ3wsIHcnrz6aSvN8JCTx8QDGJ8dGR2XHcCirpoD+
FLrhbYqwe6A/mkb0NMX55vosxaWjYFmCdzXdGYBds+NX9WFnegHTLBN0YKYUd5bY0JODURfoG2Ar
hEUUXBs/rsKt6ybiUHSdvUJJ5h8kdheZtxLedmUMr16pYVycGFSlIKU8pE3pvmQBpdk4RqYeGmfy
HoZe+4DwFgqMADjvpww3Bs1vEVc0yyn5yvMk2OJPItZoXYg12kmI5HToMtlBSgRPx+DQ20NzgwEF
crym80dNzO6I2UUI7XMY94FKSUUNKQLGCmTxAREAhCUgafOMLcFZudnjAPRQQ3TAGyVOSl2nvevB
fhsa9Pq5mPEnKNaG63+ZRnhguifMtalA6MUfSaztCAoaLC+kF4vKX0+9oexyN+/er3+Ri/vOJaaz
Eehizmu/lZH2fYxJzrFJe9yfke1PM/Oe237nmkCt0aq7Pt7Z3cXWo5OJO6ZquUTi2Qaw1DRCfMEJ
jxDL4P8khWI9oVQx7tmp0z62FtF8l3acg9+pBAlT4rBnZzcw1bYwdT86OqLaqon+ZlfT3+tzupT+
yJeErA5ygZ09WIDVe33XIzrIB/qOHZh1rN1A2/sGEntoOAHJxExr04kxesidWPs7DXkawGG27YdS
M9pt2MbmfvLsiq5Nqy90FS58YRoHstNqcPLo3J9GllyBEkY9JjnyGA2ekWkZ71EJjrZBYiN3MiQl
KD/KAteX5MKq0wxF31MzNdAq8wdjhZuTgZR1dMSqXUHIFMvoIffyhbrshbj8YctJPKH/elYbD8l6
bNMP42Ma5LdOM32rRf1jVJY6QRf2LGVHiYDRJWh6Hi7z1IQ75iTp0fYElZ4CmE24760RI5sC0Yrr
K3chNlMFdg1qVtTjsDk9/VyO0kYC4k1yzJvq1ZkA3cSy7SXqtzjsvyq+/uyYxauSlAuh+Qx5Q/pA
EOBZJdMEKrmzfWLlSCuFvUeWYsbuJq2Kb6ZA1FVESPVUPO1WYzwMW9SwSDsRotMqZyHN/Cijn9R1
5C/gkAqbHwGhZJYnRalvp7qSpkdjdB7dujz6cMYTxYbM7bxRTPwhjPZutPytSclXvv18uoSd028d
7FzgFG5aKLxaOOyvf5FLnx8KlGNiJUzUmtcQCzJfw9HT5OhFtbZRAlwTKi8ukNkYoOnyFFt6Tcl5
zteBjoNEPAOZPAOAFiDOChuO7bHT0682LpR1qm1cFHYsLzp4VYygRX4w0NWnJomH+lIOd+nsAvQi
wcaymUM12whYh2Y5ogvxcfKU+iZOocum+hQshKVLL1vKsiqdf0I7VQsZtz5lPE6UTHFWRvFRb8ry
3hsr50Z0XrK1YCzu7UYPfqoe1p7aFDQ/g8zV9+jfDfdIOo77PEU3YhyL5qfjlu7a76Lmu6a2/dKG
lEnX/EPYnAdqDBTbXHX2EzNfH03NC5KjiZ5vOiJHY4W3qeGvB3xOTR+FeIRJ945e/h93Hc8hAg5R
1KETd7o8LZyxXJWHIcdLZqOK0cOXSnfWioaoSeEjpXJ9l18odUCsY9PpNnhdYOezi9JM04IquJce
sT7aIv22cRIdzj2yy5O50yu0s6cOUYwhfMYKGjI5jK+F3ODSTUUNCdoVKQIPwdmUUfI3tcz106Nf
9w9mUr4oHS5nce7/Vt3uF3KOC92Bj2Rj9n3p69nw58AnO9b8tRJFtQvp2w2OU5VQh+e5eEQvonoc
J1N/hSVT7vhJePeYonwycLy5a9UU1UPPUX/FJlYbDvNYOPwX1oBemg1CCmKWBCOefnY06Do0mYPw
iCRSgn6GY71baf5qKF+tAfTr9W8uF3Q+f8AjxFsSAJA/swUXU9M6WagEx64udnkWPw7gRxLU9K4P
cyGgMB2uFAFLhXnNhnF7ZYIOk0RHqSiDvU+wtuMk2lwf5NLCkVZSq+MCYU4yin8KJ5mW9/GQknHo
CPoVMTo90OEzD0HvePkFenFGnwabvUDNqItKxK+iI6qacMJ1CPMMc31CF64dIHkQQFQweWBBZzuh
KtBJg94YHitL3LT4LUxQfQen3dNrX+j1Xzr7PAF0yA1SoYIm9OniOY3j2UFTIk1MfrgaJ0SNWh4p
RLo4sB7klYvz1a0D2hSk/Y3R2QtzvZD0nIwv1/vTx1PbBjD5UIeYzE2PMdp3aZvvuSLXBRIQo5oi
r9XqKxR+F5rKl8eFrk56DIV8Xg0a7bhyer0NjxhY31cDLUG8drOku6vzZj2gRQIm3UJQulvYrBcq
GKbsBVBUFgAK5vXSGtsOL8Eg8tgXqOKU/q5unTuUhLdNjPtnYx/EZC/ctxen+t8hjVmBAcviqsMk
MzxmQbKmEoeuAXLXRWd/zW39LlXFfcbDL7SVb9e38cJU59QZXeQJiHGmGkTE1LB+nsL6XjMxedbC
G9dPMJxx1teHvDRVScC2oVBS/J1/VUHncyLFDo6Dk9+Obbpv6+hJ7iI7c7ZQiDcZBeg6Sn9eH/bS
gYVYCRgPUCMs5dkhMpKR/jpalEetEPRtS/JETGbUXZ+JVF8p5TAuFTNl4JzHb0FqSpoAYwzC0Omx
AR+TIl1F/C6FeJpG/QeI8ruUC3Phnrj0NsBnyZVblor6WdW0afuKkMqt1A/tT88vHwJpAUod/9XI
sztKil/zqjy0tnbELHvha16e5H/HnsUGhOHg7uc+sanz95aR/usz/VdPAnb9610chhaLTm1DIgVk
Uv4pBJWF6UK1ZS2LIns0p/xFDUuKQvXCk/XScQAoQ90HnXgD46vTYZKgcvlbiPsmNYbVxnQMXdNd
eUWGLp2F+ztg2+l/FFn46M5wx/O4Ituhizsbsyer9pEYR1AYDbqhye5aX9/FyMzHubp0k+iXtuR/
x5of97pSRx/V1/CoVs0RLMU6jNCji/N1gzBGiVhU244v6Eb/FBh7eJjxVVW5EHEu3maf5mvI3/jp
U/YZGuqNwRojh/uo59p9mkKdtG30+QVESheqgjQHKoCAOLX2XrTYYl7fTJdq8cSA/7/kxmzTDkYw
CWwawmM64ZmAc2vwDfgwf/T1ciWMXIJ1k0o8FDBMpe/uwvAXHi4ktEQ/GmBcL/MnKxRokCmDyWaW
TwbU86NNY094NKHUsDJC1GMYFNk/dEX3XTkmz30IUfr6j7h0oHjf0QggIPJbZgcqc8FY1lLGGn2l
mwQxNQkcWMc9BfvrA12Ku8C0hAMSBMzAvEerp/7QFBrNx0TJ7upG26VFz3Tj5yEyFoa6uLU+j6Wf
bq0ki8fAjTMSlcpZV5aNTI93LxO0LK+fKr/+14MHVcER4Xp+zw23ED3ktvkU8GmsIqJA0vARO8DB
zU5ypXsRFSAUxYLYbx5cO7PXY6JbC6nCpVHgZ/AvQhR959mXC3OE3C1gM1+KLsoevVEZ6RRl/65/
tVm+zlSIc7TV6VQhQgHU43QlJ89CKjxvyi+hbbxXiNAZlYsjC7JR5p1V5d+vjzaH98vhdBp+/JEe
tcaD53S4XisrV8Xk+4tkGmeWcxsN2yL6VQwoRklhbtdeFzFC3iCbeOliEk8Bd4W6ZYf1uYVoOl7l
wDZcz37y8YSA+oWo31c8AaAfvqE2x+lBTQG5u+s/e3aG/vOrJfuLQiDvp/k5Lo3BxRazzr+QqZr7
arSk+GcU75LRXWKyzE4RQ8nWK8x3AgaV8rkqRKZPmF1Wwn1VCx9DvOaH2ts4oKCplyABfH1al8YC
AwjRD3ozrNb5BnMqJQvd0YVODWY1DeAJTA9Eh5vBKl+vDzW7b+W0AITqAuis0KSC2ul3102twnPU
dF97LKVxhnM8ySuo0DZUYwu94fh/nxocTaonsJtIAucnNA5an3Zy473SGHqCLLxCpH0zgQcTZvzr
+tR0GWxOowEDSTENCIsCnuBsbnk8BZZDrHjNyy+pa67w2Lnhi2Ggvcc10s6RekOKmb+C8dFpz3X0
vW++yH+v73EgvtGlI2I+0bnqJDVk7MelaHnpB8JgVFUaPlRPxSwjduPWsMdSN15jt3tIDedGjfe4
3+K5hZa0tSlsHSblvfDf6RS94mjULv0AuQLzFbI1qikQzqg9zL++poNNigvLeGV/8MZJJCiqqJQ1
frD3Pp7zLgXOSWv+IIuPb5i2MPz56eX5IYW6UNihL392pPzOyLLMcF4FlGfgMIgTKhVGcQjiT+vr
e2E+FO0nmEuwgLgDiRbzJk9SjwK+AwIF0xT/5vsmav3Q9f7ufx+FZwBoZJqqlMzkr/iUWNWVbadF
FtivnuKhwqocvNy5qTRj6Ua/NBuJdgL+TEsNSNvpOAONB52ys/0KaAGjs4qojGuDsvItXLGuT2l+
DcmFIx8nvELzAV41O0NNrBjpaDMlePwPmHMitO+91XX0LxX2w0itf2FPzEPfx3iQOSya78SI+dtU
qZK21EY5tWaLxPHvpP9qDN2qGNLf1yc2f7NJzQq6fdwaAEThj8y3hOUrXVx1jXitMM8a8QrPHnGv
3eIbJjx9xYGvOvOghc/Xhz1fTwQD5AYkeYAXOW/8YWDmu3VQI1lq12t/GB9N6wE1zg0m64qpLHy8
eZotHXGgY1AvpbaITt28Y4S5Tpqj+Ku/hnGM6VqxH3S0EbZd8MYfje6ZkxArv6zupzsuzHOeI/1n
ZPTOSMVUyryzfCLzpHJYPuivWYOuYq5hPKiGi6+ps1E0qtOyREQMuYC8iusuEbkEJJVm/dSF6pd8
MG4dz19zNv+2hv6z0aIfbqEfEw9Hvcgxnibs3fPB2425t3CTzhkq3J3ME7iIZMHIRuFsyuZQY7M9
esULWCnIR+jgFutRLVcGXZqwVlfs6NL8DTgma/ej0FdZWa0stpuKE5tqWVvfw+2xTeU/55rDAndf
Dv450vPj2OYavQtuQ2o/s3Ns+3neoFWRv2RZ8w0ZyhUayF968Y4Y77qja2P03suAJ8X13X4WqGgd
AO1SkRZk6LPTXFQevrWGlr5gB4w1oHDWRps8a0m/sNs+nqyn0+NMSTE1IWEG0GRPI6JVCAC2BQRz
XXG7d903ql0RjcZvmih4nkwqns2TLm68Don4qQir1wFjlLUZ+cHd1HY4KE/RhLK8gQ8tifAXIrm3
wb5x2PiuW710iZ2thzEadqEoosfBzeK9pRTBfe5hP9LAHX9x8dHBJIxmpDNYxg0omvjeU3HLDpUs
RdgKds5Cd+YskugsK4REROokvHRODhyqFkdlzVefFRy/Q+VvX1AP9ltEjaJhWA8Y2/+P31KOB8iR
WCkrwfPuk9o32TDavfrMIyQCc1Rj3LiwXS5MySZfQ8WFKdFUlH//0/05FHWVa8aoP8dl8K3vxd9S
1x8cVHSNwDro4dIVcGE4hwwR7iqvLHDMs2t0BPJLcl1pzzS5EDJBVrCJbrEJvzPan8J5u758Zxcb
jR306Xg88AonRsx2qGbkalgIvX7WEPVf1+E7qZaaBC651vb6SOdHnZfvx21NTgNtdDat3k8iLbYF
7qo11io0Ilc+/poIjmNogljU0ke7MBwURJC9aE4CWTKN049mV6qV1bARXyZzoIqV/szdA0JYTe89
NVG1wg+Au+b6DC+EFZQ8OeUCuoB6xomXmgiBFnjJC0Q+0QK9KLCdSkD9LuzHeQOUkG5SN1aB98pn
+Fm3Ec6g7ASjNx+M8U2lQt/L3urgPdP/mviG9F63Doetg2SYTe9RiaO1tCW+Ptf5A80AxMvQQM8o
E0nc6uny5gqLYGRh8mqoHfZqVd89UqRyMZBCQbSzFQ1WFOYffR4sZZnn2QMJCtIN8KqJMfYZuN8V
YzvooYOdpaDZNK3GEIMKscFhqBzlK7FL/zruftLKnUUn7Pq0TaZ1GtB5jtLZ411kU2OZ50ld4dZe
ZSv+K4Y8R9uvoIIt4WnOd5EcAhQR7VANFc75yjaDkk84+L1G7s6c6q9xuQ/tJcrJeZqpMQrWheQo
gGPYr6ffb8oUSDNm5L0kI+aN+M8E5mNmZpgbmL3VSusxD5crYMcuypnNW6TmL9dX8nwDof7MM5cQ
x8VInDv9AZWr9Q2P4OB1TP/idc23xP97XY37MD6Mwlmojbn6+YejF0uzBbgkAJm5fEmD9WQFSQ6T
2gLGEPHc3Ng2bKggGk3Uqfz8YNW+uiu1xPznB5USwjVUM+nzIPLvCq/FrY8D2tPU2uHvfkI1bGUO
6JZv48Tut0qGt1El1NHduYMIqR7YZgXbFAMnt9U63H+nBJodjD3LGfFLnbCj14y0XvUmXsxmG/ZP
hJQR34Ayfzewr4/vKbHF9qZpIqrMg1GJXVFU3XZQhXWwEhAOXa6nO00g61X7dLNXlW3GP/NSMf+U
biU1rMvxG/Pgxern7jbRv9hjvqmoKyAnP91MUdLh0RkY8RPd0vQmDGrxWnpV+7UPatK/IGhedTyD
11Y6YhCttvVm1LkAUdiv/9hxFNwpWli8J3Hbb7kshhvT16pXvif2mJqSrxTa6wge4OhCmxD6Ru3g
aF3q4kHJejtaCb2F/10bwZdibPLX1FXHeOUbirIdbbfZiwzxi6KX/npaZLhv0Iat5wnl+P2kYD1Z
WVG3JQHBvS1I4wU+yNm18XEf8jJBtYVn0Pza8Pu6HpvRqp9zFl4F0c37q2xvLRdzeITpgAvQELh+
EuaUeUCDEsvBp+PlTHVtXlerSttFmcKpnx2jtr6iozbeK1Pi4NDrUd+J9WrNf286lJ2BOj2Gnhua
JB66UiV69K3QD9akepu0KPqlrtDF5ODTD5PR8FPi4zgJG70nOVBGQ3kBdH3X9uLrYPQbIE6bsYC5
mQd8dzW/4dX6UE64Llr8PkckG9vDpUevuofWjRYO83nw+lgwQFawDXndzAEwuTL5ll0VDf2PTvt/
nJ3XcttIF62fCFXI4RZgkkSJpIMcblD22EbOGU9/vvZ/6owEsoia44txzXisRqfdO6y9FtFL/VDL
M2+63B2FZF+vjfmLbQaNm3afpfHr/e26ds/Ebv07uFi0N4vipLTnj2HaXkyZJz70n3QJtQL1APnH
PwF9ifdHu3pwFlNd2ulEbtOiz9qL0AhXA3rDqv39Ea4NMX1qOj401laYxoUh1tNwkpuibj5gdzyj
uFj9V7/+qSQ6eiP1Zyn/cn+4q+Xj2SFPTVqLEBlmuoUbmCl1BMdMOHyoI+unovUueY6TLyF4mlKa
trSVEOx6/fCkRaIBwJhoPV64gZHRhFGGuPOlVeRvQWg/B3a7uT+j61si+gzxROhtET3/ixlZIL+I
44lASHQcGwl5a8NsXOjVMy/IzJ/3B7u2T1S5wWZDpkClh5V8f/oip5iQY6oJr+oqQHys3RZq+6MI
ldcCBSE9qI9TbD9kmb7GmHblltCIT/aLX+Bb8T4XsxxMa1DgiZwudmIOdI8bx462JlcrjV/3Z3g9
EPfLJkNjiuw4TV/vZzgHcmhqw9CKgE4xLgR0Wb3ie/zNRL5z47hV+M8UGEh5ic17PwbytrIz6Xl7
0dvkC/rzspO85P38oR+qX06eHQkNbDPbtaMQ95hi8Q/QKNqpSTJnA0jeG+ufvpQe5jKnMMsbjqbz
DzgsT+1YfIz7/KENf7SRf9SM/jHysQ0GyoFZAEZJP8uN/TIF2ilXrV1Um8gMp/ST3F/Dv/zpiwnS
s+bgmos+WM7l+wmaSWVDRDE2F/kx7rNXP1TIp8DL4qK39q2som9UjXq3q8PWs1tjhyr2z2x2aFry
/TOEkgGdztZ3KhV/9FkqNoNKKwtPF1qhkEJldPp0MTrlqNxXlfGCUMqLBcOquzKHRTVcPIsEiiLn
CiCTZuXFiYNLuK2aym4vQRN8tdrqt5Ef+vCP8dlAmlSqAXlNSrwd25qqRCgEakmXAjdGvjNFPCGi
/KeA/PcMetDRpUjDX0pTaiuh2LV5UUW16H9c/IBfF/mrIbKmJpm05jLVgbzxI5tOS1NfSZJdDyJw
9aQfSKqTy1v6rmlpBuAWIaRIq854kMw5py+4nrf31/vKMEMTYNMmQWKd5DNzeX9kci3VlIpM1KWd
JohQ2eCh8J8cCL7mMTuuPjvX1/z9cItndG4QSTC7ub6Yrfm9rcDRjdZmdZRbSwebmS3yN1Q+FPH4
vXmsh8opBq5BfZnx/b0qlQoPGrL7C3drJm/G+FvvezNGratNjGAOYygwo5nNbHxt60n+NmZoAN4f
6tr6A4D7dzpLNh1VmbO81Or6kib5D/TXfudQiZ51edzWatZ5BXI+nq6F+15aeUZvzxG1BgXhHjDB
i3OORBQL3Cv1pZMnGulM0X6kVEQsEcic/585/juU+n7LLFoZG7OXmaPTSE/x0D5Ek76n8TFyzXH6
EdrWUSmKbyZMIiuw0ls3QCQSyVuSiaYw937kIIK8w+6s+qKVArEf5D0Ag8l/GoGWHtXOzCCI0dYA
bFful2Dn+HdQYwHwLFSlN/zSri+GGCnSd0Xf+V4pN+pGheSdFgUhA9M7P/4/VpkUAyhE2syuNT5i
VYXiIWku/RQcJtkUQY6gZ8SRDRUJp+xn6Bj7+2PeWF9VUQi+RU+WyDq8X99qdkhtFGWJNPNMohFt
938CNPeGvPFqiEsNfa056sZ1UUX9Gpw81dWrHINEB5is1nJ5oQHYmKGEJHxTm9+87vhHAmEepc6K
rb5xUXi2GFSGd55BxZ+/MQZVqaF9G6vFxfGj1rVa9P7iKToEZlWs3JNbq0mzHpaNxC08XovVbDsK
laONw57P1TeShKk72/GLXaIpp+rSP7M5Hu5v37WfS4MJjpNBKyiV+SVsNTFoOVWapkCDvd0kltCy
1DY9EbprKXmw8rDe2Dpw1vA/4bgLbkMx+zfr6CSWhYMWFRfYu+XNLI/PSlz9hjgM+nHOTtsf7LjZ
9tYapv7GJEVLiUhuin6EZV5sbNDb7VJtuCAPdwpRfBuT4iD35s4cnRVjfnMoMl+kwXDQrnKJTp9h
bpRhuEQKjf9m3r/M4/AQ9O33yWq+3t+7G8tJJxRPILS3BEHLlqgKfdYK8YrhkoyqF8yXaPiIe2q2
ths0EAtYD323huK4NSRvFRU2irx4cYvzSftlXHB0hwsp2cz5RU48y7stdcYZZswu/4pIxn+/ESSk
/x1ROANvzgzE1H4C9fZw0ZX2gxMjQZGa2uMw9UfAUc+zQWPU/VW9cQUFQklA4kQ/wN8G4zcDSlnR
5OlgcVgK+UmdusptE/LdkiXtDb2tkB+OzvdHvPFaUBqipsghJXO7jMJwNzE7sLRenDJ/6NLqj+JU
lSvlduGWTXRs7G4fGP9VrAkwKsESERlUGKzv8k5kMRFh2Kn9pe1tL9PHn0FUr0nG3LCbwmAKawZq
6KrZSB9T1akDpb8UQH6iGBrZsPiV1Nmf++t3Y8cgLKbo/DdgJx/5/ogwkb4Lc1W7FMn01CcIdSda
qLuN0+gulKITKvL/sdtZtATTCih+wTqtUrt4P2Q1mHFc6b52se3+41hU6PdORH2yEn+4P7cbZwMM
m3hYYb5Srpg3k7rJDKA+ZGltBKgi/6A3z1nwYx4R3VaRwF1DS98aD5QeJFKUoWClWExssDR/8GcH
xeiMn10VZyf8B46A7tGRqurctYHlDTke8f1ZXpsVWsX+ylv8be1dlkcaHibdJH1/GQxp2Dtq+lrQ
OgEhYYpH2rzEknQY8zBx89FYGfnaXlO2pOhGihbwAKiE9xs5WDSoqPKgXPpRf65VxE9zMzgLGyqj
LXJ/ltfXgfKdqCLCfcB+LkUjOkoTvt7M2mXMLwl+EaZtS0yxYr9uzUjgb8BRERxd+UeBFKqN05XG
JS+6x7bNXuzOPiZKuits/T8/dlTMRAsKdXRAdcs6s21Gja3Uo35RKn03d9mnEuVIGzS2nHYrNvLW
2mFDRBMuiDeevff7ZAxNHCJjQrkedRtPysZjVdmSBwXjr/ubdH0BAIOBYwIJja+AD/Z+oAYct6b5
mXqZWuWQVtoPrexeMzPwWit7LOfwGfax/f0hl0h2rIkYE4eI1mKRRV0cQlQw88mJUvVSZp1yGFUl
+wQpVrhFyMF68Htwm/CTSM5msvt5n8p6fJSDlGJMFKkrO2qIod7nmDgzNNiD3OEAXetdZa2mDMk8
XdrB2cTKqziqtN5BOk0B2N9DtOrW6QczqDCvqFeRu8YMVXHk6vYPw3ytItlTk9FNY8ShTAVt58oF
dTZbkouDHnaNMCmAjvhLUvkyDKlXkovo42dY3vlv4seH80/+10Q98PegK8Khr5xTbtVuDw0PZPte
OvTuZAZbpX0Vf9ksH2FqWblEN6oRcKKC8aHmDlKZsvD7Y2AN8O3PMQwPBRpcJk7GkPzSqGDJaFnM
v8S0zKAUH37/KNw4fdQhBBAAUU38usUxL0cjGuhWky/aWLsZ5s8uYbJGmkcAtkor8Via+yPeuFig
4zD4QijYuYJNtcUg12C05MuIao/YMilCNhnZ5/vDLBf0f7R0olLLAadiuzS0FF+iCkKx5EwCXHZT
wzrGUftchY+ptenpateN8aM6SF7SdGvSxMJFfHOm/w4twPRwG+C1XjGNNxVviaxVydkO20dF7T43
drsGYFgsoxgDnRrysuCVCKeWcRSaWqlqIQt/Dtvu4GgC0l48aKgS31/GG1PBEVBEpcD6C0d5fyxn
XmcpK7UCOgqbLmS9rL1a8v2VURZPiJgMJOM4AKBQcEyXYPaoMyVzMMPybMqj7k35YKD3PsgwbQ3w
jMad8fn+rG4snmgT58QDnMcjFX/+xuWGngmYHHRD5xHJyueZWtOvQc985IGdfiWUvzE1+hBodsFz
o9ay3Ce0yMrJSano5aH5hbftoaVhSIqyZ0fq18TCFn6pWEZaJeEMIRCEZ3kZLKm1PpBJDoNzosSP
Cn2oVa5GKKab2zYpP0FasFJWXEKI/g4oni5R/IAqbJnQS321s4ZGli7EheH3xJmGczY6BZKXuSV9
tCUkHDYpEj+nUZenlybQHKyqU+Vf5m40PkNaq+c8Kt0aff2tdSBMNXg44QoHY/R+e0dkv0K/iaNz
OyfeLBtnDN9LXvRPSdvsDJiO/6PxZh1E7zwOCWUgypHLnF9cpEEjN7Tc+Vrpxba+T+PP/fSY2+r3
0TYPVNpPnVk9GVG9YkxvXE+HgiBmBl8dY7BwHqwiLONkblEBAZb3U4qGepeHuvHwn6/Lu1EW12VM
YMNuSwH5NyndWB2KB5rf2vsYiObKdVk45v87UW8mJK7T25sJLjWUoVg961l0sHvQV1306mdoOHW5
/SNyJNJv87iL1Gwl7rn1XrybpHgp34xcKFmdVbYKTy91oGaITy2sdFk1bGwJ7Rc0VrP4AmnIriqz
L/eX99Ym4jeLAwuNKP0870dGp9Pv7VK2T3pVyIdCTiwPUbl4ZROXTt/fpeWYiB4vAdpalmaiBmBW
YMMYDvTmPPh17DHdHXnynerbL0LtQ7bHx3E0nhOl2oy5vmLkb91K8MtU60UExIPyfpq+nFTd6Ofj
eQKmBbv5EXawjwCrT+EwRpuqHFdu5a3x3lqBxXjJHMuEP4Z9avtS3fp6/Umnf9KTHP8wa+omrNcq
bNcDvrMCyyS8E8mArMXZReqG/htPL6M9zmKsx6Lj4r+eGeRTFNrSTXp9IbBYTC40tFwa0iw4y6Wq
HWYKnEe6EnLvv49CTALwnPQiVEiLOMEPx0zPExsZjqhu3DAtoo1cjmsbdeNkAg/ihRQtIxQOncXV
awCPjags2qcUsKcaS7soj3aD3+2StvoECO0pR9mD9fhAInBnGvOn+7O89gbeDs8NfH8wgzTqGz+q
w3NkFC80AB9VJ488k+royom8Nm4Cl0W9BF5im6dpsZzDMDQpDrd9UrMIVQ7YPjghVBI5L8hI2ZGI
Pe5PTZjL954ofhWifTxKBqHz0tHxu9innliOEMoFj4XWHCUEIlWkRAZT2d8f6oYBxU8UWAjOI93v
y4iZ3sc61St1OEuxnyfu5ACntROqinOQtL/HQdf2iUS42deW/ZFmh3rfRrgKK19xYzOFcqngN6X7
8MoHqlKzJCnWNGc/+wgpNc27O06XN9hfKbB6hX3uE9nrkukY6KdRm57rv4DuHnKC+x+yCKyES4DX
jHtp07SBbps4C2+ek6BFRbKN4uZsFbb6oma6/hJPJVCXNqG0MtnFJp3pnSvTYj26v7HraLkJLkpB
qHzF69klGWyl82AgvKqUF6jKCFrzBnxlUwEW1YGTK0bxKewSy5WyPn2NpH5q3aJq1fMUU0F00TXQ
vKFPjQc7kNtd7DfUaoKZaFTucNl82fklt0bqNSVKk2k1FZtA7uOnkGb8J/rfQohYsw9FZ08btW/S
h8KSALeEGTsObcgeu+i4dcIPirqy+WpOOR2yflCflXGyf3SFkV5sQJkkJwCmt5pNyT1vMT9RYu2V
viqfraImuzTV6kYPKySfo8TeWNgqT5pU5UOZZv1umMtOdzFs5cYMW/0wGQDZjSbSnpGcQ9hbRppS
sL4+lmbTH/u08r+3YEU3CH1EHt7u96at5k3TJ7+StGo4JZLUunkWyU90fZpHkoTxx2gmac9S5sc8
rjhbeaZvEjUG5JMMwwMWFf2duXpVOj/aZkEbH1kk/9BLSes1QOkuo2WUn4mw/McC3RtQmKRdglml
w1wKwgen04ufUmwhNCc17Us5dNGGppgavK4/uDHI9kutBkwlklDdoTF0GyhlRpukPe6nqIooOCvs
t+mHyUcljMxdmcoppDQdqc2soxvLodyWo4Gwt41u+hiA7evAu0ho5/LDPqOJJ684ADeuJv2wJLIh
XSMqXl4JTUUmsQ9LpB1aK0BGKpoeWmj3Yc9XuhW7d+MppsmGLApVVCL9ZU2FNhQcVLOOz0EnkuSf
prF5TgoDqqUDguKH+1f91rxoUlIJXCH9uCJmGJQxSJsUWtvUgHY/0MLQlZzwOVfXJMxuxFvEFmIU
MpN0ui1rKAO9qloy1eapnupt3dI4oPxoYRPJ7OFJg5Ew8WdPQJYSaY/EXzFMTwN6vfdne/sjMK/s
JY0b8pIsJw8ny+cBg2zNIlXmS6zoeKjHZjMnzl5Jv9QwIvqc9aex/+TEzaNjrAlP/D0pi2eNHiAA
FiSQ2OVl1kpp1ZpnlE+YGiV3cxVB3rBMmD/XzxV6pl4Mjd7OHlXdHWKaEHxLzzc2+NTXAUWxjY+Y
1LaK8/6sIf/2WGdsmR0F+nMCJ8uWptLoAPQ92LR5aXt6aJguPjMitKoyvORDWLxAHYOH0EIDKEWy
ucthdF+Jra99BYukFfJ4MtKfwoy/fz+0es7KVsfB84NeAqU2lvq2zBqoJ4lR3FaNo4cGvqWdGliz
20Pmt3JZlw0y4gETOTqAYgqx5ZW6KQ2BqiX5Wng20eUssv4ljOeN3oSi+IrDkndfDftHpkSbtJa9
dJV49cYNJiHM2yXuFR7oYv5ZZ8zjHPmo3MjkaM2g1rxISSnPkKzcwPri7319VfLj6tEmhhfYJBwl
mjqvuCl65D2nOAtlyOWnr/NUn+3G+hWr7SGT1Y/aYD46YbHiJ9x4q0H+KaQPSNmQsRDr8MZPUIeg
76IZ4rBRtqtNoReaZ/cx6Typ88ZeqleGu441sSACXgxhAEWAJakIUhxUt2UJYp448x/kMs2PUZ0N
2/s24pZFxAWDNRXyHwC8i83z06Z1tESNzmoxfZj78CFLpo+Roq+EtGvDqO/XTjITCN7GMj6bg9OZ
LpLt5UdH6eNzU+Xl9/tTurFw5KxJJXMw8OmWj5dEk2BYGVV4Rma1dYH6Pusw9q/Y1utLzwPCgkE4
zTtyVZh3apNmiRECLSsr4ktSKoGH1EdE3tUZtkHSjxtLnUbPr8Zh2zTBGuD3xnr+xQPAYSJYO5Zm
tRsqu8rNKTzHXVF6STjto9Q4ylmwRg5y43K/HchaRFxSGpYaamXRuY/VlzRNn8NZOgZO8BxSBHFp
SGpXwoJbuyeQDv93Zkumh6itFLkXZKd1Wz2FRX/hnq3VQZVbu0dZmQiICi4scmJ531xl00hyh4An
PPMgnqkkNbLlid+gk5x+yKl81MxnLTtYY7QdOrqaSbxI31O4NflN1JbG71Sg7p/am59EkY8KJmmC
q0KfHnFoNN8Ozg3hbaFN+UZ3YsMdp/QhdbLdaLT7PobNr8zT/f2Rb9g1EXHyfgAPZN0XJkBFsdaf
x866+KGFDJ2DOdMMyf5HCm3jJaG2sWILbqhL/A1x/9+AC2NAsGXSCEf+zqgsNCEmBDKzMQm9YrD7
g6Ghl9RPeep2lRo8EzeOD9UcIlufVcCWmn7eWZKGE1BkltuoduqNHRENrRHg61W1zlQvoWVnU2SB
uQcDlb8kZtrt03SIniXJ7mCDb+TSLZWy3NHeOR0bpZJdtcp0Nw6SwtMiqdyanTy+mP1Y781AmT6q
eSRDt0rzndPb01MtlVQ1eQViL28KkiwCjvi1MYrqH79FjNFFpR0xAbkLPHVssn1dzzRX2rlrdzO9
cDgvKqHAAShcu5e6RH3uzE77XKvTS6sgUA25+/4v0/FglMd5mLbwbA2RG+pttrX6oeGbMuvD/TNw
40bwgqPCJAR3cGSW4I4ypjmwSoz53Pvhw9DVO0iysvhjX/XIpf9pLIUP/5ZkEH3XPw1th2u9SapP
1mR5iXnAxXIjW/fKaaXmecO14bNA8IC0/x9s4f1FlZBJ89FMks88IO2Hxi/HhzTJpI1jfhroes6J
Vukueum69k8cTeFjMqvVyXH8esXcX1kl3A3INBShvwFGcRmlFILZ3J5wN7K2/KFbJeG4Mn5Z2QNx
0Ra+MrEJ9lwjJSNYAd9PNk6KIsicDqtkQaEwVNuu8X/TI/ikKmRlMADBAMY0SyrPCuVftZ6v0Nbd
elSwBHwAtV50ihfjZ/1cyFYTmmRb1B/h2JtbGZ4sr9e19L8HfWAuQdLB2G6IdOL7mRbWgJ5K0VOm
0Ks/llViZccDcgWRryEcu2JZ/6Lkl+sKDpJspcE/SDS/H63M6Wydx9Q4ZeiUO+H4lA7lQXe+JWXi
ku4dawWHpH2U/eMYV67c9y9T+GoqtSvL7XaKn03p2YpQxqhJAvX/EDGps3KMjNf72391xMjEUVaA
Doi8HAwNi68M/FgprT4zT6nd1ds4VtSNVcv2ysrfigkZBlkf4bsAmFkOU1PprkYnOpvp8HGWS8hI
qu0cVt+UNHHc3rBeQiU/RJWJbJ7u2mq876v2ZE/qSvno9nT//Q7x52+eYOKFHDMaIz1iSrbbNXmM
s1R8vL+mN080zWUgsymN0zX7fhDoQxNZ73lppFJ+VDv5WCUNjdnaytbderttB6gfu0c4smwvc4wp
HRrLj85V5++glTynLSJC/eNQBRsltf5YekYpR09WXKUbw4oGTipE5DPQSlvcV8hcarnPqvGsgTZ/
MpVmfJzULvuZJm20cUKZrqggNf0ny4qD7RD28Yq9uB6fnjMwy8R8WK0r+T76lhNke4bh3PTTt1qk
w8JqPBS0iShxvyf54RymSDrOWBzvv+6rSBchuiD0N1S8psW+Bjr45b4ez3qC7DKvUjkd4lVeOpOf
8t5uwC+DpDhANur1/PZ+FHAJeer00XDWAu23qQS7xk5brwtqhHQLI1mZ083RWArBpEPZb5kxmkiV
J00dDOfIKi4dpwfRJRr0agNKy7UQ6fpeMDMQPRxaEVkux8oKKxumxOzPTSgPTyo8tLi/pubOxbhG
HHIdQFhUBkUikZrRtSph2VN51oI5OM+h/bWEw9yB3dsHXTEW47YN/ZUzectjEH0Y6CjBq3YtljC3
s6H7k4IidxbNHwHIbrT+W2Xq8akoqwHWhjjdNKlCs2ntOC8ViA+3lIBuNUgtb+6f0htKOYLRDdQx
tTKa/ZelvxTCjTANG+ekteFWnQvFLQz/EfoGz5ntQ61Yz44zuOSnOi81XLq9Zrd1wlPlWFB1ecq8
N/I1lP6NU2bDH4qNAopwTSVjjiHl1SFCTpdKFgybw6YcKLCuWKZr4868xQDkhCAbWVomM6EnNjZU
65TN1mcFMQQ51ldcw1sTEXJoUCeTdbta29hBK7TtqUmnxrxTau0PoOStPcY7Y1qjLrlR9WQ6b8Za
vFWZVAa6lEbtuXLinwrsmIkVZa5ayscw0QgoZuu5kuzHIal/KbWJ1pG2ZupvLqiwQgCvRelVmOI3
r6UVd2CUc5Sddaj4R93y0lWY2g2lH1aRVBPBN3kTUtfvx3CC2AnMHsQBLVuBl5nTYVajD1JWb6qw
PoDeeXZAxUyBvQ9687Eio9r6FnhLXXrple6DFI+513TJyiW6YT/gxQKsQ54F/NzyCTclrXPs1DdP
xRQV+xoVBM+XYOeUrbDa2k6XgmCak5WU7o0dp/qLz8CDjsNoLzPnWtAYflgaogBSjY+dM81uNyu9
V9qS/pVamHSw7LyHGjJtj/asR5uy5nPKXk1XXoVrSy2q+eQAsWXkOpcxgULQhxAhoLSok1+cWnqE
ZfMwatFKDvnmMDDhQp2AsaLB5f3eWwoxcZoxDGDbLIg/U96e6motwBHJovcPKpN5M8oi8JcmX1F6
1fFPY9O9hGr2TYqkL6QBN+qUbOdOeyh16ckY7C+mOXy6b4uvLxBDA7kDZUrfyRVIfDD9yWyaxj9V
BonhyrC5w8Na7uraJolBAPGjzUbBcvmsahzOzi4KH3QEgpKyAp1MNDZ7EPavfbfai35rNBADpKJB
Ywtqp/d7plfpJEnqwGhVeFSr5mib8UNdl7taXZM7unU8oDWktws0BN++8KOtDva7PFT9UzYNqTul
3bZT5Z9yaT3c36WrKfE2kWGHBYKLB6Hgwsz1oOTMxO/Vc0ib4d6XOjgLyEC0Ni6eDm3u/dEIeW4c
SCRl4KOncAGgdeHhTXo6KciP4iwgIIP+QTfsAUNk7tw5oasUUA2bI278JD8FwfQrCsv0sZHb2M2k
9ncWNz/KuEWyl+a2uPQ/mShzOo3R7/th+JIExnNNsBENjU8RX6iF0uHcObtG1w8tre8mOOpwtl5Q
VP4M06xwD7y6KSO3mlvT5ec+KYlMpN/EH5rePMVdeEhT7WMY942bh8ZDr8W7Zgw3Tiz/0ysoQ9b8
y+gPp76NXrXAhOYC0k/blD1rgM1Tnozflgm9c1GdesX4WkvNU+uoX+a+gARfOqR28wEc7n5kbyVa
X9zOLnMXp4haYXmUi3lyRzuzvWaadr06PBhN+hnugq0VOVS3kg+9Ml/GVDri1R0kJXiJ5/5Dhiqu
E0Q/a0Ra3WbKTrafv86IW0xKe9bGmFpkkuubtHQAFdDCoKmfxfD2FOxKXfvYtD6U3NLkhkF6rCh/
9Pr43NuZRnqyLAEzpD2kUyod8I75NFjGPjWSbezAYzF1CMCqj1NkbvQKTZm5/p7P1kNWKwdKRSet
DjdZBPIrSJ9YTmjlY5ECkMbtEIVbeU5NV5aMP7aRPbZF/aOTDCi8mpMNdLvojY+WMkcbFN+fUzN5
tFt9X09EWlWMsreP0qGqlg+tCjOSmhsQ8lUfxNzUoH1w4nbrOMWuRU5DLtptPvQh6j6a6dY6PQz5
SAtEDrBim6rxQZZgb+275MGUgi8QhtGE2/0Ehqu4k9pDZ1+VU+yW+iRtaajNN7BjB5um5q5ofRVv
hzq396Md67u85v32U2XadLIpBIR5OvDUVejipa9llDbb0jQk2MclH44QkaMEGgQf7KSedb+Xf6cT
hCCulWmap2QQhMU+zSb1OM+QOqawpuUT7R+AUnTyhHbSje7cRPIREo2QkuxQuuR0c7dC5N2jkX9+
GdmKOXLsFxhqw8zVjEDfJYaAjABp20hOph6DqA+mzVSlzXOB6wd95JxtpVQaXZWn65NmxNoOQPbX
nMK9qs9PTTi8mon1kJrypp/kvT/5+yCcXw2zPPh5emqV/HlQw0OXhXu1lLypVui7t3ax6Aevh5NP
aqeIx8cyaS3Xd4Kv6ih56axsxGGAJ+1cV+rR0mgjD8bnsLVPkdZ+HjPrFPGQBdPwDFGcm0zVY9HE
/4i9bTtlE+Cm9Wrzmuf9j7BI0FFW93BTFG5jzb8S3gX6OkM3y5zCiythQwK9cKsqKt2mkGL8mn6v
2MkpnswnexgTt9XVS4S0aaeTLLFGXF0d5VbXNFsvc8IfwRgClHF+gzhQXE1GI93o0fYWsAMbQr9S
ebQVCRFM5Xsuz6+T33GpTGdnoGdMo9AT+PrHOFA2aq6fhQBya8mfQg1KR6CRxqSdJj353BbKi9Ml
HGs93sr0QrltM31TkGh266B87lRSZqn9MgRyzhdkR5gOnyFB/2M7M8WL5AAEoXfHVn3UrfirH85H
3W//gXotcU0q1fRAnX1BJQnD3XZUzcdUas9qbzz5Zr5XrEiIToZHtA9TV3xgUCmk/ZXviP8dhlQ+
OEH9fYjhtSmKrUbH6k6yYgBJk2x+Ip8KnkyBULf/GYKR2jWZ6dGG8tRV5nej6oAjZZAjV8PncIo3
yWQ/iAOhkQFH0PmfhEPSRc2nUFEuctJ9CXPlIW7REklMkuLDS+o7r4EavHSsReaPz3DgfSizMYI8
3i+8Vh4ytwNUoaf28wiEyQ/NwTP9+cHy+6csUv/+na4cHkLN/KSl6YGX8QMVUgoijXXyNetBZRdh
SwAW1cD10YdSAn+gb205eFvUgndzLz2l+nzSpXAflAC4sg6I/+TJpn/I+zTAUAVfbFwssWz1YNGc
Nc0PaEOlrsYFaZXway/lOevONe/zLuYJCy9do1du1BqyJxHhej5oCjeHA87TciHuBOz5/kt8w7+A
rEsm8iB0pw1o8e63bUH5IK7tE+j1Jy3Jv1tStwWju5JzvDkMSBhIv8kH00r13mNSQrIReWNbJ6L/
SgNp54Kruz+TKw9GRIr/DuEs6qWWHFOnIcVzoovLK6TyGJryg57bB5nU8v2h/pINLdxpuhjw2MnA
EWkv81PQgvlxX3QcFI78ryrNgLdIsfEE943p9WNOQVNvIjiUinCnynmPPF8yPhiJkXxLChTPlDaH
C6CreZDrAtUFkv3zL1Xzi4+p3yS/MhJRT1Ns5gfZJGcTInT43EaptO+msHgqowI19aqPDsqkJmeI
PQw0BhJQc/C17su8rFZClGvEB44hjHXCV6ODYlmCUebERj1Dns9ytZPo4U6N1256LOMaKijLzdeA
EVeuofBDIRHC2SX3h+bi+7PS+n0Xx+00Ew0Hmzr8Yq3p0F0FtosBxAe8CemNJM0LJWeAfkihDrby
PwFaF65lcQdzXKF6TOL9/RNzc06WzDspuLauEppdF6l+KjFkAIvBxgYV9VQaVb1yy64mJq4A8BiK
iYIbeRmy2vZYIoY9zydQlgn4ydzfRDJewuy0YCE0Ehe63a6xGt6YGjLFDr9IbkFZtAgtdRLfRpjN
5nmySsfzu/qDnIe/7y/f1d2GEoExmBf+C03aC/PRmnCE5mATz5ksfTKk5zK1PrXGk16unPS/H/vu
Yr8f6C9++83RCHrDDq0qN865mbhJp7kpL1ryOyvrnZ4HO19H0Viq3RTF8VyJ3ap0PifGK2KnLgJH
o3QJNFa7+NxMvNRVsG0SFE3WaIuvFpxdNmghF+0p0Icty1Wa1Iy+Hxn0hBSy2/POQal3f7lvnSMD
0jDUrQWxzhLjEkT6PLbgfIS1btEfcklT4nasioXdmolo66bTBatCJP3+IppONMpa6wdnSxvml94a
jaeibLLCyx19V1I/2ua+b7llpCfw+oP8GOAudgrHzUrLf3RmDR/CzvPP92d/ncgWh4CCs8hhU6tb
flaZJgWMwpw2AV3UgENQX3ESiXxtuG/m/IGtzpXXPKxxCFQSrf898QZZMyUC4D8ybStLRp5MSZWI
pFBwLm3zHNnyXtOa2Sv06Jx083aM1Nf7E77xOAPIhqAK0hELL2CxDZQhFdUvNekEGl87EJcH+7AE
ENID51hxN/6+Fe8uGBWdN2MtUU2FnvFQyvH/oey8eiNV0j7+iZDI4RZoOrvb2eMbZI/PkDNF+vTv
j/PenPFYY61W2tUm0xRV9aR/iK4JTOPLHCX9AS3MIpBbvX5ljtwCszFrz4nR2Bwrs9taKkpy6ixN
77aJlblpVyJoUUc6xpbcf9N8/GYhPiOgrMRqsqlh4TUo9KRz6vKsFv8zEJoFAPfHSJRG7x/e9UqK
Qk6GbPvFsnKQa2b+2jXS3tE7/+8f9QtcCedXNVcGL8NtIs/vhwsnnymKpQKLwy5GJyDMPc1Kn4s2
/JgQu94yTEVyM20cNxsG3cvSpXZLih03quLUr03HcON0NHytM3u31YrSSwbVOoLVaIKqlb9Z+S9u
HAbiMJu1VZrmD0G4Gb1Yualj6EUYP9SyfFTS/pTWuh/DiFHxR/n74nxx8fz3cZ9ZaFrtjG3WAuLL
EwOz+sGIvCUR37J91j7g583O4A2UIqxtNH3Wt/5PNGmnArxez1ulM+Kqi8oy049KomRn4frrytRM
rYIcVJjPjDFUEAHq+Pa/v+mqimMpkOD/NMlOJ3vRmoqp01phriCP7zvYX7XsSTpW01auLTzZP7VD
iwYtb9WIrIssR8rGbOzRx24II2ORCD+srHkrtH48pwJb7DzPHjXMb07RBD7z7+/6xSYClUweAhv/
C/Wk0ZrkfglN6cLgIkDu72AONIOyVvbNUrpV5qL/7jb7Yh8xuIEdz0SXE/EZu9W09E2WdlYuU8GE
ApKLTkeKVkb2KmvxM8OVjyQzdtZiBUYqe3KNu5vSn2QR+mu9/Pe3//K34MABl435PHbyv282JRPl
EJd5fNUZ+7nKgnawyK3t3x/y5w3prAUAiA6qKEDLnx6S4C2i10sLfGjU79Mq2g6xgmb5d7PkLx6D
NBUTRsa3/Fzn02Mi3ItphJnYjmeKfKNk8bSPOk0/hItp//P3N9LX/PT3Q0oDnx70v7tXRW7j93Ub
RRaGWdkYl6nXCj8vtA76ax+6ui6WsyZhOJxABaKVpvbyjZzVztsgd9MxzsNyb2H34Q4d42UAbBm9
C0d5JWND3RH5onCnyAw6MrIcJhL9P6lepuelnTBsA4+N7UsD3DGcl5vOWcCxl3a+Vee49u0sKXYJ
RC4vhnJ6ErlMo9fu0zNaYBIT424JTOTJNlFkLr+yKk9hFiTpjabWyYNSO0nQko/u/75K6yL8tkiU
TIiurDIaYFX/QOCDmuvb0NLma9MKbynCe7QzvQrRQIX+Zu/YV82I72GjfpOZ/LGn18fiSskYELok
CdHv36YWbd2pobLQVI68fLhBgfubI/xVbfvfJ6y/4L9XtAPoth3V5SoaRbiWBPhYcaWFZLeJ3Xap
3vF3+ftS/rG313eCOKGwjkArP9cyo9GoKeOyBc5I7IbYxiiDFojvSsEvKiYAUTa7GhgNeiGfdnXf
ym1oWNNynVtae1mxlfvYtyD9JK3i//2FvvpIpMuMpwB+QGz9FOUE2k91LXiUVdhuH4r3eB6jbwL2
V5/J4m5bDfsg/HxOZgaoiWmehdO1c7QdDdhgiQQO3YhRt3Dx5ktXfQNy+GwVsaKxVzwoXlcEkzU3
/n1jwN4q1KqXpqutNb/yss82ulMVfps76lFkuXQk6PaXdMTTY3Qk+tfKjPA3CPZdhdzrtq8T+7jE
2fINpPKLxUZGBBUYiO2Qj7R1d/1nvzpk/zAdx4l+dKacq1BkV6WI/0fFU+AOKy0XagrzVNrFn89d
KXg4ThnKJQ4bJxD5WJ7nWRyXyA4iO9mKZqz+V+oIdJG1NUjoQt4LxPHv71VIpBdNg0FBXmsCXblw
DKapuv59p/55i/GQFbcHyBOR78/D1NSqknSUa3RmojhFPHJrmGeHs94l9SsYWGSc/vd0n/fiwqdO
5+5cqc6/v9diwehZNQHgzTuqa8zORPdX22Xh+PL3d/sj+QGmwV0JlZ2LWgNx+fuD8N3Ky0gMyTVM
M7+WbL/qFTgq+jbusbVdIvObE/nnWnI+NGo5QHMUq59xGrE+DVrXJvNVFMqr7DBWNDRf0WlJFPEC
HjHqc1ehN7lt5fT976/61WXAM7EzWpG0FOm/v2oh6ePMnuVoynBV+2wIWj3cEA2vsswITY7Txzku
v8kTvrq2geuR9/APcIKf1lcXVV6WzjhflWF8juP0LJYyddNa/g4n9qdGADfPf5+0vv5/jri52G0K
V3C+GvZi+Y4+hrcTAN1dT8V2dBpV3iI0qfrpxKg41j21Ft9xR798Vy4+KlSsIQhWv/+CbpCRl6rn
+Totzd4o9PNszpWrdfU3Vd8XHxIxP0pGKiRkgT7X247V1EMUd8s1debSHTTjsa5zJIjDH3Nn6+5i
NZDIESb4+/b54u0Q0gNMQRuN5s7nLmmxFMqIXPVyTSB+YBxhN7eR5cSHube+Uzv54pBwStbLkv1K
d3T9Kf/5lIwaB2UI6/nqzJNJ89W6CkO/14zkp56tFlWILpvpbTx0m7+/4hdR4rfnrtnBf57byjHA
hlbM16UcPtpO2fXrZv2fnwGpGF1CJgPr3fZpkwwlNllNb1nXtKHJyQzYdXo6N39/yBc75Lfm8qeH
RGNMwgFw/1oP+mNq3aEh69qxdClt6C9TgHfGNw/8Im8CoEk+Sx1FFPrcC0v7OoyTEkU8lcoDHk7i
ZyOc0zpFGLE1b//+dl91Gs0VSIkXBDBumB+/fydcC+dMKw3rUmbZsTAedKd4Mbs+sDRx0XX4TQNA
n7FSzmYTeWlkPESl9k329sVpMFf6MIIga07xObPSoxGPIBucy9gyBI6X8EUeBRqP4n9/DkECGzp0
+FYzw0+vKvfZzGxEsy5jXsd+J9R52ymD7TIsHLd/X9YvXgkkmLqK8/JS9JR+X1WtSbTMtmvjoi/C
/lClbLzr20Tz7eRbWZ4vHgVdR6X0R5iUTOnT/lRUEeW4soxXkeizl3TtNozkV1uM3yXZf+5LDtoq
MYjgPfvzs/1Jz5ClKEcpvLZj49kzgPGQKafuQLr/pvn/593Bk8C1AYRH4PiP2eZcg/SsJ8e5zrmz
a9Nko1SPf/8+f96KPMHGTgyYmf2nTjMG4tUMvM651hTXoTG4S9nstIjmSBM42rXUgrCU/udzzTP/
zeNZQTLaT9uvSHomJn0ZUg8RacrXQXmTEvAz35pqrH/o90qZVh9EIsIZEGxamb9vPiHCui2LPLlV
jM7aNTMWDxmYnp2O5aAfhSJyY1QOg7+v6L/uKp+fCooOgxz09bhQPuUM9aiLsomH6DZjMmUj5Zq9
WxSypv3WW53rkMSvLnvg4Qvcxpc5yJFwsNFtyKIn3Rp8O3UuXKd//1H/RoA/f5SuUoVyibOZfl+K
xUgWuTWm6BYjP835Ae7dME7o8GGAAQAeSQ72bqg0LvQv/k2/5Juwepe7IhCyc+IDFeUT/zmbAtkQ
fl3YvorqXM27pq69OLG8BZp3mUMC5W9EcuQqoqIMa1wRIrOMgC3Cht3EPK4J/p3DFd/Rd1f1wD8/
NzJVjGoQHV/vtc/xAtggCM2ktS4dDBK/CgvZ65ty3i5yH23rTA/9No0af1kk7TwWaufFelpv6xmE
Uoygp98xYNoXoMncWh707STap7ocNWBq0k0TJ6yVHWiR9WyZCzgu/VSZ7eCWOQAKq7P/Ga3WV/ta
+Kne/2ohDB+MpSs3o5b1gRa38Y5herdv5/q+hPK/kWKzcZeRf+poHoF3TAJB+esVg9L71TI06AbO
jkvlt0uJ/HdzVL8R/nDZRLvHbRnBeqg15Zu+Xh6nNnpbf5wYjbsIz6sy7+2zkvX3QI4yPkM3eLFY
dlqVHPRI/VGl5rkfZrEf+nIBrge+tO0qyzVUxnkijgxmqqgnd2mfnZjz7Cupf8/bbqeVteyihQso
1ITbRajSXcuO7vtQv2usXnVT1UG5xNyag3iezPitayxwF0NQ42WWCDQRRzHcLqW4jCWQu96ZnU3U
Z5dkFodoRblOavpoZOZryOCh64wAK0if0eOeSboPAtxTsuFGb+sLekyoPHOGB8V5nEfD8pTeAI07
jq1byfq7KJwLPWJPk8J7faGtI5LmYUrSFyHTWNL76rkGJenq1ZQACTGPyJmkLqCljaqPi69Nvc3E
OH1L0sz6iJUGYbz+ElK6dZr2GsvLXo7irTWgwZzYwLrmCVRQOeEiRrfQXfpKRpSty+7gDohNmimH
uW33payEXl8jEDXn0yPT9WOMKoxnFhOiT/V+EvOLFZHY86e9NKmeaHS/wR/5GJH8GkNtuzT6cWjj
+7qE49Yu+8zJtwi+D17ljJZnNjHuEtPcutno3PdDtivjwitU5NMVkjTJOlUK0NJB3zd1dELG1Esx
+cjHOKjq4tLW2QP5Y7DI1X5QnxGcQ7xS20hViy9H6gurCBTJ8gs1fs7T5WZcso2j1Ee5To6ZXBxX
5WWSbq+W8n0DiNGMqE/AzKXVOzeOj1KA0qab9WHofbptX3ryoG20ctw3sYKk1r4yrI2cR8dYX3ua
9iYT5j5Ky40xSjdWVvtzom30UiPxqn+mRvUDebZNW8W7OC50pLYA+xWtlfqt+mtJjI0zads+0/1l
UjZtXZ3QD3FHy7xT2hLLA/Am7mK2R6UIN1Zhvla69Ig2lafZE41iswRPkI47wGdo94HjjCsU3wap
u2vG5CWJMI+nbaJ4ISyRjU1rHyXgvRMvE92E9gNL2IPQxY9Zyl/MrHUlPXya8uq+ZduISQPFrLmo
uMXgTht04AEQe40cjS6aR66Tpt4yWdwDg2ePIohQfe7jOgZvOn/k8csIpHJplDu7E09MAHlgO70n
adth/wb7D1Tt3oyxFtea5p8utzxMSPap1d2P/XLocfxlmOpPGuoC7EknVF29MW4jqbntbdOPc/ki
AO7O3GByYfppo4WMarqDTOaJrFgARGpwwzYBWVh6WdEjQ37LwPNYpelJCZtVmEz3UCTcOkNHvtxg
TIqdMc0GD5V/XPXUxdOy/KKl+HOD0J+m+DllD4aW+jwrOEMw3HZV8SRncYiCAYjYqg5z30HOzZhm
z6jg3SMkPoU/xwik6HgcAS/CY9v0nb1v9R5LC0S5eEGn/6iL0Q91AJ0OqI+0B/HhsMgt+7zZqNx/
ZVRvtM5+MceJ9VbuUaAFXBKmuWvNxikV9g5BNbdSjDtVZaNV7hyPp2zi/rF/tqk4WHmyqTtA6tO0
eKVquvkMgt1SelDixamOQ0QL0o0hXrB64yADKZSe1j9jdGAKHW7AxsRxir3AKllj8pArvTfRiJKX
51BhfpGe9eR2vRU0BiCrijwKgDg7eALth15Od3VUPhpC29gi9+UKU1zxtPaxcuwLhkQchnL2qtQ4
aan8Tq27HZYEQPZou3Ul49hAnkeaCWBcTgIFRLDjGAeTX2b2HxyKXQn2U5i9r/PskvXsm/yQKsWP
qRVAZ9tjHw/vGkFJzfX7sDA+SnPyKwkQZW8W57BJTjEqMLZVHhNcvJuh8LN48dbTmjYWQu2RV0Mx
LGT5PK5K9VHtOsZwRHj8tkaSaQF2UhgL6I76qYzu6zQiGc3Do9SjJR8WYxCNd4Vas99/NnqzCwmM
Szqd4fvaUFIBwMnrhDE0UNw10koDS7bcGQ4KFXn/Mid14atKdAo7y5tBb7gGsHRhWk9qoRzFOEgu
lA5PR0+TAdJL1mvMG+ptYXV7ubCfK80miShRBVG3FkSvpWk3okdlyR4u65GIk2Grd8ZFzdnA01hc
hiq5o8W61cHXa4l2q6lS7hZd5hN1J+Zape0mRRtM8Y2svM2ck3Vbth0T2ibfyMRslZc3ktuoek6r
7GCG2luWDPulV7fawNR6mY8pwjODo7wMqRNEU7omIvO1VeAdgHdS9eyWoPaYj02QYWMdFsl7Icnb
rLXcWJn8ZoZhlOf0A+vNDPQfKZclifH0BO8attvKlEBEyoch07YlduDGbHrrpk3Yz+tlMnLjDw3w
ZKi6rt71PTKA3UEr8D+xy5tCFz5EKqicceOmVrkVknSXkgSW4tZa0k3pYGpXgS9ip6+/ftKzk1OK
o1YT0FN7a2pQ3IQE7MOcpp+dUl+cXjrbao78TH9kSOfHcXyU6MKt9gjrb05lhFGq+eIUww8xW+DE
HTdK6kCyld3MFgJMv2UqvpcccUkn+b0dwn6zuiUUbbQtG500ps08qxxmt0jifcPiYy9byuHRJicL
cnDWMCWeQ7OajpZIEl+3h8NSN2faLYFk1OO/xxurLrTLC9eKu3OXNxtJjTXXDhXfCWc/lBNv6RzL
BeOrbOuJKWNXLgcMK7xUAdpeTeprzdx43w82gpPELGOVdNaIR1IZ9Frd7eJ8OoTJOJ3yQatPWoVQ
QUoBhT7KuFFhjPSIBJu8RyVu138BPX9rSbnX9tFNWEieTMSTpX9iBQ3GtM8fq8Z5AdnxPMXZQ2k0
P7ioFuTakhj45QSMVR/iH41RBw4K92u4kpb+PmvoYZviZTKKuzmxnzSqp0UPz+gTeyOLrokqKJ3u
gqPm1ZLxK1UN7tLFzfn/mXK0Ca3cj63htOZao1yB4zPJgWpZlfzMrC+aIh4UgkShZo8xUmqTldeK
2/IjUocDboxW76bS/NEJVLWj8C0nfc/U7Hls4BIUE/whVs/rTTV9SOLooGv89BHBEm9Q6W44CIhe
SEt3kylixbUgNWlu1S4Pcqic1D7+6Yzaxcrl2Y0AG2ZqDf2EYBwmb3Zof0yy/IxfOevC5dy1UrLR
wo6Z15Rsx45BsWMkXlgI/ZYp1k3SJTc0D455OB/UPDkxUfEUtreAHjmHGtruyCD0MRcb3eQbpTQK
38I3nhlk26SPqCbmXpwpgW4jJJDE2ylB7qeSL8NIyy1WybGGGZ3Y1upoP/RbNVGw4xFmWnsqDbn1
6gKoDqTDycIHgiHqX22xoorekkJ+aiJz31biJDvjPQZNm15MQTd1Gzu1pKDPDRPvkeaEDAq1cuk7
0PzZGQXuZQnW5v3wS5IbL+YeqZBXmEsd/lS5T/SB/TX7mnhxiGJxo7hCya+6cRuqq0AWdUoDFQHv
lFOrPJt174W97guEhrgTjE7xqzLfSXZ8dlppX8zawUKHdA32jWJyOTX7TP6Jm/drrEVHqr9nQJEP
cTgEkqRnGPKRnSwciRCKkRRmJFOqgqAiKlGL86Gb6sGWy50WRm4HYHrAYUA1xZsd0VmzJC/qi6AN
s63FcekAg4AIC5IpPiyyeSAar8tXZAYUqIk8SfhFH+3Xr7huNLXQBuQajU2FzHrU9D+HFNEHR/XX
sJPGwFzQxTOG5gafFK+Uqu1YhMEE0V1epm1ppl5kdL4cI6CXldvKWeBHZVBVLGgTCec3V+8tUmln
MtGStgDacU+FdufbHcqOxIx1Rde/vj7NUMrHJlIPltEYXjOHXi5u17XUlGeaz17tfGgKBQ/ztbp3
9mvE6eTSR8rVx48ykPhmguuwcT6yZvBnB8cHh9TTrI8z40U8wvrMU4b5HMswS0xWK1zkIGkmljMV
92PVB73zmmXR40zUaDvjNm4RfuX2eWDpefdS35vO6Mu6ttOy6iaSw7uCiGdgJeUPoVa6OP2+T41J
W3DegfV/NBOIX8h2TG6aGXyBYtlVdnhDPFxVkdf17NCByuz5JluSyJui8NAs1MXCHo6prBMVxd2M
mGYfLn6jtj5CWxuHxIfMcZNVOtC7cafmgOZBdRZlFxSD6UE8Oqz/anXUzFxcfabB2Yl2VtpvS20J
ND19TuKVG2CTPKEBxa4GExMks31ZEv1uDaSRHt8s6EiMxm0eGfs1rKAaT71M+9hqt7NWv5fJEIhu
ZsVIxmwEzkZnG47WXdsaoFon32bHYTDr2ukDziWuA3NMnnvfArA0KtM1rornUSG6mGhP8f51qASV
BNkxz+/UemGzdpeJ9YkztlBUXkRsgiXMtkpl/OI8Rmb2mMbzXdyT8tCeGJSZJ1WUrU+hom4oAQKb
Ix+Wz8wPb8G6MtVXdohm+Wt4GfI72Z73tF9PDCT9LjT3/E98Q9KeU6m8K6eOuwaHIq4HEfZvurDe
HLnzGmbVC1lNCboighze1nNAxNqnYjzVsEATW71t+zO7VLGTm9WssTSbwxKrQTTo7xliZkrY7Qa7
RyAC9qC5/AilVbQ2lIUHxQll6vkQqR3VM58kF2YgleFBEdPeKhM629FeS7I7uaEhoDzjXXBaIMil
TXctF9zJdbWSg6Ho40NfNOTzFKOdFN80oMgi5E3WdVwXqXfg8dWGCviJgzPjcOok8XW0xJ5W9q88
TC1PTrCRdXrUixGPg8yPoW2oIUQN1n/JUtubpvluvdBg5jxPRoizLzkNdwYaFHa9VZgneGlYB0Sn
nW7nfl0oj1mamQFCJYe1JJhYcpYJq/abyEw3gzTShur2c575Vd3uOC1+W4fdZv0jOdvLh+Z2mBG9
bY3madDn19SRIHwDCumcnQMWhU4hhbkSPto0LAneZPJNHh/sNnmNp+m1bUyDs59dxRLd5tzKSVcH
allxV+kfTiJv1u/MwZ/r7F2GJjpa6eOqXV7wmblOPS5nz2pgY6maH8HyNElbl3HaKVDdDN6H7Sjl
TTCnZYD9kBfmgpZzsTU6MLjK4stKu0dkn/K/O6ec+iZ7r5WSotNBUE4E9dJcKzs9DGFzZ83Vu4Mq
Tauhtb349dyd5yLa1HV8GMT87mSVT2QkWHcRRzPard+w0EZPM5+UVNoMXGCj8bYeaKUboa1p2c6x
hs1i4+DF0WVBUiaGuc95hgYk9oteefaS7ad/e37zJiO1T0bajWSHrtZ2pz62N7oZ3Roi3teZDWl6
fjTI3DFx2KzZKlBzTyINHiV6LOg8Z3q7t0dOlgVLIYbPulZPUkm14wwHeVIOa6hiASC83iULgDVO
+Mh/pVTUPREncBh+cDk2xbINkzwQYXUzmtkm0yIob/FLCPXY0qfH9UXlRFzWl8qK8WZEiLyEeMf/
1aZgjpiZCJq2zI38RJtuzVWMOutBMGYrz7axf+hTPfu2oAfM7SYtktclFCzC8ceeijJPeZHmqoRq
6znCvl3gf3Y1+MvKs3or6DDPGkzEVbVpA4jcg6/q6nIWdLTGWrV6yVR8r5KXKCq22hxvssg8JNY2
nhtPSOGh7yd0AKddr/dX5uQ5Asj2L2NORi/swkMyUI7p0cPSZU+MTe4RGb+p9Px51opXR0RvemTM
rjk3v9BZ35d5YkICLn4pfYGcX0p+yZFRGjXQih76usQ9mvfKKa7N+0EMF0uUR6Xp7nopP6u8ZKEv
O1MKddqm+nnQ01cB96DXxN0aPdcAxT55MUvnxrDHd62UnwpHiv00wa6Mzu6VM3KjL+PbXFr7bJqe
ulzbimX6kc7Fbh61m5a/NEb2sUGhzJvT2HDZq6dIU+/oY+3ipd4lkzhL4/xaLYW/XlANxNuyt56W
dP5QMPR084xOo5rUZw2dlmqeruQEhVtaVJjDQlOwvixFtdeN5hJpGWuhpXQqDNWjfbTvFFxVIFWu
R3QwpZuS6jdrkjuzrlU3Q9/ENaxVJJ+/qg8EKl0mEdEaUlwbkRIiSbovMMJJ22HXShr7EJ32DLyk
51T5aYaSLbF/Gv4bxWopH+r2dhqS7lqQPiAiTY6jkEV2bYUS5tJAe+WSoZN1MHPrqTfmTTX2r6pU
X5OhfOmS2efsfaSL9kPt5409ZkfhpNd8Us6LKd/+f4okvdU1qfYQk+UV3X4RqDdM0AJcIdXoC4it
Ucx7qaV6GJvSj5vyEaOoi+EMN6PS3zuR+FEa4Q6uy11ThOe8z38KdiyqxwEl3zaOc0gwTfTU69IJ
ecR9JcexHxu4kaaVSpo/ROei6W5sPX6lbe9XprwrkvFsyjMc/EK4Kq2ozk4Ut47UD+EMkytl6puY
+2c28guQBdONY/7akI7/5ANnBqlpcOph9260Vkh3x7pbk8eCUQ4guvtlpIG26PFtseQ3iQLDM+v0
nR2G2/WOTpX212QPDyUXbkMO20hkO6UsB2bkPPeJGkwhMxCtv2sWjDDyHojNfDbrYqe1DZlCpdGg
V384Rnkj1Y5B+i6fGf0cukU/RFhF0F+UYhdjd2JxCulbw7uA+AgDXsZIvneQyGzjcttmIUpFjW91
0b2R6i/GVJ0UIgUSMJ7MAsNITSDx2/FmVFLuivyXkuUg8gki8Whqfh+aWzmDcD5p2FVTsQmJbkiF
HyVEoMoabmHpFsSX8CF3mDOLXt2jH33Qm/aQJ+09gObO0yL5QY7ChzlvHgeaVq6Fu5cnZebRAhOS
WHaAFtCHmkVoBDaBMPWYmzZ8aOg7gbk7t7NzrzYT0hxSfJ+m+KI0aubryhBEmCHY+RDRDFiClCLU
RSfpvorFsYaSnOsUbqO2mao84LLZdh0vKmHqzUnrKn1D2byDCOGgp9SdRZbdrR+mW5sCU3ufQ8Fw
ZwrJyLaI1ULdznOHxhxpsdE9Iu9y1IsiDpwlp93UGwxqUJ5TU2u3TM52KUjN6qY8tI1kusKaFddo
8mfIyBaMsrZ2pUndc8roOZbZ65r/SEr/UGmw4itSZyun/lBH+x+zi3Tq1iVASJ217fRoIwlGf1Yz
zxunjEvP0XPZRcXxuSFqqQVc2dwANrzILtX4NqWiDRXLs+AmjIA69GS+M8r8cRTVZVKcrW2KTTQM
O0sm5PX2FSLii55ZP+Di31ROG9RZdaQDfp5myhmtNB9rRfcTUzw6dX2t9J5KgHlRK481ZYpV+qNQ
gjXPAHB4L8u0bheDfgwC8IL9gFIEHyBNbK4G+yx1zf2ASFcvyjN1BylLBwXc6pJzkxZnMWv7rtOQ
o2OhVTRrXVUhwU+48FWkBtyaqEXLEuUAzTmEhUZesbGMUnMlLsihAk1lNT/KXtniXGLg1VG7uoj2
mRlvU4naYenmxgd5Toe7Cr0wG3eDnDCirh3HLRfjPWQy7C51ZzNhpJeakMGvH6lx6o3N3URD/pRG
pte1RNcw3zWWlmLcZ3H2suHHoA+jF6klyHfl1czEYbGLfUwT1JbpoST9rdrRuUIlY4A5WSzOaVL7
BpYSy1c3ARiuoBD2yxSVr2md7jhAp9KpLkPXvYoebd8ivy/T/omrECQEAty0mm0vlfhasNdu27VO
mPJLPKiHVp53SlF/rDuS2dyucKIfFNi0D8w3cBRnzAMewGodlTz6EQ3yk9R2mw75knoWj/XIAIkT
fepNGT2H9BatuBs8wnov1ZeDbhc3ptS3BPKcSrBrHzrus6SQzqItr1ZHqlSJaLNQB4xpderENPqK
qboorCRerVb7ftZ+zaq0kyADo51BICr/sdV2o0VUaWlHW45WsMFAYooDO2t+SU3YoXdO77/Mih3a
936TZ9skK5BdHo4NRkmLpO5ktbmrZOetKtN4Z+vGYxfmIzMlfTOV6j0h/hitMbWpl3fVVHbhv18s
Fe8koHSfBZNHEICIJpPxNEYZaDjFYoLCmCJ6zBvrn0nNEEx29pE+7sdyJDoU5UfWFdiwTPhrqfzP
+0nchsl8sYzqnzVx7C3qtHxUjrU1pi5GWr0/aE3nkeH+dLLFT+1hP1jKbSlomkucgibtDl0iSnc2
rUvd9TSkwiAmkiSOuCrLiA1FcjRmnJSkYmNK0qno8zN8+JuFjJpZfbDuS4VGR1FqO0UQ4aIipKEk
cQSKKPfBmt+txZGwkKie6g/24LVOlXMz5b/qQT6mTSNvyG1qr1u46sx2bT+Xz+kcH9elUOvsUOCB
QaewCajVEK8hmV9sb65jRlKlr6oi9SXADGayvGctAiSR2d73FqO/OsVBrgwm1JRpil4z/n0k28dS
Qboa4qtsDWcZAR0Y41s7LY5qvg4zykc8AnaKpnhrrdxCIIma6kl0/c9iiB+g0eympn3s0uiY1vAl
LEf1UJR7G6MabokmH2XJ+VUnymmsp9blHpj8OQovhgQ+Rfo/ks5juXEkCKJfhAh4cyUJ0FMiKX9B
yA18w9uv39fak3Z2RiRMd3VVVmaWXt6rgQyqqf4VdUrqOX51Km+zY7ZtwTE/65yMCmi6jhPcSliG
hPrse5xY/xrP/o674rMqKiCHSglqM8JIqPWsjduJY7GYT66iGnADo8B16OX3KePlOgbqpO1P5lVv
XdqeGZRyXTIa6fAJt8yXuKuJuu1T7Tl07a+lLUZsl6FXlbr+5hRJ/oc4Z2p2k/t0od+wHlILFUr1
ZIKi44c00YWvf6ZQtrP65FteSJ25x0hfJMafrnt85dcy+aLy/EkiHc6CdrcZoxqX4yad9WFtjR0w
7MxUTPslrqFc8K9/ilBdGUV172h4VWV7D7P6LaIk7erx2psA6gMYSak0h7IuD3M8HGAqX9kjH1VY
Vid56JrJBC3CqQIylo1WaeWmZQrU2jXKn3FovpbJvMBNPLrdtI7SmUEeZbVqRo6atP/2VMr+PHQB
QsMSHkHcb2IGlkWEZJk1x5Y6YjoVF5s6tVggfUiO1YdfmZJjzDL/4jr03UZMgFYFCc+8MDmyaQ5F
qu8tK7mJtrwOHDUKp0lpaU9Jx7RrNwzAowD72l9tZL5KmkavS2hYvt6kLyM8gLGKr3alPbXqsnxm
YjhrbkPju/2R153V5ISS+9og5bSS7GCm5aFLrYc4r3wJgZPIgN5bA5kjrtuQhLeiGmbfjGSiPxSP
tl1/MAwVUxV9Z7jFVqj4aKhWs4Y/NayiqNmn7sgY1+JbXq1a2kfFZH7XnJ0GRT/IkNsM1Vntxn+J
VeDHU+X5Syf4XC98JR3n6uuA64EHZfy4QqWBWNDIxyunM8gnIo++fKrS6kzai0a6PKaxsS9aNOlJ
6oeRu5JD0gBK0X7l6g3DpEOiDccS57G0E9tiYJZWNysXux0+dOxP8TX8yPT85rgL+IAGkO52K4MD
VyEVUgnLKxkmsYjcRGJ2N/pEDwzR4WleMAEDeijVxBcKrkMgoC29H/entrxHhqIAeWb3EeQhyRhs
RJ3finLNMQIAaxCxaUcP5WdULQCRTnrPc/Uxy2n1LB4pfmgEMpI0BtvN9H7yyC42bkSSltTmu8ug
39VIaCMX8Rc9pNnZbBvB64+VIFch8FBZKHP/5oJRGyAqa+Haxjpy428x8PBaxgAoo37qF7Yg6wrB
/KNSuA9ZXB2RSiCwTtOVGxXphvnyD7VS+0x9CLoO4oI2Ujpl7SeFwS5pAHAT9T0fS5nJktHA+gFE
yRx3OxIykSRx8P7oPaZamp+jFWaeRMHlITfeyHqkz2/yOcs1KeFXlY4WIBGYJQBCsU1soG7YUlP9
JEEzGcKB4F36DrkT7TJs5UiSWAn9s+O9ayGGZNq8jdt2m8N80N1PunHDhG8PZk18UTkOK48G6DIa
m7Lv8PpKL2rsvdcD2AEZ2YyP5FI+dElzxKYVQU2/pR1mEDtiDIghqpwluiKBNzmMncnbBi5xGgcA
rZckTHZ5AUEkC+t6ZXWBZisbJlPu85xoBmnBq7xTU91wczvIu4rM/iWaWsDDeB2F4yGsLkWtHKfZ
OMulxlgbVkE/rIeWXqJ9ZqkzDpCB3atRB6RW6kA3mAelSThlM9GV4htdztqwo0q2/8as8zg25qRv
Cu3WN84eh31aEG8Np4bFcHY+UyYOWczQVvpyhanvGm256Mtw0hLwhezmieyJ1uQtKodyNTmmv4gT
tk8oWOSXeUxZ70ebh6zRn+3XEECWzqExS7O9cmhcwA/hWka12eQ0UKlzDP3ciWbD8CXRC85M5Wqn
8X4xFjJM6oQ03DVRV9HOK5J1Byeo0EH4H43E/BBGvVFJroWB2L3fSayKY9txoJB91sUBc52OEqrn
gCBaM2emwg1KgG4kgF1VtedvzGl+YEr8TSTPkjGg9N66cAIn1jZmF0Q29Th/Gotty0JpxydC2E0+
KCcxZzy0Vb9KrG3hit3MkuDJ6RYTy5xAZcHJ6+JKhfUriSt8lVxYDsX5XDj3Me8uUPHWKWhB345b
V823Y6One2FkGweDeZlUyqXfjfnVqQy/XpxVrn4LnT2SndlHjjNtTMCIjmZMK8ZNU39FuoOf7N9T
KNt/2IgNsbuSu4N53HLrzfQGJAbfgfMbNmzOfscls2JJ13lUdtc9MjTvB7mhz1/Ren/mR2w+6IqW
QUAoKF0Wlh7HgOEeuDXZcs6qV7kqUxYuu4Bv78EJQwK6Lh7k9uf/IIX5/zeVD1oHGctJvfQq20CH
i3QXcpY3Z6xdNwEhPsDgbC0LDPkAoJHKVyrgNuXyuVhpUI/wBsGEouUgFOVJnu2lgBAswmMGc0Sk
xcYDeuZr5ZnY5bcBkgrXUnrfUWquitD2CRs8Rgkhs7JoWLL/4bUmUha03GW3RvIbnPa3KqxVC6LC
HpbxXf7RbudjUeyVWuwN4x+LcMYZUXGfjDYNRqhngxttKYtBzV7j5UumtXlrX8G9uR6XG4ymN76d
pyqfpCz1Eg9qKYuTp2km30L5xKhpbaeM8OUvPFKJThrF0IGS7aGFGBPCAtUrx1+YK8gK5+VlSr3x
Cu1iVyHK8Zuo9vU8XqPku/ZU37Wrf0N7TLpX2KE+AuEzSuoNt88eqaFNyv/794inW8OmpPe1Zwtz
sDyOchAa8YIHVDuMNofcVinRCwJin7maK9Ph4fCQxSv/gP8oZTwVAStyJxHudAFkh8Bbww1lRXK3
s/JBy5c/8PkycBqzuZbnBHeOgthHvuGzBrlQh8Uq6K1ZzjPmQhtvTI7sqHaO/vD1hp//L1p2trw+
bbK3Lsc6EcxOs2NWxl/5sk36ZyFb7uaD2b8p3rKqmXAjf/4FZeprc3iXWaNlT+eed+yKO5fGmx7c
X44G2XZWtW2ja8Hc1istjmmwf9ID2TQK/uOLuYsnDDB5LnBKsNGcITW/5NhREjRmugR8hLzgwilf
vSrayTA8gOBabSNjj/kicf1MRCvFpofD84BT7e2TZN7yh4KUhKdpWFcBCKwnPQTMee04Lwq8EI05
nnILt8Qg2T6ziKZz7wSZE9Si92tDbmce12DPK16xXB5ZgDMgaGeAY+nK9t7ZE1pyzfpnuQblL8lA
xa6UZ6+KB1/RAaONKT/xnerfJMlLBqKxhQlK2KzTH/kLMhzIJa58xKRPPDsZ0+V9EgXk3Nn8Rv9z
peTRTnjfRnpmr0TDM8ccAeP/98e12mThmsHoBbbqvIwrnTsKW/UPAKlI1GdtY/Xmugx5oTzvvHot
3X4r/5XLHqL3zKuAv8onRaP5NITs3p5lqdO+hyDF5dVl6BsDIGB8iZdlLZvaPOuUz8KQOwPvUCB7
ckz/H7pCo97KCk5JPfiBy0rNUqyC3lxQ9Kh+svLoYE8QM/IbX6h4kMB5CTp0Rt42D9rqu418nLr0
BCRRf+wWGDEq5RUhhQdE1GNXsAfGFJPF4oiHpF8Azc0E1FozD3Ok7uNky9iclam86ArGG6wnDuSc
LlbGEmDXsjxS4lSngjiwmFvbOLOdpqj+kPX+SJePZ9vND3L9/b/TrGsGzyjtPzVScVPZpvEX4bOf
lCArar+ucPUXdIyhiMcQ8NDRlvT/lRfuJ6V+yyb1gDM9zOxLkrW+7IvKp5vOgAL8i/6QjdmGpxFy
5hdMQuh049xOFO/Vu4z6csWieiWK3sawuLRoGTyS0rZz90X06UVBRJRrKcvkTuLK58WDucNKjdxN
PSyY4vW+pbzIARkkB1Mxba3m0zLoaVW//z+N/++yq7qLR+pHDJBfl41HbBfY+9AcTkrM+ALL28qY
I9M8WXRldiazIz6COpEyqZEpL/a7884JL8CWMT68VvfD0/7boOElTZdngoP8DB35hUq4z+wbxIm2
fresax+eKmGu/76ioFwkbUpYzks6bBjIJjMgQfiJIm8j92xm/6S6fcLfR+YH7E9PgnXzSzXdyPVk
XbFgMcBk32MkF2rpHvQa7Fpx793i+bxKF7aG3GpycbE+M45G2fqXG5jFqarpEXHjVrGflepS8WTt
JSBdO/dQOcLOhayfID+So7mc8yKu8qp7HV8bnl7J3pdfKqab3snB8h6JIGGDkcvvbsSjiY9GpG8J
1DmhwGTKB8tP6zO6wupfuqItNizu8E3T39K+9C0Io/IzDUPcjbbG9Vl9NHh/VXFgCOyxgI6ild4x
B+AQSsQEb/uLJhZEzGkiUA4YEyhCecF2754pT87YMMTXfmhG+5mFylz11ZC8qDRrdS8OZlBE1qQ8
J5G18JqWlTweOvBzUxb/VI6sMJlp1OpFJkUyspCGyNjGTdg4RE9tjagcGXuvIF5Aohz3q7zUXmlN
3Ub9PDFreiBvYzZpYIgH3nsIYNQW2jdLo4UrpOaF3JvdLuVEN5eQnjPFdtFfCC9/16KScRyjIXoH
bQBCz15RBQUSNcPM0O9rWP9qMOuvxoC5EUgxup+/HcQerufXRBgwGc1d6xQHGfraeiJ8y8jD3mBP
MwactVGTH8eRuS3GGSppuYK36nSLs654FnL7hpb3b3CSB53+KrUJLM1Kn9ZM6g7qFDikwg2FNDjW
x6vMgR2g6siwdmonV2dnmZc6gwRbp1t5mLgsJtJKra9P8rO6+cPq32QIUCNrmw7YSt/lgWJxmDaY
MnOxekdFTxrNb8nMQx4def/p0YWsxI7A+aWPZ7URF2htLwL8hLLG9+pw30s6gxZfZ9X45Bmx/rgi
zqxaEgbJDjtGqHIw8e64kMhst2H1BGFIZt18K0cpbzj1bq0aOFBmDHLKP/i738mQOYzTdSkPk/tW
9fED53xSvlpokuSH84k5gH9S60c+S3XKbWhFZy4BsbVYaUh/SH8m8mqLocAmEb2a4tNYDLSITAfc
WH49KO8ZZ++VLOzn0j1lDLnlemSWT4TRpnkvQzQfz5/+QgiL4y8g8lo9BoSjZknwvJaho+t/7ElF
7vnVuw2FsKYSxNpVGBHN5xPeNhxaCriFLjNcI+m+5RNJZVo+k5+EdD4n2kV8D+06UNKInl63kWsM
rcCdJrp8YArW0/zgwM6pqlK7/mTRyncnfUw/Q5tV2pGH/v8YZLid2nIXR+KtZjoyz10yYYipROqi
LAN5Iyx/mPgk15H5IKuvzOm2mLCHgAypjLQpJ7+ikyHSpajyIOsYrPjNcSnrFNa2SjVKmKMYIC0q
sy8WesTzIKvGn3NdCXmvvHYxfdDWexyLasf9pnCcV+5cvpAMieyLNxZWAHNN8ZZwBy15Y7FTTP25
M4t1BT3R5bgKK2tXItDgZlP+kbwu1hgEwp+2mp8LtzxbQvgabOOpZ4F7F3mrjCzfJO1HY3s+9EEx
Nf7kEZwIMAsQfa9mp5m6nKfBcEaJJewqyhUiEWDJt4zIPNy/ZC5nwYFl/12oyYwQPfA44Xmb8jtb
m8nmKpk99atMlopU5dh1NzK/TkAKZVij3xHTIlapkWDKJkieZOLx9/zVi5ButeJu9tfeBv3R7X2l
D7+QxSNQ3drPlrGHPViXkJD7R1dPv9QCHn9eHBYAFmuGsNqhi4mp8qpak5PPDh6+Zyg01ljiQK9S
Z3OFrTNcTskVgExQJ8BsKhCu1Ftd0s7hCNfNaNfaDZ0Gtb/rinMZJrTThlCoBa3H1EQrsVQw0StI
TTHUqhlD/ZJdjLFizxMkRYGAaBXqlxD1cyNowKulS1/GAhEikUGJ1hIXKkg5iRn7EIt3MAqvs1tt
urk8GR37LnZSTJrEPG2WpKj2c93slyz+xSZC8SGOmcdWpcktRwkjfPC+4rF4XJIJxmCHlMeJ3WtS
0Y/LoX5D71Q0hFwgp3GofjBOGmUeeLffwTy5o0/5FW4peWye4zP8anjUAQjXMH+YEpO0v8yBbVcl
N3avcuB1CxgHW/95lU40BTElCVeRG85Hl47TGm9YgCNIC/je66Q3xcDw1cna9Ut4XRKXwYbjQ40G
AmZM8W61y3TA6gnoieEkIkl8ZzH+iTp0g0JE73FUzrT8kX9ZE9mwas8pZDPlqocoR4C4DxDuNEBg
3HJmcfCSEE1VH35YcwFZ2OyndYrL5dpuVMs35+WjDDVK67xZ93UEv19FIaPMAp2ngxGrGNP5NOqM
R3amF7WeKGjS+BBbTAACWkddVzbvZQhKPxnWgcGkiAui+nGY6/5YhFGFEobO3i5ROucxi8WBKebp
doK8DytuQUWh2QkRMEUopU4uFQF6fwD7ZDXrCE1VJXwtXOROURX9s3OClzHi8SZbYbVJNy9LLHqq
3rjtm+ySJAoDaZbs4o7qS8d9W5X3qJuMDajq0n3ASfwqQEYuiimegJD3/dzsR7ibgdWPB7MwLiYt
kY1rmXutni4qmrULcKrud9zKerTnwOyIJcAKzgac8LHubJnNj9EdheByWGZtPjUWkJ5WMgUADT/+
+mxNVJ1IB9qkWc1TaVCIdvDR58j2vdgZT70+iKOOQnJD0yMCZKnro9p6dMnakaFDjqYFRTR466Sv
P5Wk+pYjgTaV7jwn5gCEkhG4Da/80RbO/hWO1BGT7Yfwd0YLslETJ+tWGn4/n5mZl29cahUMxkBa
OjZFux0aER3nggYSUkgzDgQk/a0eu3R2Hdu4eGWq7hPexz60HSNgo5oS5U53EzNl70pHFJFu83Ol
beoQdl5vn5jYa2P4vhj7zmt3dYdnnOPtVFDdssgvsyCxggZ0UHW4i7RpAqPvOybPql/MYX2tIQ3a
2PWrKYeNNaUtiw4QmNZJdtUtOLWu2VjAsm4wGXO/gYyCiMoZ2McWYSMV3ikz6EOntB26TCV1g57h
MxkkfdKh0wa1Vjzl2QAFWYidq6Idy6OPsm6ZVZNl9yLjfA574n2mz8a2Zdc1VvE+VK305s+gZ7Zi
bYYU/hWy28KdH/vBAemBfB3X0HkXixTZ6h9nLX20FdNapWCaWRkCNFP6h/FwymP7X4K40qQpYJKV
z5NzX2zFxxP6jFUi3FMIIlAyLYDAsr8AoaQ052thIDdskBDC+YLLB3i0oTd/qxP7JY26RysZNlZL
uNLHE1AqqQZYZWvu3SL1s8oK0tJlm2bq2Z41+NXzdC6mCXZByLlK43Qvr6ShIeIM4cWEWs9iWTMn
7aU0Vcis6XSVottIp2c2Wjse1hu2HXCAiJ7qVCprx6s/e2QAOr6kWlk86MmiIOlRYSNHESMu28cs
Y6qvZ2Z+VALqGYmLki2s8POSjHvh7Zsl3g2lfgRyfUAF4btL/pja5j9r8KRijJHFi8gfdQz9NmWW
2hDNUjyJcXBVVPxR9VKHqM9QJUcLevpYFSUiYEqExNZ6hxp/0ccScXMRvyape2/qGLEvOMyO/Pec
uU69MRxnG055wEQcX+P5maK5zW5xLbXk0KbOnUGuCv/Ao3+vl1+KWuQAExjm4nuEUb9BoUtLR9PC
gMMqsJjoGnGGG9AJBqhW+mhfi0R7x77F2Ti5w5keW17QGbA9EGJNfuNlxco1in/4e191td4mzaCi
+LMB5RV7HSnVeyK090G1v3IGfTIuZvltaTBUY8s8h+W9rpSHLtNejQZU0xXdDkIJ1Niekqp0LvnY
AUHB0PSAxvIuQv+r92ghiwBjRbgP2teQdRxJITyCwj6ldufj6fGqp5NvG/nrogiaeEp0D4f56NRD
JAt6mgL2RD1S06A2OuMyh9OJtuoLB8dX7TB3QZ0zhE7W8A1FOwjHmNWkPI95Cs2MLGKIjRqJbR2T
skK3TRb7SZvGk2Ygx7bD7qbF2qe61GfDzM4hNv+roSqxPARjGFr35gj3dVCmdjVFrGorb4fdtHj5
Btt+X7OSLZPK39PJWGjKIQGyM7VZ9ZP5YZTtzkq6NWxGbWUW2VNW0UPvGqHu2klyB1Mv9nvKhD4R
n3aoFZSL08Yo2sfBIo0wc7OHwD7t8jm8T3MCeFC29qpQ5HAmfUS9R4++hSeqeHKUSHTT3fDR0ecX
DuunOnOOoqO4Na3lwVJL6tYmfaaDxYxsBgGhN+IBFGx50hwxFYAsHnOxF3OrGYvfamDQyDlzNb0x
vvZgyQQxi7AyQ9EOUNHad114BwbMfMJrz9bV1LYrp6IMGWL14Mb5VSXANHEewIU9T+lyql33e2KY
BVX5tIs0ZQ8npj01Y7zvqinzNSV67rvxZS61wk9xzIH+NbIwVXNVD+mBHmwQzsoOkkFCo9TYONLf
0JkqqCE1KXzmy9FHOfqiFeLR02Q517oQcBaWcVwvZGGrmDCuzpQleh+Qt+8biOPKUL33I7OQOwqV
Hm13Myw0uLQ2WGznpx7JQDUVfZHWJbeirk6JagBcCuVcGkjSmZHtanRVuhSOjTOny9rS642VOi84
oa2Grt7XjArDfSBByEgmN/BNitBuGa0is9cY2RpX6wJkBI1jCMuOKNcYN50v8tG48q6d0J+xO1vF
g/OMNHvriUkOFUKVgP4KMXBxg51yquzmhbixQzLiw+p8NIGPHcaPxFp6KCadcd1ZQ+lWHkKsGbCK
oDWhVpsSXVGctRdheV/Cmb68uoJMzyaFXHZZMve5iVOAErCA3N5WlQPpT6BAcZ+VUl8vXX1j+KAJ
lwL3DaQcQoNcpRg7jLRv+YBg3ErJWStmUJnaUbGwRYSCjW7/Fs/AOzKeC/Q3rUxI5R51WNlzTupn
z+qrm80/DIW5xdXI6D3t0dKrbU2BGjXWiybifeYOtzIfT+EyPbUuf868k+kNLO9xLDfh0pyTqWHg
F87apnDoLybTUc5pY2F+F8yrEul4aRz9oOTDvYZbhCPOph510i9S4CCdMZeMQkFHpghi1T0IkXyB
V6x7h7U7qBGtbSILmXufSTcSRRKGIMhA8WNOwRY26gZG2Z7m57d8ITrURVdP9BVyZ5TFUw5hfPxg
wviDZQwBO/7k6XkIiQPTSEWlk9D5llZD0YiOdGPJ4enJJIYDoch9MFBMkkrTsNCORpwx+Mfdxml4
GUC3Va36dvrpLEjAJ8GgoyRT3jvNOXjUPsjlU38ZwkM7xkdtdICIvL38y6F3GITkxNsK0AK1WbBY
UeBApG+iFJoQwoay4tUZB7notNR5rOM5mJf4XLj6h4aUglFUT/JhMQ0FmJkdWMc2fCkx7Y2RgUTm
5OcZsAbAg96Fe7joMRor7w2z5OsCjpJa4wbp2crNskfbASletINOmuHU1gFQ4Bkon4ikwdaMd2pV
Ee+sp8nSbylkWRQ6iOvo/A4S0QcSzPPm2ciLYCCEdXYeSK25IJoOEB3AYpusD5gtRWsQ5awUuQM2
WKQgeDf6evfiVOY20Tl9sYFfLRpSQwrJburgAMKzg869y4GaqUd28mTBgHAThnCI1BF0htjBd+RZ
9uHU+l4nU3c4+nWmYjSJfUfcMFBrTz+J4x0Yn9oG07DssHXaTE1MgpsdcrW95bCsvKGUwnywBK24
4DWBwg70tBn3pM/H2bV91WXd1S3yZaFtqXA38ns1TdbQ8XGiOkMNOTAgDTGGnayN3tjWdh2tjBIN
lpfs9D6+d3UUojijr2qE+yqVevq8b5htNYqVSAdIOl6AoR3wk0oDAUOFIVQ2rSS9xgX1psukPBNB
y8RQDI03MvNmHLQlzG1+En25R6n+LCNIzQbrDZq5POV6jk5Ou6AbzjZMSNtaAHdLntxnEEqDAsq2
jQ9r4ampo7gMCLxDddg2FImaW62npPHbCsINkKzDBCaT6jwXkANYJnK3jAPZlt5vvSZk76o0Sejh
4sy5YmgJJ200ntrKRSklSK8dIBKdL2zhymakqqs6tK6VPe/nrnvB98IykfbKONcZy8UmhMqLcBrZ
C833eOKcljJ+STqMctL82SX9dSEEMqN8PTkJEE7zXtccOS7T0NLOYoRIgpcEYDXglIGuEsnwhIUC
b61QcoYAp0aycquGhtU4cwzw/i3sQBCXDj9To7lwVrKLmfSNPAifaQf58rF4DILI4+WBuuIQm8I+
4CsIK4aTgq38YlCHD1X+XEmAfobLSnUS9+prBacoAWRXHZq/vVI8UMG+5gvPh7A8ltyIZf1i+7pS
++aYW6FKDEu3DB4iYRquTaREkA95DJCh07oBjIExriCbjs1nhM4DDi5lEDMLqccwYkF/wNtRfbQ/
axkSFkKWgwQ9HZpzXSo7NO0YWPCaEFjgBoU5BZYOFvofm1dkaaeIFdjqxrG2bAp4LtgwvQjiEw4C
83jqeJJqS1a1PEdefB3QR455ebLoPzG1oaUaDLFecVPGrjXrCA5b98PuRq6gu42PDi5e0fhgURtb
bLUOtKgHQ5Y6kA9Aw7uJZNu2gjbW9q7Rf0xuckzR20oLCXe52jBQOvM3tOeDM+ZfRkcbc57tw2R2
r12+HOD1YURV2c8yTJZTh/BEg5synfQMZ3ymmlic+m5tHVNSIDWpN/IYmar3stfeGO2ysscE8RI0
zaZ3fIPFGsd3ddIPFtWRSzSBdPLYUcX0EgjsAjNqDh2jznoI02aT3Ee7eMxgfdsFRBuIDwRY7rtk
Dh419eNUod0s+7PNh432q0d0rHpaWCSw8tXJUWpYdA2MCLfa+dCk4apVSCSG6iBhxJZKS/6k6rk7
erJLcv2xS2z6DRej+ylLfZNUXoAJuR9DzV7S7EEkXLhR7jX9XaYRqNll3oqCu3qemFeIq9OahJq2
wmeCsMSwz8P80MEj5Z21PBZnHHz5asp0pAHcb/q+eZMBFEn+Jmo/ZPiUf53hgdpimzVyQMmDPOuv
iRq9GXPzL+peaQ2QOa8zkDVNak5J8EC0aSfpzN20R/PYaxUp0XTv8uRzwU15ad27Eaf3pMCXjCed
4ejeALfWqJRRhEDkGXxuIiW1kuNGJ8ihUQmcTtyQE+MmNjzs0+2UpnBlmPFIN2RRliuxhZZ2Bn2k
s19jZtlpyUWebZNa7FFDBbVVP1eN8W64CCswzlHr2cePYlO0MMiiaDOP+I+4mm9iU057dsqPZm/s
wqnamXSYIyhgYV9ch6Z9XNjA6TwEuHUdZw7zhuoqSsq75/DnwtnQFgum1DzYy/OofYLurfnhmR1s
9cLPK/zarGvLa9Ej2AjlXujhi+cOaJ28ae2FSBb1wpNq/KPNxMgwX3b0bw+zOlDigDA75IbTHB80
Nzy5ZSFWsiTVGu9gev1AQ/I1CXEzw5aUkcUA8xnhMHrNaqjxZbNduoKGFV4qWNTJbS8S42wgO5Rv
v3JwLpof8iXiDCTjRiKsQD7MRBiQae0zUk6DA8HmJJIv29RmgI6flgapLtlB1jEH/sj5G4MqOsZI
IgL7mha5w77TOb1oCW7/UDwN89ox6nusyk0Bmy8iX5DjFq34ynPhDOGgDbeTnBnG5mL80kCDAS7P
Th6HLdc4S1E9DQHWXuLiHTS0TxrhL2HRshZNvjxk1l/Yc8fQHwaMqww21IjFvzdt5aXG4eijDZTr
BIcZikhEXZbp+nmHtheZfedRTOF6JwifvCaDXzGSa700D22qbGWY9fjwnJxvieMzs3bBftHNAOhx
e6vC+5HvTR66wplvmubCmbMCectewW1jxMaLl1mSBzgVk41hVwFFP1px9fyNfH38yNxshzmxJska
3LSK20Fv/g691OnlTwPv0F4wquwVTNboKeiIgs3ET6xxXaTIjvWdfDFj3nAr55adRT6E3YvDkb0f
0nAj4Ud5jPcE89pjOJD9WzXzmsPlUM/dyq1NcM7n2XP+2jQIoAh21ZKsZ2wBXSqwtGN+Fck2xExS
9IoORz5+59Duon/dQLFYvHZEt4rUX25xqCyT9inrsXZIcKKc/YKQ0RjMl+Xe7Mp8gNsVm/Qi4gh2
b7XRaVeEmD7IbRIDBE59zpDZ+MJANDg7EPUkp4jlwQKU+Vs8mlQAX+YEWYIPVLw66HlC5WKs5Uox
rVNML0+mOC30PgGqHVoZDiXJ+i/7qiH2lEAQyH6WV2wdS5BNoEpk7uaGg41bdxepcpbCg/ewpGLn
nSvgRcB62vw4CDwI2e9uZu5MixG+3k8P3Khb1979bsvyL5cyOTwH95sTjkFABO3QNwFD/3yTyvmq
ZemmwIJMJxsbyVzn5gsMKjBSJl1qZjAa9Heq7KjkKPvbiLFpElB0se/ozvJxG0DrfF3bUxgN3naY
D6xjw3S3Rk7P3eq2ChulmLWtTPBlCqt5w74lmKb4U5YkMuyvVUe/zYup4Vih8B04cpZq+M1xiJAL
VNRQq+udXOE9vo8tbxdPqvWUSpDxJx+Uh0XuS8UG6sMkEURoJKtUOwWifrflN2POeB6mlyXbJpxT
mrbYx1TzXVHST5lwNi5q3VIcEhPMQaEdExmHjCSIPvimwf5JhUmrcnywLCOEGphSrAnVAre/SAwY
MehHGZkYLMXbFhTeFJp+tTDrlkUvs+dlsSDldS/dqPolpbR8q8LZ0fPs8pmBV8/VhEFUoaL1Gddd
AmLfIONWtnUTXV30mVGS7hlDIK3AiFNFMbyZdre13E9ZqxTy9GQ8AencpmpoG9O1kTVDZRfNuuMA
dAUDzRb7XFL0OYhpYxxpRoa/IRj4ix4G3f5RR5DlVDsknvecikRedUdO4Dqk4vWyq0klLCaIJpG3
o7L0sfp7VYwH3W5OrUIbvjb8WFRH+WvyjdnYYKjxF7z4B6bVoiCmQOa52OYizfgjnIZkkM1JmRqo
gvI3JMQjIi/QBLOECKXWyR3btR6PvkVGLc8Lyt4L3daeoCqQO8zIg/8itjs9cNrJXRnC9PNIi9Pa
/m1o2cqDwMrmUx8GcmERBoT9g85yzaBiGmeUj9Z8TVz8C8gcDK94kO+8N8t1Reou8BjUzGuCi5gs
J0upBkXo9xh7TEpR6GvKFYnZzqods2+8irYZYVRUxX88ndd248jSrJ8Ia8GbW4kURXmvVt9gtVoz
8N4ST3++4J7/3Ix6ZECgUJUmMjLyODTrIbWRmcB80raVcVQq+lVlIs2Eaix7TJ/Tr0ecU+EH+6m6
wcYPLMTWMueYbojGf3cIZ7O2IKCBRjP+CJTg/K7E8jLVCBo2Vn70IfXIirDzEl4qVW0r+cCFXXi8
h9n/TgFguLXz5xGjtMRdspyMxDprrE7WH8KmBHEbSgkXbCfbo+0L0aGaFO1Oi1Km509nHWh63CvE
rGMY1JP7FCG+JXehj+fAN9NfBdgVrdGUBc7bhzkWOz3wSgHOZypwBMjlTg8KGZLmgzZVAtuHlgRe
vs9IaF/Q6mPR9VYJ65WYjkVzwLjgk/gGG8oGkyKihCg441P+z/3JEhs0UZfIAPDgKH1fZnTJ+PZy
JY1YrKC9/NOzgwvrJS6jR4V0XE857Exc2cBUwlNxUw205BMcWrkC+Vndtk4LfhUfri3VME4CV1PT
klEU5qHlSNnW54xZxHbLsWp7cjCcjYYjrA4qNVCSlksTiosOZoh8oazmie+vFfQ/Tkc8oGrSoqIC
8Q30NyLIqopvuRjsjZL8Ac6ATlbaULOyXqo6et+o3MunsaflbBUUKRIGidm76Zc+SXuDt7sRTQSE
mtweAiaXWJ6AvEgxMjEM204xCjuKx7N8hrGHTzyr4ACb9EQfkvCOFzKqgOPCmoXu6co33Xua2j/n
gNb0eWJYvXFckZqwgl9kj8EFW4i8JIP+v1n7tdge6tl4ixfapaHXQOa7MAAq0W2E0fWddCXUkm3f
ULgfbKLxggZV9hPOZZH3jMzLnuUabFityfgD5hhdRp35HnjTbcS6MQt4n+G8PZQE6RijX55Ghq3m
vUcIdtaMtUvPeQQ5NVX4ZR+w/hFhNxoDDtRpc7/OUH2dbyfgQ8h3LEqfJ6L20J+vICphL+dH0Xat
qDjUs7nXYSnZ8rldfmqYoIK1VZys4hnF1KfJbKCeVsatokIn+djm7D4ZElz+eu31wU3u0PjNi9UJ
VDgTxDgEKAEIOcO5sJRPQ23zjzau3K0fiagp0xLejK9N69/qgHBE6246Zw9KbiyGKHpdt8cYOVNx
0LD0gBCJbeFk6bXu1COiXaiFxrF7OQOBAxjROkm11PuBnqgESCYhq35qG5a+HRxW3nojSmh1usIm
ICapUz1k+SFwml24ea9sIp1ZthRtKAdUJu6VaLjjwfSe+x4iDVUvM6UXJ0s2WsWQXPPM7nZuWiZL
Ua2Bk9NzrlEGpWJBLFzX9mMKP3QJ+uumc+7QDoKtMMA9qE8cwf5ajrbyMmT78sPJQI0ZdDgbgLYG
Z700A1Vx6CDDv4Se/zLgCJI4eATTETWtvZzm8a4pyqduyB4V0/maVG46CCD5Dy1KtkvUfq12/9Kf
DKDV7JGs5yvlPISDdet3xrsPxU0JsFYhcMY/cdwchpzIrzsVDwbkKqf9G43B59jSI+8v3R+w5gCZ
Hwa7F37v7dPWSnY1KjJ9j0t3/QGS4/TIsOJbCI8X1rKASTp39TLcsXlvahRRLdd8zkHHmSFwFxTZ
Dc5wi1ESnYCptQdUioxAvLVhbSR5lKe5gG9lnn0WU0fyZ9whk4VinHFNl/ON2STn9F2B74lEVZE+
ZyYjy01SEwgpy9QAtwuC00OahU+16/2aTtFb09PJTnULkbgP5mfulLdr1vnURH+HEp/mnpA4jXP7
wp89VFdD2sLj2tRYyfhYh/VzbG5/HWJHu852JmmiXCINEUdr9m4UD+RgagNYnMGG8QhJaWJ7RCeG
K63kgsBXWwfjgs43TBx1nT25zo2BpoxueExP/1ql/cYTfJUnE0poX76OVnSDioF7Dja1BAgqsGWf
rSg7MKcAwKTziG9OV8GJo8GhqSliKoCZKFiHFRIy60BJCO9CtxhSSnwuzgXuGHw33oKiCLjPyFDt
Fkw+pObHyK4PuJUKOtgEXrE6IYxwJB5pNhDjNv1lKzQoIN/PKha8Gafn4D8/NVjRa0M9gSMNX0/Z
IfI56gxAFp0IoCFP5jPljxRDcR+C/eSVET84QHvjBinrKTuyUhTR4SoqeW2tG8IBrgKrB9CC5Bau
oS7CTQQGRTyTIuT0vNBFA4BJMNeC3BUvAxAFH1HnPwbqiMyvBxAedlxUhl/BFVdsfBpJOOkFKQgG
mhD43HCim8OmGUGymxo5I/p1KUvW4OpymTxD1NV3AFoCKc7hNMaRjol7e0OiHC5jzHqKnzdTtk7p
IaSm4o0wR40PHlHFBpiNv6FCXZKRL9jsGIGONokRThsuxy7+GzchyiWQQg4L1E9+r8nem/HYYwzz
5U5vSxAsLj7afimGwb/EQ//JunN9PZBeNRlJm//A8NYqQwgstTNwk826XIrgwIJn8e24Fbj39U1u
Q69Cv8xf6+WxRcyE+ibiC9KhIkFtLXgOP2X0gEwmRKHTjhx+p4XnFzKy5oXi86R2EUJSy3pjhbDb
wiTG5pmd0/Ppimu4Pr5a/4VVP4MNKuWvpj9chW8ygNQNphvBUuwE3pKSFWWgCy5Z3tbl3vCb9ObD
7Ia8yLJC2UFTUUF2ij9DGuXCA2eyCMMVgNiwePhRl72fSyEVT8p26AWqF1eFA2gLmdgq+htIij6R
Bt+d0dGFaXyihAEo5TrJb9u/z0i3SKCPVjzd0lj0RdxUEjctJ48IgAUhSXLNW6IGkTXkMAU2NDon
ZHEugtgoiuxcSCFj7T1oMadwoxcl1voOyG5Ynr1fvOrNCBjxxWHhPnwy3bzvDjI4rBltPFATEa5o
3lVKzmLyUxd4rmW7Z/vVDh9hVj7LuihuzNntGWaBMTGvORokLKcCaHlJOg7Y+15yrOPm2K+IsiPy
ZQky4cndur4wDAqR9fM5yETzcbn1/e04FPGl0oiyXO8T0wWNaqNPlpU2tZtyeqffcKeq9uRHv8o5
OlahRW+V4Gy2EnU+i4HZYBOYKBzdEzdXhKU6Etkn5EH8t/Lnezon+jRQWxB/yn1y0wJo6BbiN8Un
sWv3xsXRIC8CG96nu3GgdzAE9rzySfHXJXyNO5APCvBZWX4OOfmth0dnc6sQ5K/ho/IfVkFBQZvW
d2cUDppOvbXPBOT7gFG+vP3MoczE1DyWxgcI85buLnNRYqOQBH6zZIcsgHPg+ZdlGl7qDtgPNltO
a2zQTJND+rEmleffoeTaffLi0xVqTkgEh4+++9AWL1yodl3AsvJqif9OFO1Q29z7GLjEtx8air/p
bNytMG2RrKMozFjpLNaxmH2qR8H41SxAxBizKmtvkPn5pc/1qaeL4Wncm0WygzVNHzT9m5QOeaGC
zKIBUIlqA2eCU6rkwXft1zVA3GboWxQ+TgxLKDak1/8y6e4I0nbRukRq26eNjkTpuzveuWFhTjhc
HRlDb2Fdg5cRJVbaq18xu/0JiYg+Yooo2roQK2YzOmTtN3c+WUebufOcjGDazracoJ1379hIrhgZ
Vg3JYiJ53rC1fY4UtBAEUqqIZM2lIBYiGWxFRntQSjCkDhvl/QPptvBS9g3t29eC2GXLB8gduiKv
U70uHG4j7tCjHQHgiftvh/ylIKtBI0FuAe7EYbaO+oNBlRUwe/5QxmJeADncZ7IdEClXJ0m7erGV
15X0gY1GcA5Bwth9yGKZy/sseE+G042SpZVw1Y+Mf+c4uVXgHjnzdYehDey/ND7lWXRjVs43ykE7
4g5AeYOesmw30d/B5UUa7IER3ZWGZzT3VCZW4HICeczS+CieCKNbb9rcv3HoxpzBCBGNR+rLv3ID
aEFFd6GERwUbFWJkmARxdivNYOgprXkE8v7sTCC09h86c3YAkTrGUeSc07kEtX5t70USyvZDjgb2
Zr1t7vOMurcMhJ97/1ZQjdexp8KIsjSNwwk4Y+S9unmGaA0zO4qMGP494WjAPEb8CXIiZQPrDYIz
1PFHiLE7HSXsP/JkZDZKR8FNZKkcgxRY+wnLOcVqPQkmdyc/v1jvDBbHJi/nNFUVKH5/wigIDAkz
el3v82rYZTEtuCwZP/yfucHU6WlOoL1CPtiwAmnxUsr+BcfpzP8v3OGO2HEjO51/YWP4XW3eerlT
1jf3HZEovA/iEjaF/IuSTK0xkUcKKF003ySPOMaWAaDs847TSqxB09cZ8RHIgCHgtrg5spPFOiKx
chBkwecxhga7OiT/qoLZBMnRIpHnt4b12M0IiecvJq0CvRnLbKbNh85R9kxKPdGcQ+WFoqPunIOe
s0uAuEgiLnQ28cv8TKwbPjmGENBDB00qhnfQDIwaVPEtQBukAqeTzkgxBpEspnJ4D9jYWQG/2/42
NH+BOmInVIXv6c1YQ2T6cexLtWsZgNNaZK4oU8SvTYJaH8utkD3Z8CtaVeXiyo/zOaRrPL/lL3Us
yqTVargo5fJDnTfB6Pz+f19wURZ9cyeLOcQxAwbYVKw9iwqWyIoJy9Bhmcsbeh4dD3C22ZN5yjxw
EXKWwXL22+nnf3vBtD4XoDfckaqdOmnqSvGez9aEbSSLaXKUuCpnXsfZZ4+78XiJkeWOx83WOdqz
/M6ib3TLdxs1aLd8OC1JNz/mm9rnYn75AH8zvaaAM9wLPyAuWkL/umuGBx06vsP3o+yJVzk0TxE5
m01ajtD2ZVOcX2tQFDvwcm6e9s+o+bZIvRUaq4xM1ktISYCWgkiyJqwiggKkNWAQBkIQrx1lgmFj
fwNREFWfi41UaU7PlfPvRlkECACJcOtzjfWKuIdqzeULBfwq0kfm02YLFpl1gGF4JW6VGBNcmcAF
qhcYaAI7lG3CnxOYrQgRC4DMvHSvLabwspuK3WK/caMCjHqKtjpFm6XVmNYA+Axfk3xw0BQXclQV
LHJ1vhDGEgr3y3eMfBLm3bLuQ8LdDWTFy2h7yp4dqDsJ70h3li3xlYJGar6L8h9eZOLZF0z4ecmB
1BLwKRlTcAk9KA2jyQc2qjS+Z9K01MoO3JBcp448ZBy2eRsG9yHjMIS5riEDO/hzBchJ+61vVVQG
leblVOYs4PUxHW4m/1yj4lLi5LAqOfRkBezmXQrPRq8Z0gMPRgvGjrF3FwuLofsBBT9hSuBvQjgB
pNH+Sz54qQNChdD/MG8V6Lq2GieTTcMOXpmdAIHqUla4sv6pZoqnBHGYvm149ukjEDoGh/uKG6ab
5rKdkssJ8J8Ls67sKm5TVd/JLula/ykIpDfGcPg/ZeHtrPXxhBngTIFz8WEy5jqRsuQgbnNP93Te
y3twFBcKjVo7eq+LnCYPaiYluyz6pFyeUISaqIgGxDKqgnJEkSOGM8S/7kYMolf0xyxB/oBWqHMY
3Z0xMdebIbOdLgsCYkHrCu0qyu0JNBsYWXrUfC3+5V+CD/ETVYli4vQBcCu7P3pU8KuC0VV4Y5Jz
zK5tuTC1yQ4Y4GULp5vOeRt73kV+w0b2heDNA4cCZNDW1W4SBMMr2CaAnt7fM/PkuqQfywMdrijv
prS2YvNFIilGe7et1EGp/Pb+H/m/7oFXjxmJqz9R4Ai9xNigVQwc5V+f65NCzYGEtPUVeEw4TwHx
MuPmiKQQXoRlsQmG+OOzu4Iqct4XnI8OMLsOspdkRh6D/IU9wxelpdRG9yvvBMPPBLYvBQngR3o8
8jMV0SEaVP6Gwhoh0oYMKagE50xxCNH+hQ/pLG7Mg56SdTulH0a7oK+IuAiVMLk9r0ypf5THNf3Q
oWIjiVdZciJqsCaOUApOrlNANU9st2KkSgjI1zCAI2/J4oedIh0TYINVUsGzI9uQS8eRMv2EsWBn
vMjMqwdy4zbjSGwB7SH907maRcuZsGclYs0y3Qpa4lCpDs/pMKB90kCLzthFQvMYUm7FRlFnoxkX
/Jgv2AAtFMtAlUuRlTJlTiHA/Fafc4cen6EPUo5u+ieBwvpf3iV7H1er58Fs63wSOsqV/P/49n81
b52dZSWqrYS8END2hK5Kq4PybwCyr7PvbpDVM2ptmKeaEmaOiFTQ/AN6zufobFLhDuMb7LXKz0rH
9FerCc4Ly0AYGL+HFaS6TUAQkvIQCwBrnoj/iMpKxidM06v8jD6BfaSqvs4voi6AjB0GXXrC4w6x
0+u0e1CiJO/5X3R0Dj2J7DpK1EQJ7JozH4U9wfHyVSHAdGP1z4XtonvhjhUrYVplmEoMSz0k5yI/
i439WsmcBcBnpXvgCio38LLKrDtgRHxQYO1C0at8278Opl890xgo3mnn826cky1fqdQE766oiJBF
H20E3jUOg2kZUJxFfNraFqpYBSAJNyVBx2D2o6PhGkd/za8yJPjiuIYIMyCo13tXQXYvCgefgNel
O4A+u+kPx1TkOr4waPqKOU2xSQfSdNiW+gkiyKNdNE92YJG/GfcB1NEiiCi7WOVL0iN5yX7fyvai
tuBNQapuze09bea/KTKT+WxT8/KGL/dEIh9tCRMqjKfS7R/7NYeLHx9itK/PIdIACS4HxGqn9qWa
8A0xBgIy+z2U7FcV5bX8aeXcZmFMU2p2VQzJX6BxNFAh6g99dwWCVO3GJXv00+Cm7rvH09xfM/zg
vmv9+37or0SRKoeYzHpNPihhfiTp8KIC+Vivt8tEZyyfvwTOh2oRY4kqVTy8BWX0RxkII7luGYB1
G0anu0SKACin9D1WIPbEUZ4cWjan8diM1UPe23ds9ldEgBlJNSecbQc7Fhl/csS/LvLJfJ7jVLW+
Q9CP1+sIny1DHrHAlXlmSuycAj+EU0INzC5ulBeOc/QH70/2Xu0FurjU+muwM9UKwnKj2ldae8hL
DMNBjYoZLMwdvhUHIu6694KwIXUzSNMkwZnRHSIrIWvkkER+SFdO1zyj/n/t2NEtflEsWsc3iE1A
lsIeElXitd5lxC613e22hvUTTZ8MRXpFon1vLPSzsc5yw2lGm+Hs3tFP83Qmy3ZUMDbX/le2L3VC
mDtoIsBhG0bvaBbN0UM4vS8jRg22x2XJb9dguvMhflx0SOQCgdyU2/A+Wd5FN/yIQTmTPJ7LKpAf
BlgAk3SkhJpZufvkULSb/U/FuPSui9l8IHmlz/k3srHfJ5c5J4nDMMX6mQL3B+qbj22CZmmJ/xoG
+zFbfHic5Y1BJbFKVyYxhNZNCgdYkc2IwUzhtvjgDvm2qRRHIwz6Bfhxwb2qrVoSWwz8HxoT80O6
NXSiNscz63ch5nE9RKYYfYP58VkFi0bOLezJQADs8m38MxgmSZA5vNVjle5AKD9UEHULdOCJI1ta
ModuPdtoD95j5G3fHnGTMstiW6/ObpsoLsiDPUiGcgzVMglOXkYSUBHsZ/efDgi73NqRkUSrRsB9
RrG7p/v0uG4lpID5Y85QwgaLNVfjUlgjztCKwn21vhTwGU72WzA89RhRdolsozgomd8c8COywRg5
BUVTOd6pBhrS1yBIRcT71MVptsSKlDhJwoTLCq3n1jJKWg6FBjyrTZLO3J4LfS0BmlX3woqPRM3Y
WrGphB+Skjn5/KLYDCPGhFU5RqVtnv8RZ+1hgEkkW2k1yVOTFb8IH8KqUGI9DsulSwEm52aS+s+o
Tegsr0RUOHCuxf2LF0P1mfhPlWFuj7/GtQRFdyd4BcOu4OBEXYGzeJqyf7mOos60H44y1XCm0iF9
w4T3SXONZcWRQBhBaEFOWshxAzRl2uO3Qr+IQT20QCK+QxdR4KpkRI6PPaIa99AjmhKAiZ2iZz0r
VQt8CoCKEghcLDkGyQPf5V5546f6T2/eaf4TOAKrJTUNf6aqaZyueupuoQT2WVP5O5FhUBmcjspV
ePqMA7cSFcgfxoqvWVCio/NLal/KjDCz+oAP2te0QNpoLcTxjTlFD0KSvAjdAQaWUq3gE7rljT5/
A8kbQeycPF6frJRYR+fpO82XVSxHl0J9VUCznp5nKXBa9zl01Zp6M2+hwPcLFMNXclWbwAhPR4iG
PKMiEsLC8jhH61+6DC9MfjpmzQv7EQj1pN071Qw5LO+8EDEXil8e9VOH3qwaUE31auPAGw2QdFVe
rRsEsV9QaFJ3D7ej/JLyOsoFPdZRTKwS0Sbaip7WqrqZzG+rCy8SpJEF0XdADbRPfoyUvNkZQpEU
BsZpCquENub4QQGiK6WvkqIL8H3wXtS/BCSpMK3aigXUgC2BXZKEbyRNJW+Tp2YnVv6PNhTEPvZf
277APjJ9+O3EeaQi2jFaHXDEc/QyoHKEprYVg6j8UUgLKtNDwiM6ctv0tl9/q6ZCMnAteqq8KX+t
+hV3xSXlVUL294kOVqKNPiyOLD+fKvBJEKqO4gYzxAOD5tUSlKlKxm2CHUwB8RIGXmfd5nnYfeQq
bfb+vyMVEunIdcNy7jPU3YClJ+D8hdCWzJi6F5xeeNHg3JPzlAUT0q3/cglmKuW1yVicb0gLe79o
9yrgSCWJH460wW1o1ZpQ26C81I82QFmEUiWJiHIJcKaBKK6lf1jpPbi2rBqJG3dV2mdzogwWTSp5
C7aOiARlHO8V1ZNEmE2zT4J3UP0Qr0c6zjuKMWe0ioF9qorCe+IsDmN7DyajOr6wcJTZb22bfqEM
Zha1br41Wj8k3kp1IczqXkjRtfWBW50TioVA/vw2KhqXubcxcZmMm2AyQBYMqFY2aCSBzdmDqiu4
FAV4W7wzvX9Rc3T7MvRsau6I9kAO+I1jvnWgFhwAqB6KonSg2et6kWfiFepD3fmUqmjIBWvwy6CH
nNm+6JRiszp3eSHs54ZZDdiv5HXCO1A8Eb4mkk3ghjcMh05RlxE/WpuIAdIiTvqn7UyNzp4bhMvq
9S6dkeuEgTDg1HtIh0TM9mpdLxg7MyyoV0BvOKFdllf/PZ2qGYsH0d//5LYXiMGt9882WFe8QR4z
5yDzhdvkzQzsqb5cQEs5tuPO9FHXMJZ7lZUsaBlTNV8qUvPS6rdZtrvBsY7CeUb6upmgE57pSzH0
EZo1kjcPTcmeyRQo9kIKW1+qCGmUKoB3Q6fREhTHiZrt1vevurRWdommh7EDFpzS8bazzK8+CB8T
m96NEUmoCW0llToi4NelpOY0BeZP78ETHcBRVCMbENlaTz9m0TELtK+zq2rz/p7c4rRbmuY+g6c3
9stLEppkCi6akkFHuddO0H3vB2bBZDXXKxLGqQ7UkG0kYntmWtWPUXv6VVcUx91AHoVw261DRJ3m
o0CcpplRHho4O87zNCTojKGoxvBUiOP3djB9CPJt4wiYI+niQwJb2rIBWOPF+doKF/gRbih6oqcv
pFOep2D7cY3mrdl8tEFN41oWeGaEghAf+DxXTkwnYW3lCfBkijQc0vSR39zZLSLwXfw4++WP5dp3
BcIg5WnbLc7wF/UP1FO2AgIWhomz7x7mjNneE9IpzKj+at2CwDP36MGwq4uqt/awxpRBCi8xA1Tt
x2dnPh0QFWLUqDLdFr5EGrzY3bfnHSusEWqaTfMXqz1ToeaLMO0zg0gYoDk9hvUtBk7eENziKqGY
0xNXiHdES5UsITZLxQ4R+WQUZUBi2LmYZ1O1RgG/w9Iea6OkeEx1+fSMMAgDAwLc8HcMp4B0/MTG
0QWwWroN5dCCE6l0s711rBUjCaltaR7ejOj/OMjCppgsjdamyo8CnpmpSRKDFYKPqfWQLeZGuMmF
DK/J7JtzhFT8VlQnOjAnm/Xiwc+2N7jSW+M2sI8i2ZxQzRN83tb+GYIrGlSinP62oQlBJ4hTuabd
lyxXe4xk0hLorjnM5Pklpy0E17eARrg2ylDbNbw2xRLMjCDy+VoNTiAYCmy5vvqAT/LKvXTw3zFr
3MyJv1ONQ6m1AWUsY8RHpDIM4YWWZDOmG6IKOjGpZKGW9yN/Pv2i2B+jm6bX6Lc38rvDWtwIp9PF
ooF2l3WHg0FCDUCOJ1WlghXCvJ1gaboZPB1mvsEv5JvO4EI+/MVTCqYQ2z21U5om4S3N2S0k7nsn
hjvjCFWJu5UZzK317to0n2KZ6FQEMuufmOvwQAJPUKG2AG50xW+X03iQGeZjmTC0H0OiSOBdv6Vb
uaMoaaPDMgfMIsUh2LSynYL6muCU3bPAw9KnemBVJ6ul82a4QvXtpifSjofiY8RwrwicMRxzb/c/
pQfXdUzGf5OJj9VWwFMoLFbs44NKoESENtGc25JrYKSMe6krYWDzNGFiN63AyPdQA7tV/zm3wNsB
ucravN2z/HmEjk0Fq45sKYHL7TKIjjAgVl9UDvfIA3oIyV+MBF3xOMhQEfZLZlRE1xVZOjwedBIK
4zjC0KaJChtNvUZVnTocr0XhIFPZDYCrpDYZsylb2/kZST/UlqkHUafonIzXQegfxSvIO+oPhvGq
HMElR1XVc23bncIXQjqVXQQCkuVzPwcRM2SZEDm61IeZWfzlTfVPs5XwzGtamKff3hjQa5LuHZOm
84apQOB6BBYdOUNchkfxEzr/D54ML6Q7UUEpIPRm8uAlYA1LZIwoA9G0wiRNyLzDsny6JyRKhvI6
VWaKuWNQ2iEbWUIeNHIAc0KjQBQYHAFScXWi97h3H7b1Y0FFRtGdSxq/QonjzJsMGmSC8gUY8F4l
JGTNL5RJlP5pryq5UhQhcNgR6mINRCIOGa1SCE/dGX2ns0agyIOp7JtdF/BvWSBFFMp50GIzDgL5
qGSyxVWG8krvL8UcfQ6bWnV8Rn5dxiQ1EaGZD/VjgjEDwu0RkvKF/5ONwR42QPj5PB39lO4EyjWk
LMIFJfshIlRf4BsJedKgfi2qFnp5l18HeKol2m6jGeod3L2q9p/MYPjFV1018kZYTsBEQbjzit92
7NI68E1+fJEHPwP7I4qwFHma38QI2DPhmLQsp6MGTO1JVX2ELldywZEs48T03L6ifpzd8rJkKyBI
kq4+Weg8FXAhMTLnEEzMVU73KX/mJi8LWriNNIRBT4sP1FjoGJjTM4h+emRxm+bTXddfqjQWYMVs
26k8l3ZmGmoD1MdBgu/z2NgPHj2GAHE81QKCszCG1AMmDTfsBIUEdTTpZMsuIHNDe2QuHDZHE4YE
JKlf7fVHdUzgnMClKrtCLCbusxnmw6kvPaVYoHoesn0FM0loNyPmuT0Fzf1C/d2f0ZsjPfvv8EHE
l3ptZqGG7i03C71qFrpM448K7OX4yM9swrd6YBpkl0GhCga5QV4oW6jtn7wQbUKtgzhpGUXSeZ4R
e4TUj+5qe+MDgRhpl7H8IGL/cfbUGeKFIVKU/nXNZs7JRbHOVdqqYNZyIgWj8in0tKNC9S69uRpV
fex9RjN+x0Ah8Y4EribbN54eBEguNZiSw8jsRkgINmlTEfHkQAkwBLQWgyPB1ysmuf8RpVk1qoKT
g5Zslv2Tj6hnJWeSi0pTeVMelCzUVfoo4hSxJpUH6ggAyz2QJ7a1Y9Aew8l/B9vVkpYfBPy1xhbA
Vqdb5MWimqFmIhmp0k3ujfKYUa8QJZE5IfsOesnkkZ+tO6E4bASetmeKVoqaj9JMgWfyhnoG3BfB
BWtaNzSacFCxbtSAPMbwJfEt35/UI+1/aA+drV5VA+8h9v1hsdDywDFdOnnw3o9oDSGaDgNG9eGZ
4xBQxGVyNO/XvOJvlKy1JIJgQA5XMVrnwGv2iuLO73HDK2QpOgfQHJUnlaMjjM+n41pbH8w5uzQB
FlPBEfRjBi/yBzO1Ynkey4T3qPGKzSOEIgrdf+SewF6c8ijhHPGWPUjr1fQXLs2CBxwsJLsngnjP
u6Hz/A5i1NM6MH6joIGD4ae569/G9ndx+i2JQxG95SRsRNOGoDb3i+Vg7Z77xHsf/IZEA5CfPWb3
cH5lwQSvnEbgl1Gi2LQ4eHCMTu1JYCi6hgGGUH/CYebNsishNT8o0Fhr55Ha2LgiPei/16Ar9Skl
JQAhwOizJON62uuQiB0n6YjOS4HapLnCgSe0i+vhhtd/hT7HS06YxyfIAIjOyfvRuhpIaYaMrQjo
Ow6a7pbXLZ6hbnShw7DaxseQjlYXL4UlO9qD8dHP83eWhbe6ik/i0UEr1jbyT851RfihbaGHHBf7
aIxMqEKvVB6sHlbk11A4xWZrCevafx7G7WEjiZGSSmLad7BuHnSdcR12+r4Mg+y/gC45PkCxdJkf
49V7wWWDJxhn8caQUHKgbAXlSZ0ein6pU6znofJah60eH1pgyA7FgGy5Q00bLIdgxEYlFE8jfeeJ
bkB5/YSx7RJyRHe5wVux47OeCMQim5ghkll5/GfKzNuNYV+EK2Vl3AAj0xtlnbmCa0QBDa5jwNZP
rOq922iEbdUxWRA8y77rvSaooricKAMxt6xIb5Vi5vnyrz80u5mSvwSrN3at/6ktQY5BcqROVgFh
hF03AatuG8ljRnHEQxMonZjSTrtGwjB5xRg9CsxT6715zBRJgU9nDy2bIQnONUF1W7EzL+WSRQKw
jfnRpj1icldFuwoeSYwo/IQ0Qgxw+BxE2iemXw2INLgXrfW3sjtAJYBNmrSPGxkj1bzp0oe1AN4x
MumYGOSb2HZUKmx4t6KKUk+bICGExumh42nVlB/OlBG9QxeVTCCFdU79wOW4zfR2dFZ4FF8JDEY1
WkjyIEIQsJqSkSdsu9U079BJ/JqN7dHCdoi2MM95coyc5B+CA4F+goQ6w70u2pRBhmMyXFPa/av2
LtEeea8GVG36hOH+BO9uQ96UlYVx6VUuPQBwS6g/7lR3Ay1SqcyLvhIDK4GFEMVK8CPc0U+nTr/S
qn6aTprGSH8Mp7CunB0q0uANuEgemgkIF9XsPgsyINpxl/j7hP9l0tJyO3Ecp4kCdfg3bbFXdFLj
3XWuFSp4p+4+nLczm0GbU5XDilwLy4VW5JU8l/Y6hIKC7unSjl/pijkKWTQsG+VF5nOhJmU3FWgW
rYuTgRB2cy6UFEAW6vicsZPyfIqNV8bPOKjE2iQqKZIFqxs/ZP1AJxTo8XInMxVm/VVTno5jMEJO
a+4HZl6HjflTLRadv9QoxNnVNVuUH4ocKjXMEeIH1ZVdyif6FcH2Pvnu+e69OzNlvhdkGHJpFyNO
gnDuUQIH4WmPZrCIA4Sm24cfAP1x6bJBjQ1inLJeyHEomhBxETqyebXiZ1NEkt2a0eeKC2zx4KE9
3yVkkSr3KpP1TWwvngAhSwFeHc02uCj6dtLp2IfWbYAX0TZ1PO9Jpo8ZKg+l16gB2UDuzkbfWR8l
QU+8V4hCuJ/BsC2puakG3cIywHXKSAutC4D4AFeYvUvjEMlEETOuDoZ/PlLz4gokn2y4IDf3c1nT
UG9TP6ItbJhuNGXIjaMdgLoc9FRE98Kg9fQpZ32tO0h+71OMcmSTXi/l6c0uBwCV8s5anPtzswPN
8H1sPqPCBXDTWvuqTR8823oaov7Vb8LnsbEe8umEwTFyB72A5MMObVrcMFc2uhvFNhzLoCLwx3Su
eXsAXcqR3DOWg9Fn7zVjp66Y7oG2few9O3F13zb2d17S50JuDQTdJwREbhndFl5d/c4Jcivb2U9x
BWX0tB7MtPt18hGrv8jCGop4Gn5wpo0L7u7v4q/fyYlID9kFSJ8m8q1T3TrHU9FOe2S2dpXNZM2E
BzPS4s0d3a+gsN88+nYZ1Dixq93g2k+jHP3tLdqtqIkcnNgNwaANxuGaaKBb1XlAUl0QDjB8EBn4
viMmDozeptTKS6x7xJI6Cr4Fy46u3nC6dAzDpLWDzdM2hMBMRAUwrgju4czeU6jNYbv5d244k4gk
C4HVimYbEsKPnY3vnlYbDBjwICualxF1XrTnzOvcmm6N1k6/a5cB4/44UcEBICXBGF63GlJQ28dM
Tx3azz4qkQsq8/gIDsiiO9Nyb4z1V0k4a9VZvbO2+aF1qvt+GX9NTXnM19NfMvmfU5wz9xH+wGED
94voPw4rHyyr7J5X1LcuPMPv2I0FDA20xfLFsx7Cwl7/mEiZMcrBe7YIEn2zeqMsJw0CYlO21E0T
nKq9E1SQOcx+v9Trt0/AVjizdemnJWq8bfxn3Yh+R5NUwF0apLu8mBm6qLFhA74mh6nJ6iE1CLvo
pkxLwg/vvfFGDuliHBEf1vxzah5dML1TAEmJ1ax/zBiGV4KIBC1774w+fhwrM7/z/OqZicvlo+fS
jDSkvJ7BSW2UcD3y4mC6NxWseijEeanpSC3sY1vGuy6CvT0ku6r3UANFrR97N+DK2r+DudIKAfM8
Kx1Ssqq/NkZY2ByxMPShxBTVp8NbpapW/tN17e+t3u5sK/6G704n5ICG1rQ8I1z7heDvfh4bWAXb
S14lAI0IAg5VdTBOzqfHJNza9X8zJujNadnv7eLEd17XPoygI51f3DW0zniz28PU88p9FTqokgfZ
ZWVNX0lJgmgJt5fGrNt033O3UhmI1lerLmAFM9drCddP5J1dpie4H17D/FSkYxhElNJ9Zt4iM42A
z7BBLJjg5pflc1o0/jF2Zve9mKPj1sR3BQWOCcfeLAx1cMrMPkZClJJgdvbNMFawukd4Dv3OHKLm
2PVozkz2cuwZXYk4E1KN0fA7hDNm5ERCVZOQIQuv9afquFr00SUus0YXJXXb6Ow6k35rw8+YPmLk
H/JOWaaaf/Fn8aL7wvRf+ih48thMMGDfLCbq9BC2jRiykzUX1/m4fheWmJpUH5kOe5kzYruOAyZh
9E8+Lz1ZYewEDhAnIWUKNx05K2g2rvmakDagYRc/Ehu8rPAGjJiORf3a/6PsPJYjV7I0/SpltR7Y
wAGHauuaBRnBiGAEGZTJJDcwpoLWGk/f3+FsKnnL8lovqq6lYEK5Hz/iF0tH10pD30wDSgMH/3NV
Gv7FjNjVdvbx9ptmQBqq4FTIswhAliKPssMRFASZJVALdg1tIAa4wJ5XtwH7jIcGxIARy0bEdE8l
LvbHta/oh8uPghxgtqa1dVmCb+/wPZSui9eDa8EvqRjiF4WtXdswy6UztMPj69Lh7orKBy9iu696
zINXb9Lo3q0xUi+L85xU0S61bXQG1njZLHaUvWFAeOTkp9+VmisGcgttebdkPbsZZpJ1CBuPwUCF
rONC/EYaTd21DrjHuLkLF6JmZl376XrrFFQRrY17beL66W2/Ljdm7aDrnYKL8tVsXVaBtQDmK85u
t56XxGwuLd15lJTxswIlacfDAszGoG0MejZIYjD5I7uxiLmlUlGn1GU5gdJCIqqbVgMIgI5u06l/
mDwLzkF+atx8O6y0HJBkPWLWfmMMETUQ8s0bMwSOin4OhfimqbG4DSd3uGbkAf2gwJDMU2618aqU
+6hpqDcLbu6Ogeqi6yFXHIHOMgPgoHzenoaMZYTYlsQMs1V+MAuyrdb7pTjlaQVjWsSUQ3cxDILq
ls7I2GQwO2IQ0zncUQ/XdeOgzGAv3xTEoB6YHdCBIlcmXRjoUtZMS3yiB82QCBualTlx7nb3QZAd
UwZh0omjDLuQfo85AiSnccY5Cxtz2NXTelOmQFhmE10t3JamGXf3mKyioXUo6ympraso7F+yQr/N
ZJfSZu1lAJbWekNhtjdMsuK4vqvzAamZFo7gQsedpRWCfli5ngo/VEgslp60XxT6rcpGjao8myra
V+14VnMmRgwf4pOmFcMNTD+KRHpl+yxK0JH53ojhtPFFRh4RYoAGUj28KinvhsJ5FcBYT708kxhT
U8ub9UJGKq21H0oDAd/8yma3ynxSYpsFeYWOhrYSMJ+smMjRzzNNwI4CtlCY9/L9cmSZciPDL2Ii
O/QZuAwI+8fnjAHMiK9j3QeXUeY+OeJ9XhUD5gXNneACMhJ9maxSwHyp1AwYvPrSODSRaKdICT9H
MEdp1HqkaPKiMy7UYL7TeMVhCPsPuLYFP4T0DeN2XHuHm8ReHkk0pc05NygjO/xoZDfXCknQgpat
vGmX5iQ9xYzkxArjg6zFTqBUnDQe4wiewijazcokZliDrSy3hF69v8LPnJNtlMx7t6x3eTzf5UQd
JxqQXa0PCKGLSonPLMnJvU2pmpdsaYC09qDh1z7adhrguM8pDoXNbE4fvIC+2iYUq3PNCV3GO4uu
3IWEz482DrlzVMQH5iNDjwSAUZ+GPEVYl9oy9q7wKP7hpBWHFyCyDpGzjrJ4AgzWQWEkYfrQguCe
cmhaiuu0pAQxBS05tnR0q3E9CptMVKFlPfTzIRjto0wJync1oYEr2I+axrNgVQvtMpRn6UwJXRCC
8FSxjDPa0NbWmrNL5Khx6w0ehbul0Q3L0dVLnP62qNJDRkun9eNRJtjSc7A8bwOOiRbxTUzCOxTp
fYeRcJ4xuCSU17N5HxZALrL1XdnCDpu2MmWV53YGe5soJMeRck4RUrXyHDXu6CQ/n9Sktbq85RsU
pPfd2N/EbAHGnDvH/ZpCIgkBXhrtcJUz3xiogl2md1UTfUUa/yr35mOZDD9kYs8bCpbAwZOHgGPG
oFlAWwGm3icDvm9gsjNUXdy1+slkj+kl1Ubu0q6g1B00CooB4A2GEhNJjlAKKz6jh++ptLXFvlMa
17LG0AKLNujCABSw0hNdiMzuDq0k1pCYjTdNx8bhUYBt5Z5/1zf0RFVtLgxiSNdar/qR5v036X6D
un0McpyyiW+0UA52lX0lL7u1rfiKZO9QWQaUJWD9hpEhWslrjAG6+KbU/NwLtoKSH9yTmn9lztHr
+FxRYI+ZRnXV+5h9rh5e5lhHoM7hVsfFDH52c4zbUNaieRvfdVP1JipIYbx+/f8IB4iUa3LVsHji
Sr21JhClpryT/7K+SprylMsXVuOcZDqDrsV9RFmQzJZAxeUxQIIx66B6vE6WcicxpqwC1puWCWDV
iAoMm0na44KKQUX2gTH5fkSjROARgsnpbZMAxl+S5CJsUlnYyAkejDg5C1Bm4smVJqBp+jqjrTaO
Q3PBW3YhhkJugcmx8VI17T4iZNV0PGJvZiyAH15EE5ovqVjEpms/M8ED1dFdLk62L1YEOXvbonc0
DR8cllj/yFTyHPvjNSD0aye5V23yI5gW48LzEeH0vFdg8S4xSnoFErQyz/mS0EEqOXsFBSvzAk+a
/3STgE41tXlpczp8QEfG7x/hRIM10POuRzGa2dO3xi9h7yZ3ljF8CdD0QZ77ouHAYU0NfU+n715G
VwShZEpxJ3KPbpo8Ux9LCOT1s/slSlTwb4UrIjS8fPQ3awAKN2yIdN8yepGN4Lv6s0C8mTcFwC9U
sR5dsFim+SxbxaGqsob2OjDMjWmb577Jb8OkOCxe+IF3DDuyUdx0mZkb2E7hY1T5izyhZxAGrdc4
17+WzjjbHRZl+XdRmZC7H2PR0ix29PFlBI0Kww3+VBjEZRt7sAjfV+PY4ZQLqQkT19Vm+lEaF+LX
FzdPSAi++9OYbWTQ5rbFjYSUJIoe56y/bWleS2gMCW7tan/rQ1S4zeTkzPMrY4UPFBl3BzEJUXca
4+WjhAfTma/sPLpJSBD8BWKfqj9APxBXaYsLZJCjVxB9vG8qvcteeUzBK+PF7bGNqMkREEyhFSn9
uoZXXiZ4iaf9zjeN+8qln0sHog5cgKVdgQ4DpqwhOsyCDVzsnxOgTyGcxGZ4ZZgYeKK658bNxiuK
BTh7fqkT5Jaoo9bqYx7LB+M21iLZguP+kkleMOP/PhrbNJ4PomQX+M5GAHcS8pFKgNiVsVchWDK4
MTscUVCKTQd1hkq88CWgXE0qOuGlI2+bHZYY47sbv0owMI10pzrEf73AI7H2m0cnGXbAcCA6eTd2
bz+MOsovqhFpYGd4GLvxh6zxobIvlji8cpgmBi5qwG1+bqoY9WT16tLSpXQBTj2fZ6e+XjPI+E5K
NRYmL0NfPdSGv5eBqrSUqplOmF2CVWkcyHLtwUwCYjNvcqY/Ys1Hu1U7e44263QtR0xLsJLmGqkj
rVLgjYg6+Osru8YC/iprXl6xN+SXYZoS3F885Ll4wR8CgKF5F3uvvtfj8Q3BHPMSF+Uku47uWcp4
R990kEflNJLwOLdYXJbx9eA5DF+98mdWjEges2YZ2sql5/BjY8fluJfDe8niM5FDGh22Ue4iTMRG
SBiduBCC2uynJ0BNX9OguLOmmy5CsMb4BoRknzWaw/BLmelfq0kGz1s0eygpOQxXeVonzpFnsFER
RImZrPskOexs+O9Yuz522v3asRcBAjDt5/OLd5GsO5l/um7KaF5q7gy2iQnTlaeNHPs42TiO9NNM
ni7KcwUsiLV+jpW18/z41CbdNkmrh6hvtxGWxwCbT1nuf0hl2EVMIVSpA1Nh2/e3gwl/x95ZWCt0
UQI0Nzuawb3tquNkgvdJrUtdpN/0IhqjIUZA+VdzdsRGj76nmMRjkGRMdDvNiveA3i2wPQH34gZq
solcP3skViQg2kUk2awVsGpKAp0f1TxcZhHkn4nSyTF/aAJQRNeoc7EWSEIMUmfl36Ou/srHXwvg
Cu50x4x5dqBGuVlzv3RIxRH9DEV2Yfq3rIAorK7ks8lpV2CLOEF0h62X/sCjAgnYivtZd52JAzVt
oaRLMcMx8Idun2Qozpdyp+gUL6n5UNjeFosNoIg2ommTd/RT9BUyt+7vvRTIVT9b6FvlA4srXW/s
aHjKFwDwdVF86w14ITV6HTp9GNvstSmn4+rRK8zMMPUQp8x/6XF8UYt6SHv7BJzpBWWs53JgdBcb
LhrmI6vTCZGLlfw0ouXK+AZWHEP59okwT3+ftdu5aMyllMWl6z8OI5IlK56CaH2HV242dDscMk9W
0qzH3g3fgU8/dJl1QwkrPx1CY23zO3Ni3eeIwAdtdDfWzVfVBzhrRelPuerSiyBNEGJyvz67g/8w
9z7kpPwlWLzmKquD925FP8APXup4OJdxAKhltkAU2Bmekm31zaatlZIAzWgiyT9Y9NUXp20ogVPn
xe3Kn0XccnqbHSq4dXM/LtN3t0iZcamKJoYBxT4DkzA1ydfCq1FBW6WrBd5PMpW5dR6mbPxim5Cs
KtwE4HYvr53X72HE4VhQugEgE5d1GkQanFP+GGnv0JrDLjTIhsPsLUc3WGLIipdwmbQ7s51uppoc
YB6hM2c/x9JC3iB4QK39EDczs5t8Pta9/zhVyXtqYDc0deEu6fx7rx33Y0SRnnfRvu0ZlUqqDy+H
p84RFzP8N08Zd8p2OZCTx3JOUvrxFodpWd1ViPmHBM4pcN49/G428rNJ7b4MXfoNV5975M7vzXzi
MOMPDB/EkSB9qmSHgQmASqwKxgUIyLogZ9TWWJuACksq92iAE/5QeFh672C29Qu6goin1dMp7n4l
6ZvdpEjWv3JUea1w6q07BVQ5H5x9ppkMAYwmPZZXbhKPRLikkg6NMBE6mqyYQDJ5k7/VDoBZIlIJ
/krkzVcTB6zd6IPYUHoIWEh2PqRS/ZubuHz/oMeB4qgtWvHmwghxtW9iK93I5FOOMza76qhj2hE/
TnADzNaotjuzv+yc/jAjNSAPb3j2ZSnwf0jQkmUl/AvAbiVbtngMKwBGIkcrZ1OMKElMTCCh0imm
EjHsM36S6uXjJCpWDmXMwjkSJ/iXPuRQ0/7J8MbGOUtyWoajFR3LDjRDskbXMmRZDW9jc5SZEWNX
UL4pd6T5dRLcOdRkH6XdcaFC6DoEw+ALjKTagiN16MgELcMUtqHEJyHtWiDIpCKO62ALg5XRTHaa
kPiySLNyWJgTpSVZI8hRZmzrEQu3h3yMHqW2Cpx4Iwde2pAjt/Mpa6A3DaSnPeX04sHsIOZWpf86
BnzIdBrv0Gd/cOjfuA1uL8oDw9iMj1WGDJC8Lnk3ATohgOBlK5CNhYN3l+gG8XWgbw1Nq8KenmXe
RUm6+PltxAgMB/SfH3A+fzk5Y/xdkjGSW6k0OpLaySyvRNEElOs7x9hZ9+qtgN6EgArC5iVFfGa0
dJlR1EzV1olxREHqAIaOINjnEG4IfZs00Q8DKU3CmSIw2yUxNo6F6j8dRjA5bv4Tc47Lnuo1JTYy
Xd070GPE4AutL8kePm6QvDD0xl+od9zIHVkEMz+YSZURJeXHsmHd+RSQ8mdLG4KTg5fNr/X8Q85f
L00fgFhtpSqXj2cQFNb+la/dQFuSndOP465zvK12b7qRZhlPP6L7GEGOiCCAkVvobDgBoBoDZl4I
vSTfQjBb8mMCY7GN5nLSsCzSm9BymDbh7+G+Vx0sQubtOcBDipdTR2fNCwdsCXeOZz636/zQciEo
CjsuYNhw9Dq0mL0emzFMZUjeVwhD/LJr1L6yyQRD5kGLd4eOQNbfjeEMX2CEZwFwx0ZhxXOB4Do0
G5j5BuYDbvSXTLwEtyLvYs2ys6FodK7Rgzszt0i+4cSyyS2gMwPYnkRZTNGBm7bTRU0jB62agQhl
X1JbKLX8nL0ZuldierdrLuuERdIH+XYyM/MwVR5ieWZ2lnJh5eZdu7tqedy+C27CKMVq0j7NpahT
kGwZT5AIIZ+SmeQfEl0aoybG5/1iPnVhDl+lP3KWYdXQW7tY2iaUwjGVH/lI3+jt5BGheruk5Gsh
37VFeLX21ol0m7yksq/TDhUaeSumW9+m/NyUJ1cjmwsPMCBM3wceEn8BkNhbwevoMb1c+vro5vX9
GgVvZX8ehUMRO18csD8XQYLXe0qUEexE2mKgw77sEu8XFkinIljQqLAeR9W/1ZbzpahWMShu7f5a
2/Mpcg04yc4NEdlM/Huj1yeJwtoAvhyMz3HQnMF/7RMstwSLqtPx2lhwmq6dY++1u1bjkjaWpoIf
lD1Rj23jON771XqMOWQLFZwb4jpGTtZHSf0GoqZm1+DOB+rHgrs3+8iks2IIhZJsCf23JucdaWMS
n5nhF7SGmuolcUd6g/XJipoXn17POicvZcApXK/9o5/a9NApcSZScqn2/Xr5AvWakQtjdOPLoFxG
VLghdPPPzp0RkrrHkhN5BWhua/FlmOedbVfw029o/NDon5xpnxlZdeWimDZN6Do64abp8fLpcHuw
3G2aRRinWFvb6vdrqQGf8ChF7jDf17jyVPFV3SU/W2f8KT0b2+lQTlJPVPAzoAg+9eijKuj0O6uV
DmxJS4ZmPocvBoome9bwDqFjlU+GDw29wLySrioIFst8qkGWIWGF8BAGLol5qE19cAfntc19Ekca
BuX4zcnGEYcXpAEb/yTh3xnHR6NDPafVxT1A/k0q/aMeM5pInTsnutdEh1an180aXWaWc/TVdIis
/lgAmpuZF8zV8BKF816imIcjgkJrZi3wt9DFE0ZoN+jxs9SBrdSR/xYa/XtFqgMcvbiuaHBdYMn1
WBo0oedRH3qi1jioxxJWYBybtxKORIDCF6yvGk+NyPjU412T2tdLk8w7K43iTRPl7W4Iw+4qhQ2A
UOYxT5sULFq+zdMPvsItQYwyOei/6AhaQY9IPqwDxoSQgtJfAFZAjg6KXrI6mbmLIxhcRQ+Q6xI8
RK75Ei+YQCUdpiBDtiL3wKSUTKMnNZYIU2TBnrrzRldBfxGTO5R5xd80031Mx6Wh4SefNW1NBx5w
dFXQ4/YWF9hqAyBoTEygPd1NVUZ3U08jFUuLY+uh9dmR4Ki6uoYnvokb42gpoNL8IJDe+DtmHac8
Z1gz5/veXm6Kbjz2sXXHkPibNcW7KGNOGM0IH/BmJfiEHK8FWrJWYG3xG4XzPCd7bDY3qV3SGSiB
no/Isqa9tXcztZtpxVh2eAM3Weii/qm14p0EIgXAvVmNY1QhjNUt+z7y0QRUpxzjxaFqbkZrRDc5
wSiz6w4WqQwsGHSzQgP9bD+jYM+fCkRALwpkOW0Mu20Ff2dcPTRA4jy/XMeiYzzBjCkqwZZFObUS
vKdgD2n8CxQEGuzj+AvfDxykSuPBbZJTgwpHX7aAdpsaTuzk5wxuxkdkLKlxE6xpTV0fGxuWezQU
39Nq+Yo+MYnemo37qkJ9D5Yw8tlF2G56m+XiKZuOTNDgthG8tUHxnCQh/8svKF8WBsgBUtjpQlWB
kNcM9ctAwu2ijeYHLF7dbeSPB2bSMSJU9nlqc5h6w9O61tG2LEE4pbODN2XX/iIS+peD01E3Nhbu
W3AkGZuLYmxZoIqcD0jjUqnurGT6ges7bsAxek7DglDlOtIBjZPb2hj30riK1qPU7EhU08KoqD8Y
29On2QSMk/lz6eRhFvc26u5+8OL3hK81G9Ot/HcMnXejg8sbf43rvJAjKi6PSzd8HZ31JCrjQxPD
YIEkxessqEJ6ljWp9XU01qCJu7t6ALhPs5sLCecln7rbpp+2eURk72fjysWUKsJLEbqYzSELSodO
wujSE/eKKxwmL8kdpGNNqgQlURzFybgNTswVH2bEDrJ1J2GfdgpgHdJluvwu6YDwLARAPTXRtXQ3
6LDZYP9kODUW7qV4GNPYoXtCl4c1RGpCrx6PHZn9YTgojRg5EoC2b0rQ2DMSnsa3WTpeTJdxu0MX
/yCFOeO9ouz2CRJ0mPmgyNJfNj7WCvSdeZZhgJj3INBefrEaxaEqsv3HKUUH3OGttMx4ayFL0Drw
ATnhaYNcI3VnesNJzv9zJl125HULvzmA9JJ/GLIj74E7hF/oJoCvzaeRQeTIUSNNXRJR6vKWN9qw
uhcd7ThBbefgxa811pIqbWh9vvMv5BMmM3iD0aOB84Rgn/jZec59BehC/hISY9ShBn5A80hdjiAe
v2PCzHgzoTrx+8zKFBWWbHOgSqI/pI3+I3XiozEMqQkU0h+QUGcgj3zBz8C83cmiAwNKpCVK7LoR
sN+ciXxU4T4MJNZRV743fOaEJNps062UXzINaGDRW50IZPHkH2izMjqJhQn/oJRxvTl91S2ANHa8
xwS+7YF9Z7zQc5U1h1gzj7wCACVfBpo1vA1lkpCs9WZOKBvfoaxBl0ELGq0uwYLBT+ywOYSjIeWW
LEAeYSAPpg8lJRovqMh/GWG8QXsSq3Jk8sMSzPMz3Z28fZOQH/XIp8fX3DF+C4557MFck5dL6SqT
oILExYw5IaCRjt+dpL7qxyfespRjsuZoAQDUFlIx67YBjiSMUmkTkraxBZTxhoTohYctKMgDyd/k
3+cyMq9N7qUuQcdVpknWq4wXUqq2mM63Ub2ZTEPJ92FVSOZNIs5d8dzxOgAry8kKvvJOpR1YoBVQ
cWUObcOni714JEP6xiyto0wlAg5ge1Dfly7c8j6mDMSPLjadqAQhT80ykrvIkpsMwRyF2Z/sdJaG
n+w/anaES7B/qJPuMtcogkEom75Z5jNMh2Kw0fzVW1yr4DXx9qg6xNWmQdQQdOqWHqc8HJglUnXT
0oBRmGkzepMCn9a7iKzyDHzrlCXXYQnKKxGgJS9DooRsF3K2CkA90NAIxb4c87hyFYElyOkXRfNl
rNE98mCk3OUsObpgBcUhKCv5cXmOwh22UbM+TLF9XVOiDINPWGFby2ZyqmdZLxOKXDLorSjFJEeV
Eoxqlit/5JXsvUlB34e+ySxyYhtL5zCHBOlG06H4WOkEoVs3mC55Gtf8qNboKLDD2DCjfnSi4kJ+
u1cRMrz+Q4LgOn+THAO7Eox/EmilV3b1zNIBdgRl9RY1hq1sSz5pAca5ZTBSlF+h2l9PuFoArRKt
4AeSR6+DhYHUVFIfVE86VLywkKlxGPjwb7JcWOhdOl/TXmDRjrV/pAeFDjHpUxGhaeAPqD/AvwjL
dgagXiGKUB16I8TfyMIYi9pOn4HtXAC+44R+iawPRryUNrJaVesgM1l1hI8rSaO4RKiSDXLXCb35
7EdFMJPlN7vJT0sWGuWPnVgbkFYA+FBi4IMJgNUUq0n6b3yXwvA3su/sISD7Q4wWTqkqg5u+iLZy
x4rwLWs2H8p9Q2/FZNBkkxBBRjW8GAJDfGCfeAzuLJO5BgAtqRGkW8S890b2Yp9+wF5L/N0ButCH
JFhboLGaINgR0eXi7Fre4TIg5eUn124s1gpPipanCxyvbx1kppDWyufDRKtZy0yGh4RNKOuX126A
1YgwCdQKd3gWlpyPwX1q0AgT1EWjn9IRhfPEBNqe3C9Od44D9UUlzvXog4/xNOmUjyOq2ZrnyvVg
UZbX+RRBPou7b87U55eeoZPNkmHxsfR3OP+t78iFv8Sut4t8j0DuUANjVNIW8IgrNOYCqIzN+pIu
NY1eukRUpx1D6zbK6eBPrvu0xBFS1fWqx/OUtUhgO/HY7shwwtOo8daKx9A/pFawCkgfx7d//uP/
/r///j7/V/RT+pALKN9/lEOBFEjZd//6p/PPfwAMld89/PjXPz1f+y6QRxPwMvoVlht4/Pn394ek
jPjL6v+Ya+BF2LODY6/KhyoKD+OI52JejPv/9XVcU7ueA8JLW6gs/X6dOi3azM3K9WynC+TTeaLd
kmtK6vT85wv5f30gnyTTdAPTU47rfHog+meRP3iBPo95ZKBGYqqzUYN/0APz+ZT88LIffKZNdPOd
v3mX7l8vHdiupV1fWa5nKfv3ZzRzI4rLMLLOmZOyIjGYJzvPbCGOkkbnJzfz1y9/ftq/fj7PtJXn
ur7Pm3XUp6eNGBrGwzCiKBbRMDXsBs2hbHbv15qN++dLyRf6faV4lmOZyvJN3/K0qX5/OgB4Bh0z
YzozZbKOnV9G9qUecbzVS5lvR+SXUXBP6rPuSF+myCKv//MNaPOvd0CH3da2pbVtUv3+fgd+5dbd
omILE58MyHkQtTskEBEAGJcScaXRmVpSPmQIVh0vB+aq/TH1Clw51l6h/GxqlDvXuIEagaDl+r0F
h3TdTrkG/aQMCG+9428nK3nWTVXcRz5hD0aMA4W6Q66/d4eHZYobSlJS1X4t1DFDMR1TB6drhdrk
M/YOYXxcVo7FYGJs1XnGvPnJCYv+OgqK9WpVBsuiI3Ggl2ymKElrsN1/fknq84pwTMc1lW8r07c9
EzDR7y8pJSK1ignAPZ9RlGfW/lbn1oc1ZorqXjfSG5+wk7+VaJsAbbjK3xQavX++jf94F9rxAt8F
r2QHn7bCmMxBFNi2extOuKNB5j/H7d9cwv683XhSz9GerQIVgEQ15R7+LXTVtFwmph7VfUlmbucN
3tEeQBHGfPn7WmMQ5Z1nFofbrreQSbdTQpU+fQta41TXu5WjuKvvwzWFcY5AOxktiDxYYv4rUC/m
o1tojNw2yaedo2MeANQEJRJKpmoxek8Pua2PSeP+zVPJhv33XUYothUWe5avA9ckKv/+UOBXc5dW
T35fAwGuQv0hLfFUxtaI39HygCv74c9f6iMq/fsVte9pENqES4/YrD7vaxCOZtIt3nguzDzaWWos
jm1XDFftpBl59a0d3zuNiWJJH9HjeZvdpv5qJVG4q8euADWWa/f6z7f0efHIHWlX+3jmetp2P58V
2kSKIU/x1Yu8pNsvYwPGhXiwLxrVnv58qc9rSC7lso6QSDeVCwP099et4O707tQNZwh1nO3YMV0g
XOU9FZ24jupBbf98Pec/RFE+sOt7gfIsbepPF8ysvmv9yMPmb1ngXNZlnH+rPat+jJsGukRIbtv4
HTYmxaEQ3n7RQvaxbTv6hdRuvPU8aIZOm7e3BdPBGyemx7b2sXuII1oz4RoPP5qsTLdTpdYNz5wN
1HPtvAMUpnerxdg3dHJ7D/XLNjeNl8TnyEEtMRphK4Z+5ZAmzQOI1aF4DF07u0VGwNpE0TSADtLV
u9eo6SYo8hAaS4tPVRk21VXaTPCG2n7yX8HsAS2aZ7BOywi1wfL7N8Snv5mRbk8LCnj9qV8WS+xd
stfJyW/iBbPWiOR0x+npYNSMmPSPTunlWzn5/eZvXv6nvcXH5nzWDv9xHf77aW8F2erWHB/eGVTO
Zso7hcXtCkbOLC//fKH/8JEDpjgsLTtwOJg/XahSreWnpoOuVYzbumfnfnaRFUDFrcxCKMBZm2OY
p+re9kf0Snlnt3++vvprEoQ6qB+YgWkiysC05vdljcGf06QDJ1BaATbz07o7DBZbvB7GFqqml+OU
Zrvew0onbF+PGv8a3AbQuYPWMVtluwUthk78uNQpuJ4eBbw1LRmQeP4xDmL17c+3+9e7DTjSLVJR
+qfaNz/dbTw2bWZAJj/7VaBAbyQ1zR6j0BMYTt/+SiGQZRex6a/oaTBD+PPFPwdcPLtsm80feA5F
jXI+nVSZ4wRdTrgBgmcxdagzRk5R3vzMsrXZVO1aXDuNUf1NhFNyCv970IXfTYLoe77ytRmgxf/7
B8IxbxjDcLVv3Tyr98E8Bne6DcwnxR0ekCSENVfwBbTOQyjvaNK5cbjsYPKqX39+fPU5qZIDh7Tf
UxapK+//U74Qxr2r6zFqb4cBVs4QzxjgtOPjaqdoynbQjLzBfib1sq8i30BwI412f76Dz9FebsDX
jnYCy/YsCoTfX4UTeGbhWxrV4IqZU2QD+JyW93F19N98aWX95aX/fiX9+5WUb1b0TeP51ohT6KV9
P2MfDXhYQZyktVJY+2VF0stadznTovvG1THd+2jBtaop/ubgseRin1cAh5ZS8DtMj0Ll95uphwx3
jGBETbBYgrvSybq7xSmdI6hafAf1gnUpdqOTc4eJ+XenHEACdHl/ndU987DEjZynxo2qx96bneto
9vITA3bU0cyI8a2h5+XGoIWI2AcAxyXqVqhoZryF/un+TVD9fILKSrZZyq4i8VSm/ek5Uie1mUOu
eCeW08vUYImz2t6V7ZF0gVnb/m/XChezSXCpWYEfm58D65KvqTdl5q0uEMZydfbc4oEZRnDL/3yh
z1Hh46nswGRzUvT43qdFydyvXXBJNT+kdZLhNQ+j72OCl1LiPyVedPXnq30cCJ8Xg2trx5YKmQt+
2oQmJL8K9Tjz1o4cAd3XMbAx8/vQz88Eg4fE766GHB5m5TxpTI/BLAEaHacwhV7s36qixvpYX5am
R6/Fw9su8IuL1Z1PpTYuLHEjczyU9pQCShRHZ18tb16eXqu1+mHamu69uzDQD71pu2bLt3p1gA6r
8muLNAiqHqPIEHHUJ3+z8f+6cjgeTdvnoOQlm5/zd39wcV1NSjzVErVPS7S2TMC6cbZxHTo3f37D
/2Hvc7zI8lQUj1z108qZGJ0ZEJHic69h6E4VVnFj2wa7wQ99dFfsVL40Osumk/onl19Dd8hbFO6C
4NaequFvdo3yPucIVC8WX1r73BIVzOdmgdtUCVNczp06isptODoP7eKYXwDLqwsj1eP3MBsYFkkl
C8ay36g2rN6d3FVf0ZxaYI9ovV/DJLydTXTyIVhUV1MHa911XUSRs7beLmtjnYvIHTcgu6P5slkm
jADhkgqfQb+EoWlAJx8S5s1L+pwv8fgaDWVOj3cOqIXwbUL0Zc5mQfkbIyztZn4MkZu+rB0fL1Rw
iHcRX/BmzAD8B1Pt3JSjPW1ixYweJ5Lo2MH8vlJthazwDNDsYvUN9yqeEhdi0bD6W6sKgXj3WYKe
fLVOJK3TihAsiSW9SlP/sNMEXo42ylPV0Vwk4wEfZq/Vde2oktK+6Q9UKzYi3+a6sXSyQpah4zgF
U3oHBRz3lqzBCyqf2ytyJJS+0rAWi8kUFZ5u+tKjY3yJIHnwOMx6lVEHSsVRyDC3MdFmAMf204Al
GvcQ9835rCz8i0PTwv5Y9CjT9W4NkNrvK83MprMAC6wLr8UOwLoFWBw20ZAdGxoQ99U4NY95Mfkv
zArWr3btiy1RgqtaYiNvoPgEuTt4v2iapA99Phhbpy8SRptet2kRs7vOgK7FcCfm8m4aW+TdOlpn
rlO3O5XTdQeZibd13qdXS5cDIWt7BF2cjgFGBVgLN0rQ69R1+xpEIvC8fj5HiJ5fVtr2cCkd6aMu
yKQFrV3tNXxi2Bt6Xe6RkDAfYqXmr37TJ8clr6Ibv/b8Q1+AuocLzVCKFso2BNl5UTJuvXZ8HR9r
P502A2zZ3dJkBo6OVX8JpaVHdbMRLXa0PaqW+IYDIbKry2hdu7pNX9w4g7yNxN25nIpxk8LdPWLj
bG4Dr8WrC47OZoL+dBm0brHRKfVpTaN012im9F1lTIds8JE7HrgraMsgrCttoLibt9s+/B/OzmvJ
bWRJw0+ECPgCbunZht1kSy1zgxhJM/De4+n3q56zuyLIIENnQuOkkAqFKmRlZf5mwm3PTUc68A3i
uYoEItqTBgDVer0dZa5FNJJYwpqmynvG7CxEVHscO6coD53AZAUgfvt5iJAXb4Fe3x7po7B3fmKQ
y7hU47geU+c0ZgdUrMW1Rp92OPQAsvlGlq72FvhopxbKiixmYVQQud1DAonP1OD0YRWSpy9QiUxR
PnkTNgtVdyemydnNH4kLh4mbOumAPX8kU7fLKauc8jB17UQXivJS10G4R2r89uQ/iiDnIxE7XVXn
3NBNTZsXAqe6GNukpy/Za+P0NfErBZE3yrlccqdnN0h0YJRFArCz8bfOkDi/OOfbx77SmkdcyGlw
VKsxrSCvaKaKR8e2oXikoo8Eq6hYx1UPBjbdpYaBHEtjFJu+HIyftlMADCjTEhGSAidevymeijIW
a20isRpjRBNs+hjLzp3SZ7dX3kDyGk9F7DTbOICk2vmZT2PXHx7iwfW4UwOKaSvT26AHYSyjIoWp
5sF0GnMPv6HOGj/XVSQ27oiM4Fj09r6uUL6vK+R3iqbpUX5A9N3zB3s1CeC1XC9LJM+VbBehrvCt
a0x6D8JXFwqhd6UpI6XoJtaALUocBoh3vPbcYfw6ssTr2smLdzXMuXUpurLXCzqIJlU3zNiUYp+0
KFaHRlF8rs3JW95ey2ufjEv5SVC0p6Y8TwJspRpxfRnrg5aX4hT4trl0ynx8LJQ4Oqhg/O5Usa9s
0o+SIaUXRryoLfVeqsP46IdD6aXmfkrQhIGbuy28Rtvfnpl2meHTWjE0na4KFyxumecZfmpFhTK6
Rn2IxYjfb4ch4RTk9G3dnMM4K+kP2xHcgAAPFuQboCwkIDoTNDaWnjvATtZDd1cFTnYnib585RTR
Lcd1ybxUh3Tz/LmsXPVHV4foF3n2K+IYoLld91MpqW6KdbzzEi4vujLHcWUjRrVta363T+gC992o
QNEp3U0EFbMu9W4R2d4PJy2ehhZFyKCPPmcFdXOgfkujDYo74eJyyZmjQZJJHZq1mCfXQRTpSt1q
AW1Zback41srKoivmntnK1/L6MjgdapxzFSf3+knJ1GCvC2Cl8pPwQsLI34mafYwHui9nYc0F4wn
tYwXilY1n+oRL4/b7/pyvzG6xaXINCiLU188X1cCgiANGepjPJjVg1ECwIdWnvz1p6MwN+5gvErS
YD7c81GoSRZNIer64BfgyabAqfYkr/duRPOSEEUB2xQUpi3N5UA1ZyUhPx3osivKdKASX9CuEVJY
KXyMpuHZTqEsOgmFtUknx7s9O/n05yfL2biWrJb81lNQRc8bHNLxMCEHZgMySnZEakzH6o1m3+tg
XKkCnY82ixCFGwE/s7PxkNihdrTMUHC4POPCrmNCaOXTU+iG2ntR5taLlbrVbtSFDaK5o1l1e9rX
XrfF5R/xB9WhfzkLCR6QTS2xkunQ636yLRzHfBeNlr1kvoR9qJb3rJYSEydU616p8vKr4UZCHdyk
+uRwI5q9g9ZWbS0N44lSs/pQFZ9QZrRrRHeqnTYi9VF8aDWwBBJkrPpcYIH28LPk/tJVD5UBuAPF
qoJHcPuVXEYN26Z4a/JaDLb5/LlsKo+NmKbxkHHrgDk4hmAd+3vtnstv1hYqdS/DUg36AvN2gC2q
qNH0bDj4kf8EPvHbZCi7P54IZTXhkiaqcqjZB1tR8XaiVG8PUeciyShCSxa8aoBs4uftka5NRqcw
I+SBZ7Jlzj8etiUyjm3dHAATSic+afiCN9O326NcHl/EHQ5V4gONzovkLy1QBlXgrR26qUhRSfmZ
UOte9kr5CoDt9lDXJoQpEJLT1CgEifb5hCprFHqNBuUhVNoStqK55rSM//zbo6blIqZD+RuK4+yt
RVFRKipyA4coc/auSasg9cHjtrRwgFSH68ZAk8EZsjsFyKtzs8gDyABots23RVOgdeRUZX1oEhBJ
QITGJdSJ+s4bvLZYJt1ZWdzCH2ieqRtBZiuZ1vQHj8rkQ9ME2GkbI06KlfqrhbGzvr1gF40Pzg1Z
QKOopGt0EOd1O2PqhFmKCiHvVu9/tbhO/ayrMd9oemxhbMRVXqk98y+rDtpllqMPsopVS90rVtlu
lCHLvuGbkH7FAQmzcm3y9k7i0ONUyJjwYYJBe+8IuBL9aPUCV9FkG9Ix9fMdNoSh5tSi7g+6iL8g
4CvlxBOkfiA9SN+eKprWQ3lnTa4Ee+ABlm1TdyIzm5/gkyV6JdD18lA4PZhxvTzljfJIbN63khro
2xIfeW8jXNluDn0Wx+RmzHwvwqmthJoqKPaN3FeNAQl4qOz6n39KDCIRByoNbeAq529TzZSJMp/R
Hyq13iZogUnPiT1aQy7N6+IUD7Cc2H7anWGvHBWsnE7cY9/RtJ4NOyDH5ERu2xwS5OjQFq0frQE6
CrXcOyt35SXSH7E4lzRDBvRZPNJd1qcfqvaQGBE+EHhjwSsMV7e/oSuzETTEye/ouqjGPOgVkQnv
svSbQ+NXRwzIXmrlZKbd6b8YxeHQ4xLP3W/e/jByHX59k3SHEjAx53mSvcf+nZPi6kyIBIYpyIvN
+Uz0tg/QlPPrA4DtEXGccVybUU+xdRD2nTTmWpyzVZWp2CbgtnnDla6hWRQj0bRuNFjevfU98dHZ
00EmO6Gj38lNru0DKnYWgdWh1uTMjoxO1ycrgw57cN2wwQYBye+/tS7P7wxzZVL0pziUAEnoljM/
mehHNBDRyv6gkKbAZHxAPdZHslE6M93eDVcmxEiuQ3CgrHPRMPfsIIBwb3RYVr5DzUO68s+3wkeU
lX0qvlNz9sbaMKwVExjDITCqL7I0JdQCpVFxJ9e6+sb4eKj+AaoGaHAegFiwKgzAyR7onFKr7tHZ
87r670nCyDXkcG+/tWuj/X54zCZV+j2No8HpD42Vew8BAg4KrcOwIY/GEfJObVM++uxmRKYAlEBj
fg5Z0fnUeoAyRRBV9YHqYvTZqavkkwiV9OAhcrfQugRD0hazp9sz1K5NkddI40ajSX9RURWGgLfS
d/XB8TPjYIoiXntumx+nJurpk/fJOnD/LrWSm2iDOEsAie85LqbqR4LG10apB2ldpxprJPWVRRC2
0dfbD3jt+YTBEW654Olo55+/lQElS0jGlK+60gJqo4mtU2ILVOHPG9zrl12ugLDIRSW0zwAGIPTz
saJMeE6DGeRBWoqpQ7f1fJC0wttyufrSOd2dBPEyejIcH43mMD3H+ki1frsKG6muZKUHeK7zOwTw
hF880C/V1oHu37uiXAEhnI0131zDWNeNWSkDlnvhZ8wI6AJZxnFAQk7r/E1kI62pFijnC+0xHJU7
R9HH7fZ8awubMp2GxisZqj2vUY2hP4TNmELg7DRoz33+ptkh6oY0gVdeSdOUSjumbhWw+SnTYLE1
CG45McR++0m3s0OFxsmi0iMceoMtjBd49kH5q4OUtlZ4V35o1Ri7UaRV6/olaQr87FOshE2B3K2S
ixdkWr612gCtr01PWW1tDditdYbxdpc631JLPApkQ8MJLJyuwCD3nkbgiBJMbCcp1azyXUVve0Nr
95g09soaIwS/FeVrV5qPepZ/EmOjLgEOJJh0IBjpk/XC3v9q2MqjlFGzG/2zSvZCw3GXNAbUPTFs
wy59VvocnTv/s636uzGxKVCUBhLa9SebzWcG5rbJ1EfHQZjKspMHbm00pulmLj/E4vzkmAAETh30
vTDiIaP8G37qs9Sz0gbz8fZneCXvJ6hzf+YHqTSYp/Nvw2qbMEM0ODmKunsd/WZXeON+KuHM+fYe
IvQ67Dv6ThD9qtH/Jy6AeLbWJ28YnooqOEKupl/eFiVc+hDrmuDOxfgy45ZPRwOaeGXx+c4SxLjM
UpWTbzz4rIFf/Pi3qjHmztaHKVGhPnT7dVxGpfPx5K//9unCJQhq8B7joXWkG5TovlNVwfHk9iiX
hzZpm64CPueypXOFOR+lNujsULseDu6YLZU2XVjG5vYIV0IQoFSVXg89ckFqfz4C2krV1LR6dzCp
GaPdJmswI5Ck26NciT6uhRGwQfLG+mjz6hcmUFUBqF17tYxfjqWgGYOM5qHFXhJeEhXpH32jrDvj
3rVB7snzsHM+7GyVtLhDJwNdjVclj3uBeSqOdGiqWJtMHeLnyevwQS9a46tDC+cVLd+7COrL1+ty
lIP5os4FJWMe92IrgVCuW+0zor2AtIlGd4fQL7ci1xSK0g4FLt2+yOxSazAyo3Ra1JbeiVwL7ivw
0eQNrYNiPQbPH0w/BCnJromP+Z4cM+iblVt0jy56VKYzPERNtEfGFpu3bREduhFcO/aEuoelQG3s
1LyUIr5/tvUkIJHKM0QHqj6kPfOEMYtEUAHf0I+DA3nZ6a1vIsi+a3p3L4mbxYZ/BwJ47NCLsuGl
zGKDSQfMjCNfPwa0EU0Tvfq0r76D/okXKp23ZVap3612upO3zHKJf0dl0am50pchuTr/srrBKat0
jPUjbmjNlyYdh02FkYp05/SjFRSdHOUAU9y5UFwd1XUZllbMJdYSSCGOgG2IwQDke+SZHiT/Vu8h
/nOBWqlRdYcMMdvgH6hSFeojoYMIdQG2bhTb7uwoNY5oVuEaHrQhQk1OBcoDgt/tIHJlKFqKBlA+
cN3iAs5DTatCLgNLGcutXvzce44ndD3GJLqzL2dBV06JCybXPlIyh505O+ictk5xlmecqGz+0VLv
L0hvfz4TjUoGOCEqDRfQ1KqpIq1EUuAYm8Nn6Pk7vdB+lq29/vNhuMKaJPVAJShonO/A0MrttnQ1
+xhbUGlyxA73roMEQIu4/v6PhwJtBZJNUB50Lj4xxCvMOglccRwV8C9RibIQSNOpNY07J8mV/X02
kAyGv527meO2SGYLcQwKdWH21cZAjl7gUp27uOfB9bw9r3mHWW4GDi7VcWAwSGC7fJ7fxlPi0i3j
2J+OLtxlmL4ojOzwTIsB4cdI1SrY7w3wNsZhWY3YY+s7NktYfLn9FPoMQSyfAtIbqBfVpINzgfuI
Nd3SkBEejwwtCti7mCdVmFbhTCGHxH0B2bCFNtbbWJG2Ts+6iU61gwTHxwNFOj5OfrFg2695/tsP
dyW6wuogSSECcCn/OJ5+e0Ne1QdF1I/qURPTzrLxqNlJvQUdB0NUzsbqXhi48nmejTdbkcrSKHBo
nXqMk8l7bgIMYAxP8e5s6HujzIKArlhRZiGIeIRCuaWvtncV7dvtF3d9CL5LU6fKdEGM6ZGMBlvF
i7PbZjVN5isgmO+3h5Bfw2/5z8e+4Q/+vyFmX4ujjy3i8czCE/5Da4mHAHzaoo7VHyFb5/ZY81br
v4OBMAeeZRJ25uFG2E2YBn2pHYsmexU1bjjcwRbpZL8m6bjxzWzvJ9qLmyK7AojST3P9Try7+gSS
kmcBeuUEdGeLZkNyUdhw2lHwZ0NvOkbSXNNdsiVRt1Zxq5EaF9jQUwn588NJNrAoGaic9gSL8zjR
tK1b9k2tcqPGdtVW1jh8v3vDlNx5y1c2jQDSDqoE4iGUPHlI/va1geooMOwZ1GMSZJDytU+1uIeq
udw0TALAkLynAxqe13Q5GJPeNkLrhNcIRIEGUYbvRdBvwMrdiWtzyDBbRtILZYh1IDJS3j+fTeGn
6MWHTncKOu2prN0nNC/XUsEGwjRaS0BOfUwtKxOxD0QNsC5alE54p658+UbPn0HGt9/eaDa0qGo3
bnfSwtZdmJT1FrZxjwIzvwD9Z6ZAgiyKS2yT2Uy7uIs5Z7zuVDsJdJtsk7vGz8lod0aZtQvXrp5g
q+/L0PpsjdPb7S/zyoJKtIpBnUmFa2POokBdQ4IYOq07+V31PcK2APXlAoJY9ZDlKNv+F4OR1Eu6
Oxap8ygQKUGmZqZgSfHYW6Vham+HvnPXGKzbGx1sy50PT37T5yGOuw8MD3YSSehFbzetkXCx+rQ/
8QIeumREMwcNq3EMH9Q82wgdb96W9lvU3jn27o0rt9Vv26bCz9oszaw/1Z0j8YZPplAfa8V7a9BV
CjMTTqv2aAb3qDzXdivcVRWQvQNGaF7nYKeC8CpQv7YjjNW1CfO0Nu/utRKvRFLJ1TKJ5lQdAJzO
ZmdPk9oOztCdUP2u3xS79mAaTv2+jYXxUruoBE5JgVVU2pF6RKiIdXFukQY1/fb2drpM+nkQfhDR
ZZli3tTMiynHTMZoT3anhhurHN192oN+94pC3Dk+5Cc420kUJ+jJQZQwNFLz8xXVh8goUK2uTpVj
/1BzcKJU3NFR+9YPGBRFyXSvl3plbraFjzBAL/qa8PLOB+S2O42irtpT4sUDxU+qkVWOYkhQ0Wj4
49d4NtRsbl6XOGoSFS0N2ghvUcM3kc0N0dKu8Gf586HozhBtQA6r1CPOZzWhmVm6Ydqeii5IoTdY
iYUkiYd3JNIQ3Z3gfe0VUk0m2tCMlof++WCoali1Bij81PhEGjR6bJS3URT5S8SGcWcrXia61OE0
UNecjXJPzkJ4FsdFayIwdaoyr0K9y0UUqtDyjYXrHlIJaoDshRIfx6Kz/vkvXqkL4p00n4LgvOel
FEKh5a41p6huD1pk7wrbfa01cecuf+WcAIUDGxAwCYgsfb5ybH/PbIbmBGcXi1DSAPT+01e3QV1g
Kn7entPVwXiLVJMFzY959UczQ2SzI1bOSSoUb7ROx6i1xkYKPBwCnn+GSZbHrw3+h4Hgf8mG6/k+
CT2tTwoS+pPVIlLe22oGCUZ958R3/ovt//FNg6kUNiH6fCQ7Hm2kNfT6RDmxRQRZFwu80Yb1YOKS
9sevUKabDCSv9xD2zoeySi8a885rTphoZd+UTNdOCKEc7GzCPz0PouXt4S5PPNAKyBcIulUUi61Z
uPIxRIi9ZghOw/Q64Klrhd+ycVcGX1r3pc6f/Vr88aKdDzjLWwqoRRZGZsGJKrWBkIbiAyWKUlwa
w3uXl8s4AklYB+omIzHk9Vl8LGq/QNaiheRQIvLYhRQUMr1DdLvCAu72a/zIgM7PGSCPdK8xLOJs
pSN2vmxtFcbjiE7yKRge4zReWChnYa28y9Xk2alOifouEsS79QKR5GiHzPrDhKvc7Ye4POtIuGnH
8VGAjKLlef4MEfG0QQ0tP+WB9xeeUrus6H5ASkNVG22Gha9WdzbPlVSfU47vELgLwBd9fqsgJybR
Do2IPK0qFk2tPaP7FCB0sC07RVm8ZqLO18jZl1/saIAXLVBKLYq7B+FFQYePj0DqSmS1BbdHnW0q
2r826ltZcUxGRadnWMGTikNtmXXmgJ1Ik9K2mkw8DEJ0dzBBUXeW5Wc4DDoK4jtFi4ruYCz5wMWd
r/lKkQcqA8UtU8L5ZWHwfE3K2oZcGNchyWrtr6tpUDDBNZCD1CWTpH33NHPTVPFWtmrRPcr3xjB0
qxBRzmWGetFLiO7213pQwifFxqO4oqTwOPm4ImBYYK49P23WtzfR5UdDd4VCM9dEIAsom5w/sHQ6
RZqkr05wz7x1k3nTSmvd19Rr3T9sPrJvJLYWEifVHS7X8+tTpGbDEOhNdmrgOixdUAorzfVGDBcj
Log4TKKJCSFyMQBf/ycfFdyi4sTLuiVil/Ehi4rhk60Z2dY2Ffsl8Tu4p5pbHbMUNlNTZtm9a/qV
VwPilIo41VcahfPzpraGPk0HSnSKHwavaHYILLuG4cGPRb6/vQqXaQmsC5rqqItxkb64ADWizUe1
ypJTMmzqHNMlzOKHZyIzqMbOC+6s+WXgYDRZh5TiKhrsgfM1V4s26n01TU5CK3/JBFlDp9BX/J1p
jX8HLW2u27Obiy3JlXeoq4Awo1ukUic4H7CsW2wxXdLJnH2Gvw8eaK6zrN2XxMKgQEcE/525NkJb
8D+T91T3eK76b7ef4mLWXD24f5BD8B+UOGc7vffigg5tHAPjzNeDJY6aF2cLFWesqtJpJ5XTHSjQ
5QWMgShkktkSCIjVswCd66YictRasaJRS2sJmShbW0PkPue5qzw1qQjXeVM0OHp00/QJYcV0ha1M
DVUZn6x7a3BRfma9KTnRqKBloRnzNRDDMJimPLFqdyg++11jKOhPGuXJFwgnQ4QspmKh1lm9bSpJ
utOH0X4vqsq7EwYutjr3XRJw0u+P2+k8Qk6dmhm+UkWnMsdRt20RyuD6r+LGUTtbYffizXCydItc
EmKxt3fA5flFKQMUJXdh0kcqfbMtUNpiCozI1t5iLVyrkbb1cTrM3WlfoOw5iP4Z8bO1byLoiYlL
ixOin3d38vOLBIxHACgEswzRL7B8s0+BFosSu5QV3kAx975Yuim+saa1lSP2+h7IYKGpd773y2xF
nkmkmdStdIn5nW1EGCBJn1tl/zb2obmiwokcqxmrS9tJu3WSwDX2jZ42Pgbq21wZ/dcKDbQvDQFp
5wqvX/livJutXVsM0EzcLrlkGvSIZ0flpLPLsCwv3pqpWuTtnsCg6L907pip9iYZ5SEnAt2aha+V
6xAf4NubQb7oswxOlvD+f3hjdut0YIl3Sl0Wb7jOP5aIEJl8okE03kF/XBsG3o5UDKM/cFGQiE3V
G6mwFW8jtoKqHbwIFLO8qbjzVV3cxKS6oW7Cz3eItIglnEfYoEMlbPCM4s0TCYK84adax++mqDYg
5O9c168ORRkSSgQEuosUp9FHjB2zunhDEf9LruqPk6NtnKpBpz7RP91eJHkdmS+SjZghfA4URi7S
bJQIGyvV1eINx4HmGZWFaWEVXXa6Pcq17+PjygD7kcouR/752yMzccEO2AyDjITfmGtAqPvEDNaA
NXa6qHBJhXHK2yxblLKNGn9cc11V2Y/bz3F9trAx/vMY+vljTIHXa0PpFG+RCkC+h7vjlOWd/Xh5
Cv6Lv//fMWahoGshr8aBW7wVfn3yEXzF0mIJ0/O1wyjV0+8JuV0djk0ioQy0O+bRnvJkD0XZZLNI
YhxMRdJfK9N3IqEgEYajvkirJNjefo/X1/P/RxWzbzus7TJ1cr14s2PIkF32qLTqS29ju5slWOhy
hXxRo+xLgaJvWiFN7nnbNJqwsLPa99uPcnVJf3uS2c7SYojJicL8W9G92QbVele9U8S+bEvwMSLV
RrmHf1zuXg+9zzJsRf5mRn6zGofgoHqv8ngp+0+RM36pBTbWurUB3HZ7chf3MNmNkF1jsnnwUVCl
zzdsF5LG2RbBrUuLJbIVpvfL9g54Kiy08Bikey1Z46ZZre0UOBIO7WWwvP0EV6IrwCMeAkgajZG5
BGKqOY2dIFfyVkbJdytvHqxWXfkjJgO3x7m81/HHg3CSPXz0myg/nc80RZQvxTq+xJ4grpE3moIn
10uMx9ai0uUbTo3SwRBJwwv0DRRbQ6pdFHt/QNZ4TOvmcRChuVSQRIJVgaE8CGlwS62Fg1M0epva
rIyVg2/HnY/9yu5zJWIPwip9RtKN86dOBph5pMQNIoW+vTSUfJv5+r1a8eV5QJuWI+yDJIU83WwT
hLgnO1i41EQUfRO7+Q/0agK8cKJjWcR3JnSZPFJ70PkLohwwsHkio5at7tdD1LAMeDp7SglIKUbK
tLXjYc31E/GGwA6eTT2YVrd3wJWYAjIKGTqIU3Sq1HmbU/OqFh+VrHlTQ6zLHJT70wMgjWxANsJ/
N1herUUupN0r+Q9He+8C5c5e/xjh/DCU2CypPsd9CuXm2RlfZTH47CFv3vJWP7WDf5zCco8M4XpM
ra2N+r3vkihlyjou87+8aXpUAuSqmngZxeYuqZNdnqHUoVV/nHrwWHx+FGJkfXaOb62yNhK5w2OF
k3AWoY4Ylp2jJ+Moj0mu3gk5lztaRwUDiLCsV0ji+/mOzmvFiUpuJW9Z1mLe1qnWJ9he5Zfbi31l
m2nwoHjNwKQvL26iCsxOxHr1plf5iI2QPU4vCd5fW3sMpeHOmO87OLcbH92YO6t8bWibVhnFdJf8
av42hefpee9X9VvU180mKYZ2Yyd1/Oy7jvct7DL/gBYfFsclNmZ3gtxlMOVyDPqUJNWgwTyP5ib+
EG1XqsmbhvYpTkh+tEucJt4JKA53ZnkZMxiKaEq6RXmYtuD5Mqa9Frdt3ydvuobTfPDgRdkuGzlD
2vB0eykvExA5AlLcLpR97j+zj2Ys0JFGSR5D2WLaDgW1Bvv7VKurPscDxdH3t0e7XD05GrxKds0H
LvB8XlOSYoll1xhyinQ5CvuEEOcrxVLcVHzMC7qVFyv3UCuXM6RihJQQe0Y2lubNCqQYgxo5I+80
Ju7RHLRiUakHGAzpwm2cx7Zy7qzdlbLG+YDyG/2ta97ESmQoegDd0RDtBguGcRVNSsvpHz8j7bHk
Ar5qo/ALIZxbdRRGmzzLzTvx+HIHgaajmIiGPI0nKlnnD2EWQ4MIj+WedDdaYn/9FwlP24BXlIbe
txf18rtgKAieLCv0gwtstjkNSWcFvXeK/PRHwEUUauvf+N3eGeZKHsc48Fal7D8w7vlpTcTuXbt2
vJOCBE5tfpJGhY47PUG72RjBRFJVSjNqxAnUO0QIeUSfnyxyZPiyNsQ1wFezI9xOtGIo5BayjWwF
msRJzSVWy/ugxbrd/asLoqdAuSfBfvW1UuWFh04OeYGCGilACLVhG7kdTnhR2+5cPT4KKVB1e/0u
ZgeSjaUjZaBfQ5NtFgKKtLTtYJzsUym+4CLoL6wyQ7E7Hdfo1i4i1XnAphcDkbqr7ox8MUVGhrxL
nmJT6bHmUjd9UVPzThL7ZJT1KWhd803zq3EFeufe/f9y8yCoA2Sc7qjUYbjYPKLoMdPqW+OkZTjo
aYlcRhNTQ3V8JBwUmvX3iLOVXpR3osFFxKMuDlbPJjNCGAWF1vPv0OprtVJEZpzKpPhsOPlKr+JX
vU2+lpn5eczSL0U//bi9nhflZNo/CLASaB0+E8nBPh/TFwqFTqxgjlb83W7MRSf9thzsOk3tEYMX
I8Q9ssDMDJvVNP6h2gnWtE999aMA3Xv7UebpiHwSqWQnW7gwl+anS2cEjpcXSBTqRrQK0mnrVdbb
7SEuwu3HGOTw3PE0CV+eRTrbKRHcTJzs6HefvfHYKcdQgkySExEPBc8tNauFMx1lpezOyPosLPw7
MpNDQo966TwgxUluYU7Ney4xZGwofuys9qu003Wz58nSl2rj7yzqdXrUo2F3T77uyrslsku/DoNq
tT6H8riQ9mxdkus7L962oXmsi/L99gzp5czdMkDtAkvitNZIukh+5rWf3p6SaKzx3kwCf4UY6bLD
IS2nNY7jy1PmBvsY4Gua404kmscq9le6Bi+w6H9Vk/li5eOPsEqfMi3eJe6vnH+1Bsbw2C9NBqla
Wv9j6cW2CL1N2kTvZhjsaz170ZEk0AovW0RD9YSsz2tdGpgTu8OrqRR/u3GJd627qAMEP6seP6mQ
0lr+BB5nbYzZ+uOBKAxpobnxnPbLFLbLMQvoP7v2iQ/+k1/bSxezEd7eDslKmO/I6y1TfkumJN/8
qviFdO6rYQ1vwJfe4wndbGHkq8rp42e1S8TWloa9wIDfRj/dDub4Vqvupgucr1HsfTanfoUqyiYK
6lVam/tsbNaO3uL406zjwtvVhbpUyvxURcmPpOjXVhAkS0XPntH3/N7p1ZdEC/Y6H2WRFC+BGLd1
qq17Cm6cEoeQjGLKymIVJPmLiNNvmCu+YtaBybQpzd2LQ5hk/VKL/Vey90dXHd4KL/2U5d5jpbf4
mIfhi5GLU0jNo5vMrbQ+svvqi2EHENZCq+NN4qYYOy90WjaWlH5UkmwhzGFt2U21NtPpW6PHTw3s
VmEgIIVkwhO/gjuYJw5j1WP5iDFn1u1829gXdv+514qnUNTNIjOrbRo2qMB23yNQ21i9O862xkZO
j1TO7fEwTN0aL6r3OBqBQrDCvkWtZkg3fYjmXVuwHdwvMQ6cq3rqjrWL/Y4bHHXP+qoG2oNuo/KK
+SoqhM9KhyssRmhWPnyZmvwRSbgIVy5zZYl6qzYxkp7toxOPv+oCc12QCEHX7qsIepnrPppp/Tpk
+HYBxqsQsY9qzNUKa2MRXTTow3LRFBulbE88dkH7yMY2G30tcvzHA3ThUjvxlm0vEB41lwMesnmO
+YE0qByc9j0Uzbcs0Z6FmzwIUaw5sKqFk1keluvGpndQoxzbn6NZ/KJo8N0W2ar09K9Dmf6jZfEu
6MWvqXVeRmpLC6AM+6jpHIzOwn2nm88F7VErEKs68j651vAaQ4TRjOFzi1Jc7uAwOeERaQVshRK3
O39b9cU+z5uNqJ2vJa8zb4BqdH31OW699RCCAMPtaNlSpnAmFwFwRTqKJXtJ6FUq+9XFfH0FKneX
lP03LOtFsuC5N3bkREvTIeibzrrT0qe8tD/RhD50YYRXlg+u0dhCxu5WvYj6Ne6mjYVipK+95RHW
s1oY7Izc/U44l05yTQfSJ3HHCFJI1uFLWCJFHbwqo9rt1NDFnbfHxLYdsAlsv6l6/iwnWaWYgBb6
MubXJFMENIF0hw6mH70y7AdK2RhQJjAHdSxyy0NZ8oUnPLDw1klsrREZXOWBs4qgvaD2Sn0uWQQk
lhhe7qVb8gAuk1Af+OMSCtSjYR1r5EfYBwWsML34e5ycZdN5x0rUDOE9l8lfeJpvvfhgKBg6pQ4k
6YOMpQafud5Na6UPlvpQrgfktwuvfpQP64tuRbt2YdnvZVViHdPtG3ar3BGN7T9a7rdaM1e2iKSF
JRYvH/snbo/Uh7Y8ikrUk67z6qiv4OuYSrcolOIn5IGnxglXsRWvRRN9UjNgBB9KALr6miN7UNp4
sNviFOPLkXrFJqnNTeB9VVrtaxVkOy3djWW0i/PxGEfmooWZUrc7j4GiPH5uimGjV78yC8Og8deU
hA8OFMveKHdJ3yFdAd083si3qltHjHEyClJYxy2Eh8nb6C2NKVol3QCIkno7Ur258o90Z5avkznG
Fhbwdbm2NaR/+F78NudCjNWnWDiwcOzeWUlzehZZfqUdtCVV+vFQDRCG/7nJmufU9h7rAP3lFg17
7QeYXnJNi05FsBkYo/L/QSeA+wNzlT7vvEX5LxRYkS0m5umwW/2Rv4lANsalCgjwPIu2IYeQFQqZ
TMnHlRyMoPnSx9nGsvu9wPucn/EGSmJeusmwl630+C0yqQNRweD3NF9qtVmbMFdzXogS4XcsMOuD
N6k37z3Gqb44mYB0eGlyVaV/PPNWlHTljvaaN0PmuWygS6m+crQU7yBjeNkRvVzYBdaRk3jtB8rG
t0iPRoEXR6Bti0bbyndUK7bcwNLD06j/TvFsNVQDxpW6sjnI6gQlaWtp+fnKS36ifc6k/SfbKJZy
zyjOeIKtRU1yIacD33gxCizfs6x65mxfibJ69zVUaqcfSogH4RibP/saWeUanmZd969RUO5NTIvl
H9Ihl9tsdAgRrKBkfVWj8VgM4lFa1UNFm7B/rZVkSbuT91L85KNcUU5opb3EssHE3ej1J7sEW0UE
lF+nwOxAjZ2Him8zTtK9U/MbMXKcBEed9ZQo3TFRlAfUABYWeycfrKU/5StpHg2sf/PxbcrAobzz
QB8RninLY6mVHrFjs5JhRepJQL2RPput9lmPYajxJk2yPiaT190ibrtPJS7KyHUv/4el81hyW4mh
6BexipniVlmTgz2234blSIo5p69/58reeDxBZDca4SI0UA7DdklfY4SVc5ckd457HhkWEczJvbiV
q6077MB9Hc3bBqCQl6jdufhkNMz6HixGrVIUFPU7R/tojjTYvKRV+pqN+U1ZlvFAX1h0qLpcrKlW
RrP6inuxb2Hyc2KuqF+2uiok6baCgZlmyZ7adnFi5xX7gkm4TWvTCuRBOq+Ph5O7MY4WB8v04p+s
hCmRz+FEVnz4rtm9WovRLVuL9YgkTub8JH9+J+1ZhL8Kqzplm/yS+78Cn5n0PN6fm3PI1aWRvy6Q
ecuKgenpnc1qothjkjQxirz+aUENog17caQfTQfr2n7Xrab4w0eo9Ffl4j840++Obhm+wRTMpvbv
rXzzyuL7pr3U9O0a4++LSxnD8OqKg6n43/pptvMySjkGJphRQtaPwXPv01QWjvM3DJHuH00YxJww
j8W0Z/s4pQyJ4KUr9g9Rmfp2d10sqaS1Xy522h4Za6OmHsllKZyLc83+Qlxtte2Cr6P1uSn9vZ00
DxaS1pgnq42f5zX+YbMb1pNbb2JQh7GlU31g3DGTtHZ6ex3kLxqMLh3njIyANJnV3Hf3Ig6Cvmts
gwbTNImHHL6VPrauvXPnzdYYhh3N3W+8LaHtKmzobO+K0v8EeYwmvqwJfd7tkS714fWZhrNn+kR9
SkP/6FbJITYNwmRXa3tNq9/m+gXFAsmLPQ1GdwWZKnfzXeJxxQL8u59p4VT6aGF39bZSO4EHvOE6
Zk+PaZOZmfhjCrFzM9Mpps/aj9cDXJzyj/6y3ix/PCu5p5kbNcvF12FoHmhtfG5cXpDlp3kpaNqq
PReHeAgfm/AZr+85YVj6WiT3nhO9eMEQc5theLET9wtNrax93kWPSzjM+6jyaJkR/qnHykAvxl/r
avoiO2700xfy2nBG5b5Ljq40zV4dImQOx15DVMDq0UwzJoKn09MCT4xZ/1TE1j3VMycLp9bwgwPl
1me6K6Z7DFyBcV4O6SZ+ao3ieTCY5suoBEYer7tOUYBo+E5bf+ZrdBnt/5uE3lvTcx+mH1M+vnBf
6jAWzZ3evinSw2qX56m+PnndeqjwUxyGJm0nh9Gs81gcAPbJbsO1ZHBx/CvyjafAXN6aJLkdp7kC
K6wWczydRTLZHn8YfiSz940hX3dTzQeHMP5Uhstzb86PXoDLtDLkI/WG80A1DNZofDXbhHn1RveJ
cqRXWPCtbLm1Zq6fu6kZD8z7eqEI9SxFR38lfATnSPN9wpv5fVzPj+0YfZloLRSH668+ck+VxeyI
KMcxWot1O5nLN8aSHjAT5y6M6ZlTL/dLUz6bcX9hDuyp7IqzJKKKgmNf5u+bqf4xBcXdgLwWdfIU
Rc3J6pzXNMVaOcnXDn01cVd+aoisQsSj4QSXzA5/TlX0HONsLtfkjezlhdkLp86N/ssmUkChxYAF
Kid8s2Z0MywFDMq3zFF7tqfxPfHm33nM9AXHOtG2vmLp7c5K8vcxbYRTgQP9+GHVm3pL8eITswRp
TEPzTcP9VqXuux833KXInm7UWa73PjOznMz4MLzx3qZL686MnCeHmQulW33lftHBJ2TRB+6JwQvT
bij8B+ZnkEttTqvjH6t1fTJb784C/oRm8y5bxXXxP03c3BPe2odGuncT7lC4WPnWWp7xtuNdlMbf
xEr5Yh4SWGWOqzu/SO+Z9c6gs+1gLnuXsdgr2rYjBNR09i7EVm6qzUEy4Gb/NV6xE8RlVB/3MpZ3
7oqjWuv6zU6sPZOmi+Fn0wxbpJuR7VIStNfd+4u/NyfvIIXjgGed5UTVMZ/Pj7WRbNUFrv+S596x
5WJkhROt8W8GE6wpMMF4TiSSc3RNuTBFmeVIUYKlTIK8DOHgodLDMr39o1SJbAl9CE8esySyZfM9
daxjwMmao/8YFcY9+ZSncAhO6TRzkcXamUlwuDLVKGKwSRcw4hXopb9Z8ABvU76xzKAIGUfCaCEM
FZmgXKrddwnaeYSrh9W6mHVyCo3hbHIFFx2z1RGKSl7wIaVs9LeJMNusv57D7EkL1MMzToIdRNcX
H/cpSn5aMz7+lG5rZnqbDhOk7R9Ts/kEcF/WlBZL+Q1Vykrnbww2Fj8YVfrO9nEPBGiaeH40CLaw
I06BGzwHQaLVNg5Nbp8kcvx4wYcOagMF/czbRdAZ58iq99LHbWzvBdw8d9wNcbJv54uH08ClYvJ7
PzbjdavxllA7rqnnn7udj9gW188sKm7Ke9nTYtYEU5iCqZnAh5Uh4NQHCapAbMawc1WZhgIW7Aew
NZzxYLa/aoowGK5KfgrvfUN2uNnVnDhG0A2/yfI2fCcCCMtA5MidbubOia93Rvtf4v4Rj9bRf11X
65rePVMNsVFnJ/uPiuEtM8Bu0L4Xdcog2zFivCQOOnf1icVpwjskHWAlUso7D9Uvn5BxNzsb/SHw
YYLycLaE8JiydiSfsp3xCdkBK1qt6AiFGA7y0MwlLPwmMbE4QbJ3O9FvzayjgoBmHp4UqQoC3PH6
UjIF1IYT7O53W79JMtPYPMH27eLf5Ua75dr8KyIypP2e8bwXo9ckb2aCD4SslrNLO/+QsTh58vXa
058B8GIbpzTHr03yfalzgGyCzRI1d/gqFZlvqC5KqbhnZ63ZPE4RtT7i2+hef8lBSk4ppDnOpKm0
+BG6LFyhK6iA1fe8ji3CO+2a7Qga7s1lugMMuAAq6aSxfDDqJ/bEvx2+oAMXGPbmsvHT5wo8lmc2
LZ4+w0TQzgegSuYjq98tEdMyDDPag69g+rqaT3bDeAP0jny7zEdFGR9NtGFERgoqcbeG84xAiTnk
c3VDfnDizVnPUmeGsf3RjMlJrpjNDuVBdnwP9W6uYhqcRSMpe30fzsyNZ+vp+h67w+PiOOfxyhvx
CgDYeohkUsoWltHr6pIUc1cLAjZNtEt9XBrG0l/7L0IpYM2DWI3T7BPzPHnePTpSj/Amc+cQXMgY
4NtfP2w7ObZr8piDi+UL4+cRUP7se9NJ5w4hJFXi75b94cIfr2t1iYb5zmE2UVR+4P8wJGQkGU1o
S0aL0TYY+CPLvNYG967D/Y2XvPtldBlWkjw6+KkJd1mlbIz+te0ZCFSnxxuO9988sgUpeLFGmRfG
j2FDsPXJYZZfh0USKJUgi/pVtuw2+bDXqic/udPvuCS8a6/Tdykblh5l4S4LrVMaPayEhXX8Dm7V
EuavIzfSSjwcJoU+IcMkYIDW+GqIJC/Pr8sR/pFM8CXljKRXhia7t8Ef0pD6K52yvkpEm3q6zYCf
CHfVDDGxz7JjuTkzsKy5M7kIRwcVrcn36yPMBxiF2dndQAq6jaMdekharcI/o3UbO/oCU8vNCYdw
h7YcK+uJpzrmfKwwX/yEmsxdBMuMa7afErSFdJ7/Ad9Rz3eKhs9oaRGOHfA2vG6akdr06qsPflAc
MJ7x9IYMpOnnhKF7/JWPDUN3uiAqvGHEgEjZbo7Rm1gV6UGj/NiYX02jexrc4aIwAquWDPpmdyH9
oPCITYmNnp843rnecMFKzlNNVctMCNM+8xrUD5O01FgFlkRQM1wPqKiDr5mhinYUu8t0SYEMtXNI
q+81p93UYG3i8thE1u2Q6OBjkNSgUZHaw9DCbSejAhfaTbyT/teTrn0CAYOv0jO40XzAJlqQWcFu
CPP727sy2ikFX1mLw3AlH4InwFNSKk4wPspK2xizYn7jo7yYV+hNCJ479qe4YT4UwFHrFd+ip4lp
MJIpPypQ01zxXPBW+FGHvnPwilFftWkf5PTnxg+qoRSqMVP7vUa/y9jPpfdKYueQZf45zIP7aDNy
HerP4Pd4HdH7aCRPKca8nUxgd7/dBDMC9Dm55nsGlmHCGCjAmRhJsGuClbi9syv77nyd3iUy0nAE
ZBa7PaNKpXKY3X26uuHOAbFsgEL521pVB4aqPRimsU1JJhnlfLjiHdKxTrCodYYHBwUjQRZurHuP
iEH/oK4fwTA8VcZI1VxhPNn+cmdulpNL/iVlM5Vbv/TJQEOupNjWTGCQZIlwHMsQpt8kb/o9lVP7
hfI7z2c7/aNlrc+Kyxk+vOkc18w8cBIcD/OeD+yFJXUupFqJjXAwcfefGvd43W8kTMT3e2KQHepu
ea7LnEaXN0UI0dfY241d8iDIV0TxyVkqAkfLPjCSU0bYg/seFzvpX3J8i7IsdtfIfgzr/mYJOX4o
1XArYRGutc/T5qtNQDu8vqwKZNH1raM3l1+wnfxnhQVzGAtRzm9QXRiZiPMOoyjMJ00h02Ykm3ux
ptmu5w3th+qBaXRsKgAlSbMZ3rptsHopuvom/EyBmtBjdvRV5iN3s4ukjwDdXQZqTcxs3xDVY6Xi
Kh1+sbxTwb0dI59G8f4+B2PQseLibJKtB/6y2/AudoGAvBhgiHiKSfvJOWyuL+bVZ55Fuae0at9B
XyBjXQdHJq5iCP9sJDTZcifKX93sFd1CLM+37xhpvg0zfHzsaOt//6vJAXH5m7YgqyrYLpvVgfhy
PFdOVAinHKLdei1PqJiGhtA0xpMmM/oXBF86v0gBZOVIjG7ZQnuPqFLmbnZZ9MDAvD2vogcpYD7f
XtvNXnuocCokmvO1vfAk6kUfiSvM7vBqmoPwGuY9hn+k1lur2l4Db6uT8uycIUfHQJEZGMVf60+M
hXigjeTBZKi62X904FZGmAF2fJKLGAWwUJiGQqo14YNwKs8RJDAdPBs2eyO98SMyys9rk73MzLyT
WjcgLEsIm+YePEYrxUdYxcm6XTdPJz0HNMpP6Pikc4qIOYX5T3lIKP2aEJJg31JfjyVz5QQpLHIa
2NyT4BiNTA8bfAepePaiyD1BadozvKGNKF06aJO9y1X76Vxm/aEi8Kmg5UjYPPlKByUEvHtUxFmk
Z5WcX5p8LQFJAqclng/Imv0CdRhjMkvRYrdL+A7ppNbzUYiPSxg3BYfTBfcA/PkXL5/Rlb9Xevl4
Fukz/wcfoBKgmP6YvXXuN0gxLA5fC4/Ixcqj6P0Gw2PaynabLT5gVhQnN90c5SMJ5NQU54HozbS/
eUQ3FYOqibzpMOC8szgxnNqJEfs7Cy1Izui2mgFWl2Nnfxd0gN4KQAsUbPrkLUAkmbV0dAk9u/4H
PbhW0nbiGGF2cF3SoHG9alex6yYmaUDrfIAFYU8J1+q+greKlIOxfnCIEEFYEHEUuhKmBcHa0LXa
vPBrvI+uugr8QR3XfmwAd4pwcxWUGPFrO+BD/9D214S0CuXUabgcR3alRQlxmXSFUFzUyADNLons
4Tv3x3ZtCuCETLxQ4t8CkTuHsiKILHOqmGtqfSB0qLQrOI6OIydMnxwvNnLz9oEnNKm9F5+teXBw
e2OHT6VdmHVwJxFTjHgZvFMG/sFcoj36xj2nEcuI8K5w5/U+pE/s0jERftjcW6n7ICdCtgt/piUx
AD85ePfdDS7FymuAReUpw79yJP36+hon/ZYIB93CP9zCeSrpT6dFhssqLCAUyjMR7pGBHVIZsBwA
JJ2IknH8WAjbcHfm5D7ORn0eoLiM3uBOcg+syFJIF8303+hQOAsLKf7ra8z8J5+WHqi4sNscOGRO
rBv8B9809tX1s9j1BgboBAfdjeU1xZxkI9UBVfKpc7yXicz3huZdWpaFB9MIXYMQY5S2Fxmn0vgj
b1C7dPr81GXBk+CE4KvafK3udBzn4EB5306sLHfQo67GeyVXwKqMtWXkd3I0mvouIBkhRA4f1QI6
MJIVpMqrZEn2WNXfCqe68zxmmUXhqW5MemoBmRlsKZvDX6kQQLSqRsaHRnhZhYNebZ8Sdd65kVhG
toy9w+BYFwBkXn/Jqz/+Eu4qFPdK+EfqCKHzcLdcJ79fYZNsjEnyLYebVwCuMAuGlCM4CJ1+HKzN
Rae9EokhElHjJBguDEAqUfJBEHplumg7OTD5sHkwi/KZ20BnwYSZYoLZ9x5Er5qJ02gVoyQ8khOP
NbtfHM9CjlNRMDSNfHm+bMQuxgfmGY7AhCN9Vuud5XxmE44nCdB4Is0T2LuZkxvqzVGdx0Y2XBrx
aSBsBZwFubLcxP0j7tbK8eYYObV1fGZodL9NP92VHfFCTJmVgZ8473+s6xBuhLWKnsAMbml/1O8F
g7DBUf/CuvjPBmOkIDdPhTnL5V3NR/kfYnK1Pvr0uZsJNd7aAvJTTBwL4j/DGOyWLoZnZ7yP5NBU
L1KI/GaCgzxidTWgQnIUTc5RwO4WRbLeqIHcsxSBXeIo9hUPNahubRDNITtkHoA4fRaH8ij+bkmZ
53pzqxvyBrITMuMIhr7VY2WQkGx+Egjr40XJYecjQuosHMOkuBaPqrp33jgm2bZNJxibwL6yQ8O2
t9LTwHXvvsKZGN/4bE/9S+BiK/FkqK4A12o5bL7OynvP7ncBImnEbI4IKCClINM1tWeMRk4Mpp+w
H75BYcYnTp0FoOqwa/yroAkPQpw4WZlMVPiQZYzOKo86BDEN9LGAfIK2GR1ZBRxwu3SIaHpjfHNL
/2hCA4EekRxjdovJsJ8BuUcgAS56PL8rArLh4UXwzGS2MPcz2AOaWP0uMQqC30nY7tbqmaXjd/uk
YobvHpoPdAEWhkByMpSRZg0bWnRep/sGHAFnx9SkNCj6oPmUQaMwSBnT+UUhmeH74IbPjhvtxvIr
WfThxjFwv7Qm3ytFcfOhcK+AXiD7OwEHFzGDId3xW0FdgOIYa/zEIiBKzfXkuPrSY8eyt0Ld5quf
uosxoaVEoIDNw5cEg/RlXCMdl2C0gKcTPzCkbrdheqRYgz3BFuJKO5jPaNnbe+1PGQMB6yk584Cr
E54H4Kx0/jzYFOX6Z6rkTysx2qIdGJKb7pl/vIPWvR09EB5RXlPWTN2Qm9Q4sw8ZPjSZVH245I+s
XZiCOIuZcx2NoMFQUazx2oTBnhnLDSyJMpONwgmf4WSUk0wzn2BFkZOc4mt5x0kZxkn8KP7llMvN
C8AiXv/boNgFTxTQTIZXecmMZZPASDMo3IE+aUJzG8RMizOVsYLpZMeXSQQx1/kE0SY/QPcZN/cB
JMGfyKBI5qqx2ZXTH+597RmtDpyJWcNRtiIm7qIWpXK8Ko7NGF7Rri0Bumt0LxSNJPIFmiACSBec
Z/FAEYjvdC7wML/l5/8YTtyuxCnfwpUBAudaneAff+/enHs5pUJIeeA+SD9zjqyVFlL7/vrj74O0
HB6sRB7v9Rilyf4E5ADXWpxYwI2co0/rIodLAgnJFqyaH3xMVJEN2VuDs5BSMADnct3mLKExyebX
hCjgYmSF9wxJwty9D9/xH/6KOKsIgX5m+NolFAyaZ5MB2CF5y5Ti45U06j8M77TO1s/AK/0Ht0EO
4mKF3MS0LFNGJHuiZBB5Wqx1N1FJUsMp0FUCCbGEBEQ6iKJAF8pcuExWBshMJASxlFO1YpV4HtAS
DddQnmBh/+yyVApd4Ipwo7gcM6FTvCkb4m6j/QlO5JnSqewyob5tXO7S+XrJAnLNNH2x6t8YMJ7i
1fj0sFFTWFz/u+kwUjhPo//FITWHX0yIBFb8nY2gh5j0f3lkiSxUmIvS11NboS6Rn7WIDlzvOUg7
c2ByDSNCB2m83Ml/79N7cM6JSBTy0JA9kwSy+9EnLoQ1Qdau9iAnPsZ+15SyAMMg4K2r7Whv9rKd
ksubXRHu11NbsglG6JAy9LtvUF3ORQ6iS6yPBod1RWEoIIDQKbbpQ3t2pKavOuRkY56UUpBvLhUU
9pwpto1yLCys/1laTaciMwgQqOZgP1JYdOvpHg1HXheTp8pXAk54cGtVPKxcmkjAxwyG55yC6JNZ
P1a4J5g3zONW7iG2BiXuoj3YKsCTf9FDpvXDZPYeb1foWHgeZ9WmNkPajctqO7wf3sd5xSFnmTBe
PuxfXMYZU6/ET1EQehbcpzIZo3iXueZp8IAcRoELFpQW027qaRXTD+fCvu6m8lUcsCnUrJgDiIDZ
rEf6MRpwMiAygThlu4Hb4GXEF/JTtiCy84d8ihMJ7fqo6IAeVXUHGX99JCSDhegpmqRQJzgkn0sc
teKfWRewu8XFDbHhnL9ISG4gtLyeBYEo5toKbgLsaM7H8VxfWgrZiCIE6LS/3MsW4cabOoIIyFPk
PK/0YlbBipxQNu/7yB5Elcnq5wtXKSlrTbYsTWwHCKybC3eZuZ94c3ykK/V7hZ5bpgazYY5TGmgd
trWV7iyz33m5Lzdaig89wi7upc8jq9z5WUVLguii1DM4gZ1JFwAoFYwMMC/K6UQVIMZ8Qv8OJAQg
OMq/JFagZWJlCLopygWbVP9QONtkyvJOmKD5myxCjnCVWBaqoaRukLfQ+5PqhJv64oueNaFZVD80
+/0DjxBr8mUqH2BujnuyPssLGb6zQaCoQo1i1n8m/u/G5T0Kn7hAHT+bzoo8sy/0Dh8SheGh1UlP
+ru/7OA5mJTcPt78/ynby9LAJVowcJ5AnCgsC0G1BFJVU79xNX/Kp1NwQT6a3MGZmC57UggM26PO
vhw4ThrJ4eZKNdBw5gD1BO9BMj/4i4KUlKqU1/XQYR60GxYEmVUbkz4yU1MPZFeCAWXi7tm4UChy
I6+AIANHySr/0U65FMWOat+8L9Ov8lhC7ppbSLzUrNCjIAefZgl8jH95nWI2bJED30lXAQL5Qgps
8Mu9LEjCm4R+Vfn4QQ+fm+CwJmyQZzS3yCQii/LmWdLvS/Apbe0dP4D70RN8UOeCsa29nWWEr3FK
haX/sSGDXCkZvjAv7dGkKiRc/so8UwNPqZVLVhUZIwqyIAhz+lcgIAzvi+1yh6+8oc+6E9enIbSk
mQUb4QX+hDBxZgkK/vMRZLkDxIqd6DAld7e0HIodrvu7esmkdA4rVvzA6YCrcr3h6tGtdgY4xx3r
M3Uyt0idrCLQDzvGFMO++oVCEzn9R/bKfyQ93K+8QwNFfrTz2+/kn1vvIrbRgSEBCAJx9zMzypST
uBX5ELvi4xL8BDJ1spcjbQgJxGGcNwpNAcFSFSohVBNNRgs3PXKf436wHTTvyemaZ1Vcmdf15ZbO
CPrnsje3JTV6sTN+kQnrmWIB5/1VkFqmLIsECkeOvKOKjJasOmP5pW4UjIIIzETaKgsGQyqCtGCQ
wcc3rdpPlKx63DefTnymH8xtjc9OGoKH0VbjSE0MWvG3vOcsYHh0/UXAFZmWtz7MzgcQO8zTO94C
YVBQ/GviSxOPjfv5E1Ljo0lQAxIbMQnh0F2YgudA1dnTsDxDbh0FAo3wCPNrwSBhwsZoLAFbBIU/
4pz5DepYGa3GvgjL8bLRNp9ddAD/VQIgZH/8Nzbni+C7s5mBseOT/CR2r5CasC7rkZqX2kOtgRGF
1uAG/ud43d4BPkKCME0ehojyQ/usWgnebnr5Kdi4j5Ud381Ug0nrKcDAG2+5Ne/+r82ieZdMaEOw
awyJ7mHoFNhv0+pIvmUd+0uJYVJIPClAcRiFkLLS9bRG1Used6d1DbdcdrkIW0j8FT8WnLLBSMCa
g+SJoyBGq1NWRNZ7peYErwuCo6XT4SIuqFrnCEe6TY4G8o5aAr8ksYZDZFRkq5KRZPezYgMeWHht
CRmRHYK/yrHmUsIZ9ZdZPeqCqqt/DqQzTHdMqLrZN84NnQgxZf7l30vkoZaQ4z/xHYfgrSHPAL9J
ZvnbDcoqApLgjTcO02d4tgw2Zcc62KHM78NN+hjkxTmu4u1KwKIPmDSFqsG7uzHflavAw+fJae/j
kuvjw881jeiiyN9/EZfJgyHAgKzJ8ZXb9g/Wbij6GK7k8gDDOT2b1jp7GErvd+suXxubipU5v+t8
5yQPAQqKJcNg+c9GR2WtdVS4yKPiQC33lExxCfcnwS85B1JUsIcdWeiFjunbPilR/LvF+B2l5r1k
Htd1s14ptPnckRuozOQGOrrlNBF8iM4Kj94Q9FGOjrbJhjhMaRPBan89OmlzS0FwPDZ5AaVoe5p7
M0aXZvzPyEpAXrf2fkvjeEQGZdMYn7hzHSCAfd2Gm0/4njoeEiQKbGTGD74jl9Gh3Q2/F7LjSBMz
eapsLtO0P1Jz3LomldEUtrF4gQLEkJnqRzx7zpIPSDmLoOg4LBw9+XcKsSsEd3sYGWTEWpY75vYM
S9FYCsRFH7kFM62LkA5/zIMxZXgwUuqNM/ySEOiDmK4EqC64I6PDn1bpr5K6OASZ5aJA30PArGqu
WA6JCD5/c5D4+levix8xy/xx1qfUmsn5/G6s6wWKO/g6jn3IqAoJiFjcXo4iI+6VgiZkb6jbjmpi
zTcCS7n89XTZh5bUTJ+UAQdnw5PSTmy7dXYDmDm+/uRnCmfazXSnSg7FMNEQMs1UIAGQ0Q/wCQu7
8jLVRchBUKJfrjgcrKAp522B5m96xnT3QxfuQp/O7vnP2Xc/mLV3rp2fDlUaYkgjY3Zd+32K3jHf
5L5Q47dqNtECYyBPSLqma/YTWTeF98Qiii40QX7uiGRJSnzSqBYl7HWIv/dzWFoF9YDUs/WZIjcT
cePpRnjzqGILR9ddFVaTqoc+rpc+qFCIhd/0OUfNT3kC9we4lXOL+6H4ZVNoZLSbuAUBBZWGnI1p
11Oly9MVqRNXyJcglM/TM/OWFyjpzVfFFM/9ZANKffBs/vDalxe8TN4iIKNXk5+WV6icJDS3++AB
GZntL8zlJB/2VYhNgXZFUJb+RcdJxzN5mlyatKaT4YGdRi6ccdOtvhNG5ylmcDHbhbU6zQ2R8+6a
UiWnH1XSlMDiirtKP4ZkxXTOIp448i9+5Gia4u5fAkv8L4+DTyo8RZcJ+aM3InJXSplc5VAZu7KX
vK+hLx3zV+pYNHMA2baCaW3UcmeGpqXGDx6VzT9UZAHnx5vx3SWpptibSAkvB9cXABZmmk9Lmlt/
OEbhk1BBT62P0pZATFnN0iDUjfQhyZN7CvvyhBzA32NPYQwxDXP199K2KF0+wePktg529J9qtDqH
cDA4vFSVRBuUijM2q3XGTzaWZC/by4AEEkv8Grytj2RBf0oxAKKEtozUkyyH5PxJRQBsrp4jks+Q
sSbQAs/IICnspw9AFzmj2pFMY2M+SclCTNUWtrQIZyrOrdTldr0B7czTw9zYjY77wHEr85bO/xXX
0yb5NRvhSRHzYV7JTr/zep5TcNtPGE9mEkjJwwICq3zhxuiWLgP7jf+jyssXD6RohHs3Kx8waKgX
G/7VI+DJf0vSY/4+QjnbNPAOkrwN7iu6q4LqtkJv5Q0w2d7Ftdk49ChzYvmovyk2niAZzyRUi3rp
iAWEXIJB0aJG9A7J+U3RmE8VxSyCvGIrnEEudJCmSXeCClyEsJ43tfW6zP27wzWBrW0i+XLabH/9
GhT9Q9uGT5Eb/SizmNwh9YqbIX8h8/+yBha7WgxielyCG3v/v6xDcp06fbev0RfuJ5Oano+zOz3K
cFZOeHGX9SvFTkepvDS2yJBwD5Pel49eOJ3W9Hqp8pTn0ooumt7dbHlumoVZ1sS4VB3QMAYFf90G
SHrvPS7tprB2IpnrdpdpDbJt7/r7iucX4XCqu82PPMi+NFn+ldb0J2Ms7mJr/hZZ0SfbaPNtkWMO
HbN7dsr1bI7m05gt4Xamt+R2oMyVqgAuGLTVlcqPtTlMFdox2yQHqo0uYFYFqpQz4wi6vnhFmKz2
12yOD+7S59yy8u675nrCKZgX1Fq/DMd8LkwAuHOoqVAbx4/oKs2V/oCZ+XSU2s8yh3KG8/mt9y0q
UTcoEpw2AkhILVfITjOdCNa62svJMbLSxHlIzvy59KROnQbG9CmNg8tkui9jkRxuxhoXWNFExX/S
CIeN0M/6BeVhotzXghqv3rtU9p/GoAMV7uFm4tZcQRz5amzeSINN3vS6qZdvoQv0MClbm+19ULZf
r9zaaO3xnbypzq0noY2DM3HvzC+u3wnsbybvW0a74rTkygTRm3GgdGHhJiTaB7q1XhWcZJfQMkrt
NjnYgM0aGFREdm3CY5wmn+KEO5TI9ri0d9qnsoLXyfomCekmA+z4Rw58QYwpzr533GkrOlViY9/R
vBzXHUjBY/rJaJM27e4Vw6Ug/5NzDYFd3A7FK4y5Blw5n4t1vEf+VCZGgRS8sL42XG8WYheWUGxK
mquZvXOl653ImjmNCnMk2XpUfnNsr28FedEKWDIxg0EdFVYreLDt9I9fdpfAqr+rMHkdPYbbmNkh
5TZtA/LaFNRBBf7PWJWFNYdPfW005MYnNFPGIY9J8tm4+tS1GY/SckoD9WlwRwm8XHMpSj93tk5h
1MeCqkHVaQw1FVksrqiXR5ZaLuMlK7lqQSSOb1XUppiZgvSqumDjtNQ13Q1x2vqQGGnCRcSCntjj
7gozhMSTZC3BPTqzjLyJrqypUEbuKKaZlSrnLgHU9RBx80RGZJqX+/yaP/X1BIrxWJb7njXzi0ls
VSE8wTr5sCt5UdkSgyshKCYsZGbT6ZeagGYKD4rLoGwlCAEVLWTlzKm+FTzAc8rIStmRju8Jh4br
eMcGA3S7jibx7vucqg5ssg8inrrmi0mnUkWYgrX4ZVszpcl5+WPDvB6V31DXcRdjlf+lUio3PCgd
iBUCDNP/eK/zIn0SBO1HPnElfCBDcBzpIZ+ObzXFPZjaYxtT9rF+IRUxUoSWMMzBX6e98rVR7+8j
nxnIcQR4X0r/ijzADLRMABdQk9xQSKSw1XWNFMZ0r0w8r/eqrBITLrobyx19SMSK+rH+qRCWCKev
OlR6UDzLDk/uFTYlItdX36nJPHdtco+jB8ee2+yWUsGzU53Cpjf9bVBee4nZ0MWf/WBzN3DXEWJE
G4b7ddUnCGlm2cumH/4Y9o/hysHNzXik5Esx+CFCyofwDaqv4fVIcWaZ40NE5xV1uudrEvQX8sei
Ae/wqNRQMKsr7hTF1js2VvTFqsqHTRv9dhua/hd1QU/z7CLAIqakXQbXDaLzBIsl/lnFBjxJ9bt8
0Xd6i7le+KLvROmMNtKrMwstwZsih4wwCIRP6PT5YraWuS8t73R7TWEflulTzNg/3SDB08zDlksn
9XDnpu5usGp6eR1Nyg6YFidgrvugTjdduqjg5lFIpnG571L3WHl3tApQ3Fqz0a7RcIkc6moQ2Wiz
3OsThsld9ckfuZr5C+3v9v5JrBqtj3HQ3e5b6lPEgk66i5AWVM9dF21R/lBWm1RQVR8qPhJpxilp
75y40yElkX92iISgYu2o3v+FTtqcR/xavzd77qoWBHIghWuqdD15zBjKq1IRCmu4q+zH6E5RGhIN
V1BJMvyEE/5R3LcMBYBEUwcDVz+BIwQ9VJ2hM/WzH0tbEPii7LqnD4OXxHvmeL6j2Y9S9BwBNaV7
3ZVXoUpad29dUyfbwJteJkp15DxSp8PCFYtnGvyhqNbHm0uPTLBqawxeva5+5OrZo7KX4qB8rg9u
1h2N6XrCwNg4U/5wqD3/i7EhyF+PlziyiUu32X00lgclWK7QsusuPTqdnlmy40oiSQrpSSX3R8kn
2bPNV5Yjw2OSqRJ0xN4WoYdtH794/nyiiPHgzLytCw+xNzzLWYlqwveEmzezQVVbuR/85KhDYPlw
UO95F5+7wDyd4k/xJO4kxyxPkmWhSlX1okAf341DJp7mY2hnqKJyRIAvacHdAJ/fKrPBQWNT3Mqy
3GjYd8SpNlb6LpQ+4YLelIT5VHZ/gO7o1U0T/CcI9vcY8WYcw1A8kXKuFSVHHI6yN1avBK1dXA89
7+G8Wa5Zpc8shm+irKF30NvfXIJluiaO/CXk/IP16GbUHI9crB8m0gfxIev8aGumj0qwwGKZ3x26
mqTK3/Ga+qnOEKAPNTq/ut17nZomkEvMUrT1zL/5Gtd0PYQkw69VfYRoph/9xGyxomu7vOnGpNWF
l2tdzLu566jqK7kvSGExIVHPEl6foFI1VacB1m6xFGtLgjrdXPAV/ukUz4u/zeYX9gU1XKYp4Dlw
CroOQRi9qX+OfDSqHQhrvXZNRBH4fMKZLuv00A7ED1FPfJgzlGQqjc2Z4Yb9RS4EgyMcOMJ+qV98
dxEZZVJFX6n2UjeFidZl/f8knddy3DoQRL8IVSTB+Lo5Slpl6YUlyxZzJpi+/h7ovli2tYEkgAk9
PT0KkdlCmymIsnWUbJLsHSI+G2+sK+C7pTs1Jr3fGpmraU+hStFlTxMBkz4ES02mZMEBTHPvBlc5
8+JXBnl1p6BUZ9yGC8LBXemWTZ1OauKspoMnKL6T+fLUA9pm6zqCXR4wgmWUj3VUP+CAGcP5jh45
zQo1qeFQPpu1BbVoZA5DBIEqSf7WiFPA8RrJCEWypYWSi3VanSwh2uJVNT5xjGpyHZETDeL1Ktuh
s2D2Hg2aPcFLkMaopb3T2buNQRCNEIe8F/E6RNdDn9MhA/ArbL2Z4WDd4tw7su6vLtZNHwkDhZOe
RdZQrTkGF10xsAtAl3aojpHdnZQXUIer5CmyaNtIzO+o4N6WEHEV+dD1XrBKegegLgooxaS+eSpH
5+oDr8/xXD0zeBv+WzL+0Ye5dSaoY1E6XPUla6kdhxSTpjo6qtmY5cwwDysiqyzCmVjKapJNz/wJ
RHJoQ0KDm354+dJUJZGAHIFaILv3hrqZSbK1Z1Ndxyj+l6Ix+wUc6RzsECpwJfsNZSS4EaF7aqkU
OZ356eIldOJsWYnYe5Pq1+YEdLM00xV90nsNao15RnKb4EEjNxjXQRtuDbKeuCE2mZbwaRnSH6W8
XdLkOwzx1qT9YJrEXxVU3srDVOt3eLjJJUKYZbGoiRUGwkWl8+pY3eNsFOgO0MS0NoPpbOTe/Vj4
EJyN/FkK/0gqBtEHiCqNs1MP6LoJjYhOqjH4Sa368ouTc6r8KdtlpQUrfYD13hxG2leZeo3ivPAD
Mqf4ZCzlXiQhig5luqYkfotqVa/reHgKGLq9Kh1rRzK/z/sBrrcVZcDl8zXOGPydm9kLyt372Sl2
Noy7dLA5iwTKV3pLjwxolusk8Wikp+YKbI9NpkNeAxNdA+qiJ9ti/QrObZMNAfg4xHeqwKhTELhC
3G5Q6SEeMGhiAtn+RdN0YD/jrAGhdTDnDgjkjYF3aXoK0pmtmwUSPqZ2rTfsl+ZP6Xe0NSNehnnn
Ddadru5RMlRhtFugoGgrYdB2r+njmnfmEZhrUN9erHtsoQbGlBvt3OCIBvJGa4gou3lj9PRJ02IE
8TpfmXYmwrcu9nyg2Q3bk9H1S2eQtqZ2v5x1umPJ6YGiQhtWl0UzNpjWhUvT7OPF3Sm6OEDCzDZY
dYu5i6vhN/ArHWevC5vG5F3SQm0WIDnN++/G4Ddq1fi4rqc7MYq4Js2BLAHka6Lj8qLIU4mByGJ4
EL9Qn4ukOrEZZ0z/IDCx648WvmY2zcBDUO1JJoE813YdHQCdJtj5umjFPYQhoQSiifDdebZ+d889
h0u8TwfLXBW1c+vSc8WvNFs2KF/tztxCkatp6OkIBLgEbG7pQHfpOiqJzoZPt4PprmXRNC7VJX8S
0hqNjBIdpvBokzr6TCJCdHr9/K8aP8Yzw+TrvFqDUjoLWmiwlP8HYwgi7cBZdxFIL9gt3/aLZsPE
Uem2auQ11XInKSyg/7lHmilMkTHUNJ/4RnQSkurkLLVJtqR5vHoPkT6Q8/5oCo/2qXrX0pqafIMN
xXl5JsQMwCBc7lXDKJ47/I0hdJi2wX1dPW/4R/h01kmjdvYllSwXB+CG0147JRyGBq1LYrYlK7SW
MWMWyC50ksppIb8VUfGQieoUz0x60lYkU9+hzTahe4Vr0aaSF0Ja4h884dpEEiIW5PU0Y2Dnqfo2
1fg0wP/tfnR0qVNgneLqU6bxPa4gT8dfDIC8Tddz52W5Li6Eh3ne1rF9z39lQXmIc4XaktuA6hK5
qFmcgyjS3bhvDhlh5liboJWfIm/rna/UeS6s19ZWewefWbjIDRjRc2pEfzDLrxqH6Du1mUfVrker
jQBDZLRz6OLfSOzbYDRviTV/OpyZDuZi4BicfuMHfwZp3v3dO50Gb0fTeuox1EsyvoR9f1JRcq0K
erj1dYsuf0my8WZ6NOqaZXkXKcZD9p13hgH2ytlBj6grPrx8QClV7jyV/NVx3pCgFBsWdBqF1p6B
ujsRAuhb0UPkdD/xVCHeNqBdmWAwOi8xVqPTHB057Ebp+w+aANYVtEm7FrupRgbCqtAD9EFFLPrF
iVyvkx++57NZrJJmQvVe7oSFTEttWrtJmnC4vbLv4aoY99hz/yXTB5Jsa6469oDvZvsBwOQxktZr
KtA2K5PRWMV26G17XULwl0fSTfR8oPH6mfnP6xD9qiIHVivXO4vUXpVjc/FKr9iUGdug9zNwA4H7
YQyN4cNJWqw7bXfndNjUvnPqFW1ObfOEcsXbLyTohDu5uDRlFBDT5/nZQ/F6xUzFZqMWC4Ovdd5S
TJi8jE21Z3DtDuESexU784QojD2dwrEwTkxGiwBUobdSAbet9DjQsraWjrer6ogrrWB7GyGn26c1
qYzovPCrrQ82UUkq272KEFUK9m4nTlZmXfygulZd/m6RHjeeS+Ozk6wG0zkCc62XbHxoMx8QuZhg
vHbXWNlH/bOseuBJMl0/vPjVdJZ9GaytkRHC2mwME2RXKzxNAdz9RB4zjnFbom3hkukSsQ6orNRE
uW5OrRGvsYB6qNxl6Id/8OaGGrkaXuZ+Bq7xDw6AE33bV9+P3tzBQDinbYqtTJt96MV/qbHetWZ4
7Mr+MjP4ndkCFL2C7dK3p7hXPKfoKAneBLAzAco9E20OXWwN8EUEbLQWo+vFq0zO58JFp8gxnyLf
OnuIv8UMrth2MaI19qDWk888IW2V9ULGAbxyI1o22J0ZFEH8qahc2S20TmVPx7hbdhMYveBYmRQr
GAZ0DdGb60khCtqjqZfRpgIMXanyJE1KqLTZdzZi6EP4UucXeJxdAW7gkS7K9hFE+drYijrAcEzy
iloU8i+rsFcnx3IeSbfNiMElNgMeZXOtKDibBnt1GJtzpEu7c6w+u7hB35iGXsIqG1lR1LRqBCLD
o5neDzohacJDG03rJerfYRxWyJGi0zPD1xzydgXIdApicRBjfue46Q+OnaoqLbG6MGPmxr6gzc2o
5ktoMme87Mt/7RihI8qT8opUQwPhi7KtZmPZdLXKuFuHDbOzykH9y4rhQW/NespuQe1Gn5oFrQtV
EzXWdZY0T2adYHRgXfbWN/pZpzRM98j40crpEqiSfulNlE+JeShc+re6yLBx8OY/VRgvDc5fqvx5
ocDZV/5zh+FMQhQ1ejpUadnK6hpcxiqyszCm50ikgPNoRBHymRI2DnRTHZqlqHvleLRwTpCpl5tS
9dTMTcI0U21LUUNlI+LJhew2dWS+a+BfFfRBhLE7rC2Z/x0Nme/0dxeDGa1L6eo7y+Ktxa2FCeT6
EVpB5eXWulPR8Fa3dM3KvkBeougOg+dcTLeCn+jZ7c6tpiuqNLuoAcUKCL6AlNFnW6Tax1ndbZXr
nLV5zZh2r2tNv4tLfQalr3U+tjBPSKqcMD9NWTtv2ySMdwGYQ2i3J4Vy3VaS6q8mCyWfuT8stuec
pwHZEW8Ov3Uu4U+5uQ07S+0qa3iJ7PxFwJRYja0AMBxZkGq08TtABvEs19MYHQcyU3tB8mUavxPl
P1QVnNs2Y9BdsJTGWruUyvCvetlbw6HpPnxLsuWPnte6Gob5kPgZHCDljutkMOkGa6wegkm4/A1b
iQAlaKiyihd96kevfCB3Qvlh8O8ZuBFsA6l+mEzaIBxijR5FfRFtE2QT/+lYzrX86VhISP+jkZ6d
pNn5/XAcGNHTDz0LmG10N8nUcdRGkM1f4MPyKPQlL7VREa2AA26tvAeS6tpgMtaBQOz64HuDiaJk
aze6EInQMSOgmujeW9BQyXFIRuseqaKDcfB0d63odgy/gIjqmxOoZm9tsrR46Vu/2JBg6a2wSwQf
svgq+eNYUnyAQxrttrARy/QHn+YdzFdj+lArwOHaJkQiZqGXwx7olOA72Xb7EuNkcMsjJE1vjv2V
PeN4EZaCjdIkz1McALij+BYn8i5vh5s5iO3S1g/0/LwIhilOkVz5zfDaKAltVW5jpxQrgRDXmgGG
/6IUiFyXwwsa8d6r7gfuOBrgux4GEvXsmSotRmBl0q6cdNmX6yEgRPSajT4UVLoBRJboahK7s9S9
J52XIi0A9czi0Ked/DFrvDQhWVUgH6HiJygx+mby5CVPAQVUyfCSCSxk1FmSrXbKoQxVMiaks45J
0VxFVG+SWJ6obt27IbpZyDLRmhhXsI/M8F4Gb+NY3Tmih5AOMcaRh8WvTmkLV16465CjXYXADkT2
FRuUuuzNCQTnHulCLkMSDtetcVKGnrwVnkvVxPe9sOVL2Uk42cm0a3JJIy6SnkFbGfTh7xi1vePH
MlKX0c86o/DYltW6QCYZLXqfcb25GW3Rb31uC+qfXQCfvgPt6HyqpKKe0X0YGfCUynjrimvY5uQv
REmtfexQ/czlUyYzrChFw4bUP0cibBqfeEWzsCv5mYvyYTLf3UV9cx0Vs9M4RGs7Ufcuj5IunuLe
ZOxpa2TInMi1H4TbulabxoUe3pC0R/Lbkw9VbK7nun4oumDP6MOW9SytjHwT0zhY+cURZD7kJlb3
kNfzvgjIQcv3gW9ylrduRvaKe28QqEg777qgKuq2AwEQsyps81COFlCN0Dtgz6wQJiygZCUQHEyR
aVyKdd0+LkV68HT+MV+bgEjaQ2NsN9bf+ub5MTl3QWrc9wNhk1joUkNzBWiqJ+csnNfAGA+pw5wx
UdJ7UDDJyTHAymf739wQQ1ZIRmET57E6y2Haqspbt+bLhKXqnPYyBzPGLd5F7rAV9LNGwkTnBqFd
azkzs3pXx/26nGbmfPUuWszIwKIuKA9ZcpyG9pQxykFfYBck9tYQ1ZZy5kPQuXuM8++j4Qpb6E5a
J7QxsdQ5HF7xUuPUneQhLMYnJm/31dVp7W1PKGhm4pBEultqXikA9HgkPAK3wQvCyHI3QW2yA5Lj
6Nsz6aD3YgyC8kb6V8HZY5ThrTabnUKib5XLxzmcBAiY95e5J9B8iOcMJN0I8b22vndisQ25X4Me
LLztqgmj9dygRmdtbSy6RTla75N+mfcsSj2kNM9RWggQB1AcwF69JZBvaytFWvYQGYr83V2DAhLz
LzS2ZIi9Qkc2sgit2db8tgad2HwWPkFLUADhxPa+HtoXgu5Psh668hbmxNwlQfhcph66huVXNERA
rlossl2zJ0Uw7JYw58xTVEmRWQbxFhV6EWjrTR629skHxCwb3BS9QxQ2eKxNFu/7HhzHlfd5PZVs
pK4+hCkV/N68UZH4nOYx3zKl8r3XYZpXOudY0Fi3hHRCR7cpi2ny9sDG8VlWdbRj+1ak2UfledsM
QT9HjqdCVduutB+WsdzXqmS884zaa3BiwOezVbrbuU3WGbNEDJ5oy0hRrzKe4t7YR3V3zE1Nixz2
jlLXzIges464M4OIsWqHJNplvmSTa1GKhkwUhuKEi+lA2TrUloRhUhOameebZnDm4Gt47XEx/HPh
m0id0eRGWY9tS4M4efx6istj3swXGdoF2e9Cq/D45sf+rmE7ORnsJK2qYwaeOLTgvz5pbGvEwDhN
d47oUumZKLqvTfetnhG66ckGgsG49pTtttHYfDPUoNqZpQ/TMrsbI4s8O9t3SQSrVFUUSoEjrQL6
XToswcoDB1esEi1fG+m27xOAGarbXzPzk1rX2KDQ+RY1xa2LzHHtMMW9srm+vjmkrvONsPOXzV1R
mt+mZnMKFLMz2ReiM79QyP5koMR2jKOdwdlZzb64Fg7zVVmEgGq7nYm9nRV3XeqhyAgOFTBxUmQR
FaFkvZgVMzusm+/3CI6W9Baz9MmUvRTC/Nc67inRsuiNaz4AHXOown0bpneiw7w5+fweNVa6Dl1E
XAuZr6q8013pP633FZsGLTrebB0bGLF2OV4sP7osIU5x6mNaJro2aTeIdDYPEEgqsC3AKCZFR2FJ
LGYFEwYtH6IXJUx69x1f7K0JhQXThuJKtgVhJN1Yk/9sdzBOeqM7txARPFuDJaygbRUQWgeXDiiG
6byZWTaSC6MP/OGrxXkEdk5PvWM0UBeCW9+UdzJu/X0urTtLLl9LNKOjHG/YJElmU94/4IeWoAdY
pUG6uy+EeEf1HN7k6zIIWrW/qcPteLW+iTj7Y1HQ8M1HEyuj/2eZXDSN+j8ZCzflhB/ZH46pKbQe
H9u6NYl6ITPDoKq/U++x98Dr8RSpfORl+s0RCY2AF4fRyXV7m7ddDCC7HWUOqK6UJFCnmbMvvaFx
p8GUaSct0BqSnbnv0cugLfs4IBjI5+F3RpXvejs7FHgT3lZMjaZKIil6NahrhTWdgBVOlEtwFZU2
xHvk49BY4LjHwniNWmjEBG/ptMP84K8VepmBD57lvQhFYZOhPgwX1ia3BuKmH4SnSIyXQECkbIGc
DrVg544L/f9qBrytSw7JI6anfW3+AkwnHgW/HolVRpjKYUqhzz8aE5fHtxQTmx/2eXhpKOy5VAuZ
7jM04UMylXgoSkeL3M48OD4i77z10qSAXVH64oX235KcIBDGcXLzfe/XH0oZpzlsbza+wUzMp9Yp
71tLHgGOX93C4PPD+dOkRDi5HBdKJhf9LW5k3JZ6uVZZdwvs4sVT0ANwUyYJ9SrtrPt24Dl2BCCi
Sb8p2CZrvxEAgIYqj/HCM4qGhS6JvH9lnJWxCpr4EJcQwkwBvQLVzF5UYuWZ03MZJg49ZFO9aWRK
p6MgWPLLaTMnLE440iLEs9cnmhu4hGH32SwFdxsm+6VFkkAMlImLUbcaZD/CLPxzXcuamlL4UyCs
RtcYJyOrjGdHIp5s5sk9bQSYrLZ5nJaESGtap7E4BWHyYU7a10fJszfmD510v6hO70hFWT8DipCW
EBIVtALnllbk6kHVIR8vqQZ1Kr7TJo4BdV9JV14GuKMuOZpc1L88RUgiTCkww1oG7F96psfXCyTD
eqfi8Cxra6P9vn5/ktiopKGrPS7hljnCm3ykZJFALoj78AVllFs719vAsU+W0R5AFbbV4iFCT5Ok
W+yLFjZNEEBsneZN0piHNhA/2vqGwA697d55VHGQzdw3y3TiGW7Ql/xcxgK5ng7qS0MVYgZPt6NL
KNxtmWotXe+5iMINkp3HqAAscxsPwUv14dfqVtXxeaAiS7ICallYj00bPugtg1bpiVF1SJ31R2CM
jT6GSejva88hJGQjT8kmisTaJm7LC1hOVvr6/7Msy4OVdPDdZkJYmNaRcYmWdp8P1V9trjxIVosR
r2eSCINYAtju2VcjcxDtLN2lI60YsruZueOvYqHewyX5cmP14VWQsXqXgv146VW4Yn+gxtCQWFi7
NB8RaYvg10bmruNiSaNyqmrNLa3dGzPMEayY5kO5JBSDZYE1rklMiJ6WBBkJ2aMU7MK5dEK5d9P6
I7NrpKmqEB2I6eQ15otfGVtpYJADiGqzdRY1QYkhbmPBYA4e+2OfdjeP0+x2qKSG1Q+cp01YF1cv
SU5z0IN3q0vIAagITPRCtzAW5SLWdccHSAW6ykLBdeooH0HxSkJkkYZtWFZPRFuwHEg1ZvvsYH+s
DFaxFJch6x6XUWyTITxmNZ2qg/U3MsJHg44ROlmLOwrwV6hLUJzm9znr9qJ1TyKSDwmIQxzXGvPT
kAAN005xMXHSdc0BtULUlqDNWXOEhJJ/zXEGrS1uYS/+Cau5KZk/x6b81J+i8GAYhTuJjMGM6usK
Dr9WHND6Tl2MbN9wAA0+pHNAhuC/wLiHTkC9e6V3x1xSLl289zhHUMNtbvWMsdFuTtT9KZ/VEdYq
JHX6+Mqp2jpE45VJlSTpnwfVvgYpDa8SIM0QV71A9ew7gGD9vo2rr7ny6tWSDrcpHK9BaX6GcU/G
tZyG0FmNJiMwAiZ++PFagEQRoR3ERE/qtNCO6b+FBKpd6bODm4NiQkaalXjJZIy3WT4/GiS8uadO
Rakenbb11mba3DIDJBxjO4dooVpUKPsWrQD46K53iArxz4lGAhrvO6FQuzYtg91WLaffh2WTP+hN
7Tk2KK31YjGwwxydl74Al6kYF9I0WkWIKihdD/7nwJCJgBCpmqe9ag098WLZ62ddGOJF5vm4Ccrm
w4WbWSfwxqeE8BZWFw7ZEVfig5TKhILyx9SYCMsyk361NpmCT3MWe8sw30eyMlINB0Y+WdxGeyyH
K2iXaYOXy43Xab4PzMdlrk4RkRxBW7Tlg/lA9Hl19mPksFaSow5W+NqMck5Mi8CKoVPYVa1ge4BX
fmXUAoyScLtEpNL3DYk3KevCBiQiCNj51fDIwPFdEqanYImQBmRcqEL/zPjRp0gF91wq5QAYLD4s
mmecfEe+y8iPnCjBFskfA0LKNHHgWuQOcEDMfxn6JxytPkM9syjGXt5xo0UernDzg8RCEA65ybQh
CV2JxVzr86DfbrzyZ0L+k/0hhOI93JcbgKmh01iSA/fkg03m7vDzfH6P4eEmeVldlff84B/gQGs8
s9CsK5SrCBqWrrxOyIEr9cq1N8QxHemHDnQ9siFwCvlIen+osp/Bvu+cj2l54HP8wr1fpmLDBaje
ZKRJcaRO9pfH7YDx6aeo34q8Haiqgzlv4VsQ/AS2uekZizCbR5dE1yb/0JeSDO4mrRHoJsPL5Dkj
FJ+JafkILjBu+q1EMsKf/8QQFHrzJVUoOPrw0QZzO1jqCDq3JrgrkPVuezgt0y40v3LzXuWgB8tf
0ni9KervMmNQh2yemgRHaPxMBTwlrp8G/eSNe2dX6Vuvs58GajK/oeNyk9TWquOhaHRCRRn1xide
wMMcqKLywyWEZEUGkiiFta+F/CDNWDNhax336BIWdEI8oxWAGUNeQnwWEoKu4kBQkW/34cTXsuAF
UMWgXlk0NvWAMRvtf/bwlpWvVKvWioV0AYKyxtuW/Y3YlxeyCBMuzdUDXJ6Rmdv4PXJS7mEOn7D0
OoTEsv4uf7nu2g8iUipEDAjoYLTQVBF9d4DHhJ1GeIHce0zS5lMElg5E+fC8YQZrBQHQfoK3sNZ7
8PeWjetCI6yAgEbQaUIMaZSm5fZ7L0MAyXyhiHCKvAqJ4ms6u+e4GR/FBLGe66ht5xlghBLg+CGG
74wwXz/CEbWg9vH/zckaOIoD6pqnTvwU/p5YuLfoXvXPrJAdx2jhBIxCSg68crK/+TOTtDrrM4uv
0tlDB1WzdsNNi+x1qg9Z8guJBf702uaUssm0E7xtQEZel86hq8JLoPko7NRuWvv0kSjtbON3tktm
g1V2yxu7kuvTgZJNU5wzwrIlF2gsdda2KEDPBTV42I/2xlqsjWq0oCjDffn5u5KcpNr9y7oxHaMK
ECP15DlUAZQPmkwyA7CsWy9je2x6Q9s7HfVrgwoyo9/OXSi8SxAc5+rKWnWDd5dPpOBdsCmK+sZC
x0Z55odt5MhCXlnA3z3LmCQRNN9NFtz8kMKTEX4NpLlimi++GLdumB30DVrS2ghV3EYuUx9dUi0u
grIirCcCSbkUwCRkBHbQncvIeEH82O6+lhBJ0Qc28YRKWIAssQ1zPbCAP8hbtMVgC/nlXiNH0DU5
H/pv7QylV73yu4mYi43ErqiwbC2dl9pA8j86uuNT9cVom6ct6S+gCQVy2tEIvPk1XPEPvCiqzL/5
pgDW68louWp9Fvl0nSvR5OjQnaNfrrd7QKtiV7wtiJdzKt26OvKx+kjxLx6dl1EvcWkMMiHuRNem
z66qzGhvaAnsvcVTlAltJQ3Ax5F6K7Uez6WftqkBLLPzgni7CAOapSxC4qj8yMd4vs+q4plBuzTi
eXcBwTVM4p86yh4SZJ/2yMhf9A3WRcnuKVrMgzNehZu2lI9QnsqaoN9PYmqOscvD7WyLFibEF4gw
H0YZ3IYIEUJAhFXZoq9tQSnw42lnmYLXRXlyWVq6a3KXD7eM5NudRz3XtaIFc9AAIoL6gWRoWpF+
tH1/TyllgxCM7ryjXx+V13QybgQih2wo96hy74U979J+3kYW/SR9tFxnWrIL+FlN1WzCEuJxE1Kp
H8+tJEKcImDN+MRwM3zYAzuF6tSpnsRrmFtkoReFvZthoVXxBF8Jikx4qfNu33Tiq5dA+4wY3jt5
slFsC1adudyH1sWvmOFJ0FQ4shmlwSS0Jdjp1LcFBrBjH9DvMtEgKqn2I1nS3C29DzTSXuqMHh4A
vgxcAs/nAGGPxj8D2mvF4Y2eJkV9D+PeY+RhWGxqVVOpdxDZ/S5NGP425UD7x6yCjQijq9kNe9N7
NWP9TfHy5VPPtQf/yL9ymW5L6EJ96u57jqxDckS2vQdV3trsxzJIL4Lmm7aWd6YLbb8hUwYHmiOm
CLAxIb9tC76xZ9YOu7MD2sAPliCrMPs3eWCQnxFMhhcuPx/u4tnd63NiL2+K0JOcCNMDF+b3MThJ
dvVoISJcIJrhaCxE+DlzQ9GvoJFMnYDuqcFfvDkhnh7ZYdatr2AdAQHExAWtF0AQpDO/0WkcpIDw
6KTJugreJoIqbpb3dtWDvtwOyWrpWRe15LvF1wgy40UCOkKqB0mCUGY/MS4U23xiNzj0fCR5Tdrg
7Weh/gC4oU1gwYEJyDgTaGJwH4LiMAQQygofgDbXjocc/yAoJJTi5LA0VTHtJ9pECnxITkiOm0SD
gYYDivCEDSNmM5j/dAnK3vG3waOucuqUwVvEEC0mXTVYFY+iw/Treth+eqX4Fpu1DXpkyecrt6cf
Js/WHy9JhXPPIzXuVR90UIgjG5WREFFXZc4PTB2r17G0s30JRntIrJjpwnW2T6c7uzQ2WV0+QqDa
tvN1ItLMu3rjZZ+EGubsr4cMti0g6HwAJmqkhP05/Ama+Sd2gy0bkHvW0RKDtU9KxVci2RtHFP4A
oJmghCfG8cgkM6LwGKplNXuQdtkvXtT95X70njXtZ2ZerFy7QW/LHOUqrkc0i/Or/jztarpWUi0M
DoS62uPXYOVuOm3FJE9ycTY2emGGXe/1oWLf8ameh/OIIjQ8rMeg854gX540b7MtkJnyt16ZXSwt
ren1W+KQjnZ8zvJIn1nDliu7ifJollFD8S6VY7/j+xd4eYZWOMw+IpICW2WnjiNghcOJBhMCPX+d
44/gtHjP2nb0pEuFNDZz9cIy8QFqgd7gL3uGfa0Th1oGRdm4bS850TYM1tMy05c3wf/ndi0Jusuy
6JVNjE2BgZZ0bOnPbEdU8yTywkzw0fsuYYi4hJRre9pqtdB1Cvpekt6/FIH93EWLvy3G+p0NxWry
6AyOGLmAh6NMZfKMtw8A90RwXtiqOtbsq+jseTAkSD5xQXSXQbCrpICqH35NhAuUbQ6qfhlqJNZ4
LuY7vnwgjtdxg8N1AgdaMzUYIg6JcA+My+Mg+ztrZhqOIbXxQc/dQSu75Hsl4njjT9zqAMhjjoHx
o8J238/1IU5OlJUvS59cck5QTwOfySMhuUUo3n6t+gYd0EHHhtqpeJgoSKK7lhlvEE4/LPo10+Yx
J+Uw7VNn6oigdXWQFJME1MPwluTj0Sq+bfnOryY6l7Ud1dZEW3Qv7Y96FVkXvRYMD+SvCK8QVBMm
cNtsMcy0n4UnSl9zwlEtvONAe2BuFFsDbnXdjve8mkftDwphUOaxVN5z1QOaOMyWMZmV1DEzS84b
Ogh/tSz41e8HO7+QhjYGBs6BIAQ5v+mC5TzpBMrKfUQW3aNdvekri6czh7JHmO1XiVPcDTPerAsY
9Alc4Ou+6+qaVuouSVyIIsNn7pIPNc1IA5oTvluF90cRpeeMLsqMU4zpcdvxDyXKxOrPqk7rdRGg
OwM+AvUN2lrZ66gqplxQdeHF7vs9u270SUApqto2naA8tZhjGFC5nGiTDEx5YmzxdomXu2CcgXNh
QRvGHjT/RqfnhrfHjbvX99LDPrD954x2EpsCuoFh8Po3Zp/ZsKVaaOlNdZwbeEbSBwTKCv9tHprn
Tvm3tEk3ki/3w2XnL94euwkPKmRQc1Nc3UTSRvYtLfqROzSBjCdBOA6ovh8bGuxquIwUBG0KfDqK
iZiQFKXqwhyulTYr9Aase6BZg2brcMpwKe5DNGRAy08m3NCk+/YXmJvUyciEFKEZNYuj42U7/SAI
81IrvsuGu9r1pzXpKpQq84EM2aCk6kZ2tKXRb+NF7d5vP/Xx5hRNrbnWdsli8+FhowwBAeeujxlT
kHk/VT18tiTQWZnChlqmc8nRDMh8KEiyKfO5fbTBkKL+qYE+P0z/oHzAjh8YrEFprv3UaQivkwTW
mDQsK4EJWVeyMF2w7vba6hm+dUo1wzEOnwgqbCJUnbDAvCHvcKePTJ3c0oVUG8KYzJjFyNRLmCZP
dghhgtRFO6oFALflTRlwQV6+JmQ5IxarbuFOCMNgYdybTUeMtuD26P10rbtrm/YvJ5JOQp3uxWGw
NeLgqhI4+K1xwaXkU7cfqTzyW9OKNnHJ1Iv4iemiaw1FjOFwKKt0IVout3p5ZwYb6Oy/iIcriY3H
OSzn49ChGDxOxV5qgh2LpsODoHolE0Iz3zqMS7I3KcAk3v9xYE2HKZQj+JSl8r4FBVWdDQyO9YI7
PSyEiDhGfUoJzc05fXbFv9H8G+T2WyIfPUrMWChdX5pZBx1p60MdGT19XFhxhrzRLkXIYdE2lucF
eDVDNJpHQ+wdyqXYg1aKk9sTjz9Kz7kXeUCXRgtTp4KNnR3L6mepxdqzoj0oLrV99h9ZPHcr7O7s
ZUxjZUQIqQYLUMPp+Y+kM1tuVNfC8BNRxSBA3MazncSZh76hkk4HEPMo4OnPp31udqqzYxuDtLSG
f+BHxNwHIUBNqI8R7nTKv+aI8VO987wPckWSNgvJ5KlCO5Yvbapfaxo++RYmqUrLD8akuzpMtn3w
bYI/fMkRPeGgMa1C9Lr40pwePK1gdo4kOHCqGLN3Tz2R2RLohZXjjs1TWpSELES8rW5szjazIRL5
4UT5prQU/Fb/JSCXiyFC+JT57DO+zQEk3o6nyi5xbTCFIOyh7F57e74u6y0shueI/owJQ2wnp/fv
zaFLRyaykn3Su3T/18OIgF2QvMeWwMQ4OyQ0dWY6qTlDfrMBWQEkamYJm74ONi2WvezNGY3H7F0P
l0hjBoh/ArkiaS6B3pqDg1nFbRkmO9H8yyzrc0IKpyjcn8nxXr21Og/u+tx65WtLEc+t4J1XsG/l
0AAmokMM6J1J4IgaiJU8r0YzI6Yzm+WG4AY7ycUZk/lwOT0NSbDeuBo3Cnp9pbd+ZusfYLW7kfcf
nel+zF48s9Wn9QtMaXOjCbYe3StZoluTEN2yzkZxksmit5wURBGTbMe+e4Ow6YtW+t2e/X8xuEsC
2DNXGZZfQz0+J0mG/EDdvZuEd/Wzq0lIlnx8MatfF84B4OczYIR+Z0XzjkVhUtipQR5oxHUAoXyT
XNm1+2LC8JhcOeURu9wULRwHjk+6Br4l7rWmw8R52HOqVzgARNxUk1a5vvsQ1vUjLckR81FmY3SZ
Oz0yWmwGgnTzb8rwSVwf6qw6xfh5So6ecPxYx/oPKCGU+rHfCaFZ9RNS2DVwcBl5ZxlV9JfA/yTM
6NZqU0sBYwQ6iHZn4kkZXOwluycvKA/rYAPPm09tOZ7t2qhk+d+RgEqbTqeQbgLpCHAvyusagYft
Cp57YHu2VX2bJmCP2oRtna2PdqTfyRRwLcPr2FvCcSerkjqgJMZhMntjEioTnYdUzdsQze5zzfHF
jL4pMGpl4LZzHDZZlzF+g7xBfgMwn0bjwsSHm+Fn1NFO6dy79vph2RkfvIA/1zSjdaf/dDlqLNpn
0KqGdmPKU5GDexp6FkMWQbmihEakPN4zD0FlGh+GqJsOcUbvJtY2OtylodnDcZV5Sw4XLDu7Lqg2
uwQU3FD+6gUTcnIWd4aSoee9s47ONm3Kl5js31Hztw6aV1NINXgLTRHwfS8eIZXSoSdV1AfGGShL
IczgA4Nrlbi4zfpahy4YcDDbBVIhCYbiWDPWW/Bk6Z2VrfONyfLN/KGb/KNJH/UggLpOj6EPjmIW
HH6i/+NU8zfmiH9rt35Iunib1dzEPEdMY0rAtnvnPJ5og/pIOxYjlaGAbm5qwp4OP1MltBu8GizW
smRn3Soj0lwgakEwHboIkzufbTS31mdr6eeu62gFRBV5qN/fYyaNkK21xgfRSfY3IBU01SE7yf/I
PFComd8iSpTvauDQ2qvqmyUDEZYW3UMYzfshbJ7GPJI33byOF8/Ktm0/I9lQPa/CViD10ughbo0m
xwrxt3J6sVlKJBOsoX3tGdfSpHN3mZfe2Ym6sMTuvA7drTW9XbLpt7OXP1G2XMxyBY+zH3UM6Cvl
ANGZhII0R1dnjn/TGAph4obhTSG8bTBPQHSwtGcWhr4GTuE2WOpB4bAyKhS2Ac7t/axeb1BgZQgU
uIAoluqzmwImeIvcoccALmm1/7QBGb621i/PLgBSCCBFhfblNpCMsNsqvYYy/moKfNJt68nnIHHJ
aeoIc4QmjO6WkuM2xH0+WvArDsElwhU8aA6GKebtBikgvTKLrmzvgonOVrIVbVvfjhnsoYResCPW
aOdYzNMTWTfH2gdokZL5MIn/MOEnXLvnmiZJYk08VxfRS4CaN4UPrKt2uKXBNUGqGqg7mmyanRbo
AUdBoFZJ8GC6C7LrTm6f3zrKug04Dc2eyusQ0BI1bCLVq28vV79EmcVL5uyS10F/AaYdPiBkjVoa
le2q3OQxCnwo7CDIE71Ai2578ATKYDcLk4iBKaRhx6AUkOyEuoA/Lg69SEBpXTJtmolu0sSEbFyx
5Vxl/ERlcAu5ZbuuI6brzlNi0IuD3NOX+bBDPOia7CVZsndPFL81kfamaPrmZ7WqCG328GGOhbNr
Qr6yuStVRqgjgfLOYEdvYXIDASq2kWDqRWIB5uhFmBO1UB+RZs/gUY0W2vBiTX0OYLpn8EsMtoYA
GZP+h2Hc2VHrd27ptxm1gOOS2Ehl5UgG1DVoFDBhRdKeQ2OYETDsGqj/ejUa5EqxtTVJulH7t3kg
nM+raC4Fy9jCFLBuhvdoDt6KgII7yBizp0WxY5r12FdgOGWOwPwQvikP/XFzQ8u8ZVdb5yqOMVUo
nFt7HN/x7wru7aUCM+9A97eaj9ma/vjKf49l+xRrvG+i+isirREkUd1UsfFs9Od059y3/fSbClfC
9Zmq/6KuyqcPDpyFnI3QG/gxvhXd3Ox9upWbMFr+WnlfHEzzRwI6djCc9GQDIaDb9wFOMKXXH9Oo
uQ3kiv16e/AoUepKXyGgHBASui6RfTvSWZgdkkQz+yn8EyZQnzOtgkglZ9gFt6BUth3DR7sAk9F4
LkfOQFu5tC+Bi7CTHO/qyD2HA95yQ/Pph1gFSVefTbSopI+ZGJDvliZ9KMH6j+2rhTzCzchbROvw
3as13JSYXKBpUN4wVcFuTpPQ6BGNWLh9pqsOeKUE7Lgm2a6X8iXA8HlXIeMArm9Gj62GwySIgxke
160zUZGjTtSXkZlJgIJEd90GKuwP9Hoy3IHWrENxccnRJTWjlWhC9deGCCY7jqMkU+9FjvfASppk
U0XerC2nZtdDZem8nTtaGwdMHkOi50DC84KaSs/jcUZqq0jiY5JUD1XuhfcxnebvYFYXLZzHScsO
inc1nUCophsXlBHG1x+KVDhv1csyLeoIr9C94Fndn4sQwlI/h1eTKyw2NKRiAk+/eAu48al56RVT
CVkBoGu8+rJ49sUakvMIPP8yqvmOc3M/MExK5pU5RHyB6cy8sdgVfbkTa0UkmvZL4QxwDuhQUosW
Ir4F80mSXWxcmw0J1JkWMxq6iXZvnbljNOA6nxq2MNr+ABBIPJNbz1+eK/iKN0GKpmMbpdlh6H1T
bHexvraTAJfiwiyoNITUNjUjqDmXj6NphK3zfO+WpK9zOvXvvdd3h3SUv35dfFalR6tAop2A/GH6
Kp0e5IxjA4UZ2ZhbH44N4GbIxb9Lk2AWPk7zYfGC+i6YRP8K/Jk2PgfvMswd7xAle2AmCkNMe/1n
gWE5pGFS3mdLnF07R3ZkmWJ2hl1YLOt9nEFpgLdGeJaQpSp3RfGssZat0+rlOMUSQfgBY4bIVS9z
mKnNMgiw8mmCNFvsJbtRp+OxKWR4KXmi55CGGEimvHmMavhSogE2LsrsJ/OU+5doW+8DBT9/7np0
31vPevCSyt1bQyW3CVbm4FWL4pxU91krupsMuPg2nZhTO5B5fHekyZfAzK4gOm3qOQGbHyFyKAA1
FClz1Tr38Fhr/ZupdZ/HSNfEruUVM8dXDRMP4IPzp8zZhaFsT7pXJ8YbwU1QVx9jPbyT7h5DhD8Y
vvd7wFEfla/QXgADhMO4CC5WxOopIdqeAbE8KRGR2aptE2Hj05FKx11zSafgMaT7PafNDmDfy5AB
3XCgfCJzdeyKFnAFPf6AbpidPzdjuP2vLEyhf5vAY3qX1qSw42EjF0v/WFYrSpyNZdpFw8vse39Y
xRcfIg2iW9J1Xzq3G7+1nk/1jPFHl3rbdlR1xSx2PkjwS3ZvIe3YAG3vw/wl8hjQO6Y3kKv7Opg0
osH4otThPep86CKGqhqOYSn2/VxcnNKaoo3VwXmZkCUdOXTQT+/PQTim0Bojym+oy05bb6M4vA35
sIUAMYb2CFwVwWySgCzpgSPCitmDArYe/GglEAcCRB1w3EMYjXm10yUgN0dRMIXKAT2b5vFeN0nK
tFWjAlT2yT8WHgSHSa7n0q3DO6eEM23HdAXnVCjYzk05hH/LNGRY0KjCRgOraXIoN2Hm32k5p6Ct
MP0KbJUC3eoW9mpuIB6e9q1L3k8ZN3+OYlbjYB/nDDXWdSJOj3IvVA8WHv6bpLJ2JMIzndpNYQYy
vvgWRCmZkgIqpMJyH6J4N0M1RD28Z+xCwgCYn/cw/5gaSMuz9rdVxFR5RORKTSlHS7ddGI39pXWg
mcpbpabxMR+G2liZW7f5XPxRYMs9NDHSOnsMbe/RR4wg1t0la63+6lltdkyhRdertZt97IEj2JWe
ospyy/K+Whz7xvg+JHlyniL7opvhM4TYPNB1Jqmh7VzWMaL6bbAVHlhtO6wfZR6SIgzU7WGZveWw
4CIO3VZGd22s/q2ie45tAbyNXML2gxtdtPC/W5Ue1yH9nhLnRROG0F3zMQEL+lNJd1Ugv2eFiO9D
YfMmH/hh2R9Ge3hAveCqh+gta+KnpMZIRq+HCVmjZerel2ENyfLbiFZzeQ//6EPNMEiaadhkxQLM
F6JRrH4G7W34EtsC3RSrrd5sxGUAwgKljTwckRMgPjqLv7ROHhwLwGYN90bp7m87+NfRn++lKBHo
Ke98T7zTcCHglM50Vm7x6klUL8f5q0bbrFFGCzh/DujU2XQiU+sQDyXSL3wod4Mc/FDEzs78LCds
rqrFfg1cIFISR7LFi+6AlOL76GmSSjePmQdS2Q72BO8aPcZV3Ngt5LIhqW5EWj+XiTigD7NLx+YQ
aedv76nqEODOfYFie7RWYlOdwb8N5NHKY/ja+Ulo5SHJuYBcKSLaJCWTZQabmJsyU+K5zhnsGFw4
c2Sq0Xy7qSkeUZ5SDCtmuW5WSkLXH7cpq23N1s3UNcfO7bdAysGZIY7Z22T2003cI4HBEeX06qtQ
GOREQ3wj4dQmAUXt6D92lMuZTnaA2A8uPhSZcE8izJ+cdtml9q+DNkFVgPpZZkhZlCI8beSY8etZ
ehrpUOxD+6FbA+4sF+PoWwaZT2VVfJQFZdQCLwh9wiGBS4QO1qLaXZlhBBYxo+iKO8udvwsfvHLh
TTBeipXMZF53RQ0QUVv2bm5XuNL+ni76i4tXdA2IjtE+bZjuXrYcLgCfjS/khoi3j5VggCbGP5Pl
3Os5e+qS5UQz6FJM/TEoF1KDeIKhHTPDNW9aRrQHzW5U9UXZuQPtLPtYKkZRcxLfuAydZKJgJhQ0
K1rn2bcVmtotFall3zH6fWmy5qORKeAPeU5Y336P5HLqH6ge9uYJiMp56GwfCL+4E7b75HGy5Wv+
mabrcZ3ltUMF2JLzcYyCXVGoE9aPOGQiDuDSo6udvys+jiA8F4ZfucfhnXUQzpFPKDKaUsv8IHt8
lMKp34B13RcTS2Qa1r2e0nsRpz/ai0kFGexsbW/+LDq1DTONGIp9SZNgmyX6yIwEbZdav9G2v8z2
Wu7WFVHjDkHDDeGHZmDZ7iaajo8BdiCn1LduPQeC9+jfx2vxsNbjLUZnaCr1JFbZVByE66KMImhr
tLilNz6zvGo7AD63G30UhOAlq9EZcTL8RXrwuf0ICRoW59Xv0fNxIuJCUHmvVsrRYYuh2I02pPNh
LL7EMj86nv+eSH9r28lrG4Z/F98+RMjpnel9PCWN92RVudwn2WnxjSrPyaNSRD7QAgJekQzF75Vk
aoNIr3EVsClqnDdfeVsXsDCwyIPI8HDNlp3fedvcW//1S7pufHHFUd7Z1G2zcZU4zfV4ytPoVI7I
mLn+VxI9+X2KlItdPHaDYBwGOrn6REfhpx6sC1exTlibtwHaPyxf/l0CHZ8d9GUYI63zuLUcjcgw
dp6NfXRnsMoUc7mif5PmuIn8d4Vmk8kEwrHUL039IEnN27bb+KXYWWhXe36FrfFPoiinUbz4T7lt
KTnZ3IfBKuG2TiUiAeOOrIlEVaLYInvgJknzu4YYkVtmf7Z717Iu7TycRO4+5yjxLfJtGTBcV++D
ojXuVj/N6lxqsDkIp7QFfjvuwbZA/E1LteV7ZbVmuhCAkO0uEjX0BN1XmqKOgqc6Tt2O7zL6CvcH
1Rsn1EOC0y8CbPtyESDiUVTFGjBy9MYd/o2s4qapdm1Jce8zj84XDxU4O4WgBt3W3MzMA8ykWqR6
und+2IraKB4ORa7gvZf3jqbnp+OBJZ+0m0TR0c2yBSa+4a6y9dCl68y7McVduwDYXg0TBL1wP8Ue
3sPG5KeyvruYQZyOUe23vROaQzXhNOtPWZAcpGqGrZe27Z0YYPdl679sHS4JAp/mKQ+r91wP4VNa
tuKSquVOMVYL61htSpaRzOpXv6OvN1TtQ15IOjazYpCUK1rXfiMwVZyes9r7FuAQqz7A0L3EG7HR
c/goMFpmaAyIwW0Fwm7rFgWm7YTuoNv2ByazWy2Sn94CCeqBfCFPnBr6xC0md/EKoT3cCiVvE0dx
TDoLls5TGW0zVAF8hvliimgiDTYQ/eIsK+fJalImmowI26F/bGZ/2+n0tci6t0SJn9aayEIdF3sS
sNL2HD/0vn2d4qjgeYvbaTId3fFrlQAN6ERAkIO6EHIEUyDMpc/gY5qpd+WdonOfxuFpiMFL9b51
HBJ4ylZN80I8F2EIT94jLRDRNN/MGpKiL2p2E4pemUd7IrAg+kUCsp73Ktvmvi2rLcd1yb2ud0HJ
i0rAhhSG5GSBBWWqhQ/nhyRAysqg2A/erkuB7054iK0gJ5uRcqJg4JVZ4tbNq0cXF962s4Gn45Ft
CdRPZLFbeiT+yirf+0iIDvhZw/13nXfayulLknf1Wxy1v6M1vNROAXgy4DIUIaMP/Ls06eUe1cK7
rp8cpkuaI3mozhr1YBAsH3B1LjJZPwG7oQ+c6R8KjlO9Lo9Fn+iNPap3odZ/dch9jlL50I21UaV3
1EteZjZYW6ftPy0h4zdkQV78GZ/dpnj2rOJBuhnAsO6QI0hzq6i93Mbf1TYD4FQegPRcg3GlBll7
hOIZ5kUIhTDoCdfxsQv7EZBvT/tpDtgOTb8CJJSHEVgVY3AoTP46/GZAWFrkU1AjKkQKabzHc6KO
dr1qf+Nu9A4+OUQRI/xpddbWa/1NTlbCwz4Udgi5Q0s4Kau4lLk6237yOFCkryL4K4dy68UAOm3k
dnW8TUKwc3KemSl0xR7EBzRoRuuq5T4vyttBWH11qNxQdF4wZ3G3wukuU1Q+5l6590Ggm6zPh7Op
ZH6IcvvO4Gq8aN78d3h6YJKm9N2xEPXxYMeuK0pVWl2rtX13XSBtizeQn8VIyGNmtRQsD6ZvzJOB
xb5XY3/20/hBoNDTRzWi0vnw28rxKOf+ofbBRUt6FhvO15ZVWRxT6X4asw+KPw48Tc7TqhOAjTZ8
pt1LVN4YtaS0fcT0vHWpJ+d8a6AejKXdH0AvRD7fv+WvS+tbOm8rul1EOjeod6lrtLzQJ8kToixj
sMnfcU5feYV5f6mpaHJMpn7KBWpfeSpLAGhIYaSBR/WF8P9y0ovc2hwOdnA78xughQvxJV3DXeZY
iLEgnnbf2vfm7g1+yE36bnwMwzE49f571zZ/NMEQFIDu78z/4ksk/gP/LceT2TbSMcrLv+Yi8oto
DVKlrxlTTMaHj2virbTzWEJuqwB8/LiBvMT1t1OinYlAtffOr3MXjUcfNVP/NtDJdoa5pnmCmJ+M
PrTa5ppxd3PZ4POJRxFzat6WC2DcRN2L5lh7qoNXL/7BVIvq7hmsF7/ixlocVLnAuG05BQxqOHDy
9BcpfR6FGWLSXzCOD/POHz+48DjJd4P1EcT3WVCfhxnjkmpfzyjw5PvBBeE40MhFPhwrZHoYyuDf
zL7jj/7/aUsBkpW73fBL81gGcYfIW7ve/fcpd5PGXFQ3b2aQy/UDlQG2fKjJOkwjgEvieGDCa26Z
eXRcKW9rzgR+IGR1U/C/q3569XOajfX/IXt8sblAuj5s/2Ee92AO7GhavgcZY/k7Y7X7yovNC/lh
7A/N+jFLMs82ZXyto5UB149FR2gA/jGhTj6D6+cp0Dy6tFUElds+m+VIxtGSWJt9HfgJ08p9mkGu
BdGzmAfBuwt4WywOvqruSb7cM29sZJ0VnTyTI2Ut9R0JkEpoLSJpzUtS/tmG//eUNO9TfZg7YF5k
TaBh5n8Th7a/kl8iIZ7icaR4HxZdE7VnszH4rJXqjM83Ucj88LNHUMgNWn0llQcr3hGPmoEma6RN
JGsYInu+F/y1qokB5DTm3lgLLQPQJvx6ZK6Srga4+TMVC2CtcePED+YecsmJYnPF0twQfmPUZs13
5EHzLwASZi0Ya3ZLPITyTzki7jwgL+PFRrQrIhvM99V4MtyFgnOOhIxbxrOGmcwpVf73fprToFu6
DRnvvUfw4SUlWyPH/CMmt+LJcZ/E+FGot8nyAPTTOHUwF4l8WmzZNozomZvxEyHeLIWcy1edog3i
nxtfv/DicvQv/IBx/FinNnxTzEK49NGEEziYZkNwLT1Gh0P8VZfuU299/P8Bp9jQNSkpNy9P+EoG
P2WWBy8fxYftLpdumRgVvc1Ojk068bxpBuhOPAwWVLfAEOswMGk6YEpAPZL0JawkUt6dRn6RbbiY
QMFMykNDzbnTI3B+vr7HaR1EX232MMWPuWR6s7h/bUG649j1w0B0SPTTDBipKbx3BXXVrgGwB9Zy
WpoRTxEe7wQqq0L9Es3AEuHOjefcZhEqku7EQHfSn0PsgFQiWLg/5im30w8MjG+JMGHppiS5Orw6
7ihv8gHodxHUYF9g7tN5d9Fjriimu7lmpJ/+a+v6mQ4X/c9yubYNE9WqfdU94/A5detDWxfvzez9
GUgA+3S8hoG6TDhhMTxAdqfpTv7ibsqmxOcwOS2yO5lvuDgLhJzI+WhbetCBO11cUo7AAsRZVt1D
HiBvkSEiZIbhuezv0FTYSq0PdRm+mm03evGdK3JEext0YZP5OCv7lGnxd4z9PwP9TjOv36qpvTXK
4AMxI0ttvekb/ZaUyZM9qz9tV5wkjDcSywxfs6IwMdXf2JVHd2MGdZ57+pJGzn1mu2eS7efIDV7y
1bqax+3QiBhlh9+IFZ/pRp9MBVPF09UkuU08bWnzbk1ES5R9HlqJhlF/YRjxPFrqSTSIQvB3iB09
oXR2l8TtsdfNKUzVS2L4T6WL0qDrp49G0WW19WvQ2C+9Zq5VVPoOCYezSYplTLSryrcmyK7U2gOj
6P5YRsl7Bb4feEzQb7IxfaJx6YIfo0CTXvc9iPRHpPTKqOhp4rKBBow6anmXR8trm6DAX04vMX0p
p0CPjpHol54d8lkuZqinW6sXO824pUpaPH+8qy+sd8ddv1VWAKmAEOBz0KFxFhkNuivMHNR+Op6a
+7Q0+UNKkBxkdlcwCUPiCEp+a385/vob+e29DiS4Q90/Lhx/eS+OLntkWfIPxOI2PjJsUZfc+mGz
k2F3XsN1I5HEqytK0sW7q3rxZqJrPAN4aujCdBOEiDyjBcz06Dwq/Zw24tQhZATHCUh1Jr49R5+D
ZLkFCvPPGYs3O3aA7GPTPLb40onbpKUcmlOamOlqX116P3ZV3Y5Bcw4w4YDfLY5Nws63YyQeSfOy
4QQQ66NK7ce4slEK65C4mM+UGeR43qFo8vd4bf6OzXiNewvqtCaKui04IFSBJ7DD3KVBoOzo0/qT
2gAXnjQ2Eij9X9oC/0vV7Mw9sVus1dfiztfeu3axfWutYz3H52giE+Msn5L1fbWigxfFj4Vor5Ya
Lv2CjxiyVuVASlh0aJ84BxlPl5nzuVssPPm4iasXwQaJEqqZNGbMkB5WPko040eUtTB/sxX79ISO
4bgzzwE/K5oPG+Lidg5nzKx7hFv5abceQATj/rYeg6BHvyVP6Eyxo8wtcnzri7nOiAUhwF5/yP40
qz7Nzfg+2BFSpmH1xRDsdrGXk0k5m9I5B6CoMrYmphkHZOx2guwYLw1q1XDd6co/DRFt7x6MQzI1
78jwvzgi3Wd+/R0t1t7kBl1a7OuAXuLEbRHO+0K0SCKmEyaQ2lkN3Sy/M4RFPS6XAGFOVP2sLePl
s8z7l1LMz9L3nzrhvjVzdIbPhd4ZlpVNixGcVd/1QmB/xa3JgonafcyPswVf0g7FeU7CTVN7+E2t
HrhZlnXUDidkapFWsqpXHw2UWaWnwM4fQp29ApE6EqJ/maHC+kFzLlwp6atsn07VhX7AIUp768ZL
F/4vZXzgzwc7T6/AhJEXMGc+1J2t5XqoWZXBKfF4TMQ9pFnQOQFH+pvkKATkHY7yNNE9Pe7Nggqd
7Gzsucte3heBQOmBSQ13MObz4POw83wERmJ4qFFM5FBASkVzq8fuGo3iF2j1QUzFnZDzxUuGfRTx
+Jt019DwNU+v7uinzVHyGNQMKXzfCOLggMONHtKIajSZD7mRTy8s+1swg0Rqz7oEs4cjfePe21F2
aEVGOE9BaruAI7tOn6nePkzaYlLSnKN244/9Z7+uVyQpQe833aNson3RVdcePXYvHA9ytI/dPOM9
XWSzWTT3KhQwGNmMfjXsghwYTYwCoCb4IHd7aukkK788q7Z/ruW6h+YV3ki/eEMi4QiD4lvaMVyz
zkEFbbQhsXMlKkxpk1flR2WF33NKP77xHMJK+wcBq5PryLOj1U65YPFJt8nHdoEXoheVITxngIIL
tcEyq68ayBjXcQ1t9L4c+r4cnHFnm5nbfohw9CBvzGrme2mOzoc5PZx6ZujdAMyZ0RJynFOEChlk
cgCwCiV1XgsMHSSoPXwPKvtjsS36OT7EU7l35PADuO7kNbTPSZzhfwP/T1+FnGCqYMGWxh86Rqsx
hFpeAMsIw/FfRfbTigndQj18w+KmvsRhyBwEoXAZnaqD+cuuLt5ijoKqYekDeniIRwyBPbBjbUeH
g/ILepOIv2izgGeyX3KU4M2KMcFl5Vw1HnipQLuDniMNrANwm4e+G3brNDw1LtGjy/PzmCAQosBx
l8l10uktuKD7RVNA5c1NxKkhJahegSJWTmPMyfDGSeI/VTdjPK5OQ54fTYy2xHiprHGf0BBIyeyb
kbS6HNSb9NVj45YPodV/tdIzqqLIFXnb2tFfYTL8OpOHZrz/PaVY48HSTOWwVSWZb9SX6Mus4VHl
xQE/K2zep39VHl8mSQgykkyEAqBQmIDFOyu0v4to3WcjjM0M69AaUqKq+t1KBOxb62zRvU7L8HOK
0g9AhXjbVthkL08dDzER4mEJnYAcNXtGT+3UxM0Hs8hXnupu1stu7pvzSsCH7bduF4yyaBo+pguc
23kiY22i93CVGaNLMoKMVFTPCJBm1h0ZwJ4xRQSLd9pJ1pDloEJQhacePcyGAidY1Ckkms0rqy1b
nb9NAHCfbB0iave9hggjBt2hTdITlpV7rYZzaMBjrV8/CRMoLFphbApkNp/NimS57LuGvqAdXger
OQX5clsbTluORhZyyB1vFHHuj1qc4nrAicWmz4GZy00VaVrM5dEcEv89IdV8rjOIrCBbD4lqqcon
emuNQ1pd8pQVGU1TZCeZBV/WiOxdMfzDPoBG14oslvPWjKN1E48lyDc6eP26oyX/t7KcGmm7CWNq
BBi9PqYq9MOnKjX1KIxftSCV4aT9G1rEF1uWIAYdrFQq59lp58uqJE5lK9ZICMrLWb8Fgq60dLAC
78KElnYPQolZVBq2fwvLf3DxruDmvEuFBFSjcxRF0KwopNgvrr0fTU+pDGq2K7MIc2ctj4Itr6wP
YDbnIK6efWPrY8FYjHV+wQT2GBFFLJsMP1hKHAztijYC6P7Zf4dN8mTr4td1px/Ls7DcHr6FMhIa
pVmiGATw8nZyLsITf/I53/UojHU+AsfKGAuxIxvqAwye2gS19fAf3Zq3ulEXO7QOWT1sxp6UWvfl
k9klq5ZPa1/8ZtH8Fuv+hSoVYN/yWLXu2V5QSKS/FtDA8mL/ai7S7CoHlqlH+7evmj0Na5pTJMxU
BMDvtw6BQiZcn63+2m30NWHzSfKADbfYJsLfaQrKhYzEZMwcHyzeDjaWhtDLVo9wkF1wVmAlClk1
N0VZ3dcxzoqr87R0LaYuAW1sGPN5dVzsnJ5bfK3oTpkdsLjFObBGVHgDTpf0qQ3FLgQC7Fegli0P
/FsHSVpd+j5/n+yZSVL/8l/kxg3SBIW5GDnyy2sk8k/dLuDi0RyMabLbBukeDh0sTurHAgq4k9xT
/FMSFgeXTeml2ZNikDsiDR6S3dTUGrKtnhuAhChNHnxnPllBczc70zVnfSLBEB7KVm9NaZYX1U+Z
BBuiBG31/mK+f64RvKHacanNW8+/GyKPbZwcw37Am2RNcYnEbbWUt/M6fZbC+5wECh4QrONsupvC
9qdR8KoLu/+wO5SLvGisjsK13gRZbNy3V0YiP8ASX6kyD33C4Axl9HsGJus2jdIdi+gFLb4f5JNe
zJNJURSuQvXajvRQiBMEZziOy0GEzdv/aDqv5biVpN0+ESLgzS3bOzabarp9gyBFCt4X7NP/Kznn
3IxmS2Q3UCYrK/MzLUeC3jdvHWZisKsh35LmUD27zdr4jdzzhaR6G2TGqWF5VIl1GTod1xH3rbJ4
HY1kusphmiOp7o/HsutO4RRfXFZwZqZ7vbd3czw+jmjqRhlsuRYsKMODxBntYWDQsal9ozRfkbKr
K9TpXdA2O7sat864nGKrPIAjvhW98d5OnHgNyaanHLSDiumU06YDcA0giLWKKsNGRVDzQu1seOUu
M7JNEMxnLpGHsmyP8sVos2wGRkM0omv8QFOqSkrWrWGfbUD4MPhI6SL9IOuvQpRNrspyq5Q3khNz
Cv3HxEichyivMWRz7qozt/nibzmaLz0xfrKMizWhd+dCqc61WIi5zt8MJ7UUgR1ZAynCveDSvasV
5S32luHnMnv/ljE+lDR8k8j9NwiDow7wVMIjhbTnLrehJbOe6hiNp8FEVioJLxQue+pGcp7P9rwW
i9NBoUGej8m/YUyqjUTUWps2gdl+Q6q8Sw1czuGYTYvyykOj/ZkB+xVSYOOcHFwWqlvLnYtTwIT0
X6tp14Wi6BbBx05oxNMDUPDt54OYjQxk4SbQ+87iPMKZRC34MJiUeb8c6klxOd6qRHtLvekq4WTp
YpTHvb2tQnjf3VktMPRYF3Knl23jj8J1bLcGp4NywF8VPxaS31S5Fx4Sn7m9k1XfNVmabwLlbQDj
U9KWcutMwJIJda3qmOUZ7hj9R4bgaa2My2yrG/B3vAbhoFItZgB3WqH/l+vLFdoiV6UWiims9pk6
aRn/3rvqBp6MqXEdzjZ0MVdtF5Csp1s6NZDjDaQYPWRv77+3HA++HU+i1ylILpybcYkpluzBjF57
AC4SVgUSRYkY/thTIsQNiTkDZTDt3AzoiAt1wTzI19UU6Ez1Kk+5eFyiWC5yCmRx8lhM6c4dR1R0
b5h6+ZnC3KZZ26hsVdmymji7Gua6H/UXKdbKtp4qsJR00Eh6jihwEVOo0yAFhU0igtFUR/OJun+8
0hP9QqVwGusHK2MfEbMtCixV/1P43y78FVSqQQOnD/VkrKLwR6tv2XQHbbdGeRHw7kL7tYc4B83X
CR8ZFTkRZMAcyqeDZWJw81fexEYOgWiwAuR1kXKASWJM7VA8Hn7DYB4jfUWtCEzfmAHRZNDm1uRV
sLFiYUSxti3a6W6RE8nPtc1Hr5qTy4V4rtHyj+YjHckHOUHMKMS1mpIL2HmmgJ/sTAxpOMhJhVYd
XA+Fl2yeo2mSHaT4ORYAse1yjQXmqlva38TMiQI8xxDLwfIqtz9k1+j+vK6orLdheeqR7pZVgjl4
GHWnMm0PdoB8CakJ1UnZW1rO79IsWv4gSPqaLZ/DYF2L1Fp5vTog/QNeF/HBAObykJzUGK3Qs6NO
/SMrpS4+6rpbywJq03lTURmTPj+YrQcZOnafiFVnhsG7ombHs4k0surmvYyqwZJEF9qN4Kth9kJH
gkUlYybbmoj1gArJjxy9kuRIDyRA9sWeEXqq0IWgs0SCqzosR8Jv+ba6rP/yTpKzURM1o2HfMMjy
5VH9JWEDcayNyf4OyvFQ2ybBOUSHAAn+2rvwi8Xcbgx8cStyqym9hOZ32Ro4xcVrehZjZOyHXkOd
diRHnNSjZKp5UBwUF1UzBORNGSRQd8XKTXL1m8iG6i5boeew7PMJOAMu0WV46BcyQJYjb8C6JxbE
KHe0O5NKN+Buy6Dj3rcw81pM97i9Oqq8R+pP31YQr0YcrP7IrFUMBzDHrfRZKIIi/ApYH0CfLAvi
Uc8OL9Jhm2sd/+1r0vpZyTRJ0VDWCGfqwmXIw4s5UZQ/kbZlc0s0tOizcR+UFWANn7GtLn5rXDtg
0Q7WLmGxYcHENsrCAAYaSc89moMdsLyieI5BcKuPNpzIR6xNpiOFqrQ1cN9HCTm+8lbMjKynzLAO
snskhNCyqpnJGgoOVrgrCUy9NwCY+JQ5bLkAj4BdoRtfiCgQIe5d8SPzPZKQeSUnVfhJy5H/9X26
8mhA+O+so4hao+xR+DPyOhEGUA1jM1efYlbTuLQY0kvQApdcEIFIICGR48ji1QkhctDoVA3o3YTk
p8yCbFAaJHOi6GHTx2aD0lPwuIHYSQdh+RvK2UPqTAAguVcSfvJIezCCe6pFgGFdQAJ0OOmRyBhk
ydG3ESkVwwdusXJRkk3PgdRg/JRbn2izneQLuSOsLZYFbjSy5CvuyRK0ltGSSCiHiOwKN0J3Tte9
I3GbatQdJy7YQNR3eG2HAoNsM1VfR86eWl/24xwciBCwFDiBO3YbLxlH0U6ihAVeQs/Hx6ayz/SK
fsN3RX+Mi5+sxjydSXu6Cys3qVgBegJuAGBcSIWZUJUt/pNcFVh/Mt1ppyBlQZTm8JVjX4bAMN4J
HVEJGJ+XKNAmHWMwjei4Wp8Jg98UOCdI/GIrsesqbjhySMX9zO6n2OghXzjQzpXIT8l+K5ZwXePD
0t2yXydIcRI7pPnHzKm7RBvZY/EApZt1yt9KPFjk2otPn/oj0cbks2IYCnxGQy7L8gFgdww4uorp
axD1dZzCHbgKxIaBNSsLJecAzsGwRCXkMa2ibZhhsfgOM+makVzbw80u+GnmUFn2wacTJziS/7dq
JP6xD1xq6TJ/hoOQY/gowSQEx9zG8dUZYFOCPPIpNUhJwfXbByi9Z51wDBDh6HbWRxYCoFg+2162
hZF3r8SsYvbOPH9oAYRd4J2V17DwH/2x+v49UYwaDty75rqrwEEj04H8BpHdj83Lb0hwzmA89/b/
gqulYpFcmNYZPnRICq+o8lBaYrv502OWXSWZ4+w1otcAyBY6UyfZ6vE8vqkwPRnqleDPgyF4snFR
1s7jfodH5e8Xy+6WY5x/lhGS/ThU2Z5VtVj1zgNpi6DBbxwg70Qq1kDDHalvDbghPyOLkT8yaG2S
GgR6DCoeXBTlaC9Nn2jeEsj46DiASohlwtzl1xa7eZexxCLwKNsspahW32SLSqPejM8EG36FDQRr
BOFevBOJSDDusD62qAb9DPgHuMCfJd+cb/yuhBUJyewSlmqelDe7BNzASi4JnLD1N1qB/GFU74OA
EhLf7zCH4eAe5LYmD+As1YrtQFUDQjhTR8VpGKodfyWDwhuaxnvIu9bERDFhloDm2f8CYCuk6N3i
PskZMBE8iMuywpzg3YYpx2f9rmr1Kma9c6dOEtWjqX3sObwrjmuHkELE4/4YbCQIt2wCLfjRhmc9
7+42nixQMB99loh8Q6hrK05HiUNynso3yStq7HmdulueeLtGm7dh8DY7SPK0BiCqewqiyOFqyjIX
X5vEx+KLCOzM469RWoIF1AzkP5qjx3lGBNFB1HOi7SiCYOxGguYykF/hvO0F21kf5ApRaPROZy16
TGULs/EJELPTHsVcSL4dKT7WnG/Gf9GXo1OVIUvPZ6X6Xz4nsxkoiTCShMhv2Mo4d3Z8BTqJzUpQ
oiKDESy1Ka7ewi7dgDrdTCxpH4JOO40gHglULDoD9kWturU12y8dSYDitGXCZB06NPP7rniUMKqV
qFdW33LYew7XoHjZVdzlZd0nkXctQnR8Wf+guMg7+wnMYNmRF0c0yfWDlWVnL0WIk/0goTTpnSOn
huxaO4+AU5DJ+IESWMaDxMjAwWwayzI+VEIdCCk53WAN/iYzY2tf5YDRi2qrCOcx+bBElNSISV+E
GnaRpSJxsCadkLNVwgUxSb5QYg7z85u82hktZeCsksUSFWla7qUbFVM1zHtqNWW6bRDYsNx2LRup
xsRkosYpq0GicTqAOW/XyoYbnTkHWWkazTg/MU9LD6k2Kn4TI3SRVxG7N+DAyPR7Ax3EJ+8AeUO+
KdmrxNYCwFHFv8i0sOclgMnXoqMB1xwNAp5cQi4rQgorEzh4Bkhvl3vuVNtAt7dNg6Ivi05qq4T+
oWbfBPrRS2ss0AJwPg1ZCsJWpb2qezpnVXstEg38coU6AMlNOv3XhQCIQoQ32SZZuLxxw+PsWwJQ
9cWPnNhy/ix1sa3Jxg0PrxNOTcktCBm/azH8magvCLKppJ6KMauTvXveszwtQJRz5flPKdkZnb6j
pCk+xbkY6wrP8taNd5PFapNgNgtWjIUGMULdGg0NHlZHbBQvfJ7ANyX11jBikcQmIsTJggIntpVh
YmN33E4kKkjKaHG4yxpkTUta6tEAUXN1kyXQEMI8q9hJniOnHh3KNUZUEhq4LN7+N2fDn6WGf0Ga
xvHd+CCHoRx76kViMTtYXlKPXn8fZpzo0cIaJbpE8ZfqrcPvt5j9RVKXPnIOpDh5lX0U5IPuQNud
lfr/Y5PknE5s7wzl7SUYTdzYFQuux8NLpjvUcIifwjXcXJwwLJHER93OeUF7nRvboE66xgjKUDVI
bsbO77BV3ryd9BogckgGyOEo50BQLmv5hpZslC9thaRa/PwGQgrPnAWS0C2N/RJGFSKROOyh6oKT
wRS+SI4SBMkxW4J9ZBKzW4csJHptLe0gAd1UKT7Y84mrKHCGZygnB8mcZWFHE9UUzlu0btlFurkJ
0/GWdUoEMW80XwSb+ORl76bVbSSuFrp/kuwyb95CT/vn+zpiv9qw7/iqWZRU/egk6ZeUgqZWsVtQ
zwJ6DF2RtqBoXv1JWuJIq+PUkyeI1/iVdl80h65i0V/7IHpF1eoKDaRYLUBFVggSQtmIIHm2TlQD
lVDnsFN/URojhsyc7304Og89RkFwITI+HC6+Xp6bJF+Q3ZsR4g4z7S0wmKexnhFlDZT72LcLEPqy
Jq/2wC3nLgrbUYma22IZBRdr/4vyk85N1SeGzRC7yqjISCTrt9Fob0UcnXPHoqgfIo8rxj8FrgrI
iMUFxp/pZ43LHsqRS/uYtEV3jh0oUalfnxJ/gsFQIsQ17xy4eLQXy4Tv1DVmD6fCIDD3dbU4h1w2
TDmhiNl5AdcHr1tus+DAls5pV3pqopE/EqVNtPS5X4lhr7jK1P8VhZYDoK+2tv+P03xPS7ywTgXx
ZzShhg/RUYV/IYupFWmGDr6u+ai08jQRcCqQVhp6Bqs6XZ5rDSXtsQK43vxrMZcGoEUKX1MJRCBB
oSjrcgGa3erLsiHmeNoMmNOOXXfndPkOUDVmS43GZ6XZ/Jy3zC249KcgBPjbO+D38ubWRMByJGPt
Pew50e17xcAbaKTpvrYGaPdm5JyoXPOfM0JBqVu89JoicHeuMY3bYNE+0xqVZm3sFIKyaKjaUEIA
JZ8Xny0Xz1+joqw0JRN2GW4Kti2pdq4PDILOVIRGA3ogPo3wJgdutujLtNd0ZHZGjZDeqXtRty99
UL4suGmsEV08jyGT7LQ6F3EVPEdCTcqoqKML57xD57kbmftZVNVHOYbF2mlLD9VVaqXVvKtU/IYk
ER602WRQLUutnQ/9DDrXS9IXh8xK/5st/zMR4dc8oDriJulwTJCJ4y6J1Dd+hPeoR1krMrSn3kQF
NUsKtZ05xGCkUj00QezbCMesjbr+aJbsFeWb/2hZPOLwR0VFrz81v3jVp8iE7zPdsiZ/qjKaF0X3
GczIERo6RU0nSF7GHI2OWE+4RZtmfIu1gjZ0yUxmg60eFIj3CLAqKpjTJSv0Wz5waiRGzdE4Ir+O
mow9BTnrbEIVrEVBq9Ofh4U0oa7yP2EdnDHCQlZGL551hZNd3Nb10TSNW2unETkiWJ6hr9qjcvA2
LJrumg/GnyqB5JuZGRciRLaX3lotvp2R6vmX0DCfCq2IT4sFZi1VCMCiTrsopMxdCvVtrPA0BHP/
hs6E8RpOVGjHjNoehaOv0ndPZtTh6TWhQqDV9j/kN7htmUMPj0bRywwd45iU9MOyxgGJ4iO0lfpr
zNboWy6WRTBFnyBm/rxYDx/KBRTUgLY8RfHnVqOS7WnTfbL8kSxvuVX98jYXGqVj+H8PTskdoFNY
YjZRvR2C+bsIvFMyl1BSAhDeMRAM31/OQe8YEKh0yoIDCm5B/BVl6maO7q3pF9Cg4nFWWQ3guQTQ
/WJgDD3FKci9Mo8oHBT6saxdemV9HxTX0caZzasg8RQ25zS+PZTRRiSY6ybAngjm8p8prnQiue8d
+7m4akB3UIuduZYA13rCmLxdTeg1gBQxnDWkE/yz68TZxQuEgLII820OFAxAN+s2C3R4ao73Xbe4
K2gmTibBPIP+BFm57psw2eq1N4nGhXuyeuSDGFbE1xA3I5P7yRp6ti06fypyHg1Nf8cPMUPqSgMP
P36bZfQCX/0YWzH6vDTem1jnjq7j2d5ZwQF5mQDt8vLYVB1mJJ516aKppJTOpR6xBeRzevO/1kUH
JIXs/QD/BU+aHGiDFlOWXfKFWjpebzrCeeu26RC1D4wMEP6SHufasaWMsECgMXp64WgtwdYIHixj
7vdFqj15E5pvwBNzo2IxTzrunTrnKKeJVj2gsgI5PXZOAictbNwfpyrksIct73pk6oU+Upu0Fo+j
dCgsC+ZxoN5bDxsjMxlwQFeU14IUyZO4t+dbQZcdaqqlvjRoyOuuz7gaVpVmbCNvGF/bJejJuHQU
6JLxbjZWsvNsAh5XCmS6RyQCdnPnliUBoyejxCpLP8/wLOj0QqcZ/Em4d1V80LQpo5nkWfNqTqzs
WnQV9hN26IaIscDFBjlvcbRiPTfdF1x/kHQd0FQzkN2xl6aHlAEgATC/z4BrKQCGrsU9ObGSo1Om
0951nACQagJQBhU+vAFWgR/RmrbnrqBi16TpOUCyG00CuB/r2jb+y1oTUeYucHYtWrwU9fqFop+m
H+0+mWjPmfFd6ZU6JLpu7Yy4WlC9SZ11XuK/mlAaPSy1pOqpFpzN3hzDldOV7IWgIJOiotWevTGt
a5AQY3yKwwxz9Kao9jQiaa7lZom2q1uF99gzUs613ITYgB/Dsc2sBjhIo38VXu0+104XvQ+2u3wF
lu6ulxw5q9J0uBVmQ7I35wFsUV26+lfiZtFnjSTN3oX6iMOAVppfCG0jMZTOCEW7OfSgCbMaVJgs
HacisL1WZypkFW08mMIFtNW2gV1NrhQF2VPhzMhijIOQ85y8HvEMnC0goGVRRSGupz4d9qgw/1Um
omNFWjRPtjMya1OIW07Dkr7AdGqeB2VD9rCDdLoN4EFBKCXu69Rr3ftMtfhamQkV/16zPtXA0dpY
ENP9CcyIESE5PrqgtMiEhm1gdsXNn/vlb6UiJLDCLnTJSp3ogHUfmWU/9xwBNi1BBgyYHtof8d4y
0BVyp/K7mQxaHLOF2lEOItieLfTX2yF9Njo4/RoKOKskBjc+jMsjjjPdPxyvMsS2HS3qV2rU4Jgp
F761E/ujuZkS08N5NJvJ+ByDxY7fFZK3Y6Xvy8LoN/SKwbq4A/d+F/wz+uXNDAa76YlbWaNhkxaG
EM3V0GfXeTJ/TAwrV5gCJs9D7UIPmUrrB/PQib5bT0l6KvK16ZvexhyT/2w0bEQnDCmXTLRQwEuQ
VetYJPi58qgnDT35QQ2ykQZuOOARjf9NHu96D8tJBq1+8LLUXE92paEkGsyPY/cxtu6bof4xKXAF
n/sR6Ew3io6kA0OOY/nUdD9zjjjiGD97fRtdTe5d+NlyocQwnBrsNGFeLpgiOIH4FeLNBZj/kqbO
DTGt9dQW6sHUaGST49VG9ma4PaKnU0B17Z3vhR7+1hlU0AL7qeRg3xi2flD0TNDITpG9Ygl+F86f
Bn79fo7dNTf1aSDI85wslwefIz8154OWa1sb6JiBdAqfSpUA9daXqC3R6puPNr3p1qkPusJebfDO
9fxjAaPoqFYECCUObHZKlO9eu7xG/bzxbXweELEtyteBvJHuxSByKVjUNIye42DZ2+FhgkBAhPYB
5d2HIYF/VmGws2SCLX/A9eFXpwup1YrLYfpqIsHth8CDbOSIvZVmU4ataBp5kAA/EliViKROCcY0
XLp79Hgzy0LEktqx22xmtB7J4aNtkYq0e+W9pNnViOZXJslDawgQpb/VzWFj2vpx8nAzZqnh2rWT
JzOs5E+MZYIdvYgIDM/ga/iK2Zl3q9ADdDQsUSqkBiz1zyxpT9XepxB8uJS+lsa8wQT9vLgJl+1w
xUeAQKD/MGyGyH133fYZiyL0RK0z0LiVaFUauQK8nqBlNX7zdBPlQv5oTXyWHCIXLigoZj0scbzp
3HQjIyj//Qu/houA+mnLf1oUi/T4Sz4zREmihEflIAHd0sXWhreuX7Z9SIETOZUeKBmXXY5ba1NE
1nuJhmXKyA3qZbIgSVqoQATzVoOAYifoWpCijzxSjBKQUUAcWnSoA8FNy5o1HsNrO6LXUUCX01/z
PDoFMYrGjo3dMUjN+YjIKx1ZxBy5qFh3mwMyH2dsachH62Y/j8ndrJxD4fj3Qh/uHljRMg/e54hy
KBLeeDn7LcLAXYMAdfQnNRH1sIOauqTN9m3H5hjF6G8101+zWl5IAvJt0qbBCsWZnWeE2wD1iTw9
okeDjQDCa/0A0A4CRX/V0PQYBv8M6+SCfAnVXyqlqN7Z/WuJHXyl2NGIGXL2v8LV3SOr+WXH/aNa
ZgwahgZnEDQj+jBcF0yP/HSSXUdiIlH6hDHvxsZcJwMbPsXRphubb91PUbeawEIvUP5N0CyKkXsh
i1nFZMKD6/9V7h2r4Sevz2+p099N7HcYarO3N4aT3Zuq+ObCu+qM5UaqjVa0gc4Z+sIyJWa1CxJp
gDRfVVKD5pgBPaI7CPGuSI+lXT9j/LlzXAg/ug+uqdxNPu0i9zC11l+ZopTNZFKWDEGlj7q37y2w
oQt3IHWjosD5370DdlyRc1xsHFzM7L2tkX/Mapw5TJpIZIhjhYEobriMiyjHihIkK3X01BMro8b6
hdW5UCkbpGSaWC+8X4VqnIE+eNR8FQ5qB+Rh3FYenBopE03R9kO4kmduB2vvsHIChkP+Wxxea8yN
RuQKMM6FrYJyDNs06NHPbDKmQ4EEAOWsvnSr/oAbp6z5Ebn9dy2b0emB8RceIqN754hgp2XYJEx0
mtUWudwT4yURwK0Q/4Zy8LufqvKcxc8U0LfKsDaRynY8vAucmT9Ym1QIj9xGu0d7MC7yIvz1rNoN
f3ithyngwkpFlbEGW6zwENf+OElLWb2L0MgYQXG11guiyGjLtldki5BcQSMLocmN1yPYEtj5mxV+
yEtbFtcAr0/EMAebiGnEMJIv0UgKb/w5Kk2+swsdtFSp/HopxW7+wgby8VaG+ntpNZD3TZpPRoF8
6QkAd311oQD8FFH7N8UVxMv/2cu0Y2W2aZfDN3vJEGXlV2aveM31uxBMAX48B+lyHDNtn3r1J/8K
b+nAvwq5KkfI1VKAhszhxl67UEhGlJzMVC/O/IhQbW2c/MoWtTbnKbecdcfRKNsk6aajCzVMZ+mj
wM3vlA7Od1mwypz5vzjmMym7LkYyn4ep23QzIhaYFAHJ5o+Bm/aqGujSpuV0RlTVz6aVhzyTuAXL
Z6n0w+GaygJaNqpQB5OzF5o2vdjw4tZfMVxe27uwVlq9AMvYPXnI0a7DanyCFfSYDD0+SM12jIIX
x65RBMbfUbXmBECsFfMEPZTQzb30aE7jSzxnx5Y2BLXvN/AxQcgPZhrW20IHll09g3No04+h+BFL
NkRkVz5/284oMXUvY0bcLMYXvX1PGG8GRCzNJkNH+gVNI0QoRVuWtes296SB3AgmgXw9dfRNa2Hp
wA8z6y0rRC+4DvY/PrwRxRnBRsxm2HahvkdU224xgB04ivN/BESZlEGvZa5T01z5+T8OFnnMnNIf
BOcNxkqcA8Ymi4j16VFiS9gDvadUtnBsmEENC/bHyr8CFN1CDgcn7VbyPN1MuROFVp6pj9LtAHyk
VB+96wlr1ey8dcxL2k2BKca5MhASohCrFTe3+0GQjQMSYRcbU0Dbf/Sm8b8APTniC73TJwZw4oFG
PztkKOKGVreWGe8NhSUs9AHemAFDAOch8N7jgSHEUQdYRjPSFOwAExM+WaVOi5yL8+NGL2PjYrUB
WorGhvGP/9VBK4k9SZRpCGYe5ScDc0FzDDlb0oWpMDbIbsMnNZc3D9FtmikyXb8zzHTJnmWoJuMm
x7yZf/EAXvBjp7gGNX/HTBzQsw0/QfLLh8hWk+nFR4kr/q/xh8OsdDp79cb5MnCAF+6LH+l733g2
TdrM5dbnjVtEgBxLXRYXewTGi3QPAgOK3O/yxmH9BP3+mFN08dBFyxDmNWWpJZ2GBBUYhHnZAzN/
MHVIbbZBWxq7L2jRGHVuJdj36bCSdSiPxjgNMQ4GWbTlERL8qBglXqBA0SRHmlTeWIZ2YFW7CIsu
MR1vpDkThyQhNPZG8vO7phgOzng6zlSFWbo8prUsdJkA7fd4AEZqTYZnYIrO1mJkGIIlBPUZ7Pij
dF+Uo61Z9XxxIJk+lCf5FTegwD2A4gmabmOwimIyWaARPCKT8r+Jyqn0c3pN6L3CBNv0KW3jWMCw
CCB64WNhvQFqj/EbreCZWso/sukdPIpDPTosDUBSH9glp75+L4iwfX6vDIc9iT6FKe7r8MRtM97F
hn+2s2ED4u2V4CSvbGlETnUryM67LLk7gG9hl54A5qPtnDzpaPCPlgX6lK4tuYOEp9AssJmjOtu4
l2RBZoOIwgByrBn0GQO7+g0G9ahDjmPWCXoSBka1UJjukGGSsit2JEv2FDVYR84V/HZO1B6Ofrpc
UsKtnobadiYVgH7Y08SEwYQtIk4r8bqx2lOntRdrQHUNMzURvOhY3iqhhZWGTyLPzqiy1PTMgWT7
h5vTVWaC+5DDVgCihu4x9wpfyQpnQ8ceoNDMO4dU9iUi+8q6DfXIUbWtmwLeZAgiQeeXtiOA42VO
n2JX1sQXPasTchgrqnY7tn5AZB8Y2MAIq1VQIF1j2cgVj/8RTgZ32Qeha0mk7MLorZ1nxsvBCLee
r3WfBGu91FaD4R3LGLYe4nKv4YDZZD3G1auqm+Sxn6fqc0F5DJtwr6OnhmIExfTwbaR4BGV6Fy3x
KbCS59AeviUgDJBDuLO9UIoHPjZv4Vx9BJFHubE1KdwXCmeqUeHzGx/dLCaM2LRS4uGMnT0nx4Tg
XGfXFzPrfuzAaje+XuFkSfOKuptJecfxN36lwCR4yMkVA5OuaTMiMw34SZs0QkXZyQAunrspcp2d
R0fBw7sC4OaD6Q8H+tavyGd+Uu7hkgSEjepkSmlCjFWLNw9EszYniAujlrGy8S7/JoejOe5xWfIp
eOZIBGnlmVLsmyR8oCreLM06lDSP5fenFKp8Ba0PkXaKWPuWAvxhssjkjaj/Mo3gaLjWRY/NpypQ
ONaj64VAq0FulLXxFUe4cJWnAY7IOox73TIepq7wkfqwDhiuYwBMgAXC6dMAc65m+N0HENBc73me
pSpHQwvcG4K/61JKA9DYLB+VJAO1qcLFYxZBEGw//PJuVMk6r+Ibn6Dz1UnQM0npWsbJwFJ3QPhK
jafR1197PBqYF8BS+dYnC4TOgLAH2uPmBJsvWg/tDJM1ESIGt++E0tZzUyDPlWvaC7o6f5vCAHfQ
lSdqOdBLi4Se/rSnhrXLe1wg8rq592785jYpKgTBibb9f3nZIBzUH+J66JH2L16CnP9DneGj9Cgg
GUN7CT1ks7ruCQ+vl8ZanlLIKPVgXMseZQak5j2u8IjYQOPG+MPvrxR7nlzKWUFlxwsLKivWjWld
vSlft72NbY1jIcO5uNzTsGg/zKD4HyTAYyOEI5ON8RECHV5GAU+BI6pA9SaVs67BF+UDPkqTS5uX
VY9UQv89eaom4hcfQx/cdBUDjEFgUZC2yBL3o/OM4mUMqTHNbOTuojr8B8kqPCOX/2IhYDIqlz5L
gBdfeIP4d8x0dRlVvXGgz/nWjHBBfwhQSPM9JzzppnOXLk4dEt6raF+HKaDx2n6uGK20HypoN901
aFlQoN8pecbYGVYWpVbvs/TCd98tPme9eKLUtxW506SGhgbojGCnh29TPz+rTmAwWf8YVqRCVRPg
C+2aCvg6xjUmvPzGcG+DTi0mWhTQFLvjzt9dtQlebWZoEedjTCaHCJUqD0ZZ31xuikbXoHFTskXL
/NTH43QKteQ5b7x/bjbsikDEBsKJSitq/HoSvixOf0hyb5diMkVLLDiauf4SWRM+4N5/c1C8IT9/
9lSB3AcQfy3ejx0M2cHWuffGBc+m+fjngCVqNQM1Z9hcfXGk0bVxW/8xwKKJ4ykfH4zFvviwsxda
/X2F1BidBG4tryEgNRpIW6dN9vLvxuCfogp7Gc0zANCDacqHMkWMej4Yen/qYvMLEv+PbzntjTvi
oTBBmAZt/2YX9sU1GOJKhyE0Ae1o0DjWURxmknvP2EFruiauc0zYwkmNPtyMGkORWddEdVwY8LF5
nKh4PDqtV5OF+AP8YmBPlm682Gj/P0zWqAFcI83UO/dvl2E74vnm38AvnvrIw6tmMKjZt/1rDBoL
nclu5zn2o2chW+10iX4DoTKewAh4VJeMG4Iyn91cP4V49Wk+S9TBWCX36DFVwYUi18Xy5le/imZF
xZzSV2z5/wrbzqYNRUrtv8mKPKzAw8x/i9Ez0sxlFbruqUF/KqFukpI0YchCtYgtlg2sLepxbuIR
PcHhTPFuZC1jDnD1bPGTYSM71eusgo09LOuxb0zAn9j7iCZgaa9huu8CRrPQETcuY2xyDDB4dX9I
/QW4Ksm2MlFtbByTp1PBH8qvL4ZtYSzSB++WK1qMTLIIMkRN9bSY5oUS+raC12TbWLzlJlp+PmnH
CS0sDBA6QSNPA17YqukgD3XRS0kDCHWO/nFqQoWFbJDlSHrF35lVcrWYgR/Qb9L9ZDvNykRQPUQQ
Eq33BCBni3FgFAdAYWeSWqxIDAsMETe6Uqc+aTc+qH7uWBbjQWtoeIAl6PjAnjsILJxrX8rSqbFM
4uGglwYIauBiq0CzsOit6Y5gb4BeBVqJQBOiUR3K2YN5GNbzzq+G0F01S6SvBr/Isl3e0tW/R10z
A6etP1qtRxLbAfnXa/NEUpAOC+bihVbTKPI82Bud67u3MM/1CwSrZbpgKY8OsraAcm0GLgUOiJAY
MqpOqqglTtNsgjrVDe76aF4UEKvrbW33U7ENs1QBqG27/diX1s5DveYNBHn9aUjLZp3YC1mTmo0N
BYxNwCkI1MBA3AHR/RfX8KHgdJYNohqPA3Yb7EQwDH09/6V4551jMxy3HfDXA5ppy0OkYvdixt1P
lztfvU1DrZthxgwa6jEoxUkriiRzrAB4usb0ahWte6kDgED0D4b1iL4emqF+xaKNMywONzCe2rWO
tOUh9KMRzMCSmF9BHxgd8p5u8H8snceS3DoSRb+IEbQguO3yvr3bMNRG9Bb0Xz8HerOamKeWusgC
wUTmveduUc/Imy8dBKymRWqSHEKMfH4yrIuW/B2eaGLZhpYaDV00TDZ2x1hmmBQzrGVhIEOgayI+
pxzcNu5YFWsB8HNtog59mIcUQEAWMTghg/l1nnuesCq170tGpbzw41/Q+mSYjnMDAzYqUN/E5aYF
WQ0PgXqMFiz02hHR9cSU3ohCb700AUnF8doq8IR1nh3TsyG2yJdkwsxJ0q09w0FlOkburfHhfCch
DQRLRnT80kR+zJNAM+AY6RnFDLrwoA95qQ06bRdtdpgQVMvZhKJeJgZrr4nsNRDX5m6o41+iqZm6
uBKr5Qgcpx1L68ceivqp0uKaiR7tyYgMHCfolhzsi+QH56Jjr/QJ8BMJj0YXiGBVe7Hz6y55gLiH
dyBEdKbyZtAeokYivwNusSpLmPe8s3qSRXLLfeXjL7xf2PGrJS3u65D4IlI55DMZaHI9No4NumrE
YWZ0ybVy/ZQ2Thk3aFxs2My+HXw2WTM8saKxuS6p2vcy91lMlU+Ym78oWptO8eMEUKBa0o/v6Hwi
8mTK5MfbBaGDHjYNDeJ6twPSGA/tu41e6z53W7sHs94tT85sTZtyuC7mA/M72ji+m4FI6Mgfmkf5
aQA7s8FIArBxSGrPub6dYxbYiYvKvk9rwRykApVDH0C8yTDi2fEmFTJjaBvGBkPCG8lCGHCXRT/I
eTj7NUhACI/DuoS0tln73NW72c3TJ2+Zp08bgvp3kMc8rzGBel7Yd/j4DMI97WzCWDRZyUENVX5I
k2TaN55bbqxkRBNuhOpP1tCgbB0kR9nIsT5pk+QWKSaCLa84+DFed17mOEMjWqWz+2SJqIOAOsGU
HnXTxWzS5Mk0rO5UsbChQCzLpU5yQbEMbamR6tuG4eNPRU2m2hBXI5Y2oX1D9FGpCe3H1mOmPnl+
MFyDJI6HXZ6KulxFtYL1PLUmwxCu+a9RWUm4Dn1J+tEEcnILTzR4NKxW/lYqLV7MuduH9kL7fInp
0NvdJixy2PCxkVZrsxlM0BdN2gO/MWk8cKy/qAnJFjWTBg6SV4Kbtm+Dlx7vh42qUdm0o8e+J9iC
l/S3MYzzZ9/1IehqywZtlxFayIRlUxVDjZgQC6cXWd6ObWu6kcrlXC3lMw4hmYlTRU8rx12gM4j2
s43DcT87i4VnrWYkmXjRKbcskz6SNZH5g8FrlatpOMdxifZgDvRrYZjdcFM2yJQB2vt7BuDQu2vJ
d1tkTO/nFJu6iHyTs2CKjGL0ObvHAi18C/rGW4LpFDNxuk1jj++nLbt1B+xg5/kM59y+qXEIYIDt
+8m7lZAftkM54T3yLHJbPeKvqqxvv8n0YNxc5SiRC5J/EjKuaLpo2v0QlLuxs+nZcDJbj6NwqY7F
D1rZDqN662LzaFwMLMW/ElA+5EbGrCej5WCZ7sikJBIN/tO6Pv37HcTDo9CuoQALIyhPVVokHBNy
h863gnmBxm5rxPwOgiqSB8ed05+U7wVudjnU741XDHuzTYajH+j9kyzeqzkmfzrXr5gTCrz0S1zd
DHYSemd2wnnTj+cDM4LkWneLf0ksNT+mrU3/Z+Fou1noXkAVqJX1inSOAWNRwtHpvfEFxHR6gsU6
H8E1xsClJ4PhKQJ24QzLzQ68mL5LQX0VOAxPLbJKmdy51sVfwPgYnSN2WTrL+6Ay0otdKWtnM+Zf
2zxfK6KRMPMuqCSjhGJHmBGaUknMeNAjDI1cW5H0i1KPAilkflrkxiHLHXzeDb7TwUBaNC3Q5v6R
g4jPruhXadmuibqH9Q1FxuWNnDV1R45Lznz2Hz9Il0q+w/l/cHOxtRK32IqiBhydxH4B95UhfQDg
g4EG8zRLeKhJMkiCsRUl5LKRlheYkdy3hBky35uXk+qJqKkUAiyaBf26G2kWINyDQKTgx6cc8fax
58EldnmzLq5LnAU5CgiEPIgZkxNDaLfavTIt0nZC8YdQdLp9NUQEmUK1lTbkOCog0M/5UJCqhqqh
CbJh2zh0xVu+/NPY+NNFZZFFR1DOjxS+xdaXQ7QlQB19u/6DUEumFmFW76gdvb03tDiJeJBWo7fY
7zyyYm3aQXIwmsm8VmOitjFpzuvRdiUJlkjOnKpiUuGTIocUY0DKM6d5+xVnKnvO7CH6CBUpbV6E
3VmmscOWYQWnuE2aV+EhbzRSG8IbLTvAMbaxz3D+rgJGvxiEZ5LrDd3SYnlOT+bgD6fObyU2Izar
vWXN8LzoADL+77Nk0/uuAV1aVuUTAitUQmVFxVrnwy7pxYfGASM92UUMSRMSiZ1aXoXfvc+UsXcL
DJjKbfHSu+CXpuohKP290Fo+x/gztIKeWcKLpprc5BqkfbyJU/fDDLPPqgEzY/Xlu7SA6CFYezYW
6EtZR7M/zaGomGf6+Y+5l711jf8Jx/yo3PLSWcmNFPTXknNyy/+Ogve3l3Vryx6f+Fb5SxUpMCQJ
9Ulx8h1EguGQ3Ze22HOpR87vDGVjxlaJ2i2DSSRBUO8mN7ovUt7c0m2wrvcvKkg5sc3ghuI4fMlm
IitaCPFpNL26VfwlcvlsLd2XxkhbS7zrBgcxpo+rrD8gobmJsXwsGQMDaILmmL0sZnTWjZIwgoeO
2gw1w0O4BO+5Gi9Quc9LE7KYpzvRN1dtFq/cUovc+y1iJLJwh+gti9qjTgpoYV9g1iUCAQqbaNun
Mm2uUVidpZLnOQwxwirc/eS4BBXsKnTHd7ZPceGRFNzFh9lG1M4/gyZr3VkMOsjaDId4n0S46tBh
rFKTrrAxPzVe/Zt51TPFBAalYDobpfNgtzVz/fCi79IUFfcW+wVe5R7yRHcSpE7MqrkwhtyHffuj
JIlnQ1Yfk9CGWY37Bo5mQXpxT8N7Sj20n3V/4bG8IVz6M7ERxbXJOyV+ZNOKGPfGX+lQnfpa8ky5
vECCZa/h93lqP+bKOFide/DsBUUeqQFu+gTlZzeNBKf2YkTk0z+ZYAg6Fxu6BluS/go6Eob2DOZB
oUY0+uBW1P6RIJSHcKYZA7cJnzsPdkxjy7IxX5NGDipoejDT6NuztU2yee/q6BCk3d7qQHRXEnte
Ceyv5flNak6nnojvOxITvS68KU+sjCZFDSO3bRMfp8oyof3CsEi8l7hywGoPb7B1yLQeLoGWB/bi
Vjn2E6ppGIj0yNlxMhr3+YMkk0WnlHgl1SfqUD0EdjBhABw1Vz6hVMye7504fe3K8TPVAWFV9DAV
8efYdTdH+B9YhY5ti8Gwsl66rN8atncEZUmxWD+nBNzWBI7z1iM0st/oi2FT2fXEHyAA/EIjv4na
dCcj/NimcelQ5Y/R+LBUzsap2p1EjTg5/T7srGvbepwdBrqLBSi/1WyLj6nJH1l6bxmFEvw+Hk0y
NWyxWzguRa13GZN8J+f5EA/BzQwZHUfjfSjm+7ECMsXPu3ZBOg3qC/juBkoRd+IqCauDQMxLXLm/
0k6f54Bc4zF27nNk0bxJkQmUfIiU9Dp3htSkU9TMxt03pcFgHqW5vglsL/m6qeInC40paEpnoxNy
LRPYXlz8mPibfFxEovpshph6v/9oK+svMo2/btNxl+cbeUOI1Sp6SgWAZUiWzpOsOVaWOsQwNRlJ
GfveJjyOJNmyZdk2zRuDu1uX1Lx73I1djl94a7a8StQdt3N8SnnGD01Rfi3c0Cozd0nr//tUg1UQ
DE+KmWDJ4+dC/JX5+P7pB/uV8dkbWO5IEx0I12Fav43FvO98DsJWSdKOZb+0voU1A0R3uXwlaA3v
cN9uZmniBvY7XhLWlckq+r/slxU4IpfWIAyHhBI/fzJ1HKVqdkKMxBvyZfC53HICiy92hd0S4YEN
pOrJl3BcX8JNgBXcmfhcUHDVh6GFviUQyhB0IZnGsDjWi5pfwzSxHqx2lPgZ6T9o7HVe36Tj7+Z6
Gl7CvHpLbOvVLk1cVdgRWuSKVs2jBAxCzMlDpgUMskGlLnN57koGdKGiMTsW/btEt6d8u3T2TlVU
P66Y/YdFokDgQGgTSGw1D7Ey1bNt0HDauGEoJkQXyfhbEMK15VcW6GfQbsROgPVacNYp22h8rpi+
wD1OIX+2jS3ORedXm7Fy4E005rIhPrImTGi29r6c7YNPEhNtECaKQYvOM3Fls28Sp9lVbm3vRBtB
7VGef6CXEu3Jio72MwqEXRT6At2gx7zXzNID4VjFNhVCv+3HDK1hxRAIHfZrJNW46xLK/alvCogw
E1noyhYbnxHwU9wGahUEWaanUsXWTrpwN2cukpu0aXWy97cUjAnczMMPBaxlpzuCT25gDJu071L2
4uSHOhQ7XTykz5ZHlsFdgzsACJiD5rqlQvs0W5pZhtf0a993qL4FE+PEJxKOs+1ApIcrC2fNwCBC
s15G9psSOWQo3hM729c3bubbagZcc5k1GHAjjHkVa7WbykkvjOrRP2JEJwExsjnITIXRnroCrsAq
a0PA9WEQ594+MaS7n3M8zZ0t1XHKcDOM4WJve2lr2rLRHWc3y5/hJbWo8FsUTv7YWq8OlCoCxzHa
MavzabfW2UvK5ZnYj+JwujP7N+KKbd6nym10unXvZPgm93Xtrsp5nzL35Hlp5ksS9rQBAyjltKnr
b5QYCzlWTEtxDJSLxPRg7IMu/Cd6A2Ol0o9+RLyRMmdqDqHIjsgOEf4TnidArraPbfyWGssVGxVL
5HOW084jfpVCc1XPF4T+d7pVWPi0khnTR0+inNYGpp+2J0kbpUgMuM2wV3xg/p/voKedNl11P3V4
7om5h6NTeK8WKdsTXfGueHMTYi1P5BamIQc6l0xBYovTEXwa0czFt5qfFvd75NoFKW8EN6zgOmxM
fJojhkmD7FR+TSr2BbEODR+Bz0ikUQ+9tCN+kLvUi68gfmgswn4uHNdxm/PeJ4abVF+j+REJIpl/
/8Fb3lpuT8PttZcULdEbdzk3X2laE8p0DJp3p4lpLH3r654X5F/0/rldswVJ7l9KesNfL4sn3R92
k3sm2/rf48Ja29pNnXunL6JM8mtD51vawbaNMpAS3pabyD+LAEJfIZNV0d1bKjjggz4Qto4857Uw
/3LTgroGEv+I6u6uwjBZqTN/E0DdKhnFlmuUxA1ywXotmJD5UT0I48JFFAbqwyFaW72+JG45303L
waepBr0okuTAzwnnxl3hXvKHgdYm4iKA/D4jx+CysYxGNFpNAo/mJ/1Ns7y4dR44MMOiOdvvpoYm
iPXOmtPCFlam1irE2RdnjDU/VlDo8z8mGUR6GuLW7YolxIIApcd3A2F/xdempt85xtCA9l3/E9za
JPtKKUH6nFqZqoaGDXsKuVgpcsSbsfAZex4dfk7s9YehbLOWj4UgUVOSzgLwyHpBSeESFklGs0mA
KUGD9oheyQz2fMX6K2OD3ulvsMAyJhCzBuwRCxxU/kIa8ciF8N8XsN2ce2JqDc7MbR1gruEfIRnq
vzsq4vldf83uDGfYB6lg/uU+l/GMMtCjHLmGku3ZWCZWJvREHEcJjzhLhM/NVbJZ6ebz+r/Fa/vf
IZsXf8S3yQpjCem7y3ejfykXy+riJ3m2WBqZJfgasJKKCZQKQBD+Fi6OoX9dbGQQW6pMhISIzPpX
YyrOPG3//+ewMty1dkAX+QHzxVGvex4Vq/2bhtmDAw5XVbcuK+inUMvRW5rTjd5X+t496tvRgmL1
at4xza6Ww0XvSpLih2BE/ks6ZS/QqXeDy/Fu/uKTRwOtHv6aauVeDG8MADmePXqhs/tv1elbq58P
LprLL+1PfsgM5UZfeGRZCA6xDREhSFaqNTQbvf4X85QZvmYib93S/ona/Vy2zYNBL3Tvsi/OA4Gq
hhGuZytEi83hkPS8/qtfFtwyXveXieahVMEuN6qD3jnMGueTTlBEsGMxEIQa0h71fEj/oJl2fzgp
bzHFbvjDjZ8E6DcWCLL9OU/wRjfNfZ/HPMtMWfuKGXp5rrv+LYyorNnQgs4g4wcpiSTAMY3UrqmN
Tz/pHuY6eA18dWrDbuN2wcviNqcyNK4G0bnpMv6dWANLWeBdq4JHqVjgptPtW2730vdrRd4JUmX6
VWq4qm4irrn/0yPuYdxPLm9b/wlL+90zmMgO1Sv2nm8VBES0Ot1aL3NrGWl4zgTkZHsCFDet4qzP
FVtehwWtOEfCvh+c+mpghCDK7OJwWBvr5b51g/ussTdqcCF5m7dJ1Q8h59M78h9PRHZuUCjjBWOY
/G8FkAzgOuNR3z+bgOGKmKCm7V8ql2ElGIEdFA5fN14xxYTVOkmEuIuGpWDUzxSPlBtG4KA2DJLo
GnLv6FX8kYlzi2L/K5HqE/Papmb/wC93iSL0xy5olTtV4PejR/cYuzEd2froMHmz8hQ9THG285xI
ELU1cXzwdDJ3WELHRTPNNzUCLfaU2JGwuvPSeGfGjka5IJVT/rPfRaQ3sVisqj4z37oNqTyq1tuQ
e8wkDWeUU6lT31S0QQLmzHz7xRhssUpifgaxW8udU2BvBZyVkTBAI/s1UM6hkIx/uiAiexl2TGg/
hwFCqibjMIJKi5dHfF9nDhPHun0OWyCQbg5x1Bd5Rbirx42cnwJl/KaYldZEbLNfN7ppGZMMTQ2Z
pNOpntrdnKJXLl35J8xJbR3H4tvAN6R/bCZpgxpskxgNTeZiqzj/daBHotG+QtbZdxLB35ybDym1
Bq0FY93OxhlIPXFPzlsJwaQx3OdUoZseGagxhjTxuaFNOlgDSh9vfvcJV/535WJYp7V5j1B71+nn
s4nOEWmjWHCHtf71oQWYHPxVk6cvfoIkdFbPVpxC+mV1JIJhb5reQsTBfWP8EGZF/gLa1t55d4Zw
W/XqAPYMwxsxpWYrsAnh+mh4wQHkVRAdHa94nqXxFhbFJpb6YwTHGdsW0KJ454XNblIUBCGPm76g
zDZubpdeLT/aIXy7+kw5vQDGp1/eL2m1xyh1caR/Xbzp4EF4lL08c366r2WlgTSfKjaOJjxfn0TQ
mKN3HXkbk3HOEtf7vi73uXD+uLnxgsrgpzG9NYM5fZY9MqXbi6y/uOJ1gXcXYREoBdM2aBveILZT
nmzrKS+wo/Ur2wHdXS2H2m//Uu5uaorFtkOcqgBn1zpQgrUedtRpsrzoyczq3xcej2AekmZfMQgH
D+Z9jUF5tAfSkWpaz16XfIw2cmOYhXQczbVBnZ1L3uGDwh9NG/9LGGwXKAitFL5fgH0RSrNrDkzO
RnvnmeYVVAzNutA8TYVgggThOx7qkx1wnPR1shnyQP3ZJXVhOBqrvpScQ4hgA2p4BvdJn2RAGGXd
KhQDd6Za1q47P3gBarKoGRGG+ClchaZ+Lgw6b4VLNjJhjzQNZ6O/L914X7fB1c5qNhdaZw26dkgn
A3ZGDAVxQK/Rm4IbLaz9RGMyICeEEJ/6vRIARHHh7TK3Q64AETWmmTsU0cY3nPvKQLzDyvESxHdK
7eidgu+brt6cftRl/pxYtCtVdvPyihAIJyd9VTr/fOftqjerfZ4sTOG5Tz0RRzN64zpHP3vJyw6N
f/M5pcxDFg8doRd8YAujC4mZbCgeo/6hDSw6UjDJ0xmof+EepKsOOc7JcmhWbf2oUqia/Hqnfy8M
e52r+iDlMynAOLnuFLtnNd/PLSZQNHfCbK51nKKJrXd6lbSmx5gjPYGQm6kkVPCpv4wQulhjqrNe
LgbRNB2PjwGmVeIESivxthR8Ew72eBFvTImPzO/PhGpj6yNRgMdt6Jg9jAGi5L8qNW55NT6pmZAv
8eKH9Vbfxopwi37h1OB2eKEzLJ2eR7hmtMnxnldLzqSdICL05oMwbylv6tqKjq64FFV/rQl2aGgJ
OR29Es35CRgI5C1pCHxEM23fUOdt+sqEYgA2x0LxHsb5uhR0f4buQjf87NfjKayvuEdPIcNPpx3P
Ou2NenZGHEPbXHKe8gy1MWPma92FB+4qQWvmfrIxJpAHbFbJArOLZKg702aIxcsiCrqrZIurG3ga
Ebrrms4V8oU2fyxiCTCm+KxLxL2aqhkuTxqCmbDH2qo6W1ZxZBj+YQ/LvVzGxwgdzVRrWo/1VVAk
hbN3ZKp14r22ytIevUwPLyMgISdDL3fR2dizmV+I2D1Hyr7GNr5ZRihJbfCS4i2kBxiEgLkkptXN
U9pN72A534bOfKcJhIoBbYjxOkcko89oayDOeWyoBjivEV2VE3T3Q1dcQ/04MAPaVHn2UE6PXsYo
UDV3Tk0KUurBfZB3xIzQxcbkUsQbvOwoRn7TnjMtlqmllw/zhJWm0ct5KOSLGmg8YbSMUb2igKUd
FGCxapivpmSdeWG4iZC3unOVIIeHpoFsUd/4lvqEBjXEH5teC6stC1Mm7n+6GCC1EwN7da/BUG4E
SdnDCEbGMJ9I0N2pWodjL1TeeErD8djG7msFX3QeXOjAj75tg5yrtn3+6MABDCCm2HTqC1i4pC8+
Q9u9T3CWBbaxrYJyi/KDTjhJpYkPAUOfSnDL8/WEeCfgeD4Njk3XLeEY/YdVdyi7Nr7Tj00M4mBK
52tWw8jipRmWr5P9BoOMY8dh6cgRm5cdaVLPfWdszQn9YGGRnoiikOvWlYZB3dXz9mwJApj+jWX9
PwiQ7sLJ2SmGuC67QBEwqCsuvFPXXfslSd+AFAdIC189HzFevuoCxwyPUUlpkNvBXl+J6YV34/wa
Zd6uQfaDLJA6Bf6fqPa2Q6sldPa8R/6R+8hKf/Sm5ZgOBTpv6zgAoqYmHy9ajKXv80gtY3XZZmDZ
BQiK7pheEzJVoMnBw5T425zLx+JGr5N/sbJpUjKvaBBW4CCdqE5ZjyXXzOoFnXz4d3OHeFeDOqmQ
2HscNzApmuto+Sqa4BPMhEQVxiAeh2rlPie+tU2L6r1GCdAj9bHZ7dCHEFtGskYNv3VBLiv/zFlD
nRgrdGPdGyta8R6mJ33U72Ob/Aw7ttZ6s8nZczNtzZ0p6m1oMpL2qlXhwRJmRpEJ4RhllsVmGU/R
g4OygxJifGFyqB2+d/rbcUhKtcdLlLp3Aqh4hUYraeS9CDFykJqdi0lH2xFokGGKReaP+Llg6o/r
BSqKiYI8X8xvvxRbbAsSqBPjv9IQxFSM2vyY62iMcsfJhtRbh6m0EVLJEiD0YjNkoDW7jw3jFRr4
j5rKv6lbJuR/CLUDfr6Zl5xHi2Z7GvDoBpDt5GEEn5U7+W/fgbaUeQG7e7x3XPFLnh5HSlOioWg2
Rgl6lXNaIocvvqXHKIYUNBQcbiMXZ9uU0yGzLEUXyqkOyAov+JE3EqsfnBUDORxQpthGgDVOiqYi
To4g+olKJBMJdwmswyE3ii9XwKqQXrj3FVNvzuvzDqQQgvXwFhButLaD6qtZ8Ki7hFVAvTBpJ3eP
eTDeQkjxm0aPnBrvkaTxvZ+PpywlZdwzkpDIcFREecQBR/l7XM1vXpSeM/xBoAhpVHpzvaP7/gH7
73U0W5dty2x4mcw/2TA+GKOP3Ec9k84OIgcUNYMvf4/bcV0p86UJETG2Q34ajYzwi+QiXPNZb6dM
Fj7KPtpYjbtFa8nNGE5OFr1h6jrWJAX7UXHpRoAwHZNmKyE/umo/nFZ9MKnfJWm2V1YvVjmjxVp0
BFVQIFNrhCfNSfM5BrktJW1VPtRNuLIbG2IlE/BKcYgaOueKIxLK0GJBLgpOS8Lmjx8L+TJEv3Bf
Z82BTjczDYu6ItkKKyPMXO4HGV3tUnwM2uVTIYW9a+BCr03PGrBkwBbJbQIBtEovcDaDzGDYccC0
w14i5WoXOA8egNWovAqsF0M4wPOSo1i1nIziBjhVz/fhehARqSeNwv5IEhNJuQgYlyvxtEC5zqyO
bcMiaT7w+nMTS5g6AZBEZ5XP/rONu9oa5d+SANcu6Mlm9L7rfjkYs331UCGlVvTu2fljlgclGBLn
O48h57Rmc3HCeONxpnNHuQbm/ho3ihJlKl3obPkPLAN1trLlS4Ycs7M2QAuYNuTq+uWJGnhlB8Wr
Jw2CViHd5Rmxj0iHOWTT+ErMv6aJKxJ9CBcR/ZrkII1B36zASjzWzK9UAjMdTEAgWIKkzryR9Pqx
eM60j0sy6pLR+3LMaRtH9DXpkw/rpgZA31AYMxdQa6vN5N2o3EeJYGS9TD5zvejEGgXBZj8wzQGy
nNQns2vYReiNn0sTKNBQd9+J3chdzAF38WnDd0zifLhftMybydiChtkEUzOcFmGsdQuBef9q1MwX
u/OuQamOY7Fc+nZ+ctnZvaC5yRrdw8ABCYniKm7R4AYQLUazehojqV+LysPElRGh7iWffdB/wp/d
uwBNDF6usILg0w7ZtXftkwebiw4j+XmJ+vQyLI49+Q+EQPVEpkrV/dgdIWwcsXLe9YHl77og3UcY
PJOkANwELrqLHLl2LHAECzwlabx0eBRQQsTVrtNi8onYhztVtsATpDqXVM89ZuSgEleTvioq22MW
JqeU/a6SRJ4G4fgWkrCa992pbYu/lYcJN6XNTols3caK4SXVdJ3WL0XLUzXidq+Zqc1VtQ/pNG/I
e0zJ05yAsPBwzclMrFPS3pe5h1kcc7CI/2R1/pDwpdLw5ghm4UDyxo65ljm9uT4o34iHlBcsJReR
58KNoP4Qw7a08XlkBnGubEZ6TvxjUMCmeXaxJ9z6HEbNnPcbcqIjo0xyheueUtVVgIstRZ6C6Bw0
J9OTmPKHELOimylkDzYcZ3dBi06gor67Q5n/dG70GzviNaFkomJoeEsZBbt+bcQ+JxiGcmV3s4bu
GXsyULkeQ9z8bGf5LanEJRI4JSl8m9Ijxsl91gzUKfVf9RV4tLItMGJOgzMd4p7GwKLlokXu7kjs
OAnIXxz013gMqPfCU+K1f3QJE4n8WAPPLFAPOIVAB5ftdXHJr8bpvMPbsSn6cBPX9kofjvVzEeru
DrrAuBJ74j42LkBlK+lXE+ZAPk9+Is/sNMTy4iKy1rpfzHsGaPNhKACRIL9QEyHGJtmpGRMo2cXW
KrPZQ2cec1HCjWUjiHvOS5wZFhwNuKUejdiG7c68WMXvukR2DBfbtOBVN6NEz5EuYHqCfqw/hz0C
gOs8tHpkaNbkBgYM33SNr9KrY7xWEXF7+Af3BUgr7aiQZXFpoCedxko8mk1ecjhugFdON6oXOY70
jlCx285PSm2BxegZONSZutGLqk04Olvo7isb9LRXuPuSdo7NIXbJmvEn4BQ+QsuaR94vskn2fUzx
X3cbs/2J+wb6V89cOdiHSXCw3HELnCKXyOdGB6Ox4LhRK5Pzp7tqrPo4S5Dk3ZuucCneYXPpqiqG
n5c9WGP0IUJn6/DfS/iXTtitFg5oo8mZlTGJMOBNlWnETobvQ58Ho1xu3HQ4lLa5KcfmI7AxmnFS
6YL5VvWwPfjXW6+kbEcjvQyoc5yVFdQ/bgLVTp+jWkldpvsQCcVqjsuA5R79TDJ56IJPXWPalGcN
BgP67uAo3jAa8RNcCWeriRMqk9hHH/9M1KLrrZozWfZ/+TOiAmwW29DUQJMdICgmO0cuIDaF4Fh4
gEFOUXvZXbKpK29d8Iv0v8gmc5zZ0QdaAqnJpM/i1FKw6wx1cVVmwLoabohwilWiUJdockZohwyz
p9LH7eG+BiSd3RmaoSoXYKEV5Z00cP7WxGsh16sdd1su1r4z1HmOxnUWYZLndMZZJdkvU83UWBuN
ZXyYuuRCn/MZDxG8Q/XvVK6PbJjArzPHpajmXV6n/O3FuXrmcCZWZA0L4kq7/1Ok+AI4K7bW2wL3
wvdBrVrZVq/rYnq0WdptJdHfmAc1T/R3vAcrC+97KCP0tUyrXovY2qX2lN3BQ7oq7BP+MFy9ATRC
jAo2pk80ouzWK4qZ/J0J6BKIBYWxyUZOcdITN2WBISgC5gDMEQoKmL788lLnXEvv1ZuSHUazQ277
D/RFKYoT8Zh22QX03gtwoI3XFK8dYMIiVgcFQEzvI0OY7+Hg/RSVejCz8olniZd6SAzYaGxTs/mG
7/UlbJ4LLgu+y4oX7Zo/WyG22JQIzAHcInT8HRNno5R3TNE6cO71O0w0HRdEoIqiuOjJ7yEU+sgj
QXO/QyAUuTSk8YbrXWVAoLvtvX85pf3jInmyWlZWajo3rKM043gAdUdmsetdx84QCeNcxe6NvgqV
gNq7xfjRdcPHmPRnXqrvukNjcAeVqzY5xa0rgqPjjyf0B3/jnJVvGdmp9GCCgKTdLioVBH1mq3bB
Ns+19xJ/auF7v8lUo3Nsi+/YZgbuxSSeh0sPmNS1kw3zYdxxzUMoDQ70YESbJPnpezpogckWReAL
GieyBdgVKyqWnG9yYfM1czIjofARxrpRJUsHaNaXT12EuRj/J4H2vbtureoXixrPJPDdQSVn6RRn
5Ekp5SAjOE47nMvCCeyHr35Tl3LG1fpKkHPYmKJ+WPeeoPkEorZ8i8waby6jD9rGA9+Sr8iw8WWw
KpU21QwC9RA1RewPW4sTr+RF56XJLiyCQ8tVWewKomxPvgXox5WAmUMAWayeUUFNLJ32kifpdyww
5vuD/YOJZBexNdo9/ccx+kI3sB8z50JRvuIrYMhClARbt9HU70r1iB2xcVB559NAgzvcCrfb0pA/
6NsWoDK+K0Nra1ru71AGFASeS/QS3kh3uGe4dtNtLv3ayzh8luy8iQo3YY46QDCYSnD0mHx6fR/M
ETNd55Fz4yJkrYVmrOTboJkfg7g65bWHqZteadTtvCy4t7SHVCbQY53+HDsK0PAsKBvLy2j28PSM
XewMqGrcVWFV4RohKofPdFnVJdOkcSCcAcovgMbQ9P5H03ksRc40a/iKFCFvtrQ3QHfj2SiAGeRt
laSSrv48Nd9/NsMAjUzZrMzXvBlu/6Wz9EUWcNa1Vnal7sO0LNlF8p++y6DkoUDEQtnE/bdfVc/Y
wwd3i0R63p42sxW+FyQEnRjIWwBOlxID+lo8+2iMK9nlP3qXNQbvg3G/BmZxt9TwIpmnunzgjO5u
GAIAKSNCQxIYXNSZK0dvMGo5maPxnmMNFqTFmfgRUU/kfq3UJ/mMauDUIdyFweFO+3DULSBKokeT
tF3JsUZZ8dFVIALYXi19DiC7DtcmgD+Avts3Ctpkl0laCmnvg9knRTAiViftCcI5AXdWewhhUyro
wmLjDN1vAECGXfIGq2ejH8+NZ+BSBtguhKFXXVMfhjn7YzTgttgmRVd8jQ7ZMEvRKnZvvhvCf0jC
5VT2Lbk/YKRF+NAx+8lCUPB1bHfXQoHQGQ6P7EaJgcGdmKwPkxN/TiIIIM8JjzdKvvVVpYBWYF6s
U4WcbpsiKCYQp7bxzt02IWwsK+8wDFJbkU9PkMY+dDLRaW1D7wHSNY+mYV6SOtg2fUeYAW5H6Gzd
VKynMtpFznSz4Nbncv4KZf4TNeOXrrehqHH15+kYBuMTsmqHHC53E5U7mF8KgY92D/ZaQ9MRwogg
WoSbZkEVLWU7jYaTkxcnMZVbmD4ZmofwbsNDb/ZvgMf2GNxB1LRx/nF641rX8pL33k0vPhHbCjPi
NDrRppQhSuUmNkcl58TCVb+cSJ+DykY1jkIiK6aekz6LS5CYj+7UQvuvkdYobT9bG8t87OTX4iCs
p24Tprg0LvG1b79MIatT/pUnCDukE/VIo4sgXQLXYAW0fB1rTMgVm6iholQ8t1cr0FYmUwrcwlFg
FuHGwAM7dYZ91S1gS3mYhHrSo6DT4LsWagvhvvdSRLcgSA45y0ne/IrRf8bhcoM0HEXwKN4shAt+
nB9EX13cqHzrzDpYyzC6zct4lLJ9nHGA5Eg1kU2d71XWH9RoW5xCorUTE7vigzTf4QH90Ivm3bJ+
QrHcp1P5sZDTqJGVKqiI2yGS59Z7u0CD8JNj3XAyioMPWMVISdeEYL7jgv6wcGUd0MbUFWhilRi6
sF+qPQQSasP1PeL/L2Mx7ucB3B7lgLibr1MbnuN2vIISWDAuEMt0GMbIWyMvdtcPhE9BBdbIah7y
ubhPE0Rg+2+bzaLrb3HiA6cbzfsGi404zDZlZ538IX6ae2+n/JgDk9iMsbebzOnCSeJAY0ISGS6O
rd66vtiNbbdO7HLfQr73vOkj9JYNrNSLbapfZzavLiTqdiF+cZ3kFyu4GjgEToxu9KAmqm19jM9m
tE7y4MTTTJhmg3aYGexAI8KM3DmgGSHd3Qj9J2EljGr1ZVpdDZ69+egoK0pzehOm8bdQLG5jmZ4l
8J0W8sLdTD4LOP1DbbPakBV7MfPqnEvx6CGLADEEnTgkK0LHOpo0Wt0CGBuzhzLo7uOl2fZleJtT
5xmwHTCK+c/clNckQSEx7g59HhHVuX/h2KOz4HJ0cmtrg60j4a3n3EeyOYIrvSbe/JI7cM+IF6MB
VSunfZ1dtOU47INFckWusBfI0o0GXPVgj7BuIvlLJzgAcgrDONb2ePaqiGyASG7zUGivDlE9isK3
j+WAT4IAodYTWHpN/yzAUlcxruNB8M/6476LMR8EBTK4xWuYGyiULfM6MNJq1YTqFMz4wC0V+F19
AVbWU+NXWmmgO5PSnfmrbt/OAINDD+DcMTOnfddnODeU8SY3BlQ/gQ0I9RjGEqUYCTwOGc7ORpcR
2vIE1V5l66Z3NEc9evFs9VUkw/MyDw9Bn70Og7hUTnhBLDq6a935XE/9g9JsjhTd8bTcTWmHRiL5
4rpArXFKP+Ha2uRXYlaX7C3M1K2V4d+2Hdap0OnjAla1nbhkRenVdVMAv1e4DbSypqSXs8OUefhZ
q3mbliBkEbEWVXZyy4UsJHy2dnnMY6y7tOV7GHy66Eg5brslWts1CxLjtmloq4R6j03HTlGyXZnV
8sDgwm4E8BbgIMVwyzku1Tph7LvgC5O9oeqTZSxHqySDYAxiOya5synnqMGcdthx+NgGytsweKa7
xnTOYrKTM6vbe2DVUNsVZzVjekwQNTaS/gT5eW115rEHW5Yb+kAeF4QjVfJgLcwo3XBQ4ld6dsEW
0IJiryJ0zlUKn5OLTy7o6lE89X70HNbi4gj3mGTBC2ex5OJW+YIwYbv1Yv/JglEIS/00DsnP3Muf
ZfJ8gBbhU21BsbOdb1fhW+Ebf6iNnnIEZmme7H5J41M1eciTIsKil1QJwuGhi1GLzSy44R6ubBDN
uw+5LEdnLob1IgVmZ6F4QBlma5vWAfmGdrfU/t5iYxoWUOMj4kklgjsty/zgnENwM0uTZduun99K
lb9MboHn5rwc3dhYxUiHP1dk/VaLJNuP4KeFFrO7SxwRUfhA7AhV4T+KCJm9jrgKEGDqLJ9zHfzN
S5SUU9f80yN54bXBY2S4j5KVLSpQXYzzD5Ddt6YCk9ICOEOKACrCiG8vtTCwLfGrWMR9ZGfHvHSw
2pzaS9VhotwZ8jXPhmMPNklP1MHzTlnh/coWDfrES5GyzAfIBN5RzAD9IbzDDkaBvGKQuaM+tWPH
FWUEXBp0lQwazOiiMxX2xt4H1lP33mn2o50tAKb05rCyGmdfI+JjTaw6CBjsc7kQbkPNXsF5Ow6k
n+qkfA1q/Axdi/IQoDPpy7McA+3dNTy3efNaOg1qvfNT7ozXPCrPKLhIUJZFBAnPMg8zYs9Qd2FT
G2D9yvK9DPztIMRznANg8YenRM7VXgM+lF2eBcPybvD9v1Oy/MSyujShtfcs+TyxEPgxOpfC3EAc
fQ2H6eRHxrOoAvzRprPwPMxmnK8wL8BKQDruERBIgp3wJTYK/osJy1Mrj50xi8ajiMqMBAGftK/K
DF4NK0AsufqTpPV+hMfpjmrD4rISTJ0ZhUcywf6vYth0Mj1aBV6EiL6sq3acwdj6qDC6aJAD6/JW
TZeBRwLzVKWUdm2klEDFJBqBXnMumViuVWr+Dn6yrg0PJ2gbPY/GQHolM1BN6NpvZxg8VFmtC/Vd
dE5Kd+VOlksk4T7XAceNqMW6DTpf5WYWqrrOS+1Hm6Ig8wJFBgyQjRpPfc0alwIQK1SKb5w/I3Wf
WuIym6G7imxnB6/wMM+anBubHCQRy8ED9FynwRu1B/xVchhHjnztpL/vEhKzcdqARg0vop9scKXe
dhY92sFTS4nCfxrniJy6GBGIHFDkrs/wR5eNQyqmHxRwHGurLBPspHqbx/J5saPobgQNLmzsR/Rg
sDrjYNj5laDxr4zKo2rzz8BCgNmMoLJZj2WVnceazFg4P4qYytXSXSsj2IT9dFa294G886Fvu6vj
c3oZPIQNiq8pNgay/s4TaAYGgz9+243/m4TRA+BSPOeL/BRa5dqBLb0jt3xto/phwHCULaS+9BpG
X9okbeBUME/QcCiz+0xBEiV6Ii6ft8EEhrkVCXjldkSOLAy3KdRhEgo/FZyI0HFuYhqDNeriWwbH
re/ULijAPGBTlxTWJ6oaJ8R9BZKo9SGIqmsRTm8WuD9/zA9OARwOYhYCNfPRirpt63Uoq3fpLWsV
r5WBmLMp1LQ2YXx7nGz4RxrJ0chnowAcO3NGGX2qmHnEGTsQ4gFJhHMalVevao75UB6yrD7q99FN
34DnAdb5B5bYg1UkT3EvX7BkJ+GGLyJPBxpun07hH7A1FnCA5h5+wG9AqJUZ9SMGwN/6AmRtjlZb
HdUg/sABxM6AZBeiWkTTTllfi8jezVX9qOGqlNhfwME+d3haUBTGa5bX7mTHsR7TPGrzVRui6FLr
9rdJ5giUE2ZT0tzcR7dn1wb41yiqZoNfRqgNsRWpee8CxeyK8jxiMYHoxKXIqyPEs1Nm+c8LxyS7
8g9h1F68snhPFKk3ywmtNUgCpAzU4KJ422vI1NFYKI6RgmcOxEu8w7BjX0GFAf+rSMJlAYwCNPlq
cmiV+FzQByK5+s182AzQnvHBJexRxS7Nl3PrOSf9f7bNv7M/YLvabopSrCCH/QGx9hgBCh2j/qHI
nd+kxMTFMYPspatHsWNZu6FeN69lYr21KA5+WGHrYfrmjeukGN+XKNOMjke8TWDDBrHAgRpQI6Jt
YWwcK2ALBd1bTOJ+IpyCFu/+KbHx0cmPLGv3QYEFM5xbx6h2qiVajvtdkfIAs3lfjJyXBVpaZnGy
MxS67fHerauL7ZRQ55sdF95GcoESnu7CsbsYprU3tdga/Ma1DGCyItyPCKoCnZ4Vp7GmDO8l9jtB
zS+GD6hDoPTa+Y/IO+BSoKAYgE0lWzF/O4IgntXoy67Jk+HL4gAFKB4NK/wA8fjrtmy6CRWcylAr
m5EKzPWspnBXpennYhh7i7RinCfHsCjvVd6cEmiY1Iy2+q45sHXL8zaDAOQe1oc8mR9CFdznk/qW
6BqgDZtv9AWqoLi01kS1o/yxGf5Ol6EkWmEyXNtXqrKaGEr11qzgBdUvamCuxXUPmgFo0t2Ie8wd
VPQ7r4+2asiuswhPJftB5g5a2ZdkWjj8FpMnPmpruBiDfZBkUqFCIxVnA4hEo4OiRxn+WEUNR3M+
GmXH0EuRfHP9/FZMS7TVnVdBRxnwQRuLgi0/tZ8cEgtVinZ1p46IoGS7ya//tjmiKojDDlZ5lfNi
7n2VfyumGYnjFfN/uxTudsiG7N7whYdBWftFCIspmUTQoA8oPtkNAoL5p0qQ4glyeQA7cjAhL7Pb
NPltBsVBD1ZrWPzrPPAQomIrAJR3izLva0k471uB9afpl30CRo8aC8nBpXUrOLCIcNUUFkIYgIhL
IDUBSHGqURST5ADuakB6ZhLt7RJFhCExjglldgD107lxmmdOgNaubHL8l/X76+u08NJXFA0vJAK5
RyKeozQ4KwriWDlH/WbqUN0RLZ7m/fLgQ0bG9Pwval7xzkipCZEjzrcuaqqrssJdxjabn1I56Dj3
/X2f4cVXeCu5kMYtEFohrwd8rc+CGLjP2GEfgRZZbEAWXnS1uIrgdxHLg/pFtQPyJCDNtprFsamx
GyuJndhQ+3QLwA6tqoI8dNaP1LPNMe/xNkwQ4e8rwplO5vhnz/Z3HOD3gCLQ8DTELo7sjc/ZngBR
vGVFp+Xfc2qUPejvdWjaCjMitlZgdaKtruB6y40VOe9QeTlIBovzITyTnIltIkVnzv1FkMXahU4x
wQfPow2WTmxnca5QxOiyJ9xK+lO91OxiXhRt3QTtsUAOQNHHBDcyTiq70YTOOJhmcuK4P53rxYiB
TzXkfjzon81E1hldlXw/TrVzSpEQJDhq7G2cupStauIzMtKF696qKagqTG2n7lnagVzFFtrThZV8
NtKwN31D5iXqiocQMsLNr1IS2bXnFzD5gVlNnroEyhh25tQjF28F5ZbTHKIRcwLwYkKQcaG2hK3T
LHBJN72NX4yIQdC4wB/CfM2AwOKboudjn9hMOgI6oL/A5HCqQCygDot7v/PjVa1NpUn9OessQZd5
WYphn2GNtC7TCFl3E6pBlDpUVkkXXEVd45NoWRwC8im/+WUaoD2omiOybRmqBNW0X1wJodWK3ade
UrUuqqy74bTnoLQCSsJcYMzKmIK+s0zjRRZ1uCKt0K5mE5EHth2K3bbdbnMl40vgDP02t+bqSVpj
dPOM6hfpl7+xTTNUdUT7JqLFjRqgQYI20XZo7Ao+okQ8ws5iqoMYWKGKC4VAVhOlhFGOe7vK3JPd
Dsl+iQr/JEY7P0+VGcFy8vNVMtTWusJUcivVlJ2zEFJhM9fpq4TOu+/rALqAP4C0buGbuTNBrhrz
4Yec73zOXc8+EMISRToTsnKWS3XIVfkG2QQ0bMNs2gegG+/Kee7vKzG+ezF5DzCA9YGyFOf0toZp
WOMjYrK3rB2zAyAMSfaAWU6+66ZEIvYr4N+2+JNIpzPR6khKGHPCPHlDbD9F3lK8cmqDukGVD4EK
c6QiUgPrtwT0laYBRB1BIUYXskdWeEg9gPULMgOSSrMyDOPUJII4sFb5o4Rjepc0eI6biFW/5nHn
vJSN2eWgJKMchT6WU9aN+og6FkeSAXLstZtw41k5ABzfhZmKFaegO+EtYO4BU3Ou6DA7U7UQ+1HN
R5iEj2nTgPHH8alwEWSU3dYFEFlWOXgFm520cFFKJh/zZlvqUlYd3Oyc1LG17GZMYY2W0sxoeg8J
6mWoYwY/fhXsjASwF86sBQHP6PaYI9YE0tggu9gTT1m+Z5u4yi56X2T50Y2oOiwNeQQZgL4BaYFo
YF//RLL9zfwFqCMGyEWooECA3yJ9RY2DbdcIcaTqzA+njHkVD3PfhQSAaMd7LI12LjljTmu3fJg/
AkioPqtplPS30Go2tlcexw7av0dDDkG8lWCgwhQyKFaTYTv8yiy95n1xNqfiBYGudxkH7wj8wVwJ
4h1yvdCW3KslsCSe3AqHxHmDRNfZbucr2lEvrkc2qyy2fdQdlek/z0ru/Sp5S0H8B3a3bqzhtVPI
fk9kAoPavKUUu2jm1Ng0li76IMs5eva1FgEnd8WWWJNJvIN8ik9eBwcvy7uPbCbWMUE2RoOxqbwO
gAUKJ3/R1gPMX8LstUILU6UC5lgypAA10HG2Bagjj8JF3Bk32flPUdu8hmV06mr4kqY5fs4dXJop
+RwtSpMu9XYFqxuzTqxEa++0JDFlxRKIYY9u0J2aPGJw2a3spkeUW+Pto7esG29hYryI3HqZmxFH
xPzekf3FlwiqDS2pTvSxIB/iMTpb0CSgh+IvEVHIAQ/ST6j9YQGDTae5CZcvp1gOfr+ws9lPZWpv
ETIBv8N2U6VkuYrqHnctLD+BGXqR88KL/hCwvSy6GJcacOPC9uLTYtSRrOeawtEGVaYSbd34uBjQ
EHqdwIGXjBtTiV0wD8SRNbM3JLtJGPovJZleP8AjwxQchJ1vTj/2vpHWczx4gnUnf64LFL4VZOS1
q9R6rut8Tb4FaY3WeWyp3GbNTJ6P5BJVOXi6o32rocCg3BX32J+gmqvI0hgoHmE19tvP1TaMOV5b
lQ14jpuXTWbeiQ5JYH0Et4uQXAL5LUFY0Sl11ioKWtFjN/hgkisgq20KizJ9aQrWHe3GyH616gLs
z+0alkvzkmbNBVnP4s4OrA/fZS9C2QLmfJ84a6123raU+wrFaKu79iLD6mVMEVYufWg4RYN2ZRx4
0CX8L8usMWDoIAyY0MK03EoA3ADI6CazwD6T4SC58aACg8MlJNDYPkxBtGIAvuvEeDq7D97kEg2p
9GQDt5AZONxSLSNkLzR9DCdtd4VnAHJPWMFqE2MyxPVVyKs4LszYyv5axNeQz9PJnFzxVnCidLxp
p9XOdOqVqOphMhU41Gq5lUmRrWZ4epuUpTDzIRpLFE8z24d5aqBmJu1yzVnPIi2W+ZtKiQF1XJvD
WzF9+KGAUVaA75t8+bkIlGQLF2bxqK3BCnJlvRieOlZyEJcc+VyuFt/CISFWiHsIeqxRNgAq4Omf
lhG5YMgozMGge7DTmaJS6FWbCpzJkis0FMEegMRG1I8JmhyCMYRXpoe7O8Uf5CaI7OUF5OGxInFx
SAq0j3ULu9a8cqhc1GZ/QnvpsaslJsfFVsh5oyznHJTDB2g0Fo8Jxkvc+8gg/UmRchEZZlHO9F2k
A9XG6kTXvAkjQT6dsMgGbi5DZBNFpesEw0eczb8Yx6XspuEjq+XFm809Zse/XYHAjYSDi+fMnxp4
cT0YSDQPaqFuBU4s5/jSGdFbYiTfc9quU9N+KvoZXxTjkbrFUzDJY27PA9n/bFq3LgIi5BzXbuWs
IlKwTVc+u+l0I18J9q95jTVZoykfZpGcvND/RtZvbQM2A/7XvfulecrRfwmrmQwSWk9L+ITGwL2g
ZhAU0Q6R4NsgMAQnJ7HWe8MIf80ue9IaQdXvO0mgGPfWx+DB9yZ+PxCXAc6BbbYJNPAoXcyHpO0r
nJH5dJ/v27QVa91HhOavIKxvhjOvLWt5NSj2qwEdMuV4j5nGUXuWOCdx/Zws3S0K0vdhdJ49NZzq
oDpXpNnCpWBph1bDelFjdgo9dE9sfEm98GRLY7UUC5QHtsMOLhKzehPLmJfVm7eMLnr+segByGCT
nNN3Sjq3PvG0enF0BZX05jp4LpPYRaPM3MoRtJQcL5C3/nbDvvCN745tJ/FqCqtMjRpNnC+k/fkd
vkshqsoStBPP+N8XGSHK1LzCkbw1y3ybW6qmS9wPq9rPgQRw+Dt5IA30fOMKTYUFNaflGuSxE/50
iOaVJsa1FKBmIEY9U2mwKCWye6MGkz7pH2Z5exqNqyqxVufNcOBV/TcmGAHMdsw4M+9BIm9Y/NWO
JdwiRK2VL0hk6O+cSZ71SFPAtCVoN54aEum2gB419t9JNay1jI1bJye3ju6qGXT1zYq+MqPYRPOV
N69jdrzw638Xpx08sjocTEgvglz+/l9jUJ0HO0DIWNy4Bo4ERv0KM09rZ6MQvdVzM5Vvtq4dFqQI
rj3RDVctyP/zRaF6mNd/+JWLgJho801pTU+834LMADSLnlwdHwtZ1/lCQpkBsiXGb2cw3sOeT9Et
DtgJZnNOh/EzfeWaRHNVI274zWMTi5LK5bnjMrrnMZt2/iBVj8LjwxJdnAJPInsvwwbU4l43rkKI
PDbPfGeK6G8QA+FqDYQhLoGL2gsvQj8YziM7FeXF6zT/6Zrm/8cFP/ARAeJZaydZx/1nEkoO2Ehq
hJDd3rmRTxz2v6fkknSKiB6xOC2s16DFHjYkREdi4r8OhTZQ+X/4tP7+v66n4dNg3ukvjHNup6Ak
MWKqubub6xvtuUzIl+bPul+4fw+J0HodvPxdtwsfVKzGDmUL3pSax8YbX+ilgLwgLeXwcnrL1wSm
WreKaqChspWM86P+czo46fSY+6+l9FygB/77hnFqtA/8f/C7k+51C0JIHz5Jz97xU4MEvTN8+cOo
YdP7Qj56y4u+refnR+40xdcJKRE+yeV5VR5DDzc9CfXP5Av35l40LP/y9oP/xkdmoA70vAHKk09N
5JKGQD3xCapfBXXIviGzXmx9pZ54oTSJdlY+6VfP0KFvUL/np/XiH/TLcQG9+2fkdPlrCsX6xdDw
2unbsmzom/TC5qi7LUp7O8pri+JrhD0CVCA9b3Wz8cvRydY+hrB0KgM/yF0km+n4GvojALDyp2NV
ZgRV3fRG73MPxpoE5u4a9zxNO/wRqIGEyJbcO9nZjrRsJW7EE34/9DQ9mnEZLNNWgpXD885B8VAr
6sQ8wNI8Ina8LpYYkXtv9+9BkvGSQBVpsk+RZ0eLFTSbnpIO4XDCQ6if8c88bZ3gNcCCjsZlENC4
5La5N5L6cKTw6wlebfKVhdCDIlv6zailDoOXjHVG9yDNyVvwl4xn3p8k6FHvX+DiGCx6B+XPorDY
OwyIwCNYYNnRt9frC3/IC/AvrTUxTZyJLV9ua684lNGfUd0bwwvX1N3AVazqv74ZKKkhxEHr95+N
/yXnaD+C0w1eU0oretjo/kw5L+fWLQGcDYEJA+8MRUZ+rl/J6MeDLpD+7wmMeOXUBWhsPAGxgfLm
VROjNVI/gQ5XCTqJ1qsPIkVfkd8DclpHc3bSH9crEmpKitCZ7Y4ximatHr3gXooaLPyNp5aTcxhM
Zv5Cthfy3DA5jwF4IKdbsO9CcGtbuxTYGyLHEOZc8cC5asqbfwv28EoK447NmrMsEh8MQQdcsR8+
45l9h8V4xrNCOgdUDwpCi8tQyGAG0CVDiWV9w8jpT5lN+d+q1pjnrUW+h3uI6mxOvvxbmg9542IC
TTae6U8H6S92vS/iauer/o4xw6PquTFU/3orojIklPg36f+bNHrXoedZ3fhUMk+404VbvezphaPC
UT0kHGGuFhmFVeRR6E49l1Fv6lrUpMnzlAPmXmgspp0OudWumM66JekcPexD55EZogOhmIM7/2WA
cg1PHBm5aRmtXPNk5tSD56eZYzgPwVzQQ4pFA2MAPWuYJnzPrlYSmI04YrYOKDLnkZeN+JfTG9xN
/erGQhG6e8hcVDIZ1a64KA3Q6h54Hn4wzc5biYykyVkIJe1dqL0WRbHy6i/P+1u0EC4QBGDt47N6
/1YgOdiesThdz76rX9t2r0HwIqbvHoVObmh2QPbNH56OgRIs8AzrLXuToHTFz2q6M+DgyhI3llRO
AI4y9UbAhvo+3n9rUYbSIShoIR8y6xYGww+/w8r5LnYAnmcCY+atOS0ET+g3AyNJrD1H0r2EUOPw
I9eUSPg+6dfkORZyWLQwDBj+qmIjMprvpgP8UgCWIDGGYTXI+HtlHUA9klHv4ZsQxFb9prSTY2Ts
Kmnto+H5v2tkVofSunlB9+8cacVT4i09xiNGjN4hbPmqJ6PVpMVGv6JrYEk2POlLt0P+FXX+c8ct
WdDSadO71Oam2n5grOnHMdALYjngZdk9rBicI45OouRcj71oN5KPIbPjoGk4dfI106TtHKFBw8Yk
wj/QUnktdbvRPSpkIUn/enZDqcjF0CV8QQBhXU/4QrPETXHxkKOPuIzioR0D8sF4+Kb9fPrXncwY
vDFZfXgBBtgwEYrAAqLaMk8butB1vhmYBDRgvbaOXaJh8zaUqLhGj3N+D25wo8NIT8BQrOr9EEls
hrYhjkSlwGmASKsYrujGn7iOXhO4tqJyNwgCIQYf33IPJpcVCMRuqY/RrWUHgUL85XczQwTqNY/m
EuXwUMLct9ExNj5E+EZkweoTNTasmxdcUP6ty5IEBEucDuD0AC7iT8y37tiaeFntiFIV33pFs/7w
lFFHjeyQlExROHLE6/6CmjLbBNMNuLceo9LXGzVMpLuk/Y481gb7S58TRZlSE39ixebX0AwgmYBu
9L91HuJ/zYpXyH7stbYvCj+EONGjXvI8iCpkiz6XRm8L/EVfyl1JHILeG5o3JPr+EU4WqIP5kfey
7Ww6BqQvMpybJvRzAueaKQqAHmvGRAoF96CR+UYfcAd9a1S2okfPx3+QWcCwGJkwtJOePv2cwbIb
rnqTqh3Q8QDHPJqH9m/R6GPg6W1NL3k0te7WkQdoTdR5d4mB5wM2MMheRSMaYX2OiI6618NlrqGM
gjO5awCtKbFcaN2pAjA57OGq6rDPRKHTpW1Ts9pkdr8tfDTz215+juaWh1z4dRS8QADfQGcB3+mg
lE7JG6CKXi5wWXhe3OHQWM3jMoB71QeQKTliD6YPU/9FcwAmsUsQqzRBGyx49TgRcGPeiAiT7nTg
VCXyTSmAFSAkaCqHSCL0qVuU2U4PazDI2KScdRv0oDsIMmkDKwzvZkmqg/eQhE66mZ0ZIrUkJOMc
xYDi+locQO+IGQSS/t8CiCSrhdp9OHT3jGIdf2TXiT2qQ9yNmIITRkepR4UW7gIFyWT5hKKtXrIY
TTQbD+EqnAdGIK9tIU4Sc3ZGi35pHQAg6ovaHgkoULX8jUKZQv+YADZW4o4xyWcDoz5hWA1j+cRQ
Y8jrI44DTJgh0qf2JoBiBIIvQ2qBPdlEi4w/5+/oDkYQs0tQ6wyRePiXWWOt0z1h2R9J5m6Y1DpB
oGkzaMhQukJO3DnQyoQqaXDTc0PHZN41QTvCUgLiNa5q/1ZlfQfj2kv1YkIMDTgV8br8UE/CjNhH
Px1h0r8+Y6DSzvzeSV61ICnLJC4AOGUEGwsihlCHloKU2WpBDraw4lNgVbUMr7b94Uh9ItPxo251
BoqOoznBeP+dXbisDhWIbv/1kgQluOxrsDQ8CaszE+rIbXEd33tKbq0MCg4hX6f+dY7NQQUgFaFB
6R9iq4Ha2p3QyP6Ws1zPjjipCbExvYlmNtIvThr+iKWF/h1qNh5ZvC6fcchEH4rMQN51RzkWCD2V
kvJ9H6Ejkk97GTUns3Nfpzx/bqXzGy7TWyJhpepeafGo0El0TnznAuGifztnGiIkzWSMyPeCL8ab
Phh+E+GcqTILOo+dLLRMSqyQ0NE1JQKzT+5cb2ScEl5Nz2SjIf0F0MALpz1xZizvbFYg2c+7Fpor
OP5Om57gRptCWCq0P+zaMItna7T3Zes+kVV+rEcq//H4QRnn0A+GXP07QUE8bdL+ZWobjo1qizHW
BcFl0uZo6aKX/YaIK2FLf3DK/lQZPAUIoIOeHnp0mIG5H/L45LuKvDJpYr1lNtPzTEA/uE86MOS8
DQgruAwO1SKjqKAnOFiZy+pFp2KqERgX55seSDHF2L1vGtQwcA+wcg4cgDVvo7loSu8GTfbH2mvH
VTR17+jMXlv8/iJ9Yu45clcJzWMFF90BgLvJbgp77TfpUTBKpkicDUpuUOlh5WDq6s/xXeDkZ7bt
O7PMP6WLOmw9HUSN8DrYEJZCGyuLvGINYkiPYgqoUGcrHdCgN3dTgY8Wi3+xdJEGTlkVJx+9tpZF
zljTWTIOAiMAdGQl57n8g6sRbjXtOxqksD6D9nUy/J++gblBSeW6iPA5Uv5OjzX9+FYNf//fljwn
Pxnx52yCbGf/+UVEAvadv47ZmeseKRwwOhGQfW9I3sBfv+j4tenABULiy7teoNnrnwZsG8D/nl0D
VqMX5gjnoDyj6pdssZ6baL5IXbqIIvgTGmg2QgtKxuGC+RY1B+GCqY8R8GhDCLaC8l06j2z7CpJg
uTHRscE7CEur0Tkv5KTvuhJXCXNM77G1UxdqGsOu870nfSRdtKWyU1A0rpZOe8pukWZAQqXgWF09
ek5yGTSJjnXTYx2VZbhrUbXgNJU8Y1LCGcVhkvrdsvNU2q5akhlT6r0FUfYTkNfdEM6swrDf1STJ
rEJ+x0ZSkZy07wbYRBnO445jsZYuyVrNzDiSrqDCWGMEsYORxy9QWj4rgQpSMVvbf+c2dB3rUW0D
e9zq3WuS06kisI5cpHvNdrw0OObt48VEprFO92Gw7Ben+nTjlN63J0Bqk4TqRRFmV1dDuO4capyB
IKFQ9jHaxf/H3Jlst42l2fpVYsU4kQXg4OAAd1XkQOxJUaQoyZY1wZJkGX3f4+nvB0dmVliOtG/U
6K7KGjhkCySA0/3/3t8WnzrkxwijtsMEoCBqrP1YEfPiD8++4eIudjUQ2WFJbqwoboHyf5Zd8yln
DHddfEBou2UvRQWIGalsTxBa0LAQR237yY0ZPQPZ2TesI7Utz/Oq6Og1NQT/fm6UGxpV16LbZzD8
rgbdvXY9tpf4MmsfIgOq53BO7oTPdeUrn0U4XdWUogrmPq+pD/NcoJinK0Alc/WgRPkYmdqD08Zf
DIxUNjAOouVOARS2PqWn4xS7QKkVSQ3rwNG/hJQrU8OFc5TsPR9mha6eYjFeEq1+8qKRsr7+giiF
qhwBP8VARKh3aFAMIQ/4Mr8hcVzfC705JZl1KzIMlMVwTR//pNeg/U0qLwgrYy092JgDHTPcBrHP
YcTZ6Mr8YLKqJDPkVULVxRINUOHMWjTp5aanayaI9A6Qvi5o9t5YVfY2SBwDBs6qEqwUyXUr7etZ
tN0PtbMr2D/Pr6uOV4XAzEPvqq3i/Rzy7Ot6iQz21E/RbVvTc7MB4bP5yCo83CVvlkL3NbG/aLII
GHKznX9hVPivdUckV+Afo1lI6xaz+Az2ijbfQ1jxRT96i7HX6b4ZH/WWHU2CLUbw+teMMCftrtNw
WnMU3M3vthmZ12EiL5Gj7jP+Oy2t41yBKpnJ7CJg2ghes7B8HJxiE8hwTYNqM28WOVJpi9Giykfx
xTUmkM0V67x2GTBTKEm7t4AS7aaQ2AekBPVmfolVQsSiLc5+n18jNTkkiO+vqIyjOxLqFhEjSm6O
n6GDydQv9dP8WOrIXWpSX0tfbDpUAT3svEnPP5pAuCwBdreh/F55a1IAMBuhMk3KlfCGr93KIJ02
QVXv5mc2v9wDK3ti9w9d7y8UYzG3UIJ32UEx40UoeedduMPTIUNw1TL461abjV9XadXvBhKzgszc
f70xVryZNxhG6bzCNVlqUfA0zy0m2uk0NlbYvJaGPe3iQF675EFGvBVOLPZU5z8FTN3IUGwKOXLd
NMk5jAOgj+3RVPKQ2XjAZHDsMY6NWgoTGRgwbwG7ccfu74l3ou6crU3kXS3+UA9iD0NgpwTNd1ks
FUvg/LN559tO4kZwINOdmvl4NoJVezLUGKOx9zZ/Ub33D1Aejr1q7mw/vM5r8i0547KGqmURjvdz
JdMldLTz840dWNdjTQjv/FVkQTlHRhQ7sr1dTC+Z596EfrBLRv9MguVV55q7ImD1m5oPInbJxPW2
84ivRs4cOuhhxCE0TOkB2/suYLsyxABA5vIyhAH/ig3EgaCkvcC0EesWiCP+EPnp2hUDC6e5nD+D
Hpb0SQmCMmLIUt2mAgaBIuRTBTA+ysqNgSR4aMUz4QgPaU3m4OS/JZ128kckb7UVfCRxYAtB4q6B
ymnaTsqRqTslnf8YI3bpqvge/vye+WIbORY2G4LGyBoYpuweH/bRUHKX0xiaZ8/CS15SET7KVF4X
xbiPMKf0LJBzrcqeMV4hp9JyqugQwqkoeEPyuQvZHmi2o0F1lwhyz+1E8FdlbhKRFaRXqZVVgBOZ
39F5eTL99mwMqDKYzN2IDi9TVohUM0iLoz1jsQtCkmp+qHjJcxG+9gRaAN5cgsWHPl0eYGph9KBT
T8aWKrGKw1sEKINUqXqbeyEBW/chHDZTOssvhuu+7ecDfYAM3kmgadb9PmFBrj3tNE+jsAeogVby
Q1N55/kptFTbqs7d+MSifH2QgpFo4VhDzHNRki5Irsx917v7FLhD1cCKg/IXMktnRN7PM3+hPPQ0
FKISEVzXif4a8bDyQG1Mg94xtIfUEQ95EDxGFA59S3VsmoI9Zr+tkP2rnamLbnTEbw+HxKkOgqnW
Yv0J+V5+Kg41ICDTQqbD3D5I84IhXa6CxNvFBAzQKvNu5lpo0Jj49rN9wPTlW/VpXh1kRqq8ZfDz
ZwCbD7YKNn+rxz5VLSvmXVi4zM7TDqs1dI1x8bcgSswYw8x0V44FfdXPAf3/X3/5r3/89+vwf/y3
/JwzSPLsl6zF9hBmTf3br4b+6y9sC+f/vPv826/A+C3hGrpr20pI1g1d8vPX50uY+fPf/htCLzx4
U1zcBg7a4867bePiPpT90gpSxiPIhpBSWA1UqfJOP772/Ku/ubTUHemiJdRNhd7dcd9dutOKOhkz
rHh1V611QrKuTScMj6MfR+sfX0p8fy0Dq6Qjdd01bEe44ttr6RW4G7MnRtbqimExhsBFciTkATUn
lMsxnKCDLnBhCnv8UojpFatORgk1y06mTosxDWLrupFGeBPW5NMHuV/s/NEEwEKm1YOmVL/VIyqw
cTdpa6+1BKtX+8TpGic9nuhFTYTSvQbf5OTQFr+PJoNtToHPNzNg+dTzeaQojR7NJPuZkFDGn3x/
9e5WS8O0pWHppmsYlmFbxrdfn2KcQ6toqG8jhD9JQL+nDZZWSHaYXtxShlQ/ea3e3+7fr6csm0fs
6Lrx7na7XoGVh0gQxE7xwSGbYpCYaML85ieP1f6z72VLybxkIgy23729MipUqMehd2O1YZEuSG+i
zDMFrntdBcCOMl4vfOBQc9EPW82jGQb2JRsgbbNj6ZY8gZB+d9CdA2KC1mUYuKta070tOGl355qJ
fWtqM/gHiyCYBAdybV8E6WmS0rxTVZcdPZ9iTJEmXwAlTWdCMs2tMNCECT9Ez1bZXvHBV5b1sZGT
jfyw6GnktKU8sgIOdz++F+9vhSUNqQyHh6wb0jLMd7eiTCDPBrpfnjPR04ipL1qU3hip+AAa7ie3
/btL2chZDdNiQDm2qb8fuGZrlpJ6mn1iXQGbXTjTk+1P0X2dpAAKWvZFP/5q1p88ZYYsRU1eYEfZ
797eMckMRKSpusE2Kp6gp+iQp8fow1+9ijBNy7Ft5kTmI/HunbUHmUZF7Ba3dhc8+opFMhCrH19i
ntH+OONJg0tI09Al94879+6LwNdsDZdgqVtfRNYLVgziVEPCrItIw6WSqenVL4mXM2RL/LfZ9Isf
X/5P7iPqYW6gjmLbst6Pyj7qatTSjMpaOfFpnHwahEbnbH98la+/5ttviczMZOttWryRhjVPRn9Y
UuwoTKqkV9VtVclNJixwDtK4NH11N6MnESPsREF/WZ81RNNKSkwaJfnR06R+8t4Yzp/cb8PmRtu6
krw97+63gVLY7oF43IxVx1m4GR2P6ATbrcEgJSliv2QyekhEQ7aFz96PmLZNn/mqDK8jjvTEs1HU
omdWwIRCSFDJpEQ0rGdPk4s53C09ciF+cvPMP/nIpuL/mLEtJup3b6FUVVvafVPc9sxNUmw0an/x
voqqVcpBanCJhnSJnSDfMwSvoYb1j6//Z2+oZQpXtwwWTF6Ud8/OTa0qzcj5bsB8LIpJhuSTDRt9
MrF6dU+4EOgBUjzIQn354ysbf/bNLTFPLDpLtXp/ac23HaKF++K21qv6WFsxXoDS8A8jlaKt5gCy
SE3khKYwW7wN2P0qTY2rtsrEstTR0Pzk4/zJu8MNMFha+ERsweef/+EtHjg8m9jmi1s9COKDF1u0
qkY64Dkvyi42dd4O31THMk6tu9SW3rI1a2MbKh9OrqVP+yKDu+/zQfe1PZrwjys27kBI9g4rzPiT
1+b9jMzcLyBJSNeybSFM8e7DerKUVIbT9kYkSfHAeT3b1BOVewZAiReOqNufXPD79+SbC1rztvIP
d6cnGbTz0TDc+o5jrHutAFWRZshxMg/bFX5+n7ZQpD+7drT78YOZ38BvZxfxzXOZP9kfrkwuWyFs
QNG3WpOf+tg654PzXAe19pe/4TfX+W7RcSxdRTjpb1N0no1JvRBGkwm/vCIn900PXmrzJ/vh7/bi
LA/CNjiaG0xYrvt+BfLighhC3yFOsW12tJIz+YiIJMve7O6OP1rgi6lf/Ph2Gt+/OpbLptgxhEHl
Vtnv7icUjwECrO6fwo4ibOl30XawBpOGhKUjOFDFrgG/shqzHptxjUw9aGcMn5PmGMLqcBXrUUxd
FlFQkUDPdEaacT/+iN8/cUlZj4/I+cRBxvxuFs84Hk36QLoXBQh0PA4U+PgnD9v4foPMNUz+xx4Z
F6f+7i44hCOgpbWT2zwLqNh1027oE2AgUXumhL4Np3pLIvxyjvWj67OaDaejBUZjsj/odo+ArVvO
JcooGT78L778/3ywr+/MH153VJ6+EVTxiNl4ym8lmx/wG65cM+Sj448v9f324Jt7YLy7z56cGslp
Or3tjHyZV9atP5i3/4tLzBOU4VpMIO67rUGnKTPSPC25nXcCjKairP/yFosvYemGLhxset+NIc7L
SSTZpN/W6ccJZghQLQYqLcSgJhe105fS/MnG++t9+XZG4pJSOPOu0RHW+4UrHpo2HWBE3uZDcEmM
BGF5WMKVi046jku0A4AEPTQmyif8kFad65U/W6zmR/PNR+DdNObL22xhhSPf3VcCxJ0p9S3jHOEQ
bg0UbgkKWUCQyUaNqHs0gCA+YTFz+6mCufnjp/r96Hl3+XfLT82GT8frJI9KwC8iyhzNKbTnZcVO
4jUuogFVQYpERE0KjRzagBn+ZpTDIhqktqw9LzmPhqbOlYDp14/kLBRWWDz++FN+93rzIS38jNJg
oDPK390j6PG50tPSPJodBSeRTQ915BQ/mavo93/3KIS0qGtwYLEc87vDij6ETUKAOCk0Qn3qE3Pm
12Jvr6r62fcIksBywEfBK5Kv6lbtNKfZ5sbwsVDljryfc1R2116OTlH3i7XoiJEKNKFd8cGXPcEC
6E+LrVUVx2rC30xlqGsNZkVpQywbtk6WTVdkE67y1ngcbFvSF+rWDvkWdRM/Uw++VF10CSIbRaIF
IY8sDPrK+ZxsRJjnGk31Ikymg6b0z0bib9KS8r2NXVXyVDEkf5xC8dSPEChKB4tEEqSzuLT4CId4
D2Ng6US+AxmgvriGh6InwuLEuR1fbL5tQ4ctZUAnLrhrB+TlVpItHM4e5DLfTEGwztr6DjTkEbIK
3D5y2CEJ1k9mj+fHgrnMN+TvU+S209nPBa1OM/RHvYo+ir4OUdXZl6BnhEOrWfuGdz9awLJtiNd+
Hd6lWOPQRn+cSDFH1SA+1DEbaNsmZWX0QnB/GnWaIYw+z4mqstHPto9bt6YmTHFG5ckOx9ErzLfH
LlYftSwJVtPUbEKcwmNiHSY92tYl9NmGIz8ikl1PyQ0TQgscPKKFNRA66FjxJ85MSLjSbhVOA1xA
oTJ0HnBSlBYe7IrAS8PWqalaxtIiGoEQ7E0eIBBzOxPmkICs6Bb07fllIkPO35VTA/Qrvc5liBhW
6y8z8BI1znJw+PWeQzxLE1mroa2aq8xF/BMCTjNcEgW6R/PUGVq5atIQojab8U1IU4MOdENOUti0
dL2j8lLWLQjXUuY9B58sWIWRqXYCihTyldHZgGuvEOpkNFTsEhmp1dvmmxMmw0lpTIi0n6OBJF0r
2fdDtvdKOqsICSYEroFOCHOCECZHKBlHX6i4HzHfYEt3ovaSJ+A2fjzy328gbINtsSMl5T9z3tK/
O1NppqtJQhX74+QH8cmVcfGklDsdqYgNP9mdfruPYEtESZPrKAqpNnAU+W5f7OZ+MDbZ2ABpz6JV
5Tv2Zqza4GGYHPexj+JpHZeN//b1+/3XN1Xc+mtV9xUpf0X7o3n3x39s3vKb5/St/u/5X/37b337
b/5xn6f87/1f+eZf8Hv/ed3lc/P8zR9W+BEbBH9v1Xh5I4m9+Vedef6b/68//OXt62+5H4u3336F
rgJqld/mh3n26z9/NNelBQvcv8vY86//58/mr/jbrzfP3XNdP/+yq5Pn7PP7f/f2XDe//aop+Xdd
5ylQg2DGZ7Nh/vpL//bvH5nKtV1h64Kjk82PsrxqAirezt+pndFSJGKJxRwK6a+/1ACNf/8RewpF
5URRTLUpsP3r+59/X4p/fyT/oe7+btcgpXRZsnUkKKzXbPv1ebn6w8auzimiGb3hrbQe9WDzUmCJ
Km44b9CzyRDa1yRV08PS9i3mi5GoC7kxcDq3erLsyFnTk5u4e7ERpMAAxiXH8GWgYtC/gp7iIy/U
g89NfxPUMOvkRvfAiDPiTfWsRbdW6aBVPMb1k7L2KDiID8jkHuBjJbbJlwLYdYhAZV1Zp8Q/FnB0
jOZKiI1Og9f5oOhOzP+tuYEBfUU7hlzGg0P8WH7y7W0/HDTjsZfbuvfpPT/YFpHYO0gZDtvK5qST
9BM7s5h9oaonh3qXs/fCdU0AbNZva3tnJUdRPVTmoR9Wuv/Up8d61o68ieylBiRgbDv9URQPk30u
qSu55O3slTxTdgXtBDRzkcklrkLZEWFAlDbAwPjlr4+1Y4hWps6/NO9H0jdD7z/+rf8Px5vFa/6f
x9uCUYce7psROv+L30eaYf+dHZXBGCNaix2o+vdAYyy5Oi+5wc7L0e2vbYd/jTPxd50hNrd/bMYT
PZn/GWd/t6UpLdd1TMRc86Hsrww0+/dDxR82xwwx6pEcBaRNiBTn3HfTvx5AtyzBgyCDPmoFWv2S
4IsaUvkSRQY6xGxwVxxciQlawW++9+J+ndUWLl0T6/wQEJZjvRi+82KUORqPZuk1k7fofDtdWgiG
yI5JdiV0F3rAMQXFEVeksN7Asty3eaihlQksKCfGAkkZuuMKz4ZObfaq6JK7nFVoTxQo4EkBgCUo
H+lQK5oTLugS/y41ARglgt1ZahU3QiQYBoy2XEXxumj8T2XnE0KtvGu397cg9XdFX1wMKYNFbrEz
i7U3EsLv3Y4AkyGHBKYjSCMlOQQEkZL4MD4RPvLJR3OGxJlIkrbQl1ZbNyvlzDjxlv2WFW7jKX0E
87gNIxJJowKVXcfsQVhVsE4FeCMNY5ozElNHbyPZuhAYVGPvk9RddxaaP0AansTIWucNqmJjug7V
IyfZ8YpNp7kOXQWiIZ1NRlSKJ6CWuNuVIeOFVSYKVuseGsVzPmt4aVuRWkEWAkmrTuE0JFYjJW18
uQv6fB2aLbOPi/tECkRYPcj5vLmbFKzVumMrmnPcrOz4oCrnSjeMM7yxtx4g51ZLvHX1IMr8PiMW
J8/3djq9uIXjr6HF3JMy9Rr2iBec4eJXzQfoD+HGRYmw6KFiNNDuxNAfKuADxCJYu7GNdDTnLfD4
BIemBWFcg9UbBOZHlQzFit4N5tugJpZwmDbIvO4xUeGI0nU4HN2rNYqC/r1c+ikJckg//bMbRCsR
hrepZda3Pqgc1UBRGKzuM27T+W4EWJ2157lIAF8gFNfcqWVC9AzAoQVYnE9N+PWJaC+tpT6Gc5CZ
Vol8Mdb6jcyeRjECfxnrL1qxTAg34DlMS4HxnU0rpJMwLrwrYOtjbu6HIYN0gDQ66fn60SghE0P2
7LNmn1pM6W1b3BgQN7rBcw6Ik8w1Lotg6ahklw95CwhfJ33QjFA+WA56GBSx/tBcm5CQl1F1P5DV
RlyBOk5jTIzCTAFPez5ThpwT/LqbXpzCX+OAfEaqSVCSdrDVKqsIKaiLHTbihZtXaJTIArFrshjs
6qVoGvgyOdUr0LHQ1awKqXW+D+f3vVMkMAQJOueRrOh4vGtiC6liCDwT1r1EAoSqDa+PgK5QhICH
4nLWQ6w7mhW7Ad1CSd6mglq3tAVZ3H5tWJu6arkntbkNR6PZ5Syzo81JG1HXFkYhpJUGSGKhOthp
k0IwnGovuYUGwPN3ttE0Vy7BX2XGwYMw0vbKs87m5F9qdEgJluAOUdRilETNC8sDKKxuwrG5G5RH
xZWwo0Zm/JNIYgq7mnjubAmiYoMw6artNH3TxqELPifdWw1/CsjxQTIGpbi7z5zmVmlOdpEq2Uap
sNcNQsLFAEoA1QqMMAjMOxPltGYKQKQE3mVoWQZ/E6GLvEKbuw+EeQgAD2E9Jo/OdZmQzDc66O6i
i8jdhaLUsw67TKB8RyuMFLrSbkvx0OxQrlTeSMpQKl4cuL51fjZ6dWyiVr/UpqYjb4+h/3dnkzyl
ZUrFZ9/ZibWyGhwQnlOTR/yxNZinCoSS9HIPGrCUI7lqC0h0Jw3r+Rdj7GAbh2rvFvyEbfsinRmC
FbG1FUQIa9TbTRHIHC49DxOPQrzUDOWvcn0QYMmJlk78yiTxmw55pWnNc2MhXjHM/NrCIL7Cozmg
eC6VfGxq7pvwY6agNsgRyqtDHc/h0IVFrIFW3dSxTtt92OdldfAnxz4MET5cCW96T0PqootgJLTW
gBVjVPhqijLfpV28DTUOykZDGNKgGxqRsZaLG8xqj3laz6q/EShzfTcELjGQ0LKuHEBaO0lPfJGq
Xgcum5wMj1EU4q64MsZGPCVT8iHuTIRonnkt8YHSViX9+jXgPEbqVfkgg8hY9j1ZLU6UbzzSPAHA
NpQwivLFSkgh9OLWPiUBtr2YUs85idwPaKQC4LpwdIGr9s5DqiiMasWTzVq2snVENFPhLBNFXjPi
w/TcteCokZsE28yZwqXjEzuqG9ln4i4/jOgfyIKE/C5GDoxquo0s6BFkna2acn5z6tJe2Hr5KKaA
YtdE8KWvW6u0vhjOiTjxElqyi3EoZ47J+uFYmW3JCwBgV1l1tanIn27de5/EYo3KAqwOIk8qIhC1
Cjl/cEyrh6RlBm2d+kPn1wD11Jui4be0vbVIwnBBjNKVX1tkuM6LHAqqGvDXUpn9Vpo2QVxSBwJC
DoqV+pcMKrqMjM9JDOrP0eiNGBfpTsEGav6XMUgvETZ5LBXDQ0ZWCx7ML43j9MinCpK3q+m6Z8h5
tbdoUriKiaIsMYFdSsPujnw4kqhqsUAjvRW2eSK8fm0M2mtOgf5KJukD1ZHPhK0EIkB57VIYsIdr
J7C/xL6ztH1gq5/jwflUaeEj1YHG23lpeUH+sLXlSEEfMWVKkMSuXJRuvu+GfAPTImyXjKLrvKX5
6CrtYmrkhxWhqePy1F7iosGTlU6AXPz8VuFPJx0N9WfGzXCn7NRU9jLPPExKuX9JRAjCI0Fp0y1z
CmOWVyVrJA7HAeCwrc7KKQghS0j0DCNjV15iv9h7Qf/SZNUi8a2ZFWm/qNmAoPV3MjWZte3hUUdV
GEbdOVNds9Az91gTPJHX07622sceBTlurlfb6VhZAY5VfWdfNTG+4ZKbbiQCeXYPe2nG10bMzAhT
/S+iCXFsO0ymzBbeAh7jHoM/j8fiGQm3vwtKoibqQJ5amHwgRE/dCCJJ8AqKoDmUbsv6kT8buSTy
rZoDafDRaQ7uVekVr6WOGbX3gGpgxiC3JjE5xtBpwot/ZTYRunEPRkxhEWI48qcEPizzaT9dNRFB
NHnndAvAxy/R2kuzV1TNd1YavoiIkdcUD07e5kvDJ46xMy5ZbL/qeaFtyts+07XNSDQbB8aUt9aM
1k5R75MheOhEDRgUP6Dj1h9cZOyLMEBQEpKxPnlvjtXLVTTWGGyIiQqNGcbToRrkpCodjBiNKtG/
t0QCT/Kpk/6ryz5DPuesZUsLjj2zxox99BZu1aHULD0gNYncRPUcUzCOj41T7vOaWUHq1iLT+uGG
uuC6VtES1KBgg5V/nPTwsSpZ231ooJLaygKWzYMgq4dO7s5w7GeThDHdJpc4pUWJ9kDrMYJ9tAcL
dTg2s96wQTLzneAbId6fzoPIsencynx4ZGiuzDTBMeAVe9mX2ZKcqI6+F0aZEcFy6qenOGPhCoB9
9/aN0T36wrsuXPawPfdyraLsIdbcF10vFnmoxv2AH8iVbCqQJjOjGr7x0pTaqxWTOGIzX1ep7WBZ
UrAwfOTLK5n1z3pP6tfUgpAcHAyJyUctsqHiVJjNC/2lDvJzrBMs7PZJtrav69EuF76mQ8LU1LJK
a59gwOECoN7bZKqQYFe1M1ZqdR12mJ4qe/rUWsU+HjEvNmqk6I4qyUcA7SACrTpYinWh302Ju6wM
UQDSKk82EYH4InipgZxmhdcvijlxxBJhfzCEX10ZVI4HqyhQu5FLWKbOuUvndR8a5hxf61ZwOrGu
zHr/14Z7hKVGoHWHwRQLbTc586RevBTYSDbNIG57ytdtwcPrhpA13LhGkT458aYVEhp0RnXUn4PO
yq0Bk/Q6qbNd0qWkjhDeuwnNONroGZt4/PiTk27Yuz20rU78yAQ/28ueIjLp8RAibK97jg1DukuM
YFj15pigls3hw7CRooU+rOy+J+SajYZDpIvG6XdZVX2ypNtRUP9kHxw2+bBye8aP5qq3ONKtw+zY
MQXU18pyeIfiIF/DP3vtFBR7bbou3WpY9wl2d68Jd8Ju13kM6C6C5rOn5HxOfHEas6FfuhOMRvrq
q5IULUq1ebaI/B7PVa9O8/+HUvSrsBkcpjkvPiQ+SgkVEDMXMjeniX8R4C65ayEq1IZ0CfacpjfS
f9EYWgYfkmJ3Tr08eZtq7TqIKV4P7QAR2tPrjQk6a+kbjx4by6Vr5eEqa0eTow//hPC1MXOBBcQL
kjexdBcQ1GhJ3Az3XeV3G+rxQKtR94LZZKabum6dhDKZez0cSoNuGSdDuMqhXpk1QeKNnj+ZGhNI
hjxzoZ2aZtA+Bl10LNz21nYdciLGD5PJA1J+mK6JtbYVC7jsDmXcNpi37esSJU9NdfoiC5y4mLnQ
gDePXkKm4eBYy7G+7mTcnmudg1ZGFWBJqMpizPFp+bQLmrrZlQMnDNM3sksL/HEjOd8QWT5tBwrm
+8geqIOPKlv6fkNQCgeDJi+yM7/Ds4OnUEtz+npw4rOywtyRn+KKh+UZEMpclT9m+CAAvbFBLrYt
i81Cw8+2HLIA4ynNMN7FCHpcFaXc8abYpyWo9ESvgw+iQMyYyc5fK13cIhCfcr61l3LqH3PFftzI
kKdXyR1APF6yLLOpDCT5inBYbTUVXnvndXRm3DC5xtJynZPx/YCvca4rINBuo/ShJXqrMzhamzbZ
MgLffxxU7W6qOnJuQv26doIa7b+5qLSa16/nKAZBa0cs6n0jfJ2jfXhH3Yh0jdbFu6ePW60zphV7
sCdp+eXVzLvRueOr0mTZStPgzHRNbTtbTrIakY34Nq0Re1moJiBwSS777hKGtB6moDmiIbuM9fjB
GGCniohfV1DaHJz0Q4nfeJURyXsVibxcatVULjJ0B1dhlXxEVZwspHDrFd6VBY0wlo0pnFfd2edK
ONlQn0YZ+YeiiRdg2oPrHJ7S0R1xO5j52RXlQ9GwOKUOprop8o9ZTE4CROBPbQWfsiOckvQItsCg
twPjnPtRsNXBxGYONVhPJk+FmZ8CKM+x6Wy8XLtpKIFt60msBh2OrQS3DNEa/IylEJYgT2W2uaOU
4pFeHk3LlGQR9snA2NkLbJA9bSyX1I8uWHpoW5cArE89xB+R897Y9MR4Lc/s0OkMASrgdChO0Cih
ZY6PZpUQUV4fS/p/SwVZ2iB58uD3WH8ikB9DvPLjbD1aGp7IoOyXITfITpKzW1vEpiUJOfJjGe/7
TvDqMmjK6nUoG+0miv3PrnhD1USgULEbVF1svaFkFfNR5fukAVncfGrroJIee1erVnkli0Mj4+u4
UF9IziGuWLYYwVJWzSGqznFqnNs2Ig9wTyQRJi72hct59wqNEp5D+SHneRRRdevb84e1IDVX6ZqE
wZ7efncYxx4/tgi4bWOz6OJyqQ+feqs89WqyWYzgYIjhpPfdwe5lf6VVGNNKp1srp2JDM5Dj0stH
QK/PKvFJ+mzzp4RCCccp2rR+069lPLSbvGdX0ETDAceNRf3LeumKdl9PeNfL6HOhRRci1WGkBfoe
G8C6rmhG5hLp3JRnz5DppB4cahmf26HbxibzsMdRxHBic81I5ee6jDeGu9ZF+KYGWrrSfap63vk2
RododtVj5TnXU8RWFNzvQ62VEFJcrGKStJpePzeKQ2fSki3liWXXNHtystU+6fvwRIiGvRKFmCdy
mqMUC6/yiCVxJBkkcvC5Sbslf4FsPJPotMqhJ4YQBj+TW2D7NxbB6G9zP1YPyaQBMVQ29RcNanrY
wAyXoXnbZcK4nayHCXcYR+MG5nn5lFhsbpoK2aIU+U2qwZYuzTMWCrDIdQVWu31F5hWt0NCRM1/E
+qF24F9kmIinXJ+DcGyahhbF0pF0x0427E1KhT+6bhaTpiXQyNyDV4XdA+lvgMLShEkFOQg8MW2C
nF3NrxbTj2/kz1CNmisegEeoNhtiCsY7EIzx1qrtrdkpZAhFe8vaKff09bwbG0byjVFOp0Q1y4E4
mzXz6K6C9bYb6uq5bA3gjob0t2EBW1maHMjklOlXsz+st5AypOlKT+lrs3rFhLrjxGcTx3bFz5ao
Tq/KYMTRFelkVEOFTDJqm2lPxqGcHgf6KWtw7YeitVOIIuEXp3KPAm61XgZykZThowurfeVpWgFs
17tJEaVsJkTEFGPYSBJ0CwfZeys6ixw/CcuR/TPUAbibClXBVQT1YKzxsbSwOa5iBJVXnSh2yNVh
pwzeJVA+x3KfrMTRMV9So84olS6URpkwR9MPTV9sByC+Pvv1KCUiTUUlIJPpkCaYclMdlrtelBCM
zklRrzFpqrXv1ad8AqzeN3W6ENQ0iNZUWGmD7irwCUJvSREsW5vyaz3iV8zJDE06i40K/H82zc4d
p8Ojb8DXjOeIFS328C71IeEeyckjYsuf0h2BEhiKekyCgJlMzjWZSytbFJ8rPdsaVI8iyERpDKQw
Gx7zPt+VIVwOq+XRlmgj/y9H57HcNpNG0SfqKuQGtgTBTInKsjYoy/qFnLuRnn4OZzGuqSmPLIlA
9xfuPbeTNDUENpJpmMRRI2IMf4DWywF7QJDpKGvNj2DpAKyWPyW17MkmlTsxSSMjGyCsgK/ipiWa
PIuNnRGbLy51lJX4E280tjepK2YHjRnGE2IDQRo538pAnNgAPcuZnSeVAlbKdejYNb5aQUNYxtTt
/GvrRU3iHs8l9sFyMVIbjh90TyyjT0vLLM9Pm6uRVSd7sRl0FRN5c27LO9Ckb0MTx39q8np87dCu
VYAMYp3iX2cQsY7ZVy76Zpfb09Xph5UVm2IKw/AGYGsbzjO4k+oFEFC2HYz8za8TEdV20D0Rk37m
jIPw6Y8HkNaPRVVMm65Tr0YtCH6GXrmZFu99QeNICQQdVRJBidHpZVDDt6urX7tTAzB9gkvrTz4k
PWCfTmg79k2WHEmnO4wYiKE4E03SeHth35s0Da22oTihND1WTTBug/I1i0W/GwyKMWveknndPbmI
E82keBasckIg5WfT6x+9e7ApJ+3aOYe8KEhQEeKYI0II6xIUBjhkOu/SJnSqxeDjjHvDzAhLRpFR
/zCaokdw5A4mLfLGJgALhSycm9B+TJ1+3sYBYdqYHr6yjm/ckNQbQEc3aTCrCL0o8bJCfs3BEMPP
58WyCbElmNSao9Y2+cirkRVmiuU/GSuYWuqBuKhyq0Edu0n3h8BB4FlB+12T4xQKJb9al5EELH0d
OesSdUQbhyyrN9T/8WnKOcc0M94Wy8q/wFqjUXTPTUpOXVOrew4MPvB5zs+9K37ojVywgwQcjNyh
LvXoDhNMblH5Q+uyXySxM2QlFAwBeg7xRr9qUBPo137yqcp3/M6Y9FnjqakO+Ugh7/rI7KYh8V68
qnxyVInBpbznHaM7C2KY/6gu543bkZk9Lw6FiwuUwYHGQMv6ISdzpsDvzrmb/CTjN7///qzL9mzR
yW0Hwp43lVONexe67ns1lhhOYHLj7MMbOjMy8MDbta7E7WMvIESH8UlndX0E+/7kl0S21ytFhJ+o
qO07Af4JCH4smKH3rgYGpjB3NeRqJXYho6TlWo0ZMQoQFqTtTCAvw57FEeU6TasCjw6tYLlH8rwp
Ahg1ptrWz09sgKDtzcoOl2B6MOXbwtFYyOmJHCxjY88lqZtdxQVVMMwdggRaxnyfXqzWLqm7Ze+x
1AsMOZ760XidrAIPWF9QIgTVS6xtXOx8b5QK9s5LSfLqmlbCwbS3huAZh+b2oJb+wcmc7ILW8J12
Em5E14A1MIj9yiEZFFmNtXR6YjyNXz9d5FbXBJ1YJSPHuBwxV3KhBrztZKfcrzTFrHTs7j0SgVVm
CaKlHffNbPhEyUADXXJxoU79qZyFsCIr+C/3AXLwaXZxzziwaRj2APPAGZuAqs0IaFWDjqS2FnyW
bF6xBHs5L+4U9Ed9J7BYxNBDUEFXZmfmviZBa+N1kBEcwiV2vk/M6wg4fuAwK1agE/dU21mMcuPn
w3jolnGg2b6zo95LK1coHwhPjaXz4QFyY3o4pRtJFsn+FySTFZXoT0MvIAJTH6xCMg43gakiKLCx
FWVMi0K8IkxeVucr08wQ7BQ7cRZwkK0xwANpthsDZJZhrwN5UlDI0Ych1kpJ3Y23c+MYHx1HgGES
Iwr4HaA235z4J9wRm2FapAei7etILB5pZK7pMTAqdiuRQ2j9mFPVyBa3Tk3TbriZvfVXknNTwl69
6s88lMQHNO1W1VyFPvE2i8vfY937x55H4JSyK3edGPlhmFIaqhyf0LGgJWmZuhalC4zERQEq8uZj
jkGvNFMXjabfHHVwm4GuHzwAgLFcH9LM5BopJKZeyhH40FNN9hQNjYUdA+KFBJ7njdk2leKSEAy1
rXUAk3WnXKlfJEk7Y519YJovIzRdWwjudUQ0XKSgf4Fmqeqzn6v92MRMIbL86ktyELKUcFRpZEQL
Okw1fJIfa+U2R/Mejj40zlMGGhdrGCgYWTLjZZOUJoK0IlDSVaU6NDQQoOb+t8nwqOTk1LBIgneG
vf6ayM4FlI0vGBjOUEEbED3poY4//2AdvCkFGli06OuaWJ6TmSuyzGGIuOJlqQIClu9b954n+UA3
BO3KRKxSE4opGHW7Ew5OWl8isewYNFVAMeCL5rSus39xH5hRPJVyHTbpKC6eV+m99EYzatKDhcXl
WOk0ubffxyQYL1RKw93kMrMSE5+j4zwk+Dkg36xZtIisDNeVyaRDQkKDWZWDnDQLzE2v5J+8pCt9
lKB453cc1nNaoANt3hjmlvcsiKjrNFnC4zEz7J7NHvFya1G9c8tI/i1CI33NcNOY65/Gd8EPxi3s
Ij5FfoY7l95rjjFkrcIFpVw7Ox8VVWQyz1rrBAoh3PtD561UsVOlmBH51cHvR+g5f/IJqAnBR8SJ
HuWkM6BB8ND9lJ6jUPf0cGhIQ4pJZEg9wH7FbRzWiUEo1FByPI7dZB4Ii6c3q6p+H5vLe25kC7l7
6DqhY0EnGFgbsT4/dbYrIn8K1u2kx4Nnfg5yTg4jYQCbXp9H3GXbfoD5sgT6cwx2quUnGjMJnI26
M9VY1Po0eB/78j+vqsXOdFoc7BK3PtPMyVAGJ3dzLnquamaHn7l+qZrVPbQwn6RMyAjmdgEvAS2j
rdjvsu4vjRuStDK0C0VwtXAbil7Gh2ULft1BKLM3mMzxyYI8Isu+4aio/0wtQDbGpYhmBZKRdLoJ
d+KjS3vaiq/YkS8LYHvHzY7Z+NiYVCn1/2MytubSn/QASILwZeGfSslOrubLkybLM0GpWLU3LyNw
sqehDXYenm5/K5tp2WjGBBmK1HZi88nYZ5va4rOIEfd63vpp1f43wTlH32uf2TunG5FNb9bqfKYe
TwsRbyCAvWu3gPQqwPNP63dDvcYky3nVXZ9EMD1/56rcYbu+3KesSJ0fnPYHiH5GbzSdgoCtC6Oe
D6ab4WDDWGo8Dm2rfIBD5LOoXM/sXnjfqTTK8XM0BMPg8un+wQycPcz+/1LVPKEbOWpyGO5rywxt
8caplpNOgxvD+DBYyL7Kcy6tUl76brnZldJbiC8n3oh303zuUTF47ygzyEmWDSA3dMjGfHXBfZM0
/JYpeYHr/2z7R3QfEBWb4ZliL0pTjdQ2aJ+5tn6zCWxcqayXWH03SRCmxn/J8sokwgqNdG3CIXMe
ChAUgfuAA35jGghA9my1ClA/uqERSF+Zz+jQwoxpEDvFuc14ooxf8oT/0rULMTMxm5XK0N80QuNF
lUHEguBWt9ZxmPNvt7ILOm4kwVX80ixqb5YMluUs8nCKqUCKl6XjHBNurJm6U/OkDBJE33WRnol2
ZA/55YPG7QJ56js2KHZKB+p7RztQ0QqQnQXUkG07+FbS/Tct7nMPEjBCj81xQ8u565vDmLkc+La1
sTwes9yrbjYBTWsB1SpRwSfgFKiu4pBa81dm4IcbGLJ3DIW2ps0ejewGrpuCYE9QLZHVd5HRG0fq
WT5NXX7xhb+axflEe0FlrcCQqJuxMOPGNf+w1JhLrezbTM+LrR9HGzWjJcHrmwRcJtMvs7VXXj4W
b9oJx+CeWhx/ikrcZp4xI104kZk2xr9DCvpoGPtzt/iPqZc9oyP+8vtqoRrkjUiLEQBhSunlF7+Z
Q3ogQHOHujPRFUpJLyzHlKzgkjAgOxw1XFBBslYOpHRHOBwXHfW0a3LRqIbYa87VmtkkCxH+V/QM
CjuT0cL9aXI2X0nrgkHAdzk4k0F8CHazmqqf34gjP0m8/Ev2wSZYqjXqPUuSOWBd9YgUATojohne
ScOsWFFXTyUnPFs5g5vA+vGoOSq+XgI6Pe5ItmRCQEjKnR6b0Y9RY0UWk7zQ6Im+EgEXiTnCNBv0
8ga975WsrJTiBKFpZhuhDwmsXtU9K5lOMA9upg3PXS36oprqI/f6Pb5R7JqruFGOb9EGQjxN3XSj
FUfTHP9Jh/UNptR979pzVLW/va2OnHXnLIWmPBl92MbxrXAls3Hw+psy4TqUNV9e/OuujSQ8WVUd
8xfJ9o93aWN1CpU68YLNYkLM0cPFd9ovy8Uu5q3+T5yovQFiyMYkTwnRg8a8z+5WoDxN8xuAx0yc
4mhCtYLsT8j8ar4v9Qg41V5GuNFs1LiLtqQCkWxZxIh0kVl79fBYWssxHbjtVpPS1O9vfCSsPvBq
DAwPmd0vzJ298ZoOOI7Zdp69rv/K+ToHtbBJUXXwzqULHm59STSJzDWZ45F+qD2S9+jl2YrAuylH
1v/DOl9jbpEkjj9r2XART5grp+UBk0VGhHdJEUOqyKGdxYFq0NgEs1bop5JzP8DllaVPTpGJxJdc
hMqPvT2zBJJ04voRLm1xGK5VN5qs8ZBw4NPx77P1ufthugpfeVp4Xfvs25oTVtplHlXTcCv5fmE9
M3SfTfXp2tmHBMl+LK0UNdLfdV0usyF0mOGbDqVdnIgr3HqKu8Ozmao0cwlkjgJaLd+wc91NYBn/
kqCogH8tyS6W3mvVG2WYahNZWPC1pFYXUjkPm1cipaBb1QABV5ClRLC4xUu9ZumRHLcrap1mZ1sA
0Sy/Y5pIfmPdoEbwcLrU7qOsAOcnyEY2jqf+2gNlTir51d2/Ftq1vkOmOSz+tUm6Yc9Ml80EI0Qt
nB1lM8k4WQYsb2jo9Zary6A4rDCMH0mruTDYiX1OCnCDT8mEJmxIJxbkwvrXps1PwR4nh8mLG43X
qXFDJ4Maa4In9LriNTOa57HwyAko+leXeK5KF199Vt/foOCvz3ttptrejYP7WwLZwm7xYTTGm5fE
p7lGSpkhRLigJ6BCE8lbkDcvTi3uEiLef8fJF7aXoHaT5MYd92bTynDZpiTM3AkYMZ96ZktNQGO+
5WS/i44SNhX2WSuqit69kSzM28hRaYkBSDi0dQlWCTqkj6qBZlGJdD+6KXthBwn2fbok4D6lLvT7
RoYFV0sSEzRmKuZfFR+wrtRGt1UOpGdkgoLgyjYESCPgj0lmHFfD+GaD+J2tRCYtJiFxbpa+115p
HoEo1juXhcJGBZ15HczhYCTq21yGdb/6kwpdtR5MY83fJTNu1uVhiaZu9uMAAa1+y40m5aYZM3Hk
1Vh6/o7Rd3/aJWVMqhv71ICKm2iR2pKoH8gmz2Wd4sMKrJ+6ltapUot1akVqRkad/uQi3zveHOwJ
hfmvBYaHRUv/Gpn3YK8Z4cDQQ0ALsuZNLESlCGnQDuXnCj44eMotWDr/yia4IjHDabZtYOw9W5SH
isERk+V+KzL/llg+pdb9jwaOdqiHBVGM96qYDzVMUHals3ADLl11zLVz61kwh1nXkxzeeae0gjov
8o/V9JEeFmaz6emA87G1tvFofRJ/Q0qyfU6Un1xXPLtXs13BouFAQ1NhPlb9s+xYSQnyk+awxcYW
Iu4BARX4/9isvJkJRRjmuSwV/rWu2uC69GtwNXp8l5kAOWkTX8Kdekj9WZyEMo66pbwv7867ZehY
HJdI+QkW3Djl8Nv7682KzwkDK9m3bx0z67CyQg//APHCT3IYyoPjLF+NSTpsL0dG6PaQ7Obp21JE
sHcreMG4tMjulOoirYcikZ9uFtzinAAc0qptOwmrQV0zUAEVslC0ShipyLrIin9r6n3yW7h0BmBn
U59s+m6aw29/aKnrLLC+8Ba3wSR+Fx8rHPnbm2lGYpgQrBkNJlhrC1BCSgia5UnGufyRCvc3MMwf
kY24HZwm5mFr/xR5QQvhe98tMcrB1LIdaWIYhvHBDsQx8Vhw+I30eedBfgGqPMIJ+UioeWqLNmks
ETwNZCPD6ULvQNho7u6amBwr8R5rz74+jXb+NKBUT7TJt+CnO/RylBSt8wMaBikEQu3d6A2vfbw+
wSFhOTsxT2kFVUk5vuL7/llFwy0SJxmRz0zgIG13Zf6iJVIhjzGzzo8kt2ZES7m/WTBdXR+Qpazl
E7idU9LJB9PfO2bUB/PZkRTzJmlDpESTO9ijfI3TEV2D/9CP40bXYxmVTiYRlNO72/G2SDC6Wa8F
5dkmN+P7SOETNT0Sx+PqFTY183LuXDaE72SavaXefcg6sD5tzeC5lcMzUICTtrMHhJqPevVBzdsx
sGHr07i3qe06moTGkr0Rs4Et4+UcB/1H4ovrHKi3uGSmRkMKriuPnyxPkw2ndVTH6cZTObi8ojtN
AloLSZA2YG/CYocDELGzKomugNfpsF9dUFAnGYdfTpGpgonXhwZCdCbxV/GL6w2fcVYCayRboYk/
ie6N+laQhVhd4oKOnADcMmwRUwCWD8tSbpaYvY0jaew1Ar0oc9XWwhuIv5Cdi8mbLkvzs5vJ0rnR
w+af2V2e3axRop+sYDK2nsGOv2MtWLXHKp8eMx97DnZuNxFvzKW801xlD0QMAphVDBdwskYuFsOi
Qa3MBSGG7J8/seiUggfaoZAvHVGHxhjEIciwXydvN6oNfhD+51djJJe39MNRsEppa854b/lJSxje
5BQesr4/2SedmXdCLodJ2VZszkpnY+jpzStWstHb8csAlOvaJ9uKPwGZ/SYoapAMELIw+sz37cPQ
eiNpCVAHUwywYmlQOyXiTza8am3dFOQv9OhA13jumRwxdzUWDhn6N8qOyq2+FXdVJGv7iG/DiwRz
QgCl/c0pLJPVLqHDC8YjGaR7NMAPqrG7kIMFrtolXqnhrCHJgGTSmiR9vB+d8kw8Wsk+SvIc1qkL
x7zBvujZwd51POZjMbrChpV4htj+VAOJtJDeEjjBXiiuj44ffPRm/guLfjGsZVt7Dh4H1/h101+r
dNkljU5o5GjvYjl8GSm6mbjt6/tn9UjuLGlS5XBrfnIWUJexf+gS3e1jd/kMjLyj8HPAqzMcb7wG
+4bz7I7tc9C1H3WVO+epAt7CtoWXgq1VyAA92E1ZB6MRhtmRWRjdeOUEW9ti6odpfcOrivmro/0d
G8YAXDJTtORkv/iZS9DDon4p+RCmQcgCA12O3OjyltkuyTOdPA6aQQiGZFgpPGaJqfK9jD8MEu4O
9gDkKIH/XK0xaJ24RMAcJLhkGMsYim9dxyfL13SlAyRgWeaY2qv1qBuQ5b4mTjPtCRhRZB6kJuGP
SRW7W7tPX+0WgZLd5QEw02QmO5Op7R2lqdxYRkq3y5a38stP3D3QFgaltK0JgHsw9Hl9BQD50ef8
U2M2/fojplhtehu6cPCgiqmwX6ybYlUNhgC0j3OQvK+VQS5g392mamBoplCgpXWzxbyB1Vj33b5y
slPN2H+kvQizIZg4UPKj4Y/yeUIHCFCR66a/j1hJiUN5m84JPGXGY2mum0dS7dhFltNWVUKjNOsO
ZfKE/YEMH6l+xinvtkqbX4kzfU+ZJZl5KCQs0OsVQxdbqG/U9I+qTS5eCb5Sg1GekQCFBiq/OTO8
U175u8XKP5Ox/6k8+xP+47ZeTAfdY4/Y3L0tY7ClH4JraNYbyyKTYFg/xqKtdi3SC937n3XGKD9P
6aungugwF11g27/VsF43AVaYgQnfye7rl6ofUnZAawR77g+/X3dj+OT4/P8v5h5K0oTcO9Jk7rpn
IJSo+GPaZjh1jLIOkLaHzbqsJ0g/z/To1ki8iU+RdtG+hfPcMB+QIhMTzUph6oP2JDr/XEkyXxJv
+cqLEXkf0XhINDdl5ztRiw4PML9/zq1h3rtviKSxuPd/ZMHEuJ3JIrkEohguhWzRxbW9GU4WPZyZ
Bv6dAxmlg/MvCMa97d2Dk2Mei07AmQU99zHXcaQKcPAq9q7Q/tS+t2osVu6bo8HWuqlZhDjftmhr
k4vlCepoQY+bubDh8y6gh0R5mFUwgmZXfJktKFab2Xyo7e4cz/lzkfXwVZP0P4Qjf5vG/tSBx4xv
gxMjuYKhf52Lmsgf2eE/r7vLHNSc2TwgG48zlYuoT7Tcj3WMT8jfVmL8nmoUjrJdPnChYQBx4yZq
DQYAJol8nNusrTJcWSW298ZH3WWMLl214y5bZJNt1KnxtsbEApkrs/oSg1gXBCIcNLKGqXOITZuC
NoKtePLqNbk09cg3y/yh54uWiMi2+IU3NFzLBVVlOIlsPfT8Bs2kX4jDRm4/IT5BfzWRv2Tkz7pl
hPXHawjfdSp2+J3gR3dc669jLZ8gByWrEXNbW6CSiacm4baUrKZAqjeagwCJElOwvDQ2pZIbLRNJ
9yQxDLjKD2H5cVCqrSjy6WwvRGZCBYwQ3f2XD8nJ6mVx9Oo/Ke61B9dsHnSdP1j95BLRSb9JEWAe
zd+kMa8o2nl+jcl86hLZM29r+Y9Md+7AxW5rrr/JTBGfz/f9Z1/kN1VLBoAoMJr2ydclypVGPa9N
c9XedOIdacgPIkalZqevrkGS7/tRvNuD/Z6tnQpF4kciHWHSrHXkeRO8cUJy9vQFxFqk/Q1XWrwV
o3+uKzFHKUrA8hnVthcSS1qLCrUvSakmg5keK1WGCtHLX0dSdpxiIWp3fmscW+24Nz6WsyurHzmI
ZcOmnMQowxuZ5jgZ/rxs6+kqRUFHX5l4GfKeGJi2C2Azjp1nz7v2TXtpa8yPHN30B5qHxZ1tmOVN
j22Qr1YBWEESRhjK6sWbYnR4yDwsBKnRkQpnk27dMJRsORwRRzDg5o1Fi//Yx3I51kH5nEsdcZl+
GdrcjOPILi9j5dbr+Lo2061axm/b9d69XH+5TOlZmuvbCLm/p3B0mK/OEuOlObePUptRksh104qY
yMw6/ZZOd0AcKcmbJdG7G/1Pu5gpKusX0+lmPBf+S/f/rIip2EKJ4Geq068WFMCuKp3nKSXnaGx+
6sl/IbMeVrx7EiLztrrk1V2QoOUJM3ehztM0zdtAMNJoGLAFNec0LlU+lvx7TNy7atC4d1DtLkuo
fwXNhZqGI4HlHX1FnUPE1S0x0PFZeMQZeWz1N6nj3HLcnVxM8rWQCIR69G7NxCdeM/s3ArZIdeNu
6xwjCYMZBF/17KAs++tRlmIKAE7YleU2LbhoZC/+63DT76Ge8FRJQBA28uMyEw9WGzNNROUUJqzp
otRsjmviv4x5TFFZqh9vZpDm5uSkVMiusbq4+2qpXgc73Sdd98Zac4xGpou1Mtct5qQ87CQGIY67
aue03h8xrRlb8F9zan+l5ay76QWkttwv8QprWfkHc0QLTDqKF8qGfG1C5s2Y7VX+mE3Tuo+D+TrZ
TlR0C0OvdErBWcldoZC6lNK6IId3QVUEx6nr/3qV/7dNY/TRcf5m8W5UPMvMZym8FQGtoe09GPY0
ACOxUFVw+MQBlyJNY0FqRmQh6O3j/xxdPcjcptHTfIKDeJyQHQR2vi8g3z8wDcS7ieY4qgOs94LZ
bq0KNkjs9IPFh9rN5nitYnUQbvvsSdlE97XVtm2cFzlimBSr8+3wpu+WtnrQPZolczW+FrTm2xHh
h4tAkr73q2bbPy5Nt3HNews5O6dMm399JlHXBpXkBPmfVaHYErwyG+hfAp05yK6MeZtCfkEYl22U
LpewWAy6+btyOfd1KKyZ6BR2PH5sfZqtevPNnkk46+9Nsn5geCJTirSLxEtRZw9cAGurVNgXMUHC
uf9YETbP5zy0e1gArWsxkPPvL8BQl3tgkVu6HAZOzNUxhWyU8jE2mjjN7MX0wsmXW5fSCwk122sX
cbwT1G2Ieta6iWT9FxeEFoGg6/ZFtkTOMH07KNvY+jJyIHfhkLfi3rlDrk8nY9rPsf2aCYMqxgjn
qUsfiiztED6YQUhG/LP5BIzHIEdGAyXXkVbjJZWIy1FjILpJL6NPF1JPCQW7VvswTXmHlnX+S0bd
J2AHP5oIthlRig3N5LPtVDWMQCcaStZ85YKzm9it88TmJsrHoMN+xDB+KOoH5oGfyzQaNLHq2vq4
uVaK4lCpuyO3Py0oIjFidbQoufFSZJc1lmyATDEgYpNMHBDFhbGf/OcVzWX2+2XjUJLsaDZYzz61
dXlz/AFzh2cTkDU8DGh3EQPQZ8n8mAZLsOkmYDTuNO2mxurDaiYH3XYXgU01PcY5L1yQBQWNUhm5
ulse29BriOBLpAi7bHbD1lr1A1r7q9sZ7dHIe5b8aW8THG/9t5J+dkpGNimxYXrbtZMHtukR/j1j
31UJi0is3bhSYDyQjuuj8QlNI4amUwUUJAlpzcy80P7YlAZYOxWeDGx79YG6O9srbaEuzj8giw6h
JWd+b0xo4+zTmwpC+rhnmJo9K0zW1czwGgQ2gbzwdpjwUwyUs+8fTVf9GSFls+sdTlUg/6pBvtOL
B8yl698OkwSeayesHId8AuFcY61+vbrLz3rK9rVnHBvMJUxeiQIw+347zDwlSzFduxbTylKMt1HA
Ch+EMA/k0PAKaGA75M8xEKY/5jYRW2yzMcoYc6sUrE1hdlHPbwCd7ENudNh7J96cwlrdTUOAw+gy
/1VI+EEV0fYkC5/laiBYVNPIm1KhuEAoUI95vsk6qG6jp5huJCdncS45u7o+nlCuM3SDX95VjJb4
w51mUozc9Chz978xbVEoI64qBZLgKV1TgkB4NGl75MZc7femyNlje9wqazLwBq/eZcjBh2OQf4md
+tdjlIyYsnpt7T/ORPU1d4a9SxxW+1U3jKfOpDJcqjwECVqFlVn+JEu36827p0INwc5cUVCtUhLP
0Tlyj8aMn3VlMWRAbtoUIIMwssUK1rI1bItl3hnJ9K6dlO/OKotjU0oIbNWAEkC5N2/0lt2YB/8E
rvBImAgjljQnlyUrv9seR5uQDYOm2NylqunOy4RMzgH6sx9QccSepaOky8UW3/n4kqbt6bcaa+5w
/pZskBoh0frunDbyu1dL6mBjODSQ9PZfxbT8IntnAFfisxL0uA/eovgZ/JYHLyvL0DHdP4kuf4jp
mzAFmF9dk8NlyWcGxNy60LYKhVanzderOZmPhgPGukm3DdhpQjCt3ZJkbuSeGHCZ+86gCoud9K9v
d9+F8JNo6lGlr97pntM5J/hSEHi5EZpx4uTdu5vL9r7qUh54yM/N3NUn11kOhLYQ1JVYY1RMKzzi
yh4i7SN4Ue57AAsj8ppOQGuj+ljzYo+ooEUkHD8GmTjNaexFUPA/SRY9+oVAwtyi/vhQRDHshSvw
7a+8bYO8BApFtLkiTPSy6sdLhmemwehRCj63ielHYrRIrC5FAgihkNa5FcUrqtfPMUsQkPUJPv6G
AWFDtxIKTkmdGe12ENd8wjLMb5vGG4KFZ3fjPrVZ0LjSfpgt/k1oap/GyNU+l+3u/otSHDY032/u
PJ7rBLAH/ydAl4Ypw9UlLatNTawJ7vTaawvax0CxjWOaCBw8HOaQ9duEXNiAOroFehQ2vjWFWDy8
kPdc72cV/GuC7keaaPI6uwKCl41klsbPdewFtPjxay3r6kKs5aoCj0xU/dyZ5TvKAualpnusrZk4
dRQlsjDFmcyGl9qpwoWbS5vVSI/sn+EOhKyPTl63FExWHCJ+pHeNg6NJGFCWLOQkJM2586kX4xoZ
vSjqLyMJfojRddlkjSR7arRUS7K+rDNJGU1c+RANdn2b1KcV39NmKr6S9o5V5xYs+vyNbLEzATRk
gWqUvqvPOhZNBYXXrDAPGpA4aEq2a19dDVqfGTWY2bfnukDVlfrI4wPULX3FzNgfCAPppj0g2X0D
RHNje2SszX312Mnux6oxNcxYmzjJiv0iXeMgs2YIu5QY3FzwvGbLWp/K1KY8XxcdMtEqzyvbd4V2
0W/sdZdM19EvJ3af4PPM2T3QXr1Y5XiA8X9feTGZmJJfz8PSO1h3Zrz23mtjpG+fe5QcsWDvRhhD
hDgbl3Jq7sg5hPTPE+6I5eZhwikEI/vZe6dwxVbmvssArB5GiZjPZmFKyBWDSYZ4O7NzHnSH/95b
7EOS9SHDbmtX1Wu+TwxwgTWmwo2OmbsGpouXcDr6rfeep+WTe9IxT05tEUkoT5wgmHvbU8Is6SVR
PX7LAjOGnrtHaRacV9WF39mu71AJGFnOHBD03CgR24s03Zj3TV2yjF/1uB6M2Cn5FSE4soo3G5U0
KrP9NE74gzMidNbS5piqjEetPIlKOnjjzc1eHOURiKFX/GeYkZJ7MnscmK8V27kwDtLvwUTJU70l
BUYTIPJbAt5WRDzyCnP2O0iZgBRbKedb5ZTfqKM2pdn9JlWKssObX0zgTdMA/wbNJGU4lIcGD3w4
Fxy2lY2lOgY42GUZ6mjUYJMCvuC79qHCwohSfTpYmWTQiRodcT17MQKOc8vyQsdb3lWc/bq18w6H
5mLnjc/ueyUnJfZ2q01l6CTjWahiu6TYiBf1l3HG9Di0q3moKegNfoDb/6g7s+XIjXU7v4rD18YO
JJCYLnxT80AWZzabNwiyB8xjApkAnt5ftfaJra2QdHwc4Qj7hmJL6iqyqpD4h7W+lVJ0QgEgArJP
Qkgx7mYIIvvghg++kzONKuyf0xQc+sVa1hZ5Qqs+N2+ditqDPfQPzAtCBJDZrT/bJdEr0aYLB7oy
e74Z4ubYxHZC2Bp7cxUuFj2p2ONXpAXgvkHaXRlduF1C3aviad1U8i7IOQkbBv7rqTm3dvqeKE2g
5tQfrXTZ5KnIdn3luhtJrlLYo+hUim6noGzNkGJ0qFhAZnAjGCuf5ffEyck5N2CyWsPqvsajM5x0
VEpon/dZS/QvkB92AaqEk+rkNo29/pSR4CZLZ0/A6t11hFp5ytsXcy/PyLbMbIgdmxbln1nDBNyx
V9KgbkjaJHnCYoxsyBbF15QpUWuL2yjPGR4irJTSYaxr2vs2Cl9LoSno0+O0mCeGeGqFBuFUWK+B
5b50ZYUJ4GfmTEh4KNjrsjtWV+t249/FTXCaEMMTznfPW/0xFwPzeGAqnYZe00UlIn/IhEEqx30d
5Z9zEvPiI2eg5qDXixQGRWHCndVOyKi7ID+j++E/jiwhRao/IoZ2g8UlAB5zHy2OtfFVlCJML8Gu
TAZ0CMFinWTojqYyP3ZOiI9yIMZ4sNCFFnL+7hfv3dA+TXj6H0EDuYzjIUVUls8Hltlz3M1qZwwZ
UZ5tv3l9eV/2tII11fvOtjQhV3GVbaRPI9qkjrXF1ZVtBWaTpUKkzQJ/XUWMlgJnilHKIUfpp+c8
ZeO+ePvrxTdM2SYo4KlgEUJIcFgiIrmAvxUEAJPCdL2O55AkgrBjQyUAARnyXAuSytGFMDbBIQ1A
n4QNLKLjuRyTF1J/kiuHDqd5yplXh5qVgn1dW5HSt9s+GXdCNsyFMbjphOic5Dd75hMftFSUtlTv
bZK9uYxcagJ+B/twPR3qJX0cJe9MWckvUURFCLPmO7ZP0BE5Lpzcc3tYJP7EDgnHpoVAOlEMWCm6
eacOTVywwhXEunnVSNSev7Wpeqj908fKnZHJ8/EnGOGJMrZedRXmyHHdCx/RY5fWLIEBY6XzN0Uq
YRAGZr04V1v8UjwnY9qifO3fQhFsML5eABKvp7J4yeiFUw1+BJcryUQYbiZAJnis90Mqn4OJp9E4
6Sc57MYYQ01b7bkRW5u58nGjkIeXGtb/nkuOVZp9D3Tzkkv/Zz9ZP/LrWJ1o6+Dc2CTUTF2ubpql
6leVJvtvakLUuTai2mK+jciaWHOiofkB2tDV1h0yAbU13isGimOfIGEbbd6G0P0exBGtoI8jn2l1
EjBEESP8qtR7Tb7WwbzLuvZtiQjuUgyMlsG1NqFW7X0uBn/rlBECrSjbNb1QD2677EXr5NvA49jt
rfgmsdTdIlJ6yIUNLHhzqBpZwAiT6Aen2yJWYmJskuZg0/l59Owrzz9L+eEE7depJUqrsBjeFHrf
RemXKkfa5NrFlvX3K3E6iJqpE0lFoHI/s0p5zxOxrVP3NeddmMjPY++dkBPG6jWV3WvO4pAhBA7+
ivrOJLTlZvTwQIj0GdvuVoxaUkrrbh+4aOWmGdGR3YpN0T2o0T6NkPt3OmT+4FrpcBch+UxjwYmH
bMgwEzz65ECpseQCskgq7ez0dqmxn+pglJRVNI8CpupeuAwWM9/kp6LsufAY1A8cr6R1ceUUiqF7
IMUanFR2H/YZEgEqEM00hKAtGtEKZfMm7MLwvlGuwyALv0ZA1x4QILQZvL4BTmWvGxl8uFjbfiBf
3PEWd+he+ezPxfQRDm6zJ0R6k7tut5c6x4h/3XIE7H/2pivkyanM4yQsbFaNmlfNiLU21vNNmffM
N/AI0SH6sI4y9ONwz4tPZ84e5dwxnh5B3Q0MFjlYd51irZiz442Ku2tdjaj1x3TNaPS5jYoci1lX
WVSiNbHJEbJ8pIrDS5bId8jR0A3KU2WKQzoTOC+HgGWLixmXmywou68263D28ywrZHmcTYx4QGA6
GelfKBPQ8ncsqhgAx0+tQ1VeWUl0bHlflISPyTmzm+NanwofdUUsF3RA129KIzfXjQCggull6sMc
KyP9Ku7fB/u6EOJNBGDNPKot0/HUZtPWIQJ+7baUSX6WdCdF0Rf42b6fKY8vpR281lbWnMGM1evT
MFLQFnCHtwRF3Q2kI67Yz+Julp9dYH3z447Ha7xXuF7I1HNUZZilKuGHFzGznRqTO5XOBarf7hkQ
CWeaz68ZhTWD9zzO9808P3QIEzaF72Z8xAd8kYTson489w6y5L4BCOc17FwsL/jZStq/sMVfv9Rf
fO0c+yxlxBEOep/p/B5ONdHiFW5I6bkXGllYPGjBkJQiVEZx/taGLT1kZFXs7qcaeQvSG+7xyKHy
YzWzJ6ubn05AqTq7IS+/Dm/tpeTTj00evoKz6tvpfpTf7JTGLjByz8aV3VE8nMqGkkzbDAK6BqgJ
u3LGmJ7O76yWgaBcbqBcPxUDW5Wpym8GCZ+5Efftgmm8izhVCb55tUIIoBNJadlkXqJEbycrvUyT
f7OQJ75jFYQWLX8KZ+IuLTwsW79D3pA1kmn7yM2MmXqxpofIM4RqVs9gri6KevViC5QkeEvsNcno
H1dCLy9PjrMsgtY8GZRw0Ae4FVV9xNkMUaUFmVDjLdvGi7BWs4MQZkaQny2E3zCMQdnBkm2Jzd4m
3GAlEpaEcpoJdfHgqupaHjzcKvvFCS7a0BYEjciO2FnNqXclCTDIvkag8hES2ievl96Gkeq0aTPy
mR2j250arqv9oGVr7MfMeAt29pbM7gafpPgOmWTmINKRMRQ4t6zUwwKQnLDaHCvVMFN1QsBkxMKM
LQC9qhYJb6kNb3KOiwdIs+AoJute9dObDjHhCQtc28hJiYLAOcdhJW5IB0SeHyPWSBfG2qBdmLhZ
wBt90rDXUgPF9zJV74O5R3qLXPdrHDTIGvpGIWwCJZtC8GXHtOCLUN1RgC6qNsGY/jSJLrD2IOKs
Sajw51bctFnuvsy6BKCGQZ6hlntchlnfkG7vreMMHki5qItLUshD17qPqZnHV2FPK4fY+S/AeU9+
4le3Vh5Bx8XxQS0Hm7IP7ZXwY0RwJh/WdaPx94rqZ2abg9VgjB3nkd0fpprVIicabAVBnMhFAG5B
UG5QYDgv3ixeTVeKiVTAa/YyMJynHOLAkTEzk8rhELl62iYWo20/HtLbPOmpOYlO8QKr/ZrGvGOL
C4J34NMgtb7vzVjwTfrVghSCOBaZs9XHN3UXEfiuVPfZUHZT3Iohtu8kVIiHibirTWKUIeKwlywb
ZKF3He4M6CMEhFHRUSsRDb/lp+FoxptDa8hIbgVgp76vjcOBTh7QWS/u2ZkL/5APcUjcsbxvwyZ8
tGWsLlkut07tCBarGTN2t1anNkUqbLDSnNyy+RiQWz3UaCFweHZ3CGC/iZIimfqQPjx0uruM+88a
CZXeAF7DJuUuW2aoyREjXrQZEBAcPR18jlaQ3KcABTd2V9s7hSLxBhjQFly2YEDEl6uyl0hjgm9T
soVhkxOYcv21yogFvcKDu4U36Nz62g23UUXEdjVhFZyYBzwVSi/sm66iYlBjcn7yHfMNUTY60y57
jfvRurRZA0ZyAUTjxeGF8N1x5TtVc3EIFGfN8hj6cIwGTamRZQdMFziLmuFQy15e3CsYiEiDL7Y7
VPsyHuXFcgCEt0P7RfTe09BQNrmWeoRQDm3PYb4ZZqLcl2ifvjjKfZjm4cbq8v4wESl+v5ANVYX1
xUknlwUp71RrMBwseRjs/RBLjhf/YPLwY5gL62WSNiwUlLLbycdzX8bd8oh275F6bX6RgJPAN6Ui
Oblh5J2rxeZ0sJFJDKyITx5sXKZCDHCkCvu7KlhY4HpZ9pn0/V1aJxsXDcaXPMGlUsz58uplXD5x
qvKnLAYaxMQkuqtHm+Rt2V/IdTbngBS9NRL8/t2OhoOOlvHH7PX7wAv4WNblZai0fkYm6619i+wr
Sdehkim6i40JHiIGMNbcPfz6w+iiw4NHfNdE1XOqCv3Ega+flIs5Dd7W0YCNCZtiRlb5H19ETl2S
l6ei0AbkFzD4BEXOAVfaxCYJUJGjk1uPn/qY2lx3vy4+T2Y7t5byjCrYvVgR7ODfrhVFYkPNGYCp
0YfjM+dBcGtsVmlVNt87STPdtOmylxg5k83AwgHXfYkOettirwNwd/URkC5/YwGoKydYPtwsqwgG
2x++ZYZ8zhvl8/O2jBYgd09sXyI7/LpY9KS5S8jzlFMnB345Po49KP7mSWsLpiWhwWVeIRId67sk
RFBbIZQNM+mQMWzucwWWr7p62smdi6hLHaSVgoZiFXh+hz6T/XCFQt5amPjJ8BgvLAxknT4joL+U
zLoh/W7cOnywkFjDHOEmZjP4ovioxN7OqNu04d+BMroOYsham6ZhRZrucGgJfLhafspVImMEoMGn
QQnJJxPqiptgoxpABKY2gLga1AP7As7a8rDU8CM8iWodHU26Y89Mb4ATt8z9Z5amHCBFdtV1faTe
o0Mnfs609TKGmNlfsXHsNE2ebQ1fgoSiH6ht1F7sCGJLWMeS7uinibPkC3klqNrdLR+N6hCrFDn0
cJ0v9nH2Iqer3hbdrhM46sxNFWxdUh2Yp3KdgBUJR8Pmdpz3v/5GmODmvJrs6tOvP5cS5G/jFQdI
a9cGQvbNyhUm3jAU8044H1BNBYBuUkbqC6nLFttpNEEF6EU1NByjIQNO6XPf8MS0+dd/+PXdb19+
6dvL+N2HDHFcKuhqkijoI/xMm/mDp2ZK1DToTr++E7PF0dFqPpu4bE9jxxjHQiVRrn59y2HE9PAd
y3926asEyCQbHuNl4d6f+z2Vc3vUevy5CT1JS5iGLhEPja5PDsuTfd45ezMF42GBeNd67E6yvnuf
LOz9BZXVTKeF4OQwuuNT6VMlTowIeTGKNQlY5yapRlTv3b63DIHZBSYJVrsry2MFhm2/G7HwwL+M
d+ih9rDoo7Q4Jol+KiSAnuvfYzq9r67QxbxdvgrHgL9lwzSRLE4CBv1TWr5C+mLDgMA5KCXBi3oG
kjY7el1VaA5cBy1p0x4CFTGjbXKmYtV3crmetAh/SJQNRYyYamnYYCU5ed19XtyyQBJHlfvvvT8+
lKpnMsgHuabRZfwFkAUbpzXi26JT/ajL6YSXGxv8U8wNETnvcJa2RlC7DD+rabklL7Zjkw37RBSb
YXHx9Lbzis8ampF4uC+IqRfWsCCaWl5nhyovXeTOGSlZm+LRmSUFiS/RB73VyI2NPbHC7XyKL9q7
oPLef3l2fEiPdca5HO6LtKWFXNI7wTRxbwoHTPJ4Qak6TiOZ2c7g7Wyy3HvnC+NfswIifRs2At2d
/Zq6ww+M93emVDvsEQgEU/EOVpajie2uF+h7KJtPwr8aOZPmlJfBNxiZxyDFHSDcDbIxXLvsXVcL
mnsX6GDj3bhvPVwLreYtcpZxhdJXwtTWXztremS9+ealPc7evGZ6je2CCj25rQMA0CLMGqaMPGpa
pbCckR8RxO6M956AjhUiI18RVWAwatAJnsKwfGRv/kD7zLSq8N6ljw8n2dnpuAuubBzP7uFQLV94
1W+DCqIWfMYsWtuPDTdclDVjq94C2e7pRagbLKDTNbhdC1RrFjEAaNh3J+V9AU9bIJyuSA4E0Nye
35aCAbfJ8fcZKAaha+k1RqcbDHDYv/IJEKP/A9nBvaXp7bPqeHWbr1F3eeJaTjRvUYIIaN6DaCN8
mIgpzDtbxWqHqNuEQ5gtGExnDjhiIiqDmtd45l52+hm8KvSCuP2cfHfYlz6Dyjo/qxlwdBb1Lrkv
1l0c39hlEm8wdVTY4fXIkhWZpG2x2dN0MoimuB/YXfTTtC2Tm/ylM8zcsx5oc8M+DJb394gTqzHQ
YRWlY9Mg43QS+wa34hSyTYfiEYR6H9t4bqwlOnHHZkniKJb73zXb2zu6+s95afQe6X8D6gtHPacO
HabD2KDtLrWHCtevNQ47ywAkHPpHLOrQ9Ofpmo3h4vvJR2ZR16ikWYQUK55761nRZcRvwKaYaX3X
NSdQgmaVNP64TsaRbgKFTRiOmBPCnnP4CTgfDJiuYYncl8c4fNCBeM0zDNQpU4BVyPR3zc0K5bac
Dr0e9cY06PbT5T7U5WGee3zAcbpDtWltihyoDPuEu6DJXqBX4e76viwovdKWGyCsr9ek+daV4RdP
T9MBrYvayDKUO3W9YVlJeQMV0djRre0XLy1x5DDm2GymE4RBH6ZMGYQ/YhHBURh23Wi1aySBzNE8
mPr4dTIT7aMEknoQZcybrwUVKCymBvXVz3rHI32WYfjhiOqOZf6Db8bv/fEamk4wwt0wd+gVzQHt
nWIh5X1QpHGcx93RK+Y3yYEaLuNmmTN+HNB0djF/HeZd2tnLFgJhhPfkmh7qsp0QFsCJzv7a9jyi
r3p333nn1kn5eE7et1aFt/qKYfLwwtR+D1k3eZ91weRgMKfJRZHSV+9dF27m+YqAmP2DNuI11tXd
9Qi0FjykjfM4sZ0MchtL7y/ZevtWue0JF/W9bxCtKkofs1gfVnGOPP/ZjsIvQhEmiAZ2DKjCxPye
ljV+03Z8GitkxQWOBCbSCwzmQKA/GsJbN6MJ8ocfxeDfDljt4RYtaAP6fLgXDcvvutY3ia9v/REX
Q+V9G/CxqV5canSodtVo7ibRrs39fdAVAN/d5BH/y34ZM8Lqhyd7dEHwHCsYMya74TW/96r2wFVx
0yn1Zq6smdy+meqE9ab8NlL1XTVpZEFROV7NOq2NcB7rh501tKsBNJF5Vk9uaP1wDQX76LzGy1c7
qY/xUIPKt7fFYCDADhANSh9DCXuaFU3RvfVsPO1w7fKJQfqCzwM5eKPbvWqDb44XPS8ZH8AiBJOn
8Aeo6C5PuxP79+++uyTrJYEDYOnhIUptNhdXrmK9iO+5ZL8Tsg3hOHHFSdpVcZyRJmRpuiFBsjn2
edhTBAW4PkM3QePmVxeVW9O+YS61dUzJkMZ1utOE9Om3L8n1j+msH9ljPGHgvw7762EzWVSN9oih
rwvR+gw1ZNxfBdJ0LaSQAXFW//rWw3M2sdcmDL3eBemkN0k+AF6EDcM+Kcrak7x+yWLM5trF+ZS4
SAu77mxYEnFdY0uQgh+rtkfaBwSrp19fSgc5ysB7xVqP0pB0cooWBUCO9OETTklUTxLNFCDONd90
p19fbAedWKEijdDII/nHuhgcJVxKhEgVzVuvtLu6Wim6zt2Drj4RLvStXSbnMNg9fMDeI2heMwKH
ubyxGxetogNYZrAehuueK4nT51FIuu2KVjDt3kIbzSDFHRBkz/22YJSlynxzq+EpcqkKSJuwHtnM
EBhYMFqL5zHdpjpygcHlVz0cniIHx9abVXKcqgRxLxx9J9jBJPiCFZ7ZIqdRMJV3itEVM8j0lA8L
tYxvHlsQXBSz4GDbm9AsASJydoGh++KMWfNgh1ija+7tOV78yFqYccvXZWE6mE8mXQdBdvTL6CsC
dMvJ05u4LnDpcIBdw0p3qGUQ48LboLpbZNRvuPPwdyCf20519CP3ZloYV0t6Zo7a82TCW09Fz/HV
haWAX8wmp3oIx3MeWz9U4hAW8F2gLAbPf0ylxp6/TrHs1RGcZlLX9ukgb30zfxOueGWg+92jOgpG
gzSlk3sMy3vLOvTZiCm4H5+W2qV1cwlXddKZCRPQYai4a8lnHd8ZsDeGnOnURztrGt5mmiveak5C
bkJbWWKG7KfsiBUs2vYOrhB+F/K5OB+T7pCm9UuUsi+s1MT6r9/DVWY/NfGhjC1Gc5ysGx3z28yu
fdM2/gWqPyKRETNs7ZQ/lai/BA0dF7cUON+RSviAcbiQ+TJNlOL+aIpbcE3P/vzoBbwjNtXAGAIn
FqpjQfcql05hwJBQDG2Xh6KgD2prouU33/wSsdEkc/TTgbppQy/caN0crTzNTlgcambplIKWPnij
xyDHGKTIEKSgF7PP3oxT/2SGmzzKqpd+mvadcF8htmJrZyuY3RqvZpfLE8gi+Rxn2kFgViNARmSp
Iqs2GkMMt3YEY6beesnyHjB2QtKOeEigy2nakH0gtjXmUGu3QxUz9HrVZqWLWkE/kUNHicn2Zkl6
n6wtC3wf1boH1H/GrYS2J2SkxIYW9Zm9tQhOXZ/xhF9FFWhnBKOvzsKH0WWAqRs7uWlzefHUd5GN
j4trI2kvh4+xp3+wOq50bUdb4XqPiXRfvJynY4pXBB0e40HekNv7NOAm2Q81psFh+M4O+tlHSrVx
HH6kpLfYD7mfs0wYTfiXeKH4QXidhAULGMnCTUJg7j46RkcrXOHvU0VfFpcPQHv3/lJvCo//sR0B
shivfF1AI2LZd1he8kn0qNTSGYGvFIm56FlCs8aKU04d07mm2deCxgjb/WmxrHoTtBXNurGPrpK7
OI7m59kqxS604ttmNk84wx/zCpRg138fLFHgxqYgWDQ/8whzEbwRdovxDXgGYobI+THqlDGixR5T
OLxjbLfUXtTFpXYTc7JM8xxn6ZfJBPk29/Q9Y4P+4IFZU16H+9NygRlMBL0wnrnI9K4fCuo0p+N2
2dbvKKvf55AtjOvxI7QdGMDxWqxfR1lE/YhN6FCA5MussJAw31S80MvYkklRZSDjCl4fV7g4Jylz
e5Z5KCKsfVOR0+F4k0EZb12ysN/4C+4WFFfyLOfQ2umMWAIr5SYddAcwFExg2wGIhOdpXuaw3toF
62A5MtVAhmA3H7DQ3vRCq94Lg3/WLW85eAkoyCoqVhO7J6Dq9UTTmFKAuB2mqNylO5We/Bpa6gjK
E/mxZtkdEo24pt0no9gmJ4kB251VvRqtIuZ1tKoFgnBvmB5AE5M54GTghDJWbqYLfjQzLAskWj+G
fjxTsXfr/3qk2vOfJhP+7+Wp/dv/9Vc5iP8Phq4Jj8y/v05du23qpCmzj9/nG/76K/+MXRPRP6Bi
BMJzXccm3pDUy9/yDcPgH4HvCDsIZST4Z8TT/DN2zXP+Ia6CVcizDuqdMOAv/TPeUIp/eH7gE0YY
BQhLgij4r8SuSXnNL/xX6prlCBlw83KDPyRg9vWIri+Lq9vZZXVK+EEENE3u6job9XTnxnMWJo99
4yXuJum8ErtLMQ+EdmkryyCIKi8dAc1KEcCw3NehIYckH5pE/xgzBTtyHVVkysQrr7EQXtNEovBt
NnZJtxpsQhfxFg2n5cFX0ovoHM2qLex6CgpYnuLDjbOlhDJnV3H3URS93T3menI01yj55j5L1ygm
UYNb/MwJpStsSoi9hbEkTgjRxfFVJjVbHrJhoHcEsM55MzPZ7YZihnyPMop2epnYdq6TKggLF+te
P7Y+Qs3RrY+TPQOtra7Ti/Hg0ncz2vSXOCmugGgHJijTRhZBgulDA3Z7SUoPmX+Wp6DN1lM9W9Jf
tVAuDc4u27a7W1ykbvJSwGTu3hfLaVktxqAOi1eyx2b5ngQ6FvcJQY31XcjYjRCbzoGXNODj9Tzx
wEJ2Sp4j7FPpfTZ7HjiZqp67elvEadutqxAu0rcCMdJ3OzYz6qs6H/RF2FY4P4xBMc17eDmocyWO
02zXOY0ozm5hwpTBWagX53FB/5niaVt6/EEAcWV+C1fOZlIHlwULYqWpNTBjhT1bjYZWsvzMskTF
27bvi2wb6QrHeJygW0Wfgiz6mWGpHKq1UwadeOCdcJNtzy17Pow6GpmaJEPewnnVbX+jYS1XbPOR
m7KcbN06B9uAIXkB/RjresTpBxC3AX/vWYgAqMshRNfzZhytOYVtY0UNRyFBxcX0CehywbIuFNkl
bJL6rABu0OHNdHetPXni3WZET8PfzvwO69bA4z14/qIw2mQyXgC7FtECl9w0dXaL8pKcsMssSkmi
nQpMZcD6Ga6brV91JnjKrWUBNCCA29KIslKxviXTqOJuM3cuGCdIWnkH9icaZiQs6PKGwv/Sqizs
4Ps2WmfPeaBH84QdMstSFsPa0vWGN4l7PNN+gOCMvRkWwkhLplB04DXLoQdFN0GAEZ+VEHP9qrBK
0zG48BuDn+kEC5vWDayydwY9MBdHVfnCeuphgSJpJ60N7XWXZ6x1/C5cFAlzo5ysFZCWKXmlVfIG
9u++Ba7f2ADFnmVlz+oiCNGhQ4i8qKXvH0gZao88ViagoqNcfJSsZuIjsBQTHwsLwZk8RjC8+7Nq
Fjf7iNil96+j8dgorNuJq9ah2FYFVdgwulbxSe3KpIs0upxFQdHmDWgmcnRSd0/WWQz3obb8PHgq
ebNpA93IKy6JInn7BsjXiNfTGd38OR4rp/hR2nhTvrLLalExAASb5/e6lxktcF8gYDszFzFXrbSe
zIX/S/nwgvhIMpaikgB4Zqj8ppVlccKgJCwIJVs3jhztTZOmff8cDDVqnryr2+CBLBeZftoVJwiZ
HtKNbgFxLuQ+yr6S5yYPhwZ0bR8tNgoFKy3hwYzJEJyJUkytz0npRn3o2MuxMgRVmh7SzkMFk5PW
UO0tkbs62+em6Iw5OooCY68C5fgvjmQH8D2fUSFd6qZNzbtrsGnfCiRkNmVuxtzmrKwBNpgvR5xY
Q136PbjQJHH4yBp2NNBmqxkUAzD9nh6ih7U8XhID9/SiK2+cLxgKA1bRmTMqRuI+Gd4TsnUh6w/8
nKa/6QCBAlbICY0Ys3Ve+Kl3y4mV2wdr8GC3rwL0KYAgROga5C+dD/N2SLSB1zo5mf8k0QxxHseY
I8fdVDcLrO3WKAF60bXZj1xSbEH4A2Q7AeMrGqQO99L07FwhNtjLg1FWRHuTeMY3rw5XI4kLbUVp
5NazpIkI+8js4IOa8GbQASF35RLFTI2kiiF3RXmf6oeOMgxsFpHfCRaqqsowDCVpX0Q/bZdD6iar
IdIxuCuCidjMTvLhGLEI6oHRKrQJ+9JJgE2vDqma4Q/XynKWVEyGxbtKF1Uw+QWU+tynAPju0bwM
yQVxnREnHBdLfoNFtcjPZDjpq9l9nOwTuXNt94Vj0cMaVvX45jKrSYI9CSZC/kxMMsxwaYbZmx4U
bsX5thtCfMx9XcQ/O24cWNBoctW5r1PsZnPSj4a0AKhJFQkpAXwsRpBjA7W3FKO9ZceZJfcYrvEF
KhXJ9I30lE4o5J2EndNdO1+zyv5JkAyab+kXuGUsI0R9nw8OasBOSwhTRZUkdrwBUo06vrDaID+l
TTBocn1lFm1IF7QJKJR4gdrPCg2JuovLQRfEV5KlnJ3TePAXplRRmp1V6aXVfTRWzDRt5SNLXfVS
5cGXhuzL8mwsBJWHgQEH83An1+55jJ3Cestz0IMAFNsujd5iA7sH5fYo8m2W2YOL2CIy3fBFs9CA
0tLrevZh2VdJwIgrF3Vw0L3D+LAmlaJ5BErRNid7ruv4jpu2Ch7DKJqSFlBiWtlPAUZdcQNF1uR7
b2kC9Pm17c638aK6QcMZFggT3KVsDVTbOS2ybsXIllz1TW8QUb4HrefLr6oKB++9NNkiEE8uC/gf
KEh0r/WI+vW5aeF2nCMgZPZz6hROdyxyhkzU/h7uo695Yo/Zkf0mmCtfVI7+5gWko962nbJ4Zytt
yi2BSKRpFtj26zu3EQ6eTQSXvviqkNv0X0udxFdaHvfJdtnVk594wQoXflqrXVQqq5U7N5/G5R7i
Xsr6K1e2KJEUKtv31oxCW51tC6iZyzljJNW91oOMh4dpWHIETHCBmCJHEoY2KTCwJiByR1OPgoBc
0TBC/O8p24ntFVd1VX8uWmEC3TWdwz6KDRi0ufGTYix1y4suIqmr7RgXNPH7hROkvrqHCJHbxVmN
V3oHx4M41e1M21jro3KqLBRbqExQEfFbBZjFwfGBQWTxnw9uRtuU8bpzQqG39cTZJtXH+5lTQjSg
BMhgEg//V9ql/58aITf4u0bo/LF8FKkaPv4tgFpc/9JvrRANjys8xw6l69le6F0bnt9aIen/A9Ka
BzrAoyHhvxMz/R+tkPcPHASeHzHK8H1sXP6/WiGbVigKPPLhw5B86lD+l1qhP2+E5B8bId/RxsTX
faJwekWMTY7QN9Zt/fy7F+Of0fL/DdTQPdq1Qf3P//4XjZZLIPfvA+Q7VmVY1vQCMNkkIMjCIa6o
/p2x+K0/p23+86z6v3oCXrvfP0FlOEgprs2uWYQ5M3nOzoQaVtu///Gvj/InfeL13fz9o8+Ldsep
5NH7sGrXdpiBhqoUqtjJ36aL/cMEWbenCLNXf/98dLh/+ny83b9/Pm6vLnFls03iR09cjb6e4orY
KYrx6bcr9C9fsOtD/dmvdH3qbx+PGIl528T/qJiaExzW2Dswfu2WOu+QaFhKUz/ddYBB//73+Kt3
5frvf/ckmPxknscxZ+xcfs8E4gySOEfWtH//8NeX/89+hz+EpbduFbCQsJcdl4b6rLpCXDovts62
O+Z7J+qTUxTSY//9k/3Ve0Jy/O9/lyiHPOiqAXGBqaBjzpO4ARjwBjBG3P2fPYP492dQyiejzeEZ
UHO01RrpLNCAMJCkijgemPT/5FX7qzflD9e6YaXjJ6Vd7xw1j9+CBnz0KqkjUmT//tf4i8d3/nCt
A50lPrrW9Q4oCfq+0JnvOiuU4X/y8H/xPjh/uNKtkrDz9H9Rd2bLdetYtv0iZrAHGHGjHnbfqO+t
F4Yl2STYgmDPr6+xT2Rl5nVcO6vq7b4o7JMZ3pJIAAtrzTlmB/zVBR5+qHWXMnc04boP0DH8+Sf4
3Uf8stzjUcA9cpdyNwXQNzVPgOBWvCwzxIOHP3/Eb3YU95cVHkzNQGDYZQjU57ceZRRMH5F7t5Is
sm1RtDfhcPe/+6RfFrpR1hTGEei/RfTdOZ2sYNeFdvM0WgSn5sViP6SqI7NSW5ix/vyRv3sDfln2
jKSqWuYpMQtDbMPqidvplE2t/f7nf/53j+eXZc9zh23CnHonQ3w+U5f5yHdgc2QK8P2fP+J3P4H7
fy9F3DiAlmnc78aFrhOZt9oH45Vb/+YF+93T/2WlR+TqcW0oSiYSKVJJPIasxXdPUzI+MMyb/+LU
beCvjRpmcZXXtD3+/IP9Ztt3f1n8QdTEKKhh6NJixBMqBPLU68QzEznihaoNKrOla85//rDfPCjn
l50gCkYef9KTMCcwuIoon61VWGEpxVQh06s/f8hvHpXzy36ABSJpiZ4HEOUXl1GJK/EtBEPi/5vf
2G8OGeeXzUAWMkQb6uTcDFRgvk0NSesrz82S8giYbPiR2U2zm72pCf7NMfCbl+NS6/3rQbMEHslS
psx3aiEhBV2rb8QDdKK0udPc5pMDfjAIq4TeMvnzMqSHL3/+Tf7ucV3++7+c1s7gdItBc4AHaxrk
QUNpJ2kTESwsudyg3/nffcwvu0Pehwn9cjvfhcxKHyXG0C9TDvlPLKi2928+43cvxS9bxNSLUbuk
eqLtTZD8NAShbbm0wq/7889Agc0v5f9Rezi/7BDMMTlIS8/f9ylzhfVY9alz8Om19rugh8a9jZ2S
pVWNuNuuLQcw08Zi6BmuBjNVTAbR83abCJ/hgAqKKua+Hdq+3sY4WlA/48Z1umtQoWlxFLE9Zhsk
+gRqoYJIl6Mb9ANTNB0xOQNT5puNFcdN/So0ni08Ai1doPdqssrme6URlJvtCKIv+oKCGSKpAnQL
3jEF9IxvCVp0+RVH4DDpWidjfT8lowkPXUQi9GOYW2F7V8C7jPZLWNOFd/1WLUiIlwRWvtKQWCPS
glFaAs4cPvJ2AT5qUIz5G2nB8qK6bHXwo/NVHD8swkule9/HU02KQD4MY0qkrnbacjulgRt8ZOCS
5KOnp4S4xLSs3S8uw0l7zf2+ma8J7RghXDnRAsaDi/IwQXOFDfGIK3qSsNsKQOXZ0EqQ1WNBaxAO
rHKwX42NhPi8msMcpJtuzbUxqUIXYeihFLsl09h5t0WqfWJxNCgKBxdVU+cfJS5e+3nIoWZ+z6I0
kJ91jKD5q6sCW34UnRP0BbHsvhkPuQyykCmotLDvbbPJKFzNAGEH5010aDgZsYx1OW5LOt8/gCfp
LaMdU8GDjgFTwUBDu4Ory+b3ElLWzuDtU+k7jyFZrN3AjQNB+3fZqDa4JzMh6J6NDHz7vgJQpa+9
kenVTkXKDE9L3RYoesnt6jHYTdzvfZuhaiIxR5GMt0SboRUVYbKinvPT4EV2gqXAFfn1VMSXGKU2
a/nHJoDH8C512CkUUkNZYGkRWvX1V+T2xtmJAc/hc0WwiPd1EbZYJ7hFOO4IyOBVvC6ZR0ygqxHP
ovNCl0LVPMkU9gluitG983t4qNcT0gb3mei3MHy0QLzhWZMKzu9MlyJvCYQUiSlhtNCrMtBOdXfw
RZvL9ULXd9xprHDLI1Ql2B1Q41OiPFaxCeN5l6kkZmoQxCaL91qU0kBBqqEgr2efoI2Q4zzA5ILu
xmr6H5FKNEyqCmc8SpawbDGAr1zVdPziRNKmjN0lCoKFE5M25FXkFzUpxzNJW+OwhiQw9u+V9F3x
EtvN0J1o+lKF6HBRNskvjRnf7DbQ1dry2yZ6ZUlm6i5vPZOfHLLMp2I3KZGWR+NEURYikvF9+djq
ap5vvGQo5KP0mez8CD0TxT99t4wGBLNkhWUdbzcUVbUOe1dq2si5TNWHDFO4k9Gs0wpxGGyVetub
HP0bGtfRkdukwg12KGvMdQpOnGggLhVputBQE24Tfqg8KuJngQ8ZQRZ2MaA6eCvQzwR5oKO3cY6a
adMZp2+u+6SxsIzA0gLYNHUdwzbUCUqfczM6er+k9ugyLyiEffQ5q7otZg78NMDMZys9weZTzmte
9Xl20+E9cZ6gClJxZ2E8oIvpTAXfmKHSBV5hd0DwakHm6FXZ2ca/S2nAA6oo54yZGBiyuqkOXR3R
V3bn9AJbqv11hcQ/eBMTYJCtJILFbMomkRXh4j0+YeF4frexU1pwdyNeKxBj+oJMQTnMOa7GGN1m
E9mFASPVoI61vItBUw4z5hWAqBAe8JXh6UHMAauzvVYO9sqjTrqGnxDnZEXEVthnBfIrn3ud99gt
c3WJ3QUFROtcDD60ycUwUWICZyf1PYmHnXPUYeS/hMMkP4TpZXEAYd4TMtI2RTrsRUt0xI/Rc0vL
gReN3rhEMDYWZEf4zIFWAF5QeAaJL+UhDUsCUiQgXZIWUj935A1yy0g8B7lbzqCqrUZeDTndQp6w
NFNAt3DpYgJ78Gmv7HZm8GDHcxtty1LiDwpJcQmReZKxm9ZlBJq55X05z9NcIFtso2xZ5JoB/zg+
RYxEhbzJIDC7GGFGzrUU1BazNwBWsdOLJ4Jn8Bdrx7HbL+vS7n4ZUTDOm64h6oE3QI3We4VLclgP
jAsl+kblLMvBndsp+lElRiKLQcyY0akQxA5XT8SHxTSDZzv9nhaMjsctMixv2MWwh027CiNnTI/j
ELnJ3iNdcDmChzJo6IgxHM9TRgW+7RMdiO+KUct0Foltddd9BEpiF0+42dCJ1hd71KgDTmgt4vhF
ZkXl7OzJT5F+Wco3V3ChCrmhqc94j6y9Nm75viM33iO9yVySdKpYfqsayUmIrNhvnW2Buh3q9dho
huluA2QR2TObcXZbj8Ytt7N24aEIRezCxo+DjgFtaQ9vkRs1OVEp3hSiihMxPO6kSnUIyLeaUP4F
Vju2WBWaRD8Uc9OAQJbMeDdk6sb5W1GzX17JLhryu9mPCrHL2PmGm2zxM3OVGrLSVtM8hbhw+GC3
31TOXE8nryNnx0bZE9DVtnCJZ0cPtEt4dgc8ydtICAsDTGxIiRwWO7RfTIRWCH8dHPHlyAG1gHKt
uiV8LjoN4Y7t2pk+1WAP8j1xXL++Q7jsImAoGJPvh7EXzsb0QWLWbh4044+8Z3fYDEwvC5IylzG6
BaPRMBlKFjAJY4Dx6aeCcWUeWqcZott2sTPrWtUqjQ8ldzlcHX3uts1zn5oasVYlRfgCwJPx7BBX
Kf6xgNws/UTAXKOvxqhq4VK7hNqnHrFubdXjwgjl8hlwPKMRW8oJ/kGdG3/YqbEi9WvBNB+UxGKN
6EAA9Sb90aqBX5/m6i/7wyRde4dAenloPWQZO5DBrj4Ui04QiKo+lz31fgLrsHBMyFQy9OLxi6xN
yec0WBBH8njceOFM7lDjPll9hqCtLTzYIpd9xJ6/2G/TcN/m6bDcJqKLvZtIF+UFNRaYkCF3r6Zs
v/hdTismYRPxb6bQKYKNO3WBv/dSVWb3Ih/MsIE3VYptbRWh+LDs2i3uSTOu4h+MWOnZbgMf+yC+
iF5GB3IHk+uRwYh87gcvCyPUMEab88SYG3UZdO2nxb2EDiRoShhloGmDaGn3QwgDdtDWvJmVt0wP
wYLy/2UZliY5ExEZxyP2wa6qYf0xqTnFGfrINz3GPumNpEFCal1KqkH4/2Wxx5ttOcdUpF2Bas3h
RM6dRJtXMc2jvUt0ZcVnBiqzIkN86JZN5VmwR5rJDs1jrHmvr8VMGuPTIMpsQak6ugUIowrx8V1D
Rm6+mgtsIniiJfF0V2keMNnmClYm24LOAHSHyG0w23JEHryiL8cnO8la81DPuqB9hGKlfh/YffRr
p6yAtOO8d7tnjWtmfNPNKN2z25I4yb92ecRHMuOs8bZKmnx8zXEw/wxbtAY3WUBG2wFhkhfTgpzi
6XoxVTe/N627TEwb8SOdlXYgWzLdX4Cl1kNeHI2Fb9zBc+Dlyy5v7bI7B6SFDCj5u7oDEWYIZ8ls
pJBHxyfO7jbMLF+fM4Tv/gGgYhP5mzKuiesuzKy6dxxyxexsZme8vA91n/aQZZi2H3rtuKQHLrRm
yLmycaXfMECO2dJ8X3c9aPnWJjk0nQt0LqiccqaJCRzQZG+PpZhOKFxl8C5gbi5XDW+s96ULhvxk
qkeInx3A+RRt03bwmgJ3H6oQXO1pQkv2cUwir7hfcOeU72Uu3eFoN8phLcqydgLQ+6ayDlpGLeBF
a1HeqQysPn4VnMhdtg0ocKaPkWRgdQqjrCoOo9eO4yHhIAT/vuhgOHBFKOdP6oOpuMH3y40Ec7zJ
b7VTC+Sq2EnLrVFM6dY4XG33fqQ0iH9aCv/NGc5HFEA5SBfzCd7XLw9Kdik+RFX4AYtMj3b4RSI0
bt8VaUUFUoM2j6dyr2nMMySkNRTAaOhF9ex6i1S7PrACTqSlz9K33iYLknXE2t25l5rzp6kry+kO
2Kyn1sJ1B3vhQAYrIiwrbXhq27omz/gGQXBATAK2ZLidkVNM3H1GWzFRd32TQ8mwimA6MHViQceg
edt35A25Pij4kY5ZFSWrBuQG6oz5BxsK9hg0xtyTaGU1ikjgAVUbOIEgs0J6y3EltlUZBDAK7JBM
gDjDgj5uSHgmKDzE6xfvWwbJ4FGIRZuunBCZ4KoU9jLd1G6YeSRWYYsiIgsRHpU3Uo77THtJjDUi
ivpNriKBf6uJC5gSKWRhLEwMZ7k2isVdx1Mgx5MSfgoNb7EERisGubO5D+jokzusFz3vSX1yserh
+CzsxzJa8EJYbt0hPyZXKbpZ/H6OHufUXrrvEYGo4VEK6eErzEQ0bYj6hlAD5QkCxUAMM4EYDNAl
0WAdUIWjrYos+5milmuv3Tp0fCZFnLL3urDj/pvEtjEQH0CEt2JbvdhFIC7uWt9XZE6w62C2Wy9l
hfscU16BoNWKnXwsmeH3g9n5A7qcU8BcX6Hwa2U7fi5qCKaBrLs0tFsYcBcMlK/CGlDovBgKYTuq
rfoexUemj57OGWuREw0zN8FW2pfIBWsLuHbqNDai53qQ6ZuTKYewEmGPFYEpuqQvcYvor4QjSaFq
17AFcLme/Qofxg604ZieMN0P3asaCYdO104kFHYvrn4gDYiiqDX4DTsH7PZpk8SiyebxR2Lrrm2E
kpHPO+GRXwouxBNXAXY1auYAm7hsucsnUm4CR4XyakI13RnSGRsZ4RCFYQi2cFSWKbZzIYbopkzQ
0SjAiq2PvZ77bdx9q5fIqk5OnbXpk1Fuqm7nUCTuwViOJha9oUT57gxpPBw1umhQdwCE4nQfGwYz
tJhJbdR3Vtf46jnSau7PEhwIkPiuQNhGiIRX2NwQoMC07yXiMk7OJgCnH3GLs9a8Myba1CbTKbIU
0r30tVF2S9e/1WxxUWukOYtAWsHRL7jpoUOv0HE55ZRHxGWFGgCuWlCikBkA4xb+bpuj6ktEgMDO
o6PbfCFQ8liYfAM0dH3QkqsKi+L8DdAuL2EVuCJ+VL3TYZ9AYBE4+zhWMy8yDvVh38MSl99JNsnb
s9s0BVa6JRxqNB06yeb5gMotCqZ9V8+D/xiZAXXmOi2WPL/HU2zHSLFNnNwOYS/11msaxzwzAZdE
BokidRbM+yUctS1EIGIFnEa75L6QR1cgw1TxcL3k2snuihbVyoEyGjisbmcHf3Nkx+RhsSLce+MB
lLz1jFJkxrWF8q7jpLIJ5miyuD5Pwm6bDTyNIDq3/uxC7xtrojGu50DzP8RRXVysNA2YhE3RSaGn
vSXEQJFLUlpK4Hrt5HaMCsNk9sTDjBfX/UGfQUKcajPJWZYQW5PjroSmfddbvbuWNJ/0GrnN8syd
AqoPLlm3uUloJOoPGfUFLSJuro79lYxUxzBPL9hJgn7j5nMilhYXRT9GA1mJPi5wJaZakiMSVrQv
kQLGbU3NGAA9BmAL0J8mTU9RTf9pqrgRtzraubIy2H9jJAhFcArwiIffVMph+63xwU6P2z51HfOG
kjQanjJKl4ZOGGufLGxswZG7RfDn+u3OT8se96IfF7H14AeYTr7TDGPlAXmOS+spikI6ZCsCKxQd
lIroO9megrIM9bfEo1xLEPsmlavuEatORXHmm59Nd2idYA7EU0E8d189sy0D1gR21BXujtD6AHlc
keUQXYwdNHulsrIe12LGyyPkIY/lxPOvUktjobARJVjxYwrIwGu+90vAbrgq5nmxsI+OMszvi1yh
t5NF1AffrQ4BzT5OI7xjXS6WZpcsImWjKacwN+g625K5jqW7Yr5xZ+mQOjbbmqKqC1TQ3XARjeaf
iOo64lhjLHRf0Pyc5tlCZVDs/aZf1Gm+RKCiLwyKhAy4qBhrxG+BZHGfZgF79UcoyrL9hgE/URhv
Ebnfu8VMEjsnbOp81A3V/cHPa11XOx+mRXciwaBvT8qrAvb3cEAAD851aZwLNoQYjePiYMl7dXsd
1TOOuMUjdxppLFBEIsaxk4xNeKGpRYYk3LgIgaWRYcxb+jgS8EBshZ/MJZ5y9Jd5b9/g2NSee/SK
KTfTe1HHoPJ0wG87xh9Sk+vSs72WOVHV/Rgnu7Csxv6MaTwHv7W4UOHBP2Xc6tN11oIpxfLUhJl9
RD0lhb2BhOdU6T5U/lI6p06gFt2EcT6IqwUxiMSX6/u9vovRpQbEUxeoD2g0iiYqr9k4p+mhkgTH
rmp/xumeTkFJEWtx5N0qNuXxobWFjnFItuRJvf7V07+YKv6pIWn/4//w989azwbkTvfLX//jv2Hx
+P9Is+R6TCd+b954qpP6X40bf/3f/27c+Ju0QwYB3N9JyUFr8F9iJcvGnIEaCREgWn/huyiZ/iFX
cpy/ORB4RBQ5DmY6Wpf/kCuFf0MhS8eXV4CDzA7C8H8iV3Ii/zJn+ef8RbhIogLpMukIgwiziP3L
0Ko1uUPD/OeM0V6lD0PUpQ9AFdajZcjpzmtrTc1fEwA+yI1JouoYLbW1BVqE9ctpzAN65n41IJE+
0PT8a8YHncEK/duqawD85ETqjoN363XcyQlUrvYtfb9bBN2vKWznvSL1fNOWBffbebCPDtLE1eCI
PZFKzaksKM7HPDj5HjJsF//0LnLohNP0WxnT05B01YnOGc4C/JFTGrWbHm45iSP5jkKJnnQdHIc5
vQJtGGyHJnvgakb+j8qe8PlCAInvelMGe4TjZOgW2Ts+Bg6gOoIhZjASC7Atk46jwxCncJnFzxJx
O9Gj6nrqUT+azgu2/QVIXjVq7/nBi+uC+yo7pIaMoJopn7aNDYvYL7Ga5yiHFWFL4EyIA8ATSz1T
1AdwGXItURJtl2R8aBbkll6/ypEUbNpQfVmyOcNIzD8yrw4PFaJt2s3izYOgExacYcS/T6tOAnsZ
xYvCrRGfOYnxNVTRdzsj3BZ1PEnlx6Fc7qC3H0CqpZecYQU1L7Ifeyd8GeT8Rrl9IN7tjFU4XXkz
CBVCYmDMEtaYQk1fPPkSMK+DB5LfV3guDKZyq3xWs33HG7ZpusoQfl6OYHk87O8q/ozq1Rwtb+G8
4HSNDj3RmBtXTe0WRhiWBtIrJt4iykNKASZuPb/AHL9gbkhoc/VtHC13LmhiZrlAatzcRkWiX0hV
PpY9mnOcGR2mPfImSSl77pW4F41Hgzz7yU1M7UrC7OGufl+ukGuQp11LpMXcImvC1wE6fKYazx3Z
dEQgP0dWthCJ7X2ls309lLLdtTWaC+1G30rR4RMlbTgtrc+unFf0Zek1ZTDMLmSbLAYqF5ATVxbk
Jzl3Ue2Rs9QFX7Rq16KkqGWMxmCh+lkzZaa9bLy1abhidtaurMPnbAxeCC/wNyPQhIuLPPwOe7LZ
NEbug1k95NPA2KNsx3W22GeXi/vKtebHaLD24zI82F3CP972HynzoELRy/HB7CWMFtZumD/Q7y/X
r67AExjMeMgNImR3bGiqopSGywfwQIYvRDNg/Dc9LWCePPkp9yQtYnIMZxjoE2hCme0cM9+pi41o
keVVgUh8RX7shuHbXavghxB1yyPLBN4c56qZ+uw+9CAedHiyA42+rw3x8KC93lRVM5w0XMHYOI+e
Cl+yMC+ACLZ7LJzRgR47o9+lNZchi3cSreWe1OVP//wr1a7ZO3N4ZnhZUT/wxXHKv/8pCK6ADSyn
zh5mlpVz5BAFhEyP12/T4QTVmk/nGN83yXLA/kmAgnQ7eMi085hMmau/vjQJ1DBZCrWO9U1TQ/Yk
NRhX2S6Vy3NeOncZT2RVdWjIjbsV9SWDMTn7vTWuCVcJDrN7aaeBr0j9qVm3DaMfLxXjpl1GRdyC
661zTdaNizmIECE/OPNyF4DnudXS6WVfc/vsFDsHA17z3E4ljerLn8bJzv7+J1PRwvB8JE+1vVmc
9m3MwYgw5bwqGXxCwgmLG1vglK4zDT/eW/U9xtiVcuL0nEUhMCJZJ2ushKzYwj2kCsH6X1/AZtLH
IfJR1fChEiJoQETIbEOC1nCanAWflzCIudNkg/zNO1hFtiB6rnil5AWdAPOapCqSKE++0KAZHIj/
jRFqW/ktBBRU/HlFYEgUziePUPPCpdHVFAJ4rqGSBK25bTSDOIe4Tttyk21UE69FGOcNr9q2camk
oYpZO4QD5V6M1avq5Tc9dGfutRhe7Gnb9Ym108VTy0t0Je35w4rTeBv05nWks39Ku3jkTNm47hAB
km2yk/usmAhvwo7smHl29lEYtIfShnjhJH6zjWzTA/TSj05W650J7XGnZHQfTFAH/SK8xXfRkGAA
HjVoyWx2q/JMVnKABgHore8446mn9+LVc7cP7E6tayFeG6dkfuWI9uS3/YokSIOrIFfEB2BhBFpG
UIhRzTFBzr7y8+YBDC6hMA1r2XSMFwvX2uUObhqBVzmLkeq7U2TgBEA3spLTVEzkgbv9UxaiQg2u
JUOZHRxlkD+mYIqUk8g6fgckOCFUbfSLLG0il1x+vcbnYSxTe9X3chUmct65IziYOicYrg0M1LR6
Jp4rIJdoRv1/iQng3NfNxzjVr3CCSVGqMfc1o5I4xwKoMDRhJrrSKy46H9Bl2Dos6DsYvAPApaLZ
VJqrQxBVt8XUXTPSjJghFU90OJa18Em2XqY7KIoTsKOG6f9EBDQtShKEuEValkX6La3ga+nU0Rqx
Jw+xxRWp2Z/Dy2i6t5IzPM9pS+93bzvjqr7k1brLc6YYkYkEBcRS5d6jsoBhR12/CdOxwtAluLtB
nJ76xtlZIueVJYJ1nn1rLWFswBzph5MH3KQuIG93AuaNFy7TNUZKQp/oGG86H3xuEJF7gLdpD38s
pIKBVDyk0NfA4/jQXiFA6NI+NakNKCpx2jtlF9meWINur9zoWiTjVxcJIlTQFRI4kL1paemzG7j6
3FdqWw5tfQUi4Di4zXQ2Y8U3UaaQ9efY3PSklZNJtcHNyvwlDNibF785t9z+165lPdL31PeOLOYH
u82vh3DK3uxsFAe6HsmWRxJft7YCCJmmz93EvzzJuQQDL/tXumuQnGECNENnDq50SAetL2cS3s9V
HopzF+lzOISYcUmH2Zo0O+QRKaslkRQ5/b9dQKA4QaTJLf6qkpoi2jOyzlY5jkwGU8a7QQ/TAgML
pg+bkfHSjN3eCvp2N8Si3cHwM5veQuDRgNK/EzOikT55wEP2k8hikHCJpgXLU3zQFa8mFxe6EhoW
VddE2U2Voy0fvPHEHGynQUPhyvNp31tIb5BoYKIXdb2mv3GlR9VdKU88l6WB8s/04sqf9TOmmnDl
BPdOsWQ43yR6GQH4twHvvdI+Lim+R/ydPQo9mgvD1rdJYRB5sKzTDlhN+xCV9nQymsKV9L9QU3GW
0djtZlt989J4gfXJCDol+4JJkuUfLKt+rxpwFjSOiIfFiLipueYvxmDvSr/FYdY+4C/FPUxSZdNk
UI/oCWz7Cqszs7/rCZJYX2nIqUPxs8wTXg8oR+esdKvdhQ5FWFQHk0E4E13squyOyvc+nXgXuFZ3
31jecWJgT8xodXbHi+rQEuSoKlo8QQcJVF8AetA/RzWcfA61VYO+f83lM2LLazexQzJouPgz4IlL
4khw7w8WmZVEVMm0N+vJ4pruuarGXDhwIoooIzVzEdsl5cm4BSEU3G4nVo5LwZwHpO2AJKnpQUBX
uB0Glz6Bjd0tI3iDMVsdsvqzdavdK5p1jPD74C1CNnYjg+6chW13k036QWburqCG1agDr4FglFuw
RN1WSfiruqODCRDwhfb8XVIgVV7Ut5TISHQkGbG0FITVU0aP8c738peleB58gS8ZvtICf+eGOJT6
xgMrcYqyy75D02MA30Cwx7gu5lhu7CF0IB1VA8Rc/aHr1L756wuG1CvmWs1xwfqMF86ZsuvISjiR
4voqMsEnOQr5gWCb9MbQUFyNHikcjFFIy5mRFyV2uwEakxyEKR9cwB3bzp2+ZVZ/mxOYzhwkYwOs
whsXn+pK+uOw68AOET5HqK2NE+8GTQK4X2ekC1Z+mJoYkF5Pn3RAQFhXLRI8eEOIk1iked3t9URD
e0koCwV9HeJMx/nKCZD3TDCQg3EEWpUzDFP6K/UkrmMrfJuScFrbExsD3TEQ5tl9aZM8k7c/LwRH
J/TYTshyh4ZUwKgdSJFlfa01ru2h6ceTTHC32022xo9FBG2YHMB2EwkN/Aaf5wKoQp1IlCaTO+Tn
JQe82Ng2dkxMpiuLnubaFhXSv1KvIhqiJ3H5otFO9BU1YqDGq6oSayNBq06zeCklYhbqXjR09lKn
O2bgL2lCsgO9y0vxkpYrxUhyZ1ga6ymV0zoDB49v9IIgVGx5oTx7It4V3Se67eomjquHFoPdAX4j
M4Pbitn8rkBV4A4BlQ1TObYkYF6p/4Qi+5AVqtph299ZpUemE4MRIfofeTO++tp7U7CQ1nQTnqvJ
YZ4AGRygE7INKo0kJrIjwFptcNutSTmnzVhNjyhgNtw1bM7+6jFBf8WlU3c1PeXFrOvJ9OsyF/6R
adDRXTyKrswSDK6qt3iGk1hmJPgVvQJpOH1QxyBk6Ehe4DDe0hTEmRfET0U6HR2TkVYacWcuE8iB
FRnTUE/FOmFXEEsWgA6c5o3HXYko43c5Zc2DqWKodYO+BQYhIfeNemMWm6uWHIl9nK5SGds7r26f
+0B/eAAbjhmgXqIRo/5ypc6tjpCzZdrPI79GVYk3O41eYENOiHAIYQhw1l8W5igPleu/wXc4dHP2
KZhsEAzspGhMnjyQ2rbTJbwzSXqYs+ZjobFfYAcuUZmEVnkbOBbIL+3iwGzbPc26m4lBg7HafUSE
prF+4r+m+9qxYdHe/W5S76szguDa0X2W5UKaO8dDmn7PAnMoG/SiU89wC8enKGBNCSikavCvqDAp
0GEITXVZXoUCwk2GSishO8qzgJbn5XIrUm5tCYEYRic1RRplFpSsg186mLb1AWAFqF0Z7Ileo8Jo
Dsts3pD87cYB0iF80vel9O+8xdyrxGxdaDsx7n7M6MNapcTGvIpHFBiUJCPJRnk90Y2Q1JYBJdKs
AD/7Jckt0eVHHnY0ZL2D0/OeIiVAEGM/BGg0IF5yiRT6OeaF2YwBhVadfKKgdFdFHWEWLu4TryCL
3Wj31FHZpSmWSxypKENA1FCLCmzi1lKuUeTE6y7sWcVg9JLL4YQXAiqxuvIKKbZThKBlXNrXuEjD
o7lxfY5aoLpinRILlPW3MnRvuxryNbSEchtM5EbBuveQDotdTBTrzkMzNYSGGw+bPELaYutjzd6V
afWAFGoPXXUzAy4qsb+nafMB8mAV2kiosiB0d6PvrNypBHcV2o+yV6/SKw8oWueVfYjKYOvFtbUi
tLW4lJPxxg9yonealkFSzskaJmhU02ZjXXx1VUHMH4UI0ma1QzIDihYoAqAG6ldCohg88EaSkV1Q
dRDJB3ThA8Osuurp8Az1Uh2RLoBGBJJuV/dW6t9kPcGQXkn0GhcAa2v8pN0G43MWhx6Re2qriVla
44ZT6wV02TQQr4A2mi2Xxn6MfNR+tHV4143zV24Rnsmo+Bi31pGunN4w5nu1+uXNdZBCUF4duFix
F0xPlFbO1k5RytZd+pL0rMxKzo+0wnee+vJK+71O2UtCQoi3szS3Ha/1NLO51O0PH4/ByitCAGjf
/NKjYVh969z42SrKbFuq5jNxg0dG6kx1xuFOwSMU5C/pEnHFSPjBSEQ3lOCruKDYnkr7w198swUQ
vEk077fb5MmuIhKttdP0rgKYSwjyc8nOsvf65QSZ9XRZGkZdQlS7+CkEv5gk6NIWc+c16MlywDab
3uWwS+L4A+TMvQsJYA+CqRVLcEBffpcAoR2s/r1OvHGD7eAuyod3hrLvgr7+aojmU6ieF/YDBOqY
pfP0bppcCi/jP44UEHRZuPCXyb5cvBgubYgOq0vuoFkjT0z8j/Q/2TuzHbmRbju/iuF7/uAQDJKA
7YtkMufMyhpUUumGKJUkzmNwfnp/rG7jdLdxfHAA3xhwX3Sju6VSJoeI2Huv9S1b/0YW9AdM8U3b
LPou7ZuIPFFY6+OYnSLXfm7K+VmQdQs+HpBTZf2ANnDH13BF7QWlPFl+WmLFRHXejtlj+gUMPM1F
h3FwHxEUgtVsrSRfMk/7sthtu+uLGlh3z2ti9id8znCvtO6kc9l2aesectqmvrdGdgwd6/USr64U
LhzzPnjOdHYDJr/buCepapwPbuF+7eyKIwpZQKnDUkN4mz0SKCo5uW6IOcwUGdbWg6jMaauZtFDc
Ij0DYu1aWmLT7O4Ls9U2ZZtd+954BnTM1pR8qZGgIlLFcoU47Wc4AkBbyv6gisTeuEiWfJt445Tq
al/p3Ras97cECHc+9aHvxbW153Sxr5xVpD33D/QXSCEBelnOmFLjCTBDmFm0dEm3kmyYgDpMKs/6
d+8tzDx5P6eUhCHD0setwfMYztO7A5KY5SC9z8iENlF0a6aQELTitB7bN3bkIOtGvBAQaCG3tYgI
i4NgKOhzELjXXhJOdv4KD9lDyLm1a3A8V18zM0I/9OgZTnrV6md9QvQ+wYpYSnpTRJDdBtMi/8IA
ZAYD5aluXuuBIsvo17DHI4UiUdjq2ppivlhx9G6i98dGCgzF9kJ/NrQYYCweZb72hZFj5mcjit7G
485EoeZuGSy9M8OL7hUTygxBwjBbP9fDNIRPddGLaxTPlN/tsF/5JLrLVLTJUwLNyEX28lf4RJs1
ISw8THPyzPv5TP38PSmByw0otSytD2w1GXutp2+b5c9WWMhNpcYnqeUrsSQ9apq8RI1BYdN71TmK
19vE6Wxh7Examn5JVPJVlfYr4CfQgvpjssg7BeW5WTCG9ES3OE3YblIx/+D6Zj7y0mlD8OWmHZ0L
mwNw9RhxTupyManzR2JKk9h4sWKQ2oYDptIIpfSZnT946ZYBwglnxJlGISBQhhY/vLL4lhbNN+Hy
dlpInbcWsAwfEZaPannZkitpHgHLB+7UmoekAtPKhzs0RLAGasG2PRfF+1Q5b02dHR2htbwdi/E6
oPpj/l/SE0u+FxPKE42FHG+hMW9Ghq10/Yl6rTrPl0v2c+CRDkf5ANc68u3stSR2dlOW9sVNiCYJ
H/Et4h+t37pmOpILBoaZuE8TEufGfWozTnKE2NxkrJpTJhBiqhHcvsbZG8EG8pj0XXOd/qGfWS1K
hUCn0rBwGuExIocEMQA1MKnWXcBIl+02fbXHNNoja7rWvGYXiiOeC2rjGQCePRFIIbQIT26NbNgV
l84bz5EGeckOX2n0H8k5esGkAoM46RDfcv7eOCiukIiSOsN+vfTTPUM2vumRToM7tn3CIyBXCvEY
J2QASjcm/GUusNkQ0mKBQi02DQ85sEbIYSNBrFWuCEdnIAeVMhGb2CN/PKNNtFC4bMoJe5YnMY3V
w3BuI2GjsI39KCKnTDXagcofwAZ/hOLNhkpIAjwcVSHHcA+2CLqPl3xt9f5lBDME3uXrYkfsdLH5
SFiu27GHdbLs/UUZd8TMHjlyajjU5vi7SPL9MKzxcC4V5RhZJPqK6ICnx/ZnOfws2+qL8BpO6UXz
1JnuaTR49FPo8MY8RfsEAd0G3Ml2ioz8ysuaIui6jgq5emSthw8UAZsBHbpfQF4JaotidmzfHTM0
rxl2kU7rv2mFoR0WoadEGQMwGqvaJ7Pal4SVB8JqfuAsKfAQkEGNwtNler1xLOsjS4aMIQ7puRYs
zsUgETZjcdTB95a6TZDMnLlbBL9UVmn1ZTK6l6Vc3i18L6TpuVeH5rKjrUTGFXluh4BTEy07ZUib
TjhY7P0Q5uwTTYeODAWSJ6iGzBAYYo3YTM6MHogl24wFjvsW21VAWkQ3h+8OXdse+goHUNXui1SX
W2cBtjtlBfs9lg4nHd3bwrDdJ9frC9nEH3UEzd1p1v/q1P5Q8nLIlAVZmvBdXHkaalYyNhHS5qDz
IwOqN8avKCOhAmuphvOAXOJz2jVkkycmxNL6vY5REA1L9tTYPKoSMfyGg+/sd8DT4IdvRT8YAdV6
uO3hOa4NkAVZG0tW9THMhX6tzg4nfSI0ZgxujbrQd+7w31BoL62XBlTAKaLu/nchO9Qt9fI+Zso8
IF9Z9RgJdbfM5m0R1yTIoi9kBaQDn8X2qSKpnBe92Q32zEuqRMJWl3RH8NDero2UClw63w5K2GPh
UGyObVZs83IKWX7CU1MtzHIrbbpIbxcKOniT5YxBEyMsiJ0h3nsDt53m2TPszfBijNPTkPEq52X/
wwJxDKFml4cE3jkpWThuyqsJdlYP0LRbKIUk51Ing5jdZ+9RhpkuWqrvlkpw2Br6frZSOM5OzHvE
0qSk1+0Lg0xbOUQHs2PfKvFhALOjllImhzI6qQgMw8PijBdTWb+smZBtJsXAx9ge+fBUyMR4ATSm
orLQn6D4mr45JXWBDirU0++MlRBCKZOGZUnGl6tf0CHNQ3gQNfHhurxOjcOGXTT72sy+ACYM/bge
9wQYPFGzPU1qeQ6JWzEbYn5CVsDqWxYWe8PTgipjYFbbgmSjWH3DyPSUcxzeIUsjwHAG2TP1Z7GG
bGLdAPu/9qmYrKA5YvGM7iRL2Ace+ZNgEwkSa+XCsrlFa7Ql0TxBYcqv3kSGZMmoqWBRpIUD5LRs
Sz9pw2cUfQB75Rb3N0G1Fn9znNryE/vAaOxxHBFgjSwCHLeqXb2wAYKk2kuByr0o498FWZBxngXL
7/iL7rCmdzHmjkSjfY7AISCAK4J93m4H2WV75GYEYlBxWohLXcFAUS9NniWBHK5DZc5NJwpTEMgq
Mp3LMksDHRInylrnZSJ8lX35WC9k6k3wtBtH3JFmnZK4L/aRhvun1/L3KiG+2B2yHw79fX/kliMl
I8VIq0m5L5a1zUyEQJ11v5xETHwkegQETfvTQlsqYzK0HaXFcLQARtnNzgmhdXnHg7hsthN0xB90
tq6ZGn9NaUj6GAqzcwGfMIDHheRG0dANKzRyNeCJs2V28pGu23ZoOxKtSlv4Le6WQFogFs1lPvbd
8IKts5ZqxlhkZaSuZh9ZA95LV6+cy9sd7UgeJ5KR/FpxIsWPiBgCbElQOtTgg+LIDb6a4m1h7oqN
6UpXdj5Ayjw2HsmhIxTywc42pe39MklADcSsHvPSwmgi6+cirLM/bOn/t4U+1+SjrVT1u/tvf+Oy
/l1A9D/+H5IDrRqaf18N9Nwm/+XyXmbvf5UErb/lT36R8S+WHk+X/8Zwdbx/SQGlVUcEJAUxi+AM
/gQXef9yLek4yHIc6bimaeKe/5PhakOERV6Afsc1bA9E6n+K4Wquju6/6ICEa1u6J3Xd1GFDCrw4
fzev50WLvnzSANtV+lmRMHaAUi+OyvaiTf/5uroZs0JUv244Q/aeom1OnKNfZoMM4GXtsibz9pPK
flfoB8+ifsCN9rb+e1/Rc2pjsz0pY5Uw1P8BmEP8nSzgrB/dsEyHdDt6I7op/mmIl9pstouYAtyd
jCcZ/WdD/4AutORk3pgEM0ac92wGN4sS57ShL9oY0SsdEQwKPakM+FVe2izy9qZXEtwgq/6g13pN
eAz/LQx/1fEw3RMtKRFeuPvP72/2DXoQdA41J7NtpSJ6rYhDfRdFBS6OMaVHZGIhRZ64k3g4z+o5
pHLbFExQtyPpittCm74zcng2u+yt7WOOlev1tmhplgQzGEo6Gyzu/xFJ6BOM8o/7bIC68nRI9TyF
8h/oDGBpi5ea8OJVr2DjZw4IhDA9jm33MkoIjV43njWkYvsuqsiZ8JIbI1mO++tHIfjSorOyXtLY
+RLJ+bc39Zy8ViGvjTKdLELtd+W+RYYQh3HpP2CVSn8oGPkSEGBv/vJa3f/4zH9lYX2CcP75VaCF
uvxlILGz/0GWyNK5oBds4VZMF/u8OCentbsn2hOY7QuNG2WygRY9YbFLkpJ7r5w96cvDI6NwhAqF
fbfKQGolY90c0HzbIHwRDYIJ7BqPExpx4umPDKmZDHGE1KucwCC1RvzQWZpwdg5In8/Io+L/4HsZ
f2eLfD7PlmkbTCk8lxHIulD8lSNhYkOQIFrHQNb0kQh0ydpu8/nUxQhvDIw1xC2aFwN78kWLeMox
3lV7TeprX2EOPnXVHejMPW6t3f/5mkOa/jvdgk8npel4BuBayYJlrvy1v346A0SlAp+IkRMS4o6Q
7ZOiF3lMSveEfXyvxih/nZzl4Eo8CqlKv8cAjbCAF6garNwgKMvIDk0CGjduGRGUubdvacP5rZle
S+GdVNOqB5Xa52mu3AfZ0600Evu1VR2+BRTV+B7ipyIl9VSO0QkNH9Hyw62vrQtnqnXD06nyGDLb
TDMaIge2nROiPRvW7CxXRgyBvtbF+KNEtulDZxZHuwrNg7IR9o4EpR2iEWOP4ybJjSEWEo22+FXY
6AKZkKMbWoZvSjYegfcMfhyqZwimuVH8wD6SbvIcD/Vi/G57xzpGznzucCn6MfD+YEHISw/KJd8J
ZjvqoBaacF9avphWImfdBUVn0iKitqfGr1EwJQbtGG0hVd2MfkSrl6XlzyW2i4N5pB3R/RbEuZE7
u6ADpMNY33ujf88d865yLTkw+/6V9p62dxJYT0P7mMKO3bplWVzLKcGFAhCYgZl9HqK48Zsi/Bb1
hnmItOI5bpb5MNEHcXvHZkEwd2xAROF61lminX6wvOGPG4A78dnUVR2M6snWWnaFfHwYXT4rpM2J
QyFQYA12wpZHKT7xQ7SNmdVHWcMPttZfT4vlksjuqXIrse9AXu+zhRDJKdzH/Xp879xqh4SI+WOt
cDMLjT67hN6r5atk35qSq1GPT5VtB7MjxCUVsXsiRVLnEMugoB6+jXY73IrOwAy7Pj9Rcxujb33v
JY/GUF7t0SUV5vj5arHmlX7TkTtbhHRAAIifZnv0GDkMBfUOiFFmFQ6tg51s+MnmdB+T3iPyEQFA
UbNAdCOms9jq3/KkeJcl0SQLiZGbz+uiNdfPX60n+q2XIr2lTgRTMzEOTj1Ovoi08DGr270ppHMh
b6D543V3EgqTgShxa+nqg6pbvkYL4ziZteWsae0+L2Y8NdpCv99xfpnIHfYzmLVrZkd7rQr1HwqJ
u5031QXqdnvCJJS/psADt7M5DWfN+wjbCk1Eowh3BCFDk2wcL3KaPHCfaUdOfds+K1v/LbI91fp8
nHvHO4ZFjjap48CaLO7GmKhDbJmXtwJdEn5OZkGJprZ1t+pikM5h/sRnNQwMAHWpXTFNEMm9Di+T
ulP7vi8qJlW0ZLOhq3f0oWaGjLp2aVzNClDORvu5kswq3OluFtH3ujCWsxFqaOac+V0UKOjGKnuZ
o+Rtpm1z1HquGa6L/lQRZof8nYQXA/FRUhp05soGmZ7VN5sUtSc2kIFxGzBQlycADSp0g2X6CSYY
1AfC/kR3JKrj+ePzeeXHvXiEUW4/n5ZkXtef9TlW63NV6ascmK5cSKDJwL7JGsFbgflr07tTveuD
IZbGsfLYcoHb8iAuSEb0Vr0kKR8asPcHBdn6z+rBST2SZVt0vVOJLBQdW3Qf3WCxBDYwHdVPV8By
dwmYbOsXfbCMczd5p4pJ4qVC4rfgGLbhGu9HsOc+sFdakOuBbWE6sxtQ9m0ArJ76UXWnMa5eRe8h
Z/XqByOOiOsqAAfP3fQFUGt8lc4950k6cjL64JORW2xXxnZiDOInUymODnrSLcPEZyC9IzJRz/Ft
PR3Oo0m/idt8jWW/60qN4LySNJIh3ak5tR8EGurdULR6UOnGlzHNOKWN5vfQTHeZrTdnwzatY1Zm
39t8BbXno4twta5347qxp+O8H4tGO31e97yhrU5UG48bqe5oAOdTbCgTmDTHrkgjcweL0PXzFgAY
rnZEAdy6vqkRP0PkGQyV7mhfOCXidj0Mb9hOSQhLva9ZWBmHaI0CcyA7UlSHa9IOuYWy/zaHHNMM
1T5qtTUj5KSk13Tr8fMiu7H1ETYq5m5xFswnjnlEYzsXdlEPcwYY6hEF6hli+xFRh3M3lfGUoqXg
FjEohUHgRxz1N9FUYaGpkIguuI8gVIv6OqekHMKiw6KZZou/GA6J4xa9ZVGFeBrX2W49boulxzaJ
GvGwVLq7NSzYBlk+3aKp/MGomqrZLMr3kPwi5In7uTSw09Iv95G6S/QiOcTMns5VHGUPBtChb5WV
H3tpgyNXaCvtuV9uJtIy+OK0sFQ+P8Mx4mTbZLtYd46YmucnWO/DJZ/o/GVEGXHP+qe8cxDFNcNT
psWHjgP8g5HCYQlN2ic5ic9+tGCLI0zsJwa//uIs1kyjAX/RUG8/X7KkzGACuIn2Wprj1UmzI3yv
9iXv0A8Yk6Vv+4VDvTHyrwsKowuW96+xnci3LImvOj1QW5BCUxUd0y+iW/B0T19VXCBGX8aXsWPa
5GnNu2OI5JX7aAV1lbwAO0n2djiPD7AuShQ3i3sbbAxCufxuoon5KBPwT4hU/ZGJ9K1UNauPTYpP
33K9nKlmBtqJtwTrzUdaFNe06dAADMWLyBbjgNOv3LuR925iez8jC+/RU0nvFft8PvHuI9nKXqVN
2s9SFdc60oyzWSZ0u5h29aB89nFZkgzMDrFVLHCUKuIiutrbq5YOZV/ylBUgaoTLM0zLiIgcrE+b
QrU1Wdq5cwwTEz1v0VbnmP236wrtEC5YIaIquXWMK48R8jgsc/44FPVNW94irzfOIfxtVle+JGQk
SkUTIYwsJDZaMdzx6uG9YryZFZfPd3Uy+/cuZQZCv846DF3KAqdtq6xcUJfRh0sW+N+aXbIctuUj
DPTuWLkTc8XefWTj2lUZOuporEO/FcgLu4Ry1IFAkw6sVDFLObsw0YKJdsd6bzHCAdLQsdrmZGNg
XKhf28Xm/GL311X87nXUIgKd6V53ne8N+QT4W+IbvKWSkXH4tRMkyYOcgPeQqtPnYQvPNaqkqjw2
Pf7uaGrqp36YjyJmn+ocUs7H4mhzNakp1zM5sCA7s/rn0VY/ADhd4IulTyEdLUYS9nNO+Ko8OxUR
vR68DjryTRtMyML90IWTyNq+4qgQRzX572puktu6mke1vet5eZ+r2H5w+7zcFjC7tp/rmz2DpZ7m
2rn2U/YmCd7DOsxn8zqjfIQQ8FCuPzyda8kdNZobrpwKHSqtRLtyCZ6qTMKg6JhhLxdgZefhoVfM
DLuaIT1nwT3qrwc5LGiSyET1m9GxmbuYrl+phEltKZDexTRSGVkUNCmOpdHaZwnqRIbJeMiHEDXw
1HZPOQoYNA8AgtzZt5zmjv1w2SEZg/aOqlkN97xaiNh0wtcef/RD1onT3MlbpNMxYNxVMbBmiAyS
fwj6Wf3k+NHsoVeYrIHN12WujBfEab9G3Xtq7Ql9F9iGwCb0c8/wjpXXeMsNYR1ReXA8MXUn4BUK
Sf2yj54ykLJLptWzmRnHLum1xyoB9CIiQuAblhDRf9OZTtOSdLU7u87Fwky6y+1Vag0VaKMgWu3t
YhYHk+wpXczUEOvOEhoDsoIlnHDeCSyFxMkG4M3R9un5l4LcClyVcaNH18lsM7+jTD6IBcPIomzJ
6JDfnIc2HFs5DinxXJbNg6BfFdBHBgY2LX2e3VYTK8mLIK/BOALoMxhJ8T1pRwSk07qcyX3dppr9
fAmiBO1c6w4oztYqguQPy7cSBJhe20cPEl8XbJv2Oa3yQ7lMzh4xLeQIK5vo+1pFYHTmsBeu9ggu
rjkL90c1FIehqtSz1YXXOdOLe2de84TpZbPWPuReoHgbU4z1OZo9aQEXsqfAYRaQkB5zm8YIG8Lo
HMuRPK6svoGjE7u2c929lrx0rSr27rop4939IkgEOYR8spNZ7RKJKzUHInOMjeKp6JyvulJfpqlJ
byFOsjpPfnFesAOzGF6SPNQfiyX5BlHot2Nl+ZXA8zW/VyzB54+ww5wYuSpZztE6WkCLZx2cHE03
EK0PbVgIfRPqobVcB6DNb3xKht+Cl99VveUe8zJ7Y2rWn4quIWA8Dvfd1NJUHlddwnr8+CwhK4Rc
pUmkxWB7RGlXRKb3Zuleebf2vTxVkSy/MTa3znA1NkSB5L5tePWPoYLFprsWxIJQPo9x8ggoTQQg
U5j4CC8msRQhT6J/tIaY3uCdQAQtDXRahTfvPNsmda0wmHF5yBuzJabZhMRoN1YTWZSAGsi+rr9/
9nGSVASLcNUVxkqg4jp+GBghS9y7FMOmdTHYIS+fTREVUfIYk6TfvLgXWEPrltOwald+uLjloZzc
twb6w1ZN9iuT2JaGitAPGTAQvwWGgXrFM5H4EQHFXGFXdeW0R5fyqOfiiRw356GXQTuhsdcGZogD
eTt+2MwqiLMuufWC92ASBOSKgRlCY1hJIDLSCTjChDxunfVozk17WNkbsCAI3HPD4T6baSBKFF1u
xqzOTQjXlZ91fcPxImcGrxAdnBRlJRulcIyA6e5jTnhlgGDKPIqJU/04ejth0qMYbURqCOfrk9nE
b/ywXUV7aQf8x93YHUcou8nus8Y5FUOQOMpYXEOBEgFvxMHFcrt1hGlALeQ0W6UEEo9RpQ5T2NRv
4frrUWMj6ap7iCnRvSsQD2Q6O7TtMk9r27tb9N7p8yhkInjZ4f16ChvR+9ZKzphkDwnATr98HnSd
7M2sI3n640Ba5U0wRo+EHdVBBn7x3ElOj+HioQ+QI+cz+jkbA2QYZ5PR29h9+nuC9vNZrdbS+ApP
O3tgHXktMqPwP8++ZVGvEXWi2ntzqAIKWW5aqiPWKjHoqyxbAtOc33UHVp1L4mCedM4GAsmlZniK
0o5U5I5cSLo/JBQKA/hdJIxDN6UXI/KyE7ijH/VA9IqnMxcv3eHM1yE7JWqdMy6KX433x/k9Jk9y
0dFpLTDmUisoJ+9jMtNy3/TPhDqhsytM0G4rNeWPdVSue3/hauWzplp5Vk3d3/Im1fdFp3ZJ3n5l
ojY9OQIRSgYYHRQKJWOttDOTHc7+VtvF+y6hQMpjrw9KaMm+14/zTQKoojogPpM7md7Jy2DQF8fE
h5X42iu8PkEyztk1Wv+2el03ioUDroCNrwvMArt5NzBv1ji8Rmm9c3UCQ5gJKwThraVf4ig2Lg67
fiYt/VrQBrjrNvwL0ZHIOFaIGrImvLmmHt7itCJknQrS16sl39Hf6Taza7aHNpQvxVQW+sasG0Zn
EoF/pfXnTi1BpUx0bWvZ9HmDiF0pAhXaOZpbzFuykvdBLb/GPg/vHC36fUrm2sZrCo+1YjgYDmlP
IwgULU5ujsGiDTrG8fOmSHaf725J9nigQdP7XHCwZZq+f8wm9wG20c8wdH/RS/yNytfdKvrtGDfi
ZqcLj046tq7PrybGexjZxe/csg61NZR3gsvpwXiJ3LnUwmIADzp5zGoJuoVUiR5xg6jZu+N/ILY5
FvklnUh07wZcBSxgk0rq54qRp1vjNK5SHIJ26Gl3t6qjR+rLbVNeXZ2GhhZN1iM9+Jixrn3LRj7d
rMirm0b63ZFm3pmlTP7nhl/ORMuUunOig4NHopnL4+fFJDhb20dz/qtaxnOOMYM572Z0G+NF9E5K
m2ylvpkIKlOFxE5gtpozct9sR6vfcnnD9ldes7h9gmFZoKlwe7ZiQisZcBu7zz9gMtD4Wyg3LpY2
PP6x8YQ98lbO/fna3ax779IUw3hgvZiAptBkybX0t6rzeCe0+tGu7RLGFtclUkiZKvgOlPjdr9TI
ox0kcpwPyspOs8iZEuPIdUNmG4oGxDZbGiatRunzVW4s8YwMJtHvXXUQKPDA4lVH8nHmr/Qg7UFn
7M4JZ2dPJk6JuD5Hbhqiy+jjg2oUpkza8zg4CMhFkDEEECqrm+m8fdbpFC13s01/6iMNYzhPYWDp
VujrvXK31tpEjhN6ia3TUfiETvtAl+UcpQS/JOvekYXOm166McnTbAxhOIR+lFrtfnEGAqyN0Id1
aP/Buv7/k9GXuf713//rR9WXXTs//ULh+o+cFnjo//5o9EwLDkDH/xbuwm/6cziq/4uRAoJqHVkl
7jTJ2PSPcBfp/cukJc0RDHq3Da3g32gJwuJ/SdemPHf+DLP8XzNSy/sXg1FbUlAJcmEYEf6naAmW
/Pvw48+gSz7aP7DvfdVPii0uPpQOzWZ9zoxzPk+KlEA5ZdWGvPPiZQqdZpcCznsZOrKsvC4Pj109
QSda3O598cT4IuYI1V1hjRzLGsfbpsZQXJomYavsG2oX0pUYt4LcaQ+VUxm/OcYkT7ljFy2Nphrt
LpFX3d5bcvkzdHpWNwUPF/dhOjBYRUABlBnADW3IMZKkVMHSulQVZziEbH3lBB0BZRAayfe1Wb+Z
29lQmGIdXoFKox1wzPT7zJu9i9n1f4aUi8chLopHoXkGGqaiHoMsEu4XbIIWvGeNcaZOizPdEHE/
B5At00NfOPNrBAX9UCANfOgtK8MoVXnet6pL3T2QbTLRSRaZa9/gvcv3oDPlleS3+rukJZTtypZC
GNOjGopz7QHY2RQchiAWGMSLVZCdfrT9gJALAjeJ5Sb737bWM5Q9HVMo7yZ0zTqTDm28aR3ZTxh9
eNVxzEY56qnCML8nmIF+Vovu3mXSoBXuDd374NzNwaRA0bdOc2s/qfrivRARDM/cnScNRN48ldzb
mZYcgxmcank6GO8ynZoMn1MZwx9mXLhRtMWfgSTPT2ndmc88kwV2gok2l0h5rgPwGkBn2zAebqbb
grpdMoGdg4Rfto/ajtd+YtkdpWVjTg6N5iPpjPHuZO5Is2hJw4dOVupa9y0qRteznB8jkZrLThsS
qGximUOYfmCw0YtngKx9TWXDqxMVdeq78JPfRQnYamuKuDnkpdMlQe5aqgFBpWcfAD9sLoftio8o
jUkLMyognFvabFPkjwVW/UNJ0dFSbhY041De0bxG28f0w+5Az+DioSUdWuLnVGXVKRna6UzqnHco
Q52Q+VLUka8RkM1p02zy2Z+qFo1nNvW2wSlQIkaDVrgccjWkL44Kwxet98TBVY7AbrEMxXQdYFOv
j+tU46EpB3tTGApfm4XVA8NAnZAJJ3ImwJBMcjVumg4l8KZP6cfvZuHoLV36MdZPDFZXOKYTokOK
ipSPKoXnbSq31DmtVU3MXKTsjKfapS0ejMwFaWQwS3hCoU1KuNXU7S5F4vC9LDzrDn8+fTCjuMcD
4knXPE5tDRVPk9DNg3CugWPUkfoSjh3tAhhf+ikztIHob4EIC1pGucuartcOnHjqvb7AZjDyyv1e
Y458c0kVBF46mPi1aMiHT8io1ROvIPHYdayMC1rp6IfsOBuC+gYVQ+vRWhpYVl0/BF2+2G8tjxfN
26GKbqYxR0fSKjT8+haO7k06G/khUyEUkUWLPhb0THch9PJb6n7OunN1rLRO4UpIkvGZLEdLkfVm
LacIUMG5gxzx1dFA9FsaPddNNI4KBauZWm9xkrSn0XQZ3i0thXiLITzxM0EGAvZexGSsUh4cF0+H
aGV6FQ1ZhhUWRptlDLEiptR+ZKO6yTGBUdXR1MsSJM1F33LoNZM2qHiim20eIafzEe5qEGAAmj31
VGzPQkrrdQCSsYO1Nr4xLG5/ymJgMFMOuNg23Fb9kINFPALY08+La1Gcy9XRDuh/t/5R/Nm9cS2G
wUOgrTtfiFnXzZ1ckzi2LCrwF2wjb19BndXvSdun31LMW+VtRrN3Npc0CfAMe7dx7gg+TbwQBqBo
WTrNdmbNhc4X94eRTKcvld3rCLot/NpUtMwAeZPq8aFvnPpnXrrthZCW/h2mIXamPNW0k8NquyWy
JSo2re64eyVHG6FIE4NC8SRRtY6FiR/y3StMN3PHEmScEbssvHhZPYWB0ZrWVzfq4A3OXVETxUem
43FKZfR7bjm+b0I7XJeDMSOaKdJFQDTsfB+Vl2OST3F3561yb7AwjUcNGna/K9Vc7uVcR7CrNUO+
LxLhjY/CBJR8nblCHDuW1vDYOlPs7AzIgoeu4uHcURkhWMT0R4+/N924JF+U6SF1TJI9Yv2qroPF
GrytzW58NwitJTnV7OadleP8QVyiv2l23dw9QB2QRrpM30+Fl4Cxz+z2d008sMPczCj0Y5rayLiX
Wlq/PFmZjCkil1YxLxZcGJT1w5PVD1b0Itxe5VxAHmVKfh0TOx9ZrGpop8L+MfYQ3FVMV8vLFutx
atpaAeCY2PvsaApvWilrxD6kkq5kUa+ed33XAUqJClzOWzlmTCcEWk2CBVzY/odk7lJth5xpviXI
/6Botk5/C7F79DurMXlMJ1qG8V6Y1Sz23uQ5ATgHFmxAL3zNFG57u1mcrL3qKb7GE3w8J9tETgsZ
mpiGfFuOFKWbvGt6WjStolPgDIlHXpFtd7ilJ8bIm7TsGrntFmAwkAc5m0+ijHuWZ/IWqETr5n3B
nODg2nVWMhANZlb9kc5dOJhauM5Bi7sOlBgEitm5e8cap70RGoa1UUQstG88UdHXena94hWcfvuj
BjQV8amj6WdYVeOhxptKHjMeqzTQBdkdOnvZGQ6k2JFVHbVXRajodl5HyEtW6EA/bNfaNzYByuOk
BbaNQCYXZxfTK1ckpHuqq8eGrlMAtjmhvjaKB9VpSGNiVQwP3f+k7kyWG1eyLfsrZTV+uAbA4Q5g
UBP2vSSqpSYwShFC3/f4+lpUpL28N7LspuWgBm8QAzVBUiDhfvycvdfuffiUzMmfgTT7h95L031V
lFm5RFJ2ewUcvjxcUnvMWxiHia6emZUwD7bTtEezbPojDEqo+TykhmOxzxZOLl4TnN2b3hDcNqHn
o69w6jvGQeegkoQBDoZxyTw8hPpYxuc+csWz0Q7l3TjSJ9Ij/CdGq3KKhynYVdjA/FnU+3QFDFag
BdBcsXLTBLdWFRo+rVGtxgxZQoXJ5oxzBDXU1OVvnmN3F4CeKOPDFtH2QvezcQ+vxbBRrsdMk5YU
pMlba0ltNxUioD/jGsHPkrH7MymEJl2fJNoisrFWsVPWpyapaOSwRNOgaZWt3U68uDNXepWaP3VX
z6+ArBmqiZvFekFprmWrUabhtmNS/FWQznQoGuGeaAV7yzTL+mthqnbcjHBbfwJ1wbRntYGFr68Q
+L98hd4GJ/r4oOJWYS/IhP9QM0FEHd8mYtOHtm0uBxpcE+sghh6m47fCMEdUkpPrN9bAmj3mXnQW
Ax6LyHiaKoM9iuZCJqQIH2pdsRHnoJnvaS9g486qeqjxEhiY6PW0TXDhtChpKtGVNiTUpnqsYPJT
UpG1XM5HCBoJ3uuq9damb0+7jNMAugaaqhhL2dgX5ZRpEb6gsf2Bksa4CZz7+BSrzqAlPTTN0ice
7jNGU3N2zcqQoFuaKFqEsg84PveqOvSo8Jbw4LNV4IlIzHtIfxUG/9Lz50EZlo82uIhhXkwjfUpB
o+quk7V6tmRR2XgPFR5UwKxYlkd3tJ054ugR+E9PZvWKgJlxP8pmOjXpINdVeUMZMmOjxywacOQR
b6k7A3CrPQITUNcm0ViW81Z69zd+SX4sQXA/5v1U0Ouzp0/D1sv3UjOnk4dZ5B26ZoLGGDQY8Tqi
Q85Ehg6fMXZWZ58qoEJsh0aBcXYsLlFahWs+tcjRRSRxjgQoi54JvJYYrugbnfsOVDirjxk8GYkg
Shv3X/mm27y/mzgqYQyjBpTVlhOJfVODT2JaRY6Hx8FCc4+gUQX5Oi2gjJKj2/QsEZ3h4CB2cP7N
w8SPyB3WqvzMAYh8EmI6OWwkFkluflpr14Aoiw2+X3kF5uJ3nGly3Jzs4SzuZKrYG0em05eZJ82d
1cbJp24kKdSRNKSx3kpGamutUjGCbXQrYgaz305nqWM0fGw0XCO5kR9SEOx7U6OVbZtZ0zCPqaKt
B1lYMuIq7ZfIc5qnmvV5C0y1+AFZSwDkwRnfM3cJKbQcF2ClFyT2DYTbsXMwI7YDhW2+9pH4hKn6
MQwYX7Q61RFYCYGHV2CrzXGpUWEwWvGL22c790f3lqUb23fj5IJesLpC/wpohNPI1Ex5n7IAbbwx
MzlIJgm6kdqpVmbXWA9lE0/HCsm9MZdWTcHoR9P7KFJxDK2oXqa5ABvodGa4zrDhYvNOUg+cHlyP
dZJQOReJ9NO5INbuqcVOeYLSD1nfSMKD0fKyF2ZgTbc5X4BmqGCIgN2ElRLr+lqiIngzQVIekAud
bT5jOxNLrQPIKx+oFI2mf5T96O1k1tgXRuvregrBVtMwnZf2CtlK9Axz0X72ms64mJ7U1gVLwUZN
GoNGDhFof9AgrYQCVy/HpN2ies62mCi1pdn1xovCFnZnOBBjequOHiN46+s8u2XihH6D8b1R9sVs
K8M+YVEnQjpo7VmXs4XMEq3o6Pj5OT5hOVIW6lOtjo2wQwjgU31VJni7+Zgl/aWHU/Kmhrx4YSxM
13GqS3iAnig8tkdYg4ZGlZ6bo33KJtxkrCjtpZDkUA06+o9F0iqOgB2JGbeUceRRMMpKdRpHbEsB
t9cmsFR5b41OcyhtaTDIK1JGLopNE+sn3YPS1tdZG95SjurhLbPzduGh6ltSpKg5DTcdn1+YDws6
tOoHsC3G0JXVYkN3kIWGiLY+KUDTjwLS7GvcOdcOJc2d0fmCBbyQA5UKOQHwOty+Agzt9cQGEVOw
IV+cX/M68VmHZrQuupJ2dRYZOLVvttOaKWUBAecYKRJ8uOA9J1+iMtaTG8crGA4QFrsYeLrFRrnl
9OqyMBrBcyLT7o1GCwdvCU2ltdiMZoWmYZzV6HIO2LzaaNdLGNd+KCCllbes0DIHXL4MwLkuROMU
V454NX7DAWE7sS/+DysAHVRIVa9iNQULl1M/YKBaiHVNtC2WSaw2d04oQW5lPgjJoDfXhdeygVtR
jEYOHn+Pj7qEYOOjelFIHAMwyXEGCTjxk+69CJWNPKlOki+ChI2z50zIP/14eJ2KwKx4mMw46BF4
xlGaaAjjMn1kMM1Qv7dQWrCTXsxwSk8T7e6lM9bg7ENySYjxyCrcYp1YdYxz9rfjOajHKcl2UoT1
eqxb0HGQqn74rDQrM2HK0JGl0yGgGKoVVtrk3oYd/1ihS730uSWBbmrjtnKaIZ6j9x+AZQi5ELSm
5jXHtXCtMXMGAtBl4TuJbIDHb/L022E9o4EWxlNjzd0sstAfVf7bZHEbkfITvFmFMaWcqjMGhApc
ZGHa2pNFWNwpdgRgDXStTEH8EG+Mncf2yb1BE1ifpjtFdADoRJR2B9OkT9NMdrH2ikifl6LsNnkd
g68xJePaEHjEPAGuwTA1sjiXJMk7ER7ToZWl/oLS2ZybjR4+qMnuaRP1Ej2Mib/WCvOHMWn8jbC4
CrUbmye4/Va0IBdMfYbRJJZu3ZVHxaC3nftA+wm16bPsBMqLct32CgAoY72e8lDb6TEp6gbNxwMJ
vPXZZ4KxcUOjvbfg9T14TJpxzynjU6R+xwmyl90hr5Clop3KPOza6aTfe17e/VQFcqew66yN7QJd
SoDEIR/Iaj2b5XrYnCZO0xy+o4KxsJtO07lkBjPHnGSe8GuHnyZEeKipY+xdcWIOzVHg309mZZkb
qOymhu4nwGtFXgp9fBxvE6e4J63GYFZYaOWJZRBvwlD5TXFb3vgGdKxo6GHmk2UDPDSSMzgu2iES
Vv4O96g7aBVhAVR8NjCpJtXR1IBjWoSUg/NYBSSgNH69ipAQLt2ioI3p+VAzGDguTaOrL4Uh6xXs
gWg7WjQHlOqDJ3rL4yLWmbLPTVx2K5pBw6El5mAXEqi3dESLLJyZzhuBAvVVS7J8DV7JsWfEvmRX
SjF5GTH4kkTjc5SXplO/mk2jPpD+ajRn8ImPu7hQxBb1UwpoTeGZGe6mQvd3sASiGNVSHVwZc6Qh
5y/TPXgRR2Pwo6W9sAjngBcdx/dtoex1qVJQkraenYVtVCisZPTCuLV8Dgcz/qHHndnM6IRFu6KQ
DNEbggPpHCuCRlxzPSV+vuyHKng3o9Q6mqr03ojxxQ88FKXFnMzD+wmUmkOOFnkrN4yw54YcMua9
itSBAwjUDyIWQQCYOW8MncUJjXc4uasQqMFq8rXgUDYmApMg8/XdMOnZhhZwgPmVeCpDQLzBU91R
GkW3rLFWBs0BGIxhgrQoBerJXD9SVnSHmj3qHcaw8Wm2UJ9gKzrd0rQh+c012ws2UkLenxWVqV5u
5eZ90aLiJlJP38aj3u3SzqAv4zrVm1BxTCSR5p7T0Sy3Tc6YVLNley/7lmkdsPMNgSXuWqBt/JYO
b4Fy7Kjb4xfQ2sAMAfpDd401fMpJ7R08cuLmJKsSkqM70FJ8BwkJnXz0cNUNF6fL8DSJEJ9zGrow
L0d7XzNDektUUn1mANlnuEUx0StSAd1MdNskdvA3Z8RyHGE90JTs9OHAxW32WgraG+qKa35M+BWB
o6HeM+tQHpGlJh25J0gIiyqMzgMLxhl2iOA8K53qVI494HLR1R8gedt5gtbpSvBneLAAYa6Rv3tH
Mqecn0niFBtgAczFcjiwou4omVhQZxJx8o8pbK1tnt+0AZibd6ijwqcIDfgDwgLKPSAQixCDQArA
wB/3MF37F10EquEIYY/BXLiBlqzDir4DXlKjv6QpDQYskCypMrRZ7Bw7W3ZVl74Ntub8LKzKfQKy
1Z5JEMoeW69K9+4k2d/ari2XSPSxEBGSlCy80utYlyQZANGUrzynsh4VcGCm57GLI1bawEdFKLO1
ZXfU1zbCuu2YluGdGTZCo2UzTF82SvtlLTyDeSS297MR31CqnW7DLtHLdI+60bnjFFmvycjQDpyi
eZtcG1GhB+4OqqVXkfs14GZPqIVy7N5RBhankU+G37dY3EwNkllORHKKfmSlbPRHZqLkliFjuXd9
YX9ZgtiNyo/8ATprOkULFLViU+FIeaMjkT3U9CDn8MGD+7xN3I/SR39e+SrCRk12tb6J8BTjGBii
bFPDaARg0w7V+01vukU0JGhh1MGL1FOxJjQ3WnitS5rjUNKtaHQA/g6dCuxtrdfsCqSdu0iYVK2Z
lD+yrHLuSXz20VLoQj/zdMMnBVmOU0CP18CugXWo0dqm2FV3/wU3hYOZHPDC0V6dW64qTB59ovuI
CQ6ju26sFO/ka071drUFZgxTWMOTK0gimjxpPIeefkNLYb5aAc8NDjDGRmNGCEYQH2RQjunCY0j+
FuWaaR4kUhhA+qZzTKYyv/8vBK9jmBFSgp7IxYlduWgKE394SOkmcdpV7Z3h+tYOxpL2bo19tSfL
Id13bYEUpBycGzRxCMuZb5XjkilKwzKeZcs6isQZtfFgE/dI3hGuiiB7FZpFHekmZZcvrDTNgTBB
LpwJF9z/rByHYHwLc4/beHTbDdlh7mfXp80zEyv+oKFrgh9h470Q4tlHsxuWa0mFFn55GCamBYFA
DvzeWr4mFiHbiNvV3GYD2hYApBZ9oVPa/BeH3bpGTBZu6luej56E7QPzxXLOKDsVc8Y88Yc5mPW5
hrHJvRO5Fs+RV/ex2zEX7HV7mvWqTEDLsvW7/3+G2P+DjLsEH/3dePp4bRmfhm39Z+fu9//5NZ1W
4g/JLaLosytFC/Of02mp/pB4d10bkr9uM7nG0vcPB69m6H8I9m+dMbS0BfY5nLf/sPBqpv6HNCXT
VtNBlUfP3vhP5tPWXxOvsQe70kC4bxIrZdBnVb9Z88h1E9RlNlSVvnwJm/5e2PbZEpxsh7pmQQvt
5YgSeJ7RAKDGLrciKx8UgmO8JDcoNboQV61VK6xZYX7Q+BzIpGR+EQTLxpuoVSZrrmeQVczCufO9
qwFRnmHQUTWkeVSC4hc3vpOei5r1FXMMCNKYQj2Y4jl67UVcosxBGBwvWpXMjRDJT0v3bFUEEHdr
tQFbopaipKJoiQ7zPGxQOYSCP72l/w/XqLhdhH+6Rn9dJKVbvJGuTgKD/tsoP9FyOURBxAQSG5JB
+QNwaNYhY8EcdJeBUgxU9ERg2KKV7YKowH1rqJNBuA50AmPLvGdPEB6JOGZ+Qj19RPS2rS0YWGn5
GE6IZ1RWrLnUPnrw4REgHBA8z9vRLyVh1M4OHOvWrReenCn+TJPwie71v/Vo/vYXWrzzwtHRTwiM
JXwY/urQ9GQ4lMJKCrCpzmvo1iebd0LH4koe4UzocLQrxgyN9yEyoJ5B+tgPn39/kY2bi/jPF5mX
INk/say7hpIcwv/6EjKemYBHSE15MNwHbrKpPWcjC3X9aTKXZja4QfEF1AQ8BOLTv3/y33zBjnl7
cqzsDqZwYl8JovztyY3SRMbtgIny1Ipo3JkeHvXpnR17XqNDU+MzTTiq2nLhDkT64hS8ZeBUerWq
aRWlwROCQICamBVtE4MrTBS69bI/21i+b8nbwDEeb0tvPBtyl0C4YPf3f4C4XZ3frx4QJEdxM5Pd
KVHB/Nli64/QffXaLxd6jcLXB0Y39icfGPbc7iAKx365kSYhvBV2v9GGefLpFCumMtSeDbuOGGYm
pZvnAc+GjTXl/s7/zKXzAsC81/odMv/73ObGjjDskCkLgM58xKfyUmLQ/Ps/xfiXP8U2FYM+yZtx
iztxfluSMk/SU0uwzTG0PnKAZ+DQHjBmvTa+cR2FudFa/dra/letrM2/ee7bZfrLZUQZb7Cy2rbl
Wo6Qv30OzKnODbpO7cLFxjYzdSbTYMFyUcBYzxJGK1s/WR2At+FPc0sKMa37tYV+/jkJ588WdctC
lvQvr8HiJUiL20ExUP3rWzkF2mCxorGahChdoy77YpFesld80lzJbfNSp+KitR2avl7duyWzolYP
6SZrLiUqqbOuxymQYXTOoovo2igDDN4Hsm6pMysCJVIJ1VVUhMZnLNbqE5ZguKib6MOnkzaLq5sY
IeRRmzrFY7CRTYAF2UXvi3vlbPcMQziQ7pkir/rhHe16pjtHsHs8sq4+LTcq5qODksSkXgEueObI
Ra1SzkifneadC+Id+RNBs0vZWZfGPqKZPI6pePX7+ImAtn1RR3uC6C8NHgmaYxu9tj5YOQOGEZ1z
1ArjUqv6wBiDiKbmHHaIcRzr1WnUJ/KgJx8dzOg9OrV4HTxUE8iYYGyXpIT6APa8a9nZKBmnem7p
t7OKk9032lp1iK8IQy154KIaGqa94uLZ9UGY7Znh6tXu4z1RSMsqT+eEe60mz1zXpUMjyEQq34LH
aVpj7o7yk075NrPGnDmwdi1j4kMrEPUG76SFs6WT2VbYzbLo+Y1UOo8l5GP68lmZL0YZP6G22ge6
+xzo8FsTfxlX8sih8nNAUnv7V0fmBSwC3ElxSbwBITQZGYQApLRNXXQS89TnwvnlRzedI7TxMxWj
v4lvV7OeD0J7w5t1w8VN81zPmUTr4Zczwd+nW73sRXyq6HNHrXytY50OdruPOZPMGKTShe3SH1nz
pLzmTLo5SpqyYdNGV0B44uY7gEZvc7o2RQxa0ri09rItrF2BYGpbFs4az8x9EqCusVL/C+QMwQzw
g71Uv+SWcZGE3c4mC8eUK6xTps2jlLUGFQuMsEBcAVf/rHNMFjBGZpPZnW3GQKq+uRsDnvT7b6Rw
X1RC2zsFLX8V7sGz3oA/ztZy4qdikK99n9/n6sQH/hUU+hZV7krFxg4hPMOAhivStPIzwnoQp8iy
SjNArgczCNz7uiFLdKbVwRcr+xc9g8ukdCb1EJxnAhkKbzWGIGUGX45kuQ97Y5EyJUys6jEkseIG
9nII/Mnucg6WAIwPOD5efX8jW8T7pe5sUSN1iyrLwctOyVITHWQmH6xmPuQHP9BgvLpIgK2DrA0Y
vtyIvWFx+mVW2zT6dRgDhrbTztHuUAvRRS22XsnTMtDDS68wm4NSfnJwfqD4YTAzhPPkFrfiIt+w
CvPq3OCbiHsxsN06w4j9AA6s/QQ9+9AVzC91Th/4S0mF27kgWWdhHuw5QhJ45rvPvd+F89HecBfj
R1efg0VPh44LsjR9jer5qhxCFQNtwytpF8bYEziD8IBW+04E6P7J/yU/CBHgHExBFIAAMJp3FFst
0i/r6pEXOWsi/dSJi1T2c20OP91BrQWpszOL6fqcdCP0Qx1af1z4Q4KZwMQGtwag8skeUcFAsp8r
HBQZE0xfVvTWoofmahqYlTJpPyPIvOZtvJ46cJCedSkTbjTofPSZ96jwkADSwsuqz2ZQRC1xsQbc
cpZJPWR9FoGPqx0ZXhLazKB7kO9e29B5th/RlnKgXYTHKBxOismzr6t76KzYG9BnOWZazKMoYM2O
1LLs8b3ljsVIj9VXr85FhTUhbg6qZd/TrOWY2gtVaUeEObQcvC/D12h9hKgqzKRecU58FzdXWply
KxTatjWto3ACCVsiAH0cJkQ+ymVm8DodbZ4O165obtB0Ij8diGFyN3DKoHq3Pkmxm9DBQ41HC/6R
wKSmIqDf0IcG1JqCLeG29aSpdfGZDy7qpPzRpGfZXHrT2PKId47dYrrtOdxOmnzVHfeI1U6l7cHE
hFnGzvNAz3wGF+aV8fN+NIJ1N7hnNEN8BFKL1mVlTTOGcUurMwTts4nohtx7c297jp27z1nNSxKy
fbSiaJWRegDYoiGJ2c0XVcQExoji7obvOwwTbI0iiV7QyT7CX7vPbwK+2L33zOyOIenClGtpt4//
pnz4q9aXMpJkNMpIk/g1geLS+Y2I5JZ9i/oCCkcfgAdy25Axq8Xma64yy1yb6FaJub2PdO50d7iL
rAlgiNoyBHhKWE4DW0CI+m+t9P2vwuXPxcS3yPi3ekaZxMHdzpgO3Lvf6pkxbsMi9Rropp55SVEc
BjGGNZfS7iRqbGswK6b5bXWcauviFFCrTSa+jl3zxkMa8Sbez3jM7nQDKQ+6lRmzpRu/noXx71+p
of6KZOLacQLlAALCxkD0iP76r2WPkk6Mzo0JXG/1xNeUL6A7l6aIdg1JIDi5V5y8MhD44SYd08dW
G482JLcyNe/wt7wajFz7xKFCi050EpFThGIpi1uUWXQX5cHSFh3rbvMi6SRbvn4M8mpn9tOyAjrZ
d8Hc7fVlSY5s1TRfKjL4YFbnsfevvhqeTfFkBfU469rgwGRzp/cNX9TyMkXsai7TKvFTDixGwaVl
1jKTAhenGE6tIDmhcInE2jXaB2ELXO8Hn8Zi5aUL9ow9Tc5ZwFnbKzg2t84yV/6+MoevTgeJb+Kx
BYZ00YrwvTDTdNkwQ2IRhv/iP3ZB+5l02YpZ1wKXO4gHax7eirZx1XEPuL2/1aIQ6RF05cE19mQX
PSVVuXEbaJOcaIxY3VklMvTGfcaUv9IGZ963n66XPJgKlIYREGvyDPjrThUJ+4kzS5sn/NQrtyA1
Oc4e2jI7WzHeRMs6tobBXgDPdnpmTd542rWmO+rZw6okcMpOjUXSq226pZQF6IdcJTooqR11MX4x
jurmkxAHQluVxybskP/nVfLJv2l9iUsK2eiHU9QbD6Jk0lrx/tMyIX/T8Y+Cnba8sWabeJeBzYFt
QvtRMoD/YfpwlNMRsIcLlR725Ycjih1Rw+sub+4zC178BDZEa6EyEqgxNKe6lxdU4Q9mSrnAKmWg
HJn3I7pAr++2kpiiX5X+f+T4+B/UCTNvi8d/Lz6La3P9Xz+zJmzG0zXF4PGYp9ckZH369c3tj//z
v7//x68+mDT+sOguMaLhbIqKzODQ88ulYel/gONSJtIe+/tH3Pf/6IORaenSfBGuTTymLlEj/7MN
ZvwBU0qXuo7zHpydLv4jlJ0Qv0HOHBQcpo4i2rUMB3cwPLu/Lj/C4wctXv8ZHY+YWhwpGUP54r1D
IkloCDet3jX1nSQRjCx2fsCrdsnuzfNTI/LowW0pub5/IPHQzePOMw8VzeIz/NrntlHFe9GFa4wb
GiuHh6rO7p3n0pMrM0y1izLKclXFfbZpPOFd4E0mltFfJJaxTVEKl2Ya3479cSvw1z8i/Z0ROdNs
ecVgM/s+fK51Dd5shgt51O7ilNDaEFU9FCdEuxhXCWCZYu85T7JV14/WJQMXia0dZBlr+XJK2/is
t8NwiKv8UqlmabDqv2dhYiyIp4XzPFJC5I2NasGFwADFiZJRH9VdbJCQhFGhXElN1C8ZccGx0UQ/
oFo8QSF2lgl/+g50TT2fahjhKIPtXZfF4RrRwC2rdkovXa/v7DYxF4LW4VFkw15PI/FJqyGmeeI3
j/4QVpuqZ3ZOMKb3aHTEAFDWm7cK7BR6efGqVbhr8ciR1+dF9X0nMO4Kn4x5ZX841Sc66v4nqFGg
YqEInu0uj8hly4y93U7B0XIhpnZmAMo/m16/f9f3sM3hm70yTwM7VOv9fRwZiipXNJsOitRDNbYn
I5E4CBHJ72hBDtuuL5EoOA12HdIx1i2DP9DrN7db6Hs7zUlfHCxSe7fibB9nnvlAmFeLlzq17ohO
GlYs9C6kLZBWIeyzg4kyZeupWyZA1U277y+/fzAmlrWedHK/GiuC0N471l3JPHyZyUI89JHR4hfW
5CM5BiBw+yp4yUUNWHVgIEpxBR8OiJ0u+9cq1G+kAbs+K2QpBExU3rEDHL6Z0ilm+G2lh7q0tJUp
2/q+Kbp+UXCpnnlvyfmLLPM9qe2HvsidL0/D9usg0FGIRGI2/892tL/6UflvjOBY4YdRnUfHnhB3
LnMRJCem0mI9tZFJxCFH9qmp4bdnjjoUTu+srLJ07xh++EuSuisCC9glmDknr0hyKyzOY3nt3Ooc
jZH62WskDGr49madOCRmmHD0sfydKfvu0x78H33txJdWVM6sacP02ayybEGlOz4YXUkvDtHJiVhw
jTOFtoQ70O+QhbWrEDrhQ+kiS4vqyXwBv82AB1bHh1tNIC4FkhPX3ti5JBFGxc19wmHovRw10i50
J3yOkxIB+gB+NwQ9sC772txPnGV3lMjRpkJScGqklS1HIw1O+hA/y4jNitDZktjQcJfEpvcakFex
MvOs3Mng9omLc8SKZclv6NYKOrd/caraWBIcfvvTNLXIqeAwi6DBU0qVpzY2OUj0Mj8HaKjmIs6t
F1WU9AMSKa65ECejsDICbZo3AC9ACZs+WgY4l88oxnqk/e5HEpX2K84we172gtIA98jagBK2hwZc
7HGC4Ogukad5IM3B2fflq0b91Pgi+Jm2YBEjm4gyZs3baBQu/ihGbnla6k9GzEE3lZDWgNLbG9yo
+aK0SHVCG+jeqxviFySO/VkXbNI2Y8PeFiXe13I8GhHcGu4Ui8wwo3wnDxmEka0+GaHC4RaDehhl
km99D1VnZxbBM57dd73sdfR/Pny8GxvOGwP0wmQ0HbE5JNwC5vg+VaixCAT2HziN20f6G//yA4MT
46//EWEg+/U/zCK/NL3MdjmahvuuqD5CQ4suhk23yPdjutYDtE6V0xiA+/8qRcAKQEtr3raM1rUK
moUYvZFQF6t4EsW0/f5+nNfIjzgUrr4fbRiHo+tfs8jNTugOrMcMAwVnmGFcGbpvPTZJ4R4sekLf
P6Q/bj0W+XhwEPAT8MsvlI5d4gPmg6IVzddoB+5bAwhgVg+OvMOlnp9Hu+Ef3x+qVl/hkC7X31+K
oTo0wNEepQdUeZDui6ujSEvZw15lYJJvKQURmh46rCBmCyxaM78L/TB+LvJoUVtOxsR9AL3y/T8K
2ynJJM+oBm8PgHdxIwe9e6RXZd5bQ/H6/e0WgM86bixj+f1lGrVMRJI+PbZ2ab3mL9/P1sRuvYwy
PqgJ5ArM2pr13pbta9002tnFuL+3Sj9ZfH8/TYr7GG78k926i86rbHxWtXv08qnBpZOl9+jYAD9Y
mn6ubPy9pqcXz0MARg/E5Cp2/fiCNA+lJI7iVPl4IwN5b6WZ3AZDTVAKusvnxmne20HUFwb157dg
HJqXNlf1mUbyOrKq9kVzpXUa3fohB6FI563axQS239tWGK/C3iVvREdmErWD/0LTZ1g4fmLcuSnZ
vSFrA7/s9AfLqOoVZ57sPLp5O49FHl6iKHxRFpqMNhymp0a/JwYq+lkQ+ciZ+abXd/J+qWtjcuyR
De7yEYY2xZD24JjQdGTnpdc6tTbwx7qvMEWmMITBVWNYNW9LFSA5kPrW01gI20LJJ9SoxTz2OvlC
f8+YRYW036SN5KvrdP/KNPGtUXXxSdz8iSNTvcozR+5DjiSlo4b3rusmNhG2eV8UwVFmVPCTcut3
Z1SL2tC1zwCRJl21oTg7KAia2xZQ25W799Jm2I7VoG1Tx2r2ZS2yjR8m/bEnEn2FUd26G0VfLvM+
S885dJ5FEvn2k7As5GldY7wm3zsHb+97nbAPWoXzGSKPog9K3FAOHwptCKSjoOHw6RMXPrGhmngr
5/5oxTR1mDvkofMTQv9OK5v6Z1kB4cI29MNsp6PZBvWPAZRlxpzzc4yHhwzF9yd6/8cJwsqHp7Tn
1rWbD6V1b2OXetcuCq+jMXbXThqfqZ/6V5C0X0ZcD++Zy51ZDmb4jpIV9XrRT3scgkQiD1q3YFLX
HFw6jXcAh4I57Izho3T1rVRV9cpCFK0Nk4pNtcYmzER2Z8qgWHYMUh/NUidZz23y19i6DQcmXkYI
XlIkVkCUhUWOj+/E4UyjlW/cdtaiNh/tFPU1scD9DMFc9mJlOPh9u4jO1hhaS181zalE+bxphDG3
Paqg2K7r3ZjE3iYeMu8QJBFZWYUr7/RGi+DuKu2MeJxsQ0IYzqjAd3rtMlFAqfRzqB5Svw9/tHHL
kLWoqzMrLk2yuGT21st2yTvRvQJFpkkrIm0nkrGjy5TuPD6K50qj2q6sEmUfv1XFbbyvdYHC+/Zl
q8Op1lvKsu8v+XzQay6H8vT9JanHJdfpFf6hdoKS5s8oF7Y18uvHXvXGig+Qv86YErwNQXWx5Wje
+5kczyhoTt/fRkyfbooi1OlcudUbXpkalUg87vSWSPuSugqXUbeIxkS/xKaP1ra1fxCM8mZQlr/o
iqzLPkT09c9fpdgBw1L4+jYowF1OQ/AD9WHJ4SHUWKRUucnhtW5KjDg4T4gV+v4Vp3RW+iimS9t7
rHS+Ph3sMhqOaKqaRZLa3rsIEKTeHs3HcTGjxxKcMQB5G78VnI2RIT/1SbFnIwCIlbkvERawbdkJ
sPeR4b4YY9MuXRustxLsj3gts3c9oN1YJpcpHf8vdWe227iyZdsvYoEM9kDhPqjvG/f2C2E70+yb
YLD/+hpS7nv2OQd1C6jHCyQIkZZlpUQyItaac8xxQ/5Lurof9jF457aPtzus010AiW755/jExLnl
7xiIxkmnBUx1P+7QnDEHw73iqhRHDdHdfMIk8+GGSUMF2xVnsHbirJmAedRgrsZKcx5CBxIGivp6
UXDDeuHVmDsKgkdrr6+I1iirZW5AmBBOQhY8Cy8ilyu19c3wl9Ld/BgzV1jGDYZhX6r6CX0B8148
AoA0M/WEPDy8OnTd0ImNuwBj88yfYnkZdY9JW02M8G0vKEW5B2l+gCRRHOCJ69u6pPadpu2p7tv2
pDyrJU+UAovS5OF+HJs60q5OXcBPdSurR1hucpY83Dcl0rou0IoLBUJKsXU/8fGhbg8kM91iqNNH
r9OSR5MisoGG83LfM2yrXjnSIgQAJ8wKOXiyon49bPQqzpb0AP3X9kY9SSVNEkgA/utAlLCO1+Gl
jPpHTY/HzVRp+AppmrwLCXnJqIzhRIlquBKY+oXYy3tPqP8vTPDHTEmNboMxTV/EJf6xPkve85C4
oqhhYRk1U/LuiuYti8mGjfMxu4wumIL705K+5T7QckWFJYo02WoP2gApqdOwBniSrNSm+m75wggb
TPVL3bTl1oMXjlU8IDS0aK1NoHf7+/txE/qIWE3cjbLq7n1CSXp7m11rgVCS2DjMIvHeM19sYGcX
z1LRtFU1yZaoZ7Fq3lZohh4TFiHIzKLVM76I1J1WtmVkKxSGJZpZT/A/HO0d3PMYBfio4+tCNL9I
rA42iGOeyiEqUambZxzF/qMfucG+rjnTUsN35j72CKITwTZuggEZjG/J/uhZWb3EGtOBAa2cM2+/
2GP+u7FbnLMLSfZQNhnGGJYhBDg5+0EaPk5aiv2y6ErEjtwemyCv9wFZwgvp+F9ACOw3X6OxaxaO
9dj6HhgejP5nhMrTuk8cOnxoP8uibd9ta9mF0nrDwewTap4w8DoNeASwWienMTaBElQqQxq3fuH9
lJjIHeYvW5x36RIfvHPCWbj0rVhywrPn+R5oUgeXPpB41ncWa3UzrMc3TWrga33xaMRkH4TR0QCv
SUhLaL93AjhXDNqRp8tpntu9u3YcpuPo1fqV2aAV6szmkVpgBU6Aa/p+kxWD8TEgX70IZvqVgJg/
pzr048dufZVa+tlhxd2Fruo3LacYWazh1jR1g+YphtNaayGB+d0WTkyGKLF/jjS33RWhUREA2h1c
4LKRGJOdFfRUeUFGkCqcdrgfbYNbP/b20rLGNzXGhB4Zawwd4hNY9cf9Ad2YT68gkRDVdUftBxU4
VOMvLFHdXMqwPyHwHVZo1r/KiCHIYlKPoLYf9mQw1WtDd5JLWWj9QhJiNup6dgw9uim6njoEozjd
ArGzGKCl61Gf7On1fyaF6R+T1M8uBc72P3WnMQzxI/KHjkOlL3VmYRhrdIb9UFTbckSUGmlU0QNN
0fjsx1dIIeasSogUve/2IESLMh6flRsG5yooP+6H2xtiwWN9DEuqeQEpR0nbc4qHIGzDXeaMfbop
BZlJdk9Ut0gyjewEg6wp2kalbtGJibrukDFNP9x3/97I+0/z4WsKcwwfLp77ElImQHj9mo5ArVn0
Hw3as1fvdgipu9wFCTih2LOTkzRzzhPBOq1SUINRi5e1dbjvmL3qVtqICxKzg3PVl44tzOv9cTim
ctNlTPaqUURXUdTRNTUSSs+1ZJDFfXBSbpuezM521/CBySnV1FUYmnrs0sI8YJHo8Fn6QKV75uqV
6vN1MqJzsND+oSmPUu6XwYJx2r6I26Gyx36osiBdp3k5HfwcoGWCVJyvdZgOf44xZi9M6KeIN9Pm
qHPy76tGRyHRuHuqNO6hMKV7BWyVcenW7VJTrCvgTwp6BWPwGli2OgmChzZQAUlN8FrzxXNBdrmB
m4EY8DqCvZDkE+C16qwE6a4XP0ZldiTexXqgEroyTE0RX5pZQMNBStx3/VgDKEYbYNH5ANkaGuNv
8dol9p0+Z7FrO//D7xG1WUX1odfvRUxTZBKYuRWQVrLDzwKOsPC96LmcXKITtJuOkLRZXYvUztel
oiZIi6+xtDeMgrxZJZxfLc1h7CJz2wMMllplee7ioDjj2Mq3yYQnmCaoV6n9EI5ixYrEXQRh2R9U
MAzLwWw3xCcFNM1bY+tOmnHsBvmsaeGh8Lzx0I+mcwzTkosP3wlusoo0xxq3VGeHh67VjnUV5MQ2
sPf3xpKA8sOMtxVA3t+T/cqmJuHcEzVxWwbDJZ4g/9xMqj/5PiIh9GXneIieWPY4RxgiJBUAMlsY
nGnP4E70HQsF6H+2p69KMyZ3wKiYbd02Pf75vS4ARMcN2Wb4r5sHB9srU3FMxHAdmodUyo84b8Y1
UfXTPtbcBlWN9PplnyQKCANwKz1lojDohvWUBHW0oQCwtARRove3Wd3enV3kf41KZCBbq8yoYO+7
0nmHEPg64FJ6kLYbnewy9Gb34yFTN6A3DAHZoF2NKatPQH2DOZeQ+DLMAzmrrPUi7SezSQtDjm7t
sBNYO78Jq5lKDG+DaexktU1+LifZPGVl0s/9zMDIXysGx96JVg4JZGedTyYnx+powMhZWUGEX1VP
kl3YjQZK59DEa8JNLQ9bsSscIbj9sJnsPMUTDJbRTrD3ZRQgCADwp9eSEW9GhKM6mp1pklHc1KsJ
IduRILp26bHQxI3E7n2TBB0rBUxhG+P2ZB0SzK5v4+kVzPYuz5xmg7Zdw1tg8bYHwiuUjq67M2+0
HitvNoNrq2etjcJbTtlWZQU+E2gQiB3sxj1oVkwYA/MDPDLuQYD7/kACB2Eu0cBgGuY7PYfgdN9M
lQuIphZfOMTIZCOpElapbq40t2Nlyqe2l9AW54bevNwk3ggTKHrKLvpBuItSQKaPOP0wEkfeuzkQ
aD8MU/7S5umeIoq83vdkh7+26sKnqXecY1K2Z9PrMOeW1AJL6zfukYBruMEI2+X6aXSxRjaUQB2J
YX0KImPlQV10Zsh380Wkw8RhaTPOK2Goby1fli056P3t4rS9tszZQiNII5JUxjFhntFo+mcHr+pI
+6h5Fd+xr6evEg3aCVzgTxhMcl8K/0fa0sDmZgGls8fJ2GFLGQJad61vlRd3XFSxYe6DIX+pzQGx
iY1eI27XERkAfN0GS4zCGA+kVM+hEbQnp26SteJeuKrz7Kd2+vErKaZvH4/PYx343/4gBpAJU/ci
BmzYupdGh/tuZ4mXhG7H0iq5WrZml9uvmDtmzLL6I7Jvgjb5Jo/NVFrHOA5/EQzCfxQgIrVIMf71
Ax9j8l4pa3k/hD8KChfhNCu90DSWOzXplblL4sY4adeqcPw1zlQoA63ukJAG4mamV+qlypr6uQi7
4eJk5T5swvrZd0S47m2d6MUK9QPfe7qxgkyd75tE9KBoU8R29x8EcS5X5YD2o2pkxhQpMwi8H80L
fhWY3b1nLMqwjQ9Ir+ODU6XWOslDwvQClbxOcf9jV05w8CjnhnVOOAQmpIPtdH9t7seq4mKMFUFx
JeWE28rbuwfXvUOCQk+kkHWQmiPFbMp+pooQINvHqEvQRrHFhG1tNDdKzqFmTwuVu/2LibuV9Snz
fjjThg7YstRQqaOJUUHaHjK83zf7nlg1efqcKENbp25O7INNphlONG6FvfZTNzVhB8VvK6cyEThk
qaiK9WPsVcGqJXtlL/Cj7Gu9wXd+qxLcDmVYjMlpyeZjaeTL1nRJzx07ul6h19AJ00NmFxg34UE5
xnwa224r8PM833cH7wk9lCCQsogfpdG+9UKPP2mvVXOhj95RdFVy6QNC8RJ9H0zDYz0gVqrbdjjc
NxhcgYImQ/oKiinbWz2FNQBJ/i73Q++hsz15MEb9DToNACcD4AwZrpRJnVg9hUCjPsrgU6hOX5BW
B1C7yexH1EEyMtoHODfW4zTYZ5bCG9Os/E+bOgSUmeBFCzR37UJYW/sNSqCacWTOynE63TcOTNPD
VLtILwhgnGCT7CVS9pkbtc6FNHMUeZ2lZhhy+j1hLtNTEONbdANM5z03s/0oGGAieaqSKtsbum5v
YFVTYfOfczuBu+qxgjH18gW8fX+hvXFOTKrWYgjebWV6R/OmD+umpnhBejXub3S4GY3c4sWxqUc7
gmW1JRocNyYZ6GSJJDQMgIbsiwGYcWGC/qfth3ZEGnNBXPuz3rYbl7Hoet/jtH+onQG5S2O6i1pk
3DldEBCDObSQYFN4dbgyw03X9dnSGfziSHmHOHEvQQ7fQb2T4T71qvpFBbRGVVu9Ot1rZWPjzYyk
PuamLY9yFMVRre6P70dr5CVkpSa7wrVC6KywkLq4Tfl9P2NpTjqAl/I/vbGvYhx3G2TKxsZ3/WY5
6YH1VvkSIZZtUSbFCkHjMqBMnBLxPd3EaZUPltprps8oGKKl5aNu1Mnxm1XBFB6lVmBs1cZNGYLU
Jbtgj3F4WY1psVWFVV914I2rerS+rJo0T2PywqeyDoA/9/s6r+MzluL4jGMrBnGNwczUnL11Q1xp
EfVp29XPXRMgVfOsWdi5rbMyDRBudFgwMimHcnXulERNQlpTup/j0IyHXaHwEM6yP9uJEUiqCXe2
R6YuyKR+FZHl+JiZlTFz01L/5sKb5aaf/Why5MY8uksXkufWVDQ4I773ne373lPnaihDyr5dF+6i
umEFKcs65yDNmCTq7rrO8zc7Uv57cYPCo+XLDxSmy6cq0g9dNn1Vnt9tIlzifTDRrjGK8qXRg5WH
QfuBRNjb1FsbHBSikqmhVLG3iDDgh1ujmoq9qj1CH5vhK6cXuaFOaFt0DmO1g4R/aRyZn7t/bIx1
wnr1YOliwgrY/POmuu2qYMRRq4u1ZffebhC2t5usbOHoTG282o039VDbj5QMxK5koTULK816TNrC
3+g3Krdnjp/EItS/bZv6NjwScm09b6Wqvv42M/iwOfPklzgwklv9TN9VgiCgVoC0Bl1LeoHotjnO
0ZMfIf7I8KUUTZR+DgjrwI+RG6YomW8xtT9xBzA/0NUjUIR8c+gonD9IL/1om0B8eDbXYgIJ8OiR
8nUda/2HCR7Vtl49k+v+K3W78cONUfzmkWreQ/oBs6gdqjfqgmJWJmb2yr0NqI1GZDThMTXWILC2
4GqyTRXmn5C+g1+Gg6FYlepDy1AXG2FjnISpix0tbpzJLEKeYNLRs8U++AVAaG764Qobe/062oHc
TL7A9zGW5QdV4yYby087cr2lrvAx5dzKHQvPC7DnZCMnoE++MLLHLiGuyK/iZTeRp5n5xMkMLtjq
qPFe/Zr0DbuEt6RPsb7WdSRX9/JgCuqb+mU62kt0AzciUDxeWA61e9uNx0NNKukx1WwK4lizlqpg
4mnU0bxy7Y4YpsZYCFz0ZPwaznrUxNIgjmw2FoP10FoBaUG6W6+qRLRvwmddF6lqb1BbmyuYCwfd
Se2DxPoNd8YdnwF4L+oRm+o4JcOmomS5pJ2kvampJsRU2RedSdzFnJyP+2Fm++bS4XveWE0avvPf
WCYy1pG2xPaBtEIyCW4vFisfm1RHz6duuuAFRd/s/uv0XfItSK90ef+bVEBoPkrdPfsyCK6B9aPr
+UZllYeLhvJKEQ8xRDJlrn3P30w3iYxCPjPRn53TWFbHicXXzk+zH0oF3C7QKL/ng35bEH8ORtOe
rVQQEMukft/XZj9LYstbBpW9rTwmeoE5J19kPFAClvOwQU1i2JShBkrL27iK5RrcUbLRtAbATkad
svbpTKdVvIvHW1oYZu55f3Mmi9DSHiP13UeBtaFS7i3I5M7eNRMklYnI+8LKrZ8VsFcWtLXz7a3E
Ew/BtBbxzLtVy8tfosMUPU2aAGeHKnVogmsRmadqzG3i5BVgZeeEtI26p0WMQavCzaAKc01a7Tbs
gvMwiUPWTsESfDKM9rpqzmGDT1ha8QeIFuTRulzj7hUPbVtVmwxzGV0Bq10FmTUtJnOqz0GM+FyW
IpkrZ9x6dHQe7psEeCPR6n4Aiw8nKUSg6gQ3D5XdUJC4JMmMSQxON8AVv1gm0/ssJJRCAK3RYP5K
Lam9ahGMBgrr8UPjDulK24LYCU9Z0vZrzF3Wof8Ce5Hveu5eWkzhQHlXFn3FxuuJFvJy7AsmRLY1
epHXwDXshxZY90MwEdoCMzjZAHCzH6YBNhacWzljQgv4PP25H/Zuzxf6N42oR6PvF1M0dGubitGS
ydVNtl/8NhtQoCi2NklIphTsTUwILlze4Jct2msoJwwHld8sht66LfM7oEaxzGbIqpKji9Rwr1w3
QIaVGi+TsBMWiLxVZ1JHAvfABRTRZ4H3cj54fr1swtgHSSfwTTDGLs24sI72bXN/xN1JLYdMoV6n
QgQRpRLEfenNKQJnsCyZNMwpmLIa96EWttpPjuRlZsfJp5dQ2k8NcaMUuYse1+VCVSj1iW1IZiHO
BSus1Alq5kA9NyCZsoDAwwmyoA52moRIdhH0BwlSf5HVZA1UxMI8EoPQNyAkDDPqCGMSl4ja8StB
246l5Yu4rqCleGCmWuu9Zw65y8eu37LswULjaY+MGYeQIIw1TUKxYV5CSadszUf7gp2IpDNkJkCn
EI9XZrdjoo+QVsQkhaT152QXFYwatWq7cN8DvPHtYroE5IUzf3S9x86CjSVyn2WhHyHqBzxZk6j0
oto0wEoSVycVDYRmw2NqoSX3bvQUeJoxd8wpOngt5IywAvKiWGO+1JVhz9rRJOpjwAth22G2hUFe
rFhSMATKaaaJxjlEeZzg/EYaBddwpl2KyGE1C12Fgi4REGHMG47L+o32z2dRdAB5K+cU3+TRKm7L
izRKoPTHPnBPaNPGnUZSDnksRF4Ybv/ASsLbkrV1g7CzwaAE1qSscNkzDa1LJ/JnTVkfC3N4jT0V
rFHval6xG1zjSddSD4M7HE/wGUh+PR+4rxUcNTySaNxTdx04ZKvSu5oZU+9dLWpg18qBZsL58UGP
BL+7aSbXPoySKysw1hG9g2C25/uY+uwwBaxx3RasFc/QD1brnEeK/aBEk4p5sPmcmqbaq64qrp2m
G0vg3N3ivqt3kXkhyS5umIzaaiQmEDkCN5cGJzCIdn9lCnjHQNSkA9KGONZVn+nRtd3QW7JnuoA4
hc6evBPS6/Usy65hhe4XqEbNaqVNr10ih3VtVikwPqCbY6P3a3JaKfr0Kb2pm2tFaOI0WcMvQBEZ
tph20kgR6Z25bddXB9rM3JANvxRqw5wquboOpYxnfccNvhdjtao8RNNAVtQVOwOtYL+GujNV6M7b
fhOWuJSi2q54I5O2oEKXLSu6GcXQV2eIkPJakRy2pIvgLO679+e2CQw+4A/u0C6IEpVXzfQddF/4
sLIeBJBBmIxr4lkomxTrXFv3q4kWUsjy8VRUXnCyxmmOTjG7OrKlh9g5QA2c4RhP/RHmGlKWvOR+
WH8PVeJsM6zMJ7fuyVAojWvksSGLz9r38F3aegACfPtIIu5VW92Snzo8RySRrHgDI403TWgB6r95
OAq+vcoYGV2i5EV5LZiPXvQbiikj2YWpRm+OjU+S4wHQ06knLv6A6HMjrfR3B9x6EQy1RkW3xKMd
FyVRf6B3yJ0wM2MFK5U05DIsr/DC43M0QTTx9OLq2xoI8eC3VpbN2imTfZVihWkr0sytLpixAvFX
bVra12LQJS9FXFXwG8tmd3HAhi67gA/fTHo1G8fbTQgKnEJ0e41dOgdKa73tpAURWrqvrhYEC6bH
ANPGDLUD1ipmNugphjc9uF2lbrFGjhdc3Y63XnYlPJFOF6gSt35uQknPNFhaGGOycex3fVOIpbKD
byfFSFFLIq0o5kPlca5p4tFxFqqddWnsXu/HpAi0JcfXdWeRaFurr1aXYne/VifbFkumbtbivkv2
D5e6XFORhM/e4rYv+H46P76Alhi4Q3T+ZrzdCfKOi6BjXflgkyu6Cm1nFcqKzuojtMKdVvrlRxZY
v0JXc7Ax+c+N3/bfIh9PXZjkv+3Q3TSwK37wxy7wfQjMaBhEXLNEMGq9eUHl4RcU17oCPjtziQqi
ij8iHkxz6oSIRXKjJjqLnMAiTh5xQrZf3Aw/u8J2PvAMI9InQ+z9hueZDaCkX9Op82Zd4FUvZqCB
QvUy7ynRsIH1ZtNjLaZojvU1fwCtxlUGYwgOp6Mvp7EX56FL6xVagf7UQedbGwTEHMOkIL5Z6pIm
C5oAUaJP1CLkEyzJ5M5XaqTXZ6tt4MMkCeBybepEElTkWsa6EbZxtMbAWzl26pxsxMgrJOvaOWTW
wMnvFVenR19pATB5aDwCgi2IRo+1TXad25fFs1+UwABiZaAgRmotLD190xJGMPSHxrtPF25Wyab4
7HqUgSma5CAsrnoth19kAQGc8YqfzklXThNG9LcyCu9VTrc59jbgvPjcYWPyqTAU5aSOGuLmH4I9
vrQL2REyle1MNVi/4NBcqrGOv9NUeyXarYUPyCS1bnT33emQzVYyQpqiUR12rdR9oZZOdtSgN8/8
v5in6az2sWUTO1R14qGmorpoIk9dzclUy2YcsovdlvGqC2LtJJLBXjXIUI62Tt1Iq29VaEtTG42b
CX45QViPLARNoRy5VJtZ22Iss/3A391MZGgdYhlopHKq8jiZ6NFGzYZbFBUtyt8WZ1TBYgO3vXVJ
K3KbWs0MHzL+s4setPqjigAVNcIQT6YJ6xsEWfwCgBuzixONr4DCBrgnLl6cm3rKRfn5UcnpS8+C
/ItIgSdpItGqVHZUVjn+7unHgtGjvOwGsBRdB0OzHF//fO7VrGOegF4UoRTnA7N6XIQDd0rqmy1x
ZpnX/DZD8xhZMXp14T7Fjoy/eq4rglm6DzJ3c16s99+siaIXuT7NqxUKbZYCCH1uK9HOjUobnvqR
irvSsTWJjvw02SX+Veh9uszhO19U7mDf883mTDpNv2oxF590PAfkNlbZUZdVvCmTID7IjKUSeZvx
XjH4bGnVE6aGuHpHyTvfjnFo7yUqpE2Zo7KuZdKvJf2gY61NJjMuMz773I5XvaeXFxTPEj6+05Nl
I8SiHNEE+71KF2pKcTMXIMEoQw7PLWEvcwoG2ovFqnMmPRPUpkcqnbS78GPktA49Y/pMwuw15ibw
7WjTuVSu/8uSYks+of6jTwUZWiWQKIOcyBA7Bc4bYnfvp73vUHYKbmI4g9HebVxUaoyMPX71H5YV
e4K+1a+aRDC/KMRXaQXvLtrrz1oD5TRGRv9eC8Ixe0+FVHvQTHR127/kPsrGpq+SZ1sfgJM0FZNT
tB4Lbj7qIa7hdkWAhK8MO8PS6pEiEMLK6JOluy7Son0HCW7fxviD74/spqG227iwd/5x7P7IUR6G
zL+frW4//qef/P30Uhs7Mu//ft1//TN4HjUygIzrn1f8+/fub+e+G+RagE4aWOiYptFeFmO4x2jx
18b9x6M8yQkCqEkCkhWD8mCWp6yl/FSN0d6kt4yB2FCHsIdmettDX+zYtCPzYp950+GWWXCekOSe
spEVje+es5YQbtaPIxfc6J7B3yFnroYILj1o2fX9oBcf2thmLVzo2a6Jgl8Rs1gNjq6WneRQLSOK
2iB79ZxhtayumZeaDMt44sy62jhm6NL41twrqYDfAwrjJbkKaE5YoEVF9ay7hXPoK4wi911EhM6p
Le2ne03XzxJ14MwOTrlXv1aR5z2nlhueiID4VXduMu+MSe0boiS2Dfauhahl/epVWEd0dNgNSLCt
Ebb6G8iAhWGJejH1OsgZ7K07pyC5U5FiiOhdmgAHvKWI7PEnJ72ZFroyUchVAjNAIvEYCtCtThNB
mCdoDl2gAfKM4s6NYQ/F1pVDvXcYkk7ykqMkngM6hfp+e36Jja5q3GdUVDk2aHfYGCyGWDg2+04l
v0JEC1aLPDdqMJLYBs4Tra9J7iDwbDFABFwG4LPm5IzECK6yk2Za5J3cbvtiDItNWXOzYa4ZLkRI
0mznxtoyFpjBy86g7Vzh7iuddKuFJcNmLbGKWMuhhShRd2OyFENdocDUcdV1HVTNQSHQL06xFmlw
Jr4MrSP/KnwMswjM1ggHv6MGpkd5uKDLSuXKuNrUDx5i96tgHrOsMG4vqfcZDxiZaaSjlZ+cooDT
W7+iv2rmhWNHXGjlGxUnKmg9LBY1ODuGBmsRdyMGp6qYNqmTkJBKTpSRVQQZd1Ago1gdRsN9cwJl
r5uRJYfADt7TO6kLtz+QGwcqH1U0FL6b9TmpwmXR5sUmpUrTjhGosAnfvuG9VmlCJjEq2L0lbOoC
gJFm0mpM1uIdiJVgnDYJbItdTgm/tRts9j7d4gyUpssISn6BtbB6G+1bKsu5KfuPakiXRSdBzfbB
Ik2f3djpf2eTCmeR6j8g/DarEPj3PMK1M080v5pH1HtnFKeX09A/mtWjrgz/jIdkWvXk/qGxp9+p
W+GaJAQL4+TWCdsPMl2poCvzKat+gtj6cBsApqY7OWtZ4GV1OgIEweS2bflqmV1H8CPBmoYcH5DQ
GI+eqJYakdlM/9P3pq69pcbso9ZbyWmmtXNCe3KuR78nh9ouv9rUXZmEbuf2lD9wgaidZt0cGk/6
FEDkKNJFjy7UpTnyZTlwRbyRnJEqQtFj6jSRUQDVXyL0l4Ej1VvWu0g8mmLdx4IEjBgNY9DQLGkm
7yOUEBsNQZBHkwOdDwpdf3Asc1c5/taHn/hZEkVPpETrXCwWsgevYNLQBqO7pdhiLAcdiGplac9m
rWsIpQNgJgp5LJkMA5MeKisTjZNWnckN6bYxHpvnMA5P959hjjdgocjqWAK0vrQNBUZZP5WJrr1D
ZmS4grlzNetU22s+UZ9ilORb5YR5mvqLbhVMuOzsGwHb9JGZRBK1oEPzPvDeJ63dRhbNtCqNrefR
ASbCZQ7UkZw3k9ftmH0IijU/nP37yDCCbw/tvwqzhgmeZAAAPCRvA24TVS8ezLnv2+REtRqBm3RC
L64fnydodt/+lD4PN1RcWORfvvLsj3Bgmm9nFMCADA2rvDfyHWqafHd/1Nuo3j0vdinR337y9+bf
nvNvv/dPv3J/ib9/bNRpuEbweWxcGbJ4DgEYxBXJOrdNb7UhBNh/7N8fmQRN7+6PBFRi0SxTDyu6
n0dA6ZnKjzthhntnhE8l0YXvOuCeuxT070KrfFJgSrveNa2s9XnTkWdR6+B1u4c6M/W9HhgWROSK
/MaMotT4aGUTc2pnqngTY8y2A3Wwq5LmO7X5w8NYQiWrGaR2dluTe3B/WGhGubs/+veftLb93zz/
n47+eUhC+GMlDLkK3G7YTRQwdqHnbqV+Q261FvdZp6t290dtHPF+/ptjfz+Fae+S5Z/ckHsz7lQd
jbtplGrWgvhd6B1jBROjkQQTu1T1zrxt/uzDQKt3oZ7UOy1LeVYylsyDwv6LTp/c9cjSs5lx/2zu
BwqymXa+uRrGMNgaRdhQDzTVzktI7dKTKOeSTrdWn9TLqG9xrfDi9z82jX69iybJzTFo7OP99KhA
ukDV5lwrmbPtJOF83Jf3fAOLokvNlUIn61tcJ66d/PmU7h+VcfuommtPIY8BqZy7vhFuBxCt6ZDv
QqucdpOmjSivCJAO3ZHMDt9odp5ymXLIYGalGllq1OaXrkqvgwowMmTMIBtFt0109N0c5FEbIiZY
BclsXyrRL2OXHlhMDsKudNeeO1ApjXQ5jzVZ4NRhc3/UDAWLxnDcoM8gYTHs252tWVYGg5qH94NN
OAYbWV5d0BsWKu9fWDcxlbbdV2tr8dLQoCInEkKJX+b5RhAB95KAbR0sf/o0E4D1uvEs7RoFVtnH
h1EjyVofAvXeme7KRjn33RXU8WvUnQ/GTThwS23UgeYZUepea5PCV12Sf2ubNARbotltr+Ae4aMt
7tsRAWkywmfOttOQk60zavqhpG5Odg/ZCJy25qIlveJISrE3H3Uz/G4RGDSB9WkbgzOn8jhLNSc8
tsQdHJg4obXPhnRDRAxupSyidqIIWrDUwrPz+l16nUfCt5BHH7vA2WgkFgD8BmEvh/esIiql1m+A
ms4/Yx1c1zFMCjeOIeaTIOBq/UtKNHE4WMEmG+tjgxB/TrCp/K7tk+7T9vNzv2W+IzClIOZZ6nmX
L8zbGXs/benze4u7A/5/5fB/KnP+/eftd76R5TFviZr/85//sneMv+tSlT/N//is/49QAYYLGOX/
jQo4xeHv+l9RAfff+IMKMKz/QIejAz5jKKP04f4DFSDw/HsWolHaJqYBGgCP/v9FBZj/4fkY+EmN
vwUXWQKKwF/ETIuoR/e/KDuv3ciVtMs+EYGgJ29p0qeUMimpdENIpRK9D9qn/xfPP8AAczcXLfTp
U11VSpERn9l7bQFEgKwfw9Ed5/+LFGD+LwPu/zJVwD8CKaH9BL+pO6opjP+HFLCQkN7lpPoYpX7p
NinSWNv22W4PaYlxSsvzaj9USXeoaqO/nc1hkDfMW+XNueMd6Bxf2DBdhznJ5v2cRxTHfUM0H8Yi
pO70Vp2BbxLiZAyhoon6XQ9qJpTjljid1dU7qnnUsjljBjXSbiZYro6AOeYM6lqTMJHK5PLfFx7/
5JJLDhcoycchTcl+q1x6W76gitQm5F0IIvOGIg+Gl0E60tjNYGmW9vzfF2emzou1tHpd1s8cV9dd
b435Fsfrz1wl83V10BihY+6MswZ4/SIUWV/VUaHJG5SJqI4SRReT5wVz2hMj9RsOo/g8Ikl41PMo
vmoTxgoigFGnmQUVWIPuTs5adETVQv0/4YdXLP2VdWfImNnFSQgWf2GEeoKMUuPEKa10FwGLJDdB
mW/E4jYXqy8vwvRqPNo4a+rof79g7kTZMkUna34k0Me9NpHAOw/O/PrfPzJM1PpVXlWtWI+2PT+Q
rN1fCfT7P19ceCNXMC5Rp7Dcs607uw8zvxI780Fji4K1tCicQmbI+knJph8eTJBqOlZfTxS1GxhK
1H2ptsIVUauHWCvheC/KPybFgBXTXvdSbGdHtP/jDY7BprjWTe5uBcgiugDXsvzZHsa9niIAp0f1
UNrIg6Ov8S2WtBqjW1YMxokRuFY14BilzuqH//7bssj6QYFcCqDf+FcN7niukeG40qBWTsorgLPh
IlPDI3rICTt6lt1qY+KPtemr6/sZ9Yz+IpV42ivadFdgeYekUl3idUmCljjCkARu8ca2dKaRdU0i
ZtruZYz0q6u05bHXjaexm6YTlsH0yIoUgtji4v2ioM+Qga0rdpCaNGIPoh3MScE6liXTXgq0zK0K
RH6FTzHVDlkfGIu1Fbzm6iL1qidknSiUKBuFe8464rGXqa491x0NGF8Z0+REErbm6F/Q9YWvqrHw
vru6otbYmgJdbhLAlXXElPuOu/LHWqD8UkaNXtcnMYbfvPfA4iLxEDuhm2RVzdZF0qSY6RQm83Sf
6NGyxk53ea6/de5ceXLk70hs+jxHxeaQu+R6tCVuiBd9UC9Q9j+RqTxG4jOGzwburyU8B83/5gqQ
ILiBC1IvlYAder25aBXT3PU28o6g5G18Z0VHpdURw1ISriO2El5m/EY6Lk5rLfJjW+SBVbp+12sk
M3MC+aorwbjFw0eJTbjryidddlRAPuY64wEYn2dMjhO0srih0ObZctB7pYp+RPb/7vTLM38nM+S6
/ZUOzc44DXSs0/Zr3HM844ObrM0I49ip3+VFT2WwPFlZke+Z26cB2XmYB8x0PKxj/4rMPL+5jRk/
zspdKwv3Ae2pz42oHRfcsMNqv6EWnImKUf5W8d8FETObOtJX1Ux/LHIAaE1crf5j0vJ9ZUlfn8ka
ffuszJ6WHc3oXpTvhLC0p25YK48C2vKRKYTg8QYmdjHfKrSXg9C6nVusT0LnDUDywaZnnu+jHdu+
UkzsWpDvKFsOKpB2suyiajwhT9nxqqBWHIp9pcTusdVIfQSr9NIR+8Fkhm9zxAzD3qyOmQ5FVDVG
cayjxNqpTAiW2v6TSJc0Ilf3jSz6SzcBjx/LTGIWJx6Sx3a2IBgkwz1HNeeVM3CGqWm33dxysRks
LAmapalgw2Wk99QqHxUHWjrzKCupdrMwGwLMF4IGl/YOYvi5+O6piNlOpESHbAXYKvp9mXX+UIrL
1MNomC2GdaRTTYHWLM94lI2Twipur2k80XWHfRROXwvJfUY/C90h1devUu+HnZkwUxrMfGdbWvIP
VeBXi5qWTUH9SI6BGkgTHA4rHh4sAj+cFRiCtrnThLm6vl3xphHSqCGHyu+KzLObNuIBRhWD6kZH
Lmyq+rlUkIfnWn/CWk2ChZlRcVoqQfPJEvODx1dYFRiznTwisqTKHd/tVSIG4l0cy/m4NqnmM4d9
NJfpu9N7+dhNo+oPxLbuMKSchPqEFwmRs621/tgzusm1dp/UmrHj5xiSmAY8NLKOsYv9M5na1ic1
M6B6rn0lI7yT5Uamo2QsNq8ikVN3uzPf8lgNo7j97IqLurpeItjadIQOxYP9RopJqOmpyv+QvNcs
nDmyr0sDulK3G6w8X0V+IVpp8oQ6oLev64NrMdkCGxm24xoOqb2XsYPKiGU8MVXJEipR/9gqEfCs
iuFEozGEI0G36tT+KXfTnVognFMY7IQOUqYb3g8lSLdOWi9amuLuI0vEDpRGb79VpTCDWCPTJRJy
XxXuPyeiCXL0HxmDC2akgJNaHo0Ssk7Uh22R3Ap+30VfOt8ZoPw7SNiuQoQcz0mojVvgr9NwKdt9
v+3UAMuOjn3W1Rnxbpv+5ob164z1HWPPj1HjcEgn56YN1cFiRxIIFXNwNld7pCRncld2KxxNa+ZU
7RPjFfjEfpmb1UsMz+iWNZQDswq08p6UJSJiQmUm9QESeDC78kNh9uHJNX9Fr9Z4lmMTgxKlLIL/
ch6RbsaSyR8Xl2Uw4LtS7gaLP0ZMEyqhGL25Tsaomj1jmqWuSMAX4SVj6BMRPt9wQA/jYQFMAdkl
yOrMl7OMr04ErIH4IF5dbl6QsszQsE7+mPME73Gx3gd0l//9rlpXIy09dC1Jq3mPPjv/UI3+cywM
22OfEvtR3xNPS/wMhhZlE6TNl9drtfl5HQPuMlJCMtCcbca+LTGqBKM6Ytw7e+2zXvYkucaCx6lH
ON+rJVvKTr3NFCW8yQU6JIntxk2+lZgQigVhpLlT4DAlkMiHSg0rbT7NknBGe74tJi+dUEhYmV/l
zMeIHBuFI7OPgnfTX0pW37Xqz7OZhhNwrLA2XdB0bpcGouP6XscIAt6o1EHRVjc11T/iGVBV6Rr9
Tp9Mi9TrnGwboPFubus7aTrrszWDS10/5VStP/hlYPPGg0dAJrIBBzZQ6zoVnybbIsPRXlarF/uU
wFPGF+yHm1oZKKY1xHigUMX8pVQr+TSahWyvzfNzlzLhEbPu7Nacx5jYHphz/MvteOXpKb+Vit9g
NQeX+7T+abBXU9SBRlzW7lSp5lfUa7cJd6tb2ydRY9ltq6As2mPPxhna8eSz+M8yonkV/Z4pGy3o
5AgER9PKmDY55oh/wtp13qa5uhnuVIc0sKwVs+wu7fXq2nWoCjX/06q65il1HL/oExIGy2X3C1dY
Aq09T0ZPdCZo8twWxrkshLlf4+rd2mxVqdT2VhEWKyrjnot7zIzotIxVvFvn6reu/2qoC84GY8NA
19QFs3RW+3BqE2jPwCvKjoy2hcffQu+eJslnwgTVcxLLI8HY8uNVfRxVRw8IyEt3HaA/QtUxBM/T
Tub5pzqf69EknaXgAzAyHMx6uvhcBW7Q4Lh9MLtIem0iGMjY2h7yt+LXXeowdOCJZ2twRAx0IQuM
T0+LAraYBYq8/NqImrziAft4UrQHZVo+IryVpGbwYkwzPsRc/JpaBgbHeWKlKA7gkQK83Q7G7Xrw
XCoW5LPWreQaRbOmHhqG1I/rIr9otY6RzIPYiMezoq6BlTu7YdYInMxq50q03sWoDAw38e80TW+o
Jy0fdWPAwoZIQJLMVbLCUKHjsCCLMNQcUz+M0vRXG/dLkzJoYJJQ6Oivp7w10UwTvqriH/TjPLmP
vYOBvHFPvbK+GHnO1HWQvyZSi+102F6+JA8crG+Da34zrLtiq4RCi8BLYeceFvdObRxK3eS7kG7L
C62+coE3AMUYSClyfcEdh0+tG9OXZrLvmoqBNGmWx6XQOTYiaMVxJytkG3s61dhnXXyfJLqKyCjw
Qq4HZR4/hWER56CgRUjQlHjGOIZOXjy3rQZFLN8w6JeKpZCHbaV9ZJnzpPTd5OG+Hl9YBwHOImPV
PpWauGgOpaq8EJ3yZDfWmzodaalbX0bECqwOuTnxAOaxIJNwXw5IlhWIteaiH2SrAdJSW+Nhah3b
l+hBvGFCK6igfrbcxvCNyX6jUjxks/WWKfIIreIWK+LmroifZavsTEiTdoKPv8NSEfZ9hlK/pAKx
jaVCtWm9UcNVngnekpIl/kVIjeLFqY9qwRlf1y/cXSbEXA5Hp5h2yni1a4JDGQTvFmyGMU/lGUr9
4M/o0P937ldt48uUgDG/Amfit8kiMJTmkCDoUNQq0gNCnH/QiuDBof2YVoQKRtXtlWXeQ2eHcDaw
mWjZXHuEH0KbQN2ndjhDo2AtbPx25ZWf/RogvQcfOsugGjbJgoNYaR62FFskq4FjlLREGY4ojsKp
hKK/sIgHoAIGqILfvCP9Bdk5SoxgjtcXrDAtjL6RJiFLeYRj9yfKq0+3Qo7bODG++Zh6O17ioAGd
NJSnEdh7MhiECuM223ytp4UPoSuis1TLMWCr4Ge0Z4qVvygYnc7ANfwSXTNGL/NYSm30qIve1mx6
Hms2nIZzRs9XXto1vtfA7o6ZG7+s8RQsKk+OpXKfxUL+qFn8g2tv2OssfP3K0Sa/HngbR4djlGq3
WaousGd+oCmLRN+QdajMqOjreH0toq0RNwkxSYcNZIbKi4kq9Z1azOetrnaUQtCufEsYjPlACK4B
6GXRUGAXuvmgaowjbL0dOW6bDyYy5NBC0vZE8xCRvh50PSGQOrtJhpbEhA+og+ztKnCT+gMqwSs3
nXZG2xk69SURzR86pM8cvQYZn7pEeAZg3qx/5tXKzngbgMdm7gUwxTG2FCdsIqPfu+8GTpfQzZWr
m1VHhydcWgyFEOKAO4welXGlE1rbHGg3kXb4N0MT2nlo6PYbaFS2SZCy+sTEhrXlqDVd1ftuLg41
e79TPmBnWpyDWrufWpPN4O2pKuYCroab0DDSBz72hXOqXZUrLU1CV2+/tTb/WlCKgwKPtb28LGUN
HnLQEZ01K7otSamEEXWgf3PEtZC8Vl1KDJ+kEhypnVApBJ2hfy5JA8w8r39A9/5pKhbTHAos/BeU
kJElIegWaD+rUVS7vFV/26b77HUzgpy/uB4bzcVsQ3xt32OV4JhetsN2rD5i7rDmVBMn+5IgMwgU
SxtCLNpwAw2iPyd+WSrr9txF6i52avxsXcJ6Oi2+14R7L2aewbmkF9iq3b8W1PpdJu0bTsLhTBNH
ycETdBy2V9LBhMRAa1exMuTlZm2fuxle/3aLmVwjbFotkn9cAvZ+ROIZzhUlYd0QmFc1Q32IdSZP
Hd99HrO3JWu9bbTmxEBuZAtSFNvGX8cHvTWsxediMIprG/M8LO3vpKQvPSjSgI6N03Ut9qsj2OjI
JgrFqr9VKSVlu4Dbg/mV0FkV6wEPClzqRtuxm/mnqGZypEc8pgXL7f++1HbXhEiHaqyWcWAuxqXo
05OdTnfwIHWQDazlG9aVckYskJKmGAgxhIDOWswJWuw3JvPArsPATgzoUYy6SZ7y2uxHXBD8NR5H
N4/CjtwJgHiAPeGqZKnOv1E0JagjgsxZUhj+3E2PsCPRUFiVdrDpxhms4Xk1kKNhtpyusEG50Pqg
UwFl1rPNAd9oRxKw9wvXyBnh3+9iWNeoUbB7AzuycrrHXrQ4iulEG919Y9f6VY3DCfkBr1s9/eG7
4uCJqKvX2lE9S3BXaAkSRySmkC3K51Er4R7klNxR+iEYhdjz6kFCA4I6FO9zbf4iI6LJ6KsD9Bw2
I1hWAxyJh9q0izPkvGBcEg7UGnE66XKcNoJBStP86TXiKZaiIPytIUG3bdUQT/mhLG1eVgJgPUFa
MJs+7Z+bdPqOtXl2tVrRHKUQ11YDpdSRwuIriDp9u8adRFhZuzzOZcHp4OZ7BX8FYs3kyLAKchrV
b2isVkdKuj7tllw7qxZtu9IdjZ6uV2RAFtseoBd5MDHs40AtqhuX4lNXfOG8jXbFwPhgsZhQgZjD
JpL66YJkXELIoOiMqWw6CNlEwxjoAxabEWGq9icm5ui0Z5x2WJxBhI7XJefR3OSIIiITSUswbcKM
8WLO0JArmaOw1WAV6ZXHkikkCb6C3i6gF3YLsQjdcxzlbhjr0Udaii9Vm3QfWfmwB+pgAo3umR0l
lzS3bU5huZV18yWLkQsY03flkllpvhQ5limwOn7GKtWbpjZ5kFxdiSK4bvXXeEJVrozlEqQN8cZx
Xx+6Er9B3ZNGacTrd88n2XfAWzBQ8mBq6t+IhQVMwJ5ghl4LuwkFHeQpZmeOjQIA0Tn3CMpx3Og0
SsjyN8CKQk4KMuQAqlaxN+ggWDpaG9uGd4E3JxqF62MuelS0lDimRkp8lHhLEFVKprha5HVt9TDF
H7GdQFlcUNEly3h3evND6ZIQDxqL/8whTTZv/WxBiDIrzcJVh6TOTaqr7ZhzYMLz91RIO0wdQ7dS
AqClMys6oo4yp75mg/o1zcbJ2iK9SC1BIGO0O/gGn53NKG7lp1PRamqr+By7OArXpnyYCj3edTXK
HglWSZXWSyPpBUHvNphUu+fRxYdpMP1tBuBwql7qgdGoOUlZ2nFNyp29QjwW6A2RmDTrw9Y6kq71
3rc3xFAMgJjDUDWXD2UX/dNQa6UgMCwQRxoCqJ6CwLHRjaDNJuQFORjqRzSKtM8aFGNPx0kqouze
JhEvi4ldrO2+GEoeR6PBnWNrl15TG78dnF2jqwkNL3aqiVNI09YrApN1L8vicQISOax7tq2PnSwZ
0DsolErLPaQpYhRUv85+RjpjrDttan7T/Dee13TT6ADJassdNj8GjSOeq8601mCyWR/XzcgQqr1L
PdlXC0vFMTH3bklxaWUatc0yek4hfzKZtiQUOi+pWqPxzNywtF0EXSSiEUIZPxqz5vhWmiIUtZ0b
lkebvyVyyboGvIl4THQNJh5e8N3Qf4P/J3QDTCBVMe+QQXhv4AzULgOTxRjzJeLhgo/LDRXhvrJb
F56qWzem4eyQCks9trZyttlT0RqiimvrDLzWhFqMU4JwjIL7om527izCITYh7CrFd97Q8TDd5bjq
GhpJuF/TREWwjoCNeAG0dvg3rOYHumoMFOapdevIt9XoZS27n3gpT1ptPbvVGO9MPfvss9pk+J8H
TQW+hgTbF1NCUlaRRiEK8JCdfawbzqKmYySUsz8MVvYNzpP6eSVffpw1dGzN42Lntq8J5iZ8POgg
QrUabuoMNmoR0ycZkm/VMn6LeropVUyeB8puZjHABBC9ikr9VCirVqV6ZvqKE7R4bJEf+42LdidD
Ceg31lGDXu8XCsiwFO0dP3uj2biv+Me4oqKRYBZTrUnDW4oDsmr+qTdQ9Fd8nrIkqqSvmwtia2aC
z7PZMlMbIhq5xEpDnawnG/Z4CHM1WCKsauRAokIELhw4vcIczS5/1vMMt6Lh57srq/lu4uKb0v5m
Z69sJtnhtRAYEN5K3g1OgNKrdjUbWr95lU0MHQu5J3ySc5s2yNRi1pkLeKHCaPp9apA8ompmFdoZ
qQ0cynhLpN/p5ls/Km9RnO1lTf7LvZhceXSBbe5Ha2KEUl+XWj67Q0GH0XRPjFZmFTVZ343ZrYLO
6NVKgb0rgvntVpSEKn31TrL6bFvWKm7hqE+QyOkfE/2KVqPOZ/XolEnqqd1k7gcA08XUPqizuzxY
KskXWXGsnIR9gPNvxLHTCcAKXdtPMH2GwCiHZ7kuSBhSkt0G7FNeksEA1HnexUD5hbQCBkRB08am
6Jx2Ne2HthChsxly0xHTQq5+TL35xVYbJ5HN52jpmMpRsWrOwMFUPK+9yi/rcwLPXRSmprnBElsl
JOd6PfSi8Zu4ZebP/33OSkGGF2sXVG/gkudbizT/YsjmJCe3CeeWKwApE1xyixCYfiKMfVx5XBBq
Prf9fJunqgmBLRFqrTsY1CKw2/iikpB9NqQBFRGZmjh+y6BuMCPGMpNu7ZxmeZ8wjXuVMn5vKdVT
hUmPOfZet/oPYuXZOkzg63AlYYi61OoAMk6Xcjfn9StxE8nVKrzSdW61Zn7oTvwdG9k/UBTppRTF
c4Rau3M5q5shavAapl+tAX4SaPkcKo1yaxWnZlTHd6LpmbtVBmCYhIO2zwSHwKDosCCDJf/XqzQG
1mzmr+Q7wQ3oFISVynva8koOMxoagvcmzyznPSC+vxaC9plSCzI2qzLpsg9gvxAjUR76S80eTG/x
zmXX1PwDBYxU4zf+9bzvKwep/KYaA8oZziVZ6KvroIeawrhTPyOEZ3tShc8Gz+hJ7+TRbmQZ5JP+
UI5s1ZwxUy+a3ETo1Q0D4jNWpBMEtd6z7e4wlIGMIIsVKT28xurSkQNjgHLPTP6Ar4bZ7dQLfumK
G87J/hRMZ7RqTEi/Qu8p1eSU5MZmwGFPu8i7azq5t1rlG1D8P7C0SXAxo4+inc/UoDDx449h5Frc
0nFEwqPcjhFLDfumye5YLyoYEwPGXm19GMXws2TlhwLQWEaOhWaME0Ei9edNnkGvml9zlFyamCHa
On03cnqcsX7hIBlRWNJYx/36TRr8Z6dy1YzL9FOnZbWfO5b/3YF2ZgxZ6mKAToyjS0zIYwNeWaKf
8Imo7SKyqiZlm0+6DB1G5S/DJPs5QSmROjGjePzGfllUxCKkp2Ho2Ge4+Ojjitg02VT/gUshZYLm
3J6ayY3fspY5JyJOIMg5mUGyNfnWVcLMOpt3mh6yc5bfqofTtE1R2ZRXV6Nt9FCwj7fUjGV9a+0z
R/+czQHaUFI4Ydmp4SA4CZq5mvd2VbkcITQ+RDC/GqT1gh9hkDu7w8VdkKHlXPKXIRvsnaGKI+PA
ZtM5YrKjLz8hIoZpnx5S3LueKRJfAVcZlBM2YWNddra7WszQMB2O/YchRLZ3C8KtYhqkXHDdz4Q4
Hq3MPhB5fUNfOm5+RbiVKQ+x6Kff3mRrTm5UFVTKysFcMALJJsZQtlWTDSgMRKWcAw60jIARbOmT
nDSDD2CzaEvT3akysn09Q53CeL/aSmrjPGvdu1y65zx/iTtiWPK2EF5T2t+mw0WpVepHh0Jwb6sP
OgLnCzlXaTmRxWCyiJDyEcs6Y9DEnFlR9Z8qJD8/R9bi64XpWclvihkEjyKB1kJbAvqNXs1+Tcd9
V6rj+J8VHPbsobame9bp9akhWqKLRsuzDIv31tLdfUqKuecqdAD8F7DJGYDatavONWggvNAYWghl
p1pSG8/O6kvH577g/69jItuJkNtTS1/rrDybuabuxSpva4H1BySJHTqVfsR0WIda33zXjCBn07mA
YFl8e8DR5yS7Nhl8qJsmN7N2W4xXMSWfa0EjAo+tPUSIzHqDDAN11g+GRqs16ClaDCxf8fSbFckf
NT73ThVMzfjJ87rxjZd7yxSWWUN8sN1kEy1uLfIFJ/Apl/KQFmR32stPiwHPnxQStLLC8VVSdBmh
ZNehcX/MjLFQ5f6qoxuRrqZUKB6onhVmr07NRDCW6V/p0tQaY8Uo269cMpOAWhQ+N6kP9P1BlaZ1
smLlnszaE6bdRzLBH1mpN8f2eRGW4g2tJoLJfJKtCBeneaeayT7s9mmxztjGPhw1kgzjKkqd1fBQ
ZQdjh6jRYPzGin3ow5IhSovuWwWhNtpq4Sts5XmWigvJcwS6aTgY7A8sXYDhsoPBTTR3zkumoLwn
MuA+uNNz7k7HJOWjWpUmMLQGOMqySzT5mS/OGUJEfzDBC22C/D0BR43anWyZKWSibSTJYQjRA9x5
0p8KRdcCpai45IrpbqjJg9YM780izm1MXFPOElby5+KmiAWUcO2j06MnbJy9N4sJXCnEwhiNLh4i
2srntMdTjWeMKqNa7wjAUDcN8IvGudY9jp1jnzMwcz8UoTBZwdg6Z/d+HRg0AtpseFaN1OacplTp
wbqQoPCgJONj0uVstCHNeFicQ+7i2evd+Wzi3Ff57hhWts4JFOyT5aCQgqW6sUR+YxXYRp6keMCq
azljJE+Sl21jE2ndOVYYnwplE1HH4085vmJJKb2lwAGiZVAV+mh9mqz+tZtQHLQkn3PrqD/LNlnZ
nvtkUG0vl+r3hJv8WRks/WpN7ltssKUlvUCmhG04UXa2i/1UjKdao4tE/OCJsnrPyv5IxNsQ5r3O
yt2SAK9c3LVDdBjq6G5qhYXfi/V1ZXz3Mbf92jExYXYa4IJYPNNdflK+Pcfggdb5T4pElFwOXzLC
h4a4uiEeGNfPcdOvjtUGEUAwexXU1ZpE+DaQY9P9NTBxAhWYTlbtfjOfueij8yHS/K+EsLWWaNOl
PINbDZiIXw3AMbKqTwDWAzVVbkVsfzjaQ2bLS9RBoupIC+RHYzERUTYNQrzTBdf4ZEwgQomh4DAu
DrZTPqWTvFcaBpQBt/fa3ROlfdYjjoAVSV//SykpwPkXJLEwdChHRCBjwzmOG4n7cFZQF4sDhE1k
Rwh2qHnLp7VbSdsrG7CwYF7h0mDqGdOAKNl77jp/iwbqQzsV/NBnRNA01jOy4+LZ6tRHC247PeuK
1slZMDNKorUs/Ww7vXpQRg24ATyKHvxInnOBCtXpdo6SvaclwKPWOmVt1/l4JyRdtnFDZF4eS2Mp
HkgLKHdDM16Jf3od++XW2OxdE81hNrp9iTMkACa5jdUsQ5774oBSkHmKUQd8mDSp5DRdS3UKqqZC
akSUo2DlYa3KRS/LK2zBI8kJ7xmSBE+VJFaiJfzRFOWls8S3DVSU7735A/9O22dzElF31Ps45W8p
hPGvFdtANDZAWyklx7nKkqmdl+6x7xYS706WpRwiFnbcjzsilqqgtY3HKQbhVwhnOqUtTDAcG5tQ
iDmBQt9hpar8VmbxFxeGfJmzGoNXpqJuzlIMIcWz7WaPbpWSCKkw8y5GxV851GtVe0dLguw56sAD
OhfyvZednrZBIolPq2XavMci3jMcnGH1ozmaqizQ+PMiMaOrWTHK4QBFiZBrkCgjLqzZbR5EkmJp
Uuyro7kfTp9e2t56s2b2hrg/KGaX+qgXnX2JFou2YRXlE6KD75QWwErpUpT1pqVm7auDqYd5urzD
HOe2TrWYhLr+u5mc7gigBjuscm5EniLEIWcD0kONOt2u2u82dipEI8+RZQAxUIfZnxr9M5HFa94n
f1el+6St2mhShNFB6hwSEchmzeHLao/RpSpWKlIbKiUJr7FgQZfFWn36z1s1otPZ6UbxSX7zZYxY
D9UMPsC5PqB/euldSAQAfJBjYLKxXOFF0Dk8t2/feyhjIk9yH+ASq5/uOc0n8CA8VSXAkUXDRQgK
ZcnqMxSYDXIY/Y4JFpGkofqPmYFb3XdroG9qBp7YeHlOjJW/ddYck+IFM2679v/G2f3WV2irMBNJ
qHLRJECcnFZxpQM4dAPqEEtYf1ja1yxr8KXlUN+zixBVWKEgjg+xFH8FA3Tcia8WiRsTMFJe8ZzC
ob1hDcY737D5WLqnddIZuDJAAWbAqUWinXzNRXl1C1K++4Js3Wqhf8OJ7XMVMVUbnhkunEZ92jdN
jpNh0O52o/32WvprcqL2nXK3NqKBmM7tZF4WS44MftZ94Rg3kZH7AQDTg1mNPVdycAFjI2IafZEK
Br4ly0CO9G7JzLUPE8WszFu2yEddFQyIGYXQdOj5hlasLv0a70eJDEZLcZ9m/qxG10z02/1Qkc7L
+TWtHjK7alL+ZbVxczSW7vHeobydKUWtFo1Sm/0jm+RSG2QkOEb8kbls3lDqAcq2kRKIXeYy6+dJ
ADQYI/xhaCeM9640bzp6EqNNDBSxch+p8qgm8rkmddJUIXr0gGSEAb8xygL0mCnhW5QuooPwUX5a
i3MxEpetRhFd5rl81fOUi1jovgQL7fUOFvilKoGukTLAXMtyfKVnDbfVi8Dvw7GDQLd9GK6JX6wX
VhDV03Fsukdrsk/ZoIdFDJK/TvkHJTplRfNMdNb7wmRwj5xm0kmAVTEr1wbs1ah9Ik035tYfQVio
sQ9y7Y+FVDQzLCo6tliFi2iuXW5K8eqYys10WIlRaJq2TomYTzNKCoN6mR8RlCVM3mXcfxnK+oyF
lzpos5KDpw76wbgabjeHrigRQo7JoWucV/bof8ZqIb4WWZvBqMTV3UPTgKpey6OCbV9P4Hq0zW8M
WFkY2UNn5VR96zb5m0JmfZANk/VTNcxdla5hGxufgGUCIqYwdNghiqMSqA8XencA0HQUjWKTpNr9
jmq5k+6lSzic6kQLR4o6ozYYyQ8h+OW/bUcxDFf5iVbyh0oTvrnWAmaaSR9G/xJkSLfmVSXPZGSC
Q8rdjGo/nXcxDW9gK8pNbWp+0zUOatYGfV7dE3f0YMg/1iJ/yIV5Lv6wiHkWaQWiKztOfXRm8Pqu
DMOjA7Qx1Gk9vaFHnzbNL1h6d81ErbNtkDueV1VZzgUbmaCmG29ccWMAsNeA47AW13yrpJOvVtLy
/oe981iOHEm77Ku01XrQBrhDLnoTWjIEZXIDSzJJaOXQePo5YJdNt81v8wazCaOoYpIRAfgn7j3X
wuSJpn9j+JEB/QouEMaI01CV+zgfjy0Lf/yOwUMBoWnh9WjvCp+VQQqqlUF+uLQZvpAtjiCn2ZIy
8Grpwz42ePlKFI2QnJOTAVjMHIdX2NEfUz8CIu7ApRfAKh1bWScfMxjCkmMZo/ZFVdkyysOJpS+0
QVxcK7o1XKJmnJyTeLi0JfBPpv7ortjLyfc2EPvRk+8dopNuImohz2xKuEKtjYaRSllS4GtTeXZz
eK69JODLYWQ+Ifa0quE+qGd6jifWUdfGR+8tvX4Nm/mQ+zVLgsZqF016MPMkXLVpd62yYUMAPA4x
xqER2x2BMn1mgLdYfDXA0gsvsEzSHHPUGNojbu6tSME+l+3VyotmOUX5CQns7zq1kJ1Eq7bT26Us
5AcKkoOBkLsMTVJgMUJjvN2WPaW4DC0oK5N2EHUN1aNhREcfzH2ACrZzGBjXzL7rTs4o75CSfz2x
t18mYwmrDylvD2wIV9NUfaBuedKS5LeRN+uOd/kiriO1skJkD8pyF5WUB8djINFXKCgS/93JWL9N
eJL7qrsknobUjns1QuZbisu2xnSLFnjYOKb1rGcMdDN84FGermjC9037oeOgmG/JWuc/NMI8TBGg
0HU+Qiytws+KlCr2RVwrsoJ4lHLyZeX4brDyQ3JeYGK2DLZz+UNmq18aG/EuoWGrCdFhdXXxnOmV
4+FUkZ69jmkpFyD1Uq/Z2Xr63dNUGsVEdvO4H1pjHUwE9HHao3T1SYbKo1+x2YBdzdtLl7Fz1b1d
NcqjmiCcE0INfTK2m+8qdwmkNnaWag6WA3K6RhhQ+g5TI2U81+2NZS6zHQLmAzG/rXg68yyjFWDu
B0DzqKWggcdVYHe/FXCv+ejyHY/Z8PhIENm1C5hehl70rScrC507UvCC6swZv6QvoRiGzroU3g47
RWpX0VIjkgVVQsLllSzJdfvtqOHB0iSpce6H6gAaRIx/6FotPb0V7UADwh6ht5pDH7Q7OLbdhhsc
L1gCwX0gN4tCKhqCezvg5oGWsE4KOLYG/JrFmnSZC35TVFLtu1uvxxQGscrpf3N90zk8c7K1333N
INVe498CvzvRk2iPWsjAtPfFokeGpHQXlVRhnggKUOypVbihyHF7X51iqgfD1x+7WXDZIvlNNirH
qRfaPk1LB4QMt9636yEbRWFxSEC9LEaZ6OuaWDJUtEX3mRft1mY8eXU09a2bztEQYlhhznDo1EBs
ELjyzEu1H+vf/lDryxzCooIVKsq+pcvmYVbWaWlmLRXtw2pk67XW5gEs4I0ocTnG45d8ruBqW1NL
3dCuZkNcFXmK302p/dZ673WUPjhj2w13WUiicqaPYBbd/KH15S3mTtPMWsrcN4xloFiEdqDnFn07
0PMkySafqEDd1n+eOkYDyTJNzW7TYDRbR9gNj5GEjYaOwGVE6F6MHkZYxA7aaG9Z5x8iLxaQxt0/
rJLfJpjcZDO8spFlC0+h6dYdmNQBPORkUiig3JpYSZ+VpCtNgzBhMl+0a3NsAeGHicTEkOvLllkQ
2F7HXFFr4zOdpygxvWekBRal4GxZnB9yp8bnoN2iMv+WhD4POKRp3rYkgiJZAoPMuZFfdZrkbebn
pGMAOUhcI1rDwO0OPw+qLZ9sygNtYFztWvW3T0zqNjb0q9mbz/xs9nENNAD+tVY86Ili3eY1A+OQ
sjhqwhx2Q69tQboiGAwnbcGGa4ti3KXg8s91UYWop7V3rU9eRdboEFdtJm5pSBs6gSGuYjTf/Dgc
ZCH7OYdsHWxc33JEj2N05VOYy2w3q4fCGKAv9Jtu4bFf4CZbZmtfDnRJ0nuos1o7JrH9Ojn6NZkg
dXsBOI+xce8FxeQuNIrzAHaGl79O10M0fWTpJrGAeRcJCALHtmoWFLq5dhV/HjXYFQ4qnjkNu3tF
dsai0nXUynG+Srr6nocwTxx0bDO3EMU22DQaI5J9aEQZOJiQ3mH+AnNGvlxRYZl0dvveGhCSVfUq
nIpbzzcE/FQRodeHJrV3IgPlkMai2e6M6OjitFmWAPihy7Fa7oRNhA4imWGqyAHmT9BNln6qwtFW
2P6jE44XIhoYe5KfCu2M1HkcWt3e6jJMd3a7LZpm37Ag24YhOp5waraBYdrLmTpQqWDv68mlcZU3
k5gOLTPdVsYbz6tZo9jYjrRcP1nusDQNQKsdqa5Uj4DHKbn0YxoR/cA30bDgCObcqI2XpM5fodk/
M+ElLXwk2Uc11WVsR/LJC/3BmOQWNvQXzTYuGpE/opL/qjXGynXN3CfpC2apvMt7Re4NJWjDGZvt
x5CtOEm/6QK2jbt0UDm53R2YfX1WGVxBk3GVleqnUfXYhCs2PuTlKJImHfVIsF2wYhuTP+EN2+UV
4p4iRuQ5GNG8Nw63ge78KaNseMotSadUkM1JM79m2nRumGhj7STjtfcq6sXa7pcOgDz+3gNVMTIE
nj02WP3JbfJqUcYTWkjXulU+mOUWrpyOXhQu4rteBts0ssqDXtsEXKiUQ1/STIUMtTWFrrmrGEy1
0kvWnmDArxEghv5kZ8rqiv3xO2C3wK/d1lgKHaCiA0YFlFtQN1qM9sgB2RFpl9DJ0mXF8b4gFHIi
LQoxV1y+Vh4iW+REFnpNKIh2iZuh+CYBQ5LTgxHdoltuitFZGjbKIjY/dn9Bq8E17KDgtzGnB2Bg
8gl9jSl3KVxAMvmmNxRwdzmZuxRZ8YoEXoWszqX9SZoVzng0xn0Kozeqq420yuciemiwtC8Bbsll
OOQ7sNmSoGL9hVAQSCtxP28w0b+7fcQGGkyhD9thVhiG67g3ETaVins0BFers6MDXRo3A4fbdTw/
fSydEDoO+cbJauaZ2EQ3ABl2Q9u9MYVFqc05FA91C+6KJYgES1jxWi0Y9/xW5laDKLWglW33bHTF
QxZZcMhyoBBD9xLKpOPiRLkylbcwwH8px7vWle264jamNBiwTPrIyRb2G8OhCHlucJWJ8xZPHaum
jAM0MtSRxQfG1HiIZvqAsXZHGoNoJICmNfwcQHRyh8tyHEl3maf5fGFkJexyLGUFDFruf4x8TBxj
hZGeTFbaoAcYEA+c0U1iqZXBdmBjhNAGTQ++rNHfIoEwz0vhm4eDqg+Nal6EzihAyeo9eOc9nTE6
1yvE7M1xdE0JXva3UfACaqBHoT5odIhMjUY/P5eIFR8kumBGyiUSWUxXbRQ/p96mmlp/2TN3WpJf
xW9Rgumma2bscg0zXW0AUYKvqXjSgLAzLjEDKFwtEzSuc0ArWbYop+owxpq7q0pvvMQGbPvQidwt
OWFbBdMb4ulCH1lvaJ4N3sqkciGb6EyaJ5ObMNoOSJcW7WQe0cDRPgUYK4H+NHEGSwSSrYeOhOYN
eHimmdiFYSgSa0FM94CZtRbpYd61jlbW73oHnYK2Z1D/WPj9c1Vx5htj9FCXRMkZME41DYeXVW7L
GPUqFmF7GRe8oUhkSyjkcqZIujI23Pr+NOU2jstfmakzMIvdnSdGPAG8/oDrkc95dr/t8xpsg7ya
in9G5CdomCx78LKZxMmx3UV41c8Br7X3PInGugc9iimXK2fqVw3twmkYnac0ShlBh4dsHlD2sP6c
mMUXPROJOylOKh3zRlFNe0HxtepR9W2SKNfeGgAKJurbOEYm1QXldjALVuqQT8ozwFsT3F2SrO1P
12nYS7RiOUQYldNwUw5U7XlkxNsyIV4vG5YUxftSc7NVnWm3oMY8VbXerSI1iVOJYOywVpcetMaD
KHTs70i3m3JYaTMQ0Q5pYSpCJsKJ1KrONIHtE3/V6y90POU8/vjy3eSRTq9yBDujlCWVkRwcJJVX
vKWPResjr7d3o+qI7hNtyooLHWhUqx1NX7rIW2uW6qMklmNQbxrND056ezPspj2mlv0Fr3W2PbwR
1EbSQzz+agkaXMZUpz/sQReCTHeYPa8biTkX6xFKai/THoZkvCScS6wT3BiEEhMe1yKLD3zbW1+g
ZByZ0IIk/FNR+666Ck2TF8zhuwJPMGO7lUGr7VVM96qYIOKoNOHHjc62B8O7yhPWwUEESMbrtL3t
nnsZ4sIxmUexSFQHGyjxFpvJwUg4dN0QMLc2RgYuaY1Ze9XtHK2umNPjMdHQa7Br9g+UfjSqKtJP
bhAcQtV737Lt1uR62B8tYlLQ3lb8VIsNMJZ+O/QgktEiv8I1q1lrm8dWqLMy7jGisauKJ/PmsKxo
xcg+VRpApdqrZ1hsswyPIXs0cI3EzNxLTfszVCmibx1wOwb+75qh3MqBGbXvWRyoAYmXrm5Z47/7
XeGu6zR6NKO2ZEohJSEUKVK0gTe+5LfPklBci+SB2bu19iutvjYjTKrS65Kb1zrB2in4rcckRqbM
/YRYcsyMPdFBfdamZ2ki/NLGrD72rUkUOUahfSMVIooK/U7mOPVOaK13mli2bNHiThu3j/VFJBKd
j7SGZqHM96n9TiD2L/DZC3qH5slikHFuDCA1Mf6hF18CY9Xwhy2racDZWnXaTkwhMrTpKSAMiRSZ
AIUL+9/SwZ2UFVid0P7Won0P2MeMwjX3U1rOKoji0Suovrq6B5PGvAT+Ir61VmGd/12Q8n2YzA6g
sXhqMxdZsvPuuUQEhA3079JxApKu/OFUtKhZval69oJ83WdOcRmYNS9CRDZ7p8URGzqHUQ9R08pO
bvK+CVZEWCIXREdJL4U+m/Qu3VTN7eeBSwpKhMR0R5Q6rSggZqVgUUMRCD0pwe0cAJxmtzsezPIm
aJ+vcXKroxffb/yrXg3JHfvWFQI1LpJRt5YeWtDCm5xrWdbeNfIYlJiN+xhEtvsYBnMks6s3e13p
mwStLslt3hm3UbyrrchZ+Jq/9djDPtp101+ndlhDv67WQdYzkWa+sAzwKq1R/nGYsXobSqfbpbmP
C0Dy90j7s91kDfnY5H2Eh9ghUMPu3E0Rz18yA99FUEDz7pnxIYr75lpkoAKTeIWHPfnlRPpDnRNL
zDAsn2MQF710T2BDkenw3GxdCBsLYeu/fLcquR4rFPCJPGFQHw+EeFyjkkFOWIALDV66wESEaKAp
jvvPygrsjVMNgA9CmwSMiPHVmOcBrV/OxTZA5yCRgzyBYNLXJgr0U/bmz7iOBGx6WsrqILDNtqbG
0nZK5Tpqz7bjtCuh2tmDnJlHyljqcXUEgsiaPG/JCEVaqnEBS6f5lGra9eB2uBlB34dfv83beBsG
GFrAmTDeitLwAfwFBP8x3yHDAr9Rkb/lDmIvMvMOQ+Sc50hVPqd23KUoMR70Vh5c3y4OnQ+rR7fs
bKMx+TmrthoAo2cJy6d85TnBU+4zFLDzcCMSQuoTkx8+4LjGPKNWdYldF4L50h49wgGk8zYvch6a
kumAngX6xjOctW7EZOx6+RoXj1rk/Oh2NFo8LrN+wm6/gqHmpcYgie8QfZ9ptN0mKGlpfF9/SimO
yQ3w2QFO8qND06hmllpD0vpLaAGD6MvhgH/DHmMBGOQDflq659+huuWw8N1eXkqsL6vaaCG9C/er
Lhgl6XX3R+UN5i3iYl0968729Lvyzinz7o1DvYSG1uDVrUJ6MBryWN8Wtb6LqEx6uxDbTAa7zIJk
UXR0i/+hgoWpmkXmLHLdKG4Y7bqc+TpKVKp/7hUj21z2x/esHopNOOLxKUXkb7JQEQCvWTu7cOb6
3GOJbOordjw4Za0nP8sdeikBcDJjqmCXhVpFTLwJBYtfeWOjAzQmbk6ZwpQzQTIscaO66ObX8w/d
8Ec8TW7UPuVOBWTJoWqLRKTWcM7d7VTLtTsM49q0/jRTb3IfRwLpGNMf00YFLib1EWicwglIJ3Dx
vrNOs3QnS+3B5D71axQACRsfhiI23rUxwbpUadDsGBw9eUat7liCNihV240xj9zaQS27nOxdSTLx
pham8zYqsfZ6WAdDoNBXFL/cAqGczZQrTkx1rauh2dvW54jyfS0SBITwfKuLF/prJzfEl9D8R2Zc
CIaY1ZyLtoxZ/GFvaSpKIQJUHzl+SJKMyyV4tG5dIGjxgXcdcDXtFfnDvuURMZCXV72Yk16hZ+JP
YL2F5TW1eROH0Is2Zocb0E6Ddcj4YGHoukAOjB+MiX6/zgsyqvK2eCkNDHTYPNd6yJVfhv1GUHjg
MwHsmenxroxia4fS6wgCxzho80PqvlqR1a8Ja0Ub4Q85scH68xTRirVErI6jGPYgN9/ifsDM6Vbs
xWllJRUsa68eriaCAs4G/D5R7ZYrfdDUlQILqIyuV1uCX+L6OVOW/iC8KNl1NkNyuyiDG5S8b8WW
BIuQiy4GqkFSeJ8Wbgi18j2LtXjbh2sU3nhQ0Z9H2M2lw5njiumI03ci9oWgzqilBfJ6JvCIoKNb
AHhknRHFfDBiBGusFSdfPYw+aaVuPd2HbRJol94SGnLfHER1kt0bK/6yUv52rxrKBzW7gOziV84K
8xpIVyMcx34tQAbuWU/Qk4X9KszCrWpbvNUF/Fi2D6qRExBixyBlwWDwXuv32om5r3jRTQLJWdDT
ih0blAH7kNdSS2WFGh9EAoUuGnou1NJjz+bneI0KIZc5VePCH9vWXXm6T2Uv5y0sKvjcwCzrDebD
pMxpW/mIXqA2sT/mCOK4qd85NrNFFLTq2RUlBg57WNouwq8sJhWF5Jd6Jsb13L7Z8RLpw5UYdY+E
uIhFLLT4s+n9pWZda0sb/7gIkxrWj49wCHYBMuJVWOvG2cvvGLSKTTlNV86yEzIHE9klWKA03Gex
Xq4tkSMgCaFH9EUCZKS8G4FmMjby46UzqDcngBLheD2lUDzCxp5e9azddhE0HwcyFquxT3SlZO+V
yZ6J1LS0J2dv+Fip+xAcvaVYB0UTiegNTlWj9cZV0WnADSzuazVoR+TMWZOmhyEpP0bLYgOZkKRa
dRgY9EgdVG9ejbT9ygarXkkzpASdSA1KlsK3GgzPvbuHF/1J75sCnOBZHrIH4obcdeBqzA86BEks
i5AA2NLfSQ7ceIbMOVhN15JMd/6z6C6UQ5s0TYyEkuxEV3VsRq6CHhKA2zIZVXEhD9iuAomI1vbV
hz81aikJSq6l84dcdsqQcIW7Tb+5/nMTOB7VRjpyEygOdayLG+0mmxzSt75VG57NhFFmxPQQGdOa
PncVSv/EpApnBI6kRTLnHMN/KFbknmKRj5snaGnmYqCr19SP/8dkCB70SwMFDH57BDB+Q60TcAdE
r093VokLk9drl0XXysyaW2V2z0GRTXuTpgzBJupezUasXmpr0bBJSo/51EY7qAAnlAIbKtxq2fZ6
yW82oGVFHIap5VySn7bwQ5McKbpTXAKBSMQdQIu4Mxj4mEzs1kFNsrvNYtIQOdAINZ0wKtOUMEvb
SzKrmIKgagka94GAlfAJuH+HiD1aIoBn0OvjSiaqduuRO7FkXPk4JvpBxnmzSQv50FFoth0xW32B
1N6dqlWqZ+9R3xs7Oa17wTgtZUpDU/1O262jfddIQ+xvlVvdnJnxRNW0ixoiwXrO+Rq90cb0WCNM
RrDFM3KIRCFwLJsLHMQJImPu1Cab9aJogy0r2Y+MkOxtH7aPRju+yAaRtGk1LmOG7MZJQeiOybkR
JNavPjMIeFbl8yj7DzvoUsBYIHPymi4eWaiZuaQX0XMaffpEnApgKQOLn2ZaS9dAcGmxv8wIEFtE
XVaskxJhEgLhbadN3SY3mJqrcIyR8Y3QEALrpOeXRFPpHngZwBgGO9vULrF7IF8hAXNY9LAsmWxO
oIrJr94VOqE5eIAfSgaebhlEmypRX6ltcie0+nJbZSbcOxFd4/hritpqjTKPZJeaS4SOigezfTXI
1VnXirwwKPgbT2jjRqTqWk7FM3yXcTOK+AaNHutkidx+qBhVBG4CynnmB/gzG4nJ2EaCywHC6Z+Y
JP4eNWKYOM20lghCDfOFHLOTLTHJToG9r3zjU5ia2JS/W0vgQQ/FcA+5CP1sThTgF45Imy2RZPoY
GEk1wsNUf3YGskhEwMkukeFJ+iGkZFRcW5Bb2B2KJt8En6ma3FuUmusomZLLyKmy0JiYkNg0Pniy
CFhbXlonIpQpyF4IVWZrpRsOshvoWtEcYVLjUNJmpbCBHtacyBWpUF3BwmNNnEjAVQqSEKkfi6HL
WRc1Q8ssOv6DGYE3DKEolkhee8mEOmiBBlhT+0SACATMDhupHEomqxbDeLvN7zKMCb52rHNTGFsi
5M6Gh1yFtAhkqUoSZ552W19gWy/Lz6nDMd4MxoqZ/h+IYRck0ANhQBXpVZm2Gfoi2Fe40U0Fy5ug
d8YJjFkpX6mZUqO5i6ahSY7KY5p11VLm17pBhOjIAT98DREnIH+81+JNnGEAMtuBB7gjs3PFXOnY
Cgeb1qZz+5WCBMQGLH8e2mA9MtFfOujVNIFgDIn3rlFg0DxjDqWZlhVlXOxwOMQOCXpaRXiFTO5d
iO520svL3EJREC1tDeaDZQf3HNPSnGtyr3NUycPwG4GahvcFcFgbIUywXRoyXVnbPDT0xzYilNfM
DifPnh5hkMGNcJ0Xk+4aBTa1f6N4T7CNmCvuXILKs/tp31t4vFm6r8ZKkdMMQ2qAuyfc4fvRKvpb
G5uE3BNylOcuVbzP1BtZOnTz+KNpcOtMNi5PEkOWgY+lUOnhe2eg4YJ5uKGQYWw2MglmmMhYLEnN
DSGVF9OSi6QIqmViimjlhdFbkyFyjxlytwJ9NxA0qipzQveJI00PeLrQdLMD1721lZDkXbTjg8Tw
ONcKIizhbZzbQhWY17LHvkJ3CiInXSwRbaIG19klJFnwkba850GZcyUhaGIjtp2Q4zEVm66TiT0M
a9/acMu3wMqMBUHMmCf9W5OXe4aU8W5oIMmOCZKcUSw1FmxrvdAzJOKo+dgJsJ22rE0wltiaKWw4
ArCYQhBwey+cd03mti2cN8v03WXPG3IVG/a3nnlEBRoJ0FoH6RVRS0srQ4uQKp/1TRnraxhue6gz
+U6SM4MkjvPScIqtMzAuy+PY2/BGW+DnRPhbhh2GL3qkOMMMqjXVxshqjDYx/6JPJ1DHxPWlKnuP
ybVYdKZx90T+CwMmTvwZDhpV3VVHvr1okKIuNPKAIQvh8GM3yuRAy5YCNdqqrsgWBnS1GxQz41ZS
vo7pQahfpe4vYaCIjZrB01P6ZICvqyGDdQ6uWMok4k3zpL0EjqXNisdld+9SBpzgEnBwZbxaRaWQ
QpngISuLeWRCt0gHtKiriWizKrQpouNbHMfWqlSzIgmVIIt1/LvYik+twfSNSnnaGhZbC9a762ow
nyym0EuDIBVWKelbVZovpghxF09gg4j9C/rZVgK0d/RLh17P/oO6u99GcKG4cWG3LXMXOIlETSxc
TMfOKFCmDko/sBPiHmqF5woqf8cxsTLhpKOJD/QjBgOyB6p9WOT9Ss+r56w06bUQWDqhfAaJxrtz
XHnauLSRZS7TWCLtckKLiwRdLCyZyp7myrx1D20ivwGkHoqiBI4xokS3Td4Is8W+S3q1HGxg3jw/
thZ8mArcQTh5n3Qm/kav8peUs5FVQU1LpuURuwz43wiiW9QDw30K+/hIU8eDE7z13Gc3VvuZCpe2
IsgpoIPsIjFRLuvjkOtoUuZ1iIGRlnWQ92vqO+v882B01qa0Bm2nOkjTJAYeia1pmGOTfSRqnCB8
m13WZT5PF1Ri29kOnETqPKThGQ6Q3FYRF+kYVJsWen+oaVRkOdo3lxw11iX5kJytptpZGuoK3Qfd
KBQt6eT8Ia5176XMNXJW+0u3658mpuPMZlrw3khpXOBjuOvQYkgG44PRZsc6TbcWIcELi8zwhds4
e2cwvf2ELl2vAuxuA75zf2IGpRKyuVjPQbciE4wcuI7aIv8cciZWOXfFuLK/cdR95lAllUWbZIzV
hb++XRAnAanGO6V2aK9y14w3xRjswir+blkJ80rxnvZoqVCLfXhSp8iWAFOV6wOLy0NEAt1nhT1t
W0QrStnqACbpy3Is77FON4RfEyrvB/Rdab0x7JYFU6Eh1Bz9J/7jeQsZhvvJc15BqnkHFHPg17rk
Wsmy2TTdqawLcAX5iE6tE/cumQ4JViU4u5gxzWwT7zBIgl3HxUxafHQIxXs29SljjiJdd5Dz2ZAO
NxH6GMxbx2ekYmdLsyh4KusJknU0Zii8SzAWkW8efx4o5kjxIQcXgSB29b6Dt/TzjXK82nXQH53w
PXenwl9LZo0HzB2lJD+aD4XdqV1AlABSAn5PS39vLbtGnREax58Hq5/+/gj/yd8fqZgB9yJwciJs
3XkRiDOCRY3ROPVxmh/McqyPP5/qaU3W2s/nP9/xY0tbIIyLVhCvjEORpeLQDEzJcbTy4c8XuU+J
g5By3HmKIbWAt/7zAMqE9bEdZ+TSzdvkWdK98XTxOWbY9LFeoQbrzz8Pw4DsElEAn8t2XwW9e5J5
NqBMHNl7GfqpVeSw/fuhNPlo9LZ5kZAFgK7lzLaK7gar7aquob3958eqbHoD05ztrPmH/efron0p
FJmEbAyUbO7cAkYWLQGwW0GLbWpjeLJk1r/QIbyUJbyxBMPMgFnm0g0JUacW8TxnQWi442kaPkPL
fdeH4USyEc2GQNUBBiP4wqaBubMLub9qcb0Cl+lc+AuDHSPNnHdwFZ669oJxLQFJGZV78v6mi8hx
eQFctkjpKI7wXOWXnbByqrPxF/KIEOf21F4SEv6WARBYjAlmeMxdvd5HcRgdA1H//dHP14L5az8f
Ici61oWFTRhl5wu8k01BtsfBrLNqBcFLO3Q2am3mTvL551MJp5YNiRDPVo5T5ee7P5+2TUMqVXqb
HBmuC7Mzr0NsmmvLR/mHhnfYlJ01HgIDQoWoTZ7NLNI3Bk/sNeYm3w4BXi+Zv7VyTC6GdGmprRAv
rDMsfVf3XpXXfsd5mvxpLH19ZATBcw7m5MbdCKKMhoClQF9WGobauz0Ol6bVnorIqrdWymg88Fx5
pPdYenoCkaSyKxpc4w79x7hqqjau//4I1KGyK7VSwq9XXjQSRxsN43Foxj8/n00TjlrKFhvXiPti
WGbxoHxfezKqgssmNt2DG1b61qosSDc4js6KsyvwVXP9eZAYvQF52/VhSrHkxIjMWddlT+SM/Qbj
H/Gf8xmFQbA2O9IUQa5tfW8qn7xxAI4mNULUkqx6JELwrBKR/NJcwmGVZ7z0Sa4tI6wNv5qZW0R9
+mrRRR+YHLirEdL2Ly8unhPUNfeomcQZOlSKFrZ3Jv+974IdBbugU9IIQZ8SaA1B98GeBPqvHFxa
5V7fylE4XJ0g28AWNKsah/hbpPFyNyi6ixGe7jix23AtFWyERtJixOaSFRZ9Zzpug4FRRJbZ1bYW
k3MO8Xm6pUXas45nOeJcT0A5b8ja8x4kDGskF4m55fSdIn72nb8H88G4qk2n2v1/hn9OQtL4NJZf
//rrc8akqfH+xVI5/+sfXz/f2v/511/CBKH//2b4P+dR8/XnH+hzgz9F9j/+x79R/v90PNOSkPxd
U9rC8eRf/+i/6uZff2nuP22pS083bEdIWwrX+D8sf1v/J6B+x9ENJGW6Ydn/xfL3/ukZgrGqNBxb
2BD4//rJUgi+iuu/Ef31//X5P4hquhZR3tT/+stw/vpH+R+Sv2VaaHJMx3KBHDmuyU6O73/+vvM3
zf/1/wJRFdk2M/QlOWbfViiJsRqamymTNfRBhoXOSTyW/hQAjOdh0ONyVyore8hF0y9nPNOhLAvr
BYvXhyQyc/tfT+jfv+5//3rCsv/H70fMgORpcxyDY1DyRPz375cgZ2VrCWUqLDsWFB2OxEzqD70j
5ZV7DBNISSzwz6c/D4yWF5BJtbeqR1AYRYqEVoMJNxGBlPkV3hShcvksTFsHXcHEYxBTuYr1ZHrP
vORWpuhEtU6deN248YwY1sMUmHHTEe1mDZ8BWpk9BjDrENs6oWMQMJnRZiR6kmLEUIguENRtBIM6
NpZuXhNOlpofJBk0F+x1fSfIjQw6IDtiQMRCdbYPON+2oPezF+FpVxt8+SJtamOWOIwD0hObrYcq
k3FfZgnVcK/t3aRtllYYgs4GTb1wOwOYnh19xKXLgqRysC1Cv0AAar0YYLAfMzddaYaJhpc5+iql
oiYAEKmrCHtnVTa6sZHVQOyuQ3hKPd9c+xEMotVK3fj7b1M2nYbVey4G6/ZdVmQg2PbbGEUBUww1
Es1jezevg546dN7GqyLtQ+P0sirVfiHUQg/dtM+uAZht6pt9CBx1U7rGlZFvOXOZ8kVYyewp0wOQ
xWtv9mFAPUALJDWSAOwCcr6tSHPtg3uBPoMXIbiHhNfvjFCEO7uxORy6iXkti+LcCNKTKErwLT1p
qLWHyNALwi3+uuHKEAc0iGbnEMiKS0Y8wdIrI+OJQyM9pALlwc+nCaPYCyBR7yI6WzzbceVfbKX9
+7NW10YghtnBGYNDPJZZsRyLOfpraLVtBYPAsHhlozI8JgLTGTop250mWJST2pomiW1FjyXbnR6S
KagvPw/5hBUHnN15oHzFHMWd5FA2RbnL/jdh57UjN7Jt2y8iwKAJkucxva2szPJ6IWTpPRk0X38H
Uxt3ny4dqDewiUqpuyElyYhYa805ZucMZ9nh4RnTfnxPKUyJcuL0gocIm5Bwnq2hb64Fp/LHJAZ0
A/gfa+Pgni3KmsvYoBArkD6TX1f+bIU7oZnA3b10kmw+YBNUK8oMDqzuvseMiWYExYojrPME8PGJ
JJnkUh6i0axPo141J27PdNB6c8exLc/uYeBINXKHVPAo4QhISacoibhlhq0dGVY+d26M5w/RMW2v
Sl5zknS+j/ygIUn+0EaoMwpFSNa0+q22WEoiy0YpXo4Z+p+BwWXs6BzP58RgwFBSJtU1slrnKrM4
PZd2fg7oSjwa/pScCQQNxULJFEMY3fVhao73ewd08oeMXiY980/6fDNzfiH2khyLdfPg4tc6mrk8
NzDuT9188TiwLahErJUpMu3oMzymem+YvzgOmroOKkOsGHKqunrWh/gYAwhdgUzTX4aW8wem4Pgr
nKnHIM3Cb/+yGP65FjrevGWYwjZNxzA+rdV+okY5OhTprfDVaUQddwpCg5XHdM7WcGEiSLqCYdgv
gbpptam9VuAIyqiotuLaTZN3qSzPvQSWx3A3y/EEx9CegI+n30cneErawn5xU7/aorHc+wNQ8wpm
FA3mbPH3v4iw/9h1pI55ysZmzDZmOM6nVV2kBuizusyJZdAnsOdxdLxfqr75z0///TVbAc1QpWlb
u5BMZQb1gMc7jP51btXXRiAkqBVlIuO/bBlGoGKkkRUPRoXiU8X54wDE9sk0f0gOrbf7B+V2JIn7
foP+md+ToySQq6bfz55R7Csz4BnmDuD7qocdYnNxAX9L38ogCHWSUpzKcHjAGh6csjYidZT+KeHx
7odyp2gXN4F6zsPW32pTlNJ50MIbPQBgMkmMGAfl02uqzUJFhBtNSMmTpfKFsEznvXMkrXYjGq8m
SdWbntSEdVnj9cXRXp+smS8fGOZBjeId+kzmL1Cd7JTW1SSPX6ouGI8EOblbzbO+Dmwqt8DP8UXQ
cNfjm1mR9SlMrVsLsmBvmPG/jUwmjxJ9VVZHyUJRQx7vl8AvQVv5xoCGUddPWQ+MvqgdKAxml9GE
Cx4AiW3B8VkeWvXC5t6gxbDhWTEC8gTYqHZ8iDXcRmiym62mtcvfb7OL5TQ0WAH1SU9wuYeoCXNa
37ROWoPBYR3tA73zUC7znipgcXsi5r3l7zVYL5rtbEU1Gq3ZINrA58PTsPSjqnmv5PjFZPvaoYDk
a6FsGw+ZiGuc81z6vvU3QxalNP6KBiBaSEe8wHfKXLUaj1NqfWemMmXLKY4VPVDZbTgd0XVIa3Ol
VEhjLKbmrtxhD3M1pa3hlMMpswH8ZJYO0ml0zkglwg2uLkXnvkt2Xtq47Kemu8pcMB+6qTU3vB9r
vx+6S1agvf37C2WSLfXPU5yU84HQti2HZDdTfspjmngqO0enQ9VQ9gDVNHae1Wm4Cb3wyS5TLt4V
OMPaIo4oWSu2R+wmVfFQaXVymIamucRBnH23FPpYFmJtVVtVgHCTVKaqxUEkbHGcOvHiDpN7U5V8
TZQ3fimJ2kFZ3RSnVNcZ7sTprdD9jdFGWLQsVJzAJhepoPyKKFKO9PXG49//4sa8UPzj+CqlI0xr
XkJM29adecn8X8dXX8uTBKQ7dEOggMgjcsG1dtMMkOZPr8/zZ68c+0sxdUe9GIZVjtRgLXxxTDJZ
vI1xnh+DqfgCAAvEWK4bty7AIZCNUDMjo9xSvFKIRZ5zxqv/6+9/dufzTXOg9LMKEgVh6YYnXPef
f/ZoEIZOw48eZgUkqwjLfWOZ/RlfRPSYOi+49kmYStKanSxdxnnyHjladnRHV57zzDcXmfB2ZE/4
pJP3/rV0HYTAwEcY9PJrnZZuAwLFC1+1IIlH7fdPhTVYuyyq9/38vvfg3Sok1x2eXAs/a6JFxaob
HKBik2G+WcyqtoamHn8fHVJYuyWva1MZ5TdVZADuSURHyIFIO3Ra5wwDxDkzxXQQZQA/z7t2e/90
/3VfSua3Ma17zQZc5LhxvI+QoL11kta7rUrY/EiYYe4of3c/ymftg2s1zkVEMUyNPEdfOxvIPMQg
p2Tw4R6lUDGg07Ay2e2HIdGhAk0ZnyXNrLbPmFaHpb4lvOlfXjdhzbfmH4+dTZaTg3Lfc4VjEbP+
z1tHahM0TR2Jx4SocAta7zCYeLlIOslrsBR0oG1CjWo7Fo9mbMtN71TA0JUOSZCOxwMh0hRPUsUv
QYmzz0piYx02/iPEowABmtmAnG7FWqC+hGecxnsMpS7tcAZtTSK6VQ+u8nb/iX7KIo+9FZ0cDyon
HScyYhD0EsqycWIac64/fgEeAmJVj56ajhCAVe1+SakgnFrU1/tF16R3NCufkWuTRWdLoV/vtfF7
lqcgfqgFgG995GEkPjA3uCuzLLW9jYzrfSBoHB4jY5oY/E9C1DxIVQ+fNFwZhrPWIkyRMTAPITGl
nrrXniT5RRZl1Ul30m8qdrNH+qp0Di0avpZ4rcGEd4a039K+IRKFR/1MWJDMdc2gssDUb2Q2NhsD
JVTfFgnI5PAQub6zU8Ewl0m03xcMrNF5WX2LqrTTmrOfbFjY/d3UpmiCOk72uNS3dWlYey3yjRMo
0xGPVgc+xmS6LPFSL5VDS8bSO9SqLmomErYdBmcph49QrTVxrPLO+DZGhLExeLVWsy5uPYrAXAM3
yR77+ScSw6hiyiA9IyOZVoHrBkTUx82l6sHOh4KgL0tqyWPYZc7ByV1nE9Q51BIQiRuQbguz8nYq
QwygdBJvzLSkVkgvOg6j19bx9qOMtBsBxjGzP1zRDFutjdaiRY9NsIauH2DmcCvxXKa+R6vJRr3W
YVbETvno2la563k5VxPJEX9f04QuP69qjIelJVxP92x3Pt59ejV0Qi/JYrHCpeUFXyLHyOYQgPja
zBfX8sZ9rzN6j40MsUPjxdd6jJITeKbL/Z+4/1Kp4Ah1sYfcAB4HDMo4BxsXd1s3F/mjy4awR1n1
/f5pFP4J4kS2BZlUbqepNh8q66mb9kE7mo8E/txXw9rjKDR6hXuwL3Z9YdYNFSoCyeTXMWxqLvef
7heE0vT0yDzEuePWz7gKEa7X+8DQtpHWqaPTjcmrliBLyyKhlkDjpp05JOPKbTXn1TOcHzECY6S0
UEuw76ex1yEJc2xyExJyGqzoAfC2u+afoYMuc3NrFy7cvO4RvJSxLwmb0nL+6DyH5mPGWrvOOFYS
lza1VDBEKY9TV5L2HTPN4oEBusceh0l9QcXA3EkwuyspypFiONWjFin3CmIcGauTPedKAquxoEoQ
a62W3CV/X6fRnmaE+ZYk1TPZq7+wNT3iTPa/503ymHOY+b2zEttFoZb4N0Bi5tajv6ylTbjhxFd+
+NC0nTDvyGOuZ0c1neUJh+8au5K3tewGXrKnxm9lDEWUt/s9JgCDNFs8vlDWn42aBdrqSrh0iW3t
jQZDsF7ykpgdTGAaYR/gHfvHfjbu911CEmJ90pBMMQ7YZjyKxzTR5XEaJ0Z9uvNTV9aV0pWwITRq
iZQYtTwL/w7Hl10IVH3fljZpcfiBWZT9jUf64HqSk/fW09nF7I2GSsHUOAj8U5c4hICkD0F2o+UT
MzQYyoPCDXhmJgFoX3O6F6OElogyCIKFDK8cNgaQGBltY0tPXjCRBCcjA7HTzR9d/2drCHsvDAFg
TA5+f2il+M/F1CFblSBoMVKhHEkUlnWnQAw6fxzni082y3pC/bUiVGFFCVpfAs1E1aLSYeVrNjSg
srdOQUTU44RTh/roIfDa+sEdo+b3T7nuEWsfJgrMNb/rzJeajPlN27FKVbo8J75lvcfIrVdKN5OH
YDQhYHljdFStXWwaPbOukcZ40TfCBJxMCGwzLu3XSXhwPhn257ahby1A6Wef0PAiaV6dGBqk2ZXf
pAP0BGNqd1FdLE8h79CqzYbiG+X3Qji+sw9SclM8VC1HygskGqGrvealf42H+oevZ+tOJgFWkjC5
NaRmGH1fH3GygaQtYSTQG7t1JRL6OnU3vm96C1Ggk4RZf2pV7TzXlR8/SwyFN4Fd8JbyXSM6oH9z
/+gTeHgTs5ANNVy161LiPoLp1rmJeLpf4jp9pTNTnu+fPDpOG6FJexVV1VPnk5atB9mwjHRRoSEq
+wckw+r3ZaxyhZzCYIpcWs4O6NFEIp1VPauhQoHeLvMyCwAfmmV3+v1jZ7BaOxSHTliWe4R7+9h0
jyPrzQvKHH1fKdTcddv/ouzCiK6V+hHniH5ss0k/MmMeGTJoJOIRr0QmZUJY9JIshk1RNtpDaOr6
pqiyZklnxT3fL/7wMMRVuuPk/NWbhRVdXP0y4w79RhV8+JnGfo66j0EPgaaGtcpK4sYmmYqHbhqm
B7nIej3eCBgua0W62LNVyZkuCYwdwCfKSQJzVFuOT9bcVZW9hIFCcvexAG1xQmKOFCvF3F1bst1C
sBtfzLxuWGBAbwxUky8TNOx1bOlqY5bOr2pyvlpVw4PSER0EdRsTwYDNz+KVBL9UEj4dvowjI2og
CQJDvpiCPUHK8QeOFQ97IFDF5NL1Tod8FtmLnnprzO6rLvJm59ukL6xCIQoAt8wTNACJrHwQYyVH
OycqVwjKEMtx5zzXv9XJ3g2aV7YzZ9Xg9CArCqX6YDusdPVOpfpTGXXfiV7exa3b7MixhaZUlNGm
cTH8ghzEf2t+nYJkXdUOyC+4RoYo+rU37bMx/wpJitwdQgUYAlurhuUwLs95CoGdZvRXexQI5Olf
7elk0q0nwGib27WJGX+C3IFVOO1Yp6uSPrIqfqYxoe9WSYIkR4M3iA3pumvCC27Lrzo2ShQ6wVEx
KlmkvfhFyiDZL7xRQ52+mAHsQt9zrjn/rWM0AgtReKuZ6P0ANa4fdNtCcpPgThhxom1a4Nt4kTz6
cx4tVbOKtt7ZnPSUAAOEhzQqZ7Z1J1al8Ol43Gg8s0U28GsE9fXa13pBToRZPqSs8Qvl6fpC6taL
7nEw9ghT3PS6BDrdrBPyf3dBgS6R0x1thuE4WOprVnFIlI79JscKYZVA9xu2P3kHv9lq11mX3pRX
RWKJNVQJXMKUWDStFlgv4Q9RUiwzWlKeBTZmDCzkl4zRl6WGh4Xc0UPYTqcuqOJzkc9KmNF5xUGC
qhelcc2GuGoQGHYZmWw0ldSpOKIRpEGC93vT5ujSCUwqazogTanNkUtYwYnoId0D7fRMMYgmd68m
9sfxp2yGY1KrjW+7WAfhPokA3Tp6upM/0x8ZQ7KBWHM6jgfIxmO8EJrmQrXma99m5CZb3ZUvnq1N
tDppuewqfo84x1h4FQxrYaAM88SMuuWOrqoZYz60HZxSE815DywgUfGXtgnWsOcnChEfxVZ48SMw
lmP+0jNoPKTSaI8d8WNIrCb+bkA/elG3SKC9DOWe98Vrf1GTosBK9VvuxhG6JPm17SDD6NC2liz3
ZhkfAABL2S4gcgUReHAXSsHVLH5G1VSutYl6oSKkbTm5KN99uB3LvEZ3qBHlQy2v/Rzi8rkI8q/E
4K7KLvlVeyamCf/R7ewdbxhM1xmbR3dtL/Xi3QyA7cbS2NgcDFgvaM4XZrsDHfDQhbd4qiAPlx3/
eEserlLfqJ7IKeFd7Oxu3NJa2UJtBWndMr8NaEluWrKnqTkHJHOORhukMdW+yN9dd5zjv1gxEff0
T8lALkHWaTv0nytuKdQzytllU8KjytyNqdqL8pNfgM1xPNYtDIIh2mMTjJYNR4el080GVXrKRWrs
OAHxlHVjTxgDlBT+yDiyzDM8rHSFBOLQ1wjRAH0Q+ciEzK3FPoXvwX67JuRRX7eO+44KOF7GhnOo
suBizPa7ui+JeFQ9XgB8lmQ4kCfZIFYbk2o/2ERBgB8/WFX5hYwyUFZYMo2K5d54Sjzjl91ZHUCE
8r3U55OeQEqbxvoxgNnGogkveujiTYLHZ+01/ouRTSuPrYokDHpkaY/1BXmfKlWyJvHIRQm16PwM
zxaDOgfDFbHOCTmJLsZkWOXFktEWzMWA866j/4q1Df3DckGs8bKYLLkzu3QFf4R2RjG+kZGRLCuv
x09eBjujMuq1n7w31uwWmFivfbQ7iIm2hVNCG+pRyJleI3fKNLDm1rPpXS5RhgPtSKf62I/GgTzI
J5iRQLNQNCDNG2HTJ2i5qgD6tBVi+m/K6pfvVN62o0QCsOdiAO7RHFeoseNwM8biCZIuOnkz/5UE
8Skv/G0k46UO7GHfle6q6/1dYJGS2BTsQyGDpSREt493oqU1kj45PlRsQfW9zozqa2GbRMREPUnK
A9g8tzJXWUMbsERryFqkY0jwOLQZzWsEGAG5AwSVHutVMCawOIZ0bpYWV2wEKC3gDaA94BwW/ZxQ
UC+GWtxBAUi0tB4jWPmrLeILmWr9Iuw2I7TsDXGYr3nnTsjTIUXkBWcKLTQ2SU/aT5UBlh80wOF1
l6C79A6c3YYtFoxvEVZwegvX0B8fE9iKnCGeIYpQNPf2C2K6fdea2RItF6LIaWBBCd783PsqJlJM
PPNdECQmtGCnXP+tJNVo2UfOC4mR3zFNq4VgFs8rqci/seV3O3fljiSKHxHoEnSZ3Z6AFExrTbp3
Pf+QSxunbcTcZnBSqMIGyyzLYJQduKU3WZhPhtBguvnxib6In9CdKKj3BcbpngVtbNpr57TbGNp4
VKJw6wiEZXR6wzU185dIPyT9diEru9sXJsgSJ3rTzWo7BmSYeeU2IxRwgSD5XEf+sae1Ilok6ktD
xmQaFJBNKlgJjggZbmTiS8iAeOEP60jX1bJVZAURGxMvAYwD/4PVv4xITQbO/pPzpb1mhnAxOAi3
ROceW+uX43A67boGPrwKjNXoimNNeMyO3uA3o5GLLumGnbTQso4aaGmzxhIdUgry22OVbiYjHXcs
WEA+w7dqwg+lNQ6i48LeFAQRkRoVmjth8QbkmbNlu+bExc5jYJhelatKGq91k344A7gfAkC1ZYxO
moTAj8zlwEH8Y7kSCfsowVGB2XdHkCwsFxOibvyw1pDVKyBkO9wZkHtnuTQH/g/HUtqBUQ69xJHe
QCa+aqnwV27gLjnokiQrieHuMh83b6OAqNBjKorgl2qTm44qlkzJpapAzrJGm8tCALfW03zcDKl8
4DRqnsjGhPqToDJuynWESXN0odL0PYUHMslNl6Pu6322L9M2dnD9UblFiO5zJib37yXsWGfNQaEO
BOw+FcEXXtlw3dgQljBbLMRsKLfieZBjYlSp6AFZOz+CDlUbrPhJPo6kKB5F9NO0jw2WBGxu2G3J
YmR7BSFER3XdkSAAKTQPD71ZvdmMAbDi8y+HhsrXHTa/Er4tQnT2HL34Hk4YqB3KsIWDIw4TzQJ9
COpi9bNW3co1AncNsaJQfrwOIK9DCbXfPRDuK0cf3iZfw0plONG+TOIlum/9yaabqFwSlpCEZ0jY
seWZaMJDxFmcnJW5ZsS9tBJq9KAvOzADmiAYkG47/4rpGca6I+JoWjTk+NABUKg8s8kB0ec/BvQ6
6Zo2zZy0tc8bTKCDVnz3HaJYG55RMdP8dbINFjR7IUTbkqqWc0+YtL86DeYwjOQtcg9BuuIz6QjB
hSXYWUj5ZZ6JmzQK18Ta0JtK0vap1Wt979JgXNw/FvOvkcbOjd8XkR5eM/Q5z4MEh+n28vL3jpmD
yOcfrWTpObphOIwvXQtJ9OcJhlaTBOUHhMgTBICtQZWAkE2DUwUpwIdxnuOlqk5uXba2tSJcl00b
nxLc8DvXRaFjMbCsyUA51LP8UyMyTfPEg0GTbsMaWDylTSsWnYbywh88c+OGdnOoTf7ihhcgVpw/
VhDUYyeAsNl7Jz9NxDHShmdUjd5DOMViQephtLCNaaa3SxBtee8I3o1FUVYTChmDmFc3eLIHH3GB
XiaHELLJ0+h212Kq52B5Pd5rZSsfEzYft8vKbVhjiEqHrLk+IPPQ18OsbRhr6wMQGw9UXJYl1tPQ
2hPFbGNsrI1daWsfFQzlh64rP8LKtk+V1b87pSrOzGf/c3Hy8Ry1pvytfvs+/M9/JVP/W4Nkfb5D
to36yJyH1YKxu/tZItVVUivxCzF255gc+jZmplFzT1Ot6n0XTT0GIYv5bJm6q7pw97iWtZUF825H
SYMrJ+dUizgieQ9N+0Pa7Ae6X3/IKLHeYmqsuAuGF8sfh4tsyILmSIE6+eAY9vDFyFtvJb0mXzNp
fLJVUm/7UsqN1vDGJbL71gkmAu4IHAw50NUwgukUmAY0ASU//FJebAULMMetdvj7Q2v+Mf9AlIYh
Gy2B45LooH9SIgw6COKhCqiVUgIpaNl95D2kmbLXIYj45pYwZp0llU5ULAAFEYZ21Fk9V101SY4O
OcDnjqRRU7d3uMTcfU9L8JjYqbnnBfGusPKobuw+/45aBVR/QWxIVlWnNIVvDBB5Nwx2fY6AQa99
1RDcQ3mApNzUyW9DOmO3ZJV7QFacoGbNFwmB0aVmHtoQhOzfvwkEd5/eX1vqJvuaTdvDYvbvfvoq
lML5I4mWWSJa0cz2CFNLPVcZaA+kWJCvi8R+6Grs9knrLtusoYnvmt2WsfEjTKEA7wFytFw53u7+
0WUYCGyROHWPpjgLDm6hsiInaqiDsxEwPhtIGnyVPsCMutCg+s0fGdlvLMt4lSNNwL6IwB9Ppbfy
fUtBmqdpwNYEYb2QoKMqwHr/X9AX6OFXoIQ8b44PeMMi7VTCsQgSzXpgqGa+wABbZHW7Qd5Io1eM
PzshFc19Z6y29RynPMlxiUstPI1jAn+h9a0HV9ve9Udtrf0wO3/c3adM1ZiRRNR7VEbK/1mVzJ4p
Gstor2EyPt4vuTaAVUWgRdpDN2zcvJebJCyKt8RdG374lGWB9WtuREG+ET/KUl6hT2GiiNOPgWoe
5u0o8ARTjoHJJp+UPZVmLs5k8pfEIje97EaoxALkr3eDCnBXRpSso+u2pxS+iybiGHW3wo21CATy
b1Wx4yD5Cmm+zMvziJv1RI8frE6PNj0dkYqkzpBeM4COG4u0mSUQ93QTOebjXQkyOo167jQ8eMB3
LoRLYTOP0x3BcebaaXUFKdKCMsEM72KQN7/1yOxb3D+KYcLGCndZL0Zt29aSSLe+woc37h1HC65D
+6vQcHT9XpqzENTP7z+jk9XcYleVjwUQn8XY2frHGNJrDXojPuoZrIys6H9ASQvOiH/80+8REtYS
xwrO9wtr8Hc/JJQJdkXL1pipB4H0CNmcS2c8h04xD/oeiWB7N5PxVbfj+lUPwktWxsGHnWgPylYn
rS0vddUWz5HNLaANS+hU03zXsKu/R0F11YNUPnUY+kXo4CEJCSFo7w/X/TPuiAtrcYslYN56XAxB
eOl4CEVp3bIS7YisC+fqjA0gzsk/RvPl/hPzPbXMJlo6jac5G9d1qr1HuJ3A977WZFO82QM8E7MO
xrOtiMdKhwrkRx0Za/Qz+u4+09BgDLQBNOkKo++bHexMXQt+xpNzMCr/irlXxywOi64u2IW7gWrw
PofreI73Y4L2QcEDwHIFqlJjqae/EPVrmc7iMlDMPE4Fhnw9oBa1WtgDUVJoWyrmfWUbxF5byabw
Cv3x951JInAu5lx+xIHlwLmpOfe2gUdvi8RCzajKx9AgDWOKolfifG5agYowcHU8GE2FC5SHSx7Q
iffE/ebONYKNBfXYpzKbP0q0SVcc/9VSiygdKXiiFUl42oGIWnFqYnIoZS7ijR6NLLd2MpxFO7A8
ay/iw1eTQ82e0xSJl39fWf/cdskBQPrMfB2Zs617nwaJQRAq/g/OfVJiuGmsnpbWuQ8TZyjQNOm3
2Db1vRSFR1uKiZiB6nQtTKCoToMGLGl8RIXExN2Ajy4s+rM/bEbpc07IQwGV9ow2gOHSjD01yXcc
/Kr8sHW5jxoAaUlv7+6yo6jy812L9XGZRvJLakchoTU6SAGHPHQ1UTalBznP0YEa1thJRLq+S0aa
WRQ0+iL5ty/lDwkgX4pAjyA4hziO81no0yRVS2INfZCmpDL+rwkpmmgDcm6+HxjJKFN74aFw4jCQ
LBuPuaKQdnhNm+EAGcF6qnXyxNI0ulpSEU2rmy/33+c73JGXfmCS7G5lohIyELyrYzePfVIF5yjD
Dya2iYaSA2EGjdPGqbWHbpW0mGob3wwfax3mLY72dUXDncwKREWRLx/tWM9eTeFi9DXNBxLtyqMc
RHYksnPaNjq2u78/POb/sSs7nE0IXeaQYtifp9AC975hzt9T6Bj6tzE0StZBZmIIaqNbqqsG+y96
hBkzko2iZO/tENn26fBYRuXa03Jid0RWHE3+Oy9IFeWit013X2FKqhEWXpQSvwY3lrD5p5qQbALj
2IiDjZWX8TElA+jBqjibdRavakCU1I7Isd7MmpdpPndjTQcdSLBqVk4bxCCKLF6SSYqO4SEts3+R
qxhYDP5RYnBEcVzTYBzPU4Nr4JM6TOXQ6ITDoAtqqLkp2qE4+S2QPuY33GAupmWvpq7S3pRb/sDl
hnrXdGmiCVr+v8VUrrf1ASrb5B2vvRnmzYSYXpO023NgRuewL/19L7PmRE5e+y+iAutPtagnEHmh
bgPvyP8+ibx6rQ+1sqE+74fp62i1EBsSssyUvmmRrhxCWGqrIQrdVZL4/jXP0aGAociJ102RvkaN
jyTHiXZMVNuNAyLuPDbV810pR91qo/br9UMa2Prh/pORW+M2JGvO398l0KTOjhdS/m5WM9Karhn+
wwck856GmhtkHC3rx7DxSjChtNPuMjSNjpJOGD2Ag360d5GX/TKaKbvkw/uI22LNQ9scHbNtjvr8
k9Em/eZfXoA/Fwp0gMLk2RcG69bn1VNhtpRkiCLPyqoASkfoTwfT0t8SLWh2uozlqqgz/3r/KfBM
6FWZ4W8EMae+09uvWIuSB4eyFHtB/8sV/UeOc/EBsqf/MJYAaL2SNTdtU2KkNX1jNY0kraWOSYBH
b6ZlRFEKkt3F1MU/qmaOjDFDa2OEkhfJ6+pHIbP6XBb5hswsIPCjbyb/djL/86lHU+fplnQRPkhb
fH5qgtIJbAWeoWD7ok9rLGPF3ACvgYBaigJjys1kM3S2eaYhbsGF8NKt57Ije0PsncYofr/LblTo
WMAjWALCPum2dpQ8fFKM3KUk2ui//v0eGtZcO/xDZuYIgUzaNCzuoW18FnyjIesDVliEB5nbIVKy
ktN9VZavtd+nb4q5UUd8h9YCa8oGj/5XZKEuyeWq95thqXyvvvZO/MShFSwKipFUS9NHDmGA/Ro7
P0ZeJBnMRu2tzC1wLamNonbW2PipGFYihJANU665km9+KDEenmW8MyvYAKHhyy3fEu2fVkV7dgpi
4Gd5sEnb4nGwjM283o9NdoKXX2+HSb8YdSXPBtqt82BgpvOAXp6IZm/OjmApgry8sAci83wRZc91
p1Y+Z05478MpT5Rc5/E0gU0Oh3NeZac+EiYWO5lcu8DfqEazn9v54iWE40YxbqT6Gw3q5trIdAR2
T+yVW7D5MHQ3Nvct0g4t5t+uka7SMWKt1kMwzj0wJBuoJ1/rFOuKBCsu9jw/yUy2kgkn4C40esSy
8yU3CEwJB+vsZr6NKJJdYcxMDeayXyxhlqoLBopt/YNcBY1AeCgHWHM4fSmyEAstObOgGWuyrAqi
ZAhtDTtcM9iW4c3QjZ/a6qT5yjv4nLN/X8o002aEJ+ZeEOZtZdWP5Lw2W8z5zBl9XUcZNJaXaTTT
leGX3j5U0w4vYnqJ4uC19fLuxCnWpvfT5En8PiaFsYrAwsDDBHjeF/GqCsL8Qx/IX4Z/SLi01+Uf
NEhvkTtdmIFEK20mDCU1+cGzdA8mAuMqReUp6moH8JBG5sSkB5GbXcTe0+QN5YfrG/K1S30iC8qx
eOg3dw9Om4+SWCVgCaEhjN399BUSLbXD3H5Nky489lOxGlSVrMF5qp2Qqf2mqfYVKyTpwJVTre9u
DQ4A6K78BNGvpwVkGk+2+UDqrjxGtVpA5QSuFOUHPXVxdpCHklfy4a7G/o8kmy6+ItPMtW62J9VD
W1qM9qPhnVF5emqblEa0FM9F6hYrLQZ+5YVdtctRuC3rVI1fQCnzeLmTuQ8ScEyU6O0eutG3RDUQ
lzOYI/iVCP+jbN/dH5CONIolORb0svJNNDfKiB7srybz2d7rr3nRlMm6tYpvQ44oojHH+FnrkIEg
3PqiKjN86hDsAgJtbjbfxrppXAfIJRknK1tXNRVVACqjYCY3f0IoR5WjD4CpRSqO9iwQmbymXrhh
YB1Y0xlmhR67kze+F/TK/756yT96RI6um3ODyMJV4nmfd+3YpfeQWWD8bYak9aKO3PchZLg7YM92
hfhi9joiRQZhgGhUcYtLklSLoX2sVVzcCstgnpVFzc60YE6CVT25xEVtbZ6GWVOS3PBtyZUclbX2
PV3bjcSDLO/PRJ+UCekNPtPbTJwYzxSHlIlgbHvx01D5X21ESgNTyls4mM3JgfFJbFW26vtGgCeQ
zW309OeGkFrJ+NjwGudDugx1iOqsL5kC8NNa5W0wULxH2USv/i42byhKgkS3n1omlssRd9Tqt26u
neR3GlPJ6X5xQIIuhqbm1glD293PIOP8mkRD/q7FXc94NQuPmDIF6BUe2ikZ/u1oIP44G3Nj/h9l
57Ujt5Jt2y8iQG9e0/vyVZJeCJUMXdAG/defEcx9oW4d4GxcNDpBVpZqpyHDrDXnmL6lMy1SbdSZ
V5h1/kMzDzcnY2TH5+3koQ8RzLffMis6jtPwo29mypOG21Aatn54w/gNDlayEwk4UHSRFn04dINh
vCnhwKpQlP5lSmvr4Hg4PUwo6v/3NeT8r9Krp9ssWam6YXxyvL/n8NBFBQAPWlDcZ80w8BUv5bJo
NsA/q1PbD8r90OGJkkliXGyPyFdptzud6KXz8tASm0BAvfdmOQF7WjAK5zmrjT1bP/kw19Ea9LNG
lBZRz49Dn0CcAjxUgCa9pnbkoSjNfi9nhFgTiUNkGgYJUz4wAwQ3zxLG0xAZR0YrDaMoSX3x8OCk
g/3gAkBj1eXSax6a5tqME3E4YMiIjeNj5B7VNkIUBhI/TgfXfktYxV91n5wKjVzT//tzNP/XatDT
HcPGsIlenf/9vRos6BzkQ62CERZz09Bq56ZA/jPHeErx/62zQvSQC8vsKLJZ2wLpnr7xwaxF/gTz
FiCJRRxJU5H5ZI2689UpwSvobbtxPOKdlq1y7EBbEUyXy82OO8sO5w8YHl///9+K7UN5N9kC67b5
91sxJboL2MqC+0NZTOCwql4p3FlQCCCbzPygkXC07lkhrcBOEiDnhdhh9ArPUiFfQaZrZI7SLPGC
+iCJBD4uhbDUOYNXZ5yawbZapmc/pwMKlX/W8xG66YLAwnVRQtP5l3ek7re/Vnm6a9uqom7pAUWP
/74fwf0FYWJS2TXb9Ks9UjkWfe+fIxdVnu6AaQoyEvxKEr77wdzUGeq5KOiMs1Z5Zr3KeJXDeDa7
xHkvIqvZAHDyHqj+Qz3WUH5pg7hYUVDwfRnpv92fauf43y9dbbDZaXhUvgPb/mtnWQCxK1xoSOuo
J9Cv08AT9bObXMqh/RXFBIRS/TYxKXIURWjngI3IzeCimYffGkDpEDs25BY6ZdEQxjfnALQaSEbK
uNM5THelbpwhoh9VmegS0bm+0i7b0zLBu6SMSSaYwo2BAnVjGwRY5sNM8iIIknXgKm2R1Xy1uhIt
H41Pku8C9zbnE1ESPhQsHFIvfdQ6X0Cd+mvdkUcv8Mt3m3ThKpm+2Y2R7R338X7HVLoY4WULVlo9
0szlSKgj8qn+ZeI0//egx2VN08lQN6rh/V27oLeCfUknU8eYqRxslqKnHuoO7AlVwXDtz9rTg0us
PNNFo31YZHgfpBYC7vKb0To5ggtI58bWiV+s+MnV7hDYTVNfPi5b+qJGtYTO0vyXXqbxt/af7YrN
y6FX5vomfIK/ZpYpaht0uyoHibJAFVoUmwKPrqDTY2Nx/D2eXSY9q7lppiY2Q+RItfXCgTYTTT/3
mkCs5B5Y8f7LXtD4ey/IVMfwTmfbDDzqB39PeRkXQyDQhCFSTDqSlUu4Lhn4D69hCatP5SkaQwqZ
bt4RrJeAQ1EjQSpDKiY6as+M6fJfvmXj77uel+RTkkGviG8PtMFf29OwJq45ptCIFYIFIeFX9q0H
U7EtQMoJbx5e9UH+AJp4wgH2OPqGdbX0hOwLMfybacM29b/Xap6NR5e4WBe9vOvZpnr+P5YEfRjG
0TTWyC00rHQ6SW4938PQlbu2Vc7oZgYAHEW3qNfleWoyYDGGcHeBiO0nX2A61xUKDrvxBmBNCHY9
kBCDuCrHjqkyd+XRtI1vTgv5ia0FxOPSkQ/LkwQToHKDzKMixcsE160Me+vNm1EVLadCM959b4CZ
FFKqpz1IQwT26M4OK3/XW+7HP0ZG7nnHpV5hKed73de4UYEckbBDmrmfETMATL/f6yLm0jR6bSs9
xnn1uyjuBmRLhb+VA7EpjUa/1c4DUoW8+DPoeizxVO72swjyXeloxTZ1OrWIy6dtVUO5qieW43cG
BHZi/zplXfCgq4e8yyxmUPoNTv3kkA5ipjmV+Tbkc73f25Hpv7gIVFQPkE5JikNgWwKMphe1uHrM
jBIR1WDSaUR80KHfeAOIKlTyr85stWygDePVd7tnm+HqNk2l8YpIiGl+wigYTv6GulS4iXXiYJ2Q
3WgeBmToDM601XTgt2TB0KNQ9IDZgHcNh855SfBZt6KxH3JYsF3UvBmlCpHosoCYvNQ4VDpIx8Zq
i1fP0a6+jOOHBr/D7i5fmH0r3g1C8x7jINj4bmKdm9gm7go9T+G1v0ST2sfQNPxHaCnJiaU21xyy
lHUWEIm6ki1ybUyQ8jpHwCbAxl3gbRcXuPz/HMWXVosvM4QlOJGkI61IeIkuoVvNKt+MNpuV4PDp
nCO3D7X/yCied8sj64TymRxKh2YzBcS2SIeDF4/5vgrabxNV3we7n7RNFzsg0hFGnOoiJk6gto52
xJU1j1e2Y86BBCkSxzE/IX9MQLmp3o4WAijzg8I/WpNP50XaYq9NkAb9xIm2qQm4tgHp/da0c4S1
pc6JA9sS6VB/HdLuGY/Y/OzWZYPHhw65Wsbebzp1pNnT01Qr5Ke6Dw2tZeL0hvcxSL/MFUh44j8g
JpR6eW2burwGLfV+inHMAAnOIacGWzvlocnKFSu0Cpyl/js57WOtHobcP91ZI2GYUGQasuE6+pCP
hXDek/rFySbS5NOa3jogQZP6uDXd5skbN25uZuusCs50x4xnFkbG86TZRFm5dYYPzdbp1/DQ2WyK
84EAXnWmO+ikiEuYVjEsC1VJxDAV3pYjZg4XlLn+4kuXtXMYvGZpRXS708WH2XG/mksdvnmZJEo5
7HneVtdzopqz2joPhSsIAdXCq2ZJe20CAPvEET5lm36Cg1ha2WOO3e1ZWoWGlsyeH3zZdateYDgP
r/hy5Jk2YFCt2rYHXpGLgo8wT44YXPa1auSYvoubkEDGmZ1002zsGtI1pd6o382GKVfB7IyPjtnr
cFyY7/DmRw9h/82DhntKHGpnSG/RRi3n+I9L4ii7n0vhPQ8qvVtZGaiq0sIrbfcOnleL1rdAK+l6
jbuVtv4IiGA6LRCZXtvJRSXj1KGHN1C0z5ODIrIRT4Vlv92foxjxLVpKVPk4b9zGnDYCUdqKK9bZ
DTaSevXvmtEm83x6FKoP7KHH3CWU83kNnGakTRF4kwmohZOxzXK9vQp8AnR9jNe+ccRLXfwiMoqB
SRmC2vFnExJyjQqQCCgptR9hgVx0ImSpYlV9A7VQ78IRgEaqfGhNMk4Xq7J/GX6HOYRbXgsPhvTq
x3KYmidyCaoHMq9YsTz/+anmm/G1YiiuPxHa2jDhaYin0jgWCx0hk2IT2nGlYuLzg1WOwZodwNeA
b/4L5W04jLrzrWteYpy7L5mTw21Oq/FZn8aESIW224U6mP4mmysmM7V5lG25NYtc2xc2GUKCnM0V
ISs+TbZ+CHduGJCdpe47WI5MOtWISl/dgWWPnABLQrCK8gAkSYt+7sR685LXHmvWmpyoISzJqlJb
EJvYMMARGqYSxdjDADqWe8Phgxyn7lsBgeDudl4sz57yPS9HgW3ZjDI9tJmoMK8pMdd7TIngfVHA
UkxtG8pYY5KZl6l6CUMzOoxa+phzf18AoMPDMzG7m361S5sWpwYz+WsVaDBu2HWAB2KLj1bETXHg
4aT5De2BAEbff5w093fQQh4Jo3K44JXstsIyQfqr0+UJGbavPpWNg/Bwdqz6mJxlMo7XTQyomgU/
OWg5SxxngbUMg6+izeadmKjFQpvt3mToA7o1LPlwn//oxOiH/3xTdVbHqx7sOiwI37iODDrTajk0
u3ekh1sxp9ZFF070npTBT7+PrONd29bStVj5NK2jrjI+1YGeWeIhDKHqFjAwm8jt3tqmmx9a8s06
bUJAC1ZlqJ1uXln4BQi8dVmZkTyD0TinPKRX5SdYAxbduo5KPU2b6qH83dhAqof6a5v0xiFtuHn6
OUC5ihZuS4/72hfB/OrZsY3aOq1gqddivtKoNLd6C9JOdjV9XL1B4KsG/LgjEWFMJRJzD5FAF4oP
M8RHk02Of87tzn+2y+ktNOtNp9XFyeUuZ4fw5xAyt7atde/Lfa+4bBuH3HZOURgWjNRSdgdnGc2k
DlV4ln6wJcqk2U+u6SscdP64lHqlZk0PdvW9TnPjHWfTfJxaZvTxLCOCqBwDkQjqtHQrHBsFn1Ga
A0O3bs+bgrwdqug4PMVNSfLdGIQvJhZDrY8WmUtGEY0oZeIFhDt1LQk5iAvqmE6EVjXxCwJI0sti
K7i4y1KchbxxzhW+uQrCs0lynQ/C/ySU+iMeRpMxsWY1CQbirmT5o2lpPeKIPqY+8892RGZxrTOU
L6fCbdH0ZjYdAtJoCL+lCbR3Q4xGhTC8TSqcAiZj9mvBo7Abne6glNL0xrOeiPesN42L4aHStAOU
UmoxJ4kHfnY5k8H4ME0Y/z23h6giu/BYScxWy2nSeONTYMw9mSXEPAiRf6kN/TdJDO7ufnmg8EbH
6giC8xqBn9DwbzSjXzAUeeGZMBHo5CzUjaRxTk2FdLz3tWuYaOm2j8rpWys0JtzAYHk7+LtFElEK
Cdooj7P76WAPzSExbSS+c1S9TGX/GYyN/2GgXMxZx52Wh0wdTUn/0TWxdUV5mD4GYfSrjq3pS8QE
ylXcmXunqqYvXgL8RU9MrLf8FlKVz9K8xmmZXGuw1HeASk//4Ru7BtQTIRMXAlP7GNB13OlAMt6i
qX2LZ0wWlJxw27pR/ZDWw7GkWoneMM/epQci1oRR0NJdP8xmP++rMk5eQ4SODAbuBXy1fYuMIKZS
Hj/VQlTHhmDa3E6Na+W2xlXQbrsup2nBdzGI+rtJnZkI2a4AqlaxWrZo5i6nyxOafLoL1ohCPkyD
G66taMoJeVpLIzc/53H81YBBWRgJTZm8+2ydntN8rG8s0KwVVkKg74vGFo9+va2la0ESKptDpUK2
CHLTUTlKi1c+zds6GywswshCgXYUbrFjFYeDr4HDVRB7T9y0eeJGve+fWBXIrW5PxjrUoHaWtmHv
Q4+IdFJ5+2M0lP0qiqJBJfa0+zLShyvrqnYfa6O3y4zxx8xddmVZPK+z1my+l0H8YHBHvfWJMPD+
mBgJwLcSBJq+xpWWb3JIeXSRlDIwB9xBUjOnanG2PEtS03yA1abtOqp3W0rtvVrZQ/ZyQuNdS9yf
BfbTmxE25rvKygN/P7405dgdGrp8KyV8OftqhzPg3tU0mZ2Ws+Xn3phZZPKoX0G/9f8OfZzOJEup
f9Pq3yM30CE/t/6Gys60CoQXnZcHTx0RakD263KY6NC2//vvL3+jDuQvbRgQnarq0lJnqjIt3Iyl
XTALAgKqM0BEYLLO4WyH5wkjgHR99yH3Mv/RQOG4WFxbOPmj1kZbP/Gap1A9ODlIf7ZepDiU9XMa
p9hVZPwZlg7JZZ21nQAO7fQWoHCUV/88LKcsHYd1W5ImLrzQujWmeGpzXTvaLjngKdnfZ2Qa0dYx
6n7P7Gy90diDjUoIBnCZ/MqyrLylNqG9KfrHbTGrBLy0c7ZoxKNtBAP8W+a5R+6d6c3JqwN14Y7y
vmFhjMkrmoOh+9Nvsbh7bUuIkkbC3FQfRtvX12x3nRdHz98yvQ7OuECesODFl4XLxV2wx8/GtW8Y
061Jo/lWqDwgglXw99TBo/p/IdxHN7PGUxmF2ntnyHc7CbQHH9zUtYny7yGYAYyg7k/bTn83cIPf
ssilhVi7xsnqd4HnjW9e/2jbSfVRIPa9xX3yyke71cPa+1VJtguKsDX75oPrkGQYVtT9PKfu1gCo
JFrjIXh1OjFsc5HhLS6y4NUyAnGYjFGH+jFiOGFHHNcVG6YId0JW5ZBMlAVwMKsvNtTEfau63kKS
7uVlsU/CFpXLGUbTeRqw/2Bdoyeek6oQFRPq15w6HCGo+Y92YAOBHuqt1ZwfVdx8xCJjU0SLn43k
EFGByuuXCCn5MxNCtsdEpu9930++wZFZ2EvLj+k8wl2CYg44vn+zMqjr46A9YMKw3+7MLYM60xEj
mH30y+S5QJf2EGikPccAh1JmahHKRw+KAtRuDXJNREMHN0H47MZB+T4OSc9ca7OnSor4K7dFuNJm
r2Q8b4MVGWrBphnGDPpTVeA7yOT3eBoOBKLp73pLqcBk+bGOqup35Gj6A+JcXJPqCHVxtCMpQX9g
s83PKp1deIaoHcEcIyt6le9SCyDuCe8nFiboEEFNmmadtQdi7K+GVcYPlgID42RhIzDJdR90LDDp
156yjj/m52Q7NF4dHRxHY8RrEZs2jMgigpdORXs4dA6xZRkY65WjujlkYHa9nV6IVBJ7u6y+c61C
2DPinlKD2KVje1Jds/csz9xVO86EWURj/G56eEISC1X58mzV6p9D6RSXCOeTr5br2Nb0SzQahIDo
uOAyQi13QTy2YHsJV3DcxCBBhUtEm54xwyUvE+XpTeqW+THfC4XYKhKoJrFV9XsffPEGG3K4nQgU
20++0x0KwzDfCEW8GWz5PjEZAI8sJmJL9Ok6Ai7ZQcWYj2U5uKeIiINj6Zu7YvK6vTnb1bWCVL8d
mQpfwiD2V5WjfUmzuLr56noQ6nog9LV/iZU+DW36aoRgFvgAxElg8Z7MzNMeW+QZU9Km7OHkCPiT
f+MG+eHP6m5Z4hVmde4XMqTMQGHUKVo3pO9JsTY7oPlthCw56Xv72Qw191KX2avnGzDakqDZwxFl
ry2KkpzpxikP9dh+b2TQvAZBJw42Y9qeXf4hxkf20AXkj1LJqn7FfGVp96vRsn5l5mG0J/Ok2I1l
jF9IS8VPcid8AiLSxM6/SwgFmyAI8ssMaO9GchDfTJDlH/9M2Lp/BRKiPbhTwea+rtnvJ5n7UsxW
+BIFxmvOdH3tIq2/lqWtrXz/gsRs/NCKhigeF5VpHTb6Ox141M3d+wLylCHZKG6BC8/KjZcpbp87
6fivXtpfktwT76E0GAGk8RzX3ZOjIG4iH9t1aE1bcsLb194j+Dboy3PP/hbOTIOaqSTdF1SxKc6R
HRZ7zUmdq+HG7TrJ9PZ5sRDoWnAom2E/4H6qKRVR5wIR1DrJhL6mqHbLqbXAgvrB3nyWbjVeAzOL
gANbLlyRklAELC5cq3OwRXtWX8e67TaMrayIBVYDvpNhrzUdnpiCSpgDBne39C/6LPvhYYFxUswD
6USqo4NThSB3PjCUI3deaS6sn7nf9xTPZv1SGW1/nJPmdexuaQWRYhU5N4q48hiNen3iJF5+One3
KKvcNwoCKWI84vOiwI6vADqr91ndW4Jxw61I+syqCGPjJJ0PI0D6Zdc+mTz+uEeRP1/oieibzsxU
IlUW7Ar8wQ4+ux5irmKhWXmLoKrwtF3qNphIe96tMQCWSc3kJ6AAMCDZNeoocy0P3AUEz9l2uQu7
qX8ObpAewkcjdbfLlNC7VfEkGx3Krk1cq81MPo0Q2cBD8teHWv5oJhCQsnHbAy2i8X00+qOEL/md
8IGN1ltIIVgZYg9h3bM8lL2VsZDs3O1yiozqNJLPt+6sAUHTomYazeiRtIFdR9P2xXDo/3ta9VXq
+E9DVcYsCdW60WIQBRS6uYFLMtVxsFlUV4mbO6d2Icg6Q59d4QbWmAPi8FgHDqjJoRCn+8vC6W1z
i5ewE/0mWRN911wqLsuN31S0ZRdQFzu2jNKmurPzKc8uEjyXPsAxmGnEszRVeXNddr0f2lqWXYWB
RDIcGG7rBKNplOTmaVZMHIbablNNFdHBTwZ1vXhtzQ31FLPRtq3Sv9HYI6Dcwg2i4L/LQ5Aa2tbh
xa///Kx1g+kqqnjX6JRQKa7TBOhxM2ychAhrM5+ancO8umFAb1nYpPU5HwlxpFL+WbXkZC2k5d6W
1YmuA+Bppe0pjI4gxTGu9yWpRhhkpy9WauEtTtJ6Y1kECzYBUWrLTn+0GriidvybPkjIqiIEeTYb
ZHBIBcXLJpDUy/udTR8yCunAm+W0NWZilKi2kCUeNjurG3oUU53xmjUVAQ+EO66qqS+eqiENT2Vq
TmDf4Nazq94SLeJ+qUKPXHDVBitiAsMXFODAhXj+8yDN/jE38MPOUv8hWjv8pac/hmR8lsxQJ2Il
NhWD8jkxWMHgTVjNhPYxk495sJvHifl5LJMDMpSYKOTuLhn1AT29tJJOuwDtgnwQA3ym6digXZzu
FFOXB8w+T7pUOiAxvWWSl3wvb7qZnTwui8zO+eIITzy2TtM+DJgmmf2is6/W+p47pKhO1fk/hxX2
pAyD1DXyy6ucJ/1GDlu3yiYZnEjYpHXQtXSyxwj/Q8eWDLqPgkzVcm8g/jyhcKVWp7a49aRDRBi0
7EKz6yVupoAb+0KbWT6gsgAFPvf2b9oPMCSKLr6MXZ1cyEP69IlSYYggWbbxDHuVHYAvm7/qwH/x
NH1+Q1a0L/Xu1/L1SZZHzz7iPFdVXNV1/RRUjLLxxhpTlWWuuWcvkO2ngT1wJaNUfCDnN7lQiOQb
gFJvUjjgS9chg6r8aObmuZcmmwOIEeugn5C/+m0PfYNo2jBnXyX9EggktV9A0DRiNN6tgFB1kQXe
VEdl0M6BUkLWln0Ose+8tAH7SzeST3oVxpe8jz4M3sc7y3WaurZ4Ws70eT2OZf4uQr2Dp4sFwRc/
Yj9If4akp5lTpn0kVjpv7dFtYcI49a0B+OfK5HXx0Q21/Zl44wQcDyJAhuroPNdYBnyjDW9F6Pdb
e3L650JUpACGc/+e6lQ026KgmyEs0hTAZpw9D52KWgcu81njvBF5PryRLvtDywO1akjYzPbXyn8C
FD79xHU6MrTX5gvsIyrx9VDspV3smxZVsC1a+mBeoEjaQBLW/TzA1FE/XJ6ODJJZCATtVjaZD7s/
PrvlqMTL7vkd2OHa0cRPBAq5VmmnwWTCZkehHotgouaifuoOsb+bZfeemWF9LWy9vpK9o1POl9jC
1enyxKSbhO9Jt8bRUjvBqfTFdnn2z69kA83cZtTeBpjHjxPej6NWgFMpklrDYcTPfGvsrnyNe9RR
MOh1NJapHlV7r5q7y6CwVMtR3n6l+9PCvA5oFJS+312k0M2dNpHDY+tDDuQAeklEM/5NYPI8ypgy
fDVqP+mvwLlIKg9BYhZBRXHjsxaY+eXPg5Vib+U3fi4FxyjXlVcL82g9nKfSMs+D51prZ3K77MOM
re5hYNmwaX1si8to4pQSjV0JHUofu2MvCbkmHzm8xXH6U4gSjBhOpmOS4bi0dfwXk9M1+2Ue6jon
uxA3A5GmuwIRFFvX6uIXamTHAh/qZfF7xFM77pE7DqBDGBUC7PTyo41H/9Cbp9bOzbXDoP511OzH
cixm3sQHY8op8uBkTexXXhLysg8DESDrUe++R6XTHrIyNI9e1xOXR45sw87hJDMIzXFAi0KfWkFK
Ydt89SOB9FV3N7OrhI3aXD35HQpvxdkSI4qydMBQ6I3pdTCC5jtiNu6F2oiuKXPvo0NwKZgVKzxa
pBFsF+XTzO5nZbl0MP6p/bKH33YWfb4kwSSPdHzGIlrLcxrgpOrCATstwW9pZQ0PxgRkKvBAYS5z
51IANwcfLp1V/tB6LThXrn/uUhpsVFCdM93lTyHriY6JIhOTRwBWza6Bun4PwWsDtguCtdTTk67K
pg2xaVtwiLQNO5oCKjzmUyt5i/VQ/qK6/btDgPvG2JjuaicezpT/u6tmb+tIZW3DbbqDP2eXIi9q
AFY/ah6d2ph+cPyjmh7GoDneba5SL3F9gCq2xHAbVCVjcTMMoAs6C9Fn5BTdpoeTdmk0Nh/GZI9r
p0zexnHo9vdmdyf65EzIbZc37ns7IVPC8k7wfWOeUTw5R9gr9MCpjp0Z2aiu5/jupIllV/3XwpIJ
esopYGfKRbH8LHV+ME+OiJHy+CbRpayHqYcOXsZK5lVvG/7sLkod51VVm4+Y5JEfq9OE+MWrk7Lm
s+RuahE9rAc6/2zZIHxQ8bSfBxNBunrW90R0tiRrFHrvxkuJujpog+RLAGrymI5wIGhBmKckhOHi
INXNXC97C4Yh39t1Xh1pTrpPBAnMqyKMwnc3sg+I8Yy16Ad/mzS+lm0tv38Yes3ZDp31oakqWaAe
lqPet1LwQGZ2oYn3jnRjfpKemz3WjhWtNJIfvmoFIfOFcC4hhaNrYYQ4y3AvfQ1CO1gPkGDPLblh
bzqmdyMMjdMic7BS4hOo2JjTgWnNYumWTo99rD3S7dHezWb6OuZZ+NaEROalUbcyXXiUgcvNA0L4
n41eEsD9/LOgXmqOhNyNe8hxb9KfVL6A1IZj4Y5PeAb8Rk9WtHsHLCQRCwrV/FuOerf+1vk0rpZy
3ewZ0c3Vz6Or3RaZO52VVTrH84plgXOpsvEIBa3ZLKkhce/j1jaKp9bQjWOres/Uh3ESzsVb58KH
QybwbahJ42hCY/4PuHJizMi6i0LuzFGHEWqno4HvAZozJODHzmhmbgLGy0irSabyo7m+JIV+9usQ
+ogDz/zQpAHjctVkF+JxzmXVmge3z8OTZCNeK/3y8lyOZOlS1fJWhY3VsR8KZ0YEHYUUopaTL/Fb
t34X74UG84OJ89U3QtzGCzY98a15jTRZ9cq81oSPnkdbze+/pLHBiOh/apN4hsqHqdNyjiRUwFyV
uMxzM/plJRNbspqceKeapptet8gR0qxK4eFE9nFJJJkw4vZaHpPnlCEOLlmNNpphHjMdQfWyO/X8
edjfL5W7UxqTOamNarsziVHurNmKSLUn/NOmN0Sb1OQO7WicQ3bbLcCMCNDrszqzgOo/3t9XR/3i
yY30Jzli1nZIXbzvkyjCj/vFBz+4EdkaJmnXi3vEoq53Ca3G29h4LdZhyPqEhnxyiYMOxa3qm4TV
q0Ze1EcWSInIIcmZHiprG8+Rdgy79FUMXNaOHHZRa1jnpanuR5RhojyZj1WVvRai+Tbha3gwREoJ
pNLLR412IVtHKQ8gvPKzW7ngnxrrSSvM+It0Nbb27BZmQVNREbcWGVbYBMm6aslYTOL6szIpn9rs
BF/pH70IIy6PAWuqvZWHqKIojpKE2JpvJOqu7p9ye6hUQ58Ydf2B17GBUdl9GZLh+f70jIlIaD7A
xMrTVtbsySOOoHvSUOtp74Ctwn0MGsiOiqMrTcI03yyUOscoCMW+xpFOdRGgJqbOGsq0nLea1wbv
wwiAgUwPvzVBSxnysdQvthLwWOUykKJvvucnIEsI7vtxd3Difc0nsZlh0hLpqkcHo8jeRZxoN8o9
zlor51CFTVO46mkzDanqHwC96k1kWD5ipxt1jHcSAPPHytce/WKYThR1EIsMVf3VxA26Wh7isvO2
d5t7kNwmymJ30QOaLOgfrH1WsSKpTLVjHBd78hDQIQrpTQLyCKlfNH5pXG1tzwxQ3qRrHh0KgMfF
+UDvt3Gicq+FnQ2TUT8t3YfFC0J7NYsCbmXV1ujzfgQS7E/7DGHGNmnretOMI8DjEkWQlcTbIQqh
atBQv5diaiREx7jxbi3iny+ERYst4bD/IBEwc6Xk6EHqrKyPuKQiW2k+3AacVC/YcPd2M4PeELD2
llaEDnorKSMUugPFSy13PgYtJ9lZoETpSaPxKvqEi904RG66a7nm4SNhlYRvLM/SqZxNVLOKcKTb
XpaHWNe/mbREWJK77PHSOWuPiYX0LgmBHpUovVHqMgDmZAEt8kk9dSc4M0TUOgYblLrTibubqh3d
N8HdltsPQaA/Mne6T8utFUqbmZEIPRluPAermNcRrXm/IH/5XTr8jApMpo6hDdi7/BngGArn+zUW
6Vq6yi1gWsyeRHurkkRk5uIgBWykmuF61YLsOc8WKZVJE8gtJlf4N+zJjuQdyCctRr2ynBoVqMmF
chJHsXFJ2vwpxHyyks3gvqMNOFKMpwpcT5vFUiLZh2w12oNP1K/M9fLZVA3vKcu7PR+NbIIHz8hp
oi+qROH2z10dBP9xyheg7Ze/NeSloEjEWncQMOnL3k3Pc1P/Xq7QEukVXY2B0liRYtdvogHogm9d
tfKpbnx6+oPVhscUUL9QWh2Ig82FmldHEMEzEwDxPIzDdKwtCn0+rFbfBGsQjHHwiO33B0WZ/RCh
a/GC2DunVfdpuqHc3VdrEfOXENhxCespL2kvomeaqzuttn62DrS31CZq9y5cyzL70iU0NIvGpNUs
cBvyqkmeSWoL6mCawIe385yIo8ZIV30vXquCgiz0H+c4ukW/y0PSCvox39JyzF5jWYgXEORYJ1A/
xJT57tKpNOui8316yRUhqRsglFs+BJBYxSP8s0AtqTfUQrOO1kCEl6GyOBoDv1hUjSm1evEyhG38
qUWKlNRbCu/n96fEckAIz+a717A4K4KAMCvCxXGwsNz987DIGZbTYrDfNJVQYEQ1hOCE5FqIQdFr
h5N5n9Q9M77dubvYZJr1UmDdC3l8NsuVlIDyFwR50KIJaXxGDKg08PFFYd6mBvzwgAaxpcJwSLsy
2fUmZiU1JAUxEZMFeZrbGPIQxLCmIkwFADq6z6rewNef2RqopjJjxbnKwnIvsTZ+zerXJizLXVmO
gmZL8kIstfbLAgYu2WmvjMJGWIHQilq+UmBooZVqdCBTRAQ2TDISSAlxjCzuGlWjiUk/8SuDaaOC
ZB1h1jkQkFfsTWFrbzB7ntLWNtBOFCUb/DgAjSMjjEFeYe/ZRjxAjkH23duYXqCGzMBJ+nIfuLH9
WodfK9nrvzB1/hz50m8a0mFWrrJeFyTCvS1HpOE1VDMQXB8dsx5Wi8W/cxmDGnt6Ernbv3gtQ4Qj
skcuVQ1BJE3aaHS/NFVgHlplb4jN/AmRw3S868hqVBbc8dEZxD1x1P/D2Hn1OI6l2favDOqdPfSH
BKYauPI+FN68EJGZkfSePDS//i5Sdae6si+mBmiwRYUqUiGRx3zf3muX+vBBsDRymV5xYZu14tLa
JEjbwVLHFMh8EKh7ODXKKs6j94BEh4KI0PLNEZVzEuAAK3uAZGsX+E1Zj2zmopMpRrHrVPzRts8N
aWLI3SBgL65gEtBbs28QcKeXQaElm2xSafkgXXwZNetZs6VgM9zMj3xDJJuO5unSL8cPabf9uXSS
cOsFMfTxKKAlKqtHr0BvNtQaY7mSiAMgHH07JAY+64xGBS5a7T5PI+0+1sHtM9gZXqNva3Cwy5rZ
Yh8S+ImMBoJH2IvPtrKxZ9Lff0hd8yzG/LtKJsJdBB0FwW/M7ZIh+o5N4e2a1nxsxkg5JoFMYSHz
C9XEzd8gjX3PTdrdUGCWQSyCB7I7tS0NejgVQt0BEinZ4YVXPbEkaXTJj9luKm3zU41qa9ezjUUE
SJyEwroY+n+cfo+ls4NQF795Xovkpq/yQ0Hq4KK2LCKXp8JAY42freqFaO6iYRX3Pa62MjAXOgHz
t4F8cGCXZFF11SitSVPqz4kSR6vaUMSe5nlKhFE6RanyBS+pkNIKRwCyGg3X2tltNTxSgd7EMaoq
Pc+B/VhJcw0LEIxAI+z1HFqrhEQXpsEbWDzC7LriMu/tGeDZRHWPSvbVTWqiVJvemkip07aCkrKh
bPHRPPpJHT9B5uLGnGBzt6HPbvXnuSReJhHgFg9FxVwSJ7BvCd96q6llu2/Dxnmx42GNQnz4sH0k
lojblL3SGlCCMocOsGpebd+pVjqItSOLqODJ5IMgt+Oq+nr8mibhS5FG/fvYVBE882h8NJ2kXssh
3HiyPQhJyCwi9A8LZQpF6Ca4MGIGl9bTGjawdr4liBxjNthLVNypfApiBA4EQLz1LaIvlclupbrj
hXnioexLZhLcZ/ep76AOFkJuW8MKHxMY2+wczjrRXcvBJQTKz5T3WVZ/qxMMRaEC55RIg9s03ThD
f6GgmG5QgBOd1zrYCaKaQDOyYZe924irjQtsmQwQFsoUHGmK+v9sKJV5n1Tjj/m7yP/7+Y5WHfBI
krT5oBAVTMgV9ljHMOrKV6l1J8P2Ps0mMy+J5xgXVYfAp2p1ya4MEWNmSyp8XB0rVp3oWsmmkpR3
0avg3jPoFYZodN8ikh6XUQpP0LRxKPRwA9ZmoL8qgUYLJ6zs4AR73umHNwuqkZR5t5NNE20LXYcZ
ge7s0lIJior0UvZhs+5M4ATDNFkYKaVSdNmknYW6vu+l/hkkuDH1ktsTZWD2BmJgxJn7qlmNiYue
jJrOarIX3x3Bj1C+wrmT5Q8a8uVFnOj9QeYZyrEiq0+Rl96Tmlxdhxp0nGjTeqUgxF0pZeKsY7e3
DgYb72UfehjnKJ5vK2GKdeHW6Bts+1UrnepEsaQ+9XqRbOjOE5vofs3OFWOyr6R9HS64fLwjSD8P
HOYWmFmyzi1juJaR8YIGtrhXE9BNuu5+t8g43Xk+usO5DvJnWUTqyqZQldNoFdQne2ObaKVGPZKC
kSIzeQfYd+pjJCjVhV+8uqAcIgpdQHOMZ3atYhc7Jru1QSCOy9NxN5fk/QjRbSRfcp/tQDitFpO8
MveD13dLJ7f7TT5KhtGJWQCTo13qDnHpYZhclUAE70R3mF1MKJxS//EgztaqFvsvkdK0dwG8TOiZ
Lbs/RG/kOC40Ckj30dC8u85U3nKRbPpe5Jxuq3LUrhOVReSLsDSNZaVa3camjUHwep481qxSXcO/
FFOMLHby4lSNo76YTzVQNbuR7vZK7AkEKTPseVMSTu/pCCLJMGy3GKSrJ/r4ND9TM/8ylIeByX55
8+PcxiIzZJyLDE89ySRNVwVshyfDy59ETKsBacmHcAIWdTFVmrJENCHj4nH+aJDArRHk7Rk763tJ
TQ5QTvJC9854Ho0JaixbLjglnHQ0TbtlsELzDIjmqebbWQvFdjb4uiHh4g4+heS/mi66m9kywZbE
28Uj4NzYCNEWR5mkfJVZj0pj7ZNa9neg3YgmBAJF/1lFJF0TP9BgXrjmmYnGhuqwSj9/P6ThcGVZ
L1aNtFysSg3pDMx3WyEcOv025Ouqa4f7W+vMg2C78nOCxZqE4heqh2rL2sPesO4e1rPJgmCFP07b
Zmyfx+vMstISlHPRSP8hmNLQIp80LvpjeIVSdBB42Lr6jrjbk2Ob6XEueviFzz6SHyzTWdeLtKlc
OmHIYnSq9CK2MhYhRrtjZICOJszyRo6oKQdeutn9pOodf7cHstDTBWqchAZY7QvMymb0YTgB8LbB
+MGkewb0szJFbpxmqqhXgl2sRudiVHgOs2wAL66luwFq3oYUJOdBUdm+FRajY+vv09uu2kd55Bi2
xT+YH8wuiO5V/DcI7FW5zlIT4RPNp5fbowj50jy8a3oVLwo/RzyZVPZDzIL/BmKY30eCM3xFjWuE
QIjqReusI721at/45VOeq+sOrSrxj/a4YrQLfxSjhMdbyu4gSPak6OkyYMj8Tc9dZ502NHbnKjUr
yNXt82kdk3jFaebRIh/ZELPJode8TaWV9cuIEHSPHbRmGW7py7AjPijSy7Vt+d5XVeoPhSqe/GIo
n0w3+UHZJv7EEvWj68tN3Gndu2KnB2Y38zUaAHXSaqQn3wfREpjkCkZ5ci+NgCL24GLSaXp1m+W2
9dg6sLYmnIEX98mdRA0IlxaSu8actQHH8LObwqzcoDJ3bu2SchGlV70fEfKzw75VzVQ/a7nYQ3Mh
VE+++uzGkUc+3NCwTnstDCdZBPaYvLCd5pPLsuquLbVqp0cNaQRttVJYeD+WrlcdfLJNF+Uk4Zuf
8+WXyEn/qy3xopaJCbErevGxnOHIK41XVyfAVtWV6KS1CdvKMk6RgYZQ/kNkeytragrZqjPsbmML
qWTReWbnOOy/t7iYj37u9Itpsv7ede9e67OwG0Yc20t2KCOQ8ALtS6pLKrVarD/2gup9nJDBHDcU
4UOidECu4DFQJ3INOxuEi9NnSSjPnYNW5SiLOliread/yEgs2jbJt+yGUdpPWBxhk7TQe4bcGfM0
gZ3MyH3jYUhzdWl4Mt771SPEaePZ86HOxvSoV1iQxLbyI3b14RCfTIe/VctEe29WHT0ksziPSaas
vAJ0wEJzkuFwe+jRLF5TrmuWaHzMKqx+oEYj6KPMtk2QmNCZ6dVOY6aqDy22kYtoC/VS0srfdjAP
TrcPsBOI+kWE8DJHJ3xzBlnEDFe2Ya6L6TAzVjqSHlRj51KJ2f8iwI91NVvfdI5jMFxSJUY27wLw
+bOX1NDxIDaTTs5keUrbHpAqi1TE/jTu2vohNSJ2ToXTLhLQT8fbO3MRH3uTBGl229TBmAH3V+XK
mYvXiUrGBbDgXRckYuHjrz6ZZuLvYnqZt0fzRgi3S82KuKjvAyfQjjqLS+zeLXiJydnpZki0gmCY
ypbFYaYNeSpBLr5P3kykpagtSkkp1ybXZgw8/xW8Zbpgx2R98xDyucymz7Lo3giewlCf+WI9l/nm
cUd6er0qe/FttLCKSKu1How8SZZOnDPXmcYljFR1qdp0kHID04KGTKjGhdEs3bF4MFIDp702Qdy9
QSFQ2zV+EHTcHFI/blZRWofbxKhq6odxfUrgobLPJpI11DVvyS9XLjXWYNbW7PIpLhyV3E6/pgcZ
wKmvIW6OzEnZ/Mxff6R01e0184spf9H2JbYu18h4j8bMvvpBQkWTrvgaGWfN8BBZWyNX+hPeFqRZ
FKHeuaSw/RJXdOc6kbijJlbQ0xDKO7mxLMb+REXPj0QBPjoSaye/cxQyTyPKjHfWpIlCqV+fDM3J
nlEDBpASZXDGK+Udmyz/8NgvH+dDFOow4tADQXo09zIoMG+VnrnHCUMtsmHlXiFZeI4FYSuNzViv
gJU7z6exUN+8Ho7YurJZvsETzd7NyEOfhXxyUBVvn0yyERya7WKIiEAyu844FTpij6gyu23SEhrh
Tor/OpUvSZu6D1UXVqtUrZ2dkO1rNBb9IdaciHKJqj6QaUUSK0VzvV/PwEoqsMmBCzIm3agCQ2Sh
v6BQu24b4ElzNVkIUilbPONcj8SH2UiWwL8ZXMDFEsobzXhdmin1aO9jMCTZsmiWjWVJcWMrq+Kn
i0PuY1A6LNtAWG8209bWfJq9FNRQq4kVMSflO7qrn17Ce+mS7kGtimQZdJg8sGEmyxz7WBmmz/10
okienl/gd1Z0e/TnS9Wi7e+MOutX2K3KV8zEq2iCmLiNbq+Tqk/2bZFUlO+6la9Rx8Up0JFVQII0
cAtq4DaE/DSTjND/dt6axfqxTnX9uY3vlNZtV8JojGslBpgFwfg9H1TGi0JRryLO64NCdskm0hDp
eDSGd73aJQvYQSEDcAvVR6Ms3RbnRA3GCR3qr/OWRS6xfdGrWopyAeBkOIdlGr0GIZhYg1aQozcl
2tj8ULp+/FoQ60w0EFEL86u8MvvWek62LToyTUyXsGxtmkDmQ+P5TwVXztGP5R9PFUbzAB3ROybu
yC4zMP17nBjxaX59LGgP3LxhTcDlSFJu+wj2dImuBqiYTqZpFncX27YkQh0pL6lDV5J1T7wyp+dY
EH50VQL0v+qJ5sLaS3+csl1M0YcWJ7rDrqy6pbRxHZEZIh/zGg2PbtXcKn21maUf86GZAGOOgWMw
SuNhk7Wft45jF0giy4vG+UFmi0kl+auM0HnxUXVPJRrcRafq4U7p0Ze400HpDNCWlk85BudUnLFk
KAbtLkwNsdepScJ9RMvRtVJ8xGO9MwgReKn0vqegK7V1ihv7oJYeppuwnTRyIhLo/mz7CEOXqlHT
ucv5FOseXK100AkccatNHiXjsU8oCqI+zmli2PW7UrQjX0O0Yg18nztRd3WjjC53SCWGsBagyYxE
lZ5hygRKNC8va1MP1lEAA89s9O40PwrmU5upQZfpPdVz60EDDmb6ybZxH+pSNdjEcJBGMR7t8uDQ
7FmWRs7eZkb/4Ji+j/G7bqvA75B+5dr7IK/6aDsfkTXSebHvG6I/zoLuPgYajD+LroqDzfykElTB
dlAQ9cZFCfAZ0XlZReNCdZNsoxtJv+iaOj+k5oAlOXHZ7ZvnsJDaCv0+XR3TmCI4JqcYwcOvQb3Q
EYG9x4ojdjl472VY2DEQwtYc1xIrf2kyZDZpaj/kcJM3QVUah9rzhrOtV7gFI2N8IYfnUzcV5as2
+Y4EhV+rjr7rVEGHPMNajOP+1c0BTnSpe9e39hQSOzWzfRf2Ry/2DXbdhTbljfdgCPfFhEKIGotu
K52UoSrYLdPmvyjg/6jxht5FFySSG11UHwZBHB2lomFpyyY5hLVQJ9bOOqZQ8WiYdbb1C9deslv7
poUxfoSWAluTDsZhLMz6eqsMFbq9kOMIKoLMCexvcKya6RTiqbsSSW5sGx8Qta7L8oi7mU+vQQOP
hVTdEeWnbupcgz8eUqv2bDO7EloYkhABy82MZfUZZtbe6vD7tXSwtjkxwNuh8/s92iz7qg51uJSa
Xf4gQtiqMpRlbuKeSEkhAawP8z3ePWerZoN11JqHySD/WQ2qtxrRDBx7FTHVoI/7GnzNUY1pz4HP
CtsCs4Xom0fd9++MzOjfmaWGykHXPG2aERZWB7yEeOkd370rDZ0/fHrUCPN7KrdZMtqnyQj4oufB
MWgDh0xe3XqmROXnOJZwklXU5Dx9mXSwS7NWZhtfs8NzrOnDXofLscAOO2y1VuaLuRWNPso4dQhp
Fvr0JUOC3HS9n9/1QPjC4GEmvtMnY/XtyZVihSWmA+k/zQcVwSzOy8f5ROCEw8OjmRu/nLqLKUlL
Ipfaxo/1YWHOhmZK37QUUJGu/9Vtq7Nfa9lUL6rIeLer0HitCi3fKfS1mYk5NSjCL2PLVY9R6Z30
sRAoa5HOMjeSolHufWWgLGN+mydlkjLVU6kO2WJQhvYmMGzlZCnErrywJ0/sbIUdhtI7ZgwBqutk
BwIQX+LSNe96OZY7KRqg5L7wlnP3XomFdRQRipT5I9PtODyadbByzf5hli3iUi9P1XA34/Lx7xjn
vC+P8xkbI6IMZzL+bV0rjMqEKDb65wGsMoa+ON/MxnVbIsqFc/aeKvrH3JUMJu1oomC+IN8Qo2Rh
mNs2a6nGTrNygq3QTtLHioyfelQh5BFYuvFS99IOpnsaZBTtBsep95mmlKtSl7SqqSKVZeG/Shtq
VGgS6AXGzXkgnH49O55Cw9+0sinOdRJelbEXu0hRQTF7dbMyZ8p8oNlMAnb+83YK42VquHceOV3u
hUg05K2tgSwzaK3tbUmTa/JxLnSTKOYsI7eWt0L3ONr8IWNIlZ2qTmeAHacTtCX+977AJ8O+mD+S
MiHs4OwUofA6KeTnUL+dHjrUf0/edKCz7myNpH6RrkfnQkQ4h13TJ48IXnmtdew7s/iu0Wv2Gknl
Hymz4ccyRmUFnWGZOODN+mmbkSaQT3P4pFSTqGk7hJPeEU9e7oZGabe1yMmMjLNr2JjZohCDucM4
9Gw7U2NaaYInj6TfSEOIXGFGy0Las0ObFObCaCBKoA6YOtTt6K0gGRUVXa+0dl5vYrAhDJJ1UPb2
wu98At+RxWsNqkKcWwiItDHX1rdk7c48T1sAJVeL76GjPPh2431q3gsbmTOynuiHpTef+IOj50SE
/pbGUri6TWnuSNyurFlm1WxUv3NTXQNcmi/83kMzdvlSlqJ6ToYOToNa2V8mjkmBn26kv7nKmAvx
cDVDdZwPshN/PAIb90iJcdzm7BOss0Ns68nNLQrnbuiuMafgACk6+dJygezm7a4VFyZ5FQQh8rH8
xHOgXc28jfB+OeI42MZrpPvWydRBDpijTvzJ2Hn3czR1BGchEyxBbx8LKgfK+RPafj4g9PG2mAW7
Rdp7fzw3/2AQCaZZhBnLNug+GHnQr4syO8ZZ71/mzW4uULBqFiZbss3n3lGvx9Z9mGA4npA0ZdK9
1IFmoqN2KSu6tnGcH6mt9TTAYanWQQ5qIM5JecdXq73qSfDVELb2xe51iaNklVljj3sRa1JkoWhE
ud8RfTjFCXmhFS/nf9NoCVerEzBA/OvrVtI+ybJQoC0g3/NW2mmHgNSqJP3IJ1csewHsNVmtH8u0
h20RpIBGxvSIvwiW9PyQkYzOl3og+dE4S1gx1GLq0ywPK51sYF9k9msAl0TGidgmbCwYpnRJgbmr
7tc9WxmT9KQuuJsPtR4ca7z8RxqMQEC3TZNtsAFRH2wNhW8qAdGN5XFIxaZTVXkRQdscSGylrl7K
yzA9FUx5vz6j5qoZDTjKFSARpTqVoRxO9XSQbTIdLDIlQLOte2uomO1oMGSm9WlqSr7IVWZbPyTp
TA18Oib1yKSjcFPFqZ2/hiqCX7Z1Vz015ZEWHL3eqaATxq23VCu0WTHljEeYOYtwGkUwhPknZBKf
foAeZz7783lF66HuaWKBRAc3XOFM263BIHKyiB30vjQdFOrm3/uov0I4F98lD4KIZ3CUW0xlKZlg
10ZP0wdF+PezMKgijAfyKisZtAnpo5ZVb2p1H1I2/t4DKlk6VMkvajYCteFuN6SZ6wskfsW6d31k
ONO31kSDu4hIogXhklp35LHSNJ1aojoqyWUtcxKYZmxuRKwOsB+CMGEXZx07yhI8biCMAcWG9pqj
EVoUdoHJF/8XibwlUaka8gK/ZcNhj1RjSvp1x85lG+hq2apPjfysdU79EGk0Nrn+95Rtp2hWjfb/
JGvLXcY6LyxQmbUMeBBflEsm5Jk2gvfSs/eFee31SPbDzawRd4bqwU8osswCQ7vL9hkBy4Xbv9WW
7a00K//hO0p5iGfTRRlT0hsy4FUOsGFXU9KzrSinggbFYymCz1LTnNuZpiLIcLCmUyTjh3EQ9mek
XS/z2XyQSOSsEQjpfCZSjWjNbApUCuFqJUl/X/TlT43SdRQRpUMZ5HUu2qoEP09BROdAQRBWsuL/
YD28LKYg9VTpOERRgBxB0RalhxZ9CZYfyGRG3dKMPRq/RMmbEN8PobDajQ7tTB+3rMoSrmvLPJbi
vTMww6yiKWG6sTqbuuTEX4voPzBg0dlLMxRdqnU/jo66N033FWtpgj2OvGyWnt25cdI3dOvOAf9V
ujHoty76XvpbewoHIFGhuo5NX11bqf4d2nBGrf+VdClcd1ItCRdirvorrq9QSLU1CuSacUYRr5gk
Y9LbGqxVLq2B06MlI7Bg26FH8KImckyAZJW1AyjHRVY3cle71jtmK2NPWB+NfrdG00izezOvTPo0
XfzPVFFN+7fUhJmPqgmhUpW2oS7+lelXNQYBfzXM11wK89nVwYaa2IDu50e6T7gPYtFLU1YqxcVO
JVg+HI9KXNSXWrDjrSLWgXVh1JdyOgwGkt2+EfrygcYUnUXNTx8QvOygAV74NojXcUg8HSbNQKkm
bHf14uCrCXl9DCUkZlpUlWBdIf3OrlafZihIeG5sNEnFxXFW5sBWLAyaYdk18RNvoTrdhuJgirYp
gnXZd95XY5fYPrHqTMm8jt+PDxikD4oZNFzDlb+iV5Idiqky4YeAp3SjIr4khc89nc3PS2FE20RU
WKUTjD60NZ3D7NoXstsZaklibigtsnHykP55VS07FnXrtiiDbT+llBWWWbIYypMV7a98CRLUvXp6
Ea1uqNjQfzDo1eBVZZdskhO3ctOkO9W9fdf7pAcRLUI44VRkTGi4L9w0uhJvYz3WVOhWTQ98cr4X
9csMiIoVzUIYB79t1gRxT8aX7uBQyybUfIKDWjaZ2DZFhstNJmS3XbUZwOLsVBlNHTtKYCJL3ihY
T+l0EcTcdCKwhT6tZYuaXkw21YMa5sFDEg1/FxP3K8nUhuNNz0xTuVdx/bm/MC4x5Gbg33q6AUl7
p0iwSD5u8kU/spMW+kuh+f2hAvG1i2MbzqtvXfVCssq3bRp/QHifBRaDIaqdva0TEDy7VNVKt+kw
HhARbOZNXZD48cN0lliIZ2VWvI9ltTEnw1ccK5TuaQqtDTue1mxY2f7uNptuo38dGPgbDRgwEIF1
27SF8ws6UxXJ4HHnYBzMC6xgBh1SuKb+wmpS/iyZfuPuxKE3Q9uUNlt3Q3pzruaj6kyZL4G/rPQA
v79FOOfNc652Mth1NJjIQqYzBXGCWDSV3Zhot5nmCKhPClq9aGNN3vC07INHq6aORPOl2k41XauF
Bb0KEpLXK+I8b6yS0bS6nckazouosrYa25pKK9Qn2h07iZGGO4xITrPsgJRI62gLfzcEXbOfJyjs
nBgsTK3ZzVQoLWqDjTG7LgruIn0c23Pa6nSCJ6yhZbb0hoq8pmiSf4aBmiHB42UlJq+L3Yhv7MvD
S2jb1YV6zY+mbu+GPO0eYna/a6JarANGh/GuaZnbcRI6yvgIrSfGGI3nKedjo1SAbGyEaIkII3y0
WknRIjCaHTX7J9GG5V2AWRH9go1G1nTxmVJRMBZGCGsKDjF6DXhamxA7+luB4DTKK+cz0bCy+TXy
EXfVa7n3JXOFfVOVfThD+eyZz8YkPSATYaG1AX/yVFAIYYTu1WJyprA2vBmq07Z8YFG/7pzJET+g
vvobmrfzK817uuRs4hfJBhFcdtovmF20WE6bC3L8Ojd5aq38vcSss697WKsGWbBLRxohn6C/ccks
/Jn1/UHFvn50Sy2HhIyYvc2a+i6XfnaQfu9sRB3XT1bqn6Hu7EdNK17zitIVg412r9Q0dxIWkCRu
Ehojhfi0+xRcVqRmW80Mg2tFv3gV0FRll5ijyqhKtoR6E+5gEaU7WrNHPBrDcb6KlKIjCQCT4wGH
7TJOtfQJ0wONyYyYcKe18LkTDFHp2s+kJOFtNu6NaHT3I1KfVddoyovZ92fCiBk6RwxgBUuSh65C
2e4k2viZqi3XXBc/V1aoLkYUdeTQtEMF+aJEjwwdYK9Z1CVIl/XuWWZ6923FZlTVtEtVhyjUUZE/
I1QKF27VY7ic+q8c6gNJURy03KYgKeVTwobt2l/V0bOOlWMShxsUwMSm08gzh79Js9J/ZQXzhZNk
AXINqJ1t/BsG3606n8q6Gi8jpWrOpR7WMAvUaB33jXnftvWPxqaDOvNrXHz5ALKUvWGOXKojkj98
i526yulG7H2Dd4hI/iMdk3g7C7FHJftEtyCugL7jJZaqbDsPkf/5lwDV+p//xfn3vBgq5ETNL6f/
fMpT/vdf03/z36/563/xz3P4vcrr/GfzP75q+5VfPtOv+tcX/eU386//8e5Wn83nX07WuJea4R70
x/DwVbdJM78LgmCnV/5vf/gfX/NveRqKr99/+55zt0y/DfxF9tsfP9r/+P03Jor//Nff/sePprf/
+2//J/G/qvDzl9d/fdbN779p2j9c4Vqog1X+j++c39R9TT9RnH/YwnAwSTm2bbuuPmU7gKJpgt9/
M8Q/VIcUUlW1CX2yHIsf1Tk6X36h8w+XpRgpSKqO7QN4ym//741db1PZ7fv6/+fh2gQP/WXOE/r0
tiyHf8oEzWYR0PDXpSUoNJTtRXAwfP+HYY27rM0eUtGZCyXl/uuTMrk0brMo9bY/adztZAYTIepF
Wr5p7cFYuA5ihXFgGTzSD2OI905+/DgvY+Z1jo8QARBvcqwFRSW1TVScnPlFI7B+zz2dXRRREuDc
UoIAOYkXr8b5Lrx2RY2gQytfriPHio58fj+CobS3yCfcs+r51S6o8o8IFBrtXMhx6OjSjowsrLrJ
RaMbQaUft40wK8a2OIihxdPttpJvRCSkG6kV3TGFAp2oSXHxB2NP80g7+BHkj9Z9TaLqILyxPkTW
QAxOjf9syDC0B1WobDSpE8Tapv5F7YBtZd0eciaVvaboLkEKc57Fg1iFkzKrbJ/9Pkr2sifIGTVX
O8pyUaXgfHEN9pf54LRuTxeOtpZtOBr6KP2cOhImWEl7ZdXmFsvWUa/XNGN/Bj4TOeN8fpkRpPMj
Xy/rDfUvcjWZGBfByIcUNbqmIkflowgy0kbHECu9VBtvQWMb6TTd5kslkI/I8GwkZniZP3piUYq1
RuVymcRksSINyJZWI2EAFMkfh/m0gBjVoyk8qWksTkbwTFSqwlBmwvlGRRqtKLXXJITzZDwdkAwj
hppYyPmYXvphKLa0DyiR1LV5kFq8Dyc3xczonB8BqBDnAjUCuIFx7aoUTWbq6JBBRJwfzQfVy0ay
RLsVQCB/3eBjRrJXFB6In+RHpNjUHdS22pfrWPPv5z9QxHzyXHThEna+d46mw/yo59qgoegf5/c7
ThfOWBo0sCC0sfTAu7EENluvb+c+f9+uUixM3UmGWt1N3hR0cEsZ9thJldbcuBZlDoLQylWDu/PQ
tKG3hefa3AE7QAKTBBpBrHkF+DLUFoXShJ8R8k2ZOjhn+2rlki4YwLenceK3TGmRFhxU2zaIoGvc
x7YJYT1h0T/bLP0PoYPZn4iq7lCwsCm9AbBfZqavTWx8YQyUX4r5I5qXsYag4Bux5iHz7lvQE01V
eiSZMj16Wzt3+2XXW/JBBZ9PSmhpnnHH2qyavATRU9TtNZHKsz8mYm3arv/YexHQJ4It3jOsP7K9
UHqkUDNiv0mmvyNQvGuUuvEHgt5oGYJH3pDuRLROyPI9abX4PICoOoxDK6nkQ7mTLX2JvmxXdUGi
bKfoZ99O/UWJ9fq7C8fC7R8RciOlar3mgVZr9FSK+mCaVOdjCMooBhRza8SswxEA7qD22OeqS+2J
mBPu2bJjS/Q9f4m3P/+GE4KOcJ39bPIMg5//GhB6fq/bJJP1Qi3uBy8vt7U5wUGm5xytdk5qCb8k
VuKfBRKchdFLcfJGqCNsO8VuSIt8oxcZGCnLfZSTQSQePxyU71Bghkdqpd6Ti96GjpVc0mhTrirU
vRrN27ocJlW6iULcqLvv6FCG/YB091IwiK3jPM+eDYXKg9MM3mM9ZY4HJo474EI/KeA+yXIs33xi
CQHJRt8S1vF76NE9UeJ2sLDeiPSg6Arwh9BTcn9Sd1hrSfgziFCxD1wLjmi+hyn6EnIDrpXLEjij
MbzD9XAEnDu+NW3mrwtH2KdsD5aYbQYVmVU74FkZekJAoiZ5kdG05BynAQxDOQDZfO83wTUaIdvQ
qITrR4JcFnk+zQO/IaZSPhr0L65GL+4GS7V2CaKBdaJVZLB1QbtXiqdm9N7dLGW9GTREE0fBvWPJ
M33aJZ6Fjl3hPTwHFkJBHO+LPrHeouh5FN9CRbUgD5fWKcUW1mr2Yib1qJFKBvd4zUDv7B2ipBA8
MCCuOtKI3/JQI3xyyD/ynnCihJumSYvHcTQp/xEYUPikgGI4GV7ojK8KyXdCxDwKkJ4CmjrijaoS
HydsxEDh9p19JsGrekYgyreJPbLEaLtiT17vk0QhqHECB5FWMsUL0fcbDOfcS9vfOkR6rxo92omE
CkWRmODJ9RC0BenNCzNKh2Xo+9o6AP//piXVDxKAxiUG+hIvM8vfNM0e5z+GHUTAZx5ds9hzwJQ2
PVaY4cUgqvselKyzq5Ck0G/Mn+O+0N5UUUARL2WwlYWhvclYfaD9f+0sBfRJWgFK8wt4BTq3YZgb
yLlD/8zsB/caI9DSkOg/0tpTXm20WkVIcdKUCdPtUMtThOZw2eqO/0wO6EaLUVDxwbjH0RbDqwpE
y8GGVUpX23QufscsstVVV1c1ffiw2/oVMXqCPQj7A1u/I5UePRHjpa12FydGhw/Ard9DuAsWSu98
WZNPzPKH9v8ydV7LkSrRtv0iIiDxrxTlrbxaL0S7jfcmSb7+DNT3xjkvhKqtVAWZudaac8ygphLY
WxWitsTR6tdBWw4TY5xPpE2BsIn0GzqawIWdD5+Wz2YcAcm+VTr+D+k1U5gKtW/JIPv0y8XfLyg0
t8709g3H9Wv522uN5oFhHWtM5klUQMu1TuPpCR7Jq9Ohhpj4aiv6XxYSy89mLP+aXTKeJzVfvVhY
z6lu3zOWrk9E0GJjMgSYoVrszPXbn83yrVLd9MQTc0jGDt1Glb4pdxg/TYkEobFrsFk6NHJZQAQh
I+hn1C/yUQ2yeTYiWnV+/p8CQXjIs+SLBtofPcXOlTRFEepi/KvKUT5Zy0H02he5A2QrCQ1kUgG2
IZ+mc0H+2fd3Hc39gJLU3fkeglSabeKzi5KfnVOZyFymXe6lPj7q7uH0cfe5aOs8qwR8SjpaGkh8
ah9esZhB0xJyT/rNZz179j2q/+jM7x4c874SxR80aHJsY7/fRD7TeDPz6k9ACcm21gpzF/XmjmTL
4pj4pRU2tXfNS53xRsUP56queGrl8F47AJv99gOCdbe+7+1uTMv64NrxCMBENQGAT06CM/spmqbi
6Ecnxf/wuQimtAwNKPTqNP1stVYLZ1W+z2UOZrUk6Vd53CdZ77+hHSUps36ftMjZOrQ1cJ6tg0Tp
bqoxt05YQSOeHMDg3/9yMkV6IIDUJIYh9jUysjfBTQuoghRCPfePc7McHSQjgeW01kcpOQOZ6Xwe
Zts+VZqY1lWs0qfiI2VSvjgIBmomkuyASfEZZQgRDb5PvdedQ1pb5aVOCJpylXeZkWE+dxyakdNz
+pgj9d8i7fES9etT6uEcNBeEES2dqdQvslesZC9ebE5PvlaKPcObeVNWw2VARP/BSAzaHTsvDApd
hrLuaerGzLKintse2I9/LnuIQQOjQpKlByux3zV5rpYhu/amNIJMb6EYEAiNwaEM9I5+cKmn8KiS
cteqoX0zEW7Frrl3Oam+aE7aPyQzKCRA3tGGpxvqDgtADvlhZ5Cv8UnkAUfFhD2STdE/uzNHAWty
4WBPvCvOuJwsv4w288DoFFm1cbKRJISRVrYnPcocphYcl9gb9zaJwi+zZoybSrrEPejDV6Zb2eeU
mv3eK+pyh8h/h5QhfdW1hslYzzOYmM7w4dKeyYV19hXHuqUs06uvsMOOLD0fLbsY/DVXp9m7wjfV
e8L6bM3Zcs/gz735YIJwc7yjFDYfkkPj2bQ9tTHXT8tI0fjki4BRVdJ1NtCinMTUu4HlpYwXy/qU
FQrdd1axLk8giFIWndbgWGlbFY21kU3AEf70wRPP20np4Y+qOPz7bDTx10IXfJ93ZS7a91680j3S
P1gltyId/KOPAvrfFuKvqgJVcLrBftftdOi/O6Gr16pR/gOxTBtMVp7eEN5oHnJMtWXwRhu8hXcz
sGneisRlLjQZxc0vWAiWGtO73jfRNif/EXl064ZoFjK8LL4TaEa3TSeETL7NocZPM1BPrjCDhB0z
kt5HTpjEVVX6Xw211EbMT22CfGxx5ttAFkWf1Pndbttfxhix2Fv5eFXj6HIqaPLA0O18O0VOvzUW
1JqjoomcCQcwYTz6WyUmcVQ9jcA488KYhYWpYf6WZMYlsydSSi1CLGjZHGzNjMJ0GeVemRaN/4RJ
fF+gGKYWYNDyNY8mUt9mpWmICuiEzp/sr61rNs+JYuqlt0y3Jnjarfnb64fqg9jmJ2YINjhDmMFt
GX8l/bDmXnNTNo2RB/VckhxCW+ugL857jWjjOBNZHvY5H7QcA5eCeOvXiKcVlo157r/QxyMJgbeM
MGj+TJdsI//GXam9fF8Sd/5yqki7lIwWN5npMdoZKnOrmxZyfENpL3pUexdjMX4KLdIABw0M8K34
FybjdJ/0DFTq2CDhIwVKz3Dz7GvpstUJqUCp14Umnxc6tC45ZY1700frv0yb5y2VR3Rqe/5Qz7Cw
os4LkoGdEImzWfdnkTRAEc1i05AF+pPt6yujS/ucqkqcQTbfF2dVZfZN8rMyJE063XrTzabY52s6
p2nKrWzG9stuFg6nenfLvfxLVJpOiZ6KcMgHY2MO/Wc+ATHHcaJshIr5y5zPIOct3PBND7pxKqy9
M4J2MPP2rUTAnM3I3GyLfCSIK5oVd+e2bhHXoJROqrqkh0YSh85HMOC7S/2aEeoAcCtLmjMsvUOW
Xx2M5ttEYmiM9eW4shSHROs3NhhgYkoflQbmvWFELShFHt+XifQOABOWt0k7lMXfWF05e/5uirBV
AWEDGV1pDgr+In/WWyg1JDFEQZ5Vko8ReS7BTOVO6whe6njWszd+3ChT1sXrbPep0YxDZet/ZjJS
dxqHGAYNrOUOAUf9uLDwtPn8ZHm0swd6yEcAiAMMQ2L0cHv2qIuZQIinbkInjU5B2zr/lGT4a71g
kAAe7dH7kOXQXCqiVmhBuxPp4z25hGMewiDygh6eH+44LB9xlRwblDqzpt1gvtYPkHTvg1P5B5pe
PJDr50nze6tDInn3amz3TVerTdJKYh1VMbxoAOP0slVQcRlKt0aBMa+a5oc/NT92g6ymJ5G2RL1p
cXxUs1ZvJ9QeVuZvotTUN0lSduGgWu38v5fGmkIqcrnXnXIJyPm+81P425KH4iAwTDLKL4N4mbq9
5Ur1ak74Kzt7j17T39F6DfJJZVdasH/wiIFGnbZjpTdnkEtGPDz7Ouwa0vpYAdNsT30HlngCtnNq
kZ3/u/TrV3ncxRtR9ijI6348Ds2hca9Rlb5MjV0iAV3Jrdx2w6tLGXoSyPiLgEl9DWKsak46Mmgg
4t/Ci4ApNG5fOYYapPvAWVAJD+laYBYQI+15K9N4VV0xL0tnmE7ZJeqqkfB0CqAeyUndej/whmYE
5VEUNJ8mGIRgKSO5zdwGUMpEvMC8gK3WfdZMlaUvnj78dSPyaehVAX10LfTX8do9w++M97g7pqmW
QyFd+89pg/l1wVlNKjW2NGy9SIuMlxYd6l4XnqLX1aNxMsNlMsxXjgVb1iD9dwnjPGD/kE9E5f11
5hy5EgEK5pRSu4IIe7aL8WlELxC1xFFUCoNchrMjxjT4qqlO35maJOPcY20qeG6Q/5B+5oqvqoBW
gPfxPMKmIEiIfWIElHHmNJ0SMSHLECv9RP2r+1u3w3kcgcqvkgTrq92eLS/78DLQeXTWumsRGUBc
3agEoS+6z6LIL0KfeUTSdHhCr/yjpNv6po1TFxKAurcsqKJMBoH2WWTYxas6mw/B0uy33PC0u0r+
Tu1wjcZu/E199NP3+/nVmXRvx7ggkHktj3nVdmGO6QR5Xp4EBhDVYImr4qaG5QbowQ+scUHFViyE
gtOU3EwKziANiJYWi+HuzMFyAyjc8uADHaMkRY8lM2NHSsSz5Fg8Zrq/mduUiTTTIFZ4D5OJZmyz
SH40zeRjUcWTifITjDcmFLvtTqUeH7Fq8NwPSXya0BMNlr/siVV792BGv2TSdBE8Mt1ze383V1lo
rQ0d4smjAw6pQ7JM5q3O+y604YFjn3J+q74Qj9oGB+ITL82zj64Z8i2nA++vZoIXiGk0vOX5YS6q
MxEOQA8q4IJAZOrnAc6Rv86GMhTyUpHO5DWGuS1QJV17ZW+HjprfqGhG2s4zECN8k0jk3L78NTFE
3aneczGTKfOcJMVlkuJPnLjTM8nN73EqXFLbXObBiR9vjIIeZ6SNLwzEP1xCYCJ33lG8D6s6kF5s
bB+szlaBV5IoVPh41OCrUEbbNU1ZP89cxoz2QxVa+cij/C2uiyycIhDaNuPemaLMhqV3lza7jSGn
UMwlMgAZ3Tm2/uUYitnaxk1VtcMZ7QVWl6j293nq5huKMfuSmCQpwGvZmrZ7SDVV3f1hQYC+zEer
cPZGKspbJezXunMK9tTqRzGDjWHmRS6CZm8ye8YV6gEHG/ryhjKyCDBXGLuG/DUND8FWdqw9jFyf
rc4szqi6jsicYZaD8w8g/76zmbq3tJMvIq+v6Cmb7agYEBLvdRmM4Sr64oNx1sK9mDxHqCjRa1uf
rN7QZhd9V3V1ExqDITdxPL6zB0dww91Thnrl0WQy5ERTnUc65fTkZj8AXrax+rmDPu6/0Ka9uh63
Azv2b3ee5o2yBm1TRVN5jZo/lcsco6uBt7dJPmz1Mq42VRtPe334ja4t2dAnxjkmaOtoOQgC23zw
K3Ta9RIh9iNtCZ/VUnJTxhVu0TDR14d5AllTh/FPRGm0+elLlVaBa0O0L2mGDcvM2VWNVAP1w4HE
rLKDbV40TveHnnn9BmwzHUHri2Rz9JReuhuR+dKhnvGXY/g9IMv/63DMYOJ+s6YYIYX7N82ZBpep
N65YLlDUcRZvZwbmgWmxxrtj3ODZnK397EfqpvXM8ckCO1m9mHZogT58p37xPKUux8ywOX+ykJBY
NgqQd0dfmsmBX+GAY1fqkRR3W3oKq5pHwpahtoXCUBAX+C8a89fgRsO9hyobdqMJGb9dbnZTJC+t
ME1iP+qtOS/VbsyHdgNtSN7BBkviLPjKahoRQgK/+53VBBkMsiufIW7+PiPaM/b90+IX0WmOCyMo
HY8UnZuIWxfgp4YHY+4Pk1fWgTHDHLJ6bfx3QTZVQEPM2fwi7ChRmdV7e2wfuRV9pl5YdOI32vNh
1+pohkXfxRcs6TXbT5uGgjfy3DHwnqJ22cZC/qfnsXcXWUe2biuLHX2W9EzO7ztIDW+fj7U4qPiV
v3ouV7Spb8dHoiRNtkVpu++8pfbWWwDwdYwknKoA+Qe3O4XsSWQ4eWw+vZhTVKQvJWrnyqzFsezi
VdlfHwrGaZj0nBz+3TSfRuS/RM79/6/oJKh9qdnXyNe82zy1PkksFSzRub18/1JRrzCxhoTBvht3
9NqepqI9GhMFuAOTQjC3uzXDyDSq9VMWUUw81frSSzgwLUvRbCPX4uV6+f6NJAMPaxbevHOhCuZj
c2vamDyvklNRl2c6518CiiAUZe+RTL1zpt7pE5AylCT5Oyz8oEYWHnaJDyGgN/jt9iT5lBsq8Nel
z8V+cfUUbW9aPgynunewlg/0BdBlrndhFqfvMU24g6XVRD2vLwV+s/0goRUtkyBcT8vEa8SY/1im
fxdtjbLMkSNhtdP3K4MaVqPpPYbGORXNDCrI9jZR8rcvoudxNH/1sxV/mKL6rApizVxYAEORzLui
xUg2utZ4zmd/m2kGPX87xlbH6bRtKyqK4dz32rudr1xwg5SYVSskZxIYCbSTO2IY2msXNdYh1Tld
EjF0zOy4PJvGFBqT5VzkbB1cq3ED6QxE96n/JCefTT+rN8oxTJqZ8YvxYXocHDJY4J6EHN1+xDD9
KZ8TF86RGgLR2H+la/vB1FX/IYflkLMMGvxwWLkzyk7MoFZ5wGi7RaccMh+K9hDrYL0mYxh57o+0
TW/JQPcxsSqKUbf+1b+L1Y6AJLs4wremx03Iwr5tdCcwa3A7felgnbd12ILKC9xl4cSLmVjP5vgo
V+KZ9S74ge+zm/9GUjq64EQ4WTPPgppxd7Koxh3kER4Xf8RVtp8zvTzpo/M2Qna7f18MN6UgrB9s
w8dyUQpbqSnuZHEsO+InVCD3nd3qjxSSezBDKTgIvyxvvraaZfXpXvhmjbZl2vdZP+873wRIEyt5
q+uGyYs20d73SrAe03iM3fbFdBNxpw9m/Lsk9MZ3ohMdh6g2bDSbItBY/8hUtpIQ8mrnZOJHNtRD
YMslvzPVqHYySujvaPBGSBR5tkAd0DpPebjOUcs6SZ4jMxJPHNzEPFmRuA0cfMD1dfCDaE70rnf/
VlF+X9okIuB3snSkZ4Z3pui56M2Q7HvQIUFsduTuFPlH3I4a4g9efV+aWej3hcCIibY1kSOogEk8
OseJf2c5zze13sNz7BcakvyPQ47dqG2M+Q5SaL57CAuvuOsCyj/ypHKqo2jUu4e3XvDTaDeZ0mG3
6hZesmXukpRhv+h7e0MG59WWZb9vrOpRzPMtjRu1p69kQ+ijUwHoxaZyUuKcavVO15T9MFvOIUii
my2sWfvRzPnCxNEV28pJuhtcCT0wxLZWudo0k/upajGcu3z4v5fvX8uBnQdxaoiTAPpQm6p4ysmY
eS7y6BHpnMZH6T0x5Z1DJuhEMsRYhJmEeBSkTvU5dhhzlVsN0KNK+eZ6AkJsVX9WS1iaRX5yPYIi
PNegfe/FFjQXIzoZnDQ/vd4K4jHT3lJ9bHEbNb9in8DY2Zmzz9i0SKHwawiZg8ZLd/6wnMx6cK7N
Xuj8rNO3s4th5dlRaXvMXBMfJXqzT82r2s3IcoAdgpeL/WVzOj61g1/CsjSSm+fxf4ymioE6dyVe
zaXd09GPP0Hv/C7hSd6JXtepjSdygdpxm/ZJ9DHOhQnMZiKIndnKR+uTolH3hXu0fUs+cAZcIGKT
xzZOJ3daLX0VipOrhyn4qtOHDuOuEBvdd5jHKbywJh2OGg71KWf+w2Bq/bJYgymjcgEjlyc4uwxj
r6DEHJJeum+aqO5NqRU7A50lRF8p0I9Y0wN7iYD6GLlhMyfTr269tPQMMN6WhOBoJlAV1T4aDJBs
7878q8ySq+bH03va1GqPZqwka6Yo8Ftw+jIyOZ5ixxpPJT7FTVKTP0Uug7h5s/gg+1h/Y1o2IEu2
joB83qZyWN4iGgx3mVlP36/0fkoAq0BV96FlnppKJUfDKjgsTxHTdBvZggSBsRCPte0GX+Ms2Cd7
oZz86k5wSrLRH84DPtJQtxRRsQ18MYaZlnUi2ME6RWyQQQm19OgV8/27Cu7d8dPtar61NGKVqx3i
rvrsNCm7epi9W20IP9y6ANvfOzLSycPU5ztHhvbJTMufCSGDE/jtV0afJM1MxqnJ42lDhK8MqcNc
VmkXv4ZgWzSZGOIAei28ZL5klv3SdEBShrr/D4diErCBQCa3ANeUjnMFGEDnZXrP1b7SugyDHKX6
pJrfdQS7m0G7hrG1f+m6E63Ehs2jeGUsSa7Agqk9Nx5UpdoWDyadnrkkCmGRfEAsjX0W78nLJHtW
ZNlTFWPq4p/f0BaXB4oEL4jyzggj3XnrJh/WOm7zrcqHPz6NcJrblXdOhPlUNOJGLmB+cREykk/k
MZnqtKOziigcBwhXOZvLISIWXTG6gdD+hIIcsabRvYAWFuHMQH07TV0B/Ev2mzRF810V0mBCXgaI
r7wDZXAD/oQ5PwKG+IraEssjDoSjPpZIgprxPNb1r2WY4Ok4LEqzZb0zaAfiw8RT041frsdSJvAR
BaIYTkZW/GprYZw6zAOPSlYfsW8eF2eyLoO38MCia8pdCyG8Fv9eo/1avyXPogSpVGl5aPj5Qs2D
OqO00PRbWhv4TiMY5KXUE6tYZ2yA6qNEny/YPTd2ROegm9eRfyG/Jnz6mykqEbfMY+DVtruBTg9P
0N/it8p+RmvuTdaYLyj/fgDlWE6icd/jD5cUQo/ND9W9ZYeD5tKVzpguqKoBOh+f0FmxsMMJdthF
TH3eWSQCH2Mx/KlEvDymTzcOc6lJ/ur021JS7mqez22JHQfE0BSUfXVyOxpypZn0m9jGIqOX8kV3
GOz6BLHZVPhBwixLJuYrmRoz0crUd0PUl2GsSzdkPsHGjEgudC2Vn6gXtn7KemebcCtazvlGXh10
x4bTTXm5Tcr8c+is9NBqi70tIhVv0wJMFYgFfevnHTWun61BPpPgxnNuLkHym3zs02fh6lval6xR
sRfvclVAVh1KMIvK30yjNAPdcW+unpjbti3+y7cuqT6BHvNT0V6nPVSkYWmBkUIOBorUYFbHg5ng
66k8iEIFCXcpxhbapOpHBiITzjfzhZbjXzHRqLITxCJz/cm5zSOprdw4xlOKvum5jkWxGYyEsVD3
eyC05YhuiBFSBsdrsRJ6r058TnnbRgPT0vTcluO4YxhE458tCKTKFcoRjSIoSngxNjq9Z1jXxlPf
M1n1pDMe+2Z42GB5tlmmILHO+FtE5IJWq97QCmENjxy6e1X05JivymV22VUe4+C2rXEsM9Bhbqfd
ItKhNCL4ILewjjVINAZC1NB67+Y4ooOu9E3G+rxpmb/6uhvRC+v0I7Kmi5ZXw90xm0PBlihaUzwZ
xD/dbLt8Zjq2Bf+iN/GjTVoM+lRZZCbRbMaQYp7Mqv1RMNbfeQ02lBYOoGYbiACg8cKFBrwUv5EM
JA9GGv3XIMU/0k326W555dFJCpyFUxWMFSTltkNwgkXQYuq6MXDNBNMUQddFQ7Mzkv5Xo6nPoh6X
A6ClUEACYAI9wmb1zXPemBG9KIpvYEF1CCaGoBo+dfqmxXaMXxxpAvA3QKhZJlFATV+rdzlNAXOY
gmdmxcW0BQ7NNi4ZC1BIlXA81axvfAR1O13IKuh6btpqQnQDE2GEyrtzTbC/Drr/Q9FrqP0rDsRl
ejPZJE5iSX90o6/vCtmDClA/0noo74VthH2GoEKnz9VkPw3LSi6M/0nz7lEbRk48hSrtu5Ph/E2V
DT0IdKdAF7RvexCJQ4amCfgPFkUdvhTLXmhrjr/zUmFuotJ9I1G7xw8NXQ2RN4IL8ADZsActxviK
boNJO2ZqtR+kX6IVnarfJc8Q2eLLsz0QzslP7JTNK8v7tZyx2pfiPiRp/dyxEqjmEceVuym5C3az
aSaBNecldjRu33qUt7bD1JTmibGrpvxlhLLUCIPhYAHC3/qvaYV/KkcXOSFqQqOIiSQEJbupF5o0
Tl/uUbXgudf1LixMKNcJM6o9itS2ms/egmZvqK+Ot5KADXAKqejf+1xnZWzdbJfAqMNpsacWwSpS
jePqHTB2UwyjvBfEnGn2zzUgaYV5K9Sis94TssjuLkhsOE+xvNlek2469kJSpW6kyLU097ogFmsD
0LX/dDrp4biwC0VCTpkSsxiRwuv49NkhjAZ6JhVAEY/vf4TUBBgKo32oAc4MV1v+kKpyW3oWPXVl
cew3zKDLIRNFM2VTBZo+GzL+xWLptpNQkF4WuM9kr3FfZftI0LLhjdXzvN02YxJmlUk0mVjzJwpQ
Rg7+FE/Oh9oERcE2AFTs7BCT3Q6Ez4G1LPfZbAeyHw6+AQGEDqP1VTMCqTWdzA8LcrRpkseeC/YD
kx2W79F9x9oTKLKqsJFqlBsJU26OrAZU77NrVrcOSw46hmwD79E7QTM/RBUGyqn8k/kuxMnq5Kvx
0KCVhEaQoYbsn7VlgorrZD9UWj73eXtyJPGOhck5J16tOSX3zdX29d8ED4Y5ecym016SuGAKU+yr
Vl5Q0jLLrQv4rcVFee9mDDTJsbO/y269xtM40R8y4HzGmFEKyNYZVjdyMQDwm/5pHMuZGF9Y5E5t
g4NEOqBf4ra8JZE8Spc32MN+wX+WfTmRWDtq3fOyYAeLYJzbhlFdaEjKGheipen5VtcZIS/0N+M5
RU5aM9zXCZMxiM/DzkuOH4a6EV9lgAWOYBORNxy1CHxFfnBsmFqwgffjda642XtzCvIRNTCVIAJi
pMO0Q3Z2YXkcEgvt7JYFp9foKgDoGSleOkLiiwBnNH1nldC9K5N3HTANI3pvZ5jMfOfVj6FE7dAs
tYzt6FfaU79e5rGp0B8X6clPja8SwRfC7DWo3WraHU6M6O4byXhYDHD/FdjM6kiiuLhodaftZa9N
+5jODvkBsw3brVlCvq1y79pd89r53nwEaEnPobKaV6Ppl4fBSMvszCAeWkpP3bCJF+Qry3d2UKDV
9fuVJEH1ntks4551qMRyQzDrXBIyYidUrAh1nNk2dpms0oclXd5h9qlkfVWm7/Cfk5P0yA0G9ZLu
Ej35W5gJYQ6JHgc9aU8XMdY/cmGrQ6GQgxaJbwVLNtoH0wWhXFvCeopNOprLpO/7eYaFpGh4elnU
MBIEfLSO1CAowq9HgfDaeOI0ESnLO240JxF1zsHuSSUt7F2s5f/c47qE18L8bYOpZlO6dCuwi+Zh
7SVZWM+AXxNC/IhhEOKOJWYmHSqHUFYSYDpkDObdyfa2kaQc6ppZCyLP6rZIYIEAyRZ5oXdv8tJ+
MBqzNhKQ0t4ay2LbUXKjyM19bg/a8I48k1U5ntGuhdY062GHKHYzzEVxBznwLu2MGDave/ZW7+Ti
PpVe5e8p0xn7cjq/q7ahrz20wJejRD4tOOl3uYj9vd0t6sdMtqzThXWmsk8ZGZ9D616I8JSXjjae
TLfIg+vXymgLDJwpRyDWj7BWSIoYYRKlt9QhuALUMqLsLuMMr6Aow8SYq6srL1aUU+sMcYC139xJ
WqZB22nRvV8vsleQnVL0aa02MHvvWa7c1an5ncEBduKv7kUxCD5Hu2sigcmwTNvMN/pDKnUOilMu
36EgktOWMDpCG1TJ/dyM/h5MXf8vDcNYIzGU2X/IMc93YxwxFNDqFwcnZybc7EpmT7yjFflU5I5/
SZn+dQzfQyQNy2FsIhN+UP2mkMJvipYbJ1NGezAzuvqVd7GRvDET7zEP8tZ5J2Sq5t7uyQzH5r+c
sxT9b+xx2wIE+2pNFhStjwhn6pnJteM+8qcf0eB8OGXvv2qT9SlFZBBGnj53BEcF5hgzGDPqMYii
6ANNSnzPk3F8xaC8K5zO3CSLl8CCEvHdWy+UYeDAzTIPswbpEwQ44yiUJV/jiMB5bp7H9yse5Sxo
bIe9Jal3ZEqNN3O9fH/1fZFNdsudtDg1HbqzAXzzlgBmlMrMftGIifGCcUHLNka+kPc9wtbvIQCb
9cpm9fXydTDxDUTovfFHUAX4RvRRQ30SNtvSDAOOabNpXE118El7+mGo+GjOifXmrjpgo1ptgwML
1WLvs3x4mpApmJrVfYAspXDvtdBVguREWtKvpURqlThFczTXl11RPNAB1Iw56sdQufIY1VNyIywV
tZrWfxa2q04J3bKTokd26nLhgVWP8Gw2kjfBL8Zb41dqI1CIIXUkaif2vJ/fxmf+oyL0C9faR9Q9
t3JoX5qiKrGDcvDonU4HOj9Ed32o0BHvFFRuJqoxZMVhjm7Sy4ZLUizhtIZ3uotuBjxBgMvjIb0C
i4WCo8M6D1QGPNF3XuhwPx0HIeTPBk7FEI/tuQKphzbQ2/erWMOxFh3m+3BHEYx1rUXybK2YDh9A
/cHuWMwSKu4XHV1FDYdDyUtcdvq5c9CiaCr36HwpDYpfpGdnL+qyM4ih//eVi8LgOIMI7PN4Pn9f
0FPNhLX1RQjVhnBzkt4Y3EdPRsmBRPrWZllZepXdd0/5mH1lsHWJW7XiK+A3+hLnNiVnNmd6SkE4
SEaDrChJC+mN8DF7S8CfzgFrHB6xt+zpl2rHloQRGhLAD7RWFKsA6NLpfX81NPVjoId27tbL91ff
F+rPaZ0/rfwGVb2xkdbX2mfZ8etttcboCrqWPefahryKYDuWCH4dLyMpptFjefbIGJOF/M0BuAX9
n88vYshZZtIpdCipdriUhvchHp5iHxr8jNrn+A1FLDPc+HPmZ4d/UMTv16BI2iDvwdY2+VDg1+rG
22Cj0FpfjV7yXrQKllXxUfX9gj0oWW7WQBuRrDbJqYFf+/6NyYdWDFYDa/xMDLM2Qm/u53Y5i1x7
moZaXmZjujmd0T1ZMKGq1rD3GMT9p6ol1UEvxodujA+SUswTi5B5smtwE6NYskATnQkOz432bUwP
jo9abWzLoFackAAyZbAr/Zr59BA0lhzwNdBh1+jiqw0g8qqxe+zzOP5NMyC/JlRGGIjRsHku0ZV2
fPd1ElGm+exYqIlRyRbBjO4Z46kJmUPFYo/9mo0qbY0jqbws9nLWT/ZIxrznupibuedkgaDTVffv
LQUhunmNyvkgDPNu5ov/PlFuHzjogMdIENIjhr01blvfyza7RaXnnP69AnB+g4A6DVI/ualPskPf
m5iW0X79CxjSM7fkYLRpcweng289M6MxN/nEW9QnUwwvLU2upHJ1O85E7FmW792/L0bemeH3ZaT7
vbHR0W45GPpXGIDN3pF4e6phPX3hJz7MPWdLW1eEtFP+3ciS6iH9MolU9MI6p59RvA/fTYb0+P29
6uWaSeUZ6dZWmUEYL4enJbeQBCbyNn5HrsiVZazWyyAI3HOzFx+TbSjoLIKcrRhBNux4Q14rimtv
58xdeaRXbp/LUesBrxIFiY2C3XG4U24ydvUakvGgvGz6qkGx8z9cncdy3Ei7RJ+oIuDNtr2nZ5Pc
ICRRQsH7KgBP/x9w7upuFBJHM0N2N8rkl3myamDojcNLOCry4/Hi3mdPQ6oEJtQ0I9JcgN43t3X9
7eqW4USVUxKpsZMq/RYD+2NUZlwN4TlEhxprx+c9XPGQKQaPAcRgh/I9AKn1h1vL5ODT+M5WV11r
erdP5fLLz+/q6SAGfwTFUY7PTZTjeK6YQyyfEuUwqLAnEe5Sbr87vJ1/KjGYmwyeEP0mmoJ7g/Sb
mft6leRhfOhsvzoJ94O0ePP6g1afo7vutvQ2yv+aZOeypZPBz96QyFsw6HXPKJaAZU86A3JmMK9T
rq6bH3QJ7zr8Esvjgi2mP34HJ2oSafqV47OrXP0S4Nj+Ib95pKimpgFh5teHqKYZWMILBn1k2gfV
N+QXSqzfnp9WaAywy4si0888RRmG7ya+BVPGVJFZ7VHEWj8buk+3CA43LELiGgXpLcgZyJOQK99I
kTLhWnrm/LH+tdSWYcYy5ifJzTmNDPtqDOM+a8l3uWBAeaiflO9Nn74vr3nSjPHKiIisw/jl3bjD
fTJWo0RLA91Tb/pGvyQzjUZhLrq9ygK5i8vWv0fTi0PPyE/VRo3YttaD3M7eZN2sRCeP4yBubnYQ
otCfhi+4ocSl/lQWoIcR13Q61TSfEXxLGQGlI9non6ODz/3IhF1CBhZFcORkdFkGVwcgQdfQGx4Q
Ekkejm18myIR3+ao19CL23nfTFwoVGfV3N0UrEwljDXu5v7QCysFyhKhF9o0wvvDqLe5/m6wde8r
ToI7IIPxHkvWL5NlYvXTdhWBgV63Ien4BUzHVeFSF5A1JEH+MQzxiTotMXidPwQRZzGrwKrV8e6m
+Oa0kXQUYQS3dA6YBOn2hKUcW5QyoZPhZObkyGsxw5c1VPELm0xIIKmn3S8aodDH/CcNOtd7W5fn
9l06nnmfg+qtHwBudq6MGCTo8aVJNZrS6IUbz6l8NHUPP5Qfpic7j/xlTojknM4XIPLmDUHc5MKX
4BEO9+3oub/sliuKh/3xnDDb2Vp2gu1at/0mZjJ34jZsIc91wRqP8/8dxHG7EAGw9HPRQs1j3usc
uAxwwMjsp7CfjM+2Qu4BlGms/MSYN0wzUzJFbXUd+P7wOeXBoxzDB4y+1R7mu0stHtnMwp9xm1bi
PaCP6IBleBNb6MnNbPe3vB3+DgvIEcTuig3sv3fCNvwzqaq/mhbq1dBbIJGXHhbXUO3T//saj6u+
Oko8FZSsGlGAoGc0VzJ66nki+rhqnezJsFV6STI33+i0l6cMNYapPyp3l7ryEPMiUJz7YVL+cEJd
PCKoNxw7OI4Nauh3rgOz2sysamdGMwkwySKa5uV9RD4GgagfZOqA5k1oe5lqyjmA+R6iqPZWYyef
na7277NNSC9weXZx5Ca4EOvyZJEGXdWhE97EqMdfWVneOp2lj5XFezVLU52oZ4C0V3Eed3tv1fpB
vUvsyl7/HOKcYbxjUPLPbuBwQY4zwQ7FfKNPODHCFFq2uc+s75wzH+Ximerfj34a5X6ZiLFHKic9
UNGxZ+qlz02xhLlzUkV+Ngb7n1tY2qR0/lAmZWqrPOTBzDUePCXDkpq/xY8zMwiHCBJDOjXTg6NH
i6lvuisGpuH0T0zrsKerpC/svTQxn8emOV40DQkdpia2LI2B1/C3OW0jY+iNS2HYoRIlGq/Dc9zi
8GIjd73TkMyMjXf16M9PjuMCE7LxqHBf/h20cXjkkE1z+FKU1cffoi7NDaPHiLELcT0YgOxUPZpS
8pWWJCRhChoWPVD+gf3sHOVFeWrrBA0ZFW/D397ayqX8JG/brZtO2Zq6+b0Ip+QxbbX3YkU1lepg
lJHRcMdcw6YqHnAbYBhYYWc1t91iK49RjAePC0GYGltSaFc451SAoqVinWTG7PRLxtYHkoKProzG
71HGYD6bzHyu/Flyriu5pjBrDyd6qzp/mwQ8AgSmA+Tw+mgoG+0zD5rt4NfpjmF7w0/u/c2kNe5p
HmifcA2TFCy8/ivM6jOcIfUPDtfOioa9IcoHq31m9bS5rdXYapNdMlEIYzOl/zBtYw9+oP7TRiUH
kiqlrWG26A+k4jPGv7yW4h+R9v5gjFTDYmfAQNz6VwMH8aUJZHTOcobE6SMnyZ2P1cS+gLN1Ymqs
mmvSDckvz0g8qneLhltJ2GFl4qcwUDc492TiwE1+zY4AS5W528QIoCyxrRaz/MLUEXH/IRAt/sko
NLZRo71Vw9XjmLOmESDLy42trfklwj/51GBR4UM7vwCx8U9eFtPK1AdixYS6OzaML1ZwCpkw5964
N/hobobFAoWZH0C0jYtJuqs8qXfmMotp/TNaNyZoy54RMMRbDM+K5zdxOJPRA0WoNtlZtucQLfei
b1W5xkHUXnjjQl2vPWxQ2xGoyoU6ai7rdb+pihHEn9EAPZ7T+Fy541/GfB9BRtFz3MnizRP5yvSm
TTIa2WHobDZHt+hXWQxRYegony9tcsSUiYhJXcZlbyTpkp2cjH7OuXpuOCyfuQmknDyxzohy/lsU
RvWcoezWkVo8e80W4fkX09aWqrd260/pW5tHu66IwSxn2ljHuaDmNzGrZQGjSUxWa0PBKYo9b9MU
+SXI8TTMzZTt6roNedbYmmU7HHOPPR/Jcg0faa+Vged7bt+iJnqRVqsRT61ozYuA5VnfRN2KnRsR
sW4h3jV1laJVeV/DTNS9jSvrFE2et4P6N2Bk3kRxSF1lPOx1lDBeVpSa8VbTGac2Res/YhN8LBUD
lXaq1K60i2qTmMzXu4azW6YbKPBq/kgzZjwoV68itseD2XZ6a4X6xVcY5mTwm/ZpCkkiawXC8daY
uFYI+zwQsE02/Tiod5uyGPDYWp8Vf4uyFQ2FgfdtZVCh+pX16rt1Gj5bHsoVnu7fpeRdw9EIJHnp
YOIkHXK4LoSIduTw6gMHI5KNXbpFYUS8y/TFlNhWYav17Lx6R+9LcFAKS7TixFHh2tRDDvMbO6Ex
8BRPyy/tv9JLXtKOTh4LItOl11e7FkTNJljYFSLwF0in/Wx8tE1efephEJsmSPqTylT9pvwIf6Sz
w5Gl33HNPFoWHQYdSJWbNCLzSJNCtM+TIX2KObqurel5sBrr5Fk/AjgmbczazDrm5JhQ9MeQEX6w
7XnmDs1qxKc3XYM5I/BvRy8myBNcBsbjRNzddmR8RomjMiARzp3LK1o4SbCDNY3OvfXli1JeRhCn
7Yld0B7Vu+5eJJ57p3VHs9oHPqJv6d0ZZvcUt9SUxel262VF/TBw07MJb+wmxf0sGamfQb16pjKo
J1XCKzvZ5rOhxBKsn/Pr7DB/bys6W+roARAAA1vCrXqWySYKr/gUEsjliykQ4iFQENgBA6rj2gsQ
3zgfbDSpaJXQNeHEA52ewntRSUzoUw4vMRoJdUdQhSkFxI0RQIvw5wcxOqiC8HcPNO685EHAsGIO
FhnE8rfYCunuMkCVj1WVYthg+cQWyCmr3ZYKn6gxhZ/zNL52bC831Qn7kvh6n2QsWyTLjg1AwVMo
rfdk8AG1YrZeMAsh7MFdgAnzoP2GFBNGN7wtpFvTYryP05drVr91pQnwxMGKajifb8YHZM/0f13O
9Tdda4oGnNzEKu6kT0xw3IsBjkwVGqcxL8rFWzyXdl6d6z4NL/j8WRGU1DtzyprbOM/chdoEILlj
PJTtnLMy/0p99jnZ8/zDEl0VGCZWTG3rq5yvceKMNI7IiQatwd5qnCS0BOFjk3MCHmK2ELgn60SQ
NcC/WCEHZ3GzMgu15fBTnhyr9S6jkN6F3cvEK0fxEZjpA/Ocad+73Gi525x/fmGX5HcN8gTeqzNc
W2eLO5E54DcdX+EtIzy6NQfSfIXR2Bcz5444WAV9P70rMKMW4mwMT6lhgPmsQA0TP4tOOc3jrtyO
+dSfXBO+Im/VH7bigFbaKTjjKWotTx+FvfNix6UMWrknqwgjGjJKhPble7OXajyvWK56KOOlmbsw
eKHgeKZ6Lzh+PhV+qB9ZieA+tE+WU4pjF8h/KWDAB39m3c6acacqctnART2d0zA8dc5/v5TcNZAs
23rV6i45w3P6knjxdtJOU8Qy/480HMZdevDtddHWDdJeLTAMTPge6qxDQaeDCAsgBnQ0cKaAmD7s
8rv3fV6pKf4em+KYYxtGfUzvPoNHGYSgzPMMx38Ov0iAeVkqm4i8rJkAWcxv42WQ4oKoHRFbq8h7
1Mo/AqOhTxVkOgZoWhUEvqV9bZhv+CdogfP64dRwBl9Zd1mbeM8HcVZZOV9imyYSwe2ZgsK/5EfI
KkzT0Sm6eM3ZXK8b1zmGmKG3HAmKdWFjgJM1XoXQCtYqgGfQNU+mUhhbMi4084AhNWPlZwBiv6bZ
rFfA1IJ1I4DxS0QzSnNCIrsoZYN1gl9ZbKephVySexaGzPTkl7U8m1wVKXNej45Lmsol0JWUiXX1
i3Q1y+aBocAONgAXKcdF0Vgemc5Jk1vzh1orwJ9RcEsqNeynsaKAtU5hAs0kEws1Y354HQXueMP0
aauAPRJWWJx5VJytn2Ia4lopEZFHnLpkNTwHyGbv2dEeOb5buUk/PZBRlNtY0iPGuHrPRDK6cV+Y
jr3ZPXk1q7bsQNF4bueSjx5+TSboJpXVf3qvy9fWgoUyOzicP78zmvRramZFdffByyPY9xA2CVxB
jA8mGxAw4e/UIHWVs6b5vKx4+8xk5fpdt8k4RDjoRKfeIptkS+fiYQ12modsFnA40uDOz7mt45Ru
3Mp610aM12PELAul3Tgpy4CotcvH6ifM0J/LKD9mXYdZJKRWauHOtGWcgGucLhlwKQwVyOKJh3u/
6KYPKxF36ofTYzyYxCQVBJ2pR0zQVrHv84b6nhZ9c+r/eBmVvzWXEMVNYYXjA4OoGzyUsXqJRTCs
NZ7NfWCWexLWz5nLgHmxwqXBcAQ84m5HnIMulYkcgvMl1I4SXPHurNjdn+BFlreo2TgOHSlBM11A
nlHnnZGd54i/qEPbIfgWNKpsJynSXZqLfVkRR04EgFOqUXR7BAw18VmIqF/P2tUtxF557BMGCo31
B0RXtmYAhyWcthylmaGDeRkPUYZD3ZXd3q4XLRu828ox0D7EaD32U8zVpqOTua+CpzxxNmAhsLob
NB+VtASvzGR+dUszOdp19ymH+Nl25feQdvRnAEUmN6zkJo48ArXUFMcPCns6sjN3aa9+wjDBGWHY
VEwWRdmI3y1Z/qKbD2bdmk8xx7XYOgLg2Jl97gJ6quqtZWbUrhkdNQXJM/Ux3i9TIMnCkcqYD6yW
qzaz2vax0gZ8zXEB/2MvX7XnYRjVw2RwcRfCpZKCmf0sBushQ11fakZKbleppWx2BQvfsLIwwWAK
niZ34EEa4ofIT11aCEG29cm9tSJnV/qfPae9uT9ZFCReStTqR8M38nOWBE9T6fRQEy29mUV3ga3B
hJawNE4/5rUIA1EyzC+Wvpu57B+0TQssn9wTfOS/EojtqWqXg4hDcY3BU6YYw24jhnjAnz3O3NO0
y5MifaEt4tAb6WfSl9GRNVWBWZ+JCDbUEyPa7hp/whrNZOlSRjapR1qzqDGrSA0eVJSlLzhMmIr6
4pW4Aiyc2dS7xmn+dGFD/SRDHHZCro2D/s5oGNwPFv1D/mQwrKvloym6x6nFKtgnHdLMUmOOLTne
QPSlQNX00al+ZOQyXQxLk8Sds+xzc+9lDlsCX6zHAPtF+UAWiGmsl8cbEyY507jF3OmgqA8Ozatt
166duEHtzYIRGc+hDDW2w1u0rLKqjCuoBPJ3RNHofqwwh0wcIzDTC2xGfbyGEZHSd+Wrox/GT5HA
mpXawBkxKpDi7z+boTAZc/bEoJdfAsG4O4U0hEWT2vYAc4zrgdEZ4xZfSMVxLyjLp9jKrOeuMFB9
jA/Ge/m2D+OjWeTmpQqjelNaDYcGhvwbKi0Ze4HFe6JSN91oamc3UyeOlSPrV/JkO97i4MJrt241
z7heLjtTcCfNSElWHpqPlk8ZQdYWCAET3tjJjNTJdLrwbNewznXH2Eo1x0Swd0Q0oBxTF9gJIsmt
J628ZqbBjB3ytJ877asu1FOS5QT5daC4oxZfgWkNJAkJQLtY5LDoMlYj5LjunIF5imlwnASguEWw
+DdUmXcm2d298E1eyow5CTVozsZ76W2XpQjwG9jY8RqhpvdReDIEYHdv3sMmI/AO0sPtgIylZjfs
wojnLkoz64FU1j8bpYQ5OBHJiGyi1fMzEcGkRCaxn0bH69FSzWwTlfEa2EX2IMJWreMaV6bVA8ka
Rj4e2CxXndEbjy7a/IZRJzfAQJ2wNNM34a0dGpi31gx6vkOjX2OX7fM0PcKU+TPWgECwtJFoUezz
MoHgTmsnfcLV0orAfrqOPZaV2qRF/G5Hnv9fx0znxdQQGbOzzQ116J242ldEC6raoCxpqulXFEN7
kQLYRZN34cYhYH7KvOow1kzOdTEC5mv1tS/L7mgZxuvMfX0zG4CysR8060n37t4iOc4qzd/PIHNT
SYtWHA0mcDB6ddgErHOky22vhrWcVPImRfIy2mBfOIJQqMiRe13UbXTgzNPTMGZbO+1wgjOXfThx
KQghgWDgDD05ZnlDL82JXI2PkcqLh8W1tOPnRsLqmOgxsA02Y1eYp2oOmVgVst/VUn6MymZHmjPS
36yDYxCwahnODp/cutetua1yAlVF2DNRdqxX8lbrlgnkLsKEeTXcGF+mh4uBO/3KDlPnPEznSE3T
gRf5Omv5ymH9meHhq5NzrB/GgAUudHYuvTBrP5SSm3dDbaNw5w1Ew4BPrYfZoVzatZ2OeIOPq7Ry
f7tcwyZjOM5Q/8wY6LJOsTNErijYzgdv69rUfMvCevs5C4OnN7fB2INo15z5RxWhFzQ/+H8oVosi
jvsuewfgS+cSAqdHeQKRyINBTQskQEzeLjr2UNk5xlL7/gdfcn3LC1mdSIGcBk0b0KC9U8WHeB+S
cFy+D2hqf/1mAuWprEupK1huRY3+RJloXR47ytVXmoEiF6SlKi7Qm2imjEZlWE9w7xF19QaPTtaA
6KUZz6fYCRgxkHvyHb3h8iQfA92/yJL9fWoo7CnC5Qicebfafp0njrNOA+MpTvycxyK+T+wgSyTY
ObXOeCS85h6IIXE5JQJF4eH8IjKObrHCjaUlkyL0Envl8LK/2ppiXdb0k3RYZqFU9QCFINjkLJdb
rC3TEejg2fc986FNBY2VSX7gMb1CKGi+Gs+imGZYmDrB9Ae2Jg0d2O0IyvQvgTnIYx9O/pVIz7Yr
h/aYO0Kyu47WPjGozBlr36dFBHbKwAvSx3lwloWvDkPcoJoHcI6Ec9KQjfZmM+AdFPHvof5sxfC3
Bpr96lTu3lUWjU9hdeZyJw8d5IMV/KP53OQJOR5k+UdKEEgqttW5d5KQYqt5K2m5+PLpMuaEWbVS
YnPF41TUwSHPGwh/FUtzD72Kw6X3apARYvwfvOMyDbHakit061MLoeCrJK6WVMmpsXT1N5HqEs7V
HlCTeuyJcD6w2P52Z/uWFq57EwNsqS6zxMojJ28OrMOia/7NwuluFK+9Qgh0Jtd9HhC1oewTlIUd
ufm5JWpMF2JOgqtb/HV15b/1AnC+W45QehzWmnbwimtWcwZDDhjuLWRENCd58nJohtp4rEbfJDIa
1ZeYgvQdwAtajIsKfJCP70kuVAFauXESAUCCVNBANsFbTYDU3YlgzF/dCgT3bL0Fk+AEYFFqApxK
PDD0om8r/YOmqJ76gL80UGERsd3okPFqIGnYGfp3H2PEG4NF8+CmzK/LuSL3m8bdoV5abHOk8kyx
paDbDs85Zq2dZk5psn+UVWNwGUEuUI7ut5FBZfwiBJzmIqNMTvYTIk0ZEEUvi+7080vcuShuP7+l
BIbjTevUu0IhYvXlbK1jghS4nQtkTHy4ols8sI2n6tPPnyvGpgfiMDsqByO8tUa8VRU38p//Z+dP
cDWW//tEQ9Shq8DDkUnFtIFh/Od35Ipwh/78Wbt9ZpAa5B/999W21viuYqz8qRULTG384kYyOoyE
ykeI/CfZIS2x9x6doPdOrVTEDOMRpD5W65MV+7gvOt3yuVv+/PO7urWcfecyM6ZR4oTcRU/q8ruf
X4B2psVqcExSQ74D5A0SHQrosWmN6D0UfXlLsCBQ+Na5d4ck/i6JsSLYmQxIT2LDh5rcraYK86tT
RMUdXdQlmH2XpY6vwq+XbTvx75ZyyDD3yabFq7X3iza4exUQE2D/DzS4x5dmhAqTKirJia7es4Dx
QtN6v0pZp+u+mM274VqMWpwElWT5Y+ME/3yUvwfahopX38LKVP4aiezcXYTJCwF4FsvljwXy2q6V
Ucs64lt3NJ10hXX12I26ONsy6t7T9P1Hk8yVYwFvJmbzo1i2cxwSJ4rNVVWP838vQJTa/4IBBRKw
b3qxfQ7Qnfo7xW5yZz8zb3NJDiYnN9QOtnp0UocDCbW4G9nQbuqCv9k2CXWGHMc88majQRRfIl6H
dr9c2IDUkLV7T/Xrz6udZMTUZ59gzM8fbQJKW3xF9Fj1q8So1R1J+tvKq/FB5Ub1Vi/UrEUwFdRj
A8mAHQT+jFYCjxtKxoSN/Ig9bKaysI4kDNIPp42B3eFQ002VPHJ0/B0OKrp2grtkO0HBVQE2U3cJ
eTou/BvfK5KHqmmDVz/Et7d83UIE0O7IUAqlYOPYUfEx2yOhOVl0558/JkiZxmy/y65vtiUJmzUA
B3+lauF/EMiBENKn7on5pPORM+Phq0lnYfKh46bzSVfotmKP1vkREUreCBWSHcaa9cnd/zQ3CQRF
mXz2gQmkw/CmddyDkhhJnNMP1p/Jchkvg51Ot6GBTuWlffBB6amxMYUdACTxgg+y/2XnGHdPFvqc
aNpeGMKHHwKfwropE/vigjZcA+S3OPpUhyyp8bjlASz+wTpKX7uHMYv7LRJHuOY+zroz1PMOnPix
mWEzxb5XP1pO/stawrE68LnptMlXoDzAuWEZfyVUNaAKJx9FYh0IST5yapq2+GZ416VKPhMk8fVQ
IIY7IxJn3J+BwdFsTUwWOoz3gOMUgEJLviKcygNCA+JKDy+hUn87kXabqprn0wzfBvNU5N0Qrwm1
6eYUqdL+aIoAmShlYpLarvVhNsGfvprINPM9Pqde9xwPWrxBxdoMecppz0QatawcM4GdhcALEoML
NaZkxtRbPjEvHQPVWxsKBraRARIJj1U2wXrOtj+vdTw73WYm/UNqlJe+iDZtX+fPnS4fOEu3l6Cn
VrgOXec1ony3ZZoImSn0jo3Hg+tjNfZFFn4Sk+jWUzIu2NcQCbaJn4NyZODpLs8T9W43IivlM5Gh
N6II0ydl5qDxcAhiT1OYU0UvPtjN1t1MuChPQA6xEjD6X77eNAIuiDV2F6OKi/dodP77urSksW9n
8J02i0KWdc3HnCQ/sx4f5sc7Fqbi4oqqW//8ZGbLkT11ankxHdt/R9bGXISduxjlvRbPidFFW8E6
TuVX239qPIZe2/ingOKcteWEL72fkZCd6F/TQ+R9WkYHSnzi2UyMpn6OjOD95+u9JRxOFWZ5knZb
3gsSYTFewE/DmNdKMqKJnXrYxvNEN3dbtNxzJr1TxXBM3Dp+G9Ctz24+hutk+ZcYBjBO7GrvrLrs
mtqqfLai6OrD11/HjWucLcX1RwexOhCVHD8rkuDC3hKZj966wnUOAjmU/JmcP+0qe+QZKTEauUBL
avuZ9uzvmdu2xbF7ciqmGjLKVkHAhX2Yn6cOOBNzgXgVTLr+wLA8AJjEgcb6Y6/F0KBGeO1bd28h
/n/kODzw2iMcNxRxITjPO5fcBdRmY9i39vBS5YyRfaR5RldT9VzCGDVuMp1fTA+HvgcRc1MaTX8K
PJYrM701IgbzZqfDU9az0AfSespaFm01dt8Qh93PDM3M7njvRIciPZY0x47OMBGj5n6QkJJkBd8Z
DQ6CTkXPCC09sDyQO8Py5qllbDzMIX3iSew9kRL7pLtL7o1lL7VrPuO2s7hzIHGw6wWfqfgX91X+
UbDhHwfDLLc/Xzbk8FjmzfAC6iSAjVPC869+IbImn9GU12t7ZLYYp8p/y/n2rHqWn6F0t9BYwm0c
jCSiVIhiFB+cfBDXiYEOy4Y/H9NhMjcmVK4PHN8kOZbX3rIwZ5hLDKph2xwdLuZV7ACpicXHiLp3
iPpJbOGnROTrhw+ZIvTNg0dbni2/56KnaIXRtYOpBdYakAhifrBb6iwBZDBYu9CA1gVFYE34hyaX
mIj4nDEALJyx+hRieilMt3nutZanyIMtw03mgNOYw4nFp06CjrKD9mAIs/zULpEbcYFvgxzfNA7B
o+ql6eDETZV3kKYkbt6F8+c0RA+RnTUv/dCqa8MMfh02av5EvoBuqErMl8RXXmwoqz9/v9L9TSRa
bljMNrlEgG3ISbP+fdDCgg0EDgL5snzKjO1olegPgUG7PRORdcRQSyXm2fLt4FCVfH4pWTu646mw
kYASmyeZbtylcFhDxnTtXyWRMSDAyxiTJ0dIIsND9d7od+WDM6iYj54wzo08527/GQ64OTligaT5
VccutgEjpxKwdF47VXA/Sr1p28I3QCK0PkVJa6gH+ePnb07KfYnzBgp18Foo43daAm6Z8KZXSat2
o8jO3AYwAyTT90R1+ex72UUpZt2i55At8zOF1Rj+dXW33WLcybTrtwmVESsPOYzjGsRKZTefwTQj
J6SOfwCR8CdJcCvEufnCHJ0nuevTc+uyNdAfMzCy34zQLhnreodxEmobs5e5s8lPnhLNSHic6cRp
D9jJ7G0N5QxFiWO4nzMilSHX5bCriGVh/lkncFHXHKWocm0JXoggICrGNt6TJhwUL25ATdoZFKv9
6tnz6eeJ8jPyWEEQ/a5ViIe2yPZFVKZH0VHGbZlbE+80yYfb7I4EHeegBYcdvboJ3K1EBmu2kQTV
2/YpRm/eagrvnoN8Gdea3NKN0TQ/o7B+SuOSz1jor0IX1+yCyNJcjg9m5717A15EhvCcWHKCB217
dDjd4muIvUPOd6SX6QF16GqbTP7zNDnrsqXZtUVp4NaXdFvdjuPKjbJz7PhMgOFAjD0BaLTqoB+z
C8zfd571Pb62O7HOO8iKGf8VJqywnLtbBGZl1Q+cfApKuFBUI/AWdrtO6gwJfmKJZtrzFlWC7g/x
jyMeZKKgYZsMUN21C0yU9BvoiqZ7s2W96YLYeOmdimfTYIAwZNE6J5wKWMZu95SFZvu0Mbotxhx2
4L7Zc4PWTAcN41hMQFs7TsZctYniOzoFhJNFX1zkbkTp6OfwxolQRn1zMrc4Zibm3eU1Drok/2zz
5LckLkD2PT9h+rk6PaEOnupTOhNE9jOcEW6wQYAk3wWwGhaghwd/+dedS1uQD43Uot8xM0ysN7MX
HL2Fe4ojfOVZMDhXXUMjJIGdgerlMmsP7pvPex4tUkbYjfdaR9U2slN+DtDld+nDwuatyjj7HqRD
4WSi1R2MOL7mEgJcTF6RB3YZslQiU/g2AUl0rEbuklAYH+TMY+BQU4HoVgq2VJZFiznul+OaZHCW
0DZ95qvZEynTKygInfnGgN6mxQsaKOqR9xkIcBqB/5QqkT5iJiuv0uNEnhpl+NWb5nucZSWtFNxc
DJbxLaSEYlmMD73dKJaAYNyUXv3RmkbHTmbnV4v3R6SYDuWMNuYOHJUIANMNQgXhqgsrMg0sRkFX
/HN7wcXEyttDnqqWvLBBwMHJsk05VAAKDc6FqMA33usLgyN4o+5MGOoWcj/E/BDQniN7mqYFLa8d
cN0bhTz/CmDKJ9F7r7T3ZU81L/LKj8prY7IW+bqzz0FTOWeY7x10dHVqwBx/hUWQbltjSk7U0HdH
tqhy05d87mvZrJJibB4L5QXbyb0iwqgDaKr2Zcn5s3R7WtY3SwmeCABUh9YpGs7ylreBwX4mANHt
jPSVhuRd78lzHfrwmtwvNJAJBgf/l3i4RRFg2gitfB/NCZ1A732uFR/NlpBsVVnXagmZ+fwbVK+y
A+hY/AkjGu1Lixb3XtBTiO92Xcs02Rr8B/Dmv8DaO0SySC6TTfCOehT6kdg8OwmOI6rLLafAdjUE
gzqmzvCPkauG8+F7AAo6pr7VIeQUv9ZgHlZyoPajiagKz4w/bBFr4TJGyzucxIM8zAZn25DxwapW
FC0Ofv6LxGj/gN8QjrEyXhdDWrKcJQbMev2cExzjfjlHTvk1D8a69Jn/Fx5bwqSAeo2yO9VGyOJs
oT7BRhIVOqfTchEbFAsUaFGP3hDqjJfXIRTfKVf1HVN7cBYDZsqxDNdtUwLTEEH2C0DVgdE2ZGwg
wKDfyozzwpAf2EVOJo1IYM8iiP3iGcy2urVBN6wEtwOwmrgQpvnZazrz2lAsibOM32knAp21UcSS
SVRDu5kFKUy7TFym62zzjM2ZxHjlQZkjzbVYllD+BGl86RWfgcQJQ6S0Ooikv3e5Fe58i28oYZJc
Od3REWb3Sq9Nv0lE/8Shv9tpRDcyNTBi/8femSy3jmxZ9lfyAxLP0DmaKQn2pCSqu5ImMF016AFH
78DX54LiVVa8yLTIrHlNaCbdRhQBuB8/Z++1e1S4bTK+m/O4yCKOJP9asMCmryoMJqbKr0YIYJdm
TcyUgYgTfh63LTYITsa1MbKCpVWg5TSJDWamlxq/ImZiZJoS2NWljMdyZ4mh3ICgRb5Goa4xcNnh
b0RSPGb3P7+dj1ZwWSCtchhPWqaAXzrMaCxX76Ab1+hXcuNe+hmsTRnhbF6WWtp3wIAbYtDj4eQN
JTe1R2Ph50fghLp2lrX2NK27y+bJuZuk/tE4afVqEbxBY2nl+VZ6UPlIAAVlaYX/mkOeRlG5HMxN
wNmrn3P3/z0iZqjDTno6h2vKlKKWB7gpycYnXBfJdDsGLgy6V1VnLDmeFDdNs5CBI5Rqy22lExF+
GgsqbN0Y850yZfQqIlLQlT4/jAxPcdYQ+0YiNzSEpbCCeL4n8fdi94Jkd2FAh4mBxkXekec6vIj8
birxsisVGkE6BLpWnOjUuRt/cM5U+airO5IGx87Y211Z7WTjnjuWz5Py+IK3dRj6j6RkysGq2a+i
2OYetTTcSAgnYb/3CEQq98dZiqYl1/mlup5EKDAjVc/3NbdIMFI2PaOKY1RO3BAG7Z4qRvYaxvVN
56bfUPqYh0v6EFpk3M/DaOOz+AppPuzJJdpOU9etOxO2dU8mhsgYakV+A2RroEHMvpQ04RrrfbLu
G5Swflh9Zz0HR5oUJDp2/S6OtXLHUA0XczSuGyiF3iLLKmkJDB0f1eB76DQtvqTFxRVHHAxtu9jY
Kl/yozezZxEVX2avTpZgOmIst+rIHqNqc6716EZr4FivOMq1Y4iIpyke5rTl/mOoRSeLj0yT6IOE
w5rXKf6jlKLOjd1232h5g3KLdkjpYPTMNKPbJnzIe0AKqTHxEOByAwbSIJ3XXYdRF9utgzcqAJTL
e8hR+LBLWcigZ+/cAGZhGFIR9OOWHLPm6lB2067qElaB1IO0Ft4raQeqB33T56N/Yjd4gneNvcaY
KGZLkmJEwpEU1NImokv1aoEhK2sWazOfUHCAmV6D8gk8cUtso9qkdSS3UlOn0HNekHHcq6oM9Azq
hjDHLCB+OnMQgjAAn7OYkZLZX+ZlEqQXxK1HnpQIhrt1+uZ1ITiU0i6XoyzSWBNVVLpMzJDkxdQZ
65wYn9XbgL4RB6DJvDWWT7hbRmugde4dR1+8DyDnKF7dPUP/eXQf7GhGYbBMwSqrWgymYuXLdq+K
9G7I5ituvGcK74AM943oqjfbxsZcReFlmLJD01/oLG1qglE8Aw6lnXO2UdkHVkgIH0kEMaPYeX2n
EZ2ZGjTu8McXPLk6eFAfOebKzHM8ovVd2PwmraDc9bqiJSmso1d1e7RzxcZSYtq2McMJn/P0GCLU
JBnH12ETCwJxxxy73NB9eCXaw1JZ72jBPxW7r7RSdErYIZmi3JXpCSx/dYjT7peFFH/HJYSHyX6N
npm0rqI+aek8oOvyEcV0NOJap1PHmmM2DwYUYKOYpnNZqkNi8GmJcLQOsaJrnWKXg+CpWwECNXLO
TMp1fge1kp27EV5/quDczpbRXNIyQcuvYUowcpLF8+G+MBg3kT+2lkkC5Jk25kqO/maw4uVt6Zu8
HpASzhCr4LQQibv0L9wXZee/7dk5Y2ymJae9UEH2Q2XCsZjeWSjbVYfGKYCooFbMTl9spI1IpyLC
3tXMzVwlbJfW2h1pFurYcZj3VIRnkWje2jvTHStE0NxMsPYoMFtFwO1Eb9wJDYZnuKRR15L3Nctw
25jFZSDL6GjB82S5RMzM+ooGnXfvSIlEdLnIETrxhsNE7ziowZ35oMgDJCjtGrHOayr9LgSwfJSQ
R4THz1ZihDTlGMVE7Or9K76BZl1Pv8dEA8idtdyiZApkwty0XfTdJSWd7nhy18CTKPG8+LEII8Sd
qGG2TlUSJt3wTwYxX2WSPY5juR1AQ+/slvbxYCELozGorfVOqyl+d4BjH4ixT7Y2Ddag6rCCzZRx
6SUaDBpseDaVkx+HnLiw0evOnMXAjHo6bT2EZ0HSQXkKa5c11EQGH+Ja9CdPZxhMUHxesW8J2sWG
Nty59Ah2bV1/Na7WrLMIJA1xSp3UkYw2zC0Il17Pjo9ot7sAEAkI6mKg4JSr0rE/COhqVmnzxUwT
nJMBCslT9bMfih3Rumsq0EdPL99bl3AT2/oN0qzXzw4FQW2hh7SV2Apdp2qFWxjoLdllXXwwG/Tx
ifwgQJwcNACRQOKwOITawa/1a+UDD4kYsNtUnG5hPTVgZBiCn6Q3PWY4BAR3EXcwe8pQABFO28Jn
cKSncLwK0IX29AzIzcvTFymoDI3RANOWIMT3uvdibCtOq6VE5mB/CS2GfCpW0tC1rUkXYQ2G/1Rb
8yGa403Cf04DFRUXG7tcQ2L05s88Eg+5mj5xTzarvGRihdYamyn8elr7Hxb5Uqu9dD1KUwgEzCqd
mx7wplfmMR8i5pIa2tAKxf2U0hel80UxQGIei0eM8X1mLjj/nizxmvv9ewbyzg6jL20o+J8M9MeJ
xa8yPAmFVwIdhxWAN8biPL9ZDsu+vQw34U8w86l2NsP2s++4hAAhlu20VgLYr6KNHv1GLVIDGMBR
C3fLJuI6fgPqxmaWGtzdTGt7s8fYOhcB3ZB2a40efIFn2k/rxPYlmmAcp0bscxvW7U43+3Q3O8VR
mg4UNde/JyliXRAVuO6hLwmjEUuc720klp6r59/rBe1nj8k7u+Ro1esOCU0BjRHr+uAsZKYt2YXH
ePA+mDDdSq9sL7TspkNeGCceOiTzNOGF/ORvwJ2DQR+b27nFBiW9FII5FSYr3W9VmWrfgq8bTKdf
JTyVHGy18BxnGy9C8D55URHYGTgmz6NlUI3aOc0xPBWIiJm2lOS2BnxCeNA0EuQw0hSaN+0th2SC
FIpxF5UfWWblwTX2iF38/zm//5ucX+RHf5f0e8fQoo/e8z9H/f78kz/CfjXnHwaIJI8jBQNlT7cd
cnv/mfZrGf9A7mbZnk9hZ7u6+59hv7b5D8MWzvInDmF9dML/M+zX0v+hW7pv8ifCJvKXQPr/h7Bf
g5/x53h7xzJ4e7pnmr5v+Y6h6/8a9TuC9ZxteALryCeGu5efysIKWs32bWt2Dg0T/9GLGZm5fXvj
FxUa16oXh57+4dDKx3IBsxtOdUC7obaSmIrgT5/lP8OJ/63si7sqIZOcUGXx1/dHvhztZGSFOthd
SAl/eX+oN8rYMsBpKISisHabbUsa6Qozaw8zrxwoe2IfV1GDB08keK6aCIWh0JKrlB2Oijk+MMmt
sJmrdWNk9HNqFnHT7x/piwKt8+i0CrpVkYpPc1vc1l453Th+817jGQ3Q1MWA2NFtDtHUbfWKiCi9
rJHY18m7PhnqpqTifa5zDEUWERpNnFVBZRnvkVOjyrfm6G4YLeumKV38XeM9erbif/qIlo/gj1jn
JYYa8aztMVgzuMUAv9nEUf3rR1RjDHWFSdmacrExCeG2+HnBUUAXeKz6A1BmOtekC9CqC/NfuhOh
EzPHeucgeF0DwvZOWZruSJNE2jYZGoiIPDqpfmCpTbQr4KeXVuRkvKPovqJbuZ37MX+sHOMmkuSr
tiqCWi5J2Y3LEh2Vl8KBJPWMAqSjWU4M2aKAGHkX657481Oaj/iHmXDOfZwcJ8uj42QBS8fEJu8n
4IHrv7+J3OUT+MsnZPo6Z2HbB9tvieUh+HgnDzbiljP+HbsETsDYGtctdBml+kOWk1MWxeN4j9Az
RGdE3kxPojSsf2Z2jJNG2tedE2g9BbPdj2RNWx0BXuJGKpsMur5JN2GmoguRP7cTB6qL07X5Bdnd
G9JGc/fzrS6hG+gPigBDhrVXs/ezAJ2X3M6kSV7V8oIAyqUU4Dg3+5z4hE3bz4e3Z3Lg+57y9k7A
drw2gCeYAMoTNBT8SMsLIff//JKBBPI4wz6FSWbfNLOwbvS0Sva0wPaYsiusFV4F+4S5Br0Xf8tM
F9pmlb0JkEJbu8iIHbKEsVe6VOcpiQ+wS9rDsHz1860kjtSZwV16JNFtY41Zf9LKCcSxxB2EhFOA
j1pPWWSDMgmbMxXV/7QGmKyQ/3r5sN9RkpBrzuHXdZ2/3OCMwducxxfngacx7atMEqxj946PZVr5
PS134gCwoepe+jRiY1q1zMUfi1bf1jFd+FAoJDGqoUIau2PZdd49YoUKdNd0k+NROUtLZjeAcrhx
b3KGQM9yAkoEh7m6lGYM2Taai11deuNF0q/f/f296RH2/pdfzjJ9Ngacl2L5Ff+ywMFsyRyDedxa
jeNv24/hJC94lNCeYO1zuow5NNCWEw/xGL7aU/ncGkZy1ZzwA7QHcYac968/35oHBiNwJiw80Xzv
56VwXDSTQ0X24aTvcs1KnsOW5ueQZnZA8nL6rLUVdmifyEG75xw1CHX/8+IOEzDZYbhB2zvdo/xz
UPNRG/78YdzgjYSU32MzgMO2uGkcv70rItyQThNqQeeP+B+XL39e3Aa3duV60QkiFh5kXFrr0LGc
d8cXdxnnlSfTlsOutNqgWebqmu8lzNYyuoNjfYUGVN0hxthj8WHIzzQAAzLyIW4Znx8iNxCrqqcc
jfmGAYx5KA3dAaACNw8tTnFifkoHh91qq7v9vVOa9m2TWNFz5JjHXkTVtacp8bxMPqRRivvRlp9/
f4nFf3OJWaQdk9uX6+s6y5//afnx/MRJ9JCB6IC3mrmFeyVpMHuEQoc3qn2BYCpeYahrOJNXrNfu
8Y8XC2K17kU3GfCxo7IbnO9lOm81Ncf01OOr8Abv/PNiZoV3BgNNV6/x77GBRXUw5ObbMPndzk9d
+1wQCHGcXLAZjWpxoFr1wWkt4yWeb2Xvm2eOpXlgUY6cdFgP+8jtn6NcDS/Ql38XlbA/swrlp7Xv
ZFVeIpEO8bqWG8ai+jHWDljtmyNCfNoxEzgfBBqYBv94cWsn+PuP0zD+S02AAsYRLhQI3fN4ZiiO
/vx5EtdpYqZnKDXCHXHs/pgWI2mT1OPDscCAnRPiNnSHGH1rWgpxny8vnvEII0BnUoQXuvfqfc//
TGrQ/3khPhYCfQiMq3OALVDUPNUZSMbUMX6JuqQJUIzTAbksarRYHEn9HHYsnsdleEDeAP7DKr3z
/ApjrkFLG4ewtmnU7F4MW56rBezYZH29LoWn1rll//INHhHNx9UXMiw819bn5LjOnhKKvmZpN9cf
TpcwB8RdLeebGg5j3XnljbFA57y5uf4gPXqGmqSNh7hhHQyuUpM+WMfi2YzVica8c5eO+HEcFztn
bYjTz8s8hwJsWvwmIMLsZNhqlz6ztEu7REZY5l7riDZiBptcm2neTYjhL4LDu9dOxt4Ha3bnLi81
AKj11FnZjWIMu1VDKW6LWC2MQ9lfdSzegS+14sZutOEQRpDikCPk752R3wLyWTB+XX5GhTGe4KNw
zMrL6m1M1EsvkTepaBnl+Xr9x8BF5t1jYUIOA04GhWZ5qeZppyd4t+G6wN0LXXEaOaJekMN/eHpV
fvz9XWf9l4fYNVyEbP6ScmaiA/rLQ+zOZKFOTInWcRMoMch7zIpy30jifVMu+EX0ZnliJq5oOxP3
FxdMqOYoOwxTK0+Wytt90ZXfDWoCHZKw3yGug0NU+mztTfyZJb62Q9R9LadrlUEtyMo225Kao90v
4PR916IMTyZsRctLUWNEDiEOI1VwhifJMKIZk/nX3//K3P1/PR24FN5UXqxeQpg+hea/Pmm02sYe
FkuGlJi9fqoef15AmpJ26Zj3o2kbl0h5ry16bNR6sUNryysORkK9KYYseRbAB89a6HOWHVTy7JWJ
g27dTekX8KcMRgek7wDrSZmMnxXK3x1RvGJGiD1JI3/y0pgRaLvpQ3Rvg55395qlw+ftKnX8+bKt
aUJ0cQz9aNDFtwIoR6+I/W7qvLtGetjcETxuqOl3ZdiBZKFLaQxqBHlbPzO3fazTKML4U3+mCwUm
iuu3Krs5tHHy6WUjmGbi5ebMfwsFXOl6XrXL9MTyX1oq2nX/1WnedwktfpZAl5TmkDCeTW94PZ9M
OjC0K9kxi3kEhRXRlCQ3BR48SniH1oqycmzbjr3zobivk7xnlJCDlKhH79Y7OOH85nfEAk5lcmPU
6I+KEmTL8Jo2Yp+52btXWztQx+AbBBE2FQ3PNWx+1nCrgCU1egwFi24nQu19LutrMs6ge4jvuWiF
T2eNIUsMkR12fvZgCLntB58qSoTPaZK+NNqj49QPwwSMhJiIBJ9p94akLmOAOP7SSs4OWs9Itu5K
Ejm029QzGFvp+EntQj2lNpavEeF0C/16mB8cH3Sa9hQv1KO49NEqyWvmdhBDlpQ1Q9orqoGAzbgi
LoI2Xq0IXabbD8vUCHeNWf4CJG8Fpp5gvM5RX+uiBg5kz/le98m67tnf15gfa6tJdrUBgTyjezXH
kAq0Wux9cM/gW33QATL6oGeoaa73WTs60/k+3ZpJbG+NrggP0X3o2y39aE3dINyljSZ6aJ/VLWce
VieCA93UeypN0PDgWnpbpGuvh2qQY99SWtLvjIbIjUZgszN7XdtjvcSDlezEgGIrjOIj6uQV9F98
6ARjcZ5ew3gbgBUxEAxd+tpSRWdNZgBGcnfT2bS6QxO+Z92bi6NF2+WTfqtL4zvWpA6vIwIvHGfN
WpuJ+e71x1Tb9TDbaRzJvWPKwGS4UathPphSHHEsg2VWzp0nJ5Cki/1VkmG2Sv1mJSaT6K9sfp4J
JNu0tiAxvOf7bIju1mHV2wuzRSqV5iiskU4MigzRYYBAVD77nfdeVP4YoJKrrItjKVpTnd7tFBKf
R2BI33kTnkb0gbeKtsHUUGCMNpezdpwLCiYEzWas3RnzQy3K37D3dmncofliCWkTANXAdvYTzvC+
r1e2aVyAHd71Jsw5wPS7DoBgP9dgLdPsWdP1d80e2YuiXzme5CnW94ODYOoxiY12lXeEYfaVe9up
5FbhGTt2v3qfQColkWw3zs4vJlzc2RDIZaOy3lLVf8TuK6bQPoAUAJqtNo6D+sqYHLwCZ1qNZBes
tGpwr+SBLMlLxZTAxyYoe2XWPMyTqO7NzH93stnYN2PtB/QxsHNGBCFhrI4CUv1I30s04zLo6rus
FBMHVU5PIkn3Ld3XdeOzEVo9swfMv+ZRbyKwp1b2KbMY808JC3EmmHc14i/bjFN99asRunuLV91O
f7djXu7SVJ2sKd56YclIcho45UU51Gm/fLOSicAimT8zVrkrjuEy3yaJFGx7UfOkMUA3NwYdixV5
cv6edEEnAT6gbcbcqrcDwa2bsCz0nXDuJyisWO1yZz1NzrSfwQ8TPtzUo0l4TvhQXQtc8uvInr11
W0AwtjE55iGRQaNjbin+nik9tIs/GtpFuWLvDITAsO8nPqakVg+JzPHql9BtsJVGSNvn+jvNeV+t
hARSm9ocYIGsOq2/jgpTt0MyOcPCnWSCfXGdiTXdlFwEv9+LfvEfuru+Fg0eoB2SQ7BNGf9N4YYv
ke50B6LotoUMUffFOrZXXHCrpO6eyBlz9pkpGUGijtEt+dUT924g9HW+01hEWyIwrA2WWjrQNZYi
g6yVBq8qffLpVydbynxzNAIZjgC4kOVu3IYnFwwws4KECWU7hp+GVXwRgYAUNsNiNkUlQ5m5uCut
O9HChdXqexgbNbzzG6Ti14TQwtF6LCsTqotMHtzOBv86bGWaMn0353Ynsvyra4GQF0qNgC3U4vhW
2apv7a8wp/vstWW29r0HctunPTlPHrlseXJfunj1hOh2vamY8yMo8VOClkF/tMQSztyVWzMnzK8H
OoMLathUioIIEKteGyjg7UeDzAnGYGRikth4TSfdwPIe2GQ7XmSLpi7PUPm65b5EA7ChAaTDN8YH
nnyaHrCaOGdBHOekONh1fa5QG5DlQyaR36TVlkdB1sOHj5c1yEm12Uml/4Z10dx22MRS7vJHNtvn
ekCL5w+udWkS7SJGdNNSD68DU70bTF4FEb/ZF4bPYesTpgJLhMRhG4x9mnAA0yf15HHk2hZW9QHG
mny0tHyyRvMaWg9piILWqdpnYdXpBoNDIEU7X3qTpI0Q6RiqgX4N3X4NC70JwAwGlijhrNpMGWIf
dKqLSlijLD61JCuPI3L0svV/63W/Z5wEfCxjBjRW7ceQ9OeBTseqWaK4CrCQmyihgSWTAhlnHG5l
yUWZ09QKxiHzofMosYdppZnweYrp0nN6ZgRvIyPqoizo7TFGlmtgUw3vZ1U+ZjoCLO4xJMcEt46x
YOjT3FZKIy4pSX+ns3OHp9Hd+1Mekgc1Cmx19slvofj6xXtemJjGUpnCWgUJnnnzHy/G1LM1sfnJ
ws3PjtvMiKQzTqB9ca7lA13I8kQaZ3Eqc7s4ca4QwPRxNuls6z5jI1t4W5cEMLIjAXBDbulXhJ4z
VaOBF0jMPKi6eiYnu/DdHKCMi4GmTTkwEMaA9JLm04sLzW3rFW5Ggqx66rvxLbRRcdhDcRiq5Yjb
aoT+aAAbSHKpt3Dx0J4AhIgpFH0DQ6/yXlpJm7Cwjo2bO7i+cKgNnwmNiJUlOjgDJXY7304BTfZS
h9wxIxOor4xZ0w2qELj2y8YHUtJ0E1LUO21T8JaxAI3uqk3n33T7nMC2WTPxkIRBnYUgIsqhJKMS
nVlLCAr1QPbLegFS7O5tmNmB6eKCcmwMu5qJQV5jTEimBtG3Yu0P+BNboLy9IOlAVPFrNLU3NY3H
JiZ0cpDFRSd8aGoIh3C4/0gMTt0YDz310MhfmIDvIwxwT74eY/AB79X2nyj39wiD6Q5Xj4QaPmIU
UIHrW08+iMNQjQzUem8zOtq32c1RAIZ842KUCUYDgZErh02W1EsH/kz4JHm2Hei9JDqafgoIQ3Uf
IZJ+SK42QRb9i9I9IB/zsetpHkScaDBNIniGyS7y4WmeA+njP0oJjJW21ZHC2U9c9hVtD94SI5LN
PPuBIbWNFkKstJuUSIqwW6U2/Ic6AZLSzh0CGlBFvWvySHbQzZ1vr+B+wDFt26cUt9MJZUNyiooa
HpmA0wMytBiralvrfYzlAkgU5ZNMrX5DBzxnZgBX99FUzbjPykHbzKqHyQlwcF2WCP4NICfDHCZr
vSKTy89ndJgM72qDf9qGQ0ommbjl+EqVWlIcTd3drLgHhwilgje4WyStRGzP9S/kusC9/X1KLlyB
Y2qT9tYUiNZPQDgSPD8X822mmb/A31Vt3+zFEN9WJdcNHeXOQ8YK45BWQY9U1GGX2rQwZHk0xLou
GKkSKfM2etDqlKSQR+YeMaleqNrVIdWApiFpmPdaiNpy0uOPGF9LXhHWMXZOu7YlinxyGNacwFUA
9TJFuGs4R5QOaKI1TAspx4R8aj7h9C/C3b5ZZafOGUYIXdbNbLjw3zJURqaqzcvsUA2A5V05bA2c
glC8D3rN8S0oeZOU8RUQUJ7jFRoOEuXjGFzyrK7kEc8wEdpb5UXjoSIyNkxjVJSTQ10oklM9ze+F
MTJ7j/pLLdxN67do45u42zitu6TMc7ZB53t0gFPuDN1+naY+wDly9gvnOvSI8cLUc5iPNHZQ9Is0
RQzdubfzwzS0TzLONxrhx1tIXRZZeQabSAJmJ9PfDA2BttaAlIEW/taWJsg1Hd1nYaKqQeB/G8Iv
hlie1gS5aXPsohaV0IpmMoFw1zYms+NoPiemSk55ylZkSp430labiBQMZ57HQHlYoSP865siukCM
/CTRZ6UKcpd0K442sEVBOqVIrUdiSQp9T11/S3p1ROKJerJZVKQiAqAp+VeeSxctvIIYCTI9vi+S
NcY2635IJDZTJ7Z3qFwn8JWcgN3MH+8FbK7Bp9WetWfDMN/NaDgYYhl5I+fGULxQWMvAZX3ZN0Yy
cJZFi4eVIzDIoEBphtLEE9dGi1+pwAPp2W8AANGrWeIpM+19NrQi0Gr7dlC/vInj/fwS9i7w9yzV
GDGCZZ/tpZ8w+QP5IGc4myCkQucJo+pdJMxFDDEGpUNkeqeZd3HH2yjj6CJlM+BRdvYTfG+zj/lQ
temAVFPwyymAU4RjNUFbOi4w83DnFCgLk1lu2OaeW2m/84RhDPQ5zeZ6A3ZeL9ognuP3PKoozcf1
TI5cMuNGlpm7zfvwKHLCdWufDcowNJB3XYNL8yWT+V5CHsfoxfkbDXlMIcxzYOUdjLX5M40kyaGI
N9yxP/dpSsIZKWfwhsjomu2HAv5ro+njwQvzx4yZWZzGJ0CZBMubLfo5YXpBGM2/porEvEd6VlVg
siEf4eEfsI3wNrWx3mKa5wJBzio1/dWoBVj3Fi9yyHI198VXREna5FvgkLCixuGjssndwbR9iEZ9
mxDJdmMuabByRQcZIQY4fcYwPYskI9ODpjGF6AZrp1UxIre0oueB0o7+6F096xvPiyLeMPr0ijWv
SZGm9/gD6oEjVhWhXsksQmDMwlonQ4MTanDPFDUPYcUMZjKHDVGi2AVo9Rgm6yIDG1Fn23EMH8L5
Jp6gMKCEr09yxBeeNXXARDS9zZrxcxiX/AiVHfFDkOo+sKf4jXGitu7Yzb5bb3yq1eIJIHC9G5rv
uFQFwGpW8lB/bavkpBVdQs+DpSiCUERzAn8FYFymhYJML+VshhFewlTQEdByjSS4SxpS8+eJ9W5N
5TscXwYNQ7H2XZ4zH2Ic6SNrhh3h1lM2q5J95yjIc7bgIjl9hZYOgEnl4Dv0ZoJIquheB0ockFmJ
JwM8SRNLtcnqkLNtjEIlywqA8VQMk0RdnBAUtdIWqpS8ow5mhmW7IoD0j16SKCeMNmL5i/y4Ibtv
cKyS970FDfba2EfXLdzNFILICLVwQfVSm0XK3TjOE8okDawJHWq9shaMr81b7astySMPRdgQTNgP
BWLM4nWuaH87BGrqCFRWDbJLxE4w7/yePOLQcA48Q8Aj0R6ctXrnaxJpbI0CO48QVDFwW+NXUwC5
WgI1mTK7miBnWN1FZXK0+14FA9AIgT0ZB1Q+rZuk+FbU0oPzojngqqx1GmbJscvqW8vLX0aEuNQj
0V0XinSLMf0LEftdipEY+0r/oLdIzr0YfFxY5G+tprZw+Ll1aNVxrbO3OL7tRpIE9AyUZFuPO3+y
kQPqzxBL1GaOBjTBuXVWHbFKekIxaszJsM4M4FIGmj4xh7+Z3sCwK+P4TJ5z4Bvioc/n5O5eDsAd
ZS/vZdJeSMjNTirqLjmg1XVO1CUPmzgM+VStY6clk65J0XhCgSijx6oxHsHqJjgMCxTMBT0Nvijf
E78+lH23lyCnaVxk7H4VzoS6hQ5eFLfEMahtaWBaEpxmf77KFBPk1tUuZU/UDCawfTuwI42GL4+l
YT6XTWQFy+jILDJ6dFHyLJuFkxOnj5FLHJlEYMLhZJhgX0I3BRFrVTUt725Cj2p+qS7RjmM470Zc
UpMd1jtNIDHBba8HFMkWDhzRZPvKw52T5bg2TEprNKe4/UDjj9V7MtIW4n3V6xyyGfFMPifSOkiF
827FTIAlNiXks9G6qCPzGo0tFTi9DWZiwxIKsQEfhA1/NJ9shyAeRbfA8KcIT1Z6HxWCSq7Uv9Dq
sQkgAF6Zs+nSIYa2MaNDpP39VE54x+bBuc0ssfMHYoc4mO8jYuHba6PrEyrp2t90cVGttJTWxeC8
7pK2esnQtDleibdDI9rHJYq3zrHWFqF5BRL6nZtIA6c0eglJg09zou4JKzj6Y1ajuBvCfRGhtW/b
z8z4rl3gTEnEImKZz54Lz++P9ARAAdsU5UVWThtb5ygk62TT9F1x7ZJ4p/wk3NsrUG8wzydcmUsc
52C5q4z0W5af5g3FYBycdd2mh08+Ec8/UawGiGrVgvcl1agsarFSvRvvpeF4NzhW+5VvOEuAhR6u
smPNdNGr7mwGIZbGRRLaA5QuSsgkv8iRs1eT0h/otc3kz3R0POch7KpzIZi+h57/zEbKKhVnzy7s
eeihkkagTo0d0uJ3VX2rTaxipaKbRPNA0P0d7I1eqVNhUAvqmd2yHlPiGCOZtLJ9T0ddXxArbDrQ
phxlEApAo8hlvOD28UXNXb6dbc8m4KoV27JBmqtGC5UA3QnL4ig/IlABrXtD8ma1znDbcc6qo72b
1B+Ly/oQtfWwpiaOjAcLbwixY8ahydNtW4Ol7vK8oZzN9gab16oi0YQVbf7SvRIUg+3vaQTITTba
mBAM4SDcI46qVOodPM4BTt+8RtaJ1ie6zU1zjx6VddLOfgF+WffDElcAvGhUc3pIFuJmrNevoxaq
Q/dgNXZ9iQNFvwz5O4l43mjiu/En1NzGnW+YPXDD6KsG3cbFyHT4Yey67qLY+mKIseI5Ofc8XmwX
+cBz5LU7HzBwVyQ2dc07axk/mMH87JrHqfBuJyM5pmHysKTYKI8bSISsnPg3ORU2SIcaNMJo0MF+
lAPZttj+jCE5mY0He02JV2255iiw4dXP2s5rm99sB7B/0BGtK0TIbYstoer9HcPC706bvyQ9wICj
17thUCMXCarjBdSHXua4JNWBbASSJfC0c3rteIY99A8ggfJRzNu8G17cDo5ElV5mfyTBhxTllINX
SqKz6T/TuqbFUYmTmdKjGxv3XbmclhM/oljNyYoCb5ocfdqX3YTPkGCjdheZ7MZEGGyjlBFDHRuo
60Nti+vevTW7NjD/g70z2W4c2bLsr7xVc0QCMAAG1KrKAfueFCW5mgmWNxL6ztDj62tD72VlRLzK
yMx5Tbhc7k6JIgGza/ees49h07rT1iUDi0ffa2/lxJnGJ70gNXDI9ulNRnu86PpaRthcpApyVFTg
M+uPpEbVS4IhJwBD23Zu/UC2qovdvjE5OGvPmUYkWe1beJfa6pMJBCD6MF0FNlxLWEgw3yz5mSXZ
UrnG1cbRuWhVSe6gQ7nMaBPdTxWGmPCIyB1goVHzvVDw+2ufeqUFOXmWZfTTxdG5xdFK/2Y+rGg1
gDOPqrNXaPAaYTz1LgwzIy62JhUzNtqB8ZLLGR2QWIF2RR9vsh0PqJmDO9tHs2dazzVghd7arwdt
iRrRJ1yl8i9g6SZMI1O/jMuCY8zoHVGMNBdB+LusguIUgRy8ENgDGq3nhKV9w1f9GcTsQAYuphML
N7liyh/ByBK3Ki3vww7jo1m56gQGeqFadD2DAdqxxL9AnxKSqE1TfR2I7ofWF8ecxK29GUa06xJD
XXKc+OD6m+ZnPCzioiLVWeT6FqKxTagqk06Fp5GWERGZytX7c1+12d2T+Yq04+ZeFtusqeo7g8J1
NxU9PbAcKiaUcWKB+fvcuCLTjfYkG3TXCGbLFaCR2kHxnx3k39ussW9xrOJ7JCb7ONnhq1tr0f3r
gbCudBNaHNqF5+1D4u0ukOXKO+cDZA8WCMWu8JlIk3VEDyjPN3kUDlvfKMeH3i3FrU05ShjAGTii
h4UfPSRTGT8AgoByh/1wN/9jn2bWQdNqpjEdyTldFTM2LS3tRq+rX2NOcFbDF8e9R3wtvaS+e/OD
qi3uQfKd9MRW+O1G/8gv/5o1YCiDRCfCKzPdR1/+DErOzAzJoYqwnZ0MG5qHElZ1gmetOT0u/h6r
qymHsz6Z3WOWPmOxqO6cqfvHEK/2aiynaPv1pT7ZBOVi5d2MnvyFZYzzpb5Kezd/Sm24kBCWPxMv
109uVeMDyE2JjhE1/tc/kvHJqh1MT6OI7zpEoJfeNBoa0lW286ZOPNk989Qugr4Lg48gXTFsa+EM
pAdY+aMZ8BFyFmFVDur8UZqtthTgvy4Z3As9IR/hFaIURhKCoFHmwx8LbVKx9UkDOBUHAzG6Eebv
OrzhbKwZoMvvAu/tu2LCtQQ2tFOJ5T7kFkOOoXN+wfdcz5uOxU3zfUjD9yDWu2eFPQRtgHyIIaCv
jKKp0E+1hD6oOt/O/dMTjqD4YM1avawyT2WclQhkzfZTKfNJao5O1ObRjOhfkDT8Vo7ZRjAlPlmC
Trml9Ycpdp/CQOQMS4l7zlpu60ERh85YGWgNnhHLGbegx+gAqWfVBNVjwknJMM7AiLuXwvALlJQX
XRJOowx852PgBUujMoNjQ90EVjY4QXhlBGY/uTH6e1lwQBZ1vHM0eYeVV1xsza8ZmPUhFrfEPGtp
tydbONrzpmDd77PmW2aTfyYnm2sLwBs8SFwJhbY2/NJ/sSm3DrpduMvI/ixjctTLuNDuSayeRiIb
DkK5CU03EoIbAbaG9spDD/No5eukkLvRYJ6R2xo4D5DEMSbHREjUABKsfKtsInELW1XbvtLsh9FJ
8ysN6M1QNR5hS/k9T0p57CzvgCs13bg0kTA8IvIw2+DUiqxaZ2NzV+PXIMVk7OEW1UlMmX2oWpb9
0E4RkGbLQLewt3nMPXKz6zYiAu1sCitHqTy9s/76O5lIbd9GMa76xtli2CARfWyKnZpnmIXzKure
2dslEukSByF3QnRBJPoaUy5cCoVRw8szdztx5t/WdXUj4a/eBSr87GvDvXw95IOzk1Wm7XAzOWD8
P8j6ZjPFQAFd/gdOZArhEitF7jKKHUxY7OxFHmijS+LhNze94DA6kU3qi7Pz2PDWSd23W+COwGs0
KcGaOnsR4K7kNI38xbklGrYy9jpCqjglliEqmDHQCKVu6INO0M5WmhWRpd6V41FqMlkaTsRZAM4F
7qqh3uTcx/sok8QbVOJnlotViaUzM2r9JTVwrTEfRAQRD8mjTRCxITA4fj0UETppLXhRXZY/yCyw
7kCNtZXbvgYIWTY6Y5RDZBrhzizqd70AmmVm8S/LpI5wg9F5wH1Ncrg3N3YmGrW1bE65mRHXVyN1
7JKVk5j6xfNoxVSl5pNRn+c3R0fXJW3i88g7NBccttR302t+kUc69eU9YVe2euLk6OPgyzEcKLqj
JHbaVy6mo0xuYqIa9k6uHrPsIw/yHXlr49UEQv3s99ovrUKrrsXjJRo4VLhJsi8jMzyldrIMTBta
qaawvQv729jkNkk3NZlfADMM8h3PBEU8i4YJX58ExkPSOIziyF9eABHDgTIExjbPSu+cg/hixWvp
RbeCBshMYMuAgCCFmR4CtMj3zh2OqtDMPQkO4/orkzCfozUlykQ3bdeg/W2yNQP/VObmzC0Ca2eH
Ovg2VqitJ8bxYRqsfTiV8hIMdb8p6rQ5xbFN3Zn2m3j++0HkCh3EAiubdUsLBoleLSZ684Q1l5Fk
iYpbTHJjFZJAQ+czKOfeemz1J3jW8jgoMoy6knS/qLbI6xn96Vtq6VstNKPvy8Y2+rPhj4SCBZW5
NHQZMyoiAzZvsXz2RZofvx5SP6bZkJNDXUOVdDxiMzw3/uH6z62RYWvMJONy1nPgupXw73nkE5WU
0GgyiGvvyKh5qh1SdIvqzWTKdrUm9z4ZLPH51KabbjbgmngRMAfp9iEWwYXTPGfDqooe6h2c60WQ
CuOBvph2NvR+07aGOGiFLxjpq28TU26SSfnMhXTJfI9auk5Vnp1cHWAn8p7lOGVPWWDkx5wW2cpP
W0SIllVc/aQtr3Ybl9fAyHZm/RRmgyJV1Uc/qwcvEH3HCzfpQ4cZ5BOevazqgICjeuBsadurf69z
it7eM0X/2hM8tzTf9bY95IzU8T9mmKfnyIjSDRAYw8Dhu2FJd2BrtMotn2Wvd+sJRt9qEJm1JFKV
gAGMgZgqS/3GPtSwvuXDkzdQpCgZlxtyOw6yodvIfZWsGkIfN7B1/G2WynENOaDe8ISA+LhaLuOm
kU9ORyKMqDLkNnb8LZg2ulM7B1E4H6k3buEZFHcjxB/KSa5c9YPMOKOQtZK2+rhS0skYsqXdmQg8
p3MfPYaNeeHYj8KjHwX+/Xsa4oVLg1ydKh/RS6tfgS8Hu1Hpj5nhBKeeAmmpXpWM7E0pW+OJpCoW
RJ8wDTVF3oGh57LBNbGIOknnTqeXvUx8MFcBrSNUFeokU9gOvh8TooX7ZEMvn0mDgSLOq2LmIi5m
TOzQpXn1BiypUxOKnZUFgM1KIJRVpyU3ZG/M+lVz+foK8pEBckh3t3Wex4ci8r8TUtYiPyN+BjJ8
u+tDeK6IA8WS/mp5r7yyvFvdL7ShsBWoG85pyPGGFGTAqiUPjJkI2i0DFCVBdzMRGt3cxG2OrrBv
BLnedUnYn+en/VMfPwGfM5+/vsgFPlQNBGpgPtnUx+fSBs5FOqD3NspyzyGGnLMsSqF9Eulb22P2
8NcKSGY8CBx/7xyRtgDALugRuLaJVWu2JvxOul0lYQflDAFRhPAF9UytPzgxnlQpomFtxSWAwtkM
ERk5OZQt5r18HLiJMAY6gFlWAjjrhi1lji/JbbqqU08bDc1KKL5lcZDSlDDkclSgeuuinAlXhU97
UYkjDelZsLFBdy9d1PYyac6cT4obOVhXPEvd+etBGxiG5QNymq8v9fhHGTGoz0zZHf3AXdUd3L2i
c+HcgQnYqyiMjp60xH6EZ3vI6ne7Y7tqKwepod7m8Lji5jXDy9XEbnbr5oew5trGuT0sI4ZOSFnC
JN0IoEcI8FP0yk7+nMJEOLohvu0IxAxzPefb0CqDLAzQywQm7SZKDjg+SFc5NHcoEann+T7Wm5De
Dm7qPILTsbjynMKN3W3aFc1LPoCsKpI0v5Q9lnSjK4allvjFvaVDjJN2kJuvK09EN1c2GqCz4dX0
h/gbIxn8G0MaHBrxMiCsuX89uNYcehYH5qY4FmGaXgq/qU5JGK6aOVW9bAjN+evr559Ew9JBdW1J
6ZiuaTumY/zp8gG5Uejd3B8ZJNNEFRUMpUWx/gFQQHtrnWbmlufoM3T+Txw3/SHzWNxMky5Vic2G
D4xAvIR0SfpM9jl0S7VgUYluo1Q5oQPgnBJL+VfQEj+KNh04miCcCH0EcKXx6tVFuwLoMCFfrO9d
mpQb3yhoTQP2ploXtxDfwP6vf+U/e3Wkq5umdD1LGgbWvdk7+fsbJihNM4w7PjgCKUgRTOIPJ9M+
4U6SQaHN3WiDUXhnE27EJRX9J++3Nb+ff7hdsUN6Lj8ZowXkzD+/33rl9k0JRW1RtKSmIXotVok3
rgRcgLVv2ERcDCgsa+IM0GiZOslz8BxqP7o2FAZX0Nuw/7CbHyLEeKXn1C9DVGgHeMtEY1HcvLXB
PG/pLlmboMYfc3qaBc8LQucSqu+d7r9PeQnJC9DVjo8UDWsxXAVV60totfrBr7IXN9EPRsYcBQOM
fzQy5KOMzMAywJrjOJY9/vXn8eUf+sNbwgciXN4L5N2CvMM/XYJW7tU9ib5sb6P1nZjN98Gx9l0W
eyBA4nCRGNrBZKRKah5D2J54ouG7lboQ9pu23v31a/l/XRs0KEzdMTyXu8L847XBMqjFBTZ/dtr8
11CDdOVEl4CeYdDWHp0Q6La0pnZXVOb/9y5//Fe8y+as6P+Xf/MHr7433//29+ddvmcf//t/PDZ/
O0ZNU//te/7rb5ePLqp/72L+evK/uZjN32zhWSbTBXyUEkfOPzzMjvmb61jc8pjYPNNw53+CyNWE
GCvlb5bB0ueZlgG0UNhcD6w4//gnnSXC5mZle3X4w3/HxMwz/njf267DMmvwjbiwkIy685X3u216
7KjPBz/QV51v3gLGG2kP7y97L+Sl1BKwDfXMLAalR2JU9TzoGxU/S74gOp10qa0RgYu1md7laqGD
t7J7Tgv2AiqqK99qVW7HgGD0Eu6CS+KktgTPgwFiS/nJuDlZeCZPg7MaqGDdRB2V4hNKZMQZjAOf
gswAd/JZfPfJvXHhKegNsSeJvS5RF+s/ekJufbSmepetA1w8sQ6YgB6Dic5BVMZqBlhcevORiKeF
YIjouqSuB0gYoY+lsAAuxvjS+U+egmDwQ3Ha7OAIJYbNEJLOg3wKOS5BLl+bVrV3k2DLx7M2k3Fl
8ftBhcBzG67HKuCQ6sxaxmVQ28zZspX0xdlk+lPytmWtdTCRqDtGsFVuvY9LtJ1YZBlLSmBmxQ9l
I+HIlkDCFT89OLMMLZnVN+VrG72nLpLI5h1tUuNU94TsRivojkGPWoqWR9KBQ0mTkwiirQlRw7C/
00yse8ZrFoqIRuzSGgmom+/mHG5009sebXoIoEd16mro07ap42Xf4xqp+yPzhH1UT6S5G/l7TuN+
MQqE/RCOYR7BbS9ugDM2Rn1EoX2dhug+NeoaJ2VC2me+cmtMJhi85vcAqOue08ZJzVTgbEFNdsXm
vA1AwRZtQmOEHA2ismRX73PPe5zf0hHU1yhPcWmd7vOLhQ27HIf26GmkBlrwqRzvXgNpnF9G2RFd
wFufh5iF+7e4R7UVatsGfZfPO6Pg1JiVhzU13ZFARnbHFZ/DAWoKPellrJurlt8aWMelEN4aSe+h
o2WSeNHBsWHNGeIsHG8taCJM4sqcYWW18XvMdGGAxZzE7dLyAc14zZHUY3hJxJq741bSdCBSd0OM
xLoMppWNXjIiSq3RrYUF9ZxmEDZkAmarGOiWv85zfz2wt3fDNnDMLfaIFd9i5wpYMWpZwscImAuh
zEOc1HRLPQvXKF34UGat1jmf9B0wjyeGp2D0CuYC6W6M3yCz9tG4NN33hpiFLA3hHj3rOCu05r0g
lwXqKxdeYJ1Re2JbsR/pIuzt7s3vyRshRqiZvLuGaJgo77Vr7pwJQJ0lzkMkuYh8IpVJTUVSf8pm
NWQheNUeL4cMuznNT9OWhnpONdrJKa4+Jsy29SIYJM5/lRTB0ckzJEITrws5TkKPdM56fW31DwPb
eK8FS92Wy6bptgPiDqv9mMxkX5EiQv8BBkpLxwcDOs4OFZirHAak7JKlEi9qRGRXwinSw2UcJgvD
/Yh7hj9bEX1207OkDy2in7Y4akOzrEpYY7W9CCTJtDTyVPvu6y95eU4HwiXkrMx+KkLaOKtsVBsG
rtvMRc+oo2G+h+ZVRPnWsz6qfO2V2VLEyblR4Zzuue0zIs0KYxnzOWDNCem9pvjXIqSJWgW5Pj/Y
ebJDSruugKjiQF1m6QOtzoXTvbd4MQBG7Pzxh16rxaz3c/UfTqUouJN9rJgbdwjg63LZqek1GKaj
HEYWS/SRrbsNx21pjGss3qhKZ7Rus7HGYQ0FekcrDhulvhk4IvUsaRbsYyPNtlLrONfwU1C4dkLs
JjNYmazdTPzBoFAlW2pjuMmu9Gm5dqSRAf+KslcdOKSC0+CAzpqfVljqFEDuJPAU1fsP0ET/mVvV
+pOH7mtvsi1BEea5+Jn/XPXQSuQmBHe8suNsZ/fItJX2bGXhlhyTG2GxMB7hutMwLPlwiRhdG/ip
0Q0cSQ5Zu8RLY+dY0tvFf4s7gr/nTLxqhHYyUcz6KthIZDgUdeDS4eNo76WJdsW9j2HwDSAxrauJ
4xSbGWlVqRWucaotnJbNywjXbdCy4APcQ0kyMMhsKofBPAGAOq8iZnViBemtgElfv6brSMXYkkDh
0J4O7mPQb4TOq3Cdczy1m1nw32IANHLvUASPicHsgX2jBGFTtd4ajQf3JC8QVI1G+9I2GFSzhE3J
CXkY7UxeTW8vyR1bFyb8JeBMblgeuuy1coIzOHuX1PUW7z7crdWQaic91R7GTHtgA9lk3pl9+DQv
tn6mr2v6ebixdvNCVtcsWPBLCgQsSR0dcr75vNg1pK0MXfLNnHOvsFpJhzMoEZhWeI/1/mJM8jlK
mPz0A+9Wc4RIugPz/cCuegrm6nhgPR82RTMD1nCimawP5EHFaXwICggEjjhzXmWgx0fph1sLb0Df
AQfltVqIm9hEIzeEko1uwt+OgAGlAy0PMppMixsm61vNymfo2rqOhkvAev5V5v3Lz+F/Bh/F7e/1
f/1V9/0sylFxAmn+9OW/nqOfqqiLz+Z/zU/7v//tj0/616eC8LjsL//Lf/iN/vB9+fH/eHlzGfqH
L9ZfpexD+6HG+0fdps3vC9b/6j/+o7B9GksK259Fm6PyuX8EUZH/vqY1JAfS/7ggvkTBh/qn///3
Gtiwf/OA7oDw1A3dpBrmJPX3Ilj/zXAckgo8T7ccwUF/hjz8owg2xW+Ej+icuwR0HZKQ/p3kYxi/
EZfnMXmnfNZnvs1/pwi2xZ988ZKmgKUbEuGvJ9je/6lZxVQUpTOj9EibRywUkEVASJWruy/WFJL3
qrL05phvuW6h7jFkeaFnTSbXQHpSVtwLF5rjYJvaPg20K8PQerpPPgkRtE3UpUSjSo5MnsjoEPaA
15siemD873HThlGrU+pCE1c+En/XJGVKYCPSRIayA0HmsiGkPVoz44yjhd+vqEEjJbyfjluvoV8f
6nKOLCrCT1mUwUPvdIimQPPucmXrl6R+RoBf6Hq1ZTzGUjhoiuwBt1wBASHcwMrg1RTUMTEiavRB
FZMLOwZ+0g9XlcWvlUQnU+imf84p3c1APIdsnUcWasiYkd2vM/clqCfjQFCYcUj69Eicqb2zEbXv
AoMRDqvhbjZck95c4dtppnVldHOH4VtBnBQCGpgdkaRtbeoUZui0MMsQ/ri20b+gG3E3pQpRl2Gh
JOvtw2pp7+pFmtyaTN3aLMTjMvlvheHt/apg+SgnrDUKkask58AImRDozmNZuYD5oCQtrKaNV/Sy
27PyBwS2hFp1XiI+WBPXvR2qqz/VuIix4q6j8lcy2M1ey2IUMwNRY8pHFmu+pUYP3FqZFlNHsdb7
zH2VrG6swpRJHnC0pY0ZenAzmpdBsA07i9G+2T8JmTfA65t2jQppXbpeTdO7szZ90IZvpDNcwyFD
95O6a50kwFWRWIQR5u0PS8+wPdXmL3rRENEAUlyK8kOfwCbw9LVMyXDEbKLW2L0pjuIeoYPq2iet
i58sJ3Vw9LBHFmUXo0+zYBJCkL9ATViYQA+3vUpfRp2RA9AHtaIfO65zw+mWrRokSJ7nxCKWF0sD
8S2x7h1kIVdEnzu71q7P3gjBMSW94+BLUWwAZQEAiTky6q5Kcfrp82HKRdStmn3pUZjiGCoJFrWG
gya74VB2Q7DG2VsvQNnvrASNkZOgWbWMHU5DXyX9oU/GcD+mxtLJ56kbSQSbMb9U6Xdd77tzHoO4
05J2lQRu90sP00968OgRbXnxErIGIK+Ka1i4Yl3J+jCYdbqP3R+V0Zhn3v1AYmQl3nMR9hNKTRO1
D+P/VYSk+odAUz8QpvUJn/uJswczk9LocGoSAk10UQ1P18CVPA0fAaaDnVlikZyiFL0q/TOB3W6t
d+mlBDtRexkFmBOg8JyDkZPMfx2ztNgFsUdVH4BFVEG9SlW7SxI92vgBzV4H56EMu2qLJOcJmuYK
eQgdY78Fzl56zbkuSDSLkXhygo7Lgx4Qi5RW6UU40y4B2yFjFHzhJauce5c7zBD1gr2a714iLQui
NLx4RRdeJspHDHpVsZJGsq0BSm2NUWK34ho11cRhRGI4am92DMI/n+NHZFCuyMFkkoUlx8uso6Fa
Y2FL2a5C7qkpFbO0VS18dGM2E41DjUYUcVd1NN+BlE4nFc8JooHTc/Vxh4uY4SYpKcjfNDeEIAAE
wEFKji48wAXf/4xD8K4tkxpo8cG3VPx00sbfGL1/k8E0HhR0Fi0akewNY7nLKvGWaByJEMIAa8xQ
AFitfyLsBWNVVNzd3iuXmse0BGnxm9RLMliJ12TCeCtLgmJCt4ABNJs50duQPkMnmV49x2pU7wd/
5K/Mrd54P2vRPAyI89ZNGPc71SEem3+Fou3NdaWX4ZLeKqlXnkXqOXFHdt30Nzcn9cCjXlE2rtBm
qOKdFnscxBLrPCkgh67egCyCfquFjvs4Wo37GEIlL8rau3EYlzcqunXDrbq0RzyL4FlvUzUA5WTC
f1PRt4j6ChHZDQ1n+fDAmC576ItDwG6378PsXIGwSfAZPKB+7Bd9JPStG9i4QVRD3cZD7iKkM0aB
PjLkGnDFNesbZpKiExuOVkArglAenHYTJJWNqLFC0pdBtXcD7AkoVJ9zuO6EjA+nQoJohmcRrlz8
Qkunl++E2uyG2H7KWV3xg4tD6X1n8VKXAGm6jiRd9qa5Li1cFUGiSJVs2Pui1MYQgeLSbN9Lim3b
afxVga0xrgZBMR/xXvlyNVrTkzGFj4p7HxEBXBXfK1iJBSq2yElcmE+sx1Y5DGfFR/0kkDsOMnxL
nPe2JlNT9sxLQzPRNyhp9TleddqQTFJtDa31AOQCjnaqhiMr6g9MArg0utZy9/Rs6iPwsnpHTFJ6
bnojWyif6I5oqg5DAlfZKRhfu62kKPdAk9WjU6+9Cv3l5Pb2Ok8uaRKaN4TrWAoH+16NqU0GlxAo
VrDAo6B9RDDtrrng351eB1mjhldSqZxKa/cq9hhMJN4nE5IIOQ3q00LTfllxgk4zGrxFjpFu5Rp2
sk7K9pZCt3tqzHHtYIWu4sl6iCJH3Crj3pjqLEzrWFWifrK9+KWfWcJjlffgI+DS2PETnScdbYHh
/DBbkldU732ysZFxFumn1OfVe5ZPSJhEipi46dIhgXLbVN2uK7Rs44/ApWVoBqRSQScRc7qhieiG
MDB1mCyfW3BIOablF4GIYG+N5QGuB6IOy8lXputuZ1gwfUc8FIDpWZQNDCiRKVZBTYyWK1O84lm8
gM5uYQ1IfzlxsrJmV5Jmx6+J1ykKErz59IVY4RQhzEaoX+0ovKZTnyxUnbA2INjmsx8OsMkPsW2t
OVGYxuwbmPQ3gvnInknf+r7U14ntfOBObY9T+1BrfnAyx6DeDD0Q4Ky1qw13VLoAsEqshWXucWjy
bpD4CNV5bxWZsRNe8kiegXsrm0NhA4eoRhd4WLbC2/sI/PWjR3Z4SKT5DZXlmQ/fWpioaFEfX6Iw
iVmmgcdMgvtl7OSyHcznXi+HC++XuqKTYk0eCxpXtvcwOzjZJRi+06ZMM22fyArbkJptP/G28UxW
1TIigHM4eIVY1g5UyPHTN6tk7XkYCcbpnJbDwQiqLXlT29xgHBpUznvZaNfa07XXPob9YVIZw+fT
kcfPBANGV0eRaNwQIbwXxR6RJjnK8OgwBPkNPNBT6WNmRnbHkU4sLck1Qulxrw3tWXg159umOvep
jtwkCzeBNTLxyk9COThVbHHr8vp58Jx+a3oplq1ooPumjB9F7/F24/yL4vKtLrepzH41ujI2aIVq
sqwKklXwn52TBhBmEePutcqtr03MoQ3dWKuy3lFlowvhx+R+T4ErHjHpBXp3Huys33VIpJSZHsQQ
U7rhLFjAqXIWQUYkAWI88vX64hr63Y1wzOLQ4pkISLDwA5nQNrCOaOK7BZVqhA6X8yye+sFSIbJg
JybFm7vHpw1VOeFWw1cRyMjdRgZra1l643WINZKhWE9YwWf/cQGS3u0PNRsoLIxG5yOB7M7oig58
pisc+beQ+bpe1mTLUzCtOqxI5H63/pLYsRDF23PcptvIKzfYpHPSKtviMqAcLUkZikYNEpTCYw8Q
ED8Mem531mVGzTGGJcW+3GR3jaio5r1FSbEfjO5bk+nUVQ76ngpX9Eqa40NseRQ/kPoZhQSbmspl
1Q4+FgzdkyuOeW+5kZ4YbyTXINboG0FzWhVuqBN4jYutIzlgyBp8ms10nPTk3hiEL4QjqYVyhLmC
hdBY5/EQMXKYP39DHdGTzotuJzlMyFfkITcSwqIVc5BX1jQDqD+BRWVoLv2OiDtzvAcBb9o4lQ+x
hkNRzNk6cvgm4IZBjbA3bmOYs/y/3ftiRshYW6XG7yVtmoUjFNgMYkeiYb6giPwLHbPfkYTzmmnG
bgLLhMUIPl8x5JvKmK88pTCcyJjUpQglt9U50UECTEcTXCosRnyHgu6NN0c1ka50kihaILcIBjCw
x6BzAHSxGvObPoQW0JNi14OiXdYt5SlsI9MunwFOgt3oU+0QEtyzSLSSDNH589MSxZob9ytzggOT
SpDnE5GWOWU4bvCdn09bUEp726keal1idQzLrXL6K/od3Sn3dQESHT7PczhD4tzeECukpp+WUx51
YsxSDfVRSSrOgvlsSVA17RnsvFBjIbTIOZwwDW90ctZaY2OwsKt+mcbuuKw9jfitlqNfH+jU0ln+
2Zv1DfpYtlPu1nbDDIKMl6zbSg9X/vz2wY7dtQKSgK7SZj0h9zonxBIeyEjaqq58J9is2viA35zY
21S4Y2E50S1uYNOrYDylwknWYYstZsyOAB2spQ5GZNl5FVbmipicGjXgcVTlmXu2WWvsQ9hJ7H2D
Ve+pV8BF2mhrkCLD2Ac+TGxlfI4xekW/zZ+I/6AfyvpCdmitVi5yVfZ9I1g1rnFC7AJiKGAmVIga
2eBwR9VahSCXHA3gUxXQ3Eplvscg16DJIie7srDqZLoJrUPpPmKQ9p6W4gPpZvGYiuaRZvZH6Vnb
qh/1S1WAPSzraxhYcosUBVpJXD7ronyJiSWZsboVRBW436zOVFqxyZhcjeFiJWv/kwRezjTg9Cbf
oMhpUPk2PVW5TDY+UpSuYJ8OTe+cDdm1raZgj4WsbzxalLLdegkaLuKNja0l2z0i8y0bCSG2DkQy
QHfRsrZrdxnL2KZCm65BED5pue2jpZwlZ2JMyclS60FIerFWJB+dFtsY0RArtpZ0SWBBdKxHxmB5
b7E9pwVMNOwUzuyc4xxlTNVD6XX1qteni1Xp1t5pNfoDcbvQe+zPzRhmx9Cw1NqxkFlmJCgvJayB
ZUflO9WdtY27+s7RY1Vl5AhUng2nPeDYynKs7/uovCVzz9fsHWvdzdi0QKTwXxu925j0xU3jR/z1
K8RAKUAjnamxp101+Hdb0wHid0Jbao550zv3BeifdiS0yb9kJnT/jPb/ENGHmMTULbCrmdgCqn2K
lG8XmoqjXgqXxK6pr+wUFErK3AUJPeqygvZtPu0sO2Ua4fvV0vQmBrFu9pJio1ZFFW6w+pw1hfAs
tqdtEU4axaplcaDBhAX8Z5cEU3GMimngKsX015gXvQqaAxnozabWHgCsPne6CSshCLf61H3iCIsW
tq3dhK6evg7jXw8JMcN0mw3OdRMhJuBAtraT3/KGjyrr6TXbcbQt07I4xMYKO/En3zuT9bj++mlf
D+F8TwjEmMvQh7w2PwlWhL3K9ACJT5vrJOok4iBG0ByMTjG1BTDeKwE4inyZ8lzrOkbZaLIY/ww7
3Z19rrANsNtfB/Nl5AiHQTx+DXv3V+jF5int/ENg9g8hc15OHxtRuTh8RvcM5BIL4+h2xxp9KhMb
oFK01TuWa9n6z9k0b0sJTaSWIUpbE5uoVayxmW8YLGS8bAQuy8YXDwZoyRQT4TYNWcjxZYe7QfjB
3u+9l7rUvo+h+BTN/2HqvJob1cJt+4uoIrN4Vc6WbDm+ULbbJi5gkeHX34H3rXPOi0rt9vZ2i/SF
OcckBW0ytCsCzWop60wyz3iJkLKyPgCDiFV4mBPu1KgkSlLJbRJ7tVH27eXvhcZWLCV+36HWl0P9
6aNhn/BiYL22l/38dEVcNKwmlLn8D36dpC+v5LGTRVt030ihmKJZhFAiRCRkdFQHkpnDfeK1v1bH
AzTkHASd2UMplulGhm2753IK9Kc4pdfugRMTkqNVVC7GEBGQrRX2SZEu241sIntMnknlP3um9uTH
0xsooUAAQ6jt1yT0P/CYWAsv53ytZppJ1W/wq0qaunmbZ4/qgXsjqELMPuOiQfRuuii1oiF8NLVj
r4efKIPxdZZIxsnpIIAybHdM5gjRmD7yln+NrWdgLWneyYCHebHIlPiyNYhqFYRxEX9iWFiSY5lu
g346DKKF0TBemkTbWbS6bG2tl9wbfwIbCji6ccgikKeT8LcNgaEC5L06xvjEJPoiOzAgcAzBRn5C
PAqlexoj81h6Y7HIG4X/kbhte8CaUYEuxIDFevHWVcZzAbdhoWos0TaYUbrtQyqMXZmLry6scNvE
l0h+ESp0dKVz1BlSWc6wNHA5xTafXJTH7ynQ0QFDGMgNUieywVzLetzrxfTcxRaL85ifwlMyBMjj
z+VJ5SKIiE/Cm17dvn6ounyuH1vC4TD2udU7qbAX1tcGK35RLB1D20hX/+C5HS01k/QDpaldSXzu
2lHRt+dXr2crZ7rYMvUM++DCuuZBxC3zpC9XH/ZeDIMUi+QSxMhe2M6zwXqHmTPL6bQ+9CGjCZ0o
M0ELg9nsQU5ASoQM4CR8hhEZiIDdGdGVzqHrfFzsbbAg0o26MZMgCXL8Rab8LAx1Hyf11RfpsuNa
phOqYbdgxdaWMicBDxiLSJyjCoD0IfelLhY00TRFqFG4NZUdIwwZHRM4QBvVMyXPeG4h27KJXTUI
MObMb9TBLqyvrmPX5jMpTkPUE439Ocb5yc4LFAn00kYGnCZst6D17+PAh9cH9ipp/Xl8JQT3paUJ
7AIhxVdSBvki6fxjRQpqmw7XPisjBmUHaM5MMZrRWnWMQUFi9us60JBOGNfWce9j9UzD+4gzYeVa
GBMtltYpI5Eld9xzwSBjAYuk5jRtqzXySQCabNUnqT+4rfsBOnEfltZHSHM+ldxA0deAsnuYl9VE
eS1SN70x+35oilFnoa+9INenLfKP5WgdA7+mzzEc7B71+T/kZj+CDu+nL2scXpF9r5DhnWCEIlgh
zWhhQExLi/a1yJptJEnRGMnp8KLlIONmUegov4fBYDQ2cnQwC146AUAJR8MR0BkQSfaBJqLvslDG
1lTMXZyB3zatDtxY00VJiDOo64R5mrVlM3ItsK6V0K8Ys+rHWrmn2oRtYtBtBq6+sf2noGI/MJH7
g9NTjZDi+gcVpa/9nJuipXshiovgKeC86Jp1zPX0AqvlgXTFRV2Xzz3CJIyvrMJZA5FPd43IyYJr
RoItjXMxMRfAbmmk9kdOlcFMwTWPYTXujKje4TaEagg/BbDLraywkQo/+YZ5ZBU2QKW429KBrGti
knisn5gVbZAO/xLdJZYDg7+kJJOsbtF8lrSIjDos0qrx7IyD+0HgMXJWpqGj8TFMXbikCOjXFjwI
RWGrj/DcW+0cq/KXGOVbCAsjieBNh/4pyjQqhnnES6xfS+GPsOtdleLOtbDDwjASWoNqgHL+nJFY
v4KosxtpPlbUio/t2GIK98yVsAwdqj/5NrmBlgLwZrWwp+TdaKqDR3kASyVW4zWU2GMTf2GFkI1i
wtcS6bz7HPuuS8+RMrftmtnXLWwR46OxeSoYUJs2o8Wi3CJ8fk0znDukxPS6OJS4fNjsk0TRe3TU
1YNpDfuR/eIqA44OVGqOnnMfXPbdeYbBeVTs7biNoPBBnosEAtqOnpmnWndwzyL6MVOGhf0g74mv
nazIdxaxCk448D68ziUYqY4menTu+jw+Y8jmGDUWtlHeQpvNXdQ8tmm390CncTeEk0WVomXetdbt
18qa6Nfjb2ylbOxYDXaxuRkD79Q3HQWfz3PPJppZ0GmiDzhBoPtxlPWvp+cXnLIq34oOZGhhX6sy
/iXxpuMSDQz/TLjlRSMffNsbwTnlzhoXpA6VeBzRgKV9fgKPecw6jX8882aD+pRbcpN7VBfgthhf
HRV2DZr2H9wx3W5+dCkP9ULEtCcPeTx1esUNU3l3x3OZThtbtxgAwebeab5Xe4gE8JU9u0lARZv9
agleQMt+LsoUeoUFJ6zWD13aPyZ1vk9FZy6TkWI+A9IZ6dyAM12eOfPvJdUD9e+t52TuJnsdWzfy
Sxm9jDocMuPq9Eiq7RpUwciFB+z/bliofBr9W4REfZ90o1gj9T818ZCu4pJYN/nq6O47rr+Cen3a
DZN+poDb9JK5UC4RwUZtx40+/B6r7gdGbDY8DYPa+6mj40nUH42qXo0BxcLYslsrxmcvq9EB2Xi7
M4qQTID3HZICzE7NnH40T60kKA62jqvG+2A9tgigl+TroT2ighO1evXjAs10h4inol0u21xB2CpP
npk+hWF2ydEktYHeU6a46NsK5D4q3mBiLg5xaBYHbSohNoQSPUrmP8hsWvmEy5oPdTml24YKtPCn
10qrPqfWNYlfrj6SOvrOppztnvPRZxNLoWYZ1eneaDqqBCVvSQtRWTqMUTrx4X+N8E02Ae3xwpM3
c6ibQxZ4u9gxvMvfS16EZDbZybF3SRzEHGgy+wbuV5YpgZjETy2iIMZLGzKuiEdmWi2EImORRoZ/
+XsJZjEQW/4tpIJr3KFGaps5qc1Ds36Hx+GCI3RynIm5u2qbNrAWllvLDUMMo6lpUVi5LaZ4THdm
/Ms8g0z21uFOnbGmDMWlk/dsVOKsPCUuQG3jlbTDCtXVviwl/Hp2D61FFS0Bim2CvNmWdYWop9PV
uiy9t6aTr9AaBVcZwAzZaZtQxF9jJ8xjUlIeSK3AZWbgrIDASuKbZZyKVD8VY4m6iFEdMFrshmIO
PRlhesBflTAB29HfjNl8aAebZXpN5JoeDkTu8VhcdDjimWwtnN5sH+xEMMgYM7VMzeJL4HPe5XG5
M01cUxELu2TKGeXGINUgqJ3NkH6SbEQsNeFOVUGzKQuWL7UK5s2n9iiqnzCafhK/GXfI9KIFa96V
x/Iidfzs4NB9LsbYAhUWMey3Grpp0SPoIujkoIZE7SJ0ekeJEZtkcI+xEMkRZVI/BgV1yxyjQDZZ
JxQi23pCozhPx/v8ddT6tagMZ0vAa1T99h7sElWb8+ieOXESW9ueEtgxgW1BcdAY3o3/UpBaiwgH
9RLTCJM1olIiVm6gcOMUbcWDpktB8c9OPWpo30OgqWSqfMsk+PYl/WFuR+W9AY3xwAr2TK32XpVA
JwOME5TWjXkMLPs7jdRjAhvZmKhvhS/jNdGhK6/NY/Cqs6F+SfDcp5dqHhLJwFv7Sa0ROS0pnTkZ
zyZDigb8YQPRrHWT+KqXl1SNz3Hfwh/s662ZNijlwOGV6bOWl+a9TDpY/oD6yNY2Xi1BgM8gzWE7
AJ9dQKvfkk5fLLmaTWKATpJm7JDDy15b/r7M7Q+7K39ifIxr21I7ys2VSwScatr+IRmoYgQAj0/H
51kSS6Pb2hkKYWaahcKKAfKL8L3cZgCT9itpVk8+tlQcMHx44yCOiQY7Ha7mVKSfg1ngfUy6kvAi
1Fylrj9mYXBXHnsPciFSoGKZvqj1Wl3dqIqOPWeN0DitM11r4cKS8KfoBkIcvVGEqhTJgTMOGnvX
2t85oVVu0OrsHT/dOk31r4mA2jRamt1rpmFcYsPO27XoyFH3HQtdsUjJCR9hEGQaxNm5w3TmDL+1
1G6bPO906hXU5DjvZivylNwGcuaYBQevfU2yIXuEJXA6NpPanUuZ+M9uOkdMpC8eZ8dqMN0nIxWU
goF2TLNpXPSJ9B+ZyzEfmt/VXVSDqHEeQvD7e6nhhydMmD0SFr+21G7sPGjE+/BbyWb2WsEyiWFp
rz0ryK+ky4KwH3hWWXpj78MO+NKkaRt/nDqQcNMxF+m28oMcPyAJ9hmQSi0oyJToqUvzPhCbQcp2
NyrNP4BDZO8ZWXCbeqZ8VM/DoRublESgttjZgpDxceIzhFbMPmayroWJhN03Le0pIeiROHf21aEe
xbtGYeQbUYXkY/VVNJa6eWmHOImBdhT9Myb9UECOw1M3n8aRgeuTrioonGfhc0+LeAybFJ3fMUEM
iwan0bPfkE8DiwP1Y/7IJCZbczTya0CcF6Oh8pRmAX2BoMYnzNE8JTMM2x3M9KjAaR8CPTb3sqFq
YMn10YhRrcBIxmfSatKt5/bWRXNb/LqdaK92WxA00+sKHubYwodLT6r28nvQ190SVPi4YeSXbLTM
soAlJeF7/NfXOWpiT+9cFT3RgXZ+qyzV/AIw2OVN4v64QDzAD1hHBl5Pk2G7S8t6iQw1RGisSGC3
PcZMgTSvqmMoHZHHOA3hP2uIxXuYUvUMvlG+piGAuRE5xEoEdoCgu41WLOT1x0nPw3XfquFKGtTC
sormIKwQy69T5kffSHlTy4XjjMx/0dc0UiV7mu51WwX9voIvw60AnVKAaFqziukAuXg6GEPxWwJU
YR5YTse/F9fYqRrZu+fIO/A6E3tpCVnKL8lPQd8FvYt154J5Jyd6YulHA8QO5NltqeeXZJoy4HLq
/77879eU63zqMxPv7zuacSCotSjPPpoGFuWZILqTzQETqWUdMnwSYdofS9n0x3x+KUK32svSXTWJ
zgbcMvqVwEMARgBbsoFuo5xhqpzvbmZuGHTHnLdra5yTNsswgLPAues4Ei2P861VSEVM5e3+Prw8
x4pbSLEr549yGrBQsLImGTUNHXunOU4NibjZYvobjnAdh2OMIeTg60+TJX0aVUgRf+8oJv0DOS9s
XyDZG6YlccdyhP7e/f3shJ32yDf9798F8zckms8AT0cjnOl5jBM1iI7t1MdHnd6K4Tkee7QtLH8d
oiam6Kd2K7VhmM8YAabB8e9dVeQYSBMIP1VzRyiFK1nDy8lTDwH/t+gS1nB5oFOP6f4S2ZN3kjZV
tmiddmsa7nOgG8csGrAbpNaz7vlWy/8YE8tkocjLE+jOROnY67AUyenvhXjafUA4NFkp3DedOGV7
oTNzF2lxdFmlz3513bKzhaN51oaQrvSs9wYAoWo6FfDSMcIui8LUV17lpzNDqaG+pfx1RdEtehZo
W9gQv7E3M9RKata/dzOEtwMCvpQR5ok41N6CHL2WAcBipkcN5sFlB8TGMGKRRzIrcSnxJedA4plO
0o07zAoTBHKZgOjELCOHJg/yE6FhcMbnT8aWqWVYBcJvkU4Xp+mSbeGBr0V3iTC4oOmDHmtluB4F
WefbFFEmaxjNffQah8xFxVKldrtjFFXEBKUYCkaH1NXQyBh6VNnZxhOTt3V4YADRnho21VvcHK8T
IWC4+TQQfOI3LExrX4fasmiMLYpvfqeozNh26dXWNjBUeDyH33NXHVMjDe+dbg3nIWJi1fZI87Wi
yPmLFtTNgLU7sePj6Er1NrZffp84L55TF2fPa6D7V3mNKkY4RxeL9FoS/kd/jZWZBWv/1oQd/Z2m
7knnEjRboq8eTLt7KyBAr0G7Y58pFsX8nXUdbibSNsJFSMGmu0Xwk7TRK0mH7TtAtWRpYR7CbD48
2FE27aZwTozGhoMGxHxIO5bCGH/RyVjuyTIH7YoCkwHlVHxWicsQaqyOzJ1xJFXDe8xyfJPAlzxU
qHHWfuyxwu/MVzt4cWRnfsWKqjzu+3iP8/oR3o5zAN9DY2uCZM+opE8B1dtOJDZmIThNa5mK4qHO
iCPXG9V+29ObWbkvEYa3lwRS16KSb5ab1dy1HAoHGzBc3TJDE1hDKwYKq05LKMYa0SEP2OZh+FXX
UcrQI+dq6Wl0Chy6exwCmT4tI43bfyxaHnsNtnKEqOeq1YfHKOV2qiPKfRl4fBrU5aNerMdJ/w3b
uLtaiWYci8wV2IeRJYU9bqwHgxjgr7QpmZGQ8si6doquzWCyCKoM/4boiSAa4R0rdzSeJijbLoar
XTLwyUPjLtykYr8kjl7YsLIma0Qrq/rGYgDBm1WSVVWkPaaxRmziyjfPSZQDKS9k85X5MQ6IqXjv
ifrYcAUYe8RJBdUfmOmhyn48kbRfLq5t6GRTsB4roA9dw9ED/t6sW5NMk8AhwTgMTOBDcgT3AxB/
YlJy6yN9zyOkeE70MD72JWmAHnCuD1AYz6RT3GJ3zPZhq21tV3LC1flnH72KKWjQ/Ey4X5me8kCc
/2x5xOeiBpxf/77KswJMvBO+gWz/CGoeQEQZ94e/F5IyzlkILE/CKGKWL5AP/8+7v6+1VffWRSRf
tLBH2KT4Z21gJMBpvBwIaDl388vf1//edXZOmhRp0ARKxCwBbBVu//7Cx7l4tuNDCrTqRPO5hPYS
rHgs1Uu/FyFpgcAlw5bzNMKUYBTMa/EPjG5YX8ZWANRh/Ie4LzsGjrIPANt3qalrKxaFiK4sxybA
G33wBS2ZvGR9s+ZgPXZd0mz/vpzNf+cUIOZR/aHDawb6Vvq2v6/H8GIvf+/S+V1eVq8TsIjUKeu1
Xdbx5e9lkjEKLB24HPdtSrqEvlm1KwXw3S/AcuZ+d3HckbhBjNv/vRMhAZyl4bdLATZZRTfd03tq
JKfb1cK8dHrNGIeSGfwLl0Rjatu0HDKeYFm4nWKlPeXk5h2pt9cTzNtF9cv6xN4ro72OdrpFNGGs
CulcGIaOy97LNoZldjdqreDaEI7QyoCxrNVbx9hGTNR0JqoHR0+2JG92q6GjZk/ITIX7xUYssK8N
Q0G7Ixwj8dlIm6Pd3xsDwqmw9Jte+MNTqV3LwvgI2Er7ZWjsIUTj5m+e0N3C9k4Ke+1mw87FYHcJ
tP7INPMjNGuwdR1tGXWBcc/6yr6R1rOytJLomSgJ90UUiIfcVLS2yVWr3Efp1lBbQUOuKh0R61Cx
cTIyvCVZag2bqs+SuwOZ4miQcIto2JwwUpEaE4ohucOo7joixVDkYHaV5TFMgl/aBbjPePZCP/rn
9qV9yPoiXmdAvAG4emImLIHnZhjOLrFtQVdpA52TZr+W6OVXLpEHlzjQ3b1d6TZ9erJhqozOVsE0
iPJ0vMQWmqLUHD+dxjAgo2LNl4Z5mhyu38bQPuEhXPjZ7a3VLeYi0rxRe4g1Gdn8oxqG+Abrro4g
rpWoVPXSxi4aMPIPHaTKG6vDvwDEzUnKX8Ky0Pkxf3xO6zRf9x6ouTx3OlYZbAPt/pZpqXpKmvgj
1uJs6YfphOxAGlsNNHY1dj8d+VyL1BnSo+xsUghkDDcZnRS7devQ1Sq/dWWD6YK6/lDVJHOAHUIn
EfjOoRgd9eajTk1Le0aXqWan42tIJ31rOAS5RuhAEE5U60JTw5Nj7ct26Mk8gaXJ9ty8ZVXT7mOL
QspgC7SNovpXU+37KCJq1hGgRJilG7tjNWllhb4taob39VCezEKmF8Nihzn67Z5Ap/qBVOB6Ldkv
LqXsefCTDLMONQ98Sl8enB6LMS4vtpBO8jQIK9nKFiqAgceBgVFRr4QqbbbugT0rte0LazBSVF/1
1FuL3oyOKB5KIAPrSofobJRPIL/Gc29W+qU3OncXmNPH35/w3FrIT/RP6ZrTpZ2/oXN0gZ5NVuzx
+BrqCfM0D7ASfHG7fsxRyZEgaPjLZkAbMyI47toXexZZjyn3cJZiPitccIeXxPK8JeXAu5PlMMtE
1a2CFm6okLhrFb+QHVv/CCZgBz362FTkrjASm1t5C1E+Nqt104N7A9lzzuTQXKiBmos7eA0XJr27
6+xrIHN7wiXGhxiMEfhR5kQEj0ArmUKDM7oN98PgvoG6QCbaG3hTyiO1IXV3rKuLZ5XqIoU0N27k
PwMnX7sBq4CwcO91TQpqizRgYHlZGHV+LWq29RRH7la3Chh8E8gZA1F3gO3kaElwMqqkO/e1d3y4
P2JiZwyq8dXv7ZWWMJOODCc5BY5kmNejv5qYKLYYW/GNTAnNcupx2dQJySRJsO4ytIcD+k2C3Krs
4gTzo9CRxgU1j76A+Qc1izzdqVOv77CAoguIJYWoOvevQdPf9ZhhgTmoajOQGrZwNYcrr4UTNzQ9
80E99ffkuVIApvqrKO8yLtULRg+3IggBBnOvZcPrQHQvnrjJQJOobcay715dgRAUKTAQNlKuUMZO
pPcF42HMvelRy6X1yEmDbcYZTi10Nu5qrSR5ikVtHbPsKWvuflMDQY17LNvxAIOPpY3WdWq9F4cz
nQC1/Dm07fGhaYt/eLmGF65Bfri+dbvKw7WUitdSCHOR1yI6M2wieNSr7aMVLRvVNK8+E5GzPqCp
8ls9uvcuCCkrkpsJgQ8m7yp5I4rjIxGIbwzCp8HWDcGTruJti+cENplwGDoz3GxiRFdJnxgHQ5cA
uOOYWL1YToeqjbI3Ru9LLWHEm/WwAYkPmS5dj57fMUT2lvb4hMTErsCP6P55CAvUn/p7YlvVNa8C
56kfTHT74wo3pXqOFM+7NoJXD/FhhRuItj6u5dEiY7qOySWoCM05ezlh4Lr9Uhnbv2MjyXj0uxlM
aJOtW1pwc0P8qNCoQPpR7BGnwigMEjHLVFBhJ4hyw7yXN7b1UHU3pcqncXDi++gwcBKi3Xm5qa20
mkMTVLI9oRb4JakMSep8tKBXy0fLc0+hT05VzOPgVHe1u4vK9IXoBpSM7pS+hWMuMPsz0x4FymcV
Z6+deZ+wCr1FZu8gVOyOrSK+Lqx869X1eJTz8e+pGJC/1yOgUsDUtgaqrQ5zc2tFyT+8fnPvm0dv
rFWMNe1OsJ0mzzrYTQUyLNafnLHABj6M7loYbk5btAgc+3kSlsavngg0ygHu6iJ9cRVk3cHQo7e5
Y1h2eNVOfz85Mg+mFCgXKxR3vs+KhWOJdtdzG7ACzOI8T5DKmNfVVphcbiECKlm9aDLMblatu7uM
bD1ON/dsNFzVBluOvckNBS+cuSm1Fi9p1xZvbTo5EJRqAgrRFxjYkJn1B+9pWfRX0/kOjcEhsSt5
M9gun3VWInD0Su81MvjGUuM+oPXlbE8d1VuZlldd2QKtbUP+G5tsq9Y++tIy3sqp7FcWkFzMSc0W
Enz25rA8rXHcIugab3RE7aL2ermTnvgI612OI+M2me1PVoSYrFKMTI7hf6fY4OJMuLs4jX8Hrb96
LBqInp5/2c78tKsqPDMXAfmYxv3Gawm4m4veN3qn56ziGmxQY3tx2N0MBoKkKw1vvsMxgaJ3D2SF
oopw4LfRtB7qRNmPntOdq9xujo2Z4CPlt666T7AKaFEiToVa6HdwxO2tGAcy1LnpjPNpD6+zvIIS
/3bLcnxDjdzpcb927MrfEgKnvcXNsCW5qVtNiO220obD3Rs1zVFi1W8R2Afshr3GdDBYeGpy+PDY
vtdTcS98Gj8b5vfW4PnL2o5fP3GcH5GSpcpgedjrHnfxuFX9JeWkNZV267zOfMjJrTz3djohVuAG
0LtpvalohFc2Neyep6ixsQEXb5lJMGkfX2MR+UeGX+2SQBHuAn34DM69XEZh0p0QrsitH8A4dFn+
EPylvQKo7gndQYQ56Zz3GltntjLlqfYwN4/zb4flR3sg7UOc2LRdMTs+JgP4qRD1PiZu8muAAelv
yGOfudmjbKFH3oHhLman54sGFfetKiwIglV0ZaAeIVIdzTfI1qR+DMHt7xEiAx4CUVf8MyRmRVZx
+KJQUi15OPC06tAzM89m95NbnEtVvNOhXK8oFMLt2DSo5HiI0hZBt52PmjOxhteFRvCUjhEyUVw9
wwAdXwGHcRrpnkM6SoLFxuZNcHWuMZTwRAd3vc9MO1ungE69OB5fjDBMjl2lMihb1sZltvI05D92
RRtiRNFH7QDj+vvHkP+qOqgIQr/QfVZ7OG6pgwfi79dJ9YHn8bgB7QeLM2bIbdVf3MUYa9hvheYl
e8TX0ypHxkjJ9j5G+pIB8DkhfuImk+rqpL46Dol4n/ynrMTv6cQ0RCXDizUGW2cHUubBy3N5dY3m
qbHN+kQkFrKDKn1hQNM/a4AFV2GnPQyA+fccUffmT920SPzyrsVh9sJMAQJlMX5YkZrVhHlwGjd+
OiIGcGa0TJ5Nb4DK5ygtouXFFO2nQFzHNgTCK6vvuJ3DDLG1DrX206SYPp2UJ92ASqFwjWHbvAiK
eQaw+oDuwevItgln8ZsEHpwR/agFT8zEql+EiaySUHSKRAZPE+6bRQqO8Znc8Yxet48ubm2CTLO4
OKeSxOx0oozsI5RVMdD4ptKuGQaP5ZBF2ya2/XvldU8CtOKvSD8qD8AEOdY+yRzZU2yRQJza3ItM
yYw/cTM0BQaZMiJjvcvimk1dLBARwe1Pu75cxl6ktmT4ljf612nZ4JG8gSp7iRTZD7qQv87EXEZ5
+ZenAWLXfZj3Kq7jvVWyqHFZlZ6LSPg7jzYSW4q9JXzLe+hDkl2Uqg7KG5O76VWPpm0hA3GyJ2pg
hHJt8Q1TC12INEB/6OUtLrN2BUBhfGgRVrD/6TCCeeGByX567h1azboBRT0aZrkZEpCRedilHzgX
r3gt4E6wGmzGAvVcZdQU9zfuAMO7YWkIA90hfLIrjZgnnt3EO3CgWg2NLzN02KRpaJ/BhRNTaDXd
Y2zbHEufh4cKBCbDvkEKZdc5SwtEfHTRmijw1kzlPybt3Y9T6T+mAI6mRCNXmBeeJyX7w9jEwRZd
nTw0tpRnObtgPawST+wOLKRzdXQgylRnu4VzoDHZc/NfT2E9/zta9ZANWvQJKxnBWE7cZu3Z+l7P
CmfVa3WD5Nzzt0QiGgflUFZGI2WdkoW9qcZs4OkUI7mxeCh4U/ppOUa27M0h20luS/rCYKi0rkxc
Xf/9OVd9uu0GA8wjhepZL9qQfPVwy+2eP42eC94R68rSClMT4m0SX1IjuJJh0slqn3dTuBvs+B9X
uX/+e+E8Cs491tq1wOFOuzqxEW+IklLRSE6Ll+PA6eKCqUQ8rY0Yt4TXeGfSHvGsjmbiUbol+35I
7EPNTZhvq6jrtYIsdsPWT9jfFkoR2sg9E99uYzSzrZrf+78vJsY9ZW57Mkw7wXkgWL5mLlnsPK5W
UZ/nNHjcWSItqiFBSzIt5n8PW/740sosPnftMwAFnIFkBa0Tk0lFpzNlMurUxSEaIcRCR5BdDJnQ
0rgoQbuKRIgw5amFRhKFUDgUl793Wc8H04bNr83Sdk5drhBnaenlvx8/vwtqXE6Br59RoRibsSDE
RY8YoHR68f9f8phPXFY8gBvdfEd6FhIYiHlblfK55qht2jhShwklGVk6jrfSpowVVku2WloToGyD
xNpqVXJIigbJSWOQ22dMm56u6JDXcf7fC57PEf/jCOR0aBidYLMzEkoo+kDayBgdOWMsAq16gqlD
xjKHvxejt15sAUcqnr9kj9gaOG/w24oGE6gVLItSC49mEmwtpwq2divUbsi6dQKsVl+LTruG5Itv
WF33UJ9yuECe3A8XS4WYVUAKLBwBpTqPEnwoOzlb3GP4rIcgQAj2J5YXYlPhwBlscjMCQ7arTLms
jJjZsaC0Mp8SVr2yKh4PTufWG8Sx99pVm5yFOktm7C+1aPoVZbO1cHvnWTbDP0eMcI9iXJKJpE0I
Odi90pYjx+4wlOW/zGW4iBq9whi7RW60Nksc1ljfzF3C8Jhbkzr4dfhCXnZIPQCXDLU6rEZ8jnA6
1d7IE7zaIN1WpKpXBz4pYls4KmY+bEIN6DVM0b3kwyA6G7eOmXbc4CTggxqVjA5w5/D3juy4dI3u
cT7yLJntKPWXrTtstFxMG8hkN5SX6iBg2W06IW51X+FQR/GOl93dcb6TJE2gKMr2ZkY/2CT+MjAN
QdwaAkIplwgLYIyi8+GvY414qAGcVkUswSGPmWhpLBe5o4+HIYrJd6uGdMnE4ZipkEByb3r+O059
7W1AzwbbxkuvuZ0AQWArvPUo/i1rRqZDqCbsmh3UbfS05NAMEOVaOm7bQBRphcewCfoD2APi2GLM
xEkogx03j9mo6KHBaFyD8ZVTx3eQ3tbS8/pqVzeUVA6BHTu2ffYurLmLc/4muKAdl254ss8+GrdJ
Tw69aQNr8m0TegMLTfg8IwdkxM3AhZSBH2KKsU6FD+1BjQewLDRuAQq9Mm8PJGI1h793SjNY6AJg
TshwWGPW/mFKn69sNdJTiYUKPToLfjIWvkxbOAU6yL//DkCHWgSDJILG5dogvnUzGcBQB69kGBgH
BKwMCB5KHBnob7vQxCpuTfvca/87vkOIfi2Jm+fMMNXBdIa3wjazTZWSNSt9uW5Ee++D8ilNWVzb
ZU/YWNgwv5ZDSlLEOvebZ026NGV69eIONar8vthwluAGA7NNgGsww7FifUHfSKhsh2OxtbQbw9ni
1KYW+nyTjRn7wGrpxVV5+3/MncluHU16bV/lwvMsZBcZGYM7OX3LQ1KkRHKSoCgp+zYi26f3Or/t
W7cKhgHDE6MAobpfbE5mxNfsvTbitHNOzDGuMOgVRZFO5PHWtCiq3BREG9xfbooXWr4WnGlsF/nG
1XC2oioA5NFaL142fMPNbW/t3Ltl6YEiBovOTJlVcPXynAhywnN5ja345vYzF0sSxWsPliyaJ1lu
C0xFa5qIfDWOnjlYFrehTcnKkSfPtl2AaenjG8D/a4WH48Tjvc0UL2u9AU/NZJW8p5LxnRNjVMTL
eYqxJtHH6Gvs1wiSwL8Vgy4Od4UE8SbY3/0BHacAEN/RnHnOei4+/HHaezGW7bD0n7m8gFCDL1j3
vV0hSUl8Pn9MyiNZCSR8qtVIJBJr6dQ/T+W5HxxzCBz/FTnwQ0/uGZkiCRaYgECdWQwg2Ivx2UpQ
Ci+lx2zYlgdPqi8HKk2eD+3vcRlfCJTsN9Jv81NeIJzQxG8ibEKvLTpUWaOHpikC9HS4fwlBn49d
PYiPwm8ITiV7+pHP6b0bPycUB1x3aABkXDznCKDwMFxdmrq9Fq/d0m2ivN1HnvzKYuglgalRZBBq
v2d2By5t5EM0y3vWL9m+JwqFrexQwXP/jz+WkGtqCVI2GgnWmNSrngqyeq1JjIeI3bIfkCQQl/UW
VQNW7hqmzNpj6Lk2A8cRprh8Mwbqr1t43hlZfkNcxPslnlgyEy47+A0yH+5EUygJ5poTLRNRuaY9
Bezu1SPCnJUwnnWiKE4OhiO10fyn6v5H64THLCYcg0RuFUhsliE/nMw8QJpZM/Ag9RShOtt3Wh3v
iar7KC358Ga87LlfobNGjzqjl8OnLffssmKG2u7XNI/jlpSR5C7atlmWhPxcPYRrpOaBmJszJXiw
DgO3W//196ENJhYHYDf/17vproJlQu9jzsVCphcHK9zC+3NTqg51luHwT2eSlRbt/1I1WQ5J4b4S
GPFlegZYTI/fF8pe8gbqp7714JZl6LTIJ5tPJW68v/4mFzEjakTi19CWv8wZND2CXvSlUCWCeGXi
3Zgz2m1V8BQFyDdlZl5VNmFxxo5BqzYFO1eNn1ozA8iEGbdZswQHnY9HGWIUFgPa42WmDljR8Ebn
AJPUmLkpBhnra4xqZgbd/GIqlHI5zg/CKJJXxlxsZe5/xJUd7bJcvthErGwJdiR9z34Jy1QTBvQV
oevdIezBcXl3YqfuPJ//+oPIE54SQxFqiKDOgnSHqfpjJL8OyJ54r83wysKr2g/ki3Ow2scqw+dX
KjOdHbtTpxE9C3jks4Ms/ixh2bUZMABpJ6i3GSAcZwvRmpdP5woO/SGZ9cnVWJH8HIwGrrVkNXrW
BQJ9sSPh5aARhQ5AGcHaPRb5ybKm7yFMnsBuw4NlQ2cpSBbYEfFBeGhLqd05UiAKVBuu3mBPzTOe
JvoO4ro4Q1L9A1Uy2iD2pSS+kfbUDPYNAkV7rIk/x+TALoeUmS1PLjLOnv64rBluqwAXqV3f3LGc
+GwpLZmP/SndnOGMhutm1TS3jUOEmcsM4LxI4tECZV0J7C1elPuSS+RceRYK9CBed2uqfRbFT1nW
Om/LQD8EOjT5HsZhTsnKMTXYwz2nZYywxgukHFAvNqibSMkcL41enP2C3ioJynHV5xg5AxN+BH2X
n50k4LeVY0ZlybsuKnzJKShXesMvm1/obp6mbxAa4A5F4VNQjL9ci2uks8SqlEl+qermcx5ddYqn
4f0L7geRL3GzgIJyHcwBkOLRFpAFrM5LIay9U+a/aE25dh1GnDmBLjAJHpnJvJeu7ghK/B22hmWx
BTG3Kwkp58DjkecxyEiG24xhEq6sAJS/Ih/4lifEp03Bux+ApFlSWxxGaVe7eGDQXETuS18Sn5Ya
mClj3N6W4o8HPeSAPvTXgm39MjuU4g263e2s/lj+XO+H2Sd60xLzmmOAYxy9GmmNVFDrmv4fXSab
irxgoZKHNyQANfBCy0I1zYinSa9cwMwbkLBscysbznnjItDhOjt3w0cVEz1q5gFhcVCj+Ld7ibAK
M3XR5eoQKXfcNe3j6H9famt5aCoUY2AadyWf/ChktvGH8iGHBMrDgNUhmz9Ziv30Uzzfui7CY5Eg
oizDX5GRaof7A4FMULTjllwhfDojzFwbg1GJoWAb064ywbm724Kc+Awb24TVgNzwIkBiU0OrNqSn
IsVpTYxMDrCzvMZlj1shCeFkzeKb54mW1p3P1iQ1hjBPRQ8IUOxVUbgvgRzMy1iiTWhyRlOkYewR
7aC/gLZrCkCzcVc+5oP9VUBVJGyZYztOOa1781sxSNmwhyecnOzanKMsl2RaeCXXSuT9qhLVs0t2
vtMgXPtsyR9oXNY2kGPG/t0rIIB7XAf6oUJH7jc5phurG4KNwDmyne3pFE0UE5gK450W3a9W+PWe
acfGmjIiGCfjIQIlwK01BdWwG6wJ+PmKU9deBZgw10s2iE0ewlxdqvqKlSC/AvFiXMM3l5jFI8YQ
mY5YFLCPJJxhMxS/Uz8qyAryvvxoqaC16AvWXWYwUHi1tZz7AymbvxnJZyu3Zy7PiqheGNDnMWZx
nXK1h/yKwbgxUS0LtRZ3F4etX6axcRmxwVoe5mGvW3QxEJoElhBYFv6Cazf1b0P8e5om4ljSli+N
E8A4Wbc3HGhW7zzzMjE08ssdplqyKWezmUs3WUGI8jZTEz6NqfVFkixvcIZZ3I9UtE4y/WB1KdRN
7bwSQDjwSQUkcrN+wgRgrxJSEcww/PGH/oTEiRTDBH72AKGijZ3NQKHbJaSBqdlrn6wyurqJQyBw
AxUMbsaasVy0Wwrv55yFLQWMT8pT4NPHzvt8gpIdtb63WQr4HAk4KFIMaY+g9w47e0yePAtrsF89
VK4hSqwD6OX1citU9zSHJU/lnZIbxgn78DgG4x3VVz8zqLR52dcyIqFHgGzAQiKeNB70gwnEH+lb
5CBAL+1GlazhIHtmeG8qgj+R2OwxSof7nqUL+KEN3ydgDpIT8Ew4434ux98qHKKrp8Rr3HrWIa6q
N1PnD81sgDZ42KoGzIIZj+WmlxEzfumtWJR769Kp2fT7y4bWEAFL1xyRX62nzmnXXl2ReqjHZZfS
tnUm+JMTtpYBaadA+zNgKrylMFpV4uWHfmkeRhPYh1BTKy7zO0UJqLzuCb0RZm4PsUBleXDTWC1u
OJcIPKXs0/6I8oveuizhF+sSheWcaNw4rNbI9mOQODEjXS1TAOH4GNZuwx2JBTMHSdULq7wacjA5
g4t1LCebvSX5QAMtQpJjbsY6/CNN9WfTGMHDR9lULlARuqp8gdQBWTFG2DqOx9KuFrRwiMoShW+/
iqlRsmzD0/Y2ZxABVfbMGhmAenwP9i6xnE1yWnsBuXB1CJOwgVUTnvNOfxddfCgZPm2iu/86t4n3
Zod2C2kbQjkeB0a1cHPZPA2jdd9WP5Uq/MiT5UO6NiLRpXaRqkCPVkvGk7IZ44Y23O8Bz7QB4Jn2
mwWJYceImHTaud+Mrbkt7VTjiUAS0PL2wtYbLPSvlFmWSp21C+vhxA7+fiDFaPFxLNUiCg6V5dSn
zpKsEHBObQhhn5HwiIKASLIO/j48wtT1lkBowfFBmRzRxmMzGO1TV4nfCRMYvPnYMXy7Z1LgLk/Y
8ayNncS3aml49bDWMYEBcyIThfx1IfrV6dpvZK5sgkU1Z9OFkDYjG0yc23O/9OlvCWvZJ+Td9n34
08Qpn8Ky+O14xPfWmGUKnFEA54sjqdh663UaZWcY/kHVFD2gouAAT4f0o/EsLryTBt/wXRXxWy+K
z8DI4ziI+SnKnzhMedF+2lPrXDN/VZeNOCB7wQt3PxDmpACblADcZ9ZEMaTa5hnWO0C5sVHvCs3z
94ZjBs+vWYl+9J/xPXzRvAGzD73k3GjbYbrJ/d9jSrqVYfHpBPWLp1s4OMMQ4n6HZl3DI7aHFhuE
spzbXPsvrBx/Np16UyUMUPyKdHVRoooz8ZfZPu+t52U0OG8SmuVZxNsZZzNpzpNGct0c8788boo9
r834d0OOY37g14kgJ2iop4HUSH8kuA1FLmZtUlS7eJ9hozB4jRunfHfy7HEqKwYo9pGBgL5mYYQY
q/CSfeuK8i2MEbNS5uceLprUDvCFqcektv6w6z6oHMJ2E/A6D332qPp792x8ScoU/8fYwdKVuspZ
W+FxCRfwN7iPBZGgO4DC6L/uEh8cVfcmSGF96Pozjhuzh/PAxdTtydQE6MQjZSaFdGv0Xg01giG5
Hnw3EBQnzX8gwpieoSEyahnhPMQg3gulXW6IjvmGBg1OvDSqaDwftSwYnMYC0c2onKMmKB2/T1fS
xRXthpZqqwuPW8aOikM1YCAZqL1t2g5SS+NjWnvdQTU9CWaUP3fQcpuXJ0Tpeoluxh0btiP2tGty
8M5kZC0PXjG9Uyf7qxIt2hrBxtMUs7tPymyviZvbeiMmpfuTnGucPvfoQBz5En07jSxIFIZafJ+c
n0Wu/C3TvsPgOUiI2oWH99xaz2Ux5sfY6Z9iSvJVn4WHGXE41jj54UZfbUADNkggXB4m/sRIduv3
w9HBnEToOXJ3f7k5+fJrspsJdDb+IJs036is/2hYck5xh2WgaY8Jyx1FylyIlVWEU6aiv4NIWHvL
zk3ko9NBhl/C4eQhDq+N+uMFLHLFUzr7z4RMpptwAO+2VD9tgzNeXrrkt0mR/JZIWPZdHydHE5KZ
FEt+7EoH6BHy6vAXV0IBN3BshFUWYVpRCr57GNZBJpsjWoBfTYwNjs/yAc2dQOkXZy9h0aFLHkjZ
a2udPHjoq3Ws3B82Wu3dnKKt7nMlHmvwnXgSeb2tUVfnqMcPsNTP3iz8n4sdIi3HfX8rmjk/o1lT
4ELGZut6DkVigUmHINhDlFK8EUqzKyu+pPKq9laxe3R62z7UBEMi3PN3LJWh3HjPNoyi2tTfkI2z
jeyKJ6zel4m5nscnPPiYh+qMiSlC5XrNYy4AlEFk+yawCEbUEbbqvrkRA6+ShL1Vdrdv3WXVmWae
gpgs8O9D5PEVmyp6Tsv9tLepcV99NXFODngmB/wwrM23cYIc3i+ed3UV0o0xKol99Dr50lMgT3jH
cW0zCm6/L0HIxIUMcn/ArkDbxmw6ytOVuX+DA7b4nSyvxZI+ZmKQ/DDELAsAqbt66lgv+Mt7vOjp
omxLIYZ2mPOR2XcMRX7NWcqumyCdKTgT59KYdk2qb3uIZ322negiG3oKGUB8GQaCHdJ0gYrYJPOq
Jh91JWbGDZABmXykoX8IMT6vYmKJVqXPqCOG42Ti65Q777ppoUax/gzlK3pZersG72T6M3Y6fDXk
QKyLtPs5h99Gp/yQhfjDFJUyV8ynlKx2YnjzD3Ko1iTD7HLX4T737oqbe7M7RguRsQ0SitRWq1r/
TJr+VFrfWkpMJtbTfAi0/ECbf45VYfjkYl64mTMO1Ty6bkCuSeP3W9yuJIH67rvblDe/w0GPq27L
oGJclS1tTBFmr2FCHmatjqGcnkvZnD56y7GRvAJ8LwGsrrWDho1wUfICHDkitXj2YsWecGl3OdL2
VexF147qcBvlmM0iv6iOSacetBEBfiGkv0z8ki2ZdBhiuDNi9xzw0K1V04CMJgg4aP0jb3RziPxx
H0JpwJwqn/LxV62oVlDXMQCpu/g8VcTz9oH9i9swY7qmui0QqG5vF427vgO8NiXc70tPlswSBJr5
amftmffCukJXxHFDVlqa40cYK6D50iflpucXwgJW7Zs53Mcg7ddSoR+18ww2lZrO0suYBvjVLokj
IhR7iD3ZPLJPv5We/gAxCfmM0pBwT2CjetTfNFuZDrngtk5ESVk07LoBK43GUgrxDdFKauBiVOdU
XNzoKRL6bRFVDU+nVGc/fmcWyjaXsrkuVXyWRn+FZtiiLW6O09z2OwJyuMtLaZsf0QDsDOpZbaZ7
7w3Q12nBOkjiNjhQT0sFdtRWtvvsJv730TY02QxBfZdUj1GPx2pMD2093rrefwvLtj44NZnf7RId
MkLFNpUiAgNnmfTnaZPBxiF5kBe4QxfKJLAsI31EBIC1Q2T1QXSDvxbg0seZrZmp5mtiphMbsFVb
y6OdA0fsrN2YMsImWWkmsoHINss2MEYjTEtwFXhl3SMGRebctBG2acSTAzjDF3vowADf8oGdxxi9
uFiDydfsr5Rfb+P01Q1cuk1RLPt4HKG8kPUKCmWNBCNAh+2fFxQGyBibQ4B3PMhwHsXCxRWfVqAE
W/MwJcqifsgNvQRYRcxXKWKGJV9e/GEfscnaIcf7yfPlrlSW/2mZyIKyjR4LK8Anh0OV32GUsQX9
6E3Z3CDipiun0tv/fkbBy/8gfeAfQg32v+t75JX+5yCD/4URBew0/quIgpfPDP2bNp//kGvw1z/0
bzkFUvzNYT4T0FE6AapQ9/+FdQXyb57veE7gcpn6vvBIMPj3mALf+Zvtuy6hbNJ1HRgJpJjof8vq
8oK/BdLl8CH8SygZiOC/E1Pwj2koluv40uf78v4pF9CK06QsSEvee5X3aXAFs5Y9IUC8J9V+5Z3/
/v/9Tv493+L/VH35WKeV0f/3X9z73/f32Lu/f51/ypjLYBOimpuQdsDdIFzUZlSPn/c1cLCZXSzX
D94Kg4tlgzaDWaed5zM5lXabXNp4DIlOtO1hDXLUeU1g+O/Rzk8vXkm4+Ci66TNr2v6h6fwe+3bv
7lvWdTc+isYFfDGq9X/9M/B33b/b/+yn+KfQvg59ahvyCQNtjH/7TWhrBljaQprYudWxRcotyDzo
6nk3zIuHPKhsfqAdJ1HXE/KxtfFFsIVte+AuceVvAU5k2VdZQgvd48HkGowSfDKolqZqeJDVTD8x
W0tczateWeiXgix0LwT5AViHrIYO1JJKH6baAaseGNgBJZNis0Jsn9zAnwTUCG6KC941CWvDovjd
2N387PscaSuB++o1MKWkh+4Clgeh8CHqj6q4MZUVpDdJHIuQLcP5g6umpKuNJ7J6Cb+1Msbbur26
daXLLWZ19dhZDgu/MOppGiFlfzPdmH6fPVmuu9ChUMIsLr6X4YCd2TVhBr5fFj0x1/6ItQNtCUMv
xQkeWXOHx2Mo5AdAI+cJLqZ6rxwkvivtavnidBgCVDGUBI8X7KLIVfL3C+vfiAJxsDYqQSK91WHl
YmyO4+mxU6S3rLwB6S9z6ta3V1ZHHlMUCJrhipVL6rrxQw1K/7q4FljVKF809PzRPQsw1J/AOfUO
dqu6zcXYXvj7LbmHgh3/9IzNVmiwjbXcMriyGdnEnngvULUcsL5Hly5uwOvD8D+GjluwTrHqK8LE
+DtgyuIPkN2kRRJGu+VVIv0aBT86QNJlfqyb2mUFlcea+IJ2HOj9reyjDabwp8UTiHDXBntiBfUt
qPA6IksDdAamCh/Y0vnQ0DKnuwK+ghuQCW9eAz9kgDXy7xg+G/wUtv+BKBaeFZT59stt0ukp4Bc7
U1ZqcQpYU2HFKL33wZicHv4OPI7wIZgCXXItDIN71ABIaZU1vTliSc/lbAUXAUXzS2QJcvRoaOMd
ttKQroGBpumz+ScjEWg4CU/5cWoQWYSdYKFYu+qNSwtXNQOxHcDFZBfacbeD+WIupH+iLldJcLUj
Ho+Vm/YLOZ9LFj47mROcZZs4AAFcwM8DFn5vEliTbStsHxtrdL5AtDbPMCfr6uLobCYlmhYDpE2f
zBRmSegTGzQbKl7cu+E31AD3kF8dGSIhTGV9wVo1Z0sQlGz7bAPCEX/5WEzRhX88+FnEHf7uLCu2
rrZZNfBfWqvQFQlxYU7WfHil093SpCvfbRsWM4bftoGViBJiV5RF921o/fjoOnl7sKAUgDADj3Xr
/d5nJYCjuG4lwwMrqR4RPvB3OrYHIDXMsQTYcWZDXMwkOlVge79U38+PlpSoFH0Gtnhd6td6JunC
rcLuzYg03ZZOhLXOAbgqmFTs567yrlJNwdbJPQs0czI4vEBFMwKqapv2HESLQNhqiEXycD+1We7t
J1Vn18a12g+37IInMzL/Bq00pBcHbfO2W3T9a6YgxNk49d9jyx1+RdTQu4gh5PcpzKeP2Emzj2Fu
6GobZlGLqqOjHYTON1nmkICsFoTxKpgc/IetTbJ4qJ18k5k22YjmHlvRVsPEKBLtaU0buk/48JCQ
Rt1bVrOyi8yg3gbPyyVtYZ8NG9QV2WFoSEl2nJqGcBqAt6DwCHALy1l/V1iN1rMfRc26Ajc8MA1N
MT+Moj50FN5oRNC4ryqOu22SmGIvGpO+pnTAzbovy/Sl9kFabTEPesiKZbNcrDHGJD/CM1FrDy3E
vCrVRNzPHdtwtWRPrht9VPBr6lKz70uX8IhSCsTjU7mkz3Hk23/Gyu8O1ugppEtBy7rAry62Z91N
LmVZXrJWqk0Z4XfwlVXfsYJ6fFFLaD6TvvRujRWqY28Y4nmVXaOUkVibJlW8EE1GpwdLUW1wJn7N
Vub/LqrMRra0kBfQTf5pHmAkV2Wh31HdAdcAp7GH1T99Ie6xn+Hq8ZwQ5sYF7rv1WxDI9DHO0vQU
xZro6s7jwO3CBESmYMCIxgzdx4JZbRPYBIQpbcXfazl5UJVn+xghj/7I0xQIqz1l1cHLQ8ABfDVj
M38CcXenK8Nq0Lb6mU6B90nqZfdN+6N+Y/3rHcq5nbNNpVU07ii5/AsoevknH8r27BX4wKRk/BpV
QBtmDhgm6Whx390YZonP//yi8ATe6e0Eh/YBI62RpD17HbHg3+GJkOcWeHlOLs6UPSVS6n3S2OEN
IFIJMlQazHjIU7Di+NGz7jKMb3AHyF2S0/KHa8MFjrtYyW2QTs0VOmT13k1Ftac/GU5OroKBnRHU
UzQrlveN3Vq9qwJk/j3+rYe6rssC+yvcRI3mbpO4/vKburE5FgHPmmzt+7zEF86P0pT1Os+a8sfY
DeWbK2bJwWD5TPJR5IeLDx+xhmb+jsGFHYCvEqvY1yOb7zXbL1jJqVeM3wvod2cI9BoCHw03c618
ZFlTJ6SlSeovEUwXL2vREynSwisXAfgEC+E7OoBq401QbyI/jtbTaDcHvVThb7cBujDmtM4BoUeX
BOLwJylHuLlUrH9merEOMAkmPEgoZ1YO26PnFoDsc5GBw5P4fkmYG1AHejoVV7lUgFXveG30eNXX
Igr62tgazBk/E9+YBy440yLkC9rEMoiKH5HtnNqkdlNs60n2/K7c9ou56fzmicj/OXt4QzPkuQ+6
u69Nx0A/BzHgKZYBrkbVy+rHwm19b1qjC5skDAxN7cNUm+fx0Fs904babIe+MZfOYcNMacawR01A
a8YeVorf94+wMdhU6L49BvWinv0gz69gCLu3CnzZTstuOKWutI9q8uUpLQKC5fIm+I7YHHEoKKHk
EHUJqh5Bk7v1ep+BipKO85UzBPgYQhDMZAngnHKn/oJ/Ab8mwCh2KF1nLlaR3xHJQ05SrYf3ZjVi
w30g3aT/6H3gvkMPGdRiTjKxEGynaxLN084h1mGHQtplS4h0eF51kL0ChttB9OBWfvQ0lA3DmSEm
jLEB63VwiTNnRAjJje1A6x/0nGPwo8eI3nwiyC/oWSGbEve+bRBU7N1RBkdw88vJ9aE4qaRKDwUs
H5bhnWt+OAKQ0gq/fv7dl073nnGBPXeoBlamocSbk8F/iLp5OYX9KLlHAzbGuXHVxZ9cVABNrpPP
sCrvMGURki2P6FbBX45csWU6l7oMYhz/5ptyav6UXRj8xFynfyycXtuJ8u6uoRLiHfZT9YmdnRFh
VFT1PjYWS7TMYDfzerlJrBlZplI9RX0/XZyGOac9l2Sq6ondmMDm8DKxtFpZuc7Qw0I+cZxBv3MH
oXlTMQi4FLxsMKcdpzbRHmEVzXTvPRhYRnMbvGvyyUH/wMsLcHmhlGiGS+75NS4ABDdZmUE896EA
Zw1bK4h70a3nI5ccbnnzQFCC/wYYAJH0gN6ywmP6ArOBCdLS1Tt0qB66wMUcmrYmlwJvKpYJ5Szm
mtVL9FnGnp+vF9dPv9y8dgmVY8MSlgs+Tl48uR6mwJBwhjz/QdYIDrDmdtkDKx+7PhZh6Lm7Dvj3
a1DCGqFOHwZCKDx7fJ1EiQgpw2730PQtUy/MxvGDjIoGSQKzDDAyln4efFs818x0UYh4bvBeWnb+
ai/dtIV3EX02VsWtEoCYOZWRDN/slG13y1VrI4NLq20TDDEg0iTEiu2yYtlVYpx2ubJ4jbMAyDqT
m6T8lF0ytWzKUO3vAIr1FxnFsEydrH7piqJA819AZ0ixPq0E09WTBpSzmybWjzjxsZrnYwrt3BI/
YSUMTzRF6NchUezYTfAQerCT0y0mD/fNdpYyBnU4RRaxfDq+xIjYDmGLbW+sRXgcyMzAqtBJh9gA
NxQOky15n7GS1Y02dsrbjRlGrlOMUc0tGpSICb1i7XPPWWUD5+AKeTHQe9Ga5vPowUKsFPu8hvhM
VriTjA58iClMS05JIjq6AZWn1Wp2xnW4DCxMTOTvuwpcxK6NVfpctr19cBztvbppYVDJ5dnJouIF
39kQhVDckTeYHSt3BTcF6MrS+C2GxYoKDITmYN89GDnqW5fV6LlB2b41DvbOyOTDp8zG8ALRu94j
KAwecpG0Z8rDBFqoNv11EZ48+Viu98Kb5rcEttBhCICgpiKBWdGH5pKyrv8xtnXwJCEseiSRztFJ
mRHCgE3bhVTGrw9BCZh23Qvf7GrLhb/bR6mz85YZw3AVyB0o5uklDqvkAhu2v/gL2K0SNzpJXcCC
2/6vtaLM3CdGtQXytIRhoPC9z7YS+FIW44zXqiCpsMV3wMzYmRhHAmb8FmHAtldeYrv87kwNvS2P
qg/jMV5+yLMoI0KIJpRVeSW7U5T22V5O8CUJ7ACxZqtBADhK9cSqzCYikmRhVbTXKgnbGV8IytZV
YGeYDule1M9YJ/AE6Unjlz7OanZksc5uNgCn08wu+tYyJVoT/x1JENt+86dP8uIVEquFSMWZ8p3D
3fQ61G4KGiYD1xrmqXlKCobkS5o41yHpBCv6NsHi1/ykqX31GLv+7jpMGxBvSzQC6r6rWqh3n7LW
+H90zHgKoSf7fRo3SV2j4+HB6xzWv5ncCNF5v3gmeodUJW8+Sqep3zlgLRzeIbCeBFHXo2qW4amP
wVuQfQHYjg2O/OMtuX4g4AOpvoUKSLcyvtUMeTeOSIsHauzgs6277NpjnmKQQJv82iaABScbJMCe
wBLvB1k69QhpsKFFpy0FFlqmcfycFbbz5GR5+oSHZeLULUCWsFGKnGA12SZ6b+/b9RWqIpR6ZEuk
jGiXu2eK6BkLuZqY9UdXRlgiuAVy9Ik6jt2V7Ez41tEFPToZ9hrECwH4cx1NjKxyfrfvvAoaf+XC
HonPBvMNfZNLTJvLYIEkiYUBvh+f6zwt0ZxoQU7AODQUJnFz8iIcmFx+FNpiKUmbAa7zkVusa0rE
NudhMZg5YsJ2sL4xxXkvWyt9TQZ2xPVde40OrUSI1NbgIdcyxcTAoeV9Y2KkkUsp4qZai8RwNWV3
L7cUO6fIrVtYds6hsJbwlcpqfJIl7f+qxjai2WeL7DnT6L5XHc7qDip3bdN0+tadhZxItuoc1Ydy
KsprXpBjFHqF+EHjAaMjBjaDyrP29A+g1nzHSywdDjTU7i8CYA83DDkQVNZT9sBQHLw0Iq3ouc4y
rhWkWGReoVktxj1C4/o42a44eEnhY1EBsbM0U3WLCTo70RTHX7YI/Rs34AwvLgKxUnOwFscgttXe
btrkJ3HI90eD2aveso+jw9Z5GxhUkPP8mEMXu8bFXfjiu/ZhQpP3HLhEiuh6JrcHkkzerHn2+Gb7
QkCiKIkVM7nkIrB41440OvVzEJLyTDnB84ZKlKuek5BDYzkmQ1V9FwOKBTaIcotdTl/LriJPaGjG
Hg9CYYrrzNSQPjYfENQwYeEjjsytGa34GXmcPiI+kCcRa2qoZJE+330RI3sCtXrom1j9Hj3TG5Yf
Tr1DGMwJxLFpf+BmmbaLhyKA+qRcNwgEdomwvEugB/MrtOnSuesjvJhRI9VH4QTzQWoGEVkAxoew
o/hFWoE3fDgu/2KVCvrWZYXxWWRok3ZtL+Lmfhc0FaJYCfPQwvGfId1Bb71SLki0TeqzhDt1LUkj
/KDBdApjO2dRYskFWTtmj54qq4Ves1QOPwGBq3wNanURofKRktDCXu1H20YvNoUFa6E47cV3R7Xe
Z17n7jczsPHBB0SkAGo3Jm6QuDO5NbpLfpBJM23ZMTbhmgYsviJCb271GBN2OZUa2prmZe/h9bk4
QUKZosvidSLlKJ2HlyWNag4U7T4sd0/yQA91wGAxrAYYYLwnvtjBL3bLteRL37pWmA8kceaWJdOM
JDBV6ZvxenbLTjF9cvcDZx2YGSQpjRUrn/AtINn41Yffh/pGviOxhNxZ9QLRm0tgxpwWW+RLzakX
C52dvQB9LgtzlTUwaA6VImk2RYGGYR4ZQ+x5Z9DAu63C160pICWhCGa52IG+n5NhQJAw0RonoJbq
gTiRjF2xHp3rQmYaaJx2mn6QPNSHB/qe5aUtHPw3/0rdmSzJjaRJ+lVa6jzIgWE1iEzVwfc1FneP
CJIXCBkMYl8MO/D084GZU8Mlm5w+zKEvFKEwmUQ44AYz/VU/lS3RPFvJlVdq2nqoU//SB3a2U6mX
roKogftrp5azmbCObXSvjW51Edlb6XT9A3Wn+oZ+9fagR243LK18MOfeLtXRlAt+dTsIAieLHvbs
ysrnwpxSc+J1N1DCgXU+H43ZDVMhrfFozC9RDPSwNF0+bpI2zTvdz7J0U6eex2wvHCYOQ/0cmYUA
hXGIjNLeMkd/76GZHoA1mtupqiKEOxF/0QYmcuRQcrqN2knfRXpTs9rkkdr7lc2WUsUGXa4VCDc2
ssd60gXUsCb6TNgCZGVqqC2T4eGz5bb+nj1Y+rlRVXJLiVZdMZrHV7qOsqcwDdKj0Y3jxSbnuBFs
0w61W5qfgyoQgPmoC0EQCMyat3rbbW2t0wCs2TEdUxbN6H2eMS4di2hOSWN2WoDjtLF9uO6KM3/+
Gto6EPQAiDM/p3n0+tB5Aprob2uLBoF2kuii2OWsc+3q5jod8GgvZgYsXB6J58UJBXFwFtsZFQKl
E6oALjfTalh4GPTGmwGurL+2fTwcXJ73pkUchFK3KG7wUdNT6anijCE+5rmPBqjrAXuu1Lc0KMcG
0aJ46LEf5dOTQWPnreitAZ1P+bwNx6pmf1MxW6YCPHY/Fa5XngPXBXoIsfgppLl5Yxh+wzi6L8Ea
4LdYwTABcSfC/Jhpdn3XR0rQEWQCATdH4+BGpXwVEcFV8nWB8eAMhLmMMsa3byDHAmv1aUsQWvaq
D10JkimH4Rur4ZENKFGrBARcFhK40DmWrtrSM2njmLAOlQ1tpTDx6N0I6QQ+OkPsrCfXTegRiVw1
72c464gIArPyygyvAdVAgmfhOR1793PtDd7BxZdw5/WRs7UDX7/pnpHcw6cRG7v1StKLQ1sBQVDt
O9nYZL0Li+SoRp0Q5hMWVkI/wyq3U+fig2QgW5APJ8yEySmqY/tSe2a/miij2rcGgEa/CafnDIv2
rhkgvUrR6DOJe2C30siG/qtp6IHe2Uz8OoHNgQIHf3iRep7jxW8qWC2Rcp70XOsBqxodtY0aJU90
t1r4BgSN5UR9KlfeNRieCQSiwhB80rr6w9AG7OaLuMKiimuVp4aRFs2vQWSx7ekyuWYL2hN6yLp1
gs3vIztahLiAM8M7+lNr5laqY+QP1/l9bc7eATgOW17RBf+laZI8Cd2bAjf8RAVyeIQMkDzEvU4O
A0Ezu5RRUuy0ocQqnXaO/aIqB+txE4yYgObwBxJIyQxng/iqX3L2B9bCMSS2568zwnksHbwVfw06
63/9r2+H2T/89l//D0Py/0bjb9dgY6gzzv2fX39qPoXVx+bjf7zlTdSM8wz/n/+4RRlr+Omtbt7+
8dcf7D//8x///pt/zsGF8XXcLTBU21JKZtj/+I+ev/PPf5Bc/0M3PGkQlDUNw3Ccf8/BNfkHQBSa
kGwDaczWXcno9a9BuOb9YXm67nim9EwLhUC4/5VJOP/qd9Nd6TBMZ6dh2Q7/LyIN5g+zak7Q4GdK
gMdskvqDx0t4Gzu0IrqRdslt4sXp2L0AAgoWjdLHpZ8RCy2GbE/7fDxZ6mGKPyJpLcsxju77UPNW
fV++wT/olwDbc/jBYMOr9sDG+DS09MMmjL9Q7ufOMoPOE/dUun1wzJvwSkgQf0tUc4TqmvGo95ep
K5370Y8/9eE7hY63FGW50e00OxC8SxZ1R89x6wXGmuqBg9PuGcMChSQ9t454Fy47LyadyitMMAJ6
6nCMdHSqmUawH0XBIjDBoOh5SdZBRd5DryR6com1cJjOtSauDYQ3fOfpRWsdbcEcrVrZFpgVjUy+
CuHn9K0OlLGNGGKM8kH362o9KUVgP45AAE5fRCnltvHokrAYXw/BQEwxId+Y8MksbAXDQe9eaIf6
iIBl7btxDrI8JBWdrfiKB/brjHxkIz7KUVPrfNskr2WeMhzDvmSP1j2ranHWjTza8HHR00BwVHQh
HHDM0zKlicXoqP0xIgyOJjk+3SSoPBXBSnmCUx/91dsiETBL4axiPlbgdxN1ttLuSasKeGl0ocC5
fFE1rsJG+jfXdod13P3GI+H+3QPIlw0dUxcWDAtL5wF9/XiJ8gBLhfgfBdO6qZNledT8WFHvNNGY
1U2EADlBbooUYyMI7LWml80SFtxwtKV61prO2pr0qkwY73ZGBctCRbB7KwpsaqvBl8A8/EJd36uA
CZe3CEdjUBE6IJkQdoz7pNQfmZB9iUqnBotE2K0WHipwRmtmMEemC7bQVPQOzoojiLiNohn3RkbP
ZCM1cANr2Cn6dUwbqh+yPY87gE3Nwd+lG6RgC7CSMfAXb0LsiWNyWWYLASGV5rswpwqIosMV1uh4
LY2CScBEuUPmKOBNk9PDJAZgk1P1uuXZnHZkDZtVn0O3crUPMBiWNTSGhYppCfOo0ADNRRk5r42F
pzX5Lm0YvukGKXOHn9nxzZdWI4OofN4FTVmG60oy+3QJLXg2iPUUiJc7YkaHz75jgk1xOcV6MPqX
yP9kwvSQmRYcNDb7Na9VcF99E8KFinvyTdTFbZwR2KI+RK8DVq6d7jgcS4fgRCzc2sIZ6Va5z/nB
0qC7a6H9XEUzBn5AevLarWAZ2WVxTnTWpg99RFtBEeyxuVkC7FVKk0Yu4Dy7IT0TSd9N+6L4MpHB
2uGc6++1jq5kzt8bV1CbZKZdtW85l4T18DYQCTqnNXnMOJ2InoLBAPZTb2K/1E/h/AvK8BvDsmRT
9925bOv65DKru7ROdI0rwFmeST82QtYAuiw0CYb0abn02BkikYzRvkrtD74ZnUXVDkfpTFeyps4i
KXODN7i2k15P+MTKOLdrXKReGih9adxT2ErwutT9T1CBFkPbp+8M5nTEJogghkJ7RLbVVnl8qug+
XgFJ54nNC2PZxoxDBUCtlTaOxnPjgezrFIP4ND5J/vYBmeiJ82Vzij1zWBYIX8uJtHAXQOwxSwe7
pUPeMVBXP26zu/n8thUDweW2HopHvYLU2ujuvRNUct3NVJ4Sisna5FizCDCBrqlDHzfxgJvT9eKd
VUt/k2O91bTOvO/xnU8xcdk098lvmdGpD/B32iqjwNYQ3QYU07SwXag4oZbRcuYD7UaQ3U8J87bA
YvjLbgkvqKfya9Y54TLO/ejkpwNZrVQfVj60KNgNWfYc9dFGcSjjgNuWe0if1AiOunYQUn5gv9is
c5SW5Vj3au0MHKsQOawF6sSqIWTJ7ty0TmxWi2Xa2qcgCPRVOadc5Rh5FPM4m4aL39mimS0Dnjz1
tsXRnQxWMhkNIJqCd4TjxqBbYn/TgmpaOHgoKDaU1oVnytwQPkD1rgPCfjiCsQfZ19aXH5p0BJTL
ZnSd5Q6VX4Nv7y0nQ8hhdJzOv3iUCRa94aDx9SlOT4m8aWXH3DSfwOx0J9sXUGBTkKDUGx8jouRH
Xa04My6BflZk5uUGmgaEXEO8qoTijbgELdAl5YgkwwIDBShYQG13CbOEkMNivyA2Qj1vR0aZ6ohg
Jy2W0c5GoQXWRyK6puU9zJqdpHzFyuNx24TDl9YY7yx20isRACgqGtwoYE/YXDf9vS3U2svmN1ri
hvsOIR/tQRer1gioAhXlgXjDQBiFWxN5UmIh8/gae+3H0uvOtDxN66HnU5C61tPGfHFzyT7beoEe
k56JuxDeaGGTRw5kzRqDS9617A/Mj1+pqOZFtnly8jW1cc2AL3Jd78uOoi4cigmBcMpmXhS+94Xv
NfajOxFDc8aGofPEsDVxkyvLzXiUkbtxCofUWp19IJFX7zmxP1KTZh5lHq9aXs64Pl5Sy3rIXDLQ
k6jTdadBMQrD8SmFhhrW1njWOw63jcY+BMj6zQMzesizEarAxJknskzq5BFzYW5+8C3zvouHATZs
/043nlVibx1KR5bYnoylgcVuMJiJYrbOV2HC9JHkNWsjpB2sCQNPBglc0eVgr0b4QJypG8bFwbkj
8NXyBcTgpq2FP1XHsOO4olfdtmuMdNUBPlmwi70m+BsWGSo3vBqxZsX2D7H+nsEh8xybucxXioFK
eBdQIlhvCBiSLzHlGmhzzPxmbJZJ64B4LhjkWJP43FJHsYRpYa7amugTBWfO2i84ZfcVZ83KlPXS
qN+VRXNKClroWo69XUFXMw9mtyS63QKmOmu9e+mjXj+2qKsLGAYS9y/Dv3STxDzYpe0uy0Q0G61u
t72FWN9wj1caBs2FImVA/0CTb4OcQWMBtKoqcxt5DOoi9+49Gxjs7GxnuY4eT7bxwgtxOiQZYB+D
QB2Dvnm4JQyDJe69JM/AeNW8hYatrSs3O+AZIfFkVZD/sETElCjlExVtA4MO5rTNitJX5oomYnQ/
9ueBvE3EQrd3S+1pTBLYeY5TLGVT3PtxAaokr+QCwKe1RkUlT50kS9O/w8a8M3OjXzmwVA1VnGqp
qb3r4yg3ImM6eF0wJ3oZ9sdxiaBN1SCeffZ5iU/yVE9hk2qUT25xLyYrRP7oyEidkUybIQbGAf29
po0KRdMhiZih3aKCGuBRo3kAN/rbgf6BhUJFXDZuoaFeq+5kksDeDa1xTPrWWhiVwzbTDAP4rkNP
nAZppWeHW5l3PavBAuVpFl7YvdjzkuR0RUWvt3cBbjzS1fXgKSNZ201Nw4lrXWluqVcK3DC7zRX9
XLtc+ACJw3uVjedyNJ58AJB6my918y33kse0FetIOFd9VGew2DAIR3eVNHaCtalqyQqTe5Tcc0fv
6V9C9RoqnxRF2xyVR8SJXPvKnt2SZZd2G15AVIs3wPMy5zj5LTizlkJjCkiVEA+oAZ+1yTo7MWuW
6TgESduWQ6E/Q9hwIOCasvZJF+zhZsPFCIxrztBiUTs+Xx/8QEYSRChm/mdSQv02Q96lIZy6QYQ6
6iroOH3Uoo9MvMnSh+5n0Rs7/IlLolrwDHVSbHX9rumLvZ4lYtGCSbPjfKBHp+3WoVqY8H2XAbxQ
ZvFo036W3zDEDodA0oNqjN4hGTSTdYBcWEn94Mmy9z3moH0Fcoxqq/rk5XQQDFl5wVd2yGrmg8sW
2dFg14zBlVMT0HYsB/kyQimGlFpvcwyWbQdYAM9GfjJzYJB1/OQaI4eeLLLBJAUbTmV3NHxseYV4
s/VvLAG+5mkHr7qOj3iClnQ97ONcHQYYhxw6n4QxxstyrSk6fgdiqiwk8yt1PBQa/K58nAukRLPF
PkSZJrKQE1NHzoCHPtTeiLZW6R1MrEt8Jjgv2B3Mrg1a5DVOVnwKhcIq28QN9rLwM6OyfKPpgqUs
016ZUpx43pDTWEVrZ59XxrNvlAntgiv8sxB5yuwjZaQzFBa4ZCsXY6sAttvuhyQIlpmh8I/0gE+o
IUiL5Atu7XqFoeFNj5Ek25UVhNlSzcUTuUBQInzdJ/yBxNLW2eju30gPf+c0/96jzSleChehwBSu
xwlK6D8copCyq7SyVUd2KL6SEXQVWvowzcmq9FRV7YekQ24dFUtZHVxDdoW40jdDlzaQRdgE1M1i
xHC5ynBAL3DU9cshCjkLDxyPgpLXyf8XxegcvVZFXXxpfkxMfKtE/eu/ka4kXOSX/1xTev6Ytx+b
9ls96evf+EtLcvU/UIuEg0PHdhxSFf/WkhznD9tCZDdcDq7S9vhX/spUaML8Q2c0bXkGQo9pmh7B
jv+jJRn8Dy1PeLhfsORbaE7/FS1pTm58ExSQkkyF51mS+IJB8sNxvO9P8niaeh2TTnVVXQHUEJv5
Qi8iTi6zvQkWdLDjoiH1Z8adcOgjSisrRT6fCqzByPxEocvNmAGa8+fcvfBuhkPTSaxzLseDup1K
XlNGT1az5bS3Y9JI37AeJYeSOkyv7ce7Pp7CtZOp1yolU6QmMuWBbz5/c0v+5rv2Nz8m4GJXeBYf
mkWsmdvwrWAxRI5Xkyyur4WFzaWI6fsrvhDPqmkyZbpG3JI0JNLJ0YAj0eNe2NvI53A6oIQ2TBwp
nxDnqo95Ufhbv+Mrid4Lrgo6LmXFwzaPXRhrmFiwibmXoZ4NE7CAj2U+vsQNcFOsB0e9oZDNDPxN
IMynX/+A3PUf76PhCssh2mHBXudm/vADqtqJgcQ3V11whOAMDmDRjJeJDLRjZZkx5pcMJB62mbPR
XwObRljJDHVNK+S6tpkZS5syKqdpntidQf6FRYdfAPq5P+x+c6nzZ/1/synzI8elejjlbCRWz5U/
rHtdZcZFW5ftFZf5tFQGYl9UAqkfgj7daXCYPCPdjZxp7nqjgu3YFdnGIE2xtCbzWCXB8KgF46dS
gsxy3MffXNz3MaP54kxwiMI1sOAa+td01LcPSjK0qRHYxXSlC5p9VDIBSaH25RTZj7YIfXKucb3y
anDr+G/YwgkEyUg/9dIZ71qQJZYfPTC6P9uRj8uHtP5vru/nD8+UqM8EKEzD1C2HleHb69NHbYRc
GIirFdQSh4586VyfM4EJjzwiB0gJTw1FuHJOWkA5K7ksakczSt7qzqZDLM5w7zhbEVEHpPDl/TlV
+G6o8F16ar53399botEOmqCB+8hjAfv+8lrd6fJsSkHuJMpA20nNjZu7CcXv3sazsJr3La7jtMi3
ldnQ4uvSTrKoRytYRinonVaVgCmVBL1cUBu7tl4lDoxHDwfCUvjmuP31p/nzl4al1eOjlBZzZPtH
GdMN45ytZWdegfLpNOLikEvS7GjRh3qZ7A9Tzfh/0BO2f3lqr3/9b7vfB82+PmkeIqorXMfRcXv8
ENUCemZoFtOCqzeY1cbSgYMolW0rn75QN461FaVE1ezbs99hem4WlUcHQSWKeBX3vnn2vEbtSxff
qzXu50MDIfFp29pYYCgYHlep6eVrqjCXkW8/p5WT45d0MDzikvc6cvVubMM1codzBh39IqnErPt3
YCGanR+o9NDl6pm++tc+0NzzlEh8YAOThaIPq6ciMV9TbIsRrjQcc8W4Z+L+gRFIdutUyomm0B55
SoNFW1I4lWavSe2+hmPrPDSNtYPGdk07PHICIjNZF92AXmBUO6cxHtDxzI0exZugECRS7JZoE3Dh
JS4YZ6MHE5xdrKIrYFk2B9H+YapCYsGmmB7SOjnjoFK/+7799Ih4goGPa1vYcTzd/HoXv1G6YbTL
EGeBe6V6y1vHOSkMOspqzhOQ4af+WbfKnezK6hql4kAbgrWnspdKxCxexjJ/wB6Q7THmwGdMbk3a
hVed7EWAOfJ3F/rTi5z9AJtJ0pmsrZ7944UKTKAY5hv3qrcRrWfxDuJ5Atl1G79LbURJOiSWbAAm
TPcF5kgTEePXD7T46bvv0U8phMk1MOgSc3z026XJ0TtdD6XuX7En+ovezPM13epqQRMXFVeutYYR
4Ky7LqbuxiJmF3W1/+ce9T9dfxik/bD+zNfA1tqwJVFRw/jxS8XSScVHofGGowEoiT1cZ7RihE3j
Q88cPBjS2QGkDYMWJdv1BH4VUweNxQFzP5gtPvRRWVOpVZIT6UCbMVPY//pzstnYfb9Gco2eLqnb
dAhF8ar5/nPyecmC50FpJLW08hBVTl0OGWfsp2NPwnRfGfTCU/y+qBIfeFcVuJxlqZBOBTl8E3VW
ZbBHItuZ4zb0OAWTyOH5hygyoKoOPil+E/8MQqq16aBJomPF6b5u3I+x3jh3JGpYHUYMZU5Sokvp
cf4hq8qrBTvMqTXjIOdfkldNhzZsdURUA6nsHdBlTr8acPZ3pW/F93U7Qyh1uWQSApMrsc1tnhb3
AZG4bZAiflLII46kGw2gDtN0r7rnFLv/rz9LMT9T371vPCHZKrvSZWrL0zcvst98PXUPWx/jBe8a
OS1m2LhZQxOuIcyRmIiDYlNi8lyAfeIDBbyDiNKFfEspsDcCTT9WFKZHc826p7TfvFrcnxcOQ+o8
bSZDace23PlF/s2VEbFwXCIyyY22dFwrgKwu1WyP7UsIUr1GHCyRq7imVkklANrpjUiOdugl8N/d
N4Y8Ado04ECf4CBeIyjBbhOG53CMnnWMKg+hUx6j2ngPOix/aABhwDIemPwGtUULdJTv6SQLXeqg
AG9jhqh3Jp0o1I5O7+25LS+be/PSnGLd2hbTLrAZM0j842kLvWToe7QlBQPT1qpNNdk2Rpalgwjz
2QgrHKKpTv5S67oVZ1P4LY5jPsiyu6TMxx95Q+1Nk/iQ0GV8cZJ7BSL9BLabMlVFnQnzrU1doGAh
a+t7WY6KiEZX3EXtNRFhdacb1T0zaotiJuobZCC28YxN7N3iqnkkrCDvRFBzcJnd0UJ1q3JN3uVN
as2NR2cxldVvlhQC7j89YxzBOJ+ZFg8aY/f5z7+5k6Yex55iun+t0+I1Qf1bhaJmWGPbFNR5vBQM
NOnaKKyHFLw7PhTtGYB0jkYU5+vE6E8jAiT3CGxpltT+HemuRT7F1VIbDYpsEWGOsxlyQ3zxJfFQ
RFqQoECkhLhFKRSier4BRS/ZnKAEwuBilBPXHWYaPJiwauItJNf6Sihkw1S8hfQZOYe8Nd2tRY8Y
4ggYsECLtzGokRPvW8Y28OSjQAJKGYpPpCQPgV8NiB7uIwiYZI85Oyaldxht80NBQmWrazBKTLIV
NJleyh7RCU1vdnYO+N5oN9grckpLz01t3O5peh6ahBH1uOfAOBxwN3/qGAfe+iI+OMnnIjVceCJm
eOcSOklzmplohSNQN+W7XCE9htgNNrIvHJqsXP3C25eajFB7HiyYERGlK0vHYySOVh0i57i4Ez2D
8UITPVbgWA/RZGKe5XdRy4axmvmDDfHCY9FZ5JRCz7uDjvbOloV2BgkHXRBNTi6mcEBi9IaU7PSA
BwpmfOAwviEjE23HQJL402u1m5rxmuUDqhtSawjbbTmBj1oK7T6UYBlds99plVesVM2irUge5QG/
03O5UrNNvsXAC06uXrSMZXE5bPX602hLBiPDwHZplozpKDwmJqSqviS+yqxgixcPUDQDuqUvJ9RZ
HGd+hKfIhpNUEshbWV43bBCTCJBO/XHei6WjeQcbKdoRMaNDFwKdNwz3ek3HnE//XWTbV5+DN8p4
VGwVM7Hd5DCo8FRGjBzlSOUJlaZ4Ig6hVq+gyZA7lt0uMvrPA30XdKP6SOZ+92y7vn2aFHPeqZpv
h68+d7HMHiw3abYhnLNFlMfe/ddfBEWFIE6bu9mdeA5xrh4zG4gxL64uHgXll7lVvJGZvQs3RlB3
67KlPttIVHEn1H1YUb6rt4G/K9v1aAxAoedf5iim4YsLYJHgnm6VvR9+aZE7TylQlWNEv2uuAxEl
RpVCBp3oy3HFsxZF4omKJUJlKWOb0Xe2eGicgxe14wLaz71t9jxvfbdmPUGoHCHSBTg5oBsd+4Ep
4gBpn9HDYNPKZSWHyJKfYh6Sx8BlWtjLTwn+T8A58hO7vacaC/y+bnEoKCG1HQaA91lQiT24X3dP
aOK+Bgh8pMCzsJcWSK2tlbT1EjK8+5gaROar0Rx2qjabDWkAG/Snpz24cclYsq2ig8OAcuWLkskx
eI6FlxGaNVNgbCWTvlVQgUgPEJ5NfwrvASGZ+0Kzr8FgRHeNFcR3VpAOW9XHGForrO7VGJYHbRir
Wx3yxRFMdPic17XjtqdkVIjv+YeQ8MTBIOm7jvuWlIifvbHFsw496fZHDPJcO3Hso7Kdes0Yn9XN
hREIXcrb+Hp+YqCmziBnO9BhEBOLgqQm7sLypDGHeaTpVS0SbWS4CCZtCxw+PleWffG6kkz9OLiX
qa7f4w43t6pqeyx9b9JlRuR1YXkce+kvp4gsyaDIwf56r2H+/EZHiWNq4HIAR0368egdFARBceVo
12xcVirudn7enLLSrzaxdNaYqK2Dn7JQuIP2Sj0ElhE5QxL43gdpbu3KahtgRVr3GbtjTu/pSsXl
+94NL6LWPnYUS1it8QIiXGyagvJQ6gcXFvR2zNfsBysdMJzordfBor6VxHq6odBzY0AmeCzUELLV
xl3SC5xYg1TW+ognoDn9+hMwft7h8wm4bFrZc3EWsuZP6Js3YaxXBq2zRXCzRwiPicVVdT4loBUn
niBclniSl7WX+ytaSNCedM9e99R1rwKH39IhVCyqqPoyMe635aU3CEtzR5eBXt0PzSR/o6//3f2a
hQiLYZcDzGYm03x7tUNoOlbcusEtrzpxp+uEWb0G6dEpB770FEi9k8G4i3oF7xumVZD60C7r0oG9
xfC3jkZiLaF/LP2a9ot0IFeTy11oUypa5tAP00/jlLRY4Ju9DJNymxbEg5DtKXjpTahT8z8qg9R8
nIKqpPYGc7ATlE9aAJZuzLs120O10RpLv8Sm9n6iFAJkhU8jZy7Pv75v7s/3zUL4RGUm12MiEs5/
/s19Y0Kdxk7YQwRQ5obux09tpg0PHM6BreLnaIVz8ouXckiap1pNMRRL5mfkP5tdFUbPVFJl17r8
XCsnxebFEzmZgXpwKefh5YdRyfWAbqTuTgZEMX1M4Xhb6ImspxkiK42nTk1fkBwKKAYSV4DfKEZg
ZbHvVHYK3cY9K5RTXhSRv65C0ziMBTvV+S1iquZZDU28lULcoX1O6bKjjzRbwYOJX6ZiKg60zR3Y
ogChm2DrDdDyIbl5zhJnDlVjhi9vBaT1sp5bKvIhekw84Oej8wYVgMEy3SrBqqxbl7ScuM+F3m7D
IvVWupe8he2MHCNMgr7d/Eb8+XO48/3BZRbxDUufoUmoUD/oeGlbGGSD2/JWxaSaaTYGBcv7xsDt
f64apn5ZOi0iVQzrsYB9k3T255yU3wlYTA8sZFXzHrrA/uacJfWSYVlTw2qonKOdqvd2SMwBQAdn
yS7c11FsPnmBSd1Fbj/0SVPvIpeva8YX4UxS8t5PH+ooNPf0mpTHXnoXv2/jx5nPaInoTUirfG9X
3Z//tO85ERTQ9lPlkS9GIjebsbok4A62IEno6GoFlbY1lG+VzlN+zQeVXZD4NQFE90RTj6prfJg7
qdyVJfHcCCbC1wMAi3dydPtsb+td9VhDLGBcPxwg6QE4ZEU8fj1ejJUKKUvnZDRa3ao3mvikG9go
9Ha62BD01+XAxhEGcre2bK0/29NB5HJ46I1PVkfxUTK+G+1mWFJBROmPbgbnIituHQhK4kPFyFDc
XneZCI6qbc7shrNjmqsXWXDhQA/LtQcbZxVT7n6rjHGdNV+oHM6Pk9frvxN0vJ8VHZsZEPMfj3fO
z1JvaNPi3OhVcdPFLe4886GsvWLv6lQB4Mhd4vwSz9lkVWfNf6pToW/BowxLd0C5cPL8wc1UdbOa
iHIy8SFuCQeYjNNBSRd3SR6ZRwq+dmniVE+DPyzIg5JzJy91TgoYk00AHZIYRAD7ME3W9HjSHZBq
eBXx6CwQR6ZVHGf0wI/TucuD6iJ765q1jHok1tkqxcfh+JbLaWDYAP8BPQ46FExWcwjCjowUuT7G
MdmNToe1oPlYi6R5VSpyNqy8ZTP4GBMCe+cKXy0G617ThPMuDOUSDCnQB8orns185Cec3oekDx7o
Pd/bQS/WmSuY92vYMrrpWIy9/WDw4D8B/txpbMO9Sn/fZcWqUN7HvDPtZ0nxwrbnBNok4EG9oTzE
6WAcu4QnSgTdJ9InFMbAoof5Xt2KsBw/gcPdgZfe9YmBr3V+xIxM1atRdXNeJ0z25JSchZsGjIKC
MbmR+VqSkmO1CWwmZK15LWkueGfn06WpbMpf3DjiyLYruli7WRGj7gBK8dJJG+9E6Kdb6FTkbSLG
RqeyrQrsiDXQ8eHakbI/kc72Vkor7uEE4CxJVjg3fZh7Q9GeAicZzr0/yiVHR8wpTa+dE8EusiYE
hR2pNkCAKPxbhUl4ZGpeImboj4ODYzjNxUjnatPuO+hJHHeT/mLlfDNjbZ34Tv/ZMh4lYv44tv2r
F74pV88eASvqG6cl9qyR+gaybmCd9uZTxTzmayOKrcrq48T8as+b0j7XDVtrEtGz9kH2ActFsK5K
iPwJRodFkheeJG9Jr0sc94+F01ekzOUGnwadY+MpHwzWASeu7+m5f4anlUIbiMFAifxWRH0Blch4
X7Z2CZmJsR4qM3nQMbbvm46E41w3SUXxosri4qPZJ3ehpt+z2PmHKtDF/a9fv1+V/O/XeoYhGBpd
G4aeByP7+9dvwD0Yh3iobhPI1KOwAgyrI+BTs7ODrWWpDy3pxY0X4EsVzissCvFS5yLCk9ZY7zku
tOSlIv0Oa9BKlbgN08kwX4TPEMUKKajpOmPfpYa3MtVEdZbyWcFmRaVppb1B7COIB9ieExngY/Is
j9ESaBkpesg96RQWJ474NAjznn1iYlsdgR/oh26QIc50P13JoB/mqegTjpH43tZtujQxgHJ2jngT
t9kSpJOzhGDcHTNEwGWUBTQSRQz1lD2M26kZtEVTEyFyopPF7rSOMnulIr5WAQYuFA7/2jbDaXDr
7sa2mxFDm7xyYkr22Pi9U65X1kbVDYGhUTMPdgQEzGFeve97Zzy1k7pUrA5g/wExt5W4S4bKeFR1
7S3c1pzW3fzG0fTx+utb+lVH/vGWspECiDgfBOSPZ4Gw9scMgmJ9s3Rzq/NdxJo1BluQQdecloAn
xoIf7R4+g08JWpVocpNRB3FzsRxmOMQ3JZ7uJTDegA2NcXTbyt6YxlnGGBE7lASEEG7Hr6/5b7RS
spHMmXCb4PpGgf7hMQys0LVLt7lJVc5b3uKtCMrohkkuqt6K0ebZgS28pXXIW1ak0/eOjwOKuPCH
0SgE9U19dofyfvz1ZXk/S7i02eJ/wR0hUEp/tMGUQUHoDMnxhoF1xWl6m9a4pAMZ59teC+N9Vo9Q
ZM3qVIcTGlVlHz08M/+buvNajhzJtuyvzA+gDcohXkNrRpBBMskXGEUmtFYOfP0sBKu7qlj3dto8
zktYCCaTJBwuztl7bfboe0L3kAgr1Z3am9WBvCFKQsO2a0oC9zSA4kzlxoECoU/3oervtWYPrb7Y
l42BkNSV45yUr2BPcbShHEy2RSSxZ+bm0pO2enKrPd2oep5H+bEnAedBUc21h1W9z8r6nHXNEmhN
cPBj9RWA20W6fnAQoGYR4AsQrGPubXp/yzl1x3mKPIg4E4t8UgiOiJtWPgkwLfXbOb7TZEnJZ8Tz
dRwxqnZpXBwkwKt553gURQLNB5TeZj8U00jPGffJvC70n20QDmtIEycg2fqJd4N13Vp3PduJs45/
jnIVreuATT+knyQ/Is4jOE1vtQ0RBT/V2AMfODpYUOo+2mWFsOCITRGtReFc3JxM3s4OVn3ELt2J
NYfCpSWf+eOItn1OpNOcfOn9ppZvfD+l0DNGwqAJgZJV5TT47XTZcvBRg2GQV1HDcvGJG+K3OkPl
fDQGB/563GBxHaccjjhrTiBtN/ZghdckCre1b6ZLBAvkt0JR+iHA9dC6daNSOwmgwPbYHm0DLbXp
dI89VsNr0FMu82rrgW4r+SQSTbToIUjmqaaTYyFP/32Q61NP56/zxfS7YZRB8mC5Jv3xb90ALDFT
ruEorxKb6bLR43Wqau1pyH41HFOfQqqh/SSu7RWojEGyoVhyLK0UHcRQeiuQDybCL/OBxE8DiHgE
EslwHlwjvlct0tuKiO2N4/6m4DHhY7//0PTxsLQJe+IMfF+3wIiMlk2O5rWqylUtGMW56TxnOuCT
OAEYnQ7mRh3zYalCH5e2T3diqimn6sWXtKUTwSSckyApEx0oSYmI1a6Q1dfgXmxCUpeqiX23J89J
D4z80E+4ct/V5FJcY4KVYHqLP9DA/2t/0Phey+c6sAOlaWSbQsW/9+0kTBNsCDXyDq5aawLnLJWf
panR/SNx1oisfRz0D6hi1FlfovRVS7J8UeltY6KikAo3XLmhLxc6pC1yNfCQg0HCdKOs27J6xyt2
5sJTPNUnhNqUyAasxFx5Q/A+KukhbpqO9JL0NQndkt00fgtpauy1IMvFQftSDov/Pui0/+H6ubSt
pyP/lLNpfCuApDlO4yQx1CtQEX/uiozw3HhjEBeK1/qQSvOn56Xwo2l8YLknzBUY1VMzpK9BYDw3
anggdffB1faBDR9I136nZflHOYmL4eIg46ZnhMGt+/bzGfT/C9tJtKvjPNSwndZd3b2oNF3dhnwX
TDGdWqnzNuteO3p6BLYv2PNXZbyKevOzcHE+ZNVn1NTGIgShQDEjwDYxpr/p5P1jrRc68FtNc8iz
dDivW997ynXoJk0aq1ctlD81YtLsPHtTHAN2bZ2hgEbrhuYFvbpKU7tQiaFh8BLrnXHmzT+7QLwP
pHeGHI9IdkCTEcmF1UOgMF5IQtc2v7no5vf1lB/XRNNHOUuw3wT2+/dl3haREWeFoV8HGAILMza1
vaOOJyBPJYcyG/k9wainhIiRaPCq7Uiw5V7qCtGBaknWmWNjrsxiMluCFs8aFMGDUtikGpiB/EBZ
whFvjmGEQygyxW2oxTgNfeFvjPdaLZDTEvi3yQOvXROyhFKjTEyYsj6ik8YmA8rNko3U7eTksusk
hZTOlld3R+oYK8UL6x+YnleB8RZ52BIKeHU5KlcILs1KIon/wPPKFERZX1PEmjYLrUhtH/t0SJuR
5DaldOFhFCQv4unx4x+5ZT7Kti0wv7BuK5bTcN+qT/xiJAvr1VmiZEIHAKreMYkG92fFiJjYGVt0
7PeFIu6cGuu43kGFJUR4r3vWh2TnZJk08HogG7Mi9N5lhq6eJv2MjixZ9PBqFwbYSLbh5jovEa9j
xcNyguLfJq03hLCuKA95CKo117AJSLe/lLF9KSSGtz5MmnXUFnCTm9ykq1Rtc9mmq6RhQSvVapj7
7odlx96JkAzQLm6n7ywbrgWzlbKXufmWmf69C0JqVtHvPWTha02SqxL4/cGuJ9+UCLGWdNn1ts7D
sNKvRWNsRpXGU0+P7pQiQ1riLyjXmV1ctaHy7/0Mlf5og+UPnfRe49QkEtIZfc+VS9s0qEhAG1hU
9DgvpUSGFOPQIziNUOppDysNDc1A5rP5UZrhN1sG9offlyjHceGOqNPOgSXW/bau6pDzFC0T8SMF
sp9erRrHmzgq1nZ+6cn5zZRcEpjDhE67vUTnzoa+XFtGmi6cztTPvqw3vjQ2+ZBGv6Ynga8sdH+o
zvHoIbe3LP7oMaE82Fqou0hb2QNIiZalRGXZkH4Y6PfwktZ1WXEULVhLkh6PRt0xxzO9RSfoNTp+
Aw3jWh8f2EQ+F3GjQ7OKPlkJGU02Gq3SqZ+kaFP8nC8gOu2zyCr7THrQNrP9X4FWKs+ych7dgOIE
5Cfk/dM3u31Hv82wwIslhqt+F7dTdXYQd9qARomkHwzV+uCfaKinM0QpHRp3Yu5Sx3fvUvXZ8HLt
REZrXeMJ4fo7eIXJ5o0DiaskCLexLJ9y/b1Odf1xZP8IYBbkfzkp022LCdmQW0hp3MdJTA5LAGQM
1ioJNVHiERHRwaDK6lOV308U4AdqBYQeja61DaOq/9AQBK+0vNoPWjic6hTtGmeWS+8YeKNH11gV
bnWpck/dCUsgWOhl9Jup0vnHZoCxY7O8IxlCTck6+feZkkzF3hZtVz56CjG3sQWC2EgVm97A5H8P
c2C32Ha7MAHizodYKVpv3/cdoDSqXCJ/sdskOIy1n21q9CYpbZiHMs7XddLc3/aeTVbrjCN7J5nP
dM6oz+R20CRNwzUMmLdbJCvdx3OutyUC3Ejel517jGp31+Z+ffKmpJ7I7duZqRucztmqzEa0Qxf0
vARW1fp9mhLV1bmDcihtw76Eem5csM+1gX+E2Is/QAn1Y8/mAN9XkaxapUTcOAII6YzhQLOW7n1H
WHFQaB55p6ZG90EWL6WoyhNXY51X6AIRCmEpxv2S182TDplCkri+dSiOp7FrMzmPCp1VkIdIwDEs
p2ZzGPUWeFcafXZNSPIhuXdNpEB78rikSgEDloW9IXarcZZlGkjiRGPzd6v2P5ZBB0etbYEa1xHK
iu+5AZ2ROQnLSP4IVWATuNFAktImi5J1FKgCSToRQV7QOvOwroANKPWD8I2a6prfcHh7wivNTbHv
zZYAd0kstWr7nIx9NH/EcUbIqzcWYYAgQ0Aka+2Mdujvdm//GJ0u/TGYFqpr3TTJ345DVjX2Cjkl
3SPJeFPKfCuPMkm2ad+OC5Pkd9etBT9kks2Bey1lzHYoRg616ZpsYcNKAn8jfv33zYXxjz+qS8yD
adG04YBmctj/+x2DNVAAcSjlo5qwTFR4uM1iIkFXxg+rUIOtUZJ4rsjs7KHI2asZeyA1s6g6s/5O
teDAiJufUfjiB5vctBiwmVfT4u858A86dXgVUhdwtf3IofPEtF+jsiZMTqr4p3p0XhSOiLCMVCJm
uhYuHFOWuvCdgr+DRtEKpa7U7PJ8+63/n1Ap/z/5VRzmsf/dr3L62f+f159vyVv2+TfPyvSvvjwr
Corkf6lCoE90vgWBaJb4FyQTl4IN5ygHneefphXD/Bc6aggouulM3QqbwVN/JYEoQv0XwwUJJVKw
yevCv/s3pOX8dUz+YtMAbfnj9V9V5trtuPzncRpt5+QcAJwNQVlo6j/sHO2AdL+3EvHuTvpMu62V
U9kA4Q/rGgKg4u+x2PSQ0xKix3K8Hm3U26gceGkT2rCNRAIpwJbR1XCc8N7Szdntw9tDKprPrhLw
Bm5fj8J/6akOYWPTy0rNEwyI2AT//AeN+9b5ln5/e0eBizBTfCXcZVYoVrWBZJKta32HrYy+vdV9
Zp5bHLymPrZdaIIrbmKs6CzbIOE4ZZG9cSGUSJl1qaw/CXHtFM/6ZArAUAIw8+tLwVvoGxVAs5jA
pNC6r0EGh4OtgLr8esk0trXRQJBZxqfSnXJ7dfMz12PnKtxkXFU+ttxmLFPCpqXibaB3pPvb63aA
I/6XN0WDQxKfJIg3PlDKPlvUikjVO71UIappwXAoR4t58Pb09kARfDg4espPmIOS+vYlAOeSHFin
i43NWdd6ug6jVHuG3VWTbq/EG2nY+RNRdgenSoJ3WSrEH2mVfmrQnGDDrul5Th+YQbSJWlk9E4oo
135BfJVPC++JKDmyG/iCZHRJLfOVp6Qwk7vIAbHfjQ2/XKH4YAvKaE+vCwqX3gIY+PNj1KLQv0at
veQV6bB1+5OmeDaDzlFf9THoVoTURpB4W/2IFFsslC5WnunlXHynL39TODK/neFdnfat6qASxj82
jflvG9wx7dxeKSEaUoxdksnbLxHeqlu1TMFKDk4zv8lC4W1/xEg3MSRVwVGGKMwghpUsTXV2DtQg
OzOi+tGw7/w2N+gFOfUmRbY1dzGa70i8KJ7DXD/qbW9czDBurqNOLRYd1UyvIDFXNrWgGTS/bH4z
kfe5ES6rKKkvWI7CJR2A7EgwQALiqq9o/Tgl4cwDOjWabc84SgED5E0f3xFkNfMKZeXUfvlqCCLI
yknuhd0VuGgSb/8yr/0P08T3Yo+rU7kyVM7uJvpgGu3fVquSLoKZBoN8hQpsEKGiPnzJEUztWY98
Zx3mQGpz+pM/DLUbSUIZXUQ1U6uzScRDGIj2YPXaR69J8SDqsF8GdY280hkCDW57czHaGFmPN/rH
20OQkH3TGWRyi0C790XUsUFABDsj8UFHTe5ba0mg2hVlzrMmPWjgo9CXvpbJ+DfnInOqnPw5P0KZ
oprOFE3lR2WO1PRvo6aPK6NCypq+dUWGQRTxycJv7eCdit1CL1r1h+nZZI7HqbGBnHMgfqB9IPIw
gTH9gxqjuSfw5kJpuwG4X4wzrzeH85CGfzygpo7Bo52lHntomUNuYDd5ydXef9ZSD/UEbckjboph
Zwmw68Uw3pcVlrqk9B7k1JnCH18tqgFPsZna71rpVW/Tk/HfT3J8dvVoOFN1XTyAzSkXvh6Wa19V
5ANZmGnwu82WJf7xJ5uMmCxsLHlABSh4/n1rUw1tUGBHMt6swJqR+SbQq070bK3Ll9n0MpSRi/c4
mSdloILzTsBK010ijlDVog3czeSCgHfQovqSKPLUunZ/4JP68p+3GpJeUZCSkRrIMN0QcFchQMUk
sMIJ1Ub6A73HXzBp44OchlyjqN7KCL1frlkxYNOeiCQ0r0s/KUkzmc7bva3mG4Z5STrAIk1y85et
i5euMMZnI/aKhZGLAeGkN66x7cwqMwVtVTXGU1dUOxf60nuTeNXcyxvuwcIAQlGPmrUuSUWBknMJ
ojH98JD7zu2koVYNxOGQx7T+pWlVB5Vm40IlUkZTFfXJthtlP/peT067H7zokZ7Mx9E2DqGaj4+t
ni8Hvw1eWO2KTeJpB81DOKbST96kcRdcKktBLxYoxYMr8wNx0MnOxsKAHFvYC1LrlHXZaq92YJ9T
cFA/O6deVTSq35K2LDnaJNpdbHczx231dZslBenELmiAMmiXsvW8a1OohNvS4LiPXer++dQXRa71
C97w15P/vDM9yWeYscQnEqNXJ5Xeo6a0aLLJYJ2nXQt7oniCAJKQBE0fdOG0arwKTTV4aO1U24hm
6m4r2UFm/VPUlIwRT0vshR0OzjLThx/Yfsu9G9oViccFkeOhLNeFB4FknllxNU+Volx7RUJgY+8p
qyFsNtqImOPmlgOLScSYjlW8x6V+pdXhzPy4eBR5UB64puUmF2V5kP95RhhHuVGhaLs0Nw5mgH9S
juO2lm19x9iYUIZYsHSfiKq8K1Yp+PUH7OPdPYNnB6+neG7BlO6NEOOvrfKnxidr7auRWaSriUky
/Gr40ZlPwkOBQBN/3TH/U1iRxFh3gCtkrbTAriCWg8wb98XoRGs8YeKMEYn42drzn6U3bSKsRlwt
yxdUeRsjCRZhA83XMjxKzzzcnpkoJNeGB+Frej+2w2KjEKazdUOIY37S7q3BGfeQwwmy1xCFzFRy
CZe6qwNn6qNzoo/RNYy9ck+YTL0I7Vp7qPP0tTODuQgGtJZ9F86N/zyrgbZ8vWfShXCaXjxxItaX
Vu4lOznCnBo896Po++EpyMBPFHarXS1QxNdSkaQSOOrJnF7huE7mRuEYePX4ijju3SUgUqAkVocg
O7WArXQ1yjcI384MZaKOU7oFkjHVk6jPcY3qsjt5kd8pD2Rn1QdTH31jJu2oOWTEpgo9Mo8Zfc2Y
ROl+M1h9eQhUFE9kugxnthbDorcnXcDtZUhUeJIBj+DgCrwdzMoh1aXxbIRv5VjkT4hTLUzYIF6m
QJ2ZbRX1S4tfzDbLU1rqw6uZgHfq8dLsiyTrrtP7w8T/uF28vhLBMbT8+kJHnN9BqeyVozkd82SF
Q2VoAWKHg2IvS9TN5FURhT5qklxU6MYX4N3lPvXLZxHFchNNyZwex/R7EeNumhbpOi+nLFFf28ko
9e46QXc6n3LZxl8KEupXsycwjBKqteFArC5Ep0YDxiS3WBMO75Le5BrPORSUOcMgO9xeVtCPBk9R
IUcUzVYTQ7moMKicBcDSFZawjjy1xN1GZT0pPw39CC6asCXaU/dUhQ3Yhr6yRvaqUsrWsjMR6cCk
W02fa8TFnvGu5osowEBhamhfUQE5p6IJQ/bj+iZt/WeFbmO6j0MTWV4/FCdLKd5uW5QmApVPP4IM
wiqJVvEQlbtBDvk2TnVjk5HQHEPAQIqlgmg63gpPUdnsCRWwd4ngnY5SOIFr9d7MdPNJAkJDYl+i
O89y2oUFhU3CwwCFJd4mhKg+MBwBRRZ6vhiSDu+gUEtkyZH+dfzA69mI9Ikb33+Qvk5DEh3BWo3w
H8l665vG8KpHnYcxTRKHUvxUYgfUn8t+3s8c4xGVBpppJ/m49eLjvGofKpoYNGuc9U3nifLlmHF3
7dtQpudRdPYaUnWzsic1UTta6YdSanNieLgTc/apbcPGXNb5ZYIY4/YaLCLvckGXwfTYu0+c83Uh
7aLFboBJoh+r4azD9i+M7DMPa4SVXdw+KKitVg5UGtVtKRVPopY/N3PdACegsTuC1/v0Lsgx+0SS
0FFQetHCmI6TNLHTq+anrwxt3EemKZeV3RnPlYRtz6mBcKGyQVVlYhI/g14L3smltRaq6/Z7lI3F
JQllNaNz156NULKj1O0nRNzho08GOKg3EJW1oL+tp9UHsmVwwL23No2pZGfpj2kXcoIMo/AvL/vp
ZYStamJp+xcnMn62jaE8jqZSLe2kCI6ZKbVtY/dmfGxCLdo7/ajtGwz5/gJdFo2i6TWsdeRXDIN5
J8gbTBK7XXsJEn4rcJSnXKuixZgFwwSm8Z/NyvxpGwrba0jTh1ozX6eO9X6snWAZVYi1Em/09reH
aHrWjz2YiUqb2FEeCGncTJTGTTVdJGRondKxQGNJUXDJEksr2LCCC5q/lwhnjfFKtaKKd71T2evM
nEJWcjxDY67aa6swUfoGyQ9oZelHpCpvVpkW19gHrUwIzYHiLrO/nTIB84BFZj5K+tSF6jeXaPSW
jhO/+mmjPljJKLZUjbnL86p7bbsXvB7iNPl9FqOqceROrA/hgfbKrKR8kEwcG7KIoo0I5fCQsFed
3b5EJbEsb4cU8remLYn4eM06tMYRUtcAx4l2X8Pr2397mbTN3Egts3zvlPSes4PEUsYsrvTylIWZ
vb+9dXvIjegNENI9Vkx9U04K366P4JyOFUWEMiMDPW/K1TgYUDR7ORw0Yqnu4Xm8xI4Cxsj1tGVR
YBWt+jFaqKLPMG0IQivTpFu2JA098we9Ty0LYEWj2KumGsjdKjz7BEMgP3h1s0pM5+zm4SbNiNOZ
WyhRjyng+lZm08iJsvY0JqyxKB9eI5NM44TEOdZzXS4KfeyjufTK4oXlyC86fenGCYeqMvGX9BLt
zVh5ySaHZjZDKEz+HGI4LHbTt1IVbBdci7ozYRj26HJnbIPaFf7ijKy92tv4uKH2JhFnFKT5Bpnj
nwYn6j/7EBl/PvafSu5+PRn+/c7tI8QwgFT5zxq7VXcG1c2FPohkOxjjHp3kQDK0m92XTnj0GhJf
bNG83X6FXNAkNDuRLb2iwt/ddvIuwvDFkqceYq3UDiSDjJRHpH6VGd1tRbHjuyqHARVTun9tbNlj
UU19Em2LXwq5YytGSiKJZWBKxT26skisfCJ+5IIld5y3mvQfOBJhRMdP9unIZ4MUqKUt9GyNP+ah
cO3oaBlt8FB3yZawQhtwlWafo6yqiJrnmVR7Za7DXLgtHGMajTuCRvFmlt6AwB+Lu9s7/vHPh4bz
OjLinK6xB/SzMbvnRin2buIV+8hMEbMQcO74hfMiuATLKlVIgr3tCFS77N5kTWrj2Hkv2RQn3mkt
5zfbSu2Fm1CjaCliraIYTTe1dfQjShcqF7/z14Hoy/PXcHJkE7/rnKPngtAacnfsn1+DqMj1DcoC
ZoHUJJVxug9wp2YbEFjtwlLjU9/FuKoIvSMvhBTDPzYqbd6BXJjKcg4Wy+VN4j5FRHCXAe+uCcbt
C4N5E/E6ty1jYmySz3w66SfTMgGyFjaMcevlZNhbYtvcyQnzFZWFekYO1i05KHHE9RuFYWwGd7LL
dmNQiEuuSrCqRh4yWFVqWN0So03+RADLucxKMl3wc33W1twpvPyTCG5s3wXeEqlEh1xk8Z3juYyb
sR9eEwP7k9fHyNH7MZt/3UEDrmv0ofF7P/VaQrWmrxURWOvXVNAWlqjUrSDldKO9d0U4cKJKc4L/
YrkeWF1IV+CcdDuc3HZkJBkcpnt+b8f2pzAQ8N5+ey134aPjUZy1t0upGfJg4zNwWstFvumoy0KE
+SWY5J2FxGUobLheOoHy8NgsOWvhOoJLaKbKgF9ttcifdAIarkZCuvAghtZdoHhY45wiWZeT6ePr
GmDQJXvEkS6xvgPa/74fX3Ir3LYp5gPWuG7TWiinUXL4ezaow48kXPWcAxFJmE+lqVYLrRT1nr1d
cM3y9ix9XMg+9Kzt7T4QmTbDWZ1c1OpRsc366HtOcCo+9dDgkO01R9sS9X0lYvvQZ8qlVeny3d4K
++YhikIt5e+UNQ/pqKWMSVxzaopTD+eJXq0xlmroJIxfLZaDOY2znqzbcfSabV5WFSS73CLoRK1O
vuisVTQ9I1AohlhoEmbmeFyqkH5VB+76dkD6urtETG4QlkFj6bcxRhxoz8dUHTSKqwmcwEgDKIZd
89T15X2Mq3CrTer/21sxpbklB/0BSGPnr5wAcdNYiGkZ8OBFRq76w06q9UBJYejASit9tio1eJO3
gTWabruFSf1UadDaTAbP0RtU92HMrb2fusWLpzHoREv3MYZRfiGcmaR7n1OQpmGVgmkSrvzpnKA5
1dzEeIF4w+Cu7YkKofmefmSBPIvCp790+9CQSrOm77TVnbi43G5zrtnXq8HrG2goxafW2VtNRtEb
jY147ndudR+aqVgpqTsFMmI28tUfPeG9+0ItM/IsS1ROFpjuQeWKBfYYnLUivNSpA4sx8UFEDLo4
lUrYKw92g+cmsccDwGPsqERea7Pb0xhfy6ZUz2bYk5k2Tcgy3tQQgD68OKOmUbJJj2QnFs2AF9tj
xluFtDvj2dcV5J9Dt5420CZLYU7EGIaQo6Zn5SPQZCJhtdz7Sfqe1uglmDpgBhRgi6s1mOmKUCRz
H/ZtfwhzRlschcOyCC1n4VXTs4hMZU1X5WQur1YJCPWrURNpl9Wh8pkgTY2F91Pt+gD+Tjs+gmh/
zLxRn40dkh2EriPs7GbcaDT47giqEAtIduajVoKYK+oAKWaRB9thk5EW9zG2yHRoHRp3iimGHcjB
YlUlOSUQtv4yGPoFnl9rmzB2N3qDGwEsmPFoKqzyWTyzS3IAW8OaAkNZo5IxfP860H5dfBk55lmU
qtg6de3Pq95NryRRdheRFgubvGMyRdAnJRGprsQ6rSmgybOlD/lCaH35xIAmWZbI0g8VTHCWFwjr
Mx+9QxQMP6tMvMZBLn8oJdXw3Dab+6Bi3tBQox51j10ugk1lg9qYERWk9TqewCnJNP+WoQs6lzyK
u7wt5F06fRBNH8Am4AMkDxjKvP7OzrS/fTD9iy5T//gXm0rUlPP6Nl0AVCpfEytyFkmktIeEmRB7
LptG2/f0d9lvdY6WHxpZ6nPNHpo7TfQ5cptEpS/AbyCZCivuyQ8iMNAfASqtgAuRZ6msUr2l4JdX
5ilRSVDW68h6yfWBPpjIfhoBdgT6Js95XBDEjI30mFu+tU/xDyxTMxSPA9F+1FAe2Zv01T4Lp+N9
Uj9lur3Dzag8gXKt1rkTNZRH+TKNa25QN3qXIQHCrWLmlwp8EvEd4tCpWbyDwn1uE4PQzCQ0TyJt
AYPafooqoRNwI+EaA7c3F1xnvHd+Ci58oO1GJmlABHKJup6yWrSMwrE5UQYNJmBKvMWcWp5c06ai
Q4pTmvnqrg4GOCrs7ol/wTifhzpuO/VSdc74VvDdEYHbLfNsoJ+ATcZztQ/bhZK3ySFLux0AhpTc
vlRpQIfH8VK93fSMFdyNZXAqK0h1bMwBUyVhforIhFw4eNjgLSHtdEkUZ3UW1mceDPUui5GK9035
rma9vDfg8tx2KuMBu415NTsOvQFHekyRwJCQp76Z4w/D6lOYVDF1ep1swKL23iE8fT0hKvN62x7X
JJA+atq8cZL6pxLUFXjapLqKEC5H6xzgsKiHzAb6dnsYJbSFr01un2UJrZ7QWYahZVKTVasXiQU5
bpQXNn7hxkJ5trKml6zey1rY6VMsXH1XNTBNb18WafZzzDZ8pmSGzUVQqpPs6HT0vq2+aL7HltHr
xYEidXgNi5ZSSkHSHH2ehe5BxR0abXX7M1QcCpbK9BL057AB0VbNwwlr0sblVg/6/kAXwHZmbaoG
66iS4bwwuux8+5JoMC/jpFnJ29I+96Dl0R3XBkYXigxdVhwQ+zo/lATNF1x5dXV7yTW8hxOY3ivw
gu80DTLw7X3HQKEkQFitgQGTuBQrF7XpxmPBfValAsHL9FYOPghGluvO9MlNc/ugSXKV5QGgf1T5
y5t1n9gXGzY8wS0lSqatL3v7cvvA1DxKxLE43l4ZUTGyyL3YZqttW80rcLdQe1eKQJyCfliEtwMj
pFOy52+Nj6/t89e47DXfwKxLLrLfayYpbzrHgzDncOXbkQXTlhXWHv0fcexdRlRHbBY4yM7NIK6v
valQmUgqbG1qU7Gdq5StDRGVANuB9iFNqXo96qS3ZrC38GSUrw3axdsf/fZwuwaOkTrzYOT8Mzzk
FjUzpkKOe+W5K0yc0UnzoeZDwF/KqEV8LML0fgAxfiiKiAPRaCXa4fYaN1S2r+O/vqW3Tknp3MLH
6rbuA4jjsDTSqz89ZCJgm2CM/oGui8K50PJ2Tll9Fr2I3qYnZlB9PfHNX4wEEq+e3MJQf9qiK8jp
qgf2pWAKQvIJCW/lyFAXD7dtx0hI09fCjPsvXTqF/QYuGl9PXxXporO6194X2U6NY2uvZcGPWPfa
eF5aVrjC0ybpjCjRPUXVN6epGZYzDWDKNYKrEJO8sFXrXOBd5Rkp3PASFPORs34JQiQT2IZg4dWk
viE3pOmVZRr06QCJT2xoJED1SfoYT3gqWPz9xNc3ngegcnO3surd7aXot0rvzbPQd3/5ura6PQn/
/UTp1JUSNSz/7LcP1pjE94rZv4iuU/dIqQm4Tl3rPJavt486zT+FVuHs/al33Ilwp0NUOny1cqEr
J+umzSYiFe1lF/3btgR2OUOE4N45PhNaqbW7IhQuqgfeIny5gAAUUCn04w3AXpTduevfAygDyeQ0
45ss+hoCjGedsQJ1h0QUMdsNWAGxstdIcX5g5tG5443HcPK+Je6gbeiY4YYcmx1ms+B9KjWVSmO8
ZERzrGIFh5jUe+OoNqhOm4hU+bG+J6i+vvcJWN3EgxPOby9xppFTwCSvJJy8W6Avp0LtVt10fuLH
GDcF+XwQFQe12fsDcMXQUN0LPOR21dWVPHidVRBGzk7GV2V65xkZkLrCiR7NJju0nvKDIq+fXkat
CdjNUZ9i92LlAweDGMwYbEBwjWl8ofWJwiKQu6ptaTs2nYJTH7na7Cb3vT3YTeedgGcL9JajvtLs
TnBeRFe9EQaClBitCaduTLotPYF7jtHxvaWVKwRYzun2FopBuR09Y4vw+f42ym4jzyq7M0W77OTr
LWc3Bc8CO6hqlhWlcqTD2T2X12RqEowtMHVkXN4caXexwiiRPzh5QHyr66fvRoTHD+vLL7h+68DY
dU7kPMaFHzHkM9LOp5khM4eNqfrsYvus2dUTHECLt16mj0vYSXLnWaLdicD7rKf2Zmh51uJruUKR
PtAqda/gQWhbpqE2y6jQnkXXV4e+zCrk6iUxFCqMIcNqCmPhp4gyWjh4Vq6lk8p5WUzVWfzoyT7W
aKQpNtklttVTrSpI4Zy3nB6PhlGrR70cw4UMFDIHidqz1rYT5cvR0aMPimcwrYZ40+pETbG+SWwq
LvP+jR3r3L5ZUikl5Q173BWWs7/VhBKrM1dNETSLL61JCgbIJM36nHZ5DQm88NfZ/+XuPJYcR7Yt
+y89xzNoMegJQS2CEWToCSwjBbRyh/76XkBU1+1b1u8962kPikaQEVnJJOA4fs7ea5M4eUwY/G1s
13scERA9KsRyrvrUlm/LM3yFzZpfmB4G4o51x/5qrBpTs6I+jqQObr4nxNR+T4GbOhtr6WUpOgEF
cQRyzFD4xpjfEVc79EfcCOeQtusrWZCs6vMzAjDQpicCOpdXPejyyUPFz1jSop+sy1A5l4K0+2oa
822OXNhC4f6wPAihqf+NNBfx9r8pGDw26Zbn2frsXkH9iPfi38fxWZyMrdWrJJ5X88SmFMNFxlV0
aogMGRC5HHNXf6UDkH8Usj1GuJJ/za/EA/O1IdecLW4daxM2g3Gy4f5cjNJWESbQmscvFrLStjPF
Pk9npDogjLzxrlwxmOu04Ki7ubwvI1YGYaAFKjAHbdH8HLMgPS/C+uWBrPOROER8ip43FWd3UuHw
TM2lmybv2swPqVJ1B71Fs0/P5Jr0BmPT/IHEIJJ1Pb16Zd05kaAQf7kGvPwhCM2HMB1elJJ5zTA7
+ZYHEBmpX5IXDC09Mb9fgz0f7tyhqjh3QURFaalg1/Tyk4wItdEFN7WxKwBqLd2roXF02gvLlx+C
YciGbsscpdoMU2DTZFAUzzdz+w+byeJRUeF89pAwv0yMDxh+84Nqj/Gxhc/axBidQlhSviiz4OrS
cB9Lr8HQ4MLJdwoz33XuCDgFkta70HffF69Cg+qDuvpQ6LXze34SN7bzu7flAdxv/CsB25BkYjx6
bUmdp7vEfpGbcfd6r96QfTHSFcPLPll2f8kAY6zIYmXT7anwLaiAIEgZDNZldKvoCadSxF9jEbKF
ldErwBEGXsw+di5/zQfLkRjTtl3ZjS8T4axP7ZDZBJSPIy3nVzE3/UiFNM9xGuItmZeneIj/JFkX
n4fJba/T6NEGRudesSxehbBuJCZ3/83J7/7z3KegwhMKI9kzuYU7/9R82cIrKg19zw+Qnkil6TMF
TpFvrcIavw/zdmhuCFM+pfYxC7peGqFHvsNV+ohO7i7mI3Jn+tflmeTi8R0l8g5BLpujNvW/l96L
PijlBpwG5V08MRyK3GbjUWh+sawYq0w3MX8RJ7QFs9ye81H53aiKsbcig2siYyaSwT3Ya7Urzlb0
JVXtQfZvMUp3sPspkgXKi2KtBuVeG0TlsxFJIVQkCngAWB0b/WzFbnbSZrqX0LLoWBkhbeHMC0bi
wIDa+R3w7RVeXnklzNM7ObkFiapRSD6t3ONCe1kOYxG6bEN1BAdasnGqkZlrp5v1DtKZudKsWHto
QuGsMFOKtUpk+B7ddL+VzVTOcgW0X1JcSvc5KtnF1eA/7o45sZo6sb3JJDXRfy1K0yxzFl/9S5wF
GBXRCqYVdEY4sYEk/8ODqJJjl4WtKX8kZFvIjySU2rEJ2+mqUgGmrpvREtOKtc5s6pjOM7PlIf77
2XKYW8fvm5NZ9CSngxSwZyOSOWDdwbCr72TRTHAwtUxdf9c3Ia3YjQoPjOZk556WZ97fz3pXifeN
x1fbJsyqMTv2qd+yE2SOkc7NJb0jsCMtf+I4eDR7F7mBWnExwaogbEaPwzdVdP22ydtui7gnfNOx
wTAGTU327bxbxgaZPsZ727ju7vtWRfgPISeZeV20TOnU/kgUmM9pb7D31zzxI5m4tpNBeQtShKIQ
hZnkx2kyq4tWyw+g8Ck2jvC6I/WJzay/oec+X7V53aytPHFvfx+lpeEws6eCDHJc5uHq/yb6UCfn
le6D+zFrQVAj1XjFgj+BHRJTwljqsFx3LaqhxwrKxnJlDq25KUjDO9py6XZAljtz50185kCwS8KK
iMQuOJV1pcXr5WmlaOMqcYfR3SajqChFQ+bUhXKHkFZfa6rL8/eq/T2DxVqxFTSqm5rUo4VmEsdw
x2WR3dupvBkNSgG1am+NFYujg9TWYj2vs/NEX6jqo3PpefkdYZt6begQYmSbkzxGo9yBvltJkCy/
+dR/aH622GCqYEMCuXPyABWcR8jHGyJEnNdI1d5SLe9230MXc6jTYwEqdENqj3iqdPuuVzjgtL1q
lO27ovbAcqiY/QqhKV1rRfK9AZlxu7a/xtzGqZI5dRbdQEUa4CphoH7NpTKsBbF+0A1DxNesxS3L
5KPXBKfliO5ThfkqQG41MkACB3umG69BUCnalUer40ehYCq0krq4NaMpTlqIUCmyW2+GLLjon8iE
mzu0RjBP+UQDBx/Tq6U4uW/rSfHsKUP0YKATiuZdJrHGxTPu0jVq4XjDpWFw5ynsZFvVZXNbHjJ5
celPPJEY1ZCbHP+JDbdaRXQ8jgqhP0wMMmWtgY1/zWzrI0CZtv/uZ7FvLfjUjutrakQO9RB6fl9p
0fezaX4tm991lSZ+/sfPyanxDqNJxafRCEabRh+VB43AKwnp8ba8ZA3N3ZSJ87C8l0MSmh2J+qmq
4/iFNGWiY6pJ2S+HrFDQ7BNAFdkwXJbawQmTYOOVFvrPuZTAB+BtAkdpttqsPVje/dehNkdVq5ZK
CSGM9cCG5FFrU/dRigl6gwvM61+vBZpTPjhMKKCAOI/Lg9GbW1Rw46lswYF1oAD9QijlKjUp94ZE
7e6d6iQHGdSJX0e2sVNg2vpLRVWOrZhF6w9LybW8tDzozF6J9zHJ3DEDctQYLr+zZdDtmbkCKtbt
h2yrW43xYhFPCWuUwykQkwRCht3UwxbUdkri7mzlnYkaX5WTHlo1YcbVVNNbrTwK96ro4MJmRIt6
buerPpBGCBOSjoWMLX3roLA6tpORXKMeMihDNxB4qVbtxrntwQaODogQJYGO06mbqVvFkSU43mTz
TNhyqoNi2NoLInU4zWWi7PjzDtq8f+Ue1dzUCP3wgBQMLRYjDpT50dqLGZxmKXYxUbXdgd1B8JTO
ELPOgIxEAODDcmTHXf8gsElrEoxDKrMfoaVuomjgCp6f0T7SmEI0Tv0FQrDA98CVyJiHkn8ybbhN
82R0PnTmQy/lUiG9hyPtTUn16m3oULnEURE9xCRoE9WlFjty3yW/Tgbyv76kvK/QOEn+jwbKLQRx
gM646RGO9Q7eSz4tdwUm6uLptMhoU7MXvo02bW/ibN54URrvvk/WzhKw6L1oZxUqJ+v8bl+1NcFF
xvuySC8PqbOOzcZ7Wg4AEB0icoy+F6GSwVRDT/3FEwriURfulYVCxQ67+HlyYsQzSZTslk8eBG69
kUmZ7JZbiwyaajNu0q4OdouSXC1UFs48QV00GFdzIrh+UUkCvPE2udogcCA2VZ07PrUcxT6rsLgr
CR2fFtbRIWrlD3uwP6NZewuC7IP8svqSxkm9ChQcG0Pt2e9xVdyrxDT/1HWy4irTf+UUg+hO9H1g
lD0RJeLnMLBzX4nRGdeT2RHSNA+7K5dJr4Pqmoo6Qr7r8nHv/3w2WPFO2rimU69kKDEa9T9/RIrs
UUG+c0j0OKBrAGm9nLWBKGa4ICjfN7Ch8cHbUXtoGCrs4XCkoIWJJoBwLT+/7yJU/E9RV7wtt4GW
IFNfMdCx9kFg34jqPaIu22ho6t+EQd071VH34A0yOkZlMewmxlXrcYIyOCKj8t0iTD9i0T57lslp
DISVSk/5U3fRu0ib/BAwC92q9mSsakMZD8sEWlenS55D41bKVB5ZZOtLnHY9rfnCftYYAhIAmQVf
dhQ8uHkhvyUV1HUpaQfEKQtaymCQuX5z3LGVidElU8gFL5sURvVQF/CTEHvuiLzBEe405UNZjin3
LzPbxjMgy6Mvs6lhBYw+ZVd0UVsMKlwQmrkZ6lxHm2sgDZ1VezFz9nUsovZIR6h4LnAhwnPG8+cS
cQWiLkPmmESPql7VZ1RPzqFpvea7PFkqFqUkRqUEwE1pVB1KO80OaifqkyTLcapJDaVy0XfGWBlP
FP0olnWsAu6Qg+OqvY3CP/BmcZkYjuCzaV144RKzVjEwnzMIFnmL0uizDUv6OzjS/YxE3bM3v242
w7Gt6VdhVOjXis7S35viwgXBYtDoL4lduPd6Et8atqQiUbaZwIyIuWRSI6Ed64KGuJsFp+WlAEXG
acyrxscI7a5zpIT+YKbpHqy2ejPHsn2SyVtqKypYqqpQgZbMvlyNFJI07Yqtbo/Fxhy88RRmnXol
MD73geLlP5Hr+kFYFi+mNz43XR5xy0jrjzI2zfXQFsGhLsfwQ4N4FafGm5sr6n5R4dlRTO3QGM0x
C+zuMNpucMiU1u+DqrwvY2ppdqS0Abb7FjKNhWZv2Bm4F/a2/oJFBiL6FyDZmujRuB0MLMOo6Aeg
4fNmQkJPfNGpnR+WQycIYU97Izrc+TWlar6iGmKjX3lS3sOpw5w/cqujtWLdR6uOLwq9/WUZD/XU
w7Svzr3LuRTWOJTSabfLYjYFfN3Lu4aLAbZSEMaC7fzlpEK5dk3Z3SPNAwxuVO/Mg9y9JnAjDGbF
oWywsqlReSGGwHrN08/lZTZA6ckYiMaU8y/1GQnerV1YxxZaDMIybuZaeCHlbvyc0p7w4bh4CS2a
wmUvxOfyDIaeJHZc64g+EPvBHsen770fRyJNqzXBLtERd1Gzllps3ZZn4WBbNzXI4B9rpaTmQgg8
1rOCET/VQZaFuqbu6k/Szr2VKNrxaphYpuOKT10aMvoqKBzLwjooIhFf4+AxVIqjX7WHpVp1Z606
FujNEDXYOdzEIn66evyWwXUZTZdsjus0CkvNaFylz1OkDuc+C8pb+mkZsCcXPYcV2l8YAsIbqXzK
eRHzDGW6m7Rkeh0iNUSg2Bfn7+05Aho6Vq4jjuqsZ6ehx4BHL0/2gGtvbRTsfptabo1RYNio2ay4
vfLJQHxfAg8kM7EafYu56d0BwndWx+KwbNC/EauZ0u/AOBOZ25EfM3UD2dqz0Ilg8b/0sA19dZ8d
w3Douwb5aBBPW5i/Bbmq9XnRW7ZhIlfoXJxDGcY0d//9x2b5V9TWv5K6FrtvMt0QEV3rcPuVki41
KhGFG/3dIn53nZdBtGsjp2eJYMKznJjLYTib1JGvzTqbMWCYMJmFtyWN0/LdqE3Xhk7o0fIw5QV3
3UA1VnoWxNvBYyuvWqP1TMipOBQ4pf0OC+NzhNXzorjVl3SKhFZDDAlbyOy8PHiWlp2d+WF5trxm
jP2uy73x4IVlD7pW7TByBt33MxiGHqIUxq6uta9kJ+6jCYgDdVP+s6ugRASl8+Klob7WSdXGne4C
bkdCXFhudfGS5gPpMv3HAhXzWHsvaulUD0boxk9GVty5Mo23ZEyCvQAawS8StNGJH5EkMblQrF+V
EJJmB34aVWMnjPd+PPZ17ayXi8vDgZEkQf1sin2UG8pDL7yXZQH7+8hosGjXubDvnNqfUum7N9sa
xFo2cXvVI+RzvecihpwexjGbGEClpVy3of6WfdfVsnes44Ai5YHG6T6jw4jo1zUemIKYD417AozV
XzS1Gw+9KJ4sgnj3qgdvxgS12QHUHCDMFzvK2uy51NVjP9/3DPRa2wEC4M7N9eojK6PdNFQAbIJM
u0T4ZfdmiSvMqJlNlGFIDEITfcWWgftTuarzTsXt8MHaEUr95dMuh42cqU6x9dpYSfhSouxPrVT9
yC0ixDFjeYfvAaCuqMNjqJZrz5LTo1zaZC5TUVTQwy+sgoBr5nM204Nfls2n6YwGS3yjI5kPB/Rx
RblpSyXg62VDE8Z6dlz6iXk8Iz2BKJL84Z0Nb4xv4yi+lumINUEWz8IClgyDz7XFTfoJ0aJ8goa/
n+JOvywvjRM88DCyiw0ZNuIcSxUPqj2CEqRubgD1uB80D5uH1IB5ariKR3vcnF7rNFsbca99aAHC
rsBJlK2jTOoHTrENIAu0TxGdh1brnkEF/ckDzFsoJdpnw8YNMplmCyOfN6vYuw+kX/tJ1kffX0zi
eXtbhTOlMQc7w4XJfFkq+U7VLI+Zvlf4+iTHcwRU9iXWiKDGKfiRS73Zm1pnbJZDOSWfkAKSJ5ai
aM+y9ukl2BScOpYn8gnCB6wg7XqyhP6BbG+PpIp9fNN8pIGIXmWHBJfl+ImzEMMI14JvWcHwUanZ
DbQYFSHRsppXdX+8QnxCrfc1rIDX1O7SR9Qfv5rRGd65UrKtaVbazq4qAiK86aGmiUUvG9Ety190
7yCG+HXLTyyH5iTE1e7076No9oDhXPnrJ1D0e8fAtbOVJXLyEMx8zVgmRHaWZbgYaopkomDMG7dl
81blE/6Dtnn8PjIy8hgClxmAmaMqDod8XxeUaYLK5Vgbwn0SYvaTWEX35bnpmykh2jmjau9tSXsE
/Tlhy5gINtgYOZdCY/o1UeCU5N2HqxrPW1Cayc9ioldhCTN6rd2JpDgGfxSH41tamfFDEFBashtq
WGAr7EZeOsXnUEHA7emvUVZr71yXGnEFRfPE6qBsFYf7qY6+9JQ4FbnaVauvmlY1Dmyd2hVWr/iX
RtIXukDsuEyA18jZ64uuTBiQbOEST2UdyW3Mr/Wg4y1q1Yh20ajelgcnR59Og6ve9whFb13BeWKV
3D2QomdCU1hdmK/UpueC4JEtm8EoXjvza8sbfM+bQmmiM1bF3b/+1A4rwCYFB7dZXkPbrN4URhEW
yp+rkN2pifX2oUdkSWYZA8N0cf0FMKmnoseNLopu6062vZPGuUx0MnOy6PL9JPnfT3irHyb9pwdp
KxbBTs/0+nFxjlQGd1VRTcF+uQskcRTvA117aG2aU8tyP5R1u/YSuz0svhJqt2vt5SYp4Xm6JrEu
f1zu4MrQ/gC/HhxkzRdFOD0NtMKjKdETzDYI8IDzkctZtKUjL0lcMWAW19wHBT0+hJaXrA8okJbX
waafIl1neK4ymhJadViKAXMQ2Dst5FeZ3bPZSYG7q9WHq+QDq25IoT0fdviVyj5+w+Dv3LXaDn2N
rDDIU9H4CPh/NxXV76rrtCdt1MoL0dsE2c77xgKPSqD/GQiLvFZpnz070thGThe/5zkbvhyW3no5
bBAW+EZcR6caZPzRyZx4L2IM/052/Z7kmhHWztAcDoveKcU3cOlLJT0sf5uiSEggmEdT9PzJ9nCI
NCFK5rPIJnZeal5RSTBuMKWX/Pr7yVS21zBpGnADPzSe//u7//Zjy1vzz0wJg0EzN5oH2h3xXurt
uF7uR0XGt0w9OK7tic8IIlHsx6R7RKQgPvsAN60VSe3ewFjeFG2lXOijxQcb8So2BK2AHRshUEEM
Xz/pmvOjSGOdYf7orbEL1R8UZb8F4sPHDuXco2Vof5avJa2oA6SqWETTkT2Cg33+sshqGLZqpO5k
xV9CkiNzXp7BsCr+82fLz6FyLjbUZI+OYtZHMVgOpEA33Optnd49QhP8yqn0TwSwl5Ct7hXeCD03
RimR3owvdpWl+0SW087Wwv6VHSduYLP9IsoYQGdqspGNzOg8+1hxooV2ne4kyW3v3dwYdIvpR9pT
nYsYK6fh6sWttyvW9yxWN1lu1cdgQlzLSL69YbzJjh5LJdg9I/gIRw85td1+eSkKBjpz8oLnzl5H
s7O3CaVcF0MTfWRBdBFzW7zqAijTvDJM4KDsLBweck2TR0jp4a4LaJB0WSk2hkEUh7AS7VxYRn90
2DLuDFnkjAhGTE2MRN88u/2Nobv/rQY/gqVB4XYtYFLRfLLWpH5PANGtTmLHd6HgoKVqzQd9flDi
FFUXGvBDNoX3SfbcA5zhZ6AStCRpWF6GXglObAenjez6/jC1hTwQHUbh3iW772lqxTppOPiWzTaq
/WVUakvTg0LlUTYAG9stEqzYUzApdO3e6Ed276ha1sYwNet2xBjCZjM9FaVt3UmWMXYG4p1Zl0E0
eDPrI77Fukpi9+/IjDAy085ArqX5/ZDSgKdjdg2YDMcO4/ymQSnc6WFMvsCY7KGT7PvF7WImLC91
4faXuuyHS1+lH25WNls3cbKJWq33fNdSimBV1V27ITpT4CmxhkfpdIQvLdsCl5ELbidYed+dilAF
76/lxcoetXQzzUNJhls5V4ZXHW0le6dZkqxytY4Jpaj3mZMHD4QJmcYqnxH0esn2ebKtw/KGaZBe
FsgqP0ykJq0lzJZrEgzFwfJiQPqV5jyWzYkYMHrhfMlIuSLuIGFx7Vui8wBOQUYas5aILTIYRajr
d21G0/991Bk65+LyOejg5xtyEapxO+Dl2EeoDnVU7OuU9olPecnIdOiAgS8j08kum3WMF+8LkyGB
oWMDhassmegrDfAE0JRPaDb8zoisu6yPTlvYN5Hrf423g/IdlM6AeKDkA7jtzXDC6o0VsDiKbLB9
JjzVW1FB72IAhJXWbRV6BItganEnLz7l5WEcLC4YVGsu/TpkQqXy12dQBYgXmlNfYiFnRCF6C8er
9olZ5S90tmTQGS9p0/hKXbVXcJT0y2z35389d/0HXZipq4uYCkmJRggdCNh/pi7mUeuljM8Ai2oU
E442XNRQV395PDHT0dk4NcJ9rXtkJOa+dwrnZTJpzkZZ4izitWL0CuA6NH9xja0V4+xdsfrs0ejS
HwPNhHcKLr+v7Q/dmgdyDgVVI7NLOsb/50NPJsZ2+WD/39Kp5pie/5xOdf799aMoi38jU82/8U2m
Muz/sHWDb9AgW3mmTAHx6H/L5n/+D8P6D2aBtu3qfNEk+s7ho3+lqcOlspe8dIBVtotFFCDqX1wq
g5x1C2eg6iEgtrm2/p+y1Inankf3/xrtOzraLMc2dDRLqsq77j+4KyIonDZ2Mo0TgB1S71SCTaBl
/9ScXP/dOOOIjtiLL5aZBWvLkDmacCLi7OlGjF25LpRqfBjqBOt2O5EPwGATBaYMn0plxvwxTjnZ
BS0vQwkZzOXqtNZQAK8Q9outHbqDj/eihKamRIB+4aFamFjIpWInWpex94J7APfzSJJvlaR0/JQr
jMz0UppVA9ap0bBQoEoto2nYdJ4qfG8SxsGgs+cnJdkFI/JC9N2NL4GPEqRXekfwITg/TQZkdg/m
P8Tiwq5V+8gAotSFSR4SdtIJeGjxBzz1tWmEYKTp/SSb0sKSJkH5E2LitzkogzYgynTQCyP3tXhO
JKCDzG5Fq76KonpXhqC5iSK0t5mFuIXKIacRiVhZH817wnbqVWOWeXCTxHkdJ6yFVRnQAw8sSzvV
ZX3WcBytnLF+VYssf8A7TQVWZ1etbk+iLz7NYrwU2HJ8C7zsKinH8Zp7k7pPq2aHEZ3EeJUNQFC1
BKm52nuipP3GrIdXtE6vJKm+xFZFeOpEqJ9GvOYaoxfBmvF0M+NqWNe92UFX79E5ZOcs1zdNqT5X
EREjE8AGt3CQbfZEEFY53NiK7gMJJ/rLZMoWqgD2dVWJg1UbU8fUQFf9VA2VQ9oHn5I+Nsq9X3aT
ZhtLuLcyN7AfoMc6j0wADoiq727Xxy9FaXEvRaHquk2/UfoWak+uRThS3d9WjUEvRe2xsi2F89Yq
UXcm1o5aEm5EdmkTBzZfE0yrSIh9aJCeW4SfhereONkEndnOJHNuJAJPeYnGOfCrJq2EALlVYaSU
K57+kwZ96TMv/9FWNUET+YQQttS3vU5vv4uDZmWzz53DbmkTG+Kzq0Jvo02t2FSpfnBEVOysQJUk
YYtyR76TcRORBXA2x2FGiEfNbcP4RZfpT6ubzH0IcIHR2TRnY6BzVY165bPxF4xpkNVDpJiLQ7FR
KrZrpqluEvYcpKGvacdz20fN4TtG8tv2HKi8AMuJr31E4AleNVDsLQsPV5+Hd0pU6a4I6rchD38A
yuAc74P4DAJm4KbXvxt6J5mD8D+bc6ieYKr0BG4WRylLROEoXChJ7WfKsJ91aL+XOJbYzRNFHIme
0dyQ/E49+4Fz/o7B2lipncGIpKAlmje9w7TIk6dII6qwYfrs92VYblJDByXuqY6ftW64hqwesm9K
f6rBEK3ZtHmHQfeghkSl5ifaCBNhpD9AAB990xEbPmM6ZSOh+Ox0MhROQzyE68DonwJLXQM5qWle
tT3h6DBRpnx4G3CZIFR1t8QO4W8LlIuqxXddS1PfqU2uY0fX/GDQPkXRK2tSWH6n2GAweokEshpJ
REYtYcIgMSK9Aw+ZClnN69ALGTKGiFXOAy5F2VOsBRe3y5qDZ5ZXnBJARsP5H3U2e4+5NdysHv+h
DpqIj2xiH+vnZqKirvnz691k5OSGtNaY/ZjYnxxqWWwNd/poh9zbxlr/gG+fRdbTfRsRqk885Tte
6D9R1OsrWpXvmGP/9Hn1xywguE/WtaWW9AlH+GAItM9zMAhOsEHRRkh0v+2N4Bj28TpAjiDzvFkZ
agm8Ap2kb6eklin0S7Xe+hCm8Asl+uEV5KwZOc0YFIerAWbOytHbF8up2VwAx8DiRIxQFeFvUO1n
4ca/6lL7THUMxS5dScdSzY1aTMExz2umoDjh97aOrddBJeXB79yPA1B7OTsGoY0fprFIDiZfwEpz
HGPTF3r2AO3psbMFATwu7ekRFF6HrQ6pn32TllVx3ujRPs+sGxfiewDtC3BwWvshgxUf2s7PXBuP
bhaFq1jXCXZS75PafbLpIrkdV+JqjPUeobf7DGIchgmOo7XTig/0A/mqJYNYSHFMiMBl80bZybXe
VSnJlPk7DrPnNM/RNsQpoc30mr21qNuz1iJkZk+Q7cDkdOvORMKHN+Le2LNqw8gGiAOw1AKHgTRb
4Jsz6HfGAOC2xlkUQW+ytdNbCJlUVh36hcGoV3pdpsB2imc3aU1CXJwJy3Fzd2p+jRk7Gi1FflSl
+6HExBNgsA19IzGfI8Qpvt7gHEIsTsaVPv6I5sZtU5sPWtZB6ilIha2rFyMkVxxRPr7qYSjQbYMk
aGv1VelINtLpTWx06Xzp0trTrS8YUNm576qVsXJy+wYbsPFV/EArdyBZOMSL6ntm2K/HuHkuJjNZ
54KiFXYWyKxXLy8BRSIlh/xFO9WETqtD+m9sAkaDRzZq+65l8Kc2r67a3apJ/W20jqAhqXtoFArc
R8kOFzUTBbx5q1QXT2NIDhTI1yttUWcdhj162WE3mzjrvv0qB+MzaIZnqjFYZeMXYvhxNQzGllk6
nAx7JzBMs/lEDvVWhHF0KLrKe4wNxj7Q85mlNva2rZUt3EwMx+M2gbAnWwkNEq6jMO+N0yFpCiJQ
8KF4gOGInocMsk05Dc82G0igIS9S2PucyavRBmdDyR7DsUfeSNczCHOsPkN6o7f/lAl6OAbzFCtM
fnk9qglydb2dG/PPTyaL7rtyJHl3UGeQ2vTKiNL2Y+QtvoNryR1U+l5mS+PCOKP52RbkMIWFdW7d
aWOlYs/SsJdtehkMwgczo/iKx+Goot4C4+BX5N2y3fRLzn5XBf/Spg8EkByLOYNcmkezsW60u3xG
tGtVFGcjyy+Zk62RFK1h5uRrMdnEDvfImEtJm7Y2QGvr3M4Kc2XJap0BzA8ij4YtQS9Wc+oc9apz
72ScsW8a7z0gfcpnVcXh1c3nX2TfZxe5TOOn3s5fDWbpOddSIqedkN5FmciRKaGrFbDJ8p7/SIru
GEgr44YgqLWm1yPpY8NeHe074wAfsdA2dapdMGZbRetxDJqbRsvYs4p1BdW0t1F3pQL8tVZfRqVi
ImEQCDXpXJABHgOTYbCN2jUQ0CuqudKyelg+3W7o1btkZVgNRvBs6fWe2vtRQVi78lDShHCg/Jpc
ySmPHpGun8rAxgQf+DUjdLYASJ349zaVa2mgRi+qZyxjri8y9yMzG2MlI8ta1TY1ndFyy2NGj0+U
cClqoQq+FT7An47JmIBGMwC1wNmX9vB7yuRj2tA4LViraTPnPt5dJmHJJWDA2Nj1rk27AymaK3Tu
V3eYTqw7cL07zC29ZDFPqLk6ApcN+gFZkB9Ny30dc3GMBus2zZzGsLnASPwyS48uymj/GeuJlmTf
PxtZKla520R+1rGE84/N+EAQbGSV4QtL7EYd9F0zaUe10C7GKLMt4bkgSrJHEQwZc70WQnn9s0ei
dsgJq24gZyORmeHl/Ua300NMYVPEJbVcRIkYu861D/qLsJNjSdmQ2NDqhnXOCKCeJ7T8Xcz6pbdB
AY7aU1BI4K3xLjEQxUKK5TYcg9OcIT79aOF9a99twrVbLNTzisj8/9XTCBgApODW8S1U3/LW2Ro2
EC1LY/rMVm0F94dxS8FaS6t5yBDJSfoKMaXQr7FC7pIXhyo2/9AJ3YMfe3JKbgfDrZiA59Vynfd/
7Ly4CL3zIwKQ2sCDSVr6qoRSQlZwM946bnYt0/xMBQ4K2jQfIbs90TXhi7F+26zN/VCvuwRzXnGn
3XXygheS2EBLMWjSa4KRiw3nr5+TGJXMIiEX6bNJVtXzCK2W+QYaJHXbtYaPnf4c29qzPjpISRBi
6RAwIqxFUIpjaW4MKz7RFtoUTXDuqA7JsSVToNyY/O1K+nRWgXhl0g6O0fxMZPU29f3aq2z+ocuN
QmHNGPxAVN4G8wKVcL+r48qXZA66mKUlcAHiZ1ausJ6DhhgsiBK5o8wSNPp/v6JaQTTWXQqpbfCy
sb1jskvfZlUystHDcscKS78c9n5Ka9Hxo1AF5FpM6/9F2ZktR46kV/pVxnQ9kDl2wGx0gyVWBncm
lxsYM8nEDsfiWJ9+vqiSzVSXTGrppq0rk0lGBAG4+/nP+Q6jBS7eZp/26sGffkun/9nxyMSvbUai
yu8zjf5Y39yoikBl4zcSr+zAK5aGenr1e0620xQLU4XKqAKgYlHPZSKM9Mnwsh0AzIOf+A/z+LYY
Lzixo3LGCMVbwtb+Ia01nCv7WCtsIh6pW3ulg6VOj55JCHCgymcR77Y7H8rS3m9WzoNKvuUSTqBR
7kQrDnAvaFkwwylX5PQmqP3WybYyLoyOYgSHP6EB1wtTMkQhLDlzN5oaGVQWkmnFl5CJENPak2AT
Qs/kAwmmNdy61qYLUSXQ58Rjz9seieAOQMqViZeh6Vja0iinqRb8XLSU3kOjV3umMvcc+25BKkbl
ikKm8tPM+Wp1lnsjs+y4zEwGeu5uRV8KmsTF5lb7XBhQcDKqvftleWOvf7A3Ke9Y0W0mMVVosaCu
5XhudGaNQF9+KuyLq6UOwGkjSzDngMuCPyAX4dTCaq0hAsCuqnJ60svszi4oP1I6cKG+ZkyuLeWD
qwnsMrr3szZTPjryc7FEcmWOczdhnah4dg7bQTg82Yf8vLSEj/P5cXC1IRy1Ld/L1PuwdH+XllAk
dUFrMHjrgyHYaHTzpth/FJHvTxdQB7vFMWmQdmontoaVEcMZn0a4JmOY+eUDFuVgcBOYxd6+6ba4
Uy4h0ZfF0z9GRplp0R0dyzw3mRs5xnigYpvtnT0seP5ID+frcBw04L4bdXcRFEKWGmmj3Gdh79pI
d+LiEi4Prbl47u2RsUD2vOTJim7eXbDmwVNQbG2IjujbC2rCF0oQi9Uv8DyR1ee/WyGOC/pqPYhz
5y87n3YcWY8N9oPsfZrIBm914FnzvujqfUvFl69ZP/0WDLFdd59Nlz7QqnxicHk7acZlcYmz5sO3
aLIDd7/FIwNdAOIewnruaV+JXe7naTJD0ICx1nehSJtvYwUDaxlEiCm/bHlGr/djp/zD7GHBGApS
ihaOK7dBl1lXG0Cfuo6Z8byAOmHkPOg49mw878J9zyuw/ssGQKY16UOWvhzOLUOSz2Vj3cM+hBCy
sN1QFuauph6z2JKmOphonuz77X2ZZ9o+94wcPR5Kqe+zb9aJ5F3klsu7LlXJq1ESjrM151bv++IO
6qLYjTn9O/Dcql3joqDgwB6CDk1nJ82WMnpd8hzYsqoImBW4AdsN3DZq5ZMaiESy29wCbEnsk3Vl
77xBtqGtF+QMjKXYeQ2tsNoIfoumVi8sPEP7s2X7fyTEPkMAlPX/uf6bX7Jd+zzN1B+g+///X/tv
eftZfw9//6J/+DfQ8P/950af6vMf/oOFIFfrw/jdr4/fw1j9+f3Tb3n9yv/uX/6v7z++yzMsxn/7
l19ybOC3PX6n+T8qr1d58z+XasPP+qf8yj//qtVe/8WfUq0uXLRa1yWn5lgWs0ZCbn9KtYz5/5VO
Y6R46P1/aLX/T6rVkWo9h7+zqP8j9emg7/67VKuLf7WQaSGg4xSitsV1/ycNAlfN969CLbW9lkV1
EHDsa5O96VyLLn59PuZNOvzbv+j/mwaqYsNDog51N8kIIGgw1N3zQiXAzdhb8jjOLPTkmERExnE4
piNDFQc6azhBXO472ztosF0opJ3r+EpciEjBp7t2YbjUs9cBDCGDJFn4RhtPocqrpn0+AuNi9XyT
1571ETf8GdmaZ/Pin+drKyDVWw5fgIWnK0g4FNI5cmbJ90ReiO3TWbC3hqTG+K7A8soDSH79z1nC
f1qPZ/9Nv75+LC4bLfrIDfodmJL848cyQk2rGa8PByXs297i5JG7noe2gh2DQSfhWUKywWAxfOtm
j1rd62eFydA+6/qUc9d3b9Oa0ZbS3hFFYiOxpRXZWvmaz+xGhqqHCrCYMZ08IW3BJPNwTUEf9GFb
6ZmgxER/yFRCVwGreVjUAw7/rjNCqQw3qvk9BmbLxqvGZLA3p/Xn2ntX9IXGbFjDp4cdb7G1o2eb
kAZym7D1Uu5U+r1pbE7LTR5rM3shmF3eqMWN/3Lt3/+p8f+1k8L4R344nwIfnW3Q8usLlDTj74Fl
fiOdKFK3x87h2mdjbJZYdGEGMz+w+DXiM6Z12fGUPK7NOu14jEZthU1MMz5Nhtc7fGEX3UWv6tPp
xU/m9NZzDsuAasZ9JAIHiXjf1CuIR62RdFw0XoxxveJhZ+mRWmT1T5Do13qZv4wyeD+25XFnWDrD
FmHafxtlVAIg+ZLpwwFjRb53lvzQOdczKgPOfV/rP0DJknaxq0PdT/o/aT34W3Ph9cOk7oADncln
Zeu6uL64v9yeyhhH5WJsPgyzz6YfB/GpVhXUNl7KHxfOur1NhXklZJCP+SMWnQJcucZN8Qg16282
AM2Rhu4dMiIb3G4VUTNu/7Rs7z8+RniZnJXAT5hAAp2/vc6kWGyQcbxOPigjnGdtI8FBJ1gHQv6a
18xIOwYuWKCg6TlV63WNKVTk4X997Zm6+R9fiG+ZwnDI5ekUjbqUufz1A8NTgRl2q+bDklYcAm8b
xb5H600vovGuiLkK7xOHc8syLidHt4Yg2/CKTAQrgMTdarZ6SssViJZjGReqL5xDOVG2Y7CVdYr+
rXGPBbEF071mPAp2cV2LaofoWbviKLXpjaDynSqdm0mDYpR7CCwcF2oHWbBas5mcE4aOpXkRW2Kf
27bCg906u1rS/7RVZh9Wi+4eSYa8OhMk2nxLsyhLixcIW/2uKNR8SggenLLr/2sbthNksrBp0dta
x+1G+MzV0HZGXFFDynhK1PLYtbCiC2Z+R9OTzJNrbPuGvUIKxx0AdRVMsZFVMWki5C7TgOFVpSQa
0qGkkddKzzNOy127UtebNHmw1qjVvl88+Ouc/pAJSjhL3271HUm7uUfiX/02LWBbTna/8ZynMNR6
YHx1b46Qt42RsXyB5abunZpT9vJWidTe2T+B8pfR6qP+mGlVBpJrNaw9bQ02XcuiQqLLU0JhAR/R
80NWOGaUjPKMPw+wq9VMSCplvCyJRg+lSRDxKvICUy/KcQqMVrMDF0cbPGDo5NbAwD+1vae6N35b
FbonZ9qHXqkPFrZiv7iqC3LqHqF7X4+E5s9C7rN6IX0P/T9Z7YU7S3vIeXeWewWfA5A1nlysBvtK
SEYbmBeiGkeCYJR+Ufx8rdLNu3QInaUxOC40KvCT4XUtmuRQzP236MbPwfUXLDQjUiEPSqPlDEUH
Mt4FFBUoNemtFJLIrGO9Xj2+xurfFmkLscPvyKAY/a22gQpWtfZkKRk2Rs/4ccOob+ovhj68wDK8
WchbJupnYtifnNOrcMTiGqWZQZMj6rN/7OvsrrbXw2RjyYB1V4TOODhQZa3YwjHNYC+/FEvzSRWp
u0+E86FNG09vjl4KoO5m3jODuWRa/775gC8Z0yGgz82L3eI2LdJYa7IbSJhUB/qVe6yGjxFyXypz
jVUMlAfemEflENuYr6ghp91oH+soXW44E0mE+Av/I89uk+2sQvsQc5uGwjAU1+eQ3U9FRhu1aSeB
iyWH/TVZmSSbP+ZpYFCSXQtsGB8gZAoKPnTmWMP6sebmtNNSNA4rwz5qFPZ9N65nV/+aWEcDAbWV
G8K9zBkdkB3YpdDokJhGvap2paX3h7JKk9Ay6Yn1Bvsu7dFtVw5bjdZ5ey+jatmp1I0AJjUxLQo2
Q7eDyVivxYYqhDVwSWpel1+nVWBsBsj8zn21JsmFSRzqmoFi8mrfN7Mz3ZLLOIulSi+dV0XZ5N7h
cSKyiiE1FONyxHX6U0PH3YGh0YOVfsYAFOGItrUuoZ1KGBKk/w8js7bF/pGtJQafqf1VZPJ7KNLl
SedRVWWzFlCS/WYv8hWxpb5yA2ciy/b0AUtjkNdQEciKFcXLYOi0yyz9nZP4glZe/Cj96redcfaf
LFEcRup0nBX5baYgmxdFzY1HL1uSJP1rKfq3jL6mCNkoEnXt7D05kTroKRsQ2Hw8+jGVn7e3/ra9
LxjKDOjIX6oDeFxL8eA0tJwWk95cDcKvUzvrcEPRPr3BuCTEl0oPoZeD603fc92oN1ycf9Qn0Duc
Z0bA89zgN0gU3dVSEZoTw7lClh+Acg7NaGQPjIGAKdHx0DRwVUiBbA9C9FVcd/DbVoNq1XXDzQVG
fdltenJQLtSlFRoPovIEEldw5wjADtL9WACpkvAfVkZ+q8+Mijr6gPxAfWjTh9xsHl2pvbh6fjvk
32mF6FFp5EFyE0xLBqZ7MoF6CYYOa9MFq51s91SO1vxZn7fHJbflzmPku3umS9uN6WFSsdo4KFa2
zsf6i62nhx4kbx3FxBRAPFVF2oMiXBMYmqeQ8vRDj+8gXFLlsTK6l2r1N5zQNW78lbRtb/Z7XRRg
yHziDYbFXeqPt4AR0xgQM+tgdb2RZzvKit3kePRBlzY2RC99XXycYXnavaUxjv3ltBKVRuXVpmuy
s72e34GWJ9UcKuC3UB1eCoPU+Vj9EK775LbJU+0nn11/m6IaHZLN+Shd/+g3fnXP2oCxD2einrpd
pEDNwfHAUXeX9xU3Zrt+gchFxFT1e7XmnwOuNfoYWz8Y8T8R9YeLDYkUbqiyYl1D07NGzJQyxQ/b
ouKZFSXQXne4r7vRfPA9LrbpZM/E3FYxRm1p/SDjnB/8tLozXVz8XYs7kUj6sw0pKWN2HAANfuuo
FPYa87JIJc6uije4Mh2t1nsyzvpOawzMt/az0nAuVzhzQ3dujtrkPlnmOu/8Ut6X6y/Vau7bZtdr
pNtoQyD60UA5aGz5l1lAe3ANRh8JzszcWfodGu6jJAZ9a3iR7SMC2AMAqLbR53DEbb6zucPQ5tch
JqG4hPoUbK3/kWG43DOWWyNsPHulz/2p3/nSNG5SDDvLkm0vE7YQWGivLlQC4nMOcOIqrS/SX9zI
Z3cXcQFA7IVNgbRa73tsDOeiI8hXp871IYokY9AoVVTMfnQKaDZQa/MEK94eQf4kyETYdkb7PM2b
dTOuzUfeYqvPHJymxHP3eJ/r/bhqSZQX12HriGrZ67/8zP4YpZdQGc8V26QeOUDFrmle2l8V6ES6
UDCJlCeI4r81YHwhI8uEiZV7XMUiL703vnjzhAPX7fCJbEkT6GaJR2C0xxB36AGjA9cjSXUmFAMR
Y+t3sbDAlY7zYRbVkfRiFib5dZJRD0PsV80DoVV5aUm4cgdyQm5nJhX6PWhBSZ8dA0v3Q19GOoo1
eqTadd8j8QWlySXb6em+0kv71Hjr8MP33Y+B8TEbLu0mL7QNA+JU7ceZbcVi7WRbPDl++emjJ/Ig
I4XHVOAFUV+Doyu+Wu6e2TZGsMWPWkot8do2H71WxX69iMC3jEO7nN2KXOgyIHFihAhsO333FxNT
MBMFkTzX6N3VuI4RnBx2KK5ZhnXjObgD6+aU5kfYFADAXYkSPxo/Uo4AoadnDx4yvUEhScFGZVX8
Mtrf3kTxgwMuax7dG9FvTM9MxgqOft+J7i5DuC5m/73z5LPMv0ofP7CVvCvfnFmyzDbYRI7FohVf
2yY5PZicGxsgLFDQdkv/lgAyD40EVbo0aPjrp+S3RimEIB6ORsyo4bpGrBlon2KeaaZa/4CpxQlG
Dp3ujcBa5lsNNxvenIlwrcdmtcvu/Dr7TrY7VLS7uhl/1lqXRHTZe7EuEc3sBRy2PVuc+ymeipri
R+dTHd28qGK4StsWVqnqF2f+1bMfVLXh8ljwKkFaYK7GhUVzNicfuD0MiwxdE0diLAHUy70vSH1p
zoBxdnJyaD44QeytvBMdpYCz7CND9vui7R8V1vnApqejy0suaeNrmxjP2vMJO/WLWJO3ZbME4DUb
T5G+EQZZ9J3NFiOYPF/bl+lyb3sbkj9DqdoCXDdq+nmUkF9YrW+BJN7rfk0pci2rIK/sewCB52lx
b9aOSbYw43wRT5U1/xSufpo2pkhomKeuJiulOfZJ5wgckOcmcJFNM3IylghG3wUC9x8eHPaZY/Gu
agTK0b9xTe+iF+a9g3qO6swyyj3wmz3pEsApuJSOda+BWo02WLlBU95c0/BBU813KfZTTBfuu71y
7Clab4iNHAwAPY7rTmHKZbrBj5qMl9GCIjwIVFsjVRqb8emp3RxUU3BJ3DxsLrOheR4qBcmOw+rj
aM0Xf5j0YHGGLsSwzXEChGOnDAiHg5kd/BlDycDTuip3XgnlVa6YBWqFM4UwLNHlmhmU3oyx7/+q
0plWmq81yc9TP/lQkYvvtqTUtZydfc29A3d0aoJuwpnTZ97RNtS5q4blsvpV1BOqw/DrBDnL3lAo
MLg0pkGRNc4kAYkcCu+k+DtoOYBapnYKN3uLM3pms7ZmOfc8as0Th3ALpP/exE7Idd929bCrLfd3
5XbnZIKGbC3MGYxGexRtux16jgdmOj6t9A1BmLsteL4Glu7dKbd5M9Znq2dq41XqZEBRi6EKfuVb
XDrFV5dMdsDQgClJe+XwSLX37GupwzhefL0aThAI9jJh6FeZtPa2eRtdmYSWZZ0wHxehrG5T0G9B
v5U6WzrwEHLbfkp+ALrpfmXozRR74ARIOjlj6+FtfO/SsUPHHVRMVvQyNnobzqL8ofK1w5WNNa/y
7CuahgD6PK871yjumT6/KqqXAmoYAb5Nj6KEM1ufHFQwv/dz8sNpC5a4Zb0hKj7psexwbYCvWwMP
9dyaMAm0PL7AbQaGVCtdncut1kntNK3s4i0Hh1Ouq2sbHjjvuqnOZld/Fclq7fgVHh0zJc4932h2
92LbPP39J9NGkE+LCy5aJrTpdOSZx19kiKdTcxG9cE/6wKPWnO85aoM8c7ddbttxZdj6E/RCPB0G
pKTpqj3kQ8e0tzGWR2sLNQmtaZuaau8bFdMezx7oHYUjpHADxS70TuK6VzAUNtmcCd9ZdweGPz4p
QdMClwnLur1fJEZ0CKQny8vPg6md5nbWYhwbsEw8/GSWnd2X81VUoNoG8sASedjLAGy0RtwUkCvd
ejtomfuZzkLugFYBkJugbVAnVYTmNiJdskzfjBbr22g6l4ThPzfEQnvMaP7qK56bpa6I/+s9CH81
HLKxvsxJXVPdl08hXQCP9ZRBVWfYz1Kcmv2GlZ9TBHhe464V03Ml3yTIxoe6hptGM9B8wqn3ZPXJ
LcKtiByTOSv9G/t5wSBoGZP7aOoCJMRVZbtOM1f7YlDPEI55moaYDQ/jzOGfJ4ofuogc8dZPO4Sa
iuEmW+F21V+dheffwgI0Ig2Sy0rujQSNW/nXCOVCBiD3KLTLjxpMisDODdC2YIXmBDHZJ8ZLhOOr
EW4S1arf9aZ2U+MKWJfll8ssudSwv9Lb4kXPzioKgmeuYi2U484zyHP222+LuHefD4yEzJpPlyWF
qRYjSwvTdWqyY68a7cMQ3QOKdI7nmeK/eoDR62OFC7m3no2UOOE6cBKk8dHZTglKGUMm48moKV7J
x/rYjuDoawldPsW4wOC02RPIL+gwrZ9cCBysMskHhr4IA513MgjwdENOvnbbiJ87Iz4Sg8yWizdC
0E6RgVLva8b32ORS9tHrs3KdMycZnqYKpQx+QdAljh8MrSC94VLaBGp3wUPNR8zDnm0sQnGwdNYO
uBuenKk0Y40Drj9ZBhkdzQlUM8qYMHwSMIJ/2ijWwAd0yacOTWlie8VxjeXEPFaipMUuUxITyHbR
W3o8u8q1GH52d02jxZN3XXu9QewTmejYravbsv+mrcw+eGhKjKd3w6oj1uf3xYB6k86uGyRb+2n+
sgRXR1UQRoJotDB15e1eC3I0woxNUYso6533DDPvSU/Lj8looaXIhYMN2gxNehWQAUsLGZqrI90v
aTCUHmmfYbwpaJ07ZGmncO9AmCHnGFgtnokuqffKYt/ZyJz4VQ0bgwp7HyuqBLMTyNPYiiRuGlSB
qk7oMbwFOsdMBsYgZ8vtc1QQorqa5pCFMjOeDSpYLPe5XjR83NNnXtVlzOBgoLAKjlNjQNoZjea3
oRVYiCbzoeYkFCGWTRi48fOqhaqfzMF77okmXMjCrpYTF8vjpPdvqSXGUM10BmKC5c/qVa4B8147
SnGvW+4sdy10SV1ZeqCv1q9aGE9NhUvESJrftsTltGJxIx0FtSS09BQillYfhmkjdc4uL8Zcf9s5
65OqHAUnyz6ZosUeQX48ZP0V69jFomWeO2fpibv3NtM79wY7+k+PJkExUuCrpbw/B4AwRlfOIGth
SmgmVx8zAwDFILlcjaNVbldNlYaFDKtdMY0BufIs7ur6F+w7Cos0OOZZo6ydz14i2PpdU1+3sFXY
Vc5wWDoXo5mCY0HRcIO+2siE5e+QZB4b7JZlpKEak7anfmfLqY0MO/bbZd6v3YOiJAVZgmuw1Yzn
zk6ejM66W7byW60djwKNv9YfEzH6gZ53K/BCY2QPk8f66D5bVokcXFMvdU2uG8NPeNwYpfw3N7OT
A3XFNTa+vSoqhOEZPBcisB1sFGoA1kgCuPwvVnF13Cw+djZKA2izUUHja/7dtBY/sTlyYnV862AA
8uCHru/lku3EZPXIZ/VDRbXMghIESrDCJnFbOgIqj3KxsWSQEMlmxg2P32QEraVDUkDnKeDkuNmz
bZKN5kfAIZq0A1gc7CByQ5VqDhgpBzZP6cgegN8bXSUstfx0IGwr94m2hp4S71w7NmPOJOUJgyp3
8GiNOLQZlF9Q3EL3y8C0Qc6mTZFiqDUjU63HwRxk1KUsM1ppckpCsJOOyzbQLdyHyp0v0ra2223F
6EtBpRXW1SjZbFZsNNMGfxW2aLdbi90wpMAOKpP9yQBHYAY3lhF3t7E7oQIUgZDWY+3YLwantpiN
Brp+NoZwOnFxXCuxrvtRx+ORDp4owCvLFgbL+dw7nBJyvJAaPhNkhSGcmVXldmGceDg+NjrVD475
TfDv1lumG8h+tEBySlHag7nRatds05MiT0LvCDBjvSt/relprvMzDZWjzkas0GKVFbeOTRK00SVW
gnXkRDm0jyMYvetRfrPYdW0OV+eIeTiEZ3D2eUmBq1R5g3xVAZqE6s4nUwPyHLdtt1DB7thpgE2C
n2m7ephPIKNsd7pZdROuXv7Ld6ddXXo3SbscLI/8ts/RbvNRLjBRB5XEc9YnXh3giRnZ0SDqV9+O
kQR+Jb9zdmb7PsOC4WE/sx69oVVovbhHaJ0yIvsEZeRhkr0OjY5tje6U0TR6CANms29rgW+PAFLY
iwe6QaYjJacCZ3hBoG8qXPYwLdBkQHQY21Ak3Qc9WR+1Pr+avYmYqnJcDh1XJPnLfZ/DKJkZLuIU
4yiOJze1pp05ejD+8j0YiIPha5ACtj2pu/UyCo/fnHihvVZGRA3b2Exww6clihts2CjdnlILUUlr
2KqAFou8pihig+nFxpww5lm6gLaOBwiGacnWzhi5dKk1wpTUP4C8yALDaNcjWWFkW2YLlPLEC1fT
5Lk8pnqufGDvDh1f5kRx3fjc97556r1sY3jCeTHn9XYLpTBXPMWK2zfqS+dBz93vXhl3kpZPHn/O
O+ah2FTzdDCJAaumQthPwEyuZHUFoy29cyjry18TB3Fq8c6bPxXnpV+vvqIRclRrHLyleywAwTKR
YnMtteF2EHSKSRyNeaLLyOsrGRuingB+RvCrqSUjZBpyZ8B72FKA9oZPkb2Gpuk24NLdqT5n16gX
z4jFRhRBzWJGtuQ+zW/dS0X2kqS7XXp+NM0mXmKfnMJKWQZTO4qCiBlD4Z1zLWTMyRRoTXZp0mTH
A/OFj8kv1ie7wILltYepqBZgYU0dVr1xdkr2JX2//gBlesdFfqVM8Gx2oG1g9mJCWldVQHMAjVDc
OGHVFk0wucaF5cFpXf/Q6mwrLZ6CCYy6oOp5+jsJPZyeu5v0BMPY4rK1sriC6/paquwcPd8gNO59
swtZafQkLpCohgqkbdAjzTPGaASyGoHdChXYVZYO7NA2tbS0fXVX/9mzyVEmyjkpmF01E2895Iy0
iCwIMh8/mp7RS844PGwKPdqSYgRUPUUWxkEdZyzp9uZNLV8V+fxKatlrU4737Vj/XpZevKpmtq9k
7x+bpHOKsy4ISnMGiNh3p6rUIbr2lAm8Jdby3NTSBznsnHCbiZNA/caDjItqTJ+lXkT22H2zFbbw
wIGNsyROegZgWs53RPdB5R9XRI7ZPNX8biIKopzYXbM3d6ay2idMI2aUAGWXxW52O3UQm1chqC3H
ukUG0XwTY2NXRj3nFzokvJee7F8yYvDOnrylohChlC7vmeyFPj9hdYgaf3gYUC1zsk1s8WzsCKgE
+iYfnJ5xg8HMT1e4bUVtG6D66L3KyueMZBCbb3QzFyddphsorx4Xs67dWy2n4l5M+2G7hTxEFfRY
ahiOqQQTAAyQTrIgkciddXGf9hwken1vCpX8QEs6D7xxmhkcL1TWoRbkMnxtLY9GYXwKfb2ssnpz
zOF1muDOGi6+dsdgMNDiqVvZ5IUJgEpeP6+7XMYuoKJJvl53dEbCijeP/SWhjYw3lOVZDOLrZS4l
JVL1s52NCY7b7mlOGRAxBwNoDGykHv3nagBXyQ1y3vIm5p7jRpFXR7lyzsq0wlawguhwUmM4yWxE
8+SDWl+buxfNphHot9Mq37Xs3a9qWBJ++VaVBENrN4PzNjYX30/tfX59Ga1N68tqVBiRtOzNa7df
UqFrLTUHMI+HVqv/oA19jrxca4L1bR49Zipz/yW09MZoBrHb2IQEkq4l9tbaeTKwYDIaiciMpdeT
dT6zLTbEsqsR4Hemhn9ZA3uC43CrDip5aj39N2JnS6MPXTrozU1Lf5gJSyx1zEB3iKtYNMoSgjQv
Wf1GM9EpXSHAVptK9tOGQjiZP42mogPTQOZg2hO23nzAgUhMD7RZ6BX+kZXajArDf3cG76dtwrMY
1CvMtlgoaho6e9rLIkkDqS8//BXLaCs4mWIxowcrP6dIkGsCPGzqX62ap1g1XaSymGMayghz7HZo
6dt0WAZkN23kmh03o6Ga2uj3jqGloSPHGJu5uFud6SZ1Znkpm5Kd+nonbRZ59rcaXvuD3hCI2NRj
ZxCNnZyVC91CA7Plo5XMzoGWO2vneOVbTncgCAC86756VPNc7kc2bqFRaE8dLXD6OgA/01svZl4S
ZgvEsLVe7LhbmYZd20V1cm1xIt58Ih3BoMGtMhpMn31vvpdG4R3rsXKY0w6cLwucEFlLNVvSBU7H
9s5EMMlo59gGNnSjsTY4kIqM8TPT/9hiQnZGt5vixP+sZ5cne1vnsaXBULDQmJek9iJ3GGhwko0X
JDrdy2VXkwgjQVG7+QnNVu1aoE57S13hAZmFqTwV3xmiSTjWswr6fMVPlnTvABb6tXhvZ+88iOHR
9VCPjQ7jyTz7wdRnIdvAhuigo4fyGszl9IVe1s2xmcPpLXz+c9PpboF+swm+ULJ3GNOMqjxfF8Qr
G3p5CFRm6KO6M1VxRoCq1RbwC45/2pyJ6Xidv3MVmCF28Zbu2TUypwZKzei9enz+vGVjqB5SlF6O
bOZNase51T+QyH11sl+VKrVjljMG1epniOlvWeKcaL2r0yRyrOuj1SjpPRJksyZch4yyxAtEfr7V
5s03IoNl2oh9ucodZ/Hh7JPe7pP0c2ICEsC3NmgQWR/HzNwvif2w5LyLJWYGcoF2+KN4nMZ2ebzm
jr1hJIrnM7xm+Q3sazJIcqOFwOBvfAnoQHeXH8pgyO5NNZuEMtnNBTEPMoOSIPcQZS27PCG4IPGm
f27N11DxrJgVV33usTP2ExnULeUyGl+WN9dgpqUTCzKh5DXPXaP82Cl5uz1QQIX3+GCzQxhobG5Q
HuJFAlHmDKEftBrb06xNP5pMjte5oR0lVne75QxoBUc4H6/1kZzWzAvFKtgM1jHXrJiM8X71r6tf
J17TRUd0d8huwjaMC6PZ+GKl7fVEv8cr+J0UFQOFmoFeDjR9mvUvwhQMQ2paxKGQF0wQEZbIG5wb
c7nXPPlQqombu2VAx0EDbjOcIYWDRgJIQ8H8Wdopd0rm/tjY8prTMh4Ecxn2jqpi0GVOEUn1n1LA
FqsLhyS3PGGC4kCPQaMVqtglU7Fzhb8cBxfFgTT/rgHZHPTGoPak3z9kzo5DzONNjaQnU5sNJALj
qL4EPLyoXTY+V1Joq2J0xtGRz3Nrb9JC8hiuwYIWDLukfj84/YLpCtibFOJk/+FwkpkeEh/Dg+Cx
DNvdR52R1WzYGeX2chiVpBsAeNZoFgwMFgTa1JoZOXA1lSnTk8xHAmyci+ao6VyWH2vBI6MfAaF1
BAT2nBqi3hUPmlXcVBoCkTFPGaVwTHYxjXL26eNmGb/NyW12w9jEOsyEXerqcNeoOKjXfLjXLK5z
dg/r6CBfNtWlanr/DBv+sEACpSTX4xCQDWcTH9qyFBArsZf7+Ab5bU//l73zaI4bWdP1X5mYPTrg
EmYxsyhfZLHoKVEbBIsSgYT37tfPk1DfGIlnonVneSPups/pZhkUkObL73WPvtNrnNEz/UQcjo3Q
ZN0N+Z0D4WzreuHaB1DaNZb/kYIB99L4wTREZzKC6YckSpUhnfTW3/c27EqoAMpRjl+Wpds0DV9y
ThlOpE9rnYSe9cTpQHTxuxeiuYHnzE1y7VUqsmw9MH5J8pzYyZIM1LfaD3Ki3mzeU8b93p47uFRO
iJudeISlkG78HO1MVtG7IHsQJsc3t5LGnh3J55yVK9eT8JvVlhu2XYyKg35beWDOjSFe9ckflMul
vrVnEUN88IN7C97HUIebPKit1dBwHeboP0sHApOJMrT0e/BHrcQ/LqfnyaRj7D37LXKZJK/IPw9q
KmTHBdQisxyeYk7NpmevRhN905Ps+xwMzaGp7708P9dDhlVXk1LfN9axioqnOnOLNe5V1FlRJo5J
Ql9yND7y6bYhbwryL91WPFbcLRGa8ILr1l4NRlaTbMD3+FT9TYL10qD5ED/a4pZeGerwDjGV+02z
ADon25wQew1PlO83AArW6pUi1oZtZ5ClS0ytFlcP05htkqrb+xHHGo+GJwPOIWqNhTeXCefo0OpW
PLdto8W3QZfTqeCGraeauJvagwfV1QH3hzpxdntjnxxxkXpmvz+0mOPexASvrAuWBTeq2Qry5qC1
2GuMXn9Vlna6tRqsBdrG/TYNKNIyODEoyN/7OGnWQKsjEQ1HoO63YBqTK28OX60Ur1YBwijz5EAt
Rjd8zl/KVEXJj3Rt8ddY6Q4+hDQ54ERn7yExVisscYdNPry1LsbMHKY4+9GW2mZQOMPmGHsBKcx9
DXIKt2XVmOHbAceTV8sd02Pixre0oYGze3Lf4KntgGqQDOL9V+Bzv2c0o9bSw63immAIMOe7RGrI
ngsqID/zKShjUAds9wAHPKgQ2GoAVinXugQ3vAYENMrTN46aRxFHOJOm8lrrc1hceOKxd8BuAC2g
2/OMdqW5H4dEB4mBGUYmAWGbBe4GidyCdM8bAFbknHytPaSPVHLejZ9sLS+2SLA3rqjeXwMs1zeD
YE9hGemuOCji0V7QXftIMQFd57p+7/i0hKHqvgJ5btw+jB+tzD/qCTHAdQ3g41ZfmtlJt3T0jnZd
svcTdY/Kc9X20n6izN1AQNkbLuFhgF2o8z15gx+VteP+3BgYEmxaVdTYHvbfmIsgK/dqzLuq7Ifs
pzffL47AAFCz3erDLwJ0LNFeNprL7dCDTWwlX91Ag7oAZx7Ui/X8B63Wx3oI3uCE3GS51exhQsPL
m+YXYnSmfWnI10g3rpwsg+eEkzccLnMbuSLYmQFHFWlHz25ZvY1WOW2yub4MhXzRbZnuMz8aMTLW
bmdzX+XDq+nM15gtfekmXNVGjAjGiEaNJb6DG8JXL/e1a4Dm6pw2cXjg5N+w0XqOePEOTdPZzIv6
rOcQsMzshai0cFdwEGVYGVeGSYw9yMUOm/V272a0FAuWAjuTq7BvjIMHP20zynY/THB6CiHeJzs8
0cIcD1k+0wkTstva7LnNFFwqDxXrXPtfS7yTV3gdpi9Bfgwa5DskSburcYq/+D3FAAe9fou9LEpA
ktQszwcwjaH0afyts9585M77vqi+GfIy2qy3EZK5bK6uEFdb2whDMmoyki39UTs7MZ2mvnluEXas
hiLLd27q7FFtMFc9stUz03tuQ5fxmmDnAnTHWgrgEUH9aoyXtj5YOekmUUjhYXKsdeovgzRxx0N1
SWSgsWMax050dMdWLREcg3IzWCubVjSYEGcFJ1CLCAfEbOhn9QRBfFcc8MnbO0657SqzJmSuoTOH
4ljG7nVnRDuhfFHEG4JSHVYSayk24G+TS0u3IkEF7xgJLwdaDd4duKVJGvSpn2+TXhGmoz1tNVLB
k9HFgH4LfcjcxDXMD1JVq1SLr3qrvO3ADT0/ik4Zwb8VloXXsVF760BLDwMQWakP0brIqnxblsEP
bBGmrQ770xd1vJtLur36EKcbLCyhw+q5x9I0mWs/SG/nkk3f8YHswoKTiIty0NSpTBsHaCuHi4DY
rUq0G5oo/bWRejTFkdgnJEfSiKMt5pqUfVCMaW7kV2aYvuMJSzZHM6seWECMIB04d9bfxgyHoJ6U
nTAMX5GZkofO1W5aR4Z4c4+cMeaJI7DuU/Vw0LAPmiBT2SJ1Z03wzc4NaAbaKJNrPTr0VAxwaRGP
FZ3zNlkdzg31tYUkuzbjkycGuJE2ZHcnztDEIDPDw4cEXmcLXfSq8RGWul1MtLFHu6mw8fzRp+yL
Dpt+A9SHyjiwrlij4V9ZWn3iafIr6zTfwqmCJkZjMMD3d1toOG5CvGRxssPHQtKODtjkJFkht3UF
U7nSS8wkG2qwgS4NHC9cAc3wYyZ0ZxGO+NV4OyIhuk0xe1pr0M62wPUD3nxJCJbQxtd1eCjMaE/4
m3nf3oRZZ5xd+ZHOojgPLq5OvfmkFZa4jsdOLYEdhABynSATHrENFqs2NbOb2iqfsJfF7GgghaoN
Cw7XSYvtdm1u/eSKx/xFzGxMoQf3ycTTxos4fna4xi+vXa40ANC8NgnVAdACR5PMDAhLq7BLiiOo
yABbUySE+vRrg+y2cxjBGGjxM21ghFcjIdk9waIRY+/kjd0+a1ztqLUzUCAaJXvEMwfOtn6NZXya
d+2DThziIsdyoTasqzmKr1BksiBFzbE2pu8hJ4krbeDkZGPOUecQozR8rXaLXmuM2Ex8M/ziqN63
7EZ7S1wa8qSErhacZIryyW1OWVhtuooCnp0Y4jkSyPCJd9n7CMIjNU48P9aI1b8miFTOfRRjcNGi
NG9bGStKGD87pN064usxt/E98uqHrMOpnF4nQCW9R6h7lDJNFtgnuG35WgciKKbR2xRQPjcxTdJN
EnV3Rms8+4797MZZutfGa2scnRt81AkBHOJ62xj1vDZJ/NuNPQZ84Pfmuuy/GkycO9iVYtcM8fvo
eaclOyNN5m8a5y/CGJqjTtpJUqDsyOJE3MuMYJGqTe9wvpD70m1LQswQiepSPyOg8q/wG7P3oR4e
fatJj1WOCDms7KOoSgLBRwKMtc6kvEtWGmeSba6jmVh0b7kNQ4OX3+Q4p/stzud+TbaxDrvIsOJN
3LIGlaZxKnJ+toOinOyhYacV5FViXF1tQtuP9ybkuuvc1GHnFv4+11HJGpA0CmDDDnY//KFc20XK
ey1tsVkhzXXPzSOQM6vfRhr/Kr1V1DrPg4KntZv5WM8kNPRNu1nszo22RU2tO1eakIqviBOzPtJP
x5SQAijV2fnFuM4gl6ykFcRE8gYNJGLawRwow2sBSLgqWuvHXPUZXMShOAql+cNG4aFvTftYjR1k
FKKBtpNKva4FPF6ZgnFWLJ9N3xUQ1iEBM305+olt7jvZtlU3tFN/m0RpkQvcf1s0Xb7SJ2pxeNXM
7DAxSUkPXZ3sodjJY2XFyBzQZm5cDK8JV79jvYQUI1h9C6NBQmCI9+WDR4wHOJQX474wynFLHBz8
CNyq9zJnk2yH9D1xKCWnmC0yKyGAZfOAGc7EjJA2WWyWNR5ShJeY9EQFkOrKrziPoxx3ToUMcL0D
fTToGh1hXLrYo/XjVpTGVYH/842t5JEzGelYpSQsJSLzCNoOtvQ6HvqYurmSb0gX0e6bxUYbOW6G
QZtum6oe73LXO7GVw/m16we/AO1fJIwB0DKNyPBQ16zHXpvtRqXNDHDdv85uC1r62wlj5rVhxsUB
w8qTzj68FlbVX2e+XdGE81EXhuJgwE+OM/AyrcNFopbjdMLVdzc7EgST9GVHs7O1iEZdkYWmbV73
xtmmP1qEmE47uJIs5q+0erfkL7r3jOOrUHXxph6K1RgLrqmKv8+JaxBwwuia/cZeRVhH4WqQdUc3
9d/adLjLYl2eQyOkSUbeG9ohC88u5W422hCjI3P7XWPQXXddsZ+KmZPz6D+IgYaOK1+K2GGAaJhV
aEXFHpt2d24jzJNdt2DFUGO0AQriEA5kEQ7VtYyBHyGlNWvbZ4QEhAgc6hjDhMoeb6UFy6L1Mnvn
VdMTFiWXIsk5AQavCaj0T0Hc35Lov9WYaKR/lVl/+tf//L+QYt/Id1R3xUf7WYv96+f+5/9Dgm2l
1/0nwXb5499eftTff/wq2Vbv+YE04D/+XTPNv+h+ugJrAt3n//j86admGwbKXxaabP7kOEKYrmX/
t2jb/cvUHcPXkWmaLOBID/+PZtv+y9N9G/RN6IYHm0z8bzTbpvG7Olm4OmGolq5jy2cbtmN46u+/
qEJzG2g4NmCceFTuqxTCjZbOu6Gjt9xQ1pcHekkAhmb31RPhBzbTxAJ2+PWoE89gTNZKw0c3qDES
7nXAP6f111PlHjnVmZQaUGQ865tr1WJlIqTAq4NTS1JieZW82IC1q1YnFnVG6gB3yznrDd4G5HUY
bn4kZLaD7QYxcEBHsiLrvlm1LF/6W9WSwqmBia/Jf/s+FNeDiX5BgkQiigB3wqsZBzrjuq39J6G6
6OZMqkU5o5ksafN5oHwabgxBcQ1A125Tldbk6dMBjAC6vu1cDQgBd3EfPE1VwFRubPqZtPQ8gu7D
2a6PNVzbLW6e8aoAwlwlQFNUuh6OQsBKSsnZ+GjO5aUYmufCg0fkTVaz4vCdauNB63hf6dDVi/Tb
DMfCUoeSoBGWOsG2G9vyBjPWXZGpPoWiZyhTxdh4g2K0z0ncBv/zcJPQ3vqJV/r9XezD+IQnEbP+
k3AzqL6dEV1gVJ/xRAIWpwDBsoNe0FAfeta21TwD8Nuix7zU2hIajFsaP7ys+RyJxRecYWBim9vb
eS7JItgHGTZPIMMQxwLbgSL/TX3D8sXqJVwzWrH+2U8NWpTqarjxy9caiXvMS/eFGLxtM6UXWp4X
LJnluijFcfnWruLCl6urKnFevvVcfMd0/2Co141DBGEVAgCHEW5yB+HGdCk4dfWo7DG8uI1zVBej
Pt2IuA5X3epe8P+CyrvJhVJHuU9CJpeybK7rJjj5nOpWnX6qAFliIS+DbZ/JlFPySBoMox2tGZyU
3uusUXn2QfgcNb4yibgQ5eivIbrQT4/8TYSaG6JxT79fIz49xRiJtKt1klUovkobgNDfqzvBUfpI
i7BZoYbagRcjIzQUWdjmcdeGCczl0TeYr+c6f51m72kwuuYPunPjkwkB09zzXFYNQxiGpaa50jr/
Ms1FOoZ9J62PsHx3KkHgb8AN1BF5M0Hdo3gn8mLVLGbxasyYXXIB69wIq7+fbKgSyxQk8WXukpkx
ioWIBe8Tgif017g9QMi4eKl7dsYadUDLJ0wFDqxqCmUxh/4yeyV5Es8r9R8Kbht+hq++1u3VpF8u
RQb8Wc0hQ/r35CHcL8MxzbhH8PafUTXDQWaohBGPF4IpZ+XxyG7PJOERLquIjWLR1JMDiR5PP3+e
756hqPKm0f1SwBv5OVWaFqs29VxSOqAD+UqoaO/SAchEY5JUkbzMlDuzk1ySoPzWX0gz7wX8LgAX
dYHFIM4eJKGyFtcTcaArzRnarRqHyzBWn1yqK43hQWH3QyJPeFn+g5qRyxuIbACrh1i0XmbL8rv6
gJjySHuyb0mI/Tk1EskMTmFZOgKeJE8pMcSxmsSpReHcanyGmjLqkpbhjhBAySjObR3uZtc6Birn
7igGZpH6lHSWF/UhVB1vfUwY+Sx+aKgQeEcHCmVaKD7UYoblJt3ASvm2MpO9wXiUIrjV4m92hU9p
rJ6iGqSSIb+8Pol4BupT/JI3GUW1t6V9ityAWkLeuVgL4lp41oryT2N6MUv4bzOFZUh7eJ1wvnJN
27EWO5JfhnRYWWYmp/LDTInWCL3ksBBm64F7r65ufndGOCaxGe/0XLw5FruNWmpndfU5K4pRjRun
08HvJXuQVrpPjktKGcvrzAa2LNk6Iwi1LciGuhnHyNHeRgZMmGAEq8frpOOGLWMU9TfrUY0J5lQ8
hJ1zlmqcVpb/lPXiiKsxkJjl3jI/aBoPsPQyKAdWwGvK7GHCsAqRZ7+WyIEw4zN5EvQ0aogiMmAJ
Wu4zLc6fC+sv1cr/YLFhKFOWT3fRp8Ph+qgNbUuoyuXXhaEtiGMq7fAj6Hl8dIQwSh5TAl34N+ma
bLkxFp3SLHYm2B0AAXdK/cOuszsNWJI+Afd7Gtjx/nBh6ot/vzDfwFzV1GmTOvD2VKD7L4+3ncOh
gWAKH8w/56Y4z2qupXHwNPbeMupDururWbLOTDlBBsPIRrVcmxrmbcIsDZPvbm5BypSXP1yc/6+3
zaf2wv0cE1vX5kp/vzotJJciK8sfgR+dQ2QBesyiDeaKs4gXX1oAK0ih842MMNd2sF0KTIoZtWRW
I+RdvZnhTEMvUAviMjI5d1ygbePxIJntaOoP2MresyI0bMXWMRfKV88T5w6waCUAOywN722HMdFK
YAS1HeZVdmHirvt6OnWgpb5qd2WqZNBTIseNTvsw6mpfdd1bJdNzKs2dYDiWLkfA2mE1Arrr127w
0GIku8aOBst04u5i+hSYSSFBjL0zzfY3NbmaUn6zMBF1Sxcije3gdaimglZc6VZz/FkFRtCCmoHc
ISZdrfORzuQgpmGkZNoJXIOw71k9N1XdeWZ8wc3Y45zF1hj5+OpVfQqji/W/YVaqVVkQcgYlUqw8
1u3lDg8xVIhArTupO8nNatYgR1IMFAFLvFoYxTS2W4wGzo3TfAH6YI0L+cTYyuA9mKrD1vN3Xqg5
3ffWS29y8Ansv1jkIk28Z0H3uHwWWNfWTPLvdJMORj31y04FEAMBt/wyxMmTVOui+uqQ2B9oObBz
tVyFn7AspMN7WgFOLIWPP8QXyeKYet0aD95zoooI9evUag9GI9etLmH6wlzJtJflty21XRTzqNUX
LDWgWpfgXaApaJD7ht2DVoorL2BR62sCgMuZ8JXSvVm+3kgYlG0LkzlBS1wirWXv5GoDLb9Ki/Kt
9ADoFSO019TOn1nXRGichOloAOftLvDgkvfAf5spH89lSF+4QQwGRx7jzaQ3jpoBcK3GRB8XX6yZ
FkQAMXWdOHO7LTP0VVqLwJWqdKl6JuOiEJpBKdSnyLxLVTWg6ie21HglyNSoEt7tI77504KyGNz8
tqKQSIDe1HR8zzNtOAK/z1kjgLoHaebd88qnxAg3oGRnrWVyjhbjZSjsJz/M3zu66uvMwnXdj9Mt
nLZvQ2kV1/iePmfqiCR9H3WSFJgGz0hgXXdfmO5uOQjUqrRwm1yjV0igBzvXCuAdqNYYtuhS623M
qkGz1TwFk/Mi8+YKOzk4IW4ImbInylhggKDLj9Yt6DTqbbbWfHeV6Pj1wWCj6sySbC21gupUvE4s
C7TYHPh6xUnTCR4NhlsfPEHJaSEDi35HXjQiDKgJIJvkvyKZSSJnM0sfumYs64Neyg+A2w0uL7jV
Wt22GAHkexwbwjBpz1Oik5VCP3Yx27HKrj4YKZYfuRl/uBF077x5xoUJ26iieM9SzFbbKPkYIkLT
c/NaK+aTWYiDX8bvcwt2tXzK1CQfToJiMx4eB/fVC5DhiKBArYYNBXac/tZSOF8dmy8jLyX7NqKr
PuztsX/ICChYm8jr2qZS4iP9LhggXBki1Q8pUox8avsb3Eb+YOBFgfx5K/IN4sNcHWW7JwzL+rQV
YcddFr3eXaQzn1wJSWvpkdWeQvxVx1AklX8SU3zjVWiB9Sp6GD0O0Rnpp4VnsFn1FtRD/VWT5mNI
X44lKScVjnZyzgZztI09yuPAZZFu8tGH5huDXcBmQKgLmlJAbsF1elsFAhkmEsLUNBZ9AKkBxQ9C
MO4y2+g3U3/CinCLBSSOqghkaUH712MVPTeO+SUUTFKesrepZP46N9dlAnMWN4JhVcA0WtdxfN97
htzMWclUQPF0nWLyRIs/PJcDo9EpobPiVArn7yoyUg0a3kziDPvTetYi4zjjfh6J7fjhZ5XcUxnw
W4ykAbO7g1XobTCGy+nOhjeiga3eJPCR8IUDJXTxO8mmYRUOBuD9lD1j2IOzE8fUZbws4yLip2zF
1N3S9yJW/jHq0g81OtrGuuj6Q1OjM8UKXltzZhlW6VivQ60IdssASskCc0ChJ/2HXswf5CcEMF7r
l9KPNZBzE0eKXvX3SeltJu+GXVl5hEQfnlNq6x4LXCSuAdQuutcsbuuhjiBsaOa5mupu7WMlCY9U
tbK5bYSnv1pCwS81B0ZbHx8MyW0HRnMAMsOb8UegeYQJqMfQuuOw+kNR8i81iW94WHupjpEQKrfl
9/WtHxOMjrP5PVJH5dy7lBaBCT2KM0783tOyGSxHddPo/TWntJsK31B93jWsKoPbYRSj3f3hkuhT
/V7EqUtiYXdsQVYlPabfL8nJyXUa4vHdUB0GNCOc/Hj8k4U/UGjuZV1+qPOSoGQySSlZinB1HpX0
N/75Suz/YQ77HItNE60wfAXv0+LP7caSpWrfl1qIM/js6E+BHWmr0hslRVH72jrFVwQbr8Wk4+5a
sJCyLa51HQ0ANCY2pmx8adzxPUmV+4JjrdG6IwVMPzRcfdDI3eth+zDKDPtBM//SWhKZjhr5g0r/
1sD97Ahfc1WKcbTS1tKktYXsBv+/lLAEjwFkMWRyo3Y2MI/Xy2oXq7ECNkLjKZ2fmz+Usd6/jhjT
wGhN1zFcczCk+1TF1g4e0nhAXAJJBFafxQeE9xxrajjA5EHKvUErmvw4o6NrljIHcYzFobdDFuIq
uYHtw2cve2US3/+8YzVUYvArudPAfKDaQwGzglEAp8Xdvh1x7C8jEzYMHkpYSzV3YYLzndWiFQUv
eYWleA5mu6OghxxQtM6Hum9TaCerxDbPg+9Xh9xUgSQeXAoZqraMhD2LcJtPichLIMUWq4XzsoC5
pKRuZVk+1hqUkq6sud00XlZp9RJMloqA4V3k2PjbwseqkhSEhGhcNy7p/WnYnFQpC5kvJaUc+Qcl
ftyjzeKA9utmTEhyycpJQzZsJmSohXKfORm5A6lY2XH/NNjj3TLFs47+/fJMAbHR0bIejCPuRz5O
QCILbcRILCiDGjX/POANV43o38sdy/R4sCR80vfx7U+dXWTebFOT95bNdD495ZcHtLdmnhLUp6qN
FhYR/yrJeMlYOtV1VPFTWvbtrq10bk3A+waICRBVkU56PiKgwlA6pgdAQH/bg8Gjl2WZNNQ/lg9g
waSbq0ly7tQ+ogonaILKDcDZIyQah/KA//ZDMo/wPMPulPQ8f+T4j5MjXYZXx8anVHE40W9tnOKO
uEa8ty0mtEHrpmvDiG8xvuCAX9rdgVC2ldd17GPpIE7A8asuRN4V4RFdR121w47mMJsZ+u4AjIew
eu59mlp0XRL2MFDIyWHrE1DAV5mprEHkkzfM9UYzdeZwI1Gip+5NTMD6RgJAIYzBioNlOy2z+kCP
9y1yENLp4wRB0nXWy/1QEbpzBvmvnOTd8kI/rsBQk+HNhBgCA7FiZ5yyYCWqEIRRgjXHdvZzHEch
VXoxXA/Wm8RbfQNB1FwTmtGubY3RWzUhGFk9IaRD1GImhEuXvXWrIQPehKZFOL16Va/qVyPJH+tp
OsSETnCsK65bso5QxaPXrftTqUOGD9SvXPbYDuMTZGbjF0PMVIYT7+9txHSJDbtl2fDKAKeW+kZv
u6vlHaO6cakGbxbHFVRcDAH7i+Xk037W+hO0DQRYnUZmEXwRVfElVR1tNAm5NZ6+kz+gAa9Ryy2f
pTZzIghSiokavxnOaGHF33yzKPdN1OFdhpdMnpxL5Z5QxQX62PhddDWyjgo7o0gwLpC23tCPx+4i
Vmo9DoyDBRJoChv19xx9qM441Udzv0wDI2gwURuNV0djcMd4Aq7zgefqwXqDAd2Wf9iYl+bqp5mI
qhWOvEOfCoGW2iV/aWVEGVCHY8Ch+Zq1YAizL81VastsnWuQlhrbJwgqsd0tuv5HZLh3UYHYqPGp
DxlBFzMB/IfpjenYqEx/JD2b9XLUYFTOsUCOYGY65ur2l2VKVymbVRn3LLM6D7YwzVM0d6+DR5ip
DeVVzGxtwYhKr0kAedMRzmnwPld5fSjJQM+R7Cz7FTwGMjJhjK36KHVXwPbaWhX0yxa3PLplC6tt
8gy64X2eE/5eDxD9WOXVIJLLnfUhkiWCQyT6Zo/8Iz4FpXkEWyi0jPd2OfdE7JPQiokQ1zipGBQy
19GVG1nvIjRI0lFLkx06l66SULdqViukuhCrnWiznCf0CuGmU+40aX9lib5JQl6yLKf/H/38g101
XLFf9h1lh/23zbXy2/6Pf7/DMrst/u1Bvhe/4p/Lu/4GQB3xF3xFS9DMswT/o/q4fwOgjvuXT3OI
PcqlzacvftZ/Bwwa3l+8FLdcTl2Qa4m9+m8E1P3L82ymE2dr3aRw+V+5VhvGp8oQsYtHXCETEzgV
lORzHxnqRtincZMRIA6vdMIbwqUCw5QF16pdXVVHI8FdpygfE3wg3BpKSIQoSzgrbaIQasIdySRH
C1tM23WODYOeMxtpZ4TnkJebEU9oBt2GyJbVHJFOVDbHQIku+w4KrrPB+3ArCCR3XNAjyDi4wO7t
Wt+kw65rylOk2/sU59bK3U64utmWu4ssvHAG9mp72s4tHpgCtxWOKBAwrnyATnwkEWOlVyYqKtcp
7hwzOTnYrgTGeB3QhZuJhRgEDo9tx3ndO7udvR/yghxh/84egruEUL12vnFa7zR2hClG8ZMWpne9
5xxzUu1zbNCyFtvdAb602OAkfzbT9BRH83Xg2fiwjHv/3ukEeV3jteq9twnyEBjk+V0NupxoqMrS
D38uDwN9INinbxrtE0ut8a6yzks2iYnpli9OsHO3nkV/Sxtu7YchGs8d3rS5ckUK+5u46K+wtt//
Mnrvfq7JvzpOW5/gcEHBRNylo3NAMG06AZ/OUENpG8iCYchNEgI2xOEROTpxBkln7UYYQkEZboTO
os1L/NBbRyrpqnwwdU5aXLuKItUNjDB4OQTRAwayEFq+m959YMAsA7eS1KINjETTnoHaMfrEUEEF
sfzz71CX+cuOw8/wLK7fMfDxARz53J5Gwqy1UGMp4yuYfSF84T5Iz6abfxtDB/s8EucSYkL++UvV
aeGfvvQTlND54yy9IA23VYug3/46ujOu6xXmR5n/9M9fZfzrc/Low9i6K9RaYC/HvV+21LazoEK1
MoTLBkG9CDMU8yqOZNNh+lspXTbE24+q/IrW8A+nJvPToVbdXEH33yeP1FTUjk+/06HzVMxlpm28
QMMP6BQh7k6KbatHO2yW1eS7xkZ3XYZkn6nYBuiogq5rX3fPNakwGJHd1lAUCq16yswLgfSnSN5L
qKqZN/7pAP7phPfzWhXDxFUe1q7+6RCALt6gASe1jZ8UpxGdiO2LPe6P97OAcTCi+kvrRxYl2tTe
tdv4Xw0y6CoyKDiWIxj6w637jDb9vByyiukI4N1sEjjwWyUkcURs5hzZaKXpO8sGPCgqeYkIJSqm
+mupyw6tKOl9ypy221DIfDRkKLZhdkIv9NE71eOfxtHnY5K6JDBE4dHXQwoAoPj7JVn5qNmzHcit
bHl21UspqvOCO1ih+NKaz7YTf4BZP2FrQn8t2cwzqWCYhwHOgD9JV7XSGWcFdMnB/jKXN0UMt8WK
PyyZnkrFywgzWttIw58az76PMswGcSsQjc86bKc/BnJzvMBG5pleCAl9wpb03oO875XiUlj4pGan
Sop7n7QXkGSFtNbdt7zXXvTGprWIXKaf76Go91ziBCJRRBViXuQIlnFjttj3Rfm5c5xT7aYXMhI/
srg8+kb1mpbRhA2DssurETFbj+jGvxOgQJ6ZNnDWqL/CgT3B1iRDBcAln+Wjz29VOEUSOMtvKWpx
3xX4AXWDfW+74XPn3I9jipqORg/ig03XQbnIxTlKHZynO/qS6bmzkw916UOLaab6ZY0RXo/4Fvgs
/1aGXbQD+9X8jks9aj3jXoAaGZilk4m4C4sKcB7+deGeYc3tsVS49AXorajoHok0eB1m80bz8Y3H
I4egqkAcW67NI+++wpoDuQD8adVh8urqi4c+dNIVyoqv8JyIJyf2McOJLtrUfiUib8YjSZ0P6KbZ
tToEgiJx4spOU60oljiSNUwonHlxroztGyMJvxcGO6aRfMhKtcndvV3h2Dh4kDpmeDKJfd+hMTTL
6pYMax/Jt71PyDvcmPOh7dtvpZ88BnN4gt9LJYwfcTfRe5plibYTys6khd/0Er2gJNx9W0ywY3B/
yDEsDuBrbqb2TSPUYcHbK9BJdnrnVQ9Q2LuJfuxGuv7LtXomWcTg9G1bNMggweN0XT9lKPbIjVuA
aZHQsO4wZFpVeFeF4wZR+LMZ4EiiMEYHoofCYCEBn6zKvW3Sj6xkGE0mQJ5vGJtCK+41F/Poyr/N
Yv6CFxxoMgRHrYBEyQg2mRqJgszLUZ0OFIUgrMhEmw2ilEgNFKgOOc0CQZkux/IcMbbung1iu1ZD
NsLgGWBMQW+F53BfJtkyK4bhfazr73wibpDMF7f5WvrhtCoB4fuhozqZHmSpnmABiwc26bcBun/k
agc1pwI3P8Wti72mnXDzTT5c9Z4Ag7ZpjKdMi5KZowoyfSKxuvEBzsjXvrS1LU090PBm5iPVQNQh
SJUa2otRwdWeixGf5V/h0vHWWtVrIcOUI4v2Yx4fQ2wooY2wBKq1dqKSG0IYUkDxmb8QProHw9Xu
1Byr8vTDk+5ZAa3pkF1gDPMzSPNoUe+Ng/s9KJhwFe0Mhmd61LDZ14L8pK5xypllVk8ytJGTyJzu
YOD/ELF1z3bx1Ef+ufEm1hpqOZaOBb/WuBNVbOyJbj5SsFl1fEc6ylfqPkYymtnBH18Lr/4b7W4L
+WyHwTYsMGtiS2mi9MPEig9S04PIsRGdWmgjy6XVQXqx6FfMRntNguIIX61DroC365x2X9WaEmT8
V6KENm5rqMRMMH/rvqrSD8yzT6rmNSP3uNzwPiW1U6uHo5sBObM6aCGufd0AA2AgGXh+szIUnYg0
h4nowkB7Ep3Y98I96o579rT8otG7xZWU9AQenyqpg9I5Lqwh4mPvKmcHv/4qCTHrU0u9HicfvjPe
dLWD3LU3sMn2MBmb44fQJY9W52548VQdXCa5Ud3F5vCu08vCmMIymbZgmQOl9AKeTqb3pB5MYbmn
MT4nCuEuTRzGLI874sr7sqiviLWiDq53S9tcDWCdGEW6X2wmRblNFEhdKPS5cypy2PiAiEQU2PEf
hmge/bq9gaS0jvT5Re2qFrtNDNRZafZ9G2rb0aPnNGhocAmiBJTxzas49g+eDMk0xSgi9Y37iqTM
JiaMDFqSVHkFC7GiKrNT3mYXOOZPs4sUhj2trK/IvrrWu+rrglar24XKc2sZaC7+i70z2Y0cO7f1
u9w5DXabzeBOFH2vkEKpUE4ISZli35ObzdPfb6uMA1f5XBseHuDAMFBVmZJCEeTm36z1LZFsJsmo
NTVBwjQ4NIgbsZs7Kbw4LRv0pS52NQgMX0JyH2Qz37pxztFgnPR39U+17t+qXn5WxSnBDNVirJkF
Z5OM8s+6PvedfVXvHRYKnn3N3ZPaDRT0VX3QcWByMfTdKekPXnSv+vHQCf1gJN3akNya38eGh8LK
7O4kgEOgx6QN688/I2q9fr9C0wk/IDVyxLt8gR7nH8GcLrKAJ6NZHm2NBHVtMFdA1q+eefSiANAR
+Xs6M+HF0Fm/aiK8EaOWD5jUOXt9GwiOeJZt/6NkM0Dbx605zYB0HBxHfn3IcHayCl8TQonQIWnu
esi+3zKuYT4DZDSchfpFm7h+9DPM8kGu3foE6T82OPUHJMl9jYn1U39JqmDZesYzsp9bPpT3uX93
x/igHt2q3AoHeLAhO5Au83bqQZ/k5lXJ2tTfrztxFl54rUiOLobqaXSMA50ZdYXzzCP9t9EQz1y0
96Gwr+m1bhBDqi8HYsrTQnCBZv74WCfnPEZVEnKhVjoK/rk9q151UpdeaoPY+9YzlLXxhJ1MWao5
2GuYYwxzy5kXwhRt0a51re5Wnk1eadymgBvR5S71Lty4FbIOCYWL9YRRmT9JpfsW7uLU0p5FSxcg
w2HjhfG+taMPoTEsHdR2KXJWwjTuQ8atJquMtYeqhbXf6eweTIjjPX/7++j3F1QWDCNn580oeLyr
sj6XXFBosskiJ2a2au0Uqf4RuzZ6ljnaxbwJY2RfgXCqc39hY/tXAwE1jJRWfy8h5yfh9VvvkNpU
Id/inUiVjzi20D7m9nlmDV+cLJc5hEHV+f08Uro0iToYwNQt1vUv3wN0VBTHb9Ga0vxpo3kNqnVp
hPdvaeW3SEQ9daOKj0XjEwlyZzck4c96o7UjdAftNk7pl+tY547Y6YcG6eO3yldIrvV0Ur9mk37O
hfu7Rb/zd8mlkozkY7N1IwKWaiNH8N14yLcj8RAkPPQaBwya2XxBoUhXpi12+Ll37owBDFubnnaA
u2N2YH7wG0/7uhi8HyHFWSWsjZclX99qT6vgTJpg4hsuwaKC66j1xm2gm9cspUJodKQIJlML5ABl
Y3Urpw8/sgFZbmZvUOZuuOfeA5+SjNRLrBJiAt5cXQm+KQl5Yl+Vtb67akleWfjYNqQtCKk3HlHj
8NgMZUjCQLb6vmRB8HIMat/RyPODE+X1WiRX9lb5lIyruhqQ/BLi0ErkR8CtqoUdiafQ805D46ar
wut/uY2tLV2oBwthxCw64+RLVB2upAmAUaWFm6zR3vM24BqPj3ZKRwFD0Vx0hbibRr8JXSrYLNBW
cx7zRkTbJifwIkZYpr84bXM2R4uBDiDFNCstxgcmPDdwOow9JyBfbbW2AJyIJuOQKZWnkR2XUc4W
qxFV4BAAFCOFXfiIdOlSO95aP9w0Dq7o1vfWThgczNFEDRhXAKG5Y2PDEAdHg1lazvZmrmDNGoxH
VA4T7AFoRgZjo6TZGwPvRakuuVjmhJ+0iHZLe2+xVlCgsGYB3P2AZvdaTmJ8qJWWKEAGBq6Ckmsk
41YT4aojVYJ9zAwTG1QMgcZww5u6PePnAosviyetzLixsV+DjnCeRSOwiUP0tg3IK0aQ3WToMp+R
FXDrINhnDl5/kjzbFRkX/PexrtYjmxT8CHa6aOooYsvpjRujWYd6UgA4BJhg9+AhRmPaDQCjYDzQ
0zDYOrEC/ZhavyORJsAQje7MiLCBlW3+KMnMdtF9miB0vv9kpmQwSIVAX2GvMmWn/f7PzEPJOG9I
SppX4FgvicF9lbXcc7HMXqg0b6ljXK2aC5i4h3jBoR/HzVMj7asTII1res4uIrj3blk3y95FdVhJ
GxudoIR2mOR1+ZIwS5Y3SugWyuA6Fc6qCGkYzIA36BgYg7cOje5uOt5vko77Ra7M6ZIYDRzGH6p9
qykeH4ABIGCdU30pPapNi4a2a2rq8eBSyeb+3b0xgyIGXGM1A61XyS+DMXijQTm1ytWR5fJrgOao
jrIJfb3R+/c0LTDL0+ghZfS75KNO4Fw0VCJdeLTn7o5W5YE9zx4K0r0VvAz1NFBXDHGjr52+dUXy
oUpbbDebjOxXKIoPHFJkd/DcZVwx5ZjMBk7zmWtzVsdAX0TfWhHJZuG7eR3QhqilNJUsyTsCA/NC
K5IPF9G/ZderjA3eMtpWV0QgWCPrXw7JqFZ0jcv8M9Y0srn1tVpStY3SIVVHie0XIRCoiQ4LjPkS
z8Gnjoa4gMw8jCQe+LOtzCvLQudIHH72lfloONEqafmtg2RbdoRhAzJrYMOx9T6kk8Zwbuah044R
rUybb2a4KaJFs0FkCgetQo7luHd9FrJTynsEXBouqaruNJfnOdxl8ky6enjNI4aOjl6DNhqW8LFe
mAlzOE6vcYWdVO8rYnBdniB80kH+nBfhsS/ke284W1IQ2zB/5cG6M1P5LG3jlbnCDYPm3rKOA8cv
KTJIM8dEwRf0X5Fk4tbUAmgNhaqtZJeA//qq+iwqLn03pchKtZsnGZmYDEvJcQz2JB4TpR19ZJJ7
gJ3No9u44J7GpTHQfvU88KYq+ojh0j2khMEmDhvZLBhRxvbPVa9vv69BPeBnsWC/T076gdRmXUsw
KVlLjWFWwTVAodj4UDzDH/9mcvTXtQEzQKLh4G3q4Gdt96/pcFbOZqIY52iFanel9/qwdFztpgYA
dSR3QddRkOPJBTjI5nWIG3PxrVVORnocjQzof/dy/un1ODprDB0xB/4wdhl/mWONE6AhRik8dlx5
SUocjIuui/axBKSGMmubhPpFm7WL79X7NKn25OguewYPJMqBRQb2vvecjyYWD4MTLk02g4Wn9PwG
JwG0fJoyGOD7xI42otWfhlYDKchBjxn8NR3SJ9WpmX2IeT+5dDmaRp1E2/pYsIbX4T4lF8OBv5Yi
wWjDTQcDkycNlB1A8zG3208v05Y8mxDoXFRVPCS4+wMC7Dv9U4snJbZ61v1k14di2SVwgLUQ88dy
8G9tCBaJ+7gp9UMPj7IXcYnGWuwjjZEFWQYFPl7uwXViZhzQJc2gc9QhdpnYdfoUEa42EL/C65lq
/Fl4JJSz3I2Xw+AshUOfICI4s9ohalWRy+SgBIrD4M49JPn9D1OLMmDFpXOWY7t3Rw+8v4e+VBA0
Stgo4uKBXYKRYqqLGZVBdF9VTE5EYp8zTkOl/ZWGeAaVto6DAjtJ0jMICYZ1WPmntksvDbeonvuE
I9iFvuxKHgD8QvvQEs+h2OSToy+EzX1V4zfyJ/u3r1fb2q52VTOdiHUhwvlsjUgCgGTRw25Lpl0P
zmhDxw2PaUL6ZGCdes3c/+sL8p82EI6OeN801UZNEC1r/nmsWlYusxYAWkvHZIwjs1wFBzs7N3oL
CQMidaN4UPq8f/1D2RD+dQfBj8Uw4CpGCrel9ZcBs9lbRVcHXE2FKjFAe+McJBDsbEZ0Zt8D50yl
fiBs8OigF2p93KFceWBkR1OjnANqNjnVXEU5ZaUMvLNGczwFJi5Cnili6O6qIe8T+VrzXQw1Df4e
UQwMEtRdkJtkjjofk4V/SGNNx4RTOZIg1t9l4e2mWIIOaO/EnV5TSe2Vu/mR+RlMQVp1YgWDCLrI
YNX3fravalJDtACPMQZRYUUvqcYzlupmVA/aq4cawRh3SSfsNEyIRLtKZ/+iRlq4vc+qw1O/o8YW
bqaoVoPa3q/vNkw6pmPMWHh05GhNWynvBQW6G4w8WPXlNNZ35eN0S7Hh/rqVRXln/H5X13ZueVe4
XnUaf5hxfe80/Sr5nllpc/25t4HlnD3vHbO6t8x+zYGXryYF6su/z4wQF0IQK2mZWqSNUCGtKvz6
brl5CsNfUNYaVReFOeygEFffsls1CYVmGFAX67pBHmWHBkLY1wkSZq/pNx59bOAy/4KUlyhwS9+F
OqUb5lZ4LmgMgWZQ4XzbBidHe4XBdgRqcQ3Ay5kdH2GcNFB46JFlBlyfz65hkzdJSrdQ+60mIha/
qRpdhmV1dyW9rsPArmSmWmR5sbCBFs6CX9T3gLaVeCPb14iC5I9T/n9VCP9OhSB4mv3/TdjP73mJ
HvSP/O3dr//7f0z19/+uPzBcg5Rr4bFtEpavgw7/L/2B4ZqYqW3TUM/v7z/8LwO2Zlh/wxNtmVxN
rMQsx2AL+HcLtmbYf9NdBw+2bXuI6CzH+k882Iga/nxouXwTFBPEnaCTMJRo789nJWmTVHb6bNyG
CMSQaK0l1h3MvVgjZke+KZb8bP3IbO1SJSQEB3l2hRz6I+0ZxM/dacaciEyulvNznwq61Nr6bDUy
dKqfKdGKUCkfoDZvnCpiYJi+tBVfRvIE79jRhztppyEepZqFymqQIQ4dzpTAVjW/ni99nfFd5gbb
qKp5BdgPhmqlE2NUZtlWZ6VTTsxgVC4jYTxxYx0Nxl1Df4459MM0R+CqXSLTPk2uPFAqthSmFmdC
Hj3WCApoTmvWTcwAGvaiUn/WeQDyRi3hOy01MEB1WK8MYxG4rAkGQahSONHvV+llrO5VSUMqxGlO
rX3nmocwTq/NlC8R167m3nxOp57cxzvElhWcsYnhNezgIP0sGHkzdASZXKfXUPAnDKtvjjY9J0Hz
VDKdUO+KFda7oBx3lsC5xYZw79nVlsQosEwlgDnz08iyj+oZVSDpS8azMnKDytjOhv7qxHSGHthk
9P6PXfAGOORAYh0HraN9FZTsD6Ov3T3Fci5tcJAa0YDFSat1xMkpsw771Ev2gYX+aab2kw+xxkqu
kWswpq1/KHZfZwdbxz+adfGkb6s8O+ilvh8g+piWtq0BqwWP5E9Tj5hgV/If1WCuC/Kx/Drf4k5Z
BA15KszGHW+Zkv0S2fUT18Au7/BFd6QO8U6zRNd8DRuzB7y80GA2U+slDhm3TtkeCwaV0iFlKjYW
U2ScED8vK0H6XR0dijy4TLP5OQo+EWdRcX3NEN7z4RY22yj3ySQbI4ah744zfanqaPbm10Ka+2G0
XYqf9ENUn7WFSKyfF05ULMGh/taB1RakMS8EMUlZI8nE1ZYjojG/S1dVUeOTMe5mDmaktEogAyU0
QXZ0Te19aeas4o+QWtJqlmN85XPoeNT6rrp4m34/h3aGxyYC1Wgbh8aOrupS0IcDz10exDbNitB5
tndSHlgUk27Jo8eNdRetYnJDkvY6lQGJhZZgVZAwwU3b9STSe5W6X14QvakZXRe7L3E7bixGwotk
nj6zoERQSV/f8GGL7tlBYR379pfe6Wuz3+LL+pTCpv8ufkRMeOyG+FZmqknKE8t5aHL7TVBLwiiB
JWZo26QMVuSKr2U4f1YkRfWkeUZQXn3Rr7JJkFpHQhvmNN3aA9deESWyGqrhM5ysA4fLbwcQJwhO
49COGEJqcF2Ai2LkKcGy9KZnhlBXnI1Pek3Y2yBckMLM2DSiHi1q2CrZjs7G8VqWncXGa6O1abSb
QYuvYNSyBzvXH5nHVHpGDOc9ZYuewrYUYUYUrHnU0vmz6GPjAYssXkXm+5IemSL6EFvWpTXGn3AE
9qarhkxafdSBr9Va9Ubrv8lx6Pux9YrHek/wH/iEjhy4lGaRtn+pPFNeGb3gpzHY1UZvKGJiVjfb
jHtQn7wv0DkfNkD0ucrujev0Dy4rlLFw38BM1osycTeuw+FZFNwURsJJHEzYoFXLw3ziQlLbNYa0
PMT6a28O+KKoS9xo443jz7iL3mbeqkTXtmGNmNnMGsx3Mjy4g3lEOn6YDnmJ6T7Wf/ZDgLG8/t30
/BjbJVoUAhMpR8p7u58wrFcsMWT42BgpIRDuTtrJNWS+zarlR2doX4NprLIyPU0JmHhYYp+5qJ/m
JIYUTECKkx8Gnxel9S96I3Z+1W360jpI4AeSjYJNo0Um5xQTqELDjxcHEg5kpAcIAuc4N45JG23g
DDL247cYi/JH2QUXKXe1nZEeGDUZFbXqAVlQy8BcZRW8ZbyDgWbtR8nb6wUXasVb2eW3SPtVtXz/
3Myu7q1ViI7ECG7p2G1C0Z7TqiPuB+225u1MzyEnVV/2nnFQX1pAlMxXuWzP6m6pg/GlZ2JteIQv
J1AT5+RNT92z2ZA2k4i9HstLbL5UXv9z9rmpq4nFQTq/0s+dXM87FzLZuvMksI15ydK+zkb+wzeb
p6HmgJwIlGu8i6vbJ6831hHB62056w+yMJ+tUdu2rs6bkm/BQa30kCBWWrS8O8S+vq6C4Bn/wkFD
wkJb/VxrRLg63KSJx4aSPVSVndVcCAz1PkiTNzd3zveK86RN7a0Rzz+nyDpCt72MXbNqgviaZNpF
l329qM3r8KXiMqv8yx21r5IxQ8gyJfH6jU6JDudqA5d/O+W7HnGt4Cgvw3bT6tYhsJj9GO2Rny14
2re04q1ilA8Te3Ug24yA+Y3N4gdYlK7NLmq1Twt1rCdawtY+FkO2nCePolpBz+LVPxRp/43Y7luF
9g+CsT/qHg+8DWAcndrsL2K7uRyqhFAP49bqyV5v3JewdhH3hQs0nw/suHd94x15b/bHkbKmsPOj
0zJRr8BC8wGQBPuHyBfyUPi7/G9ekCoF/1HB9v2CDLRJyLt8rFRKdPqPQm09J41nxM52k7K9IMDZ
dz29q5YT6eL8Is7hVESA6yfwUm305Lnv9ecoJ3YD2WPeUYRA444j7ZiOzQUHP+E5gCtKuQK3vDCK
p9C0txEizn/9JjrfhJ4/v4seMj9h64blM+n+q601qIfRdCJnvIVedoHz9Woy52ZhrmXDG7nvOX12
eRRRyNjEMTeS12UZT/00/25rzgGzABScXVKat0kQrcKguC76XVsyjkxBawUEQgTpRiAaiecEH6D5
AHp9hf78NDMW7UPGFnVxC9s9oq9V3b2qkIm5WEFohH8gNkS7PEROs2IB+5AiqVWKPcJyfweZuTGy
bombFosU9lNz2tUBn2p6QeKwlC6ZQbzkJKJmIS4nQWPgdRwc0M09AsV7Ja/EApQtzV4sioT4evhg
MbDNqo72GIqwD42btOpXQekeDQ2GC4q7XoArCq++Tp4xVYMhzAsek5n5DcOMk5tFT02RA3YxTyLR
jrIYVtJFvGf7Ny8S1BXZMjG4W8lu0OfsqCKP6DYXdl4+hj6uIdIg6/p3RAkR+h0z6EdZ/HYGRBBu
oMJk84HsBeqXUD+2YfE4VQ3K/fiaD8mVQfNuUNBU/7mR40HXebWDXq+wu/P2m48azsfE5Fjtho/U
acG2Fu27AMQ2BkdHixYzceKodLfEV2GPJ2Q+lTsan9faeRTth+F1vxIIyQ/DIM81HMQwWdUxqILM
Yg4dLgyL/aktmyOv82DWE0/x7KqF9SWI56XW5291kC6T1DoJd1pKx9zj6lt0Q7hnWE4GtiTVprtQ
xaOSMzCV+94NY+hz000ba0Lh6lsXC7JwoXND+xhJOfH2aRHewW7nD75+iz3nWUbh6yhJi/K9pxoT
1Qwskgt47ebjuYvtU1yHt/HVDCLQoGxEDVJMDMu9udP0abnZtmgXZkcUS1iSY6hLrM+BvUWXm5o2
2/8MLyrPmhLrRWkd9Tx4YXzzyEw6luhEJ+xCfv/hzx+9O7x0Pldxw9vIXvCHT876QGXvsRB96B5q
c3pWcFzX0z+n5uLW3ovZ7zKQTYLq3KSqMki9Bu0bCyxU4zmNiiNg3Jvh4q6X+SPWJfxl+WMEPCOx
q7XPgL9NBL3Vy2xai1okpwjoghw3E8S72dCOHEdLVUBmWqgKugsLpeswVwupe2f8O08+IFMn7HYD
vZJm42EqhXYNemvv5M3OtX/OGPMqi0iRaDg3Ml96PlVqwrBwSvmmunWq8nUHXHiaxalm5u9kTDBJ
SQU1KOZ5w3NgO2ndoiWrKIy0FX2PIn5sOtP7UcYS9jU+uRtPMq1w9k1MTvIAY1fQMoiF55GmVnnH
wqre25ShShedA1whSUV+lnXwhgn8QH6M035r/a69FD4AM94H0il3KTCacp9CzYtm9kVAeNX/DdIH
DWvr5eEyyUvEX5SUUzlu50Hbu4DZ9QwSWc96mPy1CcXTrDWHfKouoHmLkl89/YnueRUaZLLwqxhy
OCcMfKK42wbWdA4bjQju6KnPsmUUui926S9bgK0O7kU58+PU7xIy+esi6xQbzGCDi6jak6Hnx86w
f6nvKasvvQ83pm/f/ESlUhgrXeTvNXnWxOwyKiIqGOMPMXE6fuKE4rx3cFQl2VrU9SWjeOdePwmn
gjzsHRP9FholnudLqtcHsn9IoQBpSSKXSWExfAwzeMggPTZt8sHenjzBUnt3CEyLaM/HcOCbMvIe
yncJndMrPgITsASQ9ib9nXv2tqe/TNvxTB78UxeaJ5dNbZdMe3OCY1vZe/LRLjwpH1K2jjOnXaqH
X6QHUmQ9G75ctczTPeqvqCCxyeLwK6MV1OINfqTrZPVr1RN6FXx+O91+X8FItAnYOOd8FIaXXBFN
fA0l4pF44bGpdDM6tPQigmg/zdMGhdtWttMGS/at0b7nx8uQ+zjWI+RGck0vf0lHMq6Qk83+jzHT
jpo9rlu/fB8d+1TgeUgMNH+ZfYpcVlOh5j8nc/hkle0OMSjI+2aXm+MGDf3aaXD5EtfS9t5L7fnP
QnDvFT3hTMuxIeIocfZTrq21ULvZqppV6ND0FIXas4nt09b8V2H1h4QDLZo2rrS2wzieszp86sd8
Y9koGOLiqErXpo9WHnkNBZdhbwQr0yKTb0A4ink0Hg6BA3e+qcgZxso3esockiZsZzm3xyi9O755
qqoQCDyIejmfY05HLTE++8x7KUhTm3FT2Y12xA3A/ot0Vpk0eNpc/IxJd2HYs58MMi3kBxNNtt/I
im2fZ6sMmMk7e7+mbpnmJdZCrs7pFA9WA9gTD1mkXYU1ngG23vjxyBzaQzDy2fNA1BMuZWYToLrX
eMF2SUqzwTdKpnwrknxbv3ZAk1OLaTyfGau7zcB1N/3K43AjY3lw2DwAIFw5M6x1Lkm1lrSdADp1
eGpIBR9MMM0I2sjlrub+YFv2Vlioa1Tn19mrSotfcPDHTLXkCeTtQQ4wVeZDLvSffhyABSQRzgRV
kAdHb05/tMkWHPKqwYQKx5ATqDoPZOL5sA+CqsfIf0oN7yuy4eTY3jvL27tddfvO/yK+eAuafuyL
gOyj7BUT6QZGzErzBtjNLmy+hZfaz+T38OBSuZ2YRqRl/Qzb/NLgUfAFAX0Jq+Rye+38Hl1JV92b
kJkWD4Csyg5FRoLCnF+sAp5AXxFa0GURv7NzkKFFF1//8otobbPL7EfqTZ4VkER7M0WfzpCbwGjP
drZNyzf2MoofaxOxgjPMkY/ezVGSx/QxjnYjWylytXXaAVdIwf4Z1cGvtK9UE++R9cp27sMF9m6W
4drtVCnpMQ5xD0PJr5OU7S/cg//OGvkXywgFt6pdPRhK6n/oof5ccLOEE6FrDOPN6kLUlTgJab1g
BV0agpz+daFsqNXPn+pkR2CGdn1IV45uiL/6vKp2ars2d6mTOba8kTFGgWRpIEc1HtdE40EESvbU
gocB7moIpjysSQ9gQBYSUTPZO69vLpU7PP3rl2X+0/BXvSzLsE3QNBTwf22CgAqThm6K8WZmzyPP
mXhMoAy/DvZD113pj7lGfqb12tw0zb2tf/KnbHlhd3e7roS1dqyHK75HHjb4q4kDGHDByomFaIiE
acNVuCiiz++X/B9tIf4HAVwZ4f/DR/JPFsanMn8v4j+vD9RX/LE+MP2/ubprWj7kRGTwvnKs/OFe
NPW/QRJSJFa6RcGCgWv37+ZF2+OPhNp6utAmDF01vn/fHdjW3xzTZStKTrzFF7r/Eb6VhuQvDAfX
tE3bFmod4QhMkTSBf76FonYcIKAjDElzo6Vk8ZJtZ4UXqSOvA3F5zFMDp9qQksdJkpMIhoNXE5U+
EwRqTbJGJgmoNRZgnby0XiJogFuca1th5m9mIthaQ1pF2Vm32Oht5wHZh7FCuvVa54H7I8ZbAwv2
ta0ZVBgeOep5usWtBarf/GG5RkTiEckqc/g5mYjaAdU3i8bM9n6mIwot/WrZzpSQOsr1OqWtQbx4
CmsWs74rS0aX/s0c/N2ci2Y1Ur8sBkR7jJCecrdmck5852xKfTkmyUJDnLiUOTFrHTkWks8GdnSw
iJGxEnOUU/a03bpIEUs3RFoTlw6/SJrPTF2s5RC59qoPW6gg7ZY4WmftNh0mCYQOoZVskigUi9rB
eNFzbJIx8OyPxmvWUu8GIyLIcPTAFsHCWlio1R5C128Iu9OgY1rDnl5zXFqJIMeDvzCnyMZ9L0OD
O3bXSiu3BUlBy8hNnowi3vXlAEjHgU01GvbKgo0kVe9sZn1xmtdxQXPgtikjkRoSTWzoyPz3opLG
Elzva6U7qFSdmGwun2AJhA74XybC6NN4P+xZwvRHQl8eDSLIVnLSswenOI9R80HeFmJD4YZr1jPP
fWPri47kC4A7kkQBErIJYYms/pqWEj+bPW1jLCwdnvWGunfh0Abq8wizzp1AydQfY8p8fDKyeeX7
v9OGWkYMKEhK922sQE+QN0EWsuiPNqK+ReaRkzlV+r0e/W4bq9jqya4WjUQZSZMBPWK0diHC38WA
GHpp5vSbo2Yh48fC2Fk+8798l6Cp28bpfEpG3WOVVL2DgXAwErTpVnnl0zZ9n8Kw3aY0n4HSdXkB
fBG9/wXnVCwTuytQqQKoiqb5aBlHrTL8k4ccZc6LYN1Zo72EXl48tHViHwBjvQ1B0G5n6T0NeXbC
yRAw4pXEJ3b6vY9dUtKwFD9gayXXhLiQRdRBvlCBqTpgXc8mIcIRZJ6Si0WmomoIHMIhZb4PJaRl
C8p3HBAoJfGOMbQ3Nr1blathKoqF7FidRGMWLI0oXc913yws5rXrGpLllOAZY7BdM2yoUtyP0Z4A
U9wHvbzTFU1kYNvI0usPQwuLTaJDIw9E9i6RlKQaEiofqS/cV5sRtuGs/XS+e8iJFo0rORka61Vv
Lc4R9yWdI5PFd/dS8c5GWh6S3Ma2Icjix3GofwaI4o3xbdA9bqjyUhAEtTB4HBEqQgB9XAuGDrGx
vBajFS+1W6YQAdm9NoV2GFCu9YBzt6Gbxdswv9b+emoK60dA9BdZJu1K87mwpzGpVnAMzk3OskR1
6rLUjGPjvbcJAe15jN8ktplgSUTr7ZCx7/QPYGvJQ6rmXcpYl91vsC4z8ye2Rz5wQiS6cj9TLREf
mEBc3+kJaVnSE0Rr88Yx+Eae2li3QauiReYAbxC1fafCuJCw9DhxMm8TbZRrnINo4clqKUZST5p6
JO7dNRCkUW9b0tlO7FRcHHsQDcVnOHt80AXUexEOV9aD7BqIAq0gmhKGXvB5SQB7focgd7TkE/oh
dhcyI20203/EJvcOe+togSzBfcjSCTZH/V7Z8bgdjOmWs/ddDgTSkdU4oZMy4oNIAhoz9li9mIdl
6hGuoNEsV0MArGfS8jX7wyVBM+myihW2G3e56XNJ2W7cH1lNFo5r73OLKIU8RiAbiGYpMpFu8/w2
z9J6LPrsjvv5NPazQYMX/XKY0ywcn9zxIBToVzL6mcgwViZuglXgaYxp8mrZmXFP4q1hniO0Qk07
dUtvAIZjx/WITBgRRoh8amnnLce8QaBsIne8Pm8dqcKfeAMiYK2cjiznDUz8PN6UbjgtifF5jmL3
NQkqhm0VEzcEIlfdFcbWN0fyA+r2QzRotlIvGMnk6O/zjGIwJE1gEViZUr4ad6tL7Y0bla+BETZH
/JVh1iVb5iJLGECAj3uMDTLmNXWqKzEG0gBt2bc0GZOx8HAhnlKNlkoWVb0URtE/svQAITQc9Aam
dG3lRD1q7krTqk2AHf1hTJpqnaYYX8OcWAqfqxopnWAVTXb5lM83nc7wZMwGUZ6B/wAl3j1bdfOa
WlOICGAcuC/nZ1dEcuvbrOll+8o+nSmdES0td4zOjhdb6ya7Gg076Kyb5i1KzXgZO8mbEHMNnKbV
HtGtzprHjEM69jqabXZc2A7LqdonceRvwlXpEPjUzmn7YnkNWroxPvcCYoF+rp2ierct5UNlFDSZ
bFAEp31LI7MYa3yKFiiPbTKvzbr21rYl8xd7zo866zZpkUiMyz6zd0WWZvvR+QyiMWY7Jevt1OGF
0pqROVfD3jWokuip4z7faoTgtOBKd1S/UEpdtRA3o3JRms5IHkf70I/hKqxn+R66ZDOIOk5PZo/n
wTIwEfit1xDUFGHOaMR1IFXrQPthrKhLzrIIk9ciIq8s6IHz0MHbeHpPkTXVS2N8BXU+v3vpvgln
RE0TPV8/B4BmyYvs2DY+1np0qpy6QKfAAJ6cCxpl9a9trvNOaQTStqVORE9TlyeT42YpyyRaDlXO
aCewqhX0Of/gy9CnGZnCDU/9N78LJDyIcTh+/5ONN1inMY+XesMsoQ94r7zAtDdFETKdcD9GYxTP
ID+rhYYdKxV2c4vNZoQ5E+nrjuRfHMs1FL6WJwXrkLUPw1gyRCa7jr35uxlG+3IwJ+ZsGpdGUA72
mqmCfcLwBouG9Hbk8lRd+Rt1ZXCtzX3bxtgYqvYytx1cK1V3aeFZolTZirxhPof39f+xdB5LkWNZ
GH4iRcibraSU0pKOhISNAiiQ915PP586ZtGL6akuSKN7z/mtR6zvVqeLylZ6q3StkvLTQQDQyvra
JQ6htUXGvF29WKBo2XjQFeud7CCuUMOnTGUXqlTXCYhS66C8kyfm5jPaBiF75JxaJPyQCFOjL17B
YGLLKmIurdFGGPQ0ZQtLOUy/pg4ftf6UTP0iU080kjiloP8KUkzpagt6nGr6ax9Caa9gXcHYv0mS
s6V9TvDPZl2jNS6O+TC7BVV9yuKmE8EeDcOsQP0Ap7nBaFZRr50o9EmF6Yb8WGRog0SBG3XohkJr
rKCUvN1EGBDSV79HazE1VZa/YkveZlIvWyuXOy+nqdPW49STUNQVX5FJFJPJjiyxEarycBzqdD+z
7TPIHYMQHwd+CAj0F5pmt3lt+nXdbjXO9m4wtrUZ+I3w7CN921qWVyzQuqngtZVGFC+i7WmiXzXq
TobQkdye6sBPUC6pPlx4FEkMyYjWmmkNIBixsHz4FjKViJEvSTqkRBjKukGKQ6GqS3g7zsLWXtOt
saHXqxBYH6jNvIzI45E+wjIUjj6VrmgOLhiTu+xzuiHXUiVggs16cKqFvKHRjTenQwdkWU4Xl6BC
01bgFUo5v5ci2ZxHLjIj2F0adxvDRddk670pgir2vZOk2aqmgHnvlG05tD/a9JMghddI6BiY2hcm
DRH1I+FsBHlc9PwrSyh6ZB5rEr6BI/z/RIbRxAuOTXug6tpC1Jnh6i0BfquKtuciR5lwza211tlM
mM/Wwlq9O3cjJoy2fBjiEjDYpluxfMzFsY1QOyJECfCDDshGA0Em/46CXWLsKEEmMjilV5kki2ac
t6oMh9FgX0GoVVNvV2MvRQH1RljfJ+A9zHCMIrhD08Gs2Or9Qk5yXrp5nTKf16D1mrXnQ0QOQlIe
KQwb8QdqAf9U9KJS3dHL/zpF5EF4FjKm5s5CStrvxonWeHRLukBxfYPUsqrsngKilgdzXhrbCInC
ZLZZUCXUkh/RbaNrI8yATHs7HeNNZ8oYxA6RmgRbRQaVWifukIuSlXHaSywNgtURFNbjG8iRpGlJ
O2yDMqL9KxqdxZqnDb3iJKSlMwZ4bSNE701v3clJuRqNhFaHRvEciUdPrUP8WifRWTNImK51+ADO
192gSw8kmIGtzgvvWSvfIxZFa0wNkPb5li3VtxVEkhukaJpI+OdlmnmCVsCTVq1QtEwiPGI4Op1e
XcVx/hxRHNmVChPW5TehFXSnieo3HVUs2x1eU9POB9IbIwsV61p4xNl51kNz2Bhpf4ZbgenTD3Mv
fyVaczKm5ZmUyNfMgDh+BQC4lp/AseaTbIb1RFhs+ntSV5oH7AFy9lnV4lMW8taj2hXAlppMYOBE
Bbklp3pDPWe//uQzqYNkUMujg+MxdtRkoTON7sC6NAjIyv9Y9viy8RgmU4djJlB+KLnU/bII/zUt
qp31a2Y04HumxfVF29eqqIrw5gYPWtqWA3Tdd0eI826K8r+oFr6oDiUvrELeQgXXJpGUfKcKGnWo
QcZhopdHucuZ0ObibWqRgVi4OZDybqMOXmpOcbLJdB85iaCLW1Z0zHVy1JCLo8nbmDnvonPCy8Nl
6mlCyaoC4RNuwjpPC5e+Jh1mWvMmg/B0PAD56uJMJ5QCjJCrTTu96WGDdRznTBlgTkUOmBscM7VR
egXNVF5QyCwc5NNElSUwIr6okmSiK6OUrKDoPNDVszTOhAFqwP1JQuweSkuVlusJeJoE/27Waneo
6/1UFueIh7JLnmZdOYWB+wbGkhBbAXEWz1aqvFs5iIsankg4dqtIsuWdjBoK4yUA316SvqLupY/B
oH0umIX/36ruEzv5aKUwbbhm1XNKK2F1m4x9oxeekLK6xlD2XxMNetPVUs9Nf5mnfTojK9/Vj3K6
BoglLK+l0F7Hq4uKfAo/m+VPRnajUlYr5kjW6DZmErQt4RCyrVQ6VcFh7JZcl/H4AdMhNmeh+8rm
84D3LgKRKcvXpJ/Zgrd96fASI4q/8s9S5yLsSU548eTwOSzvUb/rCJnJnkJMhUfNzg8RbZH4MKBQ
C24zZ3aqAjewlSOUYpH/jbSABke6bHmeivI1TN/z4N5LdIAKAYK99iu0nol50kqc6W9pQBToTxhy
UMrvI9jNqtiauH14VBCJ7prRr6GtZlQBq6T8O+DHFrzfZf2uTZQNXqtkU6mbRd1Y3V4zt2OEBP49
M26nKTwQohCrhwLDRkA7Q2Eh6aYZdHxbx5Qo8bRjr9uGsY0MzK80A5rw6MELLJkWHnLkT+J4w58K
p/6MZaRCSsBah1xw9GgqhX9anTI9d/o2CQ5L8hqnb0k+rokptidWC3kFEf/NVx5mjtBGjjX+DeKx
IY2wsXaTfqNLyK2pQraCr1rZkyrF9T7VRBns8ZTZZtiSDB5v8KKhRtIamXBxYkWoFPOyHvzFh/Xp
58+w/2ramsuLNlbpalovaf02KzzHRAOPJsLZkzp9mf2x7f7F8rnLiVaUkHXJHk3S0N0NR0yBagyF
2sQmUZneQncy8kTskMOY2bJEY6/ebUBxkscEqLQ+zB+RdMODbs9EephxTG3jFU4PYo5xTKEB/E1L
P7LwSCZEEKOegblukSnX+PA2ReEHCowN5M2z4ks70JtS7QrzIJUcTYtXtd+QrvQWqaRCAi/g8krp
oORXXtTdTAOP5nA6AhcpwiVsMRmnWOIUipAoEDyItKePHFyELpDUfZiGJ+oWzk+9czFuKyfcR1bu
9+wOi/HU08+EsZfAtfBXA+YRhT9hXnW8l145VIVHu6Cl/oP9TXAzsM/ahuXTrTIsbjZ4sbANxr0x
/MvTF7nqd2FvXmsEVU1DkhzZbQvZo9GZo2IUbtX4p5vBPhhNxuRzG97/47Gxe06xzeJqMqgEqrCj
s9HR689B2ckILvS9gp9bGGkPyRkAtS8x3k8yeUMCqoYJlYzlm8luyIlkTUApY0J2y0tgJI6GKyss
aUkfHvyZPDxL00Xr92iduNkt2IW+fOvjHVd2MAJFcpNpkP0Kr5EeQXsdrAbxZaRxM38Ixo2fIVov
RF9kwqdRobBhzJOAEMziR67vUuITjVwysuOMMspbqzyUTrV7xm0z5O9Lt0U6bOvq3bL2PGRhyQKP
6uNVDt5a4S+aflHSCLJLIG87ggC43XwJondBuRXq7b81kF7K7K8lgps5M75ow7WpjpN1LI2zRUbS
zKz+WxtXSb10/Y5E1EmB/HVE0+mja9YypgaPrD4RxS+AWx8M/ZHOZ8QG/Lwx30iKq9HBrZD5ipEv
0PfVgo/xusgvQf4yJnsQ1LE4yOx/NB04dc4RdhTHDz3kmoMo56/4GuTqMMu13Wk+DD7hz1Pm8S5z
AMZLQRbxydQYt6ca6i5C4naUgpO1kuw7bX7piwMVPYZ6a2QBxmqjk/pQxV99fcn1Q8XbpxLHm/vE
K3cnKzoi/LaqU15d0vqlQ1sQXcX+lrVbkxr2bKvPjyI/DuNFiD86KI7kJ6kbRpirqiBFur5rYEMh
57Dk0XVZyF9V+NEPRGlAfp8z82VInnl8WOZbrb5jexUo5iZJo6dHaJdED308llxiA9BU/muEt9m6
c8bk+T6XT1J06IKrWn2VmkIcOac9x2toMeRBvQI7HZbljiX+XvButzXdX956INOvVbISiu9m/y3p
pBBUv/qyy3ioY6JO0OEUDhNpoCEoYPfxJZECaw9hEQomEiLAKNBEwVPsZvIJ0+9C+gLw4re3mjv5
dHiK00uev81D6vFOER0a9Od8Mu0pzja5Tn/B/DuG7314Vot7Lu2gREHzKVmXfWBLo3JZ/Hgb4b3t
AaijwN088KLQ3Zqlp3I6+DSxiaVfxTclRqh0s2TsFMJnPDwahmYhAfme3vt0T0WAXv/U02NpX4mb
LtJzm7D1EP4CSzxqGuELHDdEHlbzv1R3xeJHDV/j/L2LaAbgi9NZE6XQWKkPwPBluKX4dJ48azrn
gIcJ/iMpPXEpk6LI9wfF/GYMEVCGB951LT0qza6KHxI7fmF99d2NGELyX1KiV5cb9xfvTKc6Zn7n
U1nG2ZGlrRphuT5JwaGoNnn8M1JEEILbWfN3V2G3437m3pzrhzld0/FsMo3zkvgIlnIzD/csx2vR
rZdiHu5VwlEy3CbfOVcO39/yyd2XiKvlxV/zuBH3CCgrfqXQt4T9RKRtQzGVw6VqdH8aG6vUvXTp
66R0dlI8l0PT3nvrjRTdsuJxHPGwzH4gnXnownyrmORI7Mr5azC3mYwaEh7f65fvgDlT+MmQ/Fon
VT/wQwVU8/TWVPQ5/JA2zTuLdSYoNpFwXiNTOEQTgb/0ngU+iBoTu5y98H1VgP0abwINmTOyefbi
8OA4zazvJX0k2jFZH27DL3S/00747ME7+BeDNxXUQdljjLyI65XQZuYNRfwep31W+zSHFKJvIrlK
kf8NeUd5w6Pa4HJFOccoueV/ylRcZROrP2skYQM8qKHBo45wEi6FbwODtUpj13BqkKUpdyHXMVX0
TpPpG2lWnayAXYoI1a2OpBKmeFb4c3xehoxvebi0asXLdeRhR8wLN7Nofun0hSjJ3aBHz0JK5i8M
zqOTGZ8pTiODX0ue7T7/GYTHSJuwhI8+wnziWZQ5jmv/e34bp00jHVVQHskfxVM95Syd7/P4NfCx
hGxr1ZbbD4FeX8EN0eVq1PtOJ2nVG8dHTmdXi09m23W7XkT75kCCAKfN83WsPHSTDBu/mkFUA0po
3Ycc5Fus0LdTbsvRYb/NRGoHmEO4EAV6mdu/JfLCiWx62stZDCPOtXKjRRss0woRX8mDozgtNjNc
YhOcesPlkZVH0iZ8kJEidMtw1+NJ75nfANH6k8hIF7lkfgQLPeMnFOdwi0a7bfiKi7c2pwR2QMOE
vB1JCKHNtunzdxX1yeqgFvUnDfCIsSLBz/SzkV3DcdeG2zTd5DWLXP0QihNBFFP60RiGHalbcdi2
wwbYnujrS6I8Ei+rSRk5iHvTT5rdnHHQ30kSzON3HXNTeRGXLfKjUtwo5h57E7+ITkutcTC028Kk
QFDTcCc6w8BG02fkbbz2yN61F+gHupcQUAJWJfge0kvS3kvZ40eymaGqPQyCm5H73hNf69HarSG2
Mr7a/IAhPsXcAi8p57uicxEXk3gYUl9HnAZKGAzny3ma3vPsLvdfmvITVZ+4qlgXcsIbtqt6Nro0
+rFtj5nsyn/Kck/0N7GErRKBbwj5FLFfsmu96vVlim9Z9giqF5OqUKwgml2T7nXUGWsolu9u8XIe
1N8kdqkpiur9jHpSuqvSvyS5x/2JnqptkPiSDUNYOpaNr0h25+jU0TKMjOmjIu4zOQbiKYs3weI3
42UZ/9pRhG/ipKZd2xIJNnKmfDMxd5WHMv5C5EW0FKv3m1Q5aE662KumN1Y3WTwMBWJlMEbUG5rA
XxvamS1Gb+Tl4f99X9b0Dzt1VPFJnzp/wgXsgR7c6ckuQv5lvZSsZ7G0D6FjrfcuOVqNGxsOhfTm
ONiQI4SsP61qN1rPKT+2ExPPNsuulMXwKP8YnJCx8NaVT0VYmFs/a8Xney4WBDae6+QZCsduYU9J
/xTrRNUOuiMii8EqgtqZrK2in8MVncc+nFFWFWEB0Xhd4TFW2Kcon/ay0Zf7YwAuvHz2Bu8Rp2dh
PRTxYkonwqGEarfOX63iozFiVQHXX869ik6ae33oahdFTo+G0ICf8PTOa6cTo7t2n+FC1lrTQcYH
BbirMkRuGioikv69F95iqbInkULtiFq64DdnE2iSV95wHGhrA3V3qASXLAYcRzTbsBlXvxPSSZ3S
o0y6yPKrHJ1oghpLQng8PI2EuKb7YHqlwcLOxSePJLl0EUxeqL+IWEf0FIv3PuvuJsF9EDxFQtXt
+DEDHifjhRY6BKWkJGhOR6fHlNV2n4Aflbc0wleJ7r7YQ7eHB6Dd2RFwjnx05Ih9avFjZjWW/dBy
6pIKrUNtHv9TvPOyFO6OJgWTZyLGRCgvT85/EGz/u3Rgo+YN7Zjp+jXhysbx7Ubqv4CQgISUgxHt
dn0SOI5CUuZPfFhquEV9t0SvQgHRSoFY/tuTD8/3DrDgTCmGXQ+beCNsqC1XnZJ6DSXbrMpb57sF
EB08SP/kvTK2SkAHNxNtu82sR76Wn2vQnvwT1L96/sY8Upa3SjuJ8aETnrjWO0j30wpc7xPxRhSd
DRbtMuewqCKGQxbPCB79iVwCU9lsspFAwwHcVr+U5pFbdDI/lu5CsFghPughETbkcEGpiumlNngn
F5IHPckTN2L9E4IxQWw4ag68P3xhqoGFBowH4uym9yI4adNdo8ap20S4FNbtK7nk/Uc4zJtc+Nei
npvlxDXmI0Te+tVpiIcwDpkBwoc0nw0oJ20ryojSe1aJ5pQjpV2dR2WaVe8V7EnZxRw38vitBd+x
SRW6gpSXnb5VBR81PaWGN4KZ5fplcL9laCxtw4Y8Petgowm40I7zhKv2IQOstB/zvDMfonAU5X0U
+IzQTKIEbWGvR2xcll+N5ovlVzK+CPoZ273dIhnMcFJcQ2aMqqHCQ/O0wCKWxhFq3t9tp+/l4Vp1
f0n7pxh3EUh5QC5jwq4aBKlUxWGJ3sv4TRr/zXwULTcwJUwUxKTNVyvvKpiFibdiK0lv5vKxAIAx
RbgSVhIj/yCPxqqvYfaOO9QuZQEc3SUORvtvgIYeBAqzir0mPFdcTFVnpwxLdO6S1yzLJpxfeTqk
wO+ooV8UnnoekZWJ+peBR1vBXqpeKYLm4YkYYoxLppfYb+6z8S5Yu9L+Dhovn7em8arFbzGlAPoe
ty3nW6a8Re3VyD+rhm3/oOEmqtl5tqb5QQuJE/Vuw/kpYTkdgenku/mfweEqal5h0SfyPWOO1Tjz
aJQmHtzhHGWIDM6GTXygseXIKrhH47y1i1UzKl5gdmXuAMlhb6jkB6p8bc6I4XgTJ2yqe42JY3Bx
tPFQxZJgF+Z2zTbL3gHXZu1VWo5Nta+Egxbr+EhHe6jXmUuXPRBJnlcqFNgfvRaPA4qofjOW+1Ck
PSjhefd0SHzGSk567VVpTmMA3o+jcJJdDghF8Oo/jFdNT7PsRq59AoIH4XemhFKdbnScck0gaUpE
Wx4eiQD6M39qXCrVixL6TbVlfAUKSmofi53ftEDQEHVGtWdzqOVzIPuG9tsqH2J+L5pTljzKeSN1
3I+uPv406fda1RNHZ/ZHnUcBa7bsTkcAQuILaflpEHts2/laBNcx37bRM5uxE3tR8mVVdJQT2jV6
Z3M6kWpuBa+xBtFEsNBzfe4tSEeOqhOLdvun6246O5a+IdSsz2vkaMep2QyKk5DBJktuBqEDc40c
2scLLA0+uJwIBhm4RbFlV1mo9usxgl9N/UHETOjjYBduNVR7+6kkBh2CqidxLAk2r4vvoLUvjUMd
nbRQ3ObGYIfKR5E9xE0KhKwe1Pl1lUoJjDZ0KmHSAjif3cbci+MJwAmK6FBwjqTUR61aqogX2rPj
bYfsES3ooD+N3tbrQ6uc/95E8yPhalFWTLS7qNOGcL6GRTmvgeaBvjCsqG8YODwhCxwhAJVcPjPj
W8PTmEtX3bp0NSDjcB/Jc2ST3fHtbC3Cud4iag/VXHaD6aqGvz0isJFQAoUwoJ4fwoM6ptARytng
7YztS6QxVJMhyxVIFJrTmLdpuS/e4qr1z+iIZD95+gbFvuVSJAR4JICiqq5sGISvcIVDq8iSaQsw
YZPyr1QAIHZ5hW7+SAgrqkSzemRMYUEdOJ1BQX2obyasOC2kQryhSocduU2QsDCspYpPaiRWAq/d
TG5SXw35X+Ig4OlOmdODB6AiGl6z9eGGWuhQ0gr6sZ8ZirxOulTzPRQ34+a7FreBxVRRgez3DTI4
dn/ZU8hkTLajgrrWWZymuPTs/eK3ML4N+SlbQQA9Qwz3KpWbKuJ76sAVk5tscuHgP+koKKHERMMd
PKE3rKAdknfLIRBQPq8vJ2UDIdILVQdmGqklrMXNXNE4tNKpXS/0jmk3eNesMz7sjVkmxzLft19D
c6r6J2+VPoDj45NeSsSFt6x6WuoWTsweep4OJ+46T+l/u7Xbd36q0QHRlsAaxI8fRNZqWx8Po/pv
Ee4onE3tS0s38fwbRibgzj/Vk9G033LrOxe+jIb0QqxQeDbAYHZ1v+0O6k4fcOHxjlrg12zbGy3Y
jRvJFgJg6wHkS/2Tpns6PkLgWwt/r/w6y1fehjrbWJKD3SwYtlTaOoL0JfCVKLLa6aq7AhFDmKJb
+/NiVzvFS9hAKFCbCC8kcu/YJzs+MiO+hfVLK5/E8AkJMMZb0Nau2hfYb5pDyG4wNAcKoQjDoovA
X7bBjomRhZ2LUeQ2CdPdlAROOSBdIJlPme+UyocYMdQa/lZ4UQd6bLpHpANWkaLfY1NBQ27XJP4h
PsPFk2LJWdMloM2xIwoOjkZbHx71RvX7ZB/55VYljcAfkb34o3VV5lfVwtxK8W4q3UTAiyz+J+fA
f6OftkfQvUqmSpt+MN71Vd71oX5lBB/73PfkxC/EFrlkBEFQw5kSpkhSTrINBHK3nlY/E2nxlryq
1SWa39fTZ0gfcnkgFZAAKT82nhmn+JSaZIASXooCt2leJw80vL5Wrgpa5RsudxSIrUcB+rwnOJmo
Mu4Q40Of8PD5Q8tYrlHuxIyKWm03GuzptLo70Nq4hehFrXZpCsZOjMYrPopAuQfBmzIfFX2v90gl
/+buJJU/Ou3B0gxwAIyCm+Iv0KEMX35xa1sXIAcAOEs7sVMyY4QTGNVHXHwXCofd8IsM1I6cGDkw
2nyo6Gu5IV8zuVogLFEu4zON3CIicq/4Azli1hfU8yiiubMJOFz2iwvjHp/6jYBa4iLCz0l+J74I
wEIaAbDgOpg+dSeEBJ1YlYvgJ2x/xelRi2digScq3lq+KjW3O2EDMFsXTf/GeAVneADgcMbx2MBv
EoKAaMFygUeB7hzLDatt/lEKp3l+VzMvkwq7MWFZqr+monkv9Pri2RQ3bXouzTnoPBMZgiL9I/Tc
FuotkHDBwZ50u1Z9rVteZ3kVkQlG0D6SQNOqgQHczlzyRWcnQlMKEHBUyws3Ms431qGzyYi8i/yK
CO1eVAmiwx1kMdIXFJRu++AwladsFWi0aCdCk1XtbvZveLt84lfIk/TGf9YvPTWO1HFeAsEmUAn9
s8jcALXU6IvFZVB+RKG2l05x4+Ii5xtO0f7L5AobgP4bGeNMU2Lmkd0WgGwRvqX+2Rk3Jt6GZSTa
iMtKnoBo3ATBJclCMt/0NV11YJTCAssH2FXHVPepiILXlu3e5QEhT6xuiZ1+zQqfohsGFRHIqSTZ
ZI2thRpqxnYrBL+xdgrjHcJ4vhF0nAq4tdSO4K2LhYqZb+pw56iduLIkkrN4aIMt1AxI+yUpMHGR
dEsesLopGlfix2f3Cha+hYxTP6CAkN5M4ZFzrFRto9wonFXxrsJMhaBjsNlXulOh7HTBj1zLCWVP
6GSbAHK2iCLgLGFsmOizm8T75NKkjTIXzZkf7fJiB57itzo+fDyKh07B3PW9Ks2wDjp9z21ELo44
9XyQnW1y7ITvxBHa6y8ugZ6MK/YL5xdp5His8zNpfwapjR27brhmE6IrTNCWKE1DjSxNB6ShtOFr
Ln22qeSBNKLD2ErGd6b+BuMtrY6V6qvlZ2WInkoRj7oJcJ5Yp5G0ofK2AiZibu06OlHkhACO+tHk
z7xYARy6w72BZSl/741/vfFTDd+i7A7yCZUjWbF7ktO5sV3eRVAcV9gYBLVQFWjSiNwxaRgcpgPb
bR//qNFb3l9v70NyVXEkpL7kxhtGnYUlT0/3mcL1pol4nBc0ssT03TsFg5WxZenJr9wKJvAeRXE2
RRvEmcYOgSmsnD8pLC/qLA5ci1BpPgSt59OOYD35l0a3AetRTQddtI+wFdoIOQLnb+/E6ydkuAHJ
cDFeKeoZoFPId7Ir6V7EYOt7EnGMZqtKpzB/ge8ArB5YFvihxC6g1Y73MgCPyshv4ES+GZTYjsAf
7UZ00H/bIaDjghUOVyo+g2F0ZQwMMdMe1YxW58lcheggxiPlcsC5lxCwc/Ejw0ahO5QvgYcdWz/K
HzUzYoT20UBHn333GL853kkN92n3tD5ACiDOX4PsR5zi40R65EzAbncB+XLicNfRy2hzBq3XpHmd
5sZGS+r09uxI0j+9e0t8Tt/upaltBgPOZ5WgutSrMnBc7RsHJH+YaSv4roXD0p0l660gyVwms2QR
DwEFSG11rwMVXIVrvnYi0AeCNBo/QxiSjAwk8WbAql91Dbk+z8z4NVrQQPHSsYVjsc5HF8Q4/wZw
tpPPmoJ5m62TR6MpXGnEdnluEWxbi0ZDN12OS8RWxDeCX6rhHx0cfZ55aarKZe9YyqMM/tSQoopg
O1qnfl5ZMQ4WAuX5Hrim6Ud/I7E6WG0XX9Vr1DiKM/pAayvOE/3+/4KR39AEJTvdz8b7fxcqZGOx
tYSfiu9ZOf1grbVDaW8WBzL/Qr7EPY7Dz9CG6jizopN/xQ9yrPqU22cLmVQTfknGAykkmrWQBhQ+
4BJnGrki4+Lk5KU37PGy8Kkle8NyeD1sYMPdot4gzrgA4lscndLlTGY+xPMzz37BsV0BuQY8ObS+
AApxVoardBGZI0C/0CeuVTPYDvMkQjFLLRmx8uB/EA3rhTKCaTvtRkLSwNOQDac8sewq/KHHjft1
l28JD8SgQGGZUKNx+zXDLcyoz8SlzYeJvZtvU8kXl6FrMOg1tD/n/7g6lDUpXK1LStMCUiaQXU1b
Kphc5nTfpNdz6WOkNPerRJPAb1IC4dy8iaSwHZWK4vAmddU5Juy6tGSqOL7G6h11i61E5DeicuUa
1Nx+M7OJibBD24hrRq9ATXHZIE53BfJ+1hTQZWGKe/Yy6T6fdflPxr7ST5+6+EpbAfxjYLh688LU
FhS3GJ50QBSwgm86ZTMFm51YfIXCtmtRHsdHffK6/G+QPihDtHNCShGaAVr/tXwFCFJz+vozZIUB
zpLFp8rL05YDClbkiQrvMAJ+QDtKORxRA7gDk8mGd+3fXJPvEdttvhudan4ZqzddQabWmnA4/7Ao
NZavRTD7pxH1CZ91TVKGiDrEVfOPynzBsExA7Ou0NXeBeheKpxzvl05H0tvSfwmFpyGRuk2cy6xC
JR4YYHg6y+CrqNWgFw7ANUauyp2jhW8y6ctC9DPkX2sd/BRWrkC4RFa+8k5xIq+I2/xhGPt4Psna
6xJ8K9U5m+/rX20JnyYIQ4EcaDJxp3LwCdGNqip3ZqmTdkiq7Ey/sSWoE9urKysH1JG69FSh16FI
0/Bvij++YWppB/KQ5rFs5PKeC2DXIQHRQIiyfm+124ksS9lrlGCjcEShMCi7zyYAoIM6KqN7PG4W
edsAEax4xwwdPKVeAYIlqDFOrIdRvLEL2LSJJBgxtqmfpz6idngpRuIdedA1lhQkzchWfXFf7Ebo
eGu/vpTI8HJIjiL66lE1frYw1IvYOZnyr0chZkSfC5v4TA5THbwvT8jDNn2X+HwxGiHQziIWnIMg
UCZYEjPkL11ux1l5LruW7k+i3b5n1unZX/cjhd90w2UYnRqXIiiqh5QCzhJqYZ43QES5fOC/Gqaf
AcnJughllQCSC76sX9arWxtePpHHqTDkKfEizVtYXlrxzPKtpv8igZEjeYuWG7u+FH1MzT1DsrTC
F31+g5MUcBthA7K7gDah2fIytPZbYzPC1u3Z4eCyhchb+95bjgTu1prMjWb80UhxW38XAFb0axKw
JfXuzPX1itoKKyfUh6cSMW+FBFdtSc+5tlCaEifz8IBha5YjZj8UsML2G7hSYyLgSRzVHvS9YZUk
gQbmJRLRnG1MWqiJblV9oX2RKk70q2oSSTYhhu++aMx1ZDpgvNTnSZQAnyPtARcvUmRN2E2fvzTC
az2LDt+3YNqTNLIop24+B8yK7VMULyQcFix/5CAY2Z4GR4cSVbKFodKvRLkFi+KU9a4D4oHNtRMS
mHiV8B8r1rRZKJUCj8FthLuJ3DFD/pPzeyN6wUct3FBGGbzP03xLu5zj8pX6R2KUKSFhPHNi80AH
ii7uVGinkmoMJPeywZEhMocs92G+r+ejShoqux1Gc8vFshMfCBgwVJcOc4PGAKygYG8Hod7VuS+n
WzwrDEI1wSkpX13UFjx30gT8827o51i7G0hW01Qmtv9NMT/6WLENIMlLaG4yFxqRcCTwEWYodGdT
+pmiUnEnUkJ22fpgPaX4JXTNTb24Pc4yJ/YGxbNI1ZC+hehfJ99jg/XmkiSfAka5vItBFExkRAGY
L2qGEGiv/ogQ8HBEhLptflLP2ANhuJrllX5fwWd5bXE2tINUHMC4Vw4Du8T6LUOLBeZBQhlPyY6g
C0Q5QnZsBt/IvRQGOW3+sQXyjU8svu7xzxr+FXm9Rc8nIriEIdQZypup+Y0du2kB/CEyZtO6DKBF
UuN2tiKP9rcRgolaveQ1mY7ddCv1ba4fQY7gmSbkZkhdrB1mnPhWLJ4uXxP+/ZITE9YTHJVuU5WN
PTl27Zbow8mbN/wu6O3bDZ8276e5m6yd8F0BZU/7bnhjikdxY2uSsw7C6QCCztlhzRkYMAP8vJbK
507KuroeuPCxAiZyUhK4tzcTljRz/dYXLEADo0uX/I+k81pOHNvC8BOpSjncgkQGE4wxvlFhYyui
nJ9+vt1TdS6m5kx12yDtvdYfsYDOg2pbG1u6mDUD19QDXxlG3E37Qk0nAWvY5ElU6BMXIus/m/5o
bID7j5xzxetVNSYbDvKI4tJHB37EeNGt4uG3PtEewZCuz9m2k/wvJqVaItyFbM7FaI1AiLzM5WaC
XWEbg2JCZ3WZTKjQfk9/6Vx57ZkYsBouo8ziaUDECsHVs156cDEx2U5ffvk9mvexMFl1Ws/y1RlG
/7mBiOYjYeIrwhpbBlSwxRY5gQ5hwpzJynbk8R2NYaWXlGR3T0vG2kSaygHrDS9utzLXnbEsmU9m
5nL0iuHijGwA2cGM1iPsqyJiCJGyXzQ2j4kpsQVgFWmnGtfgInztMI1p6jVhGZrOWveMOWGMYiNW
PjPdDgARPRpMLULaXrLd10DMfP+I7MLkq9JA3Zz9qIEgE7QZiczQ7hYoS5IEUTANwm02y6OfuoeV
K+UFy6VnxlsadKi54HNhC5mYfxhI0sRtiCS25btSbwiqckRSPmKaJ0dcE91jiyXbZvfLeOUFDD+4
nMLQGkNvEEbCOgJTHsQIy0qMELx6rHeoieT6i+DpeWgtv6NkyT2EossziBjs/xp8bsOm9kMyzzAd
+MdYgrSYUSuIhedb938RSOCiJH+uPaAEFxe4gKzn3xYsiUwU1z8Erd5VpNHTP1aqdy2BHF9Dd/Xd
mcegTZfjV9Ze6tdBRpra5+cY7VWKhr/m4ISYmmsheM/cd8NwR8orUOtZEEe2jaMBsbl2zC3Eh6wf
VoP66lulXSGdq6ZQ4rxsSnvLZU0aoxjNomKB/EVGCOH4FLqipPl3zNXXUoVWA+UU/meXl5n8Fcd+
RvImzE5+8zXCtmcI+cV74tgog1iRSgJof8YohvxFbnyp5zHtCzOqcFz4D/QDmkbAt2dERwJaAV7d
Xr2SrqW+YNbEcTqBADW1EIawsY/NVwTjMczJxhOEd+4T8hoCyaKeKuBV+d15bVDRkQq6FBxC2G76
4q/M+apcOVzr1nFA3WPwM/XvLfoR54MXts4e7D6lRk3eOygVNiDK8V7A2n53zMin4OgLm6utPx4j
UHU41/UP7NjzQPtrFz2obI4B6xDMfkqW1DqEiO7rOQxSbrj1KQ2FFllWQP90yNFr0H41SEnMgQ8U
8bnDr5O21Cr5P9D4U3esXvumoDflL8uera8z3CK3b79tZ60y3TK/KTWZFw/S2oK1xltxIwnUwRxK
P1XInxJ4lg26wuvA4yV9cuaU46xqV7F2iPNF2fzG/abPDyyV2o5Zgbv1qZlQoKdK3H7brnwb5Itg
/6OVXAawDKCG/QkCU6Y3x/QR5Zovr69Ex+Im4STR+f89HireISHWAGQq1sGqNT+N4EHGGUAG8EIE
oID7FwplLiVfpZW5mgliQ45MR0/YhdBNu6X4q3oT2oah5lHtPxz6pmyPVbyDyONWmTpMSfz9vBGL
19JCK7SIWCbASqOS/nNhqABk1MBzVgyngD5KtTUIWdb9L1v5mzL2sSUajtkU7FGhgbi85j8N9Umr
ZkUgVzMRXohIPD10BNdK5yxCFUnqyDqRlglHkkkQu8PaX14a/Gyvk2BdJCpIecbbFt7nhiqgLA4l
HsGyewC4UcRWRzcAtZ5qnURfIKbibbZJogasF4d8TLqUkN1rrTrTAMqzdTa6UnbMpnWTbEq+Q/U3
bXz+FbG9wGlNdozkbYpay7zDRM+6ZsvUFp0qCi9CqpXbEnoeCX+Q2qyqJz60Id6VHrfpuBKojd9+
iMoqVRGEyQKxQli7WoidCTIhwC6IwolbKLB2Tg6hxul8S5Do9hdzhNtzWQPqjuXJR7cIYSecfgcu
5QkZl1S90zowsor57GVuN64qpDTqSVOWZotsiumDqUvMfqjLe08KdtCh4tRH71qRDaaJNLpzMW2t
hJxOljuGw/HQFXv0Ky6wsgy7C9wkpd8kTODaulnEotLkA5BhkPQyXNAOA/yr2ITS9tP8UzP25HVj
L2X4xsmluJZ7T8E1nq1iJOAWHmeZ2l2tOVfeNO+LPQG+dewNPGJcfZibDOtPuCSkQ0IA9sS2UcOD
ZxH6HMIVVfuYqt+hfeKRHNQ1mQ3kUpkcY2CYMxsU42Z5RHb0u4jFUIYcJWmb85SLq0Os0P+FxVrl
mGLR61yJJ0me7Wk35Mvm89NI2nzY1YfjrNj9SMTpslWj0IPVPAjRmwEfh2y8Rv5LRJfXkRYFdAj0
gUrfB0bEFkBpA8e7jVXtB//lEnaR9WT0uNfandDFtcRyIW/oompf5z8asghlZhNXqWpfArJv43eT
v9XvUI8TB0cImBDO5uDTPdgnRgXBQMjnsEoXdD0sEhXVbCDAl8mag8BlB9lBsQm+ZmRrw3jTwhxv
ENIeW6jrnnCMnMGWsTb5EzMgQ3kge7nhkrWuDmKucBkzqKfbOPoNnJOqjLMH6RTasXVWJhXr9d7/
Yb9ofwJ5m+SMvTZ/B2DexFmHnd4n+1EH3QcjZtZFt1kx5DEx9uTpiqgFTHuA3P9gP7AUdq2m3bDC
zQgkEMtqjZLUKd7r/Hf8qNRjXi56yEueBcUzI1eZiMWkH+OzQrWpflhzdrz0DIpR+eiOHq/9mD8y
N1wYGoR+4mLNHJKTgYDc/3GclpQVewYnhsuDU/vXltaMyipfU5wiVJFohpEhRCXWeuazZBsjb2dg
Zi6w/41VhnxErPZW8YRJ0kZF3tvxVFxtrTrazX48JktUnfq6XuYkF2659rG67JkZfAVrfDiH4OnK
ju/tgxwEwiS++N3kbu9TbGyTBepC2/pMc0H4CNvvRvn6h0471wbRGukiMx/NHGYRHu4yOoYLZ672
zo5cC86vEw1dmIIPirQfXEaNoXgrEbwyMzEkGOnb4ANLVigd6b401wnQ0EvxablFS4xcqaIvDERW
wuYmJF2U55FKun99RQ6rPL4LAAykMwRRuOhJm4W5LAIPAwf794plYEEYG/XubjThJng6xSNy7mO8
YVdOo3OvrErpIAAl/smpqKRl5Gx2UMp5C/Snz2OAnGrPdINZeTc25ya759k2X8mIHJbhrxpB/XLm
PGxt1fkobuKfqCXp8QrGURqL8TFGnwZjKrW2w7VnAxZMtdB1Rv0DqQbHjYY4DTC/vJHPPadcirof
uyvnOjGUz3+7P4h8Iv1FHpEpJhQWDx8KdYYqsO/amxYdHAo2coiKK+XGnXRK5JNU7Mk6ZsAzEagd
/O4uGV/qa4BaH2eh7btj8IyNL+mVX5z+mbdQhAviAyvBMffSn5gMX9GTuNL6l2EXSq1lB8/iawcQ
JfX0J3A1Gmc0w+RpW+bGjygIJYZ5G73uxJugphmWenhQTU/G/Tz57G7REfaAeyBtCPh467W7IE9q
ctxCxm7TcknVYDB6rTEpkxK3j+TlHyrp5h4sDLT6yDKIneNyK6F2Al6/CtFQS86aDUj6YsUTArvJ
ftTyO9uMZRDFsexBnNAEFi45GQGOIa37GMOnqghNOP6aW6kfnGwthp8hOwkRGHKjrtuMJNujTm6k
hzNu01KeNa8rdU+Il/HxdNOHxHiv16Org9WU1q7ubrW0MeOzkx7SyQAa5c3rz8CLOASghFc6YaYc
AYyMDqxNVS6HbwJxi3JTD0ASFBv9Sf1xqG8a6j79rUyOwcTNtypEViRjyS4dPbihl4OcoBvnGYK4
FgrJ0yjaAcCod0QiknywCJq3iVx/f0ejcGteovAvij96qIQWeRfwJY9IRUSnw4qr89/BLR9eOiZL
j1eIXzwon13jwdhzYDzongfQ4XQuj5M0532T4pOpHSX5qkPtEcnN4kTDa30xmc7D8CA4ObEMObRm
oGhMtFOgrBp7ZY2L0uMigSW/JBArbNRNgevAPKbapRkZIpLvqHsmLeryIywAWifWtgHzm0HYZB3+
mRLxllsF0TM4b0lc79rJ72JNl+uzb12en4NpuBRFuZHxVUXAze0vWrYRncUJG+Og7ihrQ5n/SIZH
foDljzTG7fl3Yf4ICskCw5mgvawMeUAVoU4bZ8K22BJ2EDlbTUgtPJJOcrQ4FeGDn1VxazFZ5teO
r0ZTrscivFu57fVg7CSFw1G0hiWec4V0qXBpsXeK7WlJOV3b7ICYqkW8jhBro2nlcAoCnm7bc4Jf
gicoJVhU6KJRJmMoxNzS/JGCPdMZQBrnyu40hIzg37hmrBZIW0FoIYzyBRGOpMHS/VpisR3VA4UC
Tglzz1kgwOYeQfimqY9Fsq+zBTU+4YLplAtgWIJtmIk3JrhouVoERqL3K7wOgiBHtymQFY0vREnw
86NMavoNPYCukGnM+bzqi0zA/lQ9ZNOjXRE2Wj+WGcryaxoz29AcCr0Kah4M72POkYdRR1A/bclA
BzaoumLEgCpEkVyhFWNm0/OVFK7Aj4zqy64GRomnwnJrfXf0iw3Wj9ZAUs+0Yg2GR44/WAsnPI6w
icBcZe+AMYcoaUDeIg1VzKo0v0frWwMsUJNirkpvJIwjqfwAduVyRE5bzpl9y6tYrju4kSH7Cno6
yjlUJP4D0+RrhBWu9B3Mbj3rhmNDriZO35gGjIVerpXYmXcYJCK6Oa36jw0BKcpMKV+uFYZ8MgNQ
KtFKJgXcN1vvSG/Zkp1csmtjY+ZCYdeWo57ngCO0Yq2YGW+qcyTCpG2fuXztqs9M2hTNKiS5AhgT
eR/8qEkyw8JpzZnG/D1kezN4hz6YK9A8LUdDVYjwZoieCuwdcUaFS1GSP0b/aGa/QcW4k+wMadNS
Y4OgNsJbuJBNlpG5gC+CS8A9QZ5rUHfLkcsidglgGU6v+Cl2YItTkKYOGHUysfid0/Y5ABslitv1
XxLTJYyzQnkqrKa2CAnbXGIKB1n33/4pLKZjxFhK0IwNPo0YSdbuNfiO/w6VmpERNbLgy56Vh3Ob
IzrOGs9vIGaICOsRp1s2wAn5ZpNtbFJa5MsK/YmqcCxT6tUu2CldMnEqfuOaCLh/Y4BTrWN/2UIc
B+YllndCUlgkPSwmlSD1m6+dw/EteH0ZzjyeNokkMSxzOM0hq5GRzkOvIglvhjlC3TQIlwTJ4Zpy
P/v9qUwUKzUpJPLEdA622A7iaymSUzOeQcZyENXQOrXaJZr9dkz/uKiRDYEbLcpVuB70Y1pcSyJf
nQNKTT568nAw/iZDJ4AGIeWefGkWpp9W+B7pP436PiHb0+eABcQwm+lC/UnZ7FyELC/sLq5JAEgl
dsx5gTK0P1vaTuuWYZKiEzfckhivStuh9kcjj32nsaDLuG61aJmyNEUArzWSWiwnEEZZ0CxVZcI0
iOaVY3xTFh98FaHDrc35Ug3zV4ksdgTOGT5KFEB80dAPHkQTAwyrIJB/D9CntGeHW7Sv3noXwUno
JhZkn9tD4+HNYpeCHFgRb9v99sU1Yv2wKcF5vccW8nDjhDgZ768bs/EG4nxiqq7kmZ6zK3us2aRN
AGKBtCEyZHDv4WW1r0H/TCCOukbz+vLdHm8mwY5yRCLL7yvcZkxa3uhq+XNsSoR5PK0ZiAIjNq0Y
XjC7EbZSqvmiCauVeL5sVtGoyNfEc6951txWPaj5CUoEwp9Ba23fUVaIA80v+WQvPWuTOr0VhHyE
gpsJC9zExWfSvYnz1Uf5R5zj/FdCT6GnD1/5pVpyroYoP+o9nx4oLyq+nVmtDBihMHxDBNXMB62A
Cu5Q23dealmzTjlrFX7O4Wzla8rlMCZUItxfJ2vxnA3wfpAg1gUJLuliHP2URZD4KINkNlxdeLjd
1CHpUeD/jvfvk8u0Fe+4ZzNhi2PQrg74AGGfufqAOeALBC6oc+uWe3U5LazxKC1kHF3ey7qr6R/s
vBnfiBMIkOvL+snuVlFOoQIKqnbmOAFooedzfRQvxRvrkpYlZgTklIV89f1nSKJ8h4cQcaUuPXXn
L8ppthBAvfhctXhB8Nts1DYJmhul5czsLwkbKmbiSfkQU6MWfaVzRpb6+ERbllesINE8Gc4VTLYQ
dKXDAfCiRSDSPPOJloOd+CKaEqeerhKiQzoMjc8vgMMfyceQzUPhoOfq9iPO64SCJyKnwCdNdLts
FtucMzDkZBE9Qx7RL2IGy5JV/8YJg6nJnz7uhCOj95o9QpRrXKJuwe1NAhhgv+06nPCl7bj0ZHAC
pPP1IKzd1TwoweKDu4JqNxlIBcwxPrDRqO86rcwYQR88bSHDuTM8U3AXWvo4GdjEi/rHn4C1a+KF
eOtDcpaEbYRQrYo9BMnoXUo44wmFLw4TSEBHnHHQ31BwUxo1z6EehWEFyrhfCeKgib4bSzhM7ddH
TUNfD5NRS1hjeNXrScjmoQ4RxmGHXJp+tuysk56Rbog/zfLnPwS9obYRhKV5GpLPQZAlnLUCvq3w
x6S7kW8xHx4867y6gB3mFqbGhNWruMLTUFyuWgl38ci+AwtMr/njsuIhirw6HhntVTKzwnmCeXMc
wDqYUNX60xwP0zJY1+pN8qIl4fwCyCjTpb/k1oXfEyIhhUyfFkVGwpXoSAhbuLps+xKJH4K7PiMK
DszUX/jVl0r3UaihuSRxp8K4dWwDdC72X9IQ0KD9BUCOyYcVH/nSXAL9fC4LhB/27Fr5Bzq6uQce
uvENbE8RGC6ure8iWVb5FBzHVZTJi3p+HL4/8g/x963EoREiLYXIYthotF/+Cc8dXjB4T83a2NF2
MIAqe1Ax9WvUji+pXeWWheKB5ii1RBq3rUPkOUdgQ5e9eK7YHKUh6kSXnoApXWsFynkejs4WTdUY
s8ur/ujMH+GsNqNbhtmPT0aG00/FScHr+VE43Ow5IiFWMzAOUlz5SR2A3vrUoSfKab7gJKgskpC8
FKmLPX6rPZ9Egi3e+soqiRsYxZL+LSVHx6C/4SC9doX8Z+Xvmogzgu4MPpPyOVQBmTI8u+GWXvCa
vZ7lk4SScmMk79kL9+9yzHeMzADUkcw6yuf4QotO86QLlMP7fi2LfVmeWuPH5g8+TNN6QkGQKgL0
qthFGoQLTMAzZ95qDFncjvwVwjWlcLRQ8lxss7W/DNLLRJ+Jf6WwGteb351SKl0YRiovnMgngD0s
CXhA1hOsp43VYgjiBqhDjbVdhT5K3B5+rIQTiA+SQeEXlp6gTj3LKjko6Qih3krkfRko8k2OC34F
ip9co6cil6exIeVqgONvGOZlhqt8/mMLlJy7LSJBTLw/sGAjWlsEXWU6a6EQufHmChITIpIYwu60
kZAdiGgvtTyh5JqczENWW/mgeVSGKdEHqXBG9ekrdxov8uoIUa8XZxwzlnNPUou/X6Krm8WjC2ea
PHfgPptFwHbpZx3ms3FuQzD5/Q03IcAxiNwXmyxpViCMTIxv+IdLbM78zAHm5ggaWFXfDVP6p/E2
JiC5Q4XiNoekS9Ru5uy0toZKamesQWa5FZuQP2EV2hQpas850aXG3kTaBsdTq6siplJhbUgLkn7l
Dzocyes1bbZfpKE8k/r0ZSEFpdpkjZtD3RE8KJYjTMYjUSmIO5twYXXN2onOOu0tdgOTvkr5EXsu
TlyzcN1eL34WmSOf4c7uQEBRxXdFirnX7ew7656wHuR8y2IeVqkMGKS7VKySV8jY/F5LF+Kn+g/b
P+DQ7CMiMsd576D3dmKahNH6q4Wnpa2LdtezQIKA+H2D8QvLgysHa718tNJfEb8Dh2f5sUPLEQCU
G0gFFZhYIAOvb/a+hbD80KcP1WbiJP6zBrPBrilUVRaDbTX+MpvyNbLvQuyajyJj4dL2ksEvUXO1
dxEQC8Vlzdnn+0i/whilDEhst2itXdr9FeVFRe1BPhbPFlmfQ+EeubwJaUK9TrAjoxYsrOnmSD4k
CmzdCZUP3z7eIOY0wktWql/MX3z7RFDoNp3rOY7Rx4BfcPbdZ3+Y3kESnhV/0thdrfEivo7K/Oij
fQEPkyydaqmr2Mw22bhLAH01oT+FazRle55wnFaE/cYdF2J+q0hOkrijMEYiB8yihXYjb0Icp4q0
gXN2yHEhOhsc+SMz8IEcWh+mM8ATT651iVmuWJNpWijfkcZY4Wwl+VF1P60G+phVSJRI7K0tbtNi
XlhISFFEBuGPTZ4Y1yTSlEsqrmOai8ozPSRldqHrEIn38O+BD7hqe/aKzCMkEK2dYf4CtAbFGSBD
56ZPPc05kAKLbEtkPRozOnLsB5skfZOUegP4/ZjjZ6w+DLlxjeqmwRwQkAMsOe46JyKpACAI8aqA
PYPiT3ynEUW9LAgDNg+ChzBRrzme+SKaYSMDf+KoeLHMGys9WrxK8NtPW/osnD9T33Iq5NLNR1dh
FbTbZDc+GalpMOGAUHTHPD6YBd98w0aTkEmyTLx4ERPEACVDv70wTFBBoVlry/jOm4fO7FKE50kC
cCAOxwXgAheXECW2pKtOZ5qISG8D3IzRPsbvdrbjfwkwUIwesWNisLWbGmu8txSWuCRKWSE4jGvZ
K6VeJ+y/4DLWdMg7jSUmQSn/jF4ox1F0MD+k9j5FcJY2W1gGkn8yQMdY6hCMxPNG5l8xr6ndRciY
OOAjnQNtrzXvlvEXwTiEzQmSxQ+IBUNKaB+jnkaiU1BfsaIBeHs+a45ZUPDJZBj6dzLvhCIFZBFi
gqsgyR9+tw/NvdYeK4Cg1zMh03Rc1RVjZWO7Wh3NX8qv7RJZ6j8RaM5T1s04KlDmEPITC0gAubPx
hl5SbLxdrWKjwtyXIc1sEDwfVaKzSulLq7VZZX0Oxn2aqjWNCUgqJy+z0Yek70R4YwhwgcxfJf51
lHxsFGjCM+NchyqGg3qXVmDV5NsXROSEvAyUYEOu/RbRn2O8q9W77F+dv3ExunAsDJHNDGapF/Cf
42+Z1SscZBwbs3NHJOw3AEe5iSnbbh0DfmAvYjAiPA0QayI+zHh2qmtqG1wSMbv0TDd3ENWS/ynU
61b3oU1n1bgJP9/EiaU2P1izxMLOPhy/vqTwOxw/+hGr1lZCtM3LwUOpog6u7YyJACcZ1nvnEtU4
k/bDcLJGWmD6fn6FrYv+ajSi9UcanbIqIjfjob8Ie5oVjNgX4sIRg2DqWxFv7f+hZiSdlHhFE9Js
fM+ai1x9ASwwhy0mDTBs2SOxz+XPiMt5vBrbxj6VXNEaqj08iCjXuZilt+asyrewftrJLsw8NLq7
vl9GnUAOA4+W3uoSOif+FJloi5LSCu5aFQEAvkYjOpG97do4S/we2rzialor6qYnsRyNLqlY2DW4
z+YKd/WDjO3wIPcHn4wUCyYQIhyBxMLuaRHfiYtK3MugBUi0FnK2S1NydznPCPgMnqo1AJ5jzOPd
GMwTQYLB7Ei1TypttRtJQZWP2etb9g9ycSgK3h2AdenHaj4n5wp62sC1UCs1G6ZDBcbig/x/pK9T
D5DYV9g6putYrqVx1anvL8xscTUzKCyg0oqE1zMzk1vf0XkRuEmYV750PKHymJTziKkSmF1tnLmi
dq4D2Z8Z0MJ7W91ibtaTn0L9tlgmSqSP/K0Z2WPY/FUibGKPCEI53r3qNUqmrtjG0oFw7FmFmVah
exmtOqelQR0DYkDxvWuRM9f0hRGt/exetw4NuwHFecDXSyqXfb4qyeODE2NXTuSA8JojZpBuArPC
7TCzoR50/yA+iUC9v6xtPhEwCes/7vOocuv+XpvkbzJ6WQ5NRTu+3jE84n1Aq1yhVIvRejfwErZE
hF3iacgtpOIgJV47fFioW8hop6LqfoW6zk6jW8yVZF0Wb5nKsvUmfoE4umkygjQXole5QokRHgyz
wZGBsMUafoYV7UBimUcaewROnickNZbSscazgTpeIXR8KrzQhl+YZZqbTKcUNucIBqcF3NkOD8jr
IRkEJ9Zz+XV/6ecXmbEG6VGB/pPVB624TPpXiIRNRRPXXhmo0IJIn8S9Rb3LIBQ1C6qKrHLfuPJc
mgBIKErQiNakP4iUMBWnD/CW8lto5wZff+xloMk+RqQkfVcAcOtiY7dH0fVG1O7MML5reZ/hJ252
Y8Z5FXyO5YeK1lHIn1Qexozi7dZAug5U3cGto01AGcdhWiL1jou1lb8ZaMKjJcUUDA2QzMQCwt6E
2/jlNunlJYPVzh+OHRNOxEk+VozebO/+lxPv6Vwi7m6L1s4l7iAsN7p+EcIVOfoUn63TYz6q3pvo
4bzwBwLZVcTOuCS6crN/jcW3Ym1agm/S70pdDeM6iq5jf3vVn1L2GzffmcEtBN8w0kHH7RT7yB3e
UFPhPto25S0Hn6aP4d+2qKgkdu/7ktxi5mPu9rw8knwYVE8bT2vWvE9gSSzvI2W1fvcdKG95uTX0
EXT2K9HvHdomuf2W8y2AAxd4Ft0r0993SEXCjQweH+s7Tm40q7+lTT8ZJtKFRTiiugrF9n+s8zep
v9qGl9sEDuSn9LWyZywrtMbpf61szm2shD8m8r6r5dGjTI8G5K8fPvvhhNiTEl1inTad815ibKHx
AXTlwXNWlkiSraUfsTfyMdQbAQ4Z6CRo7GDJ0sIFeopRPO2oBspbjLJ8TA91tjELwXh34028iFg/
RnBMDMwKaVRsIDrgrfUd80BIykcJ09rpT76ZST60KGoCG9WeikdioZTiBtuq+V57LePpTdY+Cumi
4W1ImI+RY8AuLRTCEQ3vtTOMzzy7p9Pe0vYYCqvk88URVtgnVDdkry6ZGHR1aVoIjI5dsxqGY2Gh
XHAWSXGlAiFDCcFaXpO5/b8VC4KEw/6VbgT+33A86cZCNL4ktI94bfNl5wRPWl9CBomStDUXiKV6
ikuIdJLe8B6MWJ2ZmJxdrFyqnuChe13x2AmdqOAiOb68yWBdYY2o42al5s/B/C7QNieAb17uvdrj
kFORsh3MlXDyxV8a7mPcvkTp+kshTk7C/dAtpW7pdBCNpGigLC6CY4MEiunnx/pMtoFGW33sKg33
htDdrW15Fah0Qc6yaqnJ39RjOM0xIgkb1Q4BuwvZpoHkmsOrICyfVehfgMpjdfXLrN9gUhKHNDye
1f3mwYXcfSC3SIbB4W6I8ottIUiFragX9YdFjxoQW7DI1LNlvOHUSL9zIkhkEHEAqDL4h2w69v+6
A3BI+Y2MW3SaH6O6NGhhbtkZFm319UJ+Syz3cICopV+dBgIYjjUCXaQM8E5zSpvxKbv47sqVpjGI
bIf2lxEOISnILj9slJ3TGNlvD2BxjXMuGu4qM4gWYE1kZFAR/cP1EL7eLZJ/pH+ZK0m/g21FUxWD
9yrLiRyt90DeFzzEJuSwNeDSvI+gGRYZ10p1Qjz1kleZLOJUpWTnLFhiGmtvEdEYdzar+DTXgz/a
z4U4gEQI5Np8Tv+upzeBgcXZ3aJ7QXiaJsJ5DWxvr7vRg0RhucbyOVHPfM6Kd98g4OqnqUSA1aFA
pG6C2tU62TvfdnHUkFbTIUl/UHgA1Hwlaxw2YUS62Fuj75iVXjWHEMYkXLzFUn7IFAQh33BE4gPh
P9RCgAC+kwaQDs/C39pM4hQyVKBIMtdOA+kzkOsBO81kl6FS2VcRiUQCE+H1R6uIj5bPczGZbwPx
QihPC3OddzsrJOjt6jAVkDJQMMU5KlcBZL92yHmwfUQoGwD+Av1eCzamA5yJdSYd9GWUn9skxx1J
f3N9I0rMf32LB7qk0SPVALY80hLt9NjWpMSFGRA/lYv43IDTRBZrNWISqXdBCQxx1MxPp/7mpZ+H
mJXgujkgG8ShmvJVtZgClm37F2CyZlhyaPlEsYzSAdetYFOz4KLx6YTOcVDW40JfOAF2+RztUOMF
1sfvj8x/z2aY9k9daDUqm3q+pw8HhkqSqlk81fK2dzakT8c0Ob0QVTvP3voTP4NJpoVfBvO6PtVU
mEKrMSK+ly6ax/xH7J0toWHdewxWKakPcpTlYoc/nSwidSQrx+GVo8ZPPw3SdSLM2dI+xnQTBCc0
ira81zThpAYSCbaRaLlY6sEG3G5Qrk37kTq32kF8esnlQ+Cvi2hvAR7OKyLk1ijYZk3+TLi+p/pc
6p6u/VrZX6YRz0Bnz6JpvuLy6qTfqvMuzygkbU80NszHhTZPcqrMSTmY8Xyia7CGjGkrx7R6a9u9
RnhNtLVi1tIF7jo/u3ZgA0pl/nuMNB4NIhfmgXWkdHkM1n1IqKaLaNkl+IVTFivLFHgtmBSYf9hs
dGYCrVkaP1CuZNagMSQNSBjGTY8XwfoBAgLNRZVDX4BoTn+vX+e0/4nGY64++0hdN/W5qTQoZeKA
KOHRrUfa05t5qGFqU269CYqgUN7li4n+4bX+d3XCjAUXkXz1Mm8GesNhRZA0j/SBkDOtutj5rmN9
qJxiQeANIVnAyGJPUdsfHcPGeBPZL1TM1t1bk55kgsDynQwECphluwbWjzgA0+Os9DMRvmwwfPFS
vpbc13F36MbdVKO3TUk45pUCN5OJwTpwBJjMYAgronNo/HEokJli6RRcPv3gl9MAQd3vhEhjANRl
UPGxQ+q/HTMz5bqozxlF1DtpAwY0ZF0z2fXbJNm00xpzwTz6S2tERLfOh9L6oTdagazDB997BfI8
/ZbyB+vHMfqWXluVw6InYnC4dCAopcw0S9SCjuzWyZ6SfyyMRT0hR4L82gmvq4ppp1x3Eve1xZl9
+Cejkt5Bj+ZZSfbmok23arC2pQ/VoCdmiVVjneD6MlBztLxA6YmQP5pahTCTc2eK3nIgYJYEkeGB
z1Q4AXqZsL4dPVrZLhoJFV0ij/RInMi6W4/Vvc62lrIjKq4q9lZxamdkEqJFIB6meFfrM6x/geXc
Qm9OZe+COxSdVNMfhvht5H6RWwpymB0hqkm7+2yZGPPyva4/R+b5+mxVZ4dLVFNXZAe+AOkSNDoC
qCqls6Fe6Qey2kMUVvPXcO90DqzpB5pfhHY3qGWQ59tdjRNuQ3q7uQb+7rs7DQtzXAoZUB/ABO5A
VkKtPDkXf8RfsIoRCA/dyfL/bH0/oY8uesR9nFhyOMzC4k2tF4WGOIG5a6XHW6c9OsOObM0R4p38
dtDMpLslAeddfbBZ5FU6JrrozQStL7IG+dBN09ZSvnnpB+HAnqql6r08bM9CsxAcJLQOsRAVsF8k
i1e2JB1d+Ga04UY9LvPNG3YchGGgzmQd99vJXDnmysyOSrmPkWpJR5MNrkBs/mEYX8p4fknrzNka
5HfVAKRKvZDCkjQom4ANNH9YApsDI+E8M78UTgHLvwu+jLhe1KlW9hn1b4R0zLTXfio3CaaSFO0O
q7fXayf78e8DHC9Yaj36/2J/LzuXvnuQ9MIVI/l7pNWZgrwPKXO2FCuTnlyEnznmxZGxctb+TXEe
FLbPa2KReSU4Gan7NvDobYPwKRLnKpIB8k2GB9LRPoNaXqLndjZ1gzKK7HPHmhde+3oL63NRC7eQ
uWmxcozqTfd/avsX2YzbIAi0kHuLU0VvKBXd2jFrrcuMTHoVMbbafySd13LjSBZEvwgRKHi8it57
yrwgKLUEFLx3X78HsxHbuzOz0dMUSVRdk3myZ5qOY1kARCSFyUNxvO11FuXXmgfG2ifOM3/vY+ip
No4h+gsVxB6fdgBLJyCPpEHA4vG17A1oGRhOCJX37L3Tb4P+X+cUTKdx0NCzYjFjqVLC5Jws1Mmu
co5jjzx8TlUa8a3yVmh/cCXxZ+tUCGw3pHbzxc6g4XbMs0W41aTnQygDHZfXmwVgDQh2mrXWVljb
hIFDynisYW6Wd+STgSO0ln6yyXC7OfvpGK3chViynvmoh/ew2Ti0R/0dVmSsgLQ3WSvprAHGgePx
QP2SMH9D6x+XIOsvLBpmnC+qvc9Je5ijPG7tT29q1CFAsX5auNCQVbiyO/2qyWeKP8jGdseWUZ6h
9g3ymDfLynmioUF2z+OIpdUdrkLeoUu7zE21wDvm2msKa+EEaihVYAk0DEuBPyX9RWmOavRErzoP
mDODmYp2yEqlda5mwRLLuInB3JwN3tqv50zqgmW9doxjQNu9NpxFGJ2o2ROQGw1iYxUlzHRLtNA1
XTx0XBFGAzwRhyviaNMJkAiDffxkaaZLkA5UY847MnTuqCY+G+Z7nPEo2ciBo1Mc3xFSwPTVQIB6
QAnsfTAtLiLW8FCpKJKBCf+nFwp4pKNjUy+ZWNHlJTFmgqXvPXsdKO9xaNZgoCIUTV25tg9GdrDn
D/pD521cZAAY2ZVgliE+Z9VGzIK3QDV0ivVs2wZ3B8m74s47j1SlL0SG4YyBpLxMvTyaMo3BrHYs
TUblzxrpg79maZf3+6nKx4mq8LTxxPPlHNutMuzA1PJl1GHqwU8z7fXzi6hAuI5qhzj7HLerbCJs
QSVyH3GynNx/+bXL2BVtuDW+f3knRvfOZIhHB2Q2XNv/gH3IdYHasoi0kc9kKkjtRdCf4S1gZfVN
Z5Zi8c8A26uOsbC4GU29JsrgjTr6jVZyCTeP5pnvZOsSO7duowsrk3cdPjjNMyJGeBG++Z7xhATj
TxQSrDf5HKB84obz5ll/GIJtXNI9TyNZSErtqbIRP6z0HjAS7BCiakDP463HXS2aFT82RJoueR/C
gxPvkKB7YA6ctYPQybriHJlVNRu3vY9GHiJ4om8lAGKTkMojiwzm8ap2DCsmvexEMpAeaQ5JmR+A
CXGMyr+juB/mNXKYaTyJRKWLVmPykQK8c6udHLaTAVkUi8nMTHx1Xl2kvuWQyV3EnSBs+LqWjwp/
rkG2PVco8ZUF7cLWtenTUA8MdFas9jmqtJZcYHZv16wJZ6PPLnICU7CMUEzOC0Tz/5dGC0oiPr0e
wigg9XyhPHEpt+VqvEOK9FGZpv2tNMCV+AdZf/fuqp0cs+wf/e80WYr8ZCVbwmGwSOI3RaJ+H/P5
NHjxkrlCja8dovi9Y6kJqEATK0FuJs0evaIJimoS8w/i3pgfkxcr/MpQfTvjZermbHlU5uFMtAcf
mZVPKMjTLzajWDveo3+mDF2Vk+LdymJnu3vVXIUhNmfgmPWA4OIaT2rugBlM+P4ELMDmv9d/pHu2
WDRH9me4ClaQDkf5r1A42jJr1it/MUy/bF004BwRBlc57j33mqo7oyM7kC4O3O5RHTauOleBQgyT
1k8cmvr7wNtQU5dW5RnsYTZcCrJ8euMUxgcVia1xRvwSF/Ubk4Dp+g31DQ9vUXyRT8NHHbEw8Amh
mvBiAd/WbjH5KrPqlRA7qFH0c2qCQ8sQGDDtLSgM/WxV08BO+knlVCH0UG7TD9hAEkjU1eC8+0SZ
SqyXWoKEBSpitEaA3pRoG4e1GS0V7WkwCiAEZRq8FHsbKRmNkI3PMdiQJ/dW0wSiPGsld1n7bgQQ
4b1TmK10OK69iwUC255A7gZgkHliG3NDOSdrDikve1eiaOZwiDKYnMAF0ySJ+zzBTimHFasxrlIm
OKtGrskN1ssL9uaejt4pv+HwTUp45zZOtUrLmtS8Tjrm3v2ZWuxuU8DvqL6Mpluk2DW/eUq8S9vs
2uQg9MdkG2Zi60c7q99qBvjnObkrY/1rFB+N9e2jdsgQ24oKAjOjD7NYDsbCtD4Glqmg7wJtNbVt
0rxO7iWjmCsE0LtH1turCuUxax0wBVOdLJxLJz4Y3ttoA3xofCyBOUKLZ2Yuu/S36B4URPGNSjes
4Z5Oul4p/2pxld4z+R3D0zdJxN0S3WY6/mYtbc0kZ92FhDekm5D3SyWOirGb3mzzZFa5uMBUltVb
wFQQIZlEZM555NJmDUjUZvukO2ZmZyUnWCMRAE00O2p6IqNkGfMl7aur6h2g+02aLhhr1NH8Nol4
ZckEliwOvmp8FFMpp2s8YoeJDsUYOscsY6JoZ6X8niqftXvHwWwyeNBuafBZAW217ugMmukGljjL
0UdvDYeUh4cabZppNGChpq0vcbFNkc64dIdU1cN3ViFCdefsl/zfjrwVG5Qjep5JGg4ijqLH5v8i
ZrQPOXLYUUPRYj8OT8uXx6neUKNvFv6wP1CtdhuG/AsyHgZmWs0+0VcFE2aNovOnCrZGjlQWbVe8
Zvvjmgfgkm91sZ38imyvp4k2Lb51KUFwiBBosf7Uy03dTNxkM162CS+IjJG/cu5An9U2sf+yJvyI
f6BY5z8Q282G/MhNDpizYyv7SMWE1WQRYN9rDaju3fY1dmgs47iPfYbIYZbNNDpyC4Zw504ALlRc
y2hDq+ChWqShl2dVP2o1j1sK5XPvAIFgdBGYh8kwHVVf09c8WvDbi25B8wMbWctYYoBcZH5cnsC4
T8NNXV4JKKCLrfWzCwQ3owrQEThAspo2C6H+q9XXpKPRYYWNaCnYzPO9TI+mfcK4SFTsw2crRz0z
awtaLgXPr02zAv26lE9FP9Ye2sSOtfqXEa9Sn+WUxAhF4DWIBsVAisRETuwHi50LQ68i/dfCQdL2
jOR0+QjMaxatLW1bKLcqQ1uxNVG6QI50tk6C0EdfMFfGrciZUYW7vP0dqH+T8Bi3KMFT2lH7VUYc
0sWmJyaItLKpw9LFq0xSMDKfMVefTYhWy8IU2pYhB+wl3rO0ipcm2HUSh71BD8bapcMZGe5KC6RU
XvImzrPOv5emc6yU8K8piy+SS7ir/NSYm4o4j+PkOqJWTFL1Tzfcc5CMz0QFQFUKIA3M87UQ/Vig
7Gou4jLfEPd8FPZ6MLLvbvzqSJN0+HD1nlwuXzlasOTHzHqvEvBoQbtymOcEhb/LYNyHSXIoqSSl
2rBSFQ/04rMGFz+YmO7qoCQFu4q0EP9bGpG7gcmygH7hjfsu0LhMsYEUxtplmdK0fOHKiENzWNJa
L9H/zzSpHw5B3xxbtTnarlj5uXPttERl4dJw/i5ytIF6oKCbwRDaRtegH1eKMMCNuis1otxU+pPG
LhJJhpO5kInsZVtby54+a2Jtdpw1pVr/c4yQVYN9sd1pt0MvEZN/jvDNRTc2JNnGlvhFgfwhMw+Y
Oln5tdAgxQ6w6Kwe+GK/CDNoMvawykZ0LmTPeg7SK9CSnl+u8pENMKuoWvvmMFbabi0SMgf1Ydup
yiEO0n3eSoLDxnWMTLBB+CB87k22CEPSkb3m8lAh/dGSZZPrq4aeswDwKg164yw6j4nzaF2sHq1l
nvOxOwRhvjJ9wL7oke1YzPtiis3JaehGtIYxwkflYMmtkfCNoMJK8L3RgrnJR4z7pPf7o48pCNrm
3oQhoEbForZhisJ9nNYYWSgulQuGjYwy4omXEY+RDIp9x1eDwgSAnkamZbEKMxvjGVgi0PZwi5et
A0iL9cUoSK6fREAlWTSCm1Lg+XbavTBeivo9AlTJp7Pnn7AB2NhEEFTwtCqWnkxMPSoKgwswolJi
aQvS8dP7N5UlMbIVk71+fw4DpuWslkLUhoFJm4QyMHJYlJus/aA2srcwmBsb4dGNP3L6qsGlcyZo
oz8qNfoHgiFHCzoNaK0ao7PJQNViTTyM6MRqmM9JNA8bOpwevCtr9TwxZhrZFA64sIE7W6PccF8u
2qWCdDCBlLBDoDD9OQYdVu5+ehT7Td4sgki8mRiuOIF9ld6YTlOOS2/cDfFnMVZLXuiCmM1FbCKv
Gyl0239GzUyJMUl4cuy9J3cprg+GqVTKc6RJesVunfPDxq/QT91ocA/MtS3IAGNzSWw9FeFXO14p
upPomePxbcggkzYiO2YTyNCk0s39IFlVpDs4vCMxXo+YDIA3j0GZpzohHjsbIcKwMQC4+cmiQttp
MAhREvXBRLHhWJze3nHi2hCFoMDAt1FX2wZvG9r56cVJGto443zQ31syjLpJfsm/MLcoVUL60EnS
EpM2yGKMRJPBR/KO3WOgpmrg7Q3Yr7mu22zud8pCk+htvX6ZIsEb8QrY6ToPWD9WjNdoKhFm50gU
5EBVAhpIQ8+eCoCpmCgTIFDtVKnxVSqRa6EXgCCA5qHlPTfStQ7UK/eivVGKRVIOdBs0cAwGF4V1
K3P2YPI3A3xsMcPQ+IZPdC+zTuYj69xsioB06aMr3kAOd/CF5XCVNZ0xnYiwGbshM81IznCROuRo
120odjYE44B6Gf1V/WckLwcr8USnqDTmwSwrp4qV/b2I38sW5Ky+g+F1h1xf0QkDBKJETH8UyaSY
EbnouMSYaOcVpaGNDqwfqoUPbq9+1cnOBoDWM++q2M2p3NoZr1UHRKKr9rpr1TcnrFFWhDPMWLia
Mp6UukRF+9WK78CHJZrwNl86hxRTWslqofXYQkbCATptF5cftYUrjDVCV3933nvbH93gEbunXH9m
2qGSH6L4BFrhlA8lPvDl12kvRU+VYtKwMOZHmpBr1IMVmAH6j5qWoOfvs37ZVAZXBhKK3tu6rcd6
6p/RgQHufhtEa9MEdZqJqOEz5p7Jbb5A+CkvKR9KEp37go2+9kodZg+xeOQheFeYI1gt5iEkBS/F
bJARSoBsI4Mi3qs/E9WCZaZpHQREqcEGdjxwiz7SHFGf5LP7HruzbX0lqKHj0VtM5g/XkOhKvk2I
Kn+Bdm8aAdmCmVvAMBZiUo3LUcqXrJjaEwlFtEH61zWIJy3UDuKzwmiQAw4RvyL6c5hK5V8pMtCQ
Zu6uJt+4FLgCSIe8KNFJlDC9PiWq6smEp11lCHYd854os3mkAWZL3jYjjtDi1RoPq7/zTnR4QVgZ
g5aLFAK55Cw1t7168fN7QpAu8KNwRwSssMgR4glk603iUbYZGA+pwSphMxudRXRqIWq9NdqHKmj/
lWXAQjDmMwJ+YdPH6TjUimplomcb9FkivZnDJqCmCg0K+NEqISJKDkcMA6nKe4GjsmZbYDof/COE
flifrFfCKdNnVC3OSudL/58UO0brh8lc58ZunGCp+9Yupd817XweMIrzINlGccVeCWJk/+W1Exow
fqvZA2sMFWgKEQwTishCm1/+QBKBl637rFhH5XzKD6ERsdm4I6s4MapSIsJUjgYxbLQZyZq8N6jR
IJbf7IT+oTuQczMgoeyW2Raf45gsYTNPFbv24Hcq2aIYzla49+VVAa+Hpr3ZqbgXcfUY2SZz4fY9
4vLfCO5VAfvZMKYwxX36kif5V4ktxeclZ27PL4VkXQgi7MOJkJVMnWK63DAZ1yHqIHQVGt1TrILS
lyjUjYceFnO9PRtettTFVTEeCumSuvYtvLuVfAv/k1X5aKX/HT1VgBPcomxHCpWje6r7V25+puWx
sX34RyZBG7SHvzonSHaRKVFvf1pwNEgknR7LNPlV7Ydmf1f9TvNOOfAZe5cihBE608XfuMyXg/aM
or0Sbgre38pf6NJZWjqaCPHXMvz23mGdAYUtvR3vpXT2TBNY27GMqXequyeKB9995exK7JbJrZiu
Wfky6PsG/S7yzyRBZPvHz+wO+8y48YQM40fGNZsOPx1CvqT4AvQbRzcUhiNcTPVoOBUB3aQlaxu7
f1TUAQnph5VuHBwWKcz8a8GJ+Kly/YQ420v3rDbMqA5ecbWan7RYF72DwZe+RWLiIzQ+Hbn22UwV
+UMLbJ6YR5q9DwM4qO5m1tepQhAqWtxlhn1TnNMomVvBXhPX1rzVzFBiuMXX1iLdbOssNf8YtleN
4n3YhQW93JGEdH5v4Ww60BbjOWA+4mk33fksczEzuVPj6IShjX2iq7ILPJWcXuVtCH6S5CWSNTvN
xrgm6Ltp1s3xpNUbHHi6tlNJCxHhzlMHTLWronmXKmLHfRydnWxre9eAwRtUu87blawq22NeLI0K
+MK2Ma96g8hSfYzWvUO/INIjFPSSltERDG+qU4ZhhzfeE+91uq3yQyw+5XhU+5vBQdDIB18ZwTGA
/7lwfzXX3IsRMRs35vTj6PSiVfrdsta1oztDEzDs0v9T2idjeTEcZMji9C0Hi0BJ5ut7i2Ud5kWW
KD6GQ2aXXXbPxZ14IQSwJyvEgoTvcDwrYCGnpcXdcjY1wyBjH+P1DZe5y7rC3LPbHpqPhI18h+OH
znbSu1I3RivPPPEXZXRW3bvFKNYxGVGmnOhIE+KzWT5s6xiUMIcuQbFLAlT8m35EErkGrucE5wD5
IpERrn4KTWfuqVThKy451uI2qt8eWn7XXaz4G7BDzCeaNejyyHLpc2otTs/2RhB2nv7G8DWLfxHX
X3IIfLloUCw4gT0X3tMz1m2JBmVZYFlyX0r5PfivMXy3HLypyt5NznQH8xUVSADbuOQszfR/OXeN
gwerR01TZWh5unAh2W5l/svsyYem1CMNB21nFh+HgJx6OtCI9UMgXlHwzNp3y3rkAwuYRZkuMAN5
w65u91r8ZbCdT09+cDX5d5CyzUBBaw5Ge1e5V8IfDsfKnGs+noSZZC0FRq8+5caBAUvFpBgDITJT
BAmvBAWl411dFmiVdw0F9RPcDe2mef9UPoDswTeiSK5Gwwf6lzMrQ8TIR68j0gVz22wNhOU+39qz
0+9872VU21wwH8u+Bv+nVldmx/g7P3T9MSQupt2E4QmeMQ28063JqMNczQEf/U5PU3OumoOv7bXy
gx5bhegZhu8K/E3KKEP/aZtnqK4KVJOsNdxdnLEh3kjtyXc1zn+qcoMsr3fIHE3eMiRIBEvgJCHV
mOHJU2K2EWDtxKXAOZlwFrewIcHZQmqfWXCeE+hhjELnlIW5489Cx2FW9Ts9YNPwIK+ZFR5Cc5eK
FUdbYzxzMgDQL5rJX8kaX5IxSQc4Q4kCWodXlostYci+slEtpl0oUjlNnG5btZ/4IOqRGdfWE3uG
hy6u6tD/0JhxUwG/VR1WYX6NvTFvwmRGR02m6sZpCBzVf40pUIGapkPbF8GvVZ1JZc+JatsXJ72a
DBbybRDepzaNF9uW33SpPjx3hzHsVBi1KEbtkrwMD/XVPo1/dRxJLeNfibHQlPdu+KC9yyh/wnOY
XAhqS71lUUymh8Rnq713opsR/zaC9b762Rs/uflTZH8Fgv50JjpSBbdB98+K+hkG16k/bJR/U+Zh
Qh/WljdDe4cLVlGFKAzzgyuGVcboX7qKcBMvKVlS8cZztkm98SpQZitBoI8NvGrVj2TDX+vo5jgM
uz8C9xg/S3IXoCqqMO6Q2FHJp3+xe2tQ+uY/3KL88J1/zeDgAKqZGLOQjM85UxHJMnHPy7WsJVAD
QigtnjgKuzcemqB45xmI9ZOCMSt7Dsz14rVmroeUcNS79Pc2TGhqlHJb8hcFWbqLh4E1tjpwHVN/
lODGEeGSjQ6ZjE+nwJHAhoZ91BsbPOgbGilBcsVfhPY9ZEDEOTHYKFc2JvmSqNPqHNiHstEHXBQc
jLGfs0apuBB4ZAak8NL+WBv5sDCGED2I+9Um47trac9cLRkysazUxpfjtRPr8OJwCWgonJskPQ78
io/1M2LqJm3j0OrYRjsHbFC4rXSdRzZDzPHjlSYVxLAxIxhxbp9sEqfYWT21QZ7tPVT0icOW2AGm
pyD6RgrQg6rM4vJs2d55nzfJvjHtyY21CNTURL9jnUPbQDlHvhW/BP1eCCmglpq2jqO1nlS7vtP3
nRLhoXsbHW85DvlSYUjp2iEIQ1SUAYSQ4KP3aFFszIBoC3C0rkyzXiUtIRRlTny1KeZ5e4VAth7t
4Cg8/1I5zaXuIXC4Ay33vk5uPlDp9lW747GlOKoDQAKRumgoTZu83xbyS0UxkAzUtfCdGm2VyviQ
EMlepGhTTITDhLpZ7cnjrBc062p7wyCQ26fB79cJo706ACKC1GpgqaPDAArrl5pdJvmuxAUTkRqX
RtpbwRJR0e5ROcABG96jMMW5M+4bNByixzRZ793xIWN/PqZEI2Uk8pDnFRnDTM1rVMnDpoq+W1xh
jGwiMiWw+q35KJdZjFHFm6xx2Y8PDJl2NMe+Ev2ZDEPIBIVqpSGv81cRf1CSEVJLozsAUcdIPDc0
hF2A65V2WLrkl1lEfpm0hibFWI7Q0dZwLSOrqMibaQug/PaCbGbOIz5oZrEadaPXg57wipEdLgFE
ddfeVAX7XxNz7lRWd8Xk1iZXpRxXmSSprPH3uhi2TtXc8CeOWb9HnrlX44EHSpzStL7QAK8MUupw
1uAahRTRk1MPPyELryrZfoWjvMdDd1Pq396R6842H+B1TWe4an68a3N/bZCjVWPsrWN9XxjlXSnC
XyUm7sqa5L1Vt3cfdp+/io6YXqv7Dqv0lgu+O9Sl2Pw7pzl3Sn/shDim1ngMIiTGnJJ1QMwemzDX
mmzC+vBTwXdqSDaaNPjqAuFDSgpSXMSvqsw5RFhb9EQyUNA4NxcyWE+LjmSuda8CmlhhsiSHtWyn
8qMuWB0dAJ29mBAshJJ8kfSKuX/eyeg+BOpfrOuAv6L2WLl/vehurWNcMsOERNvOLWNcdyR/p2Y3
d9X+hMMMVYQKbUw3EOJRXrS86KQ12Smggs6QgJoymnt8pztLAT9rf6J4wMmTvHRvD1yG7ZY5SWAM
yJiVS3STgFeivGuyuBFqAxNa3yd+cWtczGeJoX1kQ9TutBPUfW7TIvvwu7HERv3TK8O/viMYBYHi
pgA7t+fKdJnKu4wP46Z5K4up3ECkE2eEsxWRI/eeNz5smZDdMMgLAYgImxTjLSPVN6hxxHWcoGlB
wK7OvlVgyyGSZgWH5maU65DqZTbmrGoMs9zm4YdOSJWLsB7wAHktcu1owdoYva3ulJtygNwLbQXJ
Z52HO42WtolRfaE/SRzW7U6yHQOTdKMOWp+xtqBTuOqhJW3K03HfwSDJWY+gruIdWjmV3GRdOB9z
nPZ1eVEHjONhAPjEn+Es2dh6t7d8WPmqMvcC61MC5Yq9ZCY7njOyb9WuWpVWQ2QmDuGqpQsL95KG
bZDZFqzOVRDgzpd/MdpYkg2BDPVeGM16aLA+NepWhO99y5dblOI6Nv2nGlTkfNBqh8FJFeKnQKSb
7hzPQ1kIRLjoF0XcbCYpAGP5hjeNuSPZawDk++hl+SzXDfYdYXn283LbyvFnJCGBZ/zsGtamb7gr
JwSbxQ1t5PO0bbEr4Y1HDSOS8VApfN7muDcCdWf62q6xoXtI6PoUCDbbfSP86qBdxTCWEmQqwUCN
bUH66fZNHh6LUG47kJO9QHILGgHroJcPh55hY2DWa31olooPrcnMViGEgKR2j3Q1+LM2vlIcp79t
AaW2eUiKcMeKQx7NxjvV7OTLflzEjsKQr99UYYVGqN6OrAAdpp4FKHwi45dAlYgiFdasBrUf++Ks
lYB1TkG2jYOlpx+JT+a/A2MD/6FtzlpGG82cpT6SBVqCPZLyJ+/R54E7H9x/lf5eTm1k8sqUle19
5OrDNi94a0Rw76VgCAzQwtuXzL/L4lsyjvKjliE7gy3rsy6teczwYDgHnGMBrMlCKDMbUocbCDir
LDAhZWEDVgUOCveMf7Zxtx0Huy+/Gv08wetNjxmKujVwebXpc5ps+u7VpV/QQWv01bmtpxdkMBkt
SF6tSvBn9svnsK2ZnbNhp8EOGnIOYZno8lLjHqMqqgf07QfSs/DkUwftA4InfMDZRgGCOFpWyhd/
CNkLwdNJ7zkXT47f1iZmt565XJJG5SIm3yfDxS4WjboeaWepfGsSto3yGYk1H0cVbxXvJPxXafxp
OvLyu228CuNm6fSu0HtVlLv6TZP/+L4nPsTrrwSspW+/w3TDdzRWaMb2SzmR5A4ZUMIikHMQ/U3P
tIzZvLVENo4JRmVFHEXHHpWXGUAfZ1CQYmBQbNJYmpzcPx5wV3mzGriE+FFqKBy1DW0da3ZHqu4Y
f4QWE6Q/fhBGQK7COHarPVrQkRrXmHNQ4nvG7NhpMYRIfHEdyOZq8kd/VISNahRIXNbFNGtjKmyO
3zogzJyJGpE9BjE+ivNlR4jR2BclPhInr5x9h0HPsRzNg8xaxATxlKznLCUmo9pdeOdeZyEXuWs5
NJjx0ITz5qIrJXGBp4h9Tl+nK9OLl2E9OWfLpcX82mnpF4YN0g8S0VgQk80R4eDVvQ9Qy6Q+gIRN
gRT7W7DJPRN2L9TRItUz3yJAA9u7e+2c3yDhUlTZhkHeMRglm37P0unB2x8uJeK2hvisbC3ii6I9
vDBhR/FKwl9V+xANDcXZ6zdk67rLkKPCsY6h85WbwIH8H2M4O8kJ3wkrRAr5MYdKLL8ntJuGpa05
9M05ZQczsL76r9+mk3OST1++deKZAvsb6ZZaOAhx8Ux9XN8flFGJ889X3y0Nnsgj4qgWt6ZlC1Pj
6bcSWiSk5t3Tsvc2H0PgVTtL+RfXxAk/g+gy0jYTlDHqD54Ox9kFykWOdx82NQOUWHtFLB388cPP
sL/CqWarz0kzCy1zxoXKzJzNs/JBGBRi9FuQ4G5SoIR89CxlHYR9PI7uq8nU5RgJPFz3Ep1MGf/2
pLO0gkNX/pmJyeKP1fegYOScKQZBVcxI8/iODr5G8WJaX2HMSxt9IJrkWTGUbX4jG8I90g7Wmdhd
ENPPZR3P2eEtM8u9DnW8mr5KTVAsJgZZLRY+tcY0equcfG36aBh7CF+iJQ8WEmqE+hRhrLYYtWDB
VAmzTICNB/ufli7cXNu4CqmD6Hl7iytVNPPB9LYB0yavM3Z9lC8s9qm5AtCMHFTLZSRpdMuQK7iD
iGuEPUkg/LNqsuFvRaEeOr+79GzjYpOHBfNzQoJnH0QbembSi8hyah1W1jc/5LwcjaM08rVAvqF4
qOYpMWwRLB01WfKqyRxPl1lJrdwVqzS0FqMTI3wRn7mEdVL0BIdDvnNWQ2ce/RKvVhawAZkEEKxk
/IcP1cKJEOox9u1Qf1AezHM/XNTFzQwiUhlJtQvQ3MhlMLLlw67smSjsEPjGNNCqqkAbjJYaP0LY
84Tr3q5IT9JJ91igQY4UytIa3Se/tYPuSagonlNrNqqoAjS4IBpErCKCfU3MFaQQ04AKBwghAcg0
auiBew5g5JExC6OsY9WGBSePF3CLZhVcMHMaPdfFPKPEoTYL6n1PAkyYdsdajosElUcaQr7z2f63
Yt7Vw6LrvK3CBAhtrgAuVfLn9Z29liA8zbhZOYMN1JMVu66eGmZpo5cs3FlJfonhGQvFGRaDS746
XbYFpJIGZ2Hm3XrosL2gyKhduWxBR6pIXaWtIV4aceEcLAvlOrvvDNSbXzurgkkQI4vBeYQi3CaF
s6YvadRsbjdEvyn2R1W5c5XBJHU6vwiq4GsSrvux2gYO+Z+zUdlbNHQWZVXE8nFgBuIC/lGpJX2C
0387JkEGipNusij/KdG7mjN1ivp5hy82stkPYVR0JXa49ruASZOfINM67OB0a5ZNK+qoQVjMfpeI
tiD6sAsCir8ky/0Bp6jdnIzm3WJLlHmbyrpG5o+hfLX0/JFKNSMuZXQL8e5izt+ZIlrql8A/+FnE
lnBseU3VMTeVuwzLDfOZbBGRRJ1W8jC1hnk+zl38Oj0hKdlVByjTLuPw1IJUiOWn1t9L8W3HB739
NdN1L99VZRnqd4cEz3QVqeey/EmczTR2H7Juo9LJ6co+7OYgzD3x9CAGFxeziRYJySqi+InYmcka
wZ3zasR+Mh354NJRgKrOd9qhCL+6bDRMVIaeMUlO/FndZAvXJnT9M9DNWccoL2I315k/6uTNxMC0
NJJmKxV8c5KC8umqj0oRM/4H4D2sCHNluGiWsCWYlyLFg5jsLEH2Auo42kAL+iQliSVwCKoV4UUk
hZdEGLMFm/6YJME8YQ+sJ10ajGnivZYS/bnekrN+093zEMLYp7isgX3jQGQDgRRLtZJ/DbtxoVeb
miNUiUxW83IZs41s8Ropx0qg8evqrV+SwhLCNvB9Brhw92FFZpAxSq2el/j3jJ51mPVIuQ8rt2H/
Xq1EOq56V190vYo2tV/meXVT9C+PY9pm8AqmXLrdTHdD1F/Vyi30ZWt5c92TS1Eb8zZylm1eoMn+
0gfaErg4rnus5MPTgrfRPceZjVTfhvLZL0u8B6rjcajq+B7in7rB8Bbx8lnl9RV1IGh1oyPMh1jq
+JRFxpnRsDrEvOFTqYHdg4y9ziU4BRVxgYyUTS64SVj1ZJPQWKfoXJJgWCUeQ3v/M0XuFCKr8I13
Da0wKquC9LOxyNZD7YJHMRd9BJ8JtYUcyXccegLbEd9jds0Lss1I1CCnN9EQbaUY1tlcZazhXY7H
VmUyXaNC+eupQDtSj6bzJIRb3bP7xf82rdnLduAWftZsiFKHNYs5LqrBm/V5RewfRkpeXI3ZoiFj
MmbrLFG0aDst5lGmvFZmgcY/4KqjFV1F8pmHqN8wclDe1cqubcEJ/cvZkGUaxpvkT6spvcXn2DSE
J/lzlGbTQDVftqX9ZtCBjz3RdYpc5/a44M4iF2hfw+22SBrN/WZfds7OqbBYaM1KEpwxJKBDjVyw
3GAPE+/bKCAJqmm5BMYTyLlPpCAJU2dz0LaZSA+aXZ0kL5yOuAzp9WyzOseG8RqS4pADBRvFyRCw
Yf7H2JntRo6kWfpVEnE9rKaRNNLY6KyL8N3l2peQ4oZQSAruqxnXp5+PWdU9qG6gMUAhUYIUkstF
0v7lnO8E3BrfnRZfxHrQy8LaLz3HjGZU0k03xdgfmp5cpULcxGHy2A7iZXUeuSkiRydLr1TBTWE3
2EKIqHdu1jtAZM5xmO1P8ruvozoGZ6aOnT1zoxkYXz6YtfTGF1Dv6vY8Lv7d4l1HYfJryevHiMFU
aekfzOuYPNeQ+A1Iiaj/BNmYGP1Y1B4KCoBz/FRLzB/rYLA3/U0ewlfKVl5AdxMTX108hz2QrRDd
cvFchtkuwBaVZ9NLX2swJ1Qr42sBtEVb3qmY2ZGjiEJWhbkwn/d1rG+dpEGkXugrbqDLIHx0Jh7P
NCTJUrwJhBirzcDq3uyA3ZUcId0uV6LJTwxSUWAhWg+7u9Sn15ScYHPXXXc0omlGlp1fvA5ehzgj
dj+1avcyjn94sXyJxPgQsYsL7ScCAB4K3qTZArUVMk/7nh4cn+eKonkk4PVjRNNgPKZkhX8lZ3xg
WX6wO1513d1IsV4HlJ2VeKpDxDBifg4t4lwmh7apSYsfwZIdlEdl7Hu/x7g+2UW7F2O678boYaqD
F37sY+7FNy6KqLhFLDii3bQKWHUlxb7vj7dhiE2vp5Rn43XfpZqnDqrfGMNh10BeRMqduB+JJjms
IzcosC5NofaquYfhv1XkQeTcbBl7Tt3qSwAVi0593Zo1DzHq8Zktmtu3eIkf3GW6WzKsYtj5rA4V
+Yo3TQiTR0DEMD4rgJ2wohw44YSTXtfD8ooUjvp8vubKR5v4amN3LhhvsrbczaTI95JmbgkecwQU
tpOBc82v8VHvFUBFv3os4/KAs9yK51eDSCFLvD0aVxa95MpH3dPCGL+Pib50nMuch9fSMInrmRLX
V9FCYPgIwxS6og9W1J8Q/rg8Flv310IzJzBnRaP9u7OLnRjlMRvcqzl3n4vY3stenpqGrScZrYD+
UR7syzR+EsbcoIP4Hdfe1k3MycCND8b9wOU2EKEOo70wyalFKZKgzcpIF8udYr9I8ysxaj8GD0j8
tkNb3HTUNml9mcOKBRELD6ayMMtPAVauWcaMQ8u7eiCboI2e56mythQkt6N/EaEgMj4F/CNo2phe
2X5PyUyWNLpodypvVKbvp/pIjCwcySmybsoKSKiLIOWXUtPR5f5dSpyGwDdStsaKaNycw75akLgs
4tKO2OJ6GyGvvMKH/UP2we/pd0CwqaOYR3nXbEYF9AsmfBtP3Xaj/zCv9k0jv9bpmpNHVw77hTZp
79oluNiRfVPbM1bM+WAmQFw+ydj1cLeKB1q6qtFaYEJXd6qCrleBpPKUtXd9fRSNvotHoAyYs0VY
mD3NyHcNMEDEEZDCACqjuzegCcQ8XIET7oNlO3jqR91hBY3Y39S53jCTQPm27NRNVSG7VtSrMeYE
fCu5hy7KNI8hSrW0RG2AttB9lUO3n8g84LRi3Zf5m1z154EdNAx7Medga0JCz3Fx5CEb8T566Fu6
iKwft205XyZWQiS+v7eGnDh9paryKEN9cafhVLjQmZlZDjK7dAnSzJ4wd3XdTnj0LiJBn1Sxvxol
ATnNyVhQfTl0rBTVj88c3zgb8tRLfH01hyCZBw3rAtObm+ilQLCYzR99U+6bOdyAknMncyyXep+j
nZpTj6grBVvABTPhbIbO39v2sG/Ar9eSP3zJrivSB9tD/FJP2xICfzkdaCZPmtRdw4zfJ+Zb05Hj
w7y0BFPZdGUthoU6fwtAJ2oMQGBM1c9WQXF/tbKaTgpthECRHCdb/sT7tPCZ/pXbaDVOovhrtQG3
8DaRzRBtiZ4P8esZKLUzmPG16m4YbJIcNdKISqYKciUu4KpLmZO4q2QNEXb7bjpUWci3Uppal3TW
KsWx0cB2XBiDsZlPMdgKmqOS/OolwUE9ZPsfgQtXx+bANiHMmxbrIPJVRJLUDESmfAzdpWLRrZKf
c/ZLL6/DOiIqwRj6GH3g+fFrvldWv60pcjm6cOnV7BvrvXKxdfpXNmuotFPMZxi42xJ19pOTJkdL
3Ds+SX1daqBpUyAmriBlp3fIfS7XsEEiGup+wYcQ0oEJD9ZXYzXDqdI4+sIUGZDsgVj7sPan+jXo
VLL1XOr15Ee5+L/czLwVIGG2wk63wYLh1zgtPz+Lf7pORulVidu0I+MnUDmKUgX/ZLR4tYCPnBwx
h/ace78FclYqhjU1oLmWX6HOJWVggCC7snNINGVzI1pzpyFBxm2KaLevgr0xFyviCHO8SW2CEpWn
RaDqsKxblYKLLPHgpSypavYV8SNuIZxjCu4kbBueagLRt8rRYWZelbEvpuycpEiOPocPaagUkxB+
ozgnbhFp1eSPAaPtfKuDSF9qzIVO4JHciZXZCrxf7RiAap0IcoyKJxGQWWHl/QfQvu1Q+PtcODvl
YFZmwLRRNAhVimzA//SHFQ6SphfupJWC7AO0baKjk8Djov7F2kwmvQoRw6Y/TVDd5o31lHsS0E5M
z19fktFcMtkei7GhivYREuhlvij8W0kxnHhjxT4rqXm86U6Z4DGrIggdTjSAossewyS5D0S5y0u8
+ovv0qobm3UJ4gA8/4AmEQKOFnIGoQiLm1b0KMEDqQ8/JE6DU4yn2RE4NlqjrsscHJYBZW8TuDE6
jK0dmaAKXP9TVRkr0wBAQTxxhtiIemWmzl3PWjVpHp1J/nb9exI5gDNakuif+G6x4Y5n/o+BGFvH
h+7PK88ejVPCY5rep5LIBDbJ9aHyIKO5CRdJ3D65WYMNRU4Hr+DmcvV4ZQWDewirq9Rk5VXZRwcV
MEYuA3qsuLDH41TGl7YBvZKmEbLxreLc3EwxnM/MBopfFQSCLUWxF3MC6CN1Ab9Hw850+BQVk+qN
O3v9oeMuatfEI9n9ivsg38XJsmrQy2MuV3oN9MfJWZbtvODR9FeVE7lcok/Hvamsaaea6XNsyw/j
EMnhC02LzhTfYUxvZ88dqd+nYlEEchXuVwSWsvVZVvcRO1tXl2e7RSQWMD9sVXst8paleg8NN80B
dOWBgRaGk0KxENi4L5TQn7GpcbDkC/IG8V6NSLTHZptVzN66WH7ophl3HUhIW/I29fC1RkglYiFz
sSSeQpeFA/cmRzsasn/3szfcyU9L0DsY1Uv6J4LQ7IU19yyiN4kQoF7ij65E0Zq7JNVliLfDsnxt
hsw/uml0qWoWaT7wrHYGvNgF/jFixbIdKho61/MebQhz7PoOgmzRJgCszxhtOTbG/kK5sRRP7YJw
aI7BL07p4lIPLzdqZKajhxF3raAWIlKoTN9lAaN1jJ4GB2ZuwnpT1IgsBxHvpoRQD4v73jP+r8wZ
rrKOJIJqkUQpYpxw2t9jFP2eBfOAibogbRDPtTltKcqBKk5hJQc3mlZrG9jI8UP7Z8S0Z5qQ9GSO
s/XmVU3tYFxO3fDcuuDOhRW8hXDzBog02nvMFc2EK6MvnjUlBxaDCv0g8ZqIYf4UbmuBNiFeEGqW
E4CK4AArInthI1JQk4TPo+bOqKafmY/NOFvIhRVecF03TznjKT8bBJJv/hxewPjPOtRUxd9V4G/c
OgbEbxMtbHWErAmrii4xNjUXopxaWWxLXbLyKcbXIWx3EphVVFo0bGin+9ihsqkN3tuhQVOhW6qF
hzCvrwIP0LUmhjvLU1A2A+rZqA7QIo37qfJYaM4Z4InFvUwKuoXTJLfSe0tdcABRBHI0WnXditgI
CAkZKGrh8W60EDCCYHowbnNxPcfetgthpmy3dADFxmEFrGj6i6L9wZr2tlQ1UODIOjkgtcPeu6p5
x3lyMnPSRfQ4cPHA/ITKark4OKRut0uwnSIqeN9if1al147lLUSq3Ld/vROtl+2czj3nPXMj3RGW
1htEHtK6a5HVFZRdzE/xLPQl9q6J3iZQskcP+tAyYygQz2Bh6wl6kXgPxxbv+1oJ5Ua+hBpxZzic
RNzgO0X+3sVMvURnHgqB2Uc7FCtlt8BkAteD6Ep49ZuXxGzRphhTXZ7SRnVQvwgdmhdzclPtbiuL
J3uLq07OEYnYjF6sCunNqH5mGpHiZFes6qXXogG5HhYCQRwVMpa3IM4hQY4HXIg2tO71fSSEfuuj
AtN+96DR+8BZYrPkhfVrFXVswVwGdMldF9hfLAceVdcRsBjuifZFvB+OJXpQXHS+z9M9ECgHoyA+
pmxyak0OWV4S7ZB2/Zn7ErNigiFNr0SdyYGCARdwzirUzUOotigAngvbXISRYIuIBOFZffYQ/9Ks
vVbcpmzH8k2SkvXRaLvb2TYxwyb9lAOpBbPT0vOB42X71m465sWtJY/ccWzKJi71aAJDPrD3L7KY
tQOGJqe2dnUe8HlPoOFD99bOxBmF3QeyWiarGo5jDik3qfOXwWFKa/l4DCX9UxBHSHqZDQ3cPsxo
HryiKrYD5lcK8HozjhiLwqyP2UaIRzCidZDaG9mFBQHFzBUrsmlRLKKkzhjUt05DvKUIAUgsww6P
4RyV9tb0n7KKKAK94VXylGo1HJuePY/svMcKkf/gVoDK58HfzaaGhaDu4ylYA8YXaAMD2+oCyUai
7dfMpTLyxJgjhEaZ16Oope5edk5lXjHO5V4G9cGP791GezzIkC/lSXDl92x/I1Zj/ZJ3Gy5STNnD
TWYz0nakxLftSDBbxZkYBsyGLLQGS19PjvyMFvYPg/yyZm2zb52Y/heMyTxfHpviVI4Q5I3+aCwE
Kku4MvbpVHr7FfHrwh5QhsXB8tUPCgaocSlXolcSlmulzyKfQ4Z7yJnmJrxJu/vCbtcMEMBQSY9v
aBympwb2gJez6cZFTuyQky2bh8XkBZ7PCBuhh4xWpsmzVG589F1mlukQ+odMFyy1BjwQYeudIo7U
iwU1riizN7eSd3NnE3fdfiaaI9PKHb6H+ZXWjeRKW6COpM9NJeZLV93FdcRfw2ZO00+w1QIFUYqW
dYhrzFVOTEQmNgk7ZSGyVCnzQFCYUx0T6wtXQMwtjwNiM9XCgC3XV6PjPeuoBMTj4e1NK7taa0Wu
GzbwWa8b/IsTnvS5/hlkawhjyZ7BwUMBcZdxuh0/uE7zg73L7FPOWRkcnqGTDBSj+0K5Ea4B8eRE
zDvbfLpJBkWsTOR6u2HMr/POMLZS6a2TT3ixqLvilL1D0WngGX1PEAzz6cb+SRZFuql9p+G+nHBV
jd0n5kXUsQtWIztyd3mQmHNU+PeNMe/1kDNpQ7130Mgaht6nK5v8uyBAQjzWNbYo2pCwUOIQ9VRw
NtO2hoe6V5Pha7J4nW1YhK8atR6jgO+mMH2RffIZuGbe291lybEI9RTK330WzHQ4gKaM5I5kGFD2
NJOdubaW5nayAtytbq62TkYgWwRdRNMhZlHJjGjE1ORqJgx5iAZ3PvuuIbFHhMxblH2b2xTwbgxv
taKB7grUkZgDo7RitRf3R9JwtrlrQXIR9L29Q6zymG0aZNobMbm/JrdnTYrRIFxoM63M3TV6OINr
f3eSEKN1xwoqr0LmwxwoWIc8l/bTrFK4juwBL25s4IH+U+Sh704T9V1phSWwWcqtY+2qYH4dkl9W
W75VVvtmMoYFUYiTpU71q0pizG2GP3+svWchn7IKuje0V+ICA55Ho9mJ3Pm9ULpyG3MiZFa3SUg7
NRMMw9y4IVKa8lCk9bHUGtIhLgOsn7WFB84OxX4mSxrL43edQN+Irpuxg9sKm3P9/FhTJiIzJLTj
Mq7BeMZjUp4jzNuClo5CaL66sU7ZqrRIVm1yEuHWkWt9vTBVblaDe6/1TyLXPwI0TPairsRQbMde
dujVKEYYr2z7gQhLVVMhz6N4nGIW5KS4Mzv48KQSwLV4dWX4yy8nYglnQimTFAkQA0m4GETbpmvJ
yxyRJRO5A4G41cr9iZLyV7O0j77d7zPmS5tivLfcYVVHatCA9Y9qAmGQsNfS8YJsoFj7wAmDtCvI
6zYwU1Jz6AE3oC7RI7jJMsNJ4o/7MIblMacWseE9C9gA1FLvXEhyG0FUthmtXzLQQjsJ62KdGWhr
AqmJd3KyJsCJUpW7yuLtDTJ8zbnyjsLiFBlHZyJ9Nj6qXiG4tl18UkrtlwZnHKKv16msfiU186al
Y0mCZPKHqjWWM+9gTRlhnypk5cHMMa2i419fZ9J4R8zzQ13aT27sPLHB+MCgftVLKmvHpS0sq7+6
pGOSVLzN7CKHNd/dgVFpZ7/j3r/V7WPGoABADRfZvAyvrbV8VS6qGBuLYpQ/TyO9j9eZ59rF0V1R
lumFXVB+77Qe6YDFz5pkR9XW23CBCVAxIehLiaYklAcDUbbku3/315/sWtChbE6TmW0I4RgLw6KV
tJLn20ZY9LfOeFAWMQOuiwUvC9Ec2DZPK/4V86pfOvE+StSsaZq8JmUIufZRjvg4Pb/wt6FEdlen
uCcbZIYcXCx/WXbyKOh6FW/bRP/0sZdVCf7h1kWWmfjDx9hYzzrMkkP9o4+yiey1C16Adz9ZaDE1
kJaWtUFSM4KKkxGmYph/keLhrKoZJ6X3YYb+Qs96zBFAInHKPcq/Td9j7QSgceUNQ7wD8AoWKPAI
iLdrknsv2Am/BpPcp559NnmPuZsCppbQCpxeeziREQ3lUxjvSp+jJdkZn9TLADNCE4XHNqRxaUZV
7qTk4A7WS8rIJ3y7t0406m058DcLlXl2BwRkS/BhW9JhuwVxnGeVnH+aGC+pxK63iQ0/ktOnAAVV
3rg5zeXci/KqHc1rGT6XsXfOq2pToFOb/YzTbioYA2IKr9mBFlU975aWTryYmt99F7yK+NhF7h2v
6CqPMShOPsI2CMXMr9N9PU+UHj0jmjEXXy5ppJFhv7eE9TkN53UKCQ7NGoKjGyCOykeo6QvFYO/G
0zaIKJLdgWI7iSP2UdO2hWvqBf5rN3rQVF2v3nIiTaz3HfaYHF3s9Xjm6mHeuLwk5sNxvCOK/kna
DDHZdT7H0HyIQpnZc6xKPlm8GsVwpJvqkf10F27KIeWKN7O1benZl0ZEyBfGT8fiWdfFNEPTMh/9
BuRjF3C19Q2dv+ez4uyTK1lQe0ypar/HdtHw268VmNg3ifVih9SBVdLQygj3aOS4UjpQdUTE07Ca
yTZMlnEui/r30iHmKEtBMy/1k58jJ0IwcKwn9zrkoY5jknemjXjnfLfA6lfuFuJbQIiOEDobxeC8
AONTMhFt21QdGhiYU4NzqpD7CZqDm9h3lYdQvIkseEkTYZW9gZPSwJJtbHYvRs67qSMtllpQpNUu
SJoIYeHPQj8vkrI/z10ccw7QAxfLKm5Q7jXJDrUqgeprKBpVVyNY4J5uvPosJkKeTYz2yNLBidZ6
G5dcjoXHLGTM4BUlMROj0bAtYhSHJ2JFvsUKAWM1jy/KCYJzQ7MfZMynGZFnC0pXHyu97qvsWg/W
g+E5dsin9t1tWbeJgO8r/b6+mljn68zl72XXVKxifoyDuj6FU3DV9vUqsL6tajs4pywwN7IWV3PC
s6pJ4u5IfXi0OjKh44ohrx1ZtAqkQBUxdFo5e8F+0Ty+3GJ6C220rX7QJt/DWikG+NjQEP7uZMbt
kTrQjusedsfIlcnKy76Fd5BtpwrDWRcSYVGPn0tDqWei9q63MDXlrDVrRdZjTdxMlaPHS3ujz14v
79U81I8VYjSW+D0rrBt6Hcj6NjjkKMHlYQ488eedXREqtjRvzLYos1zFzIYSfV6wedoFfkYOfKIL
u+8obviLNo+MoRT9rHqTkbiRM/8qkYJGuQs2NSKFDfaZIyNJHK37ISE0Y7LbHlkJw6KlmdBxSVIt
cxr0KUmOjvQB9An7TSeuhbKgPy9R91Wt2oXsFGR0mlUB6jdIV1DnSJXkfo9qh2pmjqASNMMu4q50
81Pu87FyYInD5Oh26Pl5fpEl2ubeD4FSs7e4zexUzuxr+9/McxY0XGAfedRWiKLD8mLI1lWj2JdN
fTSl+7nUC7GAJU/40NrFefBgl6S4eNOKakzsj9EASqpH93oUyH1F9RXFzbiZJvjILqZDB9CjFCmL
nxkxbEJH3Iq6IOu2OTRSIY3NNUvPKr0qwICAUcZR0wTBk5R1e8i9aQunJD5qKmQEI+HvnDttt8Rv
btZVx3jI15dMm0yrdd/ELqvR0csOtXHJByfgAWmX5Wx1UpJT61rl0fURu7VmKjYNADbF2JhkX0rl
WX1grKoGATVHFR9cVSDCloFnf7Vs5tgDPi8xwcV0e2IcUdzrkpte83DpNAp+7myigAb8HhMNsyUn
lLY0KzCs0bhFJeiOnGnKd9VRw7jVTCBAkmts380+ys1Pu6c3SofkZUmG7pgSyyWZneiAIW0aNdcl
PrqkRSYbL8gK5nkeN2NLYk5uPRUT0xulW/fI2cM+UFS7mOjwrsyW69QTuObj5QzvZYebglzUKvzI
1MvUQqD2bbQbTZzfxenwVM4KilXtsH5BzVsFPJeWapVnFuV7I7rrIWUjI0oum9bJwKFU90mBpt0J
Vyt94j4bPztM7vzSV/5HKeiXohxFpjexs4fF1BNWM2ZcmOxAygVsnWSZmyAZQP30244gpZcuCSwB
ko4wnFarXZ9uMxZ1hzh845FpNoLWCysNw6m+yjeh6t7kxPntSh71WvivibHFVRugx3M0ivnUeees
2k8eAE/pwRDIkwYtFZK5wkre2pjKKx/2rtL1tg63o0Q+6dPG1h2FNuG4ipMsHIm/SaBvxcAVrY59
QaKAt69nC46YvccanyTUq7To5+NCF7bhq0+yQoRZ8jyB7SF/I0MsBkAsY4USfDLol+fn1o/6Q8a9
+l317SmXEbPAkO4Xt+RdFfjPovDNTi45O8fE2yUx3JjeInw1QLhu4iXbhfA5piQC/+h7bPfi/iEv
UKFiwZjqGSpm8Dm5jGB1WO87iWljjqOnKZEkLRUcNF6ffDWOlswrrfMYR8TQZxhkiDVMuojTemb4
kU9EbzpU1tDqaeW6nrFj+OCUtKWRKXj3E5Q+gz+3h3a6RGEwcqLbIPA9RRBbqXZ9u27xuiI6zAuD
s7nCU6Hysj1G9m6o5+s5xNNXV97Jd/rxBOjkdrBfzFKRgj5UCPFrDhDMWIwAgnoPKkg23FEdQZ2a
cCqQBx8TANu2aH+zYMx2bmwd5ejAAA6ZrdIPeUd6B5zZDIvTVN4HGvJCgwkAfz16yvk28Vr/jIpy
OC1z95Wh+oBlWljbeaS3S8QzE9gOhaXhiUAtPBhJlqG9jeaUxAs/2TWjQb9ODrFrBRFfU9wttRn2
KcruAHCTCXk/EY8RaTFWOzcRP8qkqXZsHa3ADwny0w8TEWsawgypGCRjB6hQl8J8pVQ9ZxEM9xYp
HduuCF/zKPoV6y67uIasiDhIolNqNRBQEMoVHoFo+OlQ8dU84ROH2acv4v1S1IyGBhp0XXygXQBP
6jjgG7ypPfoq/MxH/5RxO/Jc0rcjWTW9XYDztNDRs+IItn14VXr8DEfJq0RBNZFz6rJhDIAeWTb4
t6WzdkmZP6nZAVY/g6Suk49uQNZX5QPYMe72wpYhEPHp5HdXiTfGd9OCO3uhmkWIV3BOkRMU5+yb
Y5wwZV3deqNdbqeEwWWEH+DcTQb/ICeYwyQLK98MNAH12ggj4RAMQL1N4x0DNZRbiYKr8OA/OE4E
dKhiSM1swg+gtPpNh6mUhSiOqPzNFxQRXu+MWz/Q094t69fuI13CQ+ziYdG4dIeh2ZXzwxKm6U4h
LN86vJsqh6kQp+TFxVW6XRrkSxzI79z37wSH5VTV09fseeQ3WfiDFvbLobCaS2JRpFoQIXIWQLmz
3FRdsDUfXSHdvfT1k5dVlwV/59KzWsfOxH6QZDHvl8AmulM6h8ptTQ/zcq00/WLdLsDvCsRME3pr
AYCxjoX7GNLVewmhDjKTl7ynwUy98dpYEHHdVZI9S2TUtJWGjGdqxR5JGyPMwNms3BDL+SzXyTZG
PTA7xa8MNzhiB3B0HPyr8hilaII2MzRMYaoM+ZX2Xf9Ip5GEuLtC3S5nnvLHLGClynyUiZis7rXj
XreLS/k5osRYe5gCBSYWOVr5unWWbQJL1RPTHd6rN08GNc/ABG+5bCDfdWgGR9juIW9MrYdTGYmZ
e/qu6JG8LxYGGhN5cFMjZOoGmOkqE7OzLgIWOO3b3DcISJMzGldwzlHNQF0oXANjB+4dBXcYE9bj
IXnvI963UuQVTvkOZmgmQC9CEswljwcUc4TRpLXeZx2Pj3HRTCZUyeMiYv+Jz27vduin2paJp0ko
RGHTIvykjW6mkfxAVGKB6OLD3JjnvIXQhN1z2JYd/2/UznPH3iTRutoNQXVjAYzbdtmuRaK2RVad
IrbgOErDUl/sZE/+cHwZoEvz5OpQNPZQ0jpGO1Z6aGKePqFfjscsMbfeEPCYqnyUk756iuISEbth
NNK3YFvmbrrkTrAcfZvlLk5k6/u3P/7t7//xbx/Tv8df9V1dsGis9N//g48/MBN2aYzs8F8//PtT
XfK/v/7Nf33Nf/uS6/Sjq3X92/yvX3X4qm/eyy/9379ofTX/9Z356f98ddt38/4vH+w4Scx833+B
r/rSfWH+ehX8HutX/v9+8o+vv77L09x8/fntY+0u1u8Wp3X17Z+fOn3++U24/l9v1D/ep/X7//OT
6y/w57erfnxPzf/4B1/v2vz5zVN/81wRSKWU7QvpuN63P8avvz7j/03KQOIEQo+I3MwT3/7guDPJ
n99c+292KEMvFIETBq7vut/+0HW/fspRf5OOR9Algm7bt6UXfPvPX/xf/oD/7w/6R9UjcUsro//8
Jn357Y/mH3/o9Tfje4eSH2TTc9r03e76IpqP94e0ivly8X/Kpmrj1jjNVrZ0R9R601nMer8w/zsi
CBrPY93RwbLVJ8hJ28HWNZy30YIpldI5BjGUoYOu2uEcR/NwDuxgYNL8nx+2bDK2tsuELStHyCKU
Mf25WD/9j4+jEjZ70pKZgYXjXC0tzW5nqv7sht7J6glN9zHL5bvB5V4N5lA8VFNwsipaDOVn6S50
vKewTUbqMbkuv5gi+dW0TRVUsTmlysSTj3Apj6rN3GY1hg20TaIvcAKI/IzjTG2GJ7uMwl3ekvcQ
J9NustQTKKmKfLj6E8MrOUsN7lE22sg7ZVXey9Jc24MmCCMs7v96YVVIlR0H9htr2kV29nlg9Pd9
PZS2kW5XXWDh4xORa0XpVAdtZ6jIbHM34SjfKFteZ1XaH51Y3ydlW5/ieaaRmWElCjuqtiXK0Yni
H6jkYczra1Hq+IXp3nCTt942saf19BoucjUNDtbE+m90gjtDZz8lyEXKejohAC55+nnFVdIhT4rJ
vz4gu/MupnW3pYyHs1+Nd1qTH2ZrRRx8Bkkd/hpUneQEnnF4cIy4ctw5O3gDZ1LUj/ONU6CaD/KC
wVOMWW/B04tsqrSYYvVZ+1gbaK9djnPsupgL91iuLXuo5+U8rDPNNIVT/T1s0TYT1GV2ITFBiMIe
5vKjj1veFoEbmoNg2Ts5SCWM08m1ohMvBvNW2So/FgOkDTaTBL7k9DodCbqmZe5tTf4+C8frzljb
ydgvQV7DWCA0Svn9QWtZbJ3Jpa2N4NBSGrWKSrcF/QuVtb0ghVsYBA0dDXi+Vb5PWHngvC6zVISC
s54YCLRDYaPRL8ysiBb9tg5k9Fom1gu8YTdFpyD68iVvIJ2MsgGb+9dv4rOUGGJl7fJZY22Oztj4
UdMj94JQxr8WBXyyAf4xy4qd4w1Ivlnw8k/xEXvsaqUUtxb0D1MybGql/DEvXKMIEiNqhu7KTSW6
Fshr62oPXNeEumWoAZVXE5HQ0wySwObY2IeNulSdV6JDWe0NtWQjJXBS0ZFcI5IhED4b7iqFTSyq
KwfqnJgOXF2AoX0mTVODkS9WzvIShyBwAS8MieffSSPCE9N9tfHa9rZi3HIfdbSjGfOLQ2tDE1uy
zjqrebEPXRB/EVJ0nnUpzl5OyKMvKEFZ6UsUT5e//tO04c4LSG5RYgkOKSrL77L0jwO7GdBQmJSB
pWKCrJyrIqhegrYIDz2ygLjDkjQ526Q5ycz/aDMCBvwsdk8+E1MuI5wiVkjJmNQoyBFaLMfvic5g
RNs51ySmrJFd8g71XHrIi49UzPY285Hkl+PMBMZ0T9HqtOLOI0JelVC71+uAVR5EKGqUkD3lzgws
xdBFMQFx3qkyEVOKsTigL6LlVETZl613GRQ5jB5TrE3g83KcNkFzVNh3UW2r60YFD41DtHpA/43l
cu8kLW8rD6qIlStSA7isXtwhBfVUtUP0d1gsjP3eSNe74tpMe2/F3rCpGOZt+pnlfmwHiNEXMpBw
MdJg9oDHUPgexhpHiFuwpgsYqkN4C7/mugVHJqb7GFeB48LfjVNUuFbk/HbTZbx303b6v+ydx3Ld
SptlX6VeIP9IAAk35fH+0FOaIERKhLcJ//S9oGpzqyq6o3veg8u4lEISeXiQZn97r/3YZEV8YFNj
SrH8ml+kv0vG4EfeJhyxbTACWULcckhI1WOQ/OHKWh+lwKbEiSSFROWQD6hJpXG5F1xUOudoFmG9
c4Wrj8gQ7XGAPPzPD2PW7uOgeXKdDuA3xiDsBXNDPMWo7nwr25pza46EfM2CvsLQZNp0iscD76HR
2DSOlaxNCWPFAPrVu7F1SBMcfa2JpRVfOe9CZhzDKLBzKs/+oQL2j7ZnVQ0juUdMUxCXB3OFZFQr
OpS6Ic0fdeahhckx39m4uk5GnTzr5Tdr16/XlZ9ieiuwppid/bOhGs30TARXHB48Kf3RE/2rFyUp
wRBgyckM9HOsTfFIoW34lHqILGHARKiizKDPCpvuEX1hBA0cyqIK2q2S13TkEhGTJyDLO6ODN458
hECac/XtfOo12l1F2uaaC0n5Uzknp972fShHCW+d1sELqo1jWd50N0RXvguyZNyYexawjwoneIRF
Mc9jdAU0zRVW6/EmtInKSnZykYadc2VyA5kR9Scl0z8CULU3Wb/HHh3MEWVNf+jo7kRoFofBRRp1
W/5128Kua9qIAWNjs9e4Jh59evYKZqM3GbqntvXxkYomfeEPwpGv7ceGR8rP6+acOBOghVDN1Bin
XrDKXQcv9/LpJFk9sjABIu9wmOYtNbQQW/nfvx8MX3YHCfk0kIoRpHSqNXmLgZSXb+tzMOCuKhQy
Rh5hw01msz2H5ARLK1Dbv7+UI2Of04rrEMaaUzhbiLFcmbtzz9eHo3qJ8sfZWUmo6zGJpG3led3Z
7GuAA/LvR1WMyR5d89HP5mljtC5TjN6Kz7I4hO4U/EQ6ufo2b1HS9lTJ423Lxrg9RXUHxbYtExJF
roF3dE4uSW+hwmE0GRPhvAVIxUzOJ/p68pzMVo/DzxNmf+m1vlf85POmCg+MKNNrqqJj1Zhq58mz
5AU8t7bWa6g+E2z3LjhJPTSsZHNHlxn0NDfDqDBX5V0SYVyLwjBO+divJwen/DC4VBDKvRXhUquc
e2z0sBsyXFvjEM4bhjTizmlFLNMo5/iPY/V/P73+87Sq5H85rDL95GBscVx1HZy///GwKlMe5jnj
y6w0FvrO4XIg8sd2tgb2rfLc8ABtYzgarIT12jXTfl9xdVzLTIA1z4JfLApfGN/Hsxli7s8ioL8t
Vrzehc9v+8Ne9dVHxPxTTLAaactNSa4TL8za/Ji4nHsUqYuqncNdqxG4Yrp1sBr2MMWZy0ifrHFz
58zD1XbOSUq5H6ABkrXw8/HfL2L/4R72zxfCsP/rsd0Bf86Z3fJdl6IhLgj/PLY3o425oY07nMVl
e+456QHScuQaRMNWVQG7qY2v0k6F90DYsdgPTpkDN6JIJah5nuFqXVNOafijrPiG1MgeMxh7QMri
R+QgvrrMPUVDBbfI6uEe4wzF+YuWGVs/Qa+ofSh4EFKj/PX3BEP/DG8nrstbgTVyxfipOEQKIJjp
Jd8cxNxrH3hvUnbZuZvlt+1YBcaumCyfSQGFZe363rCPoZXdzJpGv3igCSvy4TB2yYMXdwWu+ejd
7bE1Kcwp+Aum/jbJbuf0lJZWXltscaYSBiA2dqdlsA1HWtqxw6qwePQQ3fZBqnmrp8hMJQH5vOwY
iQ9ErplbcKSfoVj0xa6AV+Db1Et5HsAZi7FrLaMOygqghR73nznNPr4n+6p1iI4riV+AKJaTJCTo
NjvP4izhp8Q4C4rRcH4zzRTWp61IFDt9rtdNrlOYqszYaovcupv4u1JlN24uDkoLeTLSG8cY1obi
RnJMzNcC/fnglCO4AnwbNYyqXYkDHNcShuOh8fV2KuFfBX19T0p/WqNkvQfLa+vZFBxjS6I2p5r0
ilgWURvTbJ4Ld3yvRfVZwW6lAcBHMKw+GkQV1laHL9NWL5lIXlXA1zxk4lNQu+aPgKnd6CkCZrQK
XdSGJEyIwo+kgWyKYXOT404Q/3AnV70UFo1w2CtOYfZjkNljzjjGnY3mYPScelNXPqfTn1wg4Kmg
Sd8m8m//5zXC5mr+ny60nmt4yPymoRQztOXJ+ceFNnOq1OqHCNJCu4RiA14qcnJ3A71zUtGLmafT
Kg89pJ+AtwOnhL6dd7E3c1tgInCy+/lNyPZh1q56sruRXvjcfqoy/DiMw9a2fbA1F4F0PAT05Zkk
BtjAiSpY4Us2mSex7CjuXEDZMPV0nMLizSzzH/5o/8paToF+j9qGVrOMhqAQOud2IggGWP0kMyb/
Q8WB2LD9ta59gFe1/G2wBGCEExTTOGAS2hFkR9GwzYDi7Dwmbikut8A00WCZ4Px/vef/Ru9RrKbo
Yv8buefpT9V9ZvHXv5Xf/9ZGf/6NPF1Y/lP9Wf74v4s/hvcvh6g4YoU0TGUbhvs/xB/D+JfhY8mU
hm2wgtuW/7/En38xuZIuMVM0I8/mz/9P8UfY/5KmRzqOca70TP6o/f+i/ijPR336x9PiSU9i/0J7
sliGHDaU//S0GAiASRyRiCfusgoNKR6DHu6EMWjna0xeC9U2fxyLvGFZWc1LN1vjFp5OspVD8GEJ
mxm9ldHJW07uISi53dY9OJT0nNR+dXUxFvLiXMe0F9chGcCYcvtNxdX3YxObW27tofDp7l4l/XHy
sGCE0VSD1ZrtJcGPAUqO31GKeWCO1Xcw0paXeXqhb6TZEnMBQVauezNy+EowAIFnTgoFHmrpEdBJ
sY1q1bAgy6WhG1Q2kNP5pH0vfa0BPuYNzuTaoafNtcwdYj/GEKKPCnDJB4AyzuC5GrcM9suV1XEH
8N2U0VD5uxrD7tCJ4ofu+xgEpNwONioHa1Jzc1r2yWi0EG6C8dks7i3OkIN2w5eYycs1GtQlNXSP
rDOciCVQPjJLsIuFT2DDpALLLGtYBRXDPLKmGZ28GpYx1Kq0o7FoZvuB4pBFm4ZeR2tMaEyMh35n
OIhhtdnH61gnn2Mv3y2BY5YbIzV/Y7D3pwwDe+qsnViZz7P3M5qAWdgROnYZvrCylIfcXtYrBjc0
McZ0jAAqNHRE/gen9dY2AE3CpvRN6BJRJt7QwttvmnjFWD+Liia72GnmbRknn1jb7bWBhrdqhloc
O4egpTE81k4Gox3j3slfPrjct2jydmjD7oqzyFzrMyc7whwBjU8lrjpxQ/UTaTGGG2Zus/vS1Bh8
Cw35qqfMI2iw0GImR6BhDZRgUKfUGRmJROtQoXWBHgucKD9iXnLx1c30seThh3bqnR9mv5tiehbF
Y91azgbr8s+6CH+OKDeh07Vklkb0pIYoBbOtPdkGGlG5trCrH50G/5KBrxOzYXYWEe4W0TMrcRBS
7kiK4YPElWMLXtfIANgzt+ybAn5+iBVKtdBpHAPadZVBtJXwr4dULyCx3yYmL7bwZWSleQGsOXou
hy/MwV/tsG/csX4MTHw5sr/6TkHEcSKTmw3AvjOmOZbzR4npbhXDR5gbZ7fDHYlz5ebW07Fc8tP2
8AyOZEm4p4/horsNFaSlISs2IteP6dR/UBz2Lfofkc5uYabeAjt+gqX+ypj8bGsHWDBwJPCdMvmc
rPFu9B5GCFki5ZYeUfHxPjnBl9skv/xIP/olaZDkOGcO+PaA/gufHEau+GfN2Xlk2WCcbYztjz6X
59xWuxKYAOm8h0UEIBDWrBKiqA4pO/yth5wzFbPSChkuvbm9fXP8y9DHbzYOBFhwv+vWIXJpYRiJ
f3haP6OAc0C1zLPnsEFKhrpPmY0koMGJhc2x498EBanXQ1v+YYLDq6hHfdToxtPgvJF4WJIAMN9s
+k1LmeyCEP2rm51DrRmTu/G4kzO0mFnS8TBuwQ/z2PnOFcMJTXbhwIHCaKik9un9MCA3LO61jZNy
x6hYeB4mYZdMDgfqQqPxMIeUb6gY60SOWzROOG3nBBBW0iIqGpUZDbc7rlMuLggffjC5gUOsy+Yw
cFcl66bfSeRB+ZXM6AZGbH5oswiL8R0yK9JWhMeaiAbOdsv7NSScT6sIACk4Oc3yyGydWMl3JfF6
+x2It0INB2OaH8e2n88JnAfdYQXIDEBeodF+jZQhDbZ16ezhg8R+AlKPjJ5R8duN+53V9jddNeam
obxJUyHFVV0R2KiOHbbxB9unqHuYYQuma8zGn3k9Uk/AizV1xISMyvwdmgmLWBl9NufBc8ZjkZWM
nzP9rvTXyBH21XDGSwtibpV2kkZugil2UVqr3qw/UxtNDZ7InkZAjsUmmXyl6mceA5v27ux5nifg
TGN1B8y+owfvp1e2917lr24ogl0UQhdqQ6orJWRXTW+z3ZfbziMkIlwz3hdOxyw4Kc3VYmuK64qC
ry6uThpc19yQ0SzDaalTAZ4SI+dgRaufbJeucEfFP4F5dFu3rFCKfQMOfHOYrAbhahqNtUgxuZQd
kNu4IigAk5jB9dx/60DG25rQNtYLlAzb+M5sEkvMjx7GEZFzroLu2UibH97QUXC4aLdR7LNtV7+m
yCciZqavYISZDS6yOYG3nY5ZvfqRyz/OXiNSfxgWtg8uDS9zMo5HqqKipx4gGXPgrM5fUSxB2g3k
RF31GPv2z2LB/Ax2+5u7EcZ2EhXn0m8odOba7bpNvkpJAM4dVdtqwm7OIf9YutGMXCHiI44CCrsF
nZL45ITX4kHuWAVb/NwNKCzwMPfBBQmIqiq3wugex2YxbiAhYkRo0NesBOF/xPHRA4kY8U8/5J5x
dPN2uPAOZFjzEIbxuJI1vncn5spTVMTFGVn3VQUtdNjgSQs3QqjPJCeyI2dnXms85as8cu9O7rwb
Jtp0AT5f2H2H2B5cObSXnyQO8EYWTIxjm+m+E/rfjc7gxejwAysNFhisMZfuMxfG8JQbNLhQjTi2
9Pq4g4V1AS+C96erP2T+A4sprROZTdZr0vRK887Xsj64nT3tq6i6c0l5GF00BHKgm4HS1MqkcJOj
40891hpRh8+KYNrwbjrJEGlmcRkGN99gTdXRPD7EnvcrdCCkT1MrN5YHvGLqGRPQQbBvp/wwq2A7
aYw15UxwIJA6f5jz8s1vyww9IOwxJsZ/sqBKVwnhoYMiZzT3qYmLETa+CQQUE1nsF0Sd1/3UfZhB
BBnLsgA+ttweC8PeSEcRkuYnelclOIlsJupdKL0Zd4WlI/CAVXMINSVgPJRTz/UWxMTRjIunZMlv
e+gvpZGD+ZCQNkbX/1icqXt3MI+O12IX7dmr+7Hf50F7hBOKD4n6QkX1mxTgT7gOw3Pdew13MArr
/K0zBh9ul2MCc2dC/JmCEqWqle33N3ozyFkIDF9mYJAF6XdtN1eLkYzHPM7ABBjEViN+Gpcyco6j
wVZXD36+r/Pyme/5wu2MuJ6aYS/gSS36FJiwgMg84kVtbH8zTtmZ/YHk4Hibo4zpQ4OYnHh5Bm8Q
Cm0wRfjryZjhq7lH4ugu2XYhMSTYDqMtkSP1a127h9ifid8CLyTKnta42s0woWrNwFoA8MMi8c8z
WOe8dC0rNKl8By+40XUPhkUhnDl1L0ns/Yoi5kp+oDh8wcDlPWkd3GZYHP4ANjpWGThGp5Fxxj4C
bRLhya/SOdtPiRVsSrMWF57mSiUXss4up71sk+RdA7JK/GxQcEB8hjdP1NjVNEqwNQRiVxX4pzy8
MmjvaRv9KCY4G7ZOuDhMzbY21FpbKafMRPp7uyE92Y0a9VCybxbBTXMk4B0KlDT0J75nFyuOg2x7
qp0Grt/Y7dsuj2mqNRYvv5OdSGQXq8qw96Fm9St1sjgO8e74hV1c7IQNKkvsVxkl5bFDPlYlKW9l
eO+AK3k5WhJmqUdGvc4ZvfG3Qi1CQqc5LN3pkc5TxRcYmHrY4/NLNiImlpYN9stsnbllBGuv9yg8
a6qnxsQ/Swbhl/L7D/aUmu5gdr1yEvi8WIBacqUnD5u36JJrj5zE8tdJrM8Y53jfXERlMSWMCnMz
BkTzZdTAzs2CjCa25NNPSeN3rG5rnJePc+zQGkxYlLmeuUODbi+DreSqOkyMt3azLgP4+CLHW6s2
zfJTr8OwYMhJmRvJNNYNE0VBk8EujHNf5dGuoeOMXdqgVsGUJ7y7r43RRseYw0sy6h2pWvO5gth2
4N9BtSBNNVJPIrJgujJBGx74YuP1UCQec8H5mkaGdSEBMjx1DVhsLUms2tDoBVXj0Rj9ovRsb/IU
bOKpUMyJ2gUG6/Y7sx/OWk+0YrdhcXZrIivSJ1VsJA2ti/CSRd+ZR+IrOAw9bh0tpj2vG7ZNacbc
DsMvwpm8ogmBg0iBNGnc4lvG6FVmUL3Ylg0vx02x8GRcZMegO42NeB7n0bjNiV/tPb5Ck8bfBvfD
M+/LN5VEyQnh7TEbE0IhVRFDfwybQ1kDIVVqwgo1Jy8Y6VxKWAyGM+NuzjP3+e+HxPuy7PpgK8d7
IpwOe8Zi1Fr3M71NWXQYkYC4XFI/ORUmfWsBJEYGB1CN2ZARBJ4rzrw3FiV9CmKDzsTBf2DUuZX8
0j30+UF6RQvzdrm9RPIQ+RjWUSDKa2AbMPUJuOV9N71C03nKXBdoLRHJYw+Va0vhHa0UVXHpLXu4
FUH7PHlmeAGZUhvtdOwD99aHdnzj/d8aGHqTynvF5zNQtxZe7Tw9KOaEXCBmCxwZ5cHVSBpyTCDY
9aLeRS01ZqpF78tsXmbPUe2urIzxNjXipcSPv2O7YssIFkKbaZ7tJGJ8ARpnrxQqaBTXVLaymuIg
cN56C/BNOPsXcv7EynEusIzG0wbFOVtbasKENzT9Tk/Jc813e/z7wcr0Hk+hOuo4vg5VxC2tZ1Mm
oXto6c7Z9A2xnALSuZHRGQ2jBdW+hejGPPuECzHvffskooGEZVhdCqv9nrVoH6Exbcul9wulLlhZ
Dj/PrqwOoYfBtlVgMLIEOaIPcYK2WnX3vx+GMX/OpPdKEPRP5hOhnrnhrquEwl0iWPP17weYOPPO
71ATrYJvJjRQu+d5GGhKa4e1nYCzBtGNVWb5YDls34nNeHsi4HzGYsAUpBNk6wLpHbt4BtGdJjj/
OW+4JE6pZNpWc5S8dw5mwsLyqqtXyfh9OYuphKRolk35s3kM0WOaqaP2WOE8bnoiFbLjjNF6AVjm
0j7i79wbNC78Gjp6p6Qrago7u/KgYCevGzNpnkVAzZ1s6pKri5y3Gba9h0g4wc/CdjYGYVIrDdLv
qiTkloj8l98QwCb0zsTCYt8vWRzotZ7o5HHM9IQuUBBjzq7kidRjizrPCqHBOcLpOHYNBBA3/ECj
p2Dd+cikjg9T8xYPA0qQGwSvotUgYl1uSX8/VTYTxlzOIy48frdpqwIL/kCilbMp5aD61cx1vOPb
zjcRaetXPYFxrpqpwUXAp4kVdxQr5TNfUs5tup9uBvX05zq1LhXoq7Tmq1EBJ15ue2Cgg5xe0Ljx
XwOHbXxOh5GA3UJJ6gTce06iHNs9kD4Cd2aBtHAJOLaui0wU+47XAWEAsGdmGe2L503R2nThBtR+
9zx6B8I9S1BfTI96juK9sP7kusp3pcBC7mqZ7frAuecEhs/plJXrKkI4AofwENkoV12UGMfAGrn/
D1G5m7hW6Z5LpzGgQlldyZu+gLcQjDRxZqWXHMwOgImhS3HoHPMNS3n5IEWhD6WdDyvBCO4UB+rX
qOZbbI/hkelx0VWngYIJuAYOG8XM5rZEKDC11psCN8cDlcf0rATxM1QDem5acZv+onxmmMC+EhcA
NWqXYkLCxT6xcTXGLgGy9RprWjJbi1rsNp8fK9+gfgiAyJTzo5UBrYuTyryXqK5wPif6EMDheEZ+
HLgn5591w1FDxShyS65O0rRkc9eLrNm9WXbzpIzw2M7uI4EWRMX0j6ruw1D33y6jcOdbYH+hQQze
V93E51To9qH3O029smNchIUtySuiFxsjxneIBxzJSu88Wq+PrTv8hjRVvUzZeI+XbnEs2T48HT3t
zE5KPG/Jo2XjQy9Cz9/3YQ8koEXZLOL+2k3pW5AI8yyahvwqWp6aBFaPZZUMpLXxwig4mqOoLqkz
d8dAt/sgD5cwtQAvFkBW64LoAnoPvvGgNho7K2PigtY1GHS03fvnCJoh7RewMggYe3gQEWps2oZa
ChlGM2FhSUN9qdUQrlSOv5iaJXJBXg0WGryHEQEyoZNotMdtb5jTCZ7LMQ+y6qyGotyn2LBXdjUR
lXGXci6ROmiUgKNL8HgYjYPh7HBsfAlxiTzbtrihkzlnMvzrWQMcGwIv24Z2YBKHKAIYuuN4JpWx
KX7Lkg6Z3s76TWjM3abr5mg/leikZfN7NLr+KbIKYGE5nbN6ukpJK1uOCEctE8HXOd+Q73qbmhSO
ts+sUIjol+Sc9pmZnL+tQv/qcbVdpGJE6meZ3o6QPiGv6Ao8gndJcM6eHBWa67QgXuEZ6suXGFEQ
ROjgEs3vLuhPGnMa/xTCl0p0fBpiOnI7J73DJuCBTW86QK5AfvgepYuqRL+O0aagwqsRkSuOoo2h
1dlkI/yE7/ZWzbQTjWhhVmU/9orQCnCpOMHbN1IERxyxOmiB0IWGfFRRIo+zszGbYT5wc6UN3V2b
bXatGiLqlkvW1eqAMMraoZmzLI/cSeiizPtnbMDH0im/vMIo7rRxpMxCkYBmF0qEXSuAZ3LcQ9EA
mSODlQpozhRpfQoa5oqocNHeQnx8mOvBxBTqvltL8ZLwg/6xxf1yJqh7aFJ3WE8LCChyzWBbeKwl
hpigoxm2XCUtkhipCW9TtmTVOqXW4Qxrh3auXZ5i18DlAgbReRhT7KlOFfxIeFraJYUfh9ljm/Ae
M5po3ukkjzduGDGZ7GfqC4seIFC5aquIVnTPeuHV9KKPuJiHHQLDWE3JmY1lb4UcQ7CmiAdXs1WZ
XJlat6E+pV4ybqredhNYbgDfEjYwiJnKBLBiafiVmOgZfYIEpVs7dBt6QtpwmxrpeOMp3lltC6bC
jN/txi42w68gHtTWrwcqkIjcGpPfb+zRfSwifoXY0YWvseG+GLlbhfcW4nnMULKN7iqNgTKG5g0m
LY1shreOjehn6iXFzoenYLlpfvKTaQ0feDiQs11BqwDCmHBEZAx5z7QZbV1Qu5TBc5JyDO52Tiih
mrDOWl1eIwES78pNrv1RmG8Nl+r6LOOKEkK1nAtbXi2LdKmWMFDxYO0jW3612oA2EBcnmRqc+zWG
OLOuNwTf1RYszTYqze6UGvkhMcxdV4Qd7RAZpCPdZWunJ2XpMw/f9oFdgSMkQ5JPuFGC1iDjYl9H
wXl17IuLG3Xf46i/7QqUe2EGSG0k0WlQIPDeLCwnTgbzIF9g0wQzkwDU/mJHHP7GQIXmIrPGmNGH
v00B7N3HjCnMGWAHV5i1kbtbQkLddo70GU7KuBvHiOKyuDj+/VBTMQ4syGDK1GePkl18Z+O2PPgs
txPuW7AXXI0iBVlmpE3QMMo96b9iRUADeTUe75mg+6dlToY9DDuXVYVfUdFd+jKud2YM+CfyELMu
Y1PFe4O6OaQnxFhzdEhID2a/Qq/m1pOdzeM4czd2M+65k03uHHzZO4oSyEUHu1Fyi6J0ePSY/ZSy
bdYa4MqDAxmmkcAFdY71OB4sQWcFoet8ZM3nLGu2lfiZZu/SU9R2U4yZp5zcar/+sBcqpufjnkuc
NOYHV9CilM532UNKgQr3ltLiw6OLwuiUAP3DOfB2qQf4UYyAtc0M03USUUg7wL4gMQYVfuBKPk6d
3ORqJpwXp8FV2YuKMRN1E2nzFU58z5Gy/iBjTAY2u64Kmm3TlLRfYfFpIAc+uMs+AsVxkJzyusyF
vZCFbwzfHOVtas+vVkCY6PGGIUfYlQ5wCE0X23xqRAG62Z0/64ImEK8go8pmtxo893tiuz2MWfez
LAIMv2zeTiAIW4bGnbLljZfbYgsOq1p3eftoNXQSB3DS7yTP2AytU275X6B7P+lQn05zFv3oOfMB
IMIEJk1y1trcDi59sJljkb9Jc2dV+xNn5AwiENCtJX/SvMaR5MBnmDXTwl+BVf0i8oSKL1Pop1NC
8Fe2YNwtXVCDqd4b9voLrIbffTXWGMzL7+U/sE/iYHhfDUNGXgBw8XPw6JmBeRGeD0KXn9UGzESz
K6io4lM/WWuXkGI+v+ZuYq99N4MMXdYnQRp0p+b+2jKcfGmJuBft85yAWyZDvo5tUqporVdvZjE2
I45EnHa59RPrQzIJdG9fhmzivBpiO+P9M1tslBXJyCxyHrMkol95UNEm73IQKLREsyEup4UOCLjq
iW9DI4lG9+Ij0ERDWG9L7DUbqE+vf78uPEhUZXIHjKgwCDQmuKBJshUZuvlAIXe5GUH9Q1HSt4SW
sdloYRPyMj5wjHjh+HZv5+a5prlzgflUZiSBPGFsTCm/1Kl9IBW94RudtwTsGeAlmDhahGct+KyJ
zX1jdm+W6YGemShIsIkVr6py0+D0fJiWTaIz1omdvKVLqDcuX5wog/0qLmT6IU1643tkwyuIL6pA
M2786m7HzoQEFuHRBVlF5I2STABALGpo9e4ulcoHNn7sLccn5RT/puDiQ4B1ArPbbTvl/+wybLzC
rznH1vlP8F/fpeKwrKvgJQ08m83SQUYcMqrHneieq3o1Ory54VL+McPuefDtBc1kPsnSfgOmxPfU
cloOXEj/sXEu3fqe5R1wgoQZFQZPTv5d++75zTWAF7wddf/USRU8+O2UbYeSUwyGs5+W6GEJGZRr
4zO6Ck0Wz5+8Fz10+sQPvDK8aqdaDrXtbG642tH7keQHt0cLUswu8GV1QEjcaQtBangw4ApElngj
DbyMjwJnnznTm2ziV/NeThmPUg0jtdP1zoB15KraPZbTwECUW2+ULHwsUmpR6tlr0m/fE5RWIdgU
bIvC6ZT6Eyet1nTX0WflivkQTZXB177r+tlhBUNqdXvI2+BNi1NrehVZ5QH/oH0d4v6jM3xIbQJt
OJLmJrt5TfyjtOac6r72ZPAf0f1zaIfFNsnCVVo45nmo03tZudAAkP9JMu80eCJmvgMggIQY6wRf
KueWR/tIsTbznOSNdn+GJoSI0ioP4wDFw/N+R/bwATINEqXAGyScT864dHxboqLfDpeqSnCURwmC
JjorGsxJBTBAxj6yefLj5JT1jPNVjQHJn6NdWDuv9UTwnCwHLtbEo4p3V0aJuOQc+7kkarqxtrVP
YxKXcMGy+eYZaXfiHuy70UttGNAvbQZXwTRu25Sybz3wxjId8mxiFkdTx98K/wRV0TI6NnPqnn+E
/nxzMO2tlWKVGwzm7KlZcpx2nWjfe0V14pugQb0gom7dWor/+rz0typrmB7TSwTClMWejB8z+OBr
LnlgppFi5ilNwD64ibm1Ot7pjkBjVYr6I3QOO1G/46ygWq+x7mj2UJTki4w4FocyDjY68g6TTyOa
0/tvYCycQwgBhVN6cK1yz9lU03CU9FM3cXcbW4i5cdXE6zZGPAZgSpmpYuLSfMYuqNSeSB/jj0NW
vVntIFAmSKdEhHOZhACBdRQ3iiTl5iSL5CzEO7eXx9TnIaT1IB3ybTKG8ROBJefB5fokoFr7vf5I
puArAe76oBg9J053SIPwBATlzyQ8HtV6xI9ICbD7GMLJnLWz4EQk0pqsuYKzrzCZZcTuKCvfeMbz
7DPA8UNIcv3DJu/dm6RfDt4qvoEpuJhNtGBy4TyHgDaq0VyaCkdIDBluxphJQhZBD5on/g5shBtl
0v9QlcFwKczpUBSEImoLA0QvIHVlnpOBJyjkmtn32st5dyZLseFgtRtAY6z9XfMkSgubZTVS69pQ
AdFHUAibKX6mrKtZm1+scsz3WnQTKLn1FZMiW9dsfYKT5BAQ/5JB/WPAxHNgL6U53qL7rPbFvmMU
pjrPOgFeWWYOCbgwgrLYCqCGpjKmsTfn+JjNs3GwkukwehwWM4BCqFEAarwULuHYLppSbU+rJKgh
PSgw5hb21FUKbGqTwVVmkYpXdQxvNuznAzYABi0pKBYmT80REhAFolN3FA46SwVk/5wnXHUKw3xC
jeFnYMwRAdIIqwkHrK3Z7BJIAE88gZvcPWaEU9+Ukz8ZBmwUP8upA+eHAeqjpoYn9Td+jYxA6iU8
Grq7+cvZSxb5kuVoEcfmIT79/ZC143yUwdZB4cX5gCGGKRL0U7TKMUH3yheRCc8ALGVoAiVFHgzD
IOAkG/4ye2PnsbFCQAheddzHq8pask7cLl0nn1ae8l9xfmX3TtsHk+khs5PwN7cXljUGXweo2zcj
g856LXMveW9B2VzN4LWvq9epc8jmt/Zjif+Iug5qqHRecZamEOqt7TichYp+3L+fmp057lo5EOhf
fpdMEAyRcPwNHQXihQuhHsTP1fGGz2UIwPafWgdy2uJ1NBtaqEtnWItm+FAc4izM84fI9b9G2b0T
sOMvMorgIMgle1K+SWOYd4HB9yc8TgDB4LjwVIv+revSE0/w9Pjf2DuP5ciRKMt+EdoAOOQ2tKQK
6g2MzCShlTsAB/D1fZDdvWizGZsfmA0tK6sqyYwIuD9x77lVZg2vat7hK6akwduzzUf8BrA90wc4
H1u/Q2PBwzf48R5Jb8cMTKbYCuWrZg3SNvoZKOWfJk2eEwPLuTfp704QYsOMp62f1Qt7AVCzTcgS
bv6xLOshkMEKIu15qDOenIVLWYX5w8jUNRqKLRCOkuUL2+XWVfcwnXdj4mCcNGE+S7vbglvEWqUG
TFsxFKCKSOTpK2pPoi38dTWSgJDw/s70PXiGyOXh5vOY2cbjaO/siTyZtnuvLEJq647r3LWmNQgy
unTnmJesWlnPUrXh+8aOpySHOb0R+QYhuXjkhu801xS7a8qUjBCuduaELPP3OUsPxdiTOY0GV/RA
7DtIgHT3eM8GjKJ13n4wn/w08vIUzqQ0ziaLeF37NGNZfuiM+jkzfjBtjCzOQ7zRk3yKG+eIIBbR
dXiZ6gCqfhd/kOgWWkRt2IIYMKaFzR1S2XVhB8jT4tvohYSWObm/HpL23cCRgTlQwh0MZ3xK2Hky
ix5QLduZmOuZ+em6akF3dHVqgDaInxvh/OTz4uSKihzgN7lJdnakSCYxKPbKDYVOtPYhgNltfbbj
4BsL5bdpL3BuAoMlmPcejkAcyGdOm37bbUsD21tkIz1UDnV6Oc5sXItml1UeKR4aOqvszypQPwQU
YMVr/Z84C8W6JzRoYwe8zGE/P2ZN00JpjRECKpQh1WtbufeM2c01CQc9U3qfkayBcqIN6OVCQx1d
GMa8MPQp6h/SoKb4qeYrjVuoI3Gq07IGu8HaHmREcVWWvtcz0X312L8zkPuiWECb0KywbJ2Jb9t6
LudEkfcTTxUxYivLbw8xujc50DG4E6kUYdw6ZwasZCUx8qCevoN3rndNSckWFItmBeKK6YBGdghj
rXIQaU4JW8jsG6hNCiG2XzhbXnpUgmAM2UB2FmatSa8GZultO6HidBFwzAHw4NhrPuem+hzttmIP
QeqAm9zbXnXXjXUNokCUu85to0evrDZaACPJ3eFh0pAZjTR5IyngGUo+ILsqv+tdqfa2XXnr0eAM
tUUIrzs3f2RX2lg/+nffofo1+uhoDt6dPfAjjOySWenUfwcqjczonqgmbqERXWcDuqIRhdOzLMWu
T+ZjhYl2w0a52qAhaU9yjJ6AbdT7hDFfo0kSy5TY1cjD7xg3EJQu+OhjIXw3UiqFPgH9Qp3xGuJx
NCvDI/oFjKa1LGofpxLNJAwanEaEezWm+orxIzEwQaPpbWxSp/DHEMDg3c1EHEPu+U5QNCEVjvno
C7UpDPfZDf72VUMsYhd5e3DTN7cjuMNvMzKPLBQyGTGw4sUW7pM2Q4yYqCTZtqX86d2XQb/D5lU/
FcFfK3LvGjO+EJkiVlRH3c5ufOw6qMPob53VfsazxG1ZkY2AkXfFZJ+8Oo/gqDJ+MjQ/UgEHlVWs
Rxw1AYnKZCktupsVLgNjxroZ+9xVZgR0gJSe2vTO2uIdSzyCifw4RH+vP2lEJanRG1ZtPkV8WGzC
2iSIEs4thj0EC3n8TVfGg+pWp8pJr8AX0tTbSEu8DrUGS2EXL3FOJ9rcUttC0RE/1fU60wQHer3r
bGN9aAvCsLOSoVWcJ+lJDxRSgYvERMAHDrv0MOVlQgvU/xkmdMZoXph1V9ZbDtKf06tQm6Z6dZlf
lDk78sbEhuT584M/PfmZ8+xjQrxOY4ngo2kOI9Pd1F9cSTEqOdR82AviFpVD/cvfgmo/q5tTW/P+
CvOi8Qowrau49zvrvZ/McTu5yFjnkSGBwv6uXaIjXaKkwdAduoI4lYquzS3vB2mEWzWSmUlE51pH
VPB1QgAj9fwKpvI7kwuQMEN2LzJynEESb8oiZRbglCxcUTG6iiF4iygnVv0NGRZCQrTDNsbPDkwh
pth30pdQJ6ZIYq1XZjJ/OP6vTj2l+6whQrKOXoihSfG2+qE6AsJ7in5lzN+mEumvGfTnmc/uphPG
u1EuULPCfy6Ed51DkPgOc3QUdpvl72LZqHopl0SMMJJmm1Uf3p4RBSVF1y4JHHMHne7L5khZSaIK
Lh4NYBF+BH7KtAFG6TD27HIVWlljfsgHeWZS5kAcbQ+M0+rHULyU6OdXoZ7h57IVKbhx2pypoaef
8m5eBrPJqRuYmAdjcW8CiG8a1vo83G+YdFWNsWnUKYt5Y3uxG7YTRVySZkP4Mysb8RAFAE/SGj5a
LlFqxyI2nprId2jC1C0z2ndRlUevt/8EcbFQGlFGkiKEGI1wJMtxD0mUPPcDhhJlPPZ2lu+sGorL
OIFkUYN/FtJ1IOvDTG7n0QaGSr0ylifHSAXEpHVlIT1yw/IddVa2rWFYg9cjh13ck+WDtN0mFFY6
DSfY8gUtYIwdymzW2mXaMgXRSeLqOgYyXHmxg1MPIcSmtCMkUIPTnP594QUYEbylMPJJF1/HmRtv
hG7OEAfvtcD02hoGvPfWq09RwxcP4zp44RqbFlx+Cvm+2oEQbHeeHZ0n1dUnKF9AkP/9MnNz1ECV
Ce8PJc5GmYZ96vKc0hM4yMb0URpSyd/Y5DzptG9PRV/895dp+ccS9+gKjydVS2aMez8u7nKENeva
1hAep5ZpGLq06oi4YcNQeuua6CYsQ1in0BoZWAf0Y1kw/R3DiaDPZFlkV/Tnup8uKdPMjmQdWcHn
beqzNz/F0w9iA1IcUn0joO4kOtJ6SiamY6oeZs+8zxizEOsLKqrYIZM54147yxwsGfO60vpjVO41
SNoruuw7KIyA/pi9Yu07NpH9GuNU0hnASO6+dYOCYjVU3sXXH4nnXeMRTGsnvyHo/Boeq+8lipB4
t40PNNmeiSQ1PhynA8UM+Bi/BJ90DPSSmjaFk0jknojxsYaPg11zptP2kvpZYqTcl3S0xE2+wzx5
5yON5oaf2MsPVZNdRrapfPCA6RFD2rY5xt4sfkWetXds8hpkY/BtY2y3aVYfKUfane6STSjQikUe
Hdt8FeZACUufLPSyNXL4XCwdohx2IcNhKwU0hxx85I1n4HetiqraZtr9E9BIjwWYbPPOBw7DdzIf
VNudOwPni6Z0hLHpHMQQoqniwBGAjBFusrfX0PDNB5Ao5NPW1rGIqKNwU3yKWh9Es+CxRHFEy0I7
g2htFM/ViEK+p1xllPbmcGfihTl2lROvvtAzvcaYiVeZRZdsO8EfczD30tkzkT6PHsM4k8QJI+GC
KyUPgGWT5JWI/CGbn7tyfFANLzxTc+SpBhmIlvT2XkjL7rMStsMEdTuRG+xh/oQ5MD+eY/7AFH+o
V1SYwNV7nmHYyRiIwB3wnENewC2Q/sV290mJY0OW/qGdUJdEevnmCbNuRxc/YUBEW5TLW9zE33w0
70fcppGEyh4V7C+JYKwZejE0e+4a70eG1ite71OVaoCm7E1mYuwwySxruJe6pJDN5ckR0bNmULn8
x6U73ZfCJ3Y2PpWNh29lmZQqBUBEbIStSa9TXOQBGqpjLuqXohpudu//mO74OgN6BH+BzFxSoNo9
bYCl8od5CskbwrnN5x59Y7jJo+GmOOKKhsy8oblMgyQmwON89osHIycyrQ/+zAU3nM9IICEWYaVU
g3KuPCok3U2NjCsXPeDa9hYSwrbKOjDoccvl4nwJGfypNMXA7CHkT6hIFTuB0h4vvgmrr682/Zi+
hEisuPrgeqrxwDD3ArCLx8BYJtPdUQLDXHsNY4fWPYKbImAb+V7TOT8hTGngfY8Vv1emxXfPrEaE
BAiWEb+eHnoks3CQuYou6ST/pobhsf5LIWo51SnLCrTs54a00FVMf/UvDqJViAZtNT8knfHqvQEg
+DtiHoCx8ThBOwNxtK3Juad5RiO65iC8U3WyxGCKHRBkLDlLTpyOLM53r7sFhbyoaPj27ZQAI/nd
2gWCBYwxYIKYK2J1TXnce9HfQJ+/k1t/gxe+sGBJu0za/TQ6r8yO0pTijhJXlijmR0T7k4RP2+fk
xZLDRNr2YzZkp0JwGHa8jyPJ0bR4rG2nNHsqlXhppfttTDDpEhvgZIOmPTIhxo3p4iYKSDKbgLHt
lLlw5aJPIH3gggeLp5FSKKw1nzVk6i57loxEN2hOGrkoAceYAqgEGxRDSUopDfKPoTEMWfYVC4ws
2+JBOKHLRH04NS+WolfOi3fSKLiWuSP8gb9FglrAHV1o3lhg2maeEGp3d1ZcE2uA8rj1rtohsWAA
cMObxviK0KdLa8lzF/kURdm0y1R1rHu2W3EAINjs5Y5e7K0uxzu3sNA2EQDsBrypjfWjpPULjq3n
yUU2aYhHpuo3ZhlHG2+WsqeVr4fXtMjvq3G+zMp8NabhwpJ31XMs7nuKthUi3RTjKqmwc/SczRhF
bHPNvBdRAtBpwsl2oBlPLH8/p+nLs7uHFsa3S3rOrh+LAx85RovEJTJmHvPsYPvVofwlluGkHM2Q
khSbreNqgNcOhxGaMsRqjnoYWkSlg4R4ylMqKWsRpXQOwS++ircc3HwTLlG3DX4i2bz5gzgFI49q
alrDVrf9V5RX7w700k3fPuUJ6zPpf00e38aYxIkVHJcusUMQftCZOfQD9vKNxyR4NOTAPdsedc9v
IORa0qvnH/DLCM2sVefp7mg5F6lQIwjd3UKCZSpkrq7BT98TwFvxlq3kPu5nvGqKD1ITPQ7NV5xB
848jZFaLIcAQ+X3s12xoEogvabTmVEZ12nKscEPwCpTxZ0UQAfQhTvw6yNmEEytrciIpzNppaBJi
/JX2EtsI/y7wueTrf0eOn/6S4sZfJeMjUrdfUz6y/GbfDD0QrZh/rQh7WXXKXMeAaJjB8LF3iXmQ
T17L0momsLYtrUNrubvINUhrQ2rch9NrVqDPdurwlAGLbpHg2tj6V67nnfsY7Vnv2x/gRh97lyPC
D6NXQuX6O6PMrm2I5LGqybQtJ48oyojtvbyqqH9yDF4pw20JuGgf89iEw8FQELvRrQu8P3lffloT
OGEVfHQl7UqsnY/I/K49hgZOwFy9CXHSLxurLJ7QoaLfx4dENqY5oNou403cV6exDN/ZV5JQbJp6
pabvKDaNoxs4L6wi7u0QPb0REYKG14swdOMuhZ5j1gMR7Dr49SfLhCVIwKIuoI5G5eNkxfGGsvpd
RYjLJjP8mPqC8UaMutRekFb9NQCMQzOm3ouuwzHwkzWfBdyZ1RwGX+D3NBM6OEIT8dQs20PwkVgF
c/yc3QBBQ5sNkJMEe7of0DUs5El2NyjfKWrRP1v1QJwPI6PEv0/H6dE3y9tgqWk1FHIVRAUlgGoe
6oG3u3CY3+Wp/d7kBiZI6+xb1kcRcqtkYsiOSSv2LpULFoIPqwu7k5M5O0bfgDwJ5GUS5XVr0aEt
0Ga0DTNoEkLEv3py9gUhPJ6tPqeavHK/eknn9sfU6h0kwwteN3NVCvPN4yO7mfrpwZfWeZw888kZ
1I4PR0zX+ehFAES6LP8VSTzD4XHCgxyPRltg5SGseOVY7q1a67DFXkMG+EonRM2MHuROt6Gx8rjS
OHEp9Ec4NGbvowbJXImkqPjro6Hdg1zbSLx90MLvkxq8u6boK2MN2caC1NGqe69HnWiMdUTCxXB2
FsJ56SCEMlKfVy3bFSPIgN4bsL+GW49lEIN07vB+4Kp3cgNx7wRZvDUeEU5twlHeEF2gF3ejyzwM
55GAcfTeKDhmJ5UPrNJemA09hqhntRsapw7kGPjMBqzYi3KfMrf/QkRh3WfAaMlS63aR5aQk8PJu
J8TDHVPzyat9otss663LT3VmmAfbEp891uVDnlZXDBQJ+QyIliw2SVM1eteii/4m83bm/NjIFuUP
E3Zz2zTjQ+/NL35OU4A366KLnjYZIP2K5KZfmf9GaW1cpC+2SsFUD73gIZ+8YJ1JSBmp8QN/t+KD
i0uQHMEmqO/MqV139H07TznXYjEeculfUxQ/Op3SkzSLdbL4HBT6WxaHIJPntIZRm66dnmKzz3/b
sfs1Frlz34en3CFcCZj3yyCtdlNBBWEYf1dz1LcevjfVjTeT2rjRvIL4a7viLZ3N/sxtw4O/GJyl
qofd7OVvLcdxTnxZYrIwtb18Qx7nDqAmc+vQIwWpc+/n0Y0W12RwHBcnZpsPlwG4DVweEpkQbaLc
s1FuVcZNCANnFgVAiWidMfpGuuCe/fRPDXd6u/xUbU65nbC2TyLFWgXieh2hoJNRSbMK0Nm699no
kMzK02uBjRVgEE2nvLPMe15fY4NOJNllKG6ExGwTNsnatbxrYkLIVTZ6fas481zfOykHhNs75cGu
M+6JlpqRPVl5FpwVtklNqIbwA2XZnwgPDyr/p8C2ipuOLzATKYYra9yoBtWb50bMp/JklyjvGCZG
tZ8i/ZNEzrk0AJdX0iLucs4Qd9kvISpy4OAx9U4wUkhEBxrQp7iA1O2RWb/J1eNgUCBaZMb36AUP
fRFu5yktjq1N35RNRbNJoro5A+AjHjqIWvqmSryiXPQeQf8g3ULey2P6EgYaPZLZFLCS2gZ7e/pV
FtMP0GcQG5lxqk3i32lrKV7nepOPXo1rzZAbs+H572P1W3oyfLJGtSiEvwY7EpuCQLgVAhO644H6
YUDC5RlByhkae2uTgQWmIG6dbAZAhxPwSZAvBhs2Trj+sUTIHTPll9yiP7AG5e/N2igRDHjAhLJk
vGQjUBwTzdJaYkOg4q8GpA4ETwWIPxgRLCLrhJZ4Fwz8rGPI/M4ZMmvT1Y+1Lh/BID8EodWd/n2Z
M//ZlZZ5sH5Sl1NNIQP4BwUexxIMohicvUCPtM2D0WKUq/KtYD20zkXwW7D+nl1Hnby5xNoS5MuG
HRilfRewwTzVffNcuhGR9gDzxzx4zHK2f4DALa6OAFEwzAWqw0humB3ctej8DxlLmKOxFO5qGj+F
VU0vNL7HWWN7Z8B2GYs2fIxS8rZnn2eNZdezaKe3QpT2pUhuljsKDq4OaZSoGIaicOvZSyL7YCZg
PYay9HaEVpFhysgsYdN2BiaacaX2w74ZiOYBdd9cMU0S7JuOJIghKfQy00b6lhNi4mXfumVla9IO
YcweyG9GKrIvomQZj/HkNnZqrKZyjnYoHOdQXScNdbrK5XlavnhNEYNIQN+qlRXc6aENOcqSYzCq
7vzvt8IumAWDBYg6qDLUZugm5nOYYBgmjndSnKNF8upEzUeXp7spi/s9F5a5SoG+bEl5YYtk4SYb
wpmKwkXSRcpgf2kAEf0bcXTKn3d+fwl9r0Wc5G/hAUfbacmEt3MW+NN0TeEYHCNvVFcnA4foEATQ
toCCcWSdw2L48hFD0d6E6hTU6l4R8YUFB6aHtBIa5SLdyVy8JdhR71AKmoxR6tdh6Eom4/kzurRh
Q0TIFy5Jd5U+eAwkNpp578GdNWNun1ziXo1HzLHzHTCqt3Fy73MVTndOyVijCQZ0ezZTbFhjHOtV
Q6QaQq+4TF7d0MsZP+2Qo3zoQJksmAGHD5r4HxRVrZUW+6Ay36LKZFAls71de+6aPrMBh7uSNQrE
ecBTwWfsFEXsNEzdVdtC6JYFmO0d2iG5b3TXnmXLnG10coKW000pepZKTfPaWZGN7xshIrLTTYtg
aR1jvQyb+MVtBmxzNXOyvFoSM4tsxhbvk8Zddh+NZzSPCfEyx1HWH0gcXYq4vddMrI2ob3VaBft0
NO7R94o/AJeeJPO0sKmaY2LH2zqi7Zu9dJe2mb+eMzEhlZMFPHXBb5GHY0yoH4MEzTFJjpipa1xP
YVNn+P+aN0/qko4iYzZHgpv0v1PA68d+qo6WPU9XmItbpyaYarIE1qqo3Q0Vy4HaS+9iZdb7sIvo
xBlmm5wL79wYExdrMe9NZUzvPkmTaUeGQie2suV/k615s1vr6jX+n6Y1uteKSEED/cM9KhuabYcQ
CXBgeVJ3pB1K54pzmvbPaFvCH2JwsiNG7NyFguT6hYuEpy0Yqfp4IeDbXkUH9lIH5lEEFeBgl+fF
LMmfa+kUeQleaJlYdibmntgCsjO78t4B3rgKHhTO+42M3ODeIPaXG4JI6dRxcLKn50Dq79DR/UMy
sqMndUoaBBP7Ov2jKD+4yrHVw3dk9qVzIJr0B1kyIbGkDW4Mfcuhna5pX3BJheNVR90LNxyGoMx2
oKbG2yJPfrj0zDcV3ZaAY7IfwSFXIUsV3yaml/xSnwhgQv5gP5GXYP5ByiQfaYSwYk3hGZA90uOT
w37z2gWAyea6fZnD/jUso/bmQoHAtprOG9s+WzSqLwPCiWV2Oh/QYptD2T4YKmNI02u0oZU+xgYB
X0aKCqqPImJRiGsSSwxWk487n8DChzzVLymIhADO5Xq0hvROOT8yZmxfB/ZBCWJzg7pCcTFd2gLV
vWZPiI8UsqjeLBrQ3STlqZ0THivfpCbt/unQ3eGjlNgE5mjE6Ms6LlYzYww54lPCYWUgPt6xDIy3
Q9Lb134IgoMFgdeQhQ0bQXWfbspALHTTvdUzwlAZaeu8cCBZORTJXD3n0l0PpiLCvNC0q9iZZtd6
bJKhpv2yPhXhHXYXPuYqu+sJK+VtYPgAV+VOpWOAL4NZTzC5mupufq5JJHtgxML8pAcObWPb/BfU
+GRNnX2Zly+qQzgX2FDe/OzZsuv1yHiDPAZZ7rjbfbaF5HCTX5w0MTJhjc5r6Im67T1GAo7cZOVo
gSliXm1lOKSHcW/PPg17z8Qob8VfvSDURMmOPkQvJttgiVkjqqFQ/pM9Mt1C53xOJ9AB1UK6t0sk
e+1YHyNTv/ped1EZ9QKguqUUBcha2/nVqEnKs20kGYA7yHPtMPRUvbKPcdec7IL0ZV9nBkLIlXBa
PvLTFO1MIGJ3M1A6XHINXAiXZqAd97D+rXsrMO+0wd1Re330AMciP4igg3Gj5d5jXLIJDc9ZcWvr
LXtidx0YqlynbZ3uu6nymLEuPkUTIws8DcT02UeocY1X6ABWdmm1XF80D3zsBGQ/sR590qzKooCK
OZDV4kKT0Xj3jWHOaO/QkAwNibXu3H/oobBuAAge+a76FuFlB2kfMxTjzt4stkURMSfDsr1QBbAU
4y6zI8LeKwrIfNhaIlvy5TXqZac947X8SHWiMJPlv+DzgCFCdSL4uhu2LPt3npAm8hhSaUpkx13b
X5ThHJWefvHuhGtnmlg+w63sHE7olMBjx2Daa2WA+yDBYOzuvKPKJwd7iVcdwm4+OznrTzJD+r0P
j2FDBMJR4yXekD/46kgpDgTG94/km5JIbpvR0ddUqF1eM+erDcrcxPjrxTLZ9rkEDGoMwcmoFzNg
sqQe5b80MNwNrudetAJF0cXpjThd96PsbpFLjnUocgYNUfPjsRA9SK8S94We//i4eZAaItedNSyi
PjD++uyWNlFE4ZlHJbvXLj21PbJ9h6LmzPx/OM2d+5UIP+NjjU7dGIdlEkUowsQqyquPoqzcXTdG
5Ct16TPzAs6lID4tjLx1oHn1QpsXrU9hArlh/bfP5894Akkeh9CMkL2YU5Mch7Z75AlFgA9HrP1Q
hmftJ/TZG0i8TPlbJU/G8sWJZ2b8//5ZtjlkU+FXNzUHwRbfCSWUS2788iX2O3agrom62J7aO4ZI
yb025cEaZkC7lBenrisv1AIcdoRxMpo9jtOFCDgokoTosg6inZ+62MAe0ni7EAE049qcEJZFPmFu
J58yuEzhcwdu9olsASE+Pp0cFSf7/nINqLZH0XT22IgXwnkU46JrJRTeK9mPm2PunKgDz7KiMrLn
4u8cYB+Zx/ZtkCj+GJnAQHcNutXgh+iP41BZiGNnVLKCJCwRJckuNk4jKvp1ZrjyquPFjBOO1QbT
coETvPqqjSh7dMz2yiz4grlj+aSWPS0lN03SM2QbANe3iUlBkVqKEUfovOaGvSsgIFkZgnUCzNgc
MWdoyOsehuK1CROT/PScfO2yPEPXf2ztPjkwM9B7dLwbBpDsJqbgByTRKWdZYdeOOMcBA/wgzbeq
Z1SZImNfzzJjgVz4H4PfYy4zy1/ZRD+YX7t1VLGHo5Z76YhL4UlsTPZQE3YOO9o7ZhdfpQv2QwGN
qDMWdjmIeonSZEUtyroc1viGpj+8DpPesKwzODK6q49QfKtzcz51tkEWiwlVBWLAbjI7VuBAyw3D
gss1okhsS6yGA8Tj1WyHRA5QfmAf6BFDPXYCyeeEDxCVV8+6TaCZ4cYcpsQ8mhaX6KxRrMjmxQsU
THOFBNrpCRYUHTvM9O80/S3yGC8OeVtg1VLCfUp3h4bmWGUkh1YazuhSAhsOsoJO9dPO9WJUDm+9
Jo5nesKQAglcWsFDm5l/ilKSjB0RfgeM5JxJ54TSPH0G5ebhyIRZo2svIfGJPkBN6g4XGvGHpIAM
VXiIZVw/5z7hLModkJsnLit9zrVbK9LkljqIrScbK0gWe6u48ZN7rx62qRqJdA5J4AlYVOfuZ2uW
D3kh7mvUqWu2QbuxsM+mFtNtpHgj4De+2Zjun5FAkpis0ktrV9vQqSWyEmvTzBk2wQQrUygg8jmc
wahuubmd9MB6lLsrBFo+B32yZ1d7MlF911paJ2XLn5ijcgO5uFuPCD3nEfIUc3aLIC8GsR0CDkxi
6X4MRhNXfx1i/YqbAxFZzWoo03Ibuk350g3Zqx0nwMVMP9hNrfJfAc5BgnW+mA1ILK9oIwZzS39J
CgCIo6Frmjf3l0gymPiCkrxrJYbTpDVPuCI1cQXfjh2MfyKJJzxK8CUGzAt3lsASAt9gyVzjQ8yU
eAcWatpZJdLOnvtuYwYHAO0RigFv3VXGfKmz7A0lHBt1FKe0FxQhoonIHnfNczYlf5wp/mr7rLgG
DOw2uW7wXTNkl5wHqnwOk9h5wmZjnBMP6f1oxvnzpHSNbBPXUs7NpQrhv9iBxvlMIoPdT+/Ki3nw
mkZuZkfv/M7WT14nDpXpjbveEvRNshLPUROzM3OArizK/x5aDkQqphaoKCHB5HsO3OxOMvJgSxFt
5oT82t7jwh9sipCYF8lx30TsvHrW6B7GKX1ok+bZI9H0LbbL6TAu5XckMCebeXXgoGXJ76hb4pZP
I1wSiVpuPzleuBaCEOE5LI9FMtyXOvOOBHLJ9WwGxh1wSPgAIBuc+lfQHdDH0EI5DvSldNRscwqa
XnKQsOwKH1MEUWxO1Y/3EVG0uwVvLqzW2HC3oeWAOLgpw3GXIWlFvaevjWGcOH2rNSlWwQb1+3it
aEcEnF/0KSNz57j/q4kCPWRjQrC8A2Ea2e2IcJfkBegiCRrWQbzDqjxlQ/ioncK/DiYLujLL383w
O5KdcRgF652wJ8axEfTK0nEhTDQClvz0gUoe3jyClnUxp/wE7jHSWX0jVW0xWq8sDym746Cq8xvG
eHlNYWJNKf1lkd3jSCOundD6C2IKhDv5uTjASxnuhtha05Bwu5gN+SXYo3wfyo3daOtbZOYjxfz8
oogrA9GRbO22V9s0DKf3xFNPdc9C3+pJgutqAByGNuMzm2BC53xTvwSRC/rRaLe9Xc3bgFU2e57h
r+ASRbk13quYABkrLORTNu2Ba2DMZnH4NAnB2wVz7RRZpL1GUto8cp14KCNCzzG/ztc4AzRlNC95
luqfoEX+J8rCetVSgVWyx+Ye2910gBTAOFq5GJqjzgeEi0GMMUD9lUGUKtF5/kR6/KwZjL4WtbmJ
Q2bHozVW93XnDPtpiL2zU8/labBj/9DX9XARwaWgODrp0g4B9OvpE+fKycpT+dIhKV4FjXbPSvik
uvg19oletzu39cS+T2yHfliNz2gFiO5jtX6uInxwjNoYujjoTIiLY5esbe/YeDftkeCE7I2cJ9lR
aRs9wCftX1UOHA3ZnuD66IdnVQZgJ7mPPvxcfbRz8eqbIn5pneZDUW3fiKxg9crzZs9YVmwZ918k
l/LYOl+SoMBtz61xisiyuEWh8Y7FIXn+R8D9/8lQ/49kqCXN6f9OCl4lfff1v5Kklv/+v9DAof0f
lu1ABzYdP3At17P/Bw0cBP9BXBRbCMsWJpAgHybvf+dCEf4kbBsAsG2asH+Fxf/EIOxfLpT3H16I
pzMMvMDyHJM/738Ixv9N1v+vJK//cy6U7f9v1L4BPNt3ApsI2v+Nz46jCuRC59qHPMYdtvLNBqFG
arRoHIJUnoZyZHTi9ZLmMHAFtbfD2hchgigtQJZFkL8GCSo6PKG1+9ulo/0awdHHZIBCZgmI1+53
V5VDwQzFH0iqnfljCUozEViOVpN8alt6TxCizGtNS3R1ZBlmD1ix4+TgOKQ5rC3RIwFkwhf/5pIi
eNVZ2GIvhqO5HaljLBTQxYLV85NSuUjgU8fHf56hDmxxxk4HAZamXzGHi1IowmQkgokYMbNJIxjq
rZ8m6YuF5nBrYPFstsY84exW3tS5mIHDAfGVhY8G7E47qg20T3UASe/tBdP+a2KNxefgxdPJdZzw
YmsokuU0Uygx7uZesFKv/tZ5Ed63uHPwhRS6QyGf9eGKNkZtWr9k/2F1dglb1CrrnzI1croVNKo+
6718X6RGzYUtwk9VGYrseWpHL7P9u7gW4ZNvFcVLNKCct1rNKsIRGezZJvArIPMtSgMdLGSC/6Tu
PJYryZIj+kVJS3VTbJ+W0HqTBqBQqbXOr+cJzBjHhmZccMEFN7Cu6uouiPfy3gh3P+5o/ib3hvq1
y3RFt2aCtYSAV/KQlUv9wTnZP+SpPT3poc/qVfeYIjEF119OVDl/oJD0O68yvGbt+SU0Ij1pHzw2
9QSEhzG5Y4jEIUkvV307aZlN/pK9g2/HKcmV1LeOTOkUhethibub7Yr6Np0EtsUsKmjjgIstXUs/
2GMZHqLEn7ftYhhH1+mxC1etViQbgz6lCwDN4uQGLkFYlUvXuKZkZxPUXjAy2DnYUii6neIL+jYF
VTrEGmftU6nIxtVWf9O5IcQe16POfJIiDBG5cLrXTqdK58AeKpg5SkCorRek8VvuhvYAkGKYEcRV
pX92memSklLQgeD5zuO5QLC9+oXOusN11XRysbH7BENwp+L7iDOgDpWrvS98W55i39HAPukWE1lW
QqA1SAL91ZrFpZVpNn2z22k1ri9u7bllbu3ajOBa8DO8hIlrPgxpVWmrpokyJmpLXskcPvpVm8zs
PlOx+xCbrQfMIguHFnylYZOLpAKFuaoHWtXVWBfQEY/1zDahL02WnRZf3RqO0fDd9O74ank+akBP
GztVtnPUbS2/G94CCzsZPnnD0t9y/rCzJ36uMKXrJWSorMMGHxmz527xiUxk84Kgua2VhyhTBkao
Vrx2TNIIbj9995qbHQn/2BAsOy27Y/fZY0BK4fcApnEGbI5B+E6WoLxdTLxdthqsgzbmoGuNKbS3
5tSGV0yrLOX7ZCTSMBNPOfjFaDG9KrBORjMaBCBC44OrKr7REdOuua10ZaHW1hB0kKDny5DKRJFV
fXf1dBf+ZRYZJLfyzoBaPfeIzMZQ4RsZguJolRYp8iyZr4GDhW2dAaDFFBUF6YPvdjU+NMS5M9My
eH6DyfuSaDlX2EJlHgvgYr6LMI71ZMyq8gNqB/cY7lf5vUM0Yh8uDp/MWOAc0TsNr/CANzqRi0M7
We6N7s0Q2WxzoBcA/kUpfMKHsjWfIbd1Xhu8AVpunyuwQ18D2iWPwyk1GBmn8ef/5Ij/f1Tr6EHj
/58P7/3n17+3QMof/yfW3/4PpZsWZH7QgXJ0c0KPP9LpCO+fFlWX3S4nqmKm/FenoylHt6P7vm4w
IZr8gf86uzXrP3zfNgw8yCbBCAfi3P/m8LZs9e+nN69X23Fc7glYPPAvuP+9BGPGCdWNIO0payrO
FeTpBd9BY1rDzXTspiE9L92TOflAF2OT9QrIAhUTqMtklPBkqCAHu2wq3aVNkLJrbdZPJnmSxz5y
j9WQEMTG21zJmGLO772MLa0MMLWMMjxoBlaSPBzMxtAOevudj/mbm6CyhP7gXrVRu686QMGwX98y
F8dqF01q55tIDeRSLOqva/cs+4aDYcHRyq14S6wnOrmdv+kpOb1SWuZtTBnRSmY1wTbFMrwRMqHf
ruK0b0hwo29BPpnL29y1aZmJ1HQ7dPpzHYfNuoyn4qwtOZqgI9kEpt+1heGc/0gyzkyVUNvoOtFv
Zhk3wSjQoSwjaMosOjOTmjKcTjKm1jKwjkyuIRNsyiSbyEiLvYThVsZcsv9rzWDwVTICg/x9GpmJ
1e9lnSnZUq+xDM2jjM8dczQIfeCOMlrXzNjAktE/mLp7Gb8rGcSpAPDWlQznGVM6UuZDJmN79zvA
yyivmOkdGe5npny+H8j4eSY7YP1t8vt4h/d4zZ7Oe/YWh/8vJUDci+hIDIF3G4qvv9BCDL1aYz90
+VPLviHUSXPLAoJ97LBpZCmh2E6kbClcWVfAf7jxZYHhySojkqUGpGfU5lK/MCStPR7Lez09mi5t
0JONz9SP8mUXx26yc4bE3+JaAxPD7QtsQUfBSUe43kfPHp1m/i7BiH517TF0eBVG9TRsJ24DSOSA
1rgJ8tOtXmMbK1fnsMNJDZ22nK0r2x1geJ9hjgQre5+Bd+sOmznXDpZCvDxz6tDZE/WyMbJld2TL
FmmWfdIsm6WeFZP9u2uSrZP+e1qM5ha6DJCvwUR66fsfu9KNUzqqWxkgC9eI9svA19cZJHU9enIO
ysQNgZKk8prd2dCwCWP3ySLO3CgDnG4NizcWHEqHYS/vjeEpS5fw0QDa5pnJ8sgUcIZFtePuu8Bs
tG4bWcixmONuygMlXieysXNZ3UWywytkm0cRjb5NWPA1sulrZOenyfYPFKu5ymQjGMluMJMtoTFd
gPWZONrZH84sEifZKPayW3Rlywg5LX5KWTwCzl3OI6vIXHaSDctJTbaUlewrl4dBtpeqfHW4kPay
1QyVgyotm85Sdp4ly8+cJWgr21BH9qIdC1LOdJZR85+Sxakzax3GwlPreNDLHEM70Wj+PA/KPaWt
fmm8Sj8abXFPuUC+4uJ8GwdeRcKUba1Njly2t9SFwuoNqSCIcQUhvrPjDVG8wtCUaoflZZFNsC47
4YzlcC9bYkyvy8mTzXHFCrmVXfLIUnmS7XIte+ZONs4Y1kDW/26hZR/thOA2tfRh7K3wOofhIe4J
72DVxASrL+5xNKrnQB96THLsugGz/Ggsv0fZgnMZfNdlL57IhryTXTlnfbqNWJ9bskenkBFAHvzy
RvtxZdNes3LvZPdeyRa+Yh1vyF5+ZkFfyqa+Z2Xvy+6+lC2+bax12erLXANEkF4O9v0Y2dj8iwZA
ShSDD7KAKfpAJ0qBIZrBjEAXdphLeAree6r65D1L/Di0iMXOzHeDn7TXzqeDKKSasqKbfI5hW4cg
dBPDgS6u9GPtBD8FzBPuqoQZRN+YETqIjJAErMs/BaomkQaOirazT9j7yQ/mY3xw50rSXup+xn09
w83LQayKtqJEZYH9vKmRXRhDko8MIWYSRcYQbYYnrctln4Yw4xKIejOJjgMuEnufaDuzqDwjak9X
HM0hXzULojpZ9IuHGwMzsEdncdgdkraJbvOuvbFFRQIMxVC7iLb0+yEiqU7yD7oTAhTfHCnZE4HK
+hWoAvnH318DZiHvK0pWI5pWHHXvcw4kTf1tmuHeEO2rERVsRA4LTSpyDa6nOtzAIuJ6qPv0s4Kq
XHdc1GHixSdH9LUOoQ15zdzYor25osKhAogmF86ocyStZNQKwJWEBBYbuiVDnphnp52xMvp4unzY
r5RtlQdP1L8BGRB3bodtmJnOE41QZea3ZbB2nw3YjZHV/kRm3W010RaFACVaY4/oOIn6GIgO2Yki
ybr57yAaZVgVB/ya3mkQ/dIxx2jbqeinEm2zF5XTE73TEOVzEA10ETVUiS7altZL6PS4xdPk6Ih2
OoiKSu0aQj3CqiMKayNaa+FTLuRTlxqlU4qTkq0tguR+4j6MDy5wTiPhPizjmNNq46/XO8dClN1s
QF5H6VWi+YaIv6OowJA/F/JTKMNRW/ydWWRcq3Z4L9v2vLBwAfRWaus+q4dtfjZEZyY5CGIC6Rms
PsozWjREoBtb1OlCdGq6mpxNKtp1ioiNfmY82sjacMzwI4jSHYjmPSB+V6KCR8jhmejiAMLKE3nA
NegFa8+AS1ZedHT6mrE2iLYeJO+uaO2mqO6z6O+tKPG8ceK9K+o8f6siy4ti74l2r0TF19BP9ibC
ficKPxUWwR1Zz3FFE9RNLD6ARRwBuJOvvngEZswCi7gGYvEPMLVjuCJBJ84CQzwGgJxOTZKaR2A3
y6YfR3BF9DOvAnEnFNgUAvErBOJcaMTDQOjn4oup4dfdQHAuCb15G4nzwRMPhIEZIsUU4Yk7ohaf
RCeOCRPrBE/6aZWImUJcFXklPDZ73iNGH5AAaGlsPeMunJA3R5coUG6vcHPizRTHBnIe3jCCFuLl
CMTVMYq/Q8fo4SRPrvg+GnGAUJJgXnT54GcP6a9LBLtIhW1EYR8pxEcyYyhxxVlSLnhMGnGb6NhO
cvGfcILhks+zm6lW/r2XHLTF+oABUPL8NO4LTCxaipulF19LgsElEqdLLJ4XC/NLyfVtI7U5hhcS
nMearC1O95GMDeT3GAJXl/ocC7Z5RSggow7zYxfgit2TVGUjYvJujUHptawcdnzHaSQqxncbhuFm
8mjpqTuM7TxtTyD01W7cFlqBx4eyovtaM711TG4owVL03PKctUvijNBhv9PyL1NOfKMH0IWdecEw
MtM7OMR3JQuunZ74tAXTo8dO+YgbHN0ywI+0iDNJ8TQNxKuEQ6+GQwTOARcTOIphgwPMejbMsylO
J1s8T564n2ZsUJX4oVqMUZY4pOBgkRRehxinYnFQkaxs7j1MVQbmKpQ1EK7itxraDL9W142rhHDb
TmnBsEp5I47W8jq1wR+8eJukpglYPjGMts0z0cxrKi6vRPxepTY+6uIAww4HSgBPmBJ3WIxNDOzk
tPXYKa2sLPseGrVs9OToD1gklOf2d542f9GreHYdl1obtKZNgCWtFm9aIy41984Sz9pUlbezRzBE
r419MwHxqOP0uRCnG+jvjSneN+g17kaJH87Ngb9pfndNE8RozI0ZcaZOHTxdVVu4kRH6eJWdnciu
X0yN551RGgR+rKGDGxC2Wzz4pAN4q1oD5y+OjQ4l+YW93reZoNIN5uMw8Q3sxOeXdGsP258h/j9y
0Msenuq8N8QdSLsMkSH8gpE4BysshEvPf+ZQL7GLF3XLwz1dUUKxVci01z6kZYA79rEMg69yLt8L
aoYcR+VoJS2TDXdyH0A+GIOUfRpv+VUy8oTmGjYfegt1TCyQurghnbhE7AyS3UgbxykzI270Q3XU
4NFBeH1IvMn6jofoLhx7b6/0usRwod949FrCjyB1Vb93ml8e/aKp7zVjeG+aKnu3CioLdOUta9+j
gsn3Fn1N/8sz5pp7Z2ZpU4kHVGEGhXNq7ZeleTErBfx8BHjKXWeg9eiYLWZ9rpvk1i9gzk0az0J8
teRFIh+iSz+dEA7F9NFN20yRowvriyWOVV+8q9jkZAn4CgI327vib8U0aMoVeBLnKznb96DcsUBI
r+DHXmzxyJKWpZE4pLMm92aSJhR+hDPxA08Vy002urdV6ryabMsojtCnY17AsMjq+VIOi3ao/ZYI
4kNmLWrVhvVn22PyjjH0juLsDaPyBcu6vo09XL8t9l8bG7CWgMpMa94mXhRRK5b1t0aT0/EN/G5d
2dPnsGBXEWcxAH/QTBwdmriOE/EftxiRI3EkL1iTF/Eop6kHMiJBGLAvURLru6mNX7i449Wj5f3i
hQzpSWQna3gXHAGBg/OzpdcqEHf0Ij7pHsO0wjj9Cw1urbMpjmqdt8soHmtL3Nau+K6DXwv2JAZt
X3zZ4MKP04BT+/e3cGxC2xEfN92bzdmQDwsmb1Pc3sUOgnuw64xcW9kh6YEqwEDrE0rYj97CtaEB
7BvmBNDcLv/CyWGibmrmfRMC2VfhjPk00Nc2sWqw2hxSsWtQz+WjO3dBoJ+xwmw8LFPbKu+4WPcT
PsYBkd9ZTnY50rCM5z3BDmuKCz6PHnNxxdvY4yc1POnil9fEOT+Lh17HTK+Lqz7HXm+Lz77DcB/C
yF6n4sFvxI3vY8vXxZ8fiVOf1qAZeBnu/VR8/DOGfoCaLB9x+COBP7UJ3ALrxpcEAPoMSERJBeiK
fEDOoZcRGLAlOTBJhiCTNEHTMueqprThLCfoESlcY9Xaq0RyCOaPI6kEnXiCL2GF3w/g9O8qIgxW
fK8k0cCOBGCUpByo2u4l9VCZuEJIQYQdeQhdkhFY2xAqGtIS6YRYAVsW40rE0sOQVIUp+YpMkhY+
kQtTsheRpDBSyWPYd0rSGZrkNOj6mWgjA81Quwrcl2yLBgM3GHWGqEeU0MVoKqOkP1g5f7I9XmNp
9h8GAiKGJEUCyYxkkh6JJEeiMzpWkizxiJgYvdvQ+6r/EO399JoBYEQCXLoKCXwa/jPfhGVnFPwZ
XIikVyb10lYw5WxeBvzkwrk6F2ZdUZNA8kWXDExAygxBzDjMoHx2Ln4i3bqfF/BzkSRodKI0ikiN
R7QGEcjZqIZ3Wl7pzxh7d2VDDqeQRA7w/fNCRIfPvdjHhHbgmu/qAExIa9XDqpqdiaJn9ngTWR/J
/DTGA2gWMkCD990RCsqJwa0SlDGRxc/UBWP9lAwRvpLioCRXVBEwMrOz51nYQCV5lA3e1QoYYRo/
+tRs/6VCT2FVQsMNVnhvLm+4mO3NAiFnkmSTR8RplqiTQfFNecLexndeslCLxfMmXt74nE1OrunR
JoyzJUvyXXTj12LymXMdTCRh7eUd9vUn19PKVW/zcwTpRpS+caSNfLz4EZ2BYdV4x2H0OWkb9za1
OCLYV6Lj2NmutbR0k6SAofPe2dOlpWXFaxESTZpj1iDGxI/OsXwyY/MrHQBZjKsHjCNd9NNjIxmz
Ch0gLAmdjdTESQqtI47mgd/GfG35YJqmU9yMf38bLkITzO56GEbnOEi2DcPagCOWvFtN8G2QBFxE
FC7qGs59ycblzhVjYr1Lm2YNB/hG4+K2JlToS64uoj2oIWfXtpq3Vk5w12q402rCeH5MKq/Q/7rd
/JdTtVwBMiZ33MrzlijfQKSvK5e73l/EcjAO64HhjjNuS1szb17XueqjR6X1goJEVco6dcprXk0x
NQLOh+3z4sQ9XUq+0CVomOgPseQO+7gjN2hQjLPEw27IZ7W23NEACzR9ttmjPj/D491WhmA0rDw8
T26+sYb6viTwWLhdcxd2WCWyWIJ0yXRO+kS7xLE6TWb3GOXZpq9M7Z4u47FLKh7bUjnrE7THk55u
GL8HyV/mksTMkh1KWC9JN5yfktasiW02LsXYMXxEZrX+tpmiTY9IzsZS8iK9SfOkfVt4puwlNqwS
wn0RZX80SYryHofCK+lRmxipK3lSpyJZOkvGdJK0aSG500kSqLA1iaMukksNG76jhGImSazakl1l
T/vXDUiz6hM9BaRbFTHXWfKuHsHXhQAsW4BsU1g6YDGysR5bIkBBbxCWf5Ayn+GZIoGSps3TzUS4
dpKUbUDcdiJ2a0v+liwn6yTJ5I416VxFTBeTfHfKCO6yMMCxbO1TSfTmku31CPkGhH1rQr8Z4d9c
UsDlQoVR1TRcbMlqJByGSQGW0iM8nBAi1iL3Vi/46xJ+2gsx44m4MQESOto2nqSQo4g88qTzgIAh
pG1USlo5Y7FDVAcHsCSZNSLNrWSbsRF+5mZvr9LqAylbEtB+SDaYAxuR4NpJRjqQtPRCbHrR/fdO
ctQGgWo8VRrBcSpLMSIUkrn2JH1dEcOGvFFTq5ms4UPeDHX/s6BkbnqNUCJz9C3IqGdNUt3d/KUk
5c0sCN2W4DeLnFNOELzRh+HoSjZcERJPJS2uS268JkA+Usm0qiRTrulfERHzXrLmnfduSvbc85OP
Kbe/gzTikUXbEafEJdLuYFFjCpP8ekeQPewb3l+Ap5sG8y1rJUfX5n0zRNcQ7OGNRxyeF4fJkzm4
Dxr9PSdeQeBTnU1nwN5HmD4lVK8I18MS1Vm8zS+xzl0WCOfZ6QmpOMuBgX3tSkI/WqqHLrYPeL5X
ERH+nih/KZn+gnB/rHpg02TY5xxR3CyoAi2OhQVWh2f2318oCelXbh9CDZgNGMwxFIHl2AAVaO3y
DeHrWnn8u4A3EbYHVpW8sT/sDHgSAFmQ2yXbbSOXrRU9PjizUL/jW5KufDLADSKhHIzVZwL0gPU5
8i4YhHbvukztA3AERygJ5Aw/VEXFeds8aiWIpGi4sIMBeqJYphLUsrPpJ0Q7wZXO8c8S6Zh03d0M
nMESSkNuoTZA6lxrNt8cQ1gOSWSe6rYTiIT9iSfy1NUPltAfNDAQoLI/a14C2JTBUmu+cerD4tWf
1M88++AdAeno3LK3yqPsiTIKNWV/7SQ7sbxsbpbwGjr1nSF/Mb4eljgNf02NE52QHyATPcxO/bc5
5ocRuAUVjNecbiipZRqAXzhCwWjAYbhgMWLuE2n6gV30lAPNmIWewev2ztK56GFf6MFruILZEN7G
IOQN+HWkaYBxhMtAdcX8UgLpSIB1cJy+RC4+WjNg9i+OuTM/6sA9bIpP6HqE2THNf43sB8AvFxWD
DLJwQSqu2SagEFKvcAUlRasRF4yBiURARVqhi1RgRoRMFQl3ZPwHgYQNXDyRA/MIHQMpofXohgUH
IHsYzbQr2HumAgN28fgY9eLdhHWSZW9UhcHbqYtnz+R8EwqML3wU14rrVU2foZBTDEwmmxqYSgJU
xbM3OReAtCJoz871iGb6Pc9QiqM+44UEmIVcyYuG73JVjCxS2RhBcQ52/QBdehauiyaElxrUC4EE
sogL9JemUV9Fy2YiSR+0kPaWDvkU4gYudmHHDFp6Gq0INwuxSKHLzKP+6PiUsw546DLuMQk+Ai5l
C1gapyI246fPjs2eyqybRw+ATWf1j9iW2Uz1spBM175EZoUC44T9l1WlUFuGL5yQl1kbHktP+SS0
3WXbFgRMcHXtdL3mwgZUh+frAmInNPoLHIutQ+fUnLj3MyieESSP+xqD5wka42426TNaUk7VCIRP
LSyfTjvzkjtHIH64eJCyzHN365T9H5ZJFyPD5AC2GjhQ3n0v1djCs8OfCDyo5F3uuO59AFSoBi5E
GOES99wTG3V0hT7UCofIytuj43fk/rkzElC+2PZ8yMVZLAyjHHLgDNTIA25UADmyXc7w3BRFdKYO
gieTDRDJy8xPGKrs/NKTKrnRAah7zEAoGQOycQq6qwhLiHfV3hiBckyawVt17t50QEwhCqGX3Q3O
SBmwkJrG6pILuQncHW3O3WNf+hsXtJPmC9UN2JMJ9MnqoT+ZDVJf48LC0UFDUeD+YoGKykFGpUP+
PDsH7kUrD6BU0s0XhjqtGyiWFeJUAXoqAEFVgKIqQFK1oKloVwIFEDyZRnsa4xQEafSMc+ugC9JK
KkGYJnC6eyf5w8QufgJPe7Jc+tcSsFikUSh4wlULwJEamVuCZ19sWAhAwdNSgLWqkJ81WnnMCxvH
VLF4h1g4XJbaW7F/8dp879qHTmhd6VYXHJfGKxAxmdEw9leu1rerSTXmOnKd7x5qO8RQ6foCS+5L
xsdw90bI4inpAlgo41BxjQRnuDzFIMUqumNWRcNfvlRse3WMxQCtMRRxN65tNE59bwAog4MKlVgT
fLmaX2oouS4mLIhmCrJZ6LivA6SzUnbYWfpcJk6ztsnU5jDR3HmCKKtP6HXFB4Zf8f4wNwlIjcn3
LqmJfEFYI1u5bgW5ZsNeA8144PwlNpbwSu3q7oxcd0fUuGTBd9MhUOhuexfDc2vgmW+nwrgaQ71J
SZqYkN8CCHAhoNnAfncUn7I7QeCsCe5iM+Pa4V97xwcix+VkrOIN7o+aQCieKZTTVSvoOSUQupnZ
UnYcjkepQB3ypCL1zxSTPC1Beimy/EDT8TkSjSJz3tAU34qhfePy3O0hWIKE51UbVPtoARcikLy4
5TtPeH3H9nRrVSYgvZiHAcrYW/hBGTzEO5roGZk2Vcn7K4DFZ1rZXz3qv4iKQGHyrt74PkLu6yyc
37XA/JBqTzb1ED4LNeayI4YjkrLw/6qkuWF5cA1LdS2Mb1puWoEFdmV/LizrjNMR8G55THkY6tAF
ZyiDWRGEPPdov+iSU1XMj4kACaP5x10eUiiFVjvs1FCvZxfuKytmUsFKMFL3Rd5hMbfgP5pG9Eeb
mlNSa7cVD2y9bT5Yr/GwiMLnlqVlNVT7vqIddgkIBc3setmMmKvwOcjHOw85dlVkXHz7rn/U/Ybo
XzDDzeDyHBbUvb3TcP4C0OrLNeK/UIEfSxe1wYj5YZEtxiNvriCcgnZXoEqyDA5wTttba3z7I2oh
7/QwSE9Nyz28Hy8GQKrZrmmBiy/F9DMEtKmpX962lofPaVXvAyt88NABWWyymR8CdkslVw2CFigh
NzCyvpJcfc+h9zZG/bUi7HOB3L5KS7u9s1m07uk2k0ps+2o43Q8B8nOjO9fBNTCy8Xh2VwOyzgad
6cKP4THLqalMsvHDzMoLqt2GPcUK1MUrWhwVatT3ap+sdrFBjNCmou6uZ8tdDtVbIQ8Zy5n385h+
1Jn+0ETsvcLlxVzSW2ScF53n3TJ7Eceyu8GJ8QFSeMUAfloGoMplGby7vsl0HBxGXDmUeTjXaVLf
1JHSvDKe4zi19nVT00SRv3NLJLZrhdmqqriuaJ7mQxfpF5ZIu5YFLSXS9FPH7NcWAr+WVBwOb1zV
6yPm0g1FUJ92bYH6GQ/9zP9xsXgexnh697HT/KlmA5JUepsDZTWy4NNbItazpABLHotJNR48P4ZK
GHLJZeG817mMOIpnVt0h+ve0Pwlh1ef9XcXOTx8GlKrna01xXa8zj+TNHD8Pun8lWEFe7UJJOJ7F
FhqYObjshaxqOji2eg3VF6uxF0Q1wO/LOJHF/ZO23a7gNexO8W2WkCVwZ1TBOIh21B0LazgDDDfd
2T2tXHlF4tCeDhru4I3fD2oNXYjRiIwFIg1XGe/ebLKjMXBozSBBgeM9tnSCrXRrvMH8sI2A0G9C
h0YebUL+UGYE+TRwdjnFTkBMGIaUsq6zBlgsgedcWEXMo44y6izrIeZl3M6rhmlBG8095Wg1kj3b
Bteq6hsBdE4q3hR2xt6wLbCLgRval0GEWXmebs0/k9lCUXEaccR6p2AGPk0RIHCOcs8O7TOHXs5S
2kbAWgetCbB4xK4LrI09/XdFv/02adxrMyrisEPyPFV4V2r/L5szeBE5NkxDA0ag68BZquDXNgHD
Hc93sMmNi59il+7xarEJoHmAIsPc0Vj/WN2e4OuXCljkqHp4Gp3+LscqQPGyHGsVPfesAShdnKF0
mdoazXir5uSWeyElRQiLPEUKN3tzDLWPB8xXhb52cCk1pM2KpruLLOenTCgmsLppRcEmETZtwKY0
g1OTF3nGkYvFuzgXMzMSPQEs5pdNGCd3NYXFNfDtsAu48+h7TUOgViVpQ2ss90PFRdEEnPtuPNCy
xmJ37eXLxW5tupzH1yzmkh7EsHvwnSR6SD7wKcDvsxRsFJDp7nWc2j7ivp13zerVB2+0coyq5Wi/
m7zkmDFDDSFXKENHd/LikoyrzyyvB5cQIMiqTfCU/F5qgrp6q73hoUi796XkNjf1PPjHFtO1Oa+b
F2uizdNYHnUQFZOHDMpSa2NaUGG4xnEvPBaD/a0N+UkFHJxxWT867nCnawbwoV5/N4nNFGTHuVcg
2WU0hVrdT5BbL7iILw5fLV5nPh3z1YgpjTU7tQOs3GzgvlT9zZSaqO1lbu8d3u462ReUvL3bgTn2
Z+2Jdl7kQfURe7O1z5XYUhg0MJLjeXnVBvPFkgE/LdMHNsdrA3Q6PhJ/9/v8A8y/yrxiNQTdHZ0U
xM0n8NL9Yq1He0zBTqTeamrWvT1dlar/2lxDuR63Z5ZF/ACW7hE/i0u6eGa9EQ65uAlKkgf9uhxi
lwr14LPSZGZQ7X06Wx9DnBnHNkHzSQCiF6xv6XzmviNU2MVTP00dPKTWt8v1aO1xVVxlPvnvYMZ5
af61ZtrgmmGWpILN4TxwjmFsXrG8egG2hP3QLN1Vl1Yn3Rz3lHZDdes54DKMLDgO9Ib0pKb1j16E
+46GAqve9xkd4TE96XCQPCZ2vHIw46KBvb9VU44n/12B8LEy8Ug2Abi7MJ1WpDS4bDDeCLSVdeK2
NIF7dFXwHTX1R6kWqqIYukoo7rBcjX3NQ33fZN6ZLnZ1JlbNs8t2hjXUnbw9dVFL9MP3+vb0+2vN
SOiDTilqYqa2fYLEZmyfcFBQuIVHfTyOzHKY26dzlpv6hpu4u7LMuVs1kKZqn7OA9hh6G6Brk9Li
UDesU84mmHtbgE1GfrsIdfs4xG9NzM0id9AofDpqT1bLhYRDP8LCUTMz6B6PJIpucKpEXbvFVvap
Ubq97dyc7IlXFf3JVzkmSsd6m/0GsMhYTKB41blIhmw/Mj79fkW/H5IhHbdDmvwYVa4fWsPEx8+X
/K8P5Wz985dYBNkMl463iopRZy2l9NPAeHukuRUsQcCzXj78/pPV8FQay9Y+aM3NLzGbNrH6ZLrD
PwHav7/MOBmjNqkO3H9jhmTvqYoSMt0OpX5RyiWazNvGjTglKr1/cVu6Cq2ZPUaLFhl0I0MPIzN8
7pzl4TJTW9mSeo3YLxusv9cudZcgcdeokaPr7XsYKWaj1afEQtD//fCvX9q6nhwMN2Zs69m4jRBo
9LYHZoCmxhvxVFOrRF6jqz5GBovt7+8lgukuf//F7z8uN9Pi8syTP49Dtjz9/u6/fhm7ircPCM65
nD+B8J67NBv3EV1d6EK84v7xT57DQDc1TUDRhM8G0/jDGARnYApLFEz5YMsXEdEwhsBOy13NXfvk
4YltcdFZuQ2UKffoOyur3RzZP4pc3ro00ls1kSKvzKk8NfLBiavyZEY3RdtuVYbeZeJcnShUHr1T
7cbsg0G4ZApLU6wAgS3xV5Dp3wt0Cno1prdOC0C9q4LJHD9tGUG/dRcmpI5nR4x5DOBe9BIODSxT
mC/Qm76Cpbk0YUNauTvlbXtxU/fHGPrmZHTeNhvT8SYY3V3445dcvjqTapBYsRALY376yp5QmJy/
IaINwA9qgRK6WHJmrDuiBPisG+xzNt2msx19kfymcgXg3aaGJRhlTopvEg+Il5wHMi1PSKbD+jhp
rraD1M3tqiVcVIySDQ3aC1aJhRos4MA+aLFDx4LRq8ajN1AjgP7e3iJcrkJXLYhbW5wZ2q3pkXEs
fW3XMOdtJjwrq9Ib6z1r2/TOHOEbq3mnNa139BDlVuSCWEDTKRf4PkwNhJ51rzkWqQpOkpzkzKFZ
UOGp0WSd4vEjwDDo+KWDG2d+7a0mv7SKu5YbxwMqhr0mQamzqH4Lsti+4WjvMRj3/TZ3teIm1L6S
YKIyYGSa3Jqd6V7rSn/CVMvN1bofmwhuFf3EMiDPR++b98VsNZfBpjM+n2l0bnhUM4wXXywHkcYW
FNyobKpzjNevzjTrSLjeuGimfXSnKWcO7mhJSb1LmLrYlBa9/ZNb3JiitoRqFiQ1jB79vbFm9IAK
kKeemcyN060LTmWL2mtzhrj3rZfaNxRiMTLY7vgE6KrjHaFOVUVDWQsUj5tNq/4MzcQCuUL/rkPs
Im5Sf/CG2INnfLE8s0OGzexjXSwHZfXRI0bMfmspKI6TecYgBBtaUYiVeI/wMACQT84aG2p1IBdV
b2Zkw2OZ8SVrDoJLqgGQpIT93rJYd7IaxUzVJOFNQ6FF6HP9GXT7ovr+OOKBvMOwCmlj0Pqjm2K7
myh772aHbUgYrwgD+pcCZxpCODspw4lgxmjmd9bq7l06sppctORMxg3NECcVC/PQvO+rZaPZbroX
YPSuAah7pmtESqXm5l5vgMO0xOcmE86OhhrH3J2eeqS4p8KnGIdUPItLjadKRHnnTRz35PkiGvAC
IwAKklGsFfP9LpLkDqTL2+9rYl5ILxCm7g95tNwXGXbnZCrzJyNPIU53CqM79R/shSis0eJvY4rr
97goT3Wa17dhnlknp3KygC8S8nJi2i0Vybm2c/LB2Wljx0/SjD+00f5CsEuoAyEi2fZTxs8jO/Dg
wKxM0Q2lJbzAhtI/V/KFRqQDEFgbHNAYNzkQrDMDmHPSVOERRAj/k7oz2bEbybLtryRqXEzQSBpJ
A+pNbt97I+/kE0LyULDve359Ld6oVyl3BeTIwRu8HFy4FEg5L2m05py91xY3raZR8yE3b1XQrM+r
Cjsk3uezbJFqaKgrJfC5O3QbT1rTbmrfStd5nYZbI0Qk1dJKPWWpNysY/fs48QfmkLDbGdJzl2Ou
vE1CfPM20zoLsW9kPjZ1klGgaccdnhnxcL1Yb9ZneO26dztsFfPb5RksJyVHtTz33X2D5Gevcrf+
wyUHipg2Nz93OXEsWqPbsDhSVpa8P6Kk1s59Zj26qW1jlOBPUUoMqBnWlxyyzbKBvLiWIYX4wlPu
yakJnAV4HZ/qobstlXl0Qv7GF1DjAlVXmOL4lb3ZohcqjXre8EDmCjm210FtwPVpqQ40xV7ISt1U
DcHBDUnoC6qT+fH6geu1/esfmajHr5Nk8rDsRPvOIKBVpHOihIflUXhwDTq3fcBk4u9HyBWqdNh3
0uJ+6vMo37jauSPB5ziSPrqxe+wEoMHQIY4iOIwlGVX0/5Zmpop7owu/jUxug5kv43bIL1ELmquF
dMICVd8XwctQhOEJOXu9jK0lSGxz73slssGBPLHCNU8mbN8TDpxNAFbolEt2xmNpqvPkUTHJeou9
5Pwy1hP1QZaUwxC4HKrqJNng57VXY6bf5hgzjMZmJmOm9mPNusi4Wld1Q8J1rTZ4mup7mvRP9Yyz
dXo7WLudDwjan048oW7JNj7aTlSB96ZThNuwippVj6ufivo8iSnfOgdIBp7jO8cwxg2NDWLptSjZ
WhkKvLCiDjmMPwDbjWs7HTnxhru61QOqBOZbZPSKI2JDcz+pyIrABnK0GlGsSAZjRhDDwA3uOHQM
web6VwE0xFt3yp7MID17oQp2bcg2XWIc3MtezdliyRxuUOaXlsWgTbhivtiPpoJtEZn1nT/HWly/
fCY7SH8sqV0x3SO+Cy+m3qyw5m5EpJePbV/82aLrNyryrwjbtvZm5mMfEIL3OoY/oRxjAdkxQInB
ccga02LpYPXexyNWjzHHQaukBPQpra84ImHXePVFzFlsfT6om64335Swur0qU3VjdB01XonWc5ZR
4fNahcmNn7vNG/DHDuNlUn4J6jTdDmPzA3dwiADPsDdFWbZbo2jZhwSUIYv5jW4xH9gNLcSgyYPb
MqnRMnnYSC3weudhNL8MuCT8JB5fzHoMQUnqFszChp2P5T/B0WUdivtbbLwPTpgbmwzP6cktc7W7
3n97IIxLWpxuhtA+qpEX/rr0ulGabDprcHZWg1qxVfKL3pTTTSZy92T4c4JXw28bY2nvQnPeCCFe
vjObODp4Zo3rxpzWQcQ6hujzglnceasd7Y9iizMufvE7N1gWTeo8dFWUr4bJjW865ExAJ4ddr9nl
5oqOyNAMa4I+kBDC3jNuqMMOiPt7yZFV9xghTI/dcUTDuWglQaR2H9+hoEEok/TuqkFATck3OFgT
bw6pRsGKNKLuorNdOzGBx4ewdL9d/1RhWd+Erp+de6c5tGYRgqKBqJr0hnMb1XrNSheMm972v0Fy
N0Dg+9/6OP3rB19LAaMnms7OZdogam9eKBw0m75GyM4KCem59DghdXly+NdPmkVKeVx227Ik9Upz
cuPs6WNGjFJqrr3eIDWv9qptEmls1QCOQKlKaGGV4KlhLbc727TCTYzsbjcMDwYKhINX0oAhtMLc
+mn1DKAetCmStEaKB7sjxPB6oOxrvUIVPPPNRiNl/BR/Rmu9TLz7KpUWBXCoIiQAEH/upE/SpQMw
0ehqdSN8mYYAvTm9PA1hZpWP1t7LfG1Tx3RWx5JIX0o67WXyeIdFgyEh04fAWyKhB4eZJz/6mG6Y
FrU6Qjt+8vXuOZfULqaBdDrJhHbS/GablYQR4zLGJDmvIRFvG69vM8KyTCmNu028rR0bVXG+Aa5c
XjxQx8uqH8LvWlBALMyyJ2G1zrqkxRPqA4nuSTe+ms5JL5r+a6ASb1uTJbecVPzqcsB/ojdxr/WD
/WpzrnFa57mK+/KJmpa7trTymxPjeQo7RMtDQogWfsv0TQsRplkOW+1Ie4TbOFKwTLuLgT/CtuP2
kMpSXyOEsl/7nvq6nz7laXPOdSyAVlQUJ9dwfdBQOVp9zxX3/ghSxpxR6G0j3kYtYTUZ2MKhanxp
530cIoY7ugOvOGWClV+N4guSpWClQQ+n4qn8oz//h3BQqNl0jeqdFwPvljonW9Qfi87Vsx0X+CUg
cwg9vbAwh3k3Vk0pzNOQkoxh4XCsETOMV2UrqvjRFi79N1usE90QDx1yW9XKZHN9VyixNmzOwo2t
tdTczZD8g5wdRqe5z2E81HeyNr8iMAxes6WWR91LA/IS2w2RjVOevFSD5eBjs5xdbqXFjWeEZ0TG
r3Zt2H9Ik6FTAbQI/OHrZNTfpyrvSTOe9F02DbjJdV3byJauAdUMyKl6n33BsF1jVUghKtaev9V6
Vg8tKjEplNppyojbnuKsf3DoV1GTzlyCfPRXl6ME8QvI64e8DVe1VyNd8ghBy20y1IkQDHZGUD2j
SzJXWuqhw2MNW2YhfgRW1y++G55Dq562fy1hrB5HW55bfaz/LNr8GyVBUH9mM+5aKRSlxMo+2xR6
tiVyYoZYthZD7XylhXAXO/3AQ5tDRfzY3oueJyeTXjv8P7Ggn8O3Kq/zP5v/mvk1b3kxViHeuysO
5V9/+v/IqC7UbzEzt9+K9ts/Lj/6f2zbMPvxDZt61tC42v/xf/7j+n/9H9e6lP/EmI7R3FXWzI75
X9e6sPR/uhZHaeWYwpr/2/8SZzTxT1OYlqEUhHma/660/2VbF+KftmVZjnJQvaHRENa/Y1tXkGXm
4nuezRfqOgrQhIENyTYs3TT5R9+TZ2obe9LoZu4p6A111kMHKgjc2Hs6jNFStKS/ctqZ0Slzg3EI
3eNP7v7/QeD8I2vT2zzMmpo74378/fj5lTJMwzIQ9nAX3v9+pwqCKTNVfnaS5AdR9OqsaZp7wLFA
eZr98wMV/1mcoD1ZgmZRYgwo6p3+O8Yza2U446MJuoZ0QT5Gsl+2fUUSod1G+0+uk4fx/j5ZStmO
rWPvNxwyF3iMxdu3+zDz52/1n4MtKhcWcHmuM6wcyOlLZ5OltK76ASAVevZFHWYWEULNs91Ox5LT
/Ze0csPt76/D+OU6JMYzMBwktZk62/EP96spCrNzrEY/m65OtgTpT7ddC5TDyCXPIDDocUN1bO12
ODvC+Z45WOT0FMPbqPwzyulN5QftAbjNsIURGt55jjhFhXsLJAXjopeeClR6u99ftAUg6f3Nk5Zk
fEnT0B3+Z364aEK9Gz0iMessJpfsazcHEea4zZqJXT23ziC2qmr0bZZMYONCfdwWrZ5fuj7pV06Z
xytAyLQM9sKBKBkF9YnIA3x4bdTehTQDbWzvj3lahVhlI0w8polGWZoWDUkdrHDVkss0S8e1ocy/
FyoACze2b9m8WuFBnVKRH3hJaInmuNu3WLI2PapVhXSJ/YGJ9cKO74qqDxfST6r172+NmL/6u/eP
W+Nyd9hygdiR+vy8fxpXpDl4KKwd72xBZEa6qyPSChD4DY3er6uSsOKMNJcTLsoXGl7Zrd4H7EJa
EhqvyDf4/cby95f06xBzzXl8WbpFi1U411f2p0vCeBA4GWA6lOVufiy8sdmOI9A3o1zUsg4fIqyp
DyaYSdpDJh6hVRIFtxbFEc41CrWIxzFLTo3xyNHTm6HX23nv4BSvulPll5K4099fsPhlDpsvGJcW
91FYppQf5rDJt2KjK6Lg4sZ2srU9eh91BZjIkkO7xDBirsnxns9turMiI8I7KuUBfq1REusEUTol
VjtnaqJNNtWPkZZRERzbZtMC+zhqoXj85HLny3n3yF3TEoYNg8wESKVfIWA/3d/GoKNf9wOFamKc
B5dgEIDp1Zb+dsoOgbL4YrD6aDNEFHYycIVNX5/heC4D0Vc7tyBZzpLaRkzdhuOKc/791Rl/d3WG
rkyWHcMGlPZhQLZlYFeTZwaXAUfbqk86mAp+HsDj5TSxgrdHDyeSWN5Dm7Oz8Ot9r1G9sM+W3lXr
vo2mHRVid6d7zcrqRHj06xF+VDTA29XxK5aAuTbITfQzqxxNobAkbq/wX4SOoc9QmbujIeKufv+t
rA9oFgeqCald4GFs3ZAAX+YZ6qd7rhd1ZTUNXjuno5hC2ivie63bNq4pD864KRKTzEQs7SubyiGG
r1tDC7SjIA00G0jO0bzxwKxBMcvAGFUNBHtTWsUJaObHUHvt49I/O2ZlrWhSa9RqsOsnOs2JjGOu
6pqCUgt+ccoV4lDk2MTrTG6jSh+eIT9Tq6hzOvDUuMbYXmaG5+9t0zjoHDxLkYhPVpAZfvdh+Dm6
y66DGdnWKSJ9mIw9t4bG1FQREYI+5Q0sdhnT87Yr23jdBAG2XlgauxBQpmH001cf1dfoynZHHT3c
Gw0jstcHcepGhLEBgPpV23RQVADqrk0cEDdRDXeFQjUAskTgrOib5C2RKyk0nRpy5t+yU6pxSdpg
ttykoq9ZIhBhD56T0HA0hY8CPpouvx8A5q/DmoITw5lpzTEd3ZjnkJ8GQGwSdAELP770Y0FQq1uy
t28J3BxT/25qh5fEKOC5pX22phJS39DHQy5GZvxe0rlfJhpksclzwlXsOvYmbKp7vxjMg5hGfZu4
ZDtpIYCSwkC7n0yOiSbOTPd9IGns6rvrMTLq8PPmag4vmbp7SxAsTPbRYdL99EvaS7RcU/yHUSSg
v+bNTFf0//Y0qXitLfYFDuIKaEnzLfrpFvRxjkigoKRS04fGtldkwObCY9zraI4d+ZgPJL0lUp4s
27zNkhh1eVs9eENDYJ1Zcc+q9NzbIFQaWDeWV8VPWopnLmoIUvz90zJ+GaNcKmOcHTD7Zrq/8+v8
06U2aexNQaJFF8ujA65nSi4Unoj7gbYFnJNpJULN3EbRg9YxYdReQtWjy+4tyufbdAreBsPfTt7o
LMJgslnC5rOriXgUOf1tRmdx0wf+Ui9JBXenpFiqpNBOv/8Kv25sldB14TDbWK7Dd2AH//NXIN0n
m2iSxBfTrfBHpUgsOx/3VY6/rTPjTSXIEGz7CwDWOdDeWaN08DYZigzOu9x7PxusA8rOjlRRHadH
Sikdj8Bng0JyGe8Wo/kyHT5snXqjo398L+CTcETnMgX9ZHPSSdBJd241VHMqEH5KWXp3vZInunjL
hFSuO1fLSPmryluJHGw71qJCUZtrn0zYv+6LFHU5Yz44GbT8zI/XNVhZCXDFSy55RnqPaER38cjh
WFEHf7TyxFoqVZIFIAMi3NLkC1I4dLIYD1cFqnfEL5X2yZ0yftmpKWGbNnIoG+CltDh2vXugKh29
xK7a9IIxwQYLYh6SMe0WwH7kUc8ipkvLt5noqernVnKT+6PGrEDrNNHHo+xwqxRk1m/p/lZrTNTc
O7tu140RzgUx31o4YyZIH1nHhWMcqmzoF78fkfY84t4/aostP4dNJGmGyxd5/wXSdEqsSlrxJZnw
ydWN7A9EZ94AofxRcNDbYFRwicUcqDdD0iKro2etg74DH8C5DcOpvYzCybdWK1n94I1T3KXGRO+7
baW7xWfZoLhp4SO2uBgqo9JXrldFRzNyx21EH7pr0FjoKRqLMs5v2hESTJha91pEaH1jY86JjAga
56xkqmqnOUaTcXDRcMAkLc+InZ5wWjbUkfTpWOvDuJQYzTdei4OwjcpiX6jZcFPbBNj6mra2caUt
qS5TyhOm4sjg3SRdVZ5TR90mhHs89eVzL/3icbDBfsViruLImI6w1ZavvUejBU1UU5XVCTNa+O8P
Jrb7nL1dwVJMhu2H164pI13jwJlcbFqemCGi5xjo9NgOxabFmrRsH9va95cxesJtPPpqoWkTp8vi
uSvSVY4aIG1rzi4QS9Ycg/AlGXl8GhyD/Q3VvTbM033rou4ztOKzI4vxd+OIw4EO9XbeTqkPGwjX
CNIK4VRC6wjvB3n1lNKL4NhF2n5wChs/nFNerJLYr6IGPFfgjZEx1iIGIN4T1Byt0925K3+Pcs/c
a/3roAek6ThvwGfMfY7WpNBrZ9P6mAcCPccraCJP/f3LIH7ZDyhMEGD/uPc2ZZbrl/xphSlBQbZK
7xJWGFRS/aCfPDPpSKZ21Eb4yVdK3dXF47auNJixWTdKfNvdjTFAV+XE1q9kl36B+7XPSU7bJxXW
/0+uUP91arYcl/VaURZxGKNz6eSnS+Q1ciObXsqlEYZa6EuHXFsgQIDdkOCmVByXhme8FWN6b1fV
EUAdrsIo13YwQsuloSO4I/+yW5W4X8uOLRqnG8hOUX8rcnRDljBvHLvYOxzJd6iqg63DDnAZqTnE
IEFva+pW8h1myI9sbq9MrlkQnse44mygNoHU3KcqrdY1yu7W0XJqqVXxhcyBitNLaRxCp/IOICFS
GkSxc0Sb/BorhP3uTLYwIsY2MLvpD4SyOIszSKCLYJOX4XfLRDJrj1G/89xcW9PaxvEqZHwYEJ2F
KoJTgbkmle6Dk6JjSKjZ4pz2vZ0liz+61GrhRKTquS5acyUofNNC1XAS6dOXOAJYTrGLE4mGFX8U
415PW8I7SC8hyHwT0jh5Lcb2pa2G1YxjvZdKVo8Tt5UAqVUWaf0dXaL6aYwejAKGTm0OJBK5UXbf
18FBdsCxBqmpHSYr2t+jQyY2VQnkRFlPC9NHmRp3NyZV8mNiuKzyolp1Pa7DT8bN34xs3ktKeRxP
OWXKD3snwnIq3xdJCsSUNSfW1kmk4r2IT5Vtq03qUCUuU5mtusq+azLBNpVi29q0j9VEglhSo63n
hVC9WBt22X4yqq8HrZ8WIZYd02X5UVQedYoM6sPV5TkH2DQczLPCO4eoulbomWB/2Vi2NzK/K4su
PRoZzzOyto6dmCCEdMi6bPwSnd1HLelJat4WY/d97UNvscGdLDHWo7oKCBs2jftEOI+f3FP1oex2
vWzFLaUiQn688fH40JgSllTmjGeQBcOCWC9yoXtZXxLgo6TPuib93dIgt9YOv0Pxe2hERNpyle1o
H4L5M9v0IXSTYoORgPQst6vvKLK+5rkxnoYpdraB0dc3U9/trZzyQ+wqeVNZ1cloyeJzPHTTbing
XwEeDrJI3RQ+fYw+A2EZJ0V3EgXdnIHySyhnMaIegQafRqTFIS2vENnTyXN4zhTmbhvPmM6qUKvK
1ONTMX/YSQsLxgE1kWTw1VCEA8qixIYH0A04q5ZVffPXR2R06zZJgu2YNQR7KMs+kEYbEOpm2ZdG
ZhK/Yiq3HamVhVXdCYmLGSXpluaRs6QQlkCJ8rW9YwfT1g60apNOwHU8k6iMCDhcOLnWI/moPqFT
+cu1jnP9KOIetdaQb3iB0mOSBW9eCpYbDne3oUUK7szmHBJWxbSVNrY6V2nHjoAgTN+Wv8++MG3I
rY+iaStHQzCdEGfS9eUtTPP8NEjx4qYNGUq59maG1m0U+SSsqsi7dTT7K+oz/ySb2aFMB35LKNQj
Oqjq1GgAD6w6OE+KWk1CNO4y9S0AajUnEIiJtx4tUv4t6OFjfw6gHewH4RZHSajEopRBte1zs8Nt
Bx/RjcQ+o+OOkMMzD5NKZyzOY+204T6cBU5uO7nrQms9cs/V4BAEw9Dw52xbUQfxrs885zxQwVyk
ad8dNJuHVoFVQ8zFBz4dam9PM1X8CZ6HSyygRT3C6cqtRec4Xrc9GPYGC82yp0CJwTzFmIiBdzXA
xD8YYV0927eG8s1HboO3a6ZAnXRdB+GheXKFvLqClYaCMui+R0CZVq7paEfM//FtReXoQeR6vzKD
MTqGbEwPWlaqRdswq/shiqyScIwLDryG1wlVIxc0HiGYjsfrT6KMDnRUUHQgd7um6Ojdk4wd55M5
81rzeD8rUYszZ2SvCxUPguf7pdalqApp0GNWMjhLhm1wC1KtWI8GicCVoByr0z6EZjCOW8SLhErX
L5yNWaOKYNGLAvQ2PqBQuYAiAzCWEssC9FewpQUsNIxT32M9wvmiUniMw6vRmEvvZcKZ9WRWhAmW
UEKrcgT38tg55biQTQor0+6qzzY9v85izF2WTufJsugpXYskP+0oeGvTqlcYiUOSBI7SD9FflTxS
x71w1CpvErnJuqA+hlMnb3TZ9rvRQST8yWT6YV/DXMomyhVKsH7a7i9LAGMU64CWW+ecXsENQc93
Tkb0KfNDs0FMgckwIf2guuIfwPqvYXZOqwyl/krv7WmRk0gHSR+VGgCOTwbCFdH8fiDQh+OB0uih
QDsjod/tuXgla9vIDXmewAwuBxq1y7j29PvrR1qTozQKQPB1HK07YSTbyaqf6ylK1hSXvgRJBy29
s41H20+3lQsyNQogKIxhxA5jjKGyus2GeeoSwoQ/UoAFaqrSHcO8XlVDUq4SnxZyWotHZTbNqop4
pXEP/qlS4y5wy4I9wwQ7SwINdL3YWY6G+Y20MaDHqpgezD68WO7k3DSj9mcs6fWw7LTLScbEAJrl
yQLTv0NmScBchSh5tgjAJdih/FU7tP32wYzkMbfWwnQp07p9cswGh1MuWvpFS/YKHjqwONKBI2WN
1SEwQn819mL6pHJy3QK8fwauYl/OCYP2J5WJD2cjg1egwOasncfBNm/KgsBRFw0TmlO73VZt9iOX
9o/AtFqwftUPUAnprsbaiNpowvMqhbAWRtm/sPkZSb7cydKFQK+CH1bYjsfOjcdjbmBqaHzn2cR8
tnarbCU4tX6RobjkXUf/3guddQQPcEE1IT6POL/62hQHP4OH1CF2NrNWboi18DeZ46tt0U1f0U85
j1OJfElK40bYmrVpEgAyUuSkkodFgY9TE0vEju4NzRtLT45Y414oOg/LqSpCmg/A24y8Ns+lAQcv
He1ygXmLUnNskYGIQmfT5MUTiaZqr3ri5Y3+Ek1kk+n2hYx7uY2Dgb2b9CJ4BQDHFeJZ9GrjW9XP
VQoM3U2g7uk7f9H5N4h6wwziV+2tLaMd0gs8TFY03MRBYy0HfWcnFo06mLks7q5cT0W19/vGeoDp
9sl88LE0y3yAD5C25twGp8LysbUK9KREIZuFF4SHvDEeLLipF9tAo/KMtb4/Xz+coUP3BSJ5Bbxi
4fhevSZyAczwjKaK4SYi19I2ael1m2AyIlzRMZo6FdE1dE4uCSVI9ifrNGg5YndDM3d+3dXLSbMM
IqemaJ/Jxl+Jmv1BZpX3ul2s+7DTLkgp8zxy17Gumm3Hdm8VK7Afn0yJ87TyfsgrxTEPSSNYK1ah
D0fqbIJLWeIRusgawkesQam0q2aVDg5jQJj6Sk4hXHLho543Y8Fhb9h4I/qcGnzY02cX8+GA7+qC
JcK2kSY4zNU0gt5PgjLSxYC4Ob8YQUmy4BBoCz/pig05UdVZRyvHuXWb58GLNmQ4NtnMrKwt2jZY
14aVrXS7rhcolP9EvqsfkrSMdm4I/8DWOcZZOeGk9Orue01/DcxBrGXDrgNRoXNLFgV+Z3XqY+qj
Ih+SZVlV9aq2uoZMt2pttPHZpuN7kGxBEi2ghiDdbhmlIaeECH9DVUuyUczC39hIxvEK58ahjSQu
KdH725JAioVJsENaDerZ9UW2yz15rxNidRiywtxQ8CQeV7qbGiltpOHuMAIqje6kGfuOgImlaoMD
gtuKpAfR3ytQDYeI42XoqR9Ctd4z8DJ9o4U3eWyLTdhn4iuBnYj0bNCYaLqYLBITOxkLhDF/oOkm
BGvm+IQp27GWdMIFTDXt5voR5jgxSMSLF6YzlLuhuY+7qN/j9dI3BaYRhFqSRI8x4ZBMGF7H0TyP
W4CXaL4Oqgnljt4/0q6sftE9mlUioxse20C5w7h98MrwPmqzfHHdVvmVla8z9EsYbA00UJpmPfdG
Q6ur5FQBM/PY+UV9SDQUq2ztnT20eWJRrVtNauO3uBzwkSJy3HdxTP1niL0bFvJDZQdIW4MQNSIU
ot+P0o8dPQapIGhBSk6481JxrZ78tJeBCqCh8e3LS6LYZyrMugcjk+ss9rIvhQMONXVCe+NKC3Ra
M7164E/WTtCbHLXar+Xop3ulRSRqRgVqZULfN0FSl1tqjiaEwJByBHheX9UEQE8bTNXlnmZ4sdMg
5gCp+L8/ZXnA3/kt3Lie8UG5pjsSfP2QJV58M5n1LiNAdlmpId6U5O2kSEv3fg66KgpH75M7In7Z
3c13ZM6xYCeLeOhaUv/pjrSx7Dy/R9fIohbctmo8xqKdmU8mftO7Kirv4WPjl9W0bZ1pb1bXOvvf
P5RrDfzdPIaaluq4rnR20ra4Vt1+ugQoHyPmv4LKWVFl5yEV2Tm3l0B8OJ6lVXdUDSdIEt1CXjMy
GgkoZC1Nk5La07gqwPe8KCzEn2zqPlbu56EiDBeZFbW0a+Hh/XwmQqlLZQzVRUzD1obV/aUoAiib
faiv7cDc45vAPezVGJb1cVcZY3rXwcKWObr22Ovu0axk68KdF4lxGjYmHo0dkQZAz8zyW+K78R31
gHajeiMkbCf85KZac2Ph/U0lzIsHehVp8UXm/fRPN9WvCGWY6iy7DKP/FXScOGV1S2of8l2rua+Z
Lb8PPWA4rW+dCzCsYUX5Loq2eQPazPPA1ilRUdqxY/cJoSoGxVSaJLmO7lPXaOG6biHcj/MfS627
NQIDabilRfdlM/X7PIe1lE3QvSmMX/xYl2jGa8hKec4JgSMg3QEYiRShV01e6SdSipCtFphnxp5t
l83rwWRyyVp92Fx/AqiDeUv45vrfHnuc33TToGlk2fSzPggXGt8coQiUBXnbpHcPY37AFnHfT+dg
TDlZx80OuZa9qSAkVmjSe4oUJHft+1gYF7eQX7rGGj55dHMy3IdHZ7O9cdB5kFyDpuLjo3MBTjqy
rS8xdPmAxp7OryFw17c7e1VQGQTF6Skab5I4jsI6+a7j40yECj1SLP36+zv0NwPJtZ15rLNjYJ/1
ccqc8PZT1deaS2eF5SYjg5KODoZCQ4GMB0Y8XCAJU/7uAgAII7juigSm01hxzPK08Wk0+gg2d52k
q1Y09Y1X/pFAoVpUEFZyKAsXWZQ/8sAHhNcBcOsTyCl4/Qx01taAX5w2i2On+Mrz4JT0GX69oRwP
EAg3IjAhvyM8uQyIEPJAoSMf3BjA+GDcmXW5q/063kPqa1Zdh+u96EbEW6ZgT6HV7mebsV/eN0Nn
BFGjJMRn1sF8KFGOheOqji3YpdZOVu9A59bHNxnBnPXpOB3gs8dsOg9ZdMitLDnpkXjuHKDOCZJk
GMvWJ+ehj3osQgmRHNoGRUfTNWnSfujb+YGHsdQ3uguz1kglnX5F2LbulkP0si6Lx5i1Z914b1bb
4sRv8Hv5nRWs46aG7QP8IoUJdirzCqTi1OJ/A8iEja0boaF6z6XvqwOsXPHJXTR/OeUbvIvcRM6D
s1vso45ochyk9wNnlB6c325IUhv43nFwkZqkdEox+RY1bptDYxhsblLMQ2Qi18vIreq9Ip2ATfrg
HPpc3VPJ1O8ifzp0syjFj8P8Hozc98jQ7YNM1cbPYirAvQamdvC/mYm8ZzMHKquXEN7LxFp4aRat
YZwQqs7w8suc45dB3G/tf6IyEb/snHlK84tFGpWQkBY/zEFD6SuFhsa59DUys8EE1EVv8saya3UY
tYrtWu1d8lZ1x2ufuH3zIc9fVFV8wzXo7PqALVoB5PPgwtX9ZBn82FJnHNm0rwUqKNQ/FsqE9+sI
zTrLpdc/Xf6SsP41EdY1Pmt7dG46bWoeR4SSu2kqnms/oUg6C1GuH5gE7FMI7eaTUfLrhoEOhU0J
z7Q58Ssu6/01RSmA6dwZzEuCcnRHeSHv7dfazGuWWoE/ljp77CIHA64jgDzr3aLxkz/NevLxLEDO
nRL8Nb+fJuUvkzbyPJsygU2mNQqUjzUg0/Oj2lKZuLCB13a5Iq3EjApn4YTeEzhG+44ozOqmznTS
pGH9W/ThsmR4c0l/WyRu0J44pd4Xs8GzNm2qWV4w7csGD3+eC3cHawGYMRaDMM/o9cflin6Tc84a
vI5XaxOY1aXf1xiOSfL1g06d8tKztwFtb0652vJaEhazlDIrw5fGQThHAi11e5G6/ZaJOd8GTgyN
DdNThIuCokZWIlML8+KH5h8iHL4mDYAfjeMciwhDGiGbLocoN/5swP3NjcSjx2ojUKm7DLv3DzeL
PBRmvL0XmU637aDupNKNk6dXc+1CLnsIUCIUxq4Q01vDrLSq1eyAcRv/k2Fm/fJemrOW1aXQYLA/
5bG+vxKDaOxSNVJebE/vDr2GGDEx5UD5qhxWRWu7FypBer7IymITx0Fw5OgP4bfUxSbJtWhjKive
Kg0XJKoe+AHUdo84IATk60QetVS1y3kPVeL/mFr84h7MSotWFQoAHpOsqzuPaixe6e6xhoV9l2U0
c1KrPusDeymDktpYNslRD/LgpqerD/HEhn7QEsZWKvKRnOzFmdSprRsAtTVxopEGYkYloYTeZqWf
3C7zbx4cRyuXBr/BJl45H25X0FNYcVGnXUxOWURv0E5SQb20oj8rwuBpHgiNuBxz7v7m2gI7KVMv
FaZDl2PwZqjP8uWpXXeORpwP3nWfZkmcta/EcX8tRPqKoxZbATIe6LbZorCpVFHL3akkunUC+xnf
9bSwtmXUPSH3QUtnVZ+84//N2Xnt2I1kXfqJCNCb2+O9SavUDZEpQxM0QRc0Tz8fjwYzVdU/ujBz
Q2S21KVjyIgde6/1rX+KIH2dZj/yR5RPNtpu1uq/3xCgT1xUon54QU2cbyrCdUQEosmMnR+RYdwn
c7QPWtaSmUaMFX+OqV1Lz06pzGPHDmb08ONAQIBgkNrVxaOwp89XLPFQLOno+wvOD/FichyxHOvp
ZTIL1IS0IZUPGFkT8tlOtV9wBUn9poXFqbDfprTXNiQoKaBaNB7/+5r2PzwALvQ/36Yu9t35Wfj7
+xXSdzpQTOKaNf21wyN3Tn2PgWPqP8VkMkyYyfDgSngHWX6Q/jCr3gk5t4hIy5kxrSIzVoecLB7Y
g9YrMI+zX3jlqxUne1uFK1bvvU+H4GwhIlwwRIdk1HXDCcVvuMCm+uTEhgtmIEf/bSAbp74SpzjS
1GrIdDQgWYFD1Je7OBuzWwNWYZE3evWtDt8y9oe3ev5YfKAaE+XysQwm66VQnELqFIL+f/+k/rNu
QR3KOdG1ufuRnz3unL+ettTod1nbhexIzKeUMxDeBpvzVFu/xk7at96tCMoCla5BVtwNijCoPKmT
Y+y2FzvyCW+KBljl5Kt71mcbY4wr0gGoez3dLHhr69yPgmtb50CYFBZDKK7trjSclQzL6VUFYtMZ
9VcPWPvmpvVb1hRfYTN9iKyTdMNIuEEM9G/KUBrQfP1/O2JaHkN5D/W85fsYk4O/3x6ziZj8xWF2
0uotMUfZj9Drnbc4NRtEDAB3Jj0VF99WKbIQ2B/2kKOP10X0nmVpv+wlx5m+4AGwIdwf4zAooCwZ
F5gx47WU4aLqpfUqp4nBKtDSXdLSKtf88tDbqcccUWD2kKq8aO9xrloi3zJyPWb4R1eMGVbumCg0
ArV+amMlno0K4qLbTmyJjZ/sPestLRkrLzKtPVKRum/S5L5exiGwdzuTzbXXw+Ya1FGwisYSSlqi
/aCQh61pGPHFdbAAYpJ07vTSh0UZ/Y6Qz7FX84PEg+QBVNkkuj/cqBsJOIHEQoYPbNhhGr5XRG7p
8rf5GkBhPcvNlAgwIFFFCEbYn4dCl5dWlR+To7R1lfv1rnQG/d4KDE4mxy45hQfH/zkLXZnn2PFG
hZ16zfXENBe2Kp9AWhS3dvJOKCS7q40ijECofq1JrdmZTZKuWaURZ+dCkl10UyQ/vKkYtymxt28R
KT7sv+67rhEh7LcDWAYHk+cAf+wj0rJ4lUM7vHVxu+iTIrz0DuBTXDjN3u/K5uqI4TlnYLsJbOZF
//cbaguvgBwTvcCawaQ9pOkuIV94nbrMNuquV+dei34ZUg9vVRds7L4CqEKtsqDG0HeASpondlKb
6OpVM3ba3f8oGhl/loBE/J4TsgdFD3x4DykqywIQt5WBERW1XmYzZ6kHF4cXI4h3FvWdP80ZYVYs
j9jKOL+TaJpYz0hXnecSxpleyFM8W9tZp2kIj1RTj1/7tKS/4YdPCUiXa4F4CNyqHi1rO5YXb9RL
GIEx926pe+ecBPGlTvP6q0+0LYjI9p14bUW3WepbL1hVczbo4xKRCF75NwPJSrQMA1JbSkeciZzC
J5v3IBOVFe2JmbNArdFx9HNhLh0GfIdIOuZ2qvCtW/5mqBL3Q5aVs9VyGW39XMb31s2fnLz+LFuZ
33MxhFeiFMk2j3d9V7SXrPGrZ2Lr8g1/RH4YeSXP7qCIGaztE3qoZw8J4M80He+ln6fvkwRy0CuI
sjhFFcq8GdNcJr9Gr1EvXsoHiILMqkKYEY9GidswZ+TJ7i6WHIHA8Pm8GpY8qdSf5Q1TspdpYiyZ
nu+tmihQuymac19Ft8FoSYItXHLIXH04RZ60kQGU6R7VdTItyGUY1kFvj5fYgFuZjm571SB9IcWT
V0NoKWpGx14hfUsXtomIycijcwME5CrCYZdOmjya40dJnoXTaW8GRSVv1rY42CZfcMUl86/Rw2JS
eueuHM9lBVuN+KT+Gg11uvnLT8wXl2YtQliqfAKcno70sFeYWbRvop21vAAil5NthWdvYkrHZGpN
vI5N1dY/S939hh56L6D0XtsBlJKIblQx42cdPbsNtBAkGM4xYoABOpLNr/H2rSqc40NCkpVihGsc
Ll2r1zZDGPJgxHoOuRsWyUDsL3l9odW/Po4SFm3llRgdchf0/iDBvK5EiSVa544gOU9una4gGCBr
g5MtAPo3tFa30byAMHa6YYVO15WiC6hzR98el8lZDmbcXsxK6Xu3G198ERXo01r8+wi+I+/OmCXe
uVpPyhxr1s3R82w3IWJYcgoeV8SVkEeOxvOlTD60GCCboNf/XRQXXcnxWHgq3Ha69lPT8h+k3LRP
E9b3DNzNshr9EQJlPdw9QsbR7ZJhqEFG1kUT0ZBNmlNsRnxRyl9ydnS3KfKPlySHxJhFuvuj5MbG
tE6nHdjxwo9deUgCKH8P0IBmFO4yxFK6Z3YEsjyIb9DLYBprtf9CtCog3ISwB9Z+EI8ob+chTRna
Yl2Fw7gftdJ/jSacSxYJxkq7pRC07pPE78K2cMMaOYCm9efE29Hf4iVsj6EyObNMrrkTkdueR4lG
2ZnckaIm+JQ0mageEyh59pResjLQV0nZgVhv3Ds1wPQLa8O2QLVM4lHlnb150gTwCJlicZZD3T5F
U8XiGSPqrUwGlGKeT+T29AIG7zclo3bwem9AQgThqXP0j9bXbkFgxZsombBs1I56wVuQXg3dvOB2
POQwdeBUIASDthdC/jriu51xC7gdZeCkT54uzFPLvKAPk2ErmhoRshdaF6+S9kUy5/nTyfSdhDwL
PJHUieL+8ElWZlwQ4xKM3yOSDhbZXVmx8xx1JbleEqCWc2ZfHWeY48pHVkopOdjHsHcYW4F3QoAo
jXUtjWavp+wXpT9Cgkzbp3RSly5pIqblAE3m/4WcmeHailWVW/7NaQy4Klqe/oREsJCVSyM1gQfh
5caT4mj8jDTQPAaRn620NJH7rEf6aIbCXo1EvpF6VDmEvdlkJ5TNcLKD/uyZSXgiG4rsIBk2H6SH
vOLagLCVz/kPXpL6W8OzzGWYmMHK8WY2H9FGpOnKLcpY64OoWnOF6jQ/W0QvLP4cwysNFnSC52bR
t6I6Pi6kssSrFNUpINVaO4um1XYIzl8ev01ABw9//r9JCaS6IqueqAFtulYpGbgiHZ5JCY0+yi5m
ouQ6zPxnv1kMUxghmukRuZlmy9QqnzzsZXfNZ2ahNEaxTtFVTxq03KoCIq2FjPu6mUHzANE4I0HI
ObSpGXxBvbGzmzB+M/RG2xsK9oCjYvdfDIfePNv+W+1pu/7cHJ8HRwF6oH9Mm5uYAYaqoI+WgTqT
i+C+ebkJC9mGqqSPFXDa0jf3nuFGPOFUnC5N4bXlqXGRxeGHrohBrytOpX6KzuHxa9KUbyX6+9do
qJ4jYRc/yjJ/LqMZV6+m9uggnl/Htoi3jp/rr3ChW+KnK1ASq9CL1XObDfZdWNVCmHxtUSQkuwzQ
msddSx7ZRg6hePmzP0pfviBznj4l8bvo2JwPUqDMTePUO5V34dHg6RthSTUxLZahWwdaHZ844a1t
OF4vKoGG7Teu/hE6/ltZ1PkPh3ehWbzSMDB+1en0rLFqfO8zIN14MYY3CgzMLwrYjSAndo7udJ80
Itb4HLUXNELR6wjmpilT70nv4vT+349Hf+TDf/u6oA4wcjVtjs8QjP45jfJDnVQJzcUs1+JXrZOE
cfmsEA0KbyAQr0590n6+cFasjXgwACpb5bgxNKvbodT8VgwEejS0CBb41OQ7mfLdgrJUXSryb3aR
bYD5czy57toa73cq1ZHUAp/8APjuy3ySxHZ3fofF0sGcYdXttXOj/sh8+bepd/aa59c5TMIGqT/n
EFjRmP8IOGWC7vDL0H+pHS27TBlAXs2wwotek9RbA+bfIn2v1k6hW68IZGd+mHcxQvTQidd6Z0uz
vLOjZ7R7ii7etAxgTzxLt770w7tFrQ+VE7sxYp29UzrN1ZovuTpF9nCnMEg7a6QGmGGRY/yceMO4
GeVEihKJcC923PpPCCIWxVB+RyrpbxlpRKsCvccyrgwHAhYwQ63vx7V9d6C83MrRaW/VfNGgJS2x
YRqbeqxRo2b9Vzy++37ZRIvGyK+y1Y+9nJOlhpFSI5E1ukM9MNetMnBLlVJ785lNL007zJ+hXjMK
ZA+49sTXbtpmTiYMnO5QqXJb8l+5jPNQ0HPqX8y7FC/Oara96zgE0kVfWdu4P8a0vaXkHp9AFDNj
kxFpsXyI5YJJa/mc0oXfBZ3RoZqk3AdBbx7JUSWfPUeAbw55vW34KqAh9eNVNuM+cgH1zbLY1psT
FsvU3pH6YF/6WCqAyj0yL7IQ6dTWa9hzJN/0ffVhlxdbiNVUme+S2e4GAt3wR0AEBK9dpE6RHSaD
WbxR9tkesNiiHYC22VMR3CaMCJuhVPmJiDjCplvnBcQJyNxK7AwtGt7AwlQXdpHfj9/SKvbgEdfl
UnrkE2rMcDePr+xxoVfgY6DURnI+VbkJC4DXGgP6DzoKQF8n+yWwk0UlKuvQorVZEdRWfBJxQ+iy
k70prU73XetlmxFO8gotvbGXk/4RgLcj8rRz3tDBAA+b+humjO9G2eWkQkXxh05DBTaiJS6BKbzn
vGSRi05DJU6MiPtT3pvezSlq76bVZAknDoRO1TSKUXycn82CUEPPDiGwOZPFi5Are6bN1Ga9LXXC
6VHQkAYs+m49zD+lGebtSMYmXDnRrcvIgsffV5CnjMo4mcgolmVLWF+oEvHUF1Z5Jnn9bM2zoLCj
yorb4ZsX8CXmLZzkR9moGeN4rGU0Hk2g70s3zuUKM2h4dGQQHs2cZIMYcOfKlmNzbKDlEHbcONFW
xQXwOOsjMREeGUH1oapY/8aZibsvFHuIbNaVGdp00Duz3AyS7n0ukSB4YqLRkhQ/NBMdTtol2lM7
0FaAEFavrIHbf25d0Me3YImP7Z77d2al9gf2lwrKMWF+MpDWPrBKqKA6MXwZB789n3WJGir331KH
cVYfrTMg9nvpluj5tH7aSkZnV7YcluqpIRFToAUdyRKBSOb7BxTvgDprIINhRIbPn46G6k9D3oy7
8LEszpfHT7o+HLmn5C6Zl4sqKNwjJ4dw8QfeQthzvRRVwFHPsqB429wIrfXmTiOp1WTQL1JTIFaH
/oGUKlxoJV/oYPwCpSjJqu5I2riIudC3CTvhYJA6SPjdFxIACVNS+nc7IqGj69S+AVIIPN79gAxq
H8EuvUAOgAIqh2+h28iLKqpuH2dkIdm6fO7iKnvtKrrt9qiGlZKYi4TnuAuh8Bk3YBAsWq+ZLNZ+
Eeintk+vXlAA0Zzf4uNCl14QQij9O+KaF9OpEfDEhjxi/qCZLLP0nLJl7kri/rBJlZTB8fDeYG1Y
iClqaMclGB8IlmDHtC/ufMEDjC6gRN3tGIi4vVnEMHbIHUsWLfjLtvwIcj9GEZJERyMn8lr04tZZ
GgjKR0GdpPYtZp7QTnWzp51389OoPhRJf3lM+fSy/3KCJNw4sw61n3Woj4sanqBJ8qQxHWNeXkPl
9abwx6NRg5GPVpZbdcPmUf5yAzNKtQ1z4abqKcuZQHjSiL9y90F7q5Fv9cHmUXgjKHz15HQRsWe8
Dgli3nTMYe7Rv8rMSdvyDeorVPqLmP7aiYhE8Bdx9Fs6BDQ1SFID2V7iue+VpUW3RbJjLmpJNy5O
xpdubta5VoHsP2inXTISNE9+16+cPtoRs6NzdFzhHrp2WPSxrx0lBuHF2BolsJeuwcOrZtWJWDpx
Vh2MHNJCZLAGjdIdV3Hu/qp033xF0GGdw9D/VcyWc1p3dymcidwt47uqq2EnacmscqtlyWlKcYxZ
+TZ/7nnmdyP3TBTdugkGrkXEJ7qtfE70dDadctVraoiPVOeQjgcXcLstxXMS1T9SSx/PNpLQRcsg
9eDG6Lmn0SGFLksTZzUSYSJsSWVnecWdLgYQmtzVYcrQbmxbIJc+ziRGgPFGtMaAYDlIvplO9uHm
CWxnXWprs6nchd63zafXTl+AJI0nz6+ro0PQCQxb7akRhv5kRLHxJKHOA9GWt8we58zIPjpWqcFp
gy/zKjUREblHIMagR/uawLmF60301KtAnAjF+k0eU7KPHYWyHyow7Q8GqWbpf5ngD82oAgbeu/E9
HJN3+obTUxkTZxPkb49P3hVttdBlQg7aXNmRGpSdiEk/D1Fkf6ovZ/Sre2MzEtEh9+LidD9zvySB
ZxKbKaJYA9pmgNPbxX3lHMfpYmi+cxWm2e48ags6tuQAxQU5nHZ40GrhXIJgorvhGWa7ocPbrYux
CU9EWMtF2fnDahpJQS6ZDB/ixiIMgWbMskBHs3j0/YC+fk6DrQ9Lf/AzCr85lNBUxlJAXD/nBaWO
jgXxbCTWi6Ttf6Sd0FF0h8lP156IB4m7val5Fqu9pcOjdJAOmu9Wk5NSWnoN0dCpzWGXo1ySDr+C
GAnnOBtwmmmk5eGgNHBa5/lhkOkaYMGsDM9a4K9GqmdqCADVj0tRZOs/dZGN7PVQ5CnTDrqTRUdj
lJmIt4rdfelKTr0JQXlWY4yboS6+O6CgT15QjbdsZmMYNSaaXu/0qyiNb0BXORrGxrCspUcqrCL0
wLeeEfxN1GwE2BtueH2s8Cyz/k5vy3aPkxjste/OdmjBnFojaMGNi1UaB8Xy4V5IjNk4OHhrqh/j
lOEUO2VTRLRS9K0fPfkhCh0WvaMXR/+E9xsbWdSLE/Z8hePAtNZmOGtNDD/+wkT21Kt4k8AMYNOM
9rbGZ2VB7c3jvP1GZNAqgrzxqU+lv2xBne28Nvkg2SLYsB17GAKzb8oPeX+EK/BBl11/rzNO0YAI
+63mmtOWRFgsp2GX3rTB58A4tYhcqbqxeuX7QegdE4vSvXEy/mmbpf76Z0mV9SC2j6ciMkf9czBf
aNLPj1b1gUmq300FWlJe57bhLx4yWbNtZpMANWH+0C0tuMeeful9MzpZvGwAiI09R3cHF41/7ejA
d1kT9XlvisnZS4ve+NjEpJonrr6tjJ5ter5w71TLzENEYDktWAPf+S1KX618jSQdpBHkt3l+9OIV
tQ9GGIUf5WqyDSebTEo/C4/+GD5PWrZFNjTtUJU3TzpyDsBQcI4iNq3j46LFKdkmddSsYmDh9O+1
8+PidDH/gha53/GLKhZxnGadbwu0cqzievtRzx1U6cg3Pxk5Q8BNPzEaWNfQg+6F0SkY0pH8cJPp
uaj7I3pqbz+OFa9trtSMKVvWZqYf3bkArx8yfst4CcGahCZdXVpzhAtM7cJqiviXZWxpv9FZhVSx
zgqrPz8uQ6wnm1pn/Rdj3DzD94wXZQIwJaPx/SgDpil0jl0xTTth+ns7+OlaNIKK9O7Oh6tUTTqW
Cp6YuH3KpGk8ZZkrt6bSofwn1kpZSA1qTr9nDGh5M2Vvht9vmrn5YdpMNVT9rPsFiUuSTK+YhtGC
pq5+iuuifI3H749/Q8u05lmVt1QK+VSVKW9t0grOC3RIOwF6NRfxjbspuqGzSHawgNUCVbfam5Pz
rvVtd4oHLpOFd6Wu3WIDS7I79QXMS74A4uYEn2vWBSdCYpdV55QvSa2bT3jGdrwg9xa7HJDCoL4z
YWxIbbTpp83aE5y1aw9g7mUSM/Kb+wsgSnOJE/O5m3v3D3Scm43FTXjGUak0Xs1bTNZ37smu1Y88
gA9TaSQX2LWPnWKuvMb50y5JP+GMTUBurjPN0IrmVdfoLPeybL7MIdyl8aEglX7kUCXHu61HNUkG
uGY9Uqzuhn40rGKi246AJZck5bIvDdO6rTleCJLcFce/b7WvfKZFHpLtHr5l+lBPSmIx9g4UIQd7
wg2FcfxcZq+UtPmTCWpl15Ywb9Xk8h8Pc7aiJjbRm5GCQfw1wU8GrEzKiiKsx3PQoNSo43zDJwFe
zkibe13gWNX7/jQ+6itHGNTN5PFBZGuf4pR7iJfy2kQd072AFl73f35qmdUszHZymk3G1ru2aUSi
joi+C4qOzUjC+h44cfSCKvLdRL72lRvVsKBJa95GoWG5J2R2KfRs7ix4xWtF0i0BtFP3K2pIAjOK
ftGnQ7obxr4NT3M6/ZIAlmFp8TUesFn4WOMH8iKr0fUOTfoN3Vy4f/xi8+H+9/aPOw+C/9b9mREo
FtK22QPtG/9kw9nMCBoAKf0VqH+zQbEtZq2Kw1asUnaoijgQp+k3NZPffRwrE0xYrB9kS2K4ZzdY
tkFdbFSz08pQ/yrsnSWy+N2I6aTmmbYlUDRYT4ihb5z77FvBLHHB6ers+zW7pZWolzGxg60B1ZpD
n1iH0uheCivqF3ZRfLhNZa/N2K78ZWiom7LDgNSSBsiIOxee+gtqkH5pSb+4C0ntxqBB/3IN0lna
ae/rQySXhghneEZPMrUjdsl8NCKIo78gWt6Gbv9MtFD0MeiO3MC2s7eyHs2dMxjj8tEer7tzXGGA
mRiHbz2QyGffwdQX+KXcqn6kqLYc8z5Un8kgyn9Tif4P34znubPEXUd9aD5UpH/RLZRdJrCgMCcm
LJxZYhbNeWLTeORls3F2DUxrUefILvtVaBYfuenM4Mf+M9MmY4M5Kd+0fE6rsaLm5caxXjuzawgC
Fxfbrg30wOVOt3t7pXdWtx7ppSOPWrpZcTaK3H9B13/q6oxU6X/D1hjGfyhJXQsYFEIdHeGia/xT
nNBlDQ12mGPXP0+mX/diW0UJjVMXY54aqmJFMhNOFhHtld1OZ78yjmMVE9EppXluwp8Um+mqFgRU
dx3nXk4GpEhWvbvNi36XDgyF0tpYWWh+D1KFbzWP4XEyQEYauL+3bqvCS23e8iQLLqkMAkRZ1OGV
G2ZLmbT+7rGuOPWL4cT9Sy0Vyb5T+8y0Vk4WTAirnMV8EAdhS3+fwp7xUGbcjbQvXjSf51oX8aqX
Qb9S+vSa8Tf3aVarrS7o+T0qTTWkcqezIyx80CkLu/W7b4+fdLSTC8/Q0YMVhrdAeOph96yiJX6r
LfdDch8n61emuuSqZYuelFpRHVpaHuc+Uu7aDYlUCqvwZI0NCZhpPexTCBfcPKgm3AGDJW5IIMaA
UTZ+RO5Vo6fnkjHMT0dPt2J6VrZC+zBOCLSz8cLkNl6bRiIuxEKZ+9LoWLnzfsBxY1HKdMQ1gTZi
FRbVKTXxK7aJddTCAtNbqr14RgjY0EqAlJaK+BQr2EIK3Fl8MvvezooNtBZ3a+W+t+pNWgRjbyE7
93E7/PclzpylX39f4kDEcfcj/zE8HdEUf/6XB2nqPaAczYQVcpyKbZ8H21HRMkqIhMrctZzJpBnz
X5F48ljWON1q5xvz1XAZRXWy6nWcXGFqkgsz5V8ysW1oFv2vEQzQyetyf/P//mqxDcLwBSOErPcB
ffrLq23MONXSOB2vpMuY2KKb5Hmqd4Em6HnThVDCuiMgJ6+ZtLZJdAHLQ2UxoaUIN/VdnyG0aMTY
HGzOJvhpl+lEGFrUFaRXuFXy//FqXWyeWFk8Bj3eP0XhSe7ITtm6cZ1sUZAk0mbkZ1fWORWV8YIU
n9SHMHWQXYjbn7QcVEg8LqQuLMLw3uVaAD/LuEDEdBkZc5QoSE1OneB76JNZmObu8C9yMMbJ/3k7
uMjXLcxmPmiAf1o4+mnMUyMklxWOw3sXFuo5aIrw0DmEaPM+o5XtJjFsnboh54Ge7KN6dsWoNskB
m4D1zYxJZ88J2qztrHrWiHnYjhboB3r9JA37qL5rmBhEZaNpm9vmuj2CXA+L5NZVJLZYZEsZXfnS
VGl6ssSLMCHoEv/QvREow9/OW/GF7ePYSNo5wt8XcVCd+nQMbqUht40m1NHrSjjtbTAtjIz1OVcq
OQXVex1WKQ1llaHaQnSTqhpa/TwPZ/x2GNi+sAogjiLKRruic/uALKzei8ma3eJwHhIRYvOqULXM
ZxnJMGRTWOl2MCgCRpEnRzOqx28YEaIsJBHdxuHuBddHG6slRqpIPGMjK6JoMq1KLq4PVNPCqvwV
Z/MiBsmLzZdsP/2pDiKgRo73TlNyVXkKz29RBzubPOwz40uOoJK4aR+u58CB7Naj6V4+zpkVlXMh
vUPw6JWGWncMSak8ji7NKOVozAAMCAg0qN4Cl4yq0Bmeupy9TgkmQt3cxLC/d2R4Xv0CyiAmyk+i
EhikxDTkFr5fJYcqYfOZdGIWCtMsWdEyTrfomrYBUe7LoEVBKO0qXo4c+W8xY6O8zsZ/k1nPaty/
L1izP8zyHO8hWP+nXReHVzfVtTddXS978qpSP6uxWrWATZYh4BXiNgsWIUuHC+ChiupfUeqFezxt
v8Yg18ksnfrXf1mV0G3/x4tyGeqiIXYwHHn2P82IDAHsASqYda1t/QXE89WgVfxEUk5JJm5SbsC/
dCs1CISTnfqwx86+6KPA/GRE6XmWndRGfc9oRMaeqX+FNk8CSKk7y+gX6hEiq+rUXLZaLL5ocTDE
Ux07ZqY+iYx4dZqgRHXR0g9s8lfdy6s9A5qV1bHFkmhNN7Jd+aCyyNAgvCDQqiXuNGIV24IFk1qx
NoyVk9PxBx+TbDSl3rJ6MI5+qIgkTRjJ+WZ6wUMnjz6KAiBb9b5LYYAiW5C+kZMJu58I0nrqvFvs
I+ZmrtQ/D0nzO206hjOiRLAyU3wcOBirQDT6aiqTJ2zX3cmwgOlmjouUWIfN8PgVBJjFbhKjufaN
7aPRxM1mHwKckwuaXPiSEVAgbhyZi6WYBbch4liQdsC3dPzOX6Fh/+Jhf/LZJmLmM4cOPc8F5oC3
bKFxoeEXR54rCzNQuAb4saIeeDKdqNlUcwuA1Bnv/KhIUM4eI+nFVzfvPhhgl3vL6PlN77tdqw8/
Z9MWY3kRPYVQxnde+hq12UUirEK6mV4cO4gPvpmTGaoC66ar4Idd2enh8ZsyatyysxnFzs11Yn5U
OfncXgNypeYR2vU8xauYCJdt24PgCEODHlqZfPdxx6dm3h4EnL0/bQ/I6EgxAyAysrq2blS+Ora0
Dl5aoNWVQX0ydFJkFRzHNwDNNyLPEWyMfroK26WaehdcACta1ksSyYgHjAif8LlZwQ2dmEkRmley
ZlZTW63iiuzXoA3sndAGshtH5rCxXVNP4rYm0YZ1t3OR+Ee8L07YNLQSZa/JIK4JR2dcECVIo4bu
6vipXD9e0JhF/WHkwyefXPja3kbZI93CXCtE13u7G+J3iLFr2+oq3OsjVt6o7hc1YskXJ4X7lncR
3WqWORR2NHTyBognHgL7xA57hJN08rJ2IK5dhetiAOzdeXPLND7S/OVIPLMVHQdZQW2J+mo4rVgL
lwN4ERYLx6ryY6mV0UGH3gMGKjj+QiiWPg0ckZ9AG5/dkoPRWGbBCrGIQ5cUKtMUhek5pOinAmmK
nwJs7HoYvT0pgf6qLqpFzsFrR4b2/OqoU4yqgdcGbfTYQtY4kPILOqUAl1RGmA6SxFLzmPYgarBP
j5vbIXq07NfAd8JP/O6KgUgtbgOTssUQ47yMnandVjZ9nTnuMg9i1vdoKC+1YkZoDc8JY9W1H3bm
NUiFeQ3nn3Jz+mwUQmhqqPVjIvmYTXbcjPipXW/fW7lJsg49k6qz810UGGIdKAewJ1md21Bq/COD
R8aH7xEzh14n6RiNal2WHnHoMybJ0de1xUrOIJLHFMicBQ5Z2fhLjSK5Ym5u/IwlGj7NiuojaVO7
KG3HS6spUuKT2N5V80ffqPEz06t0XerZV6RIaX5cakUOXo33ctn0eoIduH1rAjO51mTtnmNdl0uY
kkgOCsq8Lq379eiRSh37XnXoC8KlZtng46Ji/b2L4f2l7nSp05GZpluSMtWErBjlkK8eKuupk+Om
M+XvgUiy85QTWRK08gOhOAP01idfLAVwI8hNOM8j6GKQp97zolWQ0+CBdevdiz4tcCHCuX38Kmjx
abOlWufdvyZ4hbqwst41fN5bIEzTItAjGpIT2or58lB5N9/n89WnKvU1yKrmd6GnZHgZNrrovMCE
kHoOA2rRXisyu6hOL2HeUCjRP2Fyor1oqfrfPaB4APzvxLyUrlLPoZTNM9AGs5FLrbGJNL4Hph5e
XFGFFwEQzk/aCmQOy3ZCtOGh7AkPHRh132uFDcCxn2stInkSlirjF1aMsh7+NDdhjSxVPQb71rbF
htgokHItJ6gpd7Nj5IFB9KY51M/yw7WRtTc/d6uzoSBtwkl5hWozXXJc85ZTT1ulOM75k9WvgzzK
V5ZHJJ4xX9o60fdFbu+cyOtejEFWiylhCBs39I7HckG5nexz7ImrZu5/OaH5ERpddCwT6s6gjT7j
ebnvu1Cd0QAv7Hm5by34VQTMi/UfQ8f/Iuw8dxvXumz7RARIbsa/pLIlWbYcyvWHqODDHDfz099B
+nTX6fNddKMAQpRklxW4w1pzjin65xDRCnZqExkqbRpIfQVb49TqT9mGKWQ4rQVUrojvvTLkjyDW
n0jKA9SyNECaIaL/GKLYhoRR3GaIn7tS5XJJi9hCXc4slqNlIx56aKGPWNMDn7O2S23QFGuDAmEo
Vf4YLYy0GHvMTEK9sEL5BK8TYdfwonSR31dDf8eISNi7YHzrqNr4kcjai1MK8xF5IIokyGzrt37l
t+GCVq+peJ8Qzq7CyDlLn8uccCmSQF5zqgmHVi/HR1DyACJzR9k7QVkTLVCTl2ulwIj0+RA17QM2
0yHyBaCWXbpYnvog2qdZ0J7C0GLCrupo8Hosz7vYCMqrhih0k9ZVuwlqsuCKqs0vcdGza59PjaK0
P5KoIDmJNc9Oo73GcDRM1/UgcxFTLSbPmPTvOJjKSxZV5YXR3PGb2BgA+Kvl9ku1BoMcq3WIEH45
6EZtb3M8DN7aDV/wwNshcqcN2JBk1014DsByprtRienDDVCv9EH/C6YRy50ZRXGG+8LRep9XJj9q
tdmu+IA4VmEIyC2hb5UH6/M+mL176KkrvEMooQm5WJ00+GiCj2HXDLI/hE3RgYGgek3dJdiMxmFS
456toPtXp/Pp46X6keQzDEAo/9ic9Sg6tDEEUfwmnR0ie+ohZTlpFoMKJIC+znR6GoaJI7LIfubJ
1O/NYlL9UCmnLcFJCVF5k9+hT9gJsEr7TtPTE7XemgDGMj207VRt1sCRWsB/r+T4vWkR2LHDX1dh
dlP0jzjWl+ThzeoScC0KTaHDZJ2IO0gKdP/DTI5Z25SHSNeah3xUqY9bwBP5ZnoqoOiTq7s3iTfH
9mbVvWtFgueEnS1FRtA30PhoAgHZj3ISvZqs5t2iarqoeBsrsG9NtXBz9ETzDEZwoRX2g5sa4iGz
HkOX2J4YJ02tOz30UyUEY7tsMB2bhmnX1iwWfyE9rM7pcCzGYPo2SxT+1MJpHC0b7CFK3yXrgpdS
W6b0iVpWip1BWWSnQo/bfQjLFeCU0L2SDPor4YSbiqjj345exxDxepjWDEdEKZjHjsWpH6ZhwuTy
HKbyY4RDMN9sVkz+ehEbs/o9SdPOD9E/3aUzPlaESh81nSAOJPYGbtH5yofevuQ4+k7qxMJBF5uw
s1E/KO/Szh4aEypSVtu061jj1abuU8eLbybq8XuzOIRgGgobvWzdj8G1mtn1+xai8Ufg1DVl56Le
rE0RGyHtUsF5ioL8otUoBokU/WHMzvhgF3QX2ozlCGLOZG9NhFrni0RtPQzmYGxxj45exVR2Losx
OhhRI6AnCeVBJelizyrsiT4AIfTu4tZXOqZsigTZVrZ97WmtLR9QZ1mHxrJ2q8QprQKUyml6c0UR
vSiD9qvVpIYrm+1mYQ8tyRpWsjVHu9nTQw/OoZx+riPHuIh642E6pTFLY9d6WE1M9pDxsdshs7+Z
mfNpNMr2qSVIcPSTTdJ25ntncqFRJJ+8VjGSY8vEtHEhVZD2G3zaajBsy34SB0Ul0wGKUXIoMrz7
laYyahv1/EIARsaaJ+k+A3EPsMtuSPfQH8MwPI1JoH0mQ3BEk8v0qprtuUOm+RSIOvOMocpO62lW
p8WDBespD6wPHJH126gTbtxZeXEOx0yn886UO7c9vg+o4LludZ42deNz4CpkIKniTWZ2A1EUYwDL
1e7GFizRcQOo9uDy97HedmK8rUXqvkRhFb7QKZ0WJ2Hep3KbKAZxHIXsqckAmFiXUuuiSq0PiZmK
R9R64030hTzaqf49WnSd62GuiH2ymvK8DmAGq6qObMytqGZ5mVQUrmBffW1w9ac8Bs0qY2aRVHZX
O6afndIZRnwMtaXjRSetEXxOCV+cTra/BtMxPTVhUCtVScizM9I1H6fpeb0FOl75W+tlQjk7Z9IS
l8lxP6Gwu3fo+SjQ++Hoht201exw+j6U9ra1NPNt6rlM69JuTw19xibu9PO6LXV05YZFoN1rkxEe
2J6GD3Ddkwer1IK9nuriSo0Hq9agLoG85Xgky6Z4Vc3wmuLi/jHMre5LcwJfZk74zMCtQEfsle9q
ebagS965vi6KzMqvw0w2j68WpNAy6LDCKPP+OE+l9mI23cekz9olNgP1cRiASHSmuAx5esFLI47r
Wb/cpXedQV+nBF3iOI4Hazl+EJGqvzKco3GUInpQsyG7OqHztDqCZGc8jq5E9+EM4jAyQHhdz0xQ
0ts8rmguuZySlnGGC3RF2DL4q6+sMy3NN6yCz7Y1gN00abcRrWJjGjdVCLxz/oQ4oj6ZKQGbvUmf
lihNRnHZmxvaitneTWpkmy2aML2mu1IO9nXK4wkpMdHAhZwAgNkDtG3ZamdXNCryZ/EyO0W1Fcj2
wGOK+JGlPGWD5fNsnVh5Emp2yhVCrJzUtT3sM5ZvkNKD4ZANz5zQy09yl1QSfUZBDoipr4X+2JQS
F3rX/6oKyID07pBYOEJjuZZiuKLJke+stE/PIUV7AwPP2hOHSOwjY6E2VzM1u4kdn3KBdXUeNe1j
buLvcaCz1w0n7dlhMcEl0P8E94q1CuL4pbONR21il+/mMmS7wBqfGO7Qt8A8+rYeDou0LIPADgFU
V53kGQNn5QUqprZ1tqX3NLNZRpnAmBIpWe+LuDJ+kfZd62Z1pzMWb6yPqOiq93gao0fdLD4HZJRR
TouRXSaaU6S0jwi/9SPLtZ6dlbSeS7umBJYO7n6ISvT/da8coj5X/PX/NE2TMCjVjZI93ZFtPuXo
XFobrVKowsudMwbnrqr83M6D63qoWuaWIDZ3Ro/rTCVpuaU4hphJYffKrvtZSdmwMh1gV5g/W2ly
Cdq4hYw1k8Xi7XEmpd9hK56+x5AvQy1Gd1xkoByQw4OQsMx7bRbjLpR4WSdUaqtzVlb4qyo7u46N
QKAaluq3ebkVldb8LUnDR+jmbyjt+q8Lw0LSwbNIZHeVewmaASml0W7JFu09e0yxPoAqXCpe3QGk
Vnyl4bJP7RwTamjm1xzHKP6MyKWIYVdEMLAEDWlwXrumKzdfi4w20uWSYZIAk0QoFCS1Ss568wH7
m+DOfOzPba195oEIdomdIhYPpHJR1GYRvbAgVuNMrU7QvPhLmkK8VqSz9V36yjKt2A4WcdVdKpTL
+lPrASZh7CkoTpar7Xe7ZMW7KMkBOTA7rDvROc8zvveHKE7vuH6a3+T1PZWCgkopwX02QdQ8OLlq
nwv471zOs9flQ/Nil5kDfBXrY5Z0yxY9vslQNa8ZPfwIz/ur48SnVnKpV3NjPcMJP66F8hle3AY7
gOlbevFpCqetfKcwvlUd4+yAQOh5cs4ZPnR619iHwDjWhWb97OEl+3XjImCSJdXp6r2bC3mLNGwn
Ycbqg3Amia6R+9aDdcystvzHHVNaCR+0Q7pbnzkuT48SAiRyUjCiqdlrJjXweRATtKfJPunucPwz
GkvaIJuwZLzr8TzhvBzIgC4m8s0R3D4IN4gx77Pef4DSTVTyoszCCW3fgMnKbUG02WZdka5rU71N
5FGrzMxbn7IeqoldVWLrvurweZVuhSUAFp/q9XMQwaqu40sfv7DCEufC7mgxu+oTlkP1SU60KIpS
xMdy8VCHTqk9UTB6EwFi2vWurMgZLiuSi3OWrtDMVAQpt6Cp7yv5rLPwxGoVlbv1QWT1Gcp4zLB6
T+w4X+547yBr/ZqUUB+lTJnFtu+MY68SYEzJnOkiQx+/nuZBxFp3gKVY5MquN+byDrnJvcZgErol
DmE9yMi2uEYF62txmGZteut18p4nS7Tn9UvCGI0ZTtNeOpMyrgH0Ot0Cywo25HBWezrf8Xs2tye7
CZFdMq+D9aFJWjHnso7NcPooBlbVgfXbItW2TKvZma0U2/XRrIcMrHf087pQPdJT096cfux3aKDq
XcQS9S2le7jhGdGh583uYqxEqmXI06SptVelfJ2/DmVHpE4ZQYZY7iMm7TlWFfuA4pYVZkhjtMii
aKNyte/RLhLpgnJAwepzxWxybKIhIWWXq8hKGDxKi8ma3AHzpIXGbjaIUXYktscIfdU2IzDpwW4x
HRpBFRxZT7wTiaI/xgqgLuSmE1YBa3hWavsFSX2FVYjOJmucqyLT9zCuSHJkQ3sK+ylvH9bzQlGY
BjN3YI+tB4csNOug8iNau6fWSMtTaQ86gujcp6oTFfCuRYGoht/RmxZq/PVmKTtKKcyO3ZaK3E9d
y4sTMKAcbTcCK289zwct/7rTYlZLF1jQ3+d/nv7nOet9Xz+doardjpakN6/UxSleDgVZoqf1FFs0
v2w9B+7u/n2ThiH3/nnq+vjXnevNZHl56y21MfON2qJUJQybH8fdUpzU5QV83Vpe7j9OlwfA2f3X
o/99uj4FVhC/gS4mfCIAxF+/a/01keVOxA3QTRIHCbt7MM38FGkOb84/bq4vfz1fD9XyIoe+4Umo
4vPTeicNVRhmtq5t/vVC1tP1Ff/rbVofIMGx26Eqf6LQW516iax8rMYyg276X+fBqJCioI6HbFkr
4a5cvisUW3zam/7oVsOhySc5+2J0u+1cVr/H2foEfhh7sFbzAKpTTFFdF/WHGzh7mifXwoVCF2Xm
yUrCa5eLTVGIgnWD8WFbdJCagkzwuGQtR56GnZe0i7PhzdaDcUMb0WH6ZRPGgvzDnmyUne5NqfSP
uNB+9M78XOvxvaaduQWc+GFU81s2vEA1/aTF/CL08Fg40ehn5F17GO6FjzBy07R1TJmpoGhKbEeE
jVBvX3Rbv5cBkeUh7K7SzX4Wonorol7unFLdqLr2VqEo8zqlsf28WPpk4ofbWm9O1lpekj7gKj2I
5oeoNKgx+e8suCPXHcHB2E92FG7dJL4TfPIsAphqWfsLgX7LeiZrfXQ25wJBWmaqu8w1d2FHWABF
v5+kKwg8V2TO1eVNSPWak6weXWWq7h2lQVEtEv6wqN+1ltDQ7krVk419S6CB1LVin4UmD3Vmd5sR
9gLmmeDQk+XuZ2Z+xpSx75CEbND4fU/BTJZF1h3MKiKfnoKTLFHPVR8kxMzzd1b6mOTt8blV6tDL
Bxu4s9gtK/0jeI9rj47WJreKeZ1WE1xCKvqGKLYT/GhfCe29ow2eo6IxMkHB6114C2frxMbgWak+
w3HgwbgLPKfQ73JxgXTWc5j0Z7LCDlqH1g0tQ/RKB4D3xMjp60V/AVEYgA+UWTJSF9IWr+AtxlZP
OiPvaV4p92WFE7X6i7Uw+SP7DMvzlLTlpxD6WyfoYep7x2yP2GYuptnUG+dd2U8RKvawUcuNPj4E
2fykGsmLi06cPx7oUUkB0qXCu63G8Ds6og6noUfwFD03t0ei5DwRzHiiNl4f4uyJ7U7l5W3xPTX6
nzk83Va1o10lf8pofKAYd1bdMtq5bWZvdETrWq1vokinMB0pVLEyYnhz7W44Y+TbYwWqga91PYBD
K80d2/qNPccfqZma3oCiyIszSnRNsZ/jkN4bzPXBLgjrMcV2tuXGtVPetuklkG3ik2nU+mPKpMOv
w7XrxMVOWIQDLe60xDmDsjR2DlIrKeXn3ITnJgHskAFKpgUSPzJEbIz4BaXApkU3VbdYIkdsjoS5
IDtJ+kfo6jUK6uyRyfvIZNOGfJfT0KBMZAWfjj01KIN0uoYp8JT3dXzKqngmEmIZ4vTECWcEgpSL
qtDYs1xkxFvHwlGMFoj55UlfN9d7//GEdVxEEhdvM5ekiVmv6tN6QFlRn2RaHg21aPfrsLhOaevA
/+d0vbXetz76/zstpyn4eyr583N6xJ6mxZXt/7nvzw+rHfAjWYpDbcFvrDqjOjXLYT010hyj+nrn
er4eujiqT2hCvLyzkqMyIk/y4mW2nhoEKt46Z3+dJ2O5aIOZgdY7/zzSmgMxraX5+K/7v37Zeudk
EBn2j1/29VDXCYv6QkgW5PI/ft05srJncLZKvxua6jTTx//HYb1P/vcDggQCVKHtThbt7OPajX5F
36s+xPMd/Q4MCkux607fLATgQCdpzUEDbN4JDRiCHbSV6AAcYrzUkP63tWgInrO7H4OtPTpGRpuL
2KiNZUz6kcVv4OmyHfer6ZicEtjqNSRqJXaoEM2L6LhWdFJEJ7W5lqibPeFODsCd6qkZe3c3i9E4
Kulo3qxK2U1QDABFpGha0T1AejcevkQvC5tnDcCFNVBeEKar5NvyPPTI8rEI3L/ohFsHLXdfxyAh
cWZiT9+oTblHcTdda3pCQBOytyqqEZK3EbUhDsQZalFj3mRVH7IR6anM4kv7LW+bH2iGBxrO9Zsb
0f/qA6V9SKGQAwgR4zbOFxO5pbOaDqoMZb3S+TVsu1Olt4C7E2U615Z1qNpsaxiKvLABSW6mIuNb
xfavbHOycqu5O5e0R6fkmyJNHwYdrjuqSqg7c4cysZnseyMejnHyLjOMKpioooue2dYWvB0haUv9
1mztZIuzBJfnsp2h4KJdBpdu31JfT1OAwp3Vvo4hZScuwOfYrfGfW63tq0YN1XTRrJNP5JaN8567
H45YNjOBWRxQ7sUeiH02TK15tSkqbCV0950qovkuaj2FjZjchIssJqBuTCFu5pvfawe1NBtg9+5A
msHU36JmFBu4mGRPtXF/wrVGAyftvbVgnWXh7zCq86tbkleSuMQQaSbtTEV1ntPgHlBq+qvXk+8z
ouB38gNgLxFzs7HrqPZdPJsvlqr9RW0jOEeRWj2hwtrGCYQIss3oZrC5eSziV/S04FgUd9xomOH2
U2rTDJ75c3v4TMdBMRVvrqd51y0pjxm06K01DUgJKeF5qdvI0wJlPQkuGTCiJBg4w1XpR2VvJq7j
V3Aedr3aQJPLt1Swm65mwY7kbYf7adpTwhs27dx+Et477uy7Bs3iFs3aTx3j1nblZ4oUw1kYFKxD
JPF2ScWsn6btxO6bTTMxglZ6IeGxziOwHPiHG2VxDBTWNnM0+3dhOS8asIJQc9+nAhJ4FRToWmaw
73nF5FeIdqNP9nhDhfu7U5HcaeOUe7TfHarXpdhPyYTiO6KFFcXDqWFqgeCjDftmSX91hqfESemZ
LsaSoHSeBmErj9GACiJX1L0VQkYfZamdRisf9sZwgqirXcqw0C/rLd0cuTwpV23gbPsa4biXWnbB
Zb0lkX2fE5e1ZgIgR/SSftlysE28LWqnhVuH9OLDPGHSdViYfhW2RM4yozQVxXOpTG2VrDKOBKnV
28CeKASOv7ph7t5Ku7ur5ZxcVPgcW+r15S0y4vJWBc+lYhUAwLknNcCYdA7QAkWD2FsuNgS7rgGM
2G7lGRHVdykrcdANTAyFHC3PnKP8CX9QEfAxstc8mmgrz3E4ZLcK7MwizA/3f06JI6PI5LQMenxJ
NwYRcZu2Mq+OGzsHS5T6OU8c/Tw7DfWxpsh3q3SvURli4M0fKtK60gRpazuErA/7UKVD2L0runQC
X7A2/YpC66xGhWDkAmV1i18mGu0d+FcKH6bRHTMgS3WguxiwS9eTbXXpazsgd4Q+6oAd0sss0Rx0
Jfves6w9TfnYeDKn4szny1io0qxF7LALhDlv1YVhYPcMTdA+T0Zeq2ctCem+NCymZ1VHZFMgzNac
mXgs1bL82oK7NOFn21BqvIq8Lm50Khzc2LZLKCV+yT6s1T0/hQW6548dWMShgeMpFagcTzqdu7cI
6NrR+lbQhlM0tijy+WahxfsYNeMeqSbNusVqTfzj34eAT8g0q+Ckp3VJNDbZLGOrDtteG817Bg5L
YOlxUbznnda/yBS/konMSSuaHwn57julNVCUyUz32OOFlyo3wo3eWN1Br9kLYYdzT8k49Pdwnoqj
qy6AlOV0shp7F44J5fSWwMYZhen7eqvEe/GOVov3bTAZayFsbvNh4DvWkda21dyZrkqdQ0xoAw0P
liMYPwvjYlROjoMe3pqIGgeHox5dy4i/KHNmucnoHP2kWK9PsFc6k+DvvvfGvDJ+D5i9dOv3CI8X
AYKwntzq1dRDIoIiZCs15YJNrA+APhAdbcZWyj3LCBLuYsg/M2PSHfx5Prvo5GWtEydC6bjNxR7s
a78D+h7uzaxf5L4VkfKy6VsWB6gm7Mo6h+T07plVyadf3JWpCz51DEt5ICe1eHBHSU+nLjM6YvO4
HTUj32hG426cKjIeLFb1k5VpZ6WUDZzGGmAI4q0phVNoVu3LSEPtoTKm8aawufCmOr8pSRf8KiSS
3FdZIclfeU/YMDxRG+NNWmn+nrW94U+j2z7mdWTQI15eW5IW99YNXkABwrph5mkaTJlNp9ePVslO
GLFV9aGHd2lDyuuMKL8lIvOUzgJ5LBOofWQrHYGSOH44oQdRLaYf7Y1+e3toE8PdWpmlPtQqPC0N
o+FOScZHJWEwKjrX2pHDjqphMTBQ9WYBE9BbW66Muon2RmJVF0gf021qkhyhuDLslDwqCVIJq/ew
x8tKqHuHQgXmIuViRpyhz/d9aHToHiK5UZhs8yhWFrgeDKzUPZuD8hc2J/Ol6YT+FFIZXIwLvCv0
PsvMju5RHdpnooZGL28mfN5AE7ZgMRfkW0kTEHO4XdT5STNr1kDLckERDL6xrluoEe27u9qPBB7A
ZMKmX/Eff6+qXdOpCLYWBSzNo/FBdXvn1rQf65KlSJGwuImBTkG3g2NgZj+4NH+u5r9aQc+ahfHJ
7KmxejHuVw+SfbyrS7jkCg3vXdaD0PnKiox61C8FphpKXh8gmL902BTqbV/2FqVZiM0xG/SjKoix
LByL6rsNkn0IxCVaDustid7BD0i03KiLt0/oxrBzNCoqrcIMZSwN2Bgtk28FNOO3vcRfqS6yKWIQ
fqnFtwZfyes8opufA/1diUc0y3V0YhQhfa1yx8exyWj3wyEngLbbYGbHy8V4cl42RXFFqV/nUiCg
l0Pccl0g2fJUK6+J4AzFK9lblyWAMpmH6bsYucibWIjHOJTagZ1j7imE/XkC7957npgUSWd1p9Kn
26yCdXvxzlhZ8LS+u/1ityS8+QQ0pb5IOfjoBNtn3onMn8iKueiB9SgWB1tbGbdG6NoDV/mwD5cy
ZGlZ4IdocfPuKNqn2Wun9X91DLRCulqDn1j+iDI34RK7Kd7g5dQNWtOrIN8gmaEgLDJ6YISfi9dO
4PosElv8bHpnP69aHBGC1+kXtVHxqxU1jLwm057RuCfUM9DANrJPHnLYPXtlIDi002oVlg5e60fR
RvNWsUxSm+kuyaAXr1I15YOd3hT0fXOVwcFqUMghc1Ci3Vixfoha+c60eBmCLNsZXdtvtKV71zoC
PbCL+oy/Yn3XCVP6OcIXmcbEeI6WOnFjgGKziueQ/IEzkX6Pa9LXYHb4bEBJeCu8pwu6au8sNgXe
7vgi62oACU0ju6zVX13kOk+oCbpTBg+IrMHhgiv7u9LiNc4kAoPYjl/NpZOZduV8kusFi3Ck8CzA
IAWCu9daqR1UsUq8p9HXQgMf3A0qxPGstK3KdAEhKEB8iLP3/PXjqJsw6AbhOV7mqyjN26NVzvRa
da3a6oPb7cYFJZmMS0lA1KewnRkb27o8BgZ1oQyyXI4OGNBmtGEbwjZOEZ8r4wbW5pLpsjDoJsIH
GT4DWSFzx/cvbbDCfd6+FG6MpglrMR0aHb8MjetjuBTzEQaR2Nqa2kk2KmDUAHeuUxSBn9guYo40
+owjIGIK9tDNiulLKQVDGAJEFbQlwbumJPYXQOeYsnfKIqMleRyX3xBWP+aJRsZcDk/pXKHJS4fq
vTfEb0bfKEmesshimnXK3J+nanjqYk14+Yic0Rq1t1YPAhzaYCdS180Opc1SPh7nFHEmWVmIzJeh
P36AwPqumY37mC985EVPi+rJTxU2Cu38QwTDR1JUzV1xorvhYhVp5JS/l6mxawT1Sb1vu00QB7ch
dKB+BBHBiW4GNa4vm3vKQPgwOR8axH1PIbQLiWMy+wkkwDPy4ld1JuBnEyihfG1t7edyWb302tDt
8zovD4tsFqjAgyGZJyoqEG9qTn1MduTOa2M6Pnb9YN96Lcan5GzwTNF9b/ErJQXzmmu3P8NnELAk
RFqqI+5YZfJ7pOi7qAvSjRswRBuykk9jIw+VwK9iWfolTAk6Qd6a7fPEmPzajZuDmlnJycWIvW6+
7SabfTZVyUUrF2dNmdNszc3GL11z3mEQrlv1VV8ap0KZ+4NYVq3rpNHM5U5j5j+W9mhsB/Yp9z4b
gTXzGakK4okyYIS1azTYqvWWjop9rYxsPAVV97ZGJ64HQxKGF8jgeU0j6swsRmqntP6kZszm+TwJ
T4lUQrBRel6bHBoEMIOJumcrPDNit11V7Jc7jTo6HXZE06wt5z5EXWAxWsVU+XaEldkHF7mpTwbr
jzmvlOdG+YRzGxFRShG+cpRbmDSH2oiGrTOlu5Z13TlhZ8FwOGYOjkjrJVva8mRVlv6AvRipcZrs
LKHCaAZe7nUDkFvBsoxhBcIA1YntFDrDcSCGYZMljvmmWy2mi87t0wNaJAO6hG489syhnm7olT82
UcjbgJJlPdRGRf6gmftAFZ1THFNBVSrQv1rRw6rWZutLXuaC6rSqFz1J25sbAVHDacoMZoSWVzP/
/aCP6BOQsoNBxqS3jCRdxaU1ZcuczRLCrVm6GG3iUElOWQ44BpUL9re0H1CCfPnQEWMkJxqJoAaX
QyKJ3FFa/QoUN/NLqAfS75jfIdRbH/DPHLGxdNM8wIaOt9U0REcjrZFUBllC+p2zHYL+Bxa2Z7NW
5dUkiDWlWLo16UE5xuweasU6wjcrbsUkPnsn31hWGwEATi4CpMWg49hepmB3pKBSBuWSW4qPr+5h
fMlUep2szTOlmic0piPaCc08O8U8gmhpforBdO8523DHJTi7CmIH50GYPyoU/zeAGZtNsGxYZPKz
183oOgK+jBM5f8ua9yGwcYQhPo4ZCElkCA5SOZVsJc7wVYtm2gy9VW0w0FMbd+r6XjbYTniz8swO
TiUK2c0oVb+N+LRnRwdYEhsb13DllmqebwyFvU2DPNpilccgwjLJ7k1txySDWkKUfqShLlVH3d11
dsX3HzLEtjZNa0NShWdSPaQogigIRA2e7EwA0xh7SLCx1mzpVEVEfaCHwB3oeolonniv3FOtIiV1
GxxztBZm9EQu5AcsvweDTENdUUgASyApudQQwHA0l2GgRzFVDMbDcgqw7f+wc/5nooxFxrxqMJ+z
mnP+I1UgS6PZovptEnWHgkef3wNK2YKk1mFGd4X0LHOJkZkph/hJo9c+X79mp7uwOrD4/u+WM231
5f5PGxwNdmGYyD+19d//9O3q5FjoCcGyj1FdXJFNKXsroXOcqu0znBVtVz5r+Bb8KlAJEoU/i7vA
Vj4pxr8aelK8kN6S3GwgOetZqEJhq43U8lbnQZHNj8GU7bG1IlotgPoH1gTlgXnqh4EYRmTWeHBg
PiFtLC6uOuu/i5j1bpBvEGCoBKuNwbkIaOTAUlLfAqG9CwVgKN2Rb1Hbm+c8t3pyWUNETap2bPPB
uNH6NT2xbkuzYNcloYLL1LRw8zjNWShm5Wf4S8/dbGKTYRRjGrkZoo9eAHbJh6iQf+kFy9w5HtyH
yJysmzKZcBOHMf5J4fI9oPtnyrtEgnQyBspEU2QW33vKW+Fx3blB8S2PidIeHCfML9Tl92HHWpwX
gdpn2ZK42ZVCfvl1CFLz0DV2gxSKcmppE7AyNfFbV/FF1cPqzvJM8VjP/sZAOpKhFbs7rADOjkw4
EPB18Gpk0XbxoV7QgBqemcbudnRC4BxLsXmqFfeXFv9OinpbZeqzrrbNkz1SVlcjjBmE4cVqg8OE
KpUS6eg8Bkc+h8OADbCzKB2CGT2GrsKbt2iyBzEqd+oFvZdrSXOp5ra5rLdEBMeqtS3kCqNSb5vQ
cS9TPRxaPPy1ZyRGcdSLERNO4avaFP8KcHxQLLAOOhPuw4g37Pl//1Y7/0l1sAUiCQzpKhhU1/0X
HJe1YtDOhgr1HKOvhzgn8dgxdwAsOACiY5mEJ+xmIcQiIKPfd/kk8L+UYvMl9C9JS/DtLvjmxqCT
ogqAmjWjS3JMpDLf9SxLL63m3rKsoWdnzw4a2cK8j1MH4YVRJUJ1iHeXoKUvLWffh69ilNnBIOVg
12Fc2TQsZLy20cjeFcFjDdX2yErHujcFd1OImdRanl2Voorm7LBYGKhR0IaqGQlOLHdfHFcXp7KO
6C1DedRU492Nx3YbjSMbvSUQcjauMdihxBQkh6X0ZSUI3HPQlMyZ/kqZKgbtEE7mzwDZMRkKbM5Y
viWPRk4kQfqTrqZxsxb3BmuNaIPkaNqQSrNo3PTmpaGMd+pJQuWPDcJj6mI5DUvcYvC46y089n7D
/xftuhn+Iesip/IQBuBYM5AZFbHDF05R/i+YByPov+2zwMFYfKHpgdvkWPq/AjlmGkJ4VYAGSbwY
Wjd1R+FE6g4rFHUVI0IyUVXxwVbs6oC0DNbK9P8YO48lyZE0Sb9KS93RA8BADCNTfQDgLNw9OM0L
JFiCc46n3w9ePbtFRLr2EpKRJCLSHTCY6a/6aXKOMzGza87X6ZIvezjbCpaCzUUNLfSy8u2hoXXQ
ivs7pb1pVK0/aFmUeVEvz4rZaS+gZgRt2HF7lHX+o0UdxP9s2sFtKfrYl5l1UHnM+EgBw4OOL+UO
2dZLsgqmf6OO7kUnHFq/aJoKNRd0mBLX59ho9Os27vJNQLmuBLKuo5qfFQCoMpg5AjAEZzbvhL4V
VWKHOLmgE1Eds+oBztBPV79dyXSsMMuKKvUpsNV8l81LvlnWTyfHzncrociIA6K5bAkitES81PYr
Nd07U1WD57AwYX1D9ttyZBgPXUYB1AWOdfkgUoOBhAPv1oJadPnJOzIKGyeLyt2l6KCq6p9wqov7
Bn2Z5z4b6KlfpR8zFB6N6srzsmTJFmOks7XyefY1q0l2epyR5LLk5292VtqfPDpmywPGDtQgPfla
auiyU0PZQdGskdIwTtx6aLs7rtRbRujdEUpIRG6hfQo5huELP5Zl1XpjZeb3YzbezZPW3qcxj6lm
FRVWYHwsQnlkBqJgXY8OVtrj7891/SmMw4OCb9plsqH4Dnki5CRvZjhwhGrDMCBbTmoKAiuaP1Vq
+ti3W+U2Md+DwbGOlTn9zLooY6VoqcrA0v8Rx3tTZs8r3+sKQKd64pJ9wRNXbRIjzJ/DeP7C9xt8
BxhQ7Tm6pfExne4IBqSbbqnkuVPMT3REQmDB8laWnM0Ay/77V2Uc57flgvtLwtdjNlLtu4sLb87v
SSzMd4oT+AP7fw/qLoLW+kEEieNlsU1tkVMRCKvhutX6RExCnUjOdvoVExf7fJkWNeVgHLTEbDiY
SPVQl2VwvUy43IYZQ26F5R3gYvqdTE6wL6PuGlV2Ip+bfnFef7vsCMoC0CY+FCQj5ifpqirVNCaF
rb2B4OJgtzKzfdKI7iFs8+akZ83HoiwjLtYCFbDMDHRcaLVRXd/Tw1LdKzqkcxbr6jwFyz3PBDLi
UfAe6tl3sDbhXD6083TdaGN8PfS1fefMAHlRP/fMUQA7OwD/LSdv9kbtEHgBFuSqHHu2Fy7klEvN
w/YBt2/aa0WgPsZYgu7rutmoZv9G/8qaVjMwETqhhaiAQNkkn8DSsnM+tGeEGOXw243RRz8xS5nE
jJCgamVhXsvM64cT6+ciIuEQjDQ5RCs4FL2sPdQqt0mUfKsrVM4MC8CiSXi1rAp13RV3FjHNfTyL
5sQ1QhVbILyxznCVqubzlHQqeQBY2ohnCJy2+pHlpnMvIE+GKwxKsebhpPfaI9k13ju4krf1EiTX
w8L91YNaKkIrv3cC5WAbvoYc9k3JTctuvkr9Doz6WZ+e22Eonjh2AsEgx6cEIfuSEDRxgQJ0pBeA
41JAGeVFOdaIQtbAcDDFmICpKE7fUe/T+WM7o3PQg+uySOubELeBL2hKOXXYAbZi0Do4QetqNuE4
EQabktoqXqFNbsYJ6TiGtHoRvoSS9VjR0ld4uLanrwkGC5mbbpTprIcWY6uow1anvZETsQ7RihAA
dUSTHBZnswmeNPTwmws4QQ5wKUjTeYwdMC6HimeqA32Eca7eFKEDLJA4obTz7qZSlxcFevn5QoAd
51xxL391ahvHNY0p5uqa+RaLMEgJ6+Pe0sFdhUxOvakgxPjbexfRSYpk+2zmBAZlqItTkwLFYGvL
yde6nVScojXN3IwBzPhlKCBo22r7LZSfvTGu5dBafI2xjCiuQQlVPU4Tk0xdotrinYvasrmDcVFt
zUFZ7WVC84dWr1+6EHxoW7wqQSBIUbP5LENe2FKEP+MKf75ir4yIOY+wR9vIQtMU3ZZZfNvBcj82
OvpMUmMUXJmF5sosjPuYcShi9YV40JlturP1gg7o7vY/b+u0vyA7bJr/TAFNRpeWpZprJ8LvqD1B
LVsa0XJxE+WJcxUa5ZMSTJJxjcauvmM0l6yTJZGjMTlLYt45vY0jn7RnWj+PxO7exqh5/JufSfyl
iEEifDqgeUzDdCB+/am8tMr7eVgKsNRwv0v/Ul5aGf2tozjGzlgfkZcPWbgJwj6+VkNh7PIJ6gFA
tfk6bbF5A7O7RIyKci9gAv42QJo77dtZTNYDeFMYFiKVFIyyMSicYDI492d7sMsN2Ud2djCJvUWO
5gngNvzgOb2fu2Ktch+Ccxoy0R1UhivJ+M0lIs+axd7Q4GF01pLanQNTnqzOYfgGca/R8P+JiaxT
r2Dlt2bLuNV7oz9a7OVZ4J7yGQKlUoAOmZf53IqwP/SqeE/SZL521GiXrs0vVeAkpy6Cgb16Ri4w
egNvmaMnBz2wD9CxKjKBz+zjAoD6M81fUhIjYlTh6T3kjayqvVK5V2NreOqKWT8HM027Tkc/SjLT
Cbv070oUNbfhpN5D1a/8MR1IKIQWzMlh2U0DoGYA0tFBMcp7pdQWxqMOcVd8MS4IJQNIGEgnKdNN
VfcRCQRogk2DHpXZ58sURiZwOLSZM5bpRz1FFvSFiJ2WJwPpQV17nNjGBi6ayzX7TYvEd2x6amfE
rwPiom+VYO9Q72ZRRg+FjVmwnukHVOtgF3YRrTvYnsgziXTKX0PCQV3ONCppm2y7qEvz1jcKjQl5
tcWAYPIm/m9Osh5b7e84TX85KNEvyhwRPJzm6Abtjn+8o5YwbpUSFNYtlqnQA5iDQTQYFMateclw
d8zcYex6KBLoupdCTt2CaG1rO0etsLzUUPOrfMGwrrwyuE9B01jpLqqBXrahqe//8712+Wn+oFVI
ARVHqBZnO4377c+3mkgDUbVlfmvPlkmgQnMObZaKNa41PJgOiKM8b3X6QpvEnxSDHDThJzONnguZ
vV92VRrCohImxTE1QaCJXgVcaLT5QYVVRtvP8FrpFcddNTI2teHIG2Upz44ZxmcGp6MvMk5KMD4w
aQjWyEsobhnb8DQKB8LqjDe2WLo9s0uDFB+9ySW5nspW3hIiSb09bi8Pp7aR3U0bJA8kB8DHqfFZ
azh3XT4YGE8PWei8agIsMBl4Fu7VGXIBVoqVWnn51eX3hqTUNn/zCv+ZP6SrCGmWaXAtWPKv10NV
G0FoI4vfKhIIZxyPBtufpd2pLVJHO0zlXtM28zqI7ViBxdgPD5bM25vIwnGHFQQrCf2UR6PknjWK
yIvAFD0siBhX0EPIs2fgfGfNTg+K7SnonreXDz2TSboyqmvHDqjDm4vN1Gj6VVdVN1+1atd3ttNc
Xea5SBJXbG2aO19a000jKSYLimp/mS+WVbh36gl0YGbbd3bR9YgpMvtsKT3rarFrawTCrkjGU6+a
w0kJy+7vmFJ/Zi5iLjSgLmqqrsOWMy/Pit89oIA65XqIe/qW3bp2ydqtQpTASSDGmljMys5p7dpr
Z8m+kbi7l8rq7iLzioCC+Fxr1L0j/gY/qql/fkbxc/FDCVtquq1pkLz+eJsHXa+kcmzHW2EH8sZu
neGKv/epZOHnvNaTXD5EdU/GCNHq0mhFmVywsZIS0RzltvCpNLq3bEZnOqFnbV3rSKE7V3GPiFkU
zWNddBablWL0UZLkmYd4vVPU/omBie5fLFxlvpxiTgKPlxjLMBo7kYxsc9m2kYu73D1DHpA8bHVz
czmUGT37JTIT+e5CCrl8ANnoxTlR8qJmsjSuWbN8WiFPjZLuL5/iNaj2egfPND7TfjA9MRog71Wh
FiMVit99emEWGBaGysTgSVQkHMcjfNiUFUhlCw5b3Shhp22L/GN06uIuzpnC8YlSKpjK+UW4zlx0
oRe7ChUA/WSLhac9GheLymhqd+qaB7w491DrDb/SrYvgBHy2N1EJNAzVGhbhfTjU7T3kvw2pg3OC
7LAzp+beWsvvBqcHLbqQrApInTLmcVA1SAT7Myh96gmU5zHlJIGHnUOqgd3S7inR+M/rgrU+B36/
8nIB2WjWprBMVZjqn7lkbU41dh6X8y08HDgt0XSeLf1tbILRd3Q830ZsX3PWu4gmqM3OtjXQaS/z
HZ5/5dnCxeirpN8PI1bfbRQ+ZRpdJ1aHPdnqum/kzZKo0TLeQBF5iifGuxcjVB5TbWdmD8Wl4MGs
8W7mbUKMUwa3a3nOBssjGQ7FSI/U4qbHy6+6JC13SoLv0Kgcdi7MnAaU0P3MfNurangCKLkfERn1
bZLz3l3KMu5bAaMMe5oKGIFrUwpJNKeS+nvfMBHtBRq0cRIDs23AKI9RPL3zPnEo7cwz9257s6Co
jmE00TqjRF68ynLkHO2ryzvxX5/Tf4ffJfvoOSyL9l//w+efVGE3nA67P336r913ef2ef7f/s/6r
//u3/vXHT/lH//6i/nv3/odPSBTGHPb772a+/277rLt8O779+jf/f//wH9+Xr/I4V9+//vJZ9kW3
frWQYfAv//6jw9evv2gqS81//f7r//sP1//Ar7/s+yJ8b+a//Ivv97b79Rdd/yeNwqatouJaIOps
rsrxe/0Tzfon0CJS6YDyeAxzcf7yj6JsuujXXwz5T2RYa+1Et1XHYavwyz/asr/8kflPm+caCyFI
Sqkydfjlf3+yP7zw/++N+EfRI5jERdf++gsc3T9CLvm5DAYjyMsqv2K1N/7EPKUwI0HcZj3PhhSL
MXUsJObNVxbMc17VN3DZgkNG2KWXc+fqXY69pi63WdwflTKdtnGlhDTZpbgZ02A13VQ+wXz4K1Le
qlC5t2D4padyytV2yRROIAlDdzZ7unAoLIOxlhA1DbFwUfq8kSUtw9DuG0+1sH2XXWcCYdEpNaKJ
jngBeqxNhV+XuJRwg77oipYdVNltElD6fj3AkujY3Lty0WuwmlPolaa2n0pUg2bGoCjmofOJdWsS
0u40MJWjQLRqjatitLcKiswmcowfbCcH2jdJJg9jLHmeEW11AvTjArQnsYjhIZ6eAhC5KjmuzSCc
JzXsOLYVGxjSROJrdOIJ319k47KzHcb8GbkIpnHUyKY1SwihWsgnZOZH+wTEbzyKUKUl4IMpAM0j
2Nzhb4z7qSGiW+JaBn4wvsnlrqFD6jRKsSkNh2oDXIhYdnO26GnxBtxzL6P0O+vGR/QHtjBz/25n
yOCRNZtsEgkBT+RVypINXRSBW3/PYZVhJHJ+Blp5zWXYUQY7Hxhzxjis1J1KKQQZtdD02qlP/MpU
3xbrMxNJsGH2uRNY3K9Wg9mCkcOfi6MaSKRIDRtkPlGKkkVXWtVyNkHcAyLISdqiLltt+7sKmgX7
Dx7Aa/C1RPsqk84+TNI+xGM8eHXZACkjyqURO3OJXADt4YgG0s2+E6Cu3XEeXjgkBi7p4FPIYs+5
sUUXCqEA6OUSuFC3fQpjMgSA8aNoxE8Ovbg/m+ipy/RXLXjroV+wtaH0hY577oxuU0m5mYHSeibp
KIVJe7eDLDBtrV7p/IHzaa1BXESVqrkorGdHGZ8IpmLySh+TOisZ4dZrxKXc2ZP4kSk98EpyHm4B
EYmWTB7GOsXSTcecGRDcyekHbDLsK11Dn48TArDfTS/Y64ZDMTgE+aNvCZnRX26G0orp0MqJoglJ
XRtNJryjgvm0+VQZKd3kQ724yRYLp95/JFPzFbU1bJt4dUuHOs6Peh3scF6freGcGm+62ui+ljdX
FTEDT5mUDYYyvPrmOG7SDnBeSpB4CbWXDBM6nMC2QSju7K3W2BgROsJgJMWqafyQMruFoYFimBSE
tBzT4zHEWLPG3ap8OUG9HPEekLFsGM/1Yf1cmFO+zWkZccHjKRwjSr9hp4ssigUjnpSFoQz4W5uu
Ay3HeoXVOmIAFecevJ7vLFX2dUd0YXagZwgnhdtoIqpmtgZ4MHQc1EWLkqUU8Ewlt5YKpjqrKauT
ILHGVvL4xOTuWTMpbdXxdSGeAcenh66VLisxjs0W+AQ58rtuKt5I9zFxJaDmSERlUGVcGK1UPUdG
z4ZlaJuqKN4zBTEmlBQA2ahH0WS/p1Xu90n0QoVruSl79OQG8kVgrnSxPt865MP8qOgL34xBm1UR
r/J6eU+L5uu4nbdtBuVJm67tFnCcmBXqmBMOfw327WRnRxSZIllCqBnRG4uawEOP8cDVKtRjTSXb
SA/aMNIyNMzjgeTaDwH+EzrKXG00mbkNiQmYFUbhNWMGxZqGV39UrCdFEMvpdW8alIRnPrZASSxu
LMO9VOPXuYhNJsm/kc52lBksvJvlDMEZ4ogtOZYAdJjUjI7lIcXcOd92djCf0uEJsE2/rQFaMXr9
WFI8p3HrYGcu66+41zZNYd+ixr3ZkXJgmF6fZG0cIgBDXtyCzo+YPexMRCvPkII20jh66g2iN7kT
UHfTpdnmrtfxcpnQXJAhIESWQ+sOw/QY9qwBPVhBWExd7s76HQ6l6ylxZrRY3XEbJX7CSr8Li6og
q9kA5y+UFy0rdgU3aTj6eD5eB524aW/R0aLYXLCfAeisbdcdMH/slc6qXZRE2rryUSXEKFG5qGrQ
za9eac/xynNq7fZ66a8UnUGDMFesmIodXhmuq643GD2UzC/0DoxHjNtFk0eHCiQsUROHfSteG0ix
5+On0oZXafUYM7H5e3OY3ZY664Iww9x1TP01xcq7FptuCrmAlBrtdAdz7W7qmDTNcAF7UZR+jqSV
TdbDXBmhW8vwSgOlwnPy1SgCgiz91xTkqj/KN/oAho3UnB0CAkH5pEfWCaKrRnDdUL3tYHqLcq+w
Y9VLs9cg0h4ksDZ/GJFm26LlcrTidTkBJdNU9ygvxAZwFK+3cKamMMh5xVgOuGKn/Fla3VdoytZj
hjfwrPyED5N4QUA7Zg+LLAwCE3tQiFWgBraREA3tmdw5PNOJzbNdaNFEK8Xc4wndqwZtOsY0x/hE
2zN5CwrFuvgL88qmq6xm04FmX69hJLKMxdEMXsMl3sx5iHs4veP8s0aShxN21achThwfHljhAsy4
aroA3lVmmy5VrFtdy5i0yeGKpxNs69LC0cwa2+co5TlPWdPqc5AAhENKZ8xBoODPlSQBZdSdpIgf
ENu/qbkkQyMw2zXnsGlemVoqrqpzJaZOd18rvG4q1iSzuRnZJ3AXZFsngtODG43+BzrSl26tHjyj
f+BZU6Gopm2leZP80VjZAm6M5CbDy49YODd2yJZpmXC0x/FwGNJ5EwcVExlkP6L8DC8qtNOpaN5Y
DryRYjYazQ5tD8R7CrrG1RkptmFNwYdCSWeIQT0YDgGRVRfA+7NdU/EJ5WZXRnrni3lBZVwnkVbV
eH17P1AzsI1GDUga1phSz2Yv7WvQEmXPraPc4rBl/W+0K+bvVKg4xpUaB8lmtrhoivg+n5nJJu25
LthiOAKidhFtsmCqfdscNgV1jJ5tpYvbEUuvl56vK4wGIqJxFOO0TmmJyQMxWV9Hc2xfHFqieRJR
UiuZnJaJWy3QLwxd9auuOSmM3Wa720aQazBYmZ/lNPM+w0wKoOuR+T/XcoWf5Lgm0LjajBEFvjXE
lwGchUO/xEDg3GxZEE1EW9Z0r7NSTHg0XQdpeTSCe4PHsmcvQ7VTSkjDIYQchTojdmXK2aExwQ64
Spf5tSDzQOGGrsCW55WAUTDBBDnZFq9sHrZE/BCufARRb0xKiAyHkmJldkvUu1pi0bw2BxKiPdZW
LM9FgBY/R2thyw+DlcqTYfgs+/xQ1dbChoPeUGeSnrOUp4lSV9ErLvP5L/CZXL/tPd1WhR6xjTCD
71QAWDRZQxwUCZPG+iF4o/mv2cwVxjolrjxjsCK2vbbuO1r1EIyxXyXvUJpnl942WnjZ1kCru6at
Y9ekNmA4kWDFwzmtdbB5cYYS7el+cg7fWKHgdktVaLi0W3bWB1swdq1RexWuXiW91Hg15YSDlUxW
8Ghl5Dx6I31fRLKdVB3lcn5RVbOk80q7ZpEEFdo05MMR1PzMLB7LdycT33NULXuHuK0fcaCO83zH
3n1Lhe2DXVFeEXSoqkUpMTzT6ylz7Fv2nOwTSzl1LZA+UoWvIgU7CkoO8Yf7PiyTT0evEBajH2nV
Moq2GKPZECrFNOsshNAbyvyNdDhQSCfbct4h1SXwUi5VuoPf2vq59YpjhdAUthq1GsZNodufKTXx
7lT55Yhzc2i1d4P2jagj8BfI5St5UzObEMsUYFBjbayrhM54M+7cKAd9OqvtWUzBkfT7iovIr2ih
pUpKJx8WdLHfBub3lOfTSXABHdqRx2I7uWirXpuZrVtlLA1K+SlD9YuIwLyJkmqkNmRtHuavQeml
cN1c/DYm7gaydVuOxb6kTwFJK8o2mvVhSaoJCg4dNsb5XWr0plflQBdqMEObgb2sPkfw6hfiAyUD
0FTVcQ2FjB8cHAceFVMabARLyWP4ddGpdOxx3y+T4cqJl6k3lF1MfuMIgiCwB7HT2/EYmjOJI2FO
RIGqq1F/BDFgbqhxoJuaMt4d9t/UN+Tybs4lu+ua/WJVYGVRNb8e5Ytg52vG4S2h1k1erdQP647Q
2888bx4UUAaZ7tCOATOm1rhHzVwhE5FkNy3vgquvH8Ysx4o/YFiV41egGNXGyoNzoKYJs2JePKb3
hyBRMr9sWFjrxQus2NjkRWp69cQIPO1OM0mZMTZBBEtn3qR6TOETh0vqk+6SMsO0zVogyiT37c5+
wOlL82j+RHxR22rLeJBW6fKqn6bFIRQX0sMJ2nCf0UlNqOCk5+ExMcxzUimPrV3c4Fn9ofN93NUd
iR6oRTCN6Oba5zTpwdPi3jDj+GQOFtbVL5QszK5W/tWylwCxuTxIITZJa2+BBPqNNX5y8GWdTkvA
dUKDIxd8NKP9MUmin3pqP42siGlXdhzbMn+0OHVj4QkxWoYpJB4U0C45mpjGkB2jvSO572OjSA52
ii9PUUt01aXvfdqcfU6n+n4xA4YVcb11+P+5lWkN2wS4HDvdbCuagTrCmVFvk5s89QSJjN7eQngk
9D7F3lQNt13YXONYwqIaW+ZmrCXrTO54o81GRCE6GJuq7qPe3MFC4UHQNos75qBUefAoUbUmfrDN
9YV2g3G088id/yABF0ICAIHHpp/xdR/59jy86YXzEb4IMQr27VHsl0H9aoBFcVtrvINyBrqcFJ+T
z8Nh0jlMAP5QPYPMlbdMKg2p6CPDYmJUY+TDN+SKKJLhTl+MDCPUfZzxzEAZjnlWL7qFR+eVC/6s
xuGzITCnxv1NOw/7bDgKIXZRCkAWXDwAhzG6Jw1eYgCK0Yd5vzt/apANOxKzanAv5htHutgeqFx2
tXbaqL0gmufsm8ncnzGKEwUsLHVLN9yh1ZTbWhk2Sz/cjZoftNYD3W7nOpLn0Ox/Wv1GxuF9BkXW
dQwrdCFbHBYsEnj5pIqgY5XVoZLpgIG8PTeh85gn49aZaKYTPFfpsn5Vp/Ij0BNIjanqxgKRQOEs
lCZ65knF+ajxC+00CpT06WYsOA7rLnflRsV7rIaENslxOJP+o6tJCXAUuOvFdMxC+1gm1k/s6ajT
OYJ9T21cDh0xvVJgkg7jcKD1zIVC7C9Odwuym4K5e6Zhr3UvboB0fbMLvDbtAmq3vLUCtKcmzalY
Ds/xeHaoetFFwAk3YoygkLM5Cp6DtmPDak1mt1oBaaG63Jj22LhdHXwazrKfFjZ2VXMkinOoefD7
2dRuQ1hxan8c8vy+VumMxULvsg9+z0v7RTOiu3LWHhv2v0sy7pncM+oA1erOUlFdizNyTnPJMh6r
gpY/Nglpc4w0DA7UwpBJ3+Wib1x6TU0XFL3mrs+/RreEGymEiYCK4ydTAxCvhbENaFTbmBqLOh0t
oLQ5diaQ7bVgTPbllN7nZ5b8hgLU+WSM9wKYS25zALdLkOKW/ZSEWNKJHHEw4LHFwATyeVpxGTW5
8qHGyteo8zy1KnSDjiVvsb76VpzCcjpFeK6UQQyYTnMqEnW/xoXgST18qwz9Cnj5j4kXvyxszrs6
QbOM8vXMhqLRfduDPCxZcRw6Y5vwXeso+IAM/xPfAWdVnYmKwo9s1qT6DUIq94WWkn3Qgwe2aseq
6yQvi/YMnUydRUToVp6tlliuzg7KhwKzyytnMyjxXZban/ncXGuFcuDgtg0sSUdZabypWnEwe+dA
cCe38qeJrClz5t61FbERQFzmaLnVpLYfDebSFRa9pH0JTXiMkTrSrUuGYBySvWKIc6p8L9mrhG8g
rM2g2y9AAiA24JNgyFtxjiBAMsTMG6hpfdArlMlB3EWOCTWAWqpE9s+TFZ4whOdDdQojtvyxlVFy
au6mBfBlJ/PnJVAqT5RUUTccCpOCgR6xg0gjSYOX3lNnEnkYaEOnuNNT5RnTpwmDbq5uJWZIF/ux
DltBY91Wfzq9xVpcmy9N5kAZr1F00eA5oyAENQEqjJxe4bcix7acyplLu2ozFptwbmnoIyBFCLDa
95rT0MLB/pNz4haLhuGlLGytBpBMsr8ua5paudYsafpDTTUpgTxKWCbtoLM5cB3oVnJZHwWivlYq
KjorznOYBV+s2txPbAmoGxrvccBsS8gZXkt/xo80eC+tLoSXYN8xUlGBo1NiMXA+aYEGuMg6Gewh
BrSC7veNnulU6A7v4FcmN4DVwgJK9XTWg3UfkAcaB8UbK6AnJv2pzZ3roufwGZg/kVCOap4j94L6
bagmakLyyaHBbrKClec5U95veI7Zft8w6Q9w6voQ3qMthal8pz78sJYWWT0GumLy9utr/3GDnZJh
ZvWlpc2PBOl2z5Nj0xN6WRyW+Fs6S7FfF8l7Ilp8OZwBUvFY1SanUBWNOyencaB/+SUs5vGMK9St
TU5DcWje4MUqjpz1DHKJyDkeE7trKwbm1JWxN/TVeDZlKX2VkhvaNvQcBD6GUd6O6xweoJkBowc2
gbIcBT6dBLM3dkPjgo/EcqFp841Wm86+pUsmRpMLFwggTcuTuDG7DzGioQ4xRE2trT4zEni7OBB+
sqwoJMIPFdQ/t8/UH3oTf4ARDjw6jwn3JM4XsaxtrfmjKgvPalgzFItDHTTEx5FK+muFgme2yism
mn1tm7Rfs6o9ti0rV2BZV2UhySFYZHZo0khdDd95F3ODLDkHjAyz8tFsiTtmFi+q2RBezWIWMFyZ
XleKmrAUpoqawppNUmwCi8zeMv5MhvUInRIKC7EawhgD+5/kkOCw9yf4M4J8g17Ne8SxNkWg2NW5
hTMVMKeixg3sSUSTMUX9n9QZ8XFFiDsY02l8YpMrhqcyjYw7hQu8WuqjMYfXig33kP870IZUVTyE
VdJ2CEMKqsxuFDwj4GrslE7Bh7y6+2SeM0LWrG0WWu+hGe8GJ5i3dC+/4xggpcL3IudHzUxsfPf4
RDlN06pYxkSUp5LodacvG7OKH8ulIPXZV0RQhyFzdZ3RMEWOXmtFvmi5InuwikYafhL8VzfC6rZO
zUGW/qzFxzTJYX36sNKUfxmuzeC92nuxITwyeTQ+SqQPK2EprY3wRoLwVKtE33J7cXHOaGRm00pC
pEDmOTabHEbmLwbpNrs35uh6oHEQ51SYYuNAWr6OGAAgeDQgl9KIMGISkzhPyGj1X5plndM6uhlp
/NqOPRkHnr4nik+uWkpQeREpA8qY/Nrl0ly3xsAdhcQHoUGeahGdZEJfd8DGr21SmqPUmlCuy0R9
9GBeTyRxqh0vkK6BsCBpVpL6tjgQMjnmBZiUMNh2dXYr6vEaYJsXNjDSgB2yKTAVbNCRSri59pup
egExf7UyPWc1VNe9trOvtLvgRiWncMvUDB/JWp5tO9WjlRP6yyqTaclinEoz/Qx7KfdwkAvIa67l
3MV1O7hCjd8USlGBKq1pphiOWQP32C6vzHi5CroaRNiA16rLtAEAmJpShCTCG8KO95QSxBzPWoKW
tUUvuR3fUZQ00uGDrI8h35cRwOjiulTG+VRqx1QW8hpvowv8VrodZArGZUrjabP0sUShAFHmQDa9
cx36lzb6ulUF6uZjeqWrgKmmZ69tzlpT7/oeZiPsRT4NdbA+dPW6g0W9U/aAj49J2DxfTWilFaqq
S6Zc63KKFQwKYmItPRN226dqah1n7r165Bgd1zmOYsR/b2EbbSqQYtDObtuI1BWQYf4Zpld/0YJ0
pxbNSDB0ptKzraddoiyRVw/cp32k3JmCe3Uo6C2wLKixTpN65sAwNUrN9371suTL0PMfeg8FKjxq
0bTP1WY/6Cq+anVmyjfxI4n81cH/pwhMYcPyojoyJYPQ6Ci2ZAEVwaBghS3UeG7zCha7TZ8QMbT3
hZPcejT4pmYZxqACORt/wrsKs96dnf42M4bCzUaMMgt2OAYS6ReUyacqXldyNoGpvTgUeg7U0hM+
m5xmTwcbAMSuemNFUZAMQqAdxF7B0YOHbyvmvPQdeEk6bjvD7s9Dn280kyEJeeGQ0EA1EapKjde0
EdVuWTTHXezMBfID+yVpbpyS6UPcRl+piJVdxwmsyZPvWqd9MWgOWp0q3OQ2hzyojlRvVY6nhcp1
kkOPZbha7UYZPYV2hQA4CLntK3UDpPSeWB0NCE3ucAzXt0G0Hs4SWzI0lD9ScBUu3C7hlXCK3cBO
T5EaVMRuOG3XzblX6s4zjJwTKSd2Ny+iY7zUXoWUAEync5MwgMyoMf6GmhVzP/NSjnJToXWFQ/Wq
WTwNohbdV3CI7Du1vUqa7rPoUE1glzgIN1hGAhqbMKmVGDyhCPXDpPkRGy0mxv+HvTNZrtw4t/Wr
3BeAIoFMJIDJHey+42ZPFjlBsEgW+r7H098Pku2QboTPORqeCHtiW1KVpE1s5J/rX+tb7Cl7XWVn
zO+YR6hOyltzZbsdMcGQqwDP7NpIFM9Cye0mQJi363tJtxkdYm/ekLYvtdE9uWHAld7HE0fQjodf
GRuZL9tqvr0Hv/NPPHUtkmSuOV0TGE28DbqSlYRIm32vmby8jIYHaBLmjp00uwPBXZVCG3dn9eQO
DOOkC1PfiFJ9l1GYr/FrO/jXglMc5TBxGn2gkOS9T1FmXbvPt3SAb3VVt3RS6QRRyXlrGGChZz/1
qX9rm9yKBvfZwjIs1fTs0XA85cmDE3qMdbvMGnqCyKBEyH2xiuLFj6cpIXg6X32ql0u4mw6NgXbG
AoYbshFFDwkDZ1Yhn7BK4X0x3HneNqqZ9MBU2pjc551TWBzOTvdZNM4RGt1z4roveIV5HZjZc9n2
526GjZq2Dz3gi6yIKVAOD1WT31hQMYMo+yx1/wsADwmY6g15etXq+ZGScn8VGGhaSs/VpkJy7QMz
vQkk0mCJqaotC2gNQxdAFzK5uHHLYCbAOFnxNseesw5ThW5YA6mUafwS+/l9IoKXcS4PoZuch5r2
uaQZ9KoxH3C2JwjBo81H732TADxZE3dQDGqh8rmbgZ3a99UVWfWxI6F6yDQz+DgaFqezBAxayXnb
t3pg0VKzjs9KLo60GkVOdzHcyj2uyX8UaDIDFISYRrSQVMbaSqW1JTK31CSG0VNTWfuetctJZtQu
SofleYYydWvmLHsLo8TXNk7tuQnx/QtSNn7DpEmnChncskfvcpJoi6sIfn0MkyBVT6JIskPG0beu
FYjDdoq8ayD0mj9ES7E2r3qgxaNthxPoWXffdtNTOiv7ygtiL3VMoj3IKLLzfH8XecsGzu2A+mdz
c4wTKoByoRBqGcUdmU2XOKJYyw7bZRso9I0jnvsVLbPTnsKCV2diTmocX23Qcx/YEs07atAhaczq
oNllMJQ2O8I4pE1w+I1dfwZiVq0K6kyTkHv84AwPThSBqiW4wVNZb+dYkzZvUr3run1DMdIe+Z49
1YDcMnl9i3mFSzl3h5HHiTo5Y1XWxkfskGEfZPhmMRw5nQd2TPLtwUbPfVJv3FKXUPGVxM/MhCqz
HCsC38wNNAn2RRhdtpZqaII1eu7+yHtREmAoqSl7CiiZ9hKGwGU3ZbZRfjcVOxSk/LET0bFqJCez
8FP6XsH7e+FIRHSMaMxO+cBCThJSpzbYMb/dsDvtsYTjtw6egqB99Uwr2McD2VHf7e8LgkiIReMT
SxlkGBYIbp7AFelw6qSFfdBpdBkqkR/cXAMMIDuHqk2fekPGrAi+DT3Opy5KGTLmam8OBIT5rbER
lEPPFXpGgvXCbY8+sK5ohuU+S6BS8/sRpqVCkSrR41hn25oT+0hwZef4nbOxMfWGLo7I2iiPwehX
B99jZMWP+VCm2Nkbp70MiiA/6FxsCxi4kNNxFZEI8pf4F3rwWN36cWauqmaar7Ij6+ABkDu3M6dp
3JnZMdAmtlFw7P4YXNxg+IoH9mnGLPaEDrvEchaLkLVip43qUiPOFlRpAxUsn0SDGmUjv51SP157
OsBBNaUoZymW8CE0MMmEMQCjYyKlcSzzF9sfnwffe5adYnjipW4G0nsISpPD2yKVSZ8CilbbYZtX
BgG5epXGDReTpd8wYEo+JDq6ImP3e4pe8rU5c3eOA3ZJZR0SyoFKUKUME5kVnwGbU4ZExOSAQ1hc
4t6ZL7TnNIgqwmDzmMCLLDj9IzVeqNcEEgm/nzY6NuZOLsIlseZuUzH8yDr0xzgGuJr25IeWF2DT
1Fspp2fArMPOr9pHS37rOkn4PKH7eU0A4Nfv0lVOP0eqjJfEALTb1eiKlFu9JVnqb/ledbt4CF50
wJRszJG4pDAPdcaxj157AOoUHcxXw3FfmoBuI9RegqKLQt1Z0bEPUhcjlImEgeozsXs2AA/uar7+
DP56X4Y2J0/VYzMa7DvCbruIfo09le4KEWXj+721mayuW+vslhcEKEc6R6CF2GBEK+TpakE20vy8
zqIW93GL4bbKgZF36VVon2Ro65CT0cfFBL1iRc1k4U4IygZmPVHcOZAE/SH/IBO6lZM+jmwZ8EMf
JtdpDoV7kUyEmK+aj7lc/Aah/AhMTuaqN7ZmhZHXYuBeJkNSFK+O/ao9B5XKvozENuF2qhXW3mwX
B0ygWIiLNfQAsbGd8KcVcoHM02Avsu5ZcaMs0cFlEdy5xkh4GScyVth7UbtbPMNTBL7JbiBwetFe
mWG3ngar2qV2H58CDucQTCj7wDrfMSE8g4lbtTNOXd3JDtXP9TYpW3xRUATOdupAPPiYOj9i3gzE
PjhG+Ah5ajbFDJ0vjMPs6HGDmsnYUFUCmSXuKUvVLvXITvgDUAYwXWqKV3Y7ugQY4EqzatyH07D3
sbjBoaSjWFMVN9ToXKqgwAwgWGuYb0z9eGR9+UukubsPnOQ2HBF48mkOQCZU09ZGd0GKy814h5U5
2ejW2uPYmXZ+zhNKqR1SbIk1rA88ClIM5C8bCW+eETBiQI9eEnenILkM02Q/+sl0rafhwNWLISa+
xXgTgPwRt1JgwTGlfUpkhk5NWWvtN3esiRgWS9tmKdXuDajLuU2XH+Tyn+nSBaFYuIpuukzKB3iZ
wuSFAP+rlfZDT27RjOmBKTFObJopuISp10J0TfYWYDLA6LhXFK+HUL+a1Cy+hAKNNCn4UohRMU5Y
J13be0fFDKK0IGwIThEGim5SNr2bXsw3Y8+ON2ta/1BFWzK864jsulSpRQjdI68KN2JfK+fVc3gK
yM/daGzhIINC+5AQOEoiFsY6d7GklGW25/VzR18AkEhmv5lCOWad9pxpyzp5tZmTxOBl2IgG4E5X
R7suMrDBsBpx+/ycwYLmVyUFt3NTEr2hYOQ+ZKJY6348UXrzki1zaweIcO0k/YfnMTXRObNOcPGt
6GB/BbdQ7kVN59IAjxg7RF/hYNvRznZrhE5/HHAOSt56WLHVmsGjvHaEbrKOGqIkPQHZ+nDTGLtC
zEVXFtJnxxa/ZF5CrL+l4YspZiMyJXahq6++h9eBvOACHoJyaujgibmY3iEJ464EQzxUkIyVDs+V
FX4JmgLwEBb7yHoBZnNjhkuIvHIl7ofqYerpsueNumM3DazFN8lLG83WESeqba1NC2RwPUNw4C2k
8g2P1hfsMFjvqflBFBZOn7S3DIsdiwVGpahxzI2SDHqGZ23jGQuZxxbWqy0yfR6HuIc3fJ+CxgO7
YRE8Ta4lSiGGBrTc0mO9lqEQ5CK41xmt63kNDTNqo2ez8oPXyM0fhMWm2ArXYLZGiHyy2Hu6o26R
7fXMTXxrj7ya3DD3z7Nm69lIjOupHt6Smo6yMBX2mh8+WPDQHijS66Z1X/AtKxKDeJfXU3sZrJOs
mC++xXtF4oLjTnlmVIG531vdxhv6tQ0U9Aw6JiuxpJXTdENzSL/z2FjYky+YyhG4zUDvx8EDXiyw
27AmIHgP3I7vWmmypi5Akm1VoVnYUIG8koS5VqT46Yzq0g0N7PFayJRVxphdGaTLTUr0OUjjH+Zi
NG6wTGkABjMpSDJfzYoV7K2XleN60gyNpY+rLolHGwxo8ZEb/rSO92wXTLPYZrXLqonX36CNB+X0
PdYZ+ZjMOMYIm4YIir0+GFlxht7N9o83rV/qs47CtwkYFBG64T2do2jdJZhMAfejzUdrXgb3KiAB
ymojH717OEoQcAcLt5rAul3LAOebFxOkbvelT91EVl2cCIVE9uktHD6xjkBXnVBM4IPdla37EyrD
Ddt3jAGWDUStxoNLj1G+ijODNmXQlBN8vSavLPQHuR2t4gmCKrdXIGt85xTtJp3A8jDR5Tf5XIyp
lsEK07FFMmmO9sw7ICnsHIIpOqusi+mrLe8J63Adi5J9asQE/1ujvBaitdguIEtEQf5uOwwSZBwx
/ZBnmYx8ZQY3fRsfJ+hlttl9NIj9q9ENT0hoH001qVNRR0/895G2j/EtJylfYWNIYQbIgqZU2ZDE
AEADBDDvnmZcjyaWB5VYe8rTSyZ2az/nGn8yHzzuzJXTlsY6qJCCE0rOEbx4+vgJ9RjuoKlAi4JL
4o7QrcP8ANgNQ1Nt/LIktPKMgYeKUK+igduea04/932yiUT7xcYxx69WNzytwNWUdH8xvr75boqB
Dr2bKBifK6QK4Z7ChqiJNB5SvCu8COj4qGJiQ/3ALqqu2M6krJEy/zGn6SSMDRocevll9NlOBShc
gl6/ZLnWm6U61hkQ1NHDPdz71QpNJeNO4B0Ki7gA/WPrQknjNEX5j1CF/crA4mOH3bORztjVTOB5
SC2/Nwnq+5RNpEECj7VMezs7Wyek0YIdvIepmlJody7xOuAw0GZLA+EUzbzZmTKytuMbFfLZNK7V
7wdLY3PO07Of6DuaD8U2CGAl+F12o/KWIsHYeNYpiBsNNIiN/GYe8IGiftADluXrwqNojCSxveUj
MmtsMtKCy9G5WAbdilc4NUOXwgl+uaIkm++JH4Yhdq5ioB6L5svI2l3iDBMtys77XHwQj/1yBHNY
lrPTGcR8kEOA8ksyGC7UewFhq6WZZQ3O8KEBzYb/1d3Fi0NkwiJQp3m8Rd5soUocuuy57QXHeEjM
OMCvwCe7smOctc3UfQY14ALAYzON6N/pmPAp493mD6zCxd5MjRULpwpAyhLqyjKuQUkRr5fXk92V
vyJNtZ0up4M1j8wHSXcHDFzSeeFgPQhKqmS+y2ZIQecm66SaD0OI79Xvk8dmNiBjSvnu8zuC1X+G
0UmdcMziw8ubaQVo+0ziDpuBp6KtAqILDMk+Jtwj+FdlyHFH98mPYVXM4Q3Fh09DgSPfLIEeTdKh
1AnSuTry5JZY40A2lLr+mOh4281je5Tg9ZZ1Y3/IzOAd4ikP7mix6JI//WR87/EIxEUpKHKR57iq
v/yigUnHR8f6xzzHqfmM2YDClzJ9Do2x2NoGSJrJi2jmZvtt+FQ2uul0Uvb82ppJsOtNcahrGuIW
1o1ODS53QfTg2t0L6KFikxgeWkEflYCFu3094FQEGEw3dMIWNTFob+y86ZZ054cEa4KLEYkaDiM+
CL7tVajvrbQQ9Dx71QGkmrPyQwt/vcK5WIbZuCn4QtNnF/DOisVCRcIuWzQb0cRv5L2v9FGweMj0
T9WaXD3K6Fu5+aonMbYnGkeH9VBxh5ifItMNb/CIojWW6qZ3DoNpPGUFq2pfPBhDHW7J8O6CmAGG
UpOYKWsfjohsrAjPdVNWLHnRhHqxD6zy2OICnXos51OJdbudDn52HYv8aWzdT4KE3knzsEB1OdhZ
YB9YNy7XbXGmxA8zonwfyDNtus57Jcgf78gDcZixd7LhM/MToHxbznum84olyfThqP4OKsG7h1SE
hwc/qG2Pm8bWl8DATh1mzoc19SdlONYJzA28HSoNDtEgfpaqYIqcPIg0k71XxpL899+tEKAmbBU6
JSOkuoQ8vxlMCwtlMxs3M0oYcERj68qQ294wn8IyFrvccNI1qCou93V1V9jOH1iwv5WdeyooXs7+
GpX7a9ru/95En/R4Fr/a//Kv+t8UwlPklP99CO8SfX+GRCyb9jv6a3hv+XXfv0fxvN+0tEzXc2yh
HVO6S0D0jyie95siGWp6SrHAJHQngXb8M4rn/GaBX1CCnmTX0qZD2vyfUTznN2GT03O1aRHntwnw
/Y0onrcE//+ISi4hQ0eY2iSV4hIF5O+j1P8PBgH3TRCwJr1RWhn3DT01586RO2VFa6/I73uOEBYU
bbcjo9dslQiI55ML4kWLo1pVI662wtwQ6XdnTkZsbBPZiXjAgMqlwDtKIGAJAdYoJuBRFOC35qJR
IOr7tdWCdErzA7GkLS6OGgZpdIHxQVeRtm89nQzY/9Gu2uTSz+HKcJV9CLyZFFKkT3mWvY62hRTT
s5us5/GUlM6CFx1ujCoX50xAcw3AXaZNs4tMj6BWYiW0YnBlJ7yzISLrwnXt3YcgK365vtqZJghJ
iizuuK7iT0e8WXOK4AiCoXzseuMnK6on22mR8y3nWMbM4NqxWVJhF1m7vPFkMtC1lKrbiRmM440e
XrqK77wTuDaEXEEcJzEpSZOSNpPCsIeV1wn8tDMaKoB0wgDGwYbsFuUjGWF8MWkAb/33x/M/3+P/
JkxrLc/1v/8ev3y00edH/n/WhHv/nKj9/Zf98TU2rd+UzdeEyKqrlGNpEq3/SNTyZ5SNbQ1grXa0
9adArfmbJ+DqeaCvtEnNLynXf36Llz8lLJe/nroXUrV/K1Cr/krv4xy1PV4iNu7Whd/H8fRXSgFj
uxUMo2T6QtIE1Bipe7/98Jl8sZo3tExygI+PrFRj73CL0/bBi24tCVgHNdlm/jZgpshArwyPGFb9
lFcvtPbZ03M4AKu+htVdh90g3iPD0bSOxk46715j0XauwXhx/AfbfPzPg/o/Sn0rfnT//kG9fDcF
AOA/P6Pm8iv+eEYtThRC37YHmUZCpeUM+uMRtTgzgDtK6ANkuF3ia/86aQyL1DdrApcn1eEJ4n/8
6yE1pPhNa9fjrNHS4zCSf+eoMSFq/eWwIVCmOGw8k/OLg82TcmGo/Anywc5zIj7p+Cu8HDRNZ6W1
GWc4Fhp3Am/ICA9BW0Bf8gET6Xa8C+wYBGGgj6W9ABY3VmhygFTOx0ziF6B+ZezSMHy0Kqtcpaqg
FT0MDjWoetZF4jp7UJwtZKF8sUIVFdrPyK5zwSNcCFsjr+sYexndHrKMakZaMmJ9Qy9sZm57Mbyi
+LjUnocja3x9Y+GsgjgRubuodnIAzKHC9UI0S5gBy/auuZsshlMuapjklkY/gpOKKpseJny+t2rk
J/dtECRZghiwpMy9k7BYzacmMgy5qQcvNx9btt8HjJWaZTlGiqR6NkMay0vMLhyEg7/Fn01adO03
A8AM6CI7Kz4MExEu9uoE1o7MpxTpFSzuUQ2ZwkvgMn6uFMSlPt5NGbe2TLxPZcsllPTF4hvGniPh
wxuWlVMQkZ0y/ND0RibIak5AKWz7c6baZT+Z93SE9NsuBpCm5wesXNkxjmmP6pL72jJAWiT2xhfu
nVtaz3aLYbYujHuEy1Xk6g1NmxiE5vDqVearw88NbQtnitus0sbsDtNcvgIRLcmObyv+KYGuDSNn
dsitpWUT1W5tNjXHWhDjwJvD3zmqnw3q9yhXtoaNgYsHnZLkUYv2kC4aW4r5Y2eVn2XTQ2NRWb5h
XeaSHYz1xurJ2bC1PwyL4bEZLHcr8ZoLJukmRAXyCDFy89Kbql0EeYYeq+R+69v+AEdT1ucMT6Bf
RAZ1sjSgdwPJGfRC/tqaplNWW+rDCkhqjAmxm6qPIRfD1rGn5MVGJijCG0LpBoQtDOVLIkKO4lQ6
9SHOxnNMSXeQzcNdGdsXWxTppceEsioClouz394MToJZquOCnDh0fYRwzfnJciUhapsp1kUlTXco
UVvRkJhSFeFoczJZrevmG7WZ5h+8hevO1hin+8WL1LzK+cpchQ0OvyzbJjzfiZGfql7/SlLPP7rF
tBON+DVRqtPXLPOSEkpKnuqtY5Giqk2QxBTC8SC4RIzN4NPAN7m2ncrbJrnhbWLdXQ0xgQ4xJr7l
pND2cKhwyZ7klNb0dQXmXk3AQXIMrCYUc6y4LGV1Z5w63/M2jYEK7VAus6Trabq1nzBOEv0g7zZF
2CYCamtKYwR5yO4C2RW4bEN8D3Fv3iVtBsYxAcIavzUEFc4JqUnwTZDxo/a2aPqjBB+K9vVls5Zm
hi2fPVfH29ka7HWnkMQ4w/MVFaJvdMgkqzmdsjU7RYSDLHwnL/Ewo3awNHyJU5D5nQvp27CciZUD
Jbf0MxzjUb3nFnlWA8Sx3Z0ol5pNkHbw8gPumoPea6keCzk9YaI514V31bHNbtwZp51r/0ASNykQ
xh8RarbrC6RCKvWMO49K9R4LSev0n1bQFziej6OilcF17HKPkR4mjBxWEFSBXM4jyb4sZ1hX5atZ
EEtpHSQD71Qr9zDzK0DJFW+tXtqUKutRixso8S9sgqw5pyoVhiSJ1P2Ib4H/FaLDI+LYVLP2eVFu
AygxqzaILu3ifa3b19QdbpzRLbdehBwDaQqMubAulM5Vh9glsaSC8FhbCXWLIYLzkImTraN3Vczl
kVH5i+vQjtTNFpX03AbGp1Mml6VLXczqnE/VyTEEOqvrfccgxfuDV6triUuoSkaxBwkEa322eRNx
oVmLmXBMqTC7N+iYpeNcFgz0OGIH4d8o2BERus+a4XVo2TzoIkMfxEIVV0ly5HZBdNH96SnMR7Iw
x4sXd/cishdWUG6xhZYjBIJ5E1J3xU7V3U2W/FJSRuAt0mTdSnz+qRoohB82cRX4GxrIFLDf6QDm
my9CGdfLWXPXNXhsaUgOcMojDVXK2plE6XinOQxt2cSysHtJcl3uGqvdpVG0bwrUMNKo31bn3k9N
e+vndBn0cfaDC9nMVxhvUFAO285JIF0GXXl0+KmNTXQtFJEmjc0NWyUU2exGDPKr9tgVAztpdtKS
DySQ4Dk1oHiHKbmpZxh2devAPy6OCGF8B+vqTUwwAapp2A405cq8v23t5KfPQ5E4efZzbEBjmPuo
zn/itMRgFLKp1BkmmSD5LENZs7OIyuUHRC7Ro2Wyyug0b7wPA17cCkJSxqXrXBY5kR/i/rjQfpBI
ysJyWV6cbJuor3KNnDvlvugBj1e6MbG+YCR4lk2CWAtkdo93KLhGmovjUOIZiNJPG5PJxsz0idv6
LQgKwC8Rl7AZDC/I3WzrGpIf/UxamOzwYxv7EEKsYYeSiNeuwZ/R2iW33Uc1FT+cDIpBozz/kW/i
mlp3Qu9d90Oaw2PB6UTE80mQDd66QX7npvh0ZEOUYCgosGjNU2uC1I5fMQcfeXkmuKdIYAy06ezS
n35NeNn2nWorBmsfuJTXUjVo25htsh4rI7dX5GHBJjR9CGdlrrJkhBI28kNuXfu7oKN3m8RZAb6C
A1TFEasnF2lX1UcHAgZ+hhj+QpmCXMlAyqbcUonWJ6ugDfaslJpVExdnul4vFD4e3GHk3w6P3qZ3
i2/FS4k4bpLvrLnqMfOw2oogRostC24SemDY1mPxknfuWfHJw6pOuk1Vxe9tOz0tX6W2GL4Zw74K
LxYrzyiOlJwRaoAwTlimWOHYpFq5az7KpJLbznI+QvFWesXRC3uFwQBBcSkFUDIDJ18fpa83kQNC
Y87XYxp/GSAM6CSMCZXrmRpP3dNMikXXTDCq0OCEoWZlEHk6D/gpZCO3DWMIwDeT2Ir5y7XNDW9F
+L+1+WXO+4yaA3iuDHParT2sWu0FNi/IlTqaN7XP24QabTdSt7YVkpCNCMIRKP0QojzgRwb0WDtX
aIUPfosYwF68WRPCfLQb782Oq/smlOnBaiZnNQ+cVbbrX2xVJ7ekwK2uJ+Sx2NxCJ7sQlQbX4tZY
xPyRIAN2M51570HvDieXnEshHmS2qOGgE0SWX+mzjQ5TO/2iH4rdSl+Yl2gwn31cnbt6EYMBA0L4
V2ena0mztBjt5CGNfd47w1NYDz1mMkIavT1tQUXxhnebblMKcada9eClww278xw74eSwNFMwtwnp
ONBpYnX09lUVeZs6Wzwe9S8qz86h4XvkZvprWiXPU1xCqzAMooQGG3yfespiF1JSvEI+vo+JdpoO
YYdGlHRgeMlR1DXAzzpjJLPn1dTB64iWzIh/oXEEuB3lHvHFD9qncmKv2Ory1DflzmK1QZeteMh7
YppZeZ924Y/IPfFTNEkcVje0XN1x2v3Ac0YDZcQEA0qAehUMb2q2Pqop+VRVe9PWHZm0CRpmKJqt
CUlrMw3ipvUXMDirfXGNh+bG8wK1m0br20qxD3aMXxwGl7nxL7FSZ8td4FVm9UpkkO1f9m6TGNsb
mestUbs72I2roC5+6RE/nD+SlEnaXVWM+6SO+RzqeptQFLceBP/PMQl4yII38ypbrNp2FJprrCAv
Ihk/XWE2J7zgv/qWpvus5z0vzGjDdZBnhwWDF2TuGZ3vnLljgdMZrGqwGwB7hq32sNWUnzMJ/LT4
iffcWk8U9l51IPaRWwjYm744dH37jps/38y9S5hQoUlzau1VlX37zalz+q3fOj/bfjpFw/g+NXgf
ZNK8je7ZL8WhzewPqyHlFBGv4D0pSQcSyhfmIBhZI3sLk5g2EAxixGK29AXWm4LldWrgz8PMRpht
+ooDGuZiSiaWMrHo95rl0nirY3F1yIAJOie4VFGpFKo9tUowBCAIUT1HopY29N1ypdnkI2OU1WEm
UuXvQZm3QFR84AiOTK7OijxlvXVFd2OJ+a6uyFZERVMR7isf7TajQ8jxnvrKAzpg9dFOtdNdP6Y4
+K387BTmQTenMhj2xswyJ43DeaNRTsOAwXiKQ7KktC834jGggBcqDxwWT2Ii92MGjPTGAtlGZjS4
pRPmKbL8t4GKldZtrZX03dfJCjFsuMxtbSZ++nPNwRZvUyp5gB8Rc1QTHtO+5dUoOXzW6YubB58+
3N21iw9b9KlH+Vb87tjhzSz7X4L4Df7LevvWeBynY6x5csUNX+dizez5HMBznCh4ZRHW9zuRW9fO
g5lWFu0nIMP32Gxwu9121ijZKof9ujaG61CUj4oI3yp2zq54MPvgRzYVAflDljYWcS+wMCSlhpUh
8p9xnKo7QzMi2PTMtLPDjwvDmhcE4wqAJm8Pw/vOMZivW9PJqcR4M7EuY5sNbguWcxvfA3C6cFIj
HBkMn9tIsX4iYDzfYGegnCsWvAc646J5w+8nh0V8HTkFsjJciZAWg3XF/uuJ3sSLU+cd+MPqkjXV
z8l3ihtlZtNTAYekwbewZaXsbZxCHOesz++iWe/KoTnrga/RIPtp77aoEtIzsRwYxlr0rCMxemL4
uDCq0AWIlIsjLpyOvY/HIgb/ALsBosNQHKhuKLZ1A0C9XFei6+/w5cLrQZfY9ze2kd6WwXQ2UL2P
uo0wlnsh6l0d40WInZuJV0ibtR9DSpEkqg4J9vHZSIwTXLT4hNlrmqpjUeVPzQiawgh+Gixk13nt
HQOmk5zsPNaC7oE8/9fgzdN+6POrDkdkCcvp1rlK9wn//Fg3ghE2QHIRSpsLhQB7KdP5SofOD+/b
AiqTS6LCE0VSGWD/WBLgS12xokvuwrz3QTXEVzgypEBcgtqcK7wV+r4KicpqTW9dh/1Qmg14Vwxe
KWUg6xLtatebWLhGlRtboEpEejBPYONLa3SQMOJhNR9ceZhF8yUqriWDaNlNO/W1TQDoBfrchsB0
xwxrt5+EJ7i5GIhbvOk+I53VsWqN0u8kcXFt0Ip9rgcq7c74ee4DCf/d6q9dXKlzRhC2zbtylUz2
Z2sSRS8945N18QLlybijhu4ls0nphpFHRXt7ayqqchjctmRv+XGUT4OmBQ5e3skZSFqEEXYXv+n4
IivvHJe1/8jMnHebACrnhdSOtUmL6XUMgncmrM/W7fWJGyuoUkLzDTTkPufxYCkKjq0tHmv8pFvi
z6usHsf9aA3TyhGTg3+vKLDNKVQcbe241n/W1szvPyHkdgMtxRCCG48Q143AibKRgf1Q1xqKVkDN
igSSWo3DmXRYc6HB74SstS9zfZxb7HSjvPYOwU/UGcbFmC902rX1bhLNsZUdN4W62ctB+jxZUImM
Dl9mQ6rTL/dwKEjJ4j3e6A78SOCXOPq87ANLHWteciuVLL8WRoTrkTruQ1OxVcZQ8x9J+X8mKbPz
+y8k5agNu488+virqMyv+YeorH9zQYWhCyPf2o6Q/Jl/qMriN0+xwWATyfrD0jZC9D/2l7ZmJ8IV
HKa/EjT5/UtStiVgUlYiQsA3ddmM/q29h+Q/f5GUHaEUmrbNGtRWrgupku3LnyVl1zRbqw2bfmMl
moz2Sxw2H7irUT1D9Wg5GJRxwgfYFohyfEy+ux8TxicL3sVKQlcqGrs+ZerQp8GT+kOQY4ScKbP2
dmOUB1tHL/zKVQvmpy45asqRcqLsNLTOi6smEn7ZdlJYS2rnc87dIy6EK5jMLByuWWTu+q66USPB
79i57yUMBOFuzEFt00o92PNdl587b3yYrfqSy/wpxBBeDE3CzZJhtpwugUPGcYFXALfjS/I25cOe
bTFSZSp/kJoipHSPjrgvSPBVQwNVpNnHqX+aCBXHZUNsGzO5E1W8dG57s9lVI+P4krj3vpxbq4vw
U9hn+jwPwr+Lwweqmx/asjtxvzwmOls7kC7sKrhSOMi7MMDGWryQb8j7Fbj/NSnwS1YnmwoRO6jj
I/BxGg5/H+A2BrqSD7pD6wEhktdFmt1VdDDmwWky2/u8TW77meRXrndxNPyUvXgKG9IsjP3VC7Xa
xFURVbkjgATxyciXcFR6LuxTeT95WCyiMrur42mX5Gm8stL2CuApIznbZTrYAKjcpCHNj0nzUFok
W037zQrbHQywYMbzkqXRsexNDpsILkw6b3Kqx1nzPjnpGyHmx5JraBHRqMPlZW5tAOscHLGrkUGV
y0dvcyVG//HS+6TnCUjrZu0M1Y2dDu6ugHImB+cLC8YWgNDzIoXOIoYaSUDGeOziV1/NF+3SYNW7
jwzK66gq1lHdPbXa3VJxTIql+VmEOAxDJ78m4Cp5XYutN3uEV9LzGBennn1cHf4/os5jyXEd26Jf
xAh6M5VEeaXSuwkiXdGAFqD/+l66b/AmFRV9O6NSEgUcs/faxcGhGmBuChDnLfPEnae5okGTWCDY
FOqnUD0QMB6TtRvrxjtCVkX5PmK1F6fc+VJeuWsphWT/1WiJZb9CZDyUR8a5NLCsBDMT9d2AHiZR
u6z2jmn+6CEga4wMTBMGACe5CyzzXLPCZj3KhMDdIvKM0VqzhsdWQmYEXVTnPeUjHZ4tngdFDY6K
z+ceqDH2LiALiHu5ITCe5vacCvKpe4RVDamWFV7uDioBhefJr7/7Cc6kXjZiCcjNNnJi4l7w7BLh
Nx/bABJjNeCJsvuXGw9mzE4tW6CyJWKq9GkaufH6+i6TxalvqRQK9ZV6VEeBvg/Sm8Poh6jbXy8L
gPMg1M0Mcddq8Y4OjtI6isLnnDnB2DKsu40zO5tk89mzq7WTqBfyrxAKC+cQMXAP55e6y7CdDWdH
47wjeWttemBsZrqzLrhqb3oQkiTrAJ6YivCsKe+9Ji88HEnKCpK9zfZs1YFGal41gE/FILosu9fW
x+nWRHh7m2lnmHBejFMXXZEhrIkuy0ipTXGPtY5zqUHL9bkVY01bgUYJixSems10oHS2TCW+zX75
uGU7p37yl/r4VMaBqfVEJJvKKDqF/9L5LWLR9mi5TM6GKrI2SjIanfvfrBEPrUr2bSR+Kt+DWpCo
uHbNOnaxWUVkIgMEYq3R+ndu3WCuPzSBfzINmi64+sykuj2eIYrj3vtYer3LOn0qHHzKg0NrmM/9
nlURAqRNCW7qFOHviIsweeoEq4j21xHyYEt9gbnYrZkXK+tNS/mA3PUxGNOIGdbw6A4KTV29ddHM
LQULs5ploWyeZN68zH3xiGYzdvJiB5IVDlYKzWTii1vubRsKRcew0YndcvhyDVLIkIik7S1jNIP+
S4k/zGvTnF8DkZ6dGiUmwpTQydcTprQpQ/6YvXaOYoTsI/m3lPPLLoPScWmZGpDSsjLbId2SGrRK
pq+KqUsX1ce+/a6S3wgselIfUs0XYX6uxudOZjsxTKT8Icyrly2M/FNrVUcTsRteZ3gG6cPYohkp
W0A6uXmSC+Mmq4KjU/gV3fx8LNS7GXrgBD4HTjZvRoDIiH52bknqZCJDcccYsFJ41MdF40v3dr7X
nLvJ/LDzGedU470HgUFcliDdTx2nzn5Sw9KD/ODrsUTfjT//k55zp2suhsUkd3pgVhkIcg5dHuUg
9QkOSn2AvVuJFQjINE11KY5VWr+V9EfWbCPVrOHfzzHg096lA5qtXcpY2hrtcRW4j6jb2A9ndwk2
L9YtW0ewMgsm9eGE9T+jKf6SoHzPx+pPYDAdoS4DqWqfzBk7tZEWn5ZqjqrgfXQeRcYgrHBl7EK2
Xtey2HZp91Un7XeENGMTJAOU1wBfAe9xE/6Hh5owWn84TNLtGsJ0l2663NiNJb9wlL4AWKbehtLi
OY8qNC+i0f96XNqhWT5o8QwlBoxFCiC7FfjRzWb6ZxpEJc7UBm3608MwYzq2K9P5uxw/2MNuCElF
v2zDCJtw+KQxhkN4BW3+LH08eFb1ynTebkkT8cMNx9CxzlEhz8CWFZ56bXy5AcJbvU/x3y1CYIyS
T9is2FXpn8pjkYYyeFuHxnmoE/6dMbZBIgQZpuy6UUcvSJZ1ovbBRGS8O6RfJfSqpp0fYevEhe62
mW9/MUM92+7wttjyjjhzPhGjfjUK62SG+Wn23DOZNzjIMwTB1ZbD1NsGDnlipfWNHIExeuudDFGi
i/TKDan02MERF6/JStv77nRMHKSNjY9Vco6K3dh6T1mWYr6sj5VXP0co+JXpgCQoryJglSJLOFbl
shnYlWG06uBchm/hjX0RPuCHXP4SIzxWw4MkV94O8M7al6JVJ79UPL8CS2vGqG4w6MSkWTzfDvJg
fLJ7F86oZ4OP9LAXA8JO9AFq5CYYg4M7PtZCvGbM2U0x3FkQhbqbnzN3a0jhzCEswwbTGZ1zu/ww
+uaFrvTZkf1nSrDsmlRiFMYckykAYN+gDOCR5qmnnqWOwOlsu2thZesqehldaCzgHcEVMK4+ROUf
WCvGcHTK3Z/V2rHrXioUp7BJ5kVxc/2XtzHvSmBeuoAH15D7l4o9sAZeTZW/Th7a0tC7L5rlYCRx
Eb0w3nzxwG/6qX1SFnJzoDV2bWCf4aFvSanjzVgkJE+mPmX+4gLFXDz7BDT4gcXySuMNFUV0If73
mB3n5MnodmDN964fPbK4OhvY7PoE633N/jSr7zFTfzAwpn4RyRZHySZQ5dXEPawTiKFh+kuEg8Yy
18RouqPbWgdq7hZuKqy1pf5ubJjuYIGwYEFY4hr2Sr0dhd4VECxrr/nkqxEo+YKU8huGZAGsFi0A
0Ahy9J4tQDQ4LWk4o7L/79fiFmUPb7JYDmHpR0374mM/fBwWQu6ks3EdKDSCpBm2A82msqhdF2eG
FcPsse2J4GXsV+GEwUbU7k2QKksAk6YhP77w70o+8IM9NZAxll2wpLhCzURDA82MvXbEm8u0zrUw
ccJ7WusweWaIsFYhC0lRP/YFxGxROztRpJeKUJUCJDLAvXXHstKgxNW2D9LR7VfK1hm+A6ruKf8R
lfiWCW48a4aVRNj4WAzLaWIXmofDL564MO0RowQMQEh2jTVsFTxWFSYAi0gq+zBZFtwyZva9kXKg
BYA17TmJEy7fdSPFvbVnPP9S90SwlsDYQ9n/tYEJDnTdTvMFhT1fexcTfnQaRfJAvALbfa4k599N
jyMKyr6bP2lhetPgDGVkzRpwtH+8eeyRsBMWWIMHC4CWWCkA0Em/R6k8de9BX5HClh/JXnzMqHlt
lT4HYX72fHSnCLKX4OfG4gkEApD6WIyGWE/aOEgELLcLzdkIN+NLlIija8L6Is54u7B4a2bnWNp+
t5Ms3THtbMLO37bO8C4cRqu0WcbJ4f9CRRdnQ3YyPPzVLcbf0PK4BFrG2JWzVkN3NJquXJlL9+Xm
LkX5fKwyjSWTxgJWYjDhUr6hKVKMRC4L+Cna2oRSdTf8ys+0pGc5xUvrcx+F3auEscwqkmL/CXRZ
vEgVGwGXWSqNjS6TlxRnxgJyCPyfOcNnbfuleLAJVGa+mZ1LMbzjRH6qalbGofyQD0laA10Q8qEh
OHmVW/kzbL8Qr/DITinMn9lKnaABIC+yeZaxxHYoEhQaERPw9dGzvtn371PGrrtp8g75/GovRHLn
XR/bkf8IKpQyH5w9TS5gs3+uSeh2uGfyyo46OGpgDQt2xu6lSOxDF6UHVz51bGqR+3vP/aBjNend
2JGQ4MhrCPRjwFePJRH/9bzicdUmNORoqVZL452ln2C9WUA82hd/8g+mxWaXwzpgUXsmTHNFUMKO
2TF5fK/EGVnR3+zxBcBg+Q9u3dFp5UnwwC021KekhN9wbodLrVnIcBLaN2WkTmPzRonjQ6Oc7SEP
RGWKHDL4ulUdA3Q4uNBbb66gVD+3wTrwvwtMi4HFsLlPnuYB9IfJMqyfgR5RHBTDNsDmlrLLMNgd
IUyrPXM1WmoNBPsucVgGhupJ8Ap6QMWulBCVT8iJ2G0TkN290kSvioatT/brQDIQQXNuJ+8hndKz
70GySlCBbQR+BwoDYOctBZhFTEMBnZD2swJ1y3+Vv1kwdftcJptUfo/yifU8S6HBeEjM1EKBhZbO
lNT6xLdVQ7Maq9/A67gaxlPZ+tcJzwxkwes4lcegq56BmJ7UYiNCqNsPSwdnD8DKklgnAs3M6+wA
G/JLmCzLjDArlxBCEfltsXOdvdwkN0DsQs+5t6VAneY5V5P8NrOvxSZYfptiPvtt8MyciEQ6k2AS
nR90NpLHbsbanh77yS1O5dB9JyF+Sq8EgN2lCZdBER55LQSh+PhCq63fId7ijxfDorLt3J/cJi0g
bQ6FS9w20GmcMgQ+AF0o5/ZtaMwPPyO3pXMRPcCVyeWJ1f8+0xkNLMbwaNmR87jH2/TkAxHv7oGz
LrEpumveOzBYKGqnad0N3TubttibeF7Hhn/U8VC/OB/aqbArQSRpweqQZfPYlh2lhLoUIFPgH3UP
dbVAZobyKKLsRALGSncwbgQRBh1sgWE07gMKgpVBMbjyEvmOwu05mcm1Hwy/3OF1hpdrXLwKqGWY
ZkfmA+4m1OIlGtwdGRn7BJf0isoLxcJxgbzIBttJTupGxW5D837AorDPGoiMOEGXdO6hfMirM2zL
qdjpHJaIgo5c5cWRlTl7Lfek6/zbHoOnWcw7W8objnC/WDT+WYF7rcfxEwB/9MLy3tw5iaCWXpy7
YOn3QwZct4r+pCW3bM+brSxx7gfOS1L/+kVx50TRKtTAZFLBjzeft9VSk3mvTq53/siNlbL9hpZM
duVvYoJNBxtam2fVfRka5R8O00h1Ln3Pa76EPMdMw1K3R7jlduvKsb5zSYgwyot1AqXTRPuoUmZ3
k/ejp06hzsN+aJf9M9AFWlH70DucEKZrXaBLfVn0TBQjndpX6sFOgTo5cdq5F00yuZW+NoDk8pzD
yH3vNPT0kj4HrugZZCMZa7t6POdRuqX8j33AQWHx3ojPxnyrJSIOCZdoknAcRjCQKEV7uyQU3TUp
PU2ybjmtPVLlj1h82IQmoLUz0oBWbv+ihgoH3aAfE48GkByhuPPai1UgENHtw0Bsyj63/SMiKNJ0
aCdMq8YtJN8dHV2VeIPlSfNlGS/yxjXNGPIXQvyb4L0OZ6OHdh8QeR3Xcnl07JStcv8XNiW1D/Ha
5NlBTwFLtWk0aiesXrgNQ3hpM4E46fJPqoRBn3Pum3vO5T3L0RL7rdEamxCtU61pp5mugmfeyBGy
TICiPPM5i+cv5rexxcubeCJB30NrnZPvAuiyw/azzEg9gK4lt6xqrh3orH5IL9ILn6F93JXgGVn2
/aIFhU9HVXMucDMOeQh0wBxOk0e4usgRbCVtt29obFRNhmhLr9ThDl+8+arUGx/xBW3evsCqnIXR
dgadT00X1mPc5gAfU5hdyBVsn6q/Qjnpw1rwLpg3c66j+4WdI9bsFs4WAK/YzH6QIMd5qq5Z1XGs
oQylwwTVh68fSeIT0xo0H5wbbmLGw4ikKZq2bfOINIcRZMKcj6sQ6sCqYKhRZzC/hqY6k57KDOda
YgS0C/fPrqZjNFH7gikElSvlRTBTtmeoGayM8MdxriOihVK0bOvJ+SOMB8TEZgrfSaDaLTnMMMM+
BPyTEt3TSAoXncfTLWYEFDPZMxQuOiZAcy/vsoXnIU79S0sf1snmPsgBQkIKXMr8UGtnb1Irtsa6
gYNqNOehfxlGB2ZmiU44olxhGxbPOp6lOkQBbtfVsOypwdb1mFLyN/Da9hlcymkRmxuDINL2uhnE
aiSNqu/12mKMZrScOGlOVGm77hdyqUg9r2wdjy6JAEm/I4XcwukzejMOUe4JBldO82TV/Q7VUAuI
IAQ8ZVaxGl9bJhLcaDsH0+OEjoX8JDB3RmymLwXwAr/be8I43QBP1kSEgKm3qhx3s3k/mQ89/2wp
3mUHiY5hLmX7xvBMPrtp7UXfAgdUjjUwGcMr3n0R3nLrt3OmKTG+u6w8FD76nSUrLy3K9UnbLynw
HAzmF6rzpQFKxjbZRPkDJJq/I/RGXVhJvOK+zbPH1yiaYqsXV8v5pyu0kcCu8nCfVEFMi7FBR71O
0hfTCp4iMK4GYqpePY6OJozd3yKpOJZptC8kAOnDFDS0fN12Zo6dnfP6213ujO6l7eWFUdc+K+5J
wtm1+HxhiD13ZrfquKNGf+WYpDC4nMxyjwJi7ZCiQ9zF0Z4+SzX7OyuRJ+qfIK4QtA/KvdQVM50F
16XyHjEs3I+GvBPSwe4pNkIZU+xgBF77pmMfkzy4s2zHX9et/rCA/7gtDPQbAyduboKcgCs/aWoD
GQUPe5U817ctPqMuRTEGVu1ulBoQUp+AxwRVuyLFe9W41jpIxSuBAV9DOm580j1WQvnFkZ0pz+it
2RPlz+gT32v7FN/st9cCeeZQ5pRX0YyDEyqGC/3KBRLahdNOsfYg0IVqB8tbY8I5WR4rcifh/bjx
9FOidY8IeFvyzzpHQgbzruH4SDCQEspCfMWH0V3CUYGIkjtvptIbxMYJ9k73hrx3uzTHqNwbEZMe
sFbE3cyIq4x1OSLtAkzSPYafmfdOGXFI6YQGTfpHdoNrEmBzmwSYRgLTEAkuk6W8eDCTchdZ7caP
3ixFDEpjxUlDDh1bsuEmsB3xlPpQIDhXKnbdiV2cwyoe2U9hakskerwqF+RA2bdJYpAiaXayNlZG
e8ky3QFaMtKjZzivoX+LXRlpMpT1TNg2wokAHYInkxMlO3kLeHZXliyoI3nELUszzFMIib0ooHX0
DQ9WR4OqSBWvweRbjBIMQIglSwA1sN+mvkJS3RKUIFqkuVE3NpvOB5/tJ8iY5txa9mF+70GJ8pap
/q77fhNmqj7r3GP0ZzDqEpUPuE+i6njp0fjEw5TND6W0n6F+fw8ThfKsp2Af9qm/G2Y++qwd7+fs
Vjrjhb6RyI+hkbAjm8biIXX2wCDcs8HXegYZi0m81vfCeQoJf/HKwPtrnOySR2RYBGPxmrreT+hu
MAVYdyBpEt4x8DL9XD87SPjvVcOnbdm8JZHXfk0pkQlG2N2ExuWdGISxnnLOt8JG1qU6KgtDPES1
w7FoY4jIUvMTlAlBcSMAqJBR/jGdNEQidYkKTwE1gWUw+PUIGomCmLAZ5FL73qIdd7Lh2zMHzOLM
S5IE4EnnJ+rcJ6RUQsYk/+pDdBUtfAqaMLXfer0gllj0hnQDdqFNx2YO/2NlU+o5AI5QK6RYd3qA
knp8dk0l1vIQkfSwRahEGoG9hzqyj0iJPbaWtVJlHx7KYXojaONoLQnApiyyzhq3CczboUfKDR9m
GX5QZyIS1y5Qu+5XhNVJm+QymlVFGjjRC6KjXpfpS+ab3iaomJFCNipWoHOhtY6Q8pWZomKGw9Kp
pzRq1MXxmVh7phXDGs2OuUh2QxD9mg7x86QoIyCTKtuY/vBYuvBidVcBGV2azzSY053dctmC7n5e
UGZvZ7CNvGs3jW0QURoFCTDxrOUxzJ+NjtrLQcNagcgYfILslVlfeH9mjpPEQjw3UdZ2tRXbmUFC
h7UoOvFMHHM+bhwLegE/GrrMCsEyYlpKmCb1QiNL5VJoRz+KEQJtJx9NDsnYTB3JOnfEH+AD0AC6
1mfHu5S0s7qppzXoTYVphXeJvSen2MPCs7YJBe3xuEhyIioYUcS9QNQ3JLciP9cwuNxWKQByhXEQ
fTvTnOQPfXl3qXvL3obDx7yk07+UVOKs3tlzXQJBmsjCUBwk+ZzFnYWIvBzVuPWL5NFOSZhoSPo1
0R05TMuouuli5kgxxhoRi1e/2a1Ygha60TzH8ULZbJiq3DddfqpQ2cRuhxSvdylVOHrpBL8SHL7r
kaxizvmmPZqSWB5/bvY+b+Q6u2HxRvfHwCe2LRcydZ016hgA3F498vJ6KnPHxWQkQ6YoFLeoeg/M
xb+jtvxU/k1hCtZJO/qat/aj6m8z02E616kRrvKcHIza7wD5MLSCmx1Rx9vwWxHhyagodvNYvipH
TdAkzGmHa3QNCejBCoFL4dfyPr2s55s/QHDN5LJsAa3C3GYS5UON6EPxvKBLOPuJsVtczopgViJW
pX4KnKbk6uRCwHV2o8t2iJKnEAac+zTlmcVs64xZpF+7JQ886Jy7bIic+xlhf8xYso1H/rrCJBft
s2SUN9l0CyEuLU9tM6+LcYQErd2tguhFylNAnJVDL1KPBk25xyCLXDEWlvgIUJw6q35BH+As9R1l
vL+2J3fkFnsKeB2OPRj/EIywFX6bGpG+DriKLLvVB7MktyGwLEmMDU7VAqWSKX4Kn8+ZfJWtH1XT
IUNR5fft3UBEo5FZiNonv8IKgWIzwM8xmFB+ggG9esmEcOWoDLuYKkhPRhQeOY3PZP+tMg/Y3par
9R8NqnuRjfNLVpWxtpX5BVCGBYzI6q3j/sGholWYnZjwig8fLDjzNvPsPs996B2Js2HJU1kH3OGH
1NVg15bFjVEwEx2jfWO/yPHO4/AG8tZ4W6cwgodkXoKHTgz/ZlCcmy5SeHxam4bDak6kGtiXptpL
J0B6oKMuDnKs8HokLAf97XwVaH/5cOUjkdo5+oIy7uS7adnLpUc2dTeVTR8zO4VQAmBqNzr1ufKd
5zaJGmTd3r5bFjx7nU4QQEKu8scBhzn92d4jrVn1PfzD2x++L6fzgA608fWLmBx/O5hoxiGYWyiZ
vY3JcwEydL4LqzlfCavM95U5wUQDb71WaNxxfK0nw4KT2ATjuqyZ40F01yczYyHjox3cSqJXV7cE
k8ZC8xBhv1+FbB9jbU4MlofW2xm+2tDYQYRPQwIWe3CGmRnxzQx4Qygz+pAzDTDAzaAGzArD691s
sb8U0PYmFx+GPZArOwXXNGzO+VSzyFIwaQyF5lu0ZX0OJzIDA+SgxESF9Wksr33W2QeZB0j3ppsM
L7c9FkPWX21nM+IIsCxFd6qN8mvKDmEHypQRGPvM4UEkw7Exq/KwgJzZpWQIEa8XDQTinNsCQjgd
3K7q5sMMQosyO6OensNtMgUq7mdihgbT12Dsja+ldqq73Prya+WcpfRIsAlOEWzi2HfnO7/o2CCR
kzLyUg51VqJJ8WmL3A5+n9dA+hbTXc9g6Dp7ydUvbEZYAToND3/P2kp7tNRdG8Qt0yDysah/IdfX
lyh9lmlIvY1rEUcqXFaJriQeKiDicgF2TjsMFjR1cIRPbLIqcWgx5OYRAD/QZ7dDcAH6UzL5DlN+
ZGQ/VnqFc55yRlxhzuGSuV1CbAySGLMbGOJOb2YDb8HMzyOaMUioDh0NEZoBgzIzXzjnYQiSDh4X
8Odw5CfdAWLFSGImwla3ibZjl5T72X6CIJveQ7/DE9RDjuuq00wWy3ool3V7m3BgMUOoHPZPheOf
ZdjypDfdqzV9kgjoPWDgjVJTHkINH91X/V1ZeAdAEOOuuMXU+pKcSZvoCSMxvBNVJtjomsQpInh5
3Zy0PXacEDLObccIUsvjA+gsRewXgDbGlQumoIHos9DweRSIjU5b/DSGJpp2bs0SdgT2lEKfUwRe
GHwQaQUhbTlL2Jc5hD228C0qBqRDlbCfjYoBSDkWy9FKug9VksiVgHDflug6mJM3B5fAEAyz4LgL
P4Cs6McoZ6IH8sUghzkqiLN6hE80Ze5ni+5L2WH4Mrb9HQe95HZb8CWP1tlR6EuGpmVGn4+vQT9/
WKL+cqzgjUgc91qp+dozcZBhnr102fjulakARMoa2ml4r3OfeRQZfCFL84DWvZHRagJU00zefaWY
bwQhfh8AT1wkFTC21H6Ehsch2w3bcATQZTVsjXwMc+mjlQXpRt5EezzcYQoW0/OLddJLRA8JfxSM
dLs8aFgvI38FT7puaZo2NfmyxyG33gdG9gdPWPyM+Jkwx/FeI//r34rU+jcaMPz7YE16XLOZ/fJx
mWXGNIWh0kQiVZhz5bNRL9aZf7D7wDwVaIsll/uFaUEig3eG3AiFBmxpwqnry2hRzHghdYKC9ZfU
CyjtYtvTzzBusx5xRCMDyPitG1Ri8Bq5U1OgSzf6H2GVgM2hd+fpSZpPfto0d76r50vanuaW/goE
cHfzGtsP6cwfHAv0fPILSlV7as3QfvGd/C6yBKfw1JI7NtjiOlqMcpHdl1/SZ6aM9rzYCGTHBFlI
sed3DPBBEQbieA6+vbkhUzAo7bXobbEpEhZHUUGuXUIJ/H9/+///jQYJ5C8CFN6wc8BKmw9SE+dI
0C+H4o1gEmCinSzuCkz+a4ZxPPgJLrnBGefYz8i/sVDiGBp9lTlgKtBAmPD1W3s29lCSCKhwLXWO
vPmrUosgx8CDbpehYvPLS2fm+aPJIlpX1TuhsJJCeJoppL3poJGLy1sAMOowYHVs+ShlXyJCRtuF
+rrUZ3fox4OdOhtvsV0wg4DoxKALGCzWy5LPLZNr0Gf0+Ds3QwLpJ0jHE53wiy0wa5LhUoaKWrsf
5gskSDznznJs2gm3XlBd3LSbjqbVnqM0fFBw5e56wM/AjGkciC5vjpY/xZGdkzPuD2fCStl7mmy1
xzSDCm5PPEhimc6owa8Jqybyri6DdIzL0JnY5Cgt2IjtVOWqB0yyh6FkO77UlbFprNDfJdfFZqYR
LgjiXDdMtk05HBaFnd2uEWswel01KFdWic4g/dZuvmvJUolLx5vXy9wPx9xVR7+Ayx96vNgkEEBo
FqbqRibC2LhZSGgHui3+AVpDL3D32VLt27D4JMiE4fxM8qQ970M1npdMuKepzCP2LMG56Uxi7gWR
18bB8VpqcW1+2f2vHRUGc1sTu8fSUmqn4kEutbeltAcAOabJjvh5j7V482qYZoJQEkluHZKOIiki
VsPQtg/E1qwpN1/FFIwHlarXCd7FXg+kc/saXmLl9Z+hphpI0rvK1Huz1cFrWZjVpTf5Fkc9w+kK
DFo1PeCB97Zhnhhn24hQd9aoOWfv0Y3IIqn7rxKu8hpPwD1CfAwl6Q1FTpTLqsyXi2cbW79EOdkX
/oNnLf1KE828NQgKWC+ieSes+8+HsVdb9MV2xPI0d+grlfPjgGlZ4ad6sxwM9Y7xbWj/FbsGqQ5C
XmZp/ESGc79EjdynXtJQmHtPLvWOSbIWhl8iWhK2aUxlbng8i3Wm8a/tOniPZYitQUNBwwssSasS
HRSkoUXcas/5DaXhxAZH7trYmFlBOItATBu45S1mlts12UeYh7fRgvQ1TZKvxG23LlakjatKAnsJ
pgGb6z9HRXM2I5xMOXLkVV9zYGqDSrgBLJEgRMkWKKXze1OCzUByNWjnQNWdJ47auFPlxi7De12h
CHIziJJ1pb88UNSi19GmrBAgVqgyV7kYwbap23qHbqUSTUFCeXGvXGyqvI0no3Wn7WCYB6eyRtQZ
wUOeTo+otDFzIupukDbM6jqhyXVuH4y/rAMN6B7LcAtwomgrrMc2T1BhXhVzbp3393hxmOkudYoi
rnynR/4BvsA1NI1viR75vi31b5oDohgGWo+0ulpZb179p2kiGMFHVZDjMCaoORQ7BV4DtB3tFZlv
rkIsZjkbRpeYeKF/7GyokqkPmc9om6MUoQGWmT56sAdsiEMfbvHzv4YCIL9LIm6YzkxYhsXFiMip
yGTprOwWoemirmM5hk9RNx+lNuudYUFcza1rUEQMrkrTPIys/QbaHx8T1RkP1b2bQPGxrfwI+/ZQ
SfXBxwQPgRyTdZP68Zx5IV+fcd8W1VPlYJMJskjHyMDR1iiis5UaDQaXKCqm25YNGgknxW1KxrAq
hH2yTslXXNcR+SNpuldVF2yimwk0Bzltk4uzamzcqIXHMZwa5Pb0CHRbxV7DSDCyeTCJ8WTOEF5D
PIrZPUnvIxNR61XzBNq3+HpNIh1ymGpmpklsiSz+lGznldDesgt7uWH+DhEx/zaxqWHEkZ8Dvz/L
CaCU7g3MbmTXBI1lbTyD7w4DzXx7KA6wuawdDnubJ1h+EzjW7BuyisM+bC41X0w06vYau9u0SY9p
xua/aOFctCW/kOj8azXyeiqW/Su7oglC3AMxveiCXTMmj5F7NyNNfQwwJ8EPL868uHFl9WALg2ao
L3JOXuXIxJZieG2FudwyduFBgHl7d4ucw5NwHnIzuB8X1jrabvEVdiX7XayMVtNMh8ow6RKD1tvI
bojtRfpPfClgwRrRKh0CHsEKbZ4RQcBnyQzycWdwageLCnduD8Na8WKu2kCAPb9JHKA7gwS0U+aX
KbTtm9VpdCEcmi1sbHu+z3HY45Y/KzbCksvq12PUpENNAlcv9ywUuyq4ZsrhaG9fuvpR5WTB+x+N
QTnNek3MxIYPH756snLKI85Sw0vWzILbAK5PJAF8fCnxZfFbL/Z21OEmpP83on+iQFg1xUE03Ofh
Qnl7lCWYUczWI5+HE/wTCusXIPT6b0oYt5T9LhJ/NVu9lDcjxCo+RdjctD7C5t+mpXvyMe6HgzyW
FlGgCOnaVB8e+pr7n5hGzQsfcGyRfyCGLfICH2V2MT93OLgI4IDHHUco/EfbvrroPrIPm/Rzj+4S
lVEsEvszABPd3lTekibJbV50gqYjN+5Cz7z3J/s18Vk7dLfwnMr7sWamiZ38Nhx1BGT87qMiWJjG
50P6W+X9MRT3Q1dfk55N1ITjEDFvKesnP2K+6qm/Qe1L9SqLHxNEHJuQyH1Vw2loAlYVzmsT+O1q
ZLteVMm9JR3i29mDN2tRoT5pCxypyJ5RJDssycK3uk/2shdbNBAgdbD3zXIzw4qY2nDNL2k4m7QH
ZD4QwZW8BwhhNAhY5tkb5RhgqP/GrL1Pip6mC6iGae2dTB+ZAxzx3Fy6lJWnsQN1f7mZKFx2Gdnk
3b4vCzck1gZUR74Ro0u405SjU/5Q6fcq+B97Z9YbOZJl6b8ymHcmaDSuA8yL77tcuxQvhJYQ933n
r5+PETXdIYVG6u55bRSqConMSLrTSbNr957znedRrZdagya5pOE/YoKdQeJBieFeRyUN4JqsIdv2
tnQjz1Wc73RYl/513FP0F8Y0tDboGLZweOpg0wz1ehSEKqmh+QMb7Z61R9t1iUIQOP4Q16aIaJRk
En9tege1VTXaDEvFpQuUBN2GgnTCtF9lrHHjMKZ27YriQWUQXTPKHN3VKOVFrYlns2DJGBy5pmRZ
mLLd5yUYvzB5chF+K/WDQQmVU7lp/tHUs2OfC6wr08wkWcXoLhLe6dJcGQ1/aeo/+hShs1a1+Pah
UTNOXjRq+uAp8VOXDmfZEXA9lSUclbUqflaacEeYyCEECIzlPmfLuowC87KlQvVKkLmV388dUiS7
QN90BEwwKGXFYRa4Rz6EAZM9fIZoCNsHkoAFyC1+I+eyLrDfxyMq7Fp289LotpXLLm17O7LE1zXx
1XRpVzEqMCMZzpXr/1Cd4da2mgUNDwwFUFP6sjz6esGDRrk3USUDZCQl02mt97Y5BINcV+4Vp3oT
CYJRuUE6SfcTseSkbimLjVOQ0oECSwuqPQnPS9NQ0K0y44j0TVWxxmBHnzsIWLNS2aYtYCcA5xnW
BCW7Be9B/3Zfg0pPGm+bEiNYIMVns6nPARVw0lp3MqXOJZVkURrGoS6JAxtewtRdkCmyNTTGi3Lh
uOIGbsteJacxHZTHqE9oClpHhbWeM+iDJCGASC5fECsZHpA7zpM4WwRDu+wVZZ+itDbteCUGl7F0
OidNaKdLqsi2bk8qu+PcTjdhnj3VPVODOiddYUjE3K6Chz+cfOffGM//kTbJOUNNUP3v/ykgiNIr
Gbws/U331HXAnoaAXWxLKKTm9Pf/AK5lcagNeaqPC6ZS/SYOb6GZBYvCRayVKVdRFDzWOj8+rV+H
FEcycI4yt6J56fDEq0Ow+PVx/ps++Q19Uui4Er9wYDb9z+Q5a0rvvQWTP/Tbgmn+Y2gwqVQYfpaN
lln+G9jP+MciJRAXkuNo0lKZc/27BVP9B8Omw/TJtAzglA7/uv8Ln4QTOIECcWI6On1d+z9lwsQL
+uEpExi8IMdObk5LtYU6Yf/+eMoG6HyebAiZ0ipG3X1k4sasicxI2KP7oiDcIMo2IYIaBlTY8EVG
ieswHOiSTci4gcj7AHG032LRGBWyNfR0FUnnRXHLe7LtCDCMSMmu3BIreBWTt+VABWeK3ruM/bKM
iZ8yIr+AkP7cWNVlF9WQklEXj6JDZi+RWbjgu0i8LHL11cvJkyx990RwR9khVSwkymYjeEtVTAIN
02SCZZfCz0lBkzTKdftZkFgRaELbIly4zNkQTL8ryJLtSAcKqtvKYgyK0nGuKClaEDdfUiQuytg9
W7/GuDG2xEy7oMf76FjBKQDHgMJ5jV5wk6TtkebVDsl6elG75hKvBokbKZ4g4XqPMDZI1iT2yE2X
+PMGACVEjqDgzghfroBwoH+D5AZvu1tQCJKd56lg7hPs9XmKGMXF8NLnFfLrzHoVvePObE+oaC+p
vmHAPHuuzTSVSOQNho7nBnMJpiaSSZyyQ05iZFdeBJVdvsUBFky1vHEG9dmXEySs7pBbR5eyR3vN
yKkrRLIiTwVpgRXoc8XPyMCp0D4xjXiNm75aNj5AG7XriYknLVFPhlu96g5xeCoir5s7qf4QgyJB
OXdqy2LkcxJjoPtvlqU+e6yR0BUuMHwcoqC4QR89rih+YRuYd2pCyZWPLlJcazoMAAQMWctmHcfB
VdfUh0iMr6WbXgR6tSmp8gOIEXgal6ZklpiRjMqJ2X4qxdJ9dRpOlhW0qIVl3cDaf1UyfIe0E4qV
UO37QIfxzqEd0Hl+RmmC6DKnh2woPPOJNnbHlDHdDEC3fmVzFgDDSvJ3YkDrc4zmwDEdLkjNMSMg
isDrrNtUxaNmY5XC8INUHtDyqoxQUxlgGXONoJsxL8n/K1rUtZZYArmaWdxzVfkhoge21XQ1wp1j
rqhsSONFH+GSa69vPTT3nCt3wYDkqzJyZLTCmHFejrw6W+DmJ/FnbNea0wJzU7v1mFEWeG1N4aXf
Fj2B0QC27kgIJEQNLMMsfEnz4dLSuk3gFLcyHDCf9DAWcXDM1ca4M5vsRqUpPGcEvSs6h4Z1dBX7
7Z1GSLXdUQco5U2XH5Cqkrr7YnSVmLet7q3ohwVCp/xw0azpmnkkteveRqxsJcWdo9V4eDkiBcqw
CVxsobpLf90X7b2hTA0Aphy6VlxXxLbMhqo91sAkkM03B9qkGCKq5zSfHGPN5FeWK2P62CHEG1G2
Z1dtmF06xWM1Qe3koSj8U6yWJHy1jHfj6EUmIzyvIqxwKdQ/PE7S3J7FaARPEVbBqJr5DDbnHN2J
MfTsZNfUEArJ+kDm44jnssUiYlMY9pG+VLz01vAInCFveYEQcD004VMWNSkxh8ZLGjPZZ36kwtYg
kW+woLN5o3OhR+VDqaXaEo/j0chabS86KAtjIPBoUWnWw4PXGfS+++iQ6e6MNivahz5+Cpn8IJTz
7zFUkFFih9XSKZvHKFN3KP4xnk3VaXv29HFlKEW7aZl/mq2lrvB4sI4MIyFN2s4fGRFIB01voFAW
6p1+VGD2XQiljDY05dtZwfOHhBkbamMifMeRDYyf9zieknx9koG33ciREZTbgwKmRSWFBLPJrKiV
BVKstxoE19zpAIM4ZnFd0+Vd6AjSYxlsy9zbea5yxHCCWgF8StKG575sFAZQPTEvHc6kMqk3YszW
sqx2aZkhzRNbXeH3yCCsLer8bah7qsh0ymDHxuZC8Q5a+0elGo+R5z2z7xxcwoE5seCsJ3ugwpHD
zRzYaioAJUxU9FVEwsFSqgmUc5BPEAcVskV0zNy6hGxWWXslz0bc8bCQwygND6RkgkhnQtAiz2ow
fzLPv04dE2YmQlu6GSoyLLlmeHyqLdqsCbQQ+nRzNPXV1sbe1DqcGUNO7wyymhkpsFe1z4Isxqch
7G/ElOlTB5jWoY36kzr7gbYJbX8fLWY0jOSSci6x3RZ1Hmlg08pF1zFfZQY6AxffG40j8gnsIGtO
LMqQxovgoIOXWigCRgfZdPlQjIt6pHBWZAShnURdlAoBAkeUPjljec0ivVTr0x2YsO4EdczeSQkK
PlHtjZ3Y+IjtrJyDHcGKNEXTMs+6wCRoICFztIUQw94QKE9blS6LDI8lPBIUbsWumVpQWu6nKJGY
8F+6dnAOQBLufD9/VB3zPvRhzBRp5a0LL95qufPGVnBSs2nynt24CW3xAK8e2hWctULHlqE5T15a
XZAqhLC9KcO7LHb3jdKcsT28jqF9WUcaUttmHQTwnEQTPniTUFTzXKKXm/HWIqMdbfO207FiTaoa
z2YntRChGrl8CSpd0CpNl55C+74zmisy8pKVW4/71MYqJfoLhxEMUwQwn1X6lsW4ley45MxOo410
TLIvNMt9wVduLIqozebW8ISwBuUSB4JN6L8ZnveQ9/ECyMqdp0gGrSjTXQQBmlMfgDpglnKSfJY5
1aMzxRmmKt6t0Oyu4kY7/HfN/h+hpmgclf7fJfvsZxyMP/8s16d//ne1rtjWP8Q5kPTgAHd3fuNP
fhNTFNv5R6OINx0V6ZoJWPXfynVh84f4Y5iOTep5VQN08q9yXRj/2LYlOMkJ1XKwAJj/GQw3l/jj
SGj8OizYXEaTU/mvWqDA/yzWkdR6QORVzvKKT0XbLU2IH14xrv64H58cPaGG/30ZeAUO0HzDsMXE
bfnzTDAWHFnGoVqzs+wxLM5s3adqS+A1bMgDnmsg/RJ9+/VFtU+vaqhckQMvt/PDVSO+mnC1sVpb
5GDO4jZc+lXzgFBrbwzDXHGCnWnCnPJ8lh174eXkxtnGCZb3mV8ABQUcOcSXt0iYLrREewpa5odO
8KNplAt3UK/a/AX50j05RzeZLLYKaaiWVe3qSrn7+otM5/J/P7f//pHI3dBV09JNi0Sa93dPpSdt
En6B0bUMSN0Cwuwrj19fQn52DdvWsS9KHgZhTX//j19IgGrSemdy5NnhT8yfC8PhnjGsxCC/bhOU
9zKmJ8iEmWYBRCe3kZeCJvvMd9g6qGBy7OFjY954Vold/Boj8yqH6Rjqe5Quc13p8AHsm3zA9mdc
auGVjFfTndZKwgvrMVyUZsZuxYmldozFN1/uPRboXzdQgAMyOBSb9q8j6x9fDt1tRo+8QKweWye4
oxcuiXNNuZJmeJPH8tKGfBYRXyD5GbOYuK+wYxhrkTeOK1HPt+CzVqVFTLeSb7S4wftq4ghODnra
HMecncFm5GueWuSNs9goHsmEW9tRv0dtegr67sJ3wkesEaevvxZv+ifPhZzeWxYYzvuwmP78zRTD
klZs8ZtRHCJ+ZnJgVBz0IhO9Ty3gbE/SKDztM47jMyuWYBfkuZYoXf2T1FUxOS8jZJPt8usPNi0a
fz6vxsRz0qa3zsRYJvWPz+sQEn80ubaArVAP7Juh2mj5TUU/mZJwFUHW//qCU8vj7ytKTZcqb7pN
Jsf7O2GiMB3C1K/WRscltZtxVB8tI7ouk/CqQ7YsBvXRE5cTRd83mVKGlzJ29nKUIKbjWzMIrt2y
3sCXxGGVXEE2uqiZPRrorywYJK4bXjmJsXU4cg762iiaXcfg3fGcvVCGu6gmAFE3mJUazQPHl5dv
vtz7nARuI7fTcAxHqhr/ZbL5/st1xAmVWVOX68aub0oY+VmJJwWaIi51y4FCo1fuyuCHbFXKnlFo
c6J2gtJfM/QkoKdMUU2M4Q4tHu2FesN08MKJTIzOHETSDApyaue4OOMJWfjQgDHmoGGShmpHO5Xh
9YTk97/5wcRnP5hJxpHgx0LhaH9oEqmSc2Ze5+UaHh0mWbigWWjjfesioDrIZpVxWNUejB+e8Fls
ZSlShuiH4jwULlKWBgr74LcXX99o1BKfPEaCpZ29VzV1/vP+ThtJasVxpJTrFo3/rEqQOcEe+jFI
/T4Vg7XtGvcQuCU31Ubj1enOFsn8NLyl0KtpSHTJtdLvs0CVZ1/Hci1CB3MxvB7OUNuB9LhFG+k/
XBIt0faR+piFZbwYBpKjyVKkysf9m2LrmdUlnrNUlK+1R2dZsCqltjdFzzZXRNE9mihZZmmJXKMs
0xPtAIJyS95q58Z3UPsKkFOTN/bUW2gYTdyyYRYwArF/tIP9M2bK6faELZeQQHwgh7nhEO4QXGFE
Jc4tzeHkVk/hSLgg0TIj4rBhNqjNFFhu3hl4QXMRLZjjHDpzRWn1RtOj9Mkba9yQ3lxiIhMxK/iE
jBfVAU922D5FiV/PZX3VAcpexBZSwUKiVPJ6xVjRJvmhKmusoMeU+FeDOn6mNP3Z7ip/XgXWi9Ha
gDZGDgWTtQYCJi6UpeAVhSyI/j3k7/hVVTHZDV6ZDzzUwUFtQQrEAfGSThbPCnHXhwoeHOdYmWBE
HF2fldPKHvf5LcYzzexeOR6buXttMsTEzjovZIw7pDGWoZVcRGfTB2wf5FwJsGSFeQazDxBDzm3z
qg6TtVCu9WJyFpPotvKj7giOAQhP68m5FjR7ssSNmd6iABgwv8jKv3Tj9M5U7IWbJcA3sGl49YXW
EZ+nKyH46o4RHQOwdRjm+5rQg3lnMcvMkW5E0rRXbX6bKvdOWGrkfTgcMpujQugyZjGifdp+5AwW
0SfrK1r7Cg8axjtjg0NhlWTZUw93IEocnK31ltMCjAdwdZq4IMQD+SKH3OBeQsEYM848IkAaMT1e
A1ZTpBTFlVDE8euX7n23+NfipmuEHTq0tNHsflwI3LEy6phATqJHrbPREJpLT/XaoyLVR/0cuPnr
19f7EHH2r9VUpxLVEZebFMDv3/EMt0ncAmxndQSvkwENggCxk+T5AYTmlYRG6+VXOTNXtaAfaA2o
hqbGjO3CJLBQOha+t8mwHBLHrM9L2NHCUvQ5tlfSGB1sUukxidlWoeXJHttIY6vXY9+cXQVwSKPb
jxWk+FndhAePwhugMBJ3GT/i7YFn4onFqKLu9FqeAzVw92mt3XaNZOaq+0+a39G+rtjMabEBNQUF
gu57YwXhY6rUK1MpXjQFr3iaEbngRT8bouZnTQ4PVtEeoXmzaMbjNU2hTRAFb85oXAxdvyG5odSv
GtPc5CkmBEyF/YbPivXMOdG8P5ad+2gkaHgHf2U2lsdED8FhXsIEpsPzMgbhVRTwogfeVWNoaNbz
5hZ9r4JXhWTtdUdxhCqIKBLAjbOkbG6//kF/MR0/VhuGZchp7sBQRH7YSgZP7Y2xgqJU6Pl90g1X
sDvmhb2HJAv1K8I/ZnTjRmlsAIP0LZxjxwE8sTFeWp2B1zBAj2Ibm6KJf37zyT7ZuE1NRSNHNp8t
8Ha8f9SEU5C06ozl2lOzF4JQ0bJIawel6bLBlw1Y+9bNxVGPBPjndP31xT95r7i2paqWsLWpcHh/
bTJ6wrgPOooGWqa12d4q7LGOGR70Dveehi7rv7Clm5rGjm6pBpLPXyeMP4pso+O8W0SELWhW/pNx
MzgqHyzjpCyvzSVd73nYWyf2MTKp+/E0gheQGNGk8bMW/IEk+qZu+vQOSEaeumNpFgOx93fALOzW
KrF5rdtqp6YnJaEypAmoV84pRKX19e0WU1jVh6fQ1NBbqhzydQqbDxWogySwdtFXrAFqPEYAAMMu
O0geOILhX0cjubJEfN91yb2d+M91H2xy5i3zrz/EB/zpr7WNxDnwqyYjXss0Pj5woiD7EFMmzPgO
YlpPk7dt2tfI3+hZDt3HrJt5FGvbwtSvQyveNFV4Z4Upod3thB+Bi9qGIarDnpMs1M9c5M6iaMU1
eOR7HdmzZjjhTm+7uedl6qwcjuaIx2uM67MMBmvde+DUAkZsRUxTSjIex2LVfPMlPysdzWmCqZqG
Nk0sPzzZJAHlIM193qpcv7Z81ruerKxCmouqPRA/BcK/C5iO5f6LrjZntqwbEyKShp++9sdTJrDl
fX3fpy3jr9/eMRFDYRa06Gm+f9IsV4ZG2TkFp4/wqna6teFU58LVtmGUPXY1+ZGYKHoT2frX1/3r
AMh6BzYX+b7kgQMV/eH3rj0oShFBV1jYk+cm0HaRDhugKG/ZHxAm1pSARXBS9eEHcnmVj2Be5ap7
8EsqPnnSSpMIaGKWv/lYv1bc9/dDcM6mmeAQ1UY4+YdzacwwQytHI1uHWGDnXiVPTQ/2FhnMeah4
Dj2hPxedl84FngLGxOV12mXtHD0y09/BfRsjeURYddd21LnDjc8/PvbVdagLhBTg4xmeW6is7LVW
dY+jqse7tq0xijOs7O+KAaGTHjfON02ET5475nrcaQboFhB3/cM+Q3/DK6xGT3m56nViMIMIMlrc
yUhKNflNK9ww92acEX/BPRcxcxEfffJ0EL+vY3kX6DhVmsT95maLvzcZgJk2PTzutiNoBbx/+LLG
LGrH7tI1ctp5rLlrEeTFDMvdvIaKo4TqFqBkag8Y5LHlfvMA/rXqSdJiCbWkfkM6wJP4/uK00nzD
aHF92ru4YcJWDcNSqLsOGgzEFHy65rYqjENiSFiiTITs7psz21+thg8f4MO3L6pA+EAKs3UZNbsA
SyN2zlk1mU9B75o+Id4MxL7+0tNL9e7pfn/Jj/WGjTUMfWuUrYlXOBLotY7Sfq9l1Xc7yl+rynQd
8SvIk18WL/L7e8vw3kSryb2t3WJr6y0UCkLChEpKA7SERCcAzO3v7c64CevhLgnCp7rVNyC6yZda
O+grCai5NYAHpspVqyePX98F8emd1wgTof+kabb24aysjXZDaEOYrVXk/fieDtWUAVzm6wqvXeyC
0QiUZes4Z+xGgQg3LAUIBqcS1Nv7E5cVXnRarZzq+ZsP9unvI22pWQQsW86vXtEfdUget4gOOy9D
4KHsUtqUObS6McBp1BdbpmCUrrshNZi1BTdFXeBMDx+z6rI3o9uyKb4pwz5ortiSp1/xj0/z4TaF
ihL4SOszgvko8B2oM2Z/rNth6bu7bDAX6GhuzSQ90zXe5UO58oNsU5DOXuy/vi2fPk26sOjIURnQ
SvrwNKUwPbvISWltPPuDhnZGbmpyML1TDEHcVmgacSz5+prTd/vrTfnjmvL9NWuRJlbXWum6IIik
RV1itg0SOMwAxP78/13qw8viqi66V89O11PiRtYlGMFqTuBX2rf1xzR6+eRbIaNjdyNu1fyw5km9
yYm94L0ce3av3q4XYYkAvWa6UDzJAPBmNsKBRdaClcE/KEnxEkxZg4qPbd9cgUoghcV77S1cwuOj
bZNKFXo3Sjvsqxqxy9f3RfurCp6ev6kyJPcD1Zf9YS9OSisyGCCka457wCrydT9aWyWqVnml7qdF
BMQqiBEVj9raaq1tDnxriGFPJbB36vTXaxv7AOHT9t5rAEQqu8GgvzTy1sfdNANVMPe57lI2BW6a
5ptd99NV5o+P/+GxtbqohYfFI2QalG4cOwmsi+DNtSk+ZKTjTFm/vmGfvicGNTwpB6xfH08x4YBC
jgSsdM1gdTeNg3JbPyFL2+VSHpie4FujARuF36320+/w17tC1S74qThGfHyqKjo4dHr4osGAvtk0
kyWhQaSyHEZXnWcyW8QT8cx46InQCxp/+/W3/uRNnR4Rm4GYYdON+XBWAvoc9XnKKqWkwzKG9Ozy
i3oTk9NuvtmxP72UEMwdhESSOGkU/xxaeFoGTy9EZF9UJo09sEON3PhVtIwU6/e0+qX/X97P7Pz7
7r0TvH6yFTD8wY4wHUo19eNRQS9VRa0hhaCzCUCqgSou4U1KjSR4O9/Kgr21gE2FIiTFXqLoyaHw
8dl48bDEx3KNI/ebkc13H+jDMtXoud6pPatwAXMK9AXbNW5wu7v6+uf8+zTKIMTAUsPOw4GEBsD7
mxzTjcR+ydPURgTOOZC61cwIF4EKw8sytgEb0sxukkdbyx7G5KQVUPFBJn3zKT55pqexN9w+22IN
0j+sPfTFzMQdOJ54LQ6mgOmPPSBteywHf94X9S5iIjcwo/LgRaRO+N3lIb7+/VLh27M5jHA+EsKY
nsU/SoE25xYooZutEbLxhTVa4Wl2gSjbw0TRUK7SyaDNj+U90Wej4H9ai4QktuW8MDa44W4Uee22
BJh1Q3svcsNelHhPIRnIPXNlfZoZj2hmsC2LYosY6aIu7Au0Nws1IjeLf6TjLExrP0HUzXO+bS3/
ViFztO2No+4U2SZSjVXmOPDzaWDVw3UaWUtVxukqg4MljPKC9tGt7/dUWTaKqPCUN7DVSewLpHuZ
JTdq008yFLGriiQAeRUfMW9i6Ir0XSmYs0c4CpIyuNETetZ+7p8SXX1KNO2ux3e91qa4HcWTW7NX
n/Nw31siXw8ZcVcSJo+aV6es0e7cgTlZM9jXA83iJfCDQ9cN0MnBeq+9/hiH6XCMKuLEujqHJwud
pon9HXf8texCpmT+dSJRRymDDDZxY6rHeOx/QgjTwh9SMfzLtriMjaicD8VPy6xBEUKxJcy3XONk
fkGMO51m4EPrjFzKtKuYCTG0h+aWugn0625JKrM7IwwSxWQpzxBQ7IWMy2fcutqi8CWcuMKGCFFv
ycRQwOZl94GLwz/FKQkm0FuYPem8OWb2zIXCEN0Xnf7MOP5aCi/eFDJ87MHS0CEhsIVzFrq46g2q
XD2RDwF/CaAAbaz3c5e/OWf4AVYMbnWIOahvnJ91Y7wVzZWl2Msm8nGq9nUL06TPFiP+5zYzGYbg
e8a10G+asd+0uvlcizu34HPXEdD6nlNbYzunwA1x94MGmWOawHhKN5Fn4DlF/Whqb67S90eQzs9O
Yt6GVOLpoO8aJfsJuflUt+FT7BbPykYM7blEdhdk5g8rCB797saXZJEaKZfzAod+N+6xIbJ2QEe3
JMbyrHBZveJ/wr66CU3jJsj4CxVrjJLW11M+hhEk+iLP20eR475sAliYQ0MHfIjIGVFUxg5hS+GQ
zxDJ8Ty49B8lsa9prUfrhjdjNkQqSSTjJAfTqQ7HrqQDrvtXQ6FfRy54X5XRhIfrs3bEtu9U/PdZ
re9UdIZMQoHR1ueojF44K4WrRPC8FHD6DLVFqB0Hj64hDmoV0O8vMRtFYOqUasZojLfFHzmm0iVW
bf8ln2ZMLXEuGE0vTGLRTA9ae1fiYUOWaoAtmNFguG5cstBbtN74ClFQEi0ulPTeVELElFF3R0gY
kJ1hiYfqJg1UUrHJIx0IKp11DrRhsLXdtgAMmtX2dSf7K7ik14NuPmIhhx8BTGURGlCuwow5fmcZ
F12evqQWvQTFcp8dFfqeHb2k0PDNAmfVwEF7MabVbWbKdW28NHGCSpHMrQJuE9LA468WoJyi+LyU
rkBTTRO+6MUvU7BaBqNVUXcPzFmZvBZ4TswpJOYhZyiCK7LfGB5oXcu8Daorndg3P7ZA0KXDFODD
I0Cm2rXiIDGcHHkcvcGRYHJmJIBnNPIvMmHvLMva5NAWjzJI94J6AhydChXYbc5NeSrNhDB7jVhG
qAsLVvFNngw8ltjP7ETaqzEmLgd+54xviQ1fmbToKtpuutpz1cawJ3Rl1pVnLQTw2t7IDaggqIxN
tffsamlFhyaJn+K+82CDJAXBEXiePJUZXiJWVpxcesasZ7i+oL0iZpm2hch7yDpeYoHjELQYqSmZ
cuoMHqHiZ9+KI2/fZGFgAxiIvP29eGhe9JSxgIIKBJaT3/P/9wrLJ0xNWqNeL59VITciYC2W5SOZ
N6Z41tkkzEEB9JI7W80Vd7LuoyNKbatQbzK7ilc5R1WsHC+lY1+RHMVQDGfy3B34YRBQWAFzVLDP
HOT0pWU2GCwqO1nkdGYZD7XnPKicVTQEmz6fknMsjZiDelqtnFnjAwa3cCPnRtmuWlJ08sakpLed
QxuRO/xrlYHMUMzMLCXf1/nF4qWrEqxr6O8VMc8LG0bdTGutRV1j5GTMrRS4mTzEpbMiz/YjKJFN
3vWnQCRzTQ4db3v04nlQOcOKTE1BLmaH7YN/ud6QDEfUQyeTcqllYGEaJLfzrBYYXStH3SkBrCkE
QQESWcq3aqhxyyeRsoxiCyB35NkXjYPmuxt5wYEqwASKfG3SSBUrsh5ioraCfllIkFy1FR4FuwrO
Skmm9/A2irJbV8kvgpKB00ObNLXSei2VKdjX4s2i64putr0LXf0HxhJwvUxN4CiQutot6IZhM+bx
87h/vpe+JF5zm5v8EzFrkZbw8sn8p4XluJ9G5Gp/kXVkazo91CdhzsjLuc1ddP1WGgCfHwKwZPr0
ui2a3jxGYXWuxHAMs/CgIYhVRXrpGEOydB2WqykHW82GoyVIiTKB7tgIsGYaLBiP2R1TLSymeGPm
hCdnju4vU0W3ZmV0pUT6XU6LGCyBD20y/6k67EitYEHGEJuLppnXmraN2ZxaV7sMGh5yj72S0jl4
I8SJwGmwY0s5RZxHSL6zOnpimIo0eJRiJZDxmu2k4rajeIP+BBC2QrilI370srf3RPzwTL8wLvOZ
RjsKFScODOzgw9pvtefW6tt5FxMLhYFDbrtg3DMpBQo+IOJ2Vfq8trpCusZIoyzx/gM8C1EOxgkf
xo7IOuQPASy4HYaa3k5pE4MUbKWEW+fjvSa6iB0Wje6wSI07AlDOJq4WElGHWT1w4UgjrtykeV5K
9TFJ3ZHZpdIv8MxfmAWLXRPnl2oF9XiQ6jgfu+q+rMu7Wk/Ap6WH1k3ulIBVpIJ9hzj/xqsorqK+
WA6Y/mLoFkkS8DaB+l0RthrMHQv6fgObnpdlrgL/PLQKtL9EzcE7kxCSjiysWdgdXCU+WEai7sZm
L1J/2JVEgJKco8wNSNr4Iuc2PwTDZ4JQ8bYyj25vfC9x1gamjkSyUeuJuVJxMxOeqsztjDgIPQWW
ICXZkZafvTlJfx2PE9pyIIYLC89JJ4iRU6ec+xzVoOj0q2rMSXBHLLYswdCPqNRnrkk2BOmzPxPO
qvNO1vaif7Pyuj4h8sCt60YRSTq8d1YR75ivjz6/dRNslYFNzBJEZRC6Qmpc/FjmL3GFoB4KG/YP
rQeqDvN3aqtnbXzWceQvWHMftC6uqTKAPI9etTfsAjODT2ntay1VhnlpBgADojF+dQrISmzTb4aR
tqtG3dfsbQvyU89GWPF2WrG2iJChwhgiSsXsm51rhG99RRCOq74ZuYn/I534M2TWmMRLIQbcjk2A
hp9JThjnYtbVJuEW0ATasF8DB9MXFS4eSeORsqs5ldqigd81H0ugkGMai0Xv3Fq8c0ydWwJ7+vwU
JHYzGycWlRtjHyKDewOnlH9X5LB4pfugSmDRR+nR9Ekpraw3Sbh83vop5O1XFTvTDGUQTS6/R+5t
7gCaYmhud5rROVhPlNsQphQygZTP2TZgPM/lRtXPefsGlc4N97AtxxHPGmIUMlCxbpyL/CZ170Hi
DvJV8lq6Dgmt2d3gXCTdtWc+j/hcrIRchvxF6+GzwTFsGDHlvbcQyHI8Itxl98MNDqhtzAlWTCKN
HK2l8JKj3aTbIa23QJ62nmmtY9ggVXVEPLSQfjlLK3vPLn/qp2Q4TjKZY+0rjfSYPr3otdtozC9g
nu5MkKp+MCGQmy0S0gsvZqkjb9EBBNhf9lEHWddfhXpIe1w7CulDQhebKswOilDWkoeN6ESmRtqW
VDhQRUt6AmuLUxc9Jg7G1i7Whm1KJipY0lw4YO6HXabjUIne2E45thIPX1oLhR0V9hFVYb/Ugwg/
0UR+HoGJo/9xvX0iww0F3SzTzeugRbKb1guyiklCqDeu3XN40YnZmZa9lSaMTTT4pJZXN7UDLrF4
U1oXBZ688AyyztrxKDKHk587J0Vub4/xTi/868gKT5YKDlBploOLayJJWI2NozMMVzSiD7XG6qXg
ExwV7VZiQ29K7dWp68fUaa8pbY6oyPK2Okrf3SYkJQb4WJygudLNYp/6OfgS7RQY2Tz3tjUvGeje
y9aoNsSCbjzTvopkcYSW95CCJrXsfOfp7uNYJg8xL6sgpESx5b2KJE67TapjJGn+IwHI8Hu7vrKJ
2TNdTb1DDLFT1e6msTLCsKlinHD7f0g7r+XGkW1Nv8rE3GMHvIk4cy4oWtHIValKdYNQOXgg4c3T
zweouyhRPOJ0T0Q3izBEAlAisXKt38SD9dtx5U1haKs8Gu7cTFpXZc2oaczMPmM0gvNtk4IkQ+4G
6g+Be6YYLcRV+9CP+lqBt+9rf4uYzR0ZTF5l7lVi3XQ4TDWw5U1JWmpJN8MbYBX52pWri0WDDRQz
+FnOWNiZWJLH1jZPKFtA4rMtayVr6VUBpEXF0xz7AwjwjJl5fCXrvwz1OkOMzDLNTRPAQh3CdTxI
K6VgL6JPHbafo0vY7F7pNt5Zg7MKmMXUNoO1rS1aFN5cNd+iB9ATMqcPiPHdot5wgNqKhNW+Rm+l
bcWiR1s2RggOBsG86/tPukPpolu5Dm47tQwJp5iN4CDX6uEOfvfydCV3HaB6a5XU8MWkaOOD8arg
5USZPnMDkKAWsh8khihyzg2Jk2whYDYmwyhOz7w04sy7LizE2W0oZrwQRv6l7qNS7M9R6VkqBdLc
UOBw2iC2Szdhpm6LaAM69drxlWUpFWtqP7iVpPeaZn0amFkXhoOUvLS2e1okGqs8j7cdJHyslVrg
dFoar9OgvzEFoSQv2zmStLNYGV0/0OpnFHN5R+aIefZBtUGob20icS2UdG0g+9UDuxNIzHrKKARw
XTvrusZ9DdyFSyHQlp7l4VedkAJgUtGQOi1aA935ahEOGczN5MrBxsst83lLSsou1LUZ5ks5Chcy
DMVxGivNtRbF5qhdJY5YXRn+cF0UTGywZKU8ADBOmoN0ghv5wyc4iGiXG70IgLDLCNJXEvNa8VSO
EkIIxg0Vvhho6FOiueUoS1WrV52rziF6zdFv24X6U8nD7vJHD2SVENtbo5R+ZZOoiFyk9zmjJJhL
/t5H75wZ+0z1nnpc6xJrbZXmqsCeSBA+u7gu2xVS4dDqMlT36piUDJZIdmAtejV5REt6Vbsx+gPU
1Zv+OoGmJ3PXap1xw8fmEtU51ZauJBvSYAjOjQB1yLVlhHNA6JlABrDQCAIIrzM//GQgbzBcaeFw
3QDek5BOz+uFGz17FazmyJkryAoj0TpPhcokNkfMW11Io9parz6bhrlI7RpF25x7Zq2KJntKkuJW
XoY9yX35wEBDzqeaFwjGaeAx61TdcGDA+9EcdBXhDryErGSiRojmh0j/JysRbjT0rCQkd1J8nUrE
woECzWsn3dpNvHBoS/DSk3IT6irqBmhmV6jchpmCD0q2tCXE/OgUQz5X8wz9EfUKrwYUlWr3R69V
Y3/gdUdeD0yg298r6TNkRjgk88YDie1KgH63jeZwqs5cnhDpEIAfYqaqDX4Z0c8EueGgN1BKIiDK
yLpoEdpcKHJ1CLeirClbTEC5tJh5NsJoKwdnmhxQbByJBb1gJQsckWLkYpt2PejV3NOCpZpj/Nrp
16KUFplcz9yuuI9L/LubRr8qI3nuJ8BKc2cbwfOLvOEuyBFngs5S683KiIJPSjKsUYzY4KSETkz3
NNjmTSuRKK4yJNowIgrLpTRgYqoT2qK1GckrRACXsiyoaYIQr3nhUQBzq2BVKNas7XFmQcpY6YmR
uD4zG3bxEK9NDdYnQGYLTdchuVISrHl1fKxoRXHcq3EAJcrcKY10paMLVjsRgGBsMnV/HtsofEe7
IfcWad8vOwvJP3/Z9O217P7q7Pqe3klkYS97F/myTiwIFecJHucNDi2NZSw8xvUFwngLqTHvDOkJ
F5TrUc5WqNamLIZdGQXbhKqeVzPe462GLuhVjQVDirYorkIhmYwhx8gLM2I1uoZz+NB2zLqiSEbP
NEZaz/4dWySMww5jdHWbZzJkIWaKUrfW9AAZ0G/Ctw9RjU7UaE7guptQTtcx0pJuYGxULDtiVB8H
MLjqGrrKwmnjfS77WzGoW+Y4t2GJ4pqdrJvqN3LkK9EkN1Jk3BHobgLS0Q0uIgITKadO8VqeV9jr
uMQYKDRu46jfiFA+mD/CvD3gYIl+DR62AoRAB8/Z8m+YZMtOR7CEBtMNzAi0Ehehtye3/73M209D
hcNRWy/Ssl3VeowhXo5f2YABgr7Kye25vKmU0Fva2j3eKbOWGX2NPEyjBQvc6ZdVJZZ4oKy0rD2E
PfP2sK3vy0LgWdjizHn8KCJZXNty9NAoWb5M+7y8Dhyf0tv47bjo+3gTEWn/D5unDSc/mQ6D4+tf
B+xVuQVZ9Gd52nz83YXN044WQNhM73Eis8xm63hRu52+HT9O1gk3ADE7bS4qkg5KWAzz4z760I46
NJePc7KLjoeXrRKfnax/1dzJKb20NK2cfoMjqrzpcZc4rpq+vexHHrzKvAowRczbzvR3uW48KtBc
V0YsVTu1Lu5KDdBnLiJE+NzqF6q8n1REey8Uss9VzkZaxmgtj1CwOW5/VcrR0RaD5QPcpDXMja00
V14E9wrK7Mc1qzP1ZgqhMhwAVZE17RS65oeBnJZowwIarZGRNwhCeIYQUWPu13fl0lAucZfe48rG
Wh20HqA0tq6Y1liRfn1lmdmG0Nu5Mq9eOl2LOIDNqJVRmMlXPiprYkCVW01ubd7NbdPeB5m9s/AN
LJrvOFJeqpqdqZm9Pp1TQH6WoI8RVNzoPu63ItfWIhcPXZQeYL5vahXZfKcB9EOiCo76DEdSR5Tr
f/NH+HNHTjELJR6IRdJSIm7b/EZzb/zwyR54uTNa5Wp4UNEW+7jBc/VSG1rgyM8FS0fV9O3fQAbX
roq4QvkNX7gAtSlTbqD0xV9C1AitdHgMairVQwGez7eENitthnbTuoShHsu/b0AAsozSCGA+0Lsj
Y/gEMNObkgcVzMhXzBeuiT6+jKPrx5f6roOPTQBFBxRtAmU45ZJ6ZljH7tDmKzQMDnZG+UuvGkyb
fKual2a6qQPw2XGiXQAYTOjId5d2bNc6qUh7jp92MNHylZcSG+omob2dIfDhVli17KqG+LyUZWS0
TOUmCOsfhWkcAPcZM8vA+FRTtSXeJfUooXvT8Opm7G3AYeRxsTDsaJkIDdmVWrorIBkjJYrcWBLz
7tbjjZR430or/EHNG1CwXiEs5t7URvKoVuRJEd/K+rtIQc1N6cp9nkBEc7N+qfvx08c3/t0Axo3X
gTwwdimkKU87dV8qqZw2NdhsCdB13O1bLT8YoX/3cTPjaHF6n183Mz7er0aTqMa4hopAvoIIe5+k
pC6z4KEbHmtC36Ajf9RTvmhr9RIU9Fy/et3uSdfNKIUhpsPlGU1zi0bMonMXTLiWFuG4m3ZL3y4u
3ND3A+d4R0fukGVARlYmZOyrS22BfPh6XOarLIuApiM6WPmf2p6coL1StqlXU8NLb8qi2Xtm9rVr
tVUUiXVjU0eyDO/+4/uuvgM7cDamjS6XNapf8d/bG992QdDKhB2rBEetuvEqiH2wYNp9AauaCm5P
rdPdSiZaqDkykTOSgyWFR2KCXuu6qxGqXqEEAxc6/SXCYhmpeHHw+Iuy/PzxqZ4bZV6f6QkIJauC
TvU9GfUZm5SHpyx6L76AvHlHvecdShMONwI+hKGcopJJPKrdICyxoqK7TqlflhU1XiXKD3GV3pmS
eV8V7toK3a3War98dLIoZhbMVYB42fs89Aiquzk+WFhXj8DhTp9rev5gFMNDX/IgF75+GHL9S0KJ
AurBj/FByuVwW+i3H98s5R1eabwSMOxA+wEG8fy+/buGAK46tUv4uwrlGwPOF0MSS6qWS99TdsmQ
r7FL/pES0htYz0VG/w0jm3zmaWBMckveaSZV6vIvHY7/Gdk08fFPnnNLNoGpAUKE1W6ejKdZQFeM
RCpWuuBmtYl54+O1CXcQiVOptG6K0SzAytS55wy3ksYrfMCghuJbQOa6/R0Wgbwo8MIxqBmqeoH3
Rt40c9/H4CHBRqmRgQI0YyJfh3aoZPDyO0s8euVoEhbmmPgWDepm2TepLh/SkIJ9W7DW0+VNoMpz
uYGf2VXIzoDKBMegP1sieAbt/CNU04WmuutWhT5ZYTesfDMM3BPTUaNGWPg4pQxQoY5IlRcv4jrb
WBG5cBJGs7yXlllBSj7D7Mf3jI3ZMCVNQjT0Q6i1UQG2ctjHJBaWiWRvwwpPRV4D81LKoqXhJnNL
SbdpkKjz1nUyJtbNUgIDRTpoJer0kx+SaIwMQvPK5E7mlF/WCZSFoRN72YQFjGpwx6RbbQA66g6P
dwHbZZyadjhAi3hpGOjFuOpOk+xVYXFLsxwXIElT8UYpf3uGsTCyDMhC/hMVbVSCDmodHcLU/A7q
Bu1cJLEZsmLJv09bH0oYg/QsqL+iPtWAUuAC0edNZ/jToAXWIPsprBp9XvgVLRcch1BLm5aqgtxi
uTq4+GrlzsYM2KbVeJ2m922c/aZCesNLYZ4X6nfLkFCazBs8g4Xx2a5Jl5SPyuCg4WPlT16Q8uc0
k0eYJAdJtrZVWwowwr6zaDswGpq1BTiCmHlu43YeL0tX+u415nds0TBs0wF1eHQK4INPERcfFelv
5PUPaoIRfBkdNLRZ4VAzlf4a47QBAxK/6yRqnnI8NzBiyOal5c8s/6ei4/No++FBkUgAXHi0zwyE
tqzx+CCz4iCgcPKuRAIvJ/eHxVkAbkVkKulWCf4Ozs/dcK+U4a2cNLggPkL0f7CN8Pa5ihJ0MXiE
LpzI2NDJw4zqlQJWj1kH4d/JiOyGqeYkci9WmRJgym5ZW+JrBE3vRGFs3dq/VpqnDL+KHodz0QGk
6b5eOINxuDg9AwiUcEggMY1c3LejHEKTnRT6uUCyG49pG8tC2zuISv+kNPnCT91lFNj3WiB+tlW6
/Lht/R1EGYQyBAINKUv4XIZ50rZe+OS6oGavsiHH5jECaAW5lMx2I9+Cb3uijv47I+gu1PJ3gBa4
QiIrNiG/ls/4IyWzPr/SnxCbjFZmEzmL2DcQctZb6tO6d9835u9QjkeZ8OI+M8iEoz2wdEvlc6zm
O6VXnbkR179tSTzIQ6xtXVO7d+WmuNZLXInS0KTQ7+2KvGLGTkKMjkQiH1sh1V1UjejJf+h7TeoT
ROWAk43s64/vzjl6K1wGXj68RBERmaYur6Kc3k6i3nHwGqLGuOtF+BNQ61WjGZDRy+ybmRdfEyN/
oJiJK/TwdfDQj0TVcobEvSO2Qafhfxb732Nu2oWZxLk/myETyiK7yMtxOvFXJ6a3aGVWFHBWCRU4
I2aCLOpDiHBWJ9+0HvqUH9+IM/GzjaIpL2CHu4GW0NseqpVC1G3WAVH27M2ggAXMzSX0jwsI3UmK
6PRJ4JUKmXOcjZNseNtO5Tt5HZKIpvhDgbUOtpkSfaZ0+BBF0nVSep+HodnXmkHqj0JNUmysQt3q
0cU3/Lkn0hzjJ7IDlO3eRVBRGDtah8a/AMhJ6cZeFl1xG+jXRpnc9n5622cYOpJKgnLeXCDlnyGV
oeYA/p08i0oJyzrBg+OPZiNAoMDgK2UUsT0ITmZ2yI1k0SjKTaYjFunEv1MpedDd9kLjZ2Yw1M6R
rtFHyax3cid1j0JFZ1NtiQ3zFlREBEKcCqdmboWVbYGyPGi5+RDid/lxBzt70Q6pLbhMikUUf9LD
jBadB0lXxMrySDbo8mMQu4sQ5Tsz0FY6WtkzkSsLA1gRYJroy8etnwvoSG/BPACujTzBKS4+IlQp
DeqvK6c1HnXdQXhQ9DdMf24bMClAMI3vmlx+NssHx/vqqfW6FM0S4M2sN4C/dlIDkre+64E8A3X6
UZoopOdxqZJ/jx9bN48XXT7cOmZrXJHS8R11WWrYloWKscmFOro4lk+WTkCmjyBVw/qOiig1fZPQ
xgixN8F4OBDKlwTPNqf9KYrhsXOdtai8pRY1zwocTogm352oehKyEV5Vdv/7QbUkBqcbLaqxQW9L
rCCSMJtT3yOSyHoGcLVJxZUU2ddN/dmz9M1IcZgQFQR7TSauxswZKiKcUNo5FIDqL03l/jRkbRH0
ZkdZKX/4+K+gnel8I30bKgTZF9XST55+I9ZN4XQgxhMLa84orh7LnEKeXwJUoIQ30wUmUlKYLAe8
s7MWqIfASCzEgwccaPlUwcCegUjfygLJY1wGN0ZFzkjBH7YY0hWCvdleRTHGAzpHzQ2nO791bgKj
WJtWdMN86bkTYygr1IpserYOkOXFT3MmNeGMMj8pOfuqSekSSmWBmoQG+/H1v7t8jfDD5j2M95tD
Puzk8lPKr2mKTMgK63cHnAtAkzx3nuUCZfk6faiNeKbZw9dYxqPr45bfz59pmhcczDSVUEh2xlN7
9TrpRdkEXQElI+5wcDSqFfY8ozYbBpG2qXjUKeYIl9IlY4x/EK+MkMDHSdgGuj0Cc5pePAxDRTEX
FFGih7d1iu9TjDnskEQ4F1b+BaLQu+Dxzfm+k7kWUkosZ3GrrNLejCOUa+urj+/JGPi8eRWNTTAA
2gh6oyxwmpX0BjOPkdfIcIeutqkJBOOgSfrcAOz7cUPjcP6uoXEWqdD5dWsam17d+8R00MBuSUHb
UQH8F2mjSL/LgKznpbeltLz5F80hBmhCXkf45TQVNlBYLiId0i7iWuh07vssnWMbQPHeg077cVtn
7iFi6AT4vE90xvYxrHh1aUUQD73qk0vOBiqGgwu0BI+5+ldh6Bcyb2c6hKNC14UQi7IUI9PblnCQ
H2TBg7HCUXpvJiCO1cr+9PHVXGrjJFT2EFw1fQeeVshEKgaIyoxk8XET7+IsQg0VLR7ob/yrqydD
APODVrSNlK4qR360s+BnI/S1L/fyhQf+7B+GDNEY1CJa4ZzcrgZMdiebtJNaw2OThN8paxxG8T2E
RP7VJR2bOrlrlo7UsiFgXYnYRlE+auatbX/CofGfDwncsmM742P2qq9JLZk8K+eSZB3HSUu7kxL/
Eqf2bA8wkCbTkEtyDPXkttW9WZh4BBEGY2pcu+qaqfy/+cswCXR4UVkMPieZTGH3+KVmXEbeIm6s
99iFGkul/wGYYP1xXzvzukE1gPAS1UmDSzqJuOTGSWMGCMiWQ/wbW+g5PsKgjbaodCaW+ZCXyW5w
Lr3jz3Y8Cz69Bj1OecerVwo3NukPKRpz4iHHZGUYY3ktXoTNpTj6XFNE8Bp6JdxPa1SFfd0hemxZ
YwwQ6HiDc3AkQCqeAsUW9b4wMy9MXN4l4HluxxoioosWwj/W6XPbVrHhZHK6auPHpFa2qObfW4N3
G3kXcrvnBgid/IOlG2Pq5F2BUCky0zOakSGboK8u/cjAZSRWcCEcP9cMwTDityRF+Fud9A1guont
gQleaRbqingh51gFmPjWftwFlXN9kDFIYRJL9Y8czNu/UZ52DHYp7ZTlGLEBbaMtfIYwoT0gTYKS
VLz15GDpAt8zS+zpIvMXkJFG11ZqnaztnPymYm1bo5lTNrvwKE4CGidvZt79FgVp+MiI/p4MKUOJ
Brcb01lrUI0DEoCeWEgoa1p4TEvAxqAMozxoQG0zwdqitlU+ReRPpdCAGAKDLb6KKpskHa4BqrOK
MjGnwHtdY8/aad51Cs5EsqJ1oSGaAdrO1sXywu19N42lW76+gLHbvhoTS7807HKUt/IatFKorAKa
V1e6+rPTUKrR1DH5vNDV4sJrf7wv7+6bQbpAxoaEMONkmJTUpDaznCdP8228MoF7UY2RmNp02W8L
eYCPr/JcX3VetXbygkkwk49FSGt6rfJok32prRn3/+NWzl+TBq6QIJl82UlPTf2oKu2OW9kZ/WxU
j+pkf+XpO8oAWNBbF7reubGL+s2f1k7GkwY6GqZEtGYYv3t4BpbWrwzp0VcvXNX5e4eEjDpmGqhK
vu0gbgOgNhEgmmwJpfr0TnYyUvn5v7qaYysnz1HcDHJpmWq6UpUnJswzvW/QfzQWiv7/eTkn/V2Q
HW56jYYaOPt28iNWn4xcvdDfzvYEFJY0kD0yqYCTuRIvbbthjB8DmnIltb81kyKoBDhd6aAvOhcG
/LM94djaaeke9ZKgLlta8/RygUcVjEMkQW2VXm5f+DOdvzDiAWRlyIafdgYzl4Ummz3DnfZU+5Rk
vviP47OUoLj/8cN0ttuNkcdfLZ10CEQUbbmBYrDqLXUetNd2Vs/hCl+4nrO3Dp1J4mleytTr3nbu
MtUCN63pDVV2N75fKJ0ttPzRL5N/1ZBu2Lwr0Vg/FXDw9N5KTYu3f+y1c5HZIMlgBmCwqScXpiDv
/0RoOyvkCEbdMdLKJyNrGTKhoxiQrlzJWo6C2SXC3xVaXe4cN9B/HCDSGGAVCgTaJID89v41qvCx
umBgHRuDrPXYxGLlK/5BivxVou3Ucpuio/tPuwaNgjUzZZnsJ2o5bxuNBiem0ka6JouGhWx9QUT2
kJTthQ54BnNEM1h5QSUnBmaq9bYZR4F+bCX8yaxZZ1SLJIPdhwB18E3eQTZynU1HiBEBcLbi8gLe
6X3nH5s2NeoKskzfVN82nQNBMbycx6ySRvlnUq3IRSVtt/gXNxIfsFEdzEZK5WQsbPVM8jzYPyvP
hdoH5noAhiwh+vtxM2fvpEHlytFIHKGQfXIno0h1HbeJedmrFTQycOYSGdHhPiv2qbaSG38+kISz
fstfsvyfX6ICdo+hCtAgubOTpkM8tyM/7BOCYaTFM2nHXxq93fTCEKy+D6OQr4CToSMETpXsdNon
D7pUBpGdrHIvkWHp6VdxI2ANdNmNJEOCQX1nrw8D3jQFJfTIICOmB6UPoQplAjVUH1qNtGMVDD8C
jZRuZN9oTvUlxt8KTPclDZ33ox4nS+TpwO9GpfEUROmlTRxUjp6s6lC91+90Q8xBjN5i7XRhzjPe
3bdR3lgIAvw1JncQzTkZXqEWxFpsYWuPUw7Bu8EF41F04Y3+foKgGPhm8b9OZp5w8u3DUtkhOiLV
kGCS1fOUfumx422Sb4ns7Jo+X6jwiFI9/f5xnx4PenJlbxo9uTLSLfBZYXkxB0cwn1S5ZrRQlGEN
MQ1x8mBeZOXTx02eGdgRteJZpT+j339aYINUKquN2dCkKK6wC1m5GCz7Kej+AN7HUF4a/94Bpqi8
q+CkiPl4QQISentfe6f020JOklU7JLNSsZYQnGYyKtTGkC9QTbuyME/oe/xbLfSIL837zl3t69ZP
hsDaFNFA3hHxboxNcRxELKxbBHCGPPQ88Bl+GSf+kdnl6ld2eE5+lf81/upHhppb4PnVf//Xm6V9
8IM/Xfa7+nCvT0i7ZMnpLm+OW/73tBmlpPlz9fxmAWmNoOrvSHL297/KOn45h7/2/H/d+L9+TUe5
YHY5Flj+Z+Ocq+f0+efza+Occf+/jHMM9T9j3mQcWS2sHdRx5v6XcY4ySgmlWVH5/+d/29p/qMUx
8iIzpPNtLNj+7Wyp/MdE644qkWmOG4x/4pRzAlPg2UdNeSxK6oZFZMB7821/ZTY5eH2U2Hc20rmk
LCtbujbVJDs0XpcdCqkQaMiDKzqug4ftwxZGe/dly7QjR8EBvLbVfZmpMMbjpv8m5Uo7M3R3uOnk
JL45t0EgaYM/Jqgi/LiUreeQ4pk+psXWzFSMgsctJ5tVLzCWua5+Pa7Ptc4jsy/8TSua7FCPH7ig
oVaH99xqWoS0X1x4S08AyOOQNt0/DdEv3gsjyoMk89v7Z4jWDFpE3e9MjIWjPvVBRvrJ1izqK4PK
J84AuuPtp49a4b4hRQ6XMoJEMuLmH1urfpYyT/qFYfOIY9N/OEOjgU8T/oNUurDpGtm8bmAY7q2k
UshlSPraC210Z2QnyrfCEXxtvDrf6prGn6Qav07L0/bpw7L8ah2k2vp0v0FX0YMoNePK17IuXHhm
fu96IZQyX4T7TEhYgatx+JjWwa+g0t1fkvjsh3r5s8JFaBamUf9QaGJY2mEQXQhBrLcD6fhSAtKN
vhXCtKAx3oU/Jn6r2NNF1Z2dS59REoHxq1YNHGo+pm9xAOfKk3tjMW3tLLXZHvc7t+74W0ePii3Y
OYAeIE9s9XNnF+7+z1IzLklR8jNvhfaybVxKinICW9OskPQHtYa/CtpUGzEMxoOTyvUOCawfQyQS
3FgY4DE80250WH8k0xIZlLLb2Tuvz61FOZ68po2YlhIS//b48bIyUDz5KlKEtAhds77qXCna+61l
3A169jOVW+UuSyFw1JotdthGm4tKa/3PjUoVvyqF+8v/VqMR/0sktZghC9J/knX0vspQdbdegj3D
q/Ht9qW7v5akm0KSN08B5TWDGhHKYmPp4zRgNAInCKWyEXflWB9jRpjK8kPZKN+AHyY/Qhuhi7pV
Phlcx6pNm3CtJIg0fbRDqNfhoZe1fJe2MfdPQ2jUV9vyJhw/dDcubzTke67yyK6Wx3U5oNeNyOvb
xMTSbiz6bvMg1DAizUz0lUY7R3TCXhaPW8W4VVPwdVTq6laSdp0uhfdBIIf3zBZdCOWGmE2L0wZX
HxD5Y3xfHNdJbfZdq0Yj4PFXblV4tzbOCr6P5JGTGsYWKLW5nb658sDK+s/ycXNRVvf+SI80/aq6
UMZRVO1N9MVcRQWqD1JfQTyTefupGONQFAqeAXn7YJmfLUjh4Rwv+GpphcJD5ckOdtNHx9+vfFl+
9dXElmHXpHa27Z1bfVroEjQ0zv6Obv3QZ7ApIfOHL0c9u9/L8cFCKldk3vFSGE9iOjgjvxnOX7ar
EhJXs6gyxCoyu8ey6sHZKq62q12nuJNqudhVRn8j2r64AwJb3Dl/r/KNsPGvpkU0zm6MUpR3027T
qoYfTYeYVr09zrQrwv8vhzaKTN9JjpIgx6PZ0gHkb3+Xpyr6a37zfVoyh7K/C4PU34DnbWdk3Atk
R4yoXDkoxIxYYX5B99sUZUtcGBGtIs1nWBsNtJGpQ+NcZdawrkO73Xal1jognFHUwyEUs8UeK2ce
r34jm2E8N21PvvG1Qr5Bxa1cpGSyXtYdN2RAu694tzYoi7NzEPQd7NoeGSmvjXYxWkOvPo7rsip+
9prUWR5XHfc9rsvGg5ReNxIA1BR2e8GzedzRL/TkUt+dssCvBxgFbXxqt3RabLip05yEKRHGa4mZ
w9kSJQyT77ksbf2+1Hd9puq76VssSa8Xpw19VT/XdV+g/sdu00cQDsHoWfP3b8EDJNs4RwToz6qT
w4WqhLJUqSBeKremPZsOI3uoYIRepm8lL3b3fp5+rUrJ+FRLqnNvBDBPjd741IyrhmRYmkGZ3U2r
HL0N0RXLu920SJxkXRUSf/pp0WaKudTrokXloDA/yWmH2XHuYBk6HqkxYEWjGtRJycJSA3MV5Ylx
HYwf07fpQ6odVBLjxrguwJEiVDB+PW6Zvk3rph2Pv5sOo2dJDLj7zyGOvzs5jBTAdvYZ9l+OfzyW
Oh1h+h1onm6loyy7d9DmekB+BoivYd29LPW2jMl4rS6nxaqNkoOWi5tpyfPr5qHSsa6VYr/bxonJ
otwra0mR4ZaPWx2RPzSVOWyAYyh7pdGekWb01l0v6ahGeE3cz6Mv6ugZM+0wfQgvVffp+OErbbbW
S+nrtL6vCn4kT596i/RJkNrB/Pi76dv0u+lbHpkX3p8ENadjMyWdMeYBmYik6Lu0WRihNeGbWvnQ
G4M1M0PJ2VdCuHtefjiuNtocVS1nf1w/fZs+5NH1StgU047rjvs5KMevEBKixjYe87jhuGj58mJI
4mI7NXhcP7U44DUyN8GHIefw/veuWqNn1Y5aD3+f8PTteLJCMcjLjLnv4++PO09n10nOX2c3ncDx
t9N+49mZosa3/k/7x983wQBuzaj/Orvpp8erAEY7bIcOjazxTnY5ApEQL7zYd543YaxYz5YpukUW
y/l1DFDtocmgnmIm9izHWCKnpmTdaq4e7GwMETGUL5u5aRXdAo501Y2C1zqiW4YziwBRBoTtgbOW
hm7TTu9FR+2D3cueRCjBrhb+Ivc8a4MhJpYp0zopQEjVFeiqWNhsBD/6QEYAIXFBZJJDkO4kxS2Q
XBQoOuRGvkZb7XsnZcmhzBC3rcePabH35W6TK8HdcdW0vsI/F3prZF2XJSLZ4y8BYCBmOH11Yifd
KWQwp6WTQ5bwB/YeZZHxR8fDHvfy2i9+mEd7cJk6ZmcFMkWomu0BGfd7l4dpHwhpTD7k8TLPIJiu
pi2dV/0abY3Ie7fMH8ogEd08Uvsbu9LTzbRLTDJvb1si7eZxTeWsVf2t5dji77112ATwMPZhEBdk
NNTUujDvUIiI3j6LoAQVjeoGU2LqhAqz9LdTuoQMh0h12/siSdCImGg2ZRB8VotU4+PVwt9blMZU
P7MQaYr/WR53K/q/duvwYIbzkSNLHGe3VWLMSzVIMuR3Knyt9ShcJXnnP1SViVY+W6clI3f8h0zJ
Xu8Rlc3LHtPGabdW6+N5YqrByzGmFjJq9Um9FPTdbUdX3qKcMjl7ir+/+rmHGoWWbJLEQvLKtkHW
NhB0N33j6uvGGWBph2qNxoqLTITR9MW6mpYb6RDmTnkXO22x1YwMl0bqWihw1uJLK1wHzeMcAVHL
E18CT1iIlhjx9bQ1Lo37XgqUBYwq4yptfPvBynin2X4Wb7xEsR4E+d+NU5fJy9bWCtx7qd5P26b9
nUyCQpf57XWrozFqB7Snkve7IkCKb/pQLDUMgq5rLyuupSLHYOVlWbHOfJ02FUpbXE/feoCqYJ/H
5ZevuCyg+zMdZfo6HTWyXYzqylH6o5WStZwPMuCCTL/Nx49R6/VAXfkqbBztdvpIkNEXOQbrcZxl
OxHEzgblUR8n1iDbO1lfLivNDXGbVbI54ovd58xB14O26m9tUX8Sne/8stHyiSqiX0vo3kqpm5vA
9Mo7q1AKCm9euZOL7mZaIvtW3qWWWkyrvD97aY4od1Clbk5W/fmhrlbaLh/66oCUHnpQKC7vMtUO
972uOPNyaJuvyNLszVI1f0amdB9WXfLluGs+7prGxKt+7jZfkW3Z4zaJ3CRhUJjacKLUAYU2RLPM
1i72qpGg6BNXz9PScX2ZpRUSiQifmkPwsiuyo203S8efTvvpcfe7S51i1bUOG4jepXnX1NGyyaTs
ykx152CKNthrwgnn7aASmOeCMaaovmUmj6HRm/V1imLhvRNiaucjo/fd9IuvwGSyT7FmuWuKpdZS
ryrnC4Jtq2mH47FxSOfEBD6NHx47lxBTrWM0pQbyocsqRPcGm5L4prajYdcbvEmI9ZXvsD8lRY+/
J05hzoewdbY2eNWbKGrdWS1TUkhdTGcKw1Ovk0FggTR+TN+mddMHeXperuf26eKo3gxFe2Mnrkqx
LzUeYr/3Dzk0qLb0zIdpVVkpd0WTBAfsdIwHWYnVBcw/dIzGRVAm/gGL9zsfMe+HTLTDdWu6B7sM
UOIpmKzl4MCuKYUBbKiDQNl1WqHsrKABlTJuThKkvl8Wp81KrNXYDf+9ZVr3svnlGG3qlmspkLzv
CtJFIIRgUDpyM2+q/8vadyzJjTPdPhEj6M22vG+nVku9YcjM0JMgCNA9/X+QLDVL9Wlm7uJuEEA6
UK0qFkzmOYY4gx9oPIGxL1hl0ui+MpRwNFxLfmohNlNO1cuXNHdClDDF4y4cTPksfdwXkcnv0cBS
J85NpI+nKMtCVCY67dcGRRlZ3XbnwUKdQt42uxGBvmNVAqgc3wnPOnoXLNwYcLb65Hvqx8dWxv3n
hHENedhODxYK8wSMbwNY1UKcAKZ5qQuhAUWWj8Y5C5NdWEXVE45ByidcuUQPNlCJPWScTaLUKptH
NzuTvk8E3mey2yEXFhiYcW04OOQr3SP1qNEKLIL7KE5Xwxg6NwoaOoH3w4yTbpt4wsORbFGuUIhX
rAzN8lDThYbFucSPs+qeRzP1zmRJqtmIHMNswBkZ7sWvPmTolOWxqcXb4DiL0m7Z99SpAN+du/5D
nPvOvhsSZCEOuv2SaG6FasvS/ZkDi41soyq7tQUuQrORWf2Ae5pDX8b9mRq8gHuQEA2om0byKTK6
oCUZaROlBUYktC3wrA9DV0y+yaBAvwqUil41Yc8mjQOEXFvvzK3TDPUBsBD1IZQ4mVYIEVj9aRpD
CYxSUQMQCXCVTqY2u9rP6hvzyTLSgnrdSGbjt7cXz62ei2cAbJYoyM/FgYZZJdPHxNWXNKKGA8tq
i0Q7dyn5kCzx6dOWVpy4D2aD39UcxYVfkWk5LtUh6MnPyuRTm4tzbxTZVwt12yjnWONNmxyAq9+8
ph47Wobmvtul363CuANisZFYL6aokS8HuZHiNzmvZHcSoOF8FrX+w1FyHSn/Sw9MR2cgvQ+PVV+y
hcl6973rEpxD4277oU/99KHAG3aB5d4zoCH3fluHJxTasr0+mMfUisJTqEReBR62eUg9kmX21g2K
ZrIib7KnZraqXdBcRjrfkTyouHV0C2BGabjtTRuefA+1FpnBElD30kXelt2HWyTkD5890A4lQD1E
gd7WtQqJI8c3UOeER1m6aY9fHQUMbBhrTXOdTRT48t2sNn3g5N9Mvc82aWKne6ziis9Zzfcm4G6/
uT7O30V9BhI/yuBLPIgw7Oe+q/JT0LdfWx47z9ixOc/RAOADkIPGG860lcNqVMbjwEA7aqMdTk0U
BxDSONaadF3UClH8Q31vmJC5W+PYIrfrHyk4bBetOWY7UJyUIUgQDBPfbR/ghloNGLG6HMrHNli0
bpw0a7KWFbIfJ+uxLcytZkQe7sxjkCBbD+r6Ma4ueIgAnL9YxtHQ8Hh1afwBNxRS7/5HMyo12fBw
AABbyh/I1ytYrmP9+VsskC1HQBxVLqzFGo0sJyFe+4A77/pgHyK/xm29/IeOo4SF0w8jKsIM51CU
Gu79fSv6irfiRnR1MVmEwAs+ZmF1qnsugPTJnIWfatHesLTmWXeE9oTqcqt0QBaOXwWJGvcuWZLy
Tw6DckhBfcA1/dz3wa5we3EqG0+cxtFqNqBdQvG+GpKCmjrM5DScFbkyMXJA7rqlZ2E1/isKKeZh
h5IRQLkoteFUR8PAZnGON9uRmzCBCIPKnzN39Eef4UQQt4n4n/dCfI6tKrJWElu+R98bUG014p3C
Uby5dlHNuQsK7r85YfYFPBjto6EVyafI7zYhqjveCjvTDy6Kn5aesvJrh68Yipf2pE1icQQJgP3M
x8h80gCvYDeW/hmJ2cXRCXF+jcu8a8Na8dMwcHIsq9Sd5Doy9/iC7MpS8/AHVNZ4YJx72/XP2OvF
Rh/Cl8IElkosx1RixwoL5HaEYEuLq6sJhQFZYbtL6/EYDQMwNjzrnSWlfYyl4Z7i0cb5JDJr3dOY
m92q72LcjkQKMCP25fc0wY85aQHOLQGAyd4r3l19p3CTljxk5T9ozEqR4Np3ByMxo31rAD1Zjajp
gqSfemnh/ossVloyGbF3wfku3kErw0QVKwkrfOsLYI7XUE39rPIOteTuLm298WSnOZA5jfiza0b2
lkazHMn2+mQxy3gEOBgraY3NbNzaUj/NJtQjmTtwgHR7qbn+fzCukES1BO2ssyLju8kHwZpjxs1N
HKYcP3Z5+q6HwA50zDE/A7pVf+6M4LV24ux9qN12lTmtdygi035k+QgkNi/fW7n93WiwfsKy9Dpk
DnJWAezAmwfzl8yuO0BW2LHZPDj2OLn9SZYBNhv0NHDN8gRramzdN67XNesMtNfT92Tg9YBdGv6K
epwc/DoEh6IAgOFjw7pPng7iPvo6UUOuvK2vriQLNVs/9ViFkFOFmnkg7bbjssKmdJ36LnA2vNZ6
G+1eIT3b/sUPJfssmy9ciX0NCX2J5QLtlyfW2+xEQ1QN3jnBzwxq4wA8S1zsVk1UH31ApCf7trZ/
9oDx3kSGxD3vpOmH+kg9aqTT2As3ED3Q+X9TzMaTsyZZfQSP5y9nG8i7olB8Jk5pLxmgUncVKls/
lYZRbQJR6us4dZxPSPsc9ihqYEsasiS2wMjtfyVbozGNZ56H4KmD52SAu9mwSLqnKVgHICzXxp+D
hv8/ppLWMvKFgS1nqU1NHQ/XHs4NLlUW2Psb0YeZpdXNCuWmqUIN/uWgemTsZFhvok7jOCsdGQN/
msYJS6fAs5Z65PqjAIzjkpWFXLulrpkLa5D2JRqr4OThRgj8saCNLcIIuA+qO44+KIeqSK7JbnLJ
MvBWoEx0STKyoyZKM/viJlgMZUUDeFkVYFa0fLiZg2zDBA5kMc9DChTqvkemSC8W0hpwAe30p+nD
CsodPUs+a3WcPngtKlXpU4obchzkI3MLQPn4SOPH5E9OUQ1IedwN/cV7rGSTJmo/GYNtnz27f0u4
037qvab95Fm4tObpNOBd810CZ+VMKizeq1WKM5gtDU0ciu0o1qRt5RSLRhQQsXJAo3+iuYCz8h33
9oqhFUleI6udg4HH1i28mn0vc7uVs0LluPZJesDE1+Ku2TMhs9dOxtHa0EDcXVhx9tra4JZynAHo
1rGRvnrY4+3arkFmohrqvmyPBoi2FzTUAJt3kaV8I1fko7RPOFXc0AiU4NFrvyE7msiVyaZnvDpz
NzmMXhc92rJZDEI3AE1SGU8piMVOQZUByxQikoeyjA+mB/IpkpEZXgb6Fkl91ZJkmYMrjnJUtJuV
vxq92FsztULS1bpoMM0jY0VwJpEUFTsZUfqZdNSQk59Uip4L9viMo+Hg4cp8H7DjXXBOQG8A+P3U
r0bUaBvY07tRgtSy1HqlIZ4kvh0iixpQyrhiD1PjP/IiTarSvLkFxMksyD+QxOwjL8RBOvjdySzH
JTAQUjr+OYn4sLaBiIKff/mF20m/A7EL31S1ObyjbB2LBk9+CTW32zkoXt+keja+u7CXH/az/Hd7
lE7hkDeqhneB3+87e4r/MS/FR43T1V7F95iXrVDQ1u9RkVSe4pQBkdqNqi+szMZVlwf9PivG8kuP
2+y09/NPBRjtHngAamGSh0Y2bNIiS7bkZY7sm9eZ9WPL3OolFv2hV8GsDsdV9oAPLg01R0O2dccC
bBMr+RbwHTnH8YDlV9QDwEtNyYaer7DA1zcDkjQPWHhpZ2pAb+MesybHHdMvkaZzvO5o3A3Ze9yl
zY5GNwoT/xHr0RDAhcusayiz6HGXX2JPEAH2cA08F7ZDPlPx5ug4qeGhTC44jCvfsNnFDmjsX3O3
cVH3z55JbLZpcxhwXAH4hKF8K3I2rhM/AsWRioHjX3AyFHGG1BxogVaxyuyfGW+Noz1U2LnUwi8v
1NjAqMPVhTHqyEKwF44aeCqrLbGK2lrZimQsv3hjzq3VnxyYxGlUze2/y6YVmsIO71Zuh+uZJMil
hgovbMdwD2EC0T3xHuPC8bBQD6OzCT42EqXSh13UDLj6L4zLNBxklS+QHYoN9wDw+SEQ3iNZU3zW
umI9y+Y5KDzZRWEfn5O23s8iclDzJGNnXKbHm+bpuuuzkLHnyWFZCn4BPvNTzgJ+iuyRn0rVk74i
+aBx7g5SLFJcgaA6unyabWYXkk3GH2FAwJTsgJs9OdzEm+1KsIQd/BZQ43E1+ksUIXaKKBMLFoMx
1CLaGfLYxogdqSnt4dpr2wKam7GymczJk8yBb8KOfalvAg3lvHdyshixBVn9e9YTGLPub4qQvI6i
ESyHFaaMf5/8lzixMIO+D1+vaU9+lX4HYJ6HZT2uAehmIBk0QGnbIX7ZPq4GAmaA8UDrP88i6jHz
rwCfoIdZ7LYAfJoiOgGOsuwTpZohb1kCuyUrQdWIRLRC1v5jEgQrdwTVkAIaA75g57dH3HA5L38y
FoG/ssk4D/itcVkC9YHr4CQB5BElxlADZPXsgN/Mq4zSbDjSrw5Iw1UEwAGfUm9mGZmQgnzJjkL9
STbHozm6KkbiYVmB/KA03aMR28tBnVNWdHCZqnNNGvu6X4I4V3AQAEA9Drk9gpWmmVxurHO7E+OC
zIOyBFtXVoLhEuCw3vn3GSj25Hg3wxSChKY6OSU/hFmSSxvq72Yov1upZqN0tWyA/Rrj1N4LrQs1
gNqzL9XoagrcCReXSpGbVWxNXdnXkwdSBEFhYcsq2qZuNyzwpU78rQpYsNo8OBQ/6OJoO8eZgvFO
XpJmORq82eV1gE2ZJeMXaiq9PjnIf7/QiCxMzb5a1LYbv7Q4WLmzANfWy79/XyyqMfrt9xuspYA1
QbYxUjsDnGD+frM6+h1AcFnjvaLY/y+ncESLlKYe7CSss2Kw61TA/zPcaq1lAIvjXQXEOKWWgW/h
/GC2BIlRKIbuaAcxwGZIAeQc7zomRwox6XGEgksNHEctpnlIlbhl2+7nOfLM/nvwJduMtW7Gq/kJ
kEXza47ZWo9xu8HBYAcQUIFcPpxr7YfKBbo0qsa5paN0nPFr704WagP4DkGsA0JqVWKu7Epg/mzG
FosAHHzpx/CjMZH3A8h7NW6R87zplc2spp4N8h5tGWtMP2K12tbImQHCNFYiqh9X9Rk4pOF2EgYd
UiLIi+zjTrHvhP7KQx71Oe+ZvwBqZfuVg64C8JhcPxVctz4JM9n3ZSm/gkXI2aA4BQQfapiWzbpD
KdgrjzXrWHLFk9Q99vpYHAsXVMeWrLZyrIujQM3eUetwawyS0BwtSauhs72l1yCldRLc6MigUb4O
M8EwGSEPzgQhVLqhWDQHbrwRah7PU1GPbEhLw5uIDW6hnBAUlv9uN7vdzUEKkk3/BJqJhBGYvNa5
1/xNo0lL3emfdiOYDLywWBatDDdIAFpJV3jfUJbDwFNX8JM54vjPNoGJ2be+9w23Fd9MILS+DEVZ
Hxq36MH1pLido5hvtT777srC38c6MNS0UTVaVe0TC/yCJJsVMi+/p3HoTbaF0ZQ4Soyqfa4DnBK3
Z8Uj2ZJCxQ0q4COZgw/KN1t4T0OWeE/45+wjlmpnGqUpE491GC0agIWmS5wugtcpCb6QPWgskfKF
gzQk/roAe1TupGAhVgCAPtDWc1yrLQXuwMtuj5998WCk5dJiZn72RZOfDSGtbWKM74YSzXIc4RQ3
w1q34iXK/8r1bEfGHZChkJqpQqUZLvM9D4kMKtRsR8oKtDrrthvwml3xvzNkT+IO1wEtFXL1HmK/
8Z9r2UTgAsSBU0FabEceQfXcnX0AsT8j6xCQihIVN2RMDdC9QFzmI4+JhuHY4/CzFT/IoQoi/1nl
wC+8xG7A2IkpQHqvnVOrPc8xGqCYYjmZGEBJgYWiVH/EvfVytrDLyF9hW5huUF2mPyko3xgkY7kV
ikOT4Iu7mMfUm5v/sCE1WU9x5vFdiHlIvX+0M6z8CyjxgvWfzBgX16ceteS7xpFkVKn0Tmo0gzlI
0I7ydkHjXhNvMh4s1Ir/ZhJxkeFU2IR1M2rNPm1T3Ff/MplD3cn0TCFvDlJfzQqach7Ovnb9pTOx
X6ZZZvE0NY3x/fXXMQcsBA1nwwwYw0tfB9QWmHvz9aBlgCmlTCJ7uA5rWxo4LUCqVJGG+QOXY/5g
WyCUlwChpRHJ6zp3/qOUFpVq90tbXJyh/hMrRGAHAqzrDqgEuTU2TjrZ8FpWqb/X7OyBF4751cPT
LNuirJ7Cumi3etEMB+lZ6dmOdQATg0H7k4/L9AU2m9aP2BJLltr233ZuL/XoR5EjM9i2Vk6Tu4cw
KYpjnLW41RmAZL6gLgnJ7G6otRLvehKSevYmmZYiDiIzwLUvUQXfLmuVAkVNm6FgaeVlKgUKxNxy
E/nGuKll/x1ZYFhek2Y2n2xm4WCPT1XeghpIRUQyr0JG4bhLrPhL7IjiMJ0+q3NoOsJWcpObBVI2
IKKGjrE/7GcR9T7kFIdCfMjnOCWdkQ9CvKRqTrIgW/JSctx9F4ckbVEY62pIZ67q8kiNVv7q3cnS
RATVIss1tEMRw9y2cI84moCqICFov32o2HiN9OfxZEuxKQrZ+0Eb7G2sdG7DfzwSmUxTKllQMLYO
e5BPGFGVHLtYi6dGlgOwpWmMIoVf3VlfBuU30XbZZhaJBBmDd2FIeycDF118TBOz/K9U3oDqKH5b
5XqAeVDoSEgkRJX4PT5SwQ0bRfBW9OoWrhzCT8MIKNnSzRu5aiq9OgvgAZ7btn2V4YDSZqPMsy3J
MtF124oHP8amrq/GYZbGPZZ8/avGONtRgNiLfdz8oHYIWOYODkGReLjMsQfecNMML0XWhBemegwM
zbsYlzWgcGUwJCGpPRvA2mMwnGl0H4bsJpfA6fOdiGFu2H12qKvgIUUR7zlsdOts6GUEdjXrB9CN
h9ONiEx8XEtuE1z1LOqxAnWncpt9SRY1YD5NGV6Rs2IKSuOi/FmBse40iSo5Iguwd91rVKxBGTCN
CnYMUXS09XXcTgR2E4Pjy2YrAZTBL30YPtZ9F/5ldPUG2XjDtxKUO0sT9TlPvEnC7cjBj+nmydUp
S8bxixn6j8IyfqAMO9tb6qoR6QuhoVenSOIKkiQdXS9S14/HclVEGq6flS3ZdFrsgupTXV+2oLda
FmXMQZbXA+XaZkNzDNNsuHZNNSahBkD1qTfLkDi0diO93JNyFF5zpN4Ui8b/070zpdierC+NNejb
GxdS0FT1EEWLHnhy4BrLGRIZXYYjK9xAIBEev9Bhyy5Ygo7WSsS1ubALvd3Uvp0bCzInPf5t4J8X
PQ4uI+9JRBoH1aPIdNyZuEBIjxx3hbMZEFQOVY/cJF/T9yHyfqZhBDDnS+PmqwGgQ0caTc6aWA5p
DbJVOsDvpA14IBw2rDjIfqttMtTlLgYBFejTijbal9jSod5HqAMBnnmraRz12PGnbgjM6xT8O8t5
3BkZx8em0VdR27+nfc6fE02aJx1XWUsUPAzvnWjekWzLn1uWm6fMwH+y7kXDO7jeb+yxO7mx10fw
qkdazAXOt5qda9VYmjgeknns5Dx48tqUYVV3Cxp3Wuetk8ocp+Gd4Tw0PcFWDccVHbnNiowZrFvQ
uBdANcJpWLGehDfTkF7vebKQAJzdzI8yB5plOOdE+p/9Go56sSl9zh8jcL9jlZ9V+4CheNFDuskk
I22S55cwSOyjdEcZoAA4Fxue4S6M7DQ9EAFSQvbMt/WHyUQEGf7DB3MAfzUihyEaodfRGdUw28gA
NZ1TagbIEpizZJIN70FjfUFRsv4cFlaLO1UQOka2Nck13R+foxLy2d6DfWxATvYS39Ml0ilrZjeX
UnPDz1W2C5Do8TZmHT5hCRD+a3W9hWIT0MWiPnNruuDiQPIpfpf0RHw4kZULFoHJqXQEsIc1U+xw
yQ76YzvFNt52HpiV+OD3tptl5QXhU1aD8ErX+YCfuwi5EVZmbmSqFc91oLOlAD3W17Du944mkG5Z
uc5LVEXvHd4eSLSCCChsYoOr92jtqSEqxMqHOk2OeexqK1cwf4sSR34uzLA+t8JqN95g80WXaEm7
IqGTgsjS6mpjZ4bx9xEE1PtiYD5wxNTmL1Wbv3mjOO0Wsfkju3lTSLZ1H97aklZtKgEXe92ATu4W
kvrJlvajc/CPzSregZhf+7BrdQ3jj3i0SaVt6F08suA1WHMFK8p15hV4RasmArkVens+dFeJ7VZ4
B49ZimSQJmT6UsPfajV7lMyHfh7/UwSK6IY4SMFfHkstbHWLH6HVvQ4aYMTnMsJZZLh4F6mh51jd
cSpFVMNOOcxD8tdsVaj4T76GgZIxKxcZ7uGqyt8lXt6eOx0ptx9VqmC6LLdxHBjLRJWfkgKpyAAZ
d3FTQTJq0tzfFD1uhSfRr0Cz0z8G6oFZtBSp9RduGPVDFWfeBYfaOCgLUv89ifq1bkj3Z9CIv0vZ
Ra8Wkrw2iZeC+FqZxnF2Y6qhpplMGwd3pLNpPkjv0iCrayXr4S4qmYbIBt3QAyRJwnf4DQBlitpC
0HZgLOJkUYAZdU1bhAzVOWCNUTuDm93DzWbjz12KVzF8xOdQ07aEtikUr5i7TZMANp7hReeY+LuG
1YgUzd55oQbr8s8SmfnnDDCWL4Xvphtw27E1KYvStS5ObNzYjyn/HLCkOad7oC+rUoqM49LZ0sWj
CfSq18R+w20we3ORE3oJfRzzk5Hf5MVOeHYGTgtUY/DOilaObP19341gI3PL1xzI3Y+xU/mvY/6F
fMauv4aQmiH3DWqNtgJQix6YYP8WgdjhqLH/huRvALMkuf3cVO2wMQth4UKZ+ziT7+VGLyvtWWvA
pzNKz/nG4R78cg+BH3TvDpBtY1PKQFtoOL/Ioi48GEYd+Mi086sdD2tgKWVl+TgJP2xQFFs8usAF
fiS7hku5SEFyJhZmEKG0G5/eS+8ZyJvBqNCt8dIx+4sV66jzVjo1miwLMeloZJm4Do/M+CFXKPAq
J/ImCbKP/OKkFCSjXMbZBByz5cnHWqDGEf6UTklmZEFK0HstE8+ykTuOg3C+9AR+fJB8gOJ+JJHb
xtowv/p9izQhrDNdJwr/yvkPPQ7Snznq0ZBn2/KXFhisG/wR4qO0teqcB0O5Rh7HjQ8T3/O6yX6m
yke2Fe5oawmoDbz24/GRR0BRDuy43OTq09e5bXHG6//Nzxz7hUQ4A0VOlAgunfrEJuAVRtJKdbUX
YT7ZJ8iBB7fQaK4tHRnCWp196tTnCrAJ0UHWLFxSlU8A2HsUWXjJjrQAdC0XQWZrZ9LK7qeDiunX
jxAkdbBVP2ClES7JxwDU2jruG1wlltULsJRBFy4dCxum1jqXuApadRkSomUfYB9AQlIbPdhKGtQ4
oIDF25GcRKSkpjBC/1AjXe5OPtsmZueuhFmOy3nGaR4aq+goGPF2rT3ouwiEaJ/0BsTtOLSJF6oX
8ay672m6fpXh0v3aA/d69Ul28h3JDc3RUA3uNpqjVwpsCGg8dUkKxGpIqauxbulUOthylTk1c4g/
u5CRrmnNMU9AnFvXRb2LFHoC/rHNQ+3KAHTGGV/gKrx5aLG1ACslerOC7MhjVrRFdfWYQyFBOtiS
Yja+m2M2nkPR5PO8llGCOyG1m+NgrE317c2ll752t4O2XZtYbr2KJCGNQV95QEW8wmdUg0oN4DNr
lE+R9guO4oERK27RWYdAy6pLPjrVJXQLYz+I4ZEQYmY59fo2+FmCkWKfYY8eoST/A54GMGXgmAzB
71SxplzMMDT3NjOazawZJH+2K8BHxT+q3k33cS3GQ/rRgL97PDhdc2BB02+R5QpoM9KS3TQ2E/Pq
Qtaz+i4M2f05RG+PEjRDajJyIlMaZm0N2uVcym3gRMWS4xJqm3uZ9tQUTvgE4vZLxfT0TKO4N5rH
Bgx/ZABMEu0JSfA/IxQs5d9SM7ngxdHgFBafOALtIKiOKjUjvKR6a0eKGb5jVlRajvRmcvEU8RZZ
912HTNFZyELb2tFwjm1lyaNugDsMRypAa3Bx8SuCwQMsDxorsot96I5I06q8M8mR+4BqGBoDwjpb
6Cyrt2R8o26CdvIjGRN/O37ZvQOFc+OkLPhSIJd53erSUlmD5qPOgT1Cqeu+C9Y25vk3Fk7S/IcF
xbByQJIkPVaZHFARSISJD2lQ+gfb6UAsYjrX3ijDHrR1H2NSk+GdLCw7AOuTmhpTxaFeVCkNjacu
SVFZZC99ERfLm2njBJVzN+OPaW9kZEMhbqa8ecyb6chqbuiJw7qtN3nO3kje3s04CdW0NxF1vtYE
Ml/BElqhMLDLatTOJ6xfBJrbHurA25AsHFyGJGVACuIswFu0XjksO28wzgA5N87MqQxowZDX5sGR
5FIpOxwIDIukC1GF5DiHOEtxfU/GUzcqfDDgmYoe/vdYNKQGIDRYuOOGYj3LKAJNbJXaEnAWxd4Z
JbgGfbDOH6iR49Cu+yID0UpsAQPKLEB7T93ZJkPmkLEjoaWMbsaV7zOEQyk5/h9V0Cl+m2BvOPCQ
508ed/mhKW0OLBM0IbgVHSPzTiQqnYY/CZTdSSG9E41Irqya/xWR42ikKEJVjspqdvwIP4lQibRv
K6QpoCxTv2Sh2S6xPGrXbIyMi+6hvnKBwkzjwtK1rTv5ZbRz3VyUSutnPRKghwyUkCQkFwrj8+I5
ih17T65TlNEour0RNJ/IdwpDxjo23iiAy6rNzXSoB3PPyDGdRORC4aVs2Vo6pb6sjREIT5Xl7Cwc
PR6EptZaIPnNcT/qteygq2YaW639q0sqGpMXDalBrkSBfI1uQNkX/u88+v/nyL1SwP2jvfIGXUz/
9wOPIJxUt2a3fYpBTUfWk4+O78D0cZr1JLuZksZ9YAyAAqvk8iYbHuhFJ89iJxJFVG5ku/LJLHws
QSiRHlS82bowHX0VUI2KMVjFKYDLVLKCKoz81OZYrukob0ZKrac9FryInoBOFW7crBPIq4WMGrtF
YqxRp3/TqFJmGl6e5xzHjeQ0m5r2e+nV9sNsKcro2QIR3nG2rLUIyJJ+yXZkRgod34cVPQvFJ8UY
F9o/PgtPWg2penycnqMx8yianhnPYBtRfwoL39rpqQCzJPNBVCdRj2wv7ch2Dq5qRjeEirqB6zB7
KRQiy40DqaZxiRJUpGcWbyQbKOikuQ816Ug6NzdT0fzTo9BTkdHNpPQQnPNs2XvZWxPG5crok/qr
GFDZEeJl8xDpFX7xRfBK8rxux7UcA2vXgBDma1n+3ddsfAOjoXsIorJcjcq7Vd6Oy6/ehqm9knnX
GCPWdM/GEJZL4WoJMlMc0R05dfXQVCckGLMMhyNFK6AflHDWBDkA9otBv9y4iAQQGcvZ5t57CpQH
8V/4gc6BVUUnL5hmUsxjd0g43gVqxnnajxlvnrQe4mYdSgO8vszCvYOqowD8mqqZrLGZxyXdlmSl
qtuYTWg4N7MJq2v4zuM7mxrYhQsgYeEoWwWkJtAlyj+mlmaYVXMcB/gm6zSKmy3nyJtHVg8ukeLS
RN0oAEo1ZPqO4aq3rHQ16S3DSB/cIAEaK7wWcYwDfBRPYcdoYgFoxhxaFmUPTeoKG0X5w240gco4
OefIcQ5Q2Lcvc8EqXA+AP2pho5LqCGQiuXI1lEFMQlTswaD16zzeMDKeXKZWd2QRbyZL8LImRz3r
flqF6a+zHied1EwRJpv/9ZoiTHKKAIrYrPWNw+30t87TQ0wPRE+cYXuxGrVsRAmQwBtuE4xO/zhq
XnlORlwWJL36ADTZ1zYN5YGU1IRpb697ztOV72io1eNFVaqqhm08DCjLVB5eJxL8TXNUf671rMG9
jkiLdZShbHjsbH6ixsep+klVcp5q7iMTl7qTRllrPEeRcZd04saH1IZokcM7uSvLuIHlnwOp6OQz
BdeDfHoKQI5Y6yCNWu0lqcQ1MxFZgfbFUw2lGQKDcOPiBgKJeUhoJBE1gHAsNrJLgW/7YUsKsmuY
u8HO3z6iguWvwAdflaPW38CP8s7Uc93awNuzrzazwqS1u1mz7mCm8R5nlVinN2oVP3XJZ2jwxSVh
rTSgX9rVWtJpL02fpmduAGlQ5VSMums8lVGMKwXdem371Hgy62RHmC4h6uiebIwIuiVKMVK62e/D
8sPPL5wjKl/XhcYSXMYgwfpAjePLa68vgMI1y1isoLhISDbSy4x1g0uqpelZsl/oQE84lyEqIrF/
wJ4MIxLxUVx7swzvvDff8NOd1sbNmSzuzGQJxlkkBfeoN4L/zRQjq77wCvVxIFIW9rOdxtECsC3B
p8TQBhw2FePB5kDS6AFzh98pS3u3dDYd7c62OQeiGYDDh8m2NDoAy3nHImmbx1qk2qFlUl+HYcm+
+p2F0jFAQALkM1j8q0XlDwGo7dx/jjFbJMLFIpyQ4DpUWGBLopn4yyW4wVFgnjSMsEcFYW5rvsqc
WfdaoePIbDbmajgbk3YeUmSuoEABem8eZ9/s5xgU5mb+GtCnHVV4DX76i+nrcfcFchKAySV1BTqt
379BTRKLg1WAO9vvQaKd7F1VrxCBQszKCrHTqZRBDQtPiF3sBiiycAbAZSjtFYNXlTMok1qVL9zJ
yM2hOomuaPuFW2piQ6AKA04nN1Y4GovYQF3VAWxc8UZnQKOZcBhyIDGC7eYF55H+qgLz045uwJA9
9CkA08Bjk6bRp9RB0a+6PuNpHB+tEWlCNPwnp16LnDUOwhK8CtryxcMBOh3Z1GZavjTRoG5DUONd
tcjhMhwtXnaui580O9HOxWCHZ4CweeDxMnqxM/TuK8momU1yZdwPLXjfnew4Ocx2DguQBVoXI/AV
Ee/OVy+GcK/33mlyGy0t3zdF8GCh+AtEBiBPlomITzScZDkuMoWtNwv8lN4qSDsb/8kXuSTgJSzt
7T+6ktc8GYVDori/7S35+MeQ6iHI7E+umePhCB1vnvWsnR9RE26zcvUKAId1Y68sN3W3unqL2k5v
r6T0nf/j7Lu65MZ1bn+R1pJEBepVlXMne2y/aDmMqUzl9Ou/TajdKvf4zDn3vnCRAAiquqskkQD2
nhPVSEtDQ4FeLUNKY1uM/5/mpnnkHDMt/TtnblL/nTumecyGigM7MK2QOTbZ+ztZjRJLpDfiUTAh
BiHZsQODldUg2wbTwqgQqxGFECtAMDXT5xHnBCCevATCNYd1w/AalSFTfZvrnX6JHSSv+f2Y6hca
8wRoQRZOXUjk9u40y2mYeSnOGOzZvPWAVDJ3STmlbn9g0rn8aSY5qqKx2Sq8JD8C4OMqZI2zplr5
uzJ6Ko9fmqUEv6hHgIwaLWqiIsDI/slkdhMOg3nIS5w6mMN00UWO+DtSjddJXYW32B2ekJQbHvOp
z3B0omRTAiwST3FxVZoR3khGjexsZ8dTTWIT/matMfxJwg4niGngiH1idU+ircLjMo288Nq1V9LM
ik2dd8YahCoCyc5u9lKMoDwei+hKI9SMd4CQQiozDaUjrQN+dGJVszZ7sQbWPGZdtzZ46yJrskYA
/PepxdhVO7LtWnE/FfWOLU0l5dvKY6WFV97n+QvOwdr1u+k6HnbzykxNrwZU87+t7LWlu0207EvH
k/FEjRW1rz0aStMdTu9kNDQG87s9gY7sP04VQaHSut48L+6rICr/S64ae5+qxhWLGXjEQEcHfNV/
Qt1NUWHaETY/H6YyBAPS6LJDKAJUUv1C4jFwh50xeUgm8mm2mKF2Fjt6UpAWbxKnGYKHZGQSKcSe
zi3ZQaXqTJ3s8Q7chvikpL4zJ0sP5yoblWqwWlwsfkhWcpFuWJzK1TvF7Gvx8P4DqCuhKWSCfdKr
hz+tRCbLIjStoQiowKMTOLCPHcCIcV7GLl6sm4+uahhe/w8G4JP8oq1fotJRZYYJsjxsIErjKSdR
mnqjkTS89gxsnWeAriFU34Z2v63tNAPW5K8JKZYDUzUL9jSDFP/BCRmUlcb3uLH3O2SVdbuh1lrf
Vhs3U23wqClFygFaa4Ns7zc5mTFV0NQhB2exj4IyueWoWfan2Kr2i4ImoC4+XwOt3l0v7kixrM8K
QErEoAvYkoLsXAMFPuoiOvCWWkDqUpvUDO/SqVqc7JaFlsUBcBBpeAUBphWtudhQz7GQcIhgRYvi
F3w2pB/Gxwnb5Z0JEhUFftyax15KNwO4p3qsqDFivOaRhoNhj94JR7HmceBTfkDln9/oJrg7K2rJ
aDE3nHFahSOA3MaxBKp6rtm7SjceaJRh24xjVqWI8taufOpSg7I7tgds3uFOEWM7flpM4jwMTiRL
aHIfBeZhBPhLrxwudmkgACxE4/dTgCBmHeM2wnMJU2Y3s6FaKu1dJActY+pVveme3Ls1gHg7RuvJ
FMM6qkccVVIWTTeKFjSLucBr76+8G5yKSA/nVmN/GOPpEGpNFz8DSQS8I00otl2SArSFzCmPBhkc
OJdFjTQbHFZcB8Avcq6J08QUHDlouJFr2mgAIXd5ftYY0m3W1J2lhtZd69Yp9g7Ix89j1uWAf126
sqyaLU7/f3NSKU9kRI6ot8hQO3ZlKPnf34kWtxYTAtvtt2ujyZlTPvDJEQcvBCIS8hmQDZtHurjk
9ulOFFGqbFGySxSG2TYVheHngzDHNc2gpjedFAivaboLlKGRWM5GNMCJcquWARYmYecYbyxzD9B1
T4EGhs5FlATIz1wXed6cS/6Zc7bRQT6P031ALfcjjlQzI818Gk5Tzx91CyVl4+Tla5JR4/XOsAqq
rtgtMp7XX8okrE5WB6L21dhFvs7H+oEsnBSIYYVrHxb7trHlwZiGfl6LFHbfmDiKKKz1ck04GU/A
gBGKPZkIB2jigbDOJbCUTtmktfvY4XsaSSWyh4EVPuuT9qTloAwnDTWMNNQdndgqfOqSEQfHo+8h
ZLKhiYtiGb53QWNq7pbFt6LZq6Dh3VpApw3/y5MYJZC/11twwwQzte5yEAN7ionlHcD5YCPQVJil
+dwCx2iDrexD143BD2yw9lEpgLLeTThURrFxhNT+gzBjPfaH9uq6TEZ+UubrJuiCn06sHzJemT+K
3HwE/mb/jVXdN8MyiytQZP6WfZNfdYAvYTseJEhI6QTgdFGNzZMuf0KwNH+qgmLyvbIsD7qeySdS
tAMYkwBgPw+QjHI0OY60l0kOxxtSVKRymyAFGkTkBdsnrRk8Vlb5NbV5cTKBgBWvErEXeOd4nHWm
U59jbXwycA8AimUEsEJMMTodSfAya1eFM7nxKnRtbdUFjblt7DJ4xEGj9lhm8qvjpuWpr6p8q/dF
tY7U3H/6R+jhaV6bm+6rX8d8Ls3JfaApi3tandZQV533gABPgA9cxts8iG28uwS2ikg4DJhrutWh
gNsNP8jWqtd11ATg75MACRZjvq0YQoI0TNKh3fc8CNcjAJo/DCUDdGQALjXSihbvoPqkfdJ0TBVD
2j0C43xLOmr4tdEZf6F+UAIQXWbHdihO0dgPO4DPWcdGNXYpgTU4pXhbtiv8M9sM937SyGoK2ApB
CeiTvqv0PemQCmsfzSKr+YbM5m4ydV+Rg+1tZn+z5a/Vlnl3S3LdjHKcH6nlSYws8/S//TJm7PPf
6ynAWwG2XVBWgJzZfP/TCJ1Ar5H41Hw0OsSG+y7hJ+Ap/YWKILELU7xIBCZAzr6NxuDsRBQ+8Nq0
VwheVJvI0sNnYOEmV7cbLjQamES5c4PXvgAnu3uScWWBnOLZwrBE9AzMaaA01OG4D0Jdnl7r+8cV
mC/4NSjdnzWAEv8CRD3bZzU2yTTE8We91qy2PAD2C4l3SY8E8sS4GQm3P5Z8RVLHbPh1NI3ZQ6Ib
bO+62FeTkjzwKSsPYN7tDzXSUedDmC7AuXQZZ+5qPqOhcWZ07vz+25qKkqkVbFMh/dqvFWweILJP
GdP6v1hUtlsetiCbiGP3EVUmrxaZgQosZkaPrNaPrYLEska835tF+dMsYnBL4CuyLgRwgrRAQQ3a
Y2iubE/VKitMrUE1RV6xQxE372eYGV5mZzKYqfHKnZYb2q3ztOKsJ9mhqrTgRg3JG8DYAbRS0xGO
gGIsSm3WBuqLGktxXuQcSSVHPOw+6cqq7TpzxeMsQ1VXme46O3ZWuemWTyxJyicdlIGIROj2AQkc
5VMZjb4ZSOM6plr2gBIEF5l2cbsLcgNJh1mZPyBDD8iNTngmi0XeJIPrC1a2OzJL24EBOtQG7Q5y
xtZxbQJiRxbpOW/CHIDPnvOpAvpG5/H4xwhgRn+cmugFmMTTrrEUoFAUe4+4G+DMUZkkXrwSgVN/
JW9mVnsXxxzTM7AV8k2uvBXwlgCu6gerPWAwyDB6SW0NKKFZ+cNg9ReQfae3YZqMjxG+IlmUac+y
ZuJlMqyVbDPjo/DAKjpg6+Ui5z4a8Q1UTa+avFeoihFqJmg05PyqTfzVIjGTGAW5bbqftchfZ74Q
OLYrIkR1yQFpIi18QYYFPxJ4hYnwkz4AN3aBsiiiDtwZScUAXeoIzQdSI6rw7HRcGVGixpot8TYX
nOfhmxuvttzLLAvSivutY7Pd4rbKAxzkOtrOBJ7qowiQS48kCP1rlORbVwOx1hTGj3lXjp/qPi7X
ZdeIWwNigAOQ8T2FsfB+EkiCgr+dMH1swD57KCrHcHbxmP+sC1YdCN9VdMB5At/BAuU6uMiyHmrc
VKIWp8MrF985P8ErH76Q6dbLU+uGf5B1q/M8PYE96ArsHOtW1g6b5QOQgbeNKRqQWv5SkBbgSkD8
TAPtzgkpmsbejwDFOS/OkfdinxFO3JLB4qgvAVGndYMJHqJfF0ImhrQM4FYO7uadIjCaJw5ILPz0
fl0N7mfD1eZf3/nWQ9y+4ggFZqJoADJK6rBqhzXQfVTBza/59PGnkv9dsSo9vJPr8R7RROxP38wL
LUqPRp19XETkoUydfiNc7t39oUjROcCO6KzS2S0z5g/Ju3WU9uVl+YzAbTZPMkYllfp7LHJWCR3p
ySK9c04+ULyerkpZT+//C1Omn3iRGeB1+vWXzTwVu5HVevlLAWw03pYp6KBQc2heeOB91Vu8qmRV
CNoRkoW9gW71CYmc/YUkfVibl9nCBj/eHvV7n0iGvZZ5MXEgOoL/VZdr0+6i9TyfJpL+Py60uAg+
0GIkmK9BXRz1aMGKuZ8Wh0PR9ngdCnHb84rkUkY4LvVz42PoAeuCRAwZkdFu7ADWWDjNJUFwq1nH
kUguWRdiU2DaYLNQBKv+nYr01Lj4nftVYusbZNQBunHRUK9zxQnp48NhXhk7QWBBkYYZGcNTrJ5H
aeCtEF352/GsdEc3fXoQTAPfGAi63Fr1HMg70IJZD2U1lceiLD7HidY8xJ58bXR7esh50SBa+Us+
dCxBwZSL0xEyU4rU09gtA1KpkvQCOfqjaoICNAZehPSWRUErSbv6vCxCE9RKrZiw0tviwvNQzqpW
Im+kCCsXkJsS4eAQ0BuOJ6enNPLGJ2QmDRsWCIm/K/aFJBPhcPCwm7jSKMchxRHQJxnoTjGBmkHY
GV6P2nJPs8Bv1j8WwGR4M0CWh9gBI0OsFxniaH8ZbSTPJNIqVMllMnmhEV1QEQG8D7sCJF6+OYp5
7o+5Su9Ros62zT2yFZE+o4Y0qy+RTezlYXYkWRK44jaY/W7xsXzG5XO73XiI0u7+M2bYE999xsDW
sxXzjHJPs7SsHB5x014WLgxT7EC3Hd59xiHW7z6jGVrmuewOwH0v3fZUye+2++yYSEQIFHQzEp1w
rFPJLpjHDk8DGGFYJcMUrTP5YjAnPKEoB2c0szVNbOFvb7LaTi62Mb3UCION2Hg/hIrVqMHvDDn4
yCaloedM+i3Von2mGJACxaKEp+HgG8wujjT0sH85pI1j+QhFe8VKz9yNUSTFgybgTgeSPAroTMBw
qrnkjhfJnpS0Arlru9cLqnsc9FNtuXCQfeuGqdhRgflcfh69CfsRlZYbQ3SvRjOEa9LapS/nEgSj
G1Elf+25Fe5yF4wtbt57h0Zv9nXY4ZhEiahJjCi8G5IZRynDO3n6NoFmgQ8M3rzyzgyw83Hv0zRa
ImkvCC1qYw8Mzgh8PpzHR0LPkrE+7S2n6FY0BPOc8YQvpFBQWiQBGhrzg1KPj8BNBICWB3qud/ZR
/kSm1ERWgdpq5f9P9kHZG0+wtxQY1+w/BE0LXQ93wvjM4/ipja0AG7nUsFeOVaB0AiWaLrLG7vrI
egiO1PTKOLHb0S+jdlrfG/2zn4ehNk+71y3O5oVC3cWiMbWAqfqGxyCKcVzwRoFxyzzZCbJ9zDo0
50Z/65GMtGT3bsg8WfoxM5CBr2b8yY4U/74G8JeexjJpdrRsbY9W6dO0/+EyyK6oUTabFuZh+Rh/
WvFPMlqi0ZGM1MTH/+FDLCZVkeLXMH/kmE371MPp2H//Wwoht6belIdJAVoZqqkVEJZQG13kIByb
gI17EpHynRkpaoKsWuZGAS93KK99mbVv7hYv1KMlFpPFfRB7jZ9XZr2ZteT+3yeTL0tHDpie3ZYr
eXe1yxLUs1BfsR6nmm8jI9zZDQeCgcIyRVlxeTKN4scdcKnZoaATGGDbRcYasUtwDv+nSbLMtJVm
x66fgvTrkqvGsrX+IhugZRoW6CHUCOWSw8XsJ6tfM6ve9+b0ASgG8UOsy/gBiFdF1pc4QE3KxwR0
rw8REj/VgMTF2KeP5al6MyFp0688ybwHsgNXbrm1OzybLNY6iIBZk5+pGxs1ieoJswRp8J/Upeng
/lapu6cbs3gLgGjg8zoR3/I6G/6awvpguNL41sQjAK6xhbtNY6yd6lDa66bOi29N6pNBrwPNMvd4
A1YiVt2Q64M0JM3Wv40O2LWMMvtU4HkJrDG7OQxZkD2j3OknzYyS7FtqBvYzDtPEgdbONauntR3G
/rF2PkT2GkVyy9pAV3tdG2jY1a1GGG9lNHV0c12kHosKgM44BP8K6mjEa6qmu6VlmRwtI0e9ep3L
F6c3E18kqB81enO2RSU2A6Bm9GqruXa16vTgibIQgg7AclOUuHsapjj6WktRo7Z8aoBRq7TLcKxD
xDvejJe5yBDrrs2gBUDZl3Jde7n4MugAk+DMBOSlk15rI+VIToOcATDSr3O9unLOu8dOy76XSo7b
OQi9gNx8wr4/+wBYDRxKQF56Dd90cWjvU5ysfkbYiMQWyJZ2CAWAYtVBYR1QWcpVPFn21UMt/tqS
2GLxqLWvdd6DzB7pYNVFIqFhHpImVdYWQwUHmIA1hN+VIWlalN2dcs84kkOym7WBBSi2wGDGDrD/
BQd+usv3OFv6OvuqckAMj071UjYmiBcFtn1DYYhTseIGjlzaJmqejCay911deD4NqQF2RgCO6sTc
e3pprbPYNdeNF5qHugvHFf1jJJB1D60aUrbIMqT/Ew0bkd0bDwGgs5e5pF2MyRVpQcdtHv6HubVI
130XWo8mIkj73ubxDkdK9aduCNYZ+Da+ovY4WdvhoJ+nUOL4CLiuCFlCodnFX+7geM+DnVqHAsAr
GzOV7pdoRE4c9LIH23eQ9gJMdnn2FA9sIyNxBdrO+EW3XbyMjzUDkpqZPLp5DTx4BXYg8yQH/Vr0
qjBThF9I0QiRzzO4wCkUQ00CiEdYwUKgH+sM9C6gxqUeNWZTDeuikeCgfVOA8fAfdrNxMvyMSsOb
PZHZn3zOtt4p8obwTFZBLRF1JfnSAN9D2wFg4cWKvAZpgKB8s5CT4qIeqweeZWDs8wZZPr6etN4t
kmO2sfuqWFeR7d2oSfBDv00ae+ynwj0u8joojVOnd2cS0XTqpTkIuXEoaoJgNb41Va8YmMtS97UQ
MRPTyb1kZbeXEghVOAWN8yfUbILWykR5/TxUMke0DHyWk7dZZD3eAt2+bM+2ipPYRRbdkLi+XQyE
FqF0Ou7aVQ8u2QMivmJl2eVwwtUHyMKMzc+NE4IQSIDkq5Zm++DUDeJpg2F8jgojW+OALz7FhlF8
zANtTXJ9suLdGBb5rlDzK2zANZH3H7Mo145pxwABpuSuE4YoNgNhB7CZLWBQ6dKXseKzroAlnk5A
cpTZKG9Gm3snYbjIvyg5+2LbNkD9quz7/5+FoXyw33w0w2NTIj5HHFWJXSE5KUVKLWIfiqXKEtNn
7tr2Vlcjnac//x1c9J8Uqjr29MzVgbjEmAPksncRtCKzGNBq7OS5rdk2Q/LQyhzy4aOjCWsbpjLc
2gg5f5Q1OCcDAMXuSdtZgM6uUgMvp0obBOUnCayeGynlZK6DUfTPcuqDFycT/izua2zb4+KBpkx4
nJ5zbQDtWcH7J459D9IKweCYlBZOmgfjiIdp+ExNaZXdKijsBPQ0kHlWZF49nLPRiCa5yHJaabjT
7EfhDevOKMB59vsOqTUQe0MKxLhdFLThwUG5rNeLuqIXBtou9ZPINpPAtkb3kvLUiLY8daqhYeEV
4JroRvvBYkaxW0yot9jRNJL1rRPttdE8LrbvzMAbC5+k5iN7wIPk1fFi97qsugzLLbfcbd09UPGQ
lrksRNec6E60LcxouqFgaLqFBp6FlhPKraNHbbwJNfk3cI9j3HphsthNAxALrGo8m2ngrppeDzZg
KquwFdSM7Dwi2DC1vb0tAehxpsYK+RM2PgoNV9irSJVbYu/Mj5pn6zuW5KdRtpoFkgyUTuLEKQsA
Bw6bnmowSZobCAT57w1GAV7OPUlpwoDT9brLnOeK1dEFkdyvOXJ8X6zSSl88cAsMuiieSCRb/MSY
xbNjh4q9F1FyUGgA0IL1PHwwVFO4YYOj46pZ9cMQPlAj+jx60CL+KKcoQH29kXNQkXXhEVkfn9+Z
IW9OA4Bze/svP0f2DhubG7gspAC7lo54NvBu3mH1T6NESTyqgJ+BANieEQJDfj2rDx7i1Aj3y/7s
IIu29Wnsxjm60gJfSGgBBWIxol6oD/15tuFq5jydOXtgNNUHGi3yZe68AHltAuSivF+V3C7m1Hu7
zqJHVZewUWYecv7TlYH3kurGuM3scjrqmsevDGGLNVD9gy91CrjqGgSZMUwtfUA6fcnHLULar6a6
JsHlzpLgi5FVmz7InB/IiYrsTFfbHXe9AOQkXRA/eJsZ8EbBuFIvt2NrtqQhYeKkHfYlr5YdAecs
VoHmXV/PPjqw/W20PC5AMIfIJzW2GV4kooxXGjn21KGcx5GzRahipqWmnd9ZSC2Qq3gswF77By2t
gHOrRAIH5R/eaa60FACFwxPgPX2wwH+RrATYDo4eE3gSaqF4cvVGPCWZcDdxxSY/9AB40YHENp0A
8RdEOVLQ1JArKEc5iKmax3ddvAtE0boCCC3oi+SRzAfA9hiP1J2baKhXXoJiHBq2/r9/85npGu9z
OWwPR6em55rI6jBAVvE7zHWfclkDdLJ4tgzJj4EtLZSDj8Y6CZscmYKJeaOmNeR0zj1nG4Jc8jab
GYUW7GQ2NT6LO5lsBjfu152N/DqaEgTt62Qk3ecoOa7b/eKQtGohZGr9YyGRYKP4Np0m0WLA4G98
GlbOt7itujPlOVI+ZFuE8pSA35tE1Nwlfhq5lZN2yZ2cORtp/Ka9m8GmGADtzASxsKqMZODTQ/6A
6iKf0zlK1VCPO6pQkjSZDtQ6PeR32onqIlFl6hwbKrakibOUpo9Ucrn4TCb5QcRIY0eIXF6oGQdP
IetbzTbQQy2eNdIEzZMcvT2ZtGQ8uFqvQuvyUuji796S4BzUul0f2SkeoYO8NqqZiy1UxYZSNnEE
0GslN2WAo4QGoCp9jgJKN/CmHeUKsBQPon6o6wsNMx6vcF7kvQzA5HxkOG0AiQgSDHC3PmY9oJfI
inxofa3PPuI6ufcxTQnYgpn3Urioe5gR6NgA8q9KAZJTQ5DjRRpWG9DbIuCkFAsMuVM2Ixhp3mDJ
SW3YgbUKghpga8g334wleLeH1gHaH6mLN9/vnNGQpsRqqXdeAS6LpcjmrqksUFoiKg7+6upAn7gY
g89Rl7KbsDXzI26V9GdBjZp9FVUNxGmVhjHp2EvotWWvEdnLbloT1jgA4V/E1OWf7SBFFnlRNC86
iBxwEtInD2GsaVvdjesz8vbsQ2jw5NADteGS4kVqC/Rh8cg6Wa7TKW8+WEVr+kOeVF8Sw31pwHn3
t2gq1NQjHOYPXgB8ljb66SF1C4kw5whlsycKE2exwCl2hRSmOSgMQGvLxw8sPlDg2HZL/thmgI0A
WyhNiLqu3mNHFOP4AjJqgJ74Hdt3BnbYwZW7To7jmuh1QotHSAquxzVx8RRmcz/Mzcrdml6U7bqg
r1+CAjipOLz5HuT8E/YF1osty2BnDDzZ/27QF5+BPcROFVFB6i44HMFxH11Y/O1OBC5heR1Q2Ohb
LZIJ7fhbJwSYVkY9B3H0+I30MaAl8bcBmyLdD8DW6tUAPp3vIioNe6ZwpfEv5XyvuMsHhwKoba+z
lvsMTULAwwLI5ARohESbthG25QhKgcfIByBQfgbnqzw7qCQuEXk4JqRIlA1pc10XG3D/OXjZQPQW
G/tsAAMB8pdo3tR0XL9QlzfgWgp0a+taSCkKNUf/kONP62eS5z83nlNnP7uhiJEdk08f4o7VG9Dt
ZpfULjjY5mJta2QWktzwBwc4IENdRVWXW4IKNSuk4NndWUyK1HABF61wQ1pXRmmvjAFHweuu6DdG
BpQ+ZFKDGtZUqEFLMymEHxricG3yI4Arr0s2TK+Gf5xzp7/rkhOnrX7WzO0Bhpj+RDL7BNoEwD+f
dODXRlumhelJCzrUUykhNSSrw6ZyV9QtqQt8/BsAckHK2nqo9i3bn8Q1M2peZG7zREMJKwfX2LnJ
V5qsmwyvUko2G4U1uvVQCCSENj5C2kpD+nk+55F2yCpA4Dtglb3XeLLAlj5HRbKiwIuJRS+l9p/9
euLYbAjFg+dV7KgZZgTaVBdphSiCAe5SmpYguFfqNM53dRx1Rw7mTnyrJc+wLTOSNTIz2YWr7F+k
WbijT2O9BZ+RHoU44KuHapdL1p1S0a7TvuUjctOR5Tt3w8Jl2EPYnj+PYzLwlIEHXl4/cIzcx04x
XLEx7G9tVfc36uk2kFUnGzERGnp4NDm+1uY/BR+DPdmhqA0w0Lk9PnRjZRxnE7JGUu0W6DwDYMR/
+SO5Bvrfdhyvi7jJ8Agri++RY3Z3q5uVl5+R8wJI7EH4RpOUPsW14jQsrlYkHyjURfG0Nsyejbhy
LnOgrDecDRB4xw0NpQv4tCosH8iUJr3ZkygFxcgmGN0BXF8InpG98u8QdQ1L5TPgE199J2++50Ab
aHzxpm055TdTi83VaIzdKvS0ASdSqMSgphfdccLRyWUeAV/56lRIzlcGVGqhydzZAXmrRNbDr0n/
yVEpwbNGs5COOjvC66yzZtgdbtpA7I1hsJEeDnQUapQoaHL7QugohK2iREXpWRdttH7gZoerU4gq
sa7tuLJcgFl+98fGctOyFmDOiswhLRK836Y4OabNAjVlrQOtNChnEeFnklxV+a1qINputW5yuW/I
ILskIH0kT8t88lkquxkzlPzh3HPbOEyTG8DYvy65zCMT5Yq8zDuU5dLe2SlXUyA+9NK6enHRndyk
3ZRtDtAlOYJMIjV54dud9ACWgPT3E4sD4M5Rd5bSJBqrmcMAuKZZcTfp1YvBDzpi6idbkYviq4no
fJDyXW91fYiNx6+xbvYIgdelohY18K6ItDB3NwtDuz0PmQUmlSL5kJp2e6SMxazRkdQ4go6s56Cr
V5mMYA98zXNMOV7k8XvW5hTHRREb1V7URndeRNwGmAJr3a/kwxpRLOO3ptmsPI2XW1rGzHVsicDA
AbpmPEEahL7P1GudusfFgTuZd3rik8I2e2yvST13LYkbmxWzaEvCuu2BUOno+0q5WXxR751stJp6
GyjXEaA3cOAZ9yi/tVC/u2GpG5947mUPrmvgwoAe8z3qk036u4Ujg2Y/jWV41gF+4zMzc38U4jmI
g/o7S1gOOMGY4U5UIOleZBZAP7j7VMV2D/BT5ryZIlM/x/n/tvEQcfP8sCnddW1v47Fuvg2lW6+D
xhAXYFdGV6+QfMXEmH3/zQDwwih0cozba8oCKHNN3C2S6RPicuBHq8If0ircbcG0gf1VhMkP0Au4
W27jAHjNXFavR6mXKzIOAgvwC2/zyJBGmeJIA9HfL223dJXHLHXHbR9vptgdUcibTQ/Uy8QPIDEV
NxpQg7N+FLO6Vb0Tymo29bpk34cxHgVq+tQO08PoePWD/bS4InMjanskD031frHkkZvscqRBYuOR
AsNTBwAkCmtQlKoWKNuuQtAmxSk18qm7QxcNA4owELV0FdcaNThaee1NHk8Lf9G8U3eT8aDe1Hfv
5DR8P3fxuvgjWeCl49pMpLHScveC+0t87vBOFviWaeirsC8BEwRImMA3hskFdF3u+PPYwpHGFRkw
2E0r88Fl7KEOcdtXLmhEzeJmdguQjlc3LdMc5Hmj4ldXGIMdytMrVadOOKLNbyOOEj9HVbQT/mji
vFrSSM1zu/p5qLtuH9YWbthNhCJa1QP46XiJK+A0Bh0yfEhBMtJSo1WwSxBoWjdN2a4WB+/scpHZ
iLS4/XqZuzjoeAGCoPwvJ6mRjxvk5r62ZfZk93r2hOTYFcpU0gcSgYqIneIW2Gih7RexswFOOL9V
OHl9VtHsXTbhVMthYBmrWASqsYJvHKvhNxItFjSBZG8+Fou8b159vFmQjz+tQhb/ukrR4oTblH2B
2ktdXt02/GwhjWtPow4xQcBeKAWqFmdFZbhA1GxNvpVTq69A8Wis77Yl83akblIdAN22sZ43JnYM
MhcexVl0naqY70TY7EITxXAgIbXiNeIbwUbLbPEZQcFtAkavD8AXwuM3tzT1Iws/gzKbrYY8GE7d
6OR/yRi4l0rei7gA0L+I5+nGNEV+VfVAHZgs59Hl7Qdym/VpsrWBmrqjWW+ruKYFLqOcA15Xrd4x
0CNPv61CcloFm+eN6XkHRDI/T1mbPAVdlABAzdM2LbawaxrOiilEGZ8+AK9fmSAv/cHqQ+/c8O8A
ErcfSDq0iQm2kexziHwrnOu9+ZnHg0hbPywL/eD0jbPRPISVkzp8yDTXeMmbNjo6HIzJuLvmX2Nj
wI0kEJ/HQe9w6h5MuzZg1icct/tkoANZcQPQnfyYyrZ9sb3s0Y6D7CtQt6ZV1hbFRRPGgO842HVJ
MWogQpu4bj1EHkBhrC7ZMIlThnKq86+/X4aBA7UNydVlqDPuc9b3/dbi4hin/XRz8W97tr2+Weco
ad3Nw14PwZhr1z4NQZQQ4L30OXRj+4kkFUiKV0lWNgca1kim2uOIp1/RsEgi6xE7xnlEotEGkryu
AwzbsH2775MrUw31tPbH6IngTAO8376KTQnoEG0ATtPYW4dFTmbU1J0OVC2nB669sn03X0Nt+iqq
O2+9KBY7LcM7+6gBr27xjKzeAaFVAzCyrmP+XBZaTDT8Ho9jjYRvurrQGfX542hpGV6j3WIZAQ3h
UgczHGE+5vUB0G8gsQMFUrhaxpb1HYQGDWrSZaHhbU1LXWPbaW2F1y0Fl2R3A9gPjMpak5AaK665
sfWw505kvEH5EBJk8dr6URPBplc8v4FrYSOp5O5vcsEhJ/ua4bh+GHGyoyYBXWf84jrjgGBFPRx4
3szOSL5Melskx97tlNpjuYtUmq/FikNtO8a5+z/G3qM5bp2LFv0vd/xQxQxycCedk9SSLccJy/ax
STCTYMSvvwubstjuz+fUm6CAHcCW1CLBHdbS5cIkGkNZb/HG2G6Eriwm2RDX9eMY4T6fKGDnkExU
k4m8Lgiu56U25vmAU/Ik0hU4m03w9+hd9TXidDQvi50URb1FEQquoT8FDUFj1I8AzUKuCyI3Ugpf
H5QLxcbgAUC7/4k2XKQg3D547jzvfekJtKLEXO3sild7pmCVl90DICZNpEYVoMxF+xCkQBan+7fM
8/HQjUW5NicTeQMUVjyIlqePdCe/18ZTda/t3QY012Ogm/R/71zL4OIUZXYJhq7dmgq94L0GCJ80
cjjNRPGlDaP42onxVVz3oO5dTMkqyqZomynO113QGmDPmARI5dDQMKxwr392cKw6eJorLmhzJfaj
iWCE7yAmqO1ujLlQX9qu8HYZzgszonMZcRC99AgcHN3I3LiE7UxozDfTniX/AOLa3CGg1F8Aqt9f
jLo0d4bXRTjpIg5PinFqw3Ze+2HeFpvUcz4meT3tyWUUAPOKjhXvQBuaOz+AFzAAEwrM8EQeb/JJ
nocsw93CAtWTDPwDzmLDU6uHEd+wfWx4ILTSS1IglVXgcLlaJDQLEPFdmWls7RcFth0OgYmng4eb
675NHfQhjNnGLDi4JAqRrPDfJBOQdm1a4cfpCrXhppIZJCiMRM4dfd4N4pd+OWSa/ZrvG6+1fjZp
dRmDoPwnq5znumf+93IsPjsF0OjLhv90hqb46pnIsra9HeDbCPSsJprkOmRpuBuCNnnx0ftNQVFa
KZRHSJRyfXjTUfx0Wb3ptOX/P79GiJUnC3lGusmuv6sYyWSJkBTAH4DXq4ljYrxorevcix5UYYck
T/vgVQ5wgvhf5T7AWZd9XIfd70P7m1EAaqEx2TNHXKnOyZ26BP+q4koFVFyv/tRFQXQloB6y1KvF
LzXTKxVPWZObPGldNg72xURf71oB1WA9MTMF4/ZQrNAT2XzH7fqcZgLYtF28BUsXWtwUui/7Mjd/
5AGapRxVf8ZTr1oz5g7vGfADVlEGusJBvLPN1v+cNmOwZnlWPdlOUwBPdZqObeZ3jwNSa5ukTdTH
Mix+enju/EJXVRj3v9w2/4U39e5jHwZ8g3av/DF6xtcdh6/RtZ8MNAav89LyPklv+qZv1r/ATYeS
PmQJsrR7Vm5nA4PPrdcc8JPvVN/0u8QJ8gtw8kOcP+zbfVwn4Z+CYnjbx+xH7FMjGmPyztop0apD
3KGiEnxK/Es0DBnIjzBLtCwCkeqXRbvM/tvuTvuv+5EdqunQfdh7IDN2fIA5lUGGIgZAlEWhebtc
tI2GRmsa91VLy0XL6gkNYqkfgkgcLCFHxO2bU90AeYHeflGTCLzCFF97pP33RNhJAwL+H1BYyM4L
h6fXPURjynBD1kShntU98Fad55XGJMgB0HeUAv1ONz6RaW6jhiHL/cYPWho8W9PlPO1Gir7PPnQA
PLjZTvALXY42a7yoR13vOH+cFnirR3Mq05U9ms7V+BLhe3b1TQDHksD3Mk0B7H5vkh6VwSTrCnz/
kMyfNnksWQr6+fLXBEDI49g2Ybp93YOrRPDVm/9surgODCVknmqP+InSMw2ODpx7FE6PQMxypvWi
VpGHQHsIAERTlfaBFItd0Ur/JO0ViWfTO4tlJ5otu9Mmd7IecJMIj7T9kxfXGwrA4EstVkkTjS9i
4O4u6JP6FDl+cUVuha8zNbbfYlZvKAKTty4gB7gaXspUoCsMJK1lBBAHpMfKFOW0mGZTjrawIkLm
0Gm8WU0y0oIfNb3QrIs0bdiyjoV5KpDiQOOm+bmo826eRXb1OhN6NpSj+ZlmZEda0IqZn+/sll0K
UZ3ApfQPB4rVOs8tC8dxhmcvRWdCCug4UczW3cCsOaAzR3mQPEE1XYSEKzfBfDe16Lktc8DguHpJ
MqdyPNDpfCBJDbSlWWzUTYAqNJBxkWJAVr52TflAPkGGcGbss9d9yGv0BNf70EL0xQsqAcYX9kzs
IEPGs1U9gFhH1Mzb9kDEuORJy85GbsaAFXGml6pAyqIPTPMne6405d3i04wZ36KZWZ6KARxjug4E
5NAKbLMeP9JS4SF8UT7u2ZMu8ACu660WYBrgneXZlXja7bx/wfPcPIMMD6xFXYvvjF4ubPGFoW5E
5CRhZRqOcXZlJZ/JVFvVbX8r+nMvLtNsV8emuck6ICI2wJhTWVQ/1Yjm0AoH7nlFWJ1+0cwrV2N8
/mn5tiLdmyUyPv4mscroUTbVk6E68cJbFxy9IRrfgzhXX7W8LYV4CQrxMfbjbD8CWeSxZPJ1mDok
pRGNBcjZEDEDLK+/NZ7roXsbtCjrRbY4MynQIu0m+awlBcrfA7xRgThsl8k0WC3WuCe8Xg/lWsNu
Cv64Upkm8og+6Pc5z8PHwjLlWoyJu52X7QhKSK1wxOAewkj+uJPTssLzOEbc6xK5UYWy7mA8aICE
J9A34wwvWLuiJe5n0xPNMnENerSnkSR2IZ5sfB3khMjQYjqxbDxI7U4mNwqcUKM0274S5FRt9iHR
JBEzxQMif4+lWwSnWMsU0T64kDU+iFxuqCHeZICc9gFDYH51LXRmg4/qzD1XvqOhDQK0OA89MKre
ZLZTfvSzokTQHKn2P51IZJn2q5PE9+AsCw8lC5sSyeh1UaFKAH8cy7nMU54wgDPkRb++EQJWDdB7
AZq0cDp1LuJtYCp9trJCHsjYBOXzrLxbmmbPwLEd7EhO7vPV7rZbLi4shs9Fljefgy6A9M9zgLfF
XVa5I7DXIsP3UXXquhtme8HOQTDzpQRJzanKJAg29NIy3fRdCnKmsSyAuVfL5nPHgu7BTIbixXaV
u5m4unWdQnQDkiuIGNRT2sl/esdoLhOX/YvPJ2uTjlm+p2Vn9KgHdOSEkDa0NkA2HtvYeqYVDUbx
LWSheI8SJ+hxrkV39+/Nitp53SyRUf/yt81MTyEMzBhe7xQKcpTpokoB3wyji1FZVodG8EDrzEEG
0/VDcx84NSLCbwqalSxgu6nGTf/GWbkmtuAS4RIeBed5R9J3JoptBt7mu5A3EUI8YLGYJgkmA1cA
hJIVOYr4fDQkAqgsfbB90MGvHD11hPNOWEDflgNqcNDQB1mr+6zxoHbOblijZB6raDDt/uS1ALji
sVWvKpTXPpBxFeeN2DuGhZBuEoGqnC4zX0HVg6a96ZxdM5bNSeWp1Z8aIBAdu8g9Ltear42jUL4V
nRmukgIgsmbjXq1K19CiBapbmYGhSSJAyUoDaQyt5vk/HVLc5x7MnB04VLSHHshsWaKUI15FDV5z
wYYIw2WrjoO/seTlCYXt+T4ZKrZyIo5Yox6SaMiews6/VIanS8l/ixiaLvcDepxXZLE4hOAXc9ok
OC2iMu2NQxKD0LiP8/xmX+5HX6skE6cw82wfTRbA2his6ZelLxPlWtZMILF1XL849sXg+KsMR95T
BwwS2p72ow/gR1Gz8kfUU9KSFDkKks+TPz2rNMVWJPNbjjgO8tT7ZYM8kuwcJO65bT2xVlPW7ylP
XA0N7rSAxptjYSHgT65AOgWlbI/bLWn1kmwpXewBrpgcZgtaToEzW5AZ7bFs+baHO0wvqRUaHwcb
sdNeOvFH3qfonXQ640kWI9sh3B1dykL2J2H0xcEFYMOjlbbFdpA+f49cPGIJBnO+aF4/cH4OX9M8
LVeeL8edKRLnadCpl7gS7t6MJiQ1KR/TlUjBu0W3berYbrfGUD1wPuWXWWv6IOWiHQBah+wNK+Fd
MaA+myHeuuxptHdIvMrrzWDhND91WbiLAoX07TR+9vx6ANdG3KNCCKEVfJbuQkuakazxgocSAE7o
1Iz8FuU9sJunZDhq574U8cGoi3eL241JLqvhXKI+RCJPi0AR6ssMaZRPRtoCW7nj8XejcV8SoBS+
dGmQH5Om7XZ9W/dfzCgGCUy5qWsRPPd1XLwMXXzhPpLPDlAoX0TueAiBmeWBlPkE3KGpRbdUMpYo
HJ/i+MnOsSGttMObO9nbrQKya51WhxihdwThUYRbJ/zso0j8HTIE/lOS2B8tZaaf4zYx902XsC0t
waYtVykYxB97awRkRG+vHG1WoorjbHNErem4js4D9CZaMa5go/Xjwh3v3ONO+9Q3dY+6p9R/iBhA
k0lWAijvCfhviERKRP1pSYqJ4f4EJKOvubYYWR0fmyz5ynShJxVzRpUAp41LZaOWmrwTbv+Ns6ZK
ULKKMhC61wyxsEJV0kEnBVxJPTtNqAUJtvM2tONiQDMaatr071cpJhtxCxDNpg8jFTcxF//dekii
UZyHt2XWc0AaWUWPWxMUCRPJuU7KGnzqZC2839MUUed9M1afuJ/4hxLI8JtUw0dZkdeBCBPRc6GX
yOR8a5XsrlUZRJ+Kj8yT5aeoj9E6aSY/yYNFBr/ZoKgYSMT1BqSdDD5vEDkgSA7R5r9WuhkkoZYL
NlrZXgX8GY3f9VnqgbQ03MlmD9LgC4TXjsVyFuq9GhR0L/LZhafOCRie/j62+9Zb+7gZlqtgGuOz
ayPqqarR3M7CukTebJdNffZqcOsxz8lvtvBHIC0YQBDbA6ft/CpbNif1rXTeHZWa8Zl2mddcf5Dl
00hwgOOgBJsbf1LTmjSzIwnJO6SLzj9C5xnSW+cIhMUJop+9xtfqYmN88ifLA8/I+Dhz5JAsdAF8
ARCY8yyTE+B4BQCqNq12I99/cxsK6ZzJgmxHxn3EYT2O7k1cjIbAZ955dNXjIiJbfVVyR3OIcQaX
4XxPpFsfhaDpzteie9w2QNh9JyclBalpRg5u5aqdy0U8h6wXBfkuy8U3abtvCBSme1UUaDO/u8ay
fYo72RHlzaiJ+n0Xnz3ounduqdeBWDhHcHLZYPmB7mQOOnBBW324+3Sh9PB5Fi+6RMNrQKIhQzg/
TMJq3EmUU11anYJQkRivvneY8wuoF0LbTRB2GxQBp2C3wpkbcCj2gIfzMehKaClnsZiQX+UkbO1K
sK/RwytGD9sqB+/VnpY00JMuBHz7Kg1ShOT106/kLj/3Rc1XpjdcvSBSQLX18usy+CxBiUZshPtF
RrPJkyMKxsBPtigGUJxeTZUU21GkIcA/sSQtKaoOL3mBB8D0O48MVSsopy4+3MlBg+1eVDFtlj3Y
gOf7ykueHRVVj7StEme7GrKrE1XNw8DDTRZ24RUEa+GVZmHXTlskCtl6MgaVg37DeI+fWJ0Wu0rW
6tzUwSW2PzlZq0Z+qiWigF7cggEnBETXwzKYnQt8CzNjyNLjdLYnDUCZ/UOEIokwd1+N49KNkJSu
+tc1AMBe/cjDV92PagAYoWkCCRJMV/a2iiN+RNdadelxG3ePjteXF1p7ecvWKF8016jvLS+LojMZ
nJc1qQNptSfHNtZVpLpsg5qoYuN6Vb7u+wAxxFBOyOqgGOvcKaBJH2hKQyBs45hIpAO1YctCGNJ0
MaEZ6tN+b2H3ac3Xi34xdwYGTQJ6DRRbOUcyma1v3Emq8NxAX6z+ROQ+W4FGMz2TcFLG0xR7eNKQ
4XIJhnLS4EDr+aeKcKQxUS+3zzkOKsyoB7y8jp53poEZiX/KrE+kbETXoBUI/5ToONUm0op+T2dd
ZoTlLrKtX6R2+0kB90dbKt/ZDgX+QHaS1hdXD/rFZB46HBl9UQ2nO3mNmuwbs9lBy0aU0a4iz+/o
7eZytycQgh66LkwPPs+ds0SvNmDDTLzbxWDVOoPtA2/a0XAiBQ2LHS1z1KvVKEiE353ayUo0M01N
vSYF7TdvfWe4OJPNsmzwfc4QNEHb8x+f6mYX8iA9ueUoGNgoM7s4EYqt+2yYPgv0m25E0Y4n0Ynp
s1V/kqzMPiXAg7sEWZOhDwJihKderTj+bS8K+BFr6eO87DYy/gI6pAFAi4BbCHPevOclcrJa7nRA
gEBPPOhC9DLPy4vLq+k9SKTrxwxBqRXYpKMv2ZSVmzQFjQ2PO+Nzas3iumHi1LvhuCErANE3oF5w
qvUY9jV4R1x5mabhgwoLdNb0CYCU9UByGrK4vV2SzAhxItfv44vZv9p6tRWfmxbcIPpSNNAV6Fp/
k/XFmBw6lTz/65Z3H6kcQXuOoGG/WhRgMSg2eYbjr3pfASr8FPVFcqah6UPca7shOdMsH6V98EDK
Rcqw+21Gyy6s2xJl8BDeuZHsby6LXcIc+eo8Asn64FZivsjdfssymVDYysAwZrRGcOqHJjjRbNJL
mjW4KwJYTK/n6Z2efHgd3HobCCOtErO2N3cKMrZsnNRXywXJ5m45X+rfzW/0fAQSh1FFxRb1/QDz
Rhp4VWoCt576CgB/iTMz09xxJI1RKDDPZv1f14Xeqa1tAEGTe0o9DZGpyeDIgfYLQNVxGrxDxjgi
2NwYj50E7pEnXYDKgPQtemj9AW9qb5rZkDRWCf43EDCr2YdkNIAuEYqsCNO9EFOySlo0Vkd4qq7Q
eSn8vcnKY92iF7ANehvNrE74P2peZ+/aOEQdUzqhN7OR/U7oV/PlTINqArGewH00v7MvisIYojXa
bI1ZkbUSZdnC8UPcaWt7V0alPHvgHNqAy+pzrSGiEe9CvUqW44Fea5J2vSQFRxEL2u89f+emDDKt
wBPga1ir5kwrksvxEra1eKZFkk7OxarD69gwdGapIgEXcqWAB6m9yQRk7+3GCoNk3lb0VYmK7qkA
6YFxDQG9AXB5dC/gj9Bvh9Tzt7VGFXOiHNgedvCelcAdI9GbfakNXMlu7RHEBjzjBNIUvdmbPRdh
80grsrds/LGzYb5EyUeLLjGlFWAgeDBcE3eSiLSCcd2eWn/jjKmNKqtBmWcaABNgnRGIHdYty731
orgxlI0N7mtS3UgXJwN94We7D9C9JCZgCDYVgGKJeL3VPO49MHpXThZUaAxyAXePbqyZ4J2WyPJ6
l7B6TwuyX6xoFsZggMX3BCi0dvhDNYrtKH1I2UUaJOUUlzRkrhOSPBxBp82cw5KFnO0WvzLu9gaf
OABvWjQg1Aw5Og/FRyiGGdP+fDMd7bHexGnAVjie9WdDTJl7IS+jUuMagf8UEVcAweA4pekWQDUV
nhEAACwgTc34iadAZyalk4GUaLPY0Qy9SyiwePOFQyXxa2uLNN8hwjqW+xrg7g+pUT3mRSMBFpYD
0wkxJfRnTu12sG1gEVtee2BldzsTrehmWfQ2u7Ob/vQdzA6vFEX/rVZGtWG5HeIEbiDyGHRgHTCG
4I914+nAUVagaI/sRW+v0XEXaPTBiiPE2iCLSCtWj8hyJXG+nZfcRXRQAfcTMB+oGhERqj3LrDtG
GhaxADTpqfOidkVL8gC+KJif8LYQaqRDwXDupO3IYjC6ebtMAyeWagR3Bsdvp5YJO6Ko6HODrm4O
RswkACRoE6zzrDa2kwaiMfRAirE2duhb8QCT5b6K3vzJYJEve5CiVTh5vNLcBGPdn/Kqee3AzYpI
gdmizD/Gg9vsqfn1rjeWlqRY3EimvSYjkvs7+U07Ltlxbjz0KLI60CYBrz9azdTsSTfb0nTZxYpw
NMrliKD/TcNcllm6tic6UgscDTdNdbT277vl5s65RUczvVFR1NFx7qibbbjuzwNhHWLemnHyv5vw
uX3fgu9bQIIxkS/lhuUG1l0Lfp3V5oAqwfhdRSyBqBectlFg/qqa0fmqJwh9Ol8T2/mFiK77khrj
tHEntzji3cF+F49OPhO4t01zjcZ4/Khar96xodnXdVWtF/jKGWQFCcFXOEtPNN6mjTPAUP8J23IH
drnYhWAS2pq4a6/7gAOZvQ38Xd36xaNDZH005Y7oV47Zv2pQNoG+PG3Ddcu5aAC+JJwRFQZg0SKO
qxS32Ys3uj9izbU1c2rVn5rACt7RwsrRzmFFNT/REh003Q7lddm2NIEHUvZldMh0M1ldcblrJ/TO
oTIA8YvIACZF1Qxby3JapMv85uG//3Ke+z9/OZBPoKcYzFR+gOSKxhX58Q0AmZH8v//H/P9qwcsE
SW4gbJeWfxkYEjNgAqzAAG3zT1XO0BSERh47lYBB9S3QJRilByhV7qMcWPJ3MarzUTEcAiIClazv
OqpRsFTkn3tXPsepFT0FMUrPaWY1Ch0Z1EoFsO4nXw+kcFH35ABMJugRk12FGa4z8KZYk9JrpxS/
iVp8coFygnycXgLrlZ1qkGOHehPeSYSOwG20InZY4IW0e973bOUTOyxAW/g16Y8zdaxOqUc6gW6U
bo+uV9EeZjNykwP+IMCMAP5+LKR35Wx2W3wt7eYWdXvgfaW5Z1vwzf/3XyUwgv/5swSe4xug9fR5
AKTeu38oH+ErBuLQ6H3RJv1B6Dd83jUYJPh01/NUrxeNm+j3vLQ8knKR09IJyrFcLW7gkMMaYL0Y
5/mimy9RmoA3SGwDBWpvF7/1IntXf4S/72L7QSZ2ZFCh7nwvWDP/BGhLcI4+eC9zZYVXifzncyr6
b2mW1l+6Yci3VoNqalrGyCSHgJIf7Kg4GQObNiQGb0uKDtiYXaPGyRbvpLbyLVBvqmPDUasTBni9
R0bfXKk4CvaE7zzDQLdRcWSTj6O1rsNeFAC8R6SwMC+LvLQdlIq3gdyQjAbWKKANdkjSmzkqwEk2
XydAcf5ilyGVf8wVDhILsjVpC0MefTcwLou81tepcrCbLNDWvRXWdB3g3OA69DlHpMNXU1+8Xqet
34P7qn6MTEQiNb7KN2Hx97oL5MVPU3nMEavYGaaff5XJD9K3LjrQzHB67lx8rzT4TKQH2eTW2vIN
d0+yNLKyq7Ygdg4S1doCX9lXC2ZEQBptu8OoUrVKXb8HjIQmkLG7n7jE9DTTxyBO9xAF06MzaEIa
P5vYHncMIrBmMy+Nk0eAFi1YuZs5ZTSxTMusX8nE7BORxJD897azxMb9PxHjI9HTkAh1hK9bzxdG
eerzsvWyz59bkxzv5omZARhY9CDz8GhkDkp6wfcA0tFWHFshzMssmtVd6xgXGnBOjC9DfaRF5QLc
Be+C1pb7IrsM6IyKBbD0cJTGmZhEeua+ze5kIcIH50AC/+S31WJAMqfrQXlKUxqmpmpPeSvXbLAC
UMUPxtcGECYinJqvVderNRIV9lNWi/wgGfBFfbTJXyNgl27Q/pB9RrblxZwqNNoWot2BZSPbD2iE
AOqC4X1QsvR26FUytrkf8w8Ts7odWufCWStdYKK2bKp2LIQxEn3utqkcY0e+IUPafnKHceMCbcbK
ovzBrqzsoU0cBz2oekpC1Tr+WuLlcWPHNdjP3wzrJoUhrTs/3IOoJj0ZWruYzDPtNvCqPdi5+35R
0natGuzXTVCKD4TyZt39mMDMs20RHLkaiQzB91KYn0pVMKRpe/tKQzpZ3RWJ9NmAbDsUxB8Vd77Z
0gq8FZmpzMm2QIspNjfCtkNKlMUyPZANdg8eMhtNE2kONt8iGk8ZL4oPds9O1A2TT5G/QenmCCAc
o/iQI4xi45XujPalchNIqTaTnQfnMg69J4lSkpUcRvE9GtVnQ1WoAegM44imu2Sn+i7/GvSovtcG
5KnwU8+ebMIzC3WkArW342ewoPqzZ4z3wZ2wcH/QnmRAnlWXdDsHUJAgIsbTNpcMDUdVdeymPH6i
wa5QhcyBjdbITBZbG60cgEkFQP5iQjO8m+gAo/mIGyt2kjIu9hPo60B6pYDhOtuUxvdGZdax15hq
JMrqbDi3XvhAovlTZInrroEewlGQ+dsujHiKY4PTRNbBK4Gk2iiPsbXX+sa5MTMTUHcIQ62AE4du
rEoLSEp6r0q2qTV0x0U0W9+vZ2+S0hZZkb3rNEI2iRQI67aoZcEBiQMpxNZD7VX+egJjz3qRoeRd
nmn4m8zQsCIooTk3EQ/36Buaqnk/8lg2VRwh1EX23/uRdjGm694t00R9TvFUulRVgruf8jITEEW+
ccFJNjnlebClFcntYTJmJckMbUazzkzSEyC4tqE7rkS88zPwR1R4lzmPaRrPM5J5WkEzKwhFubpT
/83lTsbRUVeuKtev12IyzTWpaUfaS3EjwVs/GOOQ5GzPNASaxg6wwaZuwoeQ1kwLl+Vijfh6igKY
JN2QHTrH7FMFKM2vePv5Ycfx8F7aIf4T0C4K3Ow6/wxuPVRgOghpBQ6o5LIMRWli8t55KAPfJyrN
QO0W2k+Oj8LtpBz6HyN7Ms3O+4dMWxQL3JhyXjmzaZrF96ZWCgSgBBRjuWVnK8QGBO7qoA62J5Qg
0awCwP2WjSVb3ykm9GMevZq/kC0ANsFCTCZW8AktzuHDLJrE8OjFnTqNQFm+uQKZLlfIO2TVFhnN
6ArZFLws8uVz4SoWkEgfSMfdrAD96J8/Qy7jaB0W4Hfb1RXYPwAo9aD7bU8EbkTISJOGR6JZmPFZ
uYgWM3CyzkoyXeRk++e2pKwywKLQ7E05Yy8trm9bLqLFVXupKYxOvYEKWuQR8wseeujUZyi5KTW4
8ODwK3rb0hfJRY2uNqAlkBy4RtdqbMcH5OiCNaoL63OU6AIPmt6vCaXzBueT1n7Ija0DZFo0Iv7G
F13gPEk24376XpceHTfZRmlvGR/Ir0FX/Qp8GYk4Onb8HdUtYyrWrUB0go4zIwrRLpHJ1hmqp0/z
+YeOQouWS2F0Kz8IZpv5CCXfTke0Q+q3bG/3lQ9usFjuxqSyPxWAGFihcq5+EMqyPymEXpH+/iR8
ib8FyhaBKQUrH5Ti+785kRYpmL85hdrJ0ldSDs7tnT8MKM3+jfouUVl58sJyOxJ/BSlCU4PAk8ZF
402iIwlpUHfRniPiDxgogIVLDwctkXQnmtEgU4Z/w2VNs0QbNiCqQ19SovZlkPA9+c2ymymZ322Z
W2N7ut93Xs/jvMviKqVvZat7j0Wfxj7i/HERbPJUho+NbT2xygK+qQxde0UywJqiBaey89mEZLMC
QBXnsRxPi2iUJ5aDDQP1BW24Vtzqz2VlhYjZAuUO3eBJtfGiaDjXJCT9qI2yKpThmlRmXLgba4r7
Rzsf9kVcxtHKMiu8ZLEQrWOVWuM/BVBvDrrIrdDiAtXxT35cokXbBX1TaoMko4q88BiKMD8p170d
/iaTaMVFJ4b5akfLxY0Ud7IApx/UYCBEdKcgt7trLCbzNUrrEjKX7QBm3pwSK2lONkKQoNzV63kq
Y16fShwgshUZLKa0XGSctamxJrURG8nrdN6ErO43ubGy+mA/lMxFrQKPnoDbWB4RJ4tWHZ2dtIwU
qZ3gSVCDBLShs51W+KxCn7IwVx6d2VqtyG0XSGstoNtoAzSjI1IzKHWKYkdcooyhYgNp5SviVle8
2Ztf3MaaUBDI8ue2Hft9k2fjyZjS7AHopGprAlnvJeEe7h1F4f4ACwEeamjoc4zhvdVHvySKdw9o
yUM5aceRgUIT1A+V9clxXpIGseZvSTHVt7IEkLuNW4zHJBgUEle6nyHw5Se/AcM9eZFI4M3u2mby
g3Ib9upPsqDv3ksx5SeypQHMMBKsQPZzk/N2lpd1cfrviI/l6ojODe0mYmc2NwNUajoBQBV94o6/
CcRlsSjGBr/QZ6/+2CdJ+mg4RX0SMTq/RSWbd2kDngkO0OvvyNaiqRJce1kUfpR11X3yxxSUw0aK
029h9KsUYP0XRxiqX4UFWpdTN/tKMhpubOZpbXzpXPU+xEs8ukbj4BvyVaDLZuZHvPLHh9Lz5B5n
Wf9T1+d4zUCQwUB2bo1XmPBSOC2/+oDCWBW5rTk2y32agqp9nbh8OvmRmk52WU8n0NBa/cHTaxLS
gDJvH2is7bXndvHqgnLjOseTAYZdHjbuljbiEnnVdTCAhV4MDngVuk6ei6Z9rG2PXU3EtPEq0dpi
gyaTHlz2bphvm9xcqzD0HkAPyFC1meEbHwzlAQ9YuZpNwNYN4L0IQQnah2zMOgRQPlDCu7y1Ueeg
adqMsO+3VTKJtenb5gMNpJhtSpRer5w6lLtFvdjQrKkjfHK/PN/JaRmMbX5qBu9Ie5KIhowY69Ax
bmyremQIwOLidzYkKy3U5COMg3ZGbdL0g3lsh/Qfn2uE/qF18eLdgNFNteMuwy33JY7CcpWAjPMn
Coy4yLt/0HhkgxQS/NMlur1ZtlYGHoUBXu7HFVoNkP8rB3/LeWj3wLlhEgg6VfugC/m3yCOV66BS
7UOU2ka+D/CbOKDT40M4gGHzxECceInN07xSafmPEPGXOhApokIWGGWCZLrKCm0yYT+KZ2EAWSqw
mYG0gEw3YedWL8Ds69cZUEo+Ol4H8KkmUA/M7b3dxMJ23xWWDbxVczqMpqjOAJT1jqDtCo5gSM7P
iZeYh67MfkZWD6Z6FZanZTCKAp2KwKI0tosQX/+kPCxrmiEYMqo1TcnpTr3IHLSbZvN1CidMstWi
ut/oxvRmeuM1T+/dlg1vPvk8XVQ3n3f5qDdXuZkm9POS680FbwxuprTXcpW0UeL1V7UIby5943nz
Y/31Ay07o3HKP/737dWx/gcfHckN0+Ju4ICHLvAs4888R+LlgwtejOYd7x1dyMnSxxFBhkfJGfh/
ACS46fXSHavW2rh1ke34CIZN3K6VsSJL0tduUh1Yb36nHZy67KxNkJvOSXkol0VfJohI9d5D4aD8
KA8AgbMdBveng4agR8Nynrhs4pOlV0ykDpJOmLVlPu4zf6pRtRziX400ZFNZ3pOFPMlpVpAs7Ntx
7ykcj0reofT+beuu/Ah8hCDJH8xGbQbPTL9MQeVty6ZRpwYISs9lCkQYZdjRj0gkJy6EBZABMAdH
Tmge8Wiq30URL2eLcoqecHQrPzaeXQA6JksQ67JaVGM4x4kjHEcwWMtAcFmsSqcHZgk0SozemZQk
B/An0GlBGNI/BFvH+X+UfVl3ozrT9S9iLYQYb/Hs2ImTdHeGG1aPTAIxI/j171bRHefkDM/33bCk
qpJwp22QSrv2bkD+SnaKGLIAeAhv6854rLCUq2CNozQQ/U5tv8WxPmjSIMfJQy8LjN0QxIU+60eR
pV7QXi9B+toOwj2TpXkLoJnKYu6311Bq1TM0QWm25ZZkdM2X6yRQ5/lssuiTX1f2rcCT79ZL7upR
+WdXW65mcMMDAy5BrfXOpuMpbmqXQTQDXVAtZ99OILpdZ3oQ2WyeP3dTKQ7kJBMGQm/dP1MHutD+
MU/lDfXojnEDQjAK73lkWCF5Gv7xbvSZ6G56ObLcjULJ8ecjJkk0olq1yHMgJmMcMc0iX2g789L/
VvSDRH4DpJxB3Ff3kGClDl1Adgi2JgWKw6ut6sAZwdiMRPi/zJOi+OyuSZHj1Mw2HgpWIDF56zC3
v0XieritG7M7WJ332EOTnYXkpQtrqnKT26hSojjsb/64mRlgOZk4CWTJ/8yVdC0OgHxfbBwcqN5A
E1ZzDXZB1qxZDOJO6i58gYWmDqQ+q8C00ToClJ46euEQlNq9NMlKFxdv03eR7yZi5gCuIrvdXYPp
BjT30KNCCwBZAaJR/kqbZGSsQDTWLIcKZPmw06Y9N9kaLIffQsl83XBL8M7LdRGEXPxM5oxhP69k
Z548ARYuUf2GgBEYbJ4850Tv78hSThhUDWTLeZGjGA4OEMdshroCR+fU1ijkn80bwsvXeM4fpes9
U2/B1fPAepGAnyLLY9cNqugB0f4kVtS2tCGVyRMTk39mbjR+iloQ5jmtmPZlne8rJPTu7BoQdDMr
LhZIZ0HNBYEjiHfl9tYpoObYZpCMxNEvt0b/niyTqawdGJfmFXVrHSBs9mINIj2RyWJle7KK5MlL
Zl6sKru3V4M19zvyoraLbThU7leFbyQ7Dla1Ba0eaNT5FXq+4Ng7E49Oo3T2H5HphEe/znAdRw66
LDPYprhnaezsyyD9yn3Aa3ItyuqNkBVmFdhYqZtqW+NMq7HIq4sqFDRnB0ceQPHEQ3KSraihY9dl
Uh1ALGhgya6SUPSiPtJlTPvfLadVUiAX+ad/jcneoq9DeqydkM3Qng/ua8x1Bt/xq+OsMmszeXZ5
8GWEEqTJ7FYxAQKSGqXH7/pt0xa7XowdCCo0YODal+PU3NuapeA6BxhnmvuW1znWhlBrMwQEM3p3
/gyiZuRiB38G6Z9dvqZz8QANl+6xEKw52YXm39N2fKxfBnQH7+MyyG4brGFDsncujpQEdjJ3EJnA
jqDuge9GUfrrhP8HVEcF49kUrnFfW/FXOxnL03+vQRjOVT/u8XCe77o40/dNl3v2R6UK5mpOCVf0
D6ppcVzmecax0hdl2VEZLv0eJZEoitgWwWQcyWSjJLoMP/aXMYtvaU9ODgLvt2HUEoOPsYufbtUz
W13n/zBkmY1uSqM/9slDY/5+d5p9rPuvECvotga0J7Zx1MSh4fcMzL3gev3dLMoqPpOVLn0gIbdu
21/SxsJJja2lTxkYPeMzNTtXYmRSZMFuLrJbGiKqPm7ul9EVjpsnd9guQKuhPvgFVzddUQC18qdH
uCwkSl+dPi2w2SzYBiQFcs/jZnpWfXOsGmk+gj5L3g0JfgRkp7DmLWwy2qOFupVHLIfeh3ErX9mm
iRQwPUVzG3UpQV2dbP2wzTToNtEXYwQxvbZDarHdW0C+g8AC33yZQ4yZ+14cdgSdoT64xONw+aFc
+xROvwxmVb/HUJccZAO0Kg7pt3Sdm+aiLjnqAtJw0/jTsqZh6yBp95g2vbzPkSoYuAsukmTszLUD
ZsItqWTl2suKEdDLFN5Me2ls7OFULa+7G8eq40fO83Q/KahvUjeyrBgohPZGdi5e6jpCTUm/90ar
WpGTbN6Q3hYON85kQq2Ls8fbC2olNOVorxRqUVjBylXlleoJkCtrE/comI0rpp6gqYsjCpH1t7aL
/Ai+PBs5xwcOfNEzCh3F1spUeQyatLkHpdyM/1V8Jf7fIkTsJvupNcxTCXBF3k7FcwZOxo1VDSh1
yvz2hAKqZoOy4+Eplea9rUmVfSGX0JS1yaZU4n0ontlLaKVJlXVoDzLhifdPwDmzres2Y7JKy8le
fewnSqIkOKmOBhZnK7CXW/fWFLu72PJmEFb4OcrTi2INyvz8BQcQ58r17J8DKIRrq69frcm2V5Uj
00tm8GDft06/Z6nm74r9YdWi+P+r8P1t03TF3kWKZB03qPVILCeBSk3JqoMrij3ZHF1TRS2uW9Q1
qQKLjHRxh/gbh2TAlkLIpAAqAHU+GHiht4WCK/DwHXr9fCeeGhWZf2z09b/2yU2BZANPZw5ZSd8/
p16PpOJmcEyQ4I2R/gp04g4ag/wR9PUHS/+m48yr99KoZkASAvUM8ACqfcb0XZitw6L0L2FQtAAM
cUo3MV6c+8kEyUzKPe+zZ0tn71pIfc6m9D+noO7Fn0SpNRg8/M+dIdgOa8NoXU/M/2x2ULfpK9lu
aKyZ5+bWaQd3Q2PLuEG5BQSGtuQtJJYhbV1AFU2PdVwsbQMAcnfkRaWeu55GsCJTtwlAWOmawJ2J
YKg2vHKMVZd1OF61Uw1W0CetFjP/NKu50MW8+sBVGgyCzJGxp3AKXMZ8HE79TFfQZaiewREn2Nkz
DYsWb5eU83KLc5UknDRomhy8RfHQuz4ZUX/ThiR2RZRHvBy3g+WwO+pB8q3f1ZCqWOVKgW5Se7s3
r9JeiDMG7ySyZDpsawUtp+t4riOQb8Zz6W12wf34sc3H9+P/en8S3Ert1NlWqBH0pbkDPrF/SoYS
YB3wiuCMcu6eanF24qj9UtTzdFco4ytZOxuUPlbm2mvqoko3A2Fb5h6WMen8oIY+usxl636ywT5N
M+eBt0q6uJX5oXAg4qAVfEoNUKaLbDOctnnQaLo6sA8ETRf1jaEDyRdFKkv+jiy8BHRfb/NQl0Ku
trh2IIEmsCSaGvuFKsEKCxoFWRGVO+r6fv8ge01+6IzORUdRVVkA7uF3UYnbLlFT4jsXyOMsc1GU
nyExkAbB9PwW9TaX0hVqdEeKou7fo2hw6Sd3ahp3robtX79o9PX6J9tQAHXLmxwKTm/fSvqSLt9X
Mrb01b36/cDrkUrEu4WmXSJTwQVqG3I3HFGI8Aik+APw6/wsE3N+BEsAtn9J4a7J2c2ecxnKeZ30
qHlFfWhvgiMW72HyjgkQfdhuxasx0aAPntfAjgkoAuqpHFDLr2fUDOwouM4d51S448sylb5tW+X2
2XHLf7/t4tQRPQ5r3t3aK31o8k2Gsfwj6A769oMElbxT5f2Rhv7TZxiq+YXioUU/X//5/liltzK2
Dr2uw1Ct199Qq9Xd/7aNCYhMsMBEGbMe9v819p/uUbX4HVR5UW4+3NylchEaUvsKAEujQx2ql2HZ
5HXpBXmy5AFJgMfC9t3n2SxNHMfN1U5JH7Q8dZljaxvwbe7hEWpic/pAF+COocxtp9m+SzOAQNo6
OXIQ/J8re04emgQihDZkaBvdIxOyQNgT5pENnnFMItLBQFlfla6DeF9mLlg6naHe2WPmfa+G7qfE
UcfzVLQSx2L+9GgE+BylKOs73jlql6C45mZkKOdUMypJOuBjbn0XL45edMVD62DP3BeN9yVTJlQ5
WJx9m1VwaqClEYf/634ykvNjWqT5pkvrZp06PRiYNdwgamc89qgJxYzv4OEU28D1qhu6kJ1avEz+
xF3d1PLeope5Wp6qTQXuEZyA2SsmE3FxLahtx1Cf2APTV136klurvpbtKxQeD3jbBT9lPZ/qxlYv
roeDpUTF0OdDeuZgziP0bM0k3jVjucWBPYSL9YXpopHBMaxN3nce1k1/ccx5+goCQA9nWH/szRhF
p7/OEekkZBJ01XosE3UWYAo4T7rlC4jGVb39AyfkEKYnG4UkAZt3pvB+iDHKILH2NqytkBNxWl1w
gaE6gnz9UCPsOnsALCVNTPe62lM1oaD2Orv+JBRSegxlRm+fh0aUdO/rDG/D8qgBbxa2vRMwzLiR
/hjBNFbO8W2CZb7c9MtVgyXFKvah1GW69lPVgUDUzJzo4g1jdRejLoJ6ZMe3NrpYzrgNGMR/wPfm
GSF2LCmwfJZ1oDi6uHiurbgJKZSuLREjyqLeYsPgra4x6TjNBzUbGXizcDdyWBCpPgdRsF16NL/l
lSHLVHdHN6ePUYvkycnm+GYJ89tpb5sQislHyAqGgxeJ29J+gDC6wHckfn8xVHno/X6++WD3c5Sc
VRnH+koPKJ3eBEOCV4m1HALwgbzNQpMCzeVumzh1w6sDRH3jrisi+zwzoKPn0s5uhWmP50Tmxirr
cv7NtH8EdhO9Ni6TG6+JihsQhliQM8+scBqZ9Q1Q3VPWDs4XoXixi8CNhtOqUn4y+fCS6Bmk0YC5
WQlotqhsPKC2HgT53SCewZC/q6b6FzYlDxwMSZe07u1LNrhqNbfWvI11l2xKsWknZiRCBuXYFwo2
WD2c6yzfUY87AOyykYN2VgzREaVPvy9TwJ1SF1BFR/LYb27qWs0U79LJvnwYBqDvv8wyp6isR0Ui
7vKuuUxW4swbma2/DCWPokHULFR8n+HseUtxJpc//VmoTRxNwxHlScPR0xcoXWJrQE3IaKBJ/oya
FEV98lPrOnyJubqv0e88y5zv7nS9M438eKPrdNRy+fwT+rdu5N2L1HY31+LfpV547IQdOjjVXTyl
riR+VzSc20F8vsYslcRkTFiF2uF/919vRC2ag7/d5+plM9habQgprOoOxRbVhG8ftJ2Tg5As2/HM
LL54AWis4qz4/p8RkzGLJWKqms82XkH7Og9AGjC1wyvzggfLH4bHLO6imwA82GtAQoZXPrdfWtv0
H+IaW23PaZwV2atcvE5tVj9ALdI/ta6hVjTP7LY/pOPx+zwC5X0J0d/FzqQDxuyiFPcTm19Q2lSE
YPJsjnTx3lr/ZPNKu8f3R8fkefX9f2QCmfu3RKDt+paN0lywQOOTfVBrzlB1FERTH9xjNdCdgqbN
ztAays7UAoHV71YBbKiAMu2e7P8aZsnvYmpAZ6enECZvx9AvrAy80JhIiqY9djXOG3Tvav8wG0OR
9U627NcSBlHOMaSQ6zDmZua6LMG7+cFx7VKL6W9vkczm5t1ngbhVuQIYrlr7yqp2HKX160VqAOLf
m0zpF7rVqQcB/c6aOTd0YbExHgqj2jCtYk8mQUr31MwLpwARyZtLpnF3k7I154AThW0VTzeiK0d8
U3STLonsk13JjE/zUP02kb2O7F3isPTYYF0CAiDu1OfOMA0ghOXSI5MyUI21rrCqQy1w8xNv+X4n
oLd3Jm/bmyCkpD6H0BDElCEktkyoZN7ssgwEHNFUfZ+6orobRCGf9tyLq6ccr7u7LLK+j+Msn+yu
jA8uKNwhegVnzS0Uiw5lcqBuw/9H7SbzPpYAWsgKWK5pMlwAPfp4NB4os+hTAEDvBRh5w77tOxeI
wjI7Oqb9ucoz826xAbWU7FQtQfaXgsF70yW5ufYyl61Llo4HP0cNLKoJbDGtHPDtXqCy6t6lePSW
EUNeYwB+xDAUjn60ky7S4OmFRyMIGwfUbb/ZeQQQjsjw5CHbnEDgO8SZTxsWU1rvr4FNVfBTxPku
KvQ9XFRShjK3wBSCpTxQHOWXOE7Rkr78gjr1bFWAKPpLkgQ4FvNU+wUrrx8Bb9bEkLxkpIaiWjuA
BEHNMGgW6mSlbVDjMzYGnV7gULBa21YD8R7KWo1N8nsMzUOcy1fbh3lQs2ZsKA7oFGc1uEW9cctC
nWsJEHDvRfUah77j+d1FjmrpUgiSc/Xa1iMohMbOI472w65jv2cIvNwd381DA0Hx9JeBg4nlaaMn
j1ojXhkBK9p0V2OTAd4IEEAgyxOFI5egogLU8s7AXgEXFextnAiSnS5kTyqJX1tjHoRl+HboR2V6
Yiz4mTAbdSVGle3t3DLBatiYtxK74ltfpvwmyubtBzt1Ixv/RPB1D2saQJdOD6VWbDFUlpvRjTmi
hg8qKSkqG5MIPLPJZEDyUfrbBJjJsPRKdPWlgMLRrKUUjPNipeY7F7J54EVPAUIg45hZUyhHVMoZ
gDI/tDX0L0Ckp46ArLKHwR/E7TCBfbXN52LVdKCwbwMUxC99V9Srzo6HC40dFZKHNSjtw7rOcUgp
rOZ/QAe9v71MLAs8rCYHeNB3Ld/58DJBPgA8HmXhXJxpUuDJHSCKcyLFzyDq2rUFxC0y5mC9kI3l
QGy1zLCcBOMF2QY73paAmQLxzycMztRwYDieOpBkJElXdpxzUMGp7yQtSXZqoSAaJIJmlEAlbnY5
MoIQCwGrNehVGDgbt3U2fnvHmLIQqRAFi6+L0alFl4Vc5dq/xpTY+4IoFsC61Mgus1aDSw3j1krr
/MJ0L0aPfJbT8c+Gm9xZqZktPt1rbdvZ+V42r4zcDfCMMkZIVzeAZhRNtmlcW30qS88K8QTsvkqn
Ps09MqbgH4Y8Tzr8Ao/FEy8hfBKZOLvEUqh/MFiUb2dVGSeWNtn+v1cG9se6X8uyXN933QClv1Cc
8j78X4LHBHVfXTTcl26P45wwUVC1VAPbRH7WQ2pBeIciDhpIR5bNnaj4vGZOIb4EjiHCIGirH8zv
VwNUW+KQgzRXqnT6mkjphlaj3MeYId/MJvOb50GFyPQzwO6DgIMwNOvx2JlG94SfT1uv8zLBtyKW
R9uVFQClXuGeliBQ6Q+gaUT+0RiDrzK1NyIX8iXuOV73WRcdA8toLzhLBUzPQI68ytWwXrD2ja7a
Rx5Gnepk+w5+z70v//1X5NbfX2m2Z3MT2XnHM1Ev96F8OohVPDeNnd63GRiq2hrErr2nHiJZAHjt
xN1dMPbqphXz98ntvjuuzX+B2VmCnqDIvnd+nD1VEbbekd3md2NtBnu3MKO98tvszvQrtXahCPs0
Yij+3EHogRlnH5n+d8Ox+heWBKAk6JLgUDee9TwE296V/YsYZXIIhrrfUFQu1OdutAQWPBZEWC3o
IBXKVbexnSCXL80ZdQ9ptS6DqvxUQMLztqr6+3YMik88U8Wn2jc3nTLie+q5whRI9PL+0OuIAI/k
nYfMzpoGGLOE0Its72kyGuA5GoINjibop+C5rbFKpiOb2wLFU6je5wuWiLBFLKnK9Sh98x1yiBwG
mKr0AD/dTRMed67j5PdYGeT3uTDXCm9/6Kn5Kl7VeX7JBFDi5BR9n98XMfQvTAs5GmzTEGIEWRRa
KJrbZdpNMa43oKQwCvItb+cpRrZixqFK5Gt9AsTQ7SwfhDR+wHtQEOh5fKy59lEiwculY+iGk9lE
R/CcPC+fJpm76twWDYoNe3X5TVqe5/7ermocdzQSK5HeAp84c6LbSvfIdL38k20Z+zYM5WDRjeuL
6IanprmVruGFmbCCz6kcVnZVga1N+fxggmdp3UFv+TmdAOqRqJY/U1iVgBFI25PC5AdIVeArUajj
FQJEAKEF62N7wFxbxviVvKDR7dytF6U5KtyrJ5laPzys+u7LHhrpzJb9iqpOtZ0DgfdP9qKL/9Ee
eVBvYFCrXxGZKXGbmjyFTkac3y08qmBbQo3bUOnqB6zIwilvgv2c+BLVD7pPtKlGAayNDQWkxeYl
iUTavEnXKG/9AfEp47kc+Qm6ivKnYcy3IHgen4tMgKbX6QCGa/0Ei3yn25ZpbX6KlZWHoC7GhtGy
Xvt09D4HopdhEw3B99FP16pNtJJQm0AbLA2+xgFgznMx5Z8EkpGbJpLWuTNbkK0OkdoHgZ/eZcD6
r/3RlYfCa56LEkBGCHC7N5lmMKQW2fxYonB3NDlw1H8cbmFVyEjpIUuTIqn/bp4Jqvfu5FZ4yr4F
NjUAmcCyrDLa1CR6C9S0UdlAxxFNunQlBABz6aLa1GzKZN2a9hN4YrttOs/OUfW+c0xr4R6pm0sI
tIXXfmYw9AcdtES+jUnIQ8arm7qd0yEN1760rAz2TG9Gotn5njdFeUd7kR+piIqnFCmzuyAASYiO
sEYOIfa0VWvazPDcn9aAlhvLTsfHeDABFb/HT65dIqmnqrtI5siRn20XmkrD0bVSqKLEqG2ni206
DDjqOv7dz3WVVFlJGMlffYi8jvzgvjpoCupep51lNK3++00U2H97E3EfaCK9OgM9imkFH17oAcjC
cfqdDfdJGtcoAqhdMMtA6f4bSE7WtRaOUbz81BVe8DTX+bTOZseAMKK1wwssRqk+LrZfv0pwHB08
Yf02kd1pUUnVWmO5/uAQfRUfkTR6+GD3IbpzB1mltQogkUFzdKm54Ym1BwAG2zyJ+qAIZC7P0P/u
tyMwUDvq5p56ClgbXGye9Q+lZ94mQVM/DwlQA7Mo5g1166TpQh+A8Furj4fPeHRCAR5hLZSFjlOf
gx1xcurnWqEOP68q94a8TraqsLR96vqkB41sshsyfIHLdeqr+yzNsp2yJoizgMLAvMmK4TYD896l
gAD5cukhaBa6rB/3tStFEBZsDA6gz/1GIYst8exXv6lSEMbokBwSlXsUMHWh0HNdJxROf/Zqme+Z
b35KBxcwrcR4SF27OXd5JYB+Ed6LkSJzW3ngtECue7rPM+crtxL/JUax1tpDhdhxnPE48sFkUs+z
9wLSLGfrR90W8JNx5VogEBpi8Al1+kKtWKDixWXzsPvgoGDyDjgJ2tGIDxOgaqgIiyxFGtq32SG1
5ttOV1/ib8xOvaatoO7SGioX6HRTbq42crQ6jlp0UUKpvQXFlnaTg1z4Yczm+gGrPXmIAkj6+v0E
clHVj8OqMQtrt/SdYlj5JVTwKBqg12EviwsYAKFpBlwuqHc9DkxJl5Q3LG6c/dIdOlueGmQOwOOr
g6hPrSASqPXxa6hwebWm+dXuJTJh/byvq2QOA86MTZSI8Vk53o4APvnMLGwEh+S+rrPhOGdmEw4B
SFGwuMD/YGZ4t6C8Z8jYIE0ASZz0m6/ELhGAwuPcs9m1ANPsA1WKL7KZTxQwD3GBYnPow15Hpmac
PaKmDfvPGJuggSe/WNs+l4OIniMxNOBWdPhD44F+EKCF4cw7vzmYfiwOyCvaZ7uY+aYDB8fj4IG5
0Bnr+iVFPqIesOngwadxtqadBNLoAJDi2unn8rmJAXiZq2baoVqyfc5xdOn4Zv91QHnP2pSsuDGT
hgEGhXxrU/RflZx5aAIwipxHPKzw/sU6TaO2uqxKrLVvq+w2aEC3Czz1MR1EUN6g1KxrkA4gX9rW
sbXubHXxfECZnQRUE5AsMwKcYqQFzrGMuxnCyl8HCBCuRm71t60FkvW2ANoWRWHWV8+YLmVkGZ8E
CkQPwyzLrWME5quXnQyntb5mPiAgUbcqARMECxF+Vwttvzdk8aaxRBsmIArpL+QRA0SGX92oyW7y
pEX8UJbuns8MZVl4/a5G7DxGCH7tsHeddeLWa48T1MnbH2YC5kwDbLSrnuUd2Dd64T6SHxsxhPZu
cWnnIg4LnIy6KsXBceY4n8xy/lEJX0BBTLifAPxTqyr288PixEnvBiiTYANRGfcT435xKNtmXAU6
2EkNeZ4Vw5sOPc9u8gcXdAI0kkzAh/z3nfwAT3uay/y3O9FsKZhN/+1OS4AAZOjt3wRhpx8O6lIE
d82tVUGr1NYXA1DFpRWBfhNUqbpPl6V/DZpRCvkuXE6rfmrTdxYa9S4KJKGrhTEsa5xPLjCVG6nl
fLG1QZVBHn/pai8+/tUuUm58Vlix/ZO9BffokVdJuWFN/B1fUSNM3BrKE36EWSPjWXbY5wVtqk6Z
toMZEorDbfoCLqbpn+zJNKiHFoivJb7H9oXh0BTwOjOx41WBNXmYmgCY9hCdBbmPFYstsxnyQdRn
Y9+f+rHEy42aMSmddEqgdlZWW7LxMhe/3WJ2MYnTpGCkTt+PWxwUTpeGR82mhpgRqsihnUK2JYak
UJY7FnPyFYrd+W75LBTZIAeLm6FaZFe20cMCFcKbqY1Rd9QQsIhsdBEahnTtvrOJdBePRnsoIL4C
rsfXVmYN9mpB++xDDmnGJhFlMbV9iyefDMludwXf+Fad7Quz6Z6DxsOOGtmyrmuHC07ivyJj3j1L
C7iLiNnRlgbVw/ws1ORCA9eqHtjk3lV9mwL/35VbmYn5hi5+Nk77ET8J6iU1jnLzvgB6W0F8GbDi
CgaygtkIfX/kvweSsawD8E0NRr5eBpHR5y147Wk+vMWrnQNg4jSGpS9e2cyqO6cdGY4PoY0EagAe
bwawzK6EWRYQjIT7esEWLsBera0gp9Pa8SaWA1tnXTWAQqF14s2I2t2VBB/sOtLnkjlQnLvaL08+
cCr2JoDG65FDecXekBvFaChvMj5aB1HFnyiABvjKQ7qnmLtN1AXOzvTa4d707F9QA1CvQsTNypyM
7kwcE33ZyPUIZMzaTfzmblLea+30xhcg+NKj30Iyg7odqu83gBugFgJCiV96DtqASNqo5NfBzizu
hqAs7qc5DT5DAtfRQTRhGTuv1KMJHbN0V9S1cL6/TEhdowJ5G7SpQ5qUTHpSiYqZe6WG4HNp39Kd
//opxwCrNpr0w6ekLuRHs3ef0uQoJAHscZnQRnFwXcVPf/2UaTJHqzwtBqgkYXueld33MRfzlnbs
tMcnO7X+h03VH4dex+OZC50cx8GJQSAncEYA2d6zGkjHXqEwZ4rtG1GrBBigP15DjFr0r8iM9cou
h+pl9Fz7ULeRt67zpn7J+uoX4DB4G6fTdMmq6KcBUt+XqhfBGgtDfqDuHo/G30OHKMP+VA/FduCX
0wt1Af3UeADVa7XHH4Adr5cZGORjVQ+OuyEjfpLgx6dm0pmygSDSn3jGABGKOqRFzSHlIEhoV4EB
3jwozAJpUoYSqd8bX0u75C1+Bic8/cHFrkwWb2OBcpR6CsqdKr3mDhWF5R5kn/hOJBAKDnFK395V
dVHvRwFOi0SX7qtZwCOV0+2Bls9/G2k0RWcoWsPDOAuXQJpCjd4M6oAEoqkjkltVbt2Lsqqfxn4E
ChZi0anL3E1m2uIAjZd39mwG2grwDXFwtX3GHhab3ulVaDvF925aHwGF8UNiG+2Aj04tgx+Ij/RK
QDrhcYdTeE0j8hZCfKQ8B7E9Fx1WDiGqdsD0vgZxNdsBUe6u/Yz5a6yFukuX8O6CMsj2rGnxoiCF
ID05/A5CC03BzL3gLSgBUyaatddCxDJV1akrZIE3lG4OVQc+GhdndGSzpxLuGn/W9bvIJJpOKNue
9+SWs4vqBD34Y/Tgi36FRHC5jksPdyD/uyYNouFMgghgsr7ZRucAbzZNK3ue+j11Z2+qUHntmCF1
S+niBMJ/dT2ne/gQj9W082gO3u/4pFDpCmD/GqdTM+TaDyKY5rs4tw0wEid3kgfzHZno4tsA2fqo
/wivNgqZLRegHpBwrclxHYanYxTiaxtsr7ZCT6pK9rkHJenxOlOnpHlngbYCCt3x7XWiJnX9U4rU
+NVErdjjAkrb/Md1arI7LvKaM2u6FXXnFEg/CHrhcTwpZ1pmIQ/dkA8autDZ/Z5sNBd9wmpKDx5I
Vk/X6X2zMG4T7L7e/iwUKVyQE6X29O4vRVMb0NTZ4SRyBhEHajbNJg6OWSEATkKBwVd3ZodhTCHa
CMaoVd/G84+0MtKQG2CHYB4kij0AgC6Jj4KEsTVAboezh1NrdfU2sXBYIv2xXsk6nV/Mnj/U7TTG
OMcNUQGUguvFBcNEVrnPqFCcQCDAnPshk9bWHT0o7VYD1KFU1e0MwFIuqsnTdYmtFqtstSsGaNjY
1pixkJqtKnZuIOTNO1uuYyaQUJtVad9QWKOZnsiOtHe1NaHHgF3lvAp8MA7jAGkKi6o1XphwXiPV
se9z1h6lN81xiEQE8k+1DdHm+FcHmgNw1gzJMQIP+PdoKF8DbNxeO7DpAQWfWLcNag9NXeTrGWUF
VEXahx2V6JIxp3Q7M2+NfK6PXo1aYkdfemk6/+Ns0OZ/oxVxwCfiuiDktb0Akr8fTkKSzs4yNtfD
JTeRVLJ0uXnVg6kikjU4+Hoz93d9me6Tjg83Xd1Dx+rqjsSccByLtuyEndYa8oMgRG6rca0yc3hM
Rlc8TOwFW+zhsY/K4bFDHmblNPmwpy5jyrmx2gCcM9rrgiP+EfSjoKNMgjONymXlb7PW/IK8eBaS
SZZF8WA5z9Sh+0ytej9rgifBWjAUTyeC1yfZdXUXtlgHnnwkFk7UyrQnKPKHzMmjHfWWOBpCfYrz
xupVJkODL4UxbSsBwrYKG80Xi9sAboj2CYcf/bEtzAlpep+9xMb03WGNuOd1Ut9NM/ZS9tizl0yN
fNVAEeAG5YTic87LPc1D05qAke6i4bNXHkcrN+ZtNoOjfcrs8mQYSN03UEVvwYLEzmSjS4n1KL64
ul5RBy/jyEODS8mNNtSjyzzoIZ+pp62y0tvPHmQ+J6EgcYjUxiS7PkQ2wLgYTe/cyBj/i+Twi2/x
/H+UXdeWpDgS/SLOwSNeSe/Km6554bQbjHDCi6/fq6CmqM7tnZl90VGEQiK7OhOQ4sa9QOCaSRNv
rcKxDr6dWo+/mdgYlnNyZIvDysoa/vCH737iB46YkhuC1wpF1g4aDn8/eMCELpBbGgCfKdgKM4Yz
6g8sLg38uggNun4XXi9SWw4/lYz/YeG9ckSlzWs3AWSNZz/23+pZrvy98g/Kz37xL/FgzPkUbw62
/lpNOJPWvEzbZL0/r7PE0/pubsf42DnSgI5T5evILnZ57EjQKDmesaV68Fm2XI3E9iAPVOvN2x4E
oJ2Fk7/obMesem3GWG7HzDIPRVzFD3lkNUEyOvn3jwjfQ7UBRYTYdz4UBkjrKQLsUmccgvzNGqWV
rqMxO6eh7x3oBQiQW+hYqvejfCxeADL1DoOh9fFGmZkKG0nh+SPkk49EoT+mzdLPDBuHTYjbPlQW
HCfm61lbDUKh1ToFNnYTkfZapon8VtgPVBhOUmtdMuZ3oQqLVVjWjs4FZEwRivRTX4KEp5U3svRb
7VEUbrRHqZ6Pl8Gp0o7s18Zm3gXFac1u8dsF+GlAnxWhhBblcEdXZCA+bI5xrapIiZgz8lXlqSo/
dYkElJxkU4+Vl0H27gXSP6Fl8Jt6cqybFI8mEHD4kb32zJqvyUkN2IgwAv0Vp6/5TZSCvIP8SLWB
y0NNyKx+33cJrv6RNaQthCEtB3kcpIXrYO6TO3e0HHnWwdv8/ZZDVqBzrHvUYMZGpoDisu7Wk6W7
yLQlwgFBImyh9RB4NEMtACISVLYgikcNYz8GE9PYxuQlpJnIpqFeyvpCPdwLuxPzx1VCozQArub3
UTIBY3+o3fDEYg50V6J++KoprF4VooSDvgKMOVyT03LL5KavfDRpMOCphvu/kwVJavN6BcofsA9i
s0/6KcZkFyieKtsdmTpANicTP8EghubIQ2hdwjBra3CcoAZ0aXCWKNZF6PBVpH0Mt1mLOlEx4eWY
Ismee5Ot1ijyJ62P6p0PermjRK7dKHEk6EHyI7LOumzNczEkwHRRF2cP5boUxrQyoQ0MJPwyXpeW
eRaASgZV2OubT+OgZ/prfpklD14si/2nYZr4yUbSJBjA3XzKHALbq0ugMtScPwxdEdpf3THybSSJ
PpaeP2UPotadN7hvVzPIrOgfgvxLtDGLOlrJBsAky3LNAMTaxi01lt6Fl7S2g3aszNlFfu6Z0UHk
eDVbBmoV4rZNuZlKVLsxfbJdwIfg9ArfCBLZg4BJrQyQuwj+PnvmedcwWZdBkB7KzKbr2rpxDZMd
M5ebDYAPd6jDRsEFJB1vLeBT9oPDBrz3upDiKSZ/ze0mfcl95KIz8J/9jCBgB+ztn7LvXm3Djb6Y
RpSthw53wMiK+SrjOMm2ZZtdUsU9OVogzm78F31k7U03evhRKrcz2CmQ7bLckkmTkp/vHJnNQQDY
+yw9cWqTzLurkbZcLBqLe/D5qrGSGfEWL1UApqqacGr8xnzDa0F/SKzSPYZtPp5wOgb2bVQU44i5
Aye+C349brTpj7L8CYh29c0YbR/qCZW8SSZfopjBkhvABbVXfJ/Pvc/SH1pUA6OluU+dJZ+kGxfj
PWoNhoNjSNBbJkAGhSw3AEGd9LNf+Pr5ygRt0PQPgCbzGtBkux4zcJJuuYAH2CbxMn2itQuNEV9x
vFc8jajJA020cY6HQbzhXWLcdv6EOpUxEW96a22iQjee3U5mZ6gZDSutR5inkBMZIDIX6eso8MV0
p5oO3pib4pse1XiXHVG+4Y3Wurd78zm3z+BYbd6Qkj3i1Ld69sdkOGaFC+2lyWD/8P00TOPqC2p7
HhigIJYDUgfDt/QrVinoD7tRGXbRk1fVG6tLnjpmJaiXL9rHSLf2ONPxXjvwahzNzgbAAbKLrxFI
V9ctZB2ONJqw5JDUUjyODXDqOuq0KKqe2mkvQ5CwPHUgZrlrrCk/R1DtXuuJHn+zvCkoc9t+88pI
bIHwbg5jBF43LREvFFDq2NFZEBK7Az99vm4zcLlXI1/rel4+WMwtHposjvZeqZerxYd9ULpy9R6y
0iqEBmSfrnzbyO7MLK53sdcYkB8ETRyI4r9TQJkVEgXQpRH4UMw4+0wk5hb52XELht84wA1paAMw
X7yCBhcYkIK5byBR2uC1Fyf2OujlPRPCQ04t2Yuro2Jb+YvenjbMb7vDmDvZUcQjKijHI1c/TDmV
Kb4O2PuR6Rl1sfVlle2IFFZEDfihXNAOQIjKfQHbm4MH9KsET+DJxD82HPk3z4fk6Sa2AE0NFS9m
4obfB58XD3HR3CUGKHkcEIYEVcX1p2bS2LovZX1bo2Bjp8Wef+ymZDpFYqh2Xp7kdwbXTpEJ2EJU
i/Q8yHWnO/25c5vhTD1A39975EPRFU76bBPk1X7eolgQfN9/f9+E0vJ/fS8ZfnKqxkDHjfO/YITN
mLWyLPP4CVnp/FRkjnnxrG5fkZQUmTIF3VMcQjkqLFLrkjftPh/z5p6D+/A2isoVgNP9XZmzcVOW
dn8XcfyfUY98n0YbF2Jwdc9WrZn7j1nZbmwFBAFhvTxPUE4PTGU2oBTYNUBMbmm0a2S1Eh5YpWhU
6t0pz+38AVUIyHdKgDbD3Dg2iWnc1LYbP2Z84Puq7PqVa3XxY1wX8uwK9i0URZD1ev4cdrV7nxnR
Gee92gvXIa7MIUwekJk5TbczQZuzIbPG6TZIDJMJOrUIjpPhpyg0G8zXsNSK0J5gR5Z62fQyVDh+
uq8AdmsPZajonKpuQ08EwPX4ijkTO7n0DRuaFbC1+fMgE++2rd2vFOWODXbXapJjtMEEnbP20HiD
zS/ItT8WNgjjohAkqRDqE0fsoyCrZZjlFwM/f0vWIKzQTWAycPgC6R6v+lJOwJDo4dBsddaj+sHB
3uQE8SXnZPQJ0ELNVFbgJQB1bWj4ebxexsvC+G6mFbC/ht/XpzZydlAEQgWN+l/3E6++9zj7auQe
lFk+XOHofEXNDl6viaCi0MzZpEkU9uGSow3cNakDyYKBP7bq5aGCXiDoSHEFCp6iAtWJUqmQqwuW
AOduO3BQQGSthG4B63/4miMC2fDoWQc4A/JIWX3porg74sB/3EEporivw1hC6y9hb7zLblheGX+i
ogx4kbj4znPgvL1cCyFvUGkbG/scQCHG7FTgNr2dkOd9cDyBbD6+v18z4Rx4anuvsVsc8b9sX+I2
cy5d5aGnzFEvvAD7aH9DPjcCMjaCbDhemNnGnSzjizumAsd4qaX4ZoeH8c8qROoPaibOD5AKrSZr
cL/WwjFBwWGPt1acJ0d8OAggIyX4RLFFnIpAeCboUwa7PuuqqWrWtUGvdTjOwM2oTvV0R9YcMiEJ
OxQRH+9DBgFIMLKZ2zG3ujX9Uuj3Ybb5Sq8Fu0N5rrhv6fsG7ZbpfauGqsFNOGX9ZdmrgR2k3qI+
a1jRrk3Im3RwrE2HJOhrLCDfob6MNsfeyvS1EvIHFeinmooBXm6WxY5Fot7O13GcRD94PYeSTYQ6
1BasW+tIZNNDjlSErYknelJn9lvF8sUA0YJ4ohcnhNEIJDibs5vn6geT+N4fvvYAMgwwQzcxZDfG
Sfxp29hgT6iu9r3ixcm77qtTA1ca8jR7y8KXzjxb7eSufMGrvRuCZ2HM63BrCMQMXTq9lEbSrUvH
MG+HSaZ7o7D4EfKQyQVHl2yT9GH72JWogYCuUPK1wUme+nZVfcbvqyS1nuMsBxvVX5bU+bHMfR3a
IBOeDip7YYKEaMPCKF4nyrTUlnwZmFgWr/E8QYKjVzv2JZoCaUqG+qckFeNmQNLiCIE1cC+qXiT6
ej0pmjo6hiBmuYVobj6V6PSTy6EvSX6WmcUK/0A70Abc0vtuiA5D5Olvf/psmN5GfUgOpsiHjRZX
xhvPxP1klcljwxL9AgJAsAuo4KyO4pUjy/GCg7HsETcGqHshHtK244ZlFQ88HjnA5+LENjbjajVN
qE1rxhfNKdwfcQP5EkNE0SMQo+au72V5cLHXKkq9PWmpnUEYJPIuUQpADvXINyhfonzUI1/CIB0H
ePr9v4j9+zW1QXy+Iq2npdpLnsfArivCQzeRw20CqcTZUnSGdizMPS+g1Eg+asC+Eq8NxSqw+EZb
u7OUoCmg3wDqF0kFRkMcFo+oOgixTdwDFxntTW5NT3nrvzWDyL//Y0AGfB1KdgO3MNMfOLE9xAJH
6KC4ASTC8PjZLPPwokeiWMs0bb9qEIDttTz94dVIvUx4y7ovygE8BQMw4mNeJk9+jirJxort2zbU
ncCoWwcbDyRXkrwon4s4snC7tPmBTB063mvoX/e7xIiq5zwLU9y8s2hLo3buTjuIzZlrGnVDSMb0
OMRdFQkK+cvcDZH8waOwwjs1fnOjRP5wLL+BxTTow9z9AaVUIJ1D7j6WgBbuRtCoHSjW5yAT9wAt
vIqtgKB9FCq2V7G+L7zt379Ludd7UByfWw70tRyDMdd3dMXp9mkD07VGovtxZz7OzzYk33YVRPy2
utPFTwLZ0QAk9fynTL+j3qX+Ds0B/MELu7wfORDFyG2j4ESM4j4VbbryOq/9zuo/5ilA6EOhjmuP
Tt6yLUgYm6OFR8eNzSa+Tto6/YP1zZ5iNVncSvxov40JhHpYzepHYzScfVlpe24Y0G8A06MOWtCv
UBx56g2jeAorlCD42CZuyG9CzTMziq9DJ2M8CYv+0PneGUSZ8WkIR3sDpqv0TrPr955UviHSkruC
2/ZGql4UvpWmhexxa6YbIpHBd7cLaq+ukOlw7Cczb6DiBdXxZMDpKoVNsd79w+ut/+ue0jF8FHdA
d0XH1tLSsQW7wtSayHpBv6IEeh9YY2QY3SNg/+6ResZHb/G1+Aggoyr2v4tdwpb5/5cPWFCkDcBu
H6nKp1nR01cFTmST7maXZk+yaMPtlZ8iyDdPI3tW7aTuMk7LzEqearGe6yEIiv+6SEYyorPEZxd9
c/y0bUF6WOjRukAu71j92nC8MRyHhiHnrwbaZnKwZ/qIoREU6LogzH9e3FezaIB81AMIEyKei/0/
5y0hbLBBQq7UrekglTPebFIwta1mnWtXoPzJK+JLUef/QMWoiqp+2SE52BdBD9j1LJxNmIarX9Pt
2+NkstKuvbvCsHCcO66L3sl/pEWIIhInEiCBzJw99E75fgyd8sF0ASsF4T3uUbi55SL/Iace3Hf2
hfBsUZti11B3+l2OsZskjGOkPQF008oImIgsfR/INMhk0EAMvXLAGcLhDqmCqamCNOf6AdQnDVhZ
8kZHuqX07pxx8u7spmD7uAZr/eITdatdEjltANbttIDioLe2tc3MupBFjQcRocCUwgA6OvTuaH6G
Ov7NFHdsTSGWuoTVad58CfJRXO/195HiBJ0yY8s1gz1GUazd+XUMROdovfbc8PaDBrZ2MlMtniDU
OoZHMv97Eopx2qDI2PeFjRDihNLjzh0Kx7Jz6fVfICMBNCaYanA8i+MfgXeztbAB+QOm2vvCxWpA
0dGbBHUFyF3GZEOHR6gW/g6IhH9Xhnl+h6wYSovUoRLNVhwboMa37HXtC3kpHQ24uqJKny28cAa5
C4ToAN0rUB3Yf7Lav3dbnr5NhgYivtyw7yAkae96kefHjkXv03Hu+T598uqHlOeXuECGBmQk94bu
R/dj4mXPKTegdwx30vbygvxTHcwbXytxdmKCSgGN1l5kg/gXRaE02obtvaXW6P9aA6CFIEwGH+WV
jsuD1Or0dW/0gHMpJDnexYDIzoVX3gyiwpfGFtHaAaZiN8v8orQDTFSgZ1aytFD0yp9G4MOCUVrt
ubE6FJOhVgwo76zYUkiGo/JTjlsVJCsRDOqE9tHE5kYZFC+iEqfDKMU9hKQj3Nhs2HbpyOdzPK8H
vaDfAOopMu9sakWxov8Kz4myFTTStPMwDdMT/iUH+g+ucUvbqULvHZ0Kqum23ts3cTkeCe5OiPg6
VZmmSIr1ApCPw6SAzNMr/RkowBJMzH+VGTefE1i9sN+nDjUUFNyp6Q+aw0fIB6Ax7bg4iik/dG73
7iL/oEweJ/h7uy3EbWyc7aM6Y9rRH8Io8h5JQIDg6U9S11p8b4NRiSyKsMPxXmdje0MWTc8TX87T
877rDzW2E4HP+s3E/GPelf2jDw3bWy4gcyNiS36pNM/aALya7R1VLwbhsVNRse6xBIr+NhYhhJts
Pn3JIU/2P8MiEaOCXk2v1WrYbmQyDPFNiq0o35aoYDo5nRBslYYVlCn0IaqgBovutd3YSVwFNGHu
4tXimXfSmheZfTSTVz2U76j7aRLZbgHKFxdsTdJxL5MLtnvQwbOt1yIH56iGemYFDne3LdlxNPhu
8YO3FlqIrYzaVd6E6YbikLNGLobmAdQ+XiyVkMDqo5fATyFk207jrDvkdFYeoFXTOuFxCSWXcdyF
Yf5joSgXCY6IQO0ILkf16k8DQ6cXgWhMflzozZtxZ+VZf0+eJgzT0/9ap4t+tFNYv3rmhN+5phsn
zqr6pUHRNMAH4k0hYvbcH/Oto0ycM9/arZY8QrWigIiAaQSD9Kq3ZTrDW+IjJHx2UVf8zLknAUyG
WGgVDUDyypxDptREanWxqUcxagYE4qYtxZGfG64bgI5SrgcT2QWuheEj9dqq1uZe/dGrYh4fptAF
j1fEi31aN2KHNxTrFV+cHalOur5prgDS1y9jNbGbbpoy8KvhvNoR9tnqGg7YKcvnmeDLtV5j/jSO
4JdRn/7q37GYNGpKN9mP/nTJpso8AllrHv0EVGKrsi7w4pFxZA6nPkxwNofx2emENoYo1lAIx9l+
n/CxDLNSkLqN7Q+ivyGunRpZ+wD0sc12ocQhUp0rs4vTO9uDSqoGQP3YReWFmgakH3OPzM5soMos
+8uV/yrWVmUQMeqwtigM+Tyf1Y29d0Tf3g2NLFfcGSxwnPPwyWrCHd1G2y7Md6zuwi3dbf3CBITR
7Z7AoZ9ecqjDzXfhZXriDeETajN2cfi1YMb4gMNs69nDe4FWZc/NZ6NWiS6McNPMnv8Ks+z2y1ix
DaAjqDy22UvmyfzeACrlAccAEuqIkI0hk5pKk/WKtVmocr3tA/kwaXRxvAEUKPJygx2u+irByX8a
v5T6ED+iiIKfE/J7Jo7KM6tdR3iLBxku0DLnGtLGDe6BI855w6haR2ZUrTRl6jLRdkPBbiGnjBDy
UZzdZL/YufkaYgN8oghadF5OLX/lm68GAiEUbYIVL5hQ0rtHnkSeqKn5BMaZxTaJgWaxNUO+R0og
z7aJO/2kwcU/r+CH5QrH0l+Rm4XIY9G1D32btA8SQPTAT53ySGane+WdjQpJsqiBrofYXc2y3OYP
HgMyrAcDHuSAavCE71wkyzbAGHqBKBLu3BjWsE20cThqbd3KIzLwG9D8VPepW7BHhbFHesV6/rDM
3jVnCyTZ+Bd/tpax/29e2QkdWScN3CW6mXzxoGAZW/1rmxr5JYtBzkDuBlDgDeDOUDJWUc7kP0DT
sLvHzql/cHl7oSi8tLK97rQakjCIApVOAqRADF2F96VtvepfbS18XxrVV9mjqcnxJN28vRlUAx3k
ECX40DfOIqEbeDNXT/KeNTcl1ECEEZUHJV9o7vwW6a3aSy8UMQeHUdadpO9viwlg2PU8V0weDtuN
BKKXsW4CbjmCS9rQzFXWTQYuoNam6xfgaJkvPV/h44IUkg+1i5c9S9vhtW8XRZGLA7o8uRfx8Oig
ahk1mszf+0borKXR2K+D1eurCuIkR+gKWq8VeBRpEjRTk/uiN8Gq+cXFvmBvtN7eY6gqxv+oZKce
G++5wS/GR6Z5mlBEp5wRdV1hngF4Kd/nLOHXa8x2Ecb+yk7GEWQ3WIPWpJ6V5UB1LtOXkY9PNV9w
CaHevCx15/G699qTjvoyP7vxQ1vbLaRQiSqfJvqoKx8NXPk+5gtV8E0R1ACt+hCxFNScnmXdsbGq
VuB9iHZkmkC33JWRWyI52nLwCiGEGiOVxcX3kz2yfKDeI1/EzINp5uw8evgSBn6ZvS9FqwiIZJwk
yu8dv7S2XQx9iz6K0/teiATFsFRZzWpUEhhgtlCNn7v2CUiBOYL8Sn3gxs7wx1aTqCF/knwXU+Tc
Lu4+0c724I/nxVXpUAQFkBCQdrU8DciugLxXGle75bp6JZw1pALLDSrmRbSy1Od1JmBmlrXo8+JX
1wSLjw+pc0oT9375Z/Wlh8qiFtVeafsaVkP2ZnaoJDJjCwlKZbpdtdLjYXoxqtI+tcB3rZjyV23L
AmSFxouDfcZThSXIz6eW7wREyLY0Pa4G0JxW3iPqHjxsxFw7ID/KCt2VHdnDoerDQLPG4VbDceIt
SkfrFfiD8m04MPg+BloQ4AVGL7QdDTA1Sr1qsJ6dAlK1Syz5Exd5EeifnK/8EHuCmJh/s7ijKeku
na30EvEx5uuqz4JbSnTyRXtjjmZ3MS1QjaASHlSpzeeGfJ7SlKcBZq27YrBPvwstfzOTSSAqOia2
y7JLGApLjeb6qgPyIbs6nt6uLnFlSppLq+ZIia0hNekCjYrPPk4NO8aoFRhtEHEA0ZsGRCdBDbFL
TCi3brJS3ix+vUbFMeoCJ/ww9PGOuCQ40r7X83MbmR5oiBXgajbccwycGZD9kkfbwci6IJISjDam
WbtnUHi9N2OUiz5IhXEYUUp+oAGaPUfPdi9Qr9IO34hPXJt86wHnFGTE0N57bGqn3pgocNiQrxkr
G3RPcwB5im6CZoCp6RuKt3FPfhCofFWU5ZUO0rUs4m1QtiNkrVjI98kIeitbrzPcz4C5h3AE3n4B
oYAWFZpcxYmpRgJ/0Kot+RoXGEbs0zA5UpMhmgIbp6kJ6GVN7PKDBuhLO8z5aWnMX00a8MOen0Tj
fum6qNkurmWWEfpAz6uwxUe9/7kczViCaW7cQoLH64AbbfQCbzw9tGFAutPvOg9MItg1AJ/Qa6iM
B8drsSqcpr5vCru+hz7ju49MGiBfW2/B+LOvE+8yQXD6aKimDC1w+VOXGmvk4JdNLBEe5+4yNIcW
XuRi0yfZ+wKfouTU1Tu1PM3BXdzcd3qzzR0btTV4puJb61hnAL1w8EbdKklA9SES7R7v4RVoNBJg
lBj4wYK5q8IjCT4GF4nSYwqOf6fPMJpiD7I1Bxw/UOkQNW3MoBvWsX1tuqgwIh+VGVEB0q8h5CeX
B7GTnZG4D74WYxMkJwPZdGGABhMm9UplUu935r+YZo25kYM6YnjtwvKxLyxj32KzdsPYoK1rQ6+e
gfLDfQRiL99Nq8ZTAxxfQZ/mqGiX4zeNAdcqnd54Ghyv3BgdeHT9Lq+gK9SwvdQK8MWplVA7Vj1D
8As8gFkJ0eIeDxcIM9jnqh3fG1TWm5uk8WRAPhr1AHar1mQXKrAFKUdQy8zZ6pBPRylg6tnA6whW
rcdOkdCDLYosGqAlxqZKEPjr4rNTg874HmggkO8DW2Hq67aK9HOcR/1Ja/4sClQIQB4ZLmr0tkzB
IxxvDQ037CSs3v1zHFc2KI8wJUYG3QeN1ZF8DiS+kiOtwHGMEmL0AJl6u+6OSRtj74s63OGIzTgo
D5yibfcNZJiPQKeEFhQlpApQY//lJUc3dZ5xooBlmSV+gGKisaJI0DTzlWTIaHd20YBqwq/nph/M
m3ZC0dmVn8wMx1AFVAwvSzz5HSdtz8zuVld+MiHWiBRVYj3MVgN9ubK3Qem/wit+cYm1qR2hmAok
10ErZX9CIdEtsI/DLkyr/sRUQz2rRtnuFqCL7rNN4xA9uG061D85elKF4IvEHAqkBSOkP8PVshCN
QPrEB2H6XxP9DEwpAcXMXZpJkczwwFHkZe38BAhb7FlRdXxDj4Kpi+v95A7gibBKwJnU88OxtVNj
yXw1hJBaDqOuB0NfzneaFAIgsbh/zOJqepD4fuYuzgvJk+EVMbEbUFYoE9LU6Rlo+B9kATaDsEog
3Y6XpNkChndekEyc/Y8n1G196UNo6QDGFKPcGdyTTgF2SUs1ZFIzRCBLYCpkRNXTsJ5HFHskjYwc
78OSaCiXJZaJy9rL6HKBZYVxVLeCeW31SShGqksvK3Dd+DK2lrEjkhM2JmBmw1vWQmByxWdCbCcU
G4/gFVWxi4tmkTlznyjeFDI/YslPS3L87I7vR6huBy7uMmmecOoDHOPEYgBxQv802mH16HnVU0E8
Bx/+0pDVo4r3TAdEFmOMcjYXCXl3KldtZe/qBlsYLNWC9gk9e+AdvtKaWQWLTb3ZSePLHDInaQno
FesoRf9YjAbccbTe16nUCA3PzsUmJ4VzazT2TDPnz7T4rz8Ofdp5GWfEr0L3LduvV6khDPShLtBH
HfDRqiGTGuDoVqEu9MPiol6UQpd5nkZ2k1riZFtW+e4ke5lDq9L6asGmG9yVpn/RcGN/8aW/yfXC
efP60NoKLTd2ZCaQH8pL23pttDw6Oi0Kp8kvzexlwnvoQ6OnEfRgsasgf1GU4H+Ads6FeYb5EJfR
k+mk7pvHAJBo1LNiMIwbBtKVm2qKjJuk1X9UTtHvI9wHPeCtC+NoQY7QVRGzr3PtFoWOhcTu39VN
aBL9tUK6MsJ4eg+zC1PfTK6GMzM1F0eHyGFRt0WdQJ0a4zEfcB4X0HWBtpPQbuq+T4ohtdNbEBQi
T+ade81JTgn4m0+SmxUoUz5schZpibdP6lJDw3Mk2dhRiFWaSAX/+LdrLAtZEU7WLB3g+QKS792k
yYDjVGwD4Fu5AjokBB/ygCoP1zXfhgKvbGGjWxfOfUuiEjrWTwl0NChCTKV9oR6FUK+X+ftSZFJT
VPeJ+ZKA/vOh7ZubKpbZBQic9KFqzPgWtUcbGqNG4Om1LyQYAxdfIzt31cZxvFt8vy4EAuzhYhTu
Dog3ECJxpK4AYD4Nvc9Pbo/czYq6nRbKMqAujbOu5qfJB3TOkbm/lrmj4yBv+Nz8Xz4kJN7n0rT2
KGWIZ//Hiv9isQqqMzlgZ/gQtBqYnY9uXfSX1mu7bRknKBnjoXvfhl0XJOkElveGg57HGV7zsui2
bqiboBQycP5lQoIStLjxMWmi/omHYbGNoPS4SWoHZhklJ+ytxoBGdbCl3PuQRB5BWfFETdLaB2Qd
0juK140aUDMTe2kadPCaMK/WcL89RHkIoqyiBUeNhzru06RBYo56iwkAQQeptyTZkM/0zOakq6aA
JCkXyaWRDlSfVeNCeQo59IeKtcjNkatOswC7Vvc8+3peH1DqYh19q8LbHStQiOUZyYmD+fuSKRZ+
aroRusSg6DiSv1Rs/ctgXDBosDe+sUrAZhh1Xvyt4TJexVFT3LJsFJcCRXQr3C+TbyDm2RQQIP7S
FQWe0y7v92BUBNKQyxsK8BJsiGhmCCRv4uviUqmi5rKHwFozZF/xLlrexDIub6TqeVYpD++pYKB/
HC1oO3B8g64XNDTqf+OMV3/wxcSKZMbPpL+bbP5IlpbA1RLJzafAQbJqFVlTv/40FLaj2Kdl+lCq
RDQ1aQSg5tg47o6S08sA9Xqj/slYzfezpZjQ5ll6Vt1Yjfe11Xg3D6bK5YA6Gcp0SN03rpR4aKb+
sXC85ql3LE+J0rsbKfrmCZB7ENAmsQxoNNOZe49bzUrG2dSugMG8YZWZ3oZF2T5B7XpcWaPH9hSr
O1m/E8Acr5GUxJmLiA8RYLkimJrYPJEU5bUd1152wME/KKyhWbnETaAifheypBHbr1DU7vL4HJY6
x3O17csnkwtVMQLZX1XSdlmaHHwbs9nhsPUEKsQ5YvFfx/Yg4eq5vcttfB1+F/YvrmW3yEiCHAWy
lJMzBvYkko2l/llURLk05AM3Jv4w5LyKIVOoFUy1AoVoFf0ZwYADfOEI6b5Er1850hkgQnQ9/9w0
fXguCgcZ/ybfjPVgQ4tyysLz3AWzR3gmmxtQa9IS/+gzvDmvafJ7OJt+QnCT72aTVpyH1WTqGSy2
ViIS5ZoW9EKjOuugGvHNoQxQucNPLbZdJWibcLM2Oyc9kdNQI5KCyEnDmTP9NEruqYof3P5/u8Sn
1eYuxSag5l6jnjnbQp3xhUpdRGz6KJEW+TluCw0Pq+aFq4rkPh9/6/9NPK1TfqyTWVN9ECAUBCXw
uFYZh2eUGjnIJQ1rotD+sIhCO5fTPEYU2mT9Og/IiatVlnlqLNtpdTQt11iuqEaXWHX9xfoYo0/j
ASjSmwUIxeNKrC2udUHaCC9EaZ7IT51qDKdI020r4/w06lN+oh7rMgelAx9B0AmVO+S4Ly4NeM0E
jNkSroOBBWWyY7lm7dBcSqvvthyYAqC68+ZCPuqNjdtcqNfIqD5pNTaCaoKrGup5AkrC8zRdTCcL
0hmH2besQr0aisg42UIB5dXAcg36GF7uI22vPsYyQDPomh8fo/bBcNVXHUqXJt0+Go0j9D11Ler6
nW+DMb2t3r005PZaArSZU9tHLxsBVaOuM+k16AlBnbAaSzauaCqrNQdKImqVeUGdGTxARa0TRHpc
3PWM5/u8lmBYlhVjsxNVv2Aa00DYAd6gO4rD7fg9jkxqaDSuQcvAzPi0+GlNn3VY02iKeT6Nqtgc
WbZTOOHS5ML+8K/rq9iwnzwWfMQt893Kz/aGY/QBXXUZ+Ihd/MuaHDfsjamUrLTA5Ga9+Q9pX9Ys
J65s/YuIAAECXouah1179Lb9Qtg+NgIxz/Dr71Ky21RXu+898X0PrZBSKVHtXQUoM9daPSHlQTeM
L0DmFJtuBtIHKjJwMx5V2mRIgjXKRjb43xlPVtSOJ+rNw2GCItQyoxkgETJKyJwT064sFW+vamj4
Jxu59Nb4NlP+/va9W0pDWk/byZC3O1A+eW18kEWYrDQwI+HsxS9uVgmU3Ijb5sbWe+FBmO7sYcUT
9FMg74V7M36dtmm/5GmuP4KodUPobWpclstVFWXsNNv6DjoveEUBghlqAxppJAKXWbpaqvDr1QWJ
RQblLJSGM4UukS8o9g2+L/NFAaW4Gh8Wp8ox0Kx1L7L8mkFubceHqj27LK4OkayCg9tp5smIG2s3
GuCI7UDIusm9vH9iHUNtQJY6ryJywUXo9t3n3JLRKkvj9vvYyYdm7NmvBvqJzBkG1B32n7imNPX0
MD0avT78KLXhu+46/Rfot5urDPQVYEBzPF/gMzyLYmw2y8dC1V977gannD8WCLdB9GclHx8LfM4u
ig8ZMEygljmksuLPlqGw9D07QyGGPzeRyZ9LpY1jFEA0Jilu23Ycsqc0fqU58ooRH9lIcGxtyIEm
rHJYg+QyfiSPEEipvWbltU8XIZuw+zdWAxRD/niXdY+Tg1oG2oM8WiUszweoutGwaSEEGSG6ulzF
ztxwHeQRpILUxx2Nij157AXJ8BFwgxHcGOA4Fe9sDHAOj/UnoVgudAGa1C5Aoh3PfFB8aNCC/+1h
tV3iA3nmbXs36VCjDnEVhM+96ky9HOJwKOsoNZ+GyM/X88Ti1wKW93/QNhuoJ7+vD3ZQ9I8qYdPC
JPQY7mrM8a0DuyoOCI+VHUMLGABz5ib9qhNJ8o2H3uMEYeVfvAT/6xS7AnWC05p5afQzcPTPXZno
X5BtdFel15qvTtVN63ayqse0dB0UyAOUJsWIXBOEbg/M9WUZiz0VQKJOdRUXSfTuRHF6SgQP12Sv
Kh35AsmthxEqClCaTF6o0kfPA2dj1KzZRwgmpRxypRbYzb94AHA2CBd+b6spWmsoqMbvfcyvQ2xH
fqUmUjadUC42fcpAYIazkn40EpD9oJCEI5XaZFdHM6+xlvFXdyib1y71EzUgS2eJM8K5wTWvHfvV
i+rntp9WfSmyV66HyUOSFy80apWJjWyN3G71hHtB+trLCBUZXLBDZTbZ65QkzU4Hzn1NCxxZjdt4
rKJTMtn5Q2KZPWqK7XTD8fJvrj1N5g/gXe/9RBnNdPqWu9mvWloibVepW4Fifuy0ld5U+p5RbZJ9
KAGFfS5U3ZEVmHwfl4W70lWlEjXkb2eTvm90gVqm8lQYaf6cTgiqjEgB2qnjA3UYo9RYIiyn+FKp
oWEoFV8qqidwFq0Yulk3/mrzFshD5TipCZq9W/evw3krWkb7AQv9y9N/toYiv4KSIrNz52h4Gr9p
Fhty5hz0dP+bC639L/z+CxcXzC07HGDP/4Xvctl6wmN7NY///knvtin7M8RQzaNjNM0JzK7NiXrU
SM6g9KUa6pGtGC1vm9Tp22K6W7pM3C0lPzzuEWxddrZD0L04xn+6KBaKuxPQDpCYAE2Hhnr/P7aq
8NYmePAPpdP8YzsIunCwC8f9xnD03q9a4X3tOrz15EPws+UCkghV/sUF9nzdDe1wtQYjPeD2WuwT
PeKP2dg+pH19lna3hQAJ6LeiApXPpabomcTemzQer0KB73urLJibvaDDtS1KEFmbCT9l4H6HGIP9
nISi+17a47cRN7yvXibAud8G8hlCAsM2QIoe4lF/NU7R5RdXhtFl+HJnXYbUa7VE83vcxtauaMSw
opUCyizD6mM9J7sFgk5fNrXBkZjoBd+AZw8wO6npR8IZddkzx4HhHbRz5VnH+6lPZvJyLfcX3nD5
jEUznND1AxNICqmAawArB+sOf/GdXTfFmzaAREBaqbdB1jJ/MxzH2LVgm5jX1jn/wLHRWrD9xoho
x5BoVGsND1GlwHIQ71BrQYQR4cbIv2ZT5v2wDPsKCcToXdoi2U4AUR4R7XJxd7UKcLNY7g9j3I5h
Jn+03WD5RdPZD0WtQ5sOXJNrxLp8PDgHPFZBfunpeO4gcOo9Ij+YPghXbBYTxMo88PCJTZXJ9IG8
aDLQW6kevsNhsWktygG9BC8R0JH1HskvLfFU5oxnPvnRdora++Tl/HVZ6sa8eBTxzpYudHIQ8WQI
t+DYMkyXzrMsvPBNfb3B+xFY/ZWRmlbL+mHdlDb4QqGxsB7LFPcot+vxwu8k7fbeE3SQr4J7xn52
BDxiXQGTcyI/C/SeF1bo1r6zba5C602fr22xFkBqf4Y+G768rGnB7V4pBXLT9pOolSca8nTt8Vx8
1k3hnMa8aFFtWUCuoOJgGYk6eax7AITxPM+BzwwkKJMAW7XwscNmNL9loOn1ue2118W3LNoPXyEy
470WxmEmWYDEQ7yuE8gWewrqzlANfxxQgCwv+licB7f/FkH2D+KSaJys+Wi6ULsd0iz5kcufhjRB
LlyT9iECBndoQToAErhAnjuOg7KbfUoV0XOCoC8y56pbKfF48kiyAUTRKBMeHA9MTyvN9eInETjx
2uvd8EINl+CKWxumXmwtt0P9WT024a4oZXAQXe2iogpKdiiblKAQZE13AiCwDEAHga67CHXfjIvc
ZRvdwWelRbMTzd+MAc5ukVqdkCQzWNUBFiGdcyuADzNTID1ujJ7VONCUwrTWMWiEIETCd64TsIPB
vBeqNsYRpHkuHSCfqqA1Ni0961GJf2mBvr2QS+j141ktMOnFYXGm2VHDG2pWGcelDryXJQK9EiRb
sZEHNyKuVCVOfiwHBQsK6vJhVXaoJ61c7iOfn58KBb5YGrIxAmD8aRr4vg/vwGkhOJNPACerHRZn
ZDtOPV6vd3f2+01TdfWbZZGebpO+l49ZA8rvDhJYBTpaD0UsC7QD+MvPHQF9uF+/fdRU73DjPQWv
llNu3c5yV3NFZVf9iqUF1qRFqJMm7koq7yovf68NoW+8pREVbd7sguQ+yu9w5DAerEkrjwgMDCdq
ClMOpyQ2P4ZjjqIwWYjNnZ2GtIB874bLThUkDMoVTdsoSx86DfJA6mLIQXxcgoZ/si0uvBj9kPH8
WKvfWtyCcix2UDJPw0z9CMcuAsMcjefuUBq/WNl0W7LpA9u7ddTvRQdc6Y16Ho1RP1OeQHLxoaP3
JxvrkZdy3v7kuSysTK/dDNxucNsAfmGBKEhw4m8aJWF6N0HDxQYink0dhyYiF39br8kYD/ZI7VIC
fjTvsqxFyqiCoFracH3j9onho5QNWr/SqM9jEbCtGQQ/ybQ0oBmrz8uQerZaUBea2AAugJp2tcky
sQzv1k6o1gBhZwiwnNqALrs4k42Gy0SIk9QK9HTtJstKbR23k3OsgCs9GL3stkyUHV5CqpPdOcmP
KsVpBOyK7lObefwQuF67xUGwe2dOcaoVyp88UFjf7z9+QEYGGZDfBcNUKjxXDf9rwXBHBcR3dcdU
RUxlyLUU1QZ0p+4p6ELv5CEedqKhA1gc2Ah/zwSI/x16sDUtLrSCGhQ0Z7vcs0yw1Q3cZwYo/5vY
w3v3CCVBYHLsd/yvXEyLRf+pveF7A1b/VwFwys4ys/4AydbkKbES1OkqD0v72aII8TtCD4HPGwRq
or4OjizsunWeifRtLBxtzzzD8mkYg5bxVMc2A/uwnrwxGQ2XsQj/Q5NQK0weaxcZLLXSC5vopTU5
qBub9I1MeXDREhMsAhoonyUPXm3EKy+RgjJaxYC3kD5Jd40CQbqppx2EIUGorWb7FFRCfOp8PAYh
NKMqEwuca7cd0tTruUax79qPMZUeggGmRvLZ/frBkum5KP4i9BiSicN+RDYQoYC/EGVaDaiD5gTO
lmzU8MG6onQkONMoEml5zV3tBoZ2txG5QeMruNmox9ufPesYgIUmQ3F5Nq0iJrNHcJp7OPTy4Np3
cXWah4giBaizLD98KtYhnKt8bC8F63hBfJ9V172PST9+7oH7R51p8ppXuv0wyQFVUMpe53q90cZ6
Ams7huNfbsIp7AfRDl8Rze5ORavjNUuW+UNkBTjXp7F5TAb7QHZLyAg6F9J7ryHXeGp5BnVJI4eA
pMLPxrbDtmnXNTNxlK44/6Vjs5k4qorloQBJ27M3yPIlM9Id4Wg7QARBPlV7M+iW9hARa7aDUlg2
PRn7sWeJowHwGd5y83S9UKhwo+53WdV+CgILASmiT5kpX6lrFOCzGVFfLxIoVUAQbXikZshyMIY3
oFCQ46Ow0ZAZSrbgZG8QTbhxBZpyBwBPhMjWX34MOeirZc2LyGzb4L6tvP7BKab2XENHSYvG5gj+
u/ZMJvxJ8O138ROIXQ83cBojIjHt9Cb7RKM7v8VGE7SV1LrIzxob0VW1nxUOSA3T9Nxd1nitnD/C
P3yWy9DltTj5RHvPn4s+4rKNcF7BBVyKALXORaZD2jV7jPRSXqAY2Tw38Sguo209dnoC+JNqgrAv
N3lU1Rsacm7Xz6koHm0r/FjEUO92EZzNi6oYDNHc67xVryLx1NgqHE+9AnFe6NM6D2aPVCzZQ82M
oaZELoOZl/M6AfaSv3V/L1p2DNxayd4GePtT294sIZ/Fsad96RJSclQZpebuxjZ3yR0AXXyYZWWL
RDoy/gGS9rI54DgPNJYpTd/A4XMeQnzEhNANZk2V66PhMkvO/49rQUnkAOuW7xlKdTYD5UJiRWUE
aAPoUZVxpggmKuGkroH/AHRtszAQLxPkLdRisv3rRKGQFPUEUrQIqboKCLQehZgbgpGmFwawC4i7
eL2pNKkf7Tbrnk2EDgFijaLvoavFK1Q7IzxR4/lsV+L3wiExnG9RHjbzwhxg8Uezdl91bRfnNaR1
c0Aw+tgJ+zWNu1HsxiYdj5MeIp0NKG6LinLVZbX4T8RDHRhDZUs8rVsLtQV0WYGFjLpsMzvOxt+b
GxNYcrvaqXy61nLVxS9DNSuQ+/jfyScdl1Ixnh3vvZ8tBKhO1JhegGr/WHbFRsbIGFZc6kgsQRHh
ZNMUdZkA9862AUF41ICaex7SegCOJs1f9uO9jlOfnhfFhqMcd0Uzs3Fx6lBDe7rZxIsiLEJMapcj
GLQnx5vrkjsZ9TLutv0wfR0EsoNM1YRRr42QAFxsDCUok8PkgUyLfRl2av0y/JML2f4LP/oU6orQ
W/3HFdMizJEwVlezrSryW1vEG+BI9QtPv1RAU8ykz6bi0aehAbYUCCN4kCxTs8sELfKsz4uFZ7rG
IHZS+xCUApZTNGByiK0D0fdRQ2x9zm9Kv8V250JDQFzWrHDMeX2LsvKZCHDxlYXdrhOr8/ZAfEPQ
0JieKyQMLrqOB2NiauwLhK+ED7bIUekya891Gz2TfUrtciP7qjqMaaiBjH9HZrfsu73TgO4pRY3L
F5CwnSKcGF5l6HRnfBMRl6ddq7ZfIaIWXl3EiJ6m2ERlE66G4CqQOdzpgcSuoneAnmZ/dwiaXQ1p
qG2uttXBU4fsV/xJTkECvHydrKccP2fNLkD/KKt0OxaRtnZHJ3sJrAoV4tY8GIwsf7EaAeV7rbS2
5CDwingFRG1fW1P+QibJEulnrebuaWjEsj87Jv9CI2oyq4mhczhVJ9pymkz3kNtgHKXZfOjLxyLH
G2TifclcUEpPRMIiapDRQzyi2M5jJwIQLWUVGFZZhqxEU+CtBaGnJ+JYacC/LAdHXIlsJVQkxCBZ
XWha1OZcH6cjzZNdSuiDqELiLdlmhhd1EYaqH3+x0YVwe1wnCJbaBRANMpiCE+iCghMNG2NSUsfU
0tQ8zz250Sp9AmfEX2vuFtKQmc240+3wtWtGZBNVA7ksG8EalLGATqPecBAWf9hCKwaH9jxvqqLt
VmveaaEuPAtwLJo3od248rTWW9dpbx1dPFnmZgK6/5jiLJKBuwxdmiEfLwdt5my8mb/pRpDTMP1l
KxfaQsAB8HehW+6aC5SlVunVqoYENZ1OcplUQ71lCJ1dC4R3qF0iv6LjZr+irgDTmasH6XGe0IJ9
V7LgsGy3bEI9FPpBb6CVVz1OoMSsrhW5Lyz0svOd5901yX/ZlnoxGHaHDLLWzOXNtKq90UHVSG/t
kfd9o5Ft5c6lt3ULmcd0+BVwvOs4Sdd+ONO0C/5NWjE7V3K84C0QNA3NM0pJihUlbxPdvrRl4n7K
hG1tddG2B/IowrYAZSfOsr89rGy0tk7Obj3oPIzXgUscW879HrqG/Kk97ChmnziMr51Krw80hGzT
2rCm+q0MY/vCFWU32SFXw4HBd0F4rM4bOnSh79w6ZfcsBP7/zc1Su9Fy2u3vF+2HsJkvCm7Aj4su
n402Vxclt0pDUsF0oYsg62RYBUY+PsWjIUDkWuBHapfOu2N7hyaSKaLlCAIOiQdV298ePAF3U5mG
7poKlSuWgYmCI7i3VCAPDFFyqP+CB1JVNlMTgOlcz0yo4qjy5nGAzEqvx58XhxT/VP/HRgNLgA1v
QP1nQ0T9kOq64uaDbBNXTSt90Tn1C1m6Ic18TQNDJIk2Lf6k00QuRj77d41xEmEy7eXUNkrexFzX
+D/41uXf6LvCUUniR9AfffgXBy3VRl9Y1YcDx4E7Bw+MV/YoHEBK4Nm0QZzTgJ71R+5OR15X2rsb
TtpG2rlx1LO8epxS6DaSB6QH/LGVwTOEVh8TM47PhQn2I/rE9L+ixfmuwwvyI5lQgQv9ZVT4bEUA
AbIQ+f+NI4GkDZzUOokW9OqrZUxGaky7D8CA3BqrxUY9rVFLqPundZAFsfE2CR08EApAahAVKOyX
N9TVnhSCZpkgpSLkpVp8SHn/mUyo91WJeicwHxzD/oWTQrUnXaFZYigsMknOLIEUDF5xwi3dtSFf
gXv+cme/GecVVHnj6IEeEPMtvob2+T8eED0LLq3de8fCMH0wj4uHpayLj1IAhOqYIHHQ/qoLU37g
yAqBSlC2KofwGlJuJZ7+fosnpf5QB9C1iHkfbY1KFKDQdlp5ybxhG/ZdfZxtcQPkfQ0BuV6Ca2G2
oR472Wo4CqNkzHz83ykfkQP9BzucZ7qGrpuO5zBd9+553S3RgMBqaMJr16EwMXO0DsLrqAlLGU83
jYr7p2aoaVsONlM8ODzmO9pYrE2okyHcPzDtPHdp3rYslEEKu/Nno8fw2j5obpYTLHlHZQJUErDU
Cvxr6UDb29EauVzpLyvuNphLEe728iqoeVquuITA7uNJPaVf7nqW2WVfRI3QdwbpgPvZusxehihL
tkwT2kmbrADlI0XVbUsldkLGQitQfiDDFc0udhpSYxnDtS5T9shGCOrJ6WtfemJnNdzc2ZrnfnGs
DaI/9moUNY5hVgEssyodo/oxkT2D1MV4JovJ8SoIUmCE55RD6kKkTYrUXFFtWq+ER6y2/WmPYQTa
zKQA7e2gO76GBPCGjGVaRVdwfkZXpA+NnUDJLG7EsM3eSZVEF71ufbINnodgVCJBB4QqmgdqgKm2
/Ak0/huUxxRshXD/xwyAlwiZOu1pogny1r16PMi8eplt+NOND7QCMbTABxDMWd9v44IWIZESlTCi
hPChVtR70CmHD51XfDQVDnZBWyPxCksU4kiKDDS66ly6UoG9dVGIg5ColceL8VvclP0RbBjuGrnw
8as1OEe91vM38Jr1x6gHHyApISl75+ENuUb6f1epf17XUnKGwHwckQuFsJ8OiXQE0kCRp2aLsAqe
ctavdDvQnhkAG3rWs0PQOOPaCfXI5wVQCNs4AmEIxwsQZceEUSAxZmaVCcKMBuBcBZpo3B4XKqIA
gs2hVu+TqU19LUntg1CSzEMb9eCFqJstDUcjnPbMwZ8172v7leljfwYWGBVZagg6xexp0PTZV4uw
PhnbVY287jM59Cz+3BV6cKHN6FJp0UD3S3cupaJ3pmb0wilet0j4cnstgb/1azAYXFGp0FxdhowT
OFaOZNJZP+JzgyXwVKQQDVNutmCgfVZNHpfjCamGI5myFne4oYnSfeDpvlD4mlSixEofE+NahMYI
JOCUbcAgy6FdCekG7lj6yugTYKdQVvcedOZ05ooI38lAYj5lYJE3UPmY+6453MzaapbW6gPk8cCd
P7zjn3s6E1P4stbtWY+nrsVWmpElcgeULYjHOs/Z2AFDFqdRhFbUINybX/J8zFF5jOgZzYaFFe0i
boM2IxbTzski0FJpsf4pSO2jo3AtOsB8vmBl/6AHAzB2UTX4hIQZa2PPhzF7b5s0RRV8N23ns0mk
Diz0KKLGSjTUsdWQfdmYjbp90tHFNMcHB6q7exuJtAPKDC8LMGfkDDlrguFAqh3nfDudZxd4TtFL
CYE1BeMpVYZ2EvjytC2IGGrAwq+munlQrygjpNLDbuvYSWbNszTRAoEcuKj0WnzJHhgViGA4cMc0
XBqRZxYI23AJFXU+iBw8fsHUNSz3NQbyspqkIlTT5/oWvEX80AHUcu5IUULZC6PqMxB8oJs6abex
U21aLT4eiUssY9S9Qd+TaZBZRwBsPUCS78W0I4SamQ6uC4yosezme1270xmVwngFDOxpm0XVf0Sb
vjlRh6csryMdBzxqCQsLm2YiH6fXEhxvbRacXQ3fgNjMhjcDMC5EFfThDXmlj96kbA2KVo+NZO52
AcYtOLkkHCbQYShI3TLdmS04qQcNf0s1cYOtswOwoX24LysBdsdXwWKbyYiglBNDYmyKRLeJM8jf
JFNdMuDZlFFNl5P8Ci5MvieTtKA3vwKaOjmLwFovbtQLgBIwYlzwN+yrTquXos+rfaxMLd28aHb5
Fv52mb9ry3eP/HrgXaq2A4tz5rAjJDvYMVW9ttV4CtUqdOulS/ONkCbyjs0f5qeItIvULjfdea+b
bZdt8jS7hhHXtvdXullO3uD2PnbYaB/8XT6INIQgA6WfW2d8Q+k/3y0m6lFDekO0dJ4d+3tfMYIG
xBYpRAw1UBFroK17qIcMyR/5tQZB0Bvr+/YR/2avZEVC1TvgNB+CXovn7+VkJZvILZM9zeoOtIt7
ANQRzUVpuec9M6jRrQReF3C+xbGYDsjzYRjM5eBqiqEwoI7QNLv4MXvCyQOgFIh+ZnIj4gq3oJRi
s8E1I66S8u9DyNGpyG1wZTEQkb5ybhyerDyD2/JSxKiS5kGUu4cQ9wFklniy+VAQhMyFmBRDm9+P
UIYl3g4i9SAaD5IcFpaoNyzOcVuj6Q8OEDAqYidMkZGahfpjsel27656I6s3szrxsvk8BuT4dp/Z
SBvhPRcQNxuZ79GWISouRu1YOY6GAgz0yFbF0btWWA3qDWFHPu7DY2BWkIHY45/LrLHUMhQewvOm
u+y97NE1lcCvnNR/8VwCckq9cKKIbhMbY3/IskZHhbN6H12a2cgkf9ZDWUHSvK1XphiLzULJd8e/
t0wsnHx/culrlFZJxBajFoSFtWa/akaXnQc5pqtGDdNYeI9F5OwKqEB1ftL9RAV98aLbIyqlrfBT
VIG/nzzr0YqQ59Yg1KwWQnin3ICseMIzo+KvZizrvW1Btz2Jp/EquThEwwhuBJTs9ZdIlyiajKJi
CyQqGBhUg+qteESiAt1K4nFG0+RNDa+7GLBx4y1E0ODk6AijglzPeAsc85tTM3BG2P1OG+z4K4vr
Yo1C++LByxEIKN3mvYTArwLBcqA30FuaG5s5en4v7dC3Q0iB30z821rwyd5u9adrjDzAz2+53J98
litBE+/HB1ykyoHXxb8HpHvVOQMZ/sKP+7a/pG6TPkXHWVunCEEBMImvQcuKzQCGl1OXN/bVMkbp
m2YFRKQmC79pQbCaKG5VQFXYfqxTKKkqulXVUI+ayY3HerWMaRkzbJQx/rXiT8vubEUcPkrwTV3D
tM9OJQQIfcZL6x08R+EmcDJ9r0Fk4r0a009mLw2ENbT8FQpr+Pi1uLaQD9hJRWDpJg6YMVWPmhrM
SuvBZN3MkTlTYRLd5cJ0uaybp1ttxwYHNXy/t7ph1NQTHiEmApyM6MdHNzq1KBl9KqDS/vSXhQZ2
XdRPDfKwyocsvXIcP1bRgMxe6iw+f9vHi903r7OqkKlTB57ssvWuJBnbd1NxGp3xwVCmxQ4BXrYO
ssJatzhlAz0QepechQ1kcyYOpnvLPHh4W0YJOQgVKWlKQw8IB5wgG/OtGfVsnqWEK83yRH7MxsB5
FR5oa1IGMsyhgGC8IVx/PjCgwuVQ1iNI6kg/SlOq4yCEsK9sMKy5sZh4AtIYsgW/7R7UBy9WIXzy
WuxDk3k7OUowlqnly0TcCtsfo9rc1G7G9yzXPjeBycTWCar45Ka5nb4NnFU+qBTxWWhcJEnmj06Q
SbmHOEAJsKveHgfXcpKVEYHUsE+CfDOEHGVjdhCuQL8F0uJBE4egslFwbINSLJCDeO8biO2aodmt
XTVkuNVs8owBcuTE4j0uQF/k5iK90FAbcKtGudeLCe3olx5SuBUkLCLjVRjA/IMGrmPrPEZZZ5UC
ftx1jvA9Ff+vBsOb9o3KB6iQON5AqtjdUBcfjJuzF83PrjQVU9SfulbopCvXsqLNqNa3iIW5G9qa
pgXYalDRVcSbgPd4sSuzMTwJqMpw/77rkoOXOOFp7pYo7Do4yP3/2ZNZ2rs3Rk5uPmvhkIH3QaB0
KQsR/Jz0TvPxKp7LdeMw0wdU0zwV+vNYCzBiTSa/cih5fe3xSo3YZTkh6KGXW+ixNGcGpZIjsMPT
LsB59FFPISmYhlP/rsnuh44Cr5/Yh6clSlyddRNBuiqCnKChKgbUqEfx5DIamQT8DRQluoLCRMja
7PEZQRSshoSWgdKItQIWLTqQzUL11JMLsc26MK4T4k8J3giRHRd4jue1qR2pmcc0dTNuLVSgr+Y5
i3HmdxLfNvJqEEE7Lf6LjZYvEzlElg+uFKAr2GYBWC8T3djWSiuQuXG7MQXUlSfN7j79wd4HXXB1
QlnuJBWlCsUJOk6BfQI7nH2i4c0Mjads26SgoCG3KMheRisEUum3P9n/uPKv5S0CIzcXsI3+uYaI
MXegAi30FZi/+Tk0c/oBQ1bK0+0CvBQw2va0g2qOd2BDbEGZTPLwaGjZllDQRdG1u7E0H7jhfgCj
QXSXnqjJp4LnK/KjaTLSkHpkEwMkVPG3wBrCRVOPGrezhe8MZSbW1ZCBOXjlVWO8joc4OlFT9vVH
784WDFycIB2H1HmZF2jv3Gk+YTqqz+0A5OpqnxvHeaVXxZ9zIGKV+MDoetBwSPFGD3jcnXS4IYdk
K9yhnyeWW39fxL+ieICeo9IaB07Tu6bpZFzUHqnWHpu4whuQYltAtL261HVQDYjoYgwivLVV44F2
YyMfmjV7N/enCIq6TQ4x+lXTl1hI853mJnvHTN7JcWTQGEYi4NtSXjvwELRGU5sNIAd5DI0WfEZU
q7u4UH2ui9j7iXpLQ7Z5CX4v26ZJowO4ie/qk8gwFx5VReAeB+++4olqiVjgfAe5zg9AXt0TNQlv
Pnr3tkizQd0AxPjil/3d+d/X0vZ6d8QdHAA6NbrztUcv2YRB3s53DfqFz3eG+S5Bv/tU3VAMureQ
Q7Xttc47LrcDciDX23vL3L+7pTgh9KiqBHlSMMAi9k0g7LnLLQYsYmYdyObJNAbCgYDb9K/qdijH
yTj7AW3QceemUJ9cxL1iXS99A0GPHZ+gCUYTIuF7E3p4D2QSE/cuWVAdEXXopE+bQCzVL0xosZlK
FBMAaKinSzfY9aouEYzzKutq8AvNgvsM0jFN9+ZqrfWYmtpzqAoiDQtaBKN0gUt0y3iTx2YYtlfN
hjAIBR070f8oS4S8KPDoQZLFBvtOc2NbYpPK3tQIni0m6v22U7iSTNSovRf/ZVHGECCLqqPJO3tL
+ey7pDalrfPRmc6es7vLtNPckuYueSO2ONuBQP7vafnFjyY8YJxXdMHQiKKDVTuf8J/xGsvc2uBV
ItpyNQwB3QZFbF/4NFsLq34wRvAFO63x2kG28HWENIvyJMvA+SPEXL0HWpy2Y+SPkOU8CLfRH2sD
GlKlwBOo1fsNAVhjlAef3TiEpCDOrLXf1OBbDPQXgrPWbYwsWllCr1EhYREci7d2Wh1jXuibuaZ0
1u/j4IVfpcIeQWgIcDs+n31ZKlKF1c8TVIDqlXZxSHRT5fMDiLSJUts0SQ9YjtsEazIK3QF/KXXb
2ApA+gDPEsJwc29CylDbLDM3G5ER7PDDoa/cWZdhEWdYdCPubDkQ+uvCBSU9TWTqYEQ9anQ6GC1j
UnZAEcbtEpp12oSvXRA6rJ24ytyDFbQodQsZ+PaVLGamivuLiKX2BVnaYouXAbkqSSuT5rnNEVrp
cIudp3QQnIFpQC3t89EztrQq10a5msdc6RVbIdINo0RRL8454cmhVz1QtOFVbxkzD2Gb1TxHZnIY
IPp30r+i7I4fQ3pxXNZxtXheRgsg6fYTRRjRNgwgR7mlG05Hd5kofjJS2zp6VPh5M2HpQeFXhZNu
Y8/sTqIJQQc8tNULNZ6M3hK7Sy80qkfX3dVVYPo0ZMqtQzTKMCfniUwQQBabugQKUWsiJKKg8HyF
AMOWJieDI5aJ2sJVK1hxIBtdVEeYmHXjNkTEERFfYQ3nMfC4tbU7DryphahcI10LoWrMZCLTsnXY
xJB50EHrpWw3E2XbAixsiPGcFUEL4Q5RrclWJSGyZdA7d1C2/hkatY8ecFPPzVB1T6nVvQD7kn/G
84TvGg18TzKdMrwpmPhpBV35oA2N/paLHq8uWJ2X3gjpXpBt0BAnPBwUxCRO81BUqyhyi08yGe1L
MAC7RbuF1ohcfxhmexqqj4BKeWjlOuO0DS0OlKFqsqIH+KgD1B6ab3ye0BA8QN4kARC65sjlKZeY
WyZbzd5mXKzzPBhwFI1hXPaZamNl64O4OGnC5q1pMg2zbgsZKmfVNk7srAFaNx5aLX0Zp97A/UGN
aCu7rrPDlEfvdCGa+B/SvqzJbVvr9hexiuDMV2pqDd0t24kd54WVOAnnCSTB4dffhY22ICvt851T
9wUF7IlsSU1i2HstCmWBd3OxxtfGGXddnOXPdovvmskmRsnpaS6NDySaQC0ODssAKY4D3iVbbUc9
Z2z+FJwtxwxIq68j9pBfAeMtXizkUJCBlhtDuB6mtEe+jLTVgXIQd26COGV7bUza282l8fwyoxL4
yY4tfgb84luDPXyZYXQbU0/bsBmbfwGIBbRI25IMh1P38R7sSPsgowBJF+CrQwkguJO/B3jPznFd
cWw42BVl8YfRu+6uEDIlk7Z+9VhtFAMA0QXjeAGSXolfTT7gyfqXjOwGzLa2Ri76D2RMsbTvcrue
lv3neDlyIjc4wUSZF7ihPeuORosItTzXbs/JHO+JOIsA2xSxGClyx9grM8k4phm4BDh/tZd2pd6P
SgrJguRp5mF70qeJTT2BOKw2sU3+4wkjZkzdCDwy8LG1zHrSWnXiSGMUhN87W61A2RFppB/yj6wn
HOvxcUsyL/H/AaNt3wGsMA+fp8zvQFAmYuD4SICBXIIJUC9rzQAIUssFoN/3clJSUwU5kAIe3LSa
QpEzyWIUMEVxPCC16HYNbezJi+uhTSAENP7p5VGmZEw4CtNWd1461MNtvHfxIZhDVE5bSDT/8Ta0
sb/ODNyEP975w1DfKQuL61o040HHI1v9aZCCZA19ij9VF/JrcPA1kMcKBAws3frIEYBfHOT60c5m
wJfS2LAGB9CdUkrN3ZiRlbI1+GhuqsXuN5aDQz8UqMdvDmrsydhxbgAqVbmRwJ+9Nt1TV18c07pu
lpSj0kVFVy6L02Fdusz+Lq7w4/Xr9aXLV/GLzYJlA6BBH79JDJcChWmW1YHdUA6L0uov4GjJAFZl
iF+cLMw/YSOedNTIYFwMILNSaEjTImEbxsb+QM3qxV9MJB2ftSiXrNtukr8ai2F/mLyuu+bWP1rv
Yx6EeWt51SI+GPy4DiGQIRPzLbIF7Nk9ll0oWJNxyBhYYGJbTUGIw0vcASmcIPAiQA+IJ5KB/KAD
tSPtNIZgJF1QItNhzy8D11yAV7Uaj3XmnO3YwQYYENa6SI9JmFnCPofpbEBTbtum7c93IjKhhskI
1FPGZLQuiXN42y9iYWhHSfPZ5WuICV6DeQfyKcDBMrszkiubiUUeuNl2WL4HF6fwmvYUABdjD0iN
BFVVFqs+lUx5myvwLw0QXWwBVwdQ+QUkP5cUb9VLMFjBrholpoFhvMm0tp6qXERkmCQrsBx8Gykx
SJsSERnlyG1ot04omgsy1ymC0nKUxUe2M3u7keawIsDfYiYCxOJy9kqzWwAgdDJH1rMjFCpWOzag
XE7NmUkfD1l6xEzjpS2b+MoGnDrytlIjZ1zj69LjEdyZFgrypAU1NkNmDQsxz9ayIrRQJ9o5bENu
gR+EV9+Yi5M15X+TiGwdgZ+9axkbNZJXoF4yFDtPVNb3XzF4l4JIv+eqGXi844CJLL326D3nzyzZ
MAPPAv3edG+ybAHhgihCF8eqrgviyt4DIVdW84jGdsbQnV3jEtZygkFD0ghZLWFwy45C5BDuvXKp
rwLMrSijGvw9jnCRrei0AjD++zq32FfXnrqNl7H+ozexfr8uTX8J3dE+tW1rHkzem0dk4C4bbzYP
lJejknO6yt2slW2iGha5OmCc7F9Zs95ZZNgB38zSghxuFknvFZthBZK1TuXwrClBXpfM/KB0kNCM
M2T9FNOebN4yP2SiyJ1lbscAhnWWFx0Hq5gZ1NpUeQ3gCGvDQE11Dqb1rXHnAvClerz41nhGojaZ
2TfbOy8bp+1GRhylM7J1d+PggNUgy9hlcEGuaVbziUTUgMgA+QKyMRwfGVlk14JQ8NgycbqTqS6w
PKvD1CLh9wMWbX/QCrhqQHZWJcvRx+/YfSbZj4qkTLLh4yzRwqQxUD3AcTniO+tNFKe5U7oDiQAI
Wn0+HMlTLcYZsjdFCMaQu3pPJOdgFZkNyAD1wQeiqkXHEHyfdRXOqDdeDRSJ+qa4hKhxPE8s/UGW
NNOFtPEQCzwk0FBvBUUlqoucaUtD0D3iy9WGXfrr0vDm0s5+O25DzI6iPAMPryHBdkosJkFxNIGI
jCXmc1y7crLUmnugqnmgombZi+XbPt51Qfmt5Qf8b/A/UQY9gANzcQ+NNWQIBLjtFtPNBXRIHZC3
WXvIkUuFTECgcpM2aQBkHS0oCX4Cz9THjIb4BN/UZIO6bAaErsTZkiIEAcbTWyIDlixIN5YwWD5S
LI7UnYIZW1zYmJqj1AIWthqTqkDSZoWF+wACuH7cJ6LOwaCNJsZPHtDTTt9ENB7HLvZwNlKZx9H0
IlLHcYmjLy5f6KqrPZfX2AU8CCUY1p0/Xcp495ZoKHMOvd6tkVAhFUuBB69f9ffJiN8V5K4gPea4
7IFf2NmHFBkqXlDGZwYAlb2VVHmUpiGyrEnIZZ7C4zhekahAmiLBZhD50FArtPODTMWabGfZpq7F
2/UTSq4kiwxvPoWptXf9ojpl2RJeXDZ0HEUE6DIFsSupBlrL2t1pQNJiiWhk3rozzcECl6Kddco/
sTHdGntUD8oQ1FTYiI58f2x2tJmvdu/Vxj1t9qvuv3QGi+MDPp3Tv4zkbI2V84LTNtlduX2S+cRP
OosjlJ+VHmIp6gBgHVu2pMAkH580JR67bYcuWdJYZYhI7ybzHLDOrdbmQaGNKx/ICO5bghtxPQAM
8k+nwOLCsBiS3u4T4EhfmNm3uQDa8L2eNDVofbGXhGNHekL7Po6M7IX9ph7I6qn9kKBHz/PO7b9g
BT0d9FNaP+cfZGHBNpMvcBhW4gS5tyZgM3Ss3U484XVEQmr+17EpUeW0+/8Vg0msOTKiWyim9gn7
f1iaxMZ41iwoD5wqpP0vZGPVL5u2yJkiZSGCFe1Gvf9Jhvf3WzzFzSKZXqqywr7v4B5p+1Nvli4x
4CrbwB12WgFkq+8bqu9untLe6qPGmTvQTvFx2Qe1KI9h0QZnXzadZ/h3zXuyLENuIKrwgBv0M+P/
HE8E2V5wvwcQ9PeLzSAmmSur+3Oqi4+dJEJqZEM93wLOJ/Xa0AK5uGP5Gy1DSTnYjx4MzRLZnyJO
jiSnhuIx4lSiMWhOuiNYDE86FPVKYNHv+ViOKDAHVHtvbTN5JFu7HPO1O2SgAO+fiRf5riQNGaku
gQMVFTbT7+1lkOzmpAPdBVY+SJFH9WWKXC4vW0u8FoHD3gPO5AdWsEwShLVluL5xh9GYSMFE86We
K8BHSHYx5XfXfdeP9OTsrvXibjS5GDCixhMYllDAvmyzEFn8BDpOcOMKOpyHEpmcBNRMhDiOlEUB
mgnqk5jcANlm7KbZ+0YiAh0nubLWdioyygfTbK+l/4rplflL0ODIWd8TxdQus3zpXg15AowlGs5+
qZt0dv3WpTE1yC8AIQlpYqDXnmmczKaxq+fs24Nd3VhAnNHCClijhzdUEmY7Vx8IIa/jkAUvPdhP
5aBzQgDrUS+o4v0ksHQgBQs904/yEod/fgniJRJWMbiA2LC6Pf5PPKcF6nsDXJ+kFVu6ubz1k3Sv
/qSQIws/otvVN6T/JOrd/cXqTyTzopotpI8iKBlVSFt8m3r7FTaQDVGcBTgWQAWf9ahadgq8E1GF
rTTm3M/DhaRk6RhpeV4yoK5uSAjCGiSSg11u5Sh4Bj3ydK6ceAFrMqZwYcrx30OTNC+Jx0NTgvhd
CfUUj6Z+XTV7gL/Lw92jI4274I+hb9aL0ZTdZkWJ4zZDndd5lme7ReAK7KjfxtSjxh45uHdCACFL
pW7IbZW+DzI9rL253oEgFOWSNztwceOEyx+Q2uuZQuzK3PQqpPl2SDr1y+ALACNqcaUJIAqJBuQh
tJKkB+tyKsvPO8cBIRy4tTFnA64nCYMsLs5FbgFAZnSxz54VgNfFwYUyzMmQhNg2BBLLYr8ZjqDV
3sULCAoDAMQ+gUH5ele+MsnqMA0S96OJlpOHSfBwqAHuD3mxXbuh+rrW4tQ0tvcXcjM/WzWbPgtW
uDvheNYZIObmcyoWE0R4ALhGLWmt1loNzpAbFEwt2CPj1VGvv2ZnNC8MWytmWfNLmljW1kHV3Ocy
Lf+xkEDyT9sBmx7Ibvgcf++NSXypxppvi3EQr8NcM0z8gS3K1yoF0VGzTWYB1r13yMEASD09dzi/
3oiUSWI+LIZR3fOdQIxcOsublPpRcSP6aitj2tBFKOC7V5IX0fehLnwLQEOKQvdBQ0VKpm5BGtby
IlqtIkgeMx1L3wfdqvYlE5JpE619+LvoQpn8yLTi8Wq3z0RH1vGU8e0PpqHWUlDA+7Pj6mGhePur
9MXU19DR33a70N13o2PpW737tHQg/ccCGRo0RlyCnd4QORLklqASDRm0UlRoBA0FpkF4G6qrdKov
gEf9hrRBfg/gIEBqwYmehww5wKY8rwKUpsj+RtGhBDHohNWJPY1dqgz60eZfarJMwuCZyTjKhWSo
/0QJI8X80QbZdPHZB6ERKExCVR6i6kEm1ByVy8fZwsJbV4isUtzHrXWovLGKHutMSl4BAK/wsXNE
/jZ4ok1zAYaF3YUzQAPaElMcYGir+7n7w6hLDRl1FdJY6N6SPEdFFHVJPVbFRxP8NfuYoYDPldDK
lpzRU+9BZuTugKREaQNg2fEwuAOSzjDSdjREothbKBr+/8gcUHJuOXaesMyc33KSAU1rnNLlT5Ko
lGNDKrUFB4hKf+eRlMicKXpQCiQJr5CIf8tvxhl7ermLYedgqJhafK62JH/iGe8O4Zx+CEQsaVUk
e5TqkvpOOgkU8uI9GRu7EFDFUSZ2DtK+X9MWUB1JUlVO5Dft1xb15keSkZaaOLaarYdi0+2DIl+H
+anCnlSkjaln2LJG6e0KDPDGeeB1bfphrrJ1R3ioRgI6t6hswm8mdrP2JJt7fzyPEm2Veg8yAD3D
Q/kFLaiQ58XBkUS4YP+dT8g0WpAKvqOx79rxYe3FmO7WEow+j/rHsejHer/2VvJrvPbxzmdj9+RM
bfcVCMKgEFkAEtGY7blGYdimFnb3FQwhE+qYbPOFg2T6I2BSP+JgMXjxg26elr0xNeX6GbuA/qEu
neqcu+HWxEb5kUY1sIOQaSMVS4UC9cm1/CZSKimcpJA0JMNhR4x5kWfOT2MyHtSQNEbd1WfDKr57
k+NddANQsT7q4xBzdVrwmnc+AJ8eopcGtnjoaioy6TO6pjKlu1sbPB7XPql26iIy5l145arvmYzU
nak/UV5U/4Xy88gxvT6qEKmd4Xy9xwTFEAPyhxWIKIH9lhJPNCzCDCndabMnDTWkALEdVjqVnwJX
T4KRanVfeVnUgg9rr2xIw/P4t47b/l7vAVOPdnyRZI7HVNzj2XXbMdZbwXd7x0224CelVWSuvR8U
+gLvhY3BVxa1ZjJvzRC8kpr8Edj+f3e2bexI/sghqe1I/eCrh9QjMknqyaCrfAA8yDWTpbYlGQ61
keSp1dqPZKGZf+JTk1yCwnU+geGgQ2oBbw8TlV9WLjvbVQ0oZF6UXOaq7PBvGp5EzD4wZIs/m2m3
Q4W80ez6EQhLYZJixUJ4Ct7aKXUqmXmoqSQpjrYzBLKpIuQqC1CK8Q1b0pXxPwrgT4YA6TqpZ0Ee
rJ/uhiCS+gSOChxmGdmVkIKFA8DCSIMGK0xhEBJD+ogvrMbgFzoGdVg/aYhj6jlV87tAhRvq8lCP
OqLC4PuSDTBp8TYL8mn7sJZzHfNaWqtx0nKggdjnOMU8QLp3Wcf3lkA2TVLhiJDRbrMtN56tappP
PP9EcpMIFVC67uWAO0V2dZWA02KKZc2UVRjbEmw8G6qUShs+P1NPlVSlXAK+SjUVW93VWaniqx+9
qQCLvEmb+mW1eVu2Gly0e8MGv2i3zi8AKBiunmwso2m3ol3GHXNQ9BAlFqj3AHSFTIl8uFJDxnEG
LMCeif6oFYUvHKSll448JIQvGSZZAIgHE8gzHjZEaFdENrPjAA09B0ofyYx56bECtv8MM9adAiBI
P6UdcqWRlLQgQW0AP2lbrRH2PwBx6Q3NNQM9iwS2DFyjjgHCkpuRACwWKAVgUcYCkJfjbB1QPI8F
rZTNCUt2tokkchuJW8+ZP/jPAXgIdr7EVliAi7qC98MFKhHH19fneXtp0xJDc/CazQSckGcjL6IF
KOBZhEL8t56UTeAKu+K7zrFIBMzxQJybyVSVWJhirJtw9rgPEGcISb2iyCWykqDaatm71kGGxykg
ZflpKS1wjy/GdLCA2fsrDTF7mw5MeMBblFqUrc53Q9Lay8p/bb/p4IWsYKabqPy42qx9HagbS/FR
Yi4s75FsHu6sovJmcnz375wGEKuC+mJWSy49racVwxTgjQqA5+t76weS1THYocB+fn2fffm7v1o5
+MABWqfwOFaD/yJs239xCCMP1AqbQQ5JRtowyPkz8i0ikmsHGoZAGpO77saeFInbCxtwNRV7ct3s
rwdjijklOJQoJiDEyksvDbZ+QmB9H8SSdXgOgfjNqZAiie2q9AVnu6UZxbJrhqjObpvPaVamL64d
OhMSkJEd2a7FkWQh6h7eHDAvdjZOt7hbEvrhOrCtDl1herbB7Kbe0GdMCyT1qUxJC3QLEX55+PDV
coq0AbT0cet1lTZmfdoADttQFmTWStDgtLUuYAnyz+DIAVWbCcjkFCl4iWyoJ9hg7msrwz+r1LKh
nV60nQnEnE05tCFyAqAgD60N0+ZkY8p5IrkOPBb9umd5JVAeZaO4GGSIgzywJQ5tdUQihwoTgMY3
uzvZXVd5f49FYfK1QTUGOffd20WaYsIJ1bLMvbUZar944q0BfN48qK6DbKgHeK6vcZKXJxqhsru+
Osi4frK6DCT3NzNSTHP31VjwohuzubqSqA0zQExL25W1v8SLlxzVU1yX0M4cuZd949s7/SagBzo1
9HwnEzakjmTQmNTLghS1eqFMCaqv1vpN/SaUVyBzfQEa0lXwVn9d2+C1MAxMsKwAIPzxFDaRGqeg
w3guWttao8YAJ1TbeOfc5LBEWSogTKQ6sLoUMHX2sKUhKZSLPU7F2a2H/X0wuk5m47h6Sfl6uIu2
+AJ1C+E/Wfs7zWTuplUtzXRo+uMQN/fd/IdsaZz4MX5Y4tudiZtjE6pDHijqk8rBxE7u3HpREWDv
t6Enfi7fDalsphkcGPnQHECqB9y4m5x6JDPt5NXEcbmJ5NDgEuaDtckksGwim1EAZ6ZweAXoawxt
nNbeKbiP5TnJqBGgWnrl/tQ8aQVFIV+tqA3kCyu/h/hkDUjG36a4AIEsYOGT7TBxB5loaMBN7wCX
1a7Pvfkv5Qh4vnMvG7LF6hHZyTQmjYmzgAhoN8We1NpQD/3Gh4seU48aw+fjbnWSXgXUCm2snJNw
+QtcOO5u8uP1RA0++wlbq3IMwG9RARIHhNOTb6FrZ9Yqv5zvBm8qmDpm10eCo5jzTq2cRhVa+lNU
7UTh9PDu8qRR7o+Xf7Af6cbIlRo/3gPtvD3FksPSV8yXSMQ5hZIv827sWuV8AH3fWcmCB3NyJx/q
kZp6WuEUIEnDaTTiYlIDjAnqKql2Qp47KhUd6xed1JY3YbKpG2QDL5QY9/M0NqWnxLhpdfmp7ib8
rpEXRy46Ye7dBLqJgjeuPwJctDwDeOLL0uKFiRwVcTEl+zMxPVNDdM/UI0UMWJkT75bNg/w9Wwon
UivYggLHiH4a88H3djsghagvqCIdjBEIfUWQXbCzPc176jpzmV/6yr6ANWl48rJ6ymSta7Yx+3XZ
rig8AWuq9FnY1OM4T5r7OEvItxNLSgB2hTmAqezV+KDDuSF+z+ARibKKdezoTDaLkOYaA9tlwv4a
kvjsrd+icECNHx5BKfultGz/cvfcoqcSuaFMzd7oBxf1QLDnP6te+uudqzYj196sbKQpwFZdlh6G
6tpvV9Q3oixw8oiNCrw4DDxMN126GM+1X98305Q7J2/lT1rujmm8RjTm7vQBq4T2+J4rHwy25dnq
Ib3nh5hkDEQTWwcubxZLhjyGyPbNDwZKdI7aVV12kEGzbrwPeuGof8BGpAVMm9KzrBMq7qzTzFAo
iNpBdJWqSkZg5Lh27+8WLDWe/K7aWYHb24BPgxGpqXfnE8yjGZ61StmjgjZKuj4NOzBQMxt1FgkI
yBMsmM6dK3aAj2mQvYimG4L6hYY3JZlqOfVICUSv3YOcYpASLxKlfHA3wGYWzcHIkWXqR4UdZtd0
CJKPNRjpL567vJpZk35UorUZDovRg3dAWlBjZPOKBQQQFXEo+GaXeey6pMwGmzTM+qJoryGbIu1U
sCU+TnmBBb3Ni2IDnLZ2Z/VLBWCY70GsEW9rlPm4R/IjBUv9yLea/CqEMPEsKepJgLZbJj0ihfIi
JHmAgb2sp9qsP9Bo6cvW3pPWJlaBzun7zZTmPfatv7u4hhDBsx3MexuFikdlqHyGIKu3C3e7fR8n
YKmoXP/KUMN/bQaU04BCq9+RTCm6qXoyXMyDtaxxrBygCvlRi+Zw8IGv4aKQc15fSE4iCxCtoJ6z
+TGRl/GBeMUm4OzJX4Y5zSUeCsN8SCqQp0S61MGSGhyWzQcyvFO7i/mDj2msCcp9btJBBn6oqiCt
jkaXUSFJwyosMe/KL2QEstFRv1s3uEu6a5eZM1jdfqzbkI73EdshCoykR6bSDfAMWzQg9cYzmaDL
tALI1/ZzbWEX4keENBqiqPoTCo/iI42adcJeOSDskIcIBP8dCQujXp96lcNulaMLGNgE816neQkH
Lzg5EioPGfQTyKbXTslqF0QhEfLZlJ3T5eGJvKh5R06iW1yyJ5GOSzI1pCsCLhEoSmfsjjVn8C6a
r9SEyCZ/HffUZ/HwJrXBgXUOwvlFG5LSEul4AN42tjFuEVbp5U3jircJs7YPih6VangO5ctBRycP
A5t+LYBHzzjh7p75EGwXu0k/rUaLfLdmnE407E3A/lZi+it1zPQTiYBGiTQ4w7q3KKv1L1KC8Cf5
1FtImKEY5JXyxj3fLMiMN+l1QLVoCxAQAQy4o1viWURNF1tvPS3LBE+B2YEUHZL1N5MH46aL632b
NUCgvcXTQdfBkUTdGRCtfeR2kq8Ope20L47K725vnecvb7n+ZZaMRwDN411BLwzZ5LIBIwSgxUgI
Hmy8a+IWSY7glVcjUrhIY8Nb/+ao4zTyHUUKkt0F63VcnCN29ubBlJzujNSFKv8146CUAzWvfTJR
RnFK2+89LWOAGNlyNoKXR5poBffGsFJC0jyo/yeZjkpuhUji/yo0A5PAZKRIIm4BwpEhHzrN4s9O
5Q3HRpjmrnL7l6Ht2gt4Uy6EjeMH03y9jQDmqEYEo5MmeE6XFfLkrGxqmqOqgwVu0NkTVnYMQTJH
orvy2ba3/yhAEdkV5wwrYySZ4TmXmACfao3mSCP9RqaXMXOEi1T0Dilr39/s+kV/U5Lowf2nYc14
PeL/1BiOcRL2B2ddUBUkGyZQH7TKhoZ5Mv89pyXb0cjEFoOS05DMyIGG/4UsccoOiCoy/NuFbIzJ
UcfRV7dcTE9WIAOB4GlG7g4oQ8KyjIHr47B0u0jZYNrgR8I5hX+mZvHG5hD21a9ahHxGK92qCNTV
qqJGQdKajMtWy+7MJ76wYU/XQdr6trMD7E2bgHgvMiTmKNgSwiDR2CV3OCUPUCfaRrtQT4TxU237
zRNZkOjBlWQEe9I9QKVol3dtbqFJ+3AHfPRQsWs7fxB8i28LTCypS00N7Cl/yS40aNqgFaie9byL
6o4259u5RnWY9qDeY5gMNJUN1jna7NGCzeApeC8UXa5z10+NJN3rw7Z4XkaBQ9c1+dqiWCc72M5a
AP4QjZUu6dYSZrJtsKHzHJZsBrJv0CwTaAbgWPnzV24hFY+stR8ptey3rMbci4R3cWgcr+MCBi/M
JDaN73SniWeG96UEnW5ThOslS/HsWNxh/HW1cTiJg+L4b6D+YSVS/l1mQR+5aVj+0q5Bs+8B4IwM
e3M4JHO2AjvRKFHCA3CoHXh6SiBdVxZgjwZwjQMD9w+vcQAFhnR5MDok3N+psbSO3Rx5uk6Tb6ui
j1+QJx+/UC8zchRbIYFtT7K+aV2wb7aYh9UNIAW1odKMALqq+PjCZQAloggGzmP2akxhlwkzRoqg
hDpOtuzArAf+ZnkfdKFsAVj6tuXhwTP77AKqtB4U5ihWY0AcuczZl8dlKK0gC5QW4tRpdoCAO2FJ
q5ego7XUWDOmS+TzBGUUcmZBc4Gx6Q8FJjGvJMJm1nooTN/d6OlFCnSbsu5BfyunEmShY5CXjJFL
CxrxoAYasLwKsyW/4IoTtIcEuHzM2MkCignJKXWOEuOo0bY/mmkLrJgLgCGhgGMMBbC1wOq8R+rG
iGrnzF1R2TsHe9OwO4BVufP0VAI35FC37pO3rOxETT+v4azGpt0iu3DoAwYA1iwDksLNStuT+s5S
dUlPKm1JvdCe2uCshXaH9wowkhL/kFjeE7nYq+NFXgdUX332Eyz1Mlz0WB9sAdAI6Z+kUadG/dIW
u5IhvUMdE4kKPNeCx1uACGJHw6/iF920OEp4zpffSLLUNep/lxl58NbQGQcS9h5ojKIxB2Ul0OPi
KE6qlzGuT54EdaQGB7ne3fBBNpR4xf5nE/JY8gHIjjrqQxgaOrdrirjkR6P1lcNPw5cJCov43IBl
SO74gU/GOXF5QzS0MDOrI62hHqnJkIbUZNJZD0mLpBY4a8MHP1NgJ1u45u/a4iEUX0zsEOq7cfs/
XBtbcJShq6uqPGZF5YJsDlV9pYqu+rnzDpbf/UX5ukqm9D1HkjNfRzAmUS3XANgEUAThPLklYBRh
jBxbfU0KmKEGWwwTCj+3JHRy/NL3OJ8Ci7ikTs2N0md7XxaVKivyAk6dH93Zq3hjt+wLC9PpqQXu
AxCpK5SJ4fSpbDrxksqzKRoyywR1NuaIO5KRVtvZ5vAx660VLKHfXam3VAA1GVmiQmolxdAXHLmX
IBOxqQ5gAvUuoijrcM9zPwAj63JYi3zstqjE8S6q67XFGnVLZu/Y7NntyyQB1kyQX8fpMiM/A8+q
iA2gpSYfCsmzASXoi/h499WN+cqCnf6S735Tdyo3zL5664rspQ7vtQ196SrIw4/izkf9wBoXENQs
WcItl2gpTlkDdsVb+N9u4Pl7NSSN5xXzhXqxhFmhYZlUeJk1JYhIbjIy4RWWXypikgFKpst+JwsG
PN0RdeS4kvboBtRZDbE5GxVeZ2Z9NCWCToqnzpAbw0n9Tuh3ADhslEbm0PRIQjvd/UwW6ULjArez
S0G0HYO3EYWM5pBskAuTHZYl7jc4A8bYwHHCEZhHYB+nsZVxJk/wP04s7JONYNP4UsfuNrHt/IPN
+/zDlKT5B57jT2rZdcr4mAAN0jwADN18Jh2ZmsH0Wzyb8UlZjMJc8M42lyeKQQ2S2nHgG/bzXl2L
Yw2x40iWUBcz8E28xGkYWa0FhijUOmDn1OdIl0vARShl/tBDIYfUI1nbYeNjsZfzgxkpTek1lM58
mArzz5/GIEUxrXGUmeaLm1cjPgcDmXv2nDVbo5jBJfgwXsriryAb18vsdeO1X9tnS2KZrnI0c46p
Hdgh+5gpncdT81LgEwV1JRsPRYl/5zHED/bgBysPX8ueIZUtAVmAsayynNe5IGE8eMI8F9jvsUT9
pgZpPuZljfNyH0/gCQYlBI/srrWfQsoSATR0ebABZ7MxaAzY7uG1sr/42QzMas/D3qdInV+qJuA7
TYc7dzNqkGbxSiLXyrxLiY1NGhGvbm3Nzt4eB6wlJK8uNZ7r+ngieMggsBgmHUvZ7kfk1V0HmTKV
TeaAOTaGJENiVHKthP+pSie88KWcRKMDzsfEY7+QqRJJZYN8hY1tCLwW+7AIojVw49diQwZintOr
YWTlc57x3WBbzckf22ezxe/WDsv7Js4TvhcAhY0eFEzasRAAvRmwvHZaSwoagv7mi21b8RMFDmZ/
uIs+OM/cNc3nR7G8GVC/PNseKBxLFJ8vReaDk3nwPwAlaS9Q+/tCI7Na19cYvLZApRnyTRYnOIUd
jb/I3uOu/2FkIjlgoSfPReBOimEAKWxbTOO+xtZ/jn9tMCctpZmfyAV8CVg3eL67i3OB96djd+6J
mjlIgf26ri7wZ9EjGW+Df5DlNe8sbYY6JWC3SzvtRr0H34chmegw2venoQKzDLCGrwqA44YdoBap
xEY30yQ2IE0Yj1nRoH6aFGHtOuETleV42NlsIpI61G16JGNbY/05mZCvXPcZiplk8baq1qYuNRxb
jHmM8y2q4iYRlojNMxb43XZEFUrUofgoXA52gsJlvL2y7qs/zkCCMoFD3K9m+zWs2r+BCMOuK56U
16mK/yExM11vm4yTd3Qbu/wqdmFgVkdksyB3AqQy24bXkqbFsb8AmP7ZFWvxMewW9tEemvMQd/aX
ouAZKFYBM+v6TfdrCFLE1SvZZSkD84KKSlP1SOYX1nQ2w29aZ8W824UhY6Bo6uur1X5BWjT4dmSu
YryisWy3380rHmckowbrm7/tdXIPLcC4jukiwHLhJFh1okEBCehh9HiuJ2UCXiIoipvhOyZaRL2c
ZekzT8VbZIo0ocx8bQFiAoCFQTajxFJwCXWBxqrrTfwfziW9JFXyjpKegyy1D8lqnFVKzuer8k0A
PI2UkmZnWxy4r6uD2UoforzBwn8MMN4Xr30pQuAVAIGZTJi083D+ssNK0doZMmcRYBkV+1R3gyl2
VXOiCTtgYWZsqq7VoRrm+7l+CqLBwzqZc6Qm+nfTe+qSuWjryAznDwYQKsBNCexfww/BT2xNBwIB
JlGGqvF9m6/9loak6Mvi24iNr93SL+lO2E2/H4uafQHG3claOGgBJ4HjtdW3P1RpHh//bwuAzDQb
x2TrwSkcdqZm7VNL9f6zbFyzTzj07+5cWWx8c4zABBxu9lY19WOBFZbxny0h5s+LiJ0duKTtcxKw
v1WJbBi72WnqZBWyBaBCrKW8i25Q9oXvcFmwlTOjquCy9qA6h+jBAsjZ9zJ7ypCvk/T1YUzNGXgj
xnxdAIdy6BPXiwY5JAXoNuor0ClokBhdEyMDA6eqdRrmT0Ab/wWngp+sG5q4cBsPqR4GatxvMuql
k4ODP8twAeP+HXqcemM9bBpQOT2DvgnA0H4XAkeyzK6ChmucRjZH4nq2ps1lBgTxpXaHBicC6baQ
IpIjDakut3ddLLP8yAQp5TYcQqjING8LA6BNHuNgaxBIBEwBdDhKSG/Vk4/+u6FUdGWcbv3eCZRx
w1eAGpK12zU5sgR+DMHlkGSBaQGydpQhheeEIKKT3TtpR6G0g1kBVeMNpMiLgd1Je3tq3/Gn8Ml6
n/Bha1HvCRoNJtCFEXeb94wnbm2Csex+63OcTIQ9+xKWjjdtmyxL91UST0AWapfzAw0FL1ZUr9ag
LEbNkBtGakyWa4dK8D3OflZw65rLyfLKv8JqiT8hAX94MheHHfogrX4VcfM5T/LqG+rq/8rm+OcG
KDEA2nDpHupYHIQ7ogbHYXl66YWFIhvZS5KgQGrRbUxCk4PPtfDtcfegmLMhBTwsGrKbKSKNRfH/
OPuyJrd5ZMu/0tHPwxiCG4iJufMgai9JtblcZb8wyktz33f8+jlIlov16XO7b9wXmEAmILkkkUDm
yXNwvgByeNc3TbfvQ/foDjpicxWUkueU/tynxP6cvadsvlbprenRJZIF4FugyxkdMF+qDFCrK0zB
PK1vge8YmO5ji/I+Yb7sWMv2XeZj+xN0/SP4EMHLAVF6iMqDe7KRPUTOE2tDRmeszFth2jsyBiH8
88SCdi2+80caywXjh6JxTYROYHWw5TLKcPPhTO3HOIlLB4iTE264DMI3bvgU9ltSHqBOV2xJd+CX
RVcc7r86ZHEkuBbyCJqLPG9RsAR0H9qSMxM04cjCBAJkKlTmRAVOKULH8aHvm2RTSNNfMdQAQQgO
Ir4gp+aPvUQezEbZzMpW/NzUnRRDeDeFyLMpKzXt+9ViID/RpSAV//MUWj+ywkOdFz0QnsH0ErsJ
ArJ1cYmQer00LoALoCnJrRtlAEkoUuYV5C5n84BD5U0KQwJlh10pgmTFwTR7Y6Y/qcx1qXqdmYMW
tqFfbh/IhchI04h/iLoIDvRqNZN7JbZO52uwRienszYdfpce0pSt4h+STsvkAPmxM4+PlHOCOOB3
2cYgTFU8GQulRR63G1s3s8MytLBciNRQJV3F1EP35i/TaKwWtu7pwrREDS6VMVSMCvW9VDSRZle+
Dh0Qvhxx7tBzguZjN5bdK5ukA9UpfB+8d+cqB0UlBEfqZX5pJNG9n6LKKzIOvQC58tR2xVfD/Bl2
PPw2SahNG1HFbzoAXu46HdjhwmzCb4MffAnBufBoIVZ/EPdV3XdAZkF3LGvj+M5AwDjFneaRhjTJ
/mUXDcRW1FCLsqztgGQBAIXoaiBTXvzJI+qsD/6Npvtb2wcqzIWO0s1QTc2Gj8Hz0PP61CRMf5C8
yU9RlrwUtpgyrzNL2/MBStmxIGQPIfgXHpCTINtgRaCNUpX2NJMaUKI/m44YvcKt9lxVP0FImt3Q
1dLVpwBVgxazN1eGpbs4D1FaHEMoOBESHHGQCZnST7HBIYzxq1fn5VgAeqJ+FkHpEZcmQToWXEcc
WCvHBLn2gihZ3ILaXPVNqiuxgQkiD2DwllLc9qoxQKQA6mPt6CjaBBofEf+98Q3thoaW8SrQfWiw
dcOaxsTk6DsJodDxPtGFcUS9GN9ELNWPLvjY7kbDt1atdLLvvhPuar1ozm6HW/YsswCd43btO1CB
JbEE0lL4nbQCWReXKWfSaxOgxxZWoIBogKjfWvikEVxXtEuGxtddY0Bf912udGEFWsZm5qCl78bO
27yFIIiuwJGrcIS9frBrO74LRLuVsd4/IjTeP0rQMSlmZv8wqjHHBeLcThy5mq1qLBrbnQUh2Vsa
ygwA3bEfGjfUTdvaxm24LvdtiAB14+sP1PSibrfQjBvWbVjomZez6lKiwvHcFxV76CwTDNNWHX2Y
UQkj8xgYrfa0AA5S4b1ac7Il8xpX/xK4g7HmoandRP6Q3Nlj5qwGlEl80/wQ6Tqr+axlMTYMsoz2
oKRnT3HR3pEDZADlKtQr6y63RHfTpDLY5LobfmtQaKtWoKWnMRLrsekk/k7ftDSK7uZ7SyBe/20v
Eq9V2kZ3UxfiHoV5zGy/uWBr2DYl1DRB4VogEqU2RdSnxpn80T2BVOUiM9vc0VjVtQThrDeNb+XP
6fCJNL4DM5TH0DEjkKuI6YVznnpdzpvTCEX5Z8v94BXZLry6aHoxQlSHLV5t+UTDQN1Ox9IK49lL
5smbVyagXsT1bDsy2UMCOUK5ejWGj75hGpeym446D9JwXSlmexw96RA6H1t7PZt2epe+LkfU64Mu
ucig+OBCZ1eIaWN/pwWnUAleID+DGEZ6S51SqV+wEkKtSLGCn045LAa9bFBlhljHLuEp4ys/rlYx
yh6nAtAZ1m8WbPAV/Feijhcl7uOXKwgxTUhQpYmXilG8Rn2eZQKElGMAdmkwGq+u1vrgrsnQQ5DN
OdK8ZW0kYvI1iuGwHU3LYWUHXXQHMjEX6euu8ibHil8hd/TcyKx89DOobOXMYYAzYDyZil3cu/Zn
F1CLvQFOnm0KZexX2Xmu7PWvYN6zt63Oyz1kiMxnREnWZIciYLTRECQ+9nmdfBrc9oHWs4IM5LF9
lp3z2nLutEHDfke9kKE3qHEO7OgOxbPHPOtB8iSRuLbLcnrJ2sbZgHE02gsrkS+80m8M6ZePVWuN
t6iLRn47NN/cpnqI9tT9q5ue2vdWna2xB9giKGl/6sawvCBg0M0a9pGP/Gkw5MGBvqIW3CArygDC
7Yu1FZnao5PXn8Nc2q8lh7iysFLzdmiG7DwJ3ErJYIfpvq3b+NmtpNhl4DTfTcIRz8FobcghLqME
NZClPIFYpbmzCiSQpymxX4HyfY1QYP1omHFzbByk02ncQSkiwDmvQaY5m9Iu+aG1Ku3RHtvPPhLt
YY6n+QgluofWkqNXuoClR+8C91OS3OgDNBBoqM3D7lLihhTHBnQ08hrJ8B6fr5dA/jhB4h4LZBAw
/rAAomT/nQVoeb9tm0tkpdtGcVBHLfbVmTvdAJVenDs1ROPUpSauUA7a8rHwljG6WvwmmdanUYd2
b712fX84LptMSK3zYk37TWreXThpqzqktrrsTt99EMcbj4UV/itIHIRt3zfitCWPSNOH9uS0Byfz
0qWr2WfZwQepH3k9H8P14kjzLMeH7Nac/zE0UBrwHPXCgdtUm1BV1FiqoiZWV7YycA2KU2SgMbIu
hkEV2NDYYgCI421GEHEF9YwTnMoaqwDwjwqEDDPhXgy5w2Oi1e5d3SSoblUxJWNEhGfQ2EtShGLz
O4/QqXclCmFfTM1BBXOk1Wvft4wdNGAOQ5NIiAz3vrZO3JBvQvBoZtgTl+uMu+FdXSXsoS/y6DA1
FXAj5A0oZAUsT1ccg87SHwItHi9qrWDKkccq82brqmDtEs6dY7qxYW7ZiMi1/27lYQtGo8VxsvOL
0wHvRkOuNcRePiIg6lhI0UdKrJSuLHx5WmSMlmEINwDR0WTZtO6w2/ZGVBBJZEt+TcMMVNAhx6Qk
TSGpjHJaMvZj/TajVhYyk8HJ5Mvb8QH7drbG52FdiCEJmBtzHdpassbx+BdtElEiIftSR+AQJreZ
UylRzq6dpGsa/DADzpPtp7MzG6L48lYQnVWHtjG6HU7g2LjF8s7NLPGvdnjlbmArkHG/QbX1+ANs
T6+2y7SXGoXPXtYOwacA2zzIizvy1k4jHCK60ka9d9IcdUg57KVRogwiq91NnxT91q4yJE8TBvkQ
pSECIiv3UGr+ZhmicWpGi4/t6kO/7SUeotl5GSLmZZob6igLA+JtREk5UPZBqkcXvPP0qdMSqEXZ
w8uoxc2BW7Wz7sZ6eNHB9gwa6FiedegOPbkjUq3KLeM2VIhiFzIRWja+FK5ACaJm1YjfodLt4DuF
7xVgXTjHBUCyeoSbXdcwsFIB++umeXLw9RplHeRCjRYHCP5Xiek1TmP1O5oHfk11c3f0dTgYl8IS
n6sQ93u3w1PTULXMqcS9lbpMVTovXbIWytlXzrpyvppL1jBJ1uBsQSa35KB/mNsQqJdf14NTvF9n
UO9wdANYGNGxG2pMFfpdusvYx3k0+j55fo2/2ckprnHkmcLkJswD88zGHvFDPQh3goEABbsiDFLj
KgrcFODIls0DyyhBLpISoiYpkveQ8v3NzHbgiH2i0hwPy19LEqQjw+F7Aroesu02KM/oZRYXVBNH
m8BC2c9g+4XHwZ6HrAKUO9Iy7G9j1QwdsvkiAIcxGahBxU9/mydgEQ9Lt9tfzYim+CXGY/9wNSFA
atzNcTBe1qArbai3fjQNJ+o1MRKbq4gnKwchgcvimxsMCCEgcNpIsearBjEyUPRiPzt3acxPM8XT
qwbJ/MEbG7iWQ47+XS0r0EUOAUnkDkk8iwydIR67PqxPNITq63gtogD8NLXDN6aFZBJIeYoz8iK4
mdLl0rBO37FUK47LEF1xdQ+ex2L94ypkEMqa5PsIMZwH4ff47Ws1MsLqYIfzS3/IMuxlIKcJMR4h
+jVDOecdnf10BO83TsihDgAR10eLBfltJsUh7DuozV4tpZdVf+gLQ6zaET+PLDGcXdb4e2CAwkeI
LIaPVusgjAO9nl1lOYD7N1l0m2ru7DEFX1AJ56TgnvJ9EPmV0AyD+I0P3ibdAXS+0P0T9fMUn18n
gn5DXQMKqdqWzBM2wWuEdiuPum4eYiJXE5fZvBi/W5ZW7xdIIoEZhWHg00uKYoeHKcApWavHu4Gj
KmcqQm2GKzYBVLOKIX2J2hTPij41rQvOfNbFFtm/AChr9tRbxrN+jA74NXzRWWNdDNX40IU9BxXP
Phe8+5wg6QUY0GokbczCNZ9q7Axe/FaTnmFE0z2IMwT+c7686WJ7gFZArm1rzLxHmTHOu1NhvuRj
83kMw0qt09ej80VqxiOFFIBHeK6swd9Sb2kWZUcaK0XuzBKRVy5VK67nO0CndqBUpaOcg8TTsJqP
e3WsrfIa0BKyLEdABOm450MIRslwNLeGBTikjbjYoqyG4lR2gjTxLjNAWaHVmbubZSEm1McHUGld
g2K9/+RMCTvH2fSiF5HfeniCpE7+idQkgO4A40tRnmmekObvl+ldpSVVi/TAk2bYRyyUO+Se6iej
q6EfmiBvoMU/WWI5j7OD0+Mx4iDEp5vxjon6O+m8c4KHkCg8qb1TQ5Z3PxpqAA5by6y28TSoiiqE
5EZs3Zmqydn00wIBz2HgpnlH435XuOsyktp6GZsKPDKFiU8WwQPNX+mZr9+5qGPGpIFbGLFa9mEh
1wbP5ogdBJShDck3rYzEcTBs90hX9W+6iwv5gYLybcYyrYibVR2a+mHx5UP9jLxttcVxXAfY9q8v
sfjRKy5durp6FzT3ym+EANzK7OvCcxTBYtsgi5XlrrO1VBe6acPckJXGFhd8ZuC7qRUj4OIYTeDL
pBVoStPK5oAPFmIkoyv3k1ZOB722gS8Rbb9phA4hOwu7GNNMw288NvYdDyBdawng7Vxmf4d0MnSb
Rm4+VXina5EK7UIrgTp0OqR9DKkKkfcbA+C3iwjTbE93fscXMcDf8onu/NQU1lRu7cKv17OCIldQ
ZsiUA5Jmh0PijaG5MrWouCNvs8mTZQEWg25NA8+wrYHgymkhf4f/dJhPw3lN9BrUfCA8CUr+1ehS
fkm0gD1Aur2rzPCRmhLHwI0dW8YmBpzpEXvQ5rbMX4s8dbAbxb5n3fpglZ/7kw1S9hF0TUfohsIO
7sTVlDj+rRtF2v3E8S7cVqLuv/Lv487w790C2ru5iawMdckgZCbXaWOLDc2yah7fokZSByQPedfw
5Aue3uA4fDILu7ltxu6tKVw73Ygs2QZdwU68cqd1L2L3dRzum6HKvgsQveMd591FWD5kGAy89ywE
NpDxtNqO3MVt3hE4oPq8drwFvgZ6MeSSCZNGTQ5ghpBTfajkYL4ZoG2bzUg4Y5jYFh/HZ70ysI8w
+A3qPRTQK235jYM31R9yB6zU1LegPbKeOtZ4RQMkct+jrJP7X0szQcxDKhwhyfTRVQ2Z1QN4zM5B
Gv+AsHL9VPV+vdXk5CJcXoJLb6jStcOD4Wue9lst9p0fytW2nGp2jfpCAiMW20dktvrLEIOTwAHx
63M56slOJFO+TaVhPkuBCIqURXwmKz7NLBfO52VSotvFnZRliEJkRbgH3jlRrjqj7W8QBzplYNQE
Yv99rFV0fXP/o/98PYLB4CbMoIlnurV9GvAb86JYZt+r5IlPrvFqSGzZiygfT0PMxksKTiyvAk39
Vk9C0BWrnJBQlOZ2X+BNUN9X2SK6grwoBMBHNnqLwaWM0tKnq+slyiqYtkxW3/FXCVGUDhqdpaEx
oUhwgyZ113gGv1nJEOvRfdi34Z658YS0f2cjqQNGklM3lZCcqoA6oDHsm94MdCXJmy6LCU+VzE6g
ON5HIAqrcuQvlXI8ciT1vUKizmOW0pdfxrA1jg8tc5DOWnzIXLiZdrHzAKgmf3wEZ9O0LQcfic0k
ic9a5VZQbNKiz7ET/6xVzYlmfOotrflRogZtBSzW9AhBnmlrjHl+kyTIKwPb/2RoQ3OekPhb3loa
5vPQ8s5oqHTcg8C27fLPf/zv//d/v4//J/hZ3BXpFBT5P/Iuu8PH2zb/9U+mu//8RzmPH3781z8B
ZYQujyW4i39NSIBbyv799SHKA+X+v8K0rvO8LcxLBuTrjqh2iFaHmelWZ6hxXIaIeWfpzuw7EXRa
cC/f8qSNZkIe8rgi++mFAMErswyg+/zkZDvgOYiQWfTwOE1OiDHjY6ZLiDgkwIXBh7rUQOoi8bpE
v48my/IK5CtfoVHu4c/v/JigH7TKSq38pCEHtdUbOz0a2dTemlaCe4IB+jeS/tFsRPdx1gv2s6Ie
9XGyDPYpZS+X/qzAh52MvwqcKNyTON7kb6RYz8+/OEjibanpOjQjSgASqV+r/uRk9rAGWFo7Jbi5
oejyPndd4z4KIYVeT/yWemYWjbd923k8QMLA60HpdoOy8U+Lvzkk9h46iyj5JpesCbNt5vjFmhag
BhpD8doYx2bbvL+ODkHzlRHy4DAvHeXWA0jO0hMtrTMrugwiAkOVCB8pv9BXxSXFTvZMvbjUGdR+
kLrg/lB4f/6mcf1vXzSgS13gBRxhcWaYzl+/aHVqB1MSCHnRuRHckI6SU49lOIsvzepKBar7ogjh
ldkM5ZkbMOnm3dwPe1aE67/66LL0my1qMnF3IwpDHY/XQzu1wcqfjOyOGA3JkLTjd1CHmQekCyDX
NEVsM+FLtdWCVRZP/FuuHmRGa5XnENL1Z8FMvBcALwFvtLczx7cddtHFqQ7FiJKsXWCCmS5oXGvd
gj18a4LXCNVeVax5lG0CKygg6ZRaqq0UiqJTduukSLPMPfAJy10dpNUJwqHVpTUAFqTDnDq9FWZe
eRAZbefj27uHPrGs8NKwgdWK3qyB/fXPHxV++tefFQR+cDMwAfgQYB7lyv7hptD32lhkljteAMv0
vVG6Jy4M7dGoGvckXav0yj5gX3AINVco3S0vnZmUD46hPdG4H2rxRhamPCBKaLyE2tEaOvYFJX3D
fooMf0NeDo6fTpXyTdA17d5Ky+Y2B+5koxKtHnVjIZvbUDVdYn40lKjMO3cSGeSaxV6snrg+lO82
eVAG+ykuzechAi+hANgmb5zySe/A1ai8pnrUoBWDSX4nX1jQtCgNTgCf0nHfWWtmLTza8hbCRQQ2
FNm6Ye7JZ/rwpes032v4YN5Gbh0eoDiHPz9Os3eMVagdq6T8WoTRoVQ3/yK3T9aUb2IthH1wmwfh
hMmqcFt2pC4Tk3U7Zj0Co8Cje7WbBTsUs/iQdCq1gxZzRMwj42Uq/fibugAfb/ItwsWgRtQFjbyb
cl0uPjDtWJ5WN3RaXBo6NyISwddQ7ik8Mpi41Wz//O2xuHX97TEdBwgFyCiYBp4q9Mj58O2ZjIQn
QWjHFw2IO69yXOtsGxN+UgLay63JfoyqIImGyEjj1M1jPbsxQ31zNU5dasKhb9e8K7R53d/5tSw5
jDoqSgr1ystUeoVphEgQT9jz1Ti9B567/TEug53dxe7RVI2eITeGyh+HH0dtxCWZ5ksapT5dgWPC
PS5j1z603GKmKxQb7gNU9+7TIXzEz8nYvr3ev13qw5tY1rpa+vqVyZHe3bw6uS/vOwPBbKZeexn/
4Le8yrLMMjZq0ZPTt83Wx0d3FEkCQTi6pCaGdtIRxzv9uIzR1dUYsusjGBXUEtR86NMSc59XERia
WoShfrfG78boZQAGxC79yhyCpG5VaXW+ZQL4Blb4P4G5QzpSyM9tWoOPwiqHszNKfgQcE5p+XIse
kQYATyIQA9+VdEraWv5PVrJX8KbKz447/JqkNilVOfbbtuRn7OFTcJGyNPd43kjUvyBgp+VaeEkG
+8zofj4pa9Elb9asLyOyIlMcPtIE2YUf55NHhPk6EnLbwU2i7QhYxYkbZuoVPaiz6whP8dFIIL/F
OuNT15mAHJXVF+wPo11iomZ7mHj5xcidvTMy9ommTy6wDbZyW6YL/J9pOrJYIUSWca6bgXZM08Ua
ouL4v75j7GbMHVlcZmwrnnfr3irSF73pL7wxnB9ItN4zLRmeLRDzbIbcasEpnbunzDTDTdYY6YsY
28W1iiFZ0Ybuk1uV1kU0HIQ8LXg/VS/lvgmiJYlgoTMx3QMovtqQH1moQfkYatIx42pcQmvc06da
bowBWHxtCto5y7VkzpYE1+DY2JFm2JSoJNmcPyO/3gQSr/Pjt7k04yo5pubiCQMBDi3ckVRgkmko
nKTLHum1dsXsYNO0UXyksaIUKH0jQ8mldsBzw4E2ixQlgDeqoriyK3akK1t16WoxdKr+uKf6Y7ok
b4vKhskJpdSoIF5mdlVaribRAGAtZL/lWfvdVruuig1vjewjqCpRX0eMr151SvxysY9FCmRDBnxM
riooqGlUaURN9RbUHwFZWxm+7mwSBV9ZHFFBqB0CBN7n/zH95yMXmxsHN45ZKzFTf5D5j8biNwv9
pYBHYV7cKlRY3xU3eZu+NZUvwCy99Mk8GQqsSoPUh7iLscFGMFrNlv/JGvNqTlNvY003k7OblSnC
xiCi1YQQd4iVDkeG/elmYgBzAKmxIwA1eVT4rdwZLuh4yEMHgeaqrPNsDWSAfQLl6mEQfXegHjVC
jS9dFBN2xyqogXNFpWBpBQXqQ/RxM5ldVa2I68SJuulm7tNlWNl5uaVLajLkufWqMLcgj+2KA43R
anQV+aWCjKvVbZD7IszqtKe8waE8boCVuSfL8jo0B2HqGgC/QYu9emDFgWCWEygEDhWHhjihNGls
2Da2rz/Sta3jdEfuriI4Rw3UR/eg6RvP8dPSA220cIxV1/c/JDPxStiv76hEMZKgH6MuU0hns7Gy
TausUnXJasRpsaMKxinzM3CTG3+YuzjTXNc2jkWQuqsaZb43ifqeWYjIQz0aWXxU/KhRvZQ5UmOo
Q/Son6K6EvVcykRNbGT9ZghsJAmVJ40NeRQkW+rToov3PMUf+vWft2ZMZ9dbM8tFFaBhONBtZMJ0
1Nbtw9aM66HmICxhnAHfituD+0WPX0xeeQu69AqUuoBN/60LcsPaQS0SGvjVtj60g/3+FrGl4tzr
aYv6Z1ecEjHcZ93YPtBQZ5TFxu6abkNdMvxmUu5P9+RATaMmcTVpWeh90mD11Qob9nQ+9pUW2OeK
1P1G578MShKgTZdhuMJ9uDrQIDNw04/HvkdxXOZqweZvMh542gjcL48DiXoQHD4nJDxdGtBV23Ir
LvFAy5GvS9wfVsmxIyim5yIAjYIBTpB7EyTf2yToglMDTkLoY7bWLpamfdvj7A4QK3OegnGqkYIb
3G+dA3JpBJEDIOzdlRh2AieMG5QJQqB1yUWmcSLWVoMTYljYwbhaEpRzvzWQ81UTI4hv//kLJP52
MLRcx3Jc3dEZR+2LcRUtiv2irfDT7c+BAOlPYKLCd1XJCjWvReqZZoCuVmVQoeZuDtovVJyA6buE
kFqaWWsapEbDL1NHeEn6awi3Np5fMHPDbVNikwQevxUlsOIOHMpdLqVHXci+AjOkGvJeDPgjtLfk
shjIj2YsS4VKuksv7fyr3xRIeqIS5XGINMgruxGExhwHBVQoyvJ83Ub9WfYCRoRybyNt5zUq/Nq9
S6bQFY2hziTZOVrxSFIqy/jvfD+4pL6x7YderuJpirypyfRT6Vju58b86SjcXwpt0mPOkbFrJz6+
kFcdDvoJhTjis53/tJRXNQEyF9hIyJEXjmKK1hRrkRfWouHFiybRWgxcW6c/fzOYZV/fWpAqdpjJ
uMVd6NGzq5iBAcLILhRWd7Zk43pSMWtTE8YMkoIOOHKWMbrKptEDBUt8CUcfMhPkx/CU++CHE1h2
x+sJAakmvnRuFByGzmpWRZlmj/itU5qd0ucuTtJeZMTOjsaAzddPvI+/zpl36dTPWm1qJ/JtGSh4
Unz8a/Kt86p6zE+z5xAGwuvq2pzX6bDFOzVx+8VNAKD0pih7cTlYo2kdvTPkrjJaDSw3vF4Xk9Uc
GtClA9jMxGHiWvIZcZZdURnT16ELP46XKI+icVHmH8eVf6wn8qufTl80u3lsbeuC0vP2AedQ/85l
xXOEcNGL0/Bip9gHtylrqxczsM5voKjYtAAbC34UIG04E+5G9WQQ+GcC5bzbbNkaT+89guS8997n
gULwwyq05vs8sC34Z+rlQTy/QpYA2BkEALGqpf7d5BTuf3p79Gbf3wJ5vr896TbemHcoCEu5rWTn
jZJDMNbVbrV+yKDEbJePAU5VCN215WOuO29ji3W5Ij+tb8z/8FsQ16FOFVR3bc4ZbpUIf9hXP4Vu
ADg/yIb0XHJUjLG2xzafMlBzWgrUZTvDaiWEEH7lp0xRIUtujydN1shAoPrEA2mW80nTguSMX9bP
ILbtT9bk+vetM645S51PQjUo64Ymx5Q9kIPg1fdYd6rz3BtRdN53bXEgV6Q+gWkMWbClLjOSaWNY
wxfwlKQrsBma913emfd102S7MdQAq1Vj1LRhJdZJzbvNMqZ1fuJNIec727bf/ADx/WF0wj52Jkeg
GZDWXeoH5YVmZU2e3RfYBqlXoRFE4qozQJs3ywpmnwbH5R0lth0CohDkR6mjFLRoGvsOpXaDipXG
iIbn8nXqgN9r/PRZxFG0r/uo2FWlbrykvu6RA1SyjfVoo+pgRKjlwXTxtSEDLcldT9NCBKJXuZ/y
w3+4K5rXd0WDGY6uG5ZpWRZqA3T1Vfmw4ar6KBghwqSdQhts6ksRiY0sn41czyxYvYwvxSRXY5Dn
bteuG6CEBVVsqzAL5Ac616WYJywgTqALa5qti4E4Y40Mkgg0dzGYAOGwFVnsKG1RBtrctYRcLnQg
n5IYWKlGXVpAt26FFUwrMmsIMiY7uoTc9ME3guCI99YfdYH9QFZo5UsJDiiviOx8W3T9pcCt+0dg
11cXyjTGZfNDyvbKNGJEKtNffJATSVemPVb7euOIqrwlulaXdg7VmkbmDo3XG4Zt+u1fRoBYi1eN
roALhWi9XJW+Z4rrippcOuwUg+moJTYrxGXBTJJw41tVaHz/wU9N4wA5b3oWdp50gUZmdc02Q4Qi
KHM6LDw2UVl27YrokYjXZmlUdaccym2v8AJ+WYeP9gA9PWzvAHNVPShW7H3EefBL7hyUo0KZOU0h
ZTgAw1+v6JKaXA3SletKkF7EnbO5NvTT45+/4I559dQ3GMcNznZQucZM077OFDiNBJsfBxggDwpE
iFDQ/jQU1ksZG07jPUCFKv0UgRPpU5cz1NLasX3Tml32KYlLoB3jygbfCbq6BkUKYDAzAJ4cFFZ0
QjFitggqxKkuAAdJqh0lcaiBLHtyCqv4hvbxlOahcb0sDihkSMZ7PY39nR11WlsqKp1NqP0YW9yW
cPd7DewY6V2gj1G4+N4lKw7sr+17kjj55THng8kDLMT3Ec58cx4GvEAM6EyklChz45o5Ow0ifR4p
5tebHYPqWP9mjduRnTpYK4GSmz9/Cois/+1jEPhNC4MxwcB//LfkmmPaLrb8iJT0iSVRhghmcukF
Sd+E4EXUK1ToBPb4vZr0+FLjSP1opNkGXK2Q9QEE6VErQxNHsa5H9qXC1iViclOIwH2Ic9TMjzk3
IVHQuA9JqfWnBJsp0F/2uSdFFUMNURh7cs510A6C6WffJ9WYe3U/ZesyD/yt9HX+UKamvQVUm+uv
Msr1e0v27RYEeN1eRj52syDPaJC//BqGZYtQ9IjIeD1ML6glW6U4o83ji3+KGM8y/ld/Wifvkh+D
CwENqmfVoTW8sxAZ8myqZV36ZM4zMPbZveFDx3csT0GMxp5yCEpJB02sDYeiSHc0RMbFzUhx0wTi
G35GhOJtt3OTm2KwdaAZ0Zgoprl0hf6prIv+MKRxubNzE8fUIJDtSqR6c3LpcmzTeNdN9evchcbT
fSGrYDuloPZfaYgoHHMp9COOC7iyBAap/+Hyg+t8+cFhnqYWWJaap5IlbDoIvFRATZYVu4mi7ks/
hea2jVvwOBmThpYsAEOymw/92V3NoavaBE3DgBvXZu7S9HkRCJSClqtc/YevviuuvvtIVDIIcOsI
dgDIgMrqq5gGiOZSHFR7Yzt2SYfEntMdWNsEd4ONo6PDuPGaNPUayI70p2PHPxOr7Z5iK0y2Fcik
bjCbQfzGMNeaOw0vMs0vE7fwLEI83/VRaDqhOOsZvJ/Rppz0bE9di0MsIuw5oBrKaoaWysxrj0Dx
swewlsxeYWNVJ2twrFXvjOm6HDN5aKavAeucJ+aO/V0XmZ+wHSmfxzrzD+bgal6cOcVzqJXZxkz1
ZE/Wso+ekX0lMBlByJgGeeUhfKCRFpKfqBZBPWVoZTlgffps1Mcq24cB+FeFkSbIDfxqxnJ8rnqW
71zcLE5B6ULyQhnN1h2a1dInM1mgzguBQjMAs4Jd2GBzQBY/F42FVEBYPA1TlnmZtN3Po0Js2VMq
XyxkGFG8FzRftXaA4kaTfysy/bGTTfKjLFFhq/vRv4am3Br6GIdg5UGIPrDyeBVnXjLq2edWT+uV
b8jh2eXdzf+n7LyW3EaWrf1EiIA3t/Rskk2279YNQm7gvSkAT/9/KPaIGp295z/nBoHMygKpFghU
Za5cq6rS7jFwCuWxM1JWGrj7qQj3zaC8qlZzRFRAFFvLnpBI8jMNgF9zzKeewq4OsGlhJUWy6bqt
Umr+dzqqIvIRU/yQhom3i8c02Kmu1j26qFsuNP5zfmjaNoiz/xHqDlkMsb/JtnWOp/bwR7xDm+/1
0nrkujud8sj10v8IjY3Aeg4693s01eoxzLpxrZLqeFFy46/Cq+yflnhN1T5n0QODAS/A9Emhd5hH
TPQCZtFbeI7u7WtKws9gWGnlmIyaMkuaPvdpqd4runKGxnFsyKWEu0YJyktpdcVSN6tsK7F+QhHH
IgpQFZqRf44W0oVSlv3Rzlpj61j+R5oq6qs2DF8tJVB+2oDCKHmb3/O6MBZN3UVPZly5G9r0nbuw
iIeTZUfxOp8nQaX+1ZknDTV8EoP4nCSCngbJtodMaGaMTXr30S+NHHW32Yq8fI9wJUqTs/nPCD3R
m1OkVJfRAMmc6v3p2hH8y3Tk4zxsUTqzu+EExfQA0VCpwyJZRFr5YMZtr207aoD08VQOvw3VPsMm
OB16JztKVwocFkqNtBnXNqBJgEmKfQ7mgwzOHe7QNEtD1nNpQ2uXUgd3etcj3QD+MpoPwi3uYMOw
T9KlKL52himMCzEmXWYQRneNC2fpbZI2eua6DjoDwXTi1BbWm8EAGdZ0J9X0LfDcHOQZSQab3x5q
JR3Q9N2gCVKXM5g0agNtBVq22yjzYtHVw+rBAPAmnwzyAOpfW3me2m3khIBK2AMkfr9FyGtkRYFM
fPZF52n77AZhflcNNkqH0mzb7NwPgES5RTs0RtddZSXPcsy0E7qVvOJeWk7NOhVKzH3ra9Wli6l9
qEGlrXLRArh1UrQiaqXU91e7zT+sCUGOcW7kjDtzOsS99XEdu82Vo2lfJ4+3+dKnTNF4ptmM3Y6K
GqRrfxMFXzkWQf3YJhAwtIlS3k2TkdznCPOtckPv3qbKepU36Mgk9dekzFCrRz/1tp0++OdKz7J7
u1QOkNmbj/KQuXGxmpTcW6dWV99rXZq8hm68pJPYfoJgNXyFhbcbk9csVNQnobXwYRCSB2P7MJnN
nZygqnV6tnlPFJ4eP020wj35bjkuQLAEd9IsLdc91GXyQ1rDHCGseVncVAECx9Eq6Itw07qxvxvo
XHuI+yleqk7lfLfivXx2DTnKhUZt9Y/5pCtbGWp3dngNLaAN/+5Nu65NkoXpO08NcpsveZmHFJJc
tLwzXX8BQU8xNobWUfLuy9GbmSnNP4LnuYZbnpBOsA91H9iLzFD0DxDJCUAouzi5UVk/xTlYrNmv
wAi+pi5ClqPymg9EyhL+tmu1KPJd19GfVyEo93UolF2pmPpflTVuG9CyX5ukogliqJzHwavHjTXE
OtJbrUJetojXUZDuIt9Kd1auGi8oktFpI8JsJxU34TkSK9oXP0fTLBGrHO6JlerryQri0GFVodzw
MuRZslOG/nfTm81adfWXwmo/R2+mnFuaafdUlLwcRegeDCOjVcwOxQo+Gv8j6qttUInxR184P0cy
DM+sQe1NxGryrifNeHY6Mi1Z7OnfYvFTRuppNS6mQuF/sPANSPRR7anNsrob9Igm1y5ql+VsSl+Q
hJ9n/+4rJyQLgwGMMLDypTajoFWdctl2mk9dC2VKkUP4zYeBjw7T6CTP5CGL2nrtjK2+UoXaPHa6
Tt9dXryLigS5NiF61JZa8e4UyHXHVeGesqyOXoHaAWsmLHAL8y5tenfZj8nHyIZbeRJVqW2sjrKi
o1vDlzYiAawoqrjXS7W4yAHBhvKLCln4wm2UzwEY46hJzvlUOXCbIQc8y10kk5k9hC57FauK9yzO
3Htp+fMuxQ/6eClNeVCa9pWl4+vIY55yYvaXxBX8ARUQbvhReV20v/mbKLkACCk2qmIqawU843Pu
0kaRqrb9EzT6jCaBCQkJwR5+COAnw9qINogX2xev92jZzEPlXVjeo9YJ5y9v+FFVkfLDtslq1Pyt
XpTBCdad2+X3BVmOva4HSzB33Z0FLPxEO5vLmpSmW0r9R0E75g9VlE+KWyRvfsTjV4vsOyMsoTcq
yvz71Be7doQtlTfYqTThzqWxXlzGMvW/9JqGyGkCN2Nhuv1qZD1yyQaRwuetvzWOWVzkoe4rdQPA
vwb+9rdPnk0ioQdHeKebH3IubZ0jKUOx5x+xZnQYo1yci557faFNmrekorVgta8vNaUEoOd56bdM
RZrZdGilI0OTnhQzeoDGf3qULnVQu5WlB/1GmnKgQrGp60f6fOYwoJ82oDzNXzRG2NOszfMm61LW
tLF6UYU3Hjwfneg4cvJv4XNo5f23aIgsgH+ucwiHqrwI0ngLMen9N1XYp4FeVxjAm2pjxn7pLyV9
0vU0Uc14B53FwVIjRm5sS38wMF2HJdHSlYfJSAM6r5T80Jl2t8690DlRknSWY2q16ykp4ei92abQ
mrXlRPD6OGg0Z57SHLvCjt/SOtoZeeo95t6oPjWVvubdF78pXRicnJ6EnTTBuVlb0aTNOh/z5M2g
J5AsbkUv+xysG8aXNo5oBp0HHWvRG4PC6iYOH3KRUCoDK/SSIxS04jYvLgmLs+0IpgiuUS2lzmuo
u7SnUbqLbWutqSM1iimks8DMhjcahSC8GZvyu2Lmu5jEKzdgCsVZKShuatlZBxPx1c7SYTGEkfkS
NUqxEkXvXCbL0zaKoNg1TaqxF4EbAoUYO1qXWcQXSM4/xKGNJLPhgbBGNLKIw+YIvQaN2fPZ7QAA
t9rUHk+MBn1yY2Wihrlyojhf0cuegTlhvXu1y04t7tEAIEg6q7SY+a5xsmNoj02dPgcqCiVizmOo
UAY99oPzNcoEGxkaf2CGgvorsZK/pCUPbQMpj2H51V7Gx1AW3ftGeo1XlMJ5FMDIV6U9RGg5OO3S
dcvhromrcaVWanGXq2b/bkHEQ9vwR2Pp5PCHNl/38Vh9xEX01SuG/MGJQQO3gzVufA0JePYOxYc2
sN7rQMzdDdXgvQOZc2b31FnqfnRLut6lqbZ/Bb3fw1qsGDyV6h8uS4MPu8ui9dDE/T5om+Kjt9aD
F6rvuVEXd4nJnSDdQF+zBWxJ2lnt1PEB3d33pFNRZ0BU7egaCJFPQLV3dKTY79BXrAc4qF74ebWn
LPFmsYLJehdzdVOnYfSuT0L7fRSr1A2K96pXi4M7Ivog3Y2fwLZjuuh6wG5KIkpJ1z6kD68oo1qv
ZdUFD/ZUnaXLDJ34qLO3WkjThVR6l4dFcJ0QNVGw7nn17+SojLOnsto2DgQ3fjW9R2E4HOJB5/6a
DwmCODl9UBcxMx7bXZvfh5q3vQWUdevsndIoABH8PYn+33ozApNapQlA9CUkDizZZ+JjeRUZ6CTZ
X0U3wd44T5P+EI7QnEbJVWua6coIbdQc/KAQR5stNAzrhgdWPU3FwrRpIFl5rd8ftZysw8ZNo51m
TcNe+iYNGPT1VM7xY8hl5Ii8mjwTkUeSgR1MhLzhBRQIRDRKKL4YVhYt+UeH94HQfLooTfTS5wEn
4iZzNGU8deC6HtC0/ssohPgC2qlb6r6SnGq3VB7qSP92vVA3r6yzpy5Yp6E73fe5CYlNrMw5AkTz
4H3odbAYnMZl+5oLKBx/8wUK4gm6GxzkXFguBnulxgZFIEc3V3JaYPTodNRwEIk5Was5zlJrsvBc
zq09v1yq5QRna27vkX41+IySrsmCOFGvnH4L2K1gOd5QAGkmWmzctHyqVSs9GDrifK6jxeWytopX
TbFokZbB4Dh3eje2SyfsknLZjvqKz+8vcjSjxWRjFFWyDiFChh48Th9N8/EaCvXEN3rl33Q7Ka+f
nBkIvpgRIMH5g+UV6qL8/DLXC2oRkOj5y0hTHoq4/u0L1WnQ7Oi7aJfyI+WV/vmlOqc7Bm1wmkIv
ufhhkV5i1WTxQDqrh6TjcvN3jSaWLc3qm9uAG47VPXKrCxkm/SkU3bTuuDpQHx6Jla63yDy4KZsY
TA+ptBNqUY9FE5El1mqWneSDop0cdUzVP0PftzbN9lDkor5DV8NAT1tN1laCpNQ+q+qB4kDobDsQ
eisfXP1G8gnKw5D66aqq1Pg3X+pp8AtlYbopQls/u2O6rs2h3rSw9L/arf5Eo0/0w4y0Z0QKc7Ir
QbfJWO7coTEfXaLQYF09Rwj+QWWhftcaSywtve3OMKI5dzAwRZuI/obXIjYudSyiH5rlvllkJV/6
VEWlMqvrDQ3yZNPb8OxC3gRz9vzgjKyLLkL/Z23QZ0iZ6auww2qps6R40NLK34IrHfdyUux35SrV
p+k9ZVJeDP7Pvi03TlONv00CZ+lvxTwpB0l5FpFaruJ50q9PosS5gfFtNNOPxhu1ta4k3p2j81uv
BGtp2YotAm/97xEjEfV/uwYV2/R7mMAnPkckg4KQbpCe/OqDnqXsIg96VuWXykeCs0j0dp1pCQgs
s+/CM2EwR7Lel3EZiJYlvHtuErf3dL+7K7No01clzaJFrmjaT6Ta4S40YHZ331q6ed+sSU1Xgzna
Z21Ump2mwIwgZ0Nr/jnbm2eraqr/mk0/x5s1kvbg8Qc9UWfDWub645e8jGoeRkZ60QJrupcD8STG
LzR0cs9q/M+WqbpVIAhYhw4kO22qV8ZKf2wius4SfRNaTUKLWJt8uO6L3LLUAwsYmnkT1t1O8mH/
7v5HtNzHyOhYaPDoNdVHF4D32PM8zY/tfDAL1E8az2FN2hT1Tss8NkwBjw/Wd0n6CEensbWG3NpW
8w510orvjsoTvDd7/cWs6t8sHSuB2OG+nne6c6S0wrobvufKk8dW5GwYWvlCp+1yYg/xFgSJfpg8
iLKk2Yk0Acgaw44zjypm8pKkwrl4XW496V2+7XXPfkMRHoY7vbKXXRqTtxxsbSnm7yuFzm/K6WpL
91KrGckCoCRL3tKwm6stA6V+ul7mzbHKWb3C3BaTPoTG09W9+AEWHIg/wIpKlw3vHD3pWXmQRJ9w
EE3bPyYEVraS4FPIdUA6602yqgp7YkWoTsfAD/t7+qA0Elfc1232JIzU+kq3NI3ZbTUd8wr0OjcA
b4ww+xDWKHZS1Yq0xbhqDG/YyJSl7mXxQ0OnXzyWvDFvo+DoorUdGRCF0uzITqobtpBZlu9VJ56p
6tUPQ6YqD/CVQmlWlu8AOGAoUxRrLaNgTinpa/bRDIUEbpGWfX0QowEJGJewc0vZq45brZrZTOAv
WdqdQlZkNp0Hj4vdVdocTpbwrkSf73qoWDzli5utFXS4SLN2TXaAlZGt2fw7d7d5eRPCHhEN93pO
Lbsid7aHlq4G0RmVD1726A+ifpSeFDmOHURl8VKacmAKA39R5pE+c9l9xuXFxh/ZOFsJfYuZ241L
Aal2QCXdzfeIAZWLAC7WB3mglJccRV6dY5cuL7JEjTjrOosvaWoepMdpohdL1YQOw4isfqnpkTks
4tJrT/JQ0bh+mkYVIV7P+yFdfjm1p9/iHD+ODkUVUAYlVoak5HL2sRqw/9BoEzfm2rqf+O6dPLi/
zv4ckeGhPdJRwftwKaOlT55do8eoM7aBQ6tRUMB4E0A7J8/+k/l/8nlxD22AY8Wr2/WQOyhB46iP
SgaLgTyQkhCnYqZ8KEH08ZxFm+jXICTgn2HSN8JXc0gVeynj5cygD6CDkKeqqOJjhj6rjJVThRXo
6Lnk4YTqQgC+89Y+DG7UX3V1GC5lD7EtuescyV2ngK1CX3sOID8YXAPMyuhJRRsunRC5357Y2GSP
kaokD2YD8Ml1k6XbIk5BhwHkHGbiHGPe+2VQeNtobIy1C8nwe6DAn9/VnjgJEqlvvn9o+GG+14EW
Hwt9TlaGZfTeFzHE1iIP99L0u+GYKlC3dXCus1jXnqyszV4b84tvDOKc5dRl6GLVt9K0Si22F36n
vEeuqu2lzxGuOHvzITPKvUKZ4yAt6R8gN7434HhSKs94o/M1PExDOC6l2dUurCWgL3YsVA1KkOqz
pzvoVyc7Daz/SkMs477rC2EsMohoIMZuHmu9YNLYDRCR5vmdDhz8YLIJ4bUxl18z21APD0ndv3W9
YtEcIILHSfXFw9SulAbF7zxKg8ci7sID+SuUfxmHoSF4rLok3fSuy99/jpADYXzvaQ9l7LyQsSwv
kD8Er8XwlMwVTL3x8vtGLdC3ns0RqM1uLKkSSdObExFhYlh7ac6XcGy13+SO8NZRpUE82ZnaOzJF
19XT1IiNoYz916ExqqUVTcWDPwTKli3YsI90Izonvyb5aX+dVIyIgs+TDNI6OSuvmTZavjGyHo1K
L8wepGWkIlq1WaRRD+WdYrlIJ6v0ny7kBOnL0VC8TRiD+tI6wkxOnZm9tEH8PZsRm3Xi90tbb+NT
YHbWA6msH+WcqXTAsix7pc1PfWOqD11o/JTxeqvVy8CgvDXlQf9QuTGNyPOFULCkwXZohpMGbAgy
ImA1QCRM6Edcb6ORLj/KQz4E957TUWd0+0+X9EuzsQrRL/oxb1cajKvLP2IiHYGBlS+c6s7O3LWc
lyV1A/TDSPjBDq4GK3f7qg4mQGhhz3kjVsqVphU7txfqHm7E7D5wQjZ5Wuy/ZB39rS7gzJ8tDfex
af71z9lObYbX2aFt/j67bwNaihptXMkkjJ7QkR6ZfnGP5Ku+VDwWlz2MXtpCpmOqNrTXdJB+b73O
W46Vjw4yG/2dmTlix4KJkroR8p7Wm/LZG6z70R32UgLUmupjGnraRz1PnNqJQqDjfE4Mu7G/eDHb
1sH1igM9Yw0tuTObfDgTy9fO9CBIQe+vaz/VgXF+9nWz77o+5C98NeVgSploH5ixWNv5uopc52Lb
tQjhpPzd6tyVAovMJRmy5iGbD3ho13lrRFSeC8WIz+wtsoUR1OM7qblx3diCjd5sdr66L8m8P8kw
v6BqWJjm+O6bibUMqmJJ14H+YmX8bWk7EkdZBjH+acpRNy7FEabJANGkjjdAZr6Oapm8UO9lZWk2
JKDyOHwucwPab+i4s2F6NSr9M0BXYMmcEMVTADc+VNSyLmP7ZNda/XDz9CHo+IB/vhzHkkON1vlb
RICUhRs5hNskhqI+zHfp/Jew1P7TV0ZlvpOm/ytO+vRIJXtV3QsRu49Rl96JkuK3tAY3UXb1EPEK
bA2RLy3hfkx+lh3lqO40II1ymq0Vu0c3d1459wC69tKUC2lp0iI6Lm+mHM3tjW40VnKC6uAiewwS
Pubg1N1O9hlIlzwLvVo5ZED3yNTSE5GLikd1HO5KXjK7yPYH4LvFly4M8++0qXzkrTc9ywBVhNGu
hy3imW3eNSDV/I/KFZ8B8gqh0JOF3/r58X9GDUoV7th1fl7G4XOMYKSl4e/L3ALkF2my+otuwIHM
zsre1I1ifcIKDTthZ6Zb4DVsll9XcGEy6JuSjpT9H34JNZS+6zRp+66+nXLakbZdpmkPWtZaJ3jj
lIVBN8RH6UHkkulDcu/1avjI0vJdkJL/d4DQn9A4SwN8axmOYTuao1GL+QMeVNnVqFkxf43OGd8o
0dzJ5oNqgkBjoVLtXUCQCmRY2gOF7+McQ6Xtgw2hTemg0h6CYPRXRTap1zPpK8zMX8mzsGn8FbIY
f48mbCkjEcdrucEdEzW7sCMCv6FY2czq8blDHsMhOCRZ8ygjGtf+/yCj7D+hx2h9mpZL47YDGN1U
9T+gx5C+9JqVes7pcxEWw04eUkNfBoNmvsS/zoox/PTdzv5rHI8ZUGuR3z/k/jMdFenHlMFW7kXg
r3hxjF9cqkmgnT602R1BBLJRQqM69UnOWqBgDwCjAn0Ypdm+mr0KaRV06X4POkKjfWIVzxzreu1+
cyNLT06pWo1nawJYugx8qotU7utTkGUzkWZnXHyzjO971FbggOCjvaLMFmlh6pcOCuvfBuQMvyN3
I2eMJmLPcgZ8k9mCoiCUjOihXWfIvEAax1yKxu9/vxk9b2Y5+Z1ux9YNzVNdh5Wopdmu/UcDVcuj
TBh2MZ7I57rwt/QJHYSRWxzkYUzS8qDOh7T1YnCm8ylpi/WQ2wFpUuKUrCsPdlEz+qd9jZ6nyJGb
2fh+uzF9BaDVrEwcwXixLpyqOMeDVpzlWeskyqoISa39MTChCroJS3qL5ACvCl5O81ykXSlkkcan
8fTvS6Xz9cLRj+5iY3i6XV1GeGRPj7kxbX67xjzTpq3ovstIrTNZRsrLyLOax3dWw/oSDIl2iPNh
uK/KLKIfvwDDa2ewWc2+VG9SfUE/R7UoXci6Mg34WZGNxo/BihZyPcJ75EkVvf1eWnAHaZU2XAYB
IW1To52iBf4BJozGWNV18SUWYtyFNtjM7X8w6T0fd5bEzEPJs1T4HZ/CrNS2g6erYFHAKgISQw/D
boUGpJUeoc4AULLmToOO63yNADkHKqkEQZYNPrFywq9Zk9tN2xahxvvpKsxiGN+v+yM/AFfkjFpO
bsJUj7rl0V8od1HSvg1Ln5Yanb257qmMrpuQdqa0gPiWRwZF7rqus1ynOpTQRnyQx/ZAiin+ydEh
tqI3H2hZNA3fOn0lU4fdHKDOAawV/L0WB+5BcuE1ne9s4LAFLsz7d1xI5/UgqfMmw9lA8QmXxrzf
lIffAsNfw8ZMQyiHVXJcYGPMFOEQDVxgPneCB0H4xiaq26bSMlnXBfOhky3z1xBo6nd6kJ69wXAe
0zqPHsoEutcxJxk9jGm1Hioxrcd54SBD9OnNANi8iCxzx6vEApRjKqumgFq2QuPsKYQG4ijK5osx
ibRe5j2kEHnUreLKtuk5g8o8SpElRaxmuhvs/iJdoScmYHWZ096ZbJN49E2Aahz0NOPOe7zNkmdj
58aoKibPf/i7ZvT3EKO//HZJZFigwW3dV/mhpZLOHNI8cPZdmr9L3/Ui8/cSwu/3amJ+WGEApqdp
IC8ytepr3zp8afnN5wMci+neNf1vHlvubZpmkNzNXAckkJ1TNR9gyISKid3/H34ZIX1JNObL3kPd
1pGk4dIZzkTkwAyuc2Xwb6PXyXb7OU8Gy2kUM5wl0qM5KgrRnY3+4zfqet3Cyzr1pQ1B5NDwrpzF
QCZt6OPsAKikOyC6WG1jMByXIQADaLZ+8MqyqWaxV2rfUlvfIY8WhSDf4gWpS+WnlxvvCQnh9zEf
6qWdZNU9FPEI2ur+feHr9b4bjTdIwWkLmQ/SL89GL9uolM6O0uobH81z6lHsV3KQMjdO2+uw2dV7
x7fernHS9+sqOWu+61WsZEM10p7pQVQy03DrO/7VdCzXu59gPZSDpiQQqezfI+w69++DpNvfGEOU
XxHS989r1DNhcKmXP6zMXNDVlRxgRqRBGTSomhjcT5mTXn2SINLpBwOsf+uQwB9d5INnRV9h6Gu4
hNM7xc20o9emyPpeh/1Z0ncezgZUBVPH/Ko62UlrSP6z/dfJccV0xlkpfb5ZraxGQBtHSfRf+IoB
/iCKAeojEiAPciDWY3MRBlCXTEIwLZxv2puzkL8BPR9XNcR+d1dd6VuHjVD9N6MZYfa/aZr/LV9O
/52Xu2/RYNXb3+ZdVapHJmrzxGs0pIeUoCMfIaw+CoEYoldbhflzNx+cSnsLY304GQDzn1uTdmfg
TPAJG23+XGtpdkeRgCT/HNumHavdNqKCxqCc8M/pSgQSOQogLtUFBW/k2HadO4wkRMwN2WP12afc
fs9boEWwEL82h7lzmJhNoAebyEvUZ7Qmlhn5jaMJI94iVJXxne6odNbb9HZhmlyvGM9XLG3/84rS
Lz9YhimZ/j6mqGPTONg/x1E4i2+Ub9RDg1MCSmdhOkH5pgd+vXW63l5L0yFhByYG9hxpuol3olah
P8hrFFmwku6RZfkpm6+h/7pGVNAYVCv2CgyGAhMyPVmyO6sr0DLipX913fy0KBpLzUdEQvquHVts
Idu9ZaVvV3MiaVCxd4ZGRKTn0thnvtXf57WjKqs4GO7dhGp8oHZ0ziq2nZ7HlnvZbtDY1hs4WFZp
IWJkLPqAMhatQ33YoVbaU16WB1JybOsaJV1UWVj4Kzcb+Uvqu94VnxGku0Cp5on9FV3MYH815VxN
NIBzEcpdyeg+oowtB2KlE/ueh7y0bn5pUoFPzNiEPcij8gGr7TYxLbIVpGNg8m+U5x5S8nsq88X9
dYB0cLnsdRc6jxrCTEmx2NkDdNPQ91B3RAv25gMPmEDKAy3jKGPkkJz4K1paelMdapdEuLc20Mr+
TdhD/jw/vby8mvMgf7Ue4vKiPF9VO+Tv2gYYHKF6HVkvQVMoq7q1oQGF1BO0UNSYHdRCg7Fztag7
jfnMFaGwZ5OtXkbckWxDFGOTSG6HXGuuMRkvi4tsCUOSlUIQjeMQ+MIumswEpCKpgpM05QHA4oGy
S72/ueQZjRAoAtveDKF5gF97fGbz5wFRZs89W31nsT234pOfJuIsXRSZg6U6gKuQg74u/DVLNXst
R6e4hsGhzX+UtCIsVOodH00/sta21OBQFJ332lsgeayxB9yjeNsWTo2NDKO8ceSZHDwndpeeoAxJ
rmGK10TLoe1Ldne+/ZTk9tHOuYFL1XHukjSmXaLSXvpRRbwO1upH4BD6yVGdY8pD5zGfDwpF9HXR
W9H65iNz9qgHlnWUEamrNcu8yQZY8Q5CV62XwVHbZ1f7kEaP2OpTCJWqtCz+T55g21vW/N5eolDz
H0FKrK6RbtM/8kTil+3bz+wCqwTVowh21pKsvFi4Rd6ziEcDQ+4hE6Cpi4BHGEk6ZTqPVCIWJLnc
F3YVL1LTRh6KIOFtJGUYhZMMR38nhXKsQbQserWKDJaC8C36vBfYSPJXyi/xVjdh76tGS3m02jZZ
SEaexLcvBtRzrwE6l9eIkraQp6qt/tcR86f4luod9EQt1yP5s0VqgTKL4qZzF32LQFo4iI2VDAE8
7rzEV7TWj2uwevHFDDNI24GTX7r90LTKWXrlocg9Y63qLLo/LzTHj3FPIa6yj7/Fxb61VWyw3x2/
nmI9xvZH2qXhnbzsNc6OizsqzW/XiDJKKRwIZdrS2wTdiPyKou4RYp4vUFpQc8qveLWVu6KLlPPt
coknjHU9qNAlyAmK3W6L+Uvp6RCAU3eqrVL0X8jJNPdk/ulvwVKr6jcrCZXmvpkh5yYgYDnW+L0B
HLX5T/N+jaFnVyyiWNl3lsM9B6omBsJ2lJZO6/3O9VHFkOYAdidzA0BK4zr3gQWPs55e3xTZKvbr
ctvPQg2jNfI78pRnT7I81OH0LSErdiS/1j/FAQ1C8oLXUWGuI8/kQqUqljlyuVu75DmS2ONVf7n9
pcTsNjEL5zI69rNL+isDlRu1UGmhCBFxlr6pT4eDYouLDLv5f01PfQV69qwUG3cQwPa7SfkAo/p5
dvP9cVZScv0yoa15neHW9PpkzaGdSvMkhlEH+4wmh6MMj7D9k7UZ3pw61V/nV/+lDGnWmmOQXjPm
sp+7sO04P6UhgFSai+rHQh+Ompeab5PInP0YBuxIZ9V3ZXLTleZDYCVNrKMdD91jVvc0tOj2wpSA
WbIb/WHgX+6/BOBcqL27/vLKK10bebIbHeSGSVHBm6u2J3v+YkL1IKmyw0fbLJWXuNtKbxzWFhpP
yllaTSrqY2igeiJN2qjUXcnTeiXNNsi0NX/84jo1t0p6v6NSvXOs2t0pNptMs1J0g/rjyIKiAbw3
9CXUB406DUiXDaurWRuDdx/q3k9QicOOZx6s1OYIY5mH4KCoqUwbKFGcY4jttyXIM8qO+G4DI/+F
6wE+3uXNJ8/SSjQrDXnk1R8Drirq5ei26UYO3EYNs5+160kmyI+UA/LT4DT45iVdtZf+yHamk+tN
09oaP3worLi3nfwozxo3CYFAzs6g4xB6tJzTHJIlSw38B0gmnHJYHmI5LE/7zCIxl/fKylCL5KSL
7tK4lbWTViDGBLW7+dktbWNwvEMwBeRGGZCjqTVpq3/PsOmO92eGzfDY7bqqZXmWB6P0Hxk2x/VC
U5RjdFLrYlhI5iiAukBX1S7fSFMe2sLd2RUdB5JMapwAnreq8eUW8N8mhYVlb1qFPteIPeDKp61t
HahQCssDuRI4AcLvN8/V/SvU7yewTzLMC79Ti1jGoFP0UQ/PQesEz6WLSPc0oJXiGXn4TBe/eheA
cVnI0cn0/Kdx6cxD0oEsNqkNpTHvZLjqNinPtHhG6nIxag/efdXaJ2nJWUCZTr03pfDbGNpCBHHw
MpG0XFgi9+9qoKovTZyUKzbIEYAczDyP0aIwkRyVwVrs2kDPR2spzUGFfyWa15IyuGz06jzl8eUa
28CskwkyqYodCCBBvMVgl3iUHzP9P8rOa7ltZFvDT4Qq5HDLHERJFBVs36Acxsg54+nP101t09bM
mX3ODYrdvRqUSALoXusPWvZiKf5wL0N7jWuWx35ylOexQ3vRdGBG1Ybynixf8UgNVtOfTTkqa11y
VKkp6d2CMev4vflPc6sCX5cEjkTtqyztk169BENlHalM1GcSYs1ZdFlZaB1lnU72l6p+7fLaZpWX
CQBzneLDAkMj72EI9GXkitU5AKuHWRzCqMj22uj+lAG3fvZq/VIv/GwjB64n+TX/Fhw2+A6NM+wH
WbC2XASIkiH+IvFOsgvN7YPS1MWDLFcnzYSkJHyCzS0eIZkvslXVsXY2WuTWRR7Olo4eUvNYunf4
PUqaKaVPvBNE9k0G5a3mbXr2PsuuCLMH2DnihwM7p8EFlo+vmx7wms0e2jTSruyclqTodUDOiOAg
/jaDWvaEiFdmk4ML1a10JCe9wWLLe0b8V39p898a/xmRYZWyk2H/mTM20RPqK96GrcBqnqwBnEQ8
FYcqIQEUw5DZsCEodteiXTyrn+TjX64M8EnYKDZYVNnKEWJey4NsygERIZcAcpGAZitVaOwmDrIp
X2E9gtaaXDT8Op18BwxW308ngyN+6A+uz33D4kq2w56rMtTcfdfa6ZInh/vsxNV8yozxq2wZfZY8
UtOZgaM6/j5Spui5V3qVBZaQNhJNM8nKB4qJd3kJC2KZzNEpNZzowaAe86wEermasmzY9pUSPcMz
jg8xtgMLOdVIsvxumsYVJp3FMQgRU6rKARafEpeyOfk6WRYlz7Ptv9+dIdd/vDs71OE8yxZmWzpK
hB+KUkYZw8Hu2JWEAeRMQ2frAnr8h+crkD56rKlwkx5B/EfC4QGrDRMfltlAy5oN8XduD19NxQu+
mCa/L2pb1mujxmQacsW6TD2APRh84bms+mBTuk13H4/+vM1aO+bhXXX7oJqDg+aZ/bGJYQf0o2qy
+8y7zQQj4xFpwGBt1GG7RKwRzRWWmyBTx/7NRdgRxSC9/GalwQn6xxQsiu5JbcsIB9YBtJiXRX8Z
Nqq2hlhyab6QRXeaF8RAilXiT8V5avt8E1XlfFIKRduFo9Yg5DDgPDWP2tYMYuWePWe71hNW3SlU
+71tWfoR9wvIUn6tv5qjE+0co1VYW9EcVSQvk260trKZF1S0epJmR9n0POMVhqD+IFux2y3wYTaf
7bpPLnUYb2R3YNTl/Ywq//UNhkI7mJltVt8sy8QYatHquL0ixkGdqUswsBFyYZ0XWwuQk9VRFwCD
5ldzCEm7kmS8+H527sZsfEvHAYHfbkbg14ncO73AGBetuuQTxYF7yVQlwXVGEGZ481n5r3tMse9w
93Hu7AgGiyGE8YZ62EogsSyRGggFIzw73fWGTR5AVlIVDwdqo0yGrWzK4F9xsVF1W1Xxo0U6xeNa
yann6VaLMaFomqAbNzAg35tyFFlC48VVa5zNlCi5wiZCU1kaQRle5IOlY5l6a9lzsCotUpoufDB0
65KraXli8rRjA+zeN+6Q34FaslfjmOVfVe3/HBGXbr+cUL/9p3PE6mz+Fw0ZQ/uoWmZ7cCApGRu2
hjyt64jS5W9SVaqPfYRSceLaGPDbHdE8tG8WNFGiJevYjWGO67jUNOLgSO8a2b5GykkaMNccNyBc
aWRbzmSH3+Fd9+uc2GtEyxblzJVvBOrRFQc2lPNRNlHHQs5TvpSdcjhBaWVl5zZuiCLQNjxi5Mvb
xA/nuU32TKXC7SkNMPEgnSOr/RIIgAYH6ptR0u9kEyxM/jgmk3EQcVdUgJ1OudDqqBcDGeTdO1RA
xOBC9nxVL4wQzly6g9gi+NNPKeE3Gk291LWgPeGrjSZRMlz7YWO+98+aNZxFvJQC1AQgTMbLfhGP
tuCXkIX4zi5z7aTUo3aSr4RB2ins1t44Zb91a70zk0yNvH4fZjUMdiYFit/eJYbziPDWebSj0UFF
rXUfMqqlK8i35ko25aHsmgxu4nQ09Th/ppQ1r0hOpWTGB5rIEexjz/cWIeDgZ4PNHkY6FpA3YuUE
1M9eSIHap9v0pHLTrYyf0lDZ4+b8Pl0LSX64bp/tu7o3TmNnGSdsMFdZ2jVHFa3UieI4q6iotlrs
rcw3GdaPngJYMoHntDDYhbIQbpK1nCwPvwWxTL2eTPbJc93i5FndSn+T/aBGmr0SmHdqX2jlQleU
5ng7GNCUfmtasom4CklDfXULk69k7DVCnOTDVBny8T1kTNgE7trKk3DR57paLm4TW9lulJheeWI5
NEUhi5oof2T32j0liWsgdqv2i8pVu6dGHGbEsBAGmJOdbMqBolsmShsC8mRSFnT6roShuEB8AKq5
6Jt94OupOSd7Ga9YMVCs5jrmVmhmxo5xb7AaXaDx2XxNdOPgW2YdLFyVvWLudT8CFW26DsL9awCv
G6MJ6KVR5RW7mUXwlj97F9hsSVCwEqKZhfJFxSZjFporRen/9HTffc7qbN7krGHZ9hAKaUVZ2pXt
f8FPay0fHG6EDysFU0llwPtnuldr95MkPdiJOt+zjvh0Gxs965OEcSl6Od8i/2GeiOTxjHJ3EwLL
NinmQL09xZhHI/OOAansuw0IYu5JNt12mtaJ42MjiE43ezUxuQsUd13Vdb1WtMzdoBbmHKq8GhCk
x2BAxfPqtWm1r21T+n91UbkIE9P87uG9Chq4iC6+YT/k/fASulC0oOJ1rBjEIdSM5hCNFLIXH1/K
caTIm0Mix6+TqqC9zrxN/y1GvowwR/r3lZ718WniqCZsRMSCPSSWbNv8ALvqJ9vCds5t7loVLQzd
DQ+51sHpkW5Lsl3M43/aVcayuhTjMEyas7RcMtJo3GEasKgha159E1xlcu772tlrQ4qrAhwgpBOw
CVwq0eCxdlQwCFi2prW57YywAAsXSQIjQm6NMgD+OGAiACE3Q0AHikdclNko2ScjrqmeYA8rD795
xDojTmYT8O2FI9xe3Zt7rGxf50TmnaJEzb6JTfX475/l31IaDtl5gAeGZjuqB4rtw5MZeHWlQUDJ
7uar46WWoLN0fYa5AZde7mX+Bh8aDwmdGT8ut5/en1Ly0UV95WAPzqE2H6Qdne+G/l3CA20hTXEC
PUk2U9mQFRNWdo0HKydjC3g/ef38+vdJGbZlyyEci50kW/o6HONBCYr9jYBpNQoPS9En6ZZyIDD+
iOsEd/PWh35PjUliWNTQs0233TgO+UgvyJ5QvQvu0ehwIYPYzucsTwS933WptLbV01DNr7K/y1Jr
RXYyP1hNVrx5XbkcOt/+rDXiHyOnuZVNVZ3ZxYL/90K1OkRgwlZyung7NdPSJ3jH4fXtZHydFu9v
l/koE/77F8uD5MN2yFFtDH89V7MMpH3/5r6W9JVtOtZQ3nn1sJjRhnh3I4v16GGkKb3L5OXg/S9d
fmQur5ZlMkKcQ15DciZXTvwgImRrqFDM5Hs+spwuDorfJRsdxNenuCcVxj7ou6HauL27QQUFGsa3
UjTC7TD/ZIfqeQ6r5jyUUX+J9HAnfzh4UqhctTPvGJfGWzfl2ooSdbKXTfwlf5ukBfGuMBRl0UwI
zcW+0Kr889BoqDQvZGeDycrOaofTP8Xd+io1PyFbZ9pfKEINi0iAtWPbNHZVDp1btG7WJJoDahvs
ubFjzfVpFi3ZdQuTM2cGr/2+cR4BiSzc7l4in925EwqBSn1Pdc24U0sDmRi8gr7NyTWgUahEh3ZV
34cOksL/FmD7VbmfPW8VmaYDCffff1V/wxg6hobRmqVZ6ESagF8/3C5y8jft5GohihsSzD9E/SHr
Eu21NZ2FG6vds5MU88WP9VVYGurrME3evV7l3/y4Ul9bKImAFVCSk3O8DH1810nqtYydKmCvvEO8
u57RwvNBtebxKOeKjafq++rDr7dTfWdljO18NWeTtduoGOeVh8P8WjblIfV0+wEAvmzcFD1TVf89
VA7I0GZYykpvPwj6mNkrZJlx2qDKblbVqi/VBkcCcAl2ZX5ue+5hMdydVwpzshf/HfM+6MlFD8Nc
vCFyqcFqxPFejqZ/nqJ0tOspOm2Up9DEiSNTfT+FnKM2jno9RSDQEbe/InHrnzBsgv0ND4WQ+KPu
2oCCJFDqBqEKEerj4WRmC4m5ug3oYfJfEjGu+A38jkN1eC676ITCa7R1Fajwn5s9uwpN5A/m5kC+
CYVcsZvvxIYf5zM293VuvDR/NsGjvo9KiaVbcFOb3zwVm7S4NPN1C+12E/iedfEUvzhBWXxLBHFz
FOwbi9yzY7WY5IouNfbf4+VgAnz3FLfRm2z9is9ZZtxfT1jVw7Jwp2XhF3anLWvTj3ZS4ldPFcBa
I3ImuFw91OIg+w0oUbJftgYrLUGaR0uEDvONM+jJpZrZziQQqL9OIDYAJfs/swlHJbXov/m9pUNu
S5wLFGp3ndg9qYnOUQ8UaLttpo2RuB1id2VP8Wcjm57yqvB/NukXJPGyv0ZuwgvLaOLXFGeBVeoh
megmTbBHu0R5zGvzU1sqzie18uONGqnOtkBS5FOKVreSj8lzENvKf/nKjY9Sva6mOdxPTEu3de/v
ePAENT4NqtF0hC5EGmhCuUVDvzUNW3U95a5ykn23g98J90sz+nHrkq8UUv4rvYorBFum12Gcrb96
z18YHoX/hVc2qza2/R9TrX3xgzb8rI+sUMAvm5c5cpN10zXJQ6241rbvRvRQ2jI+TiEEFpT7vKH4
L/dC0ooffugYERiqww/QwJiAxdOHH3piGT0p0aI+muip3yFi6+w6UK37NiiC+9G1xOpca58Vj0wu
7mXxN7XVdlVVduTFynhFzUz5nmeQPvUGPKFuKOpK7ZrqIbfLeofqnLtnnVshO6ki5qd08wVuoreI
Mp1UJVy/65nCjs0D2kt/zUUW4mGGVuYUWOXK4CN+VPXB2ep93B9IxumogkfZxm466wmmaLr0AcR+
QYfiwcosTC115bF3/fCnl2bfwlC13qYZELI8RZSjQvDAldgfEmWctgU+EMsqh1/ciIOiV//SJ0Nk
sIwrIzQ9pTIuBijusqrRLFMEvxeMIlwq/QzTqH6yuZXvE7UdF3IsHCf3Ph3JgvFVlq8hlY5FZsPA
49N8qHpwXwvNe/G1yOF3MlFGb9z+Bz7sX314XZ/ZTkdLlzrR/Vx7yHRl0Zfb4rFoegAIevJFLiXl
2vHPrjwBe1b4drENwnpZVCq/xT9fxUaC8PtYVMgia7z6bXTNvg0sjF4PzZPcRopWnuLb+Kslx+Sm
Mi/mtSki5aby1zzJIxJjcp4cK2n93+b9OsuvefIsUBm8vdcZ47qOpunoaMp4LHMVJbeu1K99iKtN
x9tBxt2a8pXs61Nv45HX3Q2DUlRQBzhfkaIqYk69vr7GTdUPV3WmveqM+RP6ZvYWTZyGLALNfvby
pwT/1SWaLu1O9rWij0sAgdmsfJRd5IfKY2Q232WrC2KYACj3bvH+JB0SzOTvyFzJgy6TVfJlQ4lx
25EnZoMl8lzprJ5UOSzbnRYCV58aSJi3ObcTBQkCiVjXRVsTQe49qXXSiWCBT5K0NDahdbBqIT/F
mrPokwB1yq5UN+WEs0viGShBOG25v8qOBm566vLyEiJhdkF7LrjcImRfJiIAFF9lSuUk7jv/eI7Y
Ke7Jer10VhR9M4xm5cSj+ckPHGszuKa1K2steSn9/CwDwhhNilEjaZ/HDi6rShut5kgNv1Vau0LA
2/yURbrNngZfLRYfaMUHnb8h5VawiqSpmUF0ycBeuHUGBF10cVd8j5CDsu/PCHmOybSKFeDz+r5W
7QuYUXyHtIgUYtzWjzF4mqU5Gu630gxJUSA3hxxfs4CnU17IQrzHllNo3Y1ttovSelwioGx/MdN2
pxRIwZamCVIU2Y/Wa8MVahXTQwM3ZU8VsNrpXmk+JmLSICa1yH5betY+2QCe+WISNG6VbK/mtvWp
t1N/m1hjuKlJMmIrO3+ZZsV5NCK7PLuK+Sa7EQ1XwDQalKcz9cFLh2VqVM5ZjxX73BYWIgeF9aPG
kzVeAowDr4/Lsu/G7j5Em/tz8uhmevlZz8wZOU3QyanQ31Jr/UeRlsajUvYN+YKejJcI86cZrQFM
cfdorkdMzuekf/v31bxmfsykID7NJtG0PMdCbRXy0J9LNd/yy7HQtfjYer2B6Y02TPGnOExRDRZW
UZSt1m44ut/txE8Wtdnor2qLFQqqCeOj4YXojRtmc/TnngNJjG0NUP6xNdMd1xllNj1rXsyOAmGj
6fkSEn7z4vRzf6T+rC4S0awcoLi1NcQLLw/al1btxnvW3W9yqou26mPhBic5UzEt5ey3HtryTOzU
0L3kw4+Was6qCUNnVY5GAdOEQzcH5bGP4Loubm09i+A13dqK1d6pdjLUWP0gKbbshR9QF43ZY2vr
2RYmgLKQfbeDntQHo41LaknEysNvsVZnsilUPgeZ4qGgG0HxyVo93IRJ7C+oWqoTy8pJWY3898AS
R9U4VtxvKecGJ2mYK0105avbYaayclSw3bh1yQkfYmWYFSSLlTWmqrLwaw3tW804NYVW3LmsHRTk
MytnAR3BxVVKtG0gBmvuG9P7HAdxgV2lJPB6O/7ORYBY1Imc/Eae7DqHzeEycIzp3lMD71EOVBVG
h2qUG4CynswWPoEq0QkDGdzWHp4SJwW/IPty2DQrK0P9/LfObhgwS7AVMgcCzyBwDkD3r3NvXbK/
8hEzM2NH/y/+4XJH8vuOxWUdxwLWFZeDg5zjh4TiACMuMNopPjpZhjtERTKZFLJQPA8rXKLz6KkT
FhqFEoUbdBnYXXrz6moHgTooM/79ujQ/7qBgVmqOo6seFW3VIAv152UZR5ZVkiCzDpGjpncTEAd+
qhzkq1szKyrwIVNJik2McqfpNp5bopSRI1s5oOoAmbyBOULrdnDt7pxF4XS8dcWI+S/rmPJtlBlk
mgfFLnc5nCN4057xmFQeBdy0x6ETVQRUVtC5X5QQNTeSTGX9olXdCFamqf4nRFC0ZNxvB9E3hMbT
v39u4sP5sCT3HLzjbDKammuxHP34yUGXHeEZtdUht1n/WtxLrTVKm8NJihGzOwkWsinFiI0ag3bD
Jm2O6h1SxchsLxBdGVY13iMLbCXDUxGjxVYb2dHN6/AkuyjAietXtO1MeVKRJjyHpe9tJ73P17XV
Ka+6OuF1MyrhXjYVR00WiTnhjyFG00Jblp5bP1dNiRpphk9u6CpkQ1W4LQV3Rtl0o+9qMJo7M6zT
ZdxAkLDjUn0ogGVMTgNdAh3mZy6yZRR2ylkGBH3ZLKai6o9yMG41fMLTdtzI0VlLNBhaGY47ubKA
oFi8wcvzNzXFfWRPSTw4vp0vu5ibuRxl73CIyrR+CpLcvJi5s5ZcCm5nHSkoEiJtHBvHEIIkEjSx
Yn6H9vwjHkrEKT2rWU/SqqR+i9PafpL8IgN7pXXvY39eoUxut2kocMSvgW3oYKHy8DEsBhZTkxF8
LnK4JBPItj3AxPAzSvMLHXnXt6aPtGNZ69pSTidzEC4LJIFZkHXpCxjUjQY2lY2hEuz6wedyHQCk
mINJDkfJ/F0XoUGrIP32eDVu1BrUtaYyO1yx/nMXRovYdmO0xL0SCTVcQtzEPKtmDRhoCvRHpR2/
yG5zwobZjFJ4YYJn3CMeakRBxKKVqLAbvwxispOZ/UaeqwunrU/SmT2WYF81qblUgq6/hCEHvV2Z
Jj8m2einKF2ZQ19vZVNppvwEzPUlQbypXI6d8nUYjPbOd8L+0mnqGol8bT1PMbtjYXhTlVFxb8fa
k+52XP2+i8wF5dpzIrxyVA/lJPY/894bcuhCTdlvJ3QSF5E73SuWkvsLJRpN/M2HV3+2xkd5QJFr
QhvG3mWZ7d5dw7LIACDfhtM6HWdyDOgiRQGL/+rVYb+7yX0vX40iSz7U0V+FFyfnVM0VjJYRTjJH
KPqmGrNfMmFst0baXtyoeQxFFj7yNWzrar/bZ2PUY1T/Ik8TxUjuKIY94sXBWQODT9/T3JcWMNkx
ccwc0RqYayE3ShTMJoTSYr/yNoOXf782g7YMl2ix6HaxaINW22tdCCMvDSce0Zr2bHS9h9C3PyP4
XiBU34TqSS+8z7Jljl57CcsXJSZS9nDZ3eW2oj/IyZaZWos0r+bDNTyz6lU990uTIutaNZTmqRRU
CQ0SSl0rbEFEl2oH412uFs+kw9R0WSdasJYTPLtCg8sxX4MJESCyBrxLkEcPpT5Ts0pxspEDThEY
DxN03we1MX4fQP9Ff1CU7G8zbgO1OFUizG+auFzrXh12+4JKRpg47gZR4+K+KNS/vYp/jY522vNh
F3ZymoBdIxsekuP3m1eYB9narnSM4pIaFQJTEMu4u/AFJxo7pTL84eDhIISsQ+oCfZ+8zzEKCPhU
5gIWcbW5KfyGOZaLjHRj3uYkbfK9nxr/MPikh1tkgzaw6p294tY2HDC7WzRDlX1v3fCoU8N7u0WY
ZWCf1cj/GFFbc489gfKzHqtA8P/m7LtlOu2ma0iKONp0AbGnPSSQXk6dXaP8gd7t5yZouPN05XCa
2BVdDH9+VPpc+5z7OVYPo6HswoGmt1LzcvysI7mydzXgvHIym6+zVxnBZQC8P4DE2KSN0cE38uxL
oPGVV45l/LDTk/yY0gagGmsF6yXzwn7tDyN7uFBtjxSjVtM47Wp+PezvyIL24tD0eBSblfUou7yu
wl3A1putzHQCQpuOk4NLkDVo3x3PQSwT9ODiyj8ujN1oQxOV3GRVI93hkJvcXanKPg5ESAzsLA+f
VID66CPDp7pLpwzdZtnuglGgdTsrAZiUwmgyhnTTtnPD3zPE8ytcS+APAial+E8a+r3PusBk5gYq
f9N7I6ov/lAjiNqrevWtbAaj+uYA159fo64oX/MM/o6FFM8JZp3xVheYawbma59b473dY4Isu7GW
yRAkS7LNYAwjfzV6YC1iWOBWpuk+yzV9Bc0tXsmmKfrkK3lozQlhXs/bq2lELVT2hW7mH+ogOlz7
aihtewuO8E7zLY3VL3vpKNSfW2oFz50yZFQIvG6jtjGkKxvrVBHQ5Fq1cmBH36GQXTz2cHrHMeZp
rFTdZciGbg1PjY1y5487TXci4Xs73EE+UTd20RbnqlGU5VT69ivG6hnPeTRzUBvaJnGTh4sS+Jdr
ZvHPIFVelSpqPpuoJC6ztGD1NY0+oCkWDVFSDqwHFWUXieWD2sB7HZTEWslRnHTzO+qmyUKOJkrl
PQU9iS0xFUei/jl0jMc+oMKBe96whDUb7jpuW6cktY7SR2My8dswFYitVYOagGxeB1w9u06QffKg
z9MWJ/bpXrbGtCkWrjZEC+qW+IwDYCCZH1TPqWbi0AbBFEk9fefkRbWWRFJTa/8qrDcttPyLm9ve
OkNq545ElH9g45Bsk1qzzuAt66VZFM2XOO/uPGMwf6JcsOrqLPw+ANJfKGZgHpCd/G4prXVxvhUs
cS/ytRcM6RLIf7Z3xFAfjcM+atEQlKPloHZLtVNGPLeQFRgcvV+WJfvQ2yJYLnjNuht2kYvHd5DD
bw5KaOJ5lb+/iugbgJwCMIiB1cpXt7g/RyOzNhdm2Ddbp2rMXZsqD6lgHt4OyZSzZBWURMS+jH3t
WDvU/J11VNdgOEehTJ4Y2R/t3m+cdWPw3p6zMWfv5EI1PXkDu27o2sHJTuaiWSHyz1rWdk5J4H3X
/Lh+G6352WhVBI75vI8JC7fV1TKNX4k6cLufW406bKaFq0bp4/0ADGEJqCXw+BkU4RezgzD7Mlb6
19nx2/biTHPGlrTLrsrLqAq1u7l0jUUoPfU6A6xWNGGWKBO011TtrU+zQdjLOTJmEAAAvEEmpLI6
c1PFNlB8gSpHxnxeGBZEAsO1wp2dkgmr/cw8IteeiftYKe5onbiBfWjKgVtfOQJjzbV+30xKcHCm
QXnxAINLdzirwQa+j4zgMIApu/X7E+bxt35XKFKJB/At3rOQQsG64GYxHfgIZ7jVsL/JP0nradE/
QmjcS0UoHZu4jSpySngqYnRVt8FjnevJWbP0r1LXHXAHusVpUO+l6rvabIZUnT+xJs4OrqLOq1Go
v7NJjhcjrJ+6vlQsYbSSdLeWPCK4+pVMGLr9NZsLVQJbx9ZYaFnYHyVeXo7KJl+K8XJrytFUBE9i
riHu97I5+HW79Pk+lnJhGjeIKTpJSDVMrFNn6i1HuTCVzUIFeW7vr9aPblSliyLPvGMakIxDnzUT
yn7WEc9v6ziLg2zKQ5lX+ItN3oy5Tp2jniQC5UEGyilpwCMXvXuTlaFRqjV7LhUtEAvkz0nxlIUD
GnSFor+2l9gEGJ4nM4pjaLCB8WTbFMMFRqGPmvggQEArGYV6SrUq4+pxLMNsPF+XSonqThttnvNT
SZp8DXdRfwbA1S5Upfe+d2G6tHma/TTAZ6mlOX5uO2Vejo0Vnym7j1toK91hGouvs15aJMpNcwmA
LPvuTXe2OkXfKhTAV1QrrDtnjMr7W0BT3kXxEH+bzeaPAD15GmdM5EzPyxG5KPLnMOkf5K9SNfJu
9Q/9Wo88Cb+bApwuX5SIl796TWm6VejypCl8d250KGVuhInIcCT7HJ5kwUdWgkSXkRbQ8yVe61dz
FvCsxGo8pJKFR2eXdflp9DO2MNRSv005iyCB5oOY3IIK7IoLYrTDFiZ5t/fKIMcYL7Nhz1u1rbAA
0kzrULr57092PR02mE7ox9vDXj77EyEUn2nFq+w3AlToro99qLT6kkd5upZnyp204gZsTojbTtxg
5p7lXTNBaBVNeWP60CdvRPavONmUwR/7WGKiKwPfuQD8tJ8r5SsL0ebhqkmRib7JcP+xbxB6KzdR
i7gqVBRDL33OL6d3vfhby0IVrJv9w5pGJHLG2bsEdptszUQQKW3dfEDbdF5abrm3est4zMDxrPKp
ah/hQPMUtRMkVnABPwDhUdiSTsmDksJMKOCGPCMC5CDUPrVf2kJHqF8soTEGua5J8ibAiqSPv3UT
/1kYDs7LOKevo28izjWm3VZC5MPWCNcNxg9buTKUTTkq14a3pgTQNzEWYTL4/zX3duYPc8M//wz5
vnyE7v114dmQNAT816DWI6RqgFa088LUx/wEdewDkuIKuRjJ7CxBYY8ricrwwL4cJ7PdNWjfPc8a
KbOqK8+zNVnPjY1aDLqb4x1yj9ZzPCP507ezupNNx825SWOouJbBXh+Ye9MvcUYVc7Uh805pyx1c
tNo4d59Sf0TtkhPJt0pQGBrg56YTSirUhZ1npIJHkNrs5OUrN7W/llj7HZy+ZNdvqbWyxgcL7xyZ
BbCNZDplCur4vWodwC1Zy8xq4P4JaY8MSTxIu3lxUhDYfR34q3oXdRBScvY+TezV9dPjYX9upsGG
AxRwMzQcxz6EPu+Q6HN8yYs2WA6uE60xDsNJUUam3sm0kVUog3FbaUPyaPg1nnvYWb9SpSuE0kX1
PUW8fgCEApGki1YOINQfhYcNURHqyVtcKcHK8nLvccStZiuKFsdBM6KjPKfbo2LdKJ5zl/sJHGub
rNPodvpeq8jkUGmfL5ARKiQ6uGA0Y2A/WAznzJv9pdVqRwepjnuz8mBs6GWJBh25r7QaqeeJg2Yu
qMUh4aiEZfXiJfa+7oP8LFnog4p9Kwyrs2SaDxpS7GKsyzCSwSUPZ4SR3X9qW9lxDkz9bNtGjjQr
+4bac3/AX/KfjCYoD44zUE122/Krom0aUf5TGwg6qOqcjaLVrpcUihKsQ0VT/vBlc5pUmuLxe2vK
SwpvWGSJw7baFNgnFeJW1ov1UxXZZ9/AUFi2ZD/PJhg4U3gnW7+6tKQMIf0yR4aKKDmRlGH5UGvR
S6dA8LsKlepNEW/Zk/3RjrhLLJSe6pkSb/NmIv+WT+8vfvX8/kIpVC9myYwMgDmz2EVRP9BBgilq
cC//BvnXyC7ywPeBXEP6GhGiefsf0fIj4eUGHnU/VMjmqr4DdWY6K7+PUIMNpnI5D1rkbvV0XpGS
sYbrZLPB/KOJ6/Uc9MP1HeVJRVcNJ/0a9atLTrx9QGFUrWVXKL6mSlFBu1bjVZmZR4S3EtnBHbsv
FhU5n57T2I9+0kYQeNON7NY8iEHY2sTdQ2tr4q9NnmaAcU8T99YdYCB3IfvkIeVxuuxg52xufUDu
8abIHWC/zMrDuHjQRtIgXAaAn0NdQa+2rLeZ+Fl7kwWATglEmgyKhcz5dEV6hmHND34um52UmJUk
1s4Z3/tuNFfAzySnrmrdDUsdQzE3ykyClhJH/bmNH2Uaqh4z69qdjWn9Gb637JbRJPNcmQJQoTNH
mvajETznrmxYEtTNEVPQ7Cv0GY9U2TQisdbw3bELP5WeFx68Isp2ZmTPD5Wj9isT3+zXRkCokKm2
73U1+Qkfy7yfEOUjIeY7W9nsMz+ArI8N3F4f3Is5Ud2TA/Iw+5jp4MPz7BbefPbqZBkGXsJG00mQ
LAkq73DdQWoDcvuW5V63jMhOBqtrJoT9zEYCZ7XE8SCLI1Qim/Jgp/N73w2yHub1e5+E7JLzNrZF
0oW7WjUt8IkU/SvPip/kwVfxNMBC9uHaUhDNakLzLFvOnCZP7UCKdhxQ7bz1GTn6MRWXQUpVdBPF
7XQvD9DX31/1kO6DyDpFJsgdRDKI0CHNbV0vEJoZNGVs6kUM9yWFgFycyjLjcZkOqVjJCjmzPE/H
uxiKUCnU0BBRH7xV1pRfY7MK9lK+rClK4rIwV9dOBDJPdibJZG96q9J2Hk5bO7Nk0aLNan1x+6K+
jBFaACWaOinbpQtWJhl1Hx5pcrBCfP9xUpW1HJSTACBj1dv8D2PntRw3soTpJ0IEvLlt79g0okRK
NwhpdAbeezz9fsjWsHkmzm7sDQKVVQWKYjeqKvM3BuZ7y3REG40z+QB2Lx+PzFz/mz6CZ7eXEcry
Q/nzXIoqhxOMRvDKQSxgU4Vt7awrUuRnpwm69mIoYXp2cwylqaYSlYsEZZJRlJDvHD9PkgNIEvWY
Dj2/YLVNo10dZe02Mqf2cTapPSaW/58ys94sUwVJamFXpJRxcG0DFSUyLGb3qYuTo5uFAA1b8hn2
UK67hfJhTs6b3ubFW1VBD5RJuXmwSY5OBqysZtDSp3ikFiEX/FuVuVBR7CQifSanym2WooDjkjT4
NFQbS9Ryau16f0SY4ueCfwkUtWWsH1iApLUM7zzAzF+wXbsJRo/p+Kn10Sdw0Ek3f7MNYlff8fVp
kl5/hcs8b21vih9GAyT4rBRIpZnK8GwVUYfHZJ3/yDT9UqiB9rcKSgFipvVLhQ22gncMUC5K091c
xcXF6fvuHHSDsYs7gJRj7YY4R+jDz8Yq8euy56960L45vduti5q9F7ln64tZxPEJP3Ok95amXNrk
2fUU/UUa9/EBVqJf9GV8pJGdkN7Z8L40upo9gKbeYkvtP5qLsp5VAJjQ0jDcSDVMxPMq6jdD1fuP
EvJTQGYNZkPUMjSMPv5Hb7X0Qp3kNb08vZlRPLaL5mdK2nZXJ4BCM0S8vWzWf2s4v5Zks78XAFsA
HLQIfiOIc6idHu3BvP6aZL7xFChV8loH/rZcwmgFx2fF74e1XUfGmxva/oZcn8VyANeZWlPFVgUI
8hvEgup7ptUDb9rcPQyTU3630veiHJy3Wsm1E18mUJxLuMIdYpW1bvPI29J8BgP9ZlvlexHOb/h1
zO+FDSHBqaeXzgdWAS37d4Wy+Ls3OtlOCWBZ40vb4DFptLu5v2Z6aL/I25ViLxorZq0fpJk5QXia
Ya+uBiNEvrywrS+Mz4cdNe3qIdHZw54afNo2SdPEKz0Fgyu/pFrCVlAAgu3lv6AkIbrCwUS9Wtag
fovmq4SpYvroDzEJHs/OYQEdpp03XzhRP1U6/gUrhOnyJ9PEYdXhGHRIYd5AmkEG/byMWTgR+FLG
1lnQ5ZGCnYOCSMj+DknnP8M9d+EfQHugj+XxVpip7ZpPBDgLFLWiX3OsQGYKlOKl9CjVZSZlLMkw
ByvFz4NfqcK3t0hU/UQqs36RiYFOvdHJ8+jY1G798kJGn2rUUoQCSGMcoOeDspUqlFkN3qplX3Ww
rdl6tsKdtWx2SrMkmeb3D7d83NIsTFw85DQ72525Ked5gvWZFVdQVgUydVw4LCfryEDG/R6rgEh/
6rWcgsTPMvjeIYNlrrP0SodcKDD8GXfvvT9ZxU7F6EmiRMXw7uod3yA/HuZVYAKjEovqxq+GS1Ka
a7PGsEnJzPoGSM9mvDkRW6Q6seDTHYxqbr2CXpfmvVcG/3/MRX4TfNm9ihrycu9SEGuunLjCxfFk
ACa9k/KqjOtcVzkO7fiXtEpom+fSbJ7jvGQzUuYZas2zO66LMWBP6qqoiiSud6lny7jm2J9u005J
10aTOf+wXYT4MnaU+NyCyr8yWv54HAunhrZT9GRpxjj5JkimJpvbfWaBWZQmpjd8esvWPWvoy94Q
T42exWsABdNB12p0t9vye6nnbrOOF+UJVytfpKg892T7wOpAFVxSeQEJqZ03sNWVXr42x6ihlCJS
nw7G2fh+5O1atD4l5i8in3Jxl7vIxg61cYznCVMGUjceesql/dj5mceBDeDlPV71iKHvJOirY7FL
fC2Zv4168djllY8Uc4wxwGJyUPraReco8MXFiezRhgy2Qn18ekf61cLHy48ehC0CqzPbYxmrrOQ7
e2eQlE11Wr6fF8up8gMOt9HqXwliySFLDNeUd6pb8f6eW76PHVsLSCE5yQ3Y7v5xCJ0/CW+f7fhj
zV/j9n1z2CJZOzvuHHICgb+zynJ6r0v165SU3XNbq+VzM7TfJFyS0N7AhTjE3YRcntoa2RcMWPon
r0h3tugMxyHa1cXk2EutlfWOt+K+tiMMPTpOiYjEOpZzfM8QCPpaFzF7HN7HUeaNRyXODLS8abYZ
r8IRhvmDRtkDZVv0/PD7jR5KtViX2gjdVy2zAJc7R7mW/vTVBc5zvIcQQgxw13T6DV/UYSPDpFc6
jGFm460NX00gOyBNlsEyZEDVSH6MjAW5EZAp5cKhwVp1dmpBN6R5m9Ys7WLp+RT8+EfKQ3M+eh0A
NWwT3XNpK855Tlvn/Cy396A0/1fsX0NMy9b5UqLude9wPx59j/3reezQR7xW2kvUO/4KZWHzj9Tx
LeOUqmaGIoK3lZzSLXZLN8n4MDLMW9ctKOwemUO9fhsuQsm3OfeM1f3nkOqedgh4q6umHzV2MUOw
h3Bgv/CKhJVT1t1foNXILLGvtJEgUavZ/db4aJe2RW48RI2WgZ1kX1hXZfAGNeyg4B4C7K9MXzM9
3gjkac5S/8HkFbSSZj0Z3iHOyEVLE/vWZFv1HoeZBR+V99lEoie2L0kdOqegt+dtgFbaWS4ulvTn
wMnwfVs6BjtARkSCt9vboBTbIAYwyRmn6oyYwZ/pt26303b6WAQbFl8TStQ/Byen7TB7bKN5J8ck
6ej05qWBe32RUJgEJtBfe32f1A5sgORBsxk+R0BRLrIqBjFJDFTTsrVixtSn7u1O6lXSLtOCgpju
m1cOLxtJEId1N+0lfs8Xy1jUJ7O1PPpfz7+lnuuYHDjl+j2ZWY3TQ1XvQujeJDgSSzvOivf3WFfT
0y3WOEjphUqKOj4YBLlMuBSGabYslSVSCKlcLWtM1knmtdth0VG4BXm5IamwXPQMa1BS0Gdp3Sbe
BupteOg196e0gghQiJH1AQblpEcemtnjAxO41jaznSjcRr092tbGVFEk/m9ggYAJclbw06DWyEd9
YA0Ee5DrSnEoLO1vYM7TvtJLf1/z0v6GCskpwJnrF/6u1TrUq+Gq+ngaGVM/rr2kin5RFz9A/8/f
iqyIydl4T7bmh+yBEIoyNcN7MpSICsvgvUpo6g9t4SWvEsFm9wpAYHqULsDg3aofMvUsnZbKqTpL
sK+X3say6x1GB/NWerWmLI4VOohr6a14QV00E9LK7cEGxl5D6TvP8zgq29HOmgssFyzxAvOp7Mvx
jGgL+kbgaC+jm/YtRpG0+4rH1UvhkuVwnygJsBXxlpS2q3KqtQqjNJADJndnoPSzqknt49ncWd9y
tMlXCh9ygCw047475IE6vij8Yb7yx2IHS7iO4unRGYt3koXWt8RrvFMXg0aTzjDM0n1ZtdZWmlGH
3WgQqcnRDZGSS+KY4yLuhEkallvBpLRog1zR0wbfAl4lWCh9fjh9q9tuseCourMZNT+E+/6JBb/Q
5zklrgFS1ud7/BOZvsrCZDuDvF7834sHGZP1Vnk01PHcgwynehN105/b3k0mKoFjewBGdpQWluV5
cbyNYZd6vqWxjbkbd4EdNM8+ZqD7tuw5wIvt0L0NOsK4+p6xVpbKuZTP5ZIZaXwyonF/L6tLvEst
f132Ae4uJBweWzDN5sDZax0FXXAKTLwOkk73n+Xi6r6xLZrS3EQfsTAlBd83tXqQIdLRVuEp7meq
9MuwOC7sQ5e1/0Gzaht0pvoiFyXgZN2i/AKIwp2z9aT4+5Gy3VV6/cryjo6W9Kv7jDYFXIb+AVrG
VaK9DBMk3KHotnGgx+co1r7KnuxOuf7EtpYg76WLk8XN4V/jrM7CHmyIqpVaeKRvdHesNrWS6mtR
Sk4WbAMAPHo63Xm/Aa2LIACfbXruI95D3mMd4cs7zyaOuktTYtLruuHfUAQRCfiIk7iD/xN7uMgz
ncWW8oY6XlEy0zin5uU1Vxqsnmq15QjeJi92guzyWHbzL3UKN+Kai/ngV0/Lrcehn4y1HNxkY6gD
LdvEZo9KwKLWeO84hpRnn6bKu2gATkhQedbBbAfzOs+tt5ncvP+aUnBejei2/aWhkwZwF80T9BP3
VNmbX52izyv2R+Or0kU1qEiIhWZsNcd2CPGa1dh2xSgXSjrAKvnfRA/rlkpAzwLJf2Tb1iB4RioE
oMyHo+6Xan5yVaNbuxpbrw4t5vxk6jVr7UBhXB3fpRGyQl2GBg+lKiOVg3ql3gIyH51zXvYth4vc
79YYLQNIWoJjBcNyo95va8xAz3KRIDyLg19FOGct8dvT5PY28XYbkBDTo/nBRmiyXn16mJUV1rob
w3qjL1lYBNz6dcBKtpVUrMTkLspi86KP4xqTaY5Lt5Rtnf6lxzpa0VY3bJ2xmb67uIeLORbrQ7Au
Uzd9Av2XnP/HiNFJg7WejOnTQro8+/psr/UKu/YRwYWnuk4VFjUjAD1FUy7qiMaQlhgvehSbt5DE
595f6ZpHvvkjTtJ9XMGQ6A4yoiqSq5541ilbhOnH5MFSh+QmUC8RubgpvlGVUmMezGfR2yAga+wp
3ZSrOc9HD6/B8cft0BMjEg4rpmSHZXInBRAl+B9tu5/87W1D0nGE2ySt/3ViObgtLXiCl9nmtspk
HsrGY/c7VNPi3CN4sNJU9pdAjY58dY0T+6Pa2Mg5nXfaUV1imjIH2uqeFdAZzJvLON0P+7MMWWbI
UyIjwwVZZnw8+X7s/+8n3X6EocAi1fnRRZkdZdXXQeagtBemV2Ow6ivyRc1t1YfjdFKr3voW4q+y
V/tO33t9Gr31TnLsJhd1KL16Nnxbv0ZJ9n5LTvaDfo2N+FMrZx2cqOodDC/o4fhWaJHHZthsVezg
VrVuww9ISqO6TPnjDfcwOti0RjPbysrEcCrlfXFrYz9Fu/vov2EiLEv/M14QExCeiidfv7qGOeMe
IFc5H8tx2Qxzb4+U96uEuq6et5RHcv5LkF6NAJ2iWQFHV/4h95g0BXIhMXwj0MKymj+EXqu1jZXE
5B9wn+s0HVprgs+Ycbg6YWJc7pM0GnZyRgQZ/yObXQDw/GIvQek9Z1MKRvmGzCh0jtk10APhI1Sk
PQ8QARdOH6Axbdb0K6ji52FpSWhSfgeur7xIg5c82KS5KG/0hzRMzE1YZ8leWXRZaq2/uDM2lxq6
mZ8WCEQWrYd4Gm/rw33hCDx05OyBt5gsEPeOtnmJkVQdWHdeCjO1n0fXfMKvL3qn1WHzMpFKab3o
3S4sFuC8cS+LEu5bdixwcn+vlEa7RK1OnWyZ00ctNIYoUA/SS0mflZMn++XrrY52M/t0mncj8JV9
F7vaq2X038VUj6/JjwGgyCs2d/EBI7MZx43uZ77swDQ/LVZjy+lbNmQdVZjE0cwXQGDOazeR6F92
bZYPazuJ8ABc5qDPZpwGZ25uuza9CsO90XrubddGZg35z1Ivj7x+A7Z/HVwr1H/5UIMw6Ab2BWNA
CrNdIAZZlCdX9Lu/9UsLX9Tki56kaFMp+bI3qvaRWYTP0pmihrQqippt6jI2IR2+HqqC/fTSNBxl
WOzDYKLlxYRKN6gQeR3qbLdXwejgffXxcoW8pu4Ul2rS/S1qVGF9ifjrg8gyn+5xp3CpsTbWg4Tk
Ld30hrNhjS8ewrn6mcW5sQd3UDywDUoSzrx4bYy6+SYj/KXDx4uw24wcFDfsqpx12Kc/fQ4H+1uH
DJRLn3DsDWLnDalY1ENvT5DJQVj8DJ20ISWcAWcOMsj+ujnlxwpHcOBm7nJo8838eYAmebm9pkcz
fa5B7rCdp6TuehSlvco9o3IegBauq+LhdgtgoNwq4xjCCQkKdO64dEv3pzGTnm1yJ2Ltcvv0XLvq
/IhPjLf3siw7FE1av3rO9BO5u+yv0Jjf66m1X4FGUvC2YNx+DBCZmqoc3/00zV8GL0u2uWMCPV0u
cjcJqzHRovABRmE8Zf0FclWA+8Bv6gdkovPxXcuVauv64EVNjc9P4ZTJRtFS/acHM6Astfj3hKzM
qvNK7ZnkQHK0CxUp9lwpySQof+te5z9FPjBEzwm+BSiZfunrJL1YbYlMQayjQsypdbFTapDM5P01
WOOJQuBVYshOYbb0cXG64RJ1lX26h2RY6ynNxisQ9ZYOA5keyBR72+yqNcbDyV9p9LPHaeK3Vi3f
stGPvygaNYoAW42jRvnjCdcJVMNccNaV3T/gslV+gXF/9JaXRo7By1FHQWAjTdLuNcqOvn6WZtX/
jON++pajcfDgcwsHjUmQDHA8wSxnL6OQgnuzjV57ChObDYQzv/mL4L3iKx1KOdxRcehvdwg/vA2q
a+wkbok6/n2Ih+tQuVIKzLezcEjOXYT3YZCVh0oEq1Fvs1YwxP+rnZNW2EQ90ONuMKH59562Ekxn
aITz2bIWNPwCD703BQAqg6W3ygKDfU70VfjtMcYIMds1jrSQypNh6o9+Qe5dOuUS/jNCWiZqbEeo
tH9GhGnbHZIxBn4UzL/cpBrOjm01L0rYm1c1svadmrYvEgIKUO+q0m4399gyqezsTd+86YvdQG92
30nhpE8Q++3XrMk3HUqUb3juIiCKIc5aaU3jzYQ5t9XDEYZkqDn7uBibHd/MAiWZNtxpKnp3Nwu/
ALoGXiNLdMlMgEBmULtc5C6GZ4CHe7CvY9zcRgRLvyH/M++LiZ2qNIvllVxlVnuUpl2Bd0DFbbre
BuPtHZINf4X1EL1MnXLS/D54qzmBXHh9WSvPnw9a1f/lG4mCpwc2Gd3kqRul8Py9EB57JUJVS5rU
Bb9Kc5w1YzXrKk5w57JKX+4bLrlD0BzXk8Gad7KBM8Wr8N4TkTqgNk4xJ63DfNcVuXauss08B8NP
2/fHLW+V9oQJuPXipdHfslkzDSSQ1Shwn8sUmBZmYPE279mo1ziOuGQd1Fj91lmZdlU6FCAF/2JT
kt8Pbk7dbkHJDGWC4Nw0+BdpMsnuS3cX+Q1UgeVEpoSKcY1RP5LW/ZDmt0aEUw5bpltsKazF2ghr
hAqij5zy0Q4s1nIBdwzJxsS84UYOsD0lX+t2EB676meJXty+xB7pQVFrf8YViFvy5Zhz13267RJD
wRqImF4YuMaU1P0OaAy8/WkuPfcxipNs7awbzlhmBjvXCXroah2GSF5JplNuVVJYwLC59EvP/4oN
HRWH1Jxe/jW2lKdI0M8uZVW7QPNrf43RBGURDJpJ9sXJxdZxLoz1U7mk+l2rwnGtd6xLrCf5U5kP
qyofpqu0Ugkphb61rTLYSKz1piWL1LMUdqRgiyaozqMkau9tCSbBzO8kt7dBUW2sebu0wOCZE2hQ
flYgC/88Q4JVsquyaXwsO0dZlUWTfaqg6ph8XyjJnORYLudwEmkDYuyOt5LFHtPPHK/Iy33xlvC9
2QVdvgnQqlrfO27rfYjw0j/gZs/Mo21XqeO/AeXRB75c7m6g8xvKXPDnSV3ygVgmgvU1c+pmfRhv
Uw7YTrFyBmtCqi+Jtp83rLI57XFQ39Spi8/3kr64Xxw0SBSn988qigN4Hie5dVLL+GUOk/oBQyLO
urjBcMIdnzyt/a1Njnu8+8i0Cr4fqYPWrgwDoz89JY3pYIvyZ+Y82P3RBObl7bXCTb4HdkHCcI6K
bRKwjXH88C3PXG0PhMDe4/puflP89CTIxYwN2BrQA0Y8Nk7M04ixlgiSqElyxOV+3iphnOzduG/P
nTGr63ZyxvewYaMLKW84D4rev2PWYCnFK54c+1KPhids238KtTZRyKzmA7hh4ePOnvY0FHnxsvhy
sVSnM+9DRF+/KV77C0Gydo/qQb0Xc4GLaXfDD3sJ6lVT7/NKn358l2A2Yr1T+fBrtcFqH2BEKzDl
wDogjdSw+QXgE45t/dVu1d0N9IAY/H5QI+PWrPLi7HR1/AX+za2GkHHqQXPLPEnFILYr/9m53ssL
Y2P2J7YYMbhpVuE1zAP8XAu33sr4xjDH6x8rq4gKEGYW2EyT8L0XSOXufh6UQqo0qyXFE6JpKhix
+4/U+chtABepoJqpfEjHgg/zF6CYhEjza49WEG7ukwRiJg/qcVbY6AJ0TVzORFU4NMk3PwiCFxgg
t7U7nKddDF7wUZbtujK6vRME3vq2pi+Lffx/GSE7gWos0gubhssNbpzXP93Sm566SU9fpiR7lrBN
BWnfYlK3Gwo0Lxb2+kYEPKZFaBuqi9FhjdPHgEokMi/CJkqD14XEMhbv3NXUhyQYvwULWdP1o2ib
V5l+VIFuvnf9w9xB9ayVsDuUaBHvpFlY/aVK8uhVnzAz8zILFvMyuwMNDCNGra8du6iX5all+D2v
2yz5PfCK3pVKXR7awGF/CdtvL36NndOriJsiTyVNcyzKZ73Fo6d04G4DM3pxMfG4iptja7XnQcgk
6IUaWLrgYWJ77ngsYg6Jls7Sm+pTuq2WJvoc01nv4nolvVqlxi8lhzPplEsdI6vDyf1RWnwQwNMi
nKXPhnbp2nQ6p45vXN2qJOUWVrCvivhvCVn6THrNlg4r+477aXic8PXB30F5DYKoqL7C467W/r7s
yukH4OtqP3RmtzcSo/vh7wNW0R/Usqr9rCJ3J1ESWkH/nxlha7t0vGZXtJHzDJsXMVi/Dp7itCgP
VlQAK1T57+9QULmg7MQWfkyCXdOo8AWXjt5uhovcATiAcyDt221l16fU0eOjrQ8BSvPL7PscVC2M
bHEoGMLYeVY747cgapzEz1euGyBK5tb5mfdssBUMjuXuDHcofgKe1raxZRSnBgDpqbfQ2UY3HDnf
BUCOBOyqjar619jqI0Sl1H+czNE8+lh/7Ju0N77I2LK7+h0ekr5q4WaQZO5Fy2wsOrNhjXXHeLHQ
rbgYy8We0XbeNa7froD2Ac1prbC5ph7ub1rI9qa3+rFHwwJimurhWafMqX5hz24juaCABHCaMxt8
jLqkwyin5mwtF782ThH5yX3kk/1au34dnwtl1lzcybi1/LBFC7NO6kPTo9CKj+qZHDXiNnJreWnH
4jXX7ZFS6KfsvaE5HR7j+uqWxk+WjH6olWT05faj++6RSE2e5Jm0UziLWTAjQeaZ4QE4xHtmWBVG
Jv9cOOo240rak0fZNu2p2Fj95yGYO9e3GVU7ZWs3Zm/5adr9WXCwsl1GHaFzUvTbYgDBiMABBDcq
DEnNpDgKyKaTzHLqZflBBkrQX+DDN4jOMlpV3fxoLJlq6ZXLMHT5oUY+ZiUdemgda4Dep0lV++uw
XNzAiMmol942RcDjeu+QOz8sTknDaVU6w1DB0nAZ1qqKfbYUNBiWlsRlvDQ7jTVqDhChkqZ0uFXI
1zKE5leDeHuE4/8NfwmU9po6fJSLxHMLcnSJfxBYuf/uUNXiYCUlNsdLhwyWOyMus6uVX3M828xb
p8SdKT/A98ScMDUO/8rjyhEi7dT3lIrEQVpyuZ85umB6xwbP3Y8lGYRX04uy9S2Tgj/ss9s4ySaY
reiqJGVwSVy/3JISm9/5mp/cxo9+ax1HJsCixStFVIwN4ybGFGDSnztv1FcyBBFQsjDa/FOeRiK2
XrezX+yLwNE2qC8pX7U5xnm86eLfVWitoUZToWmBUeF3a/w0M0DwlW0oX9CcwHagqCcSIqpxVEaP
pbE0ssdULeYFvngMQvZ7ca65Z6GEtJNABaPPzc6tgaEsZzUZDI3vc3OutXFVpVZ/QhpLWwcWPDFs
49bCVgF4yPnG6sJX2w+ifQAM5sTrITrpAdXFacwoB3Xd2bIxqDWWi9y5Wp+d05lDfp4M16rr/8Sl
s+6MdFer1C6kee+V+YGGbkBDLXp3770/5eMH1hw3O/blX2wbi5nGabsj/hbB97pGxSIZ3jKW8bPf
NfZawhbvCvYQXv0AI9h6BW6ytxYJGG/EkQYgOKiuZbabRq9Kq4YvTYXWhengn+osw6wCsQR3Ch8l
HyLJjXtm5P8jJkNyfVaOTmmjaEwq5ZYnGbrncI41KmnQSKyGD3QxnqjosOe2Y/aM7AHS3b+SyXrh
rpO00x7u8TxFZG+pTsoOPrCUHcW76jQncVdt3KR2DkXoPvRJCsgcPiq8qHphUOUImq6stBx3t5G6
ZaNhNyKBgVrm9FTZ7TPJnPYs1C655HmebHW8ezd3zhc15OxiYtohk25Er4Kp5jJVYvepGuYOmzjh
HcD57M806b2PW35qq5aHEsmZs/DxSj9EmjZOygdp1h9NIR4lXvKnV5qfehfOsLjp3OfKYDWziwdh
Kd0HJ1rZbWd14rdbvIFdtsRKH269xQDY2nxqhHt8mzAGd2NKdCQeOL4npna+X+Ym1D83+VeAEPgY
kxWkjLB//2uWDnXuo03eVA50OpUaxXOoj/7JhMG8QQdk+hEHw4PaITTdxHW9l6Pqv06ucvgNF1CS
9MrFbrJ027YeqmsfHb0cle9tGSiT29pAIga07cpeRAfqxWcN2zr/wCHiWVoSF9M1ad5H9Eb7PI1g
Hlb3DhmnzLp/6K3x+ZNhmwypJgxbw9Q5kg16FbS6vcDYWe74YjRJSyKOJhlb7Ged6lVackGakdLI
jFG2zGqLNnxYnnEfIc9AF+TPM2TE8oz7T7k/4/5TlmdATnHOU2n+R8214NVL3a82IIgHXOHC16iC
YD/1c7WTzgis7BmbEHyRll6JKSA1C2obLxLyOOWu5xQ1pH4ZUaN+R8YMWK70VmHRPFWL6eHHdLgh
+8aCHriwtNNq61t5+DcyEdSdsDD/psaaSZG6Va+FMpUcu7wJkFE5P/JlpBLrZdpbPM/fPVKGJxMp
kOpXE0AyTKl2G86bW5ikt1x/+lEZVPHnKcFlHc3Tdo5RE5sHpHqIO4pPPG3Ks4osCB9pNAM0w893
gglLY3ifhqbhnCsYM/Jg/9WWftcevLVgy8w8eAlNJ94EmC5YK7/KxtNUBs+mX/DF6aOeV1zpP/E7
qF8HJ+WkXNvGOm3q6JftWbz3e/tNwUp1nw5dcchiK/zGSfZBBrSA+9echLEfw3IH457g6LQwVFz+
TA9diEEZ4ljONnW9+psbz2/D1Dq/O8M+xmbRfHeUbtr4y1DNzubz1PmfhopW6H8PZcmMTh25j4IP
5cUt2nKr+qX2PkCCSLQ2/u06RgDruMtfEZ8b9q4/R0dYRuYzCB2UkJYhZeKu0tAZf+azlbL9GcIr
G8GQXNF7Y+b5mjoOYD2rL34oTeidEeseXzLVLR/CSnm0WPlfJKRgx7ApHTva/TMh3wLBUx+lF+Qi
0jIF8POiV3NOcKOlrKi+GgfpNg075/zx8zZV8bQQZBU2NdIZtGiqNNSod6jsR4du1jNQBVr82NQ9
74Qk7dVL26CgvcQwf+jNW7fq4QNZeTk2xk2k8C7kIxwavbnvERX9MybKVJXdXsVH6j5RfozSI82h
YLQTIkx3cVUVujAZpqM9JciWDxrn8iW7lLRmualye9gq/oI6zFX2qy7wcr8K8ke/xEAw9or2CcWn
kK+L1+H4RHOCzfSESI6+R9UV8LU0PzoSvK4VuDQ4eS7DlnigRujSZjBPYteFkKjyAbrkjnWSJ93G
9Q3oxiZ3Adf3nZfuqsn1T5o6+6cOVShY8Esb3fSHIa0bdicfscio/gyU0TLuU3dF5VDZStf9UviG
aq29JsmXL1AKJydiZ18mjorztW65JzvQ++QSwiTz+ZDvedljPU8Kg0QEC/160mMAuorhPMhdpNk+
Kkzzl3s8NQd45yFvjIcWl+JVlmbj3k5yY97ES1DTptsUaX3qGBQ3XFmeP+ylR544dJyE7II6Nsmz
GGGUdVaMHf7v4fhwi6S5MdzaQDxyp3tAVmZ8SGW09MmlB8JIn8y7R925KzkvetvWTRE8VSyKrFjF
v7RKFSAMtDMKGEmI0iEf7AdKBEt5aStq/6WsR3uxl1FfVBSGzsXo/GxChD/WHDQmcKNNu4+HjWRy
JH+DX6i7N3BlWknSpxTfNRRBHqe2a88ypF1yP1bXuvssD9VPcq7ylGVsW6Z/xkJiP/O7eA9jmzQ4
gNnJSf4xujVoVyo5x7jx1RcJDRaMM1YdE3Yh/9wBjZQXE0uqxC79RwkFDoASF0jr6j6LMuxfjfk7
b2cKOHrqP9dN+O61k/qd5Ia/sQYbFbOpK96z+GvRB9r3vtF4pzaQkzCd1L6T5EBsMa1e87GcL1pk
tGuZ7RsFdRK4ctc87R5HFzWGYXVDy5Gr5YMZOO6JI7Sy0hZuCzTKP03xWbw3pfc+WEwZnQgPxLSe
IWOWs7HP0lalNN2B+IY79lMxmy0rof8fJZ6QM5/z9zIIEA0ZUqpvSW8dR1RS1sUMUGLmrHLqR6t+
iBJ4xkFvOa92WjSrRPfi30gGrByzMP+OY+3JGZTqe6552rrC5gpClaPuHQ9tfMdq4OM7QXdi5VOO
QWq2/75LwOud+jpQjv/vcWyXit2AzBRu3Vr9jAoy7L5fo4A6Wz9dGmFZjg/s9w12/EFjGYhXoVQM
5ut0K3rdrk3rXjosjz/hmawP9pOW+JdymXE/0N7wUEtHyoqz81Jv+Wv5ZfgV3uIu1APr7zTEUJUK
908LbeJ1b3XVS1tE9k4NreYMWTa/5JWS7TRyW19m37VWqkmGaZnugH3eUnHKd6oN6eM3ruovNn4U
xexZRzv3Jwh9NFMELlcphYAru7saWe0FX/zhMi132tB9CVoH8P0SL1PT32We6a6dAJSHBZTvtim/
N2W7L80qCaMHkR24Nz/1UoR+kN2/9PaF+vcfLmzjKNS7nczzt7lreicnhcZykNt0aQ/TiAaF3PpZ
7P4ZFaCbc0pKDkuxMT8PmJHkkLaJDVbonwBt2LtiGL44w6yd5WKOCZt8uVVN90/w3i2xQTG+62Wr
Y+Txz7TWjmDpmwFmizW7khM6IPiWenN7HpPWfqyUFAr4aGV/RQ6HBLUyr56j/wKGqz26poIEpAvp
zIacaANmJTgMHN2CxHZ39VjqjxKTizUHV9fmTG5VJd+belT0q20/y6j2YyhKxBCH/w9l57UcOZak
6Vdp6+uFLbRY29mLkAwygjpF5Q0sVUFrjaffDw5WBiunp8fmBonjx4EMkggAx/0X5vzlerRMtpZD
e7Gyn4uupkD6F+wrafFQyZP2vMLNZLhkZNg6twXiN/C0QIAuG1ltrgtPP81ppPXxQWLXlLykM7a5
jpGGhu8Fk2cviRUi2LSIJw9JMB9cpJsW5q2uwjR08yLbD4lfIyufxPurWzXYEe+hn+fbvMyVO3SF
IOTEOPbdmFpgQrPk9vszw8FpEAx36JdltRkW+LZs3o3f7cqUU+jF7bjIPo3Adrxh2BWmH39bfCR6
BWiK5YKnxPqggpWaNCcMkfPjqOnaq9n3PyTDcWAEIRb/OQeRss/LQqfymXf3jqYpW03nVV+xFIBp
Tppv4biVZ8jt9Sc7WRyeYGgZg3YbZ/wmZPifsyJoBJ+RSn3LihYpWcmiL1edi9GXc0nYHyztFreR
EEF9Tn3NqrrHFBrbKYmG+FkBYIXVgRZ+c3MAODbddd5Ro/kWBZF23yet9bX+oAZJ9M0wEuSBdcO9
NeddHbHah34LLc6JO/h6C/NONpHSQsxOFW9/jVFjg6G3ZEsMiV5wiZIY96m/94vEOY6F/+G/1DbP
exWotw//8KprLnsIuQaXVSE9qtCMkZx4QRV1Q1DfGcimI+6UGgMwIerT4cFZ6tPAzKlPm1KllkAo
ZeyoBMeO0aSzw4AWjXupWCdL8Xo9wNE1KLWxrgOjrnL9jIjgUek79Uar9QlI7VIuRyCKGnkH6gyt
pBqNxtqyb2CX8X4zTp95EMWnGXXJfaAiUOhVCV5hbZ7eowc73o+NR43C6I/hgPy9aIaIJMg1dtUq
aS3/LU9SJPmaJzFJltjEIoHq30IquuZcz389VzxgY1hmrU4zEf0iIYYJh2xOtHjX5lC0ZSgTK3ms
0lX1En27ppqVn21GK8gO3cRyF9pXbN+5GHFsfMVq9zYQ4TuJyZ5sVPyymoPsGpHG1++aHuh5UW9k
SvPCtFsk1X7ymlIdwqVzLptEOuWyiwgdh0+LphuIz1ceGhWeryS+y6kbn5zr4bInh8jer+PWQ1gE
vP03TjZ+L0YeHawCuX7lUkYUy7ld8AdyiUtonXVW1O1y4cOgcG4ziE/rdb/O88VqqMLjV+MYbXPX
9xQA3u+OtvFURl5+1NEMupMcI8wK/Sy7Wmhnt8EYzbxsTE7t8VsJs2ZT93p4HqIWdZ1fey7vwQpU
utNv8ViOuOZdj409rttqWEqJv85yzVMCao7IsfxNrCKfkQJZxCvUtOmiQ6w43kFvlOfil6DFO60L
9KJIZyE4bnt5QoZ8I3a/M3Q6DKLuqH2v3Bwh6CQCvOw0/DKGAIKYBF3sKPZv6u1Q18tto0AzaIM+
v5FGJWqF1jE08CaR4VBM6YVC5DdrzvrXoPTjV9aEMiUbpdI+ecNsXmQk54p85VV1NWPf9bHyya6K
LZLu8xdY0/FhnCz8O8FjYkShHyGbWptoWXSG8QymN2Y1yk1LvZdYvyxJFZAQOxyRh30kq9F5WY1m
rEYTBHtxKV8Wu2WndYBnyZbjpl+n9niCY0lgnfRRMx9kww9gb8q+50JZYo5WmQ9zG1gPnm/uTa9C
g+BXborMxl1rjnfXkOwZKSUwp++wfF5ygciUGGdZ/Q4WHhBJEF/6Fh24aYcmz3iRTRsH1jkvtZ4V
sR5tRA6eLnV/YwBMpiKAOnyfadkutsfpJMPY9D6NXRY8Rk7cfFSK23Bxp6vdrAN551TRF9uNqDVm
aDNPCc3c3ujBtHsdb2pm6/C8ZTPV8Z9DlBq3MpJ4OXnbJHdZxS0HoQbo3FNx2DeW1eInpsNeCbUC
WbPlcDmAnvF4iHRkF+UIt+1pWiahxdI/7cPqVOfog23we8YsfdmsYwM+uaXAIAdSmac7mVl3kzks
eMOuzINVhT8SjCVZpCyxiKSDWeY6Ty20JQABLNVXUXsNdKvaNTHiadfY1e1A9GElpVpSZjvjGnPH
55Dq2W3swkIVSW9wiR/AqaQvQTGH5wwTQ6QckQf9FU8dZLb+RRyVrfActsl9OQaoqjmQdTtX34sY
7FUbtpHOqoxNz9dwU+O5p4CAD47XTDna5yV8B3nApRakspYWTqYHblJvt2bO94YjwdiKRg9sAzoW
qflNYqLT04vIT+2D7TUn/WzXlb6Ly8m8xUbgexF45dfQKted+K+dX1PLDl5g1VeJ6Fb+xXK+lP5w
aReEYlrX7eMyEjRj/rfRr7kMeubW5/d0WoEKRj7+qaCOjw/pouxVxKjRTrH5WbAMkWvjsZnfiNpi
rCO5CLSmqxcGuZ8C1v8lrvhXWHIkWxIo90v2OAzUT//zCSSzGcEnOEX+Z53MvLmaUBBds0xv1L7E
hUObpjvZM42A2TUHd4lU2Uq4yRPzphgU6Cqk6xxMpSTFbRW7vbcTvjtQkq6b69klBsEOMdLs8+S3
9W2EGuhOmmltpAMyrJDQ7vBofNHV8iLxcMwUMEJJyCVCz800nHPjI4TP6r+/r+2RPv4ST4K+3hlz
1d4ilKx8/iFBI+QT0+Q+ogwfQ1zkxZZ3aawsLNYhC6jlU6F/kHA+QQlJoD+vP6980PUHk93113L9
QdZfjYZwPwo4/ECS1KPMtNeqJt9kQzS0m3kw67MRN652MLzqgzLV6tENo+aclqxObJTzec8/oIJi
veCObL2ohudsQM9YJ1y6zZephqCeO3a5ldk2guDQlXsK+rZXbxGkQgD8PCEwftYs39z6fmNta0NF
NfjXxHWY5sHcbHBWmW+cQLsN8C62t2U+BXf/btdFNB808xAXG3D+8+3c7SVkL3HZk1PIXqUjfIpG
J9JAM5rcb/yXJjqAoFPO0mmUDmRk9PYJLfEvpjmwxJKJ3nCRnQxKY78GiyR+NMsWQ1vQuNUOhd5N
Hu/yDJ+mGSkMcxMi3PwQz+M3fvTg1Ixp+lAtG4uv0oOm1ugpWIvl/DJ0WgusdoGPyT4BzEejwqEH
PMUGrsCm//23g2kr2GBy0HtMAPBvZFZOU43eVj6BhCjZnNCzUM+Gp4d3RmG/tk2pPfZjofkb1zd3
neKH960M03xOt2VSpsci89VHExHERySkLLCMrPz65Tg5OM1d/x45nbeQHFuW7dfUGcpbSZONS/1j
D49E211j9FPXTwFKZuFMeR/Hpkar1zPyY7x0bWp0E9Lyi0QxXPkVNWy9+JKo6PpKtCujJXfWe+UJ
K/N60xQIvDTjoH8p+/rSOgFYhgLhftxks599BAoBFKr/Me/0chfHrvIQ2b2H111X34a16pwdvQZ3
gfPAi5zJbHijTPu0aiIQsyCpw6VlkmBTczAVN31leZMu1jDWj7aYt3k3W18HhTcFL4vHh2YR3Y3i
/ls7slCsbR1FVNMGxWdE5VNadIgfRShcLQ1BXFeQdlsyZPgrQ0Zy0JAY6q7Jo8cGU5T11lAq/kez
nbMnvn7DU5SE661Bb/FGqCPVOshCeSztj2ZW5U8R8NDfslCusnA/wn0hi1PexpZ7eZgFz1qSN2i1
MJKQsdzWaZ48d71fv4tnPQpYzYDZwLCYCk5TYA+7we7GC/rC48XL0HDNI5uCJ4qTe1yGxhCDPeep
C4xiXZ9cFyDvFiRxZuGaJIuRdTdLFrMW2tobD+f4zQT3/bF2qdupEOj2IiNqJj1cbZ61i86oWXcJ
IgnhfMRVddznhmbdDItWdzx+1cbR+BS5s3Fr91oBAAo/udDmGeImbUkDUXOeIhOAz+In1yYWKIFB
eTVs8BUGdaKnRF+UfFxKgFoW+E8qP/Kqe5qiUOTPPxBdeMuMvfQtE2Uh4KsmVUfBnOBQ4bbqj2be
6ZQbLivvYaU4aB8Hu8kveKnBjBAmxMp/0D6GfpTjgoJDHqJ7F8EUqOaXuHCqB5e1hL8p3YrnBO9b
xxWioHSBBd5qqdutWrVxrByR+wSF4dnpWdhL4PFxp6J48RyZqXbK7GE+wCjLPlGsOdulxZpTnLpQ
NaAuWBSfMgjFZwgd6jMXQnHuC+dTIIR4zFisLfIIzVFmbUudn3/Irmwo2FYgqBJn2zcJrYtErT5R
poEJWSvn2ARwsUmGOd/i2jPvPSWB7eF1znZQ+0VYg15vTiHnEbZjeK8ZZrSVd7+knd8mdLod9wPv
zluzNiNMYRc92aJCfT/3tRc6NeUGGWrnRztQ9C/S9psCg27bRxkdyCA0T4U2F8eId70drMx5p+XD
cGeqY7mT24uZVE96YDgvEm9Z31D0oeH8Kw7G8oKyWP3dNdP8U1n0Sn5qHZpUjtrmF8DSCKcths5U
4vLLWIMDk7ZBP20shGPuAYr4dwqvt4Lj+h3utUwGLqzzhQNzRXpFg1feoiiRoXC1HxZuldrQkjVy
r8QINY9vxjK1bxqjgReM9BwaMvR6Xmq/RN5rGLV7x7XtS2nQGlVaJD8wYjxaXdF9ws6iP9ZoIC3X
TvPRMYC0FnP+CO5g2PRTWuzgtptA1W3tk1Z9b2YVrTqvsW6yYJzo4jE00FSiYOw+FYuIVO331UYb
I8Dgy9FNhDCRBRXmjbQbQUKBotLdrFVW1crfxivpl9v32/hdvm6o3Y2eDcZ2bMsJQcgYLAaQ9F2v
oz3ndEVwSJzaPkwYbn40Yo02BE/ik8xSY0hQbs+ti8w6sXlj9En5nA2OjdD2jSRBunIetap6kJFh
RxOY6pCu33J+vDGosaZo7+bwIjrL6bBt8LIX9TsA1f6lXzZmjryljk7VUYZ97c4gs4svMpJD3Cb6
5JhqgIsa+UCY+mOMzOIuKjzjBvcvuqBLH64yCugTSVhtpV8nMenDDZ4NZAGN+GtcUULtsJRAV1tG
yZXZPAF4u+RKKE99MLfVxOKf3/kW5PyHKh+nu7WRA4hxHdoRnlB0DkYQ+bl/b5XNR2lB0KH0712l
/CjtCjf0PJmTboW1ZDpkCvroXxy3nEUy/QLiqkV/7BCp2VFeH+Wl0VdQrHfsMD7La2boh8HRy8dx
J7O8laaPM9QlHUvhRXNZNiWy1hdfG47Xgp+NHp+E1nofXhAeVub90a89FGySIr1J9eKTvzDT0tAc
bvp2jEFBwluzQiDkTajVVD4ZQpDdm03Uv+Zm1D9aWEpU0R+8/Pg/3eFnAnTjR6bgthTOVvmCHZ5x
iMCx37EAQuktsBbnirT56Nvldy+e5p0b2M0WWfAC+CrurbGu2UdHRGfAj/9tLPPpMt+lOl/hCrrI
X/TXue6LjRDyqrBrnvFQ4e5TThcJ1UqBvGKsvwiBTzbB0nmlDIku7MLzWzf/w4PKkGbjKGxcNXzw
ipmPk8XOPm469+SK3oHeue3ujaHbA+I+OLHH6q5oK4Ark/LBgkMt9V/btc0TqjrTrpl4Z8GMIZo/
1iHowJTC0E7kT0SebhXe66cdPVrclm3DOsKkf7HNwrlEi0CX7MGbci5txc0/LNtp/9uEpAz0WfBv
cnYyyjNc6tIRkZB0Mu19iDzbXggU4i/smQcERxoQPvAttFK7aWgX3moYpk2bK0RszP2TF5TRrYC+
ZpmVXYGSUQYA3D/+bXY9wzIjx8mpBidW9ya2r7ztOzykVAUsv1P1mX42+u8jD3dE5Kl88mbBy7wh
u0uhtNUKpABZZDSANrVNE0APz/pJ360Xk4xHz9B3BQBu9XidXy+mIenvV8GLbPTgnmgIeQR9q9zF
s6YeusQMnlW8R+HiGs0fg+E+x6Iaze8vKSz1T9/p/1CRJv6chjn87joKnlLs847j4Aw3o6V/n8fu
pRUkVWM3mIswXL+HVqxbd50+vESlsp1bfdURWPGgI7+vDX9L7q2yznKVOLrHuXZdcK2xNMGyhbed
GoFxA/Bl0LwO46h+6nbcP41PNOt0PDPyDkiJZ3zCBFc9REZjHGS2drHZMkML2IjVgdE2SzQVOi9C
Oc7EbsAoeG/UpvDObnGOlb++xPo6jjeGDUxehobqvKXIUDZyliNQ4uFGm9VEPdah/WX2xuIN9cpP
olH/SrZVko27KkXICo3qNjgKCVw215lrTPYGoYjLrtZhkIDYMTSmSLvVB+cUh3CxHNf4qSvqOans
4EeeAIGBwQnSLPnWp4r+xa5yNAb6PPmjDqDCzy2oMa0BagRjLP4Y+Ej5jRS2X4dS97Z2l0LV1Hnd
SFNWVHPIbTErx3vNs7J7GmC0X+vA/Jr27jHNFjQfRPyoq9Wvvcd7uZ419jPApfFQ8YHviol7vF3T
EhbZsVbpkpOijzeiRyYh2WSLe5DsXSdEwEyGg2lkpz5Nbq6hSpk+hoPbQ53p+pcJqmyXYDvtLdaO
EJ6SvR/6oASWIYzy+CEN+1ufNgLCW6CmaSUr1E4zu39Bz68++drSVF7OVFIFYZ1oLC4fQF61X0DX
K+Q1qBy92sRg8A6mm/9xhb3K3ru8hOuqRXxj/kjFxFhWeB4qlXWuhE+ypEt65PLgq3E5LCtCiekI
V+ruHD5JiAsVicGMR59MTgiqnyHYfkRSNX+NnHym7ARvvo94Xrk6brYT7yzCh8pxZtmCkahOhqdm
rxH41+M4G9lOUQfloFd2sS2UwCvgfUXaGYndA+ZXwe0a89P6Je8H48HZlIZZIPyTWVho2LQDl3c4
29D+zKtiAN1ozI+DZf2UMN0yj7u0o5+MvAhf+6o6/mZDbEUaTJtghsO79K1lgxxOfz+GCba41ltI
4lkZ6IeuNtItf/weiNpiUeNQMzqLDNjqruWqNQ4zlNm2ohIWWBF3cTvPNx3iDvTPYdaXRX3pZid4
5C4YPtbLxiwib2tagAtkQmIyG4GtVxd0x5Ivp7ADlRuEAY7/t3MkhfptLDztJAfKpKEPH5DkM260
HiZO4eLgJ32ZdZNZyGIsEhqySezGAVjinK4h2bv2fmQ4WPqftf8MZTi/WVd4WpjMxzwY3c2KMNfG
KXrMzZ2N0VizRyMGAcglu3ea45tlp8ECBtx1br0MTWC/ROHntvGHZ4mk+TCCrmiGG5kLyim/VUqX
QngAwnJdQ4F9ng9XyEceTVz+17FAPd6BQ9om/0jTKTheU/QRu2Wsb9KTGOKhA2kBRX9BzBa9mqAI
sOQL1bPM5b4z7qZybo4yG7mo1kfhhNwuwPFXxVKr+ynS1kPrSas3WbNgocfA3KIjkdO8WTxZbGoa
p8xNfoboYjR7SjkA8mPlsv4OMc7cpzPapnWh2fSfAeqkYB4fy6Cs72NY6xK6xlV+Ejho5HqogrzL
pRLyLtdfzHGvuVM5/gnEG/gxElNGcQ8Xezwqk1LwekhJV/Oz700wVo+1GXfP4CgfJBzV8VuW4B70
uXyfZegPEg7pUviI3u3CqjGQ9Rm9W93Hg5TXWwP8RNlsqXiXX4LGPGcJxn1tP+wMXYm/h4U78+WI
wtcs6dw9XoTFtp5Ql0TNtn22UW08hZ3XLFYTzbNsRh6uvHX06hHOCF6rsQsxEuXrx3hBs3e2ba79
NjtmIR6b83wjTTfpn0kPrgO4OqLfdQ3Pph/gj9x/kqRrvIicdK9hXrW7TvRYcP/V1KwaH0JcWbg7
H1TFFgUkDBAHPBbWPS2a7nGIfU4t5HKvcZnUWYfc+Vzmobk4MEhMNrELZ7Rz9D9Z23YPuQNSsbRh
dVFn+jSq/XxHeSbZ4sFRfqpGdEFtJcJsw26KTzDk3I2TmtlZZoPZPHjaFD91KZqc1i4t/GQvJZp5
CH9YYeWfhP8hnJIZ9uXBcjxru16RbqDYF3gb6wGSko44LyvIFmN2jJlUbvvORfYipXAvQ6Ch3xTP
7mVa9ig8uO9nY/Mj9aZgi0m9+Rklkp343fi8q+6CenTPo1bpD65P5V7o5qNSP5W1lnwYXNww/Ka1
DgEQ7a3dt84JHJ25DZTGP/oBD0geC+15wEpZnq3yzIyi+QNKdPlFRsbiv6yN8Arl+Wos7sx8ApmT
jYvhFfCsPOSbMSSU32srPPZ5Zzy1y8Z2vRyDbNU+BTNP0G2TmecGuO9lHXrKiTag/yi5VsHDw7eG
gxxeAO18msswuLO08dtberT4WVO23Gpdy/KAmtS012pko/1pOXuq+OpWPoEcbVf9p8nQMaBYWpQZ
BbKt05bB/tqdlJ7kdXhNcZ2EwqfMALWhEyD9TldrtN00V/pSZOuN6lOYDk+8I1CRrqdbTLTLP2et
/dqWIxpIlekjy5+YiICVC1YBP87IrjLarxBK8twon6H4Vtuyc0BJecVZm4cap0HKvDYvVdZxnpzf
O9rTUES7JOAmKN+p6wbuyivLxOpWQvJNdQJ+m4b/QyI0eBAxDGpM/fTZKzYSrB1lN3g+YljGCOsq
n33vpk/ri7HoICLnWvWbdXedNjCl7LkeUAVZ0mGQ06WLUcwOSid8MOaw3ihKqR8NBBwfBnT6zM08
oWgVGwrucUtwTVz2DLq/t4qeP71Llt3GQuhxTtrLNddxFeumcZ0PAmkSCFOcBe52oOe8zQXyhMBX
fCfTsllhTYJwuh7zDhZ1TV+Dck5Jzxrku/nBvuIg/MOWdXxE1RcF3/GHuqzyYzQuEWmi1nA/Yh8i
E2te8leeW83RjaGOP4Zf8sAtF8tFo3F+USLjhwmk8SiTsWgLy+4U6em5bdXNNfe3450QyyurzHEL
+3XiKQ5PGjp758bplQccTOQedeWndWE1bkrLL2+uEw1vF8cS3MJGYp3jzQ9VcpFrvYBNgp3X9OzT
obVujVphqHXPNe7NxdEOc+38z3/87//3f7+P/yf4WTwWKQ/8/B95lz0WiNc3//FP2/rnP8o1fPrx
H/+0dM9lOeNYuo6almuausr896/PKOSQrf0vQNFjEQV5egu2O9tbUQKFzuVLvtRGpYIulXMDhi7l
av1lxOml0dPxVefpfcI1zN1jsz5/lQ3tSndPiUI7xXk9vXpWjbzOQmnVtBSF/3K613zw4fUwIo1r
xupX1E+fx7HTb/RktuGzDdAabtHPM28RtLsrHep62JcvrgL4hG+wpvcPdq4qOlZ/eXBGHfJAS5s2
Eu64a4UuGH3sAioY4Foe9WAllmGUIrek4hThFFa8pRQR41jBJpnQRwdWlh6BOyRrLJqii61w/UtG
Uc32/Yjz8fUgEKTZjZwoTXGe//d/DVf/+1/DUFUPaXaqNZZrGRp/j7//NdLEoOwC7uI2TcD5TFZQ
P6ZuXdMw1JodbrvlXmKywT9Cu5RNvIbQkYO11QG/1s0m3tFxRd8lrYYH+DT9usGQIwcrWvDcBViN
uEsaDqCUO+04RUMT7dum+oFu7+5N5qN0G/deacdgG6pUlxHFgt54HdNooIM1B81DvezJhF5RH5CY
mzsAEboWbz0JrkeXVqujGHBMLcOHisyCcV1i5ihmzMXbglNpedanmvG24EQuMAZ1VN9Kqhw0mQ2L
zrAzbuURCKeiOV1PucY4ZVp79qOM5JRdMcYHGaLnFz+gWLSuWeW8ckqw0sb638gpPV3x0Xhj0avz
Bbr5939qQzV++1trnuPwlaNMbFggx9XfvnmK4hqYjeXhTVSq2u2YutTtG9wh9BQNYBwM3F0bTuB5
/IJynYynLrXhxrzoU2zdd2aJYV6Df+4WSat6v469SGnOHsJuTtT9lVM3/BXGGL1cIy+d+xD0902t
ZQOV9MR7nbzkCzZ583djzl4xUfI+TIiUHQyl609zFdhP3Ou5h7md+j1oW7gBYfOHH9IpnKlI3mGl
4yP80GDcOQ/zd+Tm2mGKvtu+7W2zusvvdX/EaZzrHYqNVUMphORn8r8lQWNvPGtQHuckTxGlR9rD
9NIXpFGDWwMy3INs1JpyQ5gnDeKkswuHFvqWxGR21KPu0HVGsK37vl1sDzkuLKhG4Gt3WWP5uDAv
e10/BcPY75IhiXj6p2hc+3pLHYpLH346ajiy0akpNDbLWhnNzjBebGu8uwpeW0jn4a/M3Xs9yejS
Zm54idhfT2IVaGAAQYjXE6dVVZ2ogWW4CcYaxUGcDri9a7SRYq28z1J8iYZEL7E9qcr7com1sNF5
zLn2z7CN4ps1W2bMNv7kOx2wEDl2OUIOkyGM3AdlAMgnofUksqsVzknrWwOiisGJJSZn8XTjY2FH
R6uP47t+BrAw/trodoGkAYryYIlpo/82IcMwaGHRVMCKZShHXPNMWzFOGbq1v8Wvww6lM8fDzexf
HT7YE6yxDACkHOB0+rwLQyRrrzQvtXZ2rhJmdwFytDTKhSC20MaWCX+ZuIZWUpl1yVyWkOoXpcjG
r11UWZumKccHzUzNS125/VYm5my+R5w+/+BYc3WK2zRBT67MviKcKfMYxHcbrTRuVERH7ilCtvfO
6LAB/L43QeVvrWXoAogwEaGnpa0CnDhYAcjynRyjVvmDgVf2yXRdXdtIuhWxIgfltJxOAuucX9X2
ybTbxzVJzoEXQX6AzeluJLuHv33DwpjqPxXd+KXsbxwd472y088NNWaU/F3zKTEQENKidRBTtb8Y
XXqSqW5Jsnu+fDT6MtzPGErMZP1FaxE2sgxlwlwUnfHSSCltkycxneoHLvZDvp5PTlpqAa9pC2Rn
+d8ld4hBqgXtU23MFkhkY76UAcJTNhCQiaplqOioOXRQ7fCbnbGwjSvjofdV40H2qsycN7buTscI
WTobKAjTnlocmskxz2vMUeL2nPICL5NrbGhoUEC6BTYk/4FMNdaoQyLG/UGG7/6XlOLImNS34/If
SzybB3ij/eLL5gHYWeJlMVEP7MMfawx45+XfPyJ01/vtEaGrruvh1+ZYHrumtbwuvHs5436vOxSx
jCPGHwviK7W19DA2Zld+9k/xWA23yHD5j6aCGGk7VNl3U1WPFdZGn2uTR0lVzO8zKPWMn8sME7O8
1jzuBzTQq35Eg91t4AIvrLw5bLutzIrotMzOHUxhK1eNd8meg6IvX61Hd1baQxMNEU8iFwp4MpXL
PdZFP6Ya9ad42YwGgKgYr+4biYVR/TEaav1udO1vCXTOWySN9ad1oypHHNjjexlJuuzJebSkZYIM
BHfsR95yyztt0Xo3vLCrN3OMVnSlaMszEXX3ZlIJrrvLOEhh0PzLGVQavVl/n7Dky5nn5fRykAxl
T2Iy7Hj33Pt+gGXNr/8BpQyes+/+s//qXJY+PNFCUI/X862fbjng/Ye//hxFmDc3raHdXT/Wesg1
RT5XmsUnPQPiF3u2f2GZZGxGzcn+cPGi28K2Ge5AJDofJw8kOS/2qMtM40FbqCmisvROe2lVXeIO
h0LwssS7bpD1M7aT5Vas+SGyyMT1FKOHOsXhtxmrb/Df7AJn28Hvf7R74zuqFv5p0ktc3yDB1Bhl
6erWURYXuNlMqUdl7QbZv75o3c/URMqbKVbHA4pVCHf1P5NOcdawOyT5zq5s/5hpg9Fv5izByTcc
Fe8cDVVx6BfyhwzjJSZ7a6Zdlv651egXdnZt3smTpXEqxOVD7bg+Z4RvbHU6MPJI13/6kzq+zSwP
GsmJLKPZ1p2FZB/vXUejdfBbNeL0k+06x24qzK+257hbbA+DC1a6wWMVUxUucSH96sMyHVC/eWmt
EUsErPL2EudbGnRD/dXCBGsfVrl1Sg0zeU2UDL/EOdjPNe0hlsELMT3BKk8NugaMBlJpa9Dlm3XX
o3kjMZzVzfvW8Fk6TZHqbbgVNrAzCcp0FXtgTDxg+Rtz/WeMuuRY1op/5xpNfJtUBbWJXq3p9OX1
AYhp8sQNv9yB+2g+FF1mYA+hJ1/srPoIZgmzjzHdYfM33o0h/qidomj3dq7TLx8LXuU8Vb9fYxlL
0k009KeYu/9d21VvE/WyZ+aYyENu5OqTPAnKcXSSvgcRriNVFwb3cXwWh9oAJXHVt8J7PYbrBmZW
OcgQGCMUpbqIjjP363txrg15Up/8OOiVl7Uwr3lmC6SneRSw5Jgo9S6J8+bO4JDXJS7IJYnHTfH4
39zqVc/9bSVuOp6nOSzADYs1oMpD7O83e/4suW1rpXWaVRRzQ7jX89bTshyzSE2Z1t20YJmwcZYo
0L/+VLJo1vQuOJhwt/faWHmvTeinG1Bp3pZClrmVWIgJ67kZy3yjpob3miF+9jgk1i3SpSq8exp4
ifsqmdEc3TkauoX6ktjgPkMjnaqsTIKdtbYha5obGUKVVvZeoyl7SY5GlBvcwP3DgbKzZdViv1r2
NJ+DlnavDDF9zZ4oaRyqHnl4CSEgv2mLMEXllnzk3D8iAVPcywj143Ab6WZ823UTJUfHd27NwMM4
EPT5LoQtc9MNnf3Bi4tqx6+IVnkL5CirM8R059hbZ/XAsynqdeVJkufS2GoumkoFcMRT187thx5O
JS2fMruRoaeifMvnSqnRZ+2HItKwnB46eGdLsp52/qHIhsU6m6FiLL41QTLuYk2NKLgBiffqJr44
ywYqVXyZbRUdBq/byQgU5Ftc0q6xusj4Fic9QrNO8bMrVFTUl40dFeW6d41pmv44Ro5zcw2NqY9E
0bKRGEhwluxlVG5+m5BZZfIjGtdRfVu0qXVaYz7cAi/g6TVbyQvt9fySp4HPOx2NgoMR8+YrwXcz
1/FAH8xz7IBiFcddN+sZjGzhdpndozbqb7Nz4YJWQsj/oM+Z+jyF27wyi2cZJKqrH6fQnLYyVJeE
1K6+a3D77yTkR7CtCit5shbhAwnlNKJ31ECng8TaNgwfi77clVxgpRM82KyGzkE4DM9DpPLOm7Fc
lKFsElO3NmXtRCfIAcOzbSfRU5YtwvEcIBtQc6CqKh8jmyXG2n54jqLypzXOCAQvIR3V1/sKUTQZ
yXlG+rp7x4mLvcTAjoQ7q7S8Q1bMFwf80iWLyu45rK36TG/4g4xKV+2ewX2alL/B3UlMNmDBTj1d
vnsZtdTe7zD7/ib5EkKtgNfy2vloJEO7c1S3+dKbP5ShMz6PSjAj6cXzNKN5wtWu08aoXPVD6ozG
Dq5xuOvc7ItVF8otUpH50SmScYvTZwm+NMTqeNYeo8FGQcaYc0AwtfpHr0UXzc28lwhJG8Q75q+8
4jXHmgIX/8kw7wEq9DcjIub0ZXPU3cb2dsxUhC3G+EbNA/sSWH6MrwJ+vrHbO/e1Z3woalqtbluF
dx4fwtOa9NQgTbP3BgqCQ50dK9tszkp+QZQg+/90nVl3m8rarX8RY9A3twi1liW5jZ0bRpKVQAFF
3//684Dybe9vnXNuGAIKxXYkqHrfOZ/ZE2Lg9XiaNX6iwT5oWbJLjZJA68pKmCVmNNujyS+nmVVm
HttPagjU1lCV8ZTHQn3BlvFeOWP7AwcW95fSVC8wsa2LXUYxrbky2ptOrW3bMTOvPHQ35aRHz+uG
Hqh6nDvR8ub/cywmvWVbI/Hdfh0bPMDRxNuFR0DN8f3aqFkyVLPstg5T6cKfyYK8fl2kVsrAvYdQ
kK+LUmqrG01zkv16bEJUeA6B//RmUWS+0UzVSUli2BbrfmGWf/fXgzbe8F00AdVFMJr5960OCwot
VF+eUqUn/nnd13uzPK2v6CgxdF7ON+tV69G/l6rl6IdyyIP1SbQ+pMg0xTq6bNZjX7tfx/41Llmf
Zevp+8uv819vwZfV+fvAu7+Uskd3ynoZOOJpbNq/GxHhsE+XTeJYceav++vp9eD66uvY14lUkNPm
f53+91t8Xf13JHbGfUXhjrRUASXIcp8U3AEvIuvJjO/+ydp+vqo9+Aezj/SgMd2Q2acMX+ZMEnKg
6eK3Zf4uozH/xYpSbriLo18h5OxQek1JoSc2n/pBArsTbfoPgY6JoSW/mS/3SNlC+aK0ZbMvtMw8
GiSUUX9FiuuaTvMjmZxgVqEjWR4z0Ih+ZWAh/X6AmJ29AQ85WpjHP+OsFzs3qucNX+YBfJ2n8Esk
0ZvW8c3smuRnq/XRm06Gr2MSsUoqVfuZzul27EzlbWjm6iCIpm1HZ3iwwSw84LElz8PcEsA4Hb0s
l/zeSvpkEE8WGHbtHSw9P4o5MY5dRB8X+2pFvKnx4Sr653pjT1RdbN3GKoLwjafntJd2izBS0cRn
UitPNX/Q50SUhxhh4UUFA+GTSwJwZZ72eQlb3pVzMClts60k0UvYQ9Au5Zm6NyLSbpiTGgGfGzIG
FfQ2DlVvepZuBuoYRAHZyweT8DM/TOgS2Jpj/8RLeyB3ByzVGA/nLq2cK8+VjVQg/kAq+T1HyZPp
KebnmCUk5aVvGf3oH40CBCpyG9/r6uxSEKt7AXxNK3GBhBeu8hCKLn9Hx1gccmS6+9mxzBei3vde
Lfa5K7pf5QwXaHTr/olKrHvMpmTcJSFRDI1SXJjeV0R+j3kgw9zcACSoH5jfZh/qtOUuqG1myQcG
WagXWDH1+0onvb0a84fMJVzOqYorkSKQVtso2zS6YRK4aRTXXjO9YMRi4NllMDS2se+E6V1sXf3w
dEhvzATopMAiOCahiigx0v9xwKef0A9SYTJfXG5jTlrkpz6pyOUrVWpcMiKO2zBcpP7E6YVdqR5s
RZ7MgSDQxi59T2QtEbt5FRQ4oi6OLbKTzYSOVZ2vtJXvqYT/kvEefusqNP2t9JyX5CiYV6IC1B/m
2mNyYslT14j8VJEosp+S6c3oqvwlP1qDeOpbG34uqhWsw938HPfFsLPTWvGNWXG3tWQWNulX+KPK
KTQa1x/lGJGRRV1Poo1KvMQ9JWp97pLxifgsGiVPCtAbf5KT4HafdmfWp1GYHMPfXQKFvwEWeFo3
lVdnwQQdayrcxEf70p6qEgtnJT3UeXl6sBRzR6a8bm/ttOrIXLQ/VQY4OqSPIX5hJtQSzzEWp3Wj
e6K8v1p3ldIuTt6yWXeJgUi4jf9n9L9OZwKfhlMO2GsG91QvGDCE9VN+32/y4mds/XQqi89B7GzA
T+mnQmb6icwRS/oF89uMKiJpNn7clt+BxUBy5i5CEiSEUGoF3rxZX+qp/mbrcbmLSyLWBuovJ2ei
CsuacPTz6himwvOLuNdJo4Tvk0hlL6xEId3F5R2KutwkScdTv77qZuXiM1ty/BxUMR6urw33+Dkt
ub0bSbrFAfpkDyqfb9VX9Sk91rWda5sxk++OdCAWLT8BRSfbU8vj1L5VZT6ePAr+J2XZEDeSVTGy
6qLPT+GyWZ816ytELjFr9JJKqg2kOBgGxI0q/MJTbJswnpZXvdX/KuviFYM9uXdqyl+gWh6xRjZY
+4knAlyomo/5EO5mkV5wJiqnemG7rZtQoBpQMrPYqCni3WY6WoJfbP3/08zq3QLguQVMlp+Gac5P
TICIT+9PjZ6bR9PK/dzWJGs0p4ESYnT51lQ7xA64Bk6FJ78bRWNtczWZ6kMOrnyXVPl7pHn1iW8p
ZTT+sOaoPNgJnD7yfFPHc/brLxYjPNzkJVHqGrD1k6ja+WS1CMIyFmiO5ZYnsfx/M5d3904imJDk
6ildMFGyLrv7n+nvG/FnWl9ledXfX6XYuY6twbovpEtPWpROunBBZDxc+nnX2NaTUUgksZGHR1aJ
m9O6cdWqOXUplRcc+aB1rIm5e1H49J2akxThd2AuT3WlqXzBqnaD2D9Q4urBrTtfDWFskrMUCfmc
VBmtoI55Zx9h7sopCGmO9VnbSviYjP28aZP8qUjkCLRA+4kpFC9jMzzI0Zwwe0ao3u3c9aWDd8Tu
zlGqts9V2kSBbTMjIjej2QlcYxvK8ODiKxOtnNiZKAbfJz2UOxQcSUDvr97CGtMDkoIiVn40AZSS
L5yZ7fLQ/ZEqrhtYdvsyFeUYjGXkcokXbmpdj33yILJdzMqe+szwEjt4Dcap/2T6H/Gc9So/tWx4
yA7aMW9SwRw6S1sucfxpaf+2lr7VcEbvUMOk0EQqM+BLRanPra2D08PibryWyYFFtEPsxTwk5JOk
BRQY6kDzIxqtg23RcY0CcgIiP9T5TmhhPu6RExn806OOKJTfJ4lnza9HkoW448MF1fktO+YydXeQ
4S1LI9wXmafsI0GQUWK1B9duz3YIKDyNy2PCM4tQLLHvZNLyp+wdupgQEjNIQT60Hbmt54JgDl0B
ZaREl1RIImHqWt1yb7W3UGfHIHKyd7Bv6tZOyhg4SAW0ZKRhKchXGDwdHjWK6m3qRu/SpDg2AHyJ
nHa88LC78h2qH/IYsqzTn5fHqk9P7VNF6BqItsLm68JBr5l1B67qFBtb0773Lp2wtq3jkxv2G6u2
J6inDRKUXqRbp2u7wIuqSx2LYx4bLndB8wr/MeHB7JkHPSZP1m2aT6/Lmj3fT+xHTfGkF+WrrtfN
lv+s+WC70tpndr/FbNvsm9GsfSzHfKgldPVY8P+qJCSqGHzkdOM416PYsZi4LLP/cyMQgGXTWBw1
o2dp0Ku+dJmNp/ME7LvjQT+VpDuUKJctxHAPmSr+JFMng6hfhFE9BjQUdTDDiOkMVdRBbrEgDVMe
ft5wjdLJ8S1lphEMSvWcdbeG0MZALfn92yn9xyqrfKu5ivGoWEA9qcD88cwEaVxWv7GYepgbHWue
RU9icNVrktALLb15ryveo5nFxQbuqXeytHQISg2ZSJq4uxTT4qX1HsdIi7CJxeLFyceQ5U9mHVyl
dwJqSBbI9PaWmPTYoLNudBuWvSYwM8aU/xIvDB/pmOCzp0R2qTBGXmcLHE7iEQRQTScl6+Y9vZPv
RUE2APEK9W0Y3oosw6o9AJNlwqdtmUcNm7q2znYWWwf8qpg4tPrXODFdodcePvA0uiSZVR3IAkIV
a/kWnZh9bTnJg52p1raLHx2vb4Icl37dl+41HjGVG3VLhPOgt74RmXxGwtR5rGaVu/5MEhgqUw2K
DzOqoZduEHlS37SdUfqaYcndWHo+EkjnWUCV2WiSWEBPOsuDm/iclMSLqgevElVw6iht4WBZIhQz
eAN6Zy0/VHKJ+/xGtgMy4ihsUBxg6Eg9PifStlXKySIi3sqxEXSfkELy69M3mCs33igz7Td04KQH
upTlNLMPCOR5n1KdRzT6zj05Sjvod98J0DWCkOAGnh96cSxKkV2LsU42s2FviPVu+ffybmPkVkm0
RoyBkcn0ZqB0s5kGZzwNUrvpUVfvJI/nq/RIv8kt0fk8BOJbFBVvMOvOqFkvHRkWF4whE+ygi6eV
wy50e+/JtPp9NvH8qWRlbG0VOnpdCXmdlInYvrFbfh+monllT7taLV6ypm+2rkHMYqF0P9Jctjvb
hXJOeJa2MSLQXWmMApQQHB2ygz3wH8FiP5zVgWCNAklrSZhEM5ibJnXf5sJUXr1EuaVQ23VMo4+U
PvqdriYsgEgGuWhxu3PTUnuIl72uFcPFlgbZ8EpknWwgC7QzGCFiiw9+UW6y4WOepRLk3NUuIp71
i1QiGPaoiTbrLjft0whbBKYAURTaPFcfkUkCZFtWzUdZDkRXG133MdKo8z1C+z6o6fb+xM3+I+KZ
TbByNn9AE4Oehs6DgEQyBS0cGx/enHb+mPfGR9PZ9GL4QH+YMKdQBNTOh5ay5kEf7H4w/WD1Q+Mi
GFsNf6NJbaZU3OKD9Q6fqLrVviUN8XKhYcbfFpewb4SyJ5gmxtJLu/CtFgrNQ9iG1PjfbBoHm1Zt
rde4yw066VH5KiR35cmOtY3jhflhbIjFy5A6PEcA2ILJNKOnSHuk8C8QpPbOzdImDO61o189e6h2
ke7R0I9wCI2inh69RJj7JGunc+HUw8GE/vpAlb3CZNxopy7uUUeWkEPdPkIWQfrrQZky8Fd2kh2m
oTJISuIRJaVNkI3lHHEgOwE2an4kmgvIEBpg6kJlGSu6p2xSSXFo5K2p8bi3KD79dDYtpFX5a53C
bEvm8ltBNyOwp0ndFNC3s9x8sIV5BhyksQrSfvWN8U5j8U9uQ9oHLMAkuDqmzB9G3SYMuRL2aWQh
3pHc+TDHw99NnyqnnJ+FtA/XC2Rany0vHve1M70jSB4Ci4Rh7nujuYNV0m/LTFYPrE7IhsAfrjna
eMjRD25GZL6+axAdM0H13DjLUiKxjOFoDvLZ9D5dR9XfcmX6HfeszE0+r7Fy6JQoudYEdO8yz/kI
c6I+Ssvq3tyIOD2aXjTI6mqXRJR0lVpvL6FisBhv2ksvBncXebmOaXWCikj9ttfPdM6QGC291sRN
PzSN9lLlyaPlUVs3em6oQsbxTuIMQHEvnifdwHiUxe+l07w0lW8MsxUY3akUikbknXjiwRUMJhGu
2oQISFfrPzirNLsufEW2fyjIDjzNWxN2uhA+lHXysGet3855l4NYrh9i3Un3Rah9cPRGU6hBGdcS
yaecM4f8hRJ7scIk8N61GZZVY1a8UQBgSYnim4KgSwk03xHLJ/a6+akX0thxf3ytegDfukyGx44P
vO8KMgPwIe6drk4fpNFDdyxBqyf28DZmlb2PwrCFTNF/V5uCkgLg+dmOufeNYU/yn8akqkFQm5MQ
LsrykwzHYkfq+hv5weLBY8Iwu8pLV9OEVQRPJqUst0WrgTh3ePBXHS3WGOwDSaLbrrDj18bdVRls
uELtPegV6LY8MuRLGOImAo4k9uZbwUzaTvpfio7CUHNThOchShnbeZH6zxEgF7cY+Bpy7D6fnDhz
//FKPK94lDcWrrYmj05ho6V+jU8OQ/LsPSHZtk+tPv2uJ5Jy02H5gwi3vmJR5ZbRCIqe2HaukSf0
3ZDPzakBRRaY+I1ZQFArkFUzUCqiRCGJVCGrtL6qusoHXHisO8qJJUdeAv19qdXuyES430/r6fVM
XVVMuxBZMn49cH+D/zq3vosu1ZMp5LS3nT9pFdbHvlPom9TuRg1hahqAq4FvtHqglap9gH+xKTXW
kCXODS1O7L0xbVOaWM9IWi4ZFoGNaDuXRTvWk9ETzhvUcxAY/TY3CdMY2lBslDTnZhktN01vr+S2
8ytKhiPOd0QrUzEH9lxQww8x0gtcXCpFKMJwDNb55fBQxqSP9t2N9lpJZkxb7VtNAKYwuqdulsbG
1kvzCHVrG0fHOEIGY2RAIafUrOgyL/g3mZJvkMoLKsn4uSDhjtnSRQH9OXl2i8LIMpDb1mEQhvEr
THZvozuntu+1ty57VSdjoLEa1ZeuGH4DVZqgv1fJoVJj2mcaz7fZZV5ZIwEVkbEpRqR/ijJdiCkq
aUg3byKs6cyFf8Ihz1/VsP/B+q7DX9jspihcDGt8F8syvdiQGo4wMKONZ9tbFDufrMOxtslu3nZO
yGK3cb8DA8wOswK6wkh6WkcGqZmyciIfsgafq/o9Ne2I9VPzG/lB5zvJ/GqV6S7NP6oiNn+EVfsI
WAy3OrYWOX2LpCzIobUg103FM0CcbucI59kYs29FDuRZNJ/pqL2FXfs7z5indtEPVUx/XFHnzCi8
js5BFNGXE+qDqyFsssSxqbq9anfzD1zyuDDhd+pZD+Cw8ouWUoqSa9VOq4yW9K9c8xPxTwtEicZV
0T4OPeJzqWZkaFUVUn1v2GqiaQJFP9FHkCkgVrwff5oCiqnlEOyCq0u99R2VNz65woF1mqXgDd12
o07MPnoQhd7sOKytw+9qO5AuYE2u38n5e8YfBpo065HuVlSGtxtlGd/C0bR8R1wKzw4EC+cPpxmP
FnHnvkkDb4+96Y2UQHGdCwVWQ6jwiGo9AqwjD1h79ENBs1KoRnTMw7B4jur0F3Lu0Xc1UNa6oTz8
dLhBMH1wilNEq4+IW4SUs9dnG3fkBn9g1p0eU0KxBpeZF3nn5aaASEdJIce6hB/LT/GAV0aZBwKZ
I7d/FlQi9rTdTMklUHUThWZB7uH6ymgptzp28k0diuE7gheCb5xaPIEnPkZN6Rxs21Y2RVIqF6Pg
V3XASVhQJ/gIZ8alEhMB8BXVHCZIyrs3uSwmsnRe5kvKuzGr8AQiOzvoVhPflKQgBU+JbVxICOiv
OgJr6ioeZe0omeutPbX8S5CI2xeUBFj1su7cEty+i9K59e/0m7+UG9JmirSPHwlP6nxzzrKzm9h1
0ArkKIUzh496awetHWNpqYbkt4rtg9l6TO1Pw1kAyEiYm3uOQjzRkKJ+QRC1l1j+qg+rI1k/TGnE
omfRh5FWWmFGzy1/1ZapCYXqr8Hr2XWXCeXGSqA7ZRRyl8ZwD1kkqsl9V+NhJ8fQu9pa8XczhFui
VZrr12Hd0GC6zQPz1nlegc1/h9YKXOtkSlm6lR22OwwCZ4VKITfIJfqrJFq2wW1La829TnXmPdfT
+LgeXkfZLlMI8Ef3US7LrOvcWO6zbvWP62F0YhfHo/OXGjQ9Fqz1KiXpBuwbWZo+3GUnTq2CyhnF
w3pyFaash5YRlIsAhKy7y3sYqX50kyLmUW05t3Wjy98VzKErhkKeISr/JygGxOlrgHSQUM8su7ZM
uXrFNzN33MeEsG/EegmNVTBCsKLWS/JyLgM7SWkk2ckHs6rppWyn+qRSdrk7N7Twsca0+N2Jp2ZX
YSM6alY0gYDsH1fzRjyRKqVEqvmYa00LSm1w/PUEcTofbtk8diOCjsnDNJ41Kf1JrAt7xUu+9b0X
72cyqR7ikeTwMI/zd0PUHyvbKxHNcZrN/rMg2CAoDKs7Z+E3bnzJczHzfLNtkuqShMAK2gHtLstM
57KejQCGP1pZ85jqYQfs3AjTveapgGtMJXk2cfReOqm99qodKJ2pQe5x9bcCh9q6Vw8lH1P2pjrV
n3uz19/+M7JZRi57JkjvIGmN65cF/e5Sn60lmUmiwJt0jTy51bq+WtT/5WxPRlscF1zYChjuC0jF
dwAxuKJmTwn9ZT0Rg8uixriQi+884mIWyRFJyMLfrQbXOd9tcJqTb+KmNh7+uoL+Zxc7GggN29k1
9QGvgXcLMSDvDH3WNsjNPPz7bHRgcaepkL+/DkUCFw7cSVzusalgcWAY4M6tUxOe9zVsbNTYd/PO
OtJJD28Q4rzb7FKpAx9bQgPgqvUEwl2XtTBlmB+JYfrDmg2aSqE/DnPfBpIKaqDHdXLVljyY9dUo
DJyu7lT5/zox2XN+Tq1stx4f7rkwy7UNa/AqR060vklbL0Ez4ZIIk6uRoLzGkK+NYqttUM4aUJdu
/L0aTPNxtral2zeoqxc36qQvEXZSPK5niSPc2I7SvxZzoz65XXIhcaL4llLvP0V9jTAmzHpWcUTr
FWHU76oB9+rKLmpzSqfCUpjzLSgjfOAAqU1LPK67/H3Oeqd2T+vexOPRHt61rNeeKmQj68GmrYvH
pAGXtuKTWBANR6OJo6AbE/U9nvKeIh8dNtO1f+ke9AHZ9BX/oehXMJXI1zSeJPoZzH56CQtniI2P
otCbx3WsClg+SDvh7taxliH/XtovzIP1UpaWfy/te+t+aULg+yvMRJsWsuPs7mOpmvhAhWlCLk3j
yumg04dReiX59Vose14ptNdZbjGUivuOzNU3blHZZT3FhhhmGIKkNTNc75BUTUOrbtezgnjQU60S
QhR3SJIjSoRXcFmXoQKLIqUWw+lvXb4QUXtOWcNvp3nsv5VyfHJR1//zv4farv53aK+61b+GDlN3
wWJRpVjhS+RzXVTd0NHZyIWKf1b2gjVPEak02XQcurD67P6gFY0+y16GTEUofa+D1otDGLG3fLkY
0vp/XVwLfTquw2rWoRYohK+r1/fUiyT216utmopdX6XKJhwRqTWYFg6aCL2bGyvkzob0l6tZ39tL
wMmoGxdvLsRn3Yg06FqjuaqwtHzQ0PRRFiiB2g8UR+ZB36y7k1TEswXlb93jPmK99OkwwreZx1MT
KbRwEyeb39PsKry5QQltVAczUjN/CHUMXOvBqshh8+GI9w3M8PeBU21CZiIOaJMR6etHXS7O9eDJ
VwVD0rZNWmW77uaNNj4kESoYPRnla+wm7gt0p3VnHWCWVOno952nvGlOFqlOrCnT+aONmHg3tamf
1ge0XdyGpm2/8SSpEOK1+k1ldZ9rs3JZYyqh6b5jNVQu9RJauZyDSalcBNi6YwUPOIhSi6ALK/xd
kXyG/TZkam+EVPd7UsDGTD1NzRzvQU+Zz9aEFz9TuuaXwU1Gy5tb2axExmS8Qe6NuOumfq4H8UBr
kkYz5Vqy6pcXCqJf2Bu0Qv6vMSpkol3ZegBbnEE99A2l92Z5GsF+Uw9qVcpg8vLy4f5PmfYiewZX
YVAkWhEksxn9VPM4elwP5ZhetpRL0PgtX2TdXh1k9uyvZ8tc6M8zed8YmRZPYPtdaCr9EtnkZy9t
oxtmEcAoRdz8HDsXo3mcvRdW5+5psFt7u/XK91zmj9Q0m5+Ngwwgh8x5bbK6OrcskAGseN1D3ifk
jwIuJNFj7g+Nlj33naRC7pR/Bis/FHpd/VGpl/3vF8uY9cjIi8HJ0BdGTXRzAFAGEn/gEUXz9EHr
L6jKtnsjWdZ4TJGI+evHYOoTO0iGuDuuu/97WM8i7z5sbD504X0bWmuItyoxG5T5Z9x15BNTaGQF
3KnFhSzQ4rK+ckjDDkxNtTfaQJOZ7kF9xBfqwS7M9ad/veLH+3vMyIfyAetpdgOgu5tZdz03Utff
lr0GMvxzoxb6Not10Img16HiQvGGxWo6r0x6LNyHKGyKisz3uJ7OMkZ3s2IWWzdUDitDQ9PB2Ar0
3TsedWhUur4tHykJ7VachlAxzKSKaqSPuRpDwlix6i1ZmfsGAhiF6iVXKy9bgcgCTR9yjVY9KMPI
Uid2abFjupLnHj0D2fYPdjlNSMTdCfkbr9YN65pxZ5cmj5r/HPs6OzZTQePVGffrsRLo6f0NjLG3
Hw1xhlCrn+psOHqjiMSznMvpobUPJiHIhAoMNKvRO/f+iutewd1tRHIe8ho4G014WTd3jLdSJpfa
nKfT19j1lTrPAE6Wp/26i5TJO3ROgZO4cMOn3Gh22sACsFv2BB3vC0Q1GoHsrZtZhOXRsCmEfR1D
W5VvjWWzXrWecCnZ+Gouq+N9d4qyq9PnW6K3qXH1BpHFoC7mrqOAjF2H6tUaGNZ1rLnqQcHAUGnP
mSnci6MUh3Y9G2Of2kpdAVe2Zo8t75fqcX8l2kjPFLDyfQc8146uyjg7TxUl1KeM3KZDmwpECMvu
emKEQMmFYbK1sg44vRKHHlCuqDlEUIBpYprhbbbM8byO9pb3sp8yFrj3txS5MEgattOdN+6UonUu
g9nzrbHS//8ecx/EC9RS1meHUCZxLgrgXPtUceKgKVxubcwJA2esCOpw1MGmrwg5SOohqdjLZiS2
gqds//B1fKAD0AdluVDnPKPgT8O4tpiWbO3/XBeatbMvpf7969D66v42ydY2d3FdR7dW//21PluP
wCq+L8+6JopuUv7JVlPAnONWt+wIhivqDaXd6poJRC0elGA1vuszq73BCA8wu2bq9joAw7Stdo05
4dNbdlNBNnsrtOpSanr0bXJ3ON2NbwZ+/jN+vXo/tQLkxXKr54H9er8R3KmxkTW22D/dNwI4bPjY
Ntgqy5qAc41YmRaSMYoDvvtUqwLNjMTLTOk6IOBV7gHqxi8CNOsNo/5WTKWkSR2lSUBk5t+zRpUk
t5BP6Do2y2J103tGtx2NWoN0wI0buVW/0yI99VduVSOAV62v1s06pJafkpyRrUKt+zRqhv7YZq4S
pLXlvksZf8dsFv5u0eowT+t/pUNPZUCE9nNC3Wxfl1g6miQMIu7uL2YXaccxQqqWIjp/GbXRemmN
TY5M8GU9Qh0/39isfo8YXE6iiIx3CnpEcow/E2OsA6B7yWOTl8pjTbOettwkf2XMC51o+q8BfTsr
j2ZEt0itp/a5yaJmk1smddMo6tOjvHR2bl1nl1RQ0jTkr5SCMuEX8XfAeuWWmlP/gJkiDgjO9i6h
nGNmJ1r9EjOpP3izTWt30uy3qbOey3lMz27LGjxZuM660/V+UmFZWZH86+b/dWI9Ji24WnTI7Z27
RBzFhtr6sToty2R212Prq3WjLHEvWWSqCM1z7vY0s96TRY/u2P9Dn0xVbaOUQtxWZOXYd+1JOKi5
1hHrMQcv98ZaZOWKE35GpjF9D/vsQvrf8KpEUjy0yDoCL6aah93ofhwWafyQNsrf4y7j22W8vRyX
y/HEjhowEG22rb0o8RGBOZcS78y7mX2TOlzoeBDWGVEyhcBMMb5peg9KVirN3lp21dF7Usson9+p
edgB9N1hSx0athvUgBdIaF5WbFqAd0HbeUp7RE3jIYxRxjaiq+va546cXap65fQ9svQfBYjg57qR
zn8db6V6Py5Urh96dOl2bsMr8AindVL101UgMy+za31o0TpGw3dpVOpG1WGymZ3aHya7Vg7wqmEK
ORb/uqGAW7aT5orCyz5J17pgYhoAYI1dczUi/X6MxhsTaKMpwd+rKQ5rs1T+Mfhkta9k7VjP+sAk
reva47oeRZihPkyqkmzW3UyG9a6eO5O/FetQWn8upd5MntddR7o7zaq9R0jQLxrfxXNTekmwYofz
pWSLmO0jT2kptSmVH7UYoje1cJ7ctBI/VX1czMijddWyQuzuU444zqdDpLfGlkUQzA0HRNBGzUyy
g+JOOWqqmzyvm9o7W6qBfKou0ufOIxbY1vqf66n1kOW0S6sDG8pKxo11Ut0AGcbcYUZ5W4+tsF1M
NT81rXLxnpAg66XwV8U4Uc1Y/XQurYhSBVx5PzYXeAViIU6FCvIgSjXr6evVLEs3iMfSeoqYwga4
hudTMsmL0Cx5o5qLn04nWbiid3ZL9PTvxsMSUCqRfVmP91mpbnSvDjcjkj5cxan2NPUW8Y2ZUe1C
0zO+eYswfrnjfI3IovHvCKOozW9pUdxH6DRZCCtXH3qZo7YW/dz59n9tWUkPO82TKVLmTj3D9Ggc
lapVCJh5NqboCBnqs57BnpBPbV6SvOQEINffkqCqQyXI6KWQ8TtTo/6xgb7W2oZSbDNF6Tcuq6hd
uHDV5MJgazV4A5q0+m1S4xhzDOMGfte86ctmCmGjJSWP5VYAujB6nrx1p9c4Mhi3bkRbhTuyD6vN
esV6LFRG87y8HWmMyCCh7LO8DCn17t2qNC9Un/hpoYH7clLD83psjTixl7NlM5L+Btd6sx7TwSiY
0jarn2nf/nAF0CxF8PdYguUiMrGOUSvDYN0l0YPSPwuRR9OKc57ERP00OizjOp/yDQYHQHUNNIyr
CMEdr/w+GhY0BSqCeO6n6xEHp0DA0RhVQJCLt13nCErSN09fx76qtsUyrukXWelatsXE/nf/a26x
XteXNbAOVXNv671L85SLNc3Oo7ncyQpvMA/CLvk+rXezyYqv69l1bByX5qEN23TjIFNAn0IDtiS6
KTbnvxu57KYo8DZgnofg68Roy+Y+TuvHedt3IQoafegu0TBtu9Crn+JUoYVwv2XGlaB33FgGUuiI
lqdX5q9zYdi7jFjBwFgW57QVqsepbj67ZSHfLBtZzb7VNOXzOj7WsBKjStoneqfg3kH3H0dacpvn
7O+r9ViyHBuXY8lgFbsRCeKvqkET3HhjfLKWOAEogdUZAfqnJMDgxbHa/8PZeW25jSxr+omwFry5
pfcsb3SDpWpJ8N7j6c+HRLVYrd1zZs/cQMjITIpkEUBmxG8unSEjYNt13DMRHB3OMoWGtpM8fmou
CNDK7DbCbUdBZn2NxDw04Gmnf2vOzjwF1eShp67p1PAtWpTJqU60902hIT2sluWmdmxtJZphGQaP
RRNR6Yi3ldXp0flTOFkHdeEIM8Fc46IywLytKFQpJ/EgFo9k5Ca4qqn7/2TpaS3Is30PlNG+FpIf
PQNwQumXm4Zh5miIDagfOVOzofC3NiSFauckrgu9fZ5UK83/06TBS5VjW04fsDDwp53Wlh5Qor1o
llMeG/mCz6bo9Yd/NCN0LubBkSqBjPLCl6TUi1VuK/EBqu3wZuKJGwfl+CJLhgU/CdyJ1AfJRldG
b59I7C6dXCsfsp4EjeLU5VpH8PQjY4vJIwZ5vRxOqKQf2sjIHpyBlYEzdTiQVyUkL8RbHB1HvkCz
fhPvMGtH+WKNw1sLReFZ8vI/+wZG+gjmACi1KGYaFdWXHFIi0nDyfpay73wPkPvYyvub52iLoO6/
xuypkCNexm/NevvpFDoGSn4Yk+JKjsNGWJMqlDiLApLYKZaUU/LjawcCyucGebvjLY5WT3LUh3CX
2EAvp1yqyKDCET+Y5IyuIhUbRiDLetnsdiJRG6oI9oPj0ZZiwoAq0zUZtMOYRvlh6OJuqcRRBsLR
8/eGVBuPqasqe/YtzqKj4PwItd947KJVLifFo4jw3P4IAe55ra98BCa6POhD+F3uLuUgdc4UuONz
HHbFykqpo9Ti91+rfMfTWhb3juBMZXMlFqtiKSvidYRv7hQXoV5crv+MiWFi1u/XEGM7kFWzmVXU
DmtwOHega0HuBulfHdtwnB3rksJn5x35bY7rRIcXP41obe0658RKpV4LkzhxCLKyP3vTQTTJfW9D
A/h5DwZ0oQMi34b9Ia8SECmTrL0wrXRByfndcKdXeTUL3ROxE2u4q6fbpRhIRCvsrapWpImhObFC
Qq9kOedf5BzFFwta5kKkZ0QWRhx6w4WqEzYHd3BelW7wj7lOQi8NnJltLqqAqhXjY6Q5F/H4EAdc
KVcx7nJzSDx6fk+ct6tTs1KrQ62WANMSDO77shju1CqDHgimYiNiZqcMd9AOoN9ENdu5adxctrVA
1qCwLV/U8qMfhu4t8FmwF7KCjECQHdhXBWuRg5riSpN+xiMrDtYwrMdv/xwv4gmr/DswcuEi8uVT
jd7/Y++1ylkawM2LrLeJEMyydqwYg3BffZZZWM5J85Ia9lBp/UZkwceCvJeEglWdAqesiwaSVlsd
AGthnCRaRj3lBU0DAsW0FsKR5WG+VVdy/dzZvnxfBUAhv5yRCe+Uulj3iM6RkRy65dgr8lsQp+9K
qIa/zPZdbjCvWuTA5NI41L53KgiOuDfMp6rJpFWGasJFksDq9aMTTkgDjXqqV4BNbwGS2DBdf/Fh
MC6SMzM6V+MIVK1VjBffCd2Nw31v7YgmIgkrp7GrvejVOysBpWar5yLPjJcJ+54npfPQ2r761KKL
JiaBVE2uiWd8E3PgP40HOW+bpQFv4+L42WNiJe6FrWyxajvEMCvVBTAvgnKtV4cwKq+iJQ5p3ZNG
m2bYWn8swlY63OI65gMUpMFJlGDlDWDjG2GAXEzS0eLMQ1wiGNj03eJGrVk7pP/ChYgBD3WuwkBZ
vEhhl9QyvOCO9PRQsAycsCdSHO8kV2qObpi3x0Q+4vwuI/6iFNsky95KjNzrxTAZpYVSDKWilbCE
bjxn7o46ipIrEdPDyUfNA82xGoY2XyrtqlNl/dBILonIsJWj43waT6dd60RHcSYOKI0VkJ2mHtbt
GIV+iXowHKxSP7ijydsdnWMx1fbFMwQYHFopwf1/RuZHTv6rDYbwfrZaYbBoiafK/2W6RLF+F0Q1
DtZY7VxxNmoAglK5Fc1SUnySinRAoskPoQ4uRx8Nb0dZZIFTRH5Oxw6Bz3luFlWAhtRxe5smOmI5
Xbmmjw0hGtcA0eX+Thw0n+xzVycv9XSfuMWNxttT/LBOnlQgZ+95Ob48v6eKwWKqFUYvYtYw3YrE
2e+pFhUcrJOi5nOqXSvDPuOKY1nnaKTEJYuqQRju56akZFcXYQ7RMmpFf+Cd26vckT2KrLn+kE0H
hIKanFW6GGUDnds2qo/95dQnRoHge4QiYJ9ES0YX7iirDRDGaYSYFRnDrwSGJKkHfd9NuScMZ+Hm
1XK+tCP4mKQk48co3og+EZFY1i/+v8bHbefCsA16nPZCEg5dZ2yEX5Hp2gOklvxr89YrBoteedJm
sqfBt97bXOF1JNkqeKRCMzbGWKvPf8y9NW//r++BlC5UaxtO2eoiltkD1nhdiHS0NVjppq6hWmad
PiRA891T5VQ2HlxILOihgZVs2kULTSSrc6cIlzYqXbtO8rt73frQtDTdKTYVqXSqaCjDN81XpLcm
8r6GA/97g5bY221052Xkbvzvf4wW4b79DvPCnUfrvq2tMYfgF11C9Q7t7BWOzkORO/YdBeHi2YMf
IMJmE6lnzUZXvW7y/BVsuLXF4KzCkqTJXqXEN5fzayTfrBIBV90OvRApDX7ttQ7Twqj18CI7QLK0
TjGe9ZFVa2952U8jfkxSXfuVKgBFPL98K4KIfHfeRXcSGdhdSUJ4b/2erfyebeZ9+tPuH1M86MXs
UI2Lt9AjzTjmVnSXQFvbdS1i/2K2p0BzdOv8UTG6+Kl1fTCMltu/W0r+yoJb/lnB2uNW2/sL3PxW
o1I6P7i/fZO6wHmr+yTB5gugT2dQxKhIdF0UPZW2bS45h1oHk2WF2rj1da2+ymyzVlUdxU/R8OoA
M1uESh3+QEVgAehV+m4h+Lyasp6XtFX1IxplzTrK/exNt+ujXbnADY3wp8Wbe0LSJt8WSN3CXh5q
qhekgjU/CvcmMGtqdrl/DKPoxZ+QTrESWHdggtW7/hAgL4UBnVMTVvMn3xqz4xwLWnBiY8XFInrn
mTq6JlmHeEgk5hU97CLT0xchevRSoH/zHOWXOEEuaT4Bk/JLkWXt23TyX4+Zpo/TrH+8zn9O/z1G
xjm61XzvwXCt9gz94k0Ju/TJLzT20uyyUJUKH0TLjGAJhZaZHnQ1TJ/IILNsgC62st2+PQM4j1Za
FC5nSJ3dNo+uBUlzuiOElO0ef/dRbJ77BBZP9CnME63s73nIb4BP6YPsaCQFyucuKSTQFPqzOVYX
sSnDJN1f5qWfXCPKK2e0K9E4aXAwk1EfITdTveQpkloT+zDOevAWGcnXcDoDPft5JmKiV4xD9uB/
6b29CkkdyEv+UO8HSONocijvrWORMFWDcqcHnfJeafdFKNdvvi/pe3fgfxajiqF5RYo5IC+hthcv
hoYo4hRuqqUblepJRRD3qYaf1TkYh8RxqTw4HZq6ZtZUd4ZaSgdVT+U12fb83csVVEGcdF9hNLe2
I27ZTpOXO1Fjpt6x70oSrW2vRteixfhNxH2gdfMwUbGehrHM1h5H/CuvJYIn87DR8dNVZCdLWfK1
CYaZbTOzVv/PZ//7ODtW5CNS5kur0rItuYz//pUqGXVmH5EifUJxVFJVLyst8TZZXQ0GUmKoZlQD
ujoCYoGHWbsVn1P1cRdvpeIBx4nmzrbrD1ux65NWUOfU5Eo5wdX9EAUeUcTxUE/3FQ3K4FTzySdm
qwbCZCPKPdilNgsfsNUWqgJQTV1ON6LMJtCq4gz0dXaB5mMuvLz52ivEqMU4pdLXQxstOuGIqRhk
jSUj6s+ibUnkAGR4YpvYykiIKgMPed3xzuKQ4ctyJlWylD0HRZrf8Y4E907RSiobmPMK195CrEuz
cNdKinkUIXFQ6ratUTaWvZWVodZmWUBNYz8q8TriOyON0e3NQs3vlMavoZeUFt6IIakoDAXb4VFN
1QfxvcIeJjfmhMP8NQeGcmU71zxkLZAiyAJ/FSqa158O9OClnc2tBo8vYQqdW/klCu+iaC/D+lcX
rlziiWRmYGbzv4v4tzFohiJBmzknUarvbKlauXJkbg23fVYbS3sZy1Jdg3FELjHnVtQFlUZhXZXe
gKEdEa5Lviu2uXBzmDt+ym/ayIzqancIlj/VT0aB+wkQdQCuuil728pEJQWX5+o+mg4iFuOLt2wH
fwPNvznJw5gZ56gtIJGK8g6qCFDe2BHsECMuWdI72p04dG7ZXEf9r6SHoz/HK1l9SdXehkef6fMo
eVp1ahmQslusqkN7l1HszopfFQ+4q6x2/Ny1yPB3vl/lMClVqjbTQXSLjmCCk8twrJY5GsHbuC2j
h6pRlR2GQtCsJ6SpiOVOy+MxUCjTCKgq+OO7BCOKkxgSxFp7xcELdhoTMoc93pzJiHq1vs7b+2Es
h09boyLYl3XkVNgvRMN+rNJ1LmdtDyeDPUutzJ7OJdJ7n47PjfPUkE/awmbsq4VwgU7gTZxMAa9I
SjfY9Y31OIgkjSpZ6sHWBmQ/JGS8HSPSDobZXfGkwGtclX30yyJkYnCGQUtdfBPTN+ZmfHuiJQ7i
u5riToH42C30e/yf8QD0okk6eJlKMd+621YjPmkT1Y438bs1vYe+l8LFiF4HalBAcfBRnlIyYUB9
tkeNWTFR8Pu7RRWgWgfZlJ2f/qKmiR6B1CT63EySuD4CLDnOn1x2BwgXvrv3psTWKKV3M2whUduz
yME0CpwAn1TYbtYJdFwkCZPaanefgIGpv1bAOIn8TBeO2sZsS38pTIVMv4ZoKU77cIxWttaC5Jus
if5wH7rFAB7LDmm0aZAM53nzeZFXvvMugvNroqiSrCtbRqj6X15OvLqTt7wEjiI+CVMcWf7+X4em
KPcB9Idgq0ySj6EiHzpT7dW9Yan6Os2Q75buUrSvyMf+/rfjQTC1h89/f/fb6L8hjsP7UXekqu0Z
qd4moCSDJMWmSgDRSQpYO1wEJo9x1nhiIK7Oztmpsd1mu4sp2NThAcEZKHucMWwg5ox6s/A0Rd25
JmKEBrnmFZAatftuqvG3QLW6TaPW7bHuo/YIW7PA1aNIcuhBebUQdkk3ayTRFAfJpbBqWsPuFvq3
YSIGAKgFFzaEMxJJIInUzOXWDkB2KZq3Q4pN/KkgaXYLCegSyg0IoVcZVJgyRAoK/FLj6eYeSQtQ
Di5/hVDHoUYvINSZg4uxgYqv07l2fs16nf5Y+ms7keRV0vT1Axo2K1nrzWsrx/XDqGG/IKdjtBCd
IuZEOuQV28btZRpSDPJbhSMy9enRaboZo6p67tpwodkYmpyeshDdApGGa3zAZIlmj+dUK8xHz85P
ftcVJMYkMMqaMeBOM7gLw7SMrXgge/5o74oxer09qG/P43923uJFV25cCl+HFnLmzBDREG07qy4A
rZk/QkrtLHqF+jBp7q+9zdS8zRW9aBg9jh6O6KoXTPRJOOdi+cXqm7SZNzz0EuKVXhD+CAdbWpZt
1x+9nq3Dqe3C6GLoCPixUtw7mSf9lCsXYmnQvzcT/BajDO1q4hYHncetd3JYj3dGCrxAw6rp2zTJ
7dqjovg93EzyJp1rjefel2AZT1mQ36lZ344/ehelJBESBy+cltLJ6CxDLe8ukdOtgtwznqhQftJS
OsoqhlED4ppYKr0qNQsU77KLZlXzMPEpvS709kU//scwKceAuJgAly66lFZ/Lx45YY+bxxC4P0RL
HCJSrusGV5+1eICJGHaTYANlNTmkXQ0Nn8s115EadqGoz6lk8SFCP31Fll49+CI7lCCwtB5tEti3
zxkGmoTYP6p/01eil4ODCLtlr8QzHAbcFYiEfdS45OcHdupAL7LJv27ECPHUzvTA34HC0ebHvIh1
CovCEoHH24pAre0cbUQFafgFZkvjtkWu5AI+g3rWpA/shsCyogEn+riwf4rnRNMOu5Iy+1G05nVA
HfZfYmIZAPuzXHY6m4r7EmIhBIiFppf2vTN25n4weaLxrG1f7Qxt2AkQ8G8jcr1rXyGufBlRVZOO
qFGj1DUta4JQsk+ZIu+1IGJJIz5mOoZYC9Tp+fYx8wScktMA6bzF4Mb4W8Nys6WYFfGs2492CG9Y
qj+6Li2f1YEMO0xzyiFNVV6p9YLxU52ELNqwgJ/V/xgqm1+YWcNuUnWX9Jtt7vhK+/uaP9g8JCX/
IafOX+KlO1Wdig423ATN9BZZFLwluDEfwsqsDyUX5MEs0Le3FBJ9xpi0T63f9sck1ZAwCcf2qUwa
/2H05OWQBW69dOP6VCn1cK2MyIGcLw8YyfJr80I9vi/huB0aDFk3aSgXMC3rnagT+RHWBWIEjpvl
ofrvRkRNUqBj0Hx5DWfM67WMPekSzEW0tZUwXqYmHBfAsm55lcL3ZrBgxEUDtFjXx9B67m1gU6/0
ItokakYab/I6llAKXYaeGZxUJ9ZfdYpPyZA1zwPQ9CvZtL/EqMzLna2hNUziI/DRhmPg+SzpMk9G
c2E6NVuJn72RPcJxIeahnbFpg4mbPsGU5UxyVo2XI/zyG7UszgLwfpdYMRwEriIdM6u/gc3ldGaQ
NFu5lpOsnA6GMI41e8voHADdoEggO+MMjdxTAm9ImQRBivRuyGMkB1P9WVPw/0AjI1vplpe/dinI
m2yIB8wmm/xVDsHFKYEmX0Svb0DfHLsXeIv2tdXNt8YOxgsKCDDYigKKkuQ73w1XPehG4ngAk98H
J45/Vcr4JmWW8TbWQcPKU68ffDYwG4C0/tlOFXNvp7K8C9qug0KixSsZlkFYOM0mn2p6xlTGU+OU
u+oUQ/uANSK+Rp/tblpAioEiZjphO88TMdfs0JNQ8bUQUIk6BpOi1gYLact2T2MwuqehUL0VdFpp
iVCEiRmXnEjYA9KdqBpZXKddDrL9DSU463o7lEYZrczOx5Fl6rAbdlbgF/yTYmCBehuXYGVwTLEq
EKE4Nv1F5tojrrZuiCqJJ7fhuTHzdUFW5orokYFJFGddV0ZbdrH2JDL3GXNytT2UofFjCIylioT0
M9mM5jyOOMOXudO/NQMSqXpryHvdKwdogPxSkvDxE7wzVYpF/VgUlrVQ3XIpeHeiZSiBvAqH3NmI
onLZgxhPpPCXKEm3fv+d6ph1VqaDOJNr+c1NnHrnk/+rt+zQ/Z1cOR+BVX+OqOVi2CDVxd7TwUIQ
/4hpwdhBsjCzgWp2p2wDMJnnuRnLCXnbLCtXYgz+NdWdWdYrO0raS4a/JU9gBOpQGU/e0yExEDwY
+2MZdeZL3qOiGVXJOyTaYTd2iPnoqutO5ad+AV2n2o0aU4fKQywIGdJybpOp5Gfkqtqj7irvg26o
L306PluVav7Ai/TIZee9RyjVryLAIWejj60jdlQq1RtUtmRH0zFqqMxCAkvW49PW+9lqzLBeadJS
A4QFrffEbSJaew0mSPMYfXJ8gznTbbkVjtAEZOSQVPzRl232xLrxM3txy1eQco7Q9wMsfXLlp8FA
OcwK1yhstXsz5jrajpYcgJSIMj5phq23CEKHuLrTmE0ERWiRF013FjiVjktU18pXYAfBJWrInItw
LkMcU1qr3YimmOQrVbk02h4Pz6lIllqFZKMnz99kQ7at2Y+x8hhzi3+MS76YTEcOZQLofjML7XFw
+q/xanpO/3P8iMHvKm6dOT6gVhSmWzVyIfeLXW48bXDT3wfUv6etrzjC3IDwkvM+4Kcht2u2zw2U
lYOL5thK/FdK7e47a+yeUagsvsSn8T41kQk7XZ3Tkk275ur3hmX7j7k+7MWdvdYdqHONBWiUGv4r
+tEte052GWYeR/efIKuc9Ux0VowYbhb46jqY3IB1CzWduKKg1QGWnTF/olsczDg1AMonavHh5pa7
L9A+WFkJ7kzOJHAw+v6wH0p8y6LIgj+V2/F9JKEugxvgkwjFSkGRjLWPGC+j1ayW+SEmUXD68xkj
2gizKSSAStQ2XSncyGolLbugVC/ohyK5qISkpQ0NgInUdDvotP2y7EvjMTbq/sG1uapojBDnD5Gs
/iVctIMGTf+hxCxdNG+HiOL/WTSTJkbTA2zjFmWnDqKAzTdhsDXfFFSS9tRkXq0+iLlQinBrTrA5
fJ3TO9mZTJInDHAmqR+N2eB1PEE+ZmOG3/YLZVyD2Cit73/EhfcP2hv92dRiVAx1fLanSSiBPPq6
WS7sPNnXSjW897DiVkCL7XPVtGwzFdT0g1ROXlxdfvMjUndUrChs+CdVql6Vyc+16Mua0qL3K/PC
+ChCmRMn17pPN+M0QIRMw5U3Ia4Nq9RvNCTrumrt9fika53hzZ51+SjbGBAP5r6VST7OnnVa+kNC
LBxvTeuerYe1LwKr2Yx91b3iD3YUyHXgZABLp+IAEm7cYT3/EqUVJFFPey5lFdE8WhoV+7mFvNNf
mo9UT+8OCG4JwE/FbnbR4/zh+6r6MATAfO1UnXDFoNVQw9yXCGgBLKYZ9E2wUmI7OIgLYJpk4EOH
UYeN3nDnA9wbHTM7sqE6IdxJfoesF+/U90/I8iTXRmT4OmWDVOSka8e3J74h1XKHpeZI/fb2tRp5
D0TZHu9ECLEf7+BFyB0OVViQugWjk0paCHLaKNbdYOXvUjW+O5JW3/ulol4tngQLEUc7EX1w168P
dWimb1V7trq8eLfsp1Z1SJvE0fAWa7x1CZLIGbqv+4w81hw3okLfU2NAoyG0Vn0ml5e0Bx/7Im4r
HuIUAv0gBZnFNg35C6AQIiKQEaGiOJsRf8jlHx1pjsJSW+IEKjpUx/V2Lk7cBxV9td4rnsXO2IiX
/kBD7IvpQe+yeEaScrwoCnCXKfNt6veKZ8snj0sv23baQI1JKZS7qijiSU03+Vli9ZDgKS9L3bPJ
L++tR28F2Uk1vnPQatrVmq7t8QgIL10cBusuTqRrn6JJZaCMgQOiXZ3yrnhme4goq6T77mqsSmPd
1kH9IA4KWQUzCs1zkjakIGzX39mBoUZnkBzKVk/se+ga8lX8IsPYvOfnJ5Nr5Tc49YkWkDfnYVTG
tdclm9Lgzj9g4LRCz1W+KFFqHrB+rPE09NNnSEs/Ojcxf0xDO71KlpkfmcWHZ/nRviUVdsmU8MUo
cm9uuVKUXUS8nzqN0n9xqRfuRTwCRqwszOhHqemvpTNYpGI4aDxDYVFOpx2gxcGT+Z55gIpOO26b
EYCTXKzUxA9XGVo1mxmONNPwrKh8aXVQwoHDEkj8Ia0aD79b89YrCnqaQyW37b2TmkZ83H/8glDp
1laAd1EN+mdHquaX1vHK4y1epXZ5nF7DGcpsU4wZr9oY2rmfDkmZSyibhhQsYjgkX2LzmMpKdt4g
vYsOcYjEDHGKLES6TEMrXzdl+/mCwTbEXBolOs0YP6zG0HfupHDktxUKk9PlGPhWvgTDAWulsv1n
2R+2Ik76nqKVhIyUaKLUdcC2snzCgyA+i+ml5b3MAgJO7p3lDj++98F34IPwgraXHSM3z45s0T2k
i2wZoG/bAEVgpR6AXqW/Jn2QL8Tpl/Y84UufY8vqQtPybIekpn21pPpO/C4jv7GvQN7uFMMvsQru
EsT7ELNLkjw/V5NxdVeWS7swjKckj6r73BpRCIeiMWB9eTBJqS01W85fXRSB1zUWD1sxqfmlNoAL
xqPAMIeqY9wVEWRIt0WOohmMu999npuZc4tXYEei+JcOz65VXUrRAfl0jcSDcgAFbqBz23sPYZJc
YsFDK6xxr7lAlZ1mrO7sAmUHfcQG6g1rzkuFouDFHY3+LjSTllu4/y7p0XAnQnM8arYVW8KzT0Ft
jvNRwxV3e/JBCICc5xqN36UHpXV3ae9Jb8YYxeswDbMTZq9gzd0ESyCKzd8NHYFcPwFKUMObczTe
KbsRe8fjUNlizINrRGKjrKarwQ/blrB+xNJ7XgbVluasWcy5hzr1H+sB9b+12qK+pOl1vvuyVQ3I
zfb6cazZGB3yXoUJaqTGSQsRo1bk8CJuUdTowpOcDa/iFiVCmaxAgiLXOt/J8O8tzl1TncpQ3ZFg
097rMWhIXFXeBXvL8shsDHYgPL54HiCMaSPwe2gBehYV9eBzaIUd2KbXIv8FrfnbUKctrNOoRT/F
iqjyW29eFlm6dIGFb+1uKyWxXBpMBXrKEMGu/81YyaWnwnOjq+CwCNZKaWnl2hqcDJQuvJY8VS6S
VNu70lWBzFlegVSzjQ+HX1ng5vJOag9IH30bOv6qvt+0j4Orho828MHJidWdjE6nZ+syHgN7K5pO
JPcnPIa/i5aYU2XVyxAO4VlMchK3RmwuCVeUM2XsY0Z5TV7aO9cjHBeyFikuV5RcxUF0iDPSdv7J
TBIYXYMzLFwjVH/gIzmts/SwQPSv1ez7XIfDajuAqEZZl+/jmJw19oLxOipBqeMq9ARDyMOU9MsJ
Zh4YQxFhpzGf2HlhvRq4ZOeNk6BsGBn3kV0DDwxwvO3c2v8o4fE2NQ4KBnV/gyXFQTUQV230/qfo
FxNN9LGWOc7HV4R69xZrwwfL65pHZZJOFdf/yLMwxxZmIZn42TfjBPlqECsQvVlMXtWsE24AfRA8
Z7K+rlPwSJDwYJ7527KtNJaEtfOu+nNYRoZ1K0fxZ5jRo+Sm68JVOmTQnqvpzsFeoXmiIRQQRCPQ
UdKEFtGGqugRfPS/G55bIk2JV9H9TPoymgwgnQkhpxjsb3aM4ELEDudiqdzKAAAC0kVr88mu6l8I
JA/fDcUlA9O/Vpgp7Uaqh+esA62+HYg1PI4ikudPA9gkGJN+dhYoNdFEtzk7C5TaWCIuJnrZm6qb
JoySlW5g39SpcnO0ZNN5TELpruD/lJ6CspmbSmT138SwzPmQRzAwY47G7JR85U/1ToVXeQqCVtrm
ahPu/FJGvNGt+52pK/19Bx9I7CjEIXYiY6UWRr4pJ34twtEDWd7PEaUOAzedRqTmkKPUyD7Et4on
9J7Te003WGBpQXVmvRU+mTZSw8DO3nFY0TdVE9fbagRL4uOWabPqgZnSNqcwKZGva80KraEpoZyp
ygUMm/8Y6ewBXBd5LpIrcHeHSlp5JaYwojeYej2JXn/i+caa7T2OFaZvhRndDWaV7iOXnPcLlfpo
58eIxWgybgUzJDVD7I+aBW1L0JZEG/nUv9tjq+O2jEozXHAbACRcXC+X0DpNUHYSTQGBNLA7wmfg
UUQSJ0fQchofTuMNBVuI23gxxK7/dbyW4Esd+Fm0K2FJnFtLU1dSil8w6Muh3cwY6izqAtKiU41X
CXALjdPhpCULsb9NcUvd5VS2lsG0A9ZqK4WXYZ3EDljsea10xJWkiO/EeCPEViGFf7wzkbY9UlB+
R2BpwhDLxVNYNNrWyUDQItFYKUvEm8t1Kivj0qxYy81vQU2wrAt7Vikiw4iOE4w5BAC44608tvD3
mAKV9zYiJJc2tiZoG+9bcoO5KTrFMDFCSoxVCVN6W2ol3P1pYdmXGFI4ia6tg8AhN/N7fSnOuIrS
o+vocNlZd85LznnaUO3V2Se9CpAf49usBw/a8Fj1Gx1FdMrZxL4csg4VsNSp5iG3jqFH4QrnY187
4Xr74SbUukVNJDO8eoZBNIGCeP/UIWr+1mznPQUtN+jm0aJaIrqdqXgqOhwFk62fmR3juhhjeXNF
AUTfdgbUB/EHqyGfX8IsQJaqsVC3tPINSoLG/KeTQHYuE3/I913Ue3eDj4lINwyYMUrIrE9r+ABF
f22lpgliza9BCFbqA0ziANOCTb7PD2QVyhSR/8gDzCxS0V1RU5y7b8kBMbpIRnlpIzM2bw8GXyqP
LY9N8d9+2THgysKKIED8RrwVW8cuWgvPboEosJ0W0kY3EZZDV3XaYlv9X+Ce2OxCklcMcK5eYb6g
OOPhvV6F+86XtXU46e4ISFYc294ZzO2qK3IUGERTwoZQjIgB+9t2MmnHBvpFHLqi/ZWSvtjdQjLY
qIs3+BiA6s6biKeJAofALJF75eXtIvHP4gxxr3GtJwhH3WKiQ1fxcc0pQ27i1EuOatC+3X7TVYJs
HUJwb8F0IQTolENSFZxsCDNcvVJrH1G2jKinZxSBXLR3e3bzP03ExbPe/RkYUPLkzo6eOy011mqm
VSdZASpa6c64aCdctqINCFrYZjhjxhxko85jWL4IQJmAkbm4pyUpah4QZftF3OTmJn1EAN8H65s1
16QLPnQ9mJbqfrxHKaNdiWYNUmeVerm9E03LlX5Y9hBcRSt9HB0DL0KRFhlbhKFqE2GeRFMxP5t0
k8Ys09CXu9O0LiqXxaSdlChtcBDKSpQR02Xjqxt54jEItoJgNIiz+VAYGrf04EnEb8MkFe92LS1K
CF5ZdVECcz0XMv5oxl6563QnWbZJ5T1yQwlxA/aHb0jnnYfKryC9dv7CAjb1c9T6XzGXxmve4e4K
bD+gwFNbW8RN64MWOTr+aTilqbmUbMyu/Bk3qRPvzYTUaWSU31t16LvvI8B4FKJgR+q2cmQZ+Xm4
NbNgIFEs2qk74CrCDuPfxomY2qxRUPDO4j5lTjcrKOcqN8DcXogb0+0GJnpF03M8dY0ZxOeQW0dl
oB6i6FevGLK1C1V2hRJtOnOexVkYXKXAyq+3MLehr0OlkfF/D22MuPgytI6DOzCglxhMyH3USvIG
a+P0JI3dcPDl2uW5jSVCU2fqihJv+9y2eIGPrMg+am7xM7nINZSFZqY5Crf9Xzb+cq9lV+jLprRx
CyApiKdDYS598AUfEsIccUcSsgR8uHGD1t2rmao/sClmTz2NgM/0Fyr53WPk5M3ecUcEoNVGe2t0
aiPTgCGEcYpHR35BB089Wyb3MuDk0snmpnmWJlzQ7dDU7001JKdbRJx9GQqra4XvWL+8xchSrSxq
gndBWeWbxgGsYpjp+Nji7XjnoNEJnHl87GRreMwro2XnqfQH0TRzyd+rrG1ABfp1sdTaF0XtygfR
qU97kT4m2y2arNq4wY3GxzzUrdHplOAfic7SYk1WJ94RQO//sHZey43rzBZ+IlYxh1tlWZJtOXtu
WBOZc+bTn4+Qx/R4z5+qzg0LQDdAjUcige7VayFeScDrGgoviJ2DsIYfWAJsSYL5KHqjEgzXwgU1
12Y3RtEPMX65iFkI5mTLcYx0dlVyepWBmVqYGUdAW3Wam4Zf5IoKm/YZMmtQSJ7xK46WhiSnv2Ah
hzzGHZ8cR1cJBJX6NTC9BDFZuV1fwl8j4cjUXUWTkpXTFTbE7KBtQ8cB2tFUkMajzHkIm2B4scN1
MnkN1vjbaxrWiZT86SUFhfRxrXevsYXKW6z1+45l4K/chDpHaVjZCdS5Yx/qd00WhqjjtpQcTN0R
sNBdS6U6irDjKWhbetaAsJpi5gjygq6hqD4YF1qvqntvMvte114rbX0l5l9mZBUiPtTYbWKYLJkx
rLoWDZxLHXWfgXrJW0Rzor4nhh8S75mo37PD2xYY6D78NDBxC3M8mX3XfzMT8aGKcpptDwjdhGpx
bpFyVSC6qymr7EhJfsoFgPc9mGZt7D+92sX7XYwhM3LIU9XYi/2CGCpCqbvqYdT5W9oiUrTbsTXl
XYkaWLcQLsBeUFEQB/Z3szCoYZYh82HxlBNWiCovkwcCwr9noLsKEzsnc7hqo8PowdN9aYp+Pg2K
VvOK6qR0Jdq65MeXUVNK8Z+9hPmTj+h6Uhsd4Bd+TRKnvPzTujb9qYWwgpMKfAs//O2fPEUp5LhN
L5PEP2SOV4gJXZLCA20NMEHm3qTOJNugErxs3wSqj96z9HZBngMrtA+ev5lHS7tQ0K2dXC8OwjQx
xiQWgp9abmyrCQi1bMb0SdYzE5R2bZ2HKODiwjbOZvHSCfjehrZxdXF3ey/dQ1MNp/3kH04XudII
XdWBuhIzhMHzpHRpTbdpC6ndubk0CeeAW5gUD9TqYKU1EjF260INbWs1GJ9pNDEjD6UWyVl/thjC
nyILckDdyo2q/KaOtAJMSJh8L0n9p2GufumAXK3HMLEpRyB1iv51sc80dVHITnhG0lQDZIS81OZt
fy91X6EviJ7dqM337SRhIihu5F4irNMni4I0xybtLBdMTZlYO3WIr8a8JReq2MZ6CCLU53pkzfIS
ebvMNPnCWmLjVzd8Ezsb2gde6NpiEhGZAglsXCNEIinLJnYQuiq7s2ItYgfCQme2/Hb7PYcaQEIg
UaqRvmqn2tC6XwjsriinLgbqRbsAInJXn+AZ/buPMItKbFNN/zEPCpIItZDq3iWk92B61os6lMl3
Z8jgey+qh6QlfwGGytlmVeYtjAzEHnmv4AqMHnJw9WA/D2imixhBCj/GwjaN7vyfPRojeazKsEbi
sqluLhw+PfVLbQvsw1Z8QMyC+mcag1RXOn7yk6exVB6UrS9XHO6bwN+kSu4dfanPjmyqrXUbldKD
plFHona++9NAyVvRfmq9DUunUsgP8TRn8EfvCBdPdnQ73QIq7boPVEu8zWmOn+aI+zgdmpOhHTwp
POBPYFSVNfwdCHxOSYCmd0gCwJurEeukP3bpT7+POJtNPReCkWEh5nGYT49DhnjMu68Yv7jobncN
C+jesdudojTmj0g1XjOIgODcVPxNVcjFodE6H20AUBrkavXXybVIx3HhxskvMnNOhfKy1dZbmF2H
Ne9u5CYUmHR4Kpb3YWl8TRXb/5a3BQIOvZKfkdrtDh7sjCsRjguUW1IDxpew0l6DsNXBLSnDTnYh
lgmmlyKqZzlhDJQUoGgKH1KH+KEUVntPtnSqWUm/8caCCr5SrGJl+gVbUXPQn+oGLDTIb5gJMw9e
xXhIIFcEdxitIpWo+RhI8P9iqBsjOk6KbcvRzo2Dr+j3leYGdx3lfjeE8VFvgcX/tfMR7CncodmL
rpm/uipxMq9I4USPoZrkieK/+h1BTdvQqlMQ2toDOjlbMQ5HHc/ByOEQPS023cQGBbWANN3clVnr
HsTFtGMXUmj9rVsMIRU+jYq41rtLCWojWNl9v+j45Oshd5v7ikfHVd2jJCe66qi2bOTQivEi6RrM
SnuvZHmCBB1iOsKIXBBBOcNcCqOYFLWqh6SYlO1dveEEoxc9X6URgTyrte6koov2lFf4W7+Iqiez
5AhSpNVja6vdVTWp1038hfl0sU03uOKBEfOqsM2zMKSyBEbcgc9CcdUqXPoTSSGkL/720k9s5UeU
NdaVK+gMp3mQNy/1OpRvxCownqnXXZhtOqnJNi1lsleoSf2ogyj5juLAk+9m6aPeFsq2NnlyhOHo
3pda9jeHok+aXdoSmVSsaBPryMJS5vczcF3wkw5YSL11qeSPtW9BB/a98QL1sauQYfUSvhAh761t
Xqcq1B99eIRenVoRravOI8XmgNVU9RmelB+QFXTX+ZTxEc9jv23WWug0Fz5RY+hgT+iac9g/wqkf
IPWjZiCrY/u5Nc29+EdRicJJOIYOuU1RFmF3lh7lCYVgU52Uyb52K3ppYTh7OzAhx5+MgDnqOwga
+mWf+/J2HkMs8PMsQ1OrhZgg3IzeRA+I/cu/nNWmpHQoCK4mOCkJ5HnGpT/doxyaA08L9wg40r/v
MmfcGA4VM3IXs2FE84ofk8VXj/MAiJBQ3vjEUtjATpCQHiuRPO9cKeuOgOSz0XLu8OUOpaTGOfo2
pFbtxCQ1xjJJMS2OULTkAaHhpsV+/8FNjAu3JoHygXTt8FIAkBVunhK9rda/r2ZNq4nu5JaDN1+M
wItPrs4ZPhYZSF4YzyYJo01vQaIFHo+jgORPMry2d6MgX/DoqvFSjBtRWx0GCIWWkc8uv64HZaUO
ebYX1p5/TAFb5Z059PrZdHtgMSymhuRdKfry1qKbj+TDJbt0D6Lrtb/QrC3Ar/CBXM9YQYJmLsoQ
NubRS8IX2NSgdtDLpwFitWtIuWuoAovgpewhr03bbNhCJxG8qHb0qkh6e2ulNvmiPNqL4Vophn3S
o+QiJhVeTy1h7vYHYf1zbTnM2LJP96wS4+Pa0Oy/Nlbd3kZ11v1tbXX6BO041Sm+r92kL3JHjE3T
jqOl+TC0cJHl+q2l5TxHLE0SJGb+ddKnaDYKR0gw3FWsRRD7Td4QrGIRs3s7rvZB05ypvA2udaVu
lJWYQk3QQup8/djphbGDyPUpgPUTmk8pJn0IXVIrlwbaQnWe7qQs5/Tv1spK+BiOYZ/UY4MQe3LQ
FPsVzSzoHqbp4hK9t/TRjFdEXtJE7zfpRL3k2+xdWss/W3qnnPVYuuf0DC+SX0GTkKOSJCCd5NY+
eYnJwkuG3R4eVEtfxjyzruyi/JF2Rvh1auS/GzqhAjEiGqPf/BAN5Xdjcv6ffP7TLcSCoEtP/E3Z
IkpwYUldPuzYAPQvWdrv4rQOHppkykApQb4Q48LN1SAaMNk8vfBy2fluHD6AU/uHmzOtJtzktvng
VrQShyYfWul5tfebDgNs9f2fq9mOXK/FTQ3SXKtcQr7YDxAiiwbqG0QiS3QNvZaOIs0V83i5WAXd
wmwVRA6DZP6/zhUfQ9xIrExeXDrO950/5HxfYe3eP8YQ1O2WukJrGRk2mAnHORlhp9/IkqnfiFZY
oYXiRnqPUMtkaJvAWhSOKi/Sse63wlEVg1VZrGKzrE7z5P920eluXhbrN/PCdRohZCvu+b7wZex/
WVTMjwHWXT7th0UVkMSy5X/8tL4G44CnSZc/wcX38z///e8iFrVNud+KDz7/m//dwh/un7pmstaa
lSDAb/3ouclDGdlC6PckGw1dop3+VnQphgPwkZQoV05MfFVeu+c8ID8yMfcJj0z1P0xH7vMf0+0i
/Ti9MrOlWOx9Ogok4yIPK/nkNQQxzQnbEGlfk3EIvpMl5RgLIzWckTblhAg4bnO3je490s5/cY3M
6s21N6nHEa6DUvyMum6pW0H8qGW6vo5HSj/QYrUPAP+An6JW9zBOsbeyHDpOJIuah/3PDD4oRpJk
W7M9WihTWmOcLlreuku10xEXm/IgRtnCUQQboI7S671wE+OWZyCzI6mkTFvkWhpYWQ+iNV80NBDI
OdpvLrPhk7PouraWLxMLLCBZ4O4UuSUVD57zDYbhCmKU390QOHcGftVC76+VxnVGRgEOkRjEUJAO
kxxkd8Xm0bh3YRIDKocCtz6RuUEgGd8RlKcY+RccieEDJcD1Qyk9iWO36OTSkziQZ7DU/mmJhg9u
n+cINADfv3/OERtNXdeqB7l6FkubqWdvHMmC9354+l8m/vUzoQ+mLv0eJU9ZbrKleDshWCAtofXX
r8Q7DDJPNmTtMzC05OjYA9/OqVrBz/WPXopyoqa2feb48uYlj+W3uB5TUHByAIFlr+wd2TXuw859
IaHkf2tkIFuj1tkwnVLMPoyQ9wny2zD72ct29qWfJlKPqewryA/ubd9+EXaQLB8nhl4BH860Ypv+
EhM7ULCbQHuqRqO9qiIXMXMIksDNKBRWGbwye/dJfIOlwPlR5170RIqgWKt2F504LSHR+Zc5Rf8k
pCne57TTnNpPo1NfZMnBqrVxo2a7SpfUDZuOAjUh2zi0SatP9AnQuZf8xnyyaq+xDJULJSjewikX
eZ650/fpJYdP4AWZeX3Zyk1y1sYw2o4ROshaMpGvguWFeVwenfWoT7qQfR/dVFavkATvwu+5vhdI
LimIw2UQ9sMt235n38Aru0mQd3o0c+dFeCiGepNpIDXz5quUDtptNFW6jTmCbEgBkLylJ8YzP0OY
YOS1mss123QJncmNHivuUpjFxZQ1sveJdC6FSxg+9ybC3oAiwpNWZea+aD15R6pjuDYcPV7bVlg9
VAOyOD6ova8QD52ycjqfRZzjdV3+lWfDk9VG4eswKOUyBtl/52n8b9aJjVhJ05Yb8dsWl9TMe4hm
+alb2TcjSOtjDgPbXmYDsfAIStT3wwDrv3MjtYTyvkFPmsFST43mQvDahmGzDRR7PFii0hc2vHxj
NaGEDuaoX5NWVmBqDbxDWAKOHJr6sfSASEaW2u9CGM3uNVv5CUFGdutF0bDM1HZJaSvpvT9bmT7A
AORFDZqxU+tPK9tFxjhEvln/9MvkiseTjV7qNOuzr8+sUMz/c83Pd/xXfl5+TCxPLr4BsI4pdNHl
O97mkOxVXQ+7MV3TSJqbPkPnPkYOdOkWY7sO2FOvuyqij1batuIQeCOcu8KDs0smsFgWkXIHUVey
1SBaXefkWCBG/Epwz1lnkdbu/cTPH9XROFFhU3017AiCeWirTib1iLfoPTULYYgTHrZDbzbnFF3U
Y24ifS5Wkqx8Dwq8go88N3Z1obebKra0L7q+qgtAfHDGFNve5J1DEd8jEVgoFOLih4DEp75ibbPE
GNeiYsSsPH8638VHgZ+fJlUgpjKfrB60USO7sUvLy0vqo0PGejHmgWX9YI2siryNrYCzU/u1XNoV
kB9w6ygS7MfRNdEMIIlNNTKMM5Vb3KNN9oQq5M/UjMzviiediqLiCV/o/MRaDZTCAMQ1jB22Ep6M
plR46LUcFIhrOkv0IMtrY/TA7BPAWjemVrzmur9Nk9D6PqoSJRNWPt5ZI6zFnKOUbaiUxQNa3j+N
MXRvLT+B5jikqkNVjW+VVxJ3dkr7wfXUeN0VVX6tyl68V23J23dm33AyNYO1karBo5FryMjyJ/ku
jS5ynR0Z7WmlKk7HN/L3AAEOWNWqaKlqrUmgqvevM3+AB1Pvza8GR1+bR+YTWfJmZ4w9coheZb34
pKP0nZOcBPS263PtwTFPgi1YdICxCcsIodpk+eCWnARAt3+z/DFHpRiTCjGeiFEPN0puNGtSLeor
YfWVqM7oysJfFkh43v5njzHI0gPI+tKvIY5aoA+LWEiKYLSHVGbH3wRCjI3N0i8DtRCbqKOuSUn1
Gihj0l884qI7yIWfPxeI2W8IsTXs2HrlTtKk+M0jM891mtuPyI8326gmaqqUuntve+n3y02a8bX2
x+5BIZm7qwApbiFGt5bGVD0IyO820Sz/zrPi6lxr3QO52/xFVqASIzjB23TqKtTrLbo0cq4T2zce
SgK8YjxTC2vfSUpNBYmRv8BaQAqJPdpRWJ2XDD6/l0YBDFLIqMT7tpO9NIagq6v7vZhDOdlG7aTi
gWNifiPZcAoja508ZkqvUzSZQZt95i26ztCwRP+U1qh2tPzU/DAWRhVy7DlUcXOiDt3rfJVkA4+K
99SYSHyJrtln/rFpHhRKk46FOhLES5OHps8pWJmGADPX5F2m5uwyd0XLllCybqhrW30yxHLWwa2O
yDZCt9SFpEXeH+LpUkVefzBsqg0vg0GZLAtFtffCMLuIGRc/YbHElNk+u4MctaF08LrVh7VF04kj
ZwHj4rAKCsU48FAxDqI1X+axyA8fCdySRzTKtFz8zWUeqyr3t09teJd5Q9//qKnffCmR5CrQNfyS
xYl8k+vnUOrB1+Savk+hwrzAtMYmQYA+StAHA+I1p3JFS4xNHiaoq6PI54pxcXnTDvhtnQ2f08bO
7VvVpuFq8Z6YkHZhv0flEkme2pZX81hD/RBF79JXdaLQn8crZeP0UnRh1hfD1AtFPJCrej+2E4Ew
kdtNZcNiTZlUG29JaRWLSz8Y/Oxascrsun+3iDGq0T0FlUI1uxZzQh35ycugT5XvOmzgWEdd5sat
Gv/FtrpwLddQXfRN06HGFlE8DIbp2XCNW4Fap973BgKlN9c66lDm8AloW9SI/sW1VCRzyVmXulk3
rgCew59j+IaxtELU4mei5wu/MyEvYgUYZudPBrFAnIXjsmqHCPJ90IoC59MBDVuOHbhbagNBJorB
Ga5oqFW/NL0CIOVfAI5ibF5hXlXAhTpr6A+cEVd6HjfbtAd4qthmekedT3oXUXaLbJtk8i5Lsjs7
atO7cvxWmZ5zKzpF5xhXRYKkhWWo0OurJNeBzvv2ussbKVqSyb83E607iuUCwJ3XlMNtRE8sMN81
Bu6+LlqKzmcGf0HtP3edbML4OXq4nKn9hbWChTJJ3ObKd0qHaltRsV62xne0N+J97WnmwkljZSO4
fRvkXS6cv4ZX6VtolfLFTPorWhe/5mTIXXRxnYd1sK0L0lPiZdcDUl1Gg4KQ9iRsJrpOWVd78ZLU
u/HNOneDyblKZWNvqdPWzy0XHJ/6n+CevsVaHb0EiaUshzHRz45ST7hVwgFuaddXqosWsI/UIJxU
po4uWpM/onLYLcahz74NJQKbCpXEi7wkbRAH6PkIKHsLLMCq2od4zJu12iRQiVReC2id5ANl+uSo
JqtCHdxtI5X8dDFeJhAUb9xquExXCq8jQUklZ+L7ya0qUUtTpAVMzmZPGV+GsmWZujtwOeNSdIHH
KSfVUF5Fr0Hq+762iWTg6UWK8pBpLXzGsnpz8Y6oMUzddrgKJqPa+MW6rHp9HZAREBQKBioJy9yq
yyvRRRLirMmOd0YoKHkMrZH3GLwLRRuOJ3TJykXfjdlzGhbG1hn9dt3y/jhqXfkr9YFQiYuW2fW+
Tzg2trAMzOPxu4cYE1aIS5HVlF13XY4Fz6X3GcLwqTtPA0RHcJ6K/tUnP+Ey38gyQd4skl55dSkF
2M6fZb75vKhY6tKtQJekFTTd00f+97cwpn9tQyUblKYNenagQSqpNB+SITWXjTYou7aSDAIrcrlR
kb9Zy1SvPniBpO5TngVL0aVW3z5JqvkiesgqmHdRKy/EzHqaLnug6D27OAsHyXVBLOnmcAxGA/7A
nL9GIQ3lCcj6GsE+hBaHxL9tpksE4Go16r6yEl1hEC7q2G50G6zePMFXKL0m1Upx27TI5dJDg1bW
aY0ISpjuxJhYKft9Q9Xy121H1pRzRFQfIZkKlpd0qWMjxkZWqV9f+rnDW4h9tbOb86eVrBxBhGcn
kT8lspCcoRG4+KeSGx2LUL0XyVnh4FXw5xGmh6bUUKVrSoyWnI3LowC2wps8UXoT/biqC/tC3i2s
at3CnSiaFx/RfHcU0NhSTL4YJjCtF6GvYY2evmp7Pcw3oA5gbqi9K03zEM2tcm84NPoY5BvRBLo7
HHxJoYge8jECahCSbij13Ga2TXnXIPFMgHHFMJGYzyAyKcJFRlltAFEJEPa2hh9zHushbpytc+u/
8Wv/Mndar/NAYAiJZC9SYVvl2OblmfL6qZVVkfray3qyGAv1H9Z+Ghsn67/3E1YCFm9+n+4x3/ez
XwAHWwYR/xSrFDwgvVGvkDUIyLMTr0R7PVpR1Q135dSt0orqn8ZC3N5vknI5OVup6p8Fq8jsLJaj
RPnNWVjV+gsbruY2V/S9iq73U1h2/TWVG99ze6ieArTvDrI5wEk0GQNU8PayYscUe2KNzcgiJa9Y
a2FNHQPZvsSEDGBybvpxwgT4+RVbyvIpDSUQnnLv8dierGF9p8PJeyt6XZVS4m30975j1Y/gdcRo
ltbm2YU1pxlshzpaqGwkrQw2Uho0RxK0yQFhMxSSSFTeyUHGmUartS/w7BwsrdN/aU27TuGm/UYR
PdJOxJ3udaMJ1pV3N5HlIWHupcdUgYNk6qkSJCrgC6g/Fv1wUGsyukO4vnQnBhXR6nrJuqoCbXuJ
LnlSN6zqoYMwrlOo3IM7Gk295loPRmg6R3gdg6Xta/eOFZkg1JTC3xA+YBsq9lquNP5KZMW5Yq9T
LzhnRgehQGLIWbYpu7Fci65XSy1Sod2vEaUNSpqMg5K4+b3QLhmHG5MC7a+mw9YhKHLzMUy0flU5
mnHj57VOvadiXElZ4x0NH6x+reoZZVmFvawzq38uYvdnB33uj8rLlrYzSTMoVrd189p86Dq21LY9
UHczZHsRR3Fi9RYC2/4Mc2l+P6bqzm+gJxhtu6PMAdisiMWISSnKxFEJ7LZc+kWMcnteUeFdq9ap
GTz7NHczu1i4kVkfx0LSR3CN+BWh560jQ+uWpZ926yiT7QWCZeXR9eQfWuCh3NePiN67nIePpmgO
ppojnBwX69jic5S9dQLgw92mVlZ67Tj9gXnXOF5FOTWDphzzwvErysodvriQJ1hL1za/mHXRX/nV
6J4zMifXXaWDtiqksxjyW8fajZROLHRPcs/CYMWNs1K9ivP2NCYueWEWi8gFBteT1wknwcRVUoTl
jQf19jKR+ZaXA4FML/9ZoVG7aMzWfFQipLaLoo6uNbgi92FlcIDzic+ufHssXuzcejRsO/3VloDf
91JIySYsgyP8FXJPPBUusdxALk8xQv9cuSGSVEQToJ4CWAxabHa1Yk/iZxpKuyRqfbRIf7uyqibZ
8UOgj8MiytxuE2ToMbV9mciU2AVLmEjuTSTaEDCRy7VaKMOpJscC1VljbAHNarx1I2PpuoR6KXo9
U0el/5IgHnYDqf4RTyUpUZoX26pQmhX6ZAXneFRprdIuKYJF8l6EbxLFvJMt/rWzhwfNygcPQ7fv
av6zHtNOZeuGLsj2Q50QWQHqPTglwvuIbgNh4edUsTQoiAppVfsxmlB9Yjw0bcDvaiJwhCZVO/H1
OCYT/6MYqjRJWUGhvvQVx1tTEtnfaVk53PmSRNjBMk5iCHRlc7C1+gdfxCyB0wp2J9N2qq3wFS6w
sCs1ICnR8cKh2GkqHP+iKy4SuFUYGhGWF5OctgxvLGQZZo+0pGZVL0L/8jnUxn4OJ4AEsNIWNLAZ
XxuKVFxXVCcuWyMIvnmutJfhhniiDMLcZq2hbnn1ec+xDaR1chAzOxdwcC33C4df/Dt/qWjNF8F1
Cm+RsRxNt1jNhg/kq4RVtaOab93alDbgNlEmToMPSqM5WjYQBWbNlaCpriDo2lEAKS9FRVGFns5d
SL1F4pEAaoHxweQEjQrULgD0USbfqlM3R5107fI84ZEGrcpsFdwBwgqLDeHad2fRjZIq2xIMRZLX
zk62PKo/pkYK2lY0PC/x7tPIJPa2CDhwmMYqa0b7SdNNcutlClrTDsojKJ1w3QZV+FqBh+gkquv7
EPV0SyH3WauutgWFYu7yMo3uzBaxO+HCqRSN9tF6SFX2Npqm2quA3MOz5ljaavCMYSe6Q00xT0Mh
5kl0Hb1e89yV7zNVLe4dveJ/SZGeRrQfTyG67wvRdfW22oklS40/7xuPbaDZ3dGkYAEsoNyczTip
D0lno9zYwCovqWBhVemLAc3IOuykgEhmkd7rmvMth5DhJUavAW7r5iVE1Z5Uk1zfdtOlMUooGO38
MI/raZmydw5VSivwFZe2D+ybKNvMI6LVxyF0iQU1nrMhJiVypY75S9qow4o/dr1UPcUa00VcKsif
lB5wfjTakfLw9WCbQeXdDRtwqcZCMAFDlDIcPCt7FL1BCavzn0PlxJAldePFS/T+nKiGhNmX75Ok
SYlwyHv5OgnfFK2h1btLB9XdC5LZmXPWdkZ3VSRQBAlDleUo+8UmcLrY8j8754mpXifj19An4K7J
hwshgHiZAZArkxVb0giqmk1kd7/QVDMPqu0Yh3JqVSWI1cWHpjAFXWceXLKDu0yvTmLIk4CMGh27
GT+SkfcNmmQPOwDEMSFdz+RVIz8R1TfvxcBYNx6clMjSdX3CxgPttt5f6WWeLXRkVg8Rh3dYIf5o
IW39NgbA5h/WeYbnxlA2ygPo3L/4dfltW+oBqUcc/r2ruOHs9+njiBt6mvECsUF/lbmVdBKXwoG+
SJHqAflVYCWz4dL1e3aMUQbA8n3GJz9ep2hcqqd5GKFxa1midMYToihDCXhBXpCoHYqDaIXemKN5
OPUvzdmOGEK91EJDu8wRBjsmQLwQTXEZ1MDeBZmyq8fRuclbvbymkmHhU6OZrGNUDzdD0KHNPMnh
CRfR8nvIPqFg1XazoYqay9x2WmkeF4vkVpkuPxmStgQbNS0iDGL1oo2JWsBobY3ya2EhlRgmVb6L
Sj9fCyHFMZKyZRUG8kEQ0zlGsvKl2HzQdCro/zJJeLkW8Bd+vf9ykmeU+jk37Z/kUZApsB3YS8jm
9EiQf0G6ChFk0ypOqtxrxxJeG355vvKq9c5GHpvwh1/y4GgDdAAUyMF3kWxBKE49x12uRSBJFauC
JyQZ902HZEs3PSLLKtFvUqWBPk8dJxqj9tR4Zvwkq7kLDNxRt0bdDk+GYx6EQ+0l/jJOguam8Afz
KKtZwiY7Kr5BV7RIuekX0uzSeqDEZa90vXfP4/KnmGlMpYRGMcp3dZuh3NrXBvzVUftFh7ZHeBDs
KuG6xEilNzxBmf8Q9sZFASNVgn6nqEi/FBOIblRR21JtarDMTvYfmkjfiXHhNmjoWBkTVE+2FVB3
Deozrml5YrVPboLSWJlW+9NNjZMXNqeIQnN6uYkGiOXkom9XKIlRfiGCyvOgCCqLWPRs0AC0XxQK
5yC1EyIinRQUw+syrLf8VIZtZpTatoh98zlotDXh/vGr5MLe1FCwdZQlKT8bfpIt/GqQv5IFgpAg
gyG3UXU4jEHErcSMoUHdnd/kC8nJAnabq8AyXBhMTPWRogrn0hU0XnP3wgylcepyDMe9cGH3VVhd
td19hbrXognt5NaMh/R2jOCzBtP9GMXlcDWPa6gk7oQv/63wx/V/+F3GGlV78+mSYqCETAvWbm+A
u5cpxcl49xznbojonug6gcWbdrpEk24DX+6lHpfJDYXU1pkNu7HPB0qkjLihSismcrwxnLRYeXXc
hMsxAzKI8kO+vfSlQv0qdehhQh5hndlwWecECd6+8P1bsSDV5sU1tElbYVN4Eq0zr3C3mVJv5Swf
f02NPjYujfZ3458mMSK32nrsu+CiNCm+G4nfZ3vOdV/F92MUagjvY8IDQVHUu7nHB79L6qK2qhvf
yf6LcaApQD4cq7wkL0TuIVDd6VWs3IqcxOX4LVIbMYUVe1cdb82WFPeinHgaRqnvNl6bKcu2S4aF
bCFoFBt+/OiHOcxswNiFIHIJXcxFENlU5XXvu1fmlTivFEhVrlrTkk9uo9QnBEk4mgaN/73cQ39X
L95eHhlVCLsQAE+2cIIkOQD9mTKTQQ0PyTToRW1yEBcknd9aovvB/GH67G4q/rjRKyBx/iCdYKjm
JYYcpHQaHcIuXppLG2GxTSQNVtZEAusl1CwIn4u7sGeuppzInIvOZUSzFx6EKLcuDFVQ6ljXogDB
B4h6MI3m+1yTUMLevOJv1WyEx+j1+ZXdJNdqDkcSfPnwVkxpDFjQfnen4rckGN+6Am03dwVC7oPz
+9x0EpySUz2F7TSIiXRSOhQXVDTm2TjEKyVwMyQC+A1u0MJTF1FB6qcGk2bu9SHNjySCIyDxo+ds
oLD4dumqkwV+p9jcw/sG54Cbbi27sDaBFxiP1uiSAQKDkajNY1va1mPo+OYGNJG2p/Y7Pgf87y3C
Cc+RUt/ogCL46tUVPDi1kpwUyhdhZOr7lQev8Ze6r5aMmN/zoUa13lXSc9El6t7Wemsz5ka/72pK
Qoom/WISOPhh1tmuM13ztZQgp7AodoJrVM4PVUMoDOJM5/HdFaDTxbXR9b+7am5+WdU33lyrybXp
5LdVc7P/sGpMqIozCEiHbOyPFmQ+O3YAd5CqOukqmMaEQVx6Oe+PsLb2x8TU1krVUykzDaleRHnl
5+YQTaqXQdKvxOS/rXWZaHNq3SGHs4TdDtn5djHYXjwJDWqPMfomHBmb6NhOqsWzVQgcC2veaNGR
Q8Sbc+/m4aq1YLubfmgSyEeAY7GeHNzp1ygGU73rF1bOIXAei8SPU5jFRVg+zfvgA16+XaBn7zd7
O1e1bT7BpiIKaLZ2UrJ5bHT57nLRAeuZ9XgUPbQgpEOlRV8uoKyhBQLYqMqwFVaY87M7SCbFYmIk
ThOITItEWkLeIScgEOPH8s/VCla7QLrm1cQCeTNQmB4uQ4H/yjhYb2r7bEdduS2zor6NS7grgsDu
nwaN2lzHL7TvYVGva5EENH1zZRqF90NxEWItc9V4kv0shpxdlm/T1Eq2RiS3h1xz8gNpgnJbWyaV
H32GgCFHjRtxKeLBQnm2TdfzmJdb/k3mSPbWDCFP/mTg2/R/lJ1Xc9tK0KZ/EaqQwy1zEJUt2b5B
+fj4IOeMX78PmvpMrddVu3uDwsz0gJQNAjPdb9B5vrKN/n0RmSBNzUtfQtv2j9KS/nYKDwWQmlOW
2E8htJRm3VXBQY8A94wVYiBzm5rsgrzqABs5evV0JT7Ojl2uZbTznepJn1s27HX8GilT9OpPytcs
sguAocTHE18eo7N6J4Od5Y5nveR7J53ZYIQWAtDs+pfrIOhlOD6+Ct+UqZ2pB3vdpuIsTadHQRiF
vidp1WH0LVmE2yMqVjs/TeenibzDBnFctMVJGa9sRBK+s1Z+RYNn/uVo3hqYEpyiLIxWWjr4/6Vd
/VCWmf5jrsxqVSCI84Zjmg7+3J+eWXuOW0+tjXssOGzkzFHZq915Pg2ssw+D5zuXYPnk2IDj1Cch
+0OFIqfRl849kunmvjLMDkM7Ur5mD2jSbC3zkhVmvMP2vX/qwzjduE2nfWmTBL19t6u+O8X8JWjm
7pdf5sjwBnzXdvw38ZQoWCmqeT9ppf0DfVQWNnoSvsfgHtZlrOnP8slFBuJV0TJ905EbMzYlK3Mk
PHhBqk13rlsvfLR6isfKkPgUzI3gmxkVNpkZOOp52fbA9+eDhVPyt0wpVHRgCrRWlrAcaTBVtarn
vs67B+jBLDKXfjBazibTY/XoLLNGi7tas9/bhdRmaCF4pbQz1sJbmwoEryZt0M9FaOdfbVyGF5qb
4/XFWetLYy0kOInqISJCR8qLrxYGvr+jqJkZa2Gz3aLkWm52ZdCBLSzAzxOFHqW6D7sx5Z4EDpJX
qrUuYov/mwUiIod+WTXZE9m624AEB8uM28AkSzHpLP9ymRh28Bk+/6PsJmwrcVaDgzcGUMLkrUBO
RPr9znaOje0PqIZjGYKoY4thb9C/mh77Vc/InmEU969DFkJ2VVXtLIOODng0cC1tJ1AAlNr6I1qX
SFQsU2szax9MO7/IYFAoygGFHG3N8s655r1y0+/2fu3MW0mDjSkP9dTXpqM0a0X/VfWJdS8tIy1W
ShNmLORU52mGsCsJtqHqwrsyNJFcK2yq+5VjsfzK27D6osVffKpvwWoIp4cWxbrvGt7R67aptWcN
4sCuMcvhTkMK8IQyr7rnD2wfjXaONzXLg3ejD/51siz/6pDewiGHTBIa7muSOXPTr1xdbTd9DCPK
DqZopRRehwpelO0oLxV3DgJAZxK2zq7Gi+J5xn2HClqpIMpbnjzdNP9z9BhJQ7f9h4taK68rla0z
2yrc6NLdZSVpbdmxUJTAZmIsskPVxOad7E5kQOIcFHeucYVsXqY5P4S6Badv2cXIvqceMf7OQ/fY
9hiSiMqYIyJkNS+F3V87uzp2V9cgib9FDjU3iKfk7SmHEPjQoVn4v9te6AXiDYinkt1drDAMJOVO
cTx8i7BPPbg9W7uuMpALrOPoZZ6nuz7yynvpqjXjIyI0F2GMqFLvGnP6GDVCLzj0um2enTCycG9K
tLesK/pDbRmk9ktDfcunSt1GuNXsZbQLyac7htmfZDSLyv9Qh2jvZbDE8yaIjeDFSJDVjZRf1ysU
TcYeo3i5tjRe4mhJ8Gkq9TinxqIdOZD+pHhZupY09q0paWxH49NkVNLYn5qS5P7L3Czm9ydJ7k/B
ocrSerlUsozKB+XYeO9DvoqThfY5VyhPSHUuw0VgC343OUhJT4uzH0njeA+qWkVfnJpVx6Kx73ol
W78wDnaAisz3PnbOAGIHii5j+ayOiw3HaLz7UYnLVuDmG4vaz7vjOgnC/KZ/bOvohK0pVEPVODq2
1TzDCm+f0zyMd/6caHBX6ZODbQbf1Ej1ztJSLRuBZSalOT/CvOgeFdefvr+2ejp+D5UBoUPDqPdT
lp5nu8A/HUsQ1K1a69XGC2hVWaP3i7cRamdTOuQrqwyc1wiO3TbJ5/QOdevkblEzdKf5YUqdbpuV
QFQGscSTdhkiEXTdlJaxn+6TNCzXtp0/4UTe3YvI4VBghDy1PIulacVee8w9JV2LyF6OreeTb+vb
MuYNj9Ji+ZR4C/XYxHTT/e1wefO6nBeghSbgjGA2tK1rOSha3TrllDwWqWI5zVkZXoNu13BUfARM
DLQR7yy2Y1wa7zoPxrVfqPNZmlFabJAUsl6HEgVytS+/WVFivruqUR68wDtMk/tCVfIkTkdibSRn
0Tztw7irL7f+TAV44hl1/ckVqTRVf+fXCpy1hWciBxgV5l0fFyc3w4otjJcUzqJfSUXH3DihbexE
VM7skOpsJu9n5rpwtdCewwoEWqKUhm6xMlWdKdgtsTIoXSGKcoFrGw+eUU2PV2xHMrXenSQRzMyz
9/PcNKvrf3Foax9tGe4MIHyoMv0rqvHQzNIt1ZnqqvmdOhB4V7Udv9S8/k+N7tAMszS607BVkxlV
ZHkPdVFDuGvM+tB/rb1cgeEz+E8UWLQzb56vQ+H6T6DG/Kceec0d3FdrLX0SCzgINc7CzvfSJwf0
9r4EXhsiWMCFplA1nvzvYYD47lVyHU2ZZB12Ff8ptTawIOCsmNxhHy9nqNN8nEnfbRQsT4wYZeKc
/ZaNVzPX7ZaMv/NYY2Pw6OASQV2711nQ00dNnYFKjS5BVRylCxGQVuHFhUd3p6v314gl1ihh2rnW
3BxvfaVZj5iF8zTG2A9nVcjQcX3JDKvC5EGtkUtY2hTP9FPPRvZTn8RUElMF8auro3gpfXVVNOPq
GhkUrrm5XdcycN2ukEJSO7bGppIqD97IjrEdquynjyFf0qnWtzLPcJ76S4QyYCcyRPY1olG5A0IW
nU9dF3/zIl15q2w827w4R4YbVtNp0gPg8HpXvFQGNFevwDDCQ14km5xfVaWzTxuOK6003aslgSjF
GzVLT6V24eHIfSWdnhprK8uyZghhyM/LPSUD19nXW+42U8Yl8ja70d0e4SG/ftODbFMhq/Seam50
bHwMhzsvXuShZpsMNNuYErpeiKhNC2B1M8Vmfge+mowxGpGrJq+QM5XOT+MSj90UKZUq2Ju2Phwl
5BrdWEDiEysETem0ZzmYI3yW1WzHZrmSjkxFVNk2FhNr6bQl4Bp2PceDvj2bQ9KdP4/J5IhtSFno
wfFzfFR0qJyBEmnPQ83Gd1E52ghkOwGWg0I60l4OeG4BdUu/gLibXt1nQFrOf/RLhGaiGbTMlMHb
9HbEGkOxvH8Dr9PORoKJlJz9rSl9SulQypXTMvG8TRxyg8g8JR1wGJr8R968/XnkbXJugeRdz6Sv
WQZuo3/r03QHq41i3P0Rq6JzopPDGiubDLHaHpIZVDVry/yhMwfjoLNqvLPc3r1DnbDwd2ULYinD
5WtttVaI8qU9TEccNy0yAfkU/cpcNUZ8T/8qdEredWus7LKf1rxgwfgxPQPohsVozsOprmf3AhfN
3WBrkfM7MvNN6Vnx89xiP+TPlbqbG1bk67IInpXGmPkKafI8YXDyUJVwTZdYOWjBYB/AK1sraeLA
7G7CHnA/Cpc8g8f6ASSG8aWyhhc25/WDvix6ljFpyRgMy0+t32MSucwzK+fS92MKANMYLjfOwo3f
gCjMr2BWR3g1RMjhplcnzSWireHhk1T0d4nuBsfUae55/OhfalXFOCeo7+sl6RTNZf74e6xMnPgO
ewBoFyRpLR1H4k51Cqp7Leqr0pk7uXLR66Tcj+QtYcnQvA1YktdVcWGzmhwNewavXXLaRAE76qPo
Nw36poys9kc3j9M2tJ365GHd8awM6i8Z97JF4DnI7acA5uYZT8JoWw6QfXCxMNcOKoTn0XXRFI+b
BzlgHdk8SD/bk/NVmUsGfvdJxG1CpcDJQuIEgxQEW3OMT79WGro8XmW33KA0Hcc+JpEKjC3ItMcS
3Y0hxNiwVQN978SjhzI0Uah9L9umjltMjyFGq9/JpCFMkrf6WS5tI8996MZu3lhLgbTojTMgEPNc
mR7OEkuXh37XydV9hGzokkO31EfrQO3xPFIo5f+OJYOsrk222StQrMU2DhQgmFG0WJK11rc5M16z
1Jr+q6s3NnSU76rZOrBOtf4Zwoyabju1b+MQLKkw1300TF4TQ9Fnd0UT1qfSAfpDEVa7l2uXfRSt
JzvMx6fRCdsHZDb9Q4DBzHbgifidjPmaqqr2zj3iH0rFYaunW+N3hf64qJML0mxfuxajq2Y5yJkc
nF5ZdamrnMQAS7pGs1NRHKUyNtVqupO/PkSI3GMVd5E/Xv7tSr8ajlE0/JQu/IRUVCesVFuXSaRs
pVMOpjWNKzvKvhiLl33dBBvXSdNLtGgpSxdWCQDRJv+AQqXpbHpreIT4yYaAracDNDga9ooG6o+U
bY274i4aBwuTYpUsTdYO3zxqVfhLfkUXJDo1po/mdKb03xoj/FcbB+VRVWtUK+qO1f0SjlJmunGm
IDqjyG6+2fa0Rjt7+Eb+xtzP6DftZHoRNie9VrtXs1KMO0hU1VqmI2PLMw37r0vRKdGL7mM8u1xW
vpSSuzPa6bbOLYY12KK1vMYVDW+uRcFJDjBLZ+wjn8VUaYxz5ZBECS4KvwP+Nml2rpMkyo8VHD3c
/GOSXMhxZsrNPSt63YvfFRwdz03cV88s4n6lRdb86DoHR/NOUx9w7HAvHjf9umFn9CNO+udUbapX
OOLJqayifisTrPmn4gNcBgIW7KNeyw6A55v3vEt3Ms8Ko3GjojNxDlu45jMajgdxpUTD2qZEEFuU
vv43u8pq5aDL8jjFTXV3LRnjx4mv4/LyVZdD7PhnDyDsSVqB6jp3DYpYYR6z1vFyZzsNAT5QS7OW
1XWW2j86T9WO0scjzHtwdT29mGm7la5pWSaxnWWTPRs4eikIQMmXlIOkD+xuenYSRTnJt73+BUFQ
HBJEAw2EAtLQ/CKUmSLwg4ffrXouwoeosr8I2UZaeAtcW0M2hxI5g/7AL67K0XjVG4XKb6FP6IkU
5ldJV3V1BYKdAtOd5LL82NM2nonsp4xa1HAPLRbm10xXia3DvV0CR15IMnIg99hmTvKSdXNwtouw
X7Wggki9Keyi+gKFvpK0kgxIEyBE9ZI43cU0Jl7is1q/2GMdUguFFSKDEpbsS4SyEbHjCnZQtJvZ
wx9Lwp0inu69Zry7XU8+sogp3ynozQ5RmD0aCVnuITdnxLIT71VLrPwYx7jTSXOR475Dx5rM/DJq
jpX72OjlQVpy8My9Y+GZJw1qpffIUs8P0rJsp8Uwq2Z1tUy29Cna+G0HSHJpygdP494yv/Zujkz3
rCbqvi/wzVhw74Ao61jdO1DLt+YY12usf02WW4WNIE6jnPhpU72AmFQggJbheNM1yDe0sMSUqoGZ
2lcZxiBecR4WfB0v8EdfddxHR2vztxrOd1oob8VkwY8cra/S6rO5OBlWr6+l2XXh4phK9u0au1ww
Gus7ZPX6+z6cy/tcwRYTca9m29oxEMc4x1IwNEYE9jl4ZdjtLKyskFuLpkerjaaLTpGP+hErHQgA
5DYAr/AQoAn976MpqaKuVv6PphlpH8F/zJVgGe3z2MLQzay3bG2zC3q66aXxrfTi1rV5N6kb6Zae
21i3BEgf932y0zBtX8noH9e4xQFwy9Ab7vXdH3GD2oDGV4Z9FipOz1rZjmcofFOzbzWKJMOSwL7m
X26dn8Anemg3eyr88/IA7UK2xMgWCKOj7Bwf75DtYPnhZZizFqO6j1Y+qrW0KtVLENYYtyXSrRcI
Xe7Gcaz565DPd9ZSbk1z7aWrmug9d71h69ZafFco2bRpXPNXv1ivubo5bLE3h2O0NMXYKI7r5yZ3
rDvpMqC6XYLQuJcxzw2xAxK3nabo3hsFrGuHD9rseOpbAZX/QsE5XXX6oL6VVUbmTNHMtYx2jWEt
91W4s4Nae6tUA0PTxlEOMlqGM2/h2Z3vxuVSs5Y8BF7mPcpglhy8tHe//P64HlYhj/RT5noBuohD
+d798vRBeUsnv38go/TDXET7ZwtTxlhtu400lcnUYE2XIN5brXh3uuGXYynOkXK2si3H1N44xUDp
cTZzBKE7zWa5N5X9KkTelk0nfoQ4K5KNDQJ7o3dHg7weUP8MItGACcbZijroQkE8sjdZTh2vxXSl
JZPmeRoFslJ/F3PWq3krmNZ6C9vdJomxfJ4MjUi5s0BUSvxX7UUdu7Pu9pJbcCfcHu0iDdafsgdy
KoeJ7MGZlfdKWoaK3sVeThOl+mcCXXi9inR9yk5Q3ALGc9Uttnn4bFo8dJ/U0TWfugwz5ExX9V2Z
NuDG7SYnz+8lzvHazpz01LWzdpHovisbGAXroAblvHbKCTGzwrlcQ/MWOEzZUkeWWDkgeVXsPCsv
MOXk0+zM/Qf1kh+j15KoCfFFR7nnEntpx/Iv5LWoBpl+0LrEfZSQwDWCbcRXxMvXch6D5bAQWg5D
beKLulxFBjp39hcLyu2tS/q1kIXp1qcy9d5OcbWDMxDy51TzEw6dw0oL8AMK8/QkEVlcVTt+j8EJ
gMP8lKgYuJBbz/9/IsIMdkKUseG2XI17V3U2qaMBbLkeJzOKjpaivXxCu1xP+SXsi9wIzle0i8BY
UrtHQsqET6YUOx776attgEazkH761UakuAv/V1tYKKQ3efeFtSnwHp/cPWJl2rmurWIXFHH2yjP7
Y5KNOGxr+r+8GvZamamYjrO72gaVOd8NpfYxSVes7GzBJLky9ZHTKncZCeobR/9PHr+20P+F74+/
ZlavEuT5+QUqdzzV6o0fltZb10OJNg0l+KUjlcw/MnlyABR3VVm7311PUVaTF5Qvec/bAhAO6nSp
j8S+OwQHbFCdB7kSfCC8R4JWPcUAlE9lqP0oh6l+EnZzunQhqHLtEitviVq6pCWh0qV3WFM13MrS
NWX5P/mI+yQMkZ0kqnJJdvWWom9z7m/qTizgrp1zEn2P09Y53nJfQ8lf2ubpLvDqU2H7+gAA0I6A
fF61OfBWSw6YGe+1tJ9/8N6NcF7v57soM/VHZ4DmKgNREoUQ/f3k2W0icku1aiB9wYzUx+kcYunX
bEDdLIfIfKgnO3pv2SloaFCt2qaIMT83+sd67o/COu0X6mmBMw9p7BfpsavqJaWUdy881ClBJwQ6
dX2SwWpACKDKTGcnE6POiQ74rQMWXQixPH3ds5mhuCZzkePIt44XY6sWuz+bSImO17T1b8p/2lqf
+q/vwcbQr31XPJ3ALHli/Gyn+TVXIDI5bRhe5BBFyteqKqz9rYtlVHiZEg3Bk7wAOYMeAJgKtfDQ
Kb/ZxRWGsrO6Njsli6Gc9PdO8cv2eZwNs6tu50LzNiisxM9yyFoedkkSxydnye5IX2ocrCZon6Qx
BVp6Dgfr523OZA5fHOgd4X8JKgmrQUy6lFJ71yAavkR6SoUAeg2CaItJl2mVAB47HlOLKxc8VAMz
26Qj87eMplMFmcSwUZOg7NmK3S1ruQzIZeGisjKiTuv01r+pcVcthkBj1Qer1urML6oTDVtQAs6d
6sLl0Yug22VhC9gy8u/RjNM3aVxPO33s4B91dfJgz0DJlpYcijQxVl1HhUOajhF7JxiO5UqaMkuz
9UelSZyLdPVW2O3dygVvv1xEaaMa27Xj5Hfz86zZ9YurVqRvSn3bBfq0F9fJ3LUe/UwZntI5qag0
zgdxnfTbZDxpLQUraVYpXL16ka79v05yU7h601Imuk3KqTrzqtK1dYXOPi654B/EfRoFtOg46GkO
CL7Gm9prmhdI2/aMEs6fsUPTR8cZlcR1gFPCSxdaEhvHJmkgz+ZJiHirslFB7VX5IxBFdxujv7iD
TdHz8MUrJXExDNkL6yg18BJPa/soA3bYUk+88Y+oP2Y7BZrn6tPIp1O+9aloyIf6mfU/l719llpj
1mm4o6pk21oBJuCwTz9c8e5G9qWfQ/uxHJAn9Y1kJ92WW8TnzA/HtcDg0yn2N3YD2eH3JLXWMRPN
MajT5vjPSRLlpqhmyaTIrLR1qvbjOXQA0Gsjgq/YnpDKL5OXeuHnZXlmHAxKrU89jGPWVIQgu7DS
KGz+46mDsW4wE34o9Ijnt17kOwOG1Vvfe18GJWj+5d1M7q6b3r0Rg9+kbvRzGRmY1IJ/2sT4Ff1Y
PpiqXHdwSl7oTpbAYfLKbGtp6vg29QnGAxVAbX3MkcizsXjJGrU/yejcowBkRoF/kdFKDU6Np7tP
Mmjvy2lskfmuk2fW4kcJMasmuQ9jtLac5fJz1min3GfLJlPkw8NO1deVmR9MNzW+lz5y6osppWt1
vxIKy18KN0fFxXeMU6fgPxVDuN38Dh2m1vnXJ9Qha/LXUCdXP131d2g8dB9XVfph0cmzP101R/tX
15PyGSOLYqe3ubInK4mHNahVPYzKN7BUxhlbdQOjwaH6liUdWd0wTO/RxMleMAB6kPjb9HAgDDX6
v06v7fFjumFaqUyXy/qeA9cqgRLeFJu8HT80RkQ4xDM6FyPP9EVaje6bBkgWQqLKgLXRDWcZaO0Z
ktJYtHhQT/wCe2l/BOLIh2rCy6fJMuf3Ff74SB1X0k0AGu76XcwM6t9MxX8VjzPV9MhsUdf78zQZ
i2GFFa25kfFMU4KznM26/nF26/s0W4Y9F02Bj/cVuNlN5ebTfeIHHjbM2lZat4MFRP4eNm65TW1j
4glFLFhhfkNy6lSwJ60pPHI/TfefpsU+wh7uQKZ5wBRueQX7Ixo1HkoTO2nKgKDWMaT/PHB9L+cN
exMvhWH0ab8qnW5k+rvbZeUS7nLt/4cBCY54yo1eppwz3a8uSsoKqQz1k7TkkKsF5dVlUA7NFPTY
pKnm5o+B3FSri/QlXPiApPILMlHUY9sCps1KJvcFViuTG6O2uFS9bodb/WuwC8pct/YtBuYp0tJh
XF8nK3XV7GBqIx2zWNHKagL5pMXEZ1lYZDn/S7URkvCQBYh05oqTwdepG2yvtdS/zuz9IjmZQ7+D
bNtQpsMXRsxhrhYwPtSsUM3Ck1P1mX4nw1czmet4XUb3HRRr3MNSPQTqn8dsPCNMMwwym2eAWp69
9jt6ZahCoqSMcXvousoHDrKES6BOrvJYjPXKGofW3kl23VQa1D6ROthJxh109NStnCZSgT0vifdb
UNrbBIW5U+DYW/9IKyVBpsbArCz22A3Prf7l1hRpa2lmHiRGfeG03EZF2vrWvPq7RiGo9Zw8CpKa
Re4+Q21N39xn2x6aNy1zuue4rfalGTdv5OFjrLO9r9cx1V6+iKnyZzA4o59wTKmJkLhiZhMYoBPG
kVXSMlqOZFwUfej3MlomLs8+Z2LpsIzmBiZAYeh3dzIKm+QN+cQegTEGFwl6+WKxUXjHuVaGD1Eu
qcFGXYPcZuQn22tzEeb60OhaRpzS/BgpIw0UKH/pR+efQl63ESn8ytX+eiEZmclyrq+eWUoM8x5X
a1P/4anu02TbxmNVu+XGmNCVlCacJPMxayz3EKNEszKWpgyoqdrB7f8pjVsoVqhvwFedk3SNs4V5
oo3HjEWG7wC01z/bg+ufdatEQNGIB+ARJMEgpo8YIS99qH4eVav8F/WXtQB5VCVXzmzuEH9ZADzp
jHin07O5Q6LHeM/t8Z/S0oyHVm3LL8ukoWqbtT225YtVqhvfHYsfFVjltYaw27J4AJZHhXinsyd9
VWM3XGHb4y4KHIRMdkfOFDcX/H+bZ5g67CoRpYxglm+LaugP/YThfINAUheW6XvdK/E5ju1wI/0y
PYFBkzuxjnhzsyguh2OADLWF3Bq2t4iZOen85nu2fd9X+ilWC40TwH7+oCUHLUqgt0v69veoD6rs
Ba3e5DAvoxIcWGPD0mOkxQs5jGMoTm9KPcD/5+Taw1DYLD2fYwaA0ts+VXAiyZTxkWRNSgnE14BH
Qx5hXw/rK5njr12ojo9u5Wf+qgadHht6fJE+q6J0Afzl3JOX2zq+obKA+Z8q47VYZqLyyeL2eOuP
eWJcIEpiBEwZ8tbv+N1mAks0Y8kedMh1ZYmZ7NqA3XuajxXqL+q8ahZIy18iFhvFJx8fi1uEZqIE
rqehhrBvVl36Gu2D38RQIXwmfuFv0TbSr+zSGzvUioOfatRORyGRSj+V+wlYTB7ex2bxb9Tr8w82
rhCoyqp4NIJeuQtixVlTx5p/+MNwHJNyRH8ZgxfDSL1dbTn1N1cfVxKghNhZl1Ednkm1qM9aED90
smcDaQNCu6q6F82vfohUAWT2hiW+kj2VMWUw30SLrl00DAblOXFC/btuBt627EfviJT5/upjnxrU
zyk7DWskJ9JvWQeEX5SZyRaapen9Z9XZ1z4zm69Ni4BERnbnCYmNBEybBctd7+xzrGIX03mefVV4
LscEjddiRnuRkvNLPur1RrESexcu+1ETabHHShXV5uqSxkO77SzrAIe5C9fe6M8XBxkRKIpw/6Db
/LXptvpu4DXzJQEsiiCxP+8BwCTfc6SkEky4SY+mLK3R/JRubsaQus/3P6KXe5QK64sCAXU9ZPWD
aoX4n49+5wHt4KF+bZsmezHMsPrDDYARB8VWxwnuQbqa0QouywUyNVZWiaKre2/Ss8dgcfsEsvbq
dvxkU63Jr12J3vcHd0Ahzh9zKpL8OhOgE6jqLC/6mBQgTjTKVpq3AWlGKMChkeVpu6FswoeYxc0K
2yKoxzqFAiMDyiRNt8IlW0n06Q4vCuM9M/+dyTa8ebm2te3AahADijTk3qFPjlMC5AR7nb00LbX/
6MuXPn8JiRp1q5Pr2wyL8207KD7cK/QF3MQyX6QPWdFaadxn6akHlwdpwS7RKsJHre/DO7hg9ckG
boZkRDl9t+z41MZDuG9MqnxvzYCChK7i+wqIYdojZBuhAaur69mI+29hnTymWWD+N8bRWg89/6c/
duhzNaH5WinluPVtmCaGY0brvGnx6DTL+1i1cRmjNJGsAt9ozp4T9i9Ba1qHoVKLtV+CjF4PwEcH
0PZPaWb3L1A/jY1nOTD+QtgoQ4hOyHIpHy/x1eDDhbyRByI7cLe40QxrIQbIwJVpMNnONnBGfk28
wy+ZN65RUue11WSQLiG+++dP7Vr1KSvYyV765GCVHl5ZCTeIXvoP3mzxOO2s8hRa8/fASqZHpy95
4LqDtgtJO10k4hpWs2OJ09zFapa4wY70fWyqeBbrQX92elSql/tRbkO5PWOTdUyiJw4J/P+5NcGc
deesyR8k4tbvxpq6ikH2Xu9sGRhMKzlP+sGLtBN59eBS6Yv9ZLao044g8CjH6t1wJM9/kj45JMvo
30IGaoV3INJZKsaU69Xi/sph0ZCPugOnt+q78B8IOtqujPRyUcQJviA77+FvRII2Rqz5tZ8WdlBu
v4VLi2pk+uxCS5IxidfHnyZa2C9NOCivzpQ+5Oj6P8iQ0yB1kOuoM0u4alJvt4fcA/DPtVQNGqu9
iPLJ6GRn4cHNnHKjjGQiPwRF5qkOUU7KMWxQ8GLZxGofbCqoxhcU/43rAcEU/O0UN7vHh2I6yoDf
qMblFueGgGaNSj1dY29zg7bYt7l1lgKqWqqkgRyfB89SkXXGeF9nLagM1XF45JrArukeo1a/zH1f
rKQ5o818iDpsBqSZjoA1lTHPAWlk2r1lg63xq7ZYyfqeZS7yNCl5wMmG+Hxt3hb4n9qf9gfXU7hB
uAbr1hnLqORODmYaTc3KHSsKQW2L4Jm0ZWjmjUSls3fNbRU75t7TUshyuP6dxW4rjGAsgfaJV9Ic
HHiAiJY7x/7kzuOMsXdi3sd5GRirAkcVgEq8b6QziBmp2c3fA60oLlfT7JHUDnug0ncwcXOewkVK
eFpqCXIWSy1B2tdT6a1FHxjc/rhf5uiU6jYfTOU4DEFY8LzLMfl8q1EO2Tt+6W3TpYkLc7rxp6w6
TvyI3zCIz5c61XyRZt/gRQda6rl0EYXwGjxBl0mTXVfUdcPvEgTNHi305QNCROGOBUjnnQccCNuR
Kr/oDcqx66ipLZgA3bsg65TBKjd95HeHHtYZqi/+R/M2WtR6dwAcGqzzpOJlMHm1fZCFXaTfoami
P1yXdcOgBWt+gPVe1nAfCzmnP1h1161kQr8sB2WAqbGVGPycltUfOIBgXc5JDYusKpCpYfV98Enk
rhxZMbo8lR6m6ZzbNQ+yvqEai3s5ToHdxsqmZC9m5qY+uORHwCMYYmdO/QP/hSLYOmoaMLWPDgt/
GYPQ5SPkW+T/1VBoH68fYhRkyx0LS3P5mvKFb7OuXxRjUB6WP/ldlte/Q6KC3rYowIbm9S+X6ZTG
ooNnNU+p2R1jiEi8sBcZPFHEE8k7/BhWCZS3uwKe/f/o4y2BbO6VTaS4w9oAy3KInM4gm1oqiIJF
aQAFzVDKY7PgIm9N+e/KO8e8jgpO8taU0VuwzSv03fXd751XOWh0NDvfMrHXMKxkVw6z/w84RtZz
wIggksMfqm2zuUeZNjrqlRsfi26o7vXQxasgNr3XoHWASuNed9T9FCy0DXPcTNz4ItBR31YTnnBp
chG0qIxKc16wF4HD6C3YCtQniJPYfjfWA4Lt9RPbxO+y62nJVADaCLKjPZTVt8E+Ucfj3YYC6LCR
rhLvzZVhx/ZRV1J3q3VOX+zhd2GCm1H2ZtM+MceHOzjV+NbIjSV3QTpskKyNP24DnG1cCk/5/Ok2
VkABsyljmlYH21At4J6Dvs/CjVU5ySGZwMLzGteR1WL9gnTYPPDQrHTQNKglIYjX3dWmfgHt0O4i
EPrX3YwapUAByaVDMfUr/3Btx3kX3YMVJ6ELyvLaJxPhJp2j6Ue2CFiIlMVkdO9TB6hUWkCqm6cs
qN7zMa7OVzkMpwaJtjR9RUuPiMOpAHYQmgHc3bqbTCnVlSAG/gQPgDxCj8ftjP9F2nkuN44s2/qJ
EAFv/tJJpEjKttr8QfT0zMB7j6c/XxXUDY3O9I597wlFIFCZWUWKDqjMlWvNe3eAhTSqq9s2LECF
+zWyJJmuqPseBrunpPHVJ4eGXc3t0Q4Ro6HkF0wxdJj8CuAi2zasuw2/1MoxoAjyFOWmcxXr5UjR
75xhQNFjh3YCALfEUR/YHNAzpvUv8kAL7KGPVe9BjhzT0jdK7KonOQwm1dqbbeXv5TCvq+40GzPf
YS8cXvSmaQ7x0JgnHVG4e+5/g+0YkukGGpaAccYmDwAW9X0RqcNW07T4volt1Fa4zRyOfdR9lrY1
OFCU7prVXM0tm2v6kNwDqx5PyyTyA9o5QfZOoor6cTRPhaUES9eYhAfJ4QIyauz33uafw04MSziT
t7nhlOfE15L5lXqmtofhjmu94pNbgXdHsBn5zqEUnEvroRMETQkYmwOAsp5rF15FrSnxy1NzUO2L
dX1nkWY5S66pTvTraAPFDZqZwQNliX+JQtu7IFGlo2BSUReXHmlMFYWgOoEKg6awO6OcW5WvE+Ft
FA47IEQKsJveu6zrSK+pcuvKFRkeMmLfLSVPK7+tNqFDhlgO5dypbG5txWhuzMmjo85poIWkjmCb
bXZsLNvf1UJoyR/A7wwwLJx0s2XPNo3R8lu//ICnbbfljequ8psvD2riDXwtyvGwXMciL+j4eaV6
G4X55zcafbZB1qU0tWwLJje/7QRISR5oqiT5Mz+medc+JZVTQLav058tAhIqdueq611KonN4rCZL
ebLaNhG5oOxHoOgPM/i+V6vI45sC4uw099wbJWqbS8w+eD+ltgkOw7IFc0r/3W660/I7rcdoImdh
82eDEgvdu6wRtqrQqTea+y7lyzUkKrUHW0H23oEVq0pipIpVpINTrwMfarm0kNWpe8ooSNx0g68+
0ovXot3qZd8GI7rIHVQLh0VhkhexdHBhYAa/qkPb7JUk4H9zsuni6t5wG5hzfZ6B58xdfZjazOCe
GLS4KJgsZ3IoHR9spW8rcF/xBq2OSql93nmxgpxHUZnxuuy69lDysL6Z3q5OuYymDurJaf4uA4SN
M6F43Al147n32ptsGuDB/Ye9D0buJ2VI4WeCbjB7ceIguph92h9nMtTcElJikTZ5KNgPXuRZGnsG
koPDVzl6F7eGKAPV1ESt4Eb5sMy6lhV4zs7W+4K8HQ+8Oj4Mtak1tp2jlLvVoQZDtDWTzNxRlfBB
AkTwqKMjBOeFDmuB7pkn6ZAHlS4FiPDlURosESjP+IUp7irost3J3tKn3W8tlQ10gfw4QAHBorNy
dMiz3xN1SDe0f2/UH+u8dQqp72hbhmBS7arcmgWf9aCBM1S08wUkfx9N5xgrCZyvM616kWXmd1rs
f5cjaQ91VT3o0PvtpE0e5ixtt8BEJoCsrCNtGX2Dcmkk+YKN4wJSmA6W5bsnugjqO7+kFKzPbAbY
1plXqXPlAeZBUiQZDpb0kLaPzrOuAli96yzkTqr4apakABZ8ca7+PY4dd7Oiyz7V9YEOaL9dkMma
78y3mY4Ii/RSyi2uuqcsM2PRwx/1Fy2yjF1fFu4Ova7+attWf4XtcriasfmX41r5rTSZwr44RVha
7ktbC5bIdWLPDc6tOpZf5Aqaz99GTvIp/e3sbE526xpK94p0Cnf0Yg+1nZQSghADyeLcgi8kb/xb
bdLAgBRqQ/rVcLeG8ShvJPvC3LIBTp7llsHnQylHfq+4G1MLTF7iUW+rbQDnMM0uw+gtp9Tx4diS
1uW0iXV9r3o1jMZrFGXG5o5bz+nW6I1iu8LQu1zvDzmyClsjA+SwOvQccaWwrC5t2D33Gv12sqw4
tEBeZc+qGuoLddpq1yrDOyuRtthlMVAWEn/ZpamtRxheSyBta6m2577XoVUHNbDMv672qaeaAlRn
3K82GaLDUQO4R/m62j2XBBHKJRrfK4GPhWdehzYtT77aHjrJWe2Ol1JzzDtzVoy9n44zLKXpq0kW
8U8RKsA+70IHP7HugGi+hcJB9loWhi1DA5DVB74ZZf+K4F5cacVZYs0kIo1+mpvRqezLP02mwi2C
RJ5Ju6V6S9Rq+jVxBakJk5w4p8iphHVf7qcROOpmUsbqOKrqdZVAAWg8XiSDmLR5iV0dO2vi00yd
eJklT+WhqqL6OPrDtRacYqs9QR7jjj7AnVLrqbrxiz68zuy6dq1Rdu+NrvC4ihneRn365xIN0Y5Q
URbEXH5LPzcRHhCiaxilEIrKCeLQeukXjdvg29Ue+1l/KEVWYOyC4jK3JegmpdhODen1nbR5SSxE
P4EqbBurimAFIHAxZjUXnE0xQWqqMinQ8zS5kX55GAKQ7jTewKdOX+5ldbzNNivvNh98Wm+CbRIF
yYV8c3Ip+3Ck8vtrHLuIjNEgUWxar0wu0jFaIR0K8rTvckGnRYfWMrEWQVOe5O1OF98iqAuOfkpP
0LKkK0+VRvyf/3hYeB/qrKhPPYXou0mds7tuCrM7OZRn0sYtCnxQ/xaDdgb5c6MF98wC0WgQJ0/X
FXRXc6F3N3OKXTaE5fOg3al9012LlB7HIUuTPxrgpW7jR39auWfD4aOWj9RJmiOJ3PzG1gv9JXLS
P2WEnft3pZ4lX6Aih4mGeyCZ8xgFXxW0OOh0safW/zlUxRAUxpvXM9y3YMOu+yNMoTrf4cjV470G
6vzkQoZ1U+blADwvpcoWGcE3dXAulkVKOmqVrQ3f2I820Ub0w/PypUKwfD91qXfWpwqgwLJeY9Tl
tlcBqrqp2E3FcOhKql1pY0NVweMgdpqjiFEqxgsvrwhsalAC0pbLGDmH9BFS6QvZqkV5cpt6Tajs
qEnqGxCBykEXu5/Ir9gbibMJ/sN94kfuW6AB3eitqk8/uMl/C5FxatHol6jPgAFavbmRNnmI2a1m
bZ/fyVE067SfNqm9b1va6kYwVecuirjfKNojcjCIuvwyyQjpRJgkoyz+lHHPc8g8y9zNI3mGrdnB
/Glq42Mpum7GphOCCWAqaR3/RvuRvo2coHqoWrQ0BxXiA79rkC2JImcbpJH7lRQqJHuB/xdovV2Q
TOd8VmqUumlMDYt6vHR9BYOh7GKN4eqKyrwRX7qfNhkoD8qgv8q5a8frMndZJoMIRaysziWfNrrL
thKHIREbQ1K94T+ljR2Dw907/XOgOVZIxzqUZ+r7qHfIjjUM7rt1HfkYUSKa1Ad93nuyaDaC5z+y
Y7HZbfAPd2q4TUgC3snR+n+Asp1P9DT/iMxzpOvFa1P10YOZN5+z2C0+J+TLjwGAmR0I2+Kz3YwK
SNycBmkx7Kwm3ujsS65y6IQXbo5iymuOsoGTFSo8K7JuJFeTNllIRtT2E7/hyr1fZn9Lc08342H8
FQUt0bsobYjfRdktWeDI86YvXAAvYJLf1uqM4G/J/7SspY/qoTR8xIoqI3spEGbdmVkY37RelcFA
5oenKCtcAOV4+65yHj1EGKUzEKbUbV9dhxxOWf3VArO4KZJ8uOnoBH9pzDnY9IK5fBpDOGdi7QvN
6uV+nqvwXGhBBGSs5YWyx+k7bQtLKFQBMIYmufk49SYw0K7xuVETN2Nu3KebStS96NYETB1Cnjul
6LS6OUzBxd8BPIsoq/aPRRKG+3Hw3s7mX2erdz2Domh4HEG17/+LuGICBcFl+MbPzFL/7I7xlqrQ
BJYR7LcKBcQ2hs/oa69lTwtO3qtuZmfs/86H5lutIMamh74LriJwH0r43tHNpo0UaYAI3kLWKRS1
2piZkOltEefY1D0w3vvOfl6KzD07ZMvsWlhDk+bceV3zCXqhA3f2CHcOZnfTm7V+cIHHfRWgpbby
gpcIbuqLXfsUu4RdTWeu6lNVAacthqOBbMrjPOVnvaisV8ON1DOM7IJg2CDvPhXDLbymoIPFEJlP
ul6UwriRwVM1UKW1UWyR3qAcn/I+7B6k09QPHW/8a9MXyFW54Qu00urZ7Ce34E6gP469w4Uo99Sz
bZhzR4kctO9c10rV7gqal6Y/g2Ss94Gq3hZ1rh9ag26+1ENSiwYwbRMlTvZia9b4VOXZRjolNQ5t
MN+tgAyrNGkeuMN6DtiBm8GhL5vqS8bWza376Rs4XG4lfN26IzfS3DfjxHbL9YODQaPJfmnAGVOS
zCRTn1cuEdmeU1o9Jfdf/CIkxg45RIin94QhMtDqs2Gb9KmBfI4FUk4c5Dw/9bmHobBqsUtHxnRX
DI31YtiacjdYaYkohWW95HUzP0AXeCtHSoQJ8eki6uZnaVGz+EVFCRTQOC5dgyzFscPiJNfSetKR
NbqBBzmUj9SGEe1OSNlRUYxzW91PlItXkaYETc+MDRfYuSJL5wPtbvUZGJULcZpgB0I7V9SLhX90
a1jChVEGxQo9MgdVjKVR7+K3mGXOGpmnNomeOblBWy+5S3u9b6l4czoHfB4BBWpHvS/jW1PJGUqP
PHi5ZXq3mqk7tyrF+bDq5jt6PBAYl6e0JNPZp/XoaMdZffzofhe5nA6Ro3B5nKbNMvYHY76Dq2FS
tvLUr5C/QMTrmFu/ZC+NIS/CXZHWgN0aHUY9UfKiylqGi5CmHMvDEilP657GNbOZ441stJE2OE/d
5gB1wc+GiIAu7gWD1inxfOtOyTeJFPtAHKI36iSdC7Zs9f5yrPCz1Rlm7nSbxvm3RUpSLizjPEVH
1CVr+RzAZgU+iNt+tYP/k/yZkuzdJuW703QXY9TMe7UNrHs61XKST+V1idCdJDgg+T5t1xBXq8z7
dSnYDrbALHbWnLGlH/XoZJJj2HiT0r84g5M+xMV8lE5p6sZi73p281jFc//iBTY0MR6NVdI5Ddm4
L+AvOHSjOlx7ncYz0xb0YV4S7mWpG/3U4gr0lWSCOLPSczBGtP1sgzF37qXKSu8BixnKyYMoDH4w
Kb8SeCU8i7qn3y4h0rHxsm44vclATE6oHXvEjCXrWJyQUC+CxN3KoWEn4y4ugnrxqn364NuD9lhE
iv5olqL3xvnJ7+yHkDwIKkazD6E5EvzOctjP7YQQH42hA83+8GxDBR3me0kFvYROtL8AxJ++uCFU
nYZm+eQiCfuwoghDA2n6shJLlxokQEZs832DZT0blOpiWob1jKxXQpM11SPZZtF3EGPCErM4A9FN
YbvDa9mV9UUGyHgwgABoRVsGFAbm1ZuHC5TM1rM0aROJE08LN03B0qHAWfDdnh5oJTTh1INFxxdI
DHkwVc05dkn012qSZ/Ad7Rqz8y9yJNcoeaSt5YjuC7GadKC+5xytRvlTmmTYr+nGRGJ+eWBIkQut
rBcYM8RPNvyF9IRKQPKCQ17RzGqZVOdJ//wOmbwCnBMBdYbQBgZ9v85ulrkr1jnJKMCWfDCASJH1
TfJzpM3aXVF6MJKkIi2seXeJMEm/1AL1ihkcvBzjVN3qYNV/cMnQ7pZime/WLx+GnUET6eKthvyl
M5zkmI6G/th0dOGUAgwva4tlxaercaJ/DGv6dmSpUQZLryw11iJYzoWN0H9SNSSQAbcBsKCgBmtD
FH0TKRQ6L2LzojajNu0mu825Ow4qdvB4FMjup80yJ2v8LSy4mky7LHMy7qy2YVZDAnwso+JZZpCS
vqNBJ03iw9JXvY5lLkrGyLPcnuotu67oLVCO5UTpXjNXtFEDeJOpIzslO1u6FIMW+iFJR+Srlnv2
NTc/QRZ1SCRh0eCpT6Kl99aQtESmhbraMg8utiPAvZNM7chkTtq0Bv2RZXe7pnuqeHyzhVbMtlOz
xaerC7tbxRTj5pe/02zG6xofx0ufYwaJmB16xqG0uEEqW/fV79CZlYeQbPhVUVznOunhfWNq9Qlp
OnhQM+Bv1wmhlb2rkZ+WwdImz5qC5Go03qzT5dmybgN5C1vF+pBUJBVBrPBg8qFhJ3vtve4+G1QT
jcmmLA2E6qygJOGXFne8W8WdPFsPle+Fb+4PMbVd4wl6LTn1gmRRrLCGGBEiaXqTnuW1ab1Ada3z
rKpBcXynjCy9wmGQxDm+gawFcPuXA2W4nzPWpRRAEXKGvC7CO1Dc1jrAwaHQfFTJkwjd5S79NFdw
RJFHuzodXPxzqupPSNFttT7UEIbLjyJD+yIjq4b8YDJnj3IEEudzNpb1Mg9BEXjCoZG5k04EoAaY
deBslKt2Vujs3B5SAelVKgjsPYGLkkPdhB06MWHcLeQTiioIr/Sa3aEYyqdbz7Auh+4M51OUn+l3
AmkEHVt81/kGrQaZP/80uM34h09b4eFdkOar8d0yXiI9nyvuFim0mByXWm0dPTfPVTuaZzNFmC+i
iFOIkaZo/Fvgp3+eyhgd/D280W20l8N18tSUUb9ZjV5cbQEbBHfStHjXaEUF6qd4Gh//G2ciSekh
v3YOHbWHPM7vl7PVZjY1/UxOilB0nKP19ttAOdns7yjwoWAkVhogGjlOSjPB1t9BLGVZx5Ak/wQt
RIIug2UPy+GX19e4jFGjwhHLQJCgd3Skn/mBMJoDZKENXS1F+Ozaf+hFrD1KeG6pdflBpXNzJ33y
4JU/VBEgB3DDvgXI+EDrP9kh2d52J3rEN+t/3aLFsjO7DF048XKAsoX0eH0pZKAr/jN5NuvuRoff
4LTalxnrWBuCXR1kydNgu9p06019dWzz+bFXRO+b0VzTqc6+pBnKgJEWeGfHCdqz2xb1vpjRsiwh
Iuvhxtka6I5fSteynvrJfobA2flKqTUAEzO7x4F+/88IVG2aeXa+ZkU33mRUSsAdEGaDq/NyxG66
TNNO9EgjUi/CokL7VliwT8J3SyJTh+lIxtPKGcO0mAwX5HN2kwUGvPeju6W15t1pN3rhtlQgy5HG
BVoHvjl+H7pYuQEa98mgKreGiZDgQB/CwRBFc0Vt/3ZV3b/Xwtp5Ikd0cb2ufmwc2E4vgRv5dNJk
9nnOQDcA96JDfhrj5ybK3Y3hqcUeYcQ5P6loCx8WdELvT1S/RuOzqm8mGis/x04Sw1SEmi0JV+Oz
0VbuoQOpSuqaYTAYw8bWUAcaYouSGhf3/RQbou+elG7YuUhPxRCBIS/nIuQebJKS12vySC9A6LVp
qrrm4cxg33dGfO85aXAbU7o5aaFr3YHfS258sOKiy6TeQb7pfIKgo4Vx2VboDcutHY3RFvciPdnT
SiP7BYULimDyVB7iRq/YI/nRbrXJOZHjGZuqcrutj1D0w5Bo+rXnl2hFy8qzQfXD3YCGJHv7nzDa
Xqv06wBJtTStkFlliqN3sXADm8cK/MGt5J8LChSTvXA6r4R1UySY7cwOlZ0JqnlU63tb3Ul/VPlA
IkPn7w8cd3KYznG2z6YaBdYVDiLBHx6Melsw3t1eDuVhiZm6sBDQwO+t3Zg9iRzAJKGtb30B30gr
wNIxe2hJUCoP+ec099WH1WABXZmqXiGjAR2qZDyF4GHehr46LfNMwYkK0NE+6GHf0VPDUNoyM63u
Ekd5liY5lX7Db5kZQ0uUBaDGQ1d5HaChP8xT1xzksNPBWVc9DAxy6DbaJyPzowc58p4gXDZfE7/q
HjKte66tTnmNm9E7yfUgS4GtLIRUPxke56ZXf4iTogiWk/F/Wf5DTDA07ZeIHNrsBnDwx9WrDQBw
b9Auf06tIT+7SQQ+DDDWp8YNfwweNP4GvcswgVd/dDll8dnwA2SNetoJg1m/9ZsOBuBCabYm3Mzf
Sz7ZYZV0f0W1/6128+5qdKCuJ5dNeOzq2Xefjm/EnQzrXrHZRamRA2gEIcDvamB/8sHPw3DVw0fh
CvGdOs2/T5G5G4GSfbapLt5aYGRvKtgevprWg1ywVlRnb875cISte/wUhzS3iQcqVSOA/aTu0ECs
xkfbA5LtQRH1kgTjsbUN+zYM7WYzpSNb2aYD7dMp5l6+nfIzId9dNt2HPO7My/Jei8+KFQ0dRHmj
frva6jAJ9uZEFV6Vy9W/lrfmmUKPHx0X/aG11hgPdHm5s3YjK4erfSkzCu8wkWiV3qAz74FdFbsm
UMvLlIbjPk4L88UpkPNT9Tj4MyPDyA+S+ffcpA9B6XVfDd1Utzk3T4/UKkA+8xU5dbaZbBND0+9N
y882YW+6LwHonn3szdk5q7LoDNmNsndVR38p3IoqcFU5fwU7aIyyT7CdXD2RNPRFNnFu4a2KSC7u
3TYlh+i7mbZ4YFRn7MjITpChiKB1Inminl7KyrwRtD5raW7y7OTYjipdS5Td1lpbOZeUstY46Vlj
5BAB2J/FvLXCJz05BbkNgIevw9gGWwm+kDCMjK/QbnLzkO+oRXddXpTohcM8d5IxEs1RJSoYTTt5
kKYxaprLRFIOxTwHMRWuN7dcfgL0IMrkRjG16poXat7/qcSK/s3I9H6PpGJIN9ZkPMhDSd/mRc/y
mxoKucUk7akznSru8M6RYNOWJttESBntCajLxHTpqLykvZFL8lOGeAh9aMHoO+6mdIc9GfH2AsFV
9jAJXv9h8ptDT65120Vj9rA6/hkrnaoBONBHnGUrw7Q+p11RSeYzJIuiZ8T+sxDsOYNilpDKKf1N
Hvb90WjG6iFxSbqnMA8+qY723A+1d6q9Rs83TuXR1NCMjr9XW/XnqQxYrDJgiW1JhlIgjfudNMqg
yvdra4sUeHFMoX1pwwT4nlZZ/rl0n+mr8i6oo3mXMUArd2cIctVJ46KfOyVqEfVYDbezUX2RgR7F
aSAYYoGxdu+Cuo0Q3hNx6TREe8vgRZIxM42UXL/y8aRYuXqoaWkVNynD17yP4AaNsx8jdFhwgufZ
gwMfBHqkgbyNWSIkeM52tPcRJZjgjQEMPnT66EvkmJ1g1PYuSPcOr64HJwNmLvRwh2vw27mtF33x
e2vaVd7YHaXX0o0jn63quUs79aEz4y9FEUVfUOnSbkrHpXXbQojxjZBRi+4Gpwnu60pPzm49ujuT
nfD3HqydJGRSaHVjVxzS58nvx15q49VdBFw3dq780+gqxcHnbgALq4kOZNVKPvhapXWu/2ke2hzD
QeNeHAVAp7iGZnDfBpFL/m4srraeFVdpl2f/dAaZFwILEiHCAW2Oe2zFrHXq0GTa7TimX50cJppB
K6FzBx3hCUxEaMTIWokzSFPpzGtCb/fBIYOjoehukEJKNuuMdRXx/52T7K/Vwgei10gyp09z3ZZH
GNSKXVn7xRHlRkgyk2S+D5tcv5mbMr4rp769S9SyuxnRBYfzEBJclf/kkxojse1O/fC9jPMLMiSC
Tva1Qlwj2NRWcl/mavAdYTp9Y4OAf+lN+lvAJrMnrje97mv3y6FR9Xt05aadonfm7oMjAQFOSwX5
lEjxDJvmMhHtxntjAL+32ILeN84uLKwwnOr3jjojU5AodXQrH0kaJyP7AR6n3AKeBoKmREl39Xle
bW5eF1PquxByNGm5i6NgRo6FIYTwE2TR8MBxe5xOwMMEmEbT/R9AwXV+68VoKNjNrRc8pCR+GAlY
JmmSE9YLYWymn90gqW5k2j409L8jDbFhOSIByH2xPF0PH8m14rx5q9w57VMtaIAspCeLNLK/Z7ZK
1kOxhkfTda2bCXbVoz13zhUAbMMe0K2/DK3yiDqUj1S2bx4DwFB5M/Q/FLizxQaoetE9BBB7RKjO
qtfrJ+Sl6DBJ/faRJDtsDJAmfg2yHFpA0/g7RgUA8u2ntB71yyDlJ/pI23wYNlWY33iqnpFRgFA9
Jj1/24qfdPm7HAtRykYzP8kf+PVnfY2VjjUWtqdPcrTaZWwSoSPpRmgvXTQf+iTYAdClycJ561S0
Ucmho83RuXGCv+Roogvsme71pzZWp0vv5/2zYWXxjUN7OMzyOHs7H5/iYPG59EJtZyCfN0pq2PcI
g+1Wfly/seiYnGxvS41fTekLEYp+daKeqrFun+b+dbLC9prMAWTDph/dkrZFpzjUAc0J2+qwueHZ
1FX9ZmvFWZUb0W2I4vdmDeZi4frJeJbQpa6wbFR8gm8L4ukDnEkCm5o54J0L/QX/NEn8FAmIPfeT
+UZW3RU7UejGnJPNVOQOTLwvJcCEZ4u63kswIGPqzbF6J0NHM/FoVlA00e6j75GKtfbyTbHV/tWx
5/4kR/IAAEa79W3+q/UtnpSD10wBDAIWV4/jO0AiOFS6aDXAXAtqMUxgztoYAqYosYyaMzrxkQyl
gxDHMJ8qM1O3LmSQN/BCoB3kwCicafX4QEd3+6SWZnRqnYBvVaIy9CbzvvRhw4haAFcrME5+U2f5
PbbapjpQ3RiQL/n1vV5uX6VLzrQ0KKsTi1ZBUTRW5+7v0WqHs6wQQ1tb72PXLJYCc50UyR3ttTRl
iXpzXUB+pfl3RWonj5SAdh1qaKCCnNTfZXkIZOkXNnZFyabT01jo1kVCZkkshTe95BnjVtbQaOZK
hSSJbPbNzrrfzs/SoKRqsu3cBppb4fejiPsbEa7D7kTLuyhEi8uSIw5V6+ZwXO7TZLQu5lRwzZIm
eUjRcBZ2OQjQcV6gA7XHt6kMprv1MPcljWOxMd4VdVdUtA4ytoca0u6yOMk4aVpnyDNvVKkkldeh
MaK7zgkrcKCQj3cgppCEycMvYZ59Axw28Dq/tU+ZTv00mtnwNXRFB54fJE9jPU2HXgshl2+76K71
+tu2Ms0NIueQDYlDStPMVekd/1BHpbY4pE16C8udrh3KQxGazDtpaj2LzBiV+JvC9PJbWoOQ2LKa
+rHwTZSOB+rWS+lEjpO6/DmO6yE/ybFTgaDaZiJejhvRpVSZPUojTVAdJpUSimn1/tfGLSHzhI8x
TvuTRwXh29gIXhLosh/GYtbQsUNQWTHn6OGfk0bB/CgmZeT0vs1ikvcvk0bYuZFKiFuYScmA17qi
X8nUbasS/RNVz0nbx2wiIWEILjQusScUh85LAWzbQXK72gLgiRAW1cNO2uQCFi1ax96iq7sS+0lp
03IhMepQRGiQUKCRloM8k4cgM5BstCuuGJr65tDGQAXO8HNITlEwDw9C6YW50iFD1lVKK0s3rQmw
c7V9WKVsBohFypY+/58Lr4s4weDSRnteLXKd9blWtZIcI2N++GBPBjb/cxnHx0q8o6YtQCn0uizv
t+uP74cGm5lhqLurjO30vyZjSB8BJfankgbYzaKX6dtw1kVm79A7id6mrY/1g6GM20X/cqCn8DCY
jbNbBTRp5TpBlFhe2UyrT+xljkaRWscFIiHBEwsCo9oVUBEtyIp6qEkVeNrtrEVwTGWetom1VkdK
tp2u62EejOlaOPvKK6KrDJU+aZ7BCt3EFc0ia3yE9KEO4JzlIi8DHyPmr265whge5HKrWZ4VWv1+
uQ8Pti4JKv+B70R8WipLses5RyUynj5Up2QtCjDoUyoDRHVrLU91iansg9DLtms5a/Uu1ap1LEtj
kYg2Ol/ZyweSXqfeQvrtPyi2/4edDtppqbUJ+lFK4D+kSZb05EGY2gYBpqVCB4HGMlwB3bQNK472
kAV5cD8rTvjJHNidUul37iKtiD4lNcLOBh0yR+l14rnaB3FtHuQQZXZqP6Nm7WSwNlPIVpy62Erv
QAMZECw+roFYqq8HBdyFRTmZURWm2nNpfZOuZTEUVbyZa44cVWbzJJ9VqoFmJ0H5eeTTRRNPFf5p
GoMKWkMM0bCNzssp8kycwlx4lmdwUUZnyEBa8tgAJgvrDy007BPtxG8HQwytuatyALgYVU+xoXp1
y7fxUAf1/z6VocssucC/jtdHkjEa0JQttM89SYifT8GRDyzHjjOpSEHWm1bxg3PSULP2zDE8r8NI
2Mp5SmgG1MeHXhvcmw8hFB3TZrPEyCXkHGc0YtRYkAYRS8sp0vlhaWlbHTKOTNEfieEah9Vekqxt
lmdZZv18cLUMDlGQNKcYIcSTPPu34f/F9mHl/7xU+LunkTahn2zWJ/ifl0mygevJv8X89tl4eknX
6TQ9yFnLwy3L0Abwj4d+7/u35T4+1ffx73xy6vII76zy0ZdHREWMzl5p+F/P6b9/3PePLpeRU5uk
Q89gXXv1rLaPz+r9Sv+Hx89SQA8f36B343cP++5UPq1/H9f6zO+V41dsSaP8VIqDPBssK/s4/LcQ
GSfwZCd59tu5a8ga9+HRfrvUfzH3w1LrM10f7bfLf5j7Xzza//tSv31dOkV5hKAb0nPx0v/22a6O
//OzVVBTSehU+Mc7/V/80799TVH3IwP2374m6zLra/Jvc/8/X4/fLvXbR/vX12N9lusr/9ulfxuy
Oj683OtSNpxkURJA6tIhe+duJm4grhO75601NGiPgivXgB1iDAU6pu9ot0+KzNvLQGlbvUMf0+sg
vKtjWQEkKx7DAnErloGs+W1BOQxg6tlCtYeaxFyiWNHUu8oY1YsS5OM5KQIF+gln+upS4G7zSP/k
ITAMfE417ntx8CLbPcepA/M9I3mIaGNn059NN3kQC1alRrGXGcEEmC0xO22JloFyCjkIqpJFeVoX
sJUhuIfK+cO6njHDoJaiA+qPXvDaNJq9yYe5u6sGI3ylBFxRT87tczxW4avtTj9ga0ZTSIzyGDIH
2g7v5QgcPMyBNBTJUWnMZKDgDJKrBumzOnjRpoCf4FDWlRCaggzr9O7U9INa347Ah96s/XoqY0l/
NJDJxRDGROAKAYdb8DTDMrFzbV+58b8Ebme8Zog5Uxcqn3s1CT6PreuewjBGB742IDLy2V4bY9Ye
pLcpx34bJYp2kl59jD6NFNQebN8Gf0FRUxPl0AKK100Guv07jW0/IF/SnkI1hkU9jIQWQj58d/Jx
S2kiuslqNLB8YxzuHRhs7xFhOEV9bt55aqlHe0OBWgCqmesaUUIMc22079JiE2BD59x7d22LIKpY
p+wFjzCp7lskPbwLiclXHxgEqlLq8OJDDKQU0YtD5gGRuzPJBudgInp+b3sm2L0WHr2ZhIwTFvYn
hM50yBqHDIFAhrZNOhqaKEBFYliFrn8D7FzfQS1vfbItZDIRaPHfvPBK3sxBktMURLAxwqObgcLd
y+B8olcGCiXrzTvN1SHux+ggg/OZ9gENhpaDDDZN09jDYqAvXmCo3V7z+gBKWJWVVS3dp1CA3Mjg
oqi8nTmp2o38FwySWugpKcGtXDnVvWbHtrm5lXNNA2x20VvGra2g2mVVIRl/ni66TX1+LsknfPZs
VFtctplznijPnmIhkSjMoVle/oexL1tyFNaW/SIiAInp1Xh2uWzX2NUvRPUEYhIg5q8/yaJ3UbtO
nxv3hdAExiAJaa1cmTHv4bMdx/iVdUrsraRMN1Qb6ZCa18A+f6BaUOj9QrRNcM9l0Z29OrjX2z5e
O64RQABcq54aBGvuXdaBeGfKSlYb93nmXrV+qJ5YU6mndsj8MJbJQ1xpLxxQsxPC1MYdl4n025r3
UKLrIEve5t0x8ewckmPZT3ABJg81YOK7bALPp2aBqD0xdPEWGH/wrHiW8dom4EYazay6o2zDOGQb
8Enkk4ZOMMgniVjSwgHAu1CafLL0BIyhIEE4pgkiszBegm0pexvQP3Y/pBUHF5HJbwwY30Nrg1yJ
yiKEGN8cPWy3ZQiObiqjg8zAR1UnHgxC07nUzixhlYdzPAWRLS5FFWblXVTb6nfCi6NJ4exhZB2o
LQxEXSTO0WwEunNg9zAuexJHB2z/JzpQlcDQnbO1nr0PCrJkEYBJYoR4ohWX0SMg2tj9Oap5SXsJ
1wdEL7/LRr6BZglEPYMFBR4l600d8mELz0KJqJnjcjATpaBfPRXWgfpbE8BOvUoa8Mf1TFb3Yfur
idrkDFX3t77ysp1dgTltFAEHAtRcR6DhMVzzDoKP4zW2+rVo7HSfDqraObIOb9j6W76pFfwqU/0+
R9zpOgIue9em9rHiCmG2wEn4LFHjvnHlMeW1c7Mry7lpCeDM5gi7L5UZkoMKE1POSkVDfDMMZxeD
Z/Cc4QH3XRocwCGpgQ4Ph4qH5U5zwmwFFgXt7Fh2u+3jRq2Auqpr8G0jRmVOSgkvc9G2yaYGM8hd
M0W7UIrauLARb2o9T/w2gj3JAOgh7/gly4V+pRKYGCZBk8gBGg4NqKLy9B4khGCXpjLuGAnccznE
KyaPeM9/5pCFvF9k7+0aumICmJc1ldEhz738ypxn6KonFxdurGvO/Bwi4U9uwp9i0CHcl2ldPXcT
DNRCQNpZU2H1DC49RHojBgiUQdicBzKUN8+o5A3bjt0Qa/bZBaUBsACgU8Sge5gIIB8KZzTXTqFr
62jyBo5Fnx+SEBgMHolmovtdAUpYbYLKtX03DLuTW8fHtOzdW+N6PaIlInMTKJG+tVryrS617hYN
FR4liEvhBa2ylaFp8BjlbAAj5fDOu6DZWQDLPMAHHHF93Yaj/dvV7Cvke0C/kU0ew4qBxt7k/SF1
YYLgdZw/UhmwXefWLMGGWOAbmCYy3zNRjnf6oPEd3CKxFwHLkVns2lRSrsGNKF4c1akVlOoUkDvq
3DodW1Wu2cERMjh3dNAVNAKXLKW4dLI9rNKPedmABp3KWmty/NmsX6fMcrYDVMl8BFQPd4MLre/Q
M6EI6RjpN2gy+V6i5T4IbZ19UtrGM7TH4nXHQKgRcs26BanmQyRqPLb29IQqqMFtSi3NVloTPw/R
ZKWGe9es+v6PNdTvzG7MVxl6wNvVqdiDtiXf2gAM2/0FUqj9JcL668DruoegemSsZZEw3wZ7/Zll
VXAcFAjrR/MORL4gQ3GLR6HzTasp4BYG+ztvWXpnjbBUBiFkhxxZ5OceQYqbru3GV62GnIOxw5fE
1FZ5zryrs06s3r5SGlGx3rW0jKvUehs4WuTCoEKbmHsrIIr5bikbKqfYhIYy1nQWVRjxqO97A+yW
SxkY8oo1wh7fCh075QLArOcgTX+nojF+W161GmWj4P7svBVCUfKHRoDktPd0aL2bsMTJVkMIX+JB
STXP33KIdxZezK8tvCFXN3V+D66Rv9WNEW5M3nYHXrXwHhQ1prNAIqC3zR9qx+JPVeMCWwX0m9O6
9X2NZQVIt4GmszqBePOklmuqzQOomUdjae60rk7PZtlbqxbQTcVBsWm3R8Oo1TUFgdDTKBG1aQur
BzbJcfdRV4YbF4iQda/X9qUHj+ROH2MJlWLPhkobgozqXu2NTsmdU8rsFiG0EGRuefgzC+1jmbfN
a5JWsOVlvDvoeTY8uB2mR2qhi+FmhZ33rEc1RF8QVLQXRhE+gRr4R+qBVs/J2uEekvPxJlVNfDIs
Zd9q18FqEyR2PzLV/fZ45zy00ITBahIk5JVul+95sXWgkLYyoGT4xLrhHHqd8c2wcmM9jMw6o9fL
E6iT8q2bCwDnI1DmhRJSV4Xs/Uw5yY8cIT0Ts4K6ujHYOJy+OhVpLWHMj5tt0RrqwY5YAbKp2nkb
Ivs6qgiBApl9Nuws/jNa6gciv8zX0XHDdQfXzzU2oT/vKE3fgbENBBoCPI0RnC9akyCYnRmAn7Hq
HqzlxZ+WTfT0OijUBgssVUX2aOiV/dtKrI3jMONdel3pQzEqu+l2HO91yykPhTTTTVM0iV8H6Khm
Y/H9FIF0FVXD/NrIFaSkeoAjAE7Dkg8MtWn1hncp1iL0amhgV9WhaXE1YA0RJFBZJQb9LQHF2BOi
Hx3QHwgQwpW13BjggriYcgjA5i/duzBHnGOGN3fMERiPCbcEyrQLr+CuBlzdwG4phrr1pUysYesJ
0MeHgV3tyqAKz45ZZHsIvHsnTybxwY4i91gW4o9tgzZG77W7CesKNgUTxO9FeaAcldOhm1oszZrI
fk8S1u6WoqVZFLbNxkt6fGSVYz1lZu6XY9Y95FMO2pPvLDKHc2c1ELKKzMpngIEdKOsO+gnuvB+j
ybN7aLsVV2ighH4jVbajbKo1xTU1gW+1OUzsUwsqokp49IEZ1JoAoIS0BMYYhES5CNt1OXT1KlHM
vetE2z23/LFvYvUHAXg+PkgAk4g3Q7rEwgX6CHjwrmNc/8g7A9goj/1qwJ7tZDW4rmPrkqnhKrvI
O4bdvYXAfF+P7QfphhAXhF/Q9VuIy0+wN+CVs6l0TuJTMfhZOBZbaJ02B4sBXiB7t3wxHQ+8FwzI
XMp6fd5ueoU9c2Q6/crBquJmIsji5iKwbtUa1nBYyuSY/Gh6xzmOQ9DdqDzh0c2yK4noDHyk/a53
9ikYBs9UCe3dX6DrzQCtzUE836n2JQUxyLEH06EPhWOFHXz83LUpVNqD4TlwZL52I/WdoJFgODNA
1qRBRoLydABADYVFFO6KiEGUHk2onLCWkG10D4bXnEu9iU5MA1pbCzD3YlXTryyz7e6dItcegsG+
YExnb7IB8y/kbgB3mbJe420CrEolv9PsTGA1FffDYRThA6Qs8rvI+y2zOD61Mc/vequ6GnGhznlo
ONA4NRCrbujPeuWll0ZWT4UNypDOLa5jV3xrncE4S0saZwS/WptY0yq/CaP4FiTsoSh149RNOTrE
Q4r/57ZHglu5kDODFPeE4yrS5mgZJgRpLYm4hdTB+4QksWNhxNdJd60gW//DKFyxCiH8ccmD5lsj
mL0d8qZHH0j565Aq6CkO3imwRL4py+DIedLvE+wcTtKynJ2qISDXJ7AFOPAfFZnrrMM223u1d4ul
9P4A4tPqFkIOww4xFwiu/Nm7DDtrwIBebUQC+i18TDsbvwNkCDhxjYA3P3huv2oVKLpAtb/KCwmq
3BB6IabRjO9OoF8UJsgH1wtALWXhC7sCuy8gnkMZ+q0cEbsrYVScmCY2mmsrQDQGKNExvTqFMoBb
VJTet5FBEdfc5lK0f7S22+TYf4YrTb7z9II4betEh64X9gk61ZiI4vLWd6AwH+su8k1El/xMMrZO
gsF8C+3ibINnHnsvEN0j5j/YjalrvwIGgwDstnq3Cwc7dQOSuWUzsIehrH4gcDTYYy1n7COpVmnQ
il9QuOhWrSjCrTAFnmdTto99X31PRQUQKZCWj8FoauCfgvQv5poDYmKCPbSm5D2EWIsNcDGgEFPx
lekl+AHMaHhlGSCKHlPeW1NWv2rgfn5kcXsTo4M4pjIz73UB+RqvFNp9a9cZqNjSXzKprTcmRIXN
duAdE+gIXJ0oenLBSQyFPuOlimzjAnjfC+XKrlRYfKT1qjDl5FGsLguWSOggQxUqj7dDhlWzPkCd
Kov0p4L37koXXn1qIN6xrvPAgkqNDLa5QgiHhJDdGoxf/XZy0x7k5OL0fvWQTr6B9TKwmHMvQ9tb
JbBlbb3cwaIFU7W6LIXWlA2ixl7DLVqsbFD6QX4MLHoInIL6dAPq3hbwNb3svgM5ar8DczEnppKP
KumM1n+30ZPefnfQGHw0vQ/Nhvy+N/tohfEmgR2xnWtW8p9dE5Rvuh5Hm9BU/YGkrBCkb1dgMlvx
NuJr/AVYeBjQURC6boNDBGmCS9UjQAjkfdGPCLtCOZTes+3ZJcLeebYrheu9Zh4i7lUlfsCAxn3o
arXnCpEbVbUmxmGiIaYUsRBrrLPvcvnypXhpisWTD440UNy3YuVFk56HGcJE0w5q00+i5W7mCHTN
ND0MiZ5dzazMr4mwoLablO/UAjvcKfQ9coFWRHhivg1ZiPgMCAddg9I0YLwcy12Ue8NjUFaQrp9o
y3qoCprZIH9goYkgUVjPu1G+Dh4MXJ4jYHdzwuI1MbN4HYQFP1At15sXTdXYfoo0fkm7G5UGZlne
Jy44hoNGAvcByo364NVArSGKNl+3GUNwysShiTAM/hOoTiwE8UoHDR8uLdDSHW5UPtChYnw3tLFx
T7ncFGoLCel9GkEOzLNsdEWI7303w72mRfX7aJmAnzHDOFhR4D0VSXsB2Xn9DvRa7yO4pTu7Q+jc
jUMm1qFbJ2+ODLcEbDYNxFgZAApBxY85GF2gp/3vFqOFLtoJaR0RfPhsasI8IXaSrSVT0Y9Ue0VA
QPedcaFtEIBqH0DvmG8q0VirCuGT2Kzllt9CxvpRggbxNoAWlmu19dg4NZb0TL0zaQEQaFblJtNy
BDnjX64GhkCfItULrAVc8HVRkK9K1LZU0dEAQ8L96HnqpbCjEyAp/Q1b9fol45c8zMtnB0bOR4ww
BFWg1DaT4DIGw2OR4ymEdtquzbAvITqvZ8WqNjS5a93SOkGbOUf8JySgEI3yQAfDA1WFikGThbVh
m/guQjXXYdmnW3uEOCa1KTsXuEYdPF/Tad1gNNfpIlEL+XZoWEKC4SMey9IBiBzdJsQjQowWHYCq
i49B4r3NkhyNfdFkLBGOHOGRa5Z4FUkAqQwQtr5SWW5C0/pLimpzaX9up0nE+Ug3X5mD9k2QaiOr
+EnzuvgCOKYF22USbyJEUmzZRFowdnF0ntoCoRH7hdklW4uiPZY1CwWHOCkWYEJx16cKTTdhKsBS
TuvXQOe1D5RyYNmdU95H6l+1YEw+OzRE2lDH0tFZ2eAm/JXlMNrpQWI/grc72w0FNnCFzaF4O4IU
wxmF/DG1RcQ5x75wUujQEALDGg6MOWNAXDf2eAH9cId5FaxGnQUaKz5VVP9dQWeYQr/EbfwSOTVA
RSJmzwLcYTvKqsw0n7HfMXelhDcd8YLrEerVRw0Y2qtWR4UvCyP+lf62CsZ/WoiegJo8th31KMyj
ADJv6zpMfwmS8UELQdfEgu45HzFdqJq34HVp1CbI3GdR6k6BCMkIkuaazpJznsfRPUsLdcG7aQ5a
FX5v9QA5KpoOIbYKB+GK71SURWWxjzjUBdAvMTDD4ifkCsQ5MQQ/mblsYKu8dnbTnwWF2iIkrT9D
8wZ5oEeOIPK1Mwy2XQThLBC5wZZeIaLWN2psELeYPMbjALRkOwWMCBMk0LzwykfHEO3ODKEQlCF4
/xpPoDp3QHhRpw05SAsweSNM0HwuzNZZdzk3dqSENoCyeK070OUmrTOq7afG+tS4mhorBYi8mfTi
4slAXVVo7ntHgehkYjzN+gBasGl6ExXoTNFjJ82q0jlSJVDPgOMqeA6otu68/DiqAixb06leCy8O
GGp9FbTsOWu1dFunKoViB946iBez7RhWxUZa6QoqmZivvMY6IdYSCplTluYwXQu34OLurlSUha1a
J5GLTupM3DMSoUG6Eaub3vI1Pnbm/cKkNxWFYcruC8frrkmY+LqNyFKYavKnHmu1W8wgfUuoY5YG
L1rt6mc+4Y45OuC6UCzaUba3RXKkU7UezHM5omtXESKIYC0ekzudcbALL/mM1eMaeBzQH0zVS4Vg
WYGAEdBo6w60OlQcDycLBrRny8AkDE5k2C5YBgFUODwLp4h+jeEfw5Ha7xTBgyzXIBFX18DEsrA6
s0GEp9QBEstSUfGYyQRO0tEOf6nuT60K8N795xyejdkGmt7VWa8kO4jk1gZedcO2rvChC6N280xP
ecMDIq6eqj3u9FiWjP2aqSFb69wWW0Kg0gFOO9ArKf1vGWFLqV0H1NV2nF4HtQsktpYmUxYGGHyn
vqYBC5oHtXwKOfCnlBIfqaVW6+CV4LEO0ypi6equcS+FJT2snsL2R8odGBOU+RLXiJ8aGyGxhLar
56YKYHJHg96BkB44AsNbn3QSliHo4g2WYPjsbakBD8wBzHC5duTO0zDJaiMKHA4OdoCWYTZnqBi+
iXjPJIeTaWq1NK05d1exKNIdVYAnH6p9KXQxC+ZAPER7oPUqPWi8TvfEWoSlTs+VyqlIKOdhfvSU
tdCCKvkkCe4FtXMKENWQMOeO1kLC49Ex8AzPp6zpKLlRIDLY0yKI9dCQ5gNiQKnWbf5kPDSejdIb
r0NjPWap1h5yTyDyO+3AOoaoAglrOzSDg49UVutwvFTsROV0WJpRNosTECCpvPSXClBCpjsmxnRF
RLhhE7RnODhXsyAqlREnLr6VAv5vUB1T2VLhRjC22UDM+0sZjLb6oYvjdwleT8Nb6bV74TWsKwRF
J4Q6AdYFAvWO0Iu8pyKqpHJKdQitAH0PwkA+0T9/nEFNMlNGbLW0LqfWdC3W5ttqCl8j3sU+SMsj
A130QulI5Qnpc4F7DfhvRLMB9wmgLIy7v8AvMO56aLTuGh72r7wZd7NZEpBzPxSJdc6bit87rAGq
vTCgY+SEdyNQZC96NMZ7b0RgIG+9LRZI+kk00t3nQ6eftDb8Xylsod39v9qFVnhX07d6ANVUf8Pi
G5w98k6T4EOiBYkz+SUCawgOtCCxRcH3YWAon2o7zQH7nNdfIL7lgssM3wosJxEUP2Xp04EQwgZ7
TGTpw9LncesrBZkFlkZiCkEB/F+D7DK43OI7+glL6No29TC3UC3zyvQq9GzHi5BfLDjDZgbUgZ+j
Whl3fwlQkdWAcbijSjMFBfgAjrUdLAXqofFqBFelXgQ2NWTB4FQ/yOQGx151o5KkrqfvOdjtqU7L
MhDVejao5lKoAqf8TcGHLzetOW1C3Cw8UNB/bo/a1hB5g4hUOEicJACTeM3ZqxQRWNBE+1TqDAHm
VvtaByV7dbqJYDBl8SZs0Kqq6gYWxY6VP+ZPOkzrOigORBPc5uKcsUtWmsP3EtvUdZB55WlsIH8d
lfFVl9ap/Mvjmk78Bdbo5fdG0Gi70hnsbQwn8HcXOpAdNKbtvmDbbLib1Q3jFuowDYjN4iqz7jxE
qK5lHHvPkoP1qMENQCH8iYiVoBQFXwiP59xURznTqtnzR0siWVpy/6kzDYtDIgYkQqTAxAa79/sM
QpoltyFA2UjnvqlAajUxjdOhw2r1bwtEcEKiEvw/jeJzCzppuQad4Gig7/m4xpBwdu1NeA8NhAsg
YCg5arFhPFVCjZtA6/MtDCAG2CKG8gBoiPKp1i765L5tg+coQVsd+ohPhrOhKmpeV8VFb530Mrc2
wE3DwNV81AM/jCZeIugtrmqnT/cO2RdKC6GxRqOrrTUF4LHpUE5s1l3k9icsqHzKlROF9ZyaKqkZ
7Hj9CUH0f1tM5UkpmpXIIYU7iML1y6gEG70Oqb3WAWBgcKt30MqNZyvM9f3QeU/NkOpnKnIQrdCv
rSj2QLUXW5hvBoSulO1kMChuUIcZEKpY6Hp2pgEwDlK7wwrrRv2fisD4Bu5SE36fZdD84yS4ReYx
RK08SF5uAr2vN2YO06z//zohCkb1sPzK8ssfJzmJbPeqxATUZnlx5IgEPSq7LY6UZboJyelcKB/u
BA6x5h4LRDXkGxs9b21BPW1TRGASgaHWlwivzDYdRuDKUazdm31vOjBGivFe837POcaH7M7t2oMO
I9w2NDPc/vRFp683ffwtYWSrMqvwsD8q+q5r7ltMGNSCpyBQErYXbxv4tq5934dbdDbDH3V4Naoh
i65UMTDrCpVWcTIGT9zLDH73dhBXV8XawdNBiCgYlsf9VKbgzTe8zPNbMPD4pamkewS3Anxvmay3
oQ4+2XXMAv2cTSEkQsYnB4sIUDmwfGWF2KuvU71kd0oH7S+i1YIWYnzdm8TUdMcRfLy2wxT+4wIE
PvAhOLDgJuU9HTQIUM6pujZ3TogYQ3Nwex+R2NX9kFuwqEQBQmREAaJIB9u5NYK3qvs6hGYOgpFA
Yt1q4zrqq/LRVCVkngO9eNZMFvsh59WrtLATxEK3PiepiPyohjBDDNgboB8NOjIfIPnugt4ThiM4
k4LvAwSD1h03ihetgJpCqX4GVjBeWc31nQuijC0gbe7KHXlzTjznMbERQKz6otjlMBGtc5X4USgH
xEzikGRGv9UFRM+pDMJT/UMW9E+pjHX4pCCzWiIQV2gxsIZ6XakL1vZFGDv5BvIPzUa4WrIuNYbd
ZiDi+RBV3rZ32uBuCKB9bnnQ59LBon6kQwoAMfg6M3kOEfe31pusBxOP5b2UMIWsjKTKzmaYBy+x
ke1AtBoishFTcOBFa2oVclhWWkQ7rpiE+GNo9PLQykHOtRwBO1BhinssH3CNKjHcldP15SozU9N3
jCw/hiCrP4Jv6m9qKaOKWE7B2VTtmIDSAcOE5nSglsuJS9nShFKg1s8BSXSGTWO23wfW2zC1CVxF
lvZ/J+GFwq24AujacUJPU56aUorKtKFGoO8zQo7rnemJ4uiVfXuw6+KJBZ65XW5fJFHvVwN4qWoJ
EGKvnbg5SXwBvnDsJqA/m6Dg9mj9koZdALwRWSvPCjUfk0U9zRj1sVQujHxLPlY2KCnyPDt0gDrA
zAsFwUqHD5vCA+ii3WjG6psxXRqeOHiNa2BQjoUx3Ct49AEvLTcVjxqQrjXx3omxroslsB++NeaI
GbDDApG/kBbI5zdCj44eMR3mRkFt4pXMaSqm9ktT7Avtfa9BNSxp82yvJpzyYFhZtqcHKDG11gir
xAvoGjh9IWo6PXZwRORQtcpZeR3YuRMNfART+fL46WVS2fyKluqlZimj1HKg97Jkv7RrhI53Xkd2
sOegZYCGBdz5eMFLM416BeUboIqG+aZTID8HH56dEqw0aQsMK+54OSz3TmVh07h/T6Q8PZmlNaW+
nPIl++mPL+cZbYWbhxwhdq5J/xRz5o4b6gG1Y6aj3yKufw1aDVihaqtPN/S6YOzOj8uLXrJUtrzR
JatpBQBpywunmq/nea63zguETInQlMDV6IUOF2stQf+BQwUfHfpzpqnRpwLMRPXfJM8AbYYyy9PQ
wizYy6OFuftYwX2Pzjkl6QDl2fJzPhOghG5q0JHS+1ke16dhPifnp5tX9qb1go1j/hxcLPbbEF/t
6RBPz4NNv/Ov7L/K6AyqoNOWLJXBIvb3UnoH57CudX/axLubRyqNSTo000RAKYeCdihPA/lfbf5V
BioJvJal5usvUA1ddv6FIQM2sCpjH0g7WIGmv728UxrE9GK/lC1ZSn057V9l/+ellst/OS3ynBIm
m7BdiWmOFDo0J/8mp3w79SCaMz/VFNhUp+C2QNWQZUjSqZSfL0JX+jh9ANwCam4fhZQy23LcqSbd
08VLMIauR7bRQHc5j2capjR1LR+FL2XLSF7a/atMGlPkBnVFarhchsqW7HIZ6tJLllLziF8Kv/zU
cpl//VJrmGAMDJ9TVoONefqazrPf1ySd+6lw/hJ/LaUGn1pRcmkUibId54m8ozn2029Rq69Xxcor
P7TBz2XSsCZQ2JJNpomFZhcqoyyl/n/b0bl0WsLT9Ribaj9Pq8utz9M63d//StL7EDSTUzIE1AkA
nvflQdCnhvp2Y0D5h7UIftfDEJ2ZprAUDrX6RJME5TPAFicA5ccUV0JppKmfl6mVrvXP6Xb6UC8D
jZp8abeMMaqIQ0+Df3vQ54/8l3H85dwg02DF0o/zzdv5z6HQ5WFavI8+yEPAaNfBcWGO6ZbD0II0
VOz/s1j7tDyIaIFBN7Ic6K6dMIaqONvYcG5s6WEsMz9lv5SZ9BSBXqPFmYoifUNjNqekC3j0nsP6
tdN6/n0AsH30abUFFSEN4X7TqKfmgdc8dRFYVYVyP61B57un96haQ/u71ExpATq/U1qAUnLuzMub
VpDl1YLG3lOnAVlfutbGfAB56McToX88v0oq/JT/eI3A87Fq7A9LZ5r72Mealy5PP7v0VkpRGdX+
K0tl/7pUaioO2pQ1n/b2dHPUtE7ktxBoWOwZyvU83bISOzwQC3hA8WILl7TDCvQpv5tpdUczEaWg
GvE5K6Ms29iZ8SdkZnlMGlghgcwrjwEYNfeBgKXh3JYu2Hci+GAMbQRnQlvuP33SsCrG1235StKn
sZdxMvqdlAhyhR9hBfTBz+XBUIoOygL6n+X1VpmXJkb0/vKN1gBk3gKpeE8Ntd4y1tDtxT4I4dS4
9PRVToEq3CuEOoGRC1hjCCUIYT+UykMoeV/uaM4ZqxRLGYkI8k2LR0a9l0a2ZzX4GI22jX1+E75p
YK2DBGeRrRqlrDU1MRS4/UGDiA/wfOAVfr/ujTU9STpgLQTuDOdAd0lvZp6qBgjkgjXPfaSyMhbe
CiaWq20NvyJE1Rxw3pcXk3ZaBp/4LxriqYw2RtzWuBHP13vzSMOk8pp90sBENI79CQulDFY5E+qb
8ge+GMkG5kawyU+ve7k/DbjnDUgu3qGH9Axwh7ZRkIwY/RoyFIdYh7kOmmDpClS2b73nsY2lhvKI
hR7foAN8o5v/tKubF9afSuehRsvtpX93yi0nqAQsCx9rtuUpGk4Cz0hd72l4zY9s2ltS36aLfJmD
5vFNhV9OKTS4baMC9IjYiw8Qe4LkDS1Mg3wrOdihoY4F3yHEpTDJI/prlXVusx364sZbDjsQUKII
299bXXaD42xlgMsmC4M7O078bKxvdnaVwnM29KsJKD0nj+MKdOnbsMC+Gz0InWUaXKCVWllWAeE+
c69Jhe1Jyg88qti8SZ13sfPKggYijfNlcfCljNFugdrMyS/1lP2/FxjzOdQN4L7d6okMdkp0W0SR
OfN26f9cfdisAu92rnbzRMvwGNNvVR1Zu6Wv5jb3gRnq9lQEjzq+JzSnzEkqpTyl6GCHGhqFULDA
+rHbcnME+Qb0fLiyNsvEMS+Dqfd+LLlNaVeHpOol9Glh/fiwQ1A36WM7XDWQ9kbUTPppAC6zKA3K
eT3jjXq8x5wC86Lle1nU76lHAgAzINTA9EE0EewMI93S8KM3Dk/bymyFu6euV4/t3IB+O4XRbZ3L
apyXinRnX373X2VR402uWXFXt/gy+0Vv61uguC7zdFZ17RbclVe6bbqarUK5y+q/5hS6otMrHSak
6LsZ5ca4cbQR3vx0N4Inmeo/feHpvucP5Tx66Ks2Dyf6h5ahxHF8tCu+ritN7hfLR9Yyc92MRr76
tCDWTShgFpznc7f+1AU/JenmeZLLdVizxl4psMDtZebgIwHMwTaN0QvpG0/7X2XCpqbBmx0WYou4
y/oQt4/lKOxdqviW5Q7WptSbHJVGCLypQZ1e/wiqSYOkLE2wzU87axoR9MOQqRzh+AEYb+l+1LG+
dlHVNQ+ZDNaQp92PVTRF3v3HavXpCc5PdPr4U4qeog6g90r1NfRzP6Yt3shhLUuBae9jpQA00rHl
2StmetiCwLA2LYms3Bb7HoAC6EdiFqY96JykhV7PIxvuhukan5JjUMBIUAYCQn5iz8FouabW1IOj
sMSjpXwNEvkp6m1e4tDvfZp0llFfYbm3zvrQnB8SPRoViXpd5CborWlXb8GQMJTJoUW03Ojz2Oy3
JhzYNFxZVj9aPAYQZv72dzAhQJvi+6cl1wD42iZpwP4Fm/Ng+x4cwTD1mgoPw4Yi2PQP/z6q5r0e
KzDk0hqUuiU9ZtzVMQL3/qQo4DW75fl7BhxJ8fS9W8rmtWw9/S+QI5qzDSQ3yl8W+Lw3Kexshzy7
UJeg3qB5w4hh3fndiCChPfRbgAbCjES/bPeO2EQOmB4/jRpKzgdprVKzdPbZ1GNgkfM2JdRvDgXo
i6cFrFbpO2YgGKgfYHaH7Dyf9/6WkyGaMtKxKpsmOXodlDIrsDKCsP5jJp1viurmTmMk+rihJBXS
gd4apRh82X7w260z51Y0cg0P+BtUksx5U+cKngOuphUdQKE8gPpW9x+bndPU2k45RWP6Hago6cnM
Kzuaj3gJ4PqekrOhkl7+nOxdFR4t/qMO0u6w7PWgeICFGLfL1ZdN4FAHIGUdU7BoGuMj4j+zTZgO
q9TOALuDSSnS//DoqYfDcz/srOk9gtoHIALqJzRtza/YAQ53lZwaPpkfaA042VHT6ZBPhxEkeBsR
pi9URAdenlqoARyoeR5dPQ+3nE6r4H4akXZdQWwie9bH9za666uLiRDQdZxv24Jf2poB2aLBreo4
wEYoo/cNG2EuWCyEabnnwIODdjNa8Qqdx4ajb4PNVrPSKgPamUATXphrJ5dmZOwAntVrOClxiTgf
d4EmfgHMZq9zrdXWXgk24BDAJBjzHQVXeyifwJ1q+TWv/maLAs4scBExX4TWGnH56TFu3GjPGNN2
diAyhNfCUSFHl92aoirwvRRwoE5ZKO28iv9h7Mxy5NayLDuVh/ddjGTfJDLig431Zu5uLnfp6YeQ
XC723WXPr5pGzSNnkDOpkdQi/WUoIgooFCAQIo1mbg2be8/Ze23VEDt1SVxCQsPHZf60aGTllej+
HoscuZPsFBZpPLTfBmnmBRHmObsEy+JzNv9s0U0/1kNtPhodx4qUix7rdgKp2U6c1xYLq4/qVuYK
J7kfeaBNFHJIzfhQpQgrZjdfyKk+l0weWhm4igoFIJFkHZ2CcbPTxeGN+okzxcHSawcpEunXWv+8
aLG8J/bX9LNRuitZBCNOwjejtX5Z1tpnM/5jwDnUruNhEpSIClibmsTa0vj/2Y7FHvwlXu9B/NSI
lZO8VGFoi9LSR/C5+CDNIq/J08Zf5p2SqctJttPXpJ8wNRVEIsFzl12RVuPO1PX0MigkV6+ZPqVk
cq5W5q2MIreeuTj2pg3M30i7vUI0op+ntUZwcVQey0X5xPvRThOygpMT0nrk/KvCAQdmsS2Rwkn4
ggyHgDXB39vMiNtizBEmN4s6eOb6CtvLWNvedvdjKXEqENmevzjVt6nGmDM7o/WStM2roXb4R7u0
eOjGCYVkvNg3c5xLT0+MNvh1g/+YRgHBz/wF94PXA1e1+rq8wXLzxogvgeTfs7r+pNoKrIisOPe3
+3avh45XmNrsmb0z3fJYCb0QXKRvr6uyJj/iTqiR+KhHqSALntRD2l2JOgeE/Khem2HLwrrQoyau
lZ1awpBciG1o9qWTu7ndK+RlZv2hqAcQ9MmU+VGfmb61CGymcuKS4Bvdfi16vFcnpywQqfHrNjo9
M+anq+fsOoeGQgwPLLdBEk8EQeDjE5NGTJkHvTvxVMeI3c42n5y+TM90V0IXWS5KamnAj2C1GbXt
p7BTUtwdUwoO8daNqG0/FrNukhZbPaa5apC0lbx2Q05wdlcbbmMXx8zKCAGILHJRSShBVi/FN7uO
uqdFF91Tm4pgGIDSbWtaOSmXYtSORS2yS7Yucgssvpgflwo7j+5MaHGjd7Qh5dOyZAdRWdNpypTg
3YApiqDMPqbqoJ0B4jcHYPvuNDWVhyU4JoDZ4B5E52Y32xxQNnAMXw/ryZWaxbgZYtibVtEexVgh
KuPGd97+92tRhwlOIS0LzJ7s1HGaXBtY5WPIWhfKui8so4LHa3+qCAtCyZDfHKMSnrCh6xpL5hyU
Rm59EIRYG40iOsXa4EW1Lb1llXOySR6dQXZ0che+AbjPkCAIPDPV3On7NE33WlXh0jV6+0uaJc9K
RYamtEQDqXUtTT0L1sBIhAWA5Vp2uyYGJb5C8KWyNg5k8NGqguTndVUZ0aybARAmNWmVphSd8j7y
ynL5KjoldPMcc0E8gi5t9GfdEPUn/LCY0h1MqDU/Y9GbUWCFoebWff91CCvSjPLsqyTSQDanBgRH
Qlkg6xM+tnOp0/6bnlQJxIyQZJmQY8k06bknpXmcGsDCHKLVMSvUlpgi5x4X3cPcz92hx+TnjUQc
XHC53ZuBJrQkOW5Kn/9mKrLkFj2qWFy9KxaA6zRVE9kzCILtMsnyMpPNiUbjU+DI7d47pfAUJny4
05CLpaG979ZxQAtKmNbCapFABHGwGyxwDnoXqHiEeeodkZCZrPl1FLtOCvJT6S1MQ+vBiA60d1Wg
vR7Se8ddmujeqP28d4pOuGaFlkUlCzcrLYOmOF+fUhYvaOoL0PIk3xl+V2QdqVDTE6XWSbfMa6uH
kApbDD0wtRNXVY3JM3TEZ21xtbS0fo2l7k3BznYOWddfGP7yXsnga/i4TcjFTHQS7NlWGlGJ45WK
1CgMstKlLeCWkm4EWxb0ov13RvSAU7FXJwgKovWGTGcWmNV+Pw4UTIuKS3ZWWV4vYfuWMAQMeaO6
uqwYj0pkfnYc3ThJbWM8kjb+c5DTdmeZOrmGmac1iX4QBdWENPkxQmQmHqP4bDajOBjzY6Hbyk4n
gcSj/cVpiuLZxXGknWp1Ub1OfszruvO4HNqXvFe+J8MMDaJPEa+FbR5UokpfzCVkvkH7nzqGQkNM
0eqLYpJfnSv2ERkrNQttjk4WbqyLrEgNEfKQjpUBu9KCraWgLKQq93nF2fS9uE1Vo9zLKRInpLk/
MwARleFN2K/2vSndlOJbI0z5BbDufIyLqvFNRRr3mULx0egG82qti1Lvn0TfnKswVo+tiHF1ZOqM
pk/+XteRhY1H0YK+pNkOtNOVRUajHJHc2WjBQBhSinRTJF5D5r2Xa4Batap0PM5lHLmG+S02zO9V
GOW7zCmVwFHscael3WEx68ozBj3GizdOiD26xreLyTkWot63glGZwMTHTOwggXW/MFgNvVSdH3Nz
6kjEznrywhUnkFMIKdisu4vFmXhoJPOlG5rmyYwlykKT6ufYbAJpJN1r6dTPGeGt3NlmtJM6SjdN
ZG3AcSBOY2dmh6jUApXKqBQZauDk6nM1DctZJRTKzY1Jfsoj+qxhpV5KQcCDsUgjRxihd3k9xidL
/QGOWLp1Rh4yb5Rhb2TyxF1g+IxtFk9vYp+QlpOB8PdFateLYOjJxtmBmcTrYCpfPpXJazjOg6u1
qbwrwki7GDOprO08Fp6dXeW4dR6X4anW0eS22BwQ11K1IXTCHxp+oWXS+h1DirycO4D2GhlpZAvv
sF7RszNInRpi+9lm7FpJFESTFryMqr3kA4Ht/TDaxzX20kdPIHEQ58dKk2+SsISfN1LtGiTl8OtE
h0T2JsFptxCA5iu1djbk2AiQ9Xj4+4n9FFayr+h69W01YU1Qfo7OqO/yvpdOhEPNvpLYoETb9TKb
qoVbOF8RSHitXtIpIe/eLwbyg+WGK+JUiSNZIbibyOhidHTISBLzcqN6Vtp09gsqs5bTfE8VHYwQ
JhXXqYerRF6Y0EK8wmbzOddlmtBlfhF1a1+JvLNJtsq6XdzCxiG3CzmlPNbonoImQuY2R8XVngQG
a6GP9WketRdDxAPvRJ+w+pv1bUFjfIxnCwm9UbTPimKK54xxr1yo6cO2aWC8Bp6b+OPtwaHOxnto
APmJB0gNTip5UWtPlKh4plHMy1VSxF2fevGM9kkLnDliROVg0oiUMttVtUSmCTEUzdSHR65o/GGU
8qseXzr34yTf2jRE1G834Kn4+fxt522bpvjmpDmIQXGhAUp+0jpJHG2jpuvb5XzlRtsB4GjS2O8i
8X0yS/jak1PczGawZHeSI6IwqvT+D9u2/1p5vpy0uDpta9vTOMnJaDLnC7FatC6GcdhjdJDvptxN
d8vf/r8tjKiFoztSuvu1rVHML30UphcHDde9SeQJ/Oj48muHcegiPxcAuH5tM/vdD6LSEY8PaOBt
WQ5PqpO9A2KI7gihontPKvYuw4/t/9qmiQbzWotwr1TzBCWYsPdjaLe37RlLpS03xlr7bW1bdO1I
VXlWdY5XO7qbtu2rVpk8DgIch2pq2VHF43Kvwly79ub8sK1ti9aAbdvgOjhsq3KZzrdp4U2u+6tq
Ez13PaYFEpit/bYNN0H/gIVhzyh+3YPd5oYkJTy41ccejVKIx1YnwezjNdgDAXbv6yNZ39u2vJQa
vyykMGj6n7XUW3cModbd6YcpsIukJeydvBkU+RP5OlL8tO2SFJB5S27YntypaMzR317akmGuidLt
rrYjzRzyz9xt54/FOK4Q8TI81BGe66rXnkeVvGUGAYNnrauTVSTPdbqXR1N7zhjPPMuLiDyiMPrj
tsPIJOqYLhLh3ev+2y7QU7LQYcIbTfqxMNXkLtVOeVJm8Ad5JpJ7ui7qVVoq9KKiUsXqtrBjZqgN
ssoTFbE6I1YGlAaG+0HWKw9Bof6pJrzFKzSVEaMotU8M5sbAUEgA3R7lC3IOq7Xeq5xF+xRlZnWt
pvpt25eIo+keNvHHY9n4Q+ZrmZe4IdLbzC5ll/7MIDZgkBbxSYRW+0CLS32e0rgIYoysOcEnXjrX
/XNrjNmDZDHhX9e2hVOtqZlhPX5sCyNdw8DK3CNUySOz10WnVju83+njx7MIRwq4QM/B9qBMLO9j
Q877r5fsndJ00ZMqx20bqV7zKV7p/tsTtm3hgME/xsH1sYdNe6AkpjLYVic9qZ+mELfb+i5LojMf
Cik5qL2Teib4vGOv6PJz3SGJlzUmZsLOlGdKXsrz5HBsDVr3tG0yE5Og9cUs9tsTwskcLoM2fWdQ
pDxvm/LUueo1J8a2ZquWiYBJGoJtNTH5suRmCJoqPTSqUK6O3o53fZwgfdTqH9wcx/u2WOyUZBij
U9Yb5p/basf2lkpJHj/2mCubvgI6e41ewD61ANDFPRHVihLG79pw3Ygp1Sx/x5itvfIF2L6kl9lN
bwwQf7Gi7LFhd09SR8pc1anO17mJj/qy1D9Jrj5NpZRcRyd9C1cWs8Mw+2KtC7OxQrfBVfygafRN
mqZqn/s6/WOuJb62SFs4yktQHI3pS04S+yXW5FvmbiWCWEDxmJSi2cmSLlzdKKSDLbxyUm/NoACT
E4lzsJ77vggc6Ss6Rf2BuEVBgxaj+WQq1WurO0fOzWhnhVLjWoAdhlK5WzaAiu6tzYl0GqF0AYe2
KH/E9lM5AH/RHa0GDR05B/lz2SIcjmR/JjT5mY++E4qZPFZcH5dMvSPwnH3Mtw5TR2e6GkujBNls
QApZUs+OtezrkI3mbhQp5YaqpP1qWAGpygohjtRcuynWzxpeUU0k72Ovyqeott7sNjsvlZME6rLg
oFGb/HNk7mVbZWxHWFZFFdhz0kZ+lXNL2sVpYtHzLbKHLpF+4HiEJtMkkP4sNJbxG+eG+lqF06Pe
Ny+6UsyfqjaXyFJsvtdTIR+zNQSC+SQpm6RIHhWrA1kGGo3BaK+6aZaljyWWMTTbcvjNGU+haYJ6
GPLiY6EQHNxIE1yxpF7cbTida6IkHoN2YTItn0YdrqFF+Gs2lemNzJ2UEaJZBkqntLsDkNHkhwXc
w5PrxHwogWSsDWCTYVv9Q5vj6bWdrXtmGNEPpUhfS8MmXqqA/4W1hM6D3sRnpZnCkzWI/CD0qb6B
aq/ooIDhZBwaPSuFUXoJAuA/HEt6sYZ6+akAnrHW5KMyzGk7wyYg3X12x7TOX+xm1v0lidsDJAHF
NZgaEMjatOIEepChWSQTSpLVZArG4fDYD333qQvN7tO8WsTMYrhva7laMiWN5eW8rU6qUge1Wve7
bXUkPOyY4xBw+67sP2XmekPDP/rr1ZpS2mWqZTxu+yuJZRJRa9Sw+vhThp4Vu3hMp2BbdfCPnsnX
YO64PhoLbv2GMcMuYm1bkDN2s/WREtq6if07PAIA6rdVsxux5KFp97dVonCWS0QF/89Xswp9vYNt
j23vz6itz4tZqtftvYejmfoDzfePPeZCMAt3ZqoU65+quF/ccqN82da6YY78WM9yN5rD+GEgWe0B
0ULmFmlXUnVg27ZIh1DxlTlC8iFMyZ9x05NrKEcPhAPD3Ieg+iDJUnmyGv3xX7ZvqzFOVGNY5svQ
USRwt23R0DFSQdi+254/0vtBY++kQT80zm2eGnkvJuqOrWZxQG8btwXZcu4gc2L/2kSB0LlVCOq9
bkqtjxfYHt0e0DDGH/N8+EIq/U0W9cDESq00Ouixeevi+dNsy8vxH7bNeJR2zGgBDqy7lKowb0ob
8xQLcYPFuPvyscrshKSiYowP6+2HJlBreMg6GmZf63O0thpu1PO3lW0B/IcHQZIQMDd3NFy29e0h
dZ6Lc4IjSS1U86avi4+XQlxcuKOqWPttYw+fD396O+zSJl9ukG7VE241Ik5Z2zapQj1Eg7E8TvF8
xGLZwNkZ9Rcs+4yDevljjTi/PaO+8KmLHf0lM9Jds5jVfdtTKEWw5NPysZbMjd8mi/OxVqPEJa2q
et72JAncFYuYn5OwNl56lYmj3jsfj+XihxoyOV0cwz6DA6pf6kLZWfGkPOWjXb1IeLH7LG0ftsdA
kMIoIzv7KvK62OkZ7QbdFveKrN/BcBMVnaJm2mg7paylDUCDOo8sPxnq53Qh1a6NF+2Opp0ZQyqv
pc9ZHEBVlB68f45/Dr2cyd1BHairzIMSuZpN0JFWV83R6WdugZpsPuJAUi7G1F611T+dzXZ0GifY
nduqUlUqWBmTwZqBzCMlXHACVONBVrT9GOnoPgNjtpfmryIVyVvE+M+DU9Y+OpAFXfz8GRBCq95z
Ar3aLUzBSkrLoFaW3iuL1dxSlucavzi0Jdgg6XOj9MYbx8eRSZXxMujUFCL8sXGeSZ8R+OPzI6t0
mfoyoaY8u+nNVm09cgcSIoWtyu+ZJF2dUBNvhZN+aTYM2UxuVlsQ10dhVTsQjPVGeMndiNQE6nCT
oRFQsodIC7WrU3Ngr5vSdbH9z5ZTbY8RJHVDnF5QlcJnHFyuNLXOnjTr5dNUdY+D01TfUnqJOGIK
xdWAK3lWLnXQ9JTuoqrC8hfNAlpsNTOqQSmhOi8+W6bzUIR7s8gEihgWCaFSeJP8qpQkQre00ouH
4jmfMbtUNfHjud7vesWug4JrnxcN43iQy8jyajNVAYdUYicmQmvHMoxfyiFTDqaKfd+ch4ywjGaf
F30SmNqxrkfxCbAU95geaCWI1adtrXPC116auptpmfnLnICFwo2EYXtdzaS493Rlmo/TTAWyi7h6
jrn8OcwGbV8uRf+iAvMIWs000EaO5nMGUpdixzpjFmjUh6ciUfNP6hQl+8ga8sDM293vv/3b3/7j
396mf4/eK+Csc1SV7d/+g/W3qp659GMk/efVv+3fq9u34r3dnvX3vf5lp09Vwb//5y7X5E1UbfWz
+9e91nfz99flr//57vxv3bd/WoHilHTzU/8u5vs7p0G3vQc+x7rn/++Dv71vr/Jprt//+vsbFehu
fbUoqcrf/3zo+OOvvyuKs31RH9/T+vp/Prh+E3/93fuv/+zef/vxv//n/8J8lIj3/+up79/a7q+/
S+pfdEe3HcexbbhLOCWM338b37eH7L8YjqNSi9VkJHeKaf/+GxKcLuZvy3+xNKR8jmOZgEF0kye1
uEd5SP8LDFIZIiMTBcMyTFv//b+/g3/6LX/9tr+V/Sr8KruWZxuG8vtv9cePvn5Kw4LvwOxYsxyb
EG9TNdfH377dkzJif+V/WPloUH2fPTqeYKnX4qNgonkaIUVsQF7GKl97GbehljZNYMXJComQPLJR
qXFa2E8mpfPysGpeTU0+GhY2HT5buUcyfyz6qbvbaxiYycxAN4EbO1aKZ1Ilzw8KFDk+3fxQx7qb
FMkaTgP/xwwpoupD78uRlWLsBYemN53vtPJ8XsgARAM0HkHmuQtW46teDMOVq0zvZ6gtvXRKk3MS
kSuWyhQKHWI6T5G0KF7beE20dH+EGgNHrqTpNzP7zMD7ZibQv8pGob2hGA9D0gGbh5L9SspVT1b3
OI10eSNrcePocUQqcOxUyCMMJk183zAUfAzo7q8m2NZ8qCA1fDTGWsFoSE4IZpcKqvVNxM1o0Hfy
UBiBUikMq8t4uoKfOUhmvXfKuaCE0PLN28M10fTmlFuFfFE7gvsWpXaZeZhXXaYZ5o5xoZyhbPsi
7otdOCapJ4Wyuo9gSfqKFB9nvbEDE1vjobQNcSEijfmVvORHrhUvsYPbEWIbZfxlAm2dJI9xM2g3
PY8+1nCOJ0CtKoYtoY7KyejOXUrMXGpBHE4y+bNtavuKw/QMxuJNGaPmRdBG6YyZbn+OjLqnUPmk
NtoOSSU/vRDqJeljurPZUFy76C5pcD4nSOYxBHLfKlKNAQyvsgwxUmDi8+zMuvRrFmSZjqpPdeSL
OtSRV+dV+LgtYiM3gy9kj6IxqJrhlq0LRxAFL2qUdhjch9FVHjopkS4U3y5qZg7HxnCK0W9Kq7/K
dv7FHtVXq0e3WmBEvAoYhpM7oJ+fGD5YP3PCxT3Q0Xdh2yOQ3moIKY/m4XnG0Yq4SV8uUrwMh1BK
i0sUZcUlzGPeoqAq2ufcVn0VOrJQwnAP6DA8FXEs4UKxmA7/w3oJ2kAq0puqydJ5WxhpKJ2rQruE
SiQO26Y+L8RRju0dhIsh5fiQiEMa1Pii2Y2zK7r0nSzshMx0/c2StEbxoySPb9aaVxu9LpY57I1x
+Zp36G+TRaBqapBDAAl3Rnrx9RDQw1SZ4NRUHYboHxd9XUj7fsXg/H37Vs8XZfpVaGiHZObj120h
DXF7VYmuB6i/kG1tz92+dco3rOolLEQh1RcVMpDX1g7B0R0+gHK2hsAgCDro6j8cJb0u8JOOBXjY
IG6QJWjG+NKNmh7gBOU7kyyYBZYkCGBM28BWwCEXzYhCNu+mnWgMRm7D6FzDQr8IKISBRIi9n9TA
LsjQGJyrnJP6TtDoDCZ0vA8aAgy9M6QziKvosv3Pbk3DNyt87xtoasNLdQXlNTiLuZ/bBkGOuClI
rDSeJd3MbtsCW1F+U82oRWiLXkqt1fw6AnF3K425FejWMNkzI0lhiLZaMPckHshypgdl2agaLX/j
kWmAcdQqS72u8hitbm6FYzluFCZnig37LF5mv1bAIQ0QbVwCCA3YK8q+tPt9Nkk3XHAIfFO9P9O1
Rp+BcRBKYr8r+/mLjTjCkSgXxjOy3xBJgMtba9w0RgmGjFILks4g2zqqWr+qPmuGXHh44l4E9KQd
lQrXJF4uKObhXKQM+UKnoRyzXGApSQFmdYqUItqDoHg1jAmcEHI3t3XCN8cQ71F0XWRKctSYSDfI
8eimpMETlirB/taoZYYhrsc0sLvqOw0cXKVzKLy2elXsBzQdX4r+NTXj1p3UbPRK1f5GdOQ1b30b
Vq5fV7LqGm16lxlLMzKHJEl7nCuJOA82KvSRC2fdcqpBT712eX2oqpX3aTzp+RL7yajB1E3vnVMe
6zx8pikY+42uXgg6AC8iyFwgzjDFUu62tnNv97LSaj799c9G3D9Z+TWO2n0ugnbopKCni6Rmxmvo
oCaDAMINkPoS8XT+aCHjm/XHKEVdrhnSdUnaPSTqiMafH8f9AdLos0m125UiLfMoCT/iZ6dvmGln
MzdGX+pMf9aySyXaoKYysKOPCR+wKK8KsFkgYJnPdPFMe4fT2cxeHJg/2NHS72iXrBChgBrPiMEK
2npLFlSxbdEfr0NvTkfG0osZlOFXZVQ8pR8pkg0ZRC4iEgS4f0MYN2qOa0QL1BjuRd5ihj/1OSFn
Rosz8IXqF53DKKJ1LSgABXE8dV7cdg3q6zbQC4AIxIaKXWwNPW0Do79GxXgxFGpMitOUx1aNvgxx
fJFImPPTbPqejPK3oTHag4WIE74W8Zl5dYxz6dvsYDIWK699bE5GZVluTTeZmAzkSwCKyZJZlXqN
TrznWHtFMv0BVKYZupCrNywQGy4gdANKTzK0C2ZO4Olzh+w4u2YGAjEtmOboM1HNn4V0gbq9nGh+
d54V1mDzo6OUgvFQ5D9SbD4AURWAJmD7RZEzRwQJb5Jx6vfZWZTZs22hiZ4lSj9dQx92tjSSgtE8
2CFXhEjJYQ050ZGZDNNu0ksD2i2N2xvJPunnBoUPmny40rWtvQrKj15vq3e9ojgl27iahVqsH7A7
WPY0nXM7SfypcmLEqmg+pIbI4J/ZqjFMqpEAFSF/xS5dfcrs7hsXGq6t+pTvucT/NEMIp4NV7Tuj
n/no5k7VEWdIcjKQSG9Vj1bb7lArRNTAsu5gVglV6ZbDcx7VKDCtwQsnCrJWtyh0MUYYG7EWucbc
9/Tm8K9PVfQQKpn5ClCGtO4xcXZZp3EaM5V5yTv1SS9VL3ZWJIVmzgEcXuY045h6edkgUSA725JM
5uSyFGNJn82TIfet189l7A9zinx6yH50g1EFlUYhqtZOkakLLxqRj1ST7g6gP6nIl6GfdkvxkK8L
tH3Pmm0np21TolfFQ4Nf/MERPdfrpWAap1l2UNqzCv7HjM6LnsbnKg4fYltd/BBNWNBV5tMEQiTS
Kgzl6fdw6S7VRAmDxB/Vpc4IHgfOrDtQGnCiBU3pazGW9jlL1GEXw0De00AhEeazWWsXDci912nO
q9DRsc/N7DLYek3kofeip0l3TD8fF7/sDfnZmKtn0ZhnacZjj1T8mIL5PRpJz3EYvimWYlzaWBk+
5Zm81+tE+6L3fX+otYmvlsvclyRkyMv9MDnDOH4cmvVy0fBE/WclGE+oSYkgTMQHS7eJpGlNESxC
6z83DG280VLiUwx5cymVaT8BBqC38aDU4B+kkXPHkcVpqEf9MqK5GkyjI/OQpGeSvh8bqzCelToz
XKzKAHuMVL2LVcHW5fm3cZTfx4lCbtmmw1FXYNDJo6rdpljy4aA0gTF1uY+cZ0+6683OEa+SXdNc
RtgahKcuyb6rZ5QVo/jSJ519tDuikR2DWn2+KAzIYMW5Qia+UuOcKDqKCuFzF1HZKAfPbmLpmLX1
d2UEieTSS5POrUyfefufJuxvQu1hruYDOFxb+zQ5lb7rJyMPCiGQNjYSd9exLgiNiTs/FcuTLM+x
VzpDsWuk9mRIg/EkwvFzKnPtlUB3IgwLPYRK8YMppR45yuAi4isy1YSOh1b7gyyfalPJrouDGIjb
/Kcybd9TOnJ+oWXSoU5IBI57xa1KDcaZUtSXZgwVzypRy3X0LkagWPvCJDAb2r4PTN/0rJFLk8JF
YMpVk0YpHabCHg+pVoqzrFIFMwuAswA/+/vcgRgJNbt2y77MoCPV53FSRzowJNBjhittyZfSsdlJ
VYyQVqdH58Q/1dUxtjkb8kp+qWaUZkO1ixlj9E6RBJnyQAcxdI1JOL5WoEFX9H2RcHWpOqQO5hw9
piUyxQwiZT9DJCYYy02E9C4bQEfD+a2L1PzEbWf21pOCahhXmMFTW+Wo1Z2K3354YBKTBATXcqO5
2fODZsrVq71Emq+1C2Aavb5DSaFuppKBEvXnKFQHBGowqjrQ7lpq3y3MERwx/RMiu8hzbKo+KQr4
UxzmXtKEy0nncjlEqd/Bqd+BqxqonTdBb0lZQO+LuYKUeP1YoduclgiY5mBc2346qlI5+4tsc23p
HAcJy0lprO5qwc6Dx2P7WVIWfiGkMxkzY1A197qNX6u6ta5Glvy5qHLA5oytAn0wKXyuSUJLUguG
mEVQk3J/tG3Od+yTpBKk0KHzM3NJ00VKWu+ixQqhtEMf84umog9BQtgoU5Nvne+Y6tB+z/mbFfcj
V2B0V6muPiN3acGn+0lMosVCWRQVxXvvaAUJ4ChyGa2V5Wh7CvJxynHTizPajjtEwz0tLNkzl+yR
jv7BpALsllOPfE8ixClFR4x/51hoPTA+mdS3kJ/MpYVVuzZthbNmWl8nqT5nabTQpmy/6AvXpEQP
Vw1VnRN/Z72Fvf2HMiUns5G/6souoeglGt46MBmuJhawsxC4OuWVLpAG+Qcfz6O9+lgM9cS4dIhP
rWp7Uyfhlm4tlRuocZdDqK12zFFHRPrOsIDustN+MuL3pu2GQ6pGhLJlK2hmQRTGwVSEDnjmWaCq
NoA9NOpjSVIRIz81C4rynI1+L6vpdVbmg5IpNGpRoQa6JJ2LNf8KE8KNH5ATgQAOcM+CKOlIkf2l
SD0qw9Pe6hjrNUM8udMXpWBKbmeG7mKhrTw1rne4QtCtGzp3yITEBavlx4cSskhfbJTkw0rCbcYl
852hz/wsdSCXOsOutZQXkeA6kpgfupGt1m4i1zVlT3k4qVLoqT8xD/AllVl0FCQZqJO1ygwLD6ex
cLOm4+obgxgzl7MyIOlsCwOgpPQa2QyClqJ878jaOw0VgoKwGVy77xoiA5XITwnScbm+jbyICcMT
FNmLKINxonI+N4Oftkrq1opCQmwRSq48zOquk6mo9Kn15nTNZ6WgdjHHb4ZVonZH4TSTIxbkSq/5
aaGNDBe96f9wdF7LjRtZGH4iVAFoNMItAEaREkeZukEpNnLOT++PvtitXdvj0YBE9zl/XC1akIbU
YHdcLV/JNt9qM8dV4citF0H9dbE6zv1U7wxUoocuKppLKXOwqqzxp1uGEtbYbCccrSHoSE5+ndGb
3TpG82JiRvfr9jEhdzvV13hXMDJ5UcHAWr5Hyy5Z4Ojxp780RW3ejYMERE9oSqs6LciRpQd6NU13
rec+N333vazuQy/Y0uJhOVBP/mJknrsTmmsyyGdXMRnvVr04PrSnJPeRV2VW/CQd3NmOAXVPyfeP
Y+ao0i3xTSzvhIZam/2q986zYYGe6+Ym1qTcOaWHZTR20ZNHqMp4yRQi/bnsx41rr4+D4R2rRHpb
M1ofCX9CiDnUNKssrFyf5br4ne0ZVNH1j+Uo+fc74FAynnc19QgmM6ffZUWzMZf6pSV2adOP1esa
p0+VPd0tSHQL6qGhdQcuRupSIn3cNav+XOnxJ86/j4KyDSpN2qCX+HSHiBot1WNR0Cjn60QfWGtF
oCU1jR0ubFD4/lDmRoy4bFZB9GSnCBYn8as0cUkz+aaNf7JJaJfr9lYuL7bn9DsnqdB5qbuxSBXL
wMiLIqZt1xTb3rbSI1cbVKQdXTq3/VZzF5N6zpkw2wMSwXKI9wkEW8GBg/odY+6SQY9w6e+zvKKd
yLV/y4Yyb5y7USgJWAjGjuAsUVNfZ1hLWLLtEJmvB1ksRVAZqvBtUYCrIK1gau3yIIUUZAqa0Fwk
HmE1srq54r5BOTkLjYTgwMx6HbsFzRxlZ4FVuHlIuQC+ZrDLKC9+F2wYg6YerMV5sOiI5aGrn7Wg
nXuxhRXQmzRJlK/2U20Rhl3ZUDmKwzZ3cJyic3YOG62uU1/nljtE9UrMHGLbWbeYa7TsJGyo9lgb
eWLG8A/RUI3Mt403EVw3xs8Zz9XaVaGlrX8UyuVBXWPeplOHDV4aIsg8E6GjBkaCBWiTpo6GAILx
B5UzEzGYGyUVirXNUhvVO9uZr3RUpRtTdlTXj/axdKbTOnx067rvlOTpSnVIq/is45ieKPpKp02a
jQdqVvYaZ+xigCeXFi51Qu5eF8Lh/ZSPIq26KdQtvliLMnAz9lRgKLeDx9IGtlamoqo+cM15W685
kVGQsiyjYKKFpn92yd1vxScPFnZZLhsi4/XQcoqZxNlmvdNvXDInIyUMd9qa/RopCejWp1C6HeCQ
9Z0Yzaeq8X94xeBsZX2r6iP1qTb6neirK0fwJeHuuAOOztm8Vpq0wBAnrke/6vo/Uiaf3Ak6PE/e
vLznfq2/YIIqP+sfXOMVgc+dTry3ItZCrs8tAmNjBPNpe+pHzXGHolv4mrjVGaqwYW8dJu5EK/0k
u/N3nZp9HE/vTYMa15ynN3qpgECaW9Qz7YoomZdAcr4rx4JXdFHtlONfpQv84Et3jT37rGmD6evE
6R3dxdt21qiHHijvsSUCrre1x6ybsLuaiX3V1W85z0BvCJPJFIxS+TqVtJg1yV9jtV9rMoemlR2H
lfUyKz6ynE9Atz/SMoaEpI0HgFgqVJl0/2RMNWqZyDD06BCU6gJ0YJ68LN5wlhi3I9Atx9YfhPnG
hzyw+DWnwvv0DCoycp0kjinHGBA3N0NhY3zF6AUCUnU9voXTZUUF7o7EXaa8ucRtYcVvM1QfNZhx
bPwMhRP7qUmG9MiGnWZE0dPwnYKT4jQt4ujbRiOyWdNtaYk/ShsfE60YQwrc/rQ2m5CdUYXELUnv
Sk1FjHxKzIjmBboW/BqfoNmOD3as6AQie8oVpzIv1H5JkmY38XUy8v4616/Eprrop7KnTvslvAwY
x4Otz8ocYIetHGOyX6rmLqID0ymaX5Eb6IWLs7aw7TnJfiyj80TGgJ+SRF6uLl1xNuuIiO8tNAYj
YY34LAJjTID44/GPXjNa+ZDk6/1TYdAu6XabIlP3/VxiWenHKTQwI9TDsneEes3mIVyilzRm8+Vf
exdb08kwjYdqYoGx3XL3/8/aju4fJhC3LV81d0KDBSRairY4cU8/ywRvgQdcKsyc0JYyKwAP1TnN
4k87pp3QjMePYhWfyhhPi+SiItdlX+TG1UPVGBaVvGJF/JQLOcu4t8GrmMnpmt1HoYHsnBdrOE71
YwdVMsyd8CG23uqKfNtWv0NftW/j271EQIbbWJrfQo2DPjxRZ4r8ol33rYMSfko2muFutLLdFOl8
NSWC/cF+K4mPDdOEW6ZHKtJ0vPwLXzSrWb/cVP2rTFbelL83sR/XUb/p8G1EHgkLo9yTrAs+VZCY
7mHS1CPknUIyfkBtl810Z+C1bKrs3lmJlEbx8LvYU5D11rkw6QayCZcZ6D+cHZFvlrndKO7nG1L9
3jPn+fSEYSjIOy7T/KuZhRNU2BuoXsyPjhw+ZyIk0rx+WTuDOsilf1mqCTRHoQ9R/0otPbSanW8o
9+K89+ofB0cgWLu5r4xsozf3w9RNLGjo8HtpBINge0zccVu2uedr2cryqI2P+czkUWkj8lYmrZim
PxI/MESaNFDqCf1GQs1PNip/Wayvlob6v+FG9WP0vzVYXlYjhFrkvwq0g6BP9ucJvQCPpjbvu7w7
Jun8ki3WUx5rrJH1NmuKXe6RFAkC9S1Uc7Wd/srn6Oe0z4yaOaCnJh9Sq/UzGRBwAQPB5XEU8lQ5
kPPvqt2rSYTOub3z5uyL5YaNKEI6k0VfkBsk8EgkHdEsUOtzSogsDdsM7VRXnvSqKzHTDJ9I89+l
hsLfZjnQpXoYiAi+ZQec+1r/TGHWRs+7tASwZ6wNgeZpn90cRnRIAVDmuyKvLAoBWDUoDGR731hL
/mMoMfh27/o1MRLSyd9N8Yi4KNCW5SDwqhGwM3UBdOq9UTobxe+Kbd08IjJkzlf2XaX0k4zvoJRf
FyYhAvIWnc33Nr7U/5LCbiEMsbBMWfkTt9jTO6CszsaT4CznPGfpICIEaHeo8E2knt81VIk175FR
RMd1jbZmwz0xjt6bMIcX9PT7pV2/wMfpryP2xtXG1YdGGH3NcmVQ5ASRNOSgDmxCYSEJtcnZmktK
y2vNXY62KtUmo7WShlRMjjH6u8ihBKrDaGxm5sbNcs1fjPwUm0wcdH0MII+AtjAn1NY8ituqksTv
bVHicjCrb6PwrAeCgQI1gL561IKFKp9Y/EkG3nZ5+pl05v0KwIxEVAtTWxfkt5I0QjUfpbI4kXTn
o0m+ab7mAZH/NBtfQsw+hsIXorsSv06PjRg3JMen58rCIUOjBERlmu1x4vhpkU++tOI46Fx74B6z
9nU8ogupD23fPHvm/A/mTd+t9Iomr2ZPKlLkvSIuMtBW1qdKdY9YpSHsKTVLINmN05zq917jXnUc
WvzRiKbNly1SRIiCjFPGybOACOJbqMS6YdvdTreON+BmlcuTQ62Xe7tn2tGIQiDWx6oXn3qyVlsq
JTHxMLQVlA/4Fcel3zDVRl4PreTwlz1+WaUpDekOz93gLnPs6jJCRCC8XPeOgSLxFmmxDtFTqjj2
iRs8lXQbxh33fnFL4vJa4wkeMiACm0iNPixN5/P2VSff/rHpljWsJvaBrtpGJBM3U7GdCnn10vRH
qwskdRasir7+AKqUIQLTJxzE7Q6s9eiZPd/+LNqqRad9q1Y/ZcTFKtVGRs6PBcHBZNq8znK0UZSF
ixOB9sg3BDpxWCVUbKBdQgFWvK9ybkhNgOTJuqYK00FsMig1PYuZFJz/IYnx0zAnIJJax2fC3S9I
Nd7PTQHgnXGEk2HBLDziRm9d7R4U6U64+qWePUTnDMINPRZba8T9hgrpMepWPhPIV+cr1+2Jmk5Y
lTl+1icLtxyQJ8xZelmUHuSZ3ft5Uzd+P2nLVksFRWNM0lje7ynSceAl4ueh1H3K9XglTfMmQ3jr
LTcjxSqVW2U311uqb6hN6+eUmJyvxlNWtohITcm90Fak0movN5eFER+E0V2L9SmpPdZXCmFX2snR
O0Mpze7FJlF4y0phBPjEfm3zotv9YUhUoNmruTd4wyPNe3bodFuaclemWJugyOBuRdwyWCHz4CkV
JZOpu+6nBku0tUBhdbb9jYFV8ucmZ5hKZX80d27VO3vDJuRJMq/rwvUJ8STrrl04NFLzbtZEGkpr
PrSmZR2MGq5Y5IjLNClgCuS9meXD3nTLT2Xxgs8lXGdMx8cWy00HZ17u6rXIdqtj3TCv+hBhq755
4sVGZWZIy6sbws0SgGcccjAF/OzJAb4TxHjGaT/uBhKXtikBumJVn+vibrDMBvXklDA6MhxMJTjS
ZqqlB3sIiwxvM/ZG8Nc4GKcnal1es8QGqdALiospKZsAzKRUBHPQMswCm+QokjO3YoE2UjAI3kuv
6bZicl9aKu0Wdznzj/+opTuXERdcnPMwuuaQ1Hp3B06Krp7jn30jMuEvBW+0LaFya+5zMe2GcUWe
G8ev9ZhczNut0DLiZsvc7YnJIu+ls1+XfH3sjZ7Lt/xLVHP0hPYwOHyAc8p3zVTQFKUqiDu/QWRM
VojdUeGu8aZcIbRsRninMbC75oYRtn0GE9w/xvGY045TVf60ll9ibR6jfn7OqN7YLgDcqKN2jute
qQumMRPRJ2VCOPxi+7tlMLcsMsjx0+9rR3uP8/5OevmHTsb4Rrrl1UJmRHwaZzFiHQPzzkgYNbQM
54kBbUdUuZtEm9YWDwnfolV3sGjTabdVFTTomEKS2Vh51UQhQ9U5n4QrvuFQfKD6GgkkteG5nWwG
iW5mBupacfKkfRS6SHBKAxCFwcOf2q0ztCdzjYowH6qPwSJmBB4CvFG+luYCcFDcebFxipfkAWnT
vYiYVggCXQM9S7gXh/yultNuTesNYWcH4g/YgGriKMbYeJ1sfUKCWjs0xizZnbvcLkIPbUoBwI5s
5k7U3NVifu0r+ZbQxWSWC+5sTvGpeu6r4ZTF3EF5RmU3Bg5rWy4amOOtp825NhmCoR6EzEj7q0wc
rNi99x3X8YVU9iSsddfdaRZnF3pWPbJ+DbBj35C5JJd/vLesuPWdERiu7fojKtJtG5nuP+rI56C7
Uc5NaoGaQTz1Vb8ekMCsR3uwTMQm+b2UPeSYQFk+rJCAg3vu6uLF6K0mlMbKNexFoGgu9SlyenbB
inzzW3NAyyANKFXCnDJrEgVanWOesB2MF9R0gGTrYdysyHp2QlV4tVHlbT2ZpPvkdsNJb2Bb1s/T
wuMZ9Sxk8CE8yO778LZsjOmfI9ZnRjYStKvlHOlVdhojl2990mA7xW/l6yVJfTewTRtGGpqmmC6E
pehxo6O3WRASrEAzQBrpNkbcXpICYYNY+rM2f7WT8eGBztta+1ya9Uln7Lwh0aVv2Ol1igdEaR4/
6U3+W9i0WUX1wfHa78zsPmjmIgogwTdRieNSpSOque4tNVDd1Hm+KZPpqGZc2ewwMFdOkI/IC5DF
/bNLtr+skExjaf1VOY9J5aW7IjUvkYkHPG+pOMbY5pRICByK8lYIujK/owDPX9bxSXL7w/K5O7TR
vN18+arc+KDJ4rFs9b+1LI6prXV+ZzTkvULhOh5tP3hxZUF4SDKdOij0VneiQJTwvfMSnTz1nq3l
DC64gNBE8mrX2SEjAtFxPqFUGlyh4DxKIsZLSk7N2iJWfhyiMGL/5O5zt5nNTry4TXFkWb51U/rG
qrdPg+U551jj3izFNo/sP8zGMwAJQpOpKvMtSNxI5rz6TrTZ9JklzF1kv46lw0Xao5pN3Dm9F802
BydAaNKnGKcHqiDWUsElWJshNh7RO+BiMkTzDwYzqJBaEER7EH3f79bOvbJTZgdPZV8mxYNJPJkU
DCDDicx1Q1pOEsjlGeWWvRsbGjKJzaFLFvMDw+qhcu1oUzo4ZLXoUwhjCGsL2aBhYiSGrbSFs9MJ
vrny19rCq4OFrRPNClXyjcoDmhMYhAlWDdx+5r1LVBbmlJ9t0R78xLGYA7VilSa9gNoC/VGpVoZW
B6rVrm57Zum3qy46Rk75ouzinjiiPpxmqEZnyQDQcqIljUqEfWP8IerKMUVNV/Y4PtmYuirQx93q
XVM6qX1jirMNAp4vR2B3p2UUebKBzV0Y2rtHt8udXlb/oAR9B7LeQSdHro71wj3NNdsN98iRPstG
/1maQts2unYom+aNlvY+GJz1oEaDLHt+JF39K+Zkb7uYzHSi7atsbc4QiX3YS9cMrIVEG9B+rFUN
vlNYGg9xIWpLxsyWzIUV/IginDvEKRnqLGeb5STlagBmciymrankb9670/3//+UMAwMtEZVt9WYs
bGNloYPaJdmzbeEvFb0cfWnKH+JRpu28dL2fenLd2iPUSreqH5daSpsu6nsMoJQEbidH+2oisZ7E
mr8QB3tl6cWP77TPs1txTk9Azovqbxp7ZxPV/du0NE+WEAE1jm8xjFpYJMv7Eg49pDpu86AkSWuj
mlmDPQW10yyyM+JCmzdtxUvdACUtrfOAMMO6j6nsZeig/ALN7p1VqXPsrPcFo2YttGO3zt2hdaJT
LEza29Zf3dQ5QD+9MvrVbPWOquSNMK6n1Fo/sWCcISN2o6lvMhRQss3uk4aLcc69pxJ8FfLwsMb9
XtLr65lRFFK8DiRl7EYOQVmZTcjqgSLmnciOg73wJOfJeoK/+iv6+b3LIvSDM4qbaNrl6Ox8PUb4
gwaHbTy+eb3AeseiedBYsRacC2Wu/RqCgWOtOiIXX3oS93jFDaLRwRxtr32cbxWUOPyf6xKWFIg9
Ysk7VNB1HVDMXm9j8hTJXQKA/pRzwRghtR2uu/ShNG/BcxaBEmv1Hq8sssK1PglF4/s/IvFaUhCX
donJqep6rilSUKvFCOuo5tBLiJupyI3gM/gWcEEH003JojQHOD1Mnsyp+2iax40prD+d1FefqhGQ
jCpP7gwRPSJvljhy2lexkE5B6dfgT4WgY9vgEocq3DLYfXY4EL85qq5Vre3XEfng0L8WBQFrVpu9
Fy4Vw30GXzMND41RPanoHwlfZNuM6jPvJnAdSnKdmFa50nxz+V7f3oSc9obQbsS7PpeMFNR9c8LE
CqtVnjjx1hxIIdV7zoR8+CqifO9i/90ZmUvmErd4xAAz1M/W3P6gH4jZfrXXctJ9er3ogvux1z32
aOTLCQoNhdYbUsk60wH2S/+jTWWtR/R+GdWdX6Bxqu2JBKa1+NJaTKGMHG7robmBR26Sel/j+tuo
UT1MxaAzx2fvja35N3cgykks2X4ymK8kSr1QzbVFa3w/UakDL/bVd8RPdCCm02lZ523v3sIXyv4u
bhmB4SPrOXqOKTzCKLjXKySysTH91SsL7ILBZoGs92cnP0xm7vpkCDwYJvEhUEqbCRFqMHHolV7L
C1DUh9ih5FVmOP1E9Yjv5s2w8uclnwV0iuwDGRehlVkfFrGgB72xj5AvR3PV7yZzuMyuCmIEaNsk
erbr6TPTvQ+ycCn3agq/r/+IRgOTGqgLu4cbCTWmQd/tCM2pr6WT35Ps85gIgMkIOm7hmYxurYcZ
wy+hux4vQ2g0ZAbG75p1XxGmR/5ht7VB+hnePMB4xLZBNkwP1QjGgZA9aFsPLfn/SLn7ztlzGhp5
yjz9O0Goj8o/8ChSqFiIUrXLtdvumuzpYr/PR1DDFIPwppjaL2UUFZj0dXKcKVgwYnKAFUHjTbu4
676Fx4dsG5/o01goJ7ApXFUMPPZP22BU5s7plfZiU0LJP5bQcA3ubyIIekiK4eJI92FEflxqgxXE
biSPGTbqYrROszaUm9lc/tG8Gx3JmgHQKRqaJLgaETCMgTF1P7aTFkDdYEWdpld7XH40GhrpO9HD
xka3kuXUz9lH5vXLznR6lJgwRho3+WhA7Ofyr7btp9aOpyAH2/bX6NeBUvCb2Y3DQqetp0+Ww9Bc
leof5umbbb4svafJsP+JevhCskIdU/siPJKRYoKIotoAlhhKOovi8neiRN5AE7VzYFh92fC0VN0G
2WQT6SrsXctHOeevk6ZOorTCYdas/VI6R9VSFugl0RykjTjXZrExLZOKul79RHnFkof9qiptvo7Q
DeyL6daZ9XZXLl0dOKqwt4C090P2f05H/rsW07IVSXpch/bQW9mjQ4YlAqH1RFyz89DGy46UHs+P
+fIE/TrDiZrLh5u65Fl2o+7DEp3hgHM4j+mX+Z32b8++UUk1VipPBrl9+6YsMSP2TzSu/ya6VElQ
Q/vt8Ph56Z1QeOoeZtw7Dm3Whsb4j+ZKJ3Dc7hehdIimdKK8Od0QSrfsxkUr+X9izzqJ3mQRR7Ho
/BrGPk/CleX9JVoKTlPb+5VW+6eD3ItEO8cVzWWkx4J6alMWphjbQtvLryhg6GlO1iSobyqRgevW
Rtr1uESgyiVu91kvjb1u3iKmlopdeeGzsm3UatoiaYQiPK4TdM4m6Dst7AZL++HxFO7IKI4fUpFs
53hOL8ZafNSIDLJ4abbIJPvzwtsUQkobAclc7cxrVQxUmKardUw7/kSOs6J5qmFQIsu7pAUWHDWm
OwhndOZ8Z2yFFSFxik2juWXoyRLJhV2+i9QJvFntDIcs4c5sTuRTB92Xaq2TPQ1a6NYmgrKZ3aRG
/UGm/meyeN+dW83g61pY2+U9jnIfz/yjjQ7aj7P5umZO0Of6X0cVKMPRj1WOr1V8aueWSC/8OQMQ
gtYTi+X1cOxGhiliplScwB22FGM5O8NDoRwNdcSMYd1rd4uc6n8Dts+AXX3Xrt6nq7svssn1fYeB
Lumbf+XsQBjX+COygUUMq+MW0DgJUou4OOG+etoi9ktXPcUzlC7twFTBQZ409LYl4FdorPM3mxMT
Jr899Uv2yljGasg5vhEQ6cstsYq/i6Fx8UfLfQDRUViUKnPb7gZSWX2dVKE95akwmqrYt273nfXO
b7aAgsnE+vbK9MvIEalXPeZJB8XpVICNANv/jcOnO7onV/PgOKxDQ2okAcvEw+ikWlvC7gN8jXaA
l6XcCnc8zJU5nGpRfuhNbb5k8C9m1rzX8dId42R8rRN6upWGMlJW9kZkHQSzh/aHkE/0W9byoLgo
BwjI6FZLNCNDQLjvi3Zq/EZ7iCZxO2oNwkTQOtyvK9FsubhYhNrum1Z/0Tzrc81WtH1FTsJ+lqSI
h81/ZREnm5K7w1LyZIzLM22a6b4C8+QNIl5svDSED3gEjwR0Vr/WNCwGaZ6fDEFbmVF9EkZxkMR9
oB/2CS16qry638U6Ih2oMRQEpDZh49wRpohoRYkdrbFvozlpgSmbC0Z3tZn7mipfMrW19Vf2XURa
DmEa2Hb9Xl/23gJQY07ubyPmH/4zBwCg+nqJJsKRVN8y0qj8zrY0LCsNLW2dmf7TzPqg5oEs9aF7
ifuC6KDmpeesBUPC7lu/1pmAxPOcq5VGH4MBh3X7H41JmIf2kOtJjrAWp8YEm7RLUq7s6B9rU+vr
unbr8P4gs3WezIdigK3LTe8yzuDqoEcPZsFSwuRHFuBLuTYXOciTIq5N05eHNpe3tAxhonPOd509
3zV1dB2x/xMthQK15zpHXbguVgYwrHnHVtukBLltylFsxagOljbfo90864U1MnsE3eDRkrEikMCV
GjF5tbb1vAqkeDkRV3FPep4dBxYkGL1//LlteoEjnDdrfEoFG6hRNiJ4ISETBb3LL9CHn4hUjRAr
IzkymvrXw0KHRl+91qL+NRIAlqYy7ttjXmAonIeZxnCkBkj1MAFP81V3mqOjgNv7lDVYJuheyWvY
ZAJFXDrQM2o62dHo8ilorPmidxhpEtlyQ5rWp6VIdFOatiFFN9uZnfPbOy7S7QJ+QVP8sGx4/FsU
kTrVLXYzNea91nzkgN4HqaZL5tQ/g0Ig4To8y4xaZp1euiCymSKaXB27OoV+sr+FKOxNVTGYYiVb
DgaLGgI2tWH7Onv69NJ5gpWH2YDaKg+/nIcWnWtg6Clp1frjYOaPVS1e7OF+rI07w3aenH6Bn66Y
y8ycj1ScsqxLCHIZCfBX+lXGTRfEouFZuPK62P0IKZC/O2ydfqFzAE9JDDPAhhxUfOr4LYpvY8bX
nksSWt2mgfRHndHrBa3VsbnTRdQfejeltpt/hKUwHFtQUjp/0djHt+2nfBL1dO6N9s40UGSZo/5M
2ZzsELZlql63hac/NzdYm18TYiebfFsfX22wK+QkBJ8RFxqZzRN0LhrDDDbCzA51Y1ehTYBH4I7c
4DcqQvYjeeYVUWcEynkVKYC6nCSAVHKXc4qDPKwEXeLzUGMzXVIXK76xWDkUd8E3JXaPAGgsRYrk
VgLjGr9kpWBGyvZUHyBoNpyfKCPl10XC3ubWLika7qipKLZz+k3lbEU9iW1+M7OQXXQps9o7ugO6
Oy+/mBXbJXYSCAsvUdvyni3VJsBx+KkG5NzdMo2hp/gROdSYTQh7hzKXPYoemYf4JUuC0hSIe5uf
GuooQjdGgNvqgg7JZSOl+YoWM352kYn5uSc1So0b/eAi8Yj5ajuRru+MTlJlia/xaEubSBtkpsJh
q0wKk4Q89Zxge++G+EzSGveoNfwZxBj5JExYhxoLOhxSf9HUhEAWDxzBNzcoiqQIn/iLd3NmaCNa
bud6+bxb25VvnzERBqg3B0KeT6M9RwSXGlzxurOvdCI8vQX5NV7l3TTJjyWvXrVb6KSW7+qJcsh2
Itf15sH1nHUlsHICbxjsD/BSnU/b0c9RruElQ96HsrEfz27v133DE3GGdyj3FNttdekZ7IbI1d4b
8nQ6EF/LI0NmPA9dAWPYjJ9irIKFMRIzCVYykdk7x+D5ZC4aPbcsH8pmfkEUGqMTTEFdJ7X1rEGi
JIsJaJqtV50LbWd1zRR4NlFKcbHe23URnReym5KaQXMUbUS2B14WJ4KzsBkQ8T6KjtHELIYPfVjZ
W3sCb6JdysKMwCBiqvPgV1D4XBLjayRIdV9JcvWIrQY3ikdY2eHJVebFRSUJKEaElLl2oTf3/BBk
C87Im1KLmpgks7apnJ9vJ1PnYYf7Rocm+u7RvIs85wPoJA8RAHY+C0btg7z/aHGaosfh9IOoO1Z5
+WL3TburagPdkkkgtJFlsD/Txwoyh3VHP5uc0eQq8wBUyqOgRbIGUkGU0aXzk0MFaJF511XkD7Me
P3rm8D7N4L757cRgi+ymdgqoHkAwg0pLWX8AdRs+ReIrTKXv13Tdl0o/w378MkwZfu163335tdgD
urpVf7LpPQ0TNH+TUTFdWdDVyfzHR7hsHNU+kTH/ohLnWysuhgUsgB3h2ER8p22X31Ob1YFD7w9a
gjhZuXMzPuJ0GOQ5BY5tdkB+gWdyP5se8TYld7SWccNU1LOFJBCVoWmbe9PDsdLVdXx0naNZ6psi
Eu94D6bQNbFrE1QlAH+aPHuXeUHbAu0NHrmmvm4u70XhnVmGL/oybhXBFvrVWRzcv/MF4vXVq/mO
9BDvmiTP1hFz6Zs6cLCAZyr0FKhGf2nJIVY3NWQXZV9K1i9W++wRJkgQR/fSWcN7SUBnpMqXbEWO
LtyZ1gChF9tulq+ow4nSFezhTvpVrirG8dxeKrkphuq9ZrcMHXLpxLAzJn7r1SgenJbgE1rVA+cW
KzS3O3Nqz/n67dnd4fYbaZ5AM7i+GZXx7hCDz8IiX430gBDtDdUV/X8puWHEf88xWXWcP2AB5Dkl
7k31Iu2XJn6J1/ixY/UdB+aa+CYuRz1Fup4T6kN1mIb4X7LwZIc7qo9/25Xup87YLz0LTPrD7FJA
4HQ3SJvJFYu7Fj/IlcTOG2nWZk8LllvhoCVQt9EURc88elfTRJgrRLO3y94D+vCjfJQbvBQ3wIW7
yazkEbPkAVctZH5/iR3KkDPubMdGYQyAs41kDIwIzEZOJUxNJLdVa6ebeGVEdHn5b0qP0aBrNuU2
UpjibLIJVm090TTdDbcgN42QtEYVgYVdZc0dLtfIPTNrOmFhVkQtOm8OOmjgwzvVQ/ZOYzLsm6X7
GOrmyxwlEi+uwKwzxamDkXKdDq3+kM0o6PnJ+jy+G8WJCXi+2SW41XPnSMyjFmhZ/CRWj0jsAgyR
S2cmFTNI0vxmTcBNnwGW6cmxaAlo6toi7JaMaz2VO2Ih+8MIbe5SoGuq9kUeVlMQ4GqUOwxMV6mJ
ncr+4+7MdutWsi37RTxgsAvydfdbu1HfvhCyJbNnkMGeX38HdTIrMwu4QN2HAgr1IliWbMsSN7li
rjnHbG7BMkS7OjTfPTN+lssLWMJSZSSNnTUZCV1CbBbWKYV0d7K57kkSW99DyNLUPtG2fdYOP+Q0
4UEuTPcqe589P3fGLAj2Im2+hjx/JVoiqYrj1soOr1m1oL2N6ab3y2eyqdjG/PogbF7DbVUcyCEe
EhxRoWPX606Xj2i3q8GxV2nrTKtqYK+Jrv3GrMg5VRdwMJnOap8dMkF+BHM24XEVXFILrP1kv4Gs
kxujMw8VD/FVD+GsTcyXCTNah8wo6uZEO8GrwhROggvafWH8Hk0+MIN79clUhN7AddAjRFS5+RKy
aTDiwXmog+nWqzkOm/adW5evCdBFhr1TxPOUDXJxgND0tmSoR4ttROCxg+nxU6Cb1+SXf1Wi8fAs
Zw+t15G1KwjncHglt5NAhs2Dk839god7/ebFvBplj6jCt4epllckceOiTdJd4I1fiv0femmdEqHB
xtJb+KUVBoGGLks8soTr2kLhz/S2vWk3dK4ZJEmaKtsPMRkB0M+3Ze/f84iCujo0JCj5kZisy1e5
Uz7PHdbDAkxfKbEqu2jCHFI5ySvvyPqPeLRjvYDd3nqZh7e4DlexF/1idMebxAC0Sj0UAb6osDO/
WlkZa3OcXsj2vug0Je9tclJlRWAPFdCdm7LR5lrW7ePyE6JlFazo9CJHKmmscqb/DpAmQ3eMyfy1
VSb/ZjI/cHcw11niGAcd/YF/zp4jj6aV7y+NXdMdnMfb2i02fVWYCNn65uceXJfTwOEVk5HCJjFh
h17cLY+lR39AsgQbZ4ghXKjxPH83avpOZqs+1VnZbPE/3PYGB13DpQK3X5emyV/CkTZa93utqqcR
I9ZGuKbJiT66juH4aEFPEMQZB+0+Bky/ayDy/UpZ+WVshpe+dy5Am/e2NX0mPSnxBSrOLeYa1znr
ySh4NAYOoxJrYg3zA6vAglA+qT75sHvbWsPgK/FWGnBYk/IKOs62aP0KTQQcG97Slqn4w1Dizgtd
Tqz2TBx/8J/I1QoieeV3aJYfnuVam3Qsv1LAB27ZHX1bxo+m7D+1GwHAj1jZACSFOdKTgZcULthR
sC/J3W+aRh5jANYrqCUsMHk9udzZlLrHW7bUyg8fumXUz2P7jlk53RkcXlPDxdTBM4kaRQ4fhFrs
4qYuKH4rSucyC/vOdJCBi0ke4pizemlyop/Gc+JEHwMYmJWTLc713GHaV2gYPJKXaw75VXLIuw3x
0db5vWM9iRrPvRN16xr9gC00N+uyv0aKZXU7qmbXNbaNuI5+2AUKUIj5aVaab6/Bhe4Rix5duVPd
QrdESnbDP3mIbIR7acSSkh5+vqE5I4RW9h3D+AdI69sIH27jzpAnhXuoxukTDj9ESe6GmWk9tsSp
bRIOLveYZeEQDQGHCZ4kOpweIQCMNyyED6p3nhirSb8XM/OI4Xmb7trMDuagIr+33eDdz2mSTgb0
9PacOy5NE9a3CMkeW8Fwp7yZmDiP0VFb56JhqZfljzVwfjpa6aq1+uaxtuQ566adtgklKu+NxgxM
WkH7oLoRZ0ycvWurKM5stI2wP3GDWG6JrgnsjPUmwJqp5rFcUa21N2YPiU5C9uN680LYnSTgP+Cj
6O2Y+q/YVM2tmxunNnsBikBc28HxQ1TSQtvH60SbOKjOdcXZYNsgmwYMmr7DiX0Kq/fBHDEfxBqd
tt6Tqlabck5dujnqPRfJ764s1J67J/YPeSa5xMwibFQuegkcWmzKlhGr6f2tW/SPVsOU5yWqXYdh
tC1TnKhREt1GJA6nPHwhI39ij0lkpeAwUSfPYo4eei/ggYypQAr/N6G+u94rHpcPujbTQmBkz8tz
o9tZFCpuUEglshNb2Gg+oRF1WKUtVg55/+gkKVdgFaYQyKqD36gb39DPooiP1QQQt3Ef89Y2t5W0
XrC9YU/I72qRs98gNXdTGN2LjmpaDZoRRqeFH5NOcw/pY1PLMsMI10BqyPHGyPzAZc7+oz1NbJV8
9sWrLqXIyynSLyDXO3MA44GmOVnbyvGeYt1jgLLjZ4yH2xn7MKoCS7wE42FPbw3A1uVnDH+nq5AZ
i6Dd6hp7yzJfYZgZah+GxZx+IN0E64TsAicTbPcJyL610xmvxEyfh0adq8T6A8VUY9LKvoKyPAa4
RziAlB2Hl/xbaPdFDcltWISfaPegorU4YY7eJIZ/6SS2DxbM3VPVs2KygzFYQXn5GPvnOemrTTyl
x7IqruSMc2j1KUZ0FdzxYIAiCa5z4IWdW5yac7ocgAZ8lzA2tgZNQljfTjV/d1ezdlUzZwn0imV0
iO772T6ImEVAsEAils2gFeiDI5xjm23cUn3nUdLtWDWIJJo24TjAbEwINdmbkXXDccrpWvL0fSBH
vVNZ8GFib94sk6DjTACc2BAwJ4ebKpv7JfJPP5N5Hloe+LGdP+li2Bd2MFAAnzBYZjkrfkWMm7F/
7YKMo/6uLMUbTq3PImvi9fK8IfimBY7T0eQ0ZuuNnVmnKmBqwvqJzwjrdq1J56VjV/EwJqgujf4R
Zv1Jwjo9LH+VMYw502u5E7qztopbGz68UyX4Hi4mbtNfjR8Gjsa6CImrBhiOWzU/UvZ8y4uinGrk
9G5iIK6IsbJ+iXzQDd2HURRHMhkHhJWTObJltQm8klEnAqKmYT36+T711Gmoc2+tk5z1Vpd+tdN8
RoZwqbChLVcPL0qZ/P+IoLRxfhhz0koNFxeITmQpSssIACoerFYISrffLDqMnZifrbFI3L76AK8H
mYHQdD+YjxRqutiWgU5zeNqLUjwPdv48hCxg62Whd0yLiQ2S+B2oajhaXkyqCKqvtGpW03wpZTEh
JBnJ0Y1ljBXfO5dhf+0tBs92xiYC3ZPEGqtnH1MxJ5Db0g3XAWMepXbfPMzumT0PVhujI8cEMITz
MUXsDnoJFGYK8EPtRF9hG6ooLOShyeSXjfUNdmIKBKoTRoot0IjXSU8ccMMXbGnYK21Mb6xvcSF/
+DNxMpPM7do3kzsdIfbwfE3WfXsmg/8xWcyIG3lnpPVWpXIfVjBRlR6QF/t8H4QzO/VpvEklPFi4
IVgUxCfp8+9cVWcjxZdppbrftWwHOdNouI1e+kCzgtrS6zrtS1C+6zbBGdl/dOyq13h6EFAt2IWA
ZQjlul6w7k3/d6rLcP0/BxQ+/X/GHpSwAIE0/jfswet39Zn/B3Bw+fy/gYO+/5dlWraUlIPYzAI2
H/mbN+ibf5keDAQPrcMypWlD+vsHb9A2/8JHZPsBzEE2rpYP+pBwyMIbtLy/bMeHUOh6tmWzHLb+
J7xBGTj/gRs0LOFIR2Kw9v4TM5gaBdamIQWkmrtgWIu6u43jsDgOuqqZXy1sL3g/ejifg+zFy9iZ
HFgt3Ri48YGLrmpz8QHoIjwkeGm3tTC8HcY6En9FQsDInbJfg931B7Bx7M2jNO2/8zghWtWSRlCg
t0GezeRuTCl/l3Vg4i9Km2usKBYpC4pTGBvUxRFL4J6T9cXnVP045yX+qlnAPx0I76fOpInemJk8
2CrJ7gOzSG6062fXdFDkWCOCpTExaJfiWE+K36XbmcTV8/wXOYP0nQpI7W49ZXuboS38kyFEusQc
PYZDXwM8dkvbuSmBAN14WW2dMBB1r0Ms8ufaUiF3wCHIosURXcoN/wHNWMri5cGaRydf0ytmvFuF
ZjfL6MkXoxXmFdRHHlBNkgng86V88GeYIuh1LrUlhcwZlJSmYcSJ7fmjVzTecPAlHJbzSHsLZVaP
2B6ov7TIuD0kHD9f7dHStLSJaDqnTtF9ZXNrnoVHjek6MiwOI1E0kUKxjLsu68WxRmd8VY6oPygx
xmqdBCnIKClMbMSuGEHZVnbSUQDmyBEbxWS9O3JyUnrAm5YWG2V+RAHWzMVY5a8ZIKoHEAneXZ+b
PQXKuDEs1oNWNm3pZWSpP2aM9YsFfVn4RQJNztWF+Kx9i6PcFAXtsHZ6Ea8Ha8hfHSIvD1lbUrXm
ug2EG+E2yFcZpVQ6CZJNkg81I2U2WXvufPpcOQZ4EGOsDDTlOWChKlVGlDMOpxsZKCwvwuF2iISk
xC52u7iiLjBmq2fontWPI7DUoYYEb/AyPKLwtfxGR8I4malJ1cwBiz8/ZHKldNBXTrHq59H8oxq+
76vIDrx9KGz7Nm2pwhj90nVXU05jGTkd6IKyM/XJy6oFc1WRLqkr5bwl/KlLGgfNr2wIWQIEiUtV
VdhyHm8H9mOrqXCSk+0s1hEEb0uvU6uZTm2UGNtKmAJrVufmzrqoxuroaFsedaU109RUsngCvn4C
bg/YRpQpda+QhgTpwWwadrld969ZFBtqV9stimdiRmTvZ8+LvhJbYLMN8A6KdoJ6nFqS7RYxQzLr
/mQ6qGeznFZutTwwsih1HNQfG2kMUlNW7YrB9Leh33fvPj+JA71Z/Xwz88t7juDk4+NaV3inSN7e
GwGcPpmM9a0eXPcpT+k4C4zaT04tNloO5o5TbTMHa9y2Gcss2Uk/EuE+p0Dhj1xmd61jlHyLoDHW
vMGSHHa6wHLxN82EGQAd9z0LN1zBW9Mv1deAk7jcOWMidqRYxqegj72voJkt96iSyE/WSekFr4Cj
6+Ym0z5ngqR3g3sMorhHO27NqPmThXlz7CMxrJOco20YAexe4rm0F/oe0Crb7XhRetCk5nVqJgOz
+hh338QIyC7PmW1/JmU2PJdZp9+VxwRm4Pa41p70cc+Mlvfgqip9LArqE8G0uPFTFdXqO4qzfjf3
RqXOOIO9G9SLRcaOreV25irUbgJ/EUWDKrmlbtPPIETB0D9q7rUITGHsHLEI8SW5NPGJTU2l3pOw
mJUTs9VvLeCt+8iO7FNaRv5vtncFgnZR/rYR/1lLlZ0HQ8s2CnwOBXVUNS54tZG5SYdvgseaCHbR
j2fPlUa5d5yhA01BYExwRPBikqi+CJAoLbywqCXzTACw741jYErn1XdSccIsij7BY1He8uQwL4a2
szfdICOX7LDdhf9W5nzpFXcKz4XrFCu/gZ8qjfEzKhyj3Rh4sehutoQNACdP2mHjAm6nBcQV0SnM
gjpCDvN7trRZP897NTf9qUt7Rt0kckS2o6SdFIUyWCwTxErR6aI8dI9wrqpq440pk5Sfl+9ZWyT1
IRwD4+x6aZBvejgcM4e9WnJngNqXbyOHawnWiUj2VUaWeG937hIPiAHArSc8lh37a3wvcGRchxup
mt36rXMb9QFnqtz2EjzUjEh8E5tG9lrnnbHiYWBt2zaWv8xybj6jMbDfPeWpvRdDJuGvHlSNSNf6
n3kQ9I9YHSieYGbMiw31cAQvaHEKHHYNs8eQmDTue+mo8lfSdtwrhqKhU2uCtfYrnUrHuiLR4vqa
4ax+9R2NXOuWobtf9db8LSonLJEKi3FXFI23Iwxc/Jk8w6SrijwLzg17a5rJdMhxjCTcM/KxWU2h
H3xIC+eQDkv16TYO56rGS/Tj3HKXgS0S0/fAt2TjBpLTXwpHhgcFWtFvEWhCJr7niLsBrz5Tghn2
7Q4clHqoo16+RkHnHbWJ8VvAb1yCtdPznNbVr7qcWfoXDivUNIBOagB9x43dmgEFiB10+lXW+yyb
qcoh+TD5ob+tpRi3ing3J/pl3YJgT9658hA2IsxfBhS+x9g1gp1XTyZxfUXuKUQw/kxlHR7lMI8n
3ab+icaxBF7mTA2NlSYbg//6dgZAeHaqzLwUbWzcWugm3An7jnSYMqqvydEJTYegXUpPW8Oq1Wl0
cb3EuoGPQNRcJuaDTHtJdNB3Z/JTpY3DWgEtXdu6YfKfZnxBCmsMeDNdvJEtzI8AS2ixwyF2bPsg
O7jJaN4k0vP2cZDzQtYmmVQKfNQIejOqrHUI8oDLnufaCPyj7H7HztRcbbmgvdykoBKqK58dzCA+
Y5TQfwZrBgPRl5iGaHRCHW1cDg60gxgfpjDkK2t4BNzayW8KKhXSNd2dFJLWQX/iAeMdoFk486aB
p9muDDqALm7MFnARKcW542LeERZpOHLR2md1fvIxxa3xPZcLRtU2R9zf2QDfP5PzPh7DxN5MXhhv
3Sydr24Vz7vWsWW5KtvMeh8LMd4r0VEqA03gqlwvvNWRdK+qmfJ9iFjAXmoat9LBOJF3QN6EMNSe
Q35z5ntinrPC9I9JY8QbhJqw4KAuhw29Y+5O5M60Y1Fa7TrVuR9y6vC0E0zcx10w3FZ2CLOrqhrd
n4TL9bbyGWZyprverR96O7HfdZzKq9eH3dFhhMObawQPyp/LaW2zOr1TXMfIfngSuCiCWF+c2M9v
Wc86JzEE+j0IQj3dZI1rkkwyioQTolLlfapNs3zFWBe/JDM1FTtlVsWfyKBySKShhWN6QrCPQf+B
PW7FYsEQQUygxdH9i+V2zjYMwomfa9bOxWoeOrJLrjW6d4OspplMW8ZDxfLqJD7kRUtNOQ4bRhRi
PVO55RBPx7djFeQOoZZkykvx9vuGeehN0ZwmghtPXtxnD1S8iCtBRCobJc6nusrGS6BGABwCmQTa
N6rWSwW26jjm0bCj2RnKndsm8X2T9XhmAiDe1SrwDLl8FTluMSTsiSMumqPZh/CC2ckDxUlGooX+
MHggD8o+YIUY8gizY9b9XaeJE8ElQzWNG9kR3CiihxSbN2a80aoPPJkoHEgoc7Dp4Gp/aSY0WkOd
UFpbfrhNsRFBhP+eyyTAZGTRBIdmNLgvXdW4rzzVB80dABGxczoekCHEdYyazbnzdPjZYMm96fVk
rzua5dleebr5Vho28ozpbDfquLiLKs95LpwOI29fYpx3tFUlJNNzB2xwM9AAaI6XmiKWg4x845aY
cnpqws5+TrHd70Siia1zR5Tvdu/Rkqg6AVHJSQirAq0rzTtRGg1mRu10D0GquAzpD6LfofNJuE8a
HJLT03ackjnqbMAC2P9U9JiNXhXeibz0sKLh3o+bGF4XpjkWfAy26xJLQY5GyQ++15SkGMnI8qMI
suYZdQXUbYOn9g2DrwPZUBmvWFqyZUk8r6uoabdkjknqgDUgogt+9BVrZXEenIDUKQGs7KRkDZsv
t02Ukyw+T80cxrvOcex38NvBK5SCcC/sZnkka7JrkVqkI7J9qHszfXCo4ZScrDNPZRNk1xkhN3DS
J5FxG2eMQD1yRXikOIONniHBqMg6K6hPZVPdBL59W0Koh1svON/AxrlvrKF5mmK41VneFjzkJo8u
3dDL3sZqVsSfuTZoCu/9K5WmeE7GEkoFsu1s9pj3m+4CBXG4RMKMLvWsIijIteCKsmOnP83LXW3F
YOFcuMXjYZaxmz41xDQZ56dEXizUAlaJmGfONoevUzmN6SWrunkbxC7Tnin1YxRP2R9/aKej1PXw
i0g1sxt2JxrgKPt2VV+uDU4rhDS1QF5LRCWfepWDcAmkxy0l5/Hw6Q2z5L/lzOFWFc2CqBtavEN2
nySUeuQK2YvkBzxaTpWXSff9p5sJ6z7NBVJbJnxnB8hveEt90MDYE3z0WB8tPA4VjFfyzrTA99Bi
oM/n47SfK9NdWUYAH70x7A1L4xKkQFTsMqyQhz4J5s2g5HxnuWZzdkY7Opqau5btLofn/yva1f6/
6d/4f7E2Y1F2/nvp6vIJ3DX5D+1q+QN/a1e2+xeWO/pkXMsjM2M68p/alW39RUdF4JqC162wqMP4
h3JlBH/BiGTj4sAFtajEsP8lXRlC/rV87j91tP+DfozlT/9bO4bPkdrDc+ALYQU+UvzS0fHv7RjR
JDsZZSRi6V6M13ag1JPhQ4alBN3GVOWXT3XHzlEN7unng0lGgn3UtLY6BAn+9aYMG+OSLL1omWto
snX//Gi2/IrnLqha3McH/CCEviL7wN7cuJkjde3qGee8O7yZ2vEOTR0WkIh5l7ZaMCiZqK+soTwe
eumuM4rxjdElO0r4WhvdZNd/+1n949vz73UhFqrf//4N8U3XM12BfsjSQy5K4b9/Q5Rh1bZt4MfN
auOZuEJySsFbrHSTg9ZvvJaFFm9ygmm7ZMruazjUq66Pu81gK7hYbXo7Z264SfvkOKT9K4R8wJEy
/WaNv4nA3GGsRyKyIEXpNkiO2ZB/OJnxnHpYf3ikPE5tc1ag8YFK/akbxIVcYyfrpuC+81Z9DsfB
qqBBoMgfsUbiA8SmiWHGpbTEfjPaOj8P7Do18fNdnilAJeO2phk90ex8oY0gEYh9YBINH5f0cFfB
q5/IU3fY0DFDs8HM8w4OxZyDbsALFVQFuDunKTcceI6jFe9xGZo46cKRY0/3pCMwzk1yCSywymRS
1m4Ozb3qDnqIIQI5bY6cQcNg4u99jtE9jWos+ELKQYxfsjWblexOWliKwY/CIoOuiyn2Wfx2QKsS
gTU+VXKfV2W6QflndVusG9T+bUxT5UYY0VenHT5b0SA40b5gOm9OSUGAZgOuU4IIjgHc0E3CWy80
fieFjb9kqVyCika6O80jbnrZDMLiVimuRHe6pqhdVIlskYqYhkpO6BkBFA79nW3syix/sT1GgCKE
p8ixkWVVQPwTqdJMypvIhfxrCNYBWP2Psggfq1yCBe/0we/87GyixcLiJ+JZBRDpMxCFo5fOm96f
d5yZfguXpdiMXcvr65yLxZ/XWrjPw0IirNE7Ucxgs5YDDOOBAg0TfhYZFihwobuq3EBsfQuiks0I
gt3zEjVzuRwHA6y7am3UwK0pvsEIR9rSYKzD2c2/R2Eh9s7WepCTceuarKdFkiPdhBUQQie+2sW0
hT5AnYX3IOqJOs5UvEgsKl2Yn9PBtqF4cRjvKonaAHSg0g9BFNrHoIXVifpwsaRJWQrNAXuADsh3
Fgm62MJDXzinqotzotI9l18vsMvW+j2J5RF7+NGxp13r2reGb2b3cqgvjYIyVhnBxHSt2K1Sq0Cs
qH+vSXnMBmasyefAnnWXdJgQWDMW6eijpTA9oAuCqnsQUMl8G8KGWNPaTX91Y3Mq49TK0/ortxlG
ndSoQIWGd3MijkMUPDg2ZzSy4KBQ9IGuYfIvZf0lF1ZZPSQzNpL6CSQHlxmNImVwFhXCNHxeun3A
FpYzL3Q2Dmy68ZauxuBSx/H9kGWc09zkOR9ZeAZcTD2KaO4G2cZU1b03VLsGD2jSvkmOViLOT5MJ
rm6ErTZyJwaWlj1HFK2sKdtc0by+kMc5MjPNk8urzRuQaOEW82mztqAnc2q1DOPa2dkvDqvGmth6
v2aMODsaGBLnP/9gdOaLWFyAfFEXfxpwjKW32HGqnbtY8Ue05lAaN5EzPWWGxUDuECsZEGs2WYs5
dlrPaEXnMOy21KVjgK6t30W37PPMP0PBmZQlwUUn3ePQ+zv+Lqp7kW4O6BxgsEe4QXS3npos+sRK
RqDDGn7jZAr2ie3elwPGYc16ba18IQlVVjYRryJiunWr8ERKLjyZAY11oi9pTLGDE+cfylPd//VR
r7QJuRqGj9TLJ7Oep4liTMx5haI/gIJ1wyUOTIQ+r9UZn686u8uv4Kk6cBowtuEne1fuVB71wHIi
StIAs6ukAcP5petx3gXA/3sDmbHlORVVGlfXrG9/fhWlEGe5z7FOQMT4+a1/vYFEiYXB8PZqmMiZ
ACKk7qC94GdeR6y3nsyG231X1CPwf961JkttGdRNyEe8W+voWeU22G+fpgYSpNaTagp96ZLq1897
GkDpgwPQwWLP+dT22ABakLUblrnRrk/MX6jx8CPLoNxOjLA3Qtol7A1+9a93hSjoWmgsZ5MBUlkx
P6xtw2Nxnlv5Xhn1o264BElbuDcQGNaRatxvYFwfGYHUF3AmpKc4Blxs6S/0c6i/WP70IR8xIqSs
fjZDTCMjyQ4aJ+kJxFzxGrbBm+9l6g87ADe/n7qk+ALfP65YY/mPo0mNC2th7wRaYgHUucY2HsSw
t3ml4BYhU81JL/hyu+vYiuJPO5i/KaIcXgoVk1sPI/CAIx7YBnJiyMtk36FaPpQxpfOV/XtutDwj
llFU4JvmwSnsI36HhG1dVD3ghfiOCO6fXc4WVVc/UxdjPcUhlTdhWqlHQ7vQsFtnvkSk5HaZtK4e
C4IjhITkGpR1B/nDko9tAGMmEYn1EfOvEtdd+dX4zN2w/hh/Ba5cCZud0yTT11LND2MEPcSEWbmK
U+P30De/9Rjk92UyyV0La+FE25FzY8nI23s5e3klTPA0kr00EjTfqTCagad4d1nbbesmVZ/9EtjL
KdrajRkX8xhZ4Q0nIMKoo3TfjLoDMRw1v/lhYvkTVnNfJYSipMb5FLQ+5ujF09xGDmWs6EBVvrfL
YyqHiR8/3yhBTnIzate4cRCzbvKZBBt93dzbR1NcCgOZB3nAR4v04VuHcKpag4QriBRkvtyaH6io
Igrz4XvlfDfjRdi5VgzJbplVSNP/iTPD35hBVW/iV85UA5mHpVKDhB4iS1OIG2NiTZiTW59Tz74p
wsSBzY5Gi639FZn2vbHZVa7sHkxk7CaHjGbgPTUr54aB8AFEQl3b3kVl6hmWUPUE6vY4cSMvDX2t
qvZaj0OIdvWHfqxnA9PCSkHSxVdHKBWFF7KTN5zi3xzAjVvQxPEexycpXBk6B6+vXqohoUxDQySM
ohtDO7RqYJO/xmU+rll2MCTQPnyiiWE+qlGv+dJZgqd74sKIs0iT26F2YDLMw+1g5sYep0lOfhhj
RZJckaMfE9fNDl3+5YM13fdO85Z7kc9QAZjFQmp8FL7es0kBVOXmJumTubtORfbq97B/PLcmW+JN
u9ACxD/I6zxMNlk8/7OtPH1QGcr7EGXbPMCPkrZ6xCOaWEQWDO7G96PF5SGcqnuKhsk5NEH2EPAI
BSZe3eVFzr2hiB7FUn9bjMG0a2yu1Mmr/etw8TtZnGbKiSIClTxt3OWWONyJkeFM+c5b5o39TejH
yX1bhq8WhCO8dTxTI1ubNG/yps/JpGkqbHLnF+WgPinFyXpqTR/2QgoI1/SXupYhfK0K2NlJCLVd
1L4+d7OVH7uBEruWn1flYwCLG4OjtcdKtKGf9GTPVv/Yu7nYNIP/Hk01zMgq7B5/3iQSuj6LtgGN
7mLYhXNlf/aIRvSaWoZ9F7kEFsa5aPcOYVKEufaukA55sZjubJoG6fqh7/hhnk7uZLT3MU7Volcp
MciJgYyb9dVLq19ObKzJLxHhNmmhYgESQL4fGFsNC0KvXct7tbyxETl3aeAREpx4knAMSw9c0MMl
NHpCmn6FXoSYvI3ynuJA6ozRqJ59m2krhSoZ8R06uR6Ee0aF6C0W7J2dxHSPPx81OmgWVjA9+mM+
3gk9vv18FqkiZ98ZzNzRwlGhf9Pd9VWvrqGRKVgpuyzC5/rzjhOaW8mi/6YP3fzCQi+/4JvKL8W2
I8V+sZbf+PldHSos5T+fVTsCbdiHA/yvz/eEv+SQl0//+3MU3uYAgXL783t/f/jnb/7Xn0lI2Yi4
Mk8/vyXDyTr5qMgRAjS7Bk+equXNz7uODcOB4Q5aiN+wdP75yM/nxPRp0CW7/BmHRo2/P113vGyN
usVusfyPTYLEsMon0M10KK9+fq+YXXX1WcX8fKB9RBSL7uBqlnd5n4Wn2CrP0JfLu583Rgt9i0LV
+DiU0z6N/Pa5KN30McE/9/Nen1kAEqd97bUAj4LiYuMPfGIP2T1LAQoiSJgUJQAszBaPsCrXsAKc
+5/3oFHAVe3D4fDzrsP9++gBA11Fy+f2fY8rvEV15fg08g8ziebthVdKsinZ6/yyIgph5v5BziaY
6PKI0kZWhZqJkasBKAuC7RLAFkHxocm0UJr+qDrnPgbnw5cOQIByunxViW43RuYvzGQtp+g1C9gr
q7oPwK4XDvxAVKy3cfacTd/GmE2w40aYTbtNC5Z+wsjA3ptEgWxK7rhheNNaDl0EmEtcHTRHP5RY
NU2kPs/hEmJouOnigfwFX6UpEennLD32ik4+1YFabab6WBtgfDssbmzpi2M7wjcBOgVGvjPkjs4B
F9zBNbSNaW/SKlImKHqRvU1D1NiaGAqoWRO6T/OnW1oGho769q4+Zy7bNZk6YP6a6CSZGaC6B4+5
r7AEFtwS8AcdQ4yleGT3gwacJduW1GUk7lxW5avFw0dHnEkojqfOkRX2K+WYXygSvwi1bdMOrP5k
CQyyhMVg/myrjmpA2wzPZp2TdtN4sL152iJY3sS2KDixJ+eJE+AuCrsTGQG10RL47ExYFsdbeNJ2
u4noFMfOmH7+jD5iJjRtmQ2R5/zDrzPW7ylQZEy6/NVGv80jnHEB5V6icl9nWqjXBiNvR+aXfUPW
Lb2IVzl+QU94I8V+qSckonD+CPFumu4SXAToFYh3uzS/ZtLryd0kWDSCs75hPfMh5NQQ2rI3VjZ/
W6n6NpL+y6vwEjdk3RJ164ru25LGrtXM7W2gnsNEv0dVfCI7Nu4gD8GrQtzuve4BX39O2ROFfrG2
r17MOqsAIPZf1J1Jc+VGFp3/iqPXRgeGRAKIcHvx5pEzi0VuEMViEfOQGBLDr/eHkh2WSrIUXnjh
hRgdalXxPQyZee895zsbMWXHwmfcEpYkDdejWlbVLSpuSrV+fAuz5COKBhqptndITbGHuHCylkRE
8MTpTjfqByd+8ErehX8eGHZv2XqDY2/2X+e5/ZrF1llFGOVoG6MJ7yzexJiRn5W4R5cTvTmwCpTi
LjCSbq8Xx78NJceEnLFuuvJ2RgMelOZ71FVvs0ysvaloEli4c7azjF7SoJboZB0uRo9k+UkLSk2g
Fj7i4D3Prj4j3RjOPd2GXdEz102SkLlU1RHG6sWfBZIRIpayddLzGtY9BMIRrroDGCBNK06mYBG2
deq9mjK5hqAF8b5409qaJDtj1u+C/sEjOeWlUJvScoBVWOEHyd1fk6m/a1pFmFORY7BDPOpGTzFd
K/TfPYqiJuerqnDnNjMnNKM9Ewkj0RLEt3YPl9EzWyZM/pLX0ZrvdsfxtobE3k4nHJzyzpzmgxI2
98m04Ndn9pWn9NNSzclAvc0grWq2uVuEq6SlC8cAltgx+4dJsERvNLSmjH3dZN9r01A0rICXefMu
Kzczh5FtjvxVz+Ztnt2Zps3QtHjlnPupAhdSYxU85OGBeDRxj5B726Wpuw1jjsZTUxpYN/NnaIyP
widWLek55lIOrlGRMA83jByqcw88Y2qemlTkZ8Ppbmcg33QAjGuOAoksW1u9eFxvZ06fnWpCMV1N
y8kdla04ANAb6evID3iBK8kqiMNDdBt3jg822NtzPmvYdM6hL8rbqaX6mbw62huVvDADPSeqIJOm
ISwS7h/27Z5BVReAgB7rT3CTyDiY2Ozy1ubgjjYRZywRBsAhRIhDZeHjKrTR7K7BLWs0sTEucT4C
xFydFHJfe96XrGrix0Fg0hRvgWtbJ2Lg4ns8Srdeh9KsSHwahzYhoEJU9w0eTiyG7UNWzpAYJyYa
BqNgg/+7AQhXd+W8zodTHdI2BtdxoVCzd8yas12Zwq4YIZm7xQNWnuol0Mz+RrYNf5Bf0Ng9Qsqf
Nz1ZOkGHkySmXbseywF34hhrzvPkrAjHPlYYfHYwKFwa2dqLyY0AFMdRciHrNvUnIj5aJ7OzKxrb
f8y6aG1b7pMLvHs9pNXDNNgJ7FMamaTdvXQ48ByV8ZpW8ATAZZ08addfSD9gD/XDU21uHTl/NVLj
XBZhhmMePVOAmRHmSHJD6+Gt5d+sDKWB73B6X/lGK/ZYiLYOmFae+pzN06OzRjLKrIdu13bo49qB
PRIJwCGoiHcPWpbRosDTJeN8OxpfUibAJ0BL6QZjw63pqifSPVtgLZmk9TZ/GVqGjpBIPS9ABA8C
oDF9dDct24eyjoiW3KuQ1AwT0RN9VOn1ZE7k3yzyfckJf0ZiYuBzOPZFukkHZYMYYr8yid/goSFy
JScVLqw13bXafEilfG7JMSp4lHdjmfPCmPRIiPxb2WgESGSRV4xH8Y1Zt09zIl7o4Hr7pqemaciS
W7SAMaKdit2970josDpKY3U7B+1zFeQgkRAPsmLC84gLOE89Vl81gtnAyWB45nFSKU6PrHmD2Q+N
t0AuTvSs0RP0NQV+xVB3ZBWmZxeRL8ayFoPQRB6A//yuldNjZ6fQ2iWzt5rE6TG1zDNyBdm3zk6R
9kX5gIHJkN4TmIUp7fR9V4Ft7s1HcyBdME+PHspczJMmCfZWi2+Lu8RwlfZJE98UQ0A3yCYqwKlJ
3fbH6tLN0UtQGF86EIJVKtW6M8cXz2sF/DT1UhrBG022BQOZPI15W+6SHgKC2bwIQ4tNmXjjOhMc
CzL5Tsd1xQxQnYXk4jtpdgr18OCNSzZK4K4Obt80NxC50Swhz6f/AawWDv/WSGl/WW68czDepDkv
DZqAtVYJ0cd9WpFc4T9b6RBR5opX16QQ4MULlYteuA+LNQnwu1zBS67N+5zR+RaW0ATCtH7vbZde
ok2NrjssbQ3/bS6/SmV/6DCDCG12UCSg6BLnd8NCFF/7pn1Q2tzSAzXWw3jWhEhcYtw9A0FG27qx
7uVkPgfEeeGDyQ3m1xACiKP1dpaBkquRTA+kT9LXKO9HH8B2tHRVIuLcgi9FQqHvscZX/XSXBG9G
zqYWOuNm0AJ3jIbinmaEdhXzTnk53Xezv9MVDQeTnkmZpEs8HJ49g0eHjIvguYuR46HrdhmrdGP3
EWDSRdBk076Lx1eMlCa8f+8beJnvDjzGzDpjW3szSuu+RRiwlkn64mmKynq29uA8bs2Z03/i8sBP
LXbVDgVHDyOayiBZk3cQC6I64DxtlC9X3uh81IaRIuTDEDKGPps67O+uQeEQCvO1HQJaLdZbow3s
lpU5rhEyHpG19CfRk18IGEgcSp1enckzd2HkPNHSpg/NUp+DJisAG2Sy/qb95t5hABV4/jqrp3sO
1oRR4Xjxa44GuXqGS8UjN9O9Syt6i+0YfNI7xpZv2Rx+1my1BppvMklE+dYEjbUO4RciWqrT2ykK
97VmrzCpUDdipvDwxhgHdIc5xM6yW8QqPbCBFQz426mg6YO23VGj88KIkWmSsRyXI7Z7bGGrYme3
HdMGaXzOkcTiQoswoweELo412rJxsHpIR0kT0dSpocu2hn0tCbKdzQaGvmjHAgaHlVHeGhwcAqax
PDNVPwjOZFug/v0OYdAq+ZCymfDCxz8Gv+ruzehcD8Lfti1yVvCR3KEELb5B8hJIqa1Klm/2PhKB
miytI7ttWDi2Y9NwyM0sVC92/x5XZrGpHTdZC0qBbqmn4mVAACbgxjPoFPgVZmdbncBF4SnKErQR
ODjhM5frmN4hnIBvtCvwVOe08IX50KaC5zUfnGOy8LpMDkcZ9QCzM7XP1MToYermc5Nn11Q37qpQ
cAAygut3hRGSzkA2iqxjLIcTa5cJIC6xsc0PGe6XoHHJSqZ/wwm+RW/AIRK/8Uigb3mZwjQm/iZF
F9Inb6HVH2E5J0A74lPJam4giTk1dbLgRRdIz8zi4WHVTIyeh79iclZpFFUlBLeG2I6gyW9yX19/
Pr+ebS6QF3zLCrZMlLPB1NanWb/6ifs8VZwAjckvt4ZjknHrds8dLR9id6KjHXjv9hA+1Z7yt1E6
PFcz76pfFsRojOIhiQbrahWFQlp7dEi+3Dboixf7OznAsfkwu9l9jmDj0BC3tSlK7z2aguc8NWhN
uwDVs71IHFyqmXGZTM618AgSkT1NSIZp7bXeJpwhKw7M8LhGxE34EQ2oeokxLwKSYxL3WxE2P4rE
vTHq7p20NAcqD5zCsVHmZqxGBrF0UbXu5WaUxOskT4k/+KSladSHMjigknJMJ79JBhqijvoEwsZk
J7Q3sS72kYk93WKpsJNoPlqDuvfMi1LEWtRAY3euOT8p1fE2LDi2NPowXKlA6Kot4tjvdUP6BJVc
fbTehzT9Vnfz+6yhucABJwNNp68UlQKfLfZJKfudzhsukINGyaEEvi3pZcxG90KN/e4oCw97jr/M
dsf1FJgOFnL9DbEADU1UYkJJIl4ol1xBTIltWcmmE9y/0EViBBERJicVzXp08muJ6mrlmvArRlMH
p58/sJPh04Iiil/jIGbMZIHf7eb0C1s+ka4D5WBaWI9DSXu6ZOLp+b3cDwB/eEyj2zo2v84SwoXd
ZHtPzO+A2JUk4zIysxNUiTffifAG+yYcpr2gVbdr6+g11dnOM+pw02Z8Acau32FJXrHWGUcA41SR
wCSMvr2PyinHJoH0sGLdBIjjrxMI7HhLn6NZMJgdw0NljZsevO7KCXlEUhJTICxDI45HZ2+2EG89
AosLzyaQK072ds+PQVePAVxnnwDqfe+bH7QJDmKJJwHr/RxZI7uxyVjYG0GLd8tt6owNy+4t0k/e
bYP2AQz6q2m59dow5MVvG7kCHuVJi+LR9w8B4EVOoupoGsNLxjgqEHyHoRBvjkVqrJ8CcGG+I5g7
7AHHiWPYyFdnyfAeNHGXTot8t15a34LMmvHZoK1z25Zk0CUx07wgzw9I6X0qxEKuBmd40ILp7FiG
BAYcC6kf5nn4LBm69dTk2yEaPhpP30BbyLaYu/kLKE/KivF55oEtRu4XUm6Q89Tb8q7EYpB7rBRD
IfO1KXH++FQYLfX7joCGmnEEVl6LJysMq3OkHfYFl23cKLyjb4f0di04fpYmEqf+Lt3ZPGRLONoM
6gyzB5WB/aNBC79hULChWHMPBS4SxOrIj8dWvfVOBEQKeuXG5zvPVn6rgtzYDh1qmcBjFOM1OxqL
Nq7c8JiOqLWGHkRKFrCkZP5NDKVoE4+i3DSBdSXYl8Jfo+wrLXqoEu7hzPq9Itqy/DYMjKVvh6Fq
vjqLDoXNVNJQ4CDr661pEI5dpQCrZhBAuRoeLXqlOdQYsyPE3ci9taW8FeUNV1M3FvB5D1FJFNDJ
KnO11v4tAtF6BYxrwC5LyO434E3O+tGK2i8JlemROelEHCzNhIiJ5KW0Pgl+Qz6M0R5t9GaK9XOs
Oelm0G8aOSI2Z3cGLrHFJkLDqGf/c+eviAPEuout9NQxXJAjsgnftc+m1X+Xg9tsIvt9ENFwyEmY
BEouon3RQ4KohvabalVyyFvrzGLyBuTmeSbWYI1K5ByOlO65gp7CusHOBrTyxJb47BNT4XVvA0rd
VTRQZJAOvaY9tUkROKzxXGdonkPyJCITcURM2KekexhQqJNu1EMR9fxLQfNlHBElmT+5b4HeV56Z
k66AHUpq8FU6l7vaBKcpQucmwFxyxJ2wjvPqwS6jHGpE9xqMsVo7RSABvXOMNSMwArYdb/MCA1FS
Q0lnIk9KVnU2MvwW9LjI3aqj+GvVsh5mF+HXiAbyeO+5KPaVrg/cm+hUpnRPXINI5IRRZ8t5g+zs
/kRlu5huBh/Rd4loP5nu8mZILinndUoLgXFp6A9Oxpk/nRxvbQv91Ho4YebcaPZZZ9CixJ62VkN5
xZkPJzpNH6fWghvl4/RjnkYyVvIla9NiL+v8PUH1udZoQsZpYrreJ1dq4fsomY0tmx6lp8O4wOwV
E7Zd9ZON4VoGc5XsmgXeRaDM0G77oihFak7yC+N9tmWxRqJ6kJV6dgLUk6SV1A5tTFSQHFmLwjmB
gnk2feL+XM3hb/KhdTOb2zka8AJnSNQ4QbxvjPQzRR5uGNkE/Q/PSgxiKfQcjUEF4l9O0nYIuJs1
viOCPFsjNXMWvRNnUjp+a1308B8L3V2junwrqMJWZkB9PEuFQ14APTEDdLR2d/YxwxwiTWLLpF9I
4b0PVRDuAS6327b7kQ9WzZMCWHdk+BkYDzLzeX4ZTI4UcQCf8PWTJnd2BwvEpJ0JDhNyGxj43V1y
kdYQA2AlWP5tlch3nYN+Y4vzdz2TRs42rX2fUzcyr4jarfCNs+3McGM8dc5rwJGmKtZo9J6cMRc7
f8wYDOBCizz+FvTwyMPBIw8Qe/IZXmhqHd1xrveUAjRbcRV2IDJP/szhwGDgkxh5/N5G/WUil7Sl
Nr5BWXOOA8M4RCl2/hEpzpRxIqpGgUaEQf3GRkS+R5lzFqn34EhnwO6SPqY1SyIYrH4du+3Ocj1x
y5v25iUkVYYO9owagBiORLp8JsK6WjB4/uKHRPnZA6mCNdXqmX85nwXoIMwOh8zD0VnT7ne9ghsX
+HIflMJbOdVrXbnHNiVSzsztzwH0RcUxFJuPJueld4nVkyLYZb4orrRYnEM2WKD7yNeYMnI/4l4t
cZjglwpGdG4RfYyzh68s8w+DgZ1djTjwMiPCvS/eMgqNbcpxdUMkx3EiwKqo22zjJbQgjE58lpgM
d4BM5SrmiVub1nTObF1sNebWlXTcD2y1uzGhi8RA0bTxuhbZPeRd54IQcitkSOpqYaGGm/Foxk5A
RsFsfKAyP0H2Yhg/ktVU1i7H0Kyn/vNw/gETFcx6OYbJ7BxG2e2Q0hMdC3dX4rPeWgNEPvBfPxw6
onQQU2IYfYiUowhZMu8suYRKd9WOfIiaTo6LNIhsGNN38NfWTrDmyajPvfmA/AndH/5Or2lPtWaX
aWpG2miu7kZZ6Z0VRxavWr1XcFBLiUGtSBp2AtReUPjpgaLXIbASZfO6UFKeXMO4y53dBHI1j3EB
dlOIQ1aYB28k5aZX9DVTkyi9wKs34zCNmHqyl0ptlNB0jwAhs1QgJqT/0B6Gtrkf9LpNGvSdJbUD
MgaUhazjKyq9PKV17egUYId5Lf2tZcx6m+SgBLlRyb1r1AfL0MywQ9WQdxLXj6Ex7JiX7eeQYdQU
Thrcgf0VV+PDiHbIIYh7C6DjqZ+RwIcB6b8R4XJJQAelxyhV7CqhwG7ocQ+IindbemIdudG3lFi9
VQL/eMluxk0LrbJqjwY5p7j+stOswVJlApC/sjn9QyO5pjIgnXXW2QZz3qoasYhXbYaRB4e2in3M
u27wdR6P+Zh+kpL7RQblsAf+Qv42saJJRGWEwjxfYfbbxnDuqIjSxzhU4A/60TgWRndu4Uv1rbYO
cwm4lUnOg5FqTEIkiu2dTiZQ3cVr5PgcPiEjFdm7k1kk4LXNneNwLu49eEaOGVDuQiaFoXY2GvU0
9MrflC0xp1ij+6+ySnm4OwSBDjNr6nenoF4qHvCM2evIZk5gpJwbQ62uwfzWcrzaFHhHwALWO4ve
F+ZC76Mmg3CycTJKQCaVkz+SZPGtRDFnqBofZ4pjysSk23gYLRvLJOhhyu76mDRw5v2Mq3VJ+yOA
2c25L9P5CGmPgPBZV8PRdsBUe0uyQ259cYyLVyfDPsF9ilWy+7Q4egbKTo8gDfcNopCpg7rpkoES
NdZ3CBT6ADc5XobQGDC3PH+QSCji1pY2vwEMfixxwB/skWa1SS+uGHJ/y8lmXDOuPfIqD0AB8Mby
ADfmPg2K9jFWZGUQtqAoUBcqAD76U2H2B86Bik3w5NNH5/nQDFHQkPTkmTLQvGvzAllDSEOFZJ61
QefR9PVHI5aEWs7K2+w2hFaAzXPcY+FcDx2txji7Key53tis0VU1v40e+1MjHjt2rhw5xaZ0OWaA
1GO2WNow8wtAMIZwzY3cxl77gpKFsxTkt31L8it7N3nDDIVxWSJmiIhay+f5rR/ohkx8w42NXnU1
4cHANufvoqKETK7a+0YT+JYjN85H+9JnzbZx+uo0pWgF/BKqSp4CCe6yFb/xORswxatMP1hu+Yzd
CiaiP5y87gJlhKh2leUn3+kwyib5jfLkIwyQXYxzfwO0qtqJmIHF93Ye2p1HEb+qioHoXXe6QC5i
/nc1XEw9M5Pxddqytpuecwhl8WBCpfPMCJMMwBcdoBvG6/SmSkD3dYrZbUzhNMYxfpRNQasN1xol
OdvPqj0ZLsYWL25s+tT1cQpCHO2jS7qay/5IB/dCaINxCmqroWlYbYwu2Eyl9aPsN/7IIcb3+n1t
lPcJ0s+9Qfz50UYvVYQIXOO8fohx3hIBs3hOUC+SuHD0sgGJejcnxImAzimt6VRVySIwdA+dTd/M
Kh4JNmDby8F2xfUn8gdw8W0ldx4ynf00ct6cs6F8kKVx6TUNdss3XtRCh4mZ86/HnhokaeDhZwPp
azPpVX03b9scKZmsCbhw2S5bw912aOQZwPBPgHgpbMITcTvbtImqY2BwAMN3iNjZfpsyZOCTMLJ1
NiIuIyHoMa7bO2NWj7YVMcByxPeWWYNdtFjh6+lsVeND4YIOJEBtXfo9W0HQv/UTRWbobKnLEYd1
7vcmbJ88R3yZAqKyGMxtXVsz8KLkooZHClhvSMYBNFPYYAwYNRimOlYNuyApE6QCdvdzDJR1oWra
Y95tC3hnJWMUrHL+e0jbUy5V4lS79J1oPcgwuYqRHS8eeYUS31ulERS4idVGT8FTZjXWNjNAvgKi
mnIfLzIpv6aL0pCmiigV+x6yKQOCwWGAT7CyFhbkGGDHneF2bWRpL0dzkodqVFBpUulNon3CUQZI
GREJvysVpA3T3+Ep7b86lR0BPnW7feRUP0aHUGyjT44RqMo5a+wboqzmpum2jJVhbpLQm0+0krhV
hY+C03kWvU+qBYFVcC+KVYPpDCfBHcMMzVIC/M7rZmS1bnsu0vzDCHz4RdFSW1pEKU6Mx6Ko2aEq
fm/1MepwQBDFx4acDfa4L0Z3M6nmfbKHFwSc/Xnp9xLQ8xmGbn/qdPd9QgoHWY4gM5FKlgsoUzB+
7K+O1HsiDIZtVlHjyI4mBrQHMGusNePPqaCRteuAaKETJnxS8Dwq9iHd2IUDyN4gojooGQXYzbgn
kemjgWJAT/Q+T/E1t661V6QO+Xa/+APNRZ9sbP6fmKauyfemaqvP7r/9wSb10w30vaqpvKK4++//
H1mrMEX9zq6z+dZ9+y8/yi7ppptvxY///Ov1R/Gj/L2z6ud//5uzyhX/dqkYTBwOPhUC0Ir/5awS
9r8tJzBNz5X+ggvy/re3ygr+bYIS4o+gzvRNKWH5/E8qkMWfsgMTz3xguRz6hfV/47KyzD+Yijwo
VSZzcAxcIB8ELvlf4EB+4ExOKfGvyCWBGU8KAnIEHXvDsJJrlDTrGCQ/CJmB1gFJKrWr7e3vLtVf
OJusP/qafvsISMNNjli+5XKq+KOvKWwRdf78CEDWDhro4saKYoTB+OIfHKtBcM+pey7IN07yst/N
SX3DOpPA2OyqvV2WJC2EPtQJNE6J5R3+/tMtLrMqRxhYHj/+868/f7gFqvT920NSRu1//mX9V1VW
atRY9InaAeQ+U3ydAg8FQBWAtq5TTbKA5/b3M7bwv//F1vK1//ibeYpwNtqWTaMxMH+xeyGBHiMY
84hfNKuD3YbJrUx0tpcJpYbohjskHUirx+lGqkBdE/9joqXw8nO2P2Cd/Y319Rvn6i9u0+L0+9Pn
caBQBYHPlmaJXz5PqFqfLsNAlypT6lzW6cPEGrl2CSFhNmV328HPpvNMDnOm5uaqCrs5kbvOSml+
ukmtXvLloGOaLHkj0NOYm0wweb+fbcDxsUtiQgNa61gQR8loMB23A3fnTuTi8g8Xllf3T1/EN92f
/sLAkb8aCy0P/3k+5cGK3/mEjzBFCEuEazMrxnWTprG9aEt0K/tj6nfoZXEQFHRV/uFj2H/1MaTp
gBC0WQN+2v1+92QZXADtx3ArgrA7d+YyZQF5nBYdtnfHvekcCOJjmh/DzE92bbELmyJalxDQf1vT
/4831vqLD8IqAzdFSscR3F0+6O8+CMlPdKUL2o+Iqh/bgJ4XRaPepHXc7owgC686Bd2QTy/QGsH2
tum0H+jiwOepgse/vyj2n5cjgQvbY12T4BW8X5ej3sB4N1iBv8ropnOIVRhsSB2EsYgSHLz3Ohj0
S5k0zq5sjX43zCnIjsb6kTkcu9q5Zx4wWgz5m6jYD9IqtyrjL/MM6bzPxK5BUfz7D+z++a0QkowT
k0qRpdQOlrf4dxevJ4opHYixg9rukWnDMnfGm3U7zIhPhBpGZlv6K863+ixcuz7rO/RA49OsSD4J
auM+GiO967Ev3NWJDPau3XWbqSAaTQv94MZ2ezvFHEjop0PF6lDgpvjk0oFplDfn/p2K2hudjrTC
BCiuOvDr6ziDbKsX13QVKO88dh1TwG7CxYjTJhwKa1svtCRzHn6gQvPADhF0b0To50Wf72PbR0dj
65Ny7TvRVMlBufLsq+HHPIbliYuZoklLkH1EiGWNfkAtN6r8H66q+NNVtZbNwONh9IVgp/tlV+pp
Iya+RJUYpNxyK3OArABoBK5EA2kgQacpgAZMekKsYWvmnMVwMRvQuhpR8oUA2+cysE8m0rCdLz0S
yFr6MDE2DqYUmhp8ulF9YBAPNMNQxpQqehNRVGV8ds5TSM27iXrK7HhC/QKNo4c6zUKRctQvXgoI
7Ls6inYQa+aT7RZEbi6K1g+38atnd2zmXWQQ4+jHJNeIgWivtP3y9w+dtWw6f9gaLJzYyF5tTMKo
+H6+0b976Iy4s5HKKLkSg3sb6669aTsuRV9a9TrQvvM0NeQNtLazkTRjkcUixqIE6c4CWX5V03G0
QRgd//5TLXjDXz+VLSQ7uCVtE57hLxtEbfdeowcb/YNo4ltPBxsVzVAo6zK8WAGC+LFIst1cv2ZJ
bn5rNH2tZHR2EVqfq2yqV9+bypO2eKDd7AYKKdoOc5mF8D8ZUA7L/AhXlwEg6+KJFH2lSVhjO579
evJA7+jXCC49sBKfEUdISktbMj0qotFH/YA0QDfzPTzlZziH2BIlYWzN+e+vwHIo/P0VEI5pux5W
dcElMKEt/rKSpliZBhU4bIoOYWEmZjQnEymG8hqdHDpeOEUfGpTZOSe/BUR8chiG4YXK4bwYkIFC
nJ10YCKc9D3vY+pE0MhJW6omO76G1ELAr5xrB5NqS+I7ZJAkhnfudPbOteqbuAhvQ3JfLnNsbX7+
uQl1i0UYN8Zw841I6qX6sc72YP2gYWLtmaHFuKSWqBSz/eL2AQF9Nl7RIJqzTRvM4anpALcz8jxr
TdMwjZZUSlQwg+rVeU6jB0WY1QnzjVzVYhrvgFoBRlV1fy6Qc9B4B/ofgWeleYXqVxtf//5yW79c
bsdhKiMDtgvPF0gGgmVj+91rYBJlpPoR50yQFh+YaqpTqFBNOAmWIvIQ5KFIAnGbUHfuB6JD9x1d
eZrV/vwPZ8S/eB/ZAlirOBRxNPLsXw6JmG5S2DAkOukY4K7IzlB2via4gi6T9t1Vkvs5ohcyGXuF
LgAdxwHC1+fsTog5MQsd4b39wwr662lteRQD27ddSzo8jTAa/nhtKKzxqaOvRrWBGFFX9reCDWSN
LJ3clD4t6HgIE6bb5OFE9xe5IjqztuW401iuOCdBcNNUTbK3XNs5ag4wKzmU6bqrbVg1NBf3BrH2
KzrX3l6N4X1agFAEOtBWS/LR399nW4g/lQickXyKFF4umyv8c7/43Z3GoaPNRtFfZUJQ3vsC/Tgq
7KOT2PNpdAJ6FBIVFkFaPhTGPNorr6n3Sd9Rp7d0f8Zu4AH09FcXyf218jK5c4Zz7l28BspibfTe
A+UDchFjYdHP3r0QnXFJBhBxfX21g7y/yef6UKS63tWxcQ/miAZt0N97iZtiU4WOCcRoNRE6ifcX
EOhsVDHAMuMwqaC8kBJKFzLPO9xoBtT7+sMJRbX2gbXQjqncje+n+gLYp73xXfZ4NyQ9LB7k13kQ
D5PomQ/amzr+NrXC/y7bhEhzpzFO6AmuvYrLp8lut25fhqfMyK6CZeTEY+aucro3tHyq5hr4jJs4
AMIkJE3i5/clAIUH5yhMYEgxHXusFMTI5hrJnGqc9tp4X2FkRbtINdiPwvxmSBt9VAFDKTkFxV0l
InLdfIaAYEtvlTKR+3c2jnanTc+Dc6vq/Ecfo8cXqME30jIZXdB9i8aHzg/017gHxyCSG+Iz4nUl
s/zY1hNeRKI76U+hCMisxzBot7SNIE4111ggbAps0WyaOiwAd2KVTDEgTMzMniTNebKNnqxQpHee
V+GIl1ayinpLXrw2Bvud4H53AkbOo8aJhgn0w2/9drOsKyCe/Pca3dU5JKZFE0jb0Sq+Sy2jZfad
j0dZkXDOZ8fqwLWzcgYZI0EB5ffKH9ELwBUR+YCvP1XVjkzE5D4PpuTeT+m1pbFmFobR0nfq6gsT
hoKwmdE9mRDTIlkWd+yWxLeP5nCsACpt5tm2dgn5PTvG3+ZVy+hHRzDEIehGHn070g9FUvcPaQu4
Ff99t6+AbCexoW/GSjQ3KScfkVx//vBml6QHP/ioghS33hRUxzBs5TYBqNVYIvqhyvDq8Sau86ot
bw3XPgye3b4WwvvSh/XKyRPg/KWVIHOdlykg5h6cGq8QAJ+TqkyfGLwEPD4kLQ1odFzZnwYzLC9e
0jm72nHLc1b4r35B+o/Jn3vvrWgzdBegmIxQiOZZI9X5biOsPHuGaC7+1DJQqJMLwN1pY0TZuOma
o0PkzDE1s0UXbTNxIFIcwQPvp88qFMIfXCuJ8SmYTXEKZ+MJUNVwBl/j0dhszM3clOLk2fO9QcVJ
xPR4gq5JwlnnWk+RKd0zMfb+RTXFNtK1OidzoXdDF0NsgCp30hQNR+IKnrporG4iXPZ7KZgvsUq0
CO6R3EoC7XcTkpyVj3uC7y9Woz9EpISODMZdWH4/P5mT0QykZzlsp07Zp0YOD62nSCY2TBIKIz+9
EWN+SBp/goU0oV6vc5R1tC9PdfBhd7yluTMxQTatZZS6/KIYXoGOgrPd98MuqOhOdrP/NojEOFAa
eDcViOqtNwoSDZZLI5a4FZI2wfY5Ho3ywRUbVfrDYlBdl/Ai7ic4TQ+xup8TjKKdwSxBRMmjtzw1
VnNolL8EFDf10xA63TlNyms4ds9mXM/fPVe9yiiIyM5aL5nBd+hOV21njA8c0ZEUZsW4h8PvXINa
8YMS1oyXuEEf/t9U+sa14ZR9zZUfn5h73AmYj/u+J0u7Y+xCOC2NXQ7k9s3PHyZGxGXOhoIwRoOi
2zqfOd3OPOnz7B0AQo6Xse5vaos6oUlYIxNhxo+ZV904dID39OfWqJkRzOj0lKECuXGdH7WbgoWl
sbEtyDt/Tchmzzr647YhiFpts/qSes2B2S4xZmDlzrzn5jFL2+E42PeJ18cXHDfdTntj8IBNgb47
UvPYLfW7hYTFDx79RunPlGSZ3EBgP+twr5ge7jvCmU6yie/ytAseZdzLszv7lzpr3pu+cu4ja1/P
vBr/g7szW3IbybLtr9wfQBngjvHlPnCeyQjGJL3AlKEQ5nnG1/cCVF1SRtfNtOrHa5lGC04QSAJw
93P2XrsnzHJNWaLmYpefYydmhic+krZx9xm5DMSDeMNjSzmazNfw1KkMeo2nfgsSTX+pXMVdCenK
JSS3ltx4Oz6Nhpas89QYj2FPYkRqD7ccQ8XFIrd+75X42Uy9SY+BMLq17DCAu1WcnV19qHbCM7/H
iYMdXOBQcZBSbYbBsVaNqcaPwgnWjLO4umJdOWe5jV7Rdc9dC/5PU6KNUXAaoFRHQxkr9Qar+Zql
n3G0xxYZIafjPtTk11j1s7taUYtssQjR7+htRHEmkOiUQrsBejx1QhstjHbLq2xc01CmQ4S2FYdk
9T7Y3tcxprtedsfKesoSJIaZfc8BG67oyfdcebSN7WXYhiNChAplZ0OLWY7BN6CH416kCmndKYFM
MhzWAyi3ezReG1WHcIJwbWPatM0bFegZfjSwsl0cPvkShg665EY1rD3yW0kSnUnQpR9VG9oyKeMZ
s2WvC2mWthiKGFy4NvYaPjISgTYV3NZHIKm7PCYCVqbfYyP8moTdUnAQPFY0m1eqsF/DKnCOmq69
c8n68Ao92PYkDG0xwL7Cknc3VhrYGxfRRNGD5FTIp3+qFfUJ0E9phNa9MQPnhGQLe14PkcWs8q0M
2nGLqXzY2EaT4U5TV10+ij2DmrfiRGDmOHlR8rRyQRP1KRdlI/nRNJWzbbXsZNlttjNqom044nAN
abl4Kk3UE4Z+arzkKShZvRNnA1ZOn3JBqxSieQ5LvSJS5ho55HrnikvEEN7AVdaGxavlO19LUYN5
H638AvBn6hGaLPhaDwx3ljOMD52+NnwrWUhSy5ajU1vLDjCIV/MD6bIN1qpES5708BwyfGJJ/sEh
bmyrYPB3uhWWG+GjdIkjZV34cngrSxbHvZ8W55LecWyK8jFRnb0HI/4BG7y1jTROH2K+VjjCvacw
yuxlOIpqG0UK9MU6CXceYrybZ9HIsrwnyLVMHmKA7RGtOS+/oh0nvCsirpWIJSxUVAO/hIXrYCYo
djVzt918fVI6pieV202lxpTJTUUM9XxDw38Ndttc1kxZ6f8YhCRGOkZYUl36NVj5mAyhhNxXRX/p
Yg4MUdENHIlU2pfyO8q/GMWU098zckbutu9v/bH0btgFt2RJ20yqKvtslbSmItDwrCQtce6iZF+5
HranqS6i0To/KCI5+6MuDyhWmAaJ3F4VcYVQN6we7Mh5yBrYO9JibMaPMD5iKXO50uTlqs6BFhoS
Xjv6dpRsVLEOtguKUKvTo9KK5GpGBckZfVB8iVHvh2pXwRCTxkan1fdcDkq4zHJNgHXDViZqYT8M
B1oRco+v2oEPaLHQt796Xk5Ujk9Cjg+tfguK6ovi8CvUbvvYjJ580/zxITAF+a8IRJYUT5R7gfcZ
Cvsg9lAdnxVFdw+IDSKD6xAtQGIva90y4EKZ5xDi2h4vrHrW+lbfmo3+XVOkdZbTDbLUdpur1hvJ
La701KNieEfdicWhH5ngLDSmJ2vyZN1FCrcNJz89VTUn8FutfH+jBLRfKwyvAVLOa/Svm6R2gUCR
hUK9kv52GV5/u8HJRPRS0i4KFZl7X6suAqSyOqe1Vp19IGWSn8VUzGcArPZRq6voOLikAFSxuE1/
2IPjkI8cNQtHpv6Tkrr51MtmjTgijG1saTLY0KG2e58rpKU3a1jnaJbKSD/BLqt8VT5A3FRXaRTZ
cIBpQVJVetEZQddjCLIr6zssSaOfZsvSp5TmWmYyqdqYg4wtQ3UUmF8LFzgsHp8peYZMnUGc8MYZ
exdfcWJjxsgK7MZZ8N0JXf/FJW9gYyXYGIuhOSFlneijdvDsEYbKnKuCIYWZulXjGjXOgsJZ8MiX
D53EVm3ELkp+02uxZKCOLvO9XjVIbsWkw09marsAPdeiNv0V/q9FRS4yDP0djjn0Y99CAPxo2Lxw
q7gFHgTRL2RTJXtycI17hah+S3G+mNK3hmNiMTlRPb4e2OR303WjU92nP2zD6GEVDcOD2iRrqzH0
S1Pn40OsNCTX6XlPudBZp85oZgDV0QaaNYlGqd1ewTcnV6UyWJcDptn7JnqyYDCuZa/SXJaqeVM6
hQJumhyQAaVXQKaLxjQaFCBhe87h+hzbsjlEcRZsQq9Od4jo21NZIOEW0NRKFNbnPl8hJtoovURe
0TCKWnXPlMppvCWlzBAuFZQCozZeEhO5KdSWNTETFasYQhW5coYrJ6IW36K2pCAQfMsbNbuUur5W
07q4Mck74Kw2rkyUswfCe+maOe9M9dRnFlSr0DTcfder4dGO7RDTJkWGfhiNlTkSb2bR3Eb0l6Vk
D+G2SLTcXzF99Mi5N7CJFvp4ILsIXJbFzK0e2wRIBKokvC1k+DA4baQoi3s6GuZCgTv9B4D7DaE4
1kZmmTxmgbtmVSDfsS5EC91zvdch+8gIdF8lluWd3EbJbkzV5ILgDP9AybRctTp6S00d4jV62PEe
Azy4+nq+HZIfKoreWyE780Fk8FhhGQNvjWIT3+HEy9XVa2/XYmcX1A0KPYse1ISXjTaZ52PPLKCt
S3v62N0d8ixxk2y56LHG97p5mRc8PqXngxLku96U0Ai8ei/x0TJwsvbTC7mxnNp4iE1DEh4VvgFl
znZJRr1nbEoW+SVwahM389l2E04Rs4L1WKDttCCsrYoAGVtZQMZR+g81a8ynYbpxyMjzNIc4WO6Q
3Pio0ly9aJpvPlUUQRciN4fDfNeqscAP6hBu57uNNkzji1tBjeOtEC2bY5hV7WLeUm6Z9hWd+Ikm
kPk0vwGmRklb8OcdUbuXps/oe8x7YtGYGCOgFT93o0G2xEW62c53578ML9RW88Z+vm56h1d02WGM
BUpvUZonLkj+HgD7qUsJShkmMJIDawl2ENaXUqd4rArr62BE+BZLKRcNNGBUoadEi5UnmQ/KUz2h
Y/yie5gf6l3lW07ewHm+Rx3FX2p5nB7mu3jjDOZKermd77ro6balGKjETFvDpWBy9cAqbUzbbXCM
njmZfsxPqnai3EB37ubn5occdap6jE/znT4xD7RLitvPV6PaXQzWMPzcT8unLSIstdzPzyatU66h
zGubeWMoa5gHAStbzc/m2LGmkRRXyLQbKO7ii5kMr/OH1RolesSwtmrx5iM3IgzXNYvyPr/ThS2N
dCe9zvdM1j/MXOBuz9tx66kzJNMe/wkfFmGrt4Edp6znZztQGLtE6C4nM8+KqlePHpann/vAIii9
yqL5+eEMhMx3H//R/M6fr0e43xFi8Dg/FCjiVa0RF8/PkanAR8EpdJifrGI0p0ULC2h+1ipVbaPI
svy5H00aV3t+P6RC034gkR9PWhZGP/8tzx3LGzXyn79mQi7vk8XSS4jiQmga2qxICFhc/32jJKxt
XbCLzFrhaP358fluL8N8B0vqzZ+WwfPrP72sUkai5V2DNQpkcVRp0zZ/vcZV0lPRtOZ+fnzeyq8n
e1JPDm4ltr8esqeV9q+7FeHla5ul+bKdt/5rA/P2SkEhLy8LrAnTzv/2mliG5bkdcHjz+K99isCk
kXDZ2ABXdTtZ/PqXfr3GdGpsWiP1SVR5u87sL5ixk5OSdgbryaZOTvZ8E4dmxWjDU74X8XyAly+k
Db389Zr5r/lmfsn84l93579K0Dymb1DInDYyP/T5nzPnf0nKUN8jp1/Pr/ltF35t+rddDE3cVPhm
QcnM+/3v/ulf+z5vUh/8byIIlM2/3fb8kl//NCby6jg6t/mRf7sHv32KKaxv7SYsFH7b9G/Pa3bf
rL0o1JdYdL4zWQOzpZrJc5UzxwwC6nG+WyfPSa9rmCRUZAXTsxmzpZXvktE6362Vrtx4caav5xdH
IyuUYpqUO2WaPpOP5O7TzMd4P71XdkZ4gnlJdOj0rKi19pLV6sv81gl1+oDxazc/N2Sg1Nr2eX7f
fDMl57ZR1t7nex2KV8TD2u3nlsb2i46D/jJvqXbAFGs4pY4/NyUZt6TTqv/8AJUxoI6jBImKin2S
lrIu44bc9+kuQ7CKN8vUfn6AQhtaYlW5ps3PghtHrzKV6xNU273ZVU9uhpilGpXhwe9luhNjZe/S
ylRvsi8ryOzMI3rW5gp1yw9slx9xjpy36zTm8qIcjqTalGe1aF1UeyDX3Fw+zC/V8SBCpB2/4AjN
VpC0tAsnZX3Qxhj+hJuAC/H6KT6mJ7inORA5kXw3lcxadDBVHx0m8luQGDDnjS66YV+Ep98Uwzfw
N6t5+1rrfsu92HuxvFZH1597J68K7ZMpfarTTZm8BorzNG+eYuQuHZ3sK4gyD+10EF9j4q8OJnlc
WJHc5J4xIQShxyd038NprkbiygMRNphOEiNaVmoSZctqqK7MUvRzlY/ePYgde+eSRrSkpAGYYUyJ
uIh06j654t1buJL7iFrQYn4xHQX/brvpI7re4pzA/3os1TPG1RbnUZy+pYqiUqJAeiAdmbwVSvMw
6EylJkH8g5U5D/PDpl55O83pxHq+23m0fgvIzhfPFspzS1rl/LiQjXXIB8+kyZAazIU76T7p1dfR
yfU9UCf3wWGUA4Kgp++1kh8tM+5eezdsNraT2vumdPUHxWfykqp5+q4XlGg9R7z2tllsUjMBGev1
+MgiD9fGtA0RmJiFU+dVRVG+YZBByAk74SFQwXfG0zZA6u8rD0t47+T2mogPvPhNn7ibyK1+EKAn
vDtByyPzq1ije2NkdK4A5O4yK70ZYV4ff90wsNRH0WZUwOYHFZYz//yTymG2z5hBCwxch3wEc4Fm
4OS2TgCYOy+mW7PqTj4dmdOY1f2uqcvL/Jr5hsV2d5r/ml8mEjrDK0uVL8kYkoIyvWt+4uemft2f
3wKNJMN42IOd+O3f+7XJuiKNVybtd18daepbw11NvZycefhHLE1eW2I0z2QKodUnt+nVUBuO2djx
13WRg5oKqn5FAKO9q4R1jLTBGhUKBiMhQmP+4PrU9GTdnYvpHhxOQKUpDsNaV02Qd0BmjwrAHTDZ
7hWNyA9DK6JgCzLnEkiaBF4BwjCYKgTzTYq5ylTa/LGGdbKwYyfYlHpeHAYLnPmi9LtkGdldu01q
sHWtRbVxoFhMWvdoLH2ixvchjHrMQZVzLNH8MxR3J6XTUXiNMNi02FS/hKXEEkqAySokiWQRD8VT
DtbqEEAIWGmcVGAynYWeKDvRuq9xVBDfELbuCwKcE9ww84/ODHdZkl78wK3+oMyxa+llHpq4JssW
WjdmKNaoqyIcXlWz3Qxeo+5zlVE9ziD/VM0WMfFT3lTkorSkz6khzBL3qLdesDEHHem24YqFaOG5
pw0UkxbXo19XNDTUe2gi0pIVvODI8NFG+y9pHWfH2Mfoo5nUp9ueE8/KlLeuZb3oJOQ5cAVDeMf6
fCpkLXps1AvWKMbeSjHLi4aKUKMeoj4nHspSIV+kZGwNWpYs7JbevaJjzDEilWhbNdsa6OJaLTmT
HdKimfC9XTnk7/bQvHm6CyGERdOaC98HgDSm3wapK9YIFaIuTWUrQpC0OPsCotWWo5pNS/8vsSsG
ABN+v4oIeNyLvP4ofRbjedOCtTu0Vhwh/gbRNhb0hg1yW5Yof4GiljV2NEfd0Ht0EDTW38lr3/ht
Gb55jrvwW+1rEzTdXfb5x5C1t0ro3qOnxusx0YebOwbPjqF8SCepN8ngXIiC1HclDUJ8zqJYPavE
rCyJ2kBnafjP0kg2MTrKhWknz3ButrLPuLRSz/b5Ru2hPjhq6uwtuaJ4EbxJAzMHLFJfcWHTY6VN
O3VjdFyOCuLlwohrUzjc8T1uImqyip49USEg+BboI159fgVbcqnA1QMmVDOwY/RJd1AN5Fem7KNl
mgA3d/EiUKm5EOaFNVyEB+Fr8UYPmrMW1tAABSsLjyKh6prE/9oXatzGUh9JXqbeuRJV2HMpL1CX
ZBxmPoZFwdwdwX29Ngi0w+ZqM0vMXepWgFeW5Dx5q2gMN7lp/dA1mpXkh+Ps50jilNvpytdY1x+G
iqW2NtC8xmyfgC495Vb9RZS7IWKUGCTzFovPKaHyb+0MiKtXfIk40tbhIICgacWXMScrvm7ND0AA
VM//dUP/8NnPcXmGnrJB922hzgzfqib5NtZxuMVOQalPxOWaFNJkGdJ3ohNvrtHfkTbQIMILuOJE
U850Vbl3XTqYtnym1FR63QULrR0FfSC2OtkOJBZADCsCWjKmwpJRXQGW8w5lR7mKfE4KSEac4IF8
0a69AvAgnnxeXCgHW9sSB26zObxNCrgVVCva0rfwZZY9nsNUw7ZRqGG/tSoVhh5gTugWay25yGBw
djFJ0jBAn0lzu7QpzdZEVb8bhffY2/YfaaTLbY/6c53b5qnEBVUE3ZOhaA9uBy1wHwYmYeKq/sQE
+l77NK6MMbc3EezWTOCycnT1kqHKGn0/3FXIFxdNwzKAtI2Y4oy1UzV7Z7QYdTNcaovQfCgYbSHw
Ffna1cU66sqL0VnuNo1tOGPQ8PbVkL8Vqv7hJG+tUW7VxAQmO7CQgstD58v9wnFZHVn2HYxkPNaS
+RHnxiYY4WQUroculPoT+ritnxXeqSq7L52VHgUYHCxQ+pub5i3mtfpH3MbnngLGAjfWyo+TcCsU
872UHJTobRJSDr4HbVrtgO59NwNeZinO2dCzS59AesEWKfBFctgLOeTMy7Zlb4WLKG+y3Vja0IGs
TtnkqfqR9sMzZ2K3BxuWLzQvtfZ1R52eBCqVYEaXSD3SAracHAUEzTBdtmn3oxWwPmN5EYI/CR2q
4nEfetm4a0brrVW5sKk9FIChuvRt9A3R+nviiS9BHA6YmdMPjGzh2Womzprdfwh7FxTBN09RHoMx
PcR0pJmcRmsc9v1TAtQ1qEHhN/TE8faHey7oT1Xpw2gNcWynRgzRLRnlqZHiO5bh7ijsrHouS6Zl
Zmj+MXokm+N5PEYpgFSRdoIrJz1H9w8pjyjlxDkciG0kixBOqo9rt5Z++KTQ6XCjJLi4fXLRMmFS
t576hI0xMCj8sKoN0BkUosFRQNRQRukx/5ycvC0KbjMRFxuk2jkzKpcRQ7hnCdgEyhs17Hw854lB
TWYMseYwtR07efKYRlwsop2ISDPPeQ0Sq47hENpNX6y8ymrXjS8n5IL9Vuo0GXH0/LBdzMNxJNfB
BIywodP5ep1dB4fhFfH1uQBFv8eg6rAGk8bRSO4FE9LXtQxZmKpFtjJLrXyInP6rnyGPNwD57JQQ
F5WwBuQKlXLPNRcbIyG+hU7JcBTWK2YzOr51fcmiuL63TZpBnhyurS5qDGjgG21Q1JVmGHSsVKIW
KY6cskmu19EkudCg1P0sfkkJA16bTvSlxBmJSw63YthmwbZINCWhpckVM5Snqos/Rg2ODFfjfFk3
sML5A+94YG0RLH1tvDpmiUiuBj7RbKW34XAzSmKEQU7pBzuEVeXUzdYt7L3qsMqqvUwsmzrQ9zrc
Z3q/wTGotEUesYyDVJWudAuqgsIAcqicli6/1t1MGwlb2vkf4dhnK9XDXqaD4mrABxxLwH6KEXnP
0hc/RBc+GQLHp6FDuer1/GpFdnYFE0D5IujLe4a5dENnYg2sg7wGTBjrotCKleQr3ytxMxD3WJOS
ZoVbHUjnViE5VX2VTIEusK/wnkNRRQ3hYG+l3r33A3rVoggIxCT9FJV2vk5SWxAzSUbBrLdAohyf
S30Ve8PGgl597WXj0jiv3K0dJz+s1r5S281fo4TlxVg5yXK0UxRKgxUhZMpDlldcRPV+pG3NtcRp
0PuOVnLKqR+v+l4oyxpZwDEI1C959AHdtF+3WEXVfnzH9n50RLshhFP7YtfRYYi0U2cX2lPnFN05
apFMy6NeOP69LJWFEkfeMcOnvqqkxyhvxM5OjuJRaYPoEfUODlFSBzae0adXPErkivKLHAt0N7g+
rZpeurSfsinLR0mICdat72PbpScvJFTQkNOUogrf44bwtC4bb7oGdsgWGs53DCNd29Miqd1TadF0
qNqhW2oQbF4jnXlljtyDl2EztUec/OCg1W1j9KT66OWxy3qHwuR7WSbRUWs7nW+5pXrgqjhAi2FY
WY6j7kegeStD8bAmu3G2HbqOVsug7oNBOXW6Ul0866xXVf6YmZjZyzxhlDWgUZkafpDMvPn5wJyU
DsY+8rR2kcBF2FbkZGD7DDB8wybeaJYhD4QX7fLBvsiwT56iafmhJ7BxEE6v4zromZJjE7ZactPI
UepANzXhka4+wjWYkMsG1cumBKp1awXVbFkgOjKqO6mC3lcalObKNjA/V3b7NLa+v6/L7MFpuuGC
KYqLEhq+HQCbZeKG5rXt66utNdV9AKcSgWY5S015UQChHca+72lrIV4MRlGeSGC+Zj7R6J7jHDIB
eMf20uDkal0HccSZsjRtedAZtwPc6qswgprS26QeKTXd9yTnlEFO9170agBopJkK86UNQzWEQGe6
B+zKoB9x8VbSeB8L0e/ImqsekRHityFAScdIua3M/VhGyr1WPWdtOMYZkRNJqwOKhNEkFKFWx3eP
aTedUZovMH2TVRlUzT3JOXa9ehmlenOfb0wzt5bRJteccB0mhD/HgFUUUxEnrcovbaaLHcmZLuIt
QPSdxPzg32o03BCloyvKI1ISLXTkQDKL23xjViMryQ7rv+SZZTNMC2vZCPOQkDCUNJOTcyhbAp+0
dNkpWb5GyM33JeVDSOCBvxiUGKTUMkssY8e6o6YNvwmifkvgVXmsp5shIgoqiMjRKxPDfSjMay+I
oaj1SEHErDXProEPXjJ3WhtoFsNCes+6qhPMHGfqc2llj3WYrEmE1l6I8DsSsFWtA3P0t1UixPN8
10MSyDwEjq+p6N4XZkLLpCyeWXQY51oq0KpCGFUKKzM3pvOSRi3Ja0qcbAjNdqlVvMCxJU4cOnVC
Lm0Wusesqt7wYoC9dCrSQDPiInyWkaV2qzPDv4bgxg1a6QHl0Us3EM6sWV22VUL50ir1ZGUPtjVN
o4Aa58EI/qg7kqi6HilOFyOdGCiT1ugBLFQzLC5N69z3ZrOiKqaspGjlOs2Gflf1Tb7yK1o+mGu2
IMKMRWUFYjsiasHM66AVaAbr0ldXF4/mNHxmGw6QP8LYl7teJ3lWSVlHcS3z0Oq62t4ZsT+NOtk8
BjMkCip3M7ThALWN2JtOnpzSErETICaxq8gzI76jiG9OMEWvE765tKDm4Kgq0SqBqYCPiEgkjvRF
I5t8W8axc/Tgx/2dUvqTJB7Zt2mx4hCWinFG18xPSnToaDKt0UMsZ5FjlNYviYHSLtYd7ywSHSY+
4/96/lj2QICTHLMjch3tIvS3YqrmJ33tbpxxikki1KKmL3ieb4KEIOUxOGt0G08DpFo3Ee61tku+
5klPWcIS2qHDNbcjUXAMuZl11hKqAjC3lLXWOPVji2OoGrng5kP/R4sSl3HbQ+Y1yG3a5SZkSUN9
QK206XLjW6d4/RurmN6OEKD54RUrSIpIIcT6RN22u3mwzaD2fXVG4e6dhrlhEGjqJvYEEVwc3Iuh
dyAJm3m7n9VP8XQ+62EFfMZIItBi2KSIqnPosGtgklx5roqyuiY/Rm3pdfpb5hE54sgm2EI/eKXc
YP3Uwnd1nC65rGXEA/ZP5aBD8G/1KSuTgp8V1z3Rrsw5vEj9mmWt/o108pNm5wL0FDyGN/B8qI7H
hVqX9ULYev6lypVFX+rBIwWEcgMmxpy0X9ZBKYh1rYg1DQ2E6gi89oBKokWjMiNojLD+aq6IbhtY
bFTfqS2Tf5Ykx8JkWKrrLl0OA7JrR63XJHAQ0kIkNxrG+o/cSMJDWmXbhorYKda1YyS1ZdYJQpeR
0y/snglXM8YGURkYWaYUJ5QHX1u4HNpkBSCdFfWPqx3SDHJQSEsaUh2R9fgjJHXN8QYR5A8+IIDR
AVyWoFu/LmwCZ3uwBRgb5QuTvA+KSuUhF+mwKarcXOeF+t4GXMj1KlI3WdwhpEEmyuQufuMk7h+D
TAJqT54Gy+jeqrLcc4ki07rwwVehMxGQ72KFHc3XIo2Ho0MxkaC9bZW1FyuJirvXOj7RpuTP3uKG
Sn4Zldt5j6Fc2icbWG/JsTSVJNwH1WjDU6AYd2dK0JBySoVrCzBifv99njcXcZ2uagVtRvvcs7XN
bJTwmTbDcFCXhjECJR+1L+BtARFMboBMiZdBhRbUK040UJjtqpQrS/+1jNvhaxtyvLj9sC97Uz80
qgjeRAF8rHFOil82t4q4kLMvlDVNkCfkVP7d6uFqZDpixU7BMNiV8YZFQv4QbwE7TAkRlnzmevyu
HgGI8w90jO/AYag6lFX+ZaDLRqCsA/QbGX6QykdbkSmOK8OnkgMXMNCc+NizwIzc0T2KWPnmOkr7
09UxGf69j+z2065W/dny/+nu/0WAyf9/CQn4/w4lYJGs+v8Oad3A7PqWfv+dJTC94Z8hrdo/DNvE
/UovyzIn69N/owTgBRhUmiTuGEcaKq/6V0yrpf4DM56qm7puMet0VJ76J0rAcP6B4d6CpQNe3bLx
Cv1HKIFPpk3cr6YFxpSsJUuzbfuzrzpshNaHAMXXSclqtjDsG2F//VKLFGbxxvBaaygHEQctoZQ8
hwplb3fI8k1BoDXV2yqlutMD6Zhk9799hf880v5P2mA6CdJ6suV/cjizZ3xAMZmbDVtTsX5/MkPl
np62JrPAEgPszi+HU8dyd5tqpXHMnEpSeqOaAazIOHYWdUPPVB4sGPiXIUvyzd/szKch+ufOSIsf
SreofXw2i9lBFjQRcoP17JmbJdCGZ6Q3JynXYedTe0+T/kzboHe5UoR+5mxrhRjlv94N8T+/E8TV
hmmo+jRVsNVPMwVfJn0WBiU5o6AHDiqQHoDZxbAJ4FwvKd4YGCmo3VpF8OaVfrQUft9u3EiOeDji
bUS151pO1h84vLdxXXB0PmcCQlOg5BvVRdQVKQGR5Um7/l/suKVSZTNp8kAj4PT4k+tPQ60yqcGg
rlrWyuuxQwFCuNUmAbdeRvKgVLrvYjL7EA7q+PWqQEFKVr3XLJjibkcoxM+VsB/jMtnbyLuVxDfJ
jOIb9srsToEPJOZ/yHJQVc5a0zY4BvkP/9x0TPzmX2NFa0gCIOlDq2TnLQNElCvhu8iJ65IoKDyO
O11n0ptUJd8encE9GKCYspBZ79wABpXXsM796y/yM3eDnWKIE4LDEPqILq1PR4CeqZZfu4ziWSKz
fV2ogLWShGKiGozHNGBBm6QdXUTftu64hY5GIM6jU6wCHiEHpsd36SvJpinpqbQNQL6/3j8x/ZC/
uZynE4WfWAWBoYFNsdRPFsamjyM8O4q/5mg6GHXX09HprkikWJzDDpu8A2hrNlhSXhqDjrYG6Y1A
e2uvcOlR4T0eJLvXFf05zr1ghwaBCovqnjNpMY3q+3rZlYWzVRtSTecvXsjypFpw5TP8fbe//jSf
3dHzaU+eNYmuhgVsxf70acxeaYBcZcHazpWDVukoWV2bJb3yTDNlfJUWsRJm5d9GSgnDoixopidY
je5J4GLbxGGeT0WquVKVgsIeE8UGplVbV6w62QPOqEe3dssXR0esq7h5dqO+nKgSV6NfvZOkYD53
wynVbZzpSl/suhaVLqk9rGXsjNYmlhEw5qO/5hKbbrUckhwUzvhvrJwzJORPvynuaJzmui5ol+CX
nTzkv50IAZ5omOiNs5JFIZa+S6kpjvI19ProUSu7bMe6U11JpsvkOyHKnm/oJXzrp9pKPmTMkvzW
A1MFZj7XIx1bZwpY2gKEmlbOq+u20XEcNLEvCEKTvaZfuwhWYprkcuGNIYuHdoQyplf5pp2CEQq9
orNpKuXOD4n/CfuLUCjHkWw7xfrQFvSHg/Sz6twhG8XZHsYvmIDPqZUSKq4kN0yB6JrJfMMF2D4h
QHButpbWS18Jgr85IT4TYaariME45phE9zDIf6YigNricyqRBZwVg/bgvCcg5dcWBeAlyHt76TXk
yuFnwSlpGuk9DE2q40N1tBXz8r8aVvEW8zMi7Vd1oBazB/m3H9PL67AwmsKEEa2Ej72wmKPT2vJY
iCzJz0DsbwvU5KMxxbZYzi4X6ps5esUBXUfyH4/x7IzB+tfSNVUw1fl0NVOtsAmVUjNXRUJ9ty0z
YPlJqG3K0gBdjLHzEmi0E2RLXE432NauTiBKwqmN9llOKtHfnO7/8+LFkAo7XnKkmzpzjj8f6K6B
gKjPimg9m6WJYuWXGX26UYEfb9S2OzmKioG5IFK7z+VGS9qd0qVEAgBCbssI2y9fKQwm8gvl9xS5
wHbQHfeoKS2ApriHy5kDEatIRgdTBZWemZPZ1l99U/lWW2D5JxHUKncsNA82S1c1LN/tIB2P9E0f
rTBNueir47PuCkQl6v2vP/xnigvXOmaoeEeZWsCpYmb65w8vc1UXXGT48FWDlcJxoRvq6V4Finwv
2TtIFUb0UtrdhlW9TYizZ+xQh9572PmHxsF+Mfgu5aeucS5gMFgQ04qno1SdZrtkXTjl3w2G0xTw
9wsTrCXIM2DoYAoAcrE//V5tIIuAK6m6nm2+ZM5DlnNwjQ00WSMl96Bbpt87ooaOo5U924p4mydl
oFwNSHkYKv/mK5y+ok/7gzLa4PyymVE76n9xdl49chvdFv1FBJjDazfZuScn6YXQWFIx51T89XeR
+h6skaEBrgEP5LEtcdhkVZ1z9l77w4mBEYrUK7VTg7jP9M3IfxHEuQMQ8VYX8bibYAr5MZa6rZuh
bnE0ZKP2UhqigNtQrCfncpjeY3bYQ8NA+6gvy21vxtEx97TTJLOKKC21PFYxXRSjeHfBBfjGYE00
vRmt2ipIXl7q6ZNTp/PByE+JoHHqYPmn1lYX4tjvT0YeCqVWu0LyCranqbendqPutbLOXqaIc5HQ
0ZJIIlG3U6v4eFGA76XOdJcS5SMIC0aW732TCXjUtAytcy9p+Ww1vZ7PmW3cESJ3U+S1SE95mT5r
ZVFt6Wxr29ksymdhQXWuLFVucluO6UFpLAuKTaE8DHT1VK9Mlrjb+aiovXdbwhbCrMYQ1enx9c9E
U+NjMG5Ubju6CzrsFnEIKPv75qLU2s+kG9T3rG7FpVCGepFY0LWa7VMi68ABk3Rbg4+4dSLrpDPB
POmD1m9dnZMGrHWkZtOUnS2nOoiKUWk7m1+0gmYxMU8GTU9waPb0Xcvikh+uYGBLZrMIwwyzuRNt
UgeiOwPvnJjFiYWAOQBNl8LeCPCSp08eyj9KFz479h1PYxf6j0UNzLuBXQwcbWpK36pr5BOGeJ9b
uyB6u6L/UTfFw3poDC1Mgb2pZUGj0z8p+uo1s8dHNVrGmFPi3urI99w8ixeYo7KzOlRu6MGfFLP7
9veL/s9jLgdIA0yOBxnCWFbqf+1ShTkhe0gzZscOJPxlWYXOcDDK+iWOOkjONEz6aq5OnWuCL1Ds
n2alTjeA47dV3uzCNfSRaQ0/bnzz90vTP74NnMCpzNmtuCyVg/iHl1yEBY4mbNq+TuDcxdbzEhXX
9E1P3Z7JyBTkdfUa8ci9KxM5BZabKH7V2MNmSUJ9zB2ihpUWUjrzIXWTZdFXshWuLlEepxX/8kVg
MrmomJPpFXnpEyivr7pWVw+qMD8pat2Pyye0EVihVDAWkENP/7jd5Ri2Jgb+DCVcGyeRJL0d2Vy0
s9XKPtIH/WEvHVnQbi+mCeJCkoTmQHJ35vRiaC7HQQfzfOYl6u04ua+6nN1be9LPmczTC4lw5TbV
Fe2pzbM3XTKJgGcA3klLkQdoKtZ4BXHY/9A5YRZva7eQN/mcUcYgVTEAyGyMsTT3oU6DcuJQ6eZ3
iTEdRelmByXzqLWdcUs6PBnsdY/Zy/iRtYN1HvreOjsTcWspfOzbjObFptNVybMKJ6IYw24PbJiZ
wVAxASxtP6vIw0zaFP2b1d53y5+DcVLb6NyMszYn+0xZ4teW6fuAtsLvU8PPcmH+VIbmzFQGUYP1
ZjSc4MY43Gc8H5e4zIKU+7TPRtO62GCbsf9PCFUZmiDZgBaEqWq6M2EiXxhexp8cZMw/PtmFDWmZ
dJzonhi6/uEZ9dpStjIkzFAHHnBpDFyJVSi6i4j7B2nIA3My1/fQWZyLiZgQJYz0q6fQUmnS+0F2
+NBy7WgThbbtUDQfYAYr+4iHkvhmK3matfS7UEOxnycyu/uu7U4QGJiUDoW7by07fuxVZy8srWBo
Ds8qaRxY1wrBaK4io2vb63UARONLITklsfEQUznQwHaKAXh3ROq3znveFfbPGj/nszN+cneMP1ZE
nnsdQqdmuFz5H10UlsAeraEqAg/y2MbQimKHKOAQSlri6C4b32IMeKmARUiEeeuH5oSxj8CXQevS
ok7IfsJHQRjR0GBZBRD83JTmJWmnr73OLu3pSJgyDtL3JSATvULQrQ5KRUIlnB1yZ+qfxHBmusdE
XqvOeBu+/n2NMpaDz78PIsubbamazeut2Rbr1O/LZ42Ja1ZRMARZSBj3RsPm4mt5Xdzpw7ua6puE
E9ANpLlFpsfoM0tIRMtaPyvL7oCcGSuo4nZHxkq8poC6/HWrXFp1G6Z8nIkT43GdmswdZJZskVum
atbu1vrWjfV7LLkAqYf8yQODeTtnuKSxX88HC+byHuP0hD5KUfdD3j39/Sf/88mnuUQhwYnQpHOz
dEd/2ziUyamTuFbTwGpPOrPOaDu8dW5LDlqCBxAl/3jJChtIdT/M6HIa8hKOQnYomlrHCbBUPdnN
/JaYcfjAI/2DNBX1QFKYcq3nmTfZ+zEAC2GExheTxKVJo5/hPRYuTfO5yv0xM7oL4SgV0obQRaiD
6HaME6rVMiTSrBWo/KwewFnbkBwl4bSwBi52N4x13WliBQY8kXwGz1wgbr89DpyTbZvaEzwjj8NH
3qEO4M1sSdPyU04ld2DESl628bhqeNC+vUC1ma4IHUsWJpeuhZh79eDV6luEG2KTDp78iq6IHbfj
3JZPO5XYoK3W5e5n9eAfz61Nw1djcQXFxt7/sdNQqkpiLg5PXzTGZt1a2c37nlNbZmsLZmNAYBgr
RPHZyluJ5X0PwDzZtzr+mFTxTi7U2Z1BjNsnR2D9jwUVoRe7mb2U8TZHkg8LapEnZQ2e2fJXwIzr
jIAaGVLyzbeoRLw18PFC4kKM6y6rWOkgIFUZX9eu42dhjDLJnV40gKobvdeSQ2dBLxe1dSFnD6VU
sTHc3tu1BRYWOKefXPxH5BotCMPkZvIy0JdDl/GhyrYkY0VayhYzJ1pn+ghCZW2tJApa/CEu/zck
JJVzHzvFgwp1fufYyf3fX8110/n9KeQyWJJoYPMJGx/H3LjhBkGUleU32giYznxREUPAL8+SR2V6
jJrZ2HtJrd1gzAArkLpVMBVtRMpWP27U3jhpHqmQsQdIhtvnkWnL2jPkwnvSSHDtcnv8xwqZvH5y
1fof7w73hr84A+lMJLQPJ9HJ5QFDN2NziJNQUMZ+DmIThjvwsuqg5ygEBvjiGw2R8HOrKepNNCtv
CKPz6xQ7PzBltwcc9s4lUgqy0K0mvLQ2J4/OLo2t5yj5kQCTU4yvve1QXH9y8R9ffHY5NgGNgz9N
d4tp7u+rYUOutt5mYxFEsqBoc4XJ88nF/7pbzSAPdZWc1m6HJuMLebk3ZhR1zzlUp32PQvJYFuIe
6dR4axHtRapqdUHawd42unuYidNBMe6RP1VfmKFrnKkEh92lRM0A3mhRou2bqkYH+/koZL3v/36a
WCMo3HTddXT0gI714XMpdYpHKQm80kciQpZ1HdaMOLvNpZ0t6+zRSnJa3f5uLv6MHKmybQzl2TRV
6LT4pk+taX1xeweTkIHXtTKSl7/fe+1jM2C5QORvNMO575apL5/Nv0oYYitoAjcRMivpya1aj+GR
bB44W7OibbMepc5kWE+129enBCzMLeHNswg3ofJUd/XWCWX1tZQxDIiedqkprsi23E9OQuub/++b
uJwTmLJ5jAD52zY+7JYlL1ms24Sk2JlDNnZIQypOiLeiWV/7nRffRUv7LZzCPlBPII3Ke9kRJ6v3
SMMQ5xtJlF9mNQ+D9Z6zu3unwTSnZSjTID83jU3eeQFbtRs0IzOmxMAao7kzuVo6vFzIj95tK+ST
m+uPndu9y97BCYTeapPCOTm43SktCSnhpJvv7AWnAnU9OlZhSLSwl+gHezlQY50DqoYmGLqZ8ckd
+ohkVAGc01uiAeLSuMBb8OFTrCvPytFphL4BC3KLRNEI1LivAU5oBzgr4TnvyC+nrRENjrujI/PW
tqz96UwQTRZdx2wkWM9pfbfBKGWOEzniupof7QrVWqIEa4eXlZE5loaOJSp+0LKwPkGcGssC/9vH
bOs8i4wvWHsXcP2HPpnMAZwSEaz7XUIWsQ0lZFvVyBrW/rzK7omKXUVu1/XlHQQ6jitTNYBPwzO4
ol/KEX1LFCrpqWw1otUL0nYQsXGcR4xo2eMVf+mxjhfaKGMvooy6k16ZORGo/CyzQ1QfDaTUVweW
82nstH3kOThorRa6XBHRbXUe/v7y/ddeYwDvN8DtL40r/UMzM2HK2djMQ30Cb0A+hf1B9sklKSxv
a7pJHxAZiqc5ATESx7TiijHf6zNiFKlW06VHrYgoXnW3ra48tGUuroroAA+b0bGY9YsXwmJwmzn6
8v+5akpnljO+/DErGCa9V7tq4KpnNYacly08aLvdigldtqgavAEa6MEmHW/aVsDKbqsLTZKH0YXZ
KCWS7R4D2ewJ47m2T2002IGu4Ugq+usqZY7hOAWfXPNSSvz72WJ502nSEGlgmRSdzrJ//muZI7RZ
N7soAvtBLbMZMjLhSqykSZAPhC3Nin5Td/lDJcAbGe549qRlHEEAQKw1rXNX1bjEZqXpfRvZNTaT
1Ngz94svbDeHKrUoVcER/f2S/5zqcRx2PZ1FD722q32c6mmojdShlJB517pz7BitQe1sLiwEh5Ga
RHWVQ9R3KbbWlJadN73OHSYBEQFJ6Mzbwu7l3u2y6EsdeQdH0dqnJkHuEw+dtbGX7xPKvsi6yaaj
/70rorT2J7O1LvFkf1MStMR8eU77Or/Ay0dmNHXWrpHqRMNyaa2jn3sUin4qWCuYwsT2bQGA55P2
j7V8Mv/+5JZjIcdt1jWg7ZSJHw4HKYHSU5q5YAVDz72E5Vw/2Kr7uJ4Gane7zAqOiZwId6ns+rl0
5CLSWxRbzNNIiSawcv0f3V53GdiQVBRn9KicpdGKhcHaVOTmBBr7N/P+4QXvFt5mhg8XeE/uxZDE
VrX6mC6sCT2Q4WLXrWiocSffRqf2EGTSnhAiuQvD5CEUdXtYdV8C143P5JoGa6U8IwaEc5HOBEtT
NMzhP47RtWe0lu2Z7MMfIOE4fkkDP2Y/MLGM3fySLUKXvz9R/7Hc6PRaeAEM2yPc/uNQbYwyqRlU
WX6XwkIrLdHdJlM2o6znj+5Dr7lPSmsI1klklZiX1Busg61jnFPZ57kPXXEUbSr3kWKg9pZFdDVS
sFpxXZ3XN9fpschF8yePwB9nlEVNQL1FaxgN/bLP/f7ydkNIpwBSu49TnTFb9la05nh28xLkXYlq
70G6kbvBMWbc5ylh0HQAjNOYoLuhx4eNNM9LzHSpdoON1T1VmV7egMX7pHzlVv7xpHLQY0VcJA8Q
5q0Pl6nkOJzy1FZZ43AVJfODBaSVns2QbKApQZ9Q0/lrkhlvTI3nBwHtde1OrD+UMkdo5kJE+6xS
UJYIKNJIKSclDisHCIKCxtXajNNw3dpeBiCvUI3npB96fyiak41pMKTlofstUMfXio7psbPpZaVy
zl5WSRLD5LhIvFtCH94LbGBH7AHg3iqOJEuzZ8Ncft6Y6VgfUfrmTxNksT406ATN0K20oda2iJJp
gFE+sDGLka5ySMZe6AGn1pMlsXrw8iKkBpYY2OlLXdoIN/w4Oceew8ROhqoTYDCJqYQYyqTAv/GZ
dN2xQu57dKO4RS2JGdNGYgPk80tV4ZCWuunu4SDihjVzdV8U9eKqmF/ByjVM/+R46Vz7bi6dY0Hr
UNvYJEbX6dUwsuxGoYG6AyYC8jeHzKc5dPDGbicrgu2aTpzzWcMcimdhX0UVhtE8Uq+qVVzJJsw4
eeAMrz2LSakTOrue76/tpSLDeJk7Aytlr17CVLlVXPOmHiinXdF1AAH1s6lXr3qjveBfHK8GLP1f
N65pFwT2eg9rd0iCyJybixjAYEaJgaJCc/YeDN6j7QxfGkSgN0qTegevaMdj0czv7WDS+GCut0Q5
Zy3+WqLIxspDEQ0L4IIgxztYsRGSzevQ5hGORSYweNv0ayHnZu+lAtJzlTUHfcolrYk+P/WtjPdG
PZJ4ERZnQVbOnna3FaytMNDfOCetOH7vm/kFEc3t2ly2CQrexSjYb3slA09JjmzDYZKXLq5epzj0
SQZ/H3kcXpGreMTyxhZ+vImoz7HPn3oCpm9jitCyxdKHKlg7R10pti5GkZPTdz3nhunF7ZrmqtdD
c2KsetJlb97o6IaPQmkICx/zHzZ2HNwIXXqOl4FzFj6YdLVPVdoGTatuhRoVdys83gIrux3TwT3b
vZluSQp/Hjvam7HRU4qZ+q8ZSBsar6rAaFZ6s3dZf9UN3U/c9CRt/30RXiu+3/czdFHuEmRg40bl
uPH7YmZNOXxAhou+oZFWvsrlMY32RzlY2DbsDI8OL7CuRMp5/ZdyUPgMR/cLoQIHqRrZF816+HUk
aK1aPVi55Z0kSMSVUids+Y/ay9yH59EeCLYAipvW3dP67GLnMLtk0xBrf55S2w0yR5p+DyTxUOAD
23lhTvU3DcWFURfoEktmkb+oqJAA58ZD3YYLi3oy3+dcvihSWE/orKqDG05QQDGoeZ1UvxReuCUy
UH8ROYADh8OUoIIHS4kvyNCl5xM5TShZqF+QSxMs4syfdc7/a79Y1FAqvTBEo4jifr/F9ih0l2RJ
9ovRrIL1vgxK9JNER14gUlWOSVrJr2IKf7kIoepsR+lUX+xO3amixcY1j3zwruCALTNXvUxDh0N2
bVL//Wn4o3BbzqUIGtYigFPFx2ALoQM26ksMukMR6jsvzrI9qVB3ZdPTxLO856keyCrWXSUwjBbv
stsFRkik5rpzKEwdLaExF50JZ1OIYvVhhVHflPprWkz2WS8myPnzXVKFySFr9fKa6K1NK9wpP3ms
/xiFrj8I6lzKc/yeHFl/v+edwRvf1Jnnr4OI1PW0HZEQ33AVvqzyP5WI93Ewmls9K4BcOTmzmah+
pvlC38AG71grL3iakZB5jC7+fpf/aCBwcVwVt9py+OuPWCZbGTslGizu8qIAFuGw77CTnCuRpgdp
lPdtjT0jwtMnI0wZrqY8eYs7Jze7CjBg7h37tv+eFtETJKT4/IszOoWz7yxj1Woi79Zro2sxO+Zl
imhPzhDgBtGIHTuUc+3cZdzH0Hc1ErQarRQhlMBp5II7sjyMJYNvEvv72GKDwP5HKHyPcKDG8Hk/
2qGyFyLCZ2uOHt1FtEfmFH9Sey/9zQ+nl+UeMTI2EEYyiKcc/f0DxOHbpo26nFjJZ97ZITVxP8r4
iAuMeFMQQYgf67y81I4LM2z5UpT2o9oAkYnh2ZzSLjnxYGG1Wv5JLF/WX40ieTdIfTrNKZizaRwe
B7UlsiichxOzB3VBvcZ2eWNS/Z+tvu/u+rZ6xecpT+u3VimzMthfB0NZggAcdXFrYdilD3I3LK3i
yMymPZYQpdhMIOCAeSqSttW6ePf0u5cPt1EsvJ2mbPbrP2owNLfqENr7TkUkIWyV7AA7DXq9G85d
iswjIeE8xqAakDgb8FDhbpaRiokT2C7Hy+Qm9uIaMhtDGhMhz8GtjOlcjl/ZrauQvnB/4xbCfpop
HLUas9Evda7ROCFDNhioiibl2WWy+78LdUP3LMz8KwH17X6caHZ481xsldjSj0Xv7HVtCdteP4tR
L4HwRnKEHUml1wxQ4hLVAnKu7ZU4NW8UXSZ+iytvE6VFs7Fy0rSHqSIxUnO6J6Ocd16WpU/M3uTB
Hrv4mZV9PFRT0z1g7PR5sqv7GXjJ1crkm2Dq9NRZ3rTDMacBgS+JWi4dsQdK/T0yDTwg2uz+79JS
E3SDoVBTYJdrj6mJ4NN0UE/jpd63qaY+oBV+VxClB7kLawvfTUdf2m9phNDf7wws0Wn8alndY63k
+GRq64URfWCyY77oPQ4nvcrBtoN+8AVq1+cBD9fYRg8S+Nh1BRtPpKT71dD2qBcf44XRrswziaiO
75BSNHhoZFbXWZ0I3KeycXYkkxuvDhpV+q8Pztyx56WjtRNxlOw8T6DqqUN/tbmFNCKJUcvrHfKh
yIfjbAdL4ufOIZbbV9hk7mVp7CL8eRAi5gLPds8qQJBDu5um1GMgbw/MJFW/sbX8Vh1EcSuGys8y
/L00gk3ERnHx2pHBANlqk+hje9uBjdqvS87S+wvQpWrn9Us9EmS9jPt7Oeh7TdUi/FjTviGf7Bo5
z91iwnIGZPdNBHhordZqc7y36CUeMV6Ggag5yk6GfY5lHe8cY3xxi+oL1v2z6snuPiuKm3UUk2Zy
a2sq3bJaa85RnZFkjYRbgbb3TDmCUygkxa3tWbwJEMZ6p43TRUU6zXocJFnrvlRhh4WZodlubUKu
v6u7ytWFR1HQGQMUL12n+iFVd+OYHKYHu/L2STelO01DKYMfqZzIOMYHoB1oNYit44zVySCx4S5q
FI6fjFgC4ZQmZySHajokN0NEefKdMupgTzOYCupBTwtcqy3vI7u0D1KpiaLOzHSH/dzZ5Fo8nYkX
dbYib6OdCa9zU5hKIKk3dkKL9BvACvMuXn412ihrYNbGAJh0wkoWS6Kp4L4clhceJhBtSbxVJzfF
912AvQ0xWwTME/+Zimi65vN1bUUziLGvw1J4V4wMf9UXKp49I/Qc8snjnzlhI34/ufExhrvRH0VR
zDc5z/lNKRoJR3K0Ag/RRgCRagGv+J5XxQcTVs0xSnpYM8tywKnuzWbhpZjKp0BZYGXkLA8IU9rh
KRtTzkQz82AZ385k1twa0vjqjG11amfW6sJAEBAXoS9yD3/XeJVlkt1EnOau9XDR07q8UaqSpop7
03WZX46yAY0liuMqLlpLniJxB+IhANKuhR8zBXFqFwcytGSVz7Zge8Hpvam7EaBVuq+8Yf4eugik
p3gyH5QI8E1cxcCu85ZWS4XDzKSFNeGuPlScpndk5jzRhOCEhqds/ZJhm92YHVY8042H7VARYZd3
OQNaT+LXRxGyFwzEaWFG9vRUwtLfItxEbJJ+zSIoKUwbfphOSBCY5w3UiMu8pvP2rhGFm3X1mLKw
vKayScmaWVQhKsvdfu73uCWNO7wueLmX96/Cgw8/iBbRr8PnzH5/rl001nNrP44qNW+Zx4d1cWlz
29gQMePtGxseDWSRkYWBMWzpaoavQNo5FDomIkQdyyRwNxLYcUQ5ICaHoQIZQMfJyNvXPj1G0tsk
bRO/w+SN/aYt7lD7h3eWsVyogEzY6nYX2GWNeF1RnFM9yn2Pyt1eanDFG5RdOQsb6ZPYTFoZ/lCq
57X3UMYkGYEMYia/qiOhFsNyRzLfdA0hMlOvUVEkQW/ndWAIGGvgC4q7tRibM8U9zLG+He0y3VCG
Y0pabktIaMKqM0TYDkNfMZ7WW5QZ5s80brDLGkl2JYBjJw1bIdqaxkFsh6AW3bG5rWwgXO7TBK+J
p7p+MIS0HjtT2VbgTpf3zCBMcnFOiiPDwUNSRuFlrNPUX3+f1g135L+isNffmx7neKpnOj7zcdOK
gjmuo40bR4+IwvbgOIO/4wmNhYmDNkIfEc6XbIkpxFxxakR8mpwBSajN82EnIUeC6qR3qbMJhWRF
znZkFhDGCfMpqze0LpF3ngr7OBoAQLFsQuGvr1XzhCJ0W1EiWRN9Sfs2sjXSBMBbRCDKnqLpn+h9
MdLwO/IyNDul9n1UzCiHlwYDw/kf9r1RfGGNQoa8cekHVamLHnpSOR80uh+rC6tv+jq4OJqdWnxn
c4xuVakwpcqgKYP7Q/cbVwAntYvIJBtREudbwxLvbZ18Sd35W0q/eyzErqrdvRaytghdUmVopyj0
pzYgwUDb1akBgIlm0p2c2huI4mMwhF2y51DcEekaVsfRC519XrGH2w4Rqa6nKicXkU/v3MzIz9jn
j1NH64w4jjezzW7qOEz3jWyKbTjIvdUKlOdx0mwmF52WOXCMbtJs2gzhTP8F31Zmzbecqe+yGOGf
I+RrEWIEn2gHKiFJ9zPnA1K4Aae/TFp0sSIO+RWdIq4nsRH+5MVFIuBNKxVrWmq0AYKPcd9Nifoy
6fkzpu6XLht2jmlD9Sd5D6YszgoFZhysANJ6Zp9PXSA9H0kTruJyl832OcEzI+PojgW53dD93c0I
WCcSuTVNdlsTkWpjwf/I1aACPLfIe65u6/y07IHclerI936q4GicJt9qSXOs9OYe4+MzGKPZl3F8
By7lnoifmjAdJBzkcDIQkN9rMnM3FsGmO4hTG8KS6pPiAeJCADpX8mLM5CQOtfqUdgbsPU+pSMPo
8ltjhNMJSsjFyw67yI6xunlsfQrFJUXOjn7PY1KGT2XiPK8PCs482pJtgs66U0Of9cs9eSjztlUU
boVbZ4dI7AEh3ylueUiKEl9zeJ6tn541PnmTc9+Idwu6TKbVO/bS2zDWb/W682lUBfNAZ5e4oXBU
cNTo+RbPhYoCHVEFGotZbyewO3szwaCfpxapHQgxN9C4ZwAO3xE20LYEkufnjfeexvM7/chrKfsH
SFDPjp7gampoY2hkr4T9kT6adh1jKBPtJA8JlDTR4r6xgHU4b1bnwZwppQgsqGH3Stcr+1pDwAk4
oNlqpJbvB10T8Zbsj1clVQPbqrxt7xlBgv8bN6Bn35rlz8JBvVS826l1inuF8Vf0dSLzImBAdfX0
yXf6KuDkiIYR3lz9Q1YkGsl7ZDGWYl4aT94l44Au92dHQ81j8EYQZFGcZ51pdJGlD7bBRu92435q
TQY8bHl9T15s2GWbXK+IkYnV7TzX1z5cIuSIf0EXZwUNY6bIy+QRNjdmt6WSyqYzErt528/ld485
O5QXHC4v4rkNEZjdCMRCUOJ1erSho4KvQr83REHexyRLsEBwLuf13JjeW5fm3ovQ5M5T8uk5Z54M
CtPTsPHk4xc9pFkOYRVBClu6Ug/dnRG1T0mVdl/SwUHFoqCwtbM2PxUNQwcMKBdU3WTi1BY2/1n2
O4rZ+6nFo5Z7HVIX58VyCq7D3OaVue/xpYRWuB1g9adw+UK8Hw1At8K3KMgNGF9N2G0GQrVG8uDi
wc/gjmxz5VH2/LjEA2uaPyavqFdaokV0L0DwnxB5MN6SQHdpXTYmspGeOHh2JIcA0QvrBnBuvY1G
biI7RLGfYuWYMJk8hi2JbFI4Ce+Pe1LLEFhwa8YbR2QbqztMhIhCbmCDkbRmSSbFO+a9xGF540Wu
EZB0+V2SyapmHVo89PHdOO0s5xCWsS9kcaCZsSNndmPCkGQ8gc2PA1H3nV7QzpoR/fZAVocRc2K/
HPx2rvGkVV/UMf8aJc84TLOHuMZbhelgULHqOc6tG5vfBxu/U90f3pNC8a24+BaGHVg46HT53Jj3
sSb3LaTRZ28hOU+aHWjeNwhTse9K8I1iuzQvKUQ3FgcBolFlcxoqAAyGmPcQAn/UPSX3fKhK66lI
6/DaR2QaFFRLzJqGTUQISdI88sBAJOJBdvBOSHs3ISI6Fl058BxPyUm4BSDiuLhkNprWRDeb+y6c
D2o/87AJisXIVp1d5z5rCIy0iuUG+HFko8nW6bXDFnIvVsnTYXGmZcQyD1uvN8a93TRbJ8vrzSz1
lB5/fp8l+XtXpfquLEUMPrFU7o2yuaBijc59ALDaqYelCER9uqqHH5LB5VxQPCW9vUkcSO67Gc4m
GUUbmzgPg+FllJY7HgG/4xlUWOMqQe+atEs1mbeUBdtUOxEmCNVj8gsPEEPSKZyhR2dTa1m9FSWL
tnTnJijJcqKtXww7SBd8NGzrJMDtrERHzEIuzcBTG+AUSSawG3P7AH3t2XOye1yYdPxpw+4yzWgP
xAHA64j19Iz6APxabH7VGKoH3NnF/OcCOeH7gGuxsEfiGtPpTaltWhHLFxCvDQBs8aO1STJRp7Ty
RSeI0e7nq7BYrtmAHpoo0JX0Vf05jD819z5mbRfTOwjLLREP294iPnfkjB4yBQCwQg4QY+YnmbK6
Ru62zl/y/p9Sabe4lkJeTyvKTlTQYGJrhpkpZ0B624WTnDsrJpPO0zdFOxCuYKgleFKiXZyQ2JEp
7eG/ZemLU1rQe+iPhNdMVflE4VuLiXi4WTrfxiLCzENPIKkZdzc+kYlzeIV3cjYWhykhEpAxljyC
w2CX2aVIiGaZIoREldgNDAA1Zb9cljsZr5Gk7fVqVKgJkaBNfkxrjVS8aF/QAD2rklP/iOJolxst
GgpKmcJQle0wTd/tJn2HI0dh0U2HSecI6bYpg1fy0WGZWVQ8RnuTMP+np2s26rZisOEJQmE5INka
kZge4uh7KcmdjFj2hufOeayTl6T4nuRvRmSSkePosLWmsb9LlOilnjtrK3Gzn+ZqHF6HMbkWVbHv
u3C6qe1Ef0wrbHW88yrRkRv2/PSEtuzqJsTZRwmQ1NZV9dc66u5M5dLq2XlJJoJL/rVp6Wt2XvQc
E7dFeQ8Fa3QI4cnPdoroJSpg2jlOjk1qng9tywaxWNTVOD/KzNeJrd8h3tiM0s8wHgrfwLGiymBS
TiknlDwYR5/sWzH5Cxeapp5xjtmGuA7UMGSS1Ng2xH29jFQ53Eetg8Yn0nY6aJfMQQtWMK/09KIK
DFdtnlEglZRsvfMd/mbFW/nTLY0nqkIqY/11qExQawj0KDq3bJwjdjF5stHYJvjEcnoXXMHww4Fw
nAdhgTH0NBl3dg5P8uhoj53hoeR/VLOfBHlvSfrSOLrQjVgmxOdC2bG6jk4ajNVem26S5m0M7waD
tgo7lz4fhE5W0AmTp+yfjfJJEA1ev4x5kClERZKl5DvC19g3hHrIIsiKVGDFYGxF+49B1sIAITFs
fjg2elR2Hu1Wum+E2W8K65sOlb3fTdbeTQOjO44O4KY3cZ6ZADPBw2hl79kG25cQX43r8wY6zSuN
CdPdxuW5KjGOPY4suXB7ud0eCTMzEFkHQJDnsfirhsLByUSy3+/6XKRPaSnmXc8OGYBWxyVVuG+V
NV2LuDIDzcntoMwECak4Lvp8nzodn1dJxVUAUhYai2N7nzSatpfQUofUM/0yyfUXs5u/F2pK9Uy6
kD+LvNoQkwddpvyRdcv9y/KYGik9kljuHTnrYEqU5ng7Uans63rrQafBVEgsHVbayfXuWlpRNgkv
vFDQwsFu5XQnZ/2dseT/cXVeO24DWxb9IgLM4VWiclZnvxBuB+ZYrGL4+lnSnQsPBrAJSS11kMiq
c/bZIVv3TY+PRmevk8FJjyV2EvtROc7GGhP7Mo8ClnoOMinlCzbvyDjTwDsFyP82SuNXSFhwlnKI
6ntkYzNg2wQkj41/QOPYLrUJEz1p7HSTMrmIDy5Dqx7ZdyWj1SSZgddqNXukThWfIy6CuIUNNriP
tTKUXM8pxOXawFRsold4beA2RsUHskj8wvoVuPCyoNvpytCzdqU6RSXWHFO1lrVcmUpf8PIF1/Y2
t5st7mvrNikOFCsFy4vIbggnxkXSdvq2h1LJuPZKXG2RYdYwHjOodXcdJsDMmiA2nozxGsScjXAj
eKP03vPG5HrpHYSm9hvrup+hJoVVBJ8bjWl77HQwPhwSVo6VijW+7DTsDe37WPg4QtmwxvJG0g1U
a7d1llHW4j/JMjDnpy4Qu8qaUVNBxCRKy8IAGK+yGpCA/SveSrwpLahzaO1DfJf3g3JOqTduB/Ol
jqJNIu3NFGkhibT7JEtCya79eJ+ZRzwSWUJHcf4BT8EFOMrHZxI0GERy6lODZSUmdmO08uDyl1Dv
0qXpo9Go3sph4Zh3w+xgqHAFBMVKkZtascz3UUnDX23MbghxmFy5I24ikvMz69GzMHDMzOU4cxH7
x76mlRxkWBnZQjCLHKsbmO3KTJsjYWF1QhfYh1PXbtrG3rNTrYiCXCIiA7A+8S8tf6TTC3aiiwgz
JqOaw0HqIBIvJQTaUlBWwnNj1ISxlKGGpUP2e06KqT80uBtjDiIlUwqy3OuScMP0SNEAeIhEywBr
2Ebih5uxR9McoZPjKhUbv9JDZ3indmcnsjdNlh9LeRllEe/ztOpu5eMgKu+jjw5wE01iCYgOwYcS
jEK27CfkNmJOaBg/gTqCSrHypHhJTsMWI+L5pAWZQZf2SJIu8+UwRHvdyQ+isMhQmRYZYc+NV+LG
QNPOX1QgVi6yYOGSQ0sCGcBDzEno7QIxbCvVh66jheasr8rgt6jWM5OgWeHOlwDhDsHSp60bPUxw
KcQSoiQtz1pLzpEk/rLS1xxpfZfYS0TRi7KCSorTeE0LZ7O99djd65iA5JO+ClxrhaMy2rNLknyJ
6u6QY0rnvqy8MSzd14fGPtNrMGQEoZgBE1S6EOU3i1LqXjkPvJ0b28l6GKeVk2p+qGvOsbIIzZ7I
uV1Nj+xqfsnTY6vHiSxaS8P8pQ08onHhLLFQt1dQabVVi1f0YnLL/tzWEt5ZU7B2cq+Qs8GUQfni
DI3K2bQgaYvJbknCJJhviZsoYwFSBdVXbjE8zYymCoUjzV2MTRocyu5UPrwHh7mI6cLYPkbPOrlT
HP9hOnUlP4oCFsu0CA5ttGjHEifJuu23U8VnK5X3ktb5mat+07REhuJQ1Mll5FdnZekYICZ7H+xM
ivRYA1GOUBuZ+IA4q/w16mhm8GMVYdmadFJeTzQFTISLaMWbOzCFMUV3GFt7OstJfnpGbbyq4BU/
omjR6S/dB4nmFy3vD91snwk8O0Ta7yFI1pZVbiDObZjmHjQZLfTkl5XS7SGMm2t/ZeEmUunB0oJJ
WA0GqnG8wPvxCNrPevPSZe6qkgrH0HYBRsUE5zK1v+OMBC/MbWNYSBWV/XBD1E3pzpI6Rnu6mNXI
GRCpG1gMvcGu1FblECItacDCETP91PMNPSvlqCIrR44b4ohNgl+3cGrSC/lY762ExW7RzKyCUQSL
FmMsnKeKfWs3n76XiZ2tSgRyJYREU2AnToVwS2X9XUrCUFQR1xdXGdWl9Nr6ktllvPJtIw+fjzW1
jVK482cS+6odxgn2XhDEdW6YkcWMTw9jLzudkk5cg2nGIY+87auomc522EiwtRUfiDFi2KZBcxet
lFu0X5QCv/3W93dRI4xVkPA6TQh322bdj4SBwUUxXHg362uBH/obP7Q8EMZ8rX2uNleJ9BKQPL1M
G3FAIGGfOIcx4ZjPlY8xIKZC1VXWOCwQdhHGtlm8EUpJKZS/xUANRPJUxD8PY7xSZZ+uSfmQGJ4S
ZAYp/XOs/bc42aaJu4sT80sB2ZNNjJ+hMqHNRkPRbmqct52kC01TaPeirKu1EaON8gM0AEkA94ox
rnuo/OLvgH/ioTG98fC8BQPU2Ehdu7pXI0VW2bH3261ZLKRqx7BwXRokZMzSWxVO7oCcOjbwJfnA
WXOygb8bRnuHymuwnVSmTWvkgJa1G+huerWmq2vz+mdFovhCpA6N3uMApXATGVIt7MyiVsuL6pjo
sjoCwdKQu9Z6qgeiJXojgb3s5su4F/1N97RrbxXGB2p5uZPatmFudpdap+GP7qYreyZhu0pKpA8y
wHF4zH4mkFkZbCpr41Zg5HGJyw52R2Jju8ekwZdN61FUM2eh7x3Jx/MCghiQEWCzA1I180k0jxxm
sWqbod/qY3PNCJaDyZ9AtsXT/tOTZ1Kd+Yu714E+9US+8s6K5Xxp2qo+znmAH4MxnqCiyeWQfjRG
eXNlCvkoQesuLNpRciGZ2gvdXXI9F4uJvCOrMagepYulSQtoQlDF433K92w1NX5pDITs1M8/5qK9
KjLa1NfQ939IJc/P5PUGIWkx06mQ+BkPoFFH/wHtYLH47rIdh8A0p9jwDu4w/UyBh6ga634N5Trf
u2b7GzJ5tI+1olr46Qjgh5lr22frTpoW6IcV9Xv4EHhKJWuRksyV9tPfIYvclZqKQ625PtUpsQn1
YIASpVG5f976d7BSr2PpIGfIpZJJI6+9ACUSXhACqqwdI6vO0H1TC6WMF9y4DrIlPQHuu974beo5
tMPcLteopA2uVNyi49kuNprbaR+xSeeu9VunC7AJ7xgYgdBdEoO+RxjICUf4mmjft0Oiue+Fv6VB
FK84ZL+DFeGErkZsMKPAOGNzuyl03LfmyM4ITjH7c+Px/jMluE7dN4kVLHyInrbxFN3rAjGuR5TR
3iTkaP+85RoZgsWZ/JMnYaR1rSwkmrkINXsolhVWG8VgBVsxGf7boI9iucOIag2TY4PwcIVQwiZe
JTHdBa4OWC3/qIvdkOHr9d5oDsVTEGrFCjZTKICMXDb7bMTJrMc3nStjLYpM3uqRwBou72TH1hh/
NswCbMyqf7AeTuuT0cbDziuSHTnSzc3LPxlgLIlKf/XIb1pbXeuewCZnjBMhoZr90VUKSZXr1itF
wi/9m+zXeWG1R2OMSNATwYzXhd9s3KA6QEVRezQlfzwCbpZsL0hPW43VhPfTr7WAAb2VhH6evxud
sA9T5Z29Ji1vJURd/maaa5ch/AcIMgT35p38k/zwkDLCd134gwvB4l4WQflaEhK+AFslYsTowEGF
+21nPvOkoqTbqOdd6q1n5aSHsfStNSy8ehXPF6h3D4jvbTCMH4RomakHmKovyahAzKsGd6cwtn5v
63g9lMGSUN5bqSfyHCc9+dA1c7aEGPf31GjuGObcTHsswrEX87aAoLdsLWg4Y0MTUpAWQM3g4uiu
k/FE4Jh5ftSdaVzu+QyvWZQWXyytGxkpUMgAB8KkTugqpq1PJbFWBQonsDi9aM5169XnAtRjpXDJ
XUKczQACHw/y051doKxLL5xt0xW/JpWcC4Z9ZofD7/PFz4PQYUiISlEK2dBG+qP6VXUliUVctKBD
yzZaIZ/8tGvxo/E0zNaz15KlP8Ls25ZQC1Y2hZbyUBnMfrGSVuWtGqlFCwRbkB1U+zHF/ttY4GTk
kNW3ZhfvF4kX1KEJrQmRHpEw0cJ6pD6bKwBKHcN1rQtxcjonZTsssyL+MxVRiIXukrzoF5NqEGHi
ppNtvFHuZWCqxktp63sz2Y9Z/EcjKcZCDWIitV/Ej9S14ikQbjaS2b85wULGm2LWAP/cCmOwgmBL
OE+4/TYT4B0RJqRS2xaG2U0Qh5oEPnI8RnzBqZHzsBbEk8Fp/QUr7FKSvfZmUXA0AklCVHe3lHq8
cyALdPqm0ZCDu6RXL7wxR6Ax/rLdRz+lg0K3ZC36xG3m2IDY5BOjcNZW9P1L4r3gp2dLp+8gFtOG
13l9QxjnLOme6oUGzlsEsBEaLzuOFWS7bFjjSRc12rteE3w6l0pQKtYEcBFlu7IbQBIiRNPQsEE4
6tJ4t7KyIeAj2U8WltKKkVFRnkvUYk2Vmq9sOQxlZcRUMu2OrgO5RWU1i42oPpmTGczGGffB7kJk
iROxg4sN77O3zX0VXRolv0a6cKuw/pZVad8CgsxGZcmwG6Gkeqt2KrV1Rwrse9cSi45JNswAeCfM
3mlxalNfGXwEsfEZESUwur9s5gOu9SkDsYV5uRKWvTCnJnTtq5e/JvSySXHSoT8DbsSo5z0G4Znw
QM0ZiGuoLU0n2TsML7oo/YPlOgyCQntHjlkeej2Lz/ktaoEf0+HBROh/yPI7HWcsJ7k+3Sg5ZBc3
hRxORqh7ZSG4BIVfvMWVIrOQhB2TuAQ0lL2zJySq3gStdpzmwF0jXZ5BHGeUd8Kki8B8blfiHrVA
pxt/oNgMWKpmZ9eS/7GsHfhYXdNUu0HLtFcGZlcga0/9qcT8BcSzBHHkhcl6YrxpA+pEPm2XxXWh
X8v2XrmQpZtvAttDrbTWMab2lskXCJFU727Uh3r6y+PNSHJnken3ieA74T07wbmyoVz8EDEgfoq6
PkIDOjKrKBJ5UwymcmhwDrsABtbw/e5JQ3pvp1EYN1r6GDeyUmFhW1XLrNUI1BPEIl2xKwsl56Es
0IoDjHAhucUHAQuL3l213TkwLJqon8K3tsp3l9WMLRQMncLeWUVVLFKle9cuG4NTufFsNp2A8M+f
HeeUH2N1PSblCdIXBJA66MOcDMefceTvlOsHbzh9yN2cG5RBvReWdaL9MHzicWz4EomTI3ODxZDY
C41uJMEqplT6MgfRiXMGndco//A3g7pr7YZk7igg393hRHcvTA7U9N4V3qudRVbYlYhfW0f/m7O+
ZlZhLwid65z4C4Lfro3/4t8ImUEu2wzA2PjmhNWm3zOTaiKthpIJHVivSjEqYdMsO1K/o8YOzWA0
lozO+h20ANiJce9t+nLE59ptxV2LXotKVDcT0Pek9Q1T1Sxbk+RjMNzyvWhdSv2l19M3ZVUFEBly
HTUr8W3Pdqh1FtOGcZE21xgWwgJrgAzPdwNLJwyIgYzS8UtN/h8cuu1r07fRxcwZYT0fTxOUCQOz
63VbvGhDe1KPQSiewFjg6sNXD2dmk7USIsHjLhf/HtaofDWUa+GFMyGufjw+ubBIpGDBN5rgOOXx
dC0jhSjZZyQRBRjqarl1y5Px9pA7kzuKeBEjoJszIN2RWqZ+MOIQy0xO4MDduQtyhhwNI/13+uRF
x/4GNG/DF+2ZvNSjxcYCQdwtiGyrQtg+rlg4FkYH+IHpOCthpbL049eJ9BQg4mB696c3L4sIk2EB
5n9n0AVy+sCtj7nMXHgUtq2HfCTLSj86GPczKG4UNvcDM5rsA/LBUvcJAAgGan2ag2ZYOTWVYQ2h
EHpWcOyYyGmMiw1aENUDTaC9qQa8TINw7Ma1lUDfa8MaDM75/ZDL2pK5WQ/S2EyIUQFgGJLFgEJa
koLFXev4r2WNKOB+PBB46Q+rGCKqwTh6gKUHkITj0dIb5mX6Z3KnpVGSOv2AZSTDiaIgjkwPSZ0n
6HjZzlwdGhHTKIa8b4haYTvF+ypSoceTDh0lRpeyp36ySmbGmdn+QmjvDriXT7klUErFvKEd0wbZ
vaBX4jcna683ga3/1lwlWfvZ1z9loDGk6rHRJ1kkg4fpL4R7gaC0nmwyfNhlIsk7ydihsSDGmqSt
EKP42AJLL1gYXE6CFLuRwImx31j07bBdOeOyULLIP+aNbBOhw2COjjQUFr51wysMlor5fS4kCDyE
dOOmIYPv+y+QXUbWNWDbjguBvBcQ9TF9gPALm0iB0bljnrqQ9ofj4hm50zzO07zcBjG8kvjFI+yd
NMVBBxFpX3gnFy3fy2g6LIgJG0INFvuc9ayaeoRFnf0DvjkfoUTP0GCUt6rJsWdwOuV7xbltyL1R
W4Qk4lpFjJen321r/TAoVfyReRYwGRXLmlLOzf9GvYtrzICNEEgKOR5e8DvhT9cI7yoe1xODuuGn
a/+w4l9k6404uY5vsmfMqp39YmfB8BTPMuGvR2/N9xEutrYWlNTuCmN+4TY/22rv+MXagHFEMbrQ
dEytKKg7/zvDymHEsy9vfneiQH9MrDX0A834g5sDnBk/HJM3pZEeM7sLtIXo0DTeTay/Wn4IrmAi
GaGd4AkWfEfup+8TjsVPsTsL3dVqtsTaJfOL+DaYZH86428+MsJwylAVpEo25koH96HI2WSRTYwp
LAyJ/S1DToscEX4CvyS2tYuJyAts1dFFVRQaSRj498kdQDMZ4NUwdNuBaAebgUoJ+2qdV1myrfyk
XDtVcK70XryZBnwSidxn7aWR/xU170xpLcjwd+xOYGa3imbI/GPOwW5m7PKKymB4nVNJLvmwgwc/
vpmzaa1KUIaNgWD5IxqNHxGn4TWVdvfqW86KZIpvPJLiq9ZGat+NDBelKwm9srdqzrQdi/G5T4L8
rue5zbhWHPR2zO9ZW+q3IAghNbcYmuAJxKQf4mZCbwZe4HmbAe+jO2TC9A5hcUdoOby+ompXrT0n
dzJe9DORERsDc+r786CowNyeGUacC/3kipREEzKVGY2OwavRzWxVbMp/KICpMd3ouxgQFHLtUYWS
27Al58TcOqPpXxPfbPjo+uFbxDxDEc2VDtuurgmbr6y/hKq1b57sUoZlDmoB1EwnHbF6aDI76RDW
vbXpiA5win73bnYZJCcqU/piEw+6e/p3aAjHPKlkjc9e+5+Hn4/8e4L90EJhEDQu/32BvR22C8A4
iLBln4bHYR6LbTw0M/lT3MuETDlzHjfHijxuiBKfz6dJ5Ehg+r+ioasZZMb6ySJcY2Il8j/Hqa22
6WDOp+cX2rnVT3jvf5O30S6x3CmhviGGg8n7WeejvnFtr1sbTqJ9NjJ9FY31Kx3j/GA4YF2BHwE6
GQPUps7NvjSXtLray72lw/zmYdTWfM2LrOQyM/WURbsXxOsm6i+/wpfTat5HdVHjn7KJ/sSKDA82
UHtbXLRpnq9GJf7anui/ejVvIDvgNYZTypfJ7j903d2W9nc9NdFqnIZ2Pfoab+8Ezm62t9KK7oMN
tRY8TewzDZACiWdzyV1gT1czNpULfJlHhv1TuALfNkNbqATEec4CPKrR8m+gBA6fZjAQA1vvRQ27
IlMNg5dGXGCVe5tWm5njSPOuB3n7M9PJVNcTKsRRWKdcQ6Fk5sa1iqOJWXPgAKX226QWf0Yh1X3Q
AC4ERjtbYrznI4yI+ZjEIOoLMap4i5rPHO5aiR+s7sMDqEyHLBS33g+5CXJmBWmzV6hFNrj1bw3N
WnayyZkPt5ui6uiveGY2eyskPMl2HBAzPlwvcN/QrLPrkTuFsRsZdY51sqXStkYT2Zu+Ef7peUAy
BaJhtmI5QNl9wkHPgxaloDP+fAQrRUoVOYI1t8udbdTjNG4+YCM0Xb2/mPOqXBDM7sD/B1l6vtgp
QEEwCDvOQcFa/fxeRcEPUp7RMPjheXUyQ/usMm3TVZoLiGB7a6hhPqtGOmKSwrQhP3mtKK+wijnZ
avmIqNMOdt0ZN8+wobLR3nq9utboJEJR9saK2U4dag2cBcP/PXa8d2QsG0vyzXZTr/5WLoPxrveQ
eqe3PPOKNRZJ/SodcWjztcdmP1d/48e950Nxfw/6DZihdTfTYnx1s+ZPzSj5KIYSymPZjluEMWmI
dqzaFmlivXZFjZNbn6Fcedx1czi2nceI93k35bwkOtI4NI2DcKjBQjoBUX3xu3VCqlokhg5rQ1Sz
pgP476dz+TUZLT6hdZDsDb8/OEJ0lwyT+KXeDGetgqU40W/2XgnzMMVjppy8j7icNYQpi0IBXk9S
wDMbvTX8TI1+VfdOljJ7Ros2VucVMW6TOdj3xFD+ErsVNuCghizhD+qTcBqAISnnn24NybiqBjak
+E/muyGaRwCnurBOno1UnlIKNVTn9mrnK/MsHveeX0WSBzFCSc68YKjgOeOvEP6f1z1vPl/MiX21
26HaPR/6d3h+L82zNCIHMXj/9yP/vVQZQbmKRdMs//3g51c7c7o0cZFs6j7e+J79o85h5iJpT7zV
oAmQGYZRuGgQUcKbx+B+aC8PitdlFva5Y+3aP+/VnnzwW0xtywyCeEinucVJ4F7t6ph6s3OrI6PY
Og2wAIp56+5Kn9F8O2Vb2Tv3CtfAHyogKKJlJVt0RFiHcz2XN2UMD9n7n7kIgnPSBj00Li5/nCB/
00mKPbnxOjG7vVi0TY4xVPBD2Nq0l/LkjkmCG5TlMtKHocFCDwe3LX51NkW9o5sbz5zP8uFKbPQA
b40htHWQyw6rcVAL07RD4wFqAHIOZGfYEJ8I9DVUbhEaHP1ys/zBCujbo2jTchHMjVp1SPX2UgN9
caY2JqoWKjGhqe7Cja1PuJTaOkm8IxzdX7iyRBskIj7quf7NJHxoYyknXgZUhlYkQ0hY5s43+v6Q
Jl2zNbv2FOVdd0kfbqz63M2LusMiauqA+MfRuYx23ZxqMp4jaGGbuIEVlhIeh/cXrJ2m/uxZotde
gPGY12xmJqdfvgWP0cqzZId/ftR06ojSwD7aoiL0sqlgldgjm01KKGRXBtQS2TUjvW8pFfT8po6x
D3TijmLHKU8RETZ1HaWQFh+MhKHPwkT0VHAe3FY2MA3qD9HiAO5LL/Xp60RP8dv5v6wRfojjAn4z
1t5DpAoKxh2G8ODAp8GhmCGNVqMGq6P+nlytBZTUhlU0iHpbEVOuFE1GVbSQUuOXFmbEgl3qr1lZ
rxB9q3U1Us9DE1tU6D+SEqtBD3u8DGn4tnVaYy86vqEZqWMi9eLsoEpoez4s1P2Ux1a6SY1Z7AS+
g6rojVBaGa5nyEjYZvTpKCp2xkyLMLV63HXHCBjgcav3egr+f/eR6urh8GKW2Rwm+uysdFu9DQF0
JCotsRYzXB1NZT/b3pyXrNLdwsYNO8zMKkAmn8IwabRTMyGX7IbBvpjSXgWeAD5EnTdObnUbabHP
hmBw1NxI+xovFvAUfonaQSdyYEHRZipk+6DurPOvlZAJtCCkVlmSDycjn7/HXlebWjEuHN0OZSBF
9AKf4QIq37guSJW96lr3s2GYv7ONv1Ci22NOGunJREEofWIi2iiXxxLgYgczDals9WraDm/MyMhL
FMgOBpnT1NbyMgfWxhaljvGg/tk+9kvPSs6IzBfYhPyIGvavUYN3MCi7PlT0xITvgFCkl8JOXnQV
FNshjZnNVtl2dNuFgZHNBQdkzePv6RgM8OvSWNsOmhV3eLHjlenG9b2JTJwXJNI1WIrb4mEU142M
4CwWK9K5o2ts47WUaARi9D6il1aIGQq3Nx0zlx1/wUhkmyqhnYM53SphQTaO+veUanQxBbAOXLa4
RUw3jXfLYyfoDv5ID9EVzrZ0FIjS0JYr6Mukmy6GvhOHL6KSjWWrcR1nTZWv8gjD+c4AnHVHRE8j
cpQOFN3rvb9uVOon6PE103cjl3+YoZdMiuY41VZVbIIDzlqPkMH+XQ5ZsWd6sk5y4n8wVz7UEiKX
XxgpPgEiDc24bpc93ZAfSVRwEfbfUK0gkYClpvJYTe49ai1/kVMgPvpUmnSwFUehyxkrXDCw4jbW
M8xj2RrmZlRYbsK0ClaVkcM3oiuJAWd0A8+54OFv2LYOfTM5n2g2CK2p4h0En1Ph4dBUlDKDo4yL
dSpIDGkD+aGGYWW0rOKJ91Li2z9GLOsoH3f9TwIT9ZOYrDsVb/VRwKFZ1ISin593K+PTI2nwYVtO
zHtvrQoiS8ox6G9JOjmn3IWkNVuvqh6c96FzQV7SWtsElblnygYahzIzTImGMFFKLkUQf0EgQlvt
T59WFoC9GoYXmopPXE+Gtem9+c1MzlxXnDAd5II2R6zIOxthCVhGD0muIckVLCro6Zj1Yxnj+N9j
H/mY4QLRp8Jd+knOPlKW19KpxTIY/fdqoMFm0GqvBqCCMkmWPXDaUnKmO/SCodmPwIiYsCDoQXmZ
uK957JWADsP3FFdvDvmfuV/9VFnHOB1wdgGHcFmknYC2jQGznsecO0n02ypx5rEf0+jCf0lxaQm9
eScdOYUJtG747xGISk2PXJ3H1JeHUQW3OBBrqf0k+s84Vo1jLmesxRYV7mlT5RoIYceLKyyiUy1v
5WcIrDIbFEQNAC9jb5ghC8NoEALe62cDFVINWuphcLHEVnqHdP8ypEaxGbrkxXDn7zQxIMMGfhfC
W8oyc9pyPW/7VIw7eGx3o/uNRVhBdgMwBY77aJ9tevThkaUwJibOEegf69ZYiEn6hIQwusApbQbj
G42VALG4GJ3/gUje37OjjHuhzW9aEEPDRXQskdTPTqDQsk5noy3RYOoV3OkOB99hzvHe/mGXREtK
sA69/nKrwDsk2fRqdoAGkw1elLYYGdeN/Gub1Xy1iFMrMPQy8m7Y52XfrO2OGQFmbdFWyZzCwpu5
dgLrZE6pd9MyFlSNRNmyfXgjRd41z1r/2rTjX5/g+136uPd8fEYMXEKX6FR79IKsgJrNwlz0gJF9
9r+H5nHLRd1GvmIEUpzVA4uqji/f05wvS2I4kY/D87HnLZfAiJ1pFAyix3IvMt1bToMxLctAvGqp
IQlLLn4GTeHfLNqTwHWLS6/BqLDEtMNORoa+atQhN0jjofEDVh+MLT5IkD1dHFy4svXMPeeJXhzM
EvIogxVulhHWgg7DT6jyD1VIirEE9iwK3SpQRDIw0XWStjzV0kYDZfImVyy/ezeO79WIE0epZH3o
PJAyMeDBnghNnOreEKfnLb997K09p6Jv9Z8ID7IP1v0tUTporTPwHGgDdTi0TvZucNUQgvltMfz9
U/L7UwRE3wrdTT8eZt+bDmWGq/6E309FOtNYKAHd9vE4guP5P8/Qg6Hb6xkdxWOHgWWfX1xjMRsQ
sUBki8u/h+ugvRaOL/b/73HsTxxgPRwunq+eRq/ANdGBHiPND/tB2sy6D1SPjzEn6NjzYRfB8ibC
GW5NOKm7NDQcy+n49P3zEGgJKo1I10Fg+UwBCp7H58O5qJAEtGRxj3OUnP8dyjnPwO7Yk8ogqPSF
wgtEX0BcynfdPLw8nxg5JR+dqMgN64zjLDtW3ccb7+PKeihbLXw+9DxkToshYQ5DDHGLvfBdH+8f
NtoE5DwbYQCPWEM1WrOpK1LfHKggME/ttzJrtKN02Y8rnPc+3SGPlsT2xmT36uNn/41KFw1twLAy
nl6jSBPvVJ9ibWjRt5mr4QARpl5WsTF9+LY3MgYKXGwRuTu7jAtQxnrnCMOR9wG50FRN0JAH6zT5
EFL/8yzEcnCrmPE08uqbBAESSjBDpidNxWgQYlnDhAqoxc8Sv3r4NXW/VBrOzNUUFZtsjo03FKgU
5hTVNh1CTF11yTPquwBO95eAR7Ic3RK9kcKgP3Hj9fPxGZxnEwTEmuTox76Mul/lDGxevfpDR211
9NPu/x5Ii19hBeHA58iIQ3p+1Zj0/z4FL/oiLC2TYTzNEq0yL35+m66uLnaPxKGHHUkirgfkkftX
K3KQZHv1EObUl8eyGjcokqGKR1Wymbxyug2PQwT+B5M+XyvXmWGx984tGNCNeK64uQ7zfN0IdoNe
3QP/oS6alVzU/VivijYAKwduC518EnyatvoVi4+0ldHPrBwvaigussVXZiZN4WYWIlqVH8Lt6sNU
RzoWYAY0Ul9vbgAh4MUOjI1sRGhA/o13fh5oYrqNr6FY8h+h19Hj8O+rNaxmfc4GZOT/fcF/bslE
hUnEIvbvCyQlqXNQhOQPJ3eWgeQ+98Xd0bzhSKZzcgft6K59IYDtufd8Vqaza/fQooBc1IedQ1sq
lHxxorEGsUFc4RrE4gQyyFEpNHmYoWAMYSa2uySQ6yeB6HkA+iKpNxnHpdZ4+o659nLw1nio9he8
yd98osdPTkr15GVKwrDAI2EOnCN/dbkaDbPfuAX1q989aP6gEJpSmFcrs9i6NhTutsOBNYM7RPZn
GyqPyc8c+JzeQ+YwVK+G9dDN5aIfYDYVKQnBdaDeZ918cBhJGvLCZMj7o1lw6UIm9U4qu47aHxpL
fQNLo1gG+fBd9NaPDryBHHESMWpIGURyVe4hgHLiZJwD/UQ/SohmUOX+fhBIIVvIS/7YIwjGHeEU
k5JTxIW/t3OuskavbhmFGSxMCnYGqnu467dew1KidkeukG58DMMkEmybjS432/jQPTIa7J7ToRxA
M3z65wXOAukeVe+XlWDbQkO/8Yk2QcwGrvo/jJ3ZctxKlmV/pew+N7LcMaOtMh9iniPIoEhRLzBO
wjzP+PpeALO78maVZfULTRJDZAyAu59z9l47r7+Y8kc7PbhGUYttgxKdAGcrW/l8uEtbVKD/acqd
POfF60yx8zlPmFNJQv/kjVwLD4KF5q0A9alcNMZa1Vz52PqMK5oi+gwqr32yGRmFpl9i5scwJ4Za
Pel4w44plijVt4ddNrwXVrh3hVMewvZeaFp2NFUsYLW0OD7H0bIJq40tEsRSlb1tK9L8stymteaE
4iDD5G5RE6/5wLsd9VsnjeeJIktl3Cbd0s6y371fMcofJUOUon4RlLqB7UxKbGEAWyW3mXqdgayW
6gcwX0tyT+0jWH+aGynYiK7X46P0UBg0hJ+xAU3TB0QsB4Jxl11fHKzKsLdDw6rpdX69TUu6ZG3y
yOJQbL2M3V2RjfEj06t94xXvQGiyRZzD5XI5/TJPUjisqdFHrZkjhT02eLND2BaF9wiw/EHtAhRg
rJAI6zChDQOOhmr0Nm7IQgEILl60lrOBOMGjesSoCQt6xmxi2+mE02QxU0M72A0xMqxac4+DabY7
8k9LjlH9T7QbEbNwTWxy2eE/jIYdfa98Ab0MYXQxZCuOg9Teqx4dlBVuIbUZ50zogCuwgIR0NAb0
jhvAzYh1RGVdyaiBjmLJcC2kjWeVA9wSfZBxqXz8MQ2UnDXOufKma6QVptjZNwZgLFyyPE2cLvpl
6JhGoc1b1GRnbdwuPYyczAWo+HU+7WihRTcuTUnJrJtmjSKxWPJcip3WxSdKvHjZtkLZkIO46QOo
XhVnE7pEkQYTy6/YkQw1TdGlug9k0hkgG4ofYzPgpFJHnbcVxexQ0/q0zomZils1RO9l3GXLpkIf
kiJX5V7bRn1MPkqM54xKaOcDCz6bpumtaY6RlOCwaFgRtZlhMdpQcKMpuUGMbuR027ThXKOhH1RC
uCE0stAP1rG9VMp6uFRMxENrVFgQwEZSfu3IJ0co61eoHemC3wDfpstSrUlz923q90Hec5PJMuWF
S/sxnKIEEeFHAG17XQMLJJSzYUb9yWkpBYIO9zHKy5tCkAgKX5ksGsnKg9QHdhATZ7QbD31WfeiF
85rVI/FpPxKJON7AAbIwYUTozpOf4/6LIsc+h2n9kqXQYSw/SM6e5b11gfqTRPdsq2KcOI8srpIa
6dHqJq9ShWItLQkyqOPYOdItSfahiE+FUYH5Et6WnXFRcQZ+BVr8C7fRD0rY4KxPXzLO2oCD7aU0
6KVpKkiXkaZFmQ8GpigMTfByNmri13tI6snaiA6wYRjspx72jI6fCHN0B2YUWqvwkqsOeUDUhCA7
ngWovNNW+mB9GoX4CkPHY7YXLA0nelGMIrvZHWwP3ycldHzpbRRHtQoHiQ7+o+PtsGDmB06SVPY2
8RwW4utdVdAGqzIlQ9063pjGfkgYQTSFxCkYwD0MAu9JPno3fwDQ3JgVz7yp6Ee4lbL3k/feOtW+
LC6eWeEvhinkdK+tLJCYAnj1SIFzyjQEWY8cu8xC7A8vljrUyKq9SVGGmCrzKpyOLnJZR1M3/pjI
XVLbv4xxMA/5sEslAfV4mBjn09LVDdDC4UQSyoqnyI6QyaMIrZCFdeI4tohmmklfQpzasoDjwueJ
V0Eo9BwqrlcBU2YnomxVmMz8POZei1KvCGru8jPBtT2lS60tawdbcOqXHZZlWs8T8yKIObK7JYNK
8ocPOPqdQ65xEBbKtqeZenEZfuvc8ZccD5VMT33hqvvBQBCSen64UjpdPZrth59o+bkQFZkIVRet
dDazFfYldWH71tmH5XuoSafaEcblI48v1kTT6CtbpC+uWSJ9HobXpqvoyPj4XltAPDikcnT7YN6s
JkKJEAef6Jnajc7Rmw0iypnED8laUJ3SpAr7CU/gw6yvt3llElts+79rVa3R/5YZjhNcwb4CTy+y
q0UwBL8TL7Q3udf/ojKo9lPPu5MTD9NsGE/FykOGNWrb1Die2tZplx5Qp1Ulg4faEL90DH6Ix/Kn
GHv4qevSLTqVj0D0b/AytkqG0BdMoroq8bOjsN7Hg9Vt/bbNKbrpVpBPBF8j21cxPVGJ+nyd+tLY
ViMZt4qaAn5P0fXlPa/JQbPK2FF5UxRf2ymBabzkwrrnRoiXJVMAZ7Sy3uvCHLftNNuuUTZtEs92
r1KzsDdXgHzrQQ67qh6foXLfJNLg1tPrdd9FrPN1PTEoSWCDerumA824n6buqs6J9W3DVeCT3YKB
6aGoq7vZdd1+R4UNsKEj0C6WoMIsPm92hC3QqGiNtEGI9qOIkf97dLEpnp6WbeXpRyuuYPbJNdw7
62Io9qedjPoir4EpFkWnLCNhP7sFGoAgVwAVo2nuaLI8tins/sx/jYauvfS4oWnPjUtcJfLI6c7e
oEdbmXCjafKUTwIzEGyVAdficJNJWG6sLsG7jU3S7l+cNCxWSSQZP4EOsRj/LEp1fOs8b1i41csY
IoszowjKRcb71hq/BhxKGyIgyqXeqXj9IxWgT6etR795HBnTMWAzm+VQTQPZTtMWhlP8DjEZLaSZ
f+UZy4CokReXb5rG5By5e7VRyQSircdlGOr1ScnCdqGZOSK5wLf2WrmppAYg3vQvTBffkSSO65qT
oBY1/skN7b3agxMuExsrl8JBcP6ie1Z8czzxlaskXpYlDds8f86U/gvWhrLUs7Df2JW6VUk9Z/2g
I96oCqrSLNi5BsuylgQMM8IWO4PxHHQVL4YDGOribDN6X4FZN+deUziECp6hEfGZImndxmh11aRV
jjETFahHBLCNLN7xp9652yyXHKP89E1v1TdOIcE6xKDOaCztjm3GbKYJXo1ubK8lFQaJwt5GV/Tq
6DTBCTa7RBzHiar1OrIBs0s3kGEUlUb7RIuTSbE3bCxjcNcpRIxnERvojqvmtxo20SrRz2lZtGdF
QW1PvUBWl4KnbwzOmNbHFSqqEIsCuSVIRVYyTmzUKMZHyPZAfwyGj817pxW0fWRv7kY1h0YTpjDE
6r3ngGJECjqshEcOmFIg/1QyfIdpyTviUZLjsl25FSYep5CPpeOrawbyu67wXHjeMBe0UDm7Fts7
EDTmWFPuVfBONt/IQJ5DomXQAAaqiU2qokxgiV9YdnFnL4CjSBIuA/PsLl2dWLuQkJYoY67PLZ9R
S6FRpRQVTFRtIHMpWJsqk5g9K1cyO2x3FIwMDxL6sYQiIUPgUFt1A9GNpvOSq229yZQxhvCl7f0G
YwXCH4C4/rsbEDpo1sUUd91hVquH+rFTHXttDe3WSUiWRpnanAsnQTMONMxKa+b70xfGmr9MNTa2
XciVOtEnWL7FPcqQhvsji1UEJi5T7IJHVqy1VRnhOqC/H/WJuiwN2HuYPfDNjoYBZcMheNzK7a2h
4dVrrEev9cR9BqN9074jg8mt7qUbkhCNrdlJ9HcDXW/djz5NKN1by+n2mcfEN55UzVmnywOxBI9D
rA1/z9GyqCfbotM2OqrySDOXLZhnUKNmcE5SrD9DKyFHoPRunC5cmWGvXK2YHTLKtfjZKz56MNV3
z66gErnA64ArwmXSOLtjGzAXaaKZq0A49oMX0whpJx6rpM7d1hayPrWrrirBtHHrb/WJcmymDGl6
w0+uZQzMFejIlR0soa2Y+jfSxX5B67uCkTcOHbX5JDqbCZdWLbKVhnnlSkjlV106LZtvdS+8OOVe
qKr7/CjDH/sN+iL3mGL6LR2FcjKKAB/3OecuJbzO2LfBVi4zpdDU1INkHoFsUynP85s+c88dtULA
N4ETnSJTICwRgZn6NKunpFm70cTWCeC4uLn7wBrbMevx1mmsoWCylGMZRQHkAgY+Rc5M18yLS115
5pnm8xQCgJNsysmYQeq0apa6AiOiMNxsWah5sQSthvqkQRA+nUBN3KkGr27Jykl5PAUDlKRBd1Wh
H5U8uHqdMR4qKs8mJy9H0cLwTLWa7V2sEqHehHJJlmi8LnpF7LrcUvemdPGaBJXxHX6q6cZJLxXG
UXCnF1ngPsssH08jaqWtdOyXMqyHQ2CYtP8inRiNvO6/GZWdEzhb7IV04th1T/OfXB/3R2nmyUNf
W2tPtdonHj5fRC6ZyLjmOMXNXxoWijQLFwWUIrJ67ccoJTfaofuwGFuKWbKMQi5gv2IqaeUrV0Eg
WyvEnnJmeZCYjRjUmOKOGQS7mfSTVZ5QfCZ04o9jLQ+WQHU64jrdj6UD9AnblM1qimXnsXA08ayP
w77HFVlP2M1A4al5TAgGrAiLOfoYUuGwETUqkERF91wj3EWA7Q8Qf6f0BCVsIDpGE2DLGuSm17HW
F46XYGRlVwl6giQ9gZTaCz++eZ6q9p0DMIcBBJEjkcIO9V6gISLHCRuJrocrz7MVtneO3XYbvOLI
viqagmyNe/A8/a1vQg9BNLPdIRwAjCJnLPrSuFeD/eTAnb5UnBNxcRrHHPMQQ+Z81TS0SjDH9hSI
A+onBXOHnkCJEaRX31Dxr7gSkG8kik0vlf9uaGHwngfET+bGRrooZRIltL4/cT/wHQoh8rEE+4QT
RunFy13x3nsxSwhCveXY+eAkdOd3nuEL5kjuHhWytoNBMiGNK0SehYT3OPheuxlJAaQjkyUrQGr2
zsYs8syJhzZpT3byIs21FH1rOGwVkY7bIO+emkocCOXkeWsoN/tOeJuQ2e2ZYqDcBaLY11VD6EXn
foFSW7rOYk62cn0Pwn4X2WdEVMNaFT3nYHKzH74TTtqa3qtNnO/8RWgDyHsiMRa9A9soFsGFMyuH
68F7ZCeB3uqOGhumE++/n7/ixc9CfywYjXC2RKDleMHOgP+68mtMsmgE+BSrmnOZH8a7nuQSQq7l
Db11vIGtUK7TbmAZKRUUdWW9M9PRfeiANSV4kI3RkW+sGwwFRm3Yjrbx1dSa8oOmPhCg6f2CyhzT
NOYaVtW7E2TWQ0RYix97e5XokQVmsgJ5N352x9fXWhAjNGJmf2Guf5t28H3tgcYiCPqqKSrmc1cx
OL7mX4Wj4y7nMr7Nb7eVtdVuvt3xCjN0nFo5Bjt5znxo7aqMnZFGWPT7E7x0qEdz2/4xOnd3aPyV
7OyKWCqgSN/xyXS8gP9XirX93ttcBCzZElf2jeraJ34Q2Xml6tY6Im13Exk4aXIGW9TWZrFT+PYO
2THgElhWyyZH1RyNxtaJ8UUupBJ+YnlONoBYVj2l+IictrRjeglNNW4TVMVPCZDj/TDlJ4HIBdcl
xKrF3IQmP7mJiSuaypIYsCkE9jv1el6ksWFph87ON8TLq5c5Kcwp8bH1lmostcIgQb1wd1pZKysl
qNrViC366lTyi98ObZX3QdDkAbjg9p65GodMPgF2oJtcau1DlGUHr5MvJg3TB6VBFJLJ7q3vfP+Q
0FmorZdvSLI+na3GIHXOXU3IOYZcBw8w8gSVzs4GuLF1K2tE7KGSoKlUGEw6pvIDwnq+6kx9xybz
HiGufhkH+thYN4iZQUgFhnVavUsVASfhVz8yJiX1xEofcbMyUufojPuZ6FnNyDjJFUF2isJx+LAV
ZdEMaog8+d0Dg3ZNGzR+Te9ZJ7fqUVc3EyfMrU6RRZ64rnkoMuFBwbmFdoXGsbD5ReEPNYMXwn8b
xCbAPbLLfIbNHmW11lT9w7x24gtiyhCGoAU1BSPPyDgW4MItnbZkNQjrVRoY6zn4tQ8AQvmpsfm+
1tQG13Wi67/MicycNxq0m6TGh1IzAx2NAYOY4nS7PlV/NUEXrmFeELqQNAc8dRwyPJxcYtT0g6+h
/8jJJV1oCp2lMAg+eaO1F6FLyrPCOEqIOjk9n72iGs1OiBQzfaSDtSemx8ecmKqu+pCmxChWapk9
tLtUkMCiMJZYExSI0qDRF9pY02PQjBQjolB2bkulnHUK0hbKzlNOYggMPe6LXhftqtPAg1htuUTE
0F9MuzhW7Tbu1fpKxkG4LILABl3NSSnBLzO/W/NSSENUvMe6Gq6caWVwZYIFwTSaA8FlX7oVJut8
4lLQV2nRt47qh6cBa+1WM7uYj52rTnV81Ly9f6ltFfJYi392ftsiXGVrS9uBIs+vtqD6bjxtnYaV
3FnzSlUSw1Mwsd4UKt4ce2LKtrkFB9nwyA+wnZ0gdZAD+vtQB8EqCeXr/FulajhbXcY04enIPSP6
bc5qoRIWzV2bS1nuCVwifGawP7xaf9Iau3k0W26DwPWZ8SJ25jTeV1e8qRM0o7yo7bBX89Tc6r0R
vQ8VIscgjfCndrlce02c34YUwVEgGuPStO6rAlPzvYdLjJZBdFvJxbDoyj7ZALwHLjPdPD0lE8YA
vKRh4S39rIsfo5xMzwGVVmpU5UPVMgGUifloywGo5tQZLn3MrnbqnRr0vRdo5O+KcJp9DqCMJncr
3pscsslg+eTrEbwekZ1OB42jt9ayaXccFleqNVlzyGq/zW8NI0oUWKN3LqdJfCZEs4swsh69iKNQ
6OnKLlHDDDsDBy6HUuCoGNnZL6Cn9lV1TcFfAwHjyRInMtkazpgZVg1cx6URasU+kSBPyxCOfWy5
2mXE3YvvAlpmbPEjogSFi04Q4N5TIWW0aYw7FpH5opDWG6BI614bLApq6k/zShDsZiVZWKDFHIrM
NzFIFDoqvNxhnA27d3BSHcgK0rE59L6rzHFh20VwqhPceqpMno2h6t/mFYDhVX7scfyum4I7Y9Dz
diVaBNC1yvJfhT3Zlhhx8PiZ8SVP/JYjNWtX3JXIxzVtPABSYk1WUeyRqtO3aCtMRAoY1GPcx2ma
nII6GGFsDChZve6WTya+FHfaSto5P8JRoDZ1BWHYEX4kPyv7c/i7ZjE1o1erHJqLE6TWMo2MZAdu
H4M02+rCwTr8qBvF2UEQoPWZvOjov5Ypvp4NT1Hu6FsvhqJb+xZl7fyOl76eYe3H+z6nbqHFMDdj
KjiVjp15preJYU+gObTpz6zzssz3WTl80rXxlplsy+3Yf0IHRsvYkjZggPgpbcVZuxa6K6bzBUap
FCu/V7FbuGQNoe78WZed2PZ90OLpJEBSwOhCaMAF1T2OxOk9Ckxnm6xV+9v3u5W2hHXOxYBWNFhl
gAQgFGp1roMIcOzRYvGFJb6j9d9zJoB2kuvpDoaCd4xsnaPQtPcKFtpVxdF9Pe/H+Kf4ITgrxa5B
zsqtR21pIMuu33xBk9afjuPCqDG5VgrC0dzEYtkTCjpwadaxcQ8KA93VYPDcJTrqac0D+F2KS1C7
7bks0JQ7sADmSIJRp7QeiRzbuUBFFmB+mLxQLOhqdqVD5qxKB1OpwiPWmux88NITpUu4Jy+3/GtW
dzu9Vh7AvIZMv1r4JAHiF1xDtFUB3OZKot9DorgxHZUE4/hJs5wLztYPr7bfVCevKpDpIcjaz0Vq
VmmIV73g3g3X+VpPbVy7XZfD/Qn7K11S6ziXqECpkYKZpH1OIbXcaXJFk7gkwQIwf2cpbIiTU2xO
kmIaqq+VGnOCg5fmmnX+qu6tJ43b6FFvA+OMGeCxFLLZt5o80avNlw2Cu8MIAQ79olIdG8N7Lrx0
nRsDFu+00U+2arxmVs8VMR2hNMKKMGbLI7SG8lgR6VnhOPN0upEgRqh8hA/vtO0PaWXfDGAqJLIN
Yomdj0+rVU6gF4MzbD8aCYj/0csZmF1UPKRBKfULYvgWlWik7Alv0YfGOPlxUay+OwQMwSwwaJew
ls/BkABFbOPqkjLfPZfuFFr/ysWYsaU5ytUfdcwU2vistmjXUXCA2DUbxGaFV2MjvXklhn0bV4IX
q6vWhrGAwss9dihUUZPH0ycbKhTLvGJyHW511tlrbDM6QqxuPYDtMMpYucWqzsdim84y6I3qZV7a
x7p+7pNkT9a2vPYI/ZaJxFWaj9m+NgztMW/gTJkux56RFs5BeMqHnYmXMRD+u2Ez8k0bQD2oa57Q
BhQ18hsTFvZVFMUPCqv+pCdtsXUJd4DqR5toCIG4SNF2e7XSF0OFC3tIIHZ+H3CVLHhVuEdf0sIe
F0FUmWd6oKBDh/y1EHF3GcvGQqLsI5/Xfljkop/rIfFvGBWttRrTG2tGy7sVx+Q0bx+dDSnne/GP
zNHdatNozq6r+Dz/qWpwmbY4Mneu3+o3pcxeGqEGPys0pFbfXSMd+SY5xvALAebzpBV+LxHMWW/Q
+YNf31Htb3jExuDAOGltgyP+wh29oWzXwNk59r7iH6l+CHhA5dLKfT+WwSO1QPhM9iap7eLZSsxd
APZNs816XKh0Vz2SoJZDJPtTZwzIG3qvR79WP1W2hNTSFXcMKcwR8JpCs/C6Z1owWJzLbh+6AGfm
60T1sLHX/cosopQwhRgQeEv2cxR5H3MppQfle5C+zr8J7ZK8pzpLYtfc/XBUHZa4Pjyjs97SXJKr
QDJ4jxQGDqkHGUxPk/5M26w/zw0EJrtAOLjYFgmZjSdiGX8XklGcp9bhZQjyueyh8LAlBD6rh/XI
+ndvkS6t40hpN7If28fvhdk3l6qGs3i+uBT4pDGK/a7AwY++V/P2sub0gKgpecI6rXPA7ahGB2dU
lxxJvHPa/GC2tvA6l9o2lr/8GvS50eef5nQbRoiYtiQTaOy0jX+HgUFYM6nynLCAcLVs2X6x7w1c
eUlhvMSeqzwPNgcLn08T7UHkXC2OovDjVO9jDJ9VYng+x5olRNRR+mgPEWUpuZS7eXEUJFy/EF74
bGZ9/JD7pvIAcOyhyrrqZ1gwZscC5m0kVoufgd0jJFNEAE6qo25ERDbt4eiSzyEgrGEu0KYvGYCT
Ac3Gfi4DhUp+UZxq3VnxB1BOTvFs4wWZt5kxhHet602pLKKMGILvuA9bF4RU5rBe3HrtxAH6sSHO
NkbFUIgCcj2HXsR1aRyyvrqr3ux/EBKPF4a7Ni+O//klT0gsEAy6jihBr6hSVPoUfnQiuUxuIzNl
cR4AzgIRXdkug8t5YywHMo05jZe7RHPUZcIs74v4LoBlQwluvCJ1z/NhJ9qM1U8i0wMGy365DR0+
Mnww3UEVU31VoarNnICJPj0uyic9W1pjiCqCzrR1hA3mbLW6PrR+oECiJOMt5QyxHkXK2CrHnBCI
PNqmOj2ILOPw705t1bAzMtpTzS22TXXbOvw0ExXdQjXz+kZ7K7uKsuHp9V7wKx0hkyktOkSazKw3
Wv0YluW57MbxCqwbMG+MbzxAJXVgmqk/se+4K0dDctw4Bn2VKR5sKn3Msd55U96mKYZqZ0IzoSGC
VSTzzH5XdVg+8ritj81o+6vJzomptoc8nZKXgC7uvcyUZtmatEm51qIfTXxw5vgirJxAe0ILilCu
Y7aBPOu1yrjPsy7/3uGVFClsbVY4RVX5NV9MlQkBLmy5/wzRlg9pG37ElKgrjSYcC4L2Erk+XCPe
WnbWVagJ/+cAbMrXhp+sZzvfKMOlFwnjrnnjUwyG4ED7rryjIXUP88WXmGCtipyMVdVQoauj1ZOK
Y2zLEJkVSmHiWD/NKN7BhMDQ2J+nVuH3RALPLJzHzPP3VanLldtyEg6isb6QUPxga1m0l15rscfb
3lm3wd8AunUMsGktkZdLE5MF4A2tWiRhlZx1F0kP5Jtz0GXefv4YSgXBt9HLExM05tK2xumg7KDN
0LULpO5uRZe4yzmiLQ84oNFCeIIPZW1xQPhLk/xppiRYWnRL7AS+EN8ntbsamVMFmXjwzNT8FGZ5
aTRQKTUNuBXnziWVmnrjGGrts4xDbkid6/WR8pQzpF+kPeIK2KnnKLdvhdbSYgxogc29VBiHfnrT
q95fD2n7CcRqwmjWxDD5OKKQUXXIrYlmS+L2ocuo2oH/RcjMhPrDjd1ww4skjWT6GbZYdpq7rtxW
+0EN8hkldJGRwI/gNrg6RaDQ2XUa7zTXc9+dheJXRqLbY6mTFTTZ2JVEPc5NV40D8NT8tDpj8vqk
v2lsNqjQNec8dOQHzBfZfCqaV0dF98CbqWi35n+LrIKOS2w+jIX10k+dfD32ir0dYZcEAbyhGHhm
GG3zJmrWhTYceIwSSvj8VzWwiZ5JhJiYiK8RPMKXhqIUN+VwQLp3xICb3kyiY26SzX7+faMNkjcI
9WLlpqK7mcIIkCYRaADYnND7hhQeMxyCxyDNb6bqYypMHD6talLlimolzKBee0ObbVFfdAtCI34i
lcfNNLDPz3e0URjnQiM7TBkvUjbmp+smD5ivGzb9wqaHeMytVnsh7v0RCzCs285qmZGAAwujGh17
mBZ7YwjfozpL9hKezKV20Tixe+zxnYK2FXQ/iBdceUb9W9CRe7RxGy6qSJMk1NCJmj/C+XcZLZEF
LtXFybdEe5r/pJu46r47niZ6buwy1ZWIZPRZKu3fIpVPsFXcc8bRjnWJkcP8CAMJXhTDzbA9Kv+A
/DdEVzhFg3okohc9OtDy4OJx425JAEAxNS1oZhy9jeiw5jipkfiFoorI7kMi/NNCtzRlelBDqmm1
m59ywgBo15kHoQfj5vv29CYOfgl/NU/aaDkv7yiacnLQveIYzwGoSDD1U5B9lZZvvwo8xJscobxK
pAxooWjThWp4aJP+nlT9s86Rci5j0ngYL62CsrzceE1BDSp67eS32UgZw58TlXlp9BKDZT4jCnrv
NDSn38eU3CHbVnWC7pYK7hezTn9GKlJ2M6BuVELYhPPxFVOvw5HAajd1fNcUwimKCeM133Ep5TC+
eNr0Q/nQMhA4DvrwEWDavmFjsm5JPAb7Spdwj6P+LRfxGdQKcwVJnAaXqqTDyRcDJ/kla3rqXmeh
tqb6Y7TF7Xu31231pMGSaSl2L1Wqlw8mV8pStYnSmJvmeox2vGOjDBL72HDIoXMD24PwVvP6r8NO
NfFPQZ7C1HRLU4WhmjQNhfynJFbUUqPXQLZc6bL4XfWFduAoHUOB42TQSPPUhdPIXWGEonVGC7g4
KNaMln4mRXI3DZeoZdTyUujiCLR8RWYE17oJobgPo2dlhOTLHFweAZbhCgAFbiitANPLibSKQKsE
SngKXD3bz/WtEarG/xBVqv3XmHXNhFug02G3sNPPr//jjfXBq/76h/xfQ5alDfs/6segcbbzPonK
1VsNpFScmLreSd1eonvon8jbPszVvcPA7IKWaDEXYa4Z393UEfh7hA8IDT+WNIX61HbJ2obz9tMS
3kH4ZsvQ2GhO8yHCDu3w4svSu+g6kVMV+RyR72zm7D6/whriOiqjGxjaR3C5pCEw7ZQydtf/+sO1
pnToP6dH8+LRmGqqJnV2OYfv/8OLT+OU1lNl8OKnow2txHYtcS/5ZN/1UP1w8ixcxfM3me9klLg0
MD0NY2opPbEVRv6DlaepF5gDMfxPOw+NHnuDeBalkRSMHRCirQ3pvvoqs/dsCNuTXSik4sy3voFu
NpxC7DdRMkVrMQCg66DuEtnf58OxzqAMO1ELhSktECB0wyvUtmPmTrzmbMj2aZ6/hpMqgNRXsQKW
Fm4miuMFTdp17mBmlgIXIXZ/EgWFfiYnKNQVBEMQtVmuKI7FCsuRfhFD/560+lVMk0S3BpxHdG/R
HW09stnTadr3ThEsTdsUJzWt7Wc/R3wqtZMBYeQweiUaG90eV14Jl0rt2sO//pj+mwRqzdYd7mCd
Z4DCQvvzxzTJJQaZj9YqTwd7r4DZ2+NP2kekqS8ZS2B9tFViy/2gPJgNHpTBMG8ZNKUyyq2FI0A8
LLIwCzeDA2MnYVj4s+eU9A8J1P/+0f9v7wucVTx4WVr97T/4+0eWg/EBpflPf/3bOfggnSr7Xf/H
9N/+38P+/J/+tv3KLm/JV/UvH/QEkSJL/vkhf/qx/Pa/P7vVW/32p7+s0xqa7UPzVQ6PX1UT1/NT
4HVMj/z//ea/fc0/5WnIv/76x0fW0Bvgp3lBlv7x92/tP1koDNbFf//Hn//3b06v8a9/nLP4M2vf
/sv/+Hqr6r/+oYm/SFOz+HABQ1OWGoQpd1/Td1TzLyC4LNsxLdU2pGHyW9KsrP2//qHbf9EdIRnm
qYbUTd0mYbnKmvlbxl90MsBNR9NtbmtDk3/832f2p0/wPz/Rf0ub5AYXp57WPJ7LtA784zphSCbn
KnkRNr9IYPX88wVIyplHP5SOitZ19FhDHNUqs4VlqjCzZSFA8IvbflPBiF0bDl1voZnWqs+hqdUF
WU4azOZl0vjoU0tsm6T7aMieDQIxg7E+mCgfCIOHTehoyUZa3aMjhFz7ncgZlAGGgCiztOwKkYKh
4jxAut+rDCk1ZVdbwQCzmlSIHIN7+dOxLPPg0bI17cxduToAhBqemW2nK9sg8o1uITwKwD3CAB1C
wNC29HD2Z5b9otzBZ6JbiCxGsboAIgeTftnDNqMRjlLbj31clNbeqZV+10eIBMhRMNuxubh2/aUb
5K0ggzi4Mv3MYknh3uf0E2K6UWbEM+9ec6JjpxYgxeMTCPMHU+JJR6kspT9O8RhyI9ANj8NP3k8y
dpTSWlpF8CMkj2fTxHelbgfOXI63VnSb8BaoIT0mN+Y8/gojLWs2GdALwQQdtQO478a7qnZFHWhW
nETQwJL0sc3C9GflZ692mEP5V+ggwxDGokEqSyPan21e1sDoQSd58XjQYGf6LsBQoy+w6xBoBKrm
kFpfug2c1/fXugc6sOl30i6fk9C20M0xWUbPNK2CBJe14qnJSevLSTCglYjNJnFp3Kflp3Tde6+k
vzWtTGmZ4qKx67ehGj4HP8Ya4e8tV8hN6dKsGwSapLIiNsMvcCOW7QHt/rAkhSxdlBljMGi3zqTg
dgXkcq82HSbXmAkarGPQzVqNU2qboWQeUdP8H5LOa8dxJImiX0SA3rzSiHIlV5LKvBBluui959fv
4Sww2EHvdM+UKGZmZMS957oizodaUzZiM5DoIjEZwni/+G28W0SgfDgaXzIF7F3eAknMxAFbnzzt
+mRB8zd3pZNIaoLMNydHNcRX3ZDC5rUJQYajgb1exPVCBDzyIhlDIaRkCTKDue06WJNjiYTLNI2L
Tk/PRtPxQRbPss+g2wigf3xNFjKbXPHQ6WC5EtDwNs/L99oKRbJLVyYpJsWNBBaSKsNMiBOt8rSI
iJ0Gkeim08CLJAb9mUzsHs0xVONDRZrELkUgaPdJ9zYu008ijsI5x1jLNBtG17TICdCJDAJV0H+q
yakmAu0rRVzGCCLm/WBy2BUzwd8yM5140v3G4vDIu/x9kWqnFiXFCcoso1GXvzV58LbQi3LFmdA6
0qj2+bUOB3GvRoFki2mz3Kq53CJNElEJz8UuH8TkBLTnWpLpaQT5TRpHLKGoVIcY6bBMtmnWGSW5
HmJiR+Ck4PUpR6kajk1d/sk0PDXGNe5CfDNo0JQFoI9HIxLbzaibe4XR1Aao2V7QzAJ9FIjlxdgh
wI9PJl2oaNLuEVpB5r9+VKZU8wt+M31EjlgUbFHmysXG6ARWdf2frlsTcGYTJqLKvK83cLkU5QOy
0LMvHSugtSrNyl+fVw9sqP9wQuV+Mmhk5qGcrBK0oOYILoY2S2DnjcWzDbLPrgz36GCQB2O48VJr
20sEgxi42ex69APeeYIPGpKHJ4j4uoKSQn+18HU4cx8WblLknr5odO8wV+Ji0z9btEOYwulkhV+C
BgdInI4LMZlIB8Svnv7nItBsrn+TVmb0XMJwDhOBAkseT7jdnLbSnkHffBv6/KQBThu7xydmduHe
ULWdSmRWwO6hwFEFfKKUeJMBPE97GCBnFDf4A8BHlJphujh6tzlHk2OizeAPgc4IWvDYeLXsKqNR
iqVtsJcqPRomHL8J2vJU9AyJS3VPxOZ5bLWvIWYoQ9j8yqqt4uigTZSBnZbfIxmTTYU5o+z+iEcG
vG7gcibufdTQj8Zq70aE92QYySHvXePMfHIgIdyBsUhzj7wKfv5e0dFJJLSCLfxzRdShS7ZUR1LF
P7KbE1yIw1FWMbgJ7pSJJkUlGWJzF/h5bwHiwbtopJ0KC85ovXmVYapDeJGXFGw3kzKvSmTm6VDQ
YIwMC6DDckRMnLy3Ok+DizQSY5U4xhKsxBT/kAMa3YXywd0fsWWIh49YvHM2CgPtu241hTVurCwa
lbhueoik/iao0IGy1a0pvJGugZk8+FZFpXWbQYZgwZ7Z5dkBLxSN5KpWt8g2t3PeXwU5TO5Cnx3z
ET9iBdeF0PFgIfMQP9QQCatUStu0lfGshhydaDfHaDLKq1SySetr6osqmLu6LC/9v5DhoZvjTPKA
pEhARwzB0WMsJLPcMQaSY2eo03u9aD9GBfqeVtnnpJMniwPW1uOYbJ56uldVvSnzsbHzDMxRpCjv
s6Rduf3hphira9c3D91iU16rhaA713AOhBhGswm6xh7YJUjXwm6r8M/VkSVoYkUH2fiWSVsGk5eR
D8zaHI7qLP5gm9/qfPitUaSxi2QBhTLhAH10SCO4SzAsVeVLB2qLBkF8QxT7UXUi0hLrpufd4GGs
7zxoFqawiwft22xUH516AByE7MdEDSqC3Tl3o4uG1OmcW69s/fl5qnNHZbROkAjpMjqkMJT91rZS
ABwVWY+pDaGmIUev84RIEdjUNZKXs6YEWDBaYztV9xnKjA0MEyU+Ent7TsfUtzqRmMJpEm0Gt6SU
mAQwDDg76kbNV7QxY7N8vOc0xvc1sSRxfUEEFe10zJhpqAxeRB5UKuANHqpTog6v8XLSmliyCUFa
KxqEi5GEGF9m71VGUCkRzuWwRNdUqYEDMw03ztxv6e9fu249YcPojdvGd2fBtJYmCNl4uOKuEYiK
Qf4T0UgJlXE7cD+x8VHRV10GL5UIsOI6z+heAVfFm2urWnOSZiYOFl67sYXXIJvSXWiku9oy4okw
EnBdBTwrfkux8NswsAJzfJH18ldp4n2oEhhVw7Gx4oa0kupWaoh7i27pnYW2W12g3850DAppdSn4
OpikbKVu2cpZVDsyjqCthuI6oe3v8GjbLYQzZyjI/kIuBM5O7OH60ngnpa1j2bALKyBFbDN35TY5
LsZDCLHpDTiprKZcNote9vQBwNNA8M0JJ10MikvTRIZbj/0tZJaKRrqcV2ia6SG0V2l7lvUFHR6D
X5MxGBD6DdiuDeBZTxEbmZxrbaMHNW+rRiUojMn9rLVT50wSHTQckATfnjn0Go40JgIEVWPS5pqI
dzn5TaGII0Wa4722DkO6DsBWI4zIRA3JkcuaWMPxo4gtfrqqfCgSV3OOAWoruaJBWFbunAi/ZTEx
9TUe/WxuMIrxltXfVvcMZbwCSgIhRWkNkjNU/NOoTuDKPNIJ3jAd+T8cqbcFp+2GsFjy54yNSYKW
w8iNsKKCt6QirdIuzv2jj6t7q5UfbfpGf1FxGQG+jkV8Dmr5o2SR0Hga/y3FPtIB6ma9iOLZin81
Y4qIOLFQxScskDoBgRAm8zuEuWaXlD/TaoPG357RAIbhM0/tMctJOEYkj7KLDLdyhnJpMEdTpM6x
6HiogwYtQ2TgLRjXQEYBjeeTc0rCfFEFbz1uOc4lvOvDUt8zgewFsRhxeziZuZ5JeklCIvcDBJyS
a00juP6i95MVNwfGlca44CgzaUy49evqLqqQFAOzL7b61IDk00AjqnPgjDi/oBlrBxMqE0mjiW/y
GRziRROnMUaikiYMlOEYewAZfiRZyWFtGAr/1ZKM0Sl6B2L0OvfgZGo2hblXQP0zgmUXKTndw/pd
WHBx6kbyCFr9qIWk6k6i+DOrl7EB+Ty1gHrCdoRgwqcG3qZ76YiCS2/eUJiT2SOkZ8NSdhpTUZtE
nqfQPSQNTHyYIIhpOT87k+tTAh9d0AdzV/bhrZsoWwhno7yMyUcOg9iixV25uUwLVYUiVGOpHmsp
9cjshHxLzIhbo8iHV2zsxBbOHW2ge6RkmF7i8TgqFnG6DTD7ddaiVdGzIx8CQqi0U6vC3BjGOgUr
9D09XnpUBX+MYB+VIEtKJabpG31I/3rrolrz98z7Xi7ZvV8h2i2QfqLfy6eIasAxUGi4da+ReYgG
i/BCgHFZdU8qmfSSSkltzWweUdu3oLYQU1rqWVGY/gM8OYah8lqsqp0UtCGWJMLoZ4Gl2gOK6Ttv
GVvyzyAfMNcuEA/xVNZuTUO1MyzW1yC+MzvEUd4osHHzON3EVeKIHd14OG+KLWvDE+nkZaTvY5vZ
+jrk1OwjINN8UQ5a0m2XnMEIzSqkfMf/fofUjP9ES/Oq0dfU+raY8zMg50K05Pd5/dcsSlXwqxRz
OmGhhtKHdMlC8qYYC24IFEOWHwIHwnlmiWngavM/vD4xlBQNkkOyhtaWqCDDUAcMmx6Uuez9PJRe
EPShRMhFfKO8bS7p4mcL0qdr6iBWqllHlqizCyoaUiIJhWzJxb0rrB+a4LcavqQ78oXaY0W9LjS7
KiFIU0wJ36iAAazjxm1W4tvOOpwXXTk8Zg3Kp2o20NSxu8xFDwWMfMsR/N3EiJl4HXK+sBGmJHfK
VGw20WEgHAZiGQLyV8CMwYhQnMWi2Z2DUEZXawlOlVIEBSqZiJP66PvkfVUY0u0Q9ggWcGSCiuDg
r4968hcCfzO1+nXusLFN6GshKN073bhO2ridx35nNOPWyoLfSb4bc3tKm+KrGJVjasnYYQbynFLi
heyEuahRVj5FGvyQlB06wXtE+J1Yy4QNr2MOVXCaPtY2tURWnG7M4Y4AqH80JNhcyiepL8zcam47
EuFzrYgZsvngMhrgMM9uMIK+cKI3rqb78tKw7FDTEEqU+0EeEqwp/ZujifSscY1tgW0jWuVPaoAJ
k17MAERsi/MLklTzrrchUKcEeYco5Ig5LT9YUJOJ62S0Wx5QBsBCVh94TZ08FoNtlYqQugfdpwuL
nqDu3bTBVkA2S24Ko5v33aUmgWw/Jv1vnse4EymTI94AYhDtFg2nbal8GWOZWo4UhJjhRAm5gMil
hj2qbsPE7lL2OuTEiCs7ld8aZPspuNds5ARHpRHQ+WBjpsGPairIFpewc5FBDIiQNsk9X3MqORwF
j10JH1vz3oUUkhJqiVSWroKiIlSD1rhUfieGoFgTBNdBjnG0j8myhUwS2YYmOnAln0gasLwyHHWN
qSa3pIJIPFSJl0UHprBrHCSeNUFOXU2GESFGx1BRXgWFKxPZipGnkOoU4Yqdk79giV4TQv7i1fsv
iyV4snSL3idB6l/cDO6K5kqIY30KQQ8NNHrhdgxT9SUS3oKRxAOx3Rea9ZL3RDRo8wutsKM1ToQH
tTKbGDolNKNAAOOXqIlAilr1WaXZbzPt8eIeOJppnhvk5g5WGjo9rYEUAA+eZ0rxHuvOIhv51qiD
q9KGsz8ILV6veN5M7SGKKn1TDCxpav5/gMFs7PykDkvIgFNRchJTof6/dwWlI950CvtKeaTjSpMx
8IHmyLjaVzo1WIkyniNwiYkSMWK7pCUF9GT+CRFLzeqp1yR2via7pLn6nlgjpq6xUb2Eh5lP2i8c
DWVvYd0Op+RVX1LRE+GN2MwzNqCLgRzMFabbIsebLU5eKVY5RmfUv0vx7JBO+DTb6Z1wiUcIReqC
kfdU9Ba5h4gNzIxxrUn/3LZQ/VHow6Ik0cxOlN5JGfDtOuaXkKv+pgGqkNzML0oz/UWQrj1I1Md0
1iVnaqy/QvoBAfuFu+yr0pcfqUoIC+7S+0iKLrouNIXialQUWTErSciaw2PVqbTHyAc1Su2ngEjj
CPH8ACvl6mm/n2Tx0uWCm1AghtWQE31CosoYRPsoxZzXBvpPHFCdMjZABAzzuixHDPns7awgOzHC
Wz+qd83I3xNTTHyJvSEODmESYPAwnpGGtaPGXOmUpopaEISaZnL3ZXp1LRgopcx+bbNrrmDh4eVw
Q0RZ4jFWpDKUpcXhkvaXywJOfu4oaQJmKgvwM4RpeBU13drp4B+FBtpsKv0q8XSXkGLaYTa+x1N9
1krc5EMqPXVOeluHDkx26fCXxomf5vpjFPvXptAJ66GzuaGL907jqbDbeYEtm0PaXrsKVg7kKpQB
wJTKvR8jj76J6SRTPSHf41Xk/s5Hyor3WIUzR0ManCXxqJD0STRrlJrhEBlWUiecB4kyq2f/zafZ
wkqA5BW7ut8KA/6OzLSNEjF/2aDtX5ocHJzUHZdZkf0WAoydy+WXOhGKOKlcWVprxOm00DZMkTcz
tO5czawosYuSub5462Gd2x2LlbSufhfzWNFekDy5VsQT6QtQRPtbbXD6T8kh7ZIXk+HBPtXkq4jI
heI4LTyNJg6mfIhFU07MuxJeoEFPOxHEOmAYw0EJGbqLAe4Kx8Z5CGmroHbBzM51cxWYWzN5NtTj
wUFLg7PeCx85UZ42I9XYz6TlNraL3U29eG348N6ciwMW9vC9DkTTS+hCejsFqmZJXxyZcrANRQhz
RjuV3IlUXN8MdGjbKMVBQl1BmAo4uMVQsh3Nt9SWBH4LnWHfalkMqTB+6DpmST3Sj2ZimDhR58Wp
QH84mTpTU68hWFA5fQEhv53XmM5VAtSY4dM9LuIMOUnFJgMtjG07rBo/lIZgmxG0sa7TcMgIL47O
uYGDkW8GdBJ0zUaYk52AYle2unEfs4Dqasa6Xne7JFeLnWmqCW3FQnaF6q3tVit4XZ9KqziVuLnY
5jhYQGyeeym6w6YZXBAlhyjPbkLm5wKnFmr7Fea9/MmwF8EM8DyyipEstB0iuSysLE0bb2oijXcx
Ppm4impfmmSMv/16PBBcGSuahBII+Z1Qvjc6vpkEgycmwqGXJqY3AjefdHToUjV0s3CboIrZk0Fw
oFVh+Grf/rD3YoAEGgsyz2vGprrFUnkbNPkgDss721GxCnGezHVTkmiYSG5ViWIqinLGPKJZrIwY
ggvLlOCbhdNRVH8GVSx2faP+SUo5b/W+PixSknmTgOSx7RG/ot+dj3PXw+YvXtG0c8czTeJRcixD
YJvjHQOsvZRHN4nuuGfWhNb8TrXKfKgUZopvMlxm/CFKKMICRPRipUJFtBnveVEgz2MOhiaSUlMQ
hi9wRAwOwo96poVTiezgWEW9VleRQCmG3+vk2VYWhMQYmFYFscdS0Hhm6hoDpOuXpsTO3yNPzGEk
ORlKhkm+WgWhP5MiYZidInqFtMNJ5Yj3SM3/i3Bdk64RbciberH+ESG6OD3RSn6CD2dDGoEr9JG8
abocWFq8JSQdDv2srUWIuiaSWlwliOHRzPk0Kj1FGyPhAiw3l+8Jc4Z6qYh59RVr3itAbjfcGj25
pPFJ1heRjNi+UT0pBlFem6xh0q+3AYwL9FVM5Tj6SIYL+vqCGio1ZsNtFXZ6rYMJJEA4FBNirmM1
aV1ck6WDfHNiRWc56TmTshVDcxOItcK1CRF6aDI4P0uz/KeFfEulgaZCmAzVi1eIVZYzvCn6fyLI
dg85sbqhNnBr9G+Yo8kYAOvPHaCTAoZTMn57nsYLKgFHiyHSqRYqTmRyFDakIhF76ULebexp/b7H
fATy3LfPWadJ1scibkw92XbJsmGSSqW4Vo/WGqUSvytaTR4kBJJuUX4m3u8grRmRBF+5rD6q1rjN
iRdIa5AVSldmIHFKFKK+XyTtve7kDV6Vi2BwmcSM9Y5O8dkWpuZActVd0tRJMFiq1wiyvgtPyXSy
/GuKfsrmtSajrzub4vdiHpMBdt1ZVYEUVfRhzA9Lfg0JYFoR1/JdT/cIstLhOOanlE6pcejFraAD
fT6l22XYj/prId0ybqwlKJpXRboZ0dFgNKCH11H2+bOsgoGpkqTdTPN1zomj6t+i8iHxmCsmFaRE
gZZxKmQETEq4yRaQdJh91XRKv636VuovC4nG5bUwiFuZODjFDxNuL6BHO32Kq10I9hxdJfINH0uw
GyMiKdBszMGpiG8tTdDxdS5OWf05UI7n80+hkgK7vCvjvVBfzfnYq49g+QvUp2a8x829TKOttXzq
I8M8/SYYh3Q5gO8FU7VAx+0OAWlDTdz5kXmcQijmhyXmmnKwmvdGvYmENekEHS2VhaDEm4PBSdqd
SLJb8hYRq2Ip/6r0gfDGNtJjR7+nuoj6Qa5/xPJpSP8KmkcoJD09P83tX989UIAu6i2s/hL1WWio
21kii3Tqis8o/EbTxzJSHYFgtXQp7JHx06zzd17p8EPLv8XgLsvfAS2gQCXN6EYA5EamWQlYhw89
xDiZmGpJ4PfJaIrZpOJ82QKFRr4PZhTnKawgcWZKYAku2wkRUCSajTMHwCeUCbuLH3m1fhJWGeX4
pP8WwoPcWa3cychKV+l7fyArKxl8tbvV3XG2LkHJC/5iygjtnVo9FuHGFJxin44bHiaSxm580dm1
0zUKJ9qZCdFLeKq2aPcL7E7pS6rtDeOMDX2gQ0QjYACO4pJ8uY3rehsOJMqMxMfRWBlHbLDA3iVE
XImF1Zj7Rc0wW/jU2N1Fmv8WCWwhB7RK+5q7ny2H+qEzo41sBq5EAwlqAld6GDPcPWSQG2D1qYDt
Tv9CLUFFyitdY7Gz7BgwsUQpFUGm6ATSNWm2W4JhT0ycGX7bshU4YPwyFoE5dz4xGfSQARRcIjWh
s0Ytz9h+kd47+Z18O/0spucsvWTNJzpbkAzHGifN5NWx11GhzSCk+nOSHIb4VM+7Ubpn4Q24iIJV
IRF+LOhswWIP5ZH4PG268z1rNUPt163W5HYiv4vAtco1eyQhxFG+haSrk6XXBPwDWFvn4hqiqh1B
vyz5N0tESuDyvkrVp5m8TuJfnv1J8m/KOM9IPpuZLhvNBmI98bkx74HNep1xe9cVRyzPhAM9pgmb
cxZL8YODU7L29fxtqrETMc1Jl8DLkFfo+uc8Xkwa6iF9m8hl45Pnv4laWswiV+W+It843+xR/CmY
YWPystnNXKuYnFiJfJQr3H+Ik0MAlkoPkvrMeyx/jTWJ6emFObHLoxDR5Ro4g5nAJ0+lJwGCqEB4
onY8/kNP4sXTL4orOyHAXq1iiDQaHq/N+pZXfEnrumzZczp+DRnDIR+ajJ6jiPFCxseuDr9B9mI0
D6P+08x3U3zDbpLVz2o+V2hhAUtMb2rwtdogIzrUk/VWjfKhpG/Xo2NHAQv9PSxFgmevvO4065xe
+hY+2qbBxIp3wlrs6mEwczKStQUqkv1kbGXu64WFo7ZgP8p7lJhMNgh6nAbe4q+x+2IG79HbsikJ
1NtsVHZFtxvmP7MeUsaKHxOzMFZKUdD5/i3zXiv4rln7yxsACa7GIaI1Bz6BTbFlG3AHlPwr7v4A
X9iZxMtTfw8NmHVCaaEfr3uPqQGxx2AzTzgUiC6q51uXeOAUudmPjsLPSkYITfyR2SZlbkJWSmS6
Gnmp3LjtKP5XowdhvFwq3nAaaNHnCl3ISgScxnCDozns8q3WKl65QjGpkgSdmFACexOCBykvePHJ
2mMY1PcVsjNGzvMKdwxsKLFQ1WlEESBCLaQX2zlCpDBD/QkmAu4oCgZhDXgiZC/fYQ5wOhIZ9X7h
2dUauH0N/6b4mOV5b44g/iidSub9ajdzsgF3J4ukU97SErujyjqn28CwyNPVxtE5VQkA9qKAVjx5
0W1OVK2Ru2n5ga7kQSI5mnGMnqGnCbWHwnLXcOcRRA4IwaiueUemch7jrCTz2CwURtupH0cjSqeP
kHj2yJi9Lp0RSSIhSZ/YQvvlJrSfqZlTl3AUSSQyakhfXkfqLh0r7PrDyS1vL1B3WJojM8C8/7Vi
MriPInlr2qfCOi6H35kJAjc1EvigelMxzWq3mZePWT2ISKtrZQciZ0s3z+XlD4lY7SoAdwsAResD
DTYcRT4wB63IBloRiTgRQDe232jBUWsiUdEcUpI9C5iJIuFMVqi92B6zJHMtfBP6DIFpxSLr9Gqw
AY8kMyp0aAa6gA08d32lw4wOHs31v2NmxC6cFFbK+ng7rN1Wrm477Aj5QGuWwrgcOE7IQxbkl3C6
qM0rCE7IB6lt/TbkyKIjNwmFKRmNy4PBPBR9EGkDWZo7Fq+UxjhwUH6rCr+hcQ/Eb1H9avNjBNhh
0kNeieAvR96ksDUHtJF7Tgfac5ShKYAn0wVk4mcLOX2FTMAmyznON3VDH3zFSEgqea/9VUxbJ4yX
K9FqKB5IM8MZvTDFVwMCIMUa+qnyOobTKc3Wad+7PGIQ4sThMkKT+KnFe7GFVcqZ2iKLyAaogDVC
koxmZKi6amjtwwRA5DK+9Lp26a2ET5Kbj6RMOYPWNSdvOkMjtowGmIz6DQbIBESpJpCyRAAhYr6k
trSJpQZQh05siF8IwjyWfXRqqhUaH4B4YLoqvbfyN7ZrNkpzI6uVb03xIZDEexqXe0hezKcnHy0B
n3X09BBUdVTvK1kkw/sG+pehEmk20kaPK3/Ky12kQUlUU3+mQxtmFDqy+mLm1tUkmqtoxt+xJ4S4
wofCid13OMjR04kdWVv5KoY+mfF4NtF4QRD2yaY7hhO5d0N6S4fqRY7Ad4TxhRxzFL4Mhwdxp7bB
Tbck39DaUye3J0+upJeRPl2uJpuunTc9hEWizJF9GU4cILISC0+FrKUW81GCTjlNa0uN0FSOGeCe
thGXjyoYAbSCekf46IATfURi/17LBtPS/KVosUmDnTZI6FAw8JpIY5mkv9WS+CGm1qlp1VdRw09f
aH6ZfRLJ/a0tW5J8TnW1ay38NpFwkJLyIEc03ilMMzEfXTLKnrJqXbJC/JtSpiJcAl5UQbpg2XaJ
g9xm+66pPxsh+as181SM4T3TXb1qbrVu/GtNjvxwpAuGgzMgpkFCIlLr9Vdm0UVm+8hoA6JS05Es
rnv7aH7UecHt7Uui5Zsjr5QUvuddDfSurL/Bh9B4VJ0sOU2Ae8vhX5McyLEMFje3SKHwFouGpbkv
MlQT19natZEfL69xz3TEB0GUyHcC26X22KSvsfoTG2znZKcW7XHQ3huWS64igw5pHUC6IZieto9Z
fap2zrjgM1RPbfws8GbEDIUzgaYtDTXBYQpHV2WiWOAXjXzWzRdpb0u+JH/Qn3FzQCFBBMzyX2Uj
aGPgngejI8+W/aBamS7isC/Ec6Jcma06egSM5xxvmDcQpEBbIvqrpiuZv2WNZR3C9CNpP1nVbMQv
8O9dQ9zI0H97mnU0uRWIChfdozPlh+2JpeSD9bDVkUE5glI0n1hmUTTJKhNZwDHolhS0GEr4aOWt
atzXiN4c+GCvPORmL9Egxc5G8F/vI43jr1ghrD2h7/9ZSeJO3HAdKf+U9K2J0XZ6pblFdrAku6h+
clbaBfY0/WzWL409ulHjQJyzkaliUeJshx/lmCAEXKLMKogf+1z6yWidIIYFpAaKuNsphZd4pTvh
MgLSabgx7KBvDi9XiE4dDbwAJ071oiDtlIbXytrrTKxlNB/xfNQisFwO7RrDGzpX+CWrRbfwahLr
PH/DFcot4DfGZ8p2EV/XlkHPWyGa22l6jMtBD3aWdCbwlxPjQsVv6vdm2ufRxyS/qsOzXrgH3nPh
I9af3I8aMJ3idrZAT7GPSC/N5PIBuc5smewTyXDjJ99E2iVPX2Qkqcl+2uD61A9miQHvVlWVbajL
Bt+q6BClDuBD3czTua78QTyMw5M/lirwds+FeUHcr7UbbT735o5AL1dkIVCn5/vE05xF3mQ+L06x
i6PjxJSyIo2y+MmXf4L2Wo+bzHnMiLD+RcGzlW5R/EexPmJOja5pt521W08t9QjV33HGz/qgDrfr
+kOXTrru4xRhMxbNq+EKvPe/MOc80Tglu24jFGdjjUx12TedOHvl3wk0C8468FCoRITU0BifNkCL
EIaZTIHpNHNk99XPqL7P3b9G8I3OhV2gTXshOSz1pnBCh9e8z3FdHkTI4M4j18h+7Uevaz8rjeqK
9J191/8MFGpGdyNFyC7QwpnDa6ICwNmm1hfP3zMklNDXSdqtX4WP8QrhcnKPZj9L1+nQwfQyXyg2
mk1dylw+ABGslm/DRnPN4rJQsBo2+xG225r4pfXTlYHd6P+KAfLjJaRY7K03qa+dYbi23HJlyDIL
kiSBO6SvYxMjG0ezGCjDcKfKq57EZOTUiRgg1yYFXMu/gFismsFRRH8kHt6C1s/pSqBctoGVNfTB
xTOBAyt2lXGcng9UZbo94d2o6P4tzTNoX6borWi/1jetmEbPjHGy0LDXBwZcDv8vRUlVf8rNIVZ2
9MZszf5FVc7F5L1QL8v6jb0Q6FaBrypm8jPOLSxsjHWG4Hly8BU2L1yJuDfh8prdtt5V7SnqTj0K
y/FYikTR3LpqYigJaxpR41Ru83E3C38GWoxGoNse/47Cv9hP/cz4mKkwewUWxM/6AT8uovxsanS2
SCyn9lYVl7re4eBgGKP5psXQ8tA097a+NJRN76ixB4vtZUdAOHQZm2vd8MJ9kU98Iv3cSftr6+ID
lT7K4EVu3pHcoPcjnZmEaRthWn2KcPP2/mg+Apv2lvIM2xeIP/iIYWi7Mzf929zs6LNtMq7FhB1F
womnEM1f/82nmenJfh18mbjY1qDr7DVUiKHbDLeecAfidt5Leq30rEhLtDYiuUuBF2+MjkI6vgTa
HjCGDf0OhQqohlWUPd+C+C4N14j9Refc6xGwUXBT7JX6Hr8Z7q0czXWiHuhPK9wFUZSW+q7rv+Xc
qXtw6deeLCD7S6w9pA1cTvZme8gZvM35+5D6UGJd7JeoARhQuWXuEaZik5veepXbRBV0EEC28MZR
ydqLfFqQ7c5HQTvp2g5UXd/va26Ro/rLXUmMbgG7QdffzNCvRHSwDA9BOh+k4Ag3UklpcAEK8yfr
pEVvZP1AIbeJLdos5SEpfTT/0nDGXkcf6C2FOTxFe9zqAGOcknzA9iBwb06Sn3D5IXaOuLC3VTnO
BcUJcTW69Ru7cwp/b9tb7ipH5QNMrupT3jnaEYgYWuaNhhx1MeEitZzgUsY1wwRkwtf8oEAPY2+s
zgrT3WF6zBFGff9LpydO1eZbO3ySM1Cle677vw++uyoEoIMz/QY6RBM8Y3yAMAfigKTaH6pL27iG
tA9D/3ThUxNIB/5xA6+wQIVZMfveVxXrblUx+DG8Ck9wSxTLwpbk4DZ14uVZazurOeW0lC2bOseO
rjT4aq69RMd+MqBhWly5hisV97Hcs3A7RkHavk9fpthXZGf4QUhlY4EgAcKe7G/TVRm6nimj2wz8
uQEIczsotNF3gvVMCSPMLglHTugE+aY9mrZsixtUHQHjIJdmHXerZC0m+otkHC02YhRYPImy3KUZ
zdrzZNAFgTipaG9ddukHgEwOsdC6QoVkueCD1fpjhYjDySx8BCf/74a0VInm8Ow1mrDcqJaSUMP1
KisU3NP8OD0rpse2mN0NKqotNkvcHCQzoaDQHJVhKSKqDRGtHL7sBulB716z0uPCziUGOfcpm65G
9eiQdiGo4irxHfDIW2Vbyl9EzJ1MunC9thfjuznf2OBJGBZZ5MquMZ8oGCd2jOLYxRdWJur6XMHc
GD/lmxYdAqIKATl7LI+8dtZSozc+hOVQehifF+OoJaeKH21O2J0PEwdFwIY1c3q8xCxfk7ktgk/Q
JIUNtmOZ7ka0F7JdlL11T+oYD6gFr7RdmMciwvK2g8Cudq8MpukCKk4+U8/QvRAR1On7NZux2q+w
PHYnTAr5SfgfR+ex27qWbdEvIsAcuiKpLCtZkqUO4XDEnDO//g5e4DUeClU+tkTuvdaMvDAaLwhE
/P+dFSJ9F9eUeUfO1r1CkhywqWPJKx7GmNKbnvJeOiA/ems72SREiCtEATycIZ+sQdJpZ+LXHv6M
YWsZez8rkbg6PSEgcCo2CX5QQbNOD5NQyaiEEHnioCpV1tnkkD+QoFv6vi6pfr7wbyv8EG+tFytx
+M0S0ZHhd0Rvl3ZLE7mEY0QkwDY7pSFyBnYGFUbNilW6HgmU/xTvd5AfjcziHZpbtIDQURd6mJol
odgpSRwiyio53SEfqfgbkmdK3C0l2iUklxu4gv/HVa4Tn98vSctWMd/TvUBsc9B9m/1DZFxVZqAM
5kRVL7wyNtZws6LUBHYlXhviYXgPnObBdz1chelgRI/RaR0tvc5D3PTySXUIoGCWsQOe547lVk4P
sjQugv6oZ18cl5q6nV943XuKLfCH/ppfqLbBf0A6HImItYlhHCJf52Uhey/pHlawT4SNOJJy9uri
eYYsxY9RPFEIqfkH3SR+aa3QO5jtMNGSbHdgTVjUBWR+g4Th4dsd1x5RkCsQTwpwFtl0jCqOV/mA
2JAxPXFlokZWTINOAszNMaJsIvz9rIwaJA7JVvNuZQC/syRERCmJNBKOB7O4DnzZQ3cwh73ZnpRo
16prEKoW/Um6bHizmh7NUgmJhbKNv81igfbeY3emdpcVdi2TE3CuhFMsfhTJev4AVY9g+Y1fYpXv
nlZ31ja8jXK2xcJOaVSyqdt/M3QqtM94+m1V2ODhCcFk6+0Ha48q3wrhglwBjxJPpZPYTNDYkebL
QVEug3rRNSLpvlT5U2ZO67JnU32V/SsSNhPB9QxCfXSs+w8OXGZchRVFpmZyQ6NgO548/xJYVws3
3WhTYcpGdCJgK6dist7X1OuhTjSChwhh6oDgArRnx2lrkrXY7PN6AwZtk2chOKnDpTEfQGN47JP/
J2S5XfKA+glqfz6B9h0x763hUmW4bI2p4i75myYh6tOdhI/CLhat8OkvAyJXP3Rm0lb4YuFlVx5t
WFb0FMLWtD4SfH3luVD+VDgA+sJJdgbiQ/gsW1c1/5BzQt97atx/CvVElpPENYqOnp64xNUyYL1N
aP5UIo/ufYi25S8dw7h2NsT6S9mu1hiVcCWIyj+gxF4cGPfaRYREwcr/pdq/3Kd2lvY+m2UNJxBX
ueX/M4I/olMHfGfdNikA8s9hdS7j/W1mSQ9+s66Us4ajJk6OBBLC9+5DysyCP5QA4o/KDTFJSyuD
kQHM4JIgpuNoOK35nMgSHfI9VGKdILOg2nM1MJJOyUP1d7LwU9dcXRyZ+YXxgTI3cBQEDvlerq6K
+MUVRRouJqO1Wq8S/RFBDgvCZb5l0AzU6YZwDRPy4NapuHDQhItA2cLwIYj7vvyZvXcRyOAAqVOo
F3VQaLUk8vcU979VetFNxoSDZy1DavygeBbZt0KbluhOds/i43Q2TC9GpOR7Sleqwi8Zb73aSRah
jZ+JQ0OelkZwwODl5ijXgutAGLG2EvSTxwgng86aPEgiKCreLhiJW0GMmEH6B5q3HWhV0x7SgjBc
dOroeQk2W6DqXBA9DnTyJK9/NSkxtOk5dNF2Wp9e8hOXt7Z5Ec/V6svIp0Xr3WdvtEod5CJzrKb8
zQtbmmyFRedkHjlQB+zfqvdRjde4/tHKL1JCeunGF6L42yleBdVeUsg8nzUlgc1yD3egiqcQbUJ5
J3aAv/IWNmdWID8HNulFV0vvabGZin1vbD35W1mEmHpQje4rhyFN+W1dnuPoRlogtwVnhnKWaZ8l
s2sBaWz3lb/o639yt8frCeH/7lNClXatznQ6xo5Fk03Z/4WV6SothZ79H9uVPTV8Ios/Qb8PS1Tu
8p2Ys4W/1sl63sjhmaJSEOUrRlPbZz2xA7KjOngUgpEXgXrseGO5T6DF4u8BJHb+Nfg6pMBNJtA6
42fKn75w6qWzRpzCyJnFmI8dd9GBGUuEKeOQ8WbRTXIKlCVZnrHyo5vB/HcjzPqJdd6Hx0THSRPn
bpBfYjQ887KmkDLaEJZOhtQqXbwlKls5VwgPUwhbvZs8HblOeEF/Nz3UHtmN3Bk12bMUIIPjWj6P
+pE1nyHZGQncn58kkiYXZfhJM4a1joqDAbjIGIzgQkdkCikTAWuR6zPaubeLhz/ey2z4FADo2K81
40TYpPA2p2X8TMPVWKxrbZPU6WJGIdp9KRNz60zvlHjynIaLA2+CJG8rcUP7DGcAp8KIQUNiY2X7
KjSe2fJX7neGeW2Di1kcen1dFSsKScE/viqgVg0ND6uckLLLal8mTFafH71hxw/r/KWvr0d2uZIR
1H+34NJhRxCghazMIOR8Uy4nYzey9BcfLZCktCn8M4JnZLIS4OmzqE+6ghNoYdg+yaJnwXDQcAsj
2D6Ul1tV+/9/OIav4e6nn9F4oCyq7D/mIVnzQzTVFDKjdBvym9avYijggGZJLhiN/rd5yoclJ/6T
BMx+XDfMNhWHzALUw4gWNW9p4HHO8jEJWzVdER0UUpPUrZvqJYfIWR6q7JbdqrZu35OdlkdOlMBt
8Bqe2SIdIi37+GuClMs4K43kp1/r2hEWM9dddMlKvIk/9WQ5f+YQFqF5wcxiByLlMpg1x3XmX/Xu
X8Pvyr1hy6jZAAECnUu0wPv+sPiPfbxnen8T400LLTMu9BexhiZRY9MXCRiM7J26yInMbZA4b2Dm
8Gxv5qdZkHfVtrsLL05zLVk30lGpGTKVFeppjuQV3Wi1sp9hTUNGvEgTzWZKroH0ZFaglEgO6dTc
Z+0J3RLU7a2zWRWrn1b7NQmtT+FKZgID9eIguI1ynv9hEf4gmp58M0J+Naw9fPEIBaqcB/GIxpxP
BMhlPmWbJYplZFcvA0FP07y4Bgdjl1L4TJIP/M83aWrYN9AZMKo6HXSdE412yMWSihdVPUbUrVno
U1CWDifMhqFAmy543GpM98UKORUtXeZ5hpDK+AuwTlcOhXXIpaeUPckqAjmozklgLCWUkfX0iuBj
perTpMmM4L5mJY+HqtuJODmYkHs0PiFFt7TZ8KokwSEq/mhz5hO8K0AlSf1D6DyuP1gn4tkWna1z
Y724pVAqPvjadX8373jJR78Ol2P5mDdnMmkGZgNKS2y0ZJgJ5Q26Mo7VbcWllw6vOiLzGNVz8h1l
3x4NDoToLVr2YGPbLkbeuHU3nLmu+WHzzVktdbczbiw7+H/VRUvGWZxT4iAe5+NRa9ZBfi5oAor9
pWHd4umI3ofEvlhe69isu+UYLgskkvG/MU4XXbufURct2LYzGeAd0vBJhxykmcisI3xX/Mdx+TTT
F+Jk6MhdXh7T4EdHYTVEhwyAxvA/axTuqvErEEAoHHWovQAehUlFrA+ifAmd7wHKEn+dXZeP2tu1
tuF4/rGLl/OdoE9kY6NKaDWY0Z9J+edpX6H30NubpW9Ked0kP43PdLQdip+pfQkEGWNC4auZseyB
YU18ad41wHA+owOx9JhXeUW9+uW28q9AzXYW7dgP6SNHpvqNBIxKjJqBkrlC5OLhtk370BmGK7h8
nu7oPx/JJfWJdqRNqOC5CTn6P0op2+BDtVNO6qQiWRBndcek64F7UNLOyPCeOYV2YBy0buL40EWS
LaN9hdiGY678oQBzERa3jdWemmIrB6htkk+B1xXRLk0Pbiusmgp15r+Y8HbCtRZaxntDqgSV3Xbk
83jy4wX/0GvgStTDLvXSCTE632m2AavFHMXKMT9vo/qSCyKtPvLsz6KtpWVzS+OrKD41/HyeduZB
GxD9yD6/cHZp4lN8jaYz8X0WULO4HsYc944TzDsPEgY0bj5oPv98IcOGAJMgW+fcG35RM0OrAm8i
XCwi4s9v7QwUiWimuwfKLsaCoxFcQhEn4QYPhJtk58D5STwMIgLELBYAjvjEJeXYQPE0DIlLAj9u
XsvWVHlBIkRs2jgYhuAEMMSWq1vkeqFe0BnHewyFBHOMB0nhrOHvGnZ+/pzfxFz8EC0gPHbNGsg0
Hh8Vx15NGhK96azc85LANcGDyJ0PkEMLHUpIzEYLT3pa5Yaiycgjv5E/QAYVJWx30c+i8PEWWetu
vCJVXijFcRo5NJD4btgL0nSVRa5kuIW5T+eRAG1C0R51rqpc/lHiX2B7Q96V2SHV1gFGR1HunPlu
6OQJEG4zSpcBvMF0sxXbYSYtE30vvmq3teX6gnTXtRhqCxw5KS86E5qhr/VxU+i3roI/4uOP07PS
3BUdk+QyKT5M+T1/EobyqfS3zP+qvkO9JkycK1o4sBJyUgnSBt5HfsTCDnDy/h5CbF7n0csXtEzZ
ksHi4f/5yppKEVCVrynb87nRH2BTb82k2yOw3Bv9V6lS97RksiA6WNCpZfswqw98j6j4jAW+N9h9
tIrxR4XJt1kOwnacqz8hHSrbxIweYxRSwzNfr4SGr2Z9gIufEF9m4pdvnb3qCsng6CiXu3VHasHB
PFgEpbX7xvhLw6/hsyxPGPHpytUWGBT5X0sgGmd1N9wyGyBMBIBFiFOvmJQsmYmMjpLqlTbXYfz0
GOGiAc0Bw2vG7rwqqYniV+N7R1w4Y3u5QYhs+2MYWDObs6HdRXOnhu/c/sl6Ft8ReGHApUzX4kab
/XqHgEW+MjNbYpFOWHcM/+jpK3PXjTnPz72avgXl2epvVPlet5W9H8KGOeFB/7SHPF307j7zOZ73
BTys6DBvSFLc/BpSUzc4TflX4DFC4s4NWqmIBMxDYyGt56hSZzLvRsmzw93spYyay5YB3tt50RnF
3cz5GPFS87ajq6/Qu4lEqqifQ3orw7cCNYz23+IJkeBvJliQuOI1Z/muKC9uMu2CxMyupH2LbVs6
j4QzktC7VLnzPnNCKwxlcol3s8WpYrR6ZcVzPlz15lvigunPcsOblSE2wDzc1jJzo49f9WJqINHi
oonQzVIsESKBjkm8N22qILy/ZskdEb8NLKxTYzmmz5asr83hGMh/pbGQW2ifg9VBHHxPtLYkHF2E
sTpE+tOM9JTIT9AKAaUhBdQAlsqI0/vme2dGhsmEx5hLAsHhNxLMdE4AdfGugk+rP/B7Q/EBLIMn
Xodl5dC5uJ0dLx0m0ZSXoyWpxd/GzS5GTUdZD2eiiK997DUIg18ZeU+uc3QVH7VRA7zR27mh0Yrx
vUHgieUa5jPDcc/XoTxamAhKlhYRqDuiC/4PUsyIAO2ATUUFscl0IR/Dg83qNKcaaK8ko4vAoK0k
nVXWTtV7CeVPNXFN7mlbWEbtXuRS5P4Ol1wo2v+7DPiXRnhMFn3E3WkWaHtNQ1jZptTvdEOA21KN
MTwSQok7dvi3JXwJyVdWulqI7GI9iMt4WjEyrzG+1oiXxo22apcC8nPEGNg3eAUe3xy62j9UgHDm
VNpi9qLy1YHFsPqOqwJJklo9VLFxUO9p49e8F+JMtKrjvHeW1U/9pu5xoQFpTWiFqvxIQqZCUA+E
RH6RCHOs/mkeBY6IvFyVpvr56p7vWrPncqud0rhAv0nlxUTE62JiBX4AqDLMBEzyVyZbjSDYpTSU
yNLxeM52PkRLjYLkr/v1xG/T2lEIhsntJ9M/+GTYYULOWhzAziz/AfWLJle2bgOKNPJdkWl/aNRP
80njYJEfKXHGyrFoD57PT0Sa6uWPEA991uXEADCOi9xiAROgBASZY50d96q+VeSdWQGprxDFqehl
cbqDJCrEGoY3pWe1039hqIiN+HdDj2p8Wd13qP31JbI/7a9lxiINxh4JLmecd2iOYkdejWsTy79A
SCp0qwtCyXBFbBAxua0mLg73piWBHozNgNPxuhZF8hU7U2Psx45MTVvCqof+rJ0+9ODCd0ogpFMx
GkVW5tTNIRmVRfnMOLGGyOej65bl+E9HEZOAspbtqWLrb5HeSSZEbPJdpUcvPQFmdgx5AWkUDVKo
fkC/Rm9UNZ1mLiz6bIS3Un5P/ibiQpQWOMcEEJqYcWNMKOlunIgK14A83YyHzy95VbXB9iVA0l0t
fuSfzEExohLxWncQK8W6F55SAIPM/pCR4DFfVFHOwfjUiXEuMA5kEpj76Eac1EnJBJKQXYqyt3AD
fw2u/n/03pp5av42CuXcBTVnu8/6we40a2FNNJUQzlGz5wetQm+VmU6fvBIOkoWHN00hxsumgLn+
HFhp1SUAt6XtGobv8GTg15u0g8XAV+IV1/utMC0Yzmyj3AGu6PwuuGJs9KcMduqcZcKG4RHOmJ/m
5z0hpyMtP0u+/Lwn54aXoPB4llZ8+f51vpdnvQnclTxu5i+/9R41KWghrcZp0INQEIIAsmPtZJGV
PeBrNAB1mHa4qnXrKU57pbiUwmdO3Ey79bInh4KirOTwPsFt1ExeEbXnFhBmEdg5dtqmYMSl4iVt
n2QjsOwhAAXMnF0vOGiV4oQdz9GS3Tx1BS0R/PzOBjc04gx7IlNsFmH31WxN4g/PCbrpIenRXeL2
07J4rfq6K4YW8LiwLtRplcX1Sq1TCNmZ1EPQCgeUkeVDA9EUO3IjLyqugnnL0lvLzvYYkwDGCkHf
0fHF/cbM6lqiwwEP/A0LAmcGDSlIKKMv8pJsZH9XaJ9ihO7hu6xWHsNOAwKKH2uRAdZTpGc3Aelw
82MDokg97ouYaQSqf7p0LqcDkU2qxkzRJc4sSk1kviNU0KXZ2skK2K6LVkjDVIJrSkjjDf8Ejugq
PVXqdgLTtURuP/2X1QG1ksGL25nXJn77XAtQBzQ9JKdGBXNFo4qXKTBeJRZ9BUOKNf7Msqi+dTmd
2Z8pEt16jLw8k4V/nFKaTK6DdR2RJQYdVBr7wCnmCMCuijDvPdkWJ8JulO5VVdlV9Zs/lfKmFUhD
QNL0gSEfeaA2JZtofquAxUSClcuYtzzKnOFUBbBD3q4DM+tAiDPDQJjSgpWdEu+lATtS/Yhibicb
20RDlLrN+JYxFmf/vETEPrWWvOt8mM6/qPMt1hWEztz8N8HSWUCGKKNQV6Vw3JylvNlqTqrRNwWl
NL8efzBBT6CHsp2R3uTUVDbRBndXpeMIyzzbSQLz3ZCNIAQnLpwpGNa+8pII8rWqV+0tqS2OsmuN
wiMkAEfsr+HsJ4DuN9FIgGzZGpL4GQCrwmrR2PKSejSGdHfUDgHMfiU/eInXpfXR6l8V4owxYZzz
UY/ziowmv2Q08saRU8oj3zdvQWeG/6GRFwKiVtdMD4IHpcThkoibetjV/BKS3TITf5czZGfsFJ+l
q7J7VomeeQH4SdXPZf/LmyzSOL/QKBFO/qfWbq1x1rxsJRLNUmCsq1SG0SkBBu4d3ISE+GDsgqsz
UniHQ20Q54JaBY0uQQEO0b+di0arcgA6m1Vv0ajJklBrC4vbrl4bGp9k/GKIDKf1FJxy7eCnkFE8
HQoTjTW1jlHUvz6CbJNvMI4KIgr/PNdfhtnG+9ZmLeWuAVvm44yQ+SF7EQ0BvOQpoC82fP5Cz1lj
T7BbId0UKP9N/CgKxSodEe0JDEHvsgYRcgxIiTTxizNwIUx3olhkAPMT2XSTMyw7EpF4yaH0Jyeb
MbddPLLfsyJLYmRHTIcDo6HQHsz23vCnTiKtm4tEos6ztFxtFFwJALAuBdviLY6KPZ2Opfcr02I+
LIXqI8IRInBzJsNFw+xQ5NXi919VnyBm+VnPBAdIl99H6xDjTIuvAcIrE/WG3m7n01qOllxHC1Wy
BUwlONStt0LUEFGXDOv+mC0t7y8XbzM6JFUjk1W1tHLZbVVuAn47MbAlLoUIi1K+NzpAQDoYRWjN
5SiDRBMO+S8znmnn1kt/pWSn+Sigh5U8x8pGakMC8LiVCbEIznLoiMHHDLHhsZj1MSgj15KyYB5z
w3QF7hjwH41ON+5K46sGAtYjgmtoEkCjbWZ3K0ORwJePpMm7BCiRZ9dHdpDNs55v8uQiV9QeSpfY
MCCu0Z8gmu+VYkegp80iFBzVVYXmfC03e/4kNhW3lQ8pR2DNPCknbyX59ojV+Cu50ubvgSHcxsw2
Fl+SxIeZErziSIzo+XE+N5r8apX7+YOlvsF48rzNV0DSnlPx3MgfRdU7xhxzTNusQZtKPFlEh1S8
e/my5+5avKfYcL2MEIBSZWhCETiLTtW/0R2WERpQHKTTvwoVmaFtav/LVz4rBM9x0yJHforKC9HZ
/x8duBKKV0sks3TcsLcp+XeJOYUECwFkOvSg8cCWBuMxNucQkxHptIZuZyteveLWdv8EBEKjwrhE
E3Rx793WjQHf8JKQnQVdeiwKcTHoFxVco7COPUBG+Yj8d9Zy7qMj4YxOh3vGy56QhTlUmEQnpO5z
SZdbmre83krROejeCq743G/IlCC5R2qcZh2xapAHbZdKuAKhXcijTvriwFKFOL/Zlz3alQlPRwZb
lpOHv+/OOe/9fD8KJil6DnQNkHjtEv4hLdp3WS91cU2imcky19IUdSuzPz349JOvEafCBH7U9ZQC
EesznhkfrH+S+BLHjwqdQnEjHwi14Nok3PWt+qvwqzXPf1h6lKtvnEnqwezxUY+XPD4TTKm2g9PC
hoboy4noX5Y6mMLiT2O603GkZHcuAEnYAvdxWCwh47Dl7mi6J2iMl5h1M562BGrk4ou6OS+6JvVR
gXjHtozZhe1MRIh19Tyc8fJKizZytVGg/FHJI1SN1Y3Bn95ig7WGL03GkQAFNj9e9F9vVbLNdNPn
v4viYt54G2bSbJZCamgmAlsbRcTU5FkdweB677OChS7ofTrMmJWlo4Oat4UTLrZFMR292kWKOcuF
BHnpB2TCkBp6nk8ww3uJuoOqfRHPdg9EGqwZBsOVjie94ghMor9qOM8D8ZACIFYd0EOMC/gJF2v9
K+zbpJON4xZMTBNKBiqEt5pObycftPpXTicju2eYH0uR2g1e+o4TMGPqweINQMpMbpuEqJKidZBx
M5noLvhaaLNGJsN2IqdASTuUk5W8NXBHwSy0f2b9hPS3ML4vmPKA/2vKxr5NzpwDQVWLptyPP2C2
hsrwWz0qrAmqshiRq+kB/GCZOjSVzqe2rdfvgL94quGABMv2pw0ZVFjg0MZwubbDCVtoclFaHB2o
O9EGknbLwEkegwEhrD0r6Nv5EOxKzGWIsfUt94wfbSz5PjnTUi5PHqajOdJsLH/L4ldO14FyNflN
CuBb/I1edeiUA9ZAbjfeFaSgCH/kYsMiGKXrpv6dsFF2kLdkASq/Fm5kvXr1+WUu383XpuO7tcoW
tMgQ7S7jTTYgLBoBev4/zQZQkSGvXQGzXriFiosH1JYtw5D0WZrHUD35rjwAjSzF6lsi4CWp/ydS
tXyrO4LdwhS4qlOQRFSBU/NjXXLIwA9i1Fsk5mHWWRBqhvSGIQd3MrjqwEyy0ZBVpflWxBIc09F9
iila6veEAZOXdCMZ5+CF54FjtSxsg4XFZEC3cBEyys81RHqLIQwSXQLv3k/1cuhv2PgXtGxQl4QX
FxpiGSLOV20jXSbLlH/3n+UGy8B/zosQW1CUrZWV5qrC0ov2tbBUCMk12aaJK1kGAHhARhCiYgvz
yLEFW0YLWR487zLwM/sJ214T3svikSZf4IaZsJ6XXcnl4tPx+4LKSBV/SgnXpDO7kLTXQYjO+uWe
4SKpfm/0s8gZJaGfPXvYd9d/p8rbItKNUubj6BPUtRbafzUkXqS9+EtcwqWcPbT41fQvgC9OYHzJ
5rqw4RUTV3yAYmjCugreZN3YvRwvymvA91GGKzEgR/kddX8iYnowoFS5lvqpZfDmE3ESZTNcUtXl
UAM0Wg7iOm9oHz0TG0e65ucI+DHPipZ8IJ/XjusrohHuRh3fFbm54k1TToB/ETPQXNEFSUmsVoCC
KPj+pnMcf4v+y/YKMhUMbgJcRkPHu4GinYSBLwUjGZqGZPxK22Vn3YPoHgTvRr8K/SWjGUtkNDzS
eb2kVraQ922K/ZLxiwykCuhdZ+Ns4XQE+B3KiiQqOJyce61fC+OqiE+6epTFS1+TGnQqgrdi7QG3
8nI7Bx3/lOWK2C6MdWvGWAeOVo42ZsrJXWwM89JMFPZMlNwlH2NHO+PONB+FsVdI+YPwhFbCYjnd
C/3TGigfWmjapwbIpRU7rf8eAe5L+WSk2/kPZx7rs/Ms5SPBl5j+SgFUuEgcz0PwJ0OldqjFqJ4s
yEmAl7BxhpuoXNu7mX0KzXfnVm4KZBp3I0pKTGJs2irPaUhgazwRC6cepoHQcYd4mIZn21+0/cqK
D3DUDl5EdEgD6drOPDHGLGbALX0BSHEckjUaKZ5yLTzNaPxEOADDnxJ8yO2I7apyQ2zy6k6Wj1aI
I2CrEBEDwtlciI8F5L1GoBOT/MnnQN/1JmbC/zc1xyT8k4l56oS31a0RSs+a6AzAxuz/vBSEWXsN
wP1oAdWBtBkuCk97Wd1TOmjqwkI1YxEveBBJa0XSIrzibH5L7Im3mmnTAZZDyuAEuTtT9y2eLiRU
kfBOmA7AZm3D+svdOq/sViWd+VCIwjy7oCiVOTDmWDwKEb6p9eKQqumkIoUvvinmFxBJKD3C5zgu
e2Hp57eINPTotyf+x1LWuBNdTHIkkP5DpVEvi3WOVEz7ArtCF1ZbzKbBIYMbY9wh16yuDghReWEG
wjdUJFHc4Lr4wf9HpkZfMpFtIuvpFd/R9BdN/3j/HKve+UCfcrsG6qWP1RmXc5seIwA+0jm0PVnP
mCevUPIStUOHtZytGL4uJqR3VSqJHTBd+7OYVKIoCtQi1Tdy8llWHJk5uufkGLabXNuXBLBY3sek
nPn1pIOBRB7NQWidRRh1qbf2M/NbQNCAROjlToaZ4EILZhyovKswVVr0bZk/fcfYjHkmd8nETU0y
CRZTd0CK2WnPrOGqFu+kRS0oNVTCucz9IMmrvjoQIoBUcZetkM+rm3IdraDZm4OhVKdauvG4wOxH
Cj05NaD5x0kqToV4FJMXJBLic4Ej24jpm8SZK7xHkelHwBrJxSKhMy7NT0PYkO2JIxqz8a5XTJTR
HQLjX1Xb9vF5yO0qdlQF4TNGqyH/Tg4Jc7NnN8Q6JJf5CBijR+cdav3LqjaahRnSUSWXABswcf62
rDqVn6b6B8ARc/S0PEWoW1CU2lqyZVWYHWgrKG7ryX99FZIS2KHjzZNDKVNb2m1i/AY5jxGAADnd
1MojSyStV0tXxoZFP6eOdJe+1fwkvz2OWmuHVHIMzyB4C0ViT7LOcfivTnZK6Pr5CobFz+/pXIE+
cKCXTMcgvkhT6RfwQbSNXw+6IauwNePsVbUjST7BKlpNeOgbpG+I0xGZOFAMkQzJLXdLn35JX7xk
DH3KgNKsXxIIKYHB8Yn67PYXobsjrOAm/EQb6SjKy2q5F2SuyUWt/fQhX3AKWiws5wljjPcQTk77
JyINnGGM8dfga2rpriQknAZGJ+YjB9t38KTTFreUV436rwEGmDFPrg8c6DWEOGGisJgo0AN5bXq3
qvu2sr8YXF4DH3UpUOIcQOvcbAo2T7+gy/7dUsvYowIg4yU+E88VMFEwWHSoGSbUwbh6VELxxQYs
0q9WvbwJibc0z7H8I5knnQLPlDh9swIB9jqmDtBr6cMXH1b1bs1Fux7X/bAnXIcSrH46dE4He3ER
56+Wma4j0EDM1iIG5IwOBvzkDsB+IK20lay8wz9ItZm6Ub3jxLCYXEdsGT6wgrk0OzdpHrPPxU9R
+PvgA4eB3xpkaBIQwn30DpRRvemMXVLuyugS+V9dD0eguwoRY3zWnr9vesQpgQv+jc3FZfBn+oiI
YeSk6neV/r8txONgggADvr9msM3IprgG+MzRjhysTb9GqJdErsCn551innXxEPUPlkAzdwWdAA5Q
QTCXfGTTSDaGvkRNhaga1EKRiCXnKhTaO8i6rZdrau2xNO7g+TqMyTHrEFHDDWIHv+IEyyUnOCOM
b5tdAjuqPWNuhEDcDeNpljhG3HFBIzhx+oaGD5otufckXoCr5tlGRuDckuDCrhtaWGyIxMyQoqOm
qYydaKzrYTlE2axPJlStmTa1udL97xFJRSgcuFKS9CGHl0BaI4tnu0ThkTLvLMLyatJFuyRjuVb4
7tcs2MnwlYbHQri0wbNLPiLejXrag3DU635dq6t5P8gTB6VXVx5kG017tsqUfyarDKXMTQ8fWe0S
8oiY4uu13smuXh+Mlj+uXHrCjrMbipxnM1lZ4vKL0OOFACjPMwnOvgioCCR0X3L7/t4Dd/Udcg3/
OGdZKDr9vMTCbWPy8gjSHL3UMeRnAoeocQIOZA9QLsnw8WjGl1x/qUuKotm9bLAYwKwZiRuAyCNp
N2p0QqJf1FNX45/HTguvDDZ6rtiyp9LHfLn2+y3whyF84DUG5OKRI6kiqokSR07V7Ks7HiyCDqsG
NfEyVj7qlkgsDq7VdOcumocfHXQ6R6QoVgGkwD8GL1zK+SPa8L+qnOCvyDRb82BcEZBhqbGQ/jRO
Ss3xRFwIJiYi/9PD2J3C9pF0v2QGYh7wgRB5z9BV1nTUC80ram7DpPCJH7xmyxxfncnL7rnsetgU
xoYC8j9evAMFNR7H4kpe+aC3AzuYnz58zhsGNyTupFTcIgfuAWlkd8p0fKvCOqwXOQgYO1F0ZWgk
5zTCv2jeG/b0/nPegPvupBgnDIFzyUuwUrV/TbJNwFYkNop5r06xQEGmETXijRC4yFoy7x5InBDT
NuCMw1vUvEpsuMpqwCDP3cufEQBPpuuxcweZP46Fi37j8BQU7jS4/sxyL3gD3WGAi4X9UK/Ue8wa
jy75LUuG8oCGrnUvMc12w2KoB9tqXj76GJEA2T9RW7M7jRR0Mla11poxYahvOCc5nnkBEJGRX0d9
mR0U8OR8jdgoi5bWV3PPT0Q7JBFICZBlfpvNwVJnGZPnjMqJDUeEQcRzxawxg4J+sLd4CObRkFRH
yl65JIgfmctyu/xCjiAJJB9pex1eTbLiz1ejC0ODXG94n8v8KbBcdtVPGe1nfspEWECC/oLBIA12
PF/zbi23H7FuABbxcXn/wh+6TWYJljByfRTnQaXh3QtsAUF4ezL7NxYFAZFGNK6CeHXzjdXsp5zq
l0yOEEGkLfO9id6boek/xs5rt5UkW9Ov0qjryT7pzcHpvhDJpPcSRekmQZmd3vt8+vlC1dOF3gMM
5qI2SqLoIyPW+tdvavNXp2VPiYXlAb2QUAFQ7EYxxJSLarMBYSFch2+CwPUww3SGrzap40G8sdO3
gaq7LiK4DWgBk1eBOmQMi/kkjAgxqj/XyJ2s+pYZ4qfMcuDgKq+Axyj5k/CVeJ2nnly6kCiNjrMm
RG2lvFWcXnVGG+KfdQMzJ5yqfMTlouQUIzAokHqxiZAFqx2wyiUqX1T1RSIW2d5OcC41dU5ZlSbv
GRU3EXE4XF4KhkB59sa82TRXskPhLM8TTicKUUgGxTsTfmPdrpR2lTtbYLEMihRYavellUAHBkFC
zMYmBSRFlNlBcQgLWgBFRwxcIY2lLW9v5ryt05nNminjdkEIyNNkvqX2oxjeMwZnT8wiavDjcW5l
FpwQpsQa3wm7Z7o3TbRI/V7s8mx5QixMyi0mpzvmW9Qw2CSR66O60cCesmHPqfVvRJtCMzOo+rw6
h8N3C02SyxXLo7C4skfPtNpCy+ZQV12QaSD8S6df4iqBRRrb34bdc/xzWLG4bVx/4EtXVOw9KvNZ
3G+DakudMDbQlDrAO/AsYfY6Cl+9hTeXqN0AxhPlLLr0WGe/w9wqBI33IREUY7zwhS0ybA70HzN+
LRAS8aV2N14iFaP3wanMnGZsNo8a7eFygHQCrOK1ACiryNzKLIiRIw1KhYbKSXMY/lVnruTwZEAC
V9bUyz3CQdhR2Mubu5wkx+Ei6pwIROdZED11Yk4Dt85Wtr7R6V9h8UPqxGAvmkNnMZaARyUkT4qV
wV+2+Qkz+UZxp/AzdFD2sdGUB3goMtIjiNpZvpzsLWNNQuMCRG6CXCSR8rMSTRm1FwgCYkRa420W
4RB7BPpnypUtGRW08lxp52/1PceQRINOrs4C5y5VCCewZZBhORoDZMghYF0QFyCz/E+R9dziMBd+
BcqHZ+Oe7kZujVE90/65QDTU8NAOd8kHpaUGgdbcMxd/YysVtGRWKtJIscVJ1uImUocbfiVM68Jb
RESECeoWGFfTPOqvMuoARdummEhFuAEVxSVgbUZ7lNylhIxl3VRbpzQxk2oXRHvb+ryMTma4BU/E
O/mpd60Z8BKvi+nrdciuEe9aDeQZiVy9lc71SBiXrkP/YAKYzR4Ujwb0DcttrecIEx1gAhMEEn8H
yg9ccRpXNS9S+msy6LxJCwcrYKCnsXUP+ZKRp7AvCH+0yRPa1V0/rp1Jg/SEzci5ZeJGcwGKveja
TSTiF0z26JMtnWTz7jH4d44MBQhMcYZNz3Y2yjNG9E16MGVm8tOW/c03ILuRJIjjH533zyzCmlvW
wyFXy+/BubGhKZZeTRzkUqVpE66Gc6U4SBEwhZIuUh2jIqA8JMwwQ1gaL5UjrZKeoKBpF0HiDjng
sHYLnuiT/eDS1EijSTJQ1Z2eH2m1sLXjIFXh8B5l2EHZGmMCscR0ZvuMKouODdZoZ5W1iMBpvMCV
InSEDAE2+tJcALgan6PhuQXuHBFYSIS9WsJgIr3IAuhl/+2rqwzEF0CsvGDz5UvUMPEXy10ujr5z
jL2XOvjIu5pgNvegd2gFAKiMUwbKEheEIfBa2on/hs8asZu6NWCj1mQA1PSsJQxwunvkfSWRi3xp
qGmLJVqicQltux0+xMbaEOsQlMeMwEePzIqMEjGHuka6yw7NrYmrQFF+xdqtRH58M/vX0oK3jemG
Nr15jMyM7EuzmE2r0/ygNsqTNb6LRrWwDLdSz468Ad+wlvGaeUcz093CsWfUpcawHoY3YduWxPSI
UMptlx4A0hMX3K3Pbh4aS/KzmbrwtFriBjglSNS66iroFxlm3iaxutRuWfOuWhbGYrxFj83X7eU5
qsCBKojefjBTaCUYezebjMaEyA8elLP7heXGfEnYeWn9m6HcMefhqvNoMuGiQEVrLyDXTzR5bBAG
Ll68lZoKowFftbgUbExqhvcfRDS9RhJhXB8pFuDj3rQ22vgGy7S01yj9Devqp+nT6AP7iZ4wffjh
pyaQXf8WQIFsawdNPuPv9Ji257Z4qskTIPSZ0V8tdC5IDvT6OR5hj1ELjg1mLSHslbujXy0aJ9N6
FjxfJz3q8luP/5G1LEucS7EZVlyt2xNDJylL5kah+Zmwp42hznz5BSNduCzpWusovctX8wtBvY5b
fx2SEERv3fukM8OPJsBsJrAkEBSJck2R71yHoiYDwID3wfmEMRixYwUiVNViDAO3a4reC/UX7iJe
tavrmiNtNWWPlIGToXXcBxgD6BBKO2E1FzAyisVW6EjXHbmBOdk77ypUg9D4NKN3rzyPIyxeyquW
Opmwawc4hUw29DevIf1i2eM0/MTgs51jHcr0ZmJL0INDafLVF69j/ihIfYvgIapNcVS6Wy/mIyux
OyrMd4IeOqz1CxiFVEbYIOFT/RGj6/ewi/WSZjGqBBOgRurYWbddD5+fWuvwannJXIPowV9xokCG
PSvFtpJnBViM5a+kL6+kgiGXzJsDxwzLvFpnkvFU+p9Z5FATQ5KC0N+u6rkDMLoXYzAHn4SmOOX6
tzKQqEammN4tA3p0b2LqWD7H9lI96d250Y95Jj195phRtWuhY1Lx9nZeAe2e6vzIVW6pZ7PqsMwD
Q7maxWaQ4H3Nm3qTto8Su7Y0zfmeMA+HN0moXC7E5AtZUGK3RvuC4ENomDevzNaFhl9H0zw8QQFk
lOzr70wmsNt1hPhqw9BV5/svhs8SRrAnfSrZSgDAgP9BfB1dbelTYT0T4yXG11HwTXJ04my7ZR+h
7zRLBDZ0Qk+dtQAfquMV4e5qZFLqL0PlrDonPTvQ8mjQWyAwY7EA60Nn+RLBzaEN0gXVEcI8oyA8
qm08Atl0vUnYgVFxh0cVYy/SM2N4HuiioNHE790T9iMfQHpeOS9HFz0PnkAnzaRxrb4z7Z434Lty
645SuAhR+EFowyKC4oyCg++9RXlWCevw4irRdcjyVlMVFPsT0tib3ODuv5U+QOExkQnri59/kk7J
U/ERzixUaXh+gqo1B6ZEPOatSL8gwEExIHVJwkvq6MNkYDFR+9ZXWnAxgPaak5if+gAnQ7hzks9i
ev4X3hcguw4i8vGWmBVK8YeprX3yowoOBeWNUjlaj0trPICYOgx/pmVgLuvklOnOTDN2eMu1ExgX
pdUyoDtV6sZ1un5uJnhZqCfkbYDeKYCY4AaJyVGX8pmf4NrnkkfdCP8q3NgC+uVkbvuab+9ZsndS
csDtgqmnEDujvda3pXJVIZ9OQIVV0SwiCEEqK8RfRLgHsXZpwVqugZ8JYe+K+CgRE89UEDJqgTqz
KUWDNKOJpgZibBAJ6rn0iVkuhHg6IKbBKTQ9y6bajw/JGQP+BI+QmEFnfxU8PvAcNca1hJaD/VgI
sGpmWFTAsCk0DsDonD6dKSE00m/CT1xiOMK72ILOCTsdJyg+X1FXgrUQuzaXyjnl6iLPtwKXJqUS
eCnxPtSSC/57mF5xx2UqhJNGwgsp07tSvij0dTUBApOQhHFwJ1htMXHNUA/uVB7YPjQ4Vmv5e444
s9gx0R3yb6NGyLlkalJ7k+ul77GMlpGmjymdxRWtTcI7k7AwE2kxZlDdgOEhbFIFM6wm5+Q1aVih
r6gcPD8ETNDM4JUmnL2cXQJHrsEiEl2nFiNpJ2am4zuPIv8MKSLrbWPu0yUGXtmaeDy3szDiW4pZ
HFCMAvgqer2UpmDEvCdjhUIVVFyhzDGkZaqtp2aP6h2dMPO1Yo99FhoQM19kwuoZS4SdZEK1cdsS
E4NNgt5DNi4BCiDcTiGUOrNucGh0LyWuGQxMgdJqa40PFaL8RT1u2yu6UZs2LLFO2LY/ee0WdMlA
hGSz16wiaFvSd93Xq6CIZ+SMgevAKEejgdQhv7CxtOpzaN6zxF6rfIERg3IWJ3Dhsi12ugxMYCx1
VoAF+0m1byFSFYfB84W9Ow7TJ81iP1m9TLOhuwQBVswfNm7aWa3OifRalCq7HXEHsskGcx/rFbhT
aB81DrcYL4Mq/5Tto9wvJQWa9zy27xXFcNuyxrQd7nNuCXZHeehmhLUuuC5dp71FxZVICpzwmlmB
o+cUMYfB62ZVZPvekeCPgnJizlWyNWLnvHbkl+mHxSVOFN05MioaPWhEbKpiMg6x1BLOqerWRxE7
jcDA+TnEItWuUOMinUYJIu+raKXJFgvsK6YFlHCdqY7mcK8znOXuzLWlCEK2/ivTiLYBgASeCv17
XxzUR1CssNvAvp1jgF4kxxrPraUAIGyHkOfJ67Zv0AQ+wunEyHBkcF6zNToh07r6PBZHO37p7a+o
++zlaUU4AMVakUDzsi6Gzz6gYMt0kNslXXbqUZgTH6KjCICy8ucB0/H9eZyO0pwFgcNAVGvCVXPe
RMrCswOURefWpdrzTjDBEw3ImpqewYPafafYuwTZRx6+SZjAVQ8gUpzjDOKLC9CEs/X0NdoHHNUC
5ZdBhqtzjeRpHg7vBt7nzV5yfhntXjU3KpoA7+ZoV036xUKdsksUQ/pZ26huj6q6QEiooQ9X51bv
r7WEIgAWImG6cwxHwuyoWW++whUOi0geN9IicstoSSMpDlTR1fHK4YMtJO86QdyoOzRZ8PUNMW5v
7rLkCpGEKm2Y7asgNUqMee9ROiP2LZSBEfo9VXeyBdEHS41tMfRsv4yFICiRNMGUdw2dLpzlbyoj
yTYgGvTJZmJSYcjwLoc7vV9qWEOm4ZeiIURXLmbVMjBDBTU+D0yJpuWwKpeQM4oVC9Fc98z1w+hF
AGcjxWjI2NOivZYnaLQ6LmWNW0ANxsq3SQA7QopLswF5f8HjeRYqh14GhAJkdAYcDq4WJ0HOUknQ
znFKQqahLKfcAutx1uOKPVr0QFrmoowWxpo1SAnVa7HhTOjCFSB9PL3WNWaS+0w7J+m1xUsg3KG+
kUrXYLkzzlk4S7py0RphZk8lURfXlI6ZcB+Ecw89i+HqrQrabYVFyQxojgkFdPUB/02aujp6wdxl
yH8NoCIWfYZQqjQqaF86t8nPUbj+DLh+2rrepuOqIo8N25/GZu9mbuI1H2n92ZmXYOavhukrCMhQ
QX0QLxzjkcKirZ5/fO628ANbcQBRdtpLL6H22EJiIPgBIPI7oFezybpsDzVNla2v4uIeDBdlyrny
NiWLL+p2in+fgr191521PAU7U60Wzkgk1muNx60YUDNJZqMVdolyDZvSPEgOxFrh5MaH3AvjJ0Hg
ZKZFghRlJM6c/iMlvaxKqW9ak+qcb4cIvYgBReAyrTWI0wTLjiktsNrDVQD1P1qYbjx1sPhzJmJF
tQIxMlRXZ76TthWZ2TnBiiCf9eoFX9B2wVdWlCcDgRZu6dauhX+u8ommNPFy9yxjixDC8BubPXzX
WUc76p1E94I7sqA3291STFsqQiErg3XI+V8pBTBR/xRDwq9h6jrMZGOJCxO7J+DAyeWjwotAr9c6
EYX5V6VjmyFBvOL4mlgSmsV1GeikpEurTxBuYOYFFpB/2uTo1ofg0TUEcMAnAYeOm2tMseQb2hNd
Phars1pDIOwjIsIXpB0gYNCGEJbQdG8ajKHhrGEY7hPs0Q+3Cvv+AkXwWrvlGI9FV0MFhxtPanFW
6MELSoX4fcIyEI4vdScc7uo2kbNDnQNOrbGnO9FKrxZDc9LFIEIUiPbbiSfTcFTcdgxx1TeHiwzF
nLISg4OYAwz7R9u4EQjJvHnLPI++al/axM3PS/xCBXLh6XS1NHXa+JzoW4YPMskWz37x9rP5yCNs
z53PSnKEwwPtM98U9oKJ7qoRICgGi/3au1Qo8t1M3sK6beVz1q5Hy/UavCVXpcfDzfEDAGXSko1n
xUujOBT0IoMmw352gV8n/LKyXcfnGaAFRB5C063M5c8EV0E8vHD43gvKhiIM6gMDLp/37CQHa9hv
5N7FeFfYvUDOhKERFOREvvpUMN65GolZXaVQUcrV9AI+Q37SMAd9Zz+ikYuCY8ulV8cfVv8ZRvMO
4VYN7PBcBXvZvNTFW1bCl1oKk8PepVprmT2VdY8VH5Zk5TK3XfyqygLSuet5e8CQPn7XhNY6ZNKM
+FaT2eR+GcNl6rHbkBjqfWgMPxSEoevYWouZtosFajLMa7WiZAC8DvZj/Wwj1sBLncRTj2WCMUOC
i8TGZyHq+5pjcIFPZ/AAHEoYBBDBgWQImj6bns44V1jcFBtEMmHzXCuHUb9ZuFWg7YMdGntLnwu2
A8pb58VmGjZZeNPHZGXq77n6wupUFeRVMDlFBztBFSo52y1UKbjUDNMK21vsSo7MnjhNRcs1oYXp
Z6SGPI3qR6Wg63Lb4uyQ2hyq10F5qHBNaq7tsJ1PZjhz7LeRQjAmNGnleZsm2Gv6m+KfsX+VvU2h
7xNzEyV7M7w51jMEthaPirdJWUNGDoJrDI6vWCefK0DbsKwL5xoAq/iAosYns6Kx2kvNzqB0xk9C
9taImcuJDK1RcTMf6pE+AonCupTuNtGpA+pEF6BLx/OoIux2rtMQJdBldO02SKdpWkv6XYUMk4Bc
yRIobfI25LeCbivfYpoWt6K+6AJ/wfh5Vr0M0IXl/osPVGpJkdhm0JFkzOsrsiDsECew/DmQf5HX
jYVjbW66YOWVi1yf4VS9wRYygd2Xw+A05ZOHyW2zFsQvzzyG/WGCaGIss/wxKovRfs51KvE5hywT
LrvZ2MpOvmKEqdZvWvis5i8TVlwMWKRlqC8SvIfhyy54Aord1sek/A0cakoI8Gu9Zc53nYIkj9Dz
ne7DC7gSFlNCQMebjS2BOZdTtzcRJfA6yw5tH1YOIFxRfwmq04B2CqZmB5OGNhKzYXPcDYRWV1iO
AKxKLUJ6BFfRCXsDvx3Q0i4c664klFz7IEaxhUYix0PDRrroP3T1V8Rr7RHgydYHUAsROa645gsL
D79TAkMJsHFha+tUfiEocmxOGD/Xxh4YazJPZCiCwKKlwuv+h7gd/Ep6LuYJM9hHPn4lNHxmSlSG
fIE+C5em3WdeM5vX0h2jJFQiWX6R8TlJb631NbEKJCr4VFAY+xf4CWFIpaNsCEqO1Zug1NlYq77w
lORw4rHMUI6ZAEN6TFiKboHF+tzrj2JskWrpLFK/RU5IpNzG4BkuteZDz8UFYN8pxyoBFtnrzUZq
qLQFVpd/pYhbKPRNa8XmIEZabYhh54uDJyoftTLd0+bJqXuCghjQsH8HAYeBA7Rr77xmSw4N35be
LkVTrz4fghSPANz+ecRY23HlYIni4dV4FD5XWGI1YtKQlE81AFlSG7OGYyUyDiA8A6ZHSv+WRsZT
Iowx/F8cf/j8DBHZJOkN609/CsloOJjJOZHv+oTJ1/AcbSTeXL/JSbBliF0R0r6jvArK0wiW1dDk
5uaXQ3HV+4efhQP012wVHyCfS564y+cEKvrgfWe8rR4LezHgbqQbg/sSzrRdQm2hIwdn7dSnQekA
GjCvuKZuNezLjDQply6O7aqltPqB+dp5C+6RYoaHES5mO9uY6Qazeq9YM/QgG3UqTlUPn5+TEO51
nLyj/UoTyNhLMnc8XXxZpb/T8YAI0X6L/c5nlMSnp5pHRVmpdGzopBGdVHgasHHsVflbAMEYw1XR
XbMP7G01JqJ4/DrvKlLKOr8HEvA7Ju3DZ6IjNMT4LVhVwNXOVu/uNq9MuYvRpCX2TuMYWDODvtrc
plRryJ/rTa+y3wnF5YFlMsVrpktsbJiIUNGQlguYM2KlSZ4NJEU8hm8I2jD7VHB0stlyHNDqbKPI
Wz7wfLiRnwYVKOBTv0dw4anu93r/mIatUhHXuKAAtGWAOOIeGPVVPY/d/yp73EyXgDxeCXuRAdkm
pmAYtgam2rtpgKdA+Qy0CVDiQDJcWeuAS6675sm3oVyHboHvifMN8mrl32V+jMPLYG7Hdtk0O5j2
PZzBGg6YtB/0ZwcYlIC4+lnnskCTG/1SZADAHNipvk3Z1fs0+rkdMmnf2cEJxKTLVgk1TQtoEpIU
lH8SY8uYOqGPYg6k61AS8ZVmsNHhYwWzEduBdB0ROpgErprCydxEpJco52YELnKnbInooJWg4OAc
CGVKe8kgh9fXLj6F0dsIdaSOARym7qkyDo0EKeg5g/aAoV/OgPIqsl6AeaTmUo5bYdZO0TMQULRh
6mdZc7tiKn4M/Ysn35ryo9YuofolhXilQ7QvtjHdl8tTBtFJQq9XdYupW/n6qrS4bGPc4vdehm3L
S1LCmESmCWbdrbkg8QxjAo5lMfa1Y30fKOgrTFnaJeoM5PH+rBEvxOyCTYWNhS1fOmxy2IxG0JmD
V+CIvDbJ6ub7GZ4aNBOuSPZtvGGVEewIRMQIEhAG8a6680h5kPdhCHeUmBJrZanPkfTqsP1jNSvo
hmsFVK8euGj65UiYRv1Ljwq3Yl5ijivmHCmqwx5zoJXqPQ/5opXJ3FnGvYRZz94Kvyf4cF3hDiPL
YFYUM+o/tERFsmb3NZ0Pj8lk9GInLkEtZrkhtt5tOItDXATwYYRuCxmM6I0wfJS43SDc78t92C51
k25xhxjVTC9DnaLSElQ9Nwvcgu7cok4eX5r0s1c5iC2DrklYQzHrp9qKiCAHfc33Vnc1UbDX1Yek
LexB8DQhu1R4XpjdyVRh0kSHUmdp2eg9EUbtFMwBYhyX0T4ircZ6iovOgwvfQanX1/ho0j7o5Dp0
ECSRgmDrIqaO6VGSIjIYdwMTkhatcNi9NLz8yUDHOce3qnuJYoJQgQJrLPoma9nhoF0uu2GDGZcf
ubF1aR0qH+oLBWUJKsAOD7EAMiaiFmOPfW9qLTWcH7puJ2nPRfuRGhiGvvT1RhoTuvM7A8MIdQzn
U3KACNtoewN+jXUhhoABSc/eifN4GrLUqEm2BLno42dV7GwQ5ooPa9kPW23aF8NxlD4lker9kdgu
+D0Z9JO80qMHXB1LxtgEGTcerkdnXObsjxkiAw0Bt3Mr6+u4DbN7D2gBRi2DvrOgzOYXnpAmxprV
ggMU/gaIUYKT/PjKk4J8YIQbyrSO/S87vyMnbUHAgg/PYaFvEgwydJhebmHySPhoUFhGB/IzLaYd
UX+0hvNQvuT9LeOKqQucjcYPycKFEf19En6mxQLHWovvLNh4zUpSgWasT9u8GMCK8MhpGaDPEC9b
0MjO1eAytQ8D4xZFeSbxoLG2+bR1tI2e1TN4snI9n0EeIkpGhnwvIF8M5g37iHENqyGDckHQSwNJ
4lBg1OsD1xU0eKZ+6+XrlH0StyeqnF5bSRxOwlYwQpbD/LpiLMpbYvye+c9j/GJaH+KSBYuNXoWO
mvjHWUm/wrAIrN2oLpWxVdQzwV+T2CPQyFi5G4ZvLVSrlBO+pftPAnDR8E1UoagOaH7xOPNbGBe/
PNpsXC6UQ+e/puN3YkbzPgRkGWxC944GF3G+GDDUSlJMwE+FgUWxXV3H8UKya0qAR/zBN4CfNkEO
PXOagcYKVRysEDxDYW6aywSjbe7FhQ1dn3EtPg2FTZjuuifWmII09j8cqHhUo9DdWa40RHwplYo/
jOUBe1750Al1o3pmypHynlqDubMhIiUetXfGmTet2e3WsfNS4rSFi4z6VWW3gjGFBZ1WfqZvLDCB
ZLKer1nghf7Kq0/CLSnoXKflcMRHukF46L+lRIB5uCgzxX52fJTvqATOGmpzzG/FFCX6rPtvPsa2
P1n2NkxfZGcJKEq1aYeXVD3xUdnSHoA08DH22GcOrtZ75JiSm5fnEqzX67etdATVG0Gf7GqRdZ4r
1Rcsflt6q/zAVkwwNjgwZOGqFuMWxM5i4fjIAtkDtC+2QTpsn5jUcF4bmKaWT61abLv0MQFJIkny
V1OPvcIuNG4KcErLgKHHnAdNnMUJhmvaIYixFLhL5ib1c8AQGhhMfTUmDQyGFrwjPFql5qXvttNy
ijY8dTK8iOqLN4gHhfA6YaRXYrS/VvVTRVhy962MO0+6FdZxdHZ1sTO7M0METFHj8RSq30bccAWe
q/oS1RdVvhEDkPTzGJwqg9I45xrxBzIifinezUyfe467YClNK0zmq+I1jzvaLsZaPua9iEgaZoDa
i51fRvtUgPhH6VkFg4THq38EeD9NaKiB5fHZf++mdTxBWlrR/aDbyeVrVB5EJq9B0twErkZVBZsZ
l2UF9nKH3+iqtV4MeLx8ymynSbqRh5OqHAj48aMX3ZuWTlG4ahwRpnvsoa5rIGgRlQLPwd8EOIr1
JeijylEUbnLjkaTWzOvtg1oPdIYbBXNsbW2U7xoW9o4ura0WZN46l8y+C8RynH50XnBdiOoVYdTk
H/3qpAvGXXpwHKGZIPNdlNW16JO51NgMvts1MKvZfWHeB/kq7twWbLzB/GsZY7gkVQ0Upq+h+Co0
fCHcRtsmKOjGESnWLx0iQOZ/w8qXPKT3713x1jbgwLx1INkjhbvBVAumXLx0gruMP58KOkwxuZgy
t4p2DY5bNpc2NqOWSWN99ulKxxkDigGfZH0tKzQXMWisd8ZTU4sPyADqapdYH7pBVAo8xmQ3Feve
PJRA0bJ6j7EPwXsPx05tkRgfWc0UC3QRMpSDxy3lfPw2JDfFwkUdrZtOlT+SfcfYRImAZKHRK5eg
f+vVlTPQC73Ej9yGpNWw6wSYRdWfRkvRIj0mRMc6nBJLGAL1W3KJITPZFeQdN+QlGxXnfAXx57PG
dzVCPLRjAyoKWH9wLtlk6ungl+cckyTJoCWS3tP4HaYZjUoBYgFlDxTGIXmA2RwCO1gJZbSQmR/J
ZcLWtelJ9epXjeaO7aboH6XAbhq4eO0Fk0PN6QCZd5x9HsB1Qv3Wag8PGGwCt5k1PQN42qggvo1o
Mrytna6qdkW6CocihyrnV5BB0NBgeKgsQ+XVGCkU40uL4wznFqNlXz4IkWIGVYRZLReZCsROJLor
DLo5N8X+6sPZFzz71FgHJFNQQGgbeuRLb96EKkJe4RWGzw3zUN6ZP5zNYVOUrzmFidRB8hk+BLUm
ql3CFEH/ORo8eO09IL4JQbwLhND3VRI2GdJn5P2ygLNy+Ef7vLtPiKQk0NSW7cgbrrp6s6xrLoNm
8NkpIDJsgCSPlhDlGCnpB7KKhU2Ax9NaTgM5BxKycEkiFCC51xK5cOsofU2nV4bVhyld+UZBK/rW
6GdqKljTNWfvNLk6u32AewXwT+AQFPqYqmNoblhMgmyu+Ki4TY5dUs9sicxx6KcV+eIsWq0RRhol
kNuv3n+vQqBbCPopuLLjOgQAkOn0AmctGu/DsKFxs/Wj1J/78asqH0747dGDlCbZBdYmK5B3XHNu
Jz+kczB4lvnmIK6KU8wkoGLZhFu/OcjKAxhMYGJETz8p61zc7mlzR/eJOYshub1KlQLth14zwKRD
AixiJsLEKrr/8bf/+uf//Nfn8N/+d37Kk9HPs/qf/8PPn3kx8uKD5rcf//mMkUCe/tzn33/zn/f4
5z78rPI6/9X8P/9q+Z0fHul3/fsfiVfz70fm2f/16uaP5vEfPyyyJmzGc/tdjZfvuk2an1fB+xB/
+f9749++fx7leSy+//HHZ95mjXg0P8yzP/510/rrH38oqvnzQf35OYnH/9eN4g38449NXn09/u87
fD/q5h9/aM7fdVk3LEcxVeZzpsFD9d8/t+h/d0zFkm3ZJF79z1uyvGoC7qT9XVcNWbM0W5c1DZPL
P/5W5624SXX+rtiGbdmWoZmmqsjOH//njf/HF/jXF/q3rCWZHjeAWrwTi+cv/vymxVuzVEvWZUWx
HcVQVUe1TYfbPx+XMPPF3/+vmJjtTNPaBuVcQXlapcO2KRpnjuaRPpfLg9b5kXuQxfK0DbeJYfTn
HPe9p58/0IPq3oxsTXmeQGBIkAglgYN7zWBgg60WH7rWQH+27WnvSM54yE2CNH7uadTpSlbaEaFH
j6n6WHfEzWTFSx4rzFB5bt3oFewWrPak46C5rbk85hncSGPQmwO+gkiGg1LHhzJMH7VJrRDahXWu
NCXbjZoeARpC/hvlblupuUJeTNWtW8ezFj93wPrC9hXrzTBb2sQo9VcxM8d72VFiifs5thEtdKMA
f3bM8Dl3vEsrfm+2CMCjnhQCOekYgXmMBHppoDXJYpWchg4llq6En17qa/vx54Y//zeoVaT9E3zK
WlLmTiwCof68y8/9xD+yhTGsAdQxij/+68afB6gbv99GCRRB8ad/3v+vv+tN9vO2s9XfH/Pnvj93
aWyMk3B9yQnVEWQcq5dXFbwpuy2tl4FVcMyS/lbUGj+lcUMNFT9+blN0x9hPBML93ObrWUo4hEQt
K+6I0em0S3TQ/Z8fcQiDkhz2dGHiVoPhBDUEWrRE62CdGI6ymUqFxL4+8uY2ztm33AkyVwbEhHNK
unVnEqxX+Anltbg16IMRx10n2Jg/P7b0+dkgZ7ufW73Ue3j6IB9+7kq0+dbX8+L8c5uEfJA8ebgz
PWmgg5P0lIG26qaeMRwGnaNTwn6G1CtEKoESUCKn5K57vqodcDIb3NQn0mFIJs5XxbMOnjR07mDm
ziEVfE+PmKXDkNq1m5ZjcMxrq6IHGiJcP7A6GJIsOaZ+QyMVZdkRXRLCzyQrjnkqpRgRjNXR6/TE
HfSsOQ6VHrtpT+OFjW7ErWDSQa0T+GZ74zHoQLuYesrk/0gSVFqfTCBbwtZTCgyeDTE3HkTmEUN+
e+ExIz76AQQ/iT7qmKuFufBIezjh0WEsBl8KT8OU6IvUV+PToPhULpGengLbgrHR9cWJnUDmUezy
NKjjtEhLqWaAQAHKs3WnIFGRIClGf0r9uufvsuk0BGGHfLZUTnmK4sOLWowCOr9ZDHlqnFKPhmfQ
C+s0NDAhpbpxTjkvi2eDku5FDBSHCNfMwaO3Ts0mOg8hnHc+yeQcVH3C4zX5mcIRkYpqaAepr5qj
pQQdWr/k/ecnNVcbTlh+31llsO7D6eu3309cdigEK+RE4s/+ukMvMffUOgyn/vrdz580WmkuTcmr
f78h6CiVPc2A5CaeVv/3c+eyHSw7BQz+t4cyIgjSRSNCD0j1RDcpXsLYRZUb60DSPz/+9Y8nkXSu
dxgb/fW7n//TfEwnLKnF60k8wM8/P88EGxJ3y6J1fr/BSeSAsSREr9/uIUs+eWqTgaD/Px9KiWMI
9gF12F8P//N/XpyTw2xAUfzthtIEYFO6oPr9htSGthGMzFB/u0em1+1MV1tp8dsHqCFMJCBBLd3f
PkCrdjCys2ymgP/+tH8etMsqJjhaGyx/uyEOSL2rsxG7yZZ+QklD5EKK9cKmAmfOGl9TZSJ0jNGA
22e18m6WOf0/rNd6ColtSTkFQ90O9j0Y+s4ypmLeMZnwZEZ3/5u9M2uOFEm37S+izR1wwF9TMShG
zVJWvmBZmVnMkzPz6+8isrqG7nO6732/JjNMEKFQDATu/n17r42TYVcsvvfNawxeO7ClfMExHyUV
qW5ehq2qq9DY+i0aDFd/8/zQ/SYK1nau1AfptASsGR+cZiMAEKdx8+ZHw5Mzu9WvJpigVPo07MYU
uGSIb7KISpscNn0uLKx8t40J+uraV2p72/Mc8uQsZUEr9Jv8IUuXbj80VH7SMsofpiSjBYMaJTj2
fkGUKMdum9udCfZCza9675wlS/OEVNVthHk0VUT3PGJWm0UBVoj1ttvGr+j4FSZhkdRkPze4hMdr
bu59SWDN0lTRpYNpeYaGd7GaKXuy7SB7EjBLH5qFM/2PQ72VZxg/CMpK+sfb4dhw90bm+47Zxc8/
vt3JmeI3U7fd6Xav26Gi9+FUgkw/3B7+dmxMad46tWv2fx5rFKUI2cfO9s//0NmjRxxD3Gz+fDx7
IQEuYmL98wn+fLym6A6WhLz95+N5MU1UhlAQpwkMa2kN1sXTw86U4YffG2fjBPa8TWq43m2vvB1y
56RBtmC5xfLmjwpSiRti37aoE7b5u2603LmtxiA7qvxddRaV0bQlNmOwsvcxt2GkCrWAf/O+tHNU
vmf+DFJLzs6xX3cZP5EimCQ4g5Et3tsAshGjMFdTJj56HSpFuBBDYaLn214xvQjK64Sgdl8WuwjP
EQYltxxRUrpDez9W/QI9QrznXjy/u27rnryaZtMY9vM7FRZE/7GFbjNaPoRJxoeiRBrjEOixn0iS
fpcFTXsdxtWxn1LxDtkYJejYJOeYWndTuPLdGqu9ZREAppK+eMuHr8rk9nsjVfoYTd7LEpri5GZj
BtgztE91P2t6pa3zPtQlHfLOJCiIrLdwVOIBdy/C5qHlXE+nZCtickwd/OZ3MqizY0Qm8bu3kNQm
BxRot13bKuAziOyJ6vDXkbntdUzPacAHM3iSpNa1GL2+7rxY5uvSVd9nUAuvPVFMWTEH1IMoZ95e
5yhruS8XGLJuWS+kdPK8fGH0PqhMdZrdEJP6urGnocagrsU7zOrPUeNwBYiMfHcofufSNq/dpDz0
DMO4Mz0CbMey3x2C3q9JP/24ve5gGmi8pXS+bjc2ZfvgdVD02hyRl6TWhTcIx6nbxv3hthuEsEJF
5tgXv47xbU9UOVcoEEh0FvHW8Iql5k47qQ823GU6M8tvId3J93EsgluFy4PSfed2ROnxyRlqA9O8
64rQf487vkMDJZMp7q1z4jbey2AWMBDqyW2U9RxNzcUXmLjqfEWkjAkhPm6c7ebQO2mouQdRPHTl
Yq6djoqjI8aXSE9oQUDaRL5XPKinlKiyS+CNB6/1d54p3RfPsg/2kDnHmpEncSHMoEuhZo6EZkq8
A9dvdcpLWpG3326byp3gYqSQzYRFRGNv1F3qA7Pq3eOUIaYzsfgWWoSUkRhO6OvchKd5jCKIPwiy
ChPzb16GclTnMOzE0S+zvRcswzZOo+Bx7MI1Fw3VphP4/bUTn3zb8r5oEmqECwveJKraybwcnlPh
PWS1/tw3ZfJaTlV+MHFGhjHlwybGFp0DDnVr6g/MDmGnzsnJLMurayczZAZKbB4q8CFNscvYsGFL
oZEwdsa5i4L5yWQLdZRGfyrtJdjHlv0lGisu4r6Yt0Vp/zJGCGqqmRB0f+musR53VkVCDhfCQ1M/
J7gQ4dcEfacRvdgow2gxW14FXR/Qeo9DQwS0+i3EWSTb/VaHFRekbto3piFKGBaZm3s2MPlqN7+B
5nD3avJwUxTNr0vr7coMZ7hfvgTZ/LUrO4xoYfDb6Dj3lYfmW9tb5i+oL1z9ZQzldzVfOt99CpRL
VmDjfx3BEk4ZFgSr9HBXquCraTLUvbrYRQ1uHvzTp9A0JwnfLEeISO4J+vaqoGXUAbQsojs6InFj
sK23KCjm9t0hZGYjmepKPOmlWoGhI6iI0Us5ARr9kKctCiukMwxzLZyuGlEsbd8mQSmGRJwcHDfZ
2yImkiGZGWM5DSuS1mG5OWD7YGCpVNd35xrfnyVQ9YF3HYpp3Fdw77H82eklHyD/eJ/SpkRK6Xjb
ymeUjMESZ4P9iHXmIWl9TBX0+ON8ck61WY51hgAtZPFcGG3o3cpdlybfVYrsPxubt4a6eaLh+Qnf
5g1K0UHxNm3GcsGAStHRsdQOUlMVBJ+SGRRC0BhESc30ydo2lrfLCIYZx2zfVBkp2IIybm8/c6W9
z+ehAazpTQgmcWn51ArHfvmqB1jTPTOMql0tc25yvYYNp1OuJPNKARmslfjXe67i4iPo0wWDg/88
6u5FWShq3OaRmtbHFKc24Orq6vYd4SMpFiJV2ydBLPfSqWOWh4LaYLWNfPRaQRANPIkJ/gI255SX
t7E5Qb0E4Uvv5cm+vlaGSmUluN/CpZazGNnUEMXeFtJVLTATuzoTh5cITuplfvUbF39lgbw491cR
lUEKHZXl1nK6DztKv0gNJKxP8gd3QIKteI535YQ7IaojC5ng3G7CknRBruQIL1jiFQWV0TCanxcg
5jOpZnvPpRiu6h/xQPu7b0XBt8bNT1WMprOdyqMT2wlxVO6TTYc1w3h0WAbsuvOyyPdmnDYqMdHZ
85j7JMQlbKdGfmlsF26mv7J5xhr9nOBL7ip4AXElnauyuNSmiyS6KldMOMXKtSFJrFv2XTQjQ5uX
6tBkw1tUWsDWUuhQPs0SLwuzL0paVG95DU7NHNKfm5LMjpLF2VwxI/D0GysbTkWurE9IPqZApE+K
VWBLMTgjVe5UtL9Y3UTOYl4T2GzItKlacxyDmTKRGrgcgaGv6DaHTX2ZMfHbcYCWyWtIqLCxKkUV
VkdRNod+Vq9qpioQdpmiL6G/5SFaPT+WMIjbBX2Dj2Vdgeof3Pasm2uTAT8OLCxdfjvIT/edKuPf
0vi+riMkTy1eNeqDtMzzvDwK956LsnMh0G6Ulrs1FRCJIijpbZXOpXdn8qka56nx1S9LfoyBT7mj
/FqM6LEXkOiNEu6FxxKlm51jrDKywV8kbN4qa+AzcUNOwHjuYck67XRxovlhzndWUVnv4RJAavet
i0w1Pb7BMZtkWbr30BhSYhPy4z1XX3VpeyDDn7t8qc6V830KKPHzRYb+ScEc8Auy32Hszt0wlBer
WE5ZjhAywwS+VYH9NuT6UQkdvbZrKUzG2CRTy7mrReldVI1aZuyA+1FPufdG+mZunYEFBXZ9jtRv
SSbGz33Wmb2jDR5lfGR18c0qlIB7Qs+9Cgy+Aa8U+z6it813HnVCMdA+GZfn1N5fgZp4O+WM4HSC
ale14bhVzuzchxjn76cwwVmYRV8ay6+hTzK5yXN1lyVBzCeOVXLKazTFWbYfyua1LHNzCFu5MctM
TVuii839W+yB8yV2jHgImkUfdTs9wD0VRGtFo/cpnKxf0zCNn/0gUaAGu/aijQpOkwXEK9KL/S6J
Fh39rLx4c2+hJLMV4Uvzj4YYsHBJmseGItklhCvjiNDHSWpH1jFisIN9AhxQxuACuLbN+7mjY7m4
8aM/TO2+bqkFRFMEwWFao7d411LR33l1hLnSuNZD0JMjFgj4reu8m0922Ti9wQQFIWhbF1g+cFEy
B8inaZfQmozK+dpFHRTx8kedEXI4Zcgy8nrId51gyi8n4Gs1TIcZtG/vUtovtPwctumpbUt/05gJ
KKfHZTkRIWJEtAa4th9FsExrAZDVakCzWTXi60gwYq2Jrid1JlzLdNR+vlJ4qMLaAkJHYI5IYH6s
rTQWW9qg5Isq9RYM8rV/zEt8lBMEuk+zS5MI/xTthU/aj1h40wCgjstjOf73FFJRzZvyaQmXry7x
akPrvTmyex9m0i8UjqRycebTHHf1BUMiF4f1N2Ywv/8WOoN1J8o23/y8gcIMqKP1PrcN4ShoeU14
F/95w19+tWeXPn1DOOvPPwmi5uff3XZv/2+yJ3IsBg9B3z//5//0PNIKdmS7tBRg//b8/rwvQQIG
TRyii3n9N7Xn5P98pn/8W1tQ6IzAWt5ewB+HWa152//fj/m/6se4NCloXP0v/ZjL1+9fo6/tt6/m
b02c9Y9+9mSU+IcbaK2F7biOr/7ZkHGdf9guTZCAfo9tC3/tuvzekLGk/IemfUOxX/mB9vX6YL93
ZCxb/YPCtRBaukJI13OD/6eWzNpw+bMhE9iOIykH2Tw5ZfPPPPH3hsw4SG26aBWVLaN/hzE9zVCo
UkK3gx9L3GnSP/GX9qH+sSAepYyCNa+A7dO1mjiJqfnsTs2j6VNi1gw+5enXv7yXv7eQ/tYy+nvD
aH1+ricVPSveJ00Tivfvrw0jh4pyu2SSfqXPtKgsQBpI3e7s2kGnOTvfvYSqWy3yq+fa35duWaej
1Ejm92rqj5A+NkGNIDlJUZ3952em/v2dcz3lSp8frW0VyL8/M9UEgtmjnyHHc5a9mTWkgp44dWfN
F0wEgU8NWdPLAs5GsiKO4gkqc5dtgoZxk/JLfC8ijR5bA/Tr0d+5IscFWIrXAj15kpNEFzQ/mlKu
Mk66wNJ9ijr7ySLOY7M4zIiZpZ2i2Iq2IRNtIi3zbyXIU93XG2BWWLTr1ZDIoqAStMKnBqRU4v0q
JaIsi1QouBgG5l5Ibk0g7K2SzlsoPey7DklxQR35ZJhmuGMmf9ePXYfbwT+nE6yuuMUuzewIrXzZ
bcZpeXeS4BHb1Hz3n99gzRfgX05NZj+eFpyZ2vVt8S8fvbaSMfJTTs06VlDDHMKoOr3c07vrzykf
atfMxGn2hvqrG2wzO/hV1skA4X7ZwJv17mULN2eaCcYL4ZY4PapFd8RIPI6oufoXp0Zc6AwBL1eV
G81QdanLp8mwYHcCL982E2n3jrBQly0uqHU9YpBoe+zQDQFcnhLU1yMLEm5OnkugrF1vu+baL+VB
V0ziHMbiSATZyQTzpYcJcmfCsbyjfLAcgrI8ZQsWz9kHCiZyEExuMX/Erj2RD7CcAwe9/2yp+Vq6
PQSk4TVhFoMSknlQU83ggw+DA6hT2lDEYuxhd/4cTneLk5N3MYuzySgdpSUnoi2QUBgPt5CfAFYJ
Zs/ZFIsL8Lu1+pMXteepkM9RSu4mM8VHawSnnMWNxDSa/1qOSNSsKMj2TB6Y9KUWPCIM1jF+sMSf
j449IOAZ8H27RFuVSz49/udTwP6fTgHfEdLTnNEOypu/f8dyjUszCCYMhgNhi8plrVd78uo0r6bM
mc1ZPktilJ4FkYDVTN+VSMAF8UyQt6u9FSZkaortpK0O/L/CR9847UaNCqaM7V7zvqK1M8DiZdH7
X5558O8nrwy4XCmbK5fv/Wuju2y7wEodYCOJ7M5RxCy8hJu7t+y83Cng/SJnYZZWPkJoge4jHSwq
MAiUlhSg0RQlW1b4gOzSHiUvNyVagyVmXeMNJSTABmtmVsWbTC2voqeAnrhwpTp/xHSQkeCRL6Th
ZEl1/59flVy/cn8fLQLt+IEQjrBtz3XWq/Vf2veuJafSTjmbWGM71KEIaaGNMzKVwV2CBNUbzokg
aKsCoH/0rB5M7UqH8HR3dN0BF69t/5cBwlkHqL8/JUZDxlU/cFAqMHf8+1NyCK5o7Lou7rx5NDvH
cqfNuCwBZTLqHQFYzTBF7of3iKnudgoAMvUpoTK1CxfeunFS1J3E8kjJbTw2C+A1y646BPHhabFJ
zvNTF0yLpmFTKLCzMatPGnYhgC4m1XH9yvtRbUZKBEOi2//2fv/bWeSimGD484TrCM1K6+8vzuun
ySyhZnSWfrwLEkgxirIsRrE0QYcvnBG9fIrmF3ZgpFhGFxOJhcrM3yia+XcZF3MIcS/0Yj1sqIaH
qaftfz4n7MC2/+UjCHxfMRIGPFXpoBb5l7MiEtAKwghDimeAylu4Ai7VqoULu7DfMC3wqXB2/jHJ
iFEKchRYg6Altx7PwdywLsKM0lFLJL60tPF01ealbf0Y4n3Vne2sfgwy2zqx9EHLXkEkLwDfUXwj
pDtKbBdTpn66HQ8jDL995E335JP3vwTlj25w3Y84S7lWpSOjMTU9qrGjdYjmYtqqyZY0TqL2LRDt
suuSGmfguuvVBaiICXkxDQ/zls5w2RZVKVK/uVXUYjiGsRcj+kIAgDoJ71CjHj1YPDNylOciz73n
OghapJT9uL0dMykiEA/e3FS20dPtHmaJEMAKhMa3G28bnZSPhR6GS+hkfOqGurgb2OlVZnF2raxo
P0ZlflrWvduh24233XyikmgiYQNSWr74+WJ/cnn2uFVGN9ypvNPnJrT1OaqGfKsLrqTpGDoXejHw
l26/Cq99NKHEKKbaaKtK4bzJwR/oEs2wgwfP/ssufHh5XxlACW3XKTApU39QdU1AoiZ5ECfcm0nF
fGoxmo1zqOh2Lv4vjLXML3MngC6pl4sfggZbiwTZHG78RiTYWyVJnUkiz8Eywwh0sB1VVHwfl6ZA
SJcRDpSDGBxTrtwoc0x66iadnizbfItDjHn24uX3QZyPl7xEAJlYanlgwrSKNKlFBc4I92ZZv8FD
TQ18iEglSL+HUSffQ0qITwNSZOnDJxum3AJDsRB2vu4mZVkfUkzKmzyNX/whachWqtMnz60wA64Y
tpyrHnVhi/bskIh6m1Jsf8o9wOyiW6d2MLHu0CSAXHGTEZKADY2/Cz7LxR5e5r4ZXrJUfvaCgjjD
dS9IpNjHCWVBZ70Hgewtxhn4mAuAiFSol9smhlb+aZykc7jtIvGycM4wXxF+qV5w5FUv3H9CL5uN
rnxmJmPeJIOK72TmJXalebNCcx93VfV0u82HkBpmbv1w25s654fll8PltidmZ6uMSDeRHUHBymLr
cttElk2wbWOsS2cY6PqOc2lOQCsF2mZ7u4/SyGPLIm32t3v/+cd6fRhHt5x+7Vcv1vLaVrw9SZue
B1vy9si63YclWetWYjtvxUKUkr8w4a1jDKa+iolC7Ur3OurJpU/yEdPmu9yOmGr5UleQAOfY96+D
qZuNL3Py80y4jklzHlzLpHqessXemUVfhxIp0dZmmD4y3F5FrPq/7LZT3z7cNtZ8MgOlumwp3J+b
gXoLpQI+qqkeXWr0CsDf7eYwWfARu4qLkweQoDNoZVD4W8G2BRt0F0jLfqL8HX1KHRSXXppghjaw
w0XrOJefu8r+xDerRWPEfSM911d/LPfe7S9TwSFfRSdXJ2iMcTmONZXJzFc4ANuPoeUda9c9h73b
bUoAfFhva9d73m7rBQ7K/+Xv1tvCBd+oHcc2XJt6foqpbGwSmSMEWHdvmybjw+hMSSfHiWByrzfY
AxzluvAZpv445msWarq2XkQ3pDvNV/WZamF8DZfwfNu7bewUM3vJcnLfTHo80C7G7yv98cmZ9BWR
yXK+7XXroaY2eyWG9Bo0ESlVdKU+NQgbHlJTJ+DkoLXw1o35OD7VFQWzhrnybY9+X0TrsDpH6L8e
bBwQnazHCLabkz2NkP7yxn+YUgemZxXqQ9+L/FIgan5q+A9GiYUY6r6H1UmpaenSgv6OxEDo5BZA
/Mb9MtN1fnBcSbZIZt0V+ULzL8jJqu7VcihxQ9HXQgbmNCSKLUH36AzQG4r1t+hUDi2YuD+OLqwZ
7kpDo+h2p9sNVokwnvSbl9uf/HlcOeKtSAbcKuuf3+6q6NbuegQGdws9yk+GIMBjEDfBS5Ukl6nK
wuttbw5CjXN4mXeo7/yXvAiqswib36pRjeA/F2frMTA/1sYOXtp8SoiJsdH/x83XMFYBwsPC2bVx
tmwXCOtvsuLT036Dsqoa5jedVPa+qBQx9utu1nIpb7AGIWbhzq6a79sksQ5O4RDTnXTOXZ4sAKfq
wV9TjPxzHrnu0bDceOgDIqwdqFB2Nc4PE80amiFM4+rAvd4OIX5VW2cZSIPHZX+n01EdHP7rK32A
ftdlTkNzJR5f3TFsTj0dZrDO3FpFgXoKAerdbix6Vut2RepKs6iH26Hbo03V8ljQK7tbTE2chDRe
fHZRzp+X9bdeticuLgsJEPF9QrX9wRTavNi5XexEoaJt09TtS2eU+zQTFnfbu90jsOmQUJJM7wce
40WtQ4O0qs+3e9wOTfH03VNJApqYh4hmhzzWLMNAtt6/7tofhKDUp3ZST14PlYOYdVhOyehfsx4Y
xbp322RjvexzkzKjtczvx6y1m4l5Ybj/85hjQ6JWefrYVDlLp0YDcDJMgSlYgHaLKab33jpODen3
257ul+ZVIe1IGJduR+jCgWCKcpxLAcveoeFFZ0MnX9y2wiucyWBVlYuXul76Q9J5Fti0WL4gHZQv
ZfpVsIhx9DgeE8+M5yKI+ZxEH447NSCWb7spudqzwbUcXfOiTK63I0HlkYDqdHhfbGS5kzkOKYCQ
257qFvsxad9vO31o7XFuWahKcbT2rnVUTZ5z9SiIz1DePO0jjTsvU2o+xc2RPr/7Sy7JxqEKflzk
mBwznICDWKVD9MQusnUIHmDytRXjoC72urn9ZkjDPnf8ZVg57qdy4RvXRlJ+0F8LaP1+9nXzY0hn
kBmyjKNzNhXtkyugkORRFx08Xjvh1n/sqzSb7u2Ijz1ISv+IjLG760UWfVhc5XaRjvpdqqfow9TT
cBfQ9TkiYwEnYhsciDVYbrs12bEYW+vFdZoQyQIzEs9fwheB3hEYMG4KiQdIe5FP6X6kM1pV3avH
IPucw8ulPMOe7LxPTWih4fDJPZiWiRSB2poupqnnyzS7b9odnU3WSCiHnTU9I/amFKY+9b4znqWc
fQLJAh9WvHwunHo+lJGTbuEkwSwoxqeUZ3EdZ004kUiwjXQaj9qgq5PtNe6HJQ1BWMc8b8rHuUjm
xy7r4oOLwUq2sdjmPH20KkxS0ThtqiZ9iBI5w1St+uCO10jCoK5Fz/QbOKae8bV6qaWZutRfjR2V
QH4ziNamhSkORR5ljyKsrE7TC5IqCDJTV6Au0Nbrz4+s7cb+XCG5ogGWxA8+UXhhvP47qpTeHcqD
GDBU/eQ4OrhPw7aDjETGGKuSO5Taw4cncGGWYeAd/AjFbRPnlDFGz3lQ4/d80PMX1rOgVYcqeeSy
PEJuAdK31MDalBscTFirJyvPySD0zF4D5cXgLxWgIUqN67Bvirp+Y8cr4D0Mi66OtzeM4shC/KDg
FJLqNdc2GTVEMdz2xs6Rr869T5O4bzvvKVz3wxaPVqKL5pw4bbnreuooh5LuCQvV9KEvCOjRdfka
OdT+jKZ9l/eR+6gn4iNcq6Smxoz90hbRx5LU1tYr9fhl9j5HvR//upSFgwgG+ZXsW3QIgB1m5kqc
X2EPeWnxFwQ6giR3gy4nchdzxh3DYKqTiy8j+UB/7qlOUjzwEMoqSlnhzLSshCC5R03BG2IPdn0t
bMLgReKDvwmr9Opzocu6Vnpk3TRkb6a4eqaA7N1oUtseA8heFMPz7WGZQRC3GEUv6TFN+YgByQTX
sB+XnWc5CR7DcQ05ArPdeQROWEl81TkRySPqCF/iuL09ZV0V5BnlHYz6YUk2WWaSY1fPsLv6FYK+
8GLqsE4uLHNA5LY00Fug6nUF/DwdDiK00lfRRh+qkiP0xE7dD7NMd3Mexvu2r2ssrS1lCRfSdTwz
3k0Fr0+nKRfVFWSgPOleAgbv26QH6mly9rr52btNlrJlEccynb5r3n8QVN2TiGL5LMsEMFBnL9vb
bpjFYOfbZkJlsiCKHtPH2yytmBnEswHPEqDKpsTLrN48WZR7Kb0P49j6wVZGP1hZAT4wgVt9273d
EGKmO0S6/VaXter2VkX+gZ8NoN1BI+9xh6k7EphBuWmnJ2ajkr+MpMzUleN9L1AElKGe0HPI5pPH
suLMEE2YEg/5wUwFk2ZFHEHhJ9mHbLuF9n2/wu+rN7tRC9f6iQRVEY3bSUEkI4W7ffDxjIs2rl9G
UR2iJQaSZECTWUmfvsoh9591+yF6L33F0KlfmmPXaOtkgLWkUZMemnBZzyw28OuWLd4VKASr3rQZ
eBBXAI+iJYR5s7HcJ0c3Cj+lqHdpE5V0AThWS78+2tqgq4to4h0ZH+MH5afJg2yThpgSBl/H0kho
lPgWxKV/GO3TUELm8VDU/gD53w1e+xHnxHwZR5xrYz4qyuan0Vfdi+wYC0Z6zBZyg00XFlRWyFQW
Fdz5MYEb3gQG13fenm+/ZQy0d1FUEdKZtb9UlTs8+i4176YOxVZ7FCHJAn31agdAJV1l4EWTs+2S
YQaYkM9nvpE/opnC95hnDZlypdRbewFTLnvg20LkGEC6yE23JdElEwm6iTNHjzWpuFBDW2K1JRZ6
4bjNIU99tQ2N5tK0vkldl8N6YIHGWpcwwWxYwEL5+F1Z+kLUQFuMdBDoauXFm6IYm/d0Fr8mHaP0
KoLdxjpwAAaKlyrkQtZZ/pfZnotDN6N6kAXouNs8LbPxUS8kc9Q2FGvD8gzjTa6sY2oYTjJEcXTk
RkoriMI06o+NkxMd0YolfeiiOn3I0E/vjOkfG+r+n9B4gOGKMkK1HHlAFy/O7aiL18DAF1rSlhp7
l9EdL+3o3pj4pSjn6aw8f2L5z1v5565GtYHpH5Rnlll7FOOXqlrG79M/f4lq/fPIelOkEgbDXII3
FsH02PYdchoBZ0B00auxXedxFq1kGlWM+5CiOgIRQnxFnTPU+XwGQJyrce8gKTVaVa9DLMkWVugT
C8wXG8tU3v0gMclTN3lF8fRbFGXPrKTF2ensZFc3ttmXDXF1SU8sqLahOrVWEz+5rJrKpnZJZ6mJ
nkhmjKoD1nMh+IJn+XQMQlQ2CK+jk4pceUgsm++wcXdN9q01ebKJKLWemN3UlMnt5t1D23ivlDVe
bpvKqycgnUVwlwhB7phV7Ds1gjOgj/84+WP12NXFV8eOkQ6lzBZltWwb5cBQXWXsN426ZrGxsaeI
8nyF7YW1S3eKYy+EiRf0m04UJLxZ0gUPXrqXOZidy2Kh+enhh1YUEAZ0abvZTXcqApI+daICQJZc
qoLQ6UwEYNk7t9tERdMf7RSd7ziZt0r2dI1qn+zkjBPoLEfREsMBq98lqXZvDASwQGnoPR4lvJ6g
FUd7xB46GhN97/5mDOLTtKLsGzREuwzeufad31hNzdAOKTAiQnxLNXFTcTwlRJhVPl8wYd2VTSQ/
hRmBWRDOP8d1/ksQVkif7OmqEUuewY39aKgxfqalcsmD/KEe7AQYDQONYyrx1GY6uybV9DwjUFNt
+1FO3XCcXAR4VKjvWtfVz7GYtshMml/cupeIFHENB4WUlyLnojPG4SbOG/15FjyCtUzTIevm/tp0
8cadWQKA0i2xKLHcR8s9XVK5XOQYtM/F96U3+bOYsBCFZXaRnXgqYha0UlXfXb+c9r5jR/uqn8jK
tnPolm6KuQA5CviElDYZl3eQ/c386PpvdVI89KODi56V1EnNXnQMmRk83jZD21yiTPtfwtj+TMHl
17AhjbXPxtWIIxmzRrAwZgznU5+UxbH1xgih6OR8ZDG9mXkq5gOT+UOUttlhBLn0WpXTfTf75IeM
9Xw/WD02aUMrrx7cBTKOBwN5Lj8sztO9rWPYioFL2bdcV1Fh4FzdtcaFbpaEyF9mHYIlkjm2dz9c
ExaLFva5TOJLpAMcglP06GAeBvcH/7uo+urVCyGglyorPujv8sFo37+jianKIHiylzFYq5jEvwT2
gWjXu4E4EWW64jdTOa9kfJpFqRPdsQRl6ucuWBNBZMmkzi2H85wVT4owyZXUySSN5/QZX5mbGKJ9
sCtCF/aAN1oLMDOzws7GvtebUbfBRlZItZysqa7NTBy8rfoTurkds+L41V43rR2D5UkoPkaZ5AuJ
2avLfCSlDkKgIIS5ViQFU8rRRXCK3OrbmMabYRpIQrAs8FuSwERMmq/1uuEd/jJNA3LyYSwRq63T
Q+2adud6MYvtoQ/2Imv0Oax7tQ88xzu1q+I9ii/NyLSKpQ+pSwEeRKvUj6MBXRXZa5HLjM1hVrBT
qrk+3TbNPLj3ofbvQ3dJHm6bJs8eWpeJWVWRC5cn6JXQM84bkRusIL7/4E5Ev9gtQRptNaCT7DFW
iAWhKg3R6Ac1fcpzyf9h70yWI0eyLPtFSMGoUGxtHjk7pw3ESXfHPCsGxdfXgWVURnemSJX0vjcm
oJEeQZrBVJ++d++559GJ4cVYVnA1XPXEWY79xfTCh8Iiq9amTbeJQz2cqrIZTtL0h1NuWkx/OUBi
aLQkfWyzBU6Bbjc3snXREQ0wtBhUhqABK2/ChaA5/pF1NhyWNu/2riayjS54syo7r9jRS+VA6CWk
sZkY0TJAVbIvsKZbSJihksZC1XexMNM7s0p3sQsSy55A7ZRBB+SuAWVQakz9GV70XGfMDhd8d+Z1
4mp2mMoNfBAwf5z8ncTYCvR3Tb1mu15ymIaUcE6cHQevlueybjPstpxIrZ6wb8/Zpx7MK6WHal8b
DqKGGJEIOxERj0maHFNcIJQ0eti5LiD9IsieCx3B1ykQTruzGE4jnKncmv1TP0MHqxahgSaIdxUX
Pjz6KdxE2dz8xD0r+v4URwVnRM2nSJqsHVkXQC8YIwuSeYbljqpBQD5zEIIeWqeXl87Mq61QETDH
gVmt2QYHDxfHqkJtfQoM8CNDqw/zxBGQo7h/qhIGIbKyntAfuifdjg7jgwnhH0GYgeTDyUnnNPSo
I8vk0c+t6DIMWl5MAcktifNr4NVkC5Ti5MWopQ1cBcPo8UbD4YismBsvR41tebgfoXRuGj+uXn2P
qqsuLYiWrU3FyN8ReQwUM9G1uzSajKcurcbHIiRDM4lK6KcLnzUK3kZoB8aQZE8R2mM7SIMrTtX0
3kQHikDoHhsKVJkgRKbnRtLidBPml7DxyHofl8vARDAxjB0vRuKf5sg1zqlSBu7VVl3mKt1b+MnY
jVr3EjiIqR1/ig5WRCUqFcIKd+7qp96lGpFtR+RkldSLIhORujapXwmLfkgwBOICmtSqNOd37frZ
13IxIkNeOWlGplVFW2SOavNJBu5rEPcvvsyQfZZifChMTtE9pHYmQXs7HPrzkPcEtdkA7+yww3Tb
GMlL27n67EfqrVTTB6trhT6Fe61B/UPaz5yf8aggj/QiOiYa1lSOHxwhuAOpagRYJCWR1tYUwwI0
WWR1R7xla6HjZDCNr2CwTN7x2X0eG+jokbLwN3J/X71MIuHxSS8sOZmsdcO5qcH4AFcS9H+lFLgZ
yL1lomn9aBXssAm2Z5cVNx1M/uMTuKLBHewflgWFPSrAkqR2PcFkxwcVFXO/68uSfJdwhvoA3Dvr
jO/O7QpsaJX54HZoQqqeeG6axtE60nF2H/pkScetv5mkox8GW9x1szNh8YizqzmdR63Vq5OG3yhl
2JbbnGjnpdeXe2Ru68RAuGr4JKylBe9ws/a5Ha9Npn/bGexLJ1QlcRMlBD873/Q6xc6uBmCd+cik
HmLznfbgm3UDwTqiaIFRJXkNCLBqMMKmzWaGOONhaMAbscDk6qPbQj4vCO7b9llz9pVVXOjPee1k
PfQ5m5qZlK9B1k53phy/gviKRGP44j7+mprKfWl5ffdZLcFRSX844u6PNlUBEi7klJaJtLu/PSgf
OqRniWtS7HBhg34vJ3dfVf5SoNT6E8OBj+HytTWAKLJhX1yLGdlQRMGLl9C977uEuqILXoqgcncl
gkDwdv4jVtbiZ4tzez26aXfFi8HMYOATl0emeImyBcutq/Ee/EC6S9sZb3fyIaLceywNUZ5qVQJq
vp3zJ7vclXKskb5E03MWBitTL7twaMt1TiZqpXv/Z9LS4OK4aLwlZgEEvGrbl8yokf/6In7sTe5S
U6jz7QjZVvTVtFdlqFSy8kHZLOvl4FIFKAfLeWx4361q/IfCntNr14PxwQf/PhHbZhHH88XWDbq4
Ycxf5zFIFxIr2WWiA5/UmdbaoDc5SO1X0jTIEQ796Tuz6i3fjAFPTfVHLCdr45kTr9qMBQ0T9gUH
1UdM5UbzjDlhvkxhbg9OSVzhRBtxTSEGLagV0aXr9501/nKMCHxwHvSED5omniP1I1+E2tj/0tfe
+83f5LxFvtIXwXpCQRwSDhMZ4XV0idzLm6a4s4MEEv2Mea5PJ/fLUk+BEN3PYRSMngXvusNN5Ab7
kt/1fRi84sL7vWT+5SiFIjmjhYcgZkBJLJwQlHyVfI/1ANGzVyMvgTMeFm5PM83EZYF22BdUjrsy
sWhNtA1knpBobAwyoTk+VlNOxh9us4+ljWeqAOh5OPyyEkOufcBCmV+Ii55SdgK4Txs/X2CCGPH4
ZVr3I8y1WqFnbQmqmDQsC5+8OmszTz96jOevzSyCXSZo68Ul0ebdSLJzOsecVnWY7k1ZmYfAG+uz
QNyHNKhd13YfPYLfaZ4wcPHR6R6c1D6gbyHaSMTzRxKYoGlw0yg7dLfCz/z14AXE/8lJvy+0AXOE
qONoTBBMAK9VS2fBpXq18ZrgQxutS9YlPsUgb1znV9y3SSM+rCFj9Kxa+yPWnAHyDmWKkXvvAbEV
zmx8TykT/GAIhgea9OYxGrgfw7asXjqBHKGhEF8JO40fB/Kz59yTrzLm84jgvD8qXF1PodAQdjKr
O6kpzregM6kaLPAjHCuaV0UTd3Lr+n3qFtqP5yGwVU79Hg6LSiObv+qwdTCc5vEFCFlEyC1CeFto
sFSMjZ8tiCbkudzLtgEJ5M421kndf0uDonC2mgbDiDkDlkr+tKNUv0O8QYWtxFfhE7OAiQ6mKSHu
a7R7Hel8NdDSGMCRFfiPiTkr6g7QDcrFK5sZ0/Q4EVzftMm+6NP2tRGcQPLlR/1s0psKTsSSsBww
iM/cu1ga3bFssIPNVqv+Wfnn6S/TIBOogAhFrTNFv1yJLahoi/cymynE7Y05t8Gl7qzyLumQptV9
Fr9mJEMZKat/nyMIYfd7FPhNuQ+TK4VF99h73hNvc51tAbL1tpwxeru/7aDCTGOVTM4mXTOriLXa
uJk9rsNgUVWWvkKL9M7gVj2lGnZrHpQeIEvjsx8Xv0FZYbzEs5A0TvHCkSIlybROV008venRvnfK
YrrSZiBzjo7JQWC1oM06S/KiEVZ0YfmUSAv/uSXoVepgmwZOTl+c1CgXo+mDNfc/GFwbR8/OSJdb
OhWpCSG4kts56+G6ghi594yCz+PtxSrstr3PcaM/N4AEA8B/8dLwtmjDrY3SURuD4/NF+/a4FbXK
AbKN6O/i37FXFE8+UIEtjl3A0ENkfVBQpcZ07yUIez0qSwbS0YsnVPVYxe1bUaEH06Xkveit6zS4
1sULMvBn8TufuBBxgI91vJ/gu6sBPIzbkyU4pPIx5CT3UVGlraqsrKB+FBhyNPixHmozrXPXvCCG
njGkLCH1uJ1R7JBdrl1xngQECF3G09UnubWVOVtC7TDE7Cr/wVVzdK8nzO+gDKzLrEVNup1bbAri
h+7iXhGzE6MAWIZJWk32Y55fUQgML2nrDS860M9J3b0mA7tQvpjw4KagCx4aAIYZjhE6aszmxgvl
AxsOCynIs2TKCdasDCSX/GFDjW0udWM66lWFG22Q8VnkDvLLOD9wBlRvRd9sEJAUh1yZ6bFzildK
khkmb/FapYa+XXjLM47KXm8Xy7dkIJyzHyDRFBPyVa/EfdM7mXtSIiHZx0OW5mt5Tucca3RHeLZv
6Z0fkPojO3M6efBTxPSrm2L6p6MaX+i4B1uZsn/HVRterGwszoZh/5F4fDY1hyjQ3rn1bLMcVXPR
/3Awzf8I7uLBrbYWG+AawFhVHjLplCcPuThGQeMYZ0Nxvj1kOqJLYKbiLmhGcz15mp3Rntpz2/yx
CyZusELUaWiWnirBQ0v1yOttbR30+AQaBdmFA0x2qVz3YvtdfGfVcA/KDItwZPvDy1iIB2iTwaEz
QR+ZaDlXWaScu9qe1hB5kt9x9O6aynpb/GZ2FZD+gHhdRmF/F+aJe5eigFonKo2QQPrtIxOWEf6Q
wXKaBcFhrm1Sv2q4ySb/o0d6c1jGjD5zjiLzc1r7BgBOoOVotMXWksgDa68cP4DaLoo/5G05tl6k
bJfZwT6gq0K+UXcDm3cpQOwmDt56R71nzqgesiFJXiyPtTGz/EPTE16ZTYIeYWqWd+UweXjI1Lyz
Aqd9EbFJSZfkw6fwrXXYZi6NQHId8B3SvVEaKkAjGfmZ4ioYuX3XRv8b0kaNQbu099JXRFIlumev
ntUHqO8udMIPin3wnapQhLsVxocxJ0CYGfaIKBngTKfNQTQq2mcMtT+kPa0aZklRvksy9SkH3ziZ
hsOHTSyXcZ+xvU5Crb3YSzZylNEV1UZ8TWnMX29fgjvwD8hP7nXSXMeBFPOc6N6oQCvhpmJGowNl
Pffis6v8J/fW84mj2jooUG+HsY+/4pFjMCJVDU9aIOPfzeMUo10HCBRM6mpiIfjnQ05O7pK0wpNk
UBBxs8fWFzPRyXuPuXlbHw1p0bGxElJJ6S7Mjk6+tM6Qs8RsW5l+GdmeLjhp9+grCS6nQDgIR4kn
h0H7fc1wzhwkm31YuyYc+KrdjS71Udl2/SVHdUnrt3S2VtV4r2GTt1BpShyUXvjoLuv37UHZaU4L
UCfxphbtNSawYrbtp797dMvcQvkW+VZJDq/d9GP7vgv9J6cuptPtq9uD9GliGRN5JmNnZSS7jPGL
bzqgeKc/We+OT/lohCeLG48RuH2XJY7/3Eaeoky1aVtnyvgIpxY/po6yByCfJIqUxM3oBSRlGIZ7
V/bmX1fj8hyNCbVBBIHmiNr/Qn3u7Stf/rh9lTu+vc0j3CHNYDzWtTP/0pU8RrUr/nQNc46+Azps
mg9RI6yjRQuN8bbjnRwJajLSXUlW9O1yeTIYBc5PaR2cpSPdd7pZmRJp2u3LfLQ/NBL2J0sscIqg
fysLw9lYjgQw6rg+hzNdrkwrIgItbyAxaKe9JGimVlNftHvd10tUBfy0ZQnA/dk+ogAAO53NUG/4
SPZzkeNDackO4Az4bJjIhQUjwFfJfBqhYG58jEJ9BlhiTGO0Xmo7FwdPuQugpetemxqtVOZbGC4r
o31tm0Fsck2L1S5VA6OR6ejQl849bvptl1nmU+lECadsH2i6I51jHCfxLnftYZs1HYfumLU6Svz4
49+uMkEG1+05vC/48eN62JW9tO5vD40YCF6jfOZwz3Nz3efbdGKBamSA+FKH5bG37em1RBe4Kgdn
uDS9HF9la12z5UQLA68V7q9SWNlzLGr/ODFt31ke6tvRBRDAWP5HN5BBVpKOo5GyPowoXB5TS/h3
XtARScRXdcaJ0ccX7hSqQWzcLEyH8BQa1G+eapETS07aZ5VMQI+4c+KK9KzS1uOT4cfysYn3ty/I
ox6fWiNCKtZ4EycAfgBsujrPzmKEZyDY7SCEhdwow18Ppe+Qw9YmY3UIAnGYHUmUTze3ew4z3ns7
iKtVKeMpgBJwr/0v/oBi1+T2IkmwkIlSQIs1DgvU/Jjxu61LqxXuLoudN2njdLu6LYO3q9uDJgva
T8Nti9vmMNZm815jFbsd0ln0INL/63mXsWvsOvpzXJ53mfhSnFiYhdi0tjIzcaUZJt0GVruOyWdQ
M+YfiMiAC/fG5P9P6Hbqt+n+Tvu6I68yQr40xosiwvxIKzva4FHHdtNO/nVYHm5XYVH+dUWfccft
5DF7zfxTE3b+aRLWX1d/P9c4RkqAz3MEwfMK4i673q6GVma0BxMXkbY4/v3N2/N//1iy/Ku41O02
jPER/P2N0izSrR1zBlVdN12CHpcuH1fjJYpdomHc+QwZLPoRDX5FHtgeYbkg0UL3oPMLzMxpSpC7
ISR8maw7Wrat946IimdKUbwLrev9CsfftK3DL1Fmx8FE+sR7Cija0cV90JL/EpeMyGkzfjGbJeWZ
/sCdtKzfQWm6e/QQWDhUbH21foCDOM0/HY6TW1XK+cTYgKDbkZjdGl3X5fYwBeZfV41aeN23b/DX
bcs2oqkkxR3HXYI487q7T4K5uw88YnI8xub0GLt7VQ2ciuvRO88qb/Y6q7dzn/vRShvhhrN2/EmI
5Ykp/TFUrvOWqqI9aWb566jnSycoB8jv7dsUgALzp/4r44ViYoKBqxjGAVo14bwpXp7VkDvF3u+n
6M4eq3cTLd7LFDbt0xi6ay8I5EsOZZf5Xb3uaY+eAw8N3O0hSrHk8M8lpoZBg8UgwcLEznzRqTL2
BvPB21O3B4+NDysMPxEhld/WlsNkvQfC0P/rIUg7o1ilCJNP/ljbzi2+LVbaOdKEDqrV2DrlOcSQ
8tdlUPfleQTReb5dUZ6vW4w1G93Tkr5NF4fW+zRE3T3UwCGeXTESrjKVl9q0kr1uUKcxbWKibpxC
N5frIR8XwC3+ldEn+8yoouAwNvSJEqQTd0bVLQtO/N9Xbn6fV0P5YJXRp1OF5bVdRu9V1QabIPA4
vVu5fq6zY+OhlnBBGnTa37RNNWw0/6WNX2LW5bT9qyxjPtd2zgDfHMKHsoEAMkCh+jVDUgOV8GWY
sB5LmrNnL3DW3tKl//thqvS3wI+6vz2VIP0u0db8MJo5XsmO1mI0+vxmcBK4Q1dYQpFqtea713Lj
Oo2HObTV/ZaoTmdTBw3YAEf+Qe6DezESxnoOIueHwbJ5yAPS1ns/cAiDIt9US+I/rTb/XVbW2Uhl
9veFUemTOKeux4y1X3pKgcEkJmZ+DGBlY8tBXjiyS84WxV9XNOnlBcCde3QMKNAIaGEMuwR7B+bF
c1yw5LfL24O/PHm7MrFenDp+7vaUf/s5xqZYFsEyFaNsnqHuT343vNweZi9+7ougu2NuOLywWlgk
itYcGceC3ItkyE6JLqMH1dW44PzB/FbwC0rX/e4hQfjNz0Rk8nU0vPpUG0vHPNbytYttBRmWwfO0
fElGwYwdzuugIIdQ6kZeqGDkrqG3S9cWncP1f/ZEBf9hSsMj5zhovF1cW3iD/81VnSGqKkZgDniD
0/uW4eqPTDIJYzjzCGgtuChFroNRjuPKtbTeIVwgEjSeml3fIUPEEBkz2/Qe6T52V0a5gJtTrz3q
vhcrwyGFxi8+b54Ay8v4UGDs2CZGcKCpbj5jqPGvUdw8zTLQ7H5W/9aKBGWLZRWvRdQmaxONz4lV
q9h5Hua4xBdfUx+Ul9hdeiCNmDdzP1LkTBrTWNmeIjP4GLR7KgfeAlej5Ih6ibfYIRAltHv8Jk6+
xMT2hKz0ZnEMnFNo1uK+ZSuaPRrhFpV0WQFOjZ2XqiFstBfJY0oaPZIQ8nKLxtsbsuqeT7dZcecb
j3hXz7Ont3LUAowikjljnOhnkbroAkIkYMocH1JBi0GI/s5WYDIQK+AE0OibVW6TLlS6xI5k8Vk5
tF6lgxzKI5hTkNxjm+QGp36zu73p/59X/b/wqgEt/R+fjv/gVf+Yv35nSaf+b2b17R/9k4/gO/+w
8H365uLwl9JeHJz/ZFZ73j+o8oTDJNfi24F0/4VIcL1/CNOzgCr4vskPLc7Irroxqx0fZrWLyDCQ
4BOwqYr/F0ACvu3FQfq3w9R3hPAdgNmUJQvGQch/86GLvEIDDJJ6DyR2ZeXGeMqkfAAB52+dIYM4
P2iP5j3JVo1sWIdxitP54tQdG6Y+uiRPVfRD19GAjT+vFfDiBqoS5v8UxQ9HnpyQ5jvS94yScrFi
CvA4oTRG1pi85W0MPyqbGOdDLLV9Xe8iq3mLPXcii4W56BzS+cTBTwqji09blRVkLPtnMyiHA2E6
rEmdAhBg494CGkQHKYazopDSGVpyeHEeYb3yM5gFLUEwocPpdZ0rcq/Rmeh9EWXhfYEAQ2behaJU
E5R5UOrDNlsMsGkSrHOn8/clhcNaBUzLS2cWqPnD30GBoUZnARjLKmpWlfqGSJQ/RQ1AntFB8m95
MfJ7MjSksqJ9Eqv+jDU7GkdxdqcOrfs4nJLUBA1phMGuiuVbCaGQKmNtzqZ5on07ncKTzQBl0UTd
NRVzXANBwSmSCjxa9FU6zHDrZmmgiUQREtEzwUocGn1ZJkE02c2n1TqoC4ncdn3ngjkmfPUhEqUM
rgXIp9+z5d97k5t+W0q/+9y8K4aw+R2Zq4x2JmLCDZJpCzM8iEmB/Z9luk+rGjIv6T2pDKp3Objj
CdtxtOmxG73bbYAm1QqrM3JWxvZFvsyQHoXXGs8cF2x0AcC8HCq3Fqd0jxoxLOz0Kge729JRmnE4
2/XFRP8RGDmj7oK0upRCG8RSfB4/RwZX27wt1EYNs9gSS48kDrvcrq75hRINmJkJ1Qu7RX7uFRAf
G1r5LJqaI6BINqUhPysrqw8FBhp6C3az7Z7qRvLy1PxGgST9A/vKEsFQP9Vu28KuM3IiYiJjg6Dl
WTr5H6eevmyTTISIHmCVJtEB7o/DgerA8CDd01V7aMt400npUfKQA5RF6XOPrIvckWE7jUytvFn2
wNCqB5jrM1pFB695MVpP6tYR8KwduxfC95reeLdEz3QV+ou56c9JgLmkj5KWYxJRjTUqiRy0AaKa
E5xZb4esQW7SWPwavZlAMyHdx5DmhW/mHRl/ncmUD8qpnkma5ZU9hGP70ZqGddIl4bvsdIzIvZNt
t0C9YZVGvtMSjosDXowQWm1JbmzRHwmIJgFRxcNax6Bjq7b2wK3KbR9Fn3NZVt9a62uSfZfjop2d
4q9hCoY9WtUfqMyJJbaHQ5+GR6tnmJ5l5i+N5q+1WEHKJaE+mqEj6tJ6swXZxypBYgr8lFZhnu0E
7oKDQSewcZwj/bb5DBJ1yfXJ871XmK+V0i+2EalNCg4tyarsDhvPjPAecWTk5fdzNcRn1EMddqVN
2Af1bnQSsbHhKDhx6O59X+x07dinYMBn4YfDJc9+FF5wTJwoPeuhZBbguw8ufORGbi0LUp7Kih+u
aIJjl7TdepehEr3Y0VsJIRQk/TyfzNA7tkS3ZL7sP4dKNTs5Zk+Nb39DQFv0A9wYAuhsE3kkd3QE
z/yockQrZidewjDimDJ6e6iUpOV4ACoiEf+kXUX7VZFsVwl0AO1gNYT76J/IP+aDdBMMF/M9K0i3
9RZ0oelFH04ZV1dEkFTjmiW+7FcupK21dExNCjefdrM01d5GpL+TctpAKN8VnUBCJsnmser5nJsR
juKZ8FyTqfzRUiSEFGk+0+cAR9hin8YzFr9nGcbn3gsxOv1yJwJOS7KpQiuB/kamoQjsccVcf3A+
tVU8ppH/uxWewVFLvRke0Wd9wKqMjFP0oE5jT7SbKcndDRQarNr0NOOY3JqxDNEKz0m3sQ332ekQ
a412uB1m48ik4TXIg2rtBpxaxtw4uTFWL7sqh22aPc4RgE1MguGP4lMx3l45nSMPc4wqKmiNaW8k
xmeUFEjwIu+prsB5ZjUmljmx0XRmkX8gdattEtDuE+lZDSvBvgsatUL21R9xKhcbE2TBqrIlneBI
i2eE9K7owi9E7OYi7aNIz5G0bbwlgG7U+QvK47OfGh1eYONay9Ldjs50bOKUpdoI7yMmKdij/XDb
+U236htihYO8+2VCsAN8PjKbI3OoU/WDiuVnQmYKmbzswo1Vn8e8KO4IjTkqBhPhYnWJHBarICYP
s6vLbxs4+Tv7GabBIan3pV/PzyNl+0AvSwfohPuJTgPdH4DkGuNNXBjPcXuAYUj4cja2274atmMQ
xZu0NogHzFEQI0V4bzyCVNEk0vQgTbhXZL1EL6ktGUbNJKyHtK/gJThM7UkpU8Ld0ufhI9DTraVT
rdqt20GzjVP0ea47nQLbfTVsIm1bAxPrUNvBsWIgt/VrrLaJs6QYO8xdQTHvWi/BS5zkp67O2FOL
rRWS31laJXFATFNXbjzmp8lSVPSzXe5RVj30Qp+yLIfb0OUvWZL7/BviIWcaj3PrpM/xDzqx+5xN
7okzImQ3XveWTv1mHsKXkenMbpINbJCFbjKlf3TWWmdTmdZjSLiM3/DZN6rPzEhoJIb2rylGmDwB
oFsno3wJtDRR7xXf7B0MgkBybnKMAkxXy1OfYv4QASROk7FWz/+1SG2xHwzkT31sxGefxTxUntw2
priUgpCpsZvLjRdOe2yR1vKnN2Rp5H+C2GeH8vE1e4ici4wbaiziYUOjLLog2r3oOuTYmlonv+XX
SIvWoMRDgJ072akuiAxKmvKUsJ5Xnlkd2o70iKHNnrreXzOJQ89u2gBIkEFfxGcrlHXtDRB+cFku
/LaPlQ+DYupygzDfdWP3bzVv9G6opmzt9yW+e6PfjgKdF3EYzGmR6bX6Ab3YJu+C4sgkVQMlKPqd
DScBNUdJz3hhyFayc9ZBhmu2MOr3gryF/TzhZABP2Z2BqvubGhmJQs23cSb7J/lsJdG67rFEd722
k97d+lO1qf7keS4JfLSHXazn42DX/j7s+5fYa7/ytIUePfg7XtdfThG+tWMdHkqYSg06nLmu/mDi
tNGr9OdyAfLhCwsApyJEDxxYvkFw0k44bXxluMsx0lk31bSw860C1pObbBoRjccsa75lU2LJCIuF
TzWjaegvNKOvSAOhGOwsDNWHMcB67UPnDAQRm5nddFs0Az69tuIY42rYKoOZTU4tFHQ1WZRwtSws
+y+J/9CVdgFHmAUsxA92mKoUSHLsYt9f/vtgK/QmSMicKq2FYBMmD47Ba5/D5DWV/S7jeTE++R9U
Nj6n9WzZgBArt5zot7Np1xtGPBOy2gV/KPV+4vO4op1UrIvFVd7lzkvxE1sYy7di2ZChs45Lz9zR
bscdxJjNlggva5YY7ch5w/QKIbFfeHgAenvXi5ClygmZu6fwZ1x/iNZASECVEOmuORlsfImvzsjQ
irjaOg/MbQy8l2xrTXi08/lusr7mmlQyNghWBkJDCDMkVWxJKAu6jo5riio0bIx38rT6aDRe+2nh
JocggIv03Jq22AyYGG2G+dl907SQouv60DROQz/Q/WZAp9ZhMgHi6QrIyV48HZpqtPZ95r0PnQWl
MSWjs6yWnHgc87vKowtoUg2ZEbpzJF7YWIr8QG2u141ZiTVRBfU1jfsDSozhziSma3CNJ99YIp9b
ZEvOoJ4MSBfFSuSiPsxdijdSU3L4PnAGUAMbi+WdFn26M1LQHpRexV3r9vM5mdxdBQf70YrJYx5p
mnQyPo2O1HdubMmLV6OrM+f6EQY/YwcsFkM7HJIx7q6BYO8po6LcIh0K1/jA/I0GCbLuyrw4sFWr
l8byz1IhTbcNwuYMGxesB+wXaw765b78ZevUu7s9qDHdWeV0ZvDtIxb8ThgEIB2JI9T64wvajcfS
sZp7P0MvcrtqLSuGEwJ5VTvAaYoWaUb1qwLRdoffGq7oFL1WJdGDC4zb4AVa1VQiq1kH3g4Id7rm
owIwRdnGprLyJezR/t37eXoBhrZCl+ec+fg757lAT5XaE9PzrvjRxF6zq9y6YZjM4sAK9BEMeXHf
tOW92ZR0byP/ztC1vVegQrmjQGkwxWYEsMplGB2leOyc2Tp17ohPn8BbUQfkR4hD2owgeRzI245x
lFMs9yVHmpPPwavwA5K3parXYR4+YvWaSfGho8xH+c2S9tKiJQSwDn7lqEe2XUSSoe0D40vB45WN
jGGPR7syN4x93NQ29yU5L5IYDaNpPmgxb1RftxtQODhYYk4cs00kGzOzd6mEdW/qFapiZ5P2frv1
sWAXvYq2Ak0Xm/XwnhVhfwlFR/jAkJHEqiJKdxJWS9nufTdUWP9/QiY1Nl5ZAC9FtVBGHnHuPWPs
wUjurCDr+GDl27ZRwyYeyaUsCwuCNtbwmhzlwoDWO01+D4PvoKA2oDmHc+qR6RxSWFFDTOk6M60n
WKerSE8D2FiOwEH9EjEDu2Pyjr4LOJjVk/bSzha8uTC7oEX5g/Q32gvTPuXMhEnjg/bel/pA5gAj
GxN8a6Q6QkjJkfWSBapH3hQeHYxobUT5GfqzsW/WWLG/cwGaljk1ygI+1MzAQ+9AVsVpcMtt05vj
Rg7JM/NYRJJWs1M4Kzd+kST3xcIopFX6ntaRdy704ijwJnR9JkeYKT6nQuxmcPYEW6SP7C0vcHDH
uzDyxjsA1vDvtFPuAustzaGmcfuTA0AocYjJuR9XCEDsu47achcNxabBT8PGCRTLcDOP9esd3vAP
CFXxW98SW1Mk3lr2zlPpWulGzv1TmwRYfF00Xgy7iPxj3CJLKrVGgfXWy0jdDcyfUU7grUX9X1s1
gnlL4GHrgm2Skqcn5unO8hp7FRtUfAGaMWDqlr7OscCLYCpJz6QmCS20H1KHQFFZviqT4FAgfcZO
Gi03g1l/Kt2+SRQpHocF0cUfhXivOgDEVdm//BdN59XcttIt0V+EKuTwSoJZOUsvKMuygMEgz2AQ
fv1dPF/dF5fs8vGRSBDY07t7dd0BmAPjQaRs8WglNEg15jFibfpC/GUThMndkF/bVuPDOE58Wz1c
q64WrxbT/VGPFS6zkil7rt/GnHttOVkoPNwGFutTVc9t5GG1z9UAkWXmAaqj/KxrjEi+tei9TPST
DXDlsSFv3CMA9fMxBu5wtOwHTY/ARoWYbAndM1cauR09W28AdP0Ec0Kv2EIoALgJV1XUU/jrr93r
x2To1Ahb5xi31UMu7Js6pAMuITu6wWf3QL3QdkwcBgWn/+tzb0eXKv4MKCcA3TGdQJvYTLry2E5j
ge/sJRV3eTES31wtk5ax+7x4LAun+OSP1FYWE0JyPkTkGIutB8HngEizj1wSeiFxKYgCNdE6mg4w
1CGhgbFbXAY7Qm9iv4ZmSuf8exAV9oTBEamjmauKLrnx2S26PQkIrysPjWQc4RmSZgBOcXOwMom8
jjBpwg4k5pm+1YZo/9wtp74tTgnW5tuqWKYNHpYDwaZdXS7LCSkEa2/FhAGXeXiOr6V2oYKJH8z9
I1NhtF/WiSrg2voWCFJn1S+PcencRcozD+DrtkHMIc+71iOjDtyvhXkWza0VaYGFiaas0cr0wZ/9
0xjhoh88snFzc5mDjRyurQEca3iBb8LVe7Yk+08Z+GC5jL1eb4uHKASgaZo7OcdyT48Xz1pEA1iU
6jIKnzBtlXMbvYtyeipYXV1yG5yezOJz2ToEY65fZSzcnIWMaYTpYr8OzXdl/Ruub8vakAfXTfYt
cdRv3XLMyC8sbxF+O2IWGL50W+1X1AbuefQkhUxBUnslsQQaSluv23FUhFnJlj7P1ZtLb/1k6IZX
Dn3yWLg4W1GEsrd4kBu1vFAaRx2mQNwxbgr+694p1pyUfB6ycKsOkuTDNNFiM5Oov40wUJnxoyIw
Z3Xwc1zu16faBZ+2XK/2NSD0IubLPBV0wFP6YmzYBFFRn4DDYZlYmVEtAhybYX4leqQ3aBK0yru+
2k+BPXAgK0BU0PzCyWB6l6vn7yPAZaEO4C32iggPcz73TlvvnOXesnEaLp7sDvaCeXNpgos05hVu
GFSICbexCWgA5qTXnVA4F1e8N0GpNgkrxgiLUWKjWGnG1R3QfJ7L697k87w72tFLkhTfyoA5rcKg
vxDHu/eH51X6Gah1nmJGtS8+EcG66DRWFJepbvqpw3XYd9JOE9+mfNai1MBf6+XGpU1udqfUGZxw
F9NZ8ejgqrtZw+6Dhe2ZCcPsl8SKU6iyv65nCaaGIj4m6KTS+nSVnx+8xMLYCjgjx05Bo25EdWqB
7xvj3L1dTN6hO7Sr7Hjzy/JsZMva32++Aa0/ty7HiFFQLbxWZc00BKdFUcKnA46s/OgH8BjU9taX
WS9fxH3RI4ui3sOdmjYtLBTSS3TacO9sFj+hXngtdlU2xps+mMZzY01HP/bPRcvOLCpVt4lCMxOR
EPLQLSAyS4FUmOckBJJyRfw0+S9kZ2dbhrncTwlgEm5ADJ69z6Xa6/U8qVwdyCnfIK6gh5TjP6MD
lYYLjcuNnVAxrZCfZRF/ZiTiLzQmHAGjB7ciFH8TOwuZL9y3TsbiZqXYnb/b3Yo/TaA2bWS89yLJ
5CVzqScp879geJANhytYD0MxuzRzKiCW7ccSC3neiWQjrBx2miqdTVNYtAsqhCMWwOQWcEgKGFh7
kYw/hbv+6wPN7dPqTlPLIa/pC77ZON5VHscPpcz9UGS/ndtOG1EgReVdxNHKmQAx9bQM6yX1liLa
2kuOjwId8voMTsvpFJjbgMNXTnvDjI9wuCfzBQ9oQEYu/OCXIODfjlmTs+R4y8wwHchp8V23BR+Y
0ryR7+lgfd5GzmlkXEn9YeZ845TrIz6VBpP3Sh20gN1fj4dpifieFR+wJvS3cWEh6xh527qefVfD
q4+y6DtJXicZbnTvktLVbELz1U/bqPjIw0qdvHZ4F3reFt7V/5lf7BD1OK8m50ThSS7Kb+77f4Cy
8EkLRgTaGOyW8pKDmcjZEh/ISo/rMPE3HNfGmyJ4tGPx0SD9+r5giPSGz0uYzNPOnk0ackHeSBeG
/JCdIpsBH5YRKeK2h24vC2AhKE84I5dNjxceSoyTb5sgUi8eMaF9GfmvWU+yh+aEm9jNwi0lqPQY
wPX3Bkukazy9rFPx6ndAR9DvhyDs9zRoHePV3g4OPWt56AL5K7+WufuzdhzlyqmeqVHxmQkUV2U0
PxZLO590P5G6y8RB+TS+Yasm1W+/zp00R0JoF7fHSheFT4HduHc5B3phLzhZ3dpFs52+RuhdrjVD
gagWd+uEoPu5EfG0Sbh8kmQk87X+K7urmX36URUAFSyYxgg4O9wjHasod6bR7TEuUVQGy1ArbTcH
6D0epxcy1EPtbD3LikgPxlZKS8634FYxrMutM+8Dj0+H1fEQnWe67wq4OtcN39ZtMHFpJVPwDuh5
msnSdbtfQcjwECXNy9qJ6FQ7S3FwsoFJUtVAo4dxyzD52wieIvC0IgwUNGYUyQDljRMO0RN9Gafh
KzLDuTcuyyg03q10h5UChoFrQ55B2L4GQe3TJd7fLJM+i8p+z+z2WfG+wSXZV6P9XMtiX8gMxd66
yVhMITGXURqFzjMghJjhnsIqPfMY93ksKJzVaCvexL68PsHTbTg8RIp6QbrZmQtPThf0Oy+rGkIr
/ZD6rRhTuoWMOcJZplR+iMEb5J8toeoUvGaJkSX7bGpgpcL64COWeslj2zr+odRHUhXzHie2SceM
UrixKj9xn2TN7O3d6xnKSBC9GsPmAmeWiekrqZqJ3rNrqJHdpurKdzYy9qbCn9axGeJAX4Ey1YFD
7y9rrjr7qaFSQ0mls0JkfPJMeZL+IshfWM9RMb3DbzgS/ftax+gk3PHCYVjezEN/LpPqz7hiF4NJ
025DRB6MZl4KJohAxZJGvnouWEK41jptkONyEyO6Lt1C+JCa8JgfGMNnQls91WFQ1XwoK5aaCTfz
FuL9TwiZoCJW3XhlHFUPTV6wQZq8Pabg5SSS/G1R+OG9Id5UdnCIsqQ5duEEo8lixBCquwOFx7mO
4s/Utwce80MD3bPmfDOMr06MS3XOAhdT2rzcFD0rO/Wvsjokr+LJtnmueHbjbT3Xa+nRM/tuEe6N
yOvU2O29U1355IPD0KlK/LFCni2HAjRrHLnHEHbprxtfH+vitkhmvEnYj3l2h+lqS6Zh05zcsKKH
zJQbyGSC7q3qtrd6SfZYEKdfw1eCFdc70egiIpbfvjxHdfwVJfFvUwWEEjXRkobHctu494a8FnrL
yV/ZppsmfAm95T7EFIjvxE/hsJqdnYH/j32XTKuLzrTUNbndwvs3iWtsm4fqwQrDv7PgB268/k6j
axQDzaEaHib0R56CAWthJMUyENZ+5fvYOzVvmCiHrzWszUuFXNTVNSoVBv4dEXKun8HqbmbbfbCt
jjzwh3EHqrLaDjeVMjzw+6I+JqwEWUu9atDFuyDmqrFXNhm+/ghsThOzay/bqg5WfmGD20T1CzeO
R+66QDBIwgUmylgruH+QfaFJ2csXvc/tXmfWG3srXP6EzXDksLSOjiHclg2pEGdTF0pu4MNcsmuH
bxB2n1HXv8dzcPDLZYSJmZEaVxA8QjGgERf05dahe27Ge7j7R9enHqBPVpqllw6tYim54keam+hc
iPr2J9FTRsgMqxIZxpM1dJS/UlDHNY8XHcoZTShOkLybxve2oNjLCl2ZpcD4FEeI7wK63aLugeXI
7UxIu6kIKo9EFoOZu8nU3SWK4HI42NRiqvKucDteFjGqvZnKjRrj9tI2nyDo11vNrNYFrXN7go5g
dg6sE6J2Ej+l2xIgZ8ip6/i7CVhdRdiT96ELJcZed1E0Atv1s+/Z8eVu8JIrGHJb2VfjdJIWuOa2
ni6edTPmG7u3yeSgHfqEqGevviDRuQ/sFRI674/5OtySXJx3HjjEeGrAOfgfZHNvu959vbqi9UAR
BKCoPUCQK72L9jV1Jgz6VJnhNbyu+ZXiKShRkSXil5934HrUwDu0Dmk3WwTWMD73/YkDbHUck+HB
mllHRFmBW8qnboCJ3d6NNdn1pUXsBrCAknVpWyyxU0ZXjC57UE0u4pOmm9mL+veR8TLuAipqiDLa
fU/vE3cjp9TyhrARZ2vumdHiNE/sNY5VwerWbZFrEzs5kvLQj1dD/CFfqKWtCDMSsq7Z+9WSyGi+
RfPWpyzyrA3/+LEy4qVcp78eCvcKrJIF+23fDM/L7HHyKMi3YrBpUuktR/vNDokSEe7HRSIBFPVs
7I3rA9HDcJ3UWPCvHBJ/WJh1Bz4Jbki21euSsxsTBJ9pKtgW99RelLts4eOhq3qjbeT60Q4/SYZ1
57wcbkMC9qzUXLGbcuoPpS6frBxSaT7ncUrPJC4Cr+cjn7B/0NQ1HUPa3rYjMZdjNPY4Xcf+Uvbg
orT0D7gYNxQ4sxumDptlaL0A/XV+uSBRBMzPjLOC2ZwFUJ2v9oO1WE9AqsHy+fnNynEynYS4XM0t
mBZetJMxldBNsObJXkCguOvxtFL0tVCURizNifacvyU+xTnY92jg2kIm6rBPoRQM4zUtX+9aD2cJ
QQCfTr5W3EMX38sFCttIjeTk2T2cxn4+jDGjtB1El5ZWYbTlnt1Fdod1gINWrz5rTQI0bkVaK9KQ
QzI9kN65TTJ2EfXKu+xnPIwDt8fl4C23EQ+Mkkfz2VwT95WyAJF77bZcaGCUg3xQfZ1x06M/w+pY
tUxIYpdMwYehxazdFDatMqXq7/kBHwoG3EsUvBTdP9cM37qgbFKNPefm7qZWzpCOOXA+YbptpSIu
gop0eLZci1VWC3lQrZB88/uiao6THWiGBoUEGpq3hWiLpB8mJWZtHU3UfJCuRmzCEBIWG049XNqt
7d5Y0hqxPSnOjLV9gD93UFP3OpfEBJFTqWINMppr+duW3Wfwqp5Cb84uvTcvG/mPQbBhVc606wJQ
adt4b40ZbpP47Mj4E+NOixXV3PZ+Lw8tf7zra0O5bsS9wCX8GFoKiy+Un1Bu/IyywahZCCpXtw3R
REruRpjirnnw4Laf+iQEvScvCIEeIJg149WOYICyBg2t8D4Y7IckIk3gKygOLnf3HAPbuYMexwNh
W8xN+e7MNYz74IARimOPSdn/+LdzEjHgBqcimURaiQR6dNs8zkH7ICqXdq6RVincXLzoQcustYYL
LxCh9tUWF69RlyLHJV4YF3ljuZhFeSmXCySr5cOC/RWTIE5K608ssOoIt6fILMa+soTjb6/6eDuP
60tjbLkhawi7g+sLgTjBG9flWysiL5cHYNu671pz2FxD1J1gYgtl2z2FXt67QSK4qVTAnoDGPIYG
LGRgcjwHa1kORcXX1428pLRxxDPrrJ8VFM5AhJiv6pLxYBhFGl6F9/nWQb/26TvFrNVFrdjjAwxT
XLo84lR/IU+3lY0lPhYZPTgi/2Nl5pwH2HrLkXDROqGMKnYGbGaYXpYMJ/UUvzY9clGY4PwyGi+d
ggRY+G2qO2TmMJNJmkEDIorIyI97ZEtEwfbDnYRlkEZoRS4GsWMe8kqSr9Y4m04KSOxh1d4mh27N
cGpB1mzcL504x2GCZtLc+1YGKdce5XEx81sxL/WlHO13AvGfdqfWnftZ1ELtvMb5x+X14vow92yB
PeZKtI6ZWxpbfZoGarb25gdsVdskaNkqEtJKo3z+dSb5B4DAazDzNqwOS72Sg/GVCEQAm/ZjcCmw
dulhXiz3gbYFZ6cmGoIDCoSYPOu7Ja5/BvObx/XCVhTcjazaO7cnwk8yci6S6hiMb1DFDE0dq8tR
hzevYJULNM19zk0m3oYRWMokanFLny0POpVoZMsN/1gJnMhad+FVPGr7MUMUgr3mDMUhkEiYdmNc
hiv5oOn/LjLNpsv1v+LQ5bJWN6QSEDEmGAUJkTDWx9Dz1RDXe4Vlji46Rb7Q5URcJYewLkHBjcWG
cJI+sOY4eHm300NQn0azOqnJ1HPTyPHg7xw1hM+e7/I3IOU19l0Qr2wIgLJYiE0XHgxHp8/jfUMx
MNK9MzGLfSQcl65+wUKEIfZR0lx50rF0isfkQcdfZYZ8VXeZTAlxEx/NffsOCm2SAu7hvgr38EKv
ebepBr1zcXw8RJ46aeJTTR3dZrqc7wL3mHfNr11Z7r6iOZzT07jD8M/txiJFGgXnGDAwwRMgAR5u
ke5awI496DKCk93PQ8UqKcOjxBe2Y/pT7yZ0KKy09CFaskfmOHCJ2STU7Jc2Pcy6DR9a78za+2Hy
EGaFXvzLIjXkTZBDEr9jj4+rdROH86GzbvMK1iORLwSCIlhIfn+yfSuPkOTzuLE2BLzQ7G34B8Cv
Uj1Vb/VgD5zKOJOwlJp3C8SPrZ/90kWybue+vHS5ljtBoODgluG4qcPJRqB2fjx3BnJacc6aBGjS
rj1nuHhQ55xLti6/pJ5JaazEq8vUttf6MtmQyN0EhYquBU7k5a030p2FsUpv4yb7u2KLL7wUkLeH
BejWNfap33TDTHbHZMV2iknpcKp1NiKfXLLMhNMc9gKFcczGsw1HYypvVwcfXjfdMcjibBCNPlbT
QDfs6P/4yfI6LjT2Otij4rr8zAoB2ih+rWNzvXOK4Xu0SdDzhOfJLu7zqKCIZCBLYNqNNzsJ4Kql
e66WvaWLhM0bbeyQc1JXQ4GqHDQYollfEclR9FaP1WA7ms0c1sXG1T3umtCvMPbMf0Wnj5r76MYa
tDkAv70ddPQT2hiW2iQuj8EzPJrxhZDzJveSYy7CgpBkf2cMHFI/atBehEj4EMn7Em4dAkT11x3Z
tAQ8iUYL9oScouQwRR710ON10mzwri1SQVOSnABqWtilqjDZ6JYHDuE6GOjLvKlM/hOP+SvDzhVJ
glk147HikUQ+49SEbxlv5q7P4F9AyquKo9XCv+4we460ZIlqWC6Zl/wd+ljulP8/6nheopnoNqEC
3CxjGpT5/RpDNZ3r7HnpfVq62OT75W2Xs39YKqA0tn01NdeAiInrbPgmbJGwxDXUd7uRx3yKwQps
+Oxsw2YejyJ67JaO4FbcvREIkyfg4yPLTMJi+OGiukmHErShnX+S826RGiOFrbdU54Tsl6K+k4XT
9AMstNhm5VB9GWBNBbwxMADWwCkLbQHQWXM0QdDzVZZ/z7Z34V/YxYEMKBBrD0nph9vIk1aqmrd+
rO29V0bvKlmuuSQi4hKIANEyLyi2xvCMoG2Y0RwzQGzx/2TNLKyK/J9YcY8wJjodvj1m652c2s84
weuu1phqtuQtoOCYaWfhY1pS2jeDryjJAZzDuBx3MBA9lr1jy33DPiRLMYI/bcU2w+B2kGwPOTsg
C1WaYSQYf6yZItqYj+sJEFWyIw5ubZLyuQlbiCzC+8RoeAuQX579aE5Ve9/RCfQVmOzDOLij54Ja
l94ABghWTjz+TZ40YGR8nujDlRFli/WhXMfgSeXc9ZHF8RbiOEd9d48RtKtZdVj1coNzLlnOfpWB
p7HUu0Ot6hpMu8lGkO7C7lKD6Nqtfc6ZOfuNpuDBfak81Ppo+FdmoUd9KRN22w+vXRYsB4smRa0d
+7LwGdiNuLfKzJEXnc+PWRDZh2Vdyg24RgzgjvO3t+gV6iaRsaVsXigN7A41lTmpFsASab2eiD0e
RhW8GR7G/JPtF5pr81yQ06kobnt1L7bgSmjXgsNv8thN5bnqWdSuK56PSK+fYVNjjaaTaROYAgLl
oo6ms75x1vxp1vVRrHlzMfO/UozehkIEKHHXzfpaF8ekrQOcZx9WWL3Sl42HEROozL07k5NGbgUb
39G1z0nexa9xxnojNsOBNRyMxSXYQyd8MorrJsLnthvWcdt3y3Pe0Ihu+/3BWWC25QgJW2CNEerh
n7hybgEc9rupneP9oPtfufj7GHfWi1zngl4V7i3j9OBmLBjcWVzdtvpWGud5CrCEzGPCiRF6EKAv
yDmz9yFnOOwAe17CGcMLkaRXmh3N2R3GY2dAK8AVpOarBNIUNyD74gWKqpLXJuhoea1CIHv1v6AD
9bNa+tu38B9Py/yHraPaXVuMDontfOkO/02vr/ia5J75r7qp0GhYseKfljb/vB8/ZLC+H+PrL1lo
dqJd2VasOK1jkZFkYqZaUJfcoLD30xq85CU0MQ1cnOlzSNnnO+hhCKiERABXWEcQbTDoLGtLFU61
cSydHbLA8jbyxjDOHLIpqrd6je5g1kITogf9zUUaPoQuFBR8GVjTYF1s/dmihLJv+8Nqtf9kXN/i
MMBEW7Nrq1kR9Vbz4BHISh26ktHdvlluqp1RuPkTlqyAmegBjv2MOcwHpa+ieGuVVGjFgXlLuEen
ZH2WG7uhDWupNT+jW/9xixEXOHPGBpXtWtqkj03E08aeWfHaVgacDsjrZrZxYzG0NUeV9d8li8pL
xQF1DtWjlQ9ExAIxH4HuUu5E0eM8YryIOwIztUPyMHRufOjjJDLwmRIIuQ0wr0k+WU5TUzdmanEZ
ioli4rF7ID0fEGUh2GsaTFosAXCaFzuSL2/YymwOi+B3r8PFGgv/03OWl9BwRWlV1SdpYdHNmWcG
UV80/LuNBvCKYax+qseWvoQuq8j20Fe68juaV+8GjC+pc32CEe4vAI2iQI5DWiOIXDrpbJWNHcmt
op9JUw2Yta/gXkFyjNsuL75GTxGq09yb1+Sbgk6BPcbGWgKB+pw7wa9Szpud/AMRkrqAC3c1bo6N
b7F1Wuz6z7hYt0Vm2USuwwdXt+LodwHRPXbw8qpjLgUQ1DWy+PwU1T210NvQp4PBjafswMzAs9df
MErg9SzDKNvXRAwPtcG1HHbPbT2lked2ZwsLT5pb5a3d8UMGsJ221dr526ERLyIemv1seOIOLMwm
qJGUnzw7inU8f7vdTUUJhjjbDJ7wN8koJKWO0W9dyy/HFg4jlw63WNDYF8A/4nYrnA3EWjZqqEE0
kXnnOITYZui1d8cPfJM4kRxG/KhNeyNewQn9iJKziu+1v6VO1DkIYQLUC+GI7nPqYnCHwyR3Nfiu
kxGcmLS/bmGTW75bvEq/htlZYMauM/1c1RBhFxBAFmvVOAZMVeUuS016Qvnv8bEQCSWDK3fIff1j
2K4BA1qq3SR8xyn5So3bFt0Vo1XPUEYSzNlw2mRL4+KYZ4+G1UR/XeMOVdWB/Fb8nPPwhPfvr9cv
xZEFVXGPBRWxU5CIiqfz2EfHOlo+x8ihy6Pxn7smaR4GHQCCBqel2SfHeZg+5NHqXCr8LrjT5lMz
Qo9PbIlWmgRwz+Gt0Dgvt4okyHa2Ea1H/b4OghtVFB/oXyTyIPVnZiUuezMk8srCcy5H9VRhysUP
kUQbTFrndYZlqfLprS5c9zKEcb9btPfhUh9IcyRRWJ/yl3ClgYMz/EPDIY8NAcUXPKNuIoRSL5Du
vR3Id3q9+ESU8LOnsPv22Bcd5jBAQpf4Jjxy0mUIytsD+2wH5ZMjCcpUISYRfwTk6rKl1cLqoYG0
Y0qBbqi13tcrnljaFPqtE7Df8TCBso1798q8PdQsm8cC5wSwIjYZM71pgPc8pf6ytqYHuJQgVm+U
Sv41IK12q1sSNWKR8wm806QCeVERHX6e+wEWIlEmWXWsDwX+0DlYPeIT8PlUF/70zOnbEHLKJm8I
ikw/Gh/+QxvcSLwDKOb/5FScYjs7SSTRazdzHBFYGSiHcUa8JX7bBreyqZ5xZKSdxUCKsFjtvVou
tB1ONKrWNCH4Ncl6pZmZe3jUpY3L0unJlVk7Dc4/W7wHEaN71bgapPZjrHDnMSKOqOIcq+TaXeQc
vZMIY2Nt+8nVfcJFnhQvVptg6ZlJF1TCeQ4qyLFLxvcYRBKv81hImL5zscX825+TdXqAYhffxlSn
JN7JMpWhiyv3X+ZrZAvgdo836BzosnnGgFGfHI9zKuCB+tkHLcy5z6WATId/imjJvhaWhoRB0EbY
Bw4cotIqqJbb3JZNms1x96eje8salupnNRCkW1zuHDyz71Enw50dUHxg+f5psKa7hZDdkd2c4bXJ
mTSaUqScm1lx0JsIJSBgdrElDOGo+Z0dnrpuZL1i8ozvS59FvFeYm3CY/S0otjpdgSga0yYnhIxw
M0aBeg0NQWtWOrtETKzaYG+Q/OtgGDuVYOFPT5x0+unoeKQ8IELilF/pV5yRw5E+nKcT9dOZCP4B
pqciIOsRTx+mZHwRA/UHoy8/dOvad5P4EYpZ/ItNAlM0gy7dGe09pmVV6ztAnPTDFM2lKcIEk/Ly
Hs8a10rrHobaMEqCl3VG4m2MRENxUlKDil9usjZ/1Sa5VBdJIwp7ON75tq03nL3uOzXkWF4ScOIK
I2bdpTjsPxqXLGsFcMtieVEZ5E97Qm8ofp1ZPA0kg3aJXbOKRK3tCsrIYg7eN1E2P2Esi50cpHQY
fkt3+W1j88ZaZ0fQ5E87aFBBraEIRSDrMlzTNYSjoW67VC+9deFl+mZ3DgvZR7Gyh5iwXsSoPzc/
YsyGS9UXv1FXfXPqrQ92WZ87LyDs497wAfkTT9j6PFnmW2qenlxYf6M1nQzWhrhFre5G8yRam/KK
Sf7G0QBvq1Q2FKW7rJgIJsWhubVeqa7ob7NavCsVRo84ElskEAI064w9pnR755jo9UKSeMLmFDH6
TiI+UgpFqi13z4iq7rnIBK5BHo/ueYU7szBBH1ZVO2dRG4dx0/v/r65/9t9vKbus900Tv7UraPHs
2pXYa2xB3CjqfetJfFlV5960LHjnQC8HIk64LGevYzfu43jSHnLLOvvvUBudfT2H4WWsdHTpojK6
BEMTHmWjjh5C/FTG50GTN1Y9/roAcgwOzcwuL3EGJAjJCF5Ak73GXZJdYBDQn2Kr8QT2eedmlHf+
94uX1fJ/X/3323h1XoTFmSBv+wYPes0KllFqwyGD3wrNLeW/L00GO7WAQbK1fX85UeyH8cvq9nri
ZZyL1d8xySFUj+5wkQNAXppRvNU7JlfWmQPSJvdLQehgJJCj/fami3qhN7RK93vhIWQnhe2fk4XT
Qdbw2br+0tB6sSce0HFsbE9BEdWI9IBlSGd1ONnEAx7h6giXuKduNTo3VKJQ3VSnHflF4t+6XLiJ
SJs1eSbD/YCz7sJdy8TruvNGeXDqMDhNI46EDJA3JhMPkjn2YzfCB7wBpsqkmFELgdeNQsHrq/nf
6/rfVzQds2ZxJoJy13fqv1+KmbKKnnhFgJ2YRdDApSfmHSBthz+rMWtGdJCQf9rO05hcvFx9dRVx
iGU8leBCL10da4aNKVWQxU598zcmB0F8kJEPkz3KdmmfbWIK52TfhRICk+s8ulkMaGH865dYylAF
/vr4fw9xT+06EGvCD3a9ndb5MVEIchwZcnJIHvERcMV+xvMuGcvHRIwWBJprHA3XI9kwentbsJdN
3e9ApRJHQEO025w1HZvMqYflUS3ZdtRNvW0gDs2zFtvFdc5TxqifVEu/L7qBAnQux8cE6g4fhMza
zRKpgUSTOmIw77NMEJUcQcBTbAZnTR/tRk5nV0GwDKeJt7xViDLZQIVWd01PxBMbbzfnSFKNpAiU
k63XT99vBJ57h4H7rSo4KLaO25+n9towxKomyMeEtW9/C2EJtTc28/l/X11/61JuYTsrlCarP3vX
X+rrfzy4xbQNXEqu4zXT565Z1ZlpoLDlBcvsm/DtfOPVAGgjx5E7QkJGbCHKBFfEcTqt7PUXpTFX
SJnggAsdXnomKVdwO4/s0XnUimRUqJK7NhleIiwRUM0DzgwJM49hdxoDSRqM/zLMbX51H1LcDGOE
Jsa4yvBdKvDDPArta9cYQUULOa9Nyvg5wzPW0+SB7rzsUYr3SZjPPTGn4o0WrBeGZg1DXnrPtHBh
w2r7H9tH8u5winPbQ4QqxtB7WJtyjynxnbbk+RYcNg/zWY77xCPIwQwX4T30yZhF0i23xGnLFEcD
V4oXD8fSiqyPJXn7L2Ac+z2RxHCODxAdMtQBGsGsu4Lz+qeOc3MEQi+RwPKZBoSlPDYkRmCBT2+y
ctw9HIA7FH3ojRBNngK5PjUZKKKs9utnc3Wf54whB1rr8tdlXj905sy7oezF2SoVevqAyM133rAu
yjCGBNz4O6spoQNSdlB43P396JZF7HCo65aHE24pspug+aWRpApYvWccmE2DBXx1aCZ3gvtAwgHE
MxwcKvgye/lIO4dzsqWJU1Z4J8pXu21XtvWO2xOmT9SZeLbur6PkGg2sV/DBPUla8Rw3Podlv+t0
99dx/YxHNFYDe2j8M6XND000qoPTtt+wV1aqZ0W/z2Zjo2XTX6OLMj95lRU9BgNm6vz/CDuP5caZ
LVu/yo0zvoiAT2DQE3pPylFVmiBUDjbhkTBP3x+ojvNXnzu4E4YoUiRFEside6/1LV7BsuU7Y/nB
JbZ+CTxuvOnZqcmJka7jsVhyEIJWrMa1DNHv6iIBE+FEJLOkJp24kmiJp7hxgiPhKQiNu2AV85WA
m+NvR5O0m6WsyEexcnr3vpOI3aQP2sKLPdrcOAVRXW6CYqxWaN0wmY5r0/1B38x8EqYF+yrUnwtA
XQvXU8nBCXTr7IXmxhXqJ4+6xjkKwaszPx3U/MIoy6Og9uDAjjqaKiQMpcUhZnj6dQEamhSqaPjj
4Thf4pU7WUyKVpXVjQurpTivy4L5sB1tcLItVNBfsthSGyV7+/B14UXOITYZXMYofDci+Qaby9xb
aJEWYZ+bFMEfAUOKpS7xt5fmrk1s48A2yqOc7ttsx1f9kBvYvRlBaAy/UbK12CYpMCMHKnkRI783
oyMtz+jYeOIniz/fkqDUGf1xXjYd1tM54poRgUzttamcP19rtxnRoC3VYC5rqoajG9XW8fGT/e+f
ojB4ityp3/oy/c6A0N4kroXbar5o9U+tz9xDHdHHKPQRHKOrCYbEKxiK1iljK8LXGgRAVuIXcvq6
XPpWu/HE1XIz41h33XCyjGg8PX4amgDbP9/GpU580wr1GnNXg6pajlmBcVBHzo3Fmu65NIK1NBTW
CZNhThAOn8VEQVZGKdaF0nW/LpQ5mHstM3ZxPjqoQHzwEgliIKV6YmnIdF8wPd3K1mjOiaS1h4iT
4MMRruXjMez5gaSqQlZ+UOLseY4OYoCAngw7l8rbMYNlZhZ5p38u6kAVp7Ha50CQzy1yp1iKZBtY
3VNbUQKUlidnBdnfGMSWaISTPQCFMZhXuiZhSe0xiUf/BE252GbO+MMvpzkVDW5J50+cc1s01amf
d4fUzmBkkOJgTONP/EUL32o03lETpKsLL2wIvFM0P1SIVbfKB++glAqO8QyUD+P0ZFvPZTCF55TT
I+q9aB8NTLy8+T9kchqfH1eDXWrTMCFc6pub2d0SN2ixjWnOI+NhwOcb2TobKnnCtdvQdBoigMhR
udKtyrhhYtU2hCLGM8qkO/hFVexAtFsXQ7bFWqWZ+0KiLVMQmomayMbvUNTuPmTtD3rVR5uZFnmZ
hI4I9BFFrZIfdCtBxxZm/KYPMD6qWiOwuNLGpRnF+jYNYuNo08bsCWGBlxL420TOyQi2TeiiVten
EhnZAjs15xRkgMjQP2VSIDn1iWc2ul9J1a6RR4qfucYhXWmlfh2q5ptfG+i4qjh5Mhraznz33+Kg
2LCWy3UyjXykPWuaM8vNlGPvanNIr17r0TJzyh2KK3m0PHCY4iPuTAjmCxYK7bvXpZdK05w/U8kp
JFH6T20+WTfgK1/lgB45HOSSVZaPpio8eokA89MmRNZZN2DaPbTNrDf+qwbCdoEsqvtlUam242x9
iApYYqH6ANQimLiUaEl0tuRN4clraXSoOvFpKIdwOG+yiLE0kS5rvnUvUCXdebqURYqdlYiFfQe0
WW8V7+NaKMO56+gMmdrn3u5xK3IMWtqBE54ff6sHxUER7fWcjq3xJpPb405AVuKbZU2v1fz4RpDh
F9JtLB/zAxoyHFF9We36676aOa3Ad+m7xwO6lmSj0RnW6fG3k20eCxQIT3HCF80cto/fjgzkb0yn
nh+P4IKmwNGUaIvHVVEJ4jjCnI95frp40m1OBgydH7cihKWHQ3f89Hg6MZVnuw9q7MF1e2ci9bhT
0tvWzfGM2/+8BrbCFDfi68ZQReEOann89foTKEurkDbw7vF0k/JQ8yCmOz0eqRfR1QUVjoGVd+Lr
9fkVhLTCuzyuFe0EndG22cLN97AHXe6S3mCUO38WjqiSddWP2vZxlToEPHLse8fHcznCuVXCNL/e
dNAcmdc398gL2ycyfNF08QigDhSBzuh0HlcHF5P14y15XGU4XqzhXtpf76tpM4yPPYVtcP7boGZa
VhbN1+NrOW6dKryXMrGeDD6Xx31MooGJbcIM/Hj9UpJnk+VIqbuiQwAhGutkmJmzKhHcsElLf8U1
IkXm0dWznvAuTUN3f1wDh3gqPY1duAdfkI7q1WkGsSla2jBelptvbhXeYsvxr/oMSITwsg+jX2kb
i+vjZlBwT7Ku7a9rbqg/xXQ9r6TqmG9Mop+tbBq/bmv4t/rJ676uCdW8QGVpvu4pJ/FisuZ83Vb1
wytGCfl1LRmzN0NJgpAehEYQVI4+hF+3wbu8Q1j1L65EFyWtopyBzFtfWcMVM0K4qojHwMDJVWKN
cW/WBNIWw29tTqZLUv8JLf4hs0q0JhPU89bULgbJswsMO2RrOmF7Zerasu+YrWW6h0rJkDNIvq6u
HY7/oxtqe92eOSqchpZ1VTfXSS88ODDa3jTutAKMaxx02YqBV7ByZ3YHQHiRMylv3SDeRRWmaFBp
p0L6b1rIWN7TUx8ZaIVkvHSS8hD407NNztnaY3PMadrbYzYarszjQUjm4u6MnX3J8tTZTTL58bj2
uEh6l/TECrVwplvD0S4GKgufvZLNqD4sC/2ghc4B14V+CRuhX6xExWeZX2WPyMPC5MrWd+0DtWJD
4OPc6fnnYxMZSlkKupiuMw9pYm9pPKz2sWNfDOSfvTGaJ5Ik8KiHbr5VDF8nHLyMIlh1I7+lFUgD
Z1F3drwNk9S+TNHoQiSvIDHNV8nGsy62d2Vq1J+jFPBQWhAdlmNQosDBTgGAzb2Yqe1e6tTY+mgz
jyTP+zstcj+s+aW4cedcHj89LhzeIkk3dN9SxdI/KyAxKRxcBaqfx/tUuyo4RBSO+vw/PH4Vkpq1
aPS63YiYV5fWyLEayZAwGybo9XZsL3XPz3BQY2FfFDamAnCzMfmcbrSJR7BJqotbDMskVKi66a+p
kMGm0RN07OFzQ7fn7M2v8vFdePyUerTWHJryJEdzgxn2P5lbmbvBiMWFefip6PVuN1HU+naITBeT
+dUMdHyt3XRInLTY923BHJQwBdLZKlwjmNkR4VK4mcFlGCI4uGLaQnEkp4aQYKoZAAdDWXunkUrf
eAJb2u4tIb5rqoLYNKGriqAPX78uZvMFhUW60fFNUc10W+avkNBUKZGker9dHxJF17HZTSKMWZmP
3ruvo5NsibeJI21HABFZE1q0No0CrjRQ/zN7W7bSp5wKdtv6aD+EDnuGqo/9DAkrg8ogFcGxCWtt
wWbsJWurTyUJShmTbOPLO/SJhezIjWPmvA1C/ZDI8EBXJCMcngyq6QnLBkndiX0J6bcwkRsuk2SY
guTJ4yQfyINOuvJBj7yRJeTf12F25Yd/roZ2NxAWOuV+uiiTYfj7rub891+/fDxUA2sQPeT8UGjD
MMCp1kQC/HWP/3jcxx88HoA1l7LqP27++2m/frbzjMf6525/P4PJN6Q+/v1s/zz84ydSxujK/v1f
PJ76cdvj4us1/ufr+fuZ9cf79M9fPP7Nr6d8/PKvf/7ref6f9+Hr0f7zzl+PqIMTIZwNMRBQ5BoK
xB58WbiFwvDU0c0+/nUx+LdYL+Yx9e++js9DpWPQn+QvWtHdoTY60viwWMZlZRyphgI2r6BsLVcc
RvPquqI8luBWj125ZV+DWUkishKF3BCaUh7VfEEEc3GUZfiH1qbauOW8xcy0P/G8EWtkIGDMmu8B
8fRHkfb20ccWaJB3uROjlR0QXDFr+OgjVomykTFsDPPEvtZfNhW2yD7s8CTOM3f000eoRYhQM//k
QbqGCQ9Z1S9Lpg9+gghWN5J14WvOwnOM7PS4yC0y1suBbCnozcMxIcFyOVIDrdx5u6nnEXaWHFdI
6cX3dGggTqDEP+s10hE0JxuzqYHoNTb4eyi23pRsx7FLsAHyqmkEHKqSUTGkcnSKWsBaWRFDVr7j
MkZePKTDXvM0mj3GDzKcxaHnvH6dkoFwDPzVqZNuJlvPSasFk5UoZPJW+wqOdm8OBfosOWJFjtEq
Zu23xrb0/ViekQBYOwyM67StXrBYpggXjw4q0AUtvuxOCF5Nq3RpT95Pb4rpUdY6UXQCV27EZu7s
x6inkvnVemNKZpZp33MHrQJJDVvTNJ9t4eVzB+6tkrncOhpDX40ATtF4JZHlGq72Spy8EKRgQN0x
ONG2ol116kz3jnmsOZid/6tlvEZ1MM90SNQcq2RV1hATbM3yloV1VvN+3tOQplXqxCzeS+iS9DmZ
ibSnfzlxbK1NYL5ARnp0DUl2TQBMrUcPZT5dMPxsTDWY+JGw6sXo81X3ak9FuvFplM9EkXPdoTnz
nZ96r/qNwFnqsQE6tCzg1bxOZiZut6Fsz8cksqJbo5BSCMMv9jHyl77yn/o5sqARyLt77DPBHOei
EOXg6rP2GSbEgHQCMoYIDWhGVrymzzHV/h7rGfOf0CO21LSnKrVu4SRoL0+01QJtC2ryJQxzQRKi
H77h4sbIqi1B7xhHdDk0sMP2uz3/qpflBkv5xZYriqMintQdoKaPNrZytzr9UauHuoOVQ52NoD/m
WR3eTOySoo+6rUnl5HnpDYHNAIebv7A1NnI1wZtJ5BBXCngIB+pHXicMuZDb72I93PxzhAfSpT86
EX3AqfKgYcQN7Su97O5VFGysmSlh9WLuY4Gvxq3g7MkiIAeqQ59OTqS5LGnbBi6hepMpEwLGY4+l
XTM41BCIAlbfTxBz9jg28JkPHPkkl3b4FxkaMjGwEllwpHnDosn9XRoyFtHGkQSaIf5NEjnb+WCa
u/v494hu9VepER811z65kbGOG7zRiR+Su5c1L2WH08XlHUNUr6PCBFUwS76XOO+XQuuY/NTpt7wu
MRf4zLa9lhxLC2Bqa9vPses128BNb1ElnEXThg34NjqK6AydMTW3hOyojk5eErT73B6yjYdavRe1
ixXYQU9vt3sjcuJrOnetcSYHnvumV1TCLaZwGnQujPsJN2CLo7yvR8VxkJ/xw6PjzIzXui4m0mXJ
J0ZhTBVqRRtLZXwxC/23qpOPhGwi0FsEqHrLBGbI0oBGp+O837baU9D7t7pByzt74RRG9QUFx482
55lqkEP7HpaHN/cOHN6syRiR7RtsFCOXvnoKXz2DJasXr4gHkQGb4Q8/DCjS3PFnFdtQySrjGVRA
dRoa+xyHJe+pm2Crwxm2zdziDxac+tLEsNVz0ZAcnpecSluTaNP5mYidJqtoDupKExdUjHukQ+6A
aCL71zOCa5RU31ILnbxwXE4qZb1rpQ32UDjgSmgnrpXn3v0mfkldzPS2CWgb0+BzLqIWzpVJF5JI
6T5pMG8glBwlaJIw950TIDMTFviK04q19KLawNpXLdomtxa1LWBVldMPs/w1kRFL43nnjEW7zNNh
oxqcd5iyxdkvaaxVY0vIU6wOOoYC8s7dAtkZxpFBaLDdO9ee5+2nFKAk+gQBodAw2zUpcreafsOO
scAa6uSS0abY+sSHHS2Sb1iOPnIvI26mQFouhXls+FrTWQ4jOrraKnSCNz8DozJ2ExF7/ibPSu3Y
gsYlOF1jK5zF7TZ28rNr3xQJYyy09nGAi+xZCBQYDashqs7env50/jy5E46uSK29AvQffSumf/bE
3MlBPxGY+8ElpDyBzcPmffildyiF/UBovG/v3VTXqzgkVSaOaU0LM2tXKuEsiDywf6oTwuF8WIVT
ol8B/G7NSKobrAWJFmGKNl7j79M6HPeTy6pTW0RLd6lIUIPslEs1HtSIMzQI0Hyo/Uvhdv0upWVH
nIRwSTmzzkLhsE/7pkMFpZ+AuiY7l9OcXRnmrp9o0ooCJFNR77KwuIVDWe6l010hszDV1/VV74Jd
d4Pgm1t3A1hK/dNPe7QjA8HPBfi5NGqaXenpJ4grawIdoAIP4NzDiF2iXdJnG0TDCRmniS9/IFos
lsTmWctO/sSTzPrVNdyCHC5M2dXEDTO9+FmF+auXDsXWU9brkENbDVNnVQlAwmWVyU3SfORtXxzp
8kdzTtYyqpL6Tygotixd38sBxaJuI8eJC1HeRrZ7e2dqGibtBoNSwPtIRSVStZLEIg5dvlhwAvLf
bTTTPu1hoEs0fHRCINuq6MImZE5TvIkQJmoBxG7o0GhnfAB5V7rrJNb3ZgpRQ0+NO5aFDxB54TaL
OIq6/lBbxGiKvKgBjnd4tTJ0lLXmLv3YfUPhnR1DQnQAApNRWPsdB3tHS6w1XTTOjuwQET6hiplt
IhMm+gT7IPlaG5o+FagT9jngh+Ce2g7BZVEMOr89J9asj9Uq4hGQEFgCiFVIuhhRdWfcrsQsamvR
56Q8M14PrdCdZ33hM/rQb7qeh0+tKj71AntEar1VmARoqmoQrRD6eEEaLrsYwaCNvGBZ9fhsLbco
tyWTjgEI32vZJW8tM+alk5UpynjcnJhnXwyniWmbguuRTtavJe9ApTICxOeqI3HWRBkhasKLu02p
WNJ4QqkxJssCBPMOQQ/dcYVZNCkssbEn9RmSHb8ZIPXhovbl2sIx6CTxNhjLp5go7IWwq1vrEmQy
5gNSX3qBDeF5+4GWoZJQ0Sdt2rV2yUlQ/hrrUduZBN1MkBjAbHpzIgEemCRNmA3KHe0+OlxBubY7
vTu4ZVhu4cE8MTJzF+RCf5/mmte17miInidzQCauBOTYmjNE67sXN20+lDAKlLMYy1ymgiPmAeKt
xMtwasdhXMeG96obRb0NNOVARG/22PaNnYOtCIY7hQTWx9+kJFVYsutLOlrdi4q9FeD5TYp39XsD
B92AzmqOCvdDj8GzmMWWo58am7JuspPz6jkV1kQ3NclG1qoV/YY87PrtYBfayqZhHmeutYq1NEcV
h4x3FqraCqOQ1mpvZu8jeEdV0tPHD3rO4U5jAtiL5dK3S20DWo++gfwZqAkdnUuQTZX/aieykWbd
knAijfE1K0Iso3XRMtdNpdkvph5nLaquVW904UrzUAnTrrn05YD8F7ZwZubefiDub8Wh3jYsFww+
TYsROgy2AU/W2uvq9KiP7dHSh2vRlIwJs7km0OKdUzmHIBlf5j30Rk/6ishy/HqygpFtOgYVdlks
8/yKAmzGMHcpwWXQWZDKjHaPTxLcEvXPlK41WYxr3YISOQYcKzAsCRjT0euAH2aya5BvUpf57Ksb
t6gG5Lok/nKb5nT1csDspqEjtfrW24VYR5l8MXyGKjpF0akwi6UFmHSIWEAEpoplRYLz2bLVrZol
/VGN19fu7H1XTjsDpMiahGXv2Lv9ywCXakG/0T2WOpNo8JcvMdE0romqWvfUsyZDYrSyYI0ie5hR
+VABXUl4B9uGtkMtG3V411TVLF0nJFgowIXV+Wszz6s3zsqAXIGb2Da6Dt2dbkFen+GJWiuETGc/
oQCoy9lPb2MAjmsE5CL/WbU0kTDg4/fsqytLUVNbn26YxIu2HR12d5huWjFtUJR9b1N9dhD8DpBL
7sowBPydlAteO2rUniWw6+xT0EfvKnW0M3ERTBWlr69UOdbwpu5TbnJmUy4zdCsQl8IWH+WYxGsn
gH/OaG+mK03mWQRAP9Rb5Q9omhSEgc7t9yzYv4eKrQbBa2pJdxX77kx781NZ7quUsDh/kKdEog13
JnNfTqzf7rxTqjAY1E0YoJwlT1PXMRZPrvWjN0S2IKceoAcJNRzB7SK2W76hLdozoRhGlsYnJlQf
4JiPZrrxj32LcwYKdfacA/7ISj05xGkyYF7y1FOLXKkJgv4FoQrfQVYeNonBc5tshz5hstlhnZL8
57QadBhH5oYWVg30hl8VYXdDYIe1rH5RYij2TC1dIrWF9eGyXjTSc260tZ+9oJMXmxjiCgdmqI3x
a45MYGGLKNgHwORQGZuQNbEpeHf6XfpaufRF0FlMJyql90SH7RBbw1va5O7GxrFnJV6+dxFDHMt0
Iz0x0u0gHqwN0mxr5vKKoq89RIN8UjU9DUOo8pCTzI2z/NlUCq5JkHannn7KIhaWtYa4JQ5YXOSO
aeROC2wStJqczX0u+tOqgvZ4tNCmOeCPQkw7JJwD4rK0S1trGe7gbq1UOO7Mydu0xrCzxFDtewu2
Dyg2hziF5NsQDAPbF8XUw27ZHpsHI7HgHlCRRfEhjQNaEHF9zoRXbaB8MFAjXlUhrVBFCWonRgec
sPkdUgSDZhAgPKIYJH0cK8OG0f3cyR+Qc4oc+7CA1sPjTRQ+HG8A+0iY1Sh0co2tes8J0TSinW68
2TIJNgPwu0Vz1LzpQ9ONkhwA8Zaq4scwK83qAGmmB4+yB9O2dL32uRDTu5Pj8HR4obiJLoXUf6eQ
4jRIbCstDjGMj6Cf9Km60sjE39Vbr+icQKjNHcUpSxlSxvCKaZmv7Ig1g0IvWMNKBMIDt5VNnX3m
4PBXxWiDfQC1ECTpqjQs8Jpod33O+AsEe0CpiCc8VRVrYbvKQclsSMsmutls2n01Ip9GZUXHozFR
f6B6O5rRtOGQaM8GbOWlmdI0ynNqlAlioDlB/mViTzBbtY7r9qyBpV9pTvy7atNyDfqqwOiBASYv
TfhKIXRq+HabQnM+pVftCmdoCayvbZovyt/KAKWnMcBubgL3WyKpGdHjrMbJTXA6JNaxUYga6Jeu
9YozriBh3tRupGe0r201Y1XIU6LyiVlSeuM593LC4eRF5l5zwgY/LWRjQY/13OtEiCOtZ2Jw51Qo
gTY2DT8GBygz0tQcA9sKtYexoFq8tDrW+ayYZ+aSvAtDacwwe6xpPYHobjPQh8yC32gzih0HxZOM
gzeIu9Y6mKbXonQUIkaY6paFcFCfVfWC1DlJ1jFqeTddWV12RHveLEPN+KzNej9N/kD0JtkSgQn+
oE3DIyu6DRrL6Ffs+qH+cAj2htyCO4zr5AlLSbxZIjIaV17XBE8I1Tkyu5bhuSQDWGF5CSL0JVEq
D9Dm9COL8C4OwmAtpmKfdK5cjXXwpFnWZ9UBOJgQeuNDgBMa/WbrEhx1KErL5JAmk4EAudt3dadt
TITSoeaoDeDTBqn8dO2HAM18Xc88BWJFWyGgyTb6R4huezMlzXe/ONUhcqN8siak+n22R4ptrChh
AR4goNiqsHijAkKNPzYfLIDlrTU56iF1nB1yazYNI6ydRtruynLoMtasqTYL761BtLuo4SiumjYp
lq178iFArztFIkFsFxT1wr1naXm2Eje5lHzqujsYRx2rCVzsdgs1wmUy0zMRgLzYAkBdRi5wt1pg
fMyZ7axER3D0BP5K+GmALHhGXgTmJnJRDqhIyzhbWzfc1tomGqYCXeKCkAJ7E8yQLNuEyNeM7DRG
4nYX/hCbN0wmjETRCNkzTmzXzJkj5NwjWArsYKUcmi6paZvrABkQnDLU76pwkQR4c0xsfQ1s9j5F
F0LGk5BwbIhWvcBWVpTVWxozZjKccjxIHacDuuA18YHJUo4g2RJloqsQ6MJpnCJpv4dUjHdqrJ3y
hh9AWCiJXXuXqHme21XekdnU9C4kqQOp7F9RRzu32oI46anpnWEVSTMZiorHvcpSRiszKOMDiTDj
u24gN4WK+VwaWvaSGfru8UeDidzNZ6S9fNyreZ8yskD6yq1Yf6f+Xgic6D7nuoM5X1UIjBYdUMPz
pIXD3dKcU2tb7UkymqdKTe4DA2k/TN/DydMupq7/0mnjvZcCvU+UcR553MjoMVm3gZXuHre6Ej1f
U7XduUXP/GaR2d35rG+9RquwU/5bEPeMPj3tBSyL/8ZinoX6Hr5N8UxMd8+IjK/2RCZU6k5vslXe
PsCLyQaVdJwQu+W6buDJ4sIA7QPFC9gvbggbkSQSBP2H3wtOKkkCbawV1zid3sagNu+JgWiySaqc
5hd1BsVTuvTCFN5WxrplKc5Lsa6ID5Jlu2kcIOZe3nGXkkMv8+BBjmZa/rRJlnVYwT5o9xngS/uD
xoTkruvYAjSyy5viM84QbzpdD0yeVnYSRdaz1LVPVnh/EVXglrTOvTSuw7mBbi/FUmVuS9avjSNO
nWr0Fe3KY+hW9XoobP3d8tnyFLnglFADh3zUQCql9gDPTlZLqjYe0YEvUJkPRF7pe1diQ7VGP9rl
HuiyJq209yG5FEZ3R4Op3Rq4hs9Tw3oe+L916kvmzFSEfC0q3NyYeB32HO+j80FZVqzzvBe70Euz
jYoLf0sjEr1Zg+y3Y/c5DWytKL5j1ilnQMonSrUNYybpuRXtER2gV5rbwKXGibH1L/7sXHWDm+5X
zB3igNEBTMKoArSrItqzZh9cc0xL36wggkXh02h0LWhThAnib+wEhQs41LoBAlaUfbSoE3M41O6M
/jVSqLYFdrQhHreqj5DjKuVvbGqB9yDvtobZhzt7hLsV9SkODT0Z1hoijvfGM77F9NkTnC67frTd
1wYN3qYG+bZOtXpY4WNDDOagjPVzuTCR9m+xPY2vnQNbPHAnj9yXCGNxLmLCuwZ/z2FaLmFxMF/v
TlVMmKW/Qjz9mdkquMK7ZdTAiXFPgtEdfgNRH+znYVq501Pnqc9SMJ3Jq/qI4FM/oXzSaZGxS6zV
ZG8lQEicC0iukHiqXYX9ILFDeW44nvkKw0My1M6KnbXDYv5zSg1nkSsUaVZGt1MbED3p2thvXJoi
b3Er/7ilIX6VNSWin/sfpgfZXXgc+bkLlyYtAaz0kQfKR03fe9RiWqYZP5AsbLya1bbtZ8VRZHuv
Zkx+urXq8XneG1trb4luc/JtYfSS7QUUQMZXYkTfQhLd3uppaK816pPBGX9TgIRnEqna14wE1e6o
5Vp1Hv2WloVVHh05GCd4GlVeGlcfihtGser2uFApqRcYZEOEFsW7K3XyWE26OX2JBSkxC2J6Zv8S
pOLVYFv2GRM+tK42yDe2Kwi5S4kANQAP0cbToUYPN9OipDY8RUkWB+eibX/kcJOH8htmng8kRTDv
nSzfD83BALK+bFjuVyFp6XZUiL0Tk95Nry6a29JDYN1qp2PMlzjvKqSVOtTWVa87tkJt3206VEN9
xyDdadgGpXQYqGXjGzPBjJg4+1VF2XzAe/2BPHp8wuU6dBoPTu26pKBZ5mWxr4b+TCcUhdBIkNOI
lMLkVKywOlBz0Q4huHhNbPhpsEd58iN2gBXfyh2Cdv5XNXlA/qG8BVPv0K0BkeX75q8yoRRwPOgq
aWBeMf10oKl6AIx9px/mwtOIfIfeSz6ctUERzlc8KSDoxFA4w94yNs1OR8qxdXugu6VkL+HTmiQx
y1rbyLnd/q1XfbbNwCHQIEd44mVPdu5SzlGcOH7LQUV/RvoIkqTRrNJU/HGYMpxtg3dU2Kg/sHRx
up8QFjH2ZCOPHtgTOrLv2jmbTKmXOHGRmFf1UrFNbCUFja6nP8Iq3BX11Nwq/IJRwAI4JPiQE5Bx
FrsL76nwiuaX8IgbgYITrPxmzPdhrBYsKAHzXTkPe7AEB4hm1v7o/4hrxchaZ1HTpLIvyKbufcIk
7gLSzHtjem1NxXcMgdbTVDqfA513b8xLaEAtowPkMRvLbdnfTGB1/XLJOhSfRafMs6sOUYkFRMUi
RBr5m3YFLOoSoXFfOHtkE0vb6flSFC965UJkdYQPVs3KbsbQrbUGEjQ0rJCYqYL9uOtvp5gggwD2
6aHPSrmnd5yf5CCNbeooeXECDvFslBxPItwwcaRMc/ls7MBdWJ2mlrVkh6T7JXuihlwFV4ija09Y
dFo0KUFuE3ULOkcIUYHjQeoukM0sZBu0ZzvV9jI1w6Wg17fwZVeuBzX+okUPlVqRhIVy/c805zXB
rgvWVT4ryhP8jNBUNy7pUosK4R27v+SdOh7+Ms7MhUwhwbDJZaFKmeaX46o26AizdzhzoJtbLQD/
0JgNsepEmFRgTedomE3igWnyJxPkNovO5Kg107u7UfgScAONrqR0ohXVS7yLqXTklIFWLrRf0GPL
EkNjozNCRXh7rVqjoPYYOpqY/bgOwNrQJKuKa23Pimwk2sARoNJ4hDgss8T31lGiFgV98YOkx53x
FWcbpoDlNLp5telnMtp20EE1hOMBR0pbd6OPwKkBWl+xwTFJYvUA+r0mUqRlENLBFBHlH7bM+Ggd
koOFzqYBzdCtlfU+zScXRQ2BRxa0EDJ9Yqi0a7gp67pNnz2yvMko2Fg6CMUU+hxzB6KVKgko0Uoh
raTDNZrnFrjNzR2Wku/gShWfORBmW2LvQDuvbf/KSL19pYv+n7yTtwKUT/Nf/zKsf/3v0FGPyGbD
MBCQGo5uG5bJ7T8/n+M8nO/9f5toftOCnN1+RfLWIGidtvYJZku2YmPlbeC1jMtOeTu7x9vLHnvD
eXRuzeH5rz11+v+8HHsOOf16mftf//UvYfF6EO3ZpmE6tmOYrve/X0/pmqkvidTeTaBJgZTMHzAa
7hX0jzPfqefAN51bqafEcwdXBopsS5OSM8IMR+5g3LuddgeTnxyCQbvr8cGuCpaJ3Li2sHkXaMdo
cGjOLqiHH1lAj4AZ2qpJmicRJGeolhmnSUyvKiDCzdeaj5o2cNX+4cvx2RZQXjNHvomuv8qB3YXR
5dfc44iXCZy4QH8O6n7YJBp5qUH3HTF/BzJOyw+5br9mTq4fs7B+t1prBLXZHG2LDrJRXWlpV3xb
aDwLKAdLR4YAXBH2nlPnRTPYk8Z03lZ16HzX5V2FjYH1garLysebnye0FmvHWhsmHSGztJ9d5nV9
hrrA7yXkN5l/q7TugNCNgAVcHWtsKs9jkf83e2ey3LiSbdlfKcs50tA4AMfgTdiTYidKCjUTWIQU
Qt83DuDr3wKVVpVpZfbMal4TXJFxQyGRoPvxc/Zee+1S7VTxqFO90LRI02s2TQLT3kQbYiamN8BW
XEJwgNLY5yTPafkOMAQTLKOMZ/QdsNdloaJflj8V6wj3G4qTwqH+atYy7vhollQxtpPt7NnNEWjh
h4+EkIzH5hMi1iV13QG+UK1vekutfTuFPFOxvTqj9Yimfi+ChkNIhoqntL2VlXlXc3ReewSYm9QK
9qGV2IxxjGTDmeIpT8Re6C2oYD/5cBkewVWFXTebdTHj0ECzIWo7TvVNR6nHsZOv2tw+28XASEio
Yz2kBMKST5FkdrIf5p0RovyCsU6w/J9vb/Gfed3c3RIppyEczzZ0U+ds9Z93NxpF38hlyNorsX0y
/uOnqMcbOLDt4Dflvktsd1+xCKeYD7c1qZtAX7pN7YbLMqvf8e/eet170DTc1nrZn109OHYoo5gp
Gu3SVT4AGtg3VFDZQjDTXRp0XHFCQggUAaJshtPY82ipjVManZPnITCMVdnbzqqbnd+OJjCeSpeq
AVIqJVmMPsj/U2GY+f8h1n9zuuDj81j+/a9/fII3bHnj/gZRkf/jf/380bzAmcb/GGL9VP6O/u//
/ye/WvzTMgmc9iQMOE/q3ET/+Fd+tWbIfxr4RHiSNATPMA2ipZnZtuF//UNY/2Tzx3HriPk/usst
1xT3AGvTJdta6I5Ec2Holm38PwVYC1P+515iE18tLMMVgoxik2B6c/7zf9tLyhH9UpL231GV01A3
Q/BniqZwTyTALfd+dypQT5G9Gds8fzFRhlO9PFIY2avCQhpcagPjelvAOIRF9tk4Ph37Lsv3nW2Q
cgBd6Bzq+iXORbxhH7Y2oXiypGEdKv3UO0iNuyi47wHuCV9q9UJaC0uEZr12msHB0GINSHBlroiY
1H+b5Co0UC3fU/qcmwafJjNrOhqoal8EbaV1j4IYqbasTgaC2kVfMVDBgJY8jxqhSJP4HOpqvPqN
bXDEOneZNlz7NvtFYndDC23yLlWgk2GXluQfo/KDfZXfanZ+hGGkYmVlnRylfpAFCV8NnZLrVEuS
erFKcFBCGb3o/BbybvdOxFXyiHd1OvmD7ddIGPwvJFzexaF6uoSR+tQ7V+05Cw8Arfv2IatUtNNn
5iIK4njPdAI5R6MTE1hwKqUcYkBuoyq+/32ZF19+WHb7+49cxslDE9ZMN1opsekwe+rKNpkz8Aqm
9NGlnLTxjBfT3Hlz/h+SOo8afWBQHpfkGdauqx0yb9QO96+Q1tFxwOqZI1miQ4ibkiBX1i6AjJq+
LmU+np1yHM/tnICnt/CUmJsvRaOZjOC761yMRV00vqkpSmczFTF2KtdvIjhZLV0/JggwQwLfs59g
e7SAtqp2R4xC+AQ2ZThltndNEVRtGwaVBrPkoN5pE6eg+4VK1wYTIg6petRzmOd2lIhXGat2W1CG
r035HGuZczSlKaD42W8qeucgYo519skARy5+fkzLo7kAJhcjhFNgNBuJbEkQ+Ns+x6TcQ6E3GlQX
ZuT4S0ptxA6U5KyzmATu76Ll5fLy89tIqHf71Gjya1u7A86yiTFoEyGlc31/55GgtEuY2jzcL2VM
E+7nRxBTCk4IGcSBgUGwGiuY6FjWQNVttCBgHY8YD+eCnsFgJvti9m+EgzgRHacdfOHodFWMcBGY
qrlE88WFrWJ22KYWOJnBpkYxCLqsw+/s2T4nYmVc7eoEEVB81Y3bL9q5/URbwalUyCQRRq9CcB6i
9vwU+bYsMoDgbGBoefMcirDB7kugIi84EKO1BLrHsODLZtBxDKw5O71xusPPKwLaa937Xv04gYTa
1E4Ykz+YvCs7lb+0ngm+1svPPCvl+eeRiI2dVPT2NRT10KCd4JQXHf3kyHhJYEnQGKwM+6EZCXUl
rgHTl1lH0Aom/UkpBXuMoKf5gTc/3evUilrWGUeAOBL+/bNR2M+dgcS+MJvwylJd4qNzPoY2Lx6J
jv1GQxgv+vkR9B0G9HGidj+/qkyDXw2qn8v9QujF1a3HJ9AyOqlPnL79tPsCZOwuM1KEdl7k1o9p
Cd+KcRnQk52VVfm1aGIBiSRhyFUjcqH/3qPS4f/UwOTTnArGlZlUBDISLI5Xcjm6bvtX5t8hbYtg
kYjwHFa9+hjRKC8bx/A5AvC5ddDKHJVRvvIWpVvPx5DDQKL4w9Ji5/0fUrDhRIFXxx2K/ZMkAutF
A8YZghNZR7BblkbvmC9d6n85DJdX6MiHKwqXB2KhvXNUGYigCJlYZ56tXruWTD0VXp3IKE6DMdhP
SaC+x5hMFsXE9YGITm/dG5N7sSUntwB8cmfSbxnycDjpJdzcn1cTGkwE84hPlDtAFlA1RDw9zK+u
qs+8ahP+O/+XFhP5rgUO4b+DcagbvUCDMYXYZmDmFn76NiQJmP4QAtkISuPkdKE/0eWRGcI8MiI9
UlByHKc9Mr63bmqhhEexRzVr4mYqp/Fhop6nxq1pj7ff6NKbx1n2fPhZvRXHq50YRk5NWXbtqjB/
jmgzL+rkkpGKRZtqjDbk7JSvXs+M1rD0ZseBiOOAJCpvvpiOLwH5veY6XUvnPAKvIj2Oud+BsnbL
ArIXadlcYgxzl3pgTXULGxSr0w2nBInkokJ9Dkd/KM6KWBsSj3203k3gPGV1+WLTzT+UEGsW4D6q
5f2nD1o9BN0yiqUIE7pBRClVe3dA4CV1OBSF1axkXuMs9mgYoFi63G8+5OQ0Om4srs2fpOteg8os
DwKFPtRqUR8ZMTZ8rBGb4dEBj6G1N0sxmktqi5WRpXGRoLz4iNNZ5ViIb4QPK8/5zBiDE++Gkqhs
3BGlEPqRRLjt2oItsKlUab2UkvAORbZ0F0c1OYAG66ssx7dCjM9+hC+2TzvcUgokX2KgTrb48ArX
ZIQ/+9FsKxn3zCzeh/Kx0I3ubM3vK/4aem++U29z3+UVKIbhkYNwt4CAV5zH+WJPWorFcNy2gLJ/
DWH0G7Zi9aaLHmINAARLGxghlq4BrMoCkzXA1gumanwConFOvJG+mYU+/0s3D3pY6JuQ7CFaILZ9
Jpf80Ixr5Vrhq83pAKcGDiVN+vOEvunxQ5T+ylWetcNLku98JEPvAw2rY6DkZxGVYH3//QvkKwPv
rllvPVvLyerF7oNDfAOQKQOixDofzhdECQOmyACo/2jChfKdbWyFHWci5DYoWdVvPGRdwSREFQ5R
5Yw+erOxbiZ8UZi2Kt5bdU8GqYumhMI1pIBDZFAndfVue/xL6DgWOgL5PQZm68VI4RkPDkMjrTa3
pi7j2/0yPxWPstprZf3o1fm0EYHzJrviiosAgX3UP3dZ3z/XjLRhPnhn30+wGaQukg0AQG6rtU8i
ndoLYoAYU2odHdywUks9LKfryEC8p3S/mbn4zWcLcH0wFc2+MHNjR33qUfMIxnZdO3sg4EE1viLI
LvOx6ioXgXDUiwdll88BXntsLax3YU1mTZgQEzevzMZ8afdTQyhYmOWvmp50y2k0p8c5F3jb0sOU
SbIH4+bS7ufgr/n1b7/L/WVv6Sa5aZM6IkrAQVkgVXXdejUwOsbRo31MfUi2F0L9r5pptW7JknHm
kNEayB264yaT6K4sX6URv+P1gYEHnX4z4GR5jwf9IZKlTVpjUq6CrPxb4ZF8jTqSOQ3lG2uyLsSr
YZHDlfsqfWDYuy6cWuJ9CI0b7FfjVrbxSlnYDcis77dRR1TNMCqq5YqCAxZM+DSpzjiFWrLv4vLs
JrH9SxZAnKsOw5tV++3NyZsEYreZ/PbB75ahvlON2/weBtqvgUBtrMyaBhcY6DY1vnqehgkdPio/
Rs831cmhz8dwkQxZ8xj5UMNh1SKBLR6syMP3whd6FI4n4ZdywwP7/myvHe7biduZeGGGyVln9L/J
h0H0FZS1faxcqQAxYCOJMQfDWs77E7K94pAUjbUdCl5C4kbfUxfMDiP0BP5FwEx/3irQlzjHzASY
7ZsalVPX9he2BVpIPZkj4E3MPWaOnjzJctxlwpu2uecN18Gr3LVGgXlm9iXOrhOqRa8AmySZYe9G
TzKitRW/fDPFjy47AmaKrngh/pcIv6DuHlqcw8uWLJpDODkIPSma7xcyQ2hvkNW3GeippszuF52y
SaYpPH1jt7k4e7YFp8qQLDxF0KKpVdDo2Q2+5i+GLm7eHFt7qoX1i2GfsycoAvcxUd9LMnyalZvm
LUVHnBxbDlqJ0cZfU9N+J2HJBJG9jbkLaZIxo4CTBBu0Tf/3V/Mbi7E5fLg//3/+DwPbbY1furaM
7hYK8Lm4wnH8OOAQlV5gK6zgstGDXaN6m5aWhcfzvj+ZZo+qIOZFcxlrrgpCUDklEWVCydAHK5po
NK2i5miHBYkIc4FJ+GHxQZ0B7awaPxvGdT9lpT159iqO6xct7tm151NoPOTfxiSZ7IcWlQKq5E0V
T/0zZ5n+2dTHre6k5hVhIaoLUzve38pcYrJRTHeXrPsqasPj/dL2Znis58u/PdcSFE7//C0sDQj2
3IoHpdV716kKKNKcIyPhoDU3EiC94J/tgTeUVLrifL/IIMZfAFs4xBKMZ47962cTm/esKJt77DGb
GGxkEqrEEBxi5VsnvwE8U02FON0fhnzA1lXRALz1zK1XCuqT0AueI9/7xCMHSIt/dQOp6aMgv+i5
Ltu5CEoiZrR19uoJjtlBZfzRZQMfT/m/yySMLr0HI7oJaRx36BafxjSeLrZZE8B+7trIeNaYbNyy
IGdmPheO8yM3YW7ZhC4ijpYWHlLHawcR+FhnkFjGxqnWaWGux7Dc1ykDHqZhboxheFf0Q/GY+H20
8yWk8M60GqJg7fVP5TW/h3nd/jx17yZkmV8QzoURpQ1SJvGdFdyCIPvoh/aDN04dtTaqn3zLa3eO
a9IeG9AnToZD7C0gqrijeU8ZVNyQVJK51lS4/DxM6FLwY7RuytnLNZ5LtzM4EuirbOgxCzj8JZr1
AKdTLbuFmG+XIyUoGsuBrKw0GS9VA51KIQvcdq72kPa5v9GHqHrPLJR+muk89V7GZo15ObhqRYop
0Q0CUvWmvj6jl1jqrWl/+kAgF17iti95nrO2a9+x541vfQUw2vToi0ThsJd+DpJPDx46o+O2btpw
jnQr4Q9F9ISFVpyFbsJ+stzVTHJY3itoC3gQRhkDz8tcc4cV+JOAHjxbRD8DmR3MKqb2dwwCLAp2
n29Go+HQzMh1dFVM4k4rD5jRMqRljB9JXx82wTA0SytWfB4bvO6HSlUpPsgK7w8RF07QkM2q9Rct
Jrsgc8o5hXxVjrfc6X+jFIIC3nWwoyhUsRIs4TfnSMCfcDk9NQyxdZPxX0sZvbC/3WAgLSR4DUX8
lMXxS2n7fwJprq05xnGawOQht0HpzXFfNDcidpGKI5QULkZBWa5ADLB717cG+d3CYbbUl+sYc10b
wUnF7xeisV+HhNEDMN2OdfxiGJB8Iqt2GPURm9FPLE7yRS/sm6x1bRlRkvt+/Vz0kfmA7eLou7TP
a9WNSxeZeIGVjgbQ2Kx0r4F7MMRbxgbsxbwyD16frDE6+O+pw6aST9+cJAj+9DDR18b4B1ktscEN
M+5ktrJOitNsa7kLmn6E7wV9dEqrTyPKMlyukhVhRCWjrKOjk6ap4mMX6sh6SEQzQ2+NZHCVjra5
9Y0JClFChKkazEdrcM+Rg8IqZB6+KrtNntGOgmS91KxBXbwyblZIv0gwdyI8ZG11dmIbDQXD8J1Z
jeku6kqHGEnjRluFu8N3XkMsJwvbQHvp5oqEMpF8RFN414L+CmTEqpLTzXe14NBJLYCItyTmSb94
AaKDXtN/NxBj9l7p4DDrg70/KnYJAuRga2nbpApIbCjCo8eGcqxotw2VQTYsH0Biq5tVluiLkObY
WnyiI5AYdDC9O+x27dicLbQmtSR+xDTXBaruF4De66nzHr2s8b5g+6coGNxudC4IPDHX1XI6aiQC
CrPbDlos9mlOI6UO8L4YHbY9a3hMAbGs4nZYcWgllEhgIpjMmzRCIl97LDpdOeyFzemSIjBbzbjk
njTMtV8w2k9SUvaiXj6mEeQpmePjwe62sSHMFAl9ysz3Y9hDe9sN65UJ5xQLk/nqZZn9THiFvRE1
uoXKE8WyJrcKZ1vmnZhSexFpZZVDhF1pYQ4HE8tvgsiX3hVliJU/aiOQsbT8juMBPoUHLsssyQOQ
YnZTsQYZaCY8rSrJZAoeKiT2JUNjK0ClaRm4Bbyq5CQyFnA87ENfogxIfc60JSFmRDc+InTD9Znv
db3LFg2tB9SoNUGNiUWycavEti7xl7bAC0+jcUTCkD9UWTkdJNqZZELj5RdmuktdtatNm6e6IVo2
ZOksx3gs9mRtb3XpflsBncMoNrA0GTpa0CF8K2X7bb4wpLrWWORvEucOM7xtDOULTiHtjphGn4se
UNXBuqwL4gP77jAQoes4oLMbl1afSeAKHOUHeGgPHsk+qV6Bz0UeTms7pJ+cG+idtJXvRUTzmNFH
EYbp3mvcnM5TbrzWdbDzGpR+QWGeur686IF+dV3zSwc6oRHVPI4koFqJRsRSnt36CIwmcek5aYPo
kzOtCVc03Wghu7SyrKw/uK46B216TCzf3mue3FqOqQ4e0IhpxkgHsv9kiwJOqcwL6o0nOUuE8hib
UOjOaPuPqMUwzmtiLMHKjkAfQu0jUw2vL4FIQ4i21ZytwPUsee919UbHPiVskYRE3a0eSht1sAfe
2ZijtUQFd1UVCd8ckJ95RuTx5qXti59E3/NrgAcseR2h6VY6btcqdJMthvdLMGrfFqCBU26peFHS
2Dr1gfloc/SgD6JFRbQ20tw7lyzKxwSeMs3OdE83dm/N2pLGE+Z2skCHBEAVb+I6NkwWogiXb9m6
6FJH+0LkH/MrYFVbUdYhaR6kjDgTtMphusjG9A5D2DzVCAs3ofcrNExAK5wTABoukUc/J132FTML
BN/YLHKT26BmZI8xAgu4VPmW5oC7kCm3pttElIvIPYCxvwIUfq1bCdovB9Rk5YTUxtn31Am5rAu6
0m0FZ0uYk8Im2U301lBmNTPkL1WpdigUoZCZ360TBX7YCQAz5CAz3fyaYiWIR9/YDjguHiSGOQpX
wH7mGi1OtZqqqdwoYiWB3ZYfFm51TqrZLY2J/DF9EwF4yulUoQ0pimp8GzPIjILARMubov3gBcQW
hfU1S+NxO+Xi2Cvn0ukMjg17b9bAn3GeV5TFxLG2xNKgj06+6NeTE0n4xaYEYMS6h5A5yvszte6f
bOqXVGhi0XgX9B8IIXA/L6tmjqm2mZGTrFki0AHbPVNOJj2l31178PwLAE5RMrdFXJQlClV5V2mX
3n1WxD6vrdR84du95mle7w3KHI6Gg7EuoaRAt3Do+VM5L80WpdVopx7i4/wPS8rvaqy2VF1IV3Co
LTUWlGUr+7+TqP4ql5vdKsI5t9HlHm63ZmMWH9XkEcQOOhgl9OWS1gAxc9SXaVJBx4dpNaWMGrK6
4daXaLgBPASR+BsMsHQJTQLD69jXQBYD1HHz3WETo7fTmPxVzC1aJl/jwrO2VflyB1XpZfvXoje2
qf1qa8HsQFeZE7yspX8rjBJu4b/pYLj2fEheHLIxDuUUcZhx8ElRWBM+yXwrcTL/UM2ypw5ghWu1
UI1ym2jFvmmXNhrEjddu0EnGC5Q76PFN+0tWNMkt869jG5+dSXjIQCtnnYzRi+9Yh7aeSA5PiEDm
bXsPi5IqN0iypanq08jxr6qGi5dBVAQpNa7GLvlgafqSLir3zkluTTHU64moySpa5IE7bOoRW6oR
ddNLgxhvKJ1HlbsceDKNjqsDHtLvg2iTYaEneqBV9bqDlHewJV5h9gw6mF0Z7YHuLDQG+7co/Btj
7CJic4eGHa5QTRqoL9/7kM4BRr1iXpZTijh87FPlE/zshPupJmoiZ+vv2z7dcka7GIny9jLCslqD
V6CrQD5o3qKWKtFn8lP5V+ESJ6E5zZZh18oLkZFGvp68KOtaRnF3gBsEesNoGKDhlGnCAU672y1H
xxIfwkEZFQXWZ+wmMFJxl0XZxleI2EQTA5FkprgwdFKsuqz6cCg8l5OhUF1E/MqlraPNlo22KQew
l4mhb0UHxCJ0SSLsaHoLHR8uaKqRYdUy64EztV7RrZnz0i+yvON8grAL+K+NL7X91P1NXNweRYj0
o+/sYziy8TogMJZRUsKcxPafpXtnHiVxmibc3v9jxTQwiX7IHvWIGBm7Jk/IxGoZECvoNLRlmJ6U
J99mvhOV6h0FY7oujBL7kxghF1XBb6BOLCUYBXwDq2ePa1e3U2CGiCBxPLl08MqphRYk8KLU3vtQ
+P2Fd/Po1RVUfYUWJrKBBGbVwYHyt2iKbO9BAtuPLpIxv7j6QY8gmlhpyx6qs3D1lTb7LFvpkX7c
IRTL4y8ZN9U1GspNmYySVkFds6MSiDLaRFoVbB2+Jj9NiP3rLqfFllLyuD7hJoPWPmqhpJeZOWSP
NnWywspu8vdsFNJzrg1OjG5RAl9krjG+zbVS1iA51hS5BkzOrrkMigfXA2wxQXjiVwf5wnu5rciT
8hCxr0osBdSpYu9ypq77Ue6C5A+4U+xaAWqvMfFXWWSddcEISyOvgeoAIG7nxO/QW0lixno6cETM
LBTtkjMlbma9PggA+cOYxQeT8MyFNNMQrRzi1snUyVLJEiaEzmutW98pHqSkhi2QFhmlOqHIkcYM
nf4EFgdGLcbswqyeYp9SUU+nvVGXrxoFEsnCBP/uHUP7DkfYCWbTsxbKEFeE3XwZY9WsSUOIDjpu
J2sO22GOTNNm8EnxtPrhqEwSfoASL+5cs/sF8I96CDxEXwJsV6Flr/enB+hn+2TqX6Les64WMb0b
24d5q+XMfe/PFXLrlA4AtpBUyLWmo3UmGX1Y6iPhRETRn5j1U69MIedWHpU6cmG+abLSmrQ43S9T
0r3rBe5uPcC5VciKG5jUzVsGMfzgoHn+eeiaw3S1GHEVkbpOOBFencnN1/Qv6GBBnqTqIi+c+D1n
QUwbA/UcLXGMYhI+b3fwJefsrOzp02msOCJGfpAWKnuYJsWgNdRl8JDNE56+HBLSIv1uTzIDxy+k
nkeQdwYP0eLFKPwNO0Th1RL6NE3FbL9iol0XkFVJNSVzZv52XouqIBmieo3Prn/FNdQSNEcMDf6o
PpbZVSRo6D3NMpdSzYT6oHeX9ZwKG/l/kf3mwMGZpwkxfZgZlEfPs8c18z97M/hV+U67W+PQA4zO
auASYHx6B9R+SzKvf6iUA5APZvKN9uajU9fW0UUVf5NTy3rlKpGcRB+P17Tu3suhtp+8Kaxupv93
lmc4rYvGQI31Y6DtHIzmG/Z0f+OqsnqvRyAJ+KG3QXgf/HQTpZ3V7IbRDK4U1ZiQS+wso+ahj4Vx
VnJeu1/CTj4EEDiauUcUmA7JPhbpOMXYvgV6kP1RIoQrZIoXvyUlDkD4rOFYREMu9j9t07ybt6sm
WFM8u6d4vsA/TR+qoNxVQ+k+mJMegSCwxZM2azUUjgp46PVxnCdgXiCWqQHEPVYRXu/5Lrx/CxOv
zcboOQPdGX8KmyzvnhyWqqems70a/oNv2w/YprOaakZiXKRm8cGiVMahaILq4X5JggnwPN0rsPBV
aNKYphWwErSoj4OFIgJVKRlVBlIGui4M0IskzncZCpNz3g7+eaxMh9Nkyco3awvGsUIf4YBzjQCf
SNoTbW4SHeb6YHOdSZyBc2X2yCIe4mjc5c2IMtMtvdX9O94vGm1PUghqCq3KSH2Ghp5+9LQs4ZaJ
HwZE8pkJ66GFYVM4mbUOSpmuQiKxnmK84suf7956nFztxtgUiW88Bb5PbwDflIAFw33kzBEP95/X
00Fl/XSXUkEg+P111+fXvdl0I8nxoQBepuNvc2ZdyETf0XH14ZC7iEg46LB1pf5GIfcjSwRwDemR
c2s64fc2iZYO7V00juqpwgZaQv+/QBzuF3ESiE0LvgF3VU96dabUpxcz5R51h09rgJlaDPSEO1n1
h6pOP4OuBj0z93OHbG4XV6OzAQlUP3YYJ3y0iKcm9Qm5u7+waQQxN+Tc/1Dqztv905C0drRumaYv
A68zHiyYyKyWfAUYfNx0HqQLrXERjIrP+78iOFGfAnefzyqjahYdcahJjkVf335Wy1bXAVtnCT8s
sQb3S4DLMC6M+EEbJ/4wSShVAmzoQxcUp6amUf3zVRxYpPKk6/t7cL9d7m9EgWZiqcfOaKz0hHNc
RWMuJwMEaw6dKY/cCfIowUXdP4WtbUNKYZpgXuoQ+0tVirOcL31FEUVcIxFh0nrUbE/tMich69Kk
SzWZ1qtUooUs1QlCOsVfU7eHLROCaNfFmctAL8GX7xEGLCwaSxOeny2N3BEUVH6UFva8nqSUFbB6
B92Du25SnfkZypnt/eagm8d0/xBzfOnSxrmkLY3AlokOr5GOp0R3dkZZDZs8zrasVPnv3JWE9yLc
wopP+3JMx2SDtK04SE3b/TRuKUePrWJGc192OdAlh58/kPXwN9FCGGxZ0K5S2G1PI1ia0CvEtWGj
sePmEWdXuUMU5/HZTKDeF1l3LA2SZ1Db6DtAixi8uSEXnps5VG3cviVyt31vAtOuWpmfu3n8H+Ud
oD1bI/qxKbeaiOQLsosb8ojss0S7+7PI9X71pgzBMQxkxR4iCf3an82kEVVwMMAVLHthCraazgS/
htoMeGv7FftPYeO3O0XS7MYANLDXC07YLVxiiq258zzOzW902th2hQN7eF85eneC/MXaWEXjj47t
roUq+0Gs+rpa9Qq1mBMyzLmLCEpXR4acsDwzjfwbWINGONbcUJZE4IVx/KWCYvzQMaBxBOCY8jPl
wQbeL++qJmueafWWdU3C/qjzhsaQql7Nu4SMJKQvzS03tqunN/PO0uVRoCjNcYcivWHw9uLDMggh
J1OtT/hU2+Fkk4q+SYm9eUCcuOpFb74ox73cd0tkLJv7X8PXNmyh8jKVmbvp9x1TzV9VGZ3YBDLD
Ih/IRReDZX54jruepLX9edGVRaV3XyLuHxhysceF1CqCXfRQUOCzu9wvUzBm2FLZNpyox41f6eUW
bL3xMpjZLUjK/jOwi1sw0Ikzp5zZmFh2BszSDDzZz/efvEzjzElqsNGoZOsL+O734mtsaIK3CYns
vIh/BHgiDIL+EhqGjTVa1L/ASW+jhGHh/FaYdXyF2cE+Dp4G7oQBvDD9+ZVDvKQ7sxt//6xlhj3u
2Syhx84bcpt27a7DXxULQqd8WabvRdQ/TmOnPjk2byzRDS93VdGwbmV5aJmifZLwMG+4NI14R/px
z1JG1lUDAksV/jcw0/aX7WoUKhlDZ7smfi3vOQVIr8erofpwjT4FDWeLnWPhNdnIktOPBxjyZDxW
GqmAMHVxXjRrQx5yBtZHEHngWdL6STMN5GqjPocs96y9rchDYuhOMZtSrIUbt7Xqg2bEHLkHjmws
/izAtkLoFFQbY769ogEpUex6eyODl4iB3ju0QhVbn1hrjgaTtg4sGxWlLfNLorRpWRCesJEVobWN
vqfTXvy5j5M6MPMrOyBaJio4WzUkPS1op5U72SfuU23Ffxqtrp4IfCPgsLY2atZb2ar8nUSOdbSM
/slMI2bEel8/JiO+g1ho9Qbn/1vVpmqX07tmMvWWqTnknltml88P01A9jXRfTvefIXGct2R0kodc
Ou/3QbcwJPbzfmS+XkS/CyHGN73LB1Ln/d/3SZ1DjY7pF2yrRR/pqmrlIvihyQAbqTrnRDmtmFUw
bwgM+9wjNWDYKemZLwwXJYRd2P/S0BkMImllYZPJxj+cxC00aB20XkuxTtbDCeN2j4pQ9zaT7Sje
n+6PowXTTrPpd9WVJdelBfOztDB1rvxgttjOJUEk0wG3qkqWbRU2CENKXBkQfO+LZYjEV6XPdCTo
os1VakE+DtN71jcAJuFGlX1x9v/wUxN01gANvyse45jo0IRJzzamYwWnhrxHNLHDWnPD4OIU4tOg
8/FKz4QkOKC17P3eodMcax+Z+i8l5M2YuvgLdA4pvk76K8vzbuPKFKKOQeSJZXo7Pc7Lf1VBuPDr
qz6++iqO3mzmRMasCcRtQ2DvaILJFnMDjKis+9ib1QS4u5sBsFCGhpgixT3HAnW/RPPryLc/YIv0
V0aRXp22w1DT+qz50fgSTtn0W0d7s+g0nTxPRA4bmo/5zenUczORYGmU6bmJKexJWCOtfp4BD13C
zDwB4BpG0ZPwJ+aXYRts6UVOD7F0miV0kfJaq/f7UQPxc3fNTaFfZTBlCzDmOFGNyjhmmv6p7kJp
Lyu27RjIE3I492S2pnuqiBdeOp3pgjjr+sPgdum6Gy55zVmYXAbOAhWtwy6bdZFBTOyBNC7Aa5dE
+n0HAWgdoUnz2vkpioQM5FbRMhlBeuPrGcFfboi7Fjgdx2t6wl73iKV8R8JMuG5qrUN72f9lzK7p
VQ5NiJTE3rf1tUaGZOCmVzu4OYZHY5bZji/V1QDW/QRl0tbgaVttsyrIdLo0KUsrIpoNnqt4nTUF
vQzaL5C6my2IBaYyjDKVsDlkMy1H6plGq5TogZXyvd8oo4mp8JyHLEvlzmEkqpWnnJxQzl/70VMm
/azklEc6NNvhjfpD3yTSO3GnWdvAbVvq0P8m7LyWI0eWbPtFMIMMBO5jaslMavECYwlCi4AGvn4W
knPtnKox637JJlnsKhIJRHi47702Onr0dayGotjNUVgHL7ymoLuXg0TAxRn1swmEvwpt83fdVl+q
ADetxz5RH/CyUNotQx9dEZODH2LStl3nuru4xo0ThfK9pXzdD1FyNEGj5+hFyaxPSqzq3ToMIBLa
TRksmxIQFCCjEMKcucLK/qjS8ED1fBld89ChRdSnaKCh9wlP2D4gnd4aqQTsqRPa2dB5nq3FJ4xG
C8R/v7F0SRTykwAfUnZrteZ3+y0NEzapYVwbb7xze87+jg06scf6sgzQytnqXD/apjnsea/elWOA
uOiqeC/Lft92jvZQgstFnw2vM9ZOTkm6Xt4EF6TPWlxNuIEZdPrtJ1ZPqBYC3Hut+mpfoban1S3n
ZZouSDn9DkiBWuomVkLaVTtmL9WqUvSuS4B5Y6Ib+9RVyzizHscdC3q3zHGa7TWr/kkkSbDDWwh0
ilReTvfJXdETnGHNM/0S6VZv6RvUnlQF2BQ2g6vZa3REpLaoiOca9qvDUzD25qrtdGdrIzDp6NfA
whg+J5iokQIZSX+gXvrc3QtdjnBVDXsdS97guKTtxzpKtxFZc8x1Jx65bXFkltduqlLeGswQ+nzT
TlwiKD5LM1ZAGL1HkdtqmbeASzh2rtMQIqHIzgOwNQJQNRIPYN9T+A6uuo76lj4WPJFF2TBoDFK0
mB5TjDvOHOEuy5RDs/G5x/ywzAB7EbAJyhIQH3PTRpzfyo4bKE7aD0Qr4EwwJSxwKYNWEnKf++EB
/rBU/o4obSZodnbPMX1t5yZywYQ08NCjJd2nsCnJ59EF2vcpIsJjxMLjz2oFxqxNXf9KA3FiUOGj
PIcioDeqP0RpBnbAW4OheUtouy2RyX+hiL4nXB6cTNAy7NZYC9jYqILiH8pRb8epE+8xfxLKCFau
G8/Ys2g8tvU9fKimFuOuhGAUQxYdO4GKGHxT3bfP3aSrlY4Uw5hY7zyVYMvEgkEop/O7p2LCFJk+
EM4RbHvXVOCH29fGsZ/bWPGUzdtGkiG1hXOxQ2W6JFPDvG9lsFRWO5vSLWTPjviUsVrR3mHaYmDa
t8D9hX0gtrAY+2raElxGo1FJY5Ekqb3I5YjldUpgto4r3v+y01d0gmliyJSM1ADmXm5sm6rSDmPh
/J5Dd82CuTKLzhTie7cn0q09B0407vuaEXn65NEbXEPrfGm5kdYKrbhLzOuKO/rFLlmekiJz+Uad
58F2twjH7hKQDmvN8YcNBFl0F7oDrInPkGNflGLCbhY1OqnEZoBp0nN3WoyQNdlJ9aeuM+ubedUM
LPG1LIrReprqJxEwwMqV3NCZbmZlLTDjSQBWtb1NlS6TH33QnH1EDLjsm7PXVw9Fp+cHKtwpujLG
fixDfOy6Ck+UMxWRrv4PHbpfDEFvOfZAyJE1wLdpaE5W0j5h78RSaWfDuhcmwDNM/NPQo0OTzAZa
4LzhRauTD0bT3OwZGEGoJEQApB8IX1k661AtCMt5jKaKkAjTu9qV8busyJT0vOjK/U18X1m8hSFq
P6RaB+kyVsg53b33A2EJUfbFvTMum4o+I0CkldMSkT7l5IKE07UgPXIDvatIa2LjOZBB5U0npkzN
USsBOUqNERSjLL5on6ZqhFPmG2IvW+1kRzhWFcebpRyCCUwfu1dBQCIDv3d+rWyV+kxyCi9/HH29
QATnLOvec9dZTJAgzXvtKPIXJJruWs2xWWYM10Rp0yqP4Sfk4bHj76lbBJwaychd8jCUkba0TBo5
tZlvSh/MDpIfPA0+0y0yaVHPLkhmm6OQ/ZEXZwc0ASpR2IllzLpJuEg5H4pJXedBekaJQFZ6ETyk
7Evskfq0KlgiBFyaQtU9Ha9JW7o01d0BgYRHuw4RGEnpEzqUGl6kh4CPQea9G6SfQ6d/Avs2Vr59
clRA1iaS473raYdGXxewGNaaJEpdGQwhNIIyKJELINkZgZMVqWtxN74zGVwQ8YiJvmMXltGmHFR3
rGTPlPSrcZiFYng2+FbJWRlSoD8kBw6ZkKei6ZdbBsmlLiq20ipdGGOkjoSX4KDz7wozeEoclTBQ
l3e6uWt05wsGSb+GQQmWbcrQgpmPdeeeZkHbLuNYGQPuYNAnq0XZkZPcIx+3KiYdsuC8Qwzs0pXo
RsqJUsi+Tnhr1zCs+IkKoC2ywdLga9qCWtXiNoH3Y9J8XqARrTduS5fGuIZJ3mDz0Td5Xc1g7nxf
991PO/CzrW2v7czcWGb8O5FmhLEKaTVr/53LJcplt5gGD/iXhsA2j0DMV00MbzfSKJ7MYtU8QAZ+
8vX+tclwB+o8wSsbvQJgFb7DJn3Ejp9yOF5EHZLH3pqPzHuMVV1TD6JDW4i+RQ6Em1cbszfMcL+y
ORbbRRzWagi2aCfNqeTQyWsfQtn0moJTZdCH1iuzmOkYrtxmrX9oyoQUhYisUyZ4RtUjQyEyA11G
04b1iqkmD6NHsyeopmhlmsZn4WQvVY5mfUTkVcXeVjqDu89axMheky5BUo0LRNS1Ne7RNoebUZ3F
4Ox4nxGQlP5p5nxRwxrXqSYbvYy6VV/n0y8fkxYK0OdEWCzS9amInW5pFaJHZ8dtIpThb7RZ352/
1D56sxgm1Rx05GcOeZD2TljOM4m62hJX3EfnQbjTwndDOvduaGnL0imhW4arLk0bHpaoYx/mx5BE
0Q8SOmrqIbKbAiTblE9hrH+ysFd0gZ49y8McMPQPouAcyF0zLoiBtSjXOKEZWWY9MPdIRu3eGEjA
Ev49kO4wgXRhqAYIr5Ey8Rmea1EHVymsS1vvmsEJYVMFcKgIgNEjia6Hqf9mhB4Y18Wv1jz1sTHR
d+WPI9X2MObSkeQF7YwZTrIiORsWpehICN6pNs1NpusBlvrh04X8WLlS8H9pyMyK5OKN76lnX1LT
I03V1CPAeF0EiVsRvUjhRxQCKRmJ/sHkol0VlQH7XdENGQFKF6St1uBPM4yw0umaU9qyotHZtVfo
DQVXk6aMzMR92nmngRm1qdvvll7KbTBNzK8cRHdI7lmUQojlXi0WkSnWBGmdfYk+Q2j9p5mFR1rS
AAJKKWch6NrCz7LH0HixAHEekrG773Wmq+irKUVpbyz8eSnKbDzziim8rq5lCvzUSYwcJXTH6ILQ
F2NQ5jmCW7kaDVdfFpp9V+YZdnsmvmxKUwi0cXCLX1CNxTpPHZDBAU3npBaHrGvjNQrBYWXULjTa
svi0Hb/msjFJDErrYdDDn75vVws9aaZdpNkZrZ99aSOpg2jCe4rddtFrxBOREvXhGarFogIyQFfO
liULz62Ny9DOtJ0kVhfgZsmUf9ZFT9pdzpFmNyrUn+brUA7c2j3JTbUXcSQD3ZBmkbkGTsTc1NuF
fneKJvVKAq1BxJu7aQObmnru8TC5u1qjPNpG6yF/sS5yKOON6EZEqO7X4EEYlVw0fFLEUYU4u4hw
MDbdhNw51xW1llfgQnXifufd1zB56KumyyK2eEDIcSSalpEGqiYTB/pGMe4MQh5/mwObN4jwqM0v
PXVSQ6UK1SD6FU0N40pjmFNUxBG5COHL3sianSGzRzaDHDDutwLlwjLMSGeFqEVtSek5qmHVsPKp
FuejjeAjahQ7NDGGwHNT2nOIhvac16KFxsi4bu18MUyHXpfV3jNblkR2h4wFJ8z7n4YXz4vOIW5y
qBkTk3IazQSOcCbiLNAZkJM6AxyDRZyWr+wAX6P3NQzeuh94UuXYL4VnPesWGLCxiZ7A+T/5BMbR
YtylNR7KnBoyD/aKiOmhB+5n9lO/AR+1sVBCQKm4BAJmbBV8gD9YtWV2ViHfEBWz0UWhXPLf2AiS
ZVpWNBu08mAADxmE313HpqQSHmqEPWyB3M9bWlcgUkwpdhV87ehV5prOaAhUR5p3iFeRJa9z32A1
os/J2LcVmET6H3HLsN+cyPomZGNtzgJ6P7cI59UeXQMf8TiE8XrQoNN1FOBGoB8EMa+cNKoA2QE3
uzCoZ91PAnLjBaZ04tLbg7QKFvtYvJH/S+tRYc1GpcB0ZgGBrtyMFlZ4Tg7BOs5ZCYMo3WcwkBeQ
xgDVN89u5s79vb4CxtG9+WXz5kaCQE/ZTlj9fKZLn50pWpRhDMzcpRqZC8ajyQre4fou6U1u8q6d
0eYOCHcLLbVZM/CXXyaFAxR+OzvOa/FxmGPVq/IxnA/nDUZ0ZQbT1bCG9ARNe2eOrX5sEbF+v5Tk
KCA4QlaRmebSzz79Gm8np8djLiBmweny111IFmQyiStejx+BJeQSxMql6ommzXRCEEJ2gKQatl1F
386QD549nWm3hnunCSBrpzYOXZJyyFnKxjM1zTpfdiG7ZNcl3opYNWtV5Amk8NDfABWHmxTSYEyH
jvKzkpQINZquqq7pdtY/vQStgKK9t6jNbodu/2c319KVVr75HskOERkroIHpLtlQFE0nb5jXBKtO
0fNk3rk06rqlPTX668bUKADr6dxJRrkWp1KnINKPtFQibB/j0b6v4/zZHQF1ZJASSKR2NtM4PHcx
xs+u0ceV7WT1suRYYjSixX0R/rZyMgRoifV3qBXuGVWldFM9+qSudWbwAkW8n/gniIKpfWhHQV5f
cm/4kXREWkDmGlbE+fxkLjpImW/aFjyvbTj0EAwi7cE17AMcSwtsRvAoo1+GFq6aORQVqq27Fvku
YWdYg4nnF9SS5AxWMBppbYxeeh91CMB0W6F0r57qRsmLZw3sQpxovKpb4+x8MBigIyrYZAx0yfak
R8hzRksA0ThIwqPjkyA18VRg+49QGkRIHg2b83L5lAwV89YUEE/DvJA8dqK0BTmJKSpKSjiIsnaS
/m7NqSbsKZ72HaRXMfOPyuixKodopUrjKWw2cHbvtfiOYbmiUFUPXpI+x/W1xEx5LVveU+6StWbk
yZuj0VqyXapruMShN8LoDQmFDaNUrQuftYWt22B6XgwLe+xftZE4PydLeQ+wPTHhIU8oyq11FDrB
hhjALyd8bKKzrmW/bdNZIUpV+CikQ1+vep6CFHClxDnVxiIFBlwSUUnh5NfyDUv2nLjELiP8TWv0
1SHWt02s1ThBjRalUf5pTR2V9ei159IstqAw6bC4gDD8qb3nnBIpgE81YfWL3KD88538a0pxcJP6
czK74g30BQLUQEMlyDdPNEO91t55JDExhwmMl5KD68YfnQmgVLGvMv9DsyYe0ITeZU7v3H/s+tw8
9Bajb/IanHHcDSFhNUKxXnrtg08e0LZy8nxtxEpt2BFwJ/2OxHqqDIzYGj8TUA9z3drIvTq89n04
FOt2nx7GUlwBmb+4lqN2hBV/EK49wWjD75kEUbt224AFqzvqLacH2vM/IoJIUcPnIK8Yu/qM4sZM
4XRlvVsXSWgjGUl+TVWACLTHuWu2PA9MRKsHfKABEQLxbhry8TkrBvx3+vAlIs04JxJ4l+ZLMEhB
QXJGyBFuiHtvRaq7sTMS73NgNkdpQkeViB/Ix6QOamalX9KDX3TufTeAOEhRAcUtHch2+K2VxiHs
OV3pGnEpgfseDe3P2vooGP12Ub8aMtr8bKLbvvTeG4/UtPC5N+R4GBp855lHnvBci9Q2woUXwmAY
bxu7geGbwf7lTuPdlFufKRSTZiJOrWbIJS1rmw147Aoi5sDTnBmFLgSS3xas4I68G7IcMlSJYPcr
GkKIIX8M+aMBUvuK9nBu+CL1KHMCHCLdOc7TaYbY4aU05dF37C/uR/UUFk2zdSzOXrE1nRmrFl6/
Cl3ns3KSl5jckX4a1lZupbs+nuOeS87EY5vvyr5xEQiZFZ1Veod6xZmSS/vC4c3Aag2+TqEDtmuE
cYlN7cJ0+dqYeIVMyzoIQj327eAtAMCuXFkCauj4i9ytavWnaUgfWIPJRVOEV3pWoB8ZM34NCEZN
F7kAhCXeKNbacKJX19dgtYg14fScQ2OaE0kzf97Qp27bocZX1LJGW0BVdBq0c6T/2GQ8cvjdmsKE
mM/OV6gJ0l1EqrrnuM02HPl1KGr3DWnUy9TT15k5rInxcZ/xAviIKFehj9O65Q98ntpZDHpn4p7b
BNdQ87y9WQprQ3B5vFHVtI8BOOJjWdBq+lHXnIIl8yxgl9YuVwV7S+ZyU3TmRtnY/ap60TqE29UO
VggnrdOdHsTjzhUjuQaRP9Ku4e0k9/kVyeaW4wuIyRhdq+3VM7a/LxglhSvdoxFI3PpW1+gxanP2
CViuNKSWaNNnfeT37qZHFXdbe9po2OiWRC0/myOgeQzpWPkB3PQhHYVOcCci3sWQ076i4p+Vy+oj
YvSB99O1945Qj0p7gs3wptn+C2gInCAO62CRPKZKQfIG2+tnHmZhXI7wAMipQe1zD0D4E9p/DVFG
3plWZiDrmNJVrpJmibMNM7uS7PvK2tZl9NlxrTS3RgWdXsPcXxsqvJNNjkKXPB13X/byUqZVj1uK
h1kWAU0tYW97KyU7yZTxkv7sVlFIgWLsPtsAdJ5T9FhqrKJY9lb4HCTjR4/ImHuUrzQcxWpNfjW/
q4yz/WB5b8xB33FJk7c6e+vEBxrhtfRoQVTstrs8udMCrgriPEiM6peY6V1OUT5hpn1hGkTrgpYt
N+VASk4PjHK0ObdJ3rkSucTNHurShMoB6+9vjlG2Ibiuqh3CXRK7LzWtAtqAUPZ3YS8ORuPWx6Ai
0vMbSaSxB2dFmKwz3MI4M0YmcLeXimmEh61tx5bA6bwfxVE58Plon59Z5eN7ZHGcDFCMoyXRsQtH
CMZnyoIF4/Qw4kPQODU+Ok7MdjEkd5ZjOWwa/Zz94FvcaPRPi57yIgjtZN90ShLFjl7j9qnNQIi+
SKI9BmTMtiYZ2XqtZWej0Ic5SisBZWoGrNncShV67z0TSR49VOWZVdofxWS1K2IQujMz4GAb+9jy
JrN+mBrWcpGTKutI31w5OMLpvJC9lPg2SbPs5nnVjvdDHf1AVhddSemsliCL3dPgAyoH6K4BDjtI
kA6X79GxXcZ3BNREx8hiW4knYsNas7mDAr9JXM94CG3cJvO6pW7D6sbhX0zKCC1PNeJsnMfPcFJf
wDIh855CsqOxqbAelWvWMngw4ASj3NnU6PhU2o0fhV3aKyuKmcNHMciPKeNTK/mit5c93WrToqxN
IFah5CgBalofYQGKbLIRBNI2EtlPEhOSDEJi6Hv5WbXS2c8Xibu72t8ASSHRFVmyGGd7eU48J/sf
bvv5I62YTu5Q0+zNonccq/2BkROC4WS6+NIfP3wEXivRf0EOnMPdwnwftkMGaTdwiVwhkIYeRLcy
FZrWScasSYVRt/tv6Ar1rL4SFsMgGLnRRc0GrC7mZDtBJX0YOx6KCiHaZ6pTD9qxHK9TcOjmSTvN
cqeL27MhNaZ8s9y0NbiV3RLx6/ffrXGapJd4igzzo+1GcfV0oib8sDHo7PIL/DMn0BSQ0v5Dwfwm
qTm24zjC1k3DFUDj/pukBrMSBoXl/TY8mxVyFIciNBjbEqLRx7bYd1P6HgPrKs3QeoqR7Kwd5FTA
Rcj2Zpmdpbm3FwIpDlgPh1MsGZ+Rfx7vlSIAnid9MUJKWUn/Hr9Dv5Yid1ekLGf7f/lFAM/99YsI
6ZmWcDxD6C45IH/+IlJ0bM7FhFZOCYAEZLSYmXoIG21dgqwD2ynVfpbr60XwJFUbzBiwr8GhbB4j
oC8UhBwyETzkDuWx31HkQyhgWxPmRYs0uNeBtvjnH9m1//6RBTRkR5e6Z6M1cPW/KHY9duaACHLS
fdJZemuDHd4m5KVu65R+PqkgiJEbcy9HzcJRngT7fDKSc9GTsMHc0sRjS7tmW4gSHQVV+CFw6Xfk
jvFYu/EhmyUxSP5QQ0rz6M3q69tLWYYr4QdqlUnfP7D1dXe4BuiKGpJWkEtPALYEMX3TJFbSTR5D
fTLXni2IUp6VKHbM7EX3QA01Nrjy+eX2kWisDwvIBewdm6YT6LAzreh2WTdEn48+cKucwnmiP31l
ooorQrr2NiCMbqHZrnwjVIiPtPCiXK16ndegsC6Lx6bWjn4aodcEgLxh9kueJEZwsvb6YTcM1LIl
kbBXBDU8ieYLXW3tiGAnfuiE2VwLyqDEsqp/eWa8//PMSFda3Gy2xX9scId/3mpUjCFdLw2mCFt8
VJBuXk7B49iI6hyV4wWjxcIMNZFtTa2MllbFEafUGbLdAHJgIpzHQPr0s4EoY7Ytt/1MbWocAo+Q
yw7726etKHEHljPMQW8eVJsmey3UMMbQD31QkQHJ2DXl1pYVW4Nt9BDd6fuqGnudGsLHupoexegm
5ypyULZOnF9niSbwznJveQzxiGx1TkJAH8XKfrkt16NLRIeYjPRog8CBZdpGR8e2g/Xoe3R8ZZ0d
EWUQqqi7LxJy3q6SKbdt1uELCiHFg32FgQTjBOrx7XNHWadYtUwEsL09ViJSu6mTr0Pm3d90qLcX
5MX34NdQ7di+u/YzSk1/DNvnQkPrbgl9eG4q4woql2P7kKHaIN2R7FgfLq+TM+xIcFOcAmj+qzB3
yg+mOSvSfZyfclbpdS0MMkHu44oMJ7YEnOmYJlK4rVH+g5I62f3v14pAnP/56Rb/Z0HyZhKm40lJ
Ke3ArfjzLtFCwYHIAFKDN9Xb1GisITKKeqM5dHk7O9R3zYRoJ3DhOsu+9s6elbSP1shiNHKHEWNp
SBCNXYn7ViL4c4l5MDTruWuj5r7VxvAyOW8u1sgHFdOUC8jY2EOGLrLYuNfrhqRSW0u/yj79Ij72
jDJTOzotR9mhYiJSTr22L2OrXpchGusbjGWqUXL2hrWNoy5d90E6XiRWoqiSxePtpWhbkCGon57M
kpplHAaJilR3lhbosnUzrwWDVaGbmuJs3zvG7yiN6netCFFoF81rAOAPBkNGRkGspy9gIcclJE/7
X0DT9gyS/mNL81j+Pd2xPI8tjWv/54W3rLF1cFZBDpcebhNBqDdYooLweGutZ/1HrCcTLL2Q0N68
ECe/9EFo5PVnZSfVXaWj6IoR2CHgKhjboLWgx+kG59pxrwExZQ9xTFagnXGutYl+QwdV3bO4ugfX
H95v4uvbi9/SVI+M4IccTVxDovPMZ0hAGwbw0Nrrdlj60CFpZGQVaiTEZr3dTyeDUy51MP2YsLgL
LEjL/3xTwv796+KAKXWYL0gw3KYtIGD/eXFqyHSlrwjPQMYfbjWoxTtANJTbYbm7EackfkHBkZtW
HyGHuW49897Wc6rTd31SGmQD0nt/zKyoR6LgVMepHfyT5favjggYroCAMo43QmDbiN8coAyopSR6
Z0b9rOV6cxgwKUE6C/YxyR5rIyksYBJ9timQMtI9jt5wPoWQnsx2RYsxO5u9pH9uF9k5an36nBP9
cMD84b4OoUWnuczWGvXJC+cObwVxaDXoSX/uyGvkTOyJe+aOqGm4oqyi5kmqftGi/6eu6/xp5aAf
Xd0IZakDnRKrALLtHCxRUhp0PjuCMuciwQLfdYkmjN1JqvqNMX96+5pk7rPTVATiEdtFMCOVKbam
dUtIEVJY+wd83TWn1SKACe6smTwFKBYGYzwqoeG0k2F/GGOOhU4j7KfKqu6isoai2bofaFG+cj8u
73WNU02RIAW+QUo1DPBMs2mDk02IkzJ5KGcfFNrHX8AZo+Pts6Bso395sgxr3tn++9HipmEhcyiz
TBjupj5Tp/+buxs7U+qFKgGh3dnbG95UzY4wNJvTkp9bMlFy+2PhtIw17KLJP5PO/hkU4UfnONU9
4x4fEkMD4SybgG03aCXZOIZtVentcWg69zAB39yVDYYDo7GJUG+SRVGp4ESQTsYEZlZTt7JgqvZ+
+4rLKn90iEAAuMk3jFFcXbTCJxQoaVd9Epeb2i77UzQYxkFyJ26t0ann2oU5jIGpWgqCE+K+2bdh
mP+se/Fgl+4dO/Z0vJGEOt1lX4s9KIyqn3ae34Hu1SAxJkRx0hs7MIQqf0Q2ja6QLtoLTuhiEenT
BZ+Ff7I77+nbB6OhWfy+6XoDCZ0HlAAIX56Mq54W90HPVf6oC+NH2LrhjwlqTzQOWwaG4xujmnxt
1YbYMeNbpbXL5DXUe3Od8gfLsG2IM9FHAItDHYN3URhWU6hmjAU1efe9Q0cFak7lGurioRSdbXk9
irDlqMCt3O782/JPMHJ95MA0Y1uGK3OKejkR57m5fdrN2GGEGveWzE43pa81y331VQEj8GzlpccV
tLGpRV5zAc06rrC0Fi/QyZnkQerEScy5XtTa+nbsrJVYjqk2gr1KV108cEVNDd0B2/xrTFN7hS7R
30LLZOlsY73eMn+bllPdT+9pOhBu3NtfMLeWBnvcv1Tlxl/odEdIw3bZm23dc6lVhfNXeTcFg5G5
yuAUECfkQZkqXcU8Ui8DIM+F747BL6A1GJxbN1i4oCKZpYPO9011bwrjMphG/NyOlwaI34Vsy10+
hUBIGNLSeg6EtU0KdBoN7AVg0EBIGOgijnSgszKxmMK1m+rmkTSrpZrITOEf6KDIRBGVJsOK2Kyd
a+e47XNZFIt6JvKlhuecm57bzkIdFOdPJaPZB3cga29+IppwaK7fp4XK05ZB1OOY1i370CorfBQG
0s8hrw5G33QNwbxxdsrf3SYMz7eXG4fTaaiSeKR0umZ4GXRSrch7fh3pqW8yl3vIdoPyNWnEE5GG
kDBteH0dwgyyFUU40+cQuM0mIX6uckWYPPaTWSl/e+kDx6UESqzvrwXGkCCVR3rnwK87MLVJV7qy
vHONZBWVjkwOdCHCxc1M4KU1yqqqg8PjMHOdMcBug898zDv3TotG5kXgw5jH3n+3J4yxO2fa52A7
487RE4mi3/QvVUYOXCpVCAEDPURhGOlWgqiEcxDPwFNEp27+GLW9Dn7JKrY91Ta1LAONeh55syBX
B4p1+wFIyQphmvlsWm5wVwkEcEn17fxEOvcmhyE9+j5sNH3U3yNQcnfdrPeMRgPqad577U5mCWcz
wY6FnprZnqO2rW9Oxtaked+hcEdjd4cgXNv9c1VgzmEA/1nWXVMXJjNJYc9LO9Ec+l9FQdgb42gn
PsoiHCCp6ezcBNVBMT2E7DklqNZdSW+Y7iYW2UHuDbuId01wtSymn374EqKcjuGpjQb5MH1rPflp
fucFcv29VRrorYwaOsOAxRRMAXi8kpqzpYe7F03+zfv/Ofy/4Hdx/f6p/ztnxPuTDc8vw1MrHPYn
yxMOF+uv5IOJqSptpDpeeJGGZBTtyatdMhi72UDMkuUymGFgkaUmSBXt1u6J4bgdmvRSIWqs+4PB
yBeHASfsICM8srlBDfHpRnuS4GbJ+fhKwKxapCGma0v8wq3A9DlWH9/fKbpGY8CnlYAU201q+BUE
EmVCNuym9c1tMA48OS1bSTTLnaLIOFkqnYPFZluji9rxWDnG1tG9+FRHEHhLMkYWZgRDMmDa+URH
xV03Q2Kf5PCYjgxz4pw7R2ucR+ws/dm4QbVV+oVrEz9XnxVgBhQODB51SodxOqCiKe60ftuRYIW9
GXaFEaxq00vOY402gPNms857x1yHNm3xxv8VJj6D4bLvdprn7CfQ38shLq1XDxTdEjV3fuizfHmr
T8j9cvx+N0gmqzdIukr1n2DXvCPmoQjKaXK9GeUqk455TNzI7vZpCT/tX25s+edJ3cUjZVmGlAYD
Ygsd1N+ZM04oYOOL5lcxszHHabasm7drU1ozaZrlZVHqgXaNZzqUL8lMxmb9YCMzXsYdYZY3irY2
0sWdqWu5OyADbzFqDJbmL3F9JmcrBKbdt81W0Q/cxETa7jEp+EQCVR2aeHtcwOzormM7i1SZShkU
V3vKPfA6PjnURYKm8HZLIB77jw2vytNg2434Fkxpl++zUM9hjTN7vV/zgE0H08voaPNFSP4AXXVX
IJQwTXJBHXFCTJ1z1LdWeTnU23TI6vt4AqacTArO8c0wLcqLYLQMv1QBhY56QDuxX5MicO+PJEkS
d0Q8Lr0atPojSa+kJOJ+OWhdwcxz/ijohb0SbVs8TJItJz+ZopbgnQLIL8FE9PG0lBGsj9T4Cmun
payLacaj8vJ88hKrp39ewCwCKf5YwHifpU5R6gJWNhyyT/6sS0GtualTpL8G86W33O77JMPhu1yx
p3a7KA2rSzZxsGiT8IWU4x3Ix/HDIFMecej1+5boI7wlcdNRO460pWxCqovOUu/Kp02QkZuMe9st
35FGwpa/rzKXhL+8+zkJmTwSOJwcyoF4HBgZy4BF6kcQ9MMysTgZcbIj9itfaZMVnG8vBL2HZ6Dj
/3wVOID9n8sgQeMbFsJiA2ae+1cPlJZfxNGY/mVfZajmDCpHAkqnTyeFxu4HH3muT5ssTl/HivcG
M5i9cU0csHCiyx1qyQJ2AaWLbqEKi5iFf6p8C4rvbMm6endCdqc0tYGShuVbGbIhj1k0Xm8vEiXo
wQ4nwFz+m5EVmAL5QK+pvxsRvM2fTP//q1R7NZbp1z6vEnQ1YK5wT6rlrSCJ5vpE2NoTw7niDlRJ
xoRuQrRFv3AzBSTV2IwMbzDkHDklah9gWmHcoliEKlx8jhkCEzyQ1TkQ3sKexzhNF721g5Ng/Ch/
9ipvL66lPTCsT0754L91E7EgKe/v2Y60dps27OyYRuvFrTsVZV5xrBPrl2VOQE4Exm3UlPTi42KH
/dZ+VUSwLzKBY6mqKij3fus8d6EN+I/wWY6W3c4UrzQcflWzCbW0mpI9JMdZHVUwlVAXHjoLcwgP
Odlwtz5Z11j29vbY22Nj7tK5Zcfg//ubHPzgh6CdTWFxfm3G/8UjEy+BcAlu584g+lMNvf97aLJd
neJIrUgdWuCKro/W/MLpvCaOcOH0enKk9Wruvk8opl+424w0zueIAGM/7jbfftugSvqHm6dzGpzL
/1B3XsuRI9vVfhWF7jFKmEwAEfrPRVkWPVm0fYMgm0147/H0/wfOSOoqTpA6Ct0o5kSf6WlTKJjE
zr3X+pY7mJdeGGcXXeV7F6SI0IdMGFL/+XfEg30l0qiCif9YoHV/RC9zgVxQ2yAwLdZQNIJXiBeF
W9NkHksUUX5GAdbeGfRr79MgwFrfOieFhVfZNbPuusjVCMQtsU4LpdqdYZGWN+9fcjEl26wN/KVW
2XdZPuY3ppk0m5z5/EmaG/t0zLUb2diIjcrmYp5RQf+N3VPNFExuBrO5zG0kidPUNmtQpNZKEkJ5
AuUnWZHiaaP9DvNTgmUoCBXpfOFs4NWkJi6KrBQP4Cn6E9nZyU81R8Z+TMY88bMFrgkjMW5O5gBg
w5TjBXlL3qXfw/+0pG9us9qaTi2hLSa/y382LFsYE8YHi/r4soZtdoLcZZv5I+aj0jUfE1jm67Iu
mWsqiBkjuwp9eByJt4WwSP1hdloEkpAOVGlW7xkJfJj7gIP4pgXPMd+gL331p+gSDG5zXkvRbGM8
uxuv9fuTWkbNCWnA6H7KeuereLjoQ9g0jZ7cmhD+wHPZt5Vl96sPYGskiSn9k3ZsOYKFwekvMoLI
/Ch0/6IdGzJZYifN73IP3mTcJ2u/d6eHms4+7Wi4hjobJhwtXjLADANAuBed1dx8LIL/dlD/1f/4
d37+My/GKsS0efTTf9zlKf/79/nP/OfvOfwT/7gIf1Z5nb83/wu/a/srv3xJf9XHf9XB53OMf32H
1UvzcvCT9Uec0037qyLGqaay+jhWqt35d/53f/Gv5Ke7b0KhJKX9v/3+9//15+Yv8P/+lR/D1/Dl
IEZq/hN/xkIZ8g90IsoRtFahWromlXX/q25I79P/sC1h0eQmTs90wBj/ZyqUpqs/XGXya0K3mJnI
32KhUCTwa/w9kPB1Bsykjv7rfxzbX5X+n5f27yv/w0A/jE2Ue9KkELDQ6Ct7Przfm1NMu6FUqvaH
jScgn+7oc5Op8fbb+fi73cXBG/bjM/gmtuIssFMCYH34GZ7syepIwxcnw84TO2qr/HDtQ/UV1mlG
2KLBGrbIVPXNpsY4jHPjc03TlPPGxhKcePZqh59LMYLSVervJezhxnxU4VNo16uwforING2cYOEV
9zONtFTgbFB+oZ2BPvajMM/M/EJap311Fjabps2/6ZYcVhwfx2UJh/mxoSsT+wI3y+/nvI3QEiFf
f/et9JwpebiI5Kx/LoKNL+xq0ZrZ6dcX4NNFNk0aMzoAEF1nY/xxon7rQA5BAmLTM98BOADocyDJ
igh/ohiGb77Z5w+SprAl96WU7pyHdvjN4KnGYVP5JPPK+FLl02JiB2v41v3X3+eodJ3PIP9Itqq6
Q99FF0dXtpmKrjcjwDq6/q4nBfOKclUMj8RsrCljVpNvrxlHrgMPcnYxvZRVP4dko3eMGQYG3UMn
aAVC75OMaQ32YnrUIoh8ARnG1oadYfYeAZRtshba0IU+54mgeqrksy2RWsgeT+W0auGzMrxjv5Nr
5/007UL0r5jZV19/1785pZZDqW6xHigGNEenlMQLEjdq4aNPIxcwyWlwAhOkKfTPfowt5k2ARR9P
Otwrh1eujQgiMyKeCWTeC1GKleFdzGCX/8Gn0BzUTYs3uZJHWw5VF03q6cCXxvLSIwHLKZ/Nrl9/
/SGmfjhF5PZgxOYSuKd0rEsusvbDL2PhY0u0AJIk1XqGZ8smdaqiBLMcrMR6YfYrqxeecem5NK8v
gNWK4swNiPdeEeyIG8d3A7x+uqX5BS0H10zOUo1C4ZzluuzJ9M7zsRPNXi8ni7Q53e4qd9xnpS4S
gaWfXU80YzOA9ng/a1WMXn/auC3SlkaFebuB7Kuw30agOdZNWjrZhVOD8NqaOb45+npl1y01y1Ej
ozAIQmAQAdCetwhkva3njYOzARcgHi0wLgVp9oaFIxMA2tvQIG7FUc8m5CZxzG5fCBF4XMzUyPdY
oHUkR2mM88AmqdlhhB0YLeiAwqnWOuGjZ2VcmDkOR6Xob2qlHe9ipVcTaF6IjqjAmJGpbSq8IMUw
rIE8D/2MUCJquz47qUBsQwElZXmCU+yxj/d7rTbPmkH3EOJBPZjwH5sdHXn8Afy77GOcSjUI3BKk
B5QonAj8JeuS5on5YIJEomMAF9t+MAZaEGtjihmT5T0UruykRGThACWt6L3awy+/DmocnRwl7XTs
AA1dwxKF5HaMhvx+mDTOiyfJOLlrLY3ETbbbUYZtUh9bXCWxzrg899FTIaJ2Xz3NR0NIxwjEms2C
6rxXdqmliKBaHe8tSW82LBFZ2GzposQ+TbkPtRsleid5tcOwIkmJ61hrsA98r7xjUqHbP6O4LH9N
cHkW7HrhD/jDVA+Kqg6blGgWTp6QARuva9n5yZWtxXxHYI6+viL5nDwF2io5EzFiiPWG+rIB31DC
8gweMIc22oZ/pbr1hMvujTDq4sSnHcalAQoYwGaV7YAFFoA/Hs+Vi00nuNOHLMPx4hqFdlvqXMHT
qNRBwYeQxWCvGrJ1f2UoMNsHBup+udSwnKTVknbHSIoaMaiSyOuoSxrjzhp6Te46E/nSsChS10YF
JfFf/ywJusIshLuzql/GWqT1NrbHftyTRtVHN5nEC7Zn8zAOO+4Xp0pPQpyMjUDYbXbVhg1NqZ5c
YFPOSYauLX+ZeGghOYY0B9+GjD51RCcbfhBqJNUb0VPdRDVBGB4+63yJ5dgL7x3R+8ZOUGWETyIJ
uNURyaPaNVtluGqpu1AU8PwOJPFdoVVUxq0ImQKfayXb+Udb14zZNTIhZD+BEuxuMTOEHnuXbh4L
IBLF5zlqz50hTXVSEEhxOllVz6MicGYw9lDEBvN81TJdAYjLMganOi4YHpMKJ4EvmjucPDz0Y+7o
N03hFfjHI63PzLMiFS77syEia7ADX6NIV6gy4q89NtIXjuSzwAXkJirX3PNVsRG6hkGZJn9BrHIb
WkxSO2eoiPSOe0GBE+BCJy6wCya06VJjd+hmpIKs/dgmKYkGcPTeDZHunzZSpsUVCONs7nvFIWxS
ZTvdnUM4brom/LsG6jtLJrdkb8zR2ySQ3TQ6Prk18UNWekG7VCL5t4yqvybYguiTJnPMSzrz+G3I
TgpdXKdWflEWISwdC4lnvsoGApEXDOyG2ypns40topsTb5XS1sC/nB9jmjnlmRinao2t21M4c/Mo
2KZdNKFKFTk8gqoV7kR550fbzkZJsfarKnxFlRMLhqixPz5OWtO3cGCSujwLsM9lVx7kcKy1Jg+v
i8VuwCEZmoWYCkbqpmGb2wDwFRUF+Z02luEqpb3TJ3BGjTY0unOcroM4JaoCexwjib7eDMxDugXw
ScBjNilx7W6MzeZnP474KT26a8zN/bEAVhDKSCFx8KeQx6qD2ThpDqwRi4ajvcY76L5ohOrYOzvo
/P6HxMfareHzhIDcqCxnhX7uGJBvJI5w2YWNecZNPqH1MiVWIQA302nTxkVyb09az7W1TQlE1zLf
oPiNyTnWpNF48ELZ1humRb11UfCIuncE2RIQkZdDp9+bdu2j/qsY/2FCBrJBlLfegVC8+nhj/2/v
P/8P7RnZlv1WtMx70oM948VLVQcvSfIvuzp5yd7q3zePH3/0z80jhso/dNuyILiyz6fWpTj8a/Oo
jD8wQlBn60pRuKn/2jyyr2Tcxd8yiw4o+Sl+/koUln/YaJ0dlze4dExD/lMbRzXX2P81/2LDqOsm
uEGdXaqii/wxH/ttU6GrgLBVEmFvu0jcG7Z8cpsd82eAvemJ0iOxwG+zg4S7C4rTgmHFdmTivsJp
9TNV7YAZQSewvkS3bVU/SzvfBJXXbsLRXdd+XW8HjBqbSJMlhJikuzGedzXj94vAA5dKFvAI+XLa
0mBatiK76flIp28vR7M9ias7inXy52U7bsJUX1XIqaIqB4FU1yGjyrCljRLTWrF+YJtucMZARcCO
SEoYVAoLsx1UAMtaKlWiskZO4QNtIecX3C9wNviCerNgmgzuDECN69armEVlAaoL5nTh37EVwXMo
iIUc0292V+ZRXTuf8nnQyIaH/Q+4xiN1HOjYKaijMb5lv3efPkzjjJDOzibfy3alVZLMXFdvnWVf
pX4+H7y78U3YcBMy3KXZX+MHAHsaDVBrqhsVGeepV+cXGfB5syUIrgPy2qvI2alhQshLKvUq0YtH
eopIJjzSCJrxzp/bqun1b/f+3/QHPmTGB7cS0iq26IpeBxtHdu2H9Xrq+6QghrZ1OwAihbL3Smn2
Gls+zFBk5ipnvqKdjK3zE7WmoWeXU2Oedza5axo1YDSiDQr0b/ZDxtG+iz4Fx8T1YxqKX9j6UPX8
dnvbZN50FkLQ2764xqdPhu8achoT0UDemZ14IPjpvLSKpZuOT1Ssd31XLE3hUhVkW0kEhgRj4fI6
tXUyhQBpvdZpxo5SPpnkJS7I+7qkkl+nhAp/fTLl4ViH55ID15Vl8FLW+ee424KUO7cqp1K3YYE5
N4J6EdsmRXFIjz8PEWuBMst7jfSTQTtPRUTTfkpf6/I9auaHMHjBsvFWtnPmAnHWBLL4NZH1UlUP
hadd5eYAEAfMycI2XqPsaUxH4CGtctZl+cMYGh7sGNsOldCYgUdF8dgiXhNDDRDaG3BjNi+xXQFP
8HElEpBF3sEIGr3trklKSVbGOJAx3LNdl3oOMbXXr/E94KDAsNQTsLZo3XDlU/J2o771G+OJjIOF
qm60QhAbKx40JFFfn8+PDtjBzcl7ngYetwG2VBPS1OHNWXVG5zmRCkBmuqSjG92T78bM9VUTnqWS
vAmCMXSLmsYdBzw2+bNStJdECJhGj7Kf3dxXnrrxF4Tin4qSjAWJnA4b7i44w9MuAa/jN/mVEctd
0SGJmlSICSiBKZeiurIT0CjWQ0VDBTcxaasWAQ4MXzyHkMp8uo5V+zy0ApeZ/81qY/AKOVzgaU3R
LdJRAzg0qY67RjTaEbcOQ4QhPIKcSz7j1LmXVd7fOjbWvaLW8VJHSGqMApgThmYZrtLJ2GCHPLcc
uDEtfuSifuYe7Jb2FCE3Y7eteYTnpd3zBAb1myv1aXmce2n4AmiccuTyQ6P02yObT12G/9IMSYjm
Hu8L4yqWN1MBmNzft1Ww1W0ic4W7spA7YoD3z6pUXMw4culOl0XfI+tOFXnxtAdsVkD2aRewxJqF
TlAjDE0cPeVtLcqdbponTnzjCXFdO8mlUxEQ5eB9qGNQaF9/p09P81zKEZaDhBCJhksD+fDuGwIv
kvQb/H3VJiRwBiOKUvVai+ZWi9AmMG+7mlTwHNm8drTEl8twQBvUmKh3XYD1NiQD182C9WQAUPI7
4yxirIsL3YzRk2DXdUvCPZseq4lxHuZkK0nfPRdh5TLL74H1RsVTF8mYfa/B+7HcaA7AIkPBu7Vx
S0cnQ6XUemDoBtvd6LeVyK992YLyyYx0oYh/ApBFGoJZNtVZ3FUnoKrlbk6liaXr8Z83PgO4rR5m
sw9MLYpKZUsMMjeGDUgNYVdpYIayVp5X3Hx9Zo3juwX7jsvyKIRCrobI7OilQ1emUnWqEyUg5Y/O
bq7dDJFNP6J0BWRiwdsx+zW/IYUHYTL/QSMPn2gzFD7ZDT2kH+3FSQck+LH96DeIZV2iidoRoDyy
v1lvW3zTxdWPV/bZbzR3/WmtClb2D/H8b/d3FQyeaxeTDp5y3A9g4CCkRQtfhuyrs+UQEBw4lOVK
dexZhzY7Db32Jtea88bWUE+IlTUBPvGxaLP9ht2B7gCParr8+rz+7VG6urJpA0sdldTRHeu0YEv6
0tBvc2TbixrdK1UNUSVe8Vqae630onPKsWbZhO25RHfDEa5Md7wYDRMc3thuBuU0mxTANKyq2dud
vCB//KdXt/lkEmdvS2FTCuM2OHyw6iTOQK4Wxu1EgmxcMsbHFJeQ36SfI0aUy8SivYzwfczYAMPG
Siy8pyFw6ZCaE9qBziuB6ICUEbLfYV0TDIxFijCorVBg29YPMt/7b1YDc37X/P4u+vOgHarteZbC
FOjwoBukuqGX2vptJd0A2oT6aUClCP2Cu69YJHrPa5huIQu14tju/CgipxiV8Zh30GGSjYOcHKNi
SxRLDJ9wkTf5bWbY0BsctrQYf7nr0W/FOPUE1E9M9Beqs6E6Ie2e09kNy2dyEoDkKAtaWYrEgtqr
v3vjHs1HBN8Ssb1NHeggyaCWOfyWLkEqKaHK1i1qGAZG9KcwR9/qZgEczAnROqbeXgvLZjMGQ7Cy
3RuZBsPGCnAuhT7Hpqpuq3vlSetZawqObYtmCAfbjP87DdoCbnB1xh78zYcsgf8GNB7huou4iLVF
bcYLCJA651a3VlPUbGu8ezOmdJU28bQ0fPqnU6nOKff6b54cY756h1eXvZ5l2aZQrErUwYffux7b
TokqMG/bvmQa3mzcoX0g/QAYYKrTs9LvowruWioDf9s2+Y7psrH0ySdeGt5w0WpcG8BVyVa/7kwH
KKBhvuQNgFFls+Whw3DG3/4edCffPPCfb0oOm5JTGBIILXfm4WFbsJh1ihbzlnCcrTCmy2DVajbJ
EkCNfRgoXQtDr37t7OItj+W9Gq1LLAxXlqd/t484rtmltC3KXjQ8DoombqPDIwkdGmsOM57byBuA
eFTb2jlPlSNxraMJIZqLIB7PWfYYV7EZhNd1C9wkw0O2Dq0r2zI2fm4a3zyzf3dV5yGrKw0moKw0
RwfltTBxPDc2sNcBE+xSchjyNdjZxynDnFRbbgM/7hm64CbRkAkLjePNIikXQeXcV33zOE7cauR/
Nsu+Kh9coyezncJtgUuMVR8DxbrobhJr9c1l/fx+tBnUzGJuChBGbPOv//a2YRvW1a2auKymcyti
TcJGS94Hv35z7AKYK334BS//LbIsLNo1kADbjP4HB8FWBlMe67TFzOPo3uq9YrAHIzNug1ysCVqc
Rn0xwmCFHhaRzNXiEon6G+lLsXAquurO+9dn4Ujl67AW2TY1MJcPD5DBm+LwLKTVpIZRmoiJ3SHC
Ke3fuGrcRRXKXqd1+rVpv3dpB1XU27rafWMUBJCjFXNjW+cNG197ZrnKrI4mmkttb0TiBFagtUSR
mq+EHSxEFGNiIw9DITbcTHb9MKWR2pgh9Pqg/67m+ZsHxOYx1ZkkIlpmXHX0bVxiCWOdlx5jLLl0
3RltkCxeoyF5LZOmwXY5XOqy25mGD1iDmCmwQNR3WQUBcOrJEs/j6tUQ6ZsbBrAgoop2S3Rdl9YD
JJ+NoVewvowLr7XkN0/Rp9KHTROXwLFchAqkJBuHBy7mrIq4oljzXbHU0+ohqsdz5hrnVhne4+GA
jQQSjByYry//fHsdrMgfH0sJLoVh6sicDj8Wr2OdpZ4St4Hr7cFw3SMzuy0qFIutQOQdtrdQRb7Z
xvzNZ1qCbh/3GuuGaxwVJp4fG4j3O3Fb2fZTcF1W8oY21hl5Gf4iqd1dQ+zi199Sn8/e0dc8+Mij
p0yzpa+7XiNutRSAdArhbKDLFhOBbdeX6AxXpX+Z+tCQC7BlwGXJDPjmED5XNvQkZ3WIOe+zJa+n
wzNN6KtHyhcpukYfr7PR2zWBglg8MdVS+HDradjqajvDXLZhaZHI3m1byBsWbCC6K+1lFCW7UezK
OU7CzIxtrIxfLeY6BzBtUjU4tT1uWCYWS0NNzOylvqsCpqM8IwP01eZicuxTfRjQbsb5r47WJXmo
0zfL2actteRbspejQTO/5nG5Hn7LMix5TuBY3jZJftomW6aGoEBKcshU5Z4DReb/o/c+5RWgbPxZ
6i5pHBMhIjnIeX+uTzYxXdI7GzSEgbD6VOvawORpQURbhPvG+psb47jH+3G8isUPwz3SkeMddYbN
uSYlbbploQSd798lKXDBBLa2Z86vKc1/sGsgwnaDyA7QZU0uJLDPnJAKeqSkbfpTeZtUyfbr4zL+
ZjlAACLYFCPtQQJydB4908gFqwF3SzILd4nik2fIOWLrZ6+15/BCHuqOTGnhv5BZsIVl9MMfdVKK
9Y6N2+4jkqksmTIVennSEQjDo3btDB1dT4yrBv7oUbsnTyVeanJ4cyGzS8u7C0x9/Kbk048XZIW+
S8dRimuKWTJvmsMbwipG3kCFOe1DkqqCelcVJDTV1g2Q4H2enTd5durEwZnQk02fiUcV5SvwXAI6
+9ScfH1SP3Vh52OhxYUsA6mJsI5lSQT38BLum3HflshoRHjmDOIcsNDJQOSVU0A47Hz93NbDs9qN
WAPakxpAF3KjXR4n66r5zohw5ClzKDlAPEDYwI9Ct9s+flrCDBSAAKK27+z0ZfSnNXh0FKXBeG4M
5i6xwCMUpMWwy8z87pIJ2NpsAClNtjwRgzyNNYsQBVhyiz6JTrEWI24xzTdwWIu6kRcqD7e0Rm+y
2twZDrVhyg7VmNzneW2QYjonohli15VX6I9Ear2Wqf4oGFEMdfsyZLRvU3gLqT3DVM+/vhJqvuq/
r8ds8amobTYC86P3+bHrgtxt+z7jlRNc5vpc7oBeElMkoQP5cuX3z348XOUzf8owMnSrA9s2K6HN
BleITVAAVTlCjx/06dbNwW5qKdoFtyZ02uLaGVj15tyMJV2Pqq77VVfSUmXCuizS5qEi78UZ0gut
ZYzi5US1yWqpc43BGUG0hhkFH8PWTyegG1klL72CzaQbA44EAhT5xbndl1DWX9GqvCkniVZT0EHU
QT3rVT/EHDive9l6lEz6iwZdSe+1MaAvZS0sZAmLaSD2qrfGnVVUd0OU7r8+ufMg7vjkzt1xOY9R
WD2OfVv0Y7UsaKd2Pz2lZvuSm/LXSF/Eyft9TR7toizIcCIMfcNM2t+Qjn4WRxBD4xGHMe5AAvIs
yKLhvrKyZDmwFUVT86toCfOVmb8VFRCtmJk+6CTqJd/lRg1huMWzFcWZB1NJ/9QV+rOQEfip0rsz
KPdIEMsXDNI9Zizi0WmGK78HBydomyTGo9FaHmnh031C9I7fJj/KODprEv2ySMnToHjfDOV6qtut
rdW7vuIzyowf2tR5BXNK9nFnXneNOpc1zpqQ6Hpq5gU6FYi9vEdXEQ9VkOdbH9QViHBjwTV8VM5p
n1hqMcWCH3yWRpFdaCHnp+aDmUk+Tob/6FXZTeHZ4ZI6qVu0uv1a+LNIgahSR3njSUncCzTYaO0l
LVoWMU3rdIhB82sr7rQ3M2+s9ZiUxMU1bGWSfRsle5w3u0m0u3K0zgPDuPz68lvHrzREs8xN570Y
hQMasaMVNzay1CIqMqXfSHJBxCMTFw1QA54iVd82DPVoPjzqniB90wl1pD7WPjLhwU5A+kwaQygj
bp3Sx11RnIYtt75pFsws8UMC0c/77iG0d9KD2jOWYQ+JV71arOWF45yw6Kpl796jyUmXjU3vIqm5
uzKL3pMZVMumUQt0La9WXm5Vf8Z/YvPcEM/b3gcdQkp/iol573EpQ1v/pgD7+N6Haw4CAMbDTOEY
OPM6OnwTuXGeDDjrsr1MnB3ahF2ZGMsyKJ94Z4Rb1fDOT9srklUR+9faObv7B6NBGYFbTzAGGE+w
epyZvQvLvizUeiRWnNBugIs9X6/vxSbSxeswh4pTg5EgABpf87B8QINzK/XS5DZ8foOgdZtmIVTu
O1kn2cadMtIs6F+gfPiZWsPjMDWLBp6h01EdusG2ttlEIS0hdMcrVmUeh0sZMUiyWLyW6tJujcfI
1ZyTcfTfJRYHp7135IAFtU+jVTnYJzLtLgPN3cj5kalxFy8NRFYLM1pnOTGwkzW8Mb9IF0TCd4Q3
LNCbIaUCJBajEVxG4WmiaYhP4YMSJhC9DFQTk2mSyYGXePSvQSrfaK34pgCyPi9i89UC3YSkF6ve
cYvMtIN+Rhhl+6FwfrHV1JKM72k92Jnx4qb9W9VUJwWWRQIcL+Ihvk3a6VSGzTLBF1kRXxS7xhP+
DH4uXixneOvS9j5Jm0uDiHJE0/mqm920Mm0IgggIeYirexCPzSIpt44ZnLEXIXqbbn43LHXdPVdu
fTY6guGUZBfoPBIedl+62qVnZWpx09Y2MLuEE95X1tbpi7cJcZ9PCBbu5PbH1w/4x4786Eam9Ywo
1GIChLb+6AH3ktmdpXXFPrRj2qJEgwvvtDXmQnt25oII4ovhH2cRyh2keh1uURrmTeu6eP8uO8cH
8OQ/FxN2ptKvKM1ne0+proKOAAwR1D/ayb0WRE5DvC1B/sOK/forfGqhz8J+YVhMsgSEaoqxw2dx
oi+t+aMs9sYYAf7wboq8f4x9gk40/yyywwtAiAu7cDGEdKhci9K7YWgbLyLeAThKL2UYnIo0fR1l
cIrc0ar7b2rFIwLaXJrNA0F8c3JuVdLuPzxCUQ5IBIco37taTPVUv8KwJse2I7UnIb5Fb9RNNJtZ
CqsGLWSBGCTaIxzgzDvzM+T1jMLNRQ3rmGCLFVougilCmxY2iYsLd6CuYcVhThUPtxNzmWWALkTG
43cN9Q9Z8+HN4nCSFfJqBoaoaY6+R4T5T9OgH+9pm5/1tLkXJfRSwAM2qdbtW+/poKq7ZGdM3dUQ
cdPAQfVnHGgWEVtPl+ebDcHfnlhkAqShI9RRPN6HJzbRjFRLnSrbd9I/Kyvzzk1JGYjrKwzIP7Kz
2DP2RRk/+679E40hsabmXhTRQxwLkK7NVVuQa4RatsgafGk0xxNtW5ArQOnmnuhV/VCVjrtRoti1
fvbNk/fxijg6mZxNhQHAZKb2yefh98gF7Xwo90VS7IVfXBZaeDPzTUZcz0tJjgcpaBzSsih+0D9/
VJnx3qLk87znvoPzLlNFFA3LeJH2z6Fe/fDDuFiyO+bVZzqgXIljDh3jvokgcKXCemJufpbIuJtt
atd2A1qwdyHXB1X/K+xpCeo2aLXWCipIqPqtkTUEDevOVVdX/hkthQc/sTmuOl05YR2tnMLq1zHZ
E8PsXusbQkYSTZ0jsdq0otg7dbwji4rEnGIP2PyictJLq/ZuMkPgPkt+qJ7ecdBeNRrwalex+UUP
KzUilbWegFQnBg0iAlrQMZ1KaKeLTMx6zUABP+1B2UwdZFaPJygI65tKmYDfMoLpAVUDbknxJfOW
WqVvcGzMFTP7ncrlsAzDbuti4FmVqX3DruHGdgSajHyB1SanbdJsGbwDY3H9V71fpUr/1Sf4Jb5e
rz6eksML786bFbhutLepr+b+0m+tYjCBsD7APe5LU61QeN5ApoVyrnCp9ipYSx+xRx+P5rpoOqqH
BsiBNosfg+Yqas1ua3r1deQ54Do6RfJ61j7nXldTSBDnQ7n1LD1mb3GTVqvSKe8bhwShJjnJkvIu
thka04eVqy4vaVtpa63oNnZjP2lVoS2xP8MkcvfeQOGeWxOotsg5hWnB/J/RFybZH6C16FW05QhC
/jFpS4KuAuZALvYH0nfoD4W7NvHDrQ7vEUbBuI6VNmdSc9VS+wITw3djoI+zdXw2XcOYx/1sUT6t
/piEU+E4dr2vwZgrf1Mp2SxbjzPTmnNmEHrxJurYcvn+r8ip91Lw65EJHe9W1Kyq7qAlSyuNrsG0
kbBBZCY092sfHTmiFRZnBF0BlBpiv4Y4XeoFjVMUzoRXjGym7WAla9rRAxzxRdabe9lG71/fLp8m
IkQook+k/Dbn4QKNzsPbxXfzpmdOU++buvYWgMSDBRj+TQy3Y9VY9kneTubaitulEyME0kqjWE7c
OBkpPhk4nykft0Xh3KT+eE2wAPlEwbhyc8rxsii2ke/v9KmxETkTMvLNkX/emLvMjMEi2LTvWOuO
imTcIdNAPGO1z2R3myrq9bhcOhOxJ0OSv/u196uZ46Y56pjTWg7s2zikIbJIAiQsrueqjaG5rBt2
tgY5EI4VvJPv810x/6mhi+OQyselazcPUHm5HZ5hjxZyajkBa97cH5vy8B4u2AVOImpU8ZjFrD5w
8i+HByztL350h9Him1P1uYbhECRjGxKFdByQx7Z6+vLSGbRRvx2oOxdIK2/QWZI8ldOHdRDZr7Ld
pKJhUwYV8Nty04USCBgx6VlT6+vQeaXVCEEs0K9jh4yjiFwtv42+GTV/GI4OnjWOEh0AwkrEldir
jiotlTYtDEwGIlEgtm4wAK2nw6FXoEYsYPwoVpbBpOerSunJKSEKc7dCA5tch+9jHL/y9J+6CYVi
qrcUa8NPXBncrA5xUAOlLsr204Y4c4zRZErVp37eXoQ1Q5OsfKhDA14JNPIIjDPvzYvRGas5GYdG
Dwp4rM/F2hPRdSYoQWvil04uu1b4uyLfTjnQauXi+8CZxhPw03Si+8DkRWIGHiUAav948HZf3/sf
ephPpwqhMbQEB2XB8b1PnjSPdcQcUy8Aesj4PnS8p3warqvI2JYkZNi2tzGSbtN32iqoqk3bMb/I
w83Xx/F5A0/vBjABDx88PkscjwRVMHl9oAJxO0JWipoBRnhE/J5d81y5FPXER5sYd7DA82rwh+66
b31nAR2PHBHjURvmrWLUvxGPRuPfvG4aNMClSPQlEZWn+UzyCPpQA35IzwPbFj0qZ02iBbF5V7X3
6jjDed8g9sI4em+68dJOC6IVVET4t8k9KokwJtYLDkZph2vVaE+Tw0UWXvojHoZ3K19Z8NOzb/Us
n98ahs1wbHbVudSO4mNJ+O0dbJMU2RbSKvZuTxVF6eeFtr5sRqAi7uhcM/e+NEHYL8N+7JZJQz6l
yxK89Ag2IyIhXCZ1QYa1a5PKLpFvNeEVXZLtoA0nOH92Y022zKDBX/aHN0fvdk5KkI+otLc+0mCF
uOGzXkE9LhP2xDZ0h/w7Vcjn9vT8BWe7LIKdeRJ7VBkDrgTfPn9B24JCacbTe207izJvVhJ3it6z
mna09P1cPItAvLO9XBqas+ksQGK2IGfIbM57f5y+Weg+7zfRts8UFd4JyLM+TYhJWkXgWNg5abTe
izvTDAazJvB1eoCU85yXrbMkCewlGIeVCJtga/rZzh6ayyyyyKohV9avLegb7iZTNENjsnL7nGCy
vOUmAx5WLAsVbS3seAtMXdlKD92Xb56o+a11+GQ7nD0Up/O7DZP60dsCZiBY94RMlYHQ8ozeXUpy
geNpLLq1B9HoAcB+iBgfYns8wNYg0stP7gOCWqpRe6KwWJWdjBZkSr/WlXNL5vGtI4utU9C/RPq1
17qRQJl0O4zVuefb5w0OKRFT1Q9JdDcirEyy4opgB2L8XicYK4B+Weagw9c3ikGkqdr3MSFHLfz/
1J3HkuNIuqXfZfboAdwhF3MXJKgZJEOLDSwktFYOPP18rHtt7FZmT6XNchZdVmVVHRkRBNx/cc53
QBvwgcdvIAD38cTIPrbDp6KrN1Md/Kcl5W9EhP9OxBK/bx8Qk1Ito6K+Ktl+e6HiORRmgsH3vpO4
uOzMdxssdYSyMhwiM6IwBTIrfxiZu3Q3hIedupgo8TjG9WxlAgMC4ooFmYU5TK3pJa9hu3kp6wmX
L0DP/1474W0iFiqwP7vaDhd6V/lTliSsAOFWBS7lmmK1kae0+dEUXPQ8esANeFKy2A2JuTdrdcZb
tlR9/WSq5N1Mw4dyTG/GTl+XDQEUXnPqzI7c4nAP+3A76QMhAzANbe80e9CEIzr2Ygr3Kuq2FcDo
xZxrX3WBswGaKkvU4UNl6ArnhL9otvVhZN4+YRWA2wx1JGGV/DLYhFvZx0zbgVDccQhhdbveV7he
ZpmDQyrRLc3TvJpx3c9tfSR/iY9wtF9D4ztQzqaIu0vg9Ot2Ml7KZs1D+DxV8Sk2rwfvZL+6xqMJ
RWOpRZq+9JL2C6fUtoZWuzQRCCKJOlZOWBOak5JjYawDRd5qUhU+QaOEVpj9T6zzB4ZQUC1zfDQJ
PGyyeUE8yWx9KMjQ5BvcCaJXdKW/mJRt1VAfhoRPIx61u7l2PwN1bJzs3NRqORrGyKYJeCJwDwGE
lJo5N+CExFg9m49ARe/B3K7HeDrSKESUOllI3h1XdY9PIIiQ4NngJUOjeXYbsu+CoIOMAgJa8b9h
rlu/cVri56IIZ59dGlcw1tpqaB6hzFigb0m2mGODML7eITGheEzSAkjahKElxMW67MMJRVwll3Qz
+2LSMuYrXrA3A8uPHdGvB7igS3JlsB6z/pnCIGVQf9HNpruVmb20RFkBKzGgAkWfqQztjSkrLoic
GBYxDD/x2H/0peuXmVwzodp7rGmc94pM9QHkIiPyu8xMCLKyLigqT0hGXsOExNkuvDPtfmmZ0/cE
i5+UaDNbasyOlh4G4vQ+Nptl3IJ9m1pXAodTpLYn/pSyQZ5axtxRxp4iIEJHDPODC6goK4sP4DOI
ukr7IYp78hNy/TMGesMdNq4QyPI7dHl+poLBWeCdmGYyWSLe+LkQ3h0xEqVP0BojYKvaYSgN0KaH
LqQgSGzNVYBlhE8G2e1G1n7l08c/n7V/ERD+ftZSlZu0D1fGMub0XzoIq+cl6QY13OlC2ziyf8oj
XnRG1EAIouC5nxgVhJTJreP/hdatbZwnCQluAn8me2ya40XTmC+WzfvX9BSs//wNur9tpPG9oj7R
r+t1tDa/ihBnFvu91rTqjmcOEKUXv5iluEkNV/ESD9Q7h1q4M02X/AKqSLEauHSfOZYGNxtutKg+
eBVtTjUQ3qoP5m1dlI9pGHQka41yY2YOTeh4xeeVhe/Azmm0htwmMznnUe6uYw9NW8xTW8xWiHh4
+uLSGNa9PPRx1C7tkS/UTvLDqhsWvZHz4loUAJ4DFLizwneFKGJdw2pA8iz3SNQ/YPucggjkk9cl
ELxLul4uLsQJ8suE1b7pqqu0Keq+zFBtTGJVV9YcbpzARhVqRya0ZI0jw2DIWrB4BZY+7XTrRncK
8O1Ck0svvrECKkASu1HsdcJe6W67C6nQ/cYFCJ9N+b0bhD+BJ59wwj9h7sWLO9sEaY0lrfuwgRW1
4QEsNzGcDmxX2dM/f6K/awz4RCE76vZ1V4Dq5JcZ5zBh0NWmjk90mu68Ql92rf2Sd+bLJJArx6TE
lpb3nU2VX4TiFeP4jWrbreypqIysWc8F/9UfviX5W8WBDRzqDXs44gB+E2omc5FqnjMOdzhmtQ5n
SWyJXQ6co5nmVy4vPuQwI0yLJ1AIVjpaS36pnr9U0x8WKb+5ABhTInMEfk67zEblVxdAZ9uNnqth
uIOLgYTG8z1MRl3tnjiOzprzgL9pxEpSdX5vyg8tf8ijaRNq1YYpV9Ial7LKrmEYIRxe59LnnGNG
nDKg+SNh9/cijW+UBpXJENXIbxP30oXNnw18o20SHh0SI0aUvUW8NkJ6kymu9rjXMbQPjNq8Jt3H
kX6YjZ7BROjCOrYcNtAk22YYsheTYX3+8wfqin/zgVK08B2i2KAB+aWPZvUkakYj413UCGzgzD/T
XcZAZwEiDGSK9LBQgkjV8vFOIYY0TfC9YBpI14y1b07zSzQr2BxzyO6PHcwRamdOjBUlMMXZFT1+
x1dEJWCm7wLSwKIb56eMX3oTFaQeO2ortNZbFbSFfm4+Ex+ZL80+3XomeY+uwvxZNpOfQptYifJo
UF5HxmsVmxu7pUdq5Bbe/HvBpb3QBvOgmb3rT7Lbay0uuIguZ2kI9RmqNFnHffXKub7LzwUPOPzo
9IdwpxpFbrrPw7ZGOUDUWJXcx1dCQmwTKq1KWAFJ92NYV/w1KXBLb64mAhdIL3ZYGUf9oRXEc+lV
/CO8rPODYjoWEET5Qaku8HjBGJHFH7Sgf/XJv9xEVy+wpJ23EUL82s/rAE+yvp/4zcYFqdzZtd2Q
09oL5BspKj+zVbwXcfRZkWKcUCouocf9jJqTkDS1E2r+zDAAYZDQL0aRs4vo9oJMWgDrlI+5Inma
eDkkOT6pKZOvQP0NOGtXaEtgjOV3Y9Ju7cA86QZfBOT5c3nlAmeBpwg1co5xp10AhhhYkxatHf9k
XoPSxTwyY8buZ5CmaHbRt8rwbjEadrGdWbuuBIRiuWPJghlkfDaeo7a9ES6rJgNGvRXwKYEoPs4p
jPlazUsp8elYmty2I4FXOaNI5IH3bVDtGoP+PGc/TcTTaPspssd/fl9+e5klbzH2bButIxs+85de
Ntcm6VhTld93MQk0uf2tO937WDePbtJBw0vDP3Qz5m+3On8g8lndpc9BSvXrnou2WtmVY2T3aNkS
tD3c169mhIdDtgRmzxO1vPZgatARNIEyUk3OmhIhXYZSfxODbI8ReYSmeG0Mb1wGjtYR50jKhYhx
+HjqvpTDp/UIwN5e0kOyROP1T5R7yPLqYrfRuszKQyeJMrU4kJwI+WCGNCAYHIKmNcxk49xrfutW
r4NNDqgoCc6adFJBr4EU0xztbUn7N5TuH07/36ux66+FsQn7TARGv82SQjtL3AIawr0o588RKT58
d36kzjXQMZqcN7L1GUsA8bjKH4JsnWqMIV3j2xy7Uz+qlUMVwzQV8UqOtTbVEP/885Py+xyVb9FG
Gsh4wfIID/jlUXHUbAyt02X3gVNe2sQ8IXz/SG+nvnxm2H8aquYdY2nUFmd9AqBN6hsA09TWT1XZ
ssSmH9T91B23ogz/5EdnHfHrsS+ZmsKQY1fNIYJZlH//34ZOCPY5q6Dg3INAfXejnSWA/TRR4ELd
TT5tkp27Yezo8/OlSJjWsIDFZ8RaB0fN9JDtwCV2xJnPta+/MwPtVippPlJwF22DOIDz9mQqAE00
qBlKOV5sEnnJFF7OIon8Gy9pHhNwnSuje0nlldE+RfCIHNr1piRUJ+xu+7p6xgZkse4xIJAkG60s
eNEwrvJSMqDHo1hWzzmqJdKhHKzHLdmQEwK45osQ3A4mUAZh00f73yyAmFuLxjJOXW0e6KpZvtor
tx1f047/Zy4lCYOgZBcNE0YpsdvBecNRWr3XKU9QIqaDPuLf1Lz6HfD3s01Y8aIPg2VvGB8TalNu
SOQETZI9TWaegvoW5JFbRKdritztCt6mUSXFokVv6Dr90czOxVj4kznf5xoPH15WfS9s1bJQDXs2
bPN9y543i8rnGUUMHWOjL/rZWTWRRlvluLdzll3iUN72ZIlY+qvFKm5huYwh8rA4qY5pR2DYHfF4
5Vc4Tm+mKIt1FIhHajPsNWl18gLvE9msseT1tpWFsbcuLvCWbd8uxkdK311hzPfQoIxlZPfJwmF0
rss/pZixTvh3j6HA0IAjjhTpX6+yRnVl6xLSep8G3ocpm3UxNq+Rjog81biOBvVZNsUKFCkczUQB
dHM3cUfkHRvXfpmE810l0VEDtTpe0zXgiTJrqke5HkK6jDwOCQMe2CwW4Y/Q8tc0i7xVWtunOGQo
gaYcRZQxrUfiOZbaAMEnKDVGU8J9KyCVrYQT3YPDiLd5Kzd8CDPx6h2JpDbyEnQAvts5KfERW7MY
L2lloQUTMTtjbwcnbVroEt6Sluvs/wUilWgD1egZsRSyhNnGv4tBIIVumLXveiRnoF6oxsO+uoAG
2pbCXAmXtKk0Alg9eMPVffkZNT+lV72SpJXjJc7uyK3m+Fho1I+ETfJRNfF4H3EnVUL/ZnU0MTjQ
tphwMr/pznPmlBtVUKFrU7kzMv5mSghZULx+IsMHQvE7wNm5hm2WC+RbIcmp5i3JAcxOtAJBo9e8
oy1aE8j4Xui8RK4WYlGzqvc23ol+KPA1TQzMM1I+JQn0xfXPagJebES73xHLc94ptTQPeldAqg3L
ae3aJL3QOOOITpZFjzjDWtdx5Icm+bvAYwmdT7cgi5Eb2arz//mA/ndnIGsuMC0c07T28pf2agZy
lSDpD+8tLRDrkTlaCmxyNnTc8Gb9PrkRp8bMP/Vg0qo6i5b0gd+WGX6HYXWpAnHOihdbtNzA5n7S
012Owta3FFEIM2kdjlFfPWxfo6sfwIKZi8FgNorpDvCAfisrUWwdO2eG4X788w8GVPH314r6EAnS
X1Nh+1cHWAKHAfeaiXne6M88chALyuGUJ8jiLLO7Yod1sithSGEwn/1ctHdRa7OJb6cHs7xSJqRL
W0Tk0cKDNexEbrBxWnsxaIwNyHO+99rQ3EtkGQsrcTZGUxzrWKR7cmSMA5nqsbZPrhHaJm69upyj
Qw8ZDxvScDDNwVmYMQM49IY7dHDugoSafNXJsV7WAAVLy8I7Yj84aMBI7mhAydhjD18sLfzQNhb5
o2ImsXF7+dQ03jc+H3T1zFSDom32+Vs3pLQFwPPIcGIMVswstYT5onqk44o2HQ1HlfN6Tc/kyfHI
UR/7XvSW9+HesFuy2Kx4S7NZIw9su/WclmvOw9s8+hmGd/jiw9rT04ZeF0+pwy9Ob8D26a2BUcXQ
/Fi6K6tT/bIJC2sVDOJDBuAYSfPpWN5ng7MaJ5yojFal7wT6xgIo7w9TkvGTa7i2gs6vEuuTNKgz
CxvNz4fgSS/VRwCjAO4G2pB+dm+aCXCD55U5sHO8v6SdEfHgMaIWqVjEIFEWIn3wiLRYNspbDTMa
rCzrvoMMt7BjEAgFFKZHk2mKMFqjTvWpAM5xEXi+jp5/kw292DaNr0voJwEWeUQgI1GJhpGsNG9+
42YlT33CnNHwAO7r4aJ/9HMWwc/GwJsO/XeptENbqH5vEm50iBkhmuXk+NrkWqvcmB96F7GbZhjc
y9JBJq3UH17sf1McXsFLOt6MqwT/N+8h2v9hZAMZ3fdu0JApUJ8DDJpYWrQnYiHY8hlt5Ttju0Om
4LtDsxo190EA7SforNhJs3yG0YTGu0l/6Mh/ksj4w/b6L0fG31q4v3brNscPg7rfhxfc9W0KCpEX
NIOZE7N5nCyUEAXXhjfgT5vMmgUMBzKxwiEHL/JNrocAbLzu3WrJe9ACKwwi+6ZrnRenAOTOO24U
sl8Mzo3uFh+urC5cZjO5Kvp3dXZIxqYiwStov9gAAxfa/Axvctv31a6TjLZ7kuGYsWqG81AxpfNE
QiAyX84mVyYp0m9iY1lUK1C79vihrPlDhZI8oPRQmC7lopRMUeaPKyx40cbQjNLvq5aTVKZrG0/s
yIimgwfyunzNUUatFJODzNKuEU6Zueo19VV6CsSFtw87niMd6YgfqO5dERBMORl8ksGMidzmVnI6
uv1ubqJ1UEePCNvP85iQKe4ptQwZUQtQczhaF42Z/kEn97vogI+N3FzLwduD5+fXc5WJE6kZGjeG
WwyHxCyurFp+BGfcDpA2nES+56reWElD6p77ShXbMvpIanDoMAXQ4tKYJDrXY66j36lryQxVjxls
APWEcXocNZYuFkWqP3TuZ3vl6kerKC/XdJ1+NpqnTMKyKoMSGWzj+aIrb3vJziivkVkE08fEEDy2
9EcaBz6vfJE4y7ITiH3ZgRvmgE056VeRFq1E3RFHXjZ08lOyzaP/bH3+5992cL9gyH/5x//4/wn5
diUH/d8x4cf3sv0b5u36n/8X5k13/sXwzGYgAEKVt/n/UN50/V+Aosm5BbOGwf66Ey/Kpov+1/8Q
4l+MdAlUBeppXO3l9IX/hXkz5L+8q1fPQyGh84CBv/1/AITDkvt7eU3Dz77CJRPml+4ujULq6F7L
SB3ntIdHqR7sEKQgXhmjfoO+lJ0GoMGfaSTGEwuzHq+HhjkmKeZ62M2dok6jsQUGCRZFvcVEe8P0
EEX5nSQlek7dLVPyvQoR7dRMFin1m7mLe3MmSKTLLY6QzHi02ahCripkOSyIT0OUGeYq4xQIy+yk
ROM86xUAHj1NbDAi2XCqk9oG7jaPTyAWUigZldc3TOKs7t5t3PDBG1L72HChrGpb0O3h2Ek5Fwq8
Pv1UZdvQGMWP5qCAWRbOpN/0TaidiHVx78hysMHxDp31ZIOGAPJf1e2TOUUD46Uen4iMHGA2JTQW
Mo5iFwJvVjt0fp3TsvAuWoKea3kroQFUSEpMfWuzXDvqUrnPZGayZ4tAydqLMQm0i50gKcpkGz+x
z6jfTDCeh8yr28Mw1c6hB83YE7FpjfcFCcLWso8JuyJsatQgQLrw1QfUfyt+HwLATz5HN5CHyw+J
LTaAyNN0GwjIXsbipiX4GavNqkyH6Ty4Rn7nBLO34WKs1oLW76T1HtOQsC6oo2kvx0VQVMZLrBpx
V7qN+UQoEC0HohsGy2qoHmdXU99Z05aHyNSj1VBRIaURqOJ8zMeFhlIZBGdAfqthjd7ZCjLONKKl
q7usIlLetPJ82+S4YTJjMG+KskrAA3fdLXP50nez3NzIypkPaFmKY5wTBO5jWpYDKUqFd9e0JDR1
Jl12bqshXtq5jlKenQu5jwx1DIS8g9q0Y+8W1/lWTqSTR1h6mOXHqIJuxC2SrWpNikvI3Ur4XjNY
1Gb2NalvTBkXB8p8imt8HWUv4jfZm92pJgf4NFh1QA/VJtEurVnUeujDWZKpzngSXZ5+8eFA4IWH
hN8pUVSQZm0H24AISJicbjXR+6dtspZS2RcTrdLBAqS7bO08+syipGwxAMbB0XH6cEv0rLG5vgJv
sTnLY2xn8Jg1D+lRK8JThVvHBwmi/DDrr+sTO9LAwDV9sJ5JfNt1sdJ+uJKM75q9/C5yPJRLloeu
FGqueSKYimU9Xf/awzkWId+Nk0Nmx/UeEVGOJS8nScYMIWr5ZQv5bfQsHghpIV2YY2A5qCZeSDId
ViCTvC9qK+1e5lcK8hCBy2sG/VHBF3gaNQ3ozpjN3yxwXZgI8whKQY79QStbBjBs1g4Jl82dNlX6
O2mhWLRCXW/9rKlTVAJc8GPqJNvUyozznOiFPwdtduJKjw9jNozOxk7GcFzMrRs9tkCQt2xIhm1n
CUVtY41tveQ3SHtteNAkFqVRjEx7RudGTO14Q2wA4aqiTc7OhBHK8WhDnaEBpRWPXgXyNyclwQJA
fUmUEOuutyOExaHbbie025cxStN3/nX93CcTLQ/LnMd86ppV4yBAz7OaUWqg4mylN64BFZMPjBRj
+yxkAa8mdJOXtMyjV5G6ybZNxhzfZZ5lxwGP4SqZDAKnSCs+TAY6jzx1SWlupmELdL09u4E7nQzR
I2ofx/AgRsX81AvA1TAwG7+R4Qf5fQDwZydzOT+0ZZpf5lhGiAjn8GbWG6fyo1FpS5Je2WQUVf+m
WluenMquLVSbjrp4rmYfhIncwNAJpe9kMF0YanDgBbJBazq2Eb0gWv920xm5ES8cHvw16v1oRjYT
ezt9dps7xxNsf/WpxnldZcfKNCTL+XbYt5XjbIDYxN/RSFPQVlPymFYJ7tcrznkRQ+3V7obcMN5Y
S7YVm8uG+e0q6219m7WljarAsh0fuwiFbjXWxpunYP8uu7qIdjYH3bnLZ554Emmq77zV4nWqoAeY
7tR1m3is7QPij+4IikTIqzypuSWnptk1jjLuySsft6nRJSfNmsZzRa7Bc6DcRltIZRYPJbkr4DXR
S2ynxijWVoo/tFQzkwtymaqPEdTvsSgy73bQzGHROLwlbRm+AAku752M8ZhSrME1BxC2CDL3TSVD
AvKhMMKbZi6szw7e76oWrESEqdU3RthYiAXIU9pUQ5N8klE/7gqtgwYf6CW6oqlbF2i28K9M4zaa
Mu/RMIJuZ8BH11eQu9wHC8D8HamhKRV8LNdaPXmMFTN93XQpA2QbMLRRMuYmsK8uiUJzSu8A8ZhF
qYNXIWyH5ItsjQYDnxs/Ez9Bo1g39b07m853yTqI9PY20B5zMkFXbKCa9yyyFbTytPWtwSiOcyaG
mzKMrXVLf70f0N+6izRz7ZtwmCTHLybpzchV/hpJLObkAqG7yWKhf9SRy1yMUzZmsJla07nIsYqO
QcNEt03L9ETan7kOVW9sJbrjpT1IP0V64ZtICIlTDdPtSCbmxei07LsrPQQxYTwDhnBq6TFC7plT
oPF2cB0ErnnFSk0PnqiGvaf31Q1jjmFnt4RkGpGh792xYXtthtGlEbW4t82Sn4U/aFmJFrdTh8p3
w9WdHFlBh8jJImNT6RHcZ3OmgWJvMzy3vMR3crwyH6aEknpBL2/chjCtrGslET1heRF7Q5bNe8w7
smmSbr6iAPOAfTNBZL5DPkG5TJoGBk9WB2KPYqo+RcUQ7BIt6o9pGmDKdrXiXA+E2PmeTiiV64US
bGOH0tVLc2NRu2WO30UFeyvRZ6zR8bwjqAodtF3KNymZSJN5NL7USWxd0Gs0OxD3015VY0zkh8pQ
tqX2YMDYaLQez90OIjV00a/sis45INGoSiJaJ8dcxQP3bqI5AqwY+ehGZGpPYZ44nxEYeqzQoMFO
VpAURwcJ+UpTzryTRdqj8+1rVbG/G9vnyHQ1EKyBvY0y3B6LIGwL1GmmgYS1KQO/ZGVxCLo+JwyL
+M9QS+QxLG3rs6Whv86cyvYCjyM/uG6uH7jZkte4E9NDR1jfuGiH2t3DPw1vMvIMtk5mMpRVrbwZ
2bHvmc0EkmsLeyp+C885zCmQRfY4AemD5eSe5iJJj3pnNw9ujzBPTPmwY6LUvwwojMl5r4Nn7rJi
BwQfzlw9ptAJJBIvhW6Y2Z5baxUmjFZ149JxA5PUhCR+pGJKnnIPi2mF65KzIbTHS9ORyoh/Ak2N
cDU0x5mLCSTOK+EHFXNC35jcZIEgO6N+bt+iDJFnloT60QJMDgIu7wOfuLHgbNtl9Nzm5fRcS0c9
6PMgH5h/MJXVmasvasm0eeNl8j1wh3SrzPa5BoA0V9g3Yj4wpk4zGmzI/8aDq6cct5XM1kWfv6Pc
yYuF6VJfdKEVrUl1q47QzmlHQSsO2zbjS0Q0kSQrytJddkNRfGaTMdw6ys0eJeiBDbNs90Zv8xqt
7JwGxzLU3bPUe+E3Q6A+MqXFT8Dx2D3qZTv0i9ScNCLAreSm6yz8b9TIwIKS6wq+nh3WkIMWo7UU
pDlsTCel1iuGJl7HoaGvQkh4q9hOmTt2V0cC0rLhUkojOFbDwHlqwc9jrSJWaKVIS6uL0c7Zeg1q
Hxq2OA0O78lkqr5amOZk7Vx6KyxeqDPyESvsctQkfztl1i1CDEo0mKXzLiiiZFeFabgaq7BGExlm
B7uIhkuS6MYJNA6RBpXBn4n8uzCu26bpiWmBc4gxpBwR+81fpBB6+JuyEF5TUh4kw9MVOxhxi58Q
2YQ+FPfX4Jd6IY1OoTbuCBTrQLZoK3yxxq1ZopVvp85eFmUutn0igyc12A0r2j7THhEPjjuHXdWN
IurxZUIn+j63Gtd8edU4VnPQbV2tL5HjJQMPk9db77PXEfnWpBr5AMxmYJMnZy61/ssd3WHVhEl5
dLNW37ioBPd2M3smcsPAW42BNbzhFKlIIBHdw0BMw4KIkgaKgUVK8Xz1mvJSABOg1t5YTUjgeYAv
e1sOlkWX56jPsQ2sH08Y0W3fGOVD1yH57w1Q0dLTwmNFCBLakdJ4tyveY0B63vMU8nKzUsXNYShU
gYmpXamf+XzWe2wECw0L/LiyrTC/iFmRNh860SN52uEtCmJvQxBdeTKSMH03LQb5udma56FDipop
kfpu6cy3teHWn31omk8kj0Rv/RhqX1bVtMPC7qkMAX3Q1no2elXmVisvnUiXhhYUUGXV40IJSm+o
dexQZCKStT0peTNNGms6NbGRHNHrX2qr4gHmd2OeZkMz3uG3A3B23fCzIm4CtkErCBHPXe2G+vFq
fLesdE00Md4yW/Dv9T73fHKeYR8GQnzWPUYqFZFasHAcoe8ZnBmIVjRt40328MDpBJzIQ5gXh3V2
RAjf1EurLFx8DlX0NYfzbPs6T3mzgOLt+rreZE+OXZWnCW7WOSiF47dG0k1LN6NiUjYrrZR5HZYq
XQU+3gV6+ni8Qo8KkZ2DXk3xSnfa4BA4xqQWBmL/o0Cp4mceFxKIGrkkkcl16LwAmYySeg60yShv
aLmQ1rpZpW9HDHbrScrkHNPEXsrIYjaY5b0LxU6Hq8Rvq1llThfflirXuqVI6ZZLXXN+JrOnMkkL
tRe0CPtJROVOhNL13bw0eMs08YGWqHup4iBY1all3wVun2Cz49Ak5bot93Blh3MX5/UWKwcBryo2
b8qYPPRFPM0SAAoBEc26SxWe8l4rqcGUbqzdcpYfYzroyH4L2yMupIGvaHd5vresof+JzLBzTkMd
MAgVTk4UJE8rKk02FOwUEhZKPT+ig/fvjTCKGZZBO2MrRNfxoEUWemgz6eczHIw63UHqdm8AuiDL
8Qotl4uaxNC7uRjKA0dWdiSXTriIvEHKqg5x3KLS2sE7m0rv116MyFGQDPQ8TmyfdauKaOAc+1FP
63E/gphid2eaFMxpX4dv9awnPzpNw0ds9vAygLyONOjYSdqsinZxrekvmhHld3E7YY2C7yCfBpm0
d26qGIbSG7NCtWbNuNcKB3693U0Re/YM0cOi7uTgLtlJM3e3Jn5xZdlWz4M02u+EtEeSmZOc1aOw
0q+eFeK5quZuzWa+uZ/LnIxLhtXMM8x8qA6IypzPabK1G8spRvZvzRWaPDlz9hlwmh4QfUbrqunG
Z3avfHi1nW2SpO9vBq7R79yDwruUICdZtxBnibo1H6VYOn2FDDVvkj5noGLr4TIidffVziJEQTIN
X6O07Paqxvdo9U5xx97H+3KQsaCDiqroaAtiQQgciOIPd55aHGmkVYpCuM/sRKovwqUgmWp23t+P
RT/SDzJGg2xS1z3z/yCI1xaZOw1inHr+SJmr2euKCPjHHtueYEhT9dMqYC/y1IE+GldCyfqrj1hX
+cRgjigfXBzoNMWW3PN+FGpTOpQguLd1b5vT6bwkuqZwSOplgWCbqdhC4C+61ay2XaVDR9WUtKER
A23t3Ze61oODF5SKsExPMp+vCCJZDprED96SuW0tx9jUj7JQyFtmlRs/VZxmz+CMw3qDhpxtcxMH
7Tc6wJAI+Kyqb0aVuRdSDSBsYm/I5y+GWtOlNIMRhLWR2tzaQY5nRTfS6i1oGamw8Y+RTOJ/29gs
NkGBxQPw6dCZg0e3CMu3RAERBXNjP4YB2wfD0ZyDZaTMkGoZrbtY91KMtPZ8mrQxPaIcMt/crGFw
OveDem6EWQscCa5+yQoVnYtGo2+lrcJgUweWsTAItHvI2KzPPvgJU9uL0Mg0HzhHcUTX623TQahl
b494IMSobWoVVyZKwlBs7LixVoYaxWNpzNrSKSnRg7lK34cggjqD3vtow7FGJtoN/cMoW3sjhiY6
NW1VXyjRMxLPKnb43pTPtxUjfghBpVjHEUSBpSv6Yq3n9hT5UHq0Oysr5z1YJhakDpZrWzksDG0Q
bGuT7DQfZn0Z7YvUYYfQztVDq1lX264mrq2sU1kAY+pBrlwi/HChifyBiShiAHYXP1mhaT+WE+tn
TXkphpigDNeZ0LuvPGVWSsMf+7GtgjctNeUGDGd3qEJ4gC7Z9ccmGOWOC5PrznVn5x1sSXXJOxuc
W97jUqtium29x/jayUrtiNe17o1eypc51urvtAyiV8nUZUusw2YKRPxpE+ywg+I3v9RNQXZC5WH+
bHQztNnApNNNN4/BnQMd821sNGgxDuC7/dBYwwf2bc//39Sd127DyJrnX2VfgAdMRRaBvRKVbcly
DjeEI3MORfLp90d3754+DezMHGBu5qaB7rZlSSSrvvrHoSAymKo0fA2ZmQGe0PVMGz1AwKbrk+In
9SqB8BDFDbO3+ZZaZNcSuS7rB3LEvS8R4WvBnRPodyBpxI4E1JBQEdkDlirkmdd5ppMiKlwiNrDz
buayzVZFXn2Umr2PDLDITObHCFQk1NRei2jWHQEPV81CzoZWVtw7y6e1VOjBzsdVZ6/MmN+D7FE5
+1DHjoBRnKPjakR394ISU/u251l7L6OhOwQmO3PH4oQ+oXSCXW7lyKlYYuJrNPsEY+OgdV6bgb+B
K0+4GyzlqkcFW8mT4Qbth2aUoG+FbMnTAl47WFUzXvcGErKJZswUK26YKD8qUsjefo44kmci2Mx2
p3Rf0wF8MZzE9d7AwnW01IyXDIRNXhGBrNpVoIfdtrLN7IVY/OYS6ktKUx4F2WkqR8F9RcHXVDva
oRyT8RAWstj1iUmmpe6N3ZdITXTSTYjiHGTCRJCszcw/GLzjrYUO7hiEk3bHe6j2AefIo3T64nGa
Zx3AAGFPAC60MzoKoRxT6y4p6WhMZWGxL5oCrFCEGhhfpG5ZWNUGsCc7qNC2aL03rE2vm/URJZN1
ygwzeTZbSHXm0I7ojhAXo9V23kMV4/wh1CG9DicwGbbq4b1SuIUCBok9BQa0Nvc9ox8pvdnetrxg
O4wFoRBiTjawNfTep0VIGI6TxdcerckbqyX00MbAALo6JIfUSDWM2HZ7n1dJf3aY4nyGVO47O8up
KqzavUcO6aZ0CaLBiYrXwzbZW+MgQr4H7b1CPpHvgiEOj7UynZus7Hh6tU47AeHBBeXWhNnWLalJ
c8bmobZhiLmVZci4Tbb1MUtc9BaxUV55FIXfl0aPwowOvwGW3WuLd/b5fFhBWeXUYIQeLp0Q4wYn
n35JJhRiPdZETztT6toHStp7ssgyEdc+x0aXPM0wvSlL19iHSmhXDi4ytU4bpVW3ijvzzu5jSkMb
QquyXcpJM9nRPWN9IORwbuq5Sl7yVlhEgGPbu3B0KTeUDbnOHiYV9ZUWz/1TPGn9E3EyzsPElFPS
Ztfad4GFXW/LRkhUpYzH7gVfBNJzV7SNvrGjEi+xIpkCKKfz1m7qxjhusY+xE+tatB6BoD+Z7ubZ
tw0I8TUeqGlZYLXgXYwOl6DumJg346DY5c2JcAIq6tzbyLMr9C9aEp5Lq6F0W5viQK5RfZndHvnv
SA0v/qrcdyLAynUXTKRmpjSSGNch2PEId94SGqUjyAUj0Kvpc4x0e/LNurJA6euyHrAeBJSx06hW
jHvYwmBHw7sXXk1DEyyVUDhx9WqW3r0yR+msuXLJY9tO1KYmkYa6jBUpU5w7AaTjz1Kobt4b3Kra
pkhkTorLbDVnI5yDadWBgqvPoggLtEJiYk4g1nH81seyyda9Bxq8ybiQ9OeSjVivvWBBXueumRhL
SioYR11T+ZauE4168BE3B3BX7+xDimaajVNqKad9nTQWAv4KM2aIdu2CGJUkNrelKatj2VERjvrD
dI+1rbSLNXfxNmsjJ2bZl53xEZRdfqenbrQ32YxpOfSqE7L6wSOfu2WL5WenozVY4q2psuRrbnpg
wWRuLnIOmALDeR94JSJ1N5ToYaeBLZDyue7AdkdsgNAp1GCtoY+kZUOiMzLXopdWS7zvlon2W9mD
TDZ9RzwmOvrFU+wkQ/0dqnBA9Zp7aNg9s26QLjnDaljUypMulmqFYYIGhCg494Enr8oMlZBWF9kP
lpnuppzN6sTxd95hg3AORcMztLUDRECtNqcvfDB7Y82NtVazad+ETSiuXD3pn2maIGvCnPUO3EfT
jiTepRC1I788lv17B3HarlxpJruCI807qCvjNoxH9tPref5aSgLie2nEm8Kw2s+JrohtVTnIKtNE
RacGznYdOcq57UU/bBuNXnbCbmoqGDiwm1cD6se73LT6+250rF1ry/4YVU7jrOxSxojt0hLOwQVV
Mqb2Jo8UbXomLuuAPo0rYvDMNX5rVFhSq1gTqQfFX+pcT+7UHHvVOZjCQg3TctyQrNLbfuOiGl+p
vpzOZoL9VXF8m0ilSaZ1VHnutOZ7se5Snur7wUUARSgx2sYmqTj84iCr6/ESulW9j6mkeOJ0KEH4
u9bapyn1igR3mG8M/96lyiNzR3tTuPeCVjkoPygi9NvYwliaUnHKztbO+PCQHzqPwSwwvaV6l5/Z
lt0bJ52jhmCCpLt0GszCNTQynX4Rq8wqNgheyUtmI2YPB6mZsk9mhRStgiAh31CM9muZL7ihO/bi
09MlX1rAFecA3hKnU0fYdpK8R6uX5+Pi5ZajLTY0dRmsPmGGdvZXOfFvKUP+C331/4PEI675H2lH
Ntn/un/PhvevsvmrhGT5pT8UJJpEQeLpOModIu+AtZasXPVbM48K9B9LoraFNoF/IApBXvKniMSw
/2Hbgvw2y7AWr+eiL/mniARdv0WkB8dyot68f0tDgiHgX7SkdDHA/hjo6HhRnZrpv4cLu/Y8Ttbs
iC3g4ENnZx8lVqFV+wydeC5ziYdONJTZueaZDfUwYA3KhzDxg5gQC32mBSTBQ1Dk2cYj2WYFeQE+
lnlQ+eRuRgphu1a3qyGBgciiEHDTKXZuw1IYKXKEsiYP0OAmPXbNHqOcq21Y1rUNiY+MGfTkJpD8
mfgSxiLU8NzzqFEqiyj8QZPBa+F8zXZL00mD+QjPysPyEazS+CwMGGG8H3mIf6pMj9Ko+QGOgysE
j4cwsijzKqyfqj8vFlYj+vj9f2YdPo7KPcTgGXS3uuiF05SMXeVxogKmIc4EfN7ZELs9+HVGZ2pI
MAKudoOMK5SemYcNGvIrsUiG6xreo+rR/afvy9sasZ6hshSHeZYP2VB7vmPWVANN0CeIE8v0IzEo
THX1Sq1IaPtitn7T0XtwSG3l2kCOXafE1lognUlEvpgdpx8RltxwBgpqPQONA4ANmWxvGCfRU7vR
R151fGrgNLMecEcCLOnQ66WYP4NivK7Gwe895JHrzmbWq8JnR6Hua7KB8IE8edNi++f3v9Re/KmV
rzWzI8Jh/aXmXiFz/o4N90i8Q7nDkHNgpScltCd8eSgAr6Mz2Ai8ZdLYfpfUB7thAEfNjKEIcztm
wJccVQMn4LtS4GhwOW1FZIcBGBNZiia19hzotSb4mgLtGvYo3eh6cHHLT27gedXk9oOc+xcjrw8m
4ZirJFGPTaokyRSvtWxGP2/pi7U89eF6/Mk+SldKssqaebBG+cN52xvvOJHo/hatVHOWfHeIUbpD
PO2NWmo7w1IHSzPHQxpkh2JIZ3DNMvRJmdNXJRjwakqbnKBpvrBAsy/NfIXhiugyzcAzr4V3CkOK
EqzDpDQj0NAHdoDqI1vu+5RmgxWwidyWJRl7bnrn0EpOtgGiY49YqhmP5KruzYwtgFhDmw1oCSE5
GCLcxkn1oydGDXITNhuOAq+DIM8t9IzXzDCKTV6U5jqBvsLlPdiXsiWDcCrILoeSggRKNtlsXIQ+
XgDkwO0Mx/B74u2bBith1CLLqKmzx0l6K9qa8x2PKGboZ+IQn8cupjBaT28TICwtHm8i4nyKvalH
X6jUijURboeuTV5HtOTICYJDDARIXXZ+MOzgbpy8z9zNtkOVcgvHHvot6DjO4IeABwhlLuXimbnW
s6Q8LIISI1InN3jV0WbTQBLdO4aaTm1lh7wdYqy57o1PFqW2a8PQ5u4fV3HgMe3NdX5VDNaBjRXJ
eBAzkFB9x1W3V02RpX4+jA9LTMhY6S/GnJV7KdPCD4b8S8Vq2OIqlWSBtRQBe+Gj6rAH9JGNWcAN
EYAO2Hds5VuimHduN7T7soY8s4DpPQWwiRjotRumHByufRidTB3zmrshdfxmuSAiNt37Ql+swfRw
V6FFwNZw7wxlteb89MxJ7821dlUP+G2RTuFpLLqEzJsrmOfXIsVSNb5NInv1JqrC65DEGgwTUM1b
hXWXwQaVeES8lFTBgzmWW3iStedt52huVtOjVbdildnDRxyWwJZE/KFyC42t10e+PtAcKhdLkUSt
z8iTA7DZdJBU495CEYIAMfetAbGvFlFULBNv31ums1baTPxSoAuSWuvbwgVi6hCn22b+pQ9YRguj
fuiQheESiLmVB4u8i+IxGZbKHNndypjjv+jWDFDuurQgYfvwe3DiAgfi1p6yDQjmGXN55+em/aO1
SA+NXNvaqkcZks2HqiVQxMj56xJaxujAyt3iyYnM4NoBclyndfzaFuINbwrBxmKsfQqXOEkxWK68
jPRLEeVrJ0I9X3lDv68yvUQMmUcXTon4TaeMRSLquTnZobbad5mPO/095e0AggAXUehOwC/gU7To
uyqv9GvbhATPuEdxF+fjkwsidVQTpU/l8nMYaHzLMS4RoWvr1uyJhq/CS4Ow30qso8IVs5od+eMO
bbe2IYqPZG7S7iqHChrNT3X9ZrKn+7ouPh21VybiQa2jxlMWzlFGRbBJ4wAJcTef7RlLWeOV7XmW
EPaGl96Ihq5oxhPSXHJ1HVYFDH8VXkUAy1sHVDclLN/0ymOmvirzrlNadxBRql9LmM+QeMj7svVe
klGTazcfol3fj0QCxpAPExEonGVK35mc8i4N9a1OiO8aqQ27YXeedPXoGDUpOZlGPR8i8phsb+gA
cOFMtIdB5NmTNwYbKXyXDY2moPoedduwinVANss1CS/u0zfMAMWeo8VPE1blwWFTFznlAe0857wZ
b2MOXrSv5ZjsUrkZEOBtA1m/klJ05TX+EOj31GNvtc4ojsoe963GItf3cjcINkrHia8fGicmjCS9
THly0mOgaiiM186VhLeb5U6QL3MEoDy0lXZrxu1u0pyvSiez5XdIaG3kB3PvL2KLTYmlAnMVXr/4
YdjYSSk4sciQ1BXq2XTw+RjES42T3xr2ZgiMo2HUNzpBKASv29GFRIib1GjO5DszuQigUYJz7lE4
LG5ecQ3dSHNnHx4mQUUfNgckZtFbGqkZYdh2SGJv71UEQ6D3mcooug6iYpeZpl+5oJm2X9qfY6uM
HZotHS9/Xt2ZTl2xHTvGLk66Q2kiUSqNcE1EHBKsbRxDxQTkBMMbXIXO8JzaSMhwGr9wsER7hKqz
ZhMe43VmTidK6+1VqCgtCAoKjETKEEcKdU4FwtpV4aYbBhJKJiz7R6k3OOKIMYFbKbtDReOjr4VR
tHU1syYiiOhOt7W1Nc7YgeP0q9khzMw6TefYpuMeaIKC1uE63Y2i3UA9bjEtuz8Fsl3IFt9TbX1R
Dl7RgLFxHachkR/DRBag5iCuSFz65x6lpsarXGd97cqTSlBoGS7u087amr38ShIuU9izqojzWNGu
XNgeslhxFQ/AJkA1ZJEjVCmSAGdSJG7y0Tj3yXzgQbvrq+AnKYdnLS9fZ7Jg2kTcjQr4g7IC148z
82sWxl5jOFsHDSOHaL5lTHNM31DokI3lxrBJcRI5fmbG2KEnarZLk4Wkmu7MwSZ9wSC0m81JxfmH
B4iLKIdi2toeNmlXX5Vu/Kwyopf01mNRr+RdU1KH0PD5W3pYbMTRmvWGmOyz0R8ab9hDWnwZknFd
BiUyYHJhIV/uEVheoih/oFRhN6BV9QHHUERkLfngRr5X9mNYwAdbOSpIap8SFE7oXBKtX/Vxww1B
FdM0eNuqm09paH576RNEZTm668oxnZWmceenttx4Ni8YkDCfwJ0R7VeikTATWFJEo7lTP+V0mc38
NJmq8rm/qfr41dWKcmVl8n4ekw9bptcqcAE+z1U43bieER+iN+E0Z00ON30O+1qV8pDI9LGR2SFD
xgWFghQt7O19EfDmw+DHDbq7Ru/2Ja0z5OMhqUFBlh9B8k9u7wznEdSIrgZSmIyuFuvEGK6NaAAa
netrM+tTWiqddwOCEDCoWfdOdjvkqnkILK/a6WJpInGqF+9SuA2ZAhJOWRTjxEtou4Hg5wqk6oRf
Bu2pU+q7NHqlZz1YW/agsY5ju9OG5sqJ+tvBNaHISMAYucZEMzFhEc1Nmod8AFzBOZJMHlmJ3oPX
MlXxjOFPHU4qUNshm/a9l0MUc57jQUt8W1nPZb4DhUdqo2K4GWv6hEJhPmeJERGnLBmOzOyh/mGE
EZct52HInIhRQ0kUe2QCm024CXDU+bmrkWCmWQ8Q3XInQRODkETxvMu9DQ/NY4mVcGeX3dnG2sIa
j3U3QRgOhgYbMpbtGs8i+6Byt43CCzpUtobK56hnGLzNPv0oA8B+wxnIjeg9Ntp45IPhy7Upw22y
3uNrYnXlgycGkjhSpa2V3smHFGXfyqjJKNVr74op9VueW8YhLbRB8er3MXr6/Vk8PTigl29iqKnJ
Ru8Qa/HHHDSvqlRXC5EbAtURf8IWDhBNHiPxZMvvDIT2M+7HH7kjyDeccva2mqpcYM4zLCtxSWgQ
ayU+K2jiAp1JYyDgSy3rGEPSyYGwXy2brpA60hyBimPjGOmHgHP3i2nAyTO0xClTuHIFCe9Hy5Eg
qMPuruflB53Q5kC3l94J7ZKhN9xAzTc7rT81eWr6+M8yLt78aBdS3sIcXecoe3e62XBZtHd8W9iq
yAc0RWc9VoDLi5RaT7Pp1Bfdph5KXqorjHXPZKuH2ifnBfSSU/bxe97spXuYl0OVZ/78v+/dmeQT
tm0kvUa0nzpdP7g298zQN92mMdAhu150X+GtrOpJHdupvq6KIuUcuuujfjxP4hijvTwgsryjpEVN
sjkR9hEVnXctsuZkoSs/JEXOcScIHN+ezPLYuOah6XlOJgP0M6sbZy2GmM1UWdOZyD3OGKTT7GYn
DPdhsHYhy3hKwhdnonnAda7FTJbiUJK76SRwpzMLZqXLgxfz5YTTbYB7w4MG5vSFSeiQoQkAFR83
UZZ8xO3I0xvdZUAWpec9hGF5Ks2W1M0vo1MOVag8aoNp3gjlvhEbi/Avqdr15OIWJU675OjOvj34
lc6tQyrp4AeKyl/IrzVSfTIduzWknbca+KrzkEd9+Z6lTqhaWpN923It1hFRf9chkiBwxA35/dhK
5YMV8FSEkfaQcfoAdkHwCPJgK6SHTch7MqTDPxIJIoq+s3siHyIwmmjlRf1FBEQDcjyAxAOyoEeA
nXt5LhKDfzNNItik2PKd9YQQyockds4aiAEVp7+Pg26yjvRt9uG2zsGs2UHjOjnEBUtTP1a8KVyl
K0Yg8geFv3yu5buW/Cx6kU/ifVa0aHq7FFPMVuY2Wagy+ozG8tAHLjYMw3wGv0Zjj4JqmpGSRq44
YOfMpuQ5Y3BZbs7lvtRNPmkXYgFI91AS22VB1JL5HJIRRETlvA0DDhkmp0BBhdoKKTFtTLxUEHYn
LecZ0/X0Q2fA+ePtoHTiGLKsSsA7FYBpvgxJrLAAFqQvTvg5YBJsvxfI0pGewAqCDlXLgtCQOrAk
EDdF4g89S3afZx+Ti8c6bOe9rDlzF6jyykjOexgMVnPSKI3S/f1uNIulDmtzneSur2esub+Xg24g
SPv4we6t91rytpYLUbcOMaua7yBSrEv6pEojs3CKkh3jui+/kBkgMBn8y/c7LYjZrGyAK5uijK4/
j2K8S6C0MmRLdmpD8Dx7dfoOe3CbxWO2JkR63mdyxFnikVIh1KivlE0uXkeAE6Tl4Kx0tEabWZuu
3ZGbGPJw3rae9pBP3GvLAvm7cI9hzUg2fDo4PDfNqMerYbtc/t8tYHQQ13qh2P7+qOVyVaRsL4yj
e9ts3cNkhch84QGOdsvBqNQTomzttF6nNrg7y3nLvgwuuTwmdLNvRdkI346AzEhycCyccnzvCMfJ
chy9Bz2Am61aHAzsQ38BgC9/mHz/mk9qgfX+JbR1AVSXihPXxRaoLxDu8v//Er3ikBVZhSSbbDWb
uwb/perzKzedV2mwER64X9F94g872KN7jhKerl/QMKuCh+WdaQXZJGn4siwCy7W1vexLdscSMXdR
X+pEHBCgb+Keu7LSlorzg1eRH7o4nEVonxM0YeZ/1nX/r502f34iIXXT8kyHTLa/xdDamuN5HWH2
2wUTxizG/A4yJuKPzsVUN/YvTgqYqHCv/Mdf5d/aBP/4wwTkUf9BhohBPdS/fpVmgb6DQxBfZVNv
yyBkSRDnBQbuElI/Oudssywvq0g1e2dj2fJ73Br5HH8I6XLg914txodJv3Li9ikizb038297GW56
nuYojPeyKdc9bxwJy8cyM2DhOySl8590W/1GTfzTD/7HB3EpdxUGNCZY+98+iJXYuh5N2ClwU4DU
8s6X9U+l422rbRyZfGAUueGeP9Qxj6+LqXJVM3c4Uwywx+hhszoQpHlugXVdfB1JeV6W+JQVuEc6
BwLuPUzG5yzYM8vSWrkTv2D930HIJpbBX+aY1pL3UzEDyWqb5VpGPJq/l+y/mwA6xYSJteVP97+X
V/4syQem+677dcP+89/+B9FExhLX+f/3GF/em/ewf5/+ShL9/sqfLJGw/2HCACFSYRel+swml+xP
lsgx/+HYBId7FGjT5WEv7uQ/WSLN8P5hevhz8CGbQlJKyP/7kybSTIgnXbp0mQraOAV5jv8OUcT6
9a+rABEqlkN1KH+PPC4D0/Hf4lQaFXsDLrpwI00XXKkiSbEeIROFBVRd6mQO9DkLHptdoyY/1ocr
r20uSnfPSQNsLiL7qtQmRIg60fnyzCn3Omv6U6TrVzJCO+tk2fMkquextLiBne6tN8JDAuyil+qt
A1oFN3GqHd0cR6WVT1Qx4nHvcM0WJjIU7McqUgCg+dpW5l0o7Q8r7u9ti7LkRBQcNqpv1NtPiQxu
lGZ/U8EV1u2rFqlnx844f1kvWTVtUMZdQst4i1X1bdIihDLPvu+HeDvOyXYs2pswHIHuAr1bz1kB
OpKDxI2lIIKnvOlL480ZDIZEktVwFadEA4NNDzZ+X02+SeyH9MsI9k365/KaSL1G1YQpZuQm5MR/
jG67bWMMfmiDeqI1xcpIKrZZswUBFHDoaSIZXy5Bi0w1pOjEshCik7DMLNPjY+aQooT56mnuibCO
l96t9x3SbzTVmCjV7JLLGl5s7OKrZhgITHbMTV/vkFMIitqqL0v7Rt9/CTQL+ZPz2k+y9/UC9lqG
ZDRZKEM5xqZh8666gI7eeqMi/TnMsTNWNrLLQVN+X2pf2hISao4Xm8kFooWtDMCf/NdTJ6KfsTLf
rV5/pXWDMJGYbjJUm653wtNxtIR2L4piDQa9cnPnidC2k914r0XcvtbalbWUoqBD2WIbPVK2M/hd
NNybzVK4UjqP5B+9SgRN6wAujtKRry4cWedVk+NlGZ5rN9cISR+vdQm/kiBd38Q1oPLcSPrDljNo
Urxg5l/LBLGvR2E2I81KyEqsDe5jkqXFtnJybDRCI/EYRELUXDL4g202zAdVQr7hz7qehEzRVDHc
iEG7LXD5TcHA9JSvYxwEPAV55NcEL608rb8d7fqMuJ9iJBoHOa8g2KpfS0+/6Mc+Nd4Cb3qew+iq
KdWngQt5VXPi5jD86hkEYfe12mYjj1zihd/i1zH+Po4hR9mw+ZwSlx56aR2jhRnFBi87qi9m27rj
IdobY/TYdfaTO6t9rYazatNbYaFCSKcDYqwnu6ge45hX8PLWLyVKxJ7uLQOtG8io+EoVD5XbFpzV
5u1ItWUzcpfMTvyCMvk0YVCV+tdo4BOMe7Sp8XWTWPM6gTPs5C3KJx6Qin7MIg79wbDuMn24ITkK
x2KR+7GzRZ39EzXiCafgHjHiI8wVaHdJykXoiatUAoM55k8yaydT4UkukPfKjAo2C6ujeBrR6Rqt
BQVajPdzGz2JrH8zCM3q59uuIZ7LbdyPIfbqdT46d7ik/WwEy1NGdweyujgcbOz05ovmBE/kLNEZ
GqVfiaHtS2P4tpZ+iMl2HtXsXI9SPJdzdSfM+jUezccZsBKj15Vh9XuV4MTXgGK7By13Pi18l62X
LxbnYU2U3VEjq2ytLPWja/dF4H6l5UQSjGCvT7voIS7Vzu7piWqwjqzpP5zhL2Xr4+4lII8jSrV4
1ik6IzzTII8og4yT3ZVJLlKpANSmWcYbj64Uyw6egZQ6CgKdMPkYTJSmbQbb6mVCXw+1vanziGVo
ChHiFzG2bfvSj8v1/iH0726au8ciMsi0tb+y2UGaSvUKrqLvmUc5aN+lY9+2ZXxOWQ+p5IseMyAF
EQRXaHd3bsFfoKIZR6N7nCevw2tT+5P0LmPcbjoxXKjyeZiEd6rGkhGdJ2UwHx1n+myC4NAayMQL
7WapUltKkbFC1DeD8tSqewFpI01sPNljddc5w2OHHJMksvwxqYetVVIKXVabWsndInMJq+A7DqZ3
xGTvIyFQpJQ2J0STMXM65U0N38wcPlavldufvS6vyF6yWz/RGd6NkfKUxHRijs+EjZrVuzFxq+D7
ZVE2unti1fbO7Zh3P+ncfSYVcRiZYY/QAueCdhiiA5D3FPNz2IlbF9XBAkYRQ6x6/LAt0DcWBZeF
3iBzHg43J2TAfSnTcdoK6LiY1E1Sg204Ocf1RShvc3uBweBywbM+0sT+dNvmerlidY8ev6/4HY8S
zhRiy7UXklsLWbt7uW3t/hn3xVvesFVrsWDvzS/xOD6Go0Njc/xlZgcjTZ5DAyU14Mxb0jeXKN4g
q7jNKqdf6zRHJmXxjDwK7mDUC3/QUSLlG6s33zOqD/VOewwntKYhfXjAzX2WYkZ02KFQhK/GfpMF
UGem1jfrWI9fWChXc5bfE0HyM0iIp9K7MyJ5arVu2yRpg/c0W7d59Vg1M4xzcXL16NoyrYQWmfYI
m0xqCIC1gTQRRC7FJbRYVR31ibKwQVmC51Qrso3RBhd6fjHigm8MiBJ9q64vcRmmEHWU2cmaVOnQ
fuyMZxbhSzMsjpuJmo3KFns3Mj+1IN31SHr9Lkdwj0/rRtSkZjYhfJpblkfRubWfhjlJWn336CiM
tO4HxE67OKyJUuFhcSq5dcLpjjA9lhLSwYyhZcVJYGNUTI53z/RTVo+Is/ZZRacI7U856DdiQgIP
XnJXQfZTEUOvz8pu4k85AHVGQQ5e435pmntjAytB7aoK3dppIiJ+6Um8q+PE8udCkysDcok5rfed
+Q0Y8UcPIXjrEuFCrLeoc4byUzOqjaOjnNC7i5lwi+imSXlXEvuJKt5UXI1+VeHthfHJMCnSkURf
gjn4bV0Csoi9ZdDVnbmXjloOVCgNDUqMN82nVb6GGhFGJEonCjamygzXHwsUP21kHuPW/shKBDJg
RNbIMyZFhpdOFJxf78kZec2r9uCW0XrO7U0X5DtTLclk43dMlARFt+PKXOBF9N0U5gQOTtmvoLa+
EH6gxzY76lvqx67Wtn0XnEML22iEjEW4d5mTPVHNjQduPI1ucAhbjlbDJ7zYmxbmr0MbP5aKyFSP
IgmgwVWnEMmM2hth+9xVwnuUEdUmgFujph50q97PzvQiE+vRm+qL7tb3Zvwz1vl76oHwE6jQty9u
i8+O4ekkxgibTJZssxjbu1Ee6hA+1lQAuxH+0rhHKSiJBseTsXE9UgqSQl4TIbkfOnUTeoh+hu8k
i16bdLyqo2GtY62gumQHQNYRh0l+ciyOfc4RkhNksXJjgeDdgIGaXmcPVUGWWBezOjv2tO9SKBK6
tGVlnkqdcRD3NiIs4zqr82d8kyat5hn+kTG/V3DTnstqrxPA17d0wtXaPZ/eT7IJF4KB/DunJtHL
og/ov1M+5bofUXvSWQ+NxZQaUCEp6uFWpQD3eOVuiQa/Vo173ef0MAoJZd3dZEN+kY44jUNwm1jd
OWidfZ0W+1aUBi0TGA1mq0P2lH7iYKC0sKiJP6ZVAh/yfnIpjej0+qnHvAWLco/1/IlUvUvemg/Y
q5njdB41NT8aBaNcWYx3QRK+OSNdFxZubmklj5NWfHDw+DTLYGsR18fskFOKE1Unj2eawmnEyp1N
PLY4RhmxOkZ7G9U9O4MuLuGQPRoqu4ltUoaTmOQDnGTP4SBIdA2/AuVS42Zvbf0NO9XZaavrfAow
+qcN+bb6IWphWZt0eE264S5wqI3MtbU3aPfhgCTUMr+yuLwrCXqRum6u6356FkPzoCIyJzBDYn/o
MAnEkVjnU3/oenJhpxA5kwmTKam0moIlDTn2qgtGkDmAcEdAQmjvGgb7ZUw5OJRdVa0aQ5yZkW8G
WDdKyqiP4Yr4pggPtoYduyC/GpUfwrM8YAr3GDOb2dtOQU+GHDkq7HnRCYUhTpwugCxMDroLXUty
AK+mogtetHEfhBqydDZDaEyDuS3U4XBEuhKd9NEoFrh4umLj1rlGuqrJGm1ka4Ny101LX7HN9+HZ
W92ovr04+T8snddy20i7RZ8IVY0M3JIAoyhSovINSpLHjYxGDk//L/icG9XYMx5RJtj9hb3XJo+B
bKRw8pHguEn1t0nZeFLFEE1osbLQFluxb2CSXEDK5aNaP8qy2ZN9wpfc5Rot1lIzv43L9DnTqaG4
whCncMQFJpZMRmnkUdT1W6JbH6VlUxC17IqtWHt1Z+2ndTz2RAlmOUWlgsbmIDv1NnK+Ht2ifM1w
fQdZWZXh2DEEVrXKd9OQoyGwtDNLBLFvetdm8NvjfNW9JRTQ8Ap4lCP0YNPKMECn9T63GeSUBgOq
yeGqHdGX7E2nPtqieU0aBNqGZhskp0XwIauZWwErErq/Gra3pBDl3cLS7s30vkvQug0ZHWWnh3ER
nZrR0JB5Rc22koR4G9OeUfvW9ynvmfTHLD6x1RjT2BH0UJN/2ud3RTHKfuWJGcazXk5/8DKWTLmN
vaEXH4lkfacv1NyZDhXUaoi06Zxb2kBkVmCahtZyOAWurc8509vJZ4peRqdwpFbRw8xWaRj3h7Rc
P0FVz1y6o98d5me2uQhwIIwEEdjKjZYLBFJ4rQHJZHRl+7Jtv1mP/4n8Gi55E09hDufALvnItMgo
ffJ2sVAlSWB3FZ/yRA6BZWE5JZP7SSsX4P2xwxEn7Kd8oqVeouFHLVTIs88NR2Yrwsp+Vd+xdUOr
kX0ajQgYStwcRWTYksPmiu8g1mz8GeOum9eNXwwCose/na9cQ7foLjYYmI1q9Xs2J8Ae3L2d1Z+2
n3xlqXrHAfvBHI4dlsXUpO5KtAvGLh2BrZgQ0LdWg6GzHv4uDO3ChYjvyUj2FtmIKBklqNbe+IPn
l8n2H12fuC20IcxH9vAw++2t6TbPaZGUAXbkn9JkRIGs6FlvjzZoU2KdQkNqp8lp796s46RIzGNa
XPDFwAU2PIq2ivunjNh5DsPEkEIP8NDf8ynbu5FBuhByTyu/Se4GQaJT5IVR0b0MBvLAplZUUMbL
xKVUlfqbqCO5izPrZck9n/LxuZOLvukmx7sKXfwl48XZykhGhxqXR8AEFDkfxqhgwRQhRI1qxGHF
JzOwJSlH9NZTzmNjLXg0ctN5UNUQxiZ/G7WjX0qLTgdxZRkeh15QIBOdN/lsp3tYSc3SbhldLWFr
of8ifWUbF/3EB6sIFx75HVUfrmzTc456HL/23gIpb1nO8G4PYGc5A1UkgwVg0RbuhgAFBB1sTnFy
y4eR7cQmN8aHomKwD2UPDjBDFWAkm6hzFtpCLoXhUWtbb5OupzP4wE9c1b+z5X40PnQU8qzZ+CEi
IIcpc2G/wL2ua/ddSPGcEifvVwoPbMGIRRi7yVuqbamX2OF98yg1YveSsrNQVC5/0tb/ZQcRSPgU
ZMhydrtT/uwZqJVaT+40x5iILiO8rrH+GLZ7i/OLT6TdRvcMFKilj4ul2M7g3Sg+xLc5VC5nMyVw
G9Wf0WRU2xnmEa3ass8rS6Pg7blw+sqDH01Tuv5cs4z/w9HDHh/RS60NgGXH36GsrAeXHGcrMZaT
Z7NKJd5rPI/0rb29wr8oXeyCbE3MJIe6jgX2PkqWzGopYAZ3Zw+kH0qLGMRx7j+8TEy7Iat/isIf
NhnEBV5S+tx1jGFANj6XCktWlwKnVZmGPa3TPzMOCRY2CxqlOj5M2JEaTwAqZTjSyjkUuQ/BXzxW
wt9gZOQAhIpBZ8x8r1iGV1/so8hH/Tuk7+Zo37nUqJn6Ig76uNrmkii2YXqL8uoxL2zqVKvv391e
Y8dXyTNeGXMLsvBPp2V20GRrle4gp2njEW2n+6D13meR9AR2+cMlGXF+NCuVfXms8+q7S/P+JNr5
2x5/hV++2hGuVOE9TU13Mk1jDveNV3+4ldq7Nqpdy0zazVRT5zgxCnoAZr/u4DXHLDNesw4klENs
j+Hn9wpD1chu1u+hI4xTd3a9XxLXPzEAYx0qpgubrlWfRc9uDA7L5p2p2QQNglBxGf6ZwvmDjs8h
jD0SLSAN3IpbQrXBpHKYMULmCtQaQJAJqi2brrlWVaAVWXSEqHyezfxx0SrCb8zs28tqTG/yqzfO
g2BxnTXgum3jqUSA0Kba2TDMX9m96pE/hMAxCM1pwe7UZ/pPH4ek7qMy1a1UDxuM8wpB144+ZYJH
lR171KFml2UvI8EZVCwRhrjktgx/lQW1LK/by5Kbn3p6dGYYCFgarGhWnDApU1PO8e2sNKqMhUtH
9lpJUGJtHStBczrKF+yhzkUQx4y+LiuAaybjQ45sI0NO4UR+EZjLRKR134QxqWO0NmGVUxg0bRu0
fZ4fe53mzihGQltHbQolZzzrKkAP+rk1s1sn/M9lsODoMCvaoDfnw1sV75YGuTLm3dY8zlkX6XZg
FdxSHNVvKrVOnte3p8Uz7ix5bn2P0YAawt2mL25kF2QRaC91ym7IYHA4E0PEsgl5auMXz+bcYHHr
ewbpGuWZJV9cs2UcklGGDDQcZj0yF8FBYPWCxn5yvrUZTkzTaLtOIEfvHO6KeP6FgANdrUB22uav
iUs69hIBFp6m34Q0AsyHv4CMz35c1uh+qj5YxIzIsImOR86hjDe4Cw1m2sfR0V1kIhfJW71LPcJe
Z1fwrnKVq7T+ZSANhMBKmsDUtWv1uBy6wVwFvhbxNDFFQd5eBRaCQ1nyO9r8CxeIjfoIp8h0/qKR
xkbNIUFuxOwe22Z+M0kwDDiT712P2Dl1rN0oCLVuM8j3RuzOZ7/jWULQFiQhi5pmD4D4zzzh/jYE
n4/exZMr+OwpfekPToOSoc3fI9PESK3pj5lcvE38qaaoPRepD6m/Dy3qtq3JOGmT9hotEm8EyWno
2hxn1wNQGT1KMH0kWDJqj1llnO2Sc1YaaOyml8mdiHRvliuBzhuGthVQkfasFfGbof2VsZKBPaQU
0WkhN4ZO0S7jWTAb9k/erK3sxCyMtHRkTE3Nhoajvlqj/QxtRf3pfHXOAEl6KrPeC2ySnobMHyc2
nvWZexmG1NbWC9JjaoYaY4Qepa7897YnIcnumFyuJ7kaGYOIryQyt2ikk50Rs4Bf4ke4+v3DkubT
fm7V2n+dfCwdpC+1x9JGmeG3gwxt23zFEs5MQ3QnLfr0UECsAhkLLY/2ETe5OKWAk/dIQCEw28yO
bozhQFO0vsGi/BBZ0xlsw1OnmnuEKToYlb0EnjcMW+3Ndxfrcay6HRQAlJaQrrlgPHtfWQCspz4K
+QyE/mg611R8zzFZhspCzTbkecCie2uZ/aUoiigcNIh/mgGeK44e+/7odyQGeMu0Zb2FmNw5iBTv
ZKKM5lROC3E0ZvlYVAhJCc4zSSHt1a6VKoOg1Xxm2L/HnogGwpu8ADc2o5AsDurVFuLX6peMvv9a
qie/GA3OjDw+L737ZSW12raQNv1eS3F1gp52WcWwLX6es1bHGgrtwWnaB7srT0IuSMsRd0PwzpJ1
phcF6KpXKAuntQp8k4h0L4pe3F6/xxaTUrv3z2RR2cGMRJFZrnrraggCC7MXzLRMhEdS3bPyWcT6
0a19smEaHmVnpqbW9EuccX0aaDNieZq9qnniO5vVMjCAruzdYE1hsWQhnpcXm59w79XJXw/tFbmp
Tr9pxzThs9xfm676tFBW4yM7xBNwd+z5z7rvBfix3yMjOxqzsyVppmGntsN9B308rf+zo4wSukv3
7oJgnc3mcUnUq54ABYvthqVEyRbch3CEychl1+7LA/r0ndNEn0vbXhzVUIr3iklgU3ykg9xlRT4H
aTfhzrAPES+Ord6jIJGunDlIXDJ8HoBuusBMkQbG0dacou9h6D4Vka4qZTi3AmY7mR9WeBmfJyDd
Yiy54vluXPwsPJv+KJSGujb3Lhg2KzSo1NV9rfpDn07qNKnpj9FqZ/KdCziy6mMuvn2VfMyQBAIr
WcotHLADyMU3v76t6X6odX467O+7Qbu1eE75WcbT0IJUz5VPFFi0a3HmX1TbvYqxRxo4vuTtM6PY
hDFX64TAX14hHf1nNdqTN9SfC8ScbdE3RyBFX56CdZ4UnJ+CnawzwFnz7SqcHXaZuufUYUda7FaD
SX2oB/HmwcbdZL4HDzTuqenY5CDFs6RONYaSyXAti5lv+4X1N1TGSK5IR0fKuIyE0Nr7ms0IpCL9
VSRxSLn89WaMDZxRvE01R68HXi3ThrdYxHvHYRGdZ3cGABdUXE+WhULLqqurP1g/DFef+pxSfKnb
BW/1cl7MQ7fSQx3d+wKk6wWd+4TGsod3mp4MQ4FkcjHWljGCdPdgToxMx9hOSX9gh2OnD6lPrEzP
hKkjqNUvJ6zqQICh6z6c8tpgiRIfWejin1zKp8QBxDOxZ1WscuuOQHA5YAV03/yF7g4JsZw5HAa/
ZYO0fLYFDz07ZkIDGS/QtfQMMOIhMtgcm3skOQDn/PPoCqAIU5sHqJLoUHqu56pkOV1RE2lGhVpk
7cay9M9IkJJj/0nNNRsD0C35Cm96Jx9dxlBpRgfOXmG26z8udGZjZmyn7OG7msVbOgjmxFV8xYTz
WxKPYWilTUlXk7/ZfWt+95JBCtllOnllznzXs+SLpmgnZXK1JE+LGoB4Wx8aeW6UFd0A2g0TxabD
HwTTCvnTulYkWRQoUnuCkUj6U5sGUT+KDYM4NmP+NxwRetr8Ouu4tFrD+dSR6QAB4vjQqYQam3TB
tE1Ry3sMC2WahJ5HAinAtiZKj31TLkGXEYVhY68CT0I8sZUflmJlOzHgZI3+ZY4cfjIkHeqBzEiT
KtL+HYn+M+LkZGfL7xTdB6GeONal/20o99vR5bW1Sy9ULWuPPLmZ03hpQPQgdBZ/3Rj7IodNOq72
ruKAMDMOhJPrYaVrd1fzn7x+mc6ZTD4Tm34LV6051ydiyLVwJp18O/X9BXZYiB5j743eg40ifBiW
r2IYf9IJcKZmPAwjNqi5iYPWYwYeV3aBA2j8hjPjTOlv3nqP9JHacCYnKeFlYiNaKgJqJJ5wGg+T
YjzftgWjfhpf4xCxhTtWkoqv/3UzH4xwjZLBBOhH9jzBFL3x4KHBnGXGsyO1SyaaB8OIPgdiHYn+
aIk6mq/GYjIAavoDTOZ83yfdtW7hQbAO2lDrTjza/yyAaarvU7PmbnLMtdbF0aSM49T4TywPHwi3
DtrImlnyoGZuu0fJs7IFNUBvnHhnBi4/TQ9Dp89esxoNBpgpxjHN8+SrF8dgg9u1L2Rt3HMy3w9O
711cT53Mhouxw1flCn4kTboB0R8/kNbOnrnsBE6pWNfDkSwOhmFoDq3ppbYZZButfOlbZvLuXLxA
UXSDVHA+2f3NrOWR0ekd73MdNLLg+mP315hIWUaqXvKRyu0aUzcmH1qroRcty/+ivvwdNLUzY4Zl
C0JpmCMgr+I0+owo0ZwVFkQaRrSJnaXfFXq0EybyAC0ptn2G8wjnLDO+hItjbpz/7Il15dBDLslv
tefVIdYpVMk2c+uON9CagCO60Dnn0R3xU3OeyBXgAhaHMQf7B9OPNxVTaQlIOMdzQOEyfOo2EL88
ZpsDJpW9om2qu0zWI4zpCAogTtMmdpAC+l8gFLa+0NYAmqUI8fls01ReB0f+VuV/Pd5E1/ivaBbG
4HrFQxM5T8YMUgF9cbfZTf4YMTPK/kM980oT1O8VaWpV7h9Lf2YOE0+P2uC9aKa4d4rEDzNCvOxQ
z+iuuxl8Pq59z2K0EoxtDbI5heEf+UHznd1Op7mLJT6iNMJq576IMn6pjfng0QgyBQHHCwm304EV
c64sjlMHquH2Lx3SgMs2rG2t2gkLr0NdW9+27NNtofcqHG0Lm8G8epoWMfBnkC/I8Y1e8zyA/WH6
ApfEBKQjRixsQLnvbSKegNCQBd6O+SlrUQZzeb7alBxMmj+WGVBOHaWvKJeYnSpx10336nXNRyzK
93wAJZSkBMHU03KZsEHueltbAuLNgbjUYzB5vGW2AX7Z2JsRuzfTsJHiegxkmkIdPL0Kq0bUB1sS
SFeXlyliCWe0xRFvABe0QJFTcG9bWa+tcQMv3NEw4PhT4ASNUI7pGKqkYjnXvleZw6xuDMVif9Ew
8vY5A9nXPtZ4+NTA0bvZpcZpGIlgwwwRXF3FGINZTbz3hNkjW2U1BQUDs6YoyHjt0KYXWWsw0mI/
5HQOMCr/GhGvh5PHvSUDaWe6fxhH5mX0MtVWKzi9TTDPinl4tZBghk6nOqCrVwEENB8pNatVBxuK
o0noGlmYr0Y7/KdHr7NucmlfZccnDTxa8rgs+E7qrGKmlaiwZGCFcTWNXDQeTEzwsNxbQPcfrUpk
yMoW7NeLOXruwd1VGjNJVlbWHlqPV/MYZea607D7s6ZImE/9D5oCIG4qBLT2Eo3V1cldA7qOCcGr
Ano3Q9yGmq4drRE9pmO8R1rXHOZo+iNG4zGD0RFVXBOZb7+2Q/QqmuTTUKC0C3R3Figr2eWPwhvu
ICGno953H0T5HFrumO/eOVvzkh3j5qL5WrrNbW6P5a/keBD0W1sr/7UaBnBaMqL6mcZgLss/oCRj
kGhNsTP49ovUHrjlGQ8n84fhdZc+XlJwYhajUjahmfZH96Of2ur/VoV1G8v+zeWzEthpLjD/ps95
AhACUEDYCHz3TTtMJCuigsdxxAgfy7kvXZxqrf3RIl9oMIxvipL+2befF6zn28Qtq7WsYUE93sDj
seGqwaIu3fBiV8Wtm6yjmaCYThbKnySZf2KIawHN69OI6KRFYrqZyupTm7yzmzPXcxFkqWx1XrEI
NjXqeeT3PZub6rdq+4O3CukSkxiG1o1OheldC7VOBea/2B9WxQyWlzI+ty6qing2/dCfFjaWhAxq
o5symiKF0meu3TU2BtbMeTIrYM/ckIAdEvCsDX1y7DeBn3hGoGXmTS1K2+Ymc7BRCBQrVFkF3d8G
ydcB9PLwQIpGaJj1vUr4vgbh7IHEJrTregBlWqmHiXC+yl5jm2/p4iwEGfRjJvV9RKsAs1vfTrb9
S6UVHeSXdIaGkSDUAO7PPRQZVD+dfsQ8nYUJqKrJq0UI+OPH0FixMs95kpwfz5k/7Ijc6HdLFX+7
7kWviBnKHeay/qoy6Wz3VGXWYzNjpetqwmL7iTxyaLkhcrV7hNIaKDsGLjFau3JCQemkCvWnjiwp
1wzMiusZnE+oDqAbqIp7UJqYs4bpkJJSoFn16+g+8jdDHVZlmwZfVOC5A1Htw0eL/BTjJVGbacJj
x1FGTifr1Gaq37ScnCltma+OXv2ta+LXFLvObl1kMElvSvPk98Rhuu4M76mjQgLCuPiwEXSoJcxA
oBXoVbDzYg0MRdn+rSg/HT998lcQg54Ol8bbCJdf6C0K7jhhrbUo00ehhROydf7qaCADkrzxaTr9
W9PF2xbQz6lhZsUVg4KqQgObxJRGwJS49W0O02z9v2rfTf7CNBhrhMCNJD2630lfznqMcdqBlkF9
qAU9xqdtlToETEUr8GRFv3Ggba3UC+sER50is2+XzfWh5HBk5De34eCYJzIDyL6o0BVU3olT18di
mmLRsuJj7rQF22PqvRhpKETWba+8PuxF9hzFg/9g5nGyt51TWZLkCDz2sVshIRTrIaHA5j0ayvxe
Ot4O/BnIBgvsglw+UuBKj/makOJbCAV8aTyKeGreAVEXc+u/9a3F5CYxHwZSUVMZxW8kztSPpuz3
jnmjXrRpsZ4xZ/LFXb5g15Ubu46zg0NG8oetoqciLxg31dIPRV2qjejxxxUmawGBmeJIOcyG14gY
y1vj/NBZoMjVxesQTQDa/5JRb209uzPCcvGbSxSxSAZqRswBxNzA53QA7zEnJwPqs8NC7sQckyFr
H+ev0JO1x8SJ76Mlstce5vQzWRxhPaUTJI5yJqKmz19JNy+/ldukL4xMlteh3hMPthqQquTGY/KY
+W+iN+sXw1zE6yRZLk7T/Mxzxo9tXMe8OeIrF2EzZ1lg6/50yOOO0LiCET4TqL46q8mszkuNWR7z
/BJW1qzO4yLVGdCjFgjJ0wMJjhcNZpQsC7/Vgnr9b1zHVed//9SjNdoXs3szNK09o01zMeC6Pae4
6s7/voBB1xUYfn4tU6vaSm6vbdO6KAyPSYZsjblld/73G/++KMshVnzGtW22FYv3xDH6M+TR//+S
k8gbVCXmHB/r2BlyeH9ODQLWow51z5LqV62y9WvF/yVwPW4fBfF1CzXM2P37t0iv9WtiW+JKOfAM
sGg4gWJH4ANGZ99mqbiSngGbdD7YTaw9yvW//Pc70nRuopbgOnz9pAHaSsMhd7ODKxIGN7W1XHVt
DWCxCedJlmvZOh0WTKY3GSCF64gl9tombv6QL+XB4kfmChXpjo23fPTp9B1CEC/mHHEUaBk2QBFZ
CEbSW0XEgHmqNV5QaCjnnii/u5Bvh78MmPFFOusKDjEwOmG9esLIXHV6e/G1iOl2DLj98u9Lw3qN
ZXH6g2jxwcAjdFxwiF/+fSnWPzCiZjgoZ+LpmcvHYYSNBr+AY4fFTt1O8SWqbBMmpyZCQpnFNvX1
MdBkqiPeS1kPm2a7MzjoN1PDXhOXNNCGLoomnjZ7QNzHF8ZANIx6nIaGVnsBwHT4F52Bpl2W+XAx
i2G4OIilw8niCDHmSu1AEtKhkNNxUeuXOIpJ7Jm0jBTS/CfFdL9fcwcQFxBKKz6dtEF/YmdXNmU3
zxoWkE1j/yJ7wWRxiR4GRoAwTbQYTQQgA7Sb0y6tE2tXQO58dkUnn5O02BXouR///YqxrnmZMCgL
aNvp4NxIPndutZs6NyUAlz+0XdpeVQQXvpvZjRDjRY0na/byok6f2XHs2ZnaAdnBxq5pButOyyce
XD36zg0kLIPfwF6xgOxmPlsVTFOkquWj/F2o0VJX/MD07YJscasHW15ilnEcryhqcFUlSGPcNaRg
/GGSa8EoTdJQB6rdK/3C1au/zWbibDpz6m8F8I8zBM0duNf1rereEkrp50S/JUAJJ4/LmK1FVo1X
pgx0QqtQ1RuQ17VeWT1J5UFLAeb8QyH9isLUthvtXkxIeNqWAR2ZvR6EAfZSiyg/DFzq2VgcFlxd
7yt3dIskGL0Mdf0pdrW942KvUCyrfibzMxlGptnS9//vS17Ph8Ga5cEzebHDrL3MWfHmGPyCTJeP
3nJFwNsa0EO1O2Z1H5Zi1euUgxFgZ0PdkKT6L1bmPpzid1IlAQJ5zxEqEhgPQ0Z9nsNZMSnv7eKR
rB55IuTGPClUB6fBvOC4xlnAHbQZYvbNeupcorlnzYJFkyeL0v+guCmCGoQYoskyCSo15mCWcv1J
cxwo2EyeLAvdiFk/ZggJ+OOw2QfkJ67l8gR2EQ9wG3rYGY6j98sAr1tVuP1TZleBKWmyNACdG0zw
zqYw4LF0ovggsS7fayJ6sGu6X0z+FPZy28f2XzXU0ynplXxc/Hlv6dn4BCn7dYptbYeZ88OC57eP
beuuKyCL9vTN7FGeSeoykmI4sGgbNqpo8I2VdATZ+jryds72EbyxbUYBtSwrcLgTDivwCdUph/qk
mccmJRC0HbpuNyciDUZf25Z5A0SFhcEunivjSe8n/WmcZ7TJ9nftM1MhbaSB4yFddIjSCAw3gUpZ
iUujLHRE7q0wxnFFJ/fhPJGTtCkiqo7GrsiA+xmU0QUF+6QqzS5Ks7eRgAWWuQYP4gqcKDoKQunW
R7OK+osthuZpyun2GsX0Y7A+2QBN+1iLiI7r8EzOhcRxAfq/B1t8LLz6gu0IyaaZHghLIXiXTQhJ
YSYzeSnifKutP9soon1mxuPDQjQ6pPQMWtVQY9xATUbs0EPBBHnzqJIlv4GIrCFsA+TCz61uKeFM
MQbzqVzFXNN/EQLwLSgYnkYkHeOMMMHVWeBbcsCbtxR7c84gbVbZrnY4THt4eCyRQDmpeTd38i8p
9c8lf0PILfRiPEr7gsse01/cNkc2SanTPCUusR740p+tqr7ZygTLwGcn/ZxT6Qd53/4B5iJDTY1a
AIDCIl8awVySj0jVtDk0q2Hcp5Z5wNR+jevhMEAj2bYaRPuCNMOFyzeuMty/RLLkY8XqPBokAqBN
eoxCGOHg3tBPsRRKlj0Ssi3xB66iq/ZT4HMl/Nt6NQc46scxnnW7+uknTikbmOfsWIexVs/kBn67
o3mGcPDXdFMviGs6IOE1ezYou6bQZuq1OUHG4zYYctJz4sm/vLUPbPcy4iyqQ4psYEUdYtKvIcFW
oNJb5jroJ9yD9L7kNDF18wICilBG0FIYAivtP+EHtiGqcmQCa7gRCoRDIZDWs0oPinVrXsbJR1ar
r27RAGnyivBFHRbTOTdzGqZjrgd2M39kY7MX6UdXzHIXRf2rZq9CZFTidsJizzBfvcHaF115zer6
B0fWR7Vq3NtOpxuQQLDsjEI/c/5DcoISZW9Hy7DPXcleSg3xkd78MXKLfVV1+aYqCOp1nSSs9e6n
Q7DBKNaT8LVCM+KQqtTwJ430/GwxPFGoVvewgyVml1J2Abx/mCgsiYdmek6kOEUdPA2rbn7tarq1
efkS1cm8R8xFlNF3X70XthcU3ybHcWi5/c/QANaT1aos17v3bCr35KK3AZRetIEeUUQ9o0tF3wN1
1Apzu/9QKtcwk5esK4D1Iwl88OSAoaM3ecmJ9pI4SF2Es8cYhTxPwDfwIe63ul+GgnXCoHns7Aqk
EU0ZJO7ETivreBsHg36xupk21i3oQk6BpKo0zegpau41elzWNfI2zlA06+RWdS8FFHfR2y8CJ683
APFIhwni7vQ2e7jSLC5hbjsUmbbL0NiNeJaI1OTUHraY1j0GOpi8DQlNdxBfRtnzLJW/ptOc42QB
SZVBYmZAwvXRm2dyQXBhdQGhbOemIAWjakkWqcw5QCt4zOq2IIAz+0itOA6tpfwCRHscB2FuLODK
qIKb8uDZ9OIN/A5noSJOx4XK3RQ/nNQnLvFxO6UI3MwcmkLnPozp8pqmJEIlA6Qb4nSIiTbG19n6
yhSRamlVvdogQnppfCgI3sw6yre6cELCzH/l3S2iYU9GKBKlZmDCUOc7t/dMcmTQO+emkSOf1sCa
N9Guvxt67jywzV3VFjSlrPY4RArUAbAiXzkmg2Kpu/NsvPpkmCGG1MptbY7Ec/LshVAmdv0gVn58
HLO7RrxBK5vEDlol4A8vnsvM1s/FFw/SuqO/6Yb50mXVrWBQRuwzLfPS5DsGkDKtd1GOda6WZBy7
Y4s/nvGu53vpRZPVOYuXN8Y1T5ajVjHTQCNjUM/RfCKwG758HQ+n3yNtY3cAqvopBtwLY55eFrRU
1spznUXjRekrj3/DnQkAYKKFwrlVbyoQ57xcZ97ixeYyBUsunqNO/55mXfEUo22PU1r4qHCswBmN
r9md0l00TAsz5uFp1PC9MQlOzpqlPvRkuAljdjdT5x0bR4I69LAnZbOh04iYdx2zEhzjFH31O9le
4P3m+wKinCFYHfIu7UAfkWXHtz8aqnyI+p2JfLyjDn9BL/NuVIw0DQXqRa6pZpUf1MX0Ybo8rUjG
nK256K/w7yC49WS8aTG9sNRhBmhAUBZvFquISQW1Y1wEPVngdE3AumDaLiS2+WL+EmJ5YcS3UkGS
wMJPyXYF3rbKQvQhz0K3P9Y9Ih/3PTGx0rN/nWF46gr8UnUzHzXpHEwURVhZkPEqpFFLXPApTsrs
GqsJP713Ir8KRh3rvJR0mtEyMb2x9MiHD8A+GIUbJMVzK2AmVy+gyxi8AvdkSU13VyLAkR4ZNn1x
qYbqbrks+Lymnw9tFn95QgbGygS5d16WniTjqAAks+SzNjHMXJRzjswIAJaa+Bka5koWXqHcP4Dr
Mn4mzQgT258PU4XupNOzIZhJOCir9LFR+dHCHVvNyYgMHVaO3eS8/lB3PNQwNfZcTZvepZfxEYDI
4Na8D7HlNYfa//STmZODRNYQXbfJk4gaWVgIBk3tA0U2FWBKHG9tmReeJ/yMXkNCFwhzu+u51HCs
4KhEr25kbHqzdgdHddnFRn3QAEdXnnmpqfU2g+a/OPOsdnQYD+i/5XYxEFh5M6uwBd51kuBUtWRP
Kq0NBJIJgA1fx5fJHTbIFZzAL/iGK2dPyypnAUcjvPlgDk+iRZtSUv8DSkcqc1UJrSMpnrCpmtCd
LaTvRaIdgFhejHy4RuXyik/FDxcmYngycAtGODxJjtQ3I7lIKPi1sE4tloLdQuQbcXk7naaezTxw
QqeMrgR44usks43XosCwa/Vp0iiOouygIkICasNUeJf8eusxqaFN8g6YkobL4lGJNhVFS7bMR7db
UMYVrX1UWnTqqm2GEo/dGRFVltMAonOewMzrWE+9cb907WGeWmASY/nUOf9j70yW21bWLvsuNccN
INEPakIS7CWqbzxByJaMHkggkeievhbOjYq6FRU1+Of/RGH72DwSCSAz97f32oFChWPzPgHrSZ0+
uRg2X/75lekWeDYTyrNY2s9DSzETyD5+2sn9O4devUelEJeKU6ivHq2yhlk+dd1tdLG12G56zPUh
NBIT80b/FsQd9lABSDiwQv9deVy3Gd/GnTIz/x3m16zc99BPb1RcN6e4wbdosKy+a6T0fTA6+YGO
b++9x8fJtLS17xuv7SILpD1mgE8xT0xfa71QIynWEzi/HYfB49JLzUPdGrxjDmQxX5p/Q/b0N7gY
/quAFdJTZlOkb2bqmpcsnT68uCKJkup310jlZfDMdjvwnNkSF0w3Vj+6UdySUtZlJU52Ghhv/gDs
SMX4b1ZTd5n5nCYR/y3n6Lb/WHLLc+yjxy9ibVKhTKFNjL92yqbIbshlI4fuQm4dnBTg0DMqLHd2
mc37ha0FE6bfpsPsTsZMX4oFCatzUUkwXyUi9zAmDxk2S0ZHvSbhUvBK01Q8ozay6ikcn67bwHAT
U46lHODK3J8dLFm7RPTGjn3GmVo6VL2lsQku8aCwdGXuKN/NuPOrS2uWwXawrWprDqaIkGB/N3P9
oUMZXBLjY4yDT8sEZkc04HHm4Llbp/444+SJir6J4gEG3wNOrLC/cV9aIEJnNo2MFJd2xohcnDll
XD1kXHy1zGW9kqWrqIZI9+0VwDDr6ZJjsx2tHwdEwK1fzKhHS+RZpF774sL64O0aN7/Zmb9Fbaf7
WgLdGlsQjS54xlIm1Gxybh4c3gRq6bxdXlD5XZKRgmGEtpjmb7kp7qdpCYg6zXrnWMu598MfTaHH
lipX+Jsy4aJZDNK22jBv9NIwv585ruOOphuXD6MaQZzlB9eiCHEUHFl8tJXmGGblRbpcdnWZcdQU
8rPOISPhwDCPkJ0uSnFQ8WJvOXKZnkphz5e8ZcvoYpvr5+C7mZnGThp8KEMHZwnejLmi7yhfWC94
tifWu8s8EPOKHg+ub96YN+wWPUYpMyoS9kgBSem/LI3T73MV4Bu1/I+6KAgvhAYP3UpElestq38T
tgEEb+CRPnZRVx9LuMpw7bL+aALH9tPPWRKYIo8IPAvbYS6vZRpkOAszyjFl8VmUTnEKRvXs9FUa
+SWQnjCTu8VT31Luqc6jSqd1Dtq8al1cOak+pBMTiJmqxY1y4F3GqIoQM5AXvJ46K0J7NQdfDgZE
IY8YcNhMh+26KigbyqB4oPDySFkS3paGiPpk1O8cvxUmXjK6S3GWlQtPQ7RRmo+3camSw1zVz9oS
Q0RGhGh9gz5fCdrESdMjkz/IGhGOaQFEvdjZ2XV3R0wfWM7ylHrOGYR6f8yW9lpl7H7oaeFwQk5h
Dw70Ao3khI4oSPfCLXMVeKukW1+LF7Rj+5vm0b1TGcs2pu/PclvC2lkB9QDPf1qGOKHD+QflCSgB
OGB2PKCfw/IJn+86JrGfO5HVhxELMUf52t3bUw5+mhFKo40vlIE8JyLj5Hepzx4Kd8Sun4Cf1hkU
jBpcFQpiDnh8vHoNRsQW0OK0Tj3jIfybGfbFrofTTObq6EX23APMaEs/0snybYRnqhSopvOaS01J
/WYeuSQBPgylrkFfG6CSl9i9jH1L1ZY1MULFAjwritdyh7vd91klau9ilzJDknnN1oEmBGLjTHJU
bbk33GSk9lanGx1gCzIyRhhDq44x2F97cLeGnNEQEP2RYSH4tfPVrTFx2RPFRBme9iUVxR4oQ8ya
QRYvS3Giy8Y6NwPAA5eYfKlx0YHFB3qV7cfmRI6QzZrDaoBtCjOneoOaZSHf6FeXTSP5ByZpqbnG
sLij88D9y6un7ACtvQGOC/gFugopLRipXnKYejj/tNUxouLhSVej4OYQwHySo1ePw5E9Etsp14P8
TsvhDI8bGL3E41z+FkC2vZJpo/bSGXcBS45r7dfJxrZnikWVCDd5PvIjWEG1QO439Il39q3D6YZV
PvjSFLnBFKEYQJLJfQpGwCVj/RWWzjdbvte0lC+6qlLiUXT92B3O1RHUatIYp8wci4gGGjdK+zjC
KEVAgAehWxr9lfKZDrdVC4mEpizQZjwu2y/QeETHfKBmwnKxlK6/pcn8c54JksflGhpggpmZMVBZ
2oYa98q6vm80s8CSvo6dN9VP3s2RrD9i77U8mgitHNmYVIAUdykm8vsyXb4tToBMgJevNOHAu5+l
7/EMZUKBC2VnjiTR65lYojUwre0MlAY3bHaE2py2zfa5jToCNZXTFMQDGrPiXUV17tnLzfZKVyL3
pIEESvp6i6cUwZW1AqMQAXQPd1+Mj2CbguBlHmMeU4qEdzLklmusFNkqO1Zovdt88dOIcT2mIJ6s
cuXPTbigVWI86wqLUCPIXDcGs3437Y8+yV5vCGAYe67YuUlP6or4kdMUPvLQz+gaf2qH9k+qWGgq
RliaqEucYy89hYM3spnOwf0xosJ0JjCEce1oDMhkcopDcN+uc8faB6GIDIeE0rP/cWx8/7n1i1J7
dYMTdsBp9xWOvrPHaXnKaWXH9Oj3UabaFmqYz+R8rn7S2nyefbbrZGDekhxWsO1OBkDCjN0urbcb
BfvojnYpF3MRWTHHOFXX2l4IELWMwFqyXovf13siXV+hIMblK+zF1WDcSleee4cHbReweM/5RPNS
TpH4Qospygi3xuxNv5ope1MOwR8c1sp2+QAG1DmYZduqTNwoDO1noVugw/mb1HiIYj8jzOA50yHJ
Aw79k/8UM/fWHHhqixUyV8tvK8RZY/vTSVBsSO1gXmBEL59yG1ybL/EkF6R725g8s28uWyFS3FjQ
hMfQp5tcrKzRovkpfYcyuuE3T0lxj4WZO38LoKHdViZvSPpl4X/VLB50BCigRS4GFYMZyJAP8DOz
IKpHRvEYBJ5YDN87igmhxlg/xRT2Jw8fxsj+kQM7WOkuufML5vzsx645onFU5NwYbdHdTRaofo5h
SDWefp3ytfWN6vZjBj14tGbKodWB8FAzIR5LgOSXlmFduD7+aVbaxHn7zUAvGtj57CyELvic5WFC
C3FiBuM5dgWASpx+E1gjwDH4Bnk6GLEBv6ELf1FWCwK+/ZhSw2Zg0WOgDRVHHP+353TjtjmNk8vW
qPhrg+DcEGrxsbuZhwRr6d7pqVFYDVxju6bg2IYI2z0PhBy3xhhTX4lSRWy7rXdLYu8nm0vYrftx
1Yz5tk0apdyEzAnTKdClGJAn1KQlyZ8pq8ZMYPDAzRn2sBtbN9IZFirpuvNBjCm5kn4vNInRnnsj
DFAtE+BLGwiQPyhPI+I1e25QrH61nVT4kIzxA/NMh3Q6pR/CwQBucOJmPq1OyfRgmez0w8DAvEOk
OMasyhJYfvtZfc3LJYsG2GVEC0TkOKu2l5DSZD0zPT+/jB4eJKcKN5Uc6mPuyHNhu+GeplO1D0De
tiw0igaDXTKuakEv3kDmg8hqJ6Q3WDa7tEKtXpcvZ7KabU7E/zBo8rJZH45nHhHHyrJx7a036zTU
8KPJZPp6qKJhqW5IoUeCYK/WhI5mpOq+S7zlGgz5rhHmE90vLTZY9RDE46f/nnaDijCqneEx/OFW
XE0K9GAOkpscyRr/+/jBw7dSBUHq+KNHkr9kIDy3mO3+Cj88T5O6b/ts2kMxuAeWxpDKx5ZmS4YE
sxn5Vgf6yW2A6oYkvieR0pHK5HrCw7Eo68lVf4KSUhHpsAyVFpIpfTfxPslvoW8aWLkl4NCJiJfP
TPqxKtgzBdZ0berVYQtEBuuyePKcwuXdA3oSy5EzHVRJ3xzkTuw86X/okuxxGmNhYZuQDOcmCVga
OZnbKXv0wKqpgyu+Jk7sJFE6NjxIdqU2cOATCtvS9v6dt+anVWh8FoH4G6Ambirtp9t6rF+0aJGY
12vXkQL2VFpnhwxoNNsGg+e7UA8qB+kOHh2R3RJHChE+Kx7ClyRWD76rW+6MNOREns7bcSmZki3J
T+xVxX4UbnA2ktd6ILky0HSCw8T+EI5PRIAKCV/giKpJo9rKPNDYxuy0nV6yAuMhMgo5tmptB/GX
O+mgM+Y194EXAwUXXGKj1te6plIGyZlt9fTQdo55aV0g9NalF5l+tK0xB8BYb00Sindzr1leDC65
wen0WU75LpT1hgJNdU0DVEsyyh/28rEMExjWeAd4xN7GsOhIE/G8ByPUMYJ/CkuR3KrAq3dkMjl9
KP/c1+h0YwoVlG0CP01EXUn76WeCO9oFTgtPjKOWy49pVRCTeF8g5UzDfOe7EwenEHxy4ZGusun4
dRJ5xEvDZ9My/IlLrKpkHWzju6ux1PROPuxD24bV4pj5tkilHUEbKh58k4lKUdrHnJHZvZSPrlmX
d3Y5/ZTDvOwR2RgfDMdx4iNBETxn4UOaiPEo2ulqmZM8+dmD4U3fiBbDMw/gMtIx3WnOzEUwr9Om
OpjC+95+H5XtX0ZHfnPiT3aOUCejGan4k43/MHkW7hSVsq+shb6rGyb8FcOTiNL66p5HHS1ILVYN
6XoXsiaKbIzcc6G/MDk1vzotn7mr+Tiy57Qh4wdKriWkSC7BnhCrOtMQZ4MOtA03eEjj4F71fcXB
zs/OnmCmJH3x7QE/S73g1JciONs+Xhy3X8a7QLb0t9qjuPTNtUhT+9qOFKL6TX22ZbVVc7CHtMLc
OGvZPQcruEbnpyGbsY50e2emD3LEoZxP6RetTiQS2r3t24+g6RDeu+BlaF5cUEcxYKhNr8iFzskS
ZYm+GcPwiev9j/AW/vlq3nHsNR+7nr0n+x2KPvcAl7YzfoSZKTl8BX8sVe3536GX1SgOc0e5SuDc
+nw+VB5aQDhSjDhrFl/WyEvt3heKFryu4Mka8ye7Sqev+E+Pjhp/dGKfFas6Oe4m5lRJrnYeKX2Z
0doCmlBAzG7rdnxoLRLBhuU+Za2+sl14/4vb6S3D+C0xFWqnxcnsxHe16CM1NGz5nYe0CF8r2ZKF
c5aXQZjH1qIQ1fNgYCFi12H6PfU+7Cj4PrSY5NRfbQACETqJ01993R7+G1EKnrafX2b58z//xx/Q
4YiaTz9J1tT/yRsVHtVv/39E6a+s+v31e/z5f/7JvxGltv0v0/VsiKKOZ9t+EFr/m1Aq3H8J2zeh
j4pQEHfy/0+NHZfBCiENgIZCNoV2/x89doYQ/3Lw6gMo9QL2sKYn/iuAUtteiav/AV4OLBxLwvKp
jzDXkR+v+n/TgpuwcZD9ORStW77IgzN46oIiuwdrv7aKHWf6Hi5TXVD+6KO5q2kl5cU6P1L4LTdw
qDZxWLRR0PX6FguSBATV25vgkL2fcru6xTTQMntR7/3QtUeypFTIrmg4HzJoOj8rb2IEEVeIlHn5
XmFWJi1sZ5FL1e0u7vNT7o64FJfbAID4CbcOU+tqKe9KaT+aC0t4qBV9O9mIl26dE1aKDRQ5vL7U
ZmSvyNDB/Z5HmaMC4lnFP+MRlnWM61inwBT8VN6Kpbo6bnU2+pQcpGcvZMyRN2Yh3+vSVM9T0f2h
vOmVtVqetKfFocqxu7o5WkxFYxpgMbb/vrWQwCaHOdWkTEm9aj2Zd2PF/Ihs1cZomTpAj/vMQWX5
8VdQ/Q2q+KslDf6LM7AnJxR6G6VLnPuumA9SqeHskDRNrKk7kv/TWI2q17gwJlyBhXOZJ//v6FHk
Lqx2/bYBpAFICi8No9ONOQC5WVXKk1uH5nZiAjq7z64Mup0csJw7ODMiREqSWcXg0HtV4mqbupas
tBllnWkeNP0Wd0XI2czT5g/hvfm8WNVP0uSSv15hyIUfcNW2oY48bKyDib2zbdD82t7vD2g1sC59
SiFGJX8aMZqnrllKTjwwjuKWK6vCl7MDx5o8hxYJ8oyh3LO9pPRthwimnrZfgI1CSOml/+pPPaaP
7nfb5O37XC4zO1nCqxBSmkOg7aiqfDa9ayS3SOj/c+Z3f7XDg3Mgd8QgaOiKl0zVH6lCyC1C9hqD
od5RQ6kktwDGKKy6fvaJ8mE9z0lWRTJRZBOdpaUkqfBOxNysbVg+Jk53EbgZo4G7Zte0flSNCDG5
zn4RGXEOqq7OOsnxsNOOl5lTzaSI2Fyf5r+8xeLMFzPDDwM/RmArT0yop4MoJ+LrukGnm/EyN3Nz
rQRHTz/TAHPHUe4rceglSabM5iObws6lqtb9mWhFJizdNG95QGgAE+V3vXCKmEhiUy7ug9Oh2owm
ygeH3xESNMBi8gzYLQCYOPy1wS32FVWV6aMnS3XP/ZO+MB55TEfnF6RJ+N4Vh7NpcRIsf9UOsgbV
77OlosovXnIcpojW5pkfobrvCMoM8XsbW7iq2WQT5nTyqGj6/lzFyNi+g6IJA+U6Mx85NpKzTibN
Ry/tdikidYTgdgjN7tz2vXvViXrmpou3eCoThmTwGYfavYY6pkuJq9FFC90usv87mh5T9utkVeY1
XwL3bqDjyHPJOud29xRm6YC9B+/K2AaXTGR0CZrhw2xkDEsblE+/6r/WDLt0sjfAJXo/5zESwkQY
ooWWWLthvjMWr+aqJ8QRhNVWUix3qZc0f3e8iu4iUBV+hkXLKnlSmQaJ/XjEbq74LDMG/58DCae2
7A7EM5wXjwAKJInzQsPSbpBBcvL6JcpbZC1n+J20MRUh5DyXTD31efwCSWXFXWa33LP+OFgIyCYh
UrWaNxINACIHOmEh24M5E7b17ZgxdljRt5exQRy07SBXiXeJC3nxiuYQzjuz7/I9qVVaQigsXXpn
W4Lp2fhjvlfmTLubbcMoAuOe4zVuDukcnkl6vjS9Ue3LGSOOKwtQVCnbrzTIH6zcVceAHXDBgxyY
I1ajeTqng/jTMumb8+4nzorn3H8YXDIFNYVxxYzrbDI8pCjd/p2J6BBK0A6oMj0zz7QyzFetCYka
TIbRNntC+q9GMzxmS4io2BY0S1Qup5awBBiVM2QoEudoYUDoc7gAlpE8m/464kY44jl+gEL9mFro
3lIQcKhP4QxnFsvSTgjCSFViM3Xxi/i+yWPOoA3QtgYzRzGXHCGH4mKV+pm5yXi0C8M702eyJ2zd
MNJZUky/eb1T90GevBEEuU+GAtgYLhOz7duHZpx3Y69omVlNt6aVb9PsszWIvNIlgTCGlXKTTJ3c
MSi5KFnQN4fXg4p5RfrTdw5GRc0gTo59SoVHx93jxMWXxTOHsvUDZrw9RULeq2zzxyyc9xWvRJtQ
zLhdkCfpOpxFxTh+pnPxVdUG4ldq3WVJXRBrv5GeQT1A9ObHJG9OSTXKUWBsMaJfA6hkuyqZ3jj2
YpfMrHPI7T+30tktQBSsCgNq4nXPKXnegz3qahfHQxr986vQ1vvQZ5qGt+NtMLBtxtxL2zEP/pKR
us9rQWkNNk/Bo2o7q/6Wgq6BueiEuHxhmtojVl+L3vUIIjWW0FJ+DwbwOEAQxiYGIMP+tsd0M1hn
b+TFK4x62Tx4+9i6CKanRWk0ET2mrIJmeN8Jg7MGSdZNZS7VPqERcFPQFYB/iPHMsx1iopmr5sel
xbGlPkUiiEZBhqSTNONf+GLk+r0D75n8dAzzIUA88CwlD7pbiHmMFe7q+gK+CXbDYH+k8G9Cp0XO
aO0oqFLQaS65dKfH04gFBXVPGjsfOBKXesJlxxgry7zqmCvd3WSLXVRPUFs9E/PnbDsGkwgbcc0b
LkvM03pu5ttYDeQOG/HQTRyVeiqWEmhd6wSum/wfpkpsnQI3oH6WwYDfPMuJWra2L/a+Ie8ED5wj
WcoPxz8M2LA3SLLhjgjZ2RyH/OxoaLpZF5zWHLsYGlJrihq9wOJ8dE4zPurZ8vYw7/ivfXGM82/m
zm1U9aubjyK6UMOtzuz60woLVgQ1GnfltzPNn4YuF24r8RVLy46sxryBHsfQnVA5Zvb+J65HBmVm
wjj+nrFD8UT29I6qI/SHPpwOipkHJbzc5HjfHlyj/SYZVtsdge0gH3d+0F+ygv1bnmTzMa5XXBfD
O3aiThlVHnMbQMf7IBfFrg1jHKUH00Zq9YtmfQMAcWSIa1FNS2mSsTYNdv3Dp9PkTGccmI2E/V6r
MU04jgH8ID0VYojetutqzEB0W8TCZh6MesheAYcbM4zcCKgGryoV0TESr4np+GTy1F/QPRMybicf
ztGVcLU0MYov4/zLr4c/LMXuNpXPVQH6wc/SL9nz+F8dp2Mhr6NbZJtsevQy5xF70vei+voQtz/1
g9GthtOSzMeyusTlcp8ntn1lHOX3brgTJlDykURJEoRfTCRIsAkZ6UV+40P8jl+BarDtdrc1RpG9
a8SPKV1bC3RmDTXwrvqixZOu1PTkYSpMwKsem8UCCkrHnFbFpZ4YthuOwuCV0jdaGRIkHuLi3ERy
dSz6kz3tYilehDI1lgv/hpuru93V8DwCmtkiekR73IVkZWhKM4IWObLHgIwb6mYAMWSlCv5UrhG5
sftbVkNDODXrcXpfC0OTzMaos3eabjmvruUhp/QVCg0RHlK0LoKjNWIR4ILI9lhfHVyHG9bn+DC6
5aH1Voeqx0ggLuFHM/AntcLUUdLc5NYo8UL/Lox2QPqxP00+42HJ2IFmFi2oA9GhGZ7aMjHP9zJM
04FPDXFqhVFq3WcLRrNgceEz0CxKRD99bjEJ7jGIJVuYcFURMPY1a2b7RfYcDp2G4LNAPAZM7rsm
ur0bHx0HO+iC6BbZ1oOTFn3Ud+OfpWb027IXpxGNEu21As3q42PZkIv02jvy2G9GY3ziL1o72lD5
e1V8qoyNvxXfcMRwllj2cVXdkgzKSmxN/iER3sFbuHvmAHefG9hP6yz24olxh9NBXGNR/nIb9a06
cB924YM8InUMXA1rd4F2bjUGdk5KDFrmelWAnJ7YKtLz+GBin3Lq/G06zgK4grR5yTTRKPOtIumV
fLkq/MkG4772icRQXNDSpbJJKlhwAYvx1snUvaXAHNakm/cikdYRUfp7SKBgIC4+uEyjbG/hB6JR
kVSOvqcsnNNOB9hv8Uibda2OxilLDoLN/MaQXLyiTb+zhpPAaKGnLetqkrUYK8vqC1URu5FkeMG1
5qL2j84Ou8KxpFru4KfNkzT58LALFKfBr95GDRMv7Krf8F9P+aAHXo2rQeP0w+/zN8Vava9dbaz2
gLMeYAXQNbmzw8R6Hrr6XqWUWUGDZKEpCFU4mNUNz0cXZJDQFsZhdjFgFa7qH5k5fpXWa9eB5ohd
BlpagsCuwieHo+hm8ktn13dc63mPLst57zl0x5kIhG9ewozHoKQuYy9Mix2c3xyoRwSqCbv6mLmg
2pLEcIhjkqU2YBRJ8J2Ptjf2L3ro34HX7MZG890HxHsT8u4UzFdHGOXbqoFIUY4+ycUiUAQL5ZGI
Vf+RDoocQ6A/zEBMR9ZHbLTDGQ9VebGmt8nryZ66LRPtGdMZld1fvZ89gvJYPTL2TRL5zkrH3Q1V
jzl6Sj4pkiRrYnQmTlzyb13DOyj8r1E7v52AdpIpwIk+TXs3TEe2ycA8CvgRafiEeZgwkcEhkFjP
cpFl/KZINM8J2zo38AgHj8eptWd6U10BuMFPdnEOLzdmKb0bpjmIMHlzMvSICgQ20LpC0mQd0/zs
T7xjQaP+mNo+1x1bYC+OH/oaIUTMUO8TNZLWosLcxYRSGt5wxTV7LoPAiaqG8XyRgvrqwTPOJIKs
HgdAYgdbxxf8JNjc/HV0ZSXmc8lYIbRq59QnHL9CB2ZEKE6O06NaerVziT3BPLi1jjmk8y1WvX67
Unjg3uoj/Nl4NR4whVKRU493cwO3lTAeTWo9YaY4vfgWRt0cT1CWq092fxbDJ+NTBthnS4DCB5N4
7GugbLwMWakO7B7YDJK16Ety7o1VXoU3vS+Deq7FlEaKLct+ZpN4w+p1CRKB9a0ATN9N7h83ZgOc
2c99ov3HvC4gTeWcSGeNOdwhrRdMoP5xCfgOM+A6N80r8eBD6+bTWVryj99EpTXCKuCDPJifbNrV
MQ/oSmDGQeBSOfdhi98cOsAxK036Cjwhzjm5ssppHxKccWCtEu/ce9VzTmB2j3veOsfESszwjATG
Oud1DpSl0Dn/+4tpw0/ym59uAKdDAcO27lHlHYObxR+famYXaxEIvaL2tES0flArOVn9Hi56Slcg
LsTAa12iJeAig9k50UzF5kXlz4Y5/AnHGmzU7PzQ1nuplUnOe6nYe0AjdSExdEj7c/g2OMKNLNwl
9rKsTSfNQ1fqBz+p/rKrMwG0QfHQAPLAyb2kAtN4pZ0H7Q33S2etB6NJbIZBb7C0JdjVWCaRLmav
eLLCRwyLq1MBbqMyw2vGeGAramc3CO+4DPIsuKgq+k+eQw6LGe4hp2JYnlW4DXHBMdHMOLsZ2WoU
7111TttqgVtR/8oMFUbM8AhzNG1+NWfxR5U46atqesH/AwMSkyRU4WMp8W7GFOLuXL/B1wc5MOLM
PtwVFmfVbCzaQ++WkACJRBK5WTtxbPMe2Edz1ipxNpAwuXYwuNS9rHcNvSKM/Z+0UZzZzZBE4SmF
3PW7kdBZWbWAYCt2edhpV7sHYDSWcNkP3y2OvsXmHFv0OMiy9jV09Nuqja5FieBsJcshNAWyAwVg
5wm/eKxxW+SzTbsrxmuZ5pS0WjhIcgPPsCCdRtwL0988Fvi/5+BvWFX3Jhm0U6VPhtG5ezbIF9tZ
/gbpvDfiCwNZfM3LShvQS7RyphkacPyexA2oC3gUkofUae+lPVEl4X17lmY5CBFZJusjJBGx76b8
h6P4/Dg3zRiVJR0IFb+u471Q4wuleQ74Pn/ajgRkmF6RvPWxG8QStrEyzRJiBHsBdwQs53jlCoRl
yuoCEJ/a5U9C3ph9usMZgkYFDi9Ff5DjW59k3ZX8NqAaNe9qxkKpN7A95Ci3wzu36y3sypmyv0np
9RcLRQA7ge7mi7Jik05Eil/Gqpbnf77Uy0iibiIxWzjBRgzyLUFp24Moas//fIF4QzLin18KIXmG
rv8+aWUQNcVP75HO164ieWVobuiuvRouTfFhaPXg+/ty385sglRFwFR638jOyZYNzp2CWfpWxM62
xSB0kUw9N7iXwg2WoQLewqanz3QTGBSqQ3h8cDOdQjyX1k4G1sEauNcGzjYMobwjUSAc2Wnz3AYl
P7AWr3GABh6jt+O3w4VkhuE9fiDOJqgyXY5tylIYjC2NsRtALW5U2o/O2nUPTtpE2RxYxGAAFsSW
00Ve87LA+twxEyBGQRoMwOkEUC4W5mmsPkueCpGbTA7UGRa5PAQUWLvLlZLYZE+JDiUcYYOsYKhq
x+J2yeLwl86G5ixhN11EboH3aZ5wdDVwSZLOAdc++ldNnWs9YAnBMxmXXnMwDQ3v1G30vofcoG3Y
+KCf3VkfukVe5UyJ1aSA0Q0u0bWqOi2ddvZ+TgQV3XdravPNEfjdkxY0ZM24YUOAiz0w7TJ1G0T4
DNKHlm35HvyBt2kls0eKipJtJxmXG7GnD/EDJKHkrGfzoEYc96ZaB14ITC4aBJ+sfZUqeC/zPmEm
mgl0QrjVdl1YTImbPwplm/gmglcSC0rNcL6x5jp4gkAPtT4xs0QsmybO8D7Otyk1B9p34QHp4bLW
bMyszl27cEjBl2Ad/RyHod1reE0YEG1PUrFtg2deHEhGuTBel1q/5HWMWIzwie//SjF6Sg8XQ417
Gkrt3aBjd1PgoGakyc8xBuDeJuSCSnv7tKyfLVHpyJ0Ra7OOqQewlQRTq0fkzrffsdpFOMfbN8ch
xE3WHJbF8lgEbXuENxLVBNEuXC1vGWHfDRTw+Jepw71dagpXZu/W2x3lnZNFWosTx0YYnr1f8Opu
dQVakXTEfT9Qts7sF9A3FSoB8AsGtruW2iZIr1zBc6gBc6gHexL4wZIm29Vz8VMo4xNMpckMttib
C26pMR+Lre7NNz8fP4TBzMVD4h8Gyzt6NlGghbcQuBJH34KTVwERv1tsdc36GmiRuukJ42jjKHJv
1nw0mrqO2Jr9UIgyowalb3mMbsU0O18PFTqtvuAwULIaZlHO+uO0N1lBDEvMhU8wv3BpQNOxaSKo
U2bEwfQD3yo84b63Ng3Tk2ByTV6qcTevyyrCepJrvwI3qty2Ow6jeW0sllEYduQhrP4+H/UOIore
llaDJYqgk21DYCzHLNlW31OV2ruZ+vEQctSx8tDgNTjuukHQSdWbJ1RLNmP+Qp1+ybDfdfXc7+im
oFWCCfkWQIDPYE39weLwJ+FAQLKCsmD4m5Eu/RubZm+T97LaS3GnGgjpgo3BLgspE+ITwkiOaJzR
9rQrxgI8hYXzXjEDvl9sG8XaLfxjPcec5IITvsbxnjT/U6Hq6dDq3N1XxbVfsABAQseVBpiUTDa9
MngSPjsTRMFSfIw1sc9wMiXDBN++dTXTmY5m2w3CXQ0CoODjxP9CvruzzrI2fnFo436XFd40m2jq
P/8xW/+GpuMGwubp33/hnz8nqEiKqATgtP6FDn/Ho+E0j8geHpmzfSahLadd5j7+8yVs3tgwHgHs
pR+xGrBPK+0+NYJk3FwgjpMLwzRFFuRQ4Bh8LHyMfbUu61NsjxTZWOU34ESFH91/HXgWH5vR/STA
LKNBZQZI+PsgzkMeIgriTJ9zWEgL7MV31ERWL/Xyvyg7k+XIkS3J/kpL7VENw2goqXoLn0cOzinI
DYRkMDCPBsAAfH0f5Ktu6axFS/UiUzKSEUHSCQfs6lU9asX3melcU171Z/J7ZAFMTTM7kveUQDUI
G1ztAfOXh/GgiPhOB/cg6NI4Z6Lrn2OQPmQl9uZs9HuXYN8Crftx/3AB6udClQ84IbEatbo9Fj7b
wnHg7WHYfbrxU7f7bLLkKGv7hya7ksZ0iY/cLQnWcM6MBI94DftjLyv/e2i8+b5KTYLg2rofTFav
xUCCnK55zAUkd+51iT47zFN/Clxbbmf8bPGYHguwVJemjgEqmWrtk6wiPJiTiCLFtPWaoLn6mpqQ
qML03lKSgtLpneasMVYElZtNVPnl3o17j36TDgchkQE+8VM8kYIHIVis24wFrTljHjF3eWX6h9mP
1ItXBnd17Pv4//MbYvc2bhHnlUCq7wv7F/OYfzWc4CtymPnLXogTtQIsIKborrN4GgxIfN+duxNt
oD8sCmZQFMet84stWId3mnA934R8yEJ4PWbFJ++zNj44KFGC7bHAZSYhid5RumqvafRKWHDM8blA
2BS1hpOOI7z1zeZml9MLzj9gPhECTG9Gv3FC8+Ry22RvOiJBUDfuTZc/i0v0KzeB6noGrP+CUf2u
MxWoD8OmHCrDQihwuq+ZDgDBDh7fcUJOPmp+lMMxrm7C35OCNGlasn/yjLnDKw8rowqWKi6q/IyK
9zubmoJ69Q6jnNVeUPwC6MLttO2bAREzxHmppH0/h3fNbC9Bq3EbuCF6Gv18x06wIPPt+ZNhyz4D
nt8FouYRxpMiBh64eRjIKl0p8NiEfvsje34SJLHRSbvqA/B8xOpJb5uK4ziLLDjONs9Fj7oDsEzZ
1a0obvQwEJ+8aP5j7rq2PrKU3xoTFYUtoWiiRH9I58POzLN6E7OmmXh61alBwULcb5Sjb9VClDcM
ViqJdTFdAJdYmOlYTEsqLCzeGnbWDkdEjIe2EebOR+0DxwKpkkeoay/ZkyTMd4D7LoBIAdw5Iaw+
w8dLqpmZy085deIw5xlJ9MWrVYU/fIXYhRMv26RcNWGJFtvgJEWYxbqTeI//JFfC4vdLNz7OPkqh
I7f1bHxWvrqVbm3sWSn5QMPcE3Fy6q66KDhmbc0cV9dbc9CUhlukYuNvmXkZ+Sjr2zKtBybtw5DL
+j6qQY/7GhoDgBG3msIdxpCHaYp/B3TVb03R3BXypYa4ST9b5ZFTZ2NkdXQytF1ybk3vkrU4j7vI
efen/nUkUF8ExZvRSez01fhs6aX1E4x7H5LqoxCKh1tK9WXYkf2TSKRrv8u20Vz+IWzLrMgwu6+i
o+CkEKLrQyFrfiDX1HxtBcWFIKjTxPkmsVvcT/hpcw5aBJ8DJAN870phVlQYjP3QDu50ofZacNwr
DEqwsDhE9sWMY8yJFRJ2hO6EEdq7dPRKSifYD6K4SIc0Tu741bpJU0AOeqH0TkyiHME4m0QTf/tq
dut+Swzqrqf3A8eUsSGF8k1hTUJTRnJZWolCLax9hRqDFRwINcUnsgUAAtb+WrPiwz88wKdT/c5X
f8ICN5lvi307cHHayr+RGp42qs16Zh52qbUH8LG9RkNNtr0fKXaqXxGBoqNTyB9rePOx6myY76xV
wnMw6Lp1P/gkUNnpC0yAfqNvNqvuVZfG25SYblez0CL3FAoCMnTywiwe2EuVpc0JnHj9PHNb0ydl
su8qXHytwug1J7iII0zOpRilONfb6GHyQho0SjdcsQ4HI1khoqrgEiVDuU6QO6sktQ4VJorVIBKI
rvKPCRGPHEaS7hW8gS6a4gcVimsvs1+l9m98soTjxUI7IEehnb7Cf00QqrO/xJTx1u8fe8RgqB0J
H/0ZAwYWmXozPyLDPc7TVjqY6ewWnFhnEcOBac9ESE8WEVjtFzsQxHe9UxAxIwG5KpEtM+SgTSpz
tSKvfLSIKQEv5DLtXevUWo9tYl6K2nrylNA7I5YvmI04z8phgwvfOhrNm5kYrMcbVskTIoeMFVrI
yOqNkgtQBnAeLQck4dQoeGtT9MN93uElp2arXubwYOSMyyLtanYDOSDB4WOU9dGkRQPufn0cPXLB
k3NzA/dDZhFH3X2IoZatLviFYojH88jM4EtsD4VnIWOAwzTJeM4JuoytkULn/jUPgM2ylw++u0qX
O7Pj1qktoCppwfKvpnTOqCGp+BFvMtnCeXWHEqeIk5NdtrtLnVbmRgw0iwVTfiWO+AXKxIeVMvLl
SVoUJ/9XDVAKt7vedM7k8C2/8Jyxdok38uTrkuFQ88BawfDhqUV7XiVborW+sG6971/yMVxXNoBf
RFjJZMY62Q8mgmbJ82iW6gEb4xDDskX6NDdNR6xgwPSJ9yn8pkfSweMYOWhHw2/u4oekzubX0s3c
7VhFH2XpL8WNwl3TNJUfY9H5e0aS06gwYowtbPKWpZulK8xOdcoTo/XOxTCyNMNGjQXp3cuxmnQS
n0ToLznIV+E0U7qGiPdKB0GINEXAKk+huwO2xoHpmMhYM/do2v4U+GxD86PHtDkHjBaNnGbctmrc
dMWyWo/U+DgXJNBzj6dLCEY9XwS51iGr6Bp7RnOxglsG2LOB0YGzeHTYi01NNwDmbNyV596bAevE
sonJIfXU1VkFJPWkcvNjYafVOoT5t7FyfNQZ+GC6mFkoYtKhd2LrYfkiQzP9dsfsjgt7002p+dyH
zWeZEgvE0bLvTEKbtiJvFc1cMVM2j/sutt9Gmyu+aZmVC2M7xFwXVahYlxZfc1ZKwE3dU98jizGs
lFwKa/wtVGOYksY7r044UlI1ZrcoZdIsHovAOtsDGZ3AFa8i59bVOeGlN3NcqGlWc2jpx4Ob5csg
2HOHwsdUo72sRUbXtK/ViWsfoGSGC7wgbEdYyR3YUy2NdCwgxi7EtaDMdS2rPyJCL8NNLVEfdzrx
vhSLg33vCuxg3viHGHFy6FRwjcA7NnWhd0G39GqRiVopXrHQ8PeKoo8hxnM1u9Udrvzd/NI8EBxi
/EShx+3RfigP0x9rXdZmCUwpxyKvHHMaH4sKp9hwQ1XhTsDzeVU3+tFiFttS9IYV25q3gAtyIu/0
E1mj8hZZ4C4aJaE4F+UQxuN3VaSHPscOXNc95wSvuBk2N1S/1+VWBbStp1DjlontufDn+TQ34mZw
TzvMwY0aqLNMMkr/2KvCxH7kYcOTro6ewbF7+8kpUW8mfR4Bs19FXpE2srzu6lc8A8b5ROfevMs1
b812pL8hi6lsJa4VzsZ56p/iEK9ELIlmFh310aZN/i4Z+71tVhndSFN2Rd2kW8uM32i9gFYxPAST
su6rpnmEDWttylY+es1bpMoPv+PEQgcfb6kU+I7TWABgq3HrIWgRpHjTpZPtSsTUddNjz2bRhYDS
KhbPY3IvxjA5ARApDvhPfruBzYIq+cVhtXnK+26HCwDIGRracTBusrTvI+eLjTI+u9j8pUp8Xxyw
Nj1DF9PrcIc3bTcJlKiwtV5N7qJgqq7uaIJVab9KzFEbMyw+IGIRVxDJA+2yjwFvh5gWwdVgTfm9
R4jD7gjce97Sj7sUgS9njjBs73DCHSkCuJi59+gQhtwxrhF091KPeKft74ypNdZeRnkTJ/xxL9em
D/8tYmEJQdvY6YXrm/K4mF1aJiP4ddpp3nrMtBti8PiaqGoDZ0jSYJDbsXcborUs1qXKf/KOTVDR
9fsq/0uy8I7GUGNPx9JnUTeuKfCStvVcTmZBcWQKwkXGX5qKkHXcL5QHHvq7JS3oWQVUKPAybv5Q
CJXsjKFpyWlZYHl5dMwm2waQ+MiD5g+ddjgiaAhbwYlrsdklD2hX5M9ZZHl30gvecju/kPMyDkb8
k9K5ECu4LbHr3ZCoHl0l99ksYAZCPZzHBEscJ9CVS9B1zQx7BQT6Wo9nP6hbXJ2VhwmhWqWqpsYm
U2QOQv+ubI8Naw56AqElIjbRP5x9jRxGYvPb8Tv/aLb6UFYhgQvTdNdykdUro0NG8kcSM+PPBP+d
Tl2DuzO5NGlHgBVgQmAqmw+AbE+w5gESlCiyjsJrAj4o2w+dxIscAfuYC2M9YlQOU4Q9r1vJ2kDr
y2xM/wSbdiL6U1rGe1e3197sCNDm9WdHiQRAAvRBoNbdVtAmFjcdZLiZk5t07E1i3qo6kFftzu+V
NcLINIwN3T1LEIyHxUThoRMCGOU8jB0r3aJuYz4aMG2IEuSRU+kXPDLYMfOU2yD7RpsqE0B68zlw
Xe5KRBB4Y6xHPeozw9Rp6JHdARrBPAolHwq7cyR7ANohHTRSUdlowQ92dPs4GaF7wI8LgtId9mYX
v6c+sn7kVMG2sYfv2MbMMCbXCA4+ISSLwHZxslzX38tRXNOajk3I+RCTEzSiJtrbkY0nytu2cL95
yByp72IKnY9QVQABlx5xn4hmTFaFB88Kv8nXYc6BlO1bM3ZSgCQmadxN6vYRRQHBHQF7ElpOUjOl
F7+aMgK1axvn0I3URiAoq37QC25Pb39rMiFbw2zfq6i7msM03Zf5TDqETRYYLPxCFO4e5ZgTIaet
xZtNmjir7NWFX7Dt7eGnNWNWlEVFZYv6ZrN+IyCyNh20tzIH2edMbHSGcms4lrov/CUdOj7zcK9h
2jwHeYYmVkH0HVLIFhQc3k0sWEgA4rMrVX1K/D00FBYD4Vc5R/gSbP0NHv0Rr+hVEL5d0Wh5HEEl
Jhqv9RCOoK1T/wCw/rXIUVjx9QF0Ko+2qu9I3gwUZRYA/BD+TMay1CJy0peP2uVsRvvyrqwLLJ8W
FVYWPHjKbAHhe9RpLYQ3WHJLQUMAJGumHsyr3nJieBsukre6pnKJOW+pZQl3Q8KKsc/jz0i12wA+
ES9ac1T2wJ+y7fdKchbJHVLFlpU+Z5Vqdx58/WqOvltujXAgon1SgS73NFBM1qI3cxySPZ2RMA7D
pWYqeqXsGVXRdNpjmdVfwpiuwo/Q7pmcVDI4nLXPduCf0bxGAnH5sClGlHzOhi+DOZpbMVXvJaGt
VaATl/e4eaZiwToqa37PTfZbgWzos6EOrG0LCrxSDXzLPvIG5AE3cEYn4x1goId0MvbZtG7oCBER
ZyrPwX7XpDaX3jSyh7Yx3IDOeIw7ihBpV6X8AC/NZgmOcZvf8jpxgfcEWYt2i2i0JZDXo6X4TwjE
BHqt8rEfQ3/H7eAwoSYciiZ5Bm/l0+V0oCk1Ofmjwjyh+9ugOQfY2jgIbmYscFiuJiq4WSp7MhgU
/voHOO+9mKyUhHa/TrO7mJlg46AvHBwrPlkJ1a1mTAmeaF6zhVWulrNlZG11EQevs84ejPQ1A2xE
Kj4gVot9JVSPzIY0zjb5r9o2wgMj3DWIp0NFA5jbMK3mVvmkIvG8yhLOLokyz2NMaZrvPlsLv27Q
6R8O/b/mun9qJbdh2HIvuoMZ104vmcu7voQbGDQko1kKHBIJGMsyyVQNIV6DnloaCl+hXoySHr0C
fAtRfJY8t9TcWmEUnHTPqdHofUw2EwcoOt32SYIHUMTWc+U3hNOk+jM7CPFN4/DkSCqOIgBzQHZn
O5uR9uz70PCgKw+ELvvfY07HKaDAs0PpqQeOz00jpkJsXTPO+47esAMzBZWuQ0qv2aPHmu7QOsph
LkfKdVjV6Nr4WSBEQ1vQn8sjA7Fy4dI3Df4hv7ikXvLass1e+4UkESOqW1cAZwJDhwloIh9DXB9y
2vASQd530vYwebEJTlN9OaPFzywqHmqnj4+ie/czsFMEFl7jZqRhAg/gLnO7Q5gb7O7D6T6FvYkd
8W6sg4ZgWrrWUYh32I6p2XO0fTcsZ+NFaTazdG1mDqJSR6o+fcfbXUA3W0/aenFaPjhGpNHYeR1c
dh+AFsufHq1IZog9cWiorQtnyWbnt2cLuKvB0OFbQ9GbfveWJY5DXj3ABj/lbAGPqRh2IdgOQoyt
jfplR93Zd/XrMAJh6YTlrHpz7tfKCfS1Mxr2vXDeFvUCIy73poKHPaBLah3gLXTUQFTWGozMrzZy
sE0N6R8KVYztDDW+nItvEcP/8ZhR7XoX+xpKRNe/pJ6+GbNrbVmNFBvtc98IXPoUowDvgQPuOf9u
ArzAY8kqOcv0Dnufxh7sI/5mp9yId34e7thGbnuH/pqRn+MO0OfGszAx1mXgE6t8KYnN9nZBdwFH
+Z0ErkVHHxjOaDmXzvUbgY0Iff4ZYxo98mn6qO1CbQo8MiFZmCT3YKiwcso6RIkZDIXt8aOz+/rI
ISs+jkl24nvsDiOfQKeXtqZ5wzU469hm6uNi7eZDvsS3TReFy/Q+qyozMBtG8YGCupjWWlpLx6g+
OTIgBS4UM3U000mVFesBgRjcpX/xfHQLyyRyT7se/JqLpJGZHxHZ7Zl7LPU7Pw2ghG0tm4dABOE1
eFJObt+YkU8Grpmmpm46S+B/pA0yFpfmxrOd8BDMouP2FLCn75N2T5PKhVNNtOqT/sF2kFxD8lkE
dE2W9SImgy0fbVX0+7wDBlv62DfCGKgQ/HtnNUzmbpip8KY1ptJ4ekJ0otHsnoIGA4mD0Zg9BP/I
rVPhEfRp36b6YU6OvjoFrRivgjqtIvY+iEXh4AfSNcbpBIWDArCC6z11x9+jpBlXc+xeVQ3KoTYU
z8K53GJDJOWZH3BfkZqlK3fjFMjHKnmjE2gP04YzvYdFMx/OAYCbeeg0AY/s96Chumsd8KhpToDP
aP8sgokN8YMloFxHNoscqeiD0cj7q7/+lRXMHLPPF5XkgCsjkASUAC+tG8UrBgr0zdGiipv9NIAJ
ar3HZUJkt3IKyxJkLufRTQFBcm3jdSSrpPkPo7oE7Tiv88Cgu0QiLQoSWiCRn1qDc23YQYhCM4fo
zakyA0pA2zeeaVnfRV2y82p9sdKeXq1h/kxkBdc9Yy2ZDu8DhlhO0KzdncS864zq5EkX0bEJHyfT
irgP0dkNhuzsBWdbBeGpmtWvQGH7Xe7dRqTp00S6yXI0nHgSd1yvT0XOm00Z/tqkz7JifhJGhgmO
QMVuLPsjFn4eyAOU1ElhqRTmvhoEYmeo003SGTXJJ1GCBWXuAaWQ9n54qLnkVkHpimM86Vdy1ATH
U15tDu2YlQyPV1uRn+9qNG6E34wD+UCGxlDAO1moT+tB5PDPYXyz8HQxYDnqPDkt9lfSHT0DhkMb
9crM3EfTRrSWaX9PEjPfYhBt1lUQBmwywmvrZntnPkpb+9ugcHHr+GhRBNfH0+izX2zz8cy690Jw
awCio6GvAb9younV8ilVkaYGI9C1C7cCqxTiNOUbEAI0dnRcLPBoVN7exyk1I2V40wZe3T41ftsB
+jv+eDDF+R2nRdZKZrVQGPLrnMBmk25LNYrbPRo+lVS43WTOOkIHxc6IgjvMJDClPrG0ZkcyBeRR
WkXEnguEcs6JYouSF8HyYdAAfestB4day9Da++vQrS9TuCi403DsOvHVhll/4c3DvS97hCwQA+ii
1nWurkNk/9K9Co74cx7ioq0PUbyrtU0aMEo+WLfsNNSPldeUbLBcYx0gIMIW5d2W1Tn5Jwx2eT99
IpOuNPxBZjPNABo9ZDlJ9GikbSaHEDKCnr0V840++wvdg/jvB1gaYV/tI7yAtjXcszDfg9c396YH
aLctJOx375PzTsdZgEG1b/wPt/WqFZXooDOX1u9JwQz7619hYt2mtjPWHcbElUdbBdmUvCPDg/G0
xE5GmqooDlKC68O9jfc83xheBGYlrnZNVfZX5koeuwFeTdvEQBWH7cqpQHuMFO5y9PBpxEQr50C8
KVKUgdr32Wl4XPVA9/7KJP/P7/Hfop/qgbAjLlb1j3/n198V5XVU9nT/5Zf/eGYxXRX/vvyZ//N7
/v4n/nFNvll1Vn+6/+fv2v9Ud5/Fj/qvv+lvfzOf/T+/us1n9/m3X2z/il0/9j8tcWsqm7u/vgq+
j+V3/nc/+D9+/jvhbeH6f71Q/3ydlr//P//c8g38x79cP/Pk/w5u//Xb/xncdv7VcqhKCqTjSCGF
cK3/Hdw2hMXHiEoGwMl8DkBLYrqs2i7+j3+xCFcrat/5T2H+q2AnYAaeKwlZO77//5PT9j0n+FtO
2/VdgNOwYpArA4Lkju39PadtlLzDKtLN4cDusqP9OAFggnAUg5ysVmZdhe9ZhUIKrqiu43PucRhN
I2D26Rx/EUS71tILt1YRHCFjGptAZP5ON2SHqCnfe9NzW3fJ2kADHVKKOdMYQI5FN2ltFl95EeCA
h5GWzhwxeWDOHOnhh7H2S9P2kUwqBZ6xuLWGs53nkjx3Y3YwXaZ0E5vQ+1qwL3JM76ZuyLdtCvFk
it+MBj8EXWA4ekTyPS/FGXhm8l09CHA15jgeRif4M3bOLncJPTgczMzZbJ9gcVEk1HxQxFSAo3Gw
07M66YOJp3gKDiifPcwVXozESx6DYUFvDUYJNlfhZ1Y8QQI+NhTHN5GNXc3rx/3Y/wrqiE4hbJIl
+t5aiSX1AQqvcE6LYDPoCFJFh/FAwGFZ7EUmQV8Sv3+Gyr9VUIEdIr1FRCCESQe/vRGBF+6eSrIG
qkSYsJzbVBjuSvwVEmx33NePBvfWMrUeqGuiy7jkNN3yOsNW8UvSJYUeH93GRwwa5boRzaez7BTn
pRm9znPq5torvKc3SkuwgVX2aXIb6vvgROeW+pBB+12GOPKq6djELAT6imNOjLu4rov3ApPmSpER
QuloL03RP49YXIfY+ZiM8WtyCPrRW7dJIuL3ATov53bIP/WxjlnqxmGNDVvHrFd7rPtTD+qThMqR
XxC0IVex6UOMYQGq84VN9hVVAL6aPT8LzvZgYx0PSFTU9hzBMERthkmtTaxGDju4OKQVS7pJCvxG
BoQ/yGRmGSljcSUduvE9xrTB8ykbr3O906RH1p6jUBaLZDdPkb3q/yhMnATLcSDXI42HjrEWph8c
4pn1Mh6ql0Fehxk/Zo7Iu/Fcjm4zcTS/x12HXXU+9VU342NcInpGvIfvQnsb8/Yei0/wmGXUTaju
RJg0QwVHfq/j4c50c5eNvgqoa3d+7IFdEtpwnmQM60mWbpgLH+Y0+t3F8eLzG95nrrXTRGZ2qMP3
Un62RiawKaJ50XRZ8L7jUcUt5hLo6nlk8RZb+BTj4agq980aX5nGq7UW5VkP1JNOmcdMzl5H2FN2
xobK8KkHvaGu9tVCkEO8jGAi8cyakC8qV+8R9s5zBjZ6phx3bYULjAjcTt5n9zIWl0kWZ85HqyCx
X2n+GiDOGkc3yD/sOSw28LsvERbvgQBF28udSS1DQt3HRs1QSe0fK8G9k8Fyxgp/aVNk3lr19309
vlVG8PmXq04HtGf6EnO0AlHkNxz+QWSk+6Ss0ITFPWytbWupOyvpomPAR/spxrTCTlcmJhJesCUK
sRdt824CwKQYufqI8u5c+cavLgOu7Qi4aBx6ptj7Tqmf5mBLFk6kgPakfB8Tl8Is3ABlkLBcwhox
N7dhLr+6mHVLbuCCMeMbwvIC/8Ncbo/aXwNEYqsyLy1ucwwE278kFrQ5MRyKqEAVjppppdOS5JWP
Jzz2gvsG1+0c53/cWJ3nfL6Zynvt+0CvM1mrg4EGb0mMNdVAu1Ucv3bDzKbe1vsprMs1QaQUCyeZ
vfasldqb3DlXnGiJkqszBOMjnWibOYYP57jNVaTh9yinazOHSBvyRRK0EpJ3EqejFxQwdji6wFk2
qX2PcbUbDHCPZM3K4RqbBYWOnLpWtlW9ttkTjUhkXdFd6A3Zx5R3Qioc9bazItxRmcuE5gMJRHie
CMtYc0QhEZ7yCgtF3A97vxlfQa8yHifH0WXwNbtjF6ryVI+u3BismHIbVkNgEJJJHLC/PooO2KJs
38pyLzt85JHZVjsKmujqsMdqy42KjmsaB7PCv6PSl/pPm0pcsxbHhqf3UZTzsTMkwLJOWWflmqyZ
JLDwkRxMIw3accKVWQgaKIO9KnIbtBXPM4QkzvHBN83BGHkqqoamShxqrxt20BBYcN4sm85FJ8YT
O4+koqep2hs9fswyeuFWSSZktgjaR2Czh2OSPBah+dMpnlGeQffWJB/Q7REzPNhlHFoRuJMIV8CT
I9S7LWKenBjn4SjSrusOoQ+HuWdQXzJiibWZU+vTZwon1Nm9V0nj7uqAYKaO5BsrYj7eVvChF2tt
+uzRP8YkG92bLQfXtHWfKY2Yd/UENGvUi4XDwxcRpA+lO3YEC51iq+PnTDHCuItNTjffpSADhXoy
dfXNsSkMTaY+RFgb1TYnmpNK6yGMojMv5h1BJvR2+hYITsJIICSAi2gq2PfzprEtl02cpVHxxfAp
umyGXp7TKZzpvaEdPFBEi2msXmrjoLhbxS+AdQnuKqawSoMoxo/0NjKvNPNGu0BEzax7pa/zTC4O
zi7WLsxE5DBSVAe/3YeUk7Wu/t0tnTtj2eLcnQnjquTQUpY+4HACeDF9jJN5NVI8P0idLI8pPaEN
26RLnOh1E1+bpgzXHbzNUGN/7TIBhiWzKaypprey6q+U3ui1aRZbdrHPPWYGDEnuRziebAHJAMgM
ah40kumE6RD6dl2wUO4iyrk4n7WF9pYNVXn+57/ceGQR3b95xM83I7lN00L8wyK4SSoPPmvuXkgO
oiMmMZF1kO8yDL4AHSaWuYmCgSzerK4zURgWkmTH1Ghvozi8ElzaM95RWJTqd+GJt262ngQ1G3si
qjsvcO6lUV7LLE93kpjwji9hg6LPTC/Ml3wo6AezIU4ZBL4348xYUolfadImB2vy7oLsWRNjKI2x
O1SI3p4hz/z/Dwq7bqp1eP7ZpGw6rJabPJUfnc6/XK6Pc6Zd9kYzc6Xbe29iJFmuDI/5x7q4i4/R
WrwyjOzIKWD/7jGY4LrN0wccGcinVvfbIsuxt7EyPQfNo4fMTzlsfWqdMEeS13AKbVrAWmsTG4iu
AdZRGn1oSZl9FwksMHdzHmHSiRS3IUWcPG4f8rFldVthNOWlSMkIU2fk2Ma+4ctJBIpDpp03ubxL
RsGqWE/V2S8aeQhtblgR/qc+cZjsM48uSmrOAHjOG0ugJrU5nT+EOqB3BcNJV15+pkEIbNsEcHoY
wSKRgjfaBPQqNQNeiYzm/DjET1ZNrh9oK0xBrsW1tZgoo1udOixS8Xdo9ziOMtlx1vtdeROCUEb5
EmOx37TtLnXR6kMJ6XcgFUEGIA6cgWl08jZBccVtyyJYNA++MR2VGF91xsqhZRHGBLzyNMqakyZP
kgFhRb3wDqa6cXZG81lO009r+WLbJPJhxNtKe4dx4UI6hBHoZK/gO3eJ7wWD/OXOpXUnhwYCAN1I
LHoxzAdpdXRofPBTzlOBl4EM9GDOav9R/vFbqIt4e5q1XyrARCLelq0JrYYs0fTjS2CWjMA1/nzn
YnoHWCjgAvv6OhkB+O5g6WAs7ocClqELlmWxMs5ks7xi35jeazRQnufGxVW3RLWXNYUfZb/jLCy2
afsGwfwZ58LiBxzQYd2v2K1vY2deXI8WIXzptXqprgoLVOz3r34cPqJN0AUW9v16j50brqvrHjFN
/ND9gIUZhlyVRb8Ua5skqi9zNLx60MSD0v+eqm9CAHzcszrS9f3Bt7MnRechNkn0qin4AennsHKy
h81IRku27k9cdX8Gwlo7Kwd91Qg2oSkvW0D1uTPEp7Qhu4tAiZ8H24R47lRFoNZx8DqKq5S0OsWO
uMNZQesWsO8ynvbjaD62VXyHE56V23TionwbQWJbvL2UEp8tQhYjYL6OBoyb03BPO/MBYMbvGX5P
6BK5NNBanaHmURJf2L6QjogFJrkcCIJFPpneAsybWjgP6UPrGgCNKYpMiimGkTexU7KnB92JD2J5
ZJGnnOmvjzP6eqI7a0rOM8yUlWuTeioJVmSeybYBHZzGreMUlE9dLm6uH76ZSE62y0a3LAAOu2V4
biWvxVyUEpJsOHPhZ0/WRIBeNOXbNH2meIpcjrH5QJZFVlA8klsUY8FYkNHgORTIWu9WkfjZkVU4
UqLGfZR3ImlXc2NW4jgnWBZgi340JSbQlPHQltw2Eu0+mfhzyoHRh9X5iWo3MoqMHwaVOazuSg5Q
tPmebHw6srbmPfhAwlVPfsuPWGE54KZR/Z5c74K7fGLFyHxLUF+szOAMKanC1MfgxnLpoEuJKDzS
rk7bQkuQftWDZdhOcXNvUorcCVzGfOKNnPzp4Hj6DlGYBlXb5ghpbPL2ZVJvZu3Q7VyQ0givuP+O
mlgWMBrWLHKYNh3KL6QJ8R1N6Tv6KEoVVyx5JYbD0Kzsbe3lJ/QuBzIMRk4CBUK1e2PmoEkZxVq1
mlKjpILO1BdH6KpczNl0LwIC0IUS7j5vN6phe0MO6PdsuTZ3DXowjAgDGT9KWnDzbbUkWiblnaz6
S2voaTFPp2rAXkKX58qfoj9Da//hDL/xXcxqg8/6BOtUuZprcztGon9svD7etfxEzwBF17G35E3m
DNKAy5hvT+mNBinqwssQJFwK37TArkFRYL5nW/Xdmh10AC0IJXdEwBnLiHN1wQ4MZY4h7Co6ngZs
/Fd1yju9GROxjTGmbO0gJuckvR+3nHmHu9gBmiQpOY2CS21vUx01h4LKsGbIf5lUtIIYIwI/SGy7
DiWuOxVDRCPBqrekBm2Ox8RF8YoIVV4CuJhRHr0SE+Ou3aLdtPigVAnvwUrnb8m5IE+S4r5Xy8kP
ZCXSD64Vuz07OSQDeBkznlWFXW3kpjukPNQMzdBgBMGT3c+0cuIaAQoHu2g4lF3g8EjiBENLDWTq
nFHOY0ivi+hsu/6HhzK+Z+GSxk3IeqQMN77MX/sMAoEVab31IuzjqvL/F03nsRw30i7RJ6qIgge2
bN9N2/TaIEhqVAXvC+bp7wH/uBuGNCO6bgD1mcyTrAFGhaxDMlfv3Pkypd0LDjGafbnJ/HNblVQD
PDrsQNrbOm/PhEh/zP6LJr6DpSr65xYECwDO8jJBI2J15++sZr0MPblXIMN2w7B6xVefwLQinG3/
VVlQOMxvfnHyItbsCoY9j2GHaKRa2n0V6GnjNlptUx//TpPqQ1DU6TZLV7lAEFWcN+NpdN3nuIrt
nYPhdgskPdu5Q0oxioB5m8V+cFNbXbZvVU4+NyjQ3ZrSuo4aSK2UXEhFgoxGpGzmh+JiVeNnWSQ2
NhyGBQmJ8CRilFdTeUgj4KlDsVIf6o8Ffu86lyDjp5UAN7nmJ9Duru/hvzD1m/D9LcRAEcxzTEcI
MU1tr2GqSG5BziJvA8YVrd5s9QeuKPsCEZDbQqJQS1nhZykyLayt29D4MwE/AYXKu171jxzi0xaM
8ABnjYoFo197yaPkqS+EewEMtLMkj1SJG3fH6snTKTTpERfYMuLTznmUZ3SQmzodWYw64cs89V80
3R08IPPiBwnpKMC8U5G+OIuXbzt2TUfsJu81C5ljLWW1ZqPtLBKQYtnlBy7xd50OKe5acnVxo3wZ
zAOBTaSmCP9zWsPyJ+++IpojnJueYZE6YFbazw1QrnJGl6AuNP7+FmQk/tMWmAL3c4Nm+lhXwd8u
gEOSSbh661zHCb4CCRjCifnANoqNpBu9dZLgK99h6e9/j4bGleWv3ob+B0ceTVoSTyecTJq5k3vP
rq85ITMKv9A+rt6SFO6lk070B8ShZY25iijc6D7WtyGjqiRCk2gTWSHqsdrYVtDfDDTo+1zNx9Au
rjwJUANFZBiXFt+YxIZ6S7X+ptsr1Fx0SF1zWhC9HjknQUkkTEsBtlULjMI5kavxoauYTNoP3QBo
0MeXWg12txt5kmhjIwZnU1gUY/UQrTpXDcdmWzXKHP2C2K1xrDiwcX/T0XJZOyk4stA+osw7N7Ir
rlMUnggmT4ANenRYxWyg9cJ5YoMPkcPeuV50sKTVnyrVkSqrCQwk6FadaFlOYePvnaUtL6vVwEqq
eUfOlUsfzZfzm3R8zNXSb53ozfKa+CUFWZ2M026R1lvvB84mWCEDFY3opAzKznl66Bbnlbny19A2
q4yGQ9mIdMHxOoMdceLvzIrJ+wXlrX3MX37zreH7kgHxToHa7Wr92JVE2xiveRoT8iwq0n42StD4
RZASYQesk8/h2dhlfJeF+UkW3D941Npj6xBbhOLadijC6rl441a+7/NZX0yOk8Df9tJ4+7bWZFeQ
veu3cLhituRwdMh/q1sLXUbWsvLzsAlkebNhxysuqjhoreMDJchH5hob6Xr/2HFTIaFl4u6zN3Pz
wNpzP7NlrxivwoTd21QTnKa7GEg8jAnMSW4ICjpa/psKqwDswuM8rSGWY+yGd59rwZezMtTa0tmV
Qbmv4frcGUpCJKNMVgzTHFen0FjrfeXIE9q78eJ33SnwNAkZNcVu2+pnpiP6UFvzBmgDw8gBSb7b
1RdpL9VRlxMJMVWw9WCWn3p3zYxFF5F2HU1i0nz2c/xPNdjzc7I+bkbwBjYD/Y2ywHLjHGOuF4xv
4+x9pyCgqTic5yjvdiBQJPnzaOWNObIxJgZNcIIGdYvTF5NGkCSvncMkx7ciBIR4Y/K0ID1qTt9N
hLi/oKrNbDI+lxTta1Q632RGF6g7u/AC2Q2PvJ5nMDfVlztaH8AtzCYN4+YQGyib2mOIymb1NgE1
TsmPXb1JxkMk8e8QZZm7EdBMxDkxLfs2UiNZ5D0bvBht6pZsIMROEztcalC1qpYJZWGoB0yB7aWx
Nqyr39gVo0yKXbVxeJwOVZjd9c2ZtAn2iV2PaybKrm6qsGFlPjIZlqFHipvDElbAGLI82YQobdPA
d3iJAFjQcq6uEufTt9h5NKo/G+uxl1b7WvZd87zMBBk7WQYHMJ5vOp+UJz2Qc6DCQzp4+jHvnipW
EwEmaGfpEkhpJKiCJuq2bmfVmzzHVNp5ILMyaHi4oJK9M0MLbLg48jn0HzRqYW8lf/quOJGxsFzd
3iFleEUuWL65EoDBtkYXzrZcmkta2c1DX7kI3yP3DruEvI3b9DuuQap3DoU3Ku64NcTmKLx9LpOW
kx2HUEYpS5wkO4zCoEFcCnmViTQMBCgye+n6964IYdkhXPetLsTxPf4QPRjd+EEYPWaBuyIBvGHf
jXxpDx3CxoIG89jJtjsTCPt3mVYJf3dr1wu2Av5ySC0m+tpKNO7jerzPI7OtJjSuXUvMpzTNePSW
6dm01GH2IsEaRDZ1WNrYO83mRFk8eX3S6w/J0t0j4IU+rscz+C3iI0MvvFRz/1nbqNtEMLzi0Hae
JdUsDe1tWxgscjxu4clE/nEy3ttCzTOS2LlXi321Z/rHGW0Li6qy3LoKDjiTlCelrI0wc31d8jWe
NcFTn4i6uSFPL3teHPHAhmQ854U8+DCHDmUFo40wMvck8+lxrhL3hvVxuykkpUw31g0HlzRY0Xmw
JYACYMXGu8whxNpv5KWPkTFW20z1xdPvBx42ANHmROynn6ngkreDNMcUI0YMK71GOpCe8lZiO+iQ
wivL3NulnT8VqYo5X3KcK1Ic6jbsLkMwUtEzFwenYO0Dj0/28D0cMqvDOTHcLy5M0hTecoT+F/GV
Cig9wv6J771aKrvyNNbVX79j7IpW4wKt2L0VNoLlcaKBccJHUZIXu4Rj+vz7oV8ekZfoPRqUcOX/
TIDRgj8Z4T3AB2rAdLNAhpAnYIoDEipytR/n8BlnVXkMbAvBGKnU1AZ2AN8KAL7rnf07aDz2bYrr
00V8yKkXqd1Y+gFTY5rrfKBAi+whZxge2vQZcCD8Knz/jXBIdBvettu5CPRd3EQ/cxZVhA9Oe2Ji
8RGGdkNG1rjvMMVMWbQciGxqM0zFfU351NsDUGeJZhc5H1MuXSEuSlzzMKqZFjhQZ70qjsU0HCNK
FNTdEek3yA+Oved9lgC0QNP176UzJNizgmzLA1CfOjzQG9uP8neMSze4qHAaRj4L1BXQUAvGum3r
hORR1rw8NAeEtG+HOu6PjicQKhFvjRa8xJGnzFMK33mxy39Dp/MHgAUUoZWLLnV2GiTs4EdWgcj/
Mh9sEG6JQ7oHMcj9UCZkKVXZGWdu52Mllh4dIKqPi1+r+uBZU3mkvN9DFCrPgYYagqHnrPP8BwsK
E8L+Xq2JsFMx2LtO2oROVcV7VFf2BZKfPDUE2t+IxXlOJwRB/hLd846vUWykqXnMiqvQIMqz3Dvb
CvMPR9Hiq3z27vp6mo/MzIjIDgHVKZZJ2UjOahMTIOcxSmcniqMXvmyaMBl3QMasBG2woHSRHnsN
g6P02gUquXOwBo9InVABYXRbgwztDFyFMw//guWpxwCM1SB7UR2lAsnJaAfnDTFKnpPs49K8JxJ9
0BDMISeHfCcF2lCAQhidHIMImhvv0IV7SnwBDmrAVuvbm2qiZDKl+NchMNyYbPlIPP+/yvQdzvXp
tIBlOevZ/86isqLzIdxuCVq0hH1JsWizEc5C72keZzx5TjyQ6oE9REj1Hdl4I/IyPFqK4WRhciYk
WQ3o3CLPQvETBOSUnyHVPGAgC/c5aSBlGxie7/wYTOrbaFekeHYlQqHNgALrhiiHihSsf4S/Qbu2
AIDMftHdylr+XXInORrrH11W8zB34Xblfp4Ynb+MUctQs6HqMSLw8LtSTy/6T1aw6SYGpiHvEDqk
QdjOOy+TrWUIqHPJDKabQ2gn1kaxoWUX4i/tTXt0jPiU0nqEpjUy+oXhawV48guU9rknDkjfcFQC
/ktWaKSyWR6sw/XQILXNbio1f/o9uXit334hr8puhQRgzI5g54fz30CJpw5w2BZCIsRiYrGSuPyh
9wThHhcA9BRDAWdlC7DvSliSXxoR/4kF6RbKh2E6+9axApF4EPK2s7Ge2nbF0mS15RCRHW9SD0MD
WlUcLKCyIZXnyZuzggEM/uaPEm8CviPmTB3QMrXuKCQjp/RViDB/wWBz73gOtpqOQXbf2+Ft0EQz
qVWMse24ozvKNOZ93RIImY3Tbbc8oFpSJ7Au0b6dwNaZARMTHFV4Ubp+4vEM3qxxmpNJfeJ8iGEK
CqgLuozGS9wP7xEsNNxNoEtQ0Z3z3vcR/+HyijNsoJwxG2BCFVhfxCi/tXWyzOGx84koaOQbOLJJ
q8fJ5Ewe2f/zoAS2ke+V0XcmZqZe1bBcbUk4Wp4OZ2ytzTFn63tpGMmmcClPZcOFkISChWOld7oc
KHWzvL6MxQWTGQTs1EHCV6v50uYUzUFIGT7N5cG1plcOyE8lMocUTvMnNox4pmZLr6FYEbewccJg
vvx+IMKtRbpX1O/2wtgkd34g+FCL6Fc7hWyQwe1a74QXlWHO0IxJ6Kv5gLH9NUNww2gHICa7rBcX
6c+hksnfkeYboMm8bXixLk7d+ECIl6peZ4vASJbpxLLOPxpvGWnzGBGBSfyKKJ32rc8jYcostaZm
viJ8EPtEhE+qXcyhqaTaTxFCjprlDTCQajjoPsICgnKxGLFB92MLhRB0I+OK+ZyNpcInGlsHZ2me
DBD+PZuGT7LApk1dWT9R775OObFtIg3++iVngyyRZxYs/Da/X6myNVSKNdsqYWB+mRMAVyYF+WTG
3AEakTIzT4riEvh2u0kNGzXPm+vLVEP3DczFYBpnpoWXoFOs1MeZ6RRG1h/sNmovaj84EL74MBhG
3x4rZkoW/fD79fIhEdwCpKJRzB4WOdzBrzIXn5EvY7IKKxV0y0vQEpHVNnRD4anoHHGu1g9dUZ4T
PwciQuV7ZpE1UJeey6ic0J0mmBlWQ3aXR2xmmaCdXeOi0s7IH+LJHiDNuPEE+LBgnNerFMM2k8qt
xy9+Tlm/kBRTpQyvNU24pWjjkTV+gca5aRs90a27B+2UT2Vp8HXGBN8jAybgAFgln/3/H4aaAjhj
PXIYlk9n7AgrqHl4LUOEyKLpENYDVTnEffxT9O2Bf7DtvVdnGQhfDu5yBJa3ocqvWsVyky9MvEX8
5Rf9J3rF6hHyAEh+kegTuU4h5/1yb7ec/sqOEEcldBQzrx+zEQjOXLokzzZErBKJhpIAhZlEHP8f
sJkd2vW/FuCjY5d0Djm7jAysabyGmmbJCc0u9XNxY/sWkzm+Bbm3rwWxTkfLXADkuBfEJOA8mEnc
DK3xzhbyzMAmcTy2IJutiNJN5DL96hr/GqCs3rveDO/2TzHbGzOVL7z98wXB3oruczyMgRswYPmx
KwBSEB99X8P0vHNFyVKgJ147xquQoDJr3Kq4W/gBmaOlLQZLfs6yYDAHG6d2XPUAtmY3ObjU4Q6g
4ioqxhprSpBbgtBghsnaUZe7tE7Z7uJygYXlqp0KkgeVmuCuhzaEmxfEC007KirwVFlytDJALgVv
opuaZ78RL2LV7jldh/mXmEcitCCdaS7ZpI4eJ54rGyA//ORJc60t7Flh6oJkmFmERyPo5tGun2J/
ajcm6thrJTgy5pDICZrDazla69Y17FkvMSwBtUIOoxS8zUVPK68cdgV+f2Ab/5YSlYSwZXx1+l0Y
2xlzxFHiVrbkOmtlWZ12zzqdmAentD1Rj4EqgpDnTR+FZTdnTAWvfTcmrP7zJzauHJ2FBeYlkgfL
3ri1Jo+qZlnXzuiW+M83TkI1WlcMRMDVHoDDkk2eslwJGHqdwdsSMZpwxbghGsCmQWDBT+01s8fs
g7dx6tV/MGn6nZlNfGgFncbv52GpP//+KWFgebADh4lxM8NtpfoZWPuneXhdQH6um7sRjcH/sIMq
EczDWDjvRJaj4NDbZqG9lWCMDqMG2OSGIYGJfuge8yCyj+BskZszeT326z4ELkLy4s0wldmBkB0X
67fggcsEAXHQIQYR+GCYKdI/Okw7XVALTYBrbmBiFoj0PF6JqsS7WuZfLjUU0m//SLHKqemmWPyD
7LHH23yoyKhO5qU8a2W9Fg1n0wD6MFu3HjNU95s2mOczKY7WrrX0t9P2PH+ifNn2tJH4DRjjewMm
NJiQRLtZDFFqwiU28wIk3e41S4CN3ToFki+USTr1j5b4faSDeQzDJxlIZFvCb86/72+cyD14lb2n
s2hTOiyKx/X/uU2ac6OjY7Usnqm/f1q8llsIWQ2MfwatxVQBuPVO2EVQiTF9anrrIep55gGSbM8+
DQmQRtRNGTFZJ6qdmzZxGc22zcqG1gpmWvKmJTerSfhqrrSPTi2a86itXZfk3oEYSnLP+h2mIzyU
EV8SksymdBWDOCqABB2o1QB+KzL51/eCV13azk0f9qjtK3zHTIr1sRP4I9PiJce3tif7bjlPsnuH
/xntMHKV58m0Ab6WqAUil6EwKHV27yEZ3vcCkkqPgmh9n1Yr0rkejh4q312+FH/zAo9UW1HZ9I9t
HRQnnxfDc5MJDcuw1pr6yfByEXLORkllGdPLinvDSWOwIALJDp58VnvASJqiwYpioTCouvbsFhNy
k8B7oxXkb+uHZEgJpGGkCdOEg+j37acySdjqGyKUMswZ0+xvRi0ZRa2/0u+HqktKkB3hsi94V37D
XhSpAnx2f2AFyA8/cBIqmVvH2Q23mIXxE/5CPaVDInOLHFMy7DhLUhJ2yEg/bdyMrb3cj1zFp1m/
zqWe7hhVBiQPLhY1pTD3ad2HB8sdTpn2kH8BU5xSLMBRT+WUREODj13NPC66ZW9q5j31XJ9j884C
LrubCmmd3cQ+1U1Q3fOM2wMXHS+D6AvGROl3KdTBAxdzzwShxF7FWDWNGyY9BaugdZu/KqOPpRHd
neXnf7raa45yURGohtQ/eGL+WzJouBASsOsyCBRyxhEiMfpna2Dg3CODWWQW7NZRzr1O0W4DaboP
A8yGDKzjLdu1/MLPt1/EoixEzVdXBNEt2oCNU8aIxmwGCkVK1kkhB3KtI1DscFUIKkxyotebnu2C
yO7ZkoMCSfqVE5Ffl34+LswWkpB9+xV5E7FUqvzJPKAGKz+6FOF8pPdmxK4ATUHmqCLUeuRScJuO
xXMGMHUUt1EITsLLQA0vIVGFkcKmnhAghcv8Nm0Bw0KqoDyEPBoYaCGuN31X7PGbMJV72alkw6+V
Fz6eK8xmwqv/juU1jKEtF4V1mUaNTjksu7vItx/4Jz+JiM8yrva9weWii23+iDnvRlE3Mj24qXgA
zyM7ZqWe8Q6usCRI91brbW2eXkPYppvWItA8iK6Zyzkr/eLc2VZ6QGx6mLBbYwGuYHiHQF0Coju9
jzZmeqGtuduntQt0PPQRMIlHh2p5y/upiUJM/wzYcbl7PZwkI4SqznxzFHLpiq7eWkyu2BwWjCka
davqFrJDA9UI/t6mdYMHT3+RIsCphXBrG9nowq3wVfsMmVAyMIomI7gfiv8y2e4nM301ZfjZJ/a3
LeSpJAhDdWRnZzEwP3YsKRmKmwTKI95rD7g4y2qQAYySbf8+nWt7gwh3OpzQ+JQsMbIfdyaDzK1I
ay1KxAI0Ixyl1t9MoVBY7L8cm0uHx6pFL5l0ZOcS7bRrUfgvosbh1afIz6XYmxTajdAP8eT+V/mM
u8qRfdQQ9l8IhLbs0z0GFGHCJiL9UPlWp9ZbMzYujzCXOIaKBTssWR7nkO+x0S894yObSb71QtDO
RQgg78Z79ZzxuPqxVIACLm7kUxaLkxNjU+WwjLehk24Cp/0pYnEuiGXC9b+1gYdsCfolERNTPoAL
B9TTeDXyVskzOQ7ffSDfw6L5UkP/UiNkBQZ78IPuLYbiRMNfMODw//NjGrF0RO7QqeqmguwiGQ4s
bX8nfejdFPeyFagxanKH6/GHnV4BnWE99JrmP7hsw8EW5tGPvFNRlWvAAwV8PIfyJKLmJbG1vxcc
4wek0sUuKLhfqlBSvgyAbwamG2OOCnFGeaGD9Fmzqtlh0140xu0+OytPglys3WSfTM2zyg4WW7kd
QRBiMzpo1b0OL/qYBNlhAi3VJNkLNIonm7uS/BXyXFkYp/syBry2hPrFCmJzXPQcMNcoOZJ69W/I
MNPW0xWr3ozTWUSbdv6uCFvBRfzJtl+DhebBaa23ev7G8pZwrCHboiD5p3HJB/H0NDPw7PzlZIMM
QGYj2duDhJHoGgJWS7jtGY7NLZhea4CpT67UNhBYOE2c3blLHe9bF9iz260+/c7aMwhZo6EhL0eQ
mjDFYG6UyXDjBEDhHbogCAeHxKv+SbdGFz6WsD6A3OJTTrAJTkiDGMIi0GCYGwwfns1InQAn0KtZ
D2RMwmI1+MgBnXiD+JhAV7mhe5tzBNS199HHHlg43j5SWzZFwzMKDeaOEGBG9iPE89xD6F1EKGBW
7k9JgcaO4ZpaOedJIYrdeoEbLHh38ZQd/XC4NH2wg2ow3Sw2H8qEpOZmlM42c+CiJFO9ZgePzim1
sLVX5XSyi3m+XWiTtm2+isr9fmIwAoNodmmNFU72TWIVxCvb7X3XIkApPVj1Cx7g3mneEQ5Upyq9
LJ73mC8ZVCvyjfYzdliyZ6dYfolmVTz7zY8b+3sWHzxxlH0ZGwIA6yncTkGE88G5BQwz791E4HmM
2iNqvzOFFDuZGPV9EX1pXT9ilLijycCtv77RpvBZhiMmYSFJLFAv4K8XhyVRD6gHZwi5P97qvY4I
4UBJZn/Mabfr6LwzeLNFeEekFtsdjAbSuHiiWWoDlGnTiXGofoxRzduxpD/iEdKO1bzxFK+WHAPU
dQciTY6jYVI5Rd7XvPhntx2OM5GvXvE6minbBkx59vdTyASeQUNLBDAXUwaGAaYCa4K0AhrjAgXv
4/CS/TFdj1aqrs9WwdhGFqF3E9vDHQIsc8hs/V0xcthbh97GFykRgmwAsG8bv7uSiP7RiOmSNare
qylbsZsPDLK2GS/qBjqJ3lWNrjdurj50GeeffhyiaFrzi3kP95U117dkCbcsEZZXk48ROPUZNGrl
Ia2Ir6RnXbBoxajd54Ni3HMa46C8NcQIcLzl23ZZwlvHzQj1yuHkuBlHZdDBlDJM4De+xJ3U+RCN
WhHrbWZh98VehFR4OOaCMIPKZ95QStlS0ebtJoRJjJQFcA4DM3evfB8CMGMfiH54dXyHjUuKKWOp
2+KZ+wz92Xm0rM92hPOhtf80CDLoyA3hZ8iQUOVl9ilDhy9kdt6ULzsSEQrIywgJRu2T7MSUfIyA
+o09bX3F3whNrbbIFS+dCc2Giw8VnSgPi2Z8ie77BoMowShxhVoMfHtprQqesmAabT3BG+vpYppT
3nfmaBv7S/O6IsRHdITsbz+gTT+O1l9pRhdnKr61Ook2/Jo8J4L0n9ANUFpFv2eRHaBLEq6K5CyH
adiBnQRh2bBeiBis7vhZ7sSE2pytEiN6ZrA3E0PGBy9cQxhrzHpjn4z3zVytMJzC7JboBw/YcrKy
5qCj0GGOHN16cMsZxIAlpQ/bmthnNGr8267GVmwJAMIGSHIMEZHQa36Jx6KOojsyN0bNS4XvoABT
5kE+KcwdGv5jivcX60AAgaCMiTFxcdqyw16eAUBfZlxBn5Y1gugtIIVYqPouseNT3cMP4GmSPKdh
7d3PIOSIvMj1p6m6EY+Al5/zkYf9UgDGAZWeLrzSxs8usgRDoBfMGwFooQ+HpTAKrZEiSQp3D3oh
fvE1Dut8nD+iyElPeBZIvcUy5Kewx2v5Q5yn/xgBP3gciANnSP/UlvX0OYVkB0Wo3c7LoA1ybNhj
WfoT0bh9sgjKT02EiTymygyJ7Ll4/NaUYD6hV/lUPuBvGS/Z0n0jarzGleV8kNt0XSa+g3L6kc6P
b8Gaf+tCWkSSOJaHBiECqSlckS2LyxubSfKdKkJ6PcUTIm2wpJfjFHzAy17JE5/t+lLQRNoxwsCF
fPhPsP25tP5D5+Q8aPcUBx5p2Mn4ZerxkiZxfaC1VdAPNXWm6J8WZIDbcUj6l7huT6ldHJBBU1Tn
yD9U2r8HOQEhkV6R4Ov3ixbySOx5IuMBxho+eZ89GAK739/OLRPvJMUkt+6yRsb5zMTKBVxhfAqa
zrpr2W/d/f4JEdC1sBK2CTEhLiuFq9CBuR/ENUEI/seO+wTmanMu3SE/ZhwQO4UUnQxPXBmY7Y8Y
brKvjqXTtu3QApUjmxVmmjTMLXb+SPytpjHZgD77vawMz99br+V6UDXVYTVSaQoe2Zo7a+G7kECC
DdJHooQ1A2vPIFFhuOUfp+btHJb8lmkGE84p3uNQo14w8iXyMCai1X8wQf7VoAnfkjSJb0uqaNdN
A3LxkfQaNv4yRf+ZyR+gytYlAZ2AbQ4LIXNiWObHLO3AShHitQszys7MHf4h0TInR7CFijBi7bKO
h3WFix8V6QNVtIKTXiS3nAHHaOyerSW5b3QKg97CZ2MTGUWBbc+HmMfrpMSPPfI6hAssIeT9Jb6q
CrRFyYE95FBBh+hN8AVE7qgDGH9y8Ib7xB7IvOczIKr8acupeqj79MJpsLfSl94fur2OuksYQRnt
VoTqYlwcb0agdx81/Kjp1keQDqiofZ5CpF9uel8aP4TbVzSPsCdZQlDJdpLvYidZd+rknJzjIqTe
n4fhDyNGhmmg/yK4YZdw7JzL3AUNT+IazgbAK3v2syc1+C+A0kLw4eE/VAT6XmJNJoOoD/dBEXI9
Si4ucT94zOyC2BcXvMq36Zzcj6AyTxXsCNyTOB+CTi4X+lkKbztvj6zMaOS74l+cV4DXKL8RKZLF
OvMqrspvoJ6L2IJtBJKyLkhxq9x1luyulV9/dDmtwMCa6wJ48oiBGIlsVJIzs744OsvK58Gy3jJZ
Rn/QRE8bX9flXYas7DEKnuiaKe3b0f/UHWntXl87NNbOaz9zwPsoPYEy8t5PABk8z9ohDmv/KARY
GI1KakhHG2wpwuyyZHrwza7ntA3sNr1lPGU4OTDCLbm7kbW6WiWQ+MJj8MAWFzLPTc4g8Zhjrlgn
sWWo7HfhpOyoR2iXZF9M78JGGuQEF9sZvFerUygp10IfxMAuDwf3Tsd5hnzSO3P9jS+p/dpYpC+o
idvacRiusIAmZ+hGKn9bzyGWAjL9GFiuLX5AqSPq76QDqt4H7mEqJZbAMT8njsGhnHz/Pmozi0/P
LZJLMq84IR+/T/1pPtkJZbA39vdxn8V/IndFdeTFQOqRRUwg70/US3rXmrEBhJRDy6rolCE1RPfH
frpXTnso2IdzSgMslg4dzuDS74dKPru63rKzevVBce6pjuytHdJQpOs1wHu3jj/EPzBdeyfTr85c
pUyFMsytkoYFYSwHb8s5PrjyXbgxJ0SJKqfykYxapViAdkXvvju9e/lwEP7wRnWT3dZLTziKurr+
9K3dAI0GxytwWjS8U0KZSj7dTUXduVl4q9I5uHo2bzrbJcPOO9pVjvKPiCKBxU9te9J9hsrdtjEW
e8821s8pYGfbygK8XRVR0LMcylT5KaL6yZoomsb1NY7yKL1vyq6/plnzCs4zuLiCZ7Gd6BAKX70t
vPglWcJ2J1c7H/Yz7BT9g2OxJCJyh6M+PbUWbspm1S+E8XeYsaLOQzv8BPd+bjvpvERVFF6Moagb
mnlL4FP0MQmkXk3rfqiIDmd0AS/mBlpN3FWEM0VJdxPmwKNEyvSukUXzUEYugdtN3x6zRA4H0n8b
zF7WmybOZZ65DeQ0MpNuS3b2VrP1SNf2YmTCPY8yHv8MGXPrOSUw8coc58ekbnDkSOpuSOxoPiM8
KoxE6m1qcSSQU9azASqm/TxWdDYxzkGdXxSHxGgaeUNJm90uKav0ZP7b5bxJs8AFnUBzXOKazEzq
BjaS30H4ovNGkF3mPTcK7m9AUhNhJurQ4bf8RB8NlACXVW+wOBrCmkHukxa0/suZh5E0u3hgIPFb
WKFGYBRXi/Y8YlX4aMc3zwzVG0rPfTotn2CoSLyBMola48tdT0LTdAt+7I77mzkBV/A5RmzLAoLI
uMAJjy6RzXD4bwnjw64TSvkxA6LaACUm8henNiVObH1M/zvm2/a50C5QIkClKoW9XnMLamwln24C
pjkdy+fMlNNdD6RvEzeGH0jxOBrYk90JJ0MhOMQPv/8+sTQxp3PlH9sO4tVcPUsF/3rwAkr8QtxO
3p0lqGkkHphjvVCyhK6wP4Hh+dishY+VbBhHRgGoeq9KLc+lO1WfMuOx2CqLi8MWMPx4N3nX0KCi
ZgJemHEgTkC7gyXnytAVsnLDsS6L/iFx9F85+NNjkvr1E2fUx1DP8YdgxLibrQDhR6bER63cPZxc
rLdN3B4I33so6MbQKNXD3q0I87VtOX1kA5h72QbMsBaAdNzq4k4qRrfR/AcORUxn6NHJU5YSwqk/
ixIkGSu4VxdFz62Y83ojc518Zm31paLyjgCFEN5QMzxbenj8vaOMhEjE5GnhZq/yj0z8+99/VrU8
uC6z1XrA8pdRYfdxBoC2jT6DRPmM7KPufmQsBQs89j99FxqWteT9XdaZ+Go1ySM6ijRrU+BGdLmz
O8z07vx83D4DA5JJv+ca1lRSeJ/j1P3NW3AKUsmnRJFIQys7PLUCVTJT7Ag1yQfsOnZcQqM1wvj3
nKTLcx3L++pAZ1ldgWbOR8LfY4RLw3PPsvnA5TJuafP2bckMpBwXMoszin+EVNFH/57VfvuqTHPg
BUc44cMSY4BB+vM8cggnobohpHa5N8sVrbUieo59ZqOW9N7O5adRFRuHlgUMsYvNOWo0HcfAsxmr
t2nRBzOWevs/vs5rR1Yl26JfhAQE9jW9L29fUFm8CUxgvv4OcrfubrVO90uqMsuTQMRaa84xZdqt
Pabg+IIU73CC5Gx0Ruj7mcfgwWZKcn3oG0ZW//Ta9bN/P3H9ur+v/X36X1+7fiL6/190ffpPr/39
Uf/1t12/7X9/3T/95P/62vVH/f1tf3/8/37t719w/Y7rF//HaziFaB22g7/FwAsbdyBgaecn2sEx
aGhosa+W9VQAUQ+L/kSvSbEq4OXXW1+dssoKMZHMH4Ixmj+c+v6EeQqrTZTvhvlb/u1r/u3D66fC
CvOmG5jG+vp9leH63LS3AwPtI0hY7wjUd46M99n9Qr2EvRA9QY+lATN3PxjBZQunCDFNq7E4XV/D
VF+crk+9qQr3LbyNhuYjekY9HE9eR2U/9HqwpiU6nAan+i165BhCNMGm9/svzyYugutjWI6VWx7p
LS+A8dDaD82fuK/hcwUTnRmD1mqkZT0AEusy9sGLkZZYypzpVKHNt5XLBaoRGztOuJ8o18LRZtlM
XhvlfDUIW+mf1Ml5GlNz1/nxPci/ajmMgDQ7GX0E4lNWOgbqiRAG04aqPk7HFrDBqoGdxuLsQJQe
ajwZHaLscm01yD+K+Zfzfjl4hWZhAUUXO5EZFeuvMCnOIeN2s8oIzp0CY0IrxLrOTBACrZ++2TE9
H5LBy8lusEWCDhFSI8R8SV7BtAblYoHR745GNQzrLAieduDZ+3UAsIcektyC6TpD8zUXxhB/N6X1
HtDFz+VXN2B/oJ9kHWRLPuhkhxBpkrNvceAMJ5j1pJQULhmzbaK/cjvUT57UseVHGvu+6XtMwB9T
j8tVStC9moJDJ6p86YTeN9KrdWIN/o5l9ORanU3MurZJKRAlo1JakdNOoK7vKoH2hsOo8x45HdZN
ppM02FUAbaaQqymGNJx0GvmdrXPrCuuIJq1eF2mbIKhDV6iqENkPHbyB0TeTVBA9SpMPJdSiZeDT
obVj58wOUKFadbeqx7igu9E20n02zqH7OGVAZzuBNohhKZ1dCsG5B4HCR9a/uIwv2TCGu8gRO0Mf
7gGZgGnokFARx3MZXMNeSC9+z+RI3gYS9dX1rG3bdjjFOoqhMsiRCQNrgGjZfXByIc12+CaDAb/e
SsJh4wSikUdhVpTO3p5s2nIpsYIdaXqk6tRiEzQzcIi/kKirlsj5kQNsx6gWRGPUK2xSGxNRx75W
Kw3VPs5XbMIWaeU0K+3wFBtqTYotOFWabVQK+An56ge6J6htmPTwySFmkpBupyT88AMNBEfv0i8g
k42Ggv4+6OzkjMY9QKAtYAC2/rKKZxqLZyyspDjqfuivkpw+cxhxwV7//6ies7Kvz7N21vT2NPQg
tDQOpiUvfMd8xjG33GZdmzp3JAIRNPIXTMv9kRIpuY6dvhm8fgkhhisOEjw0a2Qng6Tn1kos3Cyq
1mGsQUIoQswq4xu3oENsQRTvOSH2DaF3U0CtXAs6c8JqgZZ2w81Q+vvAsbHANAgD/Uwnbqwq2tOc
KgBI8Nth0EO0oyVO0OK4kKyCCAhbbxigzQcdufOJP01syqj49Zy+PWEdIaEbosCmp5WClIp4e2t6
DksZr0miO9p6gUYhlQJqH7AhDz4RW/OKu+Q8vXNfaPc9lJjPaS3yfhD35CyFIkvEUjoT1pSVe2JM
yCrLFL3tG5s+4IjECaRDHeMUQof3jri23Fm6dqIbYlYgoxWYL8rh4V6SAUY4cnmkt7m2vLxDGZcM
JwEjEtJDslKV/9BP6AnJ/2sWjh7/WRqut/3RcMRKs2PCXFUNbqcDV3Y0uOGEFDIrEJk2uvk0OVlO
fFtak0dZg9sUlj38c4SOJEQIZM7y4AH3pzaD6RJoYXpK8uC+rZiAs2ccl0Y1Hg0AaTv6XK99Ji8Z
u+21Iz5t8oiRe9NL6HV0dFnKLD2ykudxxFwXg/s2HS7syRu7JT2DNSxaavWS9NpMtC9jZZDtWabE
ecyiondEyiANau6yIFpeqrxr5v4WoMeuPV6XxetDWohZzRT8WTRdZ1KgA1ga/37F9SO3Gr9KI/6w
Sq5kk+njKRgx4mouiKDr05aC+3T9KCNw7lQOlbNFFf7kWy0ZW5ZFgEJk3vSB/aZLkNT2sDPdnMzz
BE5yX3LoPGAS267Gq8fFbj9p+vhZkw9BxIP2FUXeOk+sm0CmD6EGHsjkpom3YOFJX+ccih/Qgfn8
IdzNEmYSscVCrIfezs44nWvbuvOG6HlqIiZFwm9O3fww6hjJNR0l6sAPSjFDtOQDYOzr2afqj0Uk
EwKJWGUss4fTnxSPodBe3Lz9piP1VBn9mrlwePCbwDl66XLq1O88xIJjXL54Nko413E3Uz9+5jMF
pK4FmalyxVobktk0by5SWrZjMdCYyFnGYnFrJ+6ShDrzYM4LTmUpStMEPkUZ1xvDptdooNP26UwF
YRuvO2DCvsawE+M7cnKMug0tto1Cx57GxSMzagztWkXsdhtUp7YcgD8FzUo3M+c0zg85kkwSc0h9
nshvRs+bhxvCWfvCKFaMojVKPEHCE61Wh+J4acCBP0kAnw45DwvSzBhmws4F6Dulp1yrkr2TiYMc
2rOCQ8f4SdF0Y/53YiePJCQm+kAM57Gof+TsHr3+lK6nJ1L5j9cnFmKwpWJHtWNaekkalh+39uEV
+A9VCtTBsVw6WLPxNyKjcxT1aXbJn9Rgi4PtQHOZj7M5JiNtfR1PFRR/N8O+pjsBEIW02hPrymY+
rNa5oUH2+5qwjx+Vr1enGkkLcytjRWxPimuf66o3rEejgVBi+fExc9FuUjSMOUO2Gp3YKZl/dW5y
B1C9+SinYTWWdoiyhx2GPs3vfpLINeihaeGPwz1ZsmQeiBK2Hn/83MAlE+x0fXJ96Jq0XY2ahiUU
Gxx00/hOZQ0sjMGf0f/IQq53Z8U0ROqg6EzisufTMeLOjul9x1+piB3guGIfm+9W5JFpvNvXxWvs
tfwkyC89WaRPonPLMBXV1WPsTUSR5b7ch8BrHZ+3vHb8aUUjap2ZY3SYmfSncn4wC3nE7q2T3ZDN
3qiaBYjNC/aZ75p4hRzxHf0vZB8jLDI/sT6izt/pdk6iIfnYK3SqPdU+CszwQRHTsfRLlArD5BNC
YOanYYANYyBFmAH4qxRo/KGLTmk/MpUbqd4o0PC7okCz7Pcozja2pv+AUd+iQ6Cetbn7sXXub5nG
nxrVns2BfQpkl1U1Q5iyHPIVSr0uxaUQljeWo1XbKG6/I7YjopzT6L1w+Wf/74+QYtMMlgn5Lfe5
OdAws/lHkrmqlPqWdL3nnF94+vvgw3I4mew9twV3HkHC2YIdBRbpIGWjAJN4rRFgTHymhZu+Olex
dhjTjk4xHl9MBABnEu2pGTQ2bYEkf8q21vnU39d5jB6u8k5Ra92OOpellmQr2ZAT3iUHxLJM7pyb
HCP0jpVZP3XzpkrlzwkS1WUG4YSigQX/enbHrsc2BWM0EbDRCQANk3iCoucUJwgfnh1YDPusD7u3
s60Zwhfyu2bvx9MqRFlLqsG8IbeDPXMKco1G//v6Q535rnL96Lqy/33t+tQ0KSVS1/nztcN8jV2/
4u83/Mf3V/PpWW7MKFkVvpG9Fj2hzzIqiSjXY4MoDv1FwBm981Qm76bKeb6+bLWWvqks0BDXp6OX
3eFGLBFYpdVt3qbf15fx2gPmYC+3Bd9R7zyfo9fOE9DQafoLunaMwgJDop2L/nL9xN/Ptt5xCBvr
fP1SGBfUPGzybBKBo/e/X+U0SXqoLPcSj6V5GfF+LlutpgE/PzWGFvuV56hVkQTGReZ1cTG8P0/A
j5iX68vXBw0LVYJqchH545aZGojemjgJrRAXsxv/9dAxON85ERobbJ5TrdrL9QuuD3RmxKUBJrmS
CRiRosWaE1kelAPiBy54HJ5qT70mIdBm/0NhADvEaXHUyGld2an55Os4QPTaOuc21Q4O0ue/Nfy1
+YCejy1tC2LToXRbyBalcxFj0IhBH5qt2xwx6TOjJXNuBaC4PmC+qQ+dgS72z0eiQwg5EaN5/eUu
8yDoP5siuw9tJJJaXflEEenD4frQs4gthQM005e+f5iVCNTJ+rbF0sRMnN3VhPgsLOITIkoQcyIC
p15cH1MTfW0bufIwR+SkAP129fzs+pJXMO4i+ohITMdeReJdzH4I01XkdeqIkZHF3vm9+cQG+hQZ
CHBzmeNEmz+6PtSiSQ9DD/Jz2lcdLeGiqqdVN4tQvbz3MVvRo0RtwvIRmoN7AMZEBotSz6qxf6ga
IwzGxc9gULROfaTYn1rdIaUNvo5N8/X6Eu0pb84JKI45KoptFprlYehydwV8CO7K/NRlX40QNgf5
g4uHpvDcfAqGWN+FLYHiI0FMEmFw04GUjujvIbYDoiDZa7CogJUiLhiw2fxN3Bzw2/NG1GS/iFTZ
JOLQ0vqnxs4kndecifl6mPXBZieLCeUITbCwtM+2VjNFArdCEqecLyqdM6SL97HxSwWIyMmNqA/U
mPF7ZweeKAqyajz30zTFsM4LyVR9Ph5/joDzVLWAT0MxZRuGX0+qgnJ0fSA1eNhC+MHhiP8sTxCK
4qt8ur4B1weCr9tNmuvPAdGoNhxgZMg19W0kOfFIKLHPzpAlOyStaTkHltxlbAIRiYqXcFDPoFCb
zfVosuEvD9eDDc2TeBGCZJFLG8E61uzt6IvXwMMEOqRYQjiFbbEtm4Bbe4ejfz4mfw+gJPcODIjx
Ejj+L7EElKo+muwaCMXBY98xCLoz5AZ+G2n+eP3VTKCtfapt//wd89uh11kzkSqhul2ODOs/emUN
cUhzQAngKKOMjvp3a5LOhpi+AyNhi42jaeR9xB1R4fjILGOfzt4ctqPAtaL4hUl8ebi+1M4fgQqu
yJEQc0ZDkNpvEFPQDqZJEW3Iln++3gs63C347+Z/1E8AfzDAEXsuWaAaekj6ipp9vgxGYg/SZB9W
1jIYjOIy4qu/CKPFOT3l7tqsY6R30j4DRImRSuEX1b5bQf89FihX7cRE+p9UOwEx+ZfaE49Pe3Jr
J3xN9PYpiHz3AzP+T6ralBYJG3GMnKwc8NVRGsAJTFpqKA1N0DiMl4L4EAqrIva9ky4TEr4HNvjj
XFJwXa19F2iZEST/elDt+AmCnf16AQW1J9bvEI8h9AHN/gjH4NGzYYwE4xAdI51DbmXBW0//grRn
CPGT/tb4nbNHz7iNEkIfKrIwciSxPSUut9dDyE5mzg/EtkY0t95pGGu6XxonjGSCuVHxiPvW4fqe
AHWMgJ2ZRy64Sy4A2ix7NtY7w8TdT0/6g+jXcecSQ7NoBvAeExTNIG+xgJQjgYh9XdOmwqmVxd02
7PN+Pwb1bcVbsOlwzCxdQlrACU5Itif/YKYmcLxYI+qLINaMpjsZnAq7ctqC/YB2x/7yUAO12FP5
873zgjH7dIOKHxJk5wRo/9ZCGHupyaVzbM28RKnbXbhnbHrLAP2pOmBwiCMeKpB8dDQqbwGfQjB9
mLB9oiD3frMcrYzKv5pQQekhKIWpHctXrmL+dkDbSFdTWoC2zgjrPVcINNnSDgVDWatSB6EpVBrB
t8VInERGPMY1CxORKN4WLWZ0GMiPz9FjBhEZOl47sO1vqo/QG7ZMRO9aglt3bJ5e0BAOxB+C/igG
f+CeewZnnTA97m507xOLlsjw++fajHmhc7aKoZkv+lxfd/j6VgZNKsloadvH79QzCLmFLNZcLbjc
wONVDWSUSMy5qPWrMubhyFQa2A5N5paYWogXnd3UQc9auukbrqzBqG5qW99S191oniDfPpqbIwOn
5xj99sREVEq+A8zjjsi8s5+ijaW3ForVKjwRImpQQ3hAEaI9WcPEohWEGNPsJdJBQwFf092IkyNd
R+6lUXeP6zJm9A9AvZiDpTtxwN80bjKwarlGwWbZ4w3wZmIGe3GqGoLg0tx/dmujP2q+s8+6BvqI
gvkhfWTljm0l6x5LSzXgApSueEQY9EpL+y6VjrEN3UkuhYDlF1ok7JEaVkpPzXIXLgoNCKMVRAo7
S3kYNeuZJQCxeUYDddIggOTsKGgQsHkg6MUkedRBUh0YuX+sVHFQPhPiPvWOdRM9dHRXqZuR+IWp
dkxTbg+UH+NZuR3kGA2nh9sltMTARGy62N81Zn3XtujRtBazTk+sBzoG2LrhoahnAlc2djvdj45M
hppDmsJm0qxLpoMubhB9fJSh/yHInrmtashASYN8Ku+OfiPMRVQ44dlFPrEykKPipXRvggp7hSfb
nxo+zKJwAw8KHMp7lWfRhhTFdzV1hPC4dnFK06jatRUd0CGk1aPnvxO5DTQwTZrV858Rn/og+ooT
1g+oOTnxDT5wuyp8klAhEDWaAExC9CDk96xyoQIm+SBsucwr6lYBnGtA9TJTj7aAyvNlH8gKSG9A
6iwRPrgzmDCmKFf4JzYGBSr/sSTLxrvkjCm3BER5h1HhnyVnHhEpeOMjZoBAFCdqzWhnl8b7aHCL
hNMbrvRGf2oaZey8PKWSnOB8UeFuYEjZHot7odhmFp5H0VfSvIFt4+SxjkuiqJYe6amice77rv+0
UwcapQmoLaezMVbJLlTwsVPUbOhki2abFRfZkQjrp05wjm5aDrtTaHcugGcuWqRCCDxoxQzZpmHk
oXoaaYoQ7tbaWZTVKKrJGEaUQJZrEh08CzOb1396JSgK5gv+bAs+SHqsixb3BOpckqvsXJL2I8/a
VJqgWrps7fn9Sw7t3YDTg1rIgERr5oDEnP6m5lK8YZVKheUzguCva4q0WApGCZt0wN3hxdqbrTvj
bjSmX94L3Hs1dn2DYfaCn8kNb+aBS9R466hOjE3f1Qc3r+fsrGFP449RvdHBgenwO8f+zLLpdxqB
pyBvq3ab5sbKwXuNbBsYbTQckEyhCnAnBlCwyyo2T64m1CLtMwaic2RfMLh3WVzdj473jIa7HubI
0ZAGuUOg5BAgE58StRgkumlsis8YEM5tMlf+t72kiKL5++yHxQcSnHSlzSRMWuM+DvJ5fv3p1DPl
i0Yxqrd3q62ijYa7mGMLvbcXHJc2llAMpb8FMi7PuZ7vlC42RWcj1CuIGA65ITngHM5CRY+aflM7
mF9FCvt5DIEOkLpccmcD4EddwTtIHAN6evC15K9AYEYxC06aoZdEAnRLRNFd2vvFRRH9Szt+4E4/
6cvOfA4xo7B6d98RemvaGQOzcHyBcvqKezCu7tQ+aWRIXaxenilLX7WA8ZEjBG5awzwChUK8FkLh
9bX2BpM/pm+60oBC2cjlAuBOFI5LS+ue9BbybgAcJdOsb7pYt71vIh8pICR0ZAllVncsQO6/tGjy
wsw/j83Uv/SG89jKlwhF2pLQ9xyrWvmm0Doxxs52oQlVjwD5lj2aTupUi7iaAQyWysI5V0OfbDyC
UQ0hznRDBuy7KG/HUjubXn8oc+dbnxxMRqD9UKaoXafUDZFXYU8sntkaa6NNNyOIiWYWmPQDJUfl
aCegZF8IIwuCxroDcMtny5EvbjncyP3Y24956HFZZLGF0d1EL5Vj54m7H8cN80NIRDyt0LBrXlnC
kQC56MPzSKPINO76Prl1OakXrd59JIAUF1VCZKWT3lAGkIHUtmhkdUmOna/dyFqHlAxvA2G3xrAK
XX6lTPxl2tnXxoNFT9QSzbCw6iFbY0ZOneg2l+I2yBCvYXUhC0fH+G4cU45/rEfpGjfVA4I43BiK
01E8GNIwzm7tQY9043HXhsxAK5DP3Wi+KksnEAxTm6LYAYyptkHl3MR99YGR7zHgDKQdQ05Tov1K
/zh36o5DKrbQVdcqfXZJACJIWZ0s9zAU/k4Ov3Wf3ghK3IXbDp+NVm4d9Amjr5EKYIE7IiHNrCpI
YW2u4RfHCAVvEJkx6Oyu+IlzrtDOmWUTn7Sauqy7TRnPWn377dduuaI9mywq9IOtLyGCE6DtNFVz
d33Q21tpGUTFe94uMhNrVxdiH0d0oUa8zruhjfx7Rxf3aOgb3pjAXCmKQ3rBBEgWNoF00ZbgggTn
l36cgno61W36k7QTIikmHo3HGcCNEyaok3yOJDtfdGHXR6egysGES/BGaQM98piw1ZL+qtl3a4EN
D04h/bJSPnPCJc8C/3fsAZRO6IVNCJeXgx1gOQUyFzF/WAwuyjfH0l4LtIfQcfQEVSTLS23aJmhy
vVoL7LZLI9BXbU/AldtmL0wd+7XjRi8RwDxlvTki7gGhusaNcFsbeGJDgEjdVFvePRoDDvxNhKto
ZAWARFKIXbVjPh881Za77hyYfEHvfnM/K9emAf4E6hoSMwBkmyEZoSVUzjIOh4c6YkJatlawUoNI
b2UTensXv7Pek5mBXXsX+n4C/4eITasA3SMqunstc82VbeAcySJkEq1tnpj1grua9zvQsfR1BCyA
KIGwTraVEybLvLVo4k4rA7gUbRZyTNKW/3+WSHpaFx0d86kjkP3gh0IAO6vPVoRzoVexWkN/PnX9
eOsHuJrZahJMDXmkYOxNlh7QhQn7oXQmQgA6Wrhpkj5A2EpqAsjN/dgIODEBDsLGdwmPlSjTmYYr
BwUmW4VVG3JJAXzUjGyvhfOKZ8CcJ8RkK/PwJ9eHcUngVQfFG0mmIbiNNTOusog+NQtvudvQv43Z
kUI0THfQ/QiQuJnIJ+lbnY2LTL4zDGoHz6k+HMzUCA85hdwTI1BmjV355UoTT7zbAIi2CCwTNDah
zYybtsdW5hk/tmDMYnTEbFQ0BBZp5bt70n8oU3J1K7uPuoEI6HlspIFTwj977WxjWv+5JkEhI9zw
OadpoRQ3TouIIs9xwL0py94XJf7ngdVkwajlLrfSA4SIF9TnFtNB9il1b/H/gpMMNXnvpCR0pRl9
57Dckz45u2YFyPkA7SLVVe0W4EhAOiI4g2IMZW2HQWat0bEuJANisz4NQZPeKGp/q8pJV2NrV7E5
cBKLe5XOhVNkzQl4VsVb3/0KsEkwgt+SKKCcGckAdIp6pQ0hmsRaD7dKT549gJPrMLvrMuebmKuU
N5H6SzKhrugTQfHAJDqRoVuD9u6IOkDpFwcbcI8/0vIfum7qN0FAHObsVAT3YCA4WKFmObVzTmab
OMsWWcvGbdDs1i3dgtiBWz3U+1x1ajkw6wLCyD88hS90/We/e/iGrSBh7NU8jfpwyu2Qd6bqsJRm
ko3TeKB5cR8VMMriyV1bHcP7VH1ZMn40jOFFhA3RCtGyt/rfRBTaOnjWKZY6nNtFh+/Hs2CCx+PG
yD5hoh0CurukhkJuDWO02vEIGiNDv83So39imXtv4mrnNp9URPY5wJOdjOnPZLCoVn2EEFw/DGXP
tIPtFtkpm8jAPeMiY7c9ROQYSogKLH7DPobLHpMjH4zc5OmcMIWR/H4MTENqgkLuafiEl3WMnMdN
DDKH2YYVDKXgvfzgFryEYXYRRXTCF0WGK5nbTam9gJLGHTCFuzxlyOXYNuti95KnwAckIjrsUt4G
tt5DnnfaCoAOXZiMvnVBZ9mID5VRM1XuGf3OIukia7e+5SEZSHHx2mbtL0tQbSwbxZ7KWmjpCwUO
JKxMO5omP26sXvrIpALMWKj0cOY2qCdZI0hIos+s50/EwffYcqfuE/d56JFW6yn4fQchKClF27GO
6gt2q3wJUVpQHgqScSHhIR2EUEWD2qDAJBppNs/K0tsRUigH+WRHECByY9jmdbPlhn87mmW3get6
YlvuLgbbZyfEbJAA9HcfXnWPAwlJj3+ijfJpO9JZTyQr7+K2uAlqDKu26V+SDFRmFUdvVthvdVv9
4M76reL4La7qXaQNGiG9t4p6XkwYIOyqADFkBR+lH40kkKEiIO+c3DP6bFyuk/FORs3vOI6kI04w
jNRoQcwzN1XgskDLb6H19FYLEO2MpA6e/WvRaFjYOvv8+RywWHD1mR03+u0aTfyXo0q4g6N4zXqc
2GpCXpaRLBpHlVyZbOatItoxYMY/Gkz4kvN83VkJM1Pwmo3LrbZzEKvAtF3EHIVqslb2hAxh1MPz
UMnvXsRgQyClZJm5RS+2Tq32IXOqcUWlE5Izv6jG7oNl6cluUe72bM7wVmhzsEg3sLXWxTdan6co
DzZEXPHdlsfGgropYZoNPpkjq2v2JVpLB/eMh1Nq6brtk57n3yi5qBLb/HnE+2A2xD4TcvPY+HrN
9qFEa52wrg8FEXWiS35mupQ/DRZlSFedRFARUSuXtS4hfdXMDiO4A6EPvsVLONUgEX2yJm/GsG32
o222G72qtkWMTsXCTR92BkC3EscBiAEU9GmNeL1FbO6lzbTzDKxoQwLWTcz4XNXUUMCOorMwkKCf
XShjiA4OJysqhJpbl+rJjYz2TpfQWMSrcmc5B01o01eQDK+anb5HbaPtHadvnqEpz/lMPln10VyN
gZTR23Y+Q71l6mrNTvRRQ2nRkaJrBuCtdBFu7EqSl/dautWJWI8DCmqkBcKj0hk0RDXBuacHvkaD
tx/VSL3iey+JRLhc4kRtRItMy/yN7PhpcqwzEh+G0KDwHDMm+INqu4vGp7HuvqckfyrYRcz32s/K
5oQRSh61ybi4pEuBJtt4jjWDwhQpkxKqsnAvWTKhg3NqaiDXXHmuYLCviG2nkixnSmk4vBjMWzds
jDzOcNA6uIJsiXgh9FEf+d3GbGkuB9N0sClygOPb7MWMt9jMQaS60W9bnYVMtI3Ry02X08pm/Vw4
Q7qZUm82vne01EwUQp256kHOrBwjurNcPCXDwLpvqn3P8IcugY9T3im5BrUHQ/zkaZMuuwpIWcTi
XKaUCwzEI4RA+hfSnvvBgouvjxgp57xNL/vws7o+lnB0eLfS766PBtSQydMwlunO8u076ELeunIE
8QydgaMG3HexmUqZEaEBqL1HCkcPQt8pV4p1hKwuTWj7dcF2ysOTzIgOKokX6fX4AlKOk8iDgsht
GfRzx1lmy1koVbwNtUMQDgFipRfjOSjdeAWZjSjiIgpWoYgvU2/QFSCdcTT1b88X/BOl9ywlIAwq
fTkHhH8RjwX9SuMdqXv5lUuHfxuhqtKyt6aCcpeEXwzQuCckBMMENc4jMCOgun5VTl+tGJ/ByK7M
jMo7KQy6L3nxZMy9FGMmewK2352nsnwRuYFbIX6TygUjkGhr2jIH3RnQwxjee55xZaNNu9Vr99Fk
Emvb31BT+OVo1qAo3Ta51wEV4W7gldvJoU/OeobU3ixoPYI4DGviZ1y33rUWaN8UsiLj1CZpcdXk
4zGumr2KTGj0Lltvjf3HIsijRzHkNd6B5p5WIS0o9jbJ4NrEK9TuQuaHTKepqSX0K0dr3qJEC1M6
ZLLWFViWIDjZGYYjAixY3y36tpGPQqRn5zw52hLx2FFW2WXARnpxcM/AZXow+/C9Zuqy6aUPur+4
MSKm2jCCUOc6XCCp+kwZVy+BGplkYNzq+Ce0AFQ7fDEaKzdlg56iD2DR+h4kDyhRTaT87dhJ6Jg6
4EZiJ1q3m5E2RDmU5bmNafLUamvk+PqnDM2bSZpWSLlAk/q+HuVW87nplMVroFvhIUHFFc+5CPS5
bhH2ftrHXDcJ3oyHT9BYP/TG/NH5xKJVr0m5o+msNEIDEvceudWhRz66qKvyiQ4BAAj33LEQSpgD
W3w3DNy08eQrEt+Foa+dJz9sX9AuPDcaDFXBxqAkU4lgOv3TBvx+EXW6y/GnVwGh52y3UflvVI2Y
wsWxbif6c7tpDTKXezJhiRKD48e6u2ja6Mkl2yDS9fgQscNO9VXdciB78wbJUrzKi+RoXnwdoJrU
cHIW+SVWyJWpddEcyemIRmcd0uPfJhGqUObpuLdvcy1ptr0y3/VArNuwJrWuguapx85XYQeMp/1v
vUK55dolfN3SeYAoGDAY2mWqfGxi571MvJgtFK7UKKcAQEv4mbtnmjBnMA/xR4XoT4lkBU8EZaoa
N67GXcmjwzGTS7u6SKE/9uOeAJcH2pC0NKz0x2USQhNAE2sregsn8ou62KSIi4MTXY6RfmYanANk
d63bHhn5zr5jF4ZrWz6LkkZukbD5HVz2I3MKtBVN3z2dy5wAF+GFG0tgsaUreACHYoOiBPTgeKVF
XI9CgdsQDD8WwGwaqoyF34kcijx9OhPTF2cv9/UwssjJXIne+0nxbdm6ug+rsaTRZ/z2iXYxfRzZ
VUnaafljShdwp62dWn/2BoI71+wE5scQPYQ2e63en14UsTG1VTyCHWhWQVDnx8qw4ecK8DqdEcLT
xMbtZS9p2N0PWgHKu/DvGbveOMg5ljAPkjWgjZ+yoRE8DQVbUY/QndGdk4Cyte9AiMfIr49Bt+5d
egCujoUzkdh+4p6e/AvMlOdGAb3BW3xhkVX49Ik96hS55/W46ysYXhWBmrtQ+redYb9jaonPedB8
ucP02wTeg+UONx7qxHp6TsxWscVSd3HMhYGy5dDE9PNlYx4N7TBU9gkU36fVsMO3uYw6/7Wj28Qu
irp3piWrzlgo3hbmifuRSTtbaDaCccv+Kl9zxe08u/2oKEC5EChuIg/O8gQ6z/artde2Nw3BTMp9
DEm8XLbE/FkVjZgC4dKqd9qfrE5SFpzmvh682zokZK6tWvjZ1hayDfJAo3jIS3cHON00BN4g1kpT
hvQkgAUGDoA2o8QQSJASBrCLdOkiDKn1TnjosgjdAk+rYNk3i7sxVeGq0e/Juagn94VI2M8pVbes
5+cQj++anBqIdUrt0646gz9yn4JypRv0+H1zvACpfsm0xN7IHrUWlMGTaR+t9qcbJlZXUL/ZDG21
9NnRR6RhY4it35lg2YR8VEn5ARwcO4OqztIN2DEYy641Kw7cHVA+BpfBzQC1dWHJaas1oH4g1E7I
T0CRpAgQqFmfhV7f2egHJClc1cAdHgNguFTcx6E2q5VA00ogBd0HQ1o3yUhAJDOWZqMb8EWrLO1R
0FZbL9A1wFr+uSoIaNFBTcQF+SADgQ0VQ+s2bl+kcjYeOXn0hgkp0WiaFK1aJT7O5kD/7UuZ4L5k
VGSOD2Wg3pIutU7W/7F3Zs2NW1m2/iuOfL5wA+dgOLjRrgfOg0RK1JwvCKYGzPOMX38/pN3VdvWN
rur3dtgZVoqiSAI42Gfvtb6VMKlPmJJLjY8xYeH1KtR1tgMbSSB3hSzusuiGy8aRlAwWZ7LWF19O
YNA9Nlca8ZHr1IqdVUOOPVIopE3Gj6rQqOyKYinJUdYEyrVaP1q9ny6YUSlZvDAE7ham2XOzqpuz
V5Nh2KffDRnvSlVeCoDdjsup1SYW8GlQlQZWdqRFXOAWbDvN4Tw2+oM3kfak7h1hFVBr+omG7JVa
RNumlEuWIuLCt7h82mA49nb9yCgL78QkGRNb9kXVxm2ExoFdvTatfVe+ZesAWilEfrEgfnjrwq2B
nWCTItoYh7iDoO10TxDLom1OA2/hsrgr+9Ecwf93d27csh6mMQpYciN7lANjcweIwligkPHovUL7
po26MWng0HgtSKHV3D3WT25MPvxB3693kSfhaBHgBCHKYJmJybXSSDJkhuseu0q/Q3rOCTXUYuP5
qTXC6ySxKRpFw0wnRNU1/2EbRD74Tj1u9DFR6Ekz2F8elyaULaVWSGFboIU+MPkYcQAtao1j0K+4
K218KuUlifIMrmrC9hoOg1aP68SKj9Q5TF1k5jMVF8ymFAb1IZTlXVN6XwQluis2YuVyBM+ISjrA
5nDBrzWTw1xiaUJkssp954h8lE1d7hh++2AnGOq6dX0YzXJYoNeBeZeywyEpEtcPbUkwzv0RU1Gy
ZqRiIZckk1p0q9CjYu0K1K9t/WBJmoraBHQ9iO+ItcIQ0iEqLL2QZDLG04lZHrsMamyg6k+OASzB
CK9IazVYSlj3W6f5AI2x0VJ512VUkwwRnVPfdEdhg1P1u5TIr/Stn9iAkgqmEcfZAp4xaVxZQfiu
ZX229LEXw3W4jO3wKpQgeoScZw9pCk6YtaoLBaf+gY/u3qyRM2Je4uFV/CbHTj/6WrhzxQNSh37R
eMOJEdu46DaN6UOmkaC4JTWjXtLDa6IecnBxoQgpF81k3+XsCxqTZGEMWhvdCwGklwDo2JdZVKjt
gaup2jYTlyup5G75zKTc3RHiSztmU031nQ1LTqTTzrU6sscQXy08e3a/jRkDO3KR08y89eg3C2OU
ZysRZ/hVy5D746qE9YzoKIeYDdAr797ANPPhsq3PunQLauoL1cVjHDONVwoWnxoNKHkEtbL/xlWQ
+7SzayyY0pYbbuQEmwu5orUncW06VybmFbgIBGOEcAIFA5hhoSvRYx9wvvdaF+QKpFH1Ix+zT9Iw
iiXhdw/WqHd4kzHMTXXrbkWTP+Y6Dr5CWfNghHFrRD6T4Y7H0vfKld4SlBJDNbKC7oEY0ZSlg119
4eXxJrLcs03MZ6A568pgCtSG1ZOogndL+cNK7whJzjLYQr31OolKQVyD6BEYr5lp3qeTFkGgkrs4
dm+0CCPHoLcRDcp8a9WFuXXq0ltxKXbBc1ijsiPx4ctkVRmK9LVLPCIj6QRmd1ZwO9XJixsgXyO7
jpsvioGi+8QZ+64FxSaE2FMQURnV+ncD1dcSrR9ReFbxGAUEMA8e+5efKWnMGgyNWXZsgHzhtlQw
zCu5jzBES7mfgwJzvK++Z2veB+y/W8xGoTf+oPKgiemwJOQqQVuWcEI3jOP43Ot9HMHit+mcRB0Y
+IEZsluJ/E5fuwWBaX6fv/pWfJ39FSsJg7SBo7B02EGvuW85a1qrbFWiIWETPDEahgfleOlG9HTv
DJvdL1jIRy+nEwfUfB87vb402r0TvEecNlAgyhUGhha3OvGQXIFoivwSRTu+4Kbwvksy5ZAJrB2s
SufhrSdwaswra6tYnRBfxDCSPBftLDlpREE5pzS7RxcCBVhFbwK6DCqgmpjKkMRNy7YPcdp6N7Zk
qehpTBd2TQCLGDfgdy+gccwChHSNum4VOu+Oo7tLHeWuNoh87yB5g3lbxVubxbqK+oeSUNOqNs5a
MjJ4UfcRsp11YGlkNep495QVf8zrKYZ7h6QVBt6p65xFjLCoL/ZSL2ru6JT7uIQS9iNQOkMCKQiC
YbPN4IvfTBC00bvbggjUpa/ATTk2tKIOb5tZ3KZkwHK8XqDM5WjuKx09nD8s8E3JdUnHatuW5buh
u7dT4tEucrlec08+jU2wh75ikQ3SXOq6vSeC2Y/xKGWOcLcIDL8zz12h4A33lg5bioD3xur6uyJl
P+IwG2aiQfBDVuLQ0KYvo6BLrrPXXwscuunYLHubKzKKuvtKkszXGOHKY8u9Utq4thxKs8Apdr02
fDfR/0H94tTn+FYytDcBgifPoaZOi04eHPAp3PQgYTWUTluAviCJGIqxSyQyV/nTsU7g6QVe73LG
o5woKuClXbJ1R71gXsh8ayCTcNmz70aYUhZsVcsNKTbhLi0cExcZd+3c9AXDpmptejQBTFmYG1fK
FG1bdGqZKC50V0e6UA/ilLf6EZj52YMNGFbESJUAkGkL+vxfB2ZsCsh6mjoWu45dVe1Xr61JkA1J
6HA66+jsRMHOmPNYMvcKaLm6iX1gnbFFUJvfJreBu48qJqjw35NjNbmPRoMKa2RDE8fJV2d5NGsF
0hWze9L89rZIHGNVecEXyth4ESEViOpzSFrWVLjZknPfWqgOsQQAfjiJHuHZg7/D8KWts2Z4LUvx
5Ro2S2yTLYMR5HEZvNEttglaIhHe/E5BRZeI6MoKuVEylMesaXfa2OwrAQyt0h6isvFWdhWfEqLF
EDGtyVPfYlSlPSeuvec/wn9+8R3/1cu8z8y86qhSY63/DCVqptG/1S0Lw0IRHFOQR4kwTrkf3na9
xxARwW/SImUzQss8lYV7pmmEcoZIiCZLxnUUKxoLtoZVw2PwMA2CUg/3SJvm1gL+ezeHt1MqtFXw
ImcO2Fg+IEB9wdbocEY073HPdKpXkNTSsH0kkA37uTa+MQx5Kjw53RBS8K5vO5OPsKQMOulj8KoX
0QfvFmn75OubxuPUrcid3pjC+hBcH0wZ+SQdkJlpSoCKPjYK/1j+kk6Mrtv2Jm5Uf/r5h+Fbn+gk
+43QyoINdbbLpLNJOBkRWIfeUUPuVQNDWtI2spapCxL2zigj0L6xHq5JdqGxBVx4KbUK5he46ts4
QQwGjPVBkKFeG3dqjA8sgLOuadpXBZdkWoJz1LX9UKbaJi31jzCwr6Um2pPZFqtYs586A2+7bcK9
iRzSevJ7hQjgKAzttbJRkra9nm5sifWLSJkfDLDjdeiyFRvdtzEtOFWIDA1k2CyHqX/DOwMULja/
KiMHIWgmdBB4Sd3AvjVJYwj+en5ynezJQnp9sLp9CYvmVtbIcDWt5MH6RdKfW8EUAdWLU3c5OPIj
1kai6EIf3FPD6LD0gHKKAhDRt1/+7W///m/vw//1P/O7PMEvlNV/+3e+fs8Los58mu1//fJvj3nK
vz9/5u+P+YeH3IbvVV7nX81/+6jtZ366pp/1Pz5ofjV/f2Z++x+vbnVtrn/5gmsxbMb79rMaL581
vayfr4L3MT/yX/3mL58/n+VxLD5/+/aORqSZnw2HYfbtj2/tP377Zjo/P6ffP6b56f/43vz6f/u2
vI7pNftlXyfX7KP+x5/7vNbNb9/w2/3qCMM2WThcVxjKsb790n/+/JYyfjUNpXQEH6SvMY+1v/2S
5VUT/PbN4Kcsi8xUYdv0M0whvv3CvO+Pbwn6B6biaSU7T8f59h8fwF8O5H8e2F9oKN/lYdbUv30T
Dr+k+P2Az+/QYt4pXVt3JeF3wrURQvH99+slzHwebvwfuu6IwJD7bNwZSQ9pYVgHfc+W1NqQ1npT
NtOHNBnx4evGg6FIW4qJLyATfFvS55Juem318agTgQTQcYgXfkN2Qa4/kxGxdV3voQmya8K6iE9U
P9o9ukYXblcZA/+UFqZZUxT3rUG7UQ67MQ+WiaTnFlQHPaJT0hUfZvHQQCmZ/1qM9UHra7rfbk6n
6mzSOSNUtyRXYwwYFtdMSEteQltNC62cN+Hj9Ezv5zQm4xF8GMHFGvsGheHP7tmzVUTtGlXsMo4f
n4uYFBGwnReUYUcnn+Peogk6XL2xjG7VZR9WmVwUy+Simacl6dDduFxtfUMTqZM879Q4u7xpYYl1
z6BbrnFon/RYO7vOgy9TRoVVI2iqZhv0NAet7tYqGdiWgSnLoE+wwV0EQ3KVkt/corEVtnWaf3ud
tKuUB/RWdTN6T2P0vW6GTZBNR39iRuG0FyGLG8t4BoX2ovLxCU/xwi6nZ51lqGE7bQ/PbG6Pog6B
05q7zuguOZ+LNenPAHfIhO3VCqj5puxAkYj4mpbthmJ4xxyLMMQgvMKqIQAk280fTDOau9ZEnZT3
l5LPJ84t8sD6Sy56nMCZeI4D/Rn9WD5k10hVm5+nUtmS+Mezq2w4CjEcW4YjpdrPX9p1u/IHG2l9
M7MxTmXNB4ytGKxQz4JMOokMryg2dz7vcP4BluLT0F3rzD21ZBVO7fScae0l0NtLlXG5Yjm0a7zC
SXSoUWEuZu9FSLi3lrvf4zC5di1lASGl34UV7hF3o5FC4kRPAxmvG32NxXCBQHdC6AOgkMk15zY7
sw0KjqMZqxPmRXjV05tyaNgzaKKUfJvhqZaeXEd/eHb44OfDCEXpZKsvukiKXlImidRJHsfgAmn+
97ehjUfHAH893M4HZzTMUxToR72fDuOcxcevw3l+IibiS3BDYO/l7Ae8KV7lHrBf4tv00QSo6Ep8
OzF4xbE3wy8yP660tq56qi+Lut8OjDWtIeLr7uJo9inWumekdIu+Qz48TLfzwZ0PkjYi5TAHzgv5
Y9JIOuM3Z9FdizgeOtDR8QuNDJfslGhkYBCkqE/y9PM6DCyuaxOshlHxtrTkOhRcnXpI2pEWRc9G
R/UWfamQRvdM5VD6/QAvGUKIefrTwvvHsvbnZUzp/2UVswxWSvhTyIFMQ7Je/nkVC3o0cUREGFgF
hkucx1f23U8B4HWS4r7cWH/mlvJsC/Fcavm+I6o60KzdmCZfnjZcqGGuNA9ORax++Im9LDOHzyr+
St0OQS8DP+h43iIJODXJMHy1PLKHO/TdYe+e9VAcdEjQi46yc/7lk23tKwx2nkq+oMI9F/ynUlaQ
rr+wW/oCFLnqXNLd58VyXiMwn3gEo6aGcQPiIwdGC5h3Gtm2Il5AmdB80IxZ/1x0rHnpykv7QdHN
j+wGgQ+sHBavKtE+q44+YDXaNHcXfBZXECssU2H4NV+3+LfPpXhucBchD+ye2QyuEJn0TNEx4kCU
r+P+koZyp/Vc+Za5+yfHZ76L/PUuY3GrQxsjdSGktLkL/vn4OEHo57VWEj3O7aGxgxQ7bnehNX6v
7GqvgnkbzkKVGwctcZ9yJfewmZe9gdlecebON5Rew8XUmmsabVAkQ8nkknSnxVC9lqF3TUxYJNVL
bw4XyxnRHDfhJhmGkLD5+EokkG9rj/PxtzsnZWjqvrcjpBTu7TQMJUZtoqK4Tzn8TxOnXxgANwnl
ZjIan/MxyvvuGSTFVaAnJmXiBZA4eiLreV4viym+2m5wLdFBM8v6iiMd+fl8zePb2ScTaLjmCarC
w88HwEajazqJGMtUc6R8SGg1pXSd4377+7PMMZawYLWIJ4hq2lJc6XoRfqkkBN4Zfv08rrkutj69
K4PxVVl2l/+t9/6Ves+w1J/O6/9S8N1yCrznfy70fv7A75We86tpGVK5pOBaykA+wlP9XujxHd1E
UGm5ynalmiu2/6jzTPmrg07eovbDfm4Kw/17nTd/S1CVucIR5lygqf9RnWfNK+B/XoGO0JWgR0yR
J4Wrm4wA/noFDiSRRFEB1DsR5bGku6BFwAzYr1b2sKI3+KChmcoQCpfbtF8zZ3MnE4TAskSB7mxt
/0XoX8JfipKBGo9q7zusZgn68FdU6Wb9ENv3hr3Pw72O8QvW1ryPU0+jubXeUaI2ai+IrX13h2Nk
sVtd1sYuHotV8NADoTeJqA0D7ivZkjBIYazG4slxDjSxfXvOoOM2smnUKS/dDQDEFvf+dJMCREHH
A7G3NUHVHUARlEptJ/rq063NBo6fLNdUNMsy+mT4NEATtclRpq1EOm36He3yIgKF8pbQ4X7NtEN4
j6MShCQxPNaLHy5bFKk4J/wlW7qUpp2S6AWip4Cgj2KbvCnrqNFsvOZb+Bfb6ct7oKXfFStHkWKy
dau9thPRzvzejjeET2I3XYIZ3KBfG9olQS759tLtaPEsHfj3+Y39hfDNaLc6lnqCGik+l2h4fGQU
a9Kjd+HGfajkEl/kVSyrPbbe6EyW4g4HgdJ2FMTdFrmXiw8Ho+nKIUyGbg8sCpMJNztc97bj9dC3
qZ6cH3ZyEsOb1RzC5MHz7vrmEopH0zoSSqx5GxsKLbeGeGn+SMIFPeVkXWJTAAJJh9UlUwNXHdma
25jmOfhdukzwmfyVwajhqgULCgkrvjHK24zsOg9d+AbF4gBl8ZBU+2bc1OKgGKGJRTrRbWDUtbQe
qPG/RhgW7+nteEru8gDGgnl2J52Biul/qrpmiEqz0Mu7fBPVJuGdsXwe2wPVKwmDXy61DtTW9Pi/
i+C/tAiq/3bXe/dZtX9ZAueH/7HZtdWvtuOwx7QNSjBWwb9sdqWhTEtnPYPyJud98B+bXU3/VZ8X
TJ1/DIPcVUOX5t/XQc1Qv+IVo89qSce1pbL/RxveeQv/p3XQloSNuGypBTtfw5wLxr+ugyoQnta1
XMukhBgrKth09nS/QFBAhJ+VLzUI5UUFP2drlIL9AwMAMnerNaNexjYKMeZPK1t785O+nNTvmq/g
A1ftRdfoz07NXeu8iyr9MUCTQHrxkAnQ5wHxMm209opw6+egESTyjoA8X3r+zKkl3WrSsJxV2vSk
GrrPXekAPXLsYyOeU1wNa3im6yZG4ue+Ml/BEeBCoF/96Wb2/ymixT9+NDbV2XzHcS0aEobzj60A
eCX+QMomwRpESCA/Z1joHEOLKFBZ7yNFkksUFOYRNLU50W2qCnudh82nn2Hg8L0J3zlbz8bob7uY
ABuzt25IH3qvTN059OXBRyi4aYSi1VUY3iGKsAoLfH1apv2TN2L89V5nS1txnpD9zp2YN8Pd86/H
mEYHQBqn0JEtGcnKKOy7rBCIBcORchO8bQcRBxddBLnyUR+dlDTNjnwuZfyTshdN6j++FMeS5APO
zRWb8w1u5V9fSijrfErwJ61jF0EQTiKrf/F7uYbJ/0gTztnBG0bsiiOGoRxFHRJEIvY8STqz7Z5s
vKObFmlnOgcMEUCEB0iXrHthMLvIKpcUg4apj/FIR1Feug3tHGdVdaVYN2CMNTDDTlb9cAdIoXWJ
jCHI3AqtDS4Mt7rJRv2MNtXdtJUqcMgAHXBrd2WWRbv3ZgB5KjnUYVrsrTzQN4mf3U80iUPJ9got
7SDTZ1z0RBlU3uttJhp26sKAOMRdwyCy+XEgJnWVWQFhIrnxhDz0vSwqRSpAHe3zusKPE6New3iz
U3Hg3vgOF0XVOdhk9lPpQ07kLF2GjlntSR0Tm9hmaJkq8QSMlwxlnVuzq1neqfOmFYM7d6nGadpC
8cqxiUXXoTRB2FsPjaH3j9k58LTkmCYte1QnvLEV+rLcz+BQA3EmIoTRtQ1SM8qP4EKJsQqYBxCi
QNCBEd7XqCBaexadVAMRXRHy39GBW0ejeakZHeglPX4EtidXil45UpI6J0fAenURX1P6wT4xMc+k
JpGleo/wVFofdgPXGSnYFssBjZ05hFtrEm/d9YSONcVwy3yrXAbogUmNiZdlMZAkRHJfbpbduk1S
tRoTBpnlqI5qhPqp+QYeVJQD0uo9eJ0x/aXWRPImwqMscStpJVFocYEWE1D0ERZxq0f+o55wd8/1
CCpEtRrqrnjWQqNZTyTuLn3L9jZ+xf6z15q10z6wwGVYMG0SqCv6301BAgSjJy3yiyPgQC54UsZT
Bae1MEnoyN1NAHEb3Rhof/RVwR38mG6vm6einfULur51oKmftal+GHv7UaXeqSzr+mUWWmFRjhAK
kEjf5ug0oqArANgZt6PU3X3/3tBxDzL882Ks6qXqZzlTZ1/q1IFYVaTkWbrN15AjYByVd5No8uhR
gAlstwQlbkQ2AGxIjS+unu9kqeE9v/GqwNtoixAaKhNbBFClGPqtM5I7jYVrAcCOsWc2Npv5gmHG
hGPcBo+QeWeZpsmd36KG0YmrXwx5nZztUay0FlviVAFBhSz62ji9v3PVtJ1wp64lBPVDQLsQb4V5
G3aRcVOE8jrnK56KD/LcyKtvQdFKS/voAmAZkxsDkjXPQyZeC7c5Bj0FWV3EwVqvQTjM2TyLrJav
cFwea8umcyci1P+F+wO23nGo5QGfYcB5PfP+7DnIXGevO7XRo8yiVxnV6QYq931l87euyRtKsawl
eqg+0dQ8TjltpniYsru6tI4du/LKqsbHmMECJ5ZcVlpr3dO0hqlNEGCNvMTsBnE2mvGG3hICvDmZ
vEMFEbvOV9S/xuXYzjhjvBKNxeqWtRt/DBle1c6THMihw32eMmhqrQW7Y8LE2HJt/OxIeli9jIiI
3QzDBCq7ni/VsU73qXhs9PTenOStXqIkUbBybWw5qJfH18Eep4VnjiTwSbI5UHyDvmSeXKfXunbW
SezW63ZqX4RUxOVU/lMbZPGBueBLKdXZSaJNURlXL8ZuBHCRKMLqMwGnNq8+P3SdknequQri9sHr
hHHAyB0sB1rSW4NhvaOZgIWkA6pN+tN9xPnNqZi+qqhPDzKkleR6xk1Y9O66V0W5KdKOie44opNt
d8jMihtAji9O5NSM5VE4ROZHK3r92fby/A5y+oWsjQJyT11tI932aRRK59BGnb6McABH2LIXiaaQ
Pg3pylJwOoLm2PVsd8A7iF0RN3NHdT77USUFRW5cFSkiQM7XWuIlO2+wxVovuK1H9UMaqfhVi4p1
pu7HtHPfwSAxBdNGQgcmmKU9imDlK28NakVRHKzUmJ/92UAZlgWhE+45G96tQv+hYpB2ORaQJLSx
Y7onf5Qkqt27pXUO6FbRIXeJbUyq5ylxeUv1+B0II+TNhAthjieoNbr3ooaP33b+1rBz59TZgnQV
+xkNV7IpBrJ8EpfYF1HIB1lhD9CxOJaCyI9JGsM60jPcwieVgIrs8pTGOA5JYsGxV2rCWIjW4e6g
1Hs9Wx/6iLwvUYu3Efduh/vxKEczuYsN0LgM4JZgrJdliqCOxCSsmBSfPCfsYLOj6W8X/VkFenyJ
63S6Qe10MUwtvsj5jzY5BbLx1gEgylVW5X/8dd/QlZZWgXh3/kG903Db5rxAjYUQGE1x9/Ox5FXB
Q6mH57HWiet2npth3rWPbvhU2fBiYr1/pdCu9nrW2au84Y7tDJ7cESkwcztiAm5Giz3mqA4VVteV
684KeVI1KU3urT58cmoPoUBd93uEV8+ebZxLH7/WGHTNltnI66CHT15FzN0AxWY9agQiNc2LJ1gP
4iF6KwnpSrwuWou++o6G/DF3cvaKyAIXWUqXnqDTgL77EjTCRbQ5BnPzo/CqF4X6dOnKjPrCf4iQ
ry8ro8HOX4HTQo7FMEvnfBPcKUn0blWeHIlWWWihRfi3QqeXkeyQTrQPkrx5mGR3BuGIjdyKPrvQ
cldGnTmL8bNlHLV0o3n6Yus/uJei+1ZfnVPlG9qjnE3RmpEpbUHMOFscxv6SNfSLmESG7sShWKbE
caWDMkSPRiias/PtkNWsAh3qV9/JrAjZBww/3K5O7wKn+vKHOiV2uf5o23JL0gz28nFrhhERVJXC
MlX17b3o1X0c+9VqrDT9xpxxDxlWd+mGuLIm3qRIa867pCAkKW4vnUqe/IpggqKqv6za8jcOglTk
UE3IjKPItYe0HAze13vXOdwAgS7clnH8g+GUjWkh+ZxIOQWbEGN7xUxH6yVHsQuABDB3EYNEqu4Q
oKRLhtDo1ruTnaOnCoofbtD1K4RNBCaL5KP1p+wk+uLFAel9O5jxPuntEClV/hEhgTnhY8De5/Mj
TojFIFFQOn1d0oWmxo1R5CDaONvw8rbJYDwEjSHWqm/uoX4h0a9IxOMEndYaqbPkCKlDJwGUkl85
FWeia6ttQoIGXqc0XXbx3CxFshVViICQ2ChIQK5z28ux3lZ28qMmSYFY6rvONrnOM2/e000V6KEA
/KDvUDARVoZbWL/i4+hncz1vHfGNBfmvn6w1IbfZRTT6JyDMDQuutjLsIkOj0R+qqpa3yp4QIRbZ
y4TMus1bh/A6MtpMhqA1eGFKnK1lZsRjFKJYWAK+Ue4DBvBID1rKeX6Gqo+2D0yV0HKK+yibKaip
We78xELM4JbxKjTDG/Df5RbzDcK80d7Du7vhc04uFUmXeIQTIkDSQ2uX6RlNFYO72FUbDELWxva9
V/IDxCGmD47gP4ZUQPKyNgY3E9lzaJHQyySYDEovvoyhvQ0YJGATL++cMtp5RlgtespCgtLhrbmR
8W64pr9p8u5M2XlWThNeqhK7qnB9MlO0TVg05FHJuNuQYPUZOGNzGmJMVpJJcex16ocRNkde+nOR
oUUSExG3RpJdYp2uttlnu6jpn/KBbpEtHUSMxhhuMleGTLuYHObibsq8Z9oNhLRDrUI1qc32B7nK
U01bgWVVi9wbsK6WGQhlanbK1Absq68ISUHCzu0BDZOpji7wN2hmzrSVEts2OiKrWuiFqO8dCnsS
7YjKCNsbl7sbq3D2XY0uumaCXWLiEiVRK9QRxTZ3TCqcIgFeOyC1zlT4WoB0Y8IB6CZL7vtuwjsN
bjZu+FQJwnqPKAko0NnsyX3FPnVl2UBKPaTuZhsc/KkBxSfknVY33yEUF4PBOeKQGUouRNdHBFtj
K86hCMvE3ITpHEYpAhCQzYo1jIGVc9brYW93QbRE+/ZZd9r3OkqP6HlOiDIHCMAUawily3XUe1+e
vOeknBldsjggMcGnOujUs1jimjrcRzzXgkCf52FuS1DH3Na6dfW85IycluAXyFVpnH8a9UPiPQ4E
WbOzB2hL8tk8DdNL4J2NY1xddtws1GW7MIC0WRq2aqqHbSuL5zBjplOIvclLC3U0VnJGyNAjeMYm
6J8Vl1eW75UlXmgxrZmhcMwEK74ZInjxkVCPxhETJWUYlrQWOs30kwulaCimHU7JdkLAgxGjLKN0
oTn3QW89uLV9zWr/DLD3QcbxrS2SR8vC8my5J4cYoigo920iLpZWtzSl35J41iq7Nhng8cuoxJ60
6YfG8qCr68WyjWgrhxGOpMxnc2pO6N6zR3pa0Upz4bqm5qM2B6eNBu8OY+ktm3aJP5neanvOzeTR
q/17yB0bT5G95M60D3zLY2KffA+fSx5ePat8CDWcoHpdnnFc0Yq1m/uUt7GSVKVyvsCaeN8k5TFQ
9ra2kncR0v5AaqBrn3psufT8o3uQdeYylmG9HECPeZO+MIbikk53poHeGkD2ULd3mnIjMhPp04Yw
84NxH9mYuTC9kMVKKYmzbDdBkFIHGTnNGoPdtYXy4LvjpshytdUII1toqKXwmoMWKwZnORguXdyb
sszFKsq0WwSKyg8AN+Jrz8mdAykRZusy6ci00jGQ+0TGopX6jlbbZ5pNoUjuldGASDaUHi6Fwl4y
TW/kc5+jsADo1DOw753lxOChSaJ7i5NOd23aEe9xA5PRcx2qVnPaWI0xLuzEgSQWW0Q+DuFaGVZI
KkLFAiht9jHoU0Zmx/hp9rLhQkw0jVTzYlM34fuslMX44uCwIxOQI6sD0doUdLqTuGRbr4HjArLY
VhSOJvJKaEjM39Wqm7kn0jgEcubA0bNeWsHIlMKv14JkArTvCFJif1u1w3s/la8elZvTlOXapXOB
h9rEx+3tszK7Yo8uEWZ4CN9M7GVEr5bC/dC6fq/1xPQq5C+rvsjEslXjNqAfyueB8A5axjLO7dcA
l9UydcRTjXfK1Yl57sqXLiaw1k+dZ90xvqZoeMlFt/TZk22CTpv9DPfBYGDu0H/Ujj8SwBi3DKDp
EZR5t00n9ZKn1n1p+KTxOfr3rHCu4J1cyl8At6XNhCWzu+WIBgsLi7aAMLX1x/jkGMP3zk4+vWYe
s5jiaQAV4Sn9rgHvnU/me5LmyJ+nhnTZAQ2yzGyyrPMHG0s+m4ul25NaKjEY9tKON3o83vrl9GCm
FTBd683zDHWOiJfIZHYhM3XpMQZCUf4WNXjyLa0dV5mfwK/ERpIb/qZKcfrRk8tWyT4arbcZt7LN
OpKo8Xt2dVaxtcebanlJBO0x3Vd4Wk2hMZGPsfLnWjwuJ04ovaOAU5jHqzK7LUlvJ9M6eij9GLMW
Wt4ysK2HiPPsyahf7HYiCmLUmq2l8vrJ5Hdz1xwvaayqJx06UuxUxt0UkF5R5EVwSKT7lla5exu5
pPNx8Iiamxrr8PNLA/vhqiUlfvfzy9oZ002o5/twzkceUzU9gecwN7LGBx6QE8v4kfGVZKY3iw2E
ADxEvxFQgOVe2LHdyNzlOmtDczcZTvqGtXShcjd+8QqjOGLGAX5hNunbgLBXc6CqjqTf0thw4HGR
wffUhuGxCgQ9BTd8dUyvPjWkQqRtkr/FuuFtS3ClGzCN2VsR23dpGtiXIXe2kVE1xz4b+8Uw/1an
ABErw1w7xKE2veC58qcie8tq7tIoqMVSAXda9/+PqPPajZtJg+gTEWAzNm8nJ8WRRuGGsCyJqdnM
8en30LvA3ixs/17L1pAd6qs65crhQ6bJ1WoxSs5Gpu+divSY44juxYF5nOZBB7Gzby9J78qXYbZh
z9LmGbckXRmeNofZSp7F6F4N2XHsmJz3EDyisHt5HTwzOhO8OwxLisqtx/vE8Jorva/EBwdCEaJ0
UWCsLrpYFscAr0K80UW23Bf1oa254XUc2D8Gs3ntJxE8sbhzCLbkV5KxG/37rWHDsHPu5X1gJfMp
NuLxtc30sbKL5jNtMrEOS/Mx1npbz920zeYAShcJ/mNFzDknb3gT9uyddW+R9JvC5EPSGrWeYXri
LE+TA/nFclv5hKo5h7vces/4rBFbhRLnmYqeFUygahOXfweyAYSbCFjPQXHrkgkGf+H/cTzGnnyZ
F2pEIAzW7t1MoG+bjhkO8ya9NMYsdwnOmaBGpImtjC6iFDqH3UHg7+dT0kdXCWCAFa76FeG0LQK/
J25P9Dr28+vSQLnXumeMEv3q2Sh3AgecG/nlA+ANc9RPTlq4kOo4PzRORLluru1LylECiZDIUCgn
ez8VZbkbZQyfPuteUH/ru9Hsu6uIAuxosjirprmf9ABKKWCq+l4U0Bh8AkbotcRDy+7kjhyao6h+
dkCpQCNhJhn0n32KI91PicWNXbduXV/vBIbCdatAoXmNcwxi4yfqaI0TzJ5zhuMa9knhYPzNzMCh
28IExkUDxeT49naCek6+LNAHv5JvY1wlQGZTaEem+Uqp0LGf8hfHdmOwg16GvQPeIYmd7hiTItnY
ApgZ1KbnpvZumFnvDZtGVY+3cJtb5UMXiXERPsO9mpJPzsEfNC4ML33eP1i5+RnXgwTjCyCsqEE8
BSygghMZufz41Lay4SO/qoWmGRHgcSOBgcZAjCF/TiBLjCQ6RfgQae5bemSUEEWlosBEGZu0LItz
Q1+Hl1oBDBoJrsgvvJaejuV98XPQ1RnwCh5Pdj7U85KjZjKww2TKJTVt5DrHfaeW3h8EUYRyLivu
ux8k06aFP7NKo+zO1iF5RB5dxR8J69tMg3TnBN2L4f92zlknXnD492WKrJ1PCn066rR7GDmKg9ky
BHRwd2GDYyGK94NoH6zB5lsfZodCweOeyxByKHCANUguha6TuQwAwxMdGNMWBZh5UVCjc0bVkZOQ
RT1vap/IZNunVrPM2h31P4KRlr383RocjCfY6ZDB//3UYH6A/9vZ9MqTh44HwmireO8N04MPBa8d
cvrP6nRc97EuGIvwuhwkp/VxgvdvFuU9x8SOEdETWf3vfPiT8wyA+7KWIDztq6nYN2bSHkyTlHn6
nWmuGFLp6p5QOP/2BXBPZOKrVzPEwNa9hflAe8XCvBXM+sFT65UJyIsWjLyAnNB86Guvihp2hE8O
ZBiIuLjlLk+NPeU2rKVt6a9znciVa08QctmiMVK+RRD0VnkkwPaO3UPSfFvCe3WRJWltXMcsbZAI
6y3n4FdgWz+5JFBizBNdxHZLx3P11EmIiRBOTyg8XB7GnMN24SJkk8KmMxzuBO+2oisUB6M3cmwd
jOESzMG5Tj+muSUUG6ZvbUgZj7TgtFv5XY88vPIi9eNkLXlbm9tXRBwiAgC3gmJ/cHszoyKTUCa3
rGBjh/JFaSpP9CTvss4iKlNbRyYzgKTiKKUr3KfCg0bZHfQuiD2ovsBkG169idhdlL7MppNeZsK7
xgSDWUatWOVY/6Bvjj+QJaMzu1EAf2dfuUn+VPrZn2JKXyxTn53Zss4u37+0s9MHu95BwZv3EBh2
zdganBnCANQXwI0iIuyustze2W2/yF897V6gSQWwEoodoU10YFhX90Uyh08jc8ZZBMG6b8k118vp
2GmW5GBm2Gspah+1k27kcOAJDyjlYup4lKk8ZLIsNnMuSKu1k/3ssc8xCeCu3jm7WkJpcnPvR/fP
yWCQgizqegfZibl+tfMqKEesLjvNz337RIYszx3ID5PEWAcjfuCIVRqqepmT+Mls1LhqYsafGWJ3
6zvsqd1C+57d1VwB1/cVJAY63zccIyCCZdfMrD7c1HsOsojadpuWDEb17qcT3vWxEW3qAv1jooQr
zJR+49kP8vxdUHi3Qa7Ddkfm9N6W92651oUBbAbu1QqcSrd36+FXRQTbPApgorkDdJaV7qlCVsqo
tt3mvb0OB7i+khpf4vrEk+LO+AxrFnNgpe4W3lVILXulXmBS4rmR1vUj1ZA6rMUxvlSqQgHaaV0c
/Exf6oQ8F+tXs/EKSnxtyii4aKWvITffdbNYemHqoXtaPcfNfPil1vRCRzGLXhbuLV2be/qWWMv+
/do/zj1EppEY0kM5U7e9+vdL9cK///ejBA/5jn8sHAGkm3+/bhQwpf//UzY1JqpoMKAMcn0qcz8E
Mrf88N9vrATxPZNE48ZjMvi///LfH2ooW55MFp+l4jOGEA/hfRD56d+PWK7/OMS83IK2i8Ka72LD
0OC/YIr2dHrctWpAlG5ZfxB6dviNeR85PJR5JXY4jAdkyuwsHADhXkj+X9fGlwchfG07ZL+LVj31
Xt6DbXafO6PYqTJ8zKWcdnXE4QRh8oe2sH3VtVRim5S0Ri1F0Bgz+avEmEtNf7rK5FHiLN4adseW
5FUrnjCbsQmykha8Kr3tdg9epfCKV+JdYW6A+Gn+QDZhF2+9ZGsE4scia7/Na48wv9EcS86UPICP
9uA3lwGSMok3en2w1+96wb9orowjnGyfpIOJLg1wRmbja9P3K2+QeNZyTuMZ+gnz12TVhfaPp7sQ
zrVPMViu6Jqk5eTVysyjEVZ/IP0D5LcowERgCqQCX55Gj1YX0xCCHu/Ppr8tVH0OoLaTjQ4v3KIl
Rw/633hs0U7crl/1CWcaTm1M9Tg7ruC3NGugoO0mdOPvwITdXU6XgmPTeWrHv2RcliOg/goAACyO
mOek9kfWi97Z1OVblolTS4Rz1feAQyKZB3s8Ni9BozG7ULC9yUJuUvUYKLpnaPgaYghBAAolrP8h
RihaHtvSouXr34/4/3rHRu9ov/zfr/y/3OHfkzwH0bDzTCSL5ZGGkMbz/++3/PsfWM/hekBI46g2
B5ggxPSUS/MgKFDdNqWiRIchoUUH3NYSzoYRCCHXnBBZM/HuTSHXJMtYqMe2fYw7bIc9/G1qEf40
hmmc/I5dqQ8thBXHpLclTA/CZ/Hy8AufPYSde5m1CFgIFAtNBuyaMX0DHurvRukwHOqr36b6zjWM
l5xSYvwSGqmcW/2Eb85mUc2WDDtBYfa+0iay4WrARJbcKS3+Vo02IZRUf8fYWVUWJgHsGuEBduw2
H5LprmPQtK7z5rml+x0JoOO0RoZ0Z9TDjcIvbP442lfTgEcwEyaaaQmOoDWKcq2q+dHwhU84fSbD
nbTPbv/YpV+IfYqEXucw2jo4g3AYZPTdnVN3R8VivAntUq6izzjQ1TqFHboxO3Xp8owu0mbAGXlP
pjTeRrECDOwc/JxTD2/UdZCjcQoZiO2AXWabQMU3KtUBTw04c5y6X5wxjGspXng1NB7NMg6Zeg/A
eDrY1nBU5bo1cm8DWzU/cHv6Z/hg8FVvXeqOd1U8XMpJhLc8OoKo92oaxIPRX+H4p7VUk74mPmoK
bBbokdAJJgi1OzRBrmiB/lHsHiu26Rtrszw1BdNef2RP7Bfy6JjuNHLvzq5IJYIuIgZLOm8qsEnM
82iswRV+pVblM71JLIY2AHwjmI9ZIdmx2S7z2PeO49FarJ5LI67TlyMj//5oUDK4Svt0JNJHQplW
nDVj4n5bhRHPp5MP3AKsg5+E2Elp9WRV/W4H/OR9lL4nhrnwtj6599V8DBs50MbdWOENaaPaxQ1a
UOMW6brgQdjZZfxKseUiEgzuVrVZuiN8pQ+lk9lcboFG5u9WFuEPhfpIx8fF6EoKcAvc7UMIDI5c
IZ5MkxW8sCkR10tspgW8IyRZMmrjQ9WJHz/+sDsxrGpT1keqV35n7gaJIHlKuditlL4+T9w9Q1G1
+wRM6qanVGYTj3m8r2tm17MzfzDLUI+6KDZ5KfOTGdsljMn2XLbxcCQb9ifvwx8XvIHTi2entF7G
eGJ6hVLTetBYBzEzGOTzlS66I+/bi78QjSBvbxpOB3moni2JeQj3myJtxQbRUMJtsngaGdNVlUT2
PgfEjT4vQMYXNIklnNmgI4ZPanlWTQ/Nu5yvbIpclFLKEHsV0HinHgbDomXTlUcB0A2phcg9ddA3
iSPChtTFQHd+aur5XBaaxH9NA21Q5Rue7F3kt9nGigAzUC669THNrDgwZVx0xVbm19QRMP6TkCdm
QvCvCr5vlv3DweBscK9aDRSAG8xwV0kC8t+ByMUk/zKzqVlVSn1QqMSuCbJ3IOXDwZ1w7EUWeB81
Fu7B4GuNZkuahVqgvhlxcTjOXWz6OLsAJILJhVDEefm3MN/T1IieOANvR4JocEg4mYmA90HFYG2N
tmu2scGRdU4ob8JKIWtekbqqgRw7dg+rsBf8DY0M8cmk+8Ltp7MbzNFaJuMHPcY+j4CR8M512Xps
ITvUM7FaFzrTyinrc6oYY2EoXZUZBPsKa1JrVV8OtsXK/EMuZztlJVw1D/lfwvKHD7GOc+LmeSyJ
9MbTdaIyuSTOS6LEqw8shPYOvjx7A94nWvmq9ejFRK9ZSyTtzokfAF+b+nrN8FkeMe3H0A+SsxnO
4kDq3V9PRNV3Rshsz6OVYwzbdzkAymR8r0FqlyAE6+TgSfc7E1vmZ3fSD/+mEI23ysQqKoOfpqjM
rWlhzQrrswsYaoPU1WxbtzpndGeWMRY8inODbd9DchuBkDkll6F2xC6WmFxkqboBAjOcK0YTfIjc
551kOMxZ9ozxFUlGeCgryBVz/QEXcWd1wVeUcyFKlLlnTESLiYc1Pl7uEmFCsGxBSBr9dfRwQfEJ
VgxSrPfITxfvaoxmEJb7Bkge7wlhAccliW1axjrxCN8N7AwVeI11PHh/6my0zhbviQGbYq9YHW32
dSS1S24rWIRBvG+qWaAK5RLZvJrQ9IOtV9u06Cq+ofUMyWBii28Z5gmuy6sYSCODDO5bnBnDErYd
HTgsbknG0CPtj610fq3lPDLSDe6wz/fiXuYwqAXj5L2z/H6ew9MEFR3PA7TpgbZZJ3nsSdD7XvLa
8rYBDGiaTVakztbxcJmlJu4JCuUoVqiotYtg4TBHAIrnOuJaWuhlPIA7W81PxHiQHG0Q9X2t5Z63
9YXQ6FkQVGOmTeSBTrS4Tn7tEo4tw96G3DuHfqsKIbNmPcVY2FgZ/KWQPewXm/6ZfQyVh7kAp4GK
jcob4+cJ+hjdIPSvAXCjOGmJBCR0zcscEx6RydgSb2PNO09IUdLGTsZsGtDPovwdmoC4YEh7gBUX
0nIArUcpcO6DxqKSb8pkji5I72prUCGzWUyUncekeqDNc/bpW2Bcz1Q6yvlRnR/cLnkbywLroDTu
ELPO86Ch76XZhlb4eN1z490sxB2zqSlIbxv8zi0NUQzgiRunw1Pb5wcR4Q2ZzfnYBf9sP5cKZCIV
bmwghtqmdg4+ptr4QKldB1XIqAp0reitszoWAxpvOGk7rE2e+uYwkz73GYFbKx01lFBQhpY0bo3o
Qa75ATQNfwDoMb3Bkz3XWbMOQza6MnkB9DasCplTNZK+DB1HWs0i8drTPbilYhZ2iyGrPS0MdyFf
y2MLbbTDtsoLl41lB++wf4wD55WA5oYDGLDEKN+pzm3vRaVQUoTDxaHQV9tv3wvvBXTUV5513aG2
qZ0gawOn7aFFrjrFQKIr5JdYbBmOzI66jbXZn20rBEhdYXQYLO6bJN14zbexmhnZFhl2Xbc5WHY7
HHWT4HdzY7gL1bTrCkZzaC7fptNtFETOh2KwrF2QDxKBMkZRKdrvzAVnPEuarZXlgUZr78uZAxlN
e+8Tk6M1EKLHvAdUk0i8RGTq7zKqYByBeyKTXEfKvVW76Q6TKa9aLwHIsxji9FKXZBTDhhWRW7Th
X7nBAl8NnspcRvfVyCTSZCxl5j+hHsMTzsFlJ8QZ0WTAATMjoKpSRAYabOWv46A91VCvmAlwEdVk
+op068PM4H+MBwPZGT0cDiAskQP16E+hapmKG0995+NyHJDgnHrlZeNGy3JPbBWTI+TINVowbtsc
Z7SI6dxe3K/2KRscAuJDJzaKEiqiX5xrAKFnrOGE9ATo+siC91JcyRm+AqsA8qaf+rS7Rp1/4090
NlCgNs6IAlN5mmtJlOfHceTq2qXzS50b16VS7iToWFV6X7fAVuxFjIGCR8ze2LZ1Q/60hHpcwa6b
KvVkkJmJDOfd8cPTmAa/QZR9ErBfUZpC6Hv89IPswS3ZqBCBX9ou+s6o/VjZmGbMaHiv4iDfQmxB
AFGXii7dEuJPPbGSypYJJJaYXZ2l9xwOYbQnyDKefwzUCLyvOoyk+hWpCdPjZsPx9FD2OZx359es
lw9JufCWNMyNEg/LLq5KDosWT214ZNxFtUuOq9zGuhNUv3UwsHUM1ZeIxy+P6pvMJMvjm/HHiD2P
N91bjwZ+gxqdlCLNKt7yxx08X71obxL3mOPOzBgBuMasqhDnkr7Zli3nHNB2DQjPZf0GJxcO15g2
9RmHIhjydsQIyUXN2npN/NInHb1wtBeuSOJuYqdL7wyr+YMQvWbm9OtRaXRsJDrPC1M9kGPzXxkO
G1l3L9zkRnbJYq3t8WRx26T8rP3E68o/MIEKRHM1vQq63YZm/M1M637ILACHPUpoeYjs8E9XkNKd
+jhae03F9jUVuLJpq/HqN+77Fdkydu2ZY+gaPraaJL71iolFeqgB+RLt2/GlgDsH+B76kDZ6V5Rr
1yuR4apDViafPC0m1W6Vz2uNqSOc8DZl1nV5UIxkeowlDCU7Rlez0PCW+pGpfx3odC40830KOG5e
jis0DFdmB39hqHDGZurFLJlt1BXnl6AANpYunmU01QYF1o75hRHScAZ/pSxyRhzVv+lI+hkzAl43
lEtw0t2PCYew1ufvg+HsJ5wvdjt+FCaTM4gHR7LhZAJWnh/cDcvBgzMl2/EvoWi1biVjHxx6Fzzu
B1NyNZhtdcLwdmyduWQYJjdVXT6Dgj/AUDsu/zHp5a42XpOxQBAN86sZ+7/2ZNDSFldLQzsIFci2
m8xZhsgdtPNm2tcjG6NjwYpncwz64lgFTDxDM9too0Ic63/MgJbWLK4ep6rgnk2VdxR/dZ3y+dhT
zOFq2kVW2q9bR9y1mummX0VU+L67EZJpOF5zFf7VVSfpaUKBHqboVeOOCqjx0yX8gSTO9tT5rSer
putj7n/mcn7P2xEsPC0pdDabOB2RLqOKuTMYERrfzxMj2L3V559ybE5+bNPYFpbHnBQUBqeKk86M
w6H0b9LuoRwX3k8yhvfpZHwtS9ac1yfchPs8xS1txPPVJhBTlcwFFzVp6gx6bEZ81OYT5XmcDgwL
OLbH4UEHS5DnfvA9iEhu9uoNA4f44ls2Jt0tVP+t8o6agan/W0J1s7rxgRfu3uqfuQXw4dbCQVZ3
/kayfKyFrOHL5/cLA8QRnLzymODpEJt/7eUgLC3OKDUL4/Q3HR0gXm53bQMSKUkdwyNnQ/YpP4Dn
x+g+QJ5QXK2H4k3Mc3awOvnSd+4axAcX2uVoafSPEBjuYy7uacyllYkCDeeGQ4IySp+HZKAkodnj
f2lD56GeXL3J1YhXgGaJtQ4/Yws6bzzjlywX60UJr4ieFXwN3S0ULBRdziRaxCff+dYG4DYAjwy7
euU8IL9s/LT+G5jTexZnPCMeaBSeE6djcs7tBi4djH0rhZMUS2zgwn4YGDfGBZ3pgDXBjJP2pkAy
2sAgybf8wzPuKNrY+zagXoNyMl6QGZjXGhDx07RAdEdkX5h+PE/h99zTBaA6QgIDX45J8Mqhlm/M
77kbXJLY2dsVIFBKwdYwqa5hLfMtc9hNh0cskVSOZ5dYTayZHo3DlLZsspZEbFFLLGesySi0ZIB9
fUh8+5p2wdnIMSAb8YvGadiMxRFTAgo3f28ZB/vYNO4YadI6JYoFiw6uwKfYOcI2N+EV5d1HF8yL
79hqj7kaqLEH5Ov5V3+s7oLJf2BV2SJRrlxvdFe+qIkyq/YIzRReHdNpN5kfbTvGBltz/VcYmV2u
z3QCPueMpIuZAmRX4CqnXYXe3qMonYs/52AUNK3XCNANtbP81eZtkHGeSqncWxZPYeVv/76JtbkE
cYv5MlMUmobDuRw49eqipShgJIIUHgD13WdwQLRvP4UQ8QaNuSgbd9KI+YNzwTU05st42acOik++
+YfWApRdwIwLCxeXcBT+hYtNOV+9oTz55C3VRL4rqF6jiDQIxn3sH4jBrmc9feKjX+Zpj7nf0hlP
owvlGXhDk0jeky77a/h3ubLvsXRC3s3LA2CyUzmzyCQTZN0xMhHMS2pfKURzckxlLdvqMnRJIAiX
uMcAWbe7qADw3wy3YNLfvHZH3wCH7xq3IJ9+0pAnVlTeWiuX0K/3YVdkp6de3aIUnpCqwvsZVcEe
jY/JA1RjF+ZDIQPovyRrssy+AMp+LtV4s10+6sqlK9hnIDc3obEGYfjYStCGGN9PJOzpcw9uXfE7
pcxNuQ6ii7CncHHhPRmxtDEL12Z/sZbNygP1tEasBYxcXhkJf2mVbhOff8mMKONWAex38UpqL95w
pH12RZCtPXz42DGyw4BGsB5sFul59v9QrAH/0foUWUf3qB7eIQjpFWOtzwSrSlB55J2dN6HFe1r9
OAYtpIGBEzhlVL2pq3unoPR3TWNDk86cH7PgYYKaErSzBDIHWj0diW04S2+W6fuac60P3xV7iO8f
ZQJ1tQcFO7ZvxTz9mGO1XzzXvKOovbwWNImgLYTuU0eCJm+MiLYX6+pxokuGiYbO4qgib1MF9osO
QHpaJ5d0vmmZnG6Z1czlLx6SV8/pXZLWUMMAZjDCbY2f3jGeKt1+46zNWPe9jVOCh7YwckzsaFTG
13bobCmdbXIqMKsKC9RdO5UPmvjQcTJ9Hq1SQrfZlQbnrgbCTeoKUhKQVL2wpRhnDm615ttKyzek
weSQSNWsk/cxEmzNKj5m5EsDYT3GbfSd+xFIbz5JOwjx+aYP04CuU8D4IGCzaULNNdujrTaLv8DT
HcuR/CGQDhxkUp+7Ac0pnCjYk9HJCKpPJsSnJhSc4s33NmUA6UzZDbUD42zGsmD1ZMTaQDZbgDCW
1QPCQVij2uxWWIycqTs2KQCH2FseJri0vl+91lVfH3tWDqYQx27Qn47AzD1kzAZc37oZcozWuckE
l2IoAhwdYDmGVUFk8pROuBWF2VECYu3o3ljkQP3mxQQaTQCrg04fEt94paVinxdVi4r36y8QbaHp
XjHdu750HkHgIkZE/K20kgwq1AuepEftxRwBQ1yuCZzW7iOOLg6p2Ht4JA+aLVcR7S2D6KvPvJfW
Frc5y08jFbNu24m9V/Mjib2KQ6p9n5LJChIL9pN01/7IZC1B4CE5WOw8fJsFPYwrJZJhO/pLl1lG
g+zZrHwYEfdxgmm3Rpis0DjqCblTar9eLzTGwKqp0a30c+Tz/UHT/KTjhZyb271z2znEXhKvk46L
yFwRmcMOzg179PSxZTiRic+cSc7WDdqrcFvqVLLt3HMX7n2LaKB3w51xtNqaJqx5+Cymojhn7boo
m/eI+zCb0jbqrWc71U8+iVAsdA6j8OnV1vlHVzhXuwNaGSc3zgMFQ8PulvOwUL50LVXy0Hr0lSTm
JcSMPfKNNB37op3m3e3heEPA3FvVt/Ks9+UEUyctnrmxb3aO278tWY5w+R47OJdwEDofQrs3b4g/
SzvYZH15Lt3Z2EZjfuzSFmrn8JZMOR+2FPzJpXvI3OiPdO8YLLGoEPHxhf4qyuRdxgYkaJSgpESm
4v63Nxx6eJdCtD6omPyKa0SjmqD2CCdOcV6o8mVGeu8ux6yZx9MDwUXc/b3R7PvW3GOK4YWF0InD
Z22X6moXw4PoQ1whKJy+O6CKRik2dP9oj7CF6vyTQqXWMu5q5oN+ytBVfdZdhG1VPLsZzT81ZVPh
rA5sAXQ0gzQyi/nmdd6j9NrHXNWfsm8f/YKrt+dDstUDhl5rOoQZufyAYx42jKh61SoiziIouERl
AJdFySE64Z5BMbFp5AYa3Hl3BVl6XDeMIKovtMeT7Zo35Feqx3C7kJHsiHyQxVp/BsNUbZxs+iiA
Y+3CIn0gCYrAEzhvaBkgQNknMcaY29LPQaGgD2iEkkpdM84tCbXGvcrQYPhSRooi446cSAllPXJm
ZbsU7+FgThuPGt0w7OkTqvROu5jTCJ2tBEjQuXh1ZwxwXp28Gi03i4qGoDBB28x5PFxjBiivAtzY
RI8KpDJpZI+MBb4b5B2cVoQU4uA6wtncY+XjkqK6e/haEzB636gJ1eLvq7LoNZEhRDTDOpsIkyuj
pyVGN/DW9LmkEMoJDCJjnMWgOgTQKBch/da5/qdDZGVVQWsAd5Zf+ti18UxUKB38XgQ9tQoV54TE
m471LF7GRD+pODzFCcHZqOoUFAMSnkW1I3lRHJcdJ3WaTezpm23P1sExOY5SN3EfFUG5cm5BSwI7
HOyXHEskydz6s+IGm05tdQzafk9T2ptvtg+e7d47kmta3JAYTHsbdgqgT2T97OJYGXN1eCdzeRBd
+5mVHfZMj5cybnP2X9CmayCZfyQz1iijl8Zpq4sn8l+23n04iLuaMfqdXY6PqLD3YHixGhr9Zz3j
n7ZppgroZgT6ddSmN3Fno94nqbHuju/MjsnNzdONSjZwcFjAqgYLetU/zpJCRAzvB1QB7Forq9uE
ktCUeZooEdK28cEbzbKMM76srUuClJrqPqD/jjh6MZ48I9k1tXudJ/GaZ/EmyQDkOFLif6AMraUh
FOEnSXa5F7zisLkzdf08ZJhbaXTjEt1L461vGVS6y36EvR2F0gL77UWMmh37PGR6RwzggXMqe9cb
lSXjITHyo0aC4kXYKCd7aGL7xtrORayDq9j3Z79Ljo0Ro9c2F9tIGORmEbN1/1ZZBlOOabqMM34a
nt7J6LZBx6wF/xk8G3t4aH2FNzKpjlY1bqQiKK9B9/jRzCJDRK8uh+9J998xMRlqOQjZN55BN9TM
aB5nM90v1Giz1K3jtDsN5O8LLMugXHmpA6xWKp54pibrg7f0Z04rGoHBAvk5ZanGnPwEOfn9yK4N
1D+XwZ3+Wzd8ijNx25JWvrPRMj00LJvQ61C9etVw66q4XQcBKYyR4hL6E/kuhkX9KgKcZIlgspKE
VY39C75l9GgDCdh4qXEngWkfcko2XJPQqxLEav80XnUxZP2Aq+shKwKPzw0HWRQReY5MpjsojrfQ
L8+eUK/WyA4dIiOA3N3X2ECiiSpskb36znxXJ5wa8t5ItrnAewIl2WOXnmbVbk0cTsyEHgrWLpzq
3IfT4bXMurNhTI8WxmDCvl9tqQ9G6Vtbpey3LK0v6GorCklewVbHXOgY5PhY8LxKDrR+yvvQ69/p
az+4pns/gfsNXBhQPobodeCGhx6U5aGa82PZPvmSaqpO7U2/xGRKnVI8hm+FromTUd4+iZWdq4KP
FObwEnhsmcvgdZgfsOBDFsqwXNJehQqR/PZ1+9lQmtOHpL0CZ1yK1A3O1jaGhLACEK+8a2fRkxLE
d1HCPcikpCD3/fvYzx6E6ndeSB5YWry3qjyVhAEmARJ5bgz8riRdlhQxvdWP9cQFBUcPGo99N2tA
kWaBzWzg7tvLHpUrOXAFungtb1ZFozElCRseuWApM292tIxj8VNHuyPQPRKsJujjhv5jlwUfKUc5
qk3a84T9fVLzoTCw1IwmlPwQsrrTlFRDeo9mVgBYhjHIPBapxiuag1/MJBkJT6JmiC+lpbEp/EUn
5Lq6k2b8TKuL3ouxULsecVqR+DjgTtqVc3dSlAVWz7nJE1LjnV1bYfqK/mJC3vqWeJuQPl0+45zS
1IJPsZv76EhX/JksB8faTL1jNglWvqTIJxlScRCmoLCsADXedjTgdRrHdv87BhiRLZxuOOc+lu6A
i3aPKVTtw5AovSE47dgmJuBqW8fsY6nLLJd0BRq2j3bgzqrche54NhKesMR28Xn181lNBVHOISRv
AVEx2dTDwoIe2HNVIZJtiJtjTd3Hu9NrYKXcb0dr2d1asFqpCNDKbdYbj8WVs71I8fZTuVUO+hRN
J1Cu3bYgzaPMZjoYXqYJdLNvl34d4qVCPDIkgXMP87oTJQTDNCvY37i1xCNOwhdMXvEmW6K6S+0J
AbRDMAx3NU+MNuwPwzYfUw8AmgLpkdDqvVJ1MK58j8JhQ315DtYmVfkQr0wYKjSlsyZy8Q/2uIo/
lEXcZqg2vcltkQQXqkro31l02kiHG6LVx0Q8GyynQ7zpJRUyGmPiLmR6s4P+3CXkrqzkO46yPVdL
XpLIG9elLXe2iUJl0QmJepZ9jhLbA1nETVTk1UXRVKrK+iXGlNIHL0EulqYCMLNzSg8BFSMCM7vp
KiZOy5maQz7emuqTeddFCTQ96bIv1zPDgYp857oX43NoM4DIW/trjDw6cYMXPdeU2YgQPMNEsRcd
1RPONjQzrmxmHXCn5vS1aNY91BwAS/W2s7JXE0Qk9wR+RvAeboNO48epLh+rzjSvZjB0ADJquKad
Sj8dG16kyfj+jpTztvwPSWfW3CiSRtFfRARbAvmqXbJkS5btsv1CeKkCkp1k//Vz6HmZiJ7urrYl
yPyWe891nPJpkZmujNw0PtoZU7kDQ/zS+EnwHNTxC0UCp23uxk/NjJ7GhTl8SnVvv6bmU+qQyRgT
tRcmaX/O7XLfTJLNDc99TEhrMdgExUqr3czCN0/DmxCy+2gGozqmOdHMcccM1SnzT6foLr6c6hes
Hu5DNCBHlYOXfRq0pX6EMrwpRn2csqF5jDtuoJwoqQ/6omjddK4N5d2290gucCl54t004uFzkApH
YWkU59lPaiKryR0hMfclc/vyEzUJEZOtZZxmUVavoTSP7VzvVGeXby32BGwX/Ihk/MJq4FMklhnz
jpN8+lDw9+xQsPAvn2Rqfro2rBvgneqYm/m0TobgVHtV+JFn9sPYesMLamPjITeZ8fjjUL1F5OaJ
pCXPYajmx8kjJpy5hLNxnPGxlqxW0UcgrjQ+GnNJ06jD21Qx45M5/fM0HoPpBk9B4gYvoJsqkwG9
wbqrQ9pm29bNNUmkG568jH28SDtsrR3qETd577SnDuMcDUxeVrWQ4D9H71Isqu7Wj5/1NBJ5y41n
5bXLLJr0uITVSIPQbQ3R6102dIQSVUSjPvsoJx6nJW0hCI4NkgLF66GwV2KmpdGb470bkwkhnZ5b
1rqplEBmiqpTCNSO0bwxiYZhgfwAyrOr8YhS27APJDke7xC/J/uAmCd+NQYzLw1qUjO+ZR03YBBZ
jBWG8iptBR6mwt9jIPuU3levvDvFmcdJxv+BKz7DVCEWrxkgeHoi+jh0NGgqEMEUzdYZf8aEGJda
kDxXzvN11pSgoKExrr/gkg8PjCrftejrUxCEV6sD8qpM6ylwB73rkZ5OlgMuJquvRY3QLDMgGvAO
rJYlKWHEgPf/qJCzuuJKi5n8w9A/udKkimDFyTAys7DMAXyUnpcTDfGscMjzTkpa1f1IjmVi8K3Y
Dfo6QQIK/OV/gpGQRha0JhL9N1liyERirxBZ5mRyMrj1yMrwDS73qkq3mFE8rmGgLaM9MGCQubvx
WhIbdIQwvEvVJkgkYSgT88lmokBhirVk/vYrFN4eBniWKfXYbdMA46CoGFImVKBWoQ528e0VY39C
mjmuQuY27Ebpc9zqUhvjI3s/tuXO384LsbcWb5ZB10gK57TzOufgFPo9JBrXzEdza1cmAr0ARGE5
uuilbwjG3I3dCXtf02wiq8Qch9QlI8nRBaGGIBj7uE/Crg3LYQh5Q0S9a6Pkl5lrwlmPYEqUzTEl
GWPnZSgjR03qeOG/h/V0xWvBops3uB1eHMGwzhnvBiTf2SwOeeC+jagYwWgXW896843y7zz3hDK0
3Y7fjSxO3Bq2uNjNiN80fUBoqNjKEVzog9Ms2+8Gz9GhsvwbOnHnaJ0Lbb30KYc6aqA35HdZVN8K
eA+kf9VHLiz0Ekz46+hfF9o/QcInafcak+1wzbDpRtTRW0gINMxQuoil2Nqoh2JoEow8FuOFGT3z
U9XIOkcxvzgtIjB/KDzapvCYa30oJO2jlyCx0wk+DDpQsmchIVDp8Pb/LRh0O4xn2QY9FrJ+ydj9
squq9KZ0XITzqn1GvMg30DYh6kx9N7SEn4MKoP2PipRiOVBesmqb+DGMSVaYO2MEoMn4VL2mfYBT
B0YaERFHexTlI7M1N12iYkbvZpRUcEGsPzLDOriN/i1cdRfIvRfRLkOHSn1D3jn38yF0fgffjKB+
mxIxnbiFEbnbTMy42rOPHos28d6cf6BI4iVob1FaegY0HSftfUzw/4aMcVzbmLu4w6EVouB2J8qn
NKEt6hvoxZg/ojGzNkng/zpSrIGEEynE8trtUNqpW8D9sHJ4p4PM14vOkhYsM1iHqWiv7PBzJt1C
fGmnfqgQQaziDFWRQYDxGKMaLI5xH4XA/YZo2d9KeGqoZutarJHUFOvCrt5cz33LOxvzPolY+A89
c7wzSV3oq9bZ6nHmoDHmaK+7lXYwojPnzBimr3Rjsoz8N9kAqZIQawtrrQqiHWuy4rdlviIAmHZt
PW51Uli7rr2Dd6BudBihKHt88rDGCeeCnlShPVu2tWXAEgIJiViSYZASkTn2keRBsw9U+BJKeRqH
8H0KnNtgWy9iHk6JHkdeVR5Apf9YjcDtq2pg8x3toy5I6NsOU8kEhtXRoYF7bxgRe7jqh4jxddhP
2xkwtB5xYQbtclfJeo3T7C8yP04Ed76rCWVvapsPDsQY9EAGJjZwOGWOwa7J32PSVvbkdP64feeh
fwdS6Plf/menOEO7UlzQ2f8E8WPusZ/k+xlWPA/1ex/VyaaaOJzM+pAbEoukZMzQj5TSYFFFxOLV
n/Uj0Q2XgoxxtlgYj2q0d3OHI5cVFqPncGMOl7FeHLUBbKoxxYDgLOrJdOCfbghOITCt+NT9Bf/+
P8MdPyJjB2zjxN86xbLe24JoBdCA9loNI1GdaKen6FN69I5qC6SP/wYMKfAY6d21Kv9gTTG49P5C
sXNQqhiw4KIgbeh4bOdriAAbEfNQIW5HOUJsW7JWkLQqB5GgCpFdMnZeNfHUHOGxndktnnFwb0F7
bPAlxmA5EAnUSfaOGMLa8AP7XJzHAFWVwc9FLu1zyZhyjVDpwLD2L8P5QDgT71yaHFLnbgBmZNyt
8LLm7cVNDbZHuPhBryNhKOWmKP+kXbHOib4jyNi/OS2LPxgajB+a7DCyx9sPor0X/xmVUjwIWmxy
Qe0zpYlPPBDLRyHlK7SUP7pqmhP+V25OpOFkZ5Q0gYyFKBC3gypf03h8VnP+wnZl7Qz5ni67ZcX/
XkwUV63NZRqEDfpx5y9ENbxwJWwIC0rabMRAA4wBQQJu9OaYBOAf+nwfmOyEdUzYYejh4oAQAPfG
PCLTPlKMoGS5pjMtSqDKp5r3MYWixMbwsfPGfj1+Tb751icatwJEv0fSDx5E789PGMbewrn4Mv3m
O7U54EOrMo5c/cZm2DWNfArz6dxyJ2LnGh/5dA9e290TKyaCNMZ6R8/suPabznBrAIJudgJPGfku
SHMtPhXlGwy0q6cyLrxNlhfhZpixt4+NTzur+WC0Zmyvj2OYffqIlcNBH6KURZOnj8k0Zohe4tc5
8W6UNIuHFKbQu1RVCGlz1FsL4NIYWiTvWMlJ9cBUZ31sGL+4Ab7VuaLBRenRIsrY5+DNEjHQL+hT
bQURMexoMGtWm13w1orqm17sWsWY7hbLy9ZMhk3FNFaVWf8JSomBckeR4s07PyvUXljToRiSbdOj
3M4D3LJYSMmUwobZ1FwcssFfjs5EsdLjpk3Xllv8WmVwLyTzxQlzxkQNtUZVRYgYompN7ge6zqp1
35D6vfrLPKbQ9o+FTNbOkl9NCdAG7dUJ1BOC7H3p5RTJCDxZLZ/xD91LLIhdEB+FE908B4mVaXPV
J+V0gcT3OGcomlJl7wmc2HsWJaicwAZiHd36ATn36mz29nuQ80/17hVpn0/WwHDsbUzF6Ew32Nae
J3v4rt32TozYatDMM2TGm+8AjIvG8AVqGfUKT4dG6DRRy2kD8LRBBHQzCxZZtj4lofcDwecpJUAd
iBwCDpgPldtz11fbea7RmZQ36WOPGmxqraVM6R3Gs2FELeIL9QT39wxSDKuIFfDCi1dTNte8nY/2
JF+jgggIGVcPadN8Ux6v0qp9b1ROVYktbURPH/e7wp65mxwZrNmaXfthChjZ4X+L8wR/f2gc5gEv
sw2c1eUjDa0LUil7LWbvHCnjNiQFgo4wWxM/+uhEkMennPBCv9sNSD4cm72C7xnvc3bzp+ytTtAY
1eXIrNErcCZRCg7uVZgniOsSWx87VF4w3Hs+FbE5+NTk2XNtEA2j0UJ5xEVCfX1m/Q3wJKafLPo4
w462ScqnnjySNZoCqABRW63sGRIQ+SIg9YILdDdQ7ig+SgssW1/+Siv7lJb111p1SG64PNRThgp6
wDq2Chhhk67lD+jyy4OFFLsw0u+IaSKaBrC0OCBQ6gxG2h5biUQEtQKkAViEe693//mR1KBlm/da
xn9Gqz2XWXfXLo9uUy588H/ezNySKPOWbRauUoNwRkr3EpOBVslvWsWPPjKtWdbPcYPeoFTFwSPp
hIKnfeiVf64YOrOmYZ5ioAzgj4yXmAeZNp+5E4mtF0IKjcmy91I0cX2AVUBIfULs+Jv0bN+NCHWU
4RiPAR5s2zc+XLu92NB7SkyooTV9Ijh8yanT8AK4uxJH+5roD2cyk90QG7dEZZ/4SV9zn+cc1gw8
AvvNjv2BP9P56yjMk3NdUzsEP3iM5pXbUWXoOMGi3kTIQo3srFoCgEsCjEX5TmbYcwHuvgpqxn1j
tB+Nbm2VuKjByD6Umh+YRKQ/BirrfTdRVpvZh0d9Ey0knfo1MIp0y8KGzmy0b7Nt+fsh6N4D7zU2
2j+mDdasR1WxaePoYPNl7EXGgTR+2bF4LXO6EH7nxja+Qi9+8stTEHEWGigC151VvY5quvQZfP9Q
OVs7Nq9NQovFKhMvYIk9YqDTcbe2zfbQHaNvt4HHH0IGYk93xx9z9mLz3ZvbM6GNE5NjKg90WiEY
XDxj/Z6oVeQvg7lrqv4Hs8ry2iY5t2nuLnnTjv7pAxJLWGbwpq8lp1BUE3SqxLsymr1bc1VksyKr
kuXf8CNCbsGUOT2TCuPUw2TZSOHcXBQJYiIQtC2frGjZ4QMhYXfdmVvsjQyl/anZCLd8IiZn1wxo
5z2wpCsv8NxtlNkU4dD7Y/PeeIKQPyCtK7e2+o30/nXUBRSZh85nwYCFaR0ENR92wkRw6r1TY1cP
2cgcoGcQpub2YoTpT2yNNW4z/YJ7FrYgHfF2J0rrrBqupDgpjtE4TKtUbCK/e5dMRxjXMd1HTZ8M
bEnDCbVtwK6DPpjVTqc3jYsuqXSyf2KSn0iAsXuzVqYTobCN62Hb92tlcSj77U126MD6vJTbLux3
01h8lJHxgnmFM4v5xWAZVzQYp9pedC/YwcmU9t6Wkko3OBKRmxtbb3Ix/pDkwOrkubSmYXFPcdAQ
eGQoWG0RH4/t5L/KFacs7n/wIt3/o09omwSBYtmODAFfo19yKCVIk3H8IBS7GCRU899s7+QUyTWR
hMBecEkmAzNpoZHWh2AsNOzcnV1fMlm9uBnHX13g/tfENS2/h2c2x2UX3rb2kWgW5kaB+9PE+evU
006KSD+g7764cXkSQvwNeTJqrGIrzxseAAihrjLaM0v1ZTe3BBFgbu7y7CkcxB+MTfus8ue15VRP
qpmRINe3xAuPBND/BGo+uoa7H/PkXdYJIn+DBTN5mIr9UsqTMYWRxvYEACRonRMW8dhbWjzVn4IG
CZhrOCFFoOLp8UkHnbR7kcuwPYw+U6yf5wEPiK+9S1ORvGxS/SaJTfAtDqbSRNzaW9+dP325gbQ3
7VQvKJl+2zT/Jwgzp/WNPyF5cyvTeuuqxTkJ935TueyLqQttApvmbjhPQ76bLdwMncm6t2xckg/L
18nv87XN5h7xUvJK7nuH6NCEsDUn2yniOejwwBMZQoqmJJzGYMahITEHwkXV/Djm2OdjGwoCq/Mr
QJqr0xR7WUIJNQz7GubV1Xfb96hCkWnSkFvmJUVslCG/MMbkiR+Hwf34YFben9ZQx2UcAE+SEFyN
6NVDdpyYzftU5NjjgpiYIULA6pl23UPk1JMmzpRj3gaISThQ1gwWe/Do/Cq9E94YhPEliB9onA9D
Dr0tgHdpzlvL8MjIrYt3H+X02JDUDTGojIkWm0PzZ3Tpngqg3csq/NMMcSZB5gWiIXsol8Yj9Nc6
onc2FruAZRnPoSp+1CY66IYIUk1w8spPeOwl9oBmCD6BeFEPptMdy8oZW8s0JogwuZFWSV18ZIRa
I54Z34YYso/p8oCWVDlemvwObGE2me9sMpF/t/A8N5GJ3mK0SS5RjO5B9ytywZnGkx6KAqSH0D0H
1i1CswhsgF5Cj8fQNWHU+4nacCC9BaGGS5Ox5mzlOvPYCpYlM1zRoDJjH0JcrNrGUXu1q/buGcFX
yppdDlS/zgz3bFHvC1W27EAMtLJT9TGFxoePpHFqeEEnooTJcE4wRgs+MN1ZH3mhXwO3uHlDewct
u+hkWB3gr38fgm05cnY5pXfN0d9s5sT6kTaDYc9J30XCDCNi2YazlF1XjRPWf0sMVF0xsFLXofBJ
6JLdDP9EMKuDU/uKCU7EEWpvu1fgU9+wbZd9mXoKan8TasvdBbUAfByR67ac1UIUQDHePCb47Fvr
ba65VZwA+r7TXeUIQSQBDLoqWmfa5LgWcoY3xEwTAHf3yJvf6oEYdlhns13UB45SNBiGAVMDhme4
aClmF//czc/qjwwFZWU4FdbBbtoVhMS07YrpFvutmniApvplcAGwc4ZRMzPBqtGCrpoMN4WW4YOt
Geux8cawuOynKFFM7MT00cw0HRspmL8PvPSVOc934tHzusVTGek3qeLPKUUrZlZcCoZHNn0aP+Bq
SzcgMw61hr+p8sPUsh5lNw/B8BKyBkDDpPZGgh4BQ1x6HGq8Dx7WolENDZWvcWrKRZ5I99TK5jdy
5c0m06+PrZ8uLH5ZWdSQOYmdDv9GHmqxeEJi0l5dJz5T1fzNU9YLfljlWMpJIM/b/lpN8uYO94y/
s1FddEqle66wo5ou2umWBVYSTb/UcjtPIMzyMEGjzy6mvT9iVw0D4ziVX/ao0+/evXQRImgZsYB0
g45fC4lc7BFSTZr0moFdsw4t71q3jMZGQLWjywqgOgXa/2MyEHiERrr35PA8DQRyl47GWrNQMRN3
1+a6RETK/ef3Cx9M3WMLfD+BvyvPcJgGY+MIe5Qfyk+YOLYXumZFGL2zRl4ZUd9AuwkBGWPxYeXX
9QoqhD4Lv+fr69981OxVkcKRGqp3FVOU9QPiAMiW4dTibJZnveimBtv9kWHMXcTJ2jbTlyq4adPm
D0kZclsp+RUH8WvP5KLp4m87Y9UQeLspo+9pjKfcLCj0nOqPYlzVYJtYwVjnucuOOuVB6hGHuf0/
abhfFuETIs3T9QzFDtOzRe9VtfDVPUaUaYzNJHDprz1nepvSpT6mCJoJcTABYghGowReSpBYDvRF
t/ir0SRSn7CGaaerESHKE7X51Bl+sHJphoocJS87Nz42qa9xyigBE3SjIf9JH2ZIzMDX1lzrSdrs
ysWQr7rvuK6vbY9fAR+8kcsNpdor6JsPJB9vObvHY+6aMDappoO52qPp4yyau9/YQFln6E+DFmtN
bN2eAK8v3qWziKZbDwpx2STf3ZBCnm7pTmrBzyDKfVj1454n8tbk7rbz6/uErRcEpNQr3N9rEVQ/
OAcOQ19PRyeOzHUHDtezVxUs0w0IQ3eoFqsGX6eE7LgYLD0Uj0kbbzI75voKhLfRnXxBY7P1NRsU
k0opLLktg1Ltu9YBSq0bAqNqQpms6Fq+dss30S3iHr//bKfux5f9XwP7uoKWbkAFasq90yD7VRqa
CbVvwIvC2xTXYDNBDmCZjDOoYcydPV4nK2e9VB9x9O9kiymCqAKB4Uc85CkyQdsgQQyGIYVr/mhA
TlW2IV/qiG0zkOyuZrUhgW0HVoBE3X0A+Ueb6fSPmWqjXZBzwgfwFmx+jj52duiAN9xHZQVOTxcs
USP8nlERvTL7OtYaIaFQr8J1LrqDluLK8aRN4x44ZYSXvy8AYz6VdvhKhjxjTXr2Q5k6P5NvXQpQ
TWMcnse+vFQtqWJeCmmLl0xdRqNSaFZd2vDsgptinwrzKaEueZma+s6isLdAf9kk1coEMbJymfIz
8S04hKAEp7vW2nolWMg0wKF95WDI18UwPFVxRz+EzyiHnwpmmpFPyubWZKgnAGlkesS1jH3MHkxv
RfAEDp7ReGlZCCIKIdAFvSCTWZnAdGMcFgnnHqb9PXVht2aRKLc6ZSmp5QNMOZy4uUHMTYEpvaVs
ZEeKtxZ+8UjeAEjU3rjPSMHWSZIFsADsnZs2PxZ7d547hgI2BHSAEeEZFfVe2uNbYvINVhnLWRtr
isBdYBA1ikgfay95nsbywKrZWf/3jGEV/cq8CcrbI3jzr8DQT3SoydZ19XdfJy/TbJi7qnbUQ8mE
H7e3ec+j8QOHFqp4OeXbEXLLyU9vth+wE40mm9gAqhyvabJdELntNonHN5fh8aNIOGdp05nZTdww
URpTKyAYKsJYL45s7sGuQHmIMrOqkmDPc+qw2zvi+W9ZIrRkCEB6GajtKhZ4Zipf5UDUW9/1+Va7
klN2a2E/7/ui2Gh76ZXG/NOaEmbM8rGJk2eTeRi+W9LWzarcUWtjkEuoTyB2rBnQen4JlU8iqgh7
ez+BUmqYCeNwX2fhgv9uPlqMwSOYWJvbqO6tk8PEhdzw4qpqtoaWK495N70XDodynRf7gKlAxA/T
99VPVYEqBSyCsr3lz2I2Q1A6l3rMSG3iEI2K8EOMjN6KpVw3xBwcSou+k1XQ1IcfGeU4xMDvQvCB
REqYK92mj5bhx3uCoLcyzvdOmZ5cQTXhpeXr3HY9q0Tzx0azWlQOJqoiRIrC49L38ZEClg7X7i9K
I7NxFjtVUWbMIFCjLwcqJRRI9Th8NKtwP4Z8rt5X2FNzxhV1zaQAcKXN8L3wNdzZNNZ6qO+d8v71
+fzcURh2bbHPvBesM+d0Ktq9yzbXCtN5G2tqc2dZMbfQeE+pCl89PbF46cIXryyo+1zzGUN9tu5k
QcYLgnm3OGoTop0dwDbRgZoeTUS8Ifac1azcjAVgnZxIDPszOImJMrX/zSyAUTA5lnKue07RtmJB
2IcstI5VeKq6MSADpL3gj3n0FC90P7mXXEdMITziKszJewfsvK4nWpxZvxlFkp9d88cvxLYKXXjF
nXXvovRJANFa1E7OZuz6Q0sTWZlmswlK66NnSMRE5pPclJjftO1OYwYaai5fkpJRmZv+Avv089Dc
Bqw5zEreLOYoIRHCURE7AKPcnxEJeLfIfnosAtjuPkbmEUsdMDOAA8NlXl22gzsbOCvQs3E7QgJ1
0n0/IpVnzL+Ftvxk1CMQBJQyDm7W0QMPLHL2EORZO3AgZrw/28mLzkAUzm0a/FN8QJHPWsJj+MLN
PqyX7hLEzJn68Oq6GfAfi3xxoqdxCb4ir4kZt8+SOCNWOiYAtpUo5R9tg0peWhY/n7e16f9tx5LD
vjOW+KW/TQOdobT8iw9MO06Hw+CujYhVbeUZ6E6Q04s04pZjIdEk9bmYqcMt4nG5StZNEb6X0v42
g+W0qigeYv02V/Hn2BgPagT65KYIh+OYvbOb7oSRY5RkhR4TKpmpZNOPNw4oqAEBlkRACYz96PCJ
/EV8MMDwNynPy4jqKUsWZdGi1MPAbjv+D7MSejE7JcaBBUKrr5WkkOiHOj+JiE1QS+4zL+VIZiNC
cTQfUn12vffHSorTaCJ2H9U/kdobXfP+tCaXjG6qvVHznLSmvAAW5fazL6YgJaMLiqdOSJA8C4jn
lpEEtBGl4x9DjSu6rMKDoYz3STgcggZ2dottU9G8+Zbrn/zEhO8IA4qlLct0vyKwgqUqLK3+Kavx
VlbFOzIjl5mTS4ugnecYU5SS3X0Ww7lrq3vK0rKoPHR72YHq+F6hegyn/NZ0Adb+ihGov3b84RFs
+xNXL4Q82byHi+hLTigyOEopsKl8o/RNmdGnyMDDmGx/sbRuJ9eaWBgO8y62vkcxXOakKn7MkSQ0
/6H32pvrG9yxxGUtsA51DjCjbbNqJFMonz/t0UYhZwU5+LYJVzo6DzL+7PFxyrPNKMB28bo/1lyF
D7aDVCsdWVS7TYT4JQ38a6u6GesHF2mjc7mzvQKY0m9e+VSm+aCviFMY6k5hfvTabRxnyVUO7nQV
I+r0TAXt1uvYUtsYzu2EsqaOA3Wt2XJDIcRKLy3PPw8qO1p+N1+hRc9Xi7L0BADtHVH/p0CN1san
//5LLAFJhQHLwfvlHzAGE1PwmsULkUE1dwwS7mpqsm2bZS9RQggyn+xplkpu+bxXWIIJNOyHY2S6
l0FYPJqg3PsSAk0PEmnJRGYVaiGsz/8mSok30Yjb7E8PgaHeK1XKa5DaOTa6sTnT7OlLkXZY3psf
Mxuiz5ZX1vmnFBuyAP3LQ9ZHFO/RrZim8Y5F29sBxCzAfuE/TjW9IfXDBFKoUj9tfAFZbT97hERh
Dg/8VZoiLs/TMNimUMDtwbOOAxlV+0SI6iXFAsO4KOh/ERZu2SGH8LRO9RA45IQemQ4MmzCnD2PM
baBaMqtLrNnJ27Odf4atva2Wx55QgmY7BXJYi+UHVTgI1qz30Jd2wcks/WKPqvvS2Ta8jzHvrrTW
GdQDxHZWMl6Rb9F5IEly3WQkGyFemPrAa3LDxrGZjPlheUE3aip/MVEgWEuEd7Q9Hxp4xDoLmA63
ZVZ/y5T1Uo0RNe9S7/HcdSViIGv4NQ0htiiGcYFJF6he1NzcLDd/kbVcbR1PfyTdJJ9LjP8qbcmA
K7vkwTUJH2nAiLSkR12NpuQKrx+sOml+pdd9OSBoX8dsydXz5UtudskOKVL/pKqIiOsY3m2H9jRt
PXkTjCFxAru1VET2lOWjLBTJZoQJPacVIbeUG/Nhxlp6KUX9aFU46Er++aEP5u+QtFoPIhEywXnT
9GGz4/HMEIoNAfZ509zOkfjyR4Z7htVfaNWXkRDsFePgm511kxrZk+BAKzTLeg0OJvRmJGEVNXSD
kXpVK2XdnJ6UzoL3df/fXwIVZKYuLXI6nMWT40EQRZAJRbbI6yOiggVOGJms6aByEVt0+e+v4lKw
/JWgr1X4hzF0ubU9NW0YLmo3vwXWzN6NkLzaSRlz0HgzAguGCXt7IKebiGr6aEdAh5JEuuRN9cR5
sGZ3Nl9zBCNPBbToAdu5nbTqUbawY/CqvQVdX/KnGOFTyzdS4KFLtZg3uRzAyhLPhBnecNCxghdC
6tI0dn8DFjrc8CnoR37BHbZK5kWjNbHRVDhzG02IBzDxixyjk/2E1otxG9aLGZ3mDayMRjFvHP/7
K4sLGuJgchaTD+BZi8cZGHJH0OCGpjrc4h9LboV0xaNPYESFxPsshnE9L5w6v+5vrchaZI+wNgCr
RYgbN3bRm4dIlnyBoaS9quyzSCZ1A3XWGzMjhIIhumTLl+T58wjtgrCAbl4jVX4hmkw/mjIibQ0n
FHIJYt7q7NqMMRMVi3VJmTOnrfSDM3B0uVr3v1O2W74Pp5rMx3RgQIZC5rUjFYoGSqVnmKmEkhr9
ueNLHjDW2q4dfvQlbvapvthV31ymGMcVAKC1z+lZucuAeTamC4mgQGFGyn1mZtmM1Ma1PHOjidY7
Ccx/3u8cpJwsc4kfxR6v2Ce3IUSUhNnfxgXZvQqk92PP9yQFOTbuJSqch9xj46QT7KYmkKfc4ccE
5w7PxkdaLEsJcJNZR10gnrQS8WxVQJNCz99bEYqyZEqCM2ZXdHU2d6PPukVCHkYP1IwAmoODipLn
tOk+w7D4DLv8sYGctMp5+De5z7LZmFOAd9izUIDNCgD3uJgSbLEvbFzRBNNZF8NHxwRZETSLGUwb
pbvj0IPX92twulzdj2OvGKT66D5yMwnXEba0okPvOnXhPg0FUCd8hjj5McVLunAD/Dn6tObgMvAO
4gcDNdZq8LorUkdwrxyxpnvH+8MiV2CpMKYILY+RIbfp8G0MxlfUJN8CXdyKkxYwKf8Glulhq6Lp
K3WyCzMq9IBl5BzsPMFl1Y6bjp9ZE9yxho2xrgPwBUOTRTtdnl3IWIRW8yfXhb2NFQdbVdAYMxYG
zkIYVOOxr5cdh3w6HM2cZYpiRFhCSSQ2ZV7rOufvR0Jf/vufmqg/P44XCXmzBZ6KT5veeCrQRgnd
AqZt5iteeZZuAasZyK8XrBQnyx4WNLVjrbsYHkowizPhGSirKUoZdpIDUg3fyFGTtRsN06afvmqS
dS8koeLJ89vjWDpvkQ0ZCmA0y1/0ORia3LZPFgz5dykyCwflPx9YuEaS4wVGdLEJZDDq/FguTiZO
EfJykEWtxpw7VcdbbebsCzUE/GkGyEVpdIuAN+7GFrtE0noCch87CY+YQmSAFIgGrI1tgcQcF0ka
IPaR9yRHglxFljy4zPboEnp+vP0Ud5+gzkmomUu6/qFyXsP0NZa0hY4j5kOXMFRacqxqn3+FDuzI
DpWGv6W2A8m/zpXpHxUlbzIGR5Y6fEVWQCsx2JcEX9lyZRHmPqdnx7v3tOiHJk7B93e/JRmxa5ZW
f0IlPys+V1ExXatA1/mMF1aT6RKjTMdKMuuOACh+o5aCSnk42Jf/qQa+o2YwYJ+z1Fl33QA1eHkM
Kn+H7nexCpMxxPrrqeaO5+3BvxBA5WvJBTWLmb449vaYsTDZK2Njlg1FLjbjvZkhkCFig2R7l2Vd
VrooHKJfw/Q2Xl9CMA5MVkLIqtcgycHgZxQtmSYmzA/g4gxN8YW7EZzkHEDMm9BDljZFCJM1HxRj
dgWqz7LA5fuNq5zAlEUxBIKhY2CIMd4YNqnp6H1lhu++z82TxoQ0Fv1rSAsRyRltDjCddVuJvxBC
iq0PkcIr+uK2oBtBJ+5kyQ62nK9RzOsXvTo6KU++Lvdu23wnJtOVvIOsO+JVmiS9ngX92Uu+pP4f
Y2e23DpybdtfqdjPFz5I9Lhx7Aexb0X1zQtiq6lE3yX6r78DLB+7qnzCvhUVDFHUlkASRK5ca84x
y4sHshHtlTLWoRn2Z82INxkOj2zsevKPcGLatX4UiFZYFrLbQnDBGcfeuGnMAKEKJIXKmTC9YxPx
ik6uW5PZS69xLSgoepe+0oeFMzs65IBLIx6EA2PJhMTEdQjpGoX1pu7QhwU2JT0c/YVfsgx7XY9G
zZi+tHTas3crlgVPm74cUuMhQ183MCQSyR4va8kFJUTjgaMAXPfKxqiTJdPR6AfCyjI6tS0D4eKR
JsgFxgSZeQ7cFeXSZLVjzmQRMExEDDHnLOyM2uGkLR28PsR9LpKRrG+jKV8xMc51JcoFk2c49U9T
11jrLNKfdeJhIIEjAXVJtAN8HW5T0105DlGBk/+oihiEkWgvAhyaF7r+Lpl8dM69/pnpNpiqjHF8
k6Ex7nD4gRnAeo5MaYPfi10dycc9gmPd1y56bLAO2uGtL34S/5euQe0+m5RPsYEIIfdwS8J2Uq49
rWiXUx8xy8WTXBEjFWBc771bgi+jJU7NTRraN1wy1zPcn4vqp2jbucNUULXH6mzW0Z1fW9VJm29U
a5wI4EUEmxZnaDHTUmP2tMBw3+4Nej2RL2wy8QgiaOULPCVjz5TMWMhCovISRBey2nmrzLl0oB8W
g2lDZUvJQ/Bd8qMsvX4ftQq1bnAioWaV1uYd/DB8CxFNwse4nxLChptbVnX6NpP2WpfWW9OBHKK7
W+2SFFxK7y1hQSM9yLMdXAGmaXlszRm0W+izwuw+mgKHW+Ej5YvRhXSxnJkTxs4mS8k26yXx13NS
tMIshXCH8CLoIo7+hXEanvkUdrOC8snWGJoHfvzES6bYZ8Ceey9U8p5p9lIPDTJESoovIofx0IOR
MDHHtexqZdMv6bP+SujNR280DyomqZf9PfMFFiByW3YWkIY2YO10UuALloD9k2oXEEC8VognQokJ
QRuHYgnFlKuUc4xFJ5ixSqaAZsK2xfgy9P4LO8coelRkgk576DIqswm3KMuNyWmHbXyomKWGydbU
mLYnAxppu3HwjjjVpp8yOpRUb8lUfDN+Bg4tsGbUhLEv/ECbbkatfivg95RRP71MJF9EtiBFb5qn
KV7P4HEJlcxa+Q2+N6oo3KGw9QlWZHAesINjduZ3F0cbMA0auCD6qFtAuMeWLuN9EWgvJDZrA3o+
ykHRE+6KGRibRftty3DZgxY6ktKIyQT0EhthZNYNx81UUOGxY+xG1F/93TQ/S3PnfDV6Fd/4CrOH
bxNFrbcV0FfqsDAKnyjEP5quf3Ay3aA25nJPFX0zRfG2s9WO4Ov6p8a7i3LuoONQmweGd0B3Mbin
bPghFe+axnzU0XphAo0pKksIRCO4MruqqODwcHK6jK9ZIe9bxp7TnV7TlQiHpZnG6IPuBMyRPDCe
mXTHIDRxQ0RP1C/vgcgPBYOza+yAvZtHPaEVbFmFL4Y+7FuLa+jkxsG2nlLgvhnnTfFoZsEO49Yq
xuiOL9t9jFLXuIk0ZPcxaXwJi1LCBeNmMiCekNG1mqsdQFfPXoHfVZAh62gdOQGo4jP6eLzjjEBI
VsBWfJiiCRpFtJOt/lwWXb+aHBwhszpBaXTMvCj7MlPe2W7Cb21PGXrv6Vddj/X12DQP2kBdiboN
iQnN8qJFG3CUWf6Z0BBelmCcyibZ9xmfOTLolmbtfld2tvXc7Fkv5KkNk7sGfQ1uzHVdEX1sqgsa
PEg5lDfHiVg5YodSpJX7XlGLTn34ZLkx/j/tk+YHiuL0QWiUJn2j6zcGRhDQa9ssi/HmykgdnBZY
kxAKZSH+VUfeyWH6KJjFuiOrUOrmvza6Z90wGjLdULv32WpDT9AOqOOflYADz1B75evFrdU47SID
ljptU1YqVJzQER2mOqPXbZIJeLXbbfJqIJGzHTbNQPwOgdeLEjfZAP6fXftN0eGY7RY4YV8l+iVy
vT8qzwE9N2BGMm98t3weTV7vpGDKHwbx8+fIzvhWUWZ7+ChgEqUG6RV0yQXqAN4inYm4/jZiGG3s
LDoKxk1mtUkY6gWxvCdAkkZBNR7rYP4UD4DY05iyF2vNDJ0frAiotSlXSQwEnhWDxRwNqVYML06M
Zb3PsVhIXFGI+hmJcYnWMb+AsQMKtKKXFO8i/iqSNv/opeK1M1kDGuh1DoN4Qj3LG33uQdPNYgQ2
kTiped8TBQdEkWMYdmj/bZ5azmCi1KHwMc0agNhH1AHwYaKllt6SGQ9QzFW/QoXf+Le1Kz4cCN4L
ow7FwkJNz2ro4f/ZBBYWqyyGEJq5ojhC6Pmyx/C2wnOmte6LrLOebrnE6VYECKoaduBDs9SGeg/i
ZoYg0h7o4u6uzwxzJe9LDZlY1rO5N7yalHkTj+gAmZQZnnPTqfDgGd1DnmHKRY8FD7IqMlrmzdEZ
Q8iMmbmd4ulX5F0MsDvg663wb7WRjQwM9ig8jfSkVFF+tDnom5x4D7/rf0YVRmppU8p4URkyvDDo
LORcC2QenY2R4azvg0LTk33aVtgSZnU1Wlvp8wXzbA40qxe2Emz90KlMOhkz9WRRYJN+lDHUr3Rv
aSv/MQhsFNHhfePSmxtm7lpXUUIEnAZwLeUZUudrrcX3pgHSKTHewcNlTMKdnM8v1V8dPOshYn2j
bu7iAL1mIDsaRyWfaDlPbKYjAmNzZ2WfbPfRmbM0hNm0cYoCFllsPUNOYHgdF2A4msKlSRKftfIW
BhpUW3tyl2XO/jymjPCqXl/Y6a3rtc2SePt3ekB3c0XIhR6gKLCI0AXwN1RCbbXGQlxo6HSmhg6x
zrDt44GBnb4qdJie5Bmtgir/Uo0irRroHWIJi3OnJdLPCT7Yaj0FlandRJN2yZj0jbMpQtCmHcoM
uBArrNQxGrGVgWFJSgq/JMqjJSF+CIxS/Zl+iTw1Fdeb0bDcDebWbGVzKT8hf93ljP7v0myUeyKf
GPyHNRWo3o57iSxp36PwHDRp0OhOwvso7/ULJMjrndDJjhND7wcaXYnZvsNnbDcAOjk/uNxIuoYH
WdfPRPY4p0DtC2MsV/CHcMiYRfgQguZjYlr6K1QGLzkWj7NRuRqBxcw3ZV57d7bBKJPdz7Izrf7U
Cdc+pGbJ2S/6+Jhx0LicLCo2cAGkVmGEC7R3sjmDvUAWel/5AHA8tPQZDpA1J5fxVHqvDC6we7Ln
fknhwII9hmJ+vdupEsGWoXmM88tdndC87gADLYyRFumYwMZvKhSXVCOLzjT6Mz2vDY7N+N4xhxa7
mIjXeruRYUE/li/6SMOQpLf1nR/hH9doD7ZeYB0CIB4ZmbArB1rZkbiDEeY0nSiVRO2hlWhSc1FX
By0fccmNkuq+Ts+UBAJpQIHiWaNP0IUtcl7621pfjsupDspTPcH16QEfLhzDhoqqwcRXdasWbrK0
bI0NU2khUVbMDrIk65jAhCZ9/vYzICgBi3huPzhJsPcxsNCWrruShmEcIA8ew/fC15vjGCe3TtBp
Jy0pcKkqdSdRiTN2Hsq3BqYCSqwBbimKJoeCeBFW/QZI6rDVGzTeXuTWCCXLj0IV4S1pg/Gp8hrg
0ZPQn+IwWGoasyg5TozBhRXvQPuRIO2r6jRa6oEtOmJ9kgB/djr5zkkeFYxoxpnWQxncTkrtlKnr
O19ZXN9qU2461QcI1AJ36TGAWnZ6wDnEOn6rgB3d6A2O8BiU0JqdDrT4uNmF7OToRwKtg2iId8Jw
vzyC4b9r99VDVbkRrcdIKWmUIBp3Et3WC3OD0ataacRMHeJS90ir8dk4AzzgZKy9i4ZHd5U72GZz
jwA0zwB81XLi/ATzvh4oZb8TaVyI4aE5oKNgmNgFnciEQrWHLuYZJrLHNXqkdVR3K0nT/JY9hTqg
amBvUEbjO464i0b77bEiH2HRTAkWP1JkFxNEp9dJjMgu80btrG4iv6yco9jRMx1BzYkDhdH1Tm1U
YqWU5yLHx5dy05btqZFec7l+Why2Wdd7RoYqXIZBvcjZVO60Evp53wjtOdMbHRV38U6M3a913h86
pdmPuj3ajwOmcG3KH+nUaXuJieRm8C08V1ZIEkGvdnptPMjeij/d3noIewYcUrrdaf62J4aT8G0d
YLU27roW6bYFCILKNnLXfTyyjR/b/jmN1LRvCXU5O6WxrTM7uLveGNpb1KIm7bPWepxzuxE2OuUd
qmwSMXGSjijI3vqm8xbU/IgbDDs7pJPB8GYu1EzSxebjZ0Z10VGl0ltHfZ9UNObN7g1MmfxOUsWJ
P1nZWpfwAbFDkD9RJgDMpgHMJAO0BpInpLJofHUyxNPdWFu3TAStHY09XOrhl9kwf5ofJy7C37Qy
JCkndlZuV3BJj20bUXj0miiverh+S2jFr0aNpLom1WVVM8J7DAZXrZHrwdnIhXycqsQ6le4xrMyH
xBXOa4NAem1VnbmpQ3J7mbns9SFxHrTSHs6BEfG75u8zWyV8QXVLHIyk9EVF8uTZg0Eow4wRVC4Q
mAp+VV3hvr8+WhugcRTDDRgDNRKuwPFe9Zb9dNrk3rFm9/dkFNPy+n1CRF5oCgFmYwHf1FZuQD5L
70QTio8wQ8fRxll35yBpuqntYVqONBFh4MblexoTv1r24iN2cmcxTKFzMqaKEgI4ClKjJsAy72S7
gLRCRLO884zOylVn9VDrKwvmgBeam7Qawgeh9PcUStSqFmiPzciu3nCuYrIbOmyGeXU7Vrz4ve5X
D79CeYwXHePqt0wiEqohwxxFAZQkUnJ7/T5mK0r9KaWZ1o/vvRIPoqnbh0AnP1XL6B7HSFlrF5IS
ImnjCNVPsATmeLvGa9wFFXKCqTnQcuspQkukl333ig+z2qZ7eEPq1u9Ud7Bdd89Hd7Tps9bILfIp
WUejWR/dhHSZHBdMwGfzpkP9t/G5Hp9bUCAL7MNiW/EIcUAp6BPHcg9+Bs2+DdthDS7X2Wi08Edz
Rj7w0jwJxiNRV3cvVhebR8KuFl6DNDBl8PFcSc3cMC1RK78W4sTCkrCWlmpjyXg4yUG77QO/fkS0
9yg1j5gxdhGVmPfCRCDfZFqdnaZGYPmGX7ymRoSDx8KPRZ67pHYTY6OSS2sX1lMZUkqRq1b/LLAt
eW5lvbFJPjpmiL7Q7F7cGYvgpx58tLAZXibdXdtebf/MyZVbtGn4xIpcbmvbEGfbQsV2PbucIFji
xI/eQoYtqAySk+g792A2FW22UoQfyilPqPe1JysrYat3RFkqmqJ9AfAusWgSBM2kfxixvRzLSf1K
rx09KUkPsu7MPS6ZZiOHEeNRPfUvmWjXMSh+Y/CC26oiRDrW/Huax8apmO95Lul9QZjZ6C5KJEep
4+xCNvvXVTdAPDhq+nSYACcucc9WT3gEXDawsnwzk/wzk9P42U5iJu+wz2S7juynu6ebXvxMFCr7
UnnJizPx9hmyVQ/9QJpVczfIvD9O8831K73xu2PpdNFMeExXKlfhc4NFvSzoWfc69BIw3GjJQZi/
KhwBlu3yEoPfI3dGq4+NFRps+61F2ATv13OfSyzz1jbwz4IJ8W1TgkdsvDp4tGR18DKUSzVg5ePY
1mwMA9271VtiiMzKuohu3Ed2PgLi7Aw8WAPFKi75tcZAlwliZGNqCIz3JlWX1I/YF4B1Bh/dvTDW
Z5xZiztcNtFGRBWEI/YXcce7ntMXAs+IWsmqCC0QnWOgy6s92iWhxt4+TCDu+CaBDAUMN7fELuy6
j9dlzmrKnFk3mTKQe71VR7eE/pbnoR4QextU9d2ABBFFjm1vCgu7yhBmGA47wsEqM9qxMxrX7oTT
GWwwu4NpGF+bQffWUyK1lT4WW5UZxpNl4W8HTqwfEgx5Vtpl9U1mu+U+1L3h4lsQK4CnaBuS46hr
uLiMfX1r8ougVVflqskjgxYkaVCMt55hSVQbWKv3UQgYl9J/fIWRCqFMuNaeJs74OvWnyof6OaSW
AKJHiN1RlEGzbqOij8mCl4TjFHAtBnusGQVkJNGnhnkglamdy6XzdT5i83E5dh0buzhuuLClYy1W
ksSbbaDmLhya2nsSmz5UZjLyUZmHffoJZi8URr7o6QVcv9AAXLyFpnpCL3vf+c5wbrKue7Q6GiKG
HukkvbV32dQxtnCLjxAz803k++Nr5xMCkyUPhqcII74egR94uyhicmMK87VHgIRjJl2WZpdfGING
B6mL77G1dogvrQfPa+/lUCdrrY/KXRRr6eH6ldZhhowYSyMjkKfRhnYG+Tnchnmjn6LM/1WbZLht
K+aPKSdhQ/K1vAnbWz4c+r51Sn0jPONFmdhB7alob1PI0GBGalaWSILx08jn5HMEoaaN4+00sYr4
9DQ0XGMI7G6wNc2kMIxHDM6qfasIh4EzXW6uV8gu/xDpEICwVZ9M7DkNx8RRh9oxXnL8Q4XpfHUY
H4a8AZkFNAD5anG63mSaB2/BB0knEBrdlaW2mfwuPwd975JdYMQXD/OjaJDbEyW0bsniqhEmBcH2
t7MR8EO/9fQSWXvtDCu7Yd7cklBdkd/9IPx87hUN0dqGbI19cXIvznhfxI8pA88HBIbdQzcxHLNk
orbR0D6Fk9ve6356R4z3+GgVU7BLc9bhpPTj88AG5aZr9HXg5fkjPA/n1lMJ1nVTPutljaXQ7kA5
cyLD4CDDQ5fRrmkDtbRmVhxrk4Ofxqz31xMJYGBHT6HhfXbgV3iN2OTBKJdaQUmsFZoO0bZzyXvp
zX6LrG9PpKb9UCcCmfeQ4Jk2nyYb3wtbTXSejZGur3ddANSFA3qRNPvre9f7Fg0ZKbVtnmik+ADg
yxN17q0GlnFfI6Voa4t1NLSO169Q+VfLQfbRy1TH8a2t2QBuhgTkPxF8rdH4WxdhBB2Mm0ZAXnNc
emjzbqxu6+9Cw4YNUQ8mBoqgc810DuIppComxN3Q9BthlCCDmOmdC42m0YA3FM+lsh/SYlHqYtwW
wVQtg4GYqVwld/SR5YI3aJ1H5U9cuSSyYoZ0ZBneGy4JCc2Yy0+7dc6iw+cxRe5tgjj1AoThrcX1
+4p0dlrpTJ5NZKpcVTtPHgCrcoyBvWH67z6kFrPEoO5/2lMtLqUlnih58J/7qP+vZ7aVms6aattZ
zWPKF2csoVyZsDm8OKXjZjvRPjTwzBfJ0G7DRIhHHXf/mohfhqX0VoERQQ1wJ99f9yRCQVsz2j3i
TLxGtnW41kFkVBdn+s9YwDUGTBp4U7uKkEakpf81ZER2zRee6w15vYce09ym9Aeos2MKzlS11X1A
N2dR4M24QER7YHPCbH7w5UVZeXEIm6RdYe8Blh6fA7J/zpEZ+wurw26FEyc4TN5F97zkMKQVCkST
vaeBaJ09qp88tG77JnOu17DXwWZV/sLomLZI+N4Awta1DMt9NU8QisxGUyb1YuMpj1eGdf/QBtNj
hytyHfa9udPagk6zLuy9dE4NTvf7nCd3XWfKbHwhC8TYaLMKWBtK/V2G4UrkTv0VYsRkGFCX9374
FQxwu5qiLZ9yZwZO1pLY+pScPzELwUMCuR/aiGqNjbe555ObHJrBiRcRi2hfugUur6ZCas8nddUK
pt8DoLDDSPf1YODZPVzvApFG+zaqxymczGOhP/T42U5xi5eiKnVwKtf71Vde9YgdYdIs2ghrwU1W
Ofou0vMXsiuKrcxRCVxbLa2OCM1u0VybFFBPDpnji0GzrO0YG+Fen7sYQ9S/9a7h7bRx0o9hg55Y
BcArKoO2djhuXSvTaXKU8Vq5SJDNrNtFsyi45op0TBzIt4Ob6ShxhbMMSR0ejAVtD2DrnfBxGttf
mEE65mzeq4fIhEY1mhb1rCIJlz5CtJVx5bn3/Opoo7l8Qce/ywsFloyP8nLC5aOoLK2ICI55QS2s
TKyboinmZlmyFl0+LoehbzeFycXbDaLnPMwpeZR+rFTiHAuDQq2Xrv42IAADnvHYRF3yMGU8i0FD
OyRpvDIutA/1XG1HAnuEk0tv3RkWo2I13AVGQz2AEP1Rct6vI3ZLb579HjdG/ZNGVr9qGUCvNS28
1bRhPGoF3LzcCobfvsI6MR57fNd5BR/r+hOjOcZbdkt//9mIJ+iVvX0IURxCxGNLc71BKaBu9dRD
6xyAEIXutW/oaL6YcFpWkNDthV/ASzNJG3irw60am2IVSFs/9D0HJYLUW88Gyqc5Na9qkpU/KHcj
S1N/1jLMBr1ODvr1rkcWVR4H53Yq1Fn40nyq1PB+vYeHDTWo0IcjWe1l2o3vRdMa65bhzhYsR/rm
eQzjHTJ+WEcOGBXJykgzkJj8rbcqtJdpiYmEPvGDYQce7OEIIkytUgQSCULVpOs2dtIlR1lZPmUd
zaA8b59dJCA3XAXoZc13J+GcY7Z2l+s9D2NkxKqMEch81yW5lirUwXUF5sqvpHnfG9WxBqnyqvd5
uMPk64KDCp5KTLlPln2KtMD78EpoTK0dT0hRquDSRBSmkee/9El4y4ywuiUNQO5Mm1lm7Hq76/qd
U+GcQ0NiVMiSzW9FYuWaLi0X6KZ54GZ7cm2yfa6nOzc3i2U11PZDHoBQCZLwyS2LZlnPr+AU6rsB
g4+vm+VJNzV1b0Zhwfgy15e5TUtaDVN/V3rDtlGOhfwNB9z1XWkRxGzHyt0ZXDKglI71nVY2P0M9
iM41KHkHxfQHFjcYoMbknjEQMzCUZPqiax0X1/M1NaxbUntcDB62tWsr897IBw6lVvmrPzjYRPiP
MJVKPrukE2vz923sI2hLJ3fTwKBPx+G2nVx5ud6Qc2+ue8/KFk1iPvDy6cfri8XrQiU0pXJPvR8+
BHD1Zzj6G3B18qdxIYioe6V/bb23DMiqgg5gNhQO5J5O20aNEa+YrVGSW/Lce4HAKjm4e1kLGoht
3N4Jv39z6ZAyfg29gyAS7ABs/81FCIEBho7u1Hi3ExCqZR+jyRvHQjyKiFRvFVNqaTELpVIxGQXp
97UINXRCyGRR30r27FihUOSGkFGCREAowo9yTru+OKEbZXo6ExjuRGavx3xnN2n4pk26s3PdwgRb
a8q3uGdblWrTuyUsNhPKLZ4j/22IS/OltVv2FHkCbDHqv0fif55h0hmFmAkjvn6LjFJ7Mkj7mcjU
OenYX2JQnh6NXK3bYtcoqMeKLNs6DvRnQljoiOLls7UctqQWxXs+px8BPKRLXyVEctq+s6kl0xEF
AvcguZS+VEW4y9JJu0+kEmeCJLiyGc1kqzWbfXmSephfshckeHvTU1A+PEEv5EALWW5LQgDunSll
P8LLbDXVt+OU0R4mifFE7fhAkVzfGnZjPumVf7CneBmAnN6lmGXO1xvsle4a4hRkYLcFKOd0Zxm2
3UPG7HQdqLRkSBDQ0mnVp9btysquv3KBnz9SIc1rvPa7LBle6wQlbJiJmywwwqcxwnTj5oN5i1tu
YkiTPFUdAGNMmeEpNkfJm8aGpRjGu0GPRrC5xHH985AKMN64RsrjP79vV7m/qXsQTUYnCOWKmg4/
9P/8K6uvXiKXsa9NrPT1qbsFq0k1WL99RNNcofsqxq+0i5y1xhq3HSzVvA32+bpDVRVXeD9yV9Y0
EiA5b4D8YkABmRxd/CtnNL4Vp8Fn4dcSEHCJIDuGXNFEEqzhWIlL3QCzcHpVfSggJLHyyEYS9gji
ljYNoSrinM1tupA+FBk9+6FyGzT/nBKIjo1Td93K5syMGFU6d5mTOJ9tE707Cu+zjvBhQycPWFNg
XpSn0kMKrnqZEwX9qns0Pm0tgjCFprJjYD9o4s2HHO9HkmDD+eQwiGHHjjUcE9u+lHpiHKHjBncq
7JPtOHjwmGxvgoD6fj3NrDQrDp09KzeN7JIKlV+u33dyJGHI6sjZsSsA3q7qHns2OTtbZ6+EDmvY
wh/2NxGMFs9OnU8tRFNSG8q5kyC9d/iYq7Uav65rfiNxzEmbWjwadyRCgDrEVdInJaznTL5P7PLP
qelRBVBQb0bacnSWuNHnG3TLFwsA/jy93gVV+Na3iQH9L0ru0a0OuJNs+KqmKbfX8xg+cn1Utf4R
pWwoufhoR1RX0y5OC+CzRPtS/mCCQV2WIWm4zU1aIvHEdiXpfBqjTd7fLC3gXudJi8GuzVEm/gzB
9tPW/2igr8UloyCiGN6TluQrUYlxE2LfPo+9OZ5xclHAoX7vPXzLtj18pFZxbxssODofSvJLcaEP
FuO7Ehr8dTTkU9sJI3CeTbuXqL/eQOM791M67nXH8+6wrUN/bNCFQpVcXrc0sEvGRWr7BOn60R76
pDwSl12toqbxL9evchQ0R912XvsMXq6VNT3M5dku2kn3OOZJ/Zg21l5kWvcWpiDU5EAcmxZYjI/z
xH+Ev0aul+4Oq+vdfgD3mxVzm5V51I2q9Ig8SpajRBP6ye9Ecol9XtCuTvOfQcEik0qMq1NmRJuw
C2EjjUbyrlfakRb8+ccv//W3//6vz+H/yu/iUqSjLHL1t//m/meBsDuSYfOnu397LDL+v/6bf/zM
H//F307RZ82I7tfm3/7U5rs4/8y+1Z9/aD6af/xm/vrfj275s/n5hzurvIma8a79rsf7bxh+zfUo
eB7zT/7/PvgL81h+y+NYfv/1x2fR5tAK7r8lwV0//v7Q7uuvP4TjXV+o316n+ff//cH5Cfz1x6mY
fmYfTK2//+Ufff9UzV9/WPpfPJNPum84Jt4qXTg/fum/50dM/S/AsUzyXjy47jaP/vglJwIh/OsP
3s6/WK7uC9/Rfd3xPcP68Ysq2utjhvMXDxqU6+uW45i6Z/s//ufp/+Ft/Ofb+kveZpciYiDA83F/
/AI3b36356fnCcN0XZp+ju0bOIktd3788ydjejn/9P+RViQVWFLyk6AYAX2oj0TeTrdWXH5nWR/S
Ux9D/CyhcW4gAC06SLCw6uo7QspqqP1ViXSOJng4gzn0PtrTc/vt1PvDmff7QzR4If58iJ4FcI8X
xHWEsHkJf3+IFLWtVRgTkdRsKfe1snHFTSSm6iahknEN1OHFKl3I2ToiPCIeHJScxWcxKHVkoDU9
+ERCkkhhJcu0EfFBOoyIKqA76MNGVKj0c/dTP73/7jz4+wv9h6P2/5ej9g1X120fUdO/HHUYhAkM
EHbr7kBaoMl2Hu+FV7wrdOEmn/yPzDHp/jR7ZaPkUKgulrHp2He6yPD/NK64qzLlrz3MRrgHwQDp
4YMGLe0sMN0dxGgz+ZN0iIOVnhM8PCksr67BGNAhXKgLUVlbJu0DZ6R58++f2p+fmWl7hsDgBMhe
54n9+f0gOV4MUSnHm9HpwH6SRDrimDwzfAaK7dbh3m6RVclGm5B7bf793xbmn15W/rjjMXUXBkk2
NufEH0+GkpSXOKrx/LjKPNgzN0vaNM8dzdqHXmuuNeZYK5g50y6TK9PVV1Wga/dxjBYZQe5/eCUM
41+PxjVNz/Q8PkEG46M/HY10jdHubDASElq76qefqLnjE9cBc502xOi4NkIx2vgVTlOEanpuwxGr
lXOkN/QYO6P3Yjv+R4QofTLML3Sn1l1klHQqxy5GnYMYkDIE3Czqj8V/eCX/l2PnM2+DffEti+Cr
Px07qtq0DGgs3WgRtnx6A4ETC1BfDKBlr44F/kPEQO2wDA1UU+GAkK5zpbVrkHr/h9fR/pdj8R3D
4TAo5IXn+u78+O+uQlDXIZinLlpySPfsFyzr2CeEJ5uaxVpc0qEfreSo+XYBjr+AQmfwaSGsDwQA
OE8KKPrRENWK0/WGD9a2N1MNCZWHliHf49uKDtc7pHYaB9eJYDBEgGkJDAdVr5eQB5Xxilp7IbQK
Ulnl1UdscmgtClHvtTSdbicFFlxGRrqXAgIRh8cEeu4TexUisbHv927T0VaoY/vY+CaMSFmbGKLL
JQno/ZNXx8D2/TBf0SROMYPSWcXVGUwrh5zZw79/bx3LZ5n6w0XTM3xB5aHrlm56ju2wgvz+Fc1t
pxlsG+Rpksffdijb3az0j1LHJV21LBDkO1s0TDkrXLaHwvrRMTU/mCrH8dfMX0oxm/+qEd2t4TjN
4frVnx+RYw/DNSUk6/qwslKKSXfYcqHtjwrQ0G83lWAfy2eE+1kwoOdqOrJM5p8pro8Q5vb7H78+
wuRkOLaCxIpC0V/8xy+8fv/6q/75Y9e7cBXgQbmNtWgd9zwBKRicTB2zedWgmJIbmnfTPgNNZKex
cyq89s1vnPIgjXK8KxP/ITdOgj6IBvhMy2IUgwbp7pAoH4d+HDeU5u5GyXznOwH66R7DwBSRtTTO
Ohf0sdh/gmnjMqq4YxRnbzWwfZwEjXiI55vqUfRyWqfaiF6BWASFEqwWRAXQc+6r7DMh7cMP5Coo
pDgGtJEUsjKgEZ77BF70pXGm5CsOx0vUJPahgh/mddI/iBjqvFfY3s5UrrGllDAXAe34G2G37SYa
e4ZWAwy5DOb4TlItbtiFpY8J3D5EYlBZ4TqS8ANntczIVF1pBsgS5YbqYfI8TK6xuZcQaKQ11Ue9
n+o1ITpkdtMLZ/6SPRmhJOVvWI46W8Kx1LtH2uf4rLNWPVUJPHpV+cZF2VyJRyGPHUP1Rc9kdz2R
WLxJA9dgx/zp0xbIykSfXU3Oc4C9YP3/qDqz7UaVbIt+EWPQN6/qe9uSbKf9wrAz0/RdQBDA19+J
To1TdR+KMkjOY8sQzd5rzaXbUmwiKmSkQpenhlLT3lbaxQqj6YwCAONJH5MwDO96ZbbetKlqI18R
ygl0Zlb2+W30WtvlsKVTRuensjVIrd5bMvbVLbL19tj3aJ9rt4RE3PALhTo2CH6H9tL5Rn9REqBO
Uk7OV+oal6lx5SvZS/4uKAti8yzf+DBb4hDnN9iqc0iPsLuj7VbeC8ZlXw++y9R3IGqN2UGwkyAd
TjpvZRgMm0JLxeZxio3OY3OBR/hxag6wLCpf1ZfHadgl62ymWZKQ5iz7yOx2kc2sXwfjBfRIfGOS
ZziuPBrbU1zy0/Jq5I//+ypznpw5JfHtcYhzSGhIcxIv806BGWlXcr3Inei1lG2dHl4dqwqviTbd
EFQk58elMGj8PaFx4+Jx+viupJj+MExYx8clTbUZIpKRvKT53+APkm9aqdE3pkCy0slWWKetoZHd
wEENWbAxTJ7pKmm0Z3IXohfoVflBxuGfxzse15O2Li7j2JAQwLse1x//hiusBRUBnFz/Xu/j8p2m
nVjmwoaEwaruJTWL9CW3SFoJ0NHvmhiL8OMaMmLEmgPWvMcps1r6YpcSm4CNETsGPI4oO5z6rS78
bPnPeSFLd5+12BTHRieC21clHjukxZpfeJuyMsJl3ovs+rhWyQbAp2GPu8fp44Wk8zEgmtSKBOuS
ii31uh1niGsCAiDIKusm+kTcpmDRMCveHlfKkKw1C/IY8wXX0L0Ge7MgkuHx6uPaWPxUhVFeHyeD
F/2FIrYPa5Gd9ahPoUmSXBzkxvSFrPt3Qaz6NU7N4KC1dczga7lHt0MOmo3pB4JM/w17BEbdVnRn
3xzTo2y7aaMHhXMDJkj+naVnfzEc+aZu/6WeC5sl7Jy72xjJptEkVjwVrmtJxEc3B3HrSe99xQBn
mDz64EU4ScNkAlYfybr3ZUJECx03/tR6YODW1BV7gSzjXpXDyz/fWQOZhtyWPpV1mZxVGEdr2w8L
HMhojKN4YlWQwMZGNTESNJfl2Snv/b3pCMT1KL6f6vmAi6tYS+hSFBkYh2FiaAei2cwNQjNtF+Al
uEPFAkObdwRsWPBWn2OaBZeoiWx6VlNyY8Ddu3VDCzxJuY+iLARtZXJDzTphtxiHl65BN/nvmROr
Xd82E5GuIZOEPZl78PjBKkdy+SFG/W8HTO/ZKCYdWZkOC8AvRw82GX0vhlimHDMyd36rXzz8rJA2
OCS+bey6vPgQ838lahH5AyC+SU2aSx3T91C0L9l8aKbSQmXeUkJBRxtM75lyiudyiPe5KMezhatg
xcOAk7GojYtJc30lZebPJUj98jgM81co3cxtZRCX8RkSgfDyOEylH790nbbLU6M+D/PZ4zomyh/s
mR+GQp9TmAy/0N3hOmBKIgPFx83ntkS0pL5fvGL3BKuXqafH2dQh269kr50epxKj78I0HPMgCUi/
jpaz1l13zmX1m7MCAXuvo347ku7y0ULQXOMMVKdI4VU7quRmWBo18flg/fuV60C9nCwEbPMlPamZ
KP99MaBQmAwjbL+xQe8xxDmJMyXOGVO0TPdoHfEHG3vgxeFB1zuqi7HdXx5fhVGdnkyX+lbEpf9e
f7xogZUgWqG+FTnQ62BTOVNHO9Nrbw1LnqUDXGKsojc6Lz+WJzISAHQrOqelkxzjPF87rA1vJd5Q
yuFpvi1maSJpKmvwy/WXhgexBiKbAOwKUaIsSZ456o5xYvFRf5GyuqkL/8PMqpYtDzZ3MSsyAp/k
7KDHNdjgfiYW3h+SU9pXCdnyXnLK1HQJ3JztM2uAhdcp7fw4QEshoiQqsteAGuxzNhZAhcGN71I/
ASGNRX8tpsk/gR1Azjl/BdRxIt3ZI3NqZ3ad5OalCu1AIIdXO3/p4Wpl+Z0vwxphZeoR+fH4/WbW
dou0eWM5WbiB+mB9ZFLShtXzN5Y3tNhsVawe12E/xwuzxSacWcJ84i2wKAviCiY4gQvir5LnoI7f
2rSXhwAhnA9p2c0PdWmcSPZb6IVJ2bSoW+9sdaZ3htIk1sIsYBLWDSt6DDBh6TjHVjjrISmNdxkB
vcwDr8Z5ezTMMcNAqZpDrZvbKKzVj9+gIfFZGBRe9yZKmjApDq/D40FtelY+Bg9WAEjMiko+YaSZ
bHt++VPbvQS4h5eicKMzbkr7IokWrhrD3sY1HpbH5+LUeXzzsSi5Y1DMafLxrcuMP5psSjJAHMIC
hNYxa1fQd6qxsQBdRtdB5iHEDQ4lUR9B+EYK7XRvMv6L3O60lznTOnO652O50btio1XxhGyIUEl3
QKwDHv6nLuBoouNm1ZjbwS6qHZKa569omvNVZ+FXn9dHXlRfyc3y9gJYJfgmTku3khdK9evcGMNZ
Ck3QW8HYcaAgXiyUbOxtmRIz8DjgyMjWLhQUsAkpJDgTa1QBPfdFZnhDPYe4ecRfzbMIPrMI6hfV
yv8c0gEZDRDwcD2GoEI8k001ggW0dbEHIHZMRxxI84OVuLjBga78GGBEsdPGxD55qAY2fljhnoir
p8of8aCggN6lgKYMNTNvCy07FXhAzzSiQXp6zA0qlriSCGrdJHNIkz8if2JxsFVIf1ZBzT3vsS5f
JrHWX2QyBigFCb2tUHBQ1C0/DbN4Qygj/sYY5iM3MDZZbTmExZF7MYrUP4c1RR9KaF+pQZ5i2WgJ
ispiOmZuiby3t9Rh1Mk7qmT1SYk+W8tAC/flVNpvoSKEYL5uJQR21lo07TKMXZCFn1V3jSal/a2Q
3KS9Z3wSSQZEaKq7e6kioKiFrV1GwyVpJvbkIZ78/NToYJNi0/yC5Oaz3Jxg3kNRPeZZlh8mNpk7
elr9uTQJBBoc0bxYTlpg4o7NV+wfqkHW7ksjvg8Gm9xEDealldTxq2EoD7VWyNOYQWtoq7x9YW8E
dl0L8vccuTBlbAV7gvQOIiKPWSvpHLAy7PVEzPNEQppp6v5VrXl1EMl+FT0EIBpg4VtlY2YEWUI+
oPuWTThGIzeyf3dEuRg6ilE03PBNPRpUnmH/JLk+vCcC+mjLp0a/jFBbGAsvQkdnPWqjtjO8BvH5
fOgE6RVZZzZbSUGJNFPIlCtoXt66DwPymQTVngDX3yUck/ZCdUHtp2C6+vPZ49J/D4VfWetMmasM
V91iKOOBSZSDCPv8iDpkPwmCcxJBnpro7P5jsHDOZU3yLTRA4RGJJadaNfWz7gBACXLgbc4k9/Sx
AB7M01DqturClv7NxE5J2h8S7McolLR6uq7MpN22rCVYPXDazKfRHGHYI6q+JI2/iQdBgXfofpmi
8n7cIb66UumftR9ZC9ZZ0VULIXfjw1ghpR9uCOj/89Xjmu056vb4apjtTNLV2p0LZWRtpEZx8at6
2hVGkx0aZJYnW7OcTY0w5Zm4wXI1GVryllUQJRB6QGOR+jFRVhsv6n5huv3jzycvWkFAvBV1702a
7whphrjkas91Z8yOXsqATQc0gAnq0I3DRuKY/csUcm+Ybd6HBupWSIUCqc2kTq5PFDKxYcm7bXl3
6lDVoRPDsEmFfs0x/L02Mhq2LGMV6FXuY2nY3/hm49+153zYZqfu+mSVO7soIdsgKX8lE/z18Qa7
ppbjmFN96+uW1h3RgVvD7bJj4+KJJbaR1rZldUx6bvuauBjdGnP8jAadbHEqBP9cz4X853pWQ+3/
7/v/vR4jpfqf6/O/EzFebYlkAllCBMFBoZWk5NqHrw0S1n1MVXbJdhU5iNU6O8DoLNLmV9GBaduq
My3SfzjFH1WidjCb9eNVgozUJiiAeDxOuzB01wH8xQVBbEi7cjXdWckGu4ll8tLS04lyQqCdW8t8
++dsJDdvVmDNLz3eXuE0rUpTXuT8zaA8WrhIeb1/vEMkst9kaQSlZ3ZoiNi5VnXnXPEj5mw/X1gh
OddBI3cK4bS2/O8bisq7RPyK58fbgZ6VhzGZ4WDzdxfzoTZtucBkhgBPmyEbwupuKBemg9vgyH6c
Pg5WpR81SiloG1N5KyuvRw8FHuvxYpvFMeAuzcechXec3cQloaD7PASd9ywqDR8cEuK9wXr6n2uB
ywrR4Q7H4OMjHAOI0e0eb6T9Sq6XONdTJ+i8dmm/QoplbRllvx4vPA6JrZ57zU9ORLFYZztJTzZO
wKthR3Q4kaSRX6BsRN8iPXrzIUMMgSqkUCCXGAJtZewU/b3PKUwiMiBjxNjhpH9QOtXAA3ywUyx3
pkWKnJ4U2keUzxnJYfgaMUGGs13wcXMaJBf1sZ79avDz7AaA75vHdUBZ/3M9zI1iQx12+vz/7+90
5wMeIWXxbupeSd62NwOh1+tOLzitC2fr2JmxGopIvo7GhI9tgtL0eBVRSHJoIJbDBOJ7UUD2ay32
fxn8oCvJwIjt/cBQ13w5Pv0GBjPr4KkhfLFcfCWPN0ipfWIoMAlPnHrkTI3YaCIkGdgeqT/Gzpff
9fYlb60Wh4Ozc6w8ucKCzJ9sPKhhbCPK02q+WY+P8Qj+xZJa8QWQex2jLVh2dUDyHLqXu+3lV3do
z6A6/X1WZtMNy0u9wUUVr1HgTjd8iIIRnHuNxJNHK8c8JRn8D8Jx3H2D1umEix4AB+AZBPzVz2P7
phz75hBJz2oif/FHrPUgpr9GjflRvrl6UaIN93Gkp/HToA0tzMNCXAK0aOotLvrsQ1QCq0kG45pa
dv5hZCT96SrFn5JQegUO5OHRNwNmMrBfAoLFoQd1A9uyMJ+FDqQ5FD5ZF2H2bsFPBw9lLgbT1pEM
6V+2Ux+IkmnvPXj3FRuO5hBYXfSLYXDjZj7pwbKLnp22+H5c1sOi38YFivFuABqUyiY6OLiKqDUB
WhgC6XwTUHnjA8PUEjDPGuPwRVEsv/kmIDYXRtNvCHovzPbIP+wuwjU7iNsjdaAhlHPvhJm4oRcn
T5UFWoSmdBXC5nkbNWjDFc3PNVxHPMTUG1IKKH1Y9d92SGoVmm6qq1XEfkSOubZlbJ0ZOAmBTyWC
3cZJym0PnJV7FKmOrU39zrE1UGCdBRUqew/RIb6ncw2/IrPlOUKks2a7mxyE4b+B1QtWeGXnzbiF
OBB0XQpIei6izo2OJeqV7GgGtP80WmXn3Easnk3TKU7JcWKp0J5yzQPg3dT2xUxHtfFYyGKbHeMd
C6BTkM3xxZQ3ctJTvdC6ZLFjHmM0YWvhYDyV+hmburOGB0dY1CyHAQkkCZ1QuCejvdt0LJf7aDW4
gTxMbY5xOFsDYyeTRm0IdJCfMQziVdXlA1ppcZEK7RnbUPvSGdJYBzl1iyADP0L74IPnBfm9Sp4h
P65bdyJkoPRLdlOuA6A6mqkf+J1BV9g73cudJ2VJRNE9/ZDOPZZFfTOSCR+cKBgdpNYeK4LWtwIg
s2pMuBcumbGRBxMwcaoMXmGSn1RnvalEBlvGh/RujtvA86wXoCzHQRIBsZgmDMWyk/k6sdwV/Ada
VnPXRwypt2eEXKHzqc6PQ+i0J6HwXcGOqK8oPdwNduXrw+8usNaARWXYJM2S7NgE9gHcdPXqyPq1
QNmMeN85Z27aosYy+fB0uF6P0/nFhsjL85TuRUjtL8ms9gmAwrhgafvN4o9RuiZqvk49sIbsdOdp
1cSG5kXzapicn6WuAuswSfXkVA7fi7639Up5rAsin3BTIk4eU+dpoqizxOgV7dSA7fPhQxERvH7N
edZzohHI7DwWsWq3lc8ohGcc2b+f2OsslN6mZQaii8a8Z7XdHrP7q4Of7GjTtmxUPK1LvQo2baa7
M7jmTfYyPOain+FvbDkziWq182vzUEeKEpze3OO0aC4NVR5HSOcqMtKuDBWeKs2z7rCS2MzwBJE8
nHTX8S9alfYaGWl40kPdOVaKwNQJovl36ncrW5XeHsD1LolJxC5obz9K2I5OboEnuop9TrFWeGZO
aorP0QhNsXM6Pm2iKVY2JB13dkIYgEmbWt4R2DqHTu/kunACHma/LzdliQltls2Zgdkv6vFaSBEe
WvpFovTVeRiDrWer/I2Zgp9ZE0G0M6KLb0bjxe+vcUHCCD8tfHBE+cN+9Nw3ZzbRV249nOG48Hgy
Kq+njDK0pvvRmi5ucgzHl8x2uEX7uq8utRT3CcQN2lbdO+G48LdVg5+uEdnfWHneea7zUSUy6a9j
QOstJ7nXk/CoKfy4qOC2jkZmKkZRsnNFa8K5pS9FXdo4sXvIlznkNVrHBk7BmrLp3NbrpgGHJ6aE
oDL+FPaAMpf82IszInOSkf2cAGQejdA8gkr0j62BcH2Q7VOgsL2wocO2POnvLUzPVgXFPaIvsjPB
IAAactyT8IyvOi7bbZ9b2j7TTI/PaaD2ktRZvYSMy84Yas6xbK1f1NrHo45fbmWXdrMqERms4Vti
Gp/10BZ4I8vj6WcPx4Dglc81VaiDkcngqUixyntV6G81A0Sa52QO5SgqN1WRw2wqGgqN4tnGD83A
06r3KCPPnQ/hCZektTa8EsGt7w3naUIS5LKwc6Jsn2q1dxk89TdzBLUv0ksWrVabiEhzPpCxe01U
EG/NoBYwLsPxEk3wGAKLxzb0DbF1agJyBgNCR0vM+6ImdPToFfZn2DgsOjOdvfgYvaM0qi9m1C07
WVvP3GV0IAmWhWUvX3MsZJu8qJdtHpq3iU96UpAXARoV67g4Y4pPVpbegH6KaVGPuT0BRq48MBos
8TxF64gystpVykC65lghXuYeBmZbSkbW/AD/u0M/InGQ4evxgUsvrEKQdGO16JlTAz9uUmaHmAl2
1YfNve3zlUHDbKdNIx5Oge/EpX7fVbGCAUtgZR/uhtGSK1s4wNhEdEmArcOrq8dlgeobIpd1xe79
V9N0XP4FkamQs+cQtWKdjOUHywoDLhZ1RUHCbFVl5RqmXVjF2Tn2A9zPcPlmvtO41mysplHqkaTq
UFCK4gBSXM6nEc+/BIH10UnW9ewyJv1oEp+PKVcIAFORlR6YPap9GRjm1m7gmRYxHMXey2HDaaB2
BpSg36E/TC8lbeE88vckJukkx3jNddLNy0tfKHHvEQot1FwaJpYGKKEVxJ+AKMmmG7j/VKHpzOl2
cdJQW/o9f/5Qb9MrsQrhOojc3+1kNpdItw8DuT46nRpogDV7j6yzj5lFSBUVNP04Cv2tkYNLghvT
cS1ryD2JaW6nNAhuVUyixdRO3VKvQkrrhq5WFpvqbcGSaWvG/PlaY2ANHbZg3eCTGRjftrYXvup2
FO2N0PvyCcq+Qgv40OYOhtPmRKc3lKJGWPAYHTcdTeKtGWLHJcOTeEPd08hpoLQnBKu/UORiwwZj
WSsC5iaz91810PElioueVvNIeKPTjr+0IYFKnHATsx7ZGUapoQImqnCusPcpPd5OZelz73/XSCkp
BcNhM6b4d5YbX4jUfpgQrTuGLkQKaHzQE4Bsb/FCJAE/Am2TrQ3TfmkBD14AHYUDG+MV0QBK0nMS
z4CAo61PSpyQAevrycoIwSusTYUUfamjCGWdNG4k372GVmgsEWeBCLVtNBjCqTEMO/gRUcEE5EWy
ykDKc8S1AKTVTetfCF4BrnnmUzzE0anxZ6aj2bYkRR0H0WLT5Xc8NFLu2652X0vQhrUZIdsqQwll
zicoBJ0G1DoH4r5JW/ySCOxM0BJIahFZd5+wVW2RijOblPVrA8RuELK/Pu41CcJlExWjvxoMU1sb
vW9eAfyb164DdjQFCTZd2D95CB7ehtXhNxRpAMbVGItGHq1LnCVqheAz+dCy7OR32TNeihj+ih2C
R+jStwQJ+CAI7Sas65m5MrkOaGM2dGXWZeUzOjKlg8AMgl/F1KpFJ63uMiZptqW5D6c7wibYFIph
lyGH7KQrPgs8EO2G6LP4MrYkPnXaeUjE7I4ztVvTJdoaTC8GUpSyRog2h+UF95XnU/iiV8gN4UMa
JUY7ctzs0k1lvdNzagDQdBH1jFdpQ6Vr9ejqehrgHKtG51ybEGbSMvyiJlE0kfOpqgsrlGnBLdu+
wqWLzo1gS+EMUpy90Pzuhq3bp8YmLnXyh+vyOCnnHqIe3LWO/y6JztZJPDhQNi2gZtvIGzKYgc2Y
y31YCP/dyzXCivWWtqSORbKHAhrQWospTNtTtOezNl56hZipt43qjyojMrysjIEyq/CtquKJHYRx
1LN4H+o5jww2/abqrkRDbTpbqJWjXMp01hC8o0H4qpEAnEcfahQF8nDX2qgCfND43CgpBdqBf7hp
T+ZsCxJxTDdbM9K1VwfuyhE2onbDz+9j4i70yWH9bgP25NKyTcKrwZZrTxW95g8uq2/LBD3m5g6q
Tn04Mbi8+mYKRCsOPuVQitVAhiF53odhmNxNSNti4cTLpOpIMNPMZB1n8ba05V86xtrS8bNgTXRC
tomDHGYF3fGwjGHYsezbBmQa0Rl9mvxiM3gh5DlruDK7Yrrxc+auLqUsIoZ1nDNyE9UcrpXbv4Ho
9ZclEbFXp1DbaXao1NJrvxoXykLQNL9tyjZtT95I3N6VLv7mTR5sbNLYiDQgKCWk9YoSD51b16Yf
vU07PhirtSYMCwY7W1QHgC2APvCFKD6WTdK/pMLMjhPD1UpL2TeRZJ86ffmh5zQxXcaPoAyLW56y
EwQzoC3rxtRY0/8ty2HVdmn6bLGwLxroZrpb+kuNT4zV7ZwuIbD5gMOM4mtj+KT+tLZgXavZS52f
i/ye/BkZ/Ej0VAofY7I2cV+T7jfqe80Y71RssnNuAqbvq+zNxaO+Aanq4YtHxTsQx7PUSvZdqDCM
vdDIjJTt1L/WXbQW+I/OYXSNtVquMvbhqynKVhXxPNtImtvOG67lZNpbfEbgxDIKBd3EOqW1Km0d
j1zKLaAwMKD1oSSDMw8sGHgOzNQijy+689sq/+pmCQxXdLgdEpJis+g1rWsFJBPGqRySauP7VPKQ
JbvfzG+xVRVss71yI1gcEx7hbvtpQPUOimCT2fzBPEth9tZcWM6xkW/SSP2CIbtl5vR2VqnTJ9OK
l3SKqs8ctcCyHxpS4Vv2AUafE2I8b57Lxru0cehvKp6iVdUSKyyrkCZ8uAVT09MaLKHUw4PqIx59
yzF+kYRA4aoHzNXhCUreWs2LnkYyuY3S1zDaGPFWDjgd0b6eNZXaWEmlZB9H2FpKkndV2XtSO3km
4epOLjgw5LxsMJot/aQIG5Rad0UID2agYzVOhb4SFaUBLOTUrJu6OzvKhLIG1ulg1WqDvyM9annJ
D5VcjTZ6bw3jvQpcRK8kM5HS+Kb1NIeyznjv9b5azeCvGw4KFt4FlD0alAyUtjp7eG9X7M3dlefK
P6hsiVVu4xTFY751pZvs28SvjloTXmUXYKlMu13NMvHXlIHjZS2v3IG4Qb1ZJozoQNPhsnGXbulh
iWVqEcyRr5Rf4LcMgtnaR+KFyWc9xaSQ9ilt0b7H1pxSj1kA4kdvqqBiQXcfVYkqU3u1StZZnlC7
MWtIxHXheAdO+G2LABNomOFSnt4QdBC8Orl3QHLTxs3bj5BaNsXW+tMQgqGNjQBADkIhRmg9hgfE
v42SS24gSKkI/45cNvDhkKJKIDmIdfTW1rE+FslnNbj5CQZKufQ69LZ0m9m42DlYNK3FVa9rf4hS
ZvHlOiTfmbS4ezPalx4S2hJlD9QAkGgZ2J28Bv/dGlTMpgHFHO2onmL5osd9PLqEu4OpORiuB6vW
qY9sKbsllipIal597ep4Nge/KUv3VjL8QeyMh2Q4WSiNN2x2bxDRzN3Jg1wX87PcC6YTWHpPyRib
Bxa+i6mwihPOPOYXSnmVZMGfdRqIyuwI2be/qYbsTsIs5DJQqGRxxdBUik7KGwj3050nxydCxkvi
O6CZXeduaJJDUdGDFXTjl158NaH90Rs6EUFKHtjBRv0SAyNiydJyGBxRXzI0jUdo4H/8qPgNEOIn
Cr5DKN37PPRvJsFS51I3r8JzkmWQN9ZSaEjfW7qSq8GPfsV0hRcBT89yJAPAb3RifXQzhmrv9isi
PaI9ATJQiTpQ3VZt7rOQwodRUufXi3SXJ1p7q9n2nqzDaBUsTzAs7P1e5y8NOqQhKgk8wLAgxSa7
KjePlqCE6H6R7eFIZ13Y4k5Z8RXcKhp6gjul1ZJVJUldm6IPtlHNQncNSvqsiRZZgPze9QT5R8SF
BGbQv4/pyWk79UZ2Sb4oEW2v7GH4Yh0xQXty54xz/aDpcyhKzYzZ/2QRuGTCx19S1ekLn/9prnbB
smgeCHatnqaIDEAKExiS9+zCqGv08tjQ2l6XA/iQbKul/P3tCvspLQHINS8+sxX5LtI7TDWqNanT
L8v7MtjEcQHvWKTtypcVCrHOHIHz+0RveFmzctwBwQ3GtLHNQXb6bDcvovsxyD3CxDVJykTbUH60
Ld4oooUBAhpmtkz7+J2tq86AN6xmbcNSm6Zd0pIElgXqtYLde5ANQHMq8yGhEfhzNQfCsYiOBNgQ
vgejyvBafWVWLLDYlpAjjp7VoFawLMANAz6v91USktsHa9/Vb5Qxf402m6ih9u6lyweC2IC2NPlF
rU37isefteRArQNz9L7PUTMYkf1WSmmthAZi2ZXtVRuTC0Z2Z+GoEKVm/9Q6HTEuUVRg5K8OBn72
yXrPCXSjkkaxVK5rI+FeRdmPlC4jKxvJZzMVNBT6LF21I3EA4hyGtNVNL4gPZUHyU+Ab5MGlxLtr
E8kAMO7PwknrU8zSpVfGU09oyNIlzyZKIM9j4giJl1uNFgKKDu8eG6O15rO+o7KTg87GY57D3iiJ
0fFL76XIbfVUIXAfKtKWh6qbdnpG2oejfYGkXJQ8mztcImzyKAhg/K5W3pQ8G5NtsZVwTz5xIghO
QpU/RVJV7OX3KSPCkY2bRxQMIzzDwSVFnLokV5dq4ExYsZ+mqQ+Obh/e4Urs6yrjdwOeRp8PPbty
+HuZgAMcbzxQHsxtbzgS13TEqNoepTn+TOXE4qEkFcoQ34Yv17GHPj4MunLFNGlF8StmOjATRt7P
24AfXY2M7glYv4YA5tIOVq2wCN7rnposJ4rVzLexa+wdlNpbt6UY6Q80FIfqidEV4TXJIxEuxKeq
vHkDRH5PN/S9F+z9GiJuy6MCpq37BQH6OPqIjPxSISFJuAcCPT12TcDw4TsLWFEVadEdyrvZ4SeF
IDSnYjeYjM+4YKolmOmEUN6AuCBtgyF+E8IN2kXS2nlexHZ1HOx33Sk1Nn/mAaZDyDa7jtY0AErq
79l6COJuh4L5mbShftMWw7CyOW76ooV517ukROjzLiXIHnSWW4VcGToPtcJ+osdawiKJBf/ZJDiL
jiCiNGx3ZO2t+X9wrolzsHniadx2R5fNg2EHzxoFqcOkkZ7oVOGeOZJAucT/Bb45WPNA0+/xiye2
8dVblMe7AilIHLKgGGK/30sEfYlpfCflE4kzyV5JCHLpGfkUBLu4ddnTarsCYSdBTlQdMVe+as3J
ZDo5DduSZl885uMStT4pJFhdVtRbnqII3pTSkSglQXGmCBEvVBvEcHawjkbOj1DOS1Ai/ZTZl22P
PB/TsMfPjaeqvel6fxUOkt4uZutX28NaY4m4mOSPEZsvsWUimKv1H5GWMD8baCj8SjTSyLhyV0wP
f6ooP1HiPBdNcOqz4EDZHdnXVNwLU3zHzI6sqPwTy7tmkRfhSrmSSViAA1TOT9w33CSkvGL1PwSV
QBA7Zct+xF2myIkrFNGqAzKIVRsmd5TUh0as04wI9KCW31hLfvjrbgfZEQWmMxgrRlkYjSFL6gQE
+Hz3FWizF7ZxckJQIJHnpAt0vR+1I2BF+fllWxXKWNmh923LplmH4YGVnp/uAvwvkBPfeOZ/EX6A
YCJUT2X318khLHVBt1V4XBapTD5pLtJ9NIMt5AvKaZHtHBKi6+1BG1mzhnM073ztcZCGtsGmIVaj
H39YTb8KmckOgBuW3vSSIr7a15YHcVbOzKmmcA6aDOyDlimxyKCWrr051xYYPhoMcsWlxNzhD5hf
NNy6BndMGlvaMszHftkAOSOIDBdfHx5YWYcHEQNxT6J6zo4yU4AcM0LQhmUdI7wRnXDXA/EixlBQ
koPoUjPbjimFwn4pgmPXEZ3Bvp0ZxqKiTaW8K/jnvOARK11Zh6QerENqm4IuXM8qKW3WgiY1Jfwa
Mbuj1Fl6VrobLfx2lmZAtSdDcmNjVngx5wPyR5ixqpx9NFWwMiUriSEpumea5UtEP98pPPA58TMh
CFJLcAexB0317qWvjxZT+lU3tJpgzNFbm1bb3IKI72Wt92iIbe0Cp4MmdWrGqf0eC/0mKt9iO5EG
54yNjptTJshGeXscogYpoh65H6KlATzJpodyBjhYuBhUiALCc4AaY+PLhDRuLyZrROZ0AUaBOovs
7I5MU5g74fsEwftAzyJAoEk0jjWa94pGPX9L+9sXdbSXOdseU+hPj4Nvz1O5EwBJLMP3wI/R4btD
fyh9+5c+pAXeKPWMhS7DGm6ncx44LgOvOPbnwW38i7BIA82HAONHrrPLKqL/I+q8muNU1ij6i6gC
ukmvw+QozSjZL5QlWeQMTfj1d+E6VffhTFn2sSxpgP7C3ms/UtTaR2Tf1ZNbBggB07sGWGqvSxY6
g9lr6+o5GNl45liymBgyKUg9Qp9tyexXlkwk56kByQmj0EAbrZwrDl3uH32G9OyVN4CjLU1n+t6Y
c7+ACPRtz6BypbvNzhhI1wL6G/upDRqnl+2HM7vtrsu+I/aH+1yWjymO42saKMAVOjw8NsjK7G+D
x5SWz4r2WYVoS3WV7Gp15IdDqnc4HzwGVifSz5Yc3QzMR5Beg0Y2s6/SMISSzjhMtuc4L95GzZT7
2aAWDl2yGyVDs1v4hYluOGUkXXReShXfa9wxwtVX0s1e4/GnGgfG6VV3nQutuZK1DQX/AAG/einI
2q1QyV1C02+wjd3LzDgnaZrsQivem0pWx0YkpMtkkPRSe3pHplWRLNrIYxHE8kjJCEx1yijKc+OY
stbJV5RwzEuqnuHgOzFmaNVSzV2ruPqZdBxXEmEgkZdTtCVeZn7SfmVGAl09M+e7xXBvTWBSQ0wR
dBnVM1lr89B9yjS2O+xd0fQsqq4UCaMv0C4dh8bSjrrGfmJaQlFiZ5gIcTkUKGXZ012HLpTXaCSm
vnPbrd1weZRxz92Keu55Kpnq29icvwLo42BxrQ9LUEIPocnjJeVgpY80CD6CklO1SfknWTaFsU3w
DTQ6Abhhi4rb9gsDarcFAIuaNbR3aTdJqnSHiK2YhTjHZ/asVPsVJtrXnAFZGEICIvNyviPqftfx
RH274IWGz5DZ8G+nGl8HpItsNNaREZu/W4+4JHcynQeIAZ6WmRZfmZxEh8QxEcGBvxSdnOE/W5B/
kgofE6kuPo9Lbsy+fpXduNKSgJlkHP7Fplnd+4kflMjFIXHBZjq2xK/bNs5ZVOKLzcEazFJ6h6m0
BGRmPZJ4VKUI3I8cGBFDxHJ4a4n6GToj/yGuVPSp9105FXBdJ0bIOhiM30pL24zkzpxBbdqnQbeQ
YJTKZaXPo3XsyduQyCt7Rg0p2pbO+yC0q3ovEhINxgjIejRfqZaYQo0183UCWoHvgYAwHaAOAxTE
i83wcZPkSr45UfhbK1rrL++mP4vAOtatCfZNq5FGq2zXUCyfLBDviUYxH2GnXutGXoD8EiTbluq/
l/9/SE9UbCw1I+uK9U98PuF2DLBJWMxTVnk2Gi8h2SbkKWh3A6vlS9Dnn2WPI+HfR0aeCH8YRpbh
SfBSIo16Yd42b00x4PJZPgxg2x2p6W32W3xYZGQy4eS5RE1wQUMdorjX7J2NwkTnXLv9/4Vr1qCj
pUDV2Dz9+/1RzP/9H2XY1ddeeyEEFrjoiBut+vSq5diNCPGpBy5moreLA1ucX5ps8STOniBvIyzP
Zi6Kc7H8qmqw0IrMIrFnLsn5UQwwqlEXPNwT4Z1EvDAlYTyv/33Y9WGAuS3ij1kQeifkUpw7Y7H/
96fN8qcA9BCUKBw30kpAXRZ9AtoeoMBqYq4Kpoxtbdh/jV3vHd3J+00JGZ3wAfooNRCzj5bca4cK
tCJpCsJrHhIFi2IlSdCj/hPYxcnT56+M+3uVe2TI1kNzZlW2dIhs9rP1nEfzKrXwm5XjQP8O3p/m
2GiRYSAiqbZqTG7eNDyAPMaXsQVrn05vrtsgcg5LpIhueYaqonwHXCiWmPQT0tsVmh8sT8g/CqZv
yPh5lNOR5zt8ssSJNvoygAginVn+MujK4ldD05fGhac2EAhoOdlp8UsYev3hmszYGGWWxTMChHRN
FDcEWw1X5uhgQAlfhxAATx1pEAUvbcInToSRsNLlTJ276UgyJJmgEdPfoPDOlndia4rrVtQvzRDP
Bxf+xyor6u/SpC/SgfPtk45aB654mWp3MZqHjiPUYsvtV6zxsCPE39ZsjJtKGTc96Nib2zrD7pKu
tOrOhqP7Saq4BWHn655cM32l/2naC2RBkmN4rDQYWhq7Vr88eMH9wDoPx/O0aVONC0uWFwbbKUQV
44Y0Y+sa9WEarYNyyl9miB9T1OBSWVClfiZx34bemlVbSaxsFZNbbI47ZJv6JioEM1CsQZVBGAf3
yD3HGzD0Feo7vn2kwgJUXHa2wYdzzb9ZA9G0QSXvy3N8TiktA+0SZ/G0r4yQaRdLAKQY3s2s9XsD
8tjXAwvPO4KyAwqkDXpym8XzGG4wQnAeN4hGx67YTMq9eAMyNpcDHQwn5NbGJoWMfF7c1euBFOdk
gdP3M008tzMY+yqN2Mhar0MjZ5xnWbZuyNljpYWQpJNfszltkZtNa+bOFrNURLrA7JevJ1k5vZue
h77Zl5mzxKkHj5G1IklL/FWJji+dsiMkymCVF4bHUJthRB/tTXu5mNLszQwoFcASQgGHLFGMW03v
nxJ23ULpx86argXxunT9hCvRSSdZuJmpzWIy4ufyz0S/Ghvxt4yDm9BKZg9Jz8imWfxxBce9Lj/G
6sx829l0DfnyYxUgtec9abj1Ng3AIxa3q5ToS1KFnF1kKAA1PUPRODKHTRATkLWULniR2DD1OBDZ
L+ul9tnKAJxrHXHpmgfULHTIrE7A9m9QIQ2rvt4bosP838jJHw2mPPKsEPWuY2SI+WyPPOMogQYz
2jGBPyijoLNuybs0lqMCCAMeh7E9WbYIfJrWHBmv8e/y22SKUZ671CoIMXYY89bkbBCG1ZBQRDmZ
4sKsyZnY0uvNGo1iURkfsS6ehxAHa4WjZDWm08GokLz1GaHpjD+I3XpOm3IRFycJkYv1T+EQ+9e1
ZzueHkIyChKp9i8+i51TfCBncPWvdpZpmG+muGC6Fv0FdMhQMlHvqYqp3+aANzO5jaIcjopoj/Vi
pFghLX/OsQdv09ZGQr68tMhH1qKKoSiNNgE/offaDmB5zbih4zAxGBSkEVh8r0ni8MBJnwtHw6Dp
fJsYEseCjQm5WfOOqoH9zTyQ98ZGJNdNDOkCfcjCN59q0Ft5TjNhGM3W9rCkuQR9rHIzHDbSVrtm
Mj8mFzmI1Bm0Up2SSD5XDEDS4asHhHfESPtTshmXWd2fpnh+r4Puk4UrAcfeSNgrBgNu8yxj/IEy
x/zUtHprq4ybLyUzvOh46gduxgw7+y5Mqz253Xw2jKBYc+qw52qetIG1TeF0rE+cZD/kke3LVzqR
nsz2Wfn5BFJtQkzB2IeJYbdhdaGnjUmgYw3oPT5gRWw3oZb91dXU7ZISJYIKP5gxvzQeuBl+FAk9
0kgLrVzyuZY1Pl64iDVVBQvRxL4oPJOwSkQ3NEgs4SLJzrc29L070vMMbrnP9eY91y1oqQQqZS5T
tyo5oHlFIpIZm6RxXlDmrxUOMz8hTTUeDZ7oYyN9kJ8XbUT1V8ZqQc+baNMMPxcuxUmI2EVHazzC
eYu4+td6NLPOwHHWMdVp0moVa3p9MIkWyk0yRHu2hExpyinT91YeOCvbVH6omRuo0Nmm6Ih8C1q2
D9ZXFaNN0me2y2q6SwSiwBMav+9Js6ZDY5k13tH+nPoMIV7rBES8Ol/cZZyOes3QtkUYPzyykWp+
5hbg6cwzwjDN3yWiAHbuRLY0fPFNx5I3QIaXey23I++lqAgvzRCH2UQVkQUOGp/6Pu87UiBm3ScX
sdvIuKGy7UMGUxx71IEwBl3tPegG5BwFBXE6FPcZpfSKzQZY5LYk1zaBk2BG1U/Ml3xksc8IIn+A
byOQy4EejU+JQMKj7vXkeXUzTpOUXDknKg5SUWyhqND9OK73cYZYNOAkxV26DuvZOiTW3O5qrQBZ
6PQ7b1TofdYEcPxtegRUZrG2Aha/bdRqx9izCJqy0deMVn6agT+wm6gObtTgMSQjcaUfDHLNVxyX
876IeFvmdR1FF3vk+4yrZOJ2rreaY/4e0PNhG13CR/VwZ4zIAO38XlDs7kEirHlY8r7aQbdG64fa
Y9UP+rnKB2DeAyh1co/bbfbFKX4Pw5T+C93LuiA8xA69h9Db7Npmw0fsttnRaaqlQjp37nAUNvN0
0ypeYRTe02nK6Mra155g6IRYB5gOFocL2YKt6Msj5ynIS/OsZ218aZXlD3X7HOWEc+h9AQmfFGSh
LU2AHQ1rNej5Op/n3wU/UmpxHjaKBAXbzVClFDXi7CLeYaGNff7Fd2adLT14kEOlCZlt0ERREZTI
xVZ5PzM2pKtt5WNyuIVKyyDEutuatqw4P64j8s51hpYTL+AuKNp4l90Moy5QjNNfG676DtMY3wB5
Uzqx1Tp4ewR7pFgmw86Fh7Gh7XrSA9SAoTiSFl3vAtiVA9n1R4aRjP9MLFyZwOpQMAZ/CGc3DVSJ
En3VpiPuttQOhS3ZPcrGZQMwSkbozbaJs2zfG8WjisUf0VmUM9JM9ilMCMbAZNs0W7NxFdnX8gtd
9WbugnK15F+mjr2z2iA5VEPI7Tr81Dq2GjFU9GoVblPxlkj8VRhAtuyIh0PaEXTcWjXHrSAR2PZa
cu2Kr4FpCPWQw3x2Sp/QmwluambeIT+abaAwbCVWfUgAX89V+6cQ2UO3YcryzfrgkJ8pwL9NpdV7
Dutt7znejt6MeU38Jy/bC5lR9koSWrOqCwsbO1ntk0t85TyXTBCqick+LuvN4H6wcPxVtn/GvnbX
GDxfqso5daTsJoJjsp8ruWpCsNJh0z05A0G+WfrJdnurmWTFh5H85bRYKcmeJIkjVcVKhtm9SPG6
5YUw9q6N0m9S3HaWhlmfrg3l3SOOk/KALmBTg0MBt1oSaYvFalHaIw0rhl1Tz2/ghH/08UAp/0GL
jQqg19dVm85MhnnLCQPhe1HpOrU9hQ1IuzQEO61RcC7CBI4xi0LtmDDFxI10EHNAF2Zz1yTmK/t5
uYqs8I8YUYBHY8tGp6Ucxud8MNutRRt4NOKlSwgR0Xi/c0La1uiyXhyb8a/hsTBP6ruhzI+Zb21F
PUmVwLevIesn1a964LMjIYc52tbGtqpPkildNrs7E3vDpnQ31aBfiHp5I8g98ivIgm7AbEkujj+D
ZqqLyZoJdb/suuesydu9tKjumIgiYFCzQMCEIDR9nwaMueArOFkS4khV7XAB6JTukvSOKQCOHqU6
I3qoAYIvRIORadtHQg1z8lSh/schYOiey35VxJx4yZxSJWf2Ki+bBbdsMBZVOMYq40np/NPGovXF
2nfMpERESniO0u/M4aqTVQmPmxjX1sQ1KySbXi/mFGTmXvIIqFfR8GSOrEUmx6WAxTu4lrMOht/4
aw4IBUpheZsJ9u2YaChvwvQ2e6BlLdZ2vtaCyTGCnZb2o19WlrNmbSb8lJCtleJ9SmbtOxbeIl9L
Ea8ymPYtnsA7JyLSzm3FuUif4RbH+1ITT1OsnYos2zrC+qagpSxm/LzRo/HUacQrakJn/emF+EBm
40ebjHIblAUZusJY18PARaTNa3eRSMWG/J1p4Xszlmip04oJmLD3HZ3pFrbsl6nX17nTEG/0dbKd
U1GyFguzrTvNN7Ra4Ce0Pr9Y3oiYKDPrlTBR3w8qnddgGHy9mX9SN3Q2nhQHx/6oWp1xlucyxXBy
WPU2IQspRm7X7N29NaOurGYckJpzEgMTeC+ws80Tv8neLsT5mAB4MfQY2kI/NysxUzEGQvy2vAFo
M6Qhl5E9+zOKakNPHtIWw4bhAjhe+CTdTKCnXrP8QKEMLKRJX7K2vZQaYdixp2l73eJZUSfFda6I
Lgj7c4LE8jOs0LXNHRD5oQ+PI5wR18nYivVttbP1+aBSiBCSfxCwSYgXfq3ZEREJBGs7VPq+CQab
fGL7BQUPWPks2GhFdQpEo+1lwYwkw8VlFQPQhaJFK8GcF4ULePAh47NUsf3JCvHmqoHGLpEOSjGX
IixyN0NbSSi3nE9eahaofBZRERtvnWeQk7rWa6Dd+QJIgIWaxcqnWnfdX5JvyZarvWCnivpZTeo9
UkBCw2DaC/jQGCG2uVQcAza7HsOLS8bFJD9FVfE7zlV3GfIekr0Xez5wB8pTqMIH3qWugquuad68
LbIasvAyYnKw/QOdpiFGyheG2fRIiS8i4eBnRhaviKRdSdx9ftVr29n1JoSVtrs2XNxHacmYM8/F
UYL5WdXCsf2KrfBKwgAra5yn8x4NMYv3jNKoUQynI9qt9t2yWFR4zhn022WwyHGqNAr8cdgazDpN
YeoE1QKhioi7pOnAINbHl2kikHyZCiQ5cASnyj7brs4XSvLbVDf5PuLSjRun22RF9jDp+1ksVxfX
hQ6fwSokDFZrkL+lISMM9QLd2vElKiQyGtmml5pHsj2sgJyZC/C+6UnqkK/riTLD1vrEF2Z7dPMm
8I2efqJpTJSDBGYaXRYzQ0aEHBEmFfHzTSeGdhyVaNxZOJmpPCSMpKzF4tlI7dQtps9/H82eNl7y
2Doj4y7vzlQ0m0rMwzpBo1wzGSdO+ISm8oscho4q8Kkn9e3OJiQ5cJzREE/kR4dp2B1g4kXPZqUj
KZBEN2bs7HVjhB3famui4PKbhKbv22MOzl5Lg2djxEStCaqgbvg0KoM+t+0J6bLnq6i74dmzLFw9
UXE1A9i6Zew9NxgKH12OwkW3A7mbIlISkjEmWWTkaeN6MSuezrsFpt69xEbXgyfHVFhDOTJm/UQB
pq6uiBFNJbOOYqNxAZtgyleTIzF7IKtLW2dts1hbt+N2nlr8+jVFzYL7vv570aE3bFnBKfY+l8JR
7lMOvpzxH70WqkIQAWGaHchx60LxklrzM+5PbctM1+At0ezX4SsLcxLJatXyBTabyIOnxcAdXVyC
IhEzdQ2u5xoloJuaSP/rDcb0VMwHowjOjkyRScU17+bohW+zpB9pQO6c/31YKixdKkd6R3tK2q+d
AFTskOboIDJWNY4jrjJpX3WvKK7Se+1L0mOswINMqJwVm07vqg/yAk5jwucKJNma9IfVzdEByTN1
Lp2a9IbwTaPcpyHleWqlqOv6VrtlWam9DXb4yRQ0vxV9zTwmzuSh1CHFRcx4E7JDhhisAr4mBAh0
ouY98IL6EAmFQA+YqrKiq8lufpfmkDbtRInr6F6dMnYv/z7o9FRAZUsAc4V6vE1cmV/6BuVaMbpH
3l/ylvvb5BXurU8m5wan8U7tlxI5H2RoYdUxHCkHGa4US5HWPjt9frOHiSGkkbTPrZkhAaHkZ9/V
bRPb80gfJp0ZCFdcX1ysQMw9SXB3cIu5DeUDGYEXmzr3lpPot5cxTot/v0L2h+/FygrMVhnxz66A
XoFRZYeSd7m4mugWLy/VxMwT+QJQHAt1I5lAyePfS8GIPJ/rXwNurKPn1uH938vASl4LkF4M/MgL
AC7bqamnJ8y7JAP1yR5NP4c/RueaE3hsnGLNIsie72K5AKIZwIfT8aTjkCfKzIiwbbrBts+o8b3e
8VvRFS/eKNU9T3RfjIxoMeoPbds8GTKXL7NR7PXS0fYYzJnPtV7+6BR9DQc/+5DmYEixCez2r1nm
0FCdfRqHAApzRsthJfwQM+xFgNU+5w1+5Uqh4hwaJtNSmMc+iBWJxbhD4KFvEw8jZQ/ggOVCyKw5
gGWUGL/TeGTTPlqnEC8Bt+emwgW4L2T3TqwLJVsrbh3xRx3ImVqbYOOUh47/iFxmjaVYiUwKU3nM
rVBnn0Ug1EGR/IHJZAN3ZlinFoq/yDD98psdHHo761bbatjrTbpLRmW8junObMEI5l78i2gVw597
9nJNTmCOyXM77FtASflnF6TVJa/mN2cEbZpiOGMw52GKaoLD0iWai5Amy+WTiBCu9Qr9ca6YfE6x
a+yt8IDpIT7p6jhwqO6zYklGsNXRDnTqCbS0jlM9i7x8RRFmrPAOESkbeQzFiWlT0HP5DFVynGKz
8buwAzecq/Vy8q9wpJqJ9S7x1H44w7PwtD1eoKeA1ugpiM2/FrcpG9D6GKNV3crK/m6I8KkmRUGT
dxRtngHs3ppgRTFQdSiMj+aSh40tvt0U6V+tqrBRlIx++jiCXNSz49Va+Hwo5vnlvxcq3GYbZMWb
U+gu87YxX+PpWckJHdy/l2T5+w1rGEa+00mlFfl2GxAI3SlqxXdryHZNGBFGVtdDV0vXs2wWnRYD
gr0YosO4ObNINPWm20VNW64q25380m7DTRaaX0Pg0rPruFHqgOcBhNwjQzHQcybySTOgHBgU0y0w
EZ2vELIqgRO4Iarj1M8TqbZ9sPXKHDXcCfjQAPV3mp6LKv/rJsO8TUcDhr+nYzjv13Fvf5di/N2U
uA664tMdgtEfzBsyRQph3JZY4nWGSh1R9ylNTxCcHPCbTjD8FFbEjKqxtvV0mI1qYt+SX1GR/4wD
Q40mJ2EYwQBtqzYznlvYuCVqlZ1iwUkkp82dTChSylJgRXbquBvnWsf/SRZisHDfhTAPTCbfMMAn
OF0QmZBgQq24Ljv17cLG8DXbZZ9nbOeWkbwsW43F8qLZCj/paLmUiTxa05Qfg4H2NmI2S1rhuiNQ
IPBsZ9u1IYYDR5RHfaHbkSe06ha5WkuWANDutN4RD0KvmOvqUjbWtDGG1iDLpCH1tXImRJDAHyLL
b3Ow9Fk+vjQ4KjiCzS8dBcrZc+hoI631NmVX/A5rIAljZ0FRiEnARfCD6tvAi4pfFsVXncAwW5b0
svQzIusfhm1+Qck9gkHaG4VcRzUU70b3zqUX8PTFubTWvWdkcnd6hUbQgqKLZHMac4m63B2MYwTf
jrqyZngKCZhfkRXzAm1/37cEMORwonw7zH+4Up6qqnwyZ44PvUcWK5nSjt5b1gzLqMFiILvF/pVs
8palBLGQp2SSf0n1wLGiqy+ciQ+bkKxV4k7yEGUN7U9tMYNzoltgOZEPeABnYUtiQy3GGcIigj9k
Ox5zuOFOg8ybEiDQ4i7zaxUwcWv+Jr2XbZJFJ/XvJRgG6cMwyXy79hAf7tw8M48EZOqIQ8sHJif7
KDF+bAKzfSpylx8TAFqbznU35mLv1owQ0MBec9VytTN0XyVD0+7nX85ISGJqDHjQ2Ewb1VdlJeMR
swlLAF0/07QhBLKGbeiS+oGvbiTprT9BhnS2eELR6vUOOrqHDLp2U4/WV+JYP05IJ0mYOjFm3D+3
xtbNbW6OEcuyljd1fC+M7EzyaL4tQtFfGDa8lUigdiC7o83chPMrWThkZbqMPKl5f+lObeyjhJU1
j11lYaUJFBvirHtVLnLHOHR6Cp3+okyJeiwkPgGZbR31+5ZUbh94BvNQrU0Yo/F5PC4q0y7kSUhW
BUzi0WAsC6WwXKPJlQcroUTKzIfNxns1iQYNZyn3yPFdHxURF1WLxbTcJ5GCKlqyw0qBf28W+Fuq
2eocWQYyrsaXkQFqNwBlM6LgRWIXPpPhNrOwt45O2X4JkF4r8pzU0odzzguiKhdHl1Z01qqpWnfT
m0jhTYM9uxWb4doraHW7SE0H5E37TshHHDDoIoqEnsB580xU9WYAVTOpEUrH3l0HSJl6FKFZb6gX
KKLjFrTrfijNz9I2Ph2QYgPBnchMs3Xf0BHImsEuoe0fSY7vaNKxSmV9uYlG46Ype1hVTvgMj/iP
mGZMpBahooNNs6yPbzmG8NOYqyNDdbR1bBAyt/8IFVkAg2F3H5ZT7b3Ubffp4LjbrBQ4M6kNWIDn
ey2tN52LkFFRyB+rWl93qntHyNS9EPmonoPMWjNk1g4a0jDGX5zjdpnHe86/fpXpDi5R3TiWRWRt
XfzQ4N4d/eRaw7SjKHsQWNMiDEauPziZBPYZUYbHzt3rq9n/FxJZY4pIjde+D/8kiPOfR4s4v4p8
RjvGIhmMk3Mo53dEl/HaKti1EL0R48zKro6p6w+krYSoTGKdxN3RsWryREf0c05p/mB78MGG5Sso
FmqdsaQmS/FzSJeU0jF9YySYHjq2Lr7SsjseDIroyN0PLTQDiWOKVlATa4LmdD/M8j8RBj4oZEhO
jDLEPkTDY9SE8FVxD3kANYgiO3QnG7RBk529Ajpk9zL0iMzC/so4KESBDLXVs6F9q+qJ4Y7Yk8T8
necRLUujd1udXHqQXu3VcdLAx0Jf0G2zzA9t7dHEeFBm7+rN9l979n5PdUun34tVSSA96/nZXA1Y
rZI38hO33TQ8DTRJeWUBqq9w67mW/m5CPdkJGBiCvR0zWMzDrZFSN7Qswcv228yT3zgIzbPFZ+wS
+ivpinutdzWTYBrJsrV2QcmwEA8m+v08R+eNAtyiRDKCGyfhoW3TX6MGTAaJOBoJy/0VNRMp79XF
Ko2nysyCfV7yhK1me0OXftGxfq8is/uSqKE3c/0kxrLfCJnTGCZWsC/GieXFtDKrmXQ2iDas/eOH
qbOcylKXUNyKpYQMfbZf+dZcKIxtYR9drL88khKP9+dqk0m40RwHcy917DRyNcA327ak5nD8oVGG
JLuYlUwmysavFMccNNn2U5J+4+GrWulREO9A9uKEIXXMdu0NTioSXiyGZKIOdtI1KXzFehZuRH8b
JL7kUtcnPo+rXNKqkhBzFX30YrWwQxluE62HZ+GeMzvutlmA5YqL7TNDqUVK2FcARGddasVtLpFf
zKg9sVRtTMmoYLSDFqOYANjMM5FFnKxvUWTfTGxtGzzYL/YoRka6TbE2sg3vJl6j2qo2vXDSjcPA
zlFst5M+SU85g4VqNp7AwvREmHKmo2OrsemaH/jLzUuHysH3qi/PA++VLCQqXI91YDxMtK/qW83V
twUtWaUS21/l/CmZtAS13qyI6kD1YD3iUAgCB+frJBVfDYsxgNtANa+98y3qvNgFjf1txfI5Gp+V
tYxk0wpoRW/yntV3O47+ZKldI3d/6HGBD6VQX+Aypt9pxWY1R/tZxGeNuKiDNfMQQmdgdZp3qJUJ
/KpCWkAQQYrXefbw+2VMuDN4KNYgNlGs+XFIJkoEl8pP66DxHdIETEE4Ejq9xKRHSiKTac9qwCcZ
xSxdy0jSbTJm8OplR5lS5RmwRlcEZhVy2rbJmK6RaW2DpoM5k87ZRvEUxrDIXKEo7JGS0eu4VtsT
XhjWjeBRkV0RRVh+u7BjnswYRytQwQUxg+cZvwErzeiCCTW9h1Bs2Rjmztzt5875JUMvuwqE7fiK
p1uQKrEpzPlP4oWzD+Pw1/jHbeHE6gv9JwL+40KkxPuGBTjrsg+o6TXaxG+jS/dusNC0J8PehnG1
84ajQU+zjbL+arYkIlCHeWjvMPewvycx42i56bEN6CJmiydHmextu/kw5gHopFZdqi7FyQ99gny5
B2UdzBsoqLazyPtH56+aABRNASm37Wc9IktoS/NJ5areTM1wE6OhIy/FxKnPjL6dWfPrbuzW5uAS
G5ey0S+MBEiPmvJ9H9LRT7DqVwRd476sNE4r4r9E1/OQA33r5BArdCsVmzGsKdiWoU8kPqDsHho7
O0GEOfct+lF7yhBW1iFhnPNTDEXolwv1LHXyV2J+foCSuDxaEwMJFuV5HyEaLv82MoFaYjxEMvCU
YVyt4djO9DnfZl7JwWBLkPzSuSY4LGGuaOXGmHlSGlDKFOCifDR8i8VflCvjGAWsV3SUIHMitBU8
IIqWPv+uenN5VEnF7hGTQBeNAUeu9FAZY1wc2+7GCMLzs7jcK7Otz0lXXdlu/PRAJ9EeoISA0f3G
ajsFQNZvnZ4NFA9toOLLr7D8Vjvm0w+d7MYV8b1/R6hRa3fAiavVHOImQbvh+NZKzeTn6p7zNMLL
VQ+ECRKD1gZcv2HoRNuyfKpD3HOQ9C59n7FySIo/yTD8qhtuncpE5uwFVAs44KsNJfc2q6Pnblb2
a8PNJ0dzV8H/Crv4T4delrUw0CvGfTyzNjUzxV2r0nY/uQGLxYotcCVPGBsq7pkBBTSA1UOlFe4m
jH/FupHgCDIw5FD/FsO0boHPP8GRQZKflutCEyCyvFedAO8gX4cWVDSNGLNbb3pLkWAfEQMN+yhi
+VvlKZIchFp5UhAzx3DMshgL17Z3xexT7vuORCUXFxjeJUzmeX5QLLuyduCbsZ5RIGe7gAlDALnL
coJ7hR2KO7nc6bNJTqYuVxVvJ8s5pHwBxkH2L5a9ooF/jmOW9HmxJbYWBbxG/5maRkxdR7Wdz6WE
alDQnunFD2ZufgCTjlO2oHcbLJ1L9kmL08ecNH/xEGxjZX6JcDguUIm2xTCfDsll7MYWkOyYPKVN
QM9Ypbd0oo8tOrKBEL6/hJN3hAyAPPqk5sMohnTHdTStRBtvK1vNq8jD8AmC5cVOmzt0xIT1z3pC
NrwraRY9ab47ZCYxih/RdHYaxZsIqtU84dKww7jeCRsnfOfZ5wkakuAhf5ZODdghnb+GOLq5NsyK
yHVeNK1Cv6Ibi0Pnk+PlU6jqOjXTJqlwlipy19ZA44/2nFzt0hFwlKtdklUnuL3iVyt/GOGjHKps
4VsaU0KKEcEUWWIICtKbU+nxu9do+SllP6Rwpq6ccCqOjQU9te6bI4FfIWgt2PzImQlhlfHbxBvl
5t2fTpT1dko0h22X94RPuWduaJ9SiR8B94/aKb26Tzl/NUH2TSKDxa7Hm89I4wXPdszfP13Bsj8M
J9ePbBechTgPZc4kOAAUYrGg8gOnesBbts5RWh9NExLs/9g7k97IuTNL/5WGV91A8cPldEkuvIl5
VCgkhaYNofFynudfXw/T7oILaFSj9gUDcqZTmQ5FkJfvcM5zQraRdoAMPywEkxPGD0lT7jyV0Rfy
aEp8bh6uIJRliRVRmljxovChc6Sd/1ImfMgDkNdQHMJpwnvrxE/DqNMmYrBe1iNvCommRCnjnku0
NF95vv7OEvcacrc+SR+yXJ5q921Q3RW95lyyicCfruCwnoSLq7UOnAWzeefe1ylVfHuTTKW/cDSC
L+rM+IYTwOVrO9lzQgrPUqTmTxPnNnOYGFvdPF/2W0orzgOzpO9quxRwtJ3np2wU6IWwFxAOwsVK
xOu2GJK967Kvaxk64SBl4YQp/n0cseeWA6zapCruGjhEK1Dfh6wS1jbEPpX0qllDFli3aEZX+uwU
18zq6CZXA938Uu+oIGprIshC4eYbVJiyMdT0RxkCaQQ/qCfUcwKfQq/VL4mHii6sPYGeJXvtWWnG
FQLqkkZAc21vIaBZxb3/Vub0gG2KVg9tz9ole3eL3WNAZMcNJV29eEGC/dkRqsgDTmIMaEgByUPz
SaQSmYWvHSVBu482Q9eVqXDa+LOzujXRMletiPZdh52TjD+xR4bzY9bA0sjM4T5DW7aFAG1t3Tq8
2VS3AIiseue3bnLSB39OKHFz9NvRTxI4w6E0hp844mr0nTQ8y6ARGGimtd+CeCGHsdqkVW5tbPDM
LEDAgXtWET2AZeSu0kme0MGBWmKJKqTdCwYMsG46mp1Ux9DVVjW1BZpUckWz99K0fnvC1Y+ptAcw
WfGNTUe767Wi2lk0oKwSusMQoS1EIpl5hM0z7wgX8AHsOHp3J+cjNn+y/gMPzi0Lo+GN0QpTOz5u
2N/Ey2QCZrxKMEwkR2DGnEbwjYmc0O/aKFtAtOUmS1mYpuR8bBvNKPZGK25Nl39FtHGPYZW9pK0m
maxx9lWVD1SII4Ya6mQkZn5RDuXbMLXaqWGDxjOYek1KN7xF5TfKno75Qi7W4ZDKtZEAbed/ycFT
o8+Io72wLKIFMv0qyiI51yF+wKoawwcXLXdZo6BT4d7zOKkcGHnE3MCjAb71ojWzbNPmYEDj9Khi
nSHob1wyoCXBvdxNVvHiwzJdNG2dMh2CwyG8oLz4OfQNl47m4kMPWc/6aXbDbEGbLNrVBnKDxEZA
Cwt2WJVIHo6uu40HLqxMl8EdbOl23xeZQh8JjoSruGMWtfE/DXN6DkKo7LaNLTjxPJ/ZY1UtzbAI
t3Fbbxwosw3TQCa80JYMFU7A7xVlwsUjDXdD34vRP8b3yTREYS5LGEJaA768uFnwVCrIUamH6/x4
vHbR+BUMJUHTg9QO7HG/8swtWPOlwcYzq7OEuHP04EhhGtDvEG+b1yAoHqAtEt/ekSHAgFBjHdWV
u9Yz3ktqrOMIco9b570numdrdm57RcSjH6Yp+8Y9uMNV7LJ/6B7IcW65Cj5N6X45kTVtsBkrRJ7m
vnJiYg/8uaqq5VGrWJObdsAQeDT1e3BSIwOt+1hhvhS6JVYtvJnaxiw5X90ofYLxqcpi/WgnA+nw
EjN45WwwFyA7zYTP+PrIv8gUBho88zb2+we9bccDXDEW/13Yro187NbwYigB3aDdTM745gI3PWp2
ui4E7nOmbyeniQjLRpZdELB9FBYwzT4yDmOL4dVHibxs+oEQVBqQdVCp10ogFO+g+d45vlPv4A1N
KIiL1yhhl1c3A1yHCKUwmQZ4iAx7NbknirZuSZTwLQrDFKcMNf7MNG801zpU2VeQlClZGXzRndg4
eBNGVuBGEVnmc7jFwB6JVrm2aMI1HY9bkKMiqTrn0tQjXXQK25KTNH0MWrPdK3mZIuqp2C68uy4f
iZ5z9LcURP4G5Ka7BUOh1u58NBvGXjA5fOM3jahTFK+5dXTeYNvKQ0EkcJlP3t5rxm3b+fe9DxcB
WDYSsgT9a80iDcoZ8iBpc6oodUOC7G963AxObbjHVFgo0yKGCJRD2UmbDnFuzQInuvBBPdW+TaAa
UP0TORLLFmTIRUpaxhBcXuHk4nWqmVKS+roKA+scVxiDU6rPu7pIX5hMEMQRF6h/i1962UMD6Qnl
i6mDWhJsQSwiH5xykzu+dbID0uuB9bKZdarjICoXK4srF4VJfRzV+c1L1VxpsuZwPXtv9hc7sizY
J5vAKsutIPTTChi0OYYOusp0YTAxs40HYlUsGpmpjtYuiSqMn9InqzVxlWYJH0kSNXuNd6Cc+axq
hr7GVkQk1XghM0xtAJeuGceCGIC2u0zJcIeGC7xj5O1hM7SI4y7deaCrwA/6Rz0poyXDuwwgQgQt
TpN76eub1ETWyFj1U5fmY6hZ1bZq8Wnj78RDw5xl9PW9HBxKwLR40HI6XU9khEqEvToZJHiUDc/u
HN/jinlQ1TJw18jebgqLsinFDlRDGgjQyFMjlOvO9H8wiuy0tpo2A9Kwgpew6umeFh2VEJq5vHBe
sTSeEHXN8gcGipnKd8p3eBVJP/uYiTo7aQUyfzCIEmFO9hyGItz2cT5Pf+gdXFx7S5V7z6IEbCRm
XcCwH8DQ7HW1ga4cHvRALvPSd3YE3W1syLjgIGkMJV2kEQenLBGv42jXS5Tnv/3g3UWEaRxk6D/B
++HHUu4lEvlb5Blzkg8WhRhF+3pwXxNCoRDTLvUAfFMe99sWwHTUIFvUoZ+idFVrGQkYCm4BeR6T
IJhhiBm5yTonsvlpKsOhkUURfAqCl9pUBt1/3O5sOZ6nlruc5EeIIW21VUPyWEepTmOonNWAFyiG
D3LluTUvgobNiIUBp45cI1VsD5bwfw3C21Vrn7Cw+RsV8XYDzN04TfCuxvC5YIUYeE15iVu6rNyv
jL2uB86mt3qJObQlX5UhNvp5iIiiqUKWLczSAlKUWKsv/BaExlhwQ9tu86GQSDAjIjuOgLxzBS3e
AU3l4d29zkrBlaPtx9gNt1ITgliSHJc/+5JF7jzFiEMWWdX8DBkiKATDK2Oi4Oz7+DGdocTx/IXU
9HgNM4Lqt9DL7QyhBLZS7ms7ODBS1E/o+8HgFtSESCNOlXKcO422jcsIhXtwwEUH2UW/6MqI9ywZ
Cnw3kuKBwecFqgBRQ0miLY2OxUODO5/BW+0chF4WOyP0WRVx2sRfheDIpMFYxymfZzuwrsCUdo31
h5DFCZN7nv2DHLtTo1EsZ2nDCc8bhPUIrSIMOdRrQd8R9Q6TNs5CjL9xiB/DD9tDUon2UMnI2VIL
7Pkun4S+oSd1afK3wouO8FjG1UTly8qqwc3edSigGRoHZvGj5YDtoFOPBxD5kMvnL8zn4zXydTbb
g/WhNHHwRf/q9rwp9siyR/EUa6LiYOY5ovYwfBrskaGuT10MJAcnz8zI6ZXLcBPOkAse3y1+jBZa
IF0ET9cJr0NmD+KqBMOW0VDPbjOsy9rSD7aM062FU4bnXpxsBoGc0EHpRh60uVed4e6QCq7oZGZU
BONCoTBZtfUcSTpOGaJX7PZ6Q0acOfgeevGx7Q7/+GWrTORbWcRwkJtuU4BdwZZ4TT0m+ZUJjSsK
0MqK2BsO1dhSCg8wmljCNQegg9UKkv/EMNF3D3Yp9PW/qRG/PQZtWKF1fOe2k4b+vY/3nZYOr4hS
mW/X8ilH53vHsqdZtAjoX5vSZz5MmNTuz2+7cqKhyu80s8G9oGXmTsuMu6obp51yEwlCIdSAmf/f
L5GtVSBpZLaGc/avf/DnWwwmjKsRs8bUg41nQ32UettdxhmsD2ePTxxr2+7PH3q08P8Iv/2fOPOn
/zrO3HDEvyTJ/j/izMGAZD+qyv81zvzPX/r5mEPLDfEX8ZaEkuvS0l3LJi38H2nmuvuXZRsUMQKQ
jicsYpv/GWZumX/ZlpAORD7+kpCG/R9Z5pb+l2s5wvIcfJOm5Uj534syN/5zODTFhWualqc7nsUr
cUgU/s+ht37TscfTEwj7CLe0GqvzQOhlhuJGvHSDjbNcnnXN2TF8eAZTCSuf8iixl4ypQgMtSicL
gi9DDh5DXDhguctKAlFDnIexyG6iKLf4CNGsRDyyXfiIcXtzYw14NYBbhhzhixt0azyPDTPH6Na0
o7PsG8Bd5ogUWcMMXk7WI+tasHYlJkLDY72gaz306uLGFmGPQZGFgEPcchq9NmmBO70Tq96O7yX5
iF2d/ngkCy56f0pg5nineAIWC0h2G8r8I1HUVLPGjci9gzMwVWaAPVds+VtWvw1h/IDaH89OzTgk
g6oFnw0FYuy+0Xl8WFV9jLvqFfrdI5ZJtIpvir4iNzyIFn1XHkFzqhVov+4tUDYmlHLE8dSFp0ii
zUJOwr4+TF9Uk/nUJXPbmrXDRQ8GhDM8Hc7IXYqdX2SPo17466J+Ih7uXauyWwkNpYmrN+UpZP8Y
VqG/82ZKS9tO5ZOFNn7R2uTsehNr9jrSr2gKb+OAsG5ocMx2dR1dCJBCKUICJvDfxaT74KrmCbSt
ddGyJfBlAbP4bWwI52g9kKfFhNPIfDblpzPLMR0rMVessqgbEQx6JfTNKahRMIcPGt+lM3cIB7ve
MPBtydBCZ0nfjsYz2YBd1vATkp3KFCFE3SVsHP4uBixlxZvM9ZhTg3TahDaQq1HKeYbwFUwvMkzZ
+pb3uBFATzExXzbx8G32/pHQE5Zoib2tpd1uDPAI/IS6t2dQEKGzWCUkcDIfWU+p/8K4/pwFxI6n
MzQhiNeWOb16MjsoEqYh3rykEQbM3s/3OTrgfWD92jqMI1ZM2W4y5DKAmqhE0mxax/twZHpmsbzK
lP88gKNFydt8F7p58SClLuAzLS3P/+4kdUtUqATHZHODArBgOjFLJnn0l2ZGP4IXPRh4kMRLh8E2
ZIeXquaBKtBfj9PZG/wPMzFJmpxueLDOXqSXBzPKedTiDoms9thmGARrnMBjYx4psvfGpC5mQqqw
L/WvjoZioBdjLIiCrphgs/VoV2oF/co+FmWC2T7EjJqnH5Y8wydOAMmx8lS1Yy2ENrGTJjY3mR6L
IDpYfEBsKXAeZxnCslG+i4AIlBlBEVqFuWsK97Pn+qcfM16iBoFcTfPr9Uc93vSj/z3o3ia0SHiK
Qwzt1DA/LhMrJ7hNpXvyy1JfeoFzDPL2aIVLvZquBvg26HeLITVezJiVUuy/VYb2q+Z/JKTegUCz
7er+FjklKl1/ZcMF5DmN0SGT8Egoh9aTwYVdx/I7Hr9qCzdc2NSPWoqAeuweGcjSDU4fesdbNad1
NRmL9bY5WGg2l+ELb16TMlkrK1w8SbfXB+cT3hmK+OwjRd9NTo7xURPqDKOq05c9QxgczU9FgKy9
56qOPa7xAKWhneT8dPWlG5wXmR+Fl58JePOYjglDO9gC1z9Yu8bJ0Ez4s9QfjRycOeltXU/dWTEC
unJbgKxPEmtd0upZE/myTrSFXMkMlXgjZB0zXlpzWUqj+mgUiAc0hsa464t7Q7KIiRRcfnNdhN2J
YfNiNukZGrwb0lc7NFnGs4+YNh2aE7c120pxGCYb0sG40mElMgdYOjhobbSvRN5u+ymkAAEimy2h
RKAJv+jxTZpvFmm+cVZtnRYKsbeyMrkCCD4IsqYCQeaJtiUNzGhZ2jJTvCNEYRVk0yoLvQMCi10n
jIvo9pY77PwIfESWHyNWdYLAbavgfMusTUNY0PyetEgCFSMfx5jL2IbQlZoBtr+s9Go7/3MOHA/V
sgjXm4w0PvQFkUUuSHVkt3dKJoLQMnpMNOxe9+tH+G4ieDz3hQrW1qgeuM1ZMvc72oGZCr72TGef
QITJOcycjklQxjUgdlXUr6uYB0ihUEUmf94tCPn7lLTL+b87Lfho857guXVTv3alOKphljypm6Ai
Td2e+Xa4RUnwOBBDp1q5daOXPotIpOg38/saYbEcmhFTV7YcPdpdMml1gGGuVQMMxj4QVGsjuOSD
s/M7Z1fkxUU2EN9j3TgiFWE9VnwFOZgLJ87viUu5CzL9CCd9WwHt0rXvCbec9M+ljd5t1BKSE15F
Mu2CqjqXnEQGD0jXpjLO8/aWm8mr2fc3M2ne599XcQ6gZrzXhHlhnPxS5Nojn8rSBlNYNem5GdJ7
a4jvY8jjTZ3eo4Q8ejWWR/SKrrxTbfCEfXVZe6iyi/HmZN5dYZgHciI4ZJL7qhMHJvDLIMjuh6G7
ja56ijlEk1lV0TRbr/TfjJDvm7rbbOdA6nhSjruoZX6eVMQpA4KpRTsW6i9C98/G8FlJLjHm6m5Y
vzdj8ulh8R2MgcgpdWVjaUSvWaZd0QQ7TvfQSv2oCUIn4Wyb/BuEfj2ilVjWsXZnf4UjLIi23urD
uNShlEbg7SHys0uzqGeuGXGpkZXRulhM68e9V4jZg7IxlQctvD8Tz2G50SzHfugwcixzbunKBNWQ
bF1XbLMCp2HhHaaoe5iUxSGqntkyrWXTk5LADFgXayvOj5hr1qOCaT2vgIuLmGBJv7lF/JBE7l1W
OKxxRyCAPeESd4j7P7Q4eDGsGXaGra8PxX0qXgPsUXFDhEl2dspmqexVfsZXeuBR/ZA6w8voRtf5
npF6vZK59YPhfMlw6xgI/Z5V8m6qyN5cytB8hLDPu68TOG98JuXApISZTISlftaSV8FL7CWH1Grf
E0u/h03jKe2EquOMzBdiBpgmRLDkdjYLVNLLAL0auugd6LS1VWp4nWrSEcRr3h9D78NoCDM6+wYn
rKqXaDSwLu/zsocTmR+bkaj2YjzDLjtYgB9p9BWlzUBCRn4snezckqaKKFZdBqt9dgBILJNu+GUk
9o6u3jW7DRpqVz8O8+oS+f5otY+Yt+hmp9di8pEb4hOlgNlrTrLrA1ToxCdV5qc1qG0cGU9NAEdl
vuf8zputa33NWJAdQfsA2IMC2WUNrTQCOyyT+RTVgJmiMdGc+LMsbnN0jJ5nRHH0F47xSbZ4xik7
HIDNfkyygrdTdXHxXHNdF/Wp9h+s9MNEg7wKjPamV+FD2Mb3YyV3kYP2b84CD7y9qPUjCrdj7FV3
mu7ejVN83+dyrzWPPMZOaTjcArByrsXHzYCtth95AN6SWrvlsruBN7wWGWDr/LcOtMde11dEgOHr
cU5e5Nw4QB5RKVw7ZyAAXC2l4T9Gk/sYeOOL4Ub3LWsYK5j2vkHJFqX3Q8/ZgfY7HtVdQsTFMqtn
q1bxRbMi9mFpfPQhJaTdFHI5gaNfjPFWr58M34HxkyKBzaN8Vkgh2Zr4M/cK6MSFoeSQRBuf6/aK
/SzOg+9gZFTOoJrdgCzcVRRbm5yNzLIubZhp+KlAiR9J5d7rtYMjZeCdmvbIvM++qHaZsq/C57vy
HKZoCTh7couHwcarNARYPbkDh0VAtkzESp2aW3AJZHMew7SDMsCU36PWIeHjAPCYixR33li21DoO
U6KaiFatclmaMVJlAHbC5oxqQlbMJwI2ERXgfeT7Jwrr/pT10HH8YpgAleBfFVxK7C6WXZGdfN8+
6XAtVnMY1HKyL4Uq31pbPdTpiEMOeCrC29swgumjBfUQ4Zlrh2Hc0hYJXuT+VsuMRQu3SJOloG7I
k4gm6W7sINrlEatrEpkq0O8gjPzq1DB4C8zwbpjSYuNaSbqx9OqYIe1Y0nitO4cHcqPR2wQhmpNJ
7z58WW5CkxodT+US3SIbZI8MrAAGaxFLslYFgbL1V23bbIGs7eTjP2UlrRZB175VE+7LyaimrTcv
8cEJ7NycSdEkyg8CligrvOQ8tK6LuggJT43AiId6UmYBuWkE7uJpm2273RLAkErYmYUAIUayN7q2
4GZcdkb5HPnmr94FPyRqRStHaoAwSHgbeCwHc2Ll5OC7zrWJLaJnpKe4Yc8fVZWOAp5TKpqQ0eX4
gJZN8xtamLeqoJxAGuJo4CeBMM2CZFsUA0A/UkL4fOG9OH29jwZEaNUAX5KmJNz1ZepvDPAj1OcB
j1ufPpfEWQlJEz+vyRlaDYVxscZkV1RM5hw/pZ5xehbYWYGAtwNDO0ThsTSNp6STMc5KEx8/0jJR
dv0p1B9kUca3vI6on2FMYjWGgZBHyL7sdIw3o0YwkVOG6LjIFlnCmBBLTm3kUN6nVnApmqb88ev2
CEqkPrBvY1sEP4VLPWIlbHEtahkRADblAOl6TAQjNV5zfMIwHvB0JCocVqIHTsv0jA/BR5ZZ4z3h
tmErBT4+9Pu1mcffqgf1ZaMwcAmA3McjcBkiQvelgUjc1q9eKoaV7UKOUjj4GbzR6LGAnrDTQmvC
PtCnIEpglTOZ8MAUNUgRmP1thSRCio7QvI9IkA5MLdw1toWQudrH+BtukgMo9S7xoFIOXMBdriST
y3K2mAYwPqeRsYAJ9NF2+cGZ4n7h8Djls0/SVdkVZ+rKXwKSdR+EdueG3QsLj2dZmD9dFwUfFmnK
ru/tA4I5sOERDRYBh4ToxNPeGXKb9U04bhMv/OFMHS98GqTJzaS6di/byGVQKZ1DVdX//FXhui1T
ePSkuDX4+EWyafysexytms1zb4D4yf0TDFymJRHgzHTM7hG7mFwkuEjMea7iq6B7trNqwxbI4CJR
oJLruHuMknuZusae6xholJl/FgmaAse7swVIVi/lOSbjLw169rOqgRoQ0hdwbR66AYmLGoX9QHQn
lsFUCTxCrL1YQJWLwrOjByZa084dSdPGPHCqgzxaja34UlMqSQih+MiNFB0yW4YUJt8RLX2zxO6w
mfLAPEs97h/ouA5jlfp7zShRbGfl6+BZ6S5S5Q3tWHF1jZ8JleKVf9qk+TGqHZbHkqEPnQ1oX5Jo
sgfWJ72BUy1xgi+s0N6bbevPZjMMPyU2vbqbnqUZ7cdphlPPkRgeWGV454esjHfCNI5h4GEAxQ1U
5/W75OHATpEqfUsI+HuAhYpah+Fy+l6nyXNhhQdu701eT9vcaCDmefq1t6xtUwmIw+AAu+48BtUM
ibN3TqaRPOPUC+vgSpIu4Fo+1dpIpmaqNqlTUB/YmMC0vgbUk9s7QuzPsYi2dnNAcc4yxh8zItW0
L99hyiyLBy+qf/QpkUuB+4lUECyCadtzCiqAbRXiImI9WWybU0gxS8nZrrt0BJPHXcMKviA5AAv+
5O3ke9nP5oTwV/Pyd3cwibI7hzB1ku7bS8LvqqheeXCsrczeK7bbLCVhFu260X8ffVg3OsMkPWXu
oI34r8h/ePKn4YIv/RRMyUlFJITbef+kMV5YDo34I6RDzT+e0yH9TG1ja9jTOsy9+VTZyo0ZnhlG
rf3MP7B0einrbYKjvgLtazloH3r9oGXtd2tFZxFlewfKBjhE9cBpstOi5B1tPza12uXiZSbiVcFv
n+CV4aF6DR12Bfy36RMe0KiHJLlaefgpWYQS09CQPB4D84BHtci4x5dxKO98B8MOvvuRptRemAPi
JHpPWzDrLD4xEgJ3y6pXAvpcvbr1Ijs1rfPEIObR09ihwZKvGu/s2heWVeAP8Fks0kr9+i5dcxR9
5YiGEomN15qmZxtr9zILuXry5D3Jm52BBVoHXU+DMzZrVQWfBiClEPMvoK+YmOye7b5xB304XOaZ
g5vMJ+YrSPepyFm7iRvu0gkwmEsAK+9JlhLYWmXdkybcaCGMguyvMAhWHREeamBTBEyTyCK21pWD
UlLoVMVW8ji13r4T4WMQOrexC0hhBJ9b8WH0iHBJE/804T3MPykcmPs4rB6rtHrtk2qnKe8bsPIb
2jL8OJl2aBGYZiGDTsN9Girt0PFWtSV3hwt5yskZ7RFCywb1iCt8F+ndFYXVZHDNAeBAprqWPROp
Ok1PjAi+vJwfaSyCT4jj6wSMvsN3dD3vTWbLDdEt+5xck/nX7gRHyAV8cBkHtSlHZGryKkhXmnKi
0oOGYLjQtnfEl9PJuR8rlNznCaRhKGYaHpViGz30mDYhVK5r2Z6z1ryCp7pDlXqIgVdVGAnZQyMR
4bXCEb1DrBgyPr7GrrnTGzLC0yeT+9kFKdUi2nR5oRns7s7k/7nPsvvG5lX7zDsWRdHttEQ9RTan
ZX8uXUdb5CnwLAzFPE2CXZBVHdpJufRSFHSAd2e+Jc26sxLxCzKpR99KGHcPl6kqX5XgKsu09DHP
zSvyCYrZZp71u95jq3hzfF1LEJM5T1VEczIkbKC9Uu5GnYSFDDrbwOsrBrmPJT1YjknWHT4dSEBU
fzovlb8TFnqy7KwvhaESc8k8zoX8QDqORXCB3mPlrNCC67xXkkjfENURl+luDAymQoN9VxXN61jH
v1Lr1Br40jNrwgvztG3kL1wDX3H8a6CW6LXujHTyXAfJL85vc2Hi0wTig4mIlzy2nDOavcMGYa10
78ckHRqKVnZPbNpn/Ynxhc2GRsPoobIJPxU2/dCEDdBMz7rBJhEsTmW8CWx9EP6eG087KM0jtA4c
iDKupqutFZO6Erb8At3tZ11zuuIEOB/zhkOgD81DQoZVoWvrKJs/UHt8YNyw1Kzk1HXyjvjkx8qw
rjwP8XC4+7ZtN4kLmXPiTBP5h9tj9eOaHibWLFFTvvr4MLeijT9/cxjP8AxIKtYOY2zASJWIhtlU
2hnvvaqNq2tJgjyKNoIa9Oa4z+WLnnnY+mg5+pQwPsoV8IBx+J20w7azteXg2vvEV8dqRG809c9W
Rb4nacm1T58+kP8JYTXH7+3tkXk8OwwUSkjn85vRMAgdWBxX7OOXQ4S8nGt6TZTV41RngGnNHWxL
HiLc4iQ85rn21TVcveOQnEyieVvwpqUTnpsZq9nh58AW9MmUNzXpVxyzf+6CL8Jl4o0D75nZvHzy
0/7o6/W+M3mkSbblZDWWC9vkuWbr3Ul7Il/qLu/zxy6Qm5LcySSU2w9VRURcWDu8Ts9uPD3nebI2
fbmfL9ncUJ8jVq/I43E52N3SHXtgM84dMeP7Ao01VKXt/PgO/YZ4eXuHbvHKGU894HJiat0+heNu
q/xeJ+aWyDidTiu7HwNzO7owmXv0jlbFOT+o8YVymHtyjjxo69ehNL8zoVinlVy9ZYO2zXkIjem+
08DDdSnUxiGzN1nTskJb+RCit2DidrbGC7Xd+aC2whDFATw+MqILJlk0WPqaS/+iKQhSXRefqkg+
SRLA8Cj7xFBn2K9r0ifUFHvswOt0V5NMSLJFTUrpDuh3voyLAjvilKGbm+VhMwyRJG0EVgnyzt7I
jDVV2c+ften/7Jf/P/tly/qv1ss8nlX+v/736mH5f/51vzz/pX+sl039L1OQkygYMbLylyYL3n/u
l42/DIHdw3NsU9cNpt3/sWC2WUlLgVdMt1FOSnveCtcsNYK//03TTdbSNstn12MxbPKH/60NM0Gn
BivkPBlVnu2///43AtEcw9Kxh/MfwzYdwT69+Pp4CDNV//1v+r8FfYR7ynCZ0DUVhPyCXoX4QhrU
NKC6qkoYsMMUMomasAaV5oH9GEliCXJvDyfggEB+FbjGl8cFudBlxaTVYURWWmO2YnSSHWictREZ
qIW5OB92EqrnAT0MXmLNIRvNA+sC8wL+AalklkNCKehSTNMgpwiYV/FatpiDDMJzNnbo3+zEtQ9t
+icVDdJJGYvi8OcLOU8lcRXqUvT4BVlgAUgTxFNHSANRLn6olFCN3Jh+jHGEaqXa8tDPf0U62BMR
aHUrxuv+Li+hvDXtHMmMSYg9a4m0BVxAgo3rYBZaeUh1459fwoyytkWU1s3aP6QuM2AIRxURP3MP
X61bRpekCjR4UMYedUzOUqcOukMXsaSFN8RQsegrqsI0sjaWJu+s+c3xNCZJgbv/85uI3JrDn18R
HH6pYa9tck3PD+h0g1XjuPrCafRur7WPTYV2cIqbDab8gW15+ibwiRP3gg/fkubSjOW9oeSzniM2
FniHx3ksavCg1xv8G57DTDei+TU5XuhoNH9FjNpLX/vTtuMIJ5XnAZi/yaJWByVMJ4rW757+nZ2p
huu4OXawDrea3V7cBp868ggkBfUEn98Z7rP216Mkhl+LUQrPnnFfxiGeXbRWC08QkdVUzJ5DhPpT
Bmc4t1smdDVVRupcJ+XE9xGbTkHmRbpF/7s3ieVZVD1OP1ElHoYWOK+8P7NG+w0/hb31MOricHe2
emfdh63xg74gAhlak6b3uEPhZj0Xss+XskW2CyixWvdJsS6G+tuMDcZaeW9vu1S9ZkV83zWMQtqQ
baGv4dHxofvCXsxYTK5wsJE0ruzm6Gj5nQmVjP4oCLbVHIGqlWrdOvGjDAqM0B676TYQ+7psynWJ
Zn0V45Nsam/EFgG9JlXjd+HRx4D6IE1R1sNL4lzdcUBLH5CXahczn5YgJsJmWiLHMY/sdSY5e08V
ayGK16qzv7I50wnO2RvQzDnhrd/3+YjxzTGW3dQ6lP1kP4xIyOAhM8spX3DYDstaCsSAdXunaRWm
P6ZacYfHdUwIESSDGXdWlSbg7484gpmpDatWK6nBSD/FdIqheSATpAfqWZsjqS9LFv7jop9MguAi
kBwUBqhM76L5RSjc0o03jgunmkEpgQ3NqTZ3fWMe/JrSdYx9xNwUh7D2x52sqVlrk4yWrOy6JSGP
j4lNVC8fh0vw2k4AioOKgiI3sd+Lio2MuukC03wIYKsGCb7LXOCVSHH9Y2GLz8DXvpvImV6tWkc8
2Vknv+gUi0gNPFFCNSAL/70gDQIvaqydlUVFU0dsP0PA5xthBaA0RzIbVfTshcHNiP3smM1w9v7f
mTqv5Up5ruteEVWAiKc7R3s7tNMJ1Q5NFCCSgKv/B36q/vc7cXU77gCS1lpzjuk590Hvru2UHn1L
gVwOs0Mzgvc9DMb8ogrAirlX7fqEvKqEGAFr1gdLAK8sLWiORd28mlNHtW8G/r6ouBIRGwJKZiFt
CHRwqv7I2vhkB3UPyJBnp9wvmAwoW5O2WeNX3Bfkddp6QJ7nl3+CKcswbkDSmiJjccKoLYs5Y9kk
vLYBtSASuGNogIcED/rTkOzczhN4pJp8DxZkDoud++SSUMkrQ4ZHUZIRxlCPDCHY5APd6IEagS1s
ZGs4FYCgD4RUEOrmgzwPfe+8gNrc6lQy+r0IAre3QHf/meOSzT0gjGcEh1cPgQVYQpqnrfjTFvQ4
6rA7aJebWzMyj9zxTOJwsKY+IXLdSgNencD0z0VrQlOEh21mSIE1rT1qxUPInFj2wVeQw8CmxVxh
j4qfZwFQaxqcaI+VdhnFLoO4/iPvBN2tfZciGWE1f3WqmBAoQe0vbBSN6Kj2hu/xdrL5VLRiAxu8
ILOPdcHbW9VD8mZ56RXN2H7Opb/X1vjimUBMhrQ7alg7xM9O59nIHmUsgULN1pbNeDcrXWzwTQGH
CBCXprWQDEqcV/YUdWCiAZQKJ4kSLnIBbA+RhULEJAt+lQ7Im+yU16Lc2AURdmA6Sdmt5s/C+umr
L2xEHyLGHBigtCBfoTv2hX5Kg7naOvWjmRF9SGwx7nda3GkEGQGtPVOKLwRVGBYBpa9B9qenomwf
DdjN1ghKo8rd9djnaAcCAMOFevVDzWIx/JDSW290CEKvilAzDKivSdVZJPxT6uyWHVAKY58TtozI
C1Jz3ME8D6hoGEqsnQ58au3d85eDrZPBSc4QJatA0wkG/ydhoo7g29YL+RXV93Rwtf81iuFLW8aL
nVti1/Y4f3goesxfAsBXjIau8AVhfkhO26mP2yts3L2fTRvDg7RlFsLYjA7jjmB49wf/eyBx81C3
LQnQzc1MGxRablBuvBr7iK3B8tjtuTGIcyPnG40vG6hdFME1OtnCNPeZY31RCkxbzlEIXDz6HZSU
SMHr9zRHA8+7z3uM/qsm3x20FS4BW6A7JtySnJms/woLwrM6f0A2l3bbMyHYDByFqcDAMe6PU04/
YYdof67RTDGuSnvrbYjqmqOQyWdmZhOi2dXEtMxKfg5GRLoDimeL+HjR95ehV2hGONvQ8MD3LV0D
LENY02qqI/zNFTHg8Ldlog5MWKvFZHwvhrG7wZ9fzS0zkzzX4c42SIE2HYNgtwavX5dx72cVWeC1
Va6SsnyeujxYxyJgbKgpmUvjGe4C7eEIzLjl1S7GDgwHS/qZiTEMJBtvZ9Cyb7TIeWAa/svQiEDZ
NnaT7T4QiwoFyMDcFURc84pOmgkli2sdTM3vVbas8RYvxzbakCTq3NcRvqGaUo5WzyMnTfRgdfk1
NF2wgyfwFE1M+5Y2U1WxDafZUh+1UDZazAGEsNgrr8WzVkur21IQrlRcWYeK3tqamy1gUfGNGZ19
FMDWc4ErLrpmZd8raeuzC4iWWD+alGlttBgL4Nx4wyDXTRr+FH5H1Q4hAlnMNTMQAXdmsxxOCICY
36Dg6V2G1b+roJZo0ulMpqMdCrzZzKnke54PfEiGTj56d9l2Ny/FeyJouOCjFWjpwwC/pECNhhKJ
oeBxatHZ1cVjaMc1oTck1Zqw2LSqrHNWOR8WzTGWInr34TkK2G9hhxPYmJ4CSB24jAdaNwgQjPTY
JqeEd+yQCTsjfu0Tm2bSIhRXUW/DZAnftAq5vjA74mKBkDeRcFo0Qcy5sme4qNs3nFT4iHyi5AZr
RraTteYiydn41DJnZNkc1iZvA0pQb4PIBQAzcpMY2t4a2ifwAdX4OvmirxaxUEAwBxQjT9Dx6+DZ
KMirLEN7a40q3VjGQ+aaCdcdzv2mK9fC73etl4K5M8jSJHyX8djbKDX8LkP/NBPKKVIfRGOQDW8r
JEPTorvrI+b3JpQP03XxQpC91zjpBq0kRBlOG7j5gUnRuW0g/Q6fM8zYeaZC0hw717TYgk3BaVDQ
xcZsm+OoSjJQ2JKooo6wNlguX1zJI48edh5ukJ75380EAkK1BHzQ6hltD95fMh+2TOC6XdfW0cac
dhMgJZxS/ZtnYnHNXeeqQLtcJpRHCXO8talKk0Nm/ZzYAC1SwH9AKosG6RA8PeZp6c53Pzzdnzvj
IVd/LLBLp2o2ynVGUgbe2YehA92sYbGQ4dww+c3NM/bQi4xL99Aoy1oFM8qKMG8fF4UadOfxOpr6
awZnfo+g6LPvaLxh6LX+ROQZMUvejDiC7+D2kVI4E0xkhFiVI78R+zqKrIPyXXghjZGekLOQBpEF
mLyi6FpoTQKGwnUq+u44enHF3ZFdEk9uBIkSx7RL3lxNlg+BkgBvOm1vxNzKY0r5wCG6MFcK2S6M
XiH3EwO93ey15JSW+deABCHK6j+GlY2fXZi9JbyJO2QeHj6lELJRZuAjG9yHuJPHJjhE6LgPXRlS
MYzMI0mASR8JK+z23ONUYMF6RM1757jgEagx2scwT95lHm2zvuFUMyD1k/LMgKjetgZiA9IwiRo1
kuQ8GAyJUkRbsum/Y/JK7vuhuJZe8GMQU32HwCuavfkeccBPYlhfIfE8l5AIaVpm/bAHH4Z+qkGZ
EMbUUiRRVdvS/HEcZoLKjY2VlUDNkQ2qO4eDm+yH6WEq7rR0syddfvbzwFsETYY1fTgBqLZXQIEr
9m2Zn2T6o3wiwSJkaFu39ryLBbtK4bOUOYVn5a5/P/n7AUgbBAKNOXSD/8e5mMyx+Mz/+al20h7o
3Ny/DLOy15MGZRqKAbLd7yd/v/y/n+msODx75jOwHfrhv99RB64izBmM9pr8FPv//vB/f7jxrPQ8
GtX6v+/8/WWjZfPzqY9jSKUDLf7//6h+H/Hvf/97FAyF6lPkh/99i/n7d3+//N+TbgNEhqHfI9ZZ
nsjvV/73wP97mPbU4EbL5uN/j+f3y//9NMTYmlXMwmG5PID/vRa///UM7PWqhTgQ5kXy1BnvWZyg
FJ/bV6H8t6jX053D1zE+s31bdpAyN5uuiaUJGoCnZBtRcBfmgsA4M0n3gIoA9BXms888aBs7QO+V
4WW0BEv0CGFyT3DdQ983xV/C0ICs/JlHYd8nUKUBlkKgaYv6QWLqbZNOQVVIKFtMFT78foiAQmXx
GN5D+AgfxBAFV8ux8MvzDUZvLOosrVgLA0r/0CFO3WNkkXmaAUv96BIKJXTzNwxt6zi4VfgUt+bH
kBefGjsC5scM4HcJMXwOYphby38nkAcZVlpqeqPb17HRPINB7w+Y9iSV4xoYmHyJBUwzUoDABUSE
zvYRRVRsZNa5bEYa50rMj7q4q1mdHsh85nCrZnJGkpHw8TY/tijayVuSyJhS6umQiEyOEWena4Ob
SL1mM+A0P6R5a764KphWXRUMF6YUGXh0EG1O5fw1BnrCXQsEvIKr/JLn/gwPHyuCyei2jKJXzxz2
JT4hu/bD+8Aw2y1NPSiZFY3lEeevcHhF/CnrWDwgHTuBV91Gu5+vpiGJOc6im6rb9KUn+KMn2uaf
Ls0H4kYp+BzHuPpG8ZCN2v4Xgi8B6RljxrSM4+x5b4umFmed9ZccnXg7FsuQLtPGiYbQPzNssC/4
o/rqmuY+hHGxCVE173ipCQ+oJ3s5gCQEOfT5V7eckYDNStDrGineevI56ZhT1hxllDE6HS3rAVBk
tvZqR+OO9a2tG5l3Q5oNP+g29sK0PwIqu0MNlGCNnQT+RMRJkGHSQ9k69aFrDW/VOcJejCLDK68K
FBTD/rBUY2J35JcWKYqHUeX7xAzVA6HjX/UcpnsmnItKB17TWF5y0jPvpcGI1O4cVj9I0U8CPSBd
Oo8QFCf91NJ4rrs0h7qYUS32nFbLJnkIovRYOdhPJruMNrMvkOAHdB1l7wIBVwS45IbzlgdNvyvh
Sp1MnX7nILLgZib4PAsOErh6lxOgUfjTRptYL/xeeZvasHtUOBpN3vJhDv0GJU/MYKWYN25i8CrD
OLpYrTduW2vkUOHW5TmLADaNbU27ZSreMm67fQnS5WxX/nT+/Rd6PVoJBMT0irU+d3jeSWn/yCWm
1fRFcmeZXXJn4qqzOC9aMy+O6T4px8yYlq29OQHw6TJCAPpnQrumoGvxeG8IQHlWCy6gCy39MHrI
ZnGsv4wzVxW2O8r6hRKTgI26dAIhaDE75wkr9ipLrLsOISHbfQeFZ6oJd27bXZsHmIWn6qprN4aQ
2TZHEUOqITn0q7ez+kwKbvIoGhSUCub0PifZ+dJodWuwYtwy5h7EyLdvOf2qbTuS3aVBRR2meRA3
e2EzFxOn/cwJ082M1HDLNS9u2iHcJQjImxYLJ7zTOJDciXo7y2V5B3xrKyRN2r7M7C1C4g6BYlRf
KHsNIlTcV3t2RpKRfQyKMrb21STr0wixmzQJ63Uw4hIZBGbTGsvNU6GHkFu9MjgWlNETpShJt4m7
zc3G3hgjtZ3RduGusdvpWiWvPWDLs5GU2blRo4eEj+KwiLOPPlbpzlCTOs0Tsswsj8k24BvyhsCt
XBRgGkJAiAEN2HPpBxJb7UzSR22cjOXD778SDRPXUqLfdjX6kdL8Hhz0gmYRVHtFg+3aSyIv2RzA
MsrBJJuOFE6LupaBI+rDFgP8JKxbP0OOFTTiwym0SYp497UutlaC3zfKxZfrIJMugmK6+TVR67Qh
gdyoxxyuF4mPTMOIXCEFG180cq3k0HZMgpHQjXe4asktzyRa1OlfUH2GqrWuRVshFCPvWeXdN9Wd
vtPRYhjqh2yTjUZ46R28/CSiJYfSmh+S2iNfZPkgwR7RdFpcUHRy7YbxtEiH4twvdEXk9fGJ92/V
lDOo6RmWBsOyd+nVI66h4d1sEDNwUN4XvWovQnxOrqWvXI3rlJSyO5+DFYr6xFnXs+tes7e+dYNT
HbYD4r7yvcdHwxT9K+jqoxFnWL5DvU5TAfKoTpNbZFYj3Y4+XCXNsNNZet8IXqr8jwVpYONLbubE
3qHDZEkmt8MfMNkodO8FAaaIAp/NjNjyzqdxY7rqY87MU0F9M/n21+xyYWmMFSvImDCCe/dAkshG
qeFaM7pMinqxiz2k4E4r8k1SqReVGHohlaXfQOz/yIqOeRT255oSbLA+cOzOHYa/qV5XbkdQqI3x
uk92onaPOnBgCs+EFQUMSHCZHH3ZHOa+emJqWIYYqtA5edkLrr+GLvB4K/L5NtJHns2NAKxx8FO8
xU0dhExjEa54OT5o/bb89TwCb4YLBkuE3BBOsi7zhgo5veum8AbmTmyIlgngqrksJBMVgcNF4nh0
e/zgZGbmjSgbPBQV2zPx7ttmdpDctmdhpW+eQOqihsW3zc5kdp59toboaLtMl62C086Ek8IQgB8t
grw7REy4bTC0qw/KhKd4QFvdgy6ImTtAt3OPNh6gjchIjgsmZrpYHlxwrs1ypqQgjxjl0OcvBjLP
8PqadJaRE/Xnatl1Y0fR63KdF3qLDY63Z6+3LnSD+0tEOGCbCjQlvvOjS8DPcdEvDVHKlZiBxUqN
im6lGz7TfGu3lXySkbTXGEH+pa0+IaxhcS6P5gzpPR2zF9eJ5frZs7wQ8k0Zbi2yuLxxepzc8iqy
hjoak/QU0H1SXnCZM/9gTOKKNIoA+u2YaxDXNlH0vtT48cfqNTRTb+tEc48ORT7k5CEfdJDRsKtN
VmXwjMl85lgNdHIqUSQWZyMW42Wo1HQhsMrm5PThwWvXPUS+UI/NY5E3i2eUgUPuZnvDK+87l2wO
flVjx6jLIBjjg4j6bUog5KpgnCdYjVrF9YsykQUQffZofim2aJvl54KM48KjJSIi4FFpDuYotncM
JOkwVS4Jy0a+N9iUCb0fn8th3/NwTioet03pvmQzFr4B/veqCNFXzLzP46uTyeRg0V2nUeN8qs4h
NA3OXbKNpecd4T9yBeIsY6CugZz7NDW5r8qVn6EDAnTytcyitvIRW5fcR+wltZfTrSHwBn4EpQc1
OnI8FN4+xqIORFA2mO8Qwp7MoAcgWGvqVL8ojxG/b50DTtuknB1onC188PA1cy3SP5Za00jJPBOy
fE1czGy2RYyEDAJagNBaj3OdHEa+D/iIRII3gpBQTgz2uxrjo5WrLyNP+xuXjn1sI+eHsV4INsgo
DjYtrcfZFP+IXb5WqUnjyhiIO6vtc22HKQOzlLYDZ0o09ohkbKZPyLXqswV0aR3ldrwb/EFfY0XR
Xyx6Y+CE+o51d776pNLD4EqiXZ3P6d7VGIHd5hpES+aRhbaoRQK10rXsoLwjR1UpEDS2jEBP5EuG
rU+8c3lupfVIViM4C17I9yLSJLU6LrwcNLVx8+5pOqpNbyMddppug6Lm0sUGMCoXYWLPe4IWxfK5
y2yyKVuldgNYNd+r00NfAGQegKsT1Ovh8nzopXhxZBafSk8dkXvErF4IVWP8c2EUch8LZskwdbpd
YNSANCdFL8QvwEM7Ntk3fcAVJEJr3Rddeg+1iHQcVwKc8pP0UC8tTlZtRpEr8CMNKGBuuwCmImX4
qjYtex/Mosd54mc7aSxqaF44JuibJILM7SluqoxNjFSCEQ3JnH13SfVYGAEwfwUicG7cf6aX/e08
JO1Vax28gVdS1fWzE0xXK5F/W4LbbENeFGklXBYEecsoBxLXX0kwIJatKB99RaKPQ7QXqJ30iYuC
oZlLioSdpV9VYr8YxaI8uwO3jyDcioJtEOD8quYRU4LAKVOmAF/MMbyS3PsdzeIdb9AqMcUbDW17
A88PG5evISmrjt/MZOqEDo5u2xgcbamLy8QFv1YmYR6c4gG799Bni76joi3ABKKsUSfTiI/adYm/
KOunaugeM3qL8xiUJ9kVf2VDXDfGv61pD+B8+pvWQYP5uaPTa1IlhDCyCtdOcMda3iGZZ7XyhgTw
Zw1gq045aOdW+FDlosRYUCLLBhxmO+X3XDFj6xAiwFeGkRMsAXStcVNmDqqNbmPYOC9Gpz61n/Qr
z2I0abXGMYFrzNgpXZWa9ywgAzlxp5WboAA2q/yUGQMPhoN1S7tscQ6P7XFEe7WF5ZOCOA4RH8r+
SZQWqsIylRekvsYuQAc8sWuQfrGVE6MFX5AP209EfAWZAJKT/o0F/Mp+2gs7OUK/MFhxYl5v/PBW
AksrR0WxMqdoozTypLGS2Y5OImep5F+USrhKnAtpoTIUA3pEVCXsoD90F8eDVCabbSWnLcPb/E4D
M7lrln+xqhkbp3Uxd6NlgK+yfBIWCFc7crTV7zf+fvj9gk1m2drv9LyRxRyd9WS4UJ0XCFcWcnLM
wiekMP2hLEsS4YrF0l5vzHD6C7Yux7SqiZBsc1LrAagbEyhLw245aJPmINsb7yhQU/hf4Sg2XUPH
1xLRa7hkeIz410N98MrIhDyPoEHqT1uCRBkJ31iFFY383nFJjyVPNDIMwrmSHlvyWFLWJh5dW8kO
G0XopHFIiBjDGt2OLyoQnF4AJVdRCuS0wlh7hqbzkmbQULMyjveUiHJFigQMrQ+D0+QqTSdCUeBy
Icn1iA+rmumOduVw6j1xAcVs3gUK86sFCi8xxKFoKB+MybgX6ejss7R3Dj08uEeIkYCRQ7bJmhNR
64jkHjPICkxw8KMb+YapcH7sAudazymCyla865gTuyZtHMGFdXIi4g0kt26Y2bBapueyisNd0HOE
blHm9FV7z9q0YwgenacIv2MWfpYVAY6a2La+aNDJ4cZWy3inZlbNzPrsRm61Rc3EgU6QblL2yRlf
1ZdkFEZ5emvt9kU3JKahmgSCUqffTFg2A5hWEsswF3NoR3yenDqBE7AVp1xRyWVjcItH+eEQ71J7
1o5EBnrjSClamvyWRwTipamqt4QhVVKP+6gO67UygndcoH4k7u3M/icFHdaIjA5QTCnh8M6T8ZS2
pHZlCR5/MdjI+CAW6pRBSRnhxgjEB65TCVkVH2kncJ+r6YMRBB0ZFxRP+dhaPnZI8S2ZuDAZGD1c
JNlRO8mdRFS3C0a4sgHG9kGlf5IKJYg3pDsVVg+enl4mBzWlnn/afkrJKCkRJn8nUIWdzLz4kXKJ
Nk73vmOz+xA+lYccC+ifdJb54vl1ta1dyFRtog+5EaFxFz8Z99ymd50vz8L1SXQkQxQUtp4Dhqax
b0RkXzKXwrV25F2ehX9Ro3+2HYusqrE3MQXGdNp1CCBG+Eu+Xe2w8VWdN1/0fiymnyYgo84brWjL
DbiOwQyi+/mmUsRwS6DDEYI4yM34WOjR3tXLr+Ttu6fR8wY0l9m/zZzI9XDEFtRXa0uoTRf8U1QL
TFjoB3g8m6nswZZm8bzxbI5XZi+4+9o8POQT5FhbOpc0aghM5RRbQ9xYTqv9vpXzJnIsDNSR91pP
SITimoahUftoQSfrvoDBtNYYGz2pgp1kubJPqan9texr4yWdsvcqnPyfCalkvwiFEplP92mbjqgO
VIhQ2QyOKex/llIzRUQj4R8mHDPcOCHQdwD1QU/mZlTV/F13/kM0zOVrYPjz1mZTBAVYgSIucqyw
FgmV7eT30H5QzREL0JF5+Dw5cbQjKMc/Wj45LRY5LGtUC/X3sPEnR377oiAuRiKGiFlhSgihW2JR
UM+Db2DO7/6FkgJs2mnHK7PUswtw4LsdmydkVdVrZhUEwfdzd+mmxL2EqGwaDTKzGYfx7EUcQsFM
r7xkEt8+BCm8d0X2FJPPGuRLpwUJTucED4HPiFrr44AW7rsdom9n9txnMpxplZBBexRO0N+gWGNK
qq36e8FHmCMkYP+hXYLQq7y1XqZoph1qSuoYy0EG7rbxrZoSCKhOTwx35WLkHKthlwQi2cA9Fr38
LCqTuRIrKEHFRnloJqYo7iDnN8Oi5u+Tvr9n+uJtx4CoWBzK+tSaa0n9pgx4tVrU/WGAZLIzGB98
BGRFxHBx3mQb+4dS0N407PncL855I0ULl8XyQNJKdCL8YlwTWo4mR/LY0ro/xSprT41KD5aZPxjd
dAAZg5pRGX9B+x3T+Y4T3bnDHnWyO7JanA5odY4c3Rmaa6loAdAOWqmARJqxkXcNukgdpcFSXZI/
0VPrk19hTC7ICIt4nAEQpl8o8np0fMVuJTHC4wy385TrNbWxzZfQXPz0bNXBOYxb52SAH4gGx9oH
sn3urGyfSae9FDLFMKsFisQKKgGmtRTKmSnQsnsxYrEIXvGiFvcHzCutHKk+7a/KsuSKsfdzP+Nr
jWaYnZnA2j1mcABr6I1r+sHyEs6Rs22dkAzztliUUfsSKdy9amHrtD5WEvdGWsEPELbTPNZ/Z9JF
LfXRD85JjsgJekQzBUlLGLvFSk50ekJM766V8KxD52kQKCBc+vrbdunl9HRSt+yWmo4h6kjLb4m9
GcUbTdQQXVmn/QxWCscnXcYg80oOIMZMbk9XBrffDwFo2V2rmJ73VX12Gkc9zBYjBqfYBumg0ZQy
S5sde4/McCJKasZ5KumDxiF685GcC/GsCwgtjZvdVQPDZKOXbEMlgKJp/lvYpPU00wjpQ3o4U0b3
FfuAfQkddDxheo3gS2/8DKQHRjvrwYrqd+J1XjTvPOJxdDEaSvJlwl3feODbGUJuHFguSGyT76l7
B7fXbC3Gk+tHr+vVgr98wdlhXauCSA+SY7wcwxGRGIlNmPOQ6j/mXHDIyUuLuyJFvp/6030S6OZa
eeOaabt/Rne4sSg5N9gjx21eimgb2s20BsUX0N8I/B3agWYj7E2Knh6oR0jktEf/DbkGUmDjsIxd
+gaePQfSPRE67SnY1yS23uizg8azWrigAwmitUV6rnHnC/8bF9n0NHkMwUymvJsh6rbYkJI1OsLw
OZz6C+dpRvKWu8AxBKbSiVq/ToifR1hDXgyWblfrJ1kN1TZg18+JS8L7IJqjG3iHwJJ/kIC9+lio
twm+3nXJEK1/iXVB1ecByx58yYDGIZTEUdMhg9JHMr3B0oZGpaIM6ImfWWOHJmCFle4+HUtweZG+
x2jw3GtJwBXivQZswJELoHZEfxJee2+XcXeS9V5heSN896KCcdg/D4hC1k1LuCGEVi9vn6NSvGV1
EF2AN6ebai7gFmOH0XqihGJWUElKDJrv1Bmo5Zged2BVOMZFICJy8NKwSAQ0QmsTJtW30URAT3wD
S2jPC50P7pGgwkPqYSz0BP47GcEJTegcnRwbgYYtwIwUolgHeh+zqKyK3sTg5N10LnZ900B9wFSG
dKzA+qrtU9vlP0mMqLMca73VHOZKiUMnRfaxcRnuXf/3wR5bKDMOLZTGYG0YXaz1cRfF9x6+5xoa
AViZ+SsjdRltoq7BXIjVMOunTiblEgvnbxgmjdL/Vy0ywKJEiqHwNzPqqwiD6M1urcEzTlFGIl7d
8r8ShaWj3yN6QmsdcmTzc49VX0ZE8iX11o5xkjHronzltc8Y9ImRP1u2VXDwR9JSqpnhfJU+Zmn+
bWDn2w7YJVEvZA9mJhkZmrhjiGC9910yQKOMS6xPvYOdfXpWcaxbUkPKFL5DhLmHbIM1OLarZENn
xs59ECFWbdSQ7IlnNTZTpzBXpE12GFSLRIHOatOdo8mtgFpnLhDY8CmjJbeT4YTlFz67R8vdxHF0
NqMXHZjW1Ztt3tKBw556XJoBLY37aTZdwOFVsXaT6k1x2lmPJnqTGSVv4vXvThR7m1BB1pqGEpM8
l9lcFuvYLHtaSRiCZvckmbP5IdcoeM/8OuromNLPIPpjSbok4AgzYko31ssProPASlsEzZMOi+YK
WZXRIQeZdXF0Uj+4LKQLVGPfZpKQo0EzFGF+c+MYo7ZujzeoD17sFk2BRPWeJqjnINhfObkDsOof
siG4JqHkUJhHL7ge+lUzqRffLMv7NPnJGXUmcNuZi/vhlX7aZ+0CJpFtijkwY0RhxT42HNInYhrV
IjFInul+YFlP60E3A5rkYtWPAvR+g262qeSrBHeHj/ndne0CUVhZscjkj27dE0OLARSZjIUFiU3I
GBtYUxw03ZIyV1KQxkkaUr5Icivg8Je0yehDyaPKxB8v0W+5S/NEIc8xIFw1o2uc6pQujXuwIvdJ
+t0fRknfReKkB0HrB9EIAPGBLFILCObWah/qIT9yOMiZq1i3IiZhElvtSkNbZ6gVnOIKdEiWxfba
R75CN1QhucX3SbrLW5oPiikEhZZGUl7bsPQa0kGaJR+mFlD8pBzviUFbUFPMZEZoI8uZ7zAOVLgW
XkV2FYxPC+IrRho+FikstXokti8E5ZtlOz9r3GOYO8w0eEUchTkL0m+yyWwMGA1IYTdDuB4jBx+T
R3YFsakL6yNEDeirAH96am6GzH7QYdJQ9RK4UeSPuRpB3dv1sRZqXn3VUw1YIiJuccm3kYy+FlNz
jAHTbdgPEHoy9IKf5dYpsJgq+stOhZLRU/9GG/pYM/pkcUgu2jh95DgHbHgC7D68+KnYFoHCEiuA
OjvldYw92ggiA8SSBOuBNMv9ghNY/XGQSKKQ+OEgvJ3dB7wIqJ/o9INKxZbdcmpKihnuJ6EfMSBj
UNn4M5gao9SsIT4EiKoYZr9EjfviQzx5FEPPTkMPavzHdWruMpuZKEIchwm0S2VFIt3gdS/B7I7b
xFwWgFih/9HtXWzJT2ukBzqOrJZSqHNVIm+VNo8IGMSDapx/FgN4YNVANcqCTcG27yuoMdxgxNaN
qnxzdMCq4VQwHXBwIFKzrZULf4BBBUlRnFSrVePtwLIvzvG118DCT1ICfOdo9umciZvh0FIolcM5
n0gqlhTyhsJuM824D7RR3sUeoUNR4D+5ZQubOybMzZczQdB4WMmvwPqpUGz4JTQKcKYgZfXN8Gq2
trR8yZxyEa/k26ye4yWS6JhaeDXaLLxycEHCXaJYiR+NqAMWp8uW40COVrKAWzC3wWvr2LeKxPS1
ZWRk1VWbIcDqbVSS0CMSPaJlKGNn28bOrLVC7bYmfzzCwR16q2RCBs8WsPY56a0QZuPlQ0+dL623
lN8YJ96Slt5tE4X9NiqJH0tdFNCTQGDgd959NNp3ZobAMfBIsnRDn/0Fw7MdHzIdR5ugbq7Etpwk
IMgVwmG2UPrGKxHEH1Gk0WQ36tREYusNZLNZfRCuqqAu9nlx1yrWWHzFWF2d+Oga5nuVh18F+9zG
8K1d0zaA+7gxo9Ck1a/kqz+wpqWuuS17e1N2w5uyQDGPmT70wHXomWV2dlLT9Pb77FLXwZqZ5ijo
/eKtLlvCvmu1yjtaVJ0Fe67Dq8pzFPB18ZR4Owz33naoxM4ypq/SMxGgNqeK3hNU9aMT7kvjSTQR
T61lNQx/0wF7HALAuQ8BE8J1k6VXxVnt2mmCbMsZJA9AFu4eqM2acbCDKJGO02Pc5I+slrzRXUMr
usNBje/AgCpPwc8YocWXtFaFz4xGzl+R43N+G7IPCoyOgxOxBq3Id4SnhatbTBTarjVw58/Vywjk
Ph24YxDKH6iGEpxDbrwuGvsRAcBfE/XZzJSvnZyr7tAk1e5wDotbCfN8U0X42DIvpeCxjXM1jPuR
hsDKxLFx7yxnfhtsQnjPLL3eSVo7dpFt5nmAYxHK88ifalr7HjUzHgDD8plj2IfRcM6hRTdROfNt
YpS2dUy6THW5FQH5McROSwaxtnjj0xL1S4TN2myOlJhfuIjp7O8CJJ6YzBn0gCxz1sJL/x9J57Xk
qrIt0S8iorAFr0Jeam+Wdr8QbfFQQGG//g7OfTgmVmzTLUGZnJkjVxIEZ2gPJ5iRvg92FlBaCPHU
Iia0UebTHJXlZrS/QSQeMeg6G6b4UJbs0zjk8zZnS8aNYcg6Cos0gkZhMHFYoCUDCnqZjZM9987W
iMEoWh2QSUgLLmcFJ1teunri5I8CviS2cYxL+8dZAYY9Y39qwK9ZjR5q0Vxgd2urbeI8lIF+J/v3
qFvcYWZNYH0woNWnyXRZv39fuhmhZRNNVT0AeLwf+/nWUDifNR056kid+5S4t6C3kUzha8G1BPvZ
K3znX1epHY5Ma98O6rCARt84GuNHsW/A7t6ZAX/Q9FRDlMhFE4NJIDItBna4YoDD27Vy+mGczSOC
ASGLwP/mKhqOi0Uplr/jjPa+ZPP7YLKMzgE2d4N0nZdcHFWxONQWeBJYg6S/zH2PTrohTYPmyCof
sS4jnVjXTAyAy1kpEmH84lr3Dpq+90h/J1A5ugnzPOWtphblNuP0tOaT7sdHxiL6iAcMk5Hp7hwm
xebov0e4mvtBYwbihTo55XKf1/mzCHL86iajgZIY2V4doaf9xDzoXG8SohHixXZmD/ssUmLcjRAc
o9/IYrcxhc077QWnmLcVPzHhZK0ZiyiJ98x34lvqDYfUhbfi8mTBaBTHDpGNGXjH9QSTHTCtuaI2
dU7U3ZBa90FhzEf/t+gt+f8fgFvaD0kkNx13nENgY22Ih+kkY96fJIOZUFGTxNq1KTyfUUr2iIGf
KGaQnNBwibbU/PU5e4RrgmlpU+txHAjq+H3E0JJKIloar/JWxsNNNGN9XrTio23UFcPJfcAQaxMM
pNvYBg+2o5zjUEJvweRPQD8Jl4AMyLwsDJxLEJ0cDwA7lde5nM5mxZGEqTOlnn2Ay81jZRgpDa+s
0uRT1Izoc2L+Kpt2gJZfyoxOMUIGh2p1RkgXROAwjhgLMKzPuvrOo/7WeayruSY5NELv6EcM5LYu
KdgiWTeZ+X9DPn6OTh2cFNqqKILPuhif2GxlqFfZyOQJQU34l/sIwKln/yds5yVzWli8KPeReRu1
ZE1op4cAwmu4SA0srAzODlkNwmfcKCyNa3+mjWeTzRmdBGYb0azePSPWRPtcLbeyn6tjnrJt+uyz
TD6NjaHFt0FSbdN1/R8Hkm8udehg0zmrx/Ihng6o1rtc0oKZEODd6cLIj7RxEhzVM2WKo8moQU02
i4ofPzg4jZoMI2XDnY8b4zU2/iqjD/By4rY0ZOlcMoujm5L2aSmrbLcoGjIdDOUGnTKXsbcoEUnN
a9L4Z4fXBL2CEqDavfNa8bbgGCGxYdCbBeWmyWiErFxcsDL4hv/cbjx7/psz+R1U7UeRjkSVreGu
FoCgMpS30KBSIeNAbQWEXxBvN41ZRadh+tQBtWVdalAN6pKUon4BSXF6SZ2Uv7rnGY4uJa3ftFkj
1chsfJloAYOhvI6YcMXQ5iRV/ObO6jzHHLRhudWgrjkWkaz0p+o0l+JxNOvXqXeoe8BIYDn9C7jr
0CqWfNuZ/Y2dl8u3FxZB+RAF/rPnxIApKtD1mBIc49iY6RWT6Kdk8+9KfgnDKGDnzoDr8y7Mpm8J
YnumXW7kVSfr81tyJkQhfPC5l4fEYg7UbFwmt4HG7z7hTDwOdU05L5+E3/HhIts6zsDw9s6aD7HL
txkMFUenQ14WGJ367D/VQu4Z3WfNFZpb8d4J4p9+ZSGm6+6MOGPuWsXv66joVbpsngk9Zl7Lu+d9
57K/URF6Z1j10eMd3SCQ0X2QEZYRwJ+m4NvH4Y+ZGaOMFxPMXNKfLJsf6a8s0pjJpZheTMuG7ZEw
0tM5vLolbKP63ekLAFJi19KNwSBpeaRsKAQSSQEiCVG3mq6zaCDtJs9SjKFZEJNFKtnErVdvM5OU
gSbNPC+sb1woGyJM27gm0+UOjxn3NSfKaLUY2n2Ez9W3yyPZ6p1ldEiLI0X10sO4FXinfjDuIimu
GCmOviz5ylAY10XYBy6iVsChfGDWuEU1ZdxInD7hsSLPXmy8gLcuUv6vjNTzrOjidKsFnAyWFxfx
IYDWqvV1RVwzBnvpucLmFipzloOccvStjUaOyou8N2hh2s3C//TzatuarOoMMpNt5JLf9oLuW+2B
nDwv5cWT4g6HC63gR4TKG4V5l9JYGBvwtmrOxKSLY2Yq3dnWvB4IUtuaKobN4vUMDGKxc32Q7Gac
vE2wdewWs2bkqrPzMfviY3yPyOCxODhbnrWz68aA4WpQbeXWoxbK7YOAtnGCMw4Yrrwn3MKRz5Qi
4uasWKhbjESKBo9IgE8sHjNGS03svuPAfYEUcEwlAN/YgttVBfvK9t4WSj6KRnLNIEIClx/c3Zw9
yAW3kRUjkWjrNmsO/YlYdmX7Uc68HgNaOzBk/aMnkIvUqYID2IuIQzyX5LAtln8zS3S4HvBaK3+b
POdCkcQtof3ZgTquCuwwHmt5FbDZjX19itP6XBTRt2xRRQ19MdzbRFZau+WpIyQSVTSD4yApytUp
Y3yLkglhJxhlQrDfNp560Amb+lyxa0UFweHgDizeYdYiOPN0mYmmR3O4MLwltB0RpqHJBMjwuynK
V9Iz4botyCF7AGr3ocvIQxKk3Kjwv9kPmzTmNWGfYdH6rQr/VpMQRPCwD9OA8xpldUQtSwANmpnx
aQWAkaMm/QpclBnfHTj7N2cHNTtPl38lpZi04QRlyJJ+nPLg3V6qQ2PZO9VHJB2i4KnU6VtsVf+a
lPIbHECoY9Vf4nYXpmW4TZnNE9fGKcOCdOxU959bthzgOA01qlzzNVgVg7HjoszI9tKI+dHA3krO
4r2xWHTHddMvl/k9YVkw5xTVK7oCYmlCp+9fMC6ck3xCoBDFne7ep7Sk5BBKRTPJB27Gd3YbV2Ed
TC9Rb75jEI42jajem3pPuB7f8lwf5k6RdAru4iECQbryNNPmWMAx2iJ7s6cv//QMsGVQt0YZUGIi
ugLE+Njl9cO49g4W95XtcuyOo29hDo/0fH+0lD6FHt+Q0QTvvltT0advVpK82IEAUcdu0Wav44zz
gh6vt8ryfrPxxwc3BbYHG1H+A8k1CMuCRyYwCJdPIOHwF3LzZj+Z2f0LZJQ8pK/uJw/EX+/Ajakp
WobFTu7Qt9/7kXDMZHrEZXV0J3mQDE2i1sinxzmST2qsbQwr+6X12bOn8s33RpepnAjbxqV+VbLQ
eUa/N+zgCXvds9shysZ6vGAuwBpT2+8LKTOSy/meh+h/X5OhKu7jgi8MBCA1azwb6eS9E5r+dQWb
g8E5ug+Gp6qu96Mu7q2s+EtaVLTXzqeWrxiMTTNOL/oPFx3Nvsn4YndvVT6/moVmK03bxyj49GY2
dFGmiN0+qXV1lFTpcBgrXXy42NUQkMN1VfM2Q4oOsL5ETpXcz5PUPEK7ImEdtsI0ZxQPEeHE4JJF
/aBXNUSXeQFmDNSa86gEAUJ6ldpWofbb/j+6rc81SEzf5MsfFiKdmc1SCxTkJbNik8hf9S9PukNH
lA8/f+hGip8TQq2DoVQHjLX5zCu4+YwaD2bW/zjEfvDUdv2Op2AHX5/Kqh/DocstAzdtlOjVxp3h
TI9ThjXKSvn+iwkFx86fu6Q6Fw0hjZE6t67E30IpyZuhi71NyWbe5Fg7uHCWBlsNT2GyRF+lOWHN
s/h0A+adi1xBwYdcTIwoMrhLjg0KmLduUWhic/Hq6QTbh61xCF/nFMS5P7JcD+WHKrMvwMGvwYqn
AoAQOm9dwitSF9N5qXS0x8vI3I2cd5lw1DEXqiFqadCMG22TqTxaPa9f35R7XtYQzQOowlIw1pas
nozuCvHWc7wCWZc+t1yDR+w9q22RGTpeQEuJvbT4EbMs/ShHf+XVjWFhymfXWl6KUr6lwVtV44d0
OuvWQ9g4ZHREp335aMn6Q/ui3pvpCqD2GIvQpOvWHdvgAuBKWvcI+09Nmn5pJ7o3+NnrgS9IcwCq
OLWBqsXvqBXbQlul/B9/F836Yg3xelIF4BS9VIzQ7zKXb9oYyocZLSBC+wXR9q2EHMMpw+uKWmuT
zt74NjlAXEtWv1F58LJ4TCxp02N/0fUDuTvmFzQQMCV4lJZ96ljIYEbeOmIHlNXO16Sbfl3DuFIi
8a2a7CHv7N+O2LvX5BfMwCD4JAfYhhS5ga0jhgmTZBDpHSt4YyZDnbO9XjGiTt/xS95lvQgw1MZ3
YUaLsj2yGAvw/VQ5sL+WXoupa360NdPrjBw8+iZfYSn0vQNpPOC0ZFPEiomg3wtBFNqiurjtFsRm
DgJb7oZv9WI6m3w05b5yMPCUnXtyqErYFilqdJng4wjm8pJJrFGI7Cg11EcIM/nsvK4+WV7+ElXO
32yN1n4QtJLbKbdG/hY8PDkkclX8eMkHSssqiky/+BpSPd9iEyaZFi9Mw19GPNSzojara9o7a3hl
9sHc3c/zbVaCr1xifHDgzkeqdJ1qugMGSfiUr3FxBN4BKgHwkwouJtFtKIrx7CLgAGkkHaxPEm7A
tu+5pviz/estSMKep0+zykJAXS9FKq42d+wN6mi+nZhWiTG/l0UdkWnr5IHA5dHpIoETsP1zUpCs
Un0URvyHVrgOM0dUT9XtHQ1AuTC92+LWE26dvZM73v1o/uH1qNAt1+a6XPHUC3vE9aO4+vlu2GgC
HfQ2FkX+Jj08HoLWVAQaOjpI9dAhZ17N1H5XUios5DrkqBIBGq0/lmcqMiXmLt69uYBCQAHnza4N
fr983MYjB/MIygH/anS/nD0KVa0rsC6l4zpy/yVncbZbWAWkCa+QzkBsVEeStW/ke+Fm2/7eAxo1
SfXa5HzpqPf2JiftuKFEEwfgqntO2E43ukOoc17HyEZ/95hQT/AIDokKHlIv6EH4s3gwZMPGbn3T
FvHhFcxSZ0o3ffnuanrpK9jY/AYwjEHiqNBg8hbX6z7k31sFJx9oj8hA1Y5pgLnxWsqVG6SirG8e
52Z87FGJStol7wvHfnYaC71sSHEPROXJzp9i90v4OiAdRJ+Zg6Sb4fB0psy5i66y9Yyn0U5/3Yra
dp9bdrome3JlbIHk9kT/ie5Izp6lZT3muvtKc2JZM+5D4kH4UqXPoMVmblWBREGH3/Bb2ejOiHxd
pjclBqMLMBNCAoQhPItebDo4iZF7H6hN6J9JUx1ScpJvsk/elBT+1pX5L/XbdEXxAo52iNefSyH3
j0SxpgarYSJeMsxN2ZcfuwAtYnDtnBrBqt/oOJjxegSfgu7ZDcgdKgDtx9qw9UXNey1clLcMpL/u
iZrlWcOm2DJtVfSiezRGkaYcidBbZledKi4zSYQ7OnfUARPDnTaZ/hI5fndMxrEIx3lRvjOTQUvQ
lqyYWffI52udvUGrZo9n81jJ+jLyFD1aQ3Sw6+ApJu8EgEgsUPnxdtVp+WQk/mNDI1cYU8+yKewI
08W0T3r5PhZuA2b4WemFgQcfFoSiK25O7iEEEOGz+hGf6BVtzPyvI8CYova/DYAggR4QpE8740Gh
KcVgHLSC4CISpjOZwcylbZ7HfB7WM5/cLtTE9tkMHyC1ryUHHQoi2eSqkYGAQ2O2mzOjtxCtHTd4
R67mBTBlfM7itN3GiL6pel0i32QRcdRuzoM3q3H8+0ySIGWP3thRNFATOL5QxgcWkB2xrtGGcsGH
JF0MWIJI8AryfXGW9LPoKXY3wPD2nCqiSJ/dYUJrnrDQaDYgMWQUDh/VmHFvex7RDj3bXi/RlIUb
El8l4pFvr/JCQRwl0sDQkEDBjrbhKPur4RgXiqYe52AOeboy1Arrmrr9y+CBN0AqvtiFe86NbtqV
HAbknOeEO2mhJ86YbGm2ZhzeZc8jCHQSOyMXgRb/rM/ec8jwuY5N/9K6ibl3h7eGjMdjbo7/KoTG
lKlmaFX43hbU1pgj03MucxThutMH2T2bUVDtZnbrcOFevYH3gImaRPxGQDMbPfaPyqvIssadvc3b
9K9P4LF687SzmwjgwtQRhGqhX3lEEzzoKmZbPnTQ2SjLzu2zuxAACIaRRVq7u2FmHpvlBLijmUw4
1m5CN2xATXOV/uQfweK1NHgyJYLMSMH3f6YR7ERC+CnXYGlTse5AvRfG0OsnwN8dMxzSMRrQUAXS
pZIQ1LMTvQdt2Kmg2RNDXvtFSmRlGkrLdQI/1gI926MkXas7CJQkiXg0M9VFKBnpb+p1zt6M8v/y
crhD3h0rZGhJyzHCnWK2npuhTZwOB6PbXIiU7G3aQoLpx4yVexz66VYZOF95a7a4P/xL5qLHpJkX
7JSv9m2jqaJXHh6PZGfkkv9VVb7FfNUPlH63VWkd5aJmjKA2ziuOOQkGqV37j24G9zCWfbv3KOxI
05/BGMaT26cB3iQbh5xFfLiR2b+hiv9wpby6cMu5kzKj0PXUkOwhIYqdqq8D6orNbtczhXRaN3jW
Qtu7XF1nmdbHqj7RHcdBNI9/uuCw5hBcs27B9VfibuZgbFvLfd3xWxueeOm1/TlX+lYtkxO6OnZJ
wR7+/wTv0VBO9pa7isn7Ldx229mfHWWvhIERB3Q6vpgY+jl+UbqZfJIMH084+uhBMOcfrQm2I31E
3QpQYmnfQHfItg1DSrL6t8Iob7hGZoue3m5kKR3WJJkLDWZ0tj4VvOQpILRNPM9t/jYwqzhOozDD
enaeM4vTtWPiJK256oomPS9KD0fb4xxekQUE/E97Sl3wY9IH4rFE7gmb3bsgeLfZDAsJVhjH8ejg
SenAvGL4n5uUH8UO5XrILvuUxD7VmsiVqPEoz1yMoPi2DtG1qadKuIxdwL4mL/TECG4H2XKbFHHP
kWM9Q/cOl/9x+mv74n1eDcNA4eVWKYccgFn+J5cnpbA4jLRYbAbVQerRFyoFP71ivvnsLRvzj/ac
jFrp5GuGCh8O3XzwLKgJTczSHHlU56aR/xtP2WuCE3Eb6HHvJ6jxyYgSSOa3FpI2yKU+1Nwl2I15
s0yMuVj9wGjkFzknJrmDzt/QtmQCQHSIbBjDMO5NHzMO/P6r5XdIwIRT+WHqiRNPUkbgI5LmPCVP
QnImVCUet2WQetdicw8HKf8aN/6mSOTdK/EvpetoyhifDNJkoecXx3ZsmVwO1QleKwoQPWh5NKE2
VErvgoU35kktc7VTo9p2fSHvOLLus2Z+o1TqGBgklMe63VVzy+d99gckzpx0AOFJH7VxoV4vGD59
zj6KkivLtY6aAgbaTqI5lMH8PlEhuS96ep8XRssByjIDTgiF5iVJETtB3QKcbWHqMEKBqK3424gV
31tdS7ap8S/F2C8XoT5y3wDa1di8TaVvXIs8YI46EgQZui83shvOiOTfB7eU0P2mZRPPDTw3A8dT
0P4ncZAaAYZ0HOxLSHUzg51u63h1+WbgZsTREhNCp+1NnQXx1F3X8xpYGVH/VtuAKAHeBv5/0wjH
xuu5WjEfCwdMaTS70PuQsy4OGMJCM+tulW2xUCAxJRXXh6y1+alHFxmONWHVbHJvfANC055Hv/sF
BB/t7dG7qbXRNdESHyDgZKu9JV28y20IadZgHRVjRoU9hVP1Ym8HhLoD+8IMKsLAhlcTvOnqQ+KS
L4ldLv1dtRxn0R8sARpRqOYDk9N9ZDsQAygCTrXDuinWQOwomJ7hdx17qiI80/9gRG1v4VHnG9Ab
b6k33WxMHAcaIq9jfBTe9JWMCBheVf3LxuyrxZEixDJeqWFsAH99Zt4ECzTozhCpIQGMzj4erey4
RO5vxNU7bOFoJIZzCOg13RjE4E2XxB3RRzA7Uk/3RIxzQOKUO+O71RtpP3CU18eY0HyhwVB0RVFs
85x3XbnTA2rXiMGo+BKiIKLyFnT3ZiQ+DV7fKym/w5D5JYuIv9pexFl34gsmJqOILF/Af6RcrrAM
QkjIDpWDTJ5zskE1Fp4Ro2tl9EIsIDRhNTxmrfkCzGydN9KF1wHO5DZn56j7SwkEv3iLB0BesFjN
/TInH6IDw9THvrG1fF6vdWbEvajdLDmJhXz23rEKnxk5BQeH+UVoc0OojB+i+N+d86/POrLb+fKs
1mad2ak13/USVmYDKIk+x1RYXOsLsDmQawCpDLhWar8/uMJ7IKO8AmFqIF+l8563TNlXLby9GEvz
bDOdOwj3qedQ7fGYCA/hiCCICv2iPiVQ26nYi+8E5xo4YXxTnWE/Qe7/obcIfH+/TqnSytwEmABZ
O7gpKiv6AoJHf3TQc6nCr8donAe/t96ZeKP+pY9Y0Mn810RfIBKFfsweWEg6Wi2bPhsMYMdZci4Z
CNLg34m/bMnn6RgFFTo4DaXrY07G6cv1i5+1EerQcb4ARJH8gpaIt7URXSgrQIrU3E98JhtTug7c
hsW9Ig3rc9Tr8jqm+gZJAJanlfwhiJzpOpK7QXCo8rhTlQ5h8bYXNodh6LV5RPonra+0h/Aao3ut
liuI6bjMJyk+rax5oQvnLYkxmU0eahX7nrPlel2Lp0n61YNIpyBce1oExhJ/fJ8LxJjUfRS2mZGa
YGlC/NkOdMGHsGSPtVX327UJXQXSObkDoWaeQIzMkNWzvL03A0IKleTXsSbcMRxiEnQtckAewqkt
fOR8yF46z4qt5BGYRmnsgwCFsg3G4TgWxXLw8bnteq//S2oi9AXbbuhIf8A8TieFjUd4m680u8Wu
PmRcxDjYU3FILXEgXMQlOyMwnzvAv5s4DXnEzaFhRpOlz0OjpkvJRahmXsAt7hyhTtpf/tg4951q
T04ceHvEu5jsAs58P892ickrp7Lh2zGmL07n5odRe2EzmWcvm112GtDqpVk/s5HR+eaRNcxU1ezs
2bgVWfPQcKHfFkP6nNLkorFbbs31+xKYsyhzCXtzqo9DN7wOdgft1B6rQ9yYlxjL5Zn2A4IDVXJC
n5bcRtoemw/gYyds0RQ2C2kT7sncKav4Jx2N5ejW7baZGQ/EC3tSWfe7JAqCg2eAOk/cB50VdljZ
TnYohxg7Bmg6BgO5on+JhwIL4cQ2mf3ZFNhUc3d2k5kyprGa9nHEQJnPpEra18kp8+dhQZDBvHhP
YQG+AJPuKscvXvrAng4uvJshP0qGJ7ic8+QwjebCwMfhohvQwWHa/tEBu3hs25QapDy9IfQmB0IW
PaRbSH9W70xbxYu3qZdEbouR728BTZ9WREoc0rLl2gvSeBOpnWoGl5LerySDzcwxlRnJuO1WfB62
adoyxmaBzrZ8NTGgS/PAbTvd2Q7sA79LfmqLtIOgRcIxn7pMwO8UbQoG4iftsSwq2/fCNZZu6ucF
HXdftml1NVysQ3QSNP1U3kXkwYFsDS+4sjcYO5pXVrKdqCUhltQ6t5Aft22i8EKJimfL55QrmjvO
w5SO1DI5OQ9em4jVmkeUBydZGJAES9mbN4GqBRNhUtSzc43N+yJbl8DMurdhVxxyNx+2g75KQ+8H
zC+HLs7eKtJOG2vkF+RPyRFLME6gbrs82xa6o00Ul9dcdBW3QCPbgerES/yWBOLkWBUfg+I4a+oJ
E3duFoixmPOHT4x7+ki0O8VIu/aCyqndi3x+6TFmM/7Qfpho16Rwh4qBSSNnOVaNX2B8D4bCueCg
s2SpD9WyulPL9obRhaRli5dWjPimVm9Oyu0VAOT9xLR3nzE1DqWRm2fVUxuGgsVywckMGZt14Ua9
zic3aHuTuYXcxgkCW1YvFFK67xWCWFSNGamuwtqpe42AccKu1lZtfmf68dN67uRrEP6DZdxl3dIc
bRwFRctnJggAnmG13+hNREM2sV/GWGwJCXOcrnKnDIc4PiZODTmGCPwS/WB0sq+Z+dH72XAaPCSO
RP2OM5b9TnTVg5NbP9OCmlQhfs9M/Ps0BrPZ4BOx59dBjfdqkAkyfzoeCPM8OSTIDn2CkaETEziv
s6Ohnbe98xN1zUn1NAMvvkFVpUUQY8GcHQnmQTUHSJlhlk7mhWOreoSQxdQPZ1TYUqolhtnb9X3k
nERAAxKg2Ljj+a1TsMA2UnExd0+WlBMKV/CpV/wdsw1TU3y8tEa7TVbeFtoXZX21xaOfMaMel4PV
y+awZmO4JTcdgXP9oMCubqlTHHqy8g0IRcZRUwESJ9Ykr35j0lxZ6zOrefMtB57AOL0brpVt+7px
Q1QB9tLFnGnjfUtyzUpHjh+LPQ3QIp3905Lcuqbqj2ad+2js0xP09+CQ+s1/omnf06TyD2mhSeWM
9j7NxLE0ScktnPSYI2bXDnj6prH5HgtranZFL4Ez98lDGxnNMU4VZez2AnxVQrRocR3XpTVfzFnt
p7z9kzRmbVQrYUdDJ2Kys3NaMAvQNqDhiw5IAVM18hcroXP5Qa2ITm2fVhufksYt+iPBorR09ngB
+gItXXrLcHXLhXo6M0DKUT077mAxTsvyrQ7y17nKH2wpmhMwodWHw05bKi2OPailTWlx5S8usHfc
O+Dim6HKHPqxw6iDiECMLQ7rMr6fcwNIqKm2eJxA3OkX6PrYaMT4ai/DPW49lsC6ufgS4gVeOWfb
l2+QjMVOGRh9UC/URpa0DUPo6XaRTz+YtCLrbo6eHImvz6Dxajvp72FIjFPWF3//+w9YrTPdeN9Y
m/u73CF+NNa8OH5p79ma8Y96EUyYJqjCqKg+kxFVAOaNZxIr8WOveXNXea6m3baRGg5Ol3BxbgSZ
yZIzdmcXQII6Oh0hjEgXLDM5rRsnDOhfHOfLRH7LzLo49EiSHloecTmj2xTtU9C53A3VbOxxE+ya
ZHlsFOx/j4wYpxXMpqL9gEWvT3Xq/vG+yVDobAybobqDVP/VGBUxNOt5yUuYDym7doJtgSS3vfVm
euKjafZ3HBV89EeOxYQ+8GD7mJBVTmOLRyqMxDXnAbO8WjZLHu4dK8RJoA3xW09WjNmi/o5WfbqW
XooE4Ab3FtBNjioIKTVutdDzKDxLS5CWNrfbvqJ6j0g/trXGprW5sP0Do0is4kAUUOm4YNR4NXOW
eGpNpkerTCYOYUFCOHh2w6DIiTSOYENVXtPfE7/lHSyPdRgey+iDcMs+rkllTfiIGgnCQEwlcZLJ
JylOyUrLwGv1ddDQvdCiMDnDU1omDzlHGkbFx1ym/1LM7hgesPcGQU552GnQHB5LdW8lSL/RyO+M
MRvMOaWnNEeidO+0h2ZgjcDBsoJJi9l3d5kZfGkUMl5f4sbKwwPXZ8NjMLCFVAP/cJH09bGTjK97
82D5kF6RTQDu474O6Jk65dRlccPOnkYferi38EKMrlue//dfpRNfJIP0g902BGaGfp/E3r6vS+jQ
PRMYbIoUF7Bcum7w3eli4CTEmMgyoodsFtUhAMiIJs9gdhSv0B82acsdmNXUT7xhzztaYfMCKD1O
3V9Vt3+mXdxh1IrOik43KxcHAuDdVri1CjOThD1gu5Jb7EwqAxljS1aH7Jvh6a3dmoeuKk460/2l
7A08RRqRsiGn2wKvpNSCKtC0unSdWWNLE98VqfBjyfaz3lPwzbjinrNvuc2BYQkpKShM4nJPyo6u
kr54kiWMib6o0eTV9NN05DZFxSzD41wUuvGY7AezeCwZ3JB5BMpSc0Er7QIBEtC69HBY+BNWEGhI
LL/Gf/hdt5400i1e0Ifalvk+hfD0KMvkMHLoW70ODLAVaUrwc1cczfamGN0nl3M914aa6mH+xEL1
2sf/6WnhHtXG/1q7ZsTj6kPuu+NDSZdY3cSwz1ZmtefXu0l6eGniV9O3EctqVez9bhSPdAqxGBpT
w0gVFEMJcynyU55M+Let1ZDHyNlzpNUcA1nzhKI+YQo+NIPxzzgXPEOvLv318G1Ce9LXOGmKa9WA
wfK7ON2pzJuB92TDlanBUwJbiBQQjR6WDP7T9MTP3K0Fi7FlCLVtjWhfY4jcWtHsEE+YwiJhOD7I
bt7EqSlwm/V+mFkWLaPREGHXJlc/eCCse3JELOwrIisangjMpmGwyH+M3nBo2JBO8xU+zSJIQXwO
ZhTWGgva+twR4jLgVBFuZLwnIUaWJhUFEROvDR6risxI+a1R5oxieAGLWkJtr3EON97J6pUIM6YC
xGPwrVtLdt9YW9fDpYVCTHZZ7GIFcU54rTh39OAGVF2eRq7XSWbJR3ceuHfWgIGU+5RIjJLYm+LM
eTfTxvgSnXOVACr5R6wEE00sRnWzCVBVnnqn/Gsjn5xn/kCIgTJTjwqRFRBoM5m/2Etkwlanx9tq
+ous1Q+YGoOgLQnUPLa+Ub/cbdpKc8vop7xo4eF0Ugpr0HouE2Cb+deRfIO6dreY6tNVHuOLYDI+
2974UCOQhZk223Pji/d4KXZY40LmZ+O3cMkRGNN4n3KKwote7gqZDs+x/51WXrEtozY5xpYmG44Z
CFpEXT8tnxhrdrxXJETWwdkoHAs3GW3R6G8oQAHar7d41wD6qZFn/ovXL82rr8XIsB6/W9K4Li9c
QHtwzT5iLpyYhY/TNg441lDXUF+nDvLfoOdLQPe65UTdKTfN5Go2z2oSDSmP+miXmN2UA3UMVb+7
Q87qkX2Fsa0DtzhJUxIU8kL6gmZcnZR3TT4kZbeXhzhdgYw+xDDHUA4K7sJyL5K7cuAgZoA3sjxv
+T+uzqyncSba2r/Ikl3l8TaTEydAIEDT3FhAQ3me519/HvPqO0f6biyCuukmsat27b3Ws2iHtUc3
afog142KZErTC/KZPO+0zx6wdRX7mLFnYuWrnod5V1jGr4Uj+/tlqukq8bRw5vFwHQDjoQ/92NMm
80u2DL+UHDrocsL1zgdM6131PKX9v7aK06AYxtYHhE9d1BY/UACYfDFYCtVo3Dn0eWFJMEltPKro
VhpIA6DvMzPh0EHfrv8xwwelG8k3dkLo8I8mjvFEVk+ZXToP+oAgbmFVqdA5q2rmkWi9o1ywu65D
fZHO8CDgYnmk3G/izHKe0ZPktF4mCETRsCDW0O+rDBtOY9nvsxmtprZieFlbElQ569i+4HhU2DC+
NW8NVawhgdJfpcB8GCuVvqPtvSFNUaekg4rhusaKY7BNWno9Q4yG1r+JIiHJsuoM5pCmNdja6aFu
xEcT8UzAzBy3urXKK3F+k9Guv04gIU99m8f4j/XkxO5L3JJHxxOgwcghmZ5VWuBQwuDwUvZ24RPR
TF+ptPXAEEsKU48xEr0iqmVV7kIJjccJzStOjcw36XOuisjcb8pvN7ZBUo4LuVELrsBMP2XZ1N/y
Qif2uYt2VVl1z6k9kdNqWvMOwjL3sUyXXQKo/M4TiIsreswHrXTATFayOoHC9HaF3kxo9mMHmmPo
viiTYNfM7VeZHbNUV3bqDarRoW6Mu8jE7WRrAEvqKDsZUUzncURo0o1x+9JlHYMo+KP0aXhJUmO+
ZzAa+6oa2hciJDCVY5IdQKEfEoDmL9itpn3p8tH+vtSJleKkmtn+70ucc3hPwpdoSeMTq64Fj/Ug
Fv43fYg6S0O5WBXOdhIUWzZN18fYSO5bYgO3td2l52VpxEE5Yj4tBoflzK165OcKNo0+5h/Y+P2l
6dMfBHYY16y9h6/8PZow6Tl1txzcca3cqDp2cpb1jUctg8yXoySeMIQRO4VaNHHaD711j7GQgQV6
59WdDRpmE/YAlzdlp6HcfwJgfJ+fIqg+t7EPEb9oTH5VEf9Jurm676kNOJ3o8R/ZHoY8HSAiA6JY
iU7h2DaH9WgddCMnKStHxYRMM7podUv0coY4ssjkEFTrBZuWuwkXpNLzgudK08luhDA8+G7flPRP
cyYCxN3f/17KpEZwkgu4Jx5TCTT43ymNQiICbm1r9tffS6+SYQf4KmMInIGg1DxtO1eqOqH92SOu
CrdmLCLqKfho3tI9Ll79U4WCZAmSG0SmW2faXLoL8USpDh1VBanKgq8BAc8+OXlxiOjvkzwTnxII
iPT4ZXrRS3Wf97kZNHZ9rGU2B78XOla3cOSXETiLUMyXGba/eN6zGkI2LKmkEL/c9RJPUqbZryyp
zJyyTEPRwyrZebk6egVliDG0AoRjdacAx/kFbnUfrOVzURnTA8ZWah8LGw9qfAZ3HKux7pm13zdq
FTSUXZAkvFfVIo+ytKCd5ulpcNU9c53xESPrS2swkZhSRv59/EA38aFmmQ0GjhZxp+4Wq7ktMNUf
qim7S/JkPDge/R1yQb1gsgVDatU+CT2aX4B1YialtgGXVt7jCUHeFJrLyVuoGikRS/KJ9npK8SVR
I1C0b4Q1YtKXTXum9Vk9tNK+GdoQ2CRZqI1EC0slB6pk0pdLxv1ECeapE76VPzHH8G0yWtWeHcl9
WhrYsu0XBm4bdfB6qUc/m9Ep9rZ9z4AweTbb6cjZN2W+iMzPNMMomBy2fpZg6HVmfO5i9YoOb7zx
kJVIjZ603qiOmA2NBy/zbliGezbTlQxKAQv7taCOKZ51G+aQRg5rl2HDVBhTNmzz+k7rPHKAZ1pd
RUk6SQcgqh5vpk6aRyIyEUg6Y5ZU/X2rKHzlKKyD5on8krY1ug6rZ7qzDH7UVCZm4tjcEneogdLz
jjgu3kmNC4+T6J76obWOQjcuZU5aeBrW8k5F870iO29roM3Zmfk4YjtfZrIkEvp/NviMFD1oo80n
0quNmywb3wZPV8AMDvIifNaLTj+DajjVM06SHnG5Dx3losNi20Gs+Kd53sMs+CBnCzZVUYeorWa5
BxWVn7UBcGWNQ8RHIpDrgP5M1d05hcG+gYdbI/zYNzT9URhMWaeWKDn+kc8kC7OzETURS2Y47D24
Z3tVS/DNWmPdTRm6iq7S+eXBoSRGdO8y7rdQn5zjjkEUXaZv6XJWxKxeb8uxe+sL8TGIWTsKsGM0
WCBopviNCdKKKvm8gCs+OVG19tXT8WiAAt60IS4k6O4+3Qc8AhjS7Hp0UNAgXR2XmJF6xq9ZVvYf
c8bu2oPybdkNg8oWLx2abdo/9APsgulHWXEkLxMbtHQJaJAsMM5sU3aOiqnZTjgin0BSHcl0l6s5
EfmrptFHXBO6hWAC7naIGprloQs5G2NYMPYeiScAISg16FKRSC/kLoxYX708esZAklOKaOrvuBuJ
Fdp6Up4ajKa+Y6cs1mbWEZOi3Q9Kl4dRee8F5Lx9A7QswQn3TCzSnZMF5ai0u9ge4dpMTXb0ek7r
8LeY23dHZt3nsKN5nhOUIVlRdmUnTs7vp04UyCqUwzE/gNZq22crrgmALrHbtatQPYphNcclTTF3
zSjuvVxCZaOLQXwvC5PA6VashufI+It2+5ZqkXNqPJcm5DQyUiypv4uIrj5PS1or7Wq7p1y42rYX
CGo5e2T7OLImogLpecbkvsqJqfVMvjrYzj1cjkYrUibpqb0Bs76LzcUkiE2k65t01+TljacpZyTr
Lvht7CB2kGNkDcd4c9AcrN+cjPp+qc49kBoZGj5Zvy5pRFiJPdU/NBVyQUqSdz0ccCiVyt6D4nwT
luce0hxhMpldnl5f2ghIl1WvAcPGaY5hDRfIx5phGo71WD3OprADCR/frGOHkaH31ukGHBlZU5Kt
HZ+iyG4yLp4GZwmWARvo3OMxaI0duMbmBJknOudHHDTtXgJSRdDrXVek0bUVrsMkyAGKKkMspZLA
ozDiNpn7N2gfSnNwKNpfmJZwZ82f+pCKozl2m2GUHhEFAG30CvWlUAMabLYtrOWv5DDAcSgVOU9W
zTkKqFmlGLDajXZsJkE6Y275s7Gg8KkkbmbX/UhneHaugUgqfJQcdFE3Gnty4M4LbqhkwOiwmhz9
aPDe//OpzN5RM909wR7jro4Z42r1tSij5ajH7cnQiUBKcpDYpgcizdAomvW/ufk2uN8Mxyg8DHzk
hMSHmIELI8J5b4xPw+ccdtkd6zZa7Fa9tW023TvK+0ksVPHUGgg1NeDTsp3LT1GH8BqY/iP+urcK
hpP14v4JlXdl32Z6rmnLTvY83o3ufBJyhW8snfZjVQWMzVkiLFJKmZ+6xCxv1AjpHLfMBsWAZOO8
62s94GyF6YwT765LwyO28tURBVqzUNbAkXqo9wmIEykN/aAwhQPQi640nw9O59Lt7Qk1hSJyW2ux
cGIBTkeqYCHiYKyoeKewDUh0wN6Y6uHVzcUNbi4lsZY+ljl0PbfozQsDQY0SqPmXxAMZ8o18Dy3x
qCVE1bDEItNIX7w5PCxGMHod61VTToGWpx9Tw/hKROZ3TULVbpyCdNUPC7LSfBdSzqEBB6338YsN
9YUlrfiwwMBsK0RgeyrxLXqxvzKdcaMloesvGiaKqM3fqGqMnz69xNRE/wnXTav9ERbUkYTVyq8Y
fe5VBt0IUJOxW7AibRUj2MwzrnRz2l1emoSKmfG77ZDYU7n1UxIlq7GOaKoKNvRGb6zJ79BijX1c
nZMawIWJ0CFKSggxXs28oBlAG0PkRzpVlYe0PZU1Z73IqI/dgglMm3iEljF9SevVEN+9U+367VKg
6G+g6nLuw99nHaRZ3yxRDghUFX4I1R8Ti3ZFL+rPbkaVz4xpl/Q6XkkQ4SBExrtMN6YX08MzVv1p
3ISgHoQ6gQwgR36wulLkzcu/OitAwXCepxU/XEPJ7YyCb1i4k9xk2xELBl+xCWJ7Zufo0ufagNmX
EdUQkXAyND9VVtNuVJjEbC2DRmONb6iL5J2HCF6rv0BMFywUqGBjOkAjvsULYVqPSzWc6NTC2Olo
xjaG9i2ifav/5OZyrCmIJ9ymW1O6H2usJ6QtRhVRUzNz0iaelhXbZExXW2fUhnUywjhY/eGJWot3
elZAivNT2FmQ463W2XuFv5RxRtiqyYHRaGhpd+U2jJsXKxYVkbr4dWlTnzAn0Hp0yFTNOoEzc6Ak
SrR42VdrUGYVE9nL+Y4+Du+VpQlGCp59r3IUvVMzcnScX1t8cXRnJh/qBIflxT7lkGDGskugoAoe
KYOHNiFFbLRfG0vbp+3EA8WrDTSBb9nF+E+G+eINVZCHqBRy6x52QPfk2VgKUgnEgMRy32vbmxH/
dWqAJE1nP+Z28c+orRdlpa9xeT90Dh3x/EHPumpXOI0fL+XJcRAw008bQoK9gOicJs2kZw8OxIJg
6xkXuq1/saVBTgKB+0jPktk2wrKdmaCB1jP7NQ3CEh4GxcGj2yQfix1+Mc26Gr19N9Ex5kFlp1vk
dG2j6FMP8Zxij2ntV5Vgl22SF82Kn+C3vcZtBon77zLkP3ravamifSQHB3EqSJmIZjOhyukjfDrA
Y9Z4q7rohOE2EAiVXGwcdFKNS2NgH9H0q5A2rRRvl48luFHJ4Z5JPAkD95QHFAlE6RAwdGwUFpzx
y1yim9UiItGGottKiVHHjP9NKcgcQ2cZXjPYHQM+Eq5c2jNkF29UetY7NCmxgbPO1oh1NBiCCgIB
N06pt1c1ohpSMcNKV2YXkSBgjRtDbekjB4wNkUQ46WmVt7L7VZta8E+WHR3EkWM004L3WZbvVSft
fVg8Agu8uSr7p4HcTdzlDeUJg9XS12biQDN81TtgerILS98YvS2/9Rknr0mvhBjvpVg8klOyx0h2
nwYaIFsBCxyJQYjt99LIMZipFZSl4nedxRCgIqJt694bFUq+edPijfDg15uNjqCErSLfVSSFHsio
YDNgPu629Z29StJgu1HMymJPnbptjJz+baKdlyy8WCF5tPXs7ZcyaHqkx1il0D4VfPac2txVNdlm
+mvrzJdhsu8KjfVehv9GZD+keT9MEksYEmxMzQ47FnONK1m4V3tcThTQ4BVztM6oIKEjvUlsE3Wt
3SAofmhz+kr8JYDdiEVjcfEgjxgV8ADGP8OsH/TVRJjCQgjtOsis9MWVxj2Zdt1+jmbAFvT8Edec
co+Hngf/scjdfFfY6SH0OFBwWOJzbyiZUViyk+O+ydrwoyuQ8IaNBCtoL/RPUgXMg3W80RFW5IQH
SJ2ynFiqgRmU/CSwffHTgcaWVgHpoqV/b1kIC5Dvu6CO1FPee8/stWLzEkWM/h2Jxl9dNKfdiYGp
bpPob9yzTN0qJDDwvQfbAckeY4imWAkqKBcHS8uIjcQENxDHZ9WIKMuYdYmtibQkzMeqRmKWSGy3
kl7iMKL1GmP9Ne1hAdnWrpyJKAe0QLf3WsjY2lkZw9Lcil7Hyfjs04Xhc9PmW6ymV9tY32mk9g5i
DGaJM0UPoNw1OHiCBa1KflKCgPjOw4qxjfbWIuEQuk3D/4Zei04mO4U79TqZKmzjSPGYrO1sZAmQ
7gfSVE0NLymgsqsCGzOnkAsBeWfQUFuxJ9WaNWgKSRlFdEsV78bEyCM5R1a4fvl7accGTM16+b/v
/fdVaMlN0auIseKa7W5zBgjs7lmTCKy1CEichYs7sCvwfO56GUdt3Odl8U3KUXR2wyRdyzAcyQsk
KdKkGEwYSZwcpsnkiCl0zisZeLYalcamcxFE2Hk7b8tKzueSWaw1ztYeZNt73ZKaK1O8pnFPDkY0
ri1dm8M/YRPtIZe62GfU/NvZdOQdyzftfk2+DKh6/8KasneDGRd+0Q/3hQuXdnQdqCfrV+hSTX9W
yb7EN3DfpYBtCcHLv6aKcb+dvbgkY/+VHZURHvEHnGNgpIv0FMnSe2cOa50bjAdVsnwYzcS5Icrj
Qyhd3va0KK5YoYictzv98Psydc2Pbi4b2HUwxNBaPNdteKkXNb0htGlwdZmG2DCo0whrcwPuYNo7
dBY4/xT6EYwKTTCJmYMi4W0QRvhnGeI/ocxodOZMPBz+soxc7lix0Fd12kBzyIopVH/OYFvcTcg3
gTQY+7BpzTXfC5VNbjX3K41sk2kJmFzFWyO79mqQpnOIJPLrIp7Og5WiMWcrLFQi7kqNYDe5BALx
2Q4nHyTzueerGKLELPRj4rjM3eviOLvxkViRH3PFFeNnw1AQkbSKoHdr4VUmzcKbfeSFe9J9nmTR
Wb7WTYfQbBlLJAtxLlYSPhPUl8LxJZhrzvZrrR0vro2UlHpSzc2wY1a0JabwC2HaeJTiD6295bHG
TnmrmzQY2VzAq9TOwe4adVAg/uDGH2w3dTY6RfouN5wGjebVoQymNcY71GPm2cS0bQO2YXWyExtv
giILqaRoIqYK5/6akab6Bjt4izaugt5yZxnTUWtcYzcugMAK9VEtNlqyRXwNkC93RURJYFluFaAz
rQJamlwKuAFjzXAqVRxNfr/nZAIVPslpdD/S3jzUZe3u28ykr+rd1/mQbOpiITVb0H/yFLD/CYba
DgTt6xgJ5Zd9ZBAXgvCFfveubqvDTNAQypsQsgbuDk4sX25UCYworvOOJN6fG1H8HVhuhDSt+7gk
fS3M70EJbCwnWm3HYeDWnheUHh1T5C+0c0JgEV8pI6QdKrzX3On+yZljccJZ7VAJvESKga5O/XIz
3L4MJsJJsmj81Ob5KlR36QZV7CNYw5diMkEzNSMIBuUys9QUtdmowYbIxAnSx4UwDEhXjUuY3NCX
59+XXX/C1EaxX9pPs7RWnRl3vLFiAefxteeg45fdFN5nuBf+u9id+kADo+2xBW7i2amebEiWsIOF
ubNoiQBsg2NyaPIpvyo6yJTQy76U1XBo8+ypSEiu2HB+YVCre/NedTzvOkkgG6Y5M3zYOj/3pJq4
sqDaG4rAaFstpR7h9e8lm/R8n64cfYMnJLboxssENx1erDIY1svvV/93+f0eWEHMzEOIsFMvyUCb
xgRqlIayo4aDGFh94gZ4yUFkJ2TY5zKCN9lGTh1EIkHr5Kx6UhPdqobK+ZQQ+DB7Em9rtX6gvxc7
G8IAXvtptk3NT7BEnXpuddXS4tt4DA0uqah15M9MKSh/6D33NYOJNABdauESw/aRTBPLBmILPMhW
E3TGiNFAlU2AoxDTDepij4C68wLPmEzrwSoQb4h7KN5wlGYxbHOcj9sIUwCKYuZsbVfocJI11Ak1
SvWZkdIZOmP93wU2tUC9zml4iMwf7PndPrWcVWq70Bif0iUw4Pn4RIFfLHNKkRNqf+cJ399iIc8Z
tW1NOim2s/eRTYAmKapTxmTMExDp23rHt5riPC/GT+YRz4oyLQPzThZlQmUjVyBxNvM/QccLz5mG
CbK6uzmKgDbbj3qtjYe6+6mAiD20lvE2oN/Vkh4gUHRYxB8jcUBcLbyvDUKhrXTrW7zkKGvIUUxl
d8pS4yBRMNEq2HalCJIe4bykQLBk0NYI0IoJM0NzIDiSHr/3PY+UPIsqX0YJuaKhD8pQEuxsCLu9
ONc1H01eerQAjuPQI5pqQuaeVPceyUIpA+E4Af9NDX6bKvOKcMafUX05U0H7XJADbk4nfbQePJV/
ijB6ly2JO3OIOqI8OgnvW+eRxabZEhDq5AtJb5EK+AWEDvo5GiIZU4sQ34qaI1rB59yDWFqp8JuI
rYvrdkGKubl3euh4K3pxUS9M4TAbj8ve1HWEpkNgyfk6/cIwqoeUONlN1CcvcTL9GCX4tQbfqV1Z
Gh6z8Njo7peeWohTw6/CwG6jtyNsGuUd1YA81byigvYVsiDHxk5oVg9kFC5NdphE9eM4zQEOcXiM
Ot7CpLqXCByigUKwrxwGF0RwTLP+WIeH0Y6GI7yA91GHmCTiF+4TQujJIEkd6xnOCrtSLa6FQyoq
+5jvhcUnjlbmCzDULWm8VChMQQdUiNKo4GAqqI2JUitykiCroic3b1jhpvCg/zN13jprfZvX9ypO
OgKumbfY/J+VU/8Zx3vNs548zqQbNv9jk8cZ7AKfZCFuaIOPAbAhxwbx3gJ7i+0uOWiO911N6VPc
hI9KOkcWA/axmltyHDmVK1G+gyR4q2f5LtJ36twzSh9a6xa28AST2G6MKqTFwFetTNIkyfQrBhTc
F+QCRfnwYcTcHPUgcUkkP8wvXm2OqfPI3Q52/NlqNYVVkbOAjNE3A66oe5tBruJI3j1S19yj/Q/q
TLslmqEOdqLRMa3qMzoJXxYGd5vFp8oHhEsSXh7PEf6QqntIUA6NmXaxuPU3hmHdpVViMJenyJwN
c+FYiu+azhMnCPL2ODOUHUEp+YNdhjfN09nC9J7GZaj7oawQPOeE0FG7OIqeRhzpAIR4g3LSg/uO
G9CSAAtCLJ30M/k0MAKv3afwftRBW3oGzh2DfquMkCbXxEdjmQNoFm60nn+f2cVKq8VyqwPyus3P
aRF32xd0DjBZvcugQeubAN6wwL9L0b9pbe2Tz03zpvM2BribYXafUA3sStvC0K1Fn06l+a1GzqIw
DqAujnOLLaYWpcC8yn+WwNGDaKq9FJgSc/IBHDO6eml9dDEE4B+BCeySsYivmAx058m71sAkt2Ts
0KxZHu18+VG1doIsh+oQeZ0lXHBpoPHT4amzzYgEGP2iw6WSrSC4Obw0i/sRg3eYxZeW473S609W
tR4xf/inTtA2TSNO/Go96aPTCKySAXTI4I7QwY1mIT0mc5cFYGAEnSxfTgmISZ5c9K8bFRp/ScFy
xaUAO84WBkJ0Je2ljOVzx/228+ptCN9mxZ9lXB7tiDhdMzdIlWwNflfxAiQPqKCG/jJhA/YkCnG9
EaTfzMdlwDURNXRgtGTn9lif1XBtKcypoXlINZMWsV2tqsIp2kvUzIPgb08OjaPQuYGR5Tj0QIrx
l1CIBydZJ8c8tfklJvNcQiOToz4GoTm9uyV3y0S1T6Cde7DnHgyQiWy6Gx7yFcjDgoXa82ehf46C
IiINkh3QZCWm39gdrLy6TKX9k2PQ4w3RNrNF+9osincXr5Ffsvh5s/uVNoYHRoaxY/fkEpKHuQyk
XIo1jo4l/mQn4h8loWRkXILjOcy3S9wSNltH9r5N7a/1ziPSwY/otYEaGt57bMzougy2HhZsOzWu
Y1o/xC4T0wJBtZgxJTPP6Mw1uhIL9abwaX58ar26Ftkqg3BntM98SG2pIYokTQFI56ed84aaaGdn
Cwpxswzvg3UDePmmSUrOhIVvC0OPinv9idIcrmiv6cY36uj2uHWSzui2rmFzxAo55UyH5Cg1FybY
Ki/mSPCQAW/w6nHln9i7UCN+U06AsnvX87u+6yi1WR4jS37kkF3YoHU3S1e/fc00YLlp2FoBehas
MvDEJMyXxEwBPtgolrOH4s6aPGYsgqZY7V1iDocJAfSzpKITSx3IvvbbsCTgxgwYju36DgeenVt4
PwE371vjWjGu2TaLwAZtlGc6GivaaWx39Fqq4bF23zVu9bpDi+8+z3iNNAtmLJGLK1SuDELmwZth
xhthD7jB0ienVk8S00Sc9NC76e1m3quz1Oi8XJQ0VvcgvI49HjAgldLjAESk8AZIK/Zr7JFjGo63
xtb3nZr/IOiX+zDC+4I8t+oJ6KuhyNFXJU2spPVX5ESiKvmZuNE/yzDpi5F8n4DY1lbNHRXkxSMV
FS87QyTNV6l5A6Jrh6xwngN+JXEg/C23nhathskiiz6rBGyATJnsWcKvmVzldokjpTwVmnlpihyI
FODiTZ9Pl8bOj57ijprJfF1ZEDPsEb/X73+XlQWyriWdIIm/PZeGTTEar000kBspPtysPWQ1XJ9U
ea/Toj9CxUrSd+Tt9Nw075hMyb8EPUA2ITWyRo1kwPA7I1x3/FeFFHq1bbd0dLC/L+JbzdCfCuzw
DaEMTnaCGFNAGOdQBphMGwMEBg2DvElgGp15dDwDSEBaFkGdimt7m5FLjRaH/nr6B7if8rYuXpbW
A1ljAfASHnSO01oPV4oZbjfKY+tVL/FofQqtrk+1VNhAFlibY+4+FjZtMAtetkiMv0UDTmA0B5xR
wwrjt+xTpezvKMpmzOconR3T0mm06RMz8dofdTxdrsH2DAksgZlCfwfB5c5OXNjrBK0Gs2F8L6bh
+Z4xPNrTZB8qM2JqJkKy7mY+J1uCBqu6YOmhn6AU+NTS9Ez8hhPksUsEI/AR8qERm0vY42aLrMFz
jbtBaidlJtqJ7LNrHHKKsnVV7fn7G7EaeL2HzIIi0kZtSxOUUsAz4Bb39nByOJGmQ+J3xRT7lbsk
Bwr8Fdn5gDDBC8YoLA7DMH1i+oUSbtWg6zzrpXeaaNtZkYDGOe4MCuFOo/+YOAzlQb9G+4oTCVT0
HEnZFFX4SEDQHYSa8r2Kwh1DiuFlCfW/DfSrXd/gpc8TbRvPjKPRROJX4lyDYBSMpBWPzqXLCnoE
lk67IY3FGeFzsaOYj7dtk18I24sJNuW8XoPn0SrsK4M9lFsKxp1rmX9qPazo6WkIZNmu3PRGQGgK
ekBRJ0bZnVMBTJgUdUwJAEgVw79xQBVh2GB6E1BXlGRMbQbg0ROPKRtZ5CI2ySKEsHA1jaXb5iiV
QbQ/mUN6y3V0qO3iHuIK8Gmdd6+y+nX6Jx+8+UhfK0QCRd5cM4+I8AWqFMmv22IuiWA9xq6Rxhfb
pekwFX6XWZckahy/WhAtrOdmtx5+8OWmHM7IvZPtDertah/wvmnzRTtRFDQ+BrMKDIeJze9l+d+v
fl/+f3+kzhSM0IZtOS5d/Bn8xuWpZ+6ftOzofcVAOhULAEc0dF321GhAwh0KBmT5oHbN/RDxJlqC
+UOvT9MpQk+VuBw2G4hfqR8XDYUp3ZcuFYaPZVq7AtNOTisGanb+MjrzaGF1Zys1D21EUzyuymuo
6fuIYSNRTixUwrPv3GwqGOZ3w27qSQZxen+UEfHXcYHosB8fS1cKbLAmEEQSBR32dW4VrCzkhoBx
6mPcWRU2+pKyI7ZeMUu8qEncJbV5Z4rhRl0Pg9wguwiVXVEY1AwKYkYHgEJDeL6z9PKh1+pbyx3V
QCc3G48TNa5Auw3vBK3RbaihHMbcr2+jgvER7qhayqOODxl3afovdq49W+uh7BygztK6gej9wmj7
nFXAABYxflf6oECueV9hCTqmO4lYQB6fntSQGCdPtQzR10vTh/SAyvDvMh2w/3EwBca1Rdr+4Ap1
wloYQEq+12LAIFVHTAJCkLpkER4wKmDfS+CdRHeGUYDo9JIATfX9EHU/2TiavraOsL0HNSO/nFjI
9uWCUMXTxrNy56CH1YNA6QkBFaNFt2OhB1aN3wd7pAA2xFgy7khpVPGz3ltP1BmIUabkLSP8E+bP
dV4RuC0zJYIxUpLt+wuqiIdRb/truGBoDsvpr5cyGfCWyUejfg5TndlTCbhB1kfhilPZwkxbaKo3
Vn0y1tCQFftr6sW/vrEvUzwzSWsf0i55nfrlKGrrWob3Ls49YATlDdDBq62MgefnJ+0TRmQSAXmb
64yvG2Yc79A00EQsQ7VTCSXMsM7s4OEaFLNhUn0Cpz5gaaDtkUNrFlYDTaqsN5EX71yPiVsxiRvz
e5xoigYdEbzFnbAclG64tax1Px1ZfDd6mGgBze9yV3mfboTNpfB6IDThwHc6MGxhidWmifWnMDE/
qjksCHid5AnYBYjMGFtbmPh26q3IZBRKoe41gWYZtHV+v7TiDHhs00MFCz3Hzwzr1K+t1E6ri+C3
qfr71e/3vOOoXA9WCz6NUjjT2aqsO+FWsW+Dj+V5XZtNkTndW5r9b2RQSgwzPaj+fxtRk1aDtpwb
Gsz/7/uKtBI/HEefVMJsPFvtXAdGYgZ9kxa+Y8Atgvbb1vYbbi54M2InXOOFwhrpLqImpNogBBsL
uA3Yll2SFE9WNb/JzHgWBEew3jKSI2Y1xQSx+f3ZItU4/xXEt0C0Y8eMo2Y/WUC3yzK3SC+Oq78u
YeskIlQWn1BHOJ1yUYHXoEc5VALdHm2yaDwmK2s+MzXodCijCQM+bqY1w7yF9tFPewT27KEmKaxL
Q4e44OdtDRbHFjn9XGonIp6j4xSl9o6Z0oUcpFFPlqv0uhejsdvTmkW/sceETCWtBlbPE3acQO1N
qbnCqnFv4g3l9KXIjUf1t0raMOZzNHFCzY9ih8nTwEE9Qb1AXwQQW6QuC9K6WHPh4oIArSdZHax6
YnWayulI3+QuDJXLkJ9U8BWHjoTF2BPTXQVF13Vkgnhx7Hcu81qK1+D3wg+s/vvKXP+ch9FtC+0e
iN768vfyf3/u96XeTjYffulXKKMCKnu1qbUQA+9CkEnt3KLcxG39v23amnThoF0vv9/7ffn7FepP
UKHzdPp9JdkA/vtj8rfP24PVinOBRCpZvTnrpcZIFpTr5fdlgWmbaD9gRqU9OvDcJmBjHd6mso3w
gzXQvYaFhsVsjP/9EHPdHr31J+muLA+q926jqph0jW1uBMyt9f8ujjJeYnjQa5tirRM2RmFDpiC+
HH4JPnvMRzr0pvmPNrZf2aKVh9DlcLvM8WGeOOMLMrYamIWLInhqXG6LAZ+JwQs9HuzuNmBzE+oM
gYlADGl8PkeT9IkFQnO4i23RBzU1k8GiS/zY8qdKykf8y7qsD9HkOvtoyRk9/QCz5puR++YR1Kds
565u4yvvzauuOCo30/8wdl7bkWNnln6VWnk9UAMHODC9WroIgzAMMhhkBsnkDRZNEt67Azz9fEjV
9JRKPdJoSVWVoikEgOP+f+9vb+Osvp1T4oe0iR9wZH6KU332beunNeG1k8P8kZaGuzHm8D6jBmr1
XrzrFRmTbiV23ZgtaLrjr8/hdNVhKLs9feuPrlL3ZgClzxLymASTr2mYK0P5mZi84qY5kxaG83pj
4qan/jixeBvDuoteVEeMA1WONwSPVPUctlk1niG2SbR7M0RhjuTVJvvTrwhEuQQu462+8ybNA3dA
9kJvXkxQcKwOZteBOUjdtyZvWYsAb4xlc5kEdVKMCzNvb0MQRf1WNO2FQn67SXiYq2gedlAFjkGD
rN5woxfzCbfjgeLBmIJJ1mOn2YbOVw8K6A64sLvVZiFWcyQfFRxXn97yE/kp6VFrcNbEXvbB6o3u
+wIq8s1V+nPdg2DshXoto9zFHtbfNapqsXuL6BLlyQ7/zgdsfQCuTY1tvSEGzzU/IxtCBhFF/a52
L9r8IpwGGtk8D2uzzG4a+ciWDsi05MBr6bmzs1yHom9qHgqdszjB0tEeKZqfwxPbAZfJtiTerOlH
kGqSWhwg57g5VeEXBqKNYQteDHN8LZY4xry5lh6uBsy3hGIm5j535x9Jo910Ib74omSjObYInWK7
xyjABvFXIzsMIDdGtDXRTi7ZLClpmfGCt7dQlglvaZ93N4hNiPueo4M3zSe60z0tSqCcXiKwR5Go
7CGjbXFNwbhhm2TFA2elivgrhz1ohnB/8IiBoJNN9I/10kXUmzqBPqlx8MoZWmD63W3VubgMFYSJ
qX2uNY1DW47foaK0OJFZiSpq2W3DFRqxIq5gDVDoNZDfp6WVbzyr3BVt/2nWzXRgcabjAM3Mk/R4
TWhsakhQWY1e4afwg6vRxxdH28nLHizHY5+iifeO4rhRRXe23M9LGHsZ5j+iQdd3nj19V7WWESpH
iHmW7wfirnfA1M1VBR6FPdk0bT0KdqFe+/TsGWQQ8za5UwBXLQNysWHFY+TE3RRV9XYMget1zp75
mFJMnMR7c2AwY+Ct9nXi0vsvCNuyXMrEbsoJRV40iwEojPq2GBK5GSJ8By6HsxWK0hhwCRkQVuwL
JbG6hPwiu72a1DPoPFArNdjG+p0Z+1lihzdzQlxrX7IIAlHCC5NhHs36n7W3z9Klg8fnxQChH/Vy
Ds9mnkJwdu6rmlObihFlh534iM3mYyCDD0gAXaQ49XVBSCR06Q4bJ9Sni26NvLEQktdIlw8uCRNQ
uKKtXh1sMVNIJFCOiNo68zj1dNQcIi0iu3QM+n0QlyZLcHwoF1Aw0SIC7w69QiIVaBHlpoFqSi6T
si2osZ3hu+OHlV8jx4HjHII0gaR2jiwinCZX3VouXirlKm873JGRRxVGtlun7Z8T13gVVctLMVGM
aKj6FqP8clHixJ73PNAQXo8pdajRMx+c7NNVhFJxIho4yOKyU81Fxh7CJIpDpgNepy8WrujIeSOa
w0uQ3aLBaFaUrMjoC/BdRTddC8hZ9ai7mYUJIWt1GNG6CZZvdOBlPrfoP0j8sX32zhfKtv5oiMfC
K/Bpm+FTaYQ0tI0ppSe3jiwD4ySpWivDrJiRhJy2ClmtbJ8TmwgPR3uJPS3bauP0KTOiv6d5OXXv
7HhKfLFsLwoACQZcWm30Qlwg6oeBJhpFA4Azc605zn1QZW9mAraVBOhHuKO73ijfB9N5rhub2KCS
apeOabL/blkOkqrWevLy6ms04Qgpr90oqwUqR5V3RZwonJvsiAyfvZZoHgY9PQP7e5DoHpBXejqN
3tyhX1W+FUSbWEpSnQVnQ4dCI9dmXMucRBvAZ4gmWyfxk6He5DL9iiZ5NYYCj8uAvkSrZjIwDAma
YNw1KGpRWbiEMfUnU3ceAXFmN1YiLkNXne3Wsvej0ZVbR5T3RT28IHMhh4gOCn5wGsOVsaFBygIO
fmfHjv7sFYbmFy7u/GaEGZqTou0iYpCCNj2mmdRnr7tz6Di6pnmVPfGmDLdJi+ihRM5R7+FetUnH
2eeVhIYj5fNgKw2aQ2glUJ9KYg2rmUmr6hh3Si3eNxiSg0Fin9SMbpO9jvGko6eEcpmMY7XqFy7j
LAB0asV4H00LRrgfjoA5ifGRdGZK5fCSHHnhqoiDa+uZt1PIlD/bBr3NsKaFn6MvSo6K5OGAojDe
WWc4ZdnwWph+7udV0W0ryfHZhpLYWnN/yDuDonOxEUBylt9D3nzVAbiCIblGaJu6Y7UDjxuv5xH2
VU5bcxeX1Fc43erUjkAvhpb2wSjX9qlx15fBk9CNeGPiz2BQo4vUSYDK1IBibmt1pIjlmVdua1RA
ANd2qQ3ad8pfi4lVXXPjx9EU+4a0V5YJZz/mCuapwh4WOsAcLQetNWFPsHYr/V6Lg73bYiro0kxt
Rd9PnB7phNEgeEkiyJNWmiCsQwR+UxJngbSNamXVfg5s5W8aEr30mOOqm4GHCgr9e2iNnKfocdBv
KLvNPGQ3nVhwEU5yp+I23OQV3S6plVePBM9DMbYQXEv5NLM0UlfXCL2BPwh3+xy0UHCp66MsmUuc
yFaOU1kUGyvVH4DFqkcrhYgUzd1TgRrIlzSzO35joLENTqp6Y6J7hzRFKCdWu12Q1J+N2fmuNKaV
4cKzgXNLF1Bd6hJjfEu6NbUa72i29DHMNE1o+7IrdiZh0jkAsIBlgLwKYC59UP9sxuJHINOPKR1C
ynrl9yHwwtOY/dBdsB8lyisKZl605kwx7PpgUQZCZezLdKfT7PMpKOL/Vm626XTibDUKWitrcslG
ku6hMvJ1r9HYwxYTYZFoynsZUW+qvU/lNTMCABZJYn02pGyzK4f7PNOcBIzlbKYy+j7rsXeTtt1p
hOfngzkV+xyd9TxaDKgQ6VyQOSeHqmc+yhcbUZaPBH3N6XU4ABjPUcjB78JGQ5OmVsfeiZozieUj
e4R6UuYJRhJFQUfQw3Lh2DpuyIEM3xFmgU/Mq/O2WbK5i4CKsUGBrTMkQnGdcLwEWbhbfrHXPmdh
cXFHFrQCHQFmWO7uzLjZNqYAxdCzAgvB0ch5d9qy2jl9g5GnDR4D/rrqn7OcxRytcEiKjqGOEO5C
AmdOyst/wNIId1OrTlQQHl1rOnc5MfHgZxXDxb2b9EpSXNYfus7y/JZ90ZGqD/NYBjChAbTvllTt
E1HcjJb9EFihJISA3OxyMrnTTngztVy0V0kchMAygNRBIoJMO5OkhRdDY8qzbHD3ywSa028ZdZCX
nkD4nk6cX8OSXPrvcDPCvUmSOX2uAplEVjF1ggWqVYFNOQ65pazYoLCmfWa7n/AhkhvNpM5pC7Qa
GeoTWkZyLZANIrnSly0ku+/Whk0/zFDZZGv6lWNdK0pfZjVpa+HQExG9fPcIPyQLuzlorb4uVEbH
jcLfalwzLqDMeOI2Q8PgswFoyj65rZoqxo8DI8OieevbUtH9xpueEBn8nVCzdWF9Cs/MX6ySwBo7
5TKq1D1o+DKH/IetWcAhUIP1egPAXbtvc/dHknfeozAEdvKkuR+cZjjmblOeR5e2DgVzIriyd4fo
ztW8xEDl9AcoeUE21bw038UTc0SZ5PW+R4BINLaWPdqaWo8TeE0gOfxTAfbRyeIf4xT29+C0yQjY
IxSBeBNhDoswyeSDcI6dWgoEnQ5IQ4OerE8tbJd4gY0+uBiuFvRgxh1OnzONVcEjC3sn5I2DsBkG
nKnvq9OYetga2pEOAOLUVWyRDEnka+FPg20h7RovMDR14hEi7KyOO+1LOIZ1JqAcKbxvoVy6NBAC
Notdya5SjOhWmUOa6smHRkNIhjW7fQ1quJfQnrIwljr2OHEeYYsuXQ9NFukqljac2p5Tpt7CQyel
Ol3lmLiRnD7wPewKLPuZvB2iGXH6lY2iFRSwdC4H7AAM1arKFhaBBacZLuW6xMi6abufHOMrUNbJ
Op9bSa51jrEaaLzkNdllOUZGB9R1F3kaeHWkCd3Y+WXQkpZQ9muPGwvRiFjKILqt7ORIfC5m59gi
G2LEUzmkx6b2AHrCOOXyEFq0GYkD9jB4zCrZsKfHjBYizfaqoZUpOQMXE6lnBg6AVZRq2t4Blem5
+V04GHs2XPpOy0EN1Xp+HHCBuTM59Va85vQxH6QZ3WgaFDXOAHCYg2APgvBEKvYF7vF7ZdcJ+UjQ
7rq6uqGTNAlbHlpak3kVXFCpx76hozTpPZ5a0CKMVlmzLygN+0GsMR162bVt9X5txDaFx3RkySwX
co6Jwwk7IE7PvT64VAsl/DgjJBMAFCH7vwYVsHdRGGk2cT+8G14BHde2TAw66ZzuvKZ6KuvO8xtn
kCtBY8pDSemIc27FlEvjxoMPH354zfjS0sYd4M6yewme+gnzQGjr3wcdtEOv1ALCVNPOgNmhJRTx
xDJ1k835NCUPhEPRSKX4QEEA7Z3Xnanp4zPoDDRqc3FRFFFueuN7OEcliSMjBXnjCjql2cQLzVsz
DEqYBKnDgXOfQgs/aTerMxv3dF0N8OtGaMSFPh1azdrHVf0UBerTxqCQRRrAb8ztk0V5c1SAi9L0
bRgNMuV0sotNvSaVLYC2nGGriNExEEiGmT2pnYPTSqS5Gc0VDe1faF3mnF52SV/Kgz1CQ4dpAFDH
qzJ/Bi7ojDj8nsTVi9dxJ4pUP4t5ye7kKbKHqR6lm9PZRMm/Ulr4k6Cv87g1JjEdCADyfLTK16Yw
0j3l4QjqhuuXCB+2kD+2QY4qTgfy65cw+zETHGA6zD7W2NfaSC+0kDdO7Mi1qxhhRi4xU5TufTMQ
f0XExqma6IkqZ4KRyUTAl9WmijV8gqi1tiS9oFzlPAQxkCnBWZA8aIqEST89+5oaEhxNZzm3Dwga
h9Avc8T+o0cIWl2w8+ZDsFwUW2oY5prIsSdtpIanJTlILBpIarD7o0Vri9wpKOFyWZniPMapltxj
WiV1UAUPeZ0cVJ2z70VG3DBe0m4E4W/k3oJKDhCkWjv2ulVEW3cON5AFmx1y3vcC/OG21E5OaWEn
CyeDQA8Elbl3ZyZkaVuTjDcN7Q5mBJOIVKmtIpGHW1T+hDqFTBJTOvoTBbJR6glOMXreedOM+zli
z8f5Y+4ZqDaEcuTFN6j3bnsZpRuvoAdtIpRuBImdhKveqvK2jrV+ExasG7YNCqBtl2b/dNdr2SeM
OkAByNUt7VKJ4ZUkdM0fWE+JS6p/KXHamEyAgei0NszrTVSdFpFhyBw6uhDY7NR+Tu3w3esQTgW1
84YuEU64RQsujQxv1XJ+5dROd4/zWJzOhCozOczsp7WxO6FVW9TWWM2T5WV1OD9VHgEHBv3jASBK
ufRVJ9mGfjF4t6TZdntNpTh25x9o76D/gPSjLhBigOxDvw1UfhNG6S2ySELOzLrfDpX3wkbF3qsg
JsNSvAR0nBO2hH5tEcakFGsnAU8TymWlQ4HuJW/gVBDjplGai9nrqIIl1+IEhPv7Axs3tlYNwZjH
BMRZNUAdzvpnqY+5yEIfcxnogwB+ICcSyIM5bKGlmp8W4t7yGrQulNN3IGQ22FtoRNF6WbVjF66a
LHyQuUrOCafCSE5w+NX8ki/1MWsgP6FAo77QXRjnJMHvu8q+q6fxFs6AsdYQMsSuQ+/cXPAFATpz
OGb0v7UtplaOgJImk4nPkpgj+F4ZZAOd2PQGtzseqxSbYz7tIsyqU76de0Jj2iXIqRRTRFh5RVgM
pU2gRy6ktluF4n6V9z2UKgDnmxbKbGUvDJX6ez4DWxFd9tXI5hln+yGxqZY0SaStYUtvM6V0hJDT
82gyf7mWeYAc9B4B7fRixG/YWzM5QvskkDGhLHfHW3fte/uzxRq1oRC5HSWA9MzIKeu4wlhXIysf
B/1QR5udSPiBZqg4UWdujLQBzhPn3Sv6P/iVcmnxON7G0vLskJuvwIfvSzY7flgFby+eLYHJFFF9
UjjSygUAXiXxMUOChILiImr3GqfqJRoQO+K6k6umGtEwSOqKiZQPhjlSetKW1jm1gLrkWJtSEFlr
uYPgaZThbpRIHEVSyx0ZMd8ZeGxtCVqoAgQmSZyfTfPGXuISpNaLnQpnptB0Y2bEBivacLBwXZQO
fbsr5+xC0RT7D9KGXwp19HxsPiSIiszQ2I0LEd6oScl1OBJFINrxpOeyP1CRClQ9+FPERtMR6wHC
9ZbS4m2UctwYaRg6MYWihkLuPso7pKKa+YOd73yTVa9ttmw352LYWuklLKlEJepCQpvL6ybRauhv
GJE/MSE/5zHVFs7rKJam+LkHLrgPnWFP3EK4DtzZPlJwXHVms9eVkd2R6+YbruL4ZVX3YcgxfMQM
u4EGa29zkVebeJicjSGdG/7X7gPRq/1c47T0IjKyhuJhWoD5VqRpoDjRmCA42oUYXVaRyRTfhsN7
VrA/7IjwykNsjqZly0U1cHQtlHvwW2kg65u40Sp/kOpTQN+qI0pwpOJNwDzY288taloi5JLDQCwQ
jotNY+EAz9zRY7xSBfRQTJvYlwd6RuvxK9c4dffghU3GBycub9OOOa+lRuusPbZQRHiPCQRw9eop
o2vJgjTY24WBwZSzCBuzGEbhu0R8/d1NQVhI69oWbb43dfmV6rjjJR5/ZWBEJAfvQBy5GYaUfKLg
idRRekg4ztGYHZK+EetEAy9luMZ0oP5IlpI62Bbn3AByydaZILy3gJc117P3me7RrKZQmejoiewW
7ZuWodEr6RNhWgp8TAHXyNF/eLnzoXT3tqnNe2Me3+wsBamPLY5DofHTEGzqYBjQ4bWw/NR3ygFa
WnUQ1LQKx0fFCB0SMIU1vkAgyMeWpcq3wUysdFaCIs2or6VxsANS9BLp1kPYwoTTVegPtIZkD57D
CIAfUTB2t0aLxTI4EydLC8RCEN/qzW0YO68miG4YLPJMBtQnvrYTodYXnV6wX01099xR3PS8JbRT
5nI1ZdRIJ86mVo3F32roWmG1JlH4ABkuXpUeuxzEVo5FE7gU7OCKdqR+xGbS05pgT+4SMOPgrXFJ
InIm9RMZUb1Fs7bWh/YgRFqSRtZXq0hJLhCz7q4Pq+QcRsb7lDNIZTm/RQbdyiDrDsZEe9eglI6/
fRowuPBPv/6Ss685IgVCRV8wi6FR1zMFEQYhpKN2mp5hnKYZtRkcz5+o1dzm8ZmagrtzK8pkRkV3
nNiwaZ3VtdoF2nQeKmZNEkqcfdzo7wbL0k4vIUK0bXNG5J2Qqi1M3xkbWoUhxUC7z90lMMzah5WN
4HdgBolKePusBfiypuiMNvpeEqeM9gE2Xu26fjHj75JKlTtUqW+prZu7EoWrwDMZ9dzVqXN2NLzf
DA+ZUOKOJBHYwJhkPX0afQ60pjA/E5WdOYLeaOhDV06TqBtiLOrDaObPWjMbR91ieUF9dEU86a2p
CcPujJr4LsX6UncgQ6SapgftR2mZ4UbTJ7FXMXfvxoL7uOlyYovjrrqNeV5+Xc/5tvZyiDmYraK8
uEuyXWQCufQqjoaGsLSt9ORB7+IHT+uJ3VhMUSAgOG3M5VeUcLVFqdaFPaTbpjjjJX9QiRtsKvEs
ywlCYFjdhR4yC2nCMB1K8ZlnjbGOXBLLTUad1ntyU3fMHY3IjFVqTDvCDV0TcyqAG3wtVGzrOnwV
jvVJBxG2Ts5WutKSXR1x37yFEGCYKO+EMO6FJIMzFzYpG90HtN55O+GfGkdEBEKvH8gYURzhkWxO
SnsH4RHT3ElghdYiOVUSuRA8my2NTkLQMl1bc7/ZfBCiR/vKoIVtx9EJXBuybkDvc4IZe+gBfgw2
dWh8kiAL9HCfdvFd0zuPbRUs2CGwJC69n7gp/aIzfriqhp4L0ArTiruiyZbvvDIisCDkpeunmhJh
nuzbOhJnHMDxIO3zEnQAmc7emyY7oTQ/TG5w0otC8tYx/HQ9AX/iWmeJnJl9HnKKA/Un0JfODKce
gekaLd1D29O/Wx4ZLP6ZxG2OSkgFwD8m6g4z5VxSnGYT2VICszyi4WgrdskGKwZt6l9ZrcFz3hj7
dKpfEpoeM6IZVK7ZVjZwQUaL/j7yhxWVfYrKGqcNVbgHB3a0XSKMkuO4HTp9PlOuX/wVfXVFmPza
xOYhBo//YFnmbd0UL2ilonVAMRjxLEGcNWfirUToJtRLP3fuHq8b0MEEgXKp2G6GhD0L7YEoK/1+
YrPiSVn5GOjeTZFCDgS4cYSwaK3RFuFziIwz7JSv4U4323hL55Khg30BDKWO4g3AC7AjOGrcNKwa
iPkZaLUkgLqxdzIXSNnozLNkPbqmhevd2NgeltPAyBBszmmyk03j+AACUTAVJW37sXZuxaL7NwcL
6tsQFLxD8c8RFAEHAIuwuCKeiH4iHRQnOvp1U6NuR8O4a7x9STADJzft0NkRGZ1ne1Ghc1tEp37J
pcHkeKA9ZJEd29BiAcvVTVMai2ovXRsRzAe97fbwdtUGDh0pGwmIXWGCQXVr+2EAoNYiT94T9Ia2
iAgUTPScyEhWIN+NGbaMGyYEs/eVbUYc+Mw12qhP08bKQBul2dkm4WWj/SriNvdnYCQbURt3VKy8
beyPHUYnAszBedkVEGUUxJBrTn1HKzUk0m+DmeEHwnT+ZVNPlO7CzmS+duuc+BalTIpHO7B44LJY
3/ZaEbAh7qZ9yNPdNbSYSjXvuqgIdgTW7qM+QIlkz/UG6cMeG8cj9dSJAxiIchwIOAFGTg80N1Zj
R3uWMXshdTMnYICCxWgn58ZNxbolCpmiA/UwclClH1omjoGaddCiOI9T6RUbKkz6vHyNEGiyc/JH
uuvUI75sO4bkN9qPut7/VJIjcqlQW2kP1Dphu1XRExwW9qyF8zLBK9zMS5vTSWu2yuxFfLPCkT/T
Ft3pJFEQNH3D6as4eKN9WiII2NnY8NHcrT554hhg1l6ZVXnHHohAFRxga73P30SNt71xiOIcxXg0
ivFZ3ILHGHbgo2nypUi3LQd4vKduM9xpWyATGm4GMk2rjEA7xDgmKOD1jDqT7T+8pXkuHnRpBbtp
red2vOkVm2cwJ85xnHGrkSztJ/JTgd8AroE/Rg8QuNBnXufteHRayt5S2g71SR1pMW4LXAmaGSbf
i0x8n7DDEx+fHrQ0YAgJ/SOdTITOe9VNtwlRCesiWeSFHoWqHECZaVMjqbBJ9BUctExXP0lrId2E
1kHI1oVywzzCgtDHbdYzLENDrDJOrFrBKX02Mm3jaCNiAiYTI8WDavqDldzOGaMd+TkLTTU/GeSE
FmMKvNscj03KVOEI64n5LVxHrb51igBYZvFY01uFZd0gim4sYJjM45OXvYzwLzdpeOsZ9oengwe0
ymkj5XDmwF+TisPrOQ/OJvfKJyHJz3M1nY6AoNgedTD0GmIFLdFuQg9FHRPfQ9N4iOXhwpUUCtKY
SCnsFhzOXHnuBz5d1VG0qruGDmxxNwb4bzjSAOcBGNUnpCzb5VansIOCTyewYgvegyhaKDQdqo0m
TBAMuwgom5jFfVi0tjY7fVP7lLUWg0jvP9kwbqYOb/hEsX4D738vjsvnzDIBCSd7MmGGrrwF/55H
6JXT5hklJWfrMv4QKJaMtvzA1+DDFghJc4lOfRvIzQyapTHmUzs08kDDeR7JMyNQWEwEv+NQOJSY
Z03UIn5Uc0coeT4CrzS28Qh/xA3bs9LMDxMkMWyX7MPIAC7EdvGySFU9y2I0tpKyP7JKYY3oBZqe
oLMAN4UHbtIPJQWCmKxjeOdMOlGq25tuQPWjGdl7kdB9GQNHY0KlLTd6nJDgT3HWcjx8+iX6t2+/
/cff/us/PtR/hj9LMNlTWBbt3/6LP3+U1dTEYdT96Y9/u40/kL6UX92vH/vvb/vHH/rb9zLnv//y
W/6fv2i5nP/+vfzrf7+8zVv39g9/2BYdM9ql/9lMDz8hyXe/roEPsnzn/+8Xf/v567d8n6qff/32
UfZFt/y2MC6Lb79/6fD5129swn7dqb/fqOX3//7Fu7ecn7uJm/j9rYv/6Ud+vrXdX79phtT/YjDF
G7prW4iHXePbb+PP5UuG7f1FCkPaum27noXh9dtvMPS76K/frL84Ov/xXCFcS1rS+/ZbW/bLV6hK
/8Xi3Ot5Hltw4RiW++3/fPZ/eIj/96H+VpB5XhIm1P71m7S+/Vb9/Vkvn03quq0bpo0SgZQiz4Da
wdc/3h4gyfDdxv+qlgOqm3fAWqryxYnp3IvuYxLVBslDi3S1hEraFv44cBrl8D3VPlEbN50znTVZ
XV1m1Cb9YYb1vdtcO+YBVh3Nj0d5Gw0Un/0O/RPy3Di0HmYQT+wq5EhZOzFx4lF9tJ2ZMnR8jAzz
EezDJkUtRp/Syi8YCtFjVftqAJvSIuWr+V01sg9M8jjPUewCPvXbVn3xM7FRffINM4Ng+4dn+fv9
+uP9Mdx/uj+EEtHflJ6weIbOcv/+cH/Y0EddWDjpvWjKH9SinPkK84Dqyw9lnEaOZXzOgEywLKfF
hXyxCPWTs4SzufUNJ2GMbvSt+9O/uSpL/+fLkrp0HGmZDu+UxSv6x8uKXNWELjTv+2YG5l+shKYO
pFxzqFjrNsBvrkT3vhAVGWo84PtmguDhze29tN4AN/FkjCG+07OnhpYjT7HP0AI35TNfGHi2/C1r
3G0FcthyHuAUICCCUiqyOxNXS243r7I1lleEH9XLqxm9F0VxCUYmOgOoCe1BEm26zzZtb0wHV0er
0HRwgrzjXQDPT3eKCRD1vKH1x7g8CnokcXSx1Il/I+MUTut8kzt3JeJIDSU4vQfaDuw3PmLFDjJ8
n0AW1ZZ+6jFTYvVdzfhYSvvaG1dFsdNGRcfr4JBlJeAScl9KzhBdPDwVoaA2HzxR9sJo6vMVG3MJ
6kMOlu5aT3tEe82nww6bn7c4b8DkviumK8qq1aImHji5BfqJZ87/CfX9kfrk8h6avzoL9rbJxbGu
3X0tyxeN1oYE4b68DYygpM4uXR9y9oiWAdXk9VtTdu/t0N2mqD5rffik/P9SuPel7J9ooqMkDLdG
cFoGBCTgYxOMZ66q6Ntr6732U7exJH1E5X3965dLGMw7f5oTbGkIGyKQKwVnhj+9XPTEGsSoUXpP
KRaJhnXCZh1u9bogNi6Nk20amwaCifK9HVmDk+ZTVPrPVCBMUskdHVyqY43fUpIg65KnR+OW2Buo
z6OIH2I5rePa2Q3GlQem44D20ohYM7QPV97lKF0OqBxndIVAEKKeHR+n8M2Fscjbxq33nKtFRq1r
9wDqIrIN6FWkF3RfpJEyWV01/bS8CJgMy+m6PN8Iklb2xMMAy3Gox9pv51PeaBulsfHgcfb211ST
jwigjm+3OnoO/DCP1+bRBm2G8UzIHTe+jbADkMtknRhAXEk+WWjPpXEshb6p6O4E/ApNtFutyd5m
PhjPTs8xJi/etTC/LL9WuV8OYgTB2KLUnZcaZv2r3bxpBSZ9rdhMktIU+1HrZPcFTAG8Lom2woBH
ssaEeUFwtkUI5jo+rxDna3ZyX7x+cXEVNHqyVK35l3ILemgfwqbUdOLPS5umn9nqyHuFjZyPws3n
p3R9+nIVV7Nca1dc/j5jL4PaaG7AzO36OaHLXO/5sEJdK2Lc27DaRTWtBoLLljHH79JDxPe0t6o6
fR+CcJuH86l0uYsMGVRD58iunmwl2Qf3QG2uy/Nndvn9b8vIM4bqlrHY2Hx/Q1wIv6PotPciNfGV
1D7fTCbaskcXZyZf/ujK5GJYV41Uy9hK73i0/PiymixyAe6LGRPNMp4EtiERmcdowIpYofsIhxsr
byh1W/dF8TSSAYWYf+064fLqKFEMmyTPdCxS9ZNugdLHbZUikMcmTFgR2Sz/bmmx/6dhZtrsCAha
1oW3zPF/WFq0jsI5qzx9y6gjpxkAhnXPq8qlYzrZoUralpaHY6BYjg9rFFr4gxoAtFdLsXJCZP43
4950/ocLYt+BfYeaL0IB8Y8XVIbNWLlSSwgnKgHGeRc7QC1B1WkOrgjydlNxqdmvLot3w2BILLBi
5nnOnkqH8GxJ5dvXMJcQF7aNYrk8FVN7FeU7wfbLA+GZ8aL2AAaXz8ZXy7q9gs7Zi+q0PNNMA1PJ
27OM/8q+LkOudfYcNj3GQIgxXarvwXiKGS7OdxaSytRP+LsKB5tPRHkL6/WAAIuLQNkVygabwd9X
tN4kYaHz8/ytWnCf2L1GZI1219xU+F256p7exfI5WX0GEl8MunseC81oxieoOMsUntCWwHI7O/pJ
TvYygCTl998XzzYxsEPY1Y2eUmM16l1XXQ2C4BGTTsktMxaDMOYtjJeY1RCmK9sb78vQKQeTRVMH
gA7IeWANZKC5LWGVrDSRvJcUF5aXfLnfy0dwmn7Ld8DBp7B0v0TTzOLEXeLtBUeO36LfWqzKQ8U0
RAm+vF0+EhfAG1Mn3PT5OsP+RDyx86osJnDN+7VPWBZYQWBTr1s1UVC2vzz9gYW1w4ymoU6f7Xsw
3jvL4GxVXAryOUO6/swtqXbFk7HJzS9TkcOHTp0FVIegGebQFIwRsL9T+bm3dyJkqGW7L8f7uaRm
HuBDrTD64FFlhHnBDVYImrL5R2C+jQTz8bC4wzMJcctvXO5BpwifM9t9DN2YtnvfvelE/1JFXy8b
rMU24fIVVollQhvwNNFm2ZY87YB3gaWF2yQT4xiTx5K7eFaZRZord0TKU5O7W6ci7UG98u7wFdm8
9fN9yavBQyi9vVxS27zsYsfEsROPLubHzkkuosR6uEwsWf4G8XMri+QuappbvsWQ7hadNz7zaht6
MdCBp7Y5FQ0QVfZq8fDG9/y7wfunsWsajuGabAh1ZMWG+LWP/cNkAms/CwU1dPQrJSdSSo5shHqH
6tVbFr8tU3xVemRjucvsOzMEMBwSSMeGh3l5WXqWtyzgTrNZLVV125YXHTjkXOqbf32lxp9PHL+u
1DIMjkOuB/l3mYX+cKUT2qk6zdIehbgGryE6juqtt7UDD92lUlZTq3aZlxPy0XTT9nUGo+WQPQ1e
4d9cyZ/39n++kuXrf7gStLcK4ELRn0m7Ql3zv0k7r+02kiQNP1GdU97cEgRBAzpIZEu8qcNuNct7
X0+/X0DqHbCEBfb07M4MRYpCVmVGhv3jDwwsa7nhM0WWS/ljrpR3Fhg50RIIORJjGu1ay6J11PDY
DRaS8Abcx+3pB9OXDtj+wSCMIAegaSYq+fODkcJNGA3TdI8xVpgrYjGfwjRIztJvxHW4Ek1KelwP
xK+ZS/ISCWSzSb8WQ4zrUmToIWIT2cOQtEWuuqvTj6gtA5D9I9oAq3TDYKKDt4iLYKsa4zHKukfx
3WtXx8sj0YcqUXmcInqBimqT4Y/4s3t9Zukju6NrtqnRTW+otuYsjo0ODWtyGA772Ktg2Xg1JBod
KAu3nvXc19W1Sh0oIqd+9p5JOHwYLvPaOjdNhebKcXWayz+fTF/iVTiR3krD9RoVSJsnbPr3YAsv
BV1kK60ojdMvvDTLyzUX75sVGrSGMCo+TrTfF0TJhhE9DJ5z7flvRR+eET75tN/f0PE0jSQTQArZ
/YNLofmJo8MD2D4Sk9/aSYlLi3GLhkddf8KUuezq6dfTJJw4teJClEoX8EUAJ81jCSUtOm7dV5hW
lGuIdUTUBXGaA//GIfzGgapzIYXPM1J19GABtlO+FMKBfZ7k4LXp0LcoKxvtYzWDY0D/WLj/Bk61
+NYULKv8Dvt7RgNZR24RK2rAVVjZoCj5ebNd6H9nn8k+jEnVtlU8f/WacO07X3lNPKBSof3buBEE
DH3zVvYcDDTYj2KEuPcS+ggHM1WKvgdXpX0QmtAaADUNPTXUEoj+5WVsm9mlg3vndcxDYySbXW4n
7UP3XVhAMngeAUYpJL1tH9ACDlj2zgz5tQs7dNF4d7y6+M8sN2QkEUCLEncQjpwRgSM2QddVzbNB
/sEKoC9E3HdGiEYbREAlqEhd/tuAzc5koCChWbNtgmDFM1jlVqIoiYskPtJ8a3P6QY5JweFzLLJh
AMDoA9KQAlgNXyV421tx802MIyomm2ksVc8lc0RnLOX/YFFjoe0bzYEDDhLbR7N9daxtCRDAGrdZ
gGdB5gL4smNA2RySDMCKc/Zo19jfjqlyRhr3u/z7g7iuwUwa1fRsCVgO7kDs+VVIE0z7WNfhWkxN
pnwU5ocSPoqzy/v3TOCL/PhWa0Fbv1rRjWK/BYyZQOVhdTggYmvX2mYpATz+vkujCb3YeL1ykwnL
SfCcPi/zmG7UaUj555EXB9b7tldUCheo1T9Gnq62KGLPIRCdJyR1BL5neclKfKFaa9YzEbvrQEjB
DcmB34uj3bb3/CZZAOFXjqLmeoBxTZ5ZfsoV8/03lfDTJUshmR32n5n2KxcGk6AqVl1YAOxMmbb9
RHnqYp6eGlrs5uK9h3CV7yY13k7mm9yuAuy4Vmhn1LUmQdmJQ3MW0qOpgRNOrYp14G57DE60VHdN
evAu6NsbiVx5Qmhi1xE4ZV5Jnc5e3qNnoJPA1izDsLTlE7hhnUDSi9ikZgBxF20m+7wgsiC+gXjx
SAZPEiCxA43BQvTNNk7NfAnb4woKmNNCoRE8/74p+MKoFMNxbd1UF/pEpR+T8y5p+zGLO81L/zQM
DAge5qQQ2OCAt1b4PWqNBxP3rhhJaDAh4GuiM0WirLu7oRsfDbcAft1BHQArHhg8hgUYMLUwMekJ
Egmqw1fEDpLGUIA/QsvyjBfiEdfyZYBPA7vVRjTW8bXMw1t+Co8RFXZ8XCZNyLfkRngg8S/5jrln
l/yqV0ff+CE4PDp2nOExU+YnpfyC54lerrpaEiVuDPkv/z63rnIiZu5inrV3CflFRj8413rS/r3/
LfuaL1xDfncgc87Yw82vrIsstvdtfWaGF4F3MZYT4A5SKph6ZmVdpFDM8o/F1+CL/DofIsfHdyhq
rMacv3GofhrfSnQm0aJevMgXUZrydEF9NaTuZjLcmzCpnuAa4NWTER2Hq22SRB/cdYsVtymeEacw
OdWmtka+J5rfPZuKeo4aNLvqbdK3VWBvxCewSwjORvrIApnxaN0OjI+EN2S+atz4Fms3QvAB7t+G
Hz9Kh2/QNTyTBMRRfaOwXAfCyMALkmWRZEs/FjQ9fUQGOK19AZ+3C591H8ofksRTpT8qpfq1iBnG
4iXNjbTmqBVbzl+2QQ0C4cqLxjfofahbRvCagpcK1OTb2EXkHSBadQk32S5u5/fKtDZpB4UI++L6
d7qev/pl8xenakfKHU0sssuhB6ucjn7gt5K++cHf0m/4LDmtltSCqCIvs9dK91Cq8IeGJDO66s+R
LJZIgk4APcO5y6RWyeEznw0VxU5TnOFbBo58GfATWEYSCTZfPLLytcvwXv66iHwaGtLiR1nFf5YR
41TGbWNV9xrUgDSo+8+RBWJEad3+i3w3tpCwEH/8rbUgKrKH2tKvu5bpoM4G6OZFaVR3ZdWCYvCu
+6b5Y3BcCGO5ZtWL6FtJ1PXqlcRXoos4Ap4KjYFGiCkT+zZ49nElcXUTk6kgirbM+K5iZqRhEM77
bxGDS4Nw3ZUOTK5N82SqGkJ41fvpaxb7V46bgQYgIeh517qJ62JCKjY4l4pvP0/5TMMTC886APHp
DyDjJGT6LTcZWu8rpoN89eo3k5/myUPtSuWJuiuEtwkdH41NjkVVL9KARrkIAwl7cznPdzVKLnGj
h5xJDekcf7TDRobppK59NVrjOhmNrzVZ7dH4ozLITdGJ1GqARoHDx+19Old0WRJeSpdEUL8m8H7q
4CMG37rVirc+yNaqOV12zFxJLf1SA8iY0JIxJ82tr8OM7/Vr4qSvNUO4Glr6R3oW64jRe51FzeDa
cWE6sY1VS+YiDZ8VQIhTma7EmxJPUNInuDNlX991/hf5SUTiPs4cCOHB2eL3JTT0xEkrWRH5I9O9
NxwVV41/xtUSMHeb790i0Q5OMz76oIwr4mUSXLNHUv8bnQBrEl7cOkwA4xEvca3u6X2q4X51hnvF
LS9mD8pXEg2uSh0GHHxQMklkeHLL7xYzihKG6ZVZcdeRGOIjxMTGJmgpH4qT8ofpoCFoJ040KN5e
6XCroZF0ynkbzeqlyZhMr7qB1+Cia7iDcAx2tLsH76Eb3OIwR0P1NA2gfCQN133X21e4Mq5jRcJ/
91F0v0hRxoTH0S2vyfOIH4SsSe7EtAg3k+ElrtjM+O+ohfhPInHeo+VGm/F7S6FLsm3iSNgfWvEi
xa1JNhVnMoJVOmJ67fSkmLQP8ABR4u10anf8rqTFdRrYBugULCYHkka56tkc3SbYBWOBvCrNllyg
5HN6E8ed4gVeM49GMJozNTPxyg3f1QmN5ekLl2yGyq7thC7S+5mIxIvUSvWjyZmDzgs6ygMRBz4a
2UKHhJfCA0p5U+yTmHFTV7e98yRXlEMAHXkr2TXHQYvAPYn7Q5hACowXV944kxGcSCCZwhwqZ4o7
sCg1ULAxZwxFVz7EdI3/MiuUKU1rm5oGTi+agX9XRVKdwGuaO1xgCirijYl0anVy30e3it/w4iga
8odFQRiDN6dg3i20rmYFdOJMb4Pzd2S8eLa2iplIDmYLxiZVEvlsRaHtssm5ieP+xiS8CEiwh81H
NajXo6HvqyqiE4UGCI9O01lAWiEgKY63UmUh6UpjwBUMy6u4jG/xcC0HYjVVhWZcuYDmasMUuudw
bqDa8K9lBSlYcWGYO7D2DfMKb5kMKCMNJD/HIUqlAR1oQcgXgczOfEqKTHzVE9xnZyvn2tYmTTYE
ahRyJUI0jTdxaRl6RIxKmaOnh0y0Zj5Tfym24ghzjIlTgJdEg9tvdshWkaDV7OChIg/o88t2XG10
BMfmLQNZl4ADfJ+4NY7v0RkrTxlBwIJc8JQqDAzuvFUTqI/IJnO19lFhQArazNauRuV/9lfN/NRW
9Ubxp1sph/HZtw6Y0xzfGqaK1UifpOs9lRO1oL5+VUyGPdb+HQ+rdtamgGrZ65srsRiS5ZXotbKC
ndTmuESt9xaj+MHEUbTBaif4NcgyWUQKhwms0JLqEsLvesTN562M9INXEFsE2RQcZdq2cUgpY3Hi
F41aNn/iZQE3s3GwEGv6o9TPrR5yGi6bPIHjwgVc7EsR9VZWU5CkgLYCMW5S65PlWqjLLMLRaWiZ
KY+NokYQq5eD5awhvdmLtG9nF3ID5amkKziAVN4diyuDHLw7fpOjRwLovrAt62oG+jBwDxAZfljz
yHzpQWZJxB8B4B/bNzDYYGWhlW1uMJzyilxdqaaKnwToYy1cVSqsUeMTJRN3pnxNHn5K3uXiQHgP
o4Z7Lfrfp+maCzrwDoH7IY6ROHQs2Ln5RiqT9HGZW7mrYkwTBrln9Mgl5UzDIsiCvTEgLeTE7ka3
nyRRmZj7BKA8TNd7GxXSeiZbePYmip31wHC7ThDDBXmK9kXMPKDi2xn/IA8ZT+uRt+O2F7q9Nory
Ts5rcEhuCJ6doWVROlPepFDDGGID0mHW16k7B6m1KSdEGAXAtGy9Q9rtF3nrnExoA49uUUP03FpX
UnOQRSNeqI/3FVJSHBKpMgaQKgtjxwN2nkahJkcAAxoGuZ1SwhUxTiioAIpfAf1ARWiMq/4VGPOd
QT0CaaJukRXWJmrnLY0uXDgwndzDIKTaTKUZ6xvv5YlLJZs9+8zbAfAw1hSJhzc+QOJU0oi0Er6L
Dsbo9MgdWgblVRBJSDFYA9XAvJyX1nmSGbvhsw/rJsE1j9Fp3Y0kf1ARFZGoLRw7TxpcWBxpgw9r
kdGTHZZyK5+om98osOVO8DzG92bn4VH1xHBPYYZGIeMuaU5RvWYFMxfVLYRtplpOfdQ1qztpR+OR
xcTPqETN7R+xP2MU3RLLDOHVABWnZbyxDs8vEslFlxRpGt6ISeq2PcEp1wWLLMp8khYrRJlFRP1S
BY+wiyLNEkQyXGcjh1HSQLn3VbxtwyziyPnSY79s7UlSQ62Ys+xd7kVJvO2380qS052GYYLKQdZz
Z5gCyXyJqQm5n2T2GWMiLiQ5DAlfeEjBlYijypMzgOjahd23NkZJQaFQ+AeinzF09QS1UVB8BRO6
zyVIrZYz0NkocRHQWaIzRCcwGfC2xDPlqilRDAqTSUQcf+RtBWGyT9HZxodcTthfbujAw7fNmaeg
b2kUeYjM+k9uCxU+0blydYnmVjqFiJbOmjqMKYJzlSfsoLqF+2UFuIQ/4RAhjl4XrGRrJIskokSM
pTcQV4JIz8ln+VT4RGnwwTw6i8JT+GjQ0StqjrctEg6Wcri+lRCIXxEHZP+bJAt/nhCiJbdPwj+5
OfLqvGeqvEidycY4loPxEIdU5aljSwzQjc9WTSfyaF7By7Oxw3lr0PrKp1qOLV/i9mk0a9oBJKlE
TVyuBmoZR0H8ETknd96VFDrI/jN/gsuOCcCjaSYXArLiDgny5heat/eFZMKMOjZuZ8cTG6719bWl
Mzgb5SEJLbEjtiEYAM0C9ild3JO9E4spLi9cCBvxzgRAISlhj4uRx5RUuvgh0esrd36RX+cWSOWR
HRdVpVVQUIzbwa7uLLSmbIFgN2b7Zy2pj7I/Ofn9NeVemZ29YwsdbALqWg4YrYpwIbczZXTuGhLJ
z3hCqXAKsKKm9y7mFvPP8Cv5X5vFma+jrAobCmIgaHW+MZ1q0zfP8ib8hqBVpPzJH9EUwpc2gBad
4mxn4NrCb4RpmrqtJNsrqt1D3a8C039qSKb1cN+4N2LPa2sCozs8jiZes1wghw9nPCYpLxRDXlYQ
TOV/iBWdbOVe3BFAanJtHIypHCVHkZQ+TLL6bVjbQCsi3ZR8tuwYTd2MTgMtQpeqhlYfrOxSKoC4
uiALV77lrcISYcyqt9aHuFZQaUr5Df3B4yOKEth7eSvnyieKrq4U/bY1YGbh4ZLuJuqda2eo7ipX
MMceOUriFDwSvSt+aLDOr9Thna7vbVu+o3YjvAlxrEXXxAptg3IHJANskVAfmxvRTZkWkR6AGqyl
+YLLyyVtwRLIP2mJqmbGsXBw/Zy/gpJQ2w9YsDZo5qSlYbvHPW6riqlYE5Ja38nF4NEjdE3cVm9h
kLjQ/uTfzUlYBoB5qxlRuNPbD0IXIAyJNETKahJCh/NjUBg7FhMq7B40H3+EZBh4OVJTv8iDOU/A
DdY2ylrcuZ/oHS/cGuNFxEgARhZ9SH0HMZDIr/fCP2Xb5j0ZTP8lr16gYwAMYJI4YMUo3YInaqbk
zz3CsbqqYCLSZxQ+C8uFcaiWclf5jK4Kb/u2kSikSW6Y7rsPLQkm4GSRoDAC0eLjaxFL8F0+l9eZ
U/4pexcZ9jejNX5kY/9Vkt92zoBaSsX8muwKH+FbQJyIithU2HhuezIm8olYd0L2vZnIwFrxI7F9
baIwqsh+MDq6dXkwQR4AZbhrTIkjBYitX+j0KxQ6Paluz/9IPgP/T76gNlUL0nXHemkhuqPeyBh6
+RD/LTESauoAVD0numDw57kUr7EoSzg2ICHDpkSkkWiR//+cmC8YPQc7TlgwHwmEg4POqrLnrKje
IBLYZ695vgnLxah5atjhbRplz6aVJpJ9bOJ5C1jGUvoW3kTvjh8JbMVBEgWG0zFnYoJijyEIsGzx
l73BfGBtvo8bD/IRhjfrnKJC0AHR4jrjtXVonx1iPYJEH1csG6OHFofdz+K1xDSSYlPDegMsV++I
h8arPoJtiTBodNUd30LuIuesmAkB3lbtniy4k8TgCt5R/oJ7IZ7p7JNT5cUEkjIDpWs/OmgRrJmm
LWdnaXxmgwuL+rVc2Kdg8QA4NxvwZ8Jr1jlPRgVMh0/1ma8l+J4Eruu+z7/p8PgEIGvwxrDPYiKy
1L8rRkrJ5hazFeJWxJIAYtaCfU0i7cI2JNUgKDiApWQPGPWp4WHOWQc6ubu1sco/FXRd2JvYyS8h
4b0QTQ1/i0B0RLSG+FkiJuheV63KmAWsaRyt0TLyl4YWyI541vSlMPz7yfQfnJIrmHjZCsd6uNRL
6Lv5DR2hV2Dm1PL7MynzRQ3KoZZugfmyqOWDcjb3NdqD0k8F38KgG4O/G4N3u2ppbsBWsmsREb1H
U7p4x22S3KJNBFjAF4CqIIX3TuLpZ/lN2MHDURQ1LBVuZpDzC2FnZJWm91FY7RBGZiKSW8ANxacR
fSsRkIGzbpbnKkm6uagZsAUU2lTNFTi8qzPf9fMl82K1HsLZLndxSRZaoQffDbeVW99pRfYM0dpz
k1XfQq97EYSiCq25OU4/5riBrDhiMqfm+dC1xd/yVPshUDEDAh4XycabcSZR6QnGUY/3sRWpy2e8
GvnSBtoeJapHDdeVGAIHWjK3mOKo1omEKg7Az20x4b/gZr/S8mSinYvOCw2CmfZvlvlVYJDVBNAT
heW1oG5zOj02Zl2/BLa3ilMmIs8A2aorycnuz5LEyNA4G4kKWrq1KQ7D5L4SyyJQl6qDFNB56XTn
gWadR4mKA1r0UIeS8otVQCdk6uOWKdX4MiHZVYHPiG9K59V9roLfTd4Zj+SRJ4vIfBFc/EKn80Y9
Vpj7sErb+VFsHyEClzJyDQhrYS9zyicJjSV1wwNLXIwR06bxi5TiodxYVaTTKvBbDVhw+ZmAwsQ8
l6rxpQ27G+6s/Jpol1B2k+YE8Q3FPvBXAsaCmXgnej/PmWiACo2Gfi0QXNi3LlLsQ2Fd41YJZE08
hcKhHMC09impKRCNX1OfNvBsvJnQabTXMJJjV7WQ29hx9gxGj02K52qTQ/Ed1syeJXnOj9hC8H/6
NrGAe6fKHT9qCnCpEivOyFXuUvsGK6aHKAq+RykJpBVXPgY47VTlfauaDwP6Q1CT4m2DI72mWfxV
FLoeMSHA0cdLP/iQYgXR5ZvEFwhIoQYPbDq99X8A5hV3f24h2Sl8R4pXtu3fdaO9xxDB2vdMSk1g
zyUZUxEu6gaqR6+tCGxe1tc8DjzeW71CJe0RuIKi5tMlZHdc58GmYNbBTEbXgfkg4kbcvqqG4hXq
ABk4eNWHqDeUWp7ChaziHvPnNlMFz+y61ftkmM1lnmbZtctbcVpZJQNdrGCbjPsPPK11NHMBx+X+
m6YrSpCaoQe6aHH/A7r8Ui1IzZ1BurqzAFyU2xyKN8vvX8hZmQnFDv5LxrYz2te4ulGTv51UKEm3
0tJQqCRWEB5JqEjE15jctuyGwAD/1baLb5IOnhirJdFyD/hcrUl74/u1uYwggx+Qsg3ZJSnM/dpK
BxAGQOu06V66qnllyKoUc/bVOwy84DbNrnnKKVgKVEJiXJooSnlkLo1u4I4m3yVPyIv483ukuhst
/BN+bbgbfxajIBoRRS+x+0iqWacQgTAK5iLEqMpbSaJWpe5iEAyXjgbDHDGeuo1Nci9edSUgAa3p
1gLXMAN4+gCmgW4E44k/LlDWWU2vZvOL5V9bGY3DyYonxOpJUhMREJT8vmjYvBdQD0v2h9qUuKZl
+bN3g7wBWfmBjMK+tYVeAzHDvJ42hSJVVGSNK6jqPiBcltq87CBRI0zOcOZzCGn9KoE7CUfyqu1a
IR9QUDZrTPMhUNJnhp//I14C9JarLI5llTNJi7naDg9DmwyfGzlJzECV8s8zUrfAPv0UOtu1BU6n
ArhaoK3qOUqstDKNnZwTWE2huWR/QziCTVKKDVQlULoBKi7J1JFDHL85wxn30vzd9iP4jg6ckyvg
0Lq6MHyukKplo7ELp4oyGcliAi3vSXSbVB+lCwCxK2mQ53CUxH3QSrgkQqv7QfqEuq2MFYRUSLKv
SI/kFnBvRo1YIc+A52rbbGzuKtpFKnJiVDYIJYBerok3YA77wl7L1ouKFv3LXjuzTy+k5Jf9N8Ic
cSh70pMSYPC3pw9gCbX8eQCOBQuzbbl01S1ufTFgsRKQtTuKuj/qLL1VVWcdSRY2H75SHL/QHHaD
mkhL8Wq6DGN9ByX/hRhZZsPCTFL/EJsnCCzsnA/zvOV+nH7GI56JHJDrGeCjdJOOgc8HxGh4NQsb
A0M1vXOXzUC7tKriW9gMNzHpCKkplZlJ9Q/WuL19SR8g2BJ+eYm5pTQiu2v0QhNFI0X2jppGKYVm
A/MIZgnBstWUPhsA6fPLvh7VvxhY88JkVDc1ZzjQop8pMm4fih+tlWnoDepdAgc//br67w6gZRu4
oDQhWJRNtAWmpyoUSwkhcNgZDFqSJK7mVD/0sYSnW72U7H+dBfREkBDJqoGpQe09b8mcS3FOi5kp
gHFg3Eq+JTCZNjdYD5A1Xuf6m7j7WOLEMve+gjKp3QP0QXem2d/8P9DFv/uTeK+40oCcYRZztcXV
bqEcphXKaHfeLGNigpXDHsdE90y0/C4aXlp5pD3JtroX28jfSNSf3klNBOMAG4RwI9SsD7DONE0m
g30WHMYpN3Vl9+UOWpdLimHMVHevFBggxZfmTuPqiS7l0EkRCA6+MTH4zXhDpvFm334Q1mcunPH7
tgDhBC0E8lu1OOSFMA9eb6ZxP4+SMksz+yGFPRqYef062qTpaXgBG/7sG7ACNFDfkGR6AdryLWtq
Ab3EDAxks9dwyj87bUnwTa96U09bwEY/YzBxP8YkgJAfZ1Rj+mFWvQZF/1dRMdDYDe2dGJnT22zL
Nh5sMxhowQOrnLVDSy5Qvs/bbHqzn2WWXkMKzKx2nSl7WpigEOk/hNf1QogewbJE1TUSmMDO0UdU
+0bJWlEL/8EPxSnD7uIqBFdi+cyGsaTUVLu8f1f9p8TGZFcMMHOkCZO2kXbu/24A6kGgWDJ2wIye
baWmXu3UzAug/YNuzr/amokE0lSSqOaVqCxWrGNmDlGlfJY8cOV46TWpi2DdBIqMO6CmxFOIPm6M
61CLJEhQCeHF/OEwR9wqKumQCNHj4J1DdVsLS4gwAPwEVE2ag9uvLxuRoziOIeLV7Ed8pW5lqiQX
067HHwJ4etGnIcALzNdFRUtonIGK16xdTmoHRtcP1WEO3IQrhn1yvAwCWT0gm9OjHmsIQc2s+QuE
aSKTJGgllZourpGZ/mgj9YsSVx8KdU3oeZj61zAYuOtJRzJKgxmYz+J69vhdTBhtt46br8uMCTJs
SGbjPPBFheYzzJS7mN4cqTNJ5m/UMH+Qq5akmrDl/JpuVe+znp4x3PoCNeuq+Kmg7+n3UD3Qbp5s
6UHQ3mRDoHtKP0nRBWFqoe1Py3vVh6AogoDoDR+JwWz7MjMHa9DjI22KY/5cjldjEYNuSWEani5I
pNclUyuhi6XNTnkiWXH6hiw0+q8H9VTDUE2Lo1todKYfkyHrVHrGHYa0MWJSWqjz8iaqqo3FWPHQ
jn90lX8G0q0tPPqfy1q2rgHUN8W6f94fg7KNFw/+9IhjBVfsLa/dTN/rubvWwuKigH68plmGTLzf
eZJikptYZt8HXblUYKg9vQf/x9OgiV3+zyTK+Pw0BSMCTcOluZrbzugGqf1wKqTmoGvfhKBoVfup
6I3LZoRLmDpgMG4ZrcycBG9dUKw78zQLp+/X3vznaRZ7E9b91EDOMj2m9cCkYajcgeB5lXI9Ks0d
D+U7Ly1Op/gHZMoMf+uSYmvVV6T59JP8fvFFiq3/fZJ9q/uBFGd+rdlKb3FKqoxa27KWMFZOAMQM
nMC5uEcx8kPqSaxvqqpoKWfgb0dmrTNrLaye+WfWNK96NYS5ZEtxrmHwRKwzQid9tct03YT3Rhpe
Ca+BfKb8KC+c65CYDY+Gc6/zZO2ZdMwwbbzm3+qjLFkAlGI6wgrHdQQ6RhKgdsic9+Rguyunfy/K
G80LzwiKcfRaH2zIwpzEWtSozIH6eTSh6kqupYGAs/XeubtG/g4I9xJZdvAdyEh3NGEr9nRj5u9J
9k703Ggv3OjUVFf9gHdI+112X5PONNg6F5XgaxA3pi9pyayYqb+GoE2cI53Q9tzZ7qHrnyyjnK1N
J6lK/lr17IWUzUWSNV1McaJmsGDUUPSpnsss/1uxh7XKeLWiJC36ajT9utUZeoWumjl2D1GTrxyl
pFL3SHgadj2xZfyUYmRxTy6YYzOF3SB/LSd3k1mQik5K+3RaPJcEED8vCp6U7kK0YKvO4jSgEzYV
YH/TI6qDKfWMp4NOk7cQDEzdX89esJKNRVoERWCqjLHKniet3rTJTUaCiQMZ/PLyzFPJqr9t7MFT
iZd1cGmIwGavqjWoARH5vUhbW9k2HXpsnaExFWNLKvudEIVU3Bltbh3VqweLiwAfLD5GtDrOycTi
RXfvMtRDU2cY61r/qvSHryozdK1u03Vhs9JDyA+iwHqEtuevkSPNmpfJHP8I+/fKZ8J27Inj00Yl
IzHHbmPSGAosf2S8xAwaNgUzmP2wXNp7yQOHKVz0FB90erscUnKpBnoZ0mq/9ARIRdfmlIBcTPbc
ZJfp6N+nJNIGpgdExrslJAwKeYXpRa45l0L+0inBpnNG2I61zrWOmOB9+qB+uwG66uF+ODC10KtG
Mnuh9e0RUjUrsJMnHZLaJJxXtMrCIok73jBoPjLSTVIGz5WXbgdXuWbwJe548SpNFdEUPMZh98q8
MNi9YI7Gjwg7aKCTterDIxxjKmybWb/PXAc+o9aClZc1z6EJdaddnZO4z1rJhaPG0xh2QJRguFjx
vRN8cOiZBeGQYabzjkklt1IJn8LpqyA2dLu+o/SO8nCqWsBtPysrtNKscPTP7Oc+GfEfwf/9MRaC
Hzq+S1wbz7sEBFZkBmu5iFJAkdyxJCnJ/uht8xrr/VdpJxXuEhRFKxiJhjkv5m2iFfq64vvGp6BA
qvf0iX82rD8fUFM1lAX5HNvy5O8P9onpNySe9GLeDVgM6sbSkglu4b9bRG7owSIhxcAhGct5F9J8
StAgBUrNP2eJjh25ZngWnrlqEkouEkMMXWKqkx/MO314FzSM5Mv/xXscrLBQrsxeqOMoUqZ9MDgI
GBKH+fQSn2PgX+dxsMRCYHyjh5FbC+edoJZ/Jqp1WYga5pmXkaaSpWgebtfCHa9DO9fslJVw8Gqw
61KPoYYFrE5wvGdf7KigHbzYQgu7XTM1wCqmHTRDa8HdoAET++307i36fH/fvoU49yo0LlPFKgbg
Lgmgcqqi0pzJm7GdbCRxd0OF9/S6R0/NhDCLVkyqks7CcQD5lsZ65k3UgJisWVf3UjqamdoUlNEf
Iu2nlzuqVigJ/LOeuxD1Li3tlHE3065ndByUzdr4l5XDVds565KaDy8rLfSSq5YeH0lfCwwH3FFH
MTCIoIKy9VtpCutI/Uu27fTzHT8GxyEnJg1W9rLdOrd8VWsZ1rfTaUqi/wCU1XvursJ3S8JQfnJ6
vaOifLDc4tTzAewiQ23mXQtNMlDV9moApwIGkxrdubWOyvHBWgtdRqAfDrGao8tUuAGpZknCIua4
T7/SuWUWhjjLFRiKM15JjAW9C4LZO+vwnltk0XfW1r4yVxWLBEwBCOq/66Fj2vjmX7wJ9WnqVQR/
qr2Q1VTvJ1qr2DBfLS+5fYLDap0zavOzj/fr3h8son+2MFMPmZBtskiTdn9SgWzi+BkvKwNV89+9
zVKN2VPWlSZbNoCwkyqI4BSJtE6vclSgXce2bGJsy/EWQpYnY4waw2DSeoRAc4uEymkv0DSwnF7r
qBAcrLUQgiEME4JX1qIMIhBMa5+sPr3G8eP5533cJUNEXuRzlkWs0UAphvclEHnZOBvYyemVjmpi
CB7YOBtGwn2r5YGrUcMuOzO+cG/VSDJpvcI0IeDmoyJx6em1jp7SwVoLC5oFNDRUYbNfCzTfvggr
daDCuLLpaj1rQs+920L24DdV4cFnFwvD2IpyF5AqnZ1SJuRdT7/c0SM7eDkRm4ONHFzLz42wQs91
yrX0DdjwmQOSZnzEv3FBD1aSJzlYKRgzZjAVHJlcqZ6+fTzfhsaZ0+9zTMzJdZNwMQwDyujFYTlD
A9f42LMKWRW9pduONhfPqM5ou2NO6OEyizMq+2asvaadd6lubYVzzCuTMwGtOBNLx+1wicXJGBBs
dGrJEklDl8ief6Ck5giLUFOAGxEL+N9t3eKA/M4dg2To5h3AGlM4l/El6HHfnV7l3M6J9B+IgT2Y
cd12HFBPI642vEi/w+kVjon04cYtNF3oOI4dJ8O8s8wPIzEfx+FHmdzaQ37mgI7d04N1fvPOWqdW
lQa9oFPDdLPpRoD29DVIaTgPz9HvHF1Nw81ydcuCX3MRlMBI7HuhZk07mifgEZApDwP1M9zrsxW6
o3foYCn98xF5QZUqta1PO4leKXXNlFtAlJ8+JV0+ZSnfhkER0OGiOpRXPq8Cw5GeMBJL29lM5bMn
ZjKHAc3s2iU928K2WdBZii8vChCtJ60fLukS6ZUoaDobDOtrBqdwkaqPeBtjC69y/izI9NOPeUxc
DZNMPVAEF8dmcSlyPYjKlKHjO0ZY7PA4XCV+OL3CvuT620YcLLGQ1xYo4aRVI3LkP9W8GqZfgRUF
9fgLny5uJ1sgBBanlz520Icvt4hnoC4bZwwbd1EG6dHT3lXWx78yMf9ZRVt6BRGTqCzbZZXCTB8q
hel3cGDE92ft5umjItvxWaAm5mBOmq+iv+gtQXKktee/2S9t6XVYDIBVJgfNUofvQzXcwyqSQgB5
epFj7sbhdi1MS6EYWU3abt4pwGvb+du+p9LYluF32/wAynR6tWPKEkADCDPgpQ7Q1s+bFtjaVFLN
2zs3smcMCvFXzNg7vcrRSPFwmYVKMf2B4bFyNvi4ZvOPMYuy7RBd0h83fynWp1c8KtoH77XQLnGs
dK7p8l7hAC3o/8teHpW3gyUWB8Xn637is0QV3EunoTU1Z8gvj65g61Bgg37WiRI+Hw5sB1UUTybO
DMg8l5p4ARfVv9ingyVkHw/McTPbft3Bib+THjVcdnfUheXx9CJHRfpgkYUSZTrKEGWogD2ejHsv
6c+x26LoBREUQLpxer2jh28DSyLH7aqesRDq0ndCRioHqiTwOHzSQWfzA8df6T9LLAS6cieA4hZL
INB8OAOx+Q/+GTHiv3LMTHAcuu4Q6XhLRyNzYjstnHj/OmSNeZ2zMc4xSTtcYvE6TVqaDYPs1B2s
lE0D7SXe8+kzWVAC/YzdD5dYCLPv2i1cGSzB7EH8WQCURLqSLaLKUsNeAtxYrunZk1ogt/5ZGDQd
0a8AuBYeZ2E0bjQbtbor0vZp1j6kZzbois3A6ArvQ8Ci+yZ32osQl4DWMcheJHmWBOGNrwffaeVj
y4UaRNCevxowEze5cY2/yNVowrDnXzPH80I6YE/v2rEgwFT/8+wL32AMotZv2krdzV5/A7pXoAFc
oH1Cqpi2gopyAMWeXvSoMIDe8ODadjxnD+A60An+5Pkjk72Z5p3F921j3BNVn17hmNUxD1ZYvFZX
TBnD6VghLrx1DghGdW/sqr4+6xMc0wSHCy08nKTOksTVBnWnlPMjbaSlae3OOjhn9msJVU07D/gT
s4wkcJKQs1XPGYJF9f2XDEPGp0rxxqRD47OaNuqhpedi5kjAwgsAdBq1W3SBEAIrg//MHzvyz3u6
2+mJ2ZHXwsKkh8ytY9r6xeS+YdwR1rygLUn5SDV7Q6sMvLXSMyzN/CCgGTS+by5lfwR3zVmkZfom
4PsELOZpAVighH69kAnLoEtHDf9ZmISOBjCjsVv2jJ5Pr1JvBdPNyvAAqqCUepDuPLFUR/Z8A5Qr
gHfyE9lf26c6m9yQi6HtaI4NSvP2ZrJp2zXOPecCH/PPc7ooXtOifmYvFGOu1TqTdxp1p5ok3dtn
QgC2SuGBu/IuYxKdfueCZBDeFdEMNcMpOmbdDVDUC93C6V07Img6+CBQm4bKoyw77kAfqMxQmhhG
R2M1WW/paDy9wpH78mmFhZy1ZcCI336edlJUQaioJfybO6kbHp2DdHZZgOsWrtnQR5pvDsOEV0Nr
CbkTpDOlYej0m+yN/CKs+rTMQu3PpW+4ZsgyUu2qvyXAgsXbmPKXeaZQhDoHuinUDWh9+a6LtVVq
vwlRhDTwSGO+EEpE2Q0DpfbMJXQBAumlyiJEEAJgpnQDB314q/cjQztpFYi6m9Nvcew8AHA69J3R
fmYZi/NwOmZEWz0vITeSzK3wqYhtOr3KkdwCCG4JQWkxMaikf9YudUt3I2Zy2oldIeCXuyh3TUDz
cBucXkxXj4kxBSPgxwbmWF9SS1qNXTLtNJ12taHc27UlEGkmCjEwxdoMZv0mcEUOhegKVOgvwpEp
aWE00z/C/yHszJaj1rZm/USKKPXSrfsGjG0wsHyjgLU36vu29PTnS5l9flwmylfG2C5NzWbM0eTI
pLfsxPUWIGgYDlX81QOfGbQ7Grl7aVXZBwVMfGLRQ8rDvV2AOFrbjwNNZ9Qj8uTBH907lt4pxlat
QQMFUYdujiJ8SGCyIb2CnSw7NYlbZ7uM4h7DEf3NQPdjA9liWYbpCaZe5Zrsq5OtkDeQKRuSu2WE
4zFHQx19zkt13vNJUGosPm1oPn0S+3v5HkJ161vPMFWUHU04+cCNdcM1sPVzdUqriTerzJsh/FgU
IDtL99EdaXnm49T2xZfB2X9eR9hUM/duRXh0H+0UuPNx4hrSVSCWAx0w7VdZJlFF5jvzetd+8dMB
UYGK3nVwKo4FKUF74wwOnFa705YerSUcz2n4uV8zSCYgfOu9FEIbekXR2VH/R5Msv9QvtJV36ZEW
s0QP9b5IQLKlukIpNfX7/7oVsKM+HM4BH161ofnBTZufYThtvVR2SVVgB9Txhd8E454Z9S09+2os
Q0TwRo2APigeYOCT3V0MHLcqMU92BpQ25i/wFBtryb67lWyGT2YohMsOc7UxHcxPL+0h4reD8ypx
ja9q6sNkcgHe2iYfTS+iu8wfxsRnyjuEHuLnuoBfZ2ov0wVKFngOtWXE1wFpg2t8oUvlAtqQlF/I
+6+9Ae98/qPJlifoHq/oA0eScTzfQwkiq7xJPNBct1TJndruWBsReFHRxdeBPWBwEAhPgQvSAn/8
eP3tLAuqTA4cS05u7fVZnhwvD82ULC7A308c4nAIT3u6vphWtfIdf5i13dOHVvbPxx1Y2WznpLPT
8LgJKiAOraoiW8aCbit0JNW0ry1jlJwSurnT/sllt5L9ARpAN+k60aiHNNmO35PxWWCkKemRZqUY
8J4WVj+0b37Td3YL+ZYcVGT3j5jKfG8UHN2u/Av+V1ELXxYu3jBo/+GsmWX1wyrK72200RfODn32
nfU5yLv4bEESes1+iqZJFFIipWk7lB1h8LbPVPLFn0NeFey5Baar/jCV3b29JATgXnCyj4LPRGBT
3F9ZpO5O8774vhrV911yFfW7+xVIoMcm2KiFzAUef3oDdHSZGvgHcFsS3hTWPzT34EcMoO/YrxAZ
+eeCEKCQKm4r8S6oGBxbT+362QH9TV1NLFGEIvTVnc0WjG7m5xIh3GzwN1EWxTTqwsmj9E4tCUYE
V0nbXIpRQySREaox2D11osJWOC3u+SRkEs3z5HctOCUcWEEIy198LaYf/vZT8duo6YadtJE3YXoY
mewubpDY7KRbrSbCwL0X/9qOOIWMBXlwutU3j01lq8zJkJ3NLrSgFlpNSmyiZqDEZkyPrn5l4x+D
aSt5EGMKrb5q2x9EBlLk90qviAa0mf1TnG2k6hHOwL47zf6DzUW9pOOjU1njqd5ZLcMp2GHxAMkk
4cbgR0ZpdS9SLTXkFvizsi8m6Dd9rNBQ+93uhs6iKRyv5UVHXCbiFqmrEpJI/sMvxi+8EBvqp5EG
8K9C/FwivzBg86rmlm9TxLVoLnsWuTxWS/CTyRRJGVPJusN7panjv1gEGF9eUqCyXGp8dDMAtNCA
JdGDvJTjx3TrF3t1SmHrpxrm2TvCX1q1DrzttI9oZ/X25uM8G7dF1FPLBli4m0TexmHi2HBnJi1X
K86S0H7FKPdaJ1KuER0MMmq6rKgJwd6C6sOpQo/O/iBeJbFL9CEMC9w9ugtFcLQ9AJ+LExoEg+gG
sQ7MAXNIxZ7YOxPckMZIEQQlXIsBHO6QiuvOGvLuSg5oBnmnVnPliGox1CBEcK62bu5fplENb9Zu
YD9fiIKHQ0ZuefLvGbv2lniTcJqIKZh1NjqLNK9IWtJ3ogWC9Y5hCSDLl6Jovm5KWARJMVpFrncO
SZjFlQdhmx7O74glCulSGsSzG/UGN836OZuXT90MXUkcTO84fwedUgQfLJsXBDCw00pBrUTe4R+B
+LR2bu9mM24CE2A1EaxvdIyu/cdd8sI8sBVHKEqwPtNTAo6TQW58cymKNsVns3knIXnAiv92RAcb
qYjyBg3g0XwcMkhcMMJtDxlZveiaZhSwV6q5P+ECVYg5uk9QoBzfy1uQc7iXgRpJaZCQ7A3QxCmb
GGaSynw0YOZJCoaBpQoDhfVi3A1Cwlr3wimj8ynb/4C6XNd4G9y/jFBbqMGrFOmT+IowNn7SpafT
sIaww3BbVc22d9lLxwd+0NGqufNx4EUeYZOT5NJ8vZpeZfh9NQXdo9zETZUuQMYKm3RbueNV6t7T
wM32RVZuOw7hvWi06py9LtEWHTxKYVPi0XghHTGuEK4OtUK8LH+84O9ipaH6YEZMMKVQ31HTMdr4
g+H152yNAU5KzK7MkD3SgUO/VQg6jLCW7bOvuitt7mX3LlpdPsfrJdOb0ycKL6WNeT5wEkZ37fJ2
SvpHGA1vhKXGT6uNX78DL4ZPrUvBxsB9JKq3d0POt8nHbe7/bwQHcdQcpWHjZ4xAEYVauWHmEjee
pjTAFxXlBJMnbijRUTmwtRxf/QPE/svqE2ORvqX5gLT0wRxYAHDiOMr6R/VJ4D0ozlQfgSyvmB8d
2MMK2CrXG0UDMkqiYivaH1szLMS2a/KAZXtnVDqvhyvz56gO5mXJEUiJXebFo3jBtKt0JlKo7Fp+
CUdKoEJx0mKF1dpvEQp7RXzHNc0Pjw/mLdyRRYKsPXQsJD/tN7WoPhlG14nj7nGlCUPcYdv1AN0Z
tAgi1Th3w+hEXK+Z/SQSiRWiaFHAxLa4yCq0vikl0cevrfT+CmoqDqfqz9EdZILqtphLSvDdI/cO
Ts/lrsafB3PkwkeO8oEPAfrx+fiLsX09HwcGoyuWtjfHtAMe9gIb9xf3UcBPTsxkSmH5lyg+sFTi
BlE3ug9Hy/FBvElAa03QeqUvFjCN5x0Y/KHJG79PWZMAYlo5dTxbbcK06kh4YPDv309C/fXFPZ80
J5y+yJAgJvvq3utpF7Wbpu1UEXd8BWf+1QhjGtRKYoqcfPg+UQQhFJTHTBJfx+X4e+tqPVxt+K1A
+e4CV5mR10Mwx7oyPHPsHmtI0H6bVRPZx+NP+dvx800uMhKMvo/G3eunpEntTYbXdI/IdqsVtiw+
pQ6B5HtlhM1TOHydPx90kAfvm96u6qTrHgfcNMXqEp3A/nL9rUQoZMbl3fOeEYmOKYFu8aem1oV9
5fgb2++88mHyx6r6bJmNmlsQw5cFyTMbChKMaw9GaQoP1+3OEh3MktMtCokV9PBcyiL0C+cuPl0Q
B8CZR6VYzrp8PK0Nd3pHfkH8td6+OnVXkjWecQZjSutGZ2HxtfLSH4rz5Lfy4ZUHXRxULuVpCDXf
5fE3lCE/MtWHxceKeMSeQ9YUz7eGiS8Nze2kYk/VQHP8YdqGxx52aJSaIC3aiXUtDP9qgOO4gq34
+CP+Zvf+2DqHCYW6a+Mx7nkf2AWhdSR2jyuiv0FEax9Mwvzjj3sLh8Hi/PG8QxHhErHF0TN5Ja7E
NSYDM3y2oUTUNlhieBeTTwrHWHZx9h1/9t/3JvUVx/dJth42fbZhGPtN12NwoR6FzxsSHZCGZxHh
4vEHWX8zL8I8uZ6PohVtTK8Pfh01+yi3eZKymJw+UQyIxZnNKSIvBT+8obwTBTT4aURO2HkV6HHY
yEmr3Ki0gUhgiYUMxCKsvaWNJqqY46P9+5JQO3XJEpuIvx2Mtumsdi2moXssq+4ywD/Ce5JDCvuk
hGhimiAwJ2KHEl3iOw//61T98fADG9nvd/6+67DEnPuy4sH9RsclUlUh7SQ/Nifw+Dn1eYlrySzJ
vyOPQRbl+FD+dhcG4Am4ESHQAM/wetH6po7GDPVnTvaHIOshvmouVQpoWvOGZm4CTIoBD8efeUAF
s/mN0lCkY8+zBHU+eOgULqWR5lP7OOK1K+sUQDpKNk2OO+mgGoYwxTRyFpWGEadChVCKKEHFyjmi
dQmFILAE/LV19zx21nsL9NYGUcMzqRQDuoWHxj+oHhThbrLpJZoecfJh93RubOe7v5d08lLdiyd7
Lf/xgmflc1gSGWk29DuhMoClN5aQJhRINWlqNOFmPLxXsnQIO8t0xq1CmlbZP4HkCUBIyrOde8py
PJQ5QFBGungByVmrWdT7Tx5kl5+ZCFWe9N6d8h0YNjH9pDZ6ITi+e/LgL2UBqcEzlRw4qD3I4ejm
kUscrt1H1mbtoU2E6eyF1kWwSRyYihvVaL9brFuMmtlKuXJ9UosiFxiERmIJr/fRN50gDwbIjHVd
x3mj3xMxDt5malQQ8FIrI573SKYGE0Kn5E/DaNO6F6+XCPmI+lDFxovAex+aVcoTE7QJOBNBFYhF
VS59OQ1XNRQQ+hzFkDI4eFbyqkXtK/zl2ODYLj+kYG4V43/Eau8YzmfJlOx4QfFcBLQ5OrxJQLc5
F07vdR+JNEnqjMPTlIaPwirtjOzGGSFYB7VAZ5bOqiIbFZtJyMzGfZQaz/SwKxs2/IBH6axqcC+T
B9GoG7sX9QxepezMs7mZPgVBNpzRlFPCUf+fwKO9lkwc6U/KRBYJLbcvbkfjQeYxss3PrLSWji/K
h7A2GATimwQpkWHcEUsv/rndQicJuXrJeSFNhOWA2ymitWvArVdeVFuBVBY8YWvNIvYf9o155g1b
AD3Z9xCGY6RJaCnLrYNIY6XkIuAEyKsPBftClUOWBWeZBJQiGFyrvU0yHiWJ7CP4J4XgrBgbToXQ
Ji7SDeUq5rJNYoE+CtN37qbYvZNpZbUYRbo8+tNpunwboATYGelFPGXxpU3UQ8WmgfvUMk+0vhP0
Tw2Uel5UfjRLuhgR4iA9zoQJSko+QGT2E2T/zS4C97dDGiAFj4Ek2EPb3fRkJdU72zbN95A9IDWG
pYQtA6QOsH19u9lgwFXwsFiSKPFH78QxgLCCZ/uVO8SIOHZMK4IgqCnQcz3cB0P+jf9JDES3p/I2
LLdf6Hd19M6lRS35rUWgsrQLiR9IO5D9fG2uQ7er9x73Oc41vNAWmilsAIt8PuvZFNGpWq6qcPlv
l5X/sEEk0OYWvJjTfEPDMp79OyufrkVib9vzl3XwoMqM7hsAx65vXe7b7PNvtC6tCF9Y0Y6kdVL6
ywmsm/FZY7ZnZXLN6otdSUUKmkofTGQiZXa41WMc7g52W6ogagnWlS8ieTtJH/T9WrdfJZUsLn9x
nMv/kRCLhAa2cjXuub5v0YCRn+CJE5WU7ABRI0lm6JARrFaKQz2KrDVs+nBQ2U8zwBEGWyfXIjvH
oXBLqzqXedEIphJwKwJhcZxCWTmc9cl3O25O6qR5HOZRfC52zL4QF+gOGhu01OFD3vVf18kKL8Z5
PjNQ2sEO6IELZa5uUXJSDJC0OElcTJ4VxPqi19SFZg/pcxN337A3iqW7XfU9gftYBUy9vJjeLDqI
qUICuTV22QlyH915FTkncxhuzKQt506prThFerHh9otg386rTY1MwlVz0Uvpml+ZC4jUJwBnJDnI
t2/snWQLggp2SRpfKMBc6cSrWCbJYXFtQuaLZgV0/vMI2fg+xbAlkI7R896GyLaTB4/vGhaghvl4
N1QPWVP907JYXtldkXa8NePshxtbaA05zlXijx+xKr+JI6WgI8S6EVEabKBZTXZQBuxgdd212Jwc
FiGS+XcS/exK35N+h9g67Tl4mEv7Bh/lMiz4s7huRVn9r5jU0Wv6NtTVcqbYTT2g8B1OjX+uy2xX
B815ZuI2iiLU7BoTnRyogKA/L3cF3KA0VcbtWp8s8wAHwktenJ9GhpGemWNzwU5WekyJ0z2hGzuH
lnp9J+IifqgYXLaBY8Rfi69taaxHrOPqxhsr0VI+TUX63U7zf9kT6orH9LdBelOhxC77aLWXdgKd
E9WYcLIelWZoi/4KqoILiT9jNjS3SbepbGeUUs/SGl2z4w4XntVbu0EobgfkakOHDi7rtd3AWW+C
yQ2bx7FqKNSAhx0fNsslVoiGW3HYedsqBpLuQEVN5Ji4YlJV4M1lt7css/fU5ijxsK01NaSfJebM
NclbqzivMiHTxvXoQS0vv035LH6YVcHVHCaPKcst/IFkIeDvVRlJj3CpuBObSIJTOI00PysqrmBI
vCjjNJBj2tNVF33ZzTnUe1wJwXAeVZnY9WQ22sxFrgwqzYl8PYTzjI5kLIPjr/k/8RbgpPl9ey8m
haX3L5K5uNHdYpIxVnFGdMAcZvHsyjZVHTSRISSoLdC60I/R6Uahyh6s0zXzbgrIFuMxPZnLGwwY
bN3J+VDaj7qZJD6JO0i8Ptro/MVfeQX1jkphSKCFFpEUqcOuu/6aJmPES4wTXcwyGzjgDFZqffxR
6ChKckkDUHnI21vS3kRU6IuTXdJvRhmGdv6FN3zOVZuY9wBqv471dC3pHmqnqga6Jap6uEMcGC4J
+WG7nJOCsBJKhmKUlSwCvTnn0CHJZXAyWFLd8socTmd3PHPy8lNByZVy8OmueXF2eqP/Ws4ATqht
hsgAfCjzEKAw1KF4iNbeOIMQblN8WbNPvvdUxl9NuNEENFGOK4w6lauk9GpnxqTjZtJRT222D5/F
icgPf5+4DXM23av4vmHlJGeWoGqz76Yv/LJsWmbBZrvE8Yq0C4TDO6v8Nk75dp6h1H+UYWmH9qts
hWogHUUduRtABFWW7UG+7Z9ari+wKqyZYo0q9a6iyjybXClKbbK/Kk5VOGPMw4BLCTcl4xGVMMS8
qtBnMXnkhaaGpKUImV+o9EkkcB6P3ZViecEmh6n6OTrOHSetKq5dEg2ZYcGWfC+sBacp7mK6B1Bu
gU8O8XoZtiaPLqxdAatL+9ANxeXMj8TxX7R1S3X3e2A5gkzzR1spEQL/l7QR/jQOunQoqsAELgPH
HzTibEU/SdEfwa4hGopuFTtzU1KpO86/dYK8uepehBHDxGLrfPbehS5ZVmSEjafcgk/wB0IVix1a
ztZ2KTBt0C+rOr7nbs727p0zoapFXZJY2gw25tj1iRyLXCZsAlNNNUs5XRVX8e2RYpJah+qXx43e
X+ojuPF/2Dz5Un9UGkuz9XaV6cPJiPaICtFbQXj0LvBONBTEObaCKgPjEDCXx5//thmMgsifzz/w
1TD5VryveT5xVoGZZC4B1mvrptAlYvm4KhVAOrjX4jxghmSJ1RG2otjKTFnUgJnd/7nurNTxIf4l
Kf1qiIe8dpVT7kdzz7XgDOV3ZkCRAbcbJuV3GlKtmUtjX0AFpRqXpD6OD8F6W0d7PQRF4n+sEmx4
CbTLupkEj6X8SRChYmcG56rlbNeJBFMwjdrqlG1ArqjYyWyKroq6O5ut6u0LXdnYSI6FbOTxUW6p
8dc5SUaJQ0PVwAalukXqf4zSbOY5GLSXwNrxEEFjGYAmSSuXYg+DNr1cG1rcqMfvp/Pa8q8a5z16
v5e01JuBoNsNvNgJuc4PUidO6Hdx1UfNY7QAdzZ+UXSSGeBAY16MiDCW7cNkMQ2MU6WvqJo/CeIg
RZgIp7L7h4QahpWq7RWKD5f8aRg2gtntSb3AFSW/uWmuPZrc5Xzr3lcBVlEgH6xEJXsX8Ee85teC
Ewl8Iz9buiE6YgOMLHy+9krjXgHyg/D8Sr4Thp5CsFwAgkqFg7rrsx5cYIdntHcE5iaBMMbXGFk+
QR+0+s3HsOpPhYjjncbq02rHZ2QOIfVTzddbyq/bPhieZDh5C2aDLWwPzsUMXYOyGVJh46NNbj/P
rvVPQcY7WOv5J78ulfMhvpZq2oLsjQNFv9iKkE64SpmAggA6/SHxQlkNGVgCa21GEBlDuAKra84N
pEIbOdVEkLKRx7ffgSyJEmZsv4COQgDSFKyCg+YfN6ory2oNtl8grVX/3CjNL6QVUij38a6YWA4B
7tqWTzN/qSFRb8OECYGIoSNaZ+2AhOocIe3HDGni9RZsWH5vQEmzM4dzORy7/kfmZ3fyHfiJMo+G
QaEyW28EupyS4J184CY08XpTQ3rgkuMS6wFsG7IRf5yutIdUsrDX+nE3P2Xm5RLVm6CKoiZsNQPE
JqiWsuyTG4llBQTaL28eNDj/eGEnRgawLJq9L9Iks83rpN2dOPW/K7HRnutx7ZqvOIQZmel2gZ15
U5GxZldyukRSLxg02goumUcBLOtw/xmEEB4KjlVK8d7ZWPNVR8+t/U0QA6UjoDaNyL5ljsSnHdpV
c6K8EwD+KLua8PDf2QVvrRDcrVA1+4T/aIcEh3wkme+1NX2N9aMOK+Bh1ZTxbDUA7CL+5dCM50bA
OaV/JknmswwUK44aZ2lGq0tXD+/nFK22C38IXyCx9wfpLyEC6iPXRt0xR15Un6WODCkO9SMeETBh
bjFpe7UlmGJSZcp92SRI5BqSxTwBPxoM94r+rA9cXSqrKigA3JcQ5WzbNIU5fooj7djMXT7L1/Cs
K74L/PpWFomfJRZys+xsQ9q1uPeSmOac7S38sNbVnzJggUi2nCbXlQ64rI98O/AIMoa7sTsd/PEU
WJWBH+wvzRWUzaeuaSjeWgc2mEmQiag802Dke2XJ7Fbcu9bGgsS3wke3+x+lET/bomOSzADIGuZs
Qpp1QnxkU9l17P3NVnOLnPCjWykgsVpEBorwtgRgGCWfyBjva4bIkyy/gZJvvRGX2mplD22c4LGq
NWuDUjatezUr4AWmXbrJXevBx/SCA1VHETkyCZBK+kNYXuHF5MX1ykXwzhSWOCeaCAHEpNKzY9vr
e048v8IPpTYgiC9uHh47rhdmXMkINj+TrwM10Si3cSRjUFg2/SVHCwjkZb6LbljYkFQBKiAPqlM2
+NPcNRLZlP5iVrALceQQIOmt5hvurbCDorZmdPuIDCJYJuCD/ID9Gpr23YrvD33GDwEv+a+RLngl
U0NkHQZc1hfbDCCd3B0iWZ7852D0SWCAZoqyZxDZDn8ZuPe6dCS8ITvu2vsz9dP/BufWqXmTWM4d
KLfrFVb5BSFzqV3Tdqw7Ueu/qfExFVqhMftWOem/7LIQ8Y8tKiwspOXBajCH+oDUjr5lWSM1LVyP
AcUDmz3A8MRP+Zx0xgCqo1cw+WJj1no9kyy9BFhXM74JJ/fcm3Y38lZk2MBWk8VuQD+xr5ucWiBF
QK6v4lcDX8B+7p7ytkvPdcWZUfpvFXbmuReAbyKhYDStdeG11X93UASM7Y8xe9G7X71box3k+pcG
gZ4AVoA+2yfufd7st6vJG/eizq7ak9zbk6N+2TmklIccwxZ+NffVVw6yA0KY3D+rd9yaUXvEqr+y
+rJmdIHQCUzPKTwEr63+wiIv3sClhgjZaeMnHyAJ2BUdWcP2m7i/FH/YBBPNfF+782k1TGeTZ91O
GO063KCabvOi1utFqG4bT830Kxy+RjhgBpAzAPCyEbyx6OG0+UUajmOTkevCsMuUbN1YHAYWN8WG
bZtoqj10d2TU6LD1FZ2m3Xi9BPsb+RMslrYbi1XTnkHHlusTxtTCY+4qEuMSVX+ZSTGaMcnsNB7A
RHKauHW9Am265KF3kjs3cS/b7qtrrzc8f5yJEBJRFjMqPV9+lwJtJU5fDqsEJPkgwTg7Abv5t1xj
EbEXcK0TXEo4VJ4Wv88IIRjXxcTd7y/3jTJR4JoFGRAzuwqwGDGFxlMy/JcDqDYMIkEdRxI4UOg8
2hFyeiMFcUysWz0PafGdLE1Kx0Wy+y7fQcb3d3e1CCzSYnpa8ubU5YR6g/dxjT4CAaSqoMYj3b0J
RQXMiBw3PHml3gS4UcqeyzSDN0M1G/at8onavujPmKQf0sR5B6TyprIG4RYbz6WVOjC9cHfgRuMs
mNGcOOVjUZMLr1b3SxEnHxwqHG4Dg/Xyc2q8dwrxb+NBnukhe8W9DXk9JPav9/se9pGx5EJ6bEPr
yxLuYV9dPuT9le8SGCZQP/47D99sXJ8cJEfroOBCfjC2zue4PNuLsDfYXezNuygwLvzslysZ2GH4
8c6pfJMoZEKoeELiHcLE6+8Og2anbPeVZxWPsDifb2UxboiswALZv1Rc4PpjZ0nH5viD/7Igr557
ECwXi+Xvw9gs4HOjUsZOpBqqah+ycKcICd3t03ce+DY9sL0pEOQd+yBEtOH1cvSz4691w5vuUQTe
gere+SofPtW1eq9AL9xbRnfFjY+C8ge4XN6p5ejjD6wfL/x/jz/YgaXvR/Eu3xWPEe6mWqB1RjgU
SRC/s9dpdjv+rM0S/+Ff+8QOdRKvxaO5v1fKkUKvtAGxgJSNbLok7AbVQbVhW8M5OAheGu3QTvZh
0x8iz8VdPgY1rU74K3byyHXgjf12t6sWzbd2S7tjWFs/+bdUXjHmcz/cC9Wtn2IRVLyGscg/5SKv
kQeZC+DJ+kC+nwx1xNwr7OA7F3+CP1qdvqFccg8QV+UdnBR+hSrF6c5PTVKkgXOWLe1p2KMkZVHr
/V10xfDBusMf7FaE/17aZ/jQwvGLE6OJ76IFzU+PfFz4S/Uc3cLjprvNB/jt9OUFobKc9qQhkBZI
UF8Bd7Cfvqixkt8J20X36BZ64EsVqYsYBGZ0K+7wlVYu/RYmjP07F/Vthaim3CuFLx66aKog8Uvc
awL463Eqw9K5T6RlcbJ2cX3v4nnzwpIuL5B4V8G4Mmu1HLQR5iD8RfJQbSZV+8OMglMyNi/+koLg
2U5Pd7lLze6JqPLSmhXA5JfJGCMUa3zYE5GHdXvW8HdL0/zynfW75/cI2t4znbehkZx6Y3rVZdMp
6dnLDlCvhZrBmBXqpHi5yZDqlEvSNwQhe5rqENwagi1FmtF+hIVQ4NzM2bfNCYlSpCEe3GLrZlAe
E4ilID0lWTGVmzKysV2o2BoajexHFzgYwHLSLlOlW5kE9DXOU96XmSKDy2s9mE7xsUF+Wf0XXCRm
O34hkludmpTCfDdQ5yBs/qpkuDodkjx5VnPEkM+YzvlXMdidXExOnG5CNoHaarQXyuyBL2rf4Ys8
WubcNrLspKceeJumQX5WTSXFdKASi92egm2SEqpyA2PoX6p6tKIlJ8CemtPkg8z+L6husC1yNWDE
5oOFbCf2xNCIslYxknHVJz/Is/ULpRHUlgnWCfdO5W04hnFr0tgSk+evPzhkK8kTB0NwKqHBzeMl
jFD9RUq9CzHEXNVKplhALqbptHLYIK5Ue0Ej3E7UUbnm2/QpZwXBcZ3L635xgmojulYpUA0PajpM
ZnBbTnWJd0D0XDNDw+7JWPA5pA6/lW6YHVmutOxP1uKTNYZnnWTAEM6tfNQPweqD+aJBZbEptTDT
WZ4+7+z6ox9v8sgqt+DsyiPoJ+ditxhqSpGmpwI6LVC5YSBRB7RmEAn2LzJPTm6eye0YquGLVi9K
uqtu+uxDwn/8VnrLs/H6knAP7mx/34RBadjFY0OVR/cfCSzUzJg837zHNCnAku2xIiRycKGS6/38
vJWwKsHflX+TaaATVaUsVaY2udKuup3BzuRLqMZPjpROwfGhb7nb1xeMCRJPRLsuhGTBBp/9w+hn
JTQIFFHzR1XXA7raGDoHSsE+RzajLXhK1l9cAJ1R/JNP2c/G3TfnOp1b0d/Jf0pUk5fYQph+88uU
hCloCpdV8x1q6jJeTUs1MNI6o8aRbKZQCDLWznU28SPp6MlgkvTn7vhJiEECB796qIforPtEYRnJ
GZfVxV5KKXqtNMEqKW1gARKBhq3UeW5W8Sl2UuqcW9VwN11X+2cRppYw2a6Lf4fULeE+MQ59WJ3j
nM5jcoO96Pvpi3Z5gOvNuPqSagN7uhn7p100PiUBF1Hb33e1RrJU46lPc5nuLRWdVceRo7tv2nt/
ApPECbdo+ON0Xhpu9Q7U1n4D8WCpUJIiyxygauVvW/KPdctXt82TZClk/bbIFiOg3MMMqEUNFuI8
5vireZ7WlFPHf1bZtMH9Dp32lh1yrXMtE0MQocO3K591lh1za120m/WLZsR9ge5ae1PpXC59xbKE
RRsshurV8d3oKkN5sBs9E0UaC1EWYCmHBykCxVa7aVI84kU8Of6MvG/3s4I2i41RpzYaQsl/DORv
TWO4d5b8HlDTlewNktUNyiMqWddQHDR1eJvQlKaJKByKgERoSmv5bk2wS0RDgZWDtpL7kN4Wb8ZW
E0ZDdeqaH9qUaHemcc1jK4eDu9vvylMjLe4zd/oMOdVHoamUpSnt/Keg1XX+KXfzTaBTuEPBoo5P
zRsEJgGIOEOsnQswFjTkaz+UNDytdk5ZPEq31et+rEF+XweB0jLEi71FTdcy3uuR+YtLaJJLhh3N
IQDHCz3IKKPEVqb5GhePC7VTEmUumV0lrqkf98uzauLgxtT3mJe4hJQNSIjnUJL4KsKCmitoZ09s
8hgGyFnXldeWls1P9qz6oXD+erNT0qCnAMoXN7NE8NSRmOZL4G7+nSSh+U7RIo7d7//UZQLKPESA
i7+zzOL7aIzjTbsPNh1O8jKXS4/w529EsQua5XfBn2RHtSPLghe1SVT8UBIviZ5KrFCBUz8501m9
7slYAVkYP9jIVGeI55L5lFidOGGIlMmV42IIjIok+lUbxRr27JHAQTDM2c6VvI1dA9JlgwYyN6pG
EKgTMeCxnudLdLv3Q9zd5oJ0qGLsKv3H3PVXUdbeOmn93Szab3ycHA6uc6/IRWSjqnhbT7io8cWS
IAzJp0L6dY6DokQZ/6vsmWwtdWvlBpS6+90gSmoBsdqfag52y+ZrOlX0enMYYJTIiwdx0278nWCZ
dYcSwh3fwX8zWR6Ouk43Eni+exBKLcVctZPlVo/ciMwKY9W9QA+o0pIZ8zB2pg46W7qz0XIf4hsw
DMqzCzRRsxCWRR6/MRIQtc0FqtvgOf2HzNidUTmOSGb6VXWGCznmKI8remg+pvvyEmFw51RNHopm
/JJU1vEXM723URr9Oi7hMHbYpfBy0OGGZbLhrHVq+BddEWzgsmnZlZ4kGShohwdpxJbWCH8xuefK
cuBrKblIKidP6osMtJNNxs5C7nJlX2QGDpqSRKiAF4o0JWrNnxhm9Z2ZE3pyW16uSOAo8h5evmXh
zCf5G0pLbv8dL5+wbr+1qlujp+BOOIKzLKiZhe+pAIKJE5YnKIYv/wtS/neDM0Bd6PqCa/5/35GL
e+BPFe5ok22fqMuT+5uX1+O3vPI4gRDkBIe/9KcRXmIVSL/UheuAL/pzY81OsrpLzqSkrTJcDBdC
264oS8WMdgxuMdagN2yy3rNQmOIY4otyWCHC4AnbRPqCy9puTnPTf2Gvq0te7e1pTVxYEupxf+Fe
0PKodmGWKEehWVDdNoAOxQgAH5KXH1uE5Zsz13/WksH8752adoMv7LkabhOSzxKE0i/Sb44ZgS5d
ghMnfJBmNfGKH3ngcimdicwAiN3UVGfg1GAVyYcv8ilwMeQmM9+87A6Py78KZuxGCdTYzTwUjpdP
XLzWPJnnpOoQKJaZrLi7oas+DWfIS8JEgGLkwJXOo0nlPgIxd3xLvyWpwmuzbXdT/6Nj1znwaEnV
V3FZhdXjvqEM4f7Q6kr4vVyessDHPafjuX5iWdjMpocqWPFVeCbFr4k8EWIoFcBJp8aUB6iwEAZM
7X9553d877/4QQG9pT5WRWqPbyD4k2E5QxxVMLY1z2Sfyqj9qO7g4/Nhvm1b0YSQiuYetLBhh3KI
01RSNwgQQQ2y4o5E/m1W4ufv02i7f/L2Bx2aDwVkpVPytdw/K88pcoO1QENBXbbENtJhxyVj+Sug
c/K3OaooLF42c3DbsH8S83tp/Wrn9ROXlM4+e1zVHKq+m11oKHEkTaDrX8g4tiPTKjAtVyB7V5BN
bqWFMenuzRvR8nBxbIeWBwvhhsesKr2UWHGjY08K7vtb6wtw+dCrAZn2z8h8nshGlcnwb7QW0k1Y
/iOOsd91mRrEtfE1dZ98yn3rBFXaV3s5z5nzFDNtdHdu7gHZsS8V+tMk45oMIDNv2P1DUtxTID4r
LTjMciCzpIlDpSR0YYW4EaEf/mB+FKyDnqQokjhEv0N+ZUQoLU01Z6nZCDZUk/QI9BX+UXYFlNB9
nIJLe1KtQkwB8ycz9q42z5gciTnDyUKwCd/wh7XegNfHN8hfyhTsDzLEkjMgabxdfn/4407rLvvc
nrgCMO2mV1+hDWzN/tUc2R9m4OU1in0Nl1eqAhyL1eyHLSxi6ZDDRWX0Ggsp9N0MPN+i7DO4FNKt
HH6B0fys96iJz7MJFp2gc6/MKgKlVV+p2GCaX/YNwH7ohs+0a5QqVFILJ/ScmRRmkw6R64xdBDrl
hBRcep3qeumcrlD4EuAt0dn20HLr0h8muN/y1Q7mdw7RoVFBco4jCnQXZUzaqcIt9f3HHLnDvHqN
Vc8ytLk/nicrXfleb3mbdtWamR86ayA9OOUZ6unxz2XI/gEY/rz49uddzZtnSf4g1o1xoRklH/4r
uXC5f/QaCDCnDk64Fd9psDnoamTUGBgbTA9tuS51gIMUrJF262B4U/eo4tDvdIZ8yaGy8K6ai+Mb
6RBs9ftxPqgdZde57l87+qGBXZ77lbbjkLPyo6s2Li/F4+RWOCoWcATcTyUIlFQhMXJ8AAcG9c3z
D163nJc1p6BEszeZXu53JXfINx1/yCEr8uFTDnkRvNAo3TxYaHjH1xHpCcEFJGdbjV5R+qBYiqqU
EnrHH/335fz/8/tmObNmDcKY98spHJIQZZrj8lpeh5KIx5+1QS3+iGffvOZh1DYPVHBLkw5SoTar
C7Xp4RwJspSn3kXSbLHcyMvayKLORnynvBsl4gHVYbnEKmqQ+MFm3OSQp9nICyuwIC1C8AKSghJe
7b7E9GozwcrL6fpNwCaHn2BsaJb/gAFbrfsZ1IRPBTNeEzAo/qk6kgSlNa36wtpHV2nmnRN5I//8
Y+ghNmKPiYAGtDuNC2rTUjWPA6dcstKsx2frryvj0GUJTYTl02n4eucHA15aa7IyCguIp/ZGclfZ
FMMHUhrvCWkdRiMvS0N/DBgC1NSgB3r9NMi1Wq8o3O4xiwao6zaCqHDdGo3klutNf3vSBbFtHZHW
jrjdiX1BuqTAGHSdR7OzaTmXIBJ1zzkRWc/Ie1aMBSQzC3eXPtV6ufukq4STCSjFulYlBJEaHMb4
PStrHuRQXl7MdamW2+SG6MB5/WLZasTOGnm82AJgheRF5VYfwSecKeE4r9k3NQE24/iJza+06PFF
/Lv9krhvaO9YSfMgyjMbJ2RWIrb8QgcifW1cQVuq036C508hjgQcCEE2ZXCzuVd2+p0xaKe8OXZ/
jOHAhla2twT5aDAF5C99iiMpvkWM3Cl7V2kwkdmRF/cqKEZ+iA+vGozbMXnP1Gw6yofjIFlD1RC+
xx2gtddLMdelWdi7vn/UNc0Z3qpq3Ydy6W8XYlEsgSIebkMcWKopInXY0JPafEa9MZQJKuYF+T/H
Z2jjtTwyssOe0TiM6qnqWlhhQKjbCZKNxjPGXl1TiLJfCthtRTip1FEI3gidWDB5owBIic5xPGnC
VNT3+4joxPDnitFx30pAm83woJKhXNYyp28GRWw+ZCqfMV0b9gEcqgs+Yzdfb7gT8KJJfRMlt1k1
XYsvju7+symr7tfhwTkbqhtyskt/E9L1Iui4CiPY05j0fovv2JfDlSYN+6fqDjhyrpUwBQFEUWfs
a7zce+2DZPXuAJspOarh9OP571xBQtuUsXIJqPN14maXF3l8zg9T7dvBpLV+S9d6cI6qqP6H+2Pb
FajGxO4fO5+wnu56nwgTppMNXM+0RSSs/x9p59EcR5Yk4b8y1vecTS3WduZQAoVCQRZBNpuXNJAE
Umudv36/SHBmiCINtWZ76CZUpXgynoe7x4RQwYJ/AeCOy5wQyuQYrlnphq1f5KmCfAvyLsR8+sGI
q4+iguXLvMDtwbxuLehHbf5J5+gMl+ADFybon/Rwuyxr5N2Cyt/Sl34KXUyqVTXejnmxTFX4gZxH
mLHL8pffO/ol1CvkBZ0Zbd1JR9oCoCHIMdeU8wB9wA34uIjcwu4OeOJGZxBBTtwJ30uz74GmOGyX
OEmaO77tMyQdHHZkkRec6fXjoFW8cu42L2wMO6Fmi10ROOiG09iVqeYr7LSW6AfEBFVhk2b3bEuF
eS7+wo3qdPHgnGcbEuzZnlRSOsE81ZIK5qFrd0dyNFrZr7SKsmST+UHQYt1O/hSdAC88V/VfErnD
75LlfUiyR0PVhcsDPij7BF1SJd4aSaALZVJxHh3lNiLlJ7PNJUHA+RnWTyiyDnpjahUcEb0XDgKz
+WXZAbNrlQKLAKxcKW5eEqO+ieZFcRu1F9gLY0c0YnLafOLjYLDbYJ6NrRPCAWns9pmZWdmgtlM9
krZI4d/x0ML85a9ju9xCkOIHMgexJPmLL9vMMdZuk8VbOUxBFc0R0gsNTDa8eSKpx5mzjYa9x74l
nHsuJErLDgEST8igYSGzTWUPLf1IhIoiZGiv6X1Z9WgWIwzxSkPFNHtboVEZEB1l2OKzIyshf8jn
Lc+Qi+VQevRmciDqjS+M8U8zFl3C9yQDPjYfhxkckFOwYE3kq0QAKmHPINYQLEMEDAcO3ihuYV0r
8o/oxUer+nMYHkXCw2X4oXxaHYeNM0D3zB+QO5F2F0eqxrhVU3JMLHEwvlgI5KwuSlTpFt66oWAE
gK0EXLQbnYhX28K9c8v4T/HmqQJcrtTqsczaZzZ6tTSOYDpyWNBN7cKK6iWfHcbRX0qjLGdY4UiK
KWoO+SzTyu9mkacsrvWN4EiSrpDgI82/EfVJr4WI3RReun0KoaJnpFBFlSSpDaaaKISiumUxwd9G
8ESgXBF9yit796FWXjKRnNY5CF83GjUKgUuTKFhGYiTOpA2iPbcTyz+06ktOS4TbhJ+YEKz5EU3A
4pRWIC2cS9UYX1oAuYSNwiwNgcBrUSUVGayLDhullRT37VL36LS+tg67clxp/UBlkgCpETY0X5ni
iBute8m9cS5+5uZOXUAxcDYFL42B78LsqPK0QPMU3kYsANIKoAdkodXOj9cy6vmR/EZMQDPbXPt6
Lc+CX26hZ5JZZA5Ro2qRbNMohoZyBHCFMI2/EtOITmkeaSMBOwm5xfCAdiqK4tI1PvYoWRUyeoJG
Y7UV1h9lbZ5rfyu8CzVpFudhCQcF9WC0C9jLFOQKTAxhMHATrspvpLgCy+acOZvKA08ymku0d4Qk
IoTk9yQdJEn/YwSKs4TsFZL0hHRuhtvRe5HnEmQzFUa3YAOC7pAfiaJqLVBKgvVwUqxs7Z6cxa6T
pIw23pYes4WtAPI1LAEtIQKExOck3iVtIPMUWgDnCa7FzWw8KYdqvtBb/8Awswrnwi22kvHg5pL+
ZVwLY6DXhMh33QLjQAo/R//EuPeX1RjzFU9iOWB3qGYnq7FveFlWmNTOEML64DD+PHLU3ZPOESQn
zvBrMl+2TApZomhkelDG8ZKb4iOiuhay2BwilZzv6xL+K8dMtjNVz/dKXe7CvoW9EG3pLZnfVXCz
rL7DxyqQRJa789P4Ssaady2muUNs85GPZtfB7SdgEH66GxdXel19UUNnbQd4a3v3DDs5hf1Iw4J6
bIS/uPjvoVe1vzDG61F2NCFVybJMXCSV1ACe+UpMIBgKylg/NC0MEdAegbKlqyWqAh58PRQ2/vgo
2Z2q4GlEkS6hFU9nVXcYxpH9Fn8rqUead8nWt74jIFnnebqRnFcKgxqZPn9Ak9F+y1tP97J+SWZA
lvXGbr6HAPhMHi5K73JjfCtoZeA5NNSXLL6aGt+y5uokmS0c6cRpQ0a3jHsuwowWaX9eZn/aWP6C
hK/6rpIZxzXlySW8EdRvdKNbpDG3OkCWxDk/8A32Uq5G+uP1nq85vPjK4+DKU/NDu3YehMuCT89K
3C0iwp5h/ixpcFg/A+QzDXRoOU1CwXVH8Mp0vpPsRIF8XppM/qXvuRybFtx2vmb8o/eEK1wP3qGi
jRNRkfoGqkotwGCTxubWQYQfDe5lJf6EIc70JUoYWe19fSfXlPdvSvExlh1dliHzvsi6vciv+ppN
GttmWlUaH6cEwAguKfUumaJEQ8Imk+2fHIIEE3Ju4vNjS4QKxl52IF7mTsaNCO4E7dN66xYTWVpL
xi3XEgkWF0ddiZhrZonvRRIBmk8uFeUeh0FMtBFIX6RWJaNA8JBFmERRAHTMgs/yYIFlXkihGDb1
HZ/kGSw8vdkaw3TYDkX+jRuKtlkyrQwD7ivHAv5hS5cNVkAzCSJkPmJhcnDHG79v4IreCY0ah3L+
FHXO2ku0z6LuXHqYQ4OUqo8HluiIkjzcuDarS/FQxuYYAf1AGhVwmfnNPXlKUUWD3kC7lqoeHTSb
rMO646MYM5EbrEe8oCkkRSVgcoQMQTDWwa+/wu3cyHLfkUzBkkQtyamwdNM0sk4iNZYNQsk4biAO
YMYyS7w0/SK8Yydlt7b5r8qjL5wubCiBEeMi9ppjF/Z3PLLwkiWSlU2pxVZYJQAaougLY0QWUP6i
N4LbliO4WbbpSozxxY+an+O38HmgESQfm5GWK21R7whPDEBfYDHEzd3Mtme4qInswrW3o9V8z6sv
HOi3ZZA8CCQq8ogM6iKSHKIPuyEIQSxQpdXHyXoqMqwOOOVxQXkKYmlZmxyCo9ok2UpczXP8WOdl
y+T+wp/ClP9LUtpXSXANupyPF6kbbxqgavGO6JXkS0nuaso/6yrJLZuBxwj3iZ68zFirQ3aTY9MQ
2Czk0XaA58i8JMklSmmlzBKmiwFFy99OE6k7gcr4l/EhMmL+MTmfaovN1fsHs18RExeYwkE9BrdC
0xEZvD2YUdRg1q2wVI/lkB98vMgcI76tsYme4YLKWH9dbOvmU5GQHHn/7qeqPU4blLlQySktHtV4
jL29exfapZrYjXps4QXituD7YBHino3cKjgWXrPxAv0Os1zZcoXYh6oUwpzYD+dzd6mQJTGLbl2t
0Vm63dbmSEwAl2TOBVYrwpjTjEtjHPaiK+ms6pA42UadidVCIcjEVwJDCclg0aozA4EK339D/RdE
6uQN9bdvqFXw2cO6V48SyAiVFxRd19NbqV+x2C6wcAqlz2fXizl/M82AGyT3S6En0U1yVBJ6D0uN
hKks0+8/4EJye4OGnDzgCWTW1f2I1xgPuFCKlZcSS8UkLm+q+jGIbw1vsfdgy2NxsEtQkVeWBTDD
//M5ThBQtbf0NrFHapHhkyzwJ0uYrPHEO0s5jvn1mCH35whCtlOODZ7f4TtzphTjL1istIimE3Hp
jiPVEd92GdYs09CaVF2KUv2F+0HouWQqE5JvifPOvLb0/y/N/9PNTmCyZkz7wbcn9ZjF9c5LvIUe
IVQ1bqwBk8uYkLOBgMGiTz7rrP0raLm8rgfmrENOMX+pdVrHVVB3KsXGeqgjOUY0JOjqT74Vr/Q6
vZSJZNo7ul+GqKjD0nOTZIFlf22Efz0Cwu23LZ4mWKE1nU4j1PiUBcSozA51bG4gPUnIQIKkp0aI
aOvEgOpHwCA6Y9gd8lg8HbFrxEEIdhbfLDGuAaYIkm83YNaOvXVgS7CuyzLKYsIqQ1gi2p4zHXqi
JHhd0vB7tnWNQkCoWd6+SzEMVesGLnXn8JOfdHxrNYopwTgJaiggl0J6biyOKMpHPWnuhD+HANIE
HZdnYW2Tf3i4/+dTnbRwFGvhZLm+enTq+pNou+UMITpziVK1wFxHviXOQJcRohLwy6zgSIygnGhs
hK5L04lcdSzJt7z/ZL895EAd+nd7naw/Ld7QQe9Z0vceFlhCy7kXu3PJ+qVih5SJ7pD5JxaCdec9
WLH/WUhRHBXkUMmDcu6Peg+XE2w3bKLDpXSP4Z4jaP5upkJ0csifUSPPO12gMn1KyFJpR7EnzcOB
SBU1f989nmmQE33R6wD66T7W2wHEiGqo8sJ94PhJ9DnYSIlxATeIiYi42SA4Psh0DG/ktOSF4uYk
yI4gMaI5lZIE7DI2Gaz3H+1UEPTj0YAFDTzVDc05yY9OYZBSPjDTjiOVSZaiRqRWcOAIMobuK5NB
7Gp4OE7VgBrv3/63M8v6z91PQpXUCKgtmCOBq1HEOXbxWdYCgrcqrb+/zuj37/f7ofmfG54WyCJ3
WelUq+aG7vhBgGvBiUfYLFKAoo0nAnco4t2LaeBiOEH1qbczxxaCZfpG4leNbZyeiIZ+KwqN2IMt
DlerU88xgU5176c9456sOp4fOb0+R9pxoJKJRqQjHoQC3xG7yiiJIM0SYlf5E+EwQIfwos/7EksP
nK7j8EAsUpiAFjBn3w7detSzydcG7QjxG7sP6m4i3oW+L4VdIiWFKVuuhR30fj/9ms5kB/vpttZJ
ciGndGXg6jXDsou3Yfowp+FBa3aq9c2h4E9ESgFhFfyXzzYH5bnsdo2i3HhVRIyZblT4Kr3vbjlk
XfSJD9JLxpOSUHIKwq5zrgzOaIBDqZDvGGZS+kW2HI/UWVRXX6dQ/wKR76OdWOem2+9WAqS/SBMc
i/qv7smAb5q0KCg+qi3pepn/Mt6KTt0IHiL8MkkjlsTCRd+fYQrIIvO2J/FPhOnlmORRLf20asWo
6WWmNr1ztG1IgshOJCXF0vN+z0kkdXIXIQzh+2/prjA+TsaLhjmWXvvOsZ0qKmQt4B41fvSh/vT+
jX7lXKAB/vlOJ7uMkRiu72aBe+w7tLaYy7PTSusJh4QIJ1LnfR+Qak9v3r/xb9rxzX1PZkTRxZZb
079HERULhFVx07w45xH0+4ZkD1UJnkz91Hyn7YsZT/0QmFnFr7LOX9S+vmz6+l5WofffCJ/63/Qa
K61lmrptA0+etKWujmTplNY9al71rSrU6wSBcEqYVsUfMzeB+wdgJGCcJE0EWbNTiyQDp9t2v+B0
VdTjmaYtla5KC/02jNAl49ra5NL6R3HnTUz1BeAxAwpxg7LdVEm0TiOvk82OKliiGDeyGUdNSmSD
W3MHg6O3oC58K5nlxNCRLGJMAc9Kbi53lkwsIQW4iduoLyhMoEa7B5DotRADAYeJfUVsxj1E5Bap
RryeXYqo9PXTcphfsn2gOYAS0DWuBYgWMEZUPGJQwASR91a07JtYVnVOdJH305M4Uthe+yjyPrMg
oWQ3wodNyQ0rVoULy2RfCI5QVZ3oj9wUZCAuN1FjH4Ysc3GbaQ92ey8BkBgn8Scl1ru9n6Dhw4yH
IdxklaANC4dfs29B6eV1KWC6MVr/QewVlbm7J6yc6uRBhH/ivc9ihgG54GSiK6tY/yRUpglC9qk8
pqIt4LmJXegySeKc84B/H5jOLQ/gBV+JusK6+8Y/rxClxNwSeRWBeWVn+6BbnFPkkory0ulUYLTi
hxwQkFeXyhUehLbFgRNoyESn5HjBLb61l0gchwxM6P1hu6wlJ2uNa6oaOR+durPaKR+hgiA3jYmm
HEkqqu33efiQl+nGygTGGdgdYjx0KTxwNQExudGzGkyHAXCIWEs8K2kkV9NvxcpAMEgP2rJguwIW
C0jS9xjcDVFp7IoxQAuNXdFSOMUlmBd5o0TZs+l+0h4VxrgU6bWMZu+Obs9kvUgzqh4UQ4rjyhjg
xxm2L0uBE71/zAMfyxIT4DL/SruJfSj/9KX7kKgzNSI9ZU97tTHiJB6ljeh4MmCG0lLHzt2Jt0gL
oCwfG+L5LqS6ZK9EV9L8c4BgvIs4a4MgMxQsd7iTjpb8tIvZcwQxcrDTp1APjuWsvoytdkcNpp3T
Fg/iyScZPYKL3EHQxiPZIClT+VnTPudVAi8VBsf7Hfib4FOazdNxJLAwhv+lNoepGBkEZYKLCVWZ
HPokhUtQ0ZsIKahLYNurOTJEWwFnb07OmY3/Bip7+wAngXmjR66ZjhoHAH1hmk3TuM6rEn7u136e
sXgxhSalk6OYAVPPvP2vG8nbm8sO8BOBImUX6cxJ1Y6EpOtB/4sjMd64FaBmwLzHA9xBQWi8HgLE
PrXPh13YQmrO1HOPIuv725nEoxAx2ZbDWQjM8O2juG6RKmrqvkZ5U9gvqk9BjwDSCXzxOv1BIBNM
W1KC50O+06paxLtvn+FkD+qTuYW3ZmvHDJkbS5bQxIVgKCckoDJJVgmnSOqQSg4SiI82+qGfEskp
jSZGYS35sNaSBAWzpYF8jdEPLwL0NHByJwSUXL9WYSRUUdTyR0aTU6dBgUmL/IaeeQfHqHY4fkrS
Uwx6MJMSL5+zR/hTc4xfXvkklBgL7MGwYeQ0kmOKY+zY5bFkkxz3QHJTXnwmo5IsRSNy6qZCP+c9
KsWTwptyVp3dL+wyG9TBOjxa6aMzY/RX4IxO8Twca/i/iW3E24GRzL5m5X6kHwO3e85JdzEUZAlS
kHDxaJwHxE9VUjTtFFyBvkvtC0m6U93gRvoIZ6T3H+k38OvbRzo5F5XaqNZRyiNFQBhJot+VLqu3
X1+KikPMwWX8CGMxwleBlcNso6sf9j9814O4xoGF87GJ70H2hR+FsDfef8bfAHBvn/FkPs2uk8d4
COnHRAmPg1lfDE5660Hekt0jSJS9E7C2lza0GagVJHu1Fxa4Mw8hN/llUv/UdycTSqmjgeUj0I9i
rGnH/n5w4iWIY/pgpAAwLswwCT2kIheUvffvf2q/vIxuKqISUEqlEQbQ27EzakNLvrnQj+J6KNMX
Fc5BAD+oWuthSlz2RgQ17otAahK5s/fQHcIESZr6XswLfsCCUgtHpILvP6DxK5Bv40Xy7wc8Fds0
fQHpQ8n0I5Q61FaYaZDXzqj0I2wbUbAwLXkg0WWRKNS6+5lVAHlCygLICUOqDkoUAE5Q2F+rkvdB
GypbyDzvIvcKmADubIKLblGy8XJ9Ovv9V1iA69M+BtFW4f1SQlFdAvuf9pC4DUjLAQMfJVktzCTh
FYiaVCpgCx9NrAZYxKUhxXUo6ISribE3zQ0DwBzcS1bRoMUjKr8bqjuU5QUW6sRGjAshaxjz8Ci8
CuhJatHtJVcpvSbAlCRjJCyX8IRmImLgM8SpJlG7ClaB9QMvjHsw/IG2PLd3L/VS3nv1k71b9zK9
RmShH2VOsUFIB9r4VbowuXEokY6LngpXe3HQGHE+6PN7a8Q6q7O2kouBwSalQ0RvJJyFEZf+efiS
x0O1JP21gZyZwnYwuheiY+FysnEI/jJ107UYd0pG2leoZ8H9hZhc2OXTGF1ACcdcc9iKJ1TBZo4j
fotT2jTbu2aML0oSQIOVbUgJMfG57A/eoTA7SGTLhi9KS2v+IkZvI/R1gU7pEBFGCu9RHmFJmsGq
4SKcEfqsf5YMKRfraIQ53sufw5iQkfvqQsxYJDiUZIe4XFQVOqgxgybbxl/6ONp20PSF2wGlJBrv
5+neQwi4GtTxxYzcEDt67bpLyt2Zwfu7BcqVyg5QikWQfYI9AnDGY1aQyOUoD7to9S8+iIxZoRsk
jX4nPgRQiBbBCLVlecUJFDnv5rupuWqzXR5F1AStKHLxAtNHznyMOYbiGO39TluJTlYqXEEqxRIG
cNchXed/ETUxMVaMwkypV2G9mr4TAohtyoS7pOmfy4riU/mbxfindz31oi+iCevVpMJeDPKLAHfM
FZeiHGltRUsJSRlgiccpeUi/Cxd/JF/f9AsxSYrQU5Z6Pc0IvYdBPmqO08dwMtZVue5K5UiwItVp
SDtAYYH7RIUSoRIw8S0F2an1LIOGSSFjSDjMVJheiy270FV8L/kSk17lqkKRbPXF2WWeaiEwEkax
0kmU9aPap3QAVIjiDvqFGPIswmchQks4Ar1FmBkcvqTSXmpi19ZS+UapnlgCxBxHTNVk1KvX/dR8
sv3yO/cQJqrIna0o34m2TBL9ogJJVGMnFSDnAW3XXItO+Aeh3IXlh5MZpE/05QG5XsJEDnofZkWn
q6EZyrkasNqD6iQ5PqmaKlY1UqnZNYX4YQXe5ZnR/LvdxKXEIBYDrm1rS+nmn5biJmkVR50ZzcHs
rpJAu/MnRP3lkw1JdDkRLlQtDG6EdCf4CHU3LkTNxnuJrwXtzyIbTt6tGM7Se0vQol9PQfmEMehF
psHg42DnUWt2WXrR3iXTHX0scaokFLlCCzRSWZQNj8s/83D+ULbJJnTHb++/67Iznqy9NqCUSkzo
ISE7fVc1LAq/zyrvWIZwXbCkIDaeh488QJNkX6DURFpxIUuZnK6tCA7tZ8SkwoOH9TrlT6QGRTsI
4w/iKWPD0RZYa0GMUAFHtFzQSQUkwl3Jnintx6Km1O51Ixn++SmvlkQysQMxgxlOC1cXAo5FuVdI
43xQAvax9aElPfcm7CIYKiCyYujGRBfaAQzAKNAR7gEEc9wXxiQ3Y2iAVlbIlUA4xKOUDgw1a8fp
CV7QuZqcv8nU27Qj+TDkeIJhnOxhdm8muTHTjlEyIYfKbqzw0ajjvR0VW55TWBLUrmaOsL/NNhZS
CPVE5HI2X4vk99cF6s2jnERr8dRFBZQY7yhG+rJXMEnFdgyACJ+USquh+bFcLTb69LOkiqgaF/tf
1dkGlkJQNKc5SniEDEYQyVjEDF/MMLQpvXIRMhi2LDHie9FRqUAQWnK7sknK+Le1jeObEq73pSo/
EV6ih1zDNOUfqH+YlgCXoVEKb1pU54kzPmaDdawMZS/sCu9lIfwtrG3J5SxqW9YixgfhLvMvI0Na
Dvd9i0IdGhl1X6tIqOi6GLHwE9lwyKKIbU+o2xeoE2VH7slay7bkWnj2h7caEliqpgugkqLHZ0Xl
PDSGbCPBhWdjEEJaE7qVgPkScYUarGco0n7+MbdrECccv5Lxs+xvfCDiL2RBHjV/GxRWuJJC6iEu
NDS5pdVPYvfCiq6B+/ITIZpweVn4g657xGc2Fb6d1CAqFFcMhVNit0JDlAuBzzDLh1DRLqFELCp2
HyTO7cdH7J3VGCwXNvPVCC9ezvKD4S/1olWUARx1qYYmDGqaxJPghqI/+CpDa5Ltk0MKdbhZ9AEq
hLDeP0Hw5Bk7ppiU2YFttPVnc2+M+jqCdddnn3zNuTbN+TAoLlmy8kacpMXqkG2gx7FUpSN04MJG
FY+P4Ngb9UFIKYk5SE0uFML3P750yZQIK46xP7iz0EX0IOspeOaKwwBN46WKsVGN6Ca1HRwInpwS
Kwc8RaYeFiI9xlBoguxPtO/jSqjszHUhqMkK8spf+xdHOvYfOqV6rEdWAeImipMAD0WBcWXJOyUY
MLDc6WHztfOMl7QaFvrkD++0wfRC6VyRNfZsZmyJafNSoSBbN1V4kPwm99WK+C8JpWvri+yZS8my
QluMBs4EWcavJ3hXtz2b6EoWmF/yCNHQtnVRavGHXvUE5nUy7drDpqFujRchw4ZzLodgJ2bRJkiQ
sZkP5k5mU2uXB+ZWnlWjsDKimI3VaLdlgQ8sxUOEhAFhXVBGXqmtrSN9WjUMk8n34vVUQETmKuK8
7iHCckf/Urh5iqueS2CYv3lJCAcqSTXsfcQ+4e1R05/0WNX1rPogyrhI54wTTfRKQgQNAXgHo1px
MovepGQda4hwZgW1Nef+Vg1tPDVKOcGUGjNSNoMhrD6LZkwNKdGMfc+mTrsEuxawXZnWhaJfOVof
rMsIUFiIjnGJ9HwieuP4o7l+CMBEboCFRZ/MazGeFU0DjS/lQqiusjcSFAVYL8QrG4vFjip8q7Jk
Koo32rJV/9e38b+D5+L+dVNu/vk/fP+tgMRDa7Yn3/5z91zcPmXPzf/Ip/79V/98+y0f+nHRzVP7
9Oabbd5G7fTQPdfT8bnp0na5HbeXv/y//vJvz8tV0O4//+OPbxx8WrkapOL8jx+/2n//xx9Cwfiv
ny//43fy/P/4Y/dcZ0/5dPqB56em/ccfmvV31QCpgl7tui78+j/+NjzLL6y/uzYiJ892DE4anJO5
R17Ubciv+AyxGn+vwfgVWv4ff2uKTn5lOn9HtQuD3GB3xlQOC41/PdebVv9PL/wt77L7Isrb5h9/
6ALm/idiclSNyedqpF+hZnKf0+zr7PhZabRztO5M0e+kenjRUzkbb86u3zRouN21ETebtJvwv/W6
eRenrrnC6z6/hyOxNzLjoor1JmKVs2+Myo8uTY1qRpqiVWRZS327fOtEfrLr6uE7LlcNs1KQsMFu
t8ps7H9q+B8v+PMLLZDwyQsJzRMPEQuPIFwQ3k45Z2iSWAnCCKKl86TMpn/w5H9W6W1cr6NYDwHC
PDnJYdIVOJ+t31/7QQHHZU5U3JgkCZhGlxFKi7gJ+ke1KKY7v2qu2zBPV1NKVYJSs6JNO/cOjOvQ
RcVRuxhLq+519S0rL6vQLnDKD4abLCoq5DEZOoZ8vn//NZ23Z1TpN47u4J4sKxpH1VOMqGCwmH1N
PVav5FRTlZVSgxVk3+umj3dR1PYoiZI1qjflEGWGubOqqVxTNtDAgM2p79o+vTbybLxpx/BSK73p
NjLV8EPQoSK25ju31LVL/JFHTGCzemOXdgoVfcyzferPNKbve+uqqvedK7m/SA3xK6Qy9N7W/eCu
zyzlMil86+BNtYWPlvoMt177q43tDnPbPr8cxoDif3l+29zGjm2sewoiYGaixJedg8lJr7f9ATzg
UA51cqmGubUxO9M+jL4X4R0eBJ+b3iZqa2INH32+HfMpXZV+at2GUe4e3CEzV+ncrXWjVPaJYf/Z
RSpBHSIbY890vFUmqDFKmyoIC8zk2kooVbX8L4LL8X5HLTV7345HQ6eeBgpH3cHb+hSpbrHNbUob
T9bRaDPOHmqClUvK7aM+vXSVS7VLoftksX5DEfp0q8XxfFAVPFeTKDYuw2l8yihQvGLcFrccnyH+
91A4Vb8ybvrGvlFipVm5MgYiBfe3ACu4fa53OKm5VUF2sdEOTmLMF07qppszr/b2ZLmMQcY1PiOm
bZkGDnZvp1o5lMPcK028TlUI5SZ1HCuC0ux2iBx/F1aadXDG2tmN7EToSPzJ3QQZMY4WGjZKnxaf
+dKf16YZVXBNPMxS2Sp3cGU/Z1Po36qDZVyPepNee8p0jor8m0d3dCmxrNI1yMZPIB5gFyDWSYnX
pZdtlGq0970Zp5+GgnNqLj5B7YSc09IiijKWwcEa2VSzMDkHRb9NtS0t6LDAm2LXplFL5CQ+aMZh
pFhsnKyHuvJ2bdpjcjWl7UEbTFCfIL8GXc6uQ/lqUnOAl5xiDlHp0OXOB88ilO69q8I1vavlq9EK
/devAtvpNlpvg18pHYecOkLmbdM/XTPMu4xN8Nyr/K5FTRvKoIqgF0XvyZGxyW0HvFxL1p1STtt2
TPpDaxyblJoPyzedTOrlq7koIGgUzXQZyRj5z//mmTVjQtqB7DlyL5a9IqUAhzLUh9wEx86b5Mw6
epJpXXqAGS96cdjXWGGeDISyo5IcjkIZ5TMMvNlQCWeWliCJH5Nt0GvEZEH8HcNnb5/5iimlKlQl
ObNnnVCGXh+C9KYs5IwB83QxH2e1s1OjynCA9uGvVME3y8VVV89tC8apSYWOQGpHR3q48qvo3gmr
/kz3LX4sb5cpU8V2C3YsRSkx6jhph36KkFslRIsJbh2HUGsNbKPS4iYSo+lU9Q9u0Xy1YyPZTZ4S
HKKmwtpkeDCr3FiNUflhzMPxxrb8tV4F/UEdimQi6OySMySn3zSVKbkRSgWDUEhx+7drTm40usvZ
Ml2HGFFuNMVwbmpNn6/0RsZIV11XTu9tzLYzKcX8oS608JyBu7TE25ZinHBrWOwqIdrpgu4oWpKT
GRdZ6iXk2ejDGFKW11Q/JWlS/WXHuc6JCrS+6JqPE6DF1p4UfW9ZoEUuZxynSVAmutRB9XMPqZjb
MOcN8HPVH4stNdoByi2rWcWtfVQbHFWFH7zXrQbVNpbt8PU/U2gSeHQqx+2yoWc91EMlKf7UE3Ne
qfaMqLt2wJfHJtkuyzCVPZrD+4v/iemGjFm8GA2yZ+TQNKKtk6ULjfFIzBlwvo4UY9085V3sXgRl
5IANRJxF7FoF3qC+pTlRXw9iC25odnzA0oUzGz70RtZkV4kVzZuxQTlDsPuhOfRpXZ9Z6k/SfcuD
EiW5GNcRM7lQ5d+OmMTFwb31gV7c+CqsHBIRqjeot2HjqLeG09548Ar2VpdedX3TbCdbfdTq3Pio
aRPq9jq9cnqtIPse9BfsVsGN2hpXSTQ6+7ZNVaTAoXcmYiC0PxlfGOxBe2ZrElLk6fPOk2qGI/v4
a2TXVmq0swc9IANTdbyD93lobfwYk+I2rfuX93v17Xn1ta1YCglW2ZAk9/G2rezMN+MYc2A6tfOo
UDIo0Wo2FGp5G132yCMz69VkOLP4nKTOX8cSU9rkNMFuDO749rZt3gTtKGLLEDTy61Bihkfuo9I7
ch9GmF0AQh2TMWswIW279YDXy7pW+l3XV/G0Qr5prfXMIjUYzV9Lu0puxq7O7rqElHrj++0HdR7n
1RimZx77N43lgFfqDhsIPKHTpajSXIz9fJuSGJmaIlPtOTVH6U3TVtam1rPwck4H91zM9UvEYKtE
+5gjynKNf7M81E9ofufEczzThKukAsRLtL+6qmuvEn188MJgE7mOw5m+oHoOogs3DZKNGWVXvquW
IkPFbtdN71s1/jA1wVcvaciuteFmzvzPRhKg/qmUXedH6zpO6lXih+pKwSbk/SEGT+SXswuCFRW7
SwqnkYFXnZNRFtM9OOWF7io2iRsn13yowVt3bqSQJ4zZ793Qp1xXuEuNSL9B7khBNCU+9oCMQbMJ
5krftCbFq7N8a1pzurEVylTPQInbvgzdTTX512Fo2etQy2aMJdL7soVdadlutRncnsLTQf0wzxxj
rd67wFLWuyGu3vdanl40pvKM8K/PybYrtmKCiiQHdP7HHATr2Jguzai7q9q1+k2+L2LlKtEia9/4
IamOiYIdOhXp13P/qVaybZXP7aGzdIpfq024Y+NYUbvgNvOj5qB1n3sbMW9fmPoWSYm7GcqZvJkR
rwaznVdpWCI/HZDWohMlEfyMaBO0kDrzOTH3Rg2catsq3Ys9EJU4cX6XZhQT96at5ymHoVSuSUW4
ftN8eOAoV26LocyxNIioJtyk9sYNYF+Oc7Y39JxyU5zMcTl9CtQxWhFu2FTMsq0r1U8uQ3MwkG4r
iEYH+7Mepcq2aRl9pBwyLc73Kbetk2A8mLN2Pypm+YHiTzeDYcQPjh8768AwGgqZNH8aKrhUN5Hw
SmrlIhyzi66I7ovYAZDVigI6W2WRF1aiXaOVVz048DruHhp76NalZpartPY7PG01LGB0FUls3GOg
UVJhT/MyTo0tAmJv/DPOpq9jOGLAlXU+peLjga5l8XKe6snY1mOqk/5G3jX1lHkKc9IBo2VcNFez
J2WddeV2xMEFxtZIbUoIC1Ne6BhsK9+SYbz222K8oyjORJZRW9fV9LXJ9WijaAO1zlJn5XQxEpFw
nXG6wzc2ifBJV8p1mz+1PoHbpMz+psy67Ui9+X0zRncdpSYx3SAyJyYEbCGsWTV1417BSZhrzBWS
KmdchyF1LrBqdOrPSWiMF43ife/sKrsby1YqSJcJ/lFJt4kRKa87/aoOtKvOh8USesazhx9INnmQ
pJP80B1cDP/w0JkeirrXbgKPC7T5+KC3VgG5r/oalhbJfn+4mtVn25qQHeiJeFeGCR5QDPEsNf+s
gtxCHeWHaxP1v87Y2w+WtU6yzTim7UbNreYC6Vm9ygwI0+RTL60oWgdmb69Cg6N8lpff4JxG+O/N
1UpPU2pikLhcxaonSZlcuYosY42Evt6aHZeJ0g6sfFSE4JF/y6bq0gtiQHkt03cWZuSlzizXiVcu
lDmZV0razztK55rrKm+idVUn5rZts+Ey6h6GOjo0DeuJN2nZFnJRE+qXVdPuqlmbd6WTfOiyWd2G
YWZs0n2mA1MpyLB33ZjtSZC0mwmolTKkdrFRy4EEXWhARB48ykx3eH00lDuZteE7VSq1FTmUOCy2
Gof/1UTCrk8YaaMekmb13RWaonpDnEfVcsebqGJgjWAApbmKh6Zb172yrW3Ug5OnfjBy1WLfV7T1
jIHgBoNcbadkw2NofvNbDwq+/R2sUFsj63isWJHWqQU1IskS+9LFvUqJcCPsU3rGL+oPZPrjHYUo
1b07/6VqyNaNOP9q82p6SSVESjONm4zS6nHtw0Q2G39LsPkY5tP/knRey3EjSRT9IkTAm1cA7Wmb
FI1eEBQpwRZMwRQKX7+nZx+WsZwZzZCNQlbmzWuKC0FYqV9aJmfUwuVCn5yuyIg0HdgwsdZeid7b
K3MkJ9ut+l3pDgNON1mRZtb0E4FA9ELkaIvDFqj7SUb1eS6bV7sj4iQnBDdTcbsEHccMTnRrkn9q
GF0c9WlRuk1aMfLuqkgN6GD0mExu85ZB/a2K3vmQyFZ50TzGjQVWZVgeu276nm6VouP13HLo56sk
dWdVdUoX4u1KTaxYX7Eo7NV8507+b2+cBTn02++i+FdUNSLvGhOEYfThK4ulfNKj8YQpdhgP6JqS
IaqwE1qNzzAiXrLr3Se/x9u6arhA2AboO1nYp97eqjPD/Qrrs5q5F8rraMG8asNo50vvA1FX8Mjz
pQ5ua7oWwJKBV3+YqrX2lfpswPmf+6ZrMLIqo73RubFcAe7nMCxTtZjvm41vE478TA8L4ZYeEe5N
c0UBnh2qArxlM+oXc5JLEprNb1G2eh8CZw7FY/FKk/dXBOGI0xtxHjAUR48Ip2AZ7J09Nyzh5MZx
aqYizkUnkq6VEkYPs2i5Rmzzu8BOfbLQoMm5guUhwrzRbd4X79mJ1oPwTIFiyD2pIhhPEmLFMvcj
3t3FmpbYaLFbql/WrvGTAHFGXGW1vRNz/l04UsXGIuZDF/z2YJWEbCxBCe/ETaFb2NgMjZ3HRrJ6
NL320fVrG1Sw+XGj3nkG3wNUNPwUK4Ov/nY0hhnvM6vtYm82vc8ih37g2OUpsmYWiRAcHC9/4Ko8
ycyN+8mF5aHyj8KSVdp0jmJZXzx6bnsvfIXRVRB+MQV46TzXMh1WdW7k6N+NnvlAmRLXkdXMYPNz
yb5NLBuTIGG8F2H2yrB96sHE+ceCvRM56VRH7rFerWON3W0iXYUpq8Ij2ll9eAf0vN3iHtu+L08g
hvdW44m9fzMxrw3/rp6z7mDBzU63LiAo2vxupQjQpZdAi8UUizJwMPer3lE4GYkM+evUii+rMx8J
T153xTIeCrQDm0SZ52r8fDpjJsQeRY2FpxfCl6rtd/U4ql1mzXIvhBXu3K2sUoi/eytYx8e86AqO
ubYP7mAsO9e3v/UsN8yUIzsROgjY61Lu2sX+5YllObq8SjjXd1Ec3M6oqW2iBLovG9vtaQkTgews
bvTiYIDVhOkqmxHsN7zSoGKMlnGvTlPirrioRrefspkhcBiQBB38v0vb+eTGa3btUtFGDEsKi5R3
wWfOpBVMp469+dzyZ0H6dr2jzqy0xZ7pI7i8qkq0f+TSvbQMnLEZziELjgCUeRgwfT13ffPROtZL
XZsq7rpDjjcGgdmbQ66Rf/Ls6m/p2kevMb7y8ddqkhhYOEfNljgddWilInJ3eGlA7qNqxzbZq2WW
ToX0uAOElw7AxLsip8yb9cU3bTNZbpE8xpp4eZBdMbjUsVthyuFPx2HlBOs2Kp7soX5tK87/YLXL
rvUU5pEE5cz0JKhbcDi1bH20pSvpevPvCY/o1KnEMc/hTjYmRLIwwxJr/V0p4cA56u+dXH0ucmbp
mjenXA5zunT0ptLLk3XhmY6T2pulT985pcTnvs+uPqreN2Nrnf7N7vYnqoqAFtW4eMopYvWVibo+
rLWqd6uLpdk4Y3LrqKfWMFg13piMffAYDQS8eKp4wQXgGPZN4ldmlgoPsasxRM47Dh6vtmbfOK/O
pXf8PNWmD0V1VwXNp4gKuqvWaWMDtz9W+QdhBvN9MGaf3u2VaGzrgWKK6WtJGFLv5TZz0fS0zCIn
osu/tkg3yewm8aa0B9xQlsS2zSfEKmE6e2EqkapczH6jT4oHSaOt+vJIkTV2Xe3oq2WDAOjSVKnu
ngSb0VNlO8xOkKLOgUv32RWHynJSoZ3pxVgRBJTGeMwbz2a1hiW8Uxmfdb2aj5119Gdh0mVuzZ0v
/Qw+IVUOFDKpTPFvBlJZGyKCGCC7gTS2ZkkLb9FxgMPSizW2h27q9/IJ0BdBQWnkO21Ne8X/4J+L
NDC2V+W6f1bLeCRhNPYteRmm+YSrUpiMStDfUeatEd3PkPhm9XekWpvjQ1t7jDX0g/bsHhpJ6LaN
2s5SR6aSJzfs43549aq8iH0Xot9YHtrbzrpCuSSs32Bitw7tKyJYKK7fnCV41jW9z9LCsAIlwZ6O
Dt4xrros7h1206Epm1T7PTkt1vbQ47J4iNplid26JuvUf6bTKZ8H+ir0y9Z5zKZ3hpJ66SDvMErF
TQ5/dVXZeXGi7bII69xGFfNaVN8a+u6givE3XhMO50gH+9pBKE0Xo7xzQ7L5zml8kTpjZbyOrbpk
o8epykIbdsB20zD1vPJbfop4pxe7SNVcm8S+Zvy8Wfdeymzva/tKMjYZEgezLZE42xYUEUi1k/lT
dA4sHCtP6xB5omtt+bG1rHQGseOO/mTZ6ib1jChz8Ypfakltv+xRhuI3PQ83pqz7l6zAP6a5wv40
M1y1KgeSt7HChmzvmXygQA/RcNt9PwuvvKtM9I2ovUaIxu9Nnf3izSCi2zc/yyD8485eWkNxc/lk
BZ1YIYwR377ql59nD8qYMGcryZ7qYvDv7li0rjrgfZTn78yWGp+1edOfZd8/T5PfxLOUUJjd4VyH
+ZQyGN3Mb0heKLe3JnLfRW3fD32Ai6ItSwqpl+9c5xzIwbrXWQB32bVOlskA3M91Ikxm4tYaR27L
xxLHDLI+jAJws5SQIOtbPE3fxMKGF9s15tmwM9ix1o0LbLyNbGI8nIZlfpoX8zVr3XNnKVw6c1HE
pl38a8tMp9j1vGk7WtCXVQfcqa+9Iw7aymE4Fv2dYLo7c+fuXXu0H+y2ZkI3cj9tafp8zKvMJcLX
tm++htH4tHCA2onJ/VsZDjw9zg51Luvc9zoqvgODz5X7+kEHw82tE+7TisXFkDEKGDV2jmvX81Mb
AItReRDOix3Y45ER/MWpq9OM6V7iF8hjZodHE+TlmpgNCvZ2o9ERo3kqyvKqx+mrXO65uv1FdZhf
Z/mp79bfdmUBA1XVkBRddG6lcVdLqJjk9hiGGI6wxard4sAZVjU0tXmUp871r4PAKrih1e+PWE/g
XNnD7fBrdQzyS1aMLOXygtBrKMcbrlpJ05bXsAZQyu3gRbNTPvol2wcdYEU8jGWNG10fC12XcVav
xbvryuIghubGl4N+RhCNZGO73Yez2yeDrkl5sh2TSQkt7hbEzlyGB10JwmIG/Ekhbz7Xvq2Odl0H
ZKyVsGVt9G5juNWxxsk+btqMUpTdMHNjeXKXY+EVcJJFuV0ISwzc8ewsGauSZRc4XI/IS+3EILUL
2enZALVlX1z+HmwiliXdkpuZj7NyOabFu1wxhabjJ+Q05Evk4oTkNcHfrh52xnUDLD30mV3FA6jG
TIJBHDmlin2oN1NEcE2ogi5em/m57pZz0fnzYZi6k9JzWnu6o1WyGsK2hCQvhGNE7IsfGxUEt3nr
MAOW67nw/RQvlzXWYxHs1sL9dCu2wBuugkOTvQ0g20kwc9OomgCRorl3LQ6Kn7ukUQzbcTJ9N56X
ZsZvdQrOmR5hVKno5Mzqvp7H71U5SdVXPlOEpfjcbR+e4fiEk3qcGwFUQB5OXBr2e1kr82D0lZPO
mMnt/J9Qwugb1C1KvnawhVqq6SSFgW88KeGsFD+wT4xS0y37NPTyazi44etAHk/msVQT8g9mMFSF
sqvIiS8Fbmi46ywBl9u6Ms5Iu4zRHQ03DKmdFIlvAjwjnOvYA2VRMmRAxUywrPaLa1xHSFIDlZ0s
Qhdc4jZ2RvInygH75iD77TjFYWnskXnX/2lHOAuq5deaq/x5qHD2xP0wMd1bMVu5qERQm7txnX+T
ekIhsk7a14cNgywqyFuxTfdz1xzCJbiwy/pDT5OTAV2/9e1wmUTD05l5hE7xHlpsJgtvuFO/WSgz
/nptdyiMbtfLGutB3xppsns7WSlSQdThrxWEpyrs/4AZnPKpBUcJxJrCM+ESNSKL5sOodxiPZInj
8YFkaiYPHeC9mUP6PYoirLIqzjpgcjgPDHr9LOhOodM09a9xEzunZhL2+vakh9vsIIFI7bLfW8II
klJt59X3xmRTFhjvNtp7PBeOZB8eWouCVay9sSvcnsY3gy9uyVQ4oH8NWpujqR0Z93SkS2ayF8D8
Ja49OZAUu8amY+yC1nppIvzPSttv2Z7OEj0ODd+6bG8qKP5NvvsOPnKYPPt3dKNt4hA1xc7C67NY
RsJyNOI+ET9NvhxCH+AuUFolaihIXMDIdrQL+FvuX2oqjreahwZbx340mVgbbUax49mMPMPbrLrn
tmVfy/GIIrOCQ00ymWi9q13ymxTjeGqz5TAU7rVss7+GVl0smxYXZBu/TGOGbWpP51aTzNLkdDkm
uEXjiCaWaJoAIgMyxibQrtvzGNyZPSmWT+s6X5U1FIfIGl4do2zPjHr5ZdENPuLeDU2fskS782Up
2wphtV0nmNYDQZTGo7/el3YAiNQIsasyfHhm/Aarydh2nqaBUTqIOGoczEmNp84AnlRYsccSmMeI
rmu7pYPurkYY9Ke1/JRtURDTirRgwlpxFRkFQqGctkguro33qMYj9HXWsJ2azX0OLAXIYsYb0oYT
sSTvEHxa/F51d+oGI5Wrcyqdhr+Syw9myirxMZJnUyB/DdLBTBlNZV1MpMsbf5wRuyKpqt02mSox
VSVJ/806mJa4YGCRe2wCp4vH4ggmPjCPT78GprHeU+MZ2ragLCz7oEVWOtgm+MlgJ9HyDtPfPMsK
tDDH5z4A+atm8ySmiKEyykj49QksdOEzhFl1zzqmTrqCd6oJ7IepJ8JdFj+2Zy+J7xgep8PxT2Xj
pd6qyjsHachmYWokxpcu8xMjgt9Ubb8cr7uP7IbHnznbw9aNQ5J3a7FXytqHo/swBta6c0S2gdb5
EVoCGAuIrL5brYsjGot9gKMZxg2NF2s8mIc69UzsgpuBSPt5pdUzwXVba4E447EsaJdy36DQOFgL
OVL25+oOJkm02xS3PKB9026PU3tDJCPje6JXGASEvA3eeCxmglH75dYwDW0UN1HDXTwsH+Z91pAY
7uWsUUQNKmBC/q37dcaZproYsn6cCGbEKJRCxFDOgj8yY6dyTdIb5qtRA/V4Q7OjujB6i9ZgicTK
sR55zekU4qJoVjjpyy+wLBVn0tMH07QCSOni2yj4Tw3t9Gy4rN86vF3gdDdj7OOykRiPvIr0SRp4
nfMbqik84Poidu5oRUn5R4vtp+MJJIOlNfIpkNrSLaPY9daTvalDp7bXoDOAg5bp5Ga2FzcLp8LO
sxyvxooRjrlgmrLq0JlYF7cbmCAkdjVXF2BMeqSWCxjOcWpowmtnB7x17Zdr3uu9qSzMeWqsvHUX
9SCwlmQFpXhlx+ZQN6CJgdqaQ+VPRWKwcYeAM94DW3SHwFR/jGjMD8ROnh2bM6UDd0hW3DrIbAt/
GKyo1q5zL5vKOFTR+sP2V7zo3EvzgrtqJM34RoKqWaR49hukfr2gu5+aCXexbN2B5oYnbfXXeZj4
Z5rmLCP/xZuCby4RkISl0JfAzn8iJZGWh96ptI0zzMAYLE2wVfrrhwGwZPfuhvTFRfY2yuoHW6Lf
jlYjRq9ZhxnHRa/BfMj5NfggYT25k7ftixA6DPfcQGlm9O5bgL8OD7U4swC6ck0L18OEZ8k45y0O
H2bDRs0VF2srktVecVGMZiQxTAl2fr/6nDg1l0lWdu6rAxUbbyvxMFvQgMIezbx79ZlFkp6TuhDi
Vy37oqijM1XtYJTFv1wRdD/cVtMtY2CY2RYbj/GvNKz7McMIXhnOr3KYzuQZYtLNA2rsQSUhNKis
2H4a/RBIMXDSZ64+YeFWbYpd7vfvvEj0A83f/DawrTZScnETShXQDlMrvHFy9o3XT8lCcGgsI+2n
lnR/TetMl9lSkbiqpyW7J8Tv7zZWU5LN/o8Gjcj66gaGOvfbXD/1jiRkqDAOKNng01SAjmRvynjq
vLt+XfemzBG9Lm2UWgM/eru+L9PAAnFCfmbP8MMEr0rizOPeXNBq6OmnMfo3kfXHOqryV3/Nz86j
aZ/W6IfsUX6P7BVo5wVORrfPMMnKZveD4N1qR0Z7DNp4xtci8HhelXbMuGpNO9EKO/71dxB0TuJb
hhurKEsxe4pufjfF+tWyKLakmTiRYYKuTofS0t+unpiHwe770H2bbHyls80/s8g4ZbcQ1qqD6FhX
xzWo8rtSijHWt1ZVQoYX/kTBEONjXah/IaZJsNetkaSf6eo5u8ZokT5Vy/skeb99iDGqKF6LcObl
4GvSWlOYbhorDoW5vRlUY1JuVEWx1nVKbYlSVqUSb3yZp9Fo7lYfqDMsHiN/8BKeasVWQuF+isrF
9EY3HarwBaMbgJZI7QqUXcg3miYtsyGKlwLDB5U7V1NP9p3iPusL7stBtebOE+N7hhiQOHvLUAe3
nOj/6kXtq7LAMysTL8OKY5sL3JWoW0Deiu0Xnu9vDvawSeQLroDOwA3GCFRc/7ElVH23p9gYGopM
M68HRkUdl4MYTkPFMh/mE+fTn2+m3tYuA7uioZFPrT226BPNLJG+eAdxdQ92kAOOekG9sxjAk6z7
wdXOPI6AxrFiQIvtHvPhiSULWkviveW+6jh6E9qawCcSQAeAlwLSM2ODyfFv7a+Alo7gV8mFG9Gu
UNwwY9HLh6eo+UtgeKlpVD/+xvbA69GDjr24gAXRKqIXawKG4y1nW8pa7uRP9qUX7Kmam0DQVkuy
5DOBvMTasW6sc3bVIZHag7lgvuyeeejfemxw+ObjbytGoblKi7xCyIfww2uyikBqwOJJQb1o2ie2
0djDC4/t0+j+U9iR7ppm4E/5R7uLTvOq5E6iQ0qqVI+MszMzbWyfhUIVqhfFH1MNSwzkjq4RkHNN
gg05GfuhNs55JsEudJFqRJykSbP4depHykFaR16QmN0m+Ow4lSPUgIBwGKCAY+WCA+fRQXrGuztO
3x5oMyBBtLHiND5yxhIRhm+zkT2GbTZDLTLRhY3dDhokHRUi+92w5n7S9DP7ogi2QxdMdwXXbWn0
3ZG58lK27gNgoo4jOvyEz3Tz+yot9fy9sk1uwbCU/rEmqoi0GRzW1WPhxmgrHee2y763m1whrG5E
MmzDR7fNb1nlXEJZ/qsi+z3QKB9nu3vzo0Gdhq62EM+2qVotkQ6b94LLN66iRcbUVgbY5BcnczGi
mG0kPUpwgrh9jx1Am9i+eealK5NpqXhdumbc59X4DgT97Ej7cQUbj031lrn5mmYU48SU8AiHlT5B
ZNEOGDQ6hKNiS9h9+151hhDAqx6QDQO7B+BJH+ZwelloPNuGW3xb0GYBfHx+maFBzPTqHsJadLHZ
E+2szeoVaeGz9ocv7EnpK7N2ibEFCmAfzbD1XPuZ1Z0fQ/JnbmrXlf9Xu7dY2w9PC0alLvxeWoZx
tEmndYl+hmVKPWt8l2Nm7ZrS/eipIju8hus0G7LHIbPTijE6t54bvMFwa1VxZXWMh8uRvjgvm/ds
FP057P5JZn+cy19NsUEdrNpf5jJA6EPtZ1r+qxUZH7DPzv1iR7H0KMztCMC+rD7tp1ifdYedrTT9
Yz0D1S3Nei84MsvwujR0J+x4b4pHxAp8nEkHnF67z4Bc/jnLRRnr/CayW2Sa2boAstniGouVSSuo
DFV0tStQMzxpTtZMCCjuWYct5w1XhnipbPk3zHNioldSygP3ULSADuOI8F3UHLcOuBca2TEafXnI
V88HkKy4ou2NUNLtOdAY8HNSffwhvrzaFjvT6C5WY403M0Iz7nT12dXT85J1hPzxrPZG5h5VFzbJ
qP8bbXLCHzJN2XGxFpfubRUHaUDLF8u8DnXz28ObbRrbX6OoU6YOh3JMOjjM6SSSfH5hSe8hO1Cd
204qnq0gOvVieUOvd9PeC1znW0U5ZBxYYQLGFean6GDK1840D6bQsAvb52xk5WRZw5ffAyR2LQQ1
z5NoyB25aztLx8revu3iZ2HVcaxZc+aC1Oy5f6n8ZddX0DwEg0DGBGBYV/wKjxVYL52GT9u3si4M
kagz5nmaW2M2yp+6tZcYVIFroS4BB3XztI3P/coE5Af3Xiue4MHB6iHAy5U6ZgY4FHNwiApz2M2T
f9xMdiWahgs3nY+qH5kYwa0itwF/C4J21zindgh+zxbzmbSIpg8wdJPfYQRS1VsTrvS1voMes6ZM
nXliVeDZjYEWVGqTcJ4AdAHpZjb13NRwXvGOeKjX4OLk3Us1ss+PAB3iKavvPeCSo+uXZ+GWjAu9
0+w7traV00OGkofK4UfDfHJKxhpmD/+9vs0v7pKjyARf88bhbSl9uSsMrjMzqTcuCA9fmSVfgvPY
/5Suxj/vFiU0em90hcWuDbABwqr4tM5YT4y9ifM7JJK6tooY1xksVak0abkst0w7eaih8e+7TD77
7mpiT2fvDWj4fMiPYyeBZmdQu7H70lNlsfWhjjVV8Wv2F+PMHVynEnGMBZC2gHzLUTj32uA980BG
+iaE1x++2uX3WFtXS3UTpWXiyNnAn93qHNge/y0KcggMX31MBIvwWzW7kXly77fV1xXjPlq1wLn2
2kj8zJEgY+PHYs5o3ytoEG/QNjsRMUQs6G2MPXZu5a4b23Y394zDM05iGZgZ+cmBDN1jE2l6HMdI
ymEM4iLUOCSTBkO+O8nPfQubhQZlmKY/uYKOBC2M4/oTLEBCcgrch41xpxyrO79QZxpxk/tr8vBK
Ld/qyvzKoxrlvWH9VbXJcl4RSbSF+b/J6De0LxDi3KiliHGdVlpne9LkPrRV/TVnWDHB5BIy08JR
bOQ/sB5/aa6DWZ3rlf7PDbnHI2wLOnJHcatrAVjYfsbm3H7OQfvsWsve/89TZGB9UDe8jp6b7RYM
AsIw9QdnRt/bHLwFRoWVR6xrbCh4M5O6LVSDgsL+a2Z6+iDC0te7MXNHgFP3pdTUn7LL08Wb3+aq
+Rhq2gf2Bq99vRlwkCAer8jgwGNAbGkvCj/ID1716QS62Yd+/TtYoZSUIHpgDG9m2LP0oXindkDZ
xBc7Gau2S1qE1/w7gBU6NvE0W02d9HZzlE757bVPfzvYm3M1DOnkQYWbnep9cRr9NO/gCK+XbLJI
0SmCKl2i4V1uWNkBbzep4Qv4hBAJbJxk6NodggQNfJ8xLelLHPZqRFNbNT/lWJYhmdsO9bC8rIOy
0tVZlhQe0UiOwchzHJ/Ntb85WVLAjLpJw27+m0UB+0cIPacxdA5mOVIhoZKlttaf0WZezCa4C/lh
7tdS2GleBUiP7f4w9yQ9hd7BWn/CzvUusIz+DJs7H9qoG4hUcB5y4YQ7tQThLU5rThYprraWdH/6
O0LuA6bOg1sAJdfQobdekIrTwydrMbiJ6jNJ7lQ0kfGBTTCA+x+ryG4bD/2lTN/HI2kxEmC1Pfem
Tiqb/gq5y84gyeVJL8+diUulk2FThArj25qGN7P5U/rrmDj+MlPxNBQGNYHfsJcSHRy7CsoATpx+
OW9IgNngAcSVFyvImgOKHJjyg3PQHg+18rr2tkD3d5HTn/LI/mNYU30ezXB7apEHPy1O8dxZ1hv+
vcWdblT7snrb6yy8hhWY6cLaVGcxSuNkRWgTiIF5tCJvBAmGoYOlTZQIMZ4HCWK7Zs7jXKiX2qwO
TrsZ5D9Pz11THDZv61Nnq9l0oXbKvGJ42Gp5V9rc34sXfYaZXyD466HlMdTspUWnJ4cCZNzZi8Gb
T4idWeNGMIux2EjX0JvZTC3DITfbFghc+I+r6wRxaT1bBtiom2vcLPuBzA8eLLLD8W6r9AN85fp5
7LBbEN7FZK18KaJRJqVZ0b9u78YAZGYWOueRQ9HKfHDZbN3+BrTla2W8FF1N5mpBvx6C6oalcza9
ClJPENy3mzIwXIaCUXvetVkrLI0hO+sZNB9tuTxtwdhDmttEAnDjc3kvAFXu+rgG+nczW/erjWBx
rrb3UUXDXcgqP1F5dZpK+48k56aXmX30Q+PSDSCsTtU4CRKmL89EJhdAbEsGlV9nQGFpYMVUCuiA
7d2wdWVCAS0ubv29LBT4IWgeA3Q61ODKJKBGTykhWNJ+gvmZ7QAIT5tTF4l8XGmJz1ZYTmevXxZy
CsNHGPw3zLV00soD4yR6sKuopCp7tIwKHvgQTuAgRdptzXzfrtM9TG/4Li6ZJEF06ArdQbhvkfK5
x7Fe7s2wrR/nbTh6KnieZoLmVO3UZ1PKvTVtj9KQ5qXUYo4DEHn6yuws+jVIs5K9ej/sHGAvAAWf
IuGJ6KXKfpPgPp3FUUh5Msv8dZiiq3NzGO2mCHyVtYect+Ow5bAFtPfUOuLS29PJgn+lK/0Yuss+
y0Z9QJM3nCID3GyqvXcB+B/Xfgfnzmjq4xDd1g7cfYKsFtHjCGLZBGOpoC3+1f3e9ecPYEvcjpAk
XNRKq7Yo8U9FZY79DcJJG95J7ArCIttpeJLrYB8tA4vdADZpqQZ4KbRWqXCZ+Aow2t7wcvZlEJMj
L/tet+08a1E8dcWK8xiK4OOsDwGf7N9QWtdQunGZbePVYul7nfG64oDZzvm/bx3u+GQVUMW9rDMu
dm5C9u5yHnWNOrQXmYmntD/e92ZxUGNvPc23L///607w1AezvkhirCBvLh5L536+q7rqmG9dCzS8
Fi/eEBUv0WSgOcXy/zAEAUHnuiusOLBF99B3jD4kOEREX/JtsJr4lS2gfxQgA68KJsw1jOp76rbz
8N+XKQAsCt0c2JtF0F0//2pVRtubF+MjKfIrXEGnv8JB712FVmIN84uRhdsbUrQvXI2zh/++ayDv
LZnIn9VkEqmE2qTO1CMXuPtQgpW8hqqvqdszho63v1m6eXuqvHu7dbEoWKX3Mvlb9zK7LCz4Ju+5
msVQP9RVmbboSq+Ok1lXs28ubu51D6ZVNKds7MhDFKN7aOFnQFb11if5IiTbUFVqLLoCOmtdtJ/A
4K+LGgIc5bJoPxvsLdm2FolN+T9x7wNv/6dyh65W4Rqlyxiv1vUy3naa/32plWa7OfTeqRpt8ptQ
ZJrKlXf69uW/b//7Imb33gw2Vl7mDDZI4KOPDS3B3GiZ4//EY8NgsIYOsu9eaflsf/q+Vz/PWSSf
sTyPDpVC9mV/att83LDl7OHzf6y9a1Cvhvmsirr8KE06x3C6ecGMxZOmc9zxe497Hyfti+ewL3SK
/o9q3fphQNnxa7Tkn/n2XaC3CFvxaEncTTE1B8WbYK9wWbowg04e+s/wtW9/578vwzi6l6aZ32Hn
/piw2F41+ZG01L7zNjRlm2I9Nz01vRoP/mj+yvINR5oQuh0CsA6f6Wq8gRZvXZjDMUNEl6zkQOhY
7tS2RY8tgMIj6IH76BJr0kWPiOWw0m9ZU8nBdC6IppwLWUjOZfXnH8KAgZA9gIvAHl5LXXQPFsGX
D+NM/Fo0RxchT9OYw87URbEPWI5e//sy1t25XXswarOZruuYoeoJyx1+1h7SKMP9bNoDSsD/cXVe
u5Ej27b9IgJ0QfOamUzv5M0LIZWq6D0ZQfLr76AaF+fgPGxBqlb3VimTEcvMOeb0iUlQ25Z4Wf/7
44z6zkUxBuLsoTVy855MS1bhOJdwZ5C7zT7PFPqsfm01Nm8YjBhrjaHji1e5QMky0b8Sv4l4IUMu
M2fg1dzo3JRF9u6HRw+D1kGvmvw1rcv2IDHOPGpzcsIkqBhsayxU3LE+5I7aNr5IHzU3dLfxYI2s
CGuqR5ak3AlIadCEqnUWd2+AVP1/zGlbhYFJ6QVXgOHK01IWrDAPzYyJHHXLGucvwwp749tdt1JG
qaEk4Emj3hJPDE9y2xie3LSob1U9AvkbDLLG+H2vfj/9/WBlNmb0Kcf0kGb+bgzftNgzn+jy4xdw
hti89fAGKQgmUk+MRe7hXlaqtQ52eYtj9WM3ZnQCFjQELmmNx7rq/+g6u56sozoEMwCFfRqeC98Z
Fo8KpbzbE+rZVtPRViI9m2O/K1z73nGj3rPRsXb897q9PajhCWXgSotN0HB+dPn9kE1l/N9nZaV+
Kh3bAWCZlBzPJvnGm4WulLP1sbBS4yj7saM4t6J7zgSR7fiXQj/zQ4IIRyljnSeSYuadY+hyhyM2
3f+ew+RaFMcI19iq1XN7W2L+DrQkukatFI+4PaM7Cv6/I+KVq4p7P4j8eKsh4Du5HSe07kuHfsLd
UakWO41Mo3UyShSvlR7ufg8HtZwKs+JFZPW+NVDkCOJeNrgz2gdXtNlajn53BBeAvjRtX80SOtvk
U9BXVZK8EzuRbJu4UTvNkcm7m3gfIq+Kreig/It66k5RUXcna/ksbpJtiCfgHtHus6uuP1w37nfI
7e2t76I97CYoIpnHHnHolY5e0Soefz9Yrv2moY49/X6Fj4jHOYo3KUfff9+Ai2HeedqfLrTYpHJr
XzWIpb3b3eww724ECXv7MLP/1k0JWan6U9Qx8UG4x1/6eFwYCPKx1aJxZfKvnDQs+IBu05HqgMGQ
qnXrW4cRh5bJ+BERAvoyyRCxN/Z4t7N6vsqJzYzuV58intqNn48yaFL7X276+SaWLBTXYkTdEfY5
la7bOmu8YPGlrUMm7Cztth33O7Nc61rrUr+UyweCmNhs/n5tqzIGwM+M4/dLvwA9xl7TQZQBI0XO
dcxKu8yPUiymK7d+xJSWosFpwp1m0d2WrYdiZ6F2jDgxnkyE0CuPHFfQSJiS5WQmp99vkYObnxMH
lQpvh8p5Y3b6Vnlm91151XNlnFKWABfHGuIny26MveVq+ZrgT2dFSj2rfMFU5/eUQzOBnqLd+oRa
Z3X8aPZlvreQ0+yT1l9wDVa2cru7ivPpxKBc9YxNVHf+71M1ym1mjBaeyBj92ZAZr4U7Gfs57kai
I6nJjdDQgrJAU1znwnjNNY+TlnMzsyixSj0Dt+Y+sphIcYGxOywLxqWd77IrgtqbJCINqPecp4kx
zRX13wXyMgQvL7HXkZkNdzGmR6VzI8he7XMpKpJ7tTiw9A9wh8P13vNgXMG0Zhuvbr/T3tR22twR
+ep5wzlWeOZI/ZhZEA0H1x9fLb8p91mOwdow8xcEIRqBzak22fAop5lR7IDaj4YzsEps2j6P330Y
jFetE8x3ezbYkzsgkeni5liw0lcGJXGlzL82nuAgJsLwhBpeP+WsOzrDLq5SG6E5zVQmWdoezBG9
naM5xq6KhuT8+8EEYizjZNylHDEsd8JuO8n03chbbjm0cExvmftTPxqnsmawrrOr1GI7yLE+rTma
/rY4a3azSm6pyLhAhLjNVsP22dROtdS9VZfnYdDqqNNNiCQPk1fuLF1dqFfHneWoIEWbfMlcm5eO
c85CnasGI31ps36vkMV/5JFQkK5AoCWsed0RLaJK+jDAWV1f8Ajoh2qsxZ4U9+7aEFzNWmfKnmO1
jNJyQ1zLAZ2tpo1vJaOR79I2//tk+ROtYgiaRFg1MPYZ2xkN4B51l/+cx+PjgP0MsTpayX5WOXAU
nHmuJDujK0zzxXf4OzRZ+IRIfju9t6Ku3+ukNE4d3fTaqevpfbT1g8QuGqNCmjF1euoCcvEN+mm1
pwsYL9S3425O2mGVEkV/KIzlIe5z8TQaIzekcbRFpz1mnftqYxujg3SfLCcpGNiwiyiMpgYI6n10
KbPPREbPvWP2t7rHB8e78On3A26VB5Vp9glek4e+MEKQ/X+Kx98K8vfPkEy6CA7+NtKoH3Bz4kZM
suJPJr29kyWwOFvVb62RvtURyWu8KIt9g98yl0h4BkrrWtvYBDrhLA2A5Li4Znr/bRoVL+uCLPj9
EE7s2Sf4dJa01G2cWvIDbZogf2rEXYPAE/iVeTIMNz61kyv3kZO2ayI5GvZLRb+fliPL0MoBcttK
YGA4xnp/VoOkD2GPdo2j2Lj4aHQIn50+07kjC5yXBdCe1+1zYhk3CQL0z8YwDk6e+S9Fl86Hcki+
S1FdTBJtV7qUxs30NJbXMQOMtJ+ueGD93TTOrL9KUw9yZyBfyQPUi3g3OvxWlrUWj7cUlgAPm+L/
eGAG6KCPvwN56K+e6ggaNqgEC2RHh15n1GoOU08jhMlnamtKsAWGlPH+k0Zs7wsN5WxX6dWlb5vq
IhrQfnYzHX+/MrLh6Ot5dpmaJ0Y07j0dzPBBc7WnEfG2mZAZoxkzi0SRGve2gPnmZ4OzaZYvf//M
l1wZSi6m5GnhbeV1Y5yGtOdT2pWv2pzKnc1C6/z7oXKc6qj4CeLYa85df9NiMqoQZtqnaegNVE/C
QMvqjSe/ZgHbwM7aeOFgHdAM8d6vw7Fb1cNUvvHrYR9eTZ9JGgue0rw8hFKxDHVYJitncYc5lUAE
27vPqaPOFRO9TxofEz2FZLaSIxUC/EWIop6lCqBjHF9cCGRFp5KPssVdoRslYk292PUGIPDWdLqn
Wjd5YrPB3IgagZBWecU5qe3jiOeOnaRHNrGTuUQ0W/E26UbMNKUqbnN3CnFOvloN1u5cTp+dhbkr
qp3pEIvRfnBq/yXBtgp5YPYxMw/O9a3wfUQThmDxOAtHXZgZX6c+wa4+OCrfZ6H7F0XiktUSmScM
be8IkZBs5DLdImKjXZUJw69u1leTHTaHbsAq3no5TlbDAuBZiCupEPNfO4esmY9RcuW30rMeb/Q9
Ftg7KSfRxWgIjCbjoAwqdBnb2MndJTsoZlRD+CCap+nT6tnW+5M13DI2UjdXpo+2Goavqg6vxpTV
n8KQXOSeZz+Odg5yJJ8mYMyMJkJPmLtoQsASk9iyi+CWbCvlD7ffz6DzyFvsz8/Y0NSxahh3uk4K
E2A597rZVOeifQ+TzL42jAD3wpEkyPDV7yzg98+l0sUujoEsszVu2MkhZ9Ir9tK8hwBooPIpO4x6
//8faUr6gQ4yBWe7ax5thHi/ZBRtOWF+P7MSS+4gMbx2dTSd/ufDLOv//WWXCZrIAXrPf9+SoI6q
/aYD0sys4vdH+/1JnWVNEseIbX7/wZBQDBrGlJ5UE57IrpafhsU5lWGwYtmTJbvImeNT2PbTeXBa
Vvy4eVBATYS/heNDMTcb8tbjW9jLOlnPX1XTNw+RyT8fLcGvUivWv98oYiV4B5twXFwzO3pA6NZW
fG9Y1J+r5UNSuoji/ufrAgWg7xAGhxn+y/DAOQLm7h56n+nmKLsaZS4KrDmeA3B8P7phP8cJ9lvJ
NbpNTHUgdO0DnQxmfRttCrRzd53aWOOtdMvbmVPaF9mqMZNky/DgoDnWUzo+iCh6GMxYPnfa+Jmw
ogBtjUqQ4EUutAuo4nfW7douHiEQu/bFd9JoB9TIW9vmZmBdva7tTNsXhNc8T6bE98YCuSlslHFj
7mxVXZ3pb5ZSLKUty8r5YCh+855dfapyhBtF37GP+h5BudNCXo/67yrM1WOZDmKNt+Wgm7kXrEnr
5j0lugQfjzacdEizge8hhtaTOTxbcMXO/tjSbhcZ5D++Qki1x3D7GrpITeCHiI1KKFyVqo9ZG93r
Dqt4bcTaxmTuFzfDfIJf6xc6uUUNokp9hMLQunEX2LV3a5wZiEy1hLfMb55gHSgs9oNpe2TM9s/S
WWjbObFIoo9eaxj1nPnjZuoHNJQu3GsrGhsW/+1IS+Fse3v0MeC41gaE0rpnHrfG+Gquc7Q47Zbq
Bil6jLdcY6Gd5sc8TipGYAsSt6yI2SpOcceUsjCLLqjNZl9G2bc7dPcCl7SW+rfIat4SHMIPeldc
el9ePNG4a+kws+IKww+hVYeG4QMgAbRKoPvbCcc+snSJaktXL8OyQrE7ZEAmddSmy1V9TmdxZHs6
k4sadUuzvtabST3TON4BNM/L9IyJuq6e7Io9SmskmHk0X+/3I9VHNJ5FiooJC6p3SmZuLKExSmvz
PpjbBdc75NYlS97aqnhtZoC6lJzmutFF0CVkQDlR9Ng0LHZLtjeMk07MoW9DiF+gMjx19Aquc1wy
0B0nO+DoXt6d1iqMe7kJnb7Y08XoQVMZfxuxcwRSsrHrrTNxEWSFlay04V0Frl7fuwJJtBb1l7Br
/1Rd8qVhb1wPkSr3IhY2DXjkIVgek3XXOt9jmmBWkG0byEm1+M9Sc5MlWxTADY1N8Sea/dNQJyj6
0UWihgyxNcTIAoqMd+NsenvP++fI6S8XPCMDU/ytv5rCex+ZkuGFYvbeTs4l11WyyUJkVJhfuY3s
GbNWQ5ZM7fBT6h9RBD0Dp8B9YGGCdr74BP05ofBUwWjMFPlRO64RFIUHBCuB1gw/DeDjB5an/Aen
6YTyY02Z5GEGaNgTNXN3XN5BpZYetaZ1D0OOerOU4tTy+KO2jQS4BTUVBHl5Md7tgXWJ0UDSzIwJ
zTiikMWp/OIp82HM9HI3Jc2HLKd0bRlAR+w+HIjiQ0IZDtvS9Lwr7ER2j4ODp8v0t2at//F7Rhqs
humvVA5VM5N7rPfFdo6yYGiNa8wLGWhFnK6h4W5xW8BTGET3lTXgCJGxo3mZ3whP2XXF4n18laXI
9+gMfURGtR34Q/kklOgORRpdM9lAVJH1uOlsVuRuxiqQeeqmzm3ORflkmKG11pSzqcLx3e6Hky+L
nWqrg+wKrv++MNCAyHY1phhTQzQEqY/6S/fUBI9A0x6ig93HxS7RUg5dOc7A0uJ/IXYp6M2kQwwd
hmFPlYGMdeuQ6cg7aNoCBnTWNlIkRQw9tt7ceo7HWWM/6gAIb1HQxOYQOKPE/Er4q5OIbW37Fym1
nQO7f6P3KmEwFN6b2oDjPpgC2RsbE7rV6+Q9ayFV8ROkDRzrfofzz3+d1FCsohKvl6ecteMPnz5w
7LzzT7Zj9/uowwBcsQPnyeYST7QenaizrvNoPhpRfMgV0gLDgDsxupQfY1vqAANiFEoTCm/hi5MX
qi9EMxnqXfuhtup1pCKfXVOPC8FkZ4erhMSd3rvlrZYEeUHmaI8tYEB+NY0mMimrSfe5aeU4zzgQ
UXkhAMS3nCIb4BjjxKC6dBKQtQVvCJeehIdkwj8wRf2p78VlAuJ6MQe5TScjiMzhVfoW80CNv61d
g4loqmuYKXtjuGLcmiDT4TslOB6Xkb6s2A3lgOQ3nWKT6+Q9HTKLuzXHBR4P6gm0lXjlBhRKTpQd
Y1k3Z5Z37/0kT1MZalD86y+PXUxTctYtd+ImY8RNtDIU1LaNkPgpmuePIksfshgf2jB7GjXBN8Ho
LHBqr9q49fAdKpTXxVSe2JrvJtU9WV5ytLWo2EhBuOLUH3GaoiidmDzDCPFPfjs8Z4X7Xk0xKFH5
XAP9RuoiUBLlLmuivn7w5tkMZo1tlCzqf3mYB2mqhUFmSJODbtNoE27DFqMFI6F9UUIcYFlMTTct
yxHanCpxb71yJe7JRt962aKjSB2gDqZh3AXy2JWNUWVOCEdz0nELMhsXg53u/MrAB8uxTHOvcSvh
9IwimoGyCcwmzE9G8jNZKHE0HB2y1MgCdU028Ng+qlnnK+decPJuEmVYJx+KMRIRTP34MreTmBDC
UTCXPj1Oi6i16Fmp2ijqkee3VlA70Vseo6GNvJdEoyodmZ3xmITjgeQOJqv9qhvZllax9tnmlJOp
jzPYzqy/iWDudK3jMbykJ0pdZ63HMeJvqLdcf49d09LRJngmChEAD0MEBqtVZyDDIgC9OZT8BkFw
PASJ0RyySkU8iwaD8RyEj6beKtG0b51ZPueD/RQPGutsCeC31Cw8o9EtLoyZm2w6DSUKZpGyQ/em
/lLaRX2hHhX4GP3uoGGn0rAtotVdlqXflkopOSDsAO4YQkr+6rvW5/qhMTDo9amE+RElrABKBpl5
WQRy6Y+tsIev4JC/YqCPF+b47SfGY9b3Vyk64xBZ42cL63jIfGvvxsan82SCRbu7o4/qwYFlRE/K
zWM8zMjNN24jHrSMeIViFqxlQVQkZ7Oes2MT8Z7q2iSwGJ2t81AsjnrslfGg32Gz7Ouv3mm1G5cx
7ksBCyCeV2z0aAvq1tmhOkf5dgfpam6QLXNShK91r05T49pHONHNujC6PzxKPzJ7z7y+DXISWfaR
AqAA8/qaI+LEKrdOQznwMJCfpZsMe4uqZWudkU7k5hsDbfPG9gadp3AUuNZISFX+P7PU3ooO739r
kyY22uGCfWIdJAUjWryO/mYwB+w0XXdOhmTYtM5AiJAlyTgLtVOOlqm2JAAB2POlitCzax0Kq8E6
Vr25m0v9SQmOKScMvQUG5AYJpnj8/NRrltfivTHWVoasDGW2tdMQ5vnOiCIZwhiKtHJbZaV9qu30
y9C4PsH2zBMtiq2/k6ZzrFL7FqbxK47odCsWOI9ud5u4y/Yc/QjJHJZCNmY1TWD0mrZ24YOTrLwj
Q0wDY6Ba23nUbpPJSVBCxcfJ517tMUasaX7/1LOH9KJlw5x4JjE7urGS5XDTp9jFgAVC0IEAThqV
l7KL1HS0waN8VDlPplNMxorqyINdkPgvxGlzU9UUx4gC4y+ZC6TMqXxVYb4vi2o85JX89Lp+3ULz
jVjprGmvGn4QNOdhYR+Q/hANOQLHQyb+UQ8fkCIX4yR/Z3cOmYhI81R28Ilas0aYhrgTbBqJGXVl
7Qo5hweZzE/oXxDdJf576mn/+nKutmnigZ+Beh2mCD7q1PuYnIyWq3h0wnhR0SaYv7L80Fr5Tfrd
P4a7ZNj2ULEIa9s2p7autHPjgJ7I6w9g2Xsp5r0vffgdYjDWRU3loY+Psp4JWSmqY54UE6bHZAdL
2thiASDvGN7QKkMP5MbOV4LKcJOHMYMP+ULaFtvfyGrRJDDbGKKYmBBErFHdYoFpcxjHU/WVWxg4
FXZ/BQOljiFov8zI8ssJYeKkHb3yoDWesbPdysQnUr1NrvHQ4BmRaCtP/Zy9w94z6DxYZPrT3K7M
RvBSErDj0SVANw3njfk5Q+7jLkSU7GW8RrF36WR5a0g+2tJ/kJ7jbEOtZ/Pmejy2vHJBOb5AzlIL
r+8LnYD5aCfyO9Jw8OouMsrE4gDnhDzkkugSzQ67jb7UxKaorQe39D68rkCZ2N2Somd8X/ThrtJc
dhi5/umMPzpz5dRw3lID+6vle9+EUGzA7v6yrZ5VMyxa2ejZIyTwgNuQ5QExG2SkLY/Cks5Mi6oV
1sHTpycACitgt3fifut1uqgOVW8RLxI9CRzEyLkACRoZImo6lbpHojiFRbpRlhLbiqI5d6Ge2BE6
11a2uyHnAZwn/A5IT/EUpjhJeoxLMoqRbvfuP2P2jtOQPw21iZWlE9cBdYHBVBELdAQmDsg34B3n
7Jz4fW0Htk2rlEsOBAbdoSao8X2UvmY1YJ2v7K00aGKGrGqCSNQBXvInzcNhh72M7TuKvpbZLJWb
Dp/AQMJkWlBLqgQJFrNDJ5Vq4xVI/jH8Fj7UES3EyqrGE9aVDa/+R+LDnxmH9Esbml0YQRd0MaSx
WHhhKRi4BQ2dTFBQ1/M3HW6/CsOZf7/Njw6D3mET8YKsPXT6BN3pIvlSPb6TLDnGXfvZN/QrrtYh
Ss2zPxB+vFUNca5u4qvfn3m4d+5QfZgDzi22qPfEy7/83KBX7FHLDvN2bhG5s6v4LsbmGGUD0U1D
vxo7eYGCQY1sNk+zZge2VqEdN+RbhBtlNaUhqUvjPos5mzyTNws+Y+jiK9et35RvX0KTgj02bA7K
8TxIm3hP1S1n8x83TgJZk9LzpLeMikyzpKhHVD5mj7Xyz7kVHmcJrFMM1XMn3NeiQ+wzj5Suy0/d
5P2LAxChYJyU/GE87iBNMqE+adVrPdLWNCQKDj2ew4pxiamrneHLjk2H3IEOYWUU9RUCmFU/sv/w
zPIxniZFpFFyhBweNPbBp06KeHU3OiKG/dTPr0ZBZo/OPYl3zyoeJvZ1PPlB3chiNS0HCGSYlFLB
XlmtXsLuQ8NQ46yHaQeDTc+x1pXiRYtxfjJCIxbMhOfNiX0ewFpaJVxDV6dKmxomk8XiCcuxdl5s
re9XlLbtuo9qBs9ufR99tKhNM3zVsfbGVKDZhtWos3O1fhz3GcU+wIGBVwnjhREsp0UJewx0eNSu
B7xzi42qRKUb292eceoNPdHPoreJIEpsS4ssM01D4ujKKKDeMBFPYGRsR+d1HoZn9B0A09zy2TWK
cx6Ht6jhPnL1byv+50ZdShw3w/O4iK8Za2AgJO9sr9W6SK/KHM5wLF4sXVvNanTWpsvjhOFomc/4
f7QWE2fa4ndrcRfDrTVZUHrQ59jJuYbD295IHiw8QMwW1M6b9G/b6Z9H3A4zvUnKzFizq8c4gp2S
xTGq3RLCht4W357W+XtVCmIOhPGtJaxmMjbOGzHxN/WV/cMYpl6FFi6iMG1XQ0Hj6LKn4a3k82uo
FPcNFWipPcYllyAanSqwaAdWhjGD8k4wI8p10WsJGuHw3dRxKEQthpnaFUQr+aR0ls4xL+VFNvZe
K0i9yP2D5zI7r9VH0eo3E5nkBrnkFZzF3RqmDZOlZ9vHGZfAEaFdLoNaSKyOjkZtaMABNL2Csw90
yLpzWFI6JVKt3jK3PyYsxsCzoMI0BJqvhkk0O8pMc0Z+4hrtNXFAirnRsJ9yqndqyAkvc+2vjelz
QcxYDrNpZ0TJSPH4PEflD0YVhqOpxHyWGxQ47Pd7AF02rC+KsfyvmMWXkffPNHWwGFS6gVt6Dgla
5WjFyePQ/OHVbSGE8K7XGNOuioLHTAe3NHWhuOY0RRX7CwBrtWHx23c1ZmbuDneej7fjnuvav7l8
zCBY7pSNuNhTCfPUni6v1tKHFAnB5PUMCRxJjN5kb7rSurt1+YdlQb0RMn6KkC9GgMk5hJKgn+No
5XuRdSCFGcOK+9YO2WeNfm9iobkpXPNiTCybB1Q26pJg2VUKkBB8JT9oK9A3HjIlfUQPnGDHBjEH
EXKqQyqe+Lnzhb3WSx7ESrpUM86jaYo4aAcoDbGXvCZhmZ36StRbP4EPqiuXaWJzS/xQrqyomIJs
5g1JBuNJhTg6JgAkZaP9YQNa85/fa7HYl34fXxpR8JKE3MdJqMgKDNnYTPnaVmEwzjxzFAyH2Y/Y
J2keO8NseNOLKjqjpgJhRfUCadBYeD9iNO1Vw6q8dbW7g/LgiMx6QVN2nOJD4q8t/zVhIhWAMylX
1cLrafyPuEV2S+PAKHsUf1HxzyuX23XD006ULN3erNdbra67tUMiJXYDjOWSbRLACYNvbf0vW0cd
kVR32OsNZnEU08BtIVpi3ws44+HlIDrNwyKBg8Zdjw9rbxpy3+BCWmduiMlaP8+e+VgCTVhFjr+L
0VTwY7sKTZEllziCVQmdAYIERTNiH44+x7MvolNvhUUhPxRo3jGDYMrOmAVMCaOtxvN/ED2BhWna
E91oeSyq6ZnBX81M1DyD3v2oy4n1dnuojUneq1Y7KuPS8OzknSfW/azDtlse127wx6M+WIEwBu6b
IX6N9GNo9y9q5N3f5s3y7r3GZvEqYjBpfee2yJF12JVZ4l3w+MiVgTMpoPh6rXqlw6GdtsKZ3yPb
ZLLghFs5iEfXiND2kX4hC1Cgni6Ps6afNK+9lpoUK19nf5xOtFw6U+pEYcmYKLEnrM0E9MT3wtG/
Q0lPzXF15BFAC2oPF2OoHk3drM6FjPb05sWKEcDNaNIvYTVsxrR+weI8YE+ol5+2Z9B5zJAqBL0f
6bxZ3U3FQu4K/zjG3Kx9tyW1je8FiJF8LtxkNbak3dEjRGJ6Ua7XH/AjhKjU1ik0mE1nUuQNecRB
7aT2Rgzi4uAuAK5ZMUd2ntsXLS0XP483Aq8uzvqAEkgbJG+1aAxaX7DdJaF9HbmAT4os36d5v13+
13bZNW0885Jh0t/MGalnBTIVzO3mA+IwD6H7+ElMgmD/uAUBFpSxPVJK8mybgkXlyNCSkQnnaSby
QPUtIxcNclfT0ZyE2ZbebYee9i5m7V+ZEgRpgvTksknx37nLEiE+Fd5HX2rJoe1AfoHyWZlaBB3U
RWFvxf4FNXzMYplXmpHo1nTwSehOieWz0PnNeXr5MNsyXuueN1PB4ueuY4YRbtTQdA/o2TFUWFtJ
vlI491dy3Fjy6jVose6tgi0fkAfP92nHvndP5jgGUctfUtexIKSGNh+bzkJfau48t48ePI92sUko
sVLu+i9bWLcxGmhy5QM46vYQW95JW6pewOjzVmIxJ+xT3f0xyYO5swkmtIdrwlsrbZisyx6Sd6TH
B8M2/k0z8hpDyPWo6T23an2O9J4hkQNN2GfSYPZk9UU/TueEMPBAptg875uqb7+RgzCcS1lgzSfb
9sRxwErtReXd8K23BShNwJNtcOtYtkvo5jUmYmot+LCbe2Mvu+y18yL9nQowwoNBQKZjDlfaeFJ4
fSrzvM1eWerql8wbvaO/AIRs9WSJ+qtQ2D/H9gdSjUAa0N1gCLPt0MFeEuwWne3h3cwNjUjT5gIw
2tmlXcxWoa45vM0s0DOOYH/CheHOWMayBOlMCnd9eq8ky5u4I54pRdm7MWq27KVVXcpHve+zQ5nJ
Tc9Oh84W7BCq2Xk3TmYV6AR1ca6s44jgnW4EygDF81Tl7V+rlCW2EhUvLCUckxD9Ak/3nxNYJ11T
cAfZWrvXPZwTqEoCX1HZSdt+qhN7l9iuv23GZOczdqynStxySB1PPFuAY7v3lozyh5yBqRGYKCX9
6u/IsW/qjC6EYbAJVPQHgzYgjCxHzteQNXITCTahoAZA7n5nQ/NaS/9iyW+31q8dZudoaop3B3Qb
7Ziif7UryZ67mb+siMmCnWxBKk1rs5cj4xB5NGEInzLxGvdOehRR5awbsCvrHn/ZmDIRAe+a4xAF
5DHBiJqwxvSMmrzaCJKuDcaJY0SfIndjxPGDSNMnMOTOrnUQeo4YIvKegaYb4a1u2vbNUV284ddJ
3ZnVJ61ZtK31qUtj+0kR+acvzhpbTwNCzv5p1HIOTV1gzueO7dCuMt1b1fpXFTEQNuRknRJpzweA
JsyHQdtAXYhAlfXt89jb1J99lu7UzZ+t8iCr6kPlemAYyrxiYTY3+i/qUlDbSfAsGJU2HFegYPE0
7eoOZ0lUNHcyqKtXKJWf0cawAGfSBiGAZcgc1TM3w/ASuz42Q95R9NnfTgR3ql+a65ijMjZI03HM
+GIAOF/3rlqbR/KwaC5It0UF5fKtyKSUkdwSQeEgWiNac3n/zRz3M2zSe2ZU5XZiGQFHtXk2mLwh
csjXcA8Okc6OjRqAtscywbv4gUbFzlxmPLIgcdpnN1ygAhM2BQgA0GU6JPnTRvQkMC6AcKWZ2Xa0
22cn/+s1yr4xVxuQWSZzzj2IAPCidO+OcPYsrKQhcPen1n2x7YZFSsNRUlDmYeTjNBNVxTYlr5kD
h/dU9Z9jZLyUwmEESeubZy5Bx5coAmjadOxLx4hRNfUQiEh2FJyNG9F9IlnBIY4af6OU/BmA+QRm
kb8itB3B/vB4mTJ7mUmBgpK3DnNcnmOd75tKERIvqZijKd/3Q35LHU8P2nqRWiErAfE8ZBwoVsdv
KEG3QnVcb/UyPSjwUoXoQtwxznOthg37/U8akT/RQAk7d0surDnt2q4BfTPCm7DYW7i9uI5dAk5i
fLMXfWPX+H9Cp/prL2IL14Ze2zID0VtdMtqBTUH986+a2yc5lxjTGa/UOfxpeDgJhMB/6PSxCg7e
vDK4HV1d21ZsHB3bvhOZ9v8YO7PlxpVzS7+KY9/DB4nE2HG2L8R5piRqqLpBSFUqzPOQAJ6+P3D7
tL3tDndHVCAIElKRIpDI/P+1vlXoVbSxTKbobvk9Q1u1gORUctGMWfmBTv4HktV1PYIi1fmwei3c
ByNXaCQ19zaY4lvWaz9FZe4jz2pP/bDJy+DJcYYtR180Vh3L3I9hoBnRsEKneyrhv3PWWBrcCBoX
gdBuIGe8xaQNa7fGpKJ6stxKfY1F54gGBaMzDS407hmlMIjMPUoE2ea/MjWXfVqkAq785ffyZ6+/
1PDmepofxHmD9g4bz1zmCrN3rYmfXoKAVnfR5ldyGpbppKtdjBjA+4qzJ3wJ3xOZNpR3DoWiSeum
Y7ytMApSRQIFNrA4MJnjDbp9AnzbI3at6mkPyUKnzUMOR568+6lNqYkh+wFAzq9BQ8IrM5UskLTf
nEh/N2m9IHgwL3Yac/OmSx6HoEyxpYTkR4zDBiTMQxEs0M9cQpkQMP+rcLZwsaO1qJMf5DXSUq46
pBSTU6+81qpoALLAdqHoUxwPF2MjgaInrIE7QCGabaKvyMcXPdEPPRrmicL8JvSwpBlAWQLk3Yjq
op80vQ7YQ7HIa7q2ICv4R0U+FQBNfGZByzNMNcG+PAs4HeUAfaju5pKu6azjTDE/Dd9q230iHmI9
jW64M9rykqMw6Tlu4cxR4AHAAruouALj8Dv3/YGTcEIewhodGqBiMIgBo7neKxDh5uiHjOCiFv7a
98yrqJhkGHV/MDxCGNyoukxYRdaRQgjnYa23tXKp9yHDL4k0MnU+dOsRVes+c4a3MULOV2C9eIho
rdA3r2oQ2Wg/NqFTLYMgBjpoQ6VATg2MMoH0NzfCOmf2xpGWaLjxActxm8e/GE572sErq+UciDsl
N6GJ1TSPgGs1KQt7ifu5C6elpSBX+yyEoPHPOrj+swFcm+OQ4Tbuf09yPBYOGmGDhKF9HyxZ/nur
tuUt2j1WGJ9MYz0gC6AaX7WOP2KFdBzA0IsnBvytRZ3TAyr4he64bVVydVKmjT2Kk0GNSBIDmrYo
upcBtpTjOKRbp9uWwkvoDciHpkzAKyWdvmKlRzSwIb6hIcVCGLXtMkkJtQqJ4jkUvnm1UQpFCldQ
K+VPv6TChZ/3JIWvbdWE/0w6mb50xlw9UsYi4vjgoiG0Y+Mn2dJVFwRbqjbDg0MFcjdKyIX0d/Ze
IKyFdEKLdUHBZxLPfpyeuxLFbMl7zwWhwVYnv0uzehw7ZaxyPKXXidg/mBm7kKj2fTpZ+sococ7h
vm6Ffiv9oGO6Hqr1OFQfVdBk2wh5oV1xnjOt/pQ+OQX6rNVv8gst22o/RcWHB8gYd3q+IaD6C9v8
+wTuNI7lj1GX49YZYSkJzgPVJy4tgGkp7PGxNnrQYZQIispKDo2V7fxzo6fuo6GI166t4GRh7Vph
dE2XdZl2h7K0nuBDN0/mDPkZnZrb4dRTJlf2vGRGXMCk81hYHqwfYZprV+TGShd6fqgLstY0jIN5
zkiC9yDbFJZpbQamKWWmLaYADcsEDm5dhrNXnsnTZqhwfHuumpaq6a1laWge6+nmYBm5s+lxMROS
HsQPUptnTOZ+RtqR62AcAPkCm8DsuGgjNPmtXm6A6nsPCI/zs2rwATZ7/m7eQtMMXqcWtmBSh8Re
9tsss54Z9enA0+OwzFrf5aiXH1xbQM8D55X49KkKMukryRJMR/D1YMIA7ULje82bXPU6RVxNROIg
NHRWxpRY5xItsx+V/XJi3sh3cg6Txj/YUfIaN8M+zhIKThlIWMAORGtEt9SlcTjE2Scks/XQ95tk
zJ4iJOtuqG29lFpEZw3Fxa2gK3nhQtlc2jCmcFJ7alwDWQMLPFDDzk34Lvbwq0nNU1zD2e6RDdZ+
Hm18P31UBQg7netgKSL3SwTlUZmhhEmd7ixZfBTgwRculWrceTS/HdQPRit+OL6hQGYllEPadSRK
B2l4b6yGzgHfWAa/3CR/Tie6ZPXcVJdMdazBe/XC6NO3iMKRAnWdN3BV5HpMvk8XoXRhvCG+AWBZ
zLcJcZ2eOENjogkMlKxVNPQ1GAm3BBYAm+pji4FCPzWSoY3JNkiXWqcobRPqhAPzqILxWZkRLqHw
wwvQ7E5JBlMzXIUEJm0cJvAE2dlLH9VtawvE+KNr71WCa7wRw0kvqgOkRNQ56FM7Wsb/OULL/LeI
OCIaHce15RxESAjYHOr8TyFgVGV67d4oz5lN3TzO49H0po8RpfUDtvhDQdLRWY9t70Cvql6Jyf5g
mtBvRy7+R5Yhz20pivdWQ6mUGC5N6VlmRfLNwYQvw90EM4rWUr7XSp2rPHq2ak1/AktrMybXxUnq
JkAqokQw++fISDPKxmNiXvOAem1eQAyC3vJqxbKgk4M0u0TA+BDmw0Uzu3xR6KLa0tFqLqWz+iMb
NmoxRQUG4dgP5pg8Kh9FXOWNzsnHG7n6z388+W+xbY7OnNcB8S0N05b/GhAtObFR42ho58zKnoN1
nJVfdN6+cWnWg/oB969DzJnq5Vg2SB5K6a1zpLRMMMd9nYAokTT00MIF60QLWYmRlbcwqmhb1wmB
GQFEIz0yd3FJOEc8UDSVDUK1RVeU5bICmPRodRWGaTFsvMw0D7JICQFWDn3VLPBu7qgt0fS6j1U3
VGsXQPb/I39NeP8W+e1QQNF1aRhzkKVt/svZg2YRRItEqkuaF46awhbXwg8PcauFbxZtb+qFAX29
jJ58iWXmvU7DL9UMiIMilut6GlWUrnKWSRpg5BVq6pGxKR/PCegWXEABrqrOQptK7fAeIT3BF0Op
ug+JnNlilG8eQ5uN0YB/MwsQIwnpNkdmFh+yzj+bWr0DZZ7BgI2xHGpV4d2lk9MZ8YvyBJq+lhy3
rLWXnt50m2ksxK3VhL2e5YmrAA37gym5ucrSKJ7TOHhm1c7ijyLPUYY6QCmGvofIKYM9bKuUNQww
fg2i4tlWD05FSIeYf7BTsMzKONV3iP7nBBtMPGXSwLwDT5O1QI5Gv9Uv1JOn3dBbTEaKXC0q1slz
NHNP9wFy4NQF1KhLJn+Za3zC/fUuFjJXj0yEkx+O+4zwh20lyG625OChBA6+F2b4y+h7dz240LKa
FJFdMBPec4P88nsga5qYCcTlHtSLpglsd0Kca525WA2hCb7K7Ffa3uMbKwkgdXSIIPC7LgL4714H
H5gPyIPiHFo0cIC5fo5Ego1re2bQhzBw8BuI430z5LY4Zp7+NKZO+I03B6K8Y1SV6sVvSnupUlhA
94D1quj9Q9F+EMlzNlBAbQn9ija0cbwPYKtMyUfkqmWNHGFq1kbJxbkKHEP/7ECXLMzKOUliWs90
gdDDG82FDrm7VKG1R05nHUQ5oci2m/wa9gYan878dArlMLGnFzPODT3K6j/lOIhN2+vDsodO9jjV
PyCmHjk/M0IL8ulkGEG58irEAuAEQb0VVfiY9fpbVEQJbBfwRuEsWqjnqTP9PeiWkDJPro3uTR9o
YDayviVTNUMny4Y6JPRxsCHVN50hJImHczV7oacRKXSiEaJIyeXBCHXjxW5gzo9orpdTCHPRklOz
g2iWX5seaHSJo3hZO7HOIre3UO5jGPRNRWslUAl+gCpZ3we///ox/K/gq7j+EVPb/O2/2f9RlGPN
PKn9l92/3YqMf/89/8z/OebPP/G3U/SjBi/4q/2PR22+ivNH9tX860F/+s38739/d8uP9uNPO3NK
RTs+dl/1+PTVdGl7fxd8jvnI/98X//J1/y23sfz6/bcfRZe3828LoiL/7e8v7X7+/pswSfH9r3/+
/X9/cf4Av/92jD7Hj387/uujaX//zbD+KiRiCB0ehWkLpNO//UV9za94fyUyUzd0QYYlxlrsFL/9
hVtUG/7+m5R/ZSRgSipsY46uFYyxTdHNLwnvr5bu6tIzHUq4jtSt3/7nff3p+/vH9/mXvMuuZOm2
Db/Y1uf82j++6PmTObw3XHTMBBz+N+5s/L4/TQZcMlNipO0RvrmpKXA30a8N9ecJaEpqFAPk5a+k
aLmje6LdR9I7GaXjXVSwa1g+bl1/YLnrWdkzFYrsuYdp1w6RWgoGoBXXe/IWzxhrEwPmMBTP1Kvx
iETVOZMKjwb9p3VKxg0gTFZRrXUZkzG9iIg2ZQZh76gs91OXSj7PnhWz6eu10ssvg4NudpK13CmT
18HqczhW2bR/91lWwANMz6GeBPA7zeU4gAOZ3ErcrL4WJxbp34ra128xHEJSW/xgQ8LFqmgTscWw
Xy1FFrpXLRZY3vL8iPH3g/BWEmTw7RVliHw4nKb00JioWaiI7+3RG9dMVuYceBN4o4rcVddN/eNE
z3MHL7+aW8TEy9oFvDdamI96W6lH3RIZwNkB7N80UIUwR7HUamQZbWwU75Ng3UzO7fQ9MKH4ANc6
I65MN3YvSKy2k2Fp+UGz62qbZLqM2jNt0XVQacFr7tGwDz2mzBV+LkSDFMQSAGPrvraRuZrKoDTp
bmF6WWd4IEDP4lr/bLO5mFp8J0ejejd7Ig5gSzF5cVKEbV6yG4igTJT/E+Jafk2MHj9oQ+boIPwf
BchIFkMkyc4Owr0kSOtCxsciQEX8mNT6sbU1F+qNv83NwVpGhHSgCY+1FYVDa+mTJUh9u3wyvCDf
twiI52QRVP9dqpYVnLKtSORHnhooCudcVb/ob6pkXp5CrW/N4hIXEauvbqa7k9rxCKynXqfFoLG6
qb+KCBBYmFoRTRkXPIPWaeC+WVuYY2OuYkvDbaDyIwj2/sMOgJIG311lTUd9nFE3rZFtY7drd2OU
vOlpXa70UIyrorDlU4P5+Vwr95xfWssY31ywoSSFXQbLeu4EVwHR1HhLnPaEnpg2jknMJ/c/FHk1
ipQ4kdYxcQL7aBZjtI17/+qq2tzHSqKoyKzpoVMN8EK/pFw+uOggMC2ancvkEvPQthkDauKh2oUl
mXUzBh3Vh9gKI6P7NKtSux6PpWbYq9rNnO/BUxKUlMC6Ir/C8LmCx9DXxYgPNFSq+gaOISCKMO2u
pHGJK0q0Ly0HkzblwGsGslHWqOufi+HD0cZ2Z5u0XhrtzH3S3Ph6YCxrltFyjlyLUMkUwvQhVGjL
MtOfuioJn1zIxrQXwr3qiv7s2GN/FmEXc6IQtRWYP23ZRE9TSe04dn3nPDhkKyRUR7e6M5fskbd6
vfrouQ88GabQr0XyZWShho7eu5lyqNEXYDVJAv2xd+p4HzdBf0PQkq21EcR+BEMG94yzdSX55feN
dIyGnBDw4yR19isCc1pyVF9DKxmv/gTARzN5VCf05KsEkJUOTS3oc4pV88anqXhAJgBUD3EakHc/
OmQ2CViqI3LUnCcfd/hCFNZ0mgs+GKRHqDlUz1vvWKbK9LFd4CMQ2JTvz5ELdS2IPTzaM0ABMEFO
48Sz9vfd2kqoWWbUSPGLiy3xuKyWLFwJRcSfQg/NW1EZOlZED6W4zLStW5XmmRAF8k71/IUKOHrg
ocC5AaMlOcgmu3X3Xd/s5cn0imVnedk66tyf5KUVs+sXSIjjwenc9pGCzsFE022b9HR/xMT2748a
JJux22I7jBwGW2f0kcQ1ftQeMH9uDYSlR28uCT0MSRqvY0QKH8UofxbEsS5kZ8dAQaR/CB02zTg9
k1vaXNB4q0WE4+4oBbPDYUxRPclaHCuyBqg7dxg1KES/BFVhPtjxa8GK/oYdXdH41u3PBqxXLbsX
B9XqNqLrdSxR/+6kU51NXVCEmzrrKUgq9Iglhi1kEFjFzIoEOdvqz5S2+3OABmY3TcHrfQ/Zaocj
xAnIZuGU0FrKgqZF8V5nTFw6UUtBvScRNZ1wXdCVg2g76fWzp8IJgJaDTYJ1+yT4vc2M8rrzvOTo
vSnQMvt0yN2TQaIHk+e5pkrQ6GBLWg6Da0JCZKN69KWYAHFCebDMG9zqG+AWc4xozrfaedW2E0Pw
eH8OOmxHem47roRkJj/1Y4ZD0hmf64EGiqeCp/seUsiCPwSMRNPIQM1pcFV3kwG32iVtm4xFGPei
fnSs0l4PGb+SApy7bv02QdOcRODPIvleue5qdvE9EVTqLatOjavBjW3yC81fLf7SP66AJAcbDTDq
5jL5P5pDIdXanUGUHEvDlVwnRAPwIJIK/z8l/dE5a03o70a0FVAgZxH1/B+apIosmh5tZEa8G0AT
msirQpdL3wTz04eJcw2GZKI3Vyc3L+LbNdNYvkU5YuVkMMePGfuCwN9zXO963xSs165hcdV7YNn3
Z4zyBPUhP8qgdo/V0Hebtiw/1GANTEKU36OytkO4JFPsMVmQzjkSrQF4xPzRZa1z9gzZ0dFQ4lP2
Lj4lTkm8mkJ7DWxWt4Ia0Oa+y9IHbGHjRcf7bmqMB2+0VoF0vaPDyv15jCHGu0jGN/fdgjN5jxOT
gl9WECbRGfiziDAyuVkurNQe9n5h3aKuHS4pEeevRL5DaUvtx/tePYOaKzu/xSLrX2JrfX82zWLt
oEXjE9kqT20QWJ9RAdC/IRPjsSE8Zs8aCs6PdJJvaR+tungwP01cETSYZXAROC2ODO/d8v6j1VG3
g/Gzp3G1jOGCHjWcwnUZHINY09YI+dMrzSpjie5ouOk9lc8CQ+i31LDeJ+ZaX7Y7LIcq4kqJkFlF
UTxsnb5RO1T9T6bymltLtXRXgL5fARro0c/tAx1zdaFKAN417OHOp9IWMSjgHxiWJsjgd4EYaifS
xKZS7A3vjWAEdt3APIWVaF9KopJxi6zMtpj2UTVkx8JUIIvuD++bDMfDsRYaM4dgWpCMY0QropbN
hSWsafXH/iRIBmyHgaBIX1eXIsmAfKs0+MpNGIuqQBNtQ6J7n5T72Frd+JiZ/fA05fbRaiztDaAq
2dDeTAIHjvceW6glDWcwDhNJu2jxf7kY7zTd064+5+Cz0RTOkqRZ/GZNOzzLgbnHNCZXyZdNrsyQ
fjkwFY/QYstFFnn9pigV56iHaNb3uut9U1P2vVY9ueLBIOm8zS/IzDI3sUbKgqabP2SQTheLdf4L
VzWAlkS+2YYfHQMMsYhM2e1ILl/lsvGwCg7ybSqnH7rd/19/yMHpy/3h3YlL/5sdiJsD+++HWeKO
77z0l46zllRmeohkBBCPAOUFq2dcpQqxpI3g1hvJjRFGjU4i9L+cQR61IKRJnfbOqQaN2RPQ+9qG
nruBHUiYddVbr0U37IXZZZ9J2YDDbSz77I0JnZOWTu39Ba9PVoz49VtJQ6F15D4cqbGgKq1eYk/0
x9ikpH3fLZqkPvuqeL/veUrW1zIBADYfSnNMYV+igjQnldYTCp0wEjjt/9hi3uBxiQeSMyc5AORo
jk4i/r7545h/2hf5sLe9iYub4zS02jECKloV+UvRjmW6SnQ6ydo4a8gywwJaVduX+yPMiT8zlOy7
OgrtC9G/9kWM2GqSiQAwvq+cMRpcBSlEWypgwas+dgGCkCpfCScYv5Ndv1Xoo1/6SPI8QROrtPfG
7wnmHQnrhDg929iip4l2E3kI69Kpqo9ha3d1+qG1eb1uLeltXRJFX8kkxejAy6wEU7QAU0ZfWYjH
PNYAOs8v1CMGV3/Kw6tjttMJpuy10vzXuIvGdxg9xqItvfLAZT++Jy9A+PvnUgZHVxL4hDgg2iZl
5D6D9gkeyLQRP0SgIdzIirdG85noUU+dVB2suY5ZHdhixCdctMumoxZiizhfmbC0roVrKgK6wxoB
KLsx2YDX+yO9L5483FEw3nj+vqlrXdtZSfT9H0+R5rKxaxXua1GV3CiF9YqqnlD3EJZ8VRbWaySE
vSpUHG/ur+rcoCnqhs6exfIVd+KcCFXObkmT6CNZ4wVvZIOhMBSCumgRPuXh0FwQIC3Hgr6jrrXh
ts25bT10us7MQ6OhE+NMqFd6ZS1s7gaNJuo9pUQ8DrWHJUcqgQfuvq8JDYSDQPisJjqoQuaMOGPJ
KkhAi4lITeEDURCbN0hbcBRoY4MmuPYPBCTuNOV26qErh/jUJw6pWKlY1K2XYkHnqX88f3+kzdS/
oC7PXlwhdtLKszSLitL1bHMZbfN7ZIbOxZ7P3J7kswwHbPMNryUeAe4nuKCD6XB/RAd+OsQ+tW1E
chLL6J9euB9y31gCh6wZO8NqHFwgK1FSN9synF7vhBFzBirdH9nzo/tu2sXN1qjFH0fcj6+R+T+k
kRyeA0pz0BEisc3nXaOwsgNrKdx5IPtp64z0u2krXRq3Gp51BLlBMowP0GTKbekU6ZuOx2UWfth0
KePsjcSIB5uc85uGwuIRzOj5fpQkqvqAjZiJDSXLvHHfkgoNWojk8GZM8/laOwkRBnWCZlP5J8HC
CGkws3snpWs0Jl3+Pnidg68GyFJtifZNhVs1P03Skn0AFYIhdN61O4qUQ+TbO8ek/wrLbs0ASWAB
U9bNlPXmrWm/N3GfvUb6lDw1k7u574kkNC52Gdzue71rt6d6xCCGCAiU5BgZa1ZArLFSfJ7aMBHb
c18nNL1awSOY3lrAfUAxfPcc4y6sKzKlCR2gOE6sR3ypGeNjKx+vFuufq50/9V0HLdww088aomWZ
2p8RTKelxXr0ZHDfO4+2hoEGscNnJejtKgIlpzam2OFXQNvywl3FhuJEnjd3mJ+UzQhdZw6fmtl+
YTnRy+8LuWoDxA5bJ+39vU6GFK7j+JphaSLsPjYRZlBSLZPafsoD1Z8n09jf9xD6YznEH82qOknI
zjWTUyn7Dwej3YYrMcFy8j/Ph106rZp76Crc3T5CF1QGMRPVsf/qtPBZuW75IU00xoFWTTdTD6DD
jxIvve5sOjkG7+R0vNVjoV9xEgzPldC32SS1N9IZUMb2QQVGIA3eG0WXXEBj3ncd6ZZhCCyjnvtc
BV2PNRRnqnVm4cDp4Ln7C/dH9+fG2tmrssz2wrEBEA3lnu9IPPUm/dA2bEeiqvWYZNvp8f657p/Q
Yk2xdYrm+f7p//H8/VHmkk0SEBF/VLoYZjZHtBBYybY59yt8yjKEKeh3+wQRqMqG8Wlsy+ic2cMB
ldHwdN+UBVBiwl+mVVAhnTY7rPwY7WFn5OVc367g0XaNHp7vm9Qge4hQNW2dcbqf7hsSNInsCWfT
r4jrU+pZiMgqc1jR10Jo0/vgIgMGVqQCWDtAvXZFp20a8uMR3c9HOB7MG0hXWLZYs5ysEx6t8pSU
XntqC/hiLn5o/E/zQyOwdrkkK+t+JP4gxvKq3QQO1QW0j+6hgi/4x+a+q2cx1kjWOh9qCuX6Xw65
H9x0AUBcxZ3AFCq8ROYQ7Q3WQPe9IXMy8+H+sBtKMETmyJ2PwyghqE1sGGgZOrgDLbjMveX20xuO
/4PTGQpPhRJPdiEovETTm+8zik2Kbsl914hNZ9mJscUU573fecjOMPjrqNeQnMiO+j+hJic3Ct7v
7GTCdLNbq5A/dV38hNRva2aOdkFZgM++cvUdIdvBDSNevB0Csm7cHunKOCAchBGqjQ90zOWpHz8Z
/6Zjq34gIM9uQ9jYu7LGB2L4fvxK7CqUkpp+qPSRGY8NCbE60dkr1WjBLo/gcxgGkYQtpIAOYN66
zvZYY/Rz7iazntZ7d5x3dwizh7IEj57l9jf+XtUayQkm18moDoFtQZvLDPuhc2na43VlAd/OWtbG
XlsRtV2tGolxx51I8TkAI+YgpBJDbOxIGvF3iaFmYwHxFYyK7ajB+wVC9GB5Zf3o0rp+SFKl9j5v
UhsL+xRv26QxT1XMVFDpNmhf4xXed0RsbOlsDQldpCKLfuWl0O8HzTtOIwRRfO2kTJnju276v+ya
QC6rTL+jCKIUDaI1cMW26vPmIEOsQTkW49KmTmD0ZbfKmdThaccBR6Ym04tUxoeBNOEVX9+mJYx1
ndjpSxSX6c5h8YHWAchRK7+VhpW9C4u2+4Rk8KS8zxwI2otVfhHwm70PUVMdWIyPC6dhfV35erNv
TVet9dYUG+xtzqLMsuGQUfeLk7dWMv+tjaTe1NjhVBHbh9A9J3nnnJmI/mrMibtQR4dzClnCNgrI
PNYbW5gvDuDrXUoN1OoapOnFT4zf/jn0UNv1jd5jK3VSMHpZdg3aQF9P1dxO5ebh2FjPmhqLEHj/
p9gzgT3bxqsSqGpaNOPYZPuzJ91031KKRMC/R2ozW+3HejV7tNBonUE/IwgJmLsg0RUVcrqyMJ8t
qHobkIp4ZFKcVkaLZLTKcbo27SsupuhaWzj1vcpheEKyFmDP3VLJTTZtQqBfQs4AIYZHeJRUATvh
bvQKDlcQW48WEOaFU6aPEZdkmnlvVUrxSyX9sXYrEw6o96ki9aonhU5xzB/3Seuy2NCJG2JR86us
hpRIYxhSDT7tLiY63CfSggAQ76yjTV+5Khk46e2rIlp6H/lfUhG3jlRx6bdEMGtA3hfuxMquaLhR
OuCkM6RAZN3uRC/bndJTRljE6iYY7GLqBzj8xRw08c107J9kuJR7bF1biGjDRiF8BeLjLTMkOWuc
73S2q1utOJ0iW8/OKpWPGH6yzYQFgiiDlhQXwCcGRDDDxgxoNygXJmYbO24PAOU8Ca/sqxoad+uY
xStVROIdTAfFGG2FIa+bh95zvmVtq197PPIQgnwI8fCsz6xVoMHIMhQbqMr0WBadN4lLY6bJpdf3
kY2dpBWTWtbEZ8TMP6DYhPDJUmJyJsJrmMHk+dZuwxXLyGZppLZ/AFBFIW9cN7Omsk/iS5sHPUUa
ZIJeGRUvylSwVEJAejGOC6TUdIR8TM4xQXne1B6nMMczF9nfgpFVqQixloocj23XIK0KbfjcmQOb
S5GTK1F5Fy7zHoq+J6ov2ySPmSkG1UNnR+FV4NqHMXuIimapDIJmiR7mvyXdOyeZbkdRgZ5PoLZ9
yF/Mq5JHen1AxZmFgfFGzkZZAqR/tRd+TzRjXH02PZPCOm+mW6GmF6rhwO5Nc7ppEU6wOjeXhh4l
20SoASWQcYXe8MAoUxxTnE2O2kgi7fDORyR/FeECnrDYgmPDVE8XyG9pfaMPuFoZFNjBQw9AW8xq
ObNoa1JvaLWdExeneGi+aZMVcSlk3hoUlhe5zjWzcByLErIFSWqRbWt7JppP7bDTS9DXXVus6xr/
A+91LQYbTafeX3SdKRUQjBqCQrvs69klY3OxIcDyk0ps+mDd6Hh1BnAFTJtEgsgP+V3GpJjLvXEf
rIn8EVPJFYS7Q0js0hMOem6GmdPt3AzpXtHAjcMK+Dw0yXCZPKSSYeK5u8Ijwc6GpOx3wqDwGzya
zksaBvaKouGtRqy5pEm41gpfrNNyDL61AWgMg5oE88WPcNCYpMpqfM4Iq/PA+K7bYnA2CgiZJXuM
vAqSKNMLpCRvHraYg4YQdQneFjuF059imqCEEdX+pUNLECn5YE+VfB7MW2WC0LRygZGtDwT+png7
JdtGAg5wEgNKcarwJlXBiwqIFTUmjGVKVCMm2VLfJ403rhC0o1E0/G9MizDYVz/HuOV6HaNHo661
g2odGqdjvdXRhBFaCEwkzaadNoIhwNXCNFjPdtIVB/6qF93Uh42LHWDpagA3uaX4J7/11nFef0+n
+Y7RNR4KmVJg2MAQpdZdktsX5UwXw6JhX+IUgMzmw2MQxqbTOxKrBwRywtIfbUjHu86zITLf9Dz7
JPMGQ2HPyBxXzDdb69tEQQOtDH3LoPQ38z0nwD+SJmW2VUFG/nQunIUzgVPgzCDOlCHWnGEkPkBl
bAy8O8+1cSsH9QNRsd88v6mBE/TbvB6iXRSLT9+nmegW6qUfTVLex1+93ZLX6qVEAaZyqyMQP2LO
XEZWkB0sN92FOkT2yi9JSKEZfqJ7qNb9MIzX0ZQ6ID+R30w6G3WjvdJUcYOxupBMStqeRQ6qJpJf
mFxWrWN2h6TybKh64bC2NYbxlFwOEAHv9WAGb20nP3GJP3nhVzNZINTL4Rnlzb4ypHvNSTRYGT4A
T2KYjNcRG8nCGIjVcoqd0mLjRorwTCzGdixsmHSEZUavUmOpqk2F2kbzLtg8wXBvrypu65wI+SX1
o+w6OjrsdFCVG4Q2/a1HYkmEAfQFcahCT8LpJM9IamTBh2HyWpfwZqPxFVqve2hCPX61qJ3RfouJ
oc5qa1NUAZOPpCvPUGXANxIPQJmMFm0nzpBmJSPslJYrJ5Q6BnOehFkyX9ZetC3mXeHH4owMb4ed
PTp0jJaaaT3mDflDAEy5uRbiSIHVPbMqqo5Zka98NeBSSDXrFAXDyO2cMh1csWF/f4Tlf9hHNOJR
H4JIQNqWbwsn3GeyMHZp1i1QiD27JNrsKydzMXrQ5zG6+NFty2wx1jR4HaATetJY3Gms13jCJ0Xb
j2F6l5rY8r34kBbPNBKNrWoKd1P28pXWe3So3DJdG0GRPTDhxj/ltr9guIOULiw6fEZ5sKtqNvn1
M7IlIvOh6LWDHiCRhd/3AyG4W7rvZlddDWD6G9Jecf6PWrdAjgkBqDC6w31jNSAxcTUWuJnLZuuF
2gIIrn0Zj4Y0ppUKoLaMXurv88Dz9kXD1yub/83emS23rWRZ9ItQAWQCSOCV8yxKJCXbLwjb18Y8
z/j6XqC7q3xvRdeNfu8XhiVroEgg8+Q5e689pKTdqvHsVOZsVo1fqBLo/UuN6Ie5S/78V0PjlIts
yjZegTrEruWLWSTBrSinS9mye+P4aVe18pqXXH7T4tR9iQFC4kWdR+/CedCRG09+gsuKVkJO64rB
iwx21bAXCPwIt4rrVWhY0XanHHC1jp3f6Mh+mCbJ8KNr4+HFsOV2OopDVZDbkhJ0UwV2j4IeGACG
NG3lDJQwlGst+K8IiaZUP/xaW0NniC447gcx/cjpeTJrrdVSaIa5rhJBgAHOh6YzvtS1tY3DAV9n
jH4haU+AkaKdpZsrHWQEE+qK1R+HMgCQ8pYm8VGN+Ssz+WTffyrg+GUD+Vd9IaNFEzAYCzVEeXTM
8CG9thVwfvSRl8iS14mUNHwGwZ6EkznPMMT26n2LYqsl74Bs4DLyagKrNLwELXYyYX+PwjQ9lw7D
6y4A5NhozXfZ68QP+OUZhtwtn/s2YI3ASAx0Hf0Jgxb7xZFgiVXvjeI6horKX3P3vqjAfuMtAeFS
rHAP6Jth0PiU+SnVW38XKu1VTsSVtUH0URvNGQDvCeX9uCydvlgbcX4u0/YmMaOji9bex5Co9yww
nLVlJ3sJ8uhYqPitq1hZPBzIM8R4aQzk6gwMo1lSw/SCL2oXAuVfFb6GlzkoqjmTY9MV2ed8JKMm
6uSd4Mz0IhN7S4TBsGcqugq0MWNHASkAScGXanjgkbFOUYhuHKucu+05OK7Ssjn2lsV5RsAmSXv1
YxBz+tWQogfoVsD/h6UZl9NLT1akKeJF67EImTl8ilqEjzHW0yuDzSsaHnsPvVvXF8RPg8DO6Vwq
7LYL23XGmWG9s3Wn3tSCDSr3FGkR9r5P+w9Xa29YK0BkBgz7Bl/oqzxu1c4axvc+7QilsKY/OMCd
uH4Jqumpj5URIvOxom9uIo5WbhpvbvvGEwCw5xbdou5MzlV5ceboK+lTk9WoTSOmYl+e0Z9t7DTI
3xLct0vlgM9oxuSoO1u0mONjEoTIJ9L6oQSctzrm2AAN7jWna74MU8S/MjK/Q4UDXchyvTIwaV/A
WOx6Ot879LS07auQ4Y2zUSkAUi3sFSchpW5KiHcyFya6kiYJHaa2d5uaqFuEDHGRH3xL19/mEdnW
cY2T0eKU6NP6IzY0Y53ZrKAg67JtY/sHkXcupbL2kXPhYcDUN3VLAEJj+KsZFQa4d+4EyVZtdGLP
D1XwBDFQG7oe6WtMaCH0kfm9GCAOjH6G9D3mgiw9lBZR4GI9zspq1UHZ2xO+Nhc2zsZx6+FuqfGr
21bt97ZszkPwA+ib9mLnsAC7i2YyZyzNrF+UApemJODpBMhv67WwBhNUgo8hzz7XYdhQqQ8OzYOY
AZCoPo2KYQxtzOpkGHp1VhHRu9KJPgwsacc0CMjabCjzKpybxCetAyIy95rep6uYqJgLHVIXpYtd
rxtibj9RRB3xmgV3kB1fygaYJvgwcKuFugitHw/eWOkbzc7lfYxQU/uwu97xrpybEDdc0r7q0PPf
BA3NteUPD2uI1bJ3jB9TXfSvpDzqcDd9/buQ03rsDHm3S7kSwMiFL5DFZSNLIVlBN94nOiZBnPzR
wRUi/c841SCsl0GoxRusWdWepKsSCzTAEUOZL8IxSA/wEL8ovfkBG/c2uRGS3skrtjMdfYv82tyP
KWBaMeA3HbTiU2hmmDGZdeSl87lsa5oqnPqrjN1NBic9HA6EyrlrqFHvnUJ1LhN5rMMOyTUYp6lv
erBdVbsiwGZV9ZyQWHqwkcH4HWG8Uflx9EftTqDT/NAE95LMVysrLgBK8ddl4Y22qwp20lbN3hsz
TCtaivXc7ooDarGU0NbW/J9/0tsMKWLjOT2yXJSG37z1DHv04ljQralswr57/Y+oG6PzJHEBmgG2
c2srOnvYSNWPd22E+KVbiMy0QK2Swhh3gUFF6Y3eC1vstChk229zs1vVY6mhsfmfh0b5pFcKwB41
Dpdla29ZuEm/xcG0N0IQRTUeu9e5gffZzrrhWhhJu60xLSymlPgsr+wZYiTNzS9JXIFuSF2WM74G
RT68Nzl2jKItvxiW5a5rO3N3eYihvY3ya69pl5xDjcW4bm9yOKoMiiInCxnA4iDmWE9C6qQ6mjU2
XUk6myeOF7QzxbSPiKxYGJ0tHuMS3jEhL5VXrJH0iVcntiiVqJk0/LY9EV5W6+Z7kyj3hbK74dXR
5AhBJhWQthnJghna9pYLvryXf7ijvlOVpV7dCCd1wFue0PTaezhwr6MjU/YaEuMiIpt3HDV5AUqI
Ww7jtDdWGkTbTIC2rWeWyw6L1yaYxfl4uJCsoCVeAtkEs0Ja5fX5AK7tjhgUpYPlXk1tfKsDjcDc
cHjDZz7tMcCcaosxXBifUxXuOr2EWsog1+GsuawD1Kh6DwuYliEi33TpZkhJSuje5JxXOO6XpknH
nKKjPycYz0VcPiwooK9ZlyDT40AFuYC/PB5K3FoxoZ+4ERcRuo0dXX5kCowSQhqgK0K59EPkxF+8
TK8uZoEKbH4/A0nmQaTrW9quZI66uvlIDaZiZIZ/1SKQxVWGp3bMxDE0dIEU0PqS57PkCyU9PY+C
plZz9F0Y8q76FkWEHQQEjG5hgYEXZCiT+bTr8Qj/lLF76TyIxqEdmKuicCpgcBXzdbJ9g6Y8dmOF
Y8snCtCvq2BJdzxiKht9y1SjtobmgUibjK9AGZ1TbozabaJJsEa9KtehdHSKMX+OdfC0k6+GL52H
F2nZ/QimCFri8Cm2YwlPMybWZKgh1xN2W3ostLA11qbJy1/RznTJq+fuHZGJ2e/CKeUuG+AL5AVW
tAgQ/RbpPykXqf9FTLh6oAtayzQtX1XdZB9NKb/XmCxMvezP/pidCiWLt+oc6fPNKjJOhAVKvr7F
cpV8MRKd35k0Hr1eUAGDpBQJJr7S1CRwJcOWO7gUgGS7AIqvcSqEiB9aYrLBOquhhi4/iI7ziN+6
61Agq2hGABA6B3V0M+wPug6Z1E6BWA1ti3/OjNuzDggdF3T5jbk2E89aA8NpD2BqkWMMr57P+YWG
/mdm4O2OVOOjK+KA4S2O8KlojpPMK2DiLCpZDdw4m20KvVbSs2GJrOpuq2X23ZoHwVHVr+noPxIn
FRtbFuUlC/XyYmhJucmPcBssnPB+Y9NdtD/hKmEAMPnGJZbMfxSMrwUjRUwdWOleWAsYWFsWSZ4G
dYlqLoOdNheGTs1FS6tzzWHw4IeiooJvO4CDEbA9ihOSLZFm5jqYBtaCsh3PKh1XbhvhasH3tyLy
gjPkoH0OJUT9kFhlqGCaC3o2JoGbPB0MQ+07pr9NPUyzhdBwlzh40N5+A5QEqr4wF9VIpFzCGnax
jbTatOj6F7PEnpOGp38NcbntOlHpSMimLx0r3K+Pqp4noxe3Ui/MJeaucD1PgXsRHKdYreMPgrnG
i7AnkrJLz7yoWfM5tBwR9DgAlMiNT3oYyurUim4cp+hw9xX3qEVUgeaRwKrZlHMp6Fr6hvQE7AZS
xuymC0e33evS/DDyNL6oeihOGYuNAOK4hVaL02sGAjGkRe8XROwF7WciOn/qadFtA4nHJa7IakN+
x7pcGe0aRU6/Nol/1xick+pQrTkC+GxbBZFhLCZx/QBv3+xQfzbvDiAu6oXyk+Whfq1GnllZM/Kl
N9Yc2qJJGAOW2asmEnmo83Jppvhukg4TfkRVciRkoYKaxbiVotSsU2Pr+EDGAy0kXLsJv8RaXN4k
K6IKqm2aWd2hA6JwprbK1hzLnUfheAE86qj4CW8avSE/hFG8K5i8NqH9U1Vl9d42moN9DT9S46fL
yIBFlJiZs85T8drostlSprWMgoZLbWhfR6tNvySGoAeMXMxskMSw9H0NJCWkn8XjpSyHYqXcqD3n
UbSRlW5uA48DgEUU0QVD07hqhGZ+aN4AESPlkE4ueuK16giUn+Floa9igqb7PFzz1poHzQn+IBF5
z+pR7XvXh35RdcUxYJ+YBSB9vVyZsCLuMhQZIYwswCiJgSc6aXbU1BDdB8sdNoFDqFlSCJq9IMng
HSTaKm2NAsak8wYo+DqxOJmclF6isPJBPDSIiwe5QoFqvhaqNe5mD1Yq78dsbZnNF49DRui5w8Ue
xp1ftNC/RuJP6lY2tzY7Fnpu7D2LiZIlvxjlK6yq8WY1kfEa6MZKhMlwRwiD1ZIIwA0e+0Xm2VdB
d0dWTXRpzFDdDCrqlbTIdeMkGB6w1psM3215bEmgRvw6yyk171pkYf/q+0iZBLwVJCmXnMbwqvTT
ban3V1YbkynjohstQAxg9CMZpketJkCL4oSrFvnb0gIy3Uzw+tIy8beKbu566DJiVSjIR73C8wn0
LUqi5M3P8+aOksEO8u6GSiXetUX/ZczgKiU2EzEzjE8KhK3RtZfY8fIrI4dToSefh1C99vOLJ4EN
3YFvxFgLyJfH+qLurtL6gzDVWteST6NB+iIl+Iul6ei60eb1tXUfXc28W21wGhLdRXCTbFRljtAe
QAzl5AovKyLjtkmcbwqkpTfpjO6WewDHLPVbz8LKNXdLzSo91qiqIDGNn8tIyFVgcD6iATw+kOXp
TkfGcNvpu+eX07YtQclxsaUOR82E7eTgWqG2mQTYHNP6xHwQ8YZu1yuK1JVd2fKShuqh+mPR0wpx
isjbURnmZ9sb0UdzZp281j+OVOT3pmaMl3oEzVVaAeSmSIsjgBZObBP9ZdZejk5M5Ps0b/aVGfmL
PNor9NfN0tc1zlidoFVH5kbqyH3o12crAWUsRs4oubrHgjNcjlZ0BCqKhnWjmWO3jNxiIm42yi5T
EaEN5COkkMy2Jf1vb+16oX5/Pky0cDim9JcRIXftGgwMHX+VdEi1hWaxxSroaXFLbrSO6RJMew3R
2HJvmTv2JA/34jgm8ZZF6BxbwbguW+p7RSF0a7Q/kLkT8IxTe2krGe3HruQOf5+q0b24Q5Hc6Tgk
K3aen0nuSIZKX2t69nfh2v7aLPEMBvPTDmPIJAOnqSVZtKtR5dZOzM/J6959zmibSTcPFTO8TIml
yijuej1MVm4zNLcp/C76jFdDlc2mt4r6tXaEfgm1+mxi3EZhwRSJfNRgQGRdhiQqEzxL7cGLWHpG
cnf8Wf4ek3JslDHqSJdmK7tG6Ns+AL2CqYcXWPtUJ1+0C6Cczg6KXeNm4jwm3R++XYav0P5gAKTT
VdPSXWPAsOqSoUd8PF0QN6b3Tmk7I5lOk923F/a3z+wd6hyE3UFK6V7tfhofFUl4FX8ketyXvsna
e1xSBaB35rzjTO09G3BQKhfDlumKVTj7R6yEwzPv5sowOXNppraCmD29kXe8Ah+n7ayR9g8OLMDN
2bRL+7y+jKFxw9Iw3A2UFssgL34SroMbFa0LTLHqhd7uwWwDpu8juCQN94lQ8DRgWfCpJL2iTGhf
bMV4XmcPWeSxY+IW4T+rGshyAxa7dkZvP8BivRtSNuhusDs4WKzvNhSi3RigurD1QF+xzLEbG+Vw
QvAYsaPxHYQjvyV99i3XiAxiPgQMoY60uzXU9kvNvosgdBORdHfX/Fi7BThIkNjcnw8I+9daVhiv
vlW3qwhNzVaZ1ERh7py9svAfCZsnAyreFj8fBqiwzfQQzAWXzGMaSvxp+/zUJGvqqoGxFZHvn0yY
2KfaDm3WrGRvNgzBUYSnD9MO8If3rKZWhh3w+bk4s+it5OEPQhJuJL3RHJ3TXQpHsbN3uNvTzLkg
/NevZFfuRe3rNxOG9/zcnk/QJjMixqzz9vwLTTt5TQBTByUBmFMa6/zhIPur1gi31Zx1Ek9YJygl
/QeQLWPlTAPJjAmsYt2Hn6sbvrdyQof6caDWslqOQlXd+zu9deQCB/cxCxz9blKT0YvnCFhhK14C
U1U7joDlcdSLsz/LAlPunKYg3L0Lcxc8a8lEHFSsW5hgYTtpv5RCvIiBPOJ4vOcZvZdcyoUboo0t
qTRXGdfuNvTkWnVV+BZ1U/2og/YktaHiqvSbB364RxIb8qL8pnkExQxscvX0/PzSNnXwpJeDeUS3
0jxshGMke6nm8Pzf2PLNZZnkyETm7/Xnv5TIN43cVL64dL1yTXvO3Tz/l4Z6vpEjB/7n93Z9Xmzb
Mg3Wz58cZaqGCV1kGAR4islYTvuUhBKAx/yo0GicQz2AYHt+6OBBPGl2UHE05YtLtomzcsT3X0/K
UMWLbZS//la3aL1r4on9r6eUcuoc3GD1/AjnZX9nQKMlkT4sqwhJR1ETCcQvbLiFPfqqb8+PAho7
pLjZ1+cvSL3oZg4K8tj8y2UJm6cN9F+vF9YIaCptkxAnx48xK2iTUJ6sw/MlwLyLQKLIAF7N3+oZ
KT1x+oy750vQhUm0TiWgmef/oh2CnZnjUHv+bx8poCytma+fP7n0pnCnF8Q8PH8ytCe6GWYOW7qo
35GXNC+9K/1dVabeipWxxy0Auo/aISYtue7eB8ZlALVHa4/+M6NzoFUHtAJQCvCaI5ea2ofTcU5K
HIfkDSXIcZPYnQbKfDsk2e/54cAJe4Gexjl6HnrPQB+YEfCX4fr0oYlqdfcw2EUX7Ryu8vxQlsAB
dag/h4IIthHN4Vvea18bNRyDOooOv5YyAxZBr3J/N8z3ekNZg8HkDqWTAVbR3XOSzl4KDR2jJ8mp
yFHkPfoEjFQ2cXVVPmBpfKGrSdL3SPMZkG76+SsBODvXqYK10VTHPudkHNA8WAVTjNigQVwYEK6x
1SvUtD0RR2B9u2KdkWy2jWH6PhD6QpYRwXai006n1v2Q864QBLxpSD6goTidoGs1giOxabX5fqVt
nx/y9WClkSzTn4peSZ0cXyJyEDuHzqk7IQ3/dTH03DwGYrFtMF8beRWyt+jJCeAExFxjMNcGqV2a
zcuJWJdjTTUwUTOlOpqq+6EPbJhonpdAuNLDkwdg0Dwg2i2JDxNRSRe9wbfdxv0PmEKM62bJq2Wk
NEmKLD36PbB59Nvg4BuzPIJ5Gd5pyXyFL42HdkYb9apdqLDW9yk81mVf8vVd+QUyPypCBY6O/ol7
HDW6lw0sIiTuOmpGM9/QfbEeZSMWhWMO+7AnGKDlAl6A5vMu7dEg3ItrsqCyc+6ZJc113Jkstf0M
hld0tRK24Lgx9mJSu9RpEWWWtBPZ1N6JzLMu42R9dxzgMqNPUsqQjIeJXJRzWPP7U0GAcFOY5WkE
87x3E674piy8R2hzTh0TjjWVdUbgdIYa4X8Og2w9KEBw9PV0ylnk+kE+FvtiEmBrTUR7LcVS4Zf+
Ws03FJXjAMfaQzSdMGat+x0ABlSfxtAvfAu1WWYX8bIYo59O1srlQKLWoR1qF443a36syfDdMIld
8jy2uKCLfrodl/3Ukf/Qa26LwVu2HKLFYbRx1uVW/8mpfGQZlXca9ele8LtGtBqv4EXgoRcPbij3
UovxpR7oixoNEGiyzRUS2X2EigLxGLK9MGiOUQx/MGtNc0ml220Hos4kg7mHjW7l1XDDbZGptTbY
3S0Jq/AMTa9ndtrvDHcMr1o+jKvJdpkpIKkKXOsnTpP4HTRBvscE4jEoMeN3xy6jdRAbx1g22qrU
kuTdLubUY9J+NnK+R6qxj9Ztbk/bmLL0jGEU3MeAIsShQ7kn4Ch9ZxLdLkT1MXFFNxhodwpszGtq
NbuizdCOtWl+Ti1yCKoplIvBGf7Acgvgz1lqBnke1cAQcf7NnHLPJal21+cvBiSwSiOsJAF61G3t
++l7TipENKG38lBPZsqKIAjBEu9tsn565t3OpaqM4j1PnQhzWHiKuMyirivfy9ocL+h1v9lQinTX
/Qiwt56blDYDjEMa19NCB/H03g/mMot7fRbPRCsxf6oxxbRpWvb1GqHiYZJ6A5GNPO+qIb/cydB2
hPMCjvDNJm+SEDafwf47sH3ywYyYTKYkyN+lW30GN3aMIGZtIey/pVPaP+QwfJ9qwz5X4RRgCB61
S8ww0quDg02m84vra/195AphYmAjxX23pWJG3ngv3bw1APMOz1EJkCBstPYdyDpBPvjRZ0GnpHVj
dfepj8wrGqrtSNrQL+TU/4ND/g4cosBH/e/gkEte9V/HP5FD5m/4RQ6Rxj90m1kd402mXtKw/0kO
Mf+h4Ca6uu5KIQ2hG+Kf5BBl/MPgG3QQ+wI8FXLPf5JDLPUPV7lYlk1luEI6wvm/kEOcP3OwgOzY
pis5jziOawGQdPQ/c0NMEWTcQCLYCLMlIdHVc29ZmQSMtOU0EqNVr6BIxcdwTIkiVanVndWiLrtg
6xa23LjMiQ9V3Tgr0U7w8BPp3l0JEBNExJsxlO498tQn1hfv/Py/LBiJ1Ru3iW7s3XCaLSyjsRzL
PD0OmDEIyGGg+LSUkY2w8z1GkhBbbeLR5y401G1qGEUI1WwNiTTSL7wapuAQl45NSLFp31qRnmis
BQeO6u0e1AYuzADxyCUeC7kQ9ewawOD5Ouq0LGIfOU+mt0fm6tjcflHIEJmIQ0THdWGS33lWqKz3
rgFR1iqsI76Ubp9FUb/twY+YFrS3qfjD6NlgpZND+A6yqxVepHdtfCJsRQ5MzUJYYdlm9JmEWoud
sE6FeKQ3aFfNWtOC7jqiqVzNp4cnPsgwgmxbmHSCY93/+dtl+d/cmN85Mcr4EyVmfrctBR8GapxQ
lmPqM0XmN2RcbA0FDSIt2sTUPGgIk1h/iQaAvtFg0wMnUvrwrwfyHlaAnKA39d7J6uhkkXm+RYtN
YQD2Xn0yXcS+RkuXWmUYHcHwPYaOHDOdBL9jb0q0d/Pb00W2sYOOmO2egDBhO9EuU5hDn9Cwntf0
MFaY1mzY8PGECWVytItV06wo+rF6LaFwaxkXjAhMGsqFGNSsLmAnx9awFwUZuFq8w42Tv3RxB+iy
qCeaIUnxnc7TtGG3ZLoRtgjGaYrMH0RQOJbkoJgrKu2zT3D8SZda/dZ7xcSWTxij6lV0alJ1ap4X
Ru4Y5gYAeLVE7PAdDC0U6JrTViU8E8deTaP9P79PBjfx7zgf27V0yDMMb2w1rw/qSW/77Y1SrUS5
DRVtlbrdF3tKKkbyW2HqC1nU3QvC3up1qKroZfIdlKBQ+kAccBoh+vkUlGR2Dfb0oleZfNijja+d
/Jzjc/j6/HBKIDHCFE0PzxcYqnK8iYGhEsRoXSVNoatrZxd2QR/tEnh6fKnOhkTwTyKuzcOUyiVk
SeMUGIgqMUtPV2dOsuizst0/vxvyHWMUFAvvkpZ3Z2bmIvZqvjYM62OM32I/e0u2YUon0OEUNopa
3/16qVOcSDhno/rV8YxDFOYQAUNJBIKpBzedCZdw4dW3JbYkDvDj0opjjxYPI74ABd73Smu3HuPO
j0R+LaYqRciGYiPXB1omEd60IL9kEVMNQRVEjGGaX1CXvw2VL+Ekm6e+sGg8pNrJMabNM6b8+aDh
upVRzxLB0pPZLQS6ZxIid1CS5c3mX26tybLM40BCEt29z2ZQL8vGyS4V8Pw14qbdkEWgeuchOOR+
tYdo2i0bd3ip8r66uPi5ybCefmYTYA5Mud6qnN/nqBVL2VXxDM0NmNlnZwcU7bLo2uycGfm0Tdo3
qFVqR5+zXyM2nVZNhJ5ZCKFdyxz4S9SX4kSFLPag6IJ9rjX+8m8uWEP+2wWruF51G4+HFErqf9lH
SEJxh27ExVVomXWmW5ovvSaoj1Fq5x+J4x4CsrMNxyw+/3qjyc7QN56YhrMVQvIzYxON8fww1YE4
GrEQOCXGceeOjGyAo52SNIxmnhOSG/r0CEog6dH/ICAUqSwB1JERBmfPITe+CRKzBRflKnypmrPA
qY/1i7mDB0cmobDEK/TSfS+S2jh1NPwIB6xejWByr7XoyzWvToYlpSMLY/4wB9+xZ0QWL3w/b1d5
WnnMjecQgNCP3MPzAvF0IgI8xICfVTppNP3KfNdyoN0VXiVbiG4VwA78a3BVaEhK3AuuS/h4q0iV
M+a7FBdI4BT52okLLqoqzkgHnt/7nNysndUy+UtFHrCBISncKJ7RdQTb3zamTk4DDxpi7VXRJfp2
oFuEsNFnqKmpbRwXaktgW/Ce28bFp62bNGhTubjiVe44B4yVJ0IxaBVQt5OJOtbuyh9t4LqRdQl4
Vj5YDLSjfnynXwfDvQ7XhTkO1187ZoGR4mjAPb97VoCqO3rjfiN7qwjXgWeUl5YYIZzohIiOA6IM
U7/9zWWn/9tlJ1yYZ4DPAGzoruHM6+hv62SDzTopBpKdclZByMyTf05M1+fYmAVnAJ7T2mCywrhm
bJuFi+t05UZk+WbhKMqF6ifjCK00pwknPLRKgMRmxmC8qUJEXjHDm5PN2DoOJn9bZVa0r6eMTj4K
S7jWd1AbOrMPtijNnd2kVWcvkLmTzk0wI1l3Hu9EiH99oIX52ckn5ygIWj3aHvI3Jz/wEp/E/OYn
Y3Mrfe8yYtvZYPLulkHZmtdBSXlte7c9TZ51VDNRar5YgQXOXRvCW56kIjnaydaPh4oFhohzPy6K
bZGQEIuYp1sRdiN3XpCkGyYG0x6MNDkP87KHr+XteTfq6sQnopfCcMD42ogcbKt+ez5UA2laifdR
2syvemOwbhSG+UGrT1hn8APi/XoYedAfkYGx/vok6k3CuMdqDnka9UE7aZAdTrbSXYBnBgBwgL80
Fu3yTfOiYU0rLr6HFo1ioUbnK9kETBKawxAjQleTeQ9zYua0KBre+hbI9/NfmSN+wRD/xEL8vSZy
ZjLev8h5bLWUv1g1QPehSLD1v9ZEiqN7lWopHbhaE2gAwpLUxnnV8ozXYjSj9zCW1r6dBMfmUKte
G0fTWOBxiJtO0G+fdKNmvgmnVM95luSxPz9nx1a1fL72VtLHZycoOxAWebVlDBOsiqqMj3kk3W9C
rxyGTEa3Ke1KW4GAanepFhXLsU/TkxZ7y8CqmcDNaKm+wfVvQ5zL4J2djNy8WGE7Hnsc9L89aIiB
Fk1bKKI7tWkPApgmeBd8snKAqr82Mq7f71ipfjARr1+a+UGbE8xQ8r+M1KX6vEeRTzcrTtn2HDER
gxq3/Y1NZ+FXzZE/PzwaSRNvx6haO2GozfuUh/edVlI2DWiVVd2eleujd8iyq98CS22n1MAd2uzh
0KQvMf2Saz2NG3Th4YrcEBwaOT4qLZmaVz3L4IIgJP2bjUr8GZr8fLcpqkAvCks6pjufxn5fMFyf
zgEp2sbaGasRdsAiNguL8PTMvHVjUmEs8OJzOGTm3jJoaTlN9JPBszxF89k6cwVn9YLxRUkPEc9E
dIEYlx91Rhgci0SB21jPVlxS9lqF7MuSUB0j0D4BnTsbaDUB6TfyQaPdRFghvvzn1fAvQGiqe5cm
v6UjZdEV88S//m0GVSsGJTiiQBfV3vbgpupdSDLgMJn5oi6qOUKYT3YYL1YR83+4t7RIMM+fXGMs
jxoNuqPQAu2IaEBPXfHrMzVD2qMf73Uh7ZtukqELpnvTmi6OGhzqT3N6DIv/iMsijzZ5W1aXYGY5
03blBzl6yeTTHOjBOSR8yb6PL3mBtMiLWA30NrLWaCMxCOqmJIRWVqfAttrzc7EbmCMYKQpgwzPJ
O09wlJMX9mWQBEez8/d/Q0WeeaB/WgtcC8qnQnSoc2lYjsuJ/PerI2g8cv7MsCFrJ4I/A0H7nE02
J1+Ch4ezS+bx1vL971Dl2+U4YcRjMbD2sCqzbdYF62hW0neJg3tON9sDlwg8iFXLG/aAt16ea4+k
ATfpGWlTMx7j2FGfm6RY5ZGgMeqQhoggCFZfPn5RQdesifJhwecoCZc78M9aQTSjRRrNPi7MWU8/
AO3OnHkKDZNLcG1wruqTa5tUf6A0W3SiZ/0svTvHn4YAeoDVzw8ZZoi/eeUEKNM/vXKWpCPqSDmz
UYUpngea3zZi8rZVEJekQD7LAyxfFtUur9lIDUjxrbzyxxS+8VebPy2TBmIhX4OIkIH5mGdHklwb
Z7hKlMPWCB0LMfuNqI6dXcY9KTIKz449fSPHUT9VaMHXVYUGn2jj7O+Y6n/dDCgh4CFzDcADlcL4
6y1kCSOLbTSVy6lqMV1kjTo8H6x//uv5IYrwJgMnkBLBMZhXr/PwUs4HJ+ETwBsa47ihHqYs0kGc
FnYyq7UhQdd2vg8iLeFOCYv9pGcvZO0hxp0PCb9OCtM57OlM/FqkAxScb12akHdI52b965O5kMWu
KynlhpqAERBhK15QzOeeQviLIj3zD6l0P56DhiChHJxK9SGx9a3+Zrn5t5uFkstyWHJYa3TaCn+5
WWhgcgeAMl/JeNKYiOIpZVnEcl6Mn5zZUz1tgiiYtgW6yg9uONQzsnu1s+StsgtUuSKFIRFuqqad
bqRShsdUQvIrRfX5uaQ8T1VuB5DBhRndkm34mlB1cb23OzIutx3I0FMdNeFBlvFa6lWMf2tkB+8J
7QW6l1g3ARnyXGrxLZ9rVkrULm8iDHWMCZpi+nAr71xiXHoerAaSGBddIS242UVqICLBA/afXzHx
77uPQS+Q1out2wKFrZy7cb/dJfBOMk3lmUZhZn5/nuJtdhjuesIZ/EK3dj3l6oJiNbpGRvzyLA9H
g+B12aR6t8ibDOTlfPaWqnSwndinZ+Xx/BRjEXObuqSJWJkuH5P7klHx3J/HfosYaXT4IOz/i7Dz
Wm4b27boF6EKObwSzEmkou0XlCXbyGEjbQBffwcg9+1zfKq6X9iSbKslEtxYYc4xHWHdFxJn6/bx
7vMJ411t4Np16ruRxdYm8SzUgwQYGB65zaAPTkUG2B42aDVbyNtHG07oOkc/eC5rdgNowaYLJFQO
KYXOAIkWWe1i3LJ5pU9RpkeOPSJAR+/eNzrlLutN4pHmVtCpdJseRWT45kLjpU2jGEzRhdJ1Yj9g
4rwOA+0xmOzZLLUKIzf7iBT5NKGR9j9/9NIigV6CIsssc9LWS989NIIErOEX+eHe6zQ4FezBuYpR
Qhn6Yd/Vx1Fa0ZHZ27Zio9gnbn5rbEwvVCvVhmHK6+9mPyPhDzRqcKrmBydpnW1jVfrerHR1k8TJ
A3lw6j3sitvCVquz6ooe0TEPuKHpGuaOb8yy/mQk02M8oBM36ohNSRRdlgeRy/1nJzl/r+VbKLFS
bHK7Fvu0Lq6ADn7YLntT5qCQFXsDAEUygDhXzanahb2jXtQCRGBrU3WnrEldtyYFzVJATapOAflV
hWKRwqcCozAbD/SXLiK+odDY2sAY8wsrYyBZUqQJXQ7bse4z7rR69IA1AUZ+/LpMJKkOCdI1HVre
aMRP5hWeeg7GST1nroVhxWFeOjffWZfqGAFyjEcEkl9sU0CymUbJbnbAMhQmpAGngf0D9/67CsRY
tH33JdJHEMfqqN+qxLO3aYw75HM4iYLhGasRth6uoZ5ZgSuIj9SbByc+B+zJrjX+QTSK5ognmhLT
tMmyzjzxalUO+GKawKJO2Gsiof98H0kTRiDryzMmwGgTDI6zNaY6YGkuHYpy4nM+RxPLRRRiWEH1
EjACQ+j9g7hCdzsqmDVqpzfejDBJdxNdZ8YEJ4ZVMlsVGPcoio3RQBP1VscMvDeSokDzTmgo/15e
6D9GZEHOnPKT7VpEihHWjvqtr1joAN0xXvDZvHY0Q9elTrT4LNWAgoAQDOpNobUFEmJ61uUBKSnd
K7ihf7mVm/Mh9F8NEQNi11BdNgMQQ/+nCDL1boxqcwjWdg5ytTPKEv6KmiBz5AJSivj3p8uT6uh0
+RknLwX+WRmks83IGQpcB23Y8jVudHw4tEZ8Zp0fn5s8H49do64wtJHC1YedOLX17MxQKITa+VOb
FZaftUJZh2Cjiiy+gDvg6EYxOVPvumE65WltPIwiQqpQt49un730VdpyKhKlhpTH8/U6U/GnjpB4
8VHqDIUDdmZulO1Upy6vwdRp/5Iowubmf583z3I419FcmLZpz3/+H4e7CwqlsLzeWbPTHTaGYjiX
WCjqxgH07FPTikuIfNyVjK1sS8eak1r7nPSeq03rhYesn9X/Ae96BBK5NHAu1KCrSQhuAVM2pCEo
Q2sd+kqsP6t63QOr2NMX+gnz8SccKylXoak9hWXs7KqRyc2klg+qXnpQw/Nzahf6TZLWCjEDbE3t
fBsoWQ5lTBzZGIGoQOvfrMEyQtgY6BTN1rGOoVFZn688kR4IRabgtrzw82dm40HFI/oi6tObpVTN
iVoHbY9noMbhQaucHwnwrm3imOiltVH9ury3jEjeGI+5KMJ6e/dZ6HNGAhLj11+ekeUhYh+ax4xO
3U4gbVLT6Vtnf0H2XZ00mzDQ5RnW5qeZ9BI27bV7kob4IphS3+0qq3dlnll7DzPH05R+S8voxpOt
Pi4PALoH/NC5teuxcz6CwPDVro4fMm+8u+SlnAa34048NsAluUFYzFQgzrI6eu+qKtn2SauuypIN
B54dvOcF+jzLKp88N6ueDLMvZphfeFq+pjVZjNeM9LjlTztgW6RHAZtXyuS1mJulCduRfQSMASbL
zRiqxwIfAvi/r3SZ8xHHiElNWRIJ+uaIWE9szR1ul1Xr1hsgPSS+zQcg9o0jF9d1KUR7EXcPxoKS
mXrQnayTvKI5SEyufjgJ5baURJ9lBQOC6UFgaV1Lw4pvXU8KtTeVD7Iix7Prp3s9Xw4RZJuHwvOG
G35RuSE5lfR1R5nzjYzo5sXR7wdcj0chpvhMpjKopwSXdTrkzV2UDMYNLLbL9RMFKYWr5Zb75ViZ
3Oh7rSgXmeTeI/N/YkjbkmQyV39pOkvfhh5Bz1VHNIkCnMoXJJVscdXnN0V7XdYFreNCXpHcwGnd
bIZsc5/7/x8tX2udXtkC73z7/MPGIOvWLNaqHtjEDklu1gnWB2UceH0mzXzMrA8pouIZh312LPvk
I4u8YI+JcSUA7Vwr+90NlGiFdi98iOyyMdYS6h58TnRhU0M8vMUsh00RggxF6/ptm2tEIUnIwlXA
zLFGKPk0Gm9YP1dSvELocS7LS5e44VMCyB0jJHdLla2qqa20wPrhVK1zYJj1LufOitPM3Vo9gAJY
Kx3fcx41w6H6XlVgrBI9LW5dUVPqqvIn0ysaRDYQXdwVzw3cDDeiA4uz8rZsW2nPeuJpnGldzwzt
GkXENQiJpMOVfPybrW2ambUtujY5Ie+2UNEXlFwkCEqr0W+wdHPEhkq9rmblwYIbk6IaD2o9h7Ap
sjh81lU4zkZKj4YtbM8Ys0fqtEEDbz1XXrbOAmrIrq299WdGkO4ho3P6O+RhylMH45UWePE2SdXk
mGrIbJfV3fIR6Cz9qBe8lRsRUVi2dtv7qpuMhPNNis7mkiXKpE7DhhPRGf2amIIXN1TuVflhzKuH
0Ot+P+gwo44dke3TvIpafla2D5o+yvkMqO/BrDVRnQYYV/owmFX+Y/4A2H+9j3JJpZ7UbcT6Jug2
Q9nm66HtWra/JYZ6GdwLaFU7CEKGL0vChmuvUO5tRbQ3/6ZGKnYOYoQjLsjmbaj0JWwtSARjHo+c
mrV+ThX7kEyOegZ+w6XKannvJtajMldkuC8JOnUbsTJVsjSkJ+3D/KMFeVb6KYovxm5/PUQWHRHp
kPV2+Vqfajsg1WdjMJq9bWMXZ+MwfslCEoCJa5rpj8J+Ashz6IVTQXYcAqynHROSr9KgY+6zOD2O
oSUg/QDrwTUQ3Aj+SOKv1N1AqsTUvX5+ZGuQQtKc/fkE2E8k7dar2+ZAQs+EdJeqeXnoHFpHeG56
1hSHZc1iA4f0PyvmZcS9LEKsCTaL1Az7Zlk8S0YZPXnRVGNzHCOfmOjq0E6uw8CWVyWznfSGp5Qs
vSg3r2aZHc0JVrbUM/0h5cBl+ZOg87ereyJ78xHcpToCqYUQQcNTV0zDJ/bUlQdhdf6oHAPV/+w8
pJTctR2lwBTBxoTz6USUWLxqAKJdyzn4EqUukvWeZpRZCYmoTrQ2MTVAa2gGxpGUJdiBUDVbo+e8
COxy547S0Q+Z9G6arvK2ZV1XZKojxIpiS25hTFAJzItrUlieWkeCtlQVcONtQQjSVJv3weDbubie
wdvU/dEsJUAhCIo6O4bT5/M4g8A3STRqu6ICLpB3rnYjFS7beYB09yid76E51WdLWBcnCJ/N+fJd
HnKu2TFs+rM+f6nvWfTqRgi935ObiNTMxxZlPnHA3cC30RPnos83ailYPU4xnEfHHh4cgZzeR0Rg
bXPyq4qufGegIK2VrVZoPiwA0sRu2qn/ufyqHYesPfrWAMiT6qFzpRHWQrcCyQRgvfpsZkLrrCjh
PI1xT9bU6i+YX39F3ynKlb05lkQ2dKEWcPNlzI2H/UmmZnm0W4MIdbXniAnFMXZjtM7M1C6QkSwi
nrx67xSo2vPKY+SAyPikDQzyQojIvXyHAMFsbn5wVOOZJGLzUEXg0ZZFi6lNvMKmap2ZW8ZejJix
lQ63xTmEm2nBPvHS4m7E9RdFa2mt8wiv/4QzDaO1+i8TG8P4c2RjMZrT5tGWSXmPAuSPErVhMDW4
beTOgtqdPS+CEJrWa0stoVTM0845PtgwIxaro8si0uzvYh4wsrsIfbXIVd9qw3jTN0F7h5geb1Ln
y9TB/io7s9gNeLa3vG/GS+Ndl7t8H4nqRuYlTsfE3oXs3mAXi/Kqx8VPQczkASMHV3zX/94KL1Ii
dSTflVAHmO+1xi1FJ/yzSkdkD7X1GCOxAoY19/NGMuhba+4IdRDy11YLdt3oIUUyRb4LrADDiLPH
cVXtK6KP1sGAIqSxTRQu87+2WVKaouXmYERTv0/JjDGyfI+WoD5obU8VxtqE2iskq7c187t5J//1
swCT2EW+VHiYViTNGuvPvZEW5jbIBCN4VEL7VyNF/qFyn1OCaO3U8IPi0nipEi3bQpCN1jmrE4ax
fXNP41zHf6xvGraG58Fzz2rhBmfsJeRsAk1wigGPZLKOZvHCyOGwiSQbwL/nPqAL7o6Ar6ONbJ1L
5TR5iA+QDnd+brrbv6tHvIAMBgCMX0DZh5t+RnVHurLpFC+9hDg5/LCtokvoqYgL2IeVwlM3pc37
r6TT3moaqCMnb7GnM29i/zeCBnD74jg4NhUZOUhrNdf12/JgwA7D3O9e//5SpCd44Xsj3bdAcT7/
mpugqDQFdt2EKmOdNf1PAheGiytMbRsNBfxDtZ/I/iAr142iLSa18UvXzhGwRvBsWdMcJYgpyRTj
Womn+EljsevHhAAeMNgtzUZkoe6GCOatWtQoz21bWvf4stw6lhJYR4f3+2CgCExh9odXKaA3tHPF
wbS4X9dYgDc4HOq9N+hgHZoJa4WtmhtRp96RNQYecU3iMkpxBSTwj11D0syNQebXMmU2Ezs33F72
XhB2vheS8U6AF8bJh+GijnRG0xBstKI1jsE8Won7pN82xEecUC3/KkLLvRrw6jbLLSco7QbLeHKO
Mzs+Tea3Bf8N2AdgVzuCbwd+Cqam2y2Dq+XBGBmNoga5aRahVZKZSNcG/MjMs3ZFnNHJ5IOCX2PW
2PN2Ct+VZHjh9hm/cxNYoU8av7qOvChAM/ywnOzV8n/7mz2uq/yyUxnuPo982RfKgdL7YIydea1i
QpKn1DavQVYBZ+2l+GpnET7nEERS2Cvh0UEy/lCye1ylyNHt5sIAHiSro0/FydAVBiXO8MXRu58W
/9rX0TMeuiE4lkoGP8wqFM9Pu2LcQEg4hjp+58YDTwGawVx7Njr/WM9e5t+oh/j1FHjhdzVM4/c6
6S9KVMkjz+y7jBDxVnPankJqwaq3PG+3SA7VSe+2YqaBWVLbluaQXHBBTmcUvgQyD3qEArxkNNPC
JzoWjhlejNxlx7WIhfA8NUQYUZXBDHaOQMxmr3/0Rh8O5TMFCjxWEHTt3JJrQpogVWU4INR6PDZt
HYDdwCEb1H1HzAQN9F4DuuSg/kdB2GIbjqQx+SP1A0tlALOmEeLfVPtqPFUEgvCGQftRbUl3Eptk
IAywxi50NiB+4yqQr4nXDxt1esyJ2ybD5a/78/KR03uHxDSTI4KfLxrqsI2ZGO450e1HBHPjU190
9gpXfrNHhlWc/nlGbv0pUbR0y3VMy2EGxSuJCva/pygM3Bq9EGG/4QWk/OrIUDTCMf8I8ch0Tiy+
gmQn41pVlSM+MErHJO03SUtd4eJx2mqOACxWQBdjRJ49pKmZbQICYBBU8enyNa0Ku81SQLIdN1GV
87IRTqxSr9fsIH6lSj1hb4jSS4Shc50MsbYeMCSSqSfYUc/3w6C1OLCX+4jEv+a3Ez7O3gNKUpcD
2NWldMmbvPKlQeWWNxwWsRJi0YVItcmVcN/VWulHI1n28dypkT6Qf55X//x0GrPu6j+HeZ5haDg6
VPgNFvGE5h+6rLA3plmwYvpTouOasDr2cvaIUwjLNMGAwa0n+6tvY7GzU6VBPPeXvNYjagG4Y3uv
dRXTIKma72kXhEeFbvOiAs45a0HZQGHQzWvaQOiKCZ6BG3AmHowBZ+/ZV6XYxnNf7Xrt2YUwexAD
sv1//gX1PxVAHjs5nZJGZfDmmpr9R/AhABdC6zqkFqmIWJ3MCsi6qQs2LCzhSs9FCCdD0jcHeB9x
k3IE5DXcFazgO2tkHggr/aBqPauXoWg2sWuAWx6DY4wVfOXmaX7v8PuKPkCbr8G+wTyq/4va0/3z
kmfMys7RNFyGrbZm23+ImMJ2Vv1XZHrDd7ROeur0+6DX9H0bhx9NNz4PEmXsMibJX82E1FONsNn7
5Oh7t7KxTKa66WeDejQUEb2a8LwPpkJV3Htlg2mKWU3nJorfOky00VLJx5DQuEd6uBWpO+5t+SwZ
3fzQq/NJFr0mMjAuYipJ+p4/InBE9YeU7TTnpDjL6aK2g0JPnfwuvxoNZQHAdYgl0pyIwU00lloJ
PJdLH2NC99yOjTVosiKsTmU16LemG75bbiw3koHQxXBRqYQMR/paeLsh4yCDr3EY56HWQMQvbArt
9Hk0EbDtT1773Zt0VErtNyCAAQbqRrmGpflREE5w8tQhrHwyX6eDm8ZH2evpQ1epr8u3s4yMfYKI
qUVhDAHHFDdiurPXf74ol4vuv991aCGgRFkorg1Whn+86xyvFVaKus+fW3XX6Y+e9qOoowyjRt87
vlAbUEez0GqoOb2GnG3+ECu/NbCmVRMpHoc3wx5+mog1br1uVUfTbTzWnAl6+aB7yjWSLVWrKB9a
OR68FJJTr2J1DivFfMpTPIYoWQ7RXNPrmOU+b1OyQ8dTd6Q7fW7PqlH9FBEuSkK9Jexdjo7GYjv5
ugi+UJuWZ8003wjF4E1d4zrv6wHNx/zQ1GAtx2L29mj1JtIJxOtmOxmVTLIJ6EfhnhTTNZuG6Rob
xm5psqZYPEIScn1tmhOSSEXsLsB5jCt+VdIoOqSO//xa/M8NhROQrsfjaMB7iuNiPkD+YyyfCrgy
gYlzmTkNYrx5dMbpra4wzIU4Lx+wtxXbpjCqBwzyHPdJ/SITNUDlnpPtUUoPpWjKtHnwqjWB2pTQ
hW6pDPKQgcVhf5RznVhZeJfSme7jsbXbzOaNvcoy6EvsqHtqlGmTsLMgscBCcOnEJoMaHuAjQzjo
QV9o4HNOeTv6y5ZuGqBvFJr5VFfEX5WBfRxZ+PuWo/y/fLbVkPjZaAVDFbukYqqbIpNPxH/w1+Y+
VsTUbv/8TGranxsO8uM0DivsUqw5HM2aRSD/8VQKs/LUtEsgBhKocpqkCd5OBwDRtJmfJ9UraWz2
j9Y0jo6SgLJbPAaJVB2/D4fyuvSbbAiw1AtPWTG1uH8KARLv8rnHsOJvxtKiu2zJzklZrchBeawQ
8OLQnzeBdpPsAnRWZ1sDXlIQw+MXYZRiyuqb/cAWgPt2DHFp1FB2TXag7vWRu4KaWSPO3b/2EhJp
+CYIiVFt8bcsCk6jpozMQensMmN6tgcnfwDYxPBZDs9gJZHWG1CrGKXKnTDAsi+6uWVMpbKi3hRo
zUmGMKFW2JDQON7Uc+rJcucZMfcSM3j+HLcoaf+Msrhc4alL91hb2bKQs+h/FgyFHEI/nX/MoU3c
VdePBqQ8PjUHphqfb9nabn8U85J/qlEELVdLNn+KS/yB6ZN9iDK7eeGevV7K5gYs3cECvPNZm9Ov
rW1ivHDD9u5IREp2I1ZNPQAkk+yOOJB63ILrRbGqOaSaR0x7mVppdPFaVm6j3rpEU/G6NJVdUBrb
5Zr8dM5odm8ceqYp+AxpnxvUKzstiN5Jl3zrSMUm+A17TGK8/dtl6ej/U+UgebNV17WQXDgUjX/c
QfV8tInNCTuwu7OvpceyxDYyHE9dAMGN1Gk04lP8Ftmwx/EvXMl0Cv12vij7zHtJDPJ82phjU1hb
1Y2pLAWGhkjayn5ZJCdeBmp1UZDz6n3V3HC/XNF5671XVpHcTZMA1mZqqueha/tdAFv20FgJ3t+g
3addGW+JTv0A0GE94Nn7IDg1uiIz38PpSe5WTWBNrEbv5IREIDTSo552zw53BpwNYfxErBBaxi2/
WHTXy07xh0iv3lBNzhiatjhgaEX0zjCB2Dolh6jWhM6ptLITogZAdWIO93W7+lr231NHtV5YZckb
4oHnzgnvWl/iTzWFDiSzaI9ZACgtpTSQhBp8+kwsyDa+ZHawoRd+WcY6c2ST79boVWjp8m5oHxkJ
mw+8RxF9cLbbZVqd5di6j2YWvnErrp6oem6h6KiNCSvcLt+llG68cUVNngBvodpoi+fc0pSTINwP
MBUA8a4M8hOmpPEbIM7RB//Xb8mggrgjIvdYwEpbFR7JBeOYmRPIZO9BHUpQWeDC1+ksABocQEhq
z0azmCcaIU/cDb2vtqkUADpuirTK6B19Tayj9Uyah0WCoVd+C2z3aYK29ssoHxgxaKTuvGv8Zj7B
lYwg+1jsESI3+7JUGAMuPdmouzcPvs5pyIqbJzzjrTAp9asab44kDg1bd1QFyy5xL1IH8narbYSS
GxhrHPVhcFUTwFO0ErO8oIrz4WxNNspN80NMXPiryGSGOc/EVF4FUPx2tp/a7qgkzRG5E3N8YKBa
ATI4M4j2WIrF5VOeZHh4GXvvWWq+fEm2xG20UJY8R4inIm6el92qQ49DBEeB0qUhiyLRHOihwziH
EjvB7E1rH+sE5ESUuT+9WSm6yEWXB5JHv7NsOUmdY3hRH6UZb6DSocfGEXtx4tbaC4dngZKUif78
o9gVxtyincmXKEuufz+kSvSMjhTIg8vCMK8C3AkITVzCaEO21u68Eq8Dts6LIqVIXI4lU44bM2uw
45osWgqMsJuqJR3TGT081bJ6ixVb3+DgcR8QrT0oUWhcQTvnzy4e4jHoZbANG0zTui1gdVWGHxcO
VOuyxKkh3fBiYXLemWaVMB2zlHePTe7qcwiZ6PXrhKHsvqjpPXfI/DIognOaTbHPe4i9eGk/LMIn
wlhvHiRA7G14oYQXPUU4fInSJVUcacRTwJ3zDYs6c2r78ntICUDvYfGr4IKcQ2fKca+JRDkPBONt
YWTnN2LIkn1c2EwIYEPeG4jtD8gLWYJN5pPC4OaVXfnD4o4SOaDzdJwMjH9YSFwzsK+Ww92onQQz
6CTsyT+oyleSEpi7p+JrIrpoXQqlYVvMDi+C4fhbMpalY7SLGXOfk2HaLF6HeHJ/KGliPAWMkFkF
QGJTQSy6VveBGPAH0xrnC/KmEMqGo5wY1OTc4RNllw0YMrC4pY9pJeBFee0zyPPfl9eiRs4GUoTL
ssv29NrpXfuKaKb+LYmLFA8dMjfvpSJoJ2Rvy0fpZGB6L4wVHci4ZXrUnvI+IR7JSuFCe6Hsr3pp
EQtS4PhhavatNhKN0TdEpC4UBqWBVPBXC5KLHO9YTB4mEk1oZ5x46lkE4ilxwpA0tAYiVZamp3Fe
FI4Zsv24t9udTRbdqXXzryXBOEfRpcZKGi3OMR1ed+01mywOwu3nTBdlBLu+C9N4eR7dbuXhtzkp
VUJpWDXbIizks2JyTaJfU1YGNcjarNPwB4MPsW9zF2ov/IQrJAl33SWh5jemxVYbHxXUMI0RpiO7
TaoyEVoq1ZS3jikBV4Bh/CZNJfDVqUsu1BXdw9ACVq+c/AhC2nkGYfJrGN1g6w1dtVkWHIWdEHFg
h6wqA2G8oXsFeY8O6RxYlCCqNUtQAbOGyovWZejFasw3Hz3znFNaCA7XysLROOguZgIA6BQne0Wi
MUI3XIOSxLXkJsZPM01ZARUcXGGpMouetZv2ICCSz5MSSm4ypPk/2K5LLB2UmktmZMlRQSUI6iC5
5zgzq9FpTp/TfTGOH+Egq6/LtFfyEpE86qDj8trwOvOA1l7gHuxGt3+4Q/9GUBTvHNLtpqJP7oRq
nzgS2FIRAKdAo5HhMZT52+fMhn0cGnfYjIuxEEIlQ7iLboLKjtP8Y6IOVQMPJ4TpPX2qu5TynHfB
A3Et8tJPbnutdY+KKzsv//sYApwidO33lc1257ocPqkxhpcBJsRyxMhI+1WQ0IM/Ge08pS0ve5Xh
omac/BqonfmceL8sBfz9srkhEjHbtLIhKqgaozOC2BL+o9IAvMsrMgmTwHyQkkUz4r2twN4UQavz
s/K5sFv3ROiun0/VWS31YSuH+IMqX9k2sDA1Zq77gKGZgx3ioBEyQXCbszFb9tWVu3MLJjI9SFgf
XhHTzeZXR8DuelLqrzITK9IRzFVpAwHp3Jb0rXT6Oan8xJO5Q9WHar1VyYOoU4DyJNSgI538LI2w
CQ7FWXiZ6zeao21gR1erVNbxdpxzKHQ0zqw7gbhKoUXrYaYqh32JiY3hf2xdWJ3uqk4mexUAKGq9
iEE9STI7QTKGr4UlqIb62sZQsCwo5oHt+IYZvE49jA3Wtt5K+VGnRFpQoEfE3EDzitLvWV4+FDL/
qXQd/fB3uGi3ItaJBhr25Ecclcp8YMoqFPHdzhV4oPJn5RR+EqY3zQlPnrNDLHLo8PXCOzp1dvQM
CMzayKl9n1Jk//lEoaW32XNeTOCWoBeOsupXhWBTB8Q2bwxW6QyMM48/EQhzeb7tHbqGOWv3nWwh
LlArGmg3oIogtCwHh9uBvMLvqHZOjearzszVYP8I6CCxogbRBlKoj7pynr+X2Vbp2RMCW9qOTkzj
W6ors7GOeVCHa2cIiPI2DXCLZsQOAQlalPt5Z4YbvdWSnWmUP4ZGP7B2wi8zWf1jlk0EDYlLZUdn
OsivSiFY+oe7xIbRDluD8WTtw/yZOH27W4SXVxlU4PLlw4AuAa3Oweu9NbAyjLgl4V5jd44haxlt
eghV7Qjk9+toCPpwfv8gsHxAJsC7KNzQ+Ho/0Yf6nFUkq3TcmxIDl2dd8K3a7JupKvOrSUJGNaPr
B56xYNLXEGHrCMuKEOa+l8XbwK85kvHmqOLHhE7Jw6a1siS9d9VHr0IrxdY00z1438Y3xib0x8Lh
ZUEjpGadZABXoVQb7yjE3xKjvYokdJ+tKP9eF9mcNm6ydccrt4qa/DsL1zs96cYESphk+r5py4Na
Fms5OwttjIa1MYV0bPQSLtDUKvPWVW4SIH0zzOrJCVAedNxOpsh7Nsu+XkGdY1ntmteEAcwlb4md
MLKsXvNOOYUs2natbkYHOVaQD6EvwxZaAwsS60iHJYw3MPSxq3PcSu9X39ns7DuuPqnd+0L/gWf5
LeuART7q+MBWukUZXaFVopUV+Uohk56NENoHorqaWRhZXWQPzLuno2bdgZBPV6t0o8V1tW/C9hwp
yrgrFfVbvyADPPbnGTkLomDnVV3pvnkrVa9Y4u9dkXzoRKb4vdZUq2SE3INmj0OBsU1UkupIzQLg
8qVqQrCfug22GrZeoJ7wNAjWu8YRcrAEtJROwdVIOp7QHDiysKsHx+x4/UcmeFXLuDJoH0NP/4oP
NgUPal0CEHJcCpjQGyAZQQfKEDUMLrx4q0LXL+wBAHUwnAJHr4+mN6hbLwK/r8mJYUQvX5BAq37X
xj9jYpu02l5p8I/DcDi0DsQvkARztEj1aidkkDYWcsIQwi+vA7YydhHVeCbaBnyMJfSN2iTniOHR
fC3Uue860TWfI77TXVWr9L0ifXdE8tZX+VZj9e9rfZBtsjK5pdkY7Tu7ejbSGPXE8KTx627GrrBX
JdhPj8NupagGv3CEkd9SAJYlv6zI+xIOsMjMGj1ZWq89SBDrjByt3GZ3W+LIKUzvF2m2OlFLk4bX
mJGul1RP/BegEDFjKww8zxPqu8yKdyrYR9B6rEvZ6JxzizD0ftwKN3PXGRULVQRojIBR7qS3fjBm
jzTh5dEtSUwLjCDZtC642zB7Upm1RDrQ8Za/q1rZyIHuuH6Sj+c+4oMxwbxgjOKK5HCDDQUNjREx
iI2ql3IqN2UO9ZncBGXlWR+6meobC2rtKs8T5ah9iJqJdGs5ySHQLMfvaOOJaHQB0ArVAWJrPRP0
TjlOA7Uvg2xdKEcVe/uudkjMK7B9loHMuYBjgySA+M0e4YdQgRb73o67XQdBbAbaEUv9nFrZcyH0
4sVWxuck4mQRNgjKgYLIACC548aPLzH9aDw5XrJR/kSgB9sYRZ4fa/zFPrfWJikqXCqFvZGWvR5H
rz6iYkNt0vYTfDe7842EBAtaFT9J8PG6Ec2CY+suaWJuidcTnD9MDpgZRcA9xyDrxyOg2WirZD3w
y8CV5XBg1kT+SeLXqAQ2ShI9mKb4pZEbhVAtY1TcAY7hpfJdtXUAZffmkfUmlsCkJGNWIchDar6H
t3fu2pl1qgDXmz6rN5Sajj8F5j7UMPHnxPNhw1d3NrkTpzikWCMcaJ/bKDUCEEmg9asLC3jkN+p7
pCIMz0jIY1T0y7LCj8lToIN1z1KoZ0vJcXBAG2ijlzEj3bQYHvNGfzazmMPPjHZunGR+pOePOL4z
zJOoeaRpHOjORj+BOvddxxfp6onyIm0OYdQvR90NimODyci37R6se2FBnG/zTRRBWNHT8N4QrPGG
2otZSDXDNJMJaqD4lvPDbAPLeGcEuqn58dcTs2ks/kjB9bHxk+iMF/A9avENpMMT+QTBtq/gTENy
5Q03fKFtLM+iiHjmvWcP8wVBSIWzHnOkeJWG8sLUFL/QIRAaaUUnXHyRU+E+9n2fkH1OtKTaR4Tf
8Ntc9fkhZREO2pd3Baejd/EqNzr2Ijovn02jDcIllgdygJy9ymUb0n6vcwpLcuZYUwWyR/DDc+o5
HED0O5uWi/ugxHF2whAw5iyJXae5QH3GR8JRj/BdXcsK4ehQae/9zH/oMERoEntF27Gc7CL7W2tl
760nWedUxNpHzhbRmC7Kjykhi4ZVXLoyvVkWrrTfJg/S9ZCq+zGUe5kX8Xowu73pFUgYLXohLbfi
LTuX5lJHzfPiT8PqG++KQtG3xiwpmaZqgzyaJO/KeqH10y5mG9GXGYn90rWjuNRuDnps/tPaapgH
hF2+sm3depnJc3R7hkG0GARJqPPWd1sPjmEAhExhMbLvnZB1E1yGLzWgrnawre/1OBN/0E+dvUmN
7gN1z6qe/6Cwwl9Flo+PZpq5zI0L8kLnr0/djXngAC4JK7+NImpFytlPF8XYSQZKy4zM/j+2zmu5
VW3bol9EFTm8SigHS872C2WvQI6TMOHrb4O1z1m7Tt0XtkBY3suSYI4xem/dXFsZ0wRA9e3JAJ/B
DRFit5+QZINCiUUevfaXopvEza7FKyEt/VsbV8Uh9fIB0mLVv5luU/kdd5dDOT+bi/qpGRTn1tat
+Uwi1nr5oQn95Fl3uGctP4Tasdu2EAT80W7IMPCG6N5PeXNNVMXHUR3dA5dDy/Ep+VL0iRbof4/E
BmEWbZeePT1I6Qy4GpeBKkcwHWnaKjLC6b5s7Db73RuRPNrUTn8O6Xr94GBBPP85YT4eM7Uh28O5
/j2klCuSYcuTAh+CVXD3gQzVgI/HZUifsvZgYwfhf3/EsjZGOdU98QOOWnzrCPF8OxPxpXfdAmX4
rHHj4kVKRXjOsAa+qi3yGcT65I8NwfSqKYw25xMU2aXrNq82upEql7xW1X2gIwnte1Xcol6Z1ooe
Op+lZ+1wIHW7scxVqgB0aN0wWZdJTOpbSxuPVeAb6KOe4boJ+NDL1Ddo/t0cAOJtQluVvlVp8R5n
EDL8iaBCqpiW+jErjhaJaGjn0vbZE7ZxC9WMjBN1uPAJxz5oEBhFSOwnV0Oy24m8P0JK0Z51T78s
x4FWcTFIZHYqBi1/9lrlgZcWFOkpGvEAyqis4ok4xuZZlATUrTISICPDAxw5jXzJw/QrHIknNSu3
xXlcphs4TMY1c4ceu0sfslCcw40x9BkKfZuEayRtjLy9AGFQttgjvatrwVdNumS4OeWcENC4hAvR
cD2bBZ6hJJ/qnyKxV5NuKL/11rnWqj6eW3W01sFAp6XNgobeDdFmGajyJ6uxO1+r9YhWgknYsYc9
K24U2pKA6tEkuMNhKC3nTPyi3JZgdO+WIvVVZzf6gwR5fQ2Nrl5ZplO8y8whKQC8/K6E6vreafWT
pYvPpuv2CzZ/UjVlldVjejTF/DclDmjjNE6+XZ6Nc3drMiOlPZHCxvf6znf7yHviFi/XoRtXr5ba
mjihkJGLEX9egIJuZ3d0zbu62o5DGbxR3dVO+92I2pkvoQZpLdNwM1KUlcsTQEPAzGjWC/Wa5Rfh
dNM9w9z1Wu++9Glz43ntO1WGnpzsuLk3NKmPNHQkeTxW+wkhc7WcQTPMWae45S+DYpsoeqdpm74G
YZvfx9EWCFYzEGs0utCLUfrBZEr1kDgxDE83hTHqJZ+gvJGgcBNpG6DLKF9NaRsP7XZM8iaipkyq
/WQ2z/qQe+O1s8JsW01ElE6uqxB6waVqdpQRdApZnLAq/iXsBmqEXh60NF6zMU52pDO/L08UEDrG
0cDtg/PyrMwbs7WU07Jp+dBBKnfdeW2Z974yttGeGe7LMDNKCqf4Z7PQSpQYadSq19L0aCCDXk5Z
WCZ/z1uOdS3BAsQGvEKdn2XT0Byd4EtkGbxuRWw8fTTpdscw24uS2ZCn1gcgQfrP1ige+0Ktv92p
/Km4VnMlo6b202D0yVyEE2/T5uBT25+HHQVfe14ex6Xdcx+bD5MhG3arJCRXrgZFuV4Ogkqnr8yY
tE8ccnUG1Ua7VCFjWh42aWScI/PTqpGhRd3A3MKpb0421De3nXkdevO7ng9NnoXfqUqNx9ElqWQ5
YzkXBWO6K6gt5vBypdoApGRRVEdXjFAuwJ9G90tNwfKrmfqx4o56laUo/Epros+ed1pnsfLLKO03
uqbDK20VZh+ks58zFZWV2esKRZQXvyveBJSeU20FUFeVtYiL+ZzbsdVcmAg7vmFIqkmLbmEOF+i9
4KVTbkg/JOZBzO+e90i9gd+ohX0kZBI+VyFTsuUU5NTnzImZywDL2jAXZC6b9+rDWDViPb8QMrDg
FdnSSRWO+UI8O+rkuC+2beIUX9UZR3v7lVkRIZF90RzEQDe3j4qLPR+XRWGsjcnFu6wYzc0SKhYQ
lKSMTfir4BAiYsts5SaFqUOmaskfeN50NIJTxrfEbKrGY1yTNRl+BWrcY6/lQ1MIpXymN10+twYW
BM96WnakANiHRfPTrbT6MGb2nCmTxFAMyxIPwfxw2diJiE8VoARL2sxmQi27LJvWDf55tOzi4tuZ
hZces8oGGFHnI/c1gzlG4nTeajCL/oUiwluXYe1ulSIt1plHXiF3N2cdsoT+oBYoVyFpWw/KXOsk
inlnqiBXtO2wetI8OapaSQk7tNnNqTcUqnxBWsapCEkzcQiF0G7LZkgCFMYacZCI4nWkylkcnYua
vlmP5Ne0vK8JqCwAOjZMTun4zBvDklMOBp6DmMDk1mrDp7+nLI+W85af0P6evOz/z9PL7rLBJJBu
Kh0fQo8S6kb5jH2zjbelIOeDZNmE5J3USNZ1CBsKO1h5W56pQbafNKs7L3vL8eXnO5T30OHjCHQD
L5fgIrzZHU0rOL4vy6G/P5AlCB/rFnX8ckwx5BPGA2TIJF2FudrcppLGcx4ZGxXp6KHx6AQpYf+S
xzT/e9n/7FKnfjc7c+UpqMAMz3upWsTEFSsf8oHHK3ouw++qccRga/xsegGoyh2/BC7CvTVZ9Tqu
ze9hajKu7IF+ytIseIJMbqAln83kiG+fMrPnli4gUVHKeG3cPNW1Xj9RfXS0yyQjj3k3nogtBuK3
rRqdVm9Q9E+2IJkbED1VYKb5qUlqddMpZ/y5P4dQP+lBmfzwGIKuCkuhqJ20ci8yZwBiFTd7CATJ
I4Q0hinUzy9AJD/iik6lbIJ3E73wrg0CiPrkWBPBUqy8PM2+WqtVN+iJwxV4NOq2XI9egnK4qkyl
vxxdIOU2UFI4mAtuSkFAfBdMXygbtadU6I9tM7JeJVPAb9NPLantzzjQSmxfFavVsmrx1yv9syUj
QkWNmvSPBLflVJMR24j5nzyoqt+Qjb3t1ax9VLPpZ16Z1WnZSwmbebBouy9KsOVQ2IsJX2P9QDZ4
vqJbVt6H0S7u2Au1rTs0xjoytG5dkBwPYzHaxkaqntoymoeB80P6bPhDTajv+Hx+dmMR/uic6r1h
xv2cUTPtR80hZC2JsxcvJy9+PsFVybuLSZZ/GvmewOI2QiIf8FW6uXeRUg9/JI0tVrSN3Huoo9fu
mxFaRQQPsiO1d3kNOyVX0La2rqBd0GSWDZ9OhzxmIH9QhqC8R32VrUWWpC+YfjZxUnWnZRPpxrjV
2uyjkNKqVnIuZhp6fNgNgO+vIkvzNk49s0V1fBwiHl+4r6VPXia+wsyriEwZ8Unpz4nSkcbWxgVf
/xEMZTRf9lNuS0LWyssYDXwayLr+2RUecucJb7CLtCACi4C4MH8ZSjwEHi2y1PDmqAfqRsP7oU85
tykB20yY9ilGpc+SIUeFPLUfkQ3ZJEMjtIUFLT5STTlOCJwI+6myC+xsPrvzcSrSJw81wjhp1UOO
/vHPRoaxvYqzOVI+IS0dlH23suN2fFg2dUgfRiSxsuEeexDAXx4Ta/Ae6xJORV9gbs0++9ry7oNj
6Ec1d36neuvdlw0D8mELPyXx/x7DTnWERPcM2ooJUGkz5rdldwhgKGC7pMDTUSo4aeFsPSb9ii7z
W0Sse2xUyjONiV2jEu0XGqQkUpWOe6vp3huhRtcow0m66jLWAUaeXvqWqr+PfnDLELRTR3FdHmnz
I8RbZK66UvNDqTyGTiuvXpvIa8DI4rrsxn3X0K4AFgl3dxUp+fBgMRN4EDk2cLvETjv2fcb7we5y
TDbKb6JMUB3T0rIK9E8u7ee7I4V1Kdv6KKw6uOdGYx+YrJprPoaYYRSXoC6cgfvUbLwZXFcdwgnT
7ggR/ejhBTgozpCc1a5jhjVZGq3qCPdRRZ2q6InBSm8C616Ulj+Y7Q8vDfNrM8pfWZLELzTHqIGK
FofqVH9rWD/WUGerhvDyKrCeWGm7vHo5BfT6LRMRXIh7O8Im4kuPoZAamKafyQ5RV6bsIdAVl44M
q39tmpqEOcTvtaY12U4xa2ejdy5pvmOIOI1wXwhTy8NxCtwz1t+qU3kCC8YTDg/rxP/8SeQK71Zv
yUeCUfNTp7q/SYIv8jUiTAQ3fTPtisgsaePh2W1p8LUgRDc6TSCskmwUg+h5UrqHlcmw3V+eWI61
FKL8leenlxPbUK2AL8z7gZEhHKX1cEeEI/dVWOgXHV8cc0hD8rmX+mU5Rp6y9s+j+diQQeQXuWls
ppFIpz8n/j2npJZTG009/n2BP68y/6wohDxqOcOYvz+6PLts0hH8g9cbwb9++d9nl9djcDusAhl3
2+U3/s/vWE7W4Uw0AdyzZW85TQVMBiwMWNWhKMc//xY0WQN6Zko8qxbe1hS1eWnb+eoRRw8Wyu9j
zrhkyq/KYJycALFVSOm714yAZB3ZDZjOzPbQ6DTzGWNFK0D16VGGQiW7twRdCVxqmmb7Q8m1JlCc
7uKkzStFlROV9DcXC2R9z1Xvu/OUt96MkTIkGWlEksSu7eL3dmL3amoyPk6BFmirAZsSY5w83vFl
GCmirZHwrl890OwHFUPbfdmYQKvauqvPdm0x3In8UQ/7RwZwxTnSvdfGVbtHz8EuZnjtRUuGH+R8
fyogPPaVZWu3GVtQmYCJtNywT05nDjsJrntrJGeudfF711XuUc/NxHfHtN4QdRfPakQfVxlSCmkd
hSibDVc7crN0kT0oJkOxKrKoTXqH39ffm6au12XT6azCO/uakxsVQH3oOs18zaae96lptTeHcDAc
Vir/bq9M22MFzepAYb/TxVgyZaVFaqqj305hCfbBXUPzCHyUxGLlCL6/0FJoitTr3Bj7R6wPclNn
9EnSOYnJEaEHndcUvjcnGaFwN4/oamxqZZ6tmhJ8YF28x/NekzbBPfPCzfJcFxNA1Elr7iPIMlsJ
Y/qlG0a1+bOrLwdTrrzHZfOvfUyfXOznZ/q4q49/d20ncbBXz88Epsx9o+u8de+10WM5WdFjBRyH
Zou45fNeBiL6THn757nlrKjxJ9fqrwF6tz+bMNA7n3wdkIj/PbY8whkwnIuGwKH/Hve60bmS58FG
CVDgl3rDCOI/rxTLMGdlZiGWx2nNFDas72GP8iQeCg0ftVqeijcjE8Fm+eT1Nbli+K0fyAd9QKMU
fEXibTLM/oed0j6fDMfyLclwG0JHuaEHwggTTiow2+oxpit6GGXyy3C6O0MF+x5gybknMgSbaGfb
gEXWKhTjeGe0N9K37KIdzoF0lQ/jTrhVAZGT7ySM05mWgX0iH2P3UlV4EzusDnVZPExxUJ6duEE5
n0iBIA/jjUOUYOYvB9VR/edpO0tiVpBRZAH5CzbLs383y8uAIU3SIn5WgW0k1YQTjzveDspZvHOr
aPpAcEA96tDLsIHRApp20XlwPEkY+ioBtFDDjFEgwt07J+Y1BvX7kmNM3HUKfsuhhHSoZ6CNa6a/
+kAipVplA1QJBhNeUU9HhyEf5t5bpxf6ZiSbfFeG2vgmacatpnYwGEIVI+6A3UzFedWd0gEMQETy
cpZlIUZACi83+fxDceiVay3tBzAywbeW6mLrBYp4VSTNx9bdUuTJi/iWhirfITyGJ2sAfpo7mv3e
2ka4RlwFqBKy4svskCgQqOzpmFQ7xLnePvASuSpb14iYZbliP5QOCpO0hx2fIKMuWo0BxLzJCYkR
qQGcpVH+OeQOmnZuirNn5ZW6IqA8utbT8NSi+jh0AJaQfnkeqesjjuN1Rm2NQINz/m6ymlzUNOGT
U1m1dnQCVc1RdMxbVeYa1/f58FJwLhtLY4kJJ4VBugETyAKLsDPSTn/DrYcrJ84z6OtJ88aEazkc
hKwg2yy/LMa22FaIrc1nsersc0OimT4s7jaLaSljCHH7n+NFbtpYh/91eorihHZpcyySbDqhy51O
yyNvjIBedBlapzE/BdV/jg+JIU+w9KtY+aYdibTeCH+ZxfQdhXy46jx9tfu08qPKNTZJkgTcOJK9
7nbJm8iG90SoMGSrqb1wHWyxGvOHXx6pdinpK0taCn1XnnLZxjNfk8GcoRxbPQb32Zlc+6M6v4QD
F36T9RE9PgIN65iwvC70OBaVEbpl3rmEiOWTlgM8+vNwSuwr2Nmcy8V+ZOlBa7MkiWACwploXMn7
qj8B6ut8LvUHoVRy5dp29qCDlGMV797BQnwFMbj4zBOYsDRSyF2T6T5t8WNu51sWdNoBQJE892ol
z8ujZSPn3T/HyoGk7wCbIQYRmkLwB70ztf0/G9xI3jkz0J95Sbat+xrMOc66EZisHTi3KKndG57H
4FDW8ncy7y3HixyYM1HZpyDh1jqSNgr376I6k7fpOmLey7oM9qx8HXrlTAbUtBmOKVgb7hMrAzLZ
rai631GtWSdp8kc2mskDETE+12PunjDAfLAUNIkopNb/wkaQHhJLfx9imZ0tqyUFSx/5OHn9IUdd
X6uKemiyeJeW+otGC/1Y4sQ5Vmbwps5Fz+Aa2iYWLrPnwS7XVGcM4L1WW0mMGRpS9pVkEFiYDCub
pkDnEeuIRsIgO0TQo7TwKWpUechJYqPHPe4dYpfha/lJpMVrq9O/hz55GhIXCDYQPYxgB0OUBP9W
6pnPBfg+/Zq73NvyK1atWdLDRxGfG5Icx9W2k+1uYg179mRAQNIUzU8USeJ0Eq+awCNbytY1JHvf
JetAPG/3toCcUQD0SAiaGFpspdwffD1lgVC4GNYa4cvyeagUeZlsUbLSCX+lDaGm8HwI9RId+Wsh
Zl1dEoUMk2OVuMUXuBR/RIU/8n1KQidfRZH9rIbS2XThsOs8nbJgdqaT9nyIBu7aCvbjdciCeEzp
PQ8MUVzpvmZWKdZqnt8AsbYrNRY2qdhJ7AtWR6sMccMmmAExCTgiz024JQbeaaxHWnwaVi16FA/k
L06+FxcXMputlV6+4tgetjqsgLyg+ZrkYDHsSntv04rRe0OiSWyH61rLHkt0yj4b/o0WWCXZK7tw
DG3iBD3rtUhfXHXugaPivuTEB99l2F08cCOpAWHcxZRCUvK7O6erV0wdWanlKaN9dtvReGzRxl+i
n17skoM+ge+IzAPGhifpAR4aiCCvve4tEaReMfZc5zmiyNxRJfNi9WJ5RXioAPAYcPPtiYaBLHSW
ygQF78PIwakoWLoSIdLBitx4k4BKDHOKwQIK14zWzFjg0PUckKx5R+AHHph1NphEDhRIXR3Nfczi
7qwmdP/7JvfbmrLeBTjYteLFCMt6XacSHnzKLICJF1pWRhEnWMbrEW92HovsWEfmTydMYbhl0Ayx
BinUdO1ORGs97X7RAj/IckWCmnopyuC3ypBmVTL+B24kN0KjqwNJfZ1WDIrjEa5NQ1zkGrG0VIle
SIkdrXEGDPQsBlTfVYkMXzXH51YaDVDLamXaYm2zmF3xpwF5Qk4Pi+DhtYk8BRNQQiSpoVwTg86b
tUrtNS6PEXcthliSMnEuKwIVaq8kyIvDe+N6ypY8Wyau8x2pM8gua1vGYa4rNsgaykf+P2LvqRw9
e13V/ej3MfWQ46IJS8ReD6fmYbQhvsNIkIwZDlrv4fsyoyfaZMx+zW0ZIYXBYESYHVNIpYqyVUI6
dcf6zpDJ1Z5s60S4+/uAaO9cFDO0bUCXUqEIDCxiZaBwERikBD4LwWfK32tgjaCph647d2o9HgNi
S0RZUIEn+Fyxrqxw1XgHrMtfUpmtUnLcWiYixySm0gdWAR8k6Iptpjr9zjK174LhysUb+AdNhhpt
U7xdz6xsYxUZlwfSIalXUS2UkzNpVwys8iFmDBhkK6+jm9oqWXnPkqZ4YAq41qW1KRhEPGQl3hyt
gbAbMGUrKrKXQ9lZvtuywmtafYIQlHwxLmwvVi3F1lRmN1g0vrQ2XR0jh6snnww+FrNgczzHeTmd
ZRI1ZAb+d3951E+p4kOyU/48MSjol1sjqck+azUfLhUUjUkcNCPeiQbOKNoPkK8CNBnC22vApeLs
ekSg0uo6Kp2NRcozdxotnEOOWADd7YrwtZ6GMeNQPdSeSRD/XXVuvOIaj/POpPkAxzjPnEOQqozn
uddvRm5GkDHrbydnsCqNbFvG3jygsRErYVwQztbtB+9o2tV2cRQUjfujFmRc2ODRVgEpfzbyRj+r
AoVrALHybTkiwhjm/lhaM7Vq4mQdtOWmKZLiUrhNc/P0zPAJzTR9JWwc2CfZrUTkhJxCiOukTQ9N
3FirEOfuulAU86y78C+UkDZvEx1EzDVQtb34g8v7DrwoNh6Nrzpcwl7l+8GcCmF6x6QMHffOjNo9
5PXqkvXOA9HLKkYtZFki55tcz1D+wNGahyARl5Gz9ums7ciz2MBV0fsV1/2JPjjSdJHtJrxZkAY9
LpEhF1+UkZkJSgaHKaZa612gHURb05X4U5H5dEwQ/vRq5NT3m4boZ27kbX0G11efdTX4gWkKnYQR
UqtF5nMEW2nHKAkFKHdT5no2FxOuISnybYV10IQIqM2PitQIH+H62aNHz5XiB1guFciqXW7GEB0o
fXKEvhh+8ewfS++zYtS4pUPBn4xYz1VNuXTslOpnEOQONQnJkCMr7+tkFb86bbiMNPbvdOvngGSE
2B34CD8PZPbZttYjxOGEqBSXt8ZojEcuas26IMN6H8EivxvUbaFn32KruptRo2EM1BVo6ch4MDbS
b1dj6zgKeCXznt0M9UNLijuSEb4FTUi2SK8IdOGRg3qpnsK145ifRRtSDmXRribasSsz47JsmqY3
LkpTVetO8/IN1qF/nrAZtTETmE8czWobOKxyl5P//uzyyKhppCbGdPt/fzSCMIVwvSj9jrRt7JhI
xv+86PJaTq9fa7vtD8sP/+tX8m3XQVvZvqjDX3FRDBsWDJuw66YvkFXpSkeg8d56JT03PNJ0K3p3
LfXBfMTgGG+0yMxveq+3225S6a+Ek7IDcT7LssQLknh5UoENZxzF5/M2xI47I2zo6YwqwcDM+vBJ
XNEDsfjQouYh4mvQkul0rE0i6dUsyz/ywkT4jQbxpNcJDSx88iLbalY0PY1qRnemHaxjXaknXHDe
QzWo+jNDWrJM80Y5LruV7Xk+Dshot+zWNonjiA1AD3ex3Kuz4DPEPHq2m/wX8/nhmS68/mjluzJ6
HFM3ex7mTWWnv12h9OflkDDUdpNqarZ1rPBegzTIbZHT4ut/G1Fy6ByLjJQ6zIiu+wlFkZEaoAPS
pQttw/pQ9Qkcvol6cI4EJ62NstHuSqKcMtIfNlAcs5Vdi/yWXAicK3zXi+UOipB7j0LQ7nWhcMst
sEhFsFamrPiGUOOt0qTqd2XP4qxvdjPwMqz1z0FrSup0vjZDa16zqt1mDil4cNTEKsyrHYENWt4d
XGF/udgFV7YTvjoBa0owbMgZA8bTaCXrCnBW7lgfpUfqSOPuDT3qHrKwHV6sEMGywxATfX+0y5xp
P3Up6UXloPt1hXmgGVj6Byx638BG3UxQySReIEMvL4WZPzIpesi7Zienmrq53ydd7Sc4lMoU6rIW
vdki+NQ0VkBaqRzKEg6BGK6psiFmDg3zmIpVgzckN8otrt5bAtKOee+dxL+X2itvTfg40TwVcDDX
E2TVzonLFZ/uBzfM7rp+7Pg6i9H5DR3wwNv33bFAzhujWZUe1xIBj5CE64IOUDYYmBtu2Ha3aqUc
swYH9PSokT7ONOrgBACK5VbNJe6zkeF4GqCUivo7yhHWA7TqW97EST8rjyheUezhPUlzgEliyM7G
SGmgXuI8qlalW+0T3f6qgbKHvfpUQpxfMVZCjNvbuzohiNXVrlL0t5qOpJdNn2EbnKcf+VBRLVgf
lvEIa3hvxzoi99LmK6dRWGlrU6IjctqtMtgkRvXeD3W6IFc/1Jn+gtT4rYuhG2Ju2ZY54rku+wgt
86b18sh4+9XkgjkXJ4h8znE8z+3qbdEWmxpbrauIG3xCG65n5T1ixAd6fq4U505+3c3RlQO9lJXV
YMIU1oMKP6gHD0sfWTKFs9sHfB6urO4FKT/eIJ8gyd9YE+HNC1jK19tsVG4Dl35T3dGXxhvpTDgX
suMQVy8Day7snhsY9OYvsvyOfMmPcAY2BCM9qAlTqqhcqTifGFTH+XvJwhlx1VMPsX6FW4Trjsat
ZlBnFggSEcX6rE1GC2YP34uaSpJSNc3jyln6DBQPJqH66hSMjNu5GTj/vegCiVXG12pVquZPDM+w
Y74KAutRdCN6s7n6MFjeKAUFgmxR5LPMHVr89FksvkbVO+RavLFYAQ4xUIlZpLqWNmotVjYJ18TU
FscKq21O3R5m2o5LKQR+QM36uLGc8UA+IkkTKe6TMDi6n4O0DwwBFHt6nLz8W5jyFTjAARXcOg3y
rRzNC4bFTcUIPOwYfYG14830PavbId/dxqPNZMJk7tP4mPj3+YiDeVAvZSLvqkN3fYhomRjYuLtn
biKSVc/FHT6Z0E5roVK1xrpWIqjZu33yjQVwAz3x6giedSoLwQqNVyxPXM4nv4zsTdMRxS6iH3nH
hStjnBZHjOqSS6bGd4ePi2N7PmCghyb03ntJQlBM+VqUt32nriyjOUijP3e1edA0ZV/qydlxYYET
zTO0JdnTaIHG9quwc4Ow6p+V8mmhFNxXGtfGhqA1XQe+rf1ode27dlNqJ7yVU7ZFIfpoWRBSnRHT
Zd+fPDv7YFqByNIIEe5HF2mrz6yzt7am7GoBi3jQUPzHivyYOrxdOlojmsbvCI/gTfTFN3L0Q2Xz
pa0btJcOs3EDQXSwHWehISbQlWO9OjpKjRDu9hBPz51bfqMM0/CoTKwIwLV8QPYDVxieSq88WT+w
EZEHMVw1bkw4v/IswknB91IqLcqjc1lIRgqKb7ZkVujp8D7WE5rQcmcU3hUfzc2CUc2ndZacJDtd
xifkLFsXIGwYbvNhupL/HWMlS3kjomPRWme1xo3ghNwkwB7EADR6+QxYj8qTaeXg/oimaIbeXyeP
zqv8XbBSmgJn3TZvyCq6UxGGv/Qg2KYyBW6uhTuvlleLkCBATIW00UbweWtpbfQ1wTlIaUzKV1fR
MPLnm+laQW/f2KgkkAfDVuOrQsAOrkDwpxSCJ60fvihZEJpo7aadgtJvo+RmlspxMLqDhCE9323U
NHjXlNZ3c6wxjvo6mjiOHDp3dmaUK+4tO5hX11BPscEpzXsvMn90npFr3VWpedvaeEh769sAh2f1
wBKA4ayqKMX30XyUWXBPbJYQiDg2hiC7yEP0P+nomMxcfMbklVYo4vD1Zxsdj7TC3Q5yy4rGwaGA
MDYZXyb8ZntosFMK55HQgjWx8fKgtvG7nklYxNze10VL48q0btIcPhAD0C2kdRbp4nE0tXerOFME
uyss3cRxB/neIDRk1dMUiRl2E+h3NW3rhjBiUxbDCeEa9vUWVhKdXr2kMQj66jvZwVbYNaxsWVdV
n4qbvt8JQirWlqJRdiE/dHrV9IXJjct1s68Ufye9siv21NemKH5PQXxzY9g0FBmsBAz7xWywORcd
oX/CbEih38C8vcYqU8OeOrEpvU1DYMWeiAmyORJiFshfpEwJfIINrzopWzKwUnqN6a8iEi+qs4XO
EdGpYUGFk+aqxkaMk2La2bb6pVYhkBt9g9pwHWOXsViMh0wrgpSobN0PWX+2HxYp8RYKRWOgkZIi
jYawMPb1RoO82Q/9GkOCEaqbIK1A86kbEr53IhbbLmHYijEqdUKSPdIt0mEz26a8bMILTfB7jIYk
YZFtOp2w1CY5pFbg5yYt8XEtItT8GsNw2LeCsXtqOUw8oP2IHBV4i5Sl2NGtTieoZCY3WFH5qP/g
eGo+Ft6dYQoYg+2+c4yN6HPeKfKH9R1a161WBrvI+S6onWI00DayaAkZSy/Uc2sQrxO/8LvPKTQp
Bj5bVRk3owzvXBmPI2yWscxmfPAu0IxdS9PFoaElhnErXcS2sbOtknIbUvtW7c7UuZ0J1zfKcZOW
8qBnzj7DudvTxsgT7d7x2zXD3EboA3CygenGvd4oe2Eh3xHPBb3ckdtHgDadpvAhJLi+CmnutAQg
cwcvDWczpBS8Mt4zS9iopYlgNN6E1bVnChIMyaFVSTSatEMwNxrwDoS4NyjztmSHIqMY0FuoaMB5
Axk3hrwCTH4tjw+FPWxjPT5UrnUa7AqJWL/TnNY3k3FLPvu6gCUSFela8gEfaUQ1dA2c+sHjeyDr
aUuncIO9aTuivbColUdawEI4NIWJVqrsjWzkHnzGttERVIC7KnVzrwQuNKd1ZU1zMPTGtG0gCE+G
k1zjXGwmQCmlbqMydvZKN22cROe/GJOhyRZIpGhPY2ieNqZKAZaluzCMWavPTN0BqYf65EISmp8v
HcV/VOLSV4s11pxDpmB4zka/UrJLGjgHCrhdaTt4q6fnsPNnK7dmnNTW2M8m3Fk11fvz/48TJXuG
iiBORz/qzF1alQcTqEnaIsyfrH3omT4F+rF3Mlj1MQS8dWHAnkvqbdmXVAziFM7hEb0Jui3ehzhX
wsL4UVJbaXx4I3X8P67Oa7ltYNu2X4QqpEZ4Zc6kgiXbLygHbeSc8fV3dHPvcp37giIpW2IAG6vX
mnPMfS/E3smmDTXjvGxhCOzc1tummr6Jw+jW0quF7nDUEv1A3sim1o45IRm6+JOm8yat6p3QxIl0
Arp+3pHv72bUD63WnGKCOFPeHW+irPNWqfV3kpqWrN8VVJ3l6GxSjLqmKD/bsr3gbg7rn5PT0yNz
4KQZW6JY4cobOKY0cqwFn6nf7KVhgx75Ilo+9B6ft14iflAHXJQHrcwYdA3oZmWGZtLl0VFxQWGV
hXtmXD9ldt+q0Sp9CynGJeSmhIbGDPXaIclTrPkcDPyBYfu1EfPr2A4/GBrhsJEkNpUCow6NIZ45
rp22RJcMp0ibp9X3cTw0PV3+DLV/7zAX6ZjUnBeBzqOvMnfbBkZ6jnBU4Q8oaK0atcZed25ewAJS
mwWNcWosmGtTcTbzX+j2/psbO8xBehLZ8htz4fyTZr129yK/3Bg6EAQtlH4TegDHPNLY6HTj7xIo
RhJO8M38WyQ5fgrmpxB8eE2wvkrEsF8GNeu9r190AAMXmMKf9VhZ3wRtbYTK3sYww2Q32b1+UXw5
xetWd22kjLJQhMesQZuTfNfMmN+JcGoYW8nkFqe7Mgptz6N6F4qqSSFIzsuOgvFvzoDjEk5Oyjnk
x+ieWNYwNOQXO470k2EvPpeLno5MHu0pNqcdsX3zRmFpLNzwBxaoLXjw6VEUZKWBdKAAL+Nizepj
rQhk8/YqX96FU0JrX2ZnIljikkPOm3yxmpcbvKB23brZ5kn1aSM9RasapHu24PdKY3+DG6HfY0a0
WSoY4ge07J+/KzMTWPJ+vWaLj/Ggm0iSkAccx+iwB4bxLNUZIBu7W1d0q6//DsVI1mfgZlP6mY1s
4kkWUObs9C3MYcjM/UHl59jWkMmLXcuw2gcEpgW9t860iGIlyNq7oo4VOlf95xOaB0rxqDsFxvwV
5ZW4JRgvB5VDQs8mOnY2oDAZrJvKTCV1Sx26mlwaplwTPAjXoPEwEG6rZ83R9Jv+/nxjpsb7Eu43
j7gzIiC1hEqGg/3Crn64mll4gEYSnNVhmuvgXLjxrylexK4zJP0olj81bzrNvJtwEJ+oQ2ezTDB7
Oal7dU9gRVU4NxvP6UHxYjRJJ6rQdcKKC391mVlbm5cn+SKajR+175KpIBOrjEXXGIalNnsn/lKj
/ui/p/S87/W6RHVP4U79RD0nwvZephGB1AT2HXX4TNURVq1H4F03E5wcfw0A/Q/zaMlJqY5a3moF
Cklf17aOxK4rfFhdZ68N4TlHdc8J7T9RXY84+roJw6BVbxrJxBps+1vDm3MAuu1fBqf+m5tzsVf3
1EEYXd1s1E0s5WQClKS2eDPWgKSyPmd7IEB4MveeCIcX23wZm8m8+YJRKzCi4YJKnw2FWdU4LcNV
ENLGV4/z3I96gFVwom1tzMl8j4YGCer/IfNwbrKLNREi4m7AxuuYzW4OfMfG726jIJKH0Q6ZUXSJ
QOmFDAbXcNBtotq0VgkZW2d1qEesCibq0k2eZBDbDEumN9X0wvNF5uMBeIF5BYs/5B++lmn4nhbR
u9ZFcPlM8zDQC98jv8V/WUmmj1x8mhTxlTvQhwMVzBdVm+yD/N0odIZj4A8MfvzpQIsh/tbkrME2
2qdnVCMo+AbrDu2hnjfnwVQ02dmQv1aNfPFxgJbeI0xeftILvPEbCNzyhmF7X5VG/losiAaqIdRw
N5TtxgoMWGF9tu5lG9icEvvK9Ma62vr0Vzrw6ZuN71GHEdWhVD/0IxyBxnRpLFfqrPxGeKS5Y0BE
Cx+e3dxa477S+qA7WlwppI/KO5XRRxDZHsL35NUwh1NvLPMptnJO+7rI0c+TUx4M6T1mw34U0vBr
ycNYh2yzk9pcViIq801m0B+2ZWXj6wWsghLX97TwR6wUnrjKGOzo2V7G3Gbaj5iotaKzKWPLiN5B
lhNNe8Pv2byRuIekzj0/CVmOmREH3vTsOZqCvpo+Bu9tD86AyceEmDiG/SZzZPt5cA5dnH/6CJR1
ycOzTMawsM6zDyvybnSYGmeJr9ik62vBSX5tsV2d0w5pSlvq5ZWeCzB+Gqqr3K8udQQujyg8fS91
dJeqJ1uuM2mtIDl1I76qttV09IjMKdriN/CxV5BMyKaGjqRTw89lj1//aTe9hf7BVQwgL0Xw7zX2
f+oZfMrckomSdCHoqWYhca6feOk5b9teL+ziXLWV/633JKrS8t9dtkihpQ9707X0Q4cAcjP6wKII
FEs3zZBZaE0db68bRrcuJryqCriMd+PB25XQe0MZrKWPGMKhDEjx7fYl1EV/QrJF7mxqo5eTdwsu
0VeTFplLBaRXj3mc3KN8xkm1jeYmQowG/8CsbfqSVvLG5Qa1XdtpJTOn1t17m9Is3SOp4d41lpd9
S4Z25NRmKKI9vO5ZF55SqDwqcLopmKuzPZKdLc6SzPvlueXX3PrtXn0efZaVhwFeFq3NJDqCWOwP
SctHYCJvaQOUyepTjIyGIYxsTs3Jb2PsqOPlrwsTYIhWFQ1Xzkaw23ZZnUwdtweCh+zy/LAgqRan
OgjJUg3G3TSmpzD1gqNojR6WbKUP2xkoxMqZ5Ox6qZE7Y/I9q1ut3zEWZOBomsO40luNlPgmzetT
2VknVa6oQyXHdCSbf9q9PLP92N+bQ/dWIjHDuV/QAK095yXOA2sl8r47EMYAQw3Idp0W89HVmSKq
csXOfNyYjDQyisG1wnYag2EzUp33buYmaMsIrjFqJ8UwCaSycp2vBJciljZwWoIJoqwRRifwTvYY
ggmbX4PK+JynJrnrlb5rvZlkk9DyBT3c2WWLNBwU8MorXeOnTh/0Bia3/kn8KKmXHZ2kpk5PfQ8d
3nbLcYulFwWjR0pUGgXxa2dTVzKjQL+Nu25JD4Ytxa/5Qx0USVlKFjqg4L4Z/8kMAy2BNfR7rJ/z
rc6ASatF+Lmg6qBQ10aGXkStpxOwPs0ckdWNzfw8n0fh5/u28PF8myNMVFmnACf80jocU1qrW1df
HhAgFhd30IbHaCAyU0vDk8NWOQjLUJtYD3KSeDkl3JDaLO1nEB2Zg+YxJaG08uqHwh60yJdgGcll
UKvEcDWcg9426c1ohEVADZYlYnedV992gRSQfnEiStJ5DQLEAaxxj4gJ2wZDaXYwsty8hVin8NMC
fQznPmK6/b3my/E2AJLI/bTZZRlSf8G8Z9snwDlSuqybBRnf3pjTH6Sm9Ed+Nl1T5tIHiLaz/xtN
WPimF2NMOHKJ/JB8YUhj4arPO2tehVpkXgEFOud5RGMimQ3uSIsS8UC8E4nmX9VjPpDB65SQj1RG
4l2VbxHsczbjFNaACg4Jy0jtoWdSH1sTZ2jRHdqCbOvL5qRC+BzLcm/Y9SQrNfLM78QbEMssS5gQ
RI9OhN5R0KK665SVOztpEGfbwxhtxVK0WMAZUAxEuf/vwYYOjwnTNgUAolYuIR9pNMElCGPHiyHj
jGDfOhsRIc1iJIh0JSvDzbPyllkKU0Dspeu8/8u872PHX081A7B4hoS/hphw7BzTPTVEBTzzriqX
RoqbN0hH8Gy+N+IPjp5uOxC0s4lJ37tD9NOvQ5quRUyNDTE2XVnLaG+FNEYd1d9SP4GCnSNnPPXm
7JChCB2PC20dnIyY0dtUpfCfNf1Nr4hPNePEfrid8RXFjBAOoy0DVNliPNAQ49AnmFgmCVDagGP0
gnYvOvMV6Hawt2cE9SrsA05TT1hH65DpkROSQhSnfaQv9KKKj1hgpRrEsGyjmqBGfHGEHGo906+x
eMlpeOyWGVWlvgSC2s5iKiGXr24cmx3xpTaev7pHtgSfZ5kR8nh+SP54mtUbwhEbWk9g0Ulvsi5k
E7gPU6A1Mye/4DrZO8BO4LF4wQYmbQSzhcQJGU/TMVo4YhO9IwSOb2p5sKvoj/rwoobWbxfZ4Y5C
1H9o6fcmLRl8OhTDXdadmcp/ALNhBxHWD2Fq9sM0/xMvgFRk7OhMS15kAxdo9YQLMzPONcAQEIH0
4ZyxoMs1fCjKnptIWPyY4eGKm3OhB++WfLeB+64rTlsnDg0ZlfhbBVs5uk8iT4Ryl5MDYg4IJ74a
HMqO6PmuTeJjlzo9ES7WyxJV/d5WG0fS8szSeLgJTtrn5zM1CKRJ7n1JSZLYCSOC9SoDqqMYIJ7Z
oR0tXHImBq4iVOXZR9njGBrrZVml2vDROEHybugj/1yf1uaIjaBIyw1uEu0ljP5EMoOrZtBxIjP9
jANCv9lLpm1IggyuqCzBQhIqqSKvJ7fEWWWE13JoE8YdwvsI0/EFBcvyGiVik4d+/ItFoy/1N7UJ
jqzEo8sjo50qNIqojeafjm5kNObi4tz2cNMtO92Q4Jl9hPaMTv+D6tb4YWGgwqTCpEwjF8dJSQmt
veYyOc033fJLUsfn+YAj7NOq808r9knwrq1PDQHmKkkWcQ5CZuqtrCfVhdarDa6eVvsSy7VNLXC4
McgjoJuwNtCQXsPCNw/TONH01kjbyCmFQXrmOxLQD63Bt8BNyc9DQ37ikidGjCLDzwUdwsE0jOQO
3hWlX1BiPOJe0TfRycJ6m8EguHlJR6tMuI/J71wucQEW/jLQf+eRjftjzC8tde9b9z5kUwhMpi4e
bpWs0w5Sjfk29WEJ+q8urwOY/ud/bHMXrqtcFnMnAuhg8lHU0aLfgtpFQOgNaPQgP2xCU/uh6QPU
kvB7pBOAYBn4cnJwPIcI+f/RqQLjSDZNwauNiEaVB6NgKlfMWUisdeGi2g/St7wQ4hX1jPPaljlY
pwlsRCGvXyhaT4HnMCPw6j9lHcffPD/1HlViHxBFx98SY5RVHSUaF0Fme5H4AM8ph+Xih7pXeJUF
DdRriSnhh8KA3k6mY7Ly7QL3C6KjsMbB9G+l1THCY1SeiL+uvY3fLL970F6Z9ZVF/WvZozoihsuW
/GvqDhg6DFMuwwK9hq0r1jDM3IdqBmxMn44+PlVzNGMj0+UasDAOIizuWMejibSwJ2Bz6PpdKCLt
1efbquqdLmx++rNvvbaAMbY+M7atupuZpJ/aI1M+gE7+Pvbzz0z3HnVez1e+F+J9WvzfyZw21z6t
ou0MeXrvNB4fHk6K84xa+GB3SbEOBhL2xDC/IynJmVqzM8L7KjFCMQPwMLu08dRunbDALrMMpHwO
35opqy7gC87wZJp9KttBs/jDksC1J8PxlIdadovRVwyTNtwawz8IkRsHrt4M/QTNdxFH70Ei8pc0
s76LsQpQ8rrhUdfc+dOLmDt5TJ0Dc27WQrYjA7szL/TIwK1qw4HsHnO1BDNqODHzn5JDY3ZbZjLo
9KP9OA7ZylvaL56w94KBMt/XUVpuY4HkVS3goWvqv5nQunCpHejQdIWRAuuguzMzr498MDQZ5zy9
LNiE9lbSoVYm4ROFvVnuTPpvh9zUSvrTbYtaBNUsQOD4xGJYA4rIyeeA1EnL4J6IJGd3hi21R7Hj
NLH1id4YN6osFAcvdu5Niw6YsctXWQ2HrO2Gx5LmAI175ilsq9x1o2X10RwTJjuZdeuj6Gwt1Njq
vDAcsMSBbN0Bud02C0ErBu1shM4ReShfiZOY+1IPir3Jm4d/DzwNhOp4nZviP205l+dqKZrDEuji
bBbzh03i00sBJmZnQOcBv2Ofp3AYqN2oekKTy0MATrIPctQtlv1iVW6KHgq6XWzZvygsmguRAe1F
3dKchAyQRjfXbsRpk2QYG31pK0d0ix9av/N/F4NdXxSAvo2qhUC07mJrn1D2tt5SmVdVCDvugAWP
vrMpN22W3I56U5pAAqYfpLvF8q01Kc+eS4cteFND6HPMTsJPjy7CqghNZmm5/qUalk5bH3r8vfST
a+aNXefdiS2cOtLKssDhI2mFth8nuBDNuCSbKgYENCUaYUKZ1XonLDw9WeyfQFutE3yuh0WwzBP8
PUpIeG6YDar2yVtTJ/orDwnRbQSkvh30PHiGwzZlP26NLurXI/uadjeao75TuwqrdMsdsYMJSsox
OWt9kbDdZrJIZxSlMMvulBKrwnfkq5/9P4oEb7VAxnKdQnJxb7YffJSeDRdfd5N9gw0tBvW91X0y
mQLyfwkZBqqhDrHsUdEl/10UhICY0N4eBX4VvAhDCjuS+iDO6WEXDIw2okZlq2pjNjH0GypQ+LDo
D+mIi9E3iDFViX9xl73GkQM6GMS+ut5OefMXqf5wtyYDjXRrB/s+hPAumh5tdQO7ICEnZZ0HFHSb
USsjFtbSW5uF1dwz0CAMMm5Z6vkXBKhc58wqSdqtV6JcIM+IYNWUBbtpy+EQ9tOl08SFEQJltzW8
hrX73iAah4/nXQb8l9GG7bFAzukc7PpPartAMv0STyirpoEcnoSKKWcvqzsCDsFgTiA9XqJxYk7X
DC/Ufp+qZ+Dguz3Y4/DmIQYa+XQfVuWNrylxbovr6x8U8e2my0b2rP7/QncxynqQBx0st561t7PE
eBd0p062LN+aojwQWF9u6wXzhmHGbyY1+7HucKFiU+qe3wHOHtZ23XLW6teqVF9vNr+e7QJzKr9n
8UAdPRUTYN+lAKiIzMbsnPGjqKNHxWD3ZJYpLEjKvG2Q6Ewyqhhv4VKeMzf7NbgScFnncpLZB8dY
tECzzOY16br4ETaYn+QWtMpo+nV0GFba2MCm9bAD15rGFNVhIx5oYXyi32C8GJ3OY1VzJRVKP8Ga
W6tCbyi97uhA+W+mRrzh7UWxGVuriZC7ndm0v/2C/IAG+0U76OM6AVzBALUar63l0R4iW+0ArZNx
Q95smY0EP4FY/o6ofAyDEYkflp9sNr8yLrWreVms0xxP1i1MrIfdxS2Zyom3rW12BjDeEOfKcnep
+wutYutbHWjOLcleUBz3q7zLtEe20K9pNIS4RoWVp6hmsIj9pN2cNNx4jvjWqRhYPyvejNwkK9wd
4u+pyyYbYKB38jqcvjMI0MityvWzmRTlaMGFR7PKbLSApEQfYnOWhEcSmyA0Dr10ceDKWEbjD8PV
/N3QtPLah8LbE1c0HkWBSCRdMvgzUfEAioNUJMY13Rm4pm2uqwGqPc8of5pFHr8+/yZCvK1e+nBQ
4fueI1gTd+rv9JtEJZplcVWVspFm4CKnIt0M2SaeEC9oOlZOtbspi6bbapbuMb2hl+nGZCXabMs2
6m7b2/e0T/86OaBOz9Wca7e03QtSyv/4x3qjDV1JhZ11H2aXYxKDUIS9wf4ELA0KQd4ABU3gxHLp
Uku7GqXlL8gjmA11kQN5jh1j+NuVe3L1dQjzOoO/IBtzVllgs0gJFCa79Sd2WOcv+hcoUcJ7d+dW
7JBNzrfnblL2sxsw2DAl3XH1TKTpweB+LoUerReQFa95RnZkSHUmgvG7OjuNKGXKVHjTXoVkp13b
UNrO1fOuSs8OK/DY5cQLqjDs8O68W0mwtXtM6qk3fvI7k1NCv2QXsF6eojj5RTZFtybsgghQuTcn
csi/U/h3K+GLcg9vc2lvth2zpyYdwS+ia8Oe9F5bMR00Z/qbVKY4Iw2N3lKfgEcu5TRntNe4j5o/
sMNeSZFs/szcGJO4WbeErCVFFUL5CPGZaw6Rgs5C12JaVpborG8MbtHLOTqPad0EuGncGD37MiRZ
ql0hOnZ+C777tTcuxtmw6U+oW7yFpLbExW8SPxHZ2ShC/s2Mx7SosGBBANJrMW1mkWP5b8jFiEKF
9oses9BKMjZAyjcpSqwixSErW3Cq+5ZMqHJWrb1M2F7yATM5cSle0ToHDczree70Asy9oPk80zkv
yQQjtinfNthREblqNQ0vcuDkF6QShBr2iMoPyVxhsTTIk1qlrnW2gyk/zNgFIKkzm3XYvquvZlU1
hdSq+PjoxHCBGQWPjEvweKkggxNvd24tE+uabpAQ9b+zSw1KlpYirvJiUJEyNBOFDac5rPE1PrB4
E1cV0R5xMn2NDiuP2j1TK3or9lb1vk+NYqdj8dlE/htALetP/I5gSfz1MEvFpBgIM3H2XirsNwe+
x9msOrjRMgMGCnFJTDA4vWzBzI1dA6mqmsGBYzoaSfWF9bN513VjzSzJe1H3uNwsQBuA46m7S0tb
D4CVvkUERy6yRfMHGFH7gnVEHIRDWzoUyUD2jm04EGF6CyCVQ1jI/65t6hYzduwAakGcdMhfLUns
audERdldevI91UPPAyKqddcP5DE4mnv+d3DSCoV8W39SVke8YO6pH/b6L7H8UDWLXoTg0X2NTOfJ
Dk5qh4o/Oj43KEHVVhUkHh5Z6vSNCYX5UgR5vUuHtHiryoFmPCeCfbSMeFirkde/Q5y2mywC/C90
6jUovKteN+PvVQ3yoNUxpaedad+n1hT4F2IyO8k8pdYGFUX+W9DJ6G4NgyE7E/lZA22OYHtE5jZy
dELfTetTH732CEBxg1x7RjftQbvqpuaRRFN3H+LHv0fUw8uIVaqcuDDS2R82VswcrTHYcjARQdRs
CfvgjL2+syvfPvhoszap6EBEuAgCLHw8Gzg/UB7LBKJcPxr53Xhhlto+A+gbeatx6/zuvKWF7V4L
JIEjUI1NgfEYxQvKY5pk9jXSgNskjrP8LB3q41C0wcnSAgN6MnoBpZAgbyblkpDlNf0bt6sPBjvv
gx+7zQsO6WI35WGy4VRDxJKE3X7JPPoifUjdEAVgleRp3ZSRvXEix9rRJRRvrc05U9vhb/+b+qrY
RJEYOxbxEJ36EBG+mZcvnqjWpYCIrq6YnceEt3TByxEzgi9zTK7aSMKnoZX1B1nrM5zO1dTSCbCF
Jd4qQTcPSA+QL0cXDOLLqWJ8OHgXM809YIxk8vy7G1fQY4kLMNawlwjVeebiklVzVN38mld9giF1
A2XWXNpkqi6I/Jcx2ZcJCMlnmK828qFHUWbQT+3bu9q4uf40/HJLnVK+82+T1eMMl4tNLxef3kEN
O7QV47PAAblaO3hVRekywhTJKx4uCKIdaWvynlMH4DzDs1qqWvUr5CGjBYiXDc6k+sHM5ATzrB59
TcSBr+ktdJuuLBJ+rYyjLzBFsmrzTR+8AMO7KLCPed2HZ/Y5sxNsW01pvcIEphGULOjBmyDdTi2Q
WGfpL6mg6ZO5TOcWulaUFgwsjYFtftv2ya1kdom7E28wbCDKLkATEdHmOVu+qIWCje7zXxs8i5cf
ZfejtnkHVSStPlc/USlN5ywR3TXoA9pwKVIymgNkazU6hcTcfYQRraRwuKlIYN3UEULEkMrZ7cH9
F8Y9jvXktUYp4ufzS5/M2YHwJ8bfsYmqjW3XtXRbgoFDp976YWvebXP4JI8cx0s+VNc+T98c11rQ
AL4mcpBDH7G+F3fE0T4vmR4ACu/zUzMly6QS7jVJiD86EzGX6Mh8itQqKqz6l4vjvYlMh+4sOXxT
gjzeMluc5lX5TbYTSzec3hkPDuu5NX6jEEEvohaqCYkQCeIjsU18d6Nr3b9RX8FqXOxjMgRfpLvG
zx1mQJgOEDtU+SEXF6X4ChPUxxB27OvSDYDfUsYJ2uxhImMaWjjIF7yOGFV7qUOeiv3234KLuRnp
2SA65D/jctvtiobpOQhOwibVgl8YbvoyJUt1NEmQXQVZmR1tyTBQPesKk/U6L9J4rR4z5UueF8ae
oyG8nergazmGskibqaGlcZ9E2WPTOfo+afpnGJ3aeFLr59imKm3r64jjRvT+r0ZIUwIcC8QOF7R7
bea/s1KDkN/T7ArQiQ4ywXJZQmiGedxt7dTm0t1G5lndyrJ+YVpVkI/MdOUy0LaIre7QEfdHmoCI
jcOANLrIqnsg5zOqx8K/9JjCJ4RSQQMNmJWb6S0vqzd13pmA2VdhOParTEZ/sbE88E0Y2WFxL4h6
oj0qIKhKBBIGXrlP4+VDd5vyplst7p6yqhCTpxk4spSBhsHYIgEDuwqUnsXFjqluVRZ+4cDy9ySH
OLhLK/vgFTpV4yBuZe0ur2gSQDzOV8jGZFLacfXZ4O/fBXaOWD7IASe4xUwgH3INdYgdw4But1ib
f49FOJFde96oKUV61F2WWH2BJ28EenKGY5yT6qvR4QiahCC2OMH+zQ/UXT+gSUJNpBR8PuRi1gE8
HIM44eiEPSQPHqOk5y1117HyHyAU/P2/x4PISdfJomX7ucPEjmM52FPdnajFg5MNUOoM95ldAOkE
hAhn1XoW6U+99bqb+mbJe4LAvLNr9c+p0yyVWE7ls+JrAGy1KUrhwiMAww4VHqBBvnezKKJNECFY
XnCnxAO6fIdB2YUxTX1Wy3ZLxMzaAEWIF0augYM50sAdqkPIEBXpJX9xP2Kz3ynhYVvzTd+Deqm3
dWE3L5NxaoOYAFmZ/RSkTJ/DNnWvsxve3YmIET7PeM76D0wB1dkrvIPafbjem50MFfF74g3qsHUW
bhY+nK6PLkie7VVV2QM0oSDBv0bibGUhPGibHkZNmv4dEhDKAG4EDFgYz3IMEodYVIB3jMeetvq5
MvC/RrDNV7OoxwO0zIIOJIei9I3TQDs996ZXtYwAonlN0DzH8DqvXh0w+Qst0nXR84Y7V4XINl5M
hJCJmrVi99LRVeve49SPL6poDWcwColvrFUUp+bjg6k4L2YUqdfKGvZhVHlgnK+h2fjvKhfKTvX/
9PKL3JGUcgyaAbG2XXSHxLHTvTBj77VzRzu9Ljal7DRV1dW0tQrMheH+nKrwEy70XZ3EWuffkQyl
q2m8BlE6f/eKwjwmCybQMXT1HzyrD/Q7f5vYw+H+fySBz7MkccgSJc7QKyIayX08f5/j7Et9lE5d
0lfN7Pagx4Fz14SewfyrvRPob7GmcTCfmcHgRtyAoChfirKRHCIDL+XYE4VGXUNkR/3bDJbi1zC+
0x00fmOSZ/OcOik9omS5iTwCQst27Ea2SnBQ3y3dwjrgtSRhqbtCVu6QxV7mwAQiQyLKyjbG6D7l
JHCuBlJkzhmX7Fpr3H0ES3wFIYsrZlb9lTdaEBMPVpN45fZpfWiJDV+TLbTgwCN6r4zjY6uH2pf3
x7MT9C6j9iUfEyhvVo4t4je0zIeUa8SLDUiTRb+SsQakNAQNX0D1UfYWMQ2Jbf+HCq8A1/IVggla
FY8goje+zuKJkgS0waZ0oj8k1YofQVFwjQMRADlj2FuqidCK/F47Bu7ljnfaq3rmR166i+sUHoyF
o8qIWPNHzkxwxhiitPFqBlKCFI6wBJnUnNDxxUA9Jho2eYSSXivFKRnd/lT5BIK3gGV8kydZi+QU
FXX9EZgdIgW8pMxC0mvL9+4uqiBgLG59sS70h7h0sXjJMWBmGi6W8IivE5m57KS8G2Y6fSO0tHgd
cDH2Um+gLq6qr1FBMNoa4If4+LXmuNjji0bmT//czUB0qrNE/xmYlnZvNeuuGam/Nb2GmRw7s6yc
h19VPhcm/ZCu+DXmQmb+6KJ8ZX0wn1W4CzTiYjiCDLngb1glHyHOlFNk0SOkBOtekCEW8su//CIj
qVjlNqO3OA7+E2FifgsmOaNwuCQrGQ/7CiWQXvDBXXVtwoLXkn02o/aj5W19lp4/b0cHVt0iddTU
y3hAuPrYolyTLOG8B3S9H8/tksr/9pgzh0igZnsFn9TZLyGjWS+yrC2ZYCxCZYDgqISx2BnYZcOK
EZJmmP69X9aJz9aqZg1bjd4wfw5dWO0hreKN7yZzrS5DJKr+94L07yLlIiPTo/aq1bRotT4ad4YG
O2xleqF/fi7hMIbipzAYnjC+uRmMflqH13mKyYoLSZZR7QoAYu7Vs7CSyOaFmpohBv3pp5XYP1XG
Tl4efQ0IsBGBZWECmO6dOI7QLNh/h7nvTjkJpysfMF7FOIa8ETsWu6CkqKFp3T/gDmE1ZVB2e57O
IAzi/ZKibCoST3w0I1o7V4/mg9r05Kz6q7LHpl2QolGSRvuBAyNdR3FqvaQaOTlIcEkIIhfLkBVH
3QFzc1B7y8xbdqRQnDZFTQh74rX9kW2Ds/I9HWJ24WPpDF+e2wSeEvl6dPwf6FvCR/RLraxJk1Yn
GioIEFGYPMYlCjaZJJsN+eKekK+x8GkoBZwBP1qjFF11Dtx5KXDO6T4te9cR7Ss+Uu8ekLhhoZka
bNp8jEEX0m0rZgQegBEYSon1jRSER8RuF36ES7JJPtJZfGZIpxEdJ/VxYHS29yUhJU8p+FAPW00v
u12ztPprIl8uc+28QZ/MHJRIbrPe1B7OU+wZZ9HV6UWHgAWwNTgIw/rTLVGNJW/C200HYLjoEXu0
Vy9KH1VsNIRNRJhiScqxqtK7JHOfXYO409mDp9XPmMSMzCvIIo3Gn+plSiP/nQSdXdrV8/r52TIO
sasFmXU00AqW7atuZu/tVaRVBLH33e/s/HuiFwfXJi+qDnp983yHnupv28/Aj3kaRkW7R+an0Yua
lC7HLJq1GiaZcqKkbv1/d/2OZ05g6U8AkaB+PJHgXzatYqtmeFlEfpJr0636p5DWpAydrMljOIz1
dWLbSJ6fWQPv8DROAz5TLY7E3XSIdZYFv5MSRzb4M1aXIqi2OdCNjZA55648VEn/2dY19nCLcGv8
CsWJIc2aNiI+AXwczxLt/7sgTxWgim3f6c3ONbJ+PxSxOD7fkedVYmqpJeT7SK3w0osmO+NFv2ra
lL6Hc/wK7Hr+HMfqT8402I+Gt1KOJOoxkO5cwmZsLHhKHgRW3X0EC/5lSDWkBUvJUGgHIUbS7IcS
ePxzfzDFTvc1cWxF0jfPanGRDq3RchAOWQ8lKdaRn8DvwYQz+lm/rhZhozV+VRvgxK8ProCdAXvi
noK5v9ud8NdF6bJrqOoXM0iSC/l7xCLHVUkcDcCG1saioso+wyKxFuA9wCizjCwmzBiSK6/5baZ1
CQa1ZzJn++2mXNKFYqx3Ob00D2VFcxyXLN8PAgeX64EhzkxkxnIAZToITB2L6jUpLQ3XGxAd0MSE
g5X2K5Tk7jb39AZaareCiLgkzTEK6ymQXbn+P1v1VehthT5QvxHad5lFS2ZE9Uurgvw1sHVxGSWb
fGSe+9/eWfz/uDqv5caVptk+ESLgzS29laG8bhAz0gy893j6s7ox39aJ/4ZBcqxIoLu6KnNlzRCo
K2cQKFVEBC5r11pqtM3Md/asS8ZxHPnaZie3nrB1eJssNYbdWnFHMpxHK/uKycauQZe2RaPeGTjK
QcoFdMyUumo3si8Ju2DrsysxrEb0vZKNyX6+uqgDkitdRlRTlYdOf0g5vgvlJ4O4NZ3ybd6z/2pV
eSsqQ79WdvpBrE35wRwNRY+N+q9p0I8mKcWr47Y3jr/qpzdf0boL2RbgW7mP2nHX3FjkknT4Knx8
u0HelW/Z2HBXa7l3SHLNPy8rF4LF9yiZH2yF0ot2B1gpXTm3HUxp4Aco08ZsP1Jo2idjIDuEc6q0
8fQ9Zpxx0rN1n7CC7xqDCbtZqDqRqXgGGNz+dZTu6lnt9EjiKKF+U/gSDpN2Qt+eXHNF+D60GtSm
aLFXvW1yvhg/zHzEf+4VtOEydMurGaI5+jQLZLadNNsBS9TaFje1Yo/Tfqa7gmmal0mTXQAj40IH
T3MZMcyvTWaVDJaZRtqgNh9UH4IAkd38neLk0Yk99d2pZ2JRHRfGTUVQZjdHX8woAYj89xaopvMA
XxOVW52RD+IP9K8qIlPJ3Tou548QklDcMwVOHf26zBTiGQ0Ck7bcpLVe9h6COAbADQSSHMwexr9S
qd1LE0Z/PRb459knU60GR1ygdn8ukpRM3iA4ybs/HgQ1pCdSQKud5wZt8Wm5QRD1oLTn2AUG8DQX
qfMsGyIwKQhmi56GkLVSI9mFSLuG7rmlwsAfo2E/t2b0oDiqf79MrUcztg7SIjFT8wExNE2CeFTm
krka7Gyljpf2gCt6BP+nUcAx5HHpV4aG4x6RIdyb8+A/ygd+v7OvCIECMzxgT5NztZ7rfiUtfdw7
0SoDfHPysr9ykNz0bM819vCq53oZ8vYEBJ7p0jjUW1LUOZpG2lOoFsnBjeMc7iixtHk7HWW5YeJJ
gLOLEtOPicnJPdaBnGN2ShUFXm6oly1ZtvTlA1daRX40RaEsNyxSzrgpmbQtne1RGR76AGoXlmRr
EEYEFZU6Dv1xK213656jH+OX7jfh0K8qic+zmfSXdMwa8keHPWTF1SL9sXN24h6P/lQSggnF4JUp
HV4nMTbEq2YAJCuY7IiJTzA77apR8XzhAnvPQ7u/DhWyW6UgddhsFMoUwNoAB8ZpRDYehVtVfGfy
oUmoNemlQ8YR17uvGNEDcNqQThhTKwBRjJ18I16l4uSp9Up5UfwjS5RzwgjqnOQz+eBp47+XmqfA
JBe/Kt8rCwJ9nbLxNnkdpljeYVifll6V04P2NdWclCxxYyEjw9yd42kmntM+xWV4nksTv8fAvDNu
EewYk6PtG82NIWejsFpmQFaWIq13NCg7sfqF93A5JChpWt3laXuRa1vqbBDDkZyik4yat5R/vQ99
MErQLS9P25hDRQtrZtOHysHqAAn9PECn4YCuYk0xsr5ie3HwJ3ISGQ33Ex4/y0GgRZ8ITLpj06ZE
+/qWtoGrMxb73Dla+rOn99NvVsc4iNkJ6Mhx5NJIifPUZFc4bXx1SCbZULxOv41hYzfjr4Ct9SAV
FT9jrdlBGhJ5yP39FnCz6nFfo9Xq3xoiNWZ0a7eGsvOpDjMCZmPvsNSfNjlDmOb74Co1sUbRPBUB
e3oiPHkZAIblgEHQEa4DIaL1AkfZVh3cjUHvHmt9wB+ncqLxChSxPs3C1dwb8b4EZi9Hsr3JN9Il
pHbNRUxrlp71dtb14ByZmLfks1G8nGinHkLPOMj38f77xHWy+ZNRbmh7lFIDTRDoL2WhNxdZwhcZ
PWw7bzZLbRsXc0WoDsZ4/oSDB8/7nyVYtLe17Khk/bZ0swQpJ/00KerOTQYO8Yy9j2+H2h06KxgS
9I1xYX8ud0fqYSclJ0HeXPI2i02DDOc0YlTCR36gSKe5TSdnnSeDcaFCvmaRXTMlHenEkeNnXe34
XUPCgXkb7XAAD9YFEP1zBtNBQaa+1R+jqf6DuWHaSZMtVgfADqJ46I0iXsv5exlZ3n1EngfDbD1Z
q6X1BGE+wlGL1lTGlrTQdi7kzN/R4+oCgDdgtxGnKgeVY/M26ZEH6eSAY9rjDEInkRw5cE2yZ2e7
6W/sVuXRZA6yJ96JGaqctDQOwYWGP67GdJjeWZPfPJeJZqrMZMGlpNiofWZvZifkp9aEOmrZB9BP
P8lSU247eEMpuilIbIPkXTlhlPNGf7J6wjXqgbE6LHS71urHMtJfMZInx2au9OMwYlgLgia/ly0Z
hGIV1ft0NcDJfRomKisld8OnniniLq6tHgSC0HZkI0ZXp+mfMw8wvGdyCuyb6iGwiKrku2muvhuS
kJNUMJQSp9iiCGrWltIXRJgD5iQQFoEelhOoep07Tu8x+Zzim1mxPDMq7FyCM5uQcE+tPzZpP30G
evjlxV52MfJkaRv/dIattqepZvsVUax4tjhwz7C/nxGGHaqxD68wrJD9M8Fd12NevgHxBFyJ62c/
OpB6cUSh6lJNfCDwmdxmJk09idnvC/cYKFX5kJgjfOwcT75XtzNqH/xW/46/NAJ2iqr1+9lCA0f1
wWTQrVd5FrfPeaZvtFgrT/g8soci5Xi+1HBTNvMlMtrMDa/a25NZbvwm+VUQeAsHUMkeTNvgW4ta
CkVXIV+4oRp3QAvcLHgSFCS0KuSNZMZFtRmNnJg0DBDPbdYQkM5gBowHLYygGr4rAxyE7AWWqv1e
xZyCUAjM+Q7d4FqBXnBpNGS8gd71O8tG6SFfFq1mIoaKV21EaS+HsnNaOI8ij16ew9H5YJbUtTu5
z88JHGeGpugWOLlrBEWkQifbhtm4YdWFOIZ0hPCIftdWHSSHyiKRugniiyn0fJnZdAdtZqS30YKN
FNUNldXhFyiMSzONCANEczzSS6KA8k/FU4pDJVYdGIPOVQqBQ7EcKR0MRPydv+T73gXeUA3jFt2g
jWVAuP45C6Tr3LVORoYySX6gJIk1eJTrg4kc51+FPQVPegAaO0zxc1bhpFynqEWI1JIWenWc0YHL
1HBygLe/LUlWu8j5uRynV8XUrh3OGmA28bw0LtBppIz9US9NDIhWaoHp0kByif+6HA/KlTRxmjc1
d57tMGouataFDDcKjObe2O4K2x5vxaSW5IoF5cdoGf+eLe+NZrgLdd0CtDtP55yiyok9HGYIRpgo
fXLTBxugl855GBHPBGrwvhR2Y5E3Ivtt3IRsFReyEPptFDJ/aMRYwiWjZR+z2K1HyJ9029yZnoqX
GWvZsXD7YKaoCQNUeP4bOVHpS48m3zEz9x2bDQAWCwzyUDfG1SL1b6VVWfAk5NDQ5Mpf8HzCe8Yk
6muAbxgtpI7Ecaye3STGo14ChaHBeG49xnSAsld+QbiXJwQGfVj7J76/vUKT/qrQhACM0YJoKREt
/vdQRu6/lwH6nB2SB32j0lcmRI1IpN6BgSc3FKyT45aGYb72sJ9tqwRSFn7z2Tk4AVpJaZhxAXGy
CDjgdmv7hl+2ztQnObeIA0z3qEc2nQYZVmQmXpuic9QNPW4RRm5i9DK68GnWA2+1mOIbHQ3lONFc
iw0AtZn7hPB3oOsaUVBlHrbGoXa6K9Ty0YmNvZKSupbmvRgFwPDbV3iE1pMWN49D5XkLt6Oo6ycM
94StlRWHbMEc4OyR3LIRsRESB28ewHLS2pIPjTAPT7qNXUC4cenXVrhx22C7tIaoYU9gzSmEx9jC
sWIgs5UvXauZDq9GhFJTytWRpK0qE1THcpZwwqHeuxxb+ZaG4lx1+adX2Ve5Bfe9R1As/eKWYxHW
zmTH54qucAwH1AbEHMnCSNZD8pmTsa8Po9uvjKZdtfqHS2f/06OVtZ2Uzjp2akaeSwRakMSVesdN
Q6+HhK/NjM8RwS7Ek2l4kxuuvJCd0Mm2ZMhEq4QQSWaauvmrdDmUxvPjYOhnThvZcznNzsVysi+7
bsMrM/FwW7kWzEij7QFAp2tGRwEhkT2LUiFQNj5htDUKKYtBsrjP87L5rSguLSvxqnYrFPFp3O06
UJ7Y+X0OLsI9zlq2LUrrKJUPzEuiV4Nm1TpQ4HY3LrpKThDnmYSYpTOU8gq7rQ7L77DAQugA2mR3
kObj1iSxiLZrYrvuXdv9kT1C+VBYwTUmcQ1NYZkdCzUqz3E/1yAy+l+yaPRsozmXg/XlcxOulxKU
9ZchNc6UNYHM9h3t/y3JiMJHGhRgK7jB5LOfBx27OMlIWJuUfDIeWuhhazIB3V0khMGNxsAeB+5I
s+t/ZaU1t/qLMXMKHv8Ofj49KnBjDpGrkrrU5G9q38MO5Xx8MSwAMHOmFec2cl6GutdPaUZ0u69z
ukH6+4HpiFOmqn2HIR3xqGFMYRBEdnSIjr8FRLspgs6JfZsUjiqiBQeEYRUkM1+ImLYEKi1Y6dqx
HRBrTAvUWz8VxYPrmWv5KqPTdPE1vTzIdcfOaYObFUAlfMl3fOD7uSr1o2xCjUatXSQtQL7sTsu1
oaFxk3bRioCFTTvRgRonbuVt73XpJnAtjKNRWJHBrJQfhDuYG4+d8dhnRBIHHuadZZ9BDf/6c9Yn
4qeoVpFZffdIzfa1gSEt04M/lXC2yocwHtWTHEBitUeaBEEzrpWXMe3DXacDg22tcTtojfuoIgqm
K1Km/4TLhaqsFM/2PkozotUTlf7H4KhHrWjA4TXRpYYW/9KNv5bpnYoIoZjt9m8DfFz1aFsrZalc
ieRBrqxN9n0TvcpCDtJ4eHDIZFpVg+3h2E8OtYlgtaJ1BcMClluWrWXnjtWTBpUI1eaM7g2szR0Q
ulueBaAUYnaxrEu36oCGUhBMLHHKkCSVeYQbOJtgD9oErWFgJkgS5N1WuVtT8z6iZCjh9A7adhzr
cT+gPbsGfuZdiZpmUgnuyan0CsNNHZxThCAcytGjBHo2HKVbg0WTjBODxoNBCeIN2Xs9lMaLU5VH
JdDtt8hxLoFvWN/YmS9505HLpDubPojrzZi9QZ3emPjIrqr4P4UOiBUrcRk6iZeJ2gvN00YOJb22
RcqHvfLiKnMLdyKdjvTfrcouXmqDCV8zdA86iWT4xmx3acq0CaqjSKOrhmwVig7aBfkgu+NySEVP
eBuG6pFYrhKUuAZGQPHK/XKGsHWutIh09UOl6wbqN2HL5sizkiZX4i10olT4ZLMQYfy/wQRtC/xz
Sf7Qm169DS2yNpdLvijmPcpROD5ChBZZRn5n18ylJ4+YRdH+ZQ/mxy0wLQ31PQRBUDrEwd2latke
HKEozs6B4cBXFsJiO1HYQSOMMr5Qh1hky5NaMtHRTgdX3wIjpeSsdfS3fcX8ZjYgsIYekDsSlqqe
4zB0gxFAsanX9kWr25NG++kg5co/6uWkUunLuGbEJmnEAZ+1726Wj0YZBkTWTkymfDh0Z69std1S
BtkTmBSmUumhsERA0jjluOi8VnmilGnW/98sl+Rs0vhosqArDs76qJn38qGyJhTfGsx2+bLH25XZ
dnmZJImEKo88jdh58+cSu3OLePSQmw+lqpv7n4aEfFZikVtpE5oy2emVMwOVE1A18u9JOebI2Wa7
VHyKrcbrn9+XJrAufCc7ymslTPivNxoRMDUYncZH9m0aSfJcKfamjagxGzZ5aHc0x1U6cW/yWdL2
NZ5CAowGYQifVA2lo2MYD/LB6EG1prnvW++RlgYbJbVTpoflG2pgUDemFoeXPmrDy5CYf1OQWNqm
S9X6rOJrWHvUW49kWBrPcuzhVuhzWErOlZsWu8LK9XPciogG+nG0SvQ3KwzblySJOLKMkf6cNONz
JzSItKH6bRIMHGMIoQ/XrgKMr2iC6uxWoeeus8SFQO4ivNXK4Cb84HeM/7LnOL/lDej1XPf798FA
KTpB3lqeyffo1ParQby3PFOTzaCBL4btGpMee1mmqIhaidqkQ8YhOvY5hug9wfeRf617y1yRW0aG
uRJ0l2Z0nxtIP8dWDzVI4/9z2spnFkGtlJUAZXXSl4Kw658awlEfrKhaXtlGXq05KU0TMhf2OsQf
CXhS2TmsG2zjk44ERx6Bqpb7hhGKv5HXqTkVlJ3i91wKbcyVFJm6cufFFTjMFoUQwvE/auvkrw2q
as5I3cQ0dPqj5RXcLeEe73yYHO1MZV/1GB/hecS0guZyUybz2+yhZ0cgV97UEHlEGBNT6tDtYOqK
UpqpcLCrR9RtjhEwPxNLhNMYn628PNj1wcXNkIpXURs0OBGo2mpSCIyGgaCUAMYBgiW5jzeGmZ9y
0P2QeeciO2C8w0rLFmwCyDkaZmY7CxYFyxdsFEN/bwerZHYu6NyQKPmNE+UMS9JBd0fjtHwsQcek
gAp42mUVbEKtrfTdHJiVu4ot07qryy/8QBGTmCZ6KMWzxiNYws5WVqDpOznCmYDErIQO7mJovrFp
YwQXf6u6R/5oVcSnioMtekfCaKRUSpthXcdOv08z8mObCCT/D1WuVkYHvwVOQ/I2mXoEx17kDNdT
nJxzZKs0jjv+V838m7krHaU6HN8TohHCMT4uK8BCZtBxkFPU9i2x07C+og4AJlO+F7awaVOUrXLX
j5q1Txx3yzYpeFsoZeVDFuMXaeC4H836vSk48Zmi2eUGNvnB8ohIncPJJCwJ4S6mT8Hhq4kkXKeT
m230/yYNYRIW6zkJnX1Z6RhjK8uE3F2NTG66l9DQPpTYGR/swf5mDVvxy+MTx0KGcyGhMA3RLYES
jE9qMJsnwiluJX2Lc+/0j3IYW4k8KfksqfbMBnBGYTfvXRWRX6ic5aw6mqxwHZNWtHQzyGE9FPFg
wUMBxjTkDQXHMMNTTyqoYcyMhTpLN7r2Kl95ZAuijRYqJkyfxnrw8hw2mEP5Kk58eesSXhFMO+ay
D8PklB+RGdhkJxGcZJmsk1LzHGg9TCRi5pIsIb1EDltcx/MuuuFegMEUn7Zqks0TgJ6uTB3cOv3N
YyDgmLZav+k2NuqFshgrn7Jz19DTB2ulrGWhrU9W/FB09BuG7i7vwua71Js7lQHbu+Yi0HXjtZxU
lmpSHiqmeuyz9IPHWBs3vlDrx05krrTcuFZGQGvGNOMSEK3e3BuZexhdiyNfEH8vyhMwXDAH4ua0
yO296qsjffNurI+RooSXH9YaWJzhwi3k7b15fKLObYjmI1S9sAqGS42Gz04PAopTSDWT5pA3zls/
7yf6ZYq8akezaNxaOhG3Cm3zjYuE8rts1eTIhHc4aHH6VgSzfYtIGtrqXYr0i/rB53ajtG103/2g
5wp3t4/cD3y8yL9qytMpfmqSYd5rLXBdneE2kBn3WMwoDrRYPTPMBzXfje1NdoJjOGDMn9YR853r
7IISiByKX8XmSyhTakNHE/B4Z3zNQ8g3AonSaWXPPBcOKAaHAPdZOz/1fMkPoWZvCW2Yn0Kft0oh
AgpmzOeAgWq22zq6BKznh//zbBhJERhKQRprQ5VxI56qDjP6OQ4JK05tGm2N2jsXUaI3ld39Zdq7
p5VIChxWw505OngqQfm9qTrSmwoPxNfguTsjjpRPJ4+nO3k1exP95K7gUDV1gFlszTZPA1amFUqn
6r6zVGtdDQXp63KsPKsmRkSh1Gk1OkChn1gH2TIIR+e5RL237vW6O86WPVwdQHJD6/42cvp63Hdm
4PmbBGb2Oazh0JYKDrzKR2GvZq8kLbw3g3Pn9uOXPD90BfnWWT4JOSFFLyILweCuGa5y+92lEzzy
/5atzubiIq2iWrsayRht7JdPTd0361hBv64gV5eDP/wR2XFwflvYaoks0c1TUNEFdvTcAv5pG+Bm
QFHI4WXGLs/A5YyB/OZScC2SFChZFprttt8rIcyp0ivVTTAM1YdJzcJQ4kV10/osl0w0SjGxam6/
DX95Djpu2cRPQKhsyxAxLD4jZiWmciUM3k/WE82BXR+31cZAwH/TTKNFt15oL/nUIRVHegw/rgx0
0sPj0bw3a5rWeW8lq2RIMR3Qf8agQROrTp+4JKwj3uDmYdqQMOMBbwBnneL2Z17q7YGFL9zGIICr
wJ36Xk+JgUk7wprEtorMrn8djNl4cDsDmkaRYN/hzyxVLylzpBTyo8mXnVv1JyRnZ8WMfIzw9odc
PmXbwhApSVW1n4F8Y8CDguVXnBMMUy93LZGDK9O0j8lUEkShefQA//MXWQ6nw45mkpyXZZr2PXqF
tet8904qiKNiesfo4TyGEd5cAVfop5bzRzgt83lYs4hssvalSwLR344E4hQ2S19r/4rQqIdvHGTj
W3GR1wUg9fvSdfKNgy37WVfqWxj0f5LYEhBJajGKoRbMQ/ZFK7gbP+dsAAn8Nxv8XWt3Dmt5cVeH
JATR4Vl5TQKOodMqSPBiUe08+2nQi0dL1mEQFohRCsWqD/slyv07prMRngIDo0zkJPvUVA7u0+wk
CmD2sfkeqwFLS6sxsy0SIwEZpbxYffccpbp/dNsOGJgVw8yWdYaZcKbmrOGfOZHh34u1q3zQusan
C5wSHpoE83fJ33c1U2c4hl3wPXWTRYIdx28jmLIv0OdWnRF3EDFB0XBkACMNECC7WX6oDf0PYqbu
7ud9+RJz70uuJMBEhHRKPpjJ/DoVprK85dutsS5b8qmCIU9JtM7TnRm0dMkHxYr2wABQ/dPxDJ0C
iDsFhxyxhb+IvT9lkUsvS1Z+VPXWxUwsGqWQGYPi3SABbC/6bYNttaDMTcGV49kADuJI8YnZGvMZ
gRhoZOq2x9UaQabIu996lnDZFFpw0KfpfTn3yk27MI1iEwTTW6E71W8yHmXRo5Um8RHzBANdHOqb
ELiG3QD0IjtE33H5tYtJ/+fwFseOv2ua/FrNY3m2c+eMQf3Yd0AgNYUmEbwApmi9QvTiwDKP5Y4e
R12lxcYrwxvq/vqqisa7iWZLS2ic9G5gsMzo5APk9nebjB/sHdhlPNi68qZTrWi+auS6QGFGAyf9
sNCyEjR5fPVC++4Bbkq8vw3jNzHVaW8e5BMU6eHBcGNFhMzEz0oVPahhPWJra5AOqMp06UntXMmK
o+/R3oKKo0PVUfXiD8uOjNuKNd1ubZfrmrqxPdpP4HLitTop1j52sumCFGtjw024Q0HyykkTsWwg
gjI5/CKcwtZxgNRWrVWbsrhrrA+zGgaxzBMp4ai0zyUmUh309q5QMbG3GunhLGxPCMQZi5UZXUqB
VXCxPq843r+jFsWI399PAkSX9mBkweG5WwJ0xqei95bBGkaFY0xA5xHvebSBamcLRUsBXQSl7Gwq
GK4nJiKWF9z1tA6PBGKwtw6OdsBXHhwWuS9Nq0M3kasnt6ho5hSoAWU9pLB0YaYm6a3L50ej0zH6
pZj64ly/1+mOnxkV40uxSBRLNPt3E+kRDjp2LjmIG3xVP7dmeh5qc7somoaSDk4fWeNdrtX2xrdR
x5bEc8gCL6rddWWP7aufpic9LJ29N5TTRhbonD/Xg4EFnevr29XGa54b8zdt3+J3Exh/WwZvZznF
QNJhnMrRLlYK0WCrJhq+vE4wbvTysaJdf5WCQx9sM3KKdnyINZLc5QBgzAETaQgmN6YBWzVsi4PP
FSjNLy7GjxNsAugdhj2A546NXSCe5Sr3sJSMp2hs153neIfRSqPH3KaTJQ5NKLufJSupZnyRW3l6
Bi9nrdQkMgl2stJjVJvlIS0dYn9qolSXBg1lxrrQTAJwCjXbyXV/ilFs4+ExIQQEKgtSbG/UBu+p
GyEcCDJgmYRXP3AQCfFnq/1J+rFQOaIzi6DIm66zh2Mc/u5jdUb1PjT7ye9Z/B29+8OacO+UBWKx
MM+3mQKJ82cRQHqK7GWe/U2BmWfrkoxxiAxI8VgSps+J3ptp4TlCm6FvE67Wa+7V5crqaXlzncZH
tTfalY+47aBjL2KmJDC4A+LyiuKZ2jzkVAFgSMrnCjtozosQdkIz37WEj9E8Mm8NRxBOiO3nPLEm
rFUf6XkN4X/P1cqZRglpfKDcuaQiADAkN+5iVykTjJGsLvHK8GFV2Q7p9piJHgqjCX9Pbe+usJK1
J6+Yr4szPcg+AV3gpyXT6J80u070+6wmi3B0ppOeEAJnSMGUMozVkxIbOmq8untY0Lqyd6EhKq/x
Mu+NPuto6mvpE3buxyLXyF6q9afObCmGhHViALIcC54N5xWVO7fgZ5EvxYN81oGp2kYKGrsw15JH
JTfcFT9B/J21v/WmCs9sHggqBI59Sv3k4tRdjX1DKLqIx3m10AtvI0MNlo/XyIP18ulWnj/eBf5d
1TOeiItyAByOUEXrR9SKRfyShyq4DIg3WtCjKRHjCEmcRHNI8RmQRSQM+3XI+DkqR2fRQjILLk59
3r7L71LTKhEGjfBx5XD/HwJ2ZzwPgm7ozvawiRF8c7nhhGZfXC/vmegRa6Qo9zYQDQmIT4+0Wf1d
X5bh85Aa2Wry4z9k5EXPfafSfVYR7m+rIPxcjn9E+Ppb/q6DWSQa/iNmxH0w4OiRpyvFvmBtAbE5
EMvj9Nzp61it9mVL2l5j6f6ZNkz+DHSVaHUfC2IexZewI8NMx7rLMKWazsQw3KOnmplCgcP+56ru
iGidS8840a7AY2zS3nfb5J+OONGSfSNmmwFOtY1F/NdatsuWnhl0LgAgjJF1PISdEmSrto5bggZ5
UOLMvyDiO9hCaybfmuP5GyiChjQruZfbGdPW+EG+SiHJLmM3VD7DMtcsg4DBs4jAkEaPqmAamqdT
wW2AddDq6KbGja/e5DhJtYM/RqhEh9ov7Ls0C3QMX/ygmd0/eQ5ic71/dRPDu5PaWJYE7z7th7ey
xG2LyddbLXo2ukfWpVEuvl/Oi6D6X0vem7tzgVqCHuWcfrWltmf0lV6V0e8ufW/dRtJV/phQcvy2
f+YORyZR9R+Qi/L9PEDoCpN8r9QjmwLf7kof9ORxKu2JLC37ILdX+TBEMYqaEtdnUvyaWq1eyTIC
wRGqS6mnjrnKpChVTbHDk7frDuu6RXsn5Q58h8xPKf1WYaRBERNNTvkgv0RNowdYqlpFXhx+6j7S
AM5IjkLaoYmTQF35oI8edvS4+BjMBOaqkNY4iCjuQgxQDqLZjaJmWJ3iCO6/EkW7Mac7JA27UOrI
OZFHcUeNqw09uiiZTsukjRYxcTHIrAuIQIsQJGxTvMOA5jlVCfS2wJLLB4d4KyjmtAP7sv0bCNJP
HMYKCW3TtPME6aeY26/Q2FiF1eDsQLxvATTeOuyFINfccOtWdISyFpwHzET+o7XnXCKL7Lm2zDnK
B0n0e27ml2ofJE36q+iaL4YQ5a/ZL+8674/UlgxtlJ7NLBKgQU+7xE7AeUbxMBEvAp9yyjcGHpVz
oGTWVXmREgX5ICUtBJ4ibnWIvivA627iKXAfadZjNSbnG0sYezuq6CeiKmd2ionbvfDOxZhGpFyr
F7JVzNcqDb4GO7g3Ire9qLSxj9E8fku5uTyvhcSlrXS0DEcpGmmMwsZU0/WbGla91C8hWPD3MVCl
VeQE8e+AoFkkvQJiA2esSpFGWN0msUmyNJT5MsSJ8RD06owRJ/tCqWidiyC7SlfHnN1kAzlhrKf6
byyu074R5zrNYVcsjSxf+piaT1JNYtETl/0BD80M8oHcX1GpgqJi7W0g/WxktW8kpbov9rTzpydd
d8ChRc6ty/pDV3rBTas0/zR0YQYNqYi2hjfVXFxEgGQDp7hgGn4h9gczo1S/xiQ4x0MFWkFM7IvJ
0oiDpMKXRVNOt3aFir5FPEVc1KIr00v3JucyponxBkIQw1mrXGmovS9BN6d4wYUip8FZkSemeSnp
lOzduMKpIgcpgdqe9banxwsmg4yoNDrkQ2WvaRlpxJWN1mmcySPD7ABsIGPZqiaE9yjoRBDQFD/O
DNlwejfOsQm66lx5mNtX8mkggmay3qSTkxFPtFKz+DcbC70eYotqn1Qhlgbl1TQ7ju4DvUX5MnL5
hB2iFG1Ri1MxoB2/yB8QodN36k/xtkfttVjvTEGXWzqiZFf3m8Ei5spRp3vfN8VPFMY+YchAx2Rt
kWrAqacKbR8UMoE9DJQGBKQeGjs0vMlW1qMtUak+6KKVR3v9IC/HYqTZsvwrs1NrW5e8XNGhjpXE
f9RmJNC2bX9lZEg8hsrcCOuGtyFpz9v2TTLzuRvo/aryfkoLrDLmfIgQfx0aTy3A+hF4Fegozrwe
F6F8cNHFLs9+3nPEryYDpowSktTm5xfAVx3IaTy341TgFbBvg9QORCl1gHgp12OgmHh6UpvFEev8
HdC+wsVPzlJfu8av3siVmwY3apVrKsNGK3uALAUCNKNWUWyLWnXEf1yQtHrJYxUhRlS9zOL8ilhJ
FfhRhPripcZhoXbjmm5uNdFRJnQHeug66EhT0Ofyi3J82AVZk7yilEuAIiZABwpdYbAFUnzaDQd7
qqvvRGhcNHQ0K/SbO0hx1nuuw0+UU0qny+rdnCJSKScTRS2VxSFs2/klxU371bctrRTfw9qK0SkO
teY29xFDZdDoJx1l/DrUGat7ZCBgyLJRRFJcXavxJDuFwKn1S5HZr7Kd6TfNd+E7jkijYnpW9v5D
4bKV9TUnC3OsnWM2ZYQY0b8L3QDIw2yND5Ahq1MTJelKMaDQ04p5TDI+XvA3R63VVwzV+g9LBZnt
T3WPchbAnVxBKBiNi49W6LGDp7iqu9blIM0YVC5NbcGoKk3C28+MpxzYcgYlGXeBnYxXK0Tx0+vJ
ImgSCSr3KhRSsx07ZMveuJ8756VylW6/2P7wuF97BLz3g1me07L2n+QDeJ0b0uPwTr5SYAmAmwSE
1Hqx8lSBW/mn6rTjuFtpreM8lljfldQrPzI8Nv/uxQJsaENcV8U2FQxoH7l0FPKSxL5TM4CMXVBc
GsC8TYq373OsQDa2hFpnnbOTevAf3ELdIsRcxGNgFT5j8F7POkHAjalO/1aljJTXHz2DfEYnoCq8
i2URs6LGkOuDLqqfGg3GXj0hyqkrvXqKPazIpac8q67p3jJYkkIPV1VkOJqYaJa2MILPZtdTnW4I
IBNE2Vbbz1F8mBvd+wwUsIgct/NVqdcDwE/h6KyjaN7VFZoE4gqxV6uVg5Fb1Q5ZnnecmPycgXYe
7r3OG+9cGpSovyPqLOEVm3MRtUUOVmoO7byKuBdXRt2k+zxEcJtRGyMQEnYjWncDWotwWoGGLu+R
slBTAjeWwOPRYQrcNTi+UJoW+Xr6Mst6uqX+eCO45mkRsnWkAZfVcAPgQETawIiaROabTaPrUWnp
XS29+cRsSZn2rfasBvmrrrh0ViwnX2cDejcnC8xtyHnxETZyAIlMIYTVbTMytPj3/h9hZ7YcN5Jt
2V8pq+eGNeahre99iHkOMkiKol5gGjIxzzO+vpc7VK2srGuZDwmLCCklCgE4jp+z99qX0Km/WlOd
7+U71VPp4GQpHVj5vic4cdNBy1zTo5su8pdNbOWWkMVPF2d2rH3EbDPOskMZmYd+PhIRCV5a83R3
N/t1spFlc9comzC3dqC94WrpU7AJwcseE4+op8m4Oz1jD3a8aXXu8LzJ3bGcdv86yM8G6AigueuH
/LwQk4KmnJWT3rDvSjtGLJXbJ9vGZBKwCjsbW78H7XR5n8XD97FJfvdz0tqWioif8tV2Ov0UFnZ9
yqsqvJDswX6mK00c4ka0aYzuE8ud/mLZyZca/9kqwzZ3kYJ8w0BZH/+LOGiFdLHsGYCtsMTqlvuj
0GcSuhlibELfgLBLkfi6FKd9yVU6+/ZetTOA37iyT4ZvNLcUc8gGKFFIPJPakbEYWJsZWes56lKC
dxOyUJfGR6DUbNj1xF7xKP/eef3HVKXJ1jJ8D2BtewuI8npx5sjdDyoZA4QAnwJNs98J8jjGZmZc
B3Asv4wsqgJXesweg8jymBnp8V95Y+SID0XWFH6MldXFMGUJo6engCLVNeQYUlcUEEY3RsbaTEtC
ulznnUemsjAFf+lzEB/zmOjmDBmDuGucjrQVM4DvajvVD2hwlD+mMutrCSxafk8L0hAzWbkdKpDY
DBSMd8MJ8VkEzq51DeOeVheoDysY7jHFMclq7ao3yu6yvFTBSay0Y+Cy41oUALqd+XyvYtKr4gaX
81a/V5wT7RgQsTQQHUPxdp5LJ0eGpHjQ9A5NEtnLW1tkpsCyxfGNVXfrZPFH2qKN3BuQeA4SGomg
lZ66zHGxKuPFVSblMkJreMB/+FZL44NINcfOcHTGfr2IUMlJmIn3RYTHmAH1E4Fu5S5W2Q8xWqVK
acdwLU1muhHgGZIv41LZdIR73aYe9Dh4cyCmUlzsf1kaVnVNlAjMn7s/9gB0zKB4IG0rbvQMj/Ld
LD6KA662wC/OhdX/FvIMbk1afmJnVzpluqq0UefHsZlWlmShZH1oQdnCr0GoiTz4LtZxYqys7a/P
6EknpFPgDeldq9h0CMQODT2C7bIPqwKmioOFVLPSQE8VyRfp6Buq1F43DvjuHKHQNc9mHA1Iit9y
xB+xHT6N2n15iqIT2Sd6Mt7msWPqXmXpLYkBznOaTtrUurt8nrOThdrvaJD4LH20yCLIZwQwD+1E
rM1TrER7ArKZlJqee/cMBJihF3BhCj9rnsIf8SzfPJmzxTKtNjQBhN41DJR5YyUEwHFl/DB9skjk
VYT055x2jb0t/JEcWuEZ1gqRwW2nHW7nBNlvrnsnXWODZtZeQ2Zrom4FHpXWmIYuSbwqZvMSZ6W2
TUuoGfSm9SfEv2AJgTWuJmazH1GePWXOuJf3VRFNOkpkoa5TfXYKyDx4XMKFiZXh1bAz9TkK6D1x
Kc9a8oVASmcTTjYYeuOHFFQj4tp1FSa80ggM+GiTsDeaw1PsYDmRQG7Pw6gbK5e0wfm83KN8Gd1K
Vvo+MdRneyILuxozkrPpxfZWFH2LxxYVaLIjl+Ie9DExQVKeX6eYyvLhNrq1d2WQX9wA1d4AfxZP
Cg3v7a9XytAioDchWC2yFk9nTut1FSHgpaHuR5tsUSnqqnR0vMsClaYig94OrYvbOXAuPcM+Teya
nix0aUxkrEfsFe0TLeH2yYdmdUxZ61YOxZ5UdDjAuw7obZxtXrTjUuzR0AQjPHsRMS8qEb2W9QN8
HE+cofOfOqN4VeLKYkOfTYdCnT8DNqh2FUItEnTzYOv6LCmKBoRCmsL8JkMY50FOKbN8F6Q44sns
u3lz/B4MkfKMsTnbh6U63QwN2jAWgm8OttcVAmcuVpwa+CVZznoszFP4pFbJDx5UCBWsyXoFuT6s
af6mMLQV63VYGV/tIn+TQ3lLdds9a6W/b6uGlRK++CFjirRbOjzI0JndpN4B3ub4oUXmS2OXZUKu
KvqUKqIxiP49yWfylLRR2UI5HM9Aq+H6zM09C77QjKn3cqLg6S/4xaCj6ew7ZHvXITGmNXumanVv
XGvqFXJcuT3POnKA6ufWJnCC33M3y+4FRj970Ag4xOCFZ9ocosUk4nKLenWwyzrPuragEZ5LE9ok
DOBPy3ISBSScCBuFvKiHCtEAQ6vqULkEFKJYNfjfw+FMbEm2TkSGwcD2iizl6VEaCrMSMYHUmIyf
Ws4hYTLsxhlCpHvPbhL8MF57joYKeUPv0EqfYTRxAcT7AdojOlBilUMRaM/GKlTIg+7qpyBSPlyh
uMkZjO2cOSgPSZyxsx7m/iy3YNW3EgzZ2hMrMeuO9aIkyFa02vTIPanIcp515pV2V6/1FMNMU8wd
Zt8Uz7HbDs2VUXMDpSindWAc5Rv5MbtBbVf1QP4c0feQI3tNU5DfYhOWH0VG9TzOGJxG0iOOrQ8l
wrbOeQ570i5Rzg5CAfjroAMqWzF6y/amKeQ8UCuOsmWXgQXbNdVgrANCJVZIw8gv80v/TlnWXcI2
2zEW18gm1a2N5ZMYqooGWCLyJ1pwqghXQQn0MyGnJGLtFrWxqSGCmtwvqh0Nh+VpTW4P5lz/boUq
pEP2yRv5txOTg9ZA3lWyRaRYqN4kxiDXCfap2kmDBVq8Fl01BJxfEpulL/SnMaKOg7VmzyblfgDE
1SNilD0GDq3eUO1/YWlMMBA4YHTM7NZrXrDMyouL1pYgCyNsJDZpWrNKp8/m6D7oViivorakJF2V
gmFDnGhJP5V/u9KP5V2+qmaER+awbxOtXrw90uDTQu6ArV19XrCvFOUxRX85fdYTNGW0PHYgBrWn
AMLFiv9z+h5ixFz69Hwp1Ri+lHOn7EjCXGENnxWD+5eZzksQ9JTT4wXzw/jcBpqPtXrmmi9EaDZx
SPKUeS6ZdxLGwUyaTEe4KHA++2A/Ci+og6flyKpAuTT52UrwJk4qxXufNsptqTZG2osjPou+JehT
ivHkQYNPv4OHhRumUe1Tp2igACY7/KjqEjFA5f0UmWdNWN+zVJ02au47W1rFRzTDMPo64AfAAVK2
LgqBJ+Ijx4s65g1iGKeMRv9UZNwcKHCjI8gh6CO02cuQ5GT6WFfZeQ8t4AfL5RUp9iRAxflmHlWb
FFYoBrSqwCx4tLavpDqLAC+K/Ppk2/3vSy9MU0xvl16g1agrkKcTqRZd/JuV1/qqbV3zhgvSvBl+
SWzbSCyiNDk6Zvot0doY3efgs/UfvmmQgR85ESnBCivOhESW/nFekcWgRTOMmwLBvdbhR5KPSUPp
fxqCGaHBvzK8n/wpv+fxAgRqLbu3BKNSjSGt3Usm3GTbHu25vKAXy4oNPjhCaNbnezkrp94Cainv
GIW6afkTEhH31FcMbVw8yuxddPdJU8AvSvVOy1k5wnh8C0X3XiUHZWGnZDXSwNElZK3up9fKcAQh
MXFJhZP7BKHRnWYDVZSc6k+07W/xTPk2QAAuCvcu5yd2jeQ0smOEEGKmEjn9I2fzddZaV99Xnqmv
+DjaxJTryS4m43ededqrUVn+tTW67JVwRcDj3vDo4aXhNmGGL2VcM9ssUoPmpyZuKS6bbDz46hTf
gsR8yOVQd3FV0CUBdyNqnE5RySwlb3fjs0G/khrYcc89U/s5u7C0tXOKQ+dMlwCzijx7eJQOuohR
8tg0sEBoUFBL/ewqVblCMliLaDsm/cXwdWwIhOd2eZIt4gYwMK5MADSVsk1Gq8BqUFenSOupq4ln
ICCpBxXoNsZjDNIB6Vd/dUKcvr6pY6oeMgwsi8rUK8Y7UQFKoDlPuo9woiPU/RTFBbTwPr2pDvye
WjdmZtBjsVGU3xWEX8TAWd+WFaOFkiS+9WTXdmVwYb95mAIzOA4WgzCZokGqeL8ouBKhUuEMm0v8
sq9875jtv9W1c0X23D0H7qy+Vd4nnz7Scfn+ifr290tbtx/Sg1x3NUCdZ6KRw03tOPZGrr0y4Lsv
h7NsBNn4Vlf98FHoabjzIrs5zWoAhwRc31qh6f+AfAQKJcudjXzrjaSzMzKvOJcxAGvxXcptI1yS
aZ9RFF3TdYl/9gO9cHQs0eBsLd/IXtR5BqPj6QR4WO5GDhowAh9RUGM3LnO4TZDh17ZwZtezOR4l
40ybVUA+Sf3ajTZUjZEhXuTW73OlGdeJKggp6M1CB7KHpDyu5Ft5UEzgezFiCD2dpqMD7mofVu60
A8MLQqOaslVRavEPm+1gMLXDh0r6EVOMez4RIz2KQrUXB8eOx5Ne9u+RKGDnPPQvPf4N6/8bpqR/
ynQiZpWIGqMyT58ZXnyV7T5tbgW43bvQJLQPuTo4h4gx4S4vyP2uJ5wlEThZxyh5zoAlkQ4ju3Tu
kcYed/bYBsveumqORHfK516b0OO0J7ifbcVTAsrHKvigz+rZKztUI5G/AusPZeV7NoIrqyBn7/QI
QT6hoIFpm7eCfsauoWMtlMzlOqqVS0F//EfXFS9j6AEZKyPo/yYRN5kOhyrCcxD5eXlrw4CWluHa
F0/X/QcEzAfJUdl3bS7eo80yyyc0Bkdm8eEhnX9GuWfc9MieVqXIfZtVq1+DyfkSB1O1kVN6V8E+
3xrBo2248FJt/oqpsNyMoUtQ65jqm+WRrGuRv5WTyaQnoaKL0HWJOaU3GeMdeuyqJolnXQlHHfng
2bGVb4Px3QjpEk9ifUoBIGOB7ZR9YMYD5rH6KK2/CT7fVZV5802Zyy0ZyB9ZgUuUtKAvM8rnqI0e
atffAdboyPwoPGzGtiKEKrhmDdNGErebnQxW6I2EVPIgAzblAe9nVqKdwy4uD45ZnHs70I9mhQ9W
UL+qFMgTqSz6yZrmlW2bxu9JXD9LjSycELiWueMdc8cG5ZXq6h1jNjlz2EgT1tqDjHrJa4DnbZir
O+TF2sogEHWlSe0Aye3lvnACMhHLisf9NG/rprd3Q2RsZJ1cmTSoQZZbqJfolIHDffOgbaxsJauY
7nRUJgESLIBVcMUCayIrL6H1b/G5RRfTrrX6eWgg6TRWDEEHfPaGrKv2aFCpx0mCNiSjGVxYtNo9
JXv2DIXULsNl9KuGpDQ6ZN3pQls99j2x7+Lt5PsJAWAUO7Qe6vpYx0WxsSIbgbz7WkcpXUQNTZ5I
blU6F91E6YcMTJzwm02gR+kDA+5aOubSLWwRJbQu8P4LJ6hh+sWDHFC08wGAS40QtveUYvqg+vSP
EIIF73ZIJSkYnUEDdzSfyMwabTClcGPjQ2Ja+HkgRirrvug0nlPsmcuoPYqrv4gTpj6Tod1SpSas
LsAYHweDt4Ok3O4mpfwxaObN70k+gqeBFciHfLnSHLJhcgdTQtaPlF4dlLb6pW5ad7PMGhfgIg6r
FDn3mJ9A2Ew70ykfymBG/ERzTO85bNfJRN6HzQ+8MTGGbPtqnLkLUY14hMpulseNo+Xlm1v7l9xi
XmSnM1QKAWzFbB6uzDlRPsKs2MWz6bwCFxqP/ogIrjO5BjRXJ2Y3Fm3I+KXuHOOIf2vfCH2va/qg
LAsj3FQq+wMaOORDIeq5hnh3T0GQfZa4oTHnd9ROThaqkIVUk0U3YGQhYxm6qDUEkZ6iY6Ehp06b
7HLPG59QpCHfG958yxSztq66YznJviTgL+SINjTjaSdJhioDMWBmyPJtr6QVr0e4S7SyW3s2f77g
4mB1W81koXg5dDI5n26quj9lqSk2MGN9Kvoy3uXVTG+/yJDwopO2kXs90c5OL+yyvkriErpRc2VH
NbVobgzESQ7fwjjbz3PsXmtAMee+4BKa1KF7mBXMI2iA/qGJyKvs08BfybvMCgNj3VpRuVIL+x1f
oP2DUu6oKPNXJvWoLQgoP9aV4W5zAZBWkmRj1fO1tFTCgtxRP4aIlNeVk/3Wm73+hvgEu0rNRLQP
iJGz65TiUQjUs5wlHkP+l0XJ2HdspMiOuDfteF2GnmhEu60/epsm88NTHk3dGjHFTq6eWap/c+bw
VgyN9QpTLd+3AJs38m3cDWBtwQ+tWpf5ixe7nA+BJZEjT/ybAXBzk82cFcV7fWSAWNSBCQwmbM80
FEkHItH1OTCycz4oSEnEu6hsC/7BpFSCrjN0VcQLCoyL6w83u3AQfnnWy2QE6rO0pSUKu90onrPv
CtLvHqAHye9XGUkLbne+MjvHVs6t4aZd8yZfNaM5P4Uza5fpTN1KyVtlHdnfY2MO9rY9laRkiZn9
lJPwLgtZZuoyuqoF4XMA3kb4G2r7rZ40pCmbOo2Uxhm2QdI6B0+L5xcEsg8jHMbboKd4VDLz5DAc
v5aqq1EYiVneiOP+sMQ0M9+IihVXK4o3UvM2+ghR3udS2Yf0cYY4JExKXLjIJ0tabATAKhZGBDFn
yRuC4YK+S85oCXB669bFUb17gLHlKYjnigkbbP3Ygi4ir9KYrIste/m3ijyBU5qiESaHuLk6qvHK
PcnYpB2+kfCnPcoQrT9yWZu4ZDAA8B0jvoOxVtU3EAfdVmoX4JcEO6PNh01UlO7Vp36GgNTHZ4d8
rbhhEC6fC6Xin6wZ6GswYKJ2CBxb56nxZMBD/9w5ZzUc4E4AUzn5UfUtE5TEAbWl1Z+Yy/VQ+G6u
M7DPNXSdq3tWNg5t2t0iWazrhgdjHx+TBjK2eBGoBWOTaXiijjOpoE0SFDvnlozwttvKuxW4CjdK
OFJsl4z4zjjtGDCwIVg1klqkuBUty3ncFCmZPdKFBH2sBXzjXgCSithjvEpSI1jVzBhk/0/Rsuxk
2mq4chR1ftOalFBI5ap2d9fui1NFl+NWTEjvgWSsYz0f3uQrFGdIZEaARImmRZehHp8XnYwSq9kl
z0IMNqob3xUl3wet0bO+5sldzHnUWZB8JseudikmoHWvZKgqy01t5cN3twgJ/vAFC70ZueHc8Tme
MS/5RmCvadMl+6ia/BfgANtlVOmjOO/7a1Jp3QdLqbJnjJPC/nVvrLKouoe8PEDeYGwZBEdZwjYq
jSKfZ/0+mrwz2F+diSFjKiOnMUjhqFDW1jgEBsLepQ91BG5K/aIvzDCo2C+93gr9s/akJxTwIg9O
hZiJTsXrW7btAP7KjiTTzoleaBwmW7PAVNW15Qsx3sbvCr0v/suJUEsZMCuJ+aSQMr7SXbP8KEMn
3bqwi4+yyc/DB5KJBQHHaSlFTat6tokY3mRyMsMSMLLlDZ58O/g0CjoYlOR6XYOHHcDKHBubDCKl
0rVViYRKIswmESFmmHaDdkDfNFPtb8o+R97eOY+lYikAyynkhCRIka+u+9HF/JF9PUVwKulKzh1g
Bh6o0SrK2F05OAdfJupISrr5K50hC08RiR6i6XrxPSdaNUo2nSph+Rc1wUltpq9WaeOeI91CtgaG
1mnuacOGp29MqPOiEnbjIr/BKN5ABKMXbUX6WXHmEkEmauyYBEbuxfmltc36njMS2xCEO2+rng5a
UX5YFtqlTNfMTdS26ZPVvGLUBOtRNRNuMIYSnl6/KYzd9jVJOInbIwHv84szqf4pJAVtpZtuzZUB
ZFwaNnI3bZa38fyIyTR5WtAVeeBtOz9GWNRo207A78WyEPYFRezkfkST2yCq1YaN0mcBeu/6TGdC
uaZ51z4KByWd3QcX/Cfqvp+nH7RU1BTLgJgKLaYJUfAlbZ6dxsTw70Ndn1xjzawpS1YIPJuu1b9W
UfWpEwSsqh/OjaU5L5Vfola2D8NUMowXY/pUS/c+jsJ1Y/TVJXHr8szE1N0Rb6BuW2g8yBPG5uJ3
Q7vuhR1VgwsNrmujTXn8rtnaJ4/x0/du9JBwgA/MU+sSiS5OIA7uRGKjkuubIkRDW7qNea9D/tY5
Cb5AJbL3y2qH2b7dVwPkAtoQqaAwxg8KgKxr1EOGPgFPOc1dJ4uMN9On+4Fi/NIL+p5T0miUV55j
vM9O/uy7aQX5XPQxMFvSUc9KCAbCIRbUqnWKHOWWaG+0MZwnCZoYVCwqTUY9NCp1s6ebiJxOjsnV
DOp1n6/JaEn2idCkxL85OMV3Y48lePkr7IhIrXHOaaGKROE+N7tD4tefJWCspyEMjTUft+VgVIg0
e6Bkdon0TTDqqihU4SoZB/SB9bMCm3arlM2EBgjo7sKrKlJk6lV6xlrfHYIaIIln1u/I0ZHUYbwH
udnRaagGHlqmmRway/sUdNlv0nam6QbJDG5h0YDyaPEHiEhD/VH5RCs7Cgp1JlUdUFF0cK5FmoZf
Jvk11dx3XbG/SXVlnbm7CvVfhRjuWDEJodVseXe5TqCWbTco1DImKzntYzQjrKX5q2GSRB1XDKfF
5nFGnLFwFVM7KOm3wYtqFdwX6EekFXYYRORchqCobtuvsPpI/iPtfsEdoTph5ICFNTNGppBiCyoO
mhKube7FT77prNJr0GjOV0fhCdolNTJAPO0rHUeqsUoDFi5Vhwdbhcb0uW6195mfLlcwomk7XDTz
dWlFO5YbPLhEsp+Mc+blrsDkmN9U5KZsZoQhVW+cdUDE4VWvKya5RndRI21f4fRpkSbqEWOuxluH
VIvj9FmzRmP1z3/87//+v9/H/xP8VkDvm4Ii/0feAfKL8rb5r39quvnPf5TL58cf//VPvE0oJixD
dSzVMU3Ntl1+/fvXR5QH4rf/LyXEMJP3wN2ypp5O8vylmBePoa0/dV35W0Xz9dH4ZXbIDErjsOrB
WlE5nxsu4KPr9LAxGMqSiGNfIwPVYGg1PZAvOnC3WRzOqhY5y0szmzE+SOe2FVufiMTx97olgGdO
b7yH+XjQaXuoWTBAjA6qJ58Ch4w3SvlMf54nmrZJrMHZE2RkfeBKNDKyiDocIXvDwkEpqwy7q9hB
YnJh2qoj2Z3HisqlYPXzCd5A64Pjyi6+F7VhQgxwNdKK873nC76n6B75Ckr0SMSLWnFpPUdW93ti
h7RTEoGvngwQdEMElRfP3lMK8PN5GM4uqArQH+lDTvAaFDO3pChOjku2GDO54cYOEGau3GlMnb9j
7ghaqdDSZcZYTuE1rEoFeym6WlmoRirbUC22ka4JaGIT9OgpWKI+DPc29BqsaKtluyGG/vLgam6z
hejwQFug7/DXdidoW+lhJBp3lcY1an3h38E3Wa6KAEmESsz3C8W53CiFvb23BnwGmQf5F4MC++XU
K3bhXN3r0hs/9/l2jBDeFXqUf6L8Dx5+8lb320Zpzj7B2nd8aNZLAw7hb65P0/vT5ekZpqo5qm1b
rm2rhmX/++XpQqQkvRaR8DC037k6/RfTbLyjbznOaooq5YU6r33JnM2IRqheD0Qio9Kms4FRzQCZ
4bt701VpbhVN84yitn6mVYEmWneOWAGzR11E2s5G/kirZCb/2MW5JEkDBB0UyylHFOBumN2sSs1q
3rXG3svSDVRLdvCYg0AWHVOYOrl7sso8PxQFYFgCj+aTGwc2LSAccT17KtFVsEd4XZ6Sj8cFVlx5
Q4H8yp+3lFo/EpzBT399g4vz88fbW5w/ajiVWxwRpqWq/37+dASWCqARGwAWRczs46uecKbRrZss
BhLf//pv08Vq8R9/nad6uulZqqEb4uv8w2piz4POoBFX4DKwomn0PZpKkc1nEhpimPN9mGgPKfYr
czAe13YgSNvpvsACtGs2S1YTKBrgcHF5SYrsN/Bn8UHOg+CCvs4DvCT5TkfZb7nhvJpCFvI5i6an
Wg+abVoRBfvX/ypH/49/FRcLZAtEKIZGM02soX/4V83QmucmM/w1yDDzJIVLBIVMZ/nKRfCwsS1g
l9KA5KYb3XO9p7RHye2OYb2BB+XfKHbAsYZli36Tt4VGhFWWwgD9n0D0Hkmhq6qslHo7jVQBv4j5
o6n/jkqnOStpXuNgyM01LFt8UormgZbmQYb6mTRUQzkugxCj2GuiDh0U40xk8AwcxH6zEM2IthR+
dMVLV2aAuFO2yOUhCb4WUkbjee9QvdM1+NB4v8RmDVVE32WsDoH9jZFCou6rPI3I3PseJkwYakup
dszpNNgvQtbjwp5dawkpoVKm3wUIjGjIV2f5Vr6amr+54i3tT9+WpemQMz1NpfK0Hb6yf/+2TIVZ
VNVYCaza6DQqCSWQwymgSKMfx26nqb38jC7t26y643kKjPBqNeFnLAveTReAi7i6y0VYHhhbr80+
cy8u/oq9O/Ksl2lV8oBxNbxPlRHv8B6w+5UgnynMzuVcYkslFTU7F76e7OFV6PAKhAzGNvQeaiAE
qMnRTwLx/aUMB28TOn5HLokWbOvCZDhMt2dNQEceDepWloGSIAsvr7+EnFpVTP+5UCK6KpMDJIbd
w19f9uafb2ZOpGbYmqN7bPYc1fnT2tsy4bbUoEi3U+s/lB4XfIURGOM9r6Km+y3VgmovP5K/aHnk
BjMjZVM/zNr516EBvHlMLB8nvdjhAd86yk5tF/o3yX6UBytrt64apTi4XfOEJUO5Qnc29o3GtFiz
iOGzyl3j+ykI+rw2V1buTacEM/7R7TR/LR0dnR9Y26pJmy27zSOEaPUZwYm7sdvYe07K3NxobG0e
eYf+bXDa/jFAx99oM83/vzl3Yl3940LI/W6YjmtYnDtqK/NPS0Yygj6OeiBsqW/j2ey96tkKjGHl
Cf0nmO7jGE+w/yq8sHLvHjHGmvQhPudz3VzM60AwAEmJ0bdm9j87VlztrDQEDcQ7l+zaNbQHQoEQ
aOCjblPKDEQwK3rKtC8EjlHvinhTdqW/jceOVovOgqL640so+v3zlNJtI2wWWO1npXfb04Boj/rE
9i+BF9QULsXzX58P989lpqwzHdXUHc/V2SSIJfYPS2hCR7U1NcJylgaQjUtmnVVKcvHDmNJajDIq
k/FLCDUbyXlYPZnN5KMoBBU7p/kJsvdzJDaWybynceLBTRblkGU6w6GoNZP0IjjQxMfG66hyo7s+
G93VUhysbPTsw7QOPs3RmK2ZotO1EK/IvbVpTzRo/IT8xASoQiz0cSbf6Qn9L7KgUvX2etMwZy0j
VD5YnPsUn/JUtNUu7Pxo18TlNphynI0tAyY7e+4jR300qPB8XbNvJJ1tUgVrROA/yLcqr40b0sKB
rk34l7UL44CcEy97ncrcWuctXSmxg7N0MqhKu1c2VdH7Zx6G9NEwPrlFdZV4Ed9XvkGQG48J+aor
2e9XhqyDbpU9jwYiSwJC/IOsNushF/EUdkEu28bR/C9RFbg3QGzu5q+/3/+s0yxdtWwB2tFNi57p
n75fZaIgM0KCzdi1evYJ33h1RR3tH/y5gWf7VapM5CECHwqjBosfl1qPVM05zVEdnUJCIFZpqox3
LnCB6rGMrUFi5mGY6fopDezYoCYGtbOwzqR4NW4KVHSEsMTZ+ONVEvnatsgYoHjHRGnG7ejb6ptX
I2CNtYFQHtDp28hVxjXX3HzO5vmTw1VyI8vsVmp8NTkWa76H6aMFRr4x2PhyzwTxNgxC7WIF781c
BE8d4/m/uTmWKvZPqwXrhe2p6CJtDL1/OntFGxY4v2iWLncHg8cvi3gn4S4tah3RjFFCHzYH8JRx
7KmUHsOlsnCnQoxJNuagdKfOzrnuCfZR23QF0yDd+oGdAspQy/dxpEgYUBqfZqUT7tPxKg9aAV9B
0eBm4YpZuWCsVhKp0mbRyS5d+z1mUrstSDnWQtTrC2RqLIznZfsaKEr0bs2zgfGUeSAbnuIDFlXG
afsweLzzY0Y5uTWaUp2C9ucGTaUp01eud0mq5M0mAHj/SwYQmWQXGFUKTj5ct25wNoAIGRubPIk+
t84SRZ7FYXH2YYQqoYN2BORVte2SmYxZw3Bu8jAbI0qUUni5E8V24YuArh5blz5SN9O9/ypLJWkd
SJ3gTen8u5JmDelbXfiaxA3BJ8QMyFb1rGkO3edsS3riIWXwEfIk+81w8aARenhzS8de+WqO8Jl8
1TebJEHyTP14lQ8YDdfeOPE1dO33ZbJPVVyv5XRmisv50o/GuXHd7Avgs2CNWd7baX6rQaBHM0cM
LomMZT4s/cAxfqVvOtyswfwBE085zBg6dp4C12hUfXXVNaPyDfrdJouU7Iaidtx0dvfVYIv7jL15
vtuOM6+M0tYO3ZIdXEADV/CF7lVf2Y2F8zYMhv1p6cdqqT69EOX900kVdtpR0S02opBejy0J6NsA
O/kmtMe7bJ3K4T3Pwm2FWxlzmJ4vSvNaxwGijEhSgzS6ayaTKhaQdO9k+lMEO46HeuPTyBqYrkiP
aOURCK2g9b6w8fyhx2P2mgZFsQ24wFZF1s43fsjPaaWlsEiG9Cz/Aj/qyZzL3AJp8JicS8xWbsWm
ry0hbqZmgL25FGQeHo+QeYyzG8WfgL8bt9SgxBUNZvmOL+FzGRXm2ZuxETrKTL4CAXKgsJvyhD2/
OypxxMTG9KIP9M5fHOzyRugqiAQQiUz6GO5QzymfWHTN9RRUn5oM3UDppIzt2fGfcx+tidmp0JcY
AEc5H9u03/b0SvxjRZ47Nhnk8Swfn2H0Y+ejpARU0F60DsGs+ZTVpKaRgartfroKzfHHUql33fwB
Wqb/5gyrjvTGbw0w/G1rVv15RnmDAtXt/V1ZIx8cHVCoZA4KgyYiSPnWNQkb6aco39dRdpJClmQM
3x1t7oCBl+SBqejJF5O6OzoXKQZRE5cKooFLGE5hcZvIYKMwXId9WZ0ly1Tp/vVKfubEkOh+bkqy
HsZxVIZbzL3NDmhG91h+xQJZdfAFVyubQ/2wCNYwhsUPN+lzEDCEVyBJFckKv2ripp2xOsu7FR3H
OXE71M1V9l2v/eeWdlrtW+5JASJgIasl0EnwMzInxGIqXtUVXgAlUUmRUHULMt/c7KX0x68EQckw
KMw4ruGQop108uS6nIjWsh7laLG56AvCBAwhdoDjtTK+BD6knC6sT4ZVOoCtuqFaS9FIEil0EqxC
3ctxdkxOKn2LUN27Ov39RWxAyVutPPp4Bz8b97UoAZZ0dWSg310uSSvrs61UQksZDIqZ/Kfsg2wV
Fk1sz+ehy0mAV8ZrlXXXxocah5NNuznJFLAiEntbIbrIBk09ki2Qcp8kLvTqiQuyigKevVHgnuRa
bwxAWETT1XZLtGYmeDGpXymG8bNE3vxNGfHnLYcHno3ywbJM9AUq1cS/l4mxC5jTdkl0WMqIBiaY
7MolAjUjX8lDPvFbYqWbVjose9lA/fVMM2BGrhw60lsJSRkIdtzQcrl7IpN+/n+MndeO3MqWbX/l
4rzzXPpgAN39kN5Xlpf0QpQcvff8+jvIVPeWSg3pAhu5lSqpVJlJRqxYa84xASYRXOoTXB55GzeI
GPRbtnG4LXvGWD/MQ2bogaukMsVZaixbZGEfayboFFsw4/yRgZ87EPPQ2tELa691dPIOgpoT3Wt9
UFA+wCmwMKouocmKZcaKd9/YsKBs1A/zs8HWkru/vHXvK2xLtzVdUoappkEN8f7EEccTwdt1Oq5H
E2tYORkH6giRRtNIdFCO/VkgKjw6zYDHqEFkV3YYwiShlzHd0r2f8saoltnt5BAER4LEvlm5s9ZE
QJxaZiEopNe7llFIrn3vORhNcihxA/tsbIf1k9112AywslvWGkxbexRBclOs02swN+8T4rG+qjtT
C6wDRoxm4WBp2pJcaNqLus9B8AzJNuUjOcW6Jf5yNNOs/+WdoihQAQBppmVozruWt02qp62YxOX8
0Iwr/LNJ8+bFsMUQD5t38wPSIevOkPoH/OoIDtWPfqtlpMFEwkb4FDzCfOa0UE2nOIeE4lCCG9ZV
bDepn34MHXPYcDjxGYcK0M55c+9rNcFNBRaCFIZpE5u7WQwbuqa9gWfOaCGt4Tub3VJaLX69oqzu
ygYwnq1k9xxp86VriOpej6Wz9SNpovwctTOuS/+iK+RG2JUgixLvwKwiBkOybBhoPMyRWcQEHRj2
D1dIhtaqTTrzMD9UvmUeUA1/cq1i2CdV3i8V5EiLtK+NrUEDYlZByJFBLhT8lFhK+aVTy+6id2V+
LfOwWHj219u9E/QEgxht81AKc5cBett4fewcMgoMEn5Ix2Q+i2vqBNxJW4059IKLFTjRspmAGPO2
6EXqkZYJ4uaB5tZQB1wEk5qpo0/gQjxd/tMsiMi+uv2zmajFaSa23K7NoOpe6zoCXKDazSZ0RPTs
oMV2XApgVwmg/ad6crTVNDo6khOYJBVmxTk+39+kUWWMamh+Cz2OUkENRUjDsUWWFoqAXtFB9iRG
8QhKKdrZpV3sct+JdqnBMNJ3OpjvOgw5Vyd7tWvYy5LcpX8v2ZNWQUVCn9Jt/YCj4D+7V1q5yyjX
9Auv1VrGEAw28zlQTfCkNOGDlKRclviRD3KK+FY8mO9pF5E0I5wPvqVvnJKDrMM3pLVGKTM/Lcz8
65/XF/t9J571xbAs2rpCkyb3zrtu0FAMQzu0kvVFRTXdiKY+2SKFIgsRjoACdOall65bnyiU+akv
cnXZGzDW0bpMh5ccRVkFFv7Uqwg2RxRbMGUaLBilgf1GADFwIq9ZZhrWDivPIOyq+dKWjJSyIVV3
/aSX6JjFXFSOvYREMDlMgj0QlaU16TNrRLr45cdnGZX2OZp46VWJ1f4GSeotyI2D6D8YddHvFHed
qnzj+fJuQduuFId0HU/AvZX5eJ7n4Z2wj4U1NLBY9HKvlsnLvF10dEzhvRjP+tjbU+PVOUW94rxq
h6DlqKCTVFO7sKOycnKCMsT+WKBAWdRK7hP0M15rxBx/WdLmbfHn86MQgAodR7dMw3Jou7/7bJyk
ZNpaaFBAclwTu6Jhkjc1NVrzGeUAgvMitQ8Vu8PSRTH/3MWZvwQrIl5TlX0R0kqcF9oxnB6asNYw
TD8kOtvcnGRt4FBbhsn6poii2Xi8OYOFPcilR04qn73qtDiGW5+mVOJy1rqlZNSY9bxSBD960Y2n
V7ewACUXtDBjj9sfN0LMJUX8Th4P+g4NrPFc9fYdQA65ynOJzsgZ7MsAxcdZhS5tg1qd0F0hJ+P5
K25CqetJACcmqZh1y3jbSakv0NEYKQ7B6ts84A3ndMOpQ453CEhILKAnOs3nP98l2nwbvP8oDEOq
zjQuMDV16k7/1Ogygs4BaWy664hEiIWcQmjdKXrWmR6E4d3hVNP38+/7UI0vcVQRQQmydRPJEoIJ
Mqr9gNX1aFhutJut6ZqXfPdZx3ee10MBUZHTzdVOOchyKeyoXoVpHHnYpD11PeD9cLHGLewEI9oc
4VyZn27Fa86gd90nGuiLjPKU9dvaqEn3va3V5OgYUFINjz6gjOIVOK1x67el86L72AUISGi0IVl5
VicJrVGO89415pj5yNK6YFldVy6IkkgxnH0xDsp2FhYxQWfy6Hxoy4ZULs11V36QZwcTBTkR4jtZ
N622S22CBOHWqO3X1uqGk0TcbTRxi1C7cCDtTkyhpP6Y4qRYQd1kMk7F9m3+Ip2s7obxmFkeYZ8m
t75gkwzRqbWw6Em7nlZwguXcvATAGSVMOJX+YtKJOSY+nrlZaljYiQ1d0c3wZrkqlD/N3riTBLhi
XL1O51VcdFG2rauIQNLarWARmIxTKtDQTqzbG9OAos5cjBlzQq1c5XaDsLaRd0kdR+eqHdYBrbE7
f0DSXbSUFGRjdmst6zZVpXY3Pjri7BLW9aThlk67k1grsFugPUtbtNVV02/bsouvjEq9A1V5/jEm
u/A0zykU6UU0HQaO29MhlSBm7cOtSVONhKOP/dCvE+ywd4MQ3SEsKh1vNrMHvW9oLk0w9WoQD4rW
xXtTodlq+xGK+KBSvsRZv8SGjwegHDJ+HM2ioVd2G/rZX2/eZlWV4/rPN5JuiHcddOHYjilY0HTV
ESxf79a0po1xJmX1sPHdFngOasoEmczSzUZ/n/rGB10x7L1LGAOaDObOCqTeFOXkde4lo7PaaBbB
qNY0euV82J9bgxuNqth+07+7SbRihml+R7p5LoFlfBq5RBdjGx2tbKJYihTroaY0a78VJodF3DG4
X2mt0nHa3owxFYKhzAbQNsOCMEZ1h9u1ytCv3w3zWTDH+b6MSktSCybhNgvieDUPjxv0iPubRr3y
HZA5kFs3WYN5K6mweriepz1YeY0EhwDlo2YI8wjAB+FU7R/beYzkRPaFMdjK984KFP99UwXVVUOu
J2q13doVE4N8EqiYHea9OKqvuDUYPIwI1aecHLW3qF8s9WnOmlZ74ss16jxODHbzVDSIzkM1bS5+
FkTrkdiOKXRVCfNmOxPdlRaQJ/JHczN34duIPOa5qTEXc2pqXeb1QYGAeSinQpZJqXeYJcF5OeVg
52aKAiuhnB0H50rg1Tonqns3t+X+yV2rSSbdcJoa2Ig6Z3G7MeqGrt6k7y3jkmxYHT666JOTIrTo
kWDBcOGM5nfpaQWSBpVpUtFkUErEK/Qy5aKX4Ajo26xDvY9Xvkztsxu8VQxmn1JMBJDxSSiJum9z
uKebh/VySAlcmcdVrVfXq6bMoAiTdMXbiBBt1hIGOX2Z22dvt329CLrY2bS9BPI7KcRUid7i9rNb
NlPtxm2umgKCx5xM22aYXkVancJASxZNilatm+nKVWQ4O8Q3vHUVltawNmB1htSGhg+jZ5YsdaSn
I5QqFhWuK3DpGbv9PLglgZOzp1un+w7oxb1j1IQmjE34NWTxNC17DWVm0dRA3NdsEuGiFZ65C5Hh
HW5dFPKngdsZNuxNM/+s53m6QCE+hwEmXk73fVKy9HaJXAK02awqQ/hIUnIxQLKYujcUcS10gmDP
BGYbeM15VmSzpStnkKWVDSWvnoYdcTCYJ7z65xBA/a2vYgXl3qrVrTn43LUhFlmakfU2bJvsyFL6
4wHDDHF7RHVPR1h6W2MCBn6OjS4qcHRhWe2IC4LHUxn+vUrG01EMwT7x+vBooZ9eFXb/cFv2zF6/
GzMzPpAaaVwSPzNPf17KjN+aGiZwFsNkLsInanOv/loSNInZ52SKAtwODfOkMidFtPBdxZG8yXMC
TYIo9I5ZwqC5HCN3IVO3vTN6rHXgmLFatWW9aCb9F91vuH4yc3bz04lN5dOdXlt15x4NoZ99M9jM
0/5EKOmF+2MBLexHdwJCSvY0hnGwsYz4NKbEDAlDtCzlwwbxWX31QztY53ZVPwDwATbIDO4vZarm
/LamwwWVjsbRWyW8hX7Fr++EY7Q18Qh2vrl91CF6gI2vfjFyROgS2t9aa+x7OUVMzloKr6fFLbS+
JZsO8Uw+5A5Bs6VQN0iLmyUeUX09V0JOQS7jXBEQxhpt5tC7wimS4+3fKRSiNH3ROEfTQmUtFTc7
Z0yEb8khU3zIQFZcRpxOncn8olb6cM5rhdlVsuAIvlCDBMUMrZ3NjEj758Q6/yp3q10lgEFXVBIU
YRw76fj0q5t5JI+JscaUQIEwLwa4ji+p/uZgRd+ADOlRAeBRjxryqlrsrou2lOMmiTV9NYfOBhxv
z9lIAyrJA46QD7c71FNwCqWOaK6O1MCqWFTDBE6Cupkg6b2YUm/jnhFAD0PqxjRDtZbdMC96sSqY
Gp1nVlAzlrtZFpHBdrvesELWyDF3Fnf6HD3NoFxO87QTGEHnhw6EQzRB1Z0aLGyI9Mt/1v7ASs5a
GHxMcDvdu4rCGT8yXwst2dpahPNZ27hwpQkPxUyZoblzu0rZ9ulEO5iXvbzSvt3WSoIZaFgjpmdU
6HcI5m/t1TKMYC3PjdW6DJZzt6502vQwKAw9J2sR8qB+P3EMCNwoSJ77TiesoH+nq/i+UPgJxzeW
1qRzBhZdbfN41HYWwKKllxqnOTRRUXKMLMgtuX+GYOlL6tDVLUlx6tzPf2aOWOxE3q5vKcGCNeCQ
K95WdQJsyVZ0YmR5yeL8cZ6NaBKHZYFrd5ck4ar3QnGZYQy5Rjw8gzsiKvfFj6Wf1NBgQ2H3NkhC
x7ppWF2GXbL3ph1nKJQ3H1bN5taWbXFecMaePn3Scma4skdfeD2QMOmBozvRA9O32lhBWxhWf17Y
nPdKG4b6DnezAcJAs7TfRA52nsjaz/Nq6ZDL9ZgnLqyPyk/v2KiUYyi0z7TMlY3ujkBdG7TfYzYe
zWAIdn0rPpRGnbMoi+yo54QRCKPXd0U1oZrpd9RjykmcMrh10FnNb73l1eW6du7swknu8sIot1mM
Tz1zfVQ++CN3da8kZ8gALZdLAOy0iK7+gLwcI07ypYbI1EH0+oTj7gumOG/HkZNBhUP6KdpweLlu
doiF2NHrCnC/dPqTDvN5qThMUOssv7fd6JF9sVlD+/T3M5ZG7619mrXmGyEBnyi96zuR5HQ1koTO
qhfYDPWJpzm2eWYvHUQDK81NjcVUBR0zVX4mwgTiRBgpaylpGHeF611yZNiX+Vc645i1bqnNcgZp
6oV7Hcy2PIytbFfs1aRjczUYSfH45w/V+m23sjTJR6nqqFdsVX0vCDYqKYaQpMJloI9icZMiD2YM
yaAz11zwhAnbhfk6jDXRVJoJj9uv2qOl1NZjlA3biPLt2hk+BrSYWHIoXC0DaXJxwpgJfjnNx/yW
cQogHXQp0/SscbqPjjP0d/MXK+/Q+Er4EpojSFB/pN+ucOtEPlFocjKOGv0y9tUPcfJtnn809UTf
qhp18h2HCyltaAjkZkPqa6xFZvoDCFqF7K/MIHlBKObKlL34YCXa0cmwj5sGRnFjB+TbuWQGtMyB
UutT2uLX7sPmWybGp5xUm+2f32X7/U6IBFCTNtpWxDASjt77NkGaWAjQx3Z1K0L8vCFKlm4Rhyyz
fZgflF5TFiVI0938lCSr8ZrqL924D0yVGEjT456bUE3g7s8okdNFWtF7qlT/Mj90sjS3wGaSlWko
xSnr4T85iZDrDu/o+fZgyRbVGs6+PmFYdhu3gR8db+kQ+CFYeiJauVpVy3Wlmx0RmOwJUQDlPyvC
YAH0pPwUqcWZKM9jmpnVBWZx/qplF6GOyYs9XpMh7a5NOr2+Kb97LDrsQRrFXJrL8tRniPl13PoM
ffWSRbZPrpXnI5Mby5z6F4EzCOqNT8V5GqKqgpDONmU11U6rs/2fPxRhvTtyStMxUMtqlkp5Amzk
XXlC8LeDmwI+OPsvaZd5hWZkbJ+hTIFVJdoMMQOFkd4HW3VCNYUlUX+tQDKNWIGWUPJEB9i9V2x3
IUZt2SlaeDfCLTi7pYnxOqoPCYaEw/yr+cEEjbptmzCBXgJqw6PeIASWh9yWP34V2Hhi1GjUnryQ
7HN/H8YiP1l1Zu69VlIC90lx1ZKm2dvCN3fon70FtC8H+DDRhJUDeWXeyGvVPys1TH6dmeem1umr
eab/Yk2QpXmYCCW3keOD1zLrJjGZLmbae4eE5LJRjC7htcEbsBUaAE5ZImCa3Quw2iau3hhicSek
WRechlV8ysu4CuV60DMSp4lBowM0QN5thntS2uQhcKP8b5Xl++a0tIUmJH01E7EdPep3Ix2ZhIxj
g7pizsqw0hJdR+GmZpc2xww2gBB/qTsrXrimSO5G4t7WhYp62+ur4UR4uqCnH8CCrrE6sTAWO0cp
SPWuCu1MzhMpGMbuz1ea/tuVxs/rCFtjnZUMzt7/vCUpLKhx2N2TlPNUUNPw5Drpel25zE/6LrHv
yqHO92WKBrouhrVaOdaRDjS6F4mrt0mMLXbIiK3Idw/zg6Ma8cFHijIfj60gQZnSDvZaCVIbl3FA
NJjqan8RR+u/FQG8FEmPhpOGZXPCeXfTSNfIheLZ1TKOjHuBLm4xG2OMVn+zIo/4hPzgupM0IXdz
0E9q9+xpU2SXFyZfGmePVSH5PHoFmeYNTdAwkto+rKV9mZu7iq2dg4KwsT+//8Zv7//ULGe0w+XC
mNl8rxGOlWLQaKmSJoBXcEIZESxGqoluDrt57q3G41e9jcx9UlsHK3XNnQyUcdsQBbHOir5dCNNN
L4EVfr6d+5ntxAsnBy+O08RfdWTVYvGWqGWr+U7pk3HZJfRL4gpu74wIR4HwFrXOi/SAWg/+OOVD
/XdKLS6+8ko1RdzBX174e12q5IULm9OojVyHo9i7T4vNGZFUC/MgtMtv80u1Qv0xyZzxVMSk2pSW
Wm/5qLqjVT6ZAuxKFG9sg3ozs5E+t5E6Hlm7pii8Mtnofh/fJ17RrcPO2xCp1J2awN+lPhAIJuf2
QUCZw30TiZc26O9NF5JF7m11GE8+J0yvvG2r//cXP1M1+5u+ZPlAoJdfv3v6X09Zwn//Mf2d//kz
v/6N/zoHX/B7ZN/rP/6p7bfs8pZ8q97/oV++M//6j59u9Va//fJkndYQTe6bbwCPv1VNXP+3L2v6
k/+/X/w/3+bvggb023/+6wsg83r6bl6Qpf/68aXJxgXo/6frYPr+P744vYD//NeT/xbEbykTv9t3
+5+/8u2tqnF5qda/bUManPdxFLMesXrS4uIrUvzboB+k2zT/mf3PX0mzsvb5J9V/m7ZBqchWKSa+
H1cSaejTl/humkrPl1M+43mLNu6//vulX2+jkttn9r9b1MxJr//PRIWNWDJ5hJc1nTToYszS4p8m
KioyZjn2Sk0hGEtSWrjSxnZQlzNGxDPbSy0L0kTS8M6q4+YAsVFfMI0KOcG69gt4jrNHRk8W5eqn
WQKo6nITIDHedwqWU9WqAJk07fM/Z1hnKHtwoyHsJpFte/jX20KRxaeI8aNon/R6Qlg6pakeRr13
diVakbkLEeJeOwBzOkDMqe7GeDjBbg8fo7K2NpyCvV2gdYefPscfb9bP/j39141venNQzAhOYCY6
fcayU53505tjRbmP6sqv8XuGwQnFH3FZFAW1qpwLn6wxb9Ta2+g/wBRfAyDEhqBVD1ENVAO1R7OR
ZZ1syyIyF2Yoh0dsCOHGmqy6t9cZhp65cibpTFlh1LktZykhOwO9tFXnKt0jEIZwNcy/qmCz/PkV
ar9WylxclqrjTcTMwSTAcN7rWkTWNoLeX7+1Rh6E3eYnIqSozlxlO6rYUSZPxxgTu0FbZ0mGQLuz
QnDLpQuqUBkN78wcoNyic0fD1dn6MZDe9z//jL99CsKyDN1RkQlw5dPqfFd+RFIOelr4gjIpQgIt
Enqy066SeXF7mmdwRV3f2W2QnLE6Ntg/NP9hSOq30kglhyIdBZqBtJdIDWMvYaM6diGfW5DvFb2N
TTXE8TqMVHct4xa1gJUO17pXi302ySPskOaJMmKnHySKBzs27//88oxfN43pI5g2SpOBDGAqnY/j
14ssjzSmfOi/tzfYoBpWxrZONDh9cIUeKxDlPygdmlICweuNi5qO1tlKVCZpGrNBUYUAytRJ1t23
X4dQS44ML9l69QQ0Ts0VK2oZPShxhRDVjo6apWPCRm+zmDs2Q4sT8sag6OnQHYNpguEFrvmXskCb
PqeflxphcxozgPJolpxsh+9OZV5hWnqG0nDrKPkhh6PcTKF9YRkGj02mjSsCVEg/dC3AFGj8CwIK
p5DfZhR3jV4kr6OK4aJ00DlqimscQ6jcBwae4V9+TH0afb37MfGXcMdLC/CC/f6WoCY1bESBzZbg
1W6da1j5Sq9v17ESFZt5DbB9nRxRPwZ66Sph/YnIhh2xG+DpIXlevd757Pm4o263eDqkcktDjhK7
x+A7oKyfGFWNhQkt6cZHZGcU9wgDN/M6UFH1/3Xa99srMjQbZx0dJaxbv1mN9AJhHZgmkP9VnZ4I
u2Xk00OpbUY7+TIe+2HJoXNym6s5acljgYQcXzKojdF/LJsNSV0SQoRdqcl9HXs+RnEPm6Y2HmjC
lmSt4U4VeVD85cBo/Fr7cmNMOyBtbDR3Etfj+1N8Z/mlzgm72ab4sC+KUWmkgLeEawhG1UXTHBSn
KZ99eJQ6FeV9ptsvHI+xxVvpZ1JpilVIL5rQMYq/bBjyT9nEy+c8aU54qczs/CORhJsZqOAL2uZ0
LchY7ewXfWLGxa21ZDfcMafUnrVizKDL/628136/1tjAMYFxLpam4bzfYIYgGWEQNvRc520PPthE
huV4qneD9sDfqpAcpGQnQqTZtyiel7XMF+FAchO7NP6wCeUJifz57971X4v46d3n8tcRJWErokx5
721N6c2YnaGWWzZ70DVJHO29rq4Ovt7QX0oj45gCCjcUBou4dJqVbeQfgPxh6+1jd4nar1jTb5kO
jH9ZL99XLPxgVFK2zrvF/+XsJ/1pU0arDpuqDustbcTs1itAQmEtprwkAlQIzMpOw4xMynQN8DYV
FzYG6BdC3GdKpx7jKBhXgynhWmkRoFpdrobUTUlKGsqTWjjlKdcnL2eSEfXWJvZRjfTLbIQNpZ7u
IYc2q1ABhpyKWHw1TeYbIelDY38m5U/d/PnlOlwM729fsi6FBabCZKsmw/tdFeLTsWTrztptWcPz
7wDtDIcgK0FzqCFhmi7ppxbms7zJpi6+WLhieEkiH5ZskexRGhBtkFxtCeLJVDsMlj7+h5wexbpW
03WWqXggipA5TDu8YKz64JuQ9jSPjaUrnE1VWmhPEzXdqlXrA4PEXxn4aFGTLHhMupoEqNz7ZsaO
vegGRywUHYhdpOfJChOp2LS4z1cV4DhT0cNz1iQPtDBDQgCbbmHJLFkEbfHqB9cBWwpQRQV8Pzu1
lYcEWOFn68z0q5Xln0LR7DJd3nFE7Bb4+k4g+P21W6rW2sXJu0hpO51A1PakLgxEQXH+XOCCCiGi
QAoP/ADfsGjol8YW9FDvCtElWVhJ9VXWyp2bjge0P/CczK82OriV7F+ZIHunNlF2gaCjZo1XLWuX
2oTx86to4Pyh5As7tI2t42vXXjkAo0gVgC71Ui8qrKUDpoMAKWRDZNvK6t2l0YJmCRiArW3dXcQH
0opBPcBjWiZTtp+fBNuyZD5OCE1OVIx+TIl6qjKbWsdjEBT6Y81go6CfmOq8aQH9Mmq1VAmfg6r9
zCTaXTcyoaNv8XI1ibQ+aLdp2GVLv3xzS20VBHGGeV/kGyPl0wtVdHjtZsiUZ9WSHLTDTZN9o0ve
EGOFRq0HgKlrzSupCuqSNjwxfrn8EsPyZGAsFyXbFpkOXHJQx3ahSJ8dwmrQjzTeSi8VgiYs9Xtv
VC9qXhJR7BHzFFV0THTU+lAUfJRNIbmu3Dj+kL6EgOji3Dy2avek+mLH7nulsVMQAWIWVM7NGx7e
gx0Z69E6YYOoIDy4HLaXRO/ma93jEkZddBYp0Q1up2/MYbroYwYMXvNJr9QGXzAz6pggQpVMHruR
2JvsdMH9Wi1LoujCMN0wgFuomvJUmQ3KoTyYFK3GR9ek2RhUxkLzC2bM/v0wWGgikUBjGMs+DR4c
XcwdC7/y+l0WtfpaKyNoJ5B+GVO+IpY3++qLybx9aVjla8Fi5Dblp8Cs8UYgjq2D9LnQvE9ZK14Q
Wu45iq2lZiWbPIOKktf7IstJyWvgCfTNqxerZOnVzs4e7GCVFg1O3RhfEL175l9KRzMTt22U1M6y
E1zqRjkuXNmQnEDlXKf9ETqvv2gAgPn8BIe+PwKYtohIUzECgeluXa9eKo0JtVBjvp3JZeLULYFu
/PjSJ6zP5bbc9fVaDfILGaXpttJZHxp7/OAgg3myk5cQwT+zmJIPL04XgfyQTi4204qWDie4hZ1z
MqrsL1Sk/WZsvLPM0iuIRnjLnRwehBbvCoQ9L2bAmJHJ2jbIPJh7McSY5KyS5vu5SSD1NdUoYBpX
xskQ4yHsbWWpdJ5+x/QQHHmpwt5wFfWKEAucV6paTxXIeSpdddl4dbnDrM9ApbSftGkhYt1QHs0g
SBemnoivKth+ZPfBZ6Dobsmww+5IDcFian+w1IcUTtFrFuhMOMxsXMrJMUX7pVj6YUR+pdaaL43V
gXSV9karA8i9nt3smIMqay/IYcwy41Sa0H8qBl+cmH4VS8Cf6ke1KLjhS72Ahq3Ex8qlyxxrxp0j
ysUMp2I+38KRrl6rtI6hU44faP1oD14D/Vj4mKL6rmq2vYs5wNMvM5RbsdSBkDX/mWNCyaCdd2/Q
hjcJau9umpRdZUouYBYFL3Nnl0knjesO0LBQ6Dq3Iv7SCXDReRWcoiFiNqWB8be6iFFC7en3lROv
CUJzyVauh7Xdl8o+crXPuZUAbfSJmWBcPR8xbLKBN63HpLIS7cp2y/wwm22HjihSAhJuM2ndfJjl
WxWIm3XSk+GIt8TKoJHPeuPCqML7MirXpSQnqBk1e92ZjvKkQKqZKLGZ4+wbG0LooJCIbVSqfK27
4IF9vv6maAJLReUeA3IKFnNL3uNku2DSaJxHrLVbR+uzHSah8qC7XPodwoJlY7r2FcJNtmtBsiE3
FmxyfpQ8RY724uSa/9kKNDJFUD5fHVNEeGVkswJWBH8rEdkZSflhqFgZCHZIlsgRxCvH5lMsWE2D
ROT3dZpmBznA75epqdL3H7tNQyo7HIL0bah0uHGUnwdJufOUKsrD/Pv4clsUw40OI8lrFp3qopSa
c5WCeFLB+ebCl2RvKBHALaEQhesb+J/0gmwKOEIo/soa1T+/V1APHNTAeHVG5DFxnsl1OFmY4+lh
/lW+kcxRf/oNiIfJmvXBXgZAERaZn+ubOnPDu0IdfzyMMunW3CQaeg++QFYJkR9ZDIfIGQcmTMVw
0s2SyNVMWgvwxd5x/j3M2j+++s9TKylWMu7yM4lLXlVpVxGz3ZbwbK95Dd6X0rneh5Gp4orsSmoB
okND7NdzFZ2EGkeHPPXXxP1Zl8gqHkWR1udKr06ZH4iQQVSQ09rpvGXheTBmsj6763xw3NBMg3uZ
gc8qksTfRpkGvxS6Ta6wJ801bS/DW99GYBM/V7VynrV6ON3O0ZhCmYu4EFU3ChnquqA7nNywl1as
rbBurNtIjJ9EA/SmGRPxxOBvobVDs8PKqUNBcdJncyoh2vSqmc8zW8cEgHchcHZFhTiFPymrzFHD
8+1Z2Dno/agEanL3EKfaBte5o9t7pWbbZ4RWLgykkge/JaPQJ5GHuyaON8IB9hDkZbly3AyZ7fQw
f1mb/oxTkuHkYVnhKLvw24QAopH3g05+8CWb47HoJVzDxnrtYKUeuzAU1DTlt8TvoCYReZ9ltvXo
DqiLZy5+l/PWzW5Q3SkXkTd4j9FgVkttvK1Es9/N7bxhc5PfCWpTDmQQyyY1oqrYm1Sp4rUt/Qg1
g5GjwS2MLyPqpZwT0kMaOgRmpJS4EnB3RFAxTryTHlUPjaWHD7rgBJDBltt7siT9r+j1FXqDCksZ
zlzbS7EeggO5KVya5xtxtVJiTr1GA0iSqGUsq1gkEyX31vNy42bBN+pfemU4frdZWDxm08jVGS2k
Exzw/UJ3D67FFhEiuVrf5KjRoNSrYeS00mVFu1er+tks6/GK7P6bqRXf28aI7oY2INx6MN2L02Fz
6yvp3zWRlUz+A/WQySxmPK1/8sIw25k0uHd2azzWpM18UHLYvmapPYx0lFf9lBFqQW+6/dvA6EtY
FFm29FQbNmLfNa8APLHGA7aNzZai3AkfCBdTF3nMyWF+2nrJ8+2vGykRvkhAq/tKMKfpPeSxZWO3
1JfhsI79PANbEnyl29Vu52eqg31zZn1lCpl1IBio0+tYHgynVzZ1GRkwL+Emhm7yoCJNO6G/hXs2
CdIDR0v2scmEpg8+pPZXS3XHbZbF9o6yMbj6DkHqRg0gq/GvLbOgMQqCM6N9Moazpn3S+BkWgxlg
fMld50Lz5kcHDYr6Wz6R5EnlgskTU/TNwSYlu8Xlvg+QLVa1t59DgUMDKOftpaPih4eK9nCpo3e/
0wYm0mOGCkrqr6OtE+puAVue+Qtz6Ief0laZTr43fioX6lPbO8E+tRgzw93LX8y4v1aJSnhUm4Yn
D9RbNWIm5Bdmqlk011FTBf00Ue2eWyWsziU35cTlrpYdHOtdEKn1Q5WmG6f15amjyp919vODZYbX
WztBaPge+Ckp1Ln5LF+9C8rE25oNAPqhsN5CafGXbSfaEuZGTkWjlUcf+HN0joJWPTQTYLUq5Fel
Lg9+86HsjOBj5UI9sPywI26o/BoXg3U39qHLjNrx9qk7PFLTx5hJ4wjXkXqaP/9IV7/r3TkXtf5S
Smu4GBNEwR3i1dxepooj+qhBYxhHxUehBcNO83NzHdYJ7ogy7Q6W2RMn2ROvPZa6u/FY5Jktkp9E
3RFTnnTWfn46X57z70GdQcyICn1ZEJe5dwmTXvljVFF39O1rN4ITynv5IU82fZfWh6FoE1hPufGc
cU/fnpZZHd9XXgyDrhMwYbv/x9Z5LMeNdNv6iRABJPwUpjy9EzlBkBQFlwAS3jz9+Yr9R9zJnSjU
ajWbrEJl7r2sfP7//Q5o8cWmd+L8ewebo2cc/KwlXZSXXeTZQ0rBl53i1krLJcUk7WdP6u5XwF3O
dnq2OknWGtPpeatY9tK6Mm6qdn0pECjeL37S7kExnEAXhQpJE7deFq1WIcud9TLjfAz7Kv/f737/
7c1/ZzNNiv7eMKeE0cqsTv+lPJeqXGJRI1LPSO7d0wOgiB22bEaQKwOxTq0XtGOZx3JOcHKXVaXH
8z6vGDJkZ/JeXpM6ar16m4upQ7cl3JtK9SRoDiWdnqa8cTMkqAF1KoQe1+O3xV0BZMcqfCPyUF0V
Awbxmtg4co0Lktys3z8TY+edSoEDY22J1Fvb9wryiY/TkMIMNdUONoVgkiv5slGTHmJdzdHIqC0w
rj0rtleyMkxsIYq1Oewtk2Z0baKpx2s+WInnE0p2OAwE40Npp7cy2S2es94Sjvq/X/ClAA9ccXLm
CetGt9efX5ycsKCCKjkZ+kzcT+R5DriWy2KvU69QbvP6USudjvGFNMOSnfGhHuYhAqnxIsJzqDmm
u+baJdbInPzSVvuh9rHHC+/pNysy7AP9A3VMhlW3X3S32qWFZaD6ySQPRw+jstCD/tuyPePtP2hQ
XEhJiGGcG2eIRZe5giK1tt8VOilH5Itsz0h7H9qSbP3+L41zztm+Xl0lYeynpl7p4Oj0r3lhPSxW
pZ9ahJo3tZMYACiVeVC67QSScJ14mt3mIi1yvv/jI8rG5LTeaE6Sid3t14x0gRbA9XaDLPEsZ9lh
51aHYtTcP9b0M1V1/kw21N1mtGJflehhyhXRrSRR19kbXIW7/0BLDQvmf0KXGWc1Dr6h5mLKeEMF
kSO2cd3lUzpbJ6mfvcKv76Qx1Ccd2B3d2QrM7jYutVfFfWdLj3twTiNjnmay8km0lHUa9BWq86Gx
X4puyWPsahFB6MNFZlN/o37oK0q/gA8QDkzDZUa6wl6aTMX9aGfsW0P2xSW4RV5PSHeLWJDIiI5S
Aw3zlrzKj3keB3wbE6NbwwcS2wiltMv09B+FJ7Lo2pkWJl5Z3G9W03EMQT5VohF7VtQ1noF2g15p
8W9WPm/nj5baqPrw8zKGUgXU6az1Zk7+4UiFReb1XHe/Ygc64uZLRzdCaZMi8jt1/pe/vRWII8vG
ORkdE+3glsUjHPIUdkJuu4Jqiuj3gUjq+uP3BZzR5V/qwTeC2ShqEoKaPv7v+qXGuI9Lf3lU7oqd
pGonXCpXFFoU8pi3k5Ocy6yJShxElHgu/bEQjn8D7/FKNWIJD7p86deuLEPiP6Da8zHzUnpVOqJi
f30JtqE1p2rz/v1acTdgSBSIvYh8IAh8uLzzY9Idp44GsUWXfxMDHG7LjOX0n+D8l/L779FJGoR5
qSKw7PdLdVf3Z0b/Bj0y5vqx2QMREP7QhBZp/++Do+3WNNVPcsrGO2TAJ8NxyzcjgU4oyvopaczH
ac66vT4m2e63YY9svnO2eswemv9cJdtJzLQhLiOxpJY5a+TZ1iRTJfJhcqix9t3OCfq+Kc9WrWbw
jgJT0L//l67QlMVXmyXFiTRlK06byguXK/L6u1sAQSGPkSMdT5JTtNaQICnx1jgsi7PhtI9+3xUH
WaWUzeEz0CDKTqsL45x2/Fg9FtR53bbj7+/Qrm/H+fpnv78jnUMGLulmsdTBv9py7R7x8sgw4a3d
T/rYXtFW9K7X+4eVrYIkmddcvuRkSgbM5HO8KgX92+dAaenWn+aBsBN/nKnbSakMQmZz7VZ1MEA6
4jNP9O3RTnCayMWiKZkjKGhqqR9/f06nGvLQlKWN2W15+eVYTTu//72Cfn/BBxg6Q6VuNkImSMY3
L+nmLHus56jU65EVHKyc7kJDI8cOAfTv7u/a935TSLYY1hUPJcGucykwydHoHeWmgqTu7TsSHamw
6eoPXkWT5Hq6kVeBcC3NCuddszzEX4WfXdBXN/GMsaC4HvImT8TOtYGzkCH8t/ONU0Zx1SJ/vFyg
opYn6qWTguRl369DKgNBepDKvy5YBkuo6LpSJlV6bvG/36WGjSc9gVt0xXKqCo0YGy6jD5/Ns4GX
+ypK8U5NqnfIPbLlxw1HRpH1F12hfQKLuq1kMTwAwmvovJaQJkTWCZov8jypAuoDGavW6k1Z5O7n
njeFHhrIQHd9upgt49SQRBeX3VIFPontVReBd7qkIrDcWZ0oLtb8nM7dmeyuVw65T7egs3I2sT8i
fT3Ybf7oJTzlFAHtrHqyAHONIbRp/KGCzZx1P7i2rNJc4hyIykkPPld0ZJgsolmavkM6rwi3aIGt
zE+t7pY4o+S4vAIa5gxaaKbye7Pqk0FNuydkEZewd4HM5bWPfIuFpA5Badl07tCdNNmB/jrs/71D
5ynEemC5E1B1tnf9vgpq/ikg0PBu0VYRukCi3N4pBTtzwRmu0izkOit2RmYAuOVr3KrkR/HdIl6c
M4zTBINq8kCbohd2MsvPtb6if84yWIHlaTbVXSe14kTbgZZMCbuWJyJ7iFcNvSPOExupGmYFjyJc
6fM1iaAHjLseTmXKEgl4u/oryYm9xKkqP0mCLENBZVs0/DVwyBxHG59D37tnadArDaPAENhRKtbG
RjLuxwQFLShCuVv1fdGqKnZ0n6oDC0t4nYOsFC5xqtcAOK0cA57u7Lj8latu7CbYkSUXdex2b6vI
4K144oNOw89XHEBYXnOQ9U1vQ4SmwLjl9jimLjOX8F7YE8hWJ6o18qSzXxpKaseJHChv6l9cVBK6
v2i3c+7CP2CFt2RlxvVGg13p0mTZQsDlXyy9H3SJdPvJ/KwQ8EaY3y/4u/pgkQ5yTf471q4pTq63
Faza25QLXs5+gcipj51fydcWYiHQO/8PRRLcpWvyZQ85lC69j3W9pUHeGcuB2uqLsu3vZe1h+vJh
T0QEFetTbxykUFRiAvVTS3uLNWrYq1XsBLFx/CAUkjponzLfTXd6ql77Xu3SdLjtsRwdtyPp5q9V
bhswR9Se6oWl7Ul3w43ADOfbEneD/XfN6sO6NH0EPXuxVfVmOtt5Fes7QFxjZPe1TzGhYdEYla7l
a1KNX0Y+rZHm9p+Flb2YV+A8d+1k52kibshkDtyqkjRvGKfWyN8LOgz25rrB1PHSV33S7yttusEx
+gWn9bRmP9fPysiF6OEPCkqz/MORSa9Hg+ZYm6ivA67djOFfKl2oob49ZtP6OefqB4ttGWr+AC/n
4TwfUc2Gggi6KKn9m8abzd3m5TB4SxELlwMNB/y+mDFBTbn1PKF1oh5yjO1OveN6OA4bvZxsnW9F
R8upUXaPVuUfyc0qntZaRa7tv7fJQAGPrj/gTc1DY/rnNDtXuSmYJ9z+YpMxywRaRJT8vOsrI5FX
mDtMlYqkhZvUqJ+ca6fHxqyTy3qLEhYXo0mebG2Epki5qNa51GnSuWIxWUXJDC1EXmN8aIW3T+d6
CXqZn50iSw6m2I6+VX96aYsr24Tpa1IMhewTFDdlyVF4qt0LWSFTL+p4kAnD18p6voDk7Hh5IDxd
O40ty4q4oIa9MVTffLxTzK4DG/pAZn/iOKF0Qd3dRR4J1Xk/DiL9JD+XeP0ViZuGB5cX44iGHYut
ht+ivUIrEFShm3wWOa025KSBdOC2mci1j/pG/zPMDu5Zavjw6nB3QaRlWp2GWV0erMW9CFCcqM+L
d1E6JdLl+rPXj5kpya4pyh607O8oCEVYZrUytbgQZUJhNktk7A/LqRO0GFr91KPZBQ8fTfqQYcBA
iywW1PzApPeinyZpGnuRVsexLtu4hzEKNnJsCMrqMJiM5OsNWnFHUyZF5lhEMDxPO4Q0sHPgklhO
5qcEWimSyG22hQjtqn9cbG5Rha+q1Es7xHteNGZQCAvgdn1eWwzc29J44fQ95UXC00mnTtW2VEXQ
udeDI0XqWlyoazWlmHN36YvFCqrMpgAAkWZsEn7AgLA6d8QFGJ31jyyjQI2jzStDxpA2ag2vTPtc
9eax6XFoUMFDkRl0lyceYP36Q+k2f22v+KhxQ74vWYrzbCwDudJhVKd0nffFpIX2zL5RZPYLWh/M
YXTpVrwdsY90fhJgx63vxomjvXCRrFFnkOmvDWwwGGtVo+j67iBgvFLXIdrQ/peS7hHk61GbLnGj
wQy7bRu5bfExZzifrBJ9/aQrYz9k1oc06lCQWcigv0WL43DbAcQ66HYaoiMCe54KckLgJKEu567b
Z6KG6pz4PpjsbpXWVqSXMFFgYQqQTzuMFNU3/WVh37rAKZu1hvRUHZYxf+0qync9sdHg6753haAc
hRpxny1yAxKHwsZjo88l6Jv5Q+pL7C1kaqraKXfmhkuRWBgge3WfovYMyYfO5axfMimw2hVoJen6
2LduMhx4YI4bka1d3vVn3aZTYxiWvT4QD7Tq/lniTHOUNO/WZdhvXIHAxv09ONuR734McTmJXU9e
eEEdw45UjZ/R6ONpwoRdzvWRpTEjWQPpPt7JC/K1h2L0I0ZdzCPptJGRo8xTT5FICoW8pd6Nz7eu
TzQpdnIKNXP2AuITWL1W/B+zrTAwNtsus5cDaXZ+JLP1pNrho+KATGz2TdMlUHjwF7D0SpzyVCqC
2Ul2mdMHyytp1SAYh6yCbDeo7jJDKsYLoquA1z1sFjyoGzH9kVbOfwsRzZkGokMgRVE742W2ixAS
+wNGdNh3nUMg5UiJEcEzgelLEqh0eKaUSMutLe4X4a+BbtFfSNHqIfUnYA39qyFjKpoV6NwmYVnF
hBKPGohg6v3XfuOFyLuCJFfwCSwrQanVEflZYreSCs2+PWMQaR+u1R9knqVnP3EgjbUiKqu04v11
13icjb+zEDRpUjFO9BLDc5//4Ju4LzWdnokGvjorGPwsChi02UCt0upvCzVmkbXyqGpWjI3LQr3I
yNdB3XoLQoutRYODgwA6pb/ts9KJipHACUutXLB6TuoWJtSZG3BfVdwqnWO8WzXhYZZIDm2+7ch2
A0VkFSYQXj2jlr40m2+EHtNgoKeMNmPPddoEmWeuwTRopE7A1EWa+Juq8tMTJpZKFGwErYEQrSxK
U9FYAcbMZOdONJ2z9QdZpb+qGRN0TnFLOupm6E9uFy1TjzNCJ2XQUZQd+P7LpozlsX4GoXtdl+3G
2A3p1fOQ2A9DZu4phHvMrFVwg1pTgFzj0/M4H/SyPxcrwJ47knfYgfpXy6UiPycsPbIcsAXQgFQw
YgqOXrSoMqD2j50EfbJ90sbqj9Cq5zSnAmQotaOdfaMfemOmRzAVk59MqxPaNyu35INRE2QX1m7y
JggKx9+7RoDU9IpbA7KwKn9fnckJbPxfp0ZbHlKb1cOZuFKSnoqwDrcSVw5lmfQUsXZFSUeD3EQP
cV0un6th7HKfsi+Rb31QWDgfrJF/pGEtHBAHh0NG7ePIplHMJOVwRR4YShlf9f5RkgqppdW7VHf6
MLxr4HDRiI2S9WDxQmkLABaWUfM61jSct/veaIaddHOic/0pTHGih5U7MGB0mLOGBYB57pEtETSf
ljwHRdrnMXxeexD9l7eJCVtkI883bUOQdmGQtlnRZAmSK64kmXkSxNfYbUGFn5uwtKiM89MtjqbZ
PwOoYFkteu9Ixe27gLENS9ggYljo/vL1P7pJWPswLXeK7kIsaIvNq0fTrO1YPCCTF2c510huphEx
Xc+CS/Z63YCY2o81j9KhnXkggUX/OE1p7bCNOJTuNY9dZs1gSBQUO412muzHRdhTuI1YtbhDd6mo
o0Zf7wos/po9NzeLM10WI9HvbBI9bJaTcDUECM4myIkh6fwKfMEAK3c6ZFg1qIEeRFgPhGVo5XRj
VuD0U/dmkPjDdAPWlZ19dNRBu84mlLmGdnkhzNXlQoAx2gYtI+6VeP5+eBssCkN67ysX/nuVIidx
C0pJEMKHmfQ76Nz5QNKACv2cXgiDiM16Mr/GzT+X20D/6rKybWrylFZ/QNfMG7OfeAZTKCjygxgF
jL3JaXpjD+2N7d9pXaJOg7D+2e1zydR66AyLQo/ZQd+XgAOR87drhd0f53bLw7Y65Z5O9ZyHjkkI
Dfx+3mnF4gaUzekEYqUX3Jh/rQlBDp4+qokDjqCZqGHjVeBdt5Zq5fGqAsK2SBUh9xY188J1SL01
mCDV9NeKtPpor+VMeQc8VstHjwlj0wIE7givfGITpuxzSUnrGkkKDFo1fmkCVnND3Je3JgIwyyO6
W7f/aQa6UHtaSBNYaMa+/hFS5oOv/yhzm7C8p0NkOAStsYMeuN+Wi22mX/ApgZM04pJZ3z2V7HgZ
+XpiJT6uNgw81okZOtkWbtRKhXpPdpLuV1clkXlfeXSmzghK4F6m9yTtsvM82CoelgyGSOcRQMAB
ukcgbt8674vkL/YVgoX2faW7L7Yv3SAFXSamCAngDvGU/6OYuQkpOeAM1YvuNM3lH32Bz6KQhEll
2O6IHv6bq8XY6SNgc5tlh3IwK5K2qp+lYH7xyAcJ/WQm+bAiv478CwRIX5rtfuSz8WonZFb5urKv
n3OC6wot8mr614aZVG59DWf+/1xF6SG7Qs+Z4Jy3Fr+K9JGhN5fXTEJbj92UPEWThjZYcsHHtX5c
i7WL/VqL2BA59dv+0g8tfztfvg2bSXNOszTyUTcz970jJG3DAjSD4rmZ0jiN2X+BnucEJB9qVPOw
001d2+XCBIhRzTE3/ozT1AViy/t9S5wbYnou5A0Lfj8RcduSlPP7C/G8KOv1YojRj/GWySWwc5w+
pCrz6Cl1mOaK8HJp2EgP4RAUsLbtTD8IxvXAMTaTlcblYXLRtKjuQBrKfDDRtFwnqqsN/8JMxmEF
tOGOtQn94UQONCFlagBP2/IGGg+uI469zmXe9IykM/VronfmHaBeOafMsUbVEbpYAAsZJOgYmRcg
K4F/AGAX5tO4Kli5Q5V7rygINdfRwZRvhyujTwvZtSdgOG1+x5corG6XEDllmlF9PbzrwkRHQU49
Hwt9JZCI+Je+MmKM10PUX+WSHRHLQWPaBiLqj2ac29jqOjIViQLqXT53hGNe9EpRc9a41BkonX5m
BLYmAi9dA449zplx13iWTwpnHlOcQak8nzZ91ve6TdskbSmPulAbmmOaFRS5I3PGBWrpLR/p7K9p
tKQuZO0LicIbOPEOFA5HbaVOhS1f8xE/flKSiir8F1u/Rouu/iO6BhaeuTiuFC7vaMJKQDhwCncN
3bSdw0zh4fZ6cMx1P8edNNmKzWza1VXzr2gXLLhycZF4fiiLts6EF6jtNDrhW5PxqWIGI3XFDSUi
bzSneJrq52IgOYJSqk0mr1eTMAH/qAFHN7LLBDTPIQLMMImBymuXsgA2QLq15A39NS9wodNedAOq
rdTaL3KiOmyAaJ7KMIdHZAAkfCOvG4YKB2mXs8ULFFdYjel+bpY1arXR2Tu+9wkhXRJfWBh0VFKq
c09pFavaRodpl5YX9J1wO4WKnI18trI7LDVTrJjGaLW1p071Kq4sca916o0wT87RRZRR0xQftAu/
oLrzjsUmDypJvvvilqTsIVgyj58MywQlHvt84rGTcjxLcY3G9IwX4n3++bNP/rznBZWcILIaI6q5
OyxTXNaqGi4Td5SXFjYBI8oPlO9+aMRwZGX6pGXzcBE0F/VjLh7SCTDYMtYbzVutndYhnUomupfI
y6dgwJUHVlU3nmk6SVt3rzgXY3J1vqgdeCe2HKU0TuuwrJdLppfjXuCjm7osLlyMwovNBaPah67f
HjcxBHTL9gfSLdlJril5pNM+qrnBBJUw4M8mzTJLM8FINObE1LiYse1J7k7QYr9NDmopKcdF4rlJ
utu78c8KYjamcxG3BI+2togRPy8BKfrqsOIbKaVr7DOdQi7b7funH3fTuyeIlRdf0fWdVh7pFZpx
EO4Ai5jfjgi7zq1hv/Qdusme8TsiJcvvhwKoPG9PPYujXfl5hAz3XHQ24fHwRldjjoqpdXRiYx6p
u0M4g1ihCQRRGgHjr9ybXMR9ClncbIULuenFZS7ErilBzs3e/LeNthd6KYIYxaBflO0SlCq9Jx9k
2WkW/+T6g8emI3aSitVYt91yv7gPBDyQG8Ziesq5cDkdtF2JJ2VnZ+8lOnPNr5+Ej/YnSU156Efv
oSHClhJ0ph2fWKahmN90qViIhvqv0ZIB5CQbObp2RoJNy96FtWh06a3le9mTqMXMisjnaHnwF1P5
mJAciDyi474fCGCclXNYPC74YnAr+EUDKVLZHTd6FsIMqG5zkSIpRGyNBKRfpXcLG7HTVz73pofY
1RWyvMiquvrDTdRp/Rw2Pc4PVvvPPmW4Rxwx1FNDzvV4sNokZk6so7mxSYlyEWjnhVr3rQ8WPmqp
ApMmR3MefUqPqV3BS8FRbh+sFYjMkV4NzLCaZ/ShT5ou4iLB2M7YcIZAHndTZ781lbshC/NepEBV
qzkbmwQQ74KB/ZSOxp+pql6kw+XY9dxJjkddX7OkOPj5dhobeMjKp5+sJRNzq+Y7TB32WWIqiKj8
WiPPRo3pwd/t9A7L2ZYV41HxyAfWYH9uRdKfbe7E1qWAdlTGPTIq4NJy3Q7V6PzopiAwmHeIXEwX
FfiSa/1Z0ubLEH1HLve3gwwfKad5bqcRLSxvDfms5n7DKRYMUptjx/RoqyrvE8t+HNyasBV9oX5h
ZHNw22xmiGRJpnwa/YSCjc06VlZYoYTYeKfPthfZtShXUh+8ONuiTq8GjKiC/d+5ap18Bynlej+q
ITkvGz24vtgZbk9Qrl+Lc9Y4D9s4h2gT5j17Qr7ziZhthawxJ6y0o6BzRbvxxgQ13fsusgHF4Yqn
HZOGr7bnIamq68nyOk+mv7d6pAKjqUd0q9vUKhoHfUZL7xO1nxbfpWQlc6ZDobJjVk7FCyL0G2WD
47cFxW2YUfcjeZfHftzQqTkcO03Hg9pih37aBmdXUhYcFOROAVWLe6YTD4ZyerQAc7F3bvNb7ojL
5ntMt3WizlN10yxmeimsaq/0xD3SUYiEX/8qkW5FBeM7N6NJXoqf4XNOX+cCbjs3l6jOVHmcO32K
C77G/JNKOL60zPyDqxhSS3/OoB1GPWgpuNpu+aDqd63Hh5MQ8fws/Ydeb58wQrMtdZwjfXnrweqC
A6Xrudb8p7XrBcE31K6DmuaD/o8R4mZVUGZeTpmxYLMNrDU1cHp0ZJcoByPI7B198r8q3zXC0SuN
w5LZQDlG5jx7XvKS1sT0bMPypwRh3vHQw9APeqTpDd1J8wMNJ22ouInHTiMgBCtxkx71fO7PuA0f
ahvMxC31jZBPhLF94b4Tk8qJrz0sa3ayGAh2VWMkpFvx2bb6DeFJxieHik4km22IJeofY4EfUd/z
TD0aFJDjv3qiTvlaI6Fq7Z9E1ICCg7krTXQR69YS9eGW0YIEFuR3CZ1FXqRWwzDVjNpD6Wk7DUl8
l2LDsprHVWUE1hbKZXDTIpb0/IzNJ7Qih/xBQGymxLWyGdEEBlXH34CKR5eIzx6RMEK5MGumL8+Z
NOYE4FBTtW88zh/99A4jYH1u473ZWWR/C1uclfh0S2PdYWKCe3LtC2BiFzEqfLuO2QawNX8ndA5o
UVgQ6lR/8gx1QAjDAuU6ZaBzQ5JDufNH+48hrGDoqva4lM1fVVpPNQjeWbO93eDKB6tv+vt+vLGQ
c0Vw1g9VB2D4TYfwepGUyniBqpYuzJJehrkpMd/k2X23OC698ilNp9ZpnvygylGtOZbNl8ofF4hT
eBxI6qWYhutkBI+g6BFY+k+nb8x7bWYv20rBfyrZmewdeelM+MqInUx+rW25L3LCvYF7iRnN8rDq
2Oj7xCzpgZru8Fjy2DE8b/Db6dq/ISa4d6o+C2wbmUnL+niiGpt9f/OQgk+YAfNZO+IffaPvaVRN
cl9ZhAgSPfSZCInAOv9oEucB0w4H0IJ3iI17DU1VFKFbb89Qqekp96v9qlHZhrLl2GhfZHyVe6q1
eYxhGahl0TEnePK5LT+v5qirit5U+yvrlA7yG6f7UQ7XiYgYsWu3Xejkvc2KwCM3K/NCdeWlnwbz
SBhDkPSTAvrosx2mtdvCuXaMeLUIrdULeZhtCpuGe3RLkaeaHd+lsTO9OT8ws+9WY/lJkXtEZpbr
54AXCLyocCwknOWhIAEcQToxPA12bLzjZzJ4zdhRClzFelfO0Ia+oizFHKs9o0EampZmRKtw92M+
NTtLtWgxymZ6Wtoy0GRKpAnYMHrLryaHFvEHtR5wkZG8PGSPllltR4JA4PlT7sKVCy6czPyOWInI
yqG/J+2JFsniudc+NaTHQVnjt5ndbEfPjBmJTbILNXMS6uNIB2zD/6Bade5HORIPvV4j9XI3rHU9
O9pi5Bpa2hOnIk6EKC+mhViI6qnLnzYPwkVU0BfbAMvo++c6rbRQza4IDV17BMrKdqY+vpgl0z1u
qRurl9qd8xfQNNvVE5d7OR8gTOB66qNmQd9lcBMtzYbBYvrNH614NDfBQ3TbeTdFPgKVHU1PPfmA
FHuLGukaQaFtLhjncqQrDAc/pBqEyVVG4VYsbjLnMq2MU9Y7f7bJgmWuptgl8Y1NnSkZO1haehTa
wdTphZdGdnH1RNd0MjTup6avzSlNaE/o3Ce/XJvIUsNnIo0TyrMt9rRuiKfiWXgF0c0YWEgQcmlk
bZPnbs1vtqK67TY8LP1c8fYik6GIQqMKGhU8D/g/gtP6s9HKl8rL7D2ZGB8CgUakGQS0GdW2S0i3
9/320xWQc01hIaslDh4oB647m+s/zHYle/zUx4XSLlfiW5joT0Dx7pQLQeE628nugb7NFVLPKl4h
xliBNhrOwNhvR815BaGROwh05nbjxZ1/FIpSR1YnL+toQGOr3496ekuon70O+PQozpLQOwHOMMQN
UkMgZq1BVhKImiMU29iJWDD4EUy6i4SHlicjP8unuWrxty623eEVWjHflYpdf+0iJyV9QPZgQMOw
5xR5MtOd56SHwVpe2KkiemZmjIMWJ5Zt/BtK9wKLdmt264stpL43GkgTLII88RLzjZWMccKnMPTR
ZdPlEloZVcPdwP5Pvr9+6AGOpzYF7bAUiTuL/kRqxaczrbeyoXsJR3RAtPg1zjgcc/vZLOyTO6af
BnKikys5DTU1xPMm7/xS7YeCyYXwXcwBoIdOIZFxtuAmetPu8SFaeDEoMfRji+R/Ajn3rRgvpmW+
5dK48UuO5vWiWnW/jdN67DrrYBH2lWzkszGH3Ss5prEU8jYbRxlLi4FIuhe7xEC1AE6OmoYud0U0
aojso0ff3BKtgqSeHR8m6Cbfpvtxseo9GR/odDsBd2xyJi1LHzMB8rNvCHvzBbzYbx4JtoA8rR9Q
6j8MhfFBRKDO39bT7cHN3ZfSWdb9otoD+Q3VSd+IcPHRVUeuXpwUBeGT8vclvi4ssrhxRep9boNQ
AUtdCZgn+Ba9J+FuD6tf/JvIhoh7IOI802Mis2MHQWumefeicLeo8KBrE6p7awSM2Mt1GdXd69W3
3BKFE4A58AlorefSkmaQ92S6krH7NhrLZcDXM5p0KKWuQGrBBT7l4G1NDqBHsxNhARFnIB/PpTg2
Nk1+uT/EhGulgVWRMZsV/xCIWBFjthYiVp3CVn9tcSRnZnfWaiyeiOEYnor01WlTEOV+RJQ4ffcE
r3mo/6GzR3jgknhejg4nLjKaTsCn05LMsLHJ3J1TRdexFQ/sSyamLeheSbu784VxVw9CBL2RroFq
scr6VzHPhKoJ2Onl21n4MfSt5QdbOxxJrQ0ptoYi+5t7OIcyrMHgczwLik1U7/33zPLS/WaggGt6
Hv/xYbYSNCkjUT7rSYA6Dgi+Em/b92r4U0jg2XwsyWzs/unpvevRf2pS3xQKtTNKOjYttEt+6Tz0
/fRSLsabnSOunTvJ+pafadEMtZzaVDf9qe2WGuphpNuQhi4XQWLnvzRJLg8ZqAvVVFeiPqGywEQ1
K+50MX/XOd5hYEzKSt+ahetQT4C/ETriz89RvRukAKUbLlpeGtMjFp1K7zDP3fPEpYxe17ju2qWL
zqV7W7fvLKfFgv4D5mY1wJSi+OAapkzCwR/RmafPjS2WTSy5tJ37tyMEIbL05TzbDuGZWfFde/oP
wNVH4csjbHEW1zPqBrXcJDua6/41Kcpz6Hfo1OSRu1eh6lUtMCMSoK7eW419U+E3HWxx4kAOSofc
NvZzCGKMX1oKReIL9mQ3LtYirmHbrOvyvJW4bAegfYJT9/38XuY1Gs2NOmQE92G6DrsOfji6vgXm
/3F0HsuNK1kQ/SJEwJstCHpSlHcbhKSWUPBV8MDXv4O3mMXMdLcMycKtm5knlfmSmMMLtMovu0x+
8CHthqy5gZ8OVjPywQ3YGUjrL+4S9oCJdYTA+rS+SzPl3g/zH4AGbGJdcF2YhefBDNXEPVAN3duk
kVxvmDlYL/HU45AsJj4rTs5iXhVbEr4PbsKeDShQHrqBevUycU92ABsNseMKq8+L3UDY99g+e7Ti
sZYl9V4xYmGTmTcBqRVEpPRZ+ZgrUSt6DhA/bKnr3tYu24OlMLfVUBIQZjccjvTRRRoOGpbgmPEM
8ZJClAsZ3R+HdHSp2Ujnoyl+Waa8Lq77r634sybrNEK6mxh7JjoKuIT50nvZL8baz8pklTNNpMj6
/N/Ck22ji+BWp57Yuopcajq4BKc6umeEuPGP3/zR3ZtaXGyobOChYPATJCCii622BjgHliaqmkPH
bn9VJk5Ln1aYMx5SjzvAGCSfcey+2A92oMePevPtkTOlPQdgj20HQCanNnLTsryUgjC/GuhZt13T
XK84IbMfaxAj/lsQkXdSc7totMuLYkiRbwOGzagFZr+PYQqg4WImbOlibmfOykG7NnPuhMtiIGab
d3AIauQG563vENQDbX0k4tvoiV/xpqvPOSrEobh3HYLnsRwRuaoPpLVwlIaDWLCWlU4s0VOLw7h0
2YrHNdNsP+y9GdS1NRshwo0U+XEYKfyRCT9TNQEKCfqwhBATjfijJz3/pxQXYlPVGsevs/PMR4wE
9LmJ/g6i5ZX/Q6HfteDuh0RDBtZvccDWKCtnBumhiJZcnDuXYkGMdqZZvkPQYTXWfht+Y4cuk/gO
oESk+v5cO1yvRj4++8nHroM6SLFYFpUdz+dyLpyQwduOisD9lbH+ZGjFV81hjT5mPI3EpELLrUsI
BvWXkvZ7UB1kA+Ys7ccyypzpE9IJ0J8Ob8gc47kBEHWlJ4/dXx4z5i5lc3YWD54EOlKqv3veeKBS
fFckmGK4eR6MRGYPwLm/sop4sRWL33jJnurMslFdrSOczI59+ICNCyt2qJdg/OL6XnN+PKP48TuL
hg0t0kvmJCPH+GuYC82LrXcaH7lvX0eZOwfekCIqYZfv46Tc1zG3AMPjSaGAf+8kmpw39KfS1OWh
EyLd4n1/MUboDi1VH9ZA7RT+x5mlTGWpS98rCtDx9+akvSlENHYSzWxJqrNBgopjOj6p4MJOM6hl
esjN8tZYfPNlu0Jym/aLNyB5imIHrO3HcZqZXRmX187Mj7Vk167kYcxZwwbu8E/VPI1yLmAodAT/
hpM3G1eW4+ivc4oI2tTEh4Il7GzSwMlSPBdmBipeeylpCcOJMZCX1ng0lF2wEYSeEXW85GiZ6dus
H9NVXW+E7kBxxycj0wT5Riv0MFPcXv0WRytE2Qi4XBIatPXaHP+40aavVCQXgw0JRREbrcXko7gS
hsJK441LvVFkTvVZiVNpj8le9qRcZkuurzQdyq7unue2r3iR6I7PYJBunN4NpTXp8I+JZPoYc9ka
SArWr+Vcv+mupp+w2N4B3Ul5o8snt83q4whSuGIXRdhofhUewikG1HHbp5RBQPulbrtJIJdNlBM1
+KrxqJ6DxAkOqVMfqRaJIwK7cVT36Ueq42K2Ek2g4joPc4csE9fyVCh1T+8PS3X+3bBz7AM8pwTR
AANfSg2Rkxc4rdRrr77cyrn1JPt2fSttXqb2ZINpwB+WXuylAyVFbxaw/fLGhkljRtHxqrHuiCS+
8EMPQIBLGPLA0m6hzU8UttYumukPDoG97zdyz8UYt2FJkqlyh53dNnyQyWiSvxBhYC4ZJ6/2QiSO
Ey0R48YgHbn1gu+igyKBiZLGJDKZTgwmM6cxvEzoP6dVhttjtou9cuKQrcPCXAMqdbyHO3ZGm+5C
I5g+zKwmlXUCqqmimfclwTu1cS1DbMq0+yqM4VevKrHj0ON6Oc/PWZNvcWh80X0X8QrxmLfVgxHb
p6XRr03H/BnU+Z6Ue8ecbvFNUf5DvZ0brV7aSSJoDC6kCcMarxbZCY7idp0zXBrlE0lqNTepPXM/
chYILKV0rO7Z2SYeg8EvuEkgRjgo1IPmTGJv5U/eRF+pzSp1iz/i3pQDRBFXfTZL9zgCL0S/m3Ae
LvN2mHV+Xuvq+lzwrT6TGEjYDxjd1Zqo9pU1vKBGPwxlWr/0zVJsYXYvV56kb6MPOXZwx5QoTXF2
RsIaMx/sRYh9nfvQWeiwSni8YHGyIVCP9EL7Gv+4yPNbUWOwiwuOH0yCkyStQpXefJoNK6EB/mXW
yhyrV3BJPVySk79rtMq4zL740BocrbbOj0MkrmY5w9TNR8svy1eO1ScP0Gs481JODoXsi9wLriSo
b4yL/LUcqt8SZCw20+0U4wj1JuvOauns9VJsC55Fp9dS4htkAIpLHx8+bbAhS9ZGeck5Cz7gmnF/
DTqL2YWvUMz9q+6jq0G5pA48Qetp73MPbpsn0DRZ3u3aJl6TGHx6YA6epjSJN46As7PMyjv5CZmy
2qeaDzjm4KBdjsJ99KsOxGOhmIrj+tkZe4nxPNmxjeZXEVh+OBjjMXB/yBcRZ4fOFHlp8MpSfM2L
jjjSGtIjyhbw/n0WDkX7YKYEPfxgoZIIi7JSTcD7qc03SwrODNUfIostLnVi3KtXjnKqI4GRcLo9
sO2tb5NHc6TOHsngARWzW+BEdvV9OvPBy9IXAzCUGs/+jGvb7BoiqIySle2e4v671YLxMhu+RA7+
Y/RBuLcq2FHSPfqSX8wsCQr1Zv7aCPptfI2V75qQ05vTLJ6B1iV3+Kf53JDjnQShBMzteJ5UZQCl
4L927ULKa+ADCsnYvA61DwiOms+a5As3xyzUm9w8gnDaJRVZUrAOdxyxwVH6XsompSAnw8wUujmL
3CGlV3pAk8DY6z23pfDCxq9QJvOr6S7oAFqyrQIzg2jQAu/gCGvj/q+VPj3PmftCwX0XFthm+eIU
FucONBxgShqdUMtTDLswsA0myeIuxfAWMQWUGDm4AFNL/ONjcaJG4QtAcI+u26iIqCPDrfEFO0rR
9WFe3YpQtKzWMAX6uCg0JuBYHtEV2txhJs9WDal4dYul5F7NB0PO7IEm1hkY4XgeLRQzuNlGOrXH
3uQ8VLQbqXrBSZ+ob62EkuOP0w880n/spDFFWfbG72hkWwBknmb4H8Gi30ti8KlevxuG4khfdsr2
/lHqxjsKpzqUwpFtOA4Asy5bhqtTX/aclbGijw8D95D+K6bYYKSLv3346MtAatvuOyqRvPLK2US9
RBNHnbQBN+XVHb4G7hPIkYlPsm7hl9Y2zDcaZuJdHPcbuZjU1g5VvBknOFi6kTy5szAP1prHafxW
I07KSif2Yqw6YEJDBXLJyPVkQ3wf4TfmRg7HrSU+y2512S5UVw8UWo+ue/Da7hrHubNNdWbiXHWP
rqYYKWbO4NG+Bzy0yZT49f3sTVIyNo1wK0LPAwOV/2v0+ikTXcGqoPjNxnYKtVi/c52MvL5z4u25
D2rzvq/br44Vx1x95ihR9Kdvu7q7G4bheZrtPXmCC7PDfZWM7zne0L6njky5N38wj7O5TqzKuyYD
TnaVPq1hnLrgsqzRyMYa1cXgKWHb9++uRWCn1MqPaTLYZnj+j6mpCCcdRSXJKcF9o6liJ3IVlfqC
n4XUnNFoF2F202b0jSdj+FYjH7FU7FFj3/NWe8hxCJpsoe36hdLRI6ZI5kjvWM21dUKKjsY0qaO0
cbywKCuq2TABcZHWyoUbFlQ+Ydb5rqAHLmERy+V4AkZSgvmPg5vt6ydHD/4Zk45ff3nTVumDDobl
6HTeHevwfdyzJDAUM4BXsIzA8rTvtJ4vBy0+1FVZHIjuMRb0pToM1vJrqN3Uo0ogyXF3Q/4yp+pY
eonaz4ksuEETUqT7D3qtodOTyKHbLm1UGUVz8L2tZwXVuqgyoim3vwOrffDm1iAhxiNsSpQE2n+Y
187nms0db3EmJavGX4ipi42WHfG22S2T6KkthngOJN9vqDFpmqOX18UxjtnbLFM7RLrdeZtyIY+z
mCefYip3BS77NiyXbLhosXO1enOCe/pk5X1wqe3gSfXMW4GfPxmlezEHxt/c4KUfjAo4aWN+TGDR
IQ13dAEnLcv6RK19NtRcyvmh0NlaeRR/Dj6MFLvM9yWdGVFgO6GT4XSW9XLnFfLkVdpLbKsrHfbY
XojzsHYMq77W9jw6OM8VK5bG5aWyzOAhF9S8D26yNRJtvff+9slwSfRmPPf6BAEqYKv2E7CqigCR
JtuhoZnPvbgJ5FkpMdjq01osNYv3yjFJGCwmuaZZ7ahY/O1BDyN+dVXEfzB2tMVziZLOo67sd6ZD
hU8jjJ1npTSbsmSJYsleJCCuuK6zp2Ak4mlPSD3DoXPULyuFr4Z1/tXz0i3C4Q9Wor9cQdMs62Dv
tL9V3b+27pxv57Z5hNVDMFjKfQypqFJX2m3vOZu46jjcxfvx0KvmnHYMzTKhgs0jgtvi8Jm/mU7H
M8WgJzGj0pBuQAdBJYVgCad/MS5iIBNQOM5vu7i4TMoMJL7uIqthtnHBTjHf6s9i8gQYuGTZNSb7
IV/DbY5YyoK2/WGc1KNxFaC9BqBEXnyw2ASWyP8gRsFGlgkmcVZ0X99e4tjMw+EzFpyTpLTl1S+m
LCw8UoV6rYtdCWvHdPn2OuO9FwypRIJpwqTxptJP5kD0MeGQdwnFHDGM3MFcA/qYFMdOMQsEdEHd
aam6aIvSdr7EOOZnY2RiPiAH42+ktN/cGNQQX9zSX0j/0ZNY7VjUoPDBBUA6/04H0oy2n6ah4WCg
HvEGVXl7oZW53o2FfepoUsCOvIVgpKMlhZbW6LukRPMozOFYGpzz1dIvlzFpTz3i4DWXSLlMphs9
hd9KEQ53zplsMAmYuk6uPfMBd5u3dhooT23pY02JiYMATJEfl+yoZnOfCfbUNff6TaLZc9RGgPMZ
J7Xk08GUM5bofEQ4opxvcWgxihMXQSZcimJvS94hVfxOPIkdIB+W/diZ+6IRJLDKfGZZwUMvjcl8
UsNasuTeQRcjSogjXoPjoMb2UTbz0Xc1aCx5u6e79JE8L/S/EUvb5F41EbwF3NegIFeYvzv7uUaV
X3KsmK5GZittRvILeHNWmyM9Z8aWZiFSCrN844K9c7v0ZQjIarNP2ecEZuJemUcT7Zb8E389Sznm
+tIRaOmYyHAH9EFDQKyIOWX5FAzLRLDN8YZ9aj4JemcOdma8FL7JJsgFBzVR75hqsoYF51q7ICii
3MVN2Q0WH2s+AGkP3tBocUA32bE1WHAOOrL5WpWHQx5ne5uQo8sxQCxDs7HzbKVmDV+xMx/8rnvL
1lZllsNMa3F8qXtaICeb6Fxm7uOmZNLw2NYEOa6BCfwPHqbyOasstlFGx6BsHoK2aNeGmZXK/G4V
43BtnZ9yZFwml51hwPUK82FC0sQ16z1VylIHfhnbIqVGouazgFlz2jVGAgeM15+b2KNu4Ckql2o/
x9NXVswet48PI+FN6yzjJ8aL6ywkaNWlvfds88VOUAmIBv3rzZh9AaGwumFj0AVAxyofctBAtxfG
6201+5GPmWKHXvHS2vOnR0UgvqnusS2of7NM4axVg5j0ymIf62LeiIGtRjXaSRin2VvG9xP2NgAL
8BGPA5tMDKr8EoR3F7sK3i0K63mhyF2ZlwrXxVYso402tgq6Fc0ZA6NeK+77sb6VVEg6plqt/mwR
a9wKReJt+VFXtKdxcaem2UrL/u24neMZBWYvPJ/TBnx6FNAoGcZqvLlxH1CFXSKXOwfMJGSLFyML
JyPzuQngTJSghyMPh2Url0OeftUTLe29zTHm84d1XBXYkpInKFqIuDYCqO55v1meeAeGtbDIOHNc
P8DoFvgnrk2hkVDuhuNoz8sLLH1CfMPetBqFitDMluxAINZjId08ZhN6gCi566Y55hSacfe2Pd25
ROfxMBFiKuNpp5LiifNy2WftRLKiZ82hC3M1IJ3cEZNuU3IriPOKFiwDsLfSB6YAzEgoOBQ3ZRL2
rBMjHoilv6kqkcj3/bLVzSxf09bgzztcb4Q6yiawwwDGAq7MoiaHafLT+lsARe8qj1+mzPfwKwus
Y1Z1GI0Z+1xjlXQdtae81m795HJnKgt1gNUdGqyNIgnKPpSHdIXemi6mM8OA9yJZ21TUsvLRFMj8
FcG3xgUpkiaRDolTug3LH0+eUGn2eeK6e0y+aHdOcG0Turs096kLlMk6nmevM+CmjS1UX1/kj4Fr
PrLyJtCTgQ+w0pqDB18kZtM6i+8FAyCZdNU+xJIjV9bmEIqkUJfJn5+0NfzVT4PJXN2ztNb0/dzD
jdVwzhDIOmouVrWmNHa+28aRkfCnufzJlQxShQ137+tS0gOtUxsT2KhAVvAgMw2CTEXAycoQ/RUr
ufg262n9zEXaL7mSq3yCp4YnyJ4ppGMryMYOBnvkUr7da9Wnq48O6M8ZiFFzcqzA5fIgi91aTknw
sb/TB+cDUeuRgHe2qQMlyHbxOzGLz8yvu2NDACbNk3/UAhF4GqtdQSk3S37/OMx5sclabNo05M2b
OLu0yfKXV2xnHTb/odKOaPhomVX8rStgUX0GwkV3Hy2aDjZyGK4ixkcsYDfuUh7nHh7XujW5r5Uu
XpUcU5Z6jhuuZp4UPAd0JA3XgQqQPcdmd0RxvRkAmzGW1kjAhL3QQrJbNXqwnanxAwkUcy1Duukc
I2Zuy75xiNI+70ZCAaYvWhdBjrg+xKV9n6UExd1Pg0DvVtrZsq6sD4yaQdi6TQWdS3tNklkPJ1Tb
IzvQiAZf/PLYDMLRAwmtj79AQ8XWx+syptbd5KZXKyMBCXA0tLmaMJZmPpEGM8Anam1l4nDrnbJg
0zjztWxBDHNS/oOn/mq7iw9/l4yf0SyXSgJJFo6N08Cz3zUsI1tP5H++h0UIuJvaKnViO9BCJTVg
QljJMXFlg27HG8hiTZm4LFZtydZMn69jGt9bkOOanHw3gj91F055qR0H8LNvnYIcyKC+6hYDjQ0c
v17GLpyzoi0G+dUVdqQTbyIhvpV5+ZSY5EuKEfuvl/6aXbubgdKz1T61VYZzo6HYI6/yj9JGgOis
O07JcYud+Hnpxh8zNXauj43ZtoAVLE58J+vBOrQl7xvhd++NDj5NUouxEglyDmuMMgoSiE9AGWGR
7KF0NJhkODa0Od7MLpnraQTza7Bn8JsW8GV/MwbWoU0Fsc/Ju29LwUCy5VNH/iNcSgN7Mdc4oAyY
prT7AAfupmlgImdFdbKBVJSc6IzsNDHWPG+t5I/zHrd701f3AE+j3iqfCc9sSlObTt5Qw94TK74q
N0Iw2ITm+JYGBYJ08DtWJAKcYuBA8CWrWSU4yGXmPUqf6EPVP9gjK40gZ5VCmbpJwj7nsp2hARnQ
+QZE2EY7lL7xJrGC97mCYkgODxxVIPhwlE2J5keSM5jdu6LEN6Bc8Le33iWoHhRZ/MaSCqwq+L4Z
SkWBmSunTnXAwRZmDRsJ1gYvNmUgVB6D4e0JoWoOFE824UbQwAfhL7mwJrdK037w4945YvkZFZdQ
PKtmlOMKDgvMDRjfzlXg/eHN4nFkV/3Wt19bgi/0KjrfdR5jnXb0XdwQNmk5yMxBv5Z5TAO3+nY8
SVSNCr+0fGmcOxDJ+MYlHx/C07chhz3aGWmw6+XJrsmjIkhtxAxPIi3VnTfjntCH+DZUGp6aIjsb
GXi/wr9PF4nrxRcPGT8se9B5X61mKO6ZUCmtlIeQ5a6GjoMSfhYNdfKczPWMRfSNFXodj6ee5vh9
7PN4rK1lk0rCepAEXko6QvdjQFNAM7Ads9kaR06cf9I9jPydsbcaCDt63opMFbShTyAiNjaeiTu7
I+zT6xsHnfpGRilnkcZwQHq0r9S/qZMtAznShnudaGojIJt+dlOHvDkcNa6afWt/+MNfx9YQ8S8o
KdLceeksN/Ya9RIW7J9BGrfc0L7hcociIOYH3v1zJDm5rNCLboG47TiHpB/PPNDsYVRRa85wD4Uk
eTnjIuxq2ke49GGpTJfzwvWyW9qNx/Zo0oaTaTW/5AqeHbwL/Zz/SM9c/zKnk/DjHNRFcM17c2Yh
bG0GFX+2FgFdLiJ/fUJdkOZb98ohp1EbmI68dmWkKKiqEizEUj55pdsdHRhjYfIeO/wJP6hwZ/v1
c5wSwSubYoe4eXNQFSywGa6EiOOZ2Sv4CO6CtxaMW2THdiTwabAHhPVi1RCBkoPH/xMSlHMwALBd
6O1fVoMDqguBjX9zru57BmukCuNW5pIg15ifCiGupVWeR51EbdsozETqrioZ9MAg7eTQAfXHd6PS
QGc5Ml/aWnxr7NZKIrI4gc+5+SztEkAdRqNBEnxAmQyTJP4o59gMsXNfEiluMd9ojKFDaybM3pTX
ZDz/BbHSCB/lhh6MISrpJcFJnT24KwHCwRybA3kpbA6Vvsg5pCfjBq/hDdQ5QlPSfVc8BbpFRoPQ
r+3Y/C5c4DN3JD1rqIAXxf0N5uxfkJGIIi4PPylgjezE37XV3s2BvsN6eRqoqwrK4X3JphQKMc85
Y2e6fkmigKByN3tWaLUzDseqgZAy3Te6vNay4lffNOx7y0e8AcBhFKOqiPc578PtlI33xHnuleCE
bBpDo4DBIUFPbwIRUk/HzMw+CzWH9yULb2fvxB3HZmdzAUACdPeavYbQhvSdaehWFWwteaw9x73/
kslJ30p9jrfkKShr8k9Dqh/t5dWY+2MR+IKLCjOJbrKBXcLZYK8iChhCLg5FEPv3jDAPTjqx0fW4
lMzjsQWwN6kGqL53Ng3zlhIASOcVvW81z+XcXaVWfbM9fjC7cxkUL7FqTnERoMOz6oHkhpf4baQF
PNWsQ6emXaeQLjpztzQ0P/BtYNC8NqX7R08iEyb5/zQdvxY5XIMeu0tnbwtrea7gX9gz5jHdgPDg
ONvKzNkDiZ9Am95iIPO6ofHFHC5qeL7N6nHibJvzB4IfR7aXY1lHsl41msF/bkV61fqOK0aMKwZV
S5t3lMOe+sJ54Tf+krHznTS5YkcreMpl9upi6oDSwvnhyY9Js4maxCW0qsWGl9tNbx1bDwih3F+z
BVMleUjltxOVrM1uDI5u20Y4d6MyAf9W8THVJ9zbCzEVB+gqEvv6zekNodU+uKrY2yQLK387YcXp
k3nLfP/dnbzPOEiYWtPxtyqqb4MK+yhL0puuPibYB5SHbMrWP+RtSTk3vYIQa9+9wSVgCkXOpiXH
qOwz6JcIteEtGJqoMVOEj8PoLrs5Hl/isr5Ps+kwELRxO6fG/yXfSTnifrXewUtdaz35IcG5nrvO
HhmSiRZ1AFtSEyGEWvX0KRc+j3p71VF+eJ/xJ0aBpuIlX+t1CsnOgQFGNHLBCTBzWBnaZ6CAwI4m
lIe+rsnLqYZnm7tNi2ar46biTDy2PpgLDEBCaI9lBtsdX/kpK5e1Wdd407Tx4/9f+IBQjR8Li2sO
fcPO0AnM9bhocPCYrKHICiLqvzQUaVUE4jz9kPZ/CzSWJKufbFXA3AuzkdTmJGDt2h5rt5EjoCdD
zUkcaeNyaUTHboYssSWyYzag+q2v9Fimn/kkXgYuWKHsCCD1d6L7MaEmEb8Zoy6rXw17OOiUfG9s
LCI6ImnUj1TEV0qezLJ67OtsCwbrkAzjxposnt3qyeYaz43cN3elrn/HmKpw4Vrurpm6nYOKeVXW
dMGxhEdYOSML6PKhrmFxkybFxGBrWyAkSOlkeCQuLaXm+7gvibsWyVV0424OgMDIQHvRMgRTz7aR
qvC5Zg/5MM/HpZE3G/AkU1y/c22cE/9vOMau/NDteCuEdefEWMnY613Rer77gA/AWL+3qE106XpQ
gIIMbr0B3KCYn5G0Mr99TZwBlL6XvPqrENRYcDAp3sMweO+l7p5A4hQO1rwVcU/W4H+6nI0ldDqq
xH3IxJxTArixnOA3afnA1Ir2et+3f7QGxgE7gpecq8umRWvNgTVa/VWYPpUaDe5vy8ru3HbXNGRl
Ji9+kuBk2CFzgRLxP6rVMIGfuRXTs2JuGjUdkJ+uqoRyl4qHsWiKSKumt+q5dd3jioJqe4gWstXP
HNkwlesS9h9lEsgy+ZdWVA+V66qDlz16dfUw6hQrLHsns6/25H+PPji7ySbgb3/qlM9tqQbgzWnh
F+QNW03Vc2FMfWQ0wFpyKgF0oSLZGS/KKZFhJeQJunJOjobyKSowvviG8e8Yz1IZVEu7iPqQFOfI
Khna+HhjTKhT62SVVs+WdfgYenn0cfpChKVeBqUnOJrwCRZzWautR+wDA4NVqdt/ZsevB2KnccEQ
GlbBfKZNFzd4Sto+c6wDvKKLaY1f2K+YN0XzK+fnYMrY5rPMwlzR/bl5ckcSekCCfurY6myELtoz
NhFdmf8cbTri0UYTnFqFhU3+KgySqxv2biQohdMVej3fBwZ5A6GkXPv92Mn7/6+axRV7vjqki/Fs
tlOyG0hlms2NYxlnvWBabL4FanrU8jjbdmy/NyTzPtuFyBVpzsBOgsPgM5ySYY2HadgUfXyhohV3
r89xwb0ceoTYFwXsZYquMo5DfFlF/Cds3hJYDsN5YqeZjOhjcc6K2m1OedM4QJiAx8ym9jR3zd3g
KG3Pw/whm9Ot8Jybpppha2ja5zIUZ2i+7w6DNulK5XFd965wZNfSLSh6cm/743W0HNJIZXuOx/4S
+Dgm26YlA0GUNCyQ0xe6oukqYKYozO9ZJDw4MD5h3SjClMliU1X9dPQq61or+n5QVg+8ArnOVdE2
slOHrI5rBs+dAX7R71IzWtKD5w57TswiVF5DkBE4U6rHf54su9BETNsbGnenZjYOju4Bbmk1Ats2
Kyxbee4dxbZBj+VdzGlkWRAjeFfxNfA0MSHpRDnxjTH/flSZ8SstsziX1kjPjMg2Ftv8sHaJXqOV
nWadomCmPspXdEnkGluP7TWYnzOb7R9IJGzZCA7Gcpl4ZlC41JO43TRaWl6xQWIoQvEChsBKg+cM
hS2b1u/cK2P6Sfm0KARuxzvcGb+Ebj53HbkoqylWU/zKprxZZNFPnsnArzsjkow/LmT2unt9nCbW
Ml4bQcD/a+dpVyfcDS1qxBG6boNnPvHGN4AJGySky/IJLsh3beh7yBAslkpv2vY8SMM289MD0VD0
ge4OGg/DqA7jjhTXzdduuh7DB52NS78k31Zb3LVyzLCNUdSJsL2Zc6QN0KU/No4JWzv0LQVHZFxY
LWf3Xc/ba2lEu0md4JzqXPrluNZ5ufafpU8vboo+z/UEy3Rz1Ajohm5R63vpi/MwF0diEZvW1Nq7
KR52DVtgBtGyZUmFB63ArFMxndatYltLmTNbAYLJ9lS/QRkd9i2VU+hZSIuJhsGgkX5kVc2NtMBz
62vMJCNyamaLdluLe+KUaAM6Pn/NGnjVJdBe3tL4wUI6vHAg2c57rzt33nIbSNjR46GyqBePpreC
o9h+M7sMWxuBkE4aA24BfGunV7e4oCJaBtORsEiNU1DTNss511gVxPm4yTrgB13hzGi82g+mcorr
3E8BwmZrrxZB18ahXiIbpE5XHH2of7RPIInOsCA3WiEfe8hecEBoYsvaij/PM5yIGYPO4HpvmQX2
o5paezfE4sbu5MlRnrWZ97ryX1JMcpsBTCXlowpbM7EFZgMcPqPyIj0o4N8AvI+VhcUBD0QTtODL
CSTIaSTO5RZiBwSQFo0V0qppHI3AioPSyLa6QQa4qO+KdsR963mfbNRNsqA5c4/dVSyfkYic2gdL
BFFndC5W24tDhm8tFNhoxUwkjg4s2uwz9eiaAOrotzQyglay8i5SGqR3AnYGAUrGmJcPpk+qrXaG
rxrX7JpFOs/j8uJ35kO/KBgZ8a5r/XZPZ+DfPCS3cR44sPt3ZPQHY+xAtzndJp6tau+bFPpCN4aA
z2c3SLLTgP9pJEwbi+axHoM3nLQwGQdhb+QGzc5jMQyVBnYFppx6+EeWgMUY6r0b0JGHScrmfaBt
GOpy/rkg2KHT0gVG3Hh24XaSWbB9uJ4eon7waCss+YKTFqO4g8i6aH+mr74sj4E6jRvMl9bBMNuX
gWdUNNjdbRAxSzSW/2M7EuhtDJJpyS+JcZxG6VdnwWvh2QjvJ+meGfP/oWjtHZWdpna8V7R1QSnL
f1Do+G3Yv15R3srOUyhByxfewmSncUsHbJalaRRAFH1wYpS7JjkU/vTPMZJxb+vizUj57QrtVZcK
PrcTbJYB/lgD8Sy0lDbs3KDiokjiN1wdnMpJf1q9e6g06+LzlMezxaoHx5WHV9QjWFIHxOFd83PQ
4nPT8u5K0Dyx4FnvPVG9pICvaeW4ZhS6YZiyLsJZOz3hC4Kouw+4aSP/tQsvDQ+8FpldzgFPHYz5
6C2nP+58r9oaoVbax5JPjxw5VKLFSDWzRV5zYodj8sULbDFuEjOZ+OrXdbUvHp2QTc2fZnHGXWfY
fCpMsf+Ps/PqjRzJ0vZfadT1cpYm6Bbbc6FMppFS3tcNIVNF7z1//fdQPd+umqPMXAgYDLpKqiAZ
ESfMOa8BbvqUkkBIFCBZqdSglcEaV+jok+rNvahH9EMoc7res+JWd63gymayMkCMBtodxL+qIkay
no4qI4TBuPHflyjBuFbw8z5D3fzENkHaAU14LgOjQZ8hcOpkSvr0iEB5RrLNxVWRE1xlb61ThFJJ
ENXkRkOWAziBlGPu5KA40+3aXDY2x4Yi8VaGlngL03JfRM6UwTPqt0HhnmFJTjkXaza6rWrHjQ7C
C9cZ9namxBXKCSW5egF+FpmpJuUmIUX9ItHGrWeBYG2Tzl7FSH0N0y2oIA9n6vlPw+ywvDNdVgjX
XbcjtGMAj5x52VxQfyavMY5A7H3/Ig3NZEmOBW1FBRfDXkRPGDIxMgPl4LzpL2uZOrxusT9imX2v
uJSbBvaRE/ivvxWBtYseQBKHH7Dw16U53Bpev/YbwAXDaFGZuva5hK7weQNAIcIXVaZgNObB8zhp
6pH5Y5KiQZAE0U43GzLrhEoKkjGx2i2Fqtuyw0hPtNlVaBagP7MLWwNES/ELxrT87rKGdQpSN6MR
Ad61MOvCiXgXVTnzNtg0iPacJm9QSJ61BhpsaE4lAmqCSDCO7ool0AguMAfZlipJXJLxJFOz9mnS
dafQf8KScGciR83hgQSdxxEicilztLkxoSbsFbi6Sy5+6yIxruIYQQOXWdaNLlLpArJeC7bv48Jr
pVx4P1JOEllCtXlNen9b5DUqnbm9KY2ud9BPnIQUSeRQQWGo23SBVdZbE6uoZpEhQDpMfY5aTYD4
+BlEyriyKlhURf2cBeWbPe1AvjZqCMeOZ0X8M6ZGhUcXe6NJZtgBCXUJ0bbXmiXIXUQ+CtxlVPHu
aQrYDCu+cL0zLGcwqRpHKvJqtQ7RzldohbKIvlXIcq4QVP+lBdsyBp+hRqTCZVVHl6TuTpX6ZmBy
knPjZcMTk5jmum4mZJpGbiZ+dQVc/cwY0eBuVAXGA2fLAAoFGW71NePiRdA0NfmbxNtVKWbJcaXD
8EgSxPIk4MNm0l/nGtoisRAIuNQctzyYvwWHIrR/EW2dCrLAJ33WkgWCLSEkMQYN/K0WMnaS2QHz
Cna97Rurrn+TNQjvUjilPzUOhrYhUVfXWYsGEd/nWvdcjj0IaWtYWH4HjKrHhj0GawIGkKMjxEC0
7wJcMnodyFJV79Io8JxBTR+hjC8NoDWL5hHM+2OKAgj6f72/bLzybDAo1qD8hfxh0SDHTdGZuU6t
vTDhCqCWCUsmBryAtMd6NNG1aaebE9dC2UUJ27LJuTch6r+RKTZZOTjgV+PF0KvJktWKR5cAczNo
RLXINyVJG46mTCo0y7oycJIuv9FRwVEi78r3s5ewiDi3lfkbClmjsHVHl8MHKNTjDrLZMla5gWCh
jI4Kdg1DCKSl0WttIUtk20WGxWfuPZX4bV724MtVQ7qpyvYdnvi4otZXL2txgVl3suwG74WcyINu
v48tWqudCzjOk0WL5Qncg96VrkyZ4pzCQUrT6ntZLm863ee+N3HJVLd9nhYNkaASOPjmbRyGl4aX
vEm+/D4ivHiiRRS0KCfVJjV1t1EbcnGPSkuiLEYm2A26exUi/rIvhk0RF+8xUmZOqmU3Zhn/bKxA
J2kaoVmI19Yy0tOnqtcMBMuqV52kLgg6j/2Rk5ZO9sBKHxXTr5aWAYepBeo9DPcYiPUcoaKt378o
rMNB2l7D+3sCGnjqTjn5Us1e3ISQKIXx0Oo925NkYZDJjSTUzVOvelQnRPiQ9SZylOSZpjIbpc96
gThJuIuAdMtj+pjaqDdyJHlN1OI0TCnqqi5FK4sxkmVLXRCKeM8yTXHqTeTwIsK1hcwnyZYW3pKe
IWXPLbsbgxSoOJIuQgtuNJs0XKXEL70/XPRVEp7gOcfddTQn4lbkuDUsVS0CxlQYrImZV61EaLxj
VJSufShxQ1JvBguV16GCKUKeH+7HXaChvthmbyJBFyxTYGQU4MDMRl5iAYHSRdre6miNUIe0btyu
fqrI3CODYwIMXOh5YHLpYCYC+A8WRS0nDjB1t6/tE1Kmv3NMPKO0zbEjIbI5WNcnLRVtdMo1eit4
SzkVApXPaL0sN5WJeCrFRDlMX9SqvDZa/D0C6b2KUdUhQ+IoBqW4LG+hEGaoCJnQLauue9NR0fv4
Q+fr4ERLROH6VCdvii+AJ/IrAXoFMWZwoEG+yzSu/NHAbuaO7SNmjI7RKnBciwKUL68WIbS+5jxO
sT5e5ynYfkmzXoF0LcOKFJNmch0h4dSjFwBFiUoh1w5qUNr4imflApwWqhx2+VAik6xW1a+xpro/
vajIYaJ5Uf5T54iwHAXrrJS6jp1p52VF9R6UvmTJpLRhMSsmOo8Rub0Y3D4KcaDTpxeWhbXJkOOH
/qDwr6P8KqJEH6unvls/DNOTPaVIHFWXzKXZLlEhOGnV8TaD0oN6HXVRJsVpgrTWAEXcKQLlxucO
ASF5q2vom8GYteH/aGtNx8XHy38Z3BxPjI53CE0YWHp+Fg9wC81uqfTsypzCQZXY8ULOxUMHPJ4U
YXdpldRNyou6937C8UQhTmhvLf4oY4p8k5vooFr65hEhGAdNMTZckniSW2lrFZtJt5xUFSlNyx73
SqnIwY4K6Kuu6p6R2YKZ2iETmUoe5QyKx+xdHSld4K7VQp4oDq6VXmJAQ64XP4c4wl2ynYx3Apig
K6D9J+bI1ZZzkcTmo+8KbaHKIqeAD5Lb9TIKlSFZWgqJ2kry1N+2NmzIN6Eg0PhiRc0SXjb6OTaF
RB3RW9IJCkq+8BEqETyQFwp2RbvuUuVu1FrwTXV/q2fGsnFjbW2XdsLui25bj7Cel8IUNXKUU/To
VE77eKFzoBWs6MuAZObaHi8NScc3nCs7kuQIjUIfOOlx9EEihVG2Aw7DQqSPZCOGC6SC+pNy/Flm
Xb6COlmSs50yyNNIJfGj3QHud+upQglXB65dLxaQpH6jvcvNONScsqe2k2XPmpVtXRkTYfaTpVfz
dh6GE+TMwA14KKugu0o6HmkjkJDcPoFyrm3lFIc79DgwIEIbPtQWo1wuZRTtTuoAhqvKMoAqzbMm
3HbRknfWG/peMevHzIplRLw5upQqiQB1fMWE9nIIx2IpNxoK0ZQ7pWJgke5/g1V69dOCtHfvYwdB
gqoueFMb8zGMjrBCWgiIcn3vbYtC3EQh/rTkMjHjgskFSkOH9e3jXVWm4wtyNPpK6TBHEd2vXO7y
jQeKKJNHdGdEsSXJlDLXIYmmgIrAFJWvFXWsE2W00xVreiuBq9O8+hzMEIpEVNqoOQcD/qNxV5/x
H+dkqUChoXzN3nOR504Zwf73RSMQs2DTRogUmE/icWA7KywSYiKDYeAWiUR5bQIbxQqjTfY+ALB7
Yk8FCeyJ7rT0d92kOtVq3Il8rPzAAqIM3jvQLMeVWdpUXZGnQiXJWDT9CKeCSFpgc9U5gcZVxWYX
Y4cy14V735EZ1RokQoJ7rbEqCrHiVgXspbW+06QAesjKPsZFesu9BDQsvYC3VD+Yk9bF6oO3FmJ1
MuRoHEBrACfbKLvABx+t96zluc552CDrzllr1Y8eM9M2rxJFcXDlJd0G7X4hqaRwZeV+TORVaCT5
JtE01Kxa/aTO8VynTjucePUZVrtg/YLHJuBmMbq/UrXi/FAvNPh+O5Ivj8Yk5a/AyzkZ6+yNDOlr
1k4IUhW5aywCE7gAKwDcTQwGPJj4bm1PwZ7rOAyn6mSIqXBRn7A64tPjOgDUHhduZArg/VAfVCaq
1RhJpKrC4DIO0VRWYSgvTG4PXNe6FA32SrkpOvU9EUSglQx44IxBcaUZsbmRRwhhRg6DXKn0+syy
teIKityNFMKcNTLqVWnoUqHFwKEpUDxPBhadgRXHGCgqQ+2+J5XeLduotdaNZyNM5wYv2F89lK3V
3Hkj5YraUi9VN2vv6iaKCC8QvCAYt9wE20cqe2dNLdVkuozgNgSiq8ZDS1926L6NFpWEEsHIQlXX
sJP7n1jY5k5ckSLBhPfZnazTOrMRWx3RACYtarDQHM8iI6wu9aEi2dhOBIsRIYVT2Qh/KmMTvpeh
fGHjHfWYDuO73VNRcnSd25gJvuHeM9op6VXf2FaPXGIcoImat3npaFKtL1MXIVdsu7RTaAn5zUg5
wTSp9CqW/+pGLYctZBtu+LCXycPWVmV3S12KklSIiS2l03CXgf7d+cPwnLUjzgdFbW2HNLSNU0k7
syazxI//U4T3VH2YskHHBepq1N55oKJW1g0cyP3Ro2ZiCx2ROlMikyk3I2W2J6WzKpgwiB64CWkd
EOkkbBR8Od2c2mYYZI6vJ8naartfLdmEjTRq3rkiIStSCmjEcYEc8fRXkSpJayQubwvMiM/KPonO
Up0ENRDRmEi8dq1y4yojPI5GrIWCbZSeZadugUXVYKC7JQm0GlUZC0OzkMQ1C6B+rZqqvfCCQF1h
wxohEJ+UjjCG9iJO7fYiRHwTITeXs303GQn62nTi+BgaThj5mqlkrhrQ+1uhYHlbVIankXtEG9iN
M/csR7cFEh53/Q8L5dRDAS/l361wa8wv3AEp5xG+ySIy6+lXYpDZBnV0qKHBEn+k4DU1KJULdFL/
6vRRFcPZB0ZGM83owsYIRB/8YZPX0ubDCbRMcd2O1BaetRlyzbT98043kH6f/kuIEfG0qE5h1Q3I
TyuoIuGj8RD5fr0sNNk7Uzpj2pBihHdNFTsAM4BXjTPqRokniYXJhFCbTNQZGm3nMwBrHU0ecva6
yQ4dPbExhdvekMZrGV3ITSAkkEIkNz3F4oJaAsgdUEOkvhOmd4Nue3fJTTFtaJWKXRZUqeZx1CGt
mdjSG82j4vWFxh1ypWBcDgCEtfDDLs1T/eisqgBHTgabHnpmy6QMxVZGSBUdDYDiNQevU61OAKpI
lVdciWh4qEXqntZ/zd1k4qZMkzqC0bfJbXHrGVF/LgIc6Ixp5gJbCXeDHkoXcV8+AI0ersKkCs5N
K6I6oQ3Ba0eF5STIwe0AAsw2bVCVZykqdjANaHdokYxNoJV0HFMRitaQ1SD1x8Ej9Fd/xT7qKEja
K+CQyAyHLGsyZVOvPf/rFVF1cp0P20hF9fKTELDAyssAAiHp/57E6vA4oB0h5z38Wxs8TAVf5Pxj
IpZ6CThIKMmGaG5BefbhljoUySRjRNZFNFAjs/RdCmtWedkXd//7X6kXAVqZeo2AwKnMm4RP1Kze
dFXxbvqa4STYMy0UvtKGQrBjr01xIy2LxQgBcuOXnnWqK28UMfrzQcuTswR5LC3Tq0tfVW8/xgiR
m4l1TeYB14psN8qyfhcZANj8XHluzaxexjLXyAAIoKjPmBEZ5EzT3Yb3YVsKBwcJxkuEGJ4DIjxR
5VS/62ts/gRKs4DWXVJRNXJTfqIuDFjRl5gtkBRBedXSitMStdPLpOH0YdnFNSSVGw7qxlVmmPV9
wRXUT/LlqJTUm3UqdOioljvdkuMd5lDIFw0roMkIf/ZDcWvgZlpI+Wtg28NTIRsypZYOtwuzcYLK
I9Ef99GZrhUkYEQVXpt2caG2tu0osptdk/+EG4At7dKrpt6wR3iRsoecN7fdBeCo7hweqQTnAZ9i
OMr+TdlZ12WLV1dedTcoAxpbruyAs6Iuf0z6364/OgKtkh7uxa3n2vqtISwuLHr4E/EreRFKXIG9
uriwFOj3QqD5JOodSq/SZcqaOZlOUdMPVURvhJLu3NwFUIuixgVaofKVB3Gag/+onSCb1borrIcu
SHdwI1EKM0eg/a1LNX/bl5CVcgOuYuvh3WTA5+Y+ig6ebHrDTxglHG39cp1ZaMG1pemoQ5m8dTGq
tkheKeeakuIo0xePUP0QgAzRGPR04PkhKdlbJD6wAJCS8J3awXro/dOyzo37AnTtokZt66qLmusJ
nepEbZej8gRd38wyHDUT9Gs+wqJTo2DnDqO86yS5p1yDTSBi/UyaVtg3wVKCe4QkuxVdkKvCXrLU
g53ux/g2WigOlgOOhLEmuH105lkmOEPDv09Oa5Itp9oAmMa/k0mTIYlslIux6IqtqZvlOs1RvNVT
kbFQgi5DUnpNrVDfjJFlObqHMRMEsvNG4XIT+grLPOTB0ApRim5RVEzUHiNYEgIdQn9+2l72IBuR
UAUqE4QpyXlh48vKog54UbrQIPboWrRAN/s8wpB7E2MDArAoQ0RD3rWsF+u67mT0PMdLTc46whDc
ZkCx1AHDTDB1KAF0/YiEim0uilJDaQdHYqdX4W8ZsM1CqbwyIyTlLSC4SBCj1FA3Gx9cO7KKNyXy
EuitdMsOEY0dGC57E7GP4jGHaQlYddwvA/ge7KgBaqLdzkKlFMHwOFomlLBEXGKGoybkRFBcJYXj
42SbmxsVB9KsLznUJhZXoda9b6zEsVx32p3cV6lMxklKi2RZUzljod+Umu2tVcPWT+xcXZtpZW7q
WH5OVfHAOSLh6Jpbi9ECIGirKPVqhAbMFARk22iTMBnT0FPOgx5HlwG0PsU0C0CnfMbalnEvA16U
SsFLwg6lV+CiLIVjfVsla4NJ6YRNrayzOAMfEzxTBwtOWNThKEG4RHn6tkmkn8G0/g2VdtWyiJNY
LS6HyDj3Bwr6si+PS62VHzSyVQvQ6RP2y4xQWtyBPO4feB2qgqB1MpwvBrQ7cVcSV2Y6oLZgnHKr
oQIjaLRH8WMix5ApAjAIq0es4BwsPV9E25glN4V5YybS70xCt1DRC0RAurh2MmQA+hokqBbE+Ja0
3mnfBs85B3XA0SgaQGa47/MM3fkRw8Bo/N0riYldJY9ld1qhZ+EuAe2eyypUskniA/swfxvIHZzC
cZWZHdd2yk4LWfSU8ApzysgshBuWZza+z70KsdGSi5tC08458GZETflekq43Y52sGkik3JCgUvNr
uu5bOFsn5nZULOCtxZPI3Mta6d7dDhJpVRk/bS5ukaWfMaL12hXRRuk14N/m8IAQFpahUXcppW2x
DWrMK9upWlknCvlaEMElieBax20jbGEfIFvuc9uv7pU6sxx0mzPsXzl2GUq+syzLX7e6jJ0q5RF0
Y8DCahQoKi0iy5knSy70WEtMjdZF/9BrEpfkWBF0QZlhO4cJOZ6bpdA2Y5rDmMnCtRbX7zUSWQvP
u0mMvt71gciXlHF2IktxgOgoGEnGWRuh1t2Ol0kCxL9UhtOcsuvajqqHQVVPP14kGtGZwZ7h5JqD
i3zupkqyFDomj7iBskycBDHkflKy+IBX7bUZ0cuSVaJECSYgKdpryPjxEnr2KTZFDwpiECdai9w5
LFJMFAf5NtSG54pJvKwn3ooZAmS0SIgBMYyei4az0WSjokcCtL9/PWRy92yEAF7St1AnC9hGKG6Z
I0RlQ95GUvuAg9iDMbBfBucWAtgIgefocg34tLEST7vvE5UA8sITZnsMEPqW07O6CN8qE5WxQVmJ
DrqGkOyHBo+yTc6iBnieUkgBYMNv/OtwbF5FSVILN794CUv4OdVNSGKJcmUM8r0hAUPlIkXGJ4t/
AnY0HOwB9bLZppwOToqMhFCmkrtykXCzdB0AtEVSHT1HRNtCkrfhVB3eSG75VsEk8Qb9Bcd5FFOq
j/6zdAVkdlCsbA3mWcW3RnlBQspE/ou6y0eQZWVxTQ0FHY8xwVmC97F9eZum4Jr1ZDglF+veeOSO
aiP4lQvuEHbr3eVo5WBdzh1EZDJgP4xef/zxn//87/986//L+5VdZXBjsrT653/z57csH0oE9urZ
H/95lyX87+Pf/M/v/P1f/PM8eCtxf/pdH/yt9a/s4iX5Vc1/aXqb/2mZp//r7ZYv9cvf/uCkNbZK
182vcrj5VTVx/fEWfMf0m//XH/7x66MVoAe//vzxljVpPbXmBVn6418/2r7/+UOx5Y+O+qufpvb/
9cPpA/78cfUSBVX98u//5NdLVf/5wzT/YXEDMw1uJpQiZE358Uf3a/qJIf8DpQNDtkxZMwBPW/wk
Renc//OHZv5DJuOJWIVlAS3QbfHjjyprph+p2j/4fXYtW2dPN2R+9P8//W9D+L9D+kfaJFdZkNbV
nz/0H3/kfw309GWSyiMEVtAa7edvLzeIV/JLyn8o4YhR3IhQZxvgYGJD7fWKAOIivIpPffGvB35+
wNTQVw/Q/v4AjBebnpXQANaXPDRRdpqNYve9ptW/N10jRRGF9gdbmSWPw7J9YoejsT7c+r6eYVA+
90w0iXTDZDMcy8CDTNhw8DgsIzh3uHljT78wtT43PwyWAfzbMxy93PS2e6Wy4blk64PCXB1+wp4P
UO2/P8HvKK24jYTov1yc9aRNuX+8VF1zpPk9A6taf2/eE2img6hGwAxJRwC2rs4pL05Ovvfy5t9b
11r0NIXKtEHhAvESM9sWKH5amVEcecDU0BfzUp3G5dPE13LdHNrMhSThGmdRVDySkTlLCz6n1nYZ
fg+Lwx8ydcdXz5lG59NzDLUn01UyCj3yq1haLZK0e2qxppwUyDwJiF7axkcCYt83zYLZVMumQMhI
AF6hiJBRKaJQEK2bGN0VNQGgwD13ONJ/yhQHX33YLLCRLTAQVWl0B51aWFIFV4sVl4dVnSFNdVFl
5wiOrNClMyX1SMjsm3GzeM86qAhJzhNBYuUngI3Op/LC4WFSprj76nNm4Q6CPQW0UrFjq/G6FtK2
twEZpzK7aLTpk/QWo+YNGo7bsqx/HX7mvu+ZLQFuiIdp6YIy9pT0PYQRDjnx6ltNK7PYj2LJ1rhA
UtzA3kNPBHgw9+xw03uWFWUW96PIDYoBnG8G9MsXKFMMEK/KjnO35x15xJ6OUWbB72uomSnASh0U
0LZ+bW6yzjgybfc1PQv7UZBZ6WQfXTUTUlbcPuZe/b3pqcwiHVBHoXuxR9OJjGRdQlnEmqh0h7t9
34tPf/95HRnCwo1lt3eEL0iAWKtG++Y+qswieew6Hc4iywYZ4BUgIyynu83ht5669YuoUmYhq7hN
IKuSpTsNwLQlEmKkEU2p+p3naKCoFInODz9nX+/MolcgpCPnIc+pwuE5Se2doQvncNP7PmEWpaqR
NIMrB4NTeM3K160LzCtB7qPtbMb16vAz9ry+PAtXtNtT9B/AuhUh2kdu28AtVbXqe3NenkVsauUG
Uu0Vntluf6OEwimT8unwi38M5BcDLM9CVaKuX2hDLxyzY3uTHiVoWq52TTXxKtUfSpST+wKwCiKA
snTGZfB7sSbPwjgWkeY1QUOtttDPqE1cUNI7PfxJe9Y3eRbGaLc1Uhx0gxNhYVzkFBbdOryIO/v9
cPv7xnr6+0+BPGiJ3XL1FUife1QGWoDQWvPyvbZnkazKhl8YQd87gFog/IfoXyBGd6Rjpuny1VDP
YrkCSZ1ndTvg+1BshsJaqBMcO2s2hV0+M3uvORIsD3/HnpiTZ+GciB5wQMgYlEpygarXBT4HwI+M
m6JojuyQ+4Z5FtYKktO5DTXDgfJEwZFcHS5wVvwY97H1rag27VlUG+UAFwjMo9NpFsqj4pbM05Ed
cgqvfx8L056FdJnpxRB1zQQ4BDPU4voaMlt1Ia5N3MUQT707PBBfT1ZyvH+frO2Ina3SZpDhmm6t
VOpNhZLu4aanXvjqE2YhHLk9Gm825n+G4PoAU6CfENkWihZoSVTapCfarrCiPvy0j83sq8fNwjrG
ALYovaJ3VFW6Q23yxKzWaPkZLZoOkb8jR3dBUoDCLMUQfddjPpMa3rf2bnO6xH8O+dArXUNH5czJ
A4QPjfhMSQLn8HftG6BZxHsWlgLWNMeiVJrAFgXif+Bqj+wcX8ehac9C3kW2tqIYwRgZVnMSKvDU
Om3RgNA5CcP25+FP2DeXZ8GuUbqwooI5Bi6EJFfmpPqTROkftNhJP2ZHJsDXq5c5pXI+j4GHG7eQ
FCKmUoYNDI/TMFB3ihH8pIwEfrjGmiOOjqwtewbFmgU+eb+0kPBYd+K8fkpUoZ6IMrg43Fv72p5F
flyMfgnXj94aoITLrr0dAYUtDze+Z7ytWbgj4yylcsG22rbmZenpZxhgL5rIQELpyHz9yD58EYfW
9OhP2x9zCP5XmfKIhHJqha2vpm70FHStMeQvFL0BAT638opJIFNTHlgUUjjl2KydZtzIkq5YiEZb
fJTxKW9mXD6n3wE9d9GwaEi+fmrZeJPA3O/rG4lSOMW1I6vuvr6frSGUISIw/slEv07vdLYjjKSP
LBF77p+mNT3zU7/0YWZWppdwolGle1P+res7q9XAYj+o2c8IGVnWdxamw+O8Z+21ZquGSHujrqqY
xRDfUNcA/p69osd+kkms9AOUFFyljy+9+2bVbBUBI2DJKAr1ziA92rK0rct2UY6wUKX2Y+xg/QI6
Akx0KtexY6igayhex/G2SFeqEh9Zy/YN3myZ8RCplnDx7J0k9HMHQ7BFHGfJkdVlX+Oz1YXjtbB0
XNEc6DS/w75WTmLUmr/XuDlbTiirm5GnAb7QVOD2hpe+4HFxfXgm7Hlxc7ac+Cp+qxDwetJT7R0E
yXUHg+Fw0x8X3y9C3ZytJui1IhpqhX+NO0TO2n1l0508pKaRn8aYOZbB06l162QYHnoSz0l9LSm3
h19gzyw3Z0uND8gEoaFqcGJh3/sNSFk41yvF7q51KVp12B6pdesYynAkqvbMc3O2PLTKkFMtYhJY
6XAju/JdaQeL0C23yIlfHv6kfcM1/f2nVaJE9DcPFPZK3yjtVQRY4bQbu2PL/77WZ8uCKddlaGEC
gBm7bJNl4xo6ULb+3q5ozpYBjMwkcKCIj0tizJ87zOifCzsJNod7Zt9gz8I7NCg9W5XeO3pNsXIA
zg9KtCufJE13LGr5zLyjK9q+gZ5Fe60pTdh7COwIqV51Pjj5vL+ROVuUGrZYh79nz1gYs6CvyriQ
y5He0rBeCLT0vEmCu+81PYt5OGGs9XIxOEpQ3ch195oo3bfyMKYxC3lKwlVNVXx0Ot9fK5SWkV9f
fu+tZ9GMmDTVKdDrjqfmMM/z5h639iORu6+zZ5Hr9apnwlYfHLPJJUdEIyoruvTr8ItP3frFMmhM
D/0Us5FcDkaUlcCxeix2ME3SjYfpqjHd2BodJdnwyNFwz7Q0ZuHrmjE1cVVjn+jid2PwLmyr2JZR
NykjfLOjZjHsy5Zehv1IgiHJnsdw3AB0PhLA+8ZgFsADymGyPbpsoWF9VYXpI8jhxeER+MhNfzUE
s4BFBT4o0pGFzZAUnABeM/QZjNK8gFsAibbRknMNNZFujTq1Ft52Bjpa+s4cUVHP3jmBDeWxfOg0
ob54EX0W1ZBS4yHsJgOGYLj15PDcUKqlXFvO4Q/d04f6LLJNv7BafIsGjMiSDSzv20rkq8NN7+tD
fRbaAnVLiyVJdYIIcUsd7k6L5Dz4MuF2zljFwO+mLpTjB47uiC4uEg6TA38fAjNWcsghOiZJ45Eh
3fels9WgRbvC1VtWg6JQT1sNGIRtLA9/6b6mZ4uBD7nMLnV5cHSobFxXTtFXO/LWeyJUnx75aSnI
oP51NkRXxFy1F7xMHqRQevU7xREC3djDr79vis1WASMgHYtWFBuhpF5jyn6KeyNsLV/cH25/X/fM
lgBovyJCD1h19Lw/QwDgesTU/ntNz5eAoERySTB9EeufuMqphPOKkX9zXGeLQJgBvM97dXCGbAIU
qRvUF28Ov/iePhezsDZqK8hk5FYcJVWfAtHfVn571yb295ZGMQvrwLchiuiEXq+CAjRIR5tW8/i9
V5+FdStXmiGGgeJAMLzF+ficxSaieNX74eb3zHgxi1Pbxn4cazaORm5zrUUAsg0KAgoaBBZ+t4ef
sWdGimlUPkVVLCsCn71MdVT0uWujOsWJaHW46akXvlivxfTIT01jJ5SOuQGxWw5jDXUAvDxLZYNc
L9djQb7VOhZV+2bQLGpRXIilKiPjLbXJg4gRmlbH1Zgdy93v+45Z0LpYDsojmW5HJmOR19ZtN96g
JrtUZeiK9vpwZ+0bh1n4mnIFow39Lwc82U3Uw0nL7KfvNT2LXc9oWsu2SBZrfryLbeUqTosjTe+5
OGiz2A0FrKkq4K05JcCciV+kBAsivUI9f2co9UYU4yZPsu3hD9kTD9oslEv0GiA5hCMUpxxxynjo
t00zUf+UQtvqXZgeiYl9XzUL6xjCgRWbJUtpit4gUsDDWpv0o8K+rM5zq6rxAersRa92P5W40Jff
+7pZtPcDoEbT48adGsqb1Vq70QqAh2pr0Rov33vELNgRQOhgNrHx64j7BJa9co3KwXfrDfXFt8OP
2BOLc0xcL2yzN2xK7RY+uAAtYeuF1PFTMhWHHzAN9herijYL9qqG2JOx3jpWvQKTt7Ig0mbB2q1A
tYh4ESOGfvhB+75kFvZarCKzDZ3Z6TB7HlojB6JagWSujkT8vg+ZRXwXG2OHoA9n9vi2GZ56vC0R
hV2O8NHDHkXG/Mhz9qws2iz8OXKgRqrBe08jU7kCtT7eYwIafy+pMgfKqaJLZQ3qrVMHfpUBio/7
S8SpRHTk7aeY+2K450i5AYC8WSPc4CD5cxV3yWlSh/i0G1to9qtmCI4sZHsGW50e/2mvqmV4NkVH
1UGV63WoWKvpSJwE+pFJu6/5WWynvi4rY8ZO3teTjHUY++dWOFQrxOW0790u1enRn76gyUoDDmtI
fj2LbktR37TkVE8Oh8KeKaROf/+pbaiRvSL8lA3WTdwzu5OMVZLmR0pY+xqfBXQju7BIUdJ3Yr/6
leHuwSENZ+jvvfksiEUHhdhFwpm9G+kGd0zvp4vj4bb3lR3UWQSjtagN8cDcFGZ2UQ5IrtQPSXYa
AmmXy8uxQCu6eTmaONs3h2Zx3Etemg0G65EW9b9KpYMHlj13RnIMbLkn0uawNxW6GmY2fE1lYRfo
Rr+r5NGjIG7F5TvFhMN9tmcLnwPg6qZBz2UIRqdIogfZ9k5DrOvLXF4Uk2TV4WfsmVD/hoDDdRV3
TiaUWgR4YPj2uMaLN/1m67NQDju8/Vqd5VS3ijPZaq4j7dhBc1/nzELYz1EKlSpS+2EFy1pNH7Cw
vfA9fY0/0PJw3+yZRMoskquKBGNrsM51Mh5ZYbmE+L8Q1bE9bV/zs1iGflMMickcVWUo73Zzato4
gWnDkc1mXwfNotmIW2AzLQfAUaqR3cFiBd1AHLA8D6mofnO4i/Y9ZBbVdaQhbwbCwikbQLl5jrht
8qBI4wKxYefwI/bN0FkoI3iqxwhC9A5Oq69TLceOiiNAoz0jMEfDAS+1Aht6mZNWgIyydtMz0Pjl
HjmC73nzORxOibDvhHpGDaWRnwNN2oDT+eabz7Zgw2h7E2d7zr9iXNlpuMp1LL1Ce/WtPp+j3iaV
osYaUupmEuLBZHrO8Ao68ur7emUajE/7o1Sid6kEOts7MmNV698mrnd/+LX3rMryLGDdpFKErDBF
shrLHLNQzn3uQChgNPhyDIOPXIxyZFbumzqz4M3Qt6vzSTMc8utaDVEet1pI2d43m58FL17vvV2i
/+fg3p5foFXZbqv/x9mZ7UiKc1v4hX4kM9jgW4KYcs6suW6srqENmMGYmac/K/rcZLuLQArVTVZK
acD29rj2+rLglA3ZuDE0r0SurXxLFz93AwjD97lid6i2TxpH1RdHfJy9frneHGstbUUu9jZOk4YR
toZoCWKqe1Gbjfr5c9FITfp3J5pS3PMjSRgbG3+C6QdS5XgXbAyca2Vf9iDvOmiU+wyXJ+igGlKP
LmvvOaMblf7PtPrfFTr7t8zN+59WcxuY7nJmGj5nQu8GgLf/t6ilQdolrhRF373JpZ0AFeJCwMik
WShYg9wDdDsNvPG+6SUs2mGNnsOp1Tg9XDBxCWZ2EYXBu0H3KDeueP7cv5mtJNMaZywXR9n9kDov
AQy8CgKs37BR+spqEOn4/65juAwyAADqYS+Lvw37K0iL+8ylx3ngYLSCyed+wIpQI/n9lp7IbHkZ
OJEVEuhLeHLzH7phr3Bi+nhbydYEOLq4gsc2Re/HpnsYh+AQVltrzLV+aIUPvD/GXrkTJCSVetCN
j3Nw9vn6W6+0rq0bc4asgpkczr8JbIxhhf4Lqz84bYbjh+vlr7x6ZIVQGnbEqdsF6MKwhYxKRAV8
YcethLm10q3JL0tH2QGwekFBluVhEeAqRuq23B/GL+Plu+gvvUp7sIuC8x1IquMQJQXdEnyvvDe/
tMa7oqF/0bBYxMDCfW1+jnC0hZdqEM3Txuiy0qrh5bnvypdhMA1hhFycoZyfgLp6pD2M87LotkYN
rZhtAr9RKlqQReQ4sH8qc4B1oJjbePk/z0fMlut5hYCFeolAmpB/8gavjy8R9BXKCw9lYfhN+34W
WS3QhqKpIZSGoeXYZQS2pEDtFnmpnOP1fr/SAra2TswcudMeIKUuqf4uxno+yBkmjJzOMrn+hJU+
ZAvqYN4CLy9q9F41Csa+Myi3xW1yDRZ5/+4/8zJT11N4+4vhcWVwv5o3G+cWa61rDZPLMLrZ1IBl
ugDZUmhyVPmvSf/Wpt0a4S+j4h9m1sgaLUtHZm6j+LCHk9bJm71kcn5B2qiiD5c7eFgf4WiVHqPa
2UH6ifn2IFJ4Q0qQr3MfXMgW7pR1BR8RmciwP9PykUlz7rrHLHU/cfwVVx2sGMwB+LiPHIaAmrb7
qr7D1Woj3F+dAHY2c74Tbi4HG1FVQQ263EMLtk/5y01Nb6vzhKFOjSpEVk0VBsmIuw/cfHv+4Xrp
a1OyLdBrMgkYB0O6CAEUOIRCGjlavD0i2TKPGAy+Dg1yqnxYaV9/3kqo2Jo9rHmqosUh+x6ekw+Q
6P+FDPTzENR/Xy9+pcPZkrxZahpVEXwRWMlg8tPIJxjhkF0Z1Ydiohu9eiUYbR1eQFQDugycHVMK
TWuXLY+Gbt3frNWPFYxhCZfsrMVom3mwMQthDpfDARZe/NfrZ614KyBB5VzCvJ+RQ5gOL0Pf7UIz
3Hv91kn0Ws1Y0ei2YTjBFIqh9/ctKMT8NwA3W3uvlcJtxVqOVFY3Mnh30ssz4/rEfLqxMF3pNsxa
uBjhtspXyAYHHfJHs3ya3LTFETRsPELgD69X/UpCM7O1a0HRdH0JO/u9HFQLQ5FPGeZpIAgwvgyf
ejE9uSb4EeK/odhNvfh6/bErLc4un/xudaAWb4JiJ4fNAAWHs+InmqUfx4pvbOvXau7y2HfFD42X
a/j2IpW28ABPhd1x1iYB9ifOljBo7QmX7vDuCVnGBgLmNdvrjn0osuxvvwbcCNWGsy29sQq5tPMf
ZhFb2RYsIfNA7kPX4pIi6YGeVR6BQlI9RVjX+5V+hCd7vjEErvVjK8QpcnYlEyEeJslTK6Zjnt0Y
3swK7xGDOcXmEV2MZu59p2AMKxdRH+A62fy63p/WmsMKcbQ3GQKJtwek6LOzkDMTzmnxiqeGbAX6
yiNsEVs60NmjzINZTyi+9SA9hLBHDmEBaxb+ev0rVqLCFrIhEQ+WepBB7OHKBWSldyRzc1804f56
8StNbGvZ4A6Z520+sn0fuhKgb/XaFd5t9zWMXqrtXUBINRWA36F6WNo+AsgyxJ6/palfqxcrnC+s
9mLq8eIelYmopwU2oew5CzZ9N9Zq5vL7dy8fZhI82mxCdj+I6yysnijwCbdVurVR6XrKSpkNdO+M
9YNYnL0Ks7frRa9VixWyqaMEWyC+34scflotPDfiGVwsSUy50WNWRiBqRW4ngbpLA9RLewePbdzb
i5y+eAvgnuWbZ8obu70VvEz38xz4I8VJKRgm3mPn7KYBWO2baslWqQE+4KlxQC1Fsw5eoW0oDt6c
zXcDPC5vm81spZoY2ygtQrSxmQokY5Hio5T+cWi6j7d9gnXGELlwaJsULECcJnqkhbqD5WjC0Zdu
K94KXYJE3bosB3ia9vVx8oKdYhGcndXGZLy2xLCVak6GLHikCCC6lD5zA1SXNwtzRM7273J2vy/h
+FQgKBSB863LODLb63Tj2Zca+sMUaivZpEz7Lr+EyBwAjgo/fyQW5N/6iv3wmXiCoZvc6GWXs94/
PcgKczgiA0w04xsD53NdPmOj4tYCLh5fpuWb73x2uyrdeNLaJ1lR7yKZJOvgnLmXAYicC5hzO5N1
et/JBuDrIOh2sFPYOvZbmfQCawAA8omM/NLzemBuP4LeUj3PTab3rZzAKJO3iVSR+vzv8Rez6kSo
AxuasnTeihBmik55U/Yi0JT/LtqdINVBgLL9xH3AamogGvTpetyszBq2qq1tSI2Vec/28Jp8HDwJ
YGCQ3Fa0FfEEF6ZZtKCR+3KpT4tLwbsrwEC7XvpKq/pWwNeTB27IksKdbEl3l/1WOpVvdRYd1Vxs
1M3aI6wpm84R2GHgpu3/kQyAezfgiCLroMVqTF1urFlXJkBbsuZeEqgF8Ap7JuWnCbmIuwgZFGaG
2/71ilp7gBXVQx1OjqfRDBWbil2ZCwfXHfn8c84c/vO2R1jhnNZwCwGU+TL56SFZZvBggq4VuzbA
adD1R6z1UyuIde1OSI5HW7j5TA8Ch5vPsKSjP24r3Ypd0Q/B2LvoTOBeVztSPsBqfr6t/m2NmoCV
7ASsDNurWvwMAP6ErfhdOd6WTsFsiZr2wIXIJHahXj1OIM4AkxaOdNgIgZVqt5VpU+CExKQYO1M/
gB1oPukFtLkskIfrFb/SOW0vt0YHDV4faeocCaxa5nDnV7FbBsfrxa+9vhXBLFclphnUPeYaF7Rs
kC9GNi/766Wvvfzlqe9W3J4HUAoQgAz+QinbVXnQJ41pzKmexZZ31NojrOAFb2lBUgvDGFqThzSa
nxtB7uDavvEFa/VjBa4qZQhD1ku/99PmmbcF+dSpMf1wvX7WSrdiNkeCIi8Uuubijz9r5YAn4982
I3pWwIJpgxVRBQ/GzsBcuMi8CTgmQINuenFbjBZOOpSBj2qhMHfCZKv6eGTLt+uFr6yybBGaqYuh
A7aD7v0MoGM9d3e4zfsImth5wcaHsvktG8lbXgFNcf2BK33IVqQ5pvLCzMFBkvDAD87Luyjsjw4Y
iteLX2ll15qIizFzRr/A98CeA8x6gAgOYT/0Gy+/Vvrlo97F2DhJ03KNU23GIBoPFg/yZIB8b3v1
y0PfFR4Ui1AV3H33XAZgECn5m3Lnts5vW7Pl4E0tbMJZgpiHexcumGKuNjYEaw1qRW3q0P7/e1DP
SxBJw7eo946lL27byv6zBXpXK8XEpSM8vLkZOnBbNByunQbwM+HdWO1W8DbS1wMtkN1Nu+XMs3SK
3c1rin9mpj9sYmwJGnXAJ4d0HvtMf3o08wjcmxOLnhwH3bxi0xHzJnoVsCVGn7oEXeaCEejWDBsQ
usMO63EcyG/4OeOMg5y1V74gEI+dweBVg0MIVFIWY9kZxrTodNLlwQt4Y1s7lZXObuvbJq+RLIJu
Zd8GFQUfLezuOIzjb5vLbcO3iE8sqyroY1QvYMvVAO0Sna8H0kqPtOVtaaNwULagaKz4jgLWmyyr
j3k5bGid1+rFGgTcELrLLES9UHifD6z4EgqQbK+/+lrZ1hhAgKCo+hDXQj4IoQ9YGYsdVdWWydPK
FoJY83cKM6EUDtC4lIvUGQw0KI/5CV3/d57Bk/76F6xVvjUcVJKWFIluqJ06BLmCBiqZYB4fQ7Et
N9p3rZKsmXwisN7wRzQAWCK/pBrNPhtTdWO/tIaDMQBZOetQeBp1SdYBUKXqjUH4z1VDbVWbznoJ
BhwPLoQtUFE9FhVZXJACJrSeACdpow+tPSb69zwyT6IRXovHwLNXQkFaQ4LvAksHoM68v97Ifz4x
of/Wubn/q+vcNLmHbtqV5hdzxuegCes4DwAUI2z8Dfrey/UHrX2LNZ1LHmQNEIe4QxFDBSDyzzBn
iTYsuLH8y3Pfzy6hxi2HwIe4fbGXDTsz3ZzRvzZWV3/uqf+4rr8vPgBtvpQDzmHHQYHfMI9PTe3+
dVvVWMFspAvGlysxyjH1uKReAogoOLLRTfMutTV1uU9LPTG8Om+8AwD0QdxnKRDPTbShw1zrQ1YU
NzXktXOFk3CQL4udYewCrwPkJUu6wdDELfhN4zW1Hdtyt+m6sUYbL5V/X4OPzAoQnK83wspH2Eo7
4gWDgyk9wCw2Pow8BKqNHAYi/5nrS75l1rYSBrbgbinahXTgYML4rwHor7zroWCJKgDCrn/GWvmX
z3sXBp4roxY8eLTFMD1Oefgh4yGgj4D4XS9/JQ5s9dfkGANfDlTTMM4fYIad4Ajx7+tFr7WAFcE0
cEC4cPDquIxmDag4hfvghk9Atd9l46/rz1h7/cvv31WP6wZw6RkxooaVd9FsLwcH5q4bw/Va4VYc
g75aySFkwZ5ywFJnL9qHODy8seI9683TZopEhY5jRPpKM/EYDtOX65WyVvFW/OIsIKipudzwyWAH
oeW5pdGQSJ59ckl6qlS6odlY65vWhKxUCY0JRD04MPe+8CrJ3e5QmmVjul/5Clt1hYyCdDAGJs+k
dnEemablGcb9y53I4Rzp4xALjp7t1spx7WHWzNw1DTigHZq6K4D1bSUglBXp20M3AwaNHFgGBC+t
k+vts9KvbAWWw0ilyKXeStW8tUo+OtHWMf3ad1izslO1Y6MEYs7HafciSTIj1yYuIKUoPe/Ub/uG
rn2DFdxcYiWfjTgs6FP9iCzqpyXdkiyufcPlke9i2pkguFccDc8a9eXiv1Vq/aEpBjCsgAN2nY3+
tfYFVnRXwVAY11zWqqOTQMx/P2MSuq2BrdhmTo2tK3DIe0FgZFV2hsXO3G/l9q3VjxXeRS5Cwn28
+ETBTHXOFxKWJPei+x3etIynoR3YjAxLftlfkro8+7CzBTo0WzYGvj9vdagtIiORD3w1Tmn2SIRP
hrZJyuqzcbrnRWxojVeGJVtKhhGbMGBwg73m7Aedl6OLS9c+3DK5Wyv+0izvuufgFsFo4C29RwYn
jz2kZmD0Bke4zTaWpmsPsGK4iICZlnUAooMM33Cld/BBrV8K+f1651yrfyty+2FgKcBqGFe5Awqf
Fvue0CVGpt8p6tltEWA7oqV8GCYGfgFkUMjcrLrnqme3xa2tFOu8zEhvdvH+BELspZ+f26nbODFb
GROYFbgkTY0PglKwL6v8yDPwzGagxzaWEytxa0vDgqhXYFRdxjXVmFe/G4YPgIBHTx5Smo8RTPZ3
wrTNbXMzs0LYAWoN0mjUUl76u1SWpwqaxpJvXWlc5sX/np5RWyBmBtmXLpQsWBHl9RtBnvTdxCpx
LlItknmYxE5QI569vt1cqa5IK6itGGu5A7vKgAAH2x4NAUbdB+G5AgvicyB/zcDMzeovLG5iDU76
TaFii8igBgWx0zfYJHbkg5eWT9GYPTSLesbYvhEofKUirWBfKDfAHaOdStqcjGzv/Db9a668fdRn
P6sS+wgC4k+iOvTF6x+10sepFf9D4xJOJnxUz8In2BHf5/W0MW+s9HDb/IwWwiOmh5J96NRA4rZC
XnLXdMibSwU9jnnvJqjO5sdtH2JN4LgBASpWQDGoBvobDuNTEgJ/dGMtWSPBwiCTL1NoXicR7Rtf
PonxNitKagvNzCSdKmhwk6+bwbtjvQDrPii3rpHXmtcK/M5hqhs1oMktPAyASwsovOF4l6b7m2rd
lpilMNZXRLYBHDxG0IbDEYTesN4IuJWXt8VlAG4v2DpDwEKKJnisHbjQI+XstuRqGlgzdx3NsBbq
UTXVABuHAfdqOOSHFdT1ilmZV20ftNZleZa1uKIuAvPDh69rTFQEkKQ65VV6200UteVlBJfUJS+w
7J5bloyQXcWpm5mNPr8yFtkCMppJE6UEeS51y498gadjtLQwtkfmEKLr4JQmu9NAdv8IArmVfbbW
4lYQly1ooo3XBPsAUnwKFW0wbcXZyjoqsEJYD66Dw2dcKzNYoJvU/Syzso4Bg94Yutde3VqHq7KQ
bunh9tfPYEQcmdrd9aS68fDhPzKxiUzDGALZxEK5YwCkhGzLG36lp/5HJtbgJF1dUKxR0yUdlw+0
LRNHZ3EDmtVGX1p7hrWhLptRKTlC6lPm2EEHGQeGq/yslPfoDGQrH3WlhX0roGfJGj5FIToP6Z6H
sj/2FQVuGFTr6yG90sK2dqwqVDhLl7A9Arh6CirZ7w2y0zYGjLXSrYnY9drep5OL0j1An0k2PNWN
ebvtzS/PfLdJWaop1/CnB/SznKe7Qvg6Fl6wtbpfmedtd7OGpiCSg3qxZ+YnXF8ORDwE3E+wg0tv
vBenvhW9zQQ4S9NABx8Vw19hT3EqM6Xt4Xr1rHUcK3Sxfy6bpS6CvYsXPs10Dr+E2WweHDbxT7c9
wpqHuXZKZXDhth8F4Ae+Xz+Go3eXZvq2rYotF9MMXNRKNJcAC0/gxyb9Zib2P5KMP6zuba0YWOlV
gRtJ3FMN1cMAOzOPlIcS9RU7fPhSav8gSn4IFYuLKvgrJ9WnYAIGLHWO4ZAfmYn2piS3JVdTW1rW
YT2j3B4rZOEPE9jVBTn42B0n0SDH2yLxP+qyoZWdMCrY9z3P9jlrcoh5btQVU9vzTDWTMjxC6VXZ
JpwERwNn86mu9yLoXm/qbLb1mdel9Yx/SEBf3O6fdUchxVvGt45UVoYqz5ql67pXnCEGkQFG7tPZ
/8L1VrrlWtFWnAOdOnF6OXl1hXi5FB1GWx5Ja0VbUc4lr0jXYHroJp5EOn+Ugb5tp2PryrD1ZA4d
IxwC1cupLZAkMuqvcM6YzVepm36jX66Ms7a+rG7LvlmaDqco83xficd+OnNkIKd9th/nz9e7zkol
2TIzKVvOYPOODWgasu+U9vIbKdi8lZGyVrw9RdeCOM6UQ1VM/PuyJ0WcVcXGq6+sV21FmUPGUqsy
vYRt/8xn5e5agVRprf14aaPzNBa/wQGtj5DSVcn12lprEWvOrsqG+tCtBHB3H4NvhStJuZt03cwx
L7zwgedll8aNKtuX689bmahsJ7SuFEPeDBLHOJF8LrgJ4jatPw6QE10vf+Ucx1afGeYDapphJkeC
O/k4delIEqNDeFBzA0+FfTNO1Ikrs7T1TlWVcxv+j9qGUQSLNdpmjr9nOTQWk9//hLvzjpbuKypz
f/3b1rqeNbLUc8nbDB4re8oqE/fo2SCTRrd5yFNb/UYypNADcIUh0WNfgHpXO9cVWxm3a69uLR78
3gBoI4W/b8yQxxVMO7DZq7Z8Plca3Za+QVfhZDDlQsgT/wGG3c8ur85OgV3SyJC84Dd7aFS2JEEr
PdjWqsELfxK8u3zKbM5poMH1mneZcE83NbItVpumKqicC/G0K+BZqupgesN1sNwQKKyMMLZejXEa
cZ23EdyuJGan7tIQVbY0FLK+AkT6kOVOE2fccbsE1jjsZerLyGwc4a50AhtTStp6EkWE8y24XlDg
pgKHPwi3am9LlaC25mzhbUdCUYR7X5fex55S/TxFarotyZoSK/ywKZbKydDwIUt3rYyWuNVuFN/W
7NbU7unOG6VEbKMV8mRO/Tst0+HGwq3oY8zhRTSjcJfnzYE45V/dMm+d4KxQNgJba4Y9n2MGB6Ub
zFWiW3ZyWZ6x8XglJXkNW1xrZ/K3I5q7piheOyTx+xnu3rQDMxXTkZjiOMAAkadS52df6W/X6/PP
Q0Jg00aRvtnoFHKBfd2bwz+Zx6Y756Ihh7GcW0xxw9lFzuJGWP25Z8Ns+9+703aEm0kmC7pHJvsM
yXz0/ZJRdv1L1sq+HEi82/lOtTsXinDkGNUC+DsJnk2WuIF2N2rqUs5/90aB7SXVKp0q4qCmiDTf
ByEeU+YlrY6e3cp9u+0TLp/27hNIi5S4ecD4PE0i2zlTk8Frq9o6Y137AGstz0jJ66nFiNk7eRLl
7ou7DB8mrbrEeGV+YytYwQ+7CBl4DvY8+fDB972jJ9TG7a6PoXalCazglzxaiBxwNu8E0aR2WRTo
InZ85kJoR8i9MjBs6UZiEieV1XmGbBTOR8F8zqdGH7y+mU/gVkV3hTMvn7IgVCe5kBYONeHygkTv
NMlk6O0lG9inWrffZrKYY9t22fMyT929HH3kn2fDcN/5EXsuPF6/qhxml7mM3DgA1v6ZtinkTjwg
812oouKRDrr8GpgyP7pRKp/rfsD80WXerovK6Yh7uvrREcVyB7WyTtiUt69mUjiXrnKgHHB5er8M
C/y5cKifjw893hpOR8hmiYpy2tVMVV/cdqmeJOgMsWo5dulDiLS6WGIBnO4i6QF8qkj6taovWZU+
KxWonEhCjoMQNqwgQYq/RNbX94qC/BqGrfNcBJkDl9BuOI2iA9SdcXNH81bFmWf+dgm0pP2sfooK
V4tjPjnJ1DpkDzWTOurcpTvtND+ZsyxfFzhx7bVuzY6nizn71CwxdxeHJ2mji53bjM+dq8uzwyv3
IXfd+WA6oHIaR2UvrsfbPYdQJvFG5PkaP8yxu6VngC6eJw/sHmSb5bt6GPN4kvUdp5V7nCO2HAiu
nr4Ho+6PfsPqeCh0vusqqHrNhfxLFkaeJ6gZcIJO7nOkaifeXIcJTm5fvNz5QKcAbpyD/JGG+odR
ef0wUTXsvGpYjiGfqz2bInnC5eScNLPwingsO4Bse+wwBaEVcJuhODWNO+BaV7WJ1w75PppqGdNh
1lXSLKY4FPn8tzsv/MUrsTmFT9KCEw3ugbjt6weYQKnnEoaGiM+Snk3YeDtCCV4fJ1Rx185QMXIk
BPlu4SRpGpmjx3qdBHW9xIoix9vXLa7c+zRNpiX/vAQgYn5vsqF+rqpJJ+nov7p07qBnyyMg9EDh
3vnFdNTL0k+x8brmfukrMeOgpWZxWg8SVpmqT0ibFQc91wb0ZqzeD3qI/H0VZgpZVUPdRXHqZNgF
QXahPmMltMiHhbIuuldOlcoXNSszJn5NUG3RnDEvDkfVLXd5WPEhiaJs7j6ppegmZCb6GW+TpSSE
PGjqZmh/CLCPJPU8kqimKwTqGLb6O6VDz0+KUVXloXA7XFBImTU/o1Y28dT7MPH0xqb8giOAfDoU
COyP0u3y8TAERW72ah6r8m5Uy/IddRg9VksflXAimz0ZA+boPbZpEeT3g3GJGw9e1LzMfiG+aDjF
PCO8ehMHKagicTvDHoLKMf8E8tXCk4D0IXi1HnPdfdeW5ps78vwLoIvVqcqN6+8GtzdRvOh+hL3H
6HlnVaTAkw8Alc8HHrg9OUmhPQxKvM5xvQOrKwokqBsM0X6QYkxfkKJlwlgaE/m7eXLGEmmuqX+5
rfHMUfteFeyEx1q+n3GG9Qw4yPiC+163jcueTSmA22GrnzIsL9Wxr8fC7CQVgxs7kFGUsFUHkibh
fuOrD1POc5WofKzVoQ96qR+LQHP/kIlWYbO26MJNwOcwn7y888oDW6g7JgaR1J6xMZJRXE511H7O
TTEvBzlWlD8FNRf1F7q0YbaHQKBooeKAMXEeKwP4390UuXN1Rq69970WNBo/Bsz3UNdQ2GrxsSiZ
UY9pqlp8vq/asY5h097+EjgiGT/KfGnCB+k7UIMWfIg+IdFVhI8NF5ncBXUDPKku6Fg9+0pnHna2
/iCfWhzCg9284Fbrvu9G9pBHgxI9yFR+PTyySkf6C9hwbRfDf2ReijhH2jh34o711fRlDklUnfkM
ciEisBmXSUPt5dbdA+nZPOCso4mUyE8KKW/61GEGcF64O9ZsjNkS1vK5JZjoqxg/a1z5d03l19+b
ccA9XBwaYNkxFKl5Ngk84gr3YyFS30tkhq3s3llKV10gbYTCY88PffTHQoZJJurgSxN6zRNLPQUz
PFxf/PTm1vdPi0ipec1l0JF9K6RZdkHj5Jhhph45c2NX6McujFyezG5WyKSFvXgRtxA/4tTSJeTZ
DwOMSmnY6DE2bdWbJMqYnyZFB1Owo99OMNqBOKKaYtW7Zbt33aGrYuLVGu7qQ4HCplLUIQwsW3Q6
qCDH8K7Wi8kejR79r6NhM0VLU6+NZwwa4lRKnbrHi5lxnuR9Opmfedbq/qTzZaniIcPrPLB0qMlf
U0202VXCSx1cGOPs+QXBqrKzQYJC91oBqtXuTDcrmiAHJgpjh7L+a6qYIU9dBSjzMQo8/rnNCYkQ
wZPvxGqa6Ie0mQf/lI9eCGZIP5P7OQRFMpn8cDS4Dq1mLCcIT8Nd4HjhvKOh18nzUhS9/7Z0XTnF
suwzHde96Mczk0vnnXys5FA1tT+3j0JPFbKYF1nXRyDd+zSWTBdhrBxYZd43BZ/dvdR16b4R3U2Q
Z8m8pQfwGGu5K5wpKl7moNJqr5nKwzOdQkziTTOP0BPkjdRnDac/8VFwTvo9UX7Qv4UayTkxxnIO
65+6b4qPfGEF2U048ItgGTcNdYlJ4HLdiMO1fsRgHUQlYijF7RQVKWiTae9qGvdgbRTPo6TRZW03
dPrVd+n0o6aYXxLYr/c0Ib1Z3gLcwjuYT7lW33re4dqd4MTHT7IqHR9F2qXBjkfdVOA80/PnnU9G
DajUgKzIw1RxPjdxqgT8Pjh3/g4E/D/gOEPR6WIzIy5eYPFEavSxsHTaJx+2xuUrHCb79tSQln/N
GHG9L3nkwBRlpxrfjN+j3ucc3AhIS8V9tCxlme3BmjH9Y55rWh6GvMVVGceY7Z2MAoMNZoypO75W
F/Dms0/z2t8pKeUES7K5yQ8KuaHhnGA2cfWYXM4LYHrYjBk0HXMjTJMAJBvmu2JsR/oL01wjDmFu
HHmHVTgvYwHHBReqorrMv9GgNo+jqADnFqwsox8FH40+MuQw1G/QPaXLQUxd452WiAkTsyoi5nV2
DXIM/REpwXsc2yEtMZp80u+oo9sIifJIgXgbZRO62K60MDnTaSDKxMiognY06oPmskrEaiLT0fy7
xO3/cu+XIYQdPjGwJqFpngV3fja4ut+ZycwdQp9gNHmekP/NHrgq5CsrvYImGnmDfbzAxL/EMSwb
ddJHxs8enZyH/c7x8AePJARC4LTQDnmVQafd7AOrR/eTybBCOirQ9dwj135TPpUVvFzj0gRS7oDV
cVtgDgY6wtOuLUNgxd25d46+mTqwKv3cm+MoHwXbddBKQXBLIr5AWnpx+3vEWqcdvpWFbtsHZDo0
4px7jZ9+DeuI+ZCKia5M+gBYQljMOFNxxPCvHRlXi4k0shV68EKxqeiq3zro5mjH+xlHZPWiHB33
bueSu1mkBPPQMDf190BirjkUPdiMeHxbjEkrxqhImkZ6gIcsztjkMeFT0J48AZTJAeCXjMQCfSf8
NPMUVxTMqWrx1c8wEZ5xsjXnwEuP8/LXuCDHZyeBt2G7AVHZPUQsDPw4XGTWHoY+cIY7LBWwruuV
ZtVZAPDXHDzhO8XJTfVsdiPuQvhHLDMW+SPw2xxjM3U79P+q1GkDJ7AxSndFOaoQqxp/yOdj2LdO
dh7GwUsf6eiKi80T1revWdbJ+Siw2h5PntFMP8MWTvkP0SWL8YR9iKxOPDQEzqy07NUvHRY1+eJ1
kck+5ciC5Y9L1eOWbYf84XL4Hhhd5Kclw40pfPAdfz7WCvDZn13uF+Uh6+q+fhtKOKAdMqyG/Z0z
M9PeN5OucgwHsvWxeg1bFnWwu4Qm/cBl6FDoHcHhfGwJpsad688qPw4RbPfPZcjK5h7RrKYPc6p6
shMEdyzoFhUum0PalHTn8tb0iYlgPXvIfJFDo8yx4ztwd4aV6ajbkVys/fL0XPduyGM5ZIbsZQjt
3rNYzBLIuKAKK1U9DlP7taeRFjGWCWX2trQD5291uPR8rycZuNhLminYmTpoPzHlRf2vpYkyFyqi
RmAhVtV9f/JpFvUJfCT+j6MrWY4Uh4JfpAixCq5A7avLuy+E3e6WWCQWIRB8/SRzmomesbsKCem9
zHyZWh9JyOflHqh51ClvtDXPksMc7dTAYtKkzqjsmWox9NuQxd2dL40iSTTSeHpv3EKE+2EJWpi8
t8Ib/iLFxTjIHcCVcYkrQJ2pq1n0JIpgUHsrILDNciuCX3+Oc3dInbp3AXdCPOVXFxKbhhyIY1qR
4kxtRCb9gCuoCocyvHhQbcUo7ws9bWIcjuPdBPjOhwBT4/42gBts/ZMvE07HzIuUPyeeWjhJvZzQ
IoOzmPLQcVRD1Ca6a6x9a5Etbg55Id1gi2HJUu4AAszBCVeccd7hcQVn0t92YF7hgb+dOOpeJyoh
XG8WIuXXQnQcbyVClppUV6t3i+8BvI837kJhdv9uhBv4UNBjVsye3Liv3P0EVbQuvysz9rXB8Nvo
YnwbluQ0zPpRzRP63cVUKQ1hE5dCZcSbDStG1z3XkaZ+nKAQUu2cavzmaMP7cVxkgoiz1qNYjnr2
P1Cp8Q5lW1cV4ldiloZkU9xqux0R8sX3Srn6MJaVCJNoxs3xGcS2jz9j0bv6YUSh2EM1DF20pAMa
rLh1xozRku4Yio461SoImhTNebTHKrBbb7p8hNzNXe6xlM10QANGnZOP8Kf8EpOhe0So4UXaMokE
X0fPHqbtR2/sbkR7Dkydx8VsXBeC3tSHRwrS7Jpueg4dZdxNqFVcZ40exoS5ymMXkYs6z3wmB4U/
7lx2cVRBwoTXbvWOF62ukqEW6j4HuL03ge1ruDV3Sp9nwSDeaUMifmC1jTfRB94Gg98QJEIKU8Tx
c3aJ/sA9j1uvxgF8Y6aHjA8CmokmUwOnrmEu+2YbepZXWcg6ItJ4klAK49aZ+6tjvFHvRgRUdYlU
E3NlYugUSphQM957z90It6iEVL3g6WC91Sg+gu9V+ac3vYvOneO+T4nKnacyyluodgL3X+HqkCfG
nYBFuUHn3nu/ZXZjLJjOpB2RGgurwq4K8PVV0EMuWaPlEL3GlYDEWvRTbgc/3U3oF16B6hNw05OE
5yOSKDhLe9cnGWpfcRaEuregCscEKRn+OymGvkTUqt+hm5wnH9eCKcpNgbebJxQxEsBFgjq4eX4Z
yjTQCq4ERLYDaoN2jtC1B4YecS4sr8Zvg3RBQ1Fn80SqPZrpmm87NCFn3Pd6F4vc/h308A3UrNj7
Y1NuOkbbTUSH17gLboOu820JS7ijKpDGVdalg5oXOSpJzosejzGcWUIFLN8zlMPs5qlhATwGVYc6
oDnt4UsuvFDfltEFRUeiCib3ovLKtJ1yoA+2+0A7cLeKRod1A77wxc7PzlI/i3Ae0Gr74h4KQGGV
qyX/tNh1R+BAJkp1XxdZ5Bf64RWBfAVXLN0NkE+jkewRkB/ajzI1orrmFL23rBndObpdUtlh9pgk
3cCddI5n9wCjF14nDMjBw85O0yQUVgBZUzrsG8Y1U4ZpqOCBpemvpMktZnIb79moUfyCb2yTXiH9
LIQUMUFL2D47RhUeksuiT8Q10qSSo4R2zRXIm8WV7IixwwEhSxiiChNlSIRDnxWL5lp7Oboaa964
lW0WV36eVj0814/NMA/vRYN5y6xACEaero1mOi0Vy+zgA87vgHvFSIIJzbTJef1McF/sR1kh7AQZ
DrD6ajCMbsd/XpR3QFPHo4iCJ9uA31KCollq9ItUzYnW8kTD5YN7HRJmXaTQl7o4hkCbFuL+tdx0
KTbmrmf8eYjtgzJx63N79AM0S2UOF3dnbJ7Lrr6gxnv18/nGlfjMB4gnPNQCxf9Vp0H/UU/Ds7HB
9/rDpGyidFbxA9VM/YTz7sgCNAGLO33UAfxLcd81WTj3sHar+90EP9+0QR5Ip9HpkaHMPCnXuUQR
HoELzaciouxgSz+G/0wQfHqRBJjbB4PNSN7uqsY5wUTxzRP8uUDOcxIp8lbS+NDo4LeJWgdKgrHJ
dLzMKeKxdaJGB1EGIMjtwM+FV3NQXKgno2baVwPetNawczEvF7SHT6h0AKXkIvWFd4inPAtrguoF
OS9eXmwGx/llc/GG7vBPYQsEmmiTuK24AA/9yCNyXBwsL+YS/w0NqFTh7YlH07Cov4AjngDCvlHH
O5EZrJHSL4KDy8W9B0v+4gnQEa7EcJ9X9F8r2hSu+3na9+RO9SxSQOhXTuO91cszWoYLwImPPIx/
TDF8eVS+lgF9BfwBt+/ofSiA35LB21fBKl4q783YvsTajqkX1mDxc9Yj1MHB7IcvNyoC7mBFkRZ1
s5sG8gXLZS+Jy9bZhr7L95aMie8VJ1+C/Sp7FFHIsoTHxuq3Gq5p5mSb975MlpK+Nu4M/5UOQ1zt
oYEvNAbew/sSDZum8rc4/1+aOj4ZKTayAVEal+QAuBb3SrmXIt+1BikowA0MDl2SJ03Up9B6eYn1
G2dr4RSkpkXj9Og/pcATqcPuWE5in+vuOVjkPgDAiwsmDhM7NzrVTB+XgG9n02xGZ/huYVtM2YTj
A3ETiEOidgqSETE3fu0/OyivcYpcOOKvWuBbuWnfgfd/Ma8RG2+g34W/3kCes+eqe0OPFCbdbLYN
fhcFQ+NEDDaoy062JlufO2wjTwpsDZn8hLfTC0LsTha66RLsQLkgvChCFtMUsZ3Oi3IfiPq519UL
km77FLJ9lbh1/e0gaNCEUKeHbbizpLsyt8CE6JwfC+48aW0+o8h7h7bmqKLi1YtBrawxZ8SynY96
X0z5mXdFlYhIniouM87krpn4dhLFH5hUbULP2QAIPcXxUIJhKHD0eW0a5Govc/tAUkSUAi7LRBNl
bosmL0D7PBXOV0G7LlEyRA8AZVXSoPhK4NBTAueZmoy2+tVRZYXjuhZZvwQfuAQegTdugarKhEOb
drDzcuM8+AV8s4PL/kHY6BrP5l9cOp99URxtoa++tTfWLEvCBDoYqbY98iciOj6PgcKfiT2Z7LXk
9GxY82u1yGDkkHFcUsAIx/fK57Akl1tQzzfE4z2TUO2KWr21S3gsyyWrYwRR9gyhphNJSoGLOOjD
N9oMexLGZ/hCvKzhvCVSkzFTeXKQe0c9uApRFf7rnHJfELJ3a74HIHpuiHiRrjnGc5mFbvO8eOG2
Bu0L0m5jNXtCmO0fFg9480B7N6DYE0u9u4O7MZmF2PJ6jFKEKP9r4uXQtctTLUY3xb32qIy8Et5d
6dzv2erpbpYK8n5ycHv0tDjMHqFvt8BkLkUYlcnk08/Kme7oKj/ykT/7S75Bp7YvSvnRdEvGSIFa
FzeDbf0XwCoXlFFDUpbj3x77PZpIWvj22Yr2Xc38WPNma1h1qEu24VF7dFFrVu5wmCJ66GLvYlyc
HsKNc+Cscuu6RRa4zW6pEDREpjtE2G9lpQHK07PrtJDFK7TqDeKVcQkhkNU4SIRrh6eJ5AUwEaCk
kN36qYfTd101qJYPsEzfoEO7dBJwZBmYj4Hap55731NbtclsJ+Bb9EiRhGWLeucAo5dBBelK/YAV
wEeDA9LGw2Ekfeb3Od5/dWcDNipT84OJ8RRUmDCgiyhx+kb72uYnTERlgML3irPnmbMd0/lXZ6Yb
ceWY6L47k2688L4+Ut+5xTa+YqDpusz997pjtXJTtx/FRi31jgwAWTr3GA3eqyoHoCzEOdRN+QyJ
0GWeRJ0EykVsr0ORZgbOr3Pcg4rVm2e9zyEiU1LR4C4ageu3eIsZf0Ppf41xK1nrZaU7XnOXv3RQ
vSqgKkGrN9E47isUYuscV5QVKEQQO6RuAR9+i2j4woo8o9CB0emwRXDT79QAoJjkeGup2ede/TTJ
eLcYf7/AdQy+n+ncqDPyWf7YLkot8+F9gxcjbvyTO3OdTgYieGRyvwRTTjMe0ds4sG/p8UMv8moD
pd0eQ1J7kUefTYilj4ifMGBOmwYEI9o8rJbqf2ZXfK4/O0tM1Y/zyWX+P7hJI+8QjxIRA/fZdfay
lPeGqT3cTB4ayIgYlreuIRfTrjYPVB4QZ5jAG9NL5r5os4BC/2PmF5eVfxFnBg/E8Mw4QDPXb99Y
HJ7gSB4mMUEaHEdohB3JJYjHVxLOr5qpf3BXunYR+fRj8Du4IGRd/gRK7fvIXqu+PfGlO4Zuvw0U
f4x183f2pocW8kc09oVJ+N4Exfv/G10W7W7Jw+PohNdhZLdqwmZzfH6fQjfcwbRYpK5c3sBPA35o
+K4D8pUBC8flh1XFZOtJI8IW+3UX6+raufwQBHmedNT9wpjDdqJ5mCwqvoT92CcNsLggBk5fCZ6J
qnnHAXAhgfszKXYaiPOjdH1YTzBjy684j4MEoMyNmuhNKjgP5OCiQzy3GOGbeojO3hIkqm7SwIiH
ECix4/WMN1WFv2jYiDDOWtzUIXN2BfJLmeMmdK6aBNv6LRZ2TiAm2g/z+AqDGOzCCtHzVe0CpATl
D2Qg6RqkUVQdWJCS9E+FRd80ITAH3dkDtqenuevCVIbtBg+D4liMv4gucXLUztXBxTIYyjLQ23ei
2LHks0kg+uIoQdBrwav5JFASD2H4pxqCMymD4SDRVWJM+wjWcaP7hiaL70bQ8TjxJeqXF/DE/4yv
TuvjUjrY0aL6JpMbI+etO+lhirbWyb8nhMGmzkS/DTCPKlHGl++i4/LHNMsrBzKCxehQGDIUseQb
wKn3jXIcEeOGAsNH512AFqyKYjs2jj42US53VQuVJkDXoxyxak7MXioi5r03OWGUFqNWP6RoEXg/
TngeQxyAem2brRp8kSgtv3gQsJSQ9hwiZmnGM8kjN4Y/nox2s7d8rgdQKOe/HSO4Mdryc5Dz0SsB
pw9t+KxE+NojIjt1LYoLUAAx7tP4Y4CmYGyBQZVYdeGpy1zai69wYuG+KFpw/Ew49cZW/sGbimpt
RmVS0i7FyAHZzgGb/ixQvkXpSGL6Fx564dYLlQL6CPddf1R5wma8fbDGJJjVJmyP6h7bAZLjBASn
uwEYTm6lGM3XFE15CvIBbGJRA3dpQ0gr/RLda+IaM39wxspsVCzaDi6wNSeI5YU2QJuXuXGcBDLA
OSMxRBwc+hykM7bRc2uqDeZ3MTzVmaI5j1aVcdLjRcxGmDW/WjszL5tlEWYBrE2XpI4LtNokklGc
TEvJr9XUNOhoaLnz1UzeddFM2wE18sGrGQQFQLLQAvmMbyuY+sMhJuo28YIZrXJeEIxVe+VXBKb2
BfU2YpA6P2hAlAnwOlDs+nKC8U5Hp7RwRBekgaU9pBW+3zWvpJzNAq7DRiop+BA9oN2Alz9SIVSG
NN7liM/VQi8iZy/tehue57zzwEU33gTVRhXSIO187n7Bwblsk9qG+VeNHXdGT6VPuYyCg4aHNOiN
cHnjoTMeaw1CKC5LMA/ucJlpT5/EWHH3Uk6Kw24R+S48aQPdf4rS5+pcyk6TjRwGfixAYm8CjoJh
7EYcIL7Kr44oepPIMWq3a4xw9KG09cKMQeVSZDXma6OrX41yU5aef0dd5NVpnc/hocI63/zY7zeT
pm4Hy6zGPKrZ847GdOELbFjKiwUlfMkDhTphiskx6Cqxxc6vsi6m0c5D/E3CSrwRpYvxE68KQpDl
km3cSbhH4MMiLeJ5THkY4RcMVbXtOqhJkpV/3wI9nreI5SGfzeiGn4Om6imonfIIoKaft7nbN2h3
7HgrmYl2HQ8Gk7QLUN259vj7YghjiZObeDcMbbuX2jdAM6ATmqSNgGSWw2HwZDllHQAm2HYw4JUS
TRXcqF5MredUAi4U52WcA4RO2Xobz2hdF8+GiY83PglNGaWkwnuKIc/qWLhRm4bQq+yjJswAKpaA
F7o97c0m6KbD5KvUWgogBwGzKKW6JquqAKyIdN/QLHQpPhRPqsg5FYbsfRZvPMue/HhxsC2id0TM
vDJavcvGoEADUN2D04IvyB3F5RV+S1VSa2TKeQbAThTBJant8Ec9++O07Hf29ZgC7ZXpVA8PUk1v
WsZOqiJSphZ6GRLRC1ipXSvjswmLMhWFvZkJhDwt7T+PLRcZ9EVCO7rD+l6JQ9tLnxfnEmeorfKL
blBNzKRKkRPkZiY2bOu28yFU3mddunDz5Luhpds59M4ufJzB31xDX/0UpDlY6W/zRt1UD5UTr9kT
EfYcDn2QwJe83Od+nUYVQAe2OLvJ414i6rrfIgIAkhgXBJppKoZuoUWjtyq5nMCgmNBqA8VLlYG7
R3XZZcpTTcIqXA2Ke29Nvvxdv/U40V3bTz8ULl6twa2MfZrF0YQ9hFitQe0WbfZEO5vJnXfC8Y/w
08ZZOUhQGpDNLR3ILLn8qyl9KXFCZzWFN8DSSdAhFNeT/TORqEtmbd4qbBnMRTb3AQK1RnZDqmFT
YkMwR84aZmI4LugJAegDDtJZ8SZxObmMY3ANZ7tlxN3VFYKdnAhHJLu1w4ziJ3iBtvmLivBr9pAP
2DAKRAUgY+dt188eE7tTXYhlL7xD7XpXwtAlzAJgkG3KNoUT7dnDJtPQM0VBeWnxtHckYmrrRvSI
KVGArVI/xni5LVycNbS1eYmOufGdMJncKrpgmV8K2HH0cNdLDMLmERXS7pcxRxTfEN8n/GRQx88L
D164511ZRB+5Ks+dGDK/AK0IrRoUCHYHzO9O8NQ9rhJCMMquoxM8jbYDFd+uJHdR5Ej0s8f1G40M
nlwy/qh8c9Od8+m5ZGto/AqdHaBjAdlNPWahcNAJ07Q2VZkxoC1+3u/gbJ8oa9+BcnFQzdAStv4O
Re5tfaLu0N6jsNq3eXf1i+oXXv4QOC2Z0+unIVxoYqAagPn4Lyx2sz4u3kFv7Jqy2FMfQrPR8K2i
5bESNkX/vDf5k/X5e7NKHyihf5gTPfzJz2jfJ6po39alAhlmMmhyMj9qM0f+8Qpydbk6Oa5791lO
0SE5f3xQFOt/UMBVbQywNQIPQNo9VJaghFoUXGxJcDmcIb/OhtzuwYDhcmbdnOZQ7EiKO8LTaZt/
4SM+Sdg2OeSNMHEwFNIJCwAZaW7ezwQIzlNeynECUIJtrsan9XOosL9ANbNpo/qGTuneUew72EtV
MTIkdQACAVz/zwy/hyEqMxesLjy60tKYE4ccoYpJyrV+JizKUTbpZWcV3IBdao/Y7qBGxq0zmBsu
87Qf0dzHAFYBvaFAJ7u4+UFONH4/UMxEll7ax+raFvKfZ92HU5vUj20mSvW9Rg2SWeHYBcYpxkPn
5n+aAayw7Y7K/RpIefd7s68o3VfLt8+mA3Lu8RwxDQmlcB98EMSksMHZUifa5yE6tqhrn+NI7mFm
hnww5GnzoE7Xp7Duj2Ky2SI8CX2o89WrZddOq9FZjvuqkb+jqV9JJ28mX1M4nWaPlvXv/18BXmxb
D4mIITXo9vixn6pdMUefOLxOGFn6ibhB40AMNlpdmmQo6ySKql9obNpT4Nhyt5Th3vrmA2Itcy40
mX+JK/h4BCoju6QdCihcct+r8dZpuTWhMx+pzc2HVHiidYEjxomhpwBZDqpjBCXYS4IKDeSvP5TL
CcVPfKNjJ98iy8ND1M7F3xySyCzQo3N3RxwjlJEBr/koJvBKZgv5RowTeo7vvkcVMGzIPZ0wFAjJ
dOw75eiTKl7dTD3MqAdBeVYTGJqyg03QjHY/EXGVL7BKoHgoLkpRP+zDywLy9AK137JVOvIOuhcq
ba0XJY7W4OPBXO0mV2H+QogAKqPSP3Zo+j5nJ+xTZ1nGw2zychNHhT5EhegmtEPmOwDXvae0L5Z9
I3P+EPn4osBFZoZXzCSBR4DYrVFD4IzHjdAQAs+1fxy8JjyUS/XeOG6OMdqleRNAVREbh/u4zN+j
vn2lDSYX1VhtXcRIJrPv3EVpqiSqyy7p4qlKQeb7UBM0TgLvb5qAcucJK7oQnZxU+xp/4xlZn7dh
EnQzDF63i+3ipa4HjS4P3L8d0t0TbwTwgYM8OKjFI9h+trrHaqEAVmFzxY2Vl0FFL6XnnE0A9WcE
E3ogAtvJ7Z3EwydMbNmctEf+DsEyAUuUZG8b0uCSrdTz2GmxNSMKb0hldfgTovrLonp4Cr1++OxN
GaeQDK56UHDDtdb/gCR/5VRdzSBXKGmMUzr774zRr7gdQbOEBgh22/Y7GHmg63K7jwl8IATF0Qv2
JztZORRHvwjudp72jpJ4ChOEGNMuYuMhIPQtYtwkCoLKk/aBXDNtVApZyUmXwTMPZb2fDUrXJg5b
HFpjnYGNhIF9h/+Vyu63pprh4lqGXaeC/MFZ8AH2zmSTrlc6j3gHWTXLTuAISsJw+facETgv5A4T
9hdEiWiTi5OccMcpF+PaNuRH2yOTsDUObs8F4E4HbDpdLFWpW1t8aTRvfPaXZLReg7mPmb76YX1D
84wcWsq/YZdbpwaMzKZHtmsC5RdI9Eo/aWvL7cAttG26iTGmGqHPmodHy4IaF/gsE8b88zK7z6DO
ugS+PV/cxcz46mSKXifYFoF3JKL4hML3yZXhjxhUC3W7kwawqwB2hJ5zmRdg+IhNnVX3Uwj3T8/M
s6oHAooNLQlemTDz4xZeZlP0IbzuWhVznQ5+jAVQkGfNanLO8HQgKUX8NLI4AC4z0G1hJ00aAXJZ
oybnHtcNNFvVmeWox0U1fjhoyNi660GOX8d8vKNwfSlB90LcqD8kBtEhVljucDa/xj3/hK1wBfVk
9OGsI0kLage3nI9Os1wgsR2ToupfoN2sAHatAa0UTDRXXGDq1rIPiFDUsZwBQ8goBB5ZH+u5OFE1
bmfRHTC48ai65SkgCmOnU+9DjaXCs46dv7CM65NcezG8lyB9rgEQZmytlwYvB+pp972Y3Y31QaKJ
PMa6GUCzsAPFsrbUSihKWLFEyVTL1k2mfrEPINHiw4lmcWl5dZ1wSDZexZMoNgOa1ybF+XmqXHFt
QA1jjikMIBTnl2AZ3lm9HHQNEriV9Z/AK3cqxpMsKxwj4UQ//HkeIRePwK+x5T3n1mSNz4ItRX+Z
rGbwU1R6CaDbg+tghsMnx9D3IqB/7d4doGyy81n35b71o7Mrqt1Coe9dND/XAX8oJ/xxxm5XRwbe
fMz22FwMhzh5w4l+UVG0i1Hd6FgetCaYdPWfhJ7sFpFmI3YNQIOxh7iwy+v9wEDwcQPhqBZx5nJ2
x9zPKx7pl1vgwG/bJZOyfco7s2kDCH5iB1KJycPDWhlJMx4tCRl0QybfrG7DPJ/fFgWay0LghSPM
NUlTBA8eMYoe1sOcRqEAIY32L+Q8P8j4vC4gH6XgBc5f1N8a4GbkAodQJWALHtpfFurjjIGBUjkn
uPg+Q8q9hftnWoV8t5oFD0u8N7X3E+YU6s8J5exUoyidPhvbvMdNc40MRX1A67eqXb7iAZQFOA2d
MPjMtHa4B7bG9sLEWaMoymCWIq4TqNyj79i+A2+p5u8RFztOHFwg/rlEWIAPH5l4fpIdhab8LDV0
71hpVWyt/DtU/nVgSK3Cr28AskwL1sZuixZlqkEFMsdnlHAc+d1wfUoh2M3W/3s1tgjCEqHbeVrA
7hpWwj40vvhHXY7AXjqeIpo0q0dgryNE5jhs+rjf8rA8czltiYE2Z54ygUT70ZR7ByluFAM1nus8
UR9IZPTC52telTjk8TFdYk/rh8erkuWk3+j5A/HbtWtB9WI7j8GjRuDD4irAPzDGxrNZPLVdYAxc
B2+VPx0QWAdpAf/V/Tu+coTq36nUdlqzouAFNQ36h9s662V0NVWEvd6n+BRU5Wm0eoQU/TGHnYAf
+Oiq5ydr0O6LL/yb66N2dzQYDnAtHkPxcg0RlRw31YaVxcUDlu7U1Q/IaaBAjn2uUISZFIrL6Kag
r3hpdRi6aIvAwYNi/BxM8DCYhyjxZPoB+DsoISfMk9ERewyo4JxDqB+olgKksftT1P+ALn2sWczV
BOwpxqD2AB5ZA1WxgwftaA+WUirwqcu2V1tHVddgmSHKRfG7yByT1/WXpfI3MO6Z4pbEL4TUddNj
r65D3zr4kPRt6XPcc32at2I7TfIEeDlZ3wIMaDxwk+9CDa5L0CHpTdzi9JDJEAxptExPI6fbyhKI
SDTQ+HaPvUF9uYfYMmsCiInBPtaqvOmqvIx++KD4iwDL2NrZgfc9Y1gsixm9u4rseTnuyqreLgwM
LiLciFfdfbd8MDsBk8TIMm583FNL1kQGYB7ke9uc1G1WEpIp39xDv36HVPwQ9P0ZDwJ66TVUGhVV
h+kANiObCbeHziq6iwyGOOcPB7YgiYQYg6JhA54EwXg4n7Dgc6gevJ420xRni9Peg3pnYv21biLi
FJsKeDH3gNH2H8WaASTcxJrx7+r3QRUM2RYKam94wTKWULjk9EwrJ2PwLrSsf0KO3Op528r/BwA5
4JYYlDDANRzt+qnQb9SL7qPur+GoMPbgn2noniZogyGLbv5/9Rw/+omd4WXdAbWF7VJoR8x0tF8t
jiAXfverZVXtkofSeOXmx1DlOwbrDR8HM2az90MLu/qxm7/9crxVgdnX83sdowCZYM6OjVagWgRR
oeaLxOsmR9yTTjzAhEbsYfYYEij9m+Xmo8Jw+yGr8O3RxKQ14EXb6I3fiWSBZZnj+tuoGKD4b6C0
nw+2lfsG9pBdgFm8NhXoJmV+UdN1gRBGrKNsaAPXjYSpvEflFQf80uNE5K2q2CvX8x5VR0KHPNEY
a4Ro59iE9DRa/8ZCYlM/0i8r+geDcyx96Qb3SuQZGU1SzXovDUoExA/DKAlw1PcwLmeJjwuAHyVt
ftBw0fPFslF6FU7NL/naWg/Uefn/hVsdPPug+mB45aX/RC0i6bncRjikkLb2/9UUAYYlIE1GKMUl
5EQxdOOYJMbhZQr7D6IggE7Qx1Uxanaeolzed4Dy5m67/lA5VNDGxqdm9jaVdS/4Ci3qLiyc6efd
hHVaqSVIOe7OgFcu/s3jEd2Bhqp9OqzFRlECCXUAgSCTY4ZRRDCPW/jnpJhE+8indtu58jiQarce
6FR8ddzHzMDvuk44GS/rmiC7NGWAxkNboBf2Muzc9fhYlzho7L5Yvh0g6+vfy0J0JOuP+EghsEG+
0cJuY9wpttuuJwqesILQrMLIdIP4MyWrc9ENm3ZGrJt6EzhmJ/jlrcd2IYtrOYhXfF2m/+PszJbj
RtIs/SpteT3ohmNxAGNdfRERiIU7QxRF6gZGihR2OPbt6ecDq6Y7GUqRM2lWpjIlxQhs7nD//3O+
o9MRhsRaG+sxjq/DTmyZI/K8WelYKG1eEKjxaITaD64XoO/K2bcopDDDunG9Q+g5a69ytjM5Ocbo
bpPa2SB6YkdmbpABHTibDl3YenldJnPy1R4cPAY5UwCg6JVU5mVGeZzd1H505Jdlfi0BTnZJ9VLN
4rx2kFPRigyOOjJt5pCEB4s5lGLFrp7wZDb3aRFcpwlJwt24WS68og/k5cpfDiC1yg2PvNGJNTOj
zf/N9YMs5qNZxoeEjir/dbndvHwRc26WkVOjTFzmsRlG0RQNlGLMFbaZc/4lAnbKNWoNOftSOcbR
YpPYJj0FreJi5srNPORR9gMFIO2FbMUaIVNneOm3HEKX1RtKiGwZEUtP2C9MloreDXlsqD0qbpm8
9tBxrssiOBtKb2TtDVE2p224wnJiUvCtKQAV2VOcDU/EFnx1G+8ncx/mMc1K18ncXidwTdc4vsiw
lAxmKwDk1EmaTyJwqQbaO9UnEQiVhprd8vykzlNnBA+GLu+qFuPHcgHp3GyyoNf3BY20bPnAKGKL
yzbrrl54rIiIby1zvjIyyiszuzjbytr1XE0MskV9t8zAy8+J0/yq98VrHQzFDz3Tbxw10uGxvuNg
YJ9Qf+lFupmd/qiG6RpEyY2yjB+yF2dSa3gqTGJbtKI7z7oBW834sjwm9G9/pvb8BF2Vaxu5z32h
3/aFRe3OprbtqC8AItVWzAW5NSY7psTTbpenkUbuLVL/iz4vHtNkfoytmpVBeQ2m3KeosOUiHkJt
8O3cQxgsHmVlXOHSuKi95Itup5eObO80Wt8WfREEZNpdqnr8w2V8KwJvOi+Jwdvi/zxry+ohTMz7
ITW+h5Z5tDMWArHt7XQDlGduiWhjWANTjlfdBn11kw/W1SybC4elAfsJoMiVwZf0bxzfxGn9NMc+
5OYNK/xsYttq5C9FF3xHTHfBdiVZYWBwAI7Zi2KUbm2asTFaxn2r5Lgys/J6lP1udprrksIAiT7G
LeI8BGjeK5UP8lkoaMMkydc1zpQV9qQnocfNqlYTdZ2yvUKMZa5CS31nar8z4Pb73I6HxpkqegzG
Q2OYX1nA30jbPg6ueg7VBGgmK7b57Picsq9TlDWkc5dE5rVU7rZxY793Wd4OxvdKt5lhmM14g1LL
LbOXGo0y4p/G3AiDeKyhpQwEVX8es5+9jlCjagLvHIzKcoAZFiiJGbeI2xlfKK0au3EHX7BpGNvE
15yqucjG4qnkYqRNe1S4v9oB5R86zZtlBDuSts3QV+usMr8NrBjKlG3NMhEtEzBNu1WQM3IGe1Br
09J+mOXiuqLtmFbZU4mgoB7a77E9qnWcN99HO36mslPw5rZpQHSbprF/FAWilNbFZFRbYtfI4Cuu
kHs6/1tl0dnWmVXtsXhQQwULo9FWYlJnqvZumeIxLTXMt5p3bOfkksXZvSyDpzB0cbxo85nr9giR
7S/UVs7HLHtoUAUVWbE3W+ccpgSHzqEE1M31KT5z9ceOvlV0n0beNtDTrypDz4VUNFkDDsG7lx1i
fcYVNbPAKI3oKEwmKWhYX4j6Qjjeoj+wEia2uU99rEAPbWvQK0y+TNn86sb9VibztNeifthil0Ks
g7qwWs1uWRHNxhs+idjqao0bHFpo2YyvzsG7H15LXem7GU/0tm3wKwWCTF+7D+M1MuacBn93hByX
3lDIQBWNAwvCQDHsPSo8e7yx8dHJYqRg1SvWZk4HkNM3fvmysmX4YtZOftYgf6CNPc/bsUKKJkv9
WgJIvkiDCeH4ZKIbC+1+ZQxFt8pcNrleIlJ8z7gahUrjnZ7I19Fst71dPVelexTxeKgS+xhEnb1L
KOr6iNjzeGUkzL6hlGA+x0wC/oYR51auvs3bUFvbdh//xEbpIQ4Oisv/JWWH+zewaOl5hlqH5e5H
OQ/UimS9CivtYs6jW4zBuzFLD2VFLzC/Mqz69e+RNU7ILnY1t01px8A74tw9ozvDNsXwhk+gF78h
a5xGDmV6m0vuOJ8OsXuBqOi8PM2exfqgp88fn8FfA8is07yhMCZnqE/Qhs4IBoWk3W7Iq5LxvHBh
FibMx1/zG4qKe0JowdJp0jwbIXmPYk1/5FLPs08AHr/76BNAi4OLCPvrcgZUbvAuhwZ0k8bZ/L0D
t2GG/Imd0lqNclQGNjdDcbFyYXqKKfh72Br3hMuiZh1ET4K9XGubu8ZwrxXqx7/FHLLcEypLPtOd
qrrc8l0CcHfpGLUr2YrPWExi4a78BbXGPeGxzIj0krhn0KV5TTfIq42SFWbvwEqIJrsqfFwnxTfN
yo0eFavBfndo5wFrpByATYM6zjErligU/uZtOkG4VL0Vq2aCfoGEAGFeWWLkRODwCZl5udl/dbYn
w1yYaooCJyUMtqrzlupXMH2JB2O8MBAsJtuPn7TfjPbTfKK2qxKqaIArc/dLwe6DYirWAP3O1O4/
/oLfYG6chdX0p0d5mhLKdtEMYc5aejiP7F+oA4Tlsx69LKM9o+zw8TctD/BfXC/nZLRXBZseIj/h
TIbBcznkj6J2PyMm/oYs5ZwM965woA9HfDabuEEdZyrHEhE0nAmsJuWmoeP48Un85qY7JyM/BlBi
J8gv/Egrvlu4Qe2qPNRh/0lsyu+u0fLf/3Q3TE+fTHKuSJ/EJQjtEdxK3/09nJnlnIx+SCzNmGLZ
898Wdss1igb7syS83x35ydifZiEwHi8uEEd7RtrabkSYWX+Lv2c5JwMZud6YmzZBIA35Hxuos/W3
pizk34IcW87JQO6nzhHduLxRSxFdCSjEwErLT2aJ31yX0yCiqDS7ge4ZD0wwnC9BBuxNbz9+Fn/z
0J9GEHXjrAexhKQvCByPrJrundxQaBgwClY2hn0sPh9/02/WA/Jk6LqtqkpNwM/nBZ1fJnWsaOD3
CEvZM67oQOCmpFt38/GX/WbKk6dj2RaSWIAIbhucQLJXxONQaQdLF/F62cl9/CW/uy0n4xgdhu5J
vbT9zHSqtYMEvyOP6u9NEqe5RH2ISWkmCRfmoXevgQgrwvky8uzD3zv2k3GcjzEmQYc0RRUPay3u
ry2cFh9/9G+mN3kyinsJu8BxOXJXxFsdVRz+vaOWNH9vwSdPxnFdqkTaSxw25NFxDVQoPESZMjYf
H/zv7unJOHYnQZBlQJJ2QhnbXwpBoprl9uMP/80QOM0iIpxIYvCDhJ4NnSopjAd2cFbrSFhWZlmg
z8eqlqKXlGIM/3k+//Fj/N/hq7r557ux+a//5O8/VInaP4zak7/+153K+d9/Lr/z3//m/W/81+5V
XT3lr83pP3r3O3zuv75389Q+vfuLTy5US9T4az0dXxtEJm+fzxEu//L/9Yf/9vr2KXdT+fqPP36o
rmiXTwtjVfzxrx8dXv7xh1jiZP/jz5//rx8uJ/CPP26eiqf86ZdfeH1q2n/8gf7034VjeK7rekLq
wl4e0uH17Ueu+e9QykxTCGE7hsGz9Me/FWBxo3/84f27tBxARbpHAoFrSMGNbVS3/IjP8xzD9TzL
hJ2iS5bc//fQ3t2c/7lZ/1Z0mDfiom3+8cdbfMz/rG9ssuYEwW/LH9IzTGmfjKHCdrwGqRV5EZJ8
5yl00SbZbEIMqzyrPGfYDxgsLa1hWz7LatPYUwR6Cd2X2SCE7txrz0EFJgf52ndmcl6D5MoSvICe
Fwx+Y1pnml0+ShPVtHD6zE8RJW4bGXW7ZAIAMQU9Tf9QfWMXeklsIjnTXWOxLY4rWk2rdkS1az27
YzX6sWYWmOFi+tGWQiTjGocMIvCKGkO0VhYVRlKpjRXcJ3BsFsH1YEHuNFUMn4xX8QZiPrlkrsAl
YxlkWi0X7f2yB8gcadmBZ/qhydjKvfI4xQlI4tZ+JPtz5db21jPbKw3ruYsKfQuLJYgq9vXs6XaN
NsK9aId5PxrDInUdQjzhIDTs4pAULSpAs7J3Yi6HdcWWrS7P8g60wNTg6Ilc96ZCz06U4mtIK0S5
+bifTHEvlPFqsDzlmdpB3FVar/B+6pvELW9VXYA5y1GuoMCkADyFFIDHJNlVsv1RSeeLSGwURfN2
yrYqFND7ZPfdsrVurcISGxNEPKw6D001XlGHKHZJ4u1RJFjrsnf1TVbLV/CFz4Crkx3gs43uXjRp
9d0oe22vxu4cIOSwbmOT2M3E+BbA0oUlSS3HBAHXeriYMGGBoKBSiwYKxNhZrD3b9yBbdNCAGHPw
invWZdq4iEC1O52qcxFq1oYq3RHmXryH82b7VXVn10m7bUY8VePUvkr9JpHoMJxD2FCTyZGkW2H0
lIraW9viy5+G+7/G1J/H0FtawfsHwjBJCJM6km3PcE8fCLsGzdJlKQ+EilFnxLKnOR/dArYMqdxX
FmL19JuMZoSSJSbQ2xExznrScG0KLV08/aaicpmsrZbV/6hSRD6Ux4IRdd7QxiRx6ilGtrD1e7SO
BD9cULFbfXIOyzh/fw6S+UkazAhSOuj23z/UVApzxj5KaFezIx43ume9tHBkVU+eMo8BCQRxHtqb
lvL1JhnC23KY6BhXP2OEsJtxurVLQEjpRMslk3hETfsM70fjq+I1GPpvQ/FZTsnJvn2ZuZi4XEcS
PshVF+bJwkJFJTX/0W39aUq3gdS/a8n8s3Fondgxw1IvnmlCInMSiL905VdqMTFFaNw/vnLvFx9v
h+HaFhkVywSu28tM/edNUI9JqyNRofXdQUf7Kt2HnMiahr7HJ1/09knvb5Hj8v6Ax27bwvROa2lF
2YeFPcvWx9sM3LWgbVm0RDFW9ffIji+HrJg2sz2rnQvqLlbgLwzRUjo1osOE3nCjgmCT0hb1vSGZ
1hoyqfXHl+INvX96hB5vDMO0uRzmKUU94AEKy7Jr/TlaeryPqJdYlJVVSXu+ztdWSiZUEzp+ptcM
2PkngrZjI+b7wpxetfiTPYxYVlC/HA2XzPRMrtsvd6bRQknub43/eor9jp2vHqinsZIPM32f1SQB
PmR+63rrMlG83/97BfAXU8L7Tc7bQwFCznCFNC0HffPJaIq1YaDiH9OsMWdvBa+J5qMh5rUZGuyR
vRbFTGAfcml+UoZ7Q+y/P2dohCwMhOHanuB9/v5p7OBoNYXj1b5rNHu6CLu+q+6RX107tB+DSF1H
UHyHs77JruGL3H181ifhOMtp8+3SYt1Cu8hlTnz/7Y4chhTORO2LRGEu6e7KwQU8EfqT5964lvUS
xfMxwIArNONyMC5yGdwkUXlfJeLSKevtrKpPDukt8+fkghiGtUDmLMflopzcicaaXZioHNIodHg+
06ppTN+kegT/87ujQ3QIu33U5hcGfhipdZfwxfBc3+Ip2y9PMQa5LsFIAtYBchss1IOXtfxC9zw1
w7Gwsmuwg8+zqrHINXvCyyEYV5+s4n+dYtx357BUw/5UZ2mbPOqDkHNwbO/MKLwbz2qfF2LaJ7fv
/W7h7fYZhqMbuoHYy+Rl8P57JAZtVHhz7Xthfe+q6ehCYEbZZLV7ohbu7cpDXSdeLFAsqEQ3ujmB
tVxZ5Dwo0T9ns3eWhvpnT/RfHhTvI8FgskzjtJoSJ5RpaV/WvuUNiKy73ayZl5PK1inDqzXGY5Ki
lomKhyl1bqxeok3s7qaen6FQrnpwsMWN1pcPH1+rZY33y2PlsWbWhTDg7p6sAXWVgIXT+9qHxUE/
Tj0ArLhsIArXyH0//qq/GtMsMj3X4g4ZtnP6oktoy+uV3dV+nNI/w7ByV9qFuyqzRf+7GEmG2Nln
VY+EHfMKOns4x7HLqvOT4/h1PnUN0HDMarYpLXGaXuDVQiwk7tqHlnIDmDoEbDfeeZKs9ukoo/q5
tZyzPjJfPv5e46+/F6OzY/Olv1S8Kk3ORjDVNZE/9otTFt9zrRrXTqRfkgX0oKn8ehrLazLFNsiH
QGdYVvKdWZl4CBDrKJldsSLFeF4hx/7ZxDZWgxquCG2+j4/zLXro9JkwXfZ4iAst3TVPhmk3QGoj
NKAGKOTdCKt/DkX5QCgU5OdglTe1QGBlvHQY+kJA+atg0L/WYPM3UguxhTU/ptHAxpbuTM+5EWn3
HPe19tkxLkP49BhRBvM61Hktkon+foinXqgqIypqxCbqa1FvTFM/Uom4nNCulaK8Nyyem05T3+t8
2gQxMgkZfTLNmH81nVm06dgW43dn9Lw/BmYPtF9NyIjW1Y96kZgNJaKdYAGwVM3t0IuKTNwqXqui
OW/tYhvM+XVogMrwoEYBHQE9GtorgFRoEhOxrZDyZ1aD9FITPyHnKVRFtyyE5BqY2uJqDq41Vesg
zBBGlzsDKTuaVN0D414vODF4v6Mxg66xA/OTzeKvk5fn6rppszbkPMVpYh8oZCeabR2D1WB9leBg
DyqckHq4O8edBrrn2md5bWK5g+/vMG/eJcyd2CvGzGlIZjMYsqMRDWpbyWwdLV0k5DGhOW21gvYf
RZVwZaARBRs4boy88baugQOWvjIipGr38Zh4S04+PZplKaBLh5Q3cRojlyARTTGy6z6wlQtHwUFK
46u0YcMXL/STq6lo2Kmh1expenBrFwPfVXqVwyIyjIalkx4/TKF3i3P22u5foxJhosIhvRoz+xu5
kzEMeNr3urkdFwdqUz9nlW2vBrxuVBmMNVZ74rB+5P2MX6h9iLrxpvfc8yLFkucgjBz7YxsyN+gz
ZjHpeV8JIygbLlGKgWs1Dm6/hot7H2GHXGHK3IDBu5zDdNU57QY+OWqx5B404c3Hl+2Xm+jovINZ
xLFqXfaVpy+9OTEMcEjV7EcZQvAM24cY9fuwk+kaYT3URhcpcIlSR6bhS06hb69r2S3ee6yKg/f/
+wL659G4wnR0ClXuaTJVlCNn08t69sMKKhSVrqeyLOBRqbZbxXFyNojWWM8ljA1h2mozD2Dze7d9
/fiiLCu1Pz9Ky1FYQrguSSXGsg16P20QwAA6Ss9n38ACuYHW+Uy29S4cEdCa6h6ojV0D3/n4O08S
aWybLzUp9EiHxazJxngZ4H9aeo3lAPhNpJMvsuKrU/c8JLB8zJEqR+7eB+2wkyLeT9L5oeXTkXvG
IPohWvfOHD24AJk9rb1Su3NC8zYVbvzJhustZPDkmixbLXPZZ6BBOg2HthO3TVrXHf08n67hqvux
Fx6z8YtTw/hKKSkMuoukR6sTaKoIHz13nU8tEm2YdDq6vA5j/WTjIq+e5Zw/aXr7rVUYFAyBhDCx
4AOX5id9gOUteHLI7GCZ9h047JY8raqP1DGaIqwnv0k1cz2mqHxgvh5Aly7a729ufJ024wbk82cR
17+sI7iXrq2/bdQ9YZnO8m78071MJ60jEStGCWeHWBXoeawHI38oXwhuvZ1y5mOynuq9nMVT61U7
txqR68TPMDEfrB7amAQN0UDtWlHyYH/tXkGzohw2ffJ+/GWf/3achrMcI/YV8zR+sMPcBfAnBWti
sg9p+muIrNtkiG/Djg20gmkX62dzCCOwakoWoFRcRxMhZLfJNHlg32+RpRABvOA9+8n64S018/3d
I9yB1YO0ebEtO9v315CKdK0I0h38qUl/jpMurjrZ40y29Ptx8VQOSHRXYZBuJTgX3ocD+m48ncQ2
xjumKSxKDpNyAZW9Bp0Mf9AXeSnWWpSV4K/FOhFJeG6DTw7KgFTVKPvs4pq/TiMsIrH/MhXpvJhO
n4IObV8fdlrv03TB+roNGltjS14UW8sp451hpj+ziLGRBXWyc6dJ38TAsURdiTsM5tveSDN/Nk3e
L3FZ73VSv1mHD+cq6jYYI6ZN0ffD3vai27hIIeHAzuzrnLAQcV3wVjv0ZvlSRKN3wNT3TaaTswO4
jlMjBYcXhQMLhSry4xHGv5WNF1amasZIqa3rOj7oaiTNIKdurleTyUuOy5hkUOP0Sr+Z9MhbKW/o
fC8u5rUT4iaPTSNeJZQCcA4rb9dFHTEOeB6qwkg2VhohXQ9j3xuDPcXVs2wmEAPh6FG3Z/hdUxuv
Sit91FtxiUp0DX7tp62p+9mDym9nxYttg4yCHCgIunCM5Jl4jwSa0La05rsoULeO0z/kJSTExbja
CoI+5iSjFg5nvxuGVWPyTLSxd1OOiwDZxlFNJ2WTTSRmkJKzhOcOuF9L78rDUrKGDTRv7L7YUPXz
/HysQCMPFl4WPTjzzDFhRas/m/p4HK2c3814JdnWeN55hnaAjn+WG+5V2fOsQpTWV0ag6mtUeauS
hQQoBqqsAbZm39IiDg/drK+sFlh4Ex1CAERrOzGALOXg8Cl+qHUnVUwje3rqZi5/MFnq/O3paTtA
J1kf4iaM8Tx0EYDkXtjQpVB4OmHRPXzyflp6kO/HIw8ymw4qG2SG/fICgG45JXaHXC8szDs7tL5i
ZX2GCfrd1kciDCxsV/PRSUiwxMo2fSaF+6UG6+isMS1Puny1IT3rZMsz48m10qzufQC+NLyhA9N2
sau9AyTOucmTJaOHuNHzDPrjamoBXZbCwucN8vbjC/FWxzm5EBK+BBkyQl+aaSeTex7PhRvJrPdt
b4p3+QTcvzwEfY+SallpNyExFvZc0y4qkluZDd+JSypMLOhi4t+nOY+VdrBJPD72/Ktseby6AXyX
auNtVTbqKq7TN8s3OLkRN4WrBA+Pp4HYsUsN5H5q4yrSXhu5tILePtgd2yuje4ys0di9jdUhb5ma
TRgSRBQonOB+l2bdxRDZa+JEoTiRZFP0Znclu90S3LPuwn6Hm2ncxTWwDuVm0tdkd8CabN56Wggq
yz2vVAU23SsrKBuMX6vp4k8W8X/xQrKY2A1Lp5fn6VKeTPosYiavHgboPaIKfAuDUeHYV0oqHn8b
pJDhApSM0r2p2jXJID+BcTm+1Un3Ip2RfeKHy1xrPMCRbHGUdsMnhV6Tgv+vw4AiLysxjtIzWaS+
fy1FImjhEVAQqrQKmXgziB3xYcayCiv2qB6xlcjbMhuiK7OGwx8aZ60nh10/TcNXO04h6nf6NckA
kDBZTFmQgC6x6TuYJNId6Wik/aGGPodJuGIDzRKBNaAYiQ4A4kosrFk3O6LOapi3vBKU3W6l15Vb
ndXEynAtcz/l6VMMvWBH8RGKRafs9fL/Ip8ORmPW2KewSbXEYpWt8PwiaplT4K2t2dM8T/MZuxyS
ELqrpqTiQ/xYtgXyiP1urnFRFfTKllcwXs58HSIm8JMJpVc+M+l0i0F3V8IlvzRGlnV5lE1bikfB
NkhnHppU20CtHq4WZ0hEXtKNnK1hbYBjoo1pgbePi2GbLfdQaOBXDYVv2CMiL1KsjwYP7wyxHlcV
BITQMXdV4GE/Js0FZd7AkE/8vI5wJpExd6lUrwN6ODdavVwHfe6su9K9jySrsXSCdxQ0ORafsm/P
7dh4IV6HvD9xUeTuyxSM5hZS/GauCs7XSCia/KhqL7+zjaz44vV0/FJvI6dEXDWefTmWsXVtd2Xs
h7n6Wi7v3Jz9p1O3RLRFLkRaXnGHxq4x6oVZ5odGAqunyAaayGF+mIKg36YDJvXl6xJ065AK9JfI
rrVd1OoEqoXx4xw9tqk93aJ9+1E0QNAcOLibrsVRBUi1XxdV7Pq8XRqIHiF77pDkKWvZJKkqma9C
K/km4uqZQl3xNevlVs+am0if2u9pmd70e2TeGkhEkhqB2zWXgM2KdR132SYnKSi05ukiml7KqWxe
gK7yFAU+cJGB6BbjB1nz1jaKwvPZtYab3BhB02vDtUFgEQ1+jMSuE6tDDE/stmU34joLeRa7szi3
TdTMNBTqTVN7+LiRJk7LcpNgSvuJHOceY1rS+gRFOVgeIuNCQEtc9OvnTRN6Fw5Cz1gmZ1hS/JAe
6ToxuJdsmngCo+h8tr37gabsbFvaIdIxaWRa5cCgCrx7MgAmclNkJo8Jfp9dGig/8eriwAcuLAY5
LNSzcZc7G2Fa4DxSO77LB7c7B3FwTCrnVhHe9ljMFd/nXbky5nuUOxwpZrO+gO7cSfNOS0PrNlXZ
ZRQuJGEzDy40wPxoxYGmBlUw3tVlsmmrdNw0+BwuAyhb5/UytyIwKnl8Fm5ATnxJ4dbjimYCqN9K
Y720I8hNe5zd4AZVOzdKNiVtAOGwyJkexQzapO60eR+h9riWlXZmdZBx9YmmZGJGF5UyCOeNLWi8
uA48illBmh8ic8L8JQnTKCRJLVo57W2jKM5HXL8zS5LAlLjKq3mbQ0FYSOu3FQAPsezcuEvRLdQ2
4P0RToGBPr+WfokN1ACT15OGqOYHGvfGsQPuk1jWXTWq/jAEOCTnJva1wThEDVMc29mLKEugG+vi
whoE7EBOYyPV5C37pxqQR/7PvwkA900yiTOzofKiFjcYGLjCobziDfT/2oD3IwNknc4T9BqBy5/Z
+Igk4OASMuAIdzhP2EngULHlQTeYofLuEBE2iAiaSRVYtrspGy9aqWi80ZRzQ+S42skpq/etyR0o
p+kqIwMGOH2D3kBBVmMhP7HxHUBGbDDbuH5N5WBlWr3YG8Vusgx2I1FU70Mz+l5rESWW9swZSS4N
myRHkKArOPBjTSZjVF07Zv6VyEkM/5yIPmdqTyZ4tY31AB1e9+RNk3HR6lPHqzgGMNGUF/byBwSs
i94bi31UCfscENcWauIYYnbKoaKEsHCWP4i8sS9fWGjYujFfhk47XgWSP0JaAmfwyS+bVhnQMIQ4
VEwYX2QqzAuYZPd1kEc3loeAotezY1i65HGh9tq+/bUjAAN0U15uRwfnUZGG5WOtxnWsNYeh8bor
1pP5Wo6NvrV4v21DsNrrpj1vh8s2ZIGWsKzczaT+EBpqkRAJhdcnd0Nba3zIECAX6kosOEan2Rsi
cb0td8fMKK4SdXZDWgYg076RFNTK2wqsrktKwi6rE+ugaVB3wxm1Diufct25ibONZrQjlt42m94g
fcwotSfeY7uRHeYsMWYPbouBLQsux+TckeyFXAiHK23o1ZZ9+WPgDrSWk+6iMihrlMSEripw1Sus
jbpR91stCebzIodtQxOJEuej3ZbOxqqKMyW+5pMD+rx3M1AKLPMn2/vCG8raKBqViZmMPrV78sjM
YjyMMTn2YVfBWBIkmrFBMfr+NiOubhXUXn+di+yrsndv2xPwQF/RmJIF6FHbKFuqknm/ayVXsI3x
YIHLvM2qaeearNbiprFWxCmwDdaQtkwRvq9QmMQ5otXfz8oiwS5VF2kTnI8tFn6LmuqumVnQdM0F
Bbf0wuvjC8OrjsQYiu1gE1mQiZcqD89Fje1xtLW9RG/4JbaBxxNa0u6ywcDc3Y60jBJXosGJh9Y8
etiopp7dVV2SrMwMjc0X/KwXdz00wxSEZ2R2vpsOF7h4fhpNQ/JebhGZR+hMIImArZ1ol9DwNslp
acE2lLF8Kc2WF3OZpyvDq7XtUIXRRo/Zuc3NDPXNmdK1AywF6+hliZyfGKUnJ8uBno2KEDlgodB7
SN0qFhiVJYJdYntExRZUO8olonFyrWDTkC/InDxfZDXSIC33GKY61v6+gsgWE/7a69VFbdXfsiA8
X9iq1IRvXYFWxdKp54g8aCgBzOtOa6DZKvYDmVtsS2VAJy4jXyqxS2vWRMSf+Yn1zcZ9ef22l3S3
cdqyKMprVG2kXW5d66XL4e3r0iNvCiPa3BF4I/N+y/qDBlb3FPVhBIOZpaQ+CibNdgGtNdO5Y2N6
j1oMBxGLnSZPNxlwvxVCs26XxpA5u8lMDiDVL/rMWduQDI+Y6L7VugMgf4nvqSrl7nMNQ/ughw9w
2cRNaafGTgRy9Gsxng9NKv00rdFcB48qrSzYMULsOvMrFMfi/EtBffmuSomi71KWo+WU8+TO9bUF
w87LW823jOfGWmaZcM/yg9c3WVgrbWHJwdZvt0mmX3aOpr5MrriLNGlvyCLgfFIc1WqyXhsjzg9G
WvdrbU7jtT105jrqwSC97bYcbE8rIQ1vPdYYnYWMoS8si+28Sue1PloXURLQMypus4Jhpd8PBLr5
k1zidFkOrlQZLFQ50qNoV6c4by/eRqIx2RBDj1PawDzu4100LJViM4GpMiQJJ7hIQ6LmCxGRCeg0
ChzR2Vstwmn5NyofyIAeuuMYzl9UZKXbgoy/KogLZn4DGjuETehKsK8ryGlurR1GEljO3VoyeNPg
rOiyXUvKLZVWmrKlm/Zbs/UeZBBAgu2ahOhiaR6MbCF/1zK6oP1GhxMW+qhK9ks5GDEzkjfG1PHm
LiKCwYdp2lH78y57GXsXVV1e43s0z4WjvZZ1y/nl6M3qGJ1AaXXbZkocGBZRszfpGNdhGu8TBA1B
eh3qgbnn/eticQR7X9iPRJLRVE/tmtwCPVzHg/eoYVpGKGTloBO/V1bnrJSembvZC8+6tDs3Km+J
2yE2oE3V/Ui+6cWsgRmzwxkdogvrzumnMwJ0ciIyBwD2BrrErNKCvefWj0UM54rRxq6jLP3GsKxr
pWX7Ki98rh2A3TJwL70mfhwr4PGREchd4tjHiA7XQevpdLCV5DWgUSiuKZKvmBGn7TzHghI8NHQs
KVA2mMwqq9gHUwsko30WeF+KOKq35rJEyCz8rPGxIzZzpVrk+8pJ5vUQutOKBiPwTHnD3q+mpJpF
Wy9/Ds1Q3k4Y1eDSjL4owdu1Y3pvxtDXIDFFnu59ibDFrtTQXRNCEGznxjiIMfhaJUqR9dsTL7Mc
kkcK4YZG7Es6cwULcjwO/4ew89qNHIm27BcRYJAMmtdMJtPK29ILIZWkoLdB+/Wzsu4McA1w56GB
7kJ1lTJp4pi99/KkfXht0l7eJLYm2GdhajJdM8KIE1bILDk7/aoQR5v4mHBo9yvExCOZKO12ajt1
xin2x6htEowrxhlmVb4p+F4bd8TuDwpbRV6SluSBjF1Ud96+ARDVU86h25BIhLInQ/BdJsqeD7VZ
nbxlnM5G7KUHFerE7k7EEQ3nIGEcZzrkbpFqeuGLJzxLm1G8TM07AYpL3F0mNjShnPFHI2F7LUrv
nGR+8LBMJTbZROwkkUJEcyZ7Dm3vJmNU81B11c1q0DZMxAJvRtIAHnLXsh/6CplHsVThZMMlAKZ2
4KkyH5Sp5Mk34velAcQ7JPYrYlaqyDXrji3Ws80YkaomT0aj/sYG/ZHV2SV1T6ZYvc67dgzaM5qt
z7jMSd+Q06eDM5Us4j6PPN/j00sGkkZGvPdyjcmTt6PU2aUH2pSTL/5sWOv52c/8LmoC0GBrNW46
cvUdtE66COqImIGPsSPzcFOZ/d7yryVzkD4x+PnKRg14i3u67K0P174znZq4+FIQf0kkJNOm/K+L
Ovg0N9x6VTq/FOTAb1w1eQ/9lBy5B+eoj22GoOSZPs4vTFWtU5VQr3ouCRMAM9gl6hOrSuCHmsj4
XM0R2PCtR1bSjSfLKTTgEgz2Z59xlTJ7uR8HCzByat7GgX7s1o6Kk5jprd/8tCz9to56H3KRHQNw
UX7XJgwalBe1hb5f3WY/Ndl4jXCbNyuTDqyZ3bvClrfT18S1vH+tYPXsVcyO0FlJllInjgbYTsrC
tW3CeskKchOSnniR9cmuAtJhPRSaS22S1ryMzcYUEDw0qie/7Ze9bQ0HASd2o1n+k7xiHT3DpOd2
0++m1J+Qp5O9xdpkK4R+onPtSeGSOiQAjcPW/PCr3GPwIm8DwH/kIkGWa8fxoxBUUa4rTsLMEVqX
qAo6kmCggD6MgXRPxAc5m6Gpb2cYNkc1f5VZ/9SPuYiyP+lSyw2iJGp+oGrbmETFMeWUEYuGFdCK
vZcZBy7SV6F9vpWyPGTMDyicsz/uNXRl9gixCYTgCI2tTdPyaThG/U2x3DN2naLKYRAZOD7Qex28
LkSzAqvxYY62EijJSmJh1xNscU0z9hpjOPqj3NaWmjetV7jRWgzvQAFnCnG7DjOzeIGjSCw9Mprh
Gnc1v/v4Ie6zyG4IXAnUMOy9ofskcXfZ5TTUW8ScwTEf1Us5T1FjlPmWKnMN/Vmc1sZMIQAk4OLs
esfWHDi56X0oBp6b2mqZs8hOhJnu/nixgehRmwbphnlxBut4zLP+j65pcFSfHuxmbonWMxFFzpa3
sRjakQbX7SzYyNtroLkNc3Rn1CGR4O6lq2FZjQ71eGe723raZSkDnNE5cOaCrWEgGbmNFV6DAOxR
6L2tGGNl0jvFyfJMMAFa8fRBW3k4I2rn+awjxKi8i2IOah9hEJpbEjyp0kMgpATox+QwxYXBsCIL
wkrrm5z45X18DVY0vOVxHbp9mjiPtMMflbteJO0f7o7bdjZJr0Ir4NK3mPW+EfmdhKdOn39XWP6l
sNMXC9sVdSEDtgZxv92T/zAzxLMCyft8nF5B0z0qi7UtElqeolYzcE7VPYvTK3OApOu0+XAL2zqI
YC/qiX0P2NmQAPHMjtm5OfrbcPQ5WXkTttSEG/qc1y6nTsgg31mIMRhAToxvmW/EC7k+XdreT4kO
dvWE2KA3splNlUtC7NKcu7PEffBQl857kXMv9UDIYn/17mMKczfI0Qu2ib+rybyPoPFuyd+gUGVj
ttHKJM5NyXjLOuRSJ/C5LO0iwajJhSYxyEZ18qZnt9270/NCss+ha6kajDbWu5Qj/ljOaIFqZ5nv
c1Y7HF3rxYAuvSsZsx+gudwaTa52DQHX1mJQaBPiHEIexPE0nzwRn83SIyuUZfM1a6NNjuCD4m1N
unhFYoaMa3ObO521H4M0nDxz2Dv4hyEosC4Rxjfo2h9HVGM4rGaw1YX33VQzcYxe/rSMSzirF9NX
70VBp1b0bAVFV/86ifjo4/sZTOnYEt9H/j4h77oHa+h+MJohI23IX3TsHJxAMysu22tehc2/LEXo
Y9LeW0t+cDpOhUSP5bOl7L9eH5yF7C1yqulBymsh6+bm1zGb+fV6uMthgScJuWIu22Q8FNN+nahu
vLx5LWAhbficN8Mg6OZytAq1APtp51mEFWkXF/UEYC2BJxm0b8y4grukKX5mFzxMoDmMtHB4hcR+
t+Nk9PcqJ6hDO5naKrPM75y5jGgTIVZ1QfIyEiu469rpR1LjnD2PLOnEqZhQusyPU5YgrGjesJ2N
odMMjOGN9Dd20/3QLDdehfMj9+pfY0RGse6LkU5LOwXcycIiHTAdiMOI5ZlhXXKbSbEDANG80aY+
FD5eCKDArFMIa66J97yV+HGqdC8W82uw85RsIyooeLvOeZy+mczXZ1VvLcenMOIEHgkg34565k4m
lD/FjEc7tatlk29j7aET6Dx/x4qSrJ7a2PtOo0++IDHyutE2CBE6BAnEJmI6wn8VecPUfc/cCjtS
Ht8GNKqncszMyHSnD9shgitI3qAKlcSrkY5UeH2zVTyAcNjkQ7CshFoau67igggI2CE5OHtZjF+z
0ZD6xJuPMF8aXwYR4B2J80Ksu7GveOnkMfAil2V0U6cF3y85BWlugowh+ylRbJ3QQbPNbfnlCbAQ
k6gdIjgu7YffqC5cU+vkdWwimrKp0WqpF9HxtTp0qfVyzVrjhmEKlBM5NEfd8JR1GrJix/huTAUE
JedbMbO2kHPbIKWoox0UWt7Ws132ny2fRuVts/UXxiOx/MSjUNKYT3+s4MAz2JHUuFxDomafyrkg
b1ARrkvoQoJM2zAdct80uUaJ27w4LEdPtol2k5SgZ06L+y4zU9ZpOUsH29jxxp53KPHoJMHOy3h2
9yNkrJ72FoAn/aT+rfqWb7ArGaWn9TmXI+KZiVUPMqwI+E69E8z7WLC7B0oO0iZLf4M0t+dohS7J
ThgFlmCXqZbrYJdRcpFadFT6wyD7MkxMyQWpB4ODy/sSdg/TSz3ncQVqKxgJ33Dl2amhUBeSgscc
MKrYpKvuioa5Sqovrrkn+KdEWJ3VeU9GtsTRVhSHfsWXl8CV7QvrusYpESvyA1jKoZwmqH5M5ncX
w/wuK4vH0puzzRpnZJ/yGhHI2UjTS15cxHN7w3KK81A/g9mqb5BRefpzkZZxqdP87EzjeLKc+0IS
VHaEWda/dDMlw5AmpzaW4RQH3cPYVegwyRUdC58tt8fVob9tjqvd8Yxppn8VxarPe20guP+6Hw5H
W5BIZHyI1JQHpJ6f2apKNgWs1u3kyUsz82jLYatttRy7gSC0qeb/BhSrG/tCmBAp+pP/XU7pQmcZ
J8RI1/LTknZ+IHsz2Xn1e5tPDkccgx0jLSia6piUn0kQ/AkUo1vVa1w2dySnudFMwUvi6RlSl4/w
IQOcrgP76K73hoe2TdVFEZLBoyAFri+zzWYDZb7YDqM+ptNgHVQdZCHQVJvhn/omNInKlFfcRGfK
7LyD7KBvk5qcuevQYCE16bKK94GBepQXLq8QAf4SwPqmx6V+Hn/NiWMDDeRTWfMsBQ30hdyyrRtI
fyybHfXt8HMD7z27Jhw8TrB9PrYWtJ7SRn7Nn+PUq9qRHfMMSpHVyYQG2uYragcniTovJpuz/8iD
/KwktKd04pDGXjkAPBV6arckVIut5w1Hm7vCR5PRLajWDM00q3GzF8tFFFPiJaK+JCD/m+BEn2IU
XdRFmcSKrhoEa0JoouF9O2X9O5tYwDQdb0kS8EDw5FYypd4Qm+fzHg6XdqoiO6kf6yKjU1fX6Xn8
pTsepzGPp5BASWbSbJCOwUOZXbc0aT3eQLyzqCFMVlECbb1Z0SQYUIN3U3/FO12xKkwgyOhtKsRI
7PuYHKbTpkyH6ji79AF4BDhoBReWvPImbOog2DqYYbeNBywgQ8R4SJqp2ubBp7NO8UNiwZhoQJxq
w6NcTZK72jTAdaTaZpbMaCrwawMidZUzuAMZAvmr2VTEzNpBfSsgEl8jdc2rnGTYJrml7vFlkXFu
+2fXAH8+psYZqcqNjMVuNEj5bPkBuhlbrczwdlWd1+4SHzVzOxjpfrzyL4niruJ6vid+/LUJEuM0
ow4gjSsedmWWI4I23IO5WuYzxIVXOvwe9uPDwN0el4IbsGYcH7cTXKZkibENxCDm9HCNR8gcYA02
KFpJicj7S4CUYufGFi6AwU7EoU4qk2LByUK4xRxFKTlRWYOUBU/GuaFa9qc5uS1GynZHOFEthvpl
mRjGdX21xfPKuyYtntjHZxd/wf+PPTJxzOSplerPv7cFofP0T7Gfb40hPZgefldV/ul7r3tSJWgx
ERyLrpnv0wQd3OzDGXZzIh/HpVs2iS2jyUssdpeK5TirIEZZ6a5USCF6r45MUQITzXq6F7yKfOTP
AM7FKe2Hg8wm527okh3J0xhrA+ya+9Xljvyn0yDxjXA9bp2qLSDF2Z6OzCV7GM3P0YmaRdpMERUL
V28+WLIK9hAE32AsvCaE3xwp3T4dMSWU/OLYLDEabBzDW+bRN9VYJUevy8RGiE5fZ49RIVLvflnK
F66oe6PkQMdtcUab+R/YDdfrDn+gtgTwDTzUO3etddgvhrmtYEqf4/8Yoa2gZcfEuUOQpjnxtSRw
by6OhvvRcATe2UrRZMtWArlMq6t+d0OPs3wXS/mbL3Q8dgugYG78G+lDwqGUZbETxOG/fiAhfdKb
dULguvPpOzB0M3jnoqLw6aHYYXQdRViRyF8o6iiwqsb2Lrem9uC463sPqGjxSHqbe3GLOyzdV9p7
0As3h0gqY8spCrWMD2dCedhknXMB18b7O/NfKqZye+AEKwnujP/s2CYHlvNuM7gaIhsxo/gIKEPh
i20E7K5dkasotQnebReTCTbHkqrXUO9Nt9KR6Pw924nqzmgy7t6quR3iMabxdkMyIX+qFp2WP6Vv
cdo9Aq18WmBgAl2d/hR9ep9X43UnaKDS6xgex0P21jb5m3bkeal8OPBWGqXjjIXbXbbuAhwrUa3Y
uSn72WnZrCng2xHvPM7b37m5BggO1cnushfltB+t7Cmq0jeTKSAHKL71UrFwdfm4vZqfRO1Q2air
t0U5n2PjvDutdzO39pcuivPaoE/PBuBqWc+6IxP0dk0Cb9eVEW9yG76g/dR4q4ySsv/LOY0shJxY
NJDmHu46u1N4SrTu5zjwHstS/nZe6m8SSSC/TC6In8nDYjFbIBbR9CQ7o+kI+KIyZJYtivTAuRuE
ieyPOai+rc3EbGNYx6kUj+TjP/1jCJuV961Ze1cjMkvLK4NtkSMj0IgsYIFsbJfuqUFcTkYFi0rH
Sg4tNC1iTmq+8upZkdGjZ++3dZM3s+P3jvac8Nua4VT41wxy7m+TazW5/d4mNz9c+/IuKV3yRmXx
BZPmEliYDZL+bFp6OPUThxIDKLZeBTDM5jEdBI86YQIkZr7bQ+FC2qAL1YkI5xxhtBsUQ2Q2gRki
i9rPlDY2u7gNuuB2hy1+2jDFujOQ5GyCvnOgTyvEZcteFenWbq5BN5qYbSt4TNLaRVIDtcjmWpYZ
xIvFgLtXrQc71W1IfvS8aZrszsH/FP5zz5vGCi6gtYlrNhp2Fqz7GX3dzfIlAfNBxgGKBGmb5xRM
fVhgxGttHlJJfeOgA1+X9BBUy0WI0G+zIwmcqEDEzEFVhlOG9dfuUPMkhBHABjjB9dCRUTO4Uoy4
Bev8bWlQjJhw1ELi6bbYi68pBCXYEqfjLW737H8aRlKF8pg4NXkLYbV4Gzrq1MBixsTfRwMcBjFh
/8PAk2rGqKHU0r9PVF69S4apTLBYqBFEqqj+8U35lKvvRoPJ4lfwqFPFiHCI+anZNMhNZuPIyLcL
cL+8AGYCnJdtHISvZAouKQ27kUD3sJntOPNK1rtiDJ2sHWmNumDKNBqMbSZ9FFb12AkHcRf8Wp4A
wwy9FB4XhiPvdpz0sisqgRzlVdrky5MSWefub9oZjy1WDSSdC/PjVkdVV/wEtu1u7MdZVx4rjeKd
OF0OTjLrgAroW+VSaymt7Gi55LRdERDjP5WYt4m0nwz3GsG+z9Ww69PViswAU25zFmzVmwKqo4XB
Ag02wOcW8E9Vjo/p6v54gCFmVR1G4UGG9fu/rgVgtjs2dOJMqXilzpI3x4qoCNAh0yMXIjl/ldOw
7xpL1C7TC8asJ5m0txXms40ykZnpJb3pXJcybKlOa1VbO5l39+lQo+UpJ6bE10nNut57tOUbn6m4
cD4WnW2R0DaZvu2G5jbDgAUJkxYppg0Ta447NDkkZXNTxTQsI5fKX2ovXIHt+lB2jzPDyKwVtNaS
VY5X8TLz3+sBZVYt871T0HZZjDwG4tBS1hg1wEqXyLcqaXnTT/BAipsMTt9maezPvB/VcchwPNgI
8hsM8i5LMJFVwAhMK982cmEZ2B+MwuGRqbjVi2r87psXv2S/RZJJevBSE1Q4oV0gxa7clzVZjkmO
OxyJXGCA1cqD9TYXBjHTVHrLSM/M8YMMHigwuQqEF085IDm2gE0jaY2H9Mmiytv1JaEARYsTy0mr
KLco0vEPeoxYF0AG1Kodn6HLeHuyQd1Si30UPUHGvHA4qKfuvWzHz3/1Q8O6tmZv15qotoMCk09N
dgwPb+Htbe1aB9nQ+cC/W4+WZgeXesv07XN2L2P+gB6NUsJuf1xD2O/elTwsdTI+Y+6D0O0t632D
JdDuKU+6OcjgDrWYqur2T9V6zVUJ3kRdrm9lIu9lCjOkp22JUUlt0aagWpCU/dZkIAJ2/vqu/kB9
/0Vb320LCZltIfF2WuiGvYGHjCWnjrMvYLxr5JJTkJntzlPsbZoBXTV74QPvkkdzmg++2z/rPKNY
FXytI9DGVe9Uz+X12EJPRDXDz/ioSN/W83oOyLO1/PmkYk9ujEDee059aNCFXzv4PoIQS/XZMBpL
P6E4/k1sDpgAKZXZC4QL16B1ovz3sTL1eemmnpsPUWNT7iunZbQSu3QLCxkPg36zSL9pPBHGeX9S
PLmIcVgUZx9jHjxMbfXazjAizfdeuM/ddfuvnP7RDpBGESdzxeOU1/gzOroArndfLxeX1fJA8DDT
fHQbpfsw9d1NN0jOCsUquYm/HAXUwkvDseTNOVzjwBfeIpxrIRT2l8ykV1xb89YAZ3SYWYAi1UeP
w+r3ZPQF6h1reCmd6r41lvd+HCI3iTK+x41vNN+1Y9LmuZ8Gw8JpCSI5+gSQ0htujMa6iWFmbFhM
mfiuqecbwm4N0NDxJ4inQzqW4dI8CeAghq0/kl68pCp4bZYrWI+t7WJfVgjCBz9Qh7LHGkDjQkcP
c007w4Vva5v5NkjFwrw0JuQJu0cnOFu/bTH1OxvS4Lp1SpBM8xTgqmAKqIm0OYzaYtnkpXF5cqvi
//0rpX71f/+bsV9NFgdh0NZSZtGMsmRj1YI0HYH4rDwtbkPBJcpnU5ECkbv1j71id+j8QId2YL1Z
yWiHEFW9MLGvlen0jSS7/TPOCXqJ1KA5Sw4B0o1HOuMN1Tt9uoDwXTEQZD9m+GQrF2iK0a5IBOOj
35UnYyRSZaSw33aJW57toA29Bm7Aqlq4NWIItp1Zf9lkdQSa91qwDMa2Z9ztt+tDEHP6dl1L3eSg
VPToZHwhySId+3Evry4g0Dspu3CCjbOkeCgdxQLeRgcjEkQjwqFl+vdr/I+2JKy0bPR4yQArEHu1
wbmxMP2cuVy60XtUvnoT5NVdXBBdTJIrbEtl1FwopuaplyPA1Jz9Y8l/zkgxodLf13Vwq416ZUMv
z5mFaIIA8j0r426w72f1u8w9w05tCeg4eXNT7GvH3kDBjIkHyv96JcpRyQdY/fES15ASSMFMQ2tI
3tAz59sBTGmoMhoYrHo72uI8jF0Y3ymCcuLty51JRBXoT2oI9CNkDM3PrZi56dJ0TyjE3qx7sF99
sOzsQtzbzY+FyhQTyRo0PWYlFxLrmkUFHHL0X+3JidDNPCdo2y66HBDWJKMZWQihVw1M1etWpMjd
V9K5e5hzCUQWdcIl9ydXVCsNYjTskIBGDcwwFcYfzPJHu3YoeSSuasuaf2wp4rsusBUxbDh047x9
Zmf9MkAR2aFJwYg3x48MLGizhvpvkne/2bx8eSPJV3rI9yZP57YMujXsfVLSGzTVY4+5vNeJfsAI
yCLPcn7GzGUUK895zdPnyCZS1eLfVuu728frzg/S9yTHNzDPMswl+7l0lZt8tVq8MukvvTiZ8Usf
70RuWzyBwUk6E8tbzKYTUlhMW8V7mwI9ZjM3HozK9G/qhlMNAcNpmqz7dgyCQ59MS4htJNsG7GzC
LidhfnTEN3egH/6HuYLR+d5hM8Fk62StCxLPIEHoGLOaMlTNgTIS3uBJOCImkSIhmUkb9oTYtbEb
IYBQp4Vtzx4eKP0gy6o5g1k6FMNuHcV2AeF3MsVR+jO8P/YSe9tkTx3oudyj3GU+oW7K2nVDo5O3
qRTWIUn9n8Wq1g1voTQsGYA7/PCZEH8pBSa++NC0PHkng5u07uPbsbGYUVdnq6CclknNnUdpBYKP
jYVNHBRVUPHAfEbSvInCOi6Z89ywoGumsXrKMDw+zJrfNFGrUpW7UdZnv1ZT5Uc5pCXck3iBe8j3
ql9RBC5hk6HtL2XxWzAdlYu5knaYHiRIe25cp252Tbf8jb3my+p9d1uJBDmA8NFnofqtJKpxv0cV
WQQDVXE7cwUwFzaj/OwRjKSpXEI0zT66Tgx4q7ncuOkAxg6V7qb000+grR9FEz9aAtdaYMAtz+Mu
e+oC3o6ztj6FR0G/tA5iOQe2XOYlP2i2YZOuyYOAFRIOlL3AYw/jGmi2jVqzyGeRlaouiRyjiySm
HvQp44X+I/RIUqpmdWD5fdNqu9qWgpf36gRbT7dfi+RjGbmMBDoy0rJZY7qPzdR91/FUME6mmE2Z
uHWsP+bxrKhDt1mOq79muTxJ/xUCtt51nemj0x4ug43qukoZOIJ/OqYzJ2zWtKFNoP3enD9ZhTOV
riksF8EwKHP/TnzLwuZiT1LsWYFodgjY0GFoo3JbyZVRyVW//oxyNt/Vnh62EG0fExnhhqTTWcOG
SLAwW5Ju71lcEVnUGaN3bDNT73LOONY21cO6R0mPowh9bOPwW5ckmU5E1kIoHtn/Mw7B8TcVdjh7
oC5MtLDrtR9KpXWNtX9DCYF6D0QwBgpzrW6lav56JpBIxzlrd8p2g1gD/MzdTb5WPDQYSKbZM3jN
TTcFo+2wXguMrj6fIFAv7Pk2WZZkm5oLMqv2WFfXgVnp/fg999lVa6k50JmoQtIqRHs71hYAlhaU
T666z3hITpjoCrjr/D0Mf6k3iWiAABzsgRR/NGrXReZqpDuYhXfLgHhA1WrXkty6TWV/z+fEsSjP
ZU4NaJJORzk+MCuaHaYQLECh86hvMwhou3ywwGb664rmCPT94lE6Y6xZIfP1sA3wFH1q5mvMyDEn
MK9qJ1wIamATZ7r5z+ADm6xKiEvFtCIhbO+XHOCSVaoC4tR818fL36aWxrENgB6OA0KUTJpO1GXg
nMfE33iIlzx2pFuodi9GUbQ3/tSmEePe4txNHmevmk6TnO+zGoOJo7rLsH4nqh43Zi0VZz5wt0Hm
lylfUBGUKx1HLEys9bSAoto61w18rMANC/Blu5Vp6TEoee8ttOWMete9bPlzyyTtKX66Xzl6Zz1D
TkGJvFs6ZT4Z9oBNJWcHZfpw62UwP3YuOfy6NIOHocepq1Zbnaql7iNAnOE/oVoax9NTW1fjCQFE
yVsjbSp1M/EGXSWb56XDPx4TTOek/QgGzPmT4cGP7Bjd9FJ8j8jKtzkTWiQeCR7KQT9YEh1Jh7pH
dww8LBNpvxitW2gdD6tBPO/sIAGOq+90fGJVQ3Ah0Tqawd0mWVF5DXMgNj7FZL8UX3Y/HwvWIMal
d+Y/lveEDu2Nqd4YJqW45rbT8rg9SjAHtPjVtnDVSP7TbTvLiN5yPgufsDgmix1xdSzxELuQ0Yh3
YbGc/GjUV/dQC1iEI7fHIOVm9sNUXeXCRX8ZB4Yu9C/bXhngAHuJVIbnPst/e6M9yI61cxKjpEhm
9Xdguem15Z9SqNNKxRpP3+DV7qaTcMub3O2wk7bjwxzUl5bkf7Rq6VeazY9Yvs64JV9d33iD3fRJ
tJIyXVwA4zkvZWQo8dwZ3U/YtBiLpnb9rjktt/2ZiMUuMsqW6d/cf820Sk7+q/y137BBUl+GYDgm
JyQuKOV643kI/qRJ++UJ/XdR3V9zNk+OSLaOPXNviJr4NjIDxpr39WjtpYVN619WRok0bl2Z/Ywp
F9KtjRewqpvKFxs0ZfuxgAOWwNSI4/yvY8WIXYcfci52eYafAgoMcdsnNa3PlqPfCUFlpcP+qHaa
yLeccmte1fXUEbR0S7KEUt778jtlGOSVzYtpNXqDLeFBKI8vxvwiToR3Q9O9z9AjHUYPevXXMOEs
DJMrWblnHHgbMFSn3Undcp/Y2bQZyjbbe9z2zInmdSvn8XEtyKi7fvvGyMGiuNK4UjLAapncVzH2
X6J9SMLQodUxLsbxlkaVy3FEzXKgllAd9blClbhPq+WVzIhbsG3dwXYR97mo/ul9UZZPRXa3moNz
lt30mBMaezv31Wm00D+knnEcO+u77MYkklPDLs2uKdSn2dq0kiWWRKtUqjUEkQ0e0XcfOXjwJ1X+
U7uA2U0KhlWJ7u8se2hZtTSoldd+/8+8YWTX0MxaPvWV7x4xcDH766p5k4+rFxolkXx61k+OsreH
zPFTBky6YYL9KGKGmP8EOLMR/IjWAIqOEQFbFtILvHK7eaoU5xVDluuqIwO3uPdZQNaiF4cqD3Ce
V9jbU9NM9i8iTfwDDNuAOzPlNy9eEVrI/KLAVxAkgvTLYl637bM442UCzXdeGaE4NfrvOWbx4Vvp
I6Dp8QDrjjGkGeyMMTNAXvLtN4hNwxaT/L9XzdT468HlWm4GSaOf0jaBYRssKrvUik7SYimRdb0X
eYOBc8WYeu4FP2oNb5vm9ENL+xeeVORn5WdsEDmiFZWEOa/GrmesvvUFR/bgpNAtAXPaUwfsrgsW
nvKcuUyuOCCTINu1lWPt9GQ/FyztNv6Q1rSjRJ42MDWljc3N8gZ77xnVLsBjyNu5f4ltZngp29Cd
mJ3zqpDO/O9Gacf5H1bZa4QY8hbXc81rCNR/tcpOho2Rx7Ta3eRmML8r62RP9VPB8byZPPURjwS7
SO8CeucJYlASArr8ASGALbXDxciE8CUr8lvGJtH1n9jgbVKsb43RuTfdhGBTjXRtafzIyOnYJczN
Ebzvxt68zinTr6FrsPnA88B9QhunXeXumH+4192Q4wAO8q17NBRyQ3TSi5iy+tSz4d7kaZXsB17e
/ElAdS0Ua//71/IvnOu/+sel5+B7Y2JrY7US/+1rcVBpx5N91bKNvnEo6goObNDQ/9T7HtlDCWZs
lZMKJWqAYC1vGXpT/5a6jEaveGvcmjujZtRfE9PrwptOZ3ig5URiePrQedbHZNRkFSO6Y4ZJxhfS
CwL9iNdC121XHjypzv3NG+evI00UPVlBf/btX3MPKmyWRt1X57ghIHfs/j/m7muAzX//3CSookQI
HD72v1Cz/xSKYptVq1bsC7vBcW/FWrPz9dXnUPiYq1Awbdqen+F//65x5P/Pv5Q0ISKsr3591//v
LABProblX1coangsu+ZnNDFNLu0Lb/VpCwQwJWkBPNT42MVWxWDYOhcFRctcgVyZS0wGDAUMQog3
juXzaizT0JApm8/yNJoaoZIZ1p31Y7RuH3pVdkOCE84Gp4vpIMcL1eLKjN2+Swu1K2JvjLRnz491
su71yivYbNEQqvxL5c1eBuyIqY77yFve8Uz9sUq2iQuV3cb0rIo7gY7a1LpkoNu1RP/idY87gYFo
FnMILu41LprL7AflRbUvhJp5m9a3n8gTxEwVRKRZrRs5JgMr/OaRXVOwyfNLXtkPre+dB3LKtt0b
+ph+FwdompaZoQclSMIN8Z2xw8WNgu0atxUVqVZhMhsfTAMyq2FBWTMbceO7trTPQUZkCOOUcYf5
686bjNur1Iqo1vxYW7NETuJ6l9t49YJXt7thpTDgq+lhQtfZoUwFHUxd/TEkruxqMP2z4bzNRU9/
zfAy8Gd3mxR88c5CpsuiPxGQ9i/QXv/3e+Z/ZCx7ktA6pheBYE2KO/Ea6/Kf7tNgqQmBnNqaYwIZ
/Vw5N6rO3/ypr9nw/R/mzms5cizLsr8yP4AyaPEK14qaDAZfYCQzCK01vr4XIqc7GUjCfZpPY1ZW
VhWRieu4uPKcs9f2KtuUEYNhNYCZXn9LLCfccVqWYeDkj32wDHSFog4sv4OCap24RF8UldVPI1Te
Gz9eDW2n7nQyyAtPGKJFP3QrMfPSCxytf5FngObIsiUDkpLJL019qhr+JvOJcq+08ZoiUsmYq/mh
zTgeIdC+14QceoeX/s1b+l/x+E/+e0Hs7KP6jdN//29s//8jkv8Pij9cf/4zfc7/h9R+Dg6fhtjo
CvAntd/zIz/L/ORX+Rnd//vf+hvdD33tPzobAsAjuCI6a9V/k/tZs/5D2liBwk8qg8AjmwXVsiOd
Xxb/YwHHtMDNQsI1wPD9D7hf/Y8O55+rqAjz3GIMW/8bcP+fg0kYB5Cqs19NiCsAJ5ys1uLh2Ont
Tm27dxNZPjUAFFpK7CVaH5nwEsW3T31z8/d+8H8+2QT8uUv809pk1pltQF0KdpZHlAns7USOEwOx
AviJW61j2/P0C/N8gpD+p6XxF3ya35gSei54ke7octrkwKWY6r3Q+vIpFM3h0bK85iola38AtS89
p5oif0iS2h/rUeJNHAwSgIkrJyWeksaF7Pzb/wms/Oc3TSCvIHWAJRVef2wlAkWUNFUruYjCrW4E
5YVj2VwHj01/eu1ORcXtgl3dqVziGlN5VisWoCTQbqhM8uxCIvJy/mXGH/3Phv/Py4znwk8tgVpI
Q4K4zVHW8uCd/d3Y4qAoU3OSeVdEHC85/k1wa/80xAz43JDhYqeGPKE9yqHXPVMEoC0HwAtYOFK0
56UECrRODVe+GafrjGKd1yF1qS8LdJUETNQ3V22UDQ+Oha0Rin+N03adRk+yllKjTSaOlAlcI2uj
YjP8cL5rJueSf37yBB+TqrESK9TbU+xZWT8dlaCPlrniQ83PwU0iFEEbmqZgvVSFg6akAoazUKmd
/Djfvjy289W3GSlPn76NIxXgwIW0OUaw/03Tu8mV8j0V+20VtxxVcuTt/kklr0im0zaoHKa4HgKm
uayTFHiqST2ZuWm1dgGsGC2CekuB7UpOSLdD/Dz/G+fmwoQBVOE2Dv+fLsI0Ne/2vXhVCNtvPXp6
BJWbxmmFfux9aW+5x0Y7VMbN+Uf/een5nw87RemRog1FSs8JLcf3XvTsahc47zOT6Tcx6dMHs5I6
jEMOqFAgPQQh17qJsa0Q2DXhxvO/fK6F8c8/tUBMAUlSwi9HoDoMf5W+v+jKd5gTFw4lcz0zWXiM
LnZM1lsW9P4+pVw1Bw/5vV8+tvjpl2uRX2a5khkHRe9voka+ByOccQ9XHwWzuQRdnuueySLTUbGp
153HYVTgQjZ41ONgjsqU+Ak1JbnwDWYW59/0s09vAolLNKzaoZFBx4b2uY4J2Rc+Qp9fGqGi8901
s6FLk7k/BJIpGMjCDmFirl3yvGQ77aB+VZ16I+QDkfz78w3NffHJDNaVoU4o1TAPRqZX6yFEgmii
w7nQVzNPn1o/VFZdQpHi6a1B+IdAT0mg/5IT18ziM7VTCGpFHobCMA5aXex7NX9COLZSw+TC4WPu
8ZOzR9NG2AH6jgHDL0eh1+861boVsvQCp2zu8ZOpbFlKKyc9j09S1dvKTRnaatdmi1509W84oXEq
FCezGaWUSRkAAqmoAb9JOl3BUiYrL+E/Z2bbFABclkGLyTePB5wwZh0xOndMcIxhjna7FD/OD9C5
ViZzWiA1iAH72ArwM8KpNTir7E5OxB4YhXvBPnFmTovyn6tTOSAAV0IaSdP4kAiYxqWtdEQsAuBI
w2U8w2Dq/OvMzYjJxJbgf2KATkvVWE6PsxYIBy1cfu/hk8nMJaPyCthYB521do9rA2bnoHUuPP33
4vOvA8l4Z/mzl0AHtES/eDx9r9VUIrGaN3amU4/2AJu0eWp3/gWC45dfnaYmVwyiwy7OehYfRO6T
DVkNMg0a1Y3cloNNYZrfWWZpZjLHKTPD1Jt85wGhvLSkEPkZvdW15zh3pSff98gzbM8sLhw7vpzx
NDa+66eNA/kC/nq1pqP1aq/KUtg0Qgew28rW57/+XJ9NprsFm1YhlmAc3Oo90SmFJVczeM+l0V5o
4MuxywuMf/7pBUSrVRrWKONgOcNGN2FKEw+5MC/mOmcyzUHqkVf2c+OAvesyTZIUUZW8kgBkbc73
zlwDkykuU3hANMQ1Dlx5bltfecyFEThXxheWkLnOmUxsAzVGL6eOfqAShWL+IvMRFgYXfE/mfvxk
YvfA7d2a8MIBNeCgMWioq1Wb4cJR+8vDhvEvCylPUIOW3LJ+CGCeyXVz8vRi0/UOyvHmKnNcW+1/
fesjTINdAvigQUgM/TCI2pNT5M9drb0OJXvf+efPTAFzMp8pbXEzjVDhAVm2HvjXbS0CBXZtLogX
VoyZL2GOLX+aA0PdKsnQ8Aap51gLJKTOMoVSsOw4Nn+zibHpT02EoZni48rHNqTiVYY/+lNKc/9B
Fyn9ON9NX253fPDJRMa3rKS6kRai4A4sE8q53C5k6tMTdSkH6fJ8K3MfYzKlm4BqNr3FVrQoUd5l
2dPQoYgwCoRxjXDphDn3KpNp3XpWk1JjqB+wm1GXSC+DjRtgPlCvMugDteAI3zlM0WeT+V2AYutV
mERHX+gp89EdBZKEqWws1IR/B2eJmH5tvzkBKP/fiyltTKa5q1SVUCNROToe13sDYg7oGHh9FIwn
3s90cNqfvVjmp8iJm3xlWWiigYr1NV4ppo/pptVd4vJ/HXwwrKlpe+mI5ghWSY9FogwrckHIXpDJ
kHTNs79VCBlJLYPaEWqohkJOgRknFMJkqnXqGkG9yR0Ufw6xJaiy6oji8Sx3KRh1fiMqbXxI24wa
ZB12l5MbJSWpriEcM4Tsl6xPZtZjdTKLavRwhp6mPYff7F5zm4euLx/PD+yZNeB3MvXzBIW/alCH
AAm0P7Rqbmfmc+deOiDOzBp1MmsyEVZsBW/4EOvYBL2gA13lFFH6QbE6/+vnOmYyY/BFVEpqpLpD
Tun9fZk35a5AFnBh0ivjfPjikDi9lbVGnhiNqwOWu4XetIHZv2+Ow1JaegusRBfNwVppd/JO3gFE
tV+zBRXk++qUXmd7ShS2yQIxwYWf8jtL+9VPmewGEWXVouCCe+dSS/3RMlhDEt25OwwsbMbF4tIp
Up7p0qnvV9OnCrKzFq68UlBdUJSyAbsY/GKkBM4OwBCVEEqn+j8KKlfXTVMbu84tkZD1qrVUtbyl
zthpToqvZjvscEL+V6Qt9EhuNzEowqPsKUQA4jhbWhSxHtReiSk3aYTYLrTMv7SUzhwDplYqidXA
2DPN4lh5qNcXGTwixTbh1D5rOIChskoSiz9oK7x01SLW0835Afl1oNWw1MnS2iY6ioTO7w81Ccuf
bK4I/3JfNU6KXDVXVI90a0M0wl2B6HOTeyElHVnhXVjXla8/HrjwP7dbxSPTHaLKO6DdW1FisBDs
ctOeShv71eXLg8egjdbaW7oJT+YyOZRL/ChsgvC/olVwSFb898q6iU7KhSPMzC3LnG7OA+DSZpCG
7pBQDxIh+NSfe+c9kysqbNVFLr9FHvUz1ns53J3v/6+XM9OcrDhanYBC8ZTu4PonQXot9HXh/XX+
0ePN8N8z0DQna00u1DVeLvRt498l6asq3Ph4TFSttgqBjtbJL7391uXKnG7PvWh6SZ7Tkkb1nodk
sVNuqdi7cGCaGyOTjblzs2gAMNMhic0Wrcy9IbzQQzOdP91ngyHS416u6SG+AcJS5pkMWb6Fa3j+
E3ydeWEnn6yCIedfK9eS6IheBE2/cq10ua3k8pY0wJJaN8gFcCPZnEMv2OOiSFWT3csj5HTYFO17
ZfWbkCuHrwt3XYI+z9Qgt5z/bV+/PMaJf049P7B8s6n86IhcvNlXIGN3HZZGxyAWsgt3m7lNwJhO
b6TXYihkERUeiACBnAbwi/3IEHd6ooXBMrE0aq7VdvTmDrx6pIeAFWroIOrC3eFkRAD1WqGpP86/
88xQmq6y8WAmCejYjstW/RzH7pUTeqvzj/66O83pl8aQwdSBRXF0kDey+0CZrt1IF8KVcz978qla
RfQC9M+sShq+Ht6bH0cXLs5zv3rygfwenHfeMXNb3QTs8xgLr5SQfKdH8L77c4B5SGmaKs3Co5bU
0sKnDHIzIP1a1WndXOj0uc1/zO1/vq7FVSY0imIlRw+S6gu4XFj4FjypX7KRRy/8VQ2qAxy/l1LI
1jgFcG1rSDYwcqBUamTNVGUof+lphCV1LwoeiIFodIx3a0X7UQEGjGwYPdrBxbfoFgGl85zohbr3
sgYhsoc27MJGOHGs/O/bhzntrL7svcyTqYAmjbmXV5BR1sFSuAP1tkqP8S7Y+uvgZOzylbm6lG+a
+/aTvtNIPVhpyIgtvROSXU06De3D+U//9WnGnJp/5F3buo7KsHKLKxmhhpNfpTGkAPm1C3qONd+c
F5OzS+nptQPAi3mhBOuqu+bYd2nPGTeXLzZPY7LpGLHstJQNdYdnefEi2cHy4eUU2k+GfXrz9+u3
1F779p23/IXXlN0trI2+ztei/eHZIPztj8PTbbR4Ot+XX9dhYNQ2ifyKgzXImUVnosQQnrOb9hQ+
ol+6DnfGPvwJPeW++VZKefSE+3M6CbE3yqfGOnzVtR3lRyxcp8rjhfeY6VJ9shcqbQklzOlGxxF/
6SBaahqCOEGx0CRII4KwVUMw3d5rZUgXtrhxffz3R7Smw9DVzAI4MitQVFwrVbwUmg8vvbHaSzme
r9dly5iMv9oUS9FX4/BojhQSrgwU3Ap9diEMP/f0yRBEqWENNdCxY1Og5kmNaJUpCCDPf42vD4fW
dFBBE2izSkoo1QPvoMQiTLN4VRrFqlDAVz876EEs69Ll5uuVBpHhn8NKdTtCyRSXHEdVuRzlq0SA
K1fLF95lHEBffObpwCIzYvSCnhEuKfDGOFZwV9QtqEYbBcb53po7yOiTHThp/a6q6K9jrA7aazto
2LjrmQSEbRC2miDnz5FhOUeplyijNtWI9IWpHCqp558rnHST5EX8cv63fL22itOVafDg8CRBMRyw
7ADp2pnPgdBbtqr7ezk0DnLpbkOxvrAvfd21IPL//HIt+YtSj6LhEI92c3j9KuBJHLZz7DRsqgku
LLdfT1RxOkDSJNaTIQjMveApz4GZ52iHsROQcmMrZdnH+Y6bifDhf/vny4Q93i9J3xl7fQgfU1V4
MEsZfatUbiMViyTL0cGOaSYuHfUeQeCrIgkPVZk/n2/+6+lM+eKfrftaJpl630IAQP9p9/qwE/Lo
9vyzv55goj7++aegWJ3omaK3hravB8qZSdUVzZsuZMvzT5/7OuMbfXp66JqoslxD3YthD0+vC9eW
GEBK81xUS5lwoZW5d5gcR3CarwOUJ9o+b6FL+a17FRj+MRGp6T7/GnMNyH++RoL1ldwbeQo7Fxa4
DphTSZYmvMfvPX6yGUQ+ch3NVNV9qSI+KfoA0bOJ0D5D4/zNJiY7QuHD1fatQd07ErmChl0TFK4r
3p1/gZnPrE3melRliWrpGnGVljo/YF9IAuX8wRzBKITDb863MrOiTKvGdacBQKTIzWHokeMI3iqJ
ifZ4b6HUc1T/db6RmbmmTWa6KvUabvCJtU9Qbarl3hgu+fzOPXkyi/O+VqEYVdY+6rrRsmClqt87
NIvaZBKTck3TommdvQfdoKO+0dUwK1zp8EKa6t0v78/3zcw00CazORJDQBdtWx3iUa4Q1pr1IApl
JeMuU7x/r4nJVK4kR03MsIJ2balPrtkQsqtGQWDQX0jJzn2FyVQ2OzeKCZ47+1QHJCB1N04fP5z/
7XPjczKN08aUxMDsnL023ETW3tABeySPqvUSIVo938TMDj517LUE5JrQOh2Mx96KAnZa/aZWDbi1
cl1rT23zdL6ZmTf57dD4adlWVc3sM8u19oOCerztgquRNFcBeJFzfwUI6ns9NnW81lWvHopAZrIp
AvKbQ6DWCwRL6fDLiC+EEqSZQatOJrQpwwSKfNHcS4UlLAxBkBHRh8pSwcdxOQTGK2Cy4ohKDSNM
V4fiExJ/wXdFXjqC42+gzzrbUM1xQtc7cXm+f2c+ozpZCgRZ9Dzwc/HBz/N2iUGjSQV+mr2XtUbl
EtaM12BZZBejnouFnHOfdDKxMiWNZQRTw0GXojuA0ciMukh9DAX9XZf18sL4nOvsyexqxbbFXMg0
911HWTFQlSrMfhnNpbj03EtMZpjkQIpx/cbAFwOIsyq366KUCvgchDgEA8a35XTr732iyYYZwyP1
Bij2Bz9t92La4xNXgYXPM/dKHjGHwyCcRMFQN+ebm3mz34rGTzOOzGvswCfV92HmvMQFdelYZ9iR
5kuoo/1foS9ceK+ZL/TbUftTQz76GCxvpfSQq6G8cmJVXVe+4dOZsAnPv4vKqejflypRGd/xUxNh
gJDNMgYCUKpy8DIBafylsPDcr59MnCGkAgFPUrw8vKC+ciMH/YASj4SWIr0whL++3orK2PSnX98G
SoN7dV0eMvWXWwI/Ap8QOz12o5D73HCB+AwMzOP5rpp7n7ELPzVmdJ3nBkjl9thx/HC0pFulsvZT
6bnofq+BybQ31aAB2eYVh65wF3X0lDkl7hLfq9sRlcl0BycCpQ024QHNzk2TS3t8NleqmD0PnXTh
fjKzVP7OV3/qoVb3fddNNQvGKugCSIC9Tr0I52JZ/mgkaRuDYjzfVeMY+mrYTma828R6VblhcbAq
zDlhmOOJChsF+KHxrdJb4196L/CVSpiaboF3QbJq+1vcdBc+dnXqpfrLmfEkj734qbc016obvKSL
vYTDjRAJayH/EAXzQg/NPX0ysTMhNTGPUNJDjT8UxVnxzqwUsNEFJ85vfYPfwtFPv5/qXaiTHfiE
KsKlUAePnN3i/Qm7uVucb2Emryb+zgd8aqLNAT9yIAOQtcdgEpYnAQlbOxpbDJdXyVYmOOpcq1QD
XCHwP8XX9YWI81znTWZiWfR+pw5Kfqg00JcdnHU4xCQ8z7/WzP7xux7o01u57FSxJzbKPkuF27wI
9zJRlzgMXjvwFaJ7qWRiZnGUJxtw7zUeDsZpeqAt7Sr2qvwg5P1z5iXZxuTqtFR8K1pn1PMBO08v
5fpnNpTfn/LTy1VU3LccjfLDyAjVgxfHurC4zDx4KlZqm8ysBqlLDoWfHAyMoAQoaOc/yMy6NRUr
gTksyiEePzcO8ZparCKwoSlQkUBo7MTrlnJ3Kcs9U4ghTgVMpgbuIu51c99XcnPU9ECAgOhhxq0l
Mq634EtVbFtssxHw7k1h4oppkl94z5mBJ012ZEoSNRNNqbRP0FkAjfW1BcHsjKAiBg4psOCrXAfX
c75TZ+bQ7zP+p4EQdjHZoagUDwVzCIx5QMgNjOr3Hj7Zi6OgUgR9ULKDV8db13QekkDeN0r2fP7x
M1Pnd3z402+vc6mWCMdz/ZcxgsTitOnbraW8pMZjB4EgHCAiJe2FxWZ2SEx2ZqcL/V4k8HzA6OKH
a0AoyIzytU/9t1ABlxVUDxJkSHxVNp4oqhfuWnOfZ7I6NI7hSJppyXtRF8MdRiLJySlGbho8zQsf
6W/Vwhfb9O83/tSPCQQZo9NiEeMTScE0LK9uxV6xnOuh8YyfKSV45HFJ2QDYlrJu7Qk1KBvD0zt0
NABSI1up0FsGSSL7dpYk/KWeZjWUigRYThiudLO4H/IOlpocCockSOu9FlXhQfd0rsCGCYJMKaD6
WwNg7NC7aS1HWxgmbngwNX/VUaGvMgtERBZFuJVLSbAiff2gYEEMOf1njV362smzG82s/7IKTV7m
dYHzZCBiWNuCMupMaLS5qD3LODYCv9CiZU6xciL3e720GlvrYuCp6pAs4R+esLR+wIrxifCqAIgW
WQfkVmwuQnGhaPpfbtFRrRkiN5VVbI5HQSMmoUCwBWIqNd5J2LDcQqrwV77QHOQkNLdqY6Sb8Y4Y
qDIwtGrYOVlZAVxt3pNkwJil6e9Qdo9qXtRJbd81a09pzZ0a5v3JrJsSryNK0PWhU2BV5e5ObLF4
KAYVk8viJq2Nv2rYiXaogtIKrI92qMFn1vELxiEYsBkQWCNpKLYSREe7aNNmHUVUH5dqONLw636F
Wj7GcjbaS1ii1WajY8Lpqtsc9/ckw55DHGqsuYfUVssAfCPgN9huoN3FEARn1uLIQIi14lK3wlym
WySteVJCXQEt0v+KJUs9xX5wEPXmhIYXIPqATyNqeQw+m5jIB0arvHMpkYKKMB2sVOyRYyNfRiUc
D6tL70NoR8T5dCBA5CJzgQ+RyE1vpxz1l0qY4ak+mFRsq4TCpQaQqF5Hz6WW/SUN7Y9YqejMAbBu
gImj/EOCU2tXWr4Lcv+u68f6JbH5cKnhg/uG1WAW6PdiU71ZDdr5CChVYJovvVrdkia4ljv2tMDB
XzGtQfmbZYC0BIhdLQgbNVP8JRTzO8XVPtKYnEVMXU3o3bUNGKEWh0nIcfdW2zw32N1Qwuj2o78O
3GQ/ftLR99oULy97t4a/rr8VfnCrNuJWK0OsATXgsNT5oWEJhWfw+YFtNa6480vXBR8FZkfJenlt
YBhEevoxcstiaY3QRE8pr2ve3I4tBY7KIFVw7dxrWbCO1O0ims4MjKClTUblFVTaIgO5LT3WfnHI
BWGwu4b+NkzhPi57cS/6MojERKFGXoaPiEMBrr0V5/kqENZ+UgY7AGfNhgxv+mBkWHQrUaTZMUwP
9CsQuvAvsBbkBdNVkiPz4gYCowtW4hJdHtZcqhusVF3o7MCq3tR4eG8LSMtyGiWrtMIUyrd+9mm1
Fc3KsJ0RegZ44q8u0tKVquHKlIc/PKO/TQJn7xK/sP04BvOFVxcbubUwoZX7o7dvOty5gnJUzfYn
DiPotkznWJZ6sZCb4DqVy5Oj1DADMa1QYYetKSMSKWUoTLuucgNCfN2t6c9DEnY3ZNAjVH64HqRe
+eT4bQtZDgckhIBbQaSr43KE3LXtuhNzESMi8VprlN0gYZqVjXZVQBA92/Rc2TYNz7MdLYA6HhkK
uoDuuuhcKnM7FgW96zeNDFAtUsyTKVHpojeSYoOVhvMV608MRUp5MoOISmItS0vCcdZpKZb03XzR
U+JFRbwq7ztTpXgWB2MAhOmVMGjBM/kjYOIduzIe97boEvpRJWHVRJW2MlWslNIGO74CWzi0/cuY
RM2DHko72Hw3lV7eg8eGyA7FylArcyRF/nA60kO822MvmXeWDFEvhVS7oHYM1ajEPV/TTrGiv0ix
fC9FyV+d4MHLACXoYvBeVaw+vqi/YYUerVjrGHKtWe+0wHkm75rjytzAu8sayGwu5N0KVcPW0hHf
lTlOIphzjQbr5ZXsZclS9dI3yIOFLVThPexedC84gtplHXzkjqLajLb7IKpTsO0NFrix/KTExSP2
IvBoTePn0KjPtQrSLiiKa6NsRbsuuo8YTfuCQr1fuKsa67jnRkPEG8Jjg9Fx0CKyAEdIDXxhXcum
h0AJcFnZDeEq8X0SH2YC6EHAksmog7WjY01f9MCDS03doqEmZgmm1/G9YyClTwOsLDydavjb/a+w
7H4JavM2dOW9JsKAlapgX5nBW+cL2UbyiD+0jrmSBxeYuqfcCG302oTxS6a7r0i7ONaJ7QZbt5Uf
yH81Q3XliO4P8M0PEog7uPLdQRFryxYHpVoAk4XEZmASKpCErUktLpvGeOoCDSO13t9rvoCXrtAl
XEsGKraT9NnDxNfWSpYZzspXFtvXChQI7tEe22oTdHtSAvgQSFmD82Wt2rhKI+B29QfdVW/TFFgv
5mp43ouqbveD05/Cnt1MG4I7Qcgec1kPxrBBzRkhQJGNYWds4K7aD09+nrFd6vJj2KlEe4bbVjLu
O1fHgTGN8fXDEHwph2IJNdyFFdgQz2pyvFKp3aOkvDX3WSdIC9wwKbx3hrEY9E72xdF4RbY2AqYT
C8WM/hJCgCOdyf/L3cSw8Y6Vdp3hNifRUmAv1+xXPquHnbMogM41hYPXslf6+JWSM0o5eZjJTT7y
4Ud7BLu1EkxGRTbM2Nv5PAYWLyRkzVqXOYbRVLHFW6XpG2rM9Xc25R+KFN8YvoCTELhs2/MtW066
H5CqH72amHsDaXBpNDJ40ALJ2hDeSG323ottAmMwTU7kl/pFbdRowz1FgU+K+t/wW/MmjooK5DAu
BIWpiDdhgfF5bKbZXsbHzi6q4sT6JQKH9a9kt73zwxx3QS/cQyHFHwZ91N5kai5dpYDwzM1rJeHY
iDWy/uSYo1VaFEniQaQS8KYwshTJuNPf+C3m30Y2ghWjur+NLKe8i0WcZUPRS3ZDotbvYSJsk7Ir
cbNPZU4qWbMuQb78SgwVK/BKCGDKyrg1pJirvcueCBrYa4qTUJb9D4ox8gMBRek6awXjxm1c64cu
CU+N0A435DpHn1WYpBsR546d4vXsnnr2VBspxlp1v0660FoHnSxfpSE8bopM+oXcisPRGh1bHFDe
67SsZZilWntfA7XnGKmLoNJZCMyuu417bcQrl08dBnfoTbt+h4TMWvaCL23xpMEw0jDrVRCoI0A3
9Rcp5+Iuq9STlGjStm3MX1RbaKuiHl4Lv4U7ZkWcxfLSxSJYqteAjB710Y8kxFp9reMNulJz0Rx/
lL5whFbfeYA9KQjBGyPh9Lx2zEpbJ5iILAS/qPapl1trgYjZUkhcbemkhF4ld3CWvaFpm6Dt2fUa
ndmb6ZiCCoK/LD2p2CZCKr1kOR4yugxQXRVSGeNKNzomeis9auUIo/Z6EzMLSbuCm4GZpSF6y1w2
o9c4ssJqE+KA8kPK8X7BvYeSiKyxPpKReF+oes+8lj4iJcEnIHQyBLVUVVWxW2Iom/kYBsXBUjJU
B/BhDIq9xdjBMaJfXpvjTJLgmo14700NWwx/PEwVda2Hop6IyrVqhO9E/n27S3tFQ3+VFem6L4qS
ZbDRV7mPtVOMNR2H1i5aADINt4HvhEsr7V6AgQJ9LvpuV0YGW43SIGvscSlTIzTw4HjykxWgZBlh
rNuOLDSWXEOLNaFn2A1+77ajYoTQxIW0kPOeVVnEpltO9QDD+/JZs/zbLAbJ3zK6FknUcLviIL5O
K8aEp7avRi3kS3fobgruOnZcVTdqzgxggdqFXSHh+FXdV7XrsaHG8SqK0nrpB/l9KHKZcVMBwnHa
+kdFIwoHm/FO94305HaEkgZZe1cD7MeFyuiWiYk7ZIVlNoic1rdVR3gW4+K9t/jFeqM+SEEDtzmI
ufENeY1FCD4XESbWSw0i7dJvnF+pZyoctw3++Ujq12XPabvGNXYlOrTtheVPrq5YFpTuR9zU2ppX
CWxBi3boj4UVoeHADqk6WHpRKd0GYY95UcnhNZaN8GA0ZiUuKtFPRteC1HZwBsHJjNuQKXcBvg8t
TkBhrzNcfTxJhsBfDIKZXxegMpcmy+ipczI8xywiAWmqVKtqyLWtapJrkGS1uGG5dhA9t1iJsFBZ
uoqnqJs/wXLAkKfugnCVp6K4Dik8XZMzPIpuHa5IYyijl9lHopCABtoKLX00Bkrq4gcnlmKjW268
Tsn0XhkJK62p4QLhVzHOyGm0HZxQsV0dJpHTVPdd3poEdcQKQKClvpD46q4bTeJyO3AT0HjBH3UT
3ecq5qtB1mVLQ8IAIYkhOepW7I0Q4J3QO/Ei0br7QMTDN1K8krz+gJ9MpraYn1TNxrUAl6aJC5a5
KeUbz2VbKk3jRpNZkw2uqXKHkxI+wBz1/eopt5zbdnDulaAfUYrBg2For3rMbc9oJEzDEjG9SwaZ
Rtvet7WcvIefNW9WlKaLDlNIVqo0ts3IMhYMYn3XWIp3EyiCuM9CPV+E8I3tthY+8jp/GbOBm8rg
ct564qmsinhdJMVHJ9YnX4zeEgVzlVzCOyBQ9PIv9BzN0qTH7aIO4ytkSgM1cAHftajSRc/pfyGI
YrWWUThCEFTVhVBk+MCqyM+TgvMD3BVp3dRZeZ0YObj5Xn6BtppDhUwwac8UdZGI7jiIgiexNDFt
9ttcoYTY014xBPW3vhwF6xLiJjFmLq7C0AmYZivtibp2YVtEGChkofREKtP8UYRtMEYIRcDHFUaq
ptlz9qvwl0ViZUdk6U9x11GOKLOBSexY60wRy8dEdyUD/jcyjEQqorWTYYYjioZzSgmmvCg4UmL2
21gm9OLUwYDO697Utm4etcjCyiiiIIzEAfj3tku756IQ5LVMN95LZZIsw67BMVf0/Ge3DPxjKBb6
XS745qEscGkVnUG7C5zCO0aaGG4HrEA/iqT2Aex0JIa1wYr3+Gz4sNewrJVKcJr4R0Vbs7SyTS7X
5mog9L7xYqIXjRtn+zr0m0PUetg7YWylbD3g5DhKa/I+8MoEa9wy5PjWQFPFHjtwBgq0LKDV5yOD
M1HoqfRy/MCFIhMqbkp8BRvG0TcDcuIkYUO6oU6y2icdr6nHSLawc+s79Nzax/lfPhPwEyfB31hM
yZBaFLOamAJmUfdsBsZari4BDsbHfBHqm4Jw8BiK+DpVcag40rCKHBzpPk/EFfWJm++9wCTmW2Bf
apixDlm/pcClUONdloVXoFd/fu/5YzD4U7BStzyuspZEFUHLLRiHPaXDtYPV+HuPn+SUQkmUS2CO
9SEpiD+qvftcedqhtDBtON/A3BeYhJH7QPGdXMwryFwdJkPCMVTxC9eEF1nIX883MTf6J0HjYMic
iloEwu6BdlI5qfeO8Nf5R89oMkVxktJNC8dhMzWsfZGI244jLvaYd1rMLHcZUPDM+1QF8SueJA3o
iqvUF5KMX84L/V/EnVKt1L60SmNP0D3YCRYuojKiSq5o7bcqIWhizDt9GlkhCx26OzC9vZrd1Xr7
s42zreC1F9ak3/mbf809nj9ZOoou8AW5wT/AsJpkq2FltlTiLl+7TaGu9E4NrlKtw7ZX6DjJl2q0
k50YO6hGyjFjoH5YjYRgHzVJfErwwnoqo8J8OP9V5zp3suhkiYX6CKeifeU0141ZPrP9u7Y+6Bde
/cuMFm8+tvu5ZwOMIpT/4uy6dhvnue0TCSBF1VsVNzl2epkbIZlMqC6RourTn+U5N/Ppj20gNwOM
gahQ5Obm3qs0QErNmdBRX9OqLeJc/GK1kHxv7Qoa0bBTe7j8Mt92hXCzRQDSgecrGn12diBUGauh
SYddOrcn7EGCbLufjjZvVimyLa8eq2J7+abfLjncdBE2nEzRwR3TJhqRy21TB/6R9kiyH47fImaU
yDGZZmZkh+wP8vL1cR5gBTw3vyizbuZm/nP5Jc59pkXcMCUc0ztVk12qipe06HdwfYmgdLXCGW87
9fPT5ducG6tFCIFcBHTKWw00hmQUv5QDf5OuVvN0JcCeeQvICP9nsp2K+vXAOFpmOkMB1kCClk13
Gur0EnBzwN3eLr/GmUWzVPCBhWVOYA4DD5qC/krt9pD0Q0Rh0fmziLdU8IFnron0NgdBov91ki9f
o8VibXCEuwafODdQi1VfpCg0Q1WW7cwedqt/LNOBScWvHPY+dXqNw3Yu6C01BeD6VaAqQ6dISzma
LLZWVi8wmJzfS2bC0wF2G+KjxtKZ4GYL3BN8VTJUGGdg3eTJwNw+ojep/8mh9xya4Iy8OF2LYls6
k/gK6fb7UaBLcJqVwOWS8LaPatiD+5rQ3s2k0n0K/lBiBWNNny9Pl+9nPf0ruvBPDGwhZJDbXKpo
5IAuKFKWt3AcZVf6xN8HPcoW8WeI9SnXtUJFdrbXsz+k1gOteeDgIsYCZuLkdep+RFW36BKhBsfY
FLIdSGAkGsB3vIaTEmw+dTjZN84VBMS5sVoEIhd87bhLVR91KOXRpxhZ3s8+wjL0SAkklIULG2J4
kH0aEl1eaaN/Hw7oUnh8GmQfn6R0o1btuxz4KqU8kGeuPPi5qy9yE8LmZnChDR25Wp5vuhOaVTfH
bhsL+efy0Hybl1pUP62Pf+ZnwXD0bzOmIoBYn2MK642RbKlB1nruXoFQnFlq+iLgwFO26ou5UtHg
DgHPvlT/NTR3TNdA/uFXouaZhbCEu6GojbZvm2N25l3rwcvz3s3SLSwTNiyHga6pWtvjUtwWEKy/
8m3OvdZpFv8zcl1hoh0L58/IQb9M1neV1gXw5AGJ89Ep1Q/fa7HAZztz22ImdYSKwTNEcCIRxzBc
JoiFAj0YcOiYkX3qPUyOL8+HM2twiUurVTdV6LYBR9u8jdmDMl8uX/fcTF4swdrJh7zusAS1vNtJ
S6zquLzN4FV2+fJnpvH/4M9ig1CzRiCEHxQ0Xz0JL1gxvhRkCi/f4My4LFFoIAVpaWdxFQnndUJZ
TYu/Ll/4zFZJl5gz5HMovFe1ilxUvvxEh9JnDqPijV33Wwkbd1ur4UGsPm3YKVZSQ5XaDZjDj6kR
o3iKepM7Pci6ub/8OOfec7FYHe5MEwrdfXQy54VVG8phVyLN90gqiy4xZxCr1WNH19qojzuxrdDh
WEOvY/YzVHfXdO60FZ1m9O4QfQ5A2KCrnXbX1LfPTL+/vP5/F6vSxsRqZx6xRL7VfNrkyEY9wxWP
Pxu2xTrV5jQpoEyuonyK32eaHg1zvhI+z01t/b9xRhun1IkhdhXlLnmtx+ZezeXkycot4ZvaXcHU
nRufxdar6zr62qxUke48WNphMD/c6cop5tyMWqx8KsByhx2vihow3E+SrDT7vDzoZx56Ka49JDOM
mTVsLJVeB2K6a0bb13568cXWm1oWqqtFgq23eRPDtkafw7nCHv9eTcKiy2oinHCBG6yR0fOYj36p
ATvipK7aw+y73VaJBYdfkXFfptyBLKXdHAnr2ApteRFMXdGHxKnNR+HCEvDyQJ6ZYsvqo2VU0xQj
+kQjhM8HFJuN9Lcw0SQf++DyHc5MgmUB0p76HOiNREVM6ZtSyhtijtf06P8CP/+3wkKXOtywK9Lc
mWHPGnB4+IQkJFq8+Z/2LQWf8pC/sdqPSy/9+NmbLFZ6awgBh2e8iQDKcJMIAohe0dg/S4GXOtwW
gd3fjJoCsK23jv0co9B8+bHPrZXFAp8q120ykXTRDJhU1tAgh8Bez6+dDs7NoMUit6dJp+UYq8iy
UD7tY59KFsBqYyVIt7r8Bn95Bf/7meFH9t9AqOcFNCw63EPb9KvJj9ckTPwyZBs0yYYb8PGC2d8P
++agDsWmutNf8iNfXXVp+5uufnf7RUDIsVUhHCRFxPHRGawXU6+fBTi7Wd53vcdgNvKYWEB96KMA
E6VvXeAdgEjRDpk1iFcgVUzLn/NsOtIkF/sSzvEsrC0NXTXUIIckiBtt2vX4P0oLDfrpzuDCt6vU
4k+TAlnRSaUD11ZCPDa1nFVuKXM9FoAjwBK5CkobwmxlJkg4w80OOanT7irhkkNJY1heG1p1O9qt
/cWqZIrgNMteJyfJVgYrjFtugF9oMiDBMt4zr4DF6h3oHiJsuTSgXAuuykYao/ZUNarbCosmK6Bs
zEBziuJo0Sr5msdecQ/CsLARzUyAfaY8fWxZjRb5TFQOfO7JMpHKZOtkI+oBsjWH29xkGnwkpb3X
BVzKuFnyABuRep7bqgwHx8o+08rQPFOv+qduhBRzBpKXl7UnxBAbXB940fwBHt6Jl1e9imjB1S7v
J46N0ZJZYA9FvYFTlYu2VqP2GvQlmpCPPF4XIu3vRa3FoS5q69hh2G7IDIgFDOj0e2MwZcS6iUCU
FYacEB+EAZ1opxwQFKqts7YA2KckHNBLpUdk1AmwIZq7TTXgimDRB2gZbOmNcIY/IfPmUsYvSQen
TE8A2bEBihFIms48mec0zjSCOVgPN5rO8scGDcPsBKAsItaKlzhrmk3TKPeDuHwqo6QwmAdwHuQG
5kG7pmmunwLXd/N6cQIEmbWAIJALovieHZ212pqrZgXPa7hYH9KbJmpX5ZbfDvuT1qMeJbs4dB+v
eUB8f4YiS0V4UWeA22RIO4icPyBP89gJBfEtmr73k7xLqfZ+OXZ8v/2QZSXaHjjmdIvQYcNuQG9f
hXq4fOHvwypZVp1rllbx0Eq2M9yqiDJAKpXXztkEOKfByvXlm5wizHdfaLHlSEeVutZpKuqDHHqb
gATcQBNNVUGd+ZfvcO41FjmmyUeAkoaa7USG1VnM+UebnhwHWvvK+ezcDRbbj92Uc5XMOORk+Kzp
AzA+nlbfX374M5NoWTFN8Mi2mZRZpHf7kc0+gHIAWmubTM/X2VRe2X7OvMFS9zwDKkSNNdQIEsf+
JJo8AbWfJtf8UVpBlgVT4DpFzbUTzYS2h1SKbQIf38vjc2byO6ff/zn7DI2pRF+1Kpo74U3aHZA9
ly/89/D7zcRcCqcinYBbq4uRZ5RBz2UqRyMPsC8hiqUWrx5OYmOzN0BO1wx7AtGmkrk7JQXUiFX6
UnbZhmk2/0hJTuENXE2PYCcMm64AX4I6YKZefswzX26p6UGLglmz0gQE1faTBuThwRk+L1/6zNAu
taoz7FRZPlvzTljlUdnq3tHyK1/tzKw2Fkuyq5sSeImC73SDKwjMABY0dhGJ5aZ2klVTdNc0c75P
3chSfLhs7Q70iTHdARC/tZI/QKCu0FwHu+daS+P74hwxFsmhm2J2mHCU3tkSDTmLzNZeg9rxDvQP
nGR1aqdvQO9YTzjqIPpoeYrU6vL3+X8ZuO+m6GIYsbPbtOwGHol5xJbWuXU1rRs01kx/4HnSbUFH
6TEVu9L1apADABnP4+oVFofqNqvBXuEVRcYpWAYrXN1c16UCvtOcyTNUrclX2mLTatymeK75CRVl
jdBK8kyauM8aGhfYTjuS31UOOuQjpfmhto0SdAxev426DWXzuKmNddHm1U0XP2rGO/BZEIGvwh4A
0nT8VZYGvNPnnTFnW9oOIWMS5AMd6MEnZWtAFNVB1f8ZuVjXfCdd6jOcfiSauNiSbpwGt9N9DZ4W
6MXAhF563P3tMhbk3SuaQAE+whrg93B2aFAj72pENq15bjzwpgYiN/Oy8qPPDG/KjnG2jfs3fe68
xsYd1LhCPgbPh2w9n86k4Lw0ta/XKRDQmY2yjty6IwcnR0+hYmSxVaacoz68EaZFvQ5nMjvZSu6G
diKfWjat7SF9smD3WEptZ2cwdQbyrDZsZIJa4M7DB/Ds+U2fv9lAK5sZ4IXFzoRNutcV82+YM9/Z
8wDA0rApGnNnp8WtK/R7ZQBwD/B8KFoals2LS+tA6xyYZo9Q10aSZsFJx6jeSYFjInCoNM4hanKo
9TvRVp7Ar6oxfSebw3q8yY13PpbeCYzIms2oR3oOQFiyqwotnNlBTpVPxtuuzDxpvRFXeIAoemk+
ef24gtlNjuzNWY/C9Rxhb2eoCeWd4Renl89XcAYIhvyhHu0gTmCJpM17YYuN7PUwQ0ps0N6vrXjV
EA4rTFQI4QmeWuDpyMSXXQViQaqFctpJ9pVCpNaLn0Xz3mT7ZuS+Alsxh8HWUc8P0PG9mT66wqMv
I5wJCGh2B6Y8KJ3e0E3DnqdIN/HI3qw7mt8biU8/4TT+RWUXxfNjTdYqhgc7Zpyp4Yywc9M9ydcJ
EHEiJOylmtGZ8ONnmR7MLGzijTgm1ZrC5dnFmcZvHq1qU96DESYb4D59XB6vRwEL3xriMCJZT/xG
e1DJzhLrrMcM8+cHCFON1R1oWAGYHLHt1+KAFp0Y7lDDPzGIDBJ28L2MSbGd3cprn+0X29U2mPMw
mQoy21kZ64yPz1Ad4EZysC1wKF47/JuYx+Q2rTeO+6yDP74zjQC+RCga+4XxMn1pfHwl7fhLmZgZ
BWzDSjFuGVD7nk2NVV7uKu0uzU8qbAolUuaZCotrZXPLo9UzGR6S+SY+Ukt4c0VDlWdhVgxrUPCr
t9ZCU27y6e8E7Ly82cxJsmJW7YvaDrE82nmXC7hKbcv6HpxFF9VXwGRB+kVkMDoME/zfDxW57cat
4A+k2s/GyoUbdqE/xuyAnlY6PNjlpquPykkx530w49vioERQgz9E1kX5Ohb7GmBMmd7NM5xhdA8z
LtOOmE9gV7sukL7BlK6Jtpo3husnvSf0Ndy78ylU910Nk7M9mjjFrqKrjKwyATO+8aPv18CvZp9Z
E7AH04Dwz4a8J/NG0rB6H2v0fHxpeca7/IoR3ST8wD0b68U5uPYnni0fVxN4U9qt6sB3feXaAaY1
jnWHPQh9lP4ZDJuq38tur0Y/4avM8Z12q1kvUM6isCXrjXuL+LFxMwO3bM0A9m7qeTskEhDlWz6H
fbMj4CoAo21j4VumZzr4AUZ5qT/YXvXIwH9TlQc6D8Lqugbiy04PwIZnDO6mau+A7gHgOFx7sDKC
HLzvcsC3CgFxAg/HS6aXJvslrLt4kAHQ5js7R8htaw+WB8eG6FuHAAQJT3bStH4FigUOclP5R5OP
dfPe2iBAxffFiGOi/oeAhdp9kpF6YwItBcp8F1WAtk+OGgMCyH5phmKdI6Eas4gmfwYA1QZHBr3+
NrJNhXJ9qb+wWIUD4MZEgq0JYpAsVeAMtyZgFk7ypIDhp/NbkYrAaW4qADwL+mQ7z8owvL4S+864
HyDRGhvPsgLPZqvImqNokUEzwqwPss596H2hgtTgyUogII+GBEgZILxi5l4B83QLUOUimzxX+yg4
ZDM+UVigbuoTEF9RI6vyxqtV4nNJAjN97EgJaoezqU1QS/DghraPTcw9Ak2gFEzjAcQaFVjdvd3v
S5KHaO0FgLgHMfFR/fATU/n1eAQcNZiwCl3t3ZLxNo9BC67WTGGalisAiUH1yQA1vUdNIgAaO3Wd
AIpcYQvnLrT8wdIKe9ARTnxbYwR+TcH1gLJ7lmW+o27HZAiG1MAJP2t8ayr8Jl5X3F6lJt/NFj7z
PEmPGGLdug+gukRwwPIN+0E4Jhh3JCpafa14f6csyxcj1FCHfG/3w00NTL1eksA1QXgw4doLoJQH
/a4NtJI80IAerAQ+MHYGh7F4CrT2y4bQVIdaT2W8pvkph5p8NoMYw4ivt87aQrkBKQyGBK0v8joT
sZ0whQuj9mvyywG/0nS+Uuc1KfiamAO2v3vW35nuR9ZoXjcBtW0O8Ap6UgP83noeKprhD3MEXRuC
tHcEWxMn+5iUe1ZXESvNzWghSZcx+yK0DDkg2137XFRblDUC6fRAxmp3sQFK+Ngci2rvohzDEd+A
gZdo+yHlQV6AwjYc6/c1jX1Jg9h5BtYbtcPJANMlNJxpDfE0T7nQRZlHfWtkyJMcMDbfeGZA0kTK
+0xNDyQD5dw1YB2gbN3wMZ32hR2HQH6t4/zECTfubB1fWYKPXA21l5fNnUlfNCyBBHzKTn51uXPb
6ZlPq8bn+U073IG0CDaOhGUP+NZl92ugPFB9snMTeRuP9W3eGK+VgzK5VOltCoE1pauQz6Aj9Ooz
b5vXDmw9sN8PTlxEkozhXOifEOHfWCDVe2aMgC8T+gr9rZus4mtQtYOqjb+6sZd+6sidK2PNMxp3
YybT767oMFrVLRP0QMGN7rM0QyApIttwtqRUcHUpHOWZ3Gjgj9Gg4unMb65hoJ5YWV/cBLN0RoK/
chKMLkUfftVY9m/8YbIeiWausqZq1848dQdoQIFG5GIJN2IWnnKgOZkRoNVhA426GlebPIXzwfDF
OjAiiOZPnJJN7yDpyWk8epT2twWD75gL8qGBRwnSKg0qEISQw8IrrMjkp9R7Zwc0kBbmAttCLusa
38AaVujkfBmI3rlpgO3Q1psUZE4/L1vg7Buyxe3+jAPXffDzoQyfgtMFB+MT1FU5AalNIyzblgXg
TT8TWrUI/c4djMM6kItd+DbNmLlNV1drQcsKm1kSOY3eBDUDTqChdui4cb9mls1uMIuea6PmYSPK
cVdT9ifhoNXKJGmfJPgEATy7u0DLkQhyq4hfy57pXm8nBPIZYPQAbf+bUX4YxxZtiBxYZVNaCD8j
+IjoGrSBW+BZnaxEDpx1OeJSG40l3UIwAWdzGyx1MZl7UfIjpPY2jEEpoSwFeI+9sZowYoHTga6O
U8Jn7MxhhsAkxBygrhhxk+E4XRrwxqO08jvRrsBk8Muqr7cZLe8mrPlej1cd3LWGbNyM4N1vjM61
o6YlEAvIdLvz5xphLweXYqXmbMfsBGYcBjFCdzjt/nGzzUUq/BYt6yCVOE7FroUcLNfzu6EBFaEX
przNSXXPZLziYPz4ae4gFWynbuNqfbI3aYMZlExmsZFmDqPumbdbYy7tF1PRciO11tnLUZ6oBdzZ
ghrCo2xscHBRFgzhsSZseQcXgLYLO3RcI8j9GbvGcZM1GOHJG/AR/DEfCKwNHQ1bbj3kHLLx3Wit
VGEYlQd/ggISMiCEMK2ybuAyr0BWFiWiT5VoH6iCNr81bQJtCq7rB1MR8J+HrMP2VfRBopnD+6Ta
KozNFFw4mpkfjWjTm1ToZCOKdnxLpFkcsUPNt45bTmsJajnUQ3l9EK5jPxTogt6P4B+V730N4iyO
GiNIpnVj6S+Xj7tnKh1LOxFOZk5sIEUiRE2wy7pOQwTHOQ1kmCuF1DNViaWZCD9ZsqOUok5mDMeG
F9scJ5R+LI/Y3W6L1v5ZWXXpxACneT6kAnXh4YRILuc5mEUL4ZArsLlz47QoqNYFrNXh7gS0UNps
0hZsSSToc2VeKd2cqQrZi5oDy7MSEqbYD3jaHBJN26U2v/LkZ4o19qKOamQGckw+AiwyHQys2gFD
0+TYv7vnn02hRa0m09rRnbQOjVpsthW0t2sXXZErYLkzhaClkrlu1pj3g6h3Ywnn4oJrzValJlm7
VQt7tAxHYoNXzCd9Xe9gzF1fEVA/M2jOYtBikJjdoWBppGbroWjZl1E7m0SitZHTKxP23C0WwzYi
ya01WYldilwEe5GivttL/RFizvrTbFNxBbZ6bmoteqDNMFrJ0LIswvtMYV7MDOeY/qcTd9HiHEox
5YmF2dWnkG81oPpCr9T/z8WN0+//1KBZq9IJbQUsCW2QKwe+6EHnymZXFxyyDRkqwdmEXP9Hc3ip
ZG/2RdEXldvCoF5Ek7jnFOJh4goc5y8u65uKorV4lbgEQRy1qSIqeWFscrtgH1XdGx4KemwFjW77
ieqmHdpczMyf+tbWNk0Bf4STtrP9CMdg952ntY4CACwEGqh9ZC7zgeMdKh8SJOQakI+dpt53z3ma
qv8MeWIRJrmseOTABiZB2aqZ/oChlTzGODXUXgUngShp235Fszg5aJAfSz0FyBWEgVptB5cme50L
nAHwIuVvMsKGPGhBgXi3LVIDnKZQ8Zmhbrwz2Zy+qKrv39G1bt6KCtucJ7QyvTEZPnOt1RpETOz+
qc0UTtZoroqtIWn6evljf7/y0M7972uywuQVZDJ6ID9/6eVzCvZ+aiNnvb98+e97b3TZ4jDjdOqs
Cfoy5Zyt+wRSDkS2u7EX+xkqTl41jgZol/nb5budg7I4i62jzgxYDM4A/MocSqm2AOhdMfeFkeLB
agBm7Gv7jabsmbv2BvDrm7RM0KZD6YaAv375Gb4P0nRpyCZzBrp7O2Bz5HW2AjN1DBTt2RtnaX1Q
yk13gisgnFOcIUAgiLUrI33mQy59weAekkCNCyNdpdVa4oCrU3JMMnuTu+mVjfn7fZ/ai6U7Qr91
ZrqZR12XAIgmcUhZO2ZX3gwIdleG79xrLJYdnbIUJgdjH5GTOcBQjXuIdzyjaIsks+2vmW6du8vp
Df9Z3NXUgZEsZsA0W/0BllUDinjuDQ4pB8SQK7neudFarCxQ00yrLHEPQ/FwassVt3VAtq9RLs+9
wmJX1qsayYuOrvZYOQSltmKE5lNjdjueyeSh7Brz7vKE/ktR+N9ISO3F5uygFtRkOJtHcROjnWG2
benbU8f9Vh9MP7GlE/SVsoMBHH0IqlVpuwbGh4c5F1mQ6A3duLxuI901Z9gXuXGIrcqEw7IWPwoU
TgBGgTBbTnSUFPSSb52ksP+MsnAA1GlKaP4wdzvHpn1DCOZbi0Tk2IEyji7QpEPvRXCUbdw/l9/1
+/yALjMsqcgkrFYNkGB5sMgfN9GvIATOXXiRGsRKjhB7wIVLcW90jy5kwH72xIs1CXG3FHUf6DUS
cSj5F3OuGU+dmb7WYiHGjVtUVuKAstrAcdOBJX3cB5K2weXnPnf50+//rECpMSflDL1BYcHBBDVQ
NBM9aM1fGZYzq8NaLD4xFFIYiZNHZTHvemj1IYMZ2y/TKbobs0yu2cqcewv237fQ05yjTzL0UcPl
HUUlsqmSR1FY4eVBOrefWYv9rJ+syUqBnIiagUBA0MABPxx41ezQ1bPXtGQkkF2frLjTVQeb9tmt
3tvz2o0hvgu9cOfGgszJ8+WHOfeui4CDBUngCBW3kem08OTub+y0eQY190dHM2otokyZ5qqDcJ2K
6hyWavJ5nN31SI8mul2Xn//MElx6wwjodZsWQQ5tT0Xrd1ICl6WnycPlq/9Vtv4mSi5NYSDwiDpN
DwRKG84rue23aVTvWGQBClZ55ZMTiMDy+rDd9ofpYXzqn4wPAv+eP/yobePw+cpHOi37755iEQ4G
3YTLBHQmYIgIIJL2UTpoYbaQCk0/TPhzXH5X88zq+vv7P4vXcQSkeiywHLRxgE+QkaMJnlLiD4zV
FCuZof7d5zSB+pyqUAurUfEHrfQj1SnflsmQrKuxQc17Ngs0y2M30JgNBfUqhhLH0PO7cTaHJ5rN
aMZYPcy9O9T7dLQig94SbKvsFmeCiaE4QDp51AvKnmMOIwuIktDqy2xVfGwhgLZR9dDflLObg/bl
aCm+ud0EMWjBK1qnKC0m6IyWLxlxBzfgCoU+NJ/Eis2s3QPRMWz7uEa5raiYJb2KzOVzlrHkCHUO
dI1VBVk1q3DDkvPCp6hI3fKUdEcnTsU1kevvVxxxF0tCA73DdCzA7gz3ILrAgiy49aPwS5Z036qY
mrE/YeJwhvLhIxZyTYM2zpVDxRmuClmyfGelQygM2Nwd4D0ph2NJjzJyFavYm9OUbOaqnt8NxvLX
pNO1AAI8aITporw2cOeW+mlA/5mfNboOVFeof+nGW2dSj87xlSByjntgLjaWrJCuXZg2FhjrBBo9
DnkdeVcepsqwAg1081BBrCIQIOGGRSKmoI5jLaggVA9wyzA/jTRL1xB7yq8UZ84t+MUOVGaVmkSM
HWKqrBhugdDIcVupHeHYXK4sDiUcPYFkwuWFf25cF9tRKhkyjQI3Y6rZZKb1asblfCWo0L+Iqe9i
12KDKVG0prmRAi8Bd/ZIa3i8Z5DWeVAjN1/ngc9RhZLzVpkc51SU1Z8rKdsPp7DTOAB0runBvSgL
5bkm7yBJ6vBggI/OXgATG4oEsrdoE+ZrG5tY1Lk5CYY2QTvPnilkA0ns7Hslp84bedvcWin0hzIl
xO+MTsjVNNIP2zEGKoAg3fUGoo17tM+0fTVJtuJ5zW/pKNXd1JX27QnZ9KuChCWk7iAkDON7CiFC
U9XTW1K78lY1qRm2oh6ewVYDDGmStfNSZwRE8nkk63kepPC0NpEbPvCMQ4nZLUOj1ceDSABpTqBS
9J7EpHtos8SNKiKS2wk5fzCUEFPCqSOLiphXR1QcHK8y0x7XmqCFpMvY56IfW59UKG83XY72PfB3
61JApjKZ5HvFm/YurQYKcXaneTd6IcI4Y90KNOw0LHSF5i1251unUVo0OkKh9dwa265nDYxPHLTD
Cc1Xo5qNF+hB83fXrRzglKQdQJjV8EgNAb62R/+NDrGEqhyp1yZL6gCmgsOKp9g0LE0Ojynkif1a
zi5ivoHvOehuFg76PIXxkMoAfU8zzOKmeCANHFdgk4aOuGWXuLGWbbsMbfm4hkAjksn0KYlpHUJO
S791Uxtqv/HowF0JyIpCa5qQkf41c/t6zWpWByPywhXoQ+0tGctsB7R8doQPhBs6sOoKYnhBB06G
dqYzqKMawVGgomaf8E0tXlUei8+GDCJsiqljkA7urqUtZyooxiKWaUIKG+y7PrKQQnjdEAJ4Mofp
Mb/mzHLuBouIhrhRgoWNzTwhJIKq9jpNxaZsdLWeetsMMmLBznC8kuWdKf/RJeQTivxTq9tOFzGj
g3IvRNSBNGqTLRMCqmFm36xoO5JQQX30UdldvJ47o4KU56iHzDTsTUyRcRQDWB8zNYBO6RJoTmq8
+rgc4b7fcqm+iHANdUWmU/BsSQeogp3lI/pthTBNb3Y7QPp+dJele1rVuwl323aIYCvroa9HG7Qy
88/LFz+TnBmLGjdYIhLQrnqA0zo6y5iHQ3rgYxI4+ZU2xJndnS7d0hCJXGLiEA89AD0Om3R+6zq1
lVg9CbW3tJvDOB8CraS7Uquu3PTMPrd0T6sTObFYw5bO6ny8sWmRw6cthSCsDSRZjt03BJq4eP/Z
EJ6G9p/8wUyEk9ZGhk2+Q8gH5DR+gEAcXQ2T9kYBxgkv3+bMZFtilDmE/ScBsjs8Bk9lHHs3K/M1
zsorb3FuyBb7qcWSTOqsASYeoDFsHase2tt0hIy6ASXQKzaG56LHIkdtITU5AuLbRygIdf4AmVao
aadr0zRuUwbogmEN742tfV0esTMJyNKdjCW6IwkOMtGkfo/0zhmfL1/3zJpZmpF1Grf0GDLzUTuf
LEn1HsI9ItLn8Z13/ZUezpmvzRZHM8p5Drir1UcjVBIhSuVB4Nc3ACG8/Ar63+jxTf7EFrMWEqUC
ymETSiqlsWEggLvFvtPLlQmRTgENwrKC2vC+Em8sDePidwMAVJqOISTzPDaLTR1vjBQpQfkIZVQ4
qayZ85hnxbocX/K0DkengWzyS/YXyNNumLFupbkf+ocYwrxWHpyoQbJ4T8QO8HBPxuuGQI8T4qOJ
Whk9v42BgqvAvmuV8GJaoeoHJNyhNzYpdrUeWnrAC/agNuTAwTXyBXwRH5s14LgWtEuNoBZfGTk0
hOLSd4p4bVmuAN+cq92oz5shD21zEyf2rdM/DvzLrOc7m86+Ca3/nG9mYEvndvRydx8rrIPhq3FW
cKZaZVMF+NlnbUBpFQYTQxaSogjcCekaCoziqSyH5woA8MEOxvENyjuwsEjFBOY7yONIp5qwctZD
sRsnAMSNZzID4/OY1wLg+DfxDLcGjDEH2AO4PdZ6mgSuydL8sQC/MdNxIOg2Wowe1lQGVr8uYXoB
oPkMVApQ0x15KPTCn2IFHPmnYEEzEU/8H2dX1ts2r0R/kQCK2qhXSZYXOXESN22SFyJNW+37rl9/
j/OUj9e0gKAvRVGIJjkcDmfmnMN9NT+HUCBDmwsaHgtkr9UfhoL/A8p6S9nGKA929R0vIXpngWh+
eqeJ6iMT6yjVI0SGGge9wHliYdf8yNxlcAajo1EUDCYwdQexuS9jdG+DIRvsuKUXW2gD7DamVTpq
dWeNeEygmzp8mAE4zNGE1wDl2KDDrM9yt9Y3UYREOjrW1d+tcXd5ZythivaDFD2AhtfnYAxviR+i
+KEmz1X1o2oGNzfA4R5lnroUbh3HTm8ht/yq5xBHUBD0Dm5DDll9rJvGyccjn96UUnOi4qmmm/LS
77b404z9yZ7HKLCMM03QhF0AdEnwYkb5wEE7Y4NCvzK9Xfo4CXotddVl6Fyl2ggJp9EB1zykMO46
KFNkd9UfPdtmqRO9aL1T2P8q5a8a/yWJOxoBrwcvibQV33/V41jQJP7vFQMN78isDb04kq7e9Xr2
kJfJu1EguB5RSFxxCRdP/38eAYMIoR2r6tqI+qY8ju7kZT5aw73C1zeWD8CCyzyQQjvIcmyHbXNX
bBUv9G6Pe712inGFRylXG67TqS2PnQehFP+36vTbGqpmpft3cH4dj/ea+/58Hp1oAxNyqHP+8+db
jIcYWgjgQFaGgl+ZlEc6ase4GNDq3qePKh3823O7egPh+8KlyqeKa2SakiOysNU7jVXkt4DTXYly
ZFYh3KaoUXLaDXl6rMxnTg8Nmn2jOr1AQFZM4uolZNliEjTDYVWRrkiPvYKCeab34PUp0BLHwLO9
MoRkDmIiFKzXVgl6+/Q4GrM3xKBhn/JN1zyM/cPtLZANIFykAzNMs2VZemzDux69kgx4E05Vt4PI
2PdGuIz8Jf4jREnLjmIKBkngcJFAQuSEPArgCvXKKknsSETVNUhFt2bSF0fGykd0uOwUvDFv//qr
FWjs8WXIL7++7fQ6Uc04QUKj3le6tc0zxDNgOVbRH5mAzqms6GbUkCy4Pd719wAGFI57CEbCKFWz
5Kg32hGJCpD7Uxd9wZ7aJ9sU93eHJL6iQ+LLSFbmKLNj+t85drwfCkT9c2AU831uEEB9ul1RKtuV
KV0NazEl4ZirDcgeyhDfZ3fWCf2oXlIDKeAiRHE+kvvZo37oWpOrbaLdWuPA9dQixhQO/9ynPEtj
jJlnjv2SvaYHqAywB7SQf2j/IC7QhS5Ui8Lft6f4SVF25XIQ34nWbBVhiD7LoPMWL91kPiAvm2GP
Evgp85bdR+YQ2L7XvcOFut3fYouEvZu4fJO5a95Iooltiy/J3EqGkiqXbXQMH4AmL948PUAg0Gn3
6BRxsu0aQls6kuA01BjPRkoxUr1Jn0zwXgBR6KRu4Wiu5qob1NFctnK1Xz55bWEF71GotGHGiIWl
k3LfVRayc6nPu+7FZNVmhAjQyrmTnAFdsBc0f88mt9M5QNx/0uvqeRia83BpTrptIRIXJT62UpZT
jfXWFKRscDr6W0vWaNlkX76cui8eimvoLVmYOQXAbUNy6S3X32//ZMnSi2+sAYjpOVnwk9VK2aOK
hKi0ao9NWv1BonaT1ePa2ssGEvYY4i8ZmJMyO6gARkQpytF4MKfQqQM81eK727ORXHQiyWZdWQlT
CJSGSHqYlCBuGRAIwViuOW7ZNlz+/cs2pBb68Oq2xff5sRk+aLW2v7IfLlwIQ9sW0PoZpkBHbM6q
6jC2pa/z2E3XYgDZ+gv+Hzo2WksAEA0gL+rY9kfOKvcC8EF2AOiyciVb+cl/eOUoa8I1gGR/QcwG
K9T4wN7MkUsfjX29C+8hNxTUz7VHPzLD10+tb2+63+md7gAJ5xR30V/t9bYNfFLwXfsJ4invk4hV
rT4F0b6jDtK/R+i+uYVXeICMbC1AJaHt9If5tV9s85UmzU+6wiuDirScedorrDWNCVxB7QZIZ8fY
4aXoKO5fmPdd63UbhrA99SAE6DKXrNSyJPYoikZrqJ7rQBpNAQANdfc64IV9exGvl5YsW6TpXEhE
O7vGfFKn84BFcBXnJdvnTumcfmye9rHzO/OL0+Rsj6/vs6e6R6DSnPeHyw1xeSQleKnEvuKhJrTy
iyQn5JMl6cvRm2s1rgi57CrwL1Bp1IyXqUKVOVrjbL3eOoIpX26NLyOA0gvMpANGWE7WuXhAK8Cd
5Vab2TcO9Eh3xUr+T3axftJNfRmngmCnks10CgZfOUH0N4gf0e1wnA71Q+0nh/hkeWsSv5IL75OC
58tQKh17yN1gF+3QcI3Br9Fmregrxne9zQ0LJriUZigsQJzwdQA+3BckDxxAJV22jf4kD+HOGJz5
XgumIH6GqtKpPQ7vup97pW8G0SbZqJthQx3FW7MP2bH/PJlf5koHfYRmGq7I8VAdIYV2P27LrfWE
sc/WdkHYabgQj91kW2M/b2+fEokiuS3KW0d62Ey0hMkAFeupxzAo/NK13GYz4sDHx3BbbZDZcwAd
3YTAG6yES5JdFblHtaXrIBtwOQqqBqwzUFHQvMuh+7UyK8lRE6lHE44WgyW97OtH+BOwHufizzSv
v493fPtWO1De2gzO4Pbe9A+s3rOD3sRj4lR37co1rl4s6Io3/ayFfdlLRDo97WNEJZUBCa2Q7zpl
AZEVND6S3oNYQWi2PqUTxE+NvVEkZ43/XJm7bOTLmnwZGXhiY2h1rO2F8a3YV3u2DXcARHrpAdH+
NnVbb/QmWG+/Z7tiU23XdJ9lHldkKyVFPyvKZeTRXfx+kzrKETU0X8OfeTO7ozvjT7LvvBI7Ao3J
DRKEDvi5HJRVnQzvgNKtdt2h/7DfknvzA8jvy87A8tbuBNlz6/Pfv6zNBMUnUN1e7A5kSqfuRwWE
+i/zwXoGUcF4hN7R3/a3upKyuN4dZtmfXvrLYKyxipQzGKEB8+Nbukl3F/I9QIV3/MiPUML2IARy
B04AbEOyUTy+YRu0Ovm9iw6llUtHcr9+2ueXH9EpkOtCgDSBReqVd1s6rs3uEtddM3AhTKrRVZC0
kDgMAMWdcLGGT5aPHhhk/LpdtUuxxW/KG0DO0T30ihww0wbKj3pneLetXDYtIUICG3+rmg1GTy/g
ypi4aJBYWTHZLSpypA7RADHnCkaib/k/CMUBe47wZ9jY/9ofLCjPa0xuskhTZPjUNYiNLcungRR7
9ji98Mf83jywbelEbu1GAJafrPvBWVwUIV47QHR95dD+QNS74iclqyiygPZ1mkyQVZ0gbJV6qHmg
Ue58e39kJ41czOaL3cUjDaEhjBBBOxkvzQ/USe6ycxNwv/sZ/7F+zqgHrETLsklc/OCXkSgltmpz
jMST1BtAT4AGmjVTkKTViGDkA1pTmNVo+PZbA3KR2EHh5Vf+WD7z1wuu2Z02tT+bWx7QIyTFd9p+
ZfUk95eoHTSxlkGxbMEr7TF/WhCT/Mte9Wf6WkMQD0yz6IMHyTSoNhxlr6yMef11xf6PKhQKOuaS
YBkbHntxWEHBEVmo8M0CdU0e2StgPEnekInSQfYI2c92nnEvVgOSlfe0RvEGdAYQatirC545cbRL
inxng7Pv9mJetw8mignF2sSY3RNEcWWSg2Ok3oz6Gkni9TiGiWSMobLkZdphn+r5fZwOhH1Eydp7
7LoNsP8jYNTzYTBDbAjKaWBAOEFQ2wO9x17zLndI6o7+6EX31b90j6Di3T4UTxQJrUt4GK0Eh5KA
lNmXJf1ytDhPTENdVJj/8+wCtX4XH8BrtedHxcYbadgoW3KkXoF4NEPV5+n2fn2G9v9/szBRISgr
DbOwEhy63m03ykn1jKDypz0UZ0/TzvQq3JnqYcZci7t5l5/MXXO3xrko8f3Q3PzvjKGczY2mxNjm
Nt4NP8hdcjb3wKe8gHLlhELA2tLKjFJwLACsAc9o4BhMzEL/3qOR/b69epLAk4kNxFlSDegeg9lM
J+00H6q97UCbHLEuOUGa92NllOu5chyg/64TMUG8aF6cbuMtL/F7eE8P8a7w1UC5tzbKXQn60+ip
uS8OfOWpdp3z32Jie/EIgXbQ72LE6Dj55tZ4SXfaLjywY7wnfr2H/LmbnuwVnyFJhjCRIDMGEcMS
z3Aa5ab8p4GTBSxtYKd4rs7Wk/1W3Ld7PHSRQTYepwNENF0zSFYOncQPi6SZUQQCNy3EmctsgIlR
P29b0E2lDwl6UKeFOLc3UGJ/ItKnYAp0WSzYX1xGiaun3blVspXQUOIUxTL3NBZjwoZpCmamgaUs
T5b9TCAw1tfVuHIxy4YQHJONB1U9Qd02gAzqswmdl2KMfSNbqwXKVkcIXqpcAat42F1Wh71Ojemp
PFm5ACXbK9aqTTRZFuB3wWUH0W4yxa7NX02GUrkyukb1fHt3JVfH/xWsW95C49zS9kkNnqhRbT/Q
iIzmlnGCMzDWtNZkmyDE4ChkdnzsGUYpQY9ETLCw3WVTv3IEJV8Xq9YpdNURm9raPmTEmfJhE3P8
la18XbJCYsE6JJC2X2IO+sTJeGxsc5vQ2ee1tYXwzub2JkgEIJlxMYEvt2eN1mT0WSnafmyonm3m
pMVRM8yuPoXaCCp/tS/Ck523xoU/E0URxSpLUNsZxZnGPF/5FRJ7E+u0XdwwpBtja980tHpZsrnb
g0Cz9zK7CT/KRe22eZmtxSzXw2VmCLcnZW051C1EGSfDZDtlRB3a5qbudVGkgjdNT/eYef3Cs0YH
i0XVf/M2ErFJMfrQAXxL9b1JKzTaRU1WKj5LWJK6ej/ReZOZhYq0S9Rle2MK4wfwwaqqb4d92jkD
BaMMoTavvAqCRKj7Q5MqBA+OEypFBiaxxvD7uQ1/3jYLiW8RmwBCEFsUkD1h+zGxH6CGfSL1sPJp
2ZG5DPnF4Mo2NttMjYy9BiUSsG5BkRhMPo6STCueXRYeiSVysyckpg14hpIF7bcuWLQaNGbPya4P
UameIfB9tAoye3VDVF/tY9OHDLWGpK26QP6nTT2dmdqf2wspO8KC+ylxgTWFQqw98nxP0dy9qCz2
o+5Cp2evEf1KNkusl4dj1o0chMt7UNiewNe/KemaxJck98zEOnhh0HiO1A7cpkPu2fw3GKaccAn3
EVopwxGMSeiNV/8ZleqOkeJS+11NRhdcccQqtgt4N2dUB5s7Zp9pvc2B6Kr7nxyUdsUeso6ObpwS
FZytxY8q+2VxNGNZUNNeXm4vvcTQxMbscdAKFiaKvi8n0p1TMIf7fZcUHoDedIUTQOK39Muuf7Hl
BIgdYrAIllaCsy0+zxaY6qrZycOfxvAtERcLiOP/DqKyNJvy3rD2FVOPF36y3gRdYhqBNomtlBMl
VqoLZ1JXjFpXmKXv2WChV55DVqWeOx1CDNrigUtkZRjZZSNiLJLYnGNiqOaeTkA0AlgXmR/aQLTO
gTbVBEoRE8WDalT9Zuk7T9Pi+lyBfSVyLApQ/UpUKbELMb3aqXyZraFpAqgRzH0FiORRA+PHbaOT
PDk+fdIXi8CH6qFUbRX0ZvXjFHYX8mnAuLIFJS7FzD2Nmh/gc17xpZKT/39505LEBZoKwGONx8Gf
pCyipyyr05XtklmFcFH2nTGAIWK2wLnaPTaAqWrT22yrx6x9v71Ykp34TNF/Waw5H4y6G5i1HzoS
2FmSXqhNwYyqh/9uDyCbgeB9I1B/8bDP2H5Jl0fDRAHVMk8x730OXZaVHZeMITajkE43AVLK2T61
ErdK7+xeOQ4NulnR8Ht7FrJjI4IAImaWil6NCI9mYOtBO5hq2oam3TapHprsowsfS3RFJ335Udfp
yhNAsjdiw4ramOiVtQt7z8zYfpnMsn0ymd6HDsXr4O/ticnGuCzpl/2fTE3pk8lk+1AtxgMPM+Sx
DdTaHT2sTbayepIzIvaqQBySJzEF3s+oQG+cTy8g3V2xX9nWC27zItI6EoattzrmhkAJZvEpq+7j
Pt3eXiDZbxeeeNwkY56lAHzkfRtkDfkVxvO/25+W/XbhcCNp3PEa6KighcQiaLt1+wU6BCmYo6ps
o7bkW3QaFhMbVUBYGPekBtYHQVlgDsSvqvG+btZa2iTB/Gej9xcTUtTE7hZWzUHPMtPRisFfVLyR
imIHtgEE2Yz84SF/BWBwrWZ6SX5dSfyJHSgQ8ioyrrdqMJS9dQwHXvzItagCAzyEhZ5s1TJQQuy7
CpWyRFEcVHgrsCDbGdtEvWmtGIbk5IgNKZGOJ2w3tVrQW+RFq5r3dJpfclKev2UcYleKPYDcII1H
LUBn3T8VinV9qgatTl6jhHu3h5DNQDj7UA1J9YjbFFJ59T+VgiVVnfsTOi7XyuuSsyO2mQD6S3oG
YadgNLUB4grT/DDRfq0jSHLPi80l2qSDLNU066DImIKQcvRBr2e5JLYORbrrCvZjqctf31sqwQsM
MygNGaV1EFovUNByhiqYx5+3vy1bJcENGHpL+gs/SBD3+Umz821VGSveURIci40iaR9GSgh572M1
j795Nj1lea6hV3h+HQnfqxaerd+bg3DLc9b2vI90bZ9O1c+IMOCWjP7p9rclkxB7QCCgXGQqhG2C
PgvhTdJtVkZe3RpbezQ25vL79igSZyx2grAsahZaNFpQ1Y/RcK7AwEusj35Yw9tIdlns87iAYoc+
KXp83+QHiPG0m1gL1xoWJEf5Mxn+xQfbg4oNZYsaGGHyoBLrqbXR0tWYKx5X9uMvw375fKdokwlA
Wh+Ui70PS/toG8rm9rpf/eUmEzkGrTBpY5DbLihwXFgVTLdJsl2urbkg2eeFgwuqlkbRJ30JmNJo
7hK3oZ8XYJnmpFlTr7q6OJiBcH67mbXQv+EN6LsGsN2h9BVx//biXDVKfPpyAX5Z93LhTaFD9jwY
IekE8RvKDI/FPSiz19bns4Pt/+5SDCGc3M4yeGT0LQXvYv64xFbyAu0oaxNHaeEqal6BUqGeS2dQ
q3hnJdBCKYY58/sE+PEJmVE0J87TtqsrNCH0WqYF+pKVqEeEIBkE2qeDQ7BZQKDA9d6Hin6kKrT5
bi/O9ZY0k4k3cA8Yvq2AkeIApwlpF6jQAI1ggI//Qnyet06dmpsc+X7Spg5EUh1z3Oe6Df6FE63K
A+tJgJjBrbJ9dHGM3crPut70iJ918WNfNq1FbrBTqpwfxtn4W1eKDw0QDSlVaBmaDLSlU7JvarYJ
W+Kps74jECjqUn1b4TGRQiHi9uJIjFJkmqwJC5HHBddT0RTPxLpoNHXZygwlVimySY4WGOqLeFIP
IxDCxpL+qfvsNEz2aZqjNQyP7PcLi8gHOx/bjlVo54yH+yYuF0jX8LV8ztUrxWQimXffWxBip3i0
x1AV0asmd5RQO9g57Ag6pKCPJWR7ex9kayV4ThUcV+CzNZfAoDUY3lnsaBCBmtLYQ5Vy7XUqG+Sy
iF8sLk108Ma29gLdXCBV4maEhA891Za1y5YodW/P5GqYjzUTPCmjGQhEwxJZgpKRMypHheKqVQ5B
5RgaqvuGsPkMHax2gRrHCEVOiIA0K0PLjEHwsCEKDyDOVslh6Hnosqr5Xdt8BVUpMwXBxablTEK6
mCpg2iZch2a/RnYJbmG+RYwXZRNfOTSyOQh+VldzKIYkWR/o0JmPVfoBKb+VKUg+LRJTVriAymFO
yKEctZ91Y7VORAvVu73tV6Nsk4kw4bCfqiJvCVie2x7p56z7qSXlIxiQvR4UVgC2j5CtaNcE2SXX
tQgO1kg36/lckUAH/AvgzXoza+HraPUrgcz1wgSmI5hSEw69lVHKDjpKq2VubotecXPTfC2M7kjA
zmYm9ibB9aoUyfs4Llsj7/xx+nN7MSXGJtZblzIdOJ9mdrCHc5n/ykPTM0zEytDuyadvJVcxRcHS
FiC9Ur40+qFOwfPQ5rpyZ6ZWByhyF68YhWQeYs1VHcaxhFaxeRhNe19lqN6h9D3GG0vDZboWdEps
QSy9jmY/10pmmAdtyjZhqH1kLHszlGTtEpB4TbHsilydnsYs5gfQBIH2Ch4L/NYgs3fybwGRTECP
/+uXScyorRYhh3zgqaiYA9aY7QRMEpjLPdKu1Y9l6yRcMbSGqt2g9fqh6F40E5Dzy9mk9orvlW31
xel8uVu6pid6krXmwdIbEhBlRjsjj+gr9mHaJQ3k0izwj25un4/rTUlYMeGSqe0YZF3VXAaqBdYQ
SPNuhrGBGo6tFzvIP7IMrOARIFV5An3pnJsOJW2+aRYdskedhhbB279DsqQiAsdYTMhKNAkugKbY
jgt4LcyCftTdGpG15C4V699dhwpBjyv2gJ5aurh2YbDdSKLCSxu93NpVq23iIdOB8be0D3SZDNtv
zUssyw5Jkxbgri8Dk1igrYDkE7QBh3KN20GybCJImQ0R1NnTlgTaYEMJaI/smJNYK41dko+LJdYo
wyW9FPi4mr2py1PRfrRr51T26cvd98XGLZRvIXRjqYcLeYDToqfK1hhU59D8f3vdJa5GrIMmfUSA
MIY4HpChkPca93pfAGdm5S80NtbC8suJvPKSEyuhHUfvTt8XMKpUiZB/GffdwldKEbJvX1buywoR
o1e1ASZ70LvumKegKMzpSolL4mDEwicPTWXMiaEdhqgvO2dKQQ+GxFT6NJt56Q7ZgGo37deYhGVb
LTgYI2IWI6y3D1yDYBlYc9KcAJ+7pgwh22ghvEBfNFUj9IgcqMJrF+L24XEJGQBgQzNv04pmKwdZ
tmhC1Fq2ZZgBoksA+EWvefjGhnobsXMEzp5OL/3vWa0QSICLt+h1rdcOUczJ/RLatadCDmynD8rk
DzponG6PI9kTsXxnNYtVRL1+keLqzhYPj8gm+FAQXkEhyj4vnG4jBiWrBR3BwI7eB+29q8FoEq+E
3rJvX/bny7mgcaW3TWWUQaQnw97MY3ZUNagfKvW4dgFLjp7I3NWyDvfO0JZB0tOzedHLneKH2wsv
sVaxLrdofYOEj9IEEa1f8xEyuiyz7yj6yT0KIrKVAy5bIyGCoIyzgoSI6TUDOuGhjXd2j3afZMVK
ZZ8XTrQGLWI7YiHuhSld3mYyDqDUxj3nzqwOf31voYRjjSdJOnRLrx6qEqLG2gC1WjYcqoj8KU26
0scv2wzhSIM118gp1K+DulncoVi8Gik2o34302ZzexaylRLOM2oxuVKxT5HA5QRBwMRZqu6hMquV
VhzJ98VyTxFnRTrWxXxIde0X7fAwRG/EHdi7f97+/ZKnqFjwAfq7ZVZsxkGBQgypZ39SLO5MA+RW
lxoZQD3ZXBReVlZLcu5EQPEC/q84NoC8XLh6jLUMekp05dxd7xpHilCwJx62acUWuw4YUestCDmT
Q9lmU7KhRZ7c9eGUZM6S25AwwpSzxjUWfQhq1qkbDnWgHAS4iZKCPy61flZ6B42NOTEXaGYOaTY6
INhOHruuqQYPXf9h7lX9AjKTLpu/Z6mf+dgvTq8Lw1GtKFQ7IJimbJIyfploDvqBBSQt0RrLjsSY
xKoPaJZK1pXqhBi4eK6a0W0gu86RELxtS5LTJpZ7IKzLqFpp0yFRh9aPSNztatXUNuFF8zRlerQS
OMmmIVwQRqwtZORTizws5J0ZuWfgnp+MZiUo/vy9V4I+sfCzdD3nFYKOwzgm+3G0NkVtgGDzXdVS
N5uPhZafgGSFtIrlpgt0vSE6O9Gf0QSZqOEpGWvQ+b0pZC2Wuw4EMpmI7B2mkqeQ6ZoOSl80Xlhl
zW5kBX1oQKe9g8/sPVLw/qe9cLTQ6F1cgPaRTr5q8WzPkeV7zDu922hZxb3RAi16o5DctyxIUY8d
pfsCVf+X2wZw2YArCyeWRut0ThlY9qYDHzU9IHmW30POsd0pLQdHFQDAG1BjNishiGQwIpx33WIJ
53MyBCyPtumFxxtiOApmZSo/FrpySckGES6QBDFmx/MY4lJNca/mbeni6cycpQE7iamGhxz68rfX
TmbUwo1ehnOrNZExHbLqlS+Vy5TZScNvUQvBhoQL3UiXPM9qQg686j7QAXWqhm++IcVmPSVHi25U
WsiU0vZx4l3sDFnokz5/vb0w11GL+O3CHlhad4maKTl0ULjNrWmfj+M2SwzkeyBVqpa9G1VqMIE6
09FTaM7fHlbmzISLve7UvofkKyiVUyNIR+jKtQ9Mb31FWQO4Si5DEepsKiorl7SPA1UJ/aVjQUOV
lctQcqsTITynaK7P1ck2DxnV/da2Qdf3K9WfNITpdhw5kRq631olcjk3X66tghh2MY0gniZlAfKa
NBzRk9ib4KkHqzukRKOVCUlOB7ns0pdxlsVKqx5yBYc4zUvPjvNuY1QNSGgV9j0VRjQ4/3eItCJN
FLaICQzaOGbDtpQgENLXJDJkMxDO97gMFc8TkAWb5pmHzy33YxR0bu+C7NvC6dYWyChDu6sPEjsm
Xl2GoAnKtHvCY3Nln68bFBWV6FS6jEo/oWIRMwbgxPgam6B2jcPkZVZsbzIg44xX88oFfN3pUrGS
CGbMqe0nRO35nG/yVHE7e8HzIzvUpeEU6kq0IhtF2G9txvGeGFkCK3lWrQ5E3R/a8rZA/6GJ1pzI
9Y2hoi4wr9SCZJ2SI+dZHmaTAcXYqpnTG93KUsn2Rdh5pYYsDyu1JYj5faXb/tBNjmX9sO3Z6yDg
XvTfumypKBFsFGUd2zQn6P8OQRpilds0gSiPVQdLmgRo2vvW25+KesFktpt6Riv9YQKsyEl1/rOz
9ENoALF1+6jIFkxw60Wd2unUQiinAS94pc/vepENL3y8wMjLtvDUDFqIzpyla9Re1708FQuJahor
C+E1CdJy+aUZ5c+Zqv7tuUisS9SNHeM003QSQTO2tNEpahX53VBHy3nG5bX73hCCf18MyCstVswO
WdIPfpNlv82Ft36jQ17keyMInt0qkh6apcoSmA2qk1Gu/zSW6kcESYCVASQ7LiJimQECal6b1qFM
jPeE9PdFSR/z6iKyp+VHanW/88pc8SnXaxBULOxCXtbUa5AiHiinhsPD/D62i7sw6UGd3u2gU/tY
t0PoGEDF3V492eSE8z8UwLOYkKA72AzU0tE+bd442YWG7SBZ6syk+Kap0f9ejnTu63KpkKtGFcdJ
MIWq+lvP33STYgk3jyPGy1Qjhzhb7kh5YRWcT1xZ622WeHqxeGtDPw8pmowEMSUeOlwjbACkehSD
7EsQqoMcHe0pt/dDciTFIi5qbdEQLjVy1ZOme7bKWqDXQMYbj2a7suWS2Ygl3KagBVSmxjZIq4fU
0lzUojcE5GGQ1+GG+s1BhHMfsY6UjdG1waTjtdmNj3pJ72jY7EEm/9rnzZo7vo4BMalYzuVQ77GJ
FtJD1CYPacJ3Sg/dPv0cK5mr5xCkrardnAGtXQNtZFTfc2siDlQFuLkZUx4HQDof20L7FY9Z4dph
tsZaLtskIdqDrJYCJot5OsTRnbbwU6FuoQcFLpcBInxrPBaSPkMqVnYhQazkIPwuA/rWvYCY4QCm
jn6rBnx0ut/mD/1snsIHcgRDzu6c3UXP8e/bVn6dyhi7JriDarFzpdMxMHms9qeyck8QxtybpXtS
dxGCzyDfm4PT9s4BXEOu+vds/jqn53Oy5Sv2KfF7YtGVpGVqRGUzHcpqCAqbvo8hOuwhSvZoVqPX
piz1aKeuETbIRhOChkrrF2r2KF2DZM1dlr86O9Zgas74OR07d+LRSpQtsRqxHAtt9lyzlLwPCuuj
TRp3ponHjcRHmsMZlLVRJBGJiH2dsq4aUgAiITUPecDZdoFj2d42DIn7E2uyShIldluQHMHI7JmV
CtBAtSfmvBIdSvZBrMayoggHSJvk4PX70xYZ2v4gf9z/NtlRGdRdSsOV205yjYvQ1DRWJzPKLtOA
3/bHhXm8AsvCNGTHcMEdPkD4Aw0b5SaC//jezSGWbMsapSioXeSBqWvbvqs3yUCfmdV9z+OJEFVU
48O+5loVkKV6sgvt1C3JgTP96fbGy2xKcAgF+IbjUJmqoEdOUi+oD8HLlc2Q2ZSQ/lG0ttfzeK5Q
5loiQKwhzxAp6RMls7Vy7GQ/Xjje+qhAjEhXcCDK2deyxgFLyMqnJckrKtZhszHV4iJq+yCL+0c7
0lEjJ7Vjd8zLxmafa/1+1ic/1fKngY/725shMV8RVxmWkL62O6QauhQ9Ix2k+QgB/HnRfKtV900O
+RHehF5nlPmK8V6C9f9P/FIRVdnOpm3OKaSWMNnGQRYF8pH8fRhAIbUKCbgucmJSsWirgEyMdAUM
YVFB4wmlJCiSRRoUf9E37Ta9oh67shh3ljVrB6u2tF06GvUOPBThnhDoONd2021HNPChgT1Ufkc9
oU5oG/GdPva9m/V5dyYF7X8NSpLsLozpTmNxsofUYLYpTTTo1wmE8owIUPIF1GBOM8Xmk2GR4vH2
tkkMXSz1jYVZ2XlaFUHYaReo4s6azH0UayupAtnnhZBkQil0tiI1D6AJ7DUL3zU8uquUeuWYSg6R
WNpT4kapJ85Blw6VyTFvZ3cgUCi+vTQS+xJreyqELYHatrtgKJpHOnReQZIImk/FE7pBVlIcsgkI
fgaA/BmLDfHfdta2Y2VBSmV6vv3zZUsvOBjU5vMhX9QxWJQf1I6cBQ81uqbpIPm4WNSL20kJl3nK
Ecsm545YxyEZz80q0ZBkWcR+hrlQssawI+hH1gs762pPMwR2JV9ZdUnIowlWqVN1NstqyUCJD06T
jhjnMEwCTtOzEkf3RTt8i24T3kP77wuWpeZcNTMAuwN9qLN60zb9StAjWSGx7IlWK0bgWLNAWWpt
12jKDGEtY637Sfb1y8J9yXynU1bY7H+cXceSnTgU/SKqkAQS2gIvd+52B28oR0QGIeLXz2mvbKZ5
r6o3UzX2DPAQurrhBMiDntK43cOv6s1t+0thm/2pSz8K3Itz29Jtk0HYQZ902hWPmnF+M0QpZHya
aJoe5qIfep9qw3ZtQ7rM19XQbktK5Rv2On00ECisr1IIBRwNyrjbymHJwyBhVh6SbGLfYlAo6rBz
Zij8KsD1nD8l1n5oGvqlcjO7DDziQWl7bqCWU+rxEbr7kwllHzfal7BHaIO6tRV/dxro9jlYfsqX
hds/MLeI72spyiAV707PAC7YcDEpJCREjCKgnDRwKwAnu1BbyynrgMG/+GuOdtbXRHbFc1+67QsY
6NXPSNbVM+yrrWc9szzUBi7dfl/IdjtDLz4c7GHcqNgqjsy1mitvRNpsT6l7I+bauUqqoYAuPwXb
H4bIvfA2k3FLv9RUmtB1JXOCFohQPA10B343LssATq3yoARY+Qpa4w2sFMoCikeJBEqvLzT74kXK
fkg6NT3lgpIQzibJXnrylYm+AQ8/63+VRNXXlXHkTgNJcVdk8yPIMC8Dm/qjYNBtHrWcIGwPLIEd
MyukcXewJdD33YwpbITTMojwIvCvueU3Grb1WjK2zWSSw+ETTPMirW5y232t3Dn2kRzdv3M4N1wO
D7YSCnJgtt6CYsiuSeaiYSph496UNWSHNAlrSCoGqideiOBfBB6NvnIOaTgYJL17IELO1MugnDq1
RbWZFbhlFnzRN0hNXqwSnncQNrxWfLaQz3t5aBx2MzvetCvTJPKLQjdhDHUl2Pmlk99qLQL8P71v
x0MXWiQeIHLXALhseTAfqaH73Ll/fqD1azYlEH0WVGwGmRyT0RGvelSun7auQTMbUOSyh/IkjKFb
EC8yN7mhCgJuPPHu8qY3m6iyoh33LHDdE/ITjaniaypUfJR5ku/qYoyHoNGjd5tYZH6kLZZmrLgF
gItb3MylU+3LxOl3th3/SgvH3sUmvRkj57aoAeeppHWvDKyhEyfOAntyyh2NXY3sLM52cYNmFdDb
Yte2du97Jb4bj7oyD4gcwHuCJTggU52dbxwJ5/EhKx5Yy6+xHG1QeVN1Peua5++XfqmI9cgzNu6n
wmrvRGbD80jFztGquloH8OP+kTVFvJ2kXfgZhs/fent8bS1VH6bco1+SuUiBBsJkBFoTckNYA5Ak
Np8TpB2pkYg1+t6CuXRga9MFBv7zYdvD2rHp5LxXDhQDcgnfyo44bTg5Zj604+jC4ou/lFmOKjfp
mT/38zOrYhf+LlP8MBUAwjDZzEfG4dfI4iLbaVmBjtvMBECu/KXtB2tHS7CKVVLljylCUFD0HP/w
lAmA+Iah0ZD8qprowZJVu6e1lwQdJse+AL0HCPG4CohbP09R88azhu8jTeBHjqZKoGlLfdetxfU0
ReWBZWOMtWnGjdZOcuRcNPbOzEUTyMwVgYth9NXYEOcZh2Sz5VWXh+VoQas4RhfQ1QA+lJGQR1FM
8DUhBC7hU3wHY6K08YsaISSrHNigxharjlnTJ9cewEgbzjzn+6Cg5j01PcTUCAEGklV6g+O+vO5Y
MnyDJd6MUivLj0r0DFKjDp2vyVSk9zAw6ShIODkIWCYmHfY8ZbsS3bawezcftcTwW40phfgafjNy
5CJAGBcBdSBTBOQrfMR7bf2YPJlD+6PMNpOGDOOgUwPFSmBtsiCdEvfRGXRe7t3I628SyNvFcHas
61sod6WPI6FwWS5kVu1g7h6FrJ7VswG8bKOq3IANhpCHaGR2xsF6Mj5av9reIlXQzYMC0bSm9lMx
U2jF25Tte1dY31quRhN0E2VPhXZr7sNuw1FBCTznnnGS1xsFMTp47lZWeVW13N46yF3Q2HPgQSmd
uL9jhsepzwQXcVDRtEZfJRqgzTO0stSBSGN2q1Qhv9piJN/PJ38ruStb5JVS4QMVIy1PHn2a6isb
gpk9OsLufGmyvHaDRXbZcZkTq8PBVDdPefpWpDfKqXy7IheS75UEc6kMErktDk5oDmHj2XsLzMsN
QeyFdJ/+3PwaTLF/cxxVvtOr5rmAcfIcUDTwJvYrj6vN+QVY6Rr9jztcuSJFw7A7RVk+Qb1bbRsX
lvXO8Ja75FvHYs9nPTTyzt9tZTWWNJdU28pLrWI45p073PZijh+w5FM4Esv7EsnkUzKpnC5BatKN
snQi7/XWZK5UZJ68qv/5qZ+wBJwpyC+Ssinqk6HDD1Brn4daHwXGpLP6ZFNnKVY2DYLgRPPgLu5W
zfUwTtkTWC7Rqa95dqHjtVJZLCFPqQbScW6z4TTEBtaBRagU/H7IV8gb+bXzcv5VreyN/4GfIhwn
bSz608x/YhPC/TYPQf4Pz199pZGzRD55VWqhK8hydATk7eCat5zFvzU8fRHonRD+1oe2gd5zHl3o
QKzVGotIQjqMY6ZGDad0GPwYaELKvpz/JStXXmKdUpQxNQPk/lTCuFlGL8Z6/tyFF6Gjy3uv1blE
6MjHkJfDZkT2+rlLLyovwPGceQLe6DQ0NzNgbTa7VLKvxIglmimebZw9bjuAiP8VWhqBM901gwqA
e/9cyF5imSiUObs+HopTbzu/OWYVvsPFT1B+H86/mpUPc+ldEUsnMvOQDKei/R4lv2nHnrQDWfp8
uv0DkbZL37SfA43TpZsFzYDi7jx8lfCO8TkMu1v7ws9Y2b1LCCmNIIYwNS5g4ObK5XCbhfQ8+3b+
Fa2t8eLYJ8LWXoneK+BFtKp9UU5T7SdR7Th+IkD9LOpKb8/fauWAWxpWJB1pE4pq+TSS9tGkUGT3
+oc2nnczCiiLiKPnxpcIcX+IAf/vGKDz9u9ZnVkDz4ZZt6e6kObabazpmjgYrgc9itgXoDDtoOvu
Rzups3DqeVn7qfT0bdwYOEzZqNlJYJUxXnaW5WYXl6DVjRiz0LDuh+xbgnbHbW8b+Nj3Nq9UkLIZ
tQNveHJ0irYQKPLdS1ysj4MSWdphJFblqKwZ+hOZIScP34Eq5nfnl+TjDUKWvhe5ZEOmYopLKxug
r37aOQQsaMqSWyAOMLXMQI2WyM3rRucXNv3HXxxZ+mEkDAQpHQMQrcYaSOiO3VHHBuiEw1ssdi8k
U2vv7H0r/dWO8npozTRk6hEUf430rRUXMP1r133/87+u246EDT0eFWJLN6I8qvTn+YVYu+6i7eeI
WKIj1/WnbPxW9z/b6ZIh6dqF6b8P3Oh4SkeGC9fWdVplgVLVhXX8OCpBVPXfK9M4igWaTfLIZ9Qn
TtVuqkx8n9vPaQCQpUlFAs5SPMaxOQn9pKIZ3dwp0FUZnn/hK1/h0pyi6Xrg6CS+wrx3u6uSqo1V
QoC9pmkfsJldSO5W3tHSkEIldePIWfcn2cnoi8wKcZrq1tr3CXUvRNWP80eydKEoHWUNqKz6E5qB
xxar2wO5qYZvbe6GffQpGU9OvPfX+Nd3b2pliS5BoMiHJjTkzY6+n1+HP1CIDwK1t9ipuO6YVBrz
jMG0yROK3OQKCGRyqKPa2nvoq8Q+I9hwnUfgH9KV9GEmrXxtUzKiQ6PBDnGbNEizyNz2OtVh3rqw
C4yjYmdDiWmfzTY0BJqcb0ljzUFdTNWTShwL8thDcjAqFts68dpdr6UJqtkd/Bxiq5tOJt7WOGhN
xbAw8MshowfaR7At7/PyOnESc98OWNc6UnEQNU61KdsxvmGicd9pRRiboicNVklrbSfacN+TEEoY
mqrZU9uz75OSjRu7HDP0Jc0lUNfKVl8qhpUq0VmTxOaoi8YEOaR69pY9V4fzC7XC7yFLtbCEyZL3
GpGEFJ3Y917R7ZKiyTazTd6bwvEIKzJWDJsElu8whtLNtp76JHSdoj4QMqPHSesynDF+9x3ov5fw
cyysQI0WjGIFd24gwTFdeNaVN7HUK6pkN9t2NGLb0eEpkdNVRfqn869h7dKLeAql3KJ2ACg/5W00
72020GNWm0vg/g+vLv7HIaGOwOTQ7shJMxZyJBO88y6UCR/GCVx6UTRpSjKYKzjkZFeJfS+7WIa5
p746ciB7OBnDRlRDlez8S1q517KMKmZLmqxDD9RQowInKQEN6neF0jCS6GAvwtNL0QPh53/B4529
/29Y6rIkKuGgSE5Vzb8SlV2zDG0ZRZ3kwiG39kve//yvuGeLOpEm8iBjOkdhZW7zTCEFS8PYxZDI
zj63NstCq4JoT0zmCeygYbyOWjT6KMkPGR93elAP0ubC/9zCLILtDCZBagpmg3x6KyIdKpKhuX0z
u2+tvESvXPmGl0VXaqwq54PUp4qkV1Xn7ZXuLuzrDysILPciS1KRXeA5XfvUIWv13dRqwsS4aPiR
byxNMA1UFuxBc+czfQbcbrHXTZ301FGG4G3R68jOMfFoXz63EIvkqS/E3JYzNPoa0pgQTb5gjjLl
VwPd1wm5szR9+9yNFtue8UxV5Qy5u6KPWTgwmm6JJZOgHlW9aVT61cvLS92yj5dHLGsufFnS63Wu
T2xyfldmqjaCjHdSjgdTwcGsHalvksq68C1/mFsJsSyLKtZA11NA9zRlXbWHgsF8EBb6TDL6nP4C
brHY/WOr8OoKaZ8iPdk3WSSKg6wuanN/mILi6oucakQ31M0lgr0s68e+bjG64cm9XahH6U6/zi//
2ktabPjSG0ZgnVxycuzpFHvdY1HQn1JNnymH8BPeY8Bf4TFuy7pT+UDeWSObQcGiESZon3vyxV63
04lZ2kVMTBsotWAmR4bvZX8pn11794utTRPSpDPDx1NW15aThDl6T3bxa+p+n3/6j4MgjH3/fTF9
BzHEMdbAOLf0yxilV7JzL5A31pZ0saP7aSo6JSmW1NCATs2jydSuS+IL4NWVN7MsjOpeRbVogcpL
ABsgSOzSbj9A6vGUF5W9VyIpLgTztRstzu6K566UjYY0fdLA2AB9lD6AJLkIrWyMjqCLXLQhfl/U
/2cJYlkiJcAEmLgBI68f2uIQ66kfgwnA2ABD0XLjgli+xdR8+t0Wk3WTzt0clFo3mM8NRt0x3jt3
E4ULb5Clqj6aAWrjlmNRv0aOf1txOXVBLEc79Q2GkjLQLVym/Hgi9JLa7cqbWhINSUZljtTanDBL
9AJRtP0WOLY4dPMBNtCtji98WWv3WQQL3aNDxvVonwo3vrdBAMMEcoz9nHg/YD164SYrh8SSayhE
PNnzzCBonx4mwEDmtvYxedqqYkQxBLGK/EJStfZrFgHEMZkra0yHT2DpfDVec3yH5/lJO/1O8ZGd
3+Zr91iEEdlTr47HTuMYf9MYRoBz75HfcXmJdbb2shZhhJV1pBvpNSc988CaY8hTvBbO4JdQvovY
b31JlG4lpizL+1TH7SRm7MXM5mHhGkAejLplbfn9/Hv6ow/80RZcfFom17HjOeV8isQwQdWrTQT3
TdYmUxi1SKb9lOrf8ILMvvMYSGofg7d6W0odXbnD1O/prEefDna/GXPRHb16/OVJLa4HocegZZbj
V1w5QVIQgykdT75hXJF965Tpbyzhjl9jjiUBQ7CcwM7p/mCjJMAwLQwWfcLm0bexf488ipqDqEi3
Ke2I3w+dKZ4BRiquGioh2Fyb7MWxi/e5OEZbWdcMoZOnyaZPLSqCRObFriDFi6Gle6qQO2xpXdPd
KEf3qLvc3lDbqQOAaeRuwA/fohkeBdOMlkXZmixgAOQE7x3l0KlM+dDMLGU+hXLstph7cV12Um4H
YAwOLpSidxq4tQD8VszAIAh2n2STt9HVPAAuoFJYGNfKzacAwLKyPjRQibyehza5b1SWlD70DF1g
O8Ze/zi/uiuHnVicSFnPmWNVSGb7EkPLSpI32G5cAv+tXHxJTM1jp9B9/w6IbG7d/hnB2z//1B+X
dmJJS3VzAZMoLOopbo1feO6hli+gpfop/4HttT1/k7WnX2SQdjwmTd015uRkFtx1aI0kz7s03lrZ
tUuDVgMJ9KYbe3RI3Z6GwKdGfly7GFwSO9187vkX+zZvITkEpCg7eSJ+MqCk+ty9NGxd8X9Hj+ff
JKnIXcjIt+/C8TQvrqwmYRsN+kcIiXFYVNN+3OuUmH0dQ7Omau3hTslChDqpi69uZzWvnibTUUrJ
LizWSrRd+hFAlyxtBYQBT0nm7DVoYvPY4sQok95PU2SgbjNqf0wuufj+GfF/FBQXJ1QL78+29Sz7
NHJ0RVLaAQ9Desq/8dp0G+iD9rs+Arozb6bpZ54oexND6XFjF326nSsXSoxczs/nF3rtty9OsnrS
JbJK5EiVVR8pjDf9zjLP3mhvPcabYKgs2zfiklzYyrZYtipbS9gK2kiQ/UtKQFIbf5ovDTxWjuRl
m5Khg+zoETtuGK2vc/w2pZ6fQIDdoxfOspVnX8rr94Z4U+3grBym6MZp2yfhyPD8Iqxd+n1x/iqn
KsVSuCDDFQrmUG+ZoA/5uyDc+WuvBIulNAZ3uCqGBkF6ssRTmXHiR+n4ArfcS+zDlRss9bv7yqlT
jUPrZJURGq8gk6bVDy7YJQ6u/DiL54sv1CV2a1LCp1PlDZt2+oaC+ZTnPMjYc5ekG7TzgzxrLsS9
1di0yLySxJieqZ6dALy+qjsMxUlSRZALbbJDUjm/rCa/iZzyF6TJtr3nfq/HFlgUamaf5anyiWwe
z6/byve8ZIXrOQZJYsCDwDziF6T3N1HmvDb98EMY50IVv7JySza4zMuKaVa5p7kDfXCw/XoqfNVc
ojSsHLRLJnjKHTtW3NBTbkf3vTPf56X1vZT8MDX1O/D8Upm0EsKWot5m1EPDqdOdTG8O1LADqwe4
dDqvELR8aIboZYQu6/lFWdmoSzp4X3ArQQfNOSWkvlKoLv2uv2SQvLLgS9I30H9pZWLuYMzf/7Kq
KrRHCCQZQEen6QKbZe0W7z/rrzhTiqjzBku577ZTmypu/LHptu6MtPFid+5jRqEQS9K3TVtjZmDZ
TzWIBSavfG3vavH+ourAqQANS5+5oD783C6sydqPWsQHQXiVitqCoNucsMCbmA7qyHuk3rDVzDyd
X/i1myzCwrvdJ6QGsFXSenokOcaPFUv2rkkICoBLXtVrG2aRT8ekAYp8BttlJCTBGEiCStqiFwPk
QZiP1QuIIxe6wyvf8ZLJXQ9z4XmjQ1FfpneYuH4vuXWJKbzyK5b8bdATGq/KM3ib5e6JRgNKmvQb
n0zg6eixqbwvn1qRJZfbCHhqubBdOqLGFCEseQDubuS48XRjwWZLFLvz9/lYAkKIJavbpUUNHU0M
tVrZ1rvChkyr5tp+oSBRwJs5L1FEanpIc1aHA49i39iTF4DAwR7OP8HaYr2H7792bYJSESo06FlO
1AvjsntNBwDYzl97JXYuad18GiZWZ8I+wef03m7k3kmTYxnph0EkO5N7vyf70nB25bRZUrwtOJ9p
HOPzyeT2LUxot0AbHVDOXnhLK2mCswgDFVD4umToG0degh6TjTFRE0E7QG2ySsFvw7bL0EwROg6S
hZ97eYugAOD5SIEVmE9TR6LrxEjvKkbD6TUZ4xRKjAxsH656VQYQA+WXJpMfI9yEWLrKQcsfGput
bk5AJPUbnQtyl+huvqOKqGcOAN/XDGKmm0Gq4i5H0hfYqu5vbC8t9wBBzglIVQLcIiA7oEZv0dMs
uePD0cu+0aTWISeRs4+Gxr3xwNQ8aAX3ByfFDwU6sLQu9OjWvoVFpFOdHEDHnRAjGqsL3c6j0HqN
+BvKPqBYzq/Oyj2W1PaCORDF5LQ7qRgdOhiW3qRRkgZZ0lzoaK7syyWPnVcJ6UWns1PBIEClyE2R
g8z0uYd/D65/7XkwnKieOmEBivfTwru3YXROP8VnEOJ/TPVsgH8QTaHjkYF6iAZ2XHRhX3w//+hr
r2URrjoIXfaA8w6nJO5+JYl1StvIXDjr1679/ud/vZYavau4tWR0JHj0m7kd5o1lm0v2rmuhnrF/
L99ypvKidZOTK7xo53WUhhht2mjvQjZAJyRBtQ7K1hdAu9TVyNp+Z2FyEcLVfHg4//JWDk9G/30C
0xSuUjO1jk333XDjx8TaFEmBsULsk7rbnL/LStRfcn7YULpwsnezE8u6G5YWP8UgHSgxVB0wGt37
4WVebMykL3zMa7db7PZplLOjZRcdZ/lNGjAQvXvK6UZy6ZM8vi/bS23zlS2/pAK5qaiYV+NGumav
Uwu8Fed3nrEuVRorWeCSCGT1riccByl6mVuHlHdfEhi2DIUV2ma+kJmt3WKx8WltD472THbKvQl6
4A701BO/SMFUzC/VZSubaEkBot5oRURQ56SbkQWDKaqXKCXez/Pf1trVF9u/IK2JOOYjR0EN+LMd
ee2Z+XX+2itn/J8j8a/tr2GaM0YttATA/lYgskTqEcZe6se7ovDOzu3xQYLtfQeSn3c9VwMAfOfv
+7HkthBL9Qgx1NkMhcHxRLs22bVEywOk9ECCdlsF/rXRAWaz7TZrvPLKA21rCzCKBYnrTvgNzuGd
RFq/5a7HBh8+kO2esaLYlABgw4SqjC/FdSrfw8QHnUV78fXUKS+jqo3SE+k4oJTl1IaVF7EAUSu+
H1P3wZvgf6LG8kvkNFVQITXYtDkFp5fW0U5KMlzZ7bt4tOXW6R5AlRc1xSxQzHoeMYhEZY3xTZ7Z
V045ER9OgwWIzlA6itjkhnHk/G5StA9cR79TSytskVydIjV5ITpQFK0FOHXGLfumII4CykH/3Rli
KN2n0n1lxq7DrDF5MKSM+yJ18xDeuRXs5gzE7gdq28pvHMo3+I9EUBunhNCf92uGKomN2AzKYuXJ
GtoVpAzaGVxsOskxGJWcNk4Dix8QHFI/r3RyzJNq3MEC43dhdxA77T211W0ZbV3WFkEsINRFbcnB
ueZ9EcCkJAJEoB+HBwBt3YfRssC/7b2o7P0hm0QeTNbA9m4BxS/fneX0BW5IRRt0LTJr0K5nq0UV
3ACx1PSWe6sji4HTTd022WieDk/AFEoI/zNXvGVTiZ5l5ybitRKGBCrN5CusuZsXeAPwr9oYSBxI
kBFC9t6ZNrI9ZFZm+w6ox9uKMrGNcNKGwNN2YNvZ3Jd1g04r0FNBURjANIEnA83Y9lAdhV0bD29Z
12IVUyj+mKJwxgAlVfLaJq4NzoThJ52rCB3wKQcjPiY6nMG9+tGJQe+sVo57x+XuTjWTOhQAMO7T
fNabXgImY7nWeECDHyxqpcUt51V0Myc1mAZdk/L2ym0JdBAcNmE3sN7aFpFd+5mYpnud5GhAe8m4
laqttr3bsoC27IXZKgncwpNB7jZxKGOk9mycoQ3WRfoKnjtNCLlcGlhj0Q6bKunRRifMsndu0sMR
OfE4+Eu6cKYphPVV2m4kISLdlnUqsy2hliyCrozyq2hi82EGJKEJJ1LxFzGUCiY7RfUALSp42kJG
YlPXGcfaKMzg84Sz7y0X5V4qnt+7c1Xh72dWHyAJTnu/wWJtWtVC2X4s42OEPukj70Zzj1Di3XRz
UQfQK4EoB6xPQf6jfQkeumGEPYMk7dxLZmgeCuKqU4OtsxVpGkRoAuwhD+j5HLoLD24k6h+k6bo+
5JOIgsK4P3g5p1fCwOQW/mIdIAm062+jSOtdBGeJjRJUbjJaqE0NwYZnIvpsRhgCfRoc7XQ7oIx5
GuuMPGtMXN5EP82O32LWt1FoF5oNeGf1gUVQAVOW12E6G+Xzs1cAT+M0Fuacea6c0LLhSuRMNAsQ
sCuMZrt7OFXD3IywYktduJANwDDgewAgJ94McCh/1laZ7+dZJUdFeB1MCsoWaZZ9jREu3dq7GQdb
+wP0RDdWglGF51gGxO0h9TUF4KIaVXugmPkGbiO8AD0hN8Q5VOOlQq01EwlWwBJ+OmXX0eBEO+gO
wGsyKr/ARwZmR5HbBKoq0C3szI7YFg9FnyAnTvIXvJThS2ZV7pFg74ajmF5VXDE4Bg6Vn4zeC6Bc
JThCqf29qxr7WVJgBnnVo7iqktCMNYbMKR/8ESF1O5RZcXRtGfuAUBPoT0ABu0+b5h762/q3l034
W5HFV2JOOSJll72eP8DWEqNFWtkpt3BlPDknZP3f7AJusbNx7yIlu88l5ktrhW6OIdtg8ujoAP5y
19d0DkeZDNsLj7+SFi/tR0ZWpbTQyXgiw8yg4M9HiNjkRIR5PrJXF0iV0MzJuMsTDUMSd5jzwDMT
21tzFG8aBs0nP3qG4q3jo08MzxQon+S/08mhAYmyaQOWXVn6rpcouLFoL+iB09zmcT7uqOT2g26Z
OXWx7jZjtOmBL78Z4rncKZOb71kE2FAx9WVoays/6MzM+6GzoNhVNnX9GicOeeuSLL2PPde94pnl
HHQ6ZAjpML1ScFLWfl5qvqMeLLTHEenFBloV9hVvRykAkuHdfWFb5aEncQ+MK7ejV0wo5NaknnU7
V1F90Ydx5RtZCjUxNgNTK+oJjKFmQjjUhzn3/DxiYU3dEDpiz6wrMSqI7keveGRs0j5rIFAyx+yJ
w2EVr7V6Ob/eK0nwUrKoGC1qTdkUHXOxr+2rwsoCQm6p4ZfyufeC7oM8aclOfzcrJt7oWcdiak9W
2277GYJdNqMBDqAwTZrjCBSGoP2OYa8SxdEHuWut+vv537fyOS8Z7B3JuG3GJj/NTXTKu44Eud3t
BQQiXe51PlpV7oV9ufYmFwWzVrM3jim68WNkv42muJtK6JUPbuXDPOKSBtTaTRZlc20hnR3iJD4J
8ovxnxC3C1J6W16iXqx9mIvgRdzenmbmDSdkB/2Gd/CubCs4WUFt4/H8eqzdYdHIE31RtsM4yGOP
7y26z8bH2f3kp7yofSPQXATICdExzukxz0jQoJZL+/uGPJx/9pVvacm5iEvpjoKhU1TS6jG21E+r
7B8i8ZwkwG929FLLYKWs+x/jQiQNoAK4jQPMyTWRyRxUMRmezv+ItasvviBeIoeSXiqPliBITfOD
NyYX3s/aQGqJ5m9jbSB5hKbASK1t32Q7FpVXlg1t3ml+jamCe1/+LCvk4zi/Prft7MUH1XkMY3F7
to72fNvar07T7Pr0F3R4LhyIf5QFPwhg/+NU56hOFNqZJ8h1Rtcgd3SR39fwtaxmNe9Yx6cQbr3R
lxnFQB6yzkYNYCTYvZbbH3TZzxtT8uK1TKLiWFVId1OPWbvKLebO7+y6OMDONX0Y26rewcBcBUZy
+qlchC9RY/E099D+GbxjjCDBcnnLouRgi2xz/lP6eC9jSPZvB0035eyhQIcgYAepKMfDqKRxC4w4
U+/uM3cQS9ZOxq2mnxJglcGWh6DTsMmrR35Ro3glmC61EUpH9lVe5OjNqREWxA+1wPACTi/DJR/R
j1+QWPJ0pDS20yXcOpJW70syQuSNtD9qd7ywlz8OSHzJBmmjJKMibZ2Txahvm59ZDxDjt1K9ZvyS
QMUfkuj/P39UOv8ucsxISS2WlycpRnaTtEP9xUAibWOqyqC8nof8GMmp2UcOjZ8SMnjbPLK6QEcU
iV9XsUPWwQDB4uOwKaHfcOtmVn4dE0BLw3igdWjbtrD90RuGN1TsdJvVoDdB5AzeNb4wI7mxvMl6
cpSer2pJ9I2n0HqQgNNCfU/M29Zw0N9GM26dRmc3dI6mx2KoMoh6wSlop4Rtb5xueDFTRh/7Di7q
rWt3J8wpmtfZaywJIq/npf5Yl0g/KhSAVzRuxtvIHbINxJftzTha8tjOcvw+8gmst/84u5LdSnUt
+kVIYIwxU+D06SpJpakJSqoxYPrW9te/dWpUlxdypEyudCMVHNxsb++9msD1nKsGfq2AxaD3JSz6
Cjcotg9Avnv2RpsdAwNfQ38s/E2douAKkrW9KXt09wINQuzsQgRiLuoE4NJ+iFNbi71xRLVrnbk5
ZL2x9tD2yqEm7o/NhrsVu6LMHfZoqEEwC/vtikIRqQwz5yz/6HYzxqN0PbOjBU+2gkpyzbXn9/Hn
W/Dj84L5i/gqhlHZXt7xY5kEG0anb0GuDl969JL7M1bKz4iPjo6BGXGU1B75Zg8k23/+9I83H2SH
/7tw2zGtqGkteeIT8SJd9RbcBLw/0iTWl0A9LDi/+d8aaeYOCRgcZ5F2FcOYO8qb325+qcS4Ugll
S+YPocIMOfExPLe4j6d385N+I7AUvM6+q2/WD/LCX+bH4dtwDYzchRP844jIgkVy4JYKbf66CHBg
DPfaItfU0leJXz3nTnqhlbc2LYsUs25pP9XM5kf4yUBAboKKH0nGzTiWF4Li2gsWC3aSfeCoDIde
kjzb3hTlpomFnMPPV9XKdlhKJtSQtpRzq/gxbxQLazrPsR20l+xPVp6+ZAZBftBLmqYOjrNDIiFB
90YN+fMfvjK1S52EeoQLApgB/KgRNXh2fWbkc1wls9S78IaV9I8tSUBQCZhnMc24ufoFjbMs++PP
MIbo/J+iFi9FZUPRF5rWQr+OAjC4r33XYpszgTBoIJB45HrEIUism9pAhtJN2yku57m/kGauHLVL
KLtuglYO6cCPpKl/oqQXZuyhtNOIOSXsSPx+9/nXrC2ARUiZbDHxFjYDEOqB8CJKsfoh9az0QsBd
2RpL9DWkC3rtCXc8oZ+uYtQzRViS4ldlXeJCri2yRfzIeww9znN1Gol8Q9H9VA3AbPottBvc6unz
IVr7CPLfqOvD8bWYNBYyhSux111ZxY09//z82Wu/fxE7XDl0UFmgEFyBHjJA8rqJ0BCAWWnpCpRF
m+JSWrWynJYQapHbGbx0GnpKIOYKNYdvPdfX9Zl/oueDNsX28+9ZGaslkBrS6D4fBmyOGvws/eSW
6JDQh689e5EYBh386zkaA8eSl1GjzSZXNGzb58+fvrIRlljqSumpqSzCj21ZXI+MvEM47gL9cm1Q
zpP/z7FdZUMl7Lrkx/6vVQg4eH5SBXGph0uxdu0N57//84ZJCci7uA49QatsT1i6oem0G/xLGPa1
x5/H7J/HD43jpo6LscnyQ16/VMVvY30N4gns+H+fTexMOTLN+dGmdnIPn0JzbP3EvRp6SH7yfE7i
z+d3Zaf5i12Me0IN6BbSADKehYcytL+g3eeFqL3+TjLvwltWRoqdt98/I5USP/WGEVFbkGFngvyh
rpt9r+cLIN+VXbxkB8lhgBK1gxSmcP9YuPRM8PEkEJsZ2ZubXOIHrb1ksZikL9vC5yUwiRA1D6Hf
/Wu2aR1ljrfPLbQapzn5/vmcrI3WYl3BK7qczvrUp8n/1fHHvvqRXqo6/YXMfXCNXFIXHDY7XY1a
zWl6QRW/ew2eUc+2ypBduTpMwubGflQ/HppvXITmQoA6/+yPXrlYYj74xHM54ZXlIIHv+NNeUihb
m5HFKaFzu4OKPMr30hl2gZWMYVkJK0QRCAZEQP3ViXUJnHYOph99w6KmqZlnWFcwmMb0wJBLcBzD
+Ywg9/0GFnlVDx05WHzBj+jChlkZsyVPwUq6uiUOPo3BmfQubRu2A6+g+PP5AlsZuCVNoRNWB2Wf
VJx09cfnAupPUFrsPVjUPqEz8LV735KjUGRzMucWysAUEsJO2sYOcumhefv8E9YGaHF4CJePdebT
/MQEmqY1u3On9Nvnj14bncVGt4wZpHW2HcmGPA/HyuwUQmPXg/rg+vU3A4vrz1+09g3nv/8TFS1W
uuixC3Uy3Jt2eedVBzSCu19fe/riBDFpB2OpimD8Cbq1WTndIIHN488fvhKilnZzyrWKntNGnlJ4
6HUViJjdT5AcL9wl1gZmsbGTJkgYKk3BcSSwIKkF3xAInG2+9tMXW7kg2cSVDNrT2AAY7Lfwluqj
SlwIdivn6ZJmgEEHTwZskGMZ3OjgapJtWGTfquL9Sz9+yTQogMqh2L78OCXv2mmABIDE/CVtppVh
X/IL1DS5WZAjk4QSOlAwDXQCfRl9/sPXxmWxX71AaU8ndnCk0/ccVQDw2KKC3dQo4n/tBctdOzfe
QB0vOY6Fs018cNITG2IXff8cJPKS1ubKMfB/3IGBWqlTnq+FQzJFBTcGZdX0pGT7A/poj5U13ZG+
e/78i9amY7GBAdHx0hmB+uQwui1UuXMM+1rkWTIHcjM0sgoqgCNIFfNzJQLX0UuQ0ZXYQBe7txm5
yRvWJ8dghOOGrtJQwMY9hK7H7msDs9jBEI4fOy9NkiN4SC+wgDg1ilwYmBU8NFtC6AsGLwupA34E
pOJx6p03O3X3o+I/LRt2JCSzMsjiNgdeOX/OlZw4879YJ11i63M1dZPkHu5xrbMVvLoBym83jMXX
ag7u+bT757Cx1ejMvgvykPQngO8gnIm+V8ODr22/JcDedW0u5gkVepT6QP4vIrf4beNckM73zyd9
5VReul41CYXLjmj5kTXTgZLqd/Fce1ZUqXaXpSS98BkrZFioOfx3mHxIW3RO7wTHhDTpySWTfK6D
Kn2s0w6C42mKktZYNPDx4BaQaRmjcZ3kAME4REdi8L3XCq2yDZhyyYU67eqKXIQBbawBliMUtQNe
3mYiu3U6GJBUmX4dwIYJHdrGNq837VBvBpofeJtcSOBWQvYSmI/8qgsc/3wcTM+6KUKaEDRc38nX
EFq4h/93qC2raXx4YpiT54x3xgDKlNiAXRJ2IY9biUN/XQv/XfFeYWa3hMkLunOhA33rmmbAXPoX
lsrK45fI+74Ge9WbkN9m5TM0XsKufErp10L/EnXvyTyze7DUwOoa1KGyGrFXgJxcuC6v/fJFKKgB
9SJ8xC83wa0NUHFhB/ChoRcW7Lnr/MFVaYm1ZyxPgRCrUDvPZyg4WEpt5sLpYdYDeyjENrqzPT0f
e6tjx8Fu+0uasGtfdf77P9NNAr/pO8qCY+d2uP0XsTBPxpku5C9rT1/EhUTiri9m9BsG+T1z0r3B
jV8GlwT+VoLbEmzPhUzqmrf6lEx2/i2Dt8EeSpnZPZ36IPJm5e/8hKmnzyPpyr7+C7D4Z6CSNlF2
bSOgeOY5hU6217GwBTaUZeUXF9hiZ3Mgwbt5PPcq4aMV+X57Hxj3FZru+ot7b5EB6Lw0TDqovIHN
E8PhI3K6ZtupS02GlcxriQts8jYN1LmXUVXtdmYA9HPr15cGf4nz63RakNqq0UzkBQ2ZVDg/2q3D
4F46XRSlXZnhJV8ydWY6ug7Gf4A8W1m/zfxNeFc8dy4M/9rzz3//ZwW1ZMzMDN7RMZnevBJMw7aM
+6GKIBZ9YbutBJElXNCyhJQGkpQnS35v4P3byVdBHoh9J+0bZ7zV2SUC3Mq+/psH/PMpqSJaD53J
wAmdo0kRaGzV4t4kMEz+fMLXXrA4vgkBc753pTkJmLZHfWAODclOI53fPn/+2lol/50LkoosbwVO
6bQZ9KPsfGtvN0n7tdb636Tkn+GRrgzyGVf946DJvtBAzpSi3ZnikmDhyoVqKdWclUUPIaIhPwXt
vnah+idBi0h2gtRgEAfwwFRfW1BLzODsw6IOcLAcLbfZzcOzpsVLBtMMdEysoQkTLv3rqa/0yfKq
9p14erhwo1gJ7UsU4RC0RQM6NtI3CeFpKLeZctgAenRAWYBlj58vgpVFtiRB6bqC8FmFl8A6JRyc
FDpr2b5Iv3ijW8K/eNfDCM/jCrxWshmIgT0kDCQN3X3+61fCyRL/VeteUUtNuHPZ3TMH10Kk6Ym0
+Xfo/11IStZecd49/6xjkHVsPvcctwfyWLOboYIyO8I7udT9XpuAxS4H1wsOeVluTnMKt1I2qfeB
i5c89zdfG6LFLi+wt2HShoiOK1zYTLDJvvbmtxGQ4M+fv3bvWcI3ja/nboCw/0lUuXNMiTfcFC7o
atVgDzcer8UVH2UQU5F7V4E04ggL9SAictRXYkwg0oAzc8NEQy9cPlYUw7xlj5yO0DvOtQbAowDT
EZfL4TDkuBFbRVkBvlfx66Ho+9jWs7vtAtBU7AzG5iqZoC+dYXoFOj+X0N4rMXYJPS3Ss7MeQ5Sa
iuknlDyjLO8upa0fPxs6sP9dmc6cC2jUMHLSkGqANCwgDXUqXj+f1o+XpbcEDXay9VKXpuY0SevV
S6d3cIyeS51diG1rj19cJGgxqqCFkTuKJXD8bAGOSl9K+yLw6pwu/v9Nwlsix4wHa6IZQiAnWs7J
e03s8pWBa/O9YKWst03NCQqgo1c/2HP5lnLON0Nq/BDtTPb9a+N3/vB/wgZNutQaLIVtHVgyBK9A
bcoaRuQWRCcfPn/Fx5EJLPv/vkKCYS+bxvOP4xkUADMcH961ibli/oWzYeUFS/ha0lJorg/cP0KF
PZLNTgMt4/AX0X8ptMJC+b8fUM0ppAFSC60quxkObLbKeLQKQIBc8C5GztILqcjaRlmEwIBZEO+C
Q+GxJN6pdIJHoP2eP5+Dv/esj1ba4sJSt153XkioTsPGeg8cThl7xociYkc9fcuZza7kqKr7pEjZ
JsvKZgs7oOG6UZ4JZ247e+43EkTaHhTBmSc/R5rpqHKaqQtlCeotXHvzq0l59t6vK8eKOktjmAjt
u0sp+ceJFGjV/52FRIMZPg+YBRXccuWGuXpy7SCEnslx6t9FdamOv7Ll+WIWqq7HLGAXnlAp1XCY
LjT6+CWkPsfUxJ/PxtqnLCYj61lZWYBdHUGXFtAoHdEzgGzOmL12dnFG/zz3dnlh8a59zuIimZvC
nWTQmxNTwX5SoHsnY0wc9wLEZWXvLXE/wqqHaawKc4KRbxFqYAVQF1UCRNb21Gblt88HbOUtSywk
xDVJDbYgP3Z2CxPgp6D/0/SQ/zXNheyA0LVxWpxSbVJqz+FwASJB2sWem6EpauwKksag+/zuemY9
2EC1QVEZ1NQqQtUHbHToeh2KSTY/AmpQS80ORhmyK73ihykDct37lrsLUCtmUcL78ZRVPTBAVgHc
WmjNXuZA06oZYDBY9LgViNatb1htqas6scUOkHX+GtgjiT1HykfJMrFlQS+2Gbx3tqAbig0PJg4m
duskYNFnrQy7xsZv8ZIyqguhHhNUIN+B33k1kJx7chV1cc/kCXrh0zSbP20VZFeqy+ybRAZTRDlM
SzWMva9GSpstMmIe9kTJvVBevZOucF672m2izOZpnIxWvkfC0Ox93f10yp5v/UGSnUtMv1c2+SUN
BFBRFavDydTyMFbWj9Gn6ttU+2rrQjXqAYooz8nU0o2wZPWnrhIBar1Vb9wuULduneH/Sw2D3kRD
q5GNGMReCIi9p9p6c4sCjWvou26yru4g6AI1cMMS6DL7qY5LkF0Aqbd5BDWD+WEsyA8gGyDvQPz+
moLFvQcbuIytaqwOuBmDgK6HLPIzW0PDmenIacpf0FwWsXJGyLVMfg60kJGgSZ/xHbaB6MBcU4g9
eKQ6Fq1fo29S9SgwBRNgj1FpdHCb6hpHhNePdtT0eQCHe1h5omwBwapypiASFG8UGVfsej0FrnOG
jXaEqii6SNAj3ad1q59zARy+O7negbmjFdKGtFuUyl0rrKu03BrbC+4pLS0n5Cntb6WF+j3t2uR2
KpSznbtx3Bjo2t8AA/syQKr7oLKmerKS2tnWUK2+b4d53jUthDBCyynUu5yp6kPwst2QUzpuCHHl
JlGF+ZFb8x8XXlp3XifmGFPTqxDAZ3fDoFa8yTi00RLTqc2kE7Ol0NUOW+71KWQUlH8n2jG/sdFT
emgrD/L8HtQdMBIpdDZpDxHeRCYl+Kne9ApRHHcL4b85TOve2dd591IolLeHpk7uoMcPTQvjpvOt
thodizPbO1ADVslU9Fdz7mRbSwws4nbSR8jl+fcpA2d4SkC5h3CYBmljNjmwJrwsXmfB54P0ZtDM
u5H0kd+qct/UGd+4ef+GHtlrM49VlJdgT1QDcOqAenSww6LODk5LM4+spKebmvRpGzYjDco4yAPn
ccD6qaDFofz7LEMNMiIzKebYMdN9jiN4y0TZQdUgKePGf2hGx9pBFj2H23pdFkAk1f4WJPvmCaJW
j2VjD3M45KKRmyqA6SGWLGDsTBSRgALDnaznZ0OYYTFPe3EL3QF4xKUWQqJlwETFXkpc74oGbRr3
PS3TmEoxltGXAvISNImdAkS3qwAMHPywR+tk8OzI8x7z4OlrLzifBP/kpYwH0oVUAT9CAD5MQJ6Z
hBe6SseV9edrb1hkvprmNhQWkG1Z+Q8PCHuHviTNrRTiwhCtHCj+Ocv75wsGsJFHU5v6ZGjVwwga
+gglgV9a4ufWhTxiJWFcQiiDcczhKdWwY5f7d7UjH12AJr42OossCIehZVVNxQDDKBMYmOs/MBN9
zAtczEGVu3AFXvv9izzIaDcFrJFWJzm7oapgd9xfyHdXEoYlHzFQMKh2m4IdM6eCzsmz6bLY0d+y
4e7z4VmZ3CUhEeZBImtk0Z4A6OXQZEn8sAzcbJO76YXEau0Ni1vTDPel1M5d7+iz9FAR/9BDMH/I
9IWK1EoKusSrQlDI8Twv1aeJtdsqa/I4r9ibmrM+cgP5baiKHfRMrr42WovNDAtdYfv9NJ7ygdk4
nbPm1MMtKdJJTi58z9pwnf/+z25zPCsb6IAJB+0YrgV/7OAniusXssOVdbrUtp+kRnpo1d2JusWU
hynuPldtWsqHz4dnZS6WhBmvbQdCgbSB6+ezNOqWdTo2UO6BdkDUIuMpe+dCwPAxGh/cApe8mWw4
p+o1ruIzRKFHtA6z9KmHjhL30Hd3L7xkhZ3jLQ1IwMxJwZXEWwD9i4rUi4TVbzqbQFbmydXtxi+K
b6J+SepL1auVyV/ajiLIiqK10XKyxuTEyfA2kfIFejoXmn1/ezL/N2wgNy/2YuCBM0ZYkRy049C9
X6VMhrQo3XvbSYsbUP/I0U0mK2rBUz5YdTtH6PFP27poFQR3bLvbwCdieoYLrvmeGEUuDPSHn42f
dZ7lf9Z8Cl9JJFkTLlokOCM3+lM56ysbB+Xn65Ke74gfffdy37rVOHW09w8NbJxCn05Q1RGJuoJn
a3EngeL+lpY52sQQ0c32FVKYmBFsjalvZ2cL5gy9tf0ZCiip5ewBynYOsqwCGFzMMq66Wl15FVMP
lSjnmyGtxW+wXrjE5p3LG/AmoL+WNKy5dhsybwnAKGdY0tRFMw9qAxat5HsvyUfYKAwURh/Ey3eq
mppwGhtxCyCEC0o8SaetgwvaISgokuMeEOqXz8fm47H/P84ncXJbyWJ0j/1YRz4STNCGo0Z+ibUD
vvsinEH3VnVQ8yTH3Dc7ZtwtrhS7vhoONbS0NPsSTgKvOQe8f1aQtAWiZg8ZJICMQqp5WPk8hJnK
V1IgPN797+Nn8LMLhwbQyMj0ps8esHFC3XzJ9g3LfzFG8FafOIg18FPCvSKem+6AKr6GAXyL+wPk
0C58xIcxE69ZjFGJeySMHErssuRhEHlMk991fk8Bk6us+68sJn9phWn6SVQJS9uT5+Y3uOPvZJ8/
Mq6+kqzgCxa5nPQhr8ryvD1Z4n7Cze2s0j+pC0XLDzMtPHyRw8nBZ6jxkeAAIzB7RyGg+6hIB3rK
RFvyXWt3uLDj1uZhUchqHIflwsrIsYG2Xi8e4dEANQLsfBDYU4DAP5+Kv2pB/x/z/k/pQPcartXc
8EPmyqqIMqa9rVUIiKDBzhc39KGBZ3KlXkYF67PQKZPxV+Z6WWjpTgPIndbXlc94DK01FCg6UUMF
wLqEGfh4rP9PIaGFoGMAvXDnKEQ9HDpvtsPKZs5mOgtXgIp/qdS69p7FgqElwCasdsmx73925Ib4
Oy3tSFzq2Xw8k2zppzhoqmgpEnJ0+LAxtAgr+mNSTdyNPwFV+NLhyJYlQyErM/ChxrZV2TaDGklm
sRNYwocL68T5e8x+sFKWFOpubGcYHOkEgo0WeYHcoAMQfwANWTWJnUD/JEbDsd7kHcp10DMOFIzD
PUTwqi239tzrU+cE+sYK6NRG2YDDVJ79sOYJzZjJC/I7pH321nLkEANTAWcyJvxXT/rjjTcqaFiW
ln2d1hyCLkQaNGTdOmolmY/Ey+i2G0gfQnzvVrqA8FIyadR1tNnlOklRzg6KKG9RXGL+WZFCzgXM
G9qJOr/LQOqfo/EzdBz7LBwMLJ91NrS3TcmbuOLcd2HMYkY7xvhOj1DTJHcW4JqPic1b0Bsp6J80
Uex2KPkI3Q0whw7J7PvHTLX6bSipjJqU2+8VyeyQkHraJq7yf9vEyF2gWYGCiaqafeAPYh+wztmS
gpQHuypArNFpGdGmNyQc4VB6M8PhaKPzuXvgQzCiTUrbyPR+jQSs63cjs9QNy43/Dn3ILmrNMG5b
l/UbbiBODmeEFgXDybUfLWz3XxZL841ks7wO8sa8Ur/oDtyqOhH2VWZfDcRPALl3UYzBOU/qXT12
LThLfhJ3pBrH2E9EcpPqLMAAO/m9Llz7XHTJWIj6SH7ro6P2o29Ldu17RfejdZsugj3ivA8CZI3I
h/p3w9PpJ6whyx2RXQrogSoedRBolI5g7j0Y1l6rGvJ+EkrSEcYf8rPB7H5Pi84gtR5gJuGV+GFQ
yRNYTYBWOrFsCGTHRj/ZKOtcS825iXquGrgaBs0Wuo4YFp7Z310Nbda5zZKbpEL1o3MstvF8mF/a
dlm95AwGw6Sz/Cfgg0ms9JjdKO52dQzrumk306E7jh0doSzvqt3UuBSyNr6904Mgp6FyNCR9IUHN
B9LtIX/nQUiEUSuJy5amb5AwCqJKjvylgUw3/Bx7voOmIU5yKNBu2ix/qgKbPKkK/4xXI06WrLyj
SV7h8f6Aa4u2QpBF3Gsko+BOj+p26nId8wySs1YnzQTNW9FeNU4nvgUdTCnNEPyYKb8L5PiOURgg
9AzvTawdd18S19rObWk9eWRQt7WPdAjixAnalU36HSswvULbDNc/dJpL5HwZDBtiUvYyynp/DCkr
vYcGemM3GZQIT72Q4kTZlG4GKJyF0KgJQqioBDC16Aj43mO6GUmJAiNe8ZQDtw7fMIjbQNfTmn9U
fCyvYAs7PidtgLK1qDnSjizf8mR2n4emD24m101QnYRTbD9X7YbNI0AZYgxASWCokgZ1emXDPycO
jEJeLDVkLY0zh9BE9OF77uZFaKmmfHJSYT34Fi1gVxgkYIN7Lme38+TTEM6N6gVC7B3gjZ17ozpn
Ouqhhmg1lhd8MyAorCqn3tKRptEIoY2Y9wrGlmqS2ynP+k0xjQJOS4kpIznn2a6evWGnW643o57J
rUjL8o9bwbnVDRLvKAAuQdjC0QkMarUlUqWbHIiWW5MC3EzbVKCaXDU71jh6wz3ZRTA4m3doaRSb
Mmizre0hoMmE2xs4RzdRZTHvoH1v2BplA72hhLVz297E/jxbaO20QLgOdveOJFvGhpT6te+H+nXm
+XhvQ9sm9vu8ugpAR7pzZimPGaR+NmnhPE+mHe78oFe7xKIJlHorbceDK7JTk8EsijpTEiVk4JHp
HB4msNuAvyN/g+PUEPqNk25T2lWhD5GsHVH5HiLt8HP2hhNAveZWlS7b+R4E4tOxVWFBaw413r7b
oZDeoT0vNdqF1XNqVS6KchCoLC1ceXiZVCFsjNQvQQ1kSPMUgl8+8a9G+F/C+LXh+ruhuniz/NSO
tWtDSbNtoegKc+BtxZoMXZCuPeAo6vc0aQWkT9ukbcEIZPwe5CL+u3a9OeI6JW92La1dVcwGPTKL
boVrqoNfuVOYQbBkBwaxAWmA28Dp1RBDhaVavqdWU8cpVLwRVqiHRqqXwIUYCkyJW9Cz8mW+HZvB
ex1nQjfNNEzfJbgvT9Xk1IckxTDknXS3HqrlPWrtNWJONUSQEWaxmaZ872RuHpMZZykIpfD5M8rZ
qdkp47SoZJiTXsQzzQyOQ2gTS1ldJTb+Dk3pW5hrVnsxoUfVTuDuoCaGQAVITphW4if4rmMMfFaz
0T0ESDs7yE5QkcW/HCEp4jiOfYd9A4tMzztzQZryQYyaYZ+Wzx1PX4jFsz3t83JXDWl3cjCVEEa2
HPSUTPGr0+W8G2yQhvLC/9XOALLxolZR48CNNEFN7irt8CPTHLwPbUOFGgJcCOG1GsMqzZx7UtOf
SOXvRNPuRwNesGdQwrM9FCbSSU1hxzWBS16Q7SzQVeKuRu7KGrQMdU2qDemcOuRzB/Ure0L2POJC
rceiu89hTbulAo0zFDBmiNkoMKgdaFJrX4wxysFwQCX2NesQFTK33zHduCe04R4AHjE3He7Xm7xE
W4ZIKSC9Ctem2hpe5hJ9h0Gh85KgMyRrNIoDlz+KpGw2AXffgql8yutuR1v6XimRQQ+b4eR1xYwU
wfxGPo3LqcWfcz0g+qbocLBhYqD39MOmlH6wVTiqD66EcOuQ/vImVYZzj43mZIRsBKx1pTt/gyH8
A4FZ8J4W/gF6YNfcITiFJFiwXYlfhHzmqe5svk+KFq2nACMUBKQCF6YACoBY2DJSFOhrk+x7gc5l
a/1V0G7RUUWDMpKsN1Fqpjo0LYoxk+l/zIN+SbrGjQYckhs2BFDQZNmtsNgLJIJfAQd8VqR5cSDs
sk+8Ca3MUiMEapPBObK1f0PgPI2Zyx6hVzVsA4Tem4aq4E0yYm0cWDtu/YndZRD4ilPa3jOWvMgU
fkVUSBxH1ojXIUptE0r7qJu998Cz0cb1+S89jllo6qYMSd/fBgSkkSqf5rD3g18oySPHaXvQpRH7
kdDNIKxUCo0o6eizli0aGLL1Qw5F8dCrvLuszH4Dg1GFli/R+W2VE3emuWkgShy7Vj4BfM8VhNqh
J5WlWX3AjpC3qdU4O0dmYxQ46Z9CJ394LlhYBQ4OtWmecHMy8Edx/e/pXO15A2oLNckznYoHRpE5
osHcHjycPhFxYBOIJffWjEUSMx8iiDRw7lOnL+IZMkRR0KOFOwfj79ZwiN4LjUy3tliUNcxCQykY
wfiZaaw6CYBXPT011J43ztjnUZ4hZbFS2e4RL5AL5+SPlwXmCE7Ua6mEvZUKvG/KVY2SYPJU2vBG
g4662gDb/V3bePeI2gHaJegtT7wcwEKx53hiSR47ZBojOI79YCPBHa4F+9rP/WuIE487UOQmGP3A
ZQBNYJT1MvdNuckdZESGsDPqgbr+u9VxL6S+V29GG0kyBIlgTQRnnFAVzp0jyHhsOruHlHkwgPSQ
s2gOYDSja2XBo828W6YcN87sDGHjNS3S6+xPAXk3cCTEW00sD68nSUignxsxRBJYCPZq4ydlHRsW
5GGeeK+uZ5eRBeMB1FsUnJx73CDQFfS2idPWv9MsEBuLePYVYjCESXBwbBsn99EkJQ9oZLRxNpos
Hskw/4YlCdIEvw+mOKnxAAHE9OOcdVd100DWuezsuPaAk4f84zPPzE1eCNgWtZm8bkfXeij9tH6Y
LWk9gK7dQ+qXQt/D4Q8+JemNXwxlbBydbdPeOhjhkavEdb/lss62zcyhVV5UBmgEVmznYMC3j9Y+
M2jUA7P93qZAFhTt8AAHBrahTv7NAKEawTLhWpRId9q5JwfhT32UTNMTlKudUOXTj2zSIywyULMv
2iQ42f6YR57ufoBMfjPXA/q28tbkxsW1a0D4hzt7VfVjPAaqPEigAHnqM5wDrItbkeM8xE0pkr31
nZPqgcgUB86I/Qcp53qjxsoLGVwK8J/+HWlOcXB85Z/RBO9N09+o0kJGmdgpSEpdtc0GuEC51iBi
i9cPoHed1KSCuAloFaWw5o4BzkOK2IHTmvJkY+X2D7D8rG3TqVvdyxE9bxg5eRUEFILWEdseqV44
OTPCbaXyqKN2E3lDed1Nk9lW8DYbXTc9eLJC7cAT44b2/+PsSprj5LXoL6KKQUiwhR7sxlPs2E6y
oZI4ATEIMQrx69/prPzpmabKm6TKC6mRdDXce4b6LVwkhEdxn4+bsnCxKzriMGUpTNdC7CGqA9QD
WvxTLFCh2E0CMvWM4Ni3XBuijKLeQ6Z63ofeIq9Zmp5lX0e+y2G5CxFGkPd67n2zFqzkbPLxAS6E
FpkAVJa2uL7UAdTTcJfDe5ikP+dUPCxDI/cpmKiwLdP3BVEwG+gHHROrsiLg/PiDO8GCWUA58Cob
ChxMyv/R1xyFLNrreEAF5Sgn/KB6ytkph9r2we/rNq7qMThqVgwoKnvVzrLY9yxvPZhi1N+GZg6j
sXGxHeCtOubEP85+CwgLEuJwA8IDrK8biN0TJzsy4UCcsQ1uR95Q4FuqLArLEBXYHJtmKbzDyGUV
w/5xwD+op/UhTDpI00Pgv+vvRQNAWcXr4uinEBnIy6Z+QM5iilOvqZ6aCaLpHu550dRY3c6Fbcxe
Am+zqxzKj1oycj2Bxn6sXAXfhSKd92OgocuoO3Da+qcaPIw49MX3dNEP1RAs0TBOuEXgznHN7Omb
WponoPTCvZo6+wFuex0OdIlF0lkA0ULhfS/6wrryhZwevRyWI7K3cEgGYo6rFFe+kiDvQSBRedSN
bCMqe/U9dRcbyBU4J7m4zSPY6iKyfXbWx5XD0XNgRKJTfRjgfwdN/OxNjErth/P0inQobws4ebzA
tn64lnh/RU7B5V4Vc7cLK7gWlHpIQkL5zq+GF6B7QKiEmeYXS8kC6FvYD8jRftKLKnapxOXbKy2J
K29gRdzS81WRA4rNNYjHgcTBKPhSw3St/FXMxXfqeWPUDw57njr1ABjmEMvZc/aItpd6dCBf7yIZ
Ab8LAtsOKK4gJZ9eK+2/LoFcdgAw5ZHNeH3orMC9cZTNIk8A1IGKichiBZhUc1UFvgVXoaJCkUPy
FPRnALKyOJOBg7cmcZ74PHgPytPLTQUq+X1hq+GW5g0OWbxgQWJOXYZFZw8NyU+zN9vTbpyt+ZlP
jH+zqa6vCjEJmNc7/M7uujwScj8UR27Zr8yGGQItxXgzB5UHtjKtjoGHZ4suLRVX81Deh5krb8Tc
pwcLbhqJA+oimLB1cyjmkh55AHRZmKvm6NmuvwfYutpNBevuwrAY8G6rzvxNXRUoidLg4FioU45U
YafDJeIQdOeDDSUhqBPxnAHN1Lhf1GB7O1r0AjkAmQFctbhFYtXCu4eNUX/obHbmdfnpNTxs7RjP
5PNZbA1wSxvKK2bBvSakC54xgH0mhZblq1WVKWKfiwPNOYX2AkEpGGt+J/0mv4LRhTz6elwgOF9N
RxLmSKwVWYWyakCm2M0qb4cDatyV3JaPAVQ/YDQ6BOJlZoIjD8OXm8CpAjifFfU+k1MJOfE+P6GW
GD4Gg/ZOVtW0eN5mzSvOHxUDtAS4yhmS/HN2Kwe1rqC4T8NWHWft8tMkzkUcqXoaDX3tXrUeB2jZ
h6ULqMFTe7uISnwhImx2wg3oo4OL3Q335zKCvZCvcLHzIW5ruQCrjcVwmqCvt4OUn/OnmHTzpbCQ
sKLBOdkyB+TgIyz33A7h0xlCOOAAQGDwPeWpPmIjB8CuRLKKyCDHLWwRJ+3xCnisgkhg5KYh3ZEm
LLby9h/XKqlZRGdexsIpDWTCoEuS5svJZncWrm1BMT8I9ZaF+m8WTC+ieLmcAF4pAJql9GmEl4zF
xjahCjCttoWjolMVMiJ1lR8vd7GShjfr6IAd0DCrUhQcODsIpAEBO9lhY0QW5/VyD2sfYZTQeg6Z
p972ZLLwx5Y9qAyuSONG1elcH/soPW7UzTx4VTbdGMpE5PZ97nbH2i03MM1rA2PUFcc2H+YxQ9Nz
d+8BunCWfe5meAHVG5XvtXExCiBl3+GZCYXJpJF3FhSuCUUKavrzuUE3KmasJZ3FQ6xUB3i+oimP
DL46jrXR+kpxxdR7LOzM8VEVDa9LyCa+dm1o7bTNg6d+CqQV1Ugm4LU3MLGBjVgZqf/Df4umQg2A
t4myXotx3pECgqX696dGymSOLHoJ4dZeLaclrWDsI2M1PXWq26gQrSxQE8M4hRXcWNqsBfqseIJ2
+q3vLhu1yrVROS/cd3X1ZkLGLfUsmRBYzO3hc+FEEgSr+44il/m5sTl3/a6LjPDaDSHhkVjA7xS4
kOE/wd8uN742NOe/v288kKkmgbPANfhnrShul1s6AGsjY4QugzGtGu3cgQbM4MctRLnPD6ovaUM+
gzWjcB3/709nruVA0l0vcFlXkY+HtaWWiLMtYMba7zeClytf1MBhuycFTfrReiHZT2ANN+Z0bdiN
EneQCcgvTcBLhKhURazz7x0xhxs4hpVN04Qsqh5py0B488kLfkE+cufConDpYHLYhBvb8srYmMrF
oeP2QVtm6hTA3quGcAwdyC00fvaXF+U/36kPThQTs1i2Y2qVwEtfD4zYe4pH3aM3S1Dk0iVG1b4F
F2AZEjJbDbY4v/oL5kbU+fRq1MsDmR5byHVfUYfSZ9RO7K+MADygKrt+HnTY3YHylO7hHbdsbIwf
M64o9Y09wJlw/nkpJAjTc3IvzpYWtpIKOPS/QbvUYMDRQfwddJCd+XxO+b1bxPkEbuTXEeWHK5o7
wRHeTTZSAxrZelz6SfeHD3CACQKv+qJ4qG5dUvTfXV2jrBm05PdI2fK7aSmyGJeHPEDQfDTixjco
IZ3AwpUUpOImj1jFElEsd9VovUKs5blY8OJLJagJl3tbWz/nv7/bdVBccloWFhPqiTBMgu/hjywv
v8ks2LgjrhyNJowTpCslmFzmE4jkN1Me9NHi88fFhlSUM9t/ejlszP3ahxibXDZJcCiaxj4VgZdA
NvMpDzOIFG7pzq/NirHFDfWIbNlQ2Cei9EHi7awUjkbnqSUw0rSfUm8D4/BPEuqj6Tc2O7vBQxmG
68sJa7OMUXxiyCG1Hso4LF12RW5RFPGHcX7UuP/uwxKO0+E4WV8Xq68P0HJL8ZpCon8B1H6XLyTX
MRsaFPHJ0h3PiKcXFjTObTPk5LpBoP6lrSivOJwnbq0607d1Z+VV5NXWcD/ALPMX+D3s2YGy+E+J
CvQcl0UQPquATcfG5eHvbPHcLbb4ymZpqhDao1dlxJ7JidU/eqBYe+ePDvsINr67y2t9Zas3lQir
AqqkI0cHgz3nUdqWV8WgNzjRaz/eiNp5sDymHRfwHYDfZfG953cBexu9n5d/+trqNk4pPRaTKH1r
OXn5ZO9meOChZAQPUlQbmo2Xz0oXpjhsGIxjX8/1dGrCUccUIkGQSRlKpFTabuM4XOviHFzvNxt3
aUHw7MZTysJ9m2btPq3ZsQVdcmM3W4lSUx22n5j0Mxj6nfqBqx8BdP2PPg3UL7CRxi/jDJiIn1uh
jCc55N8uz8zKovLP3/rum2aP1jYd2/FULT49dIKJe8epP+WngQPt3Ou71sVAyzDPiX0KCjHuG1zM
93lonWhVbNwfPlZEQA/mvplBfhqGp/o06+IOOnA9Mn5RD+KdSLHGOrInwOU47nLrws/RHWEdGv60
QUu+PHorx4Op+NrXEmkelH9OahlQmh8iSBRDb7kB8a7ALH0uenxjT/UdDT9ZGEicBggidQo62/gf
Dmkbq25tCRjBCS+g2gdAwT0xB6ZrFhIzvbel7LTSNjEosgWMiJVUuFoDkABzLCQj5RbIdq1pY+Wq
AVRA2Iq7p660j3C4/c0raNhcnteVSDclTUvsJopPaFtUwANpOK/TX3C93Gh9bbM11iygcuDSg+N7
sp10OJQQT4U/kzvdO5Py9zWs2D77Ge5/w2/OkaKXkKeBmWwRCfFl9P5UfEsVcm38jVUZzgxcZmCc
ThrVHKQkoyF/+tzoGwsyhbVChZPBOSmg/fZWT3/6wC0wi23pW31MN6H/J2g6BaTseuD/4XmHclSa
9T+AMMluLKYoGOldJh5D3+p3SwX96fMlJX9UFOiLy5/3sXcSejfOESS5q8rym+kUZH15W+ka0r9U
T/QAIZLx7+S1zW5wxfAoSul9S8EufoXHFd3PZCohiMGCqxFemIfcDskeOQhoyeUouGYMblJgpHpv
l3/lyiI1pVF5AdzRxEbc4ylKiih14KRzoOwAeR0V54DpP1/u58NlxHxTez+sFBAyQdVBVhRwHlv/
qMcte9e1po3lv7hVykMKsouiJW69yDbv7XRYNvb+DwcIP9xY/wHrnDRVlgBC+CkAiqvkQE9ohhqT
u9HDh7sQejDiwK98UaJi3yZIzwN+7/tDPFjqptFTubs8+B8HAvPNWxMFNALyuh0qkROoLpCjBOQu
wltYo1JPY9DG8eK53NXKZJjy+rQLARQSzD8BHl9GVgYGORSJNjR31ho/n8/v7hn1rCnk3lSR5KVk
v4c0W+ooHD4HDMcoGbdjpJwI9D0GDR2oP830o8ShAPzD5XFZmWTzAkbHTlutl9OTHCiqgLkMD1Xh
gYvtzHRjlte6OI/au9EpWDWhgmSDMwsPO/Grkneufrn869cG3jjKuG3VONVRPLWde7Hc1svvy+2u
BJd5sRrb1spbgQq5bBzUxGGhLW5D1YaRyKR8LTXo95c7WhsbI4pR5q64O7M5qVh2Narsq26cHsk/
e2NlrrVvxPAi20q5QQnDAdYDecV1C1czK09j5Hr8jSW0MljmJavXtqWDsNOJ8uljmA1fILbwSBd+
Gsf2MylS5puPW6uaatosfpGM6Sug8kv/6HzO9wuI2/+uzqXnpKmlaJOcgaiWhsF1Hc53pSc2fvra
HkfOw/Zu+cMHauwhuNIknfsX/oFXOeDnbT3teONFeHFFHT+r07EhFv7r5UV1/un/lwTBaJ0Xw7se
swGeu6NXNInlut9SCsSzylzUFUceHESd6GbrIrM280ZkT9BEUaHXOclQ5VekbL44E3NjOnqxTK3m
cPlrVmKcGDHeKpGlS+vOCWiq16ltXZUeEMOX2177APOI1mUZph1vcMTxl3lOr0ZguiAe/mg1n7M+
903lfQCYikLm560ETg5gRAgVF/bSHEUNLZTUF83u8qesRPo/Ruy7SW+crpoqP6jB0ekih/0ATClq
7Y39cKVxU4EfnJsyHHMmkjSbo6H5kecq7j55BJn3UZ2RAh5goU4k/T2CT5SStwD44MvDsrJ6zHsk
8cbZZ7miJ6fM7kRYveai3xLDW4kzU1+/qJA+tEBUSur5GZj8aJ7eKjxGKv5kg3p0+fevjbwRy3UK
aEhfOiKpyIs3PTT6qeieP9f0ecjerRjejmG2EDQdhHeh/5xmP3v/5+eaNmLWgre2b/eQyeghxWFB
KaoJ590oNpJGK1FriuB3EggQLYc26cE63rUyp2AkpRlwYELsIPq2sfE4513gg33UFMO3We7AQSRo
kqCpbuvSvj7DSwrVXkPFJAGuVAOCbqURIKUH6L5c9W3Y7QLL2+h+beaNoxvWWXavshCAnjaLSzCc
F7h2OPVW/uLDZB/zTan8wpEdqSTDcQDkZgRa0pWX5a+6LE5O2OzDHIlyqub9p9aDqZ0P+g8fQQTS
yQBRSg4Vh57+Hastuc6VkXKNI1wR5rZj2zuYp/FnKfKjCFwXGPAtpY6V9Waq55cOh5yC7RJIs3zl
4APMASzR+699sJWRWZuL84e9i8RA+TMcw8smGdsihT3H0sWy8TnHRbDtrwbkX+OxsLwvdZhuycGv
7IuuEfxOOVd+NqX0BFaYAqiaZNFMssfL073WuBH+aa4Dx6n6JqEa3IjUU69nIsfltlc2XVMpv9Rc
lYL6sPthYFP6y1Rd0WKyTqJE+nDmgNlWkCveiMG1zozrueBZ5/YMQuEp4DUPJRnkde8K/zD4yGNB
mDy86kXZff3clxkBH1hM27oBRigcKuyaRHdviBu2g6Ulf+GpmG4put3YQ1dixpTTz+yFeGHlk1PG
v3X9XwcqZsC0X/6QlXgx9fSBR/Zh0F01ydR986qbTodxAR7MnP653P7abzfiXdJKcKuH0BAYIfHs
PIdBEGV0i7K+1vr5q94FI6KPghEFGnaasRtS62PbyCGa/fnt8q9fCY5/ki3v2/d0GoB8KxPgZ59G
0t55ut94a6w1ff77u6bl2MPJwEeSY/GbuBKnDtF3+UevTakR0bNSYWHlWC65gCybdm9ycad8dRrT
LaultR7Oh/C736701BBZQ94pYODXK+DiI9GNDdK6dkwLvbXVrg2REdEDmBsdWBXkVAAFPuBivlsK
+1MJb3AejQgO/SaYUc0gpwoScHn6nYPVKMnr5SlYWZemWn4ejGEJWc30pLHcNXw1ZvXL3rwnrxxB
pmBQsPRVurgiPaU2UP3BWSoyLZ5UPRzHM8XLBXbCA/75c59iBLAzeNa4zCGBYHn3JZ+959Hq9l69
5UW2spRMafw+xI2Jn5MejgOqbtnueg0OmIL+ePn1cx9wnqN3ixXKrmmqbckSllf39eKBcl0XyKcD
Nv+5DoxInrnfwlkLRFsfbG2nvm5rP+L+Bthj5VQzxVs4rAP6cATbxZUvQt35Awhm2SO3X2X+yWeL
KeBiF8pRfdrYifSgQEA9+w9s7t88uPRsDNDaHBtx3GcgyHIYkCVed4JqaeXcteWvTv26PPxrrRuB
DAvQqc5qKBrP5K0hT94Yxkv+d7E+BYVkxBSYtxfh6nQsJVxy2ymSC893VRGMB2lvOT55H28XxJSZ
HyBMCqx/Wyeh7zX3jJD8CD3i4boENWznQ/Yj9vuCX6eW134NmwEqRH1VlpEchvRYlwHb4dJb7YLJ
rhyQPHp95YGXEjVd570pXaE4xUK+r0huP4nAsV+WvB5+UccCeVS5dvc8iTB7BHHV+caLMk2qsCCv
fSjtY1Clzr0F7vOh1L2VxWFe2V/TgiJEZxGwrX3+4xkkobHFaNXqcnBgX0L7R+5e0TYAzfVxFs+X
F8ja6J67fbcBVGDDCdSqaQLaGbwf3lJoQQzi8XLjH8cn+T8pLdTYrc7t/CR0wEMVViRDpArdOh4Z
3FHJp97oxFTSkrrKwNtzacL9Wlz3jVcdOk/Bj72q8/3lD/kYUYh1blwb6nEGhFPKOTmTqK6nfpoP
beHDHa8M8uxYhGH+LBmb9CN4istjWeThGFM6z2RXIrEIlDDW9c7pz1rmogJVTwmQ2DrIYTR45zvj
NR3y8Bj0XvejDs6oBA3Pj+8AKsFGcSlJ2mx8x8eHIzF9LwTTfiFU5icoZHwRI1DA0DwYi/DO5s59
Xut7S9ONk+Xj+wkJjBGb7JnPYyn8JAV5X2TiOnDIRtMra9aUiQcvtZgrD1smn6A1UoCUFPwsIQR4
ea5XFm1gbMhkGK0mJS0e4RAjL1X+jfv8OhPi6Lqg9Nd044q7EtcmWaDLUqEav7QTFLEZ8i9s+eLn
JahWQQexkbLeEnpdGSyTJSAcAXaWldIk5dVDHeR30zKBdJa3G0jFlXk2iQJQ1C55NSualBOPK19G
rn67PBErI2SSBAK/LpTnoGUNWs8IoRl9V7CnFvIel9tfmWhmbH2D30PmyNUggwjI2CigJzU4z0H1
bcm491CRDuomEIvZylOtDFTo/nenzefCHxF22Ayznws7lXTrBrEyw6amF3QUkMxWiiRVccN0FtnK
u4Kh7MYda2XLMMW8wM0uBTxCSZLl045BXM6B4lrYv6rZv0Ka1Un/Xp6NleExJb1A4KSsnjKS1F54
DY21H0DjbxxDKwNk8tOCqYGnUIZPgKDgFajBSK+E060FZvf+8m9f68A4o9MZonuQxXGSInguA/Cm
xQs01qLLjTtrI2Os0wKiTSnJB5ZkA4Sz2K/A+SmhBa3Tp2W48/rfdvAg+Kvd3s8g7XvWK1Vbttf/
PP3+P3FMTHXXSsylCxiRTsjU7aDFGHdD/QJtp7ixm7d2KA8L75OqmqCs1v+eg0XtQJP8Kqf8umFA
ZPXlsVy8l8AaN0J2ZaBNkAvoizhH68lLilQDKPKnHEHCVxsrcG0/OHf67irU4KHCOg1REl53Ucsh
qtB4Ty7V17W6mdPPCeYSdp7ld724HVEMuhx+0vdjXMOiIIRsl73FKoTkDdr5YMpMYXKIXTkMRFo/
aQcn22Xaog8p1G5ONGAQVgyIflP1bH9PQQCuUM2AoUakuJ8+wDkGGhaT5d25+UKPekLmZXYXNyZd
uGTxQPR8lGAd7KDGoApslO5yVfAMT3gbokAHnueQS6KKnLQV5rcMBPFd5YE/PC519hPkaL13QtEf
eblAaFY1oL/60Hg5TCFEoy1ptU8QRPAPsMSZIbhK2JFPS7pTKDDuwdcdDukox+tp5vq6x3046vJu
3MFPY06aWbE7B5pl125RQ7AZUmunrp2rE+2Ic4X5BH2wlOOuqgd9b3eF9acqhhegxtT3WQ7Z0ZKp
F2u/gSQSsGknogG1hedkK28gKznvcn+aDkgEevsgc6Y97EPGOzaM7RTLomR3gyP7J9J5Zwovwc+v
a7Ef/AZXEzHdZfaPcLGvoZyZ7mzl+8c+rCF4BZ0mGXk+TcE9zv6OeOPfkQWWJNChUP1uHhdvP9C2
jwnzUojXj+QJMm3Nl7xU3DlDlscy9lxFf/ZZAKWPYuJf27ICXtbrKNdR6kMGxatzae8mWzoxyEDz
Tg3UiqeBQDILKLyHIK8KukvJAn0mi0F3cGOrWokgauxUpb3whU/YaCW8HYrmmwVxPbh2dpBO0rAB
vrwfniGvHyxwaoRpLitbDBnEj7B009jJhfKjGUyqPUQqliMGDYiEKQfvGU6iUTpQPWx83drmY0Su
SokWPB3cxHOg+Qe1wfY5BFrkemqhbXL521a6MBl0kgVI+HBvhBPOYF8vTRc+9Dr39p0TLK+f68K4
3i4lg+wns1XSAK8eVyMfIL5T4iV89gbbOjjWvsNIO0APaYJ2Ye4mrJhvc+re+xI3rGH+cfkbVk5E
k0/Xei11FURdEiUdiIJkbw4nu8tNr/xyk0g3sKUNHGqphMjx0ernXZ/VB1XzL59r/hw573Z/Rw8h
iPL2kthcgdqZ76T7w1Vvn2vc/W/jvOKkrILBQ4mdVU/wfituGzxlk7xrF7lxAq9cB020prabLmhI
A31JXx7DyX+V0obqDzxuh3L8DXGYH0DS/vrc9xiraLGxyQOLTpJQTHFJvNhp7vxui/K2sohMyGYL
BUEKCUQfZmMjIJq04hFN2w242nnH+2CTMlGaEwRZmgqGrEnefs3tm0LVRxvVAM9vN9bp2q83FlIf
dDYkVnwIGE7V7TwvX1O4R14e9rXfbuzibjALCyo8BAWM8XpkOSSOlvHpbOPh+pBNutzJ+Xd+NEDn
+HsXCLKFZLIMZg21ziEDQzsIX1ubWz+UJyDWA2Oov7De2lq0a4N1/vu7zrK5gH6cVzoJxckRaY/c
Dufbz+Uv+ZiqBxVF77+th5Laeea1dgIphAhquf0t8A3Vof7iv7Y/KIFo2z7skaSMnV9DQq/Jrr5p
r90DbhRXZzHE5lFAnwRogicB8cWoe+bqYEdb3rFrk2nsCeByeS2gN1Bqn55aYHoGxuIeIuThltjz
ynFskmpshylHV7WT9NWVMwoUGXFlFG40jXfW9FzX41Mpry6P9Mre7Bv7gZiwzWRcOAnJ8xTKM9ND
N+vHLOu2nhcrg2UCQIuWOxW4Cm7SFPbTBF/aaBKQFSxAGwBPULUbe+jKd5ggUIDbJkgR9W0S+GLn
E+g52u5R11sWh2vNG1uDziC3x0qBe8ro3PlteuJZeBtw8XJ5FlaCyYSBZm7nQQsTg9ST7imv3cfW
VhsTvLIpmHhPmg5BL/uyTRzLi4ZvdvBt8e7nFHKCb5d/+9oEGxtBUNsM+oJnyQybQ+pHQHfooUmb
yAZz5HIP/3AnH2xsJsozK3XpIR66BAr284HfuScSQw5wZ0P/LyYRlOr7nXWLl8QhjU5P2S69q1/p
/rMr2Aj3tCvO8OLUTiA528Z4j10FkBmF7jODaH+3QRZcWwHGFbIIxcioHbbJFJYEKq/IAqns4fL4
rbVtxHgNQVKV0UyDgjO6ca7TNzfH0F1ufGV9mehPmc0pVEcsL5nsMi4yKGJmLLEsFTELkqM92cgg
r2yJJg6UToOQkFgmYOwTqMNP0WyNUZFDiGSGuulDeYbfN/XGN61Eu4kLra1CZq7T+/86E3A+6Mc2
ysMtUuNKxJjQUA3NhjkjSC62VltHeFLbEUgFXzyu4Vw7/708LyuT/q/09+58HvzWpTY8MhO7Wva6
mq+LJtxIT68NjxHxUDqvgYsYkQ4Bj5U5vywAfiWMIi//8LXWjaPf9VATyDlmOi+eW/mLEArNz++X
214beSOUawprUr+Gz9my3A1035HlayPdKyfdMotaG3UjjJ0K0ix+gNJ84Kbet0DO7feFp1uoz7XW
jUCuFLdpXw8iKcr+1QETsCXK3ljzK22bkE8xVk3jLbi6h4FzQ4b+ZvT5xv6zMqMmwHNo0nEqRkoS
JieYPfKdPv/Pt67ta80bZzPU60K+tBNNrFFF3XTwcTPMiq+XV8zasJxX0rswYiCh81HjWdw0eRNB
IWIXqOBzIeqeP+hd28hC5dLrqUzaUUNzPoP+XxlsVWJWlrqJ4QyoFeqSQ/NrKbqHYqjf+jGAHYc/
HwvRbokCrA29EasWNOVJIVmTzN7kxF0/FHEGd9G4GPUWjX3tO4yQDcnIFCAIYwLRag25uCpMSDcM
jz085m4GpYdfn5toI3KpXhpqLdCOGzPgt53sOoCHxueaNsJ2SFPSLbjrJlkGRb0Ayu/PE9P16+XW
VwbIBGtaM8wN+wJwETgJv1jQDod+OP27THkRQ/x668xaiQMTtsmhruzAFwhOh7ie7uFI0R3Y2Lsb
T/uV0/1freRdJOhKt9C/r8bEIQgARkUBXQTH27NCujsuyTEdMmfvhdrZDd38cnng1tL6/zyT3vWa
IXGkwl66SeqX4V029HRP59FD5ruyr6eshbup1yO7YGPBxayZYAdh+1O+tbJXgsfE7FEB4UgGDdPE
d/NYQf0WMVOqjT13JadkQvaI07tQ4UfjTT7vywJq5XMFaxKIugd23PQgXcxbaYe17zD236AqM6tY
Ath9WZDmB3QgYHlsqY0NeK3187J/N0m93TbgYOM6EDpqel2AJ4IEfJ9CF9TPPhlB567fd5Gj/JLa
FUK/nJ4otIGj0RXQWU2tE8k2+cxrEXT++7teapGNNe98mfi2+Np59EqP08aVaXUlG/swPOv7SvbI
3+d0ChLs++wmgwL2t7rA5WNnIS2koL5ckS+tZUMmHE644XPhhMzdXw6l81R/8ED7R5J5921h54l8
UtXZwczJUEnxXzqo2TawvIgb7X4r2vGTHRm7NB6zqqtDppJa/GXd9wliwjCmjjSHtHrub3RynveP
vsbYr2U9WdOSBwou3n31opAhOYwdTKoiG8DIz1UlTLc/AN1aHoQMmuU1TXcw+M2ubWco9mLWW7Ki
K59hGwsO+7W0gzmfkhDaPHqJaXh1Vne/POMrp44JEw3zuW89kISSxqr9Q9U7y77qYYRqDXV5CKts
K+m7EjUmVnSRszNPXagSPgOr64e0ek4tLOWNW+/aGBnrKcz6pZOVH57y+rljT52951t5kZWYsI1V
5ELSK2OVbZ1mUsANBbxLPIgtR1zx4LS09sY8rCAZPBMt2qe00aNHrZM3iX0ty10z1HsUfw+En2zL
f2bpa8bn0yQTzgDThgtOwXeBv/Es/3j8PBNIugS940HKZUpaSFb3bbbzaULJePjMIvNMnGbXOw5O
6FYnHLKLOfClvNozolF4B+j/CIhqtdHRPzbY/4e8FxqnjOrbBfbdWQdE6KAgBgXB9L2DoxI5BgYz
xobN3QuDvcbfqklhCTc3OFStiT0CgeRi5+nHQyGWZd+2kJSCa0aJIrHF2/ZvO4tzhbz0/sAyC/k3
1TZDHKpyuK9TjtJxD1N4O4HXng+/tXAsIMTOpglGZhOsmC4P4scyVMwz0Ubca8ueQOMoyTNOnxms
2KA0BfZSHgdFiEJH3RMUty29r6DecQxmEu7KElLqPcz1IJUP8XSX9N8u/5i19XL++7uDgrJMyK6f
0lNHg5t0gtdKWR+xgpqNj/14W/JM3KojZ90TOw1OdT08SKe+zYv5BxTKHl3h/Lz8CWtdGGctwAmB
dNMFZQfnu9PeE1wQRf+yqK2ddeUw90xQG14LBVxGpuBEIQggeyguhcNZwgg8tlq3x8w/X0OLJMO9
C14regOTtjYzxk7YpBTrAhr/+KywgzMLjDQKFFq6oHi+PG4rHZhgND/UTSCgYZosOt9xu7qGFUuC
GNoI4Y8PCs8EpHXa6Rxf+nNie6DE0g7GsFU9bRTHV+bcVEf3ckudfVScpK3bn3R2nFvcruTBn+fg
dzZD1fHyEK11c/77u+gYdAtyJCyGE8aC8Yj94KtXTONNDXDMzg1nupFr/vhk8kwEmjtYKfywUF4q
5YOt7agsjk5oR3z6s5UyX+vBuHrQwm+go8igLOK78uQ28iltZiceOU33ma2+NpsU+LUhM6KxtHhZ
DrABPTH7Req/YUnjYXjJcYe/PCVrq9b975RMwhrrMUdePs8eaQpHFTBL8YCiG0Hx8cMXwtn/bb60
UbZqhcL9QxaPuQ8mv8K+KJdvTLVXvOEwhZzKAqoKw5fL37PWoXErGXlP8rlWwQmF9Bb6paW+Hv7H
2ZUt14lr0S+iCiQkoVfgzB5jJ479QmVqZiRAjF9/1+mnNNeYKlf1U5KGg6S9Je29hjhKez+3qHUc
7Do/wLbJ9TvJfzcVRJY+fu3KMC4R0xmcexihCXbSIQp7VNSTfN5ZNN44Ba2styVgeipSq5hQeMXj
6Z4QaMJP8C/PSR3gfV/hCrPlUb+SZZb4aVfGKOl6tnfW2t3JKf0t2upzJRa6xE5nNjyGoKXoncc4
OqjZuSuVu1H3XvvZ12n5K7HM4AskDcSgL05rqSAV7T9wr3z53NQuYt2yRseowcgzLOdeeFU+ubO6
d2T39PHj17bDJfgyTXRnohnyADCP6ODWOV3NWO0xNJYrTh1rnEC6Kaxakzg6AkmmH0sE7UZdaiW7
LLFjHc+EE3cWO4saPoY5rFXzm4S/tNYWFW7tBYv4h68tqDV9EZ1h/lf7w2ieRc5wbq8h7MC2qrRr
0bGIeelknS6uQjZ1A6NSAoc5Fo9uoJSAnGaqrwqSxUa3eSXOlyiyjDqeBzfCHlpMT9V0U0f3Q3b/
8UJYe/S10vXXGm4K1fR1aoHMH0+dD0mEIvElqDdfhJvwLULBylDx65//9RJ4P5oIas8AZ6tY7Dks
yPZRGmdPqijnc6mH/Oil8fTJwVps9+nogU/XXhWSoO0PqK4/YYEX2e/Pjdci5uEhL5MmxtP7uQoc
SAnZ7reebWXctdlYRP0UoUjLHRtniF4UByL7blfb7nBoSG/2n/uAxdZOdFIxaYn6UsKOCt7LefSI
Snd7teRlGzOwkhf5YndPKIyhh2vTy+S9vStqogNtQeXkcx+wCO5UdBghatcXXcCweBQetGBT8VLD
EXDjDSvpY6nCGOGE0HEt54vLphdnEI9eJWr4iVsPqXI+lwOXmL52bhlLZzSSq9GFh/UcxLYTZrUb
OOkWNX6FE4GN+r9hlxgY3DWxcAFS6dyT08D/OPGa+K1KVfKz6qPu0Wocfp4aWMONeePtIHkDPBQo
gpBvxg5xUSyCrY3dzl+jGoyOmuewWR/G8XOXo2WPpbfyBgZxtLq49NmLvkT6fhQbhcCVjLPU1S6U
A4erGIfx2sQvULhyTrDwlkGhhA5TK+4ec2tT0WztXYuEUzUabsg4iF+o/TCN8BhTgGyM8CPzXsAr
2ViTKzG1FI20rCkuXJAaLnw+UTP6cM763CFyqdhdE9cSXnql93XdTvTYwaw0HMUWIXUlpS0xh7SP
nTaPsXfButpvyNc+P+HA/8nfvsg0vYyyGuSH7nIV7Rp8mD0OQQuBqNsZKiIbR6VrtLxTxFrCBkGd
5ZXdcdSUZyKBv0GVFAa7N6KJgaKk48+0iSIf9rmnj9PbSvJZQgcdyqUWGlg4bZ3nDgba6TPN+9Ay
cvfxC1YmZAkd5LDPdOi19lsDmmhQqaKVL+Eo+PHTV9bpEjHIa1d1ck5xnkidVxBWiM8ya6v7vnLN
WgpHGhRpMmmNuO/AgzGwlWiDbhLtvQ2CZBOKTI23lgTVomzrFsaQ5bxVAFsZs2WflnU5nNw8yM4Z
wn0PWFgxxuEYyY1BW8kgy0ZtzFUyCYUm1gi2QOa7HowMe5sMe9m58Qly99OdY+um33jd2tcsEhYE
SUnnpjh/01hNMMEZ5D0hpr/PmDNupKuVVbyEXiY1h0lk6nlnB1fwsC16eLXwfLbwcaIAKiPJnY1L
6tqauH7kX2fLlNpwG54hZRiJ7qWLGJyHRT371VDexJJBO47CCdQbH1yOxvPHa3xl/JZa8aqHOGPa
JegCwwo+EWkwy97Pyk/Wq5a4TK5bHGEhoXiGfapfoKFsQF0rHZi2b623lZTmkv+OmWkhYi2AALnk
BZlfea/SR/A9bDj+NgCyWm31g1TW1c9nrrcIV2t5YXFqS1jUZXHSeYD4TvdStEevM7uPp2NtBSwu
YkC0t07foP/jJfNzjS5BqAZ91yXpPo5BbevBX5mq6Skn+a+PX7gy/0tw5gBNX0+M2ItLBqfzMmH7
PnVOdlaJjQW2kg+WsEynNlmkqry6VPlb3H61IkD1RePHuJ97ttoInBWlCLrEY9pidkhZjx4uxnoM
+24cgzSbxiCJhnIPSYHk4Nrwac2IFT/2VVLh6OGmN3F9ZUUCeXaEiVrxfYxJEcARugt6e+4AiXSl
b3Ne3TTwntoV6PkeekhGB+ME4A+UrLqXj+dgbYgWOaxvZsgDMpTzY2z5UOjmKCNU8qmvWx8m74eP
X7KyspZozwI9j8bRU3dRrg13Vhvex0XI6JHm1T6DbfEEacXJ+fLxy9ZW1TVy/kpk9TTGg6gnfp4B
woW7tDVCZkPzO4Bp0vDjV6zEPaX/fUVZR2Vhw/YHxsdnbn6ZFj63yQjb4ecGVhdW+sn4WKSXBMBE
8JUgMS/GJyNue/RKrdePv2BtRhZpxLDMGHinNhcYf2VPkxB8J62c7RWTfjxnI7x3a3Mes1Ec4Azv
bNwm1t66yDBtq7SY0JK6tPw77Ix9TyW3jN4nPTzB5imstNo1W1SylXctEaOKUQ/WafF80bI5ameE
O6R1KCv7pgKGqoYH/DA1OyvfqpasbNRLFGkxc2XohJ4R6YogSsGzNCoY3B+MbATqyrJeKoXGhUyH
ceqmizJfpuF+SiufsY1L9NqzF0mgdmXL827sLyloAydwQ9WDZGwKClh2/vh4wa3sW0s0KfX6FP8l
MAJI9F3usq9OZj1//Oi1X78IeFnLrASpHE0Qzv0YCB8Ykvi5vbXjrmTIf9P+X/nEadBPbVIL+oEm
bc4JyaCUqzA4tdWroMJFb0eyNnv63LcsQp560VCVpuRnkopjR6ufzlzc5Wp6/Pjx/5aO3rmE/ev2
+NfHtLoTQuSoIILRwV4LGx5utLX4Y14OaSB0nIUZKmf3DFaHAMvpKIxncT/3dhyIcR5xsGH9TvLU
OcB+lkEu3bL8fiQo2fYsD50uje9pY/SPvozwF3BO37G0oUHkkfRNcc89zTxv9hnjw0UqVQUtsayw
bIjxsz6Pg2i2IS4wp+TMq4IFllIcuki5t4vbpn0cZIyLdar1mVsJfNkhdB+IqcGe3s3JAf9CfqVW
gnqBbfixgQROgggx1c5N3NZPIOxS+7rpEjjA03H2paceXNo8FuX0C0Lzw1sV2eNvDSenwZ/cjO4A
OXfgJaFhWu62zSfPvGSRAh0BgEFEODvXM/f8xnJvq6osd5nOtg49K+GwFOmEMgkbMqeB9HP+MrjM
1973dtqqha0Ew784n7/WjzQcTaYK8riOU93Q0ftSzt6b1Vi7VnpvpaPZxsltRcCa/gsX+etFHWG1
0844jI7Uifap7PdlkR5UzL7nedb6XPbPbdHdZt5wz4bmVOTjQxLBuPjjOFnJVkvEYN+7kPQsCcw5
oB8D8EGQRc1Grl179GLnpfB0U0JiU6fi12jD4/3bxz95bdoXCyuJlWxwxJoA4JR+CuaOBuYpKbak
ZVd+9hIOPDWVlgRqE0DsTt8gL/51ZltWs2uPXpRXy2p0ILun+dmo9hlzeGYyefh4UNYefV3Gf62i
SRLo9Fzdv+O+jqBHp+DCRMzGTK6M+FKrc5Bl080zJFP5HJ+7yT7ynvlJ735uDS4xmLr2MIulAyli
uI7eQxN0BNMrcuafHw/N2q+/DtlfQ1Pn0Vzk1EUpJnsTuByDtONf1UM+fvrawC9OyHHaMd70rjhH
U1neOmU6n3LgVPYfP33tt5P//nZHqHgobVghRtr8tLQTnVvCrJB2rN597g2LKG3JCElrDUuKoaU7
WcnQo2jbdzGkHj/3gkW4Nk3cO3A1mSEGx/22mv0kMfDe3CpGvz/+ZIm7FB5aAug5k4vl1WbfUm7g
UDWlG83O9w+7ZImr5DkiyWjLwYnLCuaMBgZbtsepL7KN1bn2+xeBq0oHLjAS2SyFft1gQ1ymyJ0t
ke/3r29kCadEGXp2atcotO6I2seT0+4V5B7PttuPv8fOgjHDJNITEMPi98ez/f5lhCxlMRWc2cic
Zhypbb6nY3Znj+VzWYODbHvurtOu7/R1ErB82qgbvr9PkyXScPKiWuBd7rmmjwDOBbriu0i9NdMP
ZW85I78fhUQuYlwnTgYnYO6eO6X34MfcNMBw82kLXrv2CcsgRw1XFxwUsXqwf7QF/TlBuQ9qv31A
U/D/3CrdCMW1tbaIdV06Q5KwKwEq6+5V2t96s9g4b6/N+zLKFYrCps3QhMiglQvHD9sL2/4V3hXQ
ejolyS3Ntr5iJSaXAMYhmbI5btsrGnnyVUL3XvZGYxOojIUfL+KV+V5iGEH+FVkT1frC4xI2i8PR
nWoY248bSX3lyEeWMMYyTcessiWg4HNtPbACnHofglXqwJMuPiAuq73pGxwPELoHu4SGxth60V71
nvVLybbb6KauDeT1z//aGKXHElguj1CbsknYlt+65LfjZUEUbblRr73gOr5/v4DyBuplpkFuZqMP
pMKZd+zZmgiDQu4Wkm4lev5P9xX6P3ZesOHipTOJd2Iw5rlts+Zb6cj2ZhyT5iBNVR4+XhrvhhC3
/0+ha4SIpq289pKztse1kGM/c/Ljxw9/d7zw8OtL/xovWJfTrJ4oOdfRizd8ETj+t/ZTmn8mRvH4
RRrrVTt72NfbSzxM6OLU0WXOmxti6ycnk2cdawgF8Ag18E/FEV64SGw9jayJ4ch1Sdif2ih/Si7D
FiH43RjFsxe5jPZTp9NuxkQARt8D0584b2bYonO8u6jw9EU6g87FqLiKGlj+laHM7wGTvIrbwbD9
pyuijTSzMt1LRMfUjpEZK8j5J814cNT8NpWgNkIQ71dUbOq+rCzYJaRDKWIbtwdwdmLWWfDk1pVb
xisrU7CETEAzUBqRRvVlJDeD9U1HO929fRwJa796kZoqN4EOOri6lyR5cPj3yvry8XPFv8qx/1cX
4vYSvACuVDnnpgTSt0gdzx9tI59UXg89wL2kfugMwL8z4eqAf2k7/jxOlj8Z0kV+7ZD4UqaGvHp2
TbtbN+s5XLxtnbfHUuq28tE9quA3BbHG3zbj9ehzlFvwvxB2pxybFb7NquncpvCNhoZQUx1zlZlL
y6DDK8AVhLYquFXlbOiTY6VweBgGuGLD3N06aAl4ICvn7uTVnX0HgWj3NJRR7Cu3avcTh/RK5tBD
UTfsEaK5KdQ3yfhCbSb3E2Sn7hqZmecchgvfgTyJi0AzLYujKOMhyDlTYQO7pBeR5UPY2k4Ni1F6
z93kC8oDY4Cr9hdkjiLoU4ryh0iSHT7T2o9aQgtKDZ5fR2oKZ6eJQJMAYVONZQXJ+LLd13AF9Ke+
mPw6ofPBy4m9B4vU3c8WK32LWcmurEoZwpPDO1pC76upOCddUXxJve4PNPEhJx5Pd8aiOD9OSLgj
d64eWxXqPdk3axhRu0ubOhgaqz2QInmTnEA9SXbfUyfyTnkZjQHOPCWYljBtprAqCYqaPzkFvFGu
dDCWqPGmIeKW1XkTgPXf+aLz4r2OnFM/OSrsaVPuEmN/9Sr7DXLcg19NXXlAZfEwEDcBogAfmNqe
2JVoF/sJXOv3pK2fszH+3en8H9moG8L4s5051cGDWlrXx1/LYTqUaKdDfAnnPOqONCCeuckixiHF
1NihGa/9uyzaz0ZX56woeOvDmmt+hooYVgWLbqqrlJiT1KGS5U72IFmAE/lMMr7DfSiUiXWyUvmb
kfSxrNz+Sjpu/TiNrbADa8afmRdIG1bBPdMxtuJkP0T6WMYiCpKKns2UARkjhwczeeVhKKqnena7
O9J3nV9acgygz/YqM5UdPaEOjM5ny87gWpnHEK4VxbTvUJYsYvk2iPyW5gqMtLb4jk344kr+BhnN
17iAAVw9Q35NUZgVCtNWYachhhSR4q4cnZfci77ZcOswDCwwj7a7TEYH7rYDJGC8ZM+Kag5o2cUh
NnoeCgLHNZPW+9SxotCCzpLPCS5RfMhIyHr6I78yxkr2ygYKx5ok/okuxr1Gedfvs+bWGHUDGugt
KqnXbgP3S8i06Gq89D390qbyMhf0z9gUP4kXxyeqa+0X3HzxavumcLN74ha/wdl5ZdK+wRielXR1
IBKXgblD51MXdU8y76k/xjA1hnvLDdPqB1fijs48DlWqfmWD5xyFC96758nqWNIGjuNF9IJCMhC2
M2l8mxgR5KJSKHa5r2lFzhmkin1aUM+HbRcO2VocSWrvoo6ZnRWTn3bJn5p8PCRQrG07fodbzU2U
RdWvsh/sHdclQNR0+NWkld5noNP4mW3fZrGF7S4B7oqMFO9ybI5+lfdcVlYTVmn2qgssJJUy4s9R
Q8PUtDWsFEUoe/qWOMOz7PQhasd9lHmX1BZF4HlM7mhnDafCVelOdnmGlW0UShhoIccl26XeEODm
ADS899K6lnoprYr6smERHG7kVzbLGZEbZT86gBCDYib2oe8z5FaF1Z3nKof4LorpFDzqANfnHUSC
AUMcCp/g1oYVAaFmGcXfOreL/bnif/qGPIAiDYekqIx3LeR7fRbz+0nA0MDKyxddtrcgGSf+TJI4
0IP4yhL3F67pVVhGkgQ0FmLvoGYaTEK64dAXMJYYTixp+t0MP8DA5ezozPrZWKoJIDghH+C4Me2G
2L7PpuGHXeZVKGHR4Ztcw5Binq3QicTZuOU9UuCTyDJILLBW+WxAlQTpHltTXOzyMu98C74dQZ5N
t6MetV+1Vu7TWSq/6M13y2q+2Vn9Jefdgyaz5VdSNwHEirMA3MIYJYv6mXc1O9iC/gJB71ssroZf
MST6SeqBnW7eAEkJ4fDkhoxpx28a78nQZt+0XXNJk/aGut3tOMVf8krdeBK9J8gKTyGAO69uN75U
EB8MB03PNfO6QBrndbZJAb1h/EPczZ6nSL5V9fAWCXNyI9RujUUAJEvJaxpZ+jBOw9scO3oXDVm7
G03bnyha9FMLW9CqDuK531Henhu7BRZ8siH3B4lfXzF+r+CdAkRUHfBkSnyrlvemxONtlp/03HiB
DcuBcKJWia252AGMI/w0roadN45/PKn1juBo7M/2COycF5/hWvkGR/XB78b0H2w4FRwMBuiBoXaR
yd4ORlmXse9lmt1OuovC1rgx9JrJfICuF0j/XsCgHG5hsw3Q9r23rJzvhcdyPybdfo7yfxiADU03
lWFViyMqJilEIWUQVe2FUfuZA5+GYwc5Y2O4qZrG9Uuqvk/znOzB6M2DPhLVjjdMHe3JKgK4uFk7
gLLrQ1JWWWBZYLOaEXu4aioTzJb10xR2v4MidxmUI7okQCdquNmMaEIlRu8psx+rmNphqRrhQ7H6
MaquXFq7CXEgig/o0VGsa6DjsFGnb1Bzxr7VDGNIDXsqTEn8kZcjXpdfF0Yx53fjYLoHcN7di2Uw
+uDs5vcZBHuwTbXHLGvv5mZMsCzS8Xnsp1twpBO/RBE1nDvyj2mjL27cQQYx1bf2oO7ruVR+p8yJ
AUKFDRYWCeBa/6woH08Eggq3+HsHa4GKAFQBjgPR1O6sKM3DxnGwNxNwguXgkkfwRbP7TDv5jgx2
FGiu1EvXlP9uYHFY9+dBab90i7Cy0vImsWAybKaEIB6+1uafsgTluYaScGVmmOTpY8+zx04x3xat
48cNNCqGPD7A2gSbOVVveQeKv6wxpYaEc94+wtTjuWVFkMdjYCLzu/Oon+bjXaVrIPbHA2mM45dd
jV66gDVzZ+7SPA3NnOyYzp7j5mbAEbWwh4NtVTyY4RCiPXqoHBXU2oEUdXUsZucA5Z8HCggxJBJ3
GkCdCSCcCE0rhww3hWkOmWt8m0YBlIC/u0bfABrwllP0UMw8gVKHXi8RII/byLnYrpKg4dZBihle
Zn18S6AlAV3uoLCal2rI9uBmHHFACeGH+YBiG4Cn4w6NzNd04I+l9wsgCF846UMxWeipahtwi/y2
j7ubGSVswJHzgHX8UWU5epvYlmECjHsc/9p1RO6YzUOezf2pKNIQN9PbXMtwsuibk+FXWWlLccr8
k8RZFbAKR1RiX9JUA10rz5XThjXF7pUZ+63BWbfE1tSSXaqJCTuIsZOU7+O0PLp1VIcuWsE+q3vI
LU9nK79yWaL5OYE48gCKg9tVF4PDFaP0MQNtzmeewo6ELmtkQUg/d7H99qk6uv0La15Ib9+4fRKi
JiV3pihsH401mOIVUVGfFXNQy6kZvHXqYq9rKUKvJqex0+zAa9s7dG3rHGRr3XRVnvwTxR7sbDkt
zqqH4xMa/7ddJuI9c7p530f9kROCNNHXx6aI2jCZezf2437Ig8ixnB0ulu2u0gXEFPp9nwGDiib0
j1wOp76tXT/NvNsZrPIB1lA+NRg50zvnDvlexzb1YZD3CnsSEUYl+UELFThT2oQwvYegl0trpBsM
GIGPzB7a8Ur2QQOD8RMTcfo42BNqf7QsgsQwgU0dSbimbrMjrQL1JTGur7XCsUq78aunhva5ppMI
OIuBWGy0+VFZVX5v28T7iXWpTtrDJ6FKFp+SrkRFOa+yG7is2jcpyCiHWHotUupcUz9PDE2DdtTx
o0xwooWeR7tnGQza/IbrmB4dJtguifMG9zQ4f6Q+rZiOTt3Y6h+5htGdT9oqu2udqdp3NSkY6N5O
epMX9mwecgPdod1gg4+9UetZueEuIYEThDT1qIw4Saje75zKa++YQ8uNdqBzLYO8c81dAgJj9HUa
dzLJRevuiOq/X0BraCp5aChOF5m4y0p5KKZTEf8TE7PxTatvvZZT/ipgTabJUctAmafCwZHM/ITL
Hg6QkV+K4hzbUDrQLa5BuGWKe89lWx+7Uq1ZCjkC75A3Ks+TyygqacGKL3GiY0Ymx0YsWvULenR1
OJSlnYZ5OjcZgpO7rzGUjH7HLWzTggHUxf6Y2tZwVsaxXukU92YHLbvhzkvH8dfHxYe1esmi/gab
aNvOrhzprIXXhDMCBzLx+I8oibtRUXq334PixqLgBqULkYIe5J37JP06xNNpVOShrbvC7zxyVCga
uKW30RReWcBLlsPUgm3quijRtM03UA6GLcHMtVFalN7ENWXYypHnYSp3rdXCYfRPqT/TLeL2ksqQ
jCPrBsnrSwUFMw01Lv5gwV+mfGbup+jDeMV1bv6KgXluXTlaMLaM2uxmjsyLZ1vfP15A7zcO8OxF
fHUWz62m7+qLQUjtwPLLgyQsv/JXXH8hwB7yaQO/uDIJSzT+pHo1tQmRZ/hQFH6MzQQKjLcFnTdC
YaX0uVRDZqxk05ALec5qOJT0aRjrOqTCxlX+6eOxWskJS8g9lbHIYd/onqWD2yov6re57J8VxBuG
CG6XE4w2go/f9O5YCegJ/XfCYyi6O0Y7NQCR/B/d5L+cxJybuZKffP4iqAEjhdFx3pBLAgUZvxc9
Qg7HzF0FedaNsHg3lvEJi2K6m0wjKQrIantymL5ClCI9FpyS2v94hNYevwjpK5QK13ZOL3Us1Z3X
8REZt3M3dp2V8V9qGqRuhrMA4fBInKZjUk1ibyxxBnfkc2RkslQ1UBZ1W6MnguaFhaKN97ssTO4b
6cg9PioLgMD9XEduKWtg+jIhaQf5I2JlgYviYIZCR8FfyvL08Uy8GxWCLLUN8jZCRmLqqkHkiEdr
HJoHsLnSE7QDIuOjMRmhFosL5efedp2xv1JhXaTeVHUJvdil86ZZfWPQTSFm4EGt6p814/nGAltb
AteF99eLHIAySccYvZRDdpbC++Ox+rct5IZQy9rjFxHeuFVdTXkLYxCL3hsudl4Jcl1TUH34eKDW
XrAIcQ2mEQpFiXtpbdxHUfONaB3Y/RbA4F8o+P+dBjHti/jWpHEqmMhChDpwA+/bcMsw2V+N/wA/
qV0eNEfyatCCfrL3ZYjS8Wv3gjLcT/sLgFgiFKciKDZy2dr6W2SCLrXmEcQ0dkmKN4WiLcrhh6T6
5chkr+jPTw3mUvvAY0ASZ5mAEvpAjjC7QnWhzmDgnr1+7vmLDR4G31ApK3sYAFX3hNPAaidfu585
VQmyFD6Yeu1YIL1BuBpucCeB4v0zd6bok9iJpYtVLEUjHWiOXIZ49r5NMENH+QZXVm8qirChXbX7
eIxW5nnZJs9ahzAb/hk4kTPQHVJYp6X2gyIo/FhqrIJcWRsnlZW9ZdkzryuntKDxTS9Txn43Nj9B
WmcjKtcevQj7jsfwy4jgaunmFBX2BnWMvo63Li3Xp7wTk8vmeNGUdpRAMePCION+ymsz78q8BDul
otkRFwV+ig3vjnlWkltVaCcUNGuPxNM9bOg6+jV2gNb9eLbWPnSRHpiX2TOqdP1lzIZwgHx/IuPw
c49eBDxpdZ8WHsQvG2+8KyGCCnPYz62xZft8LgCJlyLrAV3mYSJQUpyGgyesIPP+Edmvj3//SmZe
ts89j+dwB8BLFHoyVvTalP8YSAt+/PCVKFk20PmYz2XlwcWqZzi1JKJXezD280M9OeXbNNr5geD6
uRUo7565BbqO/90kgZrSJEtS95JLuKPhjJecgOEl6H1a8zFOxihADwXVvBb0IdWCqcSi7FuUOygE
N33+GLFr1ba/WrpwWfn4s8GvM/AWwA+fvvVZXZ1i1tinJlJdKLvS7Dwq1G5yjbfXaGX4jJdw9xOQ
0UKXF/Uhbn2D6Kd9ar3qbmgNPaW1/VoK+y3Tk70XbnQzOykWTJ7bR7AO/8yxnoNS1t/Q+K59qKrG
INFH4NURPYRjz7ckAlZmZUngqdzaFpBvNBcieo2zZHmqqFMEnRUBhQuXdKt6/Hj6V8JuKQ3fcTPE
bQ7BfOn9LMXXgW2AVt8vwwiwPP4700nWFlDLEeXFkYLuCY2dW9MK+UUrmEUI3BvKHRpgRe53PfpV
md22aGZF6AfHY9fEG4t75euW+hOk1NHQt4j86trXzuYBpVr5yaFbojgsZUBrhdbIJea6C+ZeA39t
df3TxxPzL/findy8lKAYlD0kg4bRqF2AxeNWngHS0PLagFowz+wSuw3AGZdfEm7HD+aq8hqb1Apt
rs1Xb+ytoM0d9eXjH/M+stJZfmoWOcp26ABhktnuwq6L0WacUrKPa8kvsdtUIU3z5tmb4ADspzAF
/f2Z95JlLUlzFwL5DSw0iiga/LwUOxH1J2ZRbN7Fje5RmQHQnfmkdPcfv3Et1y62Idh1wIohguyi
jD0LcV/Km66I4h2z0vFzJ/mlVoZSkcMaefUFGVt44tm4J1riN8xVNyZrZdEv60tWBHpTS2EgVSQ9
LqOzEXs92mwjYVxPmO8sy2VpqSqqpGyaGdK+g2gPQ6ZejJG3UvYQGk4gJT+1f/igf348GyvbxbLW
VJk8MxFP+0vfFbtG3faTHTbNb0lfPvf8xXakmqQCFil3LzCtAu6BBURXfm7k3syflNwlyzLTmNQw
DTduBzHS3AQDm82jKpPyS256cptxCVd0lk3xrVdQcShL4e1TnuZQmWvr29oq0ENP0a3fuDesrY3r
n/91SYWyXM9RTIaq6ETvi7y7GXq1sbevbFlLAQhJPSiApGV5mb0UuSjW/c61c1gVAwx7hKwvsMPC
ww3v45lbidOlGMTUiEKXxq4A64WiNqoFthWhHTdunOvWsq+7yAMG6IwOErLuZTL1vbCsH3UxfEfr
ukd/FHPVRZ6fc+e7cOQJEIJ9JMsnOcJi+MqG/fgL19b+4tQqcgIwT4kea5W3aGDfgcsY2vKYbM3X
yggumz8aFpqjcEZxiWCn2Cp+hDAk0Byfs24iy+YPhJ3ryEQeGvBuAirPn7h4A9V9Y2xWktD/i0Cw
sYVWPvYFyDp0LfRZtAjc7M1xgH2AF5zYoiauDdIiQVSSQOecWi6K3cZPqhoQg95v2Cbx8noaeieb
LrUaJuznrSzQIJ/KvA+kk0ALyJUqVMAnwAXIA8VtzA0ggBbcW2BF1j8U3GM3sQaOgAOxtGscRPHG
qL6fHKDZ9N/k4EBEk4PH1FxMPP1p3PofWeX7jxfzygFi+Z3ArBHTRSPYDHJK/sfZmS1HinNb+ImI
kMQkbhlydA4uz74hanAzCYEQINDTn5V91b9PVTui7zo6omwnKaStvdf61k5V5TnQEPmF7cWdgl1r
yWM+D4dqRCTkv//CP32WTxsdSpgK7OooOniebb7ZAbrOGlyM9L/8dPZ3VOk/ttGyhiVOziAeYpL5
Y0DeCZyI4Rd98D/so+6nwnmFBzokBdY2L4Z4qu77oI1n1ia89WMNbMm/f4I/LWz2v9+108gcaQ0j
PUL2BG0RxBXGxML5b3k2zP20feZRpH3ojoPjBO3BgveGuGWsxi9q499/ucz9tDWOZmar367j0enl
ezeXd02gv3rj//D4P5MsdIQAy0XiLw+giaIUhgFoHP3bZa97IPXwxfnyh8f/GWAxYb8kFThGRyqr
Fref0d9YTMcTBDZ8pYz/AyyXfWZYjB5Cmaap7Y+iU/Ovoeu8zdiPdtdP5sM6CnkGDsRvCsIJQi5G
I1sDY3Jo8774iH/4ktin3aT159zafB6PkIa+B1H5AyyEL16R24/4za7JPi1eb85hWIScDYEjiP6k
4E9AazYixpKWX/yGv7+I3/2KTwt4Uf0iIOHwj33qPoCQkLQH/RT+iI79Xmf+dU28rMnEQ3XP38hD
dIJw5a7eiXvxLt8Dljlf7DN/WoyfFnoExFHA0cw4AuOW0VA8Q+eGIlU5VcKWfB82Ufvf9oPPVMum
o+MMAfV0DK0hO8RQciSENmyzdiq8/qct5zOOjhnetR7kmEdbMC8TwChnUds2V3gDhu1/+xW35/iP
fbkfl9EGZsRrVXoXUq+bQJToXn6FP/17VvGbVfE5JUxO0ey0BIYfZ1Fn32fCJLDM0RKoC+7u25E5
92MRTH8FA7AfMSKx9QnXV0jA8j68E1B/bhEcXGd8atakoGOzBTkCivCxLk83BfWmH0r3IKM139Ae
81aolHHnHpnXvo22btOboiZxB7VcSCmnRE3jeGxpZba2WPvU6SbbxA08AUnFeJDmXdtnwTjLPfeh
txo7ASyPAtHWQ9bglZOyfm6awT1KsxaXCtKlPa8CmlLkNx1GPtsnSKZqSD0ZzAC5r2I+gu3D16HZ
B2UhT03N853wvSkhpGn2nYvamEWV/9yoCtr30BSZqFslt9GgHciW1sXEnZ5WAaFVFL5400A4rvHt
VO+XkYcjAmInxeOx7KKYVuSZLu5/HM19hnS0AqBA2wUDbDDkoxdIJuTteiYj+fnvy+4PW91nTgdq
NUgXaamPkI3IBIPmCDFyrNz/+0//wybw9xXlH4taUrhayMrpMXTJQTfBt4CWP5EV+WpMccH//+L1
/Pv0/N3i/rSrDuwWrtRadlxwzsEV0Y/eS4df/rG43O7UZN3zssr54iNtLcmV+mmZG6aFp8m9U1kv
1XJkHxC/KUyjOv9hKGvgbtxwfuyJE6SeqZbTQAzYdrIhHxGbQiwSlO6a1GQ/DdCsOmtoky7HDDUZ
mcUIQK/+vLFF0bz8+5P8065OPu0PiG+A5ELhUY7F0KX4dfLWVy6/TULbxGNd4CXDyFVaOaq71lD7
3enAVGceieXkN56FOB+gPsomoInKArHSFW/f8S8MrC61SEhvFbTfuoOCk3OaQKs+vjdeZzaOrWWG
2JO5jL2V+smEgiUjozJfVES/ryfo53mjXguAnn1sFtb/1voGatJnC8nmvz+23y9vGnwaNrqudJhr
FnUUghWJE+p7aLy+WHV/v4P/f9XRz8PGgkRFpyKFFkwY8L2u/PaVEllfOK30wa/t+kSH4G2Nhuqo
1Dq3MYVq8CzLcjiJJgrv62VluxUhTPEAbusXf9XvHyf7u6n9j1cO5DTMvUYcVQhxulgSPTi3qIry
K4nc7x8o+7ti+8eP73z0AP2asmM0lu0mCK3a1h2Jvrhr/aE6+gyPMQtR85zn9IiOSMQw/FBpv7yV
y1cJg3/6+Z+WA+cLK7iN8HAMMHxwMn3g/Hrttf+LgC75X5YcdDn/e5BXvZAtLSd9nPX8c2b65Od8
9+8/+g/b6WfSC5OsKOy4miPFuZtFBfBuvqq6x7xefq4d/JVx74j5i737Dwvpc+5e3fp+17sICxr6
6Aw4lxer2X8O/Oqre+6fvgz3fx+U6IDNoDNui0vlXYaVn+uw+WipJzHgCr5oGv7pQ3w6GLgXoMXS
KXp7YtV+moy3xDaI2Kt2p68Sof70rXyqt11ZAN56Wz/Mt+YY1AM/6LVBDEKNmZpuvTUOpo580ar8
Q/vocxxfTSu2sqHCiWqHYDMCl7cBIqBMZ7PSbGTt9MgLZABYl9gvxmG/f4T0MyEGr4wDDhX255Lb
tFzC/QyTu6LhF2v69x+IfkbESN6L2h8mNNuC9eqNI83qYU4bFAxxXoU/Fa22s/OVo/4PvZzPSXzS
+PVQNC6g7uNA4jnvYEiBN6T1i1NDyZuPtRJH5OZMib7KkPr9KqefGTKhU3lr1N/6LaOY0bsepiZt
uO9ntIOZOcJL8NU43PX+DpP5zYn0GR8j7ey7ve0BC6JBmYmVFs8KENm99Flzs/2tyNBtxDFoTPE2
VtBx9mvYvs3OEGU5TAlDDBYTTnwk+j5KW8FB1lrYvnw7Le/ImKz3sAsOFxCbRI/YhIFefBssd9bA
VlU4uYO8r3Y9CcgKduHit5uZNPmjW87TFmr6atsiBCOdiw4McdvyxyDqik3Nh/4u9xEvyWE0zjxW
mjikgp9h4lj2a0jgWSRm6lFStzlNagx8T2hvw025wGtXNet67ddRD/AjRaNKSs+jh9IbzGGG+Wg3
cw1qf6uYPXsrn8+5K2dY1gr6jLZRt59hYf82UaN4okwBvJJtxQyVf5PvlKDhtS3Hadc3os7gEKev
o5v3W1hlETHmQehhOx198xcgq5Ic/N0lQSatU2SVBpwUAPEqrl0M7L28vNGPjEqpxgShi8p+jysD
T03E1qccWMinEo962+Rj9a2Cn6qJ4axmae+53T31ADdsTZgK2T3gTfgQzCu2kgzPN6LOWfjiyIYB
xRs6kvGCzLVMwL17NpZ3aa5lUuXlvivK/VSCviTmeS+nqn9CsbhmZT8hWNtz3QTu6DwVorGbUDk/
nMZxssh2Kpv87tF1sNsjFvebjcIMtA4WO303bgD+/PD18BfCbOwDQCzNDr/SwqFASDzBLrjlNTs5
y/TdzwVPpn5+YJYfu8V7IlFjYVUM4BqHGRnUHgkLcX/SlQu+r9iGXN8v1YqOFeZOsYgwIGla8d7D
jJHkA0DzBVkwr3b7cNtE+jyHEYCwPdE7GKXKmyUAWeqz7qYE9Ef2ssrFP8yo+xMtWDKsZMal2pcJ
o0sVh1UTPtJuhVhDRJelJv67G/aw0FsxpnkTiaO6gfGQqOzcnhMAwZFoEzlHwVaIwSRl6I4Sfs1y
riHwHiedLg5Ev7f6G+WxL+cNX7vyYJacbiWQOHt1c7h6NzMhwgiXHSksS/MSyCWdK4GUj0btiqVv
D0R2w97F/pctXo4iETaKZ6SWz2s8rszZaj2YeOhctsvzKofJtO+gJumU/oadmqdt20ZHXwqeuQMT
p4ZX85XL6HW+JXY6DRytFIqUtXLBVW3cFD60R6qazKENotTo07LArmSa5q8O4OJHVwHxgPQgFJBu
8NfayYOj83cOvATCQgNcgma4rG6xrI1bbApUUx2SYi/MykcoJybkcort1K1y57kEf2OYZ3BK70gv
3zB2P+nZTdcy34pSneW6HkvATAPFwYUovsEB9n0JqoeRRNemXKGtM+uuLz20GdbFZrO77txBl2cE
i5zWvNv0pIcxeMkWqR9oGMIiV7yaad5WNkxBkysx/5CHnsDVumpyN+Z0tyzdnVeJI4Ip95Pr74de
wsoF897gNy9FseAiz4IkL3A1ckrnmygcWHfZnuf2G3XHSzgGzy7jmwnQJNHSe1KuGxnWf5nZua/c
ZedU7sULnYcOLtSEkvw06/Dq2HyT0+I6UdgrTVjW8UDLU8vdQyPkriu6Tb4UcLTm28GuGhfQvI/B
qhx3YYCkgj7/Vd/w5LR5qkZ+bqy4Yn1n1uCfdGxv5+qx6tEIrbFZxYEPfcFKsLjbfNPO6jwJ9ssP
9bFqQ1hOTblZSRMA3zGUSRjqPK5hDUWbZC3SsYlSspofPVnuHG85dXI4AKQF6AVQ5XgGj7Dxn7Sl
FSDv4XXB2dza9sXx0C2XzfASrM5T6zuvtO9PoGJgzbmQZvnveS/PtY9mJwRNHzD2PdQLfeyZQN6N
h3Ubjjzru+EKieVL4a8bJ/LvYEMnmS7oGwalUeLe7LrK8RGpE6VVtO64o4+yAMJilt94G25rCB3Q
Fw52cE3tUZKdR1Jdme1fwDfDOU/MT0ysZTIH6uxU47Ek60vXwhTb98tVGH0Fxee+Wb6XHGeGUvxq
JN2UDFbVWtxZ6Z+btrgLgG8oSnyKtSVNzIvgqfXUyRf8CVT8E0fyGUzyeQJOH+CwjfcSMcTggkPw
K4TE0oTsLNHeSzvuPxA1/bUswWOBnaNqgybpeP4G9MEdSKV5HHjm0nn8G9o/UBzJByNh76y1v62N
OlZ0ukBS+VQ69BopvrER1jDPX9HFuLNtcwkcqJBKIl+Byf2IAnsNjDy5Vu4VTmBM5WSmvH5D8JeV
HbArsJ1dcjbvloLAI1GdIoQwYebFkqjiIKfkDCdo9XOa1YVKCRHiLO5YKbFNdFN+oCAUnX03HA+B
X6qNV7rzUbtWbYIiJ8k0iAdMU5/HCgS7ZbFnipBl7F79EbCFY+mJlzlqVKyqaEwZXL4+Xp9VNzKT
P/o5cO85rCE7SN7YzhScbTSStHZLGJ5hThRxHszwt4v6mVqki47NuO7WxrTbesRUuA3WGqdA2Cez
G9qbMxYzg3w99bZ68FfU5K4kH0GLlUduXAlk2kOwF7ILcceHXhc76ijwIRQi7kW9xtoMB0SAnpao
ToFET0w7vsxBf8i9xott75MYI+4K6jx/C14XcsoGPGhH1NuytvfOvNikIuOzJfIQGXEZ2uLRcd2X
da0fJ9zm1nDMPOSNjxLJFm775ssOvSXTvq6tutrQuQPJpdpWc3/qLOKUurEs0jpCp3Kk9ckvVFZP
IfyYwbRdvGrf2EbcqNY7o+Uu8vlHqPwU+zrbuMxr4rpvoJckJeweuEf2dg/PG7zSNGvGwGxZTUgS
NcsFRhCN0M4SqAF5XKjFw/Tdb54Ms8FxPlDstUm+qqe+qV6jwj4WLnMuE/FDLK91jBGmfvXCdle4
6i4C52NUA0o/Xtd30IbYTAJRfkDdhYO9fmrMeh0swjdEuzdL9aQrLhNS0HOAxVAsdFOZ+faSqndM
lp9CZDtbKnazct5606eoWVAH4g4Gcks/HWiodq7S27I3R6AZgFEJTiBOAFUTDQfDzJHR6BHm8vuZ
tCg5SAmgwcQqxL+BHwSrxQb0jWNHYPyt1aGW4wr2Xp+/C+OYXwPX8q0fis0E+ABw07NOWeScmzra
Sj/YAIdxzJV5WWDNjg2wqYkN8XIOMkKEZxDuwmKq4Iwm7Z73oFJHkbm1yqWLUAOOHSOq/TNoSsBW
SAMgBelZWjMdxg6PAhQg/NBo+uAsPt0rGXgxMAfsWhR6uFIEYiaI5UY6Ro01P0OQnlaaLIkoC5Lk
RjmxsewnxiLTbhEQCQkX4wt/0mViJ/OcExXG8JW+MQBqqwhAgikYRFoLg1CqyhkT1uFdF0CfpHQY
UcHA5R17tcUR2osz8fIduVGyyy6IYJIFz82thj6G33xfdN2bdc2Q8XL4DkP2B5nZgkcGXyKXjo3H
kfEYHHNs/oAd9CHyjlW43A8ltjpI2V58t3meXCyZGS9TVACAOLnlFa0ts2nboMSLPYd3PbFYWX3w
5kTtowQrKcHtIALPOLi6kL8e84K6r7ju9BMKRQwtZoykQWQ6AIHzBEiWjYXH8MlU8Tb1Omv6eV8L
nSjVYWZlkQdVZj3lu4Dbu6iNMtLgu67zMkatl9lepIHWQB7pTWPwrqE3AvYNRQmpU7dwk9nxYhm0
fxlqZTZ208Gf+22wrs++sduImRc/AHeRO+sTUFh30eRupi44OxE9TY1NsPVvo5KekBX2FLa5n6Le
O3J3GCHiwKdZRbfFCDRPzYRNDhP2GyRKVHBrk5cxL3Xs3wqYZhQ7GmCA7QrEKOgBFu7SXozVmLbg
+0lUIYqYmvmlyjEhdMV3ZhR2VrNmk+npW4e0grhTVZ0aUwebBWKElAZzsM+b2ftYdOnEtkRiUq+c
cbdCarkN9TLuV6cI00ED8wcRCs5e4KHkleTr+LEQr0R8Cb6jDW9JsPE4KZ6qQPsABjgTbob9NOwc
Pqq7PGyH49wAqDN2csQNLLLbiYCVgxKeIUEcH7rHHpgY7kFIbdZ6i7rZf6jDrjtD+TJtNWZcQHQ5
684hBTbZue6Aay3anVXjuqU3GyuSnLsgjXg0PNpJFPsWkIyHZlnbh2JswJkwuUmFMzkp16IDzJ+R
G72gfMg9o7Mglx1wYDaEnFD4NimFYe8hNYBAjWzdWB/iReLQGdCneWR7qAGHx5AAVAV9IzmFIdzV
PaLs8H4hAKL3p/lUsQV6GXTWT1CWlEgoaNxHhfL+jEqn3yhkAb/hdhVccOqApTCrmZzoXNkDn6wC
IX9a41kTluA6rXcjoEF3qGdl6g9miq1gPAmoBxaSM0V+NqIO3M9wkD5MeF7eUiyHSeJ7LRAR+LB6
E/A8kNOjDY9b63inory5VMDc72pZd3cjHyXuSHykG4pFdEVZUUAoRfmaUFaWeyS4jVfMldx9iQkf
IOOCVY9Oife+wm3piLsZLni9Dk8rKQElK6CiBm0BFKGtmHM3g4awPdSzn6eL1zTbtme3DOTeHIQJ
RFosfp4MeYQOhEZkZ+CwYMN7h+8s7kgbz6z6ucor2LIiNT9Gnvzud5OJuamcB90CrAarWHQFw2a9
Q0VtU9UhC0LPtQt2zeJ9A863fPILV8QOMlS32Lfz2IWdNyt4X5xhODKZuqVdhTM4YJy1/Bt4SNND
0Y0M9RMAZRgaSbiDluqHmFwnAaWg39JWNtBFUY6Edbx1wTUiLrNxXRgUJSFk+XFYdiyZlrJKJgnY
BBiJbrbcVAjYV0sJD/donKQViNJ1y4U+GDH6ryjdWg/vwISyoOy7V9/V7anEPqHtyvD65pfIzxHw
WPxQnvNcYRSVRax5B+bGbIKuBREOoU0Ycz65JtyymSa2WhJ8KzsjA5bcAEI4NFt5cbRRiQckDjoY
nkkx11AJAkd30l++gwTHY2cMT6Ezqm0gJ7rv+uFEhJs54ApjQjXwY+EABjFCg/09GCo8ppUPSQs8
5Fk6IUtYYW3KNFINItKPt+CFZOjIY1dF3y3UukBd+0WGNMARfZEBzBCDDDr0VAAVkfVrNINeuRbm
MPH1O+AJD/mKkCBtOhha0HKBK/AayQUAWq1/QidbguqzBJt5tUDhCHEuyfJeMdzmcDVMct3iPZnG
KqlnkNiUREboyp23dl4NjBvdDBrHfGakGNMqH+6hC9vBl0nTirIm9tr8UnhlOlZ8P2KXRWv7EeUd
UnPctED1kKBme5LQ+sRycS3iivN37VYb2bWAsYlsnc3LMDmPZGreVm1xU+p9NN4q+Eh2WpLXoOhS
rYKbhj216MHG0ssvQWDHOHRR3NjR3k2B++qK9XsTrjtlq+OimntMsu/Fitt679yKcWBRvQEYxWDh
Vz8fbMzJND9OiHK8DLiXgEwjh/FYwGqQuRxj9wi3dKfgJzQp+UYEtTzTkP3CLQRQpFybVNaiuROD
Z5PIBfXDRCu5x/mnDhjnzftuDsJLL7oJAfAlXm181tiRLALeKZ/vA1EFKbb9nzNdtje+WemhPIHo
2y5lojuyqZ32w0hyH5BgC5xNE8vJotYO6tPgAEfRV9Fjr8sXMoszehGH1Q67xQUzcp2nFvwb+mGI
2HpLtVn75lr13GYESItEVMWZemULYpE+SQ9LcaZqT27OWtdr0WycaxKLYYxi3gChlk+5h6tCR7e0
0PhC6HinUYmA4IgT2ta4OFMlgo0aGpJUipsU/SCWBBVKGCDEqN1Ebt89rXnrncCiDxHIpZ51uEbx
wsPTEPL3osL77uaDimdHdvfGgPriNZUf04lCNNdrkvqReQefo4o7NN7Re8paUiP8rH/UQf+9z4vv
bRD9IAs6h92ASPqi75+dVv0ESic/jYZ1ied7O39uNfAhfAMt1b0jnYeIelMMQhqYMEViIwQrY17c
go6o8DUga2zADlEKaMt7Ve3J6r1OItwJU5gertPV/VXz1eyZFwToC1YAR/XKA4Imb7C3+8oNEQLu
jToGAbO7c3CVO8wLDDJ4++SzT2AgGIo2B+JuRaNSLOOLrNw5hVewR/9ldE7d1DZnHH9yF+aUQHRS
NRPaKLMzYdfi9ZzYwAE3ykzE85O8QSFT8xI1FoJoLsHEkAEyMO+ZQmUAVyCu4GhV8bLDzNL6j0hi
hALaapaf/b6xXhIV3vqzbsX01sJT+xdy0uvvJJrkkIQRoCgK4rbHvMklYhuQcyNdEVy0EgpYvNl7
9CH8PKHbJU6zWzsp8rHynTsjuDeeh5EgmBxX1jAeFbGPdu0ncLBnVmW0cqo1gX1RFZuFNE6Kot17
WpiPJmblr38NxojUc8PltZmUeHBn2eYJSkl2Abq7BDCrcpq7zpnUE+oN9ByQPIT1UZL2O3E7Ckg8
a5uftpr6ZEXnfe8ug0I3xFWXAGTuHUEc4YfEdT8Z/DZicQfR5p4ZZ4Cmhy/vZYcdivTglklMHh5E
7ei9M7h8jBWDoTad8wJgPYwHQ7IDr3Kq08p3/PWsYd/IcjKixlhEPTw4gdpNKMKe0XZRQMdo1W5X
v6ofJeOaxB3H/Y5pPrdpN4ggxWnobfAZSRrQwbnzAJ0yQFVFIIsS1F/4k0aRP4cYJWyoHIJz6fRq
BHirBAWv7b3lfhmaFbMiln/oBnFUwCGVaHGjDkp9CkSsJ9i6RWUKUlIA3liyyL4+gtqGtpVucR2p
lhGhDahdqmLjCpg2GCQla9wSADqnyldHCM38naF5noRaUQjph+auxxH1o0Pi0ZGVnXfRCELLlC/l
Cewgu3McPeOrHfl2EOOE2LIJY6BmWNMGR12mFne+IigxSDzEXB9JWKmkKQO+ZRBWnzzjrN8NHXC9
aWrZVjFfnWHjtFV3rzhm454J5yCBmL+5N9GAE3ZtkGyltGRXpdo8LbHdxUJJ1sVBHoz7ZgoHkBZl
v1+nwXlAoWdhHUfBaVppn1Dj89fZrZxvqypRxUd1saTT2PJUlU6xhc6eHEY7ya0S/vKIxRu9ak3K
b7bue2i98BdsGrYUISITOcx+tK6R4VdS5xWexvB1tu6SVl5vMHDSTGIfZWbKnMEvrz1m17+YMhUe
YNl/M9yNcPlbwqTUFaq7SsPbG9bLWdBBIrDLRPw17OHKs6BVHGihQCfScvjZ96TadYhr3oZ5C8hb
D9mOREdhYzrkNwvcY3+QcJVeIoaO73M6lDvfFPNdWVJvBx7ompCKoGjExXlbustyt4Qw/Mdg5rEn
SibzfVxH+T1HAYP/GiAiqgM9P0z4Zdu5gflUjtAMxUL4/MW7BTlqDowaIxKmB+Sav4iqbA7wvtnH
BhIHGk+DHiEiamBiyPcaJdm3zsV8CxT5upKxx3SkUmfu6wkg0RyyNMz839twfeLWRTBD17gvsEV9
KEzK0rF0eJi4zETQ+PIIXS6FKwJQG4ZvjO85RyAQl6zxWw08rNHFL+PU1RvJl+GiaDM+riCLi7g0
4w/WFmrDu7rOfN2IjR4BMCFBzVPAzW4lYxS+i9VgaKjB46wyLanrX3hQzSOYcLiQv5WDU5XA/Uo0
dpd2fohU1aOtdOuJiAYNuyUC3zBeBicJ0OzM6rrk2dI7E5BvkaT7nNERSxYPAl0qxPscPXErDTGZ
ijGUcp4iTmEsIFCra6WGNnGNVFiKIsI9qnYveY8dI3FykNEyZKZbHBginFxQ3arlB7bB9cRxr9zM
0fSDU+AS28Edsp50JnZKZFqnfhNq4BYLF6ZZ/J8Yz7W5AkPYvoJb7J2JGJ0j2Fvu7UVjFycXqFEA
t7uWLagZ8Wz9NrjNjjGEdJziGyK454SMA8vwfj0uOIx3fs5+gQoIk1H7qqDOSasZDb+oB7NwEHTb
jN110ZgJze7OD+e7wrXoZFcVikXzNi/OtmlRY+XtDjuzTi13H+3SzWgwNGeH99MJNFS7bdBGgRpM
3gPj2abNHL5i0JbpyjkSfIrYelOVlmYCX1p0796iPzzvxn/PgRKGJMmm65T/NUWAPfM+3HDZhxkr
JC75HlCnbUBQbIuoxU0/8LHnAsQqiSzQWxA7/HSNwLTyjgwg+dzEVq5vh6wOzDVfSo59YV7SkjKI
FHxcVPuZA34XIEIwREexkCwuJu89b3wZV5IOMdfhkaKbi0ueg8bcQn6JYMbNAOEVSWujdxAjI1w8
cmylSJcHKXLGAdI5ebIWFAhaELO72YNduixRFKvnmXsHW8J7WWAqlOLd/IFpHMBMEUYdLd/NrJax
4jgZih5pIdZOOq6QqonN35Qx6YafCw5U6F8QVjdgk0ETDFDscZgQtt0AJgigwFMUduWWeEWD1py3
b4vmG5fjySvYyVXFj2FsZEwpSkXc+WEWBqHTm0kZB1YPG1EQusO3W1ytKaOrW9T+nkJuugsGhYnG
isJJufJeFyUcnah5MlY6zTYs0aH1qHet6jDVVJCkGJYhZS2781p0uXKvKGJZ4Sd4QfSTLCB/I82h
SiFj3kyRHWIImgELxxGJ0zXTa9SBoYp4T+JrnbYOJrN+K3/hno6r/QxPYQmxLcYeaIuvaImB3zOn
mvg8FmHwqyvZJR8hwQ6WOnoskBWaAfIOP6I3PocKAkQBbUEtqp9r5ASbGhnV+05XFNBk0MAZ+Ex7
UC7rpHcwXZVtxy+jFdMe2W0Hq0JkPXeF+sA/BcixB3Y8wt08xgeaMr3gGSpvqje0GSpsmdYHT5mG
G019J+nL1U/c0dQZDvgDgp2D3WrJw8SbMKv9OjppWOx3EL5eiil4kms97ki3uHspl5dcOfNtujul
GIX4KRj0PQoA9GMrRmfI2IlJEUg/JlXUtxld+kfWAB8N6iSwy1jBWQlyairLTmaaKZkKV3DcmIdT
yOZog1jLAhRU7d3jAEu9qo2gJg6cfcfKOcMcEzOPnoNJ7su72iL9EAdJFbOJ5SDi5nrfDo6AfadD
FjaFLqH2bLgLyvq9L4fDiknHtnc7+aT6sNwFbcEwLkUkRT8YBrcG3rQxWqLElCBNe//H2XnsyI1E
WfSHhgBtBLlN78obqWpDyNKTQR/k18/JXmlylFWAFg2o1Y2kC/PiXReOS12VbzUc7MXgzNNiDhR4
5TTqdd/0tImUx/EhyX+YSY0RpNU++HHirJlJ5VMwAwyKtvnOJzIWrfQtOjfmm8bsiSYWJqz4Cv8Q
6JExOMV2HQ/zRzvrX6auwkAT1Gw5xbJaCUVybBb39jIPe3rpGpfgyMsILI+ZZp7D+8BbY62pTV44
F2VH1wirHxxUT95cfp1H93wCdXq6AYF/r1LQ6S5bK8c3dqHndvieK5o/LXg/2Pq8GgqwARs787X2
5zdfmcVpxjloH9lR992QPRuPJMKFpTA9mKHLkd/MxZJBTQIlDv/U4tVysDt8k6U3rqq0vbOqEJu9
EqPddI5pMzGvwjkGuyficGu73U1oWsnKMTHZ9QoK3kJZkqlrfqMaqm4mI+vvEw4XJGPAfKHx9FoY
THBXtN0x9MefCprXbVWm05YIThjGfXAamnjm/5S/Bx25d0NEmeTYqcN5M+GUPoFW1Q1+xFrzqVWL
D3XUDd3K63DT1iYtEI9zJuvOeYUQEYe1yhy2E6SX9SzL70WY4C6l5LsdyO7UBcVwm9MYTbBWWaVG
/1vaipEiGFhl33AeaPeqGW5iJhpbR92tcxYUoCu7fC0rQObCteLV3EUvOGXc9PZUoTmIaE277q9R
EBThcnujLp+drt/4eXEsS3hXZsiOTzPlpYihpE9zZiwyz/vBq/gucma073P2TpLihyrnbRhlS8vN
fqWloC1YE6MxN+1iLAYwPW3/DKxpnXRqXDuDjreZq269IeeaZr8xeu8BsdoxH4timecq2Qit7RV5
xsaxqgpAF4tJ7lrT78npfsd6PtUzNdTZzQCmgHJg+NVdYv0CgO84qZtBSmJo1dgQ8MKIcOfRs9b8
gn1Xea3YTJC3F6SdcpyfKcmNYI62poisamPFKfuq08J4Yv3A/hO3Wkq0lcxm60SFWR0TXAs2Asz6
Oa6K+ZREldy1jRtvpWliwR646d7K4vYbVhbDyZxHMt+9vHuasqI/1BVVGPVT6CA1qkd5aJLeV8u2
9vN37fTuL6Nvug4TcvgChjWym081bvKeoA/WKsY7G2FXcurufpYB4a/LQbrRO3OjIRkjL8KnlI4+
fa40yXed9ub3rgyBGwav7feBZdf5qkibfhsoe1oApXYbWDQ/0tiTx9H2ipUiVPxG5oV5EkVr//Sx
QXmg69WufZFCAGqc4jsI77jrp0qvm8yvUYVM1s6iy7O305DABKrCFb0ydO9uFfKFW6eEZRXKr5FR
6x0YJf63QxVt3arrNnLqZoT/yvmpm2E+JE0a381G229pU+A42SXO28xe8APjtfh33zhgLd2o1no0
7F2v/WqXGKX7pGPWdlMW9PFK+C2LoLYHOGA9mXCR1UbLopWxWvliNgDnwnpXohAA9IATkC1UQc5C
LCV/DL0k2eTnRhvPZGxkkGBSjHJyWqS6SlJUDH502xhBvApl0m6wD7bf6lKFA2KawFkGTY16JlXz
I5hxjo6YxZIOW+3ZW8domv7BBIcKF/oc7gOvv0DSPkGUI4vSmRampTACr5OSkiefooNTWt67Ecop
WZqeMd3AbbGWuLTFT0EC+pa17m8SSbrfjNIJ93cOh3lEbySsXfNsQU9XNx8JOY5DoDvMyilFBnPj
+EX/VRQhsQNOO246Wm7PQRaVG5k6MPjiJL0JBj970lTZN36QuV85g7u7tGkJYPFkuc1H3zhNxZBu
oSMQTxCTe8CG6Si3jVfKm6bVBOfrjk6UAfTtCXc3jJX9KmoBItk2gE030AuCc/9cFyw7NDaKc1On
nhAkJwn9zjbcDwG+maKd87WX6mEbORRKqBSM1WgjByJlIJb7KBwDvF9b9cNo3HY9pT0LRW7Wr2eP
m4fOju195Qb9q6tHfZ9JGupyICywDxsamxmNNVJglLvFqqqizh/itVB1TfvtnLk29mLYm2zsCFOc
9GePU95xcEzrlFlW+1z4RC1oxug6nSo8aHXZrNp+sBbB3O3aoVKrUaQFgYAQJY281GuIRtMTVSK0
RCWbbtekCX3lKcIkmubArcrYYBa1dPDILop4N0N10otIQlrEPZ+nSgr7XjTapgsRRZvASo2Tj7kN
fUWjS5+FJ/qzO26z9Sn493roxmUSQThKnHq8FSiVts4U2tukx97eJmFnPUxZsxbneOUmUs07/FuL
bSEobj3c4decTvINgW32wneGlJ0Hm/0SyhBpQUSRQEaeAfjqfBckM+ZOsCq+JayUN/iCyw1TPTqW
tDU2Lte8h+Z1zvvykWqNbHN9ZTfoXbpArHyZDMtimDEhamL93tlRvQz0SOIxPd1V7JM34hCwvCkj
b2hWWeQSz8oMpXyeXZNljXPGN79OcbUPaOqoKS6iZcfJEV4fnmZWZLC2+nbTr3UQY9aUa7Usi5QD
QhYk+5lZdyrrKH10OtelkKnmY5IOPthyl6OJSiYSQ7R7x/GmhQXQFBs38bO3AIbFkRgXsRzUTIN9
7BJgbu9MwgcvmvsBUWpSs9LGUxM/cHImOKAo0mAlJHEmcdbpdUqq216nfbPkxfNax7Hc0lmD15Nl
/VayXh0DtyKVMdZq68mmei8KsEermcaT5cKPXMguTu4SyTHdDLxub2eBfpnayFE45RbFTRKa/Xfi
mrxlN9XWEknhOTEAyxlyYeiKQxKkX3ymspr+cZqoNeycoOwhWDkD7u1uwxwOgweD/zAmJcnJuEW5
Fm1uStyoys6dUednUuTwRTpjW4fpA/kRW4bIihWbU0A9wBfNyY8Qh8Yw1xnYHM2eTRWpdeGLg4T/
N0fZysmGQ5SBYOdYauUefEN1yIdkE5AVGE7ZqY7Nemumxpr6N9r4DaWMTp1bLM7rjTSNfpUnVHay
yB4CSMNrSqG94TpQ7GRyZxM05IH9A+s5yHsM5zZT+X1MjpplDE9ZrB5Coik81d3XDicVr1G3gdF0
EJMSd+8VUb5C14VrShrcFtD6j5JFbD02Xb/PQY6XoRG/0vXcZklyk9XeuAxhxTlOfIOs0lpUZvhl
GLuN6fjNCivSeAeMSMa8dwObN9qHLnzzGWAwgAIHiuvsBHUvrM+lcqsXdJXmaXQM69BEbbQxs8Fi
OQkyzo+Z/5K3xBdF1jAcrNoYmVp2/IrJixWu/GGqfyoaV0cvTx3vFJdKa3olkICBPTL/XpbIsCEs
WpgGA5ypLuqXHdxlUAPl/wgqEuJDZ1YrLVHQLjxCXFbQ8+TWkTJH5B25h8JFz2nbUi4L0uG3Kfey
ijwwSdyk2AsLeCyxBRyZ4/MGCCt8vRtCPHHpa7hk8Wh1alI4rg6Hl9NUFyN7bObQkE2zZ7ub3pVH
Ald85s7BVhcvIUk6T75n69t6hoXQVE2wTyjXD8MgCBsrYjiUtL3XlkWhPRQe8UHAO/vIl9DaDZl/
B1M/qyfPLRSSeYisQQi7t+C30T10p01Lr+zOxfuqKDgDLiKWmxc3Vf665jxN8oY19ds5yfFVhsID
7orsdzkl9rC1lUmJKbQ976x6qCBVciZagC00w0MeNtbPgEn3kCZWA54silPS21BPxJB9yxMtH4vK
7o9BUORHEmoIDLKrqCAyI+0kJZ5vkFpTNK27Ek3E/JPlbKASdCRsl0gfJ1whwWUwiwFnWBATOB8C
7LEepCTbRhlttw7n4tW2wLPBRe8DP3tUsgXt8INhJqrUg7xdCkX0DSxn1vh+ZhEYqoORgB8t9Dzp
Rzpb2XZK5vwlrKcSmlJFpwy2/2oMWVPzEhSuDbR/x56G772w3eqmTCj+WzvLjn4d0L4Ypn6ZYP6Y
0Yqy7FVcdcZt6bTNL5+tGeJPH25dlas99sOpWPTwapZMmeS2yf1yA8O4Wox+F753iF+zORRbmvdB
shjLdHyBnJn+tO05I1+qQxcwA/pmTh8d4lL+buL2kXtLd4lbvidBhSevmQeniQFyVyNu5TU4cFtW
Bq/9R9JL3P3s9D5x5Xgogp5TQNtXu7kx6oM/Z8XeFD7HopjYNPD1fh1lY77W2ag3UxhHO0I8Jtzm
cNtORZDvZ78nNijsHDhdc8xuDWvXtqP4mXWkhgww1XuriqxD0HGznJLrdTKW6rUvW3M9WpM+hCT9
7I1Jv8oh8DY4SkbbysWaA3rlMx16GPY+FSy2CsVtkZ25HrMXPsD8Hu7qTJe/JxsKF85WYjnW87hq
pOdvyXgm9jpGYVJSfS5FW8DPiSNvkzpq3DrJ5C5nk6QUgHrxZOAvCrHfgxXrgfC3HDP6PuVUXSnE
UtmU3VaZhYi2beulN/QezUzXob0w490Nmuve6YicnQoXvvWIgOR8hg1+1EktaXFnv6haqR0a22v2
WkzDyW0VTATaLU+ggHBE1dnubc6LneH2YmEMY3gIvCK+l/nsL1PdyOVAn+y1if3+UTauuTNJdL1R
P+gFi42tmAx+Q7NDxLZzaoAVH72e/LVOqaPXANeWLQk3bQqgbzgxOIZJDkonPW61ltlxrKBsZRYp
5yRLPHXpCBtAjdZjdC7IPVy46UUyw73JeoERuKns+tGY27cknh5EKR9UIbZzoGlR5Pkhgy5NSNZL
bUDgpj1020phoglzqp0WprkuLRfE6IzAcsqw1qINDk5r3Xv9aNHBCn+PdbApeE3YGzGgpHnuZHbO
lsH3mBvxM2s7WBEo35ARzxJb1PZ963g3ZDDM686FASgK8o8dTUXjuPOu9A24jcrbUfEVK6DeeEeS
+FM06BAqI4t4WKQo5qV+lsr5FRXl02BkxwhBvSkASmYAvvNKB3o/dw/C8sSqz3W8s+DGr8Afy7Ns
CJQz0eiWmexwreyHCHq2heGrl5O/Y+PNuZpF/mZ2NGoTg2aHBNZbTAkQQZQCVtk286Z/MgApF2Ha
xZveIc2qnlKQgNLHptm3nIXlRN+wJuhpYeB7PKZlSFjLGf5m2tY9tp2j4+u145AwDOVmXIxDRw/X
G+iJQhv72pddt9aJTSxZOL2ZZTkdoQQXy6E542xNXG5JJ1XLrPXCzeAFER1FCT2qRNNiiUidZzKc
fDavmzE2xp1sYSXUiK92nASqnSyd+86SMJAhFvAy/RtsEs4E04jQmzhMNkXkw1wHl1wkSfbF7rqa
BoTzarQJrhhtfwh9+0uaQHWprelna3ffPLNOF1SzaA1g9ZCU1Im9VCW7tl0MD6ksnsNKfI3axCX/
ZoA5asu9a0e3szGxBZR2fNvpplxnuvbA8vkMXmwOC0EcyHo6l1wRdjQLkcKTbCh2DirujAVEhN9h
7jLyICmuoHbOFAppuOhaSLVjltyGiNcXRQdpyxyw8QYpN4lVpGHaqoQ0FN08lG70lIzhrWF47zE2
Q3OGZnRIw5OtsEnKWbt5QvifZ/mQh8zh5JOlc0cZf6tcY1mJ7Ouc1W+sSTW9pMbdVKFuT4kgorMs
RgT1kD7tLNQ726FY4ait7xiRb2mfruNJPLfxDHFEPDuNdxvMrBtMUEig2XRspnKPh8YessaTXcoT
DBJup6Xb2mcAuLZu01Wm0zcYaTtIjc7KHr2SiJXhNm1rYAAqhU0QmPRKk3E/O7MNh0DDcMsazjW0
UAmQotTmK64BjDlj+826cfSPWocp5AgdvzNP222KiQf078044lAdw2QKzPjOcL1xA8slXdic3ohE
c18YCC++YJjlpn6ywKVCGQMbt+LRqOZniMbhGuRiJXqMhHLL74nVbFZj4L02ZnkTdrCfFdmKi9DK
CZRsG8a8LH+dMbxlnUUzDxqxL4Z3ZK6li3HEuCKw4ydS/A6RJbax1a+EbbzYHXx9UW0wAt279L6W
ci6+kWi2Hmd3zfGYhS1DmNNV8iWeoPXnPht2CDsHvj7/Vvt3BfI02DSauiJX9+Sb3hOQd5g6klJ7
nDhMPS5Ty/saaJzSg3aHHAvI1N1De2QdMKevlRVCMR0UaZ5zRPacCm+aPoCaOFfbCgDvAJ5M2dHC
/pWQQI7wY18AImnD6oe2Sd5ngSHKgDKHiZ//NnvoBoPp0IKs81eQ2jtQ53BpOjQdo7pFepPHB6b5
z8YattrS5w0dZjKbHLof4ixLD3ZjDgN1TegUyHfN2VmpiE3VtpY+/OZFWlHb5pPTLGES+HDlNM3t
vjBu0lSxd2Z8LNe/g4nf0RsTX5oBVpukgLwxcQ6/C0cP6AV1+pq8TGMf+zadhCIwoYj03aYkrW5V
F37wHWKMtUvCDqJVDTVfTsVhGHnHbSDVGgH9F0yd6f2GfXUIJjDKjA7uvlC0XazJmTdtYoLaqfqX
sAqsi4sgD++MOWG+R7QuWieHDk3Z1jHle8+4axu6aFaquxtEFY9jQX4q+XEI/UT6in939d6AZe1t
Jy8PTWi9I0anQphDe4UTDPMKd2Okz1TEfWVAQlJADRtdm/WGxvmX1Mk2WCRztJhvZsVho4ZzZMvp
wdHql0MCpWswwMy5qRf09Z4nw9r4sJq2E7ZSB3or5qmcJ+8wW1Sk5UC/yBYAIzQJnWUZTkRPQfO1
VbuFe/VUy2pfF9PD2Wh00YbUdY5GvJYY/W1hOQeDU9EaJuEv4nY5CEbRc9+4322Djl/WISfqpZ42
dsZqYhrdW2yl4coGB1/GTW1DyEnSpfBRdsZe+20C2FlkCe3VNgycLbYTIOn6mc57tpwkawUIEGWc
Bo5W0N02dBdWfTyPyyLLifYTIEuoKSL4upE6YJm+B1KaEFWQrufPtth2YE8bA1VDElp3rZd8J8YU
ZFPOlGtmY9AegVkXqNj6Havx3N1G7xoFI4GfadSsI41IttY+3bOe5nEEHLl0TQuyZ5kbD2PCH/p2
m5X9/ZRrcT8i51kUsWsuz/Ls1QALfxugLniu3N45nL3c15XNiduzjVOEtmuiojHEaK8m0jRXovam
hazDLTX3bTUkuFuJ+aZy9INJe5cgk/arjymCIfHrnoIza2ofwEfWYb4WUXpUFfGTJlgVi5gBE8EX
z6yVj3ngPsZm5R34JuUCH4Rfve19nVSdruii32nLeS3oiWxAXX6X0UwRWzCvYdwnVfXEweo+8y1C
PunsVyyJi2rqN1GTUeXQE1/YaYdjom7eEMTxDRSMKT+zlqbFGXI25/s0q2hCqOTEkeIGpfq0al17
D0/ntxzHG6GqX4CnMPEHtrM6aZ7ioCN7saJOtsZkB8uvw3cA9+V++EkH/awGilx6LNGjNEDnpdIv
0TlnL622k3BvhMeIJWTTdIybWfhvsgV5tvBvtPPWAJeHiBoZ5ik19UNZUO6adnWaek3c31ACPNNv
t2RwSGLKo9IAdyEgiOZ1R9CqKX9aSf9Wnr+gHQJCoUe2J/chIQlpMZKbZjFJyHg1nuzKvOuk9Qzp
5Fnjs0iDeoJy2h3OrEj86+rjPNuniZTFJkoOjspOpS4tNE9y19PjQdl+Y4kztT8/WPhQTSy+zTmP
+Rw9atYDHbOygJBG28jFrWph18lT2s0/UUU+t26FfKvUt30ofrQieMFLiDqfpJ1ImNVShuT65hGN
E3kWzdw20s5W03nfKqSMlpkDUG6XYE5+7x2y2YBD2Y0llHsrTbzHGjrEZtDuuDNSaS2I3WxfRSbV
nYpStF2QqWC7RTDcJhlzIvKKNVHInG0Jmll1kABfgTPakxCpdSdCs/xtNFX/hAVLkaJRPl9aKys/
5bPM7m12/x9GMdeP1kix5enC+NkO/bCJ1AiUVzDA3KoUa2MIwUW7koZwi8dt7yBmJhQT/bRAxr4f
aq/ft5C3NzJxvAKcXRqbeUiTgyDMu1zTii5jxL6L9lZXZ30x9QrN5uRxBlk7k7KjzVArZ4kSUN+2
pgSaTV2EWrPZEBqYZpPHJabfRCJSy7hWcawIFT38j+PgBpbyhY5UsvSTND295CHy6n01Da8f26dc
s2I4e9r84V1DvHeUDDZcvTTojmm89YGRVgJgaOmW0z+Z0VnBhalJzc5CzutkHTPI1oJ9bO6xC3j5
+AGuWPtawYWdSZR1ruHPszr2Q+Jhd+YV+2D2aESTtUzXi7CDmCSA31nTjrdA9uZWpMV4jAqIkj5Y
ISydYvrEt8MyeWt/85q4sD0ByzOz3gk1oVfJE614GnIy2SmAJ9v2tuTqrosmP2+LP2PbsD8xpblm
4HG+mT8+IYhFp3RszEfFljGi2YOxCB9q40zPGqIQ9P4Vlgkfv+0rxif++R7+uJapTA/ampiPaI9O
lHL3ldUdyNR9+vjn/+6kZPlnQ5Q/ft4XiCdc3DmPdmYfyt7B+3fW6erjH78y1P0LtzARUPIlAAdH
c4hQgZkuSwx9ffQRKkBqY+Kc+vGFrrykS8tX1zR739AmIdNI92WXv6ac9qch+8TM8j/bqr+MMv/8
gH+8JcrelJMZ6XBIqeT7TOYnwddRJm9BIFDpIOMvX+YYTQiy6TO9y8NiIchYqbXxSaTQlSf0z3//
xx1oQpmjzi/NY9TFZH8Sfkq+eSAPsdDWJ1/r2lA4//0flyjsKBMd9urHrIQFD/DSoD/8p+9zma7X
9tQ3o8CciJDvsfpm2CiQn//tpy8WI2HaU2SkiMYpIJ7hla+nsn1u4ct8/PPXhvDF+lI7Ti+hISBr
TeJ3NoFbPy4QxpfAcIDZH1/j2re9WE4suoKBUcXm0WkebAi8FlprduN/+vHLYL2oLCPRVgG+UOwB
Wfs+dB075dePf/zKQngZqjePViUU0qBjWiWHqCUgOUtp4xDfqj0Hv2273fm18W70+hMbqCufQ16s
KJwk9FAGZoZ1mkXLuN04qfzqzAMhKXb7yWJyZR5cxutB6K/wVcSeyRoh7Q9ymdef2GbJaz99MYtZ
MhQ8SjEegzCZflodSOsSoxLCa6OOdGutXf9tdtuAVG0lUFT0oFPuErudGDsDDTHM6Rvh0ySNvU0Y
Ig2eRIoWEBH3TVSxty4kxMt1KaHfBjNctbT3dbHNIUXeuha9kshEblH35bRDP+vDfbbdmzwZ/W+Q
8MI3t27CRz8+h06j/8OYiF5aZIzBDtpSuVSmQ/dFtgEUvG6GXq9hRwCkVpwNfasbX3M3NnZg29WD
kbXNTqVDuDKgdZN0VanHYOgIJu/UsyqCaI3Cb8K9vApf0U83ewwMIfoEvG+VBvGpRgm3smE/7NDG
ZD9lavcbUeTBoROB+D37MOwAB+gy+ZVSO0nUEMcRmd6Fc1UdVaadb1rm5HtD4p4POdYu08ItZKvo
lCblJxvntZF4sVpCMvAGzuD6OJekF0zPZ9IBZgbL8bOg4b8buln/uWv9sRzPZe/JWRn6GI4OBjbJ
ttPodrrqWyuwzuDinwz3aw9ysYC2pmtD6nIxMvdh79q1AsNSYqeb0Fs7nf7EEPLaVS7WUcu0avxL
qTPyJs/WHEHpPtSHQdGzdQ07/WQlvXaVi5U0wrnHHJRN3ZuOyygD97IWMB1iFtWPF7wrS7U4X/iP
j4KjCqbIeR0eXPOsW/OXcCfxGkj+bbG+TNyrvcSPJuRjh5wju3I5sUPqwLfrk7u/8nouY/Z0XZex
FMN0LKYmoWfKVFYIshawGr62g/ykOr7ipSec//uOcJ6ApF0154fQvyyzXqV9wvHP25Z1/+xiUGLA
9fn4c1y71MXYhRoAj6Ev5+PcCsSwgdDbptUWXmP4Ib/Tj5jvFWoGa6FoR/z6t2tejGQ7yt2i0SxG
Nq21RdGXejW05reJ02UHnVKk3kvRQXn7+GrXBtzFiEZ3TeqD4/iH2oAHinPgmbUJJ8jE/ueTSXPl
EpcRfKmm0zlrJzzYnXOyI2vntP7K8+Z/isO1LsP3rFrA6Dyfd//DFCBG+e0byP/CLJzVP70j76Io
KGBpGX7knb0hAZLg/wqAvIDu7Mc/f2XT9i7mfA41tqoRwpIcLB06xU1/wjpF/1thf5mwFjcjbtS1
RpIH4KQT9ij8O5QT/cvNC8+9uHnPJuUhtkdj78bZL1gVX+GSl5+Mzb++GH77PKD+WAwn9MnlnFXR
AcVAvPT8If0RiVG8/sNr59cvNliXBmdaJ3l0aKPGBkZJ3ZvZzJtPjnR/XQr59YtFKhm7OQlt29/7
Eql0aqfPKaeUFSQ6vArrT1bCv84sLnKxPJkjVHBTlSFUrUdL3JjqufM+GTbX7v9iFeJtmCabp7Ev
zeK73ZX+Tlc4aCWhyN4pg+S/TC2e4GL58dXkI9niCYrq1sufc+tBjm8ff98rL+cyPknAZ9JtPfl7
MSS7oP1CctxSIKP7+Nf/3qQS3mV8knaNGfFmxZ1nuePDvQ2Mh4ZmeYrvnK/u2yp0UfsL+aUqfayO
GisTR4GxQZ/5wRfs6cSTS5G1/fhurnyt//oKf8wUlTvDHI9NclBYe6YZHFITUbGAXG18Ms+vvM3/
+mN/XCFRY4qV+gzSkOpVANfdGh5TXE0/vv8rv37piI2iZvC63IwPAYqZoiIO6GcuP8tw+usmLjzz
/Pd/3LqPBClBaRkfXFucysQkw7qr3/F0+QGJ857d/LYHzfr4Qa4sWZf+9WOI9gbXleRg6m9d82U0
Pzs0XnlDzsUelGR25UzQlPd9/mX2H+zwhrDTj+/52k+fB9Uf7yccNHbkaFX3oSbUdw4XKrcXhIx8
sopfGZuXyVIC0NHDgFTurRB707RZBNawMHGUU8brvz3AxUqeF2U3z5z19ulo4FE5vOeNR8yH/Y8L
ycVSTsZsXE0IJenRC3hskGSiwfmlfO+TyXvt/V+s4rKLJAzByMCHOEW8lAJ+AzXjp/Dx27n2/i9W
8q51jKHAIWpfA34vQxb1RwIPrEMZ1f1XCeXsk8e4dp2LpdyWo2dGMkfpXWFdkVfgzU0YfS3B6uqs
UP+2Dl2mP3kqraqgC8N9JyHCe1ZKXUPV5Lvy/Z9e12XwUxiFqosDO9yPHrizOQ+3c2lYcEPgcJ9l
X/92lYvpHFVBZqc9mjzhzmjPnLs2N19Lf9hWcbP7+BJXhpV9/k5/TGsZxIXwI76HwsB4WWoNVAl4
gjNW9PXjK1xZ7C4zkJ0xKdJeg8KBvK6C1IIa/VnD/dpPX0zpoWvC0Rzd5NCK5NiOxSYyk08qs4Dn
/3+9duFd5h7bFo2aqB/SQ4ZpL7y2xjK5Qiuf8sgJX1SfTKfctIrXDh7MQ9z6xSetxWuPdDnNMQbv
k5RHQnpxy2KOjffwSbF27VNfTHHDd3CWyma2f/s+gReGEx2mt9Xm48987dcvJrZnsafagZMcEHAA
iTb8c85H+aegUOFZ5+/0xzjFIbgZwp4tE9IfjrDGLq/vSwxpP77584T6y9e+zLRqLGnWXTNGh64B
ER9y5+zuG50gHqJYN3AwbMb4k6XpysCyLua0QRgYZiAUYShIiicLQw9vWcIuaNehmJJ7lPnaXjRl
Xn8JHFn8cnIT5/R/e8qLuR6XTRaUsmZsBU8JNOCq2jv9t8T+3lTOJy/yyvJ+GdEU5UmuUqmSQx+q
U5yX+2Csvzkx5ZrG2/bjx7gy0i5jmoLAcNQ0UgYW9U+M7pZW/11a6T++I+dinCWEtIuaByih29ZY
TxDlNy9UNoLe5unS7K1PlsVrQ+5iomeZbpxeQ+AQ/dBuXQiaL2fHnKPKLecZiRoEM1GW1uPH78z/
+wC/DGKJTCjfeC0yfcY+XPQYUTnwG9pi+m7gZ30e7LhMy89SKa+MgstsFrN3fLxbWtZlt/vpzN/j
AYZWzsXNz3qIV8bAZSBL5ft1IbSbH9zRvYfjcxqjZt8n9cvHr+vKKmxejALVd3ZaQ6k/ZJglIiVy
DQKyun/CIYV7mSICbRc7yTJMDp56czwcgvIWvpu1/vje//5q3P8XIsIirOOYTx23uJNgW3k2FLCs
zwr1az9/sX4pxFOh37DOl4Oxs6p5U5jeKp6i+3+7+4s1ypGBRKxMtQCzZoFr88Kt3uLy+8c//vdx
6V5GgiT+mBXSYZmH5fwSoaO9bRCGL5w5wcitKT8jHPx9iXeDi7KEGPCwFHMdHzwz+RIWCs8NrgxN
1zhGjv+Ir8oqdiVyLfezb37twS7Gq4Y2nLtdnx9KMyrzRRV3UJ2E+Dn52jqlnp1+UhX9fV64l5yb
mDNrNqR2fvC8pNrM6Ry+E49RfPv481zplrjBRYWisFaxsV1LDmHDkM3f09yGON4vUxjjoZO9F92z
bSCnQlTaQTdFuHIU+We749+XSDe4KGD8LGn80qbysqmLIkgheWMtE/e+mu8rE60d/k0fP+aVC11y
aZrC6iaHRIdD69gKDiayCaKp8XNsmmzVEZxCW/2MuprsNx9f8e/8JOFe8muUbzggUqw4Ks6CQ4zX
NaJgOajV4AQRthymt8YgJrUA/b30rFqoId7JORX7T27Asc772l9KLPNiv5NEZKL1mJ0DlwjeglZP
j+Y4Jo+5PYoZoX1W/JAIPxr4iG6KE3Te+Hs7qIZmSZNRYVFRYh6yc5uufqm6ssFj2ErnFUvd/EBJ
7uEOi9YOQ0o72xOip06+xtpoUbiJh4Iiku1T0rTCWEBULH4U/8vZmTW5yXNr9BdRBQiQuPU8dLvn
KTdUOsnLPM/8+rOcq3ycuF2V21TKtA0S0tZ+1jJjsimJPGtufIfAft554OnN6TNtivSODAxbuNoI
s41FX2+9bJDAkLb3gn7F6fBQwz0Rr41gYKdoyF564XeM6K7cmHakb8qafGaWBc22biClSmXSe5aA
gaQFudpMlYkBoQRswk3JVqOt9cD1pRfe0Ko9HV05QgcgK1wvq7ESy6LtTdCSdvc8FWlKn7AP4vTM
Y1Sesg+hEtmPKijSG7+a9G+/Ax4hzZ6PrVc7vzzL8Y8lm5j/0q7odlK15ncV0nc9gRpYVnDp1lmR
9sZSljhuROBBLDfc2rszeTvBQiJPJhYJqajbSpXkCRwZBxye9+4vqzNMelC0//JSwyhaD5zGW0pb
0VbIJhXpxnIqzkGgciIYpBzpvHkqEj9awgIkec1kuKezuvuVW1Id2sQd95UoIX4HA3yjhs3DlnNZ
cPuWHRAi9vvVqOe0wEM+of2/B9Dy4EkVL02NgEZIxfkBOmbxzbLz7OwUke9DT54cknoUr2SZpbvI
q+NPVwXkACJEl2SCYtrmV0ZM02jc2Ppadwpz2Yg+xVTQF+mD6SDKKRoSKU4fZ/WyIOfIP45FSHs5
mIbF6E3ti1b17Uue8VRUYkz2PKU1DY5GLkra+Y1pXVfl+NBkUXqPqjX4GcaOvtdzl0S06eXwHElb
GiurCQMYnjzT7+F4Pi+G9BUvtcxw7ozEG/aNkdcHBWj+ZPc5+cugzXhgZBByz9OQIyZBfIaOZxbE
QBwgq3+vQSGQ74hcyNJOTRktGevoDtV5yLqyjFcqhMi/UHR0A5NqSVgv1Rkk7JrJGdFe9beeG9gB
KgzcNutW84Bfgi0Dg47fSdBkQZRu0dYxtKgib58xLAyfhB2mNUnX6lfFhpze54qfbeHmtk9fRC4W
jS3QZKHgIjiV6Z1HKz0GHL/N+2Mw2dFz6ip548dJdU+y0yH7n2YVtNo0KL43heT0OY2b9j/OvPRw
YSipb+zYsQ4c2dtrF6zIk6lP/j4GNfMt9PsOMrfxEdVZdtd0abeLYS4T29Ss+8r3Aux6mo4xZ4Aq
TdVrX4Az3wQMq1XWULS2YmHvutzMycvW5l2YBvo+1mAmmGkTbBPUQ6vOyZzT0NnbrtcA33kpPpRQ
76qfKs761WDY3hMx/5FygemtTVpUt/yddNR4vDLtOg1vU5NWkCkjEmHB+3MbKGyiOrisyg8Gwd1u
YbVus/UgnR49R2YB/MfhNymAdjtgrMUaZf1TWfjJIvEo46tQ9hDk034FVd6Sy8IzsXhUTaGB+YUt
qULak8Ow/QV12975ZvFf6Tpi7Y912u888qJrTZmCwh+d2b3MbEDnXaYeglaZRDU067/SG+ItBxl4
myqzbJdjDQ+pb/3ilwv66VWNAoRbEKVHFCNAJ+0yWjfs+1ZuMsYHrOXFDcIZ4zYrIL+Qc9SJYbj4
GRvLMe8yKLkbjfXLznYc9SisUSdzIHBXR+nE/yma9B3KFWdiXqttih4Cgu6zeqLxyLVX+JhokO6I
+inBaj3C6oHVB09xW9i+uQCSkUaboa+KCNmRo32QIdBf3GGIb2GSBdtBdd6bwaMKtak1Dz0K01Mx
jvAoSkryLdyzlWrZGjW+DkcBBNOp0DCtl7W01tzh8L1QkU73k2g3IG/KmwluO4CYaHCWjYLBNram
syJok9zQWBXSXq4z9+ieIR461A87Jw7KreYEchMCdNprDTHB1qB1bfRF/p1rypIAjxvfZkFif3MB
3T3Yli95bAh7rCujjJ4tNBNkUXDXLNuoxBxHd8NTHoFxDkCykWnW4w1mBbmkS8199TsrfSyZNh40
knhbjQ/fSGfQbkd4l8cQFC65nwD+XyJl89YFU0Sp+VwqAoFR/8CyoR0MO1JvbOdAc7SR/0ZbPkdZ
tg7Mwx+iW+gu3pGaRr7rgUfvBgqjLy5QqRP9os4h0/LylyeK8ESEPfywihwQaNebvEV9YzvGtrFP
+oBGENSHOwfO76kNovF7ZpfDpnLiElpjlG6VdtaTlREII9ibA9SuAqcUwL32W1BqxVbB+8xXk+/J
X1Eoq10owE6A4o5OQ5wRzSsKB5vc0LinKp9ocyxy/1VXgaHtANOqx4Hs0JEQgf2ttbrptU+pWxjh
QAUjcNxXM7TsaRXqQd+vCFpHB99MondJJ9ras4N+Y4oBHXqWos/oQnOtE8vctwSgtx7o2GChDZa+
cZ14WvUKengH5bZKqelXyi0P8A+1H17F666XI86koQ5jku5tupF+CGYEatYq0HJYRUHBtF/AEO9x
GTxNWi7gtQwNtUq/oMclC94sThsPqZ42e7pgotVYW+UGpU9FoUEQniMmtokwfqzp7KrvpoHfUuGh
WGZVnt/Snja0m6C2YYUj+lkp5mlChIE4tqSviNF2kwaatGOJUMIdQCiEjmfhBp5B7j+v131Yj0fu
cJGDDDfqY45RJ4Pr7Yx3ECyZIQUMoEEO/uPgK9wJrUuP5lCBMYDlM+6KNtYhVMT9DxiWNLcbQXU0
fYCdQ+UUt03oG4+mzhLSNk3vHp+6S+Ob09fmjxRA7lZFBTHRmtaxMSidO2LnLT+aqne4iGAXjVbC
9OJ3u5xUD1Fc0EQ/Cc3Ud6meMDbN3nLXWk12lYhZ+17azXlWsGOYkCyfIZnoCVVB3ZEbFhzRo+yC
FEDBUOXWpgSZShYmhDqik5KaPN486SBsnCF2QFlnDCHudqpoeqxJffEOkpOzD4/JKwDplov7emSR
adsVE+zUN7w0wzKffnpt6Z8Ab/RL2RQwM3or4s1aK9jKSRKGJxeabrFWnpFuWWJVKcdCzpnUpI29
eywsQEhtuCwT8oFNAJAgqWO1Q3zj50uQFWa6SuNODBsv7G1/UxSsqhZT3uJUmgBsQxOX8VYMXXjy
S8elUqh7P1NkK/DYNG2VmqJ9gAqkY5OH7p5Pv50FYjxT3ozwVsD/hKMXdef0tcHtMyaIAJoT66eQ
B8ZakoTK3yFMqCdDr9wDRdDq2Y+aHPysTSIFlHC4alqrvOePlsdW791sxTpZvuqmNuXrIuvC93P7
BMQqoGdrNy6wrchqulPJVPyyWh24cmwUxq+m7ZzT6HX5+fujAjFExAq9iqyzga2usQAkAbDgSBJz
tUcKi2WnCbL8mb4lL5wdJSGsVcB0uCI5FBxYCzcpEh6ibIAu8zsHVh7QdaNnXYQVguPRJJg4+kub
+CYJ42dX+GjOfMO400QNDU+owmbN3FovfkBG8ajTQMYKMGmtFS6M9G5QAs5KxU4isAzicHhJozWb
U+ulYUdaZu0hoB9iVzaa+66lfgFIDeDiA1BH+Z6A+yI7J8W26hK6ZfMsfJRQjY86YKUPDsKmHHwP
XPHSCocPVD6kxcNhnH6yMsKXp7Mb+GYB8fkYtAhQiOAtDHZEiBsdOMtjWoNNCpDpPHLoAjA1tSOI
3I438hcFrJ2t0EHhqGL4KV4ZnUQHI6iohp2w4fOJOj9phqZOrhvXW621PGqCNT7NCAzLKnDM5rGs
tRwCXje98TBYa59xskG72eymthwP7LLQJFRlBru/qjcFfLF1zYbtph2wdlrDKF/7rh3vExXrIEas
bp+QwlxVAMtXGtYRLEK9edAk1oPcxJia6q6/rNhOLN3cxKATJ+MmnXRRLKQLPs1nkn+p+sRHdjel
j5zHuCtzsMiGu367ZuINNmU25osp9qbXsEjNIw+7d4yd1n1nJ+9D03DcFauLkn6FqHoQSUcRGWHw
IXJza6XhBKWnu5z2QT35HzLQ6qeSjmdgTuS/ds3ErrguEEK4dmV8AtGjZ1p3zUYuVZ1Xz7QQ90cB
5PCO1RC6KREQTkdKXzc4YtmJot8sl91YaYoArWR1OwQxYj28YN0WZFl6h7DCuNEK0LTLaEqNO9Wf
14uMn1d7CKyNVvb1jyYT/iepVXYDLdTB10KF/kHXIrvneoNs1zwUwQ3ixPwuHKJsJwINXnVluH26
9jrKbWeAHrsVoyuDbVrzFIRuN4wrfYAWm0Hc4/+K9jPyi/wVVUHBik21LOYyhLoR668s0NYV27Kf
CDiHRyvNsMjBgcCol3q5eOX5m14HaZNeF241wKJnIi7ZcLfeEglTc6w6dJcqCyCguHbL7NsXW23g
P5otJFyEDFN+oGV73JcZMOQFRnrtph6LcTXiN8KF4BVvaQGPzSR7LoAI6zBlM2heMMWi/DvwTAMt
HATJ0PGw+EnHxtfcEH9snHa6T6zJuE906IRtGslNi4VxSf2sw68aVsOywqSx5n06fffyNiIuFFk7
PVTWnW4Y6nvN7En1rm1PCVwNqpNAgTYuNHVnUWFsMdcqxZq3IkmNctX0I4NFH83NS8j22qcI4yHf
9ADI9xQteCObuD/VOdcJu7V1h+mbkyjYmp1RdRvbrad4iTtGkfx2OqLfJjoa8spy2U8q2Xd+aaNB
K+JDLwJ92+UR1O3YAr0eNChhnbMljZh7srTogN+oDqAMhJ3xhxgwLi2GvJBHvzIACg6xD7xPlZuq
NdytYBLYkFUa3/F8alDpY4rgvluaN0nDgxUaNV4vwiLOWQ4LPo1ER41SADBz4AA4gkzL7xoQ9cyc
VkGJquFyLUXtie8BT+mSVW2+bHqLbg9LQlQGBI9kSI+Dm8RLup0Rg+iEIts+irEcDqJHzlxOkMKW
vUVfuw7pQw1n9n9aRxvRS2MlsXdtKa0bAAy0tEaFV3W8nuLYeuKowOBpBqOWeX51b2Z0yethEr5G
dorLLY4jfKZ+++paLTxMiP3v+Uj9CRKtXHd9Px6wiyawIm0rBHofhjd+gU2VLXcJL7Sxlz30rv9c
aaIfRmMSbuLWI9Vi1OwyBt+LqRB0JJGLYhS3FrCBh6HoxAlOKnWqIBnLD5bP3YM5TMCAkiZIl1XY
JbdFAvw7DU133bJt37u8HA9hk/n7KqzjVag6C2axaUHHdvPPtj03p6XAtZ9Lzxb3Yd5bLzKSBO0N
+P9VnfvLIIXfmFnt9AtLYqctdXQQNykW6B3LKxPCnBbvGN3Dilbo7hhCkHoL4tB5ygKRskaKhOS4
jc43RR7jGDZDAAhEOksbuNiTDadgT3VKvTmjXZ6c2PcPRluF4HFk/k3ze+NtsiVpAcCGv6jDKQjP
lga4UJnTps3Oa99AD9aitbuSPfPov8oKHmyhYXwKYjN9rnqr+JzwaexlN8S7KQzCdRlZ9rGdpPFo
JxNm215V+6wckfYiJFp2bW7cCNu2TlXmBADW2uAOBQMBp3Rg0nLL5KT6gXVDnvjJN4a0dxqpba8A
xxPiLp2K7bgLCCkVk2T8JPXG8wMMAS6EG6mmdtMVrBoTO//lFHC0NcqGJx9f0taKpbVCIlZ+uOyl
N4Sg6/9im/duCUUL914UsmlX7SEiIXAnIgQbZRu2n6BT24cEy84Rxta4CzDQJYtptKid2K7eQBzK
9Uc3a9WdSLTwUBmjJB3hVgFEdk2+htMZdS9H55HcztnDnVr4ePXfdtFhAsASRK33lLOt+i8MsvQR
6U5yz5Y7WPaxVbxKaMs7KpTmsk+NDrVEXG28rqm3aRl5xgIJjn2wwio22H8WHrKDvNujp2P/E3ZT
eQsbONrK0gl3ph3zww3KfcqGtFhB+QHtWabs+pLMw33iNzh4Ilt/mTqrMpgZKXItZSoUBsQ4u9Pz
wjimOvwJXRc9UkpaVwNuy0YYhbtDrc2ZTWKzXTVG7vHkVNneCYcOr7J0WPMMfke+XdMh40HUSIsS
8FTAaqcqVbrvepqyekfoH/kIO8wOS4R5iZ/+LHHKFMhZYutFlY5aZ6JjD1A32X02Tv49RSg9Bmld
+AezbjR6jB1U1iwyifQPbZstIrOfVrodGas+iOQbnJHi1hgibUv7cAMfDvT1wvAhoJmmG4w3RLNw
k1MFQaWllL7Vy7DbFl3Py7fU0NIVtHevGYnTwuxU/U3gsnrrB5bFQ2n637w0aJ8R1flU4rTitm2N
8/Tue+uOkO4taar2ibdbwE5fJvueUsyNZHOMiywvM4LVCHVZmGXmrrHzYo9ziJ27SdXbFa63sZXB
7m+Iq09MVSx+WkQKHjqXo9bH7qMni+DJ6RrMAwo4+lM2Aq09iaoot43LCRZIgg6fg2PkcNUlHgmN
cZ03ZXqjjMw/4H/W74m6Bs8ah7d3hWa5e1tq4YYMYLdOQwjUU4alIUmyDEoSNLayVgFdVYWxLdze
eKwo4r7CpNIRSJrtGxocbrkG0Qu4QQdODSzAI3tetaNWU9/UGesriSX1JbKn8YEqdbvITAo4EwTz
W/Zy4dZU3bRBCdZuq9gzPwGYYm1sK4quoyr2Q115K3Zc0WMEagSWB8tSek0wYcSD9hr15nAfQlje
DNzvYAs+2Ek2rgWeVxFjZclKi5tza+OsPkSVETprFrjyE3JumyztpnU+Ul1K/R4XWwbu1My8V4DW
8C5yK36nAjPCc83Yh2wTXoAO+cXGfreRUBQM5I4WaCNW3bvhxc4z4APahBssRp9UHO3v3D7/RelZ
ANovSOSd6bbtOWVnvUSGZXEYUATiVbeG7liUdM2AedBfvQkac1w4Cwdex6voCujRddQFx7jXp1vI
5toGjIW5h5ab/tcmunPMYisJV2YI/rSeBJB5xrHYuTHMKYTRw1M+VP6BR0l761o9fYGQhwYBVI14
UE7c75xxiH+i2cDbVUxqYs1a41qm9o7KyMdOfA8Kv/2wcjPexWFv/GfDa1namPw2V867/n5QimLt
f9tIQBimpUXF99CiHMlReRWV81MqJIRx6RzbvnwMTaQ37JhvUtN5F43HQy1+Wh7r3tKd3r7+My70
mOjzI83QofQNleVgVvI5zqK7xIOf1U7WbWGLJ2DmV8I1f7+ONU/YF0CYrUnxbXMrXbryB3Mk+P+S
AxoIKLJdfP1tLh0Pz/Pv1JL0Zsg0ymW9aA8Di2fwy2ZyV+XZwKmb0WySVCX0UbnAX3KQulGU0y9b
BsVu5K2/cDB87b7+Wy5943N3xB/taMSZ07gPAvpPGvIaslTlNrNGdzWUwxlRDnqt8sW4/fpiF073
1ayfoJgSbczHKDnoFiAWj3qwO75RvtiC9btyJn2hq2Meje+nXMEPpPSh0jrcto4EE0MlNNxYxuBc
a9e80BehZkfAqvAGT+8FRV+zekOcto8K/VaVI2Ks+JVndQ+x5YcqYZx+/bv9fRBaajYIdeDmqsNR
d+BMkGbB6XsXdFcaIS7dktnIots7UzRhxyyzhLHh9OnMCZXNXZKLZt/EAKG+/gqXTu7nwXnTb5m5
qIofKD9QSfZ+6oYCspPKG0NByLVyFpN2dErDASQX1vivL3vhcZgn6jlaZkSnyj+kHF0t/L5+GFX3
WhpUM7++wIXxM0/Qm6UobWFp0bm6ShWuKeuCbFiLsxJSS7qLOw6oDNA5b/92ufNt/GO4ImVJQrPr
/IM/0G7VdRSxvzf1BAEsW3P+duVLXfrVzv/+x1Umyh5lYp773Gr90A79gx7Wv+BNXJlzLjzOv+P8
f3w8b2CNtoGapU6X37iOxz4fvfzXP9ClP33WQCSNJrQzqsps8kUFf9IH2S4dBSEW7v/7v11jNvyT
gt5/4fDeBldJeifVT250pWvswnCUs5HOaXhWuwkf7UJbqqeX1LK3LLwWklrPv/3xswFvRVpsBDU/
fmoW3xV1VcTg3gceIePKHbjwFZzzpPnH3VW5HvlaJv3DCDTGd3y6NNvhU9dhcVX1tPr6W1yYgZ1z
S9IfF0lkHo2NoMdppEqecpk3I32vsW5w5UWP3QCMzNdXujRxOeeR/8elKtuqJRVQ2hBRmVCjd2lm
4Yx6aTBfBn56SzXkOUhbJHMfX1/xwvCYh+KlNGU4KkZfp4bpqZ1YLFCQnvT91x9/YYTMQ/FRANav
DytKVd4BzalvsVdFivT1h1+6+efv9MePBVthLHMKzgewR0s3FPR/sIKYPjT/WkvupT9/NsCLFvKG
FY3E2wqfJhhFFfm5hdb59d9/6dNnQzvssQWBbgTn6eqL1HBOqnmP2FP926fPRnd/NnTTChMcihRH
cLYrE+rT+vHrD7/wJnJmA9vMoqCPKGMf6mhnUotpQXnbxotHra50g+3XF/kdJPj/3W/WPN3uQFw0
2OKIA/j97G5EbLI3c5tTQ8YIgrdQ29fUDiFuj+lqGhJBR/YoP/SSFqCFcW4JMRCB7AZzxEmdm/q+
d6jkxANnFovIDZwr6/gLQ2geknejCVP8ZGh7dGZ02qimi+7IE15bzFyYfeYJ+alpRTqhCNlDNd8b
vq6dK0j07tPJ44oPzjx3YLm2JmWwr3/1C0+lPXvr18HgQCikBpxZ1O/AuXJGxMZZXLmpF54c+3zZ
PwYtqLUoMjzHw2rTPgW+D2GbRMoKwMinHlJh8spu829fZDY9yE5Rf8vJgRnjU8mx2ZTsA+3K4Low
9dizicE0OIfpUuXtJXZzP2s3VjzFay13n7SUFr5/+wKz+aHR9fxs/kIwhLCG/jOfNjLzoUus+MoF
/novpPH/voWsas5DBCYO8ej4736MuylC8q3BK82uxI//+ktxjdmXGDPS/6IJ9WPjfFcW1c1hy0k/
7Ml/WR/x+bNpTioXVLUPaofWAuwM/tL0P2NEd1/fgkt//Wyec1NLc5k+wNAkrbaA50dtNRYc98c0
+fhO+Pj1Zf46hTB0z2P/j0Fx1oOkts6NUFTYMDE9efa1zOWlj54tXlqFLiijH+IYpfWbmcg3JK3+
lefnr1MFf/b5ufrjz+4VUjavhK7BOWq+rgt13zoA2r0haa/sGC9d4Xxf/rhCGgrl07BoHJE+LrPc
OZYOOdvxGu7m0sfPJ6Mma2OQZMZRCrvB1GH/0nGKb6gauFd+oks//2wSQn5hICytrKNmTRTtnArN
CgLx7//23MymoTq3qBp3rTr0XffEbvDZS4J/Wvtwc2cDl1pfg68cnhGp+JRGIlmezO7ak3N++v7f
m50Pn41aOGmdGU/0DDoIbnp5IyMAEpzVNLdJly/M4Eou9MLwnSMwcg57Ut/o3QNUmaUnte1kBHji
5AK2/td34MIV5iSMMoqJW+i6e7DB4iDzxhz4KLynMrhGsDHOP8lffqo5DKMTgo93UDIGnNK0kMrG
1loO2NBq7obhaXS7qTBdhUnkbM6V/GDhQ7n5+ttdGB9zMgLIOxHivpmOvbSQkT3nraAf+eXrD78w
NMTsAYuZpRtHxN4BEcypdIp10/5TXl6yOfrfacNqu8ENe+keRo5/c34ieq4/SiqPaMWsKyP70m8z
ezUgoR6qqSYYkuS1z8q3sW9tkVFAL5Di/dMvNA/kO8LFEUKenWOaaUUyidZAGzz71x/+G7D6lwdr
nsaXgWNPejxGpIE4xVSAqm597NGLCB/Djd1CleDgTGCPhvvEH+IAHiDvuwgsb1oHnUF+zZQYCTUa
w6MISxKNBelpdGvrWGW0GzUmiq8xbV9UZY+ryMT51mlltghCX1t09K7ubFuflgnup5XdWs4Kc0t8
KtFo7vLQc7/FrQ+hN6xT1tRff2PjN93ob1959sJCC6szXBF1TgVtfTTmt3d9N3LMDmNTZmmHis81
T71dDawWx+kt7rrmqLWJt6HjSbzkk5VuOVgpP93ewhck+gpEsTQBz1jNDX1c3jbquuoG0EEQLzJ/
dB5ckXuL0szqQ64EJinHabe9HFIa2Atr30kKRYuoCt1dHvfdM2GjGGeEpj/gnDPXRqM7vyxz8k56
EaUbozursSeaKdw8F9syNujYncbumJkVbTs1s48A64QpPSiWlsKXo3u0F0s8B1hIOIw6DvRIwJls
tbMY09uKppeI5+ro4PGpW9Qrwz5KnOcmMs5N0dJdMQPAA+WIdGX5g/VdDAOLhziyii1RLO/dBAl/
lIFuvxhektwNiUI92hfjyRB6tTNaJ7iZMAUkCLdLsc1Rkz31k1Gd+ugsVeYkDFGeMbzBprfetdit
To4fJDBAci3bqWCMl0Hr4I3KCGWYY2mfNLfNH2XScGZclM30rCxrYi1Z6ZDJJzPbeqWYHq0xrA5m
SdYmNTzzIMfkUysLDsyhdRUnU2hEWzCxvpqERG6drEgo2nGyuW67OuBw0kgWRkqDWWLij6w9LVpp
nNbdylxza7Zevbup8aGdDXHpkjiythq0AdI9+fQVvSgxhsCzsEIb/HQnIqMA/hlFK44OKyI8XrLS
bB4fYSQAXXEp0yw6uvumxQc5tm5xbBp6hd00N5Y2udyTlnn6DXTQ19DTIKkTIqEVR6J5RGRaLpCJ
q8MoW4R/U0H3alKLa3nVC6+1OeAiyIK6dDvDPaiJRArUsVDHYq2f/OjKm/nC5D/nW/gaRkKWRerg
TkiLzerBqdwrJa0LE7M5W3IF4ZTlpuKFGZJlWoQOogIXo2BG6OPreeTS3z5bdQmZGTX9nNOR9rdm
axfauCkrK/yXkpk0zNlrUZ80fZgsKY5BKv0tbZLYNjqaLLtouramuHR3Z6/H0TOy1qKz+Oi46yKw
FvTP7rS0+Oij6NrW8tJNmL0dbd+g+wkn2oHzxhVtGbQPi1eNyOCVufzCV5iTLThrI19jFhGmwWKf
NNZzaGtIbhyH2Cmaxa9v9IVV6hxwUaM/rUikjEeJpvHeMXvXpOvcEzAGpmYVYZN8rbzMfguTHkzZ
19e88MPNSReO1bLgIpt5nLouhLSarsnwpNiMjeDKFS79dOd//2NPxQSfccoawArXQzqsaTYonojg
LA03WP/bdzh/tz+uQM+y704dYH/fEuXWTiNjDchi2mkTgpGvL3HpS8wGedhlRsmgY5ALudQH70AD
6nc/GE8N+OPV19e4MM5/n6j/8TVGVFFNN0I+7+lAp5/H+HQNeWVje6H08jvw+8dnkyWrDUn7KEd5
yJPD91RWC1puWTTcwY3+xx9pNs4njZSDpfEsOfzya56g7kbZEdETnwhVqtfelfv91xKlhIrwv/e7
k8FED2EXHunxu4FXHpM7W02InUX4YKbhS+Rq3gLD6jV45YUfb4606yp3yGmMxU1gQv/LbkWbbarw
tqRxxv1HVOycbGfbyRCnmaEOppF/Wiq5rV3iPynE9EVsCXo9nXEZZf9EGZLGnG1njbEKhBbzqOFd
68ZhA7kRP+Hz1w/yhTllzjEJaPqSfq2Nx9A9ecnetx6n5P7rj74wDufQErLJie3USnJ623Nw9CQK
6vHilkDb159/6U+fjXN/qgpa5x15MKW6Z1eNUU6tqCdc2WFd+vjZq1wamadomJWHxJHffNW/5qG8
m+jCvzICL32++b8jo2nNyiLZDAJYIsjM/fqUCPMlNOxrAMZLF5gN8TArNIegBEPcnk5jlRx1L/k0
hHmlAPD3A0kezNnQNhU56bxSI021MDjb8BinuveeW45FWB/Po+sU3tYpzQqtZmyuIn+wr9yavz9Z
+pz34oZQF+q8ZmNm/RjrlwILZmPuQ/ufJmB9DnxxgABMecEcEoGS6pOjSJ4m527qzibdX18/u39/
f+jubLfpS12PKs8D2S2iA64P+ijqfxrR1H/+97lK0SJNRiHkARNStEiKEJxek77VenEFe3bp1z8/
b3+8nzKkpRWN2hKwJ+FF7SPXMWN7N2185dDs0ufPxrUBbMKL9J4pvDhNEK8mz6Lsd5Rkzr7+8S9d
YDayRRjUsWlF2bGKb9IEGrv5ViiyPuXTv33+bGRHjRuxa8vUQeI2rcTnaBN0sj6tMl19fYG/sz+k
Pue65INRRZ0ZZjw+w50fB6fQB+hRFHe0fuL21Z59ZhfElekeHfq4bLXyo2qbK/uzv88r+pzrYmKp
aJFEj8dB/gg50WIGGINrLW0XZhV9DnOptYEeImKrxzqJH7TR2Jftg1TvjUhuzMjHS7rpTQKJ14rw
F56FOcgFIqdyRTOogygfOv0n2V50teAR/m3Hqc87OZuQdJQVF/IwNVNFSz6GUDxy+YoSgXVlvFy4
H/MuTqgSBiGOKj+WoXNnOuK7m5c3tWX/+Pph+02M/f+VMX3uKJra3B49Ok2OGPaIwOoR4YaCUpzK
eqKSMnOTRVkaxmqAxHeaAqtvFno7yCc5GvqbqyuOfVTmnHu/LWtDtpPM9Ah3fZ03hmi2Mhqy70E4
0q0oh1xbhF4W3XpK+msU4dF6cGv54WIDuKmpI217Jd3/CsusflEOgUqAxwWahOh+NDRYrdH6uDeB
l+jUBnV5ZTT/fUWpz5tFiZ/lyvOVcYTPsO8azLCTSLfo+b7VDXtiAAZXpqVL93E2LY1JygPe9uPR
L87OyXJZG9myND+/vo2XPn02Kel0RbtF7YzH3rtvk5NrvYfZ+9cffWkMzRYahUX9maIKC4H8wzCC
VWUP+2S8DaNrgELjNyX0b8/gbK2Bn8Op9SiQh3SEexAZWb1y3HpcibQRp0EfLaLurb+eSgNlueZ4
+VGNqEujtrV3usimbSwD8R6hIkT9Q1KpM2JzgTmUVBKd91TUOoMyRxuvourcvBXawFQa2nUXNZDg
O1Q6MET6zAPvNDhHqypC+kks4ksDPeeBDLOb2oGyIirXe5481d2lY1nuIEQ1z20rvcfRrPGvRMpe
Ny6q0LTI3W3IHmytQ49cOp3ZgyQBi4mW8NOTZkNVKov2E9ntxVi5ilFg9Ovm/zg7kyU5dS2KfhER
AtFOSbKDcvVV9vWEcHONBKKR6Pn6t9OjerpFEpHTHKBESEfNOXvtrCoSAZfBw6za/i2ojWVfWG2F
SlavODCoHHaQ1szv4LQwaNnBeIA4J4PkrkedA3YbZzf1irORlXiqqrziPgdw9ytoQdnPbvHzAJX9
TvBvV5jF2YbO9ziU+Psd9aCnhzqUHXhtDwfLK6fdyBbxTvJlOJR9TyBpc6u7XpkQhKmCvEJqmkUe
tKTAuFrtcwZ/ecAbIAcSo6q+9m7wxzBh5GwZuGc3wIDEzhB6W1Yu1cmlpgc41EgS267oDmTj8gxt
h/uVQ0f7Q6aEvXv+4ERDDmpTMJMHJmoU7EyiOAint059m/8rfeQPBBvLU2UH0xnoCPB4qF89Fhaf
T7zq5ki11NwTFP+8dHOH723OcFDmUETu7RJR+vqsWJlweqExXMzdAS67ZWIsiJs7iL6NHTUWcFCq
pTGfrjfy91L0k4mhFxab4yXdUl+m9dTlB7AMWCg9INxAPSje4XWb/YEX5r+Bci9bTJiXSl9QuHTC
w6kuPPjxNp19mhs3iFPowu+drAG432E84jDq/Q0tfAtRq4Cgzi/nR2fm8F30U4CifFjptoMIbtuz
/k3KfNhSyoGiesN3/JgU8Ce2vg0WSA6jFV7vpJX4pFtOgMXiAHCAk1zaGM1Fwy+HpyVn8kcDZ17U
tShW7W5qSb8bz/2KuxhRbcLr1koq5QABjZnsvnluVf/xPGB/bmpIL/cWmRyg0OnmpG/uW9TiXy6h
/O/Mf7/++LWxe+nJj99jVMpzx1wlI2zPWZE+ZoN6LzJ5uP74lQ/iXZr98PjBI0vRDQEuTzNrDqXZ
SNTcTy9Nbtf7Tjr1xtdYewvtIIEMnWNXJQ5ZkIiGLryiBw4v5C1+/+Upn808bbnuOlc1nlNho0rV
QUInPQn++7b+0dZqA0Ry+EK2sIFcFObBT5bRCEqrXe/w6HoLa9tsvcC7ZbnA0wBfqJTXRQ0Cx8FB
ARZUP2iHg4ESignSH1Tgg27cmuxgQki9ERk/P764vn5z4EGDXNlp0CZOXyLrC8O7ugSKEPgzCBfy
3xMPDnWAkFmWBybs4+AFC/geRnvLuHA9/fqgFR5qMOdK4M5ryU7M4GYkDUZ+jj0MQW+JOWjjkjf4
MMSroIN3Sd52ieNXYP4F7UvbtK8XrNEwNRvpoE93pmhDu0QQczCViz3WSS6+9zNSjkhXwm9ylzdG
iKVvo7c+HedoRYsFKTAtxIeaOenKfI9M66l0gpfro/DTCYpHa3GgaUFqAfOvTkZO3+HUDZhi/42X
3f7649f++eX3D98AyguqZBMMycgIv0sn1zhNznibNYinmzEXwiyralDwqFTeI5nrEiJ06OccaHCv
//2/eZ3/RBh0jxYGcqTf4QXOO0DrKFA209Lf17MDWh1wkrG1jOoORpOQfHtLCY9viOZHnP4OOalQ
8k6tPqTgQn0t/IUkE/ri2AG+9IDc87xxC/d5DHE93VGzXaCfgRUw/t8YNW2EdHD34taH9q5rDzW7
y8yNEbgyTPTloi84AjeyoTHU0CEX1m7pujDDtu56P69MI10GVE52NkoQcOKuYfu8dVCoUR0DbHXE
/GwqMW98zrW3oP8/Ggkc1bHNzFTs0eDdAYQUNjgAUDhbKalLZPlktHjaaOkzKGRBipNxN4MVHgKk
ZDzOc2P84RaFlt0xAfHBAbtODyjBUX+u993KS+l+W9IxM5sRq4rbrmOPM04DsQf30bNsl3kjyq00
od91zf6cgeU5od7AeuroW+d9M+iN8Uc7VYJ94UyQgPfJBGwkMaYTGCnR5tXPSvjRb7J64jmU+00Q
l+qxUWWU9f7+eq+vfGr90opC1I8KcIQejz3LsoNLSoE6oyWk2YPvq6ji1sbU+FtZ8Mmg0q+v7G42
g7wzuqTftfvmXDxnyfBqRlD9H9gBXONoPNTnIG5f7Ts/UUdsrqPrr7jy1fVLLVFY4IOhgjLxxgDA
vO44UrVPJdsYVGvf5tLsh6Whr/IWheFYnif1pWTv1vzr+t9ee+7l9w/PFQqwGj9Pu6Qb+XsJwpQ/
ZBvXrmuP1uIHpEZlQ01AmPrMPJuXCqcBFYzX//anG3IoXbTY0QDdRxzL7JJKPvlYzdyfMj0XdKOz
176ldj80pGU31S7+uaUOsLTD7WG2S4ONE/DaXNDm8LhY4DnZUweX7bmJ8nYu9syxfi/MonfZkDm/
ad1We+Bp6MbudaWv9HO9ZbiLWfpY9Zr54C0H8GBGtgcV9fqXWOkr/TxvAasE3hJq9gJ3idr5SFUN
cPv79Yev/XVtwzhYsEY0LWwoMpC6QkPUr2aavTZtcRhHtlVZsDJO9ZOF5HNN2tL0zjX8zFL1kLOv
t/177UvPomtV59gy7ge+w5gKhbB3CHlLsNE9K32vK0ZVCwJTWYMcLNRZLm9LCQpcsxXQVrpFV4r2
g+U6QWDJuO3lAwier8qtn693zMoU0JWhs4AVlynwvwFgSS5w4nQMyl09BAdwVc+ymF46m20k3Vc2
S7oodGANJygAVjHzgABG+Sb4rSEFjWRYMJi2DJ/XOksLzznLjWpZgHBVPfvHy4uzN2Y3lZ+BlH5p
80OIbhri9nZj4isvrXliAbBNQZ61kac431//IGud9J9QTbM8Zy12lB5w7aTyH43AfDRN964bxoNq
1VbcXusnLW6b4yRrCzwZlEr2J7jCkxCY9C0H8bXpoIVtW7hFipOyd1bA3DezeEuV+hm42S1pK3wH
bTqP7lSATLd4Z5Cf5PCTL0CuZS/XP8Dfof/JvkWXhxqEZyg8sFHs69LqVMnRP8nFAtuKTqovDrM9
WsCVz9zfNSjp+GWCrbjPWDredUhtfSfABsEvrBZGWOU55NaOT54krAFQ71yB6Q2yzJNdgvDsF0b9
ywE0OUOioEE1uoSZC1wc2wnX4nXGUXsM5m6Y+y5Ehko06gv17HlHF7M6FaYFGaoCnvo0toT/a9sc
NxK1nX+rGc/HsK+APgjlVIKV5yzBaUYK5MhTZS+hm8/Bq1mM8y8vmIAfBuEKMjTfdM9u7RRH+IBA
cdIAP/1WZvYSVe4FjAeN/csI/uVjRmbAXUGnjNysVLvCAx6fNu0CnLTs/slYftHrpj5ci4WDmm3V
Nm+g+bPIbk04N6AQJLFN196IJyuDTJcS0WZQNpFLEy+jc4TNQLHr+6UJp8JXG3ubleioa3DNuZRG
jTxLXNO22JUc6GTXyb4s7fwOKvU/y7Dclbna2KStzHxdkZv6JcjADmljPtptaFjGgyiXIjRMeVd6
oNo35UaycO1yQNfiDnNBlqrpvHMpJhyH08HlP+GwZJ1GV7lPjQK6pPdEGedOMz2V5aXe2YeoPMlK
ez5PtVOBQYV80CEflTgOhYJHK5wVdgA9jBt/cSU46XJeu8wWIYb5AhqzMGYzcI2bhvmn61N8rae1
MI7n4pTb0CYOZlyqWengP5Zgx4GPRGQDCnlXklNpu1uyobXmtJDuehcWFlIsMMXOmj1mpni1KjrF
SEcuzx3xqic2TGprzK61psV1JA5FBsBkHvvwbsft63ckyHF93bLnCcJlFItBTHG9G9c+khbkuwVU
eBQolLGbwemepf10ByTg1hBYew8txktoxee5sptYZgR5Jqr4sUrn+mcj5u5bWYOSPgQN2Zh7K6+i
K2XVQAERAuAx9kUDhw0Y1exQ5LNsbPvXAtUlvHzYNlC7LRwK5njsk2Lf8uy80Pzc4uB9/TusPf7S
gx8ej9u7DqVITh6Xwew+TPVI/wwOWO8e8fyNgr21Ji6ngg9NFIwtFanhNQXxET96nWUkEGz1Rzez
vN1tb3Fp+kMTPJjHSrmuANXXgjPANFownalz/97H0rKxYqx95svvH9oAeR8l9+5QxmDzVXtwG9Q+
94ytDN7a07X5MKbAdrWA9509afEdB6Rw34xWvbHnWTmA6aLTHiNocHD1EKMiK6yqg+uocLRRPLAx
SFeer0tOsfkQKlUAXxIHkOA7a2h3M8iE9bhxQlp7vjYJkD0de7QAMzkDVKmwmBf11cVEO2JvUN3B
5YSN++sjaSVy6PLStmkCYzFxXIInbIxNzWOKYnF7UOeim45mWm/Vf61MCnp50w+jqS/TPu9sXP7O
ldcc83K298HAzQPlMCa4/iprTWiTohsl9UZLdLGBbZvAxXU17oMM5sZzraxv19v469X5yYaXarOi
HQcLleIuTt2lf5g4ZJSmRPYW2PBFngBjgdnMo8J21/Xe4ILxPKbLgfcvPRR11//A2vfS1keUQ410
GnGqyutC/KyruXtIgYSMHCPvIhZI992vYUKw0draONTWRyAzF7dKR9R+zXB9AbGeMPrkNOneHavD
9RcKMAA+61AtEPjFkI6DT2U8SxG6yG2MvIP9Zvu7yP1HJ+iwcRr+yMx+v97cStyh2kppAipbkh7Z
AXdm1T1tXPaMsm3/+frTV/pLVwuXE9I0PUJzTFT/ID2Q/M06S6raRLqIZVtr2EqX6aphkyy8TQun
ip08zfbDXJp75SgjHEEABlm1k/cDPCHhUuWhamrs8mBj1THXXk9bPAfSd6YNIWeMu77pYWn9Aa5A
+QA+qjNYE5CsafkimNnfjxLV9SUf6i88Zdlvg/W+t2sJxMbHPOPiqTPq8Qe27tAJIRnsbi0qK6BN
T68LAU625TBVreOptoZvdQanAAcC6gzyngXGiJ2F4gSXDG4M94zx3iCqiojd+QeMgOrJN0CpgRHU
uLFIXIL1f0e2q6eN02qBwjpNzXgM+jOn7n2fGa+06OC/ne6a0f3CZuMmLZbr6VrOEuYmAfC0WezI
s5QJU1/zQUCq/v22ca1FPa5IM+MeDZg6b9rby+swsaM5v2Xmz+vPX5mVf8sRP6wOqvPgzjkChjwV
3x0CwD+s2K4/eWVR0KWc0smURcehjjlP90aj9oMDu4fSiq4/fu2Pa9ELWeLAXlhaxg1sCL7kQ26c
gOTdup5bCfaWFqya3M2AB5RZ7Na/AZGPjECciH+kQKVXxeP1N1jpIF3F2bgKLmQ9Pq2JaVIwbwfs
FCc3XgLq8s3KLzyXjVBVqzE/oCwxRL4AUf7ltv+uxSNJS9XKfCTxki3fBezLQkBYjzBf2ioNWOuc
SyD8MC5t4JgBnvasuKTusczz0FncY6+2qIYr31c3HbdR62OAPCwTNezmL7CO5cBwA6M/7G/rH23a
pktgwY8C9GzXK3c8dUCKIKASqNsGvy7O9AGP5cDVy2TB0FnqNGI+u/HR2sajyA3DKEZsrRwTJaND
BlexYZk3Tgcrk/Yv5uXDV/WrBbhItTQJ2AXwTmngd7lFblv7otqM7ZdpQRkPbcArf2josjOyA3Rz
7g8bl1PXv+nfifnfZQWilP8fkxXwbGPrI2+IG0MF373CzE4TtWvwseHT2qCfpPfoQA4Azy3Fiy/1
Yg3nYgzG59mGb1LUzR5K61lpwPoQlc2+21e/bTObQ4W6ybDqXBKydkw3/u7nWwbqaftVUMSzOWim
KZZT9tZ6LJFN84Lb9PvJrp6u98jnfU71ggy+gFAoJ6tHeYz9s5zpsWxYHfpmzcNawPNhrtKbEqxU
T7l1hFmG4UEjlbvyCfSEU9FRbL/TjVD8+b6OetrgAVjdLg0iWSJgDCO6NPZp8TjiHFbL4omjKqzK
1FGm7o/r/fZ5cKN6Gk6gnH1RwH5D8Gr/GGFlNRJfhKRrt04Pn2+AqJ6KE9OIS+ACVqmgT53ZkEN9
aWXPpGxhq1m8VQO5E8q4jeRJ9eTc4DnIS5N+jpVrHEYmkgAmxXBMPFzvrLV30VYC2iv4LckZxqZC
Po9D8WAXxjteD/CZAq6bYHsS+Xy9qbXvcvn9Q3iiPTIUraynWAnnHYYjAvk//g/ALVsp0pU5qWfm
+DK7MC8xhtgqR2+XpdKCSewQD8H05mfTdNvM1/NOsKKDj1bFx1jW0IQ7bxTyQjGKnYXEyvWOWpn4
evKJDfBP4ZmY40A1oInGHk7ZTZPtp/4XV+npeiMrRbRUz2vUrOdNTlSTBP6Pnj81/BEinItGLjQJ
7i/sBdkGEdcmnG/cn4TyjUVqZRToGY5KunAng2NvYphT6HlxU92Xm9TJtYdro3kGesJsg2qKrRpS
nOyuMYZdJer9RpetPf7y+4cRDBED7Z2MVkkHn8mD5H4RSwa5WhnAzUv51PzTG6BR7ZY595FSwcFr
Qunu7JKonC3rWwcp35nSGlBMT9rfLNuGudf1v7YyZOzL9P7wz5AwXHi+QJJqIXNf1d2ekvpJ0eaV
wMUPpkK/rjfz+Q6D6lTGJTCwNkshE1lNTwuVd+48b6x2K4HI1j4dh+VdM5lznwRV14QpiuLDrGe/
ymCIqoYPMHuzvxQVf73tRbQvSVLbKvwOAthmgCcbN/esrb9ef/RKFNLVImnm+U0FGVgyUZpwFA5b
MLGTBTvAWHjjCnutCW3zoTrYH3V10ydOPr+MwnxoLevApPhT+cY/199iZajreVVWpzIIymxMgknB
no9W8x6OrOQwFuS2gjTqXAbZhzFrwOHJAnQQs0mNcGpVSxYZwvYP119ghfBMdQJtMAWeAL2juRQv
R9CvPdYTx05jgtOtjUMDuIDlBP6W2s1uH48tkzu4NkPz7OwgCAWILNt5QFNip7kjHt34Uys7IZ1Y
m3ata8M+D//J7vZwbtuBPn0/juUhcOZ9NXRPcz+Gi7txcbwyW3V+rTVBnbXQqUqIkA+oqH3JOigS
r3fv2nTVLgjski3jYLZl4uP+Cax8GOX9sG0o1II7p4u502wM9bV2tL3jbJidgE5YJqi2zEOWAs4G
Z1b4R0Fh0ixhlo8be+CVOaWnPlg905w1DYxZC1n/8b3av+8y3j3YNewoyt7Ywv6ufBSduen3dAGz
wa+SoChQFAvrP9AJt8CqK1l9qqc9Om+AZhRmkwmUnClI/6qEtzTxYfY8snsPOL0wDVwjUhDnRHOX
w7k6Nw59IbN94NbzyUiJiOqlLneg2AV3RSnse5vZbXR90KwEFT1ZkqFQ3m77pU/+lgoArvk2l/C/
vZzZrjew9hG1sN43cH2tMsx5UxbODwNCsZPDS/cP7gvyyFrKrfLfleVWz5ZUKLJkAW4gEqRcI9I0
v4FWK0Imht+WafQ75buv119obbRokT4jmSeMsp5jD8qNXdp5B+BGt3SNa5/D+v8AbMO0GJyxrE4U
fMnEI4etabtM++v/fO3hWoBwRBEMdMHDiegimj/Dfesgb9LOucDU/v8/d+dmKW04IcWjSZ5Qvos7
LOhib/rjeq6jMZfUm3pETarM+ndQCPaVzqTl4cxG/7Zgo2c6+OR2g5oxfuzG+1MxjpKvon80cGEZ
yrT89/qLrAxS6/L7h/XVzKhls2B0Y86+wdey/V7VWdiIpO1uO9frWQkV0NxSJmmTKRUO3Nyo7QDd
QIgFlbSXH2ZQdo7UCCDRExQJzL1EWdvGbnFlXuh5Ab/mE0ehDvT8FDkIl55QmfzjeretPfry+4du
m3C5KDtGCdjB7H7p5ucMtLHbHq3NZqtFHV9eqiWGE2EMyeTJmbby3Wv/WpvLNGWwU4JxdeyUKQ7A
A+pGgZfvout/fGUyW9pkFm3emhTbotiUo3pra0fA+np2weV16Om2JrQpTebOatscdcbTUH2Vi3Gq
DeskmbXx+JWVQU8HuBUiaVE7LLF6eL7230V1nxfjrmm2ZI5rDVw2MB+GTZrDt9CayRSnXEWgDYTI
PQCmC09XlF1e76KVCf130f/QRMad3DZ7bK1k8JJxDktRI1QtSqjJ3SC8jbi99h6X3z82IinnNStk
Eoi8uncnBtlFucCGO52eLIFEzfV3uXTLf297Ic/XmvGgNTP8ZYrtngzRXIEtPPIKJT+m+b0hNrLm
87faGTbi7Vpr2py2aw9OC07ZJLlp7uCvOaN4huNeGX7odDks1E/ccSMorn0kbY5XDhlhZo3cR20C
Wggp2+yNz1NfPgTwzzSUvWUQ9jm83aU65jErCo7jBBbYvgfeL8oMkOI7VVV7MJrnqPaJhIFURe9k
O7Bdg3ryh76pqt9l54iNq5y1XtWiQpEDCT9QA7sgZh1ANwnry4BkbDfV5rle7pah34g/ay1pwcG3
rLFmDMRjVO6gQJWEsMMdTfqYzqilXEQ4zuXGHPuL8v1kYOppCOzhAti1olvdJ3XHT23o7g5teM6j
9B/4LsqIPi2xFxvHav/C4pOTh8XXaaMAcSXK/ocLmQ6qGKH4S9KcT5jZYOBN5QQ2c+FswZdXlgkd
BrlwV5jUA9e7yDlyIn9cY0uzsBI3dBCkzyANAkylTqbqnyEw7mnXhn3xfZzl1+sRY60BLWL0vAw6
yXifzKr3juVojK+SB83eLHp24nV/E1wC7tBarCjHgeMAJM0kE1+t/vvksaNTWeGgbrMpokSLEHMp
CuZ0KoizMa0S6fhH5EciWFvDGmci8HdS9kYsX5k2RNsUSFT7L5AZ0NhzeI5KroZFzVL8cVPyarRD
bAwodCYAL23snNe+kBYPOI7qXdmmFBIlkFiwY/bds7XYe0vlt22gdPADqJAyTaFeSHDypV9K5A52
tXKqjVXi88lh6VwHiJ3hiIpzcGKP9NX2yqdFWBuh8vNVwdJxDrnktO3mliRONSwRbnmAPvcLEvYz
fB1rWxR7VXqbvryX7/vfGGbpFTpqFL65CJnGgfULUpG9S7vXdC5OrPxWph4QTsExEOmXkvJHW3Z7
O59uqqexdNYDoAHI8HiTSlJeHVLe1yH3+kckYH45nbdxxv88Slo69IGIqeZqUgTzszwTP4vqjsSB
STaG2Nrjtem/wLE+wEBYEiAKw8a6b2D4NvCt1OHa07W53wCG1BtWS+PGZ+9Z1js73lfvdMy2Vspg
5dNrU94x7M7OfR+lUihfH7xvaf4TPm4h0N9QkygUHZoRqFLR9ZC8Nqq1Ca8m6NQQ52nce7QNOy/d
DUDuVYX4A1zc0RCbGpy1hrT1f5hE1bUXpynYNTxyMJeomUPXOqXPciD7C9pkI4SthABdc08ycLPH
CWoomatjbqLAwMpON3WWLrqXJZQSsEKvkkV8TzN6roovs4QDxPw0KbERwT4P+JYut2f9kmcWPAqQ
d7Ai1ZW7Fghwc2hCISG0z0nYCn+jp1boHZausJ+x3JPKHEhiMP42UcHvWin+7Ry5H7Lh1EjQ5Rtx
Dub+xLl1vN6Hn68wlo6S5PCsGA2YmcVwJPpHESc7cZ+Br0vbA5CfW4NgJTVq6cjGxS24M8vCitNu
fpB0hPvk4A7RZJF8J2buvmZwpg+t1ml+ZpxNLKQ477VApElibi11K0Pe1yIFA4jadXJqoSZVRmVZ
kwPt01eYw5y7tH5ymRhvHJdaxMAVb0B9u60Tkas6EnzKXv10ofeya/m5akxwGwpn2viAawNUixjL
lJYLnGMABgNX+KCEYJE/u+6uCVAqhoOnsSMuvKfKanNfunIlbvla7MBNno3zCZZeDhctgA37ff+W
7SFHjMohzH77PGzu68fpXuwhBd84BK6MU13jn6WZwyZoGuJJeQsIZa5rvbte4cNwdwC/IEvtrcKs
tbH6H8G/6AphzxgnBrz44mww2WmgvXiaPWo/+PmgXugknS+NhyvwEBRL7xU1xOQdJEvx2E+k2tjg
fL6wBfqUqQqbN8QMSFzArmo3M9RGlBYsgBYLXjbXJ/9aE9qMMLNaup650HhEHvof1hGcYhx3SCxW
DP/e1oQ2F4yigwcs+BixPaa/QXC/cxoJb8aOHK4///NJHfja8AcvMyN1trRJ6jk7YX5FsUpoGSgV
YD9Rqb3RT58PvkAf8JzUKbDquMAUthX66t4aJXzpwUL+dtNL6IN7KKVymoGQuGvt59wffs/c+4lq
1cPSBk+gQ2yMqJXX0Ac2Chp6g5Ahh/vmQ5Vbx9mEAXCv9oDp7m97kctX+nDV1SjLtZocIsxK1YfR
MfYeZBp191SjJK01buyty+t9aKQSomcmSLAwlHjynRejkZBEC5hxwIuq2yqIXRlX/yFcBULKKsVt
mmn8cAFUYM2LaX+rwfCWYtkI3WttaBtjYgAPXVVooyi/lvJO9f96ixEG/HcAwOv1D/L57ivQiyqD
vPJNf2nseLDdl5ryY2EXG6KFtX+vzeys5YJbwp3ivsJOqPvdzCgQcpvIb4cdkqYbfbT2Atr8tgzS
EqAuGZJebntA+a0dwZ5skzu/9hLaUoY6QKj/25lADuspd5/WyIAPaQAPwnQZH9p0Fn8c1lZHr8KC
neNi9TTPpXMnxn56nY0ygCMe9KwuTr6hB557VBmDcyqmIfsxYlO1XyrDPOfI3zy1HB7TsmuMky9A
OQrbqgBIsh9gHOI5DGYJhX8sFmEeTJAOItd2jX1HTTeyhOk9jiq19rUv81Pj8X3nVL9mFkwHR/jZ
IwSwE+4FAhdFJfg1P8KovPwGrTI55lY37GQnzDpc5JQm9jBmX4nfgvsrAzPqe7EcUKmYRp5H5shc
YFcZpNJ9roAY/moRF2pLinoqOY50x7tcHk3i53uPm/65ET7umK2lbZC2MI09zOm6LwZp6JcUlUAb
0WRledLLTi2m/MbzUBc42q/Lxe6NPAQ5vy2m6yWnGe7h/XpE+sI04KAsjKbfw25wCZecOLHbuePP
m2agXm3ajLJoU1nxpE55YowebPC2aJNr/aMFQqedy443KMtNBxscbPtotmJn9Fl0/Z+vzA330uyH
OFvD2ixwU6SE08pKVErpDoPKCbvSr0MXNx2HknVbos+Vaa4XmrbUNVhqCZ5wM3hQHnkkm5F87dHa
Joc0SDpn0KomPXh4gCpVu2qws41RtHJmC1wtCvowWc1EBmBdw8aI52V3V2ezvQuK4OC15nnpxL3L
+z+5yWRkImBuTI3PLyUCVwuLC+l8yJRaOLwshnccelM9U/h1PjV9NiSiQawxrNqK6mHuz2oKtvSE
ayNOD5cQEpQLQzVoP1nPLe2/+SpNBMpBro+4lcfrZbpTHlQ+JItOPHbstePDM0wXf9vDlsLg86NS
oNfnDmnBZNF3WAw9a3jxmQsdFpwaHqgCzFPSDLAIVgEZQ+hW4fzfev//3hsGem0uUaTw0wBvVAx+
D9YpK6NhqO1DbUMAOYyoAW4hxjsGoxCnog/ETlwOvVDuyu+EcfpsgQW8Sw3cx7lTCoi66VUP8LL1
Tkhj5A/dBMk3jibTvVMgEnf9PO2MPF0easNtzgri493isebkT2X2HJSKnFJvrh8gQvbvbBykUCPh
+KEB1/ovQWlCZy2n4m6YBnVYmn48+NwP3mAPUe76Nhj2AlrzI8+UE1bl7IC4UHW7dhTuTnF4ou+y
gdsojcKB0PP9FkHDtF/AThujluPGwnB9L7IlcSKHjvxgd2Of5EaZhjNMEMLBLrtzkNn9LmAoD0xH
Wb2hIFx9TUfTO9UVYdEA86IDfBynyApsdajAo4mWHiYrIM3NG7NqbTbrCJfWU0sFEYqFOv30tUM7
8BhAiWPfDuGYzvdlkb4bNT33QYq7GNm+Xx/2K4FWx7J4XoNsHOjEoKnaj6ghvx/bQoS95/ZRQ3CI
FuZWsmolxRnoFaINzLKmnM1uPE0y6oyj7dUXTtJuUO2BwzY6gCuCxbxHUQ5R1xYb3JnLgvTZLNBC
sJqDwJixT4jbYu53/iKHnZMHj61ZvwxWu6V3WmtFC8XGMjQAUUiSTDXZ8+YnGV6WuQyDQm0E+5WV
RK/+nNpqpq7dkITBDPuuC3j+hTLD2Fhu1/6+Flu535aC1GOdzATeATw9t7P/23KmH2bpPF8faCvx
Veex4JbEg+ttTZIm++GzOQwUoOIoe7jt6Zew+2G/4Kup7K0RIr+aj39cWAEHsMwdvY3D69p/v0ye
D09vW6+1cBloxs2ivIiQPH/2uzGNJEDBG9nilUVVL5jPzS5ouxppRMhq3KiGCxELHVyNxK1n5OOu
Fm8F7kcJMXH/ZBfBRk3x2otdfv/wYoU1MXgHVAQUUWnduXaq4Dkt5ijILPPGvrsM6A9NQJHdlj48
wuPeYvepPz74M9tPU3a8/uFX4peOHA7g6pGp3KoSs6iKKeKGL6KeNDAe96vp0byA3XC8GbdQTCsT
RS9VhJH7IBo3g1ttod4mmHw71nQGZDHq7I2puDLR9YLFAGbmUzPbJlBdEuVN2asjoIS83lkr14uB
XqmIHY7qWuzYYliYP8Ow79Xqpv3smsYJ63r+TPkAn6G66Q5iGPpDwKn1SBfPx16OqxuHnBYp6bh4
fT7BRn1ynkf5Q9T/TsWv66+3Nha0jelMpFv5/uXy1Kz8YxkwJwoo1Ll2Bwsi12X81UjdYONSeK0x
LWSCl8QQAxgifm/v8/mry1+mEsZh9uu2N/JKG3oV+8Ramrq8NONuzEhYomh+lxfOizLbu7Ismj2X
4uf1rlsJBHode2MRkyrhQb1RtztHfEs9Y9dVWxDYtfe4/P4hBsDyxw0KBwL1ecibZyEvFbKW3e36
IRu/SJXVEcu6/uX6q6zstPWy9D4LCFzblYX0zRdZPjLXPBfevoPsXuACZ9gsEVx7KS12zvBUMtxJ
WPGQPgTjEvHqAe5l4fA/zq6jyVacWf4iRQhkgC1wbHtz7Ya4FiM8CKNf//LcVQ9fc3jRq4npmUBH
pkqlqqzMQvk630g3rm3LwnkmPId6Ug49Hu6CgzJpdfbs1G4ZklJvIdxW/A1bxEej1JYA2Yh9tsD0
9iBj5u3QRrDVH7i2SAtrR1eQPZTSpucJpcWs9kCueq6ibq9j0OjkT9d3fM0pL+0+B5XcqHCLuaI7
96o8OTGEg1LVnEYmfn9ojCX82nHBGV12o3UWbffqAVdP7Hmf1M5tb1sb3nllJ5YAbBthcSFHG+VQ
i1Qn7WblXZz1xfFjE1gc11jJIW2qwTrbkEKerF9dMaEdVPlm3sIPrBzWfxi8N1ZuUE8lyWyZc9an
Bxi1b2vLdwnZiIBXdnnJvuI20ov6SWQ3BsSUtUp2FiIww2q/2KoXrY2wOKx6VKD/b3h2416YMG0F
9OPkF0r/P5ho4fDeeYwskdepLAg0xiKImeIZSa3ad9wucJ2/UbHVOrq2CYtrSY9EZFM6zTc8F/nO
ttMntJrYvpi3kuIr7nUJvW6GESIzqRIo2jtPdVSeLIdMSBPEN4zzXyVPb1FY3wiKVyaz5GWZiBMT
J03qm3ISqOVY5CUFar1q8v11m3hfL01ClP2/F1NhepDR17S/4YfokB6nl+rcP4x31hFIjsAJhsAE
9n6+lfv8CD7tB3osD/ood3J3ffy1+V0O4huLKWaP1pODYnZDv4PdMaPfp2Ej7F5LJywh2bVEip12
jEPKNA5yjaqO4+IoT5Ozb6mJQREL2BLAJGFT6lvwEmxgVlac2D9GujdT6gYQI1G3AbVImt/WMf0y
NajJf2y5FleVapNeFjmoI9sJbBMzklP0i3K2gpS1zVhYv2JdTcHKW95MEwkLlrg+dEY+VU60sSNr
K7O4pZAKGIdRovfRDI29o1CU9oWDN+XH1mZh92h2HJVdQBUnT+ZdN84PUOpo/QFMSde/v+Ibl0Dq
mhhUPslsbnpou9oaWoHuQ8fqXYMmoesj/OOLesc5LgHT8ySHwbWUe45k/TqkLPKx4+LOamL2xyNU
fTHUax/AVeYFs/aanc4I0GJe4wVjbk9nalDYb3ilH6mjHMtHkcUcSU7lE+dmGvyelF8IQxHh+s9d
W5CF6wCBcSy8jpkzrfswa/i+IH/AFnpUWfIx77DEYDeDG9vSKul5MHkczNME8viBfaXGfHCAiyW8
sdVmmMHOWLjOedZOuVeiy46WLDOc+ana8OD/3M17m3qxhjdjZFZBWFOk9Kb9yr429+ZVncdspypf
f51+dA9n7xsvfPohwKr3P1hsoUjciNQ+x12R7tHS/JoMneujvPq3MuTXxzZ+4SfimoGqOAadFyiN
QtElJ9QFjymytEawjbfliiuiC1dhxYjJ0UJFz3YMnJo17cSQ7rOq2dj3taO78BUCDX7EaTp6TjkE
qBt0BvmtiPq9EQD7JBa1NrC973s8d4nArnrXmBnX63nmgKY3Q/YMdNrGHN5fIncJwe6g2GtpY2GJ
QA7jDiBtoXGIbuwNd/f+u8VdYq7joe5ICaL4M+TAfEiqBlb2tcvqINHfXXtLdvH9fUCZ/L+2wakm
Euza8lzbkAbIfwNTHlDy0M2/r5/UtTW6/P2N7c02wI6NNvJsl/MrBHX/2BA69uMm2jDutUVa2PbY
otaieNvdcMruI0UOXSU/N70+qhp08nH1MXZEKLD/dx5KVbFXepl1brN+XwonCVCC/NR1ZGOd1uax
sGiEzGNF4tg5W70VlO2rBEqMeUAwgskmG7qNxNfaKAujrtLB0GqygabP0d/l9N6ursVL2XovyRSh
Va7Mtjo31vZ9Yd9ty8SE3nl+jluZ+JaVfxF2dZimD5aq3CWueoiTvmJ4jd0QDfIyH2IsatyRaVft
pesLvGo2NuZykP738nCXIOvOptS0E/TGeH5ux1Cqj1n3ElgdTUNPRojZ3nD1t0m+jvLR7V9L3xq3
ykFrP3xh2b0tKS+GCr34REifO8O3TquNc/TvsfjeqizMWshOQ2xSAj5v52BBA3nR/NORovyc5YO4
qSYk29AtPHMTGPd33NPmV2IKyMDV3S1ntd5nmUvrsB7cl9q1m+8irYElJSOkcX2hIxnqKSMhEIfF
TZ3X3f66L1rxdUvIC+3lnOYjqA/aotq3ZREkw+exs0+8ePrYABeze+Ps0FlSN4Oaupsh9e5BdYZ2
CZX5oPU7G3uLXm3FsJZyR71pK9GDsu+mrauz1hrk4PKOjN2HUjTuEvSirMROIcdiQX2BFqE1i+GX
Lql7BpK728uMl4frS7UyjWWJQYOgL1E0hz8lLorgHbY/86jtlyJJNqqu72cJ5DIJK1rXqHwch/MU
4caxv6YWCfCPPv4G6R8I2Hvh9amsjbOwhSbyQF0zVd15sDjd1e74NdLzc++BJmsEyS1BtTc1Yksb
9H2zlkuiEJbEUhtqt+eYM/bQDyRHQTmvPxRYggfjvyd4kIntzYTqs9MJP4Nwk5U+ZJMMW2urnej9
K0iyxUVXtOBfVlHUnBNZJ4fGMPvFAqXxEdeSCWZ7Un7BpuHb9a15/5Shpfm/06mgp2Rx3fawv+zR
Sfq7bvb2aED4ff3z7zsUdHb+9/Mdgdg27YQ+KzBrvoJYrA5NbZP7uenjo0T3/sY7b2UaS2OZ6FCI
NJftuewzfZhbVoUxJ2moncrZsPsVZIRcluUSiStbZxA44zn/ldRRMDbg5hpKNImg5S+qtU9NPfmq
LxK/Kex+lw3pFs3iyplYJrYFtJwGGrcgVszY0wxBgHqq6qMGpxAy6PN3DhLtjStgJSUllwnuxpTc
1boekKOfM19HwkGUOP2+dKsQl+2hTyGOkyFnsBv+6ln5+fpBeb+yLpfkIlaTgrifgq7f7c14D1Wj
5LGvjBOAcXa+BRylOZSybv+ynrevkcO9jU1d8UzLbPjQxFp3PSj8U6LrsCoUEpglf2zKCjXCFMpp
qQpBqrORdls7pQvfkXlDbnUWhWBASWYPHPs8DYt2jEOmGMC+11dybUoL9zHqRqXAK+szYJinFpTE
AXo3e7+O8udI0J+T8J6Nqz+U0JLLVPlcIICyMsgYgsHrx5SQuwrKcOiE2KqFr/jyJWt51o+ZC1Lc
9qxpeqw882hQir6+TiubsUyRk3lweOsN0HYeyifbyaFClZXPIv0YVFEu0+J1nrt5qfDTO+upkV88
61uRv17/6StedZkQZ6UBUHvucY5kLh4mB20mtUWKX+D27Y/g6LE2QpAVr/NPu+FNtAYSnoGVHaSB
ssGt9vGcqV9zKXIaeOD63MnMnW6M1Y8bo61tyOXvb0ZjcxwlaUOdU5/RfW+sPbIdB5TTN54TK7AK
uUx6Q5qPu6qDbFbWwJHGipsDsI59UBjUhqH/mz7gLSDOuuLucRyG6aYjXosWGDvZN+7khNf3bm1N
Fz5gptbICxviNXKm5YGPptpROY2f0kxnt3Eb8TMl87jlzC9f/d9XiPy3Fm/WFLpFFrqFanGavOY+
y8owa+0dSEwCVjToAqxOMVqgSAV6noo9xi1zfVtZ4VxsMd6u7ekivPBMbJfIU0ISyOX2HogfcQAP
gwrsLLE2nhRrQyxCjLQf8awyND8XEpQsVQvmPeRjoXTtAbV4fc9Whlim1Z0YnBeWGQuo4kWDb8km
O1SAUfuuU2yVZdeu3WVenbv94MRD5pxYO/1G6USAJWK8V0X6U+flDzqZvVLD62C83xnh48ZdsTrq
5ZS+OR9gzo3xflflOS2zn8i734+1eLB15qOnuAhxHr5VXhTaszw4UbJx5654r2XGfDACBKROmeFM
CDBvJLnfRx5SzVXt+BObtgQR1oZZuBNOaZmm8F7gq5+PKdM/p6b/7LHihbcfawFDtuC/q0eTrAAd
p1Odu8m5h3DBX8uKkrCH4gBo75UToMY2bzjHlYvwf5LmGvkA0IqU58kqrNMQNe2Z5bzccEprX1/E
DFMTGWhgkuo8zsrcTy44PyuW1J+um8/a1xdOIG5icDHNA6jLPO+hntHo0jSP1z+9tskL46+TBKIs
tQOxQgJSj2w0ApoEEVLxsv4RuVu8tu+PAsnn/+5z2mXSSdsRwi+NhdY1GqsgJmoIh8mz/cTatMb3
F0os0+UaRbSRuHYJOGkvG1C5KOcJ72Y3tEa8LilNG39WbNp5lZ4OsQIyAe3/VVhPsgnFgOaVeRIm
GLxMb1RD1ya+cA8A4ks1EAi65JHcMyQJEjqdKvIAoaUND/S+axXL7Ppgjfk4zVDr8aw/efTkVZ8t
vhGbvh8IiyVpid1GRTY6XXnOVROhuUFHuwH34Y3SEznMTm56vyGTdzJuNfy4fhzXZnPZ2DfudIg4
mr1VlJ+TERlFt3KV7wixg9pw+LEBFtFD2Q5VZzhHboC30PAZ6O+WWSyY862k69oMlp6g7zy7QDby
3OdDHDoIv4OWTcwXibdxptZGWHgDane9tirE3b3Xfo4d9iMusqciirZmsGZEC5eQplNiJ3UGVbuk
TR+V7aqdLjt741C9H76JZVJdjpGyCINMOAck2680+Tw4xZ4btN1nlfSnzt0o26yY3jKrnoCgpPV0
W5xtUTyQye1uW+kitBmLH3E/kQ3/+f6zWyxz7EYOWZrmjjonlIrbCGl80BADUPWFUm2AIHC7v5DO
yYMmNUb7rZ7djahtbXqXv7+xFDl0NBlbqAEK9txYD6nbAM7+ZNRW8+bKKVuyllj2MFGAw5yTrD8n
5MnTU4hbbn/dCleO2JJ4gYjO0aNbiVNJrX4XR3I8dGOXbRyxtaVZ2DiiZZ1ohkgwL10oKTxEQEMQ
t4bU1fP1n7+2Ngsbp7NdF1PvOKe0ATmtPHvV33Irn7hmHwvrHnrbhXnHxTk2jfXChBdd7uJp1zZZ
fidbxnyIGg6frk9kRaMPiu7/PUXK5WXZug0kIfDGYb5diVoEnTPGB1c2bbO3HWdog3woapS7xAS2
rwqQxzSIca/9UcmodgTdt8dJ6ppvvBVWFmBZHpCgGOuxAt4pgoL7vpFJd6RNlh1A7q0DFrFpnxTt
FrXL2mCL+2ay0jlN+iY9j+ACjvvCh+6tL/rY5wiESLaVJVs570v2iQLiMbIjbnNmMWnRzg0Ozy62
N1zQymlcck5oPQ+eJYEET9L8EOs8dMmD3aiNlNuKMTmXlXvjZ+LedganTYAIdvPfNnhbfJkUv2fi
HLNNab0V+IxwFs5sQJabW0BNnOrBiY7KLa0wGXOGXGLtiYeo0tZBOQ6qdcA7exNB1CaaY0kzNN8T
B4A/PwUFFhiNCmu6A9uD3Hhora3s5e9v5i6ZwOseb5BTAbmk3vmD7q6ggrTwdeNbOxSLs4c+qAzt
qI53mge1Q4fKSbHsg0di4QHBeJuhytW6p5jKU95a6GyZ7hpmbbjvlcBwKfJVugkrS1G5J9vpnsDM
YAXoODlWTf/FNOZuJhCRbifz9foyrQ22cIi5kXHTKNc7ud3YeH6J1/utlY0VBGwqEgKXYUc+a9Rw
rsYy2Tj0K6UKIRcLKBFOUQYCSpAR/vYsFfB5QI9sHaax2kEwDRpA6S4f0pAT+pOZ9mOR3VJzTKqo
jIfCQ9YZfcsPQubtI4M8gO9m1ZYnWnN4i5fYVHc2mRrunCCVGRZZHhT6G8Ss/Uy8GrXV3LXiM5ZV
cEsadFdNOY5fziZ/4uJGle3TUOtgrJONS/7fFfW/mTmxZH2IXCOQOreR7WTEup0JOpsdKyOBgSaE
nzRu8kejI3bv8gm0Hz0wtAXaG/c6rwmiQSt+jVEiwesCi3Gyky7edTzqHgxhVtATnuBfLbWnZGBI
2+IAFI5izx14QL5muoye+8hyLnpC5MSTpL5XeN3uqNdZYS7jFieVUjSvxMV+7kaIPWZluot0pL70
vXsB1HnesWsainxhE79OatC7Pk8dUGB5KdgxTNP7FYXc+AVT1qXgIy1SRb+g8G8Sn+oRWIasSKqA
D7H3nHdsvpddnh0GVTh3s2lQhWyp/UpyqH/MtIhBGV4YFVqJK32QRnMe8A7Ih7YcSTiapjli/eqg
BI/vsE/bWjK/KHT6ODu6bHzmzmM49A3qH6JIxu+95eERW0DHYF9NnmUHVp6b29kBAVHqDtP92A5q
n0y03TD+tQBliUUAXwvI10jhnJLKgoguwFgy7MUwPYA7JTrJsbVval0CmZ/OyYMzTOAo7Zqx1H7R
udHntMVbzx9cdwuVsuKzl1wUVKDrPwMxKviEkOHJahYIkMFsRD4r182ScSID/aAX05Sc2lSclGnD
KfaevNTbcGprv30R66Wc5zSRdoR2Ifu5QPFD0Pxw3Uev/PIlqwQrPOax2XXRJXGCTkzQFRUIB4aN
dVlxJ0tSiT4HKYDhNEKunQZ2+8NTfajsezt7vf7r176/CHEsXbAG6ovRiWtyEB1Y8PljlY87Ta2N
pV8b4fL3N4HEwBPjtnyOTtXQKwDuI9AFGXMPfZufxiS/PjaNRbQyYQOSWGTkFEEwqSpgLMNL3X0q
IfR7fYB/hZ53XO6S2kCWkKydtYlONIJUGBkZu7XTJA5sp846SIzPNIRYTvZLF6PZl3mR7GZAJ09N
QponM4xil0Ix7eAQXm9cmGvrurimVWGVdmljysWQBmjoD5P+Z5NWPsk21nQlvy+W4ldNB4C+rTXB
ziE/2nOAFLKku/O88pSMsvM7l9/NU0khmRfXvm2arWfQ5UJ+b60XYU9ajVymZU1ObtF+TWznJ9Sr
GqiCFuinKPuQRGT2x3GqQ6/erHyvmfHCQ0wNES1sIDpF/c/cw1sPvUBmYyVXtup/iBFMHXtzV2Eh
5TA+S95AlyNLndQHtMkOwcq6RQ26NtAljnxja8B4WKNgLDrN7c9W/oki27etx2rcqqivLNJSTrBC
kxGpJnijgRgaxJU7vDRZxR+onrbSI++HvHzJghExqx31CDuzvUFANsD5RJn4oS/eorIfLYdbvvLq
jbfC++vFxWLTDRrn0EBlRae+6hG5NDhshgdl6mY+j4aPpan5cvs7Tw6RJUV0yhVuiaxQAUiOzp2X
/7jum943F77UkkT1lbSRm8dnZrfPaeHmwWCzJzq3j9TOfiACeozZ+APqS1sdiCt7tDwGDrhW6mmE
PrtSWeWjivVaqOFuMtmNNSTPJfJCfbWFRH4/aOdL1oySTH2D5l9yssYbpf6krQgkSyGxACb8fgiv
r+DKm4fzxf0BFV+uLzxAZ1oW7jEBRfY92I7IjS7iOqQCJMGep0zAiDOHThLVX/LKgzChcNvd9V/w
foDClyKUVZMJmQLDcK4K/jPOe0jReOXGKWfvmy1fMmhMFctrDe7vc9UW9tlz0782EfW+jOr6PCLn
FqL0cBAZ2itmG63ng2Y/5oo0OygcAJI21g+EOoHFvGfItY5BC75VdJvK57Rrb8EKvKtsKAi09Qlp
Zw4kNAOtEThllJt9FWYA65AzIQXMb5ss/VPIKZyt8jAPTOw8Q43vQuYluL6Ga0dlkZpMoQMvkF+J
TgWf5FmMrHoiw9gc44rHx1FDDSRvBrYR1qwNtrij6jlGgWtscC6RCwqJ0vUTUbM6u8Rtb/hc6JcY
OrLH6zNbOx0LP8UqlxtjY2a1h8S6sm5mWTxf//TK2VgSUPBUJS4VTnRyWPY9k9GvkWX3E0TaP/b5
xY1U8rJynBZFwKz7mhcWeq2723xyXq5/fWUTluqJ8Hdl5saxdyrALnEs3CyUmbyXWf7Sea32S2l9
uj7Qisdbgp2VlZpUccc9Re1tV8c+K5swQbTs0SmAVnrY1h/rUeX/bPjNFT45dSXnEleSXc356ySI
G8asLb5ERpGNo7ty6y0xzkjseXLmAjSbMBObzIcR/G0oRz+Jbos3ee1Usf8GIo6aZAUkHyKeWH5v
hJ4DB9z5QVuhS+xjO7IwdlSehChr3EF9m90nrP2l8v7BKtgd9I0OdjR+UWyLmGttvRambkrRC9Qa
8XjMxwDk5L4KZqsJqnFLZm5ttRbmnfMB6oi0RoBQ2O2nZDTmSyxy0ExnTuptBAkrLmQJcgbhMB09
aMWfTGQfaCb2seV9u74VK+uzxDaPoJfO0TYRnab2CC1GX9ffWfEFoe6GX19ZniV+eUSN1wgLL0hn
evEoeMWa36n18/pvX/EgS8ByOpatqMBQeMpZEmiG7vnxlyj/xKrwub3hPNbW5zKvNyaNjrwpUx58
oOu+JNXXqdf7Ur6wKN9dn8Pa1l7+/ub7s5Epq+0OtwMt7+ciuQGvyIarWFv6hR1nEXPrxsKnIwhc
QcAsyCGcnqbzxs6u/fKlEUORDN2LsKxS2yehh12abQE41jZ2YbQ5UmaCoRPilNAerJXaj8cMaM3J
53WFRPpWqXhtmIXpxrpOFelj5K3sv/GgfZ7/bAUG8jrkybfoWFd2YYk25tRcQm4sU2HsgJbIk140
nHH9XD8/a59f3NG9C+k5W3JkEnT7gszFZ9Hg6dXO06+Pff+ydm/Op64t8OMaSU7e4N0LgpaaXBUA
yLbJxjFaMbAl1NhzjSVdXUXYhD+O82yL2c/iB3vaaMdbW5/L39/8/ime515mXnyORpWFgwv4yURr
JHMszjYy+iuG8D/wYgHunspF+lMr0Z7SiEVB6eRboAD7Yk//m1Dh/zLMb2aA8DEbjJmgxJDPFFKg
EXf90tKz9rWIm6M7mDkAgXR2G82geym8trhLnVgcrSLpPik6ioBI3ZwrmutHyH2CJBUE//4k4yHo
ZF9CqSj9WfeR2kMpO7mZx17trh+dtZ1dOIh6irx+6IHw6iIwtfRHHPr7TkAJsuYf83D/XoRvlsaL
dd+mNTLDZZ6eJCgyUeNFC1vzsS52/i+59ub7yjFZz0bcuyjWAmFsJXXYm476FkQYNhZp5XwuEcYJ
rUo0egnn1MxzHDADySDXhmyJXcmtqtbaEAsXAUZjkXbWhPgXgIzDFNeX3ZfsMNBNyai1IRZeInei
oktB43tyPHfXWpFvT/pogdXj+klasbAlcNjzGgiFKQ85+r7/mg592BfzlgL12rcvU3qzx6DTbx2S
e96JVeVjEQvEnx+MPZco4b6KaakJXJsuvfRp1Kr6nGsp71q7ps+Ooc5GjuAfpuEdF7HECDMkc4EB
SYpz66oavDu963TBUJfit0wbGaRF6+4bGsWHMs6FHWQeOB1BvYgDl1ipe5cSQg6qA701r1h1ZITz
Y1uz9otoM1xUddnmNy5xcpRF5wEUzk3+XeUyv+07oJ7vc1dZX/iYjL7KCUhh+tLde5PFTg3L5pCh
yLl38P/t0rLqvtVdN7xALjUxfpXMKHpVshUIawmaM9KOPXDZdz9hbBDuyFvanpw5y8IpYRCur8a2
CEVLpjCHIN33eihYgXTiUD06Wnv7obqtVGvZ5xa02uqA9twc3Elgvc4AFvL7ebIPSqYEPEsVxFNT
qCp/7uESg6ochpuBwRTwf0c3uizKh1qZ9KC7qMz80UNpNpMjf2490KlndkFeZzbNgUnb+MRio0Me
y/m2IgWw87zXN7Rs7Y3L998l+N7GLlyokTyO6jiJzzWL5R/XG+lt67m2RDcHMpwmAlJCijkNG47u
cI86XpAKaEuQtEQdo+ACMg0qzTOfmVk/e0k3nAZEmxtFjPfDJ+YtwidR5sTSlvLOFEwrk3T8TlWB
Lf+mo+dDOnl/3fbXXMsiFuzcvIgjMWVn3tvDUzc43yiK3SdVMb4xwso9tdS5lMQqUFev8vPcpmHk
faVecdRJBsWqrdT7SjWGLXHkBY9Gt3Sz/Fxq5GwCq7Xyg1U40WNZmCx0LZa7ga2y+WyYk/5Eg5B+
aGnqbjwf319CtkSXczBEIFyw+hujhimACm15qmZnCKNGiw3Q6tpZWFwAJkZS0GsneoO+FdR/LUDk
UbzoM+fTXJu/sds/feQ0sCVqXDGU+6UHHmas8auk0SeeObEf862+qbWlWtwGJm9JSYucnUH+doSi
cxWQProDXdHrx37/5RZ6c9uUxOhxyg3E6yI7hkvrno2VnVBP3dKjWtsIthgAiPcU6U2wkQp4y/hn
z9PAQd1tUsAGkmL3sWks/NJgEdowMF3dQL8g6NGJMCPpPWX2xpvg/TuZeQubT9LWEaaElK7Oo9aP
LXWADu3z9Z++Ek+zJZBbNG7VxIlob2J0ciVhU7XWrrB61vtWr1LEw6mM/lZycv90CRBTEFEpzuU4
Js8CGXVoSalx3EcdXBD3wNQ8Vpy+omw8Nv5kVPndcbR6iL0oz4JZEn4ArqS+safB+Xv957/vrNgS
Hd62uNppVrKzNLj+EtnxQw4Mte823vfZG7bYPFfsYAkP9xhqGsIF47xp0MLfTuh9kSegacPrs1j7
/GV2b8wgb+qauBrszJAE8z1xtJPSp3LDF62cniUC3FUSdQkvKW/GrvkBy/pBCD5//YevLf/Cfr0+
j8e8KSiY+Gk4tp3vAVo8RC9Iq2wszfvZaraUomziPI/1hf2r1t63vrQPVaVLiDSBZLiQfZDzbg+h
zC1S27WNWBhyqrW0kwQKOFX1t6jUfvYOaFDf8BJr195SgQ+CgQVEEMV4jifW+iwbDl7J/hqnKFHa
Lu97ikxdXHvUh1HuSUI2iM3WJrUITGZwgEhmYtQcgdZ/zZMGPEhSpEPhl2muN96eK/u0hEYjGsxR
eAaIHvKSAXpCgrnqduUw+wbSBixFCklupZCcFTQZW0KlE1WhLRNAv7O05hoN2LQlj0PnRcceKnGP
0ASpwFvpJGo/uaz5m49E0xOamKffpq6H0gdtAurHk63rP2ycp69J2fUduBwqDp6HuU+/ztodv19c
GQTlXaWA/ANTVNbERQjxKwDMhagGiLJT/ggSYWc/V7Z9dJqmhth1a9/Gpp8eS3TBPIJ9J73JSWJ/
qpma9p1i8aPD3Xg/ouiFKJWSr46g1Q81QJVP9vSC1cjn+BHVzGyHzuv+c5IXfQ22LZ7lfpeq7h7M
5ICrzk5xSK123nlJQvZc2ApyUGn2Dc8ZuUOTYbSP6mGqINYly0Nqm0sZT80Pbq6mAwRG8j9jBHR5
M1jzI+367JxrAB9Zk3tIx0Xkppw5f7KIZhbAcUNxrrK425u+Ge8zmtuZD+S+2YPQuNjLuVcPBGoW
uzHmxa2cdfVt6kl9oEWR/LXnzr5lefs5A9bv0CXzyVbd3TCrGKD8kYYZMXUI/31pLI/jwPKsIjSV
ex873a2M6tKPqPlqT0KG4FF9qWoN+ZWmSo8jncAW6orhbNmq2iOnhTycpGYv4uo2LyBl0sbF0UrM
aQbAPBf6VAgQX2tjfkPI7C6Zmk9dm6d7JkULHJAuQgCFczBeAJPutPZLgYe1D8wo9VvFk0OReI9A
KSsUhL2vkhe/qCXKfdnVHPeMDX63OX0iucN8C3I/QRaXn0H9lvoJBD6ocrKAl94couaWgkJ1xjDQ
rvYr6F4FRT3/sor6YOz2Tx+Lb4BIPzpxPfvY9RMUTdHvEqcn2+Z2KD2qA3sgP3pk31HIbkwYXao2
tZEsMBbk2Ai/KEokzYMoDA9jUtMHMURI485QlahSsZ/Bk4k3ZntL3Rw8Leq50eVj2dRRCF0k/OfM
/gGFpVvI9rzyjlfPkHf7gRdk41tN3gSDKMFfSsFaOpfM+Uvb/IHJOPWZDbmKlLZQaSA1wRqn3jl2
OICDCQmiGRBOOaAts9L6pTGQCanm8oRYiRzHfHAgkeb9nWZIaPO4enZK8r2S9hTUdX8rRfzDE/nz
xOqg4/2nxI0/Ky1+Q3kk98Glc2uVzu+JxpkvaOsFSdrjaxTo4VnTg9Su8Us3ygLB89uoSuLQQiF7
B0QmmtWk9UvNVdBzKKCKgmZQF2zuk3I+Ca6eyZgdJ5V/we2eBZZu93Hj3RW5eaRz/Q3vk7uOk8mv
4uFcMmyyy9UtS4DgcBW1dx4ohEL0r7MwL0UbsoTfI7j66QrxPEn7tY75qRPOI57JVVBSdgc0Ddis
UJL1UbM8aahIt331YJfN/3H2ZcuN41q2v9JR7zxNAgSHjq7zwEGzLA/ykPmCcA7FESRAgATJr79L
ec7trnRHnby3IyoU5bQtSxQI7L32Gh6JWc8BUFPJQeDB0HFXrdGZhvNVKXo0XZxzM5yjenkmNSLa
XMxMEuEXBz/oHgo975wSgYXc37Rr880gGDJlut8QqSCu0CjQjPuHrr23YdYCl6OhKRp+LN+pOQ9h
P+zcEJ6CIbM8KQQIiGqop3Qk5OIWMRi69XoaeDxuAhDBMnekmR8GTzBmzYAVDInFesKe5uUgfqx5
7YpvQGJOhLt3WKpdsliBqC3ffy0Ez2COu4mbQsEsW275UCBngdxHy/AGXS9sGSJky2hJs9Av4DhI
onzx+2/w9niHMG/bDIBudFVkLZs30G27u3UIEqDbx8BdcoQmxYkxFia0rcgJkIN7UKZ4ChuYh64o
g6xDQF8a1stOsv6rou2X1UCFYuVYpjCJfAd367mmLXQqA7zAFm9+rz0OEEYU4e3gLjbhLa81cjlS
HYvlEnvlXmKn8MuapUqtyB/jgCB4z8+VjHcUiPV+tmI5h13XJi0x91wuF4fGIP+5wYt0sIBEF9t7
tbBkIcu948Zn6Itw1Ze84+bJUPK5UQ590gjJfhcdxecD97VEkxowlVVHNZVf52Z+5AHZ1iiMJNIN
9+PA30YskKRa1HnGBomTZP7DcaFAK8iz9bwhZYRvlxi5lzZ08iFgR8mDR1/MYuNN4MZ4Qf9cLSA7
NGp1E6NasYms98kbnPNYecceAZ7AWLxNgDCgE/GbNfcq7NumCHO5ImfRjsNFeeBAM1HsCx1DedHr
o1BYiAC1sPmOOP2QGxStzqdx8E6TH31bveJ+Xv09NpwvjZJYYwgOicbhJR6BdvgIeff5uC39+jlG
TDpiYcnWR25bogETsGZ206ZmeyrRJrFh2RmczkkHp5NtCBuahC4KH8BC74guj8hyLqExWN+5b5+U
C/IL+Fn7YdD3ca9Iwiv9RqxC8geJAUaL4A0EtD1KCqBmk3uCvzPM79zRBQzX2I2p2+9UgzUdSAtj
WiQVJwDivnsDxZQ9cM6Qzm+baD1FDod1xYICwtVdNtbR08TKB/iCPQwMr63gcB2USEO/OfemddXS
49DKOF1nYzLQ6C8FVgtmQgUFD6H8wiZfJavGCb9Ejk1x8X2QhtcHW3tdMo3dG6n8+uosvkj70l7g
swkmk9w4ZNr3WFczuYXILSpItFdhVUuknU5uU6cV6aJErPzVDDhcAaQKrFTxTOLhrrD9uQWWWQ39
Yynb3JsQkzqBmCmrdVeXLNw1AtI7eEm+hxW7hjDGEQJWENqvm9QgLhwxeAVPIunlnuCPIg4OFjdw
6ruVB/Fef2eCVmV6WCHjG1ybUk/DG0aOPeadBLxdfov9ieW6weJBgslSvM6Oj9gchMVPsZvysH9Y
UFxI5X8LpvmxLR2STNYxaQOJAT7u4bpishMNuPlk2dOknXxEUeIgKdcQoGUktop5QdKv9EWW3pfe
D45S90/dhOXTlTSbAeaTJkA8bQybUszahxjZr9XMaFog4NWKaU14gdQEtymTlvvfS21QNI70XMAt
JQkGiVKnGUU+yX6GzCpo7yqFFqYCUJ1rxpABNVZ3HVdfyRJXoK+HKgljIb+DYWpZpiwipLDGZfXE
62ET2gBppkYnna3uWBhCVjm+0jJ4U5AzZ5ArnydjX+VInlSAt+86/NHzRZROvn0GEvapppWFNX2b
9dB0ZzbS+KBqAUtZAtaRq+L3ddbnDkRPTPJOdQCWzWBQbFSGpRzTgk0Ad88p4ZJ1sADsOvXQca85
Bk2HxREJvS0cJS8k9AILLxBsl6Yp8BkpeJAnpg6crx2NEPVYKzFwiFlw3csFiDWchf0erOXJtOBJ
DzVso2Z+Q4i8FcEsru+meqzcNYXDTSjSASX+azSGEDfDohj1ARCkfrvUq3ho2STOxKfVI5D44two
2j+VClFYjcOqR99DimpSweiep8IJ0cD6jRvft2ukXidSyJNLa20SioIFDkx0vK/92H4LmiKWWdmT
UaUlKrEdAMxhj4CdAlfMW3lwDJG6bRPp8vBCkcd7LFrYYO1Xb7HsiWpHdmmPw/Ol4mWcqjWCuqpd
nclLzIA1Afa7VzZZ5wegqkdw2vnq6XW842qdcX4idOV+xSt9ZcrEvwDW/6KN/yiT8zR8g5A6P4P6
iEwofIYDYSg2+wPr1//V4Jl+VNx0lRjrpfbnQ0i9TDY2GaIxH5H/+q+BiL/ocT9qbohbSIuwWnvg
6+oeoposW+TxIolTjfUv2ui/uEgfCdaeQcPYz0oeTXyuZ7Q/frqwU89+xZb7C6jyo0LXoE2EHV48
If64eJgndeprTPVkK547UfVboOD/O8dl+lGmi60DxlvFWh7rrpzeFarfJ4yN21zp9VfuiX/xeXwM
hW+qyMaym7ujbKo/ZvS5cu6eSDD8AhX68Tz/cxJEww/AEwZXbUwqUx6HuWifKtDnBKo5Um7hv0d3
AgX2RiNIeLPWFfseuaD0I7qk2MZNA9Kvx5yr9qdhVwjp7dxBKwit1fQce1F0X49mjiBQj8b7eCpH
L4l5UU6JKn242nv9rQpdmjAJIlYjkbUZs5pOdWaLprkvRrLm4YBxIXMpxSZJJ7JtF6jWqgp6Oiji
w4M/W5oAZ4JXRrACCqXSPYtgGEUaK9hSR4Hdr6OfRaGTQVou7mrHK44rC6tdtM5NNlbrlLTQze4W
UsybUZg6b2dYWreNnuEdE/T39VT6iHptofqvpk8I6q52PuX9G6/bfmspFIfAS/39MA9dJmwnYBBK
+0OMxPbMdbwooQXm7WYei0tZtEPuq0hDd0xxoM9cbsYY7Kl/fc/+xYL/qCWowoi25dr1xxHWGg8E
eHE+MYd+7YRmh7UunNTrlP7HBvHvX+f/KL730HMtcGrXf/9PfP21R1xjBXfvD1/+/doL/Peft9/5
r5/5+Tf+vv3e372L7/rjD/30O3jef/7d7N28//RF3pnKLA/j92F5/K7H1vx4frzC20/+v37z377/
eJbrIr///ttX4Jrm9mxF1Xe//fNb+2+//0ZuPOd///Pz//Obtzfw+2/X92597yrMxv7xbP/1K9/f
tfn9N9/9m++7URDRMMSaZTcBhP1++w6J/0Zv53LsexGl/o/k7K4fTPn7b477txjjU1iHuR6y9iAN
v8WQ6x654Pim5/0t9FkQx1FEmBtSmIn+31f30+fz35/Xv3WjuO+Rgqx//+0DyBd5Xhh6eBIPYIwb
eP/DnDl2ywguj0CdMGBJvDhUzxDfYZw/9XeOxSBdaRPs3AAllhHuu4GYIet6krYtby58+f6na/fP
V/fTq/l59//Hq4lIRH1cL7h2+B/AVNVDBOf3QZ0EEr1nw0CaLqDueZROzR5JHF6dqGKYSteAHyAZ
LlDI06kTjzMqmXzBNchG60so3Q2s9eEvu/3Xr++HKfJ/b4h4fTHx3dh1kRwZIqI2/oBgy0A2DnaA
NpHR6OauV45JuPgkkZS8KfCwtwy63zqkWWfhosN7D8TvOBo3PRrbwQflAM7nKp9LptKwaZdz1MRv
E2rXtHZiL7ERnVL0euFp0kW5K4LxohY0L7Rus3ri33szxdtJY7/U2E8ww4Vz7UALlGkALP/1OwXK
hanIx7dKkU2Od+vD8PujzsQC+/FF2bZJDZPzF0Pm8xoLCLg8B3OIdhlgpKNt2jIQJV3lTPee0uCH
FdGcz3p9WSpLLlPgfemIfh9Xz97/eBBLJHKEQPmJW8AYZgmlBxQyUnfFADSgqapwA/NGQFSEhGhm
u27JZi3bZB5DeV9pFGhUm7PQEjFmXc29u6KmN6n2FdJ1kkeVB4H+6JwKq+RDPyL0jCp/vicaCrc1
neHSfuf3ADFXkOV3uhfwtxeU7jrHRscWKG9PUU3+eCgHb0pqoBjwTuBzWsogh6azz+cq5ltSLjKl
heueeKkOXbjOO1hjLaAjAC0tef9tEs4XRJUFb562Rx5GO8AZwc4QVMAFmI2wzAjuw1be3TI9T11Q
eAen+t7BazUrwzbaRLNv7zEpLDcacABc/G8OyW2kLwgOgJsojCFz1vTZ2DfqEENckrUDImeZKvjB
pakKSQSFPVm3jg3RkrcL7Aum5UHzqrwTS9BjAIL099HfskqAYtbJvWrC93btkLY08nu4JofbAI6r
p2aCHesYuliFwSubGdkggtLfI85AAaKLvYfFtXszB/PRCYIlKQIKI3HT+Xdk59mZn+sI6KnE3CXT
3K8v2GXqi+yhZnSlX8EL0n+dGqc6Sdg03UkQiA+Q0COMbGnrDfcrsfXw0pYFU6mmAUaLsKnqQVYv
QVHnnqzN1WOEQijZNOiX/O6pFNN73YBo6ZYAyljRODs0P2fqsy2YpM25DeYm4a3eaAWxkQNyVPpS
T0bCTR+xJaYM3URCIIvqdquw5nc++sqs0wOuKBwq74TGLxhOYRIQDG/NuoZ3cHSucxUrCaj7htb7
YWKDbjoBO6pxuxtzDPtTPDjiISpjnsZ+BlLRsFTzpxGslY4WSz4NKgZA3eQSesXT4lb7mgz1FRIy
YL84oDdzyM6yLecrcjjVnV8P/gV61zkxo9GH0jNROnqdyf3KFqeWYCm443NgPCDwpHgOJz9zZTTl
WldmWw3VtdSL2KghDhApMKyPJoi+wKThrEvPP7prDaFsOaIpLiXFe4IxVFWEa05HpTLgW8BQfhnn
98Og+M/7DMFJ5wdR7IEDhjiXj2M7q9QCrBp+CXHcVmnZtethKGSU+jD/KT0A1Hbd0gIvWJVzuHMi
xnNfrvJzpcO83bTgMswIGzy6RcWOgTGQ+UpLaf6vt8MPnKjII9ggA2CYJIxc7IrsdnD9aYYsgw7S
uB7oIu604sJxph/IhFJzAUgoMFxpVrt8FrBKdDDLKtS8A5Gf7/ji2bQJQlhpVuRTNWt+Wuf6+Vev
7cZQ+OkSEur5JAx8TEZCkB5Rsfz5xdWVE4tmHSFE8J3i4qD7QA0MblEPG0fg94t58Rw7pZgilFfi
9jn8RMF2gIow7QVnOdwOgO1CLdqcnGHYOXZ9FKXv3UVlNDwvzdblgJjXqXmb684/1NZf9lEI6Ley
7XmAS9yxxk2hVRwca6RhATKi1XMYV2/orYGbNIs4RIOHEeVsVd60ut67xbTBra4v5QToDT2Mu4P5
hz11xrOnOXDC1AqYGXUyok+ho17H1vfeQW0HejHqPr3Jr7O6X4dHS8p2XxsgUFDPQ9FK4/7CQ4DW
NY2PPx7GseDHgos+q2ZnyIqggBcPe5KBkPcd/sENTf2wSE9Ar9BGL+VUgq8aS5bA6P95ZYE9T8E4
n3sfmxhBBTRhvBl8ZoCgZdNG52Vh3bleMMDpyR8zd8NHdAt1Jt0FgbAuErSA/bF86VR1t3TVl6Hn
5GnNp5L2R1Cf1T8eRlGWQNPLZl/d3hTRCHWLwJXM3aic2rSWzhXmkeqwmFqAqTWmyhvnC1814k7j
cdogAn7FGSZ10sM5ZcfNes+B1J79wLrAZrvlaKYqOE8WI5e62daDq9+RLgvJqnujBXlfQHmFbVNn
30ULpMs0QQAm4uzfeTOt0lsS375scMkZaD0wbY5FwlV7x9aIvQTa242MLQ8MFriZ1+pPA3HEBjeu
eMBPX13gloNAyZIQ3W4QMM/uHDODHISxYxYCas1L0e1kQeULpmxm38n11hGqe92AcWg+M39aNuDs
V/lgY3Fl2NBuWA7m3hRdDBWD2XXx8MucTPo/bii4rxIWuCjQXeJ9NHzralYSykuJKbRXJEOg42tk
5D13y3If4fTAdNLr9qxth20cB30K86jhbGhZXxt7H67x2y/u8B/CpZ/v8MC7NRJ4PT92og+s6too
iMCRBY/VF265gHyKLrHaoIEWnyVCGM0AdsvQyXenQqmIMSKGoe1GgJlfJmLwtq1e1NWl/hOFxyOS
aio3R2R1eV1jazLMZOsLYuaSZWiAPzfBczHXJq2H0jzPjaPTfoyDDeDn4lQtQKpjdL3XBbcKPgVx
LibEWKo1OMG/DYUpYiefcW595r6zRQ/6NGvWfxIzpoesfqzKTl2L2wO7kVrnJn748RXnDmYgnX0L
Y9vnvOSYE4lWfuF89A++qpbzPDp5TTyAKreH9vYQCxuk0TiJ7SzGMTGecNNu9KZr3E6ZaWaUJxRO
43Po4+4QK+BoJ7afK1M9V+VA9rQ1ErpljLmYacOTJ6L5gUDTArZuc5TI3IDsSl8QaYlCEiXGTFye
zc5rqBXZ1Ch6Lh14rjA3Z25GyqG+CH96RGGCeKUNpYPK1AjT99nB6ugXWx8Kb4yTqIIEYnU7cliF
qh/LFvPqtbcKZQkrdwxb62UQrtgv3VQkYG+C5RYBhJlssLFj3D163lurzfwE1HR+Am8YXBDKO/RJ
c3UUXxCXye8aGBTOE2SaRYFtcYUnzLmwTfWsxIa/hQvpnpYVSlEJUt3mF6v0ZzTqdkYifoDGkKTD
4ZMiKfznYwhw40iVRyGe5omeaf2FQdic0JFXp0D2A0ZqwUM/Le8hG783BCtW0dLNSTh/rhiPANa4
X4dfhW79UGX8dOdQGsShi9Prx+H9sY1RYT1g8FMC4w9Qtc5AhJA7E8g9XP+dzFOCIY2LkssMy6hU
EOrsClCY0xk2Tf/fJQQFazmCuoL4Hv679fR/PqWDUMjCUkwbMA4qJm33/uoPacOX/oxZz7zpy1KB
pGHduz6iQToNoAf2U4DjaXmRAMUuha+nPJjiJ1702S8+u1uJ8PNlCl04QQNNgOif+R8RXhTt3I1L
zH9sFYF8UesrLkseLUvOATV+cUe1DawNX/saxH55u3YwkBYJEWMWiMLbKRbKPOxAEGhEr0/QWDXP
RK3bjtlfGh948cfelNLQhaMxBYKC10o/WuvpQfUMTDWV2KXYCygOL66MH4al3gwo4+4qL9rIQYOa
EIHJ4g6szFmwVx7RuVioytp242uvgEpB362jF6ahoRevjx4naeSJld558CqMFTscdayAzimMhioX
IOYesOHCpcw7R7F8RZZLnS03u715hBHmCOctSayPuBpRYUy5jnnfdfWWgfXDXuWwY7w/LEWBgQoD
U0PU0wVTgS9ktgw9D6ZLo35UjsKoesTU3y38l7FFoY/B975FUwIXbj6uIBj4KmdIVsEq5rtVqyS2
8XX2UfWUcnwLAvdpwvkN8tMBLkNyP3IQnBw/TsOWYxgHHo7Xw93MBbEzYxhuuvjzacSG4tgVDjtg
1rbApwMzZrWegFchwD22z6VWOgH2jz5Wm7Syc9aY0N1VU/mK4IoGVUVcngbtwF13/DSF2xKkoAy8
ry5R5g9y53dRlaGQb9NyuTc+ZkJ92GCHhJIktYbAKGPs63sB/UdWlMg6aKYu3nA7lknXo5MaFQ0P
jVu0d1aVjz7PKUJpE14jOLbeihkDaFmB/hYF03hUOLRjKL35fFoKSpLBtv0F7msEQcLOXWhcjKPw
AMLOA9AGODBWUHV4EjH1C9kIbMyT73B0IZWb9o37vrpAhWEtg6tmA/tSmRN8hOxrFMgJLXY45BD7
IdAFdlU6YKDnoJtJluLTOJolMVQ3WwC6m4pMXWpgMkW4ucZzkLeR5dvZ2MQPMKzEqL19pGO5JEuP
dzwNXzCdu81lrd6jspyS4YT/1acZ1c5T1I71rqswPNTgf9hqIfvFB0UINsfpVETFngCLybBTl6me
GAK96xJkBe2n7YrcgyUq3owtqkw7fpjxVlHY2EK3AS4BBsVzdYYx1hMmvBpkgq8Y5f8B6OdrPJTf
AW6vCF7EQAkXgyVgPWBgvaacXvGHD9ZzSYZMkU92eMcR8zDXQZx1tMsRLNYVekf7+gpdgMmnJbz4
swc3+7A8+WOLMzkadqE1UMbcPKGRijk9IQnmiLBnWNGAaSxakGKWtbpQr+hOCn1KuZTkULH5IkgP
Nq9vr13J0zcMp8luWssnUoRk05j51NQVYKE/rAzgidqZl3moHz0F8g/glw0xxKSKyaMbhIi9K818
QOOxGzv2NK4gCk5ck5wVK3x0O/+PgUxqo+oGVn9OIlAPHERo18THEHNvSHEmAdNAwbTNRtf5Njua
YDrRuvnQ44gOQPROvdLt0gJi8dNoP1MXbnjLioGBgPQ9RkfosFE+y95xsgaprEQX1Z0bgtaxFHVq
JyWTul0ydxjWrIRmPu4NXhyKbYvjfROuwZX203jT+77AODynQ9zn6JO/3PiaMH3F6izd1e6Gdsy6
BgBKLY+W8SID7GPhNpZ2XlyCgDmBBjGAOgXUhKejWFNdVnMKELhMfexLKUhD2M8+e6DJpzWAuK1c
XjEFxi0EuBUuigqmrxFLOgerjTXmbZ3G3SibeBOOxZPbIGJT2areg++2LTUkL6FH+iwIxm/r4ASZ
00Y0G/xqPkcawmsfrG20IjKtIR17qn23zzSjr3UPN2UARi+eZ1fk50RAe/xXRqtXd3wMGzOCKdk0
KJnmTTyi7DIuJohcrgbdEB9y1cMAfl6Fi3ZwGeDAx3Xq9RZRB+iZB4H4LyX0YQnsHQ7raqddeSr6
3t9PMIclU7VDDQ5/8s74p2AIzgIDrsSdonILkmNxt0TuZnDC4rJWL5yZ8RjGSG+hY06Y9zbCDBpc
ozBrZWf3lRwwaIr41sQT3xa41j1sKjIN2uImbOM7MhuG7Vm7W6vBmhgsxomI1ipSLJT+syrkA6j5
clcuUbibO7alZnmzU9huCmgXwRRDnxoN0I66cY+ETZzrabiGWzo6ZQ4yVb+JfSNA4UDQiwq/4LqC
S1jIfsPoIoGsL/ZkdPUso+6PefbBzXMGCaD5e9R/o2YqMSuP58SWrb9rCj2l4Cg6oEKwN68vsGYm
B/d9S7LKRHHORAsuFY/97czXRwAz226qgUxGQAwCYJhtN40Z0Y8ImnLO6IFzpI/Y52kEa6JdmLcP
O1D4vBXIEEiQNAltHyI8uuCbehEvJeMV5HJ9ewZqc60rAm8GHIi1CejG9cFP7r3lELfdvXajBoVJ
A9fuCvvRMvT1o68f6QwhSbm6Q+r3fYo6ESQnHYGu0WGB42JiOeFYgojZi74jJdvJQrY4qOkHkHGU
6p4ULAR1rW8szbj75C9JOALnmNS0ZtPgNEdVzw98AWcpov0MFjDCdhgIqwMv/IfSlTl4ECQH4vtp
Vsrbkh9i3wZGvX0go4MUOkaZMn7HfnPVLpiSSwBKH1NflVhfQQI27100I9J3mrcD+pHHQYVAzZrl
RY+S52YQGtv8POfURc8f9PCQi+oGJDR8DCHQ8A7LgBX6IqN2ExYRTtKl0QkO7jhpbXekE2aqBuEA
eWgl/GLt/B3y5y2GN1VeRTgx4zYda4Z2XAfBpq9aefDmo0BmQaZQHkJg76cQWjj3dQu+cq0icFwX
Vu0CrwafRRMGpjTUaNU4gc8BlkfSomvaRiNWyCLI/AZfV/BD0dzUAT62ugG3Xq+bEc1oXWYLpg7v
NYdP07qaR4VU2wKGKFt3XoI5oXzUyGA3Tm6keOcQxe49v40By7nFnI4GfrPKqa6WY3OEQyMMPUqQ
wECf3nqWiGePFzwHAZ3CIB9NokOOK/fFbgmtOPdmVQkBe3Grg+lRtDa+tWhruXfb4mvBw7xwbfDW
TWbORT/zNJqKK7hPAUJ01N59vnkyFRQUVNmU7Nj2vMUBABphqO6NUtXDdHtYQ3YwM41P4BKVD0uo
APiiQ7LGnlm8Hoy/tgkFgPTWC6fZOCAtbXUXO/fAiMGx0k8xsPIakREZhKkonibHQQrzCC47/Ecz
hDCER9HxTytu0cNqfLrxbuLOhTAYM84+obeYrmprexaeUenI1GJslXoLelkfAcCXOl71hY3LA5ao
uF8Klz4YSORSYiq7RZB8f0S2MMuWFWg6bGX1lqKTuvjD3G8r7FYJ6YYSJriYpPRuc79UABYqhIRt
RrbQHHbYXSqngpxLpIGk0jhvVsYgawmXHwaDKUjp0O7MgWZfKoymUNMCgiK48fBjQx6jFs9mr+G5
O7V0L3poMDSHvC5cpiiNuwLHt2lo3mh40RUmfmdAoki/Tg+OjPkjSIce7FbMmP3jS9eZL3FfpjWC
inIY/ENJqV/bsXEezA3ksF4BJpvPHxruX0g0YHpK/W8LLdkLWHVuiKo8uNEIcavRnulL48IPyIQv
QSMjQG+13rWLrmGNadtrTwK4PpvWvEBXsIWk4Yf+xoIQVs8nKHHsnx5+/Ftbup+cPlJb4nZf18Z1
Tr0tbvkW+ttQ19hRsZI3EpLoIyFqRwSOFN15b7GIbhqEsHyuGVjhs2TeofL66tkdp20ztjVsExxy
gAs/gSLI2XZdXHyGkR6YvyuO23AA918EK0k8vlZXJDK6OWoElnaOcM+l6pqsLaIIBGfkv0+sj5/K
OHBSjPJRGNXlAVZoBPvGQg6qrF2YZMzivjRhcbVeyOAebsXO0fhyPeiX0R3ZYwi+ZWbLSD8YhQgM
PrPqHjVkkxHErvYJgdEojCSeYD46ZAaT/TNAsj5rROvtgrAdz2sUmjMq6msrfMhdb0fROi5npwzR
c8EcMGMe9xMehOEnM7fbeaEGEgZglg1G8gkUn+s+IKK/YxiSJ0QStSmaJ0We4OlRoOXEAx9Il8IU
Bczskpr7WdtpDxyvSEo+mHtws4tTFKB2QXPIn1TMnws6jocO7J0rR/G6AS4SY7JhhlM9Agu3juvk
67zajSbe82BJ+1gKSu4cOmPMyprpk6tAZKMzZq09/C7upJb1xlI4OVIwQi/tPOJeUvGugET/Rh2u
3kVZ5bKnwbfaX4sbxDfmLWtpagAFXPRSs4v+7GiBrhli4Uvz48FX84E1lO7B38O0ZTPplj7QplGP
XSPpvmPvGvAdr5zTEEq1AzT7NLaMnwKw707WvMNaEn0Q9OmJNg0//XgIV/Fawg3ruLbFnddofm71
GkMGMcm9hSqrGzwfXZTkn+iKXihiprhEncZYcbjZfFtMK6pRQYC4yvqhggfJg+HRkPkO9BcGcnVm
xxwqKZsxC0YzEl3lHyZWM1pI9OWNYN/Uqsy1InV3FY+IUYDMxqJMauPr0Jfec0BrGI/z+CuwhSdA
RcMLqrxpI6yCWYDnY4zL+GEaLQi5Hi3upp54+3Xt1A7ofZ2uS1AehgplyioDtv0xZlimWe5WVpMk
nLS8jyC1uKfN6IPHCUSWcdKcAxrB5HAURziuxIj4mtUmbnE0sKZ79oLRfYicpynGH8ZJG560wHFp
lmMJHOfomYcFjmxZ0Yfrxke6wBWT8XAH3pWXThF5h1ObeZqW+hH0guod1kZT4sfsO26+5UDL1twZ
mI1mi79cp/9D1Hk1t6qsYfoXUQVNvhWgbEtykpdvKO8VyNDQ5F8/j3ymZm5U0j4+XrIE3f29kQr4
rZ83eHs0ewyrIR3gPqW6FcVN0dF8yrs8e3Vi+CyOj3OeW9cSd1CkFujnJouri2hG9jo5DYG2aFvl
p/Lc91aDhHtozpJdYduWWQ7sMleBrRX1ix+vnCuafEs1fRp1po6Z6/Fg5XO8dwmUxBRRbcZ6STln
N85z7y3Oc/d4YFwYSfT16105mdOJ3OF3rZi8A1a/KZztAb471cX7KGARJz+56UjQDXPWAi3LH+1/
elwFjkWoGb5Kl6BJD/2B7XjnPK7ATWvjuSQU5ZIJx/3fQ+q5dVBD8MVdNh0RKZcX39ecoCPB4ttu
jaBRSvzxVrS/S2N/cRrsXzTHTTccsLGapHY0ENC2tdOm/FhasFlO2NYp88+9KIZjhibuPdeQJJtx
d2MQvDjWnD+Xc50/5xma5SmfCEHkVSfVGnA2To9jNVzNpDXeWmnuppEdplKT+4LQqIoKLcaG1ipo
eOcqS6MOzXRpT8bjIakAu9Ss71Hz/W9Hsh/bkpoHdeH8FaWjsR71TiA+yRPvTOBC1KfzuKemOYt6
or+/HAxI5tJVv6u0eITaLd0FctY5rdO/1NNurd/vRs8dzjBJYre6otiMSpjvefyjIRbQ1YsibbOE
7bJVYpxYVPQToXzd0eUcXg/rLUO5f1pWy77aXc8DIylaky9XS7vjaI5EPCenBNXPLwIGStxnIPiW
JPiFNzrtC+RqJ1UAn2L2+iq8kRQPHy4sI7b3ya+dMrDTxfpSqfi31A4DZ9q1aGja5nmcS9D0x303
axkOp7rZx2NWvNTW1J9QTbBnls14SQWx+tmqf+r6cioyTb1SZdq/yu6weAsDR2wTfyqdy88zauc/
tdJ+752s2gsqEd7jeUxJ/RdaZFgqPQitJ6naTcpQZG556gQewYQWgm0yxcm+a6xuO+kltQtiNnY9
8uqdBS4QSnxXDKiGDDKnZ4jx/auRpCc7M55UsVr7dalCIrEtfIBtcXI7p9/JSq6hSUh36Gdud6vV
kxXEozlfHHbmyyAXPzQkKvN5zpFqQkJsB6JKNxZYJ9hlXxQowVry2PGpYHsYn0THGrPM+AoLp5vO
2eNB8yChfKGfDThdpqxi2k2O9qXhV9pOmjc/TO1TaIzcvTg2liMa8ED4H5wzte9GA85LnXK52sVU
n1NhqXCq0Bjb2P/2sf8xYhLxem2MJrLb97I2TDionKW9PmDcb7eas8RfjrbBwDZ+VSaiq6EnE5FD
6HpoibNFo9V1h3SZ/9XSHr/jHIzTnpLymnle/dT6QgSFC/1p5MM5n5v1NbVoeTKz9jA5th9V6Fq+
2+a774yBzYm64Kbk3aG3L39JDqXGNKKmGN33uLdObkY/m5qclUvLx9LHhxM5XqMCUgauvqefqa9w
vmbPBfsq5XoxNd16TgVJTI5HRYrGyIbjUf0h21GDTCZ317da2Lq47r6tMfK7Mv0vLd4WO3FCxj7/
YI2N8y4tdZgtZX4tee+GrA7Lnk81FOAbH77eh1Ztzr883IWAf3+WET7Nr5fzYkrj5tsGuFx9yaxV
/paavPWcKT/qeMqR1dR0spmLttN1VjNtwHIyt0dq9eZnKMKWZSS+mXH7zVBVPNnDXFy8rC1AvLLm
vzgFxltt8ZE9Okr91Poo10ocjFJgJ2zVqzN5a0hQ+zl5kJRp3+svsTtqG86xxsXLrf6sy2XAp5MN
/5XDswkz+G3RYBT1LEHbPC3/U/G/RBZvYE3DsSkAfnNPVN+z5vablWH6qvGXOY9rIIsN5NfxWEeJ
YBw4VK43fLVG+zhqO9UuVlw2cR6hPXwbcAte01SJ18fqkMhyuP28GmRZh6XQAb3s3DyPSf4JvpoS
g5MVUTLtB3ibyKy1s6/7feR7TfKm8NbjaRV3C6400NqiCDVjek3LeA0Jyni1+qS9+Nq5yKQMgYaL
bT2FWO+7Te23f7EB0uEuNrTLpQAk3RelJU2EACzeI2rmijb/6n3z3s0ijyxUvfGaPMFseKDhfesc
i/rRRQLtahUerL9HXpCefC5GWR04EKR4g2vyiL9Lz/ivzGkzS7AHnfvawbBoTllI5nzDF8PF4BP4
ls9TcV17Dxp16P6mSAFjjlihQyDRdoEZHrzkqbe76an1kFPP7LaVH2GRLc4JnS5tLTBRa/V/HYbc
hdymQX8yciUBwYzLzyuZtsZx7tO7NdRjKPP5c7Hd6m3Ek/qzQGTa8BCKG9cEpvbw4saLcyqYPfy8
NwAvZ/GrlA7YhVN1lwRt97Ve27+VqYlfMcpvFGcyjFWChKlzPlK3cvEPdTrqNvUHJD19Xqt83uVp
1UeludLvXNsvo8LSohb7acqleTcSzdmMVaai0ctfWcY5NfrL5+hx8Ygp/0d/KcfJIU7vbaXVQTHb
1Sku5vQ+y+w6SJHdIAXLcBocRckOfsGZEyOxU1fbkM+eevgmeRuNsl9wuA53iu1Y9q26DHWn+MJ8
Y1xWC8atjTu1j+vW26EVoLwiS97IZ3oo1qLBzdMnDXTyXsehxRkGbIyvsvKnS866gyWz3/fsfJtB
s9/9tK/2tcQ23DcgVXSD340CRaqvVHkaHau+I9+nK0jEN6HkxdVrlhR2EqZs77cquKV9ym+PnbkO
wc/LdpzzXZyPI/xXivKg6qdfRd++qtQcD44PzuJTTcU3r19jQY/PiLZkyYnn8/xtPqVriIyGYK2l
fPfMag7XntW6SMxp75qwirYZV58/PkO5GMbB5GgntGT+SNJ4W0xrd5hEA2Y1WvltsuWnFO9qieXb
4Pl/6wHcDK9EG9TCX14GW78sWon4UZkJmcZe+1E3vLF2XvtTbQS+nczvYOxLPu57z7qvNmR2jnnh
4OrjdHAfXyKNJNil4pH3NSX+Lmur/F457bTxUu7yrGiTqHmY7N05+V6TXyhscMricjxpkPJX/snv
ooRHbR3fQR8Bjv/zMqkQN5ENd89WP93ncWvi5x3e4TyiObGzu5PSBmLq3NQ/l1lDFm1gqvpL2L65
xd9QB3Y9qeOLP06sWiyjSCllcs+06UUWy3ol5iA7aQ1ExOgcR413X05Oi8RhvjZOY4ZGJm6rjoXb
zlyLyYdvvFxNuXcfL9EAcuFg0juvqGk3JJhrT6a3TUWTRUuCIqeTTKd5nZu31HTPjdlld+QK6wnv
AAxbUbqnjBqmYLDjcdtY8xgqo3jpFT7vatFv2grv8LDoAjTMz+7w15QtiKzSkmOhPRiFeroUSfLm
NZb2hLEf9kjvsfijlGfr1bIoneN0SzQCWE7Wb+eqHD5W5tSNXJyLyan0kCE9u8vCePVq3b22II3H
KuHnS7Y99owjAdDtU4ZCt5sM8yxcaSLI8Ib76JTGtiH9ctuMnK6BqBKuS+d9yjFlx/qxttyzlgA0
I8/Sd95VVra6L21CJYBvpehhO0XXG+a3OLU5l1j1Fi37aw36/ATTHNR+nsB48AZs1kU5xTcp53NZ
xMbJo8CkMXTrXa1zesF8BU35uGyUnEpQZr5kM/fTyOIaB1JG9FbqXlD6tXFkoXik6WN8K+v2PXek
/fDeVzgTp5dpWBAfu5E3LRnBpNhAdWG2b9PqbvkrJlqDUpcUpKq59w4LU12sHAbE+qYyEQjGkINd
4ZCkgEkc3AxeWXT8pLb2d69vDGIFBN6womP2VpiXB9YQMZCk5JHI8Npws/4sbnKdxImiXPB4lQ73
JFmSbZFMNckz6jem0PH6+K6VO8YXU3ByU7zLfNGKvVQBDuX0084GZiJr1Uh6WFUoyi7diq7YE13n
YEq0QLPz3vsca/0+SvOlG/11SzXWE3/OXqeNa1+P75yh/UtqLSFZadZOyzMsA+YekaVC4hOmcf21
uJ22bdao7+0GI5KELHPE7ypDbT9oLf3oy1ofi3VBt5rPL2RdzQcHjdWRT7ClcjhTe7+JwxKz76ml
YC2QXq4CTZ/dcKwE360gwdCpavLg84XqIa+loLjEGTWsLh6p3EAk4nMuM5yz7L3+gPfukwiEeGv3
70neLIdVG9RRs0W2Xbrla7SEtQMa+C78DphrbhEBpli2ivhmFQ2w4wL06q43veBet/4YlZEdY5yl
R60Za4pZefh5ltrYO0qjgP4XEmHx1B3hI8k3GFu7Oy5aqo6JowBNdFOFmWEq0EMe1jbp//fs5yUJ
stoB4qHu+h5uuPi/DwLJZiRt/0+dGGKfrNTMJcl0bJGObHQ3H8OpAOPHLb3VHRtpDr9TJbI//jyT
fYp4Q0//AcsvRzGly7FJfU6LLolspm/+noYc0M3Q52ihM/L48zD9v2fE4bk7L892EoznoKh7SC69
NMcjl8h4pK5pPKLJgLtkeQ9lZ1+KyhK7rqbw2ksam2HXqI4pIMHRe3xsPy8TJsNwtW9dnfmY2cU3
HWzneU5wyRq40GzaD8P/XROWRLzpYu/f/Lz+eVgAk01rkFsSmnsk5RjalFpoo2sfBzmrzva5dl5s
4CI/eyTj6HyzDv13oIC3SU1F+GhBI6o65tCXiOaIOVji80diQmNWJdXJyqf/JmrnUCQZ4WIuN0Z4
iHEvgz/Ifh7hhF9SyjUDzUOHlooWf7gkve3nGu4eb/rnnVYwVGHrDuZGW5v0VLuKz6NtiK4m0ff4
81Bn+fC/Z6YltV2lLP4hsz52Y9Icf55ZSuGrh1so9mJptjmug2M/yBB339868a0IuCRwWx/gW1sx
HXXNTjPmQ0dYITeY1CON/3b0Hw+FADH4/w8//61lSwjaxCCMmC3j59Je8mKfFNOy76pVP2nYNU6m
laqgpanU6sTdS+ydois1UGufRcLKGduWnG4uSzrHn4fY5Jmk1L3DZH8G2XgiXnUNJgRJG9tafndp
kT6EI288CWsNQj0bpze9grtUlrhiWWq3seehr7bXkEQYeYxi6ZFernDxVHMWphrJo35HYHGSI2+M
1zlsZyHQUT2TVUN2cdqsQSF8qgwzAeXUPyEg4LJM/F/FLL9sWTb7stAhaRTuHES0aE+gftwzmp32
MgojIhl1eZ7Hv73/GIqQDXPFgPZpjK7B3DRwFtEquwwmzzrVrdBxC+TFZhmfl3J9we74VntYIsyl
PDhDt+c0BpBAF8xm7pqai5uTfuLXn7Os0R6nl0b3y13DsgFAfYP0cLdjkb3OJlcswd4PlEZtiDz8
m1L3aLH4Rbp7XFAqozGoQYIa8spF1d0rS1EqufongPk96w+rdJdtS8H9U+vDneBUrtZBnqCmoZGc
8RCbA3mwqz3uJq+8JrH3q6dWRtkTLYida+zSxv1Ve+K5bvSBa3860jUp4Z06hYZX4f30sLyZtG3B
1BPIQjbSFBjZc+ugFEqGCr/TJOZ9Udh3akf7U5my6o8xSbKoni/TmuwbOnA3pqxgTBnSdN8et+Qs
Q+6wWJ1Nw+VbVP26jydZHea4s7ZZ5jMXWu5eot88YaRKmE+RxDqJSZSI7s5XBpo/Y/XRDQ6nXK1+
GbzlSlfmrur7gyBfKponfm06rq+i6TCgLECr6fLb1mLryU+mm9I4uyRN8Zrq1qkR2oP/bhEvTwoY
3Qt6Y+wjMS0BbD8KJhpjog5bcZAh6w2V5W81YssZTJtd17LKm/ZvKNf/1BhHAwGiFCtocITxsfAp
gvZQQTzrOsL+Uib4X80nhsb3Uk0iSPO8CCW5eOPZ1yqxUci7iJdDdKvlyHdKyjaH9T4UKN+w8hW6
SXOGejIluvTCz4kzkvV2bciwN5f+Sys+krxk+Cpc8dG6WXV8lOkFWUfsluX12JEF+sMxU8O5sb7H
dO0vU3cHR53B7yK98biHfbIdCqfZpwWzdRaP90oHlCaW9wyjdInJl1mENA5AtQNhOs599qoaf459
qrIMNtGdAicnDB0VpRtN7JPkvGm49f5oiL3Coh2GYO79HWm4O6K837OupMNwqT5R7V2VasjFIXKC
sDiqw6pmZ3gtwScqk2COCeEISVORUFF+VMPGSEluHmEMYxv2vXpwz2aONr7/hW/iVc8gjZKV+xDl
CJjcHlXGl+iqd8kgWmW6fNU8E3pCRzqoHtJqu/gc/DkaG/PcNfqClL/9J30vDeMK6LOOv5m5yH1K
FeIB69OrHtJ3oYlI5ua/bvy7tNWrO3Lxmm6vQtjbNzO2jFNbdkfp2n9nFxHRqIr5gu+C3TXGewE1
YeJzCDmHfNnzeiRzodl0wkxCVy5A6qmMag12p0oYZYpSbM2WWGanjtPAz+eCaBswSgSEQzo+x07k
FWP5yd0HM1/YfHFZfe4Al4AFBf50uMDK8eL96PTe2ZXlHYE3+1gNXtpU7nb2Xfs2aD3iB6+4NiK0
kTTVwpsIaYnnrUakUNjaGmZ1gpde3dnEX0Za9NB5qB6dhXitOP+augsMe8a7GvRNhVCfDL4w1p2a
w5HOBMDpU6JlsVZxynJ32s+WxmbdXDkMxu/k/XZzUu+XGW8LV2gAa/CeIMFbwWsSuz5aNtlPxpDw
E/abb8s7w2C5GZXjHmL6logHec/0Fu/k8miTz/2Lu1Qveu/tHoHrCEqR5ZPlwZQMPsUNDSAXb9L6
n89pc+/0sPpVu4Sl5Y30ns9f+XgmnISe3MosCEuhuXcx439t7CLfY1/OfIwGrfygRfwzr45Igr/j
khtPDemlr1IncKpBe65X8skWeCDBprMkNWApPnPza0pRpVS21m0MW7uzjkDbFyukhnucJmALG/S5
baZNrpALcSL/lygZ9Xx1e61r3ugFgEZs8UmVOwo/9I2PpV6cCAOrkFI5z0QyebuMlOagsr6Taf01
6Ua/7XLvNjWPtrfV8Hbd2Z4xZ/Wya1/Tof9nlOOWXDf3zRTNpSNfny702UdtRu2QWOrPtLPSJ6d2
onWSA86KXMdXIH9NXpO+IKpfN9Vs24HsHn0a8eBsfDJlbGKM4DPOvVV8VXF592vUBnbe/PW6EvAu
2YGoXXlHp4Q5HPyOGmndD2xHTjtSkJ6LujhKe64vHiN+Fmsb3fL+rTN89oye0MSuOICm77GGYibC
MbkAOYSxsZz0UUNUah11KCfwdyr0tCGyKP0KTDkj5DDYY5uCe57e9DFoOdl3cTZFRVq/tzYUgzUQ
aeUYGoYoRNbgprYTyLnKCHWpI7PkK3WckhR3f7mOIzpB58lFifhuqubk1i1Jd24SWQ75ZD73vEKr
iff5Mxews67BXDN0OHoINtSnZ0y68asruhNgLm5CKwbkR1eV291lcsTOLLl1IBH6MFlfVWdmEWa0
j6qsNxPZMcSA/cu0Dq2eyp4sfzkQ+BiWYEUBugTcsv3wbhpH4qh+jaUinmvOdkg6d/44ikuXrSid
y6HfYGJCBPW7T/2bO1Rf5EAQt5Y+G8pzHz8g8BIV95whdWu6/hggdnMieKJuJXuQhDEWQdO7Qwp1
0QL4FsjJIN18LIqDY6CTJEZwUzsThucZtqGB/9zAosKzduqLlIViU3gIUlQ2v8mWE+xYlv+yiiva
88cXTa1PFZvxH1zWG43B89lbnd8TnAtI8YqvJclvnvKeysLSMYLbCC1CyNFxs8RLv6uL9Drzz4k4
+c8jZWKfdyaycvAbH8l5KKzpIy7EEiz5bw9ltC9gG5DpkHBX4gtxftHr9Wwp9rHEjZvDKAEFEBv3
MEOdNy/ksuYnSyWvY27M28XNrvlEX3XWOgd0cy1uqG1pjJ8YEo/JCoUeZ4hHgDofU20bYH9PNrrj
JBsFnr0s6a/Kq96939TQpz6693iod1x4rAsXIbp3EvhI+cM5VCRpvptxIPSd1+80C4G21RH+N6GZ
b8rndJLq2A2UAaxJHcZIODbVJCJLVXJDutQzgMF37pREdKszqlgq3fbtSlr8FP8tfC4tqncTg+BM
e/jUy4LNPUeZnpd5JD39OsbWH1eTb6VW7kybad1BUILvbQ3KxJmCFIlfnsQH6Ow5KofpOQPpdDXc
2or/0Lf9voDsOiQoupNm1JGKmsdMH+QhrrT93BfLVqs5NNMkEBit727x4NJvJ6w0NGbd2Y/CeSm1
HDwIVZwBqzz8MWxCqKQ7pTvQL471eWJuFxGf2Pje3S6xokm6gETOL01Tcte61j8fL7StSRPdBmFt
TkXruIDneKkY1DDL8ZXM9UtutgReedalgF/cmoVouCQ0PVw9JFeJpt9xXQd6v0DQlBPT93jWG0zN
liMQkXWs2zrCc6MFfHa1hnffWSEDH5/FTB5n2e91W/9w+vYP3c3YcLOevWXaI1YjNM5vT4NuvMpk
vg2ec7LlCq+GYFqr56tWZj7HRqIiSzPfYal6Gzqxdc3lY80rMBWj3wl7MoPZHcqtPrHdlPjgkYVs
pT1w0+X9yTcTi/Vx2HmN0YTWdpVlcdJzzgqU8lz0aXobsxVBej5bAXHcMpjRtW0RwpyIlRIbQTwn
insJlDFcGnS9m7KvLponPlBX0xFkw/npI10skE1c5pq5WQkWVVVxQ2lcBaKtNsNQQiyV/5VThjmG
IZ4A0TCLoancxzGmTLBJ4IDo3Oo8u6ba5KNtI38NC9d6SQn07IgReCea9qVbSVT0/P0o81fNSj5r
VMG7spO3PBZPyql8vsrkv7X/Rlsio8Sd791oNptWOh942rJNplYnXJ25CSpNY8ImpcFpGy59mRaB
vbLeDJxewhxZ2ZEEtPn488xNEysgHZVk9aTp8LmA/WSE/CJwMbRq07b4FuK0zk891+CpTu+jkRG4
OFVA+EnGgFNVIqSBmUtzneihd/3Xoki13cwVHxgcWF/drEyPK1FrG0ltnV8P436K/eZYJkxo0i0r
Nm9rPsbCvpttA2XUx/LcEq8N9ZyLSFR2chxWL8qKivIye4nRDPVT/Sy4El0PfclIgCw56I6JrnDk
5yw/C4ulTiOs5044r6N5hSRo9t2cuxs80F6Eh5aGl7GAAVDFtZ3aa95U01m6Rb4TnWUy6+M46QWC
+TJbfqM6c1jaVMeSaScEDmDd6gokPEptGXmAdIe+DxT4yVOWGs+zGolgLFfrpMz0nhh5d57hEY+J
hq2HTymJIHA/JkfHq+Eb0w2Ma75RP//WkSkaxuPDvxcLHVqCxA97RYaga4G09PxptV914sq4O0kn
BLvS9R4ayzXpR7FtYI9a/M2RNF8gAQTmmqrYgH9dqrFYT0bjLqefZ1lsJUjeys8JvX2oreT+uWZS
E903dAz4IGmzsTZnQzncGmmyAvhpMCcLCbdL6T2Lx0M/L4h+/MJBpUf+5eoYS1g88FGZIPHeVNXk
sw3qw8DRKvtTkZZ4zPn921yzPiewjrNXDUxaDc2yi2uap1nAXwGro5mKswNCqfSmZ8Mj5iOPmj4r
9oxbb7VFa0VDCqcoynirS9G8Gr2lEcecVpwT+LsrPhufHKYoRWvSrH6285Psd6L77W1qi13BlPtR
+9Z00NtOjzB+iK9phXlcrRHuC9sQaJWzAcaS+7JdPDjubrNKVAONQcGvq8/2Xujiy0763ZDl41/M
c8+V6xqRLfmlNjsZ+gjDuJVxru3WJe8Os9uSh0LaU1A+krsbP/uFPB+2r/itqHoCd1kE0JTmoxme
3a3HIEdGY3fpINx/rz6+SOV6//p80o5TWWvHdDaSCMm+8e0IBjfH+RxMQzssKVeVpxdQjJP452jl
zbRgTbo6JpKw1m89XTj/Hn4UKVXGNB1fV+Klg0kMK5QO8VaF4FjhsDlyiEDhNnPXBGlj7jzE4yz6
umI0cv1LVSLk0cfdWsfxneNKvnrI5KiwQsZTGR9KDdo2JtsCFbX17Ttuw+mszkNFD/iZD2FhIlD6
x0AD9l6gHwnNXpENNjcnw8fCn2cUQ0+VheeAdmj0Awf4PvOG81rs+gmpfkOo320sn5fWJKuA+3mj
xblx6mMj3sWgfyGyFzfUBDJUwnWrj3JazcBfjgM1gvsm0bo3PmoCMcZCQ/RV78WY2++Yo6a9X9Mf
//MSW4fcD0X5n0b/z/AQs3o+n4jA48Rxm4Skl8yZ8hfH6avXHD8FaIpnRBZSmVM8AEKOeuvfdIv/
xxh7T04j/FuWzP7FJ1D453/7edA0BFwYrdsAWvyrVqW8qZWjCq6F52XGmFro6zua1n7oyu+pdm6l
n5IcVg+B1Jx8TwbasnWwSkdEhepvdd7hk0iR6RcmXmQt9p4no+ZUYkwoEZcnHfX+sekrK0IOZMOn
TMuzaN1PDNt3or7iSGm/vKJMX6VCqlZ6yM1ck9QAx3G9LeKzraF7+cvPQ4y+pq6+fbJvb0ltOjuE
MTzYXvNBAvnTlHXdfxm6400qU5+02oZ5PMkuZUsw4Qq1uFsd3TvpU4ftHLo6p4X3yjDvB3VBV0Zf
XU3XYKdolq3xiBZoiWY7JpVjEBI8MPYnRH12LplJmoyL30SBhjMptOHiNTDuijjJhXTl1ZwfizQW
xpbxLV5IckmLV9dDCIKhrtoNwmDqTolMxOThnAi8A6FG41hBowadXM7xsDQ3PCFAgR5UA8ovOdhh
n6HprJFRM2gda7CLsCwISJlL5xndFPq6PIsKp5oQMOpbXQn0axVJqkNDwpMW+r6PmikbP0aNPhBV
V5FVZT3uUvkyk8n83pAsS2BbCYMaJANgfe9TuddwRS2dR+cckVhaoQITGQDqZpPv297qmFFw5724
2npZS+tk5nJf5NyxCaI5BjQSbeZsjwSO/Aa9uvqu+lhp2KL6yn8c4FRgTTlpyI2oo3J8m9saF3xp
vMaTXW4EQ/GGJO1xX7nFHu9TEpQxMi5+2mHFUu3OGnsIAfE3Vrn+PKGVhJP79nXySNhaGZ5X6yrz
tdhPZnnLW/XHydFUxjPtjtUyQqiDreZlifzFqu2tmraC3LZbbmIbqzEvretv211INtIBJeGnAoT/
3ZYzQLTw68N5Ml7WfMwiy4aEnpam2z18RT2/jww/PAV2wwUrUaZnHWMe2HmkOGxEgowEsEK3YNpr
EbzmSJDj2ixDbr1rDRRHKOzAWbHis1gKlEr9nO7VaD0rHA4JtlxTnJdUPrOQbIp0jpC2LaF0umhs
43ZLk9aKkgkQqepGYjrQODGlaHq0Fr22Ab4geElfXjs2GzoJvpnPuqDXOdxobNTBZK0p6jgwf0Ie
M/7W1g/LtOowY8jmMKBSf8lEe62qKogH6Tz01Y/zvYyPFbJ8xdH16TGxdYpRDoPVJsncFWoUPTX3
ox/PKpgahz0ERz7VArF1IFkc+l043jZu4d6X+Rwb+cUu7TfAPHJ3Sw5tvolHUHrf0AWU+/Xms/Bm
cbAa/6JhLZOll+5Bk8gvq/T/VrP7xee7bEi5zXaW7QZN0q/n1LqawkOv91gSBnO8c1JEMYKJWvrL
XqDL3ZUJdittmn+PZq4OSk8XotSgn2CUucP9s89ojje6jmLfMCCsOf73Nd5j19WOrchNEvKlH2qu
eSsWd97pftHsx7S+pmNDUo9vW5HngkqPLZMgiS1MZTlJa+s4L7tmrvdDHOKeiLtxuK3N8u2PZKpr
bsUfHOXyHcPScPOlUYZpO7RoYhpvv6TpP4/AqoS03guFl/TWwRbvjGZp9qvRYFZU4o3EHJcAnYB8
cw78WrsjJHQOU2oqAlt+zTVh6Y2Qf3QFfKuzSW0tMiLAR/X2GfWirbtXE26fUF7PD+bRZ7LppREq
VyAaketJUPN08Lz88H+oO48luZFs234R2iDcIaahdWpBTmBMJgmt4YADX38Xstpu36rud8ve4A3e
gGGpSEZGAO7Hz9l7bfr0n2CrOFG7aNf7eDq44odOjPKk1HCZhVrl8LxpLtOTm9KTuwhCpJmhpOJ0
vSlDjp9qXiD2AN1NZE5JNKUHJP4MD2rOCo5/sJUBRNvQj0bbtDtRQL5p6YrvEMiu7Y/RpAmpSNxb
uWNDqzGYnjmzvaM/IN+iKs5+ReWLI/jVZua2z0O6R4SLumsnT99q9vhtljkMYTPccIh2viPX+JjS
agNT7I5KGGWVLamxzeTRpwPEzSHuqaLvBS05w0zkUePTIBcOUZgRTec6YtqTxhaC4u69N9V7LGVw
ZEK2NU3vkT8Xn8GtaptfXQw5gDWUGG1ClhJT7MHPHQwDNWKQJZ+20t+HzsRYSBGquRcDYNDsjg2D
k6g42mQF01H2GJoXiC1mznIiGvKDctWjgLRGT2NYGUGgd8JLzqHuv+mcvgdmEDon8T5X+pc74aky
mctO/QvdlE+LPqKVzb+aAhCAN3WU6Yw/mH3iFOlXySMKzpVdmp9x9n1kv17PEA4CvahEZ7hY8S2l
5su08e7qT0hit7rG9NErCsWwbu+mKlsiDSSqDZeuC3d+6qKtdWe6Giod6fxmvBB5/t0yuxeNNXjt
uVisYjP9YaS+3jZOvwlTmhHBPMabIaJZaMccIAJ11qkx7OI+uUQORVg0ZafUnSegrSph6oPBxjHD
S6XUbqz8rQzjY2Pjmk8Ux3/Utlzw9gfLx6fK5zfTifCndY8OggbLfsrpCmC+tu9hRbvbiACKbWbi
npv8g/D0cRatv9ECY2YyBk8usHVG7dHZTdErpXLod65qLoMKT8SHESaRdr+pu96J2iAawtKSrY+t
gtw1JiZ3Kirnfa+pnAQYKEUCTWzQ19JgK7faK4+qkC4tWxmiqOyOY48qfqZNtS6n7IiqL9xzX677
eOxoCTCjkoJxKAgtTjQ0xkQbdMeySpdsAQFOjpCdrmSKSgYIzx9xT+e7v1h+NgQbogtpkf4jsReb
Krbf67CgiouurtV9p9NyowrAiN9DxzU/UCntkOpwP7Ue5SPvAZW4eKhb56khjMMMiu9p0IPNrA2x
Glv9PvIkDZOLmnw+l1+b4fs8PFrRqfBD/yMOMUdlMu+vY8QBPE2m+kK3Uw3D9GTErv8kSxHgpkOo
GBPF+hQO4XhAI0znaPlUS1+g68Jcu3xmxp73GGGVhHG0rmWlXmyutWe/uNaMJkj7mvYqs53nhP/q
JU5orJYyffr6DAsIUN0qZsOpOdTYWXn/9RDZJfrNLDwj3yjvBZ7N++5Jt9F08Upau7OsboGRVbel
mLU4zPKNefZXX18Lm545O6EseEK0d3ac1D9/fRSlMyffpne9c7U8eN1Mz6ZsOZ44OXXU1w99fefr
Z74+9TA6ueGESXShoZlxbZ7jEE8JwR7Xry99fSQtn6H41+f+aDFWqyZ2qlD+82f++Pa//o7pA5qr
hSV3Xz/TwBH959+2lv+lr+L0mm//9fNfP+WWHK6dkLV8+cWJyRE48nZfn6iF5kpbR+6MmX5CbxAo
LMkqABCJKNjkavB0ru9jNJJPMEYOTZrE7w6F5TGyhpbtmJ8SbmWujdlPcDXzXQ9SaSY83q8ovnFF
tOwnrnOKa6KjS9XqlU5IOGBUvBcoW3ROKdUB51s3wdlE70DcHvEvNkFWOhPU+X3i/ypNWkxF3YxH
BRIknIiSgumQ7uKoJvUlKHwkBrFxGlKSqTjkDCeUJpgJ8Z8HHiNSbC8bGdCZs8Npa8RCX4p4jZev
4xMiwLJAc/BQMx0ZoD+nLh/kqTWgkAUZgV0DHYEjyprK1+vAMNuTzfaF7/NblNMJtn2sngz4Tl8P
jh4ryDxMgw6JHKGZ8g3ZByN9QRILQIMwYE++D0aDJgEXyF7kxLH3v2SIFjeH8MFC+96nrz5TLhAz
+QHxEBKAFjieE3ofYgbnBbs2v1X0gPeNO38zXGDYzJxijg+XfDBwHDhwFvAVQazMRAg2Q1HX86L1
nu5BmixiuvG3DMaPLKMv1rZbI2hOXZY/k1tRMEbxGS1a3llNqKZlw1WORu+5zqKTdnqM5kNzGkb5
W8/gKrWLxZIwGW+BfnaY+aIR4WFYq49sLp5nrH9rlQWnvKE2K9SVN/NiF8OnYchNqMMtw87D7Lun
MlZwg2rzN1AWDA6x/TCp33OeWysb4cOWpKGPoYFoZjr60e6ejNZq1hDH0PaKbhtOPyS+gY2hvQfl
er+ZMK4EfAaGs7yeGFivdNyn7ZiaKT0h+26ksbDp0jRd51g91nM1vhSIV5L4ErUXNMEvVhUiuYdY
iy8zOlKruVgH8xIl9XVQvC7elBxdfdc04kMNyYa1ZzxaMY3lQgZAJzhK0Tp/tchQcHjVVunsBNtM
h++MXkFykcE8Gea4CjOzPwHXvW8oJHRo9OeKaVfXJPKUhB0aeG/rMG/k7bUIDwaBC6Or8BUaQOSe
iPh8aBQ0itWcPUXk+CCqR7qDNgLjfYEIz+kKvWsLrTdpnA07+sf3vDX9YXQpOrOs3FhIIrdJ2odU
4PYJsYpBn1uLN9ej1Wv0zoERnjg4/K9NZuxATm/KYUTtE1gV9+l9XiEX6qEiYCMBXB5otg+nAR+r
l6uvIyPQN9PFjoXQEPHxSvtjsQmVPsMNf2/HavHj2Fyc1tE1LfNoBDS8KjaCipctYvAS9Rr/lUls
Fhu47KqK7rqf4520jvhh9vAVEfT1d36wyGe8INhM7crVOXdVKeed9rvfCYPddd3EKH+j+CWg5xf0
5SZgDdowKqOv99Fw6KdPgVhUjdbvFobuOS/aMysXrAK5SjnZAcJcTmqgBHpUIl4NMzFvQVvNljyS
8PU8zUNwjsRdzWVvVfBfnAku6mgz0Z7MRaaSe2unnNQ5cI8G3alDMOZYwPbeHB9Q5F/Mmekn9zzm
xrkiicNio2/zDaY96CgzR3QcUDMOmRG4wIG6qPp/g2S/Jj/bqqt+939lsv8J4/7/EbjdWhiu/2dw
+7H98SfO+9eP/wFtd51/oMlCcWGZLiw7x4LyPf76wrmLf5g0n136ZAIWgm/DYfwntN0J/uFhALA8
jlbQ220HZtk/ke22/IcJgw7GrSldUoSF/39DbLf/jGrD8rAAuX2JkchcnoH8C4N81nIZ2tOPL+fk
ARKQXGU6gr80gyUP3f6XchDx9q26SnbOlY9PazM7yHkTH15VPYzXDpiUMQPOpaUNQsubuc3cVS1N
lqHWuAgX1T7iDpKOLOPDxD1v1kRHGTgUZO4HGw+dLmUmAX//4/X/D/B358/hlvxiIrCFb/kev6GD
hmChcv4Pxm5utgRIFJa5QTxfMHKwu7sezfG2BzjEysv90itSi2xHzWdJtAGBPxpoFieFV2FBF13m
VgY9rXVsoXDjYG6dTZk/AQMr6OsRes0EihAyIJt7EeICkTHScATw0OAsyyRpDKz9GIZHf2iLY4vc
wNEFuk7d3ndYGWYGwbNWWLB9WqNDO+6EjeZyFfpj+jevxF+YyLwSUgSWQ4PdgV7h2v8WVuK60O14
1TfEvza7xK3U1SEkGDHUNJ56hziszKlrtivd3gnPP5buuVC8M7M/X03siltVI+wZcj3sEh1nWxNA
2rrvHO9vsIH2n8nDyxN1XR8ytXClEKb9V2xgJmFWMTj0sDGQlOm1SXhjMPOYkwxX5tp6djz/Ugvl
nzCF4/z06UU3xfSW2sEARUDpfd1g38ehLrc5JOAFzOEneXei2nlOqO3XsZ6iv3nS4t+ftDQFNyKc
wyDgOvvLDTQ0kxcH5CjRisUzW/20wlKgI+2Gg2v2dEDcnZRcMiiJE1rENV/CkN/cxrQyIatNvKYc
hSDg643Cu6W6UZ8S7Z7wWMXnKcDt65Qg6Kh4B8Oq75JBfuty84U8zfLZG8abLrfMYF2jbj+DIdjm
Hk4ZqjpOiQtwNCbHzI0DdTRIxNvgqaF08AnrcKkI//f77T+8eVLCt6VR5jkELvxbQkjruS5Xvg3Y
eLzFA/oozOcXgMtnild1srvXhmxjOiRuvYuIXd1bc9RtYgn3yWDUqHSMgQxpcANktY6eW2wl18DB
0lSWj2bq/frfn671Z7zo17VmCkoLl7vDI//iL3hR2VsFkBkWKTemJi/7sNqYYcNgzsTZTM+i2jsh
EuiqMu5Is4z39mBFa9lWZFaWMVEvgXxfgERnP3KcP/ZYtr7/nKJh238mBn89OWE6rkmShsSx89dr
qs7TvvcTfAvaM8RW18XrUFf9llaWsQ3M9N4dwFvjMTw0OGSILhjSo6fFyzKeviYjLDqsptGB3h4Z
ZUYNoptF5Qs90lHWUwirN3+m1zZKvzl3CDzKgNJZUXZBya4aVIfuRXCSOiNpGWkNYfEmixxtN2o4
wTRjjxI4OwN3gBp8EYYJLFIG1bHU1XvW54/0oKqbteRNsj4zPRBAtmeVPNDl/G0Nrv3iEsjt++5B
RA5q4r5B7kDvEqwkzukyUieHkaDK9EPEFX8ca0QSdSf4NYmUGbNvCKUq8CFM3TPUaXFb+48gdIAW
ZtaPsUcu0TbS3U2mV+7yPPldLX05qnp8ellsHuoKgRN+/E3EeOxk6HhaB4gq38niANkQsOw4CzRu
UvYiI3goNNLS2BxpwmfDuOUfc0A5glyNatiCA9HQ6VG1VY8fvOj3biXWdFX1A3HsJf3ZVh0l5iBa
BiDt2IjtHV7gZgsg8dpZqTwg2IzPXx8p0Z1guXj3FOPnHMY+ZNDu2OjYhryUckdPe4TOCvH2fKz0
IB5Nb+ux5N0POgAPBJ00McL+rbGsZku8UHhTJO0SXIQg2d75UdOsez+X7FTtcpzjjArokiQ9jayy
ibrzqKxwNSojOY1DYOCnt50NhoDoR0R6g9cR4dZnhdrGuHnmlbTQElK7E3jVmf2bTOxDUXo+CaWQ
QIPIeZHSkOfZaL/bZF5sIv7PzaDQ4xJpfFfEcIZm+rkQoaN69xSHRnVBZ862Etjn3sKnCYpgYzep
eWnU8DlxfkOI7Xxj7AAllo5qmSc8B4SRWMdRGzUuT71wKZ4DMiee3MTYFqMxEpLZ+zFeOCVuDDTY
XiN19DPjGEJBf8dgw3G+XPhqQ4aLKiyHpzqgU1fbvYH1o6RH4LfutstS885zpXt1aQaHUj2MXEWX
kjQd4MOlvM4NxgsGeIM9mq+505fXpSU4xvaTIQkjxEP0AM9H3qGGq25N9mGHn27dJFcSPAX+gJ5s
TLIo17nlTPtmtJJ1gP/0ENK7Pzkjw1xdZuoahvbfLTF/XWF8ixgW07MEKQnukkPz5+qoJGg8TGC+
bsjARvviESMK2DHMxNFX6KtpqHIIXgYteC+aOrv63vCQx9FStJjmzmvwfxjVvfCm9NmbuYGXaVPH
3OVCLNkqwEcACl9c03Lq/m6f+evCvTxzZkewegPT88h4+PMzr9swjpa9eGNFzDRVG5EXjaAnjO1H
ygJ9p4STboI2YPw8j9Vymye8H1ZI33/cTYTErMSEBy2KO9xSvhed08l+0c5EPydzin2fTK8JiW57
IzY5ctm6YTIoBkT4zd8gnHm9/+1d+Aptkj6lmelbXOB//l2E47TCjKNqO8aFZAg1brBfiLdYNhmy
7XTVpPPwjM+VmftsvMYcMg6y6Z5Lqe0nHaUbK+4s2FCyPo2hfZyb7leqm1XVk1+Y+TK6jKWsNl6I
tcsu6njjKgvYfI4ezRlJas7wYjimijYcOC+p1aobyXz7LmnsU4VhRdVeeNeSUz3oJf9xJlvciMan
3h2uqTPFm1pM02aIuYWs8LXCVr2x/PKxq9LqpHFgEiDFlaAdRdLS0N37oQn4rR7huCXZldeWXadI
mkuYEP7QNt8ivzCXeZ13VTMwPqnr1djYJKmAIT91mA1CE+FYuWh+uDSc0+jQDBi76CTIj7z86yHw
i+AY+fbm60vQkBDR29AXhZWeOpNdQHd1T54poR4iWdtOlx6SlL6INKLtDO8erKXtrfNGj6c56T7G
yXG3PX7qEz7lPU0MUniVAtE366OFBf5MhsBLzXZ46OL+MlRJdYfAhLtFnELk/GuQv/3aDdisSHKv
tqDeMNZY48WOH6A4+udEE8lQuOVV4RGA11GUV0ZwQR3H16mp9LkfqJHc9rPkRLjP40QAGEli3H1Z
J666EsmW8qHj+eIHVf5wDerCvOucmmAfnz2dVsBHOs31tTaHl0kY6WMmCcPWsD87F42SU1mkmnqz
PFjT9B0qnXw0xE9Fx0gEs/EwjWb+gsfrTL+T+VLp1vtqsOGG2J29xqtmn/oW9EpqO/Oaq/wh1J5P
tmnjMgddUqUX7VaskQ2iB0yhJvy0WucHQc/fMucQJ9AKeVHjR6MfqjPJNY9jxamMhJ2LWRifXWO2
h0bXct+G+a8+xjdJaidG+ZixDjCFLR2Qm+lGxXfQG/UqG/N902NemQh9aHQUHwfPOfPPd9s0uDY5
iOUqZgdHQHjTlgmJqM7t7dzuEcbh1U+Tblenwwu50l6MpliK1iYhVjyRJBJthIUyM5bYSDD6C6Ct
gv7lqc+qi7abjoNk7GA/VW9pQLgUxuSV6ZQHF2Le3RS0ziYVKWKcpOcVLJ4RoLn7oHKfsh5dSJ23
3lYNlXrg1qjQGBz7oYEHlrrnCr7RORqmZVNsDyplOD2X5kvoI1bIYtEv1F1nLYcGi52ELtrowxjH
byFj5ZOPyxxlr8dA1E12XGNEhYhNqVy6561iENnMD+GC4PPQAsoku8BNQ6Ruz8Pe9rMDrJHoEOnm
GY9Ktot6CPx+XJ6FSc2lQmjNGI/0KTArBCMCu2JbeelCtWVlfRgWiy6WVTS4Y/29BVxbTvbPEnDV
wc3RRHr5PLDzoeIlNXi6soSR46uwJ8euUBx7eChj8Tvr5c+BgxVqIev7ArRacXpAS90lPzLf6Mq1
1XJ3cOzl/4K13UyKEc74XmsF1A3/78iij45YLbMRSUbyxIx3ayAjWDFk+ayYXN9S0Hg3K8oVtkda
i1EebhG2BcEOqGZ8sJZgNtyUzkvoQdhIOrHYPJgHhV1lz+sJK/nJrDo8AG1nJhvVjL+90GYC3oWg
Dg1Ss4yGkOqptvZAuooD6VhNOpQcod0Q+QOaP2Nu78E2OTsEA2DKkxCMWBXcRox/UarzB9tmZYTw
/soiZD94dodPO38TVVHcKWqXzVTiYkj6qERZ1BcXd8ryTduBVi4SyZY8uMzJvca4g2LX1KJ+NuhM
P8NzvDNGtMlUBafM1COArUJfO2n3lwaaCPrixzCZm2Pb05kIEklHvivJDiMv87TYapWaxmODzWpE
6PgYP5lD8zS6uj7ZCeZKiR9e+riJkAT+MPvIeeX5vpNS9VKAvcPfpaDNlFTzZK6Tt5Qiqs1FRz7B
LIrThBnzJFAEr1AYm49DZpmPKE4u6Vj+QIJeHRxdTw9pwDzFjs41M/7z10d23WJOKSShWFbmXJCE
Opevj3CZ7fmn/CPl2Q/RIgMOcbpjw7Kz9DJN+luBLms/ygqtvd3inIvXeeIAuWVIdIc7UIHlGBhN
LZCZoBDmtVFeBc0h2QbK8pFuTYwzWUyylcsvdrLtyDjEzeyt5aHFh3R0HPtJqkZeqU6igxjVx9R7
1jU6d6YzMxsHb3BlY87Ba4X5MUY1ViljOM/MGM4RkJNjO3jHvgsfxk5Gmw6+7ly1yKSiZt8vhESF
hfKPB03a+OXra1nvd9scjvUKPaLcphkc3s4cWHyycEf/qbm3A6ddky7oG0b6Gjd03MPBpBAdclz6
BUlkE7rzSD0wM6aTYWtEDPm0/P2yueeo42y70UJeTQjbPi1CD6a1n9MiR4GlW5xNnmbqkLVoGcyY
MB3Xrt8H/EVrS7YhuoKJiXENBIp2mLp1HarvFC0hNI9z0o3dJZ0+6pAuf+UQnmrmKYkHwogu/OtP
LmsRBGdCYspUb02uOaSPrPYCb8U2SpjRdfELXvT5zrLa4b5hxzGj4B6uM8qEumuu7dyfoikXe+j0
5sbxup7TJQoWPLyOOyPGkuK7xdp7jRVoGMa+9rqKST7PURrs0cCUW3x9/iHumIwD660QLRmHMjba
nxnecLQ28jHNxuxAZPfPNjIchBbOI8238eAOhrEOHMddeaaVXHvR/ArK1vjhDcNzmLTRJ9JrQcND
JG7z3iuiBJOwsfdwRr0VdHp3HfVRtpfMlI/4WN1pmh4rPcZrDkTEVpDdcnMc6JR60RhrYF6rL5Cg
Y63dLEy+sa3S9mwWt7BGQRc7byk10RMT47sR+TlDseTNI0GQ2Xk+IS8Svyw0LJsM0S96cHEu0IN5
hFqFIj54NetuYo7eQetP22WakpSkR1oNMCvwAp6BrCcw+5VLMt8hmMDhz1YeXcu7ukUm4Z0gVDAB
JWAwisC+OU752IgoxajIuKerW846E7rJPsgPXb3MMeoXJ1bDFqrWDtHL9GS1gv0YKNHeHSqfVSry
KSlZ1Eqb2O0UBxsq9Ryxd7gWiW738Zg8RlzpK5Z3974MO7GPKfWatA13QzpAtsv1uwmJczXpdPop
JCJBLRB6lxUq2nqIfyG2fgu4RdGkvQ+ea665tcMHC/BMlreMX9DqPXQ64MxaWOVzEUAyw3kwrXuA
4aeeKjyZxDmf3OhTSUlDKbZ+gz96ECQsfgPT6q2FNw4nYc3vpe1ihNY1uiKzDK5TtiRaYTN/4UwO
ptnvsl+t82IIVJJGOhBNqLuXXrn9+8xajO9uqO4tmabUCoV3LAwvuM4LYtQmAtlwe7kdndG8sBkB
OeL0f7S0n1+ijPMR+D5kP16HnEfS72ibxH9M/NhCCpTIV0KbML8R1vgD6v1jWzvjStnN9CSmelOh
Z01WbXYJPAKqMWq6xyQaxp+YJ34ayJjwNhBUWJQ+kIOyql8igjc2hKXLB1Hh7sCxMd88N3P2GbPn
s+vWj+jus50I7foYRc14aSje912WtHcqxDnXSDk8cq6j/T7b5ab26d/IXuIaisqAdS7I34UPgMWM
euu7FPJbKlT1EyP8dUY2+Tvn3BJMO5vJ/kLyfK3CWKU0E45uNpM8gLJg4/jC+u1jtaxs5HVVEIVX
Q8lnr8rlj7gnSUkmWnNcoTM2JbV6Q1WQAEqP6MBkZIBHAP4X1Lh+Ihxi2BiG6YE98+jBOVV5T65g
vqujyboZXTLCHVjYtDWoYdcgiaMxUuOcmhwgGLEgv4hdqDBJZB5Hj3LPmsQW3WaHDSE3N2RwdcQ5
9tvaQwNaClo6GIKGjdd52PDn3twQRE6ySuxDPu/h+KZ1jQOEdCq6KNMrtSEFsfNshWF5GFQ0X8yF
HFGNXrp46sJLYlZ7og2slWn32lzNvhr2RZr+YnUpN1NAPmleJvpoJtWvMbcIfYlafz0nTbh2SOJd
d2EXU8UUd4OP38pLGXUgm2FZAxqvp9jZ98rRG3iT/U1G0RLsp/pNTez13lXlz4BfZxfBrcImW5vr
sPQw3WlPr63hpminPBTZ2Z4xGMCD8dYMjbNVK8GN2bNXbg3HvJTTQHoMOmqAl+I7RClY1Db0W63k
5V8PnDanHdlS8Bf++xvIDykYPbKREPYIfB/ePx+85aNhQaXZJN3t6iYyL+b9GIXOpVp+8uujrwfP
Lvk7XjdeTLTOXgQIolt4Z37DDVOYjXP5emiA2MM7QrOVNk+gvuB31vZbJSNPUf8gCO7++8ENDWZI
gqTtqefrfpFtbZQTeGHkXpmGcxxMTNZl4DeoXRyAUctDnAev6ThjaXHLXePV/uXrIQI9txssUUIO
ztqzaVVnN0Og2DfJfCG7cb60JWm1CW8eGrYiP2vvLgxTFn1IAz2NiOVxnHEB1XVQ7Oy+TolalMWp
A+1uwP86YQuoTxxe4Wp0Pss2CqJLafZHP4/9B/xVdMRI+J0ThDr8tndfn8VDM97DyjNJLBYIN5af
CL0Wwn7Kew8IOLixtNU3xFskVzjOys+a8BYsX+ftR3JDa1GNXrGZcFVBvEndK24AkCQu/p9jysix
xzAlTbgiJae0l8DDrgbIiGzDungpnOoHNGnv+vW91GOXtCzZQWnmmyESnrXkYH3MqSBPTV4RCuRH
5l0Oqb4Qcr66iT2DP+Uhb0bO2sAnzJzJD0cNfswd+5mebPCcdd63tjXV3Zga6u7rIwVYHU5eycSB
5g+V4JiujYHeTGRhau6JOoKy5HsPoWu9OJMOzgH3uW309c0yFGjM2EqPeqzLk1fNaHW0S0FXhuLg
D7S+TAWMpynNp0431gYNpX3LOdwea1m3h7kuUKYDs10rypV3qzcevEGOv03wugykzZ8G0xjSrnzw
WXkS74bSbdHiIMukJdqto7F9qhpPfjOCOxljjGwlBy/ykdvtaIPIYPYmd82EbbmrPkMK657bLxp6
6O7ugE02WIaMlDShAybGsIE6Z9P0adBO2nl5pe/yJP/FptGuFXpEJDs6Pv/x0Hjk9AXajc81QVft
Ir4ac7VruM09RfaAO5cdMn17bWZAAfXw2U0maYquax9sHWz9WhYkPrXRW+aFsOZ45y9Ki+jNJXJi
8qoK92RqP9uwt79+SmOU2/euevFMFGueN5+wzBh7a2KuhhrwSLubrNnpjONuvDLLzW8ZDIZGteZd
BamLX416GcMkvaZkTLJ1j7dpP/C6PxAJaj9kPmySKATi/vW1P77R5OeoDzqedPnutpjBPWxgs0mg
hYvCOhvuUoW1ohMtmPT+QjIsG1+QvZHF6BLmxOxaFkm0i3t9KiDb1biVPoq5f3WBOEC1Z4ewd2Zp
HrEb3xH7FKCZcigocEfQYAQRGkEWGSzzJFz3aNG+OI7rZgwfCwFoArjSI4kzLz3rMiOEyt3DSqYA
BcLmzDuqo2wTV1D2Jy/91Y5QTdOadBMIS41FBeMXNzq6N4GmaUMXEC9flX7UVlqiJnD7bcOlIFr8
s5JcZkIIkx1mKZt5G1MWMuwxezuR3rvShjvUuijh0ow0jeIWmtRR8WcnUwYBCZX1wKyT+F94bxaV
f2ktjqxvXoaCkLsYtGB77MjQ0QrobRlNOKbkkKxqupy7HKQ63bvuapTqt1X3nHAGAMa+hVshRq1c
F9230o0POgWcFwY3PB7frCy6ygbKUSrvmPgfAwz8n07n3wh12bgEDHy4EaQCK8ZYKsL+6MryI449
HN4VpxaTkVQ9QwyYqDiCEpttkPaIIUN7M9dVege5kEU30G9jnBbPqMV+dWPzFNAh/IHAtF81Hhqq
jPSrnWRDmAWuKIZ5xZY5+bBxR9ncJs5uk8k+AwmIXq/vAjHIBG5hstP2rVGlZ4NsnL0E48bqXllE
ieCdp8WHGT2eHwrLBevUtLevMCNmCnQyCa9pK99A6PfaS4WsgTPnikyHfVVOH1bUYgow7WBTzPug
xalsh3AsXT1tVMhQsFh6XP4RRTkuuhJ1lVOSk8nStQB9cDFrq7prvDMGsugJPikRWerieE52C1q1
L2faRXN4NxcCx39932T5wQu6ZpULj7zu7DsQkr3qvDfaQ28jcvDOcz6BnxJ7r45YM7+5aD1WYRUs
Vm52ukpsCGl+jwvvZw9LfuXp+JLE3dUbrEsL26AdBoOEB4fdbYI9W8kVqd77PBt+Jgq5CKqatQR4
UuXOhdSWH3LsIKbapMymS+QfgsHV4JGB03IU84dinfXuK3RjikiGacOioC6T37HVfhraREOIJXKd
i+gnDTcF64LbkKSoQt5hnAhAh/JMsvkY4n/oLfdHkaRsOiXLDxk1x0r1hzYFNoOL18DF0iNF7k9j
ye3kjfodozepwL5zzWOPOPNZoe3uK3ia9fTkBOo1SzCTT8M3YQVUAghU7fyZC+Q1gSXRGSOK0aj9
8OFrbxlGPQyeteMKqrRLjAKW91WOZXqNsPfRHu1H2IsdEo5Cr6MQSS/bqjEQf0TUPb6upzzOf5sO
pkJW+VjC3QbXi/kldY9Is6+GzcUzR4z1VPWDm4HO32LvXYVecIgG/yQ8urCGPvQTDelUoTTH6rrz
OhWujHK6OcIk8MhGoZcV7XdEG480wpJK3GpIW1aOzU+Ib8q0HzlVgTRI3Nd61uM2rIiqpA+84uin
KJzBzjKVvcgxBlOC28kEwbjOnLEDdOv9TAPvQTZMLHM3OjAyAIwWSRRRydtCDFdO/S3Nyru8KA6d
yUhUT91zHZJ1pwWT2GAvpxzQZDF/DrOJHnMICXbNIuuhRzR6EVV9C/MnHyvmymhMrPK1aWFSsX6r
CQ6a91C5mL8CXxBkGMmZ2IMDIAFQOvW6lO0lsioWxyXAJMzdGGdwDdBLrNPOypmRRjbaxMxY04t+
bTWvlCN+mJ1lYWFJ0xXm6wQn7XDLuETWpYCWH7rvSTa7e/pj+4myL0u0eSmK9jcdZBDG+Qy4TJE2
1jV6I7oRI5IbnaVfPMJE2NM/pgKs8Q5IGf+qG+HjtpRQXRrc+7sKhGxoOj3oLuc0sJ2iNEL1nWAW
T3Y2wmJ4k+KZ0VF2LBI4cdGsMZv9F1vnsdw4EybbJ0IEvNnSe7JJShS1QcjCuwJQME8/B/on7mzu
RiGyuyW1SBSq8ss86T3Sahm6ub3rq2BfBQmgM/HlKgNlDE1HhmLqOinxa7VZntFuh/RZ53Jc+s7Y
cDgdVlHonqz8JQu1C2Kdgqu+Je0bPXhvuDNIDWLu2oQb/bDaWH+VkL7GfSmf6R3hrsD2D0pfVgtp
/SRd0C5QZZYdOfuZqxCgdth+IBnqeXS0M6r6eh+siy7VVckFRNV19xsVJQ6TLt5nyXBs4L8DOFFd
yQ2oeVMUbhBJV8w7fOxhH6gbM9SfYUDgj/s62lI6t02lXwQoOixTBCBEDVhX9wAIj7CY6+AnUNp3
5PjyaNl0BLqUwpl9sFb5LcyjBnOooRRrMnAoAqn/UjGGKWr7Pkbea1InJ7xIWLKlfNUdH8cUJBYt
iem18pa2rkNLkhhDEit+qUz8JUSlD8L00S7QRFPnVPXVQ+QteKUlyu0hh85IkyekI/5zfgqbDfFi
xY+/g+SyjTzORdywRYmFABSuO0v2ZgVyBgzfLaiy7BDCvQFBOc5tDHUrvffpNen9fWWQHBxCuWwV
NV34VfzZjVsd58WiqvSrn2MCUVRIUEm6KlB9sTbkly6On2CZiZRCpRRmsdFy/V+UWAyCYHNKf38c
fQ29smKj0lTtBYv4lzoCnzOjS6KhvFk4JWYY5/HWUoSmmD0DB5WjF3OLFWmcu+3yjWC8MukkTBWo
b8ZY3/IYryNTg8KwT9QUwmcp1W0sbZh8yF2kn2pOJrFoN75frFijazAiyac1Kt9mForVOMKfk7DG
dDbycyAbyxTG+cJqzK1Cco9hyr5q6qOqK3uB1YAsxj/XJLGlWL9dVvbYwTgrw1H4FKhqhgalVTC9
iP1a3aThHkPZDwUk3JdHvV4o9qdq60ddo4kaB1DBLclr8a5Uj0IaGdKOnW596yZJxC7aMHgwwnyl
WIH/RBB+pL360DABwUfxVxxSQIMxAzYrel3xbiX7zB0WEVnPs0VcBaBDhxgxva6B2pzHFtwe499k
bppQA1hbnv2k9A7+NwwxZ67FytHREeNHZDMVVgF2E8JNZoKkPzozOyTIzRjEmplEZDR2ngVJkkRk
586hRiIiZDBYl0brL14IXdhuihi1Kqj2MIkqzh4jF/T/PQ4lvePQMpVV2ZX3zhIf8Lj7lWo15CoC
1P598ebUibPT1CBY6D3xS3Oyacdx2e5l7fzvZ46twJ+zSQMJWmz2/mj6+4AGjz2yS5+yHcFQ4Mx7
qlfogPUEU9Oypw9TKNUuNnSCEpPrtFMUpCjVoGXAAmXf1q62+/vs70MOHof9YfyrGJuM9PqyjgCV
dCIU66YxKHg6ElSexmOaOFWFDU8EyvDg+tUmKZLsPgzmjtq2WSJl+Ba1DCyC/FOBP7OqhRZes+6o
yrpC1LXiOxztZAHckvBWp9WroLYBWI+y22sUA8/JM/izRmbNsfqB1VAv8P/SJkk8LmgU9SD9BEzi
EPFWg/iVekO/LqzqpqjGb0aX86oAt0GHabSKNSRL8G3DoULy3RTRt4+l/TKQfWGG5f25fmzobf6u
DMejGLD2G0370gv77Cv2ww9PQWC+McTnpGEOD947B137CbT0mSTKP9G6bDnqYx93NHuwmDnKI1TF
L+2FoGAk7bZpwayFW1XrUhyCAutPd8JVCW9X0BSSd/ZH1MmTNI1jEhcfUnGgQrFZbIJDyzzZFnWz
NFMuWvw6zOtEsTHd7IsFat4U/W9ZlC3nmcGZS8AHmTZtmgzwR6DSlV7Ll8T5CEf/o2tg34Thts9+
lNAi83QlLbPN4UHFOYfbVF1HtbFTcvcBP/dRbqTof9sA2wKhFxKX+lIm1WuhYBlprQtkcwyzoY7C
yZ4Cq0Dzk3+6HedmbvO/RuijAVuzpjRevFKnZiQ+Vo4Ckcu7MKb6ypWSRoOQr1SeR8PdE6k+hoX7
SH3r23GqzdCVm9oJf3O6WnErZdfGN5ZKzvQhLTFMwj74Ysi2Ier9YrdDzjaTGiWuC7CR4hJr/b90
VE+8iFO9IBx7JdvL5EnXyUXm6BNV/WhU459FAWqB1DxeqiKg7cXGUWeeiDRScYapa5zKl7L8k9z5
U/bjE8Y5kcwbW053VqkIS/zGfhNiF4Hrv1YBJSLp9Ouo2/pVcSHxuWyXMSoYAd1i2sqNq4Nl5/ej
4qt3W4kY2XkrugMmgWhWkUht1fqbNt2L6NhvJpmy1vtEJyN2KJTIWKFtMrrnZM4gi4hn2TyCXhzV
CICdmOAoeZACla920Ole66E5F/2zoLYgyetL3eNjll370qgE5EmyZl7Dr3CqorRScXdDSCcV76QK
3z02EZiktC6SfB1gec3BIQcrAw+0qQ60VQWVM+dUTHf9W+1xZmSNGVkxA/wo35oZX7C1nJrMuOAa
uLr5+BnbHh4j+yttGZ0KlzR+u6s5RMAayjbt1OXt9s3M5CgYGM4KlDW1nJa7zHV9bRKFtuwe0an6
l+TqxdbNHy9TPrXCvNdZ9Cx1H7DZuOkV7c1snIrzVvNQlXbvmNXO8VZ6Op4Kv746eXOUxSaK3K/Y
YEWEpYrxpNNwQqffUTahMvFQzqLGWwVa856W3j+6Gn5KZJaZRq2stU7C5hd0q88Rk9Rb177nQU86
L28+kqA4OTXmay14DQHhx7F9BVL/aIe32FVODMEwiKjDLB/MO3DpqWIrftE1miFV4IdV/s7Mc9On
dzb8a9sREDTAtCcc6q3+kzIMddBeMa7+1h7KzminHz5+f0PFsmknbxGBoBnzPx9sfnaTDQggc4DT
UbcjdEigWg5R067I5rWBH93SM2Uehs8O9QsTAhfs9KxjCGXGeivAWLJ/Z65aDCp1pCo0d5f7i2Yx
SC0793dAcYUO3M8zB0Ta6NzTidijxhlEtVEE86ZrEWXYArYu1RlZQtgcdwyeFON1tIWx9AEnemV0
8k0fIlHDEmLD+qs8dY8n/bPPrFvn2zp7bwa7ESp+aO8IYSqUxxL3DWuFDojEm/ErhC3uWd/cEPbg
CGbeFSA3B0NQXzOjLp/qIA9pnc6UONs6obPxfHXhJMWLBkU80i/jIHFCjoeKu2utsxGmH8bMgWjQ
VKVwKbo2Cm4XbQALViMkBo6tiR0etKzHxiUPfdm9g2G+2CAjKg88R2Nv/cI9l1yGS3fh+cnP0KOw
x0p9AIG7kxyvMAqewWu/6kX9SPiWttZtpxpnPeRHsb1t25pHd+yoGUbra0QJnR2rGju7FdFT+pQh
5M7wl+1xvOVLGlMedfGSBEw9SwRcFLnuCpCL06sRJfjW6m3r2OAlLGOWGdYR+hUz0jwmeW969UxB
3Kun6Bk1azObo69whnMmrCv9rRe/ovneC1eNjvnAC+t3HJf3Wvspc+NgFZwP2hABRa8C0E6UHVX3
wN1Eubi4rGlWIt6SOiD8qoPo6LR/4dQRK/sNc6mTFXVHR2DSxwVEMOm9lMmH6UISiG1i6DY6d+Da
n46OgVr1ABHkhnkxK/oD6EabNUN0a1z3WTiv9GB9unUeo6E5zAaqrTLUO0cqLx67MV/XThiIGTL6
DQARdRkX325Sn21FnOXQYNsFyaBxARaBuyBCf8xDbmmt7l0D235th+COj9tPX7V6fC2mtzB9tJQh
aqCOYa4YLq9C+DsQ+Zx1epCxYOX8kl502MwIVcE/q4729cjPpin6IhcJZYAe440hjOZEYi8ewoEX
uSfN5nIabO/HSeS9IGuuZ+ZPFkEqcHp27UhBF0b0KIZrg/WlDE9e0b0CFis855UCs2BG9w/+XsA8
RXGvpMlcwX7tFMRhVeG97q1DC/xjUl1kK++5Y2OWNq7EkH+5jg+D+O1t99g16fsIzHaWtz5hYGKe
UFs/Fb3chwSQmaM3G51Mw6xCs5s7Mn8jQL8eeGMkavZktwRNLmm0mRWiORTNq8DOuLQsbi60PRag
hLo+R12aYuDy1TLKXaxoO9ySB6WCdePEwS1xl6bikfB9DL1zMSbVM6jq18jurqxms2DwL87QUZBH
GBbOEuDSMmY2wyug58E1btRPNVL3SUBjFd8a2aWdY9egKa8/YOlmxAnT1q1TituaZiE3BvwSAJ8s
VKbOmISEI+TNXIvZFUfAI5WUqiqi6qHBCtUWXCXFoDx951X13Q/FKE+4oj5TwDfQE9mycZEJTmp4
v4jit9WVTNo/RSnIxkgUkoCXCFAL/Gw/fXNCCJYIhIRG0zNUjO8cVC5cHjwcvt7fQ4xKLrgs9gv0
yFJYxBiERKongRC3/q8yWt99OB0KR+U2eO2mi4oPFScEShYvU5R+wm7a9yPUCNqlwW12DQJB6q67
gLdmpKO/UZX3C2vr3kwVVmMuAa/kybWDsMgGFAHMab+D6e/VoQIJwnbmOIs4rbT0bTRjeSq9alP5
0AWm7xypmLG19ttt2bNpMI7nEnNLkzKXqblw7VH8OBX7Zyfc8vOx1CTObwb1ZFaq6zBrvqjkC/GJ
QlfrmwocumIvoKN+Mdebi9zEL+ilNdM2OpS6lDEPc4gZCvZaM8rPXMBmETnZP6wCRsd/QyMEP0dv
XNbka2aZTNdaAj/dYkumeXYyC7P8DQsfr0XILcM815WLEBlkv1D4CImwGrj8P0f4FkiLdDWAjNAy
oGz0BJKEvKJFs6ml3a7K+KUwbKrpzkJnaKGkEzNYdf74id/qJfSanRGJPWPTeehVx5gcFJhvptQp
vluRFbOmGU4qLd6h5R6l73zHI7penz1GvAO+SOBkUQk9Q51nCA4ZQyoYmNSq/FVhhuFd/MSdugjs
5qOZSsH1+kVnXkvr0KqU3O8aDHic8YGKWCmmwR4ah15XzqxsJiWBaY01/DS2YGeTgQSNAHpmjXpg
eV/0nrzD4xczI2Fnq1Rb5uXArYBDy+BsOyW5aMWv54QN1tJJH3a0TwRzDlUNYroT+n3lhHvb8a5D
6J2RXN7bNYyGf/D1v1Dvv6ss+tLVdO3q5n6Q3G1UByJRxv2pEnk502oUI4eabIpKdsxwzzqkMy4Y
5NdMx11ZvNs948fQr97j3GO+RXKxmXwS/iWkyJUThbkRofxoFXC9tqw/uGVkrvq0dTR7R0mRD2KA
RzS2szT9yIHATdfvU5M3ZV32mzAcdxb3cak2r3pmvXKEuofOsKB189g21p2L+V/hvQyp/t1V3LHS
tHkixPRa+0HVFhYlf6K4+eOPz7rF68ipl7sWl5dgUQa+UukMV2EQ7XpQiDNtym2ZQf7FDnfrWGcU
ra+Oantp4O5tXTETbGYUTb93F9Vw3mTK1Mkv5XMcyZKo8p8f8BvDbIGIqi4NjRgWzMCXQTXfU8Ye
dphcFGX8goP/Uo3avTWJGfnqrZqWCdWjnpdRMm/N8sUbvZugARfVoHtxGU3FtKrOVUTWuUjz97ha
Y+QBy53173A/wWUsBn245U21MzQk+0p+hpz6DZO1ScvkeTCc/RDpdyeFPR0yUuc7KCa+zKa+SfI9
/NbybUVhVsZ8wg33XsNSSC/5e9g7v2mFZ0aKm1tbJ8mEwoBaexGVcx+q+A314DQaYuFGJ4a7D1ph
zkSsLrVXvVjEW9Ug2fuF84H96Tfm2FcPwQ1LzdzuGDXYBohZpXjp2WTg9sMJWbOpbrgxLHBlHXpF
vuspFClNkztwy3PN13Z1KFcptago9mwgVPkk4XpM1W73E3XGLU0xXSZLOH4f9fRONk12ELpgdIa1
O/Hcj0Evhyl+8FpwA7aNSzzxfdP06ldckiWIF2ZlWGr047QOjzUYfGQOK0s+Aj/ZEdmeqRy8wHAH
vFSOthmg/cQuEmIQ7cE6k9sKEagJONjhnU6Vbua1McvScJGWw4Q+asTMsaxh1ptgfk0bQoJrQVNM
ss9EqC9qHXxFiR8sQysDFzx23zn12KUf/Evb+AkEaBr50S+eWuo2IzSp1lxBEUBsWgII3gGxGEaA
qEKvT8kdr+9bNvH9s7B78VV1Dy0qKFosBe7BcwlUDqBFbPs8ChPXWkdhBDV93lurPoq6XaQKnLcK
C7G1Ky3jMljqIYJ11EPESguF0o5mH/GWaUfYeCo3HGfRaA4hYrEGsb2K3GHbj+1SNSsw/O5bU6cn
qVAWny28bHi2+PshwBPgdJ1zkLS/nqg4NOhYQLub02QYS3mnJTEMS8pnFOauemwz1k8pXS3IBzry
a6jyXyESnOw+x+X0W00qDJsio79rBAPhsiur6ynHDbChyVDtnfQyOfC9nmmeorGb8qDZs8Z68yKq
WCoNJl2YrDuXGsRuHQecdNNS/a5yB/cGw83MzHmxJj9mFS+FXb13Si1nXua8kiWg/FjGHFFbJvtp
tGlo7PawucGAwrFeS2bBElJoH1EWXDbYLYstQ7En+DIyB9W7RapZCeVDH7TvpJUvSWXg9X0yKrw7
bKEHfSKmxTssJWuNWQ2k85NS5u+OpnxnNC26frKvQ3NhMXrCl34zgNJM2LBRd1f4udZep3JpOksv
jC6lab/YWBWmkH2OYdRexn3PiKi/drn7Y7bej3VtAu1Dy9MV1D+xKLr4YQXR3SDlOw3a3XlfYyK0
lGdjcccxRXLK3H5vWu17gQe2U6ng8wR3cmFU95hBOY2a19hsvuUwflRC+yRHs5jaNOepTRjPktm6
M/XtUJOeCCiTait1l2XRGtXxoeXqD+7xmsxyciFUw36fmbVmO8/GbLFF+ys9QEzNredger8WQzbn
xbaJF/lgwOZKXV3Vb8OSLZoHTexu5R4S4D8eEem5VZVY1nuAQmZk0sbCDp1eFYru7bXt1b+uKu7J
4N9GGpwjSsl6Q/4ihk0CUnyl4XBmJxBKW4AGis/hS8sh38tijTFxOzjmi2tMU+LuN9eSX1C5nSoe
vUoCK3S7owV91JLFDU//rVCabfPfl+BQR9WdQQ1xcWkbNEvmKTPk2UsTxDdTkexdrLdcDa8qyY0Z
SwLUGVJQBH4zjUW4y35a+kihprSsd+Qagg5WniutapaNbCQkvRFGgLuop9FueqJXou8Wd91slOVH
M/2sAUOUv2dpifId/RJ2slh4HM1VJa1mLKELGgwfKUYBKLIsakKdtpN4IU226jMpNKDtyS7Sh3eb
GlFsw7y6AU4tZwBPok/SqR0h+WjMmSqDt1dtKPgKk2TZ6GpAH/vwSoLGBwoP6K59aoGsd+UvIdTg
H9DAENKlhNt8aytq1emonFmwqrfgR91LWMWzpM5+hq7SiPyKtV5IlG+2/RgJXbHoweqxDoOTUmuT
U0yg7qqsjKnmVk50e4yr2MnwnanVeTAxnyheny9GyufATnYItq25Mls/W/MmkUvCScBEXfPRiwQO
lmPwfzYZgDndM9c/dIjFzDCkCypGOVPoeurTyZdtmi90+QDMD3XU7ix/wMxfIsR9cRnTYKD526Cy
thaMqKUQ9WebvJmVvjFNJNfEVPINAZ0j8Cy8JY3/UXn9wYOnV+bDOdXSrRisK51Xe49O9AGbBDvs
rZ+4CZYOl1uOxHVgI1Y38p9wzHcVK4nZe4wbHacFs8xgFSTGyHMU/aC49FtFfI89TRvAPSjg0Sin
1V69ih4OBZvsi1Myp0oqaS2tTHnreb+t9W66JRXaprXyq0iUu4Le6dgd8W0lfTaGgM02/kZhQS9X
mGHwD7Y1kBoZ6rtsMI+AzF+oz4ZzbW4YBC0D6T+7RHw6efFs/fGsBsojBwCpOijlqCMi4OaQitGY
hdhS5wR1l4NuMmePI7mVEPhylN9wGNh55S0lcNq4LG3vEZvclmGiZ0tcAQStgjMt9E8rSQ511dyE
4n9ltr2yS2uT2OTZB4i9s5LJd9lz9JgU5HnFZSWz5DVlZ2ZoeFksrUTYZxIXl/QaqWRFj0F0bUO/
+Tc2Hj9R6r65NzHEP61dkDbVidcZtIlx0kkWcrBbkmtwprSGN722gUf9+PsrNnEJ1F/WZ7ea+JUj
TM6Ot0JcA1rKrDujrbr2UIiSDKFDCpQjrCQhHNCZVXlfyBdw+nEoYoEQ0wRojOnB+PtxN6aXPQzf
5nRmMx0tfIQwWg8ALr4rpWR7WZzp0T3jBuvn0B8R+TOHNVKtWmVTI94bg1rAsxT/+0GbHhaaxdh8
JCfia1x6FN7A2AdrVB5Eiym26LN6JTnmHHILY0/QqjEkCCM5/n1g0xfMEdO89ci48IwWc9JTQU6k
dml2YKLTyrDbEKzBqYHauE5GN5wlAidvolUaIdFiwvs65uLvuSo8xGVjHThRvgq3KualDcBNF0LZ
W1zs+9G05YbI/H+P/p76+6BOf+P//trfcx4aHW0UgCDc2AfnMH2wimhcijjh3Pv/nkP/DaYgUnD4
/z1HxCSei0yrSdta1r4OwPe2Q4qNZ0ryaRI5jpkPf/L3x5XWWftQBUKgGAotaX5dn7idiaXnRHR7
D1F9+vvAfLzXpuITHAKGrJbw5wgopyh+koMEam2is3/Vc2tvGh2cXQzC2Pe3bPTwyE8fVDOD1qNi
l5oeKbXibxMZkd2eHhrciVvJjxe3Udhx+gvh4hARRrOhb8JBiT12FBD/91k7ffb30M9cc+GN2MpD
7JfBumWyQnrKNPKlJkI0q7/HgZQAAQs8d1lIGaFeuLvWGi6V4Uy+GaUxl7XDDfm/x6VYsVODrxaQ
LdVGELJrS+cbBMEEQoD8SJUksmM72u40egKSmHLs38fTh4wZ4NYQzhxlrBUrknsKSaWMgYgZaXQo
mprcUli+dHMIKHBWypNDg8CBngbzqo8MyipHc7b/PRSiPHlGuZ/SbWmu6Sdh+87F7kcH3WsB+7y+
xAECh1UbNNjoXX2GidPAiDcGhtDgVv4+9H4w7kDuHovSE4cOuwdsWedduikhrNAcxeG/Tz3bWJlO
EOzhFUenZuxubFhSEkk8+nsqjsb//YyewEMh3HMjdLGO48o4k9k3zn+f1RX0YU8nUlwhkWnp1I+s
VWBG27RbhaqjPyoLAQpzdH2Mp4eDXGaWiB5NpIoTm6F89vd03qvJ2qMxadXIXDnZUJMBzBXIdlJd
JwkN6qZMGkr5mFv8PQRHVpIdwhiRuP3GbO38JWoV86ZHX8g8HPagIbw47pMZtnP7+2OM0ZvOzDNy
wiJfdUatrdgzq6UyfAidYSgA0XHn5x13f6/kF9aMHzgHTTaPmn52OSXCIYnJjUp3/MhDMidNU8/7
aExOsnRo2fJCc2vHI2M20bEC+16wH6F/Xgi77GXMQulSWrKlase6IZqpW4N01KwzQus2TB8g3elK
n99GPXyg+sSrxCwSmndRg3uglIe4zrDEuxze/x7qupiOrvwBnKsAY0cSrayStte0C361sMi2f4+M
uGV0bhH6bAsMwynhREZ3YbHsKcV0TbfYho6b7Y0QtLqEwd37o7eBbXAPar05GWzmTlqdR6tWaApj
JOiLdWZsnRyPmhMYEV4Rn8Vk4FyV5WW6tI1U85B9C2dHysWmmLd3doY0jnWmtVvNEQV+vjo/Xf4+
jYYQVMv0JHnn9tgbZ3w+wQYWMg54vl61zLRi1QKZPqpNLy4OkYHFkJCRRdSaGVnTPXHtZhuZigTb
MQ85+R5d/v1tQPvaydBcAf525yT2io8E5BHuY/sbxQ23TV1qd3Yjxgq45zjjMmRxM3FZJ2M3vCcq
QxAUkOvodtbh7/mcIyU1dFZBbXBQ/4sArpR57jPC0ASAbpehk0GjNNwSg1daCz9VCj3qTD92AC6A
fLr9BfgVuaomoK+GjWqU6OiSxUDgXHEIhlg0H7i2RZlcYKm7NKuLDQvAqg6SZq+abL3+PjQ4aPdU
/3HJwmOw2Vkd7f4YmONw+Hvg5bVg0ayYkYosXg3Tl/77+lYw6lQLfeaWmZFtnJ7vUB7YWfocaRNt
5wEDPZcNtCjVJNSsMyEZnAENr3R/JffOUIHYnYE7oJ874Uwrn6nvAa9EppzjWg/mflBBIzOZhQhy
uwb3gqwPgFViDwvMuOet732QsP6oTJyHGDMRvdUfEhYZgMge8mRRfn15RCNmOmBrZgUw/9nKzu2h
uHY9eIYhOtZh+RtkOu7E3nwyloT5TCy5+rE7/13v/yU9L2WGvgOisucPudGDpnhAOUYsTPLtmKRs
iWLztWc7hcPnc8gQWwmnn3Vl2gNxVxMqWO+WBh1yjJfcQdgaKdPzw+Jf1uCWh1ffE+/Kv1M9u3oG
u9yO4fUg725E1wHp+RfNt7/LapcJ/ydjz+xk+Ts3iPcBE2thfeW296FgbaMEz7n4cmt4COpqf8hH
H24kTvOsf8FL8uha5xmp/jGl2d6SxAkiGJvedawjukKgzg+cffNK/fLoanW1C6uqnbCWAnJFxNbF
xVb9W+UdJTOzkoEbDvZs4eRugbKT3AiALPCOb5qE46kVomo78U2dVI0+kcBYx/gtHfxV1QQgrFG2
0o7NlgGjwPUQMQuSQYuGQt6Q2pjSCte5V+7NBBJa3qNOxP41aJqrFyuLthCrtBAfQFV2nV2sGrXb
BE3xoBXuqbfJVO/U3y3VWxeg+FgWzsLkyhROd+Msc5ZWdvcy7YRNkxzXuCyMbMXQ5uyOO6MRGy/L
ORvXWHX9Y8QkACQocO78MlbyYmqgFsZ4jzh1Itm+0Gy8qgT/RfBSgMpO12llgPQWe630/wV6ie0g
fu30cE/143fHfLsJ4bXBLz0SDL1SlPMahgFtFNrNx2eDzS99KezwHLU5agV01KJjcB1hagVw6v30
bLeSQbmoQ/5TIf6xTByCJiPOiLpFpV3cjvUsGoePnMbeWRM0C6sjdFEmd6qBKGaT387oITaoS4HV
QFGaC5TDDWAn7ORMEjwDyTwxKMBy1O5YxLHYZmZwiryCSJPU3wvu/rNCWu5M4tMu1OqWntFSmb2Q
sxj1d7XjjaImWPJ4I343hBqSsVlV5E8peKAWMnGAlXZM/IJiJlXUp6adClJqb212warPy/eiiqin
MNxH4NcXnL7n0u4f5jDeOamkpXsGqPite9oVZNQnFWG6T+7Bjtk40uf5G/j+nOX4rATilF6KqH0d
hNxGbXmKuuEFhi149eGRZdp7Yw0juG5mWpyNVKv7Z2Yd58hOrngrbLnP/VBPMMI4ftcdsHYa58OY
BMXCUCGANPLFsFqD2fYEtbXAu8H3WwQx550Sb7SGrI5KjFSmBRa22pNt4eoLqpwzUa/e49a7dx4u
IVgepHpCsitSovXpJS7fVn/JVbRAp6KQykNJ9/P6yO315PhC2+mkJ9YlsBOaoMuDpjJFuRYBB/CO
LrzATI+1oV0TNtnSQ1bsmXzZCu8peL/8jhnYdTnLW8q+hkb5f0R5f53S/nZjQoYMSCOBVSxWym/U
Xf0YkOxwhTaQX55FMq8OitvdqJeWRC8jq8lh2VrGguENmDTf2Tha9VAGmgE07j+MmJoW+xnCrZLP
TYtVuG1odZFhwqUhXsoxvSWpgZ7CeYGwTdgtCp0Nq8pwgpx3e5PuivFuBEy6HphX18uK8MY4mGuq
ULdpk3xVmeNPNZRItNYtJJ266zng+b5ClVxdvRv0JNjWKs/dt0hN8frEu7QPf1ID1ranIzZPCohg
yxLBlfCVr5HzPzdOdPrOZN6SackyszNqw4bXLHH9VfMGFutZ19WP3tnmssU45owUkKQMbKEa6/y3
TbERUfbZ9dql1MXT6bm/B2FyNIPm6YhGLH1LUoyQMPxw+pVhYYCPujFfh6JfVX4TnQoKe5ZR61Vz
pqEg64zbQG4aADCud/fDxczGGHPo5knnHXJs6YTlaGfOgex4DIr/tAGV0urYVQ9pB+Ai9KEnMi1f
koTCLjlM5stF4xEg8OAjI6FZNAEwS4kzNl6MTfH9QvpNE46nfjkQ/FAIs/kpZRwGqAKIOFwJrAud
Ri+XHS9ax+UlzhVjmTR403IQiVwYewe8kuGlH9jgqA7ujGscUw8Xjs5RTe1J5GruA9A04pF8r8p6
kPOaGQ5dKhZl3ASYtA9X8Zg1Js/MYd2jmoN/PGz/HogoxKjPXQVvFEY+dJ9M5Q6SubQ7+OmujtO9
GbEcIMk1dOfJFPYGlqQC8DCjsk1U1U+skmHB+LO1FXpJ8vStdoe5LNIfW+U6qdPPAXwztqzgWjl5
ME+mrz+2IXUIHoqltvanzFIPW2seEkmZ0QLybJXfSJo/PaiZjAKwxKLeQWHcOAqq0UTYrVNvPIAk
wmWW4ZRUTEyHPsUgftltOZ3aW749bB38ncLsX1yCZjgBL2HceTsZN/0GwOkmEUmya9GDyqhSLh33
UF2k5sm1KTxULczRkfhM0bJ9G8N4qvsPwoAsl04HUkMhFdUyurm5U/e5FoH/m37fzJ2KJW+5dEU+
azikffNVtTRGdlI1l1qEsTvSMnGgtSmco/ziFjDjN8XSmL2X7qpXmfmMhBtAdoxy47t1f/a1Hw3k
LG8mxhKKp7wm0Dj2tS/PSaTmB/N/ODqvpdaRKIp+kaqUw6stZxuMCQZeVMAF5dhqtaSvn6V5mqmp
O1wwUvcJe6/dKw1Kx4S5PI9YOSOxTQLfWOesplgiR+6j5mz76CHTuwlHriQxxp1DhAMXaySrvXUx
4ZJVB2VqClwUEW6xr73iX5U7T+ya5leSl4uwEdG7SDy8WB4Bwo1W+KHZCfYt3T6XIxJop15WmBjA
sj/MTHxZLSP0T0T2zgV6z97ShdJnB+x2JFkWJBwzPZ89bEkTrqDJGj7SBqM8Q4riDTLQqlpes/ro
FNZb08hilyrMTiMsVgZaYI9Gr1wK1QRjB5lQiLX1cJK6F5ZkCMYWy/omqRCrUD2i0/gqzUm/GR6E
7eyumYRREMJ4FZn+Wcxzy9FA627Vc9iN4oiacsV9wo6G1h9LeHXyoF8Zk5wPbVsyIJ+g0Dd1HaCq
4MqQXn5gA3FPVS5p50R8daaNjnFoYtuxh+8V7wJ8cjnVEmb+R4MimaVXMYWtPr13LR4iS3ynunSe
3EVE1YxxQZNLLVN4OqHsWB/YFZPeyvTnGGEyDMGKUt++KmFxNMBSRjIDW2Ggp0HDYZ0HCIY33H5o
7i65Y8pPcENk5Wl7NsDaR9CpYKM7lIRzgcMeuPvRMrmd8RLdGyP4sQM1r6F+bN0O8HDa979cIeuY
POjEIG0k6JJxPZcdiEG7cMNGUZa3PrhZc3giu+mUOfFnPJNgBFyZlKw+OnPWX+NEs04uLciSnjwS
qzD9qjn/LEwpT2QoXUwb+nw/wUaoI7d7jjsb1dASfGXzjBmgKud4+Jfq8fMIwCtQrtr4iPGxrYmN
p1K1NSZ0BSNBExlwzrRz9mPdgppElCFGPndMPcx2XyMyPDZtG2e73MtINNXfBxH5YRMrTpfMucUW
sCmGYy+9Q503SD9ZM3WU68QffvvCHcG9gwfonBSfjXfwglYdyyH+liLV1+pAxuYmL71vxxKndpB7
0iH+MPMfQSlEISJMZt4F+Ocu6zZuxPXmBF7xZOsqg21JeKvUP1o56zdoqbsA+cgQ/FgdV76qckTo
7lNvu8kzKitYuTj+evHqiOCU2IKoHUJ/cPcKZfOnOXg4cvHRiMKeFhFhEU4tvpkMu9FZZ/nHHzbT
zL52gFzd0tMPyFGLtagIYYvy+t5Ns42YyPpqmPD1Bf08Pp37jFJwDzz5xekzj9e1OekdeUwc+mCE
8+eEuvqhRUBVFNo/U0uebYd88Ky5c1rdkrQ3wyEur2k/PPjWYlptnJ96ZvRuif6hqP6VbXtxPvkm
YwYAK8s0VegEqXXS+HB4LslJ0zC4h1nHVTywBMMI4lVoHNA/rFk5JptZUCQj5X1FGXcqTO8Xnfuw
qZaERK+LmKDEZH7btX2PsHyzoXordWgx+aj4eibImLrBhlW3ybAO7j63HPcvPvhRIwOvhUcx6+D2
2/So+jQ+JRIBFIFF68jUtD1bS+1W5Fx6GRdY5rjmviM0fqsoFmJtHrcz1lT6Ebd+TDCerF0rIW8B
29OSsjRyyrBy7isTZEyKKatHjnCw7PaTCm9e+3ozHpKqwORTKmp5q8Jp7Ue3cSppnOyMMgMq0rtf
M7QyWKxLAB07q2yXoI3TDGdGZsAh8+Ylr7QB+9yDY2Jh+sRn9EnW1EmJJrvWY/aXGe13a/s7OY4l
40kkbWpg0aY0Y4LhZdvgOR57Fgov4EH8Y9MYyOLm98aQEK4ieOzzKGi8v9oZ3AtDiAuSyPfIxUzf
scrOy4tF07AKFDOzCpRJn6Rfvc6SkyU/0Ccd1khcc5mg4XJlJ4COLHGNRISuLe1Uul2yA2J1s3Cv
brpo/BMNgYQJCyl9bp0w97uHniSZNauwGyUmCxAtOY25/oM2AZFW3C9EF5g6uHGJ/Zw3n0MRf5iq
pF+HGLfCkuZJ4zFiyOSk/j/CuvguEraEcVuEw2S22x5Z72YyGrk3lXLYDYlPl7HWvnMOdCnTjlwV
433IvN0U76u4bT9os7y11hTRY+pp0b7FO1BqGWSl2muv2mRWO84NXj0HA33s/qWNn208BhirwWd+
oUrquEmrg50MBJgcgl7tTNLNFO4LZ9F+qOlz4szD6idSgFHOAdYySxyK/s1MLcfsiJ2XFeTOg+7L
XS0RPnMtcW5r+nY2Gw5BN32iO1UorTrGfPWjOwQTiTf6o9EV95Sb/+ByBmyBPOMyZUcDbiwzD2Vp
NVs2NPe47qFCxYP14ozsD2XS0znVFm6kiKA+Z5yOcI5/xqlWByX6Sy12URV/pDJ7ihvx4uDEzWCt
Z2N2dCz/I5njdzzDGGSdjL9OdS++M6jF47hSLroIv8UyJ9AhDjF1T0eCD/xGqMopuXtk8+Uhsn9M
6xOQPpy3NE+Tnm0xjl1At+zI1NRCM06/i0B76GGIVMCbzCjxQhjHsO38fos3HKqn8He95TZXUYkz
+xuM8c5A49AhPlhW9NEMGo0BX7vql9LSUWvdjFIw/fO0bQzrobWwD3rJizP5b/44B+wQBDeP7u+i
crh0+q4JlAT/zAMbz1O+mSMqlM4oAMYEAUY3H8GQ4f7EdfRWufkl19ne1jUsA6f3tpJI55UWupl3
zRg7Yg3HlOZEVcias+O1AuzQLyFSkTw7GFT6iM5BFN4OvDbXdjnWGztBhz/b+cNIqGuYB8Z+XtyA
nOJgWn+gRTngDNBFTlr51vN7jUxgAzZuLdLIah0yJMqc0DJFiRsUviHTF/iA2tHMRrSzadvvpqJ9
Q63G1tAgiIe5aHM0fIlT1fUPKacqTVKF2WCWZOfpt5LA6lB3y4woRd3fZMv15XjE3BYR/axOdjU8
9U2lq4XQNiFfqk6R3VfXwjeP+mJzyDuufydAk3Mgo9XBYXxydJ85QdtNzBrN5R6RZ3DPa0zaeuiL
hmbTTZ78Eg6xZczFGiFeSIRGdSbsvlixqK7of70P2SZhFyyc0iRYi8lIT0P5zCHCURDDw0G7hStp
secEPiO/It4ut4gPokrLgND2Fp1lY0nydWgcmIfjS42viKP2VvmDqbqJSQw1c33bTf21EkQLoSY4
9JWPu7hyQsNzU5aH3Hgy7e5Zs83KAeVXQHulBcB+2CyvfcWIOm81c5lzMtSYgXMSz9ttB3Zcq8Rj
F2A5zd4ItHo7MbilmopQtyyJ21Llh6S0GXn4QXo2QSUkKgqtJF20jSyPlTQuXZs9D17CN+7O/Qfu
pwBs4S4WaRLOBNLjbCQ13N7bpECs3LufV696Ju4KnwCUrLckNjYY9F6LwhVrLwJtVA3esczrZq8x
avVt3jQqw5hVLu6Hstq6JcxZn/+5mS26vQg2lBOPwTadcoPxsGUAJZpA9LiTvOIwyg5TXYKmdRwI
q3jW89r9qAL9r2kr9tbpQGu03CH+LXBSEAJeJ1dek/5k85OgYoPK9FkXNs2mrd4cK0tDv0WkEo0+
EO4m+Rlt806CMf1qX26jhVtTka+J3Nm24s+cHE1688bZTmba8vDCLtXFAsfp24Od3omImlhmdtJ7
hpztbvQMjlZXZx6IQJdyi5n+UAXxLvMbdAARA4IMQz23T2VsmefxEMG/Sf2OUSHnpVVo+s3U1T8t
C0ygL7EFKINlrB3l0D7Tgz2pl4l4yx3KDkKIg/KVJwSu8iBcZNhVTSWj2LYkK30wtEuAXfChHhsP
ZbFzcqvuhpEPc71O8zFZ587IvjOXS7USWrseoHVypqgq7FJ588ihZtyfgiH3xGveIOcT+efkULxi
EjtX9mcTXY20/mC0Wh2N0v31vBLEBqtAil+ex3YgybchlcVrQ5ePS589f+0bdBwFEWd5pNDvIRex
SgZrBQqcReDO+qvVHlDY2isMBAdfj9BZALgICyngTEa1vSmn6oHxOjqh3v2nx84DpgjjnDbGpZrw
fWdxG4WJdWnVzDIE4cBW58Ho1DIPt56FjsVFgPILplkc5+DYN5Y6GFJ9K1WaR4EDIosbYkiHCXmy
Me3w6RmoCo0RxxKMIFdkBoJMR4RcgvfaLd9Mt4qJSjCelDmenQ7vR6SWX3E0wZ6aKAPRgwmLfswd
vM/CIUKQQ3WsvHzjG8WTNk2XwQvgpdzbeED4GpENr0sP2cVy7Dyb0qDYyTC9WGa6L0R76rXEJwis
RhOIQs/3dxwDb4AON1q3ZNRJcu+ABe6MloGfDfzp6PP8N+kQbWJ3vCZa/omNFN+Xar8j0VOGcDbs
mzx7y+NM8r1zyqWE98xQSzbxKHAtjjjBgJtfxng4dJ7jhh9dpucHp3YqnDTosHWUn0bwhBbvpWol
mNcc7XcTGlREIXLQckvtjrKHA3d0O6aPvPORPq9ia8mKrEfwd8Y07Oe4PZvYKVaO4GYXietsWq+9
oMlZax7OycJhaYSHnG1HgACJWeh3qRXBGa3Pz2yl57F1vhqiN5HwBWVoShAyMh17bELFaxMtwx7E
kcxsAbrkJwOTMgSu+YOjQ4Ko1CjO22Y3MG4zeiQ3fZYvFsb5DeHXvGUXeVDteI5jae3qAHYXpLE9
JcRDp90wVL4M+C5eraaH4Rzw9DmR8VYk2rRueJgYNbHsR5lTe9alZ6sRGEl5sIXHcAT+iT94MS2X
82Kj6kLXh36P0xMH7+KyD4r+xMvLnDJNfuE5shIh1z1kob2lvnzUk2RLcnnFuwInRUnUMB4fi+WZ
Wzjg/r7r/Ke5Gz/wYT7P7G3oaVHNQ/fR/GZ8qG3Si+WgwkAxvI9z56/381uQ/vpZ9zWLbHiOmr1C
4BXajcHWwRM35nQfeJVOU86wffS1Q2U/cGANO5JXB6oxdh0I4bbQeMfN/30Atqs6aL80eAtbCCqn
tPGSR4Jot2RooEMq7bcmdn5Rm9JJmv59MrLtHIOt6eByHIRyiA+t0QEO+g/iMIjuEXrfzn7Q4YFO
Q016Xz8dE6sCwx/VGXUBAEXVP4+u3Wxa8hn2zqjNoZtCaoosPAx2ZUDPNrphk3R2yaF+64u63vRS
s8LJwUlgw8XwGBPEfntM5vmaJZ126I1zIGElK798rj10TB3mRzIXH1Ua4c1xSfuMMGqWGcJe6WTn
oCZilnSNRwZrDFItGF9OoDb4Uu6jpqzDSCzUJeULrJt6fMsjJzhjJhYNQ6GpimrkTT6Lm3b0EHXJ
f5PX4YVBYRbJ7BYk/ksD92Y1KgqTiMK07Ka14WGkmEfrp47NXTEzxK47c6cq+7ErORJLmshxLlOq
YZhEM6EhQVb8uQWXseM9UGTXoXLlW8NEBDpBaMcCyXgCKa4XNdhkKMGrTgQXzdVJ6DU91k0zV6Qe
/UZ22t4KeHkgrN9dOzc2wEfx2mjQpWALgoKqPEDqWfCoJRIvu9gQDFZuzAxpbFbThhlRxmCE/eI6
sHu2JGUVRppmhKbebmRhDOcB6g1PibFJAS2hhcUo1vQPfaRRZfcA7SUB9l05EDQosreBan8dlD5m
ytghMbaZn2tl0T5FLdkfrbzFlTxZtUcSB5t92HShn7Pc4gNbJark/qvaO836MlYIPmKz2CsM9/Qy
X1Y5ZhtYnyW8OWb1SfnlW4zBye8kTBfdJzmQwBIjOKik5hYs5Djj1qKmJtZ9AMeIS/qtFjHXoe0X
AFmcHzZ4rjDnk6vmvdU0wa5wK7WubWhYVcxyDPD4e9oGcpf/pAGQesx6L72HOhAn8dkcqK5m5g+6
tQerZVA2NzhUbeczKWG/z6Sc5zNYeXAnQuHKnT3C1OP6ALI92U/WjMZOh4Wu9G4pR33OhfisaUA/
1MSCqcTZuJaodFL2FWsTetMq8zCSJWPJ201EDRx4JOLkBxOf2iNSxFeYTdRKWS5xQFZq5xXdzwhf
D/sv+Q3kBMAykM9eDihcr2M01slrb7Y/CcSLsHLTI2vfDEkjhAP2uyQZ+8UmVwrHck/iolnf6xh7
NnG+CV5LSw9FHPx1Y3wTZXJvPeFvhrm6dHXw7kYiXscMZkUj8JEpnjnDrIlxdPCJQUPNQ9kRUD0V
l4lJ6hrFPTd+wFIVAamCVLvrWhvSXaDeatl8EHnRnnJTTpsgu+apdikLcDRT1eSHdij9NboeKsia
f4vMJn8NcvFkoy9G+sPNOy7MeMxg1xRh6namLWfWNKEoKOOwG9L2wFQ8qrRtaUzR0vEwUIU9R1Bl
+8PufDk0DNp3YSwTeageaX6M/exI6ofkv1xtvqt13aUPaoBpkLMe9Jx+P8ssuSjp/cW26XNn2n/s
BcAIJRFI4mCDl4qeqtOCTUIWUAhtmaOS/qcjzNVqzfOs40Oxiu9hWnIeNsOghVBsHptl3YEi+Rm7
3NM4kk6amAfYGGsvKK922VHzol41WvNLG7Otkv5SC7yQlm4G+tbmtBOkEKWj2pPA9KgJF3p34YQ2
eOA1G9J9Nees3GiNY3lXaQLr1jnqPT8qcaCyeMFJviFId1eBgygROoAoPQqG60yryPUWe8IWDpUf
9xvokm7+Mg7pufPrlzn2r57y7sTqvEEVpK+RR+I+s6mBfsKykEwIamf76PvRQ2G2T+DpT/rUHIZR
fOc0hT3aNGrMH6iE9q7Wu2e3YC5rYjGqzsufW77DvkzOwoPkj6cm19N/Hkq4xCMhl+K9JLT9U7r8
RWJ6bxuLXGli5WIoEdKaXkZcT4I5u8wpUar5zQmMlyBL2tVUtb9ke+wrY3pGYfikB/ErqQQPw/ye
W+3ZN6pHoX10VnB23fKmF9WfZRqEL5G8OhUk2p7gWm1cdseZSq6aN53cBkecrYcZ6mp0eE/jHL2D
Wulx0qYy//9TJIv003IE4T3uqcPkrufbPIGPanYv5gizsEv3fCqXCP98hXlCq+7oIUKOlEdo1aAY
b1Dh9lWnjjYO+qjGuEQCkBkM37nXHpbvA2XTJcACMZIPgkwN0H79LnqHUVm7T4r6Z7RY5vs1wqge
rASuvYn17lxfyrImFlcD9508+jUDMBcraKX8F2CtTyNB6IORQiPHXazDulPxT5HQWdvm2rOdUxy4
ACO49h2+WZE7OZgF1Aia3tyCkhA5fkNO0D9aLiLk3Kueytk8I5dL3Oy5iLWzsl2TaL6CMXZ2LVuW
1xBZHoK0uI6mCUEJX7ox4R9Ijm3KWJtfUdLz4w3SALirngsTV2uT2S8LEkJZ40n75VQ4Ja5/VbxS
GEFyerUAHjw4ocby8T35Khwq9cBF8+mN2rFsqsvMbCudSXylHZ9L66Hxr3wupzxxH4wquApT/Qw0
S9U8nBSohR5nkb9Yu+XN7Rj0OjEj32HtIoOqbJ6SeESVFLZ0UI0uSX5rXs1hvtoeKWROuhWYPZK+
OdQvhVW8qFjsZ9t4k/bBKpu/fCkrJmufMTRl5RkErJZy55CgWRD+Y1SNl8SaQBDYD5FR6svGcU1p
zsKzgdi4zNFZiOP2pdJOJw2wQjOuW+bYK6uKKlaQPcMAVKS5CZ9aP7QZKs750MwRzoQiWbeCDUAZ
FWuz/ZgLZmdVkLuHXg2ckrxah3GYjONShFh1+tE3X1IO6MN8hM5AXqil9R+iOD6dFH0KK9A8twnD
o/ZMPH0vF29jGbU3p77BaH6os3FLt3/ttOJcOuUtRkHaZyHx7GxW4+EGbNbprF0jgQibzmWyDNbp
3j21zePgD9fRqZ7gWnxGSNBQo6yI49jRk+5hmGcrk3EpCX0r3cY0wx4soxlBXeIS+RJTnix/ne81
Hxjlq8A6dLOx86b6Omntix1Yl0XWirchODR+sAKHM/kgAXXxI23nOdbUxfI3Hj9QZ4nXrmIuaQ/r
UYrr0DWscUq0QyYppYZxL4x236MoluKJ1VmIO+jT7LmXoyr6a5b52lgCxa9nKlPay8p6YtC/Ul31
0BfGNdWqg8aLMQ39xdbSc8SLB12NHgHBRWHeSqKl0W1uoZts08645AbKa2gqFeeJVwbs/OufhAUk
o/4ImieNb3JqNOetURYo3G4PJelCz4w0a+33fByRwnRCpkbAhHb5ELLB2heAyieWLbS+a0SP3OQG
ZC+0EHwGuUJQx7fmWycVYCDt0hmjuseMyP3USPbC0t1lH4jgkTHiZ0deyJaAz5mt2TJ8fo35+fRs
3KnMe+TYfTYd4+BD6jJMNwSfhxoxdCaLsxY7Rm5dSIk7lAP4Uj29dNWt1v0/Xwo6/zFfG4lOEUXd
6hZyR07LlJlXv5vOPekrB4ZvxKom3RNhQhiou7za5elrxkpwkwSDuRZ2sbXyxeFhdvXOcYmP7llL
DUHnrSQrpPUctO9+3GDnIcUsdIz67mYsq5sMkRNTUvXWlO6tHrVHiHh5TluRgyVcddMIsvSdgcdl
CBRRRnwhIX9NE95EW/L+M7ARHtAaTd4IotXWkCy52Q1PraFyRt5hnh5z1eubRutw+Ujz3s/mo26A
nKB4abZRKduVoegWagm5XQj5nBjz19SQ2qUPmArKiPp5LB+Wf2aAuVSNPk8vt1iMuBo06SBXEf7a
ZBKt+9af8OgC+OE08Ae8p44VOJsh1d6THO6ZYycnkw1D0Z0JlEREUjxJ13F5fmcox7OuDgiW+D2Y
KXkxcsbFaxesr/Mvo8XgguwV8ELq2Vh9ouFmmuKmj5ZcE+7pQeHeWmL4ZWx9IxFLmyfrYspnxRMS
NpbGxL5H2m0xBk+mdIVxLz5ONWOq2PtWIFdXaQsf3mzhj3vCwU0OZrZOx5Os3ezOFG032P1r53Un
AN9qbVt0ICKdDRafhH3Umf+V4GVaOcRyI6WtYwBr3bUosTcTtgt8FUi+WbF1h1y/0u9e43z2nvFB
3woaNs/aoy+vBVmyK7dpr2OeNNtG1E9WsPBRfcitpRF8+Nbwb6GtPunOQSeqjTqQySrpA78mrrFL
1JcPMIdeUaPdqnam/XajvwlIfDY34OMaeskx+0eqF95BMkPR91O7qvc56gHv0LK1MKqWfm8XNUG1
A8GKdLD3zql9HfvFGymhVzWxv7UMusC2g6gKQYCABaNbj1lan8t0OEYpYgHFsmbVYaHCpdURGsav
dkNOEkvNBARDFt+9FrKu6cKuhh4F9zSMAoS5lPC1Uf45Rvrbu1G88+0KDJIcbsLJpyOpCn+Kr7TO
elKehZ1dYlLpoWExBXfJL+FeiD/LmluMwfaNfUu1Fpn4F9cF+mHN/TEzjQT1UjwQSuxsVcvN24mG
xJP8mtKn7HuajXXXx/ZGw4S0xX1d8kC5R2F4ORz2/Ibt4SxoIthuWg/s2uIjXlBoxumfo9nuyv/0
NVMcllodvyOY49bbDNStxxYP/mrMkPpVzK6vegqZv0B6xYbiJv8Xzkl9Zwh4btYxmmlPYzCLewuF
/tksjBeFq4y5DB7VvuUo8aVGAkJpb5xJ3+pDpDaJ4IMrqR+FU20QaUoiAGJ6x6E7kChB/1z/Y663
hhzzJXo3Dvu0qCki2YRhZS62ExuNpLTA6nTlJ7/4cQP64bGZg4zw1AjTORbBGCkKekGE4haEOXxu
xIhxflMKXVsR7Ty4qGDyX8lDNnZpuXYK40kZ8BT7Rm1hF8DeQXW04Rbnri9nf+VonHmpm197/TK2
ycKqNCEErh27fgncriIezhM7SGE5FJ0R/zEHMs1p5a5Ng8PGNvKtVQzVk5BfOU3LWiZdt/FanNm1
y5rIUtob4v6jZY3O3jbRxlf5D4kLyRfKuhMH0FKCxzrmb2INYslyhqkue1bkcaiJQHE7hosKmh8V
Jlb5CEgGxE7FmD5yWam5bjptMjmu0S2G6Nnac9JwABE+/ukU7qs/VGeCqZs305Fv2Mh4VpWfXfSq
JBSRbbycbDNkmFatpAdlJLXdR4u94M7uUV7Llpzx6XHKyOvOcjuGs66Y+aEdwtUfTAK2OOI9Rvtn
SwprW8VfXL1WODBGeNeL8t3Wa/IIVLm3E5KjJtMtNmVufrZtj+872GB+G87Jzkp6tgyJ+e724l7a
bIjjqbw0GmArOdQmSxxc8qmZmTvdMJJQa/JtPfE6/G/JI4BYz/6R/2iuVR4MG6+JznpFpMvUG9rb
6LGYMWTTn/NDwyp6XTbeVXb2SwnDcbolA1eW0HzWwappD9i3NlK6+X7U7F1s6GCCbDa2qJodp4C9
MTqPfL2nGEMDHe8rSJfvdsngIriekULvo7pyp2fE6LAY4ohrdwKTVfjccflLMvhPDMD7sr+1gk2O
PY/vmT6h6Ke29noiwGjXHzmkXyALPEVF0Gyqgodnmp7yBku4GMsrkKJ7WhJXBEdU4K5bxaXHtW7C
MYrQKLgD6r7ZfqQnPo92vW187SMOgmxt5gXUk36E9uPSuLrNpSkbsq7gffeLnr218w8cBb9Lt4HO
auchvEyl/1ChP1mNY0p+RncpTP/bN8a/Qn/3SsHuQ23dgBnicFFVxZU4gC+QYJOYVx2lQr044tmI
R8Q2xSL17wbUVEQwltGDA0E7tSbw/skVmQrzxU8vtV47GgXmINpztUSnp+UrCrQrE/9z4bSP3XDu
c0ZGKisOoLXsdu8rsSXh7WGZXrRsEid5M1rnUgrO7ojkMLSec11fli/YRmOYeBrhot0TY85zW7l4
fTFDyF4/zUO8QTH11gXGX+resF+9pxqHeAMRkarRfB50/47wjN1Pk8IIiGC3DegLET3B6S7mJ889
YR97MfTgW5awHS37Arzhklkz5pPPYMI5QgRh4OlfepJ9tZa5tavoNUoQwNYQdikhnzKn+SbECfVR
0/+ienrWOj8U6CWmtrs2BGG1TNDQ3bBgreWnPZeXcXIfuoWfk+vge/Alpb/Q7xc3wjKsyqrvXopb
GfhPGEHiVYii7YdpGk9iWfyC5S/DLP3x+ZZMsQTxjCjjVcAuf/yX4+jibm1v5VzsYUGszK46I1U5
oH6D9WaGMsA3HMgFV8Lz2et5FhIvBeqhag7kbNwIQyMNXtXaE0tZwBbuPQa6FWRzCGr1GQbEK36r
M+t9lm/TSzNJRhbaWmhIMV39rhuYJ/R8/tS6XzR+6ymVe9so3ibGYdGnETNkrBx6ntjMGAKCtHPd
jlvB7j66BDZZn3LuyN2w1Jmje/a64tFMGE55XGGGIAPyc9L9a5WVv37u/Mgaq2uGhL3KTkMydDsY
Sz9KMkkrEufmJDFpAM5rXDZ3L2Xt1wTs+0v7Vgvnt8zzVxQX71V78Pv8XuP8Yf2qf1Vtsy6G6AXt
nE8w5vxbN+KhaJDzT3X8B0t3PwQ2/BSgFJ0/v1q9S3rES8GNsaLdqNFgMjxl2O/zOLedwUZjeBqR
fjp9fsMdKMMpTV5V5ePRnNEKTL8CWlZZmeCUtXQfm+ajGBacDyLthG5koGpfIY3cuUXyWueU1E0Z
vSa5/WvBWjb8aOeD8pM6Wmh7wDqUp/IamEAL+LDHOpAEZRg4QbrgPYirD1BfadZsJoLBEDXdkwSl
xfK1EijFAXV07XOAZLY7rtXI6jINoosT/wtMtkzO/zA7d9xPcEY2AAzIGzIXekZgrNo7aPln6SDY
M0D8l0yle+RBuABaXjjWNREiwUan36tKTpCYtjSlQ1hUXTQe9R2k83ksaOO9FPW6xj2J5ZQ49dp6
tuPktUSlUqS8bWXvy3UXCJZr/J9x/kL7YWDeQvQgM4oi20YwarTxOy/IbZT5xXIKm0eBT6Bwg5uG
DD3V8V0lXX3y6nyrQdodbN5BEHEPadFvSrEoLR2AcUnG5071rPdMJ4C53rplmWLY3nbw8k/Ixms/
4W+0Ijgm8zxtBgeynsxYpcbdV0Ug55rswD/pBTsjMz+m3Hy36/a1zZNw4AdcWwozU5HtoFyckSgb
SJrSj4RxG9+b4jPTzIMZsxfM9OBMV3kbE4k0QqugMTmvY3x0svSj8qpfT09++mI6GqJ5jD31HLZi
UY9R0eIk47OpIvT9UiDG6ZFeAJ9aKQ9/oLCArgVRivYq2XOZ4wnTmqcS7DshUM7KaOyE5QR3JSDS
ycXA6lncAKpnXOG+ca68MXq6xjEL2SBAwZ/xsA1K7MuqfQ1GsU49kKRmuziWAuqSQIMyY1kPWbxP
au+uBeVHOpQek1F+VMWny1reaBEYSkN713Mq9h6IoV39Bt2CreCG55J7rdoJgyJaYK/bu9rGMDQQ
4NVFpdIjdyFlWABaJ9HH+1yZd29snzJGiy3pCnrmMmxpG2OlOUvetbXm1nhvcsJs3QndS4HGy7SM
P4Q2NEvw1Wx2hSs/NU8DMs4hY/Q51e8pOTAo769u7OAf6+IbrAsMDWyCAuUdpwZZSapoTVdDKq51
rH0nk86Kxbh6znwNnPykuRu7Lh+zJruMIn8clA42o9o2sKIma7r1BmiQ3v+eMwRwSRofc9U9dg49
dlfMZzuGzCBV/RzrwPHMTVy7/+ZYKlBu2CQTjx5MwLaCZoDe5AYL7DKU/zF2ZstxI1m2/ZW0fG5U
A3AHHGjrqgfGPDI4U/kCoyQK8zzj6+9CKG9VarBUm8loDE6KCACO4+fsvbb9xZXmOc7ks+l3z06v
HRFWrpBfrbSieLQYlpuyf+wkBC9avEnRXNhsIWDr27de7WSf3o16f69r/pbpNLdMztqS2xEZsq3J
ERs54UPJaOwQT8x4XRTOjEpjLaV/Nz3WUbnT8wrNU7c18z0L/b3bUfBXNcOEtjoWUXFbzhitMITi
X8OAzonjwJ+VPJmu86WJrD+qUHt0849xgORXJvd+3l2C0Nt6g7ijz79Oh2mJkmdliXYZ1DMnt6aq
I8cgeTeq8B08gg9p0vqDyetGmtOKVvdjQaC2PDhFejFxCd30kJGsDjNklY9L0gbRDnfvgebOTi37
tXDUwVPZ2kGWiAhzn1j5pmffFKDQH+riLirG2zLNIS70AbeRhcc4vdR8xh2czdMppuFvu9FrQET7
TVrrqwmHHOdPA8aSscs9V3x5Y5mgOC25T/PxTtjq0Md09RpiEOrJeZSjPCeG/RjZ+sYJ5BPRLB8j
ITERdc8MmijUJETATrO2lNUbsynvW178ULB0Skc/2+zizGa2PLunCkoKvKWUlD8tfm0BqDQCkS6X
VlqkJ9USO6EUe/CJwYx7QeWL1q0pWaG0p7GTj2UePHkRA1ZVCLARHKih29GOQh2s7nSCnJ5Q9GCa
qCSYX/SMkGNof3gNA72kfFBBswkyZF0sbcXSCtv3CaL5Vhvq5yAX5qLoEPRYJRy8NtI2dhQ+ThX0
wHZyyGayp03de7em8qsdmXLbMkvo3ntJumaieh+NmKgGJldE40TiUCGyMIve+Chzw7mRRbDz9MZb
MkKUPG2t3JTdRmgyWoZJGTzKoA1uUWmfro8c0AcP6YVu81FYk3USxZe+G/xHu1YNmCKyL64PGw+n
dQ2GiOUr8R9Vg4sjU4QsArPXQ5csY6k9INjU2UFYzT7qax6W9bipAuDCzfTB9ttyL//9wWVNW40p
ZEDNffVS5Dv/+d71R7G+ohbr5rxomBJ//qo/hnzxP4+v324D8DYDzPoIhwG94arYW5bDBwZ/RH6r
Z6/KuKtpBchnlHIFuJcZ/jz/XOM1bBQSpBulOeT76weHwLHdQLLu3DOhiRpAjNmTy1btcdj/+eHr
14AboyPpt9evX7/09Teuj6kGkiXIY96QwcGe/9dvXf+uCNHSTTlwfaqRQVLF9UxHH5IIvFJF6oth
iM800dcqz8hSGE1nqwNCgNfpMoy9bbsKqXmJZ69jW7bo3KEDnYQNxm6qIxQZpFgJA2bnU83G61CZ
UXFI0PYvYBqDKn9QI1c0c8uIO9/cDab2iCBq0V2SOzrN0bLJtLvU8celF7iI/8gPWKoWzX1U5/W6
pdt6TyzGJ60Y96LvY0QndKlcgtMOIbEqxzRwGTVr2gqlbHToySw9NFGBZI5fDsnjo99Ixstkr7m+
KxxhrKvl+EKOYbcc50bTyFhxE2JI2wRtjeVzYp30acbUkOCKiQ2RycwNDSzxRcbB7Ggu6LPTUCc6
LkE/uil65rOFssuVr2YJaCtCCFFoDpUP7Se2svVYmEjwZu4qGodxl7RDv6RFg/LCxbwxhOlDWOPO
aQpaUEatkmXJonOkopacMZVZmmfQsBiijPI1VkZxVKQwHJ2RSEKNPYVPstAFsZ5xHpizKmtUr3VJ
t8x6GcD7XqihtI2Lpo4dce6cssxmw1/DMJ0Dn8lQk/U6HhhsO8Lwz0MTfIZfyBRSDlvOS3L9QoY9
SdPoF3Bf7qrAxYyZSgcqQzNjaZtR9qi91pkRBpgeUTfB7eKIhMQk8Rasahk4C2umeVQj2ai9pQ56
09kbjXjZfSEN7+D6ylmXvZXsGYZsQXqEh0iY6dKpyPp2e8cn+YAJ1hghBEPST3mb2M5bhFhjbI4c
sGPhGsUzeUPsUII82tUES2hGyqky017slNEHSgqvsJIjzEH0SP1oYGzDGmPFU7Z1KCNebfMtZd7c
ERd2X2mV/Vh7xXKs8+C+rTXrUSk0gA0RVKmu31KVNU++p93oxUqP6ZsMIVPoXAY+phtsABVdHOrC
ukI7A5rVM+x8GxhWetGK/El8hqmvnYxcuNNNEws+DeWrza5ypKVvCYZyhOIU3Y0obPs4uAivTTdW
G71PQMjJwkFvOmiL0IwzZAlMOry8jtdpxdDZmnwKNt2J7m1xTTKJvqRKkursgD1gv06kiTFYD14+
cT8SqYFwgIcThu1NEMy5QSSTP7QyMS+T6lbXb0ZN+MK55R/h2H4Is8l6U0zmOa3tiMksLdHEIGDO
Y6R6R+f6I+0VriwimE+9H/lPpBxkC7su1O76kAG1hqFK2quRezJbj5zcNSceD6XTn50pJ5SWtesG
n9H4R0Chzpox3ndm9IJMn0PjDONrX4B9tAnGMn0Cbh0L8Qt+jiop7rwu1w+90E/0C7pDrEXd4foZ
U3BWMuTRRRiJp5pcnKfIfkmpkeLJFNRYRIxSun5OOobMIbqNc6ysnEic0iJYT6hd1bONq7xxIc0k
e7j+lQiO3vWRVhALprEdWmk9EB4N39XD9bOszpOvn2maJpdKIaIfrdxejzYKUeEwNQPvmnArzvpn
xT7dDfo7zU+jz7NocSQH4wVPNqYLoW87IzdP3TwOHvMpZTnRCGG3phzxA4IZXBmPEqYxYCnD+KAN
7P4AaFqkZJgujRz32a6M6q6VwUuV2+VBs2CyBDOYZYrir18qzMpa9pTw4BxQGy+lGo3D9YMlxuwg
u43j99QBPhp7N2vLW7Rx/VbziRPuNbNYEIklnjJz5DNfDy90oFuGS0BU6GRjAjKegkDRCk9UsjYi
RkTWEOmrPsA5FNCXXnUaKgcraSCcT0E5ew6YjWfH3m2iR8/pgkNbYVGq5qOnFJvnpmX7JpDdLIZE
wn3DRvoJ84C3YMdeHtwumW/Ad16QxCfd6rk0GhVhpqvkVtQzeri2V22KdKLXMgR3dndKVa3fJXMU
+Ww/7nT7MSfh7Ebr6FnFpJ1aWgjRlu2C7071rYlTZ5tbHIuQBlLqh3e6NO1NRVDHTnT2WUptuNjR
LgyHi6om87VNqRD9pu4WbQkgNZGuD56FhGuJpmOte8znfatLtmFh6c+6wLfFFGU6lIPUNzUZGgRB
W/qahFKdMaSuabx2zaBgwKbkAL69i8oqWVlOTEoTlSIMytY71GkLl9w1aWT5blCucR9iqHa9YhNQ
47+4fbOOlWgfDIfI0GLAznv9MtJqYosFTUJZJi9VP0abKUv9dRlNXHYRcUHMH+60Phk+ZbXz9RP/
r1/JbPOcdl531zZztIOHAwQP3ceuG2w0vQhWbtK5+JnJX6sqy4YtystpW3aDdvEb7vtVWowfEc4u
8gllDjr0L02tVWeZir0VZvI0OMwGO9KYFiX2iGWfl7DgCCXbYMMelpUOgDxkfo7DFOWyBBdTV4z7
dGELaDCJs/cSrVxJGtRvOeVD7xYfNWDHbCfnvpNNp9ahR/toN4MkxYg2cDQDtfKiot2ZvWFRWaeE
Y+2VkBPiDQhzC4bKhCh2qY7/q2m2fkug6vyoCyLCU6uclsBsdx2Sql97qkPOU5TV0QjxnFrOscVz
C5tXwA9n6j11IbmuaS+Wk0GQbqetsZOYWDacaQHtA8HPnBc3dQwB0CIunTxtP7vh+HlstfQ1d+jZ
ZJov7qnSBUtirJ3mnjMtXW+dOVJbZZ5Gh4QNlF353cfW6jfjrMLqO1xdpegPTFD0U2rofLBy43R9
OCqB88jwEVNO0bHxGHN0efVg1ThaR7r010f6hF4rjTWKYsujRYdYRGeSQLRtGu+LJogWhbAfPbtE
7ImFAL8bDOfrQzgWwYrJGHA2pkg1ST845rUCYG81Jw6yGshY7QbT8zZw65M5mKYni0x/hKY6owvi
ChymVq8LF0eFWZTByouAvA2gm454T9M1dVQhhh2wKKKoOQgLrzMcRraUENTWN67locsjuWvZd1a2
M6ciW1p26fyBWByiTW0/KrNsMNXoeIVcK9p2/FXUD9twiNp3zxQg/hxpHnFdvQx92R3MzEKgOQnt
Bc3/nO2OJIvmo/86AOU1dc4j4dvFHTL/B0AJ/qv00nJrDA416RxdV3NrBxIY6LwNwZa4yPI+YA53
nxHnsq6lFyyvX7t+wODCuEWXyT6af8RHSLCThkPPn+ZcObuX2bEHDyYiCPRBuKmpucuDXzMNYfvK
FpgpKCoUv3myIe2fIondqi/dQ+kDcveylCXRpF2QTem0TGQtLm1mjXQtsbVwlTjc7AxfsjkdXgRI
+5WiN3oxgUVcYkUrD8vojeyl85mqrHnp9Nxk8x/aJ7sdlroFRGCICvHCUkojkhdx9nqtfUbbOPrz
brT334LGYcxqUpRWYa3tLIHTa/DBZIxISlaR1iTHkZ73slfk5hQuzYueWc26Idd4DZVTXXzskDxb
xnUUF6WVpSAIHOOg+ono3LStSDAHAs0sABVuhwK6Qoe8jkw8yt446RAeeN/cTIXrBkXxx9AM/FMz
jl+MTCUnWbGbRQ20thzUO1EejQ9ejZpYG9M70RJoPaZqh4OPNbhSnc6KQ+M36FH2RYKGWQ9jxQ6F
tu78IT8zeJh2dIMeABM1F2AIAoAMs4Wpla8upeAHTxtvAy8GvdNgb6r7ttm5jYKs0I3jkv0Zwcmt
yrbGJIoN++dHQjhboMZZygzZgD4DuSg/X/8rmGgwslUg1tfC03Tbj1GLf4ISNzk0Jbuepi7DV1Om
h1Z0xZ3yaCzX+G63JXImvRzFxa25m6hUHJjV0GCxAWM2Qf9JV6O3RefwJrJ0OOEGIHE4Ndd+QsBo
IfRnren9bex5p3hgvknG6rn4nEJe8phl3wuKI3LStUtgrSD9xu8t6KM2wlRS97AwR1XVt8INdk2w
9BzCAG9CPdpojUOKHGE1fo7VSbYUSlZTOc9+S4YoY896Y02wyMfePjJSSlcaKaCb3rBW7A6flFT5
QzH0+QqPa7Ybkrkzwih+pHgwRYKrPALW0vuptXXKoYN9ockVVhL2o70nTuxsybqCc7dIXGK0wcxv
tbCAldga46mv7M1UleOlNfZAdNFZ08QxW+JEkxItV56MuHjmjQmUGDpU1fA4BD0ip0AG66pq1pPs
iH7TqZBtPZ5dzvl4nqcsmS6ezFnaWXSMCgMg+ZBCLoUMaTairMGxrtWHqkLmWieZs5zG3thSntDA
d8LbKqhYovTZyhvjc1GVG4IARgyp6NUeh4oonkyQmBbW9cpwjXAJIp1WBKiXZTnGajVkwXASeQw2
gowZ7iWWunNj95TmlMlmURCaPaEQzYZhwxA8OgqvrxE9zFJ98CcvAi6aWZjJSTV1gm6MeVSpErWv
LQeDwCT2bijvG+Acp+sHpdz4ACpcHga2pm3LBkKiZlzYLvx5HdnNUs/x0zSpw6VIeFGqimNhh9VD
xTnXzbqfvNKQOcBvWnJXjVYJdpA37mxdmq/7rGPb1mCUabKoR9ORrPEdGav+8TNh8+Lstc91TIto
lcs6+AAz8oMBwGEBailc9WWQPYoJpIoZmdNmtEm0K5zyMBrNx87D/5bX3DDT+YNk6dC6mIOjkcDh
6wGW2tiuN4xkQRS4qf4cqkadGPk6J1sl6aJJO3cJn7A6sgmpjppInVVgEzZG1lF2P7iMTnTuIta8
quYdro/r37x+kIX5BzPggtARll4g1wRhJIckmjQE62xN+yG0D+TgrCekBStfq/tl1dZcdJ0+HDCv
QiUpNlpvx6fMXBNb9FyJ9JmqJ3zUc+XcqBxDdo8yrnUF3fWpDe/cPjA3Vmj2hzHN95i5oZuXhsIH
mExo6wSVteFMuygavBMU0Q9+JwYIS029owWiXgJzPBGgMYtAJySiRnYs8UBQOU131w+FbG1618G5
6WV4l+PHZrp0Ccc2vQhrmfq22InW/6MbRXq6fkDkhCWBTDE84Kjjid0Z1lnELhqLZbq1G++ZdzE+
UiWBhKVEucmR4fZTmZ3jJB82AaSjxWQUwSWU+rSzK866zr4zOLufI2TBC0g3zNDw6azjDEtDOQBW
lmkD8t1J+e9wL23Qo8gzlkW0xWQ9+qM8hD56VDMfGC8iM74tP+Y0Ak9VTby6LQAgxZbwN4Uyml07
kGbBW0onPW5WbqM/tDjZ1sIb+o0g8XJdZNVrqtIAJ2iFRjKIzlZTUlfGN56M/bPfy2edFKKVMWi0
rwajPKMNivfBuIkNYe5kRkcW7US1ycLOXOV2/IlzLN1L+sT0kJ88jWDYdsDVq3cTq6OM93JCHV0H
wl6QA4dEQ5XRBoertTd1M1qB+EiXANxMhpfu+Cqq6AniY7cbBm3mRvTYPHEutIBfTlYyvQ4yLqhp
xnrpqZQYTAeAAdr3Ertse6BvZ9xNynL3fVXc+x0Rr+Y42BvXd064aPqjNmj1jqAeTHPC0yBms3gW
Tudv0ZPEixLPtpZr/V1al09mCKErwVq/VoJbwGgihsZbgs3SAEmRRWI/dnEB4U0fnpvOvem4XS8b
iprVwD31osmiXBSBy2BXVe84svp7zx5RMoRhMd3WQ7tuJyqmLJHsDHFVNMRrrUxHfbCRx95iKCPt
qF21ETQT+j978KLqRlVdtQ6xQvtFUO8RVkxuuOshk97o2gnC+yHtqcbMPodoKF81D9MoIq85kimC
V4yUZYEWQL8r3XTOQ/Tq27BKaO/GOaScnvCTLnfuSUchdIjZN2wNExGardwjoexM8phFIIwTwXFC
jVuN5yyLjDvByBMCQ3I0SPkRpWYcrTJ/BS4abvw23yABI0i1M06lXvMWgSO9w8t3a9W3rQ8Yv25g
2I91d+vbt6mNAHaIJC4ND+oJqshmpc1xumBptINBNylPj9dFzW3aQ19O4HznCqHM5uwF9mtbsCcP
TTqmR+V+BvMYHa4PhrYggUqXa32A6soe8BByPu9Cq1a7JBWfOg+3WOkYq9ZGDx0xflj0jhZsqFnL
E5pf9yZJUe3PUbhBZTRIuAAgGDRYdlmKJKNPo+kmHET4qknKJC3iDMefkd13mb+klNY+SX2RTZm7
T8Aqf+3VaW7m7uypO5kguhA2Q9ZFhcRxKphozdibyWzsjxXUMrMVx2GGP4lY3JVd/4dd0lnIA+mv
aAWjdhE0HaJd3pI6UMyVGxnqC4aG09LpymyZIoDGmrD0Ig2WUjAEa63nDE4JrG/7bMHwsMeG7iLa
rHcqGsNVhvM2io4pnbs79h4BgBOVr5AocGdjGkPk/ege+7wgTbGZhXpxsx/0KT3oLsq76/2ZqOxN
r4SgY1Fxcw3jYdN0BWTGse93ymEgUHuqQGVmZ6/cOY6CeTbTv+Sgzzd1wTR7YSsylUOzEwdURYyI
YlQAWmKhmqlMa0dj7mJEVXsWjYYzKyl8tmpkUGJ/rleu3ZBjmkLVDswOO5G2jGm/7fM0B3v2pCZ/
A76rvDRtE9KSTe8HtlUQ/ggvLmO66F4Wr8e0wA4bNCP6rRJGauTl/qLt4pdmiOkGVsDjQgCVSc7o
JsFNRo8Wd1ufos6jY7TzK+q7kD0oRnmmkgCDbl2tu2P+nO9CJ3j0fdTYtefR9ivlrvNCsFgj/Qot
SXNsSkEDbKo8oB42oKEbF8csnH2L0nHdJY5YllEWrRoS3PeISbBVdI0EikmWQmuhJxmC6UyTMLr0
TE8Hk73U4APbA6Zzm2dDu+vm+0czdHunqGiwewCUS0cnKWQ+hE402VvildZT4jcHI327ljC9epx6
YNLmkG7I9Nm29qjWqs/EhiE88m8v/RwVwHpH3X0A0AHJTuW7guLOUCPWhAmHPiOUmvWY/EUvm4H4
2yF0iJPCjb8GKx6sZOmixUaws7SN3L31qXyPMvTXVWcGxx5yCYbJ0WKD4AKknRveymU31BuJd9K6
na2z3W7x+C5RKoyH8TgEhXvRx3eujxEPRnFyVGAfaC/iQLMINW2ASqwY+WG6ogHtA2Bpd1HF6P/a
R/QLBjV11n4QaIVtb8hOgUkcx9cPhhqWQ4NeaLLGc1q57c52HePku/pb2uPOkIzGIVE1iiOTezuj
AhFmMpy4LdiJc7+laWtgeQdgQ8j1tdyiAmt2kY2gxfGJZA59xjgMRpqdxlTnRgsJrYO7jd5MsUGe
b9NCvbRlMR5Ne7gzNdJc0cZXC1UW8szgVZ5bARechFc6H/BZNvVEuI+d9OUlmylGU3qP7m04Xtc2
THWWUOHN77/997/+978/Df/jv+cQH5jrZPW//pfHn3JyJkI/aL57+K/HnFZWev2df//Mt7/xr1P4
iZZV/qX525/avOfnt/S9/v6H5mfz77/M//7ns1u+NW/fPFhlIFXHu/a9Gu/fa6S912fB65h/8v/6
zd/er3/lcSze//n7p7zN2K/fvxOVkf3+57d2n//5uyHk9Y36+j7Nf//Pb84v4J+/P+RtE/x2yKv3
tx9+6x3V9fwH9H+4JuecwVxFuI7k7/Xv1++Y8h+cxhIxG5eY4+r277/hAm+Cf/4unH/YBlELjqkb
Lt1hV/3+Wz3/V3xL/MPUdaG7yhLSUK7t/v7/X/03R/E/R/W3jKI3Dymd5z/8+2/F14M9vzrlCJ6a
y7OTSrg2bWKd7396uw8zn582/suKDdtn/+FfBsRmN1YVRavSUywzeQ22hzunn9cnMzN1fCgY84qB
ZqmNp5jQvhviPzHxRgDHB6s5x+wh1qZTQAhqbsd+lqq44y2vKtxXEDI29IRplQz+Fw0owymAYSOq
4T71cJzmbhivAlWgTqCpXogl0614r3cXj1bEpokZS2ouUs1AnP9ysP58O/768o2fvHxHN6XEkEiy
p26Y3778qggohJrKv+hMy3atUY2kLlEqYIdiEnPKu8rB7EdwYhCHqA3mOLNsqMFVNdUHyu69iMwD
9RRmRzUP+1D8Ih4cvl5731x63zxLToTvDpLhKpMjxD9OF/O7g9Sg+mgkUoJLPM/HFa6nNZ1yagpc
2vusDJ+sHFVS4o+kOYND0l1w9XE3fpmo+FdBP73ZLi7ooMoQqZR2tP/7N1FaPzw9Thwo1LyH8yfz
Gf7XcwgSSV36zM8vKPbHM3f0fKWG/qOh28ay1nKSVjTPJ/HFm3PWh1ub6RshYzTQpwxoN7AE1RJK
YqWMBkYzhx4Pdxl77HEqCv+xmHkhffYu67HDzjAASUiHJac0XkaCPjdu5+yryGVu5a0svfnINNw5
6fjgDlkeF/eVBcwkJB1+4Ti6WhiWGu6q1h9g4SvyNiRiKsP1Z3QT9zCGAtnKnfxi6wvny9+/S4b7
47vk6oZjKt2WLpOM70611BP12BZZcsmqzgBwHbwxYM8RvNXxtgNnuIhNFHyU7unWKiKxDHOVP7t2
3mA8I8xjcMklaxsy4FTsnXvIuIuoNYetY2v3Pqmd279/uub8dL5dGJB3KWXaknVLobD49qDWMM+E
cuvskqci33HlMA6zj4zWOnoEY7ghr4X3m6CFdKzRWMgb2oSPaex9MRIj37bOU19ozsvQJIdJsbpE
PpEWdh9uwJpmK7tzX6QwotXfP2nJsvjtkxa6krptKaVsU+jXM/UvqxkDUbdAsxhelMhgXSJXDbvI
uauFfCcB0H9MEYAkk+Yc4lVm3OuoRojurR4F+RTnDsKEBbJqdf0Vhy+tLB9WVunB94SYYi5kVj0H
dLvfejwGYiShvSjCDSLjI5zfJfTz4JDOx5aRLWAtFPMR/ENvqtWxUZxx1TROS4upD9YPhNZFlD7W
YUZfsz7qpT3elQpk5Iy/wiu8SOtJ7JyBDGXsq9Uv3qfrsvbNwRXM0IUrdNMGh2Y7312xlhaB5Gob
57Ys9HzHHN84N120qjFMrPrRV2sCPDnEGVvONDK7s1/YL7k+Wgez5H34+4P2kyfDblNwJ9SlEKb5
/YXRQZ4PIrc3bt2itw5GI5MLNgvsh9hyD60HBzWHy8B2zX0YNYHoTvfDczLLZelZ/eK5/HA/EDwX
RxoWZ5Htyu+XMrc12qTSMvNW2dq6MiiuB91KFkZs7bzURbEj/XVg1ADPZDxtY5O9UBBi9RrrCUfl
VLtb3HvGzTBl3ibK2dqnciALUk9+9UTny+/bI8jBM5HbWK5jM+P/7paQmqlWjwQ63voFHia/75d4
BaZdq2PXDgEQWx5uzvngYnM1dr3mk/6tIYbH8b1Wmvr0i/ftJ09nPpWoIkzKEoqZb1cLDI+wtTWr
v4WnycrlaidPI4aKqcEMIQzHhV2QIAmOCpWGx5WV+ZzjWsq40+WzTaO1vzqtzPkc/u4d4myS0rEM
NZdR81rxl7XAQygCR88ZmMeP90Wr52dM3XukpUkX0GMNSgT7GslgLZlsVadABDXsn+flglQAdDcl
xQkYGmO0fGZCcbas2f3N0G7ivpJCSQzRAP0abcIPEcCS/8U7+sP6KyjvbMvlbq9zfM35TP3L00+5
DAtu/DpnIqumdLSVRmazIrx7iyYuBV2E+87wGDMV8SDWuM1NvalRYnWPf/9MzB9u7zwT2xIOt3bH
MczvFwvDan0nl428jSv69pbsgPnZKJap/6JzXMRqG9b6tCww8B4IXd3IoEvXeeFpm8LG5kmIzG3c
QoOM+jNmN/o5EZZZh9ks/ENsGozRd1o073ADOMqhJbZixiEngfjVW/rj3YFTk0m+IWxbN3FJf/uW
zr2qoC+JqFGNTc5p6M7OxfjzpA0s+i7bXj/ucFUwvhbisSzt6ux7KZnSqCqnMUufMsT6N70Py9+C
urUzHZIcfvFe/1DpCbIQuKyVIXmibAy+fYq6zQQAqYq85VmQ1eDDzGncZtuV1jmLU7mvvI8KsdiO
bUS4mQIMv3mRnfwxua2K6QOy3xEgTLgC9ipWVd2n2CEyd4PwqjgGs+MnLZ3V9WKTIYwZmWQeqYRm
sGIW+ouX8pPL75tXYnz7SlqnBHPZB/I2Te1XPwj3hhv9oqQSP323HE5PKndKle/PTBazqHJ8x7w1
ATJd8gCQEfhZKuEIa3tsECTfMT+/QTT0sc/819iJ3q9fxQdBdmsWJZCLo5T5G+EbYMDqrU6SSuhB
ja/B+KyNtCBXeFj6Kd7dzvXwY/QWbRBVvM0X7rYL9XNJmOpBRlW1ptLcDr772tAkM/RcO5YKVwHh
WzbkDfGLi9L42dvLtahzH6fW0e3vlocaT5zb2ZG4laZonnCnPBghXpMOTORNN4VsAvQGlJQSxKz5
1Ue/8NS5sftolSO+vDHVPD7OKnn79+ev+MlaYbHLxeHNP8f8vgDTsAuZmdPJ20w5x7IvxBMGc5Aa
kWkdCuduLGzzIFIMnSFpDpcyrrBU6iq9mTtPUkPTXmB83Put1NFB4Ehj6RPx9DGx2+ji1VW4jAsC
Yh3SjldOZ9wU82XQh9xVdIP0tK4q8R3MlXykQANIhlRYJkaKNTonDHR89xni57Zs0ssvXvdPDgcb
fGkI17B/UlARIGb1llkbt2Yy0MsfCY3I9f7YACzdiDmpsU1xjtVTD/c3cNbKD3RQkJ27MnLrHGoA
slrbNVEAWNDIzfoWIRaQSbJ5QX/jpDUN82DICQlLCEFvDhHCn0Ea9nw/jbBsXon5RlZ8ur5jUUWc
otKys11Gd7alFWuIw84vasif3RZoGDiSnoHturz2by/wCd0eGZC85LR4jjo8Qa6rE2OhAu3sTTMh
QkPU3Hm5YF44/IEJ9tNENu+RLsANriZxCiP1KdQU2P48OPhJ/5SgMQccRgyoPlefnd4jxcuxDY3l
W4jCqC0K5xdllJjX0++KBNhukvrJgi9sGPMK85e7LHPUSWqlgddvPms4WhLKn5YeBniwK98fadHN
RbCBbWPheeRDVfo9TV7AbfcaQV2XpkocPHCesVVAB3fM9lI0nmjKDWHcdy2W9rStae3GYXRkSXxD
oEFWJtGWSWQ2aK2Zrowdm7ckgE2b0Qr5+/PyZ8uE7QjLZuzKTM615+v1L68PY9dA0GVkMIl5xcwe
rnUzLNaEw6Ngh0R5LWXnQuSgtz1+rfi5Qu5x19YmwQ9pexeUvy5sftgHU2Jf215Cmop3/ruVi0mV
MPGOUO6raeNHU3+gXdsvtdT8hBYFHK2tlmHBuOd68Vgp9I8m+WNErYDXhYzpnPY2hJAXjHQBQAYr
OBGUqO60XFi/ODuMH1czOmy4GuTcpXMN67uzQ0FbV2Iwp1uh1cQZJSLelCA0NpXeXUmh5doIsKkx
BUoZpkg2UXpqnK9dBIPJBjLbqVr4U2huTCY6678/ts6Pdz+enTTZoVPRSEkj8Jtjq3qjaFQmdaJE
vHYFPVZDjqQXH7BUIyJl2AyjHNSk5bY2PLv8U0M3bdH07EkJpFf7pPbQS5nEPbVNQQ5Y5q5SVLi9
yGC69ANgHXS368gDSerEL0Izig/DqBvnsD6GeTWcdDGAGsJCKSuGRKLuSaSzOhugAMERee0UH66f
+YPBHRZU7k6gQ135caWosz4FtF7Wc7woaW32VqWGvZaI9QwbGdbXfUtgXrSewT6TD3CHvq3doJsh
fi9uEfs7CJSs/Th5j2H96LVGt8WogAaWYt43rGF5vWpLowcBEkR3btcba4X66wMZK8Gxy8RjbvRi
0RVNgspUnxYGTv+F4RMih3s62mplDfQfirTfWRoGEOONjCCFJQcdKciR9fUQ4xRJcXGZBAh5Li5w
VSxqq/J/cZhN63qafbtIoQ+mA/P/CDuT5baVrOs+ESLQJZopSbAVKUqyLNsThGzJ6IFM9MDT/wvQ
P6i69UXVxHGv7bBIIJHIc87eazsGVanl/LP9l5dMsaJu+P+b1CzH+Kb0o+3SfBDqVyP0bNO5UpIl
6vAqaCdsdOR8bBlj//CIz3bSXD6PimlOGrm3yBKICnk/dUvNpevssjluIGyhkbezxhF1T+FaAVBF
2CZA17YKS3ownZE9xC+ebxZcNcxaif9pkmQVcJQiLqdU7pZxHtaVzqhOjQQva7cVI15Wggm3Qg33
ThOP4CJoKIRFcZrMsb9EbX6MMnVr05lJWhIF7oDn2/C9nPYmXIA87cmg0ophr/kN9UaGoJcAou6a
TUqe7BScmVpK3BwaNU7NUNsVY+VCXXZalkOWolqSQVZXZN/0cuL8oX6jwcq3QzNKHHT5R4zifHEq
WCRm5dBZkdFsUjdDaUPk5PpGMPVp+INtA0Ski8Yag9S0K/3fwkerA6AYxBajo8wPypphckk5WwvQ
U+yeRsdgqFA3y+RBikR20Bov2pddeY9E1QQV+obg68MXPQ8YPtdaTH/loM1HTFF/2rIfrqPwPjVP
209hWb7mrX5uHf7lJoV9vjbl8hyzlISw5Duu2OL0QMk1DmiFNB5VM/9AjSvutoLKo5Nwb7mucV/L
cFR98abT/f5u2pAZhlj/VvTkMeCeMNE2DcjpcTZ2n57P6YoEWTp/059iTqOTM9gfWKnBSdFMDiau
LWk1brVx7HA6RIkmSQ8gSA2577j3kMnIEVnGIlgqMtIQK45oXpYaTN3pDdAIIh++mPm9kYDLnkSg
DrvhnXjNUo3t60BSJ+JyttZ+hqCCHdMEZvLHBcDUV/1utMueO0YzcX3W9TzBn+jjdobnfWD+pm9J
BfaD3ODcu6x0DXwA/3COKQuViEMtcCM7zDyN5fjugHa5AHkdOVGxf7aoHJw8fIIRMx5IxBUbDbcZ
vkUsYhGUOTjGe+TaxAB2aJ8s0q0P+JkihvOGbJ5IstzCgaQ9YCxqaV5No+ohQuTMEHHy2UFM9HEJ
DuFiPdJf1JZsZ4R0RYhuBqCubOlFdIhs6JsU35UgZSO2w+pk4VO3fb8GwjsgGaOncnN1H2rDCMRO
4JgzQlKLqGftnYkO/9CSarJdTlTWjFZS5D1s39ZAi3sHUB/T0G1ReGTxb2sJWhrbJj5pCI4x3ot9
AcLuIqR+pYSmX6PT86ryDFlUZjc7rlAUbKAWw5xf2p++To/ShXVa8x7ZaGAkL0mun1ilBkTmdN5r
dpcFhtDfytSuLyNAxGBdhRJs/h7Ixh8z5KNkJaZM6YdInHFQPc9t+mzF482i13GYHYMspOWEFIV9
eKy9FkxlygxVDvkDEwXj1vuP/Cjsaob9MTYIZwZn/qZ8BAn+qZ/zJtB81vjyteKm1TawoMA1q5Fx
wE2EfveWUctjLaK36Scpju/2aMUy2Uej88OtU3SeS7oxj9RjGGnX9aRh8+M2zmwRDz/7lzLT9WM0
G6d1qaUGIWRVo1+ScG7JILLtXZISN2UZyj1Fxa+q++Ezso+8KD+uB3Z03/o+a+MT6u72lbxlzI9r
n9w1EMWRN/7XUypoDSd5AO1L9B+Zq/My4lg7pjgJeAhIyT0QxDzSLDW/x2xNHnppUDkQXnS6G8ye
R2FWu5x9j6q3C/epDdaeACXkrtiAluPveuAqcO1JPcFF1BQ36M+oVd1XEEsSubvDDHokijKOkp7B
xROOkjHPTdbK9HVP10dxnuWtsBLtoFzLfVJYvJ6arnxb/2wgTYb9ty9g5sT6zimST2Vm8zXtANZL
/fco5JMuq+QFsjq22iyrX4gKI9pwsOxHKyXFYf2kZbdITNGP+HNf7MK+ma/rZqo3AHuhK57XvxVi
ElplRG4o5m02deJim/JNt1LxlGX+hxpCWlNp9Ukrfk+7bd6UJclhvVknz8REBestyPXoN/4cKDZ+
IW/+iMLXXvpva1uO+rMOvCjmCQivtadPLB3E1qykfZE5n3j7yqteQecQ0M918q2/DocLbDyqsuxe
du1ivShwmXP9/XiWh7Ympq0ujO/rch2q5i4XFFzVqh9idpsr6WK0yWaTF+k0vepA3wI8kVdT8CE8
mFMvyJSdc2/RraVT/pbH+vcCWBneEdOEdLk4KZCQ7DpTEycakItU+l65jb+NNcO4eAqlyrg6vUCh
TGd8Y5t51qdj2hIjT3rRxkqLeR+T/Ukbj6d/adnbCnM7NL9wvy7FeSH6efVDGduXqW+fXTJ2zhjS
CVbNkrMbNei7Z1hPzFXLQ9NhJuJJnSDllDWZuDrjwEx7qX2wzJHdNDuzGK6zvZiJNKSoqO6PXCJe
niMjYtHDOKuM+M2pFsNwzKW8i7S6lq742xTCQGPLFhUO6PhR3o8HM6/Kx1H7bpv4jJatmYe7Qj3X
1LCHwGsOjmuiX37KcrQlU2Xb1zDkTFXASjqbRDGd+34KIlsQxkeaPB42rTo2Wa4FUmSo+hqw7cs/
jTcbpTauQFikxAsBA3oryUV7zuriZIBTzGj9QQEC1B5FFkmdLEvlbQveHjR4699hXftXuwTQJ8hz
6DFtBkXS7RFL80LUm/Rk/mVNkVEQjVjCsY/3dYaAJRwPTeZhuaNyO1ZSnKQxVzsLmtDXfXHTqkML
/2L5RMy2tI14o2EXnqJb7UuShBuUOpYGeUslwz1J6+FPO7mH2tLx6lrD01whLqUDPEF25XHqjHCn
6d7R7q6oAZNLXMDdizL8F7S87jU0BpWHaA/XzcnsnkpZo0atnMNaXKJ46FLcal3xZBfJ+/qa15W8
rcJ/r/3DXmDi46nYP5YTHtXPKcIGsVu7z+ujh0/Eu2vzLSJVryeQ0F40n/7XNsRLb/m/jt+WodKv
Al8l7VA4u4aeDI9aGZNOPoyfa6GxPnqzG+PXaiSpL02eHE0dlsWALC+m2vHWX0RqbQwZxKWBYhx4
zXHdLeOkx8dR60++osiyFIpCYOSZ3udXLwIHOeBsRjA5nUkw9nhXI42wlRFQFbvHmaj426SMj9yv
jJ02oO4vuZkJWiyWUs1ObtVh4Pit2HNk2fXyfcIjffHiCiSeTF6x5jxgVCr364tL9XZ0GMHedRJt
Nck7KdmonAqpAFFXbLDwzud18qy37TmB7rzknBqIPbAdQBA5dMkyDFkeZ+CcSDZmiOl8rhOOVQSb
tHM8aR/Xa2XYA6+QRYSb+9DDWrt4bRn8b3S20IMTYd3BdEigUNPDrytm8Pu1sRDF0yAyhvGaRD8F
WB2QL/6wY3sC7SO6n5wn/9gjbzuwPTyx4EUmAjqOrfYYNvG3zMMciVZlvGcyJ+GGLNFQSu0a5WdZ
1ETBZdHnLEZ5auyiCEZAbrvM4aGQXtxus6KJ4FBihQHDVJ7XBTXH7EL5DCgzSlWLnuPYDoNxi1p5
YUJLRopDKyuP++ch0rlTw8BTUbXPvndsQ4jtknDR1OiJLJIheIuB2bAtn4veKa6lHSb7Mqw5q8zZ
b6W9zQY4m5BZ9G3QeCgSzaMA9Y5xh/A48yNUv4P9pFuETUm47CS3cIBeD0i0stGsOe5+XuaznEWQ
ZSekYqx/qEddy5ZNMW95xgeJ7RbWQmVvJNkQZOycHd2CfNy+qF7XELMOnyFr6BArQq8rwdvdL/yP
islgjALgpA+QidbSjYGXkzHMaZl6BzaKkl0vzBdOVGRPVT5seDV2QFxoOZOMDJjSmP19A2ekZxYQ
yLILDxw59KPUC6SPFSlTQytwJKC6z1u8NGlKfzPJ9PZ5drtqO9sz8KlOjouUIz5kNRxmaZn+Y+r5
r+uIw7DydudheTyvvQdnToKmqe07RN1tapH6ismo3zQKKBM7xsucz7+KNuEALshIrRrnYbiuFcec
PJN4NxyyOIJ+qZuHKMIACsXzU5tIyp4K/5SNBccovKF65DHD1MLq0JNUMrm6+TVu8VK/RpiagmXL
arUj3/i8UOMbuoFc5Z9Rar6kkf2m+ES3zh4/Xdv9ljAGO4PbqxEf+jfbB5mSWrp+CQvnTY2Fd2Di
jCjHQmbfi8oKlDXdpbdiKOPkht6U6OfwU7dlt7d08nRLUX03xI/a38+ZcI7ITzH6W+azG0b9Pgtn
+aolr3F/KDEdvMVWU+6GsMxfWiZFsw+Laz01NkyBNoPtPxjLcSDKinI7Q/hFh0u9J5g/geT2dkpV
2VfFHlvpXbTkyujxU+L36UVjWh9IOxOgx4ncw2WH0D2Pf/uelx7KDEUPSGkGk5Fhbhm+yL0CfxHg
xR5O69pxwxzgZ0XcpKhNmxBNJPl9qFDx6tafUMv7fYRzaVNF2dOcV5hfK56EtjR/cG7tOEYwox09
90NMMTDncSZ6vL65tlHdE9ZHDX6NmnxRmYjsnZgDtNAawW5r8wEXXbuTIMxo6rASisJNtpNdlg9W
7OU3LtoWSvRNw/D8xDQl9jREyTKLkKoRDDFNFgVdYwcoUDg1xFm+MzybPlfcklahuGZtIvuzWcjf
pqgJwBXhR2YLeoNL5TsU+kuVJrjOlB3dKM2tTep19FiBvoyju89LozkWpGAcwjR5kVr0LgR61I66
akPkOxleJQ3P9QZ2g/iF+L96ip6HicB2TWvbU0LP4LbewgjIcTuV04Pb3xlcE29ku2JvdNnP3hNN
QEcMLTzq5kvUJWZguksjTrrcH6B2lJnVsZ2rB7srGWypsX5MMmhK3keeetmL2ZU/BYFK0DTb5sCc
7aqmBLxp4r+j5sNJaVS/YpEfZyd6p32effMGv4fCFAiSxKgFiF/hAt60lizbZTYS42lNO1CkMQjv
F6gJTN5z/9yWjUmjxPiOw+o3sL3oyaSVgXAsvPVFMQW2GNiLckJxosxI3rGZnOE2TFuk3PKpASni
YNL/PdgQOSOgoCJs+1dEJtyvfpifvDGCC6LXO9TtyZVwa/eExws5R6SmE1/7JTJBLmlD2L74BY3/
PfjE8JHY3Y3IeiLb5uYj8QK3MZ0P4ebvBITtbDvLf+n6j2buD7KynI92dt7rEGokBsjAwyZ51FMt
2Rc8VMEs457GV/6D1qcPAAHl2vJ/KC6zI3s9FpKeRZbgFbPHjHUDYqlN225XaAX58wYocp/o5os1
QcZZtuKm0fr92EQAcE1/DwIbS56LdyeD8o5/8ElmIv6oDGhUcbhvjJiQQ3QTj+RqMhDWyQPRYT5t
bOqbb7pefsypOM7siA8tuQxlwRWFz0QaJfkAm9lLajod7edESGHgoQ+nO9W+q0Uj1nrNiaGkeggT
5FBqaBEpxL57zgj+G/oxv0HT+BtOI8GSLYNtL4dtFefRo0ueVZB0Xf7gJhijQGDCIesAaOqSYPLR
JbCvr/3jMJiHkIN8zuCeSQDRcG1J2pS8T6l4TYjytEFbbcOiDbczEi0FUktzkiJQpvabC8NbgpbG
RpaclqffbmHxp+ZOiyrYcPgSnSQ8axBJqZvLlNwHCxut/dwyqiduoMMRNvzoqtw6MPcEaaRaEHFp
ucGrpF95Pc1bDC+iShBlw57dNllLpzKdA17CIFHDBqJlSvGMx+s6GfUzpLcx6BXB7qrKz7Uwv6eF
v03sEKh9MTzOkYkLtE5elVm81oVN/6HLpp0V3lVLM6qzqFZymn16cut1SK5IBjAx19gJrdo7NwQ7
BghCEQAMhEhhz0pLBk54f7cd4R74gqCjWq79Nokc8q+RQxNjRCtQE+FWwLY95dRNthZvU0C1UJp/
NTOP9tDKngubXGF5/PUrxl7ObiGtb+zQ3/e4bTaSh49whflbOfp3t9I+60aRVmSAx1RRAYDGIA6d
F9hOm1F31UiiT4XOAJuV5vfiZaRbTACQaSxJS6xdgqMKuq1JNBnn3vTfcmglJIZaG0b4EDGX0nXC
auylukGVASTTmPSbP1G+Ws6nTQJLAMh6N1pxuAlJEtp5YKvJiRQckQxkJxzKUs84L4PhnKKLkXhN
YZNZmLviBal01GvmJhpbj9/VEmRsVe50d2HYCx+D0fhXxQSXSlAWO611t3Ka3Mus7JdMDjTx3LIk
LZ5Jlq4VgHPpSCHqKw69IEAaNlTkneo4RqUIe7EFNt1WHpLOaA7KAaYpzEpAUh78huFb4QFrp/vQ
Rs0Px8NFkxOzCRUPk9VoMkscQL/l8LQqBZndB7mJATp84/ZUe9zf38iXegci4m/gmUSbTsOSxcGe
anVfsnS2xNcRNOCTjqDrWA5F9tI09t/Mrd8JD32JepKuW/iisZ78SAk23KT+3eRvbiovMoPEMr71
KFo3jUNcalHH8DLED6cVuKR1kzRYWXtHLyY+MNbwboLOL3fPEV5BXjnlXYXEf6QQvIeMFLjWJEhv
+sFJoifB180PzQgXKMxeohk28BRPP6AO8eYmi+1ggfAKzBaA5C3hYArZJBx2ibBfq1En0HYhswx1
85mnzQlTDAEMTfvX6fvyOLr9lehWC816dR6d6lUvcC/PBV/KbbvtYGL9bCfjySuyR9dKJF5Fkt9K
uJkZ5/nRRBzu2dkpTLSENaymgLfXIbT5gAYN4nMFi94AKX5mKbzbHRHq9SaXRnpwGRQdMGYdhN/j
y+uhMLbmPqMLDpYLOIjgcUc23h22qLpJBvLHk0kBG0Sm0+5aBxvf7Ih66+MluQClPEl5azPTPhG9
2RyZlG7ose0djahsqUvaLCOstkLEP0cerV1oOxet1ArA1l15TP0XAECUPg3J96p2d0h/OSs0J81M
Hnudgp2LuW0JInnoY/HoRMgo8pLUIixnk3+a3fS3ikEw5wQ5E/12aBpiko34k9iU3NHoyheR/03l
lbcxBTHYPpDOTZom+VOuvPNk9D8zy8xuAzmVaKhS41xVAyJJvMGG3fmXTlTnlA6F35n1IcGTezeT
drgT8FBWdPaaKjGPbdONt1kLrym5dgeIV2xYklXMtRj2fQGhOFRLeDwxsVsSfg1e3tZHPPbhiYg0
TggyfaDOas6NCQ5waPVvlcnuWWWmeYVffXZAax41O0ESNeXeQ1gOv0etKm6G/lOFzp9WU9m1mfYG
k5+za/TA1wupdj79rGPOVb5IKn8cVi9zpeenCajSoREiPg52jcuhWhirDBeAolRoQEh7SRcQRezF
SFlgfM9O/dOwZnImeJzzxTGhIzr2vKf1FzlW0Q60oL733dL/+j2jtD+dWRfn9bfqsCRFqp+BPphS
PKy/uNTsD60kFIBkLXc/+EqdIQz9ApuHDcsjD1XSFNk5I5M9orXIPRCtRhUH1yFxB6Z905TS8o7o
C9Umg7mRiCQAgMHa+UuImDik1MlMNvrfsd3135i2ES3/HOWVdlmlnpkxDcGo+c9ROxH2CqEuMom+
ihwPtGyFNLX4G8HrusQRe5o/3cXcmq9eNb7XNfIqSfSrNVKQTVD9rpr5Are+PGCWgHi8dP5XwXWj
t/7RomTRaMxmHdHrykreag7VVrk1leUdy0TIrcpQ2HhN+9tIVGDUlTx4NTyXNnXHq83bnB4zflTQ
NcROBIVfwmqdkHXb+NOGCUIWpt31J9BqfPElakVPaAjoHNDeomEZN9m0r1Iwf5WH7LvlZGsO4KDq
BpZO3Z97MLx5a6IDF9YNqtepkLRWbFF9W2VMMvSPTm4yZV6+xThon66n1YHek+xHMm95iEPv26r4
QepkXXUdooNJj+KCu5CusfNeaACBUns6h7p5t2EIXtqBlIh1RlZ2cXX1kC9+SaoYpbSxkC8TKvQN
/1Ly1e+LEqbBUzb+wgzu7/A3Rucyb2OGenDYIp9UsBCK9oPj889mtHW3DRXqLpvm8Sg0k3RArXlJ
s7k68R/5QRkATCi4GMszIOtm9yIIoaEO7cjlrlt8jmgQ0c3bljoP/sAkv5pPOjM7a2naOpK80LJ+
81VBP8DI7p3bzVtnwYw4Xsu6WUd/rZBkjhsOUev+bfARvyUliRHSrjinO4BfEIkAh+51sVWsCYSm
ugWS237iVJ3v12mN9LIfDUq2jSUs8YJPnHd4c7G9kHNna+tnWIgaDRlPHLqJOfkQ47kppv0QOtUj
TaOz00beZck1m5PlJFPih156ntHogbHKwXxGhZfdatVNGzNxQhAgcmsZXX/CN8E8xhleCq/nxNX0
GpKwpVG5OJ8jSnizuYQQCi7w3mDf7S3DVWdIb8OOMjjeo+SorrGrvhE7ROMWko8xlhiBXfvBtaZH
riicNxIBt0Y8m6TjZJ+4X2tYL9WS70B5HLlQZmYilw4jxuOnr6sXZ94jbPC7PlOKrSg7AfyLbKyS
pqV9w2nM7IEXjVAPSenKn8ze44uG5XUQnbyMGd2M1h6GQ2E39jFsEQDY1rx3cXQHSehQP+dfHV0J
KJTk7VdFNBJkH59ZHvXwsnbKunq05Pg59dC5TIXEOoX9vzQm57n0LsmkENqHoDfDtKKx4GLO6wwM
JwRgeOCH93CvH5jNF1e9lpyuovZJyAhlZxs/AngK/FTR3yDlkhRHPy7mX141vaYZtw021niWEw6D
tVUAKCB8ao0w4Oy7bHjRnJv0zvzsNtkUtDx6NMGTaki3XW6PARocBIe6C1cOzxXQU3LatV2uP5Dm
Oe3XUdjkVtbFSPO3cXE5sQ2IS8MlAmdIkLanQ9pf9aWJSBACAh5dn1UjVXxzUe/jELGKasz94CXe
KaYGD11UdyOSs5e4RWhdDtkVYWe0JY+KGyscFATgFslywZDVtK7Hwzxbh3V10koojnS8NutQSin9
jZFFs19laANng81clQRiLcuEZo+3C2m8kLvUmszfxvSQ6OMfUne+O4X1w8HmHUDton5ygf7S5h0N
b/yahLpVxfAhVGDEu8QIopwvT5G9YbUGnCHmdyuHiJAhu/Ed5RxMd6oP67dOiwZh5/Lj87IkQjkK
f2kaloplgXQGISbZ7MsHCscC4PUof7o56o9o9g8dR5aXSSAyBPtvUW0esxRL/BjXboBt6Td83fwi
zZnbNuqNQ4O6778Z1GariMxNjHoHpwpfdRgH6wyEdeog7rKo/1NmNDZ2MiCdy1HXubt9/bFW4ORI
kCseVuMmsiGhmlIHFYgFeysWLYZCx3/SrcKi2rq79LHApxPXC7ubucDyHafUWtqo3wCCip0JeYcA
eoX0dVb13l30q2T5FXtRLKC9tmKozfJYbGtkDffjeAHWkQJdB7QY0liDn8mw16AXTbdwrI5aPzBJ
DeOLaIwjQ2NSDWVBt4gURrZUYPSh4dPIBWt2Dz30WH40mN80Uk1C0Z/Wjx4lC7i+BxWCC6oK+iJB
J1BjdDIFvmZXvfL+Ml5ExMSc6KMTyC6fI9RUAm4cArnMb6IZ/19vEtJm+gsh90ukixzhj1OTvtjS
WF2HOolh/tJoL5BBCxeDxy4/JQYcfTWVHPMS7+t173vp26xMDsi0jdFplf0Zs9mDiVJhQU32G2wG
4Z6m9kTMQR2eShqNGE42XSlfssjLmdRaBv0O1b6GAOCbBQDgN156dLXq3sX6eM9t++4R45riaO/k
/NfAln9qC4d4x3L803Yie2BEtFkfYTKI0exk6s/oZISXMYa4p2hOH4RkRGvkVKrhno0rO/lO8h4r
dB+aXHAJcGsOYA7N7deES6bsX5BYewXXtXbQCQMPVG43ndXgOY9Jk3DwWhZLb9r6U8PjgadTfau7
O8o745aX0N+j5hE1W7Kvg5D6yKQ9UZH5wmsTsKPazKqAPCs6Z99lZA1hHPCOjtY0287suf28FbGf
pcMf7hGVmTeHR6KUblqmfjlZQ6hG0xxwMB4roBgXr6kZLc7uzQzddlvFXX9IJnvvhk5+qPKBKDGt
mfcophvAKkw+lWn8gevS7Ph3o1PO3G+bZI17LGLacd70N4WVdddr+q8CVOZYJNN9kObvwcuTB7NB
WFKqUH9wso6TxiplqYr8GaFahSwnFYhMBms+zv6g34zlFwu45CZ+jnRa8V4WX4aUF0YUEWrULWLx
MVTy5zQzPjBr8O4zla3hdekbQwwr6EbEIQaPLFk2tXqJa3hknk/Z1/D0pvEPkxjlXeMU1MurnxG4
JvGHSb5zNS5QSyJuOarpgANaHqEDHSzZOXhzneaEXj5AEVudkI0cx5afBVj0S2BMqEwxdNVRdUxJ
ckYWJzc/KzRjRxGlhAp6jRG4FjqZqGoJ0qhkQXCUR1pkSFiyF9viYBILpwlQlaN0fSJbOIuiBLx4
Zv9ixDj3LDO1trr0aH3OAPk1u75pffN9fRVB289hF+XOyUgn8n9H75rJwPVH5iX698QmGg0k0WmQ
LTP55UxrtOJapQZ0sr5Pt3HVk2dTme+lw/HWgtp07gDJjHMP8CK3v/Y4hGEMOa3kQ0vIb3LKDmB0
rBHaFnrvYigf+4hAUmZnb1NsjXdUqJfJsi8EWtz5ohmKKPCtXWPcaC7aG5cjH5N2ep8Uu0FKGS5d
ZsUt3387ZwZHJeGcSg2dQ1ZA5l9PzQ1r8OYrKS61akgNiWiIRPhbu8qg2SoqPGpldmLch2xKc19Z
rNmBgWQEPgdySJhzhMRyxZS4aCAUxirjMGq9tJamw26DyOekt6LUtIPT0iDpSZo7ILj5M6sQ5Tog
dwhkzDHU93UGG1vkekjXTiGUYxZNSwCGIyD5rUK0eXY47kIC76grV3kFKICLQrCgxvjFjoWPufQA
Ptinhp3PnuG/WXqvX9YXWF/qnK2rGoSm9/Wj1sO0X6Xk2VvqIIs42tSLSnm5s8zsUdZoLWTAjiGJ
eSpDx77kOmIQJEI399dawFVA5fPCPjC2S5fihQ2s1NLl2L+NtDk8905N2bxM6Xvzew9wdYvhgWIs
hCwXg3o85gtAndyDpTh5UlUfXpxI+2X4UJMso+xfhUlAiurs8KgGg2pD6s62K3hYEuGQSLtUAwU5
sA8UQF/a4NAjiGGEvLnNUW8dtcq1DoOwXexc1VZVWr53irze4axueSKpSHPRdFtnwZBw93YTdrfL
OjRPPS05OYjQF5WUto/0/q1Zqq/1kKzcGVAS+QN4LhBrtSZCDgA5nW+DlySQOuLQ5btuAjsOdm4a
kdRrKYvjSf9cK7M8weJBz9IvaXt0zIbvrRE5x8aLp8Bl+xuqtn0YOiq5XBEkK+OwILswj64sIRv6
PKox8QCa9cSEbHiYR6RKvcfmxAZNDCbhta0gVd2Nt6QWp2fpm1gvOVXaBjBCCSJqM+ik5syJnT4l
urVlA2wP3N4DyIOzSFR0idP0I0ubcUN4xfiIRCXKluAhJ/4TSS/fVZTNZ9BCKFIs/ZyqhiavrK/R
aD5oPRAd7N4/Q8OgMzJOOHX68t2Jx4/Z7KH4+8M5n1wesZAevWhuoavXm0ZXzWFS0U/HJWC8cbJd
5LvFsVhQ4x38c1Dwmy/7dITMmvqMfrVCOqhgGwXMZFF6ICTV5aHAJ3SjsYkqwr6XBXCrtY7zG4wy
DjNcWywSm1h+j/LYvYxkxpwcD97YaDwDyhy2Vj8IlG+xwSkDWyUYpvKYmMxXUKc8rAqIcNSKYH3Z
GojJjv4Q1ju4VhOfKnU4FaPwtCqDgZxFLydLfHAR3QvvHCTKGOVpTOT2MU9PKVk41hj+Ki2AUqTu
YfaXUYVUft7OdTBEFc/NvEQtm3m6r035SO3q0+0gBLGu4sOIXg0/769QxeHuv3sH/g/zDs4L1/OE
Z1gC8Mc/fIYEDVH2VK3xuCoOszQKSY1NcQSe+xyxadtTuHk6DQllUAGDUj+uqgOCcd2Dl9N4HsIC
IioTMZLiL9zQje1G8s2ZzLeuj7XnVk8MbFAljRgmZimH9Mz6H+6M/+s74O7VXUvYjmG5//S2dGNN
p0dm86Nuzi7idhJinKSS14hwrRnEJ/1mCE8xatlQ9tW1SdMu6Ou4olgZ7aMVRuZ+aq3xZ2MNm9PR
mxg9uVpIVFT6GMLheNc0wnxI2IvfJsjxW4Jq/oe031gsUv8u7Ie9AhHGBG1kYJpeXNX/4s5Jan+A
xa3BhVt21dIKq10IG29XwvvipeD7VMioPPEszGgEQDCENcHQmS3/p1n6P/3bLkgjx/R1C5sWETP/
/kn6pulTWUTa41odaqVdfy8ZDE1WSRBJWSokHEBJ9bEl8iXjFFCQC7DFX4EcyR2ZWowITo3lFRoh
1a7rXzn5Ml7mjIsyqN32i58I5gBhjq59FLpoXv77erb+z88vbH3xcBmmZS7+vH+5ktTq9HnaWXuU
Fqlq7J+PoVQQnU1yQtcDB72dXYx8mC4Em6cfa1qwVvkGXsYNjfCzJsRHJKH8lY39ptccYcxd7Jfy
rYSjvi/dN7+G0jcN4bRx4zAJ/GbOdqFklyrTqkRNaJTBgHL3FFVphIbU7Xd1CvF/ImHuv3/Z/0Rz
WJ5OswUjBN4uT1iLdfxfvmyYi9IZXGU/MgGi5kNlfBvS+TwvhfB61ltvYghVh8aBccqU1wR+Isc9
aqFVaVcyPw66YT5ZVZxeSh/TRYZydCjjT0d8rPWI3nrV6b9/7vVz/fty9/jUumtYHg1a3/7HpkMn
08xbz7QeawzvgUqSnQvBLUBn+mIxu9mELWpqYfmHyFTdPi1SmKIaE7McPms0Od9X4cfEXz2VJnNK
YYM4tTFanaLDWszVAoVPs2hLRKhvvzwja1nZEPVBpJ3J9McIHzjw8LAt9atway2g5vyfNu7/NO/z
TSEPwMcD9Ov/E4dQ2Yze44IBSsMmvxUJYipSBj/MVIFg6GeLygiHI6TgwPPrs67Zwz4yxnzXiAoM
rqPigz4OtFnY9NDFumq7HoJWMStdXnvnLwT1nDllxwzkf9yl/9yU+OwCpz+GFodv8I/VZZmGdEoQ
4Y/Yjx/0KqHJCMcPZCYYlC5fWjXdUDxkFqVom7RVEKXu1rcbCvX/x96ZLMetZFv2i5CGxtENC4ie
EQwGe3ICI0UKfefo8fW1EHpl9q6UlrKc10RmecVUBNG4Hz9n77U5WYVh2a0SVcYbpDPmMWky38mp
awPmbigTlxDAzLifc/FWVfVPpFUmszo4GQV24g1+dYInl35BLfCLlThvmsE9XIvQ//xL/gnj4RUy
dRgfpmqYJpb5f75CC6xiCJVYR/7d0m2Z6+5Ny9JwjYMKrvyCpxT9Sg8PUaM7d+HiHScbpWR8ty1n
IhTzLpUH2ZqkYqjxU5hM6arIUTgXnTP+Zav+N5uEw31YFjVeHsNWf3trFLXXmITg/oozXuG045Jh
huvRVpCSy6pNepRgt9PrqWO9YxjumkVGCKla+n+5aH/aIfkmjmm6mO1BUTm/OX4HvdZnMi/woWmI
56Ix/tm6jXEyNlVjkC1D0As+tLnZGzFNbEZLNykbcp3vr8u/1TiKx2Ur/2Jx1f9c+h0VcyZPq666
rrB+uz44snB4FKwqvU3DN19kxgiVSdyZd0jvLe/6qgFlX6HZF1SeQw2dQvB2mcx8p0h+lR0WR/x9
6apUOigCNVE6jjGeyMaIt6Xq/MR9jV2EOuQvFcy/8Zc6pCWY3NWFsGGpv+1aFHmlqQ6NdV70/sh2
D72K/N6t8Lld3yan52RQYx5m7ux+l0yDtSoWv1qrWdM9XJMjslL97+sSvpdt48BaChPj9w0GWzLQ
0zE1z9eXUbcr7Cy29nOchesbLb4NsRA6oPMyGl/kutcen1Zw+P/PT9y/2+nYz02VQlV1Dd7Zf76m
itRUdxm9nLM5mbaGwo6bGPuEooyRO2QHTmhEmDK+HueUKn9hzJRUcy6Tcx+lnL12cj1gv64AzoVK
v00CU8dPXp2unQqzHthESvskGjv821f/Ny8L35yjuaXh3Nes3+6tAQ6QWsSyziSl6Dd2PbxkQGfh
2asSExA1BoAmRlFR/qMY1egmcDDnNINODwG/uYKm4VIMkeb/ctRMQkDAywZY0Z3Ypd1rrpcCUxYh
8U2tPRQuh1cl6dTD4m377+/BslgKnk+dtfL30grGZU5oiO2cIxWquTsp/WPXWPfX6qmI8pfBic7R
AFVFTPqW8YO9SVWmReWpHDCUXE/Sv5A/Zb8jI0Z02EwtsgoGkl+bu2FMg/v//I2vi/dvdQanYxvw
D+ifRfP2z6emJdGMFnpnnq9iyd5EGylS+kXNFG/QlDDYni0wlvQhzCo/Xx9eNRSEmtAXc4zO8F2V
hAYRp3tmnOn6P387408KDVg1jVVU6MJ1UPr/89t1XVWS5CHiu6tWswwYSKIeMNZKxse7E+et0Uaa
Y9klEaLx8FAX0e66GgT29MwEcTh1EAQeKkt70dH6HKR1QV5KqJrolGNTmaOv0gFXAyruFtoeH/Vr
3Ece57pJzemi2ArufnN7NcCkbvuDUrbw5pQELa7OeojtLRE5zt5eRHX/+Zf/N6yvhXS52Jkdjjt/
8LUycxDKWLUJTWv2B9UJHwuclnQMdAEZHs1DpHZPjgyjG2fWA8DCDD+yVLh3YfIXVAkLLRf6t8fE
cS0LqJHN96HA+OeNQAU7iLnRo7trXRXSHd8TwRknZekDegapRLNZAniN0tk+/wqvy6uISi4+jZWD
MQkrTG9p8PnUxReZ4Kdp3wLeRbSzl6qrY6Qf46qr1eessoa1hbBwc/1jJjljq7V5tKa8YFzWxveF
oJlr9/181BRCp6fYTv1rFV9OTkdvFdlwWhmPxiLOhhDs1bM1wffCstPFPb35YCRx125x1dFxUBnK
jCx5SgqcEsucbs7PeWS8X9cSktI+srigISGJ8GkIBIzCfGXUnUJ0V2PgVskaP+1ubK386HpOcx0T
AO/aRSFKxouS+tW1Jjy4MSraGUQanOXcuoyD/Uw7Bflkcg7bMf8qRHZWUOJyWGrosZJ8DufqEhbO
5qrkT1qctomoVyamz5uZES4tsjk85rYD4L2nhOfOMcZAkpxjUt5X+EkxCVfxAZHdT1OVMBoDDqJu
9BUXg3n8759TEJKLbxq6mip+35lxcqT48HhOrx1YLXdvc2EtCdb6l6OOqJvSiSaNNk376zz5uoY4
XSP3PWKBv3yXf7NguNSoOkhD3WIF/q1WDV2mtozU47sRpL6nFRPxZIujuRrUAz6ifnf9ClcqybeO
P3HLgbX2Zart3Xx+HGnnrmTTbsiHoTWspfNfDgx/MlQNdIc6SndrYWr90cXozcYoBmmC86H7SgfI
D/NGf5M5tsWOLKtnbQ7W0YicPocIuTNm1OER+20lYhA3jCn9yjE+oxYLR1RWGrEu0d7uk78WNVcg
zT/fd3dB1eiAtQAnGc5vC+/UB25fDmF2F1nKEVlJeVSWP2xtumtUC70bu1ZtlnxZIZWbCPkGVo7a
1wWpdtKd7BNGP/yv2rRWibr03Q5447VAuj7Q14MmIVilR1Sb6akoOs2pATuRdfqLPQ/iZGDRu5jA
FFNXXZU6eO3QmgzPWqIO3SJ+zt3cubEb+eUWxrfGvr5VDZmuqzurfzCQoqyrYA5PmaU/jgbH36Hi
rCGUBtF2n1IKNTwcE83MjDwkBVunFM4eDrTra8it97zwWdxVe6trn6/K+0rgWCUPHHFOj3igTp60
kmFkisMa+bOsTtIst7bhDntKPM0vk6ynB9hiyaqq4IYG/DfUh4hUu7HcMPNmqhJZ8hTVwy1Oey7C
2Jb3JeELgGMTiJcV/uMaK4TpjMZpaOhvKYBa7zqmPkQSTdVmZoleLWbGMWt3RXUnVWs8OOjcV0lN
1l+JHDhLMCzObk2Q+jDNZL6lN7Jtu10f9clG8BFeMtray7WJXPWpOFXmXR8X8Lftptlr5vSeNags
x4X6kFdN68k8pZ0cY7LUxsg4ONIlabs4TAlt5ymrL9dhxzgYb6reMQglZXiaX2Y1gE2Zujdt0GM+
pSQemb3v6Wptr2bjEnHOqmbUOOjlsA7NecJmTla0hU6HqUtwcOLQ+tJj9HDz30jB+p+HdxqKGpBZ
BwLf0hb9554WDqVgdp2Vd2Gk0Ak3UnGj6hPnRHEcmXMc2qg2PYfkEYYR+rkMaxW1motxQ1jhJi4t
xsIy1bfF6FHaKQ/uHPhMxOZtzOR5BXWLUHKmi39Z4P4slaFmqRwsdUBm8BN+6zhYbVbPmZLUd3R0
Wxrt1bEGzklkzoSaUYO5bCK982uCSfYAdUiTVnGusEuhSQXKJp90szWepjh6+s/fy/iDVMSIBViR
Qw3p6lQKvy0YEZrQLGcufIHYh0zNaYgld+XGapQDs2w0XW53p6Sld32fCPJh4qljlFz6IFewkp1V
O4KuXjLWkY26kFY4pmqM38Lm5vpTaLnyHUCwCIHAghAK7GDdpYyfsxwzYCg2CCti5rU6AI1Y3ltE
bviVhQwpyOpNC60HUcp0la5rt9ZsUi8GtCc1kKV/OQRo9rLJ/O/FUzA+s2FP04mgXPqjWLKZ81fE
fHXna+PsWvxXk7njPE+m39CvnXpyN0pbvnYtmhGftpdzDCvmXFezfJGjvGjs+NJJr9YuLauuG1vP
UZT9asTNtFAPkRuer6WYKl5LQVbidXEl1yzEQMQ6ECSNWA3FEmZsm+OhpQpe4cHJT+XHECg313K2
NyOGc7ZEa+0olC1LKJUTIgI3EV8Rrp2foOFtO0ZmD5RyeCETYIpTS0o39in7nHEIE0W7Q81q3faD
Fa6KOfwxEDbzMOn285W6MqnvQ98e0QK6fm52zLiz8k03xA/DxOsHha9cqem81suw21yNX4nd0ggx
RgwbPbVa3pkFjc9yRehYuY8M51GGSBYN5IP+5BC3mDjGtikG360OmqL7nAfVp+vzkbt1seHo/ZQw
5k97VyNCVNTo33hIroMCSyh7AsDM07XSm0aJAqeTR5suXVqRhDxE9oUhYbbjF4g3dRczrKlPqo1y
vJETidZZ/K3Yj6FhHBqEJHCWDCzyy7S4bHJmi2JNkGDMnNxOV2adRhsbRxwz/wZApYus3xgHT48q
YtEG49w0IXgvC5EcuUobZ+G7XP+VWq9axsiyPl9/qSmgagyLQcGRUMJy4envW71+iOHvLkc0DV0a
9ehcYXoYP/A2VeuwRU2jy9z1gEH7yO7j/VVWIRzCzPAVOSrft2avoXhDo4uYZZyImgZnvVPj6GG0
I20P3RrQjX6na53Y2rK97zq5hDcW68i0HnXI4o99/I1iQ904uSX2WERx0xS8z2F3VEQJ/m0szgWY
ZwAn2bHA63ZT6H9rEP1+RKEPK2wNWrhhwSH7o2NOJlkxJZpUz0E3EPdoQ/CcU9SMjRmlvHd4iskw
upUauD22qGHnZI34Vd79/+CHvwQ/sACSj/GL0f9H7MP/yT4/ivjjf0c+8PO/Ah907V90SblzS19Z
/xXr8D+BD+6/KODZSribtHQFm/P/5D0I/V+0oiFmciBlkTVstsj/l/fg/ov/ZJiUWoxqF97bf5P3
8PvQlDLd4iRscajRNdvQfp9MTBkBJJaJGspAOa6L+Fst2mM2OSccf9jobYJ7SCEnP8g0cy9tA7ju
afwd1M2xj63PVhD3JKdjYoUXgfXMh4fi+DZzczd+HgzrtQAH43OIqf12nN//1yW++7XZ/CMGgcyD
f+5COmEYYPopbJYdCFz4b0ehOR1HVwYZgVdR/iZC4wi/MfRQuwp0SzBET+EAlmII+84rlgVHxpwa
lSzEq4LRO0sP6GsiBPvFamRWWHfhxSZ4p1Cxx1fuLkCzgMKUhIuQqOe2NNEPg8f30yZ9dupAHFo7
8Ew7ZPlqoSuoDraU4slNgAHaDg1mZOY/IsWqt83CxJo0+3ZSrRPzoU+h2aVvCJKbqxTx6rC4K9qs
fY8A4DComiqPiDPe7QfJEQProrYCUs8RI0vvrbEp127K7LQKim0Z0h1oa2v0o+muc8j4rKPRWTHb
/qo1nTpuGPHh48CayUfy8yBJgGmW+0QtcctVuHost3pXy2M+Yddqw8JCAwqurwJ44gn2vCnk2tSp
O7Pblqd+pkfBetOuUfmha/gkJEP6fVc0XFQymHp+zagnpEoJgwe2wVuqkeq+LEqALfJ+BERXqSSX
a70O2GRK0I6lKm6fXKxI7mW3M+EYpZl8QApJPqapHcPciDH74X1KncWZ0GlblLi0KbTGiwrHAzy4
TRqyoFyLHEOZdvyxL8KCzFKLyN5kBMyiv1UB3gJlSAq/URAIzpRIoFhcc75v69Bl2FMgwsCuF9Qj
INpU0sXm7ypd7mCBbqXVFB7Of2ob9PehQdStSupQc0lwufNw4kBqPtU0t/j9xWKA2rSxThlNtDYK
U+dZFd1XizmPLjRS8lDDYN/VJJoqj06JwqIfXoIMggg7dcBTVAaZsdPdPPDjTsc2sjhhLNpxrf1Z
GC2ixd5MPbMEPW45+atC7NZo6JeqJtZtwepYgqPf8KGo9pcmMbbFwQ/SBT7gPUGuiL3Cdl9ykjWW
Z0sqnyJ0z1nTvIQdkvceLgGABm1GcmekmzGInm2lxxgy4hVSWvWmFMmB5BEwfBSVZonvo+FgZw/Y
eWugxyWAbyfUznqu3S+aFW5OyalOu+tGFB9D/UzE1cjHGp2nzKgB2/6IPf6dGIweNJv4WU014XYT
/ntpPEbzi4UvxGto5nvo1zNPLW5Q4XyYMjpOovcU07rpNeyrAmigXg3HwHKPqZat3Om5b4Kf0YCo
eEkZvf4zhbxMmJfwF65RBr+jqnxXKqi5RFOnCIZJ6wOG7ccW+kcnvyHH7FJptwXBY/h41QcziyR+
zbshPCsDxgCZm8dclj/wBzTryTYnj6rJIZGNVht8NIsh/Ki13ToDltQbg8rFWlrL6Q3b930ZhC9Z
GaAmzS0/0vuLkQOHM+L2dSo5gjIh6PEFk36KiYVKDCGNG2boqUySKYfGt3X6ePPw5KQ8BxayOlqA
P62oib3OcPeRo3+0soJOkvKEDBURj9C+C6iyBc1Fc1w7k0amXnNhfsgjsLgY8niT9MXJ0TNYxCiW
iMFyEd/xZOop7b8Kr6goA/BD+qGf8gCJpEGKr5tOXjcxYgtelKm9YSS9zUwK86ydyRPtxM8CR0wZ
Pk2IbvxkSC5RXgOHYlUhEvlOdvLQg4xqlPwQ9NGjmdUkwQWSFzo+FVJ5qQv9bU4Nvp6oOFsn8yqx
YbxUkTiA88jJsHEkq5l9E1nYURnacdWh5ppa/1JBodxPyr6ZnUX4LUAN4Icq8EM5KWNbERteHOlP
dYVQlhTHVaRzY5W88zsLIQguZL+bp4/KUG/hzeDhrnYDfkArDTdW6/7g6vDEE1bX4zuqm7z1jBxj
F8e7bRBFh1lXs506ivRGsQMocwbqE9BbX7jkCROT5jZzR6Q7cFQOEcaZVZak+6ypq/tYuU+MROwV
o/N1NW79UWHPgif4jpr9EaeYsR5N7WKgN5za4r5NNJoe9Wh5VriobpXDKAVmxLvABF2fYw7H3pbG
2aEX5aWkrQCJpVtFUwgbkJbWSoXDDMWV470ezByidM6jOsZDS/5Eaf8BCZ3gv8Iy8H4jPJrBhmHj
dLteHoA5oYRT5hsYX1/24FA4QPRnyxRHJclMZDPWB9Jbsa8wantFY/kyglzgEALgF03GalsmWNtB
UXlQ0FfArntgZ86XMbCc0ORTAvsJ/Fq9o2HUwO8khU2HDOXUM49OAsmgcewb2UEcAlPMVlLrD8Ls
HxKr2UyQkLyiDehqSJbHKLJ3aYpXGWnP7OFBJBO1DKlGiv497M+J2NCAoHtgVPTcUOJ6GHGheAhY
2jaRqKXufLphMa+HBDem7jarCOJikmRvggxZL6oJmqtS7Exz8YV8/JjX9SOyb+FxXvaqXr+kRXw2
dMwvWbNrp+Fbca1iX8OSNwb+b4UKjrEwbRCN7ra1wl1tfCQGFq0mgNkSkHnZ/WSinmFbad+q0v7R
6cOtqZbvdhN+EWWK105DYJt80guWm1Dy5s6lfBt4JP3B3NSleUB/6fWqfRbqdBpsSWZcT0snLdYy
BOzIZ8P6t9etsDmIaWaCiqBsCFIyfhrTmPslac2DcRjm5CMyatzrJd9VG/VXkXDqIC0mZikwTylA
b1+T2abpJG1DB+lTmlkg1YFalnUs8S3Y95Jib438tAHH77xprbwTMJx9abi0M2cN03Furkn0LCAy
qRfGWeuyVci1ZmRCDrOyLSdM0w4sJMcqwT4pu6rG4BzqT5EGvsyAkFEIeGj0cy9T0lw6RLrdTJ5p
a97TLvjqDfk11OEFATLrIHxaKfJ7ZTJeY2E/aR3tyHa4x4IQ+okaq8AJXnq9gICbh/j4l583OVyp
ar0OOxvqqI46V/TDqiQxx+9nkEXW0D3aIv6JuHJTGxjKyTAckJpnj/IVfCzvUhSRU4PVgh3IXNSx
6akd1NOkNr6aLG78smpXso/wDS62NwsLMbiQju0YUOWTpWg/ybps/amSq8pUNvqAnUHvyi/wB7XX
mjHGorraYt/B3tpMX1VdcwjE915MDzUeeX+ykcBOMsBfHNNIGOQCfo6fmjrAqjpMPiiLhjIY25n+
ZDfklJIkQyCqM2zDaHzKSvlBgbNOYS2v1QgSfTEQK+/q1WokpL2wxp+yaxQP0P9+gHrpFwqCYCGH
mLT22h8TidlklPkmCZuQObwUnlGnW3QMOXrRCjdSg4XcgBNbdrg53Zm0ckGDSMtfR8ohX44W9hzS
GVIzWXVMUOmWwUSgueasIgVyLFZOH8P/jcT17JsjiFyzXketYa5RYgeYucGVjC73sXDbsyqnlRIj
OMNIvYlsJd012F9rLVfIqVQgWLbmw+gGJxxoOc2MtwR54pr28Qur8KuSqy/mhNygxRDhzKnlxYkC
meDORAl1w8XaR9lr3iQ/Y2F8jR08mjJIV9k8KyzSzg7lR4chA/d92pm30plv00IXPtNDn0HtPozd
U6UxBUx2Mc58o4zfCaDxVFX/LPROJZe9/kJXi9drKhHUC3WXLZQ9REaJL9Z9HJCHEAw/g2o6T4H9
yAwm9FOVYFjK3pVF3bnG37NVGhOhgZs2fguhsQr5HOXBqpJ6NzjuRYVxIKhiYUpG9doK3O9U4Ejm
160LDh20rpHgp+jdA6dRubQ35L6zR5BA7fV6dUrGcd1FxgsIiJbW1qJO7W6MhONGn9efGfrlX6fI
NO0Psc14zxpPVR6/h8OoHbWmfwkJOPIzLacPn47rqMy+laK+m0zl5zDaxImerawkxivXDhmoDJZ3
2MUuaIGuMh/DuaakqsF9hXSkpDl/6MM8A5BIP0YVnporPoXe7kUK1XNqyYB7w+OTBSlOkvYA0Qqd
cNs/6L32A+rOhyoGblP7wHHiNmmbh5ZMbGRvP9rU+uoritPRids1c4o7S19i7h3AcQPDNUYw+yTt
nlwz2dYG4DeLtRK8wM8seBMp9KYp11/oUyPRijZQZy8IxfCI3DBMucmNTGNNsY6F9ugEYETBLqdF
xfhm+UeYwm9C2/6qgjX0lZtlGpS2jmda4iUwjHbdVc5nIioDBiWWag1i+my9l4U9+nNVRzz+DqVd
lByGbH5oGmKEldmLyHHkBRSsP+TaMmY9FWX+4RK84wGHe1WQzA8JVKRh2AyF0uEStmvOssXbwGhL
H8QPkkcmX+/js5YjrIiZ4kcE3hYKlhVufcpDKpISP2Ki1QdbVKe5np9EZtxGAMIw5qEmrHbLl8nG
+sWxMP7ClovHR7WhQpVG8ToQ/YvXr6TyUXKvceqnInUobi0AxnaHSBeDjtlxOnQN7ewkjMuiUPpS
s59JbuFNz05daX8MeIs27YJaBI2tjmGxA4LlQHj5WYaOspMNANWuH7xaPIsJgaJjFQfDmF+hI61l
ztUkVnkzNO2JGvhFyUjSGcvvIlDBcwS3CavlPqgDBMbwDTc99hO1Afti2w4D9+6rD1hZkxSTVlTf
ta4DXx7Tb5X8GOkrrxKO2CbPwUa6JtKHOVl86JEHE/tEQMvKDc2PrnPuI81Q/CXUMMsmbzLgZOhG
2jHqn/jFTGpnu36OjAt9DmdV5ShGBjYVjzffL+rQWBnAbVe2/Oz5KbMfYRFYYJ7dagPA5q3T5tlr
HdJXwhxL/gQ7ek1OD67ETqeS61cMJRJcXoQsWk6mecyJntJ4vpiQi7weQ4GnQ5Wm3H6YQP7xHxFA
Gz0VpxtaPgjGNwunfO3ET6jq3l3loW6SYE1m6INZqcxEiqQ5mUVNllaXjGfVhgmsNEXwzAbxIjl9
3cTWcpSs+viIlW4Vhrw8dp5ADwFhvxpon9xAeen80qJWnpM3x91OMntwoorBAdnwTfMhU+dNiTnp
2eRD6mrOFpQNCaad+F4Gr3Wbv7lkoHLEAlHUNNkhYhIL1hhWjVWijyi3yVwyNlPdY8g8109GZ/Zm
Nfm28v7CkfwuHIFszRwYwzx5LSKb0CEuX5UZ+zLIn8A93NCKwSzmDp3fanDllVJ96LNiMXZmt/0C
5Gs6+k1KkTxxEEL1F/XrSA1fYsnFbAJhrpvoKXQXu2xc8uaSJcxLvU3U4qkmZTqu0XcWQwxCT1dR
vceN11nVKaYp7M0hgyPhN1FxQTuxmyr3WVXIeI7NU+IIz81fnKpbtUF8I4382NfJF4jf0Juz8duJ
5LDH2b3rBuvdwL8DpVIe9MFNNlN0Jhy7OOaa2MVOnRzjoYjvUk4x3mja00bowzZxIhOpRtPy1ZT+
FNHr0gSS5jGfKibB2jtsgOcoCCET5Pq3wSpIJ2ifSYmk2a4Dz5VfMn3hp5/jdHqt4Eo45vxus8Z7
s55ucDPtZjIt2FLVBF6W2Muu32V6PW+aniNMGYxkNAFyXxMKv89CUfs2ElV/7lvopDfC7OS6KCmd
ZSRutUD5Fpkzbw1V7nGbwbZWJIz0EUNeZVZsrQo2wVF5qk1g7Bi8Vc8pzRfNrQW9P1izZf4aWV6R
MFofo9xeM05CHfHDaTFfdRpJ18rcAHypDOqY8AG/Z71cglsYmBecK4CUF7BP0gJwpPwLwkqspLRP
KF09Qw7cALwWo8kvKzO+WxcM4GQmHKOYWuwyBk2lcvwJ58TyoW7h2PKl2p4DzJlYoy4NpnuwaYAE
MuOTaHKfhlO4V60LgSWMU5B1r2RVkuStRi8t/Th34Dm1tGTwZ04r/mxb9yhcCr8WTPCHoLxp0Fv6
aoAtKApf88mh4tZ0hFKZss/bAvmB2b/OJfeJYkSuAn6FpPTEovGvq/hSWPEF/JpXc1VEr5xl2t4l
CCMwl7Gg2LnBQzsaz7hkmWH2lDh46Y+dbWIc79apNTz3wAk0zHV90hImN8LZCz9anaUkcx8tjD+G
PjzX8fiaMgSJ+cQVTKxvFbZkJfSnQcft5sTfbg+cpTSY6U2SSjEEiDWmD2MtTwZHmK4ZdmPDNY1n
fa8M7XkszXvpYtiCldYlZ8Qc0UpXu3XrILLW1OGH1bRbl6Gma6xUPaH7R49r7WKQcwG+l8LZVQ2O
6ziWdDK0blWjn9lfP1ux8RQHtcz9zKbxYuRs7KV2R/RIvlYsA1GUC6ehhLsupvdu3pjRAGdZfaQV
C0vNBRwbdsWtXbAnMfSteoOBq5SHSN21RiIR6PPcpcJe+n/zQ2rkq0ouKDDwaNn4LDQo3nPVPibD
mypfJmVG1RB9u4kGqgnEkB8z9XTG+IjoepO6jAUKQ+Expr+RWgXpAjRmiHO5qbSRNvz8SOyQ401m
q+FYQm5dBGS/KxVdSZsogsyGG8XkwB/jsF4ljEPAcY2vGcZMZgv1Kh25VubPpDAPIqjR5roKDV3l
rlZMXhupPlGjFFsYJftIzePVhFzIa7JsFQte5Qjr9apKux+S2HvSMgPfMpPHuABnZgX8fQIMq3Hp
sA/W8jaOJu08cGUlI1Gl+8RV/0DyKE+p0BLO0BL3G/i3KesZmxoDPeY2VPEoBjroQxrMzZBtEPqd
zXIY1u5MQz+NxxdUKulqGGm1TXpym8ErOjr2vJGdwEwQOHdSgXOkJ9YtKCdVPyyvma4+64HYN0Ie
ZzjNLBqYgSOF85cSnmpaJqpot05sn3q3OZIn9upYsXEMzzFH38a6WIng/rs4XRCcrXQR6Rss9blI
1FuM4E9dGGHq7cpvGuKQgLh7S8cl2PbatFpWiLzs7phpEN1b+LIx9suKoWKLxrKsbJOEj7aj/qQb
wH60OLnkEnN8XQFpz2b7QW9vA4u3ywldApd4YOw0jHwoQ/eNNu3ZnLHVQpMdxbKYFcUqN0KQDBpj
4YVbnFCTKtnnWBR0kgD1aQNLsZ1UN5Xbn4LsqUfbDAKL3u/UnAc8b3XunGQXXRjdeJ1kcFHzTKcN
XA3BxyXm7VxEF2s2sKDPVKm6wd1pp3NFd1RfbDKBOb72bgwjwFZOZVZuer1/nWxI3UN5bulvDFEz
0zZ26w1csrvZiUEc5lD7lhl3/N2J5hipzQbSOFnmHWgxOfCojGN0M/PWlK6x1/TpVRbhTVzZtJLC
mwykKp3crYv9ElNutovm+S2TQbtOh5Qef2G+A5pa/uEu5tHzLLV7VYuRFvawqxV+AuFxkQ7AY5Y4
ykh5TLToghpro2nxDUifZ6vCkVfi92aL4YgX44pHpWAseZaFdarwC6Bq3wk+MCzqh7x/LGbxOYzD
zsiKVUWENpabT0yFn1qmvvdx5ZCxdg6LM4j7V7t/sxTzbuybnVDtd2ZaqPQStip3aQFZdnSJspUU
hNYlqec6VEBB12xsiw9dnqSQ5W1os+9AsoAXHOELp3jueCPYU1iQcKZxyzNi1VJ3M+jDa2CH37jt
dw0Fv1+k0aWpmq02hhe8Oc+E4B0ZouyR/wB38EibposIrZNzxfzeNur/fDu8vWoUrUcHPI9Cw89u
Jl9ZAqjcCL5uuulTU8CB5q+UIn6ji/pTsSzUaSrPrpU71rp3Rs7eZuyZ4Q5/drRFx4sYpLAOpcmI
pWDrTZaVlFMmAkbNeMIaJOmWb6NKfbcGzvmjmf+YUt7WghtqU66MKeOy7AkhodTry+Qse21CFWBN
Ged3M9qWifojcGOIsPzrGqos0s4Vz87mVwvnzNAZGbE+Q84iV7TMYe8KjXnESPPTjb5zAuL9yNQ3
itXj2V8eyt5G74MJ+8HR9VPm8j/61IBQ2J7cEod6M327AVjsjovXz4IWsjYdithgj+NzavN+BoLY
tiND1EaxgFd9w6XZaJbBIMfYG0H93C4sI3/BmbNvnQxyUZc70w/4vpr6XCTjPdujabzZvwRaRw2y
XI7vLXW7NcyGY6QMO2ay657nFxOL1xfTD+gBq0qLv7VqfkR3/Fw6wQlQxmcQ8KiF+AtaMIVr1D6f
shWvPQ0PHtqHJI5OTSDPyvzWImpBdXOPyfLFkuFuYLEkgHhnB9wthO+7rpueB40opV6czI5+vm2F
p9gyUiBgtDs4KN0tVBwVacWxSMnnVvVi06n1AZUjldyYUe+wvfo9+Gpij70UpU5mZEeSc7jmIGm9
sgDdw0Ig9KTd0XG7RGbzueS30l+NvhNtfJaqeR+Kdp3zRItAJbhKoxc/7GlT9Pvl0lgh+QI1D049
988q9wh1W36X9OE9ZHxYGsDhZI89U1EfizhY2hHqo10SNVFo7xbA117Rt13YrUs0TFiUuHbLKpSk
8Rtd+B5aNE4oyNZeNFmnzORFjeGzjv+XvTPZbt3Ytuyv5Mg+PFAXXZJgJUoiVR0ddjCkIwlloArU
X58zZN98tvO+65H9554tiwKBQBR7rzWX4d9ydPhMe+sQtM4DzcR1IoiKZK6kv82lBhYdmPYZ4S+g
doMGSlGhqxlfArpcMUfEwSTLSqMeoNNSUJPAXJiHwHmqcMQFEWxvBJEyq+d1p4sGLIm58UUHm2Z8
VRNF5rDpy6wZ7X/8BBkZEOalYSGsu/4r5ZNltGBPzewH9c2KRb8uk/MuCehqlZBKyHu+CccV3rnA
GfaTxQylPh5YBDuEeLkC1DxNDi12sWCWK0nrILth0fZsDB4cGgeJo+LJVs6UXoD9XTgMP3mOdpx9
6j/x+EKxazM377ID9VQNNkGkznvXCng3wOETfbmNhuHFnCkfY5AINiOOR7U1bRoGbd3tKL9frWl6
UXe4l9xR2gssVOucA3g+8caz36Yrn8Q3UQSaIodVQFY8VERxO8T+sgFd323b1AnCzN7IlE3nIILX
pImbu2I6jh1QuzL1442e9btuNvutpF+/WqQrbw1kS1sn/s5TldqWHdW9V/4uBfwfPdA/6IFIg/mT
XOX/UQRd3rq39s96oO///3dFkGP8hsvENvAToCX93//rdzWQo//mIaZkqTHx2lq+Svj+Qw5kur8Z
WK4wWjo+geoIwP6vHMi0f7N9FESEzLo2Hmrsuf9SKf0hoZF/+/e/Smr+KqgB8xzwV/iH4pey/SrB
zZ+s5GbdZL0bRJKV3EQLUYLECJDNBG+5jpxg6uKjMWiv9tlE5Ef1bUHQkPPqjLMeciCEf0yDLaqG
sJhKJjiLBJGyP//pPv472c/fRD8U6HTH9V2cnRAYPTywf73GfGF/ruc2sb+z9qSSOqzkK0uIYnJo
QEX+IVvsu5RsX5bnGF7plMFU+gffklL6/kn9+n0JEBosHqISV3+rqv50m6jiDlNaQoxvDDo4msu2
zH+SQ18gd4ye2hHzejVRPPrP3/zbWvfXP8uoUCZM03aRbH3Lof70Z+uM3tuCmoW2bLvBX7wNCKrq
Ee20E1IUJJO5pmxTNqnvxIQxUeOApPzygjlwbQMIXyotnCgREYXyY44bOiDpfrK1qx9kt6knuk3m
Jv/0tGxdPY+/XbWDaVS3UV/i5v+7wW0pp6mzu4gip9+0T37dnYD1xdfOQmy+6LZ7JmeAzVaAPmcu
KbHgVoHoG8EgmwGZ/+CF+DmYmfM5OAhS90npGMQO0TkZmOVi85iK4rAUQ7gUIPAl6l8fn3k63qFL
2GVzCUFgeRBpBTW42tVOeucib6e6faXyeKjcYGtL+AEg9X2CmokM0AWba1KYosA8uO5zN8xb+Fdr
JeZZqjDxsm0N0bO3t7Rx9h2plL7sD6ZT0QiYQhspGlLek4FSw4VL6zbZPtKWWzlZJ9vuD0sbHbNc
3wPg2sxfMl22LHn3tTlDzTlWmbdbZh1jF24DAjWiMtkZfbNtBqRWj7FMHqagPEWRfUMhbutixitS
0P/FeAG7u3L8e0wGxMiQCOmPJQ1qd2001dNiLIcAjoW1JBtPL5+WSNvW9AqytiWwCsb4yqD/s5KP
ZDQ+pp1AOeAevC669oY8SA6FvZ1utb4LcaPDW/c3njndCN079KPBeTlfd2Zy9IqG5CL/LhYOFff6
qfaXfdPM7xDs95UpWN1VOXwmAGrD6rTS4qNWkYSk3Kn10K47Yhei0ebQW4SZtqw7cniWbDqwEdmm
RgAaudiWzs+CVLKhje5kWWzHtA/pQO5cz3pwCGwNFIxT78Iumvfp6LBGJusAMdLELgEQdLBTm9Fs
Btifzs/CIDsRtTN9Q1inwzORJPRjU9IqvTPQlW5DUITA6CDgvaRA9Sf5XNAVoF3e/YrNDExwe02q
Pt/OABA3EyEEwbiAkLWw/aUUN7oqBeWj+eWqiOgf4S7B1SJr7c4nXlcazhbrCAAssW35gm7RImZz
jWe9C+6Ken6WfFbSFr/olYV0+/HRslEopkvr0wdSd3nUBQ4iynYlZf2UUvbipLeey72y3VvNueop
b4oOgG6yb8uZD85/jpC/rXg5F5zJYVctwaZb+g7QyWchgRZU5VbKFz+bbxx63W437t3uS9PzXUKW
pdOKG3XOFV4fWilVLJAcIbrnlNdAw+Lv2HRwkfBHrvc0BN5b7FD20xaSxyy9DksOPNsKoL7fLzgA
rB2CrGMvo61vTIfeGS+aDEIalbsYFxRdes6xJ0dFbrnJIbUUSj0/S+eJwufWzwErSn/byYJAounY
6N7enedVYiZhb+EMdWZETVawrsR0cKH7OBlORoOtKlPjMk4HOfPqFf0lnpyHfgKM3BVnPRnRstg7
Yiv3XMLap0Hua+fCO8nurq3ADdKRrzVzbwdsXx0iKjqbiQkblBxuliTYNsRWiMUlS7S/9MV80Irp
htraXj1fETeQJivaYj8gwa8ZZ0dS19Y1oER2w7iVBhR7yC3n6kdc6EQVuN591JWonehJui+d/2FX
Lps+Ll0IpOt92Cbs6HhGtGi2eWqswGpTC+/alVWLO7kbqA52oLT8bLpE03RQWnTw3bNHORqLrz1y
AvOIAqZEWaRnAKWbLKcoymvbcToCRFx1B5OyyxhED0y6DwRzfxUpj7K37I/Rry5GR1Zang2bGJHM
1hKMvtjxf0R2C/DKuuj0NtZGJX1Et/nnQgC86QaMuBhrvVx6bV0aDtlbKVT6vO45UPGnSv20+NMx
KSFkiXTv1c4rrBQ2wkSK9gg7aY1rbwOK0qiUZxwwA0jycSBFl27LzELgTOWXZwD+J3XkVqvvfaRQ
LvkbcBv3Rprcz4sFmpPwXbqs5SPB0tUEvC4uHg2N0gWN5AzSbmpJRCTxBU/TzvOyo01oKQolcr10
87nuzIPuyXCg0hRn5YtE7YpfrbirRU/0abUaDXmx8ukmH5UYEjlsafWviZ4z8cd7PxuvDTWknvmg
MaMdLR72LnWeHuZAIrDxu9DEd7wiMZqaIJqUtYc5l8BDlChPGSRBaHm+8aoLcdQHug7Et0erkbvX
FRKBYtPtczfBBUHfXCZE/Xy/epql06ZseYjYlKRmkuCblKfCPtH2fhq89CsSxbVCaLrOqsOEQ6dp
qxdP1leLBC86OY+lyF+hMynloVw1eqYWvUysI+Bk7Pmo58aJ+RO8S7OqKO0EM3XKWTHc1WfA3SFQ
XqtIaRdXfyiubf42k2xWCGSqpuqcZAOhLsT0EJfrpPegeRBeM+UmBXgmXZxJv1bq2K+oyTjKUs2d
0/KWqhnFimE8z2iCm+TLa5pP2RWHIvfAKGjpV292dFrqmbnNAd7h4gwCLNOiUUhRim7MMQ1WPBgl
OS6vJUnuHL2oKVY4qMHQVF9Io0ZCd2DFlSfEtryvyGNiGFc0vRnWhTCwjqA6zgI73win+LIy16G2
ym0ZWr7/ZEXQWKedVhHYV+EKHEh6rz0vJnKbMtdCqp/h8C2pSD+zxUB6Sxw8OXsvNKyGdUZjmbfn
vZnIY4k61ckDC5uyVTM06lF0Bx/cIfvldfaCejhbZw42GhMIMOvAr3JAWjnNKVJQPqrTeOighhXG
FBfRgGh21TIqo2ohncakQI28hLrPRGmFSuMKkP/CmRhVMq/Aqo+3iURC3Y3l2Sv5zougFcRePiZq
iJSc6ooJBTZ50KxT0/8wUu0U5/y4b/lQsgK/1P2rag4ISHmeKfr9RJQG18ew1iUsgcib9tD+HkDb
fwQp/SQRiWuJE6v1A8jGnjgn3vTaJwlNcXNvBdNrGUdwpm33w66Hc03eZdmorLjkicI4xGobU60L
HXkKgCVGX81kUTFuxFWI4DHl3YktHfGVEFdYFeCNkce3k3ZpleS4p0eXeQ1PoXm2zGjPi0cbEZCX
3hanKsvZBAXoXMu7dqChhgbrZA+w/5CoU/XC3F14Oxtv1cZjeM19AiSQbfWmIPU+mwgW0lzV1mOt
T4RNj2Ue3x0UKlkNslVMBDkDyWQw5mYIcfauiAf6tNZAl9lJFf79xrHSt7F2SS+O2m1jcwW1SdXR
rh+8cXwz7GdEvl/f72c2RE8LilR9rFBcMAK0CWtg7Fp7MfBvpToIfd+GtOdefI/mYUzWyCAekqU8
JQk3xoy4b41hEdLdPep2dR6N/Ktqq7M90DWvxpvJUWV3GtAMJTTZcCUF6Z87dfTpxg+PFIBN05Jb
qrXO4+BdkH0lGwNg+tH0ToOucGjZDfE1jGvP2PNWMqMYqbupA4odaSV3bt/QLohDXRvIRdTY3rvl
9GQ4Vztj+XILqrhmi5Md7qS/IS43hGuK9w8i49rwrYdA2vQ/E50vb8ZfHXk5I3A8f7ARbFfiHJkR
G5Ka9iiHgiMitarqzdDUW3/nDvOGqDp1Liq+pO+/E5fDDM7YoAPAlCepnI31W2AAanTZoDcBdfPv
F80aK1IypB/aVXwm/eOZ6BFnvbQ4DAIvIH5uIliHF3HVF8YNd+jRoPlFalWpQEKgDBZuc6AmYkV9
ldTzrNJ/8uAXoXWtCOBL9dBVr/HoWKTItO/NiHoFmO3AMKYCaowstqP/FNlEfQuZX/UyImQ0c9Gv
6CX4bqI0OKESNsU5pQuHplibrlOwWcYVYs9q8KdANTr9rvAGauSDR5D7QOibZD0x6+xcpUp5jwBT
986axtBpWXizRPtFEtntgJJi1I6Yc/aGCiWs06/KT75ig5Q1lwPQVFpsREheW3mwzNi5XsgBVaHj
89OC9wQHrcm+IrjvC/4rFANcdu55YpeVu7CfDZaQPOaXUfHQ45zhvaengre4m7ynahKQPpGcqdOD
bk5vA2GkYC3pyLQsVziGnmXbEwBxT3iVXJGJ57MeFWdNsK5Y9VnP3k2LSgGvDcD5swavjEyNBoba
GBLT9KQnLFQQy6+2Sy/byA9jS1MzZ24TAQ/H9YaPtkQoB0L7mhm8FmJGylURV4kn0wxFkX7JNnjC
SLDSO+SVSXxrVs5eZ7niLNCcNAC0aCwdxlZ25cXXV0XB3TUL50nQqpFN+vI9PgrJZ4Op/6KOtK/N
5Dpp1DUMN/tSLyfbt2vTQOpkFEUWC6rXPtexvKsz/8lMi1PtUIdQv20F6SMSJulmV/WUuqAgCrC4
YvBZdy0qvta4TYP3kkxhI/n9Bscd1yV9fBiAOmbriSi875k/zgZSRxFMNXotV9M7fE3yDipm/7zm
7lcEqWTkyaG2yhRf/Crp3BEvf/m+w/i9WZEGcUD8vBczcUcif4N7kNNGT68pYORmXPYw65+/p9vv
3/Hq4N5BMf491iOvPJG6fs65v1bJrVHvj80z9Jkb2l576iMWZGOozoVenSmAyBXpEWdbMp7y6tpO
XKd6LlqGE0XTKAs0d27iviPX4QdFiTGkvGoZ/1fZXEvqBFaG4sWiR9z19T1fjEpXWbxEpXZTUmlI
y/rWjPo3AhfYPZkrCnXLKmqzEzeVY3WDwMEf3gIrdjdFRynejgiBC36AKP2RmDpZNHyD769SBLtl
bPalkx29nCqaGnm1y2XAN/sAI90wLAaGcLO8OrTrUiXoUdPH90yhxeW1BwItLPu4ZLDdjQ+9mK8N
+0vb6F6rxTq3MVwSJJjoKq5lyvbr+4UYHeYa9WZWJVaMJGSSGSig5Sen4xrg/u39cjjRXJclnWlt
3reLFWZsDsimk7jRmG/5XjZQYIH0aqCHXJHwp+uHQrPBv7rr0etuFsjeK01o6NmW+nZMrS+824+0
KUIcWp8qHc5K3LDr3csSGKFB0aKTpyXlbSOP5+rUzTkL4i/Wh7PBtsiYzZD6QujT8FJLdBzl19gp
TmqvaMLuBfWLmB+sBCWC7x3ukM5fizEcHXGj3v/vjREa+C83Tbi+5qUa4iehd1tk5j/mDlMCw/oy
TWywVSRf7cI7TgL0mWO7IHsYmAPY2yTMlaJl9lFL31hlV6FlX44L2DFvLh3DyBHxF2UUdAa0h7L8
C9TYfXpQgzWDa0QsBU+uuMpCTcCtehwe78BMXXhV3PV9f6xM8y1ia7eJB44mrfwV5Uuz8QxxSBDQ
5AgmhElUs9G8jSjwVgX9b9jZ3tYPljd/kRdcv9vEHMOhWMhQCc1BXtWcWvH4Fy7HanWMIowUNWfo
TfSk6dpnzS1W74Z6a3PRmmEs+e2Jug4jIJrkvVdMD377I2K4tULQrw6e1OtSBv2NEMh5mFzKxdq7
iuzy/clpVp7VrNe2BZ1lFrnc2VO8sbVX8t6uuXar5/Uen8sOwfbL9/gOyHpFuSLQwxP9nvT7LCX1
Bw1I6MRMyOoJLn15+t6MVjQNiYaET1Gd1f1HavhVgRSrhHOdaiNgWZ5pQlKhrggXQTn/7kSMdYRz
/grNlfupWWwRE3Qg6n1PZ40EajQc3sRJFZDJVT2tHHDi3JjJNtJrbzUpaEgRFHTQyGIRnCeLzqW5
Od+oCVjdj0nmX07r3bE0oQSOwrlKnsck+ar14tqrWskyLo8RGa/flell5P13R/cmroZndYO+B4ha
TaYYT+DUbBpzBqE7NR+4AvJN73MPkJOutHnGXYfldU1gaQ7bOGJBqcZNNxhYFwNJ1IHOqNKD+jEx
jIsdM7omiHhb9TPCn5M3ztv5gRmFfq+7EFQ2hZoTFzskHRxRK1Rsla/Pq6koiYAXiYnSmVQRi8CP
IYGjTxlxpfXuSysGfwNxFGIPHptEco0ODf+dkQc7kZ8GjUNTL5ktBAq+UGMtWNNbe8ktVsGOcM57
D8kpDgeDQ6MvkWxq+OBY7QtMOMyhYwI4obp2eTXDCee7BzVNcksj9aBLirc61zjr4umHu99RQ5xY
mUwiGtMoaI6w7y6N06EmMbW13TZJGGEnouPfuM2xU1GdWYN7gzBgZNg4mm9wRTXYWzhdN97wPDfN
sxNP7a8k836mSj5UTq96qyfMTqbxhIhIW+fDGVFJDsCe5ChQMf6toAy8xw5FEznFDrGM5WcPv/ZW
eMLdJaX8sKbMvh3Vf5rck9kCd//+L42PaHp0jM3g1eB6ypJaxH/uHPydLEnDgh0C6CqLZoXn6X+H
YsKU9kgMCaqNqswWxNTVFQGppE8h1gbgTQzqcGJtP7o65PEg2nr2zz5pdtpo3jrkd39fzf+0DP+p
ZWjSGvnvIQLHT1Io57/0DNUv/N4z1MzfdBpO0LjhCEMb9/6rcciPTIg0YIU9kIwosZSJ/18gAYUY
MOgnBqzX9I50HPJ/gATs4DcD3zzEd5tMCAvs+/9P5/CvHTFgMKj6dHAFipphcnl/c+L3PZFTwZgB
Eiw/jeKe6sUCqE4iH4yojNgoT/90a/5NF/Df/T2S4AKuHJYH/uC/NQEnSRAWoCUAdKfF/Bj1ewQT
s/kxYd91xn/4Y8ZfkWu/fztQZnTeoIl7HB/++tc8t200Q/ewIOARKZaXeE+dMUP4GGEWH9zPBucu
MghpP2I3EmV1JLx76+oPlh7vPMzW//m70/D9S0uN63F0cMU+RGnT8NDDq5//qRFoxm05axk26NiF
EaCf2K5zacR04OKvofFH5S92QkRulGTinoyAo2SUE/Y0ntuufBFedJsv76lm9viN/YOB2c2brSO6
p2OZp0yc7p2lYZML3Puidd/nuDwtQRs2lXlDdeqClXPI25d8mPfG8CT7L4NaV7M0YWPBWy37NUFw
W4tTr/5J5AaWZaQxw7tlGesENRzSa4O6tUrUlC/KtxF19zNLsLDQamNDySJqqwMFZkOsAd7iQqMi
3ZNAAoIBkSOuNodR1WBYGBF6lGThVuTtqu+Q8Juz3m+IK8vYjWWUrrCuhT1uxgisXKpSsVThyvpw
KdnVDuoXBKNi7qndQKk2uk1CArY2EetqkAPBlwocjSDOj3hiN4q1jo6J5+3JxMQpunKS+x43UkZu
zQzlSbIap/c+xywPPJpsFlwULw5CZh4VghnslU5HwQe5vWLlKIEsAm16F9RS8uAjXToC7IDdGej1
XhZE++r+xagSu2vqz4hbWEX5U4qWh1s0xAALqWHm/G7RBjdChzvu5y/pggVF35pZv9b8K7YysBfc
8eqF7xzl55F64iDWHau8GX/a02Ga0Vgj7OSrayOSvgnGhORkyhaiHiR9iQ5nvL1quXsLeoC2ReTv
rAiLpWgXrE2NyujOGD/MAcFSfZ2dD3Tnm8q3NjaCgJhHoS7BrnlUuDN8/DH1yBbb7NYCc0jZDxsD
tEGKmCigCaFMKjIOfVvbmz5KU77uwngh2w/nYQ9Q01yLtFslw7watY9iOVXyCsEiGB7YdutUeTxE
aTl71sSiDdeEqF1qyirgG9YoTAeY2BwfSGViZaYSH4z3lnZnVlfsfFSFeVFwCy3yRVuuBnHUA8mp
GbF+Rvxp8NihgHfZoxwZJjwX0HpATXicBkMVo1QwB2tSW9aZZX//bETJrf4/9RwIVlsNaI+s/kGW
9xpvpBs9MCSihuRuimmTaaN9MkBmJKErGvq0xBUxTDyDFwURnucA6aeEXKbkVvj5TTXtcFDtgzra
Ozk6P3SBjUCPzY3Wgwf1DY3sM+EpY+lai4RUwEELddhLbEL3BCHsKLp0BWKgivAc3tkWRBko2I2K
55U5EA4gE3XGq5B9tgxigV9wBHPIt0yHT6PaOc3HxINFr7ROGXwRw4Zb2SQ4fgpyDkpuJorDiCOg
hPNYeSqbOA91qqYZvajG8V+Y0UK3Xp5rbfpl0C+penHbtdOzVdkbAaWvi+1dY/LRprlzUrHBSQwH
ZoO6f3EAfHK96qe6UYc1L37r/Rxrhx6gcmlY68H8zBd0W8U1RYrS1tPGsuYNpicDeXrdt9ui+qjo
4Afc0Y6wJCNUa9M0XTz70eBxwd/dJtjkq/HTBOoINGLNNnedFowpnlIi7VWF6wYzQ0w2oUzd1WRw
8mVcBtRYub7ezS90TQ86NkQ1Lw6CPhLDa0AZV3KHSjyRTc1Y9Oh9N9XKbT7zlsdsP0TmNcvfEiWy
rZptUfrvZWsfHSgsNM5WNRNeVLNjl9ei43D0WlTwDQUzIB+uXlTeA8I81jptxJZLUquT4kDZ5Pha
Bk57gwnMzfctY1jLXjgfSGnwVjvwKZkymw9vIr9+emlQKfISpcylpviceQE975BxsfQO11JpEJnH
9UTQ9mYGg0DQ4HmdImAXhCyDDPZjgA8uMyCZsB7SoH6ERT8TqNQC0m8UY2dLiWyLRIbyD4cAEidB
aoHXlWjy22L61Ur0vSDntoVbHEcb45dfSBiz2qaPsbqg5Z48Hgr+8VQhikrYmlxrKj71od0RQwMs
111Z3BjhPVQasg1TaULVIK1cWpcoL+oGC3Qcqjko5xmP3bLvYhcRZrEn2obprdkAW1irBahM+u8n
lzOHucee4CYkJEzhSMiDeNel7WGyp72ugWeAsTm3wc/akRu9s0+9iIAD5Gpox/+D4PosyYaY/2n/
7IO3/O/3z499m5Zv4vMvO2j1K3/soB3rN+K3bPaoHjtHh13Uv6R34NNhdLmWHehm4NiGbrB9/WMH
7bLvtnQYWaaDP8g2FEb2jx208Ru5kAY7bwsar2k5RDX8TWv3n7R3pmmobeR/KaXgfcF2UwIvB1yn
UrepbeiftnVpq9vkJ1GgaOAlrgeDM68PIXtlxXiVHfQkIE/nMEqMc5qLQzwjp4HfcUeN07oZKMNL
E3aL18M0FTGvIQbEZsy8o9B0VlRctDJCZU1qICfieDi1Nghhyy6BkpA7ogPqCgwWMYljqE4EbEoO
xH7KeRQ+7dZtxa4jnQ2/lDUi0Urvs0AsoZWllxQnDV298qUB573Cvv1l9bJiOyLPnrkEgB1aANl2
fIiJch4zguIBOu2Ry07DCNbcnx97ULMrK6UOZdU0DaOnmUyvvWkxvUPgm7YSGWtmsrX2kUIA1KQ1
ngbANDNreg2INCUXbIQkH7/EOdUsoJe/6v6zIwf7kJX4VrrKGnZzqY1r3Z0/Ue1uzaW5gioSkIW2
qQTcqBuNdrs4zl3BSt/S1ny0skV1aqI3a+bmJ65LlKsTI02iQTcnwWr00fe1UWwfzNkkMwcKy+hl
LKF4WCbDdbeWMgEtJkqV4nGshXXnxnHP/BXG0dyHEd3KFUEhQH2n56ZjJ25q1nBQvfG459vohe+u
45zsQT8lbWHKtLC666e3JQLsw7b4R4TWnnYRZmHV2V3YZYCJT0KWHXPljD8g2WYEHRAzT8XrBym3
h9RFNoNlHnWJhQwmkOVrP0b3iZS/LEEdZjFjcdCYtja8ItW66t78IqfQWfEIbSr3YPzfNWPkbpvN
0+gNwW2EYg8Yso6AD2t3zSpmSkI2ZtgKBqStsCcx0WeTuDadGf4AovmNiMvHutGytQthAxmcPbMg
K/RXY23TF2eem5ug7ZK1aXn+xoUCsamjkX51y9axsd27Pns0UOzQ155igOvGuiY79Ih9ispYwodJ
D04oOrB3eMona6JrkpyIniWJOqLYSiLFrqNnz40n27izWGlVEJVAZe3L7GbEynbTQwlYV7lLq7Ld
TIX5lNlJffDhLYxJBHo2zh/a4Jo2bHDihk1w0s+viSXYxma8cik9KGIKu3qrOxwDohwiQt0Zxxgm
Gy8E5w8L1WFCtgj0DEYa9eeN8Ly1u0BhIbA12PkRtmQn6wSCQlJdHAsyCx/61rkcZ0aPtUkig3SW
e7XI26VzkSW+SVzSXDFK8r29eB3R3JCaaq+MAL5wXuMhha189cjmCL2YvUjjmhvoc5cum34Wzo/C
uRtH+yUqDGNr91SMaQwnG95zoCZiVesdCDwulOb0vVFAVihAM6CBqqn4EytANPNwP3Jyajg0ySJn
UtHLdTI2JstwM+7GxlIqk56aujvemQko09azn93YRUOguVtB2OtalxaaCzmcFilQ7Sxncmv7exL7
nvW0eG8DIsQm580sxccQG5C4rdLbAsE4VORevTpeExLj8hNz77KpYvZrg1OlgHY42qW1k4fYusmj
New7thO7OdHLDQx/mNI5oiwt1s9xNwVwYcnQrjTnV7Y0/R6lJ1xV4trBkYRZ9SBIN+N6nWlbO+Z7
4i/YIOJ8Fw+8xyMtafzeyUs9xGxLzOFxDCj/Dxh1tsQYEteCs9vlpJf5+8a2fOYGF+NjJm8Gu/3R
JySjU56B49EGa+/DTdpyP+aA07vRwjUzWPoujoJHKpYrsm3OU0JAiaAVPUbOBhnbefJhhzfeyFAb
X3GQHkY5DRssDefAnM4k1rCF0jH1tFr2XED999MjWJUvbALH2u0fi+rB6EwDJU6VIBMOPq3Ah95t
9htiOR6TCt+7WUD9iBygKLjGJuCm27Ja4FsBj6SV0d9Mo5/hemznlZGZW5Qp8WZq82FDxV5twFBA
1jQhaP0Ol6VO2tBwZlWDz9fVWLaoIS9OhkExjc54TNutZT1iZuL40xvXZrqP9ZoCgpJXpVa9FmM9
701BlqjFZNFX47aNvWEtZ/pMMYkoo+uFXkmUT28Smd542qc/uF9xHW2t9OLPWEH6oboUlHnUQvrZ
ot4+Lr77w7Yx3QpTPU3gQxvb+5kw/8D4alDwpibRH1DvxCBvvclM1oOdE4AJVQkxRU1rfrgpm4tU
h6I+SOTNLP2f7hQzExQPYx8tt6BqqPEa9mUiYZDgqPFkG02A7Za2BDriLA+uIp/am4UwUYLnXX2z
zMEz/vMXcG96SoptG9+74A+xfxQTgcOMXxAaykMd5+2rxHrEmTdH3mK3czj61l1A+VZMpiAtjWxz
x4hadEdY6htOV06dfDp0/KwONhEvs7hB+5un0W0l9Der3ZedPa0pGT7oiI4G6d8j/TzopnatNO2Z
HJRPjXYNBAPWDPsBiBopKhy0KmNB5yGTtTs88H37VQcbnzOux8YgeVpi7WLCNBsicGosE3Opv8Xa
jDMcyfgq9VZGXYRdBfmAKvqJrcbO0rWPMofJwY7jsMQzGcRtdxpGzsDwSDgMrIT/g5BCMNxTcgbK
QE/2JX3BS+8A08RT00aq5znWW5KbnnUJHJNxwYl7RGYwszQtyy3nn8e8nY+yvwWN/1O4WoxguZw3
lUei7SihvcWy5MAUgQWD8jXqhU4EfV1tKoUFcwygn7YLLsxDgm2TSZsm3RG70n0eZBh2Ju1eOmJL
dgTRiU27yZ0qA9t/MSqO77E6tdlz8AqBIEV1pZ+T2PuyUkpXszM8OMJ+8gRuU9RiI2pYFN7P7N8C
SJakdUOlEPGw73iZOoae4Uc/tWjYzH73jrEUGkDmOWFEOXPjdzXMxoXnkiT9TVQnZ9bNfWD0iB5N
6840k4dkRHXhutWtMQRb2S+/0G0zr4Nwg/U2GVuze9cjSpymTeQpWt7tiFcqJCkNYTrFNlNYHdvB
5hyVMLHt9hVg/n01AxRk6B0AfVIHqKAi9AB9xBglt5nW18SlERTQBWs/8cB8lV25criPXXXR5Sj3
NTt1ni/CnEiqOAQa6nMsm5uOXVlZjFTE2gXbtWfvrF5obIPRSifzZ+7ZAso0R+Jx9L1NM7FfTCS5
BFoePICrjNaDji+8RY8aapHtsv/0wrTDvbwgFmriqd5mAbBus/shiXbfF94SJvjZ8g7V9jTE7EVt
LRwklTvCQtb5HH9YHGVv0TedXX18caRiK/n0VTNdeTSS+AmMkrXvXWtdk/l8E5ucMHNj3MpqoOOY
CW8zghrps7F4rpEL+mIobo053sfF8OVjkbgHzFQeJqmBKrDte23wDmhAMIyNbO2swcAMz90a2VvN
Gqo2qHAdvAsBYnIl4sVbRQOiaOJcNnQBHKx15ufcQsHUUDw0I3UpetQtiJaHrK6W+86mfki6nedp
NokutXHMsTxUSK7A+UQL5ZMM16MOpyMU6L9odbFl1BErNAguZyD9YcrGvSzLAw5799jpdFXB4TrH
ASQL2zCgXS24bPB8wyJpL5ndys+p0ZnC/hx8oPo5cayDzZpAx/BcUgWdoku2UNCRi03yUQz30oWq
apYHqAvuhtccDK5BBHHrPPsNadOGdynSN0MjNh3barnSc4dOaIdyI2nN6xxRREyyPFnPNpHVmWvC
PEZzngblnd+OTujTbw/qXG4Ke/kSbsV8pU9iNyq1e1qMx+H/UHZmu5Ej2xX9Ff8AL4JTkAT8lBNz
VmpW6YWQSirOZHAevt6L1Rdwd8O+1wYaiRK6SkoxyYgT5+y9drFozR8cMXanz4YMctGW+R19QUqE
ke155NEbyUsEGmHS/zCz764O79NOIxY7rnbhQrsrFlcn1Iw0hWlYc0MTRHq2QqPZBqmQK0fDxl86
pMhnnvdDcL8y9PUUqdJBifyArksxBi9JVPBUT3q8x+EoNnU4R9s4cppjWfO4EwpJwjYE+10adZ+6
yTI/6TmuEu5ZO0EwOaJlg6Fao1g0L+y1BQ7vBu7gyFBbN9qdYSYAxlhim8Jzj4LDWzDkb0xGHlIL
p2tQRpd+6s4Wej5YT3A7G/WsF/azoI5qkZXKpE6gyjfPeh0/zAqBuJA3t6fX2YZNvBscpVYtirxL
PWiHXpCeVPeYyBW5Qid+7C7H1XOah2wkPFmxuwcVoElnQp3lOWzQnXagJXiMy/wUxWoRanffnsfQ
gA4BrFPE8oi61/xzUKV6+QMC8bitZXF25hHyYa7YyesKe5Qgcq0K9YOTxwedrqAgUuWSNPXPam5/
MGk2d8HsdLsKINN2IiFjE7tcqRZGh45T6dDNa9g4SJoVulZ7WlqwGUxVPnZEM1lylk543zAUavWx
86eY88E8kvGJqwHAQuQHQC33US3rrSiXncYzeKndfjfkrdxin9PWqkft65hxfT+IEZVq91rlMCYN
4ynSa21f1vLdrbzxkJfy3ZhHDuxazrGqxQASjbfJmEpYWlP84BltD+Wy9l27fzS1Hgss8/yNE/bV
gUo5kvFrQBDUkNL9x/DegajBVGOSlb6jt8yat9P6Cb2oJ5HZueEViIbu1fHGLIXxNolyS+ziwvAx
LxzRix0+rtUsI+vRquApLUf13kjLrayUBQ6wsI6/X6Qh831o6anaVBFbe+Hxy7aj0YKpk+9h8GZp
rfUYlMyQ6pylY1LpytTmmOhW/SwQQPzQ96PkaEuUMCCzWnPOcMtutg2EpgyWenNOAeNFjGagU53t
zmkOQ1EeTKRqFyNvCIDsAWx1jlY+lpaxK+MU7b3e01jWY/O+ZL64sbJxAID9qeWcgI0azL5RD8md
UdCVNmD57oJBZ1O0LZRtdXvtYtDpSd6hpWGao8swwI7I2jMUDphTFrQkmIOTkLrnx2gqu5JQ937s
eNEiwsbJie2R9y2HDJkfSFa8eFNIA7nPqoj+gc4fuSbrAU2rRazMoc4blg7uzPPvP/1+SW1SIdoi
+Q7VyExveammMN5RATA6Sw1xRRsY+JMsgwULviTYo7c6/n5p0Tn+8Se9jq5163knO9SLh94B6dkU
gssHcGUUZXYqQ02HPpRhrShyc2vk40jHddZWrUK4ERL7NVGt3FBIXDU48muwSLVvsLc2eB32diRa
KgCvpF/9ZoWD84DBamHOpsIfqNtQPiVUuqLBk5WYIXA94MuWFoYnt7ROwRgfpFvYD3IcrVNRpOMC
t+reMAuG8ByngQ6yiqS6/X7JHFC/0swnHxBOhRepQhOUhTd3mgN/tIaJaVzMIa9kqafV5iZXcxjS
q+0WCrWhy2jBjuD8yr48h9i+YcwXPyPTIaLX6/QTJ5xwU6H9RjjeAvzQdPgihU03jQzmRAL7I+wX
b5minFwCLbI2PzhRvAyHhvDJJUcWFBuYuEJ2LxT5r7nb6mf0jChRCO5ZVZKJdpiHTDcXXkZVIm6p
Db3ZIfVl6NY7pHCDMGpmr3jg6e3xcVXGHffwj5G7/EaKbip5W2UTVqccqBGEowePGhPKcYBjIEe/
jDA/f4ihrN+7NYSRUJ+QVp/MDAt9MLjDHQEa9YkomhOn0fBaIH1tbMZBbR2/RW0AGS22iXWhUcGj
6pFNGKFrrcdFBB7itYgLAwR1MIybtjPJ7yn0bJvPNejQMAIxAE7yKupha9KAWQt7bk9l7207HbVj
CrLIH+DD/U4Xta94IuOTVvfVdk4nEueHpHsgfWabch4CsDIoJkytcx9Yt8aoSx9KFvSpPsvv7K7P
tpqr6jUrYMnzZl5U2Y77wVTdWYEA4kkeOXHZjgdAi4Q/yv3zjB1JJkZ+nJbMGKeBPFslOODmwcSt
qZwHylZxgA4yXX+/oEUAmV+VxU1K0nfqaHqtU2TWeoJAjmbDmt1kuCgwiETOMM6hBmEPd86O0346
5tTuYiOyX0aW7nUfsuJx6EwvNX6ltO7uC3aUQ1lxAmU40V1alfuErnLvPHFNf43Z4OwoSZZuKcT7
duRxlAluYJdbJEOOp7nJB9Yy4k+rPGUKQ0hJkNXF9kOPs/4otOrUa5gQ59p4IU6L7kkctLt2MLJ1
17bxwZWYN2czm3YugndOFc30xAb/w2s6iIQkOO60zKvfPB0TrCuDNafD6N7mIN+3Rf8s0+gTtvtd
NzHInRViPvOl7RD+jyPze56q7JpTvLlyumvafVZ53R6Km3Nxck6yWbMLuqC4mWiThUOSd+66RLEv
+fEya1iZuehz2wNt0wUtxiT4Wi7jaqarvBud7oml9RZhCArr4czRm5iXCtsfKJFNU1JNBOi8Yo0k
+2pQ6mAuAcpZGG/HDNtHNg/fFWrCVWiEDYHodkQJLU18NQy9OMXMO88MjqiVq3tXAS9p+Yzd7D7Q
8mFZY7AoLHKwoFliIUZBEiLzKRQZacVZkQibFvoYtgqHw4iDwdeE0+jCBEKXxplNSuWDAom33iSB
JmXwhxSaTkGqwyzsA2Kxd9nMj3wmwaUo5IcGFX0lLRNHHkD7JOxnehIDNEsuoeq76YiXDwGhBAw+
js8OxPtXnXt1q5vKPQxJrQ6D2noD3rxZydIHlEcVQ06bAICG1aLDi6NoUGqq7TahorRTrn4zM/Eq
9eA1kdjyxJ3D8kO0kERLMhD+40J3AbBeRhyH+uNocokEURkHimO2HQQdYccVdbgBSQuHNeexB02h
UTK6KD9m3SZaJzDTVQoA5L1CZWMCBiT8ACSYG3674VaLvMivTHCpaO8D/OKQdRG3xTt2J6wMqYWR
pS2Ota4I0WtJ+ZgT4srAkm5tMd6j4lvnrXaPOv6VPIdkF4xQo1DRiv3CF/Cbzsf9n4FAes4W/3JN
wDwH4qTfylFRTkwDsYYVc8hyWaMGY59qSjtKA2RIT8aCk8LMhHb8i4cYUUJPOEaQ0nrgdp7pZDy4
CQLb2Kql3yIPZ0ZbPLBuIwFhoIAJCwss+/9dSCeCJmeBo8ygno8tTBkdKlI6HA46dpkcyrrZSYoh
9FHOJujr2ddz1088vDNTUjrbBPdCH3xL9sHT7zAjI9QGbP+ShPXKSuBfIblnke5wKf0IGH3EdndN
6picAZMMPRvlTNQt8OTGE1iKZ2Md17y5INSrJTLkc3Q90ibt9qMwaWnnKbrQGBM6J+d6peeNPNGV
rI4lBuqNmzkVaMZLZ2MrBffEOSibX0vXGnx2HeOU4LUsJoxdUVeqxzmCX9cTgrpCE8ywvyMQN0do
uQ0rIrnaSrirMB86fzabowuQ3Vc9St/sJcZas87GmWUV21UajX7rpkT3TO4mk+BasHkOr42lI0yx
KTGbnkDWnK5ZgsF3itL4jTCZuyFfnK/YAxNTEtra05NSGuGKZTxFlCOTj8XqRxO3M1JsSROD5/am
w2VkhkhSYbFjKNRfC324Bh6BBW1V7OclbgFsV7iRKofEPWDyaNOkgKOUrjPbebVCnjhhxhM0rA59
SxC+TKUl78aIXlSOtXeUE7N7ZlkjlMXRsXDKDco7ckWF/mqYxW7O4mlnVMXgRyXN/cAhg4CGMq1n
+3Gy8V5HCbPxecgtv3AhuGY8nl5Vc9Kakl2VmORyWQiNojSRO8Yuvz/sXDMYcCwHPgslzn0flS9F
4X0Fydj6TW6lB6JB/GpROJDwvJ6mku6RNR+lnU5PfXKieMuLFj4xwTJbq3os6rg62gv2v2WqhfTd
2ARz9BxPFqVeAsPbakHk24bJUbYJ7tkmo1dZooNJq/mB7ALKErOS6MFR2tO7XResaRYa9K3No7Sp
WT02cMEPlsRtC2fIwb2OryaCjW78ajnm8UiH/qCZ1AZ2+w2v7sHqFa2K7tanrbyzvek7Ec15ULO2
bW2O8+1o9xvH9Y06NTF0meKAl/daZdl1GjNO6k7+FVXvFlkmQn6WqVoEEG8NWxHHQ/3CMdVBvSTY
9D/6NvwSObIjAVybILiwsE9z0a8XstKKk4BOAZTvhzhGoA8eLKV85G6vWbLVTzaEG20Z05KsyYv4
LAxO8TTsAyt8TqPo3e7oAs8ZEsBQ2rv4Y9IrACx6zCzWXtRpKtoHeY9htT+qWn/wCq9fEaTL+HEA
PA0ubg3d8T0AWcrZZvZDpciLyR+noEA0pKALdEW6LjJrU0wkn3Iv3aUI9nWu0MayvU+8C/2mT6BE
LdZKO6qyVcOlSMv5OTWKo5zQTFTDhdnWAvKDAdnH9pf9i7HKMRngtHtIAdEX7ayofEsi5PWz2zDn
w3VvUNg6i3V5bsV70kwP8S1uY29TFzPHeZ32nNUezKi9Tkn9jXbNxM3aXosIFXwPc8/szvMIiiDT
2s80qBHucI4MjedZS45ZfSNWgkmgJQwiHgjnWz7NmuERNnAZ+HpY/Aw4SybDdISlhaSxwVFMLumK
3YKwvZm0o2D4nILhCNLwI0Ov1g05x3fdeJOBO/o0I1AhUg/DYKHdVQPtYgKG4wwaTSxQqMy2yaVA
uC4d4I9JA9R5xhceD6SCTBr3fLMAfTEfMzTilEyw4xpJEG2I+GlMm2czRfACkprj5MEMm3aDPfBp
qOXJDWX7EHkzDlpvRz/7fjBuqbB+9RF3H8xSgFw02gbN+WSFuyRRyDOUWk9u/+KYCrIYEUFrSLeg
kXOCLAhI3UwFwlc+2wcOPS+c428y0BlW2heIIW/5MB9ysqUN71NWdBKxmoRmfB2n5kGgzzy43hii
1yq/yyz92WSM5rq+8NHB6+exp5PBMPkwx/wkDKaa14NHsZmlGRXVea9dzOec3y9jFFXKjBJadeWG
IN5dXDQ96rjA9D3Mz4OcDiroToNbnYY0fg5rwMX2eMlzimzkX2s7MtUFEtyLKGjru139XDne0QZB
LZ07uzBgkONqLCOiNZEkuJQWUMh3XvmbMI5YcmroToci/HLb5i7tTFTOOUbeNuTAUGMnzhKMjBOg
CY0sZjohbH46ZPiOMQ49VrbL6mCylTozQAPGTWOOo5JHShUYxFjE4BFPFzwxd8Z8ll51ohTpj2go
UCtxTucWS6xQrYYRegRS4W3b2w/NmJW+S8YJ2F5r4+otJkeKuZWa+J5eWX4T6rZ3le1sNYl8rw1Q
3Ha5tZYpu72mZYRFpIxK4QrHFW6Momj2ccgNWX8HZsGvV+Q/Cxd2/dCZf2zIxlRtisB7C+SMyi+G
fe6aP3Sdrl9iXpGsP3tygpUaUZJn3Vli23EH49401Zsajq3dPHllt7TYSJudl2yolnAt3ZwOs0E6
ChSOnBIvhqDRyOoAxj9fC+7nFsWgi3WVYf5hSAede5Ini8wwxsxPqRSPTddvWwCtazMpNgMptYNW
3hulQyCddg/Mctc5w3XuOc3WxkUVXKjO3nqhinggxY0RPXVCtS/j8EkldNIT9Wa4xTvxwGIT5/OD
AY5lLWYEbwYJzZ7+kLh3tarPEHGQ1ald6nT5Jq1acpeWgy4ZvwWeWKsSvscsr65soOf91VlsMhhc
jE2FbbDjXWi/8218L2+2beSmfl5grQl6udBmsHcSnslw1z20ZMpg6nct/G4mYj/TVjulu+vaDtU6
mEqOB1FzG7s+PGAHXjKZh45AIMiQKm8f5l7uBXF266A1oRFNtMgKqydatnkeG3EQprMIKPvjMPb0
1np1qsPHpLbuM3qUzMjQ5zbyhWEJC5CicOF9UsJ03keQ5T9NQ15Te/ylZ5pvEfb1NstbENUdeorp
o7f59qlqdrhxpi0QaTAcMxOuNFdIdhp7l3cM4L0h/pTLgEz2u5A5PyO7kj6odYHcY/gOXC2jt18h
H7APjIW3m7ovAcX6SKzzo23KHxipW5Sw3qVj0JBp0badtJuBoGUqa/K0ZJZvhleYp8+FrWba4P24
z1vdXGWpuBVL1NPgZL9mx1j6LHrBUJXy3OVRGEP3zaN6oCYcV6k0d+HYjBuHG7fQKnPFpMzaVg01
GjEDVO7h/JlLse5JrDhZXrvrbfe9iiVgJ5CJgcY/o1mNGCgXsIT66UMYtUC8a73F6HxFZ2lHVoDT
gMh55enkXOmD84X9SaDwZqTa6tCxxrsoKsYNCrpzYYvAd0RmHs22D9dpa/9s4xeKy3aTLWbfLquN
Y16RCagsxUZ0svTQ3ZKQ/dAKbK+ZjRRWXygLVniHkkmt1cisohyk2OvG8OyUS2eWd9rzC7J5xMne
i5J2jR8wOde6+SFEVKMOJuRH6dFdbXTvmTfNd0g9qI5H7PGNZe3RzKmH0hLX1APyWeCXMjSptr+l
ff8vD9El/lmXTfmr/c/ln/0sIYnHYdT+1uD991dPZc5///Kv/K/f6C/fFzHfP9/eQvv7yxdohZEv
3nff9fTw3XTZH+8h/C6Xv/l//Z//8X8SQRr6vzQRPcbfdf3xH+dvfDZ/FkL+/mf/FELq4h94RwzT
c6TrLd4fdIh/MAg13fwH4nLhkj7tWRKjy39biXTCaP8pfJT/8AzOFZ5HHK0nBfTB/4/wcRFX/ln2
6CzWIdSOEBKlh5zSWrw+f5I9VoHNbE7H5oGv7rEv046xX/EkA/qQcyBJnkROlQczXc5AO5DxuB9p
mWWV2PSNLvwlX8p18uMfJrU/Alz/B4PRcln//q4MLoPtWA4WKsuCufjnd4Xas0nrfDg4Y5MfTKa2
BtjTrau1d9mIm+F3fnfsjgS/BExYDbTWa+AfLnXh9OYEYE7/pGX9H97P36LcbcfmrcA7FAhN7UW+
+jeHFZOdPpgzdehobk92WN9CQagT+ZyPKE12Ft0MTnekSEYOMTYNeCjNOLcOqC4rTMbLAi61ugFw
FKehtV7hk56s4hfJnnd9iAQxpiHyb97wX8OKlzdMx4n62dYdWyeq9W9q1gChnunO1j4VjCxyaV/i
rMOV0ZLgAfaZMOmI3M9s/Ggl8ZxI71AKtczX407s2hoKES2co9fPlzj3aEykpdrFKv0JMpvULUf7
N5zCvzmqfr9Zb8Fv2tz4OBCMv37abamVtRMYezfFgpwg7ktTeErUHkdTpw8axmFA6+ztX18iffmu
fxL8/vFTwfxLFMYwLcXf7jG2RR5PG6N959inkJIOnEMFvkwRPiLQl4ZV+6FEMG7JEir2yeDeOcir
ROZt/s0bMf9+t9u4yHTDMwT8T9eBbfnX33+eTEOr52JfZY7D5H8eDkhaUUv06cGmHvaNBu50IbXz
75fesjeiSRi1JvQGm1D0PsiQK9+Ybvyo+9BqRz8SCYEOnktxokFd0Tlnkh7qQLb0hZ6CNdPA/mYh
VlpiRGLfbeV1mMbymi9EIq84aJOOSMNERdsNteHPABtS5FtNM7kvnma+NLqOf98ZfCuK52ut3XIP
+29eFs3Oy92tq+dHI4vis3Cjr97Q8S5BrWoUyqW8H9CdzDKldee+BzaSp7ILr4NVg6YzCpobrvsO
fqz3oVLS4nbbnWirnc7Pcnrxs0/70q/b8JAJQtw5C5IIIE6eMWPEiyeqmA7L0WBA62M6CnstoUNh
WgZsLz3AwmS7Z9MV5ho0ynhfmm50RAfxlTo/Gy8bHmQu4p1uSHgHya+EVHST3VSL0XiqsusPYF+8
GCUikeoPQVrSF7DwnYRtRNSRaby1BHOyAQ/RnRubJi6tCLUoq++lQ62Vh2lwl9FPv8taHUndaJV7
jDgcSHVn5iDQWbcpDU1/MmD8k+lR33R44ST80a8bLeJLWpJNwFRtZEX8Rh+m832X1ltldhQFei+P
Rq3lG8MG659Xih4m2XqrbBjveoa0NHc8ymEe7OO/uXd5u39/jJDn8wwh66cJIz35t8cItZJlkQPr
6wTXEpFUnOwh7U5GQBaiY9AtYuh2q0B6+8wyV3oAva41vrSahTSwaXCU9mTuI9M7JXX/wNyFTKSo
wvXmqkcwCRdIdr491yDSiuSrQRjCwUtjJgdnsP8IkAkxyqsCv+KoSo2+6bK4O46RuVcODYnsxLKO
IgwGpSjJqVTzLycisoheZD8ysZiNF+KAi73Rcc3ZcIJtjIhzmbeAhbz2qAm6QZwNDRJBr5o32m8d
Fr3xWhQob6MxuoMHoBwFLlC0p0LLCa0oUvwtnvt9SUDvbd0ChuJgy7ULrI8Jm7WavOanIVDeeQUi
Vqm0VWbF17jyZhyO2XNQaj8paR87872Nq/e4BmuA4L7X4jvknnsNlIeptyeh+A5DZsE4bYGXdSgc
sifeiI3HT+dYmz4TJ9isBs7gBCXJR3qJFx5f7HkDbqB81JCZ4ml0vK/SyhafA7YEWlwnYwlFjuLy
bE/0d0XImXWYP6AjPrpQYwhLx9ooL81AqmGgUYh6FUfpnmPOqJcElg9g9/rnqhKIk2UaE3NRrS2D
OC3UA9sascYWlNVDboeHuJUJ2RyLjwgRC2laKNJ3U1uKvU08rV5f6lqLOWZxuEnFsJXzAQ5Ns2Vi
a21G8qmT2aCZiMovmmnru8oC7qVvaoOhRhv9gKQKIp6sanMmbyVw5mu7pKgTw2vWvXOGzoHhiGBB
Oi1P5Ky99w5rl1dOb6keFFvTKX4FLkaQ0o6TNQuLs0qFOlZducc7AhOP8auRPjpJlm5JFvpKuuGp
LYwDFteK4gmJdlxhDql6PJWxnKTf9R8RZ+MVwQTOZrLCpfHFLTijzG1C9wUvY5EGmBURFO2gmjA+
r5BHuSTLDAafcwlUFRGBP03adzOLR5MwDq0UrNkJjkBTYHRdOkaemq6Z1UFchVobRWsVyOqZEu6o
RfWPppPBElcb75j1cVw7A6DmhxsQjNsYx7T7aRMexrGsNnYGkhd0BQY/WYz4YFl1D7VwrRVWnSPe
rE2LPyt2+zdzoHGNBatDFMR9MzCc8zH5IEjK8NZlXd9kd42VlkevNvldK4B7pCg4h6Ar8E3KIPVr
xpeYfr6afjGxVtHNZl5F+BmItriZfFUU9ttiiamxH7y4dV2d3XDcEE4IqLhjaPrbwxBgpHSBup5E
WLvnzLtEZvnLFIE4z+E+IrSQTiCJhhmNHyOdCD0gi61bUsDyDrV/3u9aI3mNSlwENgK6bTSMH7qg
6Bl0xgtMcP2uE4+6U/0I4glJdlBwcjPPCNIM39PdPTJjUl11msfT11Jh72VDBcOpeRMbs35oGujd
K7ZGr1+Sah5HCZcOdNudaWXxSSSkaqp0+IFzxTgkAS2VccbAas7leKYHP5wzcJGJZYU+E/JD7kjH
TzXcs+ytlxFDz4o580tm9zx5Lt0pZzw46cAqF0P6nGyioHoNV5AT+DS9u1XK0X5BXFxkLbZwtpRf
j8Tp1CWqfkvvxWac5YWQEXj8g3vS0sZcd3XgbvW5exWhNvuZaTa0t6OrlZj3+FHGlbC0zi9go62H
roD12D4OiOh8hqLUxwRnwgoMUcIFDr5kEfxI5m6V20X8LgWsVyPE6ySZeJEnu0b68OkxSoW/Sih5
STBRaAsfAfYljDGnsnUjcNfUbhYmNEsdiV5V23cx++/42mRlwyw3QaKe9966JiQQsA+/39Bo90Fp
PJISEqwb2u8s0Ta56uaFhq63pc34YJVqXAW4pegs4yzNIeZpgFC0YPZuiLDOHplauDY6bMGG8eXi
oaTKLJgTYEj0GhAelTveKUJ7TN3D/hmOYAwh/WAkXWX19KYViJXi5BRn7i+EMDkzw6MN2RFtFBwt
xcBsWRcN02TS4jLFFtnVMexNXYUGE/j66Mns0xClPwadbw7I/vTpmV4Mtlp1B+L2uav0mx0yHVT2
hxSk3GajGfmOJccVFS6ecqN/kXr7ifL0TeHvIHYdBrM1HBmUKeRH72JtZthFKpk9OGVt7qztCGuN
nIhbKCtsqZRzU49MTO+npZBw2Tyj+RYk2MVJ8OAvMAEBWscMyHvOLGR0PZAlP69+jgKx/mwP5gaf
GJ1PfVxlTr3Pa/VJksl3UuPSQDmJQPJsa/XeFWF2zkhMpU60gbpUPwosB4TDq7Wlo2UuIHIqdtkN
GXpoXiaqsrCzgnXUvBq9Ibj/KpzUhnPpFSnbtgvpDcO3sHvAznbLdKoat8400valY8KYlHlUw1R5
DYBpXqfImCwePOLOwY6GTEVkVxwIRnmrZzzKXkwWtxqNxwCSwBZJ+2Y0zDeCYWIfCDJ07SgxaEWQ
aJeiFq26kSjcGiUfjaJ4Y+TTU9mDFipxZK+qtnz24hicT4z3A22RjfIc8g2jNPQypq9FCY2w6aS8
afn9HnMve9BaCTu4vnNU9DkxZgX4xmhy8IAKF3Bj5KA/xGTjLH1IVuqNJ3A1lYmxQfahbUyKi13t
qHuR5WrL9O8kjcm6wL1ClTgl/S7PqRXCgBfSaEiQsvK3tHCzU67ox4tMW7cpOedFTASd7vQ/CtFK
vzZvSNyGa4i/nMppVVs8Qxh5toVjvJWCqBaAggORjtkPetvjrnW6Y99sxxpBVl6O90y+nzBBoZko
5FaK0N0XwJ/WI2N61aPcUIzmZGw1Z3b6+7jpf8UJjVzMYtWOJGUvbFiLBivlAYbH2EnZrVioLhqw
cTNX614mrj+Njo4cxnjrawzHYNCYlI1EzeqMCIACHkMxXRxw3oAzA4aGWr5jtLXm3r8kbfgLC5S2
aS3sABlLKFO4fEN3ZNMMzs2z0OZ0d/pC+Aij9FeF4nnTu6hMFfKyov6yOmqEWqFo8cLhQw44sa2Q
xDskKXGd/KrFfKS7E6yR6UC3gx6DwTz/akNW2pBFBU/GI6vucKzar6KN9m7PrW5ErrWjeb3DJqPW
Iz+vuJOt9baYKpj75ZdQiR0myeoajnAGPJyIpTdHB1OvXoj2tgyDwsHa6Rwc8G9386V0vF2n1S9V
TmbTdIG3wFSo8jzc5y6A5/lnkY8XPOanzpkRywsDSWe/+GFnqvM8Iye4JgJ6grMcQcCerJJYtrCr
fFYAKhhB8HrapDsAws6uIJenrwXezcZUD7zzFh8/y4imvkan7x8tB+R048Xq4M3zyZ5C61hPTgzF
XaUbSsYIt5emnuahvT7NbrZnlmM9xLNWodFKf2ZNetQane5UWzEnLLWTZaRiTTw5J5Ck21PwxAeH
QmxTGgtOysYdaS6hzAii9XnStiTIWj566HgbFfpjsJu0qAFybNfHciDr1COrQAzRdNSq2Nu79EMS
cklBVKpawby0FClF9qAOdvPdKhNJ19T1R+7AnxlOg2wOwRKIQhyb5SXQxKtbQjBtRP2EHeOGY0nb
Oa3qNvzaLMK0Eo8IGwoa46O3wXc4HOvlpYK/v/HwsjBqstGfdNVRF3awHquY0oIBRYv09yhsOz/2
HiJ0o0Mr//vLrMoZy8fdCRdIvAknG3ZIEM4Xq47RNfZm5RvO7LcZyenaiAGA8fMqE/NHwM0G/0WN
+8pOdPYCsg8ar8dTw1c54z7KXJdQnHDJFNDtEfJ/weNW/bLcKqZnb928nmBB4i9uLCLzzsiGr5yr
rWlE9pUJ7hK3BxRgFnwSjYcwcUwaWgR6N5xsogwBgORPWhMZ+FgKdt0B/YGIMeSF14bpKj7Zxr3+
fgkn7ykixlehgtbadvRHrUSzsbzMRkzOKwNGyt3F8ftMXp9z6RiGm4u0KzdPuQZbsc9QxGvwQ0yE
wzTBHhzmKjjj6q8OWg6H0vGo0n0a4PHg6E40+iUa3R/9UB9azbwplT4QvHpjTb8QN9iuwTV+FTO7
qYWFIa5i6nsQ9X1uI0ByomuA/2kzup3aaCMxfXhTZvAjNSkqmp3fkZroYV0B+0e8gw3thbLC3MdT
ikcwHGu/ttWmF1uCac86DYqsTzcmt0s7Nu+wX09KOSBPp36nUiSDs/T27FjrwJmyrRcQLeUWNazM
OPOlIIkwxxUhnYNFGSI8/TWMqV3Qbm8cSQz88u3NgkVMUlY7kX6jTESJrt+nlXEbx/wRcPIdZnaB
vrdCZRi9RwLuUdv+FFrJqHloNion5FrPyKbw6NN4o7NvNTRqLhCaegk8zkvD2c0T5bxt2OyieXhx
OGC2Sp1zs0MM4N6NRfUE7LpTEW2Revgk3Mbe0swkJKc8V7p4dkgyoWK9SvRQK7PseDq6cgcy4M1s
Z+4TltYlALS5ayf57BlvrlMcuniAJkqmjiMvgJbCtT5zvA3ZeCdtsS+p6tAFmsOHNz4CLnjzouFN
JPqL7pYcueujO+MTUC6twWFcI2k7uBp/2yGOFqyGubcmdgo6Lo80aQceJn3HkbzjgMjdk9hiwHOi
ftRm9GRJ6KpdXkL6SfSvQFSfkal9a5Z4072C3L7WAvPt0cxRqAHG5t6qeHprVGlr3RKcqskWn5GN
JRdY70h9KnHGmw0ifkS/ncfuIZr1hKBc/cK46cFNXbi/Qf2u5FvJcAwYgfMwYmrb9njeVer4k8vI
1WZitaJrfHG1Xdv/F3vnsRtJkm7pV7mYvRdcmKvFbEIrqqBK5sZBMpmulZkLc3/6+zm7gOq6uI1B
YxYzA8wmi2QWyUgywsR/zvmOte34GkdiXhTd2NFVRf5DHeidKZpDEET4kifJyzDFSJNztCd6rrd2
Olxw3J0n2lge0gxFQeTGAfICg4DELi+RrMc9zq93W/I81TGVH1ku12q0CFfgPyI+dxy9ajjHi4Ja
WpPYcKqiH5qrGXUSPbA/EvfcmHK2EfnBEChYMRSd1vUsfmKm5QkWZZLzYHoqSyoA6e06gg11tjF4
AIJnD3HiyB2NogBSkjreuDX2eaA5P+eKzL0x1+K5bp+ttjBP/mhD/pG8gkSNRUrAvG5l/BnWZKhV
TzlKLuAawGw0E9p/4s5/jEf7tkPBWzvci/vqLSsSon228dzlLKw4ffN1NlOhjh/Xb+iQ6OViVJir
ayFjSmXUcvRn1x4lntDG3bbVALjTkfKQJ9z0C459dJnAdZCiZoVq2mXktF5W6HXtc+ydQ14nppzI
3njtVfpGdt8M2fNc8eRxDJ4VTGW3TmePl/IMLjndu5nksDwSTJ8dn9nV4kZQvUs2V1VHlbvnhHzO
PiS9vs/oJz9A+k7XVM/D4IpIysHnPSXSSYln8AoQ1QwEtJIPKoI35XT9XZvKcFvH+S+lblX2DKg3
dHFIWQQg4P33iLutR0Y0aq9R1uz55zt7j5/UPskGa5XULOklZS9cuM2SfHsIwTrw8iPzJH0/16gF
lsj9LUIrXqoFc2CSWE20++nHsbMdYJFvYoNERsHVwREwdnQ6f4b5vM0sasbDeag329CWapuNDM5z
M9c7Z8myjv1d1ulrUczlTsvmErcDl4Fs2sBAT29S5W3xZtfnYLzvOa3eGlwX9Ghgy9x0Y+/v65DE
djfSTZ0X0YgbF2k743K5a6NIo8djVh49/5B1NaZtiqUOgwRd5uRxdhOSxc6B8ZIH7yhNYOmQ+ByY
CJEc6LgrjOOwb6VXb3xYOk7tPIxYWunT6V8xCqk1UXU2MC/axHpwN26HeZkyJ2IFQbkNlf2jLAaX
HHl3U7bqEwMC4kqEwFdxIWc0wzy9AlGRdH3IRU8IfKraPQRjBHHPuk7KLB67qPzIBwWlAFzEpsFT
dprt4hG4vz5JpV+TIcWAMznFQdrgybLpmOv8PAnUiLm0IDx4wU+7kC/2GBhsRkJvc+lP2HGxOngk
O3f+oF+7kRIHM8CIY3N/WvVmcJ+YdYbYV7zFOX3wvkGYemBz3hmq4eG3MDOMOqBfyHFOGMoesH9P
K8ULezsVY7k2+vzdcEjbOHnuHxwcvbAL8FSD5t9Ogd/fuqKiBzivHsDYMTWUl2Cc3YM7nsKkGG5j
vB+me3I7vjrbzYSzJSSlV4RnDzcI6IAkvGEoQvS8Cm8BOL0Njb6IDFRDQ6LGc+s7B9scV1EuDIOj
66NtI6g57PKrejlcOxm5B5G1p8DDmlOYCZj/3n5pBf6mAIoyOdFkM2m+e+Xa8U34e2hvdRrwrt/O
dFpt3X55thgkXvjy1W4wyNcNItvryTqUjWjvmTobDq8UjYIaxAs/2huC3WDKZs045MXgjL0Ps4jD
RmXbB0/wwmw7Oexz6e3MWMMq0LK74m2AV15EtDZCc5J5uYiJIfsUA/Yswe1XBfNXrPqIDnTyMsA0
bIzY+bwnlclxP4aKgrQNrbZERoSYQnFtmrQ7HQjvIcHOgnzQPMgMq/5c0qFV6TuLbklhOvPOT4L2
iFPWxrKX/MoFxvQ5Kwiz62GHhTxaATnLdr7iJpL19omZYj+01fkraqnD8bGpnPPBYBjVO5hVS+te
UBLpiSjEBgJsLkCpcST7UwB5ZqcHTE0p/AlAum9TYjjHijCrdgafzdigDZOdZS/UeoSLxU9t9HYU
uy+uHXyjg2xRyevHlIj92ZU0tLRzcEsMmA18EX9SPJJZN9NAHM07K+CeMsSQG3RGvesBezBsigbA
GKKtStENMl1wsYtAeyc9/qN4XjM8Ow2jwR+pc2uGujxgsF9eqN2zMO6nohZr5mfJ1aQ+aVcSS2FK
Z2x9AxtSRwrnEArjpu0m7lvvQ1U7l74dzs6UjHdKXdMxurZZ9TOg43ojO872kJBUmdxT6zmshGCT
Vzk6aeAdafTRGxun50HH45vT16T2E9PZmxMnK2ImeWTlByokGrRHunHNCtt3FMf6kfzwvAZxdArw
kZMKL75iVgcABzRjt7XT7TwwQ5uQRN6hT9puk5smFwmyLlnzOxvn7spxnkiAoUxiGSEyoKG2faCn
UxD4dLzrY8It5tyYvr7tijDfs9jVm1EU795QxveJG4unGE+RKfHp0GXFSlyMzKbbOT6XFe4bc+YX
UOgLdOf5SDZoMTgyb+8QgtrB2BBva4/aa5g0dalxNuyRpHxSG7eQERkrqvC9dFLzEaY01MygIGhb
QliYQx+HW8ARuFT3oknVW8e3ClAbmNJWzcYbm54RUOwfeiPsHvMyPrsG+bjAV3dC6YuvO6ZDbhtu
vXSmTYEpFS/GZy5H9bB/N1sGfrGYxos5tDeuZW5cjxhgP3i/Ihu7eeP2LciEcTy6uUZWpfbURO1g
itI5FwXUvbbhLXh+ccdGDXM+POC2CvbFgChRzSWB0+FL2aV6jl3JMCsrLkAQ3V0Pnq6sjV+BmNOb
Ws8nc8Sprb2l5m9P/iC6EAsCLVHI9qEPxS8tMXb11thujdlncqNHan1mNgaZmdmT4e8Rkq6ce0Ai
OostOG7ZDJxHqaJjp/SEzUtypjDj7jCUr3HonHl+kDqS2Z7O82ylo4UlWWAfr8zq1PVBs2VARsA5
oXyPK7l/akuvo/8K7ncNlSVWih084vbaVw4RiEM1+/xL7WAPSmXaUMHEdIOv2hJnjvKO/j5qvE2z
Pmf1kBJXhS809euJyCAlDW5xVvy671vpx6cp0+eiiIK94ACCrdXa4Wfs9nZMRJLr3aohaYlkbm5F
GrFvRQQ0ndb8qaLBeZbMDjlGtb8BgyBaB2C9bcZws+7Y8CrspnqgxjABS58qMez6SHCimjECRmaI
EzJvdr1n2XtDV6gdYjQ2vljmpDZtE0zRyNGnc3kP/9tez6CLbowYrZUjZkvvwPiRUV+Quj4NwrkD
P5gQxyA7dpEm5YIyOQCqmrvcxsqpajfaOAmiT5ub7WVEveTiZBzT0t03Weld29p8AXqW3+XRqS+P
UeIae0fW12K2u4s9cACbovriybG9myjh2ijLxrFXQCUKTRHsc+ia93VuOLe2GtdlwzjAUrLaBSSL
rzprxyspjm0TjvKukQ6hmgHl302oNhyFvwyXcuvaLn8YuXZgTKXsHcu7iGQ21Fi5dcPZBEwbT0Ri
E5bXhNPOTTLLW1Cy46M6zL1iBhfk1qO1aEFhas7/+FhvA36dJjqo0P95tJ6jn/I8re7NcTqKVuon
4WbGESxCsw43RewMr47rDbeDr3nKzc3warmht9czj/r7b8vFUhPQyHMGnWishyi1D3EYPkYG/eiK
e5xqzVdBheDeXoajhOIeiHxkU9M/ShzxzlSIB7wT3BxExsq2MNCN9DFTLSutOZ+/5f5/y/j3v2Pp
+5tTcP9V30IMVP/VHfh/o+/PxKX3r+GH1/G9+vX+N8ff8gn/cPw55h/B4tMLzRC3gWf5+JD+Yfiz
gz8IOtH16zmMN5xvPvif4EPD+sN0GdJiFXD468AxcZz9aQAEOY6BkKdJGHgwr9g6/H/LAWh+WzT+
ckIF1vLgHBs+42JKXB7K3/1HRIRgfQv/McolW+GCYWqj5NYPPzqJ1Dumc0VwfPbWJke5gSsIduzw
Jgyjx6B3LiTQ6qOSEwSXGjAeQV9pinIrPUp5hhjHTCKIxONnSTh7reO4BJ0iQjjHvX0BF0mgPs3e
lDFtB1keAuIVIJnJ4Y5tTXyG4oBbmytUmORn3xg+3XY2dpHX/8q9qiVLBX9IURa70Mt2vjGeRROI
tUVFMSARpIdFHbKjU2OiMNlMtRMKRtddt6/iyuHqCCSqsg1/k2h/45rMfMgx70aVPGmf7IgeCnuX
q/rZZUumTPzRks6ZNM1T3XvjwQ3Ul2k/GwZ2sZ7uucpSn6PFNk7mgl0/c0A5EF2dfCY0pqRaBYbV
uYbdYgl5TRLYE85Ab25ofCifCTgv95UqMWUUU8da5T5waUQopQexmOr41kn9DuPDgkDGlsYcPS0e
Gk10KwEJtIFggW7ZPeRTdmwm5ysYEm5TIraIxWlK243kFGMSZCTUUhikmImmGju8s4oieEcWJMa9
RHTgak4YqM4UG1dtouR4BE6Z34XNnhR4sqJ0iQw0PpYE0mqGBaZFu19Fpjondf4TFxA9dhXH+3DO
QY20JLtnDao26bN1rttuj4rEiX/q7928fB/l0hTjUD9Gh4dfQmfogyxgOm8/L0ncoGm9I+TFY9WV
CXZvY1oDdiZLvIhtLvVvRsWkKP4YZWHC9clAYvA0nAj37roy30WlN90UBexow/Q5VDP5MgWEWpb0
x76H4zUduEIU90WqXwrQghdn3E9W9lgE7Q7rCnqMeHZBtuGtaZr7qEyBzTOg7DX8OK8nwNzHxib0
SbO5jrUxDHfcTLMZbXrNM99fniLJHvN9vVd18VqFEY7C9hiY9g2NLw+yh7UEdbe4VDPMcdwS5jbo
l2GGm59x/XqchAjzpc54SkNmv0TS91bg/4gyKgQtRqxe/uUD2V0X/Q/CZfbexAC271uvX2d0iYEM
yX+TtgsOWZLuioQOOowpSQVeaBZg/1zrt9XHzOKG4pdo4QgE8w+BxSn2SGMNyngRkAdX5M3Wvhnc
NfVawVTZDA5mDvqqN5H5HMwlCfI8foK+OW3mwdyZzAio/Uk4WCYVWepmD0xmK9C/V6M5PuQZV101
lHurHxBdxHTbtn6MAUl5nM+4vxbvIUVEyXDbm6ibXHOaXOR7r0mZXzCSOil06SJmDlfSZMKBuwFi
vSTHbfAUZgIRWHD+dDU1U1EJbnnJ16iQ43lpLPXU3CNDoCmFGXy1tjrNZWqf/bl+olJYbbwB1U63
5WM7fNWZ87u36UdCkFpKrcQPnaiXYekW77z4g5wMRpAkJULZ/XZmDP3SEPjDYBS6+Q8XDXgFTgcy
iHKPFKu1j9bgruy5ftYG/Txxc+hik4Sx3aysJUkn1WPUvTVcOVfVWNJgwi0H/9DSY+7dQNSj8PbF
jel1mnvWOaHSZp2EfYxFtcabNYq1xHaz7VS9EUrcI2n9yCQ491mUz/7g7i0n2gcOZ1S0WWQ0/1db
j8aFWDP+RQPwlsaDFAC2ifIC4Kz0z4BKq30aBq+pQORPk8k6ooqtYzu5H4HmVcCY1lk0vKY5WKQi
9+oDPXsZjbPBxSy2FOLqlZavYzJ3d414H1PVX0wby5gb4N/MADLsyQKb2DTS8lTmvv2C0k2HYPGS
pfKngc6/IJtJiySwHBo833XX3gS5fZRMKMuqvzqe9cpoJKMuBhRNaK/VMlFwLcwLwhkv4WfBnX2T
JJa91oH5XCW3ZRPz9LXN7PjT0p21ok0NP5NxilpjPwQEUrohwlymP4j3fKpWnSY5Ml3S1V4Z4DsN
bg4qT4O1tr1oSxSJfs52XmM167Ztg4vVNtW6KNtjY4PoSk2xLISPcBctYsgjgM/GvfGS6VNMnDUF
eLN0mB+nkQ7g0s3DrQ3YjzgH+htxqKS9Liat3Vi+tJ76NXGBvfdjB4kTvQiPAxJ26yzuSsHgMA3t
14lU5c4AbnssFBBtfNXwexiYXuTsgEgKXW4HUAZEw3LYOG680tihTBDHd6Arj8DpmRqEQXcucvc1
wmN6SICZ0TbAlNFOb/2IW4fjlsicniAnGuAQBPqQgv2V6phlFaw2FOq6NsG1B/ZtWvtvveSW27mj
t+lL95pEwZvmSlTM7rA3HKrRG284ToIid8B5Z3i5JbAE/VrahFYr1MhdYeGjZS5qzeG5EojHTilf
+5rJmSb4eaZXFsaST4i5MrYpUz1lVF99oqnCsyKkStd/IID4KGrX3wn90HDVRIcOi32T3BUG0c8k
rH74Shusm9Q8E9oluVsNM+Mh8nATjA9mbWDaqW0v5us8ABqBipWRCthACF3gJ+na3eFggS02UU1Z
VxkpIov72phA1LPCZFfS1ZGCDnA4gIfrpm1uU5NMIPfeMioeY85RCZsc+6z5Y0qnr7Qp9oGgsCWg
L5ISKp6f5jYxicEyw/SBS34wynlaEljrjnCDbTKlHzuqjEIyoKmUHr2hFaC7UT5EzObpSPReY9pg
1lrq+9IdP9PCeIviQm1cI6Q2wMKvVwwhaTB2I7xQ6BGYqV09m1uN345CCxZRlye9bfrpbc8RamW5
86UlvLgi7/BFgH9XR/WP3H0etbEraYZcWwEhUjq95baAfjEnPMtN6BJbGLhZHmGxDJwfZRjdo7Hj
qIyym1pF2Sb22w8EDFzQ/q6eB6quifn2EtN/Ul5zWpnh2c4rl5PGapTGfdJO16bhfi9rP11XZf/Z
oucj1fiYhdDuVnLKPnRdf4wDM5vm18ipjpvkfBMGnLyWMT5+IOPZaetPTriR7M9cRKnvNO3fkihh
GIsCUeSd1CtseRRrNiTEbDvPntwof5jQVZCMDvlUvvMoMD/K6jmrTpHlPhUtS2VGVA2EdHCc+phJ
pOkcONV/gA+5K5VzBlj/5ovqIJvqMTUgBdup+wJV4xV7LOK98D7t0ki5U9PV7lNku4WL9WUE84Uj
lITlx0Ct9yNCySmObjHGCUuOi8+h3XaWkVKW7pB4T7urmJ+07KOtSV/HZKZvBI+DU2WYJzPPmi3X
yGxFQfAVTxiuwcp8G2zQJOhxz5h+yo3XUzCjne5kVfNucOavkYTyOD1SLtb7itC95ByWDEYGnxjj
Fo6/H0MfP0OcvHr2cLWVA3uGEltVLgLA4Jd4srtwC5e68sL8FDJjWmVgeplQ23JDtOE9kdhh5Zxz
sm+6eTf6ejN1AtPD2Jy6NGGMTUiQ+ENxLmrAc8bMjhdRcVsCUAMGwTCWclj2APjbAZ4G4brbZanf
BWgw+7DpORf1M6ch486V/IwSm++raIixGFJAeuVM4SWHuUkxfqklqanT9M5LufAwFiX8L2y5Dn0Q
PaBuLWyOjIACurJ3DBeY1c2upMCsc6mqnXaxin5nCra043H1982XNJ+iB101RMtX9MN2r1WbsnRG
oLf9rCW/OkJLaPBMUn9YMhMDUKV9crZNZJyjkQI7p+fJ3hqdAphUvwFHBC04u+um6n9l85uh19RX
/mSOfY2S6hwkyMNq7oEYYzJebJxVgDMzdgxIVb3wV/2oUf4HoARhghZZ4hFkKafzzQuJm5jwqCZj
utF5Mt429OysRTpz+vGL8ab06EV2e2mtJ6c62w5DXeVI6kUHxzqjCUZ4asJ0HQ6NfU4MRvEpODoJ
cWAyKZtEwrkGlVFgX6CHSkbiCwemfYx4JtMJ2n5ico2PwOmho+aJtTEHBHgeWbepDGNP4BO8u4m5
MMLnf0LKws0F0PXVcwNnm6uy2w9Ip4buw9e6P3GjaTF4wotFgQfZ44TQMS0FHYPx0RY78NUxNBZe
wAmsrcWmmCGMpRwOoA1VHakXq0uwpjb4PS0IT+U9MZV0q4T/OeDQxxKwpND7qQdqyVthwo8kNloW
Bld7R3QaL1psBvajJ60Posty42Zlcogn/RqykPnmA/wddtwe6dcJ0HaiYdtHoXfijmBVVC0vU/zQ
yZaMi7eOAmwkEV5RyWhzxSyzop5mZFA3X7i1TpcmSllzzc9Mr2xa7FaKlB40W8z4SbWZskVH5+C1
bUahADqz4JPuh9GnjpFX3ZW5m+0NBBViVhJ1T8vr0I/x2oVB4XQ/2Wls0M4cJCKMexenONMz4Gzw
YlNt1emzw5eSjXk/BERrCO6PBy8uHxwApZwmU2/LE/aVB8tY1zaI7OajS6ifXxh0psm5GcbgMOno
onk6rvwIadNmHKfd6ib09HQ1W+4xVbh1LS+8e8T2DANHZy9JN2LCR5SBT7gZvGFGnixuse0B1Wsg
AsCoIGuBHYInz3Z2cbCmvub82NxGLvmGTDMpH3FbNlxDaLI/gWmjCaXnzAOObVvyJAD/yV3XXevB
Fxvwbje4fu4AVu0jEmurac6fx4Hkem0zg6bZOcphECXeFSYKc9Le3jkZI/TBBzcFgmpj+cahKv1y
JcrhrE3ygPxrzTaBamP2Ej5p8DSz41EZbjMg9+jnEfjXXQUssSj9LVdZrjUWV21HIqoNtn0/mP55
1q5zjqz5fbSHL43rgKUOv7Tu1S/gev7elsjOs1fdz5xODPKBdFgNT65967PC4J1s35FWHh0EhNEg
806KA9uY3d6pPJEr1hCN0fNMOwPH76hDow/w4TtsLHiM9NZq45993p7ZWe8Y3JfHBq/NTelCjZyJ
QNbOO9TZOyQNNl7L6faGlZOgKX7mHMt8GrnAkQ87y2Wr9idMz/gf9+aof8g82lih+Pz/c8rvlPPT
1Hz9z//xWSNKLmnnOK2rfx47OmboER7815PKx7Tq/uPm/V12X//dJ/6ZUfYceldMUsi+53o2ga5/
zCsNPm4JlykhwS0R2lZAWPjPgaVFiYtv8qoEN/E9QiTj+ee8cvkrk4Ax9YS245Nw/rfGlXzK3wNn
NGm6wbKbeyQaHCH+a24zSqIU6tRAYZn/kQraiIjva24zP2B0B3JJA7+ZSb+juW3LFr8SVBxNKOMo
+RiFCQHgQWmGezt6LHHJRMVXie9yhh1WZ+fSdVctTeqcDZPqGZWK3YPZjY+uPoqtFAjEuN5jMht4
HcB9PWPOoAdqWrVTxPQG/w7ddC1RqZSv/i59TlLm16SPIbcfogWrsHjI47ueklsABQWzNaxvK7t5
RvJeLZgTu6I+Fks6pJ213+iDMsJ1i9epq9G1oSK0y4mdgq0EO6H5lUKySTq2TdA3FCBx+1rRLoiY
8Dqar0XyZeMLDKEPsyyv4f1u5yE8h1H8PEzYuK70FdPWRFmE7L07qWm2HqwXVQAFUiHowk9rVnh5
um7YZzhBEitkBhQZtItZ+hwyO0ChY2iXmG+cd8FjD0hw/PJXUWw/UAJ0Juyxapqvtnz2GPilA33y
GCrohAhltE5bbCOexYjUXTvWy7DzqCvzMlRK76Pjsiw4XY1sIcJ7Cgm6usMyNlk18avyrqMt1ssH
ffPLAw9j87/OJZ0tCf9QIiVYLaleoYuQ2FCafTXQJ9tyHxrRQVrzru2+JqSrsJtoz2FmS5KMMZzG
wNedJOONVPHkwDRjjB9S4f1W+KvoZRu816p4bYJ7Q6SnzmAI5iANGiHs7K/K9eDxUD/GKXfqvlRH
23adHG2Kpnt6uSlr5LZ/UiP+JWwF5WJSxVW81Jnktt6S39u2BQh5Mr0dKpt1o/r2MFN2K8piF9bP
E12R/CTaZgM2qQcRnep7hxkby+hKFONBqlczPQks1QmtkWGlYPz2AEMMjrHQ2l1vNy0z0Uie7HE+
9/prDpniSLHeHhcWtjeA0iPD6lyr+jVrv9JWXAKIOuOoXtPqq4u//g+uzP8voSM8FsR/vS4TCXnn
RZy+F/+x7/m5/k1MWj71HyuzZf3hLH1XpunZtusGS/foP9Zm9w+Pm7YVsvaKpaE0/Gtpdv7wlxU5
DD3bJNFuhghQfy7NyEwsf6R2adEy+cImYIN/o0XLCv5Ok+D1zdchM2+6znffrc3j+2duA0PdPvTr
idBXcCmVBcfJ55noOCAWB1dcULDX4hQFEHFXYO03WX7JOqt5czt9GszusS9N/zDApuXY1ZywjxLl
SDhmyntVl8WRLYtYF+LMEdt8DcYVd23bY2JUXc7Jh0KanFgpzhMOkIo2EDySx5Yy+oQj/Cl3yBhK
m75OzcGPWXC5s3imX21ifJSu3Bs0pRYFfuRgHK0dikSw94RJI2q7yEoWbYgy3xcRo9QBcFXgRM5V
l4gg9DjoXQVzbitLA/GrnsOAS6ZX40SBpV/QYl97jHUsLquIRUxYwR2TGS9ZfqwKsnmIA18lW6uo
3XMju3Rvl+Hz7NCvDXL5FLuY5BPwEjUOOdtpU8R0jpzllzFW1Trs/eugvbuq5SCYLt9iSPpXw+zJ
nDmghOoShcWX8bjq86VlpmDER+cq4Rmrfphn/6WBSgRozkQ7oasEr/lUMbMpCax4VnXRonv2x/7V
BkK79fmcs02MjhlWcnCbIj4I37gZW4FPuI/OhelxMZyfvr8aJgGvLwAruTM79Oy6Zwor+g0/sZhx
Cct/thiVszgGR9s0r/if+N3Y7jmj0GjfXPk9KkqWlsLD/DcF7LcibLtnbzTnVeaZICGXn5PhRR+m
IcadzWDWo3DhAJcdT4q4ytxOfgj5QHOr4JwPQB6YFY4M57Zpw3soos55YGLB6Dsj8jXEN005P1Wu
erbnXu+G5LHUVfCAc1Vipz3I3v2ZI1WiSRa0qGc5zGm7EfifSbpULn6FdNFBGJe558pjHN8XyyJq
IdPXubnlDr0IYxyaA7/9mTnwGMtk/OrKEEL31Bwar4g2vITVGkQBl6Km3IURJsEweLGltP8XrA2L
yrx/wl4s5y/PgmDie8t/LXsRqv/5Jcq2a1W9wxByebipL5N9ZwawO7MAXD7f1sgDwi8NQ4TFU+a0
LbDVbEj3/7S8/TdEFdf/O/Ti+xxo+cL2eTD0KFNP8ffHEei+qC0fI3SDgcatP4KcBjehu+sYceGL
YXYCKi5WVsv9rknsLQ5diSYb0m7lw+aHBzLkPg32hfk5zelHRriqdAF45CJYoqDpFebmqahphavt
k1ekd7VS3KJvCf/VJwPS7omaqPrUmXG5GnV5J0oSWToRX7GH1c5LGCmVIgKl6ONkQRHE73mCkWKv
KUaD2401jpnvKE/d8gcuNDy+UU4HSuKgVEqsGiAmsOJD6j8RwVEosLylclqSAlWekVLfTWt4THxc
frFLSNopguqULm/99e44+9lJ331/tKIyrVh9v/n9vw7obrxUm5/N9198f8yhAhTw+zobCZ34Re+d
GOTu6jLIDo402lO/POrvt/5618Zzx5E63AfrEO4BlIIHSqt4ByLrKlH6U6OyrQqrM/ZTUZ3CDsl1
lSnwwEUk3O1g5ntEAFLsHeiMvJ+Zv+Cijzh9dwXWdJJCTzlVMHRPyOaQNyPM2qQ9iUE0J9KEzemv
dwt9KxhaHny/0uuxrOh2Wv74fit0oXoYOjkuoeBTWo1LAQUZfXiK1LJOkGhFFXen77f++gOKzdZu
SvMw5tlXNdA7EwS9wirIH3gYHrLcRh5A+rIXfp3XjxORFO9H5JbpLmTYdur9MjTXcQJTeRyG98qY
iD9DU+SaDduWef1cnSaC6yhwiWCwPFunysuszSAmylfGH3VsimOZd/OpayKgCalPCK6KnJOdr74/
7GIXPskwhZpmTReycx0UX/KgyYzsENb5dI6NgSdfMh5b6oOqVWWn9NKG6kdaslh4Wf5bSkB9y78I
6V+dXBniZ/x+H9CpMfA9kVWiihVYFQGZjMLDiUbDU2SV/DbroSLNUoX5ajUO/e/Cc5ujT7mudtNg
T8wMRzDxRyxMyW1nvzVxdEFWkSc/iHlyf7+pl+dUSFx5Y+MBw8Q9tacu8QnFLW/Bksb3/CCo9T0O
mChPk2GbR4O2XbPmQoZuWkOd5I9RdX++VbiW3jAW5+i9vCT++ou46Bjq4H3djIUfbWOD1jz2/WSe
XQy/Y7TJZq5f8dw3mFb6DDutnvc9/v/TsPyewtjgV/b9vnD1njuZvws1+1Qs6MhxRXGIgI86vq0Y
SEMZr9Noq6L0+fszSKJxxRRJXh5UYZMf4BvZlvGC2yKsIrEFGKNXYdjc6nljtD6gRW5hGGm4qO6C
5AVTmVeEz+BtjHPRXfPefp9zkAHBooJn3lNQ85IhvLcasyrZWby2GUIxDSI1TMGm6Swc0FWV0Eka
a1SZbHp3Y8INIqURIus+EhG1WzunMI9WE/CgHAcOdEJQm5WrLUxPZKOR04CVws5iLkmTWVxyxu/4
WDwFFG2w2wUdI6Icr2Cgb+PUeIxAb5MbDY6grjZWyV24FHhWXY/v1DLXdqr5OeqDfegTFWUGnCvC
lTE05jAVNH0jaawSHK9+z8QRbs12BOKxCCzb5nGQLKiBV/TXCb4quTZWdsNhaunmxluvF9duQByl
gWirsQNMyEtnHORI1jNe2WzZKDnpwIn3H2Cu5qxCU+m4p4Tp9Gwpcet3JgrTpE49ySRuoZxuFHzJ
vREDcjUH1CmaNLpdVUprk1Myu6WXbCbgYsTe2m4D3CBBtu/8gvCLCa63SMUtNXAXTn5TYt3YMxTC
LDZsHJCluJc/yaVw8PHt6SClCUfSN5q3UdLYAnCWH1r7YKHdo9iXn6PNkJqwvbGBXME1egZDUqS4
AY1nQ1XDbpb1r++Hyz/NOqsWcEKVvAVpFvJIPArb7fpYJPEzjhKSDZgUV21InfkQMoaQaGjnIO6y
Iw5ZCyPUrq3Isne9gcJJc+SWYTAjbIXCUhoFn9OgaXIGM1J8V+j4b1FZ+Tdxmf9sDRyRLVwnEs/k
Ksnnez+qlsvwwaH3hfglsdcoCTxQ3IwvPMAamwTM+F6ZGo9tkV+qMny0UxD2loaBgjRJI0/lgJh3
voxaESmjVWZjd/ByAhSsV+9HAyWlpHnkLCgcXeTh/6TuzJYkRdbt/ETIGBwcbmOeI3LOrBusRmYc
cOanPx8l2dHpbdKW6Uqmm7DdtbsrIyMA/4e1vjVDlSmJbfQw2NeWN27gVZ//flZ//8gEuLjVfftH
xN89x+Y6ilp5SNJLrsf0XGXUryP4iYJo3jSKuw2i7e7U5PGTGw8H4NssPYfFXwc97cAsA9crZ7/F
9dkU44dFuNPofLjSbQ8RmT+jlidNlRFO9CuIyAzFNnjIKOP0OQrIqgkB6jtlEJ+QxJRbXxT2qWKN
F87VQOhcw3XnN69/677EYF5cm7Z9rA2+MoyVHz5vBwTuNys6kHXBiCTI50MW1T9d8cI7ixHrEgrT
WnzszcMs0hr/Rv1Wudixk9TDgmMDDB29F6uykk0zfsh4ID8+mmiKurfYTXvK1BrqhXK+RBymh2mi
BdC9dzXFeBxncXXHqj5M9I8MkQSnt1It6OZmKzX7XMyjcGgNaewO9RLt2SEkfJXpWZHkuo1yL2PH
AFO1ga8wD5hYkKT96FIz2nUcKmBjLdjibflIzGIf1yNrB4tddl55f5QLMMBAnxS7mLY1txCAMgS1
xq+AxzIKsOFmtv6Wm7U5eZn8nWt90XV7qqNm++8rUfufhahvMsz0iZ2Glcez3We2+c9CNHNGMVf1
L+0aGvH8H3c0xp1IrrE23XPfPyDZdtu/kKaQpE8l1R8yDjTOwe8DWPqhZkDYGlg/3MT8ZFHibjJH
HeqYGgGnIB5fVQ7EgeaX/4dzlP+flLgLL/N/P0d57cpEJ/+YntjLf/Gf4xMAezZDaqbavvsXsPnf
xyfyvzE38bkQPOHC1kS095+TbYf/T5gSwJlrI5T1TBqV/zE+QdprC1MsqeGCcbT7fzfZtpbO63/K
cCXWfseXjm2BbASjxjT9nxdiA/woTmo4RDjhS2Lv/InUUu8zTiIgNxPG2tJFvN5H1K/Ns5qyDkqS
618IcHh3k8w56sUC+V8+vf9Fm7ZwRv/lPfEL2wAKbcbtdIz/cnPYOmEW2Tkc/GX7ZhmOvBp2nC4x
HvleMene+xUCGGqG8Yk1kL3vPCNc//v3wOTqn29BQLL3UElbpmDB4f/LxzIj7wvNllFvtEQ3O4Kg
N98SZ9IKgz12q5jYb03Al5C//v3Ptf5+4P/4QoTH786Pp3tlroXO+h+tsicR7ygfw4ifOa+qUuxP
OYd2BCQ5axoryCtt/ScP++KqgH2eSgfVSYt+ekXTYJ20F6k3Q4lgHSpZbEXtXe2GTmI1LPCaewRR
BH9UeB1tPd67LL/pME53Zew85qlmhAZ44p34TKbgefqNx1Z90uJXpltxyP0x3tUG430e6dlK+pVz
8PwCPHpk4NrCMZU1KemCSRfsQaOy9h/a+uD1TsPktymw1Vju+8QIa13jPzxa7w0F9QrHfXUySr7O
UuKZiivzWwgasotNwuwCRLwQ+ijD0KUlsAsLaz6Qx2jAF/hmQW4JugoDe5juwdmcxeyl8Loddr20
cvb0ngAPRMwqns3UwF2uHOD0975G5ABxdN6xes93cDqj1aznn7qz9AuwCkWGGwtVKaKrjhnS2EbU
s0ANHm0J3yxuObYBShzE0OdLl+Rv64UpJeY0fqodBZUC6ytipKmCzZ91p9liIxoERXT/99dJsBAO
/+tlAqge2Ty/DRJnHiH/OvTMETCoyY3xdyTevepMdZOGfyFLSG2wII4kXl8w0n9YRvNBytH0RLwi
HAkHn0oSTTcZo962yINbazS2T1a5kOIK45vBMOiU00OhZcBa2uuhWmdVDFTBIY+v6slPMCMn3Riw
uy9+MSNp0CAT8qgDhNmB+Uw1iwkwK0xOPRIWfH8n0q2Tew7KFKgpKXNTs3/1sXkdcOOwNwuD9CyV
HR8tEvKcyPlDXeqeO5ItT1ab/fDNicSsEqhHk4EVaLVn0BmqBHKPS+5VzC0Zpc/99AQWLj2oEGiM
gUlalgVwn15fcV3OoVF/NXyF63FS+cFwI/3kWNS0mF/XraWGJ1NlX8qqntgQaaQA1YYtVLgXZnqi
fka4ljv+FiwgKW+pG56r0nyCUJFRJrcOmO2uXKYz/leSdUCDqP0FxrONvwhhiMOh8b5KjuTAfsE+
r/8Pj0qmkf+sJKB/SYnkkwUlj3F2nQzT//G8UK6exg49VyxhFk0GoU+ROWPu83kuBgUVppddCsuZ
noWw7piPvLvYtyFBlsM8WDzLLHy2SyyrgwyDe2nnjWZ4NVvuDT+GJwcscNwDuLhjFkXA5hdHYjvd
lYQC2/XEPQz4O1emHJ6wVxyUExtbRP3GOZmzpzEFH2pb7a8561FcIAvsEtLpunTeetFkntApgA1h
6rYhJ8/YN1PyZkbCgowCzlDn9ZLreYCPcajClivZRHgzIUc45fnbBLvsxXdnbBDiK0ns8O7YGhsn
gLxrEo7HuUKRPZK6fba6JSOwQ3ptsvqr0uGJScWI8WRfkZizszum54E9vbQ+frPRQOjg4V9dVllu
FsVfMsKP4bmwlXv+xlp1r25ZENWp3nvSxQsntJluGNyFHkR5BEfHsl/0iYv8m0X3izIbf5vVstq7
bdofW7q4jaWK4dloRlAItrPNPbGLy4FM5ZLbgZxbxHC5C7V5iKI1SuZ8JQveJaSAmHVx0ZrfBxTY
KzwsG1+YzZEak27eNPu7PXp//vohdDN/LzvCltGSHjpwLw05Bp5nnGjZMFCPxr6w0X41pf+w0Gzk
bbCLTJdmetRffqquEWO34+gwe+7dlvyuyd9OwcVjT32Ho2A+EGrU16K3Tm5WgnHJrANyc0J3Qp08
Cd1tLai5xfg0kN1xcQviDVL7AZZovMHSQcpVwqxIGzwmeDdeofFkt2qY3zSBz68tEj2As/UPO0Sy
H4j6VA/EpDWBi9gjU+tqiiJCVLOnIe4XUUc0HDIfKV0JO6Wq+lWNf5avIi9ZLNCQ+N7ZrTg63RYx
eY8fARXomoicA1uB8sp5cHNCdtGLzLlhSLBGIM/MdVq2NcO4r0CMrRU927qeAO84HIq6D1ocudah
DuEHQnyKT7Ewz0VClsug5x9V3Ks3PS6QyCHvN8A27/gvaoZRu0hgZunG1Dgrq9GbpEvQe/blofSy
8oM0ZVAYYZnvSkbUGEqzc8WOYZMEAIwJ6GxEnt3bYLbuqIVyJ31qZmXt024t8RiOwPtYhOOJGEp3
U8zCfDRt+JVPdOqKqSq5QqStZCgknaR5n3rTP8zit6WUuMO6WvVp2h1rssKYBWUpM5+63vnmwvvv
33syk0kERJoGyRGqilGAnSBHOHFeCxNHQTgFA7StBZTd+TT1qO2rHFOrUxFcIj1Ar1+503TkpCP5
V/T+Hfwy0kTznd07hGi0Nprw6BLkMiIpmZghG3EqAcnTOmgdYwWGdWOTdXCMw9+MDtqTP/kPSrAR
/W2YbkVq3OxU+jDgDEbwbL/WsYMzVXj5pdLlH4NdzdnMk3zbx+WM9NI0X4Se3p05+umktngIb7gk
ljus3cn48JjDlHX5FCz8l3Hu3CdQ6d+B9Pr7PuhBEHTSuzTD4gYwrpE2mED3zPu6Ev/UWARknobG
bnTT9JE6wA+b5oVgb9g+QZRvO3jDACoC0tpa76WSc32ZXVKSZH0bgE4CTdPtzee5gU9r6wh+/9g4
xQ7fTlXnwLXsari5Sm+GEHxknrvv5YQTYUm0fg4SxFSGGLmfjQ3J3Hg28EPt2mQsHkNcFI85kj1z
5YmsuS42bq3zq/Xs9ha7JDVIj1jV0HtD3/Ghe9KJ3GQ6ld3Qb3EXIqeq2j+ZEPJmFaS7E+7m+Msi
smFSm1JJAM0ougheZI9Ar2vk2nQMa1+16Yi0ItAnNoJqzcR3Wre5VZ9r2y0+W/f3rLLkbdA/y0iZ
10pzObV1WX6OgfsF6SS8MFvbpGmVH3Mvf+vC2d/lCyYoU0vyi5NS2+B7ECEPbsUJxai46ra1xzRP
KWcvwDysmr7UzGB86+BknV6X5gbv/DcJDA52NxFhRWF9diVxvex5iZWsKqKCfRJiSgcQL34HatFK
HkqxnOWp/V7yJAddVazc0hbX/pg6E1U17bgmy+4UlOxyPCyIT52ZTitUrc5mnkkeBDueJawNEcWF
x9Fv7KOdMomx60Y9SkXs70zMAuN2jCVePnu7oG8ZQYfxrvc5L5vYQ0ZUh+M6s4nrdExG331m1Dvc
9V95gvfFNJlDOxXHnxF8zlGxS6SybkZ3CtOQXVKr4PzwJmcD1Tz0wHjXEBpno9XIqzPhMOZRCn/Y
cugFafVIYr+7T6w8ZTShAHGbjZGa5XtlOW8uj6Q7IbxyZ+UzQvt0X4g0/xbyQNyPgpBkYczf/Kmp
r72lfW4Bskm6uiHJWAQvk13Jq63MP6C0jbekEfbFb5flhvWc4ex+kONdPeLe/DWqBF3l5Nq4C+Nq
X9X9axcYX1Mng6tBO7yRdfw7akW96XNdvAyW/jE3w7xzIWXu8YxYuyjTBik/9jH3obGj4U7I01k8
MdVO1nm/xcq8aanW92HmfESOvw+NDPb87KqbanEkzXNwyypBKExqeT+mAcKXrsLf0eC9z5n+o4bA
OjA7n85/X6ZZY4TpWYDEHtDArr5arLhPYvCSldb+Ef0/OvvBu+se2RJUybe8HuMXKwWi2jslhPIY
K+Q0sMwdfPWWuSRGVTZ2ijliCV03+u7acDhIYNynNxY2za5Z3Pt165c3CnjYdKBUkjzYNdQrW7MM
iAC0G+9S8ThJHdO8cBH8iPl25klG58YIL3W9gMwRWvZ230MFKsEB9P2BChOFfxWV50zDpKXoDmjq
TaLjRBCRArfD7e8epvmbNdXIQZOQQG9hzsc28n8NiyUUZ4w+ORlfH6fYeCD2UR8Is38PBEXPd7+m
iIO/Ul1mPDqhoXFe1foKaIDBnaaAbIyguHV9e6STpQpYkF9+hhzcUxzoNrm/+Bq6p7wkSxf9YMlp
HiGD4q1hOZu2Zej2/Ko5JX/SEfdX1beSzmnTtQ0rDa/wTpWFng1gSv+pY92uUfXjhvBSxmu9jLa2
52ULsLF/s0MMvDhJqovMEMhKp/7AuTB9dlKIXZYM0T6NRc+PKAaSWk+0A+Fvw4V1XurYerPCagQw
CBAgquc7s0lzRVJG9osHNjI2c/yuSsS+ZRKm3KFwDgaBebGuxruw/PJNxF7x3MDgC4MMNQXBobBM
JnXN40pdO5AJiMumgw1WYVdUzZ+sbyeCfqqHk2tjb6GBXfVtS2y815CW0WeHIcbOE8Z84ODL0HiF
wcaRneJ37L67UHGDPDJepiwon0TfbKYmsjYBy8S7J6Zz6E7lBxLrE5EB+mqH6jiqNjmZHgG+0yyc
Pca6z4A8xRM8/EGfCSDGvJW7yYe/SI3D0noTSDd4Ryba/W4+K65oQM/YYXRopk9xx2YnYIJUpYxm
Wemt08BKnoh9XaHtd5+8+aphtRpYKA89NGj6CR9xuil+tN4ExxvnLBHsGfuIovmJsxuc5zTikELh
bZUv3OQEfM4VvmNus4vttrtx8PwDQqbiDLHpPH56UWBcBZuCF/TcbO7zZ9eQGAQgzKDTZu6OnZhn
sJMcXIOcUZpMHrNwqzEOVfMB7gmkoAgSD/h0caNhAMrcIJ+Wnt4Am6oIxvMfTl+GZ78h2jAHooD6
gaJuerEJar64ivoy9EHnmrnl7lPGt4wUooxfQepV77G+FsUIPG5G0R4S1OwfCmqjfWqE9s6QmDkb
/Ep7o8t/hDj/TmZiYiSesEyGeE0SLuhNE7XA+joaUN4Li6um7p7jKX/RZbdzYxbSjLfmlS1dVsKL
eqGdh3wT1IGxqaqCLDdC5ESwYOS4iziIhmiTDlqsSXW371WVzysti3u8BO/NYBvbOL7Cb4w2lp+j
Z++wV5R29HMws/g4W37D3xz/dvrJe64kmDJNBZhOXrHzsyw6VEnvsENOnzMAc6daT9MuAYli+m31
Cu7EMOsb4/P4yobnHQ9OuZ1ZH1wqR3J5O9HONPCSD65xqIe+fIkd5wrX6cPvDRhD0G7OYZ2nECdF
dig609/2VnJz5QDLJ6vfDBhFKHLIB0RgkT5G8BqNCl/I+3l341Bsap40W1Jug/0YVF/smsy9Hli1
jT1CWX8mLbePp+zh5/SLbjpstWo98ra95FGTory2HJ1v2rS4ZuwUb3ZfdAgbYBD6aVpcPAZNK2Qd
fAAqRobmTnpH5hY3lNVV27ST7jGK5pcCJmyMGeBktBNZoX50r2c7uhQlhGjwLzfbKn5aJmEStZRs
UcQMdHR05B3NRLadQDuuPTv+aeuy+GEYZPWmGomnV4jjX+VN1LSXQYri0gTOG1UfeX+aeoZiHOIA
QS4MjS/QOu1t7WOZxbdx+ns4Fct+snHy6DQ38UlGdv5okB48KdvYupn3K5fEvCM5latKGzgyjG7a
drNv7dlPrB2erUsGjL1vW/6cRQb+9RD+oDu47r5s2u1IQ/oj5bTDKesXXf9qJyrbpkkyXkYXCsEk
kqe8jSQCod/1XAFiClh3c2yl56C99eRYHT0G1ns7qaZtQUcBxSVzHlZaESdNhGEyq+FU+gV3NR0g
G0yrugYZkJlGh9MWRKC1NkHgD5KtoznFoOXF/KuPjeTCFAt4regA5kn1Sew3ibWhu7OFU+xb0Ufn
rrTcA4vAdaeIaDa62jhFTveVl9EIg0KifJqvlVunx7CyvrXR8Cxcnd282P+CeNRcVM9js5vAZFki
5WKdcvPq6e73LEaI34qFWQoPwxnQEveIQC7tXIIjwvA1LG+l0OOTVfc7I6KMa4bO4PCc8eGZprUO
FjOTQnf9MdDXOCXGEC6r4exkqjw3og2Y5Zjud4aewDTto8W584omTu5bg0QN4kqrzy5D4vzJ2WX+
tA2ieN2ilzdW+O5ZuoKsEQTEeSrCW5v17rEfoDpSDX8pX1bvGjgPNrzBOudYzDaqxObsPKo48A8W
fP9XjyHUOiDR71bKeD9r7Ccmq/Nz3GvBf+d6F9H23kWlf7zKg5hqx7dqESunAnYN33X9d4C1GyzX
REtdETKALoogsWBBaLcsK8lKhZX6XOVQwDxjSk5+FEIHL6MQYyhCdoQuGJSy5BzzW5I5BeIGeFJw
JsQuONd06CwMs6tdkIHoCdb8wnc47JN+T28VoP1g4sNi2b7Fqv0KTae7z1PLKqVrrprJ/MoBD/7p
NPADtIW2G1N2A0YdnL2Wiz6vxONoe5NxbTq28WAOa0hB0icklblS4Uombra8eEOfHANdRbDDInUH
wqfuGClXvWHj8547vOWtd3X9yriCZD8CeJwuNSNYFXvzIzHQr9u1le/zephPkO5NwAlbY4AeYaNo
QTXGxTOG6jGP36KGgSou8rOU3ttEg31NZSuvEA/OgVmbBGYN4twW8tjD9Xw0vjchsSVApJiH+oWM
oHsyoAkhBIQle8lYaVJkces4JzshYDqENv0BzstHluVOryRQEV0D4i1Pf9NdzoD3iju8dm8dY/r4
MDsyYAGdOEQGb2LGTDCMmadSdoG/y+qXxrSHjeNbM/q8DmlUPsiPLuHHyzBBK9ZY5HGEvX/s7Dza
kXQ0rQmke9PWYoOyMkyelW+sMsKedzGezy07AGet7OWtdqO9a9yqIN6q+FZYhves4s/Cc8JLZeTv
BVHMW8dj+quCS5Tif5XTxpma+COS6o0gDRc5XAaigav5NIwOSL4s9NaZE4sjrkD4hEDxO+z3nWYI
bYQqOni2Jn8Bu8EQNE8BPxoDBz7LCby9OcH9K3XybrbDn57IlSl28428VoaTPJrlZUzUz94JLTwH
RnyxiuNcZOE1ib2ACg4q7mjFe4FqGYGOMaxru/p0upYJWuq6BxgMMLuvpMN712r+jaJjRTbafCIF
zAJUOk0rlF+P1KyDM7mhJVXDdUargTeUYYCa0gOeuxmPSmAfJFqEe02SiyRU4DjrwjoVtv6oe/Qf
2ch77jOl3qVR76sSNTaJ89mZJ9n4rFzvoaY6uVGKfmPTVZ070ZDG6kTPkrG1olG4N3J8gznaPuw5
JxaDWT2BJ+rFnd2fAs8/pVMSXOTcpjwJVLwllJYjeDp1jYn0SfoHpqoETGTBs5TjHaqQ9erlcQ2o
QmVPWGE6ZI97xxCQ/TN/PscBO6TcJ4BiZvRm9OPFmoW+FcyRwTQyARc+Tt5USyJtEgQ2CaLVF8em
Lq+C5HmIcrTfaXIzeje+iYlYad8mQCeWezCU5mMQcG57QlmsCV2OMIZpyyo/obCBO4vhk8AUyaRb
TODi2qrqACpWxLKGormaQZtug7xLzn5nyidNrg3jMCBzveuIi6rsl6xMPAjVxGPhKTxjkhw5UArx
Wk5TQKQZXp5iIhR5mK0z3QowDEueYdoLfLu1SwGXUkG3wrwkRNhuaQewbhCDMg9m/ma1dQ9wLX7P
J1glvhi9TUxLtyI5YaJ56fa0vtfShf0++IizK5OpYDmUO3JL972FkSftspvrEQIRZBrHv+6uakae
2BvuMQBPuZpsdJxzvTiq4gjZCqzKwCRGW+gelkBDDoop35BGMkZPmhE4VPg10PFsowYnMtrRttDl
JZzFti9njZOxeibjr9tYVvTN9/ErDUvqSBIOx7gubr1BftsimXDuqpzghLYRaR3maciJ0WLsYq5g
eezn2QRmIQh+I5O7PydJ/LvfLq921EPz9vkscmh8mnyGSv2EjHsJ9J6A23Ils+qS+wGB095GBObP
HMPx1SjwxGcOAyJ3EAboR3Uqw/i58tKvVFXJrouee3iBm4BiCANse4DTTEsSUB4Uv8J8oN5h0RUn
PvrilFzEPAK4UjIITfJz457tPsdiZcli7c0JhWmdsEV33+dlnZLbGXhxkM1rd6D/iNAEH4dSnTxz
EAC6HWj1MXorSRaiHIo9+1PcA2l37+BynGP1GNRwzDMsYjjqhzqa3sBWLvmyQ7NrJ8yjuAW2sFW5
0O27ZPmwH7m81qyTOptPN1RElTgLW7dwrWMwGs2mBk99IPMISNAksKhBepVKFzTR+omHAMw//BqR
/+V2GH0ZUfHvpcN00UGLWBWH/y4YTnnC1171yRLqFH4YtX3hcf7LsNSI7wl0szBqQifTW43ujmB4
5stQOot6CM/QAFcDoYbsBcvhaJFSmZkXsla7YICvGwXtFquBtcs97j+OEz4djnzUxruEPnbn97o6
xLZ+J1ZHHV2f+bpWVzNVmKpIij9Dq6mMeJ/xoF25pom53yavPslzZunLGlYzWneBia5Y1a5sfGLb
vG3ZxUnrT80aIq5s69pGH0WfvSxG9R3uA/zEc3erTJM1jmZgb3kmpUOVshwp+a6n8E5EBiIhMl5i
PeGYnVFJGdfRK6rXiATr1n3p4vk5J35s1fflT8ZbAE1r76sl7tlXOLSDifly2jJQm0kiA/q12MZF
kDLMLeRb73A8FiX7ItYK/N1T6+x0bpV8gMO3qavInWsCSQwTEEvZi0vc/PbatDmlNbegAY1hk/bY
0Vwa2Etgfis0loisMO8jm70E//C9jocvt2z2sDHNnTUnX1Abse7o6KY6QxxG+N2QeM2DgyMSAJof
7fo0RsvKylaZ8WZGUY26b0p342iu8wShV5P45wgVGQLIvNnymYePQPkcRH3PV6BYBjgkcuRkIXNP
OArW10saYJMhEObqjR1UAK9QAOylWrqCcDvCHJiRDxwtLohzHaUbl7LkoIzpE1guAzdr3HXwFPdm
A8eFqTiadoa2VdOcWxAie1Y+JKfk49YdTQq7wgt4ZBnzMenEn3TSAyTFHLMko18THaVlTURrlmsz
StyzC1mC+W39ZSAxPE1Z6K/iwZWbKq7z01xFjwCQLGE7wi2eoRc3N1wM9hOy3LXrVAc40+29b4OL
IRoTKhgPXRjtDLxs/C6pbyIEiK9dDQFjyMJLb3eLCynf0g6wukZKqajtvZLdneYM35IjiH/SgmxR
N69TK4Onpey3FAJS9M5vneO+ujnqII4zj9wrO9uadfMgQbA74nSSiAjmJz3H5QUdKAZ3TKkIt29B
ZYfXScvkJQlxLDGt0MBZE8inHhQNPUYsICKkCJGJyJObcgyc6tiM6mcVRRfhwZsgqz56ruunoAZs
Jkv/BY/WZyHaFw53cwX1gXUngRTJlDtkXA9fU9otBizqq0gYJEXxrefkfkMY1tVA2oxQM8vcZDM7
Avk9T8e1t/S0Karg5A93H4gBw7013BfcsFPAfrZ4pBMM05YTZ8cKVWLLN2noyffwUoOpwODdFAYb
pLAp+zMkM4gfY+a6XeSsXNUSb+W27nZEg0rBgp/Ibbvt7CEdT62MPr+uH5PFKqKK26055FvyqTKA
SFyoY46XTCWNpEQm6g4FagATmbN/8MzXwPMuba45xQP6OOLTnvy441NG9G825GXSgzR0/+XJjmG5
daLYKItwex7owy6u259Z4SEolOv0XQ7W9FBG/WvIWSGk/bDzg36pDnoecIQ5BSFS/rI6DKQ6VCGf
mtCzy8OlsDe+aRzjjzAU70PkzKdoqr9m6aOLkOQlIu/+zjqcyR7IR8ADa0RBxBUW+ZUDHL+U1X7j
ex+5m6L2qokXscdivNCT8UAP2+Rm0eOuXJtErLH3QR8F482IwVuYkPfJR0IXMXDmAfOY6yu7V/aQ
P4j1Mw+KLMsqqtw7YUuCRtMmyw56Xm86D69rrRNpWz+cnGFnD7jA47EHU3H+EWGxAq7ZbYPWfvet
tuXKVOxmzPzHEBrtOQuzU5KHy3bWBn+2vKAqndcK6PK6BXF3MNjnKHpi8BIjQbO11iT8JDn4YjFt
Y1Rtm2SsXiK7YuRR2POTh3HMnned0xPcagsEAlKYx5ggyym0JDdIwHg2A6Ucd+YN1dlTTfzdGT2x
jUK4/cUZjSe5p9UKTO8NW5G16VAGrvCWLDt0Vp5pjyvcTtOnkXglgrbTaD+45U6lM9BYmf6KcjyA
vs2QJ8vnB0FmG9iZIArt9DVxfDSn5Et19UthpBCRw9y9dFP1k2zefIVDkdzNmgJwfE8NYi0i9+pb
iYkAGnqGywSMk5MFS5OLHRKFF6nEcJGB92qzOixsmwhheLi7gOcMTvQIfbNyurUfOac+Mw2mvSJ8
xQ9ysJPiey2L+klW5nivgUax2wtJoooTYhxkSWHtlo8u0OnJyhQOqCR8eI0yF0P9J3m6+S+Zj3fc
9MOxaGM0FipkNokSAccK/+vvC1YJAWs5ZvFYDQXMvhEpBZK39uz1FpDRycuuea3jfd0Gxm3ylNw6
TALoJwNG4gxI2EcUOPa9+FipIjz1CbKTsCnjY1e08xv/Br2fmu5//2lI4jfoRJgh/PY8+AW5M6P9
QdiXfYuUiHYk2bTruBig9/mkuqxKZWTbvrWKA3sDbJBB1L/naXw1R2/8ocjMxZox1Q8ZGEh5MJ5X
deiv2Ur1P9TykqCI2Yh5tM+VLYAV1FjATdsTR4V2n71jeY/0IN/GKooPiCCsvddn8Us4jedqyYEa
+ga/Bm0q4RyQIzPWusW2l7RWM0pLDCr5wn/GweBlqYQeYIf21XaVc5VEVxnoSE6jk1xIix8epc7l
sQqaaoMGMPzo6KLW7Zg7pxhHzIfBwhd1gnfqsWWt2KO599p0f6o8jz6J20UeqtEbts4UffJ4Yc3e
kR1ZtVjQhcKeN7nf/E7Gn+0winPocz7+/cdEAtV0J6jNntl4z1niYQygBWua9MXxUvEwvPHDaY30
UwQEoTJRMbCXjOmnsfwMQjx/xPRPB6NlzykZXAEWKqBnWuFJ+RF8fOwQn56fRpvcybNTMW8cs1T8
ib0eZDG8jbJsb20j6XnQEn2CXvW3GsbThhBoIAfpNMKo8p8C024+syx8pL4VP8OBQrzXpu+06vYp
LSnqR66Js4ubuAIQkKDRIDD7s5wyPCg2JwbBSYUXN7d+lPZWjTzOWIS7D/gaFQ6bdt6QI+U+YoPY
EHeyz3XnuyxQFCyGNnBXcVRN+2wcCd/JH2Io9B61GHRQzfYBVxCfr3DYF6p63ZNOEpqVAQbGbB7B
8lJkoqeYn/Eg4yuSPeOGZKhJsaysERwMrIVyocRoNp6lqWMs0Uu2cxTcR2s0z3GBjSowjQuJzwRZ
2+a9t5sR7X7VGUcEMx+G3Zj3xvPkaq7aeB/byWVKDKq/HkN1FTNnTuwMV8DfFy39++SvmqYBYoUG
aIOQi0Gsc6pT3z6wVmVpUQT3uA6Ss6PkxRGcKPK5I0jq3Idxv0YOUO7EwGzAEeDGtDl/+R7LSRoL
ED0l43eVM3luOJOjRvc7ifvt/vfFlrF9N7z6BWVotzBAsTos8S/0fvsmmoZbHbAfbNL/YO88diNH
2iz6RByQDNptMr1S3msTkKU3QTLonn4Oe8ziB2aA2c+mga7uqpJSZMRn7j0X1gc+6UMeipqASvRd
AQ0TSNHyZqw995hUCiPOKscaDq1EeFDVoHDNSdi3xQJKXlr0uHN9h2T4oc8ccfvPPxbtPY+ZWVLO
ZwCJX/kcihs3k/Vt0C/1bdFY7bb3IcVCdRr9/JtTur8dn2Jf/i0Zi53AzPqztywPgqHexkHAvG/B
stp1zxvWsBwx6tg6VJy4p3/0rv8PAX/63+E6to/y/H+2Hjz+tl//4jxYf8N/OA9siDrwccLQci1W
jNAR/gvcAB0nsMAy8F84d4jQxhXwn0wdx/s3i5xGB3sKkzUbTPd/Ow8c+99s4eFHCDyUKQ726f8L
t4Fw738BN8DyscyAMAjLDuH+WP8qXdW9rhYuaBWh8dAOd5mjUUAEgXXVUk1t+yIhBxIfoV2SBIv8
CwjccITEeRgWLL82TRcR9aAOShtDZTlRxjbtD2VlGpl4YujqsDUM9NILS0cSxr3XYCYid8ni6ugF
1m0+dkPUUpjnwHdDuODeQdnDdEqbY9XH7E9CghBUi4jLaL3HMCuwC1UFjC1JNkK/GFHXw8F0AoA0
+ccyFQgIl7iJPBSJRix/UXw+u1R9O1j/x9Jvx21gEQBfSaLEsmA5uot5MLEfyylnEmvNP6P220g1
A+hRs30IKYsj3Usy2qW9NcaJYm3InwoA+8hnHZdfguBXMT+fMmmfAuJo8LuvueqNRW4qMBzWVVF9
NFpYCT58xg0ramiflfR3hhTJVk7wS/NY74yEiY5l7fIlPKTQf3aoaYDGVL91o25bw2e1biN3XLw2
BXiWfEgXnT9qbzDJemJW2BTgC0cBIsiJL0RwlEgwR70fZyPFj6Z+23xGpRDqY0r2EzPJs7euGZvs
NZxejBSTWczqbh5/mMMDNSryT2mwoaUR+CgUw83awTDY5/S4inRyfJ5/1OL4dEt2hT2copHONECY
B9SXBowoGwI+xMdoPI4umEyNDRJ5C0ZpkGdHFjqMdlZwRwjQEU7Fl5pBbLeXJB4BAagJYl3YWfzh
GfJSgDVeL+NtOtQ7u5SfLPtUXz0SZAoLuMODRYp0TnzstUZJHRR6H7vzdTP8Scs8FkPyAnd6VVVm
J8HOE7bstkKYRgtIXdQZy+eKeZoToowamZ9SOSCWgoVYliUxSnhui+ywuMt7lgFlZ0SGNqCybsb0
r0u9i0lwnNEbP9jf4DvDQR47FcX1WEczEVibwhAvJ67/mZEooMOmZKWmupisSRfGXHDdD0DbJCZk
7vRRa8U03ftk5v8yw/5HlhOAzWQYu5aw4I0uXhXfV25w41vBm4uoEBdyeZsCautG5zFpV4EnAgl2
LgPkk+EPwtFp0nkUNOCI/vmWnVI/tIw9a5DhrdXfeMJ/bC3/1Nt/fVx+efl8WxXucwyjrxm6W2F8
eh6suBhrvHCTVy8Z7+fp7IIOit3ugdHidxuv6eL9UWfFNdk2pBc9O4S88OGRh6UeepAleriwpuHi
XrhjQdba2870rtvUeoo974R6Q0VJzIaMteAbrrkHftSR/e57zZedIbstAmQ11HvfIkjf4g6iboMI
tLvSMcNwc5AfgZOT7NezUmfoUaXDtu+Wba1RQgs1ftadOPWzvksz6yRagFgmRC2v/STLEpfl8D72
PLHSh0TBkRSy/mhq+0S/jtidSYDFLUuaGroTfUlK475llkfEEswAM3/JmLi1Ho6NBI0vc3K6pNqe
3ksFHz1eEsa82omCKf86egtsL9H1b2lWvIaBROON2RoUybYenMe08OSm0/iF04RlynjPyn3eCHtI
tlNon9rV7lnyGDIkml5b+OmDuRLzzfjFm1WzKVLxNSXzvugYrdA+PSlvZd/X2c8K8+2zb102J8Nx
rsMyv/FXVBcuhrtUtczxCXv3kuRBL0xai849hvnqkufgt3v/CXHka0rOFRbT8ZZkhW6LEomP33OH
yPWDDwEIdON3GXL54Bh3CKGplvZ+HV9DZjt3dno1UnzDZi5IWOzF9SoYDz3r1Gn9Qx4MhMIBPxdY
7hSbCk8BgIHIUCx9O4wLccgIQaB9Rs3ylVIqb60xThlfYT5p/fsp+IrXXySB7K0L1Zu0xes8dYx4
+euBHuHi7d2LbzQHvX4NQcpCweC17VUYzb11z2yCpUvqklfJzCidigflM4MdvK3p4mnK2BkavEm1
JSFf44+aSjSiRK3sVQdxRJTMtMcJMJwdQwR/HRoXPLuBeFzkBp60TL3Oi89grJv4TgcG1vazcoyP
dnlF81QU04+MvWsnFzuDuZyxWCdfMZ4OK+8zLYnHkJ06eP3yxtpeAyutUfnDetdplNbpc5DPn6Mz
W1snce5TDmZ7wovTegGHTp2jIxXhK6gCksQ60P1Cbt0OIYkfPKHqZA+dVT9Q1kPWAGs/0+jLOAac
zL13xB+B9mvCAS0FMl7NyMAIqnSzQKqkZ0acsIRvQy/+0IrvOqrfqJLmvM6GACffKw0Qh+XFCyKa
21527r5y0c+CabuXmfEyeP3MVEpjRY+Du7kZkwgoEEsdCw6l6xc7jI7vii3BrvOgEdTxT2CcLNJx
YfeuQta5uuft3WVw7bZJzt0mdMFkjnFNrnXFi2p82+X07C8Sea/cJoxHOb4Nb1MOtRUVbNnwA50y
Hvk9WfR3WcWPxewTN2pH+PgDeBQvm6MgU29IF2CJhv6HbdEcDMXzJNPjAiwCzp0dbIL2PFVEh+mM
hA9TcNSPMOOCuTiUklvQSRUBkSoD/xkHVybznsNEopURMz72WVgSEqAJHB9sfDsAwBvJ6cPNGRHY
0RDmRCSXLzje4Fw4u9ydrP28tnDN2OOMB3+M9GEoDbbYk/0Hzvxo+s3rRPq2HYc1sALvYtj+Q2W4
ztZOv4ugTSLVmfspI4cqJo1sBwsPbFLDCzxZIWTwdOdXdYC3H0fGJDVMQsJLAsQ4OywuW5G3D2Q8
U3PMmuSFbLhitzQRRGB91uzDWT0x4VioCuLc2iTZemPKJ2MAVkUz9gpgAHJhnRrQFadwo0RxQBjv
c+LYIhIli5wMDeRQoU5fasbPmTbZyJt7wxRv1EPQBRSb72oozpY1UPO1CLwCjBeEA4JS58jlxsN8
X8OxsFnsw7Yjc32tNSfhXDNf3vgp5pWiYhwb98jcK+j9NghDA9Z0Ib+dTv5y7SMJtxAcAFrJF1KT
06G7UQtafzIkEw/K1WSm9FYJdw7Ec3xyfrizkABfEbdAp26Ko8l4xDdLOCs9h1jAxd0O4Q0WFJgI
81fi8sMvRsoO+QtyA8ozHqR0Hk6BtB7motkHwidONTYRoS0xpht51S5A2xVWHnQU7WO/aHRGRftO
CJhfJH95nN4urXyZQErEiXvrM7+uw+nJXR8uA4JyhB3xw7fuoNmKvTGxDfLr9p6q+oRjrozmyf0h
Q2AHIPeOeD+ETIDIsiY0ovUmrABcbSwTs1cpvNOcM+mFe8OuhDUXYi0HeGVBvGTlfYeJ9cKgFNi2
+8yTn28styWgsWnukak9NSVZZ+OqrlNWe90X5afJHnVTMwHeBFpGQ21TrM6cWUk6PKk4v6OB4vFT
wG/z4EVN3jeRjCEFfLsbuE3PmWMhIMyW6yQdPxuTr7klET7slEBLgWPVzo2nSYHun2c6/2UmWgW5
A5SH8g8F9jVAD8wuLgDGzCKvd2iPGYWhpWe1MfL+g8QDShdW4U41Q+BqbU6Afpo2Rsm1W8YulOHM
zqJ2tgD9mCNnrmOJXRX7+6FKcDN0GB5BtiyrcdbBrIAnYQSkOPtBGFkJeuZ8YavhFc0BytZ3tkjq
F+vktT+zJGnOnCkAkHhtvNkqorbBaTZixTh2A9LrvinENq5lHmFzlBEr4uxQM7dnJNfchxlqSgJO
qy0k5eo4x+8YNuQuEHG86dZk2o6I2GMHoKyn0D5YqXyS1PH7kqxmchnTKxeW9rXCL78h1YGasC7Y
CLfndHbBlVvpesxSMicOCaQpT1NMMARsuN/JQlU4ovLsRQ3Jwfx2J+Z3VkmkSpL7D/Sgxk6WF7Mm
sUmX4gcr9TGErIdD/GhkYXkJgOIzgLSxOgsC3mxX/1mpS2ljoIK32Rl7KndevRFlMz7B1iOJGUXh
tKVUQk7gi/yEyLEZdu7Mv5NhyDe4cdM11CR1eoT3fHBVPcpIHJYs9KKhbH57tzvn82AcRDHDAkeJ
VQjUWjMZTRU6tp2IiQFqffcIkhuwq8OSs9m5Yzgx3mmPqDRk1GRwSYhSZ/tBd0jS1A1L/HcTk+fO
rapHI08+mhbA51wA4pnG7HHurKfFzKp1rRZEa/SP8N/MEe50ZrfzLtDdYbCt5Gwj1QcxuLOhGN3E
ycgS4iEfs/qx7sW95+TdGTv6CNSEyMoxFKcW4xHL6nHjGoyWGsHRMPU/Xejs5irxt6pnn0Xa6u3E
HbttUN9FmY0p2svgAE4FqqEuabayDoKL76M84ZH2zk4xvZsdgUHejMekjOHJy7X7sKRBgBBnO8V3
gPdEA7iI2+OSkDTi1RbUPvZpZIH45zFwbgkzfpSTT3J0XZ9iDJ2zWRcHIrF4uS1j5xE1cIX0lNAe
la655upTxxiW+8F4YAyRXfsM7vIF67TlZheVhLR68i/EfHuu5/ElCXD4uQ2zCNPnwYRaxa47jOuD
M5LMUTr8uRiPAMmzCPGNzj/pGGLRRCmB5vzs8XSB0W/ZIYttXXILhq7NMj8FplRxMHl2iuIsFyhP
XSbahF4m4QeAfbkWEUieexql8qhd9LLmaCBKKTjImNWqabG3Shq8mA4CKCcx7+Yhf2D5gouX2EZF
kLMCqWWVsBTQ1RJ+HDRBlOjx2mDOuYODtEs9UZyh5FNTxtNWOohemklcB5VGzcXpkrvdU1VaIXli
XhMFVv03a8K4B5sQHqM1gJYAMdPuCCDBEuhSGham4eCB8jFeYnvfpC7cWZO6ZU5Zy/UFx7NWLDO8
JNJFHnC4Y+VQPplNFs0PPa2G/8KRJP35h3BM3gUD7FM/G9tiSDuwwoik1VSPURc0oP/L+q306SwD
y57hpFgMEoZnZB5ECZcFlWdJ4nmSOZjY6Z8seibXRnNASx25HqRHEOJOvaWNNSAoeW/t5Bwqfi/a
I650IsYh2+ESE3wy5oJToRixyvgNhHljAP3DyCALyaAj2BSFNkUnad/3U279jjrMt80MOJfWNJdF
Fc0e4IQiFja3UHvVSXFnx0cWJm/l1PyZitejrMifXrWqDsrFjmnSHp6BFZWhh4AYv9Dsnkv14oXD
mzfI8qotRnBWeJeyZiqONS5+ttc2FlmD4K8i+aQsw3KCn8hmwJA38jtzbcyZ47N0BDV2gdow1skd
EJKnf4YSYNIIekwrrHQ0MX0LS143jxN6X0ZGuzLzn4MyQ1XHLnpTFhNcSgK6oH/iL+A83HuNfUZ6
d2+39a+/XHyzPnLUOrhtFYKPYYgJHsivAOu0G4ZcIRTVTTEGjAf8/mj33YuAZhmJQuc4189JmP8m
yWjQdhi0uqZ/rLuEIUWyQBMN408zuAwym6LmtQfkx60UPlt5/z1bVgLBAhybiod9m3QfnUYvEI4k
fCZbhXcCCISFBKBOechcY+t6hcffRwT5xNbN5pW3WDbZJQ2q9W3OxVdQGGY0meZPHiY7Rxg8FBTx
nGkjgCje6Vbnq2kAPRTH14KkdmM1XuQY/C7fdbkKMs4qwoTeYYIdBvKXiJRCESIX+RES4zB69kMA
rl4o513k9/3iIHhl9T3G7c+Ytc8WwgSiYdJndBatcDkoyuk3Lfs3n5oQDVlGC6MeE1DaaMr+etv8
GmFjuevfTJTJtz0nxwoDlxCCyAYbm+KSo/nu0UvGNpWS+bTM4kGnaA5qSvmskkfoKlEDORZGnrFq
LJ1DWHePBFS/YmSP0Y7x/8FH/God683kfP+H8FCZghNNIwHOdHyciHWKbAN7ZhGAK81ouGoDUUVR
VOVOZI2PquLEuJO4wj7cCEArEW6EPmozHodpzUZ1WNesOY0MUyReypRjXsZcrP64J8aaLMUxJCO4
QXyqXlTaH+qlV7vFYn2H9Z85L0lYfby8p3NAtzC4O79+VbJD5+hAFSwJhrNzGfmm3qtFPWZF/GX2
3kfjituRXN6m0+gI6rHbmpx3REhBC8ga2F21vQ5Y56uy+zYrm7driBG6uTmOKx9aXPAITuExrDEm
DAP9rhGkpNYxlZs0ZkpUeVvTXIKrINsF0v4euu5D5dyj7cp7TyQdPIrO8xqKg1EooYxz47PtJfF2
1l+dx+iQPTN6NNUwHBCkbSXbuBN4w7n6NwOfrhrbU0NqckdKG9PJZSS8NkQ0tv531zC/pGz39qyf
mh7RmlnhA0S5rieCtCzt4mSGb+eHUASREVJzO38jPweXuz4cyUiq7GxkiPicdM5z2ROIFzIujUiU
fjMY7G9g1ACCH4mMCbJ3f/5c+vEN3J2uNG9Sib0VsSTDaybQY+I91WZmbslBO08GK2u2lczLYq5O
x9ynOaAuUbe85Un4V9Ss8/EtxIwr5MIKEsowfmqht/YkvlSCu8q2OIIH+zhai2CvSkSNlfvbMNZH
OaJ3tHv2n25b4R6c3hyEh4XJUaAD87axwp7Qpt7GjTCfEQWfF9HRpoWji1C7fO/ZrgeSHltkIgI7
iqDNYDUbm81t3/bXVqnFVvsXZK3pruJ6j/yyx7fnuBsS7/soTy8Bd9be08nPHKYvuuOLHfrAj1ru
trWFT05uDazeaUZSLrorQw/iIAtMMoh6I0Kl2oOBN27TT87dsqLNGMIwa2Rw0QxsC1TffxqFd4/V
BlyEFLtxQSAZIMUD9Elaz8TQqPFIA+7bPMV4b344NZLgWutt2XY7XhGOeBuuEeJ2ao4gvS1aMlHH
/NqUwtmlQ9DuAEWARyBioJPWUwm3h3ZO3psDP/5F6pt5yt0IdVSbdq+eGT8gMqFLVRYMaJgCg2sR
iFzVUY1LjHKpqjcBNRTdwsF0cWY62daZDeMYdEZMZXRj+rFCY0lMEQ/UdloCMsOs+dVLrXKTVprE
cqzP6CzKveFyB3e+A/MGezZ4FYA8WfJaNKgqpPNZhEiH8WcwVRiz997KPxH9w3NYjOfeZR/SgIwl
6cZH5r+M1HBgpfRUvdeleT8R9swb7to7jVCKujo/cXK+MK5QgQPJR7sogDMHIM4q/vDNIUpZvR/w
+lCduukjQdlfcwF5yVVDswcOMDLfMTiUFkz5Xov6PRHhsffcXxFLjIddkUR2Sa8YJH5k23N1zCaE
9EhZmVRDdYD0WKOjpJOpEDsgx5zK/RCrF7NFTEpE7BJJqZYrz/hJVXyAHEJdypI+sjPW2QHez5Ag
vD7sv1I2a4qlVlIwP5yTymeuULdRoz30Geb8OuceyPAeaAW6AaDVFauU2dgVIZ2kazVnu0S8lSuM
5vo6H0fnIGUZUJVbG4/ZzpY5qxkNXv0jjc82v0v3alCoR50cMVMmngvfBkkjbRZKDpJcD59nGyzp
Xlx3ASOwcJE/MMFviF4bTkn+2iNOpQSamHSHtFaiFRzZyaViSk97SfYOQCbUA7PaWZ6wNq5WE+eH
9VGyFpxXLXyVJjVK7PwpM8I7aYzPIwbuvDfXHRvJgsxmorRCLk/Q2rR3y0OeivLMuTJBSECvt5sI
o9oJQSI8Tq1vSTqtKd/Br76ZbfIsQL1FZQulSPZfFnIvnqV6K+qFwI6YE98MuGcSDyMSdgkkiRW0
i3l4dSh1KR2c+1HxTRnr442lG92+7KlLaK68hNj7sGNUkvUoX9At2y4zQod8okgVMI47fR8INlly
hkmmVM1SFOtbmZwr7PtRZ9FAwJX3NrM8V6kVb+MWGX07IegzjD1SwJCk4++wmd+DqQHf1PgOe1Cm
sZltHgInTLeATk5D7fXYQssbjuY/u8mNrSk/5ooCvbPXjE+tf6nfrGZNIJvxgMVx97k0A71FqeEt
J7/5Mh6nvHoPfSgMFMzJDhM5wWVkZw1lKS8QkmY9vjeKlKq5nf3ztAzHNI6Jp08s6+yFnz4JswE+
66ts9C9ZnH7kBEbQthCEpjxo0G5BkRWE6Tn1eQuRudv0DeUEQgdHigM9pgvOlugvuvQfk+IKm9Sm
Nfm0qrG3AUnmsCsppua8FIBeUkZ283vrO6SrVziNA3hHs7btlQj6BCniNwzJ/5rTjrK64aVrPZY4
bhl8ZQ57j47AE27EcUcsNHGplXmHN/toLItzXIzsU3Kr7cma+lsEk217sRjodIHHyC6GqSIIA63m
9safk2/d0QrXA3/L4Ib3voeD38ljbkzgrlrFxoEueeFKv21keGmqlE0EnTDTChsKa2Y/hDnrjEm5
uN5zDIrdt2eET/gh7ooB3RVwq4vNmsvL4wM8M8MEtq/Z5e6SYrieFu8lVoYVSbr3sAvNHZY2vcHS
h+Rd8GSBV2CS28mdzo0+sr2eGeACFNYOPqSdvyo9pAg/2pcMVbaHcCAKUlT6VBrvuWv9OjV3CLUX
NzH3m88IuxhJqpq5funI1JnYx1vtY9LnbjxUCV2YLlceGxsOvCFRbq4ButU67nR2vWjJfMPlGRRd
e5RBTlMnGoJxgoUXQRU/ZRB84BFpgL/hP2aJvYiLEHxQbq7LXVYMH6QXdrhfkt6pf4ELbxSKYpMJ
biHu8bqBKjaGFtFQsOmx4OwyOT0QWfxVi5RF/BLuQ9/5TiqB6NK9dsK9FN2Ae86iOgWguOGizLs3
Qk54l/ziWeCCiTo1ZPjpCkp+01V7OF0F/Iz41svF1iZ++2bK091EmYiejZmXPc3lzrPqFLRTc0rT
cH5QUNGSvlnOtQPTwzKrK9N3tmXP6xss9l4hXkcMel/Lyr/PTvOcF/vadC/uMj/4nlUe6FeLZW3D
7C+XA3+PsR8v6tzw4c100p1B3TJ6WbHXff+ThhVvjzsG57nAS5iClE6LIQDCO12cFJDdgG7pDBWP
FDxZ30xyuYlNZMZlMfTbULrMJydfAsHo4q+gmsZt6RvvY6CIxzWSret2agtv/wMxt6nQs6aTkezK
KWNPM+CWSedxpl7kQs8W1p/EEMZVBSeA7QD57/2B1oFoYLve+vywtgV5ZDsT9yWOyMr2nvH3kvKD
zLoxPA/K9KaoH0scdNuxYbXYTuM+DmO2l3EcMDC/HuKJDNcgsRqIstAjQXFXsAZFsx0zfSziGTGs
dAWYOTOgDWUaq7UPu2lCUZ8OwA01Gn47xazPtzUiAw5jEt0p6EcLO2dlX6fNiDQLuy1nJyq70dPP
tPmE8HYX4cI1rGtO86VxD2ao+BnyhrHDirolsPc2my3UudVnYRClRzCjJ510h3SL7HHxAuIfdF0L
0cwYc/AB2JlGrrOgZArsgbvO6+ylsjvkrTj8cLAA1AW0OG5BAeDxCcYLF/ym6FeBiJ7xxxTKv877
9MOzXZcVdxOh2PS2eag+qjJreQcpdFyXFJLSPbXJAqcqGLNznEHHdm00OYX3mprtPvYFSOnEPw0F
0IAavThQ4jncLpoEZNudD0RQ8Geju59oZw7h0lEHMBCDcmZjKjsAVKedcrq/nI3ZomtAfEj12PyW
z1bY0XWqnlYezy41E1kAScgPwZoQ/9hqkhvR6jfCArfQypdHPyCAAaXPS6hGjkmzuRlkdce594ZM
ihsyYCGIDpthGnwxy31sOn4UYlF/oFCIVKr842iOn301H6sF/9IcIgaJ6/nX5c/cSlrtLXZQ5qy+
2RxNgRlUs6fsPOvbVozcPWXeOq16yal/twIuhaEXPIJTcLFTHkcCP8jGBDBIfiJpMGXQHtsWhpUq
dbYzXByHquc6G/yXKuDENaTxXJvTEOGeszbjFrVAd5nyttiujNDTGisIVIIKRGbo6K2L6Rm3qgh/
g7mcT0MIg0a47RtYvG+JWdpNZXFuzONQ0rZI81AkDFu7aTxLr78HCXlubNqmibCOUz9Cx/bnemMi
1QYRwhIY8wHR0XrBos/N6Rvoeeemuh+mNI6oBkfeExDqVt69+0GHMbC2wYlxjvRFc03Z9eO+WHLs
z9LxT0HTvvYeux2Xu34DYwGpNIdB6JB6y17qOuvlp+0FHBSjcUQ6raGWpl9oeH9yghBT16DxUMtj
bZDQ7k6vmugUNgZcV0XNSprjZjsCX4nZfxnp8guYbjlpjm0iEgY2gM5dbXqQI8V4R8DHKghyGbUW
y1dCn4oPCvJY3N2pMeMeylFEGj0r6zkAOEWOMC9tkkd2wC/lUxXvC+ouHBVLehlE+S1Vb2xba4i3
cLavWkYQAFE+S5hmkdDw9s1XlFzzpjnIWDWnqeUjWreVOs6PvM/rMjM5y5Yl+nEZ8/2icCwHacHI
acwfCi2OGKXh1ZTeTWly8UALlIfQ3A+KUCI/QbUSWNYnpRHLd7g/m/k42TPL15ndvu8n7y0noKIX
ZW1LmJks/GqbY9AzpUm6fPgGvWTb13ZUDRkDzQ4NDK5O0qCPnUlPAuc1ZWQQWJdFTIJpc/ukajeI
THbkuDEyZ9M0o3N05YNGVBe3IMnAkqIF0wsEqNW5PZmbWt8MsYOEx0PmT0RGS1zFWHHh2eEPWc5H
runjIhcEem66neT8CFPhz6RKDGR2OwiWv7GC/9DWzyrFjyBaunrAm9fjYPXEimYY8LBQ4KOvxUQG
qOkw8G9SgB5QKi0SJdnls+O/yWL9M2fo5+aQ/6OBbL8tM1FHRKqMG8YzitWJlQ/TJtXzylOCg2u8
mO5IrlHd/0d2xOCWMyJz8ZK11q/fJQA3bHXvNb5BdSQ9+rhpl00YR8Z1lGv0OOek8LcywzpCw3MR
nqBbDzF3abrjUEmoB0xi96B51rDOkuwjh7ZiVSUleOuuFfl7YMMfHRaVWfzt2dlHY84xQ9NKbmMJ
JjhmEEUmEoEuOV3ipEHnDKl6cLPqaFbFrwir8ssplwe/0uaPW+uTX1TvHXf0fUEtSeU8VheYCRO2
mF3fxXfsEepjStfBo+vTgHZN89Kn4uQQ3WOXPL4zkvi9OVZndMvZpzIKIK807PglfdrVDg355ArA
+yu2crnri7sqNKFkKPWFVG2Lu9olkYmJtzcnv+nknlLLb29WeZkUHzJfcOgttFOTHj6DZnqtfCs/
8UoHm5zT9NB50AHr3nmOvZlmo2Gyg6Ms2IBON0+cyK/u0AA+y/QTZo9lM3B4nyRv4CQ7EAVs6LOe
8Vo7twxeFjlHjER8f7B2MQgmZocYcOtYf8LD3St2vUE4HUwgXxiluivfMXreubKISq0N/Imd2nlj
guGJPe0pqlsx3ARDdVd4HrlMIGyxDDKxg5/z2fn4fkjO+Eml+NO2ellPsqyGkG9ae0ukRA7FxRcS
AK0GRuwUXwy097mqEjaB8yYm23uHFGGES7hJw+I6GBlhz6b69HE1blIzmI8BzcJst8tBLZ6D1km/
d3kdc+9luIQH59ACWmEk8V3Z5o7sMlZygY5YYRBoq+JNwFABjKK8Cj21J9f5E7HSutNli6dR7RC1
3exKrHWs71s+iIKV8cJxFYv0phvItDRke1F1B+ajbHds9Tkn4G0ugMhKcH0RKJqbolHBofWqa+GO
z45ZHNEh8pDHgnqOim6cE+bo7bPDJbBpS8iJvRs/1LF6n3FpjYMTmbA31nrzopvqoqjBlkYc7YYB
cNgQhVKODD0b1HkX7aoLKZkkxLf+PvBag1EUpVxqKCh0iMNa6A8GV9vWSxjD4o3RUcYA1yXiKTGm
9DyFIYEWyj4H6XLscelEU7puBFZ9YAyzxDLZriPChzQBRqQy2geVI3jRjHcC0wKhk/j3Ou6PheFf
O6N5QrsFnMS/Jrf8xO0yX3UTVZBCsiQRC6VY8G2PAJJq9infZuQmWZ38DJowsPsiy69LRo6GiRZo
yoP7nB+zipmMZIw7yMAjsdqhj46fpvwwUwKgQNH8KQY6fS9wPhGCWqfe+c4aXNhEHbC6mmMUJyxy
Rv1sZ+VdaE8/6xcpYTN5fn6HGeBVOPJxDuKnGRUpF+6pSZb7Ok6ecIM8D8TteXN8qk3uhip5Kpy/
cNZHZ0kenHR+nqzkRRTyuezcx8nY+M70Gqvgpkin56LyLrJ/ZNxAGER+J63gJgvbmzkXV0tnXTH8
PZFCt0t9+onWO0JluTPXK8XmCx07i3CQz1Y+tE1HBBFStra5xSZyhEr+Znj2DqT+bvZY+wJs9MZb
uv8znngup2eAv192meBqbtljGILQLPgzUapoWZNkBWrqh1ocgTl16IO5MxPMuJsuAamS2U9iig99
y+SZPJchOUq/4Hul3rWRPzIAOtH5v7UG/jlHPy5cS+uBwEJSWZEvhn1TfGWF/OBO+fNyLl1MYS9r
eDECEZYOfoVwiCQSJth5zMsqeEOUuZynZr7uZtA1eX1VAe5S88kNseE5RMKhkJvCa6o4r/0iVc2I
xRtmmBtHxTtSo3fkaqBTWw4k8oAzRuSXduDQxA5mWLqBQHgdxMaFji13rLvC0R9ZWJy9Nnmtm+Ul
zBYy4DVDv39n70yWJDey7vwqbb0WaIADjkGm1iLmOSIjIqfawLIyszDPM55eH5JU/yy2mlTvtFCb
NcmqrKiYAPfr957znf4HEPjvpUlEaM1JOtBvlNbluM/1fuOpPNLL9lO4qsyMTzkpNRVJzHZIZ7p/
7mzlqmQARY+KsTCLmtlkeqyieg8OO1ZfCIG/FBW4B80wX93If/bz+i2qT7rRXRHMvCWc96IQ1XEe
XcdXkJqfeGTOjb/qiSaIy24JvWjPLbi0vXAla84bBKFkjvc0eMgRwvYa5M4uyYMHy1bXoxGvi0k5
462s2s2R3VbXTAvWgbst6uY45hB26nYlnWHjiW7r9voc4RaurWLpVg8WRVTdW5SYJTqTEegvPYak
XMPbXsRvMGBO7IRLtV3gcetnufDfBpoBgP/MpSpB3pTaMyP+S+bWdNLHm4QnHsVQhIf2FmriUhVE
8ZAS1zP54OfPthyebQ5hCl9j37ePznBxhuKUDfozjIPbdAOiVTs3olqaAnCc216FNTyn2Jt689ef
O4il3F1TJ4deFK/y3Bjeg5OmFzAX1zbsnqooOGHk3gqnuXEamXcCAY5tHUqtuqHHuwLMfYxr9wGg
+LwCczcwgUL4m6rNoxKpzyr0XbM5qp56UVME8vE0pjEPcR9cB58XP7QndFyngEmW3lSrtlRuje5f
/dI5qbH9Oi0jdmsyzNAIdGuvPQbJPHgMOv86rSQOGSeaPsc8bZsvXX7xyuipk8kOqGFjzysSAqsf
I76weph73BrUwXF3wutUae0Rbb1dXWT6yCHm2AXZoqTrFJn9iGSHlkO56oPhoOKqBRh26ZvwWigD
XOHJcRU8YV66+Fpzwvb2WtIzs/NqqxncU4wg/YuCs2pFtODCbqCps8xNf5TZ1p0J0KPeto+YuJlq
yyPukWtR4QRnLmKqwdVEMea13lNevnRBd9JMVsY6eGaCfGmgaMVx8BQ6xtEoPuKmOeEtvbTWgMVW
+XpjVeVf4dI8wp83E+U0vR5n+jxb+pRUZWl3q4jI01vGTF186bIbRt2DHr75Q7mrB+fkAw7SQ++U
VKzRPJXkHYADX2b5aRzDo2sSO9Q3p9pXbtMXMP39iV4dlXYNEeSKkmiPDu2x0/vnIggOPRudW4cv
+uA99SZaY3a9b4FpvkrZ3aYrSmvtY2+9D3l84dB8rRPjbAze1UZhj3mNKrC9cvjn8IHqiIsvUOHa
0Ke23P5Bt5uravNcjXmafhYbMDLLN7hYaJeDpyEYn+NsfJje1GgEF45vlSjW+jA+MHK8h00DKcN9
/dp0VOtViI4SlsGw/4Q09BZY1msR+FdZ4txuLkOTfU/LfocN9VZ2Aro64fN0run+AbVeqkrxzR8b
tMkfetiuEoAsbujfp5eQRPHGrg+t5r5OdxSf1UlrtOe27e4xmMY2BMs3QNB7qPT21pXGdytIMe23
N2YDV0lKQeMSDo5+6uuyUdvH6er1ZA81EfkCHVzbUPbQrm9oel7Gsb2GivqMpOY1k1SvVnIpYuMV
uQYQZgl7t2KDiCAquo8iSy4JN+i0T3ZGsp78CRF35AS9d+v23tTBVXqfMJt2hu49GYrc2Sr2Ih7G
4PNre00j796o9akrk6OWGWS9eOu+iL4bevStfLbH8gH4Zug+lsmPwW3PFLo3o1cefLc6BR3PLptH
hoenSdzHYKvKB+TZ6dGy25sqwpeGW04xoGjjb3baRxj4V467GYM2n+xFypDpZX19jQ5q0ApLEgSF
Jcpanp8fOO7T1+s0xU5p796ofviFd6WBQJ33bXoXZp2+sAI/GObOsWGGdKxlnncPjehF+OozOb+v
WEZRezePdeNiGBn3HZIZhxCL6tGwxLlk3SqmAWM0OLfehuwONRl6qF3yCIsaSzdRjaQrlR/D+SKD
43HavISYTllLvUy/13n1rpFhBw/zYnKiYnjkPemJXDWsoJ6uXKs+XVVozTKyTySrDh7aJBuP2N1X
uqJC4Wqgv3kbvLzrkJrU4sQeyuYQWcodYcU2sbI944+DJFfcUSBZ+AlVZfQw7ewlMB1QLe+ASOYZ
8L7O9J6IOqtmimacXSLLvTw56tbkZKmB+aQvXah9NLFCnSRYFvN7b6TfZdk/Jbr1WXXtOYnP5I1f
Tddfqya0YqO9h4LVNrIBVdlrA8K0w9BC865yUGdmSuyaaW2ALb80Q7YZi3472N0uQFkJ/NJDcI7/
THPyja0urJ6WVzMCkwO5DXDGrY1Dm/AApE5WOiwKKeaLAXll4A6sDcY8dZrDGKcX8khpfZkHK9SO
HqlhQ7gtrWaNPvusMsjr45V/YZMITjRQN7FLLgnoi96CHU6julb3GFrJkZMIVD/ycDIKttdYPnPX
B+cCRA71cIU2xTYBinjFvvZahNDdsiR0SBXDllikpUpbcjA5+w1PnhccuiyZ06k7TfI/F8hXUbt3
DTaLFFBkoKzSyy2LT2aolJdy0XmUMGg9VTXbFYG669Fb5Cg8swhoOp/zVFFOOSqOd0DXvstwzYjW
YTkYdrKNTh41hy2/h051NZvg2oTDA2YDJK/52pGsaQzC2/wM/fNiI0LEH8YwZ0TV6fNKPEYJ6CQA
gCIkat89riIRsiI17SMQjNuUIxSHJL041SRoBnKihw9ezHLD00UvhN4kfBn4uBSykvvhCFOfHAEU
YmfrlfBQ1NP5vqC11ZvOpwFJRNKbMKW2HmigZRiSHOfDOkyFqwevqEzstWA5a9XPsLIPk7qyttYh
tDqJNAc4Qt1H85ghJToNWgnu3OFOFFW2VKZXye8XDRmUcTIrSHUQeQ/P56FJItAa/YZJ8Fyrubx4
MR4+kUg8prD1cc8j1GT6ylnfSuiMed2Kv3VurqJWrHTX3Abk1yE92OlKuvG18UgOycYF5Y1Jqh/m
1SCWwiJ2esASFNGZcYnFKSc0zjkPAeYHw6Ikrc9gRONO+UjelBdsk6tLyI4BBDJq4SioZwxiu7FL
tnrhr8nZWWgSsqsfbwmiWRrDqkG9h8KUzBDBXBHZYbUkW2hVCnw5Ok4lAmnVD5szuOQGanlLLtQA
/0NH4opSgOsUqaujL+3hahvH6RPgv6Z6efoWEg/ASYzBexih6bhX2+qfACyvyXw6Oo67zJa96uyC
Ua7oKkDpioNr2/kbhfhwTv2vqT8d1fwHfPyvIQxDpExtZuysRjz3Z5eEJpT9ry4Nc05ZOYEJjb2y
1L3k1h+z4VhW/R0t2cH2kkuLuiAvVUaAz2CZtmFYraerIFZhVSnEWrrZe2fSqpECXY4xPCCQZ0jN
kWeajJqTdWRYTNc3LJtDlDm7acOr0WB6AwGtvbUtIxr2nbLq3BJLPcP18mpHpH9yyiXchJ2vE2e1
Ck4W4Rhh0b+7qsNgedhpvOqMXA+dKFUHNFooFyXWFo3jqtOCEE5neG7PhdvdGJhctEhhCVSPMu8Q
qRpzNLizlNVJx7EzlaaFR4ODEG6POlTK1fRjdvSFDO2t1bCtYX9JLFbTxFsNODCGzsBByEGBXwek
pbolX2PardraWJrhJjeUIyeSWXiAQpVAW0MVcerNcY2Oelnm/Yosjg070JLo3CU+qcklhHuYdIZ4
oSTAKfntkQ9bsdw1t+aJWXrLYjBJzs3h+6SpGBAy4gteTxthH0QPQ5tchso49BkICMffK/T7/Ac6
AjtYbR4BTlmGhL+yT4lhbUItPwehfhZ2uVZdB1b6LWeCC6KZ6BYcdMuahpVSkbMNHJXToMzXgzKu
zbF4hef0kLPtBeU28uUBgScdtIFzsL1NFW9d8qMqPwo+VdPq5orJ0hrguQRcjnNq0SIM1cNyUSnl
2u3bpZ6YB5PBeJcYdLe6pVAiqAUoWHv/EPIROB2e6WFjdnKBbe8JTiouoXYVIJGfTnOcWBYhDBpG
+s9kGO0acnbE9+misgv41AiihdzafXIc/GBtIEcBZf0ZxttOZTjXQ9gAfaT1+urrdAh3ivSkBflR
L0Wu7uvAXyvaq+v64BHTZS7p44nDwKWScki0cTjL9i2RyrEiDx552zE2IT5t1Ui/SIED2ZAbXWGF
adoVD0w2XY1pjWXHcpNJzbQlNnqdFPZ2+pjqH+EpVpYEfi4ZtDl4Db8+cp6rIm/TZShHb3FBPi3W
UaAcOJOIZ41DZ03HYca18q3h9/TIJ+Eh2dGgXrmlwBJFEcC/Q0KKRdev7Ix4FxKjMnvbK96DMPRz
pRrkRrUPgdIcAIof6ZDNWVuZIBirAJC+6T4qI0oMf1j0fgZNHRXiZMlrVFoJBDWwMLdNu/GDDWdI
PpNi/7VWw5GUjkqq0MggSBL53S4bHw1t/vVpQPFCsgm5zPQPMucKJhJCsUwiCggPsFEoBc3KaFVC
kK1TlELmFO1jzhguIi7UEs024qiMSZ/tWuwn8rfTOSRVI7bRSFMp+tWQylPMaByt4qEK2pVfjR91
Cdi8I7J2CJ6nK5kk4sljcx7z+NjlyoPpUGsZCGlRrlSlfxhbLroUYJBlblCMzTQv34vqRXSMqtpq
nWo5GebfLc51kAdiuLyhvU/zdIV+ek0naTF90YWFdCNINmCMdvHDSE0SxXcP1n0qjbOq6EsEUDur
tNd51sJSjgFL2ptyUNdugFfNtRewAfZFUZ6Rdp/d+Fhm2SUI0m0YJLvE6295xKEnBz8QONvSiLfo
ZQ9EKi+ILVlHiGxGfJ0x0gqVr6Gf0nTHKWuPkSkltw2Pesi2w4jxu4pRbRmF8RGLUF+jMMrCvECq
omKLupRh2qLldx91QSqfnevVau/2tr/Ux5wBccJJwEVT///xIWkd1MNf4UN0mBv/Hh9yZ3QSN/BC
vv6u7cc//i6mB/wWXGo5v9gWU1bVNA2V8f8/6SGW+YsqHUMVhiltoeoQR36jhyjyF9MQloYURpqT
GM4krq4CP+f/4++K8ws7J9AR6QhuVl0X/wk+5CsE9L8CEG3bEHi2DRIEBfWJ6uhTLt772zVIveof
f9f+WxobluJbunFLY2uH+KyY0XODt5vsMyM9loN+FL51JjDayQOdKbbxXNZm9ut19d7/d+8zu/z6
dH9Dp3zJgrTm753eav7HV8Ety/9UVQjsQD+/CtfuQDANjbzVCdafBFmZbZ40238e2DqXKAuS2dCF
bymgvxlwEYoRNhqS0hclMFo9puBV9WM0qO9BDhoEquBcTZy70MON2wzVQRtAJlXbFtOBRN+JYm0r
OZveAezsNZ26DpL8XPeZRf/uMvg/vK+f40+/PlwHQYhpqRYgGN0GAvP7D9dyrNAOmAvf4LB0nFtR
edNLy5lGmndDcwr4AYkxI76+WP/5Exs/M2F4Zl04mmlokiYoX6wx5V7+7msNG7/VoEMWd8YiJyNU
D1H3Zon8BpVm5oJEVryJZBKiFc+vY4gYs0eyrWhA4iIRPmSSgA1DXySTnwzg/T4r86eG/NBZ1CKv
GXU+T4XWYhA3aO9j+662xRVn4rHPiuuoiYObipWVfrdKcffB3wGvFTsNhK+mK5tM0Dhj2l4M4hmG
3ZaulzUzDNy5ZhC/5k0FvILuUWMHfxFGq/3rh2KoquFAPZWMd2zzD19HWOWJ40PAwuMM5qMKkA8N
yUGapJyUCXzNENQyQLmheOnx3lZq8m4MxlGzwx3g7LVZNOvOHr2/eFXTpf3Tpa9bIIQwpHGJ8kWp
MIR+/03VoTCrTDb63XYwSqTYnVMHTzZpM8WqGvaWk17+/NoQ/3Kz8YzCVC1bSi4y/Ysn9Ltro4xU
iCB0Ou4NNaHuHNXKfjab8EcmioK6GntNqkZY4ZWciXRlrhm9PZOqIZajIGkyPfWq8o1RN7DyUJ1y
FaNNOyIV6piMIy3K/+rzmT6AP35AOi4LBwsxggb5hxhjhodpMZilcQ9cmjepUcxHGr4IM/AFme28
TzncU15tbJK81+G4wouVze2kZXRV9jYjkhzDntNuvCbYRA72zoSuySIb+Efl3qDI4GlonOUYUOa3
gc2kvA9eQu5dCmS7IgaLWMPJyKBCj5trvbcrbH8blOKG8z5dBTpKuFJHm6REyV7t7JdhaK5QGL47
4F8Sq36ik1GudKTPC49mtZUn81Ki3tRgg3RVgmGvnpJ6S/sx6T69ECc+BqgcdmWfgJVkautXwzou
40tcBoQMxfrnWBOYKEkf5lt6tCq8LGoL2qIzTA7yAUK12Ary2TCqGF05BQQ1Zi2mLEpNkrvU+/uf
X07Gv15OtmC/E6rFjkUA9h92kDbQx5hAVHHvmvA7G9y7XgQ7Jba30PU3XpQ9iYBVJMjkVrXwyyb6
MfSxnWbK3VO0Q6WitiItSsEbrxbafsjBME/IB1qmAYeHbuOTC4J/84H+Hn3bDMVopq0qQ7yndvTg
NcMtHcXBNMZXgZW+7Sr6imT24CrgzPWoVuArke5l+fufv20g0H+8Lg2TnZON3dZNaVnswz/duAni
CxF1vv8Yg4jaV90j+Npdn3To8AnYNprgdYybl45uWqfaz6XJLBmxUjMfe0rPLKVVFsxQZ8KtyZoE
HwEZcLM00duF6n+IqBF4xd2Icm6hxUm3JJvrZFtYoOPxOWpxNddDeLeKhOO9im27KIubgWGVfBDs
0ozdkJSpC4RpzqouyIEFbDJLfCxdrc4OkLbgtVs2xNEmv9h9d/UYXlHJT/yxzBYeuqTAxZ/JGkog
IyYuTM5YtUycDH1ZLMg8y43pkKPWGWoPd18DuVuQhElqLjfhfEjgVXQJiUjWARUMDZ9IWhxSVNpX
fO1V2rZzr0X9VTQc5BtsuGqKaxfOT7ORvYbrKFz6JgY2gtZb5Oaai0qbeS1Do5NdBd6q8hBQaoTy
nGulJZohefSSiJNbVL8AcQDJkgpMzyPnygbH+dyojHe6NgZNtAp+yNlDH0zbDO3KZFArzQC5ft1Q
7yfyEE+JahaT21Xl1x+x1ngLq9JsOq0GUGySDud1XVcz0mqZcwAuLkOG9VGi8ck0DQN/xMFOhSTY
8fDMZ4TGgDaBu5/XOHBUhKBahTaRiF64qy+D1+9R4+AHtvRuUduwafvJAg3lZ5v0LQruDEW0mfe7
SLHGa6zfpYY1j95rzxAPyW0X0Mrm+Gqo+oODnGwWEiezpMowYgvlM1kRc11kZJ0QKzEfvBJ9PBxa
jFP9CiUKmVMFLSzRbCpJWmOgD+ekK57/4j6ZNtWflm8Id5MPmwWCWtb4uo1+t9sYqNAsEbXlYzSQ
duiXDIPj/BKNWIsmZTwuBYQllVBRY8hiHiZOimjgO2QNeJIJEvtyTU34PZbGZHt8T9Mh3Wp2P/7F
LvNVEP3Ly6Q6Nx3HYmc0/1gw1ZnEei9L6FkT7Eo4xFjnTFeVdElKpzlPFFCX2XgL3UGsnVI9trAl
4IKpw7K3xhle02A25NEzcucrn3GxIJIkBeOvrz2dpIAuokeqTFaRTmXj0b3ysYOmjIaJ+A+Rm/hf
HRKPnATOq2kBt4lG1F+Bmfk77DpMFt3PODVASWvdsyDTg8voKahzpM6GM6NBCoRTpU2JC/0JQDbN
rabbfH2R/xE6cv2Znd6Sz+p/TI96z/KhhHtW/8+ff1n9+msq/8Vb/fbTL5ZfB6QH/C3D9bNqYh76
6xlh+pP/tz/87Zj1F0c2bTpo/fsj2+4t/dvxbfhMf39q+3rMr6c2xfqFyl2jMKNMNAyJzuh/n9s4
gKmI/m3HcQz88Cpb3j8Pbpb2CxsFE35bUmpSz1GC/nZus9RfqLo0vE8YqmwOdcZ/cm7jGvnpvvr6
68HJCl3XCLA32YN+3n7SHkoErgIAuLL4UJCpYPHt9LlThseKbK5F4wicUfSNABfiAcGMnLqYROOh
e9aRUk4ZrCXmAjT97p0Ei29uXq7jplgVEFaLiJZE4I1Lu7QXsh3xVKQseL5xdT0DV20OmKiZ9HjD
KYnjEz7aH5ETX5BOfjOLdeyGD2xdp8K07sJjOKmgViY1BpXuKSknJ8lw00xS+sK82YGB/eE6A0RF
m/vOQxHYVNBojK+KqhPdTJb1S1a8G2utdu6e3l9tpdqNIs5nZZAdjCZbj46BhAjxjGCAqxxlqiLw
b666RnXqG9DOgia+KqFAkVEfE0Pq6xDYGsegMdq2SasvA131ILWbMKCIjdZsRnlabElcnH63zFAB
IWIZ8qPN0e0Y5x4e1NR30L/W4JQjbm5PDM8JYCGViIilZfcvVm7UK+kCOCDahU2hOtYVOba473J+
K/rue58CdLhpej/asnuOJIsHnbdrZ3vzXjZrpYespFB6zEcC1tYyTZ5SDXGSQ4yY8O1+O8IyOyQ2
PalA7x9ZHYYDcNDhYJbXfCRg1S4zziultpSEOaCfYwwyTDNxvLPKfLAplMo03Xeulm5knTyOxJGs
2fNeMl1+CBO4eK6Li0lg8KIjomZh2EiKa8AS+CBnugs6ojU+BJ/EoiDWSZRNsYibGyGORNPC+IV6
wqnWheTQ76uamabvEL4qsoMfyE0v2/uIJ448GEyuqgNLpX+Oa2Y4fkGeRcseWdhw5vE9X4MgeM+H
7FD7zULLcZuYzzTTCizx3nuZZwdnHPDnYX/3GsJWnCebtlfifXRZtNG79llEYsrIxUHUM/IYLY4O
rYyQxvdLsC3RQmOUSGWcisVYEijR9vE+qEKMVYF3rWHjQCVt4V01GqH0lrsKp7JaZHKShpLDhEBd
HYjZHd71Vsh5q6oXHS/jwmKY09N6M5iTYGZGiu+12gniRLss9PZpyLj2QI4HtBmNY2okKpU76mmB
AG8G3MNeYCladr6USwCY1exQhzkspsK89VXOsTvhrYQGWTFWRj5VpSLb1ELQDn24Mj31WnumhbGl
30qs3ZtBdZ4M6T5nLRFpo4rBfAzzJ0avh2B0mEJzaRewN5aei87C5M/k6XujtmeLBYHGEcBUv4Re
6IaM0V3sVbH2oujJt3AkDyepYVNphrfL8V24/pur8fgI2S8xl9lyBFmLOAi0vRI0V89XaD1rcjX9
HxQRWKHRvegB0Ne4IWpKsLQYbe4sSUA65Eksdl3GSHbU6MMO3d4IEQ8AZV63KsgdEH97gnLrpdSS
b03t/bDcdGl59ZlGysVovHcHbwEy8Wki39k3xXLieZHgOE6B+2Ar5hsZVeOSFsA2ZQW+UJr0z1V7
C1tTmSPZ6ucVM/6lC5h95rY+9nmpr4JD4FUOdjbnrRUxPEjIgDhd83vXUttlE0BXsdQLDW3aZL76
WCiMwXrJyoYe8sB9fM1BkkP5UD5T9P0+uT+aq+3Jd7A16rRoACsZhu6b4/XBMqn4vNK+vAWGhXTY
mA2th3fCTTFeWlg0M3y4RqJTz+XQJdWQg3sUY2LrQfLHGU4nJudRqDGLaO1dkuQbA3B3Jx6NYQIC
GrwPUqw/+/QtKjV1NtQ0HPzpXlPjb07GDSvS5J756Qsjr5bmmP7YBPkrAk/71wbZf1RUHIP3koyY
H/XPZcRXafBfNcY94xmTP/0j//Yv+qla+X+jPBF/Xp7cyyANPt4+/vaWfvztnn1/87LfFypfj/6t
UDHVXwyHU7c1nUIpsyf8c/dZ1XSKTe0XR4cXpNL1olSgWPlnoaJpv1CCSDi0nN2pZFR+9Fuhoqm/
qHSFbcfSVVvHG639J4XKz+W/lLCdeF3O1GayVcrrP9TVmucZUiVafW7abouEw57boIxMPXiKk+Qb
qmLAG5WxEZasfr22/m1TeSrDfnfy+PWpmdLr7JPUSHSPfq6QONdVvWLozryuNuUkyyOxDrObBApY
3CAP3dMRoG8cDU8E1ED5JAyd9LsYqA2HlJWXt9skmaSkzV804Czt55aWNOnaaxZZEjYIBdom6h8+
lLIIrbhwOPdWTWksQmV48CDnrRxWi42TqEuN9tI8Y7BJkHoFncR6kY14g4p90wixImRa1CCRMntu
YASF/FosTL390UXEYNVmSEqohVCjAL60KSQJI47IGgh81crH9Lco82Omb8PEu5Zava/x0vp96FGc
sAA5dXwOwPkCBNhW2Xste3b20bxYtnckGKKchQEMcEwKjQO2JSd9CT4FY+mY7CWSbZeydtBglSed
XVIX7s4twu+ak916mBAZsvXIr14IlXqyHPHgRmTxBbQRiH/RSFtT1eh7a2UKieQGYj7qTYKMDsU4
nO0CZ3dEYAywUIbeSvo+isxYdGl9LHITnVrwESVsJSAFYaISqKtj4vAVtlJddZ9cpJYkrPZbog0g
IOmHDobXHOMCe0SXbnSJwFdCOjQ1EEKV9p6TRZ20dJ9pJD8AvXpo5bhJXNpRHtMHy/U5pmkN5sw9
HLRqkeQY3drRWtce8hgQXVD7Wv/k1Pq+DgMSqMJ46ZlAOEPMAvg7yH4ElKuhWuOhNB4q7wcwTkAE
KOKLjyQpzm6J2H0cdWXm5rxx060pBstaoEfAV5R6jdgkNVNnAtE59QGToEM6iwoEHdJDzkOcKCBX
5265A39r1sQrAFxJiO1VBsGubri0gPxFKLH3stSrtZGXkHMBNQBVWYqqRB711OP9QOiiYm0mGA1c
WEE2oJ674Hjhlauq8hiGhEz4/oSBgl+ENWhhwztlw8W0UYBooEkyT6P6jcTSH06AibjIiDbyAraT
ijuszaDXVKa+zZpq11QAHYmkOYq2AljUuUe6OTaZb7BU61Dl6pZWsJA10UGK1PneTYglsr7JOtuB
1BLEGi09NrvK3OcGGBtzeKpKZvU4ZX5Ivv2mjM96H/ooYtICyWxQoDQZ77GGAIrT0SIyBrlObKRT
nUmgWUp1amW5x/DZYPjkezx3noR7CAanUIzW3HQqhPgkFboWgrISQcvQl+Pci28SCawHX5f2JXIx
w4q/xe6nVvfvfS8PGLOv+Kv0LSRJzvcWOIV4wG5N6YwCNpxJO6e5ObzmZjouywpKl2p6FZZO/lEL
+2TqqBX0BdKNCggTLUA4/NQtgX4sR+WcSnNlifi9HnGBcF3KHAhyrCCfGjUovC0PEn7ybbqgaUPu
XMQ9uF256OQD84dqoqp9Bpqpo5PM5qSDbz06N+s4GAnSrgEraYEyq1v5WCXlC7ZnTm+xtUJ0sm+d
elHn2LUVTcsYGUH3803rxaMJi6snAfeDmBcSwVAv3Sa/lNEoZyRZfYg2I7RNPIA0htxBHOcsqmGd
+K+JGapzPdK4VDSWZFJUb55R8ybpc8Jie8LcvpCd8uKW3A65zmu39SkVqN4j8z0mU/2iBrxiEGY3
/Ktrn4AQySYxOQoqzg7QDVqXyEj14rXKA9mJ6NxNqqgmmXtatLYT9DxKfS+lftIs7UEdKaZU/Ueh
p/faAMpZELg0LzplGQKj82hcz/TUvtNh5YxR6CuLApBl6a6gVhIdf8Serk0/JZIECZqo9AcXnEHV
sXZ2QXsBbrLvgGloX+OHFlAwbS+T7FGUYx6K4mDVpmW10H3gf1qYziORveRG/zTkqLtrMHIhQVce
e0UchB/IwPWZI3ewJ+vlINnveus1VfM9jlubc5kHc0NAj7CfaqNUqe7txxrrIq3hhmlII68YAPeq
8mlHbIhmzfsM1HdNt3apVr649LCYy6LRxQ/duyxpHPTOCUYA9haSDAZGQMWOKCbUumdcIc8p8WHY
6tniPVwMA3bbfpI48HW7trFu5DQ9qssX2x53lZ6e4VYZi3aUF0t0K+YvCu0L665Ax2a55Xnoa0Zc
CzmYTkuEQIKKBcvV0ppAqXQS08J+jGrcScgGI4hRWF3Nmdf733NyFyCsHQaLk1c5AlpJCQ6Pic1L
IzZKy3YZdhUQJtyd1NJvX89sZlNsXsERPkwW9O38RdDr1Yb25NwyaM91ZfhNk9TDWOzPjodB0RZP
0pMzBFa8Xqu/DsTolXCEoJwR49zoQCpQcWVyx3ZVI1o2V6qbXHq8VUsp7uwq/izwcqgsbUCKEVt6
W2frokCR2BZE4pUuHHW8oHZjTmpetid4/N++dvtcIiAe8HYr/g8S1tmNaOkIuj+jAPxK+g9kmke7
xZ7TxxwNs3uUc2+NshBzY+R7rmGIQG7h4AmUqQw/GB5/uB0hQqweKyNF3BSK4DsK9G9FIB86vERD
SImg6jRzA6/eF1G9aYvjUFOqBCevD88gZpYpqpjEJ9+56/ofboL7sWkYMJS9cm8tHxRgdmGqswic
4i3EI7csYd3PxnayiBvej0S2sGjDU1UAF+umB3ZMIEINdwrHxFXbaDuK5FvgPNAVtemgYkHEsbrW
8gEpPnDTJcb+Vz0gKUQDwu7F7WFUYabmzZFKOcCaCTGhsstD1YgVluWLosWciX3S2dPwliVALQMf
KhoT7J0bNPucFXo5RJ0zf83ijDox48MqyJCYGewiEEXaOQCdQ0fDqLZBDKBp/6hq/0duNtDfy6Xh
aqtIB3JuTzc2B0kGKfb3LCTve1KoAiObSqOupg/PKshaGgz3Hsh86rXHYOQqNQfWOCtN1kqKLbOb
ZjVWRUO9QcsttaevGqBIH4x8Y6Xa2TOrN/rqsnWrdYlDRSjplfE91Ans7UsPha4ZtOsev0440C4j
YnVYDc65q/V6Jypi8ZrwAIjxlmmFsik7onDHrsezxRoU4hy1fX/6DyTbYb5zCNAIe6YJzSiWPCHG
UAvAj+bSFEmd6BLWYIu6+EqU76MtDD6K7iiK9BsW6tCFDjyOnJFT0HjVlLoHW8tmkrSqMqJrbL+6
E3+xJcjY3nZgNhAFDGtWhl1AiPM8JW+8U3ZUoE+RIG+qgMLdjB4uRFljCE2sdpOrwbsOdjp2SBnU
3PYEg7faUyv2gn/kIRd3Q6wbzBrnrfEciNTMbvoquO0qwJVy0DB140VrKcZi6X4k2yqOG1SzZvq/
qDuPJemR84o+ERgAEi63VShv2tsNom3Ce//0OhhRETOkJIaklRZDcobTf1WXyfzMvefu5lpsVcqA
1ECfgmFJwGW1qQW7jJiK4VaCglkzNANjXxyyKKXeATAP9WxA8EZYStlbn40k894ZKZWy2n13RPUv
drP/2AI5ukUyoS0wFwo0RP8kAzGDBiVRV2tLPkbMMNG5tilXtyP4rtX2jTkn7UqtkqVkNKr01gUD
vWrqcpfY7fHOBfm6ovV8DANwFn+att/++2Llz4qfJTTpz83Z358ZvQ+Ta92wjH/YGkvHqVvM8xof
o5e6GF7qWX077iQ3i5S2qN1NQslOvPVjF8a/cdK9RgERMngxPibYQ4AQ5NYi24avTX4uXdDSXtfs
55Z7PKKK6Lr43bYqwaiac7UBFryWHuPGAWqXgQrof/HLWDr5UJIJv/lPwhKt0z3bgJmxNllOzgOF
QMk4yeBM95fZqMN3fg7sByeybwwru80zPMd1eOToONWVc9LR0pcoURZ/OlYjbim7OTs2CKcqY7wT
ecXrGFw7C+5uKbvbThcHFqBngLr/Smxh/HWpTWfKB4a8MRYYDAUc5gN/7ZmHfop0MkYgMY4ga1up
P88GFz0pgQsokUAOMmMXm79s+BgL7e2/fyH/qS/+49GlMCyGD0w1lg/Nn3aFXtQQ8NGF2nrU2gtz
y2Opiet//xD/sDb54xckglAgVlhGG3IZGvzpIUBATO1g4SqwRxtZhUUai3YkbSL8Vx9w8Q/jh+WR
eAjkfUgDeDm9RTfx50fKjIzDMMaSX9MzA8Z7NuwnZCdvSd9f5lQ75uBSrI57mv0oR7pJWhGZl8hL
IxjalVyWEHwe0tZDeg+Wr3EZH7qV8Qzl7iGdiBipOTjSOvzWUuuuXIBJRWGfQjCFyyM4VL/hRNVf
BdkRL8haQFoDPpD8ps1Np5NOiD3QbfXCZ91+kzvBqeABGC0zBnBqZzt39DVcSGQoRnIVNQOxkxwd
OWp/7OToqWW/JjNl7xBqywYyJglLGL/aA4iu9VLdLK2/o8fP+EfxST3gygHUPmqI/1WBXLrPbprO
o3nIz0KvHgBu/yoV/i7rXSsNzrnVvhLNfEh+Bq+//DGowQXw3FIYcWEEj64o+VSKlKJueoJDa0Td
a9jl61LS3o4TmAIuiSqMoTNVDyqgLUi0oyPELhMxqVOl+nVQS6gANXxLUkNNShD2/2yjD9U7SOxb
BseHDNC9RtBwafHStmHx0HQ0lUuTYqftcmEnt3PgYKnQmLYYcwItGLccMFxZIAcKPZY6HXZI0bXH
ZDxWbeoPgJQ0cp8HYeEY773HJKMG5sJA26Dqm2Z8lR16BR1gtvs8xMnj8h1oAcJBWpqukZecJKL9
VYAYa51H+UPQ02OGP3GVn+eKNwiqEoZ5AEcJ0/YYWqFWWHeTlW7sTP0GRbYJoYasZFC9qqq7hMso
elwSeZhFWxYJ90Z3Ma341Cfp2rYQfsfzczlH36EGo7p1EYB7VyyEnwFlfB85BwFxaiU95uCi+KWR
/wCdQXg8ICeduJDuEixT7Bp47qJzUWV+SxrodYzjM24e5tOzJFmhbwmvYQoRdu5j0hevc2zciR4h
UUQlSJg8ndPSUEVQveewOoqKGxt7yG2qxb/kNjzmnrNPwYatlOICsZFJG+w02TzGBj8WpnyzzIwT
VbfpIGldsx4xklRMTGC6f3e0Jl7+jlfzPcrqZxjZAJDqamdXBXJ2upeicq+Tij/Ncdh5sBjgGiXf
tQ4VPgmvWgKXk/17ZaL2/uOY+h8Nxv8vI++/7Of/H63tBef1f721R66jPuq/JjUuP/H3oEbvb47O
ot7zXNsw0aP9xyDcNP8mkKYRgyGlZ1MOMyL/j5xG62+m4TrcO7ZpMQUXXEl/n4Nbxt9My9QdaVpI
d1nb/49yGv9677j8ScirBXpuJNum5f6hovvTbZANZZebfUdJ7Ih3T5ck44p25bnt+U8vyH9SWCHX
+qeHYriMIGAp95AHkFb414uH0dhUdsMwAByEtQD3thu+FU4SJIdWycboK8rG325J3kj1/Ads1CoD
5c/yCbZuK6tbDQkBMY+sGUPDZVJpvKhZ24HlwyMbHZYVMMJKBn9k4WyMm4kcU59A4HQ96S3xJ869
07BOc8h9HRQBZbaboGQzXpsogSq79L4xbKUgrlgiIyNIXHSOmLSIQbqbAx0Wd+F9zUzo5rElEkJ/
TIR+N7X2qST/K22m9uAIr+QZd98RmVvMYiygIABrUVo/MlBkGTuClBEp7QGMRtZtzl4ZFiEqKQhc
xm/kQDoLTZf9WkdJmDrGIzFg06ESw2te9RhDDXc1BPYpqexs3abjoS3xmnTJW6nbv0lg3zQyYBCe
tNvKDl5zj50+oHNGWOTcrEeDGF3CR9ZOoZ/xld6De/oQCg2gdmo8wLlBxlmVONGNbiRP0ANL0/0e
QOvNw6fJFmUtdBCx0vAJvAhRe2bYbJefGOvpQsz5c7Y8KXbsNM5G9B4W22Km+89IbFuFNTINvcYY
Vh8cJT4GFxeukx+IEidbQaTvZcq8zLkkttntonRBcxXZj7S4UQONxWWfAY6PelYg4+uQFWqnovmt
DlFH0/F+1X323HgTRR8poX0dgfcB0cfcTuwuThbi1EysccMugEBN5qcaPe26CQecpV6zHksj9kvj
LB1yqEI0gGtEcS91TDJfZsOQXlqlLCvWPAhZBnbCCn560mT7WmczaCDumlWWyWHLwCIq42NZM9mu
AjL6rHn4RWDHHjxzaKP7FVasGQMpgkeUS6tOaz/rWq6KDDypKBDZuZB3BUgl0xj4xyInP2HCRpmT
ikTejIWY3d3JZn6q6AzJ9CnbNfNU6nf25IE66iHXZ9S5JLk1ovYrWR5jYwYBZ8CtnKKj6SQu+Mvk
u9H1ZnVrZXAWQ/7WJG5tZdtPZVlFvjTaCGUkdY8FYzVJ8RaX9g1GhwoYTb5YyJgMsgSGK9YM3GBw
upwHrc5fe6meGt4cs8V/qJunFD1yhtTUDrFaA4RhBtXpvxiXrpTsv7bbPIxRBdNrglQZl6paGURr
VBDcZDgyBAhpQPiHpkW8Z2kVD5bTfhcjX2w6r6Pe8D/MjAp1xKdsMgkJcmQ5hbZIbO3nlpU4NKsE
LkF100zgLgO9/Tbb5pr31WmEtczUA+BoXKTMk2me5wXMOmq2z2Z9JQlF2mmq4ZOcr6vQ83BpEXwO
rwZ2jBg8xgaoavoeLdxUDx/11ADUq8vpQKh2tBnc8knE+q/h5eS8JdleJxiBbXdILRcEP2YyEtA5
lFQE2kafogd4DRfcDuthhOOljZUL4ilHaWf4LPw+vd54KnCwT/FQ7zrS7jjz7tD8HHCdnYT8ykzq
xTnpo1URBvvSETeD7WAAp84d3mWH7xzi/d0AMqTvUHHLO1gLl6kk2aKUjL7BX2E3CQiOcBq2Ncjk
F1gpS1FcbsS6Zug7G5CNqyGXXxhsBeZcJ1/bqnowBrfdmiBlnQoxSRp3tO2E0JUZNWRq1OOGGXVD
yh8bsWEsT60meyzIIPvzwfMh5gt/qpCIGwzEHQ0XNzoOMkwwm5OzCs/DU3IdB++26I5Rat/GYErC
8a4bqxerE+fS6p9y7HKkJewGg0AViV2t706B3m9bkrxcxBLzuHGAiQ7C8e2gu02KAGRieUyltZ0Y
PJbwvu1K34xM/nKdaac+flYtprU4I6NpjE96LPdsoV+qMPJbC+ogHxWP/gAxDyWbp21aFsdEq1El
sril7aw4bZyW8Q9Pxqqqm5yzn6OXdOMwOw0eF17cu1vhoIAP55K6MT1qsfjMtUH3w2kXSm0vOjqq
EIP8VOc3TQFbrA2OTbZpFdoSQ13slMlYEJ0DvpSJmB+LmlyMIvBNHddO0Y4pwbr61+hpfpsYaEUa
Zqjiu9EoU4dK+/ZmDkLm3DctX5Mqvmp6vJ8AseqNAPdvG9dCj0gsI17ZRJcRJvI9az9ISDkxTjO9
YU+QwE2XZ7xTOYoMO/9gi4ZZVfXEvpVXJ8i/uwG1P0T2pijfnNp8rrTxntCKV7OfX1RZHriHcI+9
9a0U+z8uEiLLYI6V5ot5DVoIdTCyWIhFgJTGijHD8D0QfoR/w3dc86mGqGTw1N0ZcGl8iRLtfm6L
G8bln4YBPC18GmtxjGR3w2T7jP/hLpTQcUL+YsSuZ+ltaFWXxsxZsqHzg4p+zK30O3Qyn0yoS+KA
G5uvZpVeG0vewy/buJP9HNbzbdX5RYnuprS39Jsn5zcayqPtxGT2RvLN6NqH3rzGbrVNwJOz2Wlf
zdk+9ZA/cf2SHaFOYdTsZkByNZ5oxPcMhdRH5dofpq3ztusbV4w7xgv7KYy3DRy9usH/ZVaXOVE1
FqzhmV5th6n2o+nUOfZakqM4SMbZeM7RxeXmuzbmP2LErbBQUquAhLn63q51ztZoes1qq+KQTXDt
MuGME0I+nMd22MvauBddc6uFeFcsBMXutRDqUQ3y04u7lqCNhm1Feuei1s8q6xDk88nSFlp+bpC2
2u3Sxtoqyz2bQfmFd80is0t+GlDxv6WV3YVCYwKti32MlUub31tTvzjmANsQYVxK6qhdT++Qer9D
YEa6rf2AzF7ya2KfDcydSRHUk7niq2TKVtlk7Yow3Uye+wTaX6fnx3Gh4gNA1H2aY6BJw23RPJKD
AQtct3x9ZHahSobUhnqVyvrAMXSHkm43kVQBwhCol5ajzFdvgc4xyJL7lBoE9SX5sWLqhZwKpE14
04S2z1r5pYaJoN576JugBM/9FDxIVyHI8xg1O3tbL1/Lyd2Fanwbku4c1UHuU++9Wm23c5dyRJhX
HMF7Z0SXreZm53DGoEql6qu7U50kd554UtXw1BD35hh0tET4gGaL3vmYwzfO9RcjYxQAC58IRcZb
RosMYCFqeRe8mm8wP/amOWDRN06W3h8Ga34uaiBzJoQBBXWgcEEOdnh/uulS2AZeouiICnit9+po
TZ6fiQH4dnSW7J+SXRvjfzG9iwpqP54Vtwq5B9zdIMjURss+rI4kVGu8sTH2Dp7Yzqo5Ll9PMhdg
pgFagqVRaij10Hemhr4nCGkDZeEpK4l6UsG1z8c3GPk7TNRfQWjA7i6sW2sgUBfAyvJXQkUBAody
ZLqQ2+gbNM8w9SEA2HdYji7lnFwqTtp6fJ3KHWDak2nPxzyBbwtDoDfF7SDKra4M9HwDmsXktgPi
bzFHQdzxaLC9E1q3drzYj5sCvKJ2ULq76NfvtNNsolY2vogl3UpSRdjgR+Z0LVSxCXaQhzg9xFua
cZe5BRJ8JgRhtMXf4HvvFiSPVE7XWpibYi4wJfLrB/1xECTXkD0QNVBfhH1Tj/x0Gp9TpmGMVq4m
rJAIlAyKErvVjwX4ixn6ZG1f58HdCD2B9FCts2IJkQ43nWStzwEYmPLQ6cD2hl2k2xu9Ds5YaVcC
Hu3y36Yz3Qxj7pfzABfA3CYEq0QciIgbLtncracJnY1XnL3avSxPjqgGXv4Wl3q+7qBhwwY+Lv98
ItYNWv2YpccsMm5BJ59qlKLLu7AwuAkf2kmyO0s8pKne0HbIvYv+Ngsfm1Jsvb4nCxD2jTnu6tjy
Q9Td2Gn3AKKvQUhm1xjdoXjZ6ibB3Ioqoryv1bDRnGRXPUeNOvYs153KfWbdd8tHcltRmSgHf0tZ
7ga7PkqzxvJOHFhv+d4YfXM87YE94ZkzSDp1wvi8/ClN2rxPg0LsQdVg7dIKWwlwiV64YAjmlQOl
Ow1AAyum8lgdP11WHxXiI1E7F8TWyNQ/kq1i8zvNB1buJHqxI4HcR5m3MVV/w2rtNOj1WnOkX/Oi
k40FBhX/ilVtrTa6msnRgMuwvMmiJ9uYenN5TGQWPewedyORKaE44YiknWrUwhLn48ICsUlnJAJQ
Vk3ewWHeNSXuUz42Ysy2oBqwVrGRbDaFRUhy2ZJMQaJ2KwlUiM51zVavCA5t8O2OxcEW4YKXpNhd
FbyGImKOd9vy84EAPsuGdom+nWDody2J5dzw3dIFF941mNLn0B1PstP3YTidmRP4RZRuh6YEuE2I
jz6eW+otesOLqwxmT9GzrhowPuVBHy0Qhs7FlJNvgIbI0+hgkEthDSynxXjSBAPRGVaAhwqktXc1
fixbC3fcDGdiighX2JaVuQ1bSbXZXAoYsimZbAyYfY0vfhhlG0DM+F8o4oV2sKNni8hNY3xtpbk1
2rccwxGk5aH0CdfdZGN06ux8b5FHprva7ZIHwApp16Xy1IbDefk8ux1zVp6hBK3cFGovCtTFEQ7M
mkAUlFm12k5o1wTiFna8gJumixwZx5r1tm9CLpWt6ot9whoxUWAySvfem5yLw4HZ6vHarF0UwgNp
Le4NIEFs9H4VJYdGY1WcA+1Ko8B3US53EOyqKLuDC44xvDiQG3ic0mSXN/baSMWBgdE2UO4u6MTB
gVJBK4FCwiR0z+FzhGIAMPUMrsTks7WcZwYtLuZuwmggEMc1pI9PyNikZuLZc93N8kIwrdmaKUl9
euZn0tvmOFvxA6UvZWFcpvnd6bNjHob7EKDO8keFLnwl7uApbDgn3Z1I9F05JOsl2NgRJYaw5zTU
d8tZWFnRCTnfcWKxt8CfIiuCS+HdiXJ+xZ9OK9ycgkUd0WLSHTIXiUG6aZR3NRvtvtXMnSV2oki9
Der0M5CZbm1agiShVNJdRHwhphLuRn1iY/Je5vI+KJ3nnEHOSp+Kn1qSb2VHxtnuHNi39borq8fC
ghKFm67352mpaAG4w+qXoMlIEFn+P9cgq3DSSMEsBiBG4yPfLlSPs+jWPTcCOLZoC6mx8QPlvdgG
eYRQAp6V9lsu6xJS8RgPGeigTYJh1mOWD6uo1u7zYX5OdcRNJgDZdSPvGdD8zg7EmPwcFTGiJ4+0
XGN221VEK0UsjcFGgWda72w5P+cFBu/CaHdGFTV4OeRLbAMSR7+O5Bz0fyaZ2lVtx9J+4s8Ze+h9
mrcZyP5ZuToZvojod2AW3nFb1NuuMWYkeg8G8mdLWx58Dmgk4YusRWoiDKM9n/DPrjrLnNH4sb+u
Go42gJcq5GRqjF/2gj8zczo2G5DD8DFwrbjiUGntR61BOzKeI4OfjXKCnUgNyXwPRCap6D2zkpz9
rYP3wHW9XeGYPWcJ+Z0o7LO0QjDHQRYUU3pjZ+1peU9dM+QuE+lPCJZ/bQ/uPZaYnyLW+A7OzIxS
J/uFaUMkJL8J+TWo3IrwUIPirarupk94QwrNQZm6kLA5LyIeXD51PYbLDPW6xcvLkF5u2ip6dSsM
O0jk8Sa24tkKA548/dsg3kkevQGncO9ayU8nx5tKSBvpCOFf7pT7KiSlVW8/WskLqTFfYTAUPKpF
EFtwxquuZ3sC6902omuWXHWB9mlMTIXf8SMPmvtyUQYs4PfWmettrWf3OXIVCqaV6nS2srzajdbC
lUu+pOQScOLoyEQ3349YO9fTwHMhjQDAWdfuoDsHa1alkRl7/kiHUI70ei6/HFNCENn6ata754iB
GS8UBnJjpiOzuzLaaEO4dSaI2vbwWve864YDvN4sYb3dBUSL0bClzaaK1e+gwDDonOds/siI0J6m
RJMHHFLPtQa+RqsuBd+gXSEmJgt9znqK5QwyNudVU1XK4EtWp7nT/Dj8mAT2lSjgN8DnimPDLcnL
q3ZjW3/C5f4SDe++ZPcxKBDi8c6oCWfCtnhpHZ62UpOxVBiPhXNrIWdlZ61tolQYp5qcGIahuT8F
styKKfqd5tIXrXunZdQ4jbQOFpLgLY59Imm7aKd7A/i1Iv6uItrmXtnkj/f8yiPjt0rFG0bDn5Ot
vXvN1jP4V+cl1MtbXlI91+6jEKZenVLat7xkLXWSH7nbMGqRv7bwrmzl6n5AlBCh6wxSa7zvjo59
SEPN5d63Nn+f6mhp5yUuYFCghNRAQgmRyKvZMaa1yEzJWL56dczSPRo3+Yj7OBzJ1AGbyBcO4Sia
w5g71bN7v88ppCrmapmmDn+8tU0wZL6tuwcnpK+pqvJHK/Of0uxvSrjFpH7xMrSxeosECeKixqPS
60lwaqp668wL/hGEBk3XcDTr+EtPoFFR54zoH1fLqZSZJVE2Kv4RFjwGAvVeyYdyr6gEWARb7yNh
Plodtmu9AXuF5wxNFNTuer4J0MkezW68L+z4I8uNajdP3KXKa7P12C/uWx3Jk2Zi9XPuwtB6t22G
rjUbR8H3WFkRrVJaFRyTFpYbToRict7juoTsWl61gedoUWCRcEAieJRfHFmeS/D366wiKDH4DeJy
JN3D6P2miB/sZUlbtsSPRrK/SbOFz/W1bFBZwRqnLKWUiPjDYpujb2DdkC/Xhazd3sdKA2gtr99L
4iBWusFBZCo+XJaxfDyKcCTdkZHjnHOwgARnAolQJ/OYZaZtt+/79EvVnFCAr3Z9P556Tz9qoKbW
JkTqNsx+Or38CSw2qVrXFQRZb9Kcb/EEXQHbHZGphb7uIivfF21NxPwyFQQUzZiDi6ylKxq7ZDdI
70ZPMvuKPEvs7FbcQZ90fM9r74tlbTIxjhkmIBaJtJAZ8yrjT+KT2hTHuJNXtKHQIvLxJ/RIqNJ0
fQ/jlSNLQG2ewAnabdxz+Tv7Xgq8ncvh4XjRearsH6PiZaoMp1tXBCpaff/Qpx4nHl8fa9avY5pc
QHndEHFwby/Ye5QejEwd/iMT4x3vB0kpkUv4naXIveBSmXLe+2CKSfsZFSKy/DDJKdx1rUnSWdW/
RMz2DzWpJqsB2H8otnpmk4OVuD8yMKnVpmTr1KNLAzN+LmuvGVQoIea63Nc2GFE5RkQNWc4mcC0m
s4JeRXHPI2uut4TbrwC0WG8EFD02UwhHwQvw/UOPtK0QmgR4a4Wgrw/76Ji5OLk6G71xPzUfSQDI
Mq4fDTK1fRdFtz8748Wr5q/W5PIOnPwHA+sSeil2k7WwhIqWicTkvswZ+5+x1+Jt6VKyFIy/XCuD
H6F5L4Ui9cuwicTgkF4+JtY43dimY9G28UE2F1xh2+pE+JThtdOSR2dy8RTo6MFIBIDWUEebfmx2
KgELyBZzn8XZ/ax92gW5rIY1St+2rPFo26RwD1FWbNIOu6I+EIHTGtDq5jTeD92jZqj67IXFi9Um
ZFDMix8vBZEeOMOabO2YpVr3mnrBiIajcACdNp+BOWo7g5XpvtPcu7ZUwICCUj9HkftiKfEwDExX
UUFHuzlDuSRFRpz5RJBdpBjqxWHjbYFuTgxHkBE0jFIHKuESXemWaDMSn4dMbhoWc360jEVLw7x2
RDTdGX1W+hqyTAFCbWOGYIh7ScqGhki2qrNurWaWJRDRv6FUQOARyQWvwqs+9wKB1KM7jwkTJ60G
5yT9HMYI/AmslbX+hRmgg2/Y8rGzyHKHNQgkMoSs7rU+m8psWw3EjZDYQc/TwB3siRBlbolhMY/v
EHCf2hG2hHKTmVK5G32rGx6l5gx76rGPLJku1hLZhq6OpU+VQX0F8DkWXJ5hW/d7Q2/vw4k2WeuR
A4RjThsb0cEXAUj9nhfQUcNdnBfEf8werFzX/vIEfcc8k6jaO/u6Z9oUkLHOhTSuSVYmQy4jF6Ii
/wIJeb8lbsTZ64O6NcHROZX1OiYISmPIRWskDRBwkM8MFEv1DCk/qQIXveW+xD546i0WZ+hZjhwD
DdkDhH2+KxO0YNrB45gRUvbJzFtEKzakT23PbGwq20OWYiT05NTuRPsRz4ZxFh2rREubt0HUX2dy
OjCIktip57Sc6cg+pM7Fcy23IRNIN432PT6l/dhwYZi2dtKeQ8Y9a/VUjCLy75GqGX5HzbEauUHX
Jr1CEUzJulfF8k3YKHN8ow6aUN5oaXQ7lSAsJK6LjTEinizaJ2jVxiHsn7xiNDaJpr+IZrFeUlyv
ibd5laMB9LmzdkEzkGigje1mYJqq2emHYbIZIhYaiLf7EdgLMREEMMre9lXUA4YaRnOkwCcc8V61
cghuRxXCB6IJsq1edfW6R34vk5qOcUAqguibJg6kzSaz5h1dz7LLpiidmaMONVdnpCVHCsxqPSHb
6xmBYz3TDfD7VAq6y+qTVFQ/av0y6OHz5oCw6hxPbmDq4VbXxteAAAV/0Ahssbr4orFLLwpU58qo
3vQQyEy2WHrsnE+vVqpgS0gks9xaXuLmjFp8PjM4JYiipbvoEts3uu/EQf6dlYizUN2v+DDV+8YJ
P2xeWcdKkn0hLWfl2dkH7gmiMurxwtUT7svs0AEQ3RpOj3xm1MRBZD1YW0UOYNzAdo7MQ0lA9kkj
TRUjMvu/CXTY5JAe5bjja2nHTIYV3505btkTKJZRJdVAyRgVs+oGsGGxCuTPjO9rg/ec14kwI+JF
YGEuey6lHYQ5WOvOoVpy+pNZUqM1entKzeaOzUtxGLNfI27f2E4ny5uBtDM3H8rOQGLf0vrItvic
5KUe2NiM0hCbqopvjbiHY31IGi88wsOGQUnpCtVXosmINm1JPnSg2S+tBwoyxoFcd/pWwGZbqy5O
sNZ7636TlQlUPHq7jRujGp7QmVP3oIymVjDz6CCt8B5LUcygjiohzNo7gmI/8zmZgDlh64odsStU
MvruLMiL8+g7Rqde1YhkCWbnX1CFKdlOgwciTqtf2eB+oukhQMbgVwWprnnlkjUDmZN96L1W5eNG
4kbeasnejJhqWC4Zn9NEll1c6ewog5jqSR1dmxwNfpd2yy+e0bEQQhoGayct3VPn9BuXm2/DUU8V
RE6VVla6H9vERQtlXYI5vleuuJHuFK27htwbMUjs5eiCQ4bOQzJihJLaGfQexBKL74I31htEB8jt
U73CQZYeddLZ1rOJVUdXX3Ey63hn8N/J4plr1NmY3m7UK4+BRFWt3fhlag15iLTBfa50eCcqA2Ef
G7i+iJfdqoHMwgz68tYxs7e+y7T9NHOoQzn1JWcikdAcl6TaM7qB1cB87CKr/tQpio/Rq8EOhfrG
0ZMzX0D7QM989Tz2dI2G46BMazJ2yOJYpaY771FAnAMHSEbmuf0681Tlt473WOUOOZy9y6o8bG8I
+hn2lSqwE8L0dqMa6EHcrQ2jqte1yw6RhQK2pm0sCa20xoZRe8msvy4joNcxtrpM9wc3v0pmGLBh
LR9c35PZOCSytbQYOj7WFV7+JyLR1c5lWFCNaPFZsfD6eaHmlx1/WlJxZVl1cgmxvG4l4KjaIxB2
nBvJpJ+NBvMkQtHicUbHzgXfoofDmKRvaq0GyMEmZ2cajGenxp79EuVgM3oT+I+KtZJFHlURg0d2
CGtqW3V0Au4KvufLnCvwQ9ivS/eMoj23TlVtwvjK7RUZEoMfjFDke/gC7nDI3WgfaO0hHivlB31W
r7wWPFkNshv2T/lmG+NtaqtHppEIiprUhjtghhsXB1U4oBSqSQBeUcKBgc7vpMJRmrjE1JlmCV68
mllLCpSp8JmW6riI9RKod4iJJZTddlhivezW0RjDlu8J8PIVU4zPgFlynhOj4WnmdzGsuMtzSf9F
xU7TJRuaHgwkOK4A+LQTqGPGq5E1XGxZPAEDPg+G6q9oBdeDVYgHG6ekgclHLX1vEbC30GfdhcR1
icx5vO+l9mg6bsDkiHWqtQX0sZKqIFo4TQhLys+O0zxSNIut/e4SWxOb89ULZ56SnrykGGTH1CzP
Frm2dKqIj3IChMuy+4mURiZyPH70SI16y6i2yqazy0C8ywQJkOBQlOy/fF1G5FVO93XflxvR2F+h
MG7jWe6ozO301XUbkrw7E5GMkbdLL/M2witbuSV+J9dtk3VNrhLfjXucvQhyrKpdOQ7fOVRbcEBC
VviYJ0eK9V064k/iwnswJcWOgSlk3QOhCYwM4m5Uasw9+Jm8yG9KhTVcqgQNFVV7RuQv4a1pjt+E
8YJFEeTWp0SNh0y35Y1aEhmQZW6bHiQwfL0vq2tcX07mTQTVEVaUtpk0Hbo5+Ku1w2QN7TzcFeHZ
p9xCo0kEAKQx1xda4pFEi5MX3zyK1Oqmj8GK6Mo+VKn7XcBT2Nc5W52wT+rdLKKvyhzWfbno4nk1
OT6XqCYTGZGIJl4JWe9KydBE4zFCYiMPVusiyGpqFlBB8Nmk8lXNaLZMt7+LI6866mn7o7wy3cjQ
Iu2pnQ5MT64kCN0r3AV+1R8at8sJXZle9C7d1IboKemwDJO4enJs2NJ6RqXowbuARE5uKfXjYn7O
cPl6beluDdAkEmHHwUn5iuH6LqBGLVX40zyEO+YOga+l6FsJnP9pZNgfWi90jsZEpIjaSNFXm75G
tzspcZdmauUuBmlKQLGH8skhgBqc9EW5R84Xb5w6/x1MeSy86qsZ49e+ZWWwKFs4vYhHxbOWEgJE
Tlq9RwO4DzUiA+r8uYxqtpfdcChz6zBLdmMDgHuNICqbNb2FVIqaecAOVKfBrl/StR0t8zaT5YFH
xhSsSXehF50HBy18wGqD3p9UT8FZvRYTYV9Vu0mKhD2v523TcVryRtgtsjhmlBiK9zGLe98q1XPa
h6e0NW1ivJIfUmaUn06B7UeFehJthLsYXs4WyuuDWf2gvMyPHJ77Zqj2JMLcg1/k1AwhkDAVXYeW
FW8yF8kQTaGfcj6vDERmm5RFV5mobvNv7J3JcutWlq7fJedwANgANjCowWVPihRFSVQ3QahF3/d4
+vr2cd1MO+M6M2pSUYM7sNPhkxZFEsBe62/rxLsirSYpJkWUV3MgJ169z7OWat4g67d1q19b92PM
pX4IDF1f27Chjvzp4pDVmYDzZTqHe721CQtJu2knjPnGhh0TDqxS7ShnJROfLHJKZ6rAVf/vS5iq
Uu6a+uwBRTwQqiSXZKaM3SPYh+MIpq3f1MFrpoWvOmNgGpYWgYq0bvFZO5upajex+Q4+OK1rqWPJ
TmtyGmPvpRxM5auZal61fu1pEBQ+AjnTGeo19hUK07zXhP0UsxnlgL43Jgs3ouqIEw97GKKrSNg/
EKZ3DnJ7/FqztkiWpK0RyxRDzhAlao/RSUsMICCDl5qjyMD1FpLw3wLygFwoDGNk9uMcRx2/mwuV
LiWRLoCWLxM9Xeuday8tZZKDnKoc88sLuKRwusL3lBfwXyJsTF1sRMXiob36aYptO6JvMffGRwcN
IOvq2QCKI+bzKQ6is9343w4Holm8jhrKIJ1QBs1RruAZMtTA0lBQOOXVDKFMHiAAQbHRJeF9kjwJ
UlO3dtTvBT/Ep1U3sDF66xOnAbvXLG8lftGYNQQVKPus3uHNwHKAuTJRlJ12YxJYts4t7n9t8mYe
c120MXoNlpbijyk+THp1q9PCukE/hQfNhVunBFC92tTLz6ymCYMGE7YE5sig/bTdGDVkKxYzY0Hr
myerpRpB9zIfLzfHoMmRKDwiK70OMV8AeZnZFuxTLtmJK5ywPi/Jlbqm5onordx4yZ1po1XTfZ/T
LVBrZQHbMC/ihq+FMA7yDXXkHVAM2zweUZsWEc40RkM09+0zOxEdwoD5cYYoLiAINSjZ+ssAeFYV
1nrGO7FqwG5xf0PGKid4gDPJTOr7tCV1idCE9ZjEZG7RdG5Gfoz2lW4IS4sQJRg0aGtlT8OM/wHr
LtYDe+6mbPRN4jJaGNFnptnWyjflPRjFkb0DqNNAAzbkzzyudmjBfhg0SQsxnVuaPqGs2vXY87Xr
IRxwvq4aLV+5voDbno8iQETlDRY7Xukb3C+0B47hqnMJbLCjgFChACXfIGYe8KgOubRu2oqNSUSV
s05xCUJ1pNs+xeMrBlDHmBKKgVBYghfIfcTIPnmgTYAcO71PrwyaD4kn38IGAZWMqxdMwbgKe1q5
h2Q1t6G9jHKOcJ/5CivxzK68T1yYirQnZxVXGbAbBijSoP2VQwGjkY1XvdU+Y0iXRWI3fMadCnL1
kW/bvMuKVbCd8gvoULvSy5nTAc1z8FU74C9la6nejOi1sUF9pplbl2WROgTaCfrAvWtSQ65lUU04
trUnG71lZieUePsN3U72dC4c8VR2E6PYZcqARTNf54seCodi2WDdteKnnb2XLvZoa6Uu3HfBCds8
BbUyampFUPfpszDZROWuH1wemWV3NEtyOzI/QVoc519kPQRwRe6j1QQ3JqlIDXH8QUL56iA8VOg4
IisHrBf0gQxRhOUiJALEmoyVTKZ3IqGuCIyWZp+sy5oiWxd3sd3OLyYJamhm0bs77jvZIwCNs7H3
O4KiAPgyh3b4dPyyDQoqn53Me9NC5HYqg5stfUrhPAGJntExkdDnoJ+LuYSWbfYse+BG9iZ89O2c
LSvvY5gplM2Eu/J6z1nk7QAH9VMiMV3rpf86Ucjxqz6dSj6zLuCDDMNaD251UyFTDebUI1lBv3UR
gGQGthghiq1PDC9BbCHTg3tkJSSUpDKek4GcgV5/GXSXep32wy7ti2tTs+QwY0zqX5ZstnPdPgU2
Ih749Ru/QnVmltwdblktXZW/ym3MaUv3Bgr0+st1jL1XJRcfWWpYRthr1O+gx+HNRJ8EtnVkXXGz
sSJIberVe+o/Zxfkrq3QbdSY1scOSh3xR7A09I5Dj50wK/Jn2KbHkDxCFV69AK7YsaYyUYbhva4x
hmNIQMDi3Lk4G5HTJ7dSM0+dle99K/gULjodrEMdzoQuTB4xC5GIBfeVReJDThVySD14GvQ8XzQW
JqxxfMZ/FC8bG4xnIsTZMvtw1RhiwvTrKIFN0vOmcG6y21fmg4PDrqGgMXRITiH36LnWqhc5k2Gy
50D8yExKnaYALbtf2asg719NeiqWnoDo0Ga34CDKllkdPeXk/1VDP0NASJwSzXGaGBrC9GDknrkg
DnuX2rTO8jbDSLIQ0MpqsQgbZUsH4/RZFuW7y+npofCP9HnfTN1d3oi9WQ3vecf82DQUmuQ0Aus3
fotmFP4VJUvvv7UBbGHV3KhIwhoUyXQjJOjaZ+JGzPaqw9dxyg/jlXyWZUk9YZGaL0HAxJfobPND
Ze97OT22unNybUKwa0LhFqQfWqi8jqEX7KO0uM/m5GZgK/H0RwuVIdzXaZA1W7W/dYzyU7Oae4Ld
SOY+2OFwAZkl0Q6yzxnHLYuPMVVnIjyPtWtenXw4h238AUBUGRJJjnyojPY2N/ptBbQeJA1593HD
2+29xUDLRmYQ+Z73P47f7wNJilvq40BmZ36g03qpGdkZRQlDZO68QJveosG8yGg4Np5GV5+/GBpi
vl2VvwEY/+RUznvfdShrA3hWj1PJyGAmfAq5TtwzYvHrD2O8CbBbrA47xqMnRKzYAnOe9PGACaAJ
0nXUBrs5jb5nzXqrI+fYRz80uN/2hsAOHHNJT/b8qiXxtsM0WmQcmNDTdO61yMbjfVQzNTYDPGYz
vpciyda/3vIwxAQdksPQRKQGk0kiU+2aReau6H80azrpQbvJcn3b6ieS5sgV7CLk/wXWhahMH7J5
Y87yPWIt4ZsOQM0ji+TLaJEWJY5Dl4vRcOt4KQ7VSBCnGWcfYV1uzIomclkiehxbmpXK0GI+BKgK
2GYYGfix4g1BLbJlnhuuyRWrVrKp5RBElwAe4qOrtcwfqCxwAD0+FJxGizLnIkIqQr85Qn/gn3fX
DsBX3fZLb8MbPzJu3fFJpjpbSwmfPvXWPu/se09yQhQZsV9YjiDdxuK+T7eG2GSh+2bHwVrW2A7z
cP4WrYVO2iKZJMqep9D5aiwDrmGGo5aAynMYcDmmnJRlvY4ziFtXgH4VZBSU2vgBM+IuGlSVA1AB
2wh7hxV4jymmyWFUNFV59jzjcTLLDwLbuVsBOXSSDOmePmcuvZTwQAscW03eYRHBuMNDyD6FXXAn
goemC5d+HdXLlkBDXEyaj+8mPwuKm6eYPvmk6depofXrsktgB2lVzMzq2AYGVyRDFkr1GLGk5S4p
9ymXDLslqS7pj09kDlZJ7Iz2yYwi/B3z1C94f+duDMdV0xDPnFITYNGCI6OnoUq+SkS5mRU/dN78
CS23GfQS1MYZ2WLbr5LTJC+zjZfrbMwz0nPUW2sSRrOludOMFwmM6xozqdv13m2dveX1B2MOkWzq
2dJJALFpb9tqdfHsZfUpGD3gSof40SJiJ5QVkiKTyTVuz7HbIQXGU7eQI3eS0CVixGTb42LG7QZf
n7sw79GzH8oru9JF8GOpPUGIIymdRZjvtyvFEdkOyZ3h/NiH4qkN5p0xXwc00cjvyQzJ7rOamdLN
zO+2H3HFR/inNExUxSgvg3YO3flkV8ERvwgubX5KQIhqNt+49vjWSR1DWANgjEr0rNftuioopbR0
OrTJiCeCxisIo2hQ6qU2QIPFXJZH6Q0aWgP8RPPcLw/Gdj96JdcOFDk++WXpDCEddJAXXWqdJJFn
yyJokg1horcEG7N9W/3GKNrHyBIlt9t8pU/mPXRtmu34xuHzuL6doVyw0d5avZTYwXDlTpIIjQLx
kOB3tknpsgGBlrlsvrqGvu0o7HZhMz65tXrmINfEGJ1eyWbZWwme6NjC5eJoyVELx7UIqmPWhht6
IVBc1QSj+bHkGszjL9fKH6MqXrWww3XleUuWDj7KJmRunJ+a5tWL45u86B5BoZ5LUaIRK4o3K4sZ
+aZ4rSX2HZ6ylzw4Cz36BraJzeazkeN7nssjQ9SxERaoMursrEqOovdvkyoh4YzeLHukELnuUsZ1
zndPOmRjsEwk7nwGmD5IgIdF0acPjMPNoiTvmFD+dtHnVBXq7Uva4blubECVUqMkOHyVtk+TeqU9
dti4FyPWbBJ8/WJN8L5wQoQh3nDIwIfaetiOHE5oLC5VwNnVjhMf8Fxgs2zGq0VxJ0F7xkaazVPo
IBKw4ZP4lAuAHdZRY2pM0Oto78z9l/r1xjK4Tt34bRDBBYvX3UZqcOtIHScmFD4h7ABVm3JTV2+o
kOhENzmE6hZ7i65z/wLMo26ftb2b7QsJeYx4gAoyI10GFfaGQLmUtLS/pezV3Vr0TB10wLl9DOXZ
OyK/CVJV6T2S8Ro54zUgT4KPEzsAkK270bvY2NrJNR+J5R1VoWTnYA0Jk9teWM5SE8tQd7m/6w49
yHg2tZH2uIjCSvc+wNG3Aku/b/rio5fAp04DWtCzV0F8riq1pXmWvYi4WRfaKymwqF5p0VtaYf2u
1cldDdwfO90FNa3tk3OPQIJgZuJk43A/Nj3bfTjIpZ7wCYtqpiPEG2j10Bp7HVjuuAxRYq0ZHypr
zEgu8j+I4UczOtJpF5qkMxmtPq9JfVu6FUwBALTHbcPvXjI96uVwE/Pher1rgLL4Ry/BYDon1CUV
rn4sfYs7INfyDX5HhYdxVJTxPQqmc2KiZmswQi06fXBW82ATJ2TJi4hZiYUzEu5Mayt5yQZhYb3J
fKiTJ7GBBgUkACbBPIAQRqY/dt6B4xJXbyX2C4VyKEQ0ztWKOpvQsMxtlmdHhz8aUesw6LQ/oZBn
9dds8PSfPaiGoNDzrTuxHYb6Mleakdo8ptIjMLBy7zlXTuwkbKgu1FyDGtEcnbfUYDi03LJb9RSM
Gi0FdS0xBHmgBhsTu4VoDsKbt7EJ0W9OG9RaqIlNnvEEpe3reLqF/TkMjf5isaWFdn9EMat3yddU
wjZ3ZZit2ixAQcTmza60SuDSx8wYCc3gW7BHEa4dDoNkKD/JKt6HZvDh+tZXkJkHVqpPB8g8LePH
rCe0MAoRyAT2SzneFBqcemHMxy6RxzjsN6afXtTLotP+KFpWt6w9YzJDHdUM6yHj+xlgPmxCTBtj
O8xdBr+Z03wxWZ9BDlJVph9FdECHly6tmlHNTPWXNrBooFuYtfmjzeFVRtWnF8CoEbnpoxdVv2Ot
md9RmWhQZZcSAHvXxldpwbOCMO0iu4e+61O8veivTJHgkIvaswa6ji+hW5DsOy+tADREv8YgsEE5
PYbUF5vUFcVEW6eFCwJj4BqsQoynVdvCGJrHeRR3FYq7xig+uIWptqW5ftBP0KfngAxNrSkfzExN
WTV6+W6cTyOIEl3Wcdlf/Iw1LORyGPCDcLz2K2HWWK/c6rYMip+hGI6dQXoIkvsc0oE8tHQzG3mP
gGp6w2DxARO5bjvjieloo83WgwcgULfAByVHa2bgnupe1P/WZk3lu79rCnDD2UepTR9H4ZMgKOcJ
Z6VoKLYnAxHFy2I2tIcAthXJt9wWjUVIIlbApW5FXEbUF8Ja3ecyG1HjU+IKJGwEt+o91PXJ1tl3
i/qlkeiCprQ7t7J/oouPmSCCOCqjTyZPzLaphVeuptHPy4YFY0cHCGvfs6F8VJlzbxYcfox2Ovtv
sAo0ktWC8Kxn7iFm/ig47tE82zvpxsjndJ6ktSdWxYzaVH3OHjlUi7TDjT002dEPzXsxGcfINR9R
7FwFllXNqG+7qj6nI/0sPSH76h31Tr+hw/SmD+fPzpy3vn0lT/EI/fPRxM4Dqn/6crVT31+sbtr3
rvbaTJ+VXp9bzXppXNh2u7LuipCAbQqmG4D+RTO5yJg8NNid/2p51APbFh5z36FZqEvuHVXsDif0
FjfeduoC+jXR46HOX0xgNRPFCYtGtKvKYScKOg4Tt3BOBBNuOuFshf8uJa6CYjracIIEiyJz1/Ln
saZ0uw3Xs3TuDAM3eNzs7dk79F53GlgnfMYoR2/O8C37sk1R7sH7yPEWXt3AB5c0IJmhUT8OcEot
4D1xLXeBE3F6RpywalWPREgJsMOwPeOrpAWM0UA7GiO6lKIHM0ekcM74q6lMyYyvH3MXhpUcxHrl
R+Zd2RqHdI6f+6baEpCPTzLS76IBERLMFnt7drJdBgBC+BGw1dQp93n5whNtPyb3czPAc8evA+od
i6+6r+iSiW38ZRcXeSRioUeT3uDRPpcUzPBoHSlC0QYUD+OATMR5iqvivWRgTyOukcFMef4Lb2fC
KNNB7mABQuGIA/wH19WHnsM7V3WdraaPCFHJkszVTx2VUYoB3UuBsPxia6pMWSp19FVkVs8ZsGVn
C9BNiZY9Bp/daB3WeHh28C6bM+ZppPkJ2BJA2mhAGYU2LJFVP+aZXRFhfrByQitLbAu5yVwdpaFG
ZizudSG+YxZ0n+f0WlWGLT00X11CAG6arCzNspfd6JKDWTaMBRFaHYG9YMAVkYv8MtPUzeOkRNJC
AF1gcDIURJnFwYEQHxjMLoV7cuptcqaxIThEBU8aQjUQOsJ8SvHhJyFAPY1zepuIZayWgFDA/kaJ
tWHpuhYUJfxNpZH8/9SWx6n8/o+/fRLli4b6/juIij8Xp3iOyur66+CWW4zSIYUrn99fRf7n/Bbj
9//2vyJcxG+6cA3hCYvYbtJVyS75Pczc1H+zEL4xkBtEvEhb8nq5+qn/8TdLxbuYpGOQXyJINRf8
UcMMpf5I/811dEOFmVsOtgtp/3eyzIly40f9IbZOmjy9IL50ErwtIGWpkmT+GOrVGbHoTYuwk9qj
RMIBcwgGBgXpRuZCVanXd5jrCfiL73TLvbHL+jppJBkXoHld3KCy9g5kgBKC1Q6QYUV37rTwzTYp
3IyvCkbuZYJWQ9MOEg9nO8oN+d71NI6rSBmME3T97lwdyVppedaaGRxSPoW0g/vblLSxTRJSmwsv
6w0UoBdJ7K17NkLdmdednNBCeOMthGy777WQnJ3mcYjNZK37RrExKcRcBGY5rLQ5e2pH8DsYPG2h
xSiMM+Uccrx3XAYRhr/EIpFV7EphS8zsaM7m0XuUGATCyfjUq/Kk2+ZP6clLGcbjIRsx3gC21P69
L7DdkDlKgrYNvWtBry7CaeKnEPxDHxrkUGb58JevQ6nW01nFNHVMb/ZDN4KbeKP/Gg2AolMxVBzL
84VTZyiHjHRQppT5MyBrmIV2PEXRckD3j1YmRQ1fa8ZKq3ZDaz6JVOK6rptzoqVgkfElNxgxg9q9
EzZQUjG7N7IdSPmaT4Chd7FWzLgEy4JETmqi2cwBrZCWCNG9ObJ/1wea0QlLZY5EZZK4iHvG9Ohb
1WPcVTdtn5xT7c1ovSe1MjJjUccHAlzWH1UUHPVwOIxufp9pZL2w3zzY5gpg72TERP+NdXDum+6o
6drRZE7N4vTHKu2bQYTggDLYuW6iA3Z4jwS5erChn7bfP0USoRddWZhLxxvdIHjZ061xmQUQ63yb
utXcZamxg6d+omvyMrTppR2Q7tmTBRBPR6hTwZ41zspwyRL3aviPtibvlISda9knD45k+rFxNbXN
ls7QuyjkK1JqYtwz+DXH9oGQZQTfaK3KTpAgGK5psMFoRBEHmu7dsIyotlvEc9ItGjDIJbF3i2zA
XZzpLLKm3lOrGG2xwb7lGK6WJa5nUu2WAv57NXkPBsTrMvcn+JCMIN+grFdaPzyLwXiuCJ2Q5LsS
SIEUNNsmWffYRcZaJx0tSeud7F+bQJAyTYakFoo9KAfeZNP9yHPjminXdczpqkf9ow09xzAzUCQO
Ix84q5TnEN4UNrZgRq2Ukx0Rku6BnvITuSkfERHNq5C0nYGch6gp7wqI3DQYrr/+1G5JTWno2jQb
mkgQzyGMI4muG7ODNqQ0KeX6VzcRWuH6pBgAO1rNcCh1d1ma6ccgm1fd7X9ci+Oc219EJmJtpm5k
2/XeLA65w5jCVEGYdQMh4WIZx9szHWKJvYhkERiaDSGhOG0c3gRxeMRVJ9xtxHlsJjt9RtK/znr/
CCO6Nu3hYsnmhJEVBUl4Ew76gfS7d7uPmsVTMaN4C+mOod3mNAfBqQ/dvdJHsh2t6DJ5wp3BkT+W
y8zKq2Xeh4hHJ8JL3CDSqEuC5+hM0gbFM3phlIC8uGsxZOb+jpgf7u6y1de+IlmtDN85CW+oM5uz
OcL5kla5sMZg5cbZXtmoPd+CzY2Jru4KenU8lIWzPVxLO4QGnLH2+Np4N/f1fSxDZMlqKkvbQ5GG
iIA6/SkJ3H5HLshhbH1t6823ODvprEFSsZSJPND2dHWJlPaj9If9lv0PA9CiaUaIPPQgBbhSmOBj
LvN8J2frEDvAokRx8ICujl3pgooR7EfhTkzAAzkhNUHcbTN9Uy9P7buo74EczOo268kVmslqoPGS
CEazreEVyWGeUHU6TZ5v+1LfJjNaJUcEz3lZvs0W0LnpNY3CCAjIV0HcgU/G+2uXEY89Vq+5L+l1
YVaqHzT01vzS/XvQmCUXlagXhHno1nyLJ5KgUbe4wX0FojbG362t2h/Y6hD9I3oQ3GAMuE9xbBCq
joFN0my0HGLvMlWEe8FY4DZ0dnM9mtRPoDWYCv1jst78OBhwtGJGazWVvdgDMJVwET3jpsany0a9
bBVG5QwNog5tvNUVfhXlOrYbACOALQnAhcNubyrECxM+x+SMwq7lvRg4FBVH8JQppMwGMkuAznDQ
jyARoGlapCv70T0w6bAs9XGbA7zlAHCWQuLQjU0KmZsURodsNFvwlT26Cr/jsfBqVBedEwBVTEQU
sXyJM8ERCvRH8BOchUIDpSgfXIUPUi12aGzjzOE3oZwHQ/TEB313+cpR6GIDzJgqvNECeMwVAKmQ
yMaxwenjY+27R7fV3zHofXZkMAFgyurcCvGCIeKumxPo2gy+wKreDJuN3bOhgbEoUG920zhQA/NT
XWavhkJM0Qj43H4gPFmySrTysfTTL9PDDBUCpi6kWYPHj9FmNmuKRjFLGERa1sQzBi0HKIzbvizz
q1Q4rqcQXUQaTzEQb6+w3gLQ11Hor6NgYIUHkxOjCIWlDde/CIi7gzjIb3uFIs8KTwYlAizTnLVd
QoIDOccKezYBoR3AaNL8QUiBp0uFU7sKse6BrjuFYVcKzY6BtdFA36Qz7huwF4cOAvfLBAJ3tQV+
+BsbYDxTCHmlsHJXoea6ws9thaTXClM3ANd52lFgBdoOfljw8Y1vraPfGGpymYl8AZ/3tPDot+Kk
rKmzdwmKiovL5grrgPY9IP5cYf0eoH8Q9iced9sxeBobfRc39pMojEcHqmCAMtCCdsXpVEIkZIpR
qENj62nNxbesa/xcqJWjVAzEoLgI1GlbyokPrmIpWsVXJIq50KEwBOhVMyqPa6SC9GzsrCGEB1fq
KWgw+ygmRAKXZYobGX2NxoDu0PjWvoI88SBRXMiUwHz5NZQhE1BMC/rRjtQufVNAwqSxPBZp/UW/
7P2oWBoHusbPx8/GTR8qaJwROseNnmzInQySp1VsT694HwMCqFVMkFCcUG2fhOKIMJ8uPEijWLFH
aBbVM99dEiYqMF/CMXWKbSJe5yihnyrFQ2WKkUqhpmbFUTHlvdSQViRA++tO8VjaL0YLassKHiKI
rgHCK1XMV6s4sIDyEMWJ5ZBjGiSZAVnGybcgbI2FHhrNh04boNXUmJgpms12HseCZ8+oGLgWKs5R
nBwP6Y9YsXTsCotE8Xa8v/WkiDzF6NWK26sVy9dC9xEH/9VC/1FEdgCgn4gAm79dxRA6UIU5lKEp
NkO69aERtZoRFyoLZvEXxwjZOEM6aop9dH/nIeNnycFu5IcY683WJKurSSaNzKHqG3w5ovJ26Dat
g84mtYJjMQgeYnhnljqzLykUpNabgUruEv6rFmfRGiUjD7JQlzurKc6m+DIk3vsYJcY6RdVLIibX
QL8bYc3WHdMcBToIFTQh16VN/E2fI3AKmsralLshx0Ixk7KYpJmxqCwKSvTWW0yxb+5rmS1lk5Sr
akACjf9nxjKbPAbjSBKKDyDWAkCWyNiX3ljeT2ZNTXMnayDS6UsbSbY30vHWmXU0X+68g2M6eYzc
q1zWA0UG2c5hEiFJLL4CmX+DfRDfH5RLmGLuXeM1m7nSEvpUIRM4SJlQlokX76A/PPLMrQe4ZMh5
pN8r2i20RVzuarMf94Rbb/2jTDRzLcyLHhZEaGnzuR8sisI7JgvDYAwJeJbXBDBRgMSLlMCKVp+h
upqKL0obyTGws1UtcP6YkzVt5pxsQc9P0abIbmckBzPSKDwRPIftSTv0Iq5WeqHfBGo87eqJCBFQ
U18NQPQSWnNJv/vohuutLgZELqaGKqn3r/TE9jxEiGDDP08v1AJr+YiUAYDZ+Go6PN3zjE6hmwqQ
vOk4QW4k3NgTinCJxmYlkURsu8Z+tQWAJfbfUaFfq9KqUNB1eB3i2byahGuwZcFFZfdTRVlii9Gz
SNB9WJ31Mhf+BZfehQBjJNO1ubamnG2lfmujKltxWTF0NA8oAR4mxHWzBeFhVXwvZosMl2qhJYdl
rd5WsPCI0Elwz5LmAXCIgpWAeYff17WZ+F3Do304KW3SFCfi07RppHwT0qGOgxb8jwPBQ+g8RZIN
1TmKTt5WXYbxHJkn+CSSEsM6DWn+5NNqNMruxqZsg9tGgUuejh+92icDT+5eQzBWCu1KAUS9TGq+
SoKzPC5qtLBrXSQvGj0aa69HzUrNobGdSrDB2fqeqz7dETI4L8PWZ7bsh2ivJ0CFA03EvjxRCaHk
WGO593tv7UV2vahQdyLIra2NMFB2Fr13TpXevIXBbENvi4E03EZoWNGzO+uICy33umE9oipfYCOm
CymProhLyilHpDhl5xDDztqiV/5cszTlWjndVHBwuHRCRngoHLaUUikwkqw3VqWrX8ZYRdqknbOs
prtYGv2xwfCYXI2hQJDR1Fy7YRdv3ZxVJUBxdfvrb3NsVgDScbjz8cMnvod2rYUW61OKrPNseBEk
4tEXoqfHMn/GmT+QKQ1qXYH9YYfgaMu8uNh0hvKUZObJShPnLStOvckdVcrbVsH1E1t23h9N0aZP
jRg++GqV4HEsN4ioIDym6uS2FVguHisKURxsm/ZuoEGWTUsRRs000fEe1AfW4lyAKNZ2XH3RVmk6
eXk1h+qW9DXvKFv7O0SFANuEvkm7JkH8GOkc0LUg4qYvjY3QtO+qah7jWg0+SQUI0JGnhBSW4E/B
OqXr1ZriC+ooO2BuRrqOSDDUp88NtZrENkTo6KvufsT8GlGDFFOFKZzivtUzbBwIQfsquDRV9iUo
9rMGeY8M/dgK+zTGzaXzvf6SWd3GFGO3CYziwQ7Ma8GjFyhsl+jstKJg76uirV2a2jZwSe1t6cLF
1bYO3OlStxAYUmb2mjtq1QjYOIa3dBn25V0QOq9uOWHNxL6LZFve51UEt0hzFvSEs8tdxqS6q6mi
qdNN7BeomjjGo34ku5LU3AVe75cx5PkdiIpkrzl+d5NBHPKLOY1ILag+0mwKpXLDhiAgb5w5HCEw
62UVpOk6LBIYU9FvelnfCn06SdM+RyyClSnIPdsEQcSD0C5eLUlWl5Zi7qbm9iNp92lFaZYwvc82
oW0U/VILjzZp1SuSZtQRefeDD7D1y2vCzgyl/U7ZxzY3t0mDEpLgT2ogBqaPUj0NPYJum2n4Hoik
IqYNTD06Fz1PfpcC10wTSA+KR68qj2LOv3pWHM8bG2TahA+PevQazP3aoNWrJ/KYdZX+rRxggGlA
uTtYVPoCrj5CEi1EKRC9YdnTfEDys63SbIqAYXRI5AYETdfohUpWaA/lji61ZdYikuapD4BEIExg
tA9jqj/EloFEsBvAEV2JXSyaVySi8Ml2LJ0qogfBaUOqclbtfB/VCprEjTkc69n9Cvu1dZtqYhVS
VMfeFXvLDIPJQlphT5hqZG4ywPQiApp0CkmioO28+9BUh0y3jmaRWWtH1QyX7fTVJ9p8Q5vW2u36
+pAgUIpm/ZmcgEWDXX8F4oR+wane4dF+ZlPe0Wa4MfwZBp4AYy6FqFyGnQ/k5ccdU6PfrVo5QWyw
SU0km+FVcLsJIy5NrdWlDeVnUfAoY9/zATKJ4QRyigbSyJj+Btu4dFkj1n7ePzqdfDMayHmiN3EN
IY4Net3aJ/VD0lTlfRIn+7ym+XpuxXhIPJ4/k13bynq3gmP6krNXrnO/fuotTGs4xxF5O1trICOt
iWzFF2eX1J3sjezNT39CRJ7bzWMUjm+9PWTQ1/jImtGviaQZX9Ig7tb/syzB/8I6U1sHCP9r+P//
5KQRfbbR5/sfW0x//Ue/4/5g+v8X6Nd+/fN/Qfuao/9mG7bNISxMlNOg+3/H9jXX+w3Yh1h1Erld
aej/vUb1P9d1aCZ6CurcDVd1kvwhmH2wTIetXHTb3nzCywt4ei2AaQ2AFgq1//Cu/x/h7Cp5/fcu
nP0Xfax/f41/KrsZbegMWfAaxrgJ8JJUl8qtCdx8KKZ7t9sG6cu/fh3jzzUu/3gh889vxoqbvIwG
q9sKEkZkr636Qe4Gk2nb3HRyn6DZGMS9oH/mX7/gn4tb/vF6/9RxUpc6y4nJ6+U80xp8RZ3+b37y
X30t6h3+4WuJC3OqoC+7LU5Rnr+3Y/cd8Pl1a5F8/evf/c9x+X//3eU/xeSHE9R53AY92RjbiAMz
YQAy/c2//uF/8cEotuqPv/5Qt1ilSn74xErGlUt1n/lvWof+6kerT+wPn4weOBjXTT6ZofPCdy/p
reem0rt/89P/THT941P5p8+dKaZK6MtrtqOfS2ef+4R5MM4JOZUccjxidUDz3in1xyl2KuIXqWTy
k8N/cnZeu5Xj2hb9IgFKVHj1ztvZLrvCi1CplUWKlKjw9Xfsc4GLPr5tF9AvBzhAtXcSycW15hzz
42/Nvzw3/7BQ4jfjNYHI1+8avrax+FL4164+Ft33lCb8eMrUg64EqGJ0Sv6dT0Oh+pHoY0Bd6zya
4TqIvmqug7Tnnerw8dt55xlkePhf37SJaNcGEe/GaO6YHnz2+LVEzAodecy2/+41Lr/y337NFIlx
YEbVs4Jg31MrtbvZ6OSp0JHzxThhexrMaMM/rKr3np03G5F1e7eZmqk/oOH6EniYgFSJuv/jj/Le
gvL/+6NUw5iG2Tj0B5e0OOjAVEehM14b2XT/clW92W5wb1lBQd8fTA+qIBzFN6qR+H+PZxJR8t/y
HzbpyzP2D8/e29iMsK2LcRVGHySmj0c3Q0zT5QRQej60k2MQUz/8IYvqnV8herM5YAAOYCdyl3M0
A/dNNRsUc0DsK/nvHqrozRZRd4Nn/KkcD8IWZPYio+T+rqC45Ja5KBDrndup+Q/f2zurhJiU/3qC
hQ0JQ+gVnfaSmXbpVOPdNAzuXdrWwanOMbyP5ZL8YUm+sz1Fb5Zk7vQRhloHU/Yc/5jozN6MfoQd
K5izHU7GZEO2d/xKlRv84dO994Jv1qdd6kKZlvVJSlWBbQOWZ45LO+ICfOSiG6tTY0O0Ml5fpd5L
gJZ5oQj6v1LpH57Hd54S8eYpwWFgB9/a8NhLWXinaYW//ezlXoIh4+NXuHxp//TEv9kN0m5wcRc1
THIdBwuHBT40a4bo6yr/8HO98xmiN1tCgL2Y/ly0kO6s5alXXXZekih4/vj9v/fbvNkOmgUCvo+w
8qigYTOrcjIfQO2KfKOCV1WakbuzsP0LuASsr1fR0HGf+vil39ss3hyTQzEEE0zk5RjkaT/fe8k8
eUePHnjz2qzdlH9Z+aX8h49f7J1v8VID//2MIGO1EANzi2MOsDfbIlRG7i0EKtx/9/ffbBdeOYCk
MW50jAPX/VlOgYPTt1aB/ENN8d77f7NDGJ6s0rgiOoI/h1PjC3H2q8Bcf/zu33mKxZstIarAS3YZ
MT/SbSFdhE5x3S8wsc0cpz8+fol3tjhx+WB/O6RFTPRYSOD3ycX1t8HUSj57LpvPhUN1N/X2R0GK
zJ8SBL33Xu3NslxNONcAcNSJLw2O2NUcDGTfDHJYo0fQmxILVTaiyA1o30wTCs52Jrb3m8wEupON
SJZR3thkuEw4W1Mk7d3kzWFhTnAEwjqCoO8lSJVyudbfvQkizr871cI3vwOtXfymi11OCMFpO0YC
/xPdJId+28e/wns/9JvNZHWAEBqdm1ONvoQGhIOUv/kN/38R3lWkh4zhy797pTcbiweBJ/WLEeyI
KIedbJm/2LwadmFY/KnOfm9NvNlAwkk0PumM88mIi3LJwi2SSdv8YcW981W9jfFch2bVCtzkCXAe
WoMQljrsJHerSCz5ly/x5niSQzwWkQLNEk/dN9HCUUQG3+9k7pg/vMI7X1H4Zltye5MKoLXzSSYj
duIM3rhOrfrDDv7eV/RmUwLLm6TwnUayeXvVfncusrQMfk/SxMCoqbwfP36W3vsUb/YO7n4iKBNY
2mFcl7g6yyhGf07ykhfI3ccv8d5HebNhJCGsx3Wq+KIymGz8FOpHsdrmCcdO9vTxS7z3Kd6svb6w
1D0cCadIDYm/cyBjz+dEphihP34B770P8WbNrZ11HNmP6ymLWx30x1zFZf6bXFWb9wxKZu1Cy5Oi
Hn6sUbbq7w0ZIgjx+kIFRN9UhCEhxcmI85hF0ar2lkBWTz8pUqsYCpczMMOP3+g77zN483sGMUlT
2BWzU0KUNgRFaUSUbnrIE7JFN47M6Q+n/jslhn95A387dFKoo20mm/rUek2i0DzEq8HmsMShNXgY
zJgy7EWPhMDx40/2zguGb7Yk8G7MqxS8ZgRUSpI8Y3XGQE8Xef/kAwgHv9Ur8hv+cF6883LBm6om
TMe28OHrnFpmqpY0gLKeAcPW+XTuhrl3Xwh8Fv+ySLhIhP/+ZTKSn+tCJs6JhjV6p02W07UAuddV
Uc5qLMsk+/bxt/jOSvlPa+NvP1ubVJ7Tm5it14rwMczr6Qnen/OHh8L/x2+NzuebhUjOremB+Yk7
VPRM3H4uPBWhubbCqPTeY1MJHC5CiWebsx/rdDyRdRs54P6aKJZ2y+VFonPAcS3FPSD1oNI3I6vG
rY80BuaVrO3AtXbYrsjk0aO0CDTWp4lBJfQUZAxax4dai3V+jOjVjPKBOXw+k8k+OjkNf40dO/1c
k/3VR1+EwE7S7z7+Wt/73G+2hyl0BHUj3U0MTzkV0RVR8mmJf28he1ORB6bSGrwilOZVHT5+ycuz
8f+uR3zVb9aD8Uo5FAEC7asy9Tq3OYT9AKgPmcMMi3+nCyI9kAiIJbojMs8MGHMqH0vGx6/+n9Dr
f3h59836QE3WuahZFmJ0q7H8YoZuqpKvq+ukhX528GaFJMEEo4of4U2SYspEppRcVGO5GlTjOVLC
cL6dCtfNirNxnQlRHNRgwu23bJEUgwx34gS9L8xUV8fyZk0DgYOSoddUISD++GP4l2/rnz7Gm5Vn
xxCiHt8bIi7AQ9NE5Iw3F9k2WWHFf20JrwLSNy5rz/sCf9o2651ckPRnp2zqdJfvjexWdJZqsqZc
n6AZpF55k4MUcM3WlIlbFkcY1EP7A32SH3oQpUXmOHeqDcOpI+DNlPnc4Slec2H/8DD6of+Py9xN
LmGzf99QFulJp9PFiPpJuqNfU7GTU9Vo0/jTc+A7ghQENMSqr2Owb0tZMnOs1nWtzCH0utniHxzJ
O2bCLKZwZnYlAK5tw1TFF4ygaQuBz3kONMrmk7X9TOh9KdoiJFHHHT14IkhGcyQyWSl1s1PAOKbr
BnYzXVp0TmI+VgXIfhIwQkL/aqjU2L/0fpmGefzBHGTtFTGZMivZA0FkEWg6ZPxzOKoNVWm8yWPj
hd6pGcizRfjpFIuijVOP5tGLIhF7Z7BHBa7cqRUDkhx+hAR18dANNgH/CCSLcS8wFFClqTf5X+ex
0Hm5EWK02S7neJ6XbRaygkDNwiLSm2hFncbahpHflseg49kAAkXeJoRVRkAMorezM1dJdcynlfEM
LI0q/WsuzOQCNJp1XO/beIIaJkHSZmpDHmgQkwTEk76UGJJLAbKQlVOAl0G+fsmVKDzu0LdtAkO9
vwUJXbnLORIkNaDVlZgtr/0g6eQ3RHAivpcTugO0lEUqmpMJ/Xx8aNxLamXgzHFCSh1yS+GdfOWM
zuMc2QEHHC/Q4ZpavNg2y2MzrcCx4YcTHPJzcTP2lk1pnSF/RSzdBGgSGxIv76SZLva+7DLA/UzE
UxuhbAqcRuGRdDDz4bmYR/BzVbgo6BxrQRfAGYdq+p4t6Coh+kjInEQgEELngZaevaS4dXJ/KRBP
6yheHhwIxmF4RSYHjxG09iaPbwred3NNRTFkr93StyUB4MQklMcQ42POSDzMFoEobiYzFxYbENqX
JsLdfSPNMCrC3kft9UBFy4u3I6AOA1A6pF7O/NspDH9Heq2CFUqqm2ov7sZ6GjYStSjRlES0eSTW
EaxYt9vcTKNvT5qvCTQaLsgOlKaHGB6UXzj6P0LTZM3RIcAn/1YplaSfyJmHjXwV1qXj3k9x69oH
B3FfzJWwgkN0H9GDqp9Cwtztfebxyz4loCbj72wK03/QV12R/bQimTK9XwerFvzeCPYnIG8jME2S
0wIwouJxRpbkLqAt15K5tZ5JkKwOpjWywOGIY2JNTpU74kO6TrPCqb6P7YKO+zgjiGr70+TI1N1a
opXh/jlMoQnxKHQ10WwTJjc/21L0MxyOoi/tvikEGsRtGzcQ8Qqio0mzbEdsoYBSFfFUPTRHpyxv
58FXbroLPC2JLGi9WLlQgscV2tNYlyyofcP8pnrk/j9RPTeBdZJuH8cYL/SVHSLyg9J5AKi3iVqW
/bAXvQfKAfJZT4JXK5YWEo5qaoEHr0y4XzdYD5xEke9JVQGBLM7Kac924SCcqZzRzGCl17pbtknN
lhXvzFR1sB/KCS3P7dBIV96Z2u94SpM0m/SnOmxCnO9Y/Jv8IWyxO+9VmUxscm5FID2x98uyTHeq
yrMIhUGLSh/tZemGy4tjMjvidMjNuBzUnAf186AJdaku+bQVfVqHlJ2XcEnaZR8F8zTuqpHd00cb
hpSHULjZs8knsAoNjZsuqR1Y3gOLGGLNSE7qr7iYahKEoyWIRzZHFVuB06GN1Bz8lQ/u2NtN3lys
osPgE8pDZTyJER3ZKHowwn6B9v1QYZ7K/DMt8DKha5TY8NewWEVyp8hHGMNdMI0gkqpgbtYHOooK
1dHSwS6zGz+uPCQZWVimqARz/JoIllA9k2XpL07+mBZ+2N8L9PdNsaOVkHe/FEmreBli3ErYvCM1
YonNXIIHnlihGapMAl0jIg+LaUgEto+iie+mqG/VqTJrBeh7xp3sfjGidMtH8D0OrA6VdWBL8y52
9CM4UQ2oo5cjD9lSCswCybr09c9GlW7/UgHJlhnm62IOfhGb0xWQiZLe775XXpwV/Z79FT0JfDHS
dBogZ97WLRuSqHqd4YAQbr6ke3w2F3RllMH2JDmx1JpcMPTtAyK1UnrhXR3LuEwOTuBmybc1DkIA
jqluXOc7ZGBgcYdokklFkE2Xw2FFFENHEyn0yAG6T4fe936aNTHkaOQW7AZunxXBZeZh0COdZtE6
OEJONF19LYYiqsnKRib+Gd5BRHZhlsCmxGqAMr++KEXx1EMujNU8X0fIf5drNVJD40UiO+Q3Sa8L
53KytP1toBRkeomA2n1VTmGzZQeaAfvzKqNUQZ/zh3o4KElajXtFahonWy9nGAUlDZYJ+BOl/mNV
yTB9pswNwFAEGjQymdshsoka9tMSoZucbW9ptqlgrItrB9dURzQyi+lZ+l65vAyDgQwEymWMa731
pkGxDgWmILilZc3j62+Fn+hLrNa0pOWO4D10MTzfVYxdyLHQn+B/9xbnFCjEYBcbs5iXPJ8rEosJ
DVLkXShMGfkLZyi+fXyCbDw4t5d8ys8Em4rJ24dZ5EeHvuLlzitMFyfeuuvUPK6ghJqrjlA9qAnF
aClEMuKGXjuHIYuhIOASjL9lXToR7AYBaVuh4lvFXF+kUrqIgWrARkivHSGCmgtkM/KwtnVDoslW
G4jGv0qf4eQrJ8tQNjtY1z4ACFwL1Q8nry6Cw4rgi77Zd7U/kFK01qplbfqo/eOUkS9mhydY+wFf
xVSKpv4LY7IpzlieGJ04UUd5vkGG5dNka1v07l89Hmue9xDx6Xg9eL0W435uOJ13cc95/2sugXs9
KptkaKGqJhXi5PU2TQlvbpcu2HUYZdPr0QCc/tT0wul/L7EYK9gQfptG+xaDTfiC74kIp2lOMeX4
Tb3kNyM/S7eP2KfN115BJHqwqIcd9GF5tQQYq90oXKYrqm6pbzVXYnPNavtrMtoRD5mnqrTfr6Go
gdYj4L5Zc1R1RxS2Xr6Tg8r9WzMjad55WMu6a0Bz3Dg2Sxa0ctjC5DTjvlWh76nHjFXEAzHyG6s7
QubJZTtizDcL+AoYzB6WmhhxKMD7TAXDU+CCKUKiLnHTf229HIylhpeJXSAh3byh7RGmncQ9V7SZ
9wuFd+tFOAupT106m8uApNidFptHmyByVB3tIrcMpNzOnkntz2j2Y/lb1WxD0QHLAlaYazHWqyV2
ucbYWZIhgJXGu20FAsUcz9AcwjUgwYliQ3GGIc0eXLda+4PnGVIcjtrT1oE6NxI92G9RL0uFGUHN
zvJaL9oiWoBaABRnXBAvTZtJL06kdq3JUJxcIZl1yXFuJ7Znbpd5KLoKAJor457jlP8NfqeYB6rx
TJhQuN7MqxO7n9Zw0BVpDYRPmacKwuowPVUe5zKsoKRNUnN0isxzX4t57cdr2VJsNLuxR8oJh9LU
qSd3ZSL9MiJBHSTEup8WHcy/Jlg4A5yEQGGVfR517iHFDjl3q4wcMXxd6wNp72UUAulqGqGe0j7U
Pf+1Va3V1O8XMxSK+h4PkdO0rkmOsFSlu7fpMPO4ltVC99wEZW0ZmrgdRMzQFiLMdi2fmhkK3qTg
G46AARBtyKwTd6qMfHe6Gn0nnBZC0gft4ehfSZshqr3DA3OOAwyp5X4Io47gVxlx/ym2nSosXOCp
WkRARg+qiTTaJRHyT1Ca2J8FRHRFMnZKwkfSBti2q2RyE+cGGGoIBkKYrlnaLWjyDs1Rm4JHhAJZ
hQ6h5Gum/SE/jfQ/uqu4xXKcQ5sMmGJth2Up83UzKY5fsGoVMLtDk1G0kdpE9Ig7XFOtNSa/0TJa
6BLIOhz116VarcHrSHkVaz65rUHHi2scaoAfslA20bc8SPLhLvHJZhCb2QdygmOoTUkM/sI1chTF
J7Y3n9rQ1SNg8WEZgUFsJaLPobkvWbcRl6zGb5z4JMliihG8r7Erxq9Vai3qVR0vgB0GtwjPRYVN
7hFzrzvvkj6n8r/CIgxOAogXvoWe8o94+PogOHGybyryVrxWc1Yo7EVeQFMEKwh0unR9TvWobLTN
GGuAtZcG+T7OeI9qAwwMbVr/Rz+AA//pUEFH3+uOvcndUJaY8NyvHj8yDLHZFg9tIgqBzcNv0hdu
zTwpZK0I9N5g0PvwE5VMmx749BfWpQx5hNmr82IW8nqucmc6R07uIe82JXqlQaXDEvxGJRVT3Jd1
UQz7YJW9/yDGQhKC2fg9P/O1Qhhs9BMIKU/6WNIa5HQb2Li9394WcWbSLayBpC9x5KgOP5lKR1wZ
t6saYlIpR3dZwDRP2t2G0eobrCUg5PG9TDaz8hHcagq/PlSRe9Gd55wleBSaMIzNht5M2HDfJPKJ
FoCXr/eBNnb83Iu45ssfYe9NwWakGos/UwXVI+dKtDahILDE77uz9BWRSIk7D+Nt1K0W/pmfuB0u
FB6J2D12ZDh4rCfVejA9nSCw5XaKS9X/kiKd9a0KMbhit6nyZemvXDMP2W/yfee8wbpZ9vlVCKI2
8m7px+gFnzm59gUswYSTK7qgIrGs2Lkn5alPOpRotKtksmyVK1p9jtnC7LDLa5cStlRBMUc7De8Q
64lqASy4R3TMyVphKaB19yMn5Nuge8eJcUfrYcIXHRjSN3A0tpRHm8jVEEhu9FRUxJFwduStuK+w
nnT9p8mnGeGRYYENq77nnM/dkk5GJmF6jZ4HGPzcSt05497zfb49/He2XdpLytCy0jlqAOEXuJ6E
TcCAz1E7Ltw+0yEMysMwJUWQ7px1HLN6O/oj9LCrTvsjJeOocYj9hzdNv2ZjKimWX6k3ZCmOVuU6
KsZv02QQL+7ZlPKsumW4eGGDQ7pu8muoUcDZ4FLNbZvgYlqU5xMp1M7xs3QrouPKJpXOLyhuCRsZ
PuWm3VkMNySLkGMR0QTwJ1bplRhx+jebWWNBuVM4ksh9m8iUJzZ5tPH01dHe+iq6kNalk3N04mOn
ihwPpXFk8LTk3QStLTdMxfDjeqn7tfeb0nwV7gLAbFZOCbyuhjaDly9fhrXrb3pJrt9TUbsCogSG
Iv3qx8TppQ+GinH4iuSRiKktPFVDImQSswXtOq912+ZAggKTN3qrGLaP6xilCzYMP3LIjNFKEDkK
lmvgGjtxp3FJJyuitQvOEvQDO6WJ/aqBoxCN/rEbfVyQcy+b/pxPyEG4skF1GAhYX7K4b86NIbaw
f4gWx8bPZZW04wvBWQPFsx3jrP8qRjnj7NPwbQjWEWya5i6p25n0sCRgKe4dtxfLj6DrOUo3csB4
yLW1UiPBbyEEaMCYmj2PPl7lzgghu2Ry7D4GukO/Cy/HsvxOYp46ZAMaTDtRfD7uOuppYqva+Lgq
b8xJcQKGNv0ouL9HC0+j58ZABT0nWS9odJA71YkpcdhlO2sJPuy4DLBoBhryXca69Qe6Re5uicIp
YnwWD7j91apHeHz+WsUdHjvGUwWZpHNVKKKkVHxJ0liVFj+mBMsjNG4no12IgV2nfnsz+H7l5N9G
D4dtdcrbum/W71OVeaBBUhk1Zj26JZY/Urg4D9jporjtAzgDIVaaAmSCm9Q7RP6GhBwuWpN/xW3c
uZ97Af/70OfCmtcyb4PFbGTTNLEkwyPuQrRB07TcQSSHVOn4NflHeRhYdd2qsrNfEtbJepiXwmXS
Bl2hIScmXTyfUDCkURr6PhOJ+RkvYAjlqvFtay+GsURfV93UYDJ0bLuGt2DxIgnwBEk5eIysg1W8
4VLQk8XtNPTyvhD8HQ3rFej1Xj4Rapc1vwkEW8zXZMZ486mpSqyYnZaVITgGDfH6qaD/nJLpns+t
ei1qR5KfpqaemgRSe7xSopKZDtG/0zl+XYKzw7o7Y1ID8rZbqJNTsUcWP6zDPhf8de+A0bS7UH0t
yZ9e89Ir24CCY99FN3OYk77y5p2x1SjDT+Azk3XY6TlNzY9FKDbkvcu2Hr/41LmArVZsEvV17wq8
PnuOOa/8SzZzkD8SFVEBCMQLCjIklWn7mDe5Hw6wR2PP/77MLtT4FFBJlV1hVC4zLuZ1bUhcNdyU
+WMWQRfG4HwhMMLeQtlM2m9hAsAZmxJXyeCms/z74tDXI7SCPBxnFV/RmavS8RCnCNUNje4lxeJP
y4ON3ob8CHRrOX/IDLo8buld7wJhOIelhw34CraQLtTOT1lSL6OxXAwu8YvMgwHycimgwYe25dM8
j2AKlaSUBX084Oq/zeVYOjA5HO5b6X4VXsePnsChQEadU6rEu4mu4MVxitQnR1uM0oPEwBazQnIe
hmxU+4qbnv4smIIDeGnQ1zS7IGpohW191Dp+/MwT0WU/Jkvm6Er4BFwLCJ5ZRJ9+T5CGdMmhz90l
vBC8AodE0iYPCQVouFYRsgMhMz30QZvyTBYd5GXuTj4grfsF3tEF1hXma7pZ6v4yt4lqz/ZEgY8y
Oa0Dh+UXaUyKyrwtuoW09KrDTn9F7GYt7scOJfeJ6JZ0Cbal4quBACwwpH3lyIxJWRCLp0W4M4le
Ad+kVqYdvq2KVj40SqmWX15fGAfUYRGV3npcV9pZw15nWe9i5ozyhrBJJi2ijcgDnFC+H8uVGwaG
W9WOfXtA7+fh368YOsz6qusn3dlDMKd+Ts5FbRZiEiK872t10glw2/VB8H3LDjhP34XeV6tL5Ukg
bWCmXXUsvXG5tAIWRRJV/b0ORPhU9EEl5sOAzb9Wp7RaI92e8iY0g/NQxqln66eSx06H1zmM+TE5
8fj7Mw1WEYnUXqeNt8QWcjXVRuADFyLufc1vRJH6UxUSNpzGKY6ztojjGmZb72jCU+ScXLqzzpJH
Demv1vdzAnlnqoV6H7qep6IvFXukQ/tuqOW6alrprU3XM7Ag3xkOLvPVOjn4i09Qwo0l9ht9rltO
zMRBu0hBA5ZWST8x6sqSNS5uFzOFBRgjOw9Rf5f5kztkX3SXLKb8VAZIroor5fZZUG3HyPakewEh
pqDYuQUt3r8aG7XQHoss95pf3J55jElDaJuU7DlrJJbOiNxT/kZNRHd572UOnG0cpk0slotBMFuv
rUYImx9yqyNzG+tkDLPrxZm1Y3Z+eelsnBcxuHAK1oAy6mrhenspKKakIVQkiEMSVOkE505BXFwS
zXYBGwW6tQKcXoWA4fs0ZsoM4QWw/SWXrWvGZhMT791PFIx1yFpmhkd4FfGlnk9Ul/Uzbi+8AgFT
dORzbbj9ZQVtuhCcXUvcVqYH4T8FaZZVmPeHAj8hfaRqQg4NYqZPbtfKtVlNcMGQYlp1yhbb7Aaq
i2p/Mn8Zo88DKRFC77E6yOh+YKrEfgcfajLkWiyRN5h9H5kIe3q90haYaZ3T1MBkozrRndTSmBhj
iVf3gn/BJuGZu8Bx+TkRowam/oysM5DqwBmxcmUtwz4logXKRVo/qaIJgoEmmbYCDnxD+uXWW9aZ
qp604yZX57pyzPrJld1ggkORQLW/cWwoubOuhIxzEV7QYidHG9jZBW5TelP5TMzwOH6XSGyajCty
Zw1eY+t0UXyOh8Jky8WMyXnxxR3bYvLPJLcEyrsd8oZ+1lOL/dlbF56c0nfrb9rNlJYPPqHvdrr1
84Xi52FIqV/re2wTgaGBTrw4Pb6kYFQqT/RWcDtvJHc4gISmqCjV2HhRpq03jWEUlz3obIrN+Bt9
nx7tPslDujY7bqKt5M7UddHDOueVul0CCLdkDSAmdbeIhIqyemE79MYbbgx0zuAKdo5U7J6TCItn
V9N4wtilSYfGaxuqUZISqvzuEioAOEroHcfw7CY48vM5O/eV1gMuKZ9BoNO/JG4o/e5aM/pJg6ui
yNFU3HToHYGWBBFIhTv6bVwatswvg3W+LiNw4F9MR27DS86sgBFD3kdr2mDGtbVbnKfBKD98criT
gPSyCcpJ42CqzfrOXjcORNtfyvZrf/b6iI94ix+5lM9r389lS5PcBMExIQagDbkogLl8CMa+JHQK
d5v0gyOMpoZTUncL/Vk9lzSX3MITanrugU34X6PRjs2PGLAa7DZa7aV+mSZ8y0xP0yosrQVIHtYz
OpGBOtYnYb1iBwifbEDuUveNp3CZy9+gX8PWeV1T7OxM8xqGKEnPgcYc8kJ9qMNo7NZT7Aizkg1s
YDBlj/SQtUd16oiFR3C9JGsaRNSY44p4+pS5U2KQ6AAMTZmBpIAjppI4ZKpyle4mEMCDszUNyN2c
Sa1SWOvpGNadq2F++pfbqhr1Op9mB1QvjvgEEG/MG9NBN+2n0SE25gFZNqvH3VE15WXzNZ1KM3Ue
M74xqqqYerMPoTtbZln94G5CFmmwEOVWrPQMD+U6MJXaXJwNQJn8aa4b7LYgSMrmdynmdFzUNsdg
XfU3ctaci2jECsT04E5JSNqDZc+ccOs7cJ0LiALoxd3oIWKkm8knTKvOEB8Z7vvgg5Ss1+mRrmmo
7EMxxhNJYeFgA2mOM6tNcSefijBmpELpVsLmOedrRKG3KdoeDOwVDXr6zdj1TTg+WUuDJobbjLe7
PwZRT3zQk0cbxquuPXqHU/JTu5xyy6fCoXkQ3EH4c0I85hfhEv08fLKGUOxmcNx22RVtJS6kb8J2
nHbrun6Rw3B1rRv/tmhzDETUrI1BMldxWTg+QiVOFkYxDO4hgTLK471TylOhQdCZ0poTFQHSyQwW
33JpqLkI+oRsGLt3DXjvAQR4WZZrcBRxi1jrJeao08E2LdaagyWbhCTFhISGAl7S4gQrCRpMSrlY
lxEd2w5yvBfTByg6xsjfA6QyTkEiyeC7YM7ROOTyCIBcqfpcTL0M+z1XeUAfP7Fqj0wT23n1yoeV
ONwEBjnEbXBq2Rh1DT27IZpVPT2LmA4uOhBW/Xo/Vd5Qv+KAgvFyVqwN5rkZVXUSbHBx1M60623X
y+kbMdpF0H31dbGKfKvFImswNx73NLaYy/+b1s9lLmkbE0HkrwOMdtHC5IKNSwe/zXZU4Mi8gCkU
l+CKSItIOt9ylTGifFFmyruEktXgpQaoRvOiXU6l2xYob4ZJcbhstc079zXQPvOwLXGijp/eLzk8
GPZEj7SRZv7pjVlk4gsamOQX/8LjsIwdduZygyGcbLZZ6cQ13LBVa/9XEzM+ql/CICjRV9R0SfPr
TqBd3wQIa4DBlQtRfOLgwc5gRiwD2OzLp94bU9OfrT/RTwLvUEKuBDeEaonRUczhdYudg13tiRSW
JMRUj8fsIhhy3DE9p3Mr6/i1AkxZ55u4gfGRkbtdUPNc1XNJdXpgDMXA5ERsVo1psI64kH5iRDgs
xEACRpP7rkPFU9P8qacU2qK/NFAJR9tlJUdiBYh257LtLueB44lBL0lQEc/Y1APiADzTiuSz6BIM
zIhDvNS7o7bpS6Apq23Ns8sNS5Wv1exW6XWBc40BXxkwjbhljO86YispprgEUk2m89Hxx0TliJrI
wVW0FxJbALBngm+ffCvzOAHA0SEMuhKsTz8hpHYNMzJ/JGJm9JotGwuhQYY0m59xSFkX7OrYK3oQ
xC2ZfnQLVi2PnE/90q47A0MFIMaOWdvaKsJF3Tl5rDONwgI6WOHMLV59eDT6OOVp7bt3sPYhTD5n
XJspBzZEdhWOfQwCX2FH4cmwmtfzaXSDE1olI7djQU/JB2OYOl7HnSqi+XxvB9q47iYZG6NpboQy
8j61uEq9Zrs2/FDyjB4kjKGGZBHTObr5bWCTOwcjUQ4gYgAjBcsXKlNQbGXKIK37hiaiqdybLPAC
DvAIVaBLhbdmDED8R9LF6uSGrlNs79cyYDf/xjDjImwoAhd5x0ZzqXHzr2WDSjuBP7Os9XODLCeR
vDto7GRuQpu7APXqyl9eKrRLfbP1uWXMPvoPivtzVSWJ+e53YRX8GBvdL796HYMJBwaX1c21Mzja
Ca/K2SNOed/USM2h67hlCsrdo71UPrtUzlyGJb235jWOnNjcMIdzzIlVmZtvBcCR+lXP/RiR0kF5
SNLnCjEquJ3ofqiD9DOXeh52Vx/Slea4MDvVyUrdFev/cHZmvXHj3Bb9RQSoWXqtya6yYzuJnelF
6CSOKImaZ/36u9S4D259KRdQD40GDEQqDaTIc/ZeuzZgacjCCpJvtkFKAVVHSxfJfVGRBTNsdeV2
4S3ZHSV52Li361NfAV7Ex2fYnfUdKLpLoBv4OTkGmySNS5u0wXjk/qI3rwBz5cgMF88t5QdrL4De
dK99PEbVa5KNvJg3qW3SnUZtEmaaGN5GEP9isJZPXgR2QdaSmmQq97FyDAJttwkuY9ntRmLAsjvD
BMt0Qhiu/G9GGWj7czOAwaxvIuqhM8iaGXD1J7bRIGH3auzrHjlcw3r9RY9uan0aYz0bt/SAbf8x
wIoKGQyKn0dIrrQla3WQseR2UzdFTl7AZyK4ZlMqb4yegj5GSb+thB6GHd0gkXg7TAKBs1Swexnt
aUQIy8c3xxrtBrK9GX+bYypKvygvU52ETkJ6KokQXdzZC1NLBnjRkrjOTr4X1sGhYEs83dNubYOP
rCXszKDTaqB+YA9QEtuohLJlcizpf6g/o6C+ReQABCn1qkQ4x1hUF3HRVrBrtPoNC5fJ+VyMVNqO
nSOkA2jKDEpAY9pKJbTVqFdLsBKZjc09aakBK5LQJIUAcOmY6X5rd3EZersyZljt7LRpOzLIUexN
R5Y6Sf6hyfpxfta6A2GAsXQc2yMaw2Y6Ua5yi3ybeGULMynoRzf45mmrij6NpDOZ7QmcbwVENWXy
hUZlRE37gPRlivcExDisVJfFDvycaNLtfeqZs7WVkwFxlt5A3fZIM/oZKEyk6H17O8f33fTnoOeh
fGL1Iniv4KcWKWZdQUz3tlkWsXeNSouh2TfjEABZ6Upb568YIYb+B/nJPVl2aeX52cG2AgrffAVr
M6PUTU4VZ3NovC1t/MxBO+hGqn1pMaD0B8GcDTwpnUc5HhoR1+RXUFFBKb3BAAgGZ0P1i+IHYR1+
Yz96dP7J3I2JvEJkojtZpnd9AN7wtqnalJSjgmzjDU4Cx2WlGCZCPgWiosmZVdJ0WWBS+x1elvTm
4AXNfx6qLQ+6oU5ENxe1/JLV2E0f+0XdhHirsqjEbRguUQcI2IZuvGuZKnFfTR4iuWOhRBAndJYp
7XSb1phSuNHUMZz+MUf8uHxI/Doms6A0WK8cTYCX1niA3dziFKaBTHIDUDzNV3sD1Ssm7xIIpcX+
fbIG/aj4kjXsQHoHR26R8zHHRTPW/ROV0Ur+9uq84Ta5fmWzoC5gRWbmnvlkCA4VDfgEjCur0/SF
f9E3d5PlsgwG4Uq15MBmiuKCxYctJqNSAIR0dtoXYlT7fiJggmWnl9niwVYUyRTAOXjRHwIhFYvP
NKNk7x26qpvGr4ZLwcfbqLay0pCIbyLLKDy7PnGyiD+K7gdVTl+Bmc3Jfr2VtkPT0XRV2R6L1Ger
thfSx5nCKmiE1FymqZ6cW5KszPbZNGk27YXQLXRBgq6F+4mPXjwZ5KynrAU3LC5tMHCBrcPnkBTK
6qVlV9scp5ZR3wKsLKrwtl0+9ZJAEBg4xSHyyIeOyKgIG+SyATwG0LXLHgxYGO6YZD95lZF/lQE9
0s+qUoU+BKaIGDwTBS7WZ043IEyefEQAoMApSm2VKhEKOZFr1J89lciKb6/UeVodq6Cr7a9RqVx/
nzfxwnf2UWMc0f0T8rPxiVCW0S0TZWbBHZubzPtQx4Wg0WL2iRnRZ0lz9dPAAQ4xsso9awk0cEwQ
YpPZQeBeWpulgvefprydPiEeIdDyOaH7QFo7rTJ2bVTBpg+ojqLuYNV60o9mz229o+PWVF8dn0jx
B3/S2XTroJ4VD1E85emDCefI/FrEYW79s6y25qck9b32zg5RUH+A4xVZP3XpDQRJun0vn3tRFmrZ
FTv216HLB/fnCBSKi6JfDHgsH3wXEnmYVD6NHrnEdUFCHMbe/WMak+MQ55QHwVNnzSr9IcKEaWPj
soKHmMcoABA396SCAIcC9tSfqCA6kLmV6xFVGofplMFDbqY5QV6AJfp5mKc4+DjMdZA8Tx5xBmI/
W17iQbg0dT28jkNL/nowWmn3OcyqdrqFxJc4pK8SgQvPK+soHPT4HeZBLp8JYUG+zZOiOJoEXVS/
4rmeQqpMbmwCDUOvlCKpGuYsddyDVYyifkLaERDC5No4l+l8oKDuOxiJwhwfdJ+MCCEKFlcweIe6
TuWXWYvOeGwrx9yz/TC/Oogeihe3jNkOossyC0BirTAdekilhXEJHSZ9AELeabJ9S71wAvtUaGPW
r0Wf5fMvV3nk8AzTRH97zDMBVoMlpLvL0QmP/5RdOOyKuO1uZFu2nxMk8ua3Glxg+9gN7pMctD+e
REanZomADsXrsrUZDrNVk9Pq0iwiNJNda0+Y0kBMhrpxQsX3OintwmB14TUOQqkAV9sGdL5v/K7g
vgekjGikrmyGXDbMAAPreQqPTPJF7uxH33LNUwnRrfmcy4ZQYkFdewaLNkdUlGkm+u5jsDRxvnuD
QVV7h4jCjIqtTzTo2G47bkn+VFvKAPo1sd4jNxeFIaobJJFV9jVikv1Sdr71s1aZoz70VCKH+jaC
nAydWncUaXcs9kRjAhpvEvVcx1NcR7uEMR3SBbEqf3yq5Ujp9SB7NtPOXdLVFEl2rRN52Sc7Z9EG
75PVUuXv2jnGI0GoMGrPeos0fR5+FQ1N0q2Jd+QJJWzMwji/8XwfaCwqS+RdmZOwe98qi5rMIrqK
MIwjF3Ls+UangDx/+5MSpJcnjXK/5RRvwL7TcUO1SJc2NdAL6zKvjtTju+I7K2bdTDtK+MjTDpai
ePvUGJGQ4RefBvcwfmpQ4WJkRp9oECNZSkR35BvEhk7LfZuPhfWllzEdmX1oTQO57UPMLnSj4piO
Cusa6ijtNtVGyEcnRwUdoWQ0M9e4baOWnczJMEmlLz/amoBZwn7ReugPBi4f+chVBrPBOZxePvVF
3Ex3iedk8QyXUPDhBQs1BsiRoxRztg2urSoa/Yg61iXhybYUmgEUmzHy2KZMvUR9SFkPW3QHzSzs
k0dyFIADbbDoBvlTUCf0qgkwDwb1gFlBkLJlo1so98D9kZQSPJVaugSXrbzkxilnx32QDBdyLXOk
ZOKLGVCyu3NEA1DaT8ekgWXnzk44HU2XcSY+TZ2NQM2LdDl+cDuU0c1LjzfCD770Jk0BTAGadhQ9
ZJIMcAPUJstXkqrTsPs4z2EG2A3PjlVWu3gSgF6PKJmquLnDJNSmr8FAxvp4qIy4bPfZZFjhfFui
CbdJh8rZzVlPU+UM7a61pQBGFTidAbBPwS0vv7AzbolIgpyp3BOIb0RYO5tY8+x3Seuw2WX1OEoy
yNO09r7FXpzPnz3bhpu4ddp06Kt/4iLUtOUcPxHZjJklEuXDQJ1BP1iWsuId6h3QOVuci9nXRoEW
+w58MizvtSiD8ZWtRNuQdY1hs9h5qP7VfVYhnfwV+3zdvE3vuNHwZNDSYyi4yIxr4ny7KMrFrq51
hKne9k0lf0+snC3Jejocc6CAvXS4jsWxwlcsDahH0FOJQtMa7RsMzSki2ygO3Dn7HKKgYI3jh+jv
vxGrVgfFZnaALan7OU2a4cX2OS0p8H6AWSB1Q3Lkdi6mhZQsT8pWSfsLvnJukP7XJRExSpApC+uP
mddolXdBAuNX3QtP+f2XZmqblpRJheMAnWROKzX+JajE9sGubOv4txWXOUR4/Aj2iAiUAtVH5FGd
zE9dnxgugO0m95lqrSxthuaGZWSlv2vCirSDhBrtTXlfmTOyTtQnqB5/WAWbXNCctWU1yc2gdIDG
oUFeRN2a9ryexMtojOmLnyitPtWg2ayvYiDg2mXBngxQeje2on5ffQTMRvEELmNG7x0POI1PjABW
lbURGyK/ZkqzS9eN/gQsYLAfDOwqgSfTxNKmtSe02bEAk2rRdHfMvL1pHdEfeZTFLTnOHylchQQ1
moEmNymonPgnafBVeD86xuT/SGsKHHLb29zR7wBMYnNvNJTwEDAqdn+kuSjTJFTDcDsx/nCc0nJ2
mYEGw9+FHXFS+bZ2jam8a/1mXuieTVD0dyOoCjPdxfDBNNGjWDldk8pml3Vfk6CeZMzVyRFcPCRi
+iPAH9xW3jZqcMBDuggMCpiTZeF9mMpZG8+GMcbVxzRB6mJsaTiwh2ZnRCcMRzJSZ6wyQaeidEei
iIAxnrrJkG2dahwfqmhZGXRopUikGivRwloenLr9UNRRQZVX9eb4wjxRoHczI9p8L0O2GDyKDkXV
4giKx/iEeK0N080kGB+P/BY50Hdg+nR/jDarhAqPBAj95B7CaTnBhELbFKPtqameEuYILxpjf56C
3H9N4bkyqapysmeKOOy4C9LKpDU2OxYKaXJre8xy3A+HEPPpgKsoRjPEK+C3N/3sxLD1vZFdsE3f
xqnYZpe4xz50bRPFrPlcO0BR3hY+g5liFu3cmwntrd3eJBr/SrLV/dTgEKb3S3V12DVGGBIaD4yy
4Vrd0kuSZ+ETpnYycV8l8hEcSGd5J7DaWURMSYRa11TfAobZnB9mjNQuAjJJM4KWek5Ttpy3VNkU
VZjYjgszuJuk6yy+3Un7yG9YOPlquI0zsWz/gHuYvgvnpctdcsHscUaOJmZnlq9URpM0vZlcNJg/
ZQqZKNsKQaH9iywUfWWmHsxXLORqypPABiar+4zCvNf7XhVZ81qa6P2IL3Zg0D9LuxbYffDO06Gi
vUBwqtzKRM8QhqVunHnHlmwcbmfPceGi98bImnPD57aGD55XImmPPvk3RDVq2+I74EcRwfIHumkF
Kz+zHsPhOQ69jo2PXWn7WYboBumxcD+zY0xP1lDbyC1K+vJD4cpx65hDwwhQ2YjobkNYpZc0e5zI
MX1bQl80X5fJDKk4U/Ovs0cMXBBdnXrm8EvLKi5QnhU57qcE+weB6KjqjZ9pg3T24Ipgir+m1J9Q
e1sFSUjeZz5blrptqy4vvkYZDec/meU49vRZenoM6CrYKqYzrshqpPArC8TcrBGFoyeaN7VWodjX
NamnOy/vTXi4jaK5qj8hQqL883s0qiFNjmxofMn3vkQFTFJMRo0t2RjAdMfhpiZ3WdAFo6Ue/W5R
5o0nblQ351/jbLKK+SZtCcL1PnFHwxmQd9D6lJbH0s7n8QOe2qA7RRHaGpPFaDW7xUdBscU8daQM
yH9aHKDSuqcAnFv3wFnEPG9i06F0W0eQn27totAleYFzYb4Qh4p6fmM6tah/BBq1KY3BLJBod5eS
qyLEYbAaj+ZFwfQEyLsriLbDO2QQ2SRFMFsskGesA5iwi/Ym7iZzZmM1+ab5T1immT/fBS02kD0d
M4RSft/VtCtFWkeWf+iIrmUV6lap645H9LZuMWwm5nEe9Jh5IwXpAvNUqn9pTcEegar2VJBuYy1G
8b2mm6YfytkoNZuryBCIQwwyoqvPQIebmuxVfKE59apkhg9TAJh3aMf6vizJm8YdaxnOIaBRT2rW
kAuid3cE5LX5HW0BiDpbZ8ZlciiTqkNFb7MwZry1Y6bcncIAVHdogdtk+l6bQVt8i7OAmLKNMTES
4Q4T/amLR+XaoKBxbZKatxnQGSIOIzwmj2ly21ZHTEWDm7GlEjUlKKcyxxlbYmpRIPJRj5uqLrwb
TKwtYwavux/eBLrJI2JIY3yWNwnBlCJATOSqVu/DIdRNe++wlnM6jJhU21kYpGC9DxQ2syi405QK
Wb67NeqA26TROREZCgrd2P4q2q7Ox2dVeyaphHyExGQjfDRzPBbdwD11Hgh7xhewK4seX85DOLNo
w2Fd+mG4HSg5TAYCdloU/RYmfQbF32gHon0eOvRu5vDHpjoCILzsMyQU+6otYwFgGXEYS/2Du2hn
QjRgYWPey3CSdrebhj7qI/HEityquwZTH4V860taCh0MHyyPEOLxDmOn03lbu2G7F+xoB7NtvBsC
Kt7xlhdvtj6Olgj5TcRDpLk+CUPWY37IKEyL+Kav644skax2qpmwU6a+jHSvyS9RiPIlZPv+hBZy
quyXaJY+IV1bwUoMruFeYUPUvr9puyjxy08j22qLfjr6WHqEi4OXsj3mXMtUXuRgghSyH8F2DzgP
/iQD/SNUz7e4GGXtoEpPB5nE3wE0TeSTUcDJ7R/g6dm6YVJC2JBu5niYKDlEo9D5nZGU4OF2hjPQ
XkyEb6di31rSJFwYUapflyD5qXOq3NvT1qWFmGObzMOG3fLc0T2+gUcfsSbYIGgXU42Qmg3k9EzR
Wp1CdMuDItzAdMInMRnenGPRTGgkvtZB5TevXZVrNjif3wcE/BXsYBjWykivyApgxrOSY2UabC13
/Jf5T1lEwFOzVZ4/WS9IX1Nj2r1/vnP8luV3vOFz0Bbr6RDRneHQCxGpS2syLAJpt3dZbQ3yAkzl
3GmWv785jdXUTWO7XndMe+WRgORLyGHeQLmFoOlQTBdIBP8GD/4PXoHbZ/33PKhxJuQvZXCbyZJO
gFIHMptwbAYY3LtDWQWnVugPkU1xt1sqz1O+r9vgds5aNor1jjrPx842L/Bbz6HLrBWdxO6U8Ond
BreyKX5bLF46Lz64jtiXsvuos/F2LLI/Hf7SMvepMKDzQCCEYIPWN11hol9oE07iWxC3/7z/tP+K
aeD2rLAho5lgWzGB7PemfME7jgdrGi+ReI1zD3lFCKGb5rQYPfVRG/HQkvFbUU8Qu7aR6QgIXcRV
0FNrMY3kIWAUT8+S5OvxkFh2kHxEOjUHCHKz0PkmZS1Fd/JU7FX1rmqY/z4YBXjDCwBqY3kAf3lN
zBVMZMwDShgMKrQOE2GqBnhdio0I+YtPk4I64M3UcswDYuOfxBM8CouSvem3/YXRcOYxmCsISK4d
a+l7ZcdZ1sNvWQqCqStHNvaFQX1mEjFXk0jvlkgApkofVarm2woj0p1SQ3xruAv7umuDC8Pt3HWs
J48OxayGSXBMA6tFot4lycbWjXEBiXTu8Mvf30waqWHR1TC1cSxpz5FE7ZVGe1OFkl7S+8PhzAtr
rmYLW6RVyxcxOw4qk8aWl82fD92Q21RawkoUxofrzrOaBxyRKNPqk+roFu5iKNaIVPZlPBLi6MD+
n658rVbjr3drlj3dXBMhr+b7MFSUyti6dfkFeM2Z57Gk0b59HlFBI2eUoj76E2l8huuTTExLhgbV
+7fp3PFXwyIuuzatK10fOzkN4UMcdob7aaQBIi5MyOdOsBoXg1W1NYstMsLqnDq9qmE60b1jK3nd
C/XvZ+nNGwsTokhchvaxsUbFco+OllaSDVpqNVfepOVdfnMKwu5rdAVGeBxKZTxXjq1/zZGIDtc9
guXOvTl6pZJIx4lqjwhWnS9JUJa/mffkp/eP/i8r6i/zrrEacE5gtov3tjs2FZQbp3KTpwzOWUKw
TDj9zA1mWD0UKVWJKlMEY4wLkmUJTX///Oeev/nfqwM2sCiPWlhKrtO9+nki0ydBvGlz1TiHZfjf
41dpRemRruEpj13fvnWwl6X3hZE3W+j32ffrLmL1DZcmyavK6b0jVhQyNiWim39AVSQX3oAz3441
5isVlY83v+3p4STYDFLSj0bL0I+lS4GyICrv/atY5oy/vAlrnFdaj40cO4Zi2GQ2JpuQ/Ub326cG
A0Tfd3zMTh0imL2kzAYGpRi09QAppWdJdN0PWE02YH4MPXQZZmDXxWmBDzbO0pseaRfW3C6mQUTg
byNE+UhfwJ9fJoDK8nMbZW1xfP8XnHkb18yswnEGqkpUs9l8e80xH3qZk0YWtZcgkn8/gVwj3C1q
driH3eLkox+sAeh0WYT0hxbHhStY5s2/PcTV97/JEBUOgwqPRqjqvdcYaucEuBV7C0hM4SFdpDZ9
Cc/996sx5GriKwUKF00n9Ih8i6wwgDAI/8zd+89ieep/u5LlpG/mvbaHPaaGJjzaGUKjIK4xuhSW
B0+vae7bACOGHdkUXMjUev+EZ5YecjUTwvFpyxn/4anSyej/glic5zuyAZL0aRrAlFygQZ+7aasZ
D6FHh2beVqeyrj0fD5Kobms9jMaF+3buMlaTUZ75Jer7Sp2MEn8Cv59oNl0mO6Bu9c37d+rcJaxW
NXQGUUvZSXSiO7XEZLGsqW/A3dnywgn+fg0yWKaoN89ezQJjFf3HI2YAOg1B25gfR6fMCN0Slfx6
zVWgRfnvSRIfqXA/EcUY+jo+dTz0T8ghiqtWyjJYBujbS0BiMNNyq45hmkTPc207r+YwyOf3f/u5
G7Qa5s6QUznOyvGoTWWZVKApgpegjMZtifDj5/sn+ft3RwbLyd9cghk2NEOGOD7NAbbhyAG9pymm
+cXPSgRP75/j3IWsBl3A5lrqdMhOGUFl9QaE0PiZ1R/Z5UHvJN/fP8nf31fI2P+9EMqhbaOx+h+1
gr3yxaS/qr/SeavEpY32uctYDTrOAPPAMLMTgWDYKAEF1z8dZU+/Le1bF67i76BKQ65TOSA4JgVb
8uZEh04MNH8wgOhv9OqhBt67fqCrD8IqqnLY6UovQa9p1UTmY4ICo3z0EJbJPQD2cf5cQ28zDm6N
4+hPPadO+zvIUToRHo86xH1tUX1qdepSJo8vAZbX2rihK2aoq9b8MlhNH4jUkoo5IzkVKTilrYgQ
DkIwTbLrju+vZo+sw7TmljI61cmI/7Z0SkfceS1ql6umWIqq/32fSPmuaDK4vLQV22sgdNhyU+9l
QGN24Vt05o31V7MHzsIkgqCWneDG1P0uM71x2NtQa6/bs0h/NYGMkNqqBiDaCeGgfBjygNofALn9
+wPuzMzhr2YOjaoTATE/P/dnnAGwn6wZpD8aK9LdrQtP4d/ayf+uEOQ6GA18pJT5MA54h+PZe+py
J9HDIUrVlH8IC7n04/FEVdlnbHlO4+4yKbL+iLEYpjIZrmqIMKxTZf8Asr/Vx6RGUvELBa+aN5gu
hScOg2e63SdDFLH7D508KZ4Z525NNKA7TvIxXzi/X+EojPZjmYT0Ceg64zm79+jlfDSl8IwXwyVl
4MJm5txbsZosIVVGFbTYHr0snqWDnPrKuiUQZbpE5T9ThZP+aqbMkbenfcJIDIbKCIOtF3t0fHd+
ZSbms0lXyXoV89D71g4xvO7/9PQq+qe5CTz815hdDXVMUO13KYLdFiPf+6/TmdnVX82uU1nnCLD7
5ARvC7dGBw+ygANxS7/k/6MPz2Yrnbu1qzmprOKAqv6UnEiRvU0VPUgDxsSFjc2Zg6+D3ITTdYlW
VXqS5Igf3Qwbv1uo6rpP6DrJDSONlrIvCSCjzo6nyjHR6Oy9sQgrG1KV1wL+ev85nLkOd/3+jUAP
gesGxzqzgwMgBeNQoaz49v7RzzxlbzXnzYYJjMoE44VZyNSfkAQN4puLTCJ5IlAeFe91V7GOcAuS
yg2QYumTl1r2Nu9AyCsAhBemvnNXsfz9zaLJY1/sTDCzTuBwomcGvx/fQlwxnAfa4P2X92/VmQfh
LX9/cxJjdBpLk098wkQxf0BZHPwg4inTF+7QuWtYPWcLDy0SFZWeQFc4FYGTff9HQFb7EUL5uDTX
nLuG1VQDjyCxS+DBJ7KJM2jpfmXojcbP8nzdPVpNGpjwaoTWRXli1USCnC5S55ns5UuJmefu0WrC
wOdKioU75Kcx5H83tTXmzY48bBHec+bR3l91FeugNHPGkpuUU3mSs2rFFqddVp1a7clL35Qz17EO
RxvFgquYs+bUNG7TnxQOdrvZQQ3xYiCM3LqsvvBWnXng62S0BnZX3LpFeCQSIvnZAnL8NNlyenz/
Rp27jtWQgC7iIJeKLQw9cf6sba9eCpde+mSQOm9cN5Gv08JqFRJFgPrzKM1Z/+N2uH2345w785XH
X72zQYgICO9+c/JdWdyWsb3gmECdXpeuKN3VS2sXAyAwQJVH1EsGMjuEquomiBFFXfe6roPAhJlQ
QFRFf8IeQtLLGJT4LMikx+z+/mM+8xKtM+dIt46dAEX8kbJJcudVtvrhuYa+riTgrD5BvUrA7Lm2
y1qwiUb2JNAF0CVg9Npd9/NXy24BWxw3q+D+TNXcbMFel1+lQSbVheOfGQXO8vc3H4YQ/bgDmGQ4
xV5u/NRYib9MbAh/g/v3Xt+/hHOnWA00RJWjn2uLDJSqLFDPFfKLgY3w0bDbS7F55x7y6vuTABwY
k0FNJ5TlstrifgRziG6p//j+JZw7/urTk4w2URP5PJ9qE78HS4CpPQHtQuTy/vHP3aLVMMZMX444
L7xjnsaNfe9FmL9yYsbDtr9FrT06Vy7InNV4ZlWczCSyL6K8OH8kdwdyAdaP8NKFnLlR65SuQFI9
bNtuPI2osh48qAmPQnkXE0TOHX61j1ZQKnLEO+NpAAUZb+10Ji8lEJE6vv8czh1/NZytpoC+W8f2
qU0N8yMEOhyUkGXAll13/NVojgNcm9BFrFPg5rLcWrFScuNnEVan90+w/NC/7HDt1XCWWKl70JvZ
R1xeef1Qp9qBQF+705irbeX0afVR1hT0h5uUThcYkOtOu9zPN7MIQg/DLrGYnkx8KXs374e9oRoT
BVszbXVi1c9a6uzw/snODBZ7NdjxaZKllEBXNVpqAwAE0uo1xOX3lNuluqAuOXeO1YBnNVPBe0+c
k4cNyDh4SN3QjDdJO74AOiHN4v1LOfe+rcY9LBBIOraaT43ArL/LrFgEN0I4+XXxwtTTVw/GhNap
w1qeVDukAqldhZ4A36vWu6uuYB15FaJVSKRsrVNqkX1yQrICfDSCzl7cXneC1ZC3LOmV2kvkqZhh
mmCuyYyX2iOM5MKIWY7zlxGzFusFbVx6LZbypwBYgAPyYkCKPBwCaJdWvXEXhGe4ZT+uyuIWJ2oM
vs4XycVozDMvmrWaESDVjG2B3fnUWKV4Vfh3440PBwfHT4tn5/17eO4ky9/fDE+XAAVyUA33pJ2o
eLQ85LAbrC3loUU2+Ou6c6ymgKwdhYP/qHj0rclzP1sZNS4fq2CmiuOE14tQgvdPdGbM/I88MNBD
a3uze4IskkX7IIKGjR+VtObrjr8a+obnhWbRCutpHuGsPqppTMpTCbihuDB/nVFQyLWCr54yP7Zm
HZwgLna13Gqvz8TXwnbhO27qDMLPfirdYjzkox+P974IyHqjjZliFNyx57K7C3Xvc+/FanaAG6kB
qTn2qXER3259he/0xgIT4x/wQKXpdUN4rdRLCygNiTa9E3EWDaEObuV+QkOaf7nqga2VeFFZJtB0
tXUaZguKhzFkRQ3NpCpe3z/+mbu0VuIx66CEN/gW4JRs9mScom3JtDXezA3+jeve6n/D8d4M0a4k
iaQjbPk0z06rT+SvJN/6Rqfq6f2LODNqzNUUoNLOr9yqZmXTjMnnwm8DguZyA1DCdcdfDf8wY+OT
FaF3QoOhsRAXkMP29Nojd3fdCVZf/WHsUBmBO3+KBNzRXZP4kd6rrvEuDPtzT3k17MtxILOnRhsP
I6B4Nm2JccgwhZ9sZYQo4sJtOrM+W0cpDvToqsE0gqcUI5SBtGJqt3PqT+EujHLwZgMxGXBxw5/X
3bTVAMfNacEUCxCf15VhwfNSqXEccYddl9Mq13LCZhiisCUq8CTGmC121hl/mtYCt9UCOnMv3LTl
W/iXT/S/cYJvxgaO7k4QER08wXfgSQB2vq+moGFNWcsbOafTdd2SfyXgb85Tl6KfLYjcTz1mItAV
BdkZNxKTVXzhHT7z9NfSQqAMKra8ST3NfeHYLwmoK5DXFbnVwzc8AxG4qSBFu7DQNucIkM9Vb8G/
Wu8310U3pGR9qVISNBZkc4r27AEyHbDa646/Gvt+ihPaE0Vyl88FLp7Gm53+BytPWlrvn+DcC7Aa
+71B1kbgWt03tIzljgjE5xQP2e85TDC/RkV+aXSemQP+bXK9uVGWSy2NxMD5hIqrwWUUTuMNAQ4e
cFXpmc/XXcxqzU8E5ORAlI/vhtCIyB+DmVxXD/4C68o2U+8U/l7D6W0vtMKWh/C3wbOaAsiSr+em
LJxPspi9O4lts9norC8upWGeuWdrEWBG2oArCjs8FR5++y0YN/8f1U5xsu1IDrn0ZM68AXK1C4jy
OoD8OqR3nkX0QJcOdvJh8EfgXvGgRzjiPZrs95/PmRu2lvQBCUTY2MGRTHIGp01e950w4/rbdUdf
LvDNK2Zn1H7lJAD0dgE2484fNXUAN5kufYjP3anVh96vOqfUrWt/wm9JhBD8ZvcOOxmCSCxp6CH7
Ic+73fsXc+5cyy18czGLrDtLEH08ZQXe0xDUvHdbuI7RPoOdqqHzQMnMuks7tXNnW80CZhrAQp8t
51M1WOolGtz41rHs9hirWO1U1gXX7f2l+d+rAnGQjfSWnN9DTYP3S5FY8E83IiRr8pvdp3Z7pSpE
rmaCmDJx6kO7OdUD4sVNasaAEEFbZ9Bq7QZwwPtPaVGx/GUGkKsZYKhqg9TtyftNSzy4yeYy3Cdt
XtibcbDb10Ck+F3xfnwnrMQC29i0F4ppf50ZkOQtv+fN29H3hiVymD8P8NCC/hnc0VB/L6Rw+7sZ
mPOlCvm/pYb/uT7Os5obNPGiVEuj5MWM0ToYCynFCR5JbAqmR8eChfcL3VYe3yaB0O6uVsrwTYRL
qQM8nsouFtMGiNS+InkQoBCRkNMuYAaAsxnUTnNjDouL98ZpDLyeJIUOBAQpp/TnDQQHY9rbsjdo
RMJFVfilTDIwh1NRg7PYoopyi9uYsGN5JJGrbYh16mV7KhPIZERWGXL6bGdO3z+MXSm6z6AiycAC
iRD28X3lTV6cYIEEsnIE/xkX+y4DvtGBNEvi7vX9d2O5R3+5d2uhhNO5QE9QuJ+QGw5fgMy+VvBx
I8Jd2uZnOHu/TD01T2qqwitfimVp9OalkOkwlqQCNg85gV04ytD6AF8kg7F042dQFKP56/0r++ts
wVux/P3NiUavT6OsJ9Yj8zyiZGID9NrjglQcm5vMnm3yYue2At1+YZT99bPB+VbzLgxTMhrsRN+V
xmA8a96PLy1Mrz/vX825o69mWlJZ+iKsHUIcqRw3u8ALO3IP8fle0Bifu1uruRW7ZUZmfRq/gntz
wiNxmml56DD1Nb9Gcj3HZ3RPXv/1uotZTbBzPLqui637jlTK7FdJ/qy3naqm/Pn+4f9eX+FRrOZV
e1DxlMmhuFMT7Cdv00XY0LINgAt2W9mMYffGg8YtdlEQJlvgGyL/J8//j7wz641cV7b0Xzk479qX
ojhIwD0XaCkzPWTaTtvlcrleBJft0jxR1ED9+l5ZZ3e3S7dkdfu1gY0NlIeUJZFBMiLW+hxm38D4
ZvxMOy/+iFnUjUqop1NLNXtolmGH28KHDny1yFJrB+KlqTsLr8KFQfikXIATLABUt3mP/SSwCZ1h
rR/Db1WLnWdZ2jlmsswqfZ4T0U0rj3hhOM77GXWKQzIrHetCNSbyrmBDPqHQA9nxWp1q6eZmYSIz
CbggCTTADjDGgWPCEwMNuL2+5mB9aFAoMyGzL2ryks+9r3l/I9UaFiCmkedwNYx/0KEHVRB2Qq4+
/3hULj2yWXzAWg83055Hl1hh+LApG40tH2kG71PKOzSnz0JE7BZFSWPd7JuwH90bDsTGeJNMZV2u
hO6lO5jFCMlcoLBtrvYd/BxgLENRzLp2Qyulzx8/oj83E+IWZoHBKmB3SU+wU1SMwCJzYRgRlKhR
wuu6q6c7K4ajNBzuWg5LQQc4Jq+BQb6tuvDGqwoC9koDapb/8R+zdLez+duC/lqHbUjPo6hK0fUF
19dqA+efcfepz5+3+AE7hxfE4nZfdK2qvyLtDESvHbZDHHzuAqep9W4BhGsTPKMLo/cenVA4qXox
7BzA3ejnHtC8+64FlL7q63A8z7VRUMdlCqlsOOXFKxNyYUmad92RIrHgodDrvWAQXYDsJpozWnN2
n7Zq3AGXuSZjW3jTcjYz+6ybtN0mzd7LU9tpgybN4IYPP+9YdcfPvYvZ3NQptogGMWWfA2u+6bDn
28Bt5jNpK+hG5vPSyhgaZuph30QhqkeDBwZ7j3TcytZg6fHMJuVoAYOJfES/h80jyOdwtBzgdgP/
pZVxdFqv/rAFlbPVGj7nHBYCEX1rMl3Aoc8Q75aizwUWhh2m2zOc3j0ATXU4Fjeo0BXsesTJYvj2
8Zv5Y0oOD282zVkTwY7FS8ZzwMpzmu5CZrtfXZo7KFRI1WFU1DiWAR6ahB7zVm75NLL+cMtzUR+H
z7yL6RNeklqX6mlwkJ2zfSDLPXJuGexJ3z6+uaXrzEIAoBbhVCvH3jPpOXdVOpEH+EDpuxT+GF8/
vsTC6Ji3GyY53FCLCc62Horx9Q8XdOXikEe2N2w+vsDSPZzCw7swVnGY+rtRMe7BuWih/YAE5zxO
HdsOGBCAK4szPQ3mP72R09XfXQUZucrAXHHahwbkdMDjigbbeL/pnXR6asuY0IdY11xfgRrbNI8g
3pewu4Zla6ubs4KTWuy9FtQWmIm22h4fEHntXPnAlw4NXKPQcc1gB4il34F1bweewQ41Mao5YIIV
0FjwlO0T0DuKzO74BUCAUe9uP35+S7thMYs9asjqukpyvYc96PQzioEeG7fcTk13mXCuBt9mTgmE
hQyZuojgCa53xUlhX8BDHcx5tfIelwbKLEqhLQvOIYnT7GEIHgP80WVesymAvF3L2y0NlFmccsEi
6MBsMXu70AiDVdR0L2QEaBQOinB/+uTUnUUrBmDaBNLXtOdK9bXP86H/VoYcvIAMoWTtXpYe1iwq
5aoEorap433fglaLzWI4aeQ1qvpTAgMI9eaHB0jZwWgOm32IZGR4LtKGT99Vm3TtyoxaeBvztssR
YLs40aTd11kukHyMszwxVxOBseW2z23ar5SwF57UvAHTlAnJmh6j+wSRhpeUlcGisdONev14+ix9
/iz8MGnVsMHJbLzvynwbJ17EMIId288trvP2y4hEXu6egNowHov0RVH1Q70HZ4mIlV3g0ns43de7
wAbGMznxb5x9I23vi0BSGFbCk9XdDspJVtaA07P4Q/Dks6kNSR4Mp3Uf/yhPvvabbGg0u4EfXM3P
0i4FTAFom2LtXL10Q7NpDjYOQCvjZPYAUfWp39guNrcaduV3yDxn3co0X3rts2ne2k3NprasDoMb
xfYZ1mTcjMfs7OFzw2o2wQWEYyGPerIvvQbHWuVl4qUA63lNK7HwSuZ9mEPSiKKQUX8zVl1sP+Ug
vOabEV9w39wkYcV9BzsevZLPWdjBsdk2I8/yMQkTSs9gwFs6qGHT+CGzPHWA0yHscWzIZu4m4Jlv
TOwyhOdY7D5+igtjgc2yBG7XZwqGfeN+iqV9RCaCT36WdP1Z0gPZujIUli5yesTvZpCCJSF8iyOC
0pNFvsLuE7gXQe32Ep1uAEd/fCcL423etxnqNgZpmLD9VKk6CWCsqLxNK2HrvXIXSxeYxYGBx5BT
TBHIfDX8xiGbESYNLJDJmrOP72BhIz3vypSw7DRNnOD9wl1+C5PkDuS2ygV1JUQhCH7R+hZMGvr6
8dWWXsosCgwC06ZNiA3BQOa8oSsYwDbR1fIu7EZ3+OQzmwWB4gQXCsuiOdiDo+5h5qm4zyYJZ8bP
3cQsCKQWWifA9GwPdeGCt9J2ZRfUtRU9Sxnr7cfXOM3BP8TmeX9mMWgCQOOoD1bHh/pQg68Cd3bR
gepy5ZoqHq8lBzQiDozT5OTbBIPiKloZEn928kMNaRYYXCAC26mT5AzbzK9tWMs3gOFjv8tLWIFR
uyI/ktxGubsaxCEdVe2CzJClj+MY2sIf88S5IPCpxwaOuMVZTYsp2QjtFM5K+FiIW/PWz7hwATEq
0bMkQ09Vt4xMIcx4tICROsg+Tt02uQ9VRGu8QEG2mjcbSD0SBhdSJwXHcGWULQzleQdoVGMvVtSu
3E99ykowvBp0A3AP5084VLP7j4fB0kVOX38XxMCYylCdkOwSTAWWMV9CAJo6PsTiYB/5KSl7d23p
XMriObNQwwQHTWli7qGnmvYwux5AJZcbuBYasLzCET5K1LejaGAwfG1x2Ln2nKTEMSmvNVU3kzBT
7oLOE8HyZodGhTBxVibD0lOYbVRSPSQSWuD+IKIOAN0AhVHiXZysTyuAHTpQG1dSMksXmoUnPnmx
rBGjDpKyPvIxyKofkJAkzyBtO59cmOZtpEAMdW1pGnWQonVfWlCbkl3s2MUTSG0hXZnDC+uGM4tR
GZCqnd2J6VAx9BH5zoiFMHPL1Ya4hc+f94ZOtazhdsynt7TOC+wU01qBieFJt1x550sXmMUgUSSs
n6x0OHRgKLjXJAIKigKUBuCg3Hxqcs0bROHJFCJ/JYZDUp980AZgul95GPIRrC8w71fixNKNzPYh
Eqd0AADc+KfTAZV1o5KkTH4o24ER+udu4zSY38UIgY4z2BAkWQT+TIN6mdWZqT8nJBkv9DS24uJz
lznd37vLoHubpjncFSAHUzD/Bme1jcDsjm34x8ESAN6vQ7TyYpYWoLk5ZFxZJ+qtk12F2ISQ/Gtt
A7bQnANfaHkb0YGX228bZ4iBASt0D0eRIMrc8E2M2oAP5IG6eB2CPal/hgySrF2ueqiz/arNbJYE
rutKwK+LKFpt1ViIG7/SU++eDcwNvZbUcOGPOFDdcaBxcrNlkKWMA43kdmPDPqUchcPNbHMzOR3s
f7JRHNwUAvSga2GVcN0bEa2956XxOoschQdGBWeNdQSpgp2rWhUx3GSyovjccJ23nrotcFjo1QjR
PdNE6bEHiyA+Knh/ac8fIjyo4XPbtHn7aQT2LnqNlTqIMkSLnj1qfoSnXiLBY43XbNgWnta893Sg
UZ2jiQEXkaDVYxiqyN2ACKFWK6oLu5158+lgeFSGXqFuR9O4jDz2ADVV59GU1mGxBc206c9B9S2r
53JI3eYMamuQ3QAkrae0B5UCoPp6SzKwjv2CKEGbM5cYQBYPeDQmif0aJyMrBnBe1dWjxTIiMuAO
DHq2DkaAmepi82Q5UXKw8wS8sI0yqQe2o8ysbECoidyuBCu4nrApCZWYYMhPcwrjubKuXUHht1r0
oRO4noblOMpMKHpsKRzYZOW7tg1YhU9RIOCXztjw9EroWuAPtZJMDd8TD3ablzRsGrlF33BsoRgW
ossqDgago8pDpvkJLDZEhKHpszhtlS5ToUYraN0EMRF7fhAuvkQ5HJO6s5rRnHVnbl5VpDsDIKhQ
54y2xAK517PME/wISnPwkrY9VvCSR/VaxlQnr92ojG4CEmLpeY37vhmvhYMOFBWQSqN90XdaGL2B
Lg+3kvwBsOLQxQBjZdkeKpHw+ByQMRqf92DcoA6RhMK1xyAMiSMuFTx7yytqeuxcwbSAc5WY4J+j
wvoFhk8nbge0q51BEU20HBDNAA1JTfFkFQKdc0HHqjEFEhbmeSBK4V1aQHrCcbZ/ES3alVs/MX0b
8wvSpmAu3mcoT4RrDdH2r3X+D+eTeWOnl3gcyofKPuQCNvI/TlYwaFVlhYujPKjmUW8BN8gLCTRj
3NcOshfMtbbYH5fmO3RaLo4TChgc7EeqDACTLSqGEwwuwaxKPBaMGEPyu+PAmuArhTcge9RAnrh+
CL8WB4MKYx82qTV2BgkauCAwAOMwS/rxuVF17cD9etA2/QpZwDRedjVPi2dATiDy3hiHx3V4Bt8G
PiYAKHdord9oUGCRXqtrKcGaG/sBVkJ+00wR0JppS3rnQkBHVnzTCXbbre+F3FHZVgHJKszWCXmm
w/OimNrE8Ue7bS1743YhxK2BGRsQJAKA+uDVCHWdUw4/MYvT8V6xriCAz4embYZz2qoEcCaw2Mf4
Om9JCUdHcDsYIxtT/DpeWhQ87ltlnJ69plY9juDDoAImiqshDymsOnokOzj4qg0MT1hg4d0jgzOA
Md1B1ufZIHUGAHvhFzYVIN3mOXK8aaouhiJPRhOEKUGXA54orYYvaaRFUwSg1NW1t3HB+QGJsW0h
dggvRqAoLRC4EgUbty3YhRhiOwBqk/iWRQgy5WUBnEt6J5qReIfCRqpHXudNOTIncAaFKmpAOYAN
YE8bwL8eQJwU2bAD2rWvDmFMmu4Bbk4K0zGyJ86DiLawLIc+HzRSgN4FIjoKbribyN7ZMfDeMHnr
JCAKvhoTlDi3qZtN01fwKstiDEScS3vYKlRIumGncTyP3hiEewPZuGpo68NEJllREF5Bv9gNdCrJ
Wwhn2vKe1jGXx8YDmwUDIxOwTjjPmo4x4EcBC6KPghE7O47tWGYcQ9CCxDCAaWXskm3cAmXkbqi2
oUANdazBbo8AbmLgjjeADLTh1rboxFBmgv+pxyGF46MXb6Ekz5MBfwxy/M63z2za3Hl3G467nVOS
rj+WozgRyASYLn6eeu3r2PXDSsX/z2ugO7fe9VDGRgp3so9hXg/jpmtUj1iV6eb8Mzfh2bMNrlfA
Dy2CxvOI9KjEq1HkgUaRdTCRWWuMWsiC2adbe7eBg36AEm/qxREkR3HMEQE3ghTdQwMO6y50efHq
kZCuPK+F3eLciXkyujSIRtkeij2mdkUVSwv9bca1fyQehsZKmmTpMrPDLB0HJx14RqBZisovtlAt
uO65ZDZ4v0Al5i8fv53TgewPK4E925D2E1ooIUqRt0xnnf5SO+BzbI2b9lj1sPamsL2fCo+5O6BA
8kxt6wg9G+qTm8nZZhUonKiyQQ+59dgAUuT15FjUFH4i+tPwTrUg8crT/PMg9+Z6idExiphyMrfa
kym9cHLYe0xgxGQ2oEAfP8mFFzZXMHgotdm0HfgR3QUEDHadky2raPsVpONP1vfI7DQ6sKEqZNvz
Yx96iQueJhNovUYCHrzHMUPv1JrGYOlmTl9/N6OM3YXuKFl+i6XcYrskc2iOjk5ISS8K+DivlBEX
5i2ZzdtsrAswZCRFESEPkSuV8hUdKOxBxA3bTdiq4jHSMVuxHlpKkc2dg0uU+ZHnj8mN50rr0qXw
G0JgIlDgTvwp9CogpJGELMDybnmdBbqya3hTVsUNLG7rb12L8LsSQ5ZufDa5e3T/k6hqgLUsG/t7
AkzyDk0LxRYGhvnRVEBv8RpL88cDc2nsz6Z4h6U6x97BPEY5mMI+hY1nhuU8Ej8//vylsTKbxbnX
jJnlhOXtSaj/xULCGR2qEbjIQUcpaT6jDwGr8nTAejciQ3AHwOcS3VEUOLWAndnbP4zV9fE2UXB5
WpnEp4n038MhjPh+vwoW9J7DeqI/CsogpB9M2V/EoOw+jO6Je53K+FOCd9zPaWi8ux9ZiDGSIx0f
yWgx8NgFwN+bU3LgU67fuMAsVvQgMSnYKEzHSsYy3pTAf0NWQXEyWXlWfx5XrjfP62YS/DCvd46N
muSwSfHw9FlHM95+KgXgzv2AkWvglsNLcmToRfrappi7fhuy7gFSV/r948H75/XPnXety4LWOWCy
5ph7IvmJ/WmP3Jjs0YCG9o9DDPvKR7S4eNed09CVDdFCHHLnTepsAHWWgOh7TBIuxmdHZkZHvlNa
A498tBCioWnrcaB7LpyhR4LWhzVw2j0YSdJ2z7AAszwAMzDk99i6qYePH8TC25y78fYiHdH0W9lH
S+HYbaNFwgk8Coj2ymhZmFnz5nWRhA7guMYcQ1iD3UZ9k3mgBnUwpC+a3ropUL1Ya/RbupXZ1EIe
BfBWkxZHsPoSJ7AY0v9Ihxi+1t3154gHq9nf525bhiqZspYdecolMH1RgqxBSdKu3DJQ+vKzz72S
2SIMC7IROEFOjl3atV8goRJPkMl+LsHmzjvXRejVhVcibAOTTUHjnJSn4a7gOd0AJizIiHzz8W38
2kv+Iai6s0BBdNZOBnZ5xymEpMnbojkupjBGOu1x36DMLtDzlzsst/NN7TSoB57Di3dM0l1vIguI
DoHOSWRMHBvF9JXR+Ov08ae/if7+ChESCXoPk/QaELExzg51aZAHH1Oe9Zu+h+ZMbgFeU3LwkwT+
u6BJorJk9tiuglruQ4FZ9zfNAPAl3SZ9hm2/z7qsi7sAdbhMFEECFku1NqCXxttsBWcpcXs+Vs1j
61QOWHsqqh8dS/AXY0X1ypZk6RqzVdxLRd26oo2u6hrWK5Ff245ynrkFzBPoJaNNV3ZhC5Nz3oE/
TLJgnE7J9cgNw3mZm4ie8S6CRP7j4bYQaOY+u7YLoivtuvCOVKiDXkB+Sbj0kdW02nzTlaNGfx+o
8k6/0ky2dL1ZtKGdFVYNkpBXPc2aKgUkeOCDBAiyjIc8iLgy6juNM3QCrIzdhTfFZkO3TZGy1AUp
fhgvAyUVmVunNT+yCvPo2HLwj1fe1MLSOJcCNGGU92k1qavcjeP8J/oZR2Jv0skR6sbl2AxzP3Yz
ZJ3g/JfQ9CpvvcZaKVctjZJZ6KMj2nUrkI3uiNe73ylJzDNxKuvbx0Nk4QnOfXmRo0Wi0aumuw46
8Ms8z6T2pbSrC5zUujUlyNK4mEW9pKlD1uqY3BWsYbdhWVX3Ijb1Nra7eGdaI44f38zSa5oNB3SC
t8bEE0EG0klM+QLstczvXXQe8KfE1UZf06J3cy/ASZuJ74zVxlk5v/0ZdUDcuYrA1pZbQDnQX8Ea
zM6/WX3n5LfAsjpodiphvj98Rzq21dzv4kbyPAh7t3BB7OtTF6VI/DAMyf0m9QyvA2ijS7lrnCQL
td8VueXsYDeTDF1g59j7YYkotEh/pGVl3GmbRAlU6Y9eLpCPWIkcC03b8MX+fVFoIyWbSNUwUhkS
/gxQ7IgyR/dFQ4/QMXXZNdYtmsqjjWj6OxVa9x+/wIXROHeLsxwYizZiwhYQGkrWoxgbp+XN4AwD
vF1Kp512H19naU7NInzZcyXE1HiRD+VQVl1Cp5lYX1xW8XxlPCwM+bnCAszEXoLpmj3WkFz+aLqc
3yJh2irouCzPDSA5seT2Uzczh2yQkzt4ryfnLtaD215kcch/8thh3crDWngpc4UFaG5qyHVc3hvS
hQ/ulGY/hVLDfQw+x9omZOkap8f47ghYgI9r4mhkd3WSILGLVqHmropGemtn6Bn6+DktXeP09XfX
gMKFV0hX1vfEayZ7A152Vfp1HrMBvmB9/yluJjAVpzH37jKmq9FJGVcOmOXFdAESYfsIfIh3bru1
va2HLv3cujC3tmdK8qlFEf0+ZRYKci0N49rvQ5GvLObO0vOaRVM4g7ZlTVnxSLGah3touyqcCMGH
t+ImsIE7ijbYihV1timMS8geGGUBqPmkSjvZIJ3F2BmyOcxOwekACMYJtDW68ZM3tHEmgl5hG/I0
pS0czwP00Ubdl6Q7YQJ3YW9Z8hWTPh/5Jiakowy1RS/Wna8kDLmV3/Xoq+D+WPae8xYayCuuJcxY
+HVNex1OQcoGlI4DoxzSu5uSQGEVf6/HkKo66BOoR7WPj+VNA4S9CFGy/HiAnbY5f9hIz1sdaZs3
BdI/7AeEwyS7BoojnuIATXw6TDfhFKlG+0kxtm66KSDfmdZOFQvXFbNYDeWpcDsVO3fEHvTT0DRm
Y/I4PKTuIG7crIq2YVGsJSoXQufckLszQGInAG3cxckw3rXeSNygqEW05se9EDjnwpB0UCrWcebd
odo0jb7lEvtIW4a9vqnosItbr3z9+HUt3MlcISKEqWzPM9nTUNmJ3gwN2lR/8oSQ6ZMXmG2HmzYU
XZNO4Z0zwjnIbwgo1WCWe2YlYbO0SPNZ1Awz4sETeuAPXlJx6Z5BtYENgV/LInGAMO9kF597Nsty
FPKzERK8W+DVMV3Oxi7pQhJQq6GDtZLLWQgXcyUJxGklCZVl3cHBjH4rOQoaF44Dt40bMY3Vykac
Lr2009ffRdeussM6zhvna8lEQ8kRNahCsy1KXlw5xxoOL1RfQtoOQ1PZ6eok0Kgj1em9pKV+QkXH
rceANg3KtBszjUbmABYZntYHUJyTsr6XeUFiFXRhxyxzBtdSaS459H+qDDwhp+GaCDRFRT6QSmJ4
RMcGbTdhD9J758u2Gyw4aH48PP/cLuPOO/LRBkcoR/D4Vgr8DUHeq35UQdKi/eGOeSCy2BeMFNXE
NlGrjXuPEMsmdT642D7dfvwnLA0wNnvasVVwnoFI8Yx+Nf0yeVydlbHFcigDXOs7seLyp4cYB+1Z
ZJs9tE8R91vtreZLFt72vKcfvdZSZa2l8LjjUlTfuCXi7Fx2Xve59lJ3Lh0ypVONgG/Ju7yNYUwm
sXz0/tT3aw6nS+Fstoh6biTRAOiJBxVCxUWCUmd1dalkDkjoBogsFJDQq5Kt0eIXlgI+Wwo6t6Vj
jnbZOxWjobuKS2RolHLcmxJ8tSso4azWd0zNVqbjwvuZu7kbGIykYy/5HWPACe9cm7sMTS1wXV/J
ey9cYC4jsq2IVFDS8Du0M+f1ZnQJ2hBlodovH4/wpc8/nSTfhRP03eSpNAO/U1nCXp0KtjOBHQ1d
vzKJF17/XCDkKAK3exOqpxIxA/0sgsoITVinrh2IDWr0Ndc720Cy/OPj+1mcsbMlQZUgyFWGRU9I
YVtu5svJS8sHpCaY/DrB5d9c9rlTu+ktjYqhhqbTHQBGqrXW8gDjNmnXdx//JQtPdi69gCZSpEOI
bjPfhtVNuRcZLbyvxiaOevr4Cgtjfa6e4EMYeaNd1S/DmCXikfaKpZfoGbag63WzPEL7FYmT2rnM
ZYYm4s+dIuZqCVJMFUUz7PDikcmrrsyUTMNbZqJkgzoEKhIrA39h4PzalL8bmJEYPDCZiXmB02Cf
bbMar+mtA/SJeD6xsHrt4QmHhMLm42e5dLnTW3x3OVRbJgBWjHiJeFOkZ9CYRZbtk4JF8kYgSS0P
OVqfppfPXc35/WpoLItbe5z0CxKfpPmS9FPGoo1FkbQ5ubqMcPWAB7kHlNPKNFwaKvT3C8a5KSBD
VOq1lQ6z4iAukuLUazZAN5hu4Qc2UAP7gyLLnmloW2xNVbd03Vk49oCLsHlivJfSCbO+OStLOKjd
aQDC3PG8yMou8oI+wt2flPrj6ISfvN9ZfiPUZoqnSaGDEpYOXrtTZeWgXxZKBJtvexujCN4BWaOz
15Hga2cfv9aFu51LKUaRwO2nU9FrDcXSaG3AxkjkNbMSG1CgwXFPQiw88LbYQQXD0zVh/8LGc26/
TdHMIEgyOS9pjtLZRQ+bxCiDDLOd+s1oobq4Zvy+dKHTfb+bJIY52OERCGVhUIfsNgPliO1Ugt45
v1TcrAkZF7KYcyduiK8hF5mS/HUSLUVvsi5KiYI49dB87+0i4kDrfGjCJMuvHCoZ2pJOwiZjPXz8
FhdCwdyoO9d9OCCnrt4yzxLePQB6XSJ8l7icPKCs3WPZSgsvdVeG6sI68Wuj/+6hytattXTH5DUd
I136TI7odAL7AATwj+9n6a3Ngo0bFxZzkDp8kYlR0Y57DtV+y2NNd5l2rWTlPpYe2yzEZG2RjzZM
O16gH0kqdCLZjFcXEbYU4ltWoJfhLJEaRrgrl1t6bLPIgtU9gulHmb1NCZporzwe24CClDJn9Zpr
89KDmwURL1VWSdMofxMR6vCP2WBNsZ95cdddibrR4fbj97MQNeYyiixtm76v0/y18JzSJTA9dkFd
DQgBdGPYmNLNv7MqJ6CTKLS8rkkvl6462/iRnBUQ8Mr+Ne0VwAa+KLGqe/veNlZq7RLgG1mDprhW
R9YODEzb/vbx3S68t7nMQg22QjFE5G/YpA3DrapE1UKDXxdroX9pBziXWfSjQUtu24QvrleqOD+r
wjCBqNFGxSPbwE+FtfwqElEvIY9I0bH52MiJ6APO7pzwDYutUPYrU2/pZk8j693cjgwtvTBps9fT
TrA4MpLBJM0PU6GjlYrP0hVOX393BctWlqGF1K+ylqY7iwdCB5yVnVxFZGWmLaUc5l2uyDakshqA
svVlnBFrOtk5NoJc6dhE2bexoJTzq8RzvHS8hmQLSx7YnzK9ZLITnbVVDZruzQ5Qs1QruKqedhvb
eMShJvb7HGKrr9AKFEz7A4QfMtogO9lBi1oL3dpb5UZR2flTja3KGMSDsXN0cVS6S8XGgxKiOas8
RMx/J5T+4zembPtf/4l/v1S1gZI11rN//tdV8qKqtvqp//P0a//7x37/pf/6UhX4b/4jv/0GPvjv
C2+e9fNv/9iWGoSh2+5Nmbu3tsv1r0+P3qrTT/7ffvMfb78+5Yup3/71z5eqK/Xp06KkKv/597cu
Xv/1T/vkovwf7z//729ePxf4vbPn6fkf91ol9X/7pbfnVv/rnw77iwtJpYczrJCOe9plDG9/f4fa
rsTJ05ZIstmnBbOslI7xS/ZfWE44OtpcKm3QZTE826r7+1uU2hTGDVRItKSh5+R//XHHf+eS//1C
8DD+/vc/UC84VkmpW9zNr7jxf3LOyDV5toTixnEdKhxsRGYTQceOiGoVQRquaL2bkCbZuYUIfaKZ
uhLekGwzo8AJdsN8w6FUO8tRprynsvbRaLdtwbZAiiVV27HzxscxLcKjNVkXIEU+MoG2UMBm0YgS
8LjwieB+M6QXzjiep9TzcwFvl6qF2QJSZHn+UNgYm0gwnskq29OyRckAJkV+2UMiZ8Yrq8/gMVAe
tWp2RWu+ZlYYbRxtDnDmOTRI4wHe6mxguTYFfZE8lFQcyxB1M0DdD7qJyvNmhKl7qppiK7V3jd3D
U5dnsBVHxw6rHbON6qS67E31bSC9t21tuJHWXuttsuokhnG4uqolELGhp3de0QaZMQ+9Ne0s71x6
ZDiLYbQfeCjRbhy0WKrtxEZS+yXP7au2hp95ByfIQxdJCMOnU1PzTsbA5FwU6bZqzxADgjHqN5rY
uzJtLxsqgjSmqNdeF7ApTUdspGr3CX/mmdH0wubhQ6Zze4M2+tDsnMJ1gC+R8RPEDdCQlfnYIZ0G
wz5DMuvgVHwIPDyKTKuHrFKxtU2YLKDMOJGGRzHd1iFEJQQ4h2T3azL8/xwQIIP4KCDcn6bpP/7H
T5W8PL8PCb9+7e+Q4P5FiAPtFtCmNsFGGxHm3yHBFn8hBcARFRD7YduLWPF3RLAo/cumQsBblFCK
qXPSmPwdEiwm/kK7tcfhfUCkQ08f+P8QExCUft+5uUhBM4czpFQkjnTcmfNrWdJylwNb7Cf22F2G
6XBW5mF4r4sk2hlP3VdRpm9AzOAHDsmqNd4wNy6/jJA37acURt9VQ833Dl8XQzOe2yElyD109nEi
o7qMMoEMMP41xGkI09peB0mZW+dNnb11sQjPQAGkl22Bwo3dDw1sjkF4yqFuuChVQe41LG0uTZ45
PtwZ8O0mGoKQ8aCNbPmE+h4QR0U4XY+hNwSsxI8RWPs8WDndWVbn7l2n/pKAkXOft04MqVtVnUH8
ltyXxLZuGqywkQq/aWvI+2u0AylIx+LwwnWr6EsW6fDMHmIrgBeJdY/qYralsL45VG1OfIDgm2f0
+wdcZTAFL3wxxeKORCm/6TyeoOfHwH0nN+Vxysry6II/cMjz4hysBnOp+sfCyca9UGbY96Mc9olF
m8sQii/d8exQRUN2KHFS3HkDdIOT5aB4Sk1e7Tkq6RDccbQ26sdGW/H1xA3/kiYKWYqIygsF3+Yv
rh5/9mFfXHlEFA/llAWFRcI7V5XlA3bnh7Dh/Fqpb22j2hsnpu0NMbAr1nhGu97r8g3M/cQuATTn
TqL9hvNKnqkyZ4FMeu/cRfeDn5sa8sTcbstjMYlvoklLNHtU/LxP6LMHzd9env43YLWpcSiUzT6O
I74Vdn8fE3ZVdGN4/+t/WDJuKBrorpWMnEvG2j5I+vxoDYrBI0cnN0ObvtbTawz5JUAAKrk0U1OD
1ZiorYpYcv4/ubqy5UhxbftFREhMEq9MOadnl+0XwlWuBgRIgJAYvv6uzD5xz43bD0SSWdVlkyDt
vfYaED1a7WxVcKzvcKa3XdaykmS2bIIt5ShqYhcjyJ3neOxiVPTgiKp5YPUUpUXv1Ht3kct7r8gb
X9SztpmZVzBV/LB6aQy91bkXRbS9blCpgXGuxYeG8qDtB1TFpTu8A7OIclRWftbcTjsP/35IQx9D
5fpCR4lW1cXlO6LJY0fNOrZ3pC+cfU/n+kki8QRXIdzhJ15/GcC7J7dEYKDrme+5rd1dpQZ5uh/W
fpOntavkiYxukZabizkS1gawnsGDsNQBq5/NXpEY8J8B3fzvub6de3MzHoPZvGzTMj7eD5AfJzWb
mysfuvGxtVmp2/AyOiHfT3R+Xgt3PkEB9p9DFUwzHPLK5XR/df/gv++ZXpijw/8a7MSHdq4QJbAV
p+Z26Ac5xCvjWw4zUc9NQT7ataJdEiGDOverzn+EZc0cz4XTXBAq8A3OanFBCFsUg2bzpGro8rvb
IWiX7nFEesvtxPpF8Sg0dR5XbznoTpIMC7K8R2yetfbeaOUvu2EL+/MtdfPfw0Cm/7zCXdju2DZ+
blysOuYgDeSs4Te5zrLof5/BoPfUmmN09VWjfMe6NYvUnV2bMu1310KY7iqY+M+roC0hZ4SXYDJo
GSCR6fYxvx0MonpyiVr+3/cw4vcyqHRbcA88uMuIAOPVaBEyE84t9MGz1rv4wwuUzqhv5PwUQGqN
b20b8tb0fkpW2qlkKkXM/vdTeNj859NVOfyoOvUT9ut6baQTXdz6MNfRU+vwjygIZVatlbp29wKg
b128ZI5NjENkRtiI02V73UDNPiFa/jzQtroOIRsyt5FY19m8E0HFf0M8fIIKjn6qPhowJprLV1wt
mgt4/h8NWcurqSVLINOZ4d7EY7LxNq8oIYnTLsMuVFbvMeRaM+iKRUrpEPHYCA7yOcJ+qkGEV15X
Zbox0CGqwivChBWjOLXwloSIft7ori+dXRSJbIGy67UeA/saRCAcOz0Uqre3eldCBez51bGENdk+
6nD9N1iwX4yRAqXlOCUk0jA4vp3+9wPeDHSvCnstIPs9CWhzYALHlIr/z0tMUmkSlNAy+22vH0Sl
3IPh7BcK5iiFS5R3pWa6hmqSj81NUOlhUjSuTdSn/krZKSQLyHlVkDmb0p8gpqRztxW/CXG6BJ7O
04PlAzI1/CBMJ91P37xP1JpRXvciqeHNfK7Y+tiBeSwS+JPQ/egSHyJbsqWr4zPsOLY4TnZiMoZJ
U4H05JYGyf0ldbxnhuy4fV9KF6U+p5dqKeujou6xUlMHAejtvbBe3IsqfJth1ayTf9+7fdBI6PJZ
hE1JzHBJjPsKqKZDJZygHLe/NEGlzhqpID627QcPIZRY3qdnS2DjC7UWyadwlOlUgbKeWKf6B+4D
7en+qY6ITVZazGlRjV+MtuErgTj+eWngciKC4PX+Fm0IbtG62SHrksX3nSu47Vz+wGTueZMCgQa7
GTdmwp5uWB4wLePabORljoIVGSlNd4CVZPcEYN+JC71dmmYmF8qG9snv+iGu2kkd7qf3Q7eIBnKs
YYXjLP5IvXXIpu3I2Xbje7+0wUdHpc1rCAh399OtlJcOprwvZUhg71m21873f9ASth8lku5zKXua
O5VtP0QDb07tVtMDbEznV2Lrf98HLFgeB4nszPvfiuw4J4P0pxPMyQBUy9q56hEVvOiH97XwBO4y
jGlLOPJ+INahyufWLLtoiuqPidrPzWXmEVY8ywttnD0BqfpYwr8tDbkH1RTp3CvcQttj6FRqh5hF
/sxnjHLQhdof4x4jNzTHkm9LKh0NLY9LDs3aY+2h87YmqnSd3b2sWqc6us74FCkS1UswhDQtyyBI
66Av0tZX3qkrVfdIuGbx4gEU5nBZPZURNlH8yOawlksBt8/psQBl/zskCJtmalXXEaGs1xpkv4Tf
Pmh68xqVM4GlKdmuHsqgDH6z1W4MdfQ6qu2Rud4XiCXeW4uLkiEqXufUhu5b11gnmyW8mu514X9P
3VuZeP/D90+HbQqesU7kcnBUsoZu8Ohz1KsDi8S+KMbymRD8Cq3R9sfHndqN7d6ulO+ArPdpiSHj
SUxe+WxgsxOzmvbfa2vcGJYd24MDN+WDK8W5sWWb1nwLPpwifDR0av5ZvDGrwrr9rb21ThC302Ak
Pw+7VsG4Uer9iOb8CLU53B8KJNO7TaGPnqHLodw6OM5PiuyXsZzP7tz7u3CItsvGZZHDviu4uh5r
c9Vtvwrm3Aogt34oiqpC+b0F3/0snrelVCkdBD9oB0YQyC3TT3Vg2nwhwr0sMBrZr83Nfhl6/VOg
pbtDfFYCaYU6elVgTwi5WPOAd/UzKvhmdb20HLQ+gmnjvROXoIwcuo/WDxNPex4MS/z1g4SUpqRd
yMErx/WjQ6JKCTLAmzJtUncTuN5INv/k/XsAdsA3ga1hNunDKAfvaSJwC6GwhPjjbmjqu7n8GlTp
wDFigbUY8r2u9QquIVYtP0Yy7oaEr20+mULCXmMZpguKxQZqmT5DTlL5C3YJ+tAhaKQHDxNgslFv
/YokQ+aUzl/HSxrrDqBiqy/q/SA52sKIVNqXHua3SQREb38/XenonqoughvK7Y/UoIy33O3SmYVb
XsGxzeAfaFwjUi9o2aXhY3CGg+I/DQmamEptn3BH2KzxFHvAcE/nXsT6a9T1emdYy86yae1ezp09
SbcI8rpYVNKP7IGK0Vzvh+32ijR4nHAj+jE0q18gM/Z/LRkwSqNDFZfAdOqtHn+wDP69oda/ysmu
SW2Efg4ILzJ0UuuFWd0cuMXagzBxeNoAzz7g8WenwFTbzhaGXd1VbNmiNhjY9rJIELwbvUVlR6ED
sOWX62FFhE3hj8ebnR9YVcdLugSwQo+Nt+ZhQehP7Xi/AJb0B2RIFyl26yptopVcm6AUJ29WcLVv
Rf8eUfKum3D50UV1saJWH3DH6bKOCXu2nDaXyhZByrGGfcp5Poz+sPwMrvgdLEa/WVIsOSg69ghv
fItVYrBpu40mFpDqfc0zVhQhveiiRjs/6Tr4UUulvtzWBGg6FTw5EBvwQkfvCcaw6su6IUnJGLhH
rNzkTZeAxm7vD8hDy6po/pkrLHZiKoo3OKkfEcHWfMO5pk8tryMsfXR4bmn58+/7oN7GNVwHr77w
q4d29lks1rb9donzFwZB1fPM5L7SHnq/Qnz5o3TfJ9XVpxXygAQTYfo+bhPZTWocsvunskAX4ztY
iu6fIhYWVXPouKf7aUWC1wJZYA/3s3Bq4omw6qml49kCHd2jsPJOYz91uE07hsht7D5VGDiHTVT8
iLuiPQyB658YYoHgrja4Z9jH0d3gBvSikFaW2wibiH7H/BQWG0QiKNIsKJbsMA5J0Eqg0hDDPAPI
IIdqKG0MouN0NpWPTt9l6EcKQ/JlpfJtXMs/s2bzD6bfh8Bdhk8VeX6qpOwuxRJN57VgXdYg7PLD
oeKyRlOQjoy35yXqbFyWGj1CObmnspz8lEHzjIf6AcSI4suHu3NWrKVEKnsXPS8w5rl/7sP0K0am
WP0cVogbN6ubYEzrZJUg5lRJ4Z4cRVlOmKVPg/XXpAmD4iNAN11wpRF+fUZcOFb6cat/hTBg+ahA
d00qkAufKldVO10M5lRb7YJbBcjT7ctfoxOM12XmYheW7XzpGu3tJjLRs++Ues/sAB6WINXBWbz6
FI3aOxTMH461wgJc+d52cOCxdOKqifaN7cuzv3Zqr0dhEc676UQBIHxBtL2/W5Tj/3t6f0+vblph
0vMougAiF1bNOSoubNPfMoiKl5rJ7Wqi+XH0JvnqRaR7pavIJfqhRzMA5vG2yIlXnrghLR7kWAw7
6ODhZ+tAcg8762bvAIy9Go21eyTu+gLQp03Cvmw+aWA/G1yJvx0UKRFTFuZbdkjpWIQ/sBv8XULJ
/1HrCCWu7roXH9kd2bBhZWz8me2ksgi1XdATB70KjjVfhz1ZLSwvrCiySHfhUzFDWRL00bUeKDpA
VvU65Wiv5xix1G3GIlhnsabzdluPNU1OPMKyX/1uF895EFs1v9JowngBbxswEo+Qf+flgl07RG7T
Vx+Rz0D747MjPH5eZxTuk181XxraA9UdfR3tqFtosatq1+7R5z1FC490vIbmNaT+tnO3rQIDEpf1
fD+UfvsI8XFzxJdb7ek4DTGxjX2YEP334N5eheDm70LPC+L7e//9AOtpm/O1HJP/98EwRkM2TAzL
sefALcwvH72ZdM9yHcFbxQ+W30/vh7VfH0JkRl2UKuWzGwE1qwJ3pwOFFf32VkNRUcHWHd849gc9
LM+tdJdngRY2xoDOOd7fk85krp3jHe5npq7XZzhd2AzgeJ/d/8L9oER3cma/ud7PEGwQFzQKToTx
4gxuoTNGZ1Ciin8PchDrmEJz7GQTwixPWgf7pm1VUm+EpQG0tkjVnQ6tFH9BWqRZ1BRIckb2MFIo
/THFTzkdIbWDE/VqYHzXRMuxqRwnxlqKRKSITLnvOHiQi1dQobscD7ifWhjnxnCGs8f7wQWC2P57
jogtnk7Q+MZ23eTR6loeYQPrJxuuTDxVbDjarksr6/J9FLnewY5tPLlVEQeqafNgm0Uchk23G7VP
j5AIZ5tbvlckoieFnxKthAFBt0A2GJuFiHX4U6hZ7meNUI4iZGkUKrhd+VB7tyQwyRqsAN7qV+xO
Oofv6DEsA4BMq4bBlQNLLTJ/uGTmsacy4klEPQwFFuHZNkfAcwgiqVQ6LNJF7wVfOiwxMSLzlitB
orraivcRiMelS9xKZYVi3xx35XQjNqFif5gxF4oE1he95n7ILr41TxMSOQ9iLOA/tcrbQAdYQfAU
KBnsYRC/g3HflhQYXadwnfTOGgG+iU+uiwsQmIIOfZvHdA4DJ1kAuemMRYEqw9OGFjqtAVLGy8Xb
Nu8kmescl/pFD0N1FJWEi1ZfnFrd/47KSeTM0SkeVbYHqabaYQLzAD2pOPnCovjC1CsOoJ3boZ+6
0gagHqx657hYzBPolE/3uwXPEuxZuBS/lJBV3m4V4B8Qn9B+WDUnllfBkWn8mhwwbEwC+QiL6PH4
74FE4xFmm+lt8JbCSCyMPTgwwzGnOSwNXFBcv46D8oab6H7MBfDRasy9oVnjug2jdIPC67gM9QaD
wmVIEeJU5kPkfQTErEefs9/A6WGFxwuY9/UPLUQw6Aa+teu1OV3qEj5z/5CiLMGjLjC1t+0h5MAA
1222T16v9h70MefVXCjA8QzsgbdZYNxTjewAUzU3HqbNZrCHeAIMWe6rbjkHC1zpvH5CRJke4b2n
trhoxtzBbcxXYFD3A7SDQR500R9AO5lTIVl0QqSo7w9ZDzwLEDjM8sGVnwE67W/m3HEorkHtRolc
HDzVzOSYhT4MfEATBUfnFxjGeJknGccN0ODizWibWk72EzE6Dfz6YwyA/1GUiOZGNNiE34CHo2A2
Hc0dosIgPxVrlcMTon+C4GhM62K1D72pUA/SPGqBKUWwTYgjeC9iV6nPfgDYWPmLm6kQe6hjjs3W
DQlDxxraUqL7iGzSFPVvGELSvcxxlxFMxPcuXaDJqMIK6A5Q9m1t0mBw1flmB7nRcsgLd50eyFKf
W6X/iQL90jQ9z/jgfvq8gY80FQ3uVaZSApJ+0NTAGkMgwA5L0TSIbFuw40nooXOlCgFpMsKpp9Db
hYCCkSBoKRhd/MKc7TLzuQHWZF68zogjk3q8SHyxwmMx5bDht165HzDhPUDvGZ2k9yhB7zjy+qPg
XotKL0ixGds9VtgeOzcOHdD8RjRTPtUN2gyLsOc2xje+gdm+Ovns8y5bQPNKOlmeezJDAMer+VyC
cMDr4bXTbMLAAZvF6m8h7K5AYiiXX0OFX3hBj5lqjSungT4EYYtxcrTlGKC4D5RO/0guD7RHti4k
XdXeExJfrEFxGwqUh7LjMcXa94stEZKn+2c6B30MbNY7wXX+05uAvhufuy8db1iq2LrbVMd/VTYp
SZhWYjlB8N088lqW4K5srxADgVFff0dNiYGuGdgbjKjzSQd0p0LqJfnQlvy9Rh0Vu2z4B8llaie7
lqQB7DUzbxpx03vv3HOWtNYIgS0o2glae0hW0F4ccP539upxD+VFHVsCcMdMb3JQw6UVz0Nlbnbs
5Zb3jVNmHIYkyVIcgCB2wPH6C2znH+ng5h1rIZqYzb4huDna1vvwLUFKtRcexnmCEbou6p+RLrG1
0v8Wo2xS5MUu2Qz9UxL5BVo4B52Oqt1k7lEuLQM7oN8aH8atzXrZKbRhqKWEGxYQywVpOemTCRHs
pMiK0OjSe2pVsKYwtuBpPfBf87D6sQ8MOjFEHAMgCZGzhBnzpksfbW/jOP+MAUb8s7+9RNo7NpCW
XpU77txusZ8C2VQ5JvlNJfjOSI2HpLSvgz/vnDLaY18sEoypr77nN+kaTg72foCNLVXPoBUmNJI7
KFdgnSZcc1DL6IMcvgoM+UJ+JmgKTBD8gcAr5miVUy2754DTPhsYc/MNRu23pSuZxjn89Is685tF
v9dRFx7rnr8Ru5WY8o3Dh65BWXMB4+BmvyABFwOwmiCwbzMpgCCJ9eUUhL15wY4WV7f/q9pWOKSL
EMioyqJ+bj+xR8do0yA40AXNJNAdu7wMGgMpTDx/zw1XcdUL+tRjQwBPTaatW247T+j2UG8amm3j
JoKFTQ6HtV0VFcML0lK/tx6kJMdsKp2iLpZ1Ix+B4GQUtJSjIhgvOAHrD6w2WDb9GQEEs2K56omL
vnoYY7r5w0PLp2RmzbsTiS+D/3JKlh069iIvgStAAJaiHL9ZVgzmOJc8C+HllVm9LDlIolnTwseM
lsGFeC1LyTzSVFGYRBo67mYSHInh/lHUy4XDaHIP3Ms91dWv2TOAgF1gz00QgpnkFeB0lAiPLyvY
lRTQtSbD4HdJ78FgGTOgtJlmQBZD++kB6tz1kZOg5kF/KONp+GwQ1J01PrTXzhRC4FePn2EUPTDw
lNJhKN/sILejmhzUFsU/sGZBC4RcCK+pznWIby+wHYKtNwQR97g4WB72bhXe8OT6WMl8ZvN28Jz1
gLv/SAfoR1X0jsQJ7BBGydSXWiRDxeqdP8Nwsy3CmC2dSZEAAHr4IZQLKB2NexjHfi/ozXHUJ23i
e0jI6NkH2la9D/bLcrOGxSKTrmZJSjtueVTyPYZ0fzt08HVHUJO1IhMdDGoWG42pGMlOGwj0VI+h
s+7ScdKwmYm2DL6wJb41WaVlX25J0/XPbGFrthX0UKDSGQjSEbTBpFc4Pp7B0Hup7fobQIfOWUHz
oHHCA2Q4O4CAqKVAVUtE0xYnaIHztrHdfrFj3K3WzTyxgqYc+AcfJUmyaczy61lnU1CWOdPkAciv
2CsiwMEx7onB+JiM43QgUjUxevgoxrzklcAJIwYII7J5/g0jPIxtvBvdxYtSr4TxFezIQhRV7ZUy
DIREvYtsGRz8+UHA0fNA8YQWgI13jVZvA2bf1wJpdvFKRp4MbDw5HbhBYQX1WI8suHMfMVCEJv9R
eYhhAOiVGLouaPzCYzH1/xTIlXuqaXSe+u6XrI26wiL7Jl3wL5vbpBjujvi/KvLRw1A4ZiEDiMaK
h9rD7WNodZ5wfS/NUr4ag8vTKj8ryVHYVWKqSKNMEmRhQE7FT0pj0uHrIq/KNxYQ+AFvAUMOSCt2
9U1uuSEvPYO4uEmsLR7Bvd8BuI4OAzzlaYHViX86nfJPhuguwV1POZWfC4gi8GNBfBsrs1AFfCdr
SIEQyQ416opS6tb9ElGgDAgxTfDMoYyC7qWFZuBkNOg+XIXsQYghL90gfJ4AGsR0aLy058sC7juP
QH2HpqJAu8qgLqshTT7dD1r+MQ6echcsKkzYOP5wDfPdOnyDVNWiPTiv0g3SzQwyQ7LuxzQtfdq0
YEvVTv+hKN+OvGB6PzdOfcXMnMF0rvxwR6zq1UR57HS6SjYT6jichXukPjsMRq2nVrYZn0R17a05
D4RyVEsyww3fn5yBflKrTA4X6SE2CjMqf1Immwrsbi7Ik8fhaoM+65GzFmsWDllwHjfgUh3AfRXr
FXv+WJN9iKXHcUJyqtdXmFHHTmu6fSc0BmUvlMKDGFEfY7q5oXzEDQLvDzBZBhmmG95KmA5PTmGa
RLPGYLLgHQz8IVIOUSV6JP5ncX670Wwy2dvnui75ZQrmPdnkTx2U9OhbbuBrzg2ec/K1dfQMjkt9
spH7ZSI7oPrVaOOt2eJpFU5aV3jOTes9zYug18Jfsf8u0anwxos3dFXeS96nXb3+6ZcQ7TmI/8dZ
rDDTrpanMdLLU41h0UEVzRSvk788KZjag+RW5qRBjmeLTiAumFzy/mEsqxxjJv4E4Jc/CThQwICk
qTNOO0yede7Xfb1r+3FMuigq0jDgJqtrNZw8b3t3fqPkEHgGMabSPIlU6uFLTbEf4zqIFnRiXdsU
sZJ4KHu2jxYP1SAKhLoYY3Bz7j+TQJ0BzBhR2tOF8i7fJAIXMTJs07DYgw5Vxbzpur0aajBT5tdu
ipxDyLDNsMzASR0JmMqBUHl7rgGUPt4PCnb78GMHMBKO4Q2XZF9ItBzTqaRT3KrwG4QLfqChwQxb
3XDVbceC6aGEDWPRyR0GMlEMN4EGOQr6LLfnlQrz3BU0qRYgD23L6mOoy0e3nJ8gUsLAaSrizqzf
RjRInu1gCs03Pytmp0wsTKATGH0clxkrZlBvOUavX8Psybyq0NWJfs/C+RFEq+iAYNkPDyCJj9Yb
ZQcMw736ibjmSaLePmPk8rsSgz3A9xI20up8i3liA7ygrOvvOyKddHEZcupbmQJkW+PRx1ftFhL0
RgCxBgZvh/DDrDPG0i27lgEKO2jgDg42sJKDsBFMT9DvQmhUKy/F9BIkIjWn8wyDq86KK1CeMNnY
nFnh/CzOPAB1eq6FosnUjg9TB5/4xXoyRhIkHrm+3ZGyCqBnlB4ojSAlGt46MXgU79MgDqQd62wc
C5Ph5jjPLZ9PmE3stXDmY0MruIsVqMb0DEP8eQSTFGCbW6D+LKIEpQNQZhK2WSPBXwpMHTfCwx3e
bPFgHD/FVCYtIboOA6vxxA5BJgvIi2jb5V3nrkk5wZFgtuTGAk/g2YWSHxhmQvQnW90p4Te3vXB0
URtj0JKOfH2/GQEccI9STODguIZsARe6yRgZr6BvTE6feAXu+t6CzgIi4C5atU0ju5y9rUd7LjHs
xIgmdxHGBqwGghJa55PDEtnKIYM33gvyr6+EjBitAx7HRo5hA6flrtAy7Tf9AcSxOLLoZIyqTxIh
2Rtxy10/FE+MBzQ2DiTCfk2uau01+DT1rrGfCj6JaY1EqNjn87cnDM1cY89lX+WC91dIIKdT22Ip
IPCibwoh0yKYT9Ac4DcrqldXrABeKzxFkdMcinHZEh//znlSK9h2hseSjlWiblgIpjMmJl50XBW8
UpeoFxmBUW0cwNoeDcfWpiBsvJeMQxtSAtAT7faGjF9QgRH9lZQ+LvT9gCx1BVNXjJVgKXJDdx8l
Bf6OxhKtW6GOIKWBgzgXiTM3P8ROSGgdWAIr2JOyYGEVa3jEEHnX0HdlQI3gYQ9ArYGOrS52dRCC
fozhob9B0lqCrR8vHG7G4PepfRMsP/Cn3jcbfij4Ca2Jx9hbV8CZDrr9L6BqKZa/5SKbI6a/9QFm
cgUq20gm0nM5SHIkRa2Cvh98mrF/KTi59GAJggddAdFjn6NT7kqxWsR2r37a/uLbUMbcmcb98MY1
+QdKkp1bQ1+4dR5ujLG+qsl68VioR48ho8GUOwkk3h/5zpZgKg4zeXfYBJt5zG2Rk8U2xDsEO4OW
DaBVvyamxta2mSoDBlflHrnUolS/Jhs9tCC1JgBOPnux7aJ6ep8pKtQJNq64zjxfXzDnqAcVZuMa
fKgFq2gNPv1+WzEJd9APSQbYIFuBEaTgx+D6BtG+bQo8pG3zVanWAeZKbR4Gf1tu46pYgQGOHKI+
dMzoA/MysCR2OxqmrWNfAP6iGuWjzUJSQP8L6zkwzQ7wadGpxBj43Fd0P7PiiYDalNgKS/MMZ17t
1VnhRNBokQpe/70oH2/cwaF+WwKOjSsgwykM1Re8XJbIR5Igk0PSg9eUGG+Z4gKJwTlqqZ0AcmDh
ZH8MGvfZdbpLazyyB+3qq6l2nTl10Tykq/8280DGM/IEAgUYuydgunhVmc/Dph4NW8FHxwLOBwrA
thHLoXJaUFVWwCJ21OkZXrA0aVpgwTBj+GuZ+j0Tb94tBOixB97n0vtO3iMEpIIFTbRJ/rL1KpE8
+ikE91MYESUYVq5pJARWWoCMgLBhDDADLDIuYi5k1x+CASDSSLsHwdrgAPTjCtcHiu1Y4iLBTDIp
GYpaWFi2+5mEEtkTus1E+Yn8gu+WLFGO6X54FCM48jM5evDSSRpeDrD5JxGKOZvStv+r4fWVABJJ
GDIfciCsWOqrNIyIeSbYhllA10dfPWhwjhKwPFDjhc6cdoEjkmoaX6a5WfMFwvys2WSfONqV+5ar
It1sXSegj5y5hZ0LunUnlhqQiFvMOtXTR1U7JgtGkPCNc+rUYM9gnERAL3os/CVSFcdGYnITgWg1
Aal6Bo3mEHEkqAjw5itPNDvQV6AaXsWzHhcvLSauclKB94lcg+s29enWHH3jfnMfpIjOAdega82H
oTEVct2TvvvTzdeJer8nR0MWQcyvqXS7w1CD/L+gGrIKzXoAbP1Ybevr1oXssCKXPRmb4GhLGz3J
dX0FxfbUUXpGUeAmy2jewYDer1BWeLX3Wnfub+my6OjVVMaFM+6WrjywEaCgsN8CO2OCzR4IkwuQ
PwiqvGT+wRqMPWY2fUgaYh3Evp4VsDqPPUbgxNbVCUTSejdEpsxHF8SnMBz+4NL7OdxAqlTz8bUU
oX9dzZMfobR2SbAPkOmcBMcNB9mNGax1PtR4YfjOfT07KSMDz8A+/FOUyx4odwBfJ7Lvbztau/2B
z8OlbswXJjEklr56RhwxmCBTfXYBr6SBV59HApjxf9g6r93IsWXbfhEBevNKk17e64WQpfdc5CK/
/gyq70VvbGygUWhVpZSpTJqImGPO4OpOSKZT7KShvmqZ3lwlQ72P9SkPwICovrnxu8sZWJdbsrhS
B9iKjuURYVaMr+pGK+sUYfMi9KhT2jaYY3kA5cWCURaMYtS48611ecl792GW6ptcNdabqzMNWZId
9eK9SEyH6bnk3mMkKD19RhlIsmlQFAzhW5PCKZOviyXuwPPpXfCEy+x56FQaj1dbaV1QEuNQdtw+
BpI6zDW/aiHu4DZsgolN7wiwmgW6Orw0JCST2Ne+z4OdR8JCHi0c9Y1C8mj2VrMhCnejdkTLXK9q
w32RM1fnjgRA1Z4ZRw2gD60FYe7V1XEU7Nd2GaIHg6K+pAbU+JKJ7lTETcCKlSQSgFc8PUBl2xEb
az0asumOFpK+r8zZwV2nt8Qq9p2Zfbg2Wo90Map5JIJ5k/KSjp51aMzmy1Ju1lLuBgI5/UVRvlzy
BmlSJexExU+KeWwNILCTLqVJ3sGRFB/JnEZKMzn7LPeuWJx9M6nDQ9cnd2SkaG01hkU+fotppZFf
uiw0uh2hOKwxcbx0j/J0mzYMyTY1PrT79d3TOZtnHVGl+d52ix+0darB6tagO+ZwXjszMX5mrmV0
61p2Kk33wVv0J/IBvoyJb1Wt8WEAweKQRDFp09gJtSH5MPPRROlPP9Q07gPNNb/iMSrS9FIn0/ts
d49oMxPv3fTtjewedsALakV8sNwo8btefRaWWLbx28hqFvGqmdU+K/VHyO2PtV8DRjZJQALOm+JZ
X8VU3EKlG8xB1O+xsV7rRHw643Kf6XTjsynIdHTo3mIScIUWZMl60w/KGUxj/RgsroH6TOJvulg3
5qjRWo/hirkwIK4UC8Bcu35T7tBuX9tJBbzO60tyK4X9Xhn6K2jBjcx66vSyRS7vAFYdQbQLy4NS
J7l1K33vpMSpTayhj9TVEOxbAiC1tY8yLWo/n3TIyRTgXW3qW2MzS8XWMO1b9vAcJjKbOcBMJ1q6
JCyy9lEb4kOeTWw/zZgV5Wl2NPLqZbtpFXnoeBn1L+tvEIke3cQ4jCsmf7KAHom6zEAJkGEW+yEn
duZi508syXH9TqkYFdXxHdeqqxw3CfqEcWVl0m+8tDzRbLyzjefbyrRbT7B8bh6zk7Esb7QwUCJZ
fd869rPZMY/QxHCXK5wyS3/EuOtc47M4TO4rT3leMsKS7UdVKMgz2RC29J+7vGWg3y+m5hdrCgnu
GX1oqem7kk3c+Zg8uq56Qkj6JOkwQw7LGuY0NSOIOnmxdPTV3so/lW3DYuelgWJlbzmDA6F5XFfG
4rVpqbC8+WKwijFgJJZFs94PcCvcjbcBmk4cWzC0g+XHBtl5zS9IJ/BFWpW3iVFTgDu7GsPxXs7q
Q+pCKoBWx4zg2+vCZVy/NkwjGhZKo1wyQNJayOWk17CW5Q8NNjf0KpdDYET6XR2U4l6XXrBq7MNg
5hT7DPzecwsfXDXEj/gdKDS84opghI9h6Tt+6MSvUqp7lenosRfGdYXprqukFqmacd6urYT95X5j
sZ0Mi48IgfBjn6jn3FdaT4/AHCXPueUmOVw+bZeELdzFrTeduhzvSmFOd3r77iQ2F9+ihRR3l1+Y
qCDdjlw2lRqInA8FZtgw9uSDijhaTwwXLEVlK1UquVNzbLHQpsGeKHz0rEutoy16Y/2Q0+yGZvuG
n+dAY0Xony7PSzKifJgHG+M4DXsVKIJzRR0AjJm8KIEopwULIdc2Ex/HoGVPAmACDTbdITw8lYOp
74bhbmAx1d5xPJqP/qfrFQb02urXRvG02jAvHHd7feBai8q1Y884l4jBhssjN/yQdI8O6+5OyjS/
L6qRHzhkzlBdXRjrbOV0nXqvFlZ/ry5je6gqtfKJWD2P+r6ydPWLepHBTCF8CzSZo6GVI3+MTVQW
3r5Yc7FnAj+xEsbXi/7JcY03mXVB3A/CF322j+NuDrhPt2e4rXDIjfTSVYSPNBtDtNonZ7SYKXJy
ZVi/EY7XCiKqL86ttryg+O3dMaX02J4/rozOYRA1Ggdokt9WQrfVByeTdQi6TBcPtyjtUrvOBke9
Ngd5haWBGpx7ZGCOFKGtPUdj7lzXTvNTqMWFBlvbz2lhnHqye/w0gxti0uRTUNPGd0ZIBOxvXc97
8qqJzy1QcfQK5UuzZsS2PGbQX+9brUIUldlOqLZgmwMrvmz2IagkKiXpxQHFC91DrpT5CSWAjz2p
w6VVvD1B5fKwsHHMYKddNxKynwr9kbUm094ztxlcXw74FBp5LsqW1XYL6HiD+ZqJyIEdfrhHnfaB
4vVuHcBlR1aw+V2FjS6NG+9Wz60AE/LcBtawPCk16nVpaocSdx73tLEO1zZX7+Zpb6lOwARrvVul
654Sr4EeEMPPPOYd8iZwjmzL/LqkrjM6GMu0K59697W1nHxn6O1Lo4GbF+uk4T+nuS3qn6Sy6yuy
ghsupfyxJbr4bBagJ1vlSdFV9gf2QgTqaO0LOx9ucNECjxqwdc10a01xflBLl1o8bV/TpKj3y9zZ
O3tySj9NKkxQhsT324tQAc55inVd38tl9f75EoghgzTSNtwK6QDec2/So4iF9XIbBxuw9Z17nz3G
zy1Fu5LigiIM8QLZWu458UZYAoxkGazG67i8j4JaGJXF2ytrbIHACDt0nOZcA1nnBl8shh2NSrL1
nfUasADoRi+V+bpoCdZwusq+Wnu73WepFgdVh4jNaQkfAuGw0A7jTrbHaJn7+wxwfD/0bk2KUm/7
5kw0wmo/5r3EDGCdbTfGIlhk9+WEs8hrb2nnkkM2qhxo6XQasuUyT/rg17GNk6VzfkYbYMcYVPXi
SPFczf1mkLtdjcQM7YX+GB4hA5I/4MOG82+erZKzpBJpHSoUh73GUhLh6bcldsBFors30P1pLDOO
VG5Za13fmGl8kqX6kYhlDIgufmuTamTEVL1WIHPRamyHAqKi6t3ZU9KzVM9l9Ljxn9Lx6rDpy2gr
MNJB/Yhr55YVWiZZpJYdKCw8Z2ZmODs0uXeu4j8yWbFrF5gGiqqfTnJwH+2+DNmMwD7C5B5mm++S
3qfgjgKOQ8DXOq27XKntnSSxEKEouzbkzPsLRdN0glCXvIl9MpYqbnALWmuBO11k6YF9f763rSqc
2/EhlyMPF3xwbt8f2vWTxXx3SsodXaux1WUI2ewedOeJDJy0ivdk6PWH1BuNkBFTt7ra0UnS0DBh
Bqb1Tica8Z5wxuJk6V7jx9+WJ8eoXXnIOAT5VHzPOo4nPmemSg4dFfMPBoah1GikUy8YVnJm06xX
WMduPDfIXoY23s+us8epvXUgvPJuvExDd2/bKY7J6lgxHzdzZhatpPEnpAtFFC0nzGN0cNaQ3iqm
Yr+v2ucwZp9p/Vqr4A4sgfh0J29iYtTT/KkXA+jJ7zULLil+JaopjDsckXOO1Z3CzCcK8mexbvGu
7YliuUqkG5Jg7PhUit+6tq1NKl54+ntFivuSq1Q363VoreolZeIaWEbFGD/ND4alLhQHxWFOM/K7
7SRqknzwWXV1jE0CcUmYOGLGGhjz57gGUpPOnVJB6xS+Wo4siqRkWgZAMQ5ovSh2CptD9eamE2V6
6UfvZZhWl/G1uFizQmJQl1xxd7p0yvwUz6nDNiHj3bQqumHGE3C4RQAMj4mk2vryiWYgxjw7FJCC
DsuZg2m89GV3Q00NiHSvJHW0YEsJ2o6R7Fq1X+6EqGpPr7mFca1K+utEdFeLxcTGygPia0awrO3t
tV+VEj8rxWKfzTTbTYVMsLB3RUeZlMt7b1q3SaL9kjzs16n7ndQtb5qmPbh6eTN6dr3TERFcI9cD
FmK84DHVfNkpQeMlZ2l7nw1CksQvjjN2biKN2QhbVx7zwcPKWSubX6IS17Oh/vJ2BUzGsGR6BoNm
tENv8Zywp/OcM3iFiUSa/HvOyvpQac4DxcBM5PLJmalbUkRcrbRANJLFZ2vcTttWvNs04INR7pPk
F8if8kzXIY+kEtVcJ/LVZHVOgTMz629zlm0BRSbR+goC+dsK7aHIRDBojQxqeNocBG2GSYflZzc2
onkzSt47/dzhWKDj57pnwZsZufKZIF0hmLhJoDcJa4+Uz4VtVHinUfDc+o7IoOSw2FKGSxkPYTdY
12st61O8690BB4BnA3amXyyDZf11Cg0Wc7vtq+rWFct35yb051ZyrwN/9PpdbTC4wFO9m2M0AUsr
b2USsD/zwWna29LthghoN2in9TT29nezFYgxkijxz7y7FNcfkKOUnDZ+RnbVDnDidet81u3Ngnlq
kNp5Gb1XvMEs3Wt1jtTpPm1UL/AqbQ97vxOr9YRXlwFYHYeGglcxq4+pnvwu0NjUurAWAAswPSkd
9eDs2/6hsEyIZYfwPuQocqazYMTh5ToAXKnyw8rXekeCwOhb8ZbfMBSnaRS3JGkY4dS2tFxSEKxq
khoez48soeFOVpcrpSVlAYPiH9Cyq1HIy+ro7yQNhDnfSL2P33AawHF0PKDxyUs1Frpg321ranTm
E35S4aFPWm06QLoz7KQCS0ymRSOlIFiawNXYBB3c3x7+/3lxgf43sYO479g3FNcOmWFaqbSuhIdh
SuKJ9huN9cGr8ybnNeoz4DL6g7feSx+VGeOghUdowRi197avUobvoy4+KtN77mQ8RaXSnPWBPa3t
dpp0LpPlRZPkQJEBtotb99JMZXWamXfjkMl9qYDbWB36lOOa33Grvg3AAgE1S3dIkNsUxbjQ8dEc
WcYY1h2EicQv2zYrDdja+at5l5i8IuZUWSCqhdGmtj6kPZR/XPwUJL8isZEfZ7dVhFB6jO1s3rXb
2DAR8Y/eP+Hkf6ik+ljN2UvGHMHmkqmm9TPeZfR88z1nudjNohTcGypS9pr4i2CC+wZeIByKXufl
8FuMz/z8ZQ/ZdweQNywQ21TzLVzvXsldHNkjdqS1A6LM0GmVbolyWBco4ayCcNBPrumyGpvW79Bh
LIcdUx/sRGinxf0aWuXFsE0HKkoyNzcs5vs5gydva89XTu90ekja+d7EMMEoNmeaXeU3FccaE9LB
zzN1DpWKUaTbToxhazRO+9lgPY3az5HH1mnfy+JPbl4e9t0lAb10f1CE96279vuiU9uwbfv9lIIT
2+R+qjZdV92NbyzH/tatBPTGkfHONlI++nbC6pUXyBDKi3lT2f0PrSt0eK/v1VjcpnZy16aJ2GVs
xaAUzm06XTucc2MIkLsFtwqHOKSy2Fn9k9cm78YccXvKIictn2Alr3WiAIKEN2OfdsxZLJxY44xM
2ch9uubfQmOmB/dSRIMwGNt4YTVRRCWFJKwe40uo66I6mrX1JGhrgrwHDeaKObH8OVLT4bHDjJ7j
9iY7C6aONcCnRcZFkHBEgo5Uv056qE0uMOaTpgJdD9mx6OYvsxuInoFItsnxYX/S2HLiy/t0VOnF
aKXD2KQZHc0HxULcYFivd8k3yW73FFiaDmBjCht5gsXs2artKq3Kw5nbpa+DElXbVKywzcfSzN+k
CRskEZr1OlvONsZkmKPJLwgjP9WjQC0joV/XQGxTMHPk9cBEiWHEpm/LR6qDzYFDP2Rwfs/WOYXA
n43S3RWyeGWHFiTTcq4LmyMgVm5aFdCIOvdVJQmEOqJSGCbN9Y65cAx8+SVjYqzwvsUc5GgewIuz
b8fTFLoqN69GTc56V7yqg/aYLznby22wSlvsbJVJO3EeFIMUS8vAuTaND2IVrFufvVd2uvecHwar
3ot4y+rpV1SlxyWvzZNWuY/tTI1kWlpgYDdscVHpnWCl16Tu4XU5W+X0MtRmvasMgkQqwIWpuNfV
5F7LTQoxQMR6MeMrS9FDrPVvQlm3nKGvuaFurnAbMrekSmnTatcMjKpJrqdhU5WrQsghoj/3Nas6
VeWsn+KkoTmlaIqLWYvMvM6A/AknN/DuibwGb6lEJNkGx5CIDYhteWyYt61r8rLI6hrcE9oyh1fO
+QwbEh+XxqQFbiodTHF0dmY743V0RL2b9JScsJ7eGIoGSgQAIMdFllkhEpcdqPUc1eV2JWkm8HMb
05JCA0pgsO+uXON4jDgZY3ZgUhnalXYFRjIAkWlx6AknkiiR4bxkDqzfss9H7SDN3ggdUYxRZ6Sn
dOAczGW7YwlGR37ThpYVH0WiPKSmd4evY4xAcFl+gCXWbMtLjpmRiq+0LTQJKoAz3TCyj2491pkM
U51jpskG8kmabTptXDxTWUOdofO+7nsCHvTkyrZRrEcyNEqGKOkQt1fbU5WrG1Y2hbOljsBlFRGd
CiGTvuzXNUjizt4vi0ftaKxxKHqF8F4Nmbecv1YGfRcnblofTjULWTBLD1v91JvHYnFkEqJbTWHO
Vpdg0oy94lTF0el6GZJZYiJTOWaod4BepUbXodRevrPq5IN8N+IBaqAEQSmQeNnAUSlBO9LkkjcP
C9Cpr7M3lGkqp6yYz53H1HBQ2juuLDCuiRO1g+r6OltjwsHurWiouUaRVbW19Zeiyl/rQbXwiWiX
UWUYYH04narCgiac09ZjmrbPnN/0Vj032gqBMYen6rNFPkiiof2c6A1kjYh7Wxcq73VB7kCsLXdb
crKveB6egxIKNTZCuqZ3cghQSwq5+La1uueEsb8PcHuTRGU5MB1sdItyTh9P6sqsbYuLd617Gzcp
umz1o2Xqp7FA9BK1SHZF9eDE7ZkJyOe6ur/x6pRBw4EcWZHh1toJG0gRuFL39mAJ+KemL0eo4gSC
+eKNnvQra4JFqMvtyDbC1ZSgfuA6bvaMjn+bdtpvyp5S7lrA9wxBBMrH65K1h1gMnV+ABwhJyFa6
Zlfu8uqUinM7aL+ZJ7pr18agYcauzoJYxfTZbI8ZqNY7XzGzB0LL6pvUht41tJVZ10ZQl/0Dn4wI
R0xBLgsROZXv5tjr7/q8ECczL+4Ha4bvzTvfFg5v/PTRWuXZWG4YB+3rRXxJHbDdwEt37lB2GG7n
H/jOAW9cRfrLpLCxQWdQWWjxs1oxjzKQq6K0dt5lqh9wJr3nFF67KscBo8WdetCs5aWrZopXyHYO
hPF38h4kMf17zU3eh16JbzzGpGRaj9iJKN4m/s4npbCx4VNj3R5D3dW+vfY7q9YqYBKcn9lFhmtM
3TIUqgp2sfeeyxrcPFO6L6XHYGFbwZw0HJO6vDVoT1Pin9CyzYFGDOovBUoKp3kwuZ/HB+ko5lF3
nFNr9Pt7JctRZ/X6z8pzqJeETlhvv7QCziX1DoLUpr1XxnNUqiPgdZa7IY4V2xJE0dAe4INNQ4yU
YZfNuQ9+W+5U/dVkyy+MKdrRkiQfjtSu9Lw6jUs8X+Xsx8PajotxHLVHLHe2P1t8wn2Ffrlq5KLT
Q2loWI5D62TUeNYWm6kfk10IX/ur68T9OLZqINVvbppDlFHVwLtNZqCsHmNEmxzYcYxU08EfrWt7
VRQNnhHX8XF27Qasd+gvjHIz6zc119/Z1O2TrL2Iank9V3qOClambpg7FGa1YTOndIoL23gfcMb2
egbEUIpPtxyYqWDbDBCuUOAmr7tDLoedUOaYm/x6xRNpmwh6H6vYb5V2HHclfU3Q9kZAZ7ky+dX3
ScGkkkQ6OgS9QpFWKoB4QH1/qcZLZmU3xGgQ7Ne5V2qn/sQIUL1NRZCYVtAzT0PVLHYEmT7I1urP
ufm84BBT6mm6cWa32NELsxdyPcERfLCs71cW/aOIVztIa+7/CwTt2F3VucfR2OB3gDETzZqGq1eF
jVsuO0QCgpFwDeVL9aupDZ4BjfNo6riIEyoEtETjNmjjozJ513FahfrqPCPor/uGnRE+8upuIdg8
yWV5VKke1CL7NsYJZKE8Igm8jLrL8Nm2I2jyK5aMpv7owC/hpXYjo8jm0B3SKx0if1/Gy3tCmlTQ
kjRWqtwyOhv7UGoATM1bh1mxWwp9hBcyHnWX8xWuJrArx5+JSzqqsvmRY3WnWmp2tLbgwS2/LIMd
6yZmaVW7vDQuTtcka0PHrTFsTu1vJbohnBtIa2uer8opuSLrwfGJMX+0cwat+lOJk/Q+6+/M2MJ7
g3+G2tj6AtcC3rKu83lvWVsEGxPYWTt0LZqbYolr2F/s2EURuVjbAq4MbbA0T/1YhdUKE6ZxaecG
PFEIV6qBophZoALDbZXik53m9IlYxIOndGhDQ2KSPswo0UvWNTI41BZYbWLwGOdNqC6jFjGgdM8r
roC4iJppiwSa47t6lDX1pbg0q37rlRX4+Cy/F0P5tZSU02SdtsGKeVhERkdiuA+INNNOOOHEDS5Y
e++96Zw3Vi3bvq4Z+kOPmTmjuw0w12cXpLh+N4pUhi0akZa9jY76giH87CLW4d0KnLo8AVblgcuw
LCyqRkb9yPLjEQUpLzaVgEv83Gn7uFjuqdsPbp5dZUNzbaAnrEWRQDJ1j5O6MJEi0Y07YYzJi0+/
dOOfyXMCYU0KPWeCTZG+biVjZbXEoU5SGdXD8GKKbvG9tTwMNJ4hhuFv5brvcOwtvHPNop1aSLDj
LK/iIr2Ol1w7oCCjX1ZrHy01V5XZ9fx26XCSxwexYmFQQFYq9tdSEy5TuFjz4HtqzbRycQ9DY92W
ffpmG9P17D7HWobewdXXN1EZsOLq73Yj74vsh2oHPFVn34xwCdzoausu601GmYb1k2iJQUrfycXI
Bv6UMUdUiBVbjXDs5WsW02FoF51wREzs8nkwaJLdJEy2BE5jvSHL9YrC6UmtKjR2wMdkna7rvLsu
dB0vF29JLhgElmlk2CkFtIPa0QsFiBB0fFWN3yHtOeWZzadENbHqJI0Wqf/Ms/3ItI0kvnI3s7M2
KGdY8WKuv8q+uEC7YnFnIrIQtqENLseiFULO2pB/9UWf7CEYuLqHuk2HBjLHm1JjoDLNcmd4Bpk8
XPfz4SkHoA/Teu0RLqnVGPHbeznSh+lVhw1SIdsYBDA9uc0SjjL5KHVDhMAbMyFFCZFLljiX07Ts
Z+RsrsZeZMOxETK93IgOgLQq4l1sNqdNQXOar+0/Q3JtdL330mHm1AGna1JuwHslQOnUl9IUn5CH
LF2zR6IuqOiXmEAZB2NXra1ROalpYBW4/vMtritJyZayehPYRN/SQywmvEu8czM+sWFWgRc0676c
h+4oaRBle8oAaW+XXtUihDaYuflQTpgUbALIfIej0LXy31VwbAneuKgatHu9Qp9WM9idFHf82hpW
FPdNhiDDWVAocNLkwdan2aIvkkN3MdltuRtNNjBWMn5OWWcf/f1bSrQmtpPtYX9/eD+ZK9ITjjIu
bKUOD+MuGQGAWrX9xKTccS48pJupmzKkPuXb//37pdN197qx3sMIi+DfV/H30G46l4RBHGOCuE8s
S7hhsfKy67eXZPZjcypKtz79fTnE5YzyXfG6miu2BeF/+vsJDakG/gKoEzKBwUHOFrh//kjIgDC0
DfRt581Irtj8g6pjKta58vx979+78ffHvy/rv/7un9/5fz3m77f899H/6yF/f9dD/uNE3d74/3rM
32v4r2f+j0f/89T/9e9/P+Lfp/6Ph/+vZ/hff4euwOuxtdHed4q5+++H4DGuDn9/CVEBVvfvv+u5
i0fq7+u/F0WeuLpyGf3/v9jf/1XV7P2/3xbvLFvi/32j/+P7//nW//rV/r5U/57kn58/y7U6/H3/
P7/mYkQkjfhlYhOkMc0H5mo36qz1RFDQvld59pSQfbWvdIB0a4R+1zN2aKfxrasQTo5r4RnlvKTP
dA+idRVCmN4FJqqghxhCooai0H4LJqA08FBHax+Xp5zeajXdIUgZYKYaC16LFSUTwtkyps3c6+IZ
x2SLwnJ2VMsiqNABV1RBY+gVD4baULU0oTcKd1+Yo3loaqQHUGUwASlB6PhJw+aP6ooPtqH8GmTB
MNp3ftJRFtdoCC8U1Ndan1FizWnvj3MSsg/mpRioGqpx/i50Rbs4s31sknWEWmcNVPI9LKOxY1oz
EKI8uJGOr3lvem7k1YbzQvIU7b/an7jLGFeLE//KYR5PH8kWNVN6DVkD2hdtqpjmT+g/BnNLc9N7
5nBMpzrfexgOsTg0XxN6sCGW9ECgJBLMNHXXljbvAGCsKOH8JWnsFkd1Sx4oWlThzskO5xa1yjh8
2j0n7YhpNzAMMZPIMl71LYFzbn8UNizkVG/YxZQI+HfroA0bFZHOeIItx4xGBwejZuEM49n93rbb
XZfD006DLTfjPj5Gh7qr6OG359V7Yaq2ELShfyZFSaRpg8JA5pnv6YzfbZnPQVK+ey0CldBRNpBp
mIxSVwca3sRwysnpJQStJ45155bGj2TjWzY6zcMqyusynX/RA7KnEjwlXIhNo/jTvmIDqn+cJ9wO
6nO/3CSePQZpihU01siQNtrbTqYY8grGscijeRBnt4JUsSBvnOmSSRK/82xL2UY6zhzUZIH5c9Lo
VOvLVOAZVlXvHQ/jd2cqv5Xd6iEhc+fOgQi1HIlEYMzkZ8fa3sShxRsxKWD4+q4DD1dFgujWUQ6P
5A+Fwm4MZkAcWZquArjI7EtFczy1OeG3RREqDrSlZTGQnwuUZIB2DQxD+lnCEI/j6loq7YS50fwk
Nu64qvEnibdT1JoQ3Gn2qTWWfuhzhZXPWcu3t4K+nqnrKhjheu6DkrpuOENYRjFTScuhFcxKAnG7
lehO/CtusHTFxr92rGoeabmbvFcOZOnSX5aeflYKfuqY90NgrZvyImgTleKgztUzDfDLSBTW0Ylf
kDOJK4LM8OM5uR5apwzrmIATVTHuspTCxVxrvHdSwZ2Mk+xsVfsqRehnFVIVtmPuXZS2uvfmMd2R
4IZ7h4yJpH/HMyYxjYl9I4R2Y9nZN8sdxgMWR8JybTJNnDjGTrIg6KS8uaQFfSU2115ndh4TzWzQ
LlcSQY3GN6vaC6RVYvC7rDbdT8eUKaqa/tmRjLqkqj/jCeKd779wwRLFkcGJKAdiA2AIY7cKnH45
tGmqnCbPPK3UKkG5xFHTwtUr5JC96MeiQnxYSCiOMjiwUQACoCuJA4qBnxWcsjIxfzV3PEAlCB8z
TX3m4+T9UJxdPMAFlCNjFPSK3NFehbkOoUPXHtJvXC2JWAEusXaUeNHYuOl3ujkfB48hitJXj+jQ
L9y+W1+TXN0AYfneDOU3+2YfxkdVdNhrjfXSD+oY9hgjg4VZj1W4GXbIpGW0NzP2NZtjBcoUaHTI
qirPSfOmN+qTAIobu80uC9isx5TgRabsCUW+KUT6PRGCS3qt2keFWC7L5PEOMFQnQ/8JkjxiPN0B
daWj37viptP7l2HwEN0XgghUlO89meFNkAMpVbq6N+R0pAGUV5ZcuJhHXCPiIC2JG/YIrpl3BM1a
+1VUH8pYNhca0ifbtu7F3NIiMIT2kwgIpiRvgRPeSkCc3KHgllNYd5PdQtTIg8Fm3nBW8X+gDnln
8MmoZ268tyw2VLUfahKfrJbx/BZYajQrGbRK9ti3844sECtqZZMADjEZKss1YHT/MHnlsx6PqW8T
cbfvCtCVaoQOVZ0nNhWvIF3QcLOYPrJOTw5S65/qsrzYJuSrhSa6yvnDdG5zW1+BQdFjVuIY7aoq
/Umx8FkJZkflNh8rey3S2KHu523uRanagwbMh15Bxh9UJt41zIJVyV3XV/LUAdhwqENpW0pUsLZh
P9Xzj6PZNxDiyeLBp2eI2HwQz61G3JKZu3nAYW6Db6PoDkdsjBXm0nY403/cxZ55y/FAMpqpPPSq
OFjVjo1+8jqz2ZhAGkAWuMg7i6buCqXamGBa5c7FKz90BbdNU4kUxXWCon5WkuyFsAaWEDijX4fO
Yj7X+mwxp6E1IPCEub+S30nbsg5sa9nVqbkQE4cTjEFW2Gk02ve9rtZnJRnPVa38omFZQFy8jMYx
3t9SgafHrgT6ntuugTuZa5RgIdK14gif3V0j6N4iNvpW376JvnRPjthyrKlYRn1juOWT53ADw9JO
1kf9yqzim/93QldyI62AQ+gZY4b0+EQQb51juyQ3NaPtjr11RNOQcFDWCgAOaoRuC1IQxzBBSkW+
9AIXk/GUHGNS6v24Awgh6uv/GDuv5ciRLNv+Sls9D2YAd4e6Nt0PoTVFUCTzBUaV0Frj6+8CW9zK
7Laqa1YWVkwyMxgRgLufc/ZeGzV5H1h3DMikKR974TIuiCZzHzals3UKOh2WzxS3wJRC748+bKLb
5k2WIFzVtR0SrZFmcLK0hWnti7BnUDWQxZAl9zAS3y3JOm8FHwMD/Z3q00ekkcMimkod9XP9MBoi
WDe7anSco931gHU1cBDKQySj0k87KE/VaN1jTTQ2wThWnAdPpIu4ZzViNNbrMN74Et0B3CSC5YqC
QcmiHExUcJO5jpDamD56lgKssOzqBdcWRyspDmaGA6LXaV+8p0y1/Wy8Mm1hsBBab1NIS6ia6AIr
aQSrUh/v4jA5JeohsJDOONpGs6S+7BmZVyGhGgLCKsYR51XL2xsuyCtshHmTocq3COjuZLMNByzj
2tCcBjtJ9q2ZJ4xijWfMi2YVMh9StYHFhxGrpsWH1uxvkCrIhesxBB4qaPnSAp1CPyXjpzxW99j9
ATWoXijDg1BqSEL9QOXQxKRXV3TUn+A8HCYLiDI5jhCH6nHGWkdmVm5G9l8uaMZLdRHuckuhD2He
6put2Lki+CbUE4mST6K5IsOmldbnt4GKAfiZDPVzw3zxquAkfHTt/kgHyBw4qk/t2nffoBNWi8QN
+2PkcpD20fqEY/kSuNNJa6VB+4SU7obFQ6b5yvQQJ5UhDcchIyGg15ZTb39vhHgp8+6FyMdiZZkJ
OuhQ2zH9Rn1VcsLkAt/EJY0pVWDD1WdMllgJOXKGNBGagO020bbgx8y059ksaw3swjqphLelm2wA
CDZbWwx3NJtMquoEiHkSPyUTNknWQ9qmDL5lG8F7iSVRBkV2thI0xaI2MUsBsZ9z9xbuXZdDHkmc
5eQJj6QH3FbdW+Yjiql8a58mozpYVkfbanDKmxiWEXPfVj1MAD8x3dTmoQ3cYI0e5DMwagv5glOt
OzdEKK+G7Ci8FLugz6C454i34cI/xCX93qVHT4FrtzEPleEXm6xFoIdsKGDh8b27tnKdY5fryMXc
uH5NtHrrOoH2lJr9tmhMicql7641Y5IbziD7QjjdFeNqeOvI8Gyw3ebeHAqZdz36DL3+LGAyMp0t
X/yZgZZCndnWIlErQ9Je+3qgBaLvgJUcdEvRA49QPhNEIR5ViCfIVo3GUhDJx7zI//FlGxjdEXQf
zXbsr5jOIv2sWap7Lh0uFMt5JmDNP2fWQOUXM6P3SQjfIwMu7pzAZaTc2RoWY76k2VbcAUgqMKCE
QH/mPyvmB6QKYsmVISl2+fLroUH9t0K1RNP8X38GynLErmaMTPv++XNVWtYYAPRbgxtu08HnvdZx
pKNx6d4MOhqYt8xxP1TleKO0xrxKK7RXIgxeK6MzFqjmemRzen/z9X/ukL3wUen7X/68LawDCQsI
Zk17M4HRe4K6oNYjc4+NB8b4qWoNtcpQT+4IYo6e6rB3loWp02/07XKF24PK2JbBJUcEc2xnh9v8
1ZDbzK487VHQA2Q3p5LE627fFUn5vVCh99IjQwcmK50DJ0v/Kesb/POaBx7DqDd+NcS7rx8b4nUf
VuXLxIh45/qlhWEwdDc8l0edXcYnr1CAmTjGjXg49q5R2mef9uVaA+txbZXOsYtcgu9zLEJFl+AJ
GPSDaWMW1+YPxfRccgjmh7BJ1VpOHOBbnB1db9dXMwv8q1f//QtLz5prgdgL/0ucYpecVUW5rY69
5yXHngSmbRsX+q3UgmiVBfWdaYRqV9pG+eiX6qkGLHep569I90ZO7jkGgWB8CYgY4EFF84w9SO2a
1A/hAA0M1AfdOSbV0G0z3Ylvyk4r13anyHdOUCOHNZNAcEFUjiHTxDgUt7ZrDfcZ9jWqW9vCw19Y
lPwOqpRy+qhw2pTD9GOw7GPR4PSTVJ7Qd8vvdPobBK2yxN+Dk3YEOscOyIFjKgv3roloKmNg7GhU
xjbisQytubSaHSthepRWicrBsMu9pw3xaYqpFbWS8tHre/sOq4l9BxxhpUx2wS7jli8ru3vKQ5gx
YWu/gEO3NwRojduvLzMDJTdr5SHFwIMGStT3bcwYglSD6PD1JbpXd9uO3UceVM9+EgOflpLRSK5R
OxDC+JAEREVjBikWtcd0IeZ6MTKdFSS9EfTtH3SkpvzC9Q98s95x8hVpTLa8B5vrHcOqbVd+g82a
5aq62PNDagXVZXJ6WO82Lpevb1g9eyOaGb4DieKoAma1fTdsO7MYVzGYjbXny+HUdZJ8mGFNvvJw
So2JY0uX3YnEwYZZpKUC2cP/hn1wUxW4colRuER5WdwFQfeZm1BJwZQ7HC2ldgQhORdgTg7MVzy2
ch4OlyUacE5fZ7qe5j6votsEqt6a2r445iS/XVxCd1YuvkzOtG7GOCr01mWusrXfhhgX2CcR20FC
WSQh+3dq6MF9nnYpH51bvFEpv4rQaG6FdFkJk5FdsYQg4RBre+u4d2mVx/dfD4OMzL3nMJStI+Sf
blgcvh6YIBQHwoKKg8MwgLbHhsLbmrOHgks9yozGcNidPU1S3DAdO0Uk+Nix7+1HkIGnmhcEGNch
nNHVz8IpPMQ0hMfC6xpxyWUUd7QHVsTDT48e83fGYNQTwbrDcnwzJARUlJJJpdW8W4h8n4yEUCFO
U4wdONbowJ23huvLR7PLDK5O00D5qigPhmbaankC4yoaxEkNxbf4K9PDrZ0nZ0BWn+NIvE25thML
yBxkECQC4cjxHqjSedLcYEdrShx7peu0WCpvb8GTO3pKznMWXEltPW0Nn3Uws5En80Hmb0as0KUX
3icv/pqF4LErpuPSm4KbrweodC/c8VSZraXdIWcxF52XWh/9czEOA05KxJklwJi7MceNwEF/SafZ
3ivXbM54+qiOqsG66tAGF3KIDYB0TXks5gf++rEZxLNTFv5j4TruxtRGBHFBrz1g+7zYnE0X3bwo
u0G4KaSePFVuoQ5BZRyrMXuvOy264KQOxQqL+MBhgWOLPw0XTS/6OxZIsSNoWGJ19fuXNCnvBujl
KwZsQMFCrT46NEQnLPZnjOj6BsZyf5g64V8aN7rqmeE/1HWyZere3kAdyhacFsynMcz3lJjeUQQw
KcSEiYv5MkW8ZaMdSBnSwqbWDmluVSfWgnwD/ES75xSESz5EflF38Us0Fu01DZneJFGUHFUW9sTQ
WHBgtUp7yDTD3OHPgyymK+2hQKGS1P7VGHif/R6bsc2VqqX+3P2CzG/Wh8q1YOhMunmEYUoJn3JT
NShvLyASFfkGRr+qr1WuhksQNeg95we9l+MFi/01E0TIucX3lPI7RbOVpAXYUKi/u7q3XJhk3F5o
WdCocune837SMOhavEREK0ksIQsUh86lUnp6h6bto89DbYlj08cXnFKC+fYhzmIsdvNDjmjI0fXo
buxTUAg0Uec87htJhPkN/fT8mEssLvMffT1gsIazn8YGUu3eOn09JBNrX2hY0/rry8Cv3E2KXhzl
ZKwffK94/AqQohme3X49yACJRp+7w46Aeu9o6ua0vnrc5DdTRX+PDkC0zdGdby2cUssxSvZ+FXAg
x1JDtIvVnCV4GXgn0YCXBAOSIiVn7RDmhFKEJIGv/6Orw4nXxwvdO/55KLmBLVe6G7DGlJQWzqK1
TGJnbUhrurcZR44axaKYUv0+LYt23w7A7L6+OcaoJKyhw5TLROcoxERL/ut/p3k1ytuogVKvQG0r
3br0tor39VDKnVVZmL4Q+dXgT12Yw0G3ip2oWBtwAm6TKUHB6AMZM2XR08bOHGAPJ06P3LqxZxyB
7HvPRofwBvLDo93FHi13QUyYX1XXCArAArxEvw+9Ij6OqOoXSWmnJG4xJmfzGL4NjVmskPECQpTf
WMhhQ7ZEOQoNCm/SLGNVXvwx25HFKs95F+NWL8lUAQehzvWU/+MhrvWUg5UYKQ6m7Kw1KTABrEv7
zKMc0CgkQhQyuwrp0WrEo3XkMERd3HLAn7r60XWd6FObxnVL8x+ZOpNcRQGIajY/DXFo3w3kOG5C
GWIb76wbaBwFWFUAyRKw+G1fwn8RhVLgUMbe2NodZr1ublpwZqUlWeUbtiP4bqxHI1I06AX6SFEu
FfPxLN4rLJW8XYV7QCarbXsUZRc/FjuOSW+9n5awSEu6mP8VVs3om+QQwTKkz94HHG5RzJhUgP6R
6/gjlQb6oinaMT1+5a6qFrDdxapqPHonGDfZTbf2aFX7aMQo39fkiYH/o9DHVtbK9jzp9V46abXp
3dEi+hJ9KmdJA8XkhfYuE43MYpjRbh2DOzOf6lM1UJ1K5PEMx1Z1xZJLvjOxc260wj4A2lMOKR0u
rlBpjY+1mKIT9et7xhB+oxJ1GMY83zv6aJ9GAnCJIx+G7cz5rS0CrDimXgdDG5Y9Fstlk3Oqq3P+
h2GS9DPrYJjFOxfm9zQfn2NtAiuf1tEpb1dW/BYXlXcl2dQ95jRhKXurjdPPvWIp9MNAc7KNiocI
72MSunTdFaq1ifyb0N1nZuMsgsA5+SnhmMxvUDNn7nvQcsBLRvO9zVqgDsQHdFGpjrnoLoF0Huuw
YAk71v15krZ25IZN1h1AT4mhsPEifC16Q+xdUF61ODgkOpIWkElMwMlgauNuF9vA+NF8bozSk1uy
XT7ifheM8r5MApTEiICXjW+BD6npaE1TrK0j2w7OjS2czTCgh4oM+TzZKQLEtgFdbAH6CASn38q5
E5naNj6EoSZ1mEI00UfW9K+he8InChg5ZraVldW6NK1tJdCUYoO9xbJlB/a3yjJslG0uK4xCFEYr
++SYPg0rmwIoVxT8sQ9BKDXipSqKi0L3vcXB+sF06D62kPpooOzyyt3bDZ8cyKE3wDO7vi8eLL/e
cxwCAhHTd/ePmtU+OqZDT7ROF23avIams+b9tiDLhTgasFXSpkJbNOlqX5L4hXXxpj/HPhw4JGXV
khZmd1sua7i0N06Z52uKvkaOWJgtWsaD5XD5qGDcR9kw7DN+/1OfT6ey1tmEObQGGm2TXGFzQS8y
SOQONkPGhRu1R4DZG87e2a2TczCK0AE2NrDogvaMaaTjg7KT4ixU9hZo5anp+/aIAII2mxY/hH3S
LzMLXVcd2vmi9AGp9O6kbWWrndxILzbukPbrME6mc6SQdtPmKtaE1LdEtJ41VxxASuTQdPwbmcDm
8HUIMHa2zgOwTqnmfpbEci6Ab2OSiUyykYRB5hZQVQJ/t4jM1O0QJG8dovWpsyDuov9DZbHJxtzf
i87/5ur3uNL7lMOF31RXVpmLnaEFbARdg/gmNOoR3L32kufNO75J1NahIpQNjn8p578DuMiq7UfU
GflStPpZDZEFUaA95NjugepMerzthvFHN0Tnvkq/O4hf905F9m1J8InuhO/DNypuhh+im7a+ZCrl
WbxHMRo7OtmM2QzmTqn+ZocQE0uTwNyq0p4HtDMLvwYxmAbfhRofME/Q2jXgQMOHi5y3QlMgRBQt
q7yhvWsP4tpq19GL7YXrVuzXpM3HUYBaeKrrRVIMWzRLmSF2PUemnjSttdmMtyoU4YYMDFywkf9o
pJXNtIF3qe/KRVkyfjL06dbWQZurZobuZOxokJ0CvWw2tARfOL753POs7fNgxm6wDbgM8zek6UXY
U7DKdB0cpRqDe+fFyLhwEWv6becZl9QMvkczd7omCGDFrGvFzJOjyPhR1OPEcjvdZaS2ZR3btuap
cD2494md++vUy9FTFzrAcz25iBDnlMWp7KsMpvVhv6aktLnJScX1y4Q4mPS04TuHjEOLO4bcjbWA
ChkWn1lbx7jZgdqxoR+7GfqW+v13z0iNndUB0AhRl1nkp13Q1Yhlmr/p3fiBPPk9Gg3WWSd5DTZj
VAAscbiP8tE5DlXnHPug/YhC7Hq0rcOV2ZgEaIRqEajsh6uTMcWq8Y7g7qkRiYFRmtMxU08bKqeR
xQu2NHQ0cVsvm6paJxUWnJKZku7CDE91KthSeyZa8ofQcWTlzW3UUzc2c+KGkRXf/Ty/4xD/LHoc
wTICEVF7J18vTmLuPhp4/8vS/AzwLkOOb8+edxlUhAa52E09dRzRuKsx0Os1kzDE9wx0zZLx+xi/
96n5Khw6EVqtLwkPw8EXoU4vtfJbE2q3tI3OtlNRpzmHwI5IR7iLWhexdyXuOY+Yu2ooN7DcDgjn
Ao6CzUPtRieHJg/neCPwz0FpPoyef2gCCL6Ri3WENIRDWqVIQhvAxnDYeT3MW+rwLrQdrhNw1fYm
ZSfj+o/weo11vyCtHSlYd6EmgrKREJ1p/9AClo/SzdyVs2WF2oc2iuUQByzyfdPCBIyWLJt5CWdS
Be4NtI6tg1TeNtmKgkEb16HwX/2q73ZF/xDDRoHQr+AedTgX6ZVkUh0jsm/KCIRVjCgZFeej6hjW
5nY+i5+xrAKm3DGtvDjcZoxA8STq9y4KXSJm+oOdut/RL5VLywNZ7DC+ZmKHf6rPTxLQGYhgaOMi
/0gaEZMC7J0y5dNWH1ruxEAmOxWVd6p2X5K2vJYRDuq0YeaSYZLsMvS2gKIXk17s6il5bUPJuhem
aOp868avlrU3b7VVyLjPhn1muy1yYoLzfIfhHxWnSQW3NSuDyxnEhg7+rGrVD2zbxlpjUyLCdt0Z
ydp3sNXLBmQ6kYLLDJXPHhl24VsdenODkxZ5YNUUIBCxkw8ijJeBLdbCg0VXNXtTImllxrutgvQF
1y4ijqrcJ+H3tvBek6KX69HvXnNtjJaZ0JDYJWZGaADBHW25x8UB8qp0P+qc/GfOkm0zPoxW8r0w
43ZVFegUo8g7GsaTFqNbMR3OfLoOsqnhLh2BVbPHqCEmzrBHuTDp1acadW9VCyITQ9XhwY5ONAGO
ug81V2Pqm5KHyGKq5VjBCCPKZboXElglej6drWvvT+Qh9/RC2FZ1cL8VEz5Cd/J1YTifCCkLAAwC
CHXOMaURZMI44omAR5CU/mSiqezWdpbKEyq/2CKsyA6qtSgZPMVvnVT9JmbajC0OzcVQ6HtNRs81
WnEPepaGdmDWa9caFo9ay2+nQioyAx7yHr+YMPorJgtY3SAGgxDDQFhqVzEKRghj/k13r26uFYiA
nKUcWnw4sCs3Js+bWtM1nEpAkI0DytNP1qArWjgjJrPAgZanYVAp6oqEHZrmQfLeFfCtA6KZF2Q+
+BevLAHK1THehUcn1c6FVZO/DvyPzAAM0clX87GaD1uQ/YPiknD5at9KYS/yPHMhfR+nzAAH6ZrQ
dWr3tSpZHgMLP61biJcKv8gqDwj006L3EAHNQXM0nxbZyPS9yt5Gjgg9TAHe0zc3oJw24zdOCN0N
il62534NLACRNf1rraE3mO8RFaeE2Dbtthvjc1pb+QYJRb0QQt7rWlATGgJvdOrlR3K2SlI2TGJ8
lplCptrX4YXNYmHFfMgNh0aAPN3aCZJwJ+nsLsGspd9yIpTKorsxWufO7rpPnfWMmeZ8vmswPyNX
Uk37ZA2okrzI3uom1VgB8iZ0AJ+mARO5psZvDmXh1i6iilOiozHNGXcV7auVxIGx8ttuVRPmfVtL
95aJFdxueotsG/oHcpANR2zyBZpp1XjOsPKDAAt3SOfXido7kRvDyVGgH2zfecNvMat+432O3Q+f
V7qTU5ivqth47p3hDssRQp6B5tKUQIew7dMwH9ybQjVb3HHIpkS6rCNyD8hlAQgQD/oWyineegUg
i7zilem4nxY1G0tceZgmdSTC7six5VT72rsXNUdskWuTTDAv7z7QNBR7ZYXfEfDoBwIvuEjiYImB
N9iTnktbuyt3k4493OmTrcmEDKkwB03EZWeCn54R8CApJsOrmIpFRC1DSAFd6AZWVOX63LITnzJR
wSggoGZk5mYwr36cPll4HxL9WiB42JZR+qKFVEulcnaA/Q8NkPDdQIpNnT37KcJxw6sIVpDgF9tA
4jCvQMqpsdhCY66Jw8CyXJFPkDbvGXliFAIIiuxOPNJNq5ZkbZKkAb60zTACxNBnk2okpsCER1/b
l94oCRgZH3B4XQ3Zo9DkxEaLOPHJGnzCG2gHzcFORHDQNON7Etv7pJ6ZhsJG0uN0ZFAyEViGzfQ0
0u5M++m+FHQO4wn5sQkkK5uJnX0zp5g62aK1JpTuYlY4JEa0Jsf80SgZDRt68zGBi2Wwv9fD5mas
Jmul2/4ObOV4xIn+wnK4qUHXxto4sV4xMnAi5+yqFovYiHc6j/ON5Y4MImpQlSLvNnKSD3lsvlgN
F1IXDtSdnuuuSsc9+AZq98EDLjrQaFjKUV9CADW2YmSyEpDpk0EkSAgVIexOg6JWceNq9SXzITRa
Nji+aaqp2wz/3S3pBwSex+cKi8sSnGAqAABR0VMoVwxhgLFQfOs/bDKoEZB5+6KzfshYQ2OMQMBJ
cAzkdPfIXLnAQXzuvYroEkKz9FDFvK0jLhCLIWjfodzoufvjOc8lFM0aKf8xI/1naUmHiXFYYwsB
XDB58rYkro9/NaBInPQG1HvLr0A+VZNiUteBVgYEFUAUcU691xxnWnnt5Tr8QdcDYmXQc363jTw4
I2HmRn8aSIskz/StKVwX5hRiycFTr6pgw6cjjXhmtjzxIRvRJa1M79CiY+jitjqKETCqaLCPhUCz
cde1KwBm1sqszXXsJsjo9Uhngk5XH1vbkLMe9DpTbrv1EL1CiBz7K0dLATWHAYO3FtabSQbthkhU
f1kNZGuhW8l3iCwX+OH6VVQ6CDDM/NFitLmv9RnLy329B4ixTppFEAfFtqI4xe5FTefyia99sQrz
7DkwmnZXOfBtgiABIq0YEY7PnqnBskSuwlh0JWGOdql753pxeorBjaaGdTtUtIZqyjyzb+O7GHMt
Y749k/37juicoiYHT3q3o5bP8KHqLfAn/2CR+CwKuz3VXUL2D5bpjpiujeQlkiqVy4Vhklmb6d+Z
04BpE4Rpth1CQqOYzwhC1qugKKjM7JCx87QfC48xQ1fdp6RNJHAmabegyDUCJJ2cbUsS9gTXvh7A
7GhdEnoZXmDBsjZ15iU7HJfXQLokxiVyqWs8u8jcgxaGZBtAB13aL8wRCO7I0CeKZu87tJ64nOks
1RMOxQbwEHqDmh1Bg6IQ9gul2ZJ7RM82RWbb1ABjuSxNdS58SOPYOh2cXu2z4UJ6q+J9Fw3goYu5
CZEzJmqt6KbSOqLnpTh9PXGfcqCtLEV9igCEQU+xp27hTsSF6yB6KIDJAUlg8YUlfj8WkbbJdA4t
UqpXURJL2XIqYkHwiDbcB2b0Qlv4FhQGGEbREAGvh9UitAWEgAnqKRIvfjyijfbbX/7nb//7Pvwf
/zO/ncPB8uwvWZve5mHW1H/9TZi//aX4+x/vP/76m2M4UtcdQRmtK7xLwrb4/vsr1Cmfnzb+C8VE
H9voKZZxUJZHFyDHJQJI6pq0/hnxDucAoKIHjGsddObJ02i8icmgqSuJVZMVzUwX4G/Yo4HsK9jR
SHflnjS8e3vcDW1U3XSxY982luJFVhkeeznLJDrv5k9eh/3z61D8+oa0DWVKQzdh8ju/vA5n7KMi
zUC9A2/Z6EVX77B1dwsRpN0t7NoIGK3KV4Ip/F0Zxc8QJJAZp/XZFbZ2KR3P3Q2yeCvjQbsEzsas
cv+UWOE1cpzxQJxBBiZCL9cY37CeYAB1jF672lbmXYwxg4EYNPbqj1+S6f77SxKuK4UU1F62tNTP
L6lnP8AK4oZrwGYRbyyT9pQKgxlOePS9RH/WfbXtOb4SBxTIFezPiYqrvoMhmXyGfbk1OpulIY0v
VAVyMNTN/3sg9Ze2QBg9lnZytZLGPX09TGAoTrTra1x6yaC6G5CHNIFR2j/MpdOyzAsTMj+wpq4j
gahP8ZgN9VDv8qJeVnXa3Fb66C8UJ/j5bkoekalSZtn2dGCUlzwVNtcPDQim0eGwb0Rb0GqOwktr
cHZKArKmvr60Mxb9yUwQgiTpjZlKZ5/66uHrq8Rs/f3XO/0/P90F9ddd8Z7z6kM/aH758m8Pecp/
/zv/nX/9zM9/42/n8L3K6/xH84c/tf3ML6/pZ/3rD/30L/Ps//jtVq/N609fQKdj87xrP6vx/rNm
GvLPu3n+yf/fb/7l8+tfeRiLz7/+9g44vZn/NZ8N47d/fGu++4XOXfKv1WL+9//xzfkF/PW36+f4
HnwmyWf9b3/p87Vu/vqbaf333CGREF6EZVm6weJB1cl3FN/RhdQdy1RzMoDJdzLC94K//qbJ/7YN
vuc6AIWkbSqHX6KGBj9/z9D/W1gmngWTAoPwJV389s+X/4/F7O+f239e3H5ZE4QBgN2Yfw+Fo19X
cv7+79a2iDqfszOJyJnVgFFz1BvoqHaJ33NvFOShyaCSf7Kezi/59+vp13MqaUGnFbauC1f8/Jxe
ZWjK6CCmVs6ragjNnRMgYuA9ht5rt6UHZjrVHcZ/IygyxpSkuzCZM0geaOr8Y6oIOHd18ExV6l1+
9+H9h6X+l5We38yWum26tglAlrdj/v7v3o0RzZnHAJslmhpqjoZCbmk6T6MdT5s/fqZ5rf3dnjI/
E88hDSTduilt3fj5meyyDNpGVIQbRVZ17LL8Bzkx5c4TeAIfmNfSNdSjP3l1vyyWPKerAJShH9Ad
5o+2/Pk58yF2qy5gK5ItOcYq2odVrD0MDvp+9jeQFuHGLep1zYHmT9Zp499fLhsnFysDLlu3DEf/
+akrY4IMg41myUyXPlpooU9nEkPNjrumUdXeZ6CV+8q/+oO7ln1k7IFr3vuEvm2EzWhET9pdz1QM
mLsEdBoN1wxv8p9dmfO7/vOnwtzAUVJYruUYhvnL3dDOA6eSXLRlkbIrmGFwpDXsrLLIR/ihAUuE
W31J8R+XubmFOCPW6ILrP3mz3H+/CvHumlwXKOm4+3/9nDLYO1HCvrEcXG8XBLa20s3C3frWkq3Q
QPOaFUSqyDel5y4YtHRvmvBkItePtnpe3LeTbx24uDgkxdpBDuZewBDcxxCM5vhMjCb3RZtg1lYI
gc3RBGg8HBCFFQ/E83CEdHsFqjW6GvjZtzqesTpT1Z1uhYL2DRQ1vyz6ver0Ww0+6V4MzSsGZdBo
YbkXtkPPkloqzYpmjge+j4gz3GR9/KkKma6dVjMhajwPxO5iJCCFI7Y82DpCGPegsD8cVpxybPOl
7JhPaV4BBrOjC849clcq41skOeRbkBor5u6GLW/jDlNSOTMxxylZ1gYqWfB2/i7XgodkxPzXYgMR
gzh6aVquGA/80PFgs3zYy7SjcOvD4En3xNFsjHTXw0dZ4J2b1qoUbzoJbJukRoOtydbcTw1evtrn
xTB9Xzs1DBB6LMgLDI+efjv8yb1qznfEL5ciBxoWeZszp83J7ec7BpWlEBXYLQAFst5KMwENIxIi
Y9xviA7o2xuo8IfJx9kERg1x1qq2Z2r+NN0mXfaA6CEGAqm6JaXYmwEdSPfTa4TAiPYdqz2qMi4H
11jZno0eqjKueJzAfl8k6KpFoaEAxKUPeCotKEf46C1T85aAVhltzjAdrpcb5NswosJ7w51zfDIj
XBsBOO84oOsuTROtE4zAWAV3sYGHG4j3hxJttXKdVF/J7myliDD+eFX9DyucZSOUlLADUJEYv6xw
ppd7sMS0YIm1jzZk9YL4DHoOPp81BCtnhf+fbPsNDrxq+cfPbPynm5aMCu5XtmVHd37ZOorM8jvT
56mpattD5KnH0gJ407oO2gyUvuhpdQxmiDJLj4wvq/IPXqBu7NLS1k5k0KkVwwPDX+tPVpP/sPLO
l5HN0su2Zqv5+7/b0urJtSx7DvXAPqHSa8k5eu8XJLQLkY37cTpm4d0fvxX/fqSYDyWGbrCO8lYY
v2zvhq1TyHlEOECqqsux2XAImI62K5ZeWYGAIZvv8MfPaP365gtdCpd33eUzZ0v99SmHvhqa0O4V
w03qxYWZ0h0VdwUDzW89WuaVT3GD4EUezbZtbvVo+hjM0jqUSF/OAYnnKa7RqVk1WH6FVg9Lq0ws
+JgxUio3L1a96lyC1TdMFTsGInGzrcKq2oiSUjqhspkJIEeaJguiNegVwDuGGQMZIqYVUQH5YSQL
M7ujksp9usGtYeZb0GDtOejxhSkXuo4LPubsa3IgWaAnkpOi+EjHnq6s0mm/xtcgwHUHWr2ISFAr
9FUG6HBNs4B5fYs4pMfpY3kEkUyyIpnRXkjSRW58q6JSH9CkaS2aYN0tT32YDwiT1faPP4J/2+EF
kx6X46xUpmMoXfyyw+uBZLgwkr9DRBfQQNrbG+p9IrhCDWQsa4ofGtUe781DnCI7icaG9NFh/3Vb
FqlW72yz4noJkiuMqHqVpwFkBc9b//Gv+XWC+/2yyq9pI+TkBKRY5OnF/Hw7JHUo45gcqAUjdDgE
RlTftbUbAipOgK5Q/GGBicwNUwj4++N0BgWi1nlPjJaVF/4qMLs9yczd2wz6a0d7Y1Qpc5K0BxVh
FQc/EmfAFTCWg9I+cdqPllpljggyrD3h5+iVzVPdM7CqjMK9qeiukYwlb6vBG1EWZPWS1eBmBB1e
EzFaGRU5k8O+Z5R+jAmU2tMMLleoac8I/6Y975XJtGzS/mTFMH5dRYVucf6xXdtV7tdC+vN7FPoW
mHFqFvy3ur9qVfcdJveHo7X/l7oz3W0cy7b0q/QDXAY4Dz+bg2bJkmzLdvwhPIQ5zzOf/n6MqFsV
EdmdeRONBm4lCoVERsi0JPKcs/de61vyetCknPssGmAgzkxZNHVl0s+3dUSda6DXi/mXwHUkjI9W
YALr7ElYINDNcIUepgb5xupfndn+8OxLmmhpCoHslgkcaqnXfl7ggH8GfkNf026Rr9EtxhU9Ra+c
ArrjNArwEy3SFUhbR76ndW91w8E+mUrZ7lpzcAa5wcsW6e+CGUh/8Zv9XubItPrQMVkyjCn0Qspv
62CjzC3WHfo9ygQR2jJwyTYSihiFSMaAo8mf39m/r7rL1UyRUtIwmfuwBv76MQz8AiHAJdqEHSoL
KNkoGi0R+mj8TtvnpDdq/leP/B8vycUoXmRjaWqy/P56SY6/mar0AVueTO51YYh20zRHIZo/fdzS
22bwBaZ/zaqIG2QrGCV34ApG9JSpRbiR48ehfoomZnOR4QuMXhin/vlnIv/hTpYMCuXvW4JI7f17
lRUExqzoeRkyR4msE3+TmXA5uvTGtN10Y+LlsQrou3zuzw1jErvHq0lSBrb+GkPNJcM+VYZUHyHd
1pdUfOMsPrE2LEl3aURY+FIzw9Y1dvoYJHhbCJ6LGn030/XfGjMHePoYK1EYz3/+vr6fY35ZxSTT
pJtAw4tCjuPhcuv9tKnDBSbGBHYo8xvQf1k3+vdhWj+m0wxzLuQR9a0UmAOMVSfv68CtfL0EVe0K
s7nc+Awg/vwX+sOtzrIqarqqU9VL1h8OGSIqJbNOCj4CJNxyphCCLGGUNQmpXEmKdfjzq/3xa5UV
TdVVzg0s5hIX/fXtc08PTO4z0qYUDnViQPhT1ZHUooG2306oj7iZmMHB1wIzGD2W43dcMEO7olDd
sDFEt0xKYr2Zd+l6Si5RU4heJZG9oktzvfMNP6CLWV9k8nhsYemYmq1QLf1zDuFmfwsjbd4oQbyP
ElH/i4/yDw8VSEDeHoQfg8fK/L0FkSQ13pcIEpBYWZAK+3ibwZ/Ny0xnZ7LMNU78/i/OrqbK5/XL
7SRrqmpS8ho6B1d+gV8/z0xtUxrwSuQ0pVJvjYzJH3wFRKLSAH9uIcSKhpRtMesAq22SpWisD2WS
KGtLx8qvw0AEH6GHCErafgNktTNgWsNw34mAvb0q7/NVHY04Xn35HMLwCkc9u/hxNbk56gXPz2kd
A0bFOtlTnFUKbuzpRaI3fWjV/q2f6vI6KxEQOeBjlp5+oxQphbRFfcg0tw56ilmkga6UsK4rZEph
xJSSHYXoQBZWvpUKP3dFghecaCaSpY2gdZKaEh7JerlgqqnXUWGQCKCBncUQuYnb4ZkWue5GWIXd
ZkiyS21qC+YmQOPko400OnH0Kh39sjEW2qFQ0hglYUsseyZu+ALDFUH2stflZvXYgwcurLVPw+kw
yEBnJstibC6RXpCmkTuZ0ExiefCCGptwombaX3y92h+/XoNd1yKVTWTdEH9/XAyqjlIy0OGiR5mg
E/rI64Q6cUKzr49ZXZ77TN4yIZvPkWCuoYsHBLnKbiyf57AVNnLpp85Uy+mpPQgGOpEB0M4Vle/W
1HgOiDWkGS6km5b5wsr0ETALpFeB1Wamjgp511sz01G13Ic5lvyWHLVcK5Jd02wkaYjIW/CHNT5z
KGU9MgWiWODEN5WrprHiqeabjOLwLuKUU/lJs5MHC5e+UqXXopuv2RKkXYnvjZZiPfKF6AzFD7HU
/DxaxP1+X3b+Vgv836hzLS3Dkv975/pY1MX7e/Fz2/r7K360rQXxC806UbVYzFV1OVosx5cfjWtB
Mr4wCiNNdDlzcfpSuNA/OteK9oVmDYcxUSaPT6Qm+2fjWha/sKLxE2nq4acQ9b/Vt/4x2vnXosUC
yZ7DT1GoO5aa31z2/p/2wGHSgDsgw4sFGYVkVk/SPqsB8Rw0xMnd64xOv3r1Gemi4Bz4bQuw42Fg
ERPq61lTm9txkhLjrTP9CDlAx2gs4V4OcvmjMdsCC0E3s5Mh2GnRcS6HzE7fygIjIlJCxdFE2VpN
SqWgOvSFWNU1lGXiWA37aER6Anom7OOuHl9EJesDEYjykFn9Da+IQRhPnxqCWK+nrNBA8WdB39co
dRrsmpA8JbORThg5FetVFFtj2uqT5cvEYPRCu0u6YGweO8ISx1s6dMawycgZJsAEJbFUXQaFhtsH
OvtWXsWmIINLDHnsnEhDCEZ4F+KS4pSIIMXXExrvnsytOF1VQVMsMYOlOrImDe24otRGX2HFemSu
RTHCIB/IhdmALEhZDcmhG6w3lKaFuJkLiHUwVZKMqHdSY/AW1h44ZNPKVjlCYlDVaYlT8S6dqgZ8
5fKNDo5QxJxSK6tRbqWgAEMB39vlWza45HkYA03fZELZiBCsWyWwR3ku7hNUL+HGoPG5kKnx/+uZ
Dva2zbUeS5JSw8P1ceecGc2C+YdeSdzLrOUPspHFr8lQpm8VnwSwrUySkJ/FGiHqZSmCOA9QFR6g
ihaPptQibEH+2hwjsVi4jmOqB2tyZRd1a4YsZ7QwFPtVvqFUzNMTau85oZ5II8xbQ6wSniKhXAbh
FygRXIRK4/VO0msyDTYhb1MiRn2yejyrlxdRS6s10nzKZ2nk/pmHNNpyg6ggusemMnaqbxXhnnV1
7L2C3Gbhw0QUar7HbauT9xnRYAJRYyLMixDhxJFup9nYsCNiaB7hk8e+fjJKwwc2NBSGsGubziie
+ylD3KkodVcdKr2jG4gJGZ2mFsrU5GOFUNzpQq2D+EXEFjoU4Mm1ejWIL4DZXkedcC5UJTAearNt
DUDiKpDNmdwXoPSqFs9YcVSV1i9lcqw/CcmACmfoB2RoU8cWdTbyeMUDuUB6lCqGTNrS/TJN/KAb
q1WS6Sy0ETbECt4I8ycGBuqBe3ICwUAMjqgfYTLpBzhkROII0jA/wWL3+50p5jyn9RBUTwJWOiJQ
wsibmsSLuTesJ1LeIqwUEM/bdVHKAZ23bgYJP9d1qWw1CkLujLwWc0j1caCPT0pKgKUdBA1TexPl
LOb8gPSnGtqJRsiThuESxTYlTAoqUs8U7aEIxE5+R9EuSZdqTrFqkNcLoGJCaj817Vx6gTSURE1a
MQmvehJ38A4kQqT26tCzMfe5mZDwk9cSsmghF8Q9pX4UoUwfsTbIpWwlDlqxrnb6LpINt7Ui/MR4
RDOTMNJcrtGWjsjiyGJGwFXHk13OwkjnidVlgHYewMEJ+Gr9mKLHtoj0RGyLPwd2HQHFQsfLRKPq
SR0QUr/YxyYGm3UrZ8mjJoz9kwAdL8S5k84SVJ+Aeva1kTTBND1THOfhLtc4uni+bKbTGcQYAk1W
GdrTIwFhOPSJVw1DR8F+r3M9sa4LVMHGlLQ6stWuRBuGbVx0AYhXWPzJZdHXISjgeFOX8DLujEQX
i3UYQ5KaXVSdpkDaT16BWCaL0kAohzXJ3AiTqhF4o4yC+tnhl+08DpNh+6CQP4YASGnzhD9VkTvu
0SyI0V2udkp8VfSSQLqoKmsdlXTOjzzORVHNKLODgHm/J+e5KnP279ETHfE5hKz+kjDlZNN3Wj7q
SLdg1IwPaVmamGZM3Si8OAxV1UuKOpoeGGyh87FQqGBQaoNhyTGNEK+1oyMMPbF1aMLrUtomTWlK
80oTiUTJXY5H2KyKMp2x9CwcIrcYQyW+VJNEfDsn0g58XqOr8k6VEyXHsmL5HWaTok1e6yQs3lKi
emBDjXIxkAUm5GJ9ILBPwJYZo4xqkEr1URGSNDrUKBJEfRSCLYHjfbib0E3w0cfJrG5SRBM6Z19D
r/aoOctO5VGg6Gb+Oqf1mxwBUOU/FXNMl6+bzaT7kNj08BEaeqgFu75Xpv6qD/30klY+EX/CkGoV
1iOa4VczM/P8Qqi0sKQEYT2Hep8MbUn+oF82wmfllxP4JjkYUK5FytSegLoMgLfqwufMnchq/Njo
jFhtaeg4OgMrAcscVXml2I016GPp9MQxyffIf3HBpCEIuK2Z+4Z4bHpmIg9o3KXyFWmkHkM5NKgn
5twHDAS9DV8NSbxDAv8mm2XxAYsTHqq4mILwPMudUhBeEbPClFU+C7fBgKo7UyDNEYQqq0Por4IG
xmMQYQ4gEGEAPBcgP5ZN8xk/UPEhDAIku79/SP1v6DT+rc6xtLL+5Bz7+v5a/K/7/3399STLa36c
ZCVJ+aJDlBA5d0rMvnWaBT/OscufEGZkLMIHUaKFyGv+cYyV5S8yTezlmEo/w6SM/NcxVubwq5sq
ox6FFoyFeuFvyC9+6+R8vwDNQZXqjMoMYf9vbTuya8yyssDaggnxfOuUFMrjqByHIGrt4exrnjz4
T12/GvYQehNLefnpszr/OC7/rG373oT81yn6H9dfeja6oTI9MX67PlFxDTChot/3E7CHXSrdE4WG
Qu9RCs2NWMnOndbWr8D4YHehlTfGjVHskP916rVqNyl/gTRKEg6/YVGHZgSlcSqdQr8bwPcNKKIN
AKFm8gILOcmDPas3R6q3P38Pv40evr8H+mAMuSTeA0qw396DPBnpPJDDu5fuxJ2/02/ztlqHd8lR
P5h32i49iQd9Iz+ZJ+Xh//HK3CY/1yAxDlTQtFa3zw/drTrV5/G++BreB2ugYSdQIy/TPVzKo3kq
9n9x5V87bn98z8qvV2bLycLW5MrCfXr2d9VO2gAFOGlHZZefxhPs4KN0zv7qqtL3Sdpv98tSeZmy
wjiRx2bpNfxUdWGp7KRRAo2t3FWLJ9mmAOJ8Iz1Zp2g3bvVd+sAxLOzt7DbtpG210T0U3xttpe7q
FX6OHXxwV9ki0j5Y78oKCtu5vStX0T4/M6PUUibum9A/EvZKswlTLtpQ2peSjc+FXLhABhVLTAEr
NQ0GxyAni9gvHNDM4MmyP1rETr1JuTNcyKOhn7sklE1uR66fJ3mkUS2cDedwKlYXg/4UqZZwBqEE
PuOFWwdY1sdD21/AEULXLts1VQjOvOBkDXu/OQAoMACvYN/6RDWO3rS5JUTxfI6ZAymTEkj/xF8d
IiZcExdAXjPnSdt8ra6A+vYPjPCXNjLOWeTtTnJsobsDWrO7ZyhCEyJjmyQQAam1g4A92HKBO3xe
5FF4hO6Q0qyt1dgViHyiXExBaW4InDXlNSifrvqGqtkuyk/y8Jr3tHxplZucf2I8qg0A+JvxXT4O
e+ElERwtdvHOx2uir8pg0xEH/k18i4/KNvpsNJvkl/o9eJtfUJP0sTsKdvY2nsXLjbTioNiPyde+
c4KM2ENH0Df8S4de3rcRIoND4l+QfCxImU8mHfN7dMIltwk21U2pLpbqkZekEJRqW5tmP+1pEA1P
+lW8ihcCHR6U586Dz70KuW3TIykvTs0D1boftSO7+opk8DvrzKePmQcAotU6C76Xe0V2CT1ketdu
FTddJet8ox2pUWzVQTZ0wVk/OOjI7MpLTviwRac8ECGxsu7Ez/C8JwHRrh2sNjbZjFw+drBHPFee
dYfbJuXmsyVIjTbgziMA863h+SvmhDveIswqG+ooR8nIFb+xtZdP0510IqMlWbfWJcAiO92apW3w
AI6KWxNRPrD3/E38Zu2ra/lSwyJFQ+RUiafG63p262Zjgmz2uD01r6YUcYJPcZXnHqhgLN/Cyuw5
tazbB43iLLyTiCEoHvEw8lJ+wOLeGWzpKk73Jgz8i3g2ByqCq2ausChthUv9Gp+0S/UsXaY784CJ
fgXS/iB7lQODyyU7wZ3tB+Apm+IqPBsr7bB8mIKD8nr3td1CC+EVlZO7+SpcJUfipOwXDNer7kFf
tWuQ/ptq9TI676NnrqZD8hE3NtkNr9E5Pfn33XMP8pO3hMPinOyQ9S8/DUX8jngRx3cJjodA+Eoz
uaUZuKSMuzJTcIbbb9KC1RTR9tqqvu/hhJdQzgSk7hUEXsdAlDJdue/G6Uqth5+QiAHLBvu06vc8
bepHXNuLjw0T3N4kd4ptjlSnGfeKjYD+vjwCasDwnvDIusK6OCw8r3V2yIguJMU8OWiecAo4m96K
r8aKbgJ5VJ2TgdP9xJlZWlCPNiJu9X7dKCuUAJGyIh1VNj2tcZKvqhds1J2yil3qw630JD0pG2yM
W5xC5jptttKqO83b7lSd9F12A/pxHi79Oz69sd40IYxxjGk2STEhd3LFQd2O32NqR2YSFKU2I+Q8
XFcoG9JtJDo1qIfeRVBnJvsF3dJRR100ZUOo/bzwoHAx4sQAyaDZsIzl+exPp3Hy5jWh8cO4K5/y
+2Qf7NsDqZZFeZOlF7I2reSrLjwZz9gXXxrR2FQkhX8fTOC3fAimT4FaKfbix/SSjnh38/QNTbKH
9Rvoigw7lN9jEx9HMIT47GxIBB7gA2YJA0nVH8Jz/9Cfraee5hBul+prITcHw1otcGpgwhlvhi8e
n/O37Jv5Ylzls3ie7og5QdHFlNf239vX4KW99pfguQKDOrRrUe89eaycsSQezJ60zsuHe4bOVeDA
CCZMqL7vBZegHnIfRFphLL+n+prTJ27vzW/th0r7iuyTmnbNoTsVu5xdSSQ55cYWs9K8zo3o/ms7
GgRbPlH/0HokMHnMMQ9qQ0fd8Ghze6N8lG7mHQ/tR8avc8NzFH/40ZooOoydrAUfuojcc0OhWd6b
N6iASfMxSVvhObu1z+pF5FbsMZMRHDelTDAc600maQTrIx8czz52LcaZZX+bu5XPbwgkuaIWJFYW
IijEUvQW9rgTt2PyHJsvSExMdJPdVpX5WJwl4Dl3zO7BR0cZAwFHSGm3T6prHLUBYYEdsbKzDoOl
j9a6dc2wZfqYeM+VBErqrhPWi/FjD4W4IRHgoG5A3N2TggE88qaFWKbAawLYcojBwZQOl6wtPTkm
wtvGNQNnPGAw1+9FGIqZh6xi7KEqcxPCbX5hA+RN8lG61sV/Dz5CkKu4uW5lfp6yFwo1nF2rlNpx
2vb4e4gdJ/8lhKm8FhW8XLjhcE7b2bfFCdqsNek6Wxet3RuNw7vEEhJ/9qhcz/KhvSDak8tNWL8q
yj71D5n6ZgH6XkCh28bccXaV6kdAU2hAYewNGyjIsDmz0o1HoKCuJu2VeD+mb1IYYxljB8fjkhOM
lNzovQGI/4j8B3ZWgzNOu0LNcWP5vAAIBqyvCXulOy1BPhfVi67Jq3ZXPivF1/S5B3HyFN0Xd8qj
P+NqbW8x8PJt445X6euZZctrnfIxIp+balOg+5Qyd3bEYpNTfrKBBY6e02QC7kobEj8d92c+uJP0
RFrhPpAkW+xhyW6xWs7r2UsIFAfqspneguIi32uWR7lOZAE2MJSD94gIdDpKT9JRfKjO+DehD8MI
Kgg+ChFX2OMFFCGsXuizpQ2lpE+3zLoJn1lxaybvhacd4s5Rn4wHc9WcU82BFuW7vu+ACkju268o
vyNxJchrq9wb6kMNrUt1LEZpGQ9Z0mziTeZWb/TZ00eDDXzf3ecXZn6oqo7c66g8Co5qeInfos/4
ML6E5EeA3H0MD8mTfyrQjSr2qJGGtLFie/6oniyObQEJQ8vZR6axSBtAcRAPCzw4K/HK12wyNhed
/8BUh2XfT/p9tHCNBdYrsQMUZcYX4Zl0ucfQpPVhJ9/IkSefVRJPNIppUtn+rtaxWTc3GaIaB6HV
IJBD2OeeULmiCDqVnDZVeJGq1y5NPRoVx1SdgLbZlvQ8gHQYi88/rw+Qv3EQ/8NBXZd/iIiZzv9W
mmDb77M4CPs9uvqRQ4r2hn1eYqI2IZDJXzTo2uU7IAJjPPXvkr4BPIitENErncGTNZ0Hq3aM9CS8
sHpP5wxvJslCM8Yu+XBshV1FEGDymLBggmWQlV0PBxmxQRN44674Wn0msK5j4oO3xabZ5Mf8K282
ttUVsY0rBh8b39Pc0m2WY6E7u9zRh9kGQOVx0mLDFJzYTbz8TrDf4PDYZEXzWB/iAzrTFjmW/8Rs
iv1/JacPEPDkg3FTvvHMcU2AaYbb6Xsl8OTP6XU6io+a/yiv00f/ysF60xxDdlFariUQdJcDQ3mO
aaLZhPjQMj5UrxZEIE7qkUebMVi1ygbZNasI2XbShpCb0bSTV2t2g3UBTqfbV4RnPta0vCk7CduM
mWRgHazcSeen8nkxDsDfWX3Mby1L1bVeZw8DzH9rIy5cABvBqm1YazKQn8PmvcqvyjMm8OkcmG7t
PwqWnc1b3nvXvGHWGk4ZSXEr2tJtLblAf3H5r+J6p6Lqy05qeyNLJ5kIi99I5YZpvASSoj9X3Z0Z
7KRqLfZbpf/QSTvCMcfoJytW2G7RQtkaB6iBgzS+U4zXG1H1yrfQ7R4bheDVazgftWNKBUd730st
V7s2uM0LuwTZ7LQ3QT1+n8PANq/vrHrF//CGNp5EFEqFZyN6sRTQhPurRhrrq3XJbfG9A7YHugHy
qG6ymcSCTU4wP5J7U7qStuMvPAyU5O+Ff2e+qWH6kq8b8kAbfSuMm+E+eh7xxlcWrnOeOxFWjr+e
mocmq5x5wegMFSgG1iLuMOGIgVYq9sQ1QZN81flGsJ+ukc7xYTHuQJmmoS9n90GrtFGMfZ67ym3m
/yz2rlVGJtc2QitE0KmSnHR911q3Bg7QSl71HtgwL92lj9ZG3mkrWIwr0cNk7Duiuk7e8uiHKPxv
TaD/ew6r02sf5Z/Fv4HBClGWuGgNf1rf/uiyes2DX9p7/3zNjx6fYX1BfqQtBkemhyYP/3/1+Azz
C55nBi00174PpPmT/xpVS19UUxf5R5dE5Yf/6h8eK0X6IqKFYQIOe0ehKWb9rR6f9qsGG/gUMiUE
GN814z81SwY/UJGIRf46qMHa9UFbrduamJUkCCuetkoD+ham62QwewcGXOt1ASBqVM6dUwYkK8Q9
LW6kD7eW7C7KoPBrruRfS9koHmYGlU9FL8tOZBFvHAl+tpI0AntHNFPMBhodhH3HyVdILSgt4VSs
K+YkqzSQyxNRPQRp+uiwJW1UPkkdyhyisOGFVgl5mkatD2/T0Iq7Lo/BFtO5xMsxh+u6I7WS0Z21
qwyAw2YMBC5VK7fFCU8nX8XKLhZxzklKhNM+EDVMuhEkQaPQb1WEraxNppoQ0ZFTiqaT12kRwqLn
MzBNgSpeVDglC7HV3hfk44FqqCbCdMfJnqNw+obKvWNxMdjJzZzZkZiyMHc0FTTFwrvBdG4joIxG
qgS2zSLjnSyeqfgkIWfdq6nHuIcpP/54VjzB8IqJFdAP24z8PykHbFPNPgk+UefIdXBNVS30ICId
BwC4DRhC3CEEw6UbQa5Hx2rnAPROmX1N48C4Mk2Y1noxzMdcsUR3tLT8kEcNYBajoHA3+2Y3WdEm
1+Vnc2TJkRooM5oKzalsCVOxfHLrJkIYdqlQjyClhClcdaPxLA3jQ1jFa3Ocajsrknwd69YhI0zQ
oQsQOrqq6pteSY98nSPhDQQa5mJy9KVyVQfFsVP9eaUSL0QnA9dHU5MV3jGwsTtcach00wme6kCf
haHYRa9bzQGEmvPmUutro7Q0a8pO2QUjHRYV3uSm98Xy1htDed/3GTFZQWfsqwT5MqcpInzB5qQO
DnaM/AjvAJI33dqYh8ZTBT3bIG9Pn74vAf8fFsP/8zxkudA/baz/M8ymOCb+dBlMi4UK/vrLUri8
5McqyNBC03ls8NgpGERlmTX1H5MO/YuJMJiZhaHgSjPVf62CqrVMR5DlqMw7cJ39c86hGl+AKEoi
Kxc2Uxlb3N9ZAxVV4uo/H0hFll+FpdYCzWxiCpF/O5CWM2Lcvi57R15CmGq/xknmV2uYcPqplMSH
uIjhhCfysGMO6xiLyz7TBxdxH7VVa50U3OSr1ETsgeQk2+gEaURJrB+Grn+uSfL0Cp1IkWiczU0n
5PgtgqY9NQpQy3Fq9zmQCofEMhl/mF7cIQpJ7bmXgIFkmrgzZ+CTbRs9SAkdhqzC2JeqKXU2Wp7t
d+JWWPbFdmVUs0mVPRxIrtzo9TTsNYHCChoZC1KlkG43KRRRo8DrdeakrTyJmywZ7g3xNGeVuI5U
wHVlr+SIwl2zg5A9Wd/ajLo9WXj4rXRNQQjTA+KRj2jmTDO6XTG4JX5+QRB3C5qIH5ISJCTzwNYV
TeuE+mUeJQ6MsjTR0xADT0tack0J5yhaEEG16afHqKwOQUBc+BBAIMxY7UGKSfcaUFVm8C9B3KEa
mj5pXXI4y7wqKY8+ZOwcfsWQFUc5ba8ESO/TcFzCzsHd0kVJTfMWxMVj2Rhb5ADvSkvHewqXVkSr
eRPoCQg/K6QNZ3midRJBH7Hj8dmPInj4cDkr7J12UL2PrXnNBphGEmGqTNZRUNHjY98EHdYTgQaH
Y5xWuNXQEiRXU+3uYB8+djmoofLWCmgyOgJDe7PAwAhJMzCgRetokauaShgpr6FRiXVpQb8wF74m
PtPsPivv0RXsIsWgtRKFuTOX6jetkPRjJQg7qQ/vkzC1Vs3EqdMa2ZdMXZBWZgYHqdMpo5OuXWea
rJJjldKkgxXjZzkgUXDkTB383VDpxFrk7EdBpCKD7+he1h2btEGhVQndgzZP7U2t2xdSUgHL1ehQ
kQgFJaWIQCezJgenb3uQIVhqJhOSrN9kngpEfTbmjP75KNAHtABb9nhWJnWs8ZRwguY0QFhM2Tym
pH04sdZGqz4Y3n0g6rug6mcm4FAHA4vc+K58LhKCDAcS/8zWUQcguoFEo0OJwoyPakkYgEMyoZPy
tWg/mWzRBBRAn2t6Bi/SMRIAbC5p32xX2UFNSZgZRF9x2J7hlhfmVzM2iI9hP3M7wqrzvKW/V6B6
imT9igscgx7wKWCaGEuT5DGbgnIdZTS5RhMKdtvx+0MhspUgylZaVgpOJm51MqV2qPG/hYZ+iZUl
u6sJP0yIW5sBkgYc7wX4gnBrliw7Bg68VhL1uSkpRISB75XA7dGCxp17Ibrmo1KOq1jtaGbzVzyR
JDVtyVfV0Ld4sShQtbflSxXLZNVO1SaNpNIB4L1qAsyXQsrYo6AFYpC0NMzJR2+RLa6RHrIw5XgS
THhbQc93kvivpgHwJvFxBE6y/m1qUNsM8msempXLo0DcyJjeiXJdI75RwlUhG8guannNUg4nPXuq
i1Z1F4OUnD2PIy3erqNVXBMj7WBY20jJNG6ChRqpN28daE5mXtmws2TjVRqa0TMwmjlRFK5nGcBL
a/B+uji8TqkeepFAnk7fVONawvlM6i/JC7lMqA0I7zIi7hUKRhsmB0XOz+jriX8S+juFVBpnUlpz
rRvAeaKQmAGr1fdNom5UxlFHw9AZ+DAitOojIjPGvoyz1GnakXWiubQT7mO4ZUbMgC6Q+fijIiBk
jlu2kupqrWOMGoCJwdsjYroxw8T1I/JXij716hyBE9/niSMp4JgJfQUuLmeU0FwiKDQ57hAsZubm
KZdY9ofpEPr5KRmAhAF+Rq3GnMoaHNFILhnG1m3m8xVhxaTNpZjXZIrCu6oxiTIxrX43KULnEtnH
qFMUd0WelLuei1VBjeZQ6uwAVZsqRi9xhRTRsC7zjOkxSDdDk1gbeIPvyqwespJnMpJDIlmS5iFs
EEYrBS17Mcv7s3+xgqsMkBBQGau5QhJJZfQw62o0LrUbq9JhbFMAIx2BauRkMqsiGgt52Ukr8jNx
t1BvO8ZUxkwfMC9IHlM2ijTjKJRsk/014KtycWkSyGPZZHqBI66TU+wPgG5D+W4CHY1g8TDC6/Nq
lfxCvZjrU1ki3mZXBZwuJS4xJruKfw6DWWwXhOUqyeK7UDSB9w4fTGnJUk1dMq9rR+KnE3lksu0G
4Z1ZZNt57hrArZm8xmq81cTcWGuj9FHgFfTEQQG4mHIv5bOewAwLWfhDTOANCaQV+iwkjJ1Xmnll
m33CXFldAhxEWm9B0rHNwY6qzfEt5P3XvjG7YzCAhA76VZTlItnE0XubAoNu6smtsb7nEyZYaBje
2GIZAWgNenvOwWWW0QOQbk+ymOkR50BTPU1mu9WZFIWR+i3HDGDHrao7PHVOadSv85wSBa9GlHL6
a9BKdHtQKRHSojt+K6QIS6k6FPiYMGgSxq05jLwWKVIBpZ7D+2jjMWEpmQKMWWa1r4cnVW7Uy2w+
stRaVCNcKyWOj2MIzyrqYsoGRL3OrOe1K3H76gmrMbk+yRpRK0ojy4Tb4zOpINDLjbLJcCx/oLGW
IcNCJKXDb4+IY2jnTzBpRwGaa4QW1UwMy9ZaFqFYCp0xQhCp1p1OqdkELk0mWpklCLe+ovHdRMTN
l/TdtATuqimhGCONLnWz1kR8Sdk4itJDHTcfkUz+TpAxkQTQy5jWr0+Q4R98PUY2WQcUFiYOWR3x
YUW8d2x9dCOQ6jzrKcDq6K1Nxa8FGlW7TsrmDGdyCZ6lLdxxRGvK9y4iNdcA00aK7/CWD6RxChOQ
+pAnHwXkh1hp1qaTCD/NNI1bt+1r4OwGQe7YQtCxiGs1zUxa+gkP0HwKamj2QipnmzkpSlslMcDt
kA4e47ZAjxChIsuDk1CqjlLKjkTgZFHn+zCgc0+sI8nmi0FoGo5lTLq7NdXbWdRC3hm2v7DRHhZf
viB1mF7QIMMKdW+TlcV8tHQqZR1UuhxvSqklN6b+6HvKL5JHCWALWCIiuIoaJJB1FsWI7ICvDhaB
onIutESy8VDPGFxdbWg6r10SjKEUsADCKLMxkS761HcxxSzMHrAffe1z7uggRMJp1tXHMcAKQxwG
QrlmppdeNWxpROhYSbVOqLhtpOdyYeQupuvC041LldKuo1ueWvTKcqKEYcXatYIKA2XRRcX9Rjjl
W8Pj95UViElDePOt67SM0JWvo/mUws1VzTuOuTEsNDn8WnUPBAOE03uZHTXtrkjPb2TCxumrGdIQ
P5PyAKSEKXK8bsmZY0cimhX1AhqF6rXnmFMA2ovl9zIAlwTwkWjO9KP6T+7Oa8dxLc3Sr9IvwAH9
Jm9FI1E2QuHjhgiTSe89n74/nu4BCoPui7odoHBQx2SmQhL3/s1a31KDCQWQhcDW0ZiGoBcZs032
SmQVrfF6nofpJAO+KLfdyjazZbQ7twKXi7WXtMavUBVoGRvlf+IJg6rWLnneXjtrOYgJNlc27if7
nQBbSq1ranoyv0cGKlCOe55swJbQTnOiRXvmLtGpK/ETLqonj5ZvqI3fN4BP0q+ecCRqE3dkMZaY
7HAA95rKpzbu53Avou904OBSPjHa7OwOxljuqAl1V/VtyZfGHg+NcmvukwbitJ8fBswuY3MDA+7A
7nB1bMQ9nmtRvIB9xe5PkB7tCUr8VX4bQTm2KCRNKb7zSfk90NIyyi5DTrRL1jv+ah9a9TqxGkqH
IM24mbfrgXVi8SJI1lWg8FrivZzYp8UzzysLhL/4kCnX1XtiZ75GBK1dItHnoqe8ycsB3Fl3KqTx
UBnpMe/UoOzXIFkpKjYVA4GimLCYWShOGi47kzwvFvba8tTcCRDtH/S/1eaad0PAgz91ivQ48/pp
v2XpDmeUKHnsEZREfE1ZOiZDbeHXwutTdrTuOgQ1W8lx4mR6CUl/braqT1PO0DRbGzGGy9V1ZkIc
fpL1kNwRaFCq5MOe/TcqeiA4c+cROefAo34s39UF4vhukjw7vEXKxcwOkIKQ7O4rdmnyYZS+lNaN
5SscI0s9puQRd34aTOYpM0YiiIORM7vzkLr6koCaxwLrFfVKF11Gqk+qlV7a036wjMWiNd+r+DYt
F22d8MU+V+mxmM4N75NeHsfGZfCPoaUEWyxdKAg6c9fPpwR1xPxWfPFlIe9hfDHqZ47WNvexuIew
a7OD1hL36yIR4H5/DLNjHodbqRj1dLJo7J0yOw8dnR6hcb613uT8uEb7tMP1sW+5pmHcNr+s0oX+
B/iKpnIZenxk7OpjiaAfegknyoLkTv3IRI0BFZKFCOZG7LXmnSUIEd8zbmsjO7esWNSj1e423dp4
y4dd+8HBijYfqyUkUMThhIhwSESLE1rozJlUHRr03YJkGA6zXSNjHtlllcfJa68+x3VseuE+VXm3
XP1xwBSKUGFYHB0HhH0R4DFj6Gp7Mz2g+u7WA876zADRHlSLt2QI9I8pJgq+SSSYhMpRFhxV9C/N
eiian6n6TT/qW8X4jk1esxsfkDrrL1BwtfKZZ8ST2sMIkFb3yvCSLxw6hKufQALIOTSt9RBhoM/U
I1+rpvsmyGliKVv91tzYnB3WY5I/aaw6svLvxOe1bK9q7d5zJnmFeuRbl/VnHWVJuB6y/ElV9kja
+CL2D6bO47UbPlHeZQ29ERgCl0c07t/5nrWI79Jg9kMWWpGrF6ewfMDDult0X+LVlKdpDYS1H9BY
rA7SLlhKxbVDKkPXlD2tAzFsD93kWsZpMGgI99niFfyv3JNaa9+MH3R6KHKsI5F4BgUO+bM+PW0v
uZTwZesJxTVHNGJ3a/srB/xHFHryFpTJYtapvsLoYiiuVXikSlj9XfrJCtcuPjK2/ZpD/CvKF+0h
n6/RKzPO9sdm2Gw57JMj4QqCrkmpBu8SehFpEEBNrMMsHRdkErljDl885xBhrdmLu6NW3pQIv8oB
OdqSBEQmm7NXak62XhKW1xbURR9+JPSb8qcv7haBmKmnxrdWIfiZyJcHfNOY6Gm/G+qed0YnyV/O
juoVDnPE3pjClbTVxYvSoGHoOfBYMEF1JY31o4uYq0uCqDub5RVZE4tIdc8iEFM2iTuQizhVSRu0
9wD8s8hH67JbIaOyBUdnAjjlyo/GZ2tiuDI8hSxz0wcKMgxncyC+AwPLySSHqeZrL71o9p6hGoXr
2KJNg/HhLQY4fD+Gc5Pve+2h4MeO3KI8YtCZZb/44oPL6hNWWeFXm/LtHs0uzxHW9nLcr90hpDxa
fbg0PP2R9EQS5m4JrwtAoVG6iNhja4pAh/Um2iREaaZ6zLTjau+X9tW2Ah53sz+rysUi3mVfZZjB
XFSRVnqapLvCWR2jfDB3DTs3nER5SlU6P9lIFtVnS7hzsnhxZAXda897qbpadtbVvcx9EO+70sMv
mxF3N5y3iGmcLeQkoX7qndQ+6pnbfsjmNfvEQJIvr1nuVdR/mTPt4QXLiPVkwoCeigZ09B6jaYj+
CW8ZRsBG8vhAxFtVQaTnSOUsQ7tM5LtrHLTuxN/lTyK+geU1S5/JWscdk6Qu6piicgBPhNMxo7jC
Wl65cukwOMn1A4/Gop5wabGu5cwYTJYfrAV306f616R4YkdKlMx4KfpbfLMxUzDUouR1FAlMzo5K
AsbL5mKisxV+Yf/CIs/TpzZ1bECqLXGHu0xiY4J8JxNUuMC6S0rAA6QncnyWywj2CFww7F/YaWDq
pRvrJaqiTgGo6y+dr5i/ZLuniNc6n7e3mF3F2vncuvFjGj+0so/dhgCJiewBnYA2ld1s0D9kamDN
DnJc87oYLoYkrfGQ8/FDb7ZqPCZvzerV4U2VD2I+rdIxjk6p/nfsAnYJRX5Y2JISTaaQ4uFVyiMV
OsWuW0c/ib7nMSOQEnXvjQ86BJQRPnH3dNzLvccgmB6c2U3s2jHy16MsH+TqxOUrcf2Jkx1epvGr
6XjrgzR2pfTcvaXZGcmCBIemDWzrhjhEfnT7gYfQG0iEDWzNq6rr1laabLhNzGd76oBxPvFjS9JF
RpQ1HNuF43OvpS8LhzcKIrqkHx7FepxwojvEG5rpVYp9wA/zm2mdyA1RnnkvZvAXKBTTF2Xxq85X
pe0HUnovGr+rYqfxdJmM0XZDduC0Jq4x2mjXQch8qwW3tVdDjxub23saXxS4Q9FFLyg3YQ37/EhD
68/WnoKGOFPRui1BCr0Xp1CPOUhJrHAYoNQ+KQ29EZAx1iu7WVyGDCO71+svSud8M/LTVvp+J//h
zpVthwUOHyJHDwtHhflX4czn/JkpDKcTzw0XLU8IFYKi/CAMd8qJbLJLrd6pYuGJPUm4bvl/zCKG
fF+iP0j9eXgzo+C7tWg2nfEWT/jlGf0R/8o4/5ZXwWjcTOtck7f6KUdPhMHBwDabF4QZSgfN4rnP
bqv2ohrXiHEDhxeTU2/RjhbaDq7PpvlRmsssDqZ9pbyiNsFwwAVtTgcenGS81dwDf7AsWM0foKyV
EgwXQPqflCfklCokPAzESeMWaKNTi15pReZ2iLQL+QKDGujStaArZ6hJMKd+3IxcdJU1Iy2It1g8
eZdzL1WeSFVjsEmSA98RY3kbt4zZ4yJ5hekzYEcejdp1InWEXJ0CcBQrWYfcsfWfEqpdsG4Kt8B5
Rp4lE7hDsXpx8Rn3m5RV4z7BxTq73JzJF0oaCV0TcVTKq2FftMYdNYfvMb6QFn43Fz+r2n2RHXQ0
fK+6fKEgoY5VC09071S2/Fe8mOLODd0iJpPdnEAKJDVsHyWGWdvnXYNy5lcg2ryqrzoz2DPMzcnl
69b+UHTOyvK3ScjOTtDLlTwzk3KkdLQZm+XMxNdOvsk4Sl3IW0B0Zd0l9COefCN/Lv+pSKzunnwt
C+8Pn909DIa7XrpJ6U6v8Tu/GStNVtcktnwJNBvrTs4Q6eyWF/mVwfPRqsikZtRKn3BrruIHi2lx
D8GrMP2EMz64ubu8FKxbOGqvlIw0GdW+rtPtApmRwlQnqWUxIHA3G3eFM2RVUDNnZJogXRMEZFTD
5BZo6yy9CjIqBSzhgbYzBBv5PqHWatVgliw04nFsON1gP2rMu0qFJKyly8kCqDnuH9S0C6IihGw5
gn3b5sLdGtSG6UkSccfM1ldHCRD1pvbOvOBMQPo3PYVrkK0OHx4S+fs8+8pv/l4i+yk89YLoMXkl
oGnNfIqn0tojf9Jrhz6OE6OQPAp82nC13Y3vaXJPP0LLpRFEFs2LmxBOa74EMXggDM+JXcNENhnn
gTYgoeVZDOlMoD5gbs2QunDWOCXr+safwVE3F/uJ7FtekhV6iOyX+mEieC9FQaxoaCnHJzG+VZvu
cFUPQv07ANWAJnmajdlthhdlTP1XTfuxSfAmG8CLrkm5HiZJOSytuYuV01J7k36zljtWuVgKH9fu
o2U9IV/wonO8z+FNYpAyMvSLHQKSLMAsNdOrBt1ZZYUEiyHWF6iiDHYZUV4ErjwPu6ElP08ayXpo
ryFRzDphBRFqARmZveUN80dKjpGxA7W8KCQ+XUk7fm7W8QR2dxfKlJG3Nj83FBqmt1CoJpryCMfj
UTN5fOTEfUquYY2CwcpwXKzPcwg6ESOssZ7sZPCYTBPikp6jJkU+au1GYzjjZrxrudMMaWBwWM9F
vYXA7hhtFIwuafz96oqUW+Hzme/E5Ilgtl1biD7ol2DqSlSM5Zp6DRWlQZY3xUFWexrUgp2sDn9D
pUPNMd97QOI+vsp7UmC5UZmEGYb0bscffQ70JFxs6Qz5Ec1cdGlN9gtsO9D7b3i+tCwh1uWjcZx7
0AYme9hIKi71OmXnRqeimVQZ8H+q1vspSf+qtSbgw0pf5q/NWVunKqKCMaFtUuB8JfNvbRWnsR0e
qqE7YMF+6Rd8CRDWWvTAn5HOpZ6VMixrhNIcPNUQceI0n3nPaoazkCpWBQ/P/JIx/1b+mMWpmnHZ
aqQ31ephjVckwva4+qydPAZ8xmnFvO5pC/DPaqnZ8SR/RiPj0DTSl8wky0xLY+4SNXF1tXgy1eiB
/Nc2bV5EioZaO5X1cOmHd0MrHoZhdpZq1RyVyaQ8Nup+sMWDUgFi0FV5T52I6j4uJX/I0ALqa6rR
8rBt7cHtQ+ZhuIgj2ZHNAa53SPuZkFSNhpsiKgMPaIxm7jXxQzj2tgeLceAc61KnsKmFYfw01lwe
1C1Oy7RcWA/bkmz4G1e/cZsYj12sJK5WoinrLcYjXfaSa1RMMGycvpkI8TOyw9qIP3izNYLAEbMP
pH/My4QYowFmpWAaynrgqFUeV7s1t17SmglqU0JpjSmRdEEFq9itvgXLAH9x5da+i8kOWCIs9NYF
emthUnXFb/aGwppZHtEnLgudVltQjY/HQU3fFIF0cJFkQBSgLlzbZG0APgNPrS4/Gx3YViCqOtul
9rraH7Vm/BQ9fnVitjSHLIH0jD/f3kks5nZ2zQi0TCdHD7VPJTP+5CUZaC1jd5Y29SexaVwhdjSy
2614vNTh0NTjo6ZjL9/CK6ScpatEUGG81Wua+m1EBI2nMAeHhfouU8ydiXwClCLz7DJOVxYBaXjE
JcwMs/BzhNyKVr0k+BUmgHNQAMW8s+YVwE880MqFDFgrm2lf1b1aWUHUXsWNwbC0Jnz12JgIXRWJ
r/NkvU4W3YLd8pg1g/ExWXEQavI34SCegd69qSspyPqJNgju7MqCxy9zaXVjK0U+biov0QNhj8qu
nIEYKCM7A5WJbZyqXI+pfCK0AUFlstZ+2M/PRgZVVC2W37zNUy7T7JjCFvczRSzQL4vfLFdKX8xI
W9Uu9sdxQSRU5dQE0Fzd0pKAPeX9SzgB6OwVTDmV8g77DbgWCxhfEd6yBaIPQIU7LM0+BKAzoYTI
NOb2cy1I824JElerjuaDay4bi1cxGE9zofkRqSkD3OCdOqWJO0DRVWOhXkNr+Ts0dO82ybYzJmwq
txLxvyCvIuLNClEqSOwfFg4UM+5hzK3FZye9qFV24JD7ayZtAGSRxq4iw6uxOdmVkQ4syjW2Dem+
W6LnuaVMbtObXqgjy3JcOKzOPb1DIm4j1UdAVvv5NBIWs9zmkSET0DAxcXEnuSDL51FJ8lepNG95
bsf7cGFEEy68pLGdPc1OA5M0k1OvLN9LmgBGJHlXZQZojKRqVEt2Fd38F4RZ4vZ65HVDdzfW9NQK
0SHLTxq/lIp3kgAtm5V+uJivveoRhJlT8lHq12BedjEL/V02MWriKdyZYP7dWGVaLAS2ruEhRHnn
EXjyD4P3pG9bzGIh9kSXHqSmeAeR3YEUIUVVrqis7UsVyiH1WEcuGTyVndmqCVPz5Ax1gvmOglmD
gGFnbLvK2Zi/Zgzqwm3wamQ1cC42Q7ERvxtiO7WVrtnJdfuyoirsZYLb5+xJ0hbcjwmDXW3YIAuG
xamar07acAeq5nRbQ5Nx7FS+rr0BKXMpXzvSSkmPJPhKr/w05nLTTcBrC4MjEOZXy2ShQbKv5uoV
k3cUkHKz0ja3S+8msfok2dJnT/Gq0nXD+dmRZHfMGgvjSKa/Atq/TZryEffDlyGKYyp3B2OmHkLD
PGqGA7A/PUN/OUzaW2swAW5jDbW+QW7TbGGQLD800XILzeXngKXfQbJxnIhKaUsmVCR6u+T7vcSZ
8fsFeORTaRe2VMpHGcPks8Gs76AJvc1A+pyyztwSAeJOp1DLI8ZTckazbVYIspfROMyP4aLZrtKg
vkYFlchlDqO1f+cKWfG6Vd/FaL9EaiMdh/YS96C4YKoxuC4IBgWJsex0A0eEZceBYpkWHFnBhz2W
IMkSgRn7E54MhgyNIa5htIdhKnrXsIrbAFBLq5QsmE37Gy6NcWB5WyVzBey0/VlCTCRk3dFDp0/s
IR+nJfoRWbQp5pnvEerjgRTBLtcL8pK19YcYMvJqqtYFLTIEBHC9tkqmBMpINKKpl5KbZvO1Tlcy
18dbxoWBeWdT1a/cAYtlnG2j/pmnMGgrhE9qwxwLKNJVFIgIiTb0dD2GS6ez4Uva5kEpe/gLqquq
/KFwsqV9VNHtDEOIv3eLtFnAolTKIaFPKlpr3FmrgSIC7/oYxsYuLLBxTCFqF56vRX8g8kqmkzc/
w1J6HDV8iG39BvfjD5IKlQULCwt0VRZA2KXJyMPRkICurHlMBeVP3rP1aPIn1DOMSDIETaNN2Ois
A86LJsZ6i98a+FWsnnaDpfs5l8XvRFb8ruYnwcUKnciVwdK5pmJMux59JaMuDQuMEWJ9teZnG94k
6y/1e4qVeCeG8qtBXOQBUiGqjLg6a+1omTpmuV0RskLndEPKa3p1uYysT8rXXMjaQTXaZ70ZI1wP
Fcmj0L+l5kcus9Hjmp8cNINvequfCHhiVaKkUEoIVToVhX1uuNIOoHGA+Ezobickg1u9xt4mwdu2
4tAh+mbXSOHLYJ2qyPobRvl9xUotWgKdEhFjPetrl6C8E/79FjbNsC16+9UZY7HXmTTnLF40I/rM
y1+SP4t8LmDMv8RdFQdS08yeCp1wP0ivYsP7yWq5ctVybbcG3m3UNNY+K7i/0m6fDoz+ovlQEU9F
TDiJMNU0oSspN33zEkf7/FvHruVOSXmIkkRySF51VVn7suh7VQmA+bzy7GrZppMiwJIVyuRDa6kd
O363FYxX1Rz91hohW2akIauO4HeUDPtIVzstZ8DImGgyqiWttx9Ca3gQdoTfu3nHdKN4LEbpLPXw
zarNa7NJf+UUL5L9YpWMW9u+/zYe7WGgk0m61zU2JNaHNwszSJ6qlbciDSZfBLIU6EnD4Bs59x+Z
XvIqQnHQUtZ/XaOMYJQbb6mZN2ntyzh357YqP0hyv01mfEaa9NtIvYfXo8pLiBJMYxudSUlkjK/9
UCU+6oPdHDXvmkU1uZKy5OTme22M6HlYmjaMb9GfESAfh8IztlB6KY38BczXLtLFlp3dIMrm7ep4
9NJ2Ql2ta5eqHEpHkxkVGERGUSWqQR1/TOu7ko6114WIversNS5JFS8eo0VmwScM9v892XK9pQWN
sV3xlZz7UkaYOHpKwAOm7IxUrllJ2LEaIdKW1vV5bedzNtu9q0Au3qWJ/jmbpmds0nM5rk9lVbNc
1xQZvRnxuYP2BExzX6zgoLuCWf+QNE/L3L3AAz/GKi1br7MsKtTOx/iikd9mEbqDoLl+s3D9q0ir
+EIUZAZEy2MYyWZQW4NryCxX2sY6NU0esmhZQFAyDKpnOuhpoplAC66as7bXlBKJeppex87mriLV
Eww22drachyloT2DpFbYXEnEBCH0JrAsg1ia9G7Xzj99I8I9MuCSvZPNlqaou5MR4SJE2yQ8Sax/
YNyVkEyNQCEh9SC1+dc61rarTZjhpTDALItZRSkZphegzMuS97ppQwmIs9GeACd3/tqG52GMm9vG
SHV6bYgZQ8TDaRciNKQ/m9MTwLsAaJQ4ZX1516s1MCTwYzqpYbI0YXKdQH3q6wXGGRNWElsRHtYO
Gtb5EA9gHrVJ6kH1V7VPW7ulRIhzFDOgQ2HwoONcvExM6QDJXbNE7o52mSDIMidmKqRv9KhwpSaO
js3Aqs0yf0j7iY751GI6JnRZUehCYsNOD8YSUhKs60bptv05ouCOOdKdGtY6ytsOCX1jOxGkuWM1
MGhT9Sy/xza9Vhon8hFJGhlNUT24ESnftHbGmuMIHD0icuJDxCgDOrh+N/VlOiA7xj81kjMlSumi
Afr0LZuxRJ7Q/xA/iTlMJhxQQ9dZqcim0jXbTLsqcDdxCwEsX1iE70U2Lbd6+343HEttRUok53Xj
dSOlohymNFuqtv/njyhn3FZGwjqS5lHziwy+k74yfk3xOGdK5qPon3GbK59TrWbXumv+9uGMY4Fa
Npq4llKjGH2lhoxEeJ3pEiuMtqrJE55KDivVVPBx8ivZ6KAmk1v4BB2hAcWMz0y2iZNvA87K5mQO
Nhmji+GUFtrDWtSUOrnISMwGgBGSej3OKfSEGi3gFHVOlWIxXkGScjNP41moIy47GLAC1q47Tc0F
ZbbKUKavcKxlX1bB+DZTisiTBxSmZCxI8rQEVRVeI2NlFZm1qU/SHioMTOd6zKlHqFcwpVMeVFs/
Nm4S3KXXELI2n9KM8GGZ0hJ94kI9oobKoZhit5pI6806uXKTzp59o4a+IC0WAt4cc3A5s0YzE108
G4wPCgHZTej9Vzck+2YK9+YgmcSgMI4oVf1LQ45QtGjGOiD9N6tOi1MdtT1vUbkflUw/jXmHYk0b
2F8zXsoLXDGjTVEqGPGO/A6HvCsqd1ot/lmiPS+zPD4l5XxAp0/VmiN54Tn+Kxa25534q6JIP+j9
QS4mYmrS/tuU7DeyP7bAQdInal17HhvthyQEP5vKfa3L4mTM0ZEzUkdWnRx5E9EXNPj2CUp9bomC
2iPAug2IBOQII6zop/eWrExPFWCJCl30TjjwtlOroDUCB9BmZ7h3y06ZWeeRYP3XtErbi/s5Y95I
4VQN1d84pEVcOPRImQv0RHrTOz2lli5SL5otb+15vY3QQQ+r6P9Hezj00PyCpD5q1P6OZlZHEE8r
wwIGYsnMpKHUj7AYqz3Qz+aQULrHphidghcMiGu6pTr6JCHany7m3422xpwj3YJZ4xJrYDpsjYxM
bAq55yJjp41nD5S0erQlJs3RJNl7KRQnGmSC7DWMysni41eaD73NhiSdFfojJWa30zV4UVe2vOoG
iSSSOu8z5BtsrU27GjFfzqxQWKy2ZOsR0slsowSMvhj5Wwc6ZQC/Jg+pmxdT5ebw+hwi3B7IMwQ9
2hpvJrMKSi3zYC2Zq2wuTZO9WNh34SExvwx5e9Mw6uyqKDzLxfDHTOQ86LypKQB4hPgp27C72VO4
3PJ9UXR+KBd7XTA3BVkpeSbDQ4QrKjGm1GkM+y3EL2E2nPOm8ZtBu9s2iklpCptDI9VBZPXYQCXB
tw/pWVai6e7MOOgZ7QnWg6s1NAejIbmnkfPVMwuLmPHQUhH82eiMO8B2UYsGZYICJU9l4/Ug9lgb
QnMw5/VYRn+GLipeucz2SjNbYDvMTXsoQ3WhTyWW0CBWkH2kKOlKU5PvrICZoczPZbJGj7Y1PvJb
oxJW1IgFXvfGvR89D0zJQ0GTMbilHYV7/AKlI+csK/OZ3agVzyu7DLk8yXKY7+uOQ6KXk6BdxvJp
rnxsCOWDqCW+7Qg8JTG8222esVyPYm/EjoggATaHondvU8y8nEQkhTau1t017VvYk8wLwnYDetZI
4DAOUBuCzGKZQExpxDgdCcmoxR+JMFF0tdJXPPA1lUdMV7mmv3AcLPXa02rImteoFJNWZaMkUPYG
OdTIRbglwoTCwQCDYiY4XUcx3dM40nelkO91Q6PeJ/MJluoe2Tji1nzu/ISXkmMXIjiW/N2KSF61
Ku6tgPJqLohXjWV+E4Wy7FkdyC/SCHNTj3nDSM1Z96ZWLOeVLcCawMsGRNL4OTnJAWRZZBc2phf0
36H/73u9/mcX17+auP4/TB/cyP7/O/vuaYsE/I+n4fer/FdPmLr9qj9fW8jgxmPG+QXdDnskKVIy
mID/8oSp+v9RDD5kWwH6ruKRhJr2385YBfqdyoAG+ysIekNAav6P/+uMxTOrG7hmFbxhQoNV+O+4
wvTtj/9XUxhmNMUACQ0QGnYrr+X/MYUxU080dRleZxXjyNOqrRh56jlDl5PNoudbtkQcQUGnpjJD
GJsYeu1tTTqcJsmUjPlr0rfWRzrGS8jkoVlMSOAqaaCL1bJPrbUurXwlztr4kibEeTInmhH9LXUe
laNDS0+m1S6RjKb/2+VpL33AuU22CVubD1rn2OTopDU781L0xucqsQMDOGKQo8ekb62a7qKGokRQ
n40jY0sbCjSv21rqEhM5F7Qfbtm2rGVb/Ywvx1afsQFbzUc/MvVDltSsGGb6mAnf0OSIn6pOl6fH
ymzTCnPUItVTzHh7MuS9pAKC3UlRj3usl7G+7I1KTaRvpljlVgprSqDbFWaMKEFxr6tSjAeFXU38
NY8Ki9SxytXpmhnhhHoyr0UFJSaUrDq5661h9gc1gqbt1qlSo1etZFa2HcteGoSFHPQrys0J4XPe
l5SVtiIbxTG36s0Bhuda+m2HqJL2ijmyy1DTPlRfpZwy8FwZQ7eeh8oaoiPjB8sm/q3WmvtgaWSu
005t4Cy4wOYtIQwzvzD5tL/nkuQZpyunKL4rZo0DoWHUJUPJWRebaeFoRgchVLs/lAX5fDdbLfPq
EoNC5qVpEhXJuIjnDNe1pxIzjH9QrZaXRR2YzMjrKNJjNsZp4Y4wPhEPhXn2Ulljnjld3MZonFOV
taOWLTr2jMaskDmKeN0WbB3SSbGkYiJZqhRsoaxeexrHqEaIbMHxvOjNZNcPeagW860nBRGmnBKL
iZ1k2oJFKqdtfDAVdeJFiWE+T2qTIBq1QphMTUQptetJScL/YhedfTJZKOrXqBOlcHqJQmBXdlVr
XobI0senCh8SwlxLn6LqbqelsjxYYbpo31ImJcu+DcesDGRiFwCBtaaRP2ahqYuCy9gmglEfprB0
jNCqJ5XZSD/RsISVJfBjVkw0yV+Pu1I5Y9m1qXkpjRXYUqPSiuRRCcOOXZaalWQUFW3G8HpPDkZx
j/jEi++6lCqFZmVL/TosvBg98c0ExKW3CjKPoXbhWidXKRpUNnHFnDCHxisGJZWZ1xi21GZSqpi0
IOYS4y0bJmlSXyqJVMZw38QabuVIxxtkO9XIT+1n0DnjcxfFVF6uhHslqa9ZXPAzKkkvZeG+VAFD
JlyfeEnwMw16PrtSVStXxqAl5g+L5GNMdeDMaSpXATgmKlc2pv1g1gJ5RJWnJtl68sCYYq7pip2Y
/0pPzsxhC/VE7ZCkjIJNqc5+JY3Thc0CjhC+aykI4OSzVSm6HyGJivFnHMOmepT7Mq6+BF4ZPcCc
wa0/hNJA5Ww2OggrTUJKb2raNDLPCDe+RssEVarR5OPdkY9GxaPsdhqDBLfKemQKUQ/QeWcvOnLz
MlX6O0OeiNjEKpYqFyPTZEDMsjtSt+2MtmTKEqt2EnyNX8OYjZFHXF7xo9A93o1BN8gU1+ORMzbP
UvVdVQYU9XGpxWhBGXlI+x5MV//RmU1IUzgves0/Yk+jcyp1FqwUiVkdrLWxkw+mPs7ma9nNLS9B
sB7kiTKk+pNaL+2/2G0wxGTTZRt+Vs994Q9aK5QHeZh17aoaJjOZMW1azqBQntj+TYbtN6TRkzSd
t9YfCwI00lStCtcXwrrIpY+WtsIXF6pjQWSFKpD/dlNhoKnHyPK7DGoHXXVMwvkaLlH3GVayCXA+
VRZxSLumVAJ4PVgpQ4koEDzK5SaVZH1eeczXamSNpW6mXpc0lvoZLXMP/6TkR8S5j2cT7X5HN8uI
CuW3HG9+NNjOqG5abBeotNfSXlhSR9p4bHSWZ/SUPbCasYUZ71iCs95tG3udCFWJZMS/Zg26iGCC
trs1qT0OO6G1wEhGszfNmxTVoXSasQLVngIeYXIGadFwEzH7pZGeWnaG4TiQwNSr7IgCu+sL/Uhi
ieLhrIU80RUYsXe6aN/FpI/vRNArWC3UidxbuezBWiVTDlczX6Ow8gsz27rKrGyaw2xyN3tRmFYY
TEYVWXiIj+Y3D4nPvNWCpSxeRQYp7qBIcxpgmUV1VlhYYjz+eHX8Nk2+C4rUfPcjvpVfwQlApSxK
AoPgxmIbzMIsTZ7ZEqsZ2lZ5SVHhD3q3x4qm6/4kp8rdTqoku6hGXLxls4GNTsHb/Z/snceS60qW
Zb8IZdBiSq0ZDIaewK6IBw2HdgBfXwvgrcyXWW1V3fOe0MiIKyJIwP34OXuvre0HqhWHFJowyXcu
VGuO1XoOcLMqGNTv1Y68vYudJUaBBt8EGSUBA4OCj92MuLJEz8R2wK4a4h5k2We+VCpgnMWQN+dK
sVFyquaY+F9VrzjqD1PznWA/YS0alB69j2E7LdEtEz0Asn6ADF+sbca+8mpVtV+uq1qO2A9GR89X
wilFCv09zaxL6w3ZeI1SE2ZaMYbMOCpq6WoXux1rnKqoZbXOQ6VVsce5NF2kSFQOTIEj5A6Da+gs
g1BrwhUwk4aubl3X+AR7D3U4HQ9aWaSuG/53GdATRNhPY3UdVoDwj7bDbbkDKF7+tnLG21tr7HJE
FdApnM3A9m9uh5AdButwkFv/S8DRXNP9jUxFQCBZ2GyArmsSImJM1eXfEbLQ/TsIHvAFfe634j1O
3RRUEGcjNqrIt0R6txTHavZdRozYonNG3CoLY660lFInE3Cb9VJxJ6qKhSni/580/q9yzify9P9w
0pDfv7//9ZAx/YXHIWM6SnCy4FCgWVOa6ATz+QOemEE6kCVU1zA0gtAh4/w5ZNjef/wLb8Ky/sMw
LFNzycLWyDhxrP+Xk4XOiefvBwugPo5uuGhRLcsiJcb+t2y6uEAqYhA8uLJ6mXBjpsbJMdJ2w02O
bSH2y70MAOqFg/tVOz1dTNd9LTVD3XkJw2A5BRiNenPKw6Y51V3cnJg8IniaX88PkWpHO5nb7jsY
Khyig/YcRXSPFLMEelhkySN9iPPr/zmoff6J/3bbTL+RyRtM2o0xgTmMfyM+5xhde26timnhxKmC
iDE02JdjUTjbwSAT3W8pYLM89YEEZ8OuF8616wSZb6Z//OdD0blfcaEox9IVJr3Asl1YnPldwBLY
mdnotXgIz/RQu2cXs7wug+CpGmFmadM+FNbmcBbkc5ytKrpUDotVOrbPZjiM29Qf+Y/I8traXfGR
aFF4zh0zOHv5odHckZ53Iw2cxQMGxdj98qbJhhs11k4KccAK658z5Fsrb9Dyfa5U4q1OmTI2ebdq
BbSBIbIiZiJtvU76UnkvIv08Kkb92/D6d83vd3+7vJ8e7+vfwei6/W9HU95vF2KKTm2mkYKkTZfu
vyxTOPKdPCSwkdE/m3cKnVDtSSZYjp3scHe4cq/mon+OekY9DjVTKtDzlJmeYNQwvJfW1NJ1A/t3
yxgtPQmffu+y79UekWj7PuCkPzEnj+4F8a97BFraAqlUeCe058W05GuBN/doT5O1qq+sO+fOtVkF
CPY9g7FiiAmvQuusRQzlMXtGh0RD/G5WxbDTq9x49RL2mrDQaHC7Lr4lAmbuECvlvlapMFGjqrmu
21vEkpA5E3B3XuRUN5HS5IYytKeb6uxVr46IF3LLJ8lYwKZpxpwnte65BClQ44wa62QfeORPULYb
+95Kf3VDOu5T0wvOmmVnS9fodroRoyLUhHedH7pxJPkUlVlB6ZS3X+RnpyvR4oDoZPBTsfBOcZAq
l60KrdRNCq4b1UHiqpI0Avra/DDq7FxGsfEqfcGEPGY2zEbZUprZ46ZBNYpl1ElQy/MuZIaOA97T
MA6iaprcyzg8iQP8C9TRPcxItGFWXhafkeWH27iyXtsY+aX0evOSxu7vugkVtOBVdoHQTyUUfvgF
1iM9DkgwCvPhYDQZ/0SRQ5KIsq46FX4NI+Ret0XxrnMiv3AGBRjSMshVh4zOwmjZn4nvCngP+gA0
HLxFFsp6a5hGtQ6awn5y9LXtJtx4bYrstfXgduBFv6Wtj96/c0ckvl71jOTsQ/Ru9kWDIV8FRTfZ
VGzzhTr5SOs0+8ptp1h3Nols8FD8dhuiHl1GAIIwig7twTVk8Wbiiy4pyjldloGvLSSkqQ/beqfM
Q3xX2+0OV2z9DCaAsSHC8iEUyOKR//+5nTX8AhaDR7/0VWR5jkA0awTPlTiqzUieUVcSzhOGN8z0
gCkKm6ilvmDqlReBQeaIgW8oFma1kUn3pJed+Tp2IWN9P4tfCOpx1ia2A4uKbR95bnApPQt0MS2M
H3STFp6KBTGL24hWREpzPUElone2/jq/nAjHRCustOkiyP/xB9rcaK+WOryMjFXXxEY222K6c9tc
p/IaYYQN+RftL2y9Ywa2uTO5ZVEGJfBWwvTQxO49RvyzB8DUbdksri5e+IvkaA3FMYhSnHspk9HI
iK+NCVE6kbjVIp9lSyXDsUYhNphOciycwVlIQXeLkSe+l9yVZw3fa9UWo4bWM2fWOejZU6To6qru
TGzUvRr/otoMzgpa1LO94e5sQgdIyHSr9R4KEZewhs28gvQhCQzm0D+56FxKyACIfbjnRk1Wy4oV
cyMQxazmPxEWKSYQEluqb2VocXQSCrNipfMvWdP7l/lZS77Lyo6Q/umVtv+fV1n7v23TcKUs1VY1
FzSaqtnwp/6+yNq57vV9U/ZMYdgvsDkrxY44DFwTjBMvZugqb4QgLbKeMURj6jnvulI/Fw5CdQVh
Y1b5mySu7dtQIUZEw2dtGeTCTwExAIVi7L/ihHzZvlb1dagxiXDLLCRAiqwXPjSuD1NU23j0Yf37
mbpohnxAEMvZLq8142QQ6Po6hnDc55fMSnG4OO8qeFGTDs9Znx4STUWG1ybFUtMUl/yXWDwLryxf
LNXSj2zC5cJv9PGlKv3qhvJxPb/yu059ob1IKyUtbwyF1JeOBs8i46x6dKaXtDSNVTj2tCF7souo
Rox3qeMWCumSnueX9TvHu+Z/2fgAH0610d8rDc2mGzsxv2yN/GLL/LfaqfWb1lFCHfHBfAOEiQ0r
XlbeVi1Zq8t47F7S0S7PDoRcEM5MBp9cVc0JUmNf8XvLr1huP9Qynj7F5C/PyFZiKNf62HXnMcnz
pyItAHP3JPKpsoHtMBUO/VD6x4ZEwSNRCmNkmRclSsyLZvkdyyo2Ot+rbppUM5g95mFILGMnTLqZ
mAKsY2Hmr1VTAzsKdHpJFuK/Ub4/fpSkDLj1WmUJssa5Iw5WlrJLgGdpXrkZe7ZE30obuAqd/UEC
21qOHFTDCHCq1/zO/cY8DVZSPOuN8kXHbNND2bloMaBkk1E8wYAts09isJWxCeAlBMarbghjVWr6
pbYNKPCVHD5qSDW179nbzst4n/wG94jkz9uIKu5ZDJoA0c0m9rxmT/c13T22piZWXVYCRewxoYRI
yUa6oUiL1wXRe89ZicsIOXtMUqZcVlGGrdId9H3kZi0WzfZqR117mt9vokehHoxYrLo6/T1QPpwf
O5czTJhrIj1jNRm/LIjBC68qwvVYCFC9FcYmgQLkFtA2WWRaYSN6RocsUFRfTUd3DkYcv+lBn11d
xf9lOEHxLtpc2fW5eyuGwjX3rituDKH63VwhxVn+ngwCAVbBZxizl666RtcvpKgQMGVX1d4G1BF7
arQrCXa6D27/K7Qt46m2x99Gqbn7rMUWK1nQMfopnoHva7qKtMD4mJc+5upYmmrrwkztPvi9XM6X
TTNdO42OJv/xa+ckPC9VnQjJBVTI91Bvyl02lapBrcF1ioWqreDRdMfH8iqdmg2S/rXWdPzHVTV8
pVVs7nNpSr4hhiV4D+9aRJZ3je2iO+aadsnzroPRmOLgSBI0makR/hBW2oOwiDGIDMwvdglr91SY
VWMw7qKqsxdOWZgXa3qoSg1P4by1DEUZkXVBjTfdKPODzUK0eXxXlJDpGIfqXAN6tImJmyOFDdZK
HrUIVNSOPDwgu7lo8o88iwnN6+AUxF3FTJch5ZrKnxodNf5WT0ixGFwD328TftpGtUEdn/3KKMor
6Z46CsDnx4M+kO6GbKeN2mmroLM7Fn14YRygLlVo4bYpzL8Cy7g0MXXGWMI1Qk0rF7bYOk57cWzp
HueLuOcUcmr2iiUiDF6t/hxauvOahJa25kC5Qvjd7FVaa09101dLy/xWtQYBZPm7Hh37XGhOtwma
n6nl1l9BGIXQDpp0jcwdkz8rVr1wSK1bxvQjfxoh8dfSjHbRgLkqcXzj4omBYg4V9zKWgbcIE13b
sOLSaxjMc8HneoGc5wHaqLlQJiYdwaHlJ4qeaUOePxnELHud/EEiOwBwMaOotrnA8knx/ebFskN8
VLxgcZDnzLEFct52L7JdAiesZZBS0ZWxXANIT4SztWycXSkL47Uaotd4gAeTRUyPoXh6q4IG56Jm
gHsl9Ufu0C9aawL8Vo7SG89Uyj1JhxYmXNcTDOBxmyZpUn6mnXOjuQa4r9uFjhjeusQ7dFYU/VSU
9hcVBptkm6xD25U/wRhW9Kbqn5XKKlPkX30GryNhGgE8NgKshqtonzUNaNqc1mu0MGsFVV0ui+Em
tKpDc9jcNNcsPh+3mBXXw5M1FZ55mv5APo7vDSvitHeMNU7IqjZxvsxbieRtj50gwEnqBi5mq/Y+
r6NZwtEvc8ChSfB681KpkXugksGGmsi91dHEcZGhcUGpQOxDQvK65C6fsBOPBbRVneCkIJfeKnbA
hzSB9YAcfQ5WeFYKzOBTKuQuLsyXuOu0NSua+Rb4OYcnZ5sWrOByWjja7kUM4gcmIuc3SpyFqQFs
hds4HutgYnNzyVzRO8pnw7WeHFN4H55AJxFyTt8SvO5+DIF+tmmiVhk6/kK40d7oS2fDeLa8doKx
57Rr+IGlHofQgYrjjfU1EnnGicSMX3oHQWQOrelUWohgFZzPeRdW29G2ulVQCUTUdvXpeQLgrAd2
PPENQF66B2uSO0ifapis7HDnj8Avq8p65m1tT40+iS0CcBbG1vb7XwmphGsFtea7CKmOUpaLZVgg
9bDb3H5+vJ0Smcym6XUJMr+4aub4Qh18r/u8IOUTdlHicUJkXKacW62l2G0ypdy6I+cCkRliX9SW
v85YAFz/F2pqpm+ZbnBBpzA5FKZiLrslMxzlSxUnorv1G8co6mEntt/8McyfoCtZxMdELxPkrXGJ
6+iQ3wF0qLBsCJNKKTIUYouMKD96lZ29GUqyHltL/exH2I9R2dn+MdOCp/n0aATGdRDYv2ROsAHi
lHrtkagFVUjWVyQM3i6Im++qcr5qSOYwJeLoKRi57/75TOaYOz3b+eY01pNFHmibSku7YxhGJMSE
+YuCzPM5sLSFasbKi46E8qwRarmYLxKYi8AMjM4+6FqkfSSvTlBbd1EnT2MtyQq1wDPnaeRfrGEQ
Cwch5pH2Mu0II+C9VeISkrlim9fQgELjDrVLJLoVI+Qbsnw9BtkvKi10kMEkqVY5ceYtyaFzWS/+
UdtrGelSdYiy87EbBm8CR2XP8UTA3Hufn8FvwxSK9sbtCmqXaCR/nuEtKSD8P48dbVo0y2JIoluR
KsZeltrIVWnmHgqVGhktyFVQY2H1in70dy8MevbTSlH4zq1pYsA0ld/760Iq9sq06rXiYaJZFGa1
rkuimROXUWg8UTHjDC+z7cti5UVv+BuaF1WMpII2BKoP06Fd9ZVv11SaXaO4J9M1hg/Txs1e2u+C
yFcof3Z6UKPh2I6WgtsdfkfuusfQbw/A1YhvCa36rnKjwhRdFSoxSEQK4oiOXe04P4joVlmddUT9
o50saHXrx2pX57lch6WXnGxnTE4w9XVCSBFaJgACJoNx5ig5y5QqLhwV7EPmK88YHJRzYtBgigqv
/SGIZpUNsbl4cZh3lS5KZUb8b26cxxDlO/MJaVGyrRKKPXx1zqUrmW4zlJz4/1X1rNn+k4fRaFDT
V4Eq64IPcWcCh6UcdoM9qarZS6M0wa7osp++ijS/JJTywPTV+cDVoNcx3BPCO5k4mhXRtW69TC07
fysYQU0H1ERJaC3Y1oa8++w2powX5qKRMdAUx0bfqTG7Txck77mhv7qqU4fTdcrZkZ3C2RUWqVZV
ZirM35NrTWkJzQrwdyeHY4+A4Dw/FGT0MX8vGvQGQZfZ3Dw4cjXOrIj90fhNDTLH15uLbSpH3mX4
G0Gb8UlAilJEXuwrD0xkMx+ZBytgClMMwyW27J9VL/kJDXe4iBFB8ajWNIboYZ6FwE+Q+j0grRZS
lzoMv0ZpVqcRFcYavjehY3PVlzkJx2BZdjCo5PTAPHLuMZWER1eaPFP0vto+dSC+PuutLF4llzHa
/iJ9JvZ434Y4QaokuAR2UN98iU5qDE6lwlZTTg0+eh/kI3YKZCShmHdTD8vz41YvEq199lM7f6kY
Ezmt9mLWjvaCUe1JxRHtIht7ipJCbChU9KOp2Mjbg5Da2EULzcEsOgltolhWlnONVMTxVFacrlI3
WNZlSBMQFD62bA8g21ABKJn2PNe2XpsEd/T8yuw9dPWBOERFgXs4h6W+rSrMdzH/+rmwtY+5RxkU
/ODW9FuRU3sN0LQtEApCvZn7gcKLJEAicXj0CL3yzXQgmiT1dLbw7PoZ8HG4AMxoL22mb5v56grr
XesWp0Gv/YtqhOMdkKSPI3KUewUM+102KWXxmOkgeHmZCmJ22xFMnkZ7Jt/EYJoD5WTbnwxplY0M
lfAYU9lBHJiepvPT3ibZS4YZsXN2j+PEM94jbHX7EOBU35cDMF66SCa11ZbR81oTOnSHwAnhXxEn
i9d0Av8yFAmXoYUUaTkgVcbE6vxoHCfb+2G2l2LwNESmrjndDJRNVWuBOIljhDF2YFFwwgKbG5Fd
bb7ZVgNqxmisd6n16tGTmOIlWOmoEc5SLTmhJGLsT4xR610d9xMlgs8wBLjnChc9v5KIiz/rLNAs
r8IqJd1jTLzFyBW6M5lXPqu4LG9JxASf00u2TArmjyj8tkkZlhfcggiovLx9bRyDbBBpRL9bzGF5
LWNMiXmLI8jMnsqy+3Ixbx7Rb7JEIhG4UyCR2yYCdPfT+1Ck/NtpA3AmpxxCB2K+Y4R4VWtk2YX0
7qpi4I1LmlUZ1QSMsHBuewcMVJnq4tJYybcJwP/pUQQYpdk/JRmxvLX9o0674UsX0E9wdyO3hJG7
MorWvXtqcY5krn02fuatYYkz5FRwBqZZZpzdYKKFWlywIik5X4XKz8ALr3WgFC+MHMBkBf11sOnT
r9OsdRYtiqZwybSZnEnNu1NoAr9InOwFoVN+KD3AHOQmBwD+scrTnIwxQIB4qtwSWOr0smTqqtkj
elJFpQawItdh4Ud7LFNaAs4EvaxGQxxG0oqXte4nKzPodLx6XF/NhI8wpPnXQLuLf1G9JrHhkGOW
UVv5tGMCE85O7wMRH315MWivOKXZ4gtkt1m1Q29yZBNAu6ZD6PxHppcJqoOFnkf+2p+GQrabku5F
hboPgxwVr9LtI8eHql0p4gfQp85txh/KkL14qv4joOnqFilUvekZRXqOHytP9hn+e+Q9NZyi1jLO
eh+b57bqjHOUO9pWy4sfpSato+Vb1nF+1g5gTYNRJUJPDtVtfoObVCHJpmuIyJLwafzcU0/zg3Dc
nR+V4wEU9UGTaQo4VEK4scxtbocAKqdbs3KVbIcWpYOToBqvtk7Iw+NAkZu9WDXOoq8SiHqu3eDV
ccAIGAapVbVOr2bgIoOk0rNiNE8qE8MnpBzo2HqPzn9MP6/wW/KQolE8Z3X92jtl/DkXL8Po9B+o
wlaRZYRvCY33U1Zjga09VfngDLa2cdKFOnz1JHerXZ6nlNV+Hp1GvczOuPAc2FkIE50m/POQgDTw
UxFco6T7UmLL/2bLJVTKH58ewxq/B3MjpVzLLlB/9SnWX3SV1RuzOihA1nSTeURsZcEILyWxuITm
p4j3nvtdbACOMBDh/4QwsWspNumL9h0p8kmyGtE+H/s6bjfIBJpdMYI0eDT5gyBI6KneBLJGul39
DRY2jb0+vcVShAfV8owln43nYgUfyiNylPI4PMrABH2gk0NXHYP0Sdfj9FiT6w6hsXUPIx8cnsEk
Pvi1BYtmWj4sUnkS2KJgC+BFG4rhnIO3/N0frf4Ju+q6cOvxHFrJ8KTK8PfjSBJoxps3Xy1uRkWm
tyBkJCOTZqAF10lOKDobhACb4yA028wrh6P/8ERAoFcyosKcvpz4cEkGv5PAkwfLOxo0wKM+br9N
LTuGmiM/U4ltEMRmv0dC5ixL/IYqO93FMFvziAuzQzcVjfss0BAlyajET8zuB205+K0pz5HrbrQ2
LP/WwOlDQlWyUoOGJB3nHI0tV0utxqv5pTYIItQmArulUHN3aTiubIV8NySFAOXT6oiFdJFM+6oo
7PujqyhHBgZ4CtOdKK1lOJ1jBi6YXlK95boPF7Vzq41Do/ZcaSiyKFQZW+PEzWACRVPx6gbOy1CA
EFPQ3gAhpsvIFC49x21zt6SPLs8JBTO28c8sL+sgVj4Gm0YYGgs7LZVzlljmYu4/1C7toIrDrqxv
CP/DtYsH7PGsSSZrC9PUE9Ai6n7zNUsz49kFUa73ef/WVLl6aXz7V+/TBKYHqO3mWfL8YI94ZWzN
Iiox8nBCwQRYzO0BA8kjXXvtw9MH5TlYp2qVQULjcDl0YfFeZOVrPH2sMZ9HJNG9zntu0Wh05add
cyhPRVMld2xLn1RQlKh91T6HpbYMCl17ESbqxr8963t3Uau4xP1aNc54CAj0SjIjOHa8S/PXFO8Q
kW4AW6uVT0Yf0+CsqquoRXrVuwtQovaG3r/dP9qY1uAcx4bNLyJfUgxxObn70OKmAO1Xo+EXOycY
YfdNh49oesgV9Zfj1QA+pn2pxGa5GCuJLlGNnY3ptArGabPZVxNFv8rN6papRBQ/JosuaRrWkEGa
oljbl4FZUzxjgEbkPCArsgHng9qH09bE58diig/sFE2HPo3SelWXiNPmB5Xg+106oH1Wqqm358GJ
nyZxZiYvdqj510yONRAX/Za4vnqdezvTq6FNxtPj0nXNu223xyQO6TWExU7SJl/PiznToWzFRO42
f8kxNIxXCVLCua/tpeazP1TpwWnOcWZlFSsalsiuxgLUD360z0hcVC0c3X0YPs2t1sTzCW8zJ/YT
xsm7NzCcqJqQBEJfXDBA/tdwc649hiqs6CdAhNSn9DGjbdQNGj4AA/WBitf+NpOXvg5ZSfkkrm6K
y75DlrWdJxe1boebmMSKZdbG35qCn922pbLPe4jERRdonwBmPws3N450XD7qIPdPuQcnUEJj+dHA
fUfF278CtCj3KRP+jZAO0NxsO0YVoJzUS94p+la6nmCOzWJ152RFqm6JGNhUOn6yqVurJqE4j353
1TlPrjvZoHi0oZH5RlyfZgvJ4/2PJkL66NI7xpHnpX92z8eKmHvKsB1SH3aroSanoAEAyNmT1so0
ysFKRLbGgI8aNbvrLkxwQ7OyIFbwzDIDcLkk3WtmK/XdlfRHueczfPg0FQZ3JJg7scKTQIMPEV1a
b+g+w53VauEaeExy15C90ZzxLoATPiI3UrBj9c2zUDvK6abvqrUhrJraSPi3Yhp52n3wI2rAfljT
ZIU2dXiloQNbuF8aQ56uAnounaXQfY0pwwfd7K/kU5i0p5ld1C7UvEyM9zGwmPbOp8jHpY+NDkTP
1Kajcic4UjaH3Mxi/ONxfcuG1ACthc0rCtU9I+nhAx8Zgc5uDsuyZ2dVnKJYOS1EUHpvTCc9r39C
RdxsctECYxcKCv/YJgIxa6EXldoinsQzlq91eycaRiinADNtpaHEVoZ+qwNSWGhD861Yuf1b6T0o
8f1LHdJ9s5FZyDAxGVFnDOtNjF5JAmqizZT+qZTxtxoUzr5qKxt7b+jtJRoqGAQC87pKbm7hsRuy
5Hwy2HagvDbQGyblxizayHp8wqQinOJC/+FLnTUs55KstFIeE/R4N8aTG3PMTgrIhu/pSV83GiQF
cfdrRPrzg0OOzuNZ/6mVhyiOo0Ml6ppUVpIG7RprF8Nyrgvh63u77fYZAvZ9hrF9vvqyMv6WToVd
froWPQzNjzMyioweyqKhUdwf5ks/9AU+QEWCXJOFtbHA66wcWflHjK2/TJF/WEOAdqgBwYa2Bj2B
YOqXg+4LytPjQx/CUH9oWXyjxukegItBJNUsAmVCcpYIO+fPqYXoRKhY4eOI0/yzKRHF//OZGde0
KBNDEmv0Np/e54coQ1yGBuKaaSa8fRf6SVgDMUYvCRNYYu5q/O4VQr29RlpqPsdj81dOKfiSEWbD
5UqlDD/psaYBroQalSLsjwjmnNqxoJ/ONJO0K+i5c9CEZJf2GthBU3HfrYKRi+2qwV6RfOkxclBd
/TXKagBQNgwDq1LfBKEHtJBpuAypHl9lZO5yurD0ERE3P7peY5exAmrqRpT68MVi5hCy8EnAHMQ8
y/wr1iEgGH3GHDlzq3sLKQC1NtBrZs+Y58nEsIVykLqoDrGRlcZKG7psG0zcty7oxaUaLeKzfakg
J4Zao5ZMIosQvUiUNvXZGWqHyqHNcJgb9rGNgnZVtfp2rk7m6zVMcI9glIdAy0R9pTFVPxfezRZI
9UpV2vhtnDvoo3bnThelMl2jbjqaW1OT2qbXNfKXk9JY1+T43YuufLWmO5D+dnkVvXaQkHZt2Bln
f9JqZFqdP+k+gRGxr/twTiuxBXlNFH2e9edC0aCEuMD/+JKG+TahrUhYybeXk8VWC2+KUe3657wO
deKU8+EYxQHnwblZIGTzLSI9PQZ9VOznZ/ALp2dNtOtD48PM0DMrXQRQBXpKKABDitbX9vBHCBDx
dPXQVPIUTIyARnQlUnuUfij/PsVgfjcd94Zu/7aBQaWK4h463WCLn3tej7ZYLWn5+Fl/GstKX/cA
fW6pTnHrlcWVDN/cYabZFUN49AnfWSVq4Ow4gOY00fFcFiTqbj1s6ssMEtw5M6pmK1vrG1djda5L
AfezHEMOilNDOPVNgZcSUVzuFuXSkbmxnQe49JmI6JsWeFyWKMWmvc0cC2VDvAv0+tb6mFuebcq2
RhoBZnsqhrkXrSb6cFZilSGr9C62NVKlzkqkuaPQ2Fm1wjYmllZOiLvrM9P2YrfcD1pP9q0TyEWY
JsNH1w8hNSSq+QDISQXK4mImNAun5V8LQYjDNICGM20QQv6Wbpu9aH9eeF2UvejTFIbvmAznd7Lh
kDZ3AXuWCYCuyHW4BA65ZEoxbzKSzJbj/LLIaQa3HSz4+aSb8Gur8TbAv/8bttgp4XwLdiQTxxLG
3yib8XUcUa6QgkYY32AEn7qho+UyRgLiXQLqq7DXj06tkBw+Uo02KRTOKuyCs1rSiHzc1mVHDLap
RgXIOV2Xeywn62jWbDFaqQ8PUchcH6XV+BH7fxVTt8PGMvJcjWa/x+HSgWguwFJETQOxoFDODRSj
ZRhkGzPwkldLckk5pums4xDLtNoF1q7RmOz35Nc9mVFsPpmVzK9BUwcnvBwpp2Q4m/MzdXr5eOZV
KpmtYbdJ6qBnkBOugDqpP9pWHVe+0zvr2grSrZngOY5pJi87OkOZowUHfzosZna0zp2hhCsxdRuG
UT05iMf4FPviU9pY63UfrLLpTkFFFV2tWQ0luuIsSxg7sRL8hVvK/xb9LauGHjVk2WPaGbQ7Mo5+
g5uN9KBh9bhGEHugPRqrdTg48XXuluoWBHExtd9Kpz+ECAJgqBjD1yTN9+2wJTRjBAvb+bswSoaD
BuNs6UkNxUmcUqAbOu7QK7498numJgjBOn/9qdM7N7zRDP/JwRkDkcZ4EPZ1dSNt09jy99ZJNma3
Oh/NO8qMxXyhEkqA/zBjpJwYb4Of5h+tocLDL0htT6IyOxUQbIAlKfFz31L7aSh71vPLwrVTbMJe
deZk3q6G3G/3ptn320QrWuZDWCoYdNd0PEZ3Pd/l3nE+bNpNSUkJ2+/ZKkK8+2NuHyhE+nOucGBr
k4GOp4I/Smm959KK42OUKM1TxGwVPXKO7z7uh+XjJV3rQgW23FoRg4ymek11hRCrqcyCJ443cbqi
5HRthdGAxacYMoB2dJucCBq1AR3r3odEaOqDPGDKOjepznYEjGEpBZeNdNyPoqMgqvJ+eMJlrbBm
JNXWTof8iaRP3OYF786fNjef9LzDUR1nS7VN+a+Y4ywAZkRr/Jvj0dIcZx3wli0yjCsrJwzxgaew
LmBl1jc3BJEnXOgBQsUWEYRd+RVICVt7GIrHs/lrj+/i+diJwqxXcav7t7ZhfBAkmrZ3oRvdaqv0
b7ZL/km8xh1W9qJ9l1bLnFfE4pK3A62+kTwRhnTBJm817Ypg3lnZjlJ8Pia4OozXZtqLswKyP5qT
HqpVq9x6HUAq2WYvOBO7F2VMT4P/pyhI9d+t5aUgkCatjIzhqExe/YtlNfdQHcoXFm8Y3IhQiS3E
Zb4SNqH1ifk6CxIf3d6qILWvEQbdr6aCtlJp41Gz47+SPnqK+ta7Ik7ID3XHmSzIvBCCKqa2c5Dc
57rBrklOIG3M7QFaphbj6BxryUpJ7V2kpdrGQ/2zFqhwXsyoMyDcx94aJEPzXLSIeQelc5DS0wQp
5U/NsPtV1HpTrq2xL/hFF6XeNcDTvfdGDjrwGmzJkc4HaiL0VblwWKjh3tfgYRuUIIyTe+YraFvU
ooClVNwKRlcrpbHRy4vdEMNOZJlhnp2Juzl6/0nXmS03CmxZ9Isygnl41TxbtuXxhbCrXMyQQDJ+
fS9U3V03OqJfCAnJtiwJyHPO3mvTD4+Lip5y9exPerpA/osfsCgwwOjkV5mgkYNcB5/gxN9RSpRb
D/jIhdPdoLI+20yxaOkHaxEnu8aPaGtU+pNofOPA/xMV1bQoa0oJLv7RJqz5rPWwETSaI0ifPqlI
Q6wghlcF42CJXHsAO2FWBMgQuNZAK00bjF94FH4ZRChtOoLcpILHC68jWfka7PzJmWivi4WcvQJh
6Jubsq463v+zmWAFS5v2j57Z8JbnEZkHmQf5zbiJBNVnNn+ThpFGbEjloggtxOQQ4wR19XXQxidb
WHeAGGK+qaEJPHUPTht/cM1c1bLoj2YEd9VAO7PuY/vLm+SXFdGICl0SAtPsd9BNl6mIif5Cx8qJ
64iTZZFqSbi1bN6RWnP3oymCdeKoFvDyT2OXm6gbqFJFT9p58UaNS3hjXvbrtkID12I2RRtPH4To
5RWif21BP3lr+QQK5hZqQ8vUfsypfu3I98hGzzkMtvHDlCm/0v23V/eNUIyPzEFkO2Py99NgRqdB
Sx/MAadWEE7fzAvjizfaD0SDNB2F25R308o18m5RtN2JpnR/aC34E3XYw6gywerG9ZeuhktVssaw
x+anC+j9KFP96QsXoohHlNJg0cnTcA6uu7R/GiaoFaNPxdyTNKYSVmqTzfkg7uzPAUOlm6YkHSXY
diFqDGGIfqw0vkxYwotQ83eIGqEZN2W1asRbO+i7rmhishUlpaCuXSOljQCPYODyG26jg+wSwE4k
yX201aAfB+IbxjLGbEgP9SKhghWI04ArZ0/lkAFZJDBHVB2LGc17rateLCvVemDuCbhzhPc7zCf3
Muhr9CTNtm9C64ibVNyigY80C8Eqat0vv4fbmeMIcKFsu3TLgkzX12Of3nwUDdu9S0t9X6vmGQGD
S/gBcOpk1crC2Aw2Gk3OV3JGBtRrrJz2slQKh1+qbWiUqbUhWL/W6VWpiYh4fdzFiJuWhonqtwi9
4KH1Bc9sDRDrAAy2aaerfVAKYB520q4rzX0OKfypkWNzpwbxFdBH5USdkEVZTPA786ZnSDvDgogA
30oXSFiTjIwrDaPc9w7nnb6Fdt9Jvotuvy1Mh3rX2ExRa4BchPwIlmc75lgWLetXT5ADPcaMvmF9
CzWGuENlfmp6+tgPKllNQdQvjYrEmnKqfNI2oqex0GafMUHeUviE9FTNvgyHTwND7Kaqsz95L5qF
6odDRz41DCoQNgMOCqBK6R89DrnguS1BBQbxH4r/SZesNxhE5GuAb4wWcVavXLrPHPLxb6/lu5DZ
4CUzHS1s6OWYrXV3ZXRdwuCCpZuAlNWEFQJs+PI4PNem6CIcv5Gxg5yaHvzIPQO9NgjvYKpoc/Ss
ao3PO85NecaBjTTcgFBIwuJk6/oSwbGxN4oTassD3Y/gYrgQnb06JXEg2GYdWkWImoeC5BRRozRO
Mmo1nKnYc43pUkbMMlp4fcsOYc9dGAtxWJ4bq0F+5jP8qJ3A3OqoBnRkg7um1C7oA/VlZHGIOSZB
giCNMF4lvGBBJAvjyqMwTefqLnCqIzE3blwLyCCxbSCNQWouZawR/EjFxJVM71yEQ0HwqatWJ7cr
MDZkMQQriGk/5K5x3EYhdFmD00AyvmUJ6W8yJpWhJlgR+eDGg6LV61VxDPqPkuE6rRcCZiK9uozu
Kc6/taARsJsaSAlOQ1DOaGjLagqvTIqIFiB4HjCZcRp4pfyR8lda6levQYChKgxlHvj7nUxB/aMA
GzYtRvZDEO7ALD+1MDtX2AgxOQP+b+vhAgVqO7l6ec1k8SaAFxeWjF5UYv6UVfA7pJxZDZ538Srf
P3AkrUpZ5w9lpLkgMny188TwodkZ5GzWAyRIHfwyKtYI1NQ+79NNZqH/b+QIdq1pYbBO7daw71ly
GYKpZtzbSRif3Xljxc3LpMWfyh67j4xWaKuF29putKdUy07oxPJ9Cwr4SAAgOGLQIksPJTI8ZdN5
mvU0BARmZ7tJKfxj4z1ywy8viuGpU6wt00K9ZanvkcM8ZivbvxH/uHckAsxCh/lRvUg19Wu78j/G
svlV1MGjEVNM445bcsrADpGjKQjhga0xkF2TvkIk05Cgqwq3PynHP2d6Wx9LvefNaoCo6WS4hMj1
yYMxOI4oSjpQE9fGUOV28pg3p3UhrjUtp7XJmngRIBGCNxjsUncSG4V7kfTs8eIq3iUahXIbpgXa
EtjXcNvtVZj5/Tas7Ok0CdzsCiXjwUu7y8Ck+JKmpN64DijfGCbNmeTCHb4tsqMHEtuEtS2tBrZd
wyK/yUjPU2P6XTiFdoV1cZ7UFQuXuYVQjFaTMypRidVLaafoXSMWs0ZRnGNQHAvNjTxk/UF51vZZ
m1WHWmEk6jSx8YOWVlifnRzTq3ad2+Ela6lEWOEBeI752liwAXRGP/MV4QKn8MDaGStCjJjTIXrI
HFv0ZhnRNDp9h00tDS5WJjICDQ3ylRg9a433xljaTmlfvISVuq570KBcHbc6LGhShhr3AYIFkn0R
Y1BRSKmCSaemNq6YZFkMeRTxoEVWOvBQwunGcpVz8ULNCQYkcNNxx6T8pc5MbeMmfgIZsXsHplyf
nHjqdq0ZHKcszA+p2HYxObaLHvVZSBzltujNszmAJIkGKKS96290c+5XJ7jW1BRuJl4eik6w/uZk
tDMCxl6lYTsHOMF8V0Qg0udftCaLWhsivW+JaSnG1FowWoDwh9+R1lz1TcGxD43WfonAhiwHpFnb
nnCRukRE3aMjmTBUoSu3CakZ+GLo3pKqn6i11NAunQ0w2q51sbL6LjsWM7SSsU63zh0FPxZ0b2oC
diuw0i1bFmAkGWvAXT3gWjorTFRtbyYzlhmVBqUmrv+4lHoBhGvoDFmv26859o4C4VMHR9tIctS1
iQYnziOpgOTdTdx4W1/LsyU5vpuhhfyS4xfcuwZTUdMsj5F8FlSzh9pN9nJENk76Yxm6C5sv4ZGm
u3HKDCYkqQMf26/yFbVTd2Me8ptQxAhpVaCDV+TbiiZpNRmg+vWR7AZKki+XPNddTNMs6skG77s3
r2rkiYQAexW7BQmO1AkrSUthnaWgzO34gQt4ugsr9dMH2QPaI2tZmixYYQ+tQZZ8KMOJD4QtU2H1
E0F5yqi3DQ0vsH9VeBRWD8ciB72a1VTK0iEAqhW6zcSopoHnD+SdCVZLerartOKR6p3cODguB+ZZ
O6fJ0jP5HSHxkpRMA0SAoEgJetWjh0kBj3dtAhkDB+FL4RxlZGDG0sCn4J/IN4y2P6NBfbfz9a1w
pbYdxU+fXIFnuGczSwYAE6k6hQQHlh7iBs4ZfTG+yqwgmGGsiy0ymJnW07JwkwXNReRYy7pxBmxw
OcUx5pt1XUcAoQXpk52RAb0g0FumnrNixD2u3AybpG4oajuFa9e3T3lLDq6XkBqJDslAsVAmZ8u2
X1RJ/hbd/La0l2HlavsmGoZlw4UPCUgtD/eNbqrNNElQp9AZGCGhWgpaSjVXR3ZjCcJYUFBDyuja
ZzsNOarz7o1hTwbJkOsnFH15IDuXY+p+08w0eUjmU9a/u/dbOQo7CDjz0//jfnnfS+UtCWPpf/7e
pb2REvbmaTea7OKWIvysUi4a0Xwvr4p3jsXkcn8syShvhEaKkVfJ8CVtaRaQ7utv749KvmqMgbsB
vu3YPWUB+VWW0W6chtEa+LgF35qAQ9AjzDAsN63qxlXiRRcdqctZ6dW2NNNp74GiORCBARyV1G3z
hkFAexuiBuNeWVqvrcO6MmxuDhbVS6kjXO6ivFrasXq08FWfu8RF+Y3DIYrj7MHMGZhoHVS70ivt
Q55THEu16r063nt02EnSmpIVWhi8UTRX32vniFo935jF0G9tjxByfdShpLflgz92+jXJtHCnR9Gn
bNWvOmvOADwRRMSynUUarxXLhVMFr+pJUM3ZKCeaqq1OpldcJhFEj/dNO2rGQxb8INEZIUL1dO7s
HD6IBpF1DHT+c1Mf4gNtiEvVdt2llzPulHR26sQ53E/54s0QDsiLa2iFxgtzM/1GW0U45WsbjlSc
CYTPYoKJC0p1QUMMsD4in8cgIqIS38Ackwq6cqRxCokGtO3QMzayhjzZFQbt6wmFModlfnlT0ugP
MheXiB7LtpehddYh5G4ay6f0E/nsWCoMZK/jeaQLsdfNCZi063v6+f5AE7Ta0ewBUc1P+7dxiXk9
358mBuZdqC/hgs77/j3lfuu+L+jwWmVjq6//PXp/QBsFEVUGog9Fn/Pwf37B/a5e65yvLX3799fN
L+w/fhSUjbkeMlTl/37234u/7ysEOBnSS+rN/TewdBp2xlg9tqEm4cF4oXOIZMzN0JLO4X4fXIMi
RW1+KDDZaUUtzQwiH/4+/f7E+wODFkdrqWD1M7suI4v2LVMBejlugORdw7TBcML7o6d9frxLLfFA
RLTapmMx4FP0/fxZjWHN63NWnG68k2bMPVgI29X5783csqBmDqkLnFNV2TYR47qz+8+AZR2D0//Z
dLIvzgCNg51tNWevnaxV77vFUo8kLDzO//V6ULaFHrCcAlqctrcvA+wFdatfDHWQBcJ6FGTV9ygJ
7eiQMHD5iF6E3f5IT88uZVL/yszYXgVxmTzCezeQfTTVQ2/AGdaGTj+nEYlUdVskJ0Dg6b4qXe3Q
ew5SeqOV5JrE/jFE4LazcBafE930Nm1PNG5B62Cv5s6kVJwCB6Sf/tysdArdxD3XLg06CoexFn9U
7nUP9byZug5XV0lZft/nMPl/iPkqPzDgJp4wLd84swNTQxLAIcUmoNq83O9Gg3iCoq+vElrwCwOF
w2WwiuZi/e+tPvrVq77YWzR+u6yKLnE28wWbRosuTt2+ZxkrgMiEHIA2bkD4DSkIjOttboElBv2c
AV+7kATURj3SCggV7pXD9pJNEmGPJL1nGLAhNV7wHKflgZrAp8nLxvYpukdD7zf/9jWN9aePOkKE
DeWjkEk+PSsvjpX/IOzUf0rt3n8SkdxrthusY2x2+C7iEck5mwk6KUUnwzSnrFn55dA980EvH+4b
XNXywW5BfLrqOYZj8GEZSB9t4Flnoar8xvr3cN+Ptnna0Psbt7mXqQ9ytNaOlgYvWdw5R8yGJnkl
2GTH0v8lXAgeNm3yLsk3AJg37RjnLxzB29BFOleNTb3NcaZEHoq92G+KhTf6wUtqECqGZY7wq7zC
Ehe4+UYEKaNUeZNuGZ5615IkvsgvnaCVZw8d/RRpEso9i0USW0ALw+RaFNaYFJvMMRSeYWHJRSTi
jwzTymYMhDreN6JggEtl/OLLLCOQcSof84ioP6dvzV3hK+dK+ALJkjNpoKL8H4vwlzKjnUAk/t7W
Y7ERSHcObZCR1ls7mE8HgygMlMgDQ91XND/hdnBEtI+gmDwjrov+/g4vn140sp1fBrr9zEL6dFd1
rnFTrny//xHT935rVuUdk0hD4tK701E2nmCBOt9MTSPa5H6+z+TQLhs3N0HaxfrGyrrisRFZ+Rg3
CnptXT5YFukBrmM3T1XUNk96QOoUXsiH+y5ahfKotf3v+z0BkJG5SadR1OOqF0y2Dw49xVuK9XOt
J26GoXjquH5noLltqO9czUqKH9f+lMYHhIsY5VJhP3il9kTqg/4c1MPXJJjYF2loXx3fFCfi2Snd
Yqv8ytv2Eg4U8zWW+RXWYRSnRqHRHdTTL78n06bK8g8JZGGe+k9QLn3/PdYHspCSDyZ5HTCHGnEo
RM8nA+bcjhyrfhcLVe5q3WWtCF5kERBZ8KtstGM8ur/bMRUnBqMgQAQhh5Fu72JbkWPsts+U9fAN
KPk2Vec90ZKpnmOtbEmUIzzufldWRvUcOBlx7RbrfZKE8jQLnq0gIP/KRORD795/DgKNSnhgqebo
+rc12QBAkUIB7Rq/GJ2aF7Knfit8JyshNag8vLWXWpItVioMHqZP3gOfstkSV5i61Xs7dL+zGLJv
EHYvWGIYI+fgCOGBrseyxl2AiPEKpoV8S5855tQ999VUXqu5PhkSotfAiJbX+z63LMtr5JQvFUfg
AbVIeb3vcnI33PGxc5mfn/HvBwDxnZwhD473H7/vR4vPFzrk6tYqpmOL+yOhjDZuzYjl/vMMSQkv
Lbt03aleO9w3GozOwzhv/t2935KIIlnL/38P+zLAXGgMm/uT6/uT77/m/hP3nfeNlbtfU6eKY47C
VMviCKBqasA8hji+6pLAXou60a/3jT9mzb5hlb5wnFQ0a6dai07B1NYZ29KfskgaHMaD5XLhLZCp
PbocYr0xmA8gIpjUpAT51LXjLm1NGByeYUHkYuJtRtMiJ0A47YvpVyzSBrCVlV25FLk5GrPQ0NID
A/554Jyd75sh1P/71v2u3gzEDSLvwhxLrCWku7+buuNjITyG+0PmREdX6tUeY/unKsGpa0Ne3nIT
mzgD4/sdNxjZY+HGaGNyBvv3apiG3dSU5hM+LJNA9hqxgmc83TdeW/MGsDpeT86cNuda48ZMOPeq
AMqk4zX11TXHjPRyHM5jKdXXJDOMaWH70lai2g/KxR4479cBxTfFVzqVBckoXPPTvrVe3NI+oiTy
XxOLxAfopUunTrWHICwDdJkmQqVaN97CZjzRCHF++Sl/2stNAenIdLeaRxgERg3/ybcQrN+fMv+i
Nu7999pjYl5zkmb4SSd4TLv6LOAizb6J5n3MigurkfDHDccHUffxe+giFopsMznHDoQrV7N06NpT
91p75tv9qTW/WvV++ElCTEHaGDTI1uVyy+Vj3EAtN6h1lEd9yjqgILwtCjlY17mHuSeJ3RR3t1td
HeRV18EzomNJ32T0adth6+WB3KAdoZBA3J9xf27YguavpHsIrc8qjcwT7nvnjCC3xrE234Q4JNfj
wAiI3gHgHB/cRWFqyzhEml0mWQg2c94ZlU5Hpud8k/dfnbrt/baNV4r8tlQsaYSuHOqjVTJ29aXx
M8C8rO8iRikU88ZvO5d7D0ANHh4c+jKKyWMhBCGtYCPSQPhqo2YiKqHDPUxe4Wun8iO9RnEqybL4
u5nmu/d9lG3bXqelEybgKRHFuP/5vL8/ZtgvIU6sXT/mHXW+RxsO3ijSHIUo974JnTg8cfoOT9No
2rvStJkuMOor0+k9hKy6HZQZn4RG5/Lx/kDfe0Tl5h0g3fl5hS1fCs70W/w6NLNqJ92gUXTHS4Hr
fgy9kpN/IKMtER1GZz447kvPufyaNrq4yrgS17watoktBnJG/md/Xs4MDN4kbZwU2MnkgBujeTS0
KH/0ntGoTBvL1hiZGbV5nir0jyZRU9/oaihIavXp2g7zdairB4RX1aPXK/Kd52e4meQ4i72XfOyt
bRIN1wLi4arHWfvSOToi6UZ9J91MfO/L/hpGpXmk6UhA8PzAuEEL4b/BwEdkCj8y73QPWmxLFDMY
4Z3uobnrkWq+coViYpTrsxmqalc+rvJHq8Y2Wwln48tYJ51ayzdBRdhFOXsJB0umB8Eni2WNR80Y
16jRfFLbPxdKlu9FN9rbnkA8tORu8Y57DbcXnPeLcmrjQZetsSirIX6MqGM2tPSYHkith43B143y
mzV1k9YbxWhwS2kSMWHU29WA9vS5ReMDcHmoX3MHmyUGRGIpQzWe8tG+mEYh/hA3wHQ7qX6HUT6n
O6vmlNYeInoIoOu4TfqryyIFvH+JQljkgoZwrs7xYHG5EwysmFCTi25z7eSbd0g9bBoNn9ucf5XS
3vDUTQwdzU1YUV/RNJ7jyPSJ3POJRgxjssGQCPQyntClNQQku7RKIq1usGhAU0pkfhNxmR2DgPBg
pIvap5Hq56bp9Jvexw7vKWOz+/42GQjnKQtStrUeglO29RrHvELEUDfkgd4iqLLioDm9urmTkhu8
HWptUTnQJOyGFRcqfy1YKJNab02kR+nEz8u4u9hGkMHBWwo/096MRtrnMuxIKRPBtMVUQnSab28J
jXQ/sRoTMkx4y9U3mDRmFRAB3UzFmdijdYCiZ1loSfmtCXnM+2B6TTtlbSelWLnCJn1l/XC6P2FI
UNi0CJsfCBKMzwy2Il6eVnynDLbQyOUnGp09F0633uhTpvZZnJQ7dAesfoz2IyhpVuthWh5d/gUz
nB4VMQOPaeISiKX5q3+7cP/wPXDKh/sT7vuT0O4PiGioC/mZ+8ZtBmJpUMws1cC8JuJjRWZFSNQJ
Sd9DP2bRI5mf0SPsDfuhIATnf/ckpRM+FlqwcpHaXO77HTeOjo1BHFsWm+0mnGT3pqNoXYyu050Q
oHdvdTN3h5R1YxDtXrOGQ2TerXBh702vlqv7DyUEDSELkMX+/kMMTV/zdmqufe3IF7OxFrFTemCo
kxHnQYnFcpirFUAx+ELNwFqGicQKMVc1yBV/bJfFaI2RdcNldfgc22s1OPYXsnu+wintWowz41Nu
h3/u+/uIuBKIu9FjnObxqULmBBKWH6hqQZCHbr5j/Yq3QaLXO+F31StfooPt1faXcB18dY1JiGLE
ooZS0H4BkUQEo4jDsyLd4qXzIR4ZXVmdbYfTO52FP3qd638flB2pLWO5rgHKvrutBQg3T+Otmu+i
47o5etycWdbFG1giMOv8aFiDJt6FJfQTR2vxj48EqZEsRy3/2bsA2KSuELaWEYW7nv3KYHzM/nM3
ydcDlJ0oT77z3vyMypYRl6JlbGAhnU+7K6WP31agmkVtThp4vGSd2CRoMP0/T3lUHOn4hhRnxzak
8MdOQk+vRqwF/nbZWuo8NsrYGczDiKC1JjIP813Ad3Q3uXa37zq6+1blY6KCwmxP0eF+rzOrcKWZ
Sb8K0K9fQp2NxoVgafpQjGeo3aGbCu9pxvAYBDnnBmkdmaWLZSd18DIkTnKlpZ5GU34J/JssIp9D
MylPXj685yMUTIlCXxEgt0nT4TmE+Ou24zdLYdsYmTAZwQXbpySQJDHId+/Xvm1CxhH5xi6rT89J
pg2pr0AyhHuqOUW+6Wn4GEYi2UQjXfKZbfFpOx3mEUxjuhcUhyLND/D2nRWRv+IFcsUx7jPjy2ix
xDq9Ze5tQqVtaOMMg/InN0aX2FjR1sziYps1xs0thicgmktLRS9OMpwtkR+RHZzisbmJSJA4G3xP
jvYHVyc+fm06BpP2jTHj7DapPPvIvzKHt97T02Y3T7NthDzH2tBgs8TlXmiwaMbA2vWtRJrXIdDI
NT5yRfofrf6EcXZPZ4J/F/xGvqtKxpykPlkHzZbuAlp5uUSHuRoRn2InJVezFCgoS3EBIuKvR9wd
DP4KyA15uFJUCHWbIgtpsH0bPgFnDTZasoaiowdJf6EJWjHQQL2VJ3zSmQbCkHJWgrCHzK1W4zVB
EjJxsQ7VYkQqdSgde4Ul0GH8SlhWm9urSCd2qGkVQHAwA6t07H9qvx/PFMu/8gDOkLJJQYWjI7n8
LePI0tax3d8SAJAv6ZTciqeAOcCBOJph5WrAF2CUF+hRvG5Le++NKZ5xDl2aBgn/DHjIbIvmYdrW
Bt3ObDWGGG/cxASJlpq3Es3jIuGAJNtxsheGpzHmM6dkX4HgWERfBPoGB31k0UNuh762q1990YpF
aMY9mPMCdUv+ogLPQfHGUQEmb0340YU8cImG0vCWZtefKJqIzC6jkd887P0MGAX9U6AMT1FhIqIK
58BXSrOF3k/lweiTJ9PHeaAF434oQrWSIXMksFwrrjVtB+/b1rSTFpEnhuIVRgbiP9QwB9IAb56R
RUBSjWlLA/w5Bda1Dc2WK1baGUvXdwjbNotF4XQ/+fwvo1RfmaSGrFg5RAOjQify3xtChy1b7LQo
ecV1mrLeZNImY7Fh2gkAvCJkPsueXT1gjKYVN0+rol1E6vdgWNlauhK9hcw3XpW8mVX6TV8HqTFB
xTk82zi8MP+jWv0VyurYIAMr9JQ8YG2IFhlU+I6MzBH+qwmBGHdMgdESZEHs569c60hhdwlaF6Lf
a5JgP65YUQSWX8U/2tSjGOn6F60nPJ0u47iGlqttfNeoD10wHHOqf2Ie3SUz53jjySZYFqm6MLlZ
DSJ69vUQ82llnn0RMmVW2gcXds5gxnUce+KtLOQY5Bo9OLlk1JiQWQxL8UIS3sLqlkVpHNAv4HMI
NJx92krF1reiVCHvTL3EcULmXkqotZdFy4YmGyf649RKuSDmyFgaBM6KVD7O/yRRVV9OcIY/ShVE
VMLU1yy2jWJXtuOnbljjFh/iSbaJ5KSdpBgHSdyeDFi2FhFQMMBOSUOSBer9qXdo85MVC64oXzAX
IchMELCFciZYRC1nq4Pm9W91P/0O2ok1rcxXLZY8p/f/eLpGbKYONSM0SD9rLA5Sl293OulfnFhR
AhpWtBfhQMZbpR+NLKtXJIGx0MHgf3atS2/n42JnlryOMfJvquxPDoZwtIfFs7pkFiDBkim74WX1
3Ln4VZk0g1IHKlzHOZiib14u7AFB7UzUthik1hnMrbDJvzwXMfGgLHhTRYZtJMq/JAKqW2yqi+0Z
b0E5PjauPE9ZywyoEtFiIFeEq0a4RNHPQWWlO6mT5FR20avVc2aht5+AwnefHK36PQj/RDgeAqjs
zfGNXacabUHuTa6jpY4CvAmySAG+iAAzMEmX5ocJVBDgIPCwfCR/b7IQuphOR2yu8yOmigC/mPER
TuFl2gdH8j+GFYazD4FIwlDpPkpHkFvtycEGPXT8Ktl7K4wre5qGp2zKHybGxYr5rqXa60hXkADT
ekl3ZRU7KaEyocDEBqY1wridhafBJSEmHR4dS3VPHHMd8zhtX0b5b0iXyZYvUIi6ZJnH43OCUANx
LfE4onPYFRXhynLMgztNnLdB8JJzO2ymAs6bjLNNU8HF1YESNH6AZbHRULDVv1Fh0A/10V2OjdzG
fXshh4JAdOpsFMEcpD0iuFn2oIIvltvkZWwRQ/LBPEHQWkZkSQfGpMOqwPU7dICv0Xu28ZDRkhuX
RpHc2tZCblRSq1ii+u6NBt+pE92iujsGZMeXPrHOGuUWsJ0wvVbzWEj2P24uyDKovvTpKaysBxsj
hB33uzw2tsIOr3X9NRnNGeTYjy3zB62LvjJUvKQ/R5smnRNefxDB+7g1Ko5vK3gVtMgQM+95aT3S
3hrYcXmsdc69wCHCLdL8mGTuEYCOIM+4aUZqbT4HNCIdRpdRRC7QO5QcZOSmC5NAlcVkol8nwjPe
THnA2wcnnvYPEiR7KDCK0+mItWHCLdOuJ2IA6TtoxqLhKkjOhrXVSNTF0/8DtgI0i6MRzuwnFqgC
GMei/uhIGlz5Qv6RVrZyu2lYaiRaLn1tW1YVwgv6SmuZz2GRdruHmEv2d17sGpdpElF5G8sT383U
oWbzi1Oah2ilaftkSUc0JFUgxDcW8l0+Li1ISw+OVtQrv2h98tjz16ipmz9pXy3stmw//xpLW3e8
MqqJ8BRny3GogyUf4Y73Qmx4bTlheohtBPmkS3N2kFl5LlcOFl8cr5SZHTSj0POYH81ulaKnKCfx
oSRUznNfwvkWqa/a4e5lyYX5GevG1nEs889UkPaEAOqLNdaCiGWGjVqAvnYUR5EMzkdvoBeiAzvy
aWY/xuxbMiusnEXOd0/03jeBXTU8P1rmHuMIW/TnURravmngVpCacr1v+rBbGvrTfyMkpN0+KCcY
D3Ikdbwe3Gano1h5DT2ATSCtv8qug0j54jdhtopG2/0e/iRhkv8KhM8YGSzfp7SC91H3zFViOljJ
ZppWF+ZPf82fRixRGqagvtO8K/mv4KXd3QR/7cOwG4qTL4rXZOrHz8S2z3+ZynU31idbL7qtNdAs
tpxpOIOXLDdNTRLmQEPhShIkVPqZ9ZlrwxqFy/jucY5eZDgSwJD2ib8qQPxtnZqwz6Ghe6zrrfNb
WhR5fvfqVS6LGZBQ/zZ19ziZoGOczC2PhQM3rhs/IqZN82wfI50cND7KMe2Za41YJDyknEIUx1YY
zA7vNAipwPqMtKxVYG/ithk/ChafXqZPX6EC3toxmVzJlkhExRgbE00rzoDevvy5mB0Sab5he+Li
AaAMW2j8kMs6PVFIGZtG+r/uxlor/z3gXRQN9R7g0fHESNi5De3kcAonJKHsG/uGIKnZuEVnc1VE
WJ+4scXLdetH20B5ZWv5ipiPGCoSy9yraYOkgffebFjXwaQhvvxcq+EGATp/qe3pvQ+L8TpUEy6R
pt3H5ti84oSAkunRmCW27KAFtTyadi8WGZ4VFTpALWcIQqb5Z7ugN6A88KsqY/KBKm1PfPBTyj9z
uj+pRk+6wBe1KmfmjEUy5UFq3UZz5aWeaUIsJzSE8U6zHccECSrf08p23WsTJdpja8ENX3YmssM7
d3mo0BF1ls80AtDAhDJmM0B/2Gl1OuIWwTNoljWXbg3BHtkCn02BsfevbQ700MLriKS6v44uHsgn
iiOoen3dn/+LszNrjhvJzvZf+cLXH8aJxB5hz0XtxSqS4iJS0g2CEiXs+45f7wfUhC2C5Sp3x0ww
1JK6E0hknjx5zrsgW/yE/yyew0aFVrQN8fpNZ9bt5Dcots0n1clL1GGRnTCvkeIUR+Q36T6FDcMa
3DKDQb9Hp9mAwFCKZefW/vexUrcWjU3DvX/TFav8QHuA2Ecyz8ansEQngHqcJquVF7YBjF+ekMtM
SlDxp6X3Kxup75Q8sp4p46sn7odQf0qbuvtOO/9JafUvcPPKe+QWTCS68Tz4vbtSXJ1QOrLFri7y
7k5SvgqrtllHWQLU6m0NRJ4OvFIBcoMtZX3r0vx/I6M57s9Uy+PH33zK9if1C3AA3N2LSSitKYhu
Xurv49pUrj1zQicmjY1yKxLcwg7v337QBvb3jWr9jJHpF/iIPQyVKRFWzmvKYkF2kwGZIzupr/CL
y7+OvmOCtYwLiKh4Av4m3iaRo1zrnvECWM7F5Y3is1n/ktlgA6EwckAUIlo3nXK0Css4Npabwo5K
Cr7KrsO54fH3RHhdosN0So2HJCaboOcZbJVkXA41vNE3yXqQ+F+tuO4/6ToF+d/iWSXwavQKsZuN
BgvBxbBDcxUaqneVo2dEY2N4GFWaoxq340OISzERSHvGSiLZ1aOzFl0/IKiD8oVb0PqQ5kuS6/Th
JvX0ohwpt2UjCqItWmpumN8NdYfzkd58SU2zvwcO4S9IXYYnzYfilE/inGY6bCAUJI+IBGlXUPdu
UJ+yH/s86FDgtaO9CQpq7QaeQ2FVoHc0qWK8Kd+2GZSYpkHLtQ4g9TRmq+z8IVOPv0+HAUKim6X6
ooq0el3UPXrbFdXNBWZJ+lG8/bI38dHjAl2s3jarC/jeKL+phdJupWMtU6/3dqnXhAdF2SHw4nzK
cSZZwrVJNmn8Y4wKm0tmaPZbr2ENjIhkohNtvuRV4y4do5Q32KQlhw7FzXXRdeaT0hj3bYZWq88K
a+qgvrcJm7Blb5zWmch14ADephLlvAbuPUewUIOYJnFWPnQTtM0GZ674un3VZJW6G8hKlw0k85ui
cJ9/Swd7SRLdw7ENQaSiYTnEkb7ixcXSmiTq6zEwd1JNUdrqsJC0xw6lJJHVm0TbCZhI2bLFEHid
oan7m7Rrowem9YV/p1SDiUyETcm9sSCYJihHCBQdKYfRS0PXTArd+jKqIPcq/3tHPXJp42YOaHrY
01T3nlrRA/mOMaRylWck13TYqJCsqSqhGosKy2Oukgz6SQvC2o849DlePAovaAHr1NdbnYVq0vva
Tvz9G9AVQPy/wKT4HNrq1kYf88rozX6T09fYIWRIB39omkd0F9W1Eob5xqPzGcH7R17aCwAglSou
jGyaClsbLVs3Xg+/266Q61dc46mVHCaoP0AHeDtkbU9/1PY262j3puj9Pz+QszG2IjRf/BBke6pp
KNSlCNoiH4Bap02FbnHe3ECfjKz+1NEX0jR0G2i4YU9ORM5kfvDj5T5Iveo//039/2pfZLpJm3Bd
g5w+vklwOH3cHNPCvgbv3vh++iPJMW+HTlnf8DuqEzirptD8Bw+H0vtxOIwTU4KutNyOhNKjHeLz
O6i8MgWr6ratBnevZPF9Oukq+JUxbqj0U031FHWH65e+o0/gLlHG7FbA92GyaXtptflWN0nDBw6v
MKyxXfCAqGh4vwM0afOnDI+BKERx30uMne8X7cP5eZHq3PUB51idGoOGlyz/U+dWRg47MhqkpWBC
6eRXWA5vxQAH5Y3WL6DDHgACvHJ0wlXoBwWuSjFC0VApYPqyQnIpLHeOoEKVOHgcAexRUdMHd4QG
EXoLnVu+2FG5Ffrj21S+/dAM6nalNJV9WIbBA96U1bEahq//8zdE5vaLVi29qw5HGdKS9hi1jjxa
FsGjcvX8W+8Kb2HK/H7oQ/XG0d31mETiRkmxqKnjERcC4+eb7pUbSX1Xuvm4RsCw+KpayVOpDtBz
NS29xYawIAvj920szVYjMs5XhVJdaeEEzb5PgjimGCSKG8Loxm7VdmOKXtLegtJmYWSN+Aq69NOP
SO8VOJLNJojqduoVrjwjOORZizUBIW8DUim/wu8RSC1dwWVRJd6Lo7TrDAzFq92Prygfl5+xiUX1
xmiCgxmK9EaFALUSKMh8jaS3R4rQfU265tno/e7JC1DDiEarg6qGqXZsyE85LcEGmsYVpKbgxhP4
STp9cdPYAXL4wzrRvewnpP5vDWKNtW46O0R7wYBP2m4+vkKNR4LaVilXjsFMfsKLMXQjg6ojxp1l
gc3XJlmdlhVeTelOplvdQfTP4NBq0SYvLgfY2vYQYXdMKPBofPESbvLSYJ2IGspDGiQxYlwiOugw
sn7/ePs90/ERIICsekOv/f43hF8rQ9BZKiPjBCPNOHhKOkDInm4G163jJgeL5gQhCaOW1o/JqBqv
fu21x9qg8gt2+LXruVU5hv3U9MJc5ZWMqeNXPpfsUN1i1NDcjWidLKmK0M9IIec2CHK37UCdoe2R
h3FG47m3EtDn7vA9wtYVBc0muVPwCd/Zo23uHDXIDkHWH6JGUeiixMau10X7OErrKYzM5nvP9qVC
kZh3Q1CIq75RwCsSbabEvlwheMByjgzEw1xq66Nf30QjilB9pqk7o28DqF+c4ShpGPdaptVLc8x0
9K3xrQWGgMVFY1FXrOIGcVoqdEh5rChbtLfwqeQur3526AkfoCj7h3z6oaAowsxMvxS6xi/f/hyN
ff+gOd2v8zFFn4cUYeAjg+yN0E3gaJY2MxX0+xD2RGw0K7PcyHx8baXKSdua4A9RCtokWag8GzXN
+MSBgOOXZvjchHtFFv5TDOxVHYaDrlF9pbyRD4dqKgxz961X7vGN09Q0hfzNbmonipOW1VwQvHRC
SSs2DPwKXCJwdUBArnvt53X97I03qmLlT5Ew5a2rwbMcpPnk+SsfYZBrMWq3g5b5D42Mv/p99X1M
CNC5aWGESWfnc2QZ3nVTbM/P0tssvDuRTBPCtAbYTxWOZYqZ3U5VRfS7VaVaiXIChwcixBYnRey4
qrTrunRIsNBz2WiTd2wd+tYe1T9riRWW8eRZeQEIAXBlYNrJp9F2XUpoMfuXqpC3M3IL4lcAQqiW
n2VZxndepOxdAKA0BWtEzCVoVMTZqgdYqOlGjYiCKdSwK1Je5aopq3HVJr1zwTTv7SR5/8Jg9aSu
Ss3QeWV9ZuLWezK0IoeVWtp4KaiTLF0th3Zfm2S2b7q+pgMP/3cdwdep9iK1xx8G1ZqMAAo/QOAu
1z43mKvTbrBKjJPDTr/FfkaF84SHl2wbOGVo2jd0HW2OAt8pOWqs+JD3II+MJvZ2rtA7zqNXEiT1
WmBGsxuHWIfNXffX4J+U1dtn/vd3XoHVP/+Df/6RQYhB66+e/eM/H7OE///H9O/89995/2/8c/sz
u3lJflZn/9J18AP5rexXPf9b7/7LjP6vp1u91C/v/mH95j551/wsh/ufFRX1t6fwfmbT3/y//uH/
+/l/8bB8s4/63z0sr1/i14DbIraVb/+1/StZmMkW+O1iaWn/YEeoGlUkREstfv+3h6Ul/0FR27Es
R+A9oukaa+hfHpbWP1RhGo5D+8ua/JIs/qjKmtr/z39TxD8wsjSE4xiSM0s1TSH/iqGlOjNl0hlf
Z3geRdome3eWTFb+WFCRCsRKs0dsmO/SCmpc9gAMBY8bDH+yhYjynYHF5fmYMU/W3gZG60VFKdyy
UFuYuUGl0WSn0tZi1ehfnN5fC4Hgum8saDYuBF2cplJoAhnL2g6W06VPAZeoWjjr9ILzwdtGzm+L
1ner+09rxpNToRHoMR2d3KumWf8zr4aTLseyKsSKr0Ofp0bphbqUr13hHY/AlrKSlBiq3r9KPp2f
C3nqI2hTPFEtU7PUN9fRPzJ6JyDQ6yNzITN0XuVVk1i7vlbWEn+QuLM/u2CWVOMaZ11arS2iK/qV
aca7Jq8PufS+AL28HmJQnPTxMR+znd8b/3+dmZll5dunIrEWFBBtUzPt2RqBidamPkXxlQ06vn/Q
RL+iuo+2k0I7mRsIF/nRKS9cc05+DnqrumkaLHIUf99/jjyyQKy7jBqhDFkmXHdakszhE16N2eRX
5rSbytg6tBvPf41LA889Xk1HcYJWgGbPAY+PMqcmHde3sfXFBKUUB1RI8/5G6FQpHH99fuxZuqFb
3FqYZBWHNIKCKXG8/XMJyjCLW+Er44qqO400hDPwS3HHmrqmcmEDXhpqttqRSaKpWTNUCRoOXNpa
UmV0SwTykQY7/1bT8f/Hafn2VuwZaeq2bU6r6f1btbkYJ4KTWPW4MUUtJK0kAUoSH88Po+IUfG4c
exZS7LbRnMDwxGrU8flwcGgyYMaOzWGcRLAksOwYiIJXLptxoNXkXLiAftgmfDwyAh3AomGQEc1m
1ND1vOckZ5tQkJikhFFUxJwd7cOecj5MKEZPbH134a1n5YDfs/vHsLPZ9VvMpNQwI3hcxZAcFGtc
ZWgMGCiVGItaoMyeZwtd1dF5AIZ0abNML/Xh22pCI/8T6Jsbszk3Q03pUCoXKKN98Xz8lCSKI0N/
0+EWRdNpDevNVdIXG0vRnx7SyEM1bm2t2ltsX4wadoraHGrvUig/+Sl0S3dMcGyG6syfSlNFHlAe
WVXV97bMuEf7a0vRdxXGLxTbUbPc03ZvFooWLMcx2jm6ftUAvhix1cWH5FNrG9chervqIdE+X/he
J5+NE1zjADdhyM2+l+MPnkepXqymL6V9TbJnQK0rMx+2UN+XE4HQyLeupS8Ve+J51ssRyvqQdYg2
tWTKOsBBbz2+llJeCD7y1EqStu7wUJL0Y34kNwoa5LbGMTToNKrcFpzMsG1pqOVymdnNIZPO0dBs
eujePbJh10C+JfgWmqtOaOKaaewGdE9YsJ/lYajh1yHglfzVs4hNpgmJGpTmGJz3sy9rF+7YpWMi
KNkqa2tye7LbTQ1RucxB1jJLViSvNf3SgtJPLHOdZEzVBagHsoP3Icw06GcMAVPjlc6+oquAi+5D
1jXrBlHZMkuP0mlxfvWvGqvaq8V403Y8huM+4cVxfv2cWj7ctaQQBi7kujM96R+5ggmK16CxSR/Z
LXd9W20D27s33foQ2OqPIHiJYA0y7vlBP56JTDs0K04mLj2GRdL5btREaFHpjPW4UsE/00HWcvdx
Ml5JOBldDws8yn2qApC5qm8vDH1qVVoCgDv5h+Wo1uyF27hV1FB1xpU++l/apj9UGO2GqL4PRBfL
2bcQ/81qbyJrPj2BTg/y7zyBSi3ZlshoyHliWJgIjFs+At922h4su0bRcIBVFtzT26UhuJA9+IT2
7f2j28FRvlwY/9Tis+ie6wJSnyrU2QxAS4rzxGb8caANsx+eJOp14BEXfZav8Zu9cWz0pinG9ikN
xCw/0ptdFGl56UtMi3we6y1s7x1iA7FrvvR0arYqtlFihWDLFiHsK8TTdgi70Mb1aQO6xyqOjw5o
7b70Ls2BdmpsW1PZ85rUpDXbgLklkBjMOeWUzF4WA340gIz0diV1QM35sHLccg8db40zxhoBMGnm
+7BXLqyEU3vPcjQdETfinDZfijYtbbRK+BBh56+7JFjnNHzRiFpplD1UnsSWCPP2q/Pff0r65tPO
VVAKig30pXXj/d4TqdF3jkKmVqS4mZGTSqGsyyTeTXcR+ncXEkN1+u99GI+tzrVQ5TZiTEf+HxHG
D1Vf4rdGEurVywCwM80/qz6gdLMxFPsRpXFbGNtU3XXgLjnfcI1xHvE5+KTllx7lVEaHKIWl8+EJ
evPbaarRfMgcRAbpoYOoTBZB8qnK5bVdeffoDt/Sj7xposeoSVGKDPfn5109teZsFrzkwOGnmFLo
PyZCjUeljzNzXCUAcH262BS893byY8ySu0L2P9D7P7rlgObUeBS28jKE7XccsS48xYldx9a3uemj
30NjZ3rKP54itMOmHw29XynFKsQuxHCazaQQE9Up+i9gjkg1sercpuJSp+njHd1W3w09CzwQSYZq
AMy5qqnvTyltmCFCRm8SUzgd7yM5Gldt6l0HKmrr/fe8bh5rZ9jiVH5dhs6Drl6sGpzYgUzF1Esk
EKAePjuHIlumnuiif12Q+vCqcqJdWerXKZ/JhZ5UJea1CV7ZiuplG1T70Yp2lQ5wb4iWrtFs9TG8
S/Fd0lvu9t3FZPzUx7ItiimWxmOa5uz5QiVsRyzdRnwsOpwIjEWDJzMLaRU5/i+kq8wWJBP6M83F
Q+LkyDZDouUmVM7K98vEGzQPXQRM55LSvzeRpYlqd0NNFj87BHAdzHsR0PvVl9WP8+vzVNaocyLw
WaDkGMZbu/KP9Sn9wAz0WIeXnHC7wxcX4edNh6U1aIypPb7DPhJRgnFlFHQCPXPptbdY29ABCXcB
YJnK+JUX3Y0i6+9jq9xryDyhb8q14PxzqifyCIM6HJuZzqnDr95PkOJ03Hgxo2eCFloJTzJ10N4q
1G+OiL7SfgIxazG4Ojx2mI7qFpIR6HSef4gTy3dqJ0hbqracjtL3zzBW+RjFOmlUDf8DKNOux9yy
Td0dzeqdPSQr15VXqR1cyBlPvzt7htcWuvxwcqsIqye5SdJYTE44vrkRL5WqX8UouALfA7YzIF5l
AMKCrgcIuE8vZnEnYikltSl9dEjeP5zfWoUogAFDlBKDtymaeNcl0Z1TKMe4i3dDdwDkzFkCJcnU
kJ5xjkMf3KMJfCGky5OP4ZA5a7QrHPut3/PnYs1GFVMpgwMFfTUdxylTNbBbKBu0g4weS7Phs1WI
Reuwf0LvpdK8ZWxZCxVekK2G3xrP26rARIMAM2P/CozYq5LWYiGlki0HOEYoN51fMadO46ncq1Iq
plgq58kfRJsgjTSkxw3Neyic7lgZBiYNICXzDnl9DMiU8XMYIeXb+xDr1Xjre+MSft0h1GjvmssL
zzMderPsABVLU0PeCmi6MGZnQmhEQac6LCUQjsuOnoRtJrewtlFfUmG+1yCBvaY5qKl2nTgIG9t9
+s1HtQBuAdJF+nUNWKlH7/3CY53a3awunQ3OmfXhrO7Cgiuj55Ga0YVcSH0UIFej3YglE5Bg+BHs
+pqHHL38DljYAts+TMyTXxce40TuRLnBIAY7nALGvAYUZaIbioFl7hdwg7TkaGvwc1PnEavVTfwQ
jqClELa4aZ38JYzsh7Aaj06k7ePW+9Ibl2LeieKMISnsc3cAJ6LPT6O4CVyJlyLavkGJzytieKP9
6tdg9BEGncJNkYkf52fg1JAad+SpmE21eD5kXdlWF8lxQDGUYrkFPYOqLXqubLKtDk+XJ7r06U8k
iYZGf1Z17Ikx9FYW/GNPl7mTa8B3OIBU64sPAVntDWAq/rbKuad75a1bKHee6oa0ihMYWt6lLTot
+fmWAHnioHYkqDVZs6ptYdujWiOGt6rwl8AYx3sGyrlUp9syuiGWEe1o9t9lOug3XaEmCOO295fC
VO/6r+dn/9T5QlvIFiYVLtoYs82ZZapsh14ZVilAqxwXG9EeUiu+G+0bZ9j1wl5RVLpwpp0quxoU
PFUU3Nh8H+4LMsAVDaEqwKITPRyTcbXW98oSO5nC+mUbwYIeO27v2QLfjwud51MZKoUBGs9cxxzT
/HA1d0DRmSO8otAGp/KrM+yHDNRKVXeH1gJmpBg7i04JHRMyMTDMdXHr1/ouU9Bs0exDrnw6/wFO
ToZpGJZhUS7ioWYnvOeYZdo5KqX0NryC7HAP+eFWl4ifxOWtGVa3ae4sMQrYpzLaqcF4c378jwuA
ayKdpKlpaIIhmuefYYffksd8ZEWz9FgHY3xleC5mRP7XlwimUZDvzo94IrdgSFtI4q5jOx/eGGUR
G3lSlBrrrHqR9DEXlbd3kG8sB42L2pWRexv0AxFJ1Q5UhY+BvJj7fgz+3AjYfRySyFk48/6ZTQkI
JaV4oDChQY5Ldlr/3CU1KBg8mEGk2sx7r0foV0dL3XgKu3h1YRI+5hXTncTUJdBMchxttvFGTytj
O6cOQTVuOyW7Fop6v+u60W66oenYk41Xaf5ayBClZ3QJQI6df4iPdQIpyGrgSPPhSfRm3z4VsImE
k/UgHpJdBFI88yKIbhD58gH0dHsh7H1MBKQgKeSUo8xOOj0txT/CbhN1akWqDcWK17VRVS+qflt0
5kKlPHH+zS4Mpc82VStQ1y5RGl1JjCF1PDvD/FMNtVEY3aVgdupDOjpVD4tki+vMbKhM0xMD3yLa
qG7Dsi3v7MHatCVS82nB6UFJRCwFsBwF4AouDPi3ZMa3sDRvFM/9dv6tT+1lx2CGKX4YNpWf9xNM
NQFQkYo3RhpkWPhV+3K0H31bXvv3efvN8ry1iC7W+E5sJZIngN6k6Fyx5wGkwrwKk5+8R2mg29Qt
C0nz1lqlHAu9XY+Nuylxh2qV55zli+7hMh3cz+df+2MGQSihOQLRZ4qjYraukBNs1Dox4FmvzT7b
huSMfvSlk881x5c9XHzjE19ccmqTr1FbBQFhvJ9mHZInjJCgh3OYrFLLv7IyxLnQNW9/+rQ0FF3b
DKh7obL9WJo2do3pvSwudbtPfGvemvsIL0wrbd56sarW1LpM6aB+Kmuhefdx2x30OFypub+oCrwh
h+ArvbXr83N9ImQQMFV76kSRPM3zBfhWda+FRbcyKIdo9AmLHCsFrVmnExsYZcPzw516S+oinBHM
uGnNSwVt5oDccqD1DXYM585YYlKzbqCsRyorKTng5b5Ui+jSCfUxQZRTBgwoh6YRpcTZnh7hVJpB
iHpGS8+ogRzUTzqb0ZZkLYX0IEAqi/s0oJBf/Y0gCSWJSpVD2cEx5/Uqx0r0GjZctzIDsm0ZH2HP
LBoMtXU/utD+PjW5BmF4wg5wP5v3FVMQwPqQuN2KEv0y0yZnGv1aiGBfjf1movX6nblr/P5CxnGi
SioBKwibdeTwlvOuAMi+EC9Hq1s5+k+3hQiArn9RFGvfz74FNAMy60ULWmyuvK2fOA+dCp5FtR/P
r6xTQQPExBSzaEx8SEJGHLM9fNI7JOT9rZ8h7mxgFW7X0OmhBzvKukbT+vyQJ+dbB9Iw7dhpz76P
GzLU8URMeO+O1NejN5sb1TJq7kIdvV+L5iTuFnFz4SQ8kV/CqqG6qNuabbO0Zod8Z/paRyMeaSAH
DejWhT+rVjtXNitk26OpNh/lSyxyjnFLBhDIan/+rU9NtEmGSc7HEpMTau3dqd9alRlJJhoX151Y
5hxLQ+pvUhxNzEPfaRf27qkARV3RIbMCW/EhLo6aUdWljRKSUfhrhCiX0aTjIT77CUUZGi7nX+5E
m5PZhVyhmRx9NP2nROSPnMY00BhvDMF2RfUemuWu+Inqwws1XKwHN0NEkuPcdaa8cNJ/mFRn2q/o
e3FLF9Bl55MaZLStMhBHJf4hBYQ3LDy5K6LU400QoG5N3+uvvunbkNAk0L1lEc97G0bnBY1W4AUB
LAJthKTcKiDAnSy+Segx5LZ5dPGVWxU9/JWhvwSVUT98V4YnGnJvnyBPnD3vJxoLMuGbHeUBRRSI
JIZfixvHqctFwWG8zM3k1wB42bHtT7YN+1Z5dkX0qmOYbWlYYTmDcQji/lnCMzs/LW/Xs3dX+em5
SD0csJUg3ubli0oxI4DEEgyPdF79WHlQIGI19c7wXYHNaYmJkKyHlRrk5sKxs6UKqRMb09Qy7cWz
H2+d+CmGwYQu7Z10cNEWLlaoKjbSlobCKNVPwUk3OgiMVpEOOWPcIjmLFwxKAbCwL7zNqUl2hOAj
U4dRVWcWoRovxK+iBrSAcTUqeaBGknGVVt2mF5iF5N2l2HR6PGuqvk3p1PwaVuugv4XAPRGJl+ui
7DCDfAGLPnXLpyZpqlZ7re1v0vgR/a51bzvrDuhAiQlu3HuPpmk/xaZ6IcP5WD/li5I7C7Ib2plC
TmH8jy3toQpkNT2TEIlHNGaEg1JtcuTpMf6DhNxta6/Z6Jl2ha3ONYYXfdGssY1Il+dX1sdjcnoO
jQY+l3MgjfPArbQGmlnIKKyQwzuqHRovVXLtutV3gil+avhkm+3BMYKvVWN/biuQNrFYoU1x/jHk
lM3OFzgYBjQIOEJAus4inFY3bacaE5ZTiw829BksC47GsMmFly6k6n1uOu8+wKii9hCTyhWM5Ti3
KcS7Q7uue/o0XECaXCAa4Ny33Pohpdx33nD9gkYLjGvaKK19IbOR0+159tAT9oEzlun7iD4x+iSH
LcrcUUc4II3WL4wAlxA9eC4rdPOKKF16FsySlibt0qQzHoTIZKBgvvfJ6WsFWEBvH1EP+Wbwh2XW
fI+bPsDrAwGh0Y0Xbqx8cloOT6rq5+f7Y3UEqICtUplgUwDtnBcGPA2LED2mIahjPJUU9le0JxQ1
vzZQH9Xq6GuWyn2OXY2DYk4QiMcSBYy//AgokrIfuV5QnuCC8X4HDEXkGOjRTfU55bOsObAT9HGa
cp903fcqtrGIOnbasU+DA62PqPYvJEofT1Ui6QRXJ5yqVKHnGaLZ4qCdaHQIIZI/2KDtxvRouN1N
1D3bAmJ3Rq6KHmFovp5/84/HKuOy+UnQ1Gmxz9Z67VsVPCZe3Jf6dVXTifSVY2R+rw2Pi2SyQp72
wko9/aqAsijBaphtzWEqdRcVbaqHNPh8+aOW/dEuEMp0009Qk7/Cws3G7rYzdKi7qn9hqX2MvlAf
p9OLij8213Nwit4baRvEQ491OcJzIyZpzbhVQ+MqxzAzAJZ2fnJPrGxml9dkdXPGoPfzflm5Xu4O
QBHHlfTc15qjUhfVMiuiAnWuydWtWTaN3Id+dKch74aF1it375cLDzGt3feRYXoInsGyLFbWfG0X
YdR0duIMq7wvsEux1oWLaWjt3BvXrt+sq6jeZweMue7PjzutnPmwnKlgcVQLSNi8KTegK2VorjWs
GrRxpi7mpEWGljTIg835kU6uKKAv4B25WjHeLDccMJSKxdS27lywq1YF3MRy8u+pfpuZCMujA9Uq
Kzvzv/L1v54f+8SKEqZDok+OyMqaA4E8N6r7emTfekgGDUj/eTVZjPpLAIFTC3N3frTpIP4wp9B3
iVUqB/U8SiiGdBTd4UTRAVNN7IeCCnlSNQdUEo5T55BM8rq5hGk7FSMIj7QQWMIfL45aGvYjei40
ENyMVq/6I1XkC/ZrhPWnHLdVrJ3Crvrio6RswqjyehyvOtBvfUs+dydV2NK1QARVOH99O9P2NSkl
M/Oq+rYu/shbUBhPkWPqgCvQz+i6+rbrJAqrNwbpetNcqoKdmnxAHJytJrUKkvL3m9lvtSHoMaJA
uLTDGXO6FVznbr7JHGUHNgrREX9fALM5/8lPxRB6yFxA5ISYp4Pwftie1SzQOKQ7rIdXIy6xqHKu
cGsNsfyZuCb2cx+6Oz2oqUyNxSdRR7QPggub+dQWAzBDdkZONO202cvjJIEzYy3oYJT+g5F4P0vv
GyqEd8kQbixsSVJ/HYUmbGxT/rgwASfmnaIjki8WjQN4prMgOoTUhVDDYdEHGF223gb1nG0P6aqy
bvC53cVm/x2zgOcJWu8mMXot9c9e1AiGOHyj8YjT3t7rDOT2P01soAtP96FwNmEOqCWBllAdLARm
mUMGzGlMEYtcgTfbYRrQtdFPNJWGxQBApLfyqwQHatjvtPhSfLWFE1y4pp6IQIBFoIOzOsAAz28U
opTITiDHt0KX4Sax7FesFwcFrWzRwhhXLiyEE1GdRIG6CihTAUB/thoLpAt1jQi78nTzs2EgMxxh
/BKq3yTE/AtTO33YWbSjW0XtaAqvEBVmY/ngqbsKuyvYnZ9ylBknXKcng6scFneGLxMxaaUhcuqX
n0F52tGlpOzUwoN+5xDX4RqCVXu/80KkTpMKVWyAajq6KeVtXyLNDDXeHRAJrfobBKuw1Lnw2idG
lSDoqRRSvALPOttpGG4GCN/DH+uTCqW4VWc8aIq3cbzu0MuvLoLR/ej8jZzsjVpHE4X/f1hEiofl
JOZb/coPIT+r7tHzlUel7a7L5KpW9zjrmTHQyjRIF+c/8sm3hS1ApZv4jaPU+zk28VdsS59ekoZR
3th86fOrMVVXvafvkOFd+JAm/l4KSrUbNg48DtL9ecLg6o02Khpf1sOhERc1t/If2wavV73cR/vS
fW5GZQmXYX/+ZU8cpJI6EiAzFjSHyCzZ7tSy1vI0I5SjKeMj96xRTM9HxO3HZoFNIzpAxoX5PRW4
pQ7gwp64NBQ4Zq0bdMKToOzxjovkpGPjbRnvMUi1pQb0sKwh7oX6RgteI82/+xtv+8fIs7ftNZFg
vUdkDLmAhqin06HLUO+NjW0/IJWI0fz5AU9EQqq9rCI4onR45/EC86TENTta3EbbUUVproys2hiY
kYUmJ4V2Ia8+EQmp6duACABVAJmc7dNgKJFesyZEi4E1dQ9iD0xnr3xyq2Z7/r3eluMsEFIGtGEG
2jYfct4TCnrfSCVsolUtgq3wh3EJ121c6yE+DWXQISmAbqU6OV3H/dGw+qWpyKsC8+IFupQ7tcl/
TcakRp7Z+I3nNibTf7lJRlIKYhC0G3cr7lezUN0aKl6aA5MRSu2KhBiZfW/rUi6BG7yBK/o3rsty
QhLRlgNFbM2DZBuOiLVMcCIvxC/dSI6jSL9hTvlNLY89hkcBwpnj09hzqTr/LU5tYbrNHAZcpSRA
2ffxStpJYWWo+a4SC8sEytA9YSNAstLC6yZQuk0Fz+r8kKdCpMH8AsXEud5wZgutHW2EdfBuWSHd
vJADkJh8a6X0YYdvfZ9TMBl3CWTN84Oeek8T2jlUTZVS77wu4BV+MRiAVlYa+oiYUu0iPb/FFRcx
I3dpN/2NxQc+P+TJUDUBlagCmfrHElZZ1KVbGOzfOgIVHUFHpM6CcdZ+6J9Vr5qke7atVbKQ7QtD
n5piwFngfqmzc9GZfdUxbUJPR7GTMBVtzRqcqjG1x/SFryOSE35BN3fhGhc6GqcCCD0U+HLIClBs
nMfHvGqtMGDQNg+upsIv6c4iyrTV32ixsny4OkA9fSMtzuse/diETYz+9KrLwDaDqEqNceFRa5GV
eyHqn5xKBuLGD0USxOH7DRKXXRf2AxtkggoIeKN50x2mq+Eg6iWTz9fzvgzapbz01DVJcgv873Hl
+3G9PBFjrHBL0MJjnH3Fi3AxYHeshbeDzrZJgJamhwG6b3I78Q/PL92Tu0Wjei5IWD+yz1C4FKEt
KFAXbXJ0wm5d1c4xwkAAYWs50lig03p+xNObBfDHxDQ7AUto28gd24bTdRLAXuBYslUiD02K8jbu
vL1vaXsY+uvKTb9p+d9KFylegxeY7gFEpfeTPUaVVKy2pGrYwaEON5lvbvN03EZ7fAuR20Pd7Bqi
6YW71kcaxbSM6dYAHIbn9KFQrCmoIvspCLJcQzau5TY6jNa4drV0pRXXiqvQWW/ktZHIHwbdCs9v
9n2crKbOxdCk5QLNtm3bxdcddtF2h3E1l5cSdxm9wrTU3ejNJSbuqXUBL4nCKssCzstsnvyiGGQM
8WhlWeM298TWGJNVO3bboEw/GdZKyktEzJMj0jWccNXW1AZ//2U80OyO08h+JRoPHxh3ncKmr8kE
jPabzuBpcIm2cCrromLu8GFotnNgvB+x0vrK9c2K2AnzUi8FBsXJyhqsRz9Qd+7FRXDyBRFkEaC+
QBHOe0S2jphgp3fUwgPjqqmbvVOmR8xDb42tgS+LZxYX8ryT78cOYyxaY/B33r9fWY+OhS9pjz7T
dek6k6/3chJnSMfbeLwEkjwVPUko0TeZVG8+QPQp5IZQgVgw+Ais/4uz81iOG1na9hUhAt5s0WhL
L5Iy3CCk4Qjee1z99xTP/P9RozuIOKMFQwwuCihUZWVlvqZW2mNNHEM4sWlUoDgPcmbtEA//F6ef
WJyi0U0DaXk6+H6bxkFX8wUNaOlq8CXEbFJOZBdDy22RO25Wq08SNKTPQ9i1d7Up3/EVaXsQxM4n
1vBpOzYhw2ZTtI2q5EkC8hIO016w5PMkfYNYYmb+Sqi+elAAZSOU0Guhybc4ducJN6NEYdioUzdl
s42DX+n8rOC87cBSh7xI16NPLRzWa7yN/kVa5ZBQ6TrFE+73i3fOqzyJc5mDuPwLx9rdoAeEAoei
MdjJZNjk4xor/9okO4BCaNXT2r3oN5dZqqut7vO2gG5riVwjPlDcuatk7ZRJr5gdu6Pxr9JzakMy
tyLWlbnMHoFvwIMOgGUqU3uMVSguoIyzAgoofiez3B3xM3hT7L+zOf3fe8hkyn8MLbbznzXhrGml
qWeGZ/hAWMHgS+ZN0z4k0qZWwtfGuxudHPIgLTgmUoA9UbySAl0CkES2TrIOahD2z4VglG30Kj6w
Gq8vzwyjnQw/O3Ldtt4SwbAgs61f2zl4lFbZ11fTAirign4kpKqWSeWk1y00MZChBaJwRYe6yfi1
7uRvVY2vJUIjOZBgp8A4kPD57fP9/FGJXl5THTD1dBO1a8igUiExmAOgH5P/nE8I0sMuEqlfIPuv
SokIoPkQhxtfex/naMP2fJ+iBj5CvbIGrhwRRGqBvfqooS2zE2wvjMRvR6DQBm0BzA9wE7jNA/9Q
4fEQ0aMvqzUM1pVcniFJiUSzC+qkeKQ/Vp2M81UFdoUEm3xjTPxbp8Pw9D7Om8PKJIvjZjHJVCOh
kIgWkHwhtIApJU7mNZU6GRvexk+5/KO82kjoXAfbQCr36lh5JuIGaRevzOsVfIbF2OBERCOIot3i
qI8cCXJWqfCWur+pMuME9Azzk9NQyn+Po/3iTO9FFBxTO/wCWuqp7cudb//6fAKuzjRFEIGKEhon
i/3tmIjRUuUCfK2E3xHUcdI7/HDvdUn7/flAV1eRaJqiq6FzNi7OCezOFYRfiWGFjq8QNo2e3GNv
pUz4reAUZZIAu5oJgPDzYcXz//l9yTREZxrKgErP40KWp5dzNejVofMKBXUGn0vv9wbJuQwZ9jXs
0/INxVBoDxAtKRdR0FiUBpFk8aF5Oi1nvbOxxncto1mKyL/dHSK8pkBerbzbtQHpCJO50zOBgr2Y
0mLQ1GZOGHBM3uzgAc8LRDkD8yBynPjr5/N4EQnF29G15LW49/IVFxdRzZl1kn+7Rbzr+1vtPznd
e9aeEoC3VNA7L+9+fD7g8qT9GI9WkODcUzXRFgszhN+lG6nVenr1Ho1fuiCi2QNu5oAfjtuGvxt/
5Tp0ZaXAIjQEKh1pKeLBecyJDZyVse/EBSXGWi5HJh917qnz99p8TOYvn7/dxd7n9QRfTkBUQBFc
VNyqSUKtuE56tPMmQQvf5yYmtl19MNH4cOKdj11KCO12NuybLOrucdfQH//NMxB8uMKAdLooSrWZ
bGcqXgleGKGUf9uPPnBpGRsHf4/xhTs7yU4urZ08JTe1C+xXTVZu3WKBLjanhr6NQ+zV4FEuF7Au
UZWq47jz6jx3q/RXW34Nqy8oxK9E2muflqSN9AHkCJCkxdrN9VpTUHHCpRA0JTZTx1p7VYTHbl7s
iuZ5ZVqvrFzRXxMAbRLEi1uqD6ppNDKt86oa2msDKQ7WJZLcc/Nk4qw8YyPk/wActamDH4b+hrTU
dgAFqNp/qXwBHBecH7q61ta8SKLEglMR16DkrdMGW57iyWDkXcKF3xuNd6UYvkyOhTPdO15BN74z
umXXoFlXQ9b8OinRyvxfCVRnYy/mH6xeUyoTQTjNpYMpt3urb7xUfVWwiB3r+i3A2Ojzj3B9RLAb
8Kp05Ce1883sW3NZdX7deVTRXaGX4miaGwFrxnTaaOirr8Kbr48IjJsTXRzpi3il1bqNtjZSpno4
7PnAc/dKZ2HfSyhWxQ77+e/P3/DqKhNq/P+MJ57njxQJb5e6Meuu8+aUSNFrGwoKrgMuRFbibfEe
Jt1uzH9+Pua1QwBkDkVW7iAKRftFjGydLp1r/MwoW3On1H5leEnIfrIx6r8kTdsN5taQZ3ys1MPK
wOLsXEYKQoWA6lCWBE16/rZ53dtWruYdF64Hpw42g0S2pryF2jYtjtm493P0sJEfV/vvQpVtryX3
k3ZceYhrU87rCw4Ce+iC+TskWiwXZdZ51vhYqwpCRRENmcI1vyaqzw1B9+Tyi2luQ1KZ1JfFA7nZ
qLg5+BnzgHu9G1QFTi0rK+FaFAVKQiGPZ6N/tpiblDJt4JeczJhep5h9JtjvkvFugmxNVfNqEEE3
GK0BoehxoUmHcWqQ96nfUvj+K/oNfset1Ic4GVw6kkXsGkXrZfKXcXj5fOY/AvTF5+eYpASHNSSX
7/PP70AqicaAgyLsN11B2Y/95CEar2LPbZ66H91fBkZpxV6S36b+voh2HN3Oi5NtdPkUmp69Es8+
QCAXz0P1nxKdyE+WyWwdJYaZ69jeNvEp7xWcoB8pWuIx9DL4XxsV02bVTbUfc4zD4Os8vGHj11Xf
/eKOumUnP5Xd01fhyjKOOzPby2XrahFmk81KELxodIqYT6gXGhWUaMg1zqdNQjwU0AGuSGp2M0IR
kl3hXlAq4W2ayxgYPKro6jXOL9PBkKJFada+afpN4lM5kbZOuQOj9vmHvLjTfjyREDsGZWaTKy+q
f23BCZX6JSd+FWwaIMDmWN2ORDAuu42bx9lRlnEcfq2HiPIZDq9SdkrT1DXnNUH1qxkYS5jcg2uB
A2zhfHKaEGcEsngmB82xMUBJPhhOEVZbYYb/bePSwfIMKdnYnB6dgoDPqQxWdu5FXkKDg7orxxNw
ZaQeFzGcNnQ2Dzg3eRS4XGHbkoPRyHBEhCPTreRal+8rBqPDSoOXYAEl4Px9p6BtgiqdWy8P0fWi
GonH0t+Vf3KE7+O2iTzsLS06ZsJcSV7ZMB+n39mGWQy+OI9Veu5BiyW8ZyunLnp6wT1dptlbe0P4
PFt3c7ipjH5TM9vSDnJCJN8N9rZMXS19ku3NjMpnTAn+RwurxAowVOLOgRsMncX8l4ojUWTHW3or
B6ApOzV8LOeHqn1JnKdOTtEz7cAIoxVTvMgaGiRysaG3tcnDdKMJo63pScEz2tqm9g+9k92K7NNo
e2/Q3IAbuIu5h2uGu1o+Bf171Kou9p7b3j8ks9vFp4JuQPbQJMnKhF0cNcwXMVZAcA3izBIcGStp
JkU5judt/GpTXkoLaZsD2XP0DRIrG4s4l5nblc0pVsDiI3G+shOoBwihz8UKSSWpi2NpaDzccl34
sa6AAFpQckusBPTOLZK3GEn0KfgRGit3kSvvi5IAbyykBPBwWQydY1A2OYXdCMqMogVuY77ozm9J
013smrE/S9ZAuMu6jyAE/zngYkFiasldNnIaryCTiGROzNbYEC3RlsXOFwvfiG1BpxOqzsqnvYyB
YmiHLBHVILIIeREDHQyROEd51xKhEiu4yQoEDBAqM+wMlhe6JervlMk3TGTchhyDWxy7x2FbreUz
V+f8j+dYZOU1sh1OofEc/pzjsmi4AhBRDv12kg23gR6RTEi+roS8C+F5MfEKkjki6HF4LmPe1Ghy
lUcmShnVj7Z5rp1Dm7zgWQ5PQ7L3dvc3ftDiQoKdk2fsG9/1K9R1dkm1H5DHz3/Kq5y1y9NcPBIq
r7RBheTskv6vOuXsDCmPxHms1AfLOjjTDe4rtvK9PMCgo7OZ4AaQe3CSkPjQ7HsIZ0Xk2t8K7Rbb
w2GDb271bgwbx/+ipcfPt+XHzWy5Lf94vI+k/I9Mv6h1DaA9lZA49Kp5a2S7JHPrRzzq64d62tjc
oaptbLMvb7NbGdhbo7Njb+biMOfH27xxEw0/V6/FC1nBfHlzUNQbZ3hSrJX48QEuvHhQYhXMGw16
trw4zrJYeA4rzKMy6VubWQspzzvYD81J9o6zGcJd2ME6cridLcWr7Xo7DuoxdbpiMwz19yTASEWJ
3M7/XUOVn8tvSdJsq55M35AeEvM36nXfE+uQwgYz78qownwdSr99sIcCuwiEyP0ElFSebTrV2eV+
fgDhcrSMJ3KAjaS+tf2MOOD3Ov3ZlK9JpT9Gsryr6LJT8Y2Qh2sl5Se1YFfOX3A6m1uciLxqMm/C
7jXO4QpCLCGNMzCw3Q8B+HTpNpSqbYeVli8/BvLvTnuMWMhO7yV0GFPxItWp4GJSWPNriBNcqtVH
LU2xrAdltIakMkUydzH7FB4F/hLS1TJ6G46Pn1yhcmSIp9w1P4Ob6gm1krL0MNRUbmK8WsJ9r3mB
elDMfa553bQdME4NvCHYIBxfqSel2Tjd49FQT3KMqa7SunP+zgLfGvizknTXR3af9qTctW/ZbmqJ
TVuH4/k31N1bSbqnsBtjnKB7FASpf6jGvoxvUMTy7Z0pbdIvyn21cx5D9MbN7utUeJjGf75XTLHE
LifBphwq1FsvKAx6JQ2BVuktrrLFFkOv/NFO3OJX8CD9aNglHUV+86dPsWVkUT1l9o1SHxV9q6eH
qibNu7fao2F+DYvvqbOrotYt/Q1oS30s3TLahtVeyrdToG4Qvdz37b2iH53wQTW3aPx55DOzvsPh
Fk7j19DYWQ2KO9EmeAY0ZzxY8fsw3OQdEPtN9pqVP1Rn2CRKtauCe+S1N2FCCPTdBqeRB80Hh1ii
mIbSS/cOze02CoqVTPzaRAnwLL1DCHIXN5hJVgvfVgeyQSMDIYUNNf0OdOoDN2/eJG6Qn3+Ya8NR
NSbXRi6NS9PiJpJkmhJLVk41Nxy3HO5FZx6Eknti/dZimv+JujKgcWUhGDZNDQdnBJ3SP3//I2g6
fRJKg5y2XjnDay/fnCHYttnafWZtlEXEG8HOYj/KKGpI9NGd23l8m5Q1psyF5Jg4M8mM4PjRxbss
PGQAU4IyDeksdK9lGsPcJD4RRkeqtUoy3mTzixM89PDYRYtSwQQeG7b7sg22es1FDrXIz7/mRdOf
B6LESYYIc4rG6BLw7UzBEIOhbTxu4QSXQbVPUkhVyP6Vxt/DXvW4VAZQmSpH2fjt08roV3I3RkcF
40P+lVh3/m19kmYzjDVqDhiRi9ytRRF/mgtX9X/7IKjScPaEtigWpp+PfCVjov4D1BymJR275aLq
8Azt45japR0J5f/AVWG1J1q+MbVqU7w7ntH1a1N97WUFmZZGKPCji6lOpi4jj4obr6nRnwhfkf3A
WI2vTK4qRXipUO5iC7h+366EiGtfWcBVYeMARBZQwPN5juBqy1nG0HbyrTTeUwkr3Vcxz1b8IrcP
NuCDXEo9IaEjJWtyEVfuxlS0aPnzj5LfEkVjToY5UrOucZnzcXBB75MqUzUI4JVhVWuvemWWwZFw
eEKyg3q4VFYpp1aykxhrQQG4tursoFYggxA1zR98S9o16IyRgW2EF8bnS+qypArvkJck9QQBTQNx
kYWnieUMeLLVnlb0G7N/6xsDQ4mU2zh46ze9lLxUeQuQl1kZV70MkGfjir//ESALvVY7WcEic3BS
b6jfWx2JgL1jvHUKi0n4/zDvEVISYDyDdE3T9UrghPtG1g1UlyPoog4Ed2PA36OmLWse2wl2yvDD
H6O1lxQrdJEOEDRx71B0YTCypMNgipsTRVoihf516r4YVETR2IUGk3u9DkIppgDXuZraPpij4eZB
sGuFJbn8ZWWytYvnwKqbPUQ7k1snldPzyU4l8EvKZJYwVTRqWlh6Ysxj1N8KsnW7eRJFtx7kp6PD
P+QeZkjeYK3MxWXs4hEQXgGVDbGN+Th/BMMvCiu19RL5k9HVwO8KpdQKbYI+Iu+TDGCm0WlOV9hX
l7v4fNRFizoxlTqJKl4cO4kDzohI8noRaphgPG+rMn9cmefLbSxITxDRhRYlrZ/FPCt2kmVh4lee
H4UbC5f7ulY2faO6QnMgRie8EfhzeFCkVytDX/nEgsEnULyCX2eL+f9jPxnd2BCt6KDNzsk0aMAb
lKhwYVSz2xxxXqvuMYnotjpLMEYQ1YF+YgIg/fwpLtMsUt7/PsRyWyVlVIaxEeJ7Kwe4euJEGRkH
OSQlnUMI+hLckbWlfbmTITDSogdLicoa2db5e1d91eaaAoOvUoptEmTeYKLGorVHISun6rlbIixU
SoZLmuYWquR1Q/7YpukhhDylxSsTcOUuz+Mw+3x+/sNN6PxxyHuGpA7B7PRGSD8CH6Y+9n6lObs7
I5A1yGJyPQ7QZjXwI0YzS5yjPUe5aeHNjUp3lj0MpbnpzJzbKsYeprZRjYcC1D3s4DDPPepEn3+0
D4u18yjFo2pUZMH3EaWWigLZYNsTyL4KK70YFpLpIhfjzRQeCr6gYwvp9sCtTWQP7G4bzGCR5EeL
e0Z0zLuf+nzfcWTY7QuGqJuqO8VBsknQtxDVmzoMT8gLbQO1Okr2moLgZTtI48FpxgkAAfeI5Rld
dU2t9lZSkb+/+WTz5qi7A6IoXfQm/JHMZj9jxT3wXOkqi/7KVqd2DmcJIVhy0OW5qbRjZ0paxboj
jokkUBhTJLOBCPFeuCbGiEhCRNmZzUpIu1JIBy72x8iLJWb1c0eHs67QFrFYUWSBSIQK7pIY3dJP
GI+1Dlkov0VNv1MjmDfvny+ZKzNP94R9R0eUkw382Pky70ytltq6Lz1twKVLXAdiVrgz7IouOcgU
E3Vq6W0y7RPMvY2XldEv557RhRyc0L0Tuvbno/dJkRdWrBLVJRNi2MF4lGbFFVl4nNx1/sGmDtOU
awDny+B2Pqp+PmrazHFkTkpJD4Gv3N01f7NFFKM5pkWC2+0KnehK9ns+3GKKByx9NYgRpTeroQuC
xJ3CnTxEmwk/iV7H267c5wEOXAmfGRkioDwrsywOq/OwwAN8pC1gjU3AQufvW8X5LLEQSy/g7trE
L2qwkxNcDFNsBLRdiECGLVQHYRfLVI1XBheT+dngiztWG02xj6gMC4xuiwLAINoL+xXHp7edSVRJ
iObiMweSdkob+NyZerJrtL6qtfB4JUNmHkBIIW8NqoZ0+XwerCBKor6dSi+ck42KTev8WuBOPOX5
YcDdMWhfwqwhFK6hhi766oKWKJQAdBsuBlXN83FF4IMWmhfeHFT7ev57Dh0kIRzX1Kbj57N9ZWVz
tRPXaQ3wPvnq+UihVRRtF7eFV1vYMEf1Zqp05JLoepV7CpunZP71+YDX4oe47QgVWqG1oi3Wllla
QVWmYwHjaITTm2GpLu/H/n5EKMic4ASO1MFopIe7ordfPx/8ytsiPCHot0LpgVPv/G2z2lcyQAuQ
jPzggF7lXejDHNqEzuwORYRfzN+fj3dlKQuZbOAjwPsQdlyOp6tpoGV27slkv/JkeC1+nJ8PsXTn
FrEQBB0wddDpAOqW/bqBIyG287rwJB3RRnRr2ti4C3PjziqL3ZR+azVkjZUBoWr7tZ0G18zs52hE
Xacofjl6/14lAe4wkql7foKvoWM99/Z9YOMSY7Ru1s27KXRe/KH/1RlZsmmq+AAduXZtPcghWdq7
KJaCTaSqT3341+evdqVdBelA0Fksg7rdhWBvKMV5Zw1Z7kWhia5+v8UqpSwp43OqUzcV+VODZSRc
auruKfSHR8Bv7qD+XHmOK9sR12ZxnRPNEGCT58sGOa/eyfD88qQSaYM2O4R+8FxX0ckc+ps6fZiG
3rWVbiON2W0XGLiu9lthntKYWBZzz7HUZuWrX50aMCk28QG3FEqb548Uw9EDM1cW3oS+gvBeTUcy
/gkbgoFsALOsBNl3eaabFueuiFUhValsUveBnKwF7CtnMo3b/z7L4urj66EaKmVReOKSi2G75yDQ
1NQkZWF6K8waA6JzBG/EDlZhQdd2GBcuk0gidB/1xachfYZBkkbFB9N4yoKdng+7oW/I+w+ic13o
0lb/UQQG2TZq+RwV+VjuZjlY+yBiKy9OLSq+lFIAmpMWGYuQXYyWrc/TlIPQajeZcUOrlRI+CPPR
oMVE1oCkzmzi05LJyKmT3Y+HlVV67QmIqToWEQLTsWTSB3OqzGNT5N4gP1jUFIRmrlBHnozclSij
+Em/M8YA8kywVw+GtFbXv7ZLICghAA2mFlCj+FR/XEOVDCKKlhhEhZAmtja5VWccYu4sbVx6n7/r
5VCUcICv6Ohh6PhlL+LqUEtlK/tV7vmqfLTscO8Uw05rAk6xle96WbvAupbKiUZPB6/YZbl5LuXY
amMdrypddtPJvodecOdY76l/02S5K2vx49Bn/ztghlGFEBD0H5goSyUgjmuUslolAxM7eo4+7uew
uqGJlEm4pUcnJ6+xa+/3cZ5t/Ta60yTjGHXDyqtfqf3zFUGl4zZDZQFm6PkHLZLAyntcONErVLwu
f48b48h1yNNoRuZwfWAWlNL0xVbSozYnW3SnJUXed/bs2ul8KKLs2+df/Uo6hsoLKxtKFg0k8APn
D5QjqSBhXJ95TtOdSDK8Ki7QLtM/KtJNrbPqcirSgztP8v7zsa+tOOEQwI1DNzkBFjEOjZDCKmcV
mAQHzqCQpTiPltASCKLHz0e6vJOTMAgVdYW7LXCp5dU2b+oukaYyxgC1vp3C8WnypZt6yBP66Km9
ncv50VYre1fV8k89cB40cJea4SZpsuuK8eBo5RctJOfIUVDcVpP1FFpVhPIpnr1yoe7rpvhan3rQ
TLGXDq4Gh+7zFzhPskQdWcM7Fqw7YpRi0yy+UpFP01S1UuRFANCfI+m5A0WnIGdM1NzYsbUSCwzt
LPJejrdI0jGUM8rR9iNvyBqawPOrkLwdgrJ2R/I6FX23WZ1v5BnFI8en3JIX/RezBNrhA+tAs90L
5OALRvRPWqWVm7HZx8HrgArXCOJztv2tsKHsQhIn5PsL1Ntw5LXmHq46LmmlcbLQv8xmlUPefg7G
b5NVfzPH8Ed83yLD20kwxIP0x6C3SE23iofjREKVt3/pYV65SgTrqMnrnx3Fsq42N0CrkBmrbvqG
p+27NSqNfvFthO2BUL5DBEthD4ll/keMngHigZ5AuczJnV1ZhTsL0RlKYkCIN7n1wERtx7kHe1Df
lKFyG2r6/UtLZOmG8mGQLVASVvdqyJPrZNnTGPTgD+CPxRQjQnzIFPO5DKaHGJJoVLv6zgJe0SmC
kp9tpvE3dnFGJt2EUn4XtvWN4ud3Gv7VOMndtBQOlQrt5tLaV8Wxt4odfbbDMCm7ST2M2rQS2863
M2sG7hK8t49IQixdcs/0MdY7R2LNBDPXnQBexPSUye929/75XlgIHfxnIE5jwSXEq5Ji1fmEa3av
99hEspkbyqAnXUHkbADtmDeIEEdfnOl2Uu2HFr+a2naeTSl5c2j/v432vYSLQJZuhkg7Vb6tuYUG
fHBQSC6Tp88fcpFM/r+HpNUHcwSA1PK4qZJWN+cxib2Qyokct9/MpnrO0jmEEji5OhbAhZm6eneP
Fl7HRTtPdr5c3vtStYKNW6Ct/3kSdLW48mLNftH3qws1o6yVx5iL+W7XDXdZXj/PUv2tioe7Adqx
2lmnMXBOkl0+9kP1xVDUB01F5kV7DntusIO6k/0c8YryLtbVWxU5OUWhGr8yY+cp7z/PKRSx0LTj
grfULjAN1JQTvYgpdd5F+kmxf9X1qbKOnfF3R1rgh8DFXz4fcyFmfTmmiIN/7F2tDKSxE2PKeexW
UXmfF8be+Sstip0s9XdUCMzyVKr5TUpIj9JKKC/fh/OXWbkbJ1K+NERERNnh2rdXojsI8ljF/jYS
FfLN+EjB9PPHta5MEQBD7kxo4MHx+vj7n4/b4NBa+HzKqhofJb3aNQrmqOXzoJd/Z7JxUzr6vZ4H
R4v63TRpriii0l7Za4N9zDrtrmvf0vlrMdSgfax7bVK+TdWmm9SNgh5Yr7dg2tUbcB+bum6Bv3Sg
cxMPwLtcGD9UrXuUE0QHgmyjjQ7l0WBvB9NBReNPj1J37plBySvsH/WwaSTayoq0NTr9VCblyZiw
GeZ3LgtbJfsq2dJ2DpWtOsSehWRlXQKo7zwFwkGp0Udokie5rr9UXfUk+jvzYP1Q5/4xwIMsmNLn
Iga2pA1vTr9SuVkUgz/WA9b0iLbgeAjaZHnxt/UEO2aT9VANsxuHt460mbnwDd1Wq24jwAjF/Bgj
sOi/yAUw1jWN94vMGJVvod7BT2EltGx3pLWi2v6k9p4UyXsh3uWbyLqn/Va3EjD18X6idSCjIPL5
urosjn6MS5+NqhwZ+UXLQjY6W49lzNDbaBsIO2gabkEVuXrFAjIbKlgv0r5pSmSg201I22XlAfSz
fAMRGB6AsiBID5xJLvOzWh6w/ewBAJoZbkXFfRGM0C8iGvYgqOIX85hXCfkOPQBKppNCmzV9MkkS
Pn+M85P8n6fgCShi8fEvlOTqSFYlO8ITvjKHrcQ1L0UBoZabY9MMR6UydhXCYp8PeZl/izenoEXu
QM8FEPF5BBq0uHGK2u69OIlO4no5AVxOght0SzepfLDjV74Le2mt/H5tqVEJQqWN+gvIgMV1jzwY
UVyVGR/xadfoJ84tgkia4lq+f28PKEJrzREpoJUQdp4k/DPFVNRY5FwmkCBYvK5fBbmFIYmn1sbJ
CLG3zpuHtvkVduqaaufF3Z2ZpTcvqLDcZy8UxNQ4KrQqnQZv5IrhKDCAu3KPq/iLjaNqob4Xg3yT
Jd0N2IkHbWhuk2pVmvA8Xv/nbT98rRXWtgBYnb+t1CZ1rU3D4OXvQTIcxMC1iqiIIr+o3bNamo1b
6Hda+HVlUZ2n7/+MiwIfsV0DQWosUlKWqR7lNaY3AUjnGHzxkFYIw6a3cguLydlDytrIarsx0Gs2
RSs7VTfI36zs6mtLDOGj//8U1vnbJ6rdh7HaDB+e0R9mXcBzi2Q4FgTYAAnwppB2whli5e2vzjrq
WxTCYdpcJOQJlsalNtaDJ6Jngs+K2uFJNlLgNNtdkSU3SLi6oTTu5TRfWXRXXlkTcDJISPjLX0h/
yaXUDImBJ4kBLKNuT7kfbUAgawfHfDE4ydDlWKlriEk8q5GhbowSITYFHFoUdhc3w9lqQGUY4QBy
j87yrN/By80mjlfL2QKZWAlXV0dT0BcjpQXFtszRABNpkl9yv6lbwx0HsDc6jeH8tpK/ls6aN+vV
yaSPLgA/mC8sNUS7SC3DICA0dmp3FAo9FRDI0aJnhyf8CJFF8avvNvftz9ePKMFczCi0FYQd0Zi6
oLErBThUo+KqIAxoEsU4NoXCh1vD0F6L/OAuuRwAusSBYFkKiiUFCpVs9p6eBLsP1zG6cpUVnZIY
3SUDJwKj3dSSxCtLK5/x6sxS1dTRqAYet4xL/hTPRZkAbRfB3+/eElTj0iK7xZIx42UTG5usSNp9
Pq9XTlcKjJzy1DMRuViW/SQnkHq8LQZPQJWw3T210Ytldkds+4Q1jPOvsgoIcnxEBqX1qi0uihli
LYVfJ9zGtX4r0CNBqx2qqHiMx9tW33Mb36soh0ac9FbSkWBVSGcf8spaEWS9+uZ/PMfiGBjtMEqQ
uvuPKVief9fGr6ES7OL260hlmVb/5xO9yGI/wj/aF+LMo0F2KXMX5zU6NCa71IjHGyFz16OLLZyK
kg0t6MdCCjdtmO1jHduUpHj06/Q1Mdcg29eSSooAyCpTFxHIAhGm/7is9OUQGJ1BUtnG0T43qO7Y
AONzc6sWkjdTQPdjaRsBewXCV+Gz1wUr83BtlVNetBH7A9KE2tH5A5DSgg+lVsAVQ5DABprraEs1
G1n5FoGITOl95/Za9Lg2qHCK4nIm2ofLNr9dBnqVz13vaQpFTfSOQgRx7D2XsV7J8Ma5S4Z5Jae6
JAZzBsDjhugnbvhkkucvOqtVI8c9pw7qu49TgdRQfahiFUDxAJD4ZayfaQlu0nJrpdZRdPhkc9yX
mLyElu0G9Z3o9OPBt7LqL7vS4rEoi5FN4/JCpeb8sewsw/YjMpBg6fDNso+Qy7v4Ru97tyxxZuVG
I78JtDG1nJXM49qG+2Pkpd2vXMC4NCOSW8GBEx7OVfC3H/0K1bdAlN7r1fvLlZSDDyBkZrgzok+0
WGohRKckGqBlmZF+0IYbcfHuBq5PSFS04Rd/+pZRN+2yNXfQa+cxajr0LkBVCzO88ynW0yAa6qxH
86XDoKgaqCGhmUdKVfvtFyXxV0L41eEo1WucjoTxi3Oji0d1GKHTRmxlTYKJq9NLUZ+MPEVyZE3u
8epoONoa2JeQyi9vpUlQZ2pX8HJZHO6lFkIOTKYZZ3QBlBmVNezjtZ0r1ip0VfFj+Q2tqSrUiba0
l/dAvChMC6nOqf1Bd86VsAULDH9blmvykld3iQAzE6YIksSN808Yg7qTjEGBomzsAu3FDzdy+O6E
BtdcacupNKbFXtb3Y+Os9BSuJiAGOSpeckgWwUU5H7nznVpXAE7S3ERWUtEPsd8cRbVhjv1b7W1s
ak9vASHaax7ZV7YnaTlNOCos4HGWUBzyGziQjdTBXaOpbtDjasJTI1fodwvcmX4awK18fiZeWUt8
U9FDZUGBPBI3pj8OI7tqIxo8uMgaChUvjPHUOt6G7W0imbQh186+K0sJaBMnL+xrPFmWATkP9LFp
cwMKjYTGbAhiU6QXsblRyv5G26MFSw0/XXnFq4Oa8L+EGj4n7+IVrS7JJgczA+/OAvyqRhRL0hm0
meTV9Mtjqdq9fz6n1xYQnOcPqU4ax1QSzie1Bjs5ktn0SOYfe/OX4JeHHCVaCGxBe4nlF5Ame8wM
/s2weBmAssfX6iLY+oHea2PAjpF7IhAiz0Kz2x/S2zH+JqU3aLG6QlnXMv9n6UrKVDrdtw+KB/eS
ZRvRie1Wam0ikqICxq4LVB48deipryLDHt/aDjolP9q+2rfJmrnVtTghMDt4FHPKozK2SCInNbfn
XObzFhVkA5LZPjG4lnxzpGxL65NO0Si4rjEmGWq6lrtf2z4CEUXHGozqBfNCarVRrXVAkVmdbBUt
P3HC3kTRz14FgZ/Ma5jcK8epwHwI4qcAXiyPNZCIcDlonCCFl3pl4IBywSEIwz9lRp/mHUCWEk37
eVi17xUrdnH3E4LUljhxQG7ri5BoTOirYGFLmwici+BliSp3gkMDyt2uYeEDSMMT1I8IUla3OvzV
9wbpwuUaBhHR8XxDUbMYTamuWdmagR6GuYkGDA1I4I3wGxLqsF2gIcTBFi/QlTLCtTsDaLD/Dr3I
YNScBmuJ44qXg0wPKf879o+hK1wDmsfcVqdRPpqYSNjFriPD0bobHUvKlY0tspWL2TeAn2jA04SW
yvnrT05XVbqescpUHQQ/SCMp3/fRTk/bBz2KkK33wuwkBNTN2DyZlf3aFf7RLtZ0iK9FUhh63I8F
DoZK5flzKNgN9qVeIHAW90+F1e9s7o3jdLCdeeNgSB5V7caX1gA4V8OpwGELvQ6qdssL8qhpSZo7
bQetBsb2h4xFOv4umtzTHcQS2PZy2B7nZC2Mi8ixmHaWOsV/gUuh77ZYdbAYEsDpaI/FgIsEtLHG
H7UynwPEJ6PIbVnzP2m008ZPD5m8VhG+9tpnwy9WntYWyGWYSK1NiXGSS7x/sC0Dcd/L9c4ZHkR3
NOgaFzbH2kFyZb0xMvJu2NhyQ7nk1zhWOTQUzCJ0tcscL1MOyhkocrW1TDxgAXcNkrTDk2EblS/D
cyY9SfOa6bFYTMvZF70eiuEIf7LqzxdbGvXRXMc+Sn7xT9v+HYIqg6W5WY8uYh4vBlLpG1IsJCVZ
Li87GlAypd3pSXxmmxKh70enpgg81YIrz6Yy2GYrO/ra0lIw5wPISCUAuOf5y0l5LZORoEnplOHW
AEBnjryaqh/6yX4Zvo8bC55+Ds0kjg/kb88rw1+Jp+B9oDGJOwvYpsVGtpNk+j/Ozms5bmVZ00+E
GHgzcWJfoNGGTU+RlMQbhCy893j68xX3zNlqdA8xWstELAW1VEChKisr8zdmmrKRE2nY5vV9MDlP
RdFg4FuVSJLACar5D3B1m8FcHfxCFEG/nWwB1BHX8uV9ok6hkic9g1d9+CWEOtJJ8dcxyh+tynkS
BJM2ybf97LuylD/4TnudZc6NAi04mBXK1cZmKtrr0NHrjdY9FVy6Vibn/EynBgcKDwK0uNGdrYcq
0Ie+9hvP5DPY+gZg2iZpwr1vB09dSNdVNz71bf7m+3i5mfanZMr52Y8yne/aQHoV4ZcWy8ql5HyR
kjaTO4sWEaJiyyNAxsk4GxHC9eria0cQGMJh143PQfamWskxzlaBthcHxBoFoLcoSi4dwIaJNeoo
47tUUaR8BakN/UoYdxj5Y69u8iETyYc3u1hJuUgcAwETesdIY0SHDrCOzvm48mHOw5K4OvznkRar
VkGtOfIHhJvKRseE1nR1tePuC+2vghlm9dusqa64+j8BBnDNLzGyFEKzOzWzw8qTnO8f1Kog9iIy
RlEDFeTT7Rsks1KCsKo9o4QDmaEuV3abGPad3QzbIup3ZVFeNX60JYjuVsY+T8XE2BARuRWTCi2L
t20+m1LbqjUqo/eG/ND1NxhuIwhWRwq5weTK4U0e/ZKcNRfk821rAPjlBMYFQeB+F7MfTHBh0FWr
PceJXcHLqwuqYzXv398L9rSQkCqHx5W3PV+GjEq7juOItgMgmMVMt4WpNHpWo0VgujOtOaFuUeJ6
NGi7RDsY/uxaevS+Cv6vp5ag5mlOs7F7wnmFz1YQbrV27Xi6UMalPCBcmiF2QwpdYk50WYIu6gdo
yZJ8VhnFZHB7rQy3uQ+O4uIjuNZiXKtIDu9dGuvryuScbwguMAgKv1P5z/vysPmNSY0cTGVxLYha
bMSOaLCqxZt4lAxX915J3rW2gMa850nCuUDKk7XtIG7QpycoREGQyyIwkZwvBSOcpG6HptKQFUAl
KG6e0R6CkkCDFQlrfzPmgSuYgp/iZKs7X1k9H0/DebxmdCIiN20AQOfmanKH1GICxT808U2gsNl8
U8f6zgKfGwGV+HiwBX5N9BAYzYRKxMlF9/r9OvpHwSQF6lNOUdSw9Ot3uzGB+he2Y2B+9uLzO8pR
ukW7tYzrTSKYI1Z6o6TqWjAU220x53hvCpACRTl6nIsag21MelFM2Gu+hcn8IGEjK2i0tYVSHwC/
ZmzvBYpA8K9FCmPFPWp+0rZPaWZ13u+VSTlvDRo8BfUjoe0AIHeRKduo6ySoUlXIIVWgkvgEdzBX
3Sx9tYNfVgn/p6rclNtieRUgRFB3rurG5VpkPE+qTp9iESuGXuL8nbh/NN3NlCYY0Lz10xMr81Md
H+X8sbZxMpEMyEuxl0Hb+HgSLsRHAfUEwKHRXaLkfRqpptxX5l6xED9o640o+ejh9N5GyyJjo7Z8
m7Hf+erLPxgV4R/DVPD+gcl3Omo2BXFetAaswWifjv1WfPwcKvq7nB7+nRLUnNpc6eZfuBRTbqGw
xYCij7Ws99hlL4FPIPbZ1pfqEHyPEmhTRwdQJDyhTVv8nEqUI58SdEQ6xVqZ6EtbEDQYpQjOI4x2
l9cTzh8DPmbJ6QtNC6u9aXxGYFwkAuI+ODV078rMwwpooBE/mdFGpt5ncWn7eOovzgJrHWwvUfj8
BBjgcUZanNbvQBrRxGv7Tc4pXKIsTpK7FyAxcUCKRp5dZV5ZUm6s1wrlCxzre0RCMEc0knROJJKD
0yUQO2luOiOSDIUCK8EBltlu8OnJH8r43sI82vQP1vCjSCTX4Fvk1St6c9Cz7to31MoGzQLf+QxJ
EuDL2pcSG24Ro0ilhUQFpjYEqUXdYtSzVLJxCIakBTlsflP3sw24sXgjba2VNSLrO5B6ORwJIuGQ
Sgl54iIK0UKXhlIpKm/oq/vEmWlPyEjzpbX1XZ30HwKwGKj/PqNFjpBxEjVqznVj3EqJdZMVE0mV
T9UE5PPKUrmQMIr7BFdqZMEAwiweLbfbUs5GtfJqbd4PQ7cRe1QUvoW2kdBl0Nt9P/TugB7DytAX
YrNogoIJRwVYZrGeLg+lq6x5VOeKyj46d89xgT9lyUlAlXZC10lcPEcdciPumQ4VDbFYY/TZ2OBX
efm08jAX5kGUaUWeANjhjBQ7OhNIS7DDUAnH7ZB+mpvRTRU41fp0J9iMEuijqMpvTGPND3WBjn/f
JqLjgDsKlWo63It5QM+9Qbib+Kwi84qCPQLixzR3mzDALYXa8BRvZHC6Fe06Ad7BYGFjFeBqxifN
TLYmSaY10rz8LgWml6VwMavBpXq0FlQunOtEFGH7R0rpoPBx+rlIbxsVH8jSc/Byo8flas3ghgGI
APuh7aTtpKNpA59Oju56s74CzXzkVrQ1UNqJ6RhNurZWAb2QZZ48kTj4/sh4zGjss2yyBTEduiW1
H6nY2Okxd95Mbj+tQduagCfmim09mW8NyadS/JN1DOkRvCB4Lq7dy3Vcy3Gm+RGne1t/mctHqfWS
/k1FRbkhkox9uxErWXw1AcWtpPQgwDNNSBlDWUs0Ln0jqlLwulnHQJUWS0ke/CyJ5RAlEz3h1HVe
apLeOM3viu4+V50reYw+iyeZevSGojeBo7F9CHyI6AtL0WC1Pi5C/CLyQYTkLCbQkp0uRb4nIxrC
uUChRA03OgrnmY1JW6r69EH2te4/lRiMFubv3nQitww26cot7UKcp0TO7YzQyzVkWc3qSL8VlGXL
dwqoEI0IUGqrcDKL9WqrJ5oXrtoAXjp8OViEmC2LAWkWcSf5Y1U2yD9Js6aVXqQTuKxvVtBsBGpr
QLeihN1klykW4jdDWCBwW10xm4D318QzLrw41mUipLBVz2Nrn831oMZO4ZVC5jvehx0IeXdCDcYB
focAZI2BHE2BTWKSlundVgCIhYW5H+e0an7isnCl+O3aaXNhx/JYwlAN8iA2DosY0tDbhLMdsGPz
9qq1Xqg2HqvB9CSF09ChukeVoi0j9Etfel19d/UTkpjrQffSVxK4GxalQBA4S0u/ugnaUUpqxD2m
aKO17Uaysn2zn+rkUOjttuyeSqA2+TRsE0c9RvTanbWL0oW9wSPQnmSxQItaqk6oczGS7Kelp6u9
W+fZQWRqsw+4F5eKCgtFM4K27Ui7qO7ucpBuJT5dHx97F+IFZU5MRsnTRT9B/PyPteoUlDvLPEKW
Aeqwj4hPiJzOKDUbdVrDuF1akX8OtUg0UNezfCtlKKf7XAfBrQDcVGG3EcKgQiqgmT//7buZMj1B
Ae8BUkhN7PTdEkhSeOwohSfKYMLlVFWkXaGlh9Xddj6LYiQR/0UPFKDN6UhRr8tZbxno6WZ8xO5N
9P8wM95I8doGujgSdXHR40KCc4kYUKUySZAqKbycIBKq6nGawf1TndeHteLFhS4PbyUqSPS3UHJb
CtaleqmnTY5K8IC0KvlYM0IfMtJjCRzN59AQDV16+agrS+7HX2516MWyNMdonORuKLymqd8NaueC
4nsNPk7+ZqBx1WipWyjOJiBkrAwtluHpgcVbCysItDYQR3nn2f6xI6rSiJW+QlKCLdjshFRIBuEz
G4EzX1uxg8vB3dDuk7q/M9CbELgmO8oOGdpmcRFuV46vC6U8+pkCts0ZBkTdFCn0H08jS+CbBhkJ
HMAa7Vhthja7kaJ9N2gHcaN8V6c0Jk/IU45V7uar7SBRrFlOB8VkgVSDTsB2On0AdMxa2+98NtH4
yaF4XU3sWE6QOHmGQgYUluYQgqgl0WroViW1Lw0OD5KjVCzDJSjHCHXcfhwbWZ6EHYyUXcM9lWqi
K7PBVr67OJWXLwpqncRJgOVp5y9eNAmdQQWN6fkCLMCql5qj4DM16vVEVUYkkn5AxUIhWtkbhRvR
GK8Y4J1tbhjvtHMBUVCt4nq6CCMTRwCkKqA4SR9sQyZZFA5o4StcAD5+27OblxhJaCpx7wLRvizR
mSmcZC02c68xoEG22YMetFdYSq0k6GeFJ4ZBC9AEFSKcT5YXG3mkWTdmDDOO9CrD/Coy7U2qhY+9
7NwIUEyVK/jbr2Ee3xuwJ99SjEsdSAgrCaeHRfgYmqAMq8bKvUzSj4iDl/gIYuIQmdAZSb0lyu6q
LG0rlJwVNTgOYXdNBr8N1e66mda65WfnnngYTKEtUX3kqF+UQ6UQGpmJKrmXBw8OLLGcYB3k3wqM
ZrLH/48U69K3/XO8xbHXZ1xUAsfn5ZsnYRAl3Es4TbzKn/ZywluzVa2mhbuOOg/3WtEYC7E8TLZa
sbLMzpMs3p3yN+gI+AOsgsWZX2lFkbQjcdyIdVcrMYXOGV1r40dFyBh3LapAU3pAwJvkplcepj68
TmUhox07K4H90uYS+kkUYln3rIzT/V3HdU45ipMz5sba5NGWwcn+jU1f6CuvvTLUEkYP9mXSu7ov
WNrSVojydTSgRK07Xs0HztVJxAyD1uaVqG+fteur3O7GuEH3SkVZv86kbcfCaoVNx4Tft55/ipLq
icDiSZn2ipunvfG/JNP0JQPdP4fSxjLDlbT27AAVT+RwhlJfo/i7VEYMFd8x5pwjS0bTVkCTui7+
OnXWzxmutRWsVU8urzG6HqLSSYnbWJxQXdjkcdfHHBKqsAuNtmXbXhVlsMOye1txcAwFVW7WnuN8
yjuU2c3BVdfgo+cHNW9tyoCguG0BBVuGuggCjumbpA2S9CaYVn69a8bZFVHcrqDsyeCPoMQHxo0x
IgyhfPo4oJ9nTCozoHLhJ4kHv7Cs8TdJVBjWgDjXpHRXpdJejY3lu7PwhIMdqvv3HU2w2sd8Ipxf
Px77vMwLrlLlL6YfnOMZe0+ljSIVPVq7Tf1DqKO/Z/agJRCp36lSv4sFV0judikkJcGQohgD9H4r
qIx534EGoxvERqT6deirtyww3WL49fEznmMx358RCX/g02JhiovpH4lUQoF6zGXE2kSJ05+jrezA
NARPInHhmSR9gzDyTvB2dQP11m4tJFxaHwjNqNTigb+K/XE6fjoXld20zNEYvQhnJ1HkFLKl8dzt
EtgN6rtQFqBuP9zL9qNUZ7uPZ+DCsUBfBE4tCthoKena6QO0YTIlpWHxAEjl05N81GXf1dR0rQEj
jpfF2XsyzmKi1SkK5FaMQ41BWD9oglSD8lc8oPaFymDjxAKihivN5r3coKydtxc/tSh90AJFYJG4
ePqmGoiHMCwRq0po71XbIt122k7I4bY26RzF5DD7OZgzEoBrouoXAj+dLijSEEmF0Lj4+R+LrGoN
vTcqRq5CZScP4SFNEDskD8nrNefeC1kF/XVk+Q2ZBssZ7FVXDSwONYO4Hsn3omQfUDnhhsZ257in
nBHlK8nceRODLYTUry2gb6hkqosvO/vzZIUVMkBqVWx6/B+FHKjVa8fM4vMCfVUprYo+s67MnLI+
hZPoKCDloJ4FFDJCCbddk++/kGKePNQi+s96WKTGxHLzqSI1IyrE0/N7DSPj4OHINZ1g56yZ216K
tiejLj60lpSZMYupKGR8wrANEzW9+bOCPZKPDyaFe5RbkYT+a5S1+ARkkjInvVAkW+R2SZ4oXTAi
OVDJb7livEseCrqAPhgHi8aEr7/2dgjnZQ1TcjHGw3cR7q9Ce0BbzLNZ650ZSIw800MXmss4uKcR
oZRcWrjVhQTxFiUpawq3rcxlolZQvLsyoVS9X5vgAfehfjCAPjRRvymQBxSNi49jnCqC2DL4/PmU
i++i6m2c6JqEn431ja5eIR/UUaVK0LsGItA2TSTfUL32Sp2wgU1kep6vmwDxZrFahc0E4NVR+l1k
12LNCp7yHK9kR5cSNoKTkCqhRkyPeBGdygnaY2dEGL7VCGsxmTNoWRsBKHOWtuI6HYFUQSvME0Ch
EF0ugWCaRnaWxs6jQZRH0sq98/8xbdTpUT7i4Zb3pUzPwrCwk9yzXzA33OsmbQuglxgxCiSVeECx
tWWt3+Fqi+Ig1tEAm2SOazPcCyFiwdELKnNTG3eVkXxtbYqVg+xv1favs3jcXrndAPSiaHtGM5BL
rbISU8Mrs76hvOzperHTtZ+6s0bNOY+vDGTpdLtUjKzO9GQrKR9Hw5kjz0pl3Ao6T0bYL4zTw1TT
NJg3g7+msXhhZVBlU2gfUWrh7ZbkSyM27Y5OSeQBC7yNgO1Fqun1eF4F1YQln+W/xqV+Z0fdp6TO
Hx3KIW0+oDUebqTnKVe29bxG57sQ8kXhD5FiiiKozCztO9S8CccwyXgki2beJG+TMtxPc/mKoNdj
Ogov8eSQhvkN1cBJweVBqb/5YfAJebUfger6EyU6ey3XvvBpKCcI1XOamNAMF0GwQnKnGDT8aTW8
6kIfmzc52yjjU1u1aK9udWltwItfhoqruMTyecCen57rXW+NXdzHkUdwgfE3u5kth6LuF29HMwZN
FPuUOPB2A+fUWsZWF+VR0+h/giCn8BFoOyW4tYZ+Ldc6z+ksKnIGSTcdPyFUvngurhKSakghshnl
UW70z7Ei/+irz22Qb4u4fY6qaidnxbHh4jENv8DjfnWE+8jQ/yimvw9s0IxkkW8hiSOe5/RhQAI1
GgKrIXq7rMywvsukZs+CRj55o89hudFLm3MRp1ZT+fyCZuXVrMYyyrx0GxBq3HNxXAOGXghsPBMi
4RRgDGqI716YfyRkHR2WARnLEP5pf5XKrTvVzjao1M91gpBLmwTs7awGNNqqbjjd6P38RXewGy6U
fIsH29VQ+/eNftVo9qvJdbqWAVNLGvdq2A/UPBMVtPMaAP/C8gaPwZVe5S4LaHExj30vj3If2Dxz
qd10zsSdaH6ZFP84qADSI+0HYpZHJdN+O3r4mFbpQXsMI+W6rXOa8dPPtqnTTTGhrlf7xv7j8/VC
YQ32JwoUlA1pP1BOOf3GUde2WYI4gtf7yk0RqbdPlazeJcH4Aknls+ZAfUINKsLGSR31PXYBXzP9
apCrX73198w+6ntCksgRfAENdNvps2CCnkZSM46obTkvURM+oYL2auhC+uneqrUbOcaOAjMpQ/af
BNRqZSrEH3+aajC8oBtx74cEsuSdqUbqyHkZj56GEiuiREgixZteDW9KmodJ9NtCOSfC+EVW4t0k
vLad5Ka22++dEa6x9sXd8exRqCJaBvcOLiCLgEhxFQZJG4zvqgk+bKfebq8aM3yK5/xB1ikBOOGd
HVJ5yyfpdWUexB9+NrhDj0hgXEkgFvfKACiVTIdifJeHsgYKDyBOGxWF8KTbkYmFlc6Z+RwZGF5q
Kx/hwlYB9Y23OmIInFPLJSBXUWxKmdXDB+ZWF6Q3c4EZR95vkxhnTeHhBeZw5X3PGiIsOwBCQiWJ
mq6+rCNS5S7lIpLQqKJoIHRRknzaRyPyWAFazw48VmsnqhmsykMmrbzwhTICowNQEkkuYuzLu22n
YxPQGfIAO0fjBPLLGpaDhYFOlx30DmnAtDM9PcLVSpGrb3ImxCJy+v/TSiQ4v3aJOoZCGVVYxKGI
c7r5+iYeJSMzB8/2iwegLo+DMEf0821g10eV6hswTwD/Rr1yypxjpZh+Ghe0EwTEhSvu6cBUcLRa
luzhHegkdGnVpNiW2W1CVTfQNPzj499NGH1SO7JS03lq5xkaKM2bsP2Vl+pGCrB/bdSIrdDvpSJ+
rdL+u6GNd0JU6+Olcml1OkIpjoKPkAtaBHJFqrrZlpzBU2ruRESHIYqPPYISqckijTZGvCZhel56
ZXL+GHGRp3B11GpgF8ho6QB8qbxhirAJzB82oHCRjv/1+3F2AuSgnCaE7xejma0pjei4g6XB7KhQ
dbzYnace8/q+26PqfKMTiz8e8dLyf0eW09HmsgKk5/Trt3E2D0o7j17QfNcQQ+oThaM9gt7ZH7M3
JSDtStV7LB+ue714om/2++MHEK+0CHaAyWkNo9qC8rYsPsAf+YQtwedWc4Uzp4iO5GbXgQF4xyoP
KVK9Hw91YfVwSQQ5BeMLTPGy059VeTOnk0pQL1C2Bj9X4BaM45KX1NVDPbDt11DDF+74EGjxNyV3
o0pIrnv6drI6zmE/MrsOjKWUlpBVXeWJnW/6AE3HQjsqgXEoMPNNkpYUQ3odkWbDA7pzWeHuSLV3
LvHajfBn8ZLO9TPd2NZF0LqB/evvJwfBHhIRUVI9a/CF+dSVKLsMntWNmADrB6XXbitKD0GTHC1q
7ZmjrCWTFzYX5z2cBqRcLfWsQRwI8wvJJPKU+rznynxTtSiljomb+Oku1PW1U12Eh+VaQ2NEqBeQ
uYIsPP0aodyOrZz3JBjaax5bu1xtrwa13WkoQxVTfxddGcOLmW2KXN6kM8LRkuxOERdvGOgrUfdC
SRXjH4jVVM6F6OfSVKEtbTnHSmP0pik+ZlJxl2qvTZA+jvaV2vigU9VtpVt7R2q/J3DNPv7YlzYd
0oDo/78XO5dFr76vjaCwyDAKJT4KWY5ZwoC8vtKbNaLEu5blcs7xkAEoiBYXyfeiSViOfVQ0LTml
leQPTjVe16aOJHX9IoodEq6BqhM/xUp00MbwSi36Wyx+7w1OWD3ZFWnxbDX+XQMBrY1/lnK6gum7
tAD/eLil2QnQTtzv/GH0mgErbLvb+VEEqlYCMZ95Vh6vLMBL60+Yi1FfhtR3xuvEyYQ6VYXWTCbh
ngFe1Lf0DaTzleLTpa9LuQPMBSKyUIYWIT2u07JqRiQDqbpNlk4vBvs6+tIt7dm/X0d/jrT4uMg3
hFncki0KrqhggTlmt1WNaKMaK1N3KXb/MdKyAZwE3AmGkpH6Aj46imKDgiiv1gPmoLIGJ39CufXj
l7vQBgVILgpV4voN724RvPWspDOZoN0m8Cuiglfg1GUo3S5WnX0Fh8D+PU7v+pL5BIiGs7lak3m5
uGKojwgpXsqbS10kDNsUxYmRYxIROACSPuK3KdEE+PhVL+0DyAL/M8xixXRdkbeZhkicqDt34a8u
eQUPRQ11F602ky7kuUJbBGop6qQAqhd5bp0FYd9a6OWIHocA41s0jdIKH0/ttkUVXihMOf9ADxWk
CEkj2jUKfNoz7pTToTEw9qjWRFl/rZu0BQXAf+qutSh/k6LWc4J8I/X6Ue3t549n91LND+g48Q+g
BH8vswAo8H7tRyavLEQl4BLQpBQU1z6tS7d7QSfpKS5/10n62DjD58zSO2g6mCuNvyRpuqYi9Rrq
yZdQtVfuPhc+BWkm1SUBhXNIw07PQ3SurSofuXCnNNhyZ3q0pZsU2YUqNp6T4bMV+9hTr7l/ny9p
AZ4mpcYXDMuVJXEn8TuqMDEiVKrT73TrVSXWT/nf9w3pq8FW414IYw0dk9NXM2J59CVd74A7PnXD
k9MiOyh/TvSVDt75xmEYkLCsJ3F/XZb5J0kD7asqnQciwW2k2i2LH7Riy/G2wnB1ZRmdFyVEGZCY
Y4prKqC203cqbKUc7LlCJXuK7+QUG5KguxkdH1HDn51F4axw3DZ6VQFufDzy+YHCwFTuEQegVIti
2enAuWZVo98jCNSVvmtKwKywDNTTXbpaXryQFiH/JjapkLYSCJzTofQU0KCEvpSnsvhkmo9jKQPa
/p0O1OsxSUOUhlJxhLqT5flwXj9+0fNTRowubiIi3p51m9UmbXCeE6OXsWumr7nyEjqfAcC06V2s
rfU8z7YfqQCXbg5qyqhQahdFpgaVfyQLaDhHYXPFxfZzbk2/0b7xuqaX3Nayo+0wF2sI0PNO62LY
xX1focgpJ6KZnyW0cQO9PGZqcjfYdeIiA+H1TnODgOL1YCPKLY27j2f4PBa+j856Esmn0Bc6/cCx
ocaqUdN4K9urqi2vsqn4nkfjTvLzHxhtHAxcp+LbRA2/KlBrcdq+rov6ZjbxcnDT8q0rsqePn+js
m4sHoj1EqY2KJxotiwdKm1qZItqw4Vgflena6ajzptBa8Irv5QKvNWNlO1387n+MKH7+x5W3GBrD
rEpa3Gp1B8znWbLSV6n+Mfis+DS+DepPdWV9/vgtL3/1/wy6RMt0k5JmxcxrNqYXca+Jsmk/JYFX
4OAhWeWmj6JdG4e3thOsvO7lT85CRzmNfcWN4/R9+yQxLL8P6c+m494ssu3QtDdVNm+NyIawZR6T
LN+lar1pygJ1Cdu1rMnTylenK34iQ3aHjegnrVhD0r6DK05uJnx4as0iFaGvqS6dt2xjTHzJJ1iO
hnQTRH3oJlB5ffMhKJ1yU+ZNvp8j+mEFMGVw6VHlXFX+TR2EiH0G3lwHn6PARKfKL1r8ZIuXZu5M
aHnpFW2bn3MsbSa1uY+6NcCC2CDnjy3yesRaBJz+dDbtCnsYKQ8Kz/Fbb7Rfys5FWjdAn9PK+o05
fC/H9s5SaL5fJ6gUxMAE0tD5vrKczmq275P3n6dYpA5h0hbkFEBwTXgmfC/3S/Poo/XYJJObAxKy
onmLtPKdHMRrEeTsNBJDYx1MQkXPBGDe6QQk1minVQGmu8Iko96ngfG7k6fAtYLiPujSq0FzdoNs
b+WgwUV4/OzLzi7EIqZ5UQjhbb4SPy7uLIEcQUFIYDPPegVK3kRNBCSpTlGrYbA0gZWnZuG+Cohe
Tvmc1s7D0Nmhqxnhyl3vLAFhMsikcGvhkkJEXUSvSY8cM+zwRgyQL61tWXL1sjnORrtzkuZOs4tw
JQu5FC757KgaU7cgXi42syoPllbbWu71o3YP43JXmN0n3zBuIX8fpGl6wmXp6uPFdvkd/zPkokUG
W02zJrgKAGXYe3G467D9wkFjS0lqR/l6ZUrPS6JiTukJCFV4BWLQ4ohC8XAsG0fJMdU1rkBnujNI
LLlXrkMcLt0cJaCkKVxoPr9rtGqSKY3dMBzqlYl+12debHTRjBMkZlb6mdxki2dGpkJB8QzAC6nW
7S0pvu2LBj86MzqkGkT7LsMoMX3t2ugQl+HXSes+I2eCEAAsi1BSflQyzJ6IxM2v9cpLqrRB7Ht+
tdJqZ2mtDUA8+hIbX0bV2Fllt+un4UuOaYQ7ZvZA+Wm6KS0921tN+JymsbZpmjzwqrG+iWN9n2bD
RivTA6pID8DTRvfjj37eltDI3wWylFcHIrC8nPjQuodhTIVHb/h2G83Wqx1ne7NxwLLKdodFS6W6
9vQ17ttrJRgOSaduezW4asJ0dpnXZhM/lW1GNY+sykfw9pANwUEeh/3HD3p2nyEvpppDPALMcX7T
6IGmVVEFqklTX3WEMsOudaWi2X48ynmUEcOgAkWFXnAL33/+R9LQoI6MjniZeJPVHJO2hSPWeOOE
B17aP+VCt1jtBHzwtlGUTytjn0VcQdvCalq0hIk0y1plHbZylU1x4oUaSifxdB2ryXFMrS9Rrtwb
RnZrc9HCxfIa2fWNZKaeoiW31djf4y56CC0fYZBw1Vbm7BzkoWSa+Tir8ERnOpl+NJeqlCixN2nT
vpEbujLJ0xxq92leV64mN1/y75JS4baV/A6m6rupBd8mqIpztEaOOQuJ4kmoLHAa08FAV+P0QIrS
rtVtjKk8a3Dwy+iuWk29B1foyl21qebk2Pj+3947xZA2UCqLcj2Q3MXxq/p+2Pc5Rpv+GHj4ovpF
vcv6dpfY8cF01pb4pRdEa4MjRgcWgA3J6QvGKqK7US9jSqe8ZabgxbWuOr867X3/bWh//ZPVBiiS
zgBsB7Kz09HUPgtqtLAThEfTY9TcTYhUyD2wks7exr5xUGfsMvzqZtId18HQIHUgOE/jQyrjK2hN
5cYZ17wrzq+lYgdQP2Kuuaxx3p4+k9VkaQjjCCkhGVsSs76R1HFva+1zGJoPczjsLV+GjK8AwJ6v
aSWsKfSdBxn8O2hdcSumj8T5ezp+XioGV0WsW0dYkcVcbiX/wRjklSBzvs+hdsF4wCoK0W6Asaej
jJNjlCpKlZ5cvnblU2lzC51vYTbtVj7xWSUDAByS2URh6LBIqi2yFrmW9JD2cgRnHfloqvuZ9FoP
vmvDKaldv91aD60frox6vooZVKDcDM50QUk8fbtC6WOjkK0Icd8JVnwj4AyuLGUHWjzXmW65OI5+
/J5ivk5OcPGalEyomKDSfcaQmHItkosAj06QK1dC7FJSy0fVn3eZGd1mvb9yZF44IygHk3f8G8x5
xphpaEoXRurHHqgYriRAhk3cvQb5oRqs7cQWap1q6+hYwxaq8frxu55nTbwsoBiBZiYkcWKfTu8M
jKBLahNTq8anwYEWhC/fywlKntV8E9rqvWo2AEvn60hN3LlCVVntkpU69tnNWjwD5UXs61hbZ9Uj
OerzIJd5hnCq3JrIO9ndJzs176zI3kLb+p4442NSrySMl0a1QR4jDEjn9Ky0nNb8QK4JxhQJvRKF
3mpUP8Pq/dSGtleG8kOWza+9//vjCb84qqDeCBm+c7WFolO1kJghHE1/G369jfLxVVHHxzizEW4Z
n9C1uQutlQhxaQ9RLiY0kIgIfaPTjxyaWmXYPhPc1fZOSR1v7OdXm4toJvFh9e7Fir9//JrnXRgy
DwFHgiNhqkIKYDGkk5B2V1rswQ45Jp1zC0AvFgnFiDjrldb2z5Pc7Afn0AbJ717mMFTC4TGv/8EZ
ADBW4eURgsSmYlm5ApOQhW2scgYIT0h5fKxn86dZJLeSNjyGvYwmjX7HYn8Zlfjb6KyxLS+cQYwv
rA0o1CO/sKzCqnbDAT2QZsxJuTGMGf37Q+7bu96tfH9flkgHgBMzoXnCcVkLLefZFmKLmhB+QJoT
jfTFnShDh60uFbLchPRzSMbHMrlxYPNHZnqrBNq9Etm7TA29trO27Mtb2UesurZ2Uhh5/2BBgBME
foqKgqjwny4IA69XKywmEj95OtA8zsvwQNnpTgU1VuPXmHTyRuz3MK9ugsJ5naHFltwWP36Mc2gH
6xJ7O3IB+guQMxcz0oTAgINQADfnequl0wN8Z6+kuS1EV5JoOjTZ/Cnxza8a3iFu01e72rwu7Y1W
BZ5ewJeQfxip/KarOZBrQ9sk/BHdPK/EpouPCa6Onhc3SZEun86WKoVpPcIL8ZpoOEql/xuk10Zv
si99ZtZbY5jeOtDX6mgeazvbtf6IK5a5zQAXB213EP9qCYphaaWa6FbrN2UJ6ayA6rVmx6aJjbw4
LVXyWYTLBDuAc/r0SacqymgX4nBsVs59FRmPUTY8NKp51wfjXdiobjKogZuGoWfkiow2hIGSmtXG
buHUP+xGdvW6uOb+grRE2dz3Unk3ROVTnOW3udNAHQ2208i6vHda/0lSil9651sYBGfXiolAmG12
bhbqzybZwVbqkrtcpZtrFTA4ImeNxX0hjBI7gboKmvG5npFCBRhJYdDvaYmU55BtqgALc2iUdb3z
R9TmlbXOxoVUBMgT3T4akGhHLjkyASD1PLepHXTFr6lIHk1iaFXHT1xoH4bZWqnYnMP7xeYQzoE0
qijWLYN2qg9JAicTrkegPfZp881yRowZu0Oh4ZDMhtrEnb5voaUHsKaLKX8eW7WixqqkuHNDF2UP
1dAzPt6zF45M6vs8jUPfEXDE4vSKCr+IbQsGSqJIrJ+3JCuPUlZvhe1y0dd4s5W7Ot5/PKgmdthy
XVOxFMInCDmjkHi6roe8bUIKh5HXT3eyNTzYMKOc2K83/qTI11r6RgXzBW+e5ratfM0da+dlskA2
1IYcbjvHGd1AAhCUlJ7lPI9zF27DTvI99NH4PTJ80MJKZjfShlaYeh1zWyAWANMnvpYdnTmOXaed
f1rZtJty9VBUnz9+v0trGVVsR+DGaHHLi3BcRUmtAHJjZfFuIUeDZyTzZz3LXpOuuJaGhsNyMHcf
D3op1QWQ8Z9RF1dSdLgqrSkQw6b/C0vyAQTxUcLGcSw3gzCggaJvlSux9NIZ+OeYi1AaS3MM2wuW
DFKKt1EiUUoIVhLYSzGQXcpdmzSWjGdxqAAMbio7EBrftOEDVXkr2kzIyT35bf3vA+x//Rj/d/Cr
ePj3Cmz+9V/8+kdRTjXK1+3il/+6jX7URVP8bv9L/G//89tO/6d/7X8Vd9+yX82Hv+m5yPhn+VtO
/lhG/z9P531rv538Ypu3UfvfjJ3JkuM41qVf5bfcs4zzsMgNKWqWXD5H+IYWIwgSBEkMBIin/488
q60rsxfVG1m4SyGXOAB3OPc766P+JdanX1Iz9fkR8D3ur/z/ffJ/fn2+y8s6/frzjx+j5ur+boSO
/I9/P3X4+ecfyG7/41q7v/+/n7x/xz//eBi+/b8v//VNqj//SIp/3X1JEIqi6Q8Gto8dyvz6fCb8
190jFa35O7QQKlasPHwUqv3zjzD9F7jxWOOh/ry7a9y1dnLU96eC9F/IlYqwAEPj3hfDeNr/+dp/
O33/93T+D9fDbaRYMf78A4qkvy800NDD4gFwOuCNAAhBg/XvC42QrrAhTZNN6CLIaVoG2FKT16Ql
/KiRn8BPwUcTLsD4gESKAgE1fc1pYh8GivF57c3I17z4p/Dm6JvmZof8eD8kEapqorPbPGuvCH+H
k0fvzmELg48jp4+GCf3YyYsff+Ve6n8f4xlF6RRsfoj6DkStT0534rHxXVT6tIi34ZJ0FYAWhxF/
cePP1p38UL9PxbyFUlBf3FzUqCmrvQu60yLz5Rz04S8ytuZC+LrB8Xe1t0ICO/CcfoP+rBpUePRI
vFzHeFAgwBaYRI0a/6LlADeoaCJIwpaoWgxonxQTspy05hj27CXDCC6ocD30fjZH/6ZwXjW56KHx
RkQgcMuwcbiXpPthYfEH2X9/sWToX9eWwaiEs1uku+8ybH9OTNTx3PyIV9y5iZpbHAA6lVFuDy2f
bsovNKIpRFY5fepWOMpN4IcYjp538qjpigpe6tBkTKnYc18VJdEA9E4zK4WK4s0y6XcGNWQ6mwdP
QpyYEB5WjqP2a0H/KzkGSjGGtrbhcFZTsily1R6k+jmtQbDDGJtGLzX+rScgl6y47yQmPxbBQray
w76n3RCW9kuTQPPaifNK+SlN2yMHsmvrclRIRM4bDP9OfhWNTVMVfMaEAp3hXV2warVnGlnk/G6m
Ny8bQQIqYFGI5fckiZ5PpAuB7RyGbYOLYKeKdBevATmveTqXXhph+k8VpyS3S9XM2YswvEoVCaBB
PsKKk2+Xubj0IDsMcV8CeGpAuJ62vO/r3qaPxI9n0MJoi75EHxwLjJRWZDE31FyKyvT6pwhAI8Ip
LbQikHfpaDPJpgAONspLZ9snkU7LLiy4V8Lh4auPe/gB99Be0WI5y4GeCmCeHv3GPuT+kFWi64uj
iVDLlktzLOxc7Bs/PIU2iB+SRr7kXSd3OAesEuCC5DR/5LOIbhl8bMp+Kb5rjHCcoT75QT3gSnTj
unJRCllBVMznxU+bqo3bGExiK/Yra/cFcRUuLFh+mXptQaX1/PHSjtM2Eu8UbpjbyTc7yCK9imuz
7NfRAUIdtj9G2mXgAeXHdYI0sh+iHAAV74p69FvMoLFfNLJmk0dlrLzuC1AmFxaP8S71tlpThnbC
+BVEyWmDjnu4lWnYINfE9aaDviitaoLSAQ5YujBtt12D7i4X9jYDloKy651dl1VBQaJXlZ29CfRh
2SzRay6rpc/zTVNAS53A/lX0c7IjrejROVP+uvHzgw0fRxGx473kXXrr3Oz6KZpwCWZia/HX6t4v
DtnoxSc3jNvEx0dVuvfOXLGgbBCDXkd5VgCA4nO+qiV6UHSuIwM0uxJFUC7ZFG6ihG71kC8lYSkS
rhctDK3U4rcwQ7S/bNZcGVatC0tg62bz4uz6BcVu1sZAefovBMVDvPBtaNN4O5uFAxQhnmAohGtj
Eb+9ifwO7/pmFK/RpvK8so2SWxEZt+00ONDIIctRF282jP2jM1eEZ+tu4SDadBMYQgaQap41/Nwh
n8XkZA+arJI7q7Km6samxvhHhGiOQSBpim6X6ZBVXeBcFUSj2xOXbNJ17nekf/UWNhxY3k0Vi8Px
0GbJQztGAw4Xj576vqkoEV+5vvuZfCzRQnCltQMGi6Ei4AqjrAFBB7cbqCij3nZ1Z/TB0/507kxQ
z9SxE49NTYPR7DRwDFOK4A5mDGvpTD5clsnwCwYah/Pg9WXkJdsoo+02mydcIJDsdmseXdEtiW6A
cwZjAD9zkX94Pgux8uKvCUA4npOBPjcEWvDsTeeZPsskfE5aL0WFgcZHv0vDzQjSaNXZKlmlqjmj
HZhAE3oDoxuOkoj81M/Zr9lDwz/P++zkNfRb+t/mSv85C4sOOCb00HZH2RMJdpj/I1pDNMhi7pFk
AzwadCJ3u/Skj93RknR+gDB5KKXPk3MOmUg5yUydrPw9r9bgdHlV32P0XXsgAjAs8+VfP4pw3BD2
hNkX+mJmTGGJbtNl3XB14Hj9l1jz0zzmPxMTVGnRVkVhGs5UdyPHfyTcJGkHF88Y5Z0s7iFKQ4ip
Y1YWGUx+xrB4zEf1a03aQ5axL4gfpmqI7pdHb6dyZt+L3n2dzAN6yWmVzN1SRby5wO0Ykh4Po2D+
VEKsWGKrmqCbXqYyidqvqqUnbPuVgmgk78wm7h7jvlX/JeP6lMD844vdB+jQIIPtFQKs5O+BECI1
HbFwRKPcD/ZBw75HU1EDauVtzNiSTcO6vJIzZnoT3DrRnUbAwrBOYjpsg2h90uEQYDyf1jOaYei+
5/6eM3shkKttMJCN9m47IxRy7Z7TRiF/x2CxBRZ4bAP4FUIIwBrZl+GovBJGDpAVRf2ZeUl6EYa8
YzlgHrrSnfV/UxFktbZxgpIl3lavww7mws0WWqoXEMXiksEguoz+W+kKXY+/R4ooGkPOCe0G6kGo
BUDc/vcDVCh02FaG8dY1ovSGInnyZrtzQL4tWmBWu0lPIlMY9xn9cWfuTTd4K3RYoFQ6rj/DFild
0GU/ciXUmcgxvA3+QEsCa2+D9HoLpoLaI1LGWm/s/J7J8Gc3KvbQEpFt8lVjZVugr8z7Y5Pr4iPR
mDn0MAV/CNTYvgA//pb3Iv+mujEqDYLrBw+YwU0TMYrwgA21b/rsgTbDsFF2jY/W/C7azgMcDaMB
cQhKCoUCaWswql+6Np+3o1j7gx/ggy2ZO+cZheKyW5IaWvqHNVPruYmm2k8NuXssJ9sYc6al8+Km
WnxylF1Hy35IxDXqYv/R8abucMuXXDfhbpYEPlhS5WfGiaz9xYhDMsn8oIfMlmsKFDNDlbz2Rh6W
vI13Q6OwNoepqWEkupZYZQ20SQJDn0jdL7GlsgS6ntww/Ojha/S4lsAJ28+sWGGA5nnvKF79lB0H
+YuH/ibvyHTK2nhqD0kTeseMHPk8dD8Rvf/6jyTo39nGf2YX93bvPy4alE4weAljpjurCJMl/0wv
4qF3ibNxlSdeXk3NcIWmLzlOvSgwQsdzOHIgqtr/9bOIf6RC67IHSmjnNfPYoCvCxj2oKCsswD17
s2Jeb1z3ay2MP4nz2Hgvbp1PkK/RG7aK9MV18I6ZINs/wSJ540Ol+S7zKptF+4H9Otilfdfvxjlc
P0ZoKZ2/HKcJFBU5C/kQ2WB8aA9iou8otQwHJ3w/KFFRUdd+7PlhIuJ1JlJdWQgNj7vjJrqliG7R
GK9bT7q1ChpMH3Oe+ecZ2+5Z9zEtfeI9QXQDNADJ8psEPveEM/OYjSDNwBMLv8NpKlR287ENHq31
X3D/M/DY+mk7zcV0WMYuPQ2SSBh6FaSCRl0hRp70aXbTOTW92EuvIWeFCezK5esKIycnj9RfUdOG
6w6wNhEgIOPsR2cMv9yEP6JGyyEDB0qhz5roStqgQPuWYlHnE4GaMtsEsQv3LLEeYBqCb0XbbNLA
A0ZRc7fh87xuA5XJUwj/yT1UHhiA8PrHwUtfvSSk+9Sy7oxAbbMmY3/8/KkQgNDABrQ/fJ6mpXig
UqpdTIqimiOwAZYIfJtR8GXLiemxPYfdPpuRevRF7s7F0hnEF/DpUAtGPVeavI3YP8pUjT9WkBnO
lji7DyhcLLzWPM0hgiIG5vScgva+dqnaNTgmAK8l+yYB+8Ii7agaGoUb5rz5APejZpPEmr+MnvXK
ptDFYzEioimcfIgZSsNDjCZODrxSPfDkhIgv2Y2e9zLA7ekw5rM+BKjIwWUA1iBr87Jw7xnLPMrE
aw/N9Mz8bbt6+kAnAJRdL8H6RAn0HCS9KE1o3kAwGaRHqt6My34RxYmTJNiMU2Af+nz8NqnF/JRS
es+2wUx3IjN6CYzDx56LM9TnBXbjoH9cDD+1ngfrWYBA6yyXw4Fq70MjjHyaIb/BXQ9dsm0YPGLX
djwyOa9AfPLjpBP0mkMGY2DTnkI94VoksCfOxXNhWokJ7ki89K79mDzTYw1m7WEFD7hcc1zM4CHj
rajSAIrw8Q07h9gHCjRk7RR/K2gfIutYGrQHmosFpvSY6hambK4b1F7MzVeBI3P563dF0oAk0xoY
5mKkf0+WIj5u/GVaT16wrqd29L96k/K3eXwS/ZQ9wcGrfWnC6D3iobwUK+YfmxEt8z6ApRpUNam/
T3l0try1F8SN9vL5r1z3/g5DA19bMLzpdsB2GduQXRBvxlerudyu1C8Qhkl3aYH4wVBpnSgeX9nQ
w0UPEppttKgvTMn0RxCo5xEzem99NPHSBvLhr1fmqj+sMylgAPaRx53/Le05r9EO848dXYdnys0H
p3330freJhr8XUEz8TjYQT6aRBUXYBF3hDByYNNdr6f98SruD7MNijMnrhxZdsarzVUNhXgOht7b
wuMalpQZm/ZeADmbY7l/HoBJ0AC8qk2gobHqAGrb9GkTbPVaWCD2A+wlPXe2XkjXXwFGTfexZfFh
wMZxhlhu3DZKkidlhqBiqN6/N9hLMl9MH5maN44st7xd1dOYIyTIJvU7StfwSzAMac0lQlUDGeaX
vp8Oc5aRF00Ld6WFhf7s/jLeAAYYoK10SAYs2s0aJgfKi/jC7FRTt5pbEBXmhnDN3DADBYV9TM3h
84k+jIHWmP0vM8S6M8b48WyI9QSbI+yUVJSv13Ra1yuYPxD8kTQfYCITYfW//3K5Py1Wgfp3DpYS
gq/4lHgK1fF7uoUOnH/q0rtLtgtvGu2dmo4Rbjrcu8fPB8BNkUjOoR2Pf/3z87efP4tgCmtsgz/Q
nfBhQ8pgC6xj8xAuSAo9CisBrDGnPvKrydrlEFP4yXhgUddgo500IxpHDOhAQYEJZqpqMecK78qQ
YDMjfZmI7KJWqGvkMJxgHJFc1jHst4IxzLvAvCc4gM+uXruFH/2Iw5w39N1u9l33MKhAXiU7ff4A
Uq09JZqCXjPzWyuTopqQ8CFPQy6W9abWwmaX1Gf5Bb3K3yamyJNxFnahGSDsjKj7yuNvdmqWh4Co
jz5ayaUwObnwNed7Oc5PHTSJMGDFQzI7dcjz4diZOH0LeE/KII1OadFuZgVppZU820xe80PShoN4
Nsw7dKshzoRdC9XTuUi6bcjW5riOc7zTLXiyqJo+NCKcP4oGG7fOmuFZTeDEgYOOINGkyKFXyH8r
uN0Fh3Rd3wRIm/NoxueGAsS7hv4vVB6y0+dPgynMIRjXFPq0jp8pT+GPVyhcFFpfxf0hQtVm6wcs
Kz9//HwiEe1DOut81xmZ7T8fCol1MoRN8EXXDKXA19xkwYssnnPrTY8UnKVSon6DKa+M7HjIxXbK
1T4Hv7wp6PhdtaweXAYaXqHhg5dhK5zZTWu+vOKibGvUT8U1RXf6ILqhxbbetaXM+u4ZILn2CI9b
0K+Uh/IrShX7uViG2jH/KRMcbeVFrafPh0V3dCsIPjKbLwQOvK+w38g3hMBgRGLgF05C/nIyMxqJ
0cxZRQWZbmmTm0PBObSSKxl3zazhUJHCWKePZSk6jakLFLpSv3nsmUovM3aWbQ4iTDW3aXJKloNF
ffwt9/o6JIn4gNkx/OGRwcRTc4KLLjujGil7jfDayPGSJJpfXIIa49SG+huEAyVqonPiXYlvt3qJ
3buWpEKPP0ABiCUb7ovLDLnoxS5FuOkAOaqo86atslP4sMoA5X9/+WJssXcmFudQoAoJctopx0aP
fVK3z5ErcsyUUpT1EHw+BiEk96CjPjqaIUJmE6pYSQou95mOY4bT7slyiRz5Fi6Bxj09VdY35oLe
pb5KaFqvmQ1QlxiHCtA2QA8zLzwnQzFsnZiysuj88HHCNgDrLL+044L40LbsbXVJeMw6MVTtinJR
G+ftwSug3eNtYMAbELaSWhfHIJkPzThdYxk2N96JBpV/bz7zwl5iHSBfbQjYv/awgHL7fWTDveI9
Za+QhKNbuYKGjC01qBrViy1Mn+erL4zcqcRAEdIiLbEFgwNi3Jpvq34CT2oT+fRmlIy3whjs+c22
aJeuTp1foOi6NJgo7MAbyMDg4VCgVC6N25vCdbBvMh7sWy6mW5KbCGMtPf/wC3lkRWyrnhTJQ+qN
b/HEzJdYmQx1HpHcXCRo3ZPlQDHMf0bQGe3l5MsT2oXLQXXBeoyl5cdmGdODnw4Exs8+hWAtSk+m
IXKfe9rU7G7HvLIAqnMn+bckQyLdc/sKKIs5tL7Iauy1/Fvn3yT66VCVieWYJHZ4WtK032Jo0Wz8
AUFitQpUIHiC+ysv2vTor53EopJbiBvW53svA4kZ/xauYq3ZWtwTfK+e5lE9efoeik5yP0CHVXFg
wb4iAhVlMbHntmDtOWxwirDPs52wMn8Mi+IQje3ediMoXkuwW/W8PEtYVG2Swsy7McLpD3Bx/VbO
Wx/N+NtNi/gy8uARh+ijwdL/4eFGgDmciN+REMLWOITgoXXnRYbR69gU+06F4MxP9GsQYEd0LV/e
LEUMDH9vpDhOJfuERQVwdUOzp1n8A9ghH2ZrThxRnnmDRLB9YJGkgHcKb+OwmzmWTF8aH0V0f5xe
BzJ99xuff+k6G1U8hKteJFZy5nAsKSO3YMhnwErrcbluJ4XEFDXiL4hj8hdoj3ZoUu2mzrB3OQc3
pPaHdaDr7fOBOOOOsbFPwrn8/PmwTgxTfdiwiE0AQY0bFHSzYIMJweKBQNqREzXt8pxjR3PHtUmL
02rVy5DQ8DENunHvNd5USfRCQCDI3K6TCTys5xxdcNG4CgJdeUIFYC/zVUG0buTDBLNIxdxer6k7
NHrNrjAk57DiiDMHrw93yolJbqIFgtBHcXRfSF+cU0JecD7QGQElZSPZsn7YWTx0I2xLDDG8DjPY
fZKUh6deB915SLITFU248fuUn2FTCMgG78L9NORTzTUGBPwunx+CiOrSakiERAiOd7YOCcrAk9qh
FwNUZdRM373I1a7Y+tDkPEVAjb1KW1H7VWSZfR8NvIcHXfibyWS/4rmD5Spr+ofQSndQ8cEqCxNv
yYvnmFi/huLms6UMwWCwFK9OtBWTjr60KCyCzmO2CcWO4RW+PU8LyvkpVnRMSw3jrk0GwPomilTL
RWwzGAitTAuDpc4hXge3j21iSJwCTI1WlAV22y95/zgOUYnOV15iisPWkk7vlsM8q1nzrvaWEW4w
YaBuik8Cgy3FdBJd0u08vGU1CHZq4XV6w9Aivbm8bBishjQbp13XTsU2i8Ezl4sNjm5pQsx6OLf3
Q4vqAcBUak7dF27w1UGEZW+ky2xlAKYCcs7tgLYMC5zmNd1wr8e4pZ++REwHPxb/yePgLi+T325G
yC2Pw/2hU3zrR2tfQSasT0ZnQ+llIcCKSbtsmIwIqoNmODViiUGli4d6zBtojWa6ZudhgAennOTj
kkyPsAbpbvOc75OMdtexlw9dxPLNQOCiijJzdyWB7K7oAZijpS2WfLaoMvDR6oTl2AqkeRIfQodm
RpNG9mVeB/kQNsFlEvFQrj0aV93S5jVkvu5AOjOeMI8YVmFXg24vnmWwFs868vB9W93gQCJVKXh+
ZH2YHTtv9GF2E3fxPd+AqF1z8Giz9pjMC1x6UpB5wKBUtTdF/obNsDxoHQT3DYrDO+aeSN9GTyMd
c1sWIt0VC5urpFjFji/kQBdPHgQ49ic7oMvYY9eqBag3VxKTAWU0A81kmizXJUadfpp5dEidmC/5
KF852orPw9itz8OUvQOKBXcrb2LQFsJlDqUKe0sPRk7BTd8fPv/lLEjIE4vofzwBHXK7nZcUDcH7
65LVD24jsfJsm+SUMVxHIif93jSFgIQz766QpW0ns4pHHaEFHcdozi7JjOp1Fponb01QORoistO4
1N5AZnqUmZ1/iAlSNF/n63NmsF/AH7skTY92XN+N19jrbO1sz5/Hho8VyDveF2vc14BR8ENHNB9d
wt8R+IPyP1bp7LIffB5nbFmS3XgckSPkBinS1KJ9XQf+A41y8dP689FMU/qljYu2Rr/EnhGPAuFw
60PVlunYRl+tB1bgYlh3ggHa+CY6Vs/TlACHgH4YhTrYkoS+8yhXJxU0fcVo5F9VHNqqkOA2R3P7
TU4h1ASdGnd9Fj+sJqKIDBO0DielfiQBlIA+lV+ZhmK/UfNSIVkoysiEw2vfzXkpItxSHJ61r7FF
F75fA4eSzTS82pZUa9BDih+reEfZxN8gXU8hBpvXw8y78Q2palr6SjrwwHxxcLB6rcZJebWLOQxF
0fduK9M+985hCBaE7G0rWPNUeEX8BAkBbAiRdni7VBWi4iODBVz0I2rRgiSeQBMP6nAcoT1Vy6PF
cA5E23IfjXDuQ5MXTf8Y6jCgt/iSqDKetcB4QvShxt8o9F4g0VzR6owBrYj1ucei4vwV7IewHSqW
xN9brzhoTLbL96iBNguQ2B9xPAAWF7c4bOKt98nz0g8Hmzqz0VYXKKeSr0NrWRWFYKbGwXO7zGdI
Cx5SEqsSudYP3j8TN6Btuca1jZAf2D5YNoZqwMIt3yE8k2jOo/6UoV2cFwemyWug1q9euGSVFBrZ
DCLhdfbfAhI+6CX/wuXb4KdIC3qvxaRgHn6+glOU+rDzQsIB/ykCSHGQaJCyi6SKzATz3GSCTxgZ
SpuIAbjyCGUjtI8Gqn7FxS/4wMUVEBl+lQ8mRosIi3EXYWIlR0vJbfoEw/1+f4z7eqBzXyHbSTek
YA9SJC2ahxLj9n1czyvoDtEU3nIcH9aYF8nDoUxJ8CsJiyqB3jkO8HcaDVQ8UfSc0KwHKwH7QDd8
gdgThUpLsw1Tz5kIkGe/Q5mAHnruvyXZfE1RqIL5lqsFS0npsHNBe44BakBgt8YOv5uE7TsUdOCu
s5kElkKXwQgAQ0Ul5ImXWEXfp+Ex7d9igSa7kandMfgHI+iGTMOkS9k7QJN9mGD2in0oN1xRVLR1
OsM0hMjgFLjsIiEMxVDaklfiPr48ETT/pgRKyHYgzaYAjSbBHdzZD7MGMPco5ldoxVA36jyNr4ZP
DVJkV0JNldb5SlVJu+QtGm/QVQx1yrN+E3B1ZgbucpxCuFsstIKDPWYCROmmBteIiVbQ2R8DPqjt
EGU/56H9lQwG09TQ6SiBBElSL6tsupVtBtdc1L1tgIHD0GO48lJ3sRT+UyHuX/Tpcepa8g5AvIQx
zfQbJepTmPdowRCF7WZ4aZQfV1MPWwMsTJcxtXU/tKLkBg4uTfMdDuKIKUWEYS/XfATSPQPKynfW
768JtUUJzQVCu/twX2I/gh4b7CgFtm0XlxBCfaEJPxUR3frJ2gHUgG74AN+CKHZpBY+ua8Ozx0BC
3sM1e1cLA6JS4uKd7FghIhzQ8oxPGGZATZPU6OV+tX4C9Bgk3R5G61BlRxkgAaanC9e3UU9lKryo
lIEON/fGjAnbo6MuQFE7GRB7I2RqdKRrEdg3FA/olg8nu8CcR8XAbCxQMKMeNM4OeFGwm8tsDjce
I1BIIPqp9AzOf+yRfTvpQ4cWUhkMhFRJf7XeLDZQ7BgT2aqJsQxC7Q3+7J22NRM+l8ZL69ZDOWIh
80tm3M/ZiLcc+TGml0MIwNCEgVnWWFZQRb+MoSJ7ImlYJZ4PfnQK0ClStteo8D5ijQwWmguyBaMZ
M4voWFFUqqAOwPanANIRaFjEgET5oGLEcU/g7Elhdq6Dw4AQsUqRSVcqogOmoRG5pxNECBJSKINu
gSf21Fc/oNCG1lzqeGsz8e6t3lQCzQq0sSuQBzTQB3v+fc6Zb2UGGro5oDyHI82GAYoueGmFa167
vr3SqH2nOvqts2PWaqiMbXFxHAtvhsEn9NCLyh8iCXd4CKloVuwwiMnrPmE4aRkUMNZHEclhkRA9
HMJRO/UiPZdsNRs14b5mGGJApSD63UteSRp8p7kN8UFhrvMexUI/eHkU1Gm7fnGZe14Cml3t/SFW
S3fuSYv0K6UIytFcXu5KqY527Z5otJgk7iVU0EDWbdyzhTCqJNME1sSMwwczt3pexlLhA539qA+r
uIUSPA7R3BiRdOWQ5K8KbzKOAOWjBr0TGW6reO2GqkHrxq7JWk+wnK9iMtJT6G8DN477iQKenE9d
PXqYTAqV+gBVr911YQTCFLzhycCOyYKdcUERqRLEPgapPXSrhjQsNFgpEvI45+3bILNin3P7jQiU
5vP7dmSX9MkQkCjiENmVXp67cPk9zyytY+8xGjm6td5Ma7viOk6RKKHRZhJ+7k3a1KaRrvIF20Ic
BrwuPBrWVe1DMqh6DOezRBjmqAUCcAZ2OxrAQHVol9Q86bHNdvmmgx6jArK7RM18LJsOpSuW/w7t
FGMOVl8wG6nrPr6TKztZ4j8ARp7wn+ne778K6adl5ibAkhiaBP3wBLYyVmNEj/mcTJVnu0OT+Qz4
hjDetk9mobi/jTPnVC8El1eCilfrw1+IJLuV+TuGAvTeFQnWw5ai9aD2faano23VfVR03UdC7Jy2
vKIjxW0+2BpBG/Q4IxZ9m6OXHDmHzQz5uQJKviJ++JOxJNnomQXw0rWgEkZwOst9ukXyJI+5rDNY
oS6k6aBOxCAqLfqdnbDLFUNYAaYz11oNXz0NStPshR5e3QO2kic4IVljYCMBlX3XG/hxaOo9xAMU
csGKrQoF1XC4Jm+YpMaeaqx/GLK2mgc4IcgUXbUwac9oK6LPcu+JJd1lBHUKhelkQzjr68V5v9h9
vSE+1Eh6ATSXmryMRvbYGOxAi0R5xe+aCi2DUxPR4pJH5qUfg37vB+0KeDx7dxh73qtuibfZb89H
tQxdLoWyTg380oMeu0eD8eAqcHSs2gwhyByXPMTEKg3HfdSoX1mST6Uvxx6hzfh7QGW+nhPwwl3s
fkawy60iVnzPkuYXyYeg1NH8ti7Ne2a7/2XvTJbjVrJs+yv1A7gPfTMFIhAdGexFUhM3URLR950D
X18LwZuXSuW1LEt7kxrURKboEEF07n7O2nsblCazd83bjlklgqkE8avHn42dBQ2l02D00tlXLPPk
9vPtKOdNURG8iHnOjSEqlr2VmmwKU3lzuEEE3hI9Ws1EIa3W8R+gZ4cdPiedlSTn2XWa/VRpr2jX
ZdBQCkYhyGncJ9OZoYFcii2LDmJJWasEOtYeoSzlfeFm2UPcy+i6j0SDN2avvNqMyn5E8/MGiKy9
Nccy9xOHUiip5NENYxvIq0vFzOU9j9FkXqFDEq9Lx4QkN2Vx0ExFe8EmAU97va+jr1OR6TuNqzO8
PIwMD3DHTp7lnKUI72gbm92iX0eaG3PaVvd6ouUPTaQqV5O+YOC//iZDJ5xg8pbpZpqV/GTU6l0u
XJgit/eQ39jGnlFODZjBtFdlmtzkVBDOSUs4R+E6rwmh81tPRslBz6vsFXPQXq2+Ecdh38m8ddGL
VDqBMl36dQA68swhvx7K6t1d+22DKnYTtb7ryyNLHT+eWhLVoglFL+7yVPePd10eXZ6nL//xwc+n
qAzu6ITav2xrfZdK0ej68i6daLaDN0HgxpO2y9TUu55ZEHNyajRe9WgA22hDi8gxZpxZe5d7GUsg
RT15XretZnWh/2iNlLCyiQpyQkPrq/QW9axqSnUnoW7uJCQxSbHuL09hbLGbpEMix7zEm8+/abD0
3RA5zsdPuzy/PuU4k3PdCHVkgs+PnNZ3/LJveEeZ0xa6/D2X521al5enPjf91wdjwRWJskQLhoNY
d3ca2yH3kuR8+byz7u6IpQhzbBrAlz95guNVnZ7ZL9vNmtG99mIxEFn/j4cfv02jO3p59fIbLttW
VUjSdZ9+vINaL50vHn58fn318vDzj1nfIddW68cHonT8ePi5SbQyOyEM7zrJ3SZoh6LdwRT1d3Xk
bhVl6M+XR2rkRYdCg0GZaXFPw46OYRd4bYKEt34s2ri9Az4pQiaPqEDXh9n6D5WYOpx0C35ofZhb
XXtHuZDZtRUL0m6XLg6spZZhl7H4vLyn9rTmrrErjf5KZ7Jw5CMfG1QTK5xbCvuf2xrwBQlNNWd2
+9d3ck1Eu46cgI/nLi+wMMqpyeD2enl4+Qexdb3LejKfL99x+V4hMmgNbOZ/+Y5qKuROqHPxy3NZ
U1O/ptEXXD522d6cudaOFQx9q/W3XP5xl1jsGgnu1s5NzxFuq2QvxsLzL5+7fHGqGMW+RBzlf35u
Uqp2nw+m+ctzhteOeyFM/eOzlzcbfanulxSF3+d+snTV3HPbmz8+e3nBrR0aZs44/fLZJqXz49Bv
+eU7+lYtyCFhWfzLb9FEc6iNkWngX8ciXeyRCF8NOcFfx1VbRvVABBVo5+W4ZvAWBybUdBD+2h9G
O4iDXnTpL89R3UqPsM50vi/7qJdAG10k3j83rep5f6Rb8vNzS1xg87GcvO+fT2ExYxyZW759/k7E
Ce5xWIyvn08Zso5PS9y/fm6+ntriVNni+XNbJY2W00BZ4POpds7lSbGrp8u2LsePspB+Uk3x8Ln5
TjjOyS7M+8/NL7ED3i7Uj1Pi8kE9I8aIzK3bz81HTdddFW1187mtMhvlVWpXZ8RzY8CkmFU6Kg4u
5UfYOeVRm7Sj4q0DXD0rj2qVYg9OqgxIEC9W2TgGfZl3h8urgqnWFupOCy+v1ggHdm2Oq/3lVRND
2iPjlc39ls8uvZedY0V/vrw4Nm6KvT01Ga33RhqklGuKsXu4vFVvhtuk98qby1vpz+DP3kn1dHkx
11dUsDLk/vJqnFClovsXffyG0iglXehECS6vtoIVMjULOsPrb0gQL914pXp7eeTZTftApdj/+A0Z
qy51ULJ7ff3LrWJ+boXMz5ftTPWED1Iq9BUwVB7buBo3tZdau8urYx6xC0av3V5exYa3PdixOQaX
h9TL5qulhlG9PDRYn95Ohf2xJXIClkdX/fMn0H7fL26hfPy+UqTvvV5m15cvSXujDGLklofLZhod
s3iPFd/u8lBEZouogLbu5aFa5+WRyRFNhz+P23I9CeXb5VEaN9NdlzTh5Q+9POXUVz3QATO9xfAb
G6uQgZbtV2CoG1vHZUgWLF+lx2pgLImetVr9apqK+GDorX015zpSES6SIx16jCOzLjrhRmw/mlGq
bVKrGHayGuzHy/+UvtI2l4eX910+cXnYy6q70Xoao1psPzaqOj2SB395cNmY4+VXlWO7N5d3o10i
Ek+1htNy2fQiuk2vzdbu8gFJx5FqpA6bt25Mq+352CLn+tgcNoPOWdGi+8uWFEUFNQAWX7djjX/m
z/9Hur+/F+v9kwTw/08a+L9Q97cq4//fP/R1/yL783/mUTIUvwoF1w98CP/sP8h0xzjNxvEOAR84
+YfsT/+D1EGEFyjumPpY2mqY86fsz9L+4GBj1MWCw1AJ9GBjf8r+TO8P8gfW/InVcJvivfmfyP5+
0zSrqLnXBF6siUgZJDT4Nw0CWUSSroxNPDJahKCInXPWWdupzR+FUR291HywcgtrTWn9Dxrv3+UD
H9+MKRQadtX8V1frpIqqKXWB15PJxFJgyR5TJX204m6nLe90iw4gC1dWHhNmYn4Rk/GsjvO3wVxu
ZETCHB22I5JV4TvaeEQlc+sY082pu3WH6NrtzoNOpnszHaIBjZNIAqMj+Elxy1tZlK+/HOi/QZsx
0Ph9J5Lfi/MrWLxtWRzq3601hjkSUC9UvBayygKN9WIpnSIY7OU5HVstNAfvbSyZqHXO6G2JTDl0
dqnsusp4jWT/Nuku2GELR7HQdgvWvhKL0eyFphwFc0e+j/3QUruuNbabLYGnJNfKImL889x9jIAB
mtr5Rk5xRmtd25pGfkoM+2fkURftJEbIA/kTtMS7DWvUJHRljky8pyo/q9NX+kKGHwNyuNG3qbRy
ypSY7iiFfqU445Mo340Xq7wjT+o7flt+ErfUPcg72kR62zKS8oP7nq6g2SaZXzj+qHjvs0rMUh8r
p0FMt5WtnJbBTL8kRpvdmOlwM3Rvslf1FcyA7OryPFCKJUKn8EDzECVTy1hee+9cbocmxxGvXJ2e
ssZ79sb2tRms9Ki4oCj3psFssyvKjagpCy5uc+zUYQq6EX5zMILepEhi1SryUHCgqNCsTVZM+U3a
leDHI2tmBMCBSjIfp73YL/0KQ6wivQTA5WwAlxhOBNyHzyFV5sL3cNoIc9x9IzODP1uIzsvFuAAZ
o1/UAfezAeaySa6gkpQ9JNdwjnQGGCUR884sTAxXEKRFtVT9JgVbz/QB+msRYT4vqG3XZGQbhVOV
5i/zgCakxhCAgWnW/aZZHuvkzWpWcMSIHrxG4F+YMpPBr+M2i6dA7Rw6pZEgb34NF+vxZY7is94a
BCqpz/hYgKvgP74Bg31Ihp6yaTu6dMW2yxyGhpwQbxTw1YsLCRnF3onQooV95K4aqVoJBlHvTbUY
qMoKnKA8K1TNnvmD1qQITelJBhSnH0sJcUGl4c7Lq6s8it6yzH2dI+WrsNRAHc16a6WdE1Bn3NfW
O8Oru7GUZNiMtnao2urObLuj5dQ7RQ57VcmMM66JREKUiJ2GHgJOygNRbSkmUPG5q2EXaNWiPwQu
pp4i7OYBPkLzY3LgCACa3xucawGwGL9VlgjOTS6qF7kaQXfyQPOnNlASeJGYAmt0sKwcVHujyRM1
ZdoLUNa+lEu2Tzv4vqixr2fwWRo5FfV4bSBq1dSPYgaqIYDGT8pEC1tVhzadx30k1LAv5XgrBwKt
qWRb2tFth1e89TrScCTCjpTyM4C6jz/lN6szzcAcFB+i8grhBKJYR32J+hZzs5Js14m5aTXqUM54
Iuqlvp2M6qXSnBvp2F0gLbfBMYZzCoc5JNXSottH38mm+MjyuXzNVSJZ7dPSU6kvvZZ8ZO3BYwZN
LZjMMjCSK7RibRBLRdszQgUZ1QPiuIBwp4JqMl24UNBK21V2+1DZzVrearbp4Jm+VZkhTU/XTz0F
9kWxKJRydWSywoJNw4CiqqbQOVWjjWyVcG+CKDJfbZuKdND51FWgM4YNKT6XD3Ehjk4p3hdyjHxp
aj9yJGVBkRPeNsbWGAzgh5tmbHdGZOShtFkqmhZ8vTSscBFFuvFMoMS09ms8hALDE/XGywvhJyJ5
gE0IFCNClQSBFqDKvhV9QvdnfuiUwji047w1ym7LmbHgvqe7Wzj9AHl8f6hdRHQVdip2bWAagEtV
V9Ub03PfMk1rfTvV7Get5hzDZVr9WitOxOXXix00u8QiZ7jpIKEMQ7yKVjPu1GjO13AKXDdtzDvM
o5kvzyxNDZTBqrOJlTsrGd8Ud9Hvcdf7Fqdc1ql4SkwOcOHARyhKDz7f2qFm10+tghtaP5Y3Smlf
J1O0aqvknQossClecBxC6eHFtI+htkEm6cayfFuD8PogV2IKl0v2MiGsP7UwWYuj3WVz9Ww5FYB0
62o7rzzM1antKVcrsXmihVhzclUVigbvC4pgju1cfZNJzchRt3Sn8lUy31hXoJxV0BduuxGOXQXa
ai9dyMC2onxjx/a3VNO+DDmFRpF6ha/JRgsF2E69oD4Am8dDCOdhXGcxZaK9kjca0Dyzj7af93kl
9mNev7a2u8HoW7lqT+UiRKjFDbRbqWId1rx3Rn4D3XJYooRgEEEDxDOL+6ZCNLWI10HJjb011NYu
S9wN8pUKw0vlfUq8F0zlc39KlodyXMShqCtj560tBlvpGkowtV91xhJKrkN3EdWxEXVKpqCOCc7w
6mnO66AiuHLjFfAhX3PoWzfoM0TqJqoTGvMZTARllWpEalTJgyfjOwor7m5xk6tZ6M5WXWzaB9OR
UqYSOyolJsSpSUP1VI3XOwFBuvUkQrCCwMmyAkl7fq9OcuKCKkLdbaUfK8ZbQs88rSLUd0PAsDUq
7iNDZRDVJmAVtYgspgZL0h7uIG7g1iaSzBnwppycXdRCLXSucZtyBM3Gte/MrqdxPpiu33fgVnkG
JaGZKb7k4PwMvBCY1UXOzimER26+pYtsSeiCRNPK0LBJ/kgbce86Ckizl6Avlm4gXOelk84DfDiN
/6I8jeRoe+MX5mv8LfWM8ibmdKGfpE+5Fy5Nt0FwfRb0iQ5NJe/wM1nldNVTTFPc7+fvMEjLAQ8J
LiNbPQ/NOF8nRANDaGfurorpAFovWuZ8A6urRrW/RrT1NYLiaSX3lQxPiqUiLsvTMSCuU/17hEXu
kX0eTA3in84YxFkv0iulmw66wBUjpkgWGmX/rgi6kgO4JOr4LNpOE4OFOxWtP9LqpUAd99djtNMp
rc7TuXGH9iGR+pNQY6KKtXXiomfU8YE/g3kxJYVTeGKrZo4bz9epUVRIa9BGdKRUuNGjbngPSlvD
wsX1l7pycp97GTRW/8UZXIIthfU2UVFR6i7US+umANuYZP9dc6TYRjryG2RdQUzzKzBgby3pOT4C
jCKYJvqm3oI4CmXNfVO3UHtdvSU1AdG48s0dCi5LB/OE5aBGeDl0Zl4GacLt3p2yewtngVrO5W7U
k/P6Y3RX7OJObqWlfhktSBFPPrc9vt5N5TS3LRIrv1lcXFgZsJi6GHo44djQznV0chghd/AQKoYb
D+Bgy6krxbib4+6pQzV87GS397Ix2eVzTLtHuAd0GLPEdFpMOHvvUqP1NmQW537delE4DhmQVGY/
tM0uUZj4WLg/hLVsrQdTQxuXyFS/5k7ykLpo6SRaPbJJpoPVIxJnsv3c5eoQtkvPuKA1j7Gp1/uh
liml6SrazGJBGeX9qFzPwFNpNRKc4vGY2OZwVOVgbFt+jd/hpkx50WMhonboX2M3RL0WBY5m1D6o
mbkxev2HnkzF0yzeu9HudmUF1ZEPQ75nhjoqS3Q9N9ZwXGS3VXqYCZw3U9qL3WHq83rzyIxXe2S4
PuhjwqlmSaoyeUZDy1oeB5CKZ0oWWwDe7gWCyN20KWjhbA/tnl0maODZ7cZhrhengqWUFSiZB2qx
4jY5nuAQfq9lDTypyuc+Tr1zsvTGVuPbkOq8eQOC/Vk034EuvX1pYGEXgV2/GkX9k2p8f5uTDXJS
MvtayUBtRbu8NB1C7oVccAtfie1IhHCAsN2GHdfPRUVRXkozP1HO57pS426bVR32hHIK5lg7qYNG
CZsZ28ZcQ1RBUFjhAQfnFW16aUwPGjKVWq/mEGGBFkSDuwQGcAROLDbrMbomihFUDE3OtEtLf0kG
GqLC1vdRYjwsA+oua5iOqaZ/rVw9TJYh8Rs1crBgcHEVYwm+b5QZUVc+efiS5r6y0CaMBv37PFHh
r1M6NlXmvhgmd6e66YnZjVHaVPGJRV6uRNdFv1plWNYJq4G9bnRMU1VCik2FSd3lH3s2p5DutuGL
iRiISbVvxwz1dI+aZWoQFXdzdW3LV7PviAyLZlbNyd5TqbPOQF+F3bsny04yFiHLbpy1F3Je55AY
RP7WhfJe3ehha1ohOIy3U8iBrYfU9efOLO5mzY6OUSSbQON7qjZjmEsZCyaVaZKbkgiQVW1Dn0Y8
ySqy7+eqfepK+1iNyncS1vWDQ/pFmS+nabG/Q3qSb4t9OfRzTo3S1Bfu8hjGjrQZiQz5oXiWRpeS
CumwJN4RwbN3jBbnxSA+C3ByQVs6tc80o28KlgCByhxTloWfDlZxyjz8Prh46nJxQz2dOIToILZK
Vu3qhq7mRG8FQgNrc+HdVm2s+1oyMM7r9ckcMiOou0TdderyOoj4vZqZJVdT8pN1XM9tnKlC1Xbe
NqeaXKN38lG4NcHYTRYN7BxoQDZKYJj1Oc0dAMJeEOXaS40J5TKcMtchulbV60M8cOlHToncCWl1
lpTKC6KOBiZl1MLRMNpDH8cLaSkgfElL2X9IWbCZ9rASEGm8rZfWDhodM7mipMHAArM+D1q9i7gb
wwKEg53BByMJRMuDsH9kZdKiyPO1WXN8PC/O1jg+Qz/c6lyTvjbGtyMGwuFUMLNX7RFgi8I0i4uz
4rmPRqNUgRO9adGJyLUUgkVsR9N7Rin93VzUVRNohsvsfCFBBd3e94YuxGlUZvXAMMglXNpQFf2t
4iFYcNGhsSYu8Y5FPDI1Do5QOCn2mg2VcshVlftmOdq7wUDUpkM35f33jAOvDzEzvvHRMDvnhile
YuvDaZiVNuh1WKWcmKpsNm5tt/zWe9AE0LRDYGKq8ZCNh0mtOtbXnj+RIIKl6ZkGyYuFKw5TNg1/
0Wo/9bG6K4b8CqOKH8baizEKZh5Wk2Hwq0G8mMgwo3E5yNHJAgUbVlQXGAtViZqHVTIba2LAI+Lc
iKp77QVaD8dYpnZAfkkNNDFgxlnkpyJP8Y/ECahLkvogynJ4LXa02MJxdMsHjSHLbuLbTE4PYzxt
TSwMlhiH2dqx1esqgu/CjMBAgRToa8F50l5cSvAQBXBqLPDM/WhVqCzEhaqEcs8RTDilcr1Mg18p
aXKu0z6jNgNio2nEdziKjaZtAw4S74kC/olVzuoOxNqmbYwAoy6SD2if7/rZZA/V7X5wmEoygW73
bo+awS1vMnIasIUSlAO0awFcmVf6Q6ORIUeKIYbBNFZkxmJ0veYsr1W4VLvxKjmoGJv6/OUOCdxe
fWya9NyugvoCWYm6YL3UaypoEP5RT3FuTMeigajXY0ryagQALkWv3481eqGmsk4U7nHKqc371KCV
ZhWKxjIjZeqfD49VMkaPiP1pEoRtMw23bqsQt9GYWTAUXe0v/dKdLm8iF5cymjJgG2aARMZjXZy7
stuNmq6cKxioSJu6TTQWQ1gDSTp4GNxmEcytSDN3W/fOo9N63mnonY3alVxaheYdOjNDsd5+GRJZ
3H78I8wvPSYeQQ3MrysS+Yjp7hNQ4nKa3JtFrxhA9HyksaLtSL8Z8Vw044MYm59TZj6SV4Eg0rO6
nXCRTaI489Umi+iQyEdv8iknzURjYvjReMk10xdj6yrVS21w8VsFMR0zZCOthP5qTocrnNxYeJtN
sHT6qz3111acqcC1o71ZNIbxDHeedb5TnSiIgL4S3RsozqYhFe6MjU656SI/yprbvrXfqyF+smQ3
ha0NKoe3HNNBA6vZZtm1kXrflae0Hqo1i/RHViNBQbepGsl1pFLTq+Yp9VVFFrhmzXtEPtmmpYkS
4EcEmeGgu/TXKxyXhD3GPeisEMf4Vd+o27ljQSaqJYywHwndrk62UcIeKiYt1BTN2JE1TKSljZCu
iJEhUSdE5UEdOU/EKUHMzZDjaMyiky6YRkfZln2pcYmi9LPUvTfU+L6NGYoXlq9w1SVOU/NrjSdf
EBft6n4Og6jOb7xSB8nU5Vunibf6LDXCObhEkmJ4U2amCVhlYBNSPOqJNZOwbgH6NdmAXGBF/HTR
EVBlWQRSoguT36jzc+ExN6nbOAs9vb23xua7iUkxNVXExbK0D/R3v+N6tWv1ejzhuLfPFQVnnQo7
nwRtRCdKgDBWbo4SF6ekWMLMMKhMWPqPsv5W8rVnx4b/xN0Oa7eVPs4WFl/UPG7zKD1S4FRDsXVW
YDHqcwwXkFpuT5rsqw2GVzmOrFs5cBmbnDytpiphCr3oowP51sKa53lmc/MX90teUuVS0XYCrYPE
DjcevLqfqzgFiyG5jZf52krJi6knelh66sAu9r5tof9wpffueuNbGRiK/ZoaDdOyQXydpIZdS41g
Mp65G+rUcwq0ZXEpZx+3O27XhNsHXV0EST0OdxUFuL6vyHsuwJ2b1HWvM63f17IxQ6+mIlmiTiYC
Ymz9iqA8GL56T8PxMHVQwEnNmIHEb2vZKVJXNa04uXTkrlC7QkOfw1i0sKCovcLY2EoadGbTXJGv
ypx+UI6yeprjuDgCAXaMgOiXXfLPsUzlSCr3bk8Qm1HCWEoCEJa0T3fd2O/6Bd4/NiDR0kplktgc
0JnKoMrFVUKLJHAA65ak2/bplwKBjy+7BmFmMu0KtBkWOrgq2htJlEAqoU8E2/JZdx492x1Pdr3r
pXwD8SXAK53XkB/Wjlkx7w1T26uT+dWmNpbHFjewKLs3y5J5FMJcbkAEmhKNSGGF31t32sKiJHoc
SCtT6rdYclfwUnnjRFMUuAmeFPBWgZks8W49kIvtMx0hyTGLnzLSs7a49Z/JCMoDJpJpYV2RCruN
vQ5YNIY27eznuvA2i9kxpTQwaMvzKyOkg62GuGORmN1mSGdb0E7HPVRV8pLnmnOw8R3JC/L+5i4+
2cNcbTRuOmlz4/TQY0lnHrsluzNtN0cxJs9Kq2KVaH3XmgELgxKPlewIjb3tYi9MIpQjlTns0dZc
16vVRFX+0HsMZuBRZKAv6bFF1MDyB/Md6Dpl1RGwgIoH8JuKO4iOW0ZHCTqYIy8LmDE6PWR/wa6a
ui4KEzF8J1pq5yo6dwHPCz0WP4zoQLuxPd5OSwfHZ2TOKrRs1nrdxpOcWxV2HAFOaWvZNbJ3dkMn
YMzh0NWorygnkZcJKH2qNDKC0UbrvXsuDeN70sPRKYCRlGKgSi273tcdVuWOw5y7sm0NUtRJqMfb
SZAC2Pmqk2rIVvzKLidQT7sODEF0LqXecBTDCJJ9bTcsAVuXygAmHhnKl5h+g7D8eoRFtmVvXnlM
BNM8ua7LmLt7Vbwl+CSFDHTPXoUWSUwAFDgvzgHxMhnuXdYOCIhxjWxahrw3Et5EO9l+tJwL1GzZ
opZkrLFblXi4b40lDTxGptZ8VhMWsqrRcRcozffWXnZKkiU7zn2KTRFDg4tANhhN90B01HNfTDid
4CnlyzWytaGaTggu1tsRkipn3g4CLycom/t56RIMBqk1lcVibFWz2juUAxAWSvZL5gWeM47XRdQ9
l1Z9ZBLJ4UP+Q+9WC+Zm3yrOAsob0WKxMFxMNa0IVVwSkXrczDUoZi3jIDKXV1sv3lGOf2lb+jj2
lG41h8WBTiTkEhUNaoTx2Zu0L5gYbOn5WLspaW86lmZl3z/PGY3EmXxAHO3o1kTykRLS3h6cg0aT
I9AFhGgBMpLlox54sf5gW9VTNliIjowfbqx1RMKTKJNZ6m26Li6qDpm+gXZnKeajVCAkSRAvU05q
5IVhH7NMjlBcUOBUjsibvmoQxn4y58g1C33LjIc5pjkOIaHL2rUbRCErpwnhThITdV6dl6J/QV41
HwZVPYjFmvZlqb6CHNdXA0/oBNuBu6GsE0rjN3p/W0mcwZJJy7b46Ly1fVJuNMfwNiYl4lm/Juxx
PhpY/CypVwau01mcS9Q37WROAjzyvs4ohGI2dEzEdlb7nNEjvplS5uV15tgghNOb7UzjSeK52pvG
QD0kGphexE8gs/FWlKgak3fSCBAqlebeIHTJLGR0VpBbM4vVqdNm5h7m5TFLuSuaFMILxfMZC7tw
cCW6YvoiQgztyZ3NepNUXGDGxI5OqNv5AxFbjKnUh7huaW85mIMCsDaujm+F65566jwMLznF2G1c
p19GuZzrBRqyzqIXpalJXyvxyBot2otRml4PppJvKVkz81F1RAPyMZ3r+7TVlyBxqvsyie8TVAIb
HfMYL10eddmizstK+hOj/SYAARXqIvyI6qlKpe3jMEK+Szm9Y29xOwuWcFEp2VGs7KeIBUgsMEjC
Z2nLXCTBwjeLA7VZ7urZ2AqP5YbEVgQ3LBijrrrqJ8rBE/03H3OELJyLfIPjybBNMO/YmhDSx5nZ
RRpxwQAfT5u2Nd70pnmatLW2UCYDLgGSEwp4aCnqDVnEx2VOEdbVxm2sQM1HJWu7FC+bIsqnTTeM
+t7yqsPYJyfiGfdqlRMmHEWoJZqrupgIUnAox03G6hnj7tq2PqE8sjYqGoKs7Z29SPIHClrI7rYW
Cqcii9VNRRaTD5p0cnqBtN6Kd7Yjb72pfPKyMvYVYcitKOZVcx325Aszwd4Xcr6nlUe8sDvcYUHQ
BX3yhL35m7r6w0BWg33aKYVQW2LCKrLNYiA6qK9FYSj7xlgE3RzIhnFQF/zfynvOY1Qi0TsmI17F
X5DGCzZdBlWlRuCyx4LOR9R5wtPXvJ6Bm5HOqMh/rfaHkyOl64Eahp6MkxauGmNY1e1v9WGMt0s5
PauLrDftaAWMPZMvr9tiQo7mTV/GxhJUr527IWfnO3H7o9L1R9wFfTen9pLN9gtukzHN1Hy7WJgL
zjW5eV7OnKHI6PBrWfolX8b4UJKi7cu2OuC1ooeCVnuIiOBIaZ5KCWN74OCyuoOdogEW08/Gyvrg
SCzHIidzQjfVzrmm3HgvYabT8UECgDA0oXPqZFz3rKhmZGxI7fqu++IWw0815QdlWOQh8JRfcSJ8
KChABbM3iGfM9yjdaEzJFPferOLkLFXzaEuarawVESIh6gtbw/b8pC5f7paIPK5+1OilzfKLWmFP
sSTtzkJgClXQhFarPI0d3g9mTc6A2jrtwYvq+172N0OpfWvWUftCk/wfXvU/2KrrFiaS/4avapM+
6eL/+kKnNyn/69Dl38of3T/hVusGPngrxTb/IMEJ4JMMJwLPzTUg7AO5Wl/CX1i3cK40LMPSLCz0
/2SuNPcPB7IKFEsDyjJpSv/FXPGSAbmlu7ax4lIkjP8nzJX2z1aIlkUKDgFp64YMWzeN36Er0x57
VpFoseZC+9rl1U85OYfMNjEEMzaJ1L4blY5BWblXxhplc3P/y677G2IJrKz+9Df98+tdkDRv/X7S
i3+z7xQWQuchQ5CRRU/MAQ84g5D74G1F6x6mStz8+69bWbV/+T7P0DzwNw6Frv1mFBv3ZJU409qF
yc37TjsO9A8pqRzBDO51yuClWf5swKSof+/TQrtaizPOLPbuYl0vo3FSNf0qzr1zrYvHxO3v89FA
7qSfWOdtJxvDZfp867zJPri9dW7bq65lMW2DEjTmxsmdgwsktIhkP4MBjCUVZ629itw9pQL8EZQ9
dMkmSY5eBlOxfBe54rvKYUS41uGSmB4n7AfT2Dmsb9cz8+g4asiqc4cfCx4oyN/KYzeme43w0DTv
maM29452NfW4AWr5HT4tN1Za7JtaYC9MSMhYbDKk7/rQ7xrHPGbxyyqpIWDltG60c/STuZhndXbf
5/jP0AbIy783+f+7Iw+qphs4+nDy/Z4DqLnW0OEj6m308lybcjMiNU67K4Ew1aZv8u+P+99/GcYY
eK96ZFv+hhYqrAAqe7Q8hPvExnntrloMPOKx8Gk2oog3//7bVrzyX88y29YRAXCOub+f1U6a4BgF
oLABp6CxPh74+4MJFL0WRwXjOH8uRDjqW9pqpHTvCQs69UmOBczyHIHTr/TV1X+zdybLcSNbtv2V
a2+ONMABR2P2qgbRdwwy2CgpTWCikkLf9/j6t5zK+64UqUtVWk1qUGkmKSWSEQjAm+Pn7LM26Ikv
w2zeTDS1UaLCGPpXk+FHh45vcw/JJecrDF9tvB5+nHsgDQsJZ8FbEQ1uMoZLWjuPuQzPcs5+IUwU
b8aq1xMdUwkdaxXlD2FfgYwts7V8ByDRKrWzO3uctmUjdx6Ne9ncLUUyrSpKAgE4DpLBhyQYzp2+
NYGLmEzKaaJURguV3s60hBd3ZsiPl8Oa08wBEX5FQ5605C7pp63f98eAX73SGhUUAIPNWCc7r5AA
jOWyGEFC0HXn8kbdzLc1ctHXBVbC0cFNQzBytFsHxKhQPwWklsCg7dwPQYkMWM5wzBz6tST3nQfR
2mjo5x7DtRJ3gbxdQrDd0Fq/0JPnjkK3HMyDScdjXUWHGqcbffxcWR99zhClLTl3j9uSF0sA0Jiz
SudN29yQO7qudlOOiE2kZEPwQCuHo4vLxCiyXc0dSp1+w1TdzQA84evslbtQqBNQ0Z3dcDwOot89
7TKWn6QB7bj95AfhuoBn6zTB1oc+iMqRDlVJAjEmTUnhct03UG506lrRWpvR6nScajn4dqZ/L/Jw
6xf+yXbo5BZyF0D4Vh8ngIfVZtNqKO1lDp5pMmm0ruganHfCOHYi3DVt8BxM3r3NqwI03kwcp0Uf
8pGzndbxStyreNTWOJyQHepBYbTHyJlWyfBZdIa+wDVAnA2rq3YRrKNzYw8nX8TbImiB5gGF0arW
2Y9OejdPNBWPAz4VxoRaTErqT6QpjigTag6NGbUwN15aHh0YSG/LitMQeWE9LBYp0rmS+6H1dMyP
8W5sM+C52iaj/qyeQMy/pzmNpUFEnqmDAQlzqOuOfREePDhghjac02Q8uyVPitiLfgFsrOl2X7L6
Htjnb1vyaS1ZoaBi0OBpV6NUg4OxV2t8VzAA7QgmQf9S89xsKq2RKyiR+KdEjqQJNmVA8qRHttSi
/yLx01MFmwJz183cP/erF6S7Mug5uaVLlySOZwUczoZFF/QbuxvPVUDdpTtqAPdHi8qhR4ctzy6Z
7QdC8XMW5ZQpboURHZrSeRgoLk48hKaVC1AM+7wL1uqTuRikNBopRZJkjh8smRNTOJ2x5V6HVHSA
GhX5vI0CeRAOIE9UMwE/FXXmoY44ufrthhbuRVgH2/eXWLVc/LCcEKzYusMWrtuER29OVd95SIPJ
s6oMuvXKF58mq0c4Ci1ZpLtfvMuPamqWSPU2IMZNrKqpzSsznPK7twGoEQMliLyVYeAH4lj0slq7
LsT+1ObO18E9vJpDy/tCnVggraDJG/qV2y5nLb8Dj79Rd8XDGbaM9dXQWcuAr6k+aTnInRbYT0FI
rmD66igRQJjt2jI8QDzeWoa2ccKPSJU7y/8wReOmyDWGaXIi4XQaE38dDqBYB+uAgdNpMiB4cTFd
1gO86OGRpKtS+pusa/cFJ9tRR3vD9+L5vq0GyuAMcTU4x6K4M2owjgkAB636u3uuuncWZSD+Y4d3
r8jsnLhsp6EiCsOZ6kGQr0D5ngLMIEx4W2o+vP+sDKlixasxQdcA7yYc7DWNa1b+EGpkegG6rbq6
P9K9CWht2OhlfMj9jYAN3UacWGdAtcO85bmcQtbGcgoPImtv49F9MpF7xNmlKdtbj3Z1ztOLmghJ
WN0xHkjwsCjIUC7oKV3FFXPTcR5Idax7Fnuye1v1byOt+AGO9Em7fPu0rLqUKZZdgyJLRAdhRYcK
6x666taWfEktnaW4uhXSPKRlu2tdHWnouNVC7ZRR3vSQs9FAeRAJyXuxA9W8qaHWrrUMLCsLiPSX
4PlvxhYcmBVe7LEnX1QDZR+2tVLuMIe91NpBM9y6JSmykXJ2w+rvMSvdfo0/zdas521XsHmF6Sq0
2dDCbEXfgHBJMqCoTiyikhpGFt1ZhR+sddlAzkxPDpY6gYkItl97g71rxvDgiOBBE9ZNF1rsYPx9
TOE0qoiaHjJmzuxBkfKDbVyEawg5IA24wmlYq62Z4H8z5yb1JWc1kxSiG1o68SXiPrhJeIiS8J60
KIKagQ+KVhMsoBNSxsItqEAYnfOLV6VF6UZjpbGUMBspSlGP5xGcRCviC+0tvxdB/Rm48p00+qW2
N/vu6PQfwRXCDOMSyNjHOqoE5Jxx3Z/xVfnVfPhLvKUmhOrmBDhvMUBVkPrdYoL/C7uarpF8kfqX
uBFfvLr+3A3pZYLQFIWQHNgEAOiuZ726xfN2bY8ekmhKPqa2Rnx6yMG/mNaZ3rrPhUGNJ68ktXSC
A6NbS3JdWjTjzCcOoZt8tIidSiNauuzpvvJnYGsn5zJET20x32iGtav1Zq8h2Wt1C3xGuM5Zuswm
2/l8TQUHvWMeioyK6rTq2VcCny5VLQcmri+N/FOLgi8Ox+OofQ1LuAwjFRRQm2VJL2+BtJelJynD
ZdLe0XKzjFHPT6HchZCdsp6BLZf+0L+Ms4VxgvEFZuoO7uNCjRm1ghoAxN9fHcRPFgduPqG4YTuY
y8rrg1+D1VUacfPVjS5jNsZx3tLZWPjtk0eFA3TZQpTjttVSAM/Oo+mmN8FWGSxU6VvsuKrpgkWS
ScFIX9S1daM383Y0g18ciH+242CKrrY0AS5WvzJ2LBL0TxPwsdVQ+X8YxCkizlhe7J16PCVcJjzi
FzEJ6vfvz5XRyLedDu2mY74lFjDu+3Fw9hYUSbjJFBqr4uTM2Q6q0CkRMWn6dkm9ZjlkYDYpJzcl
v0g3asseyKqKiiyvXQqz34SeeaO2nSaezgikPvlhdnJCjB/h+879ucq6vdMO58iBHMJiiOBzV2Qg
3yJ0Yqm5FuW+IE9oU5Mf42kL6m8LTBWjAlLCyXxOLA6qOrvuQBikp7hy/Gq3t3/0f/zzHkidFjDa
vkmyXO9Y7aAPeV56qz6kncNcBlSzEErSB0P3gN4ubTUafAAvOtEYarjUC7d8zzYxweBwlFHhYu/I
HUJ+OpGe1RaUoK2QgbwBabObHUJlmLRdBISCokdPxw7aL+4j8uGU9Tnt1k7+imZ55Sf9RiDNgZa/
LEy2qXFYa0O6GnptU1oEWZD+1K1XoWOD90H7JLC70ThUtPTt6BQOcovcN7OOXnsSkBSvyc2W5pFm
Hh3nCfLdm2Di9N8MFMp4uPW4FWG7t4J2nwEaQUP0iwEm1AC62p0tNjI6kx0JbV9chVKp48d65RTe
CkjpXdmyqgF5l2xB6LIWfr/y3I6bPK+8KtvZdO44ExDUMTsViGWQt9+k7gOyzoUUJmpHfAACxqK6
+W5DJB2AG1Uc8/yTWkLU535/evws3DQJ/wzpGNiJWFezspxJ30o3JlkRBeusGtaCMjt9a7+Y/CoN
cX2PmIMkBDmSkz1QX/9uh6gr7CIaXFZWxkhEAKbd9+JP73+SKz/bb4Pc0l3d438NSr8qd/Hde2gw
F5MxTzxFeLiPGYa6RlQ4mWQiOEIn0aFgV3GJ72vmpl4RQRJ5uswELcakmMpsS+vw+9f0s6Hx/SWJ
Hy8pL7nYzueSOr/b17rcDUFxN9v2Scwpmbd+/f7bvSX5rm8zqU6cg8jIYnR/dZslHUnA3AJPeSjd
Wz1eA0Gy7FtWKuTzajOtyvwO85ON3uP70dnkKZDoTNYvAoJ/cx0YbntsjegKrtYbMlVGn/U+QDvS
CD2Iy7EJ1yoAiCq2nplFgW0R8F0OqjbRCOZUtUTbv383hHqXv9wNS1hSmkJnd7y6+4VWK8g2O07b
tPs+y3ahP54LEhyeN5zVYJhyNUj4k+OCRZ+kHnd7NSvVjqQV3T5vPjV9v1YBglq8rTr5xY362Z5o
fXeFV3t33ZSla0RcoQ9q1UpuJ9oZiuZ5KumF6cggIS1WZ+z37wt59L/eF9JGLFkk58nhXy1Y4VRp
jk1Aj10TRMAMsS/5Gqs6duqoDIxIPRGfVd9vYQlW5B/kzftXIEz1wa4fjSN00vOCHmXLudqUBylA
y1d88LckjSRZQ9W40eODOrUB7VyGcXCv5m9XKsk2xjPQtWA4FYG57sIdBJMVbORkTS/vnQoyvSz7
CNtyZXc8Kic71R5PnHHXYSM5lBEUyvD+Lap22WaGYxvQ8eqmHw0tPGi9vHGnvYXiNmX9c1u1+oJ2
5pdKnqkATyMObJN2HzCaE6JGbeq5CnxPwn5f4X/ozfARNTrIkJxiHqAGe0zebMiIWgkwRxDV9IjF
tGHbKmrgEKfyZxgoQNFS7X88aaPZq5jEZBSWHZ1h9YkOMJ6CvavbcdOWBCHsLn6rPY0y+VRl8vCW
PxT+vQr31WFdI/qwYnuhDuYccmjMWMS9OiajyyL9ydlh6Qf99lyHluroZVs5+90ntRAUMS6JxmoK
OMfx/rG3FNhASM049FGzD9DQVOzSKk+m8YKo9wblvaD0tca0UrmVZGLudM5qaNYqaofDttVj2Jbd
aWr2vkEOUGnKLbCiza39GM6I1ErUuoN7cll/QCXuDM3cTT0Hv45IS+C5SCjq1muDDjO3fSxZsLtw
JAtEog3ttqH1oOI4uFbjNnD6tQoJoDkeBIlLO/kjHbVloflridtmE/abmPHVInej02ZFCgMltEZm
76uOYZn6KZt1eC7qfWbdqlC9o25A58hOnRzgNK/R7awDK975NRrYHF4+gjkxaZSVMAjD/7Oiybrt
4XySt3SnldpUcnKZMqVBQXceUcxeMBzfJcYGEtm2joZFX1q7JO43NXI0dYz1KWyoxwSSbVm12oqC
hcnYAA332HXlx6B+6O3uKNCCpA1HlcK8iVtMIWZiIeMjwvmVDZqOibLAY2YVTtMqukshZ6qAQbIH
4PvNtpetUv3GycFrzuXCz5rNL6b0zwIJhxXFMCEd06p/tagYPm2jmeew2PYKIoScOpK71IAXTH8U
uNZVaDEgCSl1E/hycKga80AbwqlpxoNpE/mGzSvRp/85MvpXNYvgjK08PdiqlVel4lTi6f1r/llU
7AB5IEnq6AZggR9358attBYpBScn8WkeaQiRULsZWeQfVWawpeHk/Tc0fxYGubpNb6lELWdfL3uN
UVReGLDs1U20zWvOA2G+4vz2ySKn3hA6pq55o0Z5R0Fdd8k/sFGqXGwSax9Mst0JKf/UpGmAWZD5
7gnV70kdOYKCIQRMU29XtdMdbVxlTL3imHFJnfvBz5ZmRW3fDzej9hrU2bcb+b/19F/V01W4/O/r
6Q8tpfT8C5Yn/6CQ/o82fP3Htn7NP/8R5a/ND2V19Tr/LKsbvxmGxHnRMuxvZuT/Kqsbv5EaNjnH
mZTgjDfn+X+W1U0czIUrqHjZHOKpev+rrA4BxQWYgUqVTC8//rfK6sK73ro9iumGTfEeX3TDMK9j
zIiKLBqvLiGFn50io12J0kYIly31CWEY3gvZ5O17T1V9e4Cl/rol6tbEytPgPNFOVrL60ky9SdAe
ZSF/AqBSP+rUcms29HDTwCKGfDFRCKkLdw+7Xv2YcDBYwlyyqOVF/QhuUesc6bdIk5fElpc+BIww
YIYn6js5FKdoAsyUOBz65CWX8px18pJBekRleuqA/PrTTl0FcrIVwmGQxCc5Sswp/EeBb4C6yAE3
MYpTTltQiGOacX3uHL8AeznnnfVBVocST2RPR6c1uj1BZvril/Z+oJ8PiuZuQidXuLQ4lxH+Abyu
QzPtbJkXCpPoI+lWV29IQ9NFs/KTKJKXsBEXIDLbBDJjgv6ss7bhkJ9GdRjnNdQLKg1DCF5QXVQO
vLWlSgaanl5Hf62uRt3QPvIe1c/mVv08OtZZXfxUwdey5daWyamU5hbq1illPRnpNR1dV1FhoFME
u6Kl89K8VIHcR47c2023sgPzgqPxVNM8K5KTHatHRMaIdt2zm24m8mNaB0fCsfclmRW9SE8Gz8qn
mxftwbJznT3OvOfc4g7DoVJfz1NrizSgMKtjZNPL4Wpb0ZuXzJWU5M1LXdbPdW1cbIi6ViLRQa85
ZuyLhgvq5JbqGQ271nbgs6k/EWCco/jJsMEbe7dqc3fjfif8V4rYePLyTR2PyAifjTLbFqVkBPI0
e3tfVdkSVfkWDpdUsgO00kPS347WWdFv4wkWsHxVP5BrJkmEbahKkzyfybDOBiMUNO7bR8mNDEaF
frHc5O2jq5+2GjIqFcEcIyDFulvdEgN9Q1emL9UcftWFuZobY51NoOlMC1yffY7G6Guqbk1fbDxG
89uHS4oThND9xINX90S9hhpt0Whttdk+q8ub837V8Z56SBrUuhmEo3LAb3NPzc++G1Zq5HfMRZWz
Vk+k1r1Hk7mq7iXgsnU7mHSng7TgCVupidje4JicnTTuLwTjk5p9NjSJifw+CrWzmpxtgIF0L/fq
o6lLKDQXrpukvci82JO9byN3rzHp54/k4B4QlEf6vXo/9ZpqbcADbT/wsQJP+zwZTHp1izS5mgcM
bbZ6gaUoNwafMqZ1u/puIb77dtL4wSr1OmXNKsbBi7VSsiTqzrWQoasxzDCCLFlpTn7KjGk3m/Va
3eRIi17UlYcqD12j1XEbujGYmTgNnYhxbZNVora2DWzqXuvWZVM/s9lzfhBbn0+7cLld3mieUdG9
PaX3L/w6zLq+brU6f5fkKMu+F5TIk5VIq2c1PQNaLKNR+/z+27jXmYu396E6aKicvrCvy5BDHOBw
QDZl5ZniMsafI6daq9VY6Q6maN8aLfJBWBUMO/X81R3LmOEiZtFjFbDpXSvRCbW5d+5a65LE5vm2
KjmYNZg2TQPNvfk2moONhnLFDTeDSfcgQikQfbCV+4cmq5+RlSBXSOm37p4BjTyqb1cL7JzTscA4
baX/2S3k2/Tq7epZaIxTO3ipBkmWdo+4/tjG9bOgIBnMNKz0zmPcsOb9cxqp6+b88WKngN0Yk603
72MMGPlfH/cxTK0G8aDWokQUz2q9SNVONQSveg06maesljujcvZqyRENS6I+Ji+1E76MoXUpDe0O
Cz0dj0udC47AzERGuP3FY7o6Rl8/pavRUJjOn6NY3Vp1f6hjoNFnaWNOF0KeQ0v+Iqvys4kDxEw6
li5tSaDy4wC03ByKRuGAg2Gwq+0mCHnUrHIVh+T3P5310/fyDN02XIvK0ltd9LvBXsdlbTY2ZbOC
FVZt5P+MEQJkaGq7U0NNbW1q+1ZLTTL4K1QNhAzq6tQmqTZMbNXPMQthN1gXtQ3B3i4YIOr+qAtv
Ygqq3C/8pbahzodiG6oYpuo+vu0JM+I2ZoFXnh2gklZmXtSGNvDPb8tp4T0Kn+WWIRyxnfrs5u/f
h7+k09Rjlp7FVER0paMM+PGeo4oP8tw1cIVqNlSJP+sJH9lnIrGTR1StuuDV1ukAYwOj9L7H7eo0
MRDev4qfPQyXjBG1FKXdvE7hGnSzmS1gsFXL/VJjTe38ajtCEvWLYf0X7ab6wC4BK+PMcMkTXeUx
KUTFIZKrGMW9c1ZRnw9jot1ZBq56Ayh9tYMQ8agZPHG8fP+DOtd5Q/XunnRVkYrMFEH1j7c7MfrY
DunAXc1QWGjyY5XiDdPMo6pIDIuSamjyh9Rt1+agwf0glW/Uz2q0qbAxrvKTGpdqY1HbpNo/VEgM
LQIpDu7IjNegs88OS5cUBaLL5DTk1kVtIOboIK00LjOryoy2QQ1Htcir95gHQjiWuNCGvFLiRzeG
JpyFYjvevC1ZkoAg1h5VVKR2eoA5j6VgWhLkBD7hnFs804y9CaAucJWY8WjVY0NPpnovFS6aSk+D
5iJic9Piu6k7az3KCoaZGlMjD/v922xcH4a5zTYmDBwmHNd10aFc3WYt5/idsZKog4Qw4u0c60t/
TtY05qnxpS5TrfN1wG7bErqw2hI+RFzr+1cifnKk4UpcqqfI4ORf9BVW5Ue6Y9jxqsohJgljm7a3
tQeZMcRbodn5wsYZRFzUlFMXpC4u8YkhCUbVwlETYMvYOquASQVFJlepgpm4qE51Hvzivv1kZ8Zy
VTehWrqO7l4vivDt6SAbudiJVcBD5SCGRxV848iBrOsXccBb9fj7RC1GJSZ1BKlDw2TFv07rJGFq
4fbJ0lMQA/O0LkEpD01Y0kJx2wbsexz+cjp/G2ld1JPBKveUlmzWnK06kopZgZE5sWDi0cTknlEy
3WoaOVwjfFHrbZnKCzZqFKlxpqf8EufNs0OZSNAHyW5rxO5ZBVcplgtmi+sHkbQKvtT5xDeaZzVe
6SU9pexDkvDUw1BGLdsD+BCvsbehaW7c3FokePVqUtvTEskuHbjnvz2A1I7oUgVE6W3pb7LZ7zaq
YsBWULbcpbdzJM5VaZzRE7xOBuesoncvYnVWkTt7RsRkzIboRU1hzcQfIdFODmsE/rZ/HpS0tfo8
TabRacNzbcvn9y9XTazrZ8p+4FjsrGTfrxWrfc3Kja4nJn7lQBLUz1HtUeTwH6tY7t9OAlqweXvL
v5Uh+q/Rav872Ft1OV+KcsLSJmyb//y/f16eAsn+8Bf60PFeunSv9XT/2nRp+z1y9r/6xX+Q1+FV
fpUiUrX2f58iWjfDZ5rvoh+yQepHvmWDTPEb2Rxh6xZ9FuhqDLaibz0Wpv4biUtyQKwDFnhXJQv5
MxekCfkb30n2SJBnVIlGBkBTdG34H/9HE85vKNKxdLQNhwoQe9zfabKQb9Kzf40llkzBLw6nHBJ4
VZaJHxdxZ5AzfUwAbJrGxSQnmOnDG7iUjZPHv2dibA9jUIt0YY3lBebkRbcJ/suEAooPUoOKeorU
xLEWVoqiqhqzBI9J9zatLaSCnXB2rgYiApdRyhH1SwZg7ki2ZNlWVXiYoodaatpBgJ8+trcTiWZl
8OesgmGwjwKJ3EAad++Xidg3VbY2jE6RLr1PhXbWu7lYJnNmnUDjyZXf1xBfjXFrFzlanvR+AvVy
1CYHFEuoQansi72kIR4dPpwOeJ56l6A4Ws5uczvqsGGbAPKf431G17KmNXscmxvAeR/g3iy8cR7P
FvWM0YwU+ykXK/TptCfQJdsN4BHYfjjomHm5EAXIhgFO7SAO1Wh9HhM0y6TjknVtptPh7bem76bD
HDgxFB0y5kC0jb6n+6toCzJwVbNoZTut4EAefRiI6L6NAbZC7y+rPNjnee1sx9DrDqStuoPIQa42
MndXbkyntREOCPqNAtgmHBu4EvgBFlnb7DrNgEhnT/2pnGW0iEGIwX2/72PTuPSjS/8qUv4QI8xK
nwCWf0kNIzyZkb81jKrc1X7jHLpkqJe+J8gDhkB+HIOOS7+JYSs2gbPuNMBVMLKSfdMYt6zkq6TF
uqusyx1N9T3L1bn06pNbAnGY0pYalVEZHACROIJ42+dD/diVRrU1ZO4od9GEFbQsbnL1G4gyPKd7
zAoCkxQ4CnAAFK/pbEHncB6xJwc+5RQp9CBdX8yJG9Fbvp9ijf4Jw7curt2sIApvNG7pjYlv3CbD
YaOCXoquNUnBmdHbrkeCBluKKwbF8EvhW8XC0LoXu8XFqU4fnBjHtwKcDz555UrSzu+XQ/qRtvx1
D+cGING0iJqU4202g0wouweXx5fBMnFngr8IK+45BxMzzJD3HES59FS8hl5dPRs9AJC4dJ9ij/5O
mYzNB+lHlBgH+2MwAo5Vr1ojLMV+GowmVrH3nkcjosob9pIW/jy7wbLXPQlvis+w2/AEjAX+IdlY
r4WXbztGTmYU9xUEAxpJqU5RVgYw0prnpqFBGpDtrraGrSaC/hH88iYNY3c7xHcJbLGNieTmYynq
LXv8fA4d4zDM44PJCrbo9fYPQx+feq2+CWVtr1uTW6tUGpOeL8dqgrbiyd/HeaAHwsXWaybDFnig
jcIGqS3r/9HTLSJpPI9a1H3HAhtcxmy8BkxS36LPd/aDaR7k7NGeS0oXXdR0QzWd8r5jIzqqIj6G
Y5mf+xD2Bti7P3ILqoyVk5Cb8GyHjv0MNBxocdLuMtOvtjg6btD4Y5WQ33hakd2lLCwlFCWjk0jt
E3vaVG5RrUbzMjd+eRPlT7WFcbzb4/vUm1G982L7dSLHsdCQUx4E1sIRDRtoCamxTtgfzlbxxcj0
eu1IbUZNORTbLCq+RvM8w1mdnA/LIcHveYwmYxtlzkaMnv1UenDSnPmTYaG67dwBt6aEYmLjxHdB
PB6J6lZGtTQRMP1eTKihKs1e+YPKbbTgA7zBfx6KwjyWJQROX+b3JgCVCeLI7xmYuqqALNCm+ME4
RtwvOs3F/w5VxQp/lj22zV+Flwq4JNPGe+OPNq6/450XU47jVBtyXOz17nczRfrhNzikMlswt53b
ve7mj0OJ5XFp9acUPOYhm/wj+T/wMr7I1vlEvdVGirgARB4PbAzSjHbwmFtlmrDzsDIHUGDAAi5p
QMOGID02xu8OFkiHGDeLYvKOZRua+84MUNTBGQligi38pGyy0je0wMSH1u0eendI9rY23+AXchOw
CYMdSxhjpJ3b0qiXZYG19jSZ48acXNY2R8Zrulp6fAZ3Hh0TG93Mn7XBwTTZ8GMqwBimYhv4MYY8
unZl88A0+DqP0ckTE3uUgYbaR61qVZz8pilZhWmdLsvQDhHij0B/CG12TbzBvt5OjF3sRy9hBsgt
Kt0MOQItCyWAmjo7wAl3d4Fei7UpKzbeOTq5dBPR2qBK5imWzpVFxbkL96E/9bd60der2InLC+yS
cOMK5QCFKzK2sT2oZCvBhBBGgw68tJIWmGgrem50xdpOXX03gFbMM9iUInfcTdVIkyp4bD6UbkX8
Wre3jdNtMrxs11aEAWjSnXMOE3QBat6uK1YzRjhA72JwgRBv1gEb1JpSZAgyxHO1L6Exy40z5QPK
OH5DtbfwEpyZ4I3rTd0jXm1V/ADQIADTApoKRkvqXsqWur0vAoXTdfZ9DNNrtIYnvdCws+tumFzi
JMoCA5qhv0gXUh6wy3Sv+f529oOAofa1ZHVcdMWYbjA4+5ygZ3fS8raHsImCFbtW13mxMJQ6lJ75
nMgg3EjfqdB9+5RDtK45hCn9loC8JpTbAA3t54xAYtN6Qb1uUMSjwYBJK+1kHxMVmR4FcK2Cbelx
opdoFmAvVU19oH5zh9sjPs5NDUbeDeXB7oth+fcj8P9ObP19aP2f/zaU/x8YgVvoAP99AL4MP//x
ffCtvvtb7C2s33QiaDC4SOgJtdVXvsXehvkbAjuLogEhL+VYSdD7Z+wt+BJVW0Ju6HhCaRL/f+jt
/MaJXadsCgrftk2q938n8uYI8OMxzkHG61gOSVheFVEv6YsfQ+9iRuxUGfbBMNojhmz488bdIROk
gAb3AyWXu8KVr7qFjV9fkKOobnzUwVtIx6LtYBMW/hZYuLidQIb4fp2snhPf5evsogPwu1NV/G53
eneIh0PnYNbKWdtf1El+42hztijyEhm8gaFfnfYrUsLZovZvaFpIFnnIEhUJDTKo3z9rubemX+bL
VE+309RR3nEx2TNSKLo1wNS5YVW1UK7XFLqiprWPkK/urLaP6ByG3IhL8cEqh12TePiDZzE+V/7O
CZsM7U3brdWcgiBdBcG8sTsPLIRXGIsAgpsdzQ0NX12yxHD3vmmGbhcH5UHPjG3bm86Wi+83Uzgf
4OufvSDU14BnnrNwwi01q0C3agMZY2tczsnUQSqqVyMNnRzqqXDoiiEWaelXUFd5i5vCmO8IRv9w
4AQuTUiSNCQch3L+Y7Shl2HR9YdfvvQW1rx1luBbXMgP2TS/pCy4WXpx0/hLw+YKnJvbPGvmrQDf
Ap0muU/9aT0bSrspxxIaCAYiKIX9rNy7Mv0kKv0hLOgu5kxxl89TTjvfa0j1z/WiY+K4x6gGg9lJ
Zx0FMnmMRQ0gl9s9xjVcf2Wlqe6RE8PNSuxVWeQspZr2OcdmPqNDuvPK6ujaFEJcBLXEp18DpWSb
tI1iu2AKEEHfaitQQMalnuZqUbi9s0F1tCYA3wROe8sax8ahpS9Fq8WQaPoDRMQFSdCOvQGqU2QQ
HXXKTJqWyZVrZwfggceMU8yymSZ7Q5p0WLjwLqOJXA+eve0wfZiH4He9KeljHAksMIReYE/xak2w
QcDEAKYajiGmpFGOyxnxw7AaYnnGbBwkIzXbAZtTZFTmPg7wGlAn7zPqxYWfJE+RjVhbDsF5BqRB
+1EBIWrcO1YmN4Pr0EI1uvXO7vtba6g+uE1oozD09hPnmU0VF3sDPGtbgE9zGm50EeHMLGvMHMoP
bT3gE6iTY2lo56w9VJ3F8KnwCsXqiU9dGNC4MXO1pv1Um/HXDJrtYtQJ//uo+sRjoJ8qDOmXcJ6n
Mdh1yfhMbhQQXKR9aGRhb9qYY1cTajzIRpF2RvuPsQR5U8GvZ3O9hyh566YVnA8hTohaZTeXSrD3
GpYgO3q6HMISqrbM9cOQgxIJ/ewJvOQL5zzCN5TUU3GGJfDUWdktXRyBitDmhWO/pHArocg/ZElb
MOPqW8spF3GTvQYpcVwYHCH83eJTe6eF40MwaP7CLYsjLBlOQhEOwQK5GmLMrt8aWfeptBRNqAX1
2HqfE5feurm4rfvgDHWxOphO/iRb8AG0WouU+dhmsmPghKdaQDGVaAu7Kgb7LgqOG/bHwdkgW0x2
9MruQFUj2hvtfRySVAO3tUjCOV57PFUU2fXBJuWxpD/r3inxshAivXn7S+7emIGgbhfZa/XWbdHw
8YaahojJ/jK1uIC1XjMuoDWaNHxs3K561pzilucfeOKmCMP9NBXLUeOcgJEhxq6En7J8aaUD5Z3v
EChsswQSuozJkSTFAdDdk+2CZUghzvfRSuvEOq3Eq6sz6Iti3k52uHOosq77KNvpyoeMQ3u1DRv1
xvqhaOXrYOh3selyfur7h0yvbsu4f+pEYwN5Zb7RY85ts7qzHlSHyde2iTA61fHxVNe4MuDg8Yj/
6amYm5FzQ/MSRPopjTl1IHNF3Be+ZoP2iAWEt5bYrbRRcd+D/At9/Ri8zMqDIgk17kfAPEJ1uKiN
L8VknjR8txdW4wJFTdKvjUkWKC/yp7TSUfBw8EgsrEWnRWh0HKJATfhtdV+QzUUZnPks4WOD3qPG
R6GimdqhBXkOvnjGkLDozKcqh+4mhX3nQBXehEZWL6P+LGt5Y3vHagQPVeY3hhN9iovuEzn+cDWV
NKu4G2PYd4kFRdeDxNiFuBjoQLSj8hDL8RS20VdPT+Btlf4iQzXc505D/5e7pVZRN8kt1+bzstoN
dazTGAcNG2cJtmxEuwHe/WmYMBGIZ06cKd3XorkQ6T1BJsSatTEfBodAV7fy6SRDc1iWDsYdQbnP
o0KcGy849EFx0J3/x9J5LDeus1v0iVjFHKbKwZJt2ZLDhOV2YA4ASDA8/b907p10tU/otiUR+MLe
a/e3iKfFy0MECuF6YiXu6o5YVlmvRkH2AVS9dyAKwzK27dsMxHcehitBt5cWADAz8PkhjyfiYAbq
c/tWa2NFNsExi19yroSt27TsOzlCAyiqMvy1AHLWvuGuRAdiycUgDDvxEAQjkZD/dZklwcOjZyBz
vruCi6saZLcqk1qt6tQeGL+117xpHlSff8AgZJeOfnkIHr2BcCShHcTL4EWjvv4naYnCAaKQTYSr
Z2dvNJXnkZ6xNS2+5chZd+FvPZCCYSdZhIh0Xk52K/bGbOzs3PEpS2BzRRAL3NL+rAhAooVwTQ7c
HqC8rgwSjvtrPwTgKAZWYNbQRrAS0WaRAyne9SpPeDMJw7YencTcpdnFdCsg38CioNSOICcn8jZ6
ayKrkDCPw1x5JqPM3N70Q3cJesmg0kTKM7ZcqhGghdiN3MPcYjIPg+k4J9yzFdGk62DW3iac3Tds
9RZHfPTt1IAw4EwPR/pc9GzE08dlm7A4tl8RXUPca7uXqq41rIJ7zGEetOESQ0Ji03ZM1WMrkm7Z
o1dfW6V77BPzQRMkE8SUMo3YZKL/TQiBXufGZ1XBVPWMkmNqLPQRKPwrB3FG/xOv/akycakRfa6N
6YncyWSRlcNGR/533wpzJZvxZbrCvAAmkCQCi5UC4molB9NEY2dNH8CWjV1ngAwvUEEn1BPLymlh
KcLym+bhz2nUr7pTDm1Poled/W1cJteyMy/hPeujFHDYaTHhz2aKzBn4Y4gxDm6VXvyW9U2sSHGY
tWhWbTvPmzSz4mUKuncjW9TkOf2yz1zDKV/i4ZJ6nb0z+6sG5rdswqZFX65wcap3D67ZvVJkOsuM
2gB8tgBsv678Ch1Zwf3R1DyjQUCMDVXkAMfW7nxj0ffppfdEwQNHcIZ5kaA3OTPxD8fZXRQ1MrC1
mQbIDOwkV3LnV5cAPr8bvrhtRyZUXG6Spv1uCXei5HtoUnJavHh/f+ea8WsIwzeQWk+8yaDsbbHP
xMTJEsldEiAqN2uWwfMrO+9DJth6V85ZkCxEhO1je8dj2uCiF+HovqgBcn6ZfTLZ/DWZgljjk+sM
a4TEKSk90zLvTQaLZbxxBzIzs2EJ0/do5+WbLu1tEtX/ptnDOGc9xXyvZtPtmih5ykSJfIt504RN
PNP+BUn6Zz9J76GD7Wh3P1EF/lmmw1U2ZbYUsv83AyPvgte4yO9FYHOsIvO5K7E4Mbf6qGXMpRkH
DwBhsFm3B1DjAH5JVfvvDegwnnTt9DWhes48sHhm8WtEhA9VrOrqiMeoNAh8twfCxCVQncrltjVp
ZRZyvrcqMPPXYW1cPRmCqMggkxLVua5l81Cp4c9QqbVLWg32bvozBqwDQfUWxVaA7ksT7WXVF8t6
yr3kZ0S06td/8ZDWGznkp0gkPzrFV96Pj9ZdTo+RgIHSMm7vWMjcDZYYuZ8MEKqEQj6YwDapputd
mgTQW/N/DnQI+CT5ndPnbSvNg2CMU72JO2SFlB2FlwYPxGPZfCjnV+1ZT5OdMpH2NKMdOTDj+tVz
ne8ZmMlVCHgkZCpFm8WZ7kVwQs3yEYHTyQNayvx2U3T5Gio3JFeFa8OM3siwI9oyxEgTqxfh+mfD
t+HsVVwGhCbrxRxpBFXcvr2VP891uC4C703MtFw824ge3PRQSJjQnThnqC+KM/H0NFaZ3umUwIu8
2Tpltncki1or1bfZVq/gf36GxD6Evvs01i5jM7JLBOXz1rr3gBD3omK+jon1YDFAMSasJIiprPDm
a4N1rZBHm+OeylKQPcIxLONiO7IsyfOfxEoaHiTi/uqiPHRtdNHS+UHY+jom5SEVIFkx0bfFjay4
fxMpGtAG7AUt6D+dtfyMMQaJMMmP+Z2CqmNqj45CJcrtLyOD7xkW77a4k7pCKCLc4JXCc0rKzUed
ckQkpvUnYBJuQ5PSt8nBs/hMclpaWEuah6n1N5PVnt1qfm2L+teZw2ZnQaZlOLeQ49CvZ4SOo361
qyZbkQ3IBF4/gUA+OlonS0/Lh6lHNBCgX+3UoffhVYzaOSTMF5ZaMZGzscDkESgdN+JKiqhskhBt
SOdOG1dljNJA7kF5Lox8b4BHCWq51MJkJlz2fyZ19jRO6BYHhuKsqMF/H8loeBuavF0jdtxwEFPy
zvMh8NNf4jBOCca8aigI5hB+fygwYPWV5+7dYHj56VKQH0Ug221UXgoGE4vM5wZkndGsXPtRS1Pg
cyX3b06nQxZNFzYmO9V49tIIr2Z/nl1zx17zs6yz33yEaTMpX9PAkWRWJt17oUYakt45elMAh9tI
N7kfLsnl2AGHv7VZCc7Qqti0KdwSzptXUOPAnRfxs5nnjCHM4uL0zhfZ8ClfpMtwJJPHGokmKYb7
aWaD0S5CqG8SJkElfzpVvz4PlvU71gNAsmDh5TB4qGCOanaStUgmyQ8Yj6xAOBaKqjz7aU0UeD0y
Is6chcyHV02ltYPt9NDY0kEOygTEKM3LIIMSTVz+QupbtKjSmSZkEqvJYoUFjfaDOK4z2QyvVkM+
RCrFpvaLl7DJmWL2fCzu2VBh/T1D/VhoShFi08bHOq2qTRp6J5hWKN8D88GQ4sNk99EZI2Eu8aIN
SwT5LmOSdBbLWtPVsSUZFsIZLyOhD6Nn3SPjLK4uu91o0oHCuh/PAODepyl+UHlBb2rXLx46FzaX
w7/SsXcDXi+O3PizE+QZUDJRhM4Y5RlZlJ41AToQwImswT/Uw3hoHUJDrIYkFxlvyHN8csFRAVd6
m0CklsRX8LxFf8xZftAu5lznr8Zc/jTpfMMFvSbxYSP62dqwByXiqU1I4zSthaZbi2sxrfKpLu/n
6h4wkyV+GUgDbQjpjikMkUX585M/249BBPLECYhNKDOuS9psZ9Fzxo6En2xjAAWLwobmMwzZRnQP
JONkD1iW+NF192Pa7Ld6yxGENhHooYiB9NLZWrmBwLqeWy8zDOxVH/h/DlI7OVYHgi0ldcbGIzeD
wm4hG4KHqqp8tVSj1jU/lNf8StuKWOqaJjBbbmfBdSJ7GrZEbpNyDnZ3inHQGeLAuCFvhmKd+/rD
tcO3MmBk1MRqbdZEPIYDg72on+Ktn9e0pjLikDFSuhelkG0XSfSacfFn8YfdOuNO12KV1wbErXv+
VF2hKGvfK7abi9zB/EnX9zUnOINssggpNreGO25KDgNeYmjNtqc+mtSk+4HGN/jQq4zibwoSvTOF
+e7WN3oeGsoEBPac0++xUiZPltOwvKZjt5GsfBasn4NETIvSsts7+h6Nzxy869yNgYo316jq7mMO
+70u1WdhROcpqq+V0VwGMb818lYX9VvG8QGIGWujPXA0Ocav17sZCzei4SBDAw51eqAN+Mu3ahJ/
ucy9BZUZNr6c7cbopiD8xweLJPX1PIZfWUFGQeLolfLGS55G5rKWWAcyYjBq6wUgzmt0T+8xnOZT
3do2Z4LXjffMMbtaMVmkEIcmM+XDylF4RdNZmyu3dv/B0X2f0EUvPM/vdrFnkE4HHn/JBUtiqxPj
Aa1sPnII8PJyuIR67jZQ1wC0ZP0b3Jh9BxgGpB1e11n8uWq8mugE0B7wziUtxbBpnkwHpRzl1OgW
P5F5CZiXgHyGOILvIR+Grc/R7ZfD2e5kBrCWtEXwuudJA92IGI5Sax2mMfsYJjI5WHoBLiKj3fHe
IpcgR9sfH6UT/TKf+jDJI14QyGoxFZkRELqKkCmestw0Wlw8Ax1i3B4cyqepzX/D/D0gz2k7NFye
jhhoY4rHxmgPVUceVF7F+6KSLQge+91O2gtl/FURtst5+lpN4U2I4JQW88LLxEtrh59zuEN/8UkD
8Rc52HxFRvyV6T8Cm3tstHg0/2JXlYfMTsBNFXegT/IXgTGgdVX3uSduN7v410X2p2rHp4LPrj+4
rLL8ctvZBjyjcXonU5eBl5qeJ0n9LjyGbXH211jhvEZB6ewJU7uoko1tlOEPHONvux3XRqxNQGcN
3Ob6OZxAp/VR+mAAi0tT61wFc4oTyLz1qjw3VNVJJEG4RZUJXPiSGc3diN6/0+pgB2HvM0qkDVP1
bE4aarkBPoTKNmMdmNgfE7Eo+9ivgUp0ybLPOY2SrFvKGQGpgh2/QPVz7DCRrWriZnaesH8s3RCO
oVT9mJf84C7y1ULw/sj5X4QzA1XvWcVI7DDD8NNxQzCnJNk5UztjmJ+n/jNPqh37NkkAYvtZQWUW
02dvVAO9ZvylZh9IjBvcKkn6YOnrS+vRzARj9mYTVsdSXj8Afu2YCvjb3HtwxzFbDXHzj48vWLqO
Qpd7QW/tzhlXTSKeIvepj49Voq+1Q1axkz13zFsyba2HIsaTYydfWe2+YkSgpJ9HNBjWuhUtOQnJ
t8uajkg7tfR1eS0hlsG656J3GE6ZPorwMEQJ4DQ/IPwwK7f1o8X32wl54HjIwPVJBV6q/Z11aK8s
iZKDDzETm+BohhyziHoX5aCfHFthiOGh8+6jQi/5cNt4r4uAiwEGEGaIL50DWna69FhGBz+AkOXn
VYcWaLrGvxAfiC3I3O1I3lyUgBHo2HvzdJ79MjuyoT3lLWn0rQ6+zdYgSsJFNNKN3PYVO2+mTEza
wdLpXl9U1jzbAmZXjtSRJC2Y/yI+la1+0mG+KUfUexOt5DKfadHDoX/U/m9vfvKBMF8a2Kpjn9Z4
pa3PJAzIPNTjZw6bYekO4bn0p2UTVJzss0VQm3ZXaezdNHxE6CkZOisWxY4LOctn4ITCZwvvtzpM
eLHDJrxNBhkYYPJPodWcC9/cBzOTqB5/8KaPGMXymjlJ9RPlAvOQOhRYYvgwJSe0pKtyTt/u/xJT
NvmmSKiGYP7y8zcnc56AIFpsq+ejrKcXSm9iudqblxTdwrRSMuaC9lX472YSfzuFhdVrtv7sSVO3
FxmzODxotI5OZf9M9wVs7qqIUVG4VOW0IRCYzrd2zr5i+ifgig1q2CErm5ZjWcmVlXunYQxilFk+
MhsjOljt7BxsIi2WU5bvVQxLOwErX9zzOYvAmFYxeWqJhwGR2mKZlNMWc/T3xNssgg8Ry3wVVF21
a5vkkfQz14xeSAFb2Xb+1TaDvatQwTUdwxEnH//FVrhyNeZ2Qj1IpsK9xLgYf3DBLn30Aa433Y+Y
vRYLFeVZ6/4jOzAk3DV5YzZh7AgVOgsrPs1uOGyRAPwQDMq7hCeTMV4cg9owo2/TMxeNgHpiVvF3
y8p5CSSCS0j8QR9vlo6Y/tzeJ+csT0/kqmzyKH4pHf/NiEowkeXe9Ot4CYSe27hprjkBoovCd0is
aryn7P56yLTvAfV8mr7zgX/jHQVxvijquVjY2Uw6tjFfuFHMcrQ2eUWQIjf7muF0syJIh7YquPUh
tzlh5siVSgDlhltuIpI0V4LY1dTc2SRTFz1bTaj3cijBeg3t62jyJpmS6EWT/M2GsboTZvW2A5Hv
9QNGLtbu2mv+jGo8ZnO7CqOeIB6X2JQ4Ys1n1psgcfa2TS/TepKqgIx0goVI1e38TZUTEWYLhQub
8qhypktsu9ymWfDtVVGzU2u3Ti+Gk6Efy8kos5mj0VdiWYW0jhbHBShyCgaZ4eCrmZAw6k9a8gBk
LOwtBAsUk83BmZu/nlDURT01FyLtvhKMBrvOUhdFUGtfkbjlvw8lnnFCYpyVssKnit3poXLtVegJ
rHdt9GyWlc1sNsJTydxx4QeFuZ2ZpydvmosBpkn5DfReLXRPT9Bbhbu3SF8xJG1CmHNjOLP5YRsM
JMdMPskubvYJ2Wkzbn1Ynbs45ogD3m9SL94JS5SeYctODcA/EVqqeHINyu1i+gwp/LagDPOl5jXp
DerW3iE7I0T/xscmW5gNts+mLZ+cjBVT0m9s0oAXHjDQ9ZRATSKZftAq3joD2xXAnvsODx+VFA8/
ypTlJKvoZQSLuFQEFq3c2Dhj5F8NU3UUyMmS3HzIwxmVC2COZowvo3mPX6SLTkXAmy3S80hkkw3u
nqWYt41MhCtknu6JREgWg+oRrgmXBIsNsk5BVUHUe97FxHQ2PkLUmO6fA3jPh1atc+1dnNgMgQYm
D/7UMs+k1GbwzgeOyR5prnV+nksRLkVBAFHcRSgNy+g9BgJgIxdZOQIBYtFKmmgSkzajm3ynErGK
X8O7Ir2UvBeSB/bEIFPKpgDHAjPHO2KuM7exzrN6tvshegYIEj6n81htndjlVWn5tqvmT6povphM
GQ8DcRkD2b4Rwcx6nPwThNjk1DXJqW6MN2aU72Rhh2TIBF8yhdHU3n+pIxT9E0IXVXq/Pdkmm6mQ
q0lanJ9l+FSkYh0nbrSYlXEyBdHVZW1F64F4j2MzNj1/Ib8bSggLqui+KB6Sqge3KMdy56Y9fdPE
tIugFGUwLcj7DP9q6WK3sZzhyWj3/wlHdcrNE5bjo1lMVKMOVNSiSZ/6oReLvghLDp5KbExG3HlT
AFovngIE9TDVbn7s2WBBWsZrtoMTYbTfZCf1Jixld3BCFpghF5+O2aT21ZyfjNJ3djy79boerJcJ
wG9kM3XRI5vKEDEzuS3suqfqXRcfIzyNIXFZXRRZcKKfksc0MVdtZzwZgdyFqSW3da7rvU5A0PoD
1xsN1zqwhvnRjTlBG06utYgqDy95bZF9oQFr3r8Mc78FJgJdpuLCe/TYNO7hIN/++4pIse7xv9+V
dT3tLVF9MLT3mAmCcfE0rVRDWcBzry5Rro4uoqtHQPBkl9rzGV/4XbbELNRpZzxUCLVqXsSqR6MQ
JjF1dkh7n7p9T7MfHRJHbUwrebnrdXlYyn7nFwwVKy69FeZlttDfwrf13i2DYOPYUKuTIeD1HCq1
zur21JUkKzkmyN8yCS+tYj3mxAx5iSP6CufB3dQkx+8tDKRRGsanYiJyx7YzGJn2dELkRYxKJBkC
0ox25I2xmXGxloY9U5kGt33Zc/K3JP15SB655IevGtPFYQxJPZFDCpgxMLaDms/keXG5dxO9Aswr
4ozpksMXPs0p9Be2BLFFj2KpHuDM/eNk2+oHaI84tlKlS0ral5D1tJs5xn8vq6SnX/p9uuXtfDZl
GzzWntNs+5hQw47Spa4GuS966klk/4tSM7o2/DhahGk37KmCg2dUkNU4J2eERYesibPnlu/70Uex
N92n2uwLHz0oIHYXcBv2+N7MPKH06vSeZJY3J/Tri7TWgS0t8mLFQ4zVdknH2O2yrE9fo+Sj0LO6
Cq9vWGuPjyJkhFVE70pNp5DtxWujmq/K5fz3Ummw/AuKNzwg3YKsHs7hFrphDESySkW6UV39ZqTl
m0FG24qzAJ1R2BqsSrhjKx8XuYCmmaC4Y0sokyfL6/eGytuH/74ycjt5Ejb4pMwyxKZPPffw3y8l
zLVVqUsShgYiwUqhS4T0wJrQZBcbVr35uncL0gl7ckNITTG3bg1gMKXbr9h3O+E9gU0bzgMn4VE1
BJK24EH5GZrlTLotyZSC4FTN1itkIPMQDSVT9+ir7dSfsHJSZKg6CMjaslbTp6RxbsrCqmOK4WCV
cU4Ai3itC+9vyAToRr/50UN4kswybqLp/7GsNg6Ey+1SLaMHwVgmTZQ6hoz8MRqk62i23aVtpGB3
kKxmTYPUpfCuDPmH5aawAHuZViMX7uDs4sn7zGpgnIN9lSrcBW5DsvZ/bSWGMhT4JZ5Dkpcn2JVw
o9SuKJ1qGRn0oGG+Q4TCcQj4aaklddMMGnCN6NSkdUgfbLe7hFlmb6MMGlRnu9c69P+5sflc5oz4
43JCEIDbwEnkt7gZrfmRdMGnrUJkXp544sVjvODbVBnuQtt0oM2EprciinBTozhCj+OtKb9ZFkRd
vzMy6OBjW5/LWJztonY2diyGBwbaannPpC2r8uCSxfoeOdkiCSdMhTyNZZAVj8WZ+FFYVA0XeC6X
pV+vzYisvDvtSaksXfb3LHpFlvlWRf5dl4uQg4eYgW0XL+rWSI75SO0Wv034KtoifFBpKs6IoAci
BSlxuIFL0PiK43bDM85jKRgNG8W8rOrx0U27Cxrpx9Ejo8k6ck4TNtllLK3da6YAWyfheJhkeTQC
wQScjXJm2PEpmas9Mh619IQu8OE119RuwFZOu7Sqc6yD0ctcOZexRuVqz85L5wO9n1sC8sYr4c8r
jD6kamp7n3rFs/LUW5baH0kBClLUS1OwKfGrrNojYSuWCFflpvDyt0aHz7ByF51yrL0rx2erU69z
HBpARY2PSqqScy98Hzvrq+6bl6Eb3ln6XpNkzyzB2IZdc3HGEOuBQ0hkbokDq7N+G3QF7O8EpbuS
l65Sbz0KZI4A9laO88YaZMgGUChOG69SFukHZfCeusihXekFD6wa2EyNuQapMsqd3TU5MOaYrgpp
/wrtzPjUm9G/IuZSMkyPQBCNNmQkF/BYKcB2oXecKvynkWOwBIV9vq40fVzLG5x7RnDwreIPvcZ3
AwN4slmMaBdprReLVz0htIfOfOEvqlEHFt6qVs37fZdd93o8apuHyTcahkuQPww5vQc2mpRF8N03
8z+pS3mEodRtzYmBswVwVFh1iOTZEXCc7XBrBB5oLc0M3WpwIdXViznJ/kH6FKQo5Vnvajva+kaH
2aJ0q7VRFz/eXBBJb5k0C2DURrcnB9BmJFzHrcX6lUJ1AMoWu6P7bpUcT1Osugt/P/U4WDjJ/Wb7
qUapP6hlWk5rX/mEXFKw+V4jtkMfkvBqpqdeDNtJq+M8jNO9pkPCLCCmpSylx8ZDKuAXT6jeWY7a
iXwJLGSHRiMv7jy/jYmnThpvC6eTh27JNjcucJMjbm+H7EIGxVhLd4Aib6wlNkNRR0tsTHoVBuke
DtrFMWZ5GCrxMMs0eUhF3uEiuX+wzX6PU3iZk0b6BBmdcEX3W7v+sR7prKue5773mhMHPMVViD+6
ElDTZ8tcCSLRFQoZ5rEE4gUEeHuZd8O4dZ+j4PPw4/nBnyVrR/KjUlaYEtgPdwAYV5fszNN/vxgU
TidqLopvDp7dFD+lxZA9V8aQXVJ0BkcMZwi4HXWGrfdm0/8FMr1FTsTiZKjPhcjdXV0Sc+ZGZXsi
9uI1M5FLWVoku0LWxhPajt+gKupjYzLjM12v3qjA+PQosZXjUa7J/hgyQh3KxNgjGh6Wjq/cfTOw
iwk+Zlxxm9yUi2nwT0H1YdSVXsi7ZWySBV1F65SLDnW59hN1qK35UCbFufOGfeqrdzRO8drgleh7
QlxR7dTrwLyzJgpGT3XLHrZqO1gPNH7uRG3TO+I5j9g0KYEQn9txkGy+dFMfsXOIdSfxM4QtAbHB
311qtK0j/9DlfrfptY8VqCiXemyIzwPJnlSk+XQzvY/kdQ9vOGI81H1UkSF2OBPmrmyCR1W8GQ0J
rvPAEWd8hDEHjp4eh4wBYjQ3G6KX+JiaCsF9fumTGclAFX7ULoSaqg9uhafbjde2L1FpPNp+D5LH
o28KIh95A+ObbAKxblUVggDWikZIq0oMMA5x+sjtMFPpeYH50wnngBOItt+SxdaxjXip+v61GmnY
QzASAJgEVw62yBX3Jqb3ND8V6FC2TO1pz1GvrlSWSzg2TQXZyHsrk7Gl/awXjkfYmXa973ygLzXj
XW/X4UOBidd2zHibb9gE8HD4HbipdNw7SHHDRHnAQkN0ig5GFouxNQ/Ikk1HjFK6aZdDaH1GGCfZ
DDOaySWnepwSjjASVrtC79xYvLd3Zkj0XbZBxRlcooMN6g82C5TpNZP7yEVDhGgdpEDorGv/XnRM
xxYKsirNaWUG5KkRSAOkqK7c/aCr/ZQ4xUrbwQ+9i8SMeC8jCFpf1DXSXcm5mXYW+9ZWD4fMRT9c
Ee9IfkwM1LLxmBsGLYaFeXSR5drzKyvOVd/WYl2lSGsn5eTY5sr3TOlqPQbetbAEIrxxpEF26rUm
QYISJRCP2eBcXQHkeUa3+JBXX4Mxsh5AwVQKCPexUTxVHpLj1AhgwuP5cAvXOhZNJDcytdQibYgC
N6g8IoQWZE7JZIU7Nb4FtvXgDKggygENUGKGL3Vee4e48axHMlqsx2BEIqhLtTLRUS4cbWVHNajs
GFMi7epJb1ThBLsycp4TwjxPmT0Rc2I0mzH3X1VjzUsFt3k5kA90CLh60tgl17PTN+TjvHtN1K1n
FslnrpJ+zbSQkwJvZWeNybOZyfhBszQrGRScLLPuVgmNumlhcROG6lYiaM99xQRgMg1r08bi+t8g
KiuqVzKjORyo23FsRqPYaj7n1JJ3Zbw1Noey9/O9vHN45mA6NEU3Y7Djd54s/v93Kf9DOGB/qVHj
eIxrPVNuzSF3n0rp6VcZmxz8LdHyXGB8FDujvxWCETd71ezE0EDf2i5+hKI4PQXGmN/oG2Z2XHFi
DK9BHGr8m+mBafkKNrpxVsQWY9qx/BPz/+96roYrLqNLoaBaRcN8dCP5QZxkc2souXdJzuyN4WZ9
w3jgbwIDmW0e4deKagenUzfqjQbaugbg1C1Jj6oOiHGKTe/a88YJ5uGGXh4wQTGY25E4T+v+j5TF
gUUqZF+NlN9TnGHsit6wwkPHcv5J5UJw11rcCvy0mcgItAzzk5JWe4vOI9mJeGYJ/ayHYNdg9UJz
xfbGyGeMYB1ndFLdskqEtPaTvbQkD6sxlTd0s/6TK+VJGmV5MyRBmIkdfoWZyVg0P07h+KNm1ALs
b4ft3FfNSfS4fWuv24WdkT73Usc7kx/PkW+ThckgS7vqBg+m2rvjlADYY4Vdlk1I6DQhvYq89/V/
f/FclAwuW+ae//3NpYM9k+3mMfIF6/LYLW5+4MQUFB7nNSKeWxZ5nPpkdfosRphBTit8n9lTNAy7
yhcD+wpJqPzk6xeBOcuOsm2gsFq5zAWv4Cbgejp62/SuuywKBigm3yjXCpLfjNsmnJJq7wFBv3h8
Qrqxo/GYHgV67TN+ifYqksPcuPmzQA4zm/Nr5/BcRBJBe+MN77Mf0p3b5NY5PRijiCGEZn8Z60it
Mp3/kcIc0tf4HGtMWm81Ma5HdJpcRl3pHKK6d5Ziyv8ayLJLhPfxqrEY8nWcRXuLEX9ScYzSbW+U
E7C8cKrhJhJBEFI/BpvZrRZitlmn43kmgq5pVoa0WIoEzE6YBRPI4SQfYT+d4Jud5hJ+u9+Y2564
uWvMc7Sc64j0o9YVD7WN5C6nCKRK4MM38TGbUcxC2x+Z9c7eNx8osEN24t40Pug67KNHh/V/WICo
iBSWECtY4JWuUYC55qbBbbuO2vBVVwV2BZg0+pjrKT7rmNCufGB2JUJ3BMprL7ilvWuA93iTQ7ZZ
3Ee8s0GUMwCB6BgGRJZGbGGPg/jEXWtx7pPtFNLloGcicTQqFJJAAYfeKb/iOhhv5l2aVwY5ebUD
/33T1tXRt8gtRpCpFo2JEkgXwy/hrwx0y6E8V+QZH2zXxGyamvbV0nykc9NuUeCgig70bwvm4OjJ
MTp4QU1CcwD52NbTr7RGFw84BuXeLB9aSUJ7dh9i2N1kbI0hxT5x/zKeh2o/hMjEi7LAUNhMjwU7
8y6a5n2akqrt35/GNGGs4fspkqf7l1aI9bubBW6TtOS5wVH9Ku3ozcS5jPYypX7qGTMI37reXSrb
CLfuekSocLCAtC6zSkHY6QhDpRnr9hm8whUE3hgTlTzGGGPWU+nvPNR+z3XjJthBOwkdoFyppDYu
zexF/GF5v2mn2r0aTLHXTKiHTdtW5aNs9WuTq3mt89e+R4M3TTXp6QEh9MriYy/KvqQNzfNDH4zc
7cbXzM964YlaW15eH1wGhkvLUPqqRVwebY+X878vewWFxuAlW2AdVwSYS8yuUoRHkt6sRZ85yY19
/XxQowILeP8yhUKxqUJwltpgrKDm/moUd9NFVJH9nBrykLONRlsLrpDyAU74/WrwWEtsw7S11v79
gQKyECO05ADHQNI9mi1mdPbskFvaZs/esrtabdbfR3rZzqiT7mr09116Hhib6P5l0Mh71DeO9f/e
7trxK0K7edP++7dNabQ7w8K8/n8DrrYe9qBlRlKn+JOdKve49sxo8d+f/D+izmO5cSXIol+EiIIt
YEsDeoqSKLtBSK1uoOC9+/o50JuJ2TDkDUhUZWXee27Yt+mZ8VGz+v1irYvExarMn9/37FGmD4QR
P/++p6LcuamgOP73J4l0euqMZvP7npWVzb2Jr2EWQ6BB3CS8YLj/fgrfz6bOhPH0+14WGIAmuuD2
+yOlXj2luiwfft9zXeNPXTvm5fe9UCLzhLBVnH+/sR0pL4GTuf/9+jwtB4D81UxJxCt+pkDbJNgO
2BK5QH0FCHtAZbH7/aw18epquqlgJMklSMvC82svqDiMLhfXtbUdMX4Dykc+W6dFekhthlG/34vf
oj2SJ6PWvz95qEbr1GcuY5Hl9ypPZBeF3JXGMN+bJXT8gz54+f3BljbWtzbqzr9f6va1eooDE8UQ
CpC6IxsyUKp/LnFVlXk4vsxdMt3NcXHpPGi96TygoDWAFtPOS5A1kG7hPXYl+zqzc86l0fQ4i/JS
cvY+CdS0+2Ya9bWsQhqWkjW/AAx257k/6Z2LgJzCco9N0XoZl/8UsUa21/Uw2OgcNFiVyF335nGk
qTeRPYJS9yWdpwzxIMPtptMV5pe+2wo8OAjnEwXsC7WXkz4mhqvd07GLnyQhJOw14Yu3PNjuh9mE
JMar8RBXhbjBZbvGfad2lSvTNUY8j05n1KMajJ6nQv0lOaW9iOW+prFpooZqTX4BOILfj9l4mJZR
wKF1FouRsWxx7fwux344CLMR6z5r55e5nHeBU7Q70wqa/z5EGcxgbIn7ztrSxVbM3xYrKgTX0j4S
4DC7yF7gkEWpPwId2LYRpp3fB2VdwyjRnn//QyhAfhsilx8b58EBhHeXy0pZUsNssiH/1kLGR/Zk
3z0Ls4piYH6uctXvpIjEZo5cSYPcnfbQ9+27iW7Ux0vXbqflO1pcTGSI26g7G+rcZSmjPWeddc7u
CO6d9EXaY4dWJbv9ftKUJDRxiyNjwBZvd1H6gtr/2FYZrjKHqW1esBoX5T8joKUQSnO8z0p/zoei
uWo5imjg9jdnKsZ1XpD/XXALy1ifaVlYzCsse9c1nr5xUkZ2DagKgf2KKXD/iNWScfyyK7iFFh7S
qkOz0+bdvQmy8KEipKxpH+QwTy8WMcg3XtpH+vny0tjDh3CG7mqk83mQWCHSPrtzvr0OKU9LpzMA
DMN8z8qIJlEoDvOVepzT/qfzcuMydra5p/1NzqSYNXDEEQfKjlZQHDrhReHD0c3WN6pF85BYEQoS
BhR1oKf3MO49P6YjsLEq2vlqnL7GmDuHkSUR8dFDrDWXFobgdbTL5tGtWp9j7ITVVP0JKMqeR6EI
CMhLwDs5WvVm3JEbdIww0vta/2pKJEIzbLp9mxQwKXSxjhPL2atljmbjpfIBTYfbtvGmu5F/ZRCO
cXt0/zSTFmcwluld1BR8ofeKdwPnkBkfjILjRVQVzVOn/SDNkc915yAztKGrJU1CPcWJPR+MU+FN
w8W0vee0aMhDTdCzp90SgLn8TaZmN3QHOXI7pRtulmfzGcGFhKZwFVX1jB1V3H8fFrh/qzZmoOL9
7/iPpDxWoZhGz/JPhDYXA0Kw52u16XtV7GxEeWcycTfLrl17nXl2mNencjbxZbCcdJmxbLUvdJwd
7Btyb3o0EsOQRCGsbgdX9O4qHBqKda1HSpR7BW0vr7oHmMjZ3QaPLb+s73mYhRyAcEmBQHrTlV5c
wCd44N2Rq5u0Z2zrpXJ78xp1LoNfvcHdwqA/bN77UhMwULAyRVMqjxlpiCtZZOXJijLiOVSlPbci
F/sEo+k6S31VokCi1+6tKswuG3fqP9wSC0xmquz0++V2voiIhHglqWLuam/nFeHwPGqZr1FA70Kt
o/Ke0IZo+jj5MWQWj/SoB93W8BTP1n0Gr3lfyia0sHduY/HAYPgopvi9053tmJgDYp/AuRvCcDcR
iI0dujJ556bMt15oP+pp/FGAom6cubhxrL/StkGIbsfnMaUljOwX7FH76VVkezqu7J5hOdCEaO6U
+clT3nPEW2QErmWgR8DAU7sG7De7J4lK8Ksr7daIt4KBFtrTlr4r6KJr3xX99fetPEdD7xb1W2nQ
aKVxg3KaVaNjCpXglcMTJWi7Nur6+xBzG22nvrtlZf0WS5ldk2nMgNn831sFZ96S4+mhGbOLRW6L
QAPBV2TLQ9djryZl4ikZ2m1NCf3fh3PTXgAZir54THLeJrTQh9qVdcy79DRhKFuPHf2jkY7gtSJB
iy60R8xGNPplGlKtW+i8XOb3Cqt0PGMpaQNinyczBrt0dNGJXWhTMVSl1bKLlAJxlA0NJ+ecc8Hy
CQ896H9fMizvarT9gnEBFy8fb1t27bxDv1r379C9OJSlrn5kzfnft34/htQ42xlTeInmYjj+PmSY
Inw2qc/IDt8jU69819NbDC0JTQzj91HOQXv8/ajXzyhfft/vkYI5yRf1HqjNlqrFmdKDDOrHttNf
nKrLPvsSMjkjLkVfJS9e+kgcprJPHs0C62SfTXCESQ0B6jkg8YSxNE4QI7t2MFao40BOo83a2iO0
DwdLzvdQp3+7pp33QecVbGGBfugrerpWPBcfPFkbF+zVN4UhnCEE1peC+sxvaTSgKqQ+MzgYYXmo
m8fILUkGahHtKfeUO3F9ILlRjWnq2wNurol2XuVM+nPpQhODmrhKat17bEZDrpxhjm5anIbnuC1N
Gnbu8J3ARuzVJ6ylVZ46CERiTT8xYuhv4yz+TXO+ZVC119P2JkLTedUj5jP5XIxPHs31TobuBo09
58XRJNJt6ud1fcWOZh7KAfEmBxJ0UE2UHLIw/IbJVLQucxvGtPeqZ4zVunW8F003+h5z2P1c2r7B
dvlVZe8q05bBnbRe9dqh6/I+t1X3p04b4hATt3jIkFxvZWxhGagJdkmm0jrHBi0ORoBkHorAPsoh
fIrQ2x+iylIbK+uNbzN4NSdG2q6Sm6omsFml9L8xnZS+Vo0folyevak+sUI7d+RRXzqtO87Ao3Zz
TdM5Oy0Dh74L8IlUxoM5hrsp5MqbUUpriavyYGB/ahi0YKbQuw+m4290X4O/GiKdye5Zw5lcbwfD
6t95eWpDQISG9CZS4qv+veOlgDakd64JNqm7bba7afnK1BkQIpWEJmFIxCEC5uhkavgGzbjCW+Qq
gGOVYb06MM1Tu3yvAUudamZ2BJF2qznHL9nltIDTpPZ48bcjwhlLe5as5ogpi4/QjW1yBtt6BxYg
PUWGThmBistNAtrGPJfwqZA/G2xyLiO8JniLvLwnonXqznMQI3NqwUeWUXpxkjql/zB+zwHaKkbH
FbQJNDnD5KJqQ95duNZTU4cUq0lturs5nxT8pxqIcTGsJKgwZpRI9rsi3kliCscq+GZ1J4CX7gUC
P/cSp3LaNwjLWtrJtMpnzoj0fOtHM/Rif9ajcFW3qGcoiiMWKAQXDuw+yGzG0Y5LlKWGxwDCGV3U
UEvknzFKhJr/VGLaZ85Azvn3rTEK/w11twRjlcj5oyxaQy5bJFoODD45YFXV7YL8UN+wovmcdGIb
uzYGvkw3/Uanp4euKL7QfwOokp84t63TUJanqB/hCleNRD5PvSin+Pz74HA+2dbWRAqpq8qtPZAx
SAy1iRHMFS+2WSFYEfoJRPKLS8jhzggD55wjUTh3NKvQnaB2a6qgQv38PbUuprkaXSAXGjbz3UWv
tu4RQq4HyGAnpM/R6fctUaaVX7rBDwpSmL+y+5jyhiF7aeIjxsR1UoYenSI9iE72IBZhHS5sg/nC
SSwPjOyy06Rn3lHjRGeG+X8f+f/PVWr6EiPyscnki0zkJsdZ9P/7ll08O3g2j8WoDfjleZh0BHzx
1OwxXpvWXijqwD7Vm/9+Nuo3uZexu5XLbwo8EiCBxm0ANv7JBj07QhJbV9L0DrIZyMg20GNIdakV
3e085yDBQY61UPOS4uRqbXGqWvypTczgNC0Z0DhjfZAhCBVveRDS6U8iIHshbtJsbeSrspiDhcnU
yTVBIRe7rDgfjVFKk4v9Z8rNr9/3+qlKgSDy8f9/+P1Y6qTXwRPRThhrwB7iVBW9doKkSShxgQYt
qhOGs61p8rdPeIUcO7tjAidhvtt7SFxPvw860tdtaUFFsYr5OGsanT6KfQwbLUysxthksTEcbDKx
GqysAFvMjTe39WZJcl5FcXz6vXi/z1CswvaY0AiwSm249VoUbkP6q09aXCJSGkZq3iJAtGpjZE+n
onyz9JYJYifkRy+9P26qTd88bQ+01/QbmluMAguQDRgJUKDqNffgyriT8dw1cN6mtjtKY7b/5oRc
KfCG/0yB6gVryVHl5o1RNw1wRLa0wnXtfe5mYimbIvYrLOsgfYt+XWldfo/L+BzJRStmFtXTYKp4
S2evu8U96JO+xrPs4FLZmeagLqUJJoaX+aeR18Mpo9d2qGwZ4kWB0c98SN8DbzTOs4lsVDDoPYqy
IHJCz6FkzPmNKWa61YMAPMMMZ7FMUSfG8FqoExkKpu2fdDC3boqsZ4xc66VcuUXCeJ1W3DqMLdb5
SM3H3sRxVtWPGrvngG3uccacAKQLGBHnrwHiNzLwJN7kNPjhM9TaM3nv+gaPEtdE4EYE98HZobAv
sciKPaiMhCWkHI+GTfJpqlPEd4tUvGoNRON90O5rYbo+fi2sBXXKsE0bKbJ0RpSlme9nrrlq6erV
dX/orcAvUgbEcCitQx6P9A8gkhDAzX9Pf9He5hZ2LMJhkz3Jl9/BDG4pcrzgUYddyKpLolumXyCI
T4fCMR9gz9UbtAbuE7yO5r+3GtiRq6YMoOJNzjnFPY45sN3oYhLXwhiJpcZBEQUVbI/ggbNvwxCN
CXLkem9Ls8SaipiyHYGfaQ859u9E3IwS/94I/UfZ48VwLG+dlQ8ezjm/aJCSp4V9ag3gHftY4hhz
SNksqSzutsV8N8WekRrxLiFTgru/5GiTeMidK43u9WBd+zl478P0UWWfrVnZftRZHWFuClOJY6xU
rKKlHK5uhEcIMAJDsq5ovz7YlryPbSGewNat5AJK8gqV+jJx4i9vWuXd8Om4Dtg7NI2jDhnSGMtn
AlCQOLBF22FFQwrcJcOn9zDGvDVpbb9rGTjwavLkF9UGa4SIB5ol424eSiLvyj3jTHNrmdnf1NA/
a/0Q50JApuvlsVwgsiHM01Iyu6/gYEr0L17QjZiQLNb5aBZvNGv9NmqQ78DavevmfciiU0Y7Yc/k
utkpXsYku7ygsc2kFd1GEjjyGAY/FX9iwuMqHW88lEmi7ZPektu+duS6NLRPdidkFU+aJaMn9B2b
BjAX2xnHJTMwDyLInzJl/MFFbpyMUNfxeSCFieb2I2h0Xg4qfZCVXtwj/FDMruWfMrb/DEOz05eL
VwwSHZmAEGnpV7xz8SqUovRhQazNnMFmmFXGOjZwNEH7+0GqpK2txbmGbmeVxMpEhJzOl5JlspdV
u2uK4h/xSlpLuo7Xb/s0pVbjoFNVALB6mnJ1HvwMxMNl6FSBKD7N6Fx3THf2tDrxxI+GxpxNlvs8
M8qjM3HanaYyXdfaYkGfEJl4tQnYS0+PWjD5clabaJFyKK+d9nS5/jbujxN7T+5gWn7bANkq62AJ
k7fDPcnJJniVcz8X3QUAVw1AFB0e38jtCeCFu5nI1YJNMvvOSqyYQ2qCp7Dq7iFCPwU6bKUUrmU9
HHMwr1wqEMLlZkJsuKqm2oP6GqnNpAKIalMhVqriGI+JHPWQg1/daqfzNLf62QED2+UhDkgrIfOl
RFmJt8hAm6a+0Q9z4wAWFSHOhabP3opSvg+9IOqiqS2avO2OXUL5Lb4IBJzVS1Fm3bGPDqkV1vhJ
KMpLWbmcbSv30tFWqkL3KtOrh27niklMXmB+TWpK9q5CLyxamnoWFYjT8OJtu8BcTV3u0KWw803f
QyR4rmRiQXNySJDudSYWtXvLHQdJomnuYyyA198HsWp7cxdNs3Wqw8EiqkD1W7gw2CTKJN0JLV3A
yomx6x3prRsrPmW4x5jw6fL6+5BQiuhj0x7JuvMqzjkYJll2vzv3M+Wlx56dFGsIMI+i7e1T2CQE
w6w9B4hDVj+VoZtv6fZ8G1T+r2XILL7aFIJJOK+nMbN5Cga3PuAr/I6xG26HOkFZrKY30cHAJJ2y
WAPiutlKrqNyeuPvZm0W/CFgmoBU1fIMlo3Zh9PRvR7dVdk4r7JRdL+997LQ5GXmlhwIFhnBUIOR
wlZB/zVGzwt9zBOjB1wB19CQx5tIIXWXYvzS0NxCJi/fkGyOvgHAhfj3ybddsDm1BVQ5IwVbN96m
aKLVr62VxpHVzZW6OF78wD8NeBuJND0Cdr0CBT/+pOdgFH9spbffhcYvnALXxyGWrqIKHGki3AEa
UWNtS2k9mFqSbzQLvoGXr21H28dH5t8wvTmqPQywwoEdMQaaQ+Tc0JhmdjrrrxYFMMaiYqfGKEB/
zfM5WOWHk6Y1B2TxrWvas6dFPwJiKwserntTJcBci4ORZRd8rNq5I9pQomU20vhku54g2thA4Zy7
cCeQ4xmoS/xZEfiVdf9oLdT4m+K/IcDoHYsTh5voh39N36YtM+aMxudx9owfsPnoh2zxVKSEFUc8
vauFnRuVmB9aAd1EOM3HCKaCF/JG9Eo7KFFwU09Z9zK4gQeRJnzIE/TIfIkQc/xq0VWY3IEle2rI
rAzbbxTj+8ar2J49rV7RDsj9zEmRcKroddRFeIpma1r1jfqehPjW6GzAu6FSMAHWeOQvMZrZtGUW
b9usZYKb4J1qIRp7yELZoc59IdehHTzGIfcNy0VtYbSpoQWscFWgZUTsEsWVu4okLHLSr5eBIXby
aNrBUlg7tXmDI4DizDixhGy00EQqgHVzinVSy4NeR6/I5lhEnNYUzZKytV4GLbzJ1Pw2rXhaGWUv
aV9qCTqr4rnTwpdkrpjKZzMDOBtkUTVrDBqNl8Cp3qKpXdWT8S8qOa5h0l+ns/dlMnlBtZx8WiAJ
Ej2B5Q2jLxLFEwSeO0A2fTXo1hfeTHttuLSmSo09hJa4Wf1EGrO1aAigeuQj4fLZYwfImt/uB7I+
I2cwDvhj+bOni2joGA5KuZDnQZy3moVuGDTXwJEjTOGLuQAszSAy1k5GXT8fGE8TBtLA5TKd9ksz
2C7ABs1sRfZDGjpUFR4jcJEfdLfC0Md9k6BB94OqvDBFiQ5EhDxLRBXLz6ryQ2fE0n9OwFNRphrU
k95n2GH4S2uRrj3p3KUzLUkzPMF07/+g+cGx0E60oeqTZSOEc6BIOxGnCy0JNo6ZHKNQ0aPLJEHF
3nBu7K8EZjoJeTGKh/AtLer30aEstb0alf3Q3Lh1tgiSLPY29d0Y2JQaTZAhYv80IS76ZvL2ZVTQ
h+VZry8EYdPKCfKHOTLFOqWduwtjHCFoYTD/AHlscF4nQ3hyxw4GmKQ0TJNgH6Pa2GdKZWx6Fbus
MWA7Hr9Ycyzf6l0M4K3fNDMFZwpaPCbHfFPQKEps/WxAYjBH1kM0tnn+jOjKgRPovTIBLFaKMnBf
OcWnruN8XuxiTtRd4gmdWxM7rGWcslhLKDrc+jZBbg4bp/1IqIhziM8PdPTuXhJcG5P5FhqCjaGa
EFcaea9j3luredZfgWgs1u7hwUoRspTagxvV/6gLbQaVR77SXMVVk+NwBuEbtjt7dn90u+WPt8rP
umvO+aTr9Przh04Sxis1euyITxHstVm1z2Xhl5em0P5oimSgyLjkHT0GclPQpAfubRT1Oo4Yl9HI
PGlFAzGm/BdWMMD6BPN3M78MwUeLwBpBCvuS7YL1Dpse04R2m2yFc9ypKaOyt4ZOUGmRTBfEkr4h
8k2eULBoxUZ58xoHCuK6Bmmy0IJnNx1eRA9tEhdks55rj8jlUTZr17a2TlAdOuGMyGB1hFDeCGRs
MHaYjClR1DZy5h+Uhi/Jcv8HafZYCj1by8i5aA03dts3W60zLjwjkmUnm4kTnAnyS79ADbyb5Ovh
oBSMdJpGcKZwiRUIQ7bLOIhoPSIwaGh8WKm1FSrE9dVgEqbx0xTp1kIMumIyTFQQSdZKDLMvtIig
yc7xq9Bcg0B5sEPtffQQYXrxJ2eWCBPAkyrnA+eGf9w9XGQS3ruclcJ12Ca73PoMHZh5kwtvsj7V
kSbgzP5znOpJCJZKnHFx7t2yyH0Hm32YOzSjaWduEKLew7z9NwLK9wS7Kv4wOAMN55DjbKjvkfqw
CTAA4h2mAd7ewvba2TZd28miiap/ml36OQBbAvwtlpVqWyocTjSdLZ+UVQ4dOZaQgry5ukGCGQkd
LNBIe11D0DS/cqXfp4Tfa0wR60N2M7wMuRiAE0Qe9luFNbVCVtXYTOyqVKu2/WQ/Iej84/21tZxF
PkIkH+N5H4jWrL3ER1lqHEpPHgFXnEPX/MT66u0gZVVbL5MwDo1uJWunW4+Vh67Aehq87lEDXLEe
E3BQFseVYHwOHAj+UMuSdRKE3zG+cBfFQMTKO9QtLeew+faihKHJEgSowr7ZdGnwjPYJBBwOYcxT
66ZJeIICMIU5qzeTn2Q9Oj6vFImDoWWGnXD+ywElYnPCho0aTxvvofibhxxCta8I5zujJcgYZfsv
kflTGHUNvIl8W2Y0K1rC0bjetdY+KcM+22HxYkX9E4uSEUW+ic+GSi0B1nOnMMaw81R246sXT0cj
aztKxOnGKnvOCSSySxbQIRZrI5I3M5uOUcY2YdQVurCGe948zLX9GNY5AIVoE8qcUcpjJzTMvyls
5MafQ84aYprpKTHHD9yYyD6Dz+JxKscM5mH+5nosAI3eHVlMqBadP4hwrmJuHlp0FAPzPiPM/rWo
Z7fwje6Wh/AfIce31dV/nMF8bENuybjchI5oV/rM685pYYzCIMSb+pSz3+N8+Lad+V0E3BChqWEF
rTfFMFJ0GuWqneYzfUo2cvgyAWxh30R0O43WJ40CANKscS3+2JyVKUGrHLjHEhA+ZN2jHVWIqAh3
ypWf6/0u6h9MWx0AsoDvl8/pZxnRGg3sQd/m0XAjVw4j2RJMUerZftbzj84gGQUuWrCdTX484Usu
3GaqVyMjXd3WKL/rDmc+5+6UAvyWymKHiBlzjZsfaDVVQFxgZXggolKkWHvVPRMn+h7XPaexqjj1
ohV4xrg2PDHCKmG6Zbnmd4yHqsh7Dbva3lG6cDNBGWpKpzh0nj963XvVjMmejTZFb3/qEF6taglG
xNbf+67fywFSaonheZsY+dFB+7nJi5YTX2vNG1a4cW3Uw+uktOq/fgBpK/swaBkgEm7QNfOw9czk
thCGwWrgDIk1zIcqaU8ysreFcnCGDChOguyQGkF/UQOmifZD1v0uwyOyT4asBbk9OytLGtV+ykPE
iFL8kXUbbVnq/DSBQQVhtGA7PUyjC9QOyNAqDMpT7kIKncf8x1VLoYEecN2ywK+nJHsdDDQnkTDr
tewP5eJSagKYHI0HSoSZXDZGCdMATsoDssoaFCC9YJpMzn0YScvJkwHzOOQO5ALzdtQ4zkwU7VtN
EZWFovRaBdp74CYjBSp6J43ZFHUIAoAo3OuN4BAW7R0HPIjNTImIXDy+EoEbApNH6zrB9TlLrTgO
XsqqYwaI+FsPi8hQo3rUWt2vnVxskJL77VTtqsZCdWqmJGlkrGOljRwm7lAadtEewfspKE3YUy37
TCSSm4l+ty4AHSHkZtK/YFsjtBJOZW9wGqqLGCSvIDxWK6Qxn8ZYAxGkIELNtFWeFjCQCjVmIwz5
i+I9oJEMhdujRLcexQD0KWtR50pjfDMt2I0oRTRAOW22ldJjYqPiS0eezHqhdBNlQqdfI/7GMtqt
rlGnho23kSmUz9olIJ46ehR994wWvbTKjcXuAtEiOANTU5umt/DHiFRfxznEGuA2IGRtgxGnITI/
NWGeBuF0JVrrlCbAQLLpFgOhPoToIXl5ACFKircMZTlSZDvkeF47gAnR4+q0qh4r5nC11tsboAep
b409dlk7+phtSi0PmEWX00TE28VdgO2eveoD7cTOm8uLbiuTOAS+rjBMufAvBmoTbjQ3Tvze1h0f
oaeOBzrPt8nohnucc9RN2p8hcJq9JVpEj4QVM0ueCku8eV6wKRvwhS56N8Z5H+5cQbxbjJcC5Lg2
Qh5Q8FrjCYStyhBQ0Hv4bJj/LqMbulQ1QLHZumWzbm/MRH5yP3tJzK6Cv8kchLHlGGWY6S7G98F2
FECgk9abGPBTZQbPsstrHux65eac+xpE02nSEDwS0X51u+ElCKlNgUclrh6uwykPfKbeOaNADk1O
K8WuZzvF0dWvuzEl7rKvDlPEEEvgk+PabTViPkDkZRjiVH1prXDa2uEMrrBAcFQHmGDJa16hvjg5
hvc3t6Zol5fJzxyTMqfqjl1FuKuB5hm4rMqfC/EzVPzHBcG4AnYrvSlkcHYHkRFiCHFQKeaW3B1Z
e4AIQmkCzzY8pio3tiVJfCuHq2hVSLOgl8KDt4NXG/fIuZvqq0EmwZVAlxMHiE1NP+oso3zgTGuY
vkok5aEZ+oadPJMVKFcDJMc1CKP7LxVgasttqKlp58yGb4+g2knVSLYCwfs6K6J8E3Md19AK0Vo4
3aPDFbS7F+gz13psTRBJOkiy0o2RGiRHu/I9i3Nj645L6ftXD7GcmpWeQPrtcYXUeFSZIBGkbGX4
aS3aV9tM0yo2osykEYKvbCoY5NVe+YZvGeqEVm/jEnOgSwOJ1N/5MWA6cYAr8Fh75AHQY2gQwlJ3
yniAQRvAGlCxOGV6fMUSUr8Go9btkqHnvmB4vMmm/FRqFJ5F+K2p4A9Ms5PZFONrMr2FqGcwMjKn
8CbqcJJ4knWYzEi9vIhJJrpA5jFucgiN+DJl8SPDYvu57RghmLMnfSvYCbvtj2qafTVkse+E6U8L
Daupi+4uPejFjkNGwlJP94n5rAyBDry/WTNKRpRNnGNmkAkl7qnK1n4oCk6zh1kwp/qB+RyHu06r
nlwDYpyh1X9aJN99LElNyIPgSKrvqoyMaW3O07ZSVbct7CW/AK9xZsZwRUHbt5OihxxWH+wzFxNo
7KYZ2qvWZb4bZRrQT/bqAtDY1mmNEUvCKNZ2xEyHU2Kw6TT5aZkOMVDeSEJoyyIwSwinlTnsqfY+
Pa+DDYVZFv6Q/YD8q90UhaeoVjNrXVsSyTMaMrvOf6zTTDtvzXGs3yHCPQtC0NMYNUeWivmkPDBk
lCcHRYN7I+bK2iOgAAtIgwisJg7K2eiz9RhET2mabfouqh4Jz4FYwY3Z2DXMiXtaeFCnA9EcqiLB
EznQ4inqnaoKZ5dwT3eOja5h2OcqPKBAcHa0WIO1y1Ffz99VeDaqtjlYXfYPNcE305pnh2/ydIjg
QB2Zzk7Oa8+8dNEYTOuyau8xWROrKKweAlv0+2yZkwzYNUyvepQ50Z21iF967naexux5GM+zO5bL
AW6fj4t8rkaYrszhojSaGhOyFNdyLGYq7JF0+CpfdtY728GaXlPwMRTRC2xf07cTaDvGBF1vVtlR
RsghSk3sQi4IxE58d2CiXZDnqbZrBi0CFop8En8w5jwN5wsU6e6hJnGgwXXh4JR9HOfGoLHQcIvB
qsIb3kJgKSBpd9lGeJU66twhOwuHAQSb514FKHlbjFzkX3J+TNaaCBGN9BEiBxTvXVT8lORrVbr5
Jj1FfHvc0w+nTi967CmJtp1rxDdLq3PrVVCwLHrmyiyxSwxshfn4nibglyj4iRnY9Fqxt8zyJ2PP
ATbDKr6wg8uHEeLVoUjTAzP7rR2kD82grgGd6lWc0X7XBHthkeqXYXaeY4SJq3GG/JAVsGzChuZn
2THjctiEOeqILebgpSsgOX2ALO5bNPv57Lm0AJsHZWjST8oGeuhtLqtPw2pobGNCX+XVyYyTYatY
XFZajFQi19FBmfsCud7ilIBWT/dLb/Lb6BrfJTHea11nRjfD/JBBjnzKLA9xxi0FnCeHawn5oQeH
rhm0/mUHoEHkSACFzf/So+P3gr8ZHXckFQ5OBo+ORGpJudOz4OppSPfdbM62SaXe6Y3RyItnX9Zo
zVT4r+hA32pxfxqknfm2Pb8TNved5BWI94qAFxELJr4Te2bGKlSF+UZQcZeIbVgE3WQHm724jhnV
0GClN9w5DI3FyjJgJkUl/c9AZ4pTLiyAoam/KiPDadN3B0S7kZ9IGrvV/GAnVXB1DMFDZNpHVXaP
es86Rv74PilUsjd0/QBQF8ytoIVdZAXlsSi+hlhnSjjU/GzIVvzfJM7KLEW1r2LUArXqX6bZO00a
GyrxNuvqf6g7k+W4sTRLv0pbrhthGO8FFtULn0c66Zy5gbkoCvM84+nrgyIrUvJQUZbWtei2NGOG
FAME4OIO/3/Odwqpc3Ko4/04CEkdwgRLDph657IU31k5wnDPQ0EP/CwbaUDSJMHMpnypqtJa+qCw
51mh38ZK+hHDHbmpynIZmVM5MyjeVD2r2V1Tvzcfm5RsxtAK9LsmqJMjhOUDQop0G42KmKVeJB+9
wdu4GqXD3Jgj6xk3hd33W62D6GEjeBVNTTid0rOY9fSfwx5DAUVuG4+LnhsNEJlMLCMUXWSLSfId
63rnGIuo8emZ89kvx069zdP2QhlzHjksqxyCH4HqpPN0ksoE+UsdRTWsLtZ203kTPYoTbvhDdVa+
OkTrVoX6aUWuttIjPPn6IDFztZvSim57Ufp7nPF6dDH7FP1ynlPGqIkP9NUdZnL4hA4tz9H7WjXF
qjSrHeLmL1YbIBBo2z3CGzpAuDXWXQrT27foY5Byt0jd+E1paHamXnEZAuPF1nG8QoDyZ47023vN
kreNjT0QzhI5GUa2CypAHJM4YO+XNUWT8S4s8Su0SKE4U/Nf7R+0gi5wkZiL2NcvdJRU+grErOhi
DNecTk4lfujW13oEPRKMM4W1MVbhalmltY398d5pMPW46oUZ5S14dyQhbMJk+XbNeiWmFBZf1Veo
jcyZ1shgU7HUWRO5TzgAVf4xBWP9MyT39s9UV1Jzf0z6uvrl//kfSxBbf2Q3l+Sj+n75vzJ7//zT
/PXL/zcifAUJ3P99gNjSG/L6xwSx6R//Z3qv+MN2dFvYqonJVCde/L8SxMgWEw5aBNruTAiaall/
JYgZ2h9CaqR78S/hoQez8leCmK794ZA3Bh7ZkA6uIfvfyu6dknn/fMfbr//xD4keQ6PNqGqmkOAd
bMl18vcLaDmv+o9/aP/bil0WQuBzc0B4t/UeI+Eimg/P9W/C1a9SynQcptR6ptAz6UhJmNrPlwla
y068hnyWKh++WKFhHLTIf8SXdpd78SOFTudcEes1++Ed/HOo/q+0SW4zcpz48/7uqjzfH29OFQmu
QSIa5p3n2IcgB0Cctc0dMdt1ROZEnppflSRQ/szY44PwPrJfXHX6r/70SK/u9eqRisIVnd1x1RLE
AU4O31i6SjUsGh136uc3OD22v11K2hr576bNmJhS4n94e32QV6OqFhQ7xlTSnkxcEl4y2z1/fplf
3ZHUGHLEhKuWMK+eo4Uz1g1M1DWWl8gvvo79lwRjqnNQwy6fX+pXrwzXFzfkqBygHUKwf7wjCk8Q
sVLOY91YTrWIEK9TD4j0OW2abpm7fX8QIHyPeTgMb59f+lcPU5qqauhSSlPXr5L0RmprlmKUEcjH
Dv46viYgdYOz+/wq0yu5emWMf6npmmUDDJHGzzcopGfG/HY4H4d7JXpQxAu0sbvBePz8Mr94ZRTB
mVKkhSfENq9uxqu7ymhbLuP6R9AJ6P/04v7/7hJkj//4qhJiRLwKpTL8KbZgAkERrVUM8L/5iH93
J1cPLG9y0NgOd0IxYeCkOu2dnT7/zVWuX740mIHBpglLNYWqyatxFwKT1AVCqjkkzhcxOCuyWH7z
vKbv/sc3P12Cz1RobCBt4g2u5oU+HrSUbikH98pfk0KurLS4B+uQUmEMnew34+x6Yv9+NSQQuqkZ
oBGs6UP7YWrQo6iJkKDxzVped/BR3C6T3HO/ddg4DyAZdJgcyAzbETz6zG+84O7z0fGr61vC1oQm
pcWPqweaIOpSh4aODQXKxcAeWbNxxyfdcNFo4N0lHp0RIcNq8fllr+eP6bataa7iE3ZM63rc12qO
ygw12zwvYwd4YN0gvIoJs7pouJtIsyJvYluY5IzbJkEcn1/8eqhOF2eCdCz8jtJmqf/5mctYrdw2
1NgWtnTGCYtAxaWudds9fH6dX40khxmSKdIk89OZBvMP71ZzxtYhAZqZSiK+JIfGyDEuZ1X7Xkmt
JL8xjPxg9fk1f/FgLYP3aKq01k1dTO/7h2vWkSII9qFkZsNMl5SBXexofenX6bo0FcLQvcKneNlb
ZpCTlkma3/LzP8D1xMnDhZlvmkLn8bKLuHq4ljQSGZs4Qx1CAhCx+n4AD6MmDRg5SpudqyYJAL1C
8Evnn1/5F3ODbdvcPLHtGjulq1sPNUVHWM8MlA+ecvKwWsMEzavtv38VAqp1SyB95aO9uj8R+sQm
FtBy9UlOHVx8/9vnF/jF6LRBGwlHp1yuW+rVbTSqHcRqYzBfE1gMA5uzayz6YCb1wfzNE/vFAHU4
SKq65LGpqrzalyid1uRqP8WgEvd4rA2lirC5NtWFsx05y7DVqt9sUX59RSZVg02KbV5vUVDKuQa0
enZCnIwXPmkUKI9Hsddbg51tUja/+Rx+MSb4+sQ02fA/jU34T59DpMvScBXuMNRzSoWZgZAQ5Onn
b+zvQ95UdU1IyahzbF7ZzxfR3Mg2x2aAi9Y2c2AgI3l2unN2keXXqfWbi/39jkzVZgW0GXwmG7Cr
4SGVVNOsPAvZLFv3hinO2J5+89D+/pK4hGnhoeBjIqHqat6iqFb1TYHJp7ZJE9GjZQ/AHCvfHvLw
v72eswToAvoW07HGO/r50RWarRTR4IVgCscspdCkZe9aVHjmb27pb9MiuwXD/L4Bt9iHO1dfrdq3
hcwC6CjwsUnt6TQdziEFMbePth2RLYazMykxvX8+MLTpzf+0lzAFs6Chq2wpIF5eP8koYkEfFJIB
0Bm19Z2fGrtMi260FhRY6x70GBm1eCPD5TerujaN679d2OKTttgls2O6GpK+lzcDREtvLvNXvzrF
SH59ke9dD7DPzaT2pEaLxmTuIKn6zT1PA/D60tRPNZXTJGPo+p6BF9ctwGxvni9CxDf0+xfim7sL
NsHs1M8+MMNSPX8vZ7t87vxmbv7bh8jjnqZmPg8TIKC8+tpbV7U8ln4P+UlNnJSxId6Qgg4aD8i+
jlOtP7/Vv32KV5fTfx68OQojvxwlyrRcx/wXrjl+/WaG1mzj6qYMnVYyRxEDx6Y9LQpXQ7eLfRM4
gD9ZIIAWClJgtEURqAN6PFNt5alXeeKUN0OKcTUSMhVHIS2omaaDY5nZqjY5QCjng+EbtQLyeuuB
X8AwJKIR0abypcHJDNWhWKJ58r5mBtjLwJPNpkw0eRQubd6WcUZsTlgsTQewXm2KaG/YMA7A3n9N
FHIXMzFcUjN/bPr+PsrUBZd9Fa29zs2v7viQwPYehm45mOkxRtUamMzDeTBXcv0u6g6Ksi6dL6Iq
lj0uApAd9M2jpamTVBSSppDTvCFGobAw82bNkkL0egw3nvFY0KyygNoADl76khiwFhVPqTwm5r3W
ppvOLXcmbAaLUFs6BHq8hcODwTXdTeVWvyxJDFdWdm3PhFCPkSIXFZJuYERLjFOrrDfMedbU5H35
3d4sxE1m+xtXPjXpeBis7NARaZLTKhCDRBprQSeXDZ4By6Lg3BLXxHTzAA0ekBy/iYtVJZuowu3B
rmLtIXkeqvaGrjPcrp3lPtTiPaDCjXj8UVGk2GZV/+701jvy3pnZg8e0+zXRiqS66BuLFCgefUmL
Fs9WINehAI8T1M+agEvh5nNTEI3ZvhpQW5CSLyVsb9PpF7IrVkqPG7oz1kJtcWAHYDfoJ6ruzsWf
2Zvdwci/0TpDC5GzIU4RBzjJXTdhQrAtqeiKzTJFJPzo+vWu0Bsa5+HC1Yaj1mC464jl2MakypCU
YsPTC5ZmPRudR98CJ3im1UQ8jVUcYVg2xsbgHkIkTCjbMSCOVIibaD2ENwQI68XFh9Nnd0t/OGDx
o7OcOZBJ6DptMDE1irmszAKgD5bVDGUNIiRcV7X3nAZf+xif9po4hZyETTnlJoQPQ6LuzIQQbRoN
toygrRCpGDwrUfssCU3KJ90m/XgbzaLtHEp3rtIOAS7lzjyawua2p9lUPZQlyZgwXtVJ73qAq+Ap
8T4XPmrwF7oB9PUWPFfN/NYhWaRZOleqnclYQDRMJnPjbo3Qf0xqF2jzERmoiYEqP7s+1gNxZ7UE
KpS3sjnH46mhfQsleBUTpet7/gBRDQplfzSERSla2Rr6Y9h/GwXB0DgvNO3LCAbNHUmrW+s+pogx
m8N3yq37qH1p8RqIJdrnZR88hiS+m9HR1B9H8zHrQCD0DzBI+nELak3IhSGX4/CAKXxS0iyEfky8
bcep1ymfq4bODOgM3W3o4bUnbZJb16KCFIXGNQSdn6w6eN/JAJHt1e3kTB23abtVaerXtwGl+dJ9
7NW9b3+R+n1nXBRtlvHPky/NydrcM1dz/qyc5wz6FuEj9ry3T1pIEFx5EFDwfdYpi1+pBx+re8Ob
sbGTA1+ztnShkAPRLA9NCvgz6yHWsS1fULdYzjGpb3p9R3FqktsUqGL5wnsCj1AGK+2HOuUSYI+N
cRy57xAoToU1fEyCG6naT4CeZrVKYntsIluNQc1QqlladtXeDpSglmWVp2tX7YdZbdQDwopxafBB
92VzMyAAqgwxK5AWYFT82sKqt+glIbcgD6wd+nWRiHUn/Q1Z50/NaM5Nz0WCZ/NEevfOUbDpx8VJ
j/niMlXcjXq5QuQGSE4hWjbAqDX9gYUv1gWtDIgxJJKYh8gXjwKxMCFwNDb0yS+nUYPx1rhpoF4q
K+SyFzPvXaarHRPKFlEbOKs3NHFLzmdb5NubsLrJXPUUgwi2x50RrnTePJbZoDmRiIEUkmIYBQIP
1bDCN6GdJf6d5tD5G4mK3HQ5S5RLtV3FzmMewK7cQ9VG9YjcnTDgO3Km4G0iIES5dacnTNMo2ep3
DZMt5lJyvwnrYZ0IrDu7fEL/otSb6IKddUhw1M01aqdUKgYkEJMlBHmrz1qFzTjsN2Y/h66RkmvX
7RlqpHrinFDknnY4UeHIxqf8YvJpvHWYDGsPXI9tv4og/uJ59b3VtTde+0GzdpbTx209nBJVcadB
uIEpue6c4WTUcADKEeJepzuwrC3gK5N4wQ5e8qQCfaneE/G5GAQNakTrVsHYVImhfWwiKFHD0gxx
CAIiUItj1r0Y0VMUvbraXWUeRY+zZR2JtdNu6mDdTpPdbUs7n8lRaU9t99gPDHLg1maE/wdbhP1c
WRtCgZz4a0K5CI+8EgEqujPbdxeLqRo+lP6ud5aBt4+Ct0DbxyTk+UE3UwKQBS8GqTPIJOkegy5k
eH5DGTHY3wS9WVrpXTAr2pouFY3HZ04BmDfO6rgyjRulus8JIbMITrJW2ABIpYq7b+y0kLUssrK4
dbxnBEu4EhEvjE+ddgNBdOHp3p7q/SIK7UOaaUvEPXx7VfuQolyY5xZDvpXRlxgHS9WlixIjhR4S
+owtfQrSoYVsHDviPbT2ycNQ2gTVq/DOFn96r5FHacdb5Ilru3g1Q3zHHXCV6E4Ph43Eocu4zTp0
m9kJ4WwU7jyH8FSECVWtzers3iKwSKVcTdvn0c2VJ93ybrpeOwttrzoXVTsZ5nFAOVP31kZzsJeB
xbTZvaaICsRwcjp/VxUhqKHgNtSdfejA7R3u6pp5/F4j2FGJHh1Z35SZXEM0uzfpPbIeISHPF0FN
+7mEDVOKbT9KZlpM38Ul0TcG2qXevSFLq8ejK41TgZHfDJJlm+2QHUPfRwjg8f4GG7nL19bqIeQj
dyywE6bHynuNCW1VZlYMmxZZegG3mV1Rcm8q+kwlQlMWb+RsaPljZxxFesGLiBgdDoouVnlnL1SF
eSTMbkot2CDghL3xRarE7BGLarkYCTrsHC9u86W02gO733VcIEWBcHWP4cGhcQMVcdb0KJKzcTZM
2HTVPCUTO6ZFcjva2hYA/x1imF2o9SsFo62fEJhZMQmNxrrzj6hLFmorZpVRnbK431ChItUr3xB4
w3zuoG2N1oTpTNQIHPLuShmRN3ImXqg1+nSvdN9K0RULNC8LO48W+IMnX8SCVFSIo7hX2CJU5q7W
t4O2M2tUpt3F6PoZ+QtEM1trH9O+lTNBDNpSI4ARo/O9MbLbpU5WJvE26dNXMdL8lUl70C3r7JtP
dnGvELesNdFK68KF2gSHQHrnEqVLJ8yPxn+JGYf5foyJB1OcA5EWqyHQj0BS4YaoW695RycM8/Wo
wCKrM3/RV9VbmN15nXyO/X0zFvcxp29keiwC9bIqlw1xEmwnZp31AkFl7jdkfAgIe6PI7/rKXmoQ
HET/6LfjKlOqR2jSK11VL2n3AQ+VlAKkuID09AviPl8WZ99Gjs521EK2TCFmF6ugaB5iTMNGgzWq
9zA3OAh+EmZRHRg8EIkQvU77ZtsAfL1WOw/dpS2bbWMeSPg2WO2UwdQWqRWUbKbGnj0NB4qRZENN
z51V3rrDsq598dB0rOrI2d0VCiZCe83M4TXXbG/70r6nKtWusqAEGxGhixYqOuXOjZ1TK5Nsp0Xu
sMbrvE9DY69mgb4cHadbjpFFSLyVLCyg1sQ/EYZS6vfqqB7tcMJL+QGJGCZJ30my5tSw0kvvKR9i
rEjxUk/Sp4iHIX31lCGcBg1Bhg6AqjqGeoWON3OE/WQHDoo1igl6U83UrJun+qHXGCBSOTEM+RBr
fSd7+9jmWHBA/vtKf1uY3ry0w0NpY9ZPH7zmq5ODdwxNxOKrOoCiv0v7Y9jrHHJWgZov6nE7SYhy
8wiG7KBolGFSelBhtjcxp0a5+exq/oONRZv2waI0bnsiGkddQAB9HIlxVIZmEZAWPeaS81x21uL0
vqwulvWR5RvUogev91AFIXulVjvJRXE9N5zXW/nYI0XOoxwDN6mNdbdQK9YO+9ZW7IXLKMtRVBle
jtiE4wdG/YTxhB3NEC1LDqfFXH/x4ND0HlHMg/7AJ/ucxOXKD1Uc1o5z5zjpKSZAoWBb4njZl9Jv
l4JMTzXt56W7njKQMhcTpOKhlM5OODBgEfCVi7cUwXuFdFJr5y2MHZC/TLL2gqwHu3tLKDeTZDXL
lFtDlgvp5MfQegqZRdsWWElmLaDFzFROJi7ng8C5z9QdlpNDIsQmVwHcF2JHZuMQseyd+gjnX4lL
RKEXEZ04gM8m3xKqybIr905FnGhA97P2lj5JzqjGtyYeqSSI1qHncpyhoSPEPYCodJ6H6O/aeNcE
UXnpR+ULKANSEwVY8AKzvlmsM/7rwKIQUJOpETECXIx9/XjrQvDFxjg+lOnwzQMkYz4iwMmivW7f
OgCAVNZIC29L6LH5+Zqzj9XZijEiMEqdNM+aSd/ZOfkyY6qIonKVk37lcYYI1tMyP3j3aXxGhr3h
PXQk1ocNWTfI6JgnO86vEPTjk/BeTP1l7CBn3bbenU5pM4QpOTbeuwuhK2D7l3g+qVH40nF6l8fe
Yq/MYbggOi1HrphuPQjMBh7VeEMrmQyIepHaUDsa6ouY2azu2KNITrybqNxOtqHijrOYmWxwfgsk
zsiw7P4Zrdq68A9TDFY5rxAUBrO0OljaVo8fOjlvna3GBtXAqMkmj2QjYFDLWtsg5sW10V/w+WjL
EeIZp0XixRV9rSQvnBoyZWHVu9ZcV8DpQatX8PqPw0TdR9aNnxeqWYuhRbd5TN/ycpxrVYDBFGAO
Bmv8yvOSuCqnb4n82fngVBTsH8QLcCrj2Jry+7EqVvDhGmwKtEGY62yCF1DvDo8jdgzf/4optNBo
Vty47suofNXaEy5c21/LYdXFN0TnoTS8wNeZEW8YBl+JH5fBjcHRVBmfSZ+tOH9KtrY9Bqtg6yCk
L2+RxdVhg0OU/Xh7rpvnSRNKM34P5H5PJ/CMGnpGHHXKiTWlwlPnRB4+dXiAFHLCQVIvlOBDQWVK
MSZ2hl0EHaW5DBRiBjwJ6Or1h5JEO9z7wD2xlbwNGMvBICygSnLKodII6kWi/quYvqxhhYTdw7k9
8aBqIOHB+EghZRydeR5xtkf/SoviSDLurlZ2AeJ4CF4V5GMymKZGoH8P226MLhaHdw9EMOqTCMtS
6lYrBTcm8jA2UajSNBZbGJ4rq7sLh1ts+uyT94jP5lm/rOHEIsrv8NCxd7d2faJToGc/H0JRB36D
tGaftuxGs3NGWMmsr1Q2hVQFIk6lj9CHuGr5MKrFwrVQ8COSg1OKxeohxzeV4TYa7BmUxqU0a3J0
0kVgWxQ68O5gaoqDQ+9BCNRIySVggVEdNqzGFQcdA0OOvjczMoh2npEfde09wtVcVEuRszHCLNtG
5JwI5I85zO0oJQNUwb/oaNuMUCMF+jLnY4vJ8bWXNmErwd5s0iVdJWZuQJmklSpU8FW1mRMGh7IS
2LkgfSrlqI/+1bG3rXohe4V83ZumRAtePNf6nWPgHiOIKM6KVRh8kABbldUt2zVucVj242S08O5L
woNGUeyTeFLzxzlGPL4WNNl2LOFo4gyyJpxH4IJ1azT2/w7yylXgC8LFbBEeahXhpmcE4zIJqgY9
7QT4MJOa2ljn0pHtDdf60jjsvZb6ICbvLQe1OxJwjVcrpy8yr4JgtGcZ8J4HqOFyE3rYtDvXLt46
nUKawm+uuvbS6b72pcbOGqDD7U0miMJTz3mqWIivhwkjiZuESDN3VN7KtE7KeRdN6xL3DM3Hw+0w
8/sAgBt/RR/TaNVtZfikFdghnCaw4YRFxoVZrlw8n1ToamMhe4yapUB6g/1Si/F1BjqVSFGGb5YT
jns7knKPzqxHs6l6xcZA0PmoBD2Cz8o38/ukF9kt1VnEsF0alPB9RLNpaTSfVeRtu4acPGh3IKqW
RMN2awXR47Jo9OHJ1CFi0ps0Hquk0R8ILmnek0SmH42DLQLnBtPJHCvGQGLSmEZfbC/Id6Wf+2e6
fS7BuEoZX7S0CUif8Bv2NYUF/VxtFILhs0Rb1wHvFbs+u9VF20fa0ih4iwuEZHSUsZQUrwL4yBoN
eDgjtTxBQFCnL6JtVayf3JOXZu3GNWz7vmxN9j2glZdlFtnUAEqLuJDYwm0HbLO+y9DCzlJFISIZ
c6t4DSmiHnyhU3ysgyS9sZyKHOWaTADsmGSasDUE7ztr08nmQ3uac10KJsgwze49LSFxzrrGcIGz
1QGV8TbusqegNVtjqQ4dllXSzJqdijuIHVts3MVDUdyQHdnfJoaevdmu3mN2DTBm10SOfCQWqnx8
Edhpj201WuEqH7uQoZ9GFU4SnWUUOU/fYEvJ2BmB68EbinC8vcGYwsQm61o7F1C6jw3YcX2mmHa+
0HuO/DmgKuwxGQx5oSjg4Y3opCq4byJCb0LQIppHtbEz5kKyio6Iu9+8WlPvVb0rLnbl+ge/DCV1
fnwT1AtitXuqirEEKmplpFMTd45qt20ps5pMzUmnNg+u7ONlp5blG5m35C93sAPYDNj9Oa/I+GUR
9MsbJY/Mrz2J7zMnK6D+wmSdBCOZyZTZbEID27mVzUZgRaFMicr0B1UjdLIsOEgUqV4EIA9NNo9F
gKZsbeo+B/2m1lDFqnU+pts6jjUfHXXYJERUea27jAmZQT5f+jLfIsLWFkMiS3sOKmS6pgydELAz
YMfXhODs6t5qlSTdkYIDNCBlw67fw37BAutaiS5XGSoM3PzUpKNvaRG2xUPmD+BrO6usqmPvj3b/
gh7BMWZF0zTuUtCTtPcCQEf2oInEKDdCjVJOFdkQRuLQd/UoV008hP1rQO54t41QR+ZLSYw8gYVI
inqCOU15LpJUHw6ycdlJFGPKKqQGql7vvIjd+4Ewo1GszDy2601IaSi+0cLRL1aAh5gzXZ0lArJV
LAiNKvHvYwvtezNBiV4G9slpY79bokrFfqx0keqwStdleNt5CrZNdkAmaW8zh2aGTkk0CrJNZPmq
s3di8xx20+7G9NCHzNwk67oCHpsq9H2hmOTCtYXnALql6PHiWUEMASsIpIa8HNXJomnAlc4KNAUl
K53PMTDIRCJucIbFeBjIBKa/V7YkUGD2topd4Psjday6NIKbCvlodpsM0iXxOwKjVlzCPJXpsm6R
pFLSa4d4gXY8tG5w8LhAYxMIlyfNBIS2tTwV8xTfUxwfo1D01Lx6eOsvSa92NFd0C5zFm86/7OIB
N6yR/WMfNNQhlTpn3R8gC07HgKzuqQBlKYVMQ1PSjt00vKD2ya+RtucUtgypU323GqB1M63MeyIh
URNp9Tvwml5sNdB++HtRjHvhexcFrGmZjrCe8BJRBuVyJCnpMQ5EehyF22+H2JYlC7hm13OtkbhF
UJgSBFcqaeFjU2mtFgYYtLt91Xg6/nnQ97R3ospYWtPkcQ8so8keNUhvMSZY0lwPpuKML+BoYM1v
PUQw5Z2nq423zfQ86N+7BiLrUYYZEYBW50g2TSxMyaXJO9CAKDl7+n+OXSE4U/gy63GuJDxM9K94
J9qPLurLYJMlCQdtLeoteTdmfZyudas1LLDe4yjlIR/txrrERMVUb7neJwTYQX2FFUqBQt17WdI4
Wze1GmffcyJOXnyn0cSTqMcWG7siCeuaG0FFIBLpjlV71Ishd3ZF4TTBuxz6CoedI1udoEiSJ0Ff
EUdTruEbKRhf1TS3sZgFjPtkkfhCi8EI2aF/CB2balrruqWKF7PGpvvuNgXVh9FtouZVGxpG3Yw/
lQPkIfPNkDIlk7nyTHBzz2EK7Kd1M7itF667WNTazlBTM4HC1TrBDZJoeHbQscjmQCistM9kX1T5
qkwsiJpO4A6cEmnj+jlHxzTrGt1eemOvi4IGYq6r9audNZ6VvNd0+n1lss7m3/ABliPnPRFEtGtn
WhwpiSXnoYY3UDHWeHV7I1FXmiytPyWH/9PWgP+PRP+6iQjhv1f9P32kH2PzEV9+VP5//3f+lP4r
lvOHrRp4tJFCqZaKUvu/tP+KNP4wUHBgQJukWFJYiGXSDPM9snvrD4miRBIsrSOYN4Txl/hf/QM4
GvpRBBiOA+RxklZ992r8S5r+p1njX7/+USCv/6zIYcMikABg+zeJ1jItYUx//wdVnxpETQcYbyR9
vbAPptwj7gNOXmc3SexGp6YZY7jO+TlVv9SqMADfUZTw4QHNjNDqbq3CxWpKAb7kFKfWZvASDGIl
Ijd+0N0pYlZrjQ1e8q+OM9XKKUOcZXPsCv83aoafpQwonB1hWRo2Cv4P0bi8Eky4hecW1BrHhRE2
47oF7reMMhIiyXCbopskvdSRIs4P7/r2T+XJTw/vZ5kGChQVnRnmjEmHKSyUtj8/PBul6eR5GBZj
ZwbA20S+GUZ/nLmCtbHME/0UDQHn2SA5uIHTLDvbeCnzBgMCEBEnzOkHh/5HQagwIOjQJj4W2IsN
aXhh9+1dZg72kt3bAnSaOQ/pYZyJHPqN0kSbxtIPqprvNyEQdpk0HjW0q9rVCCi8Ki1Nv+jQJ4A5
RSxu6+HN9x9F0bFBsfAxDYgDyCOkteoImpCE+x4y4SRHVozkONpjePDyd6EnGRE5DstPq5UfnstB
fMC3u9OyINl0QxCBAClSztG40r//QE7qz9PGKXatbPsbZypw4fLPvvj9R6ck4VcFDAOuTWNcOV0p
lmleRofvP+rEOHQqeV2kOTmYMgPlSQl9Z+YNekFnBaM7XuTVOKQkog4olVIbnQiVxiJ4VAuzO8Mt
A4JybsasfW8jqp8hw/2UysbfM3ZOXtkYF63PL+xe6KCWuvLArv4bK+t4Uns9XwaNpc66unNvikhB
l+CTViRE+Uoel3yxa9jxWt4pFLAj9EmRGy3HYLBvPNW2b9yU0qnnNs3cpsS68VowTpTbyLLArLe3
synU0xiHfUTa8X3T2meSG/d1Q0wChGOolMtKS0ogU2n03Pn5RlW1hT/6+7ZVBoojRl1BFOZHnHEK
TAaiKDyk2PvvP+g/VHtMoPyDfjT9tAqD2FOak+zVF0Mup3aES5pGU0b77z+CVv3nX33/paIYZ1AO
AwGNYXJIe0FMV5WVm9Gzj2kSdFTkBA17oTF4Y/1OqzOgcHWfbU2RjveorvdxQDe0OQRqFT2wrM+U
RK8YDOCpSAwHqS8IZItpq6IBqrcm9JxTNbgZnCxnk0TggdgM1kdAyc9TDV5pZXfwNJKZdCm8m5Ze
bSXRCFDOzPryOYJrtPMQQPTFY1xkyjk2FAoVlpV+pHPZ2dHHsP98RjB+Vsd9/5gc9P0SU9bkvFCv
JFVDxsynqCUh8LnSYBXHXOimxmvV0vAwY3dXZ/GULODtrJgIFT2uVhE5nCvpk1hZZ+5mrGGn6T50
zzEn9pqEgHrN0cM5wLaBPpql1ZxOZLLgvFqnlMO6XTFQ/sNGPt4pPiRsVO3J2cWeiQiiPGV+pG2T
Ieh/M2t8n9n+JcXjPjVVdXDUs0NF5u5Ma9ePy0apSjMizgTgXdo6SxMTK9He/CiaYeWQqj43otq7
TSKH9lwd1GcCleozdsnSflV727xjHs+OEoc2NRCIu0aKiCSuAcoCbWE3WQEuxmW0KSU23iHO4XeW
KLs+f1na9aLhaCRsM/epaOO4Betq0agUj3R7kyNUz3FwS5wmBb9pf9+PGKfbLv4w/JDE5jJ+wfwJ
IBoond8q8tCllbLzKkrpXuvRawxzODOxWR20qi/+LVHu9KAne54mhD0p/f+2Pouyl5hfBYwK6Lpz
EDP+srWZNT9/FD+LWP+8isHkg2tBwzNxbQIkaKBHFMdVqDa80FALiMmMYctSLuemJ6XC6GRsgv7a
Kf1i9TSvHj87Ir6TSd6sojW2TDF9Sz9sPUTWdDnH2HzRokvfpZ7vncJmbgE/uXH7U2AynJqaygE6
RfIZLOOLbg54lKd4T6+YsdjHT07VNmdKPmvbQJikhQTUOT4ffJm17r4qU7J0S4e+OshRtfeNMySB
4FTnzjolnHrTFa26TiV1SFaol9Cj0T0YIwRIv1I3FNDGA7yrBhxA/I3vaNeZaXVjqf49xxBs49Ov
hFRmVdMlJ0VzgVVnw6J2OTeBCH74/GFdyW4tHpb8rsrWbT48TJ9XsltGsEfodpEsaiPR/5Oy89pt
XFu29hMRYA63tixZztmWbwjJtJhz5tOfr9i7Fw7WAf6N/6Lb3bJEkTPUrDBqDKgaYhPagPgSXl3z
okgsJItBql9OUUL/n6MMe9Je2E/kM///7wM/i93ikuLi8JMeg/81aYUDPwaHZr4ZXbW+gXWtqbzm
MTTd5ENh/wyTaj3TBPrZLeajSTn7sRTdxv9yE/9yWgFcq7Z0BzomyG48rH8h1YcumWBCr2B+cGpY
tCatuhmzGLZer1geooX6DVUXdWNUMNO0Y/MyctpdWaqFs0Ed9lpZomo7lOmbNQzNTtOM4fq/3KD5
L6fqzx069Ku4q99v/2u6PKeZavpzcni+mptMDqdZS8n/AzBA/UV7Q+ApekybGAHxIVuu6sId79e/
jCKf4A2F+KFP3WqHcm13P36MMyzhY442NDzyHbzY6XKRe7Nyo2TDcj3mhnKThtpTH3XLNk9bNIAz
hApzaywv297/tnyreMLimq82j++iQPalg1Xqe5X64YhYCmw55q6o6+iqG+tqW8Geel0msKINauW+
e63mXjiOGz2Gjm1sG7dpt64D3b9ioniSx05/M/sABvNWU54cSBjmcul2E6Rbl5iNZacXxWVaT2z0
cXSuKT17lyEcyfewmikXGUV6+KYMTeOvCK2OmFpbVRrLBZ5FfWNqWn01t55+XZr6r18tcOwNcFS0
tvEUmnFBKTmFDnhuRu1matIb6BfKl7D0v2PXTX4LX0d6Fy02pCWu0eW4iA3KU+tqpZF12EIzPe7J
xkHlpR5iyEtv179M2wZalng3EG/HD2ORSmkmJKNvzpTX436HMEKzg774yUXmtYBj3mZ7PjVh2155
UpohURVuF1IUl/NUD9vVKCy5TvBt+fSkKTvVaRgm+StPXXsfVt0DzZP9PaUM7ZrU8etQ6P19URCi
w3/+Msdki4gH+p9ZwVFP8900W2iTOekDgBDtHQG/y8Zxg0mpWjh5Nf0mNRsNfdT4qa4RvYuKxHu0
1PQ79D0TU9F/TnlW/Zdtqcve/19OgSx6agU2YHI6IWh0/Fc41LUdylJALDYhe+qYzdbbQB9laLMe
EeyaIMwp0GacRxf2QPglPB8ULTT81MCTBtmyRjkn2ntkGnunKZb3ELO2nTtqdXAcb5JhqD+g7cYB
rotTOEGC48BPl7Pt/5uJ+7+PgWgLrc66rnIoqf8+l2ooR/t4iDBx1jZtJv/NG4oKoic9umyQdUOk
Ymlul1wzg3BWij06hfomRWnolsBi46Kv5RWWdcuE/b+NCo1a/8eqkAll6Gzsnm6SBfiXd5n36C3W
hj5cmm15glDm5BvWll7VfbLkv3NM6oy0Y1f3r9XkvSXjq7xl1MqTV6OjYbewiuqB2icneAwBPXvP
oVOelCj/88ebz6XbbfP8zIqhmWkJrEE/GnV+spfqtxmWMwQlVNyyh6zSAxfqelWDUpKP2+14VtBp
G+yX3La+chQ15I+pWNvYs/cLJPKIHZARTk8LhenO1QO9Ka+MtoA/0D719XJ0Jj2YwbcgEfSyzMu5
M3O4aIyjq8MDvgRarwdySadazlnkvxXe3hAAfAFmmRuE0yeQ53QAHtn9EigoJywRZXTvcnGGd3mL
l+mB/CxjCpNd9YTU2aY2klOS3Q1p+qXxq1gB9i2/b/PXtlw+ewLQqOB1JJa1unpF9jumgBsGhpWd
CPRu7SUE68lvoYE8QX/0g0+CBipSHEhYAUGfj2atBt4cvTahxIjTGdoSQTY4B4F7ezlSLV4cSMDr
Z8kJw7Gv4mGrRNNRnibXvZMJgHZejDu59RDVdlc9VCnBRB5bgasrN5BgX5HhP3lmGMg0LW4YAMbo
zova/i5K/AllXtoYH33zS0/sBl4/VXmwlSVwjSQYUc0N1epJBlwmxq2Wt8EFjZipASdQoJvj2Smo
ejrv8ha/qU4oD75afXhJ+eusLXog80Yn7iPJ7QuZnGpmnJRXkxUhq2RdYNAW+nX9KCMri49iuRcX
xy7k0yywxMlOtrHcxTPV7UINojIKTGsOUHQMgWiqATWKAK3wGwiJEaAqIFLvz0NZnCCTAPFNib84
yIius5cPSdAYelCTkp7U5VlGQVanCv88WHNldu+yKNtQtngf58fC0wKv9N5hbzHjJOjH8iQ7RMvy
U6GFwaCZL41P2egso2tW43dZjOea2RoKFoEGNrfprysWAyJuR9mSU11dWpn72CbxyzAUvw1bUXHv
bW3+lO9yZu/CN+wXGRlZj6Ni35mE2/L/gYWmNj91ZRwoGP/KfMuaRB3uZVaAH5sTiRlLALEnebvc
Z6x5P8nsvqTFOamaU1RMx8iyTzJGNWCpejEfYhv8qwcWhJ+xPp3x507R+FybBnJ9X1bNMkXk9CR/
KA2dc2O89wsboe8p6PPp7IfmyRziranZe2OZAsW0T7Jijam+ldL1X9uRtfpR/p3nm95qb9ys28g2
lJuUl2UjrYOKghGy85e+M2/IR0SbdVXDe7juOr3X3/OS7VIfIHncZ96ysyd2BjtBdUlX29G+NspT
kU1HGcxe7FoGRK1wnilHBq2DuEyU7+QLwf8HQ0PzQT1C0On+ykgqNaMGqU/SHKKOpZWyVLolPxly
PofWvfzbVNt7Srgbq2UJedYjqseXI+ZHPltgghy4hEKPZCjQYnkt8gQLaCGGO55lAuW7ZSog+Nkb
ZnNtPuM6fMno6JV5yhqYiMoILw1oOf+OfCaLHaD1Y6AzbHl3lyGrJHvEZjkWY/ftqUhgKlr90JIh
WS25LBueXCiJrHB+lW+cYvUSgqlned1KWDMyMm6GqWt29bRcaD8D4nc65RcvtXZVR7+CmDVZ7nGo
3yj04Kx2KWX3VWN/NmqIi3L3mfMx8HPlx6TyPWrzngwvrVH6lP3O4/BTZvZp9qwHFJY3FgZlDKfA
Z5/oinWYsNrOGMCmFFisg04a2FTKubb30w3JwbJBnrJY5yWY3CVQMT0eJUktAdE8OwfPL05Lq92m
S7RvdBXi1OVoI6kBS31Q6Pwur+kD8G4zUHMIQj7J6l0fQI47xQgfaQm/lIEpxjC4BysYiIUMx/Fs
YLEs2oCQDHyQPf0fA4kWKvugAAu6iOphGKzrhZGWi3gWU0DMTBuBj6od+HHOoZgnUWQqmiRIrfLU
W/6LTAkkcss8/nips365bAIZajczfxJW9PRaD0Blw3UKl94/yMHlzwUoJu/5727RlOgDjk/EIEak
04w23oXd8qlpT+sXyxklt06T2YfT3YgtkF0k5kQDVB1X1nPcVL+ltwBNo+JHhVx2CnW+Zzi/LuSJ
5HeD3WBjJkCD3avenmSj9d70rvdH2d9ya006kHRVAYX88RHcBaJ3vq2ow/veRNaM/VNTZS7Gr7T+
c1CORnrsUDniXsTomqgspWV3jSDmNYq75wopK2AvN5nsJHaYPEZvuAfN38XaeJZJsgtOU19tvj0Z
yOU8jvw/SmDERBMBDe1LfdSeuqI+cGrgRscvvQuQOXucmuwEK8CJnpUDFDYfsXpjaGzypmFm/Rp8
sjruM7Rxcw8FivArdcz1yBQjYFSP86x9q716hJssvJg19TjmUKYvR6vPTsWQnYglyNoVp6zTArkt
wxVcy6caY4x5yY9Bx/XRrmbxyrlqylPoNJFQgn8OZcacqX8YgAa7c/SlVw/ip3QotSyTsoE6OwjD
6iQ2pC/cAyHVXkEYSmbHZ9mhSvUMA9hZ5/yZ2dEK/PV5NW5dBPbE1siixx0PzA527a6/BugMIlXn
CMYD850D3WPMU7/vqmgrdlPOSjmz0Op4HEwcOtwScRnXHdSp52Hyn3QfzUZxaobZeLIArrewUZJb
9n6dkSMTrKTpN7dy2MjJJ1e0/O+x0N+novuWi6P+RogLVTdndycH+aj5P3Xaoy8HeSWHeu2Vv7PF
vlbcnWoau4qnSPMlECdBcfynrBuRC5ivJzLcsvJkk8nG0Qiu6MyhV/dRNpcOQ6VTlncWol0QE4VY
lPUKrEAZM1ntdMsU9Gk078Cy4VllL8g7BrwPen1vh97byH3IO0cwTCCDH2XFZ8B2EmfZii3N2S8y
wvKcbUI5oKwf24gjzc8OqnspJ5sY/9buf50f8A7H1RVJcus9zj/FKZONK9PZwFgU0bHEs8ogjeqf
7y0KlFhQ7IrDiUxVEshYyE+5J2WZLmrbfJLvBiwQ0MP1U/q3eut8N8N/xrbxdaSyobJ3ljPiXi9k
Z9B/WoJ1NegpMcyy+jYN1517n+2KFIW7iY3hXh4d8btA5s3Xmg1o4HuZnrRVg77tj922UJmYqlxv
NnOGl1k3L+RZ5OZWu1la7b3u6gSVC5VnI0CIiw4DC+Lt5XHdvlUWBVquvZlAkTuiCDloxQSI1QCr
TaYR9sejC8xHhwqT07aPqhMwA+CwrnVQqvhmwID0IQuDI9eMlzcHaGoZchjQ9TSlDgT4yk8W+weD
dk21fnJdePLZvcuYnXK2KGwEl10WIQODkeP1SVk+UMDuEzVITDazGIq5vi0zZA7Z3OL9qn5yk4LG
kG8S0zW1uN9yXJn60dU0qCCH/bjgPfkhO2zBa1WLraeHd7lZ/MZJ+zPi/dl5e60N7b6ZofJVMQl9
pDyrbnbRhckJGcWfIk5Ow9BDaBg+1/54VEJcLgupS2pOUxS/JE1Ezxf+8JygdG22bxSB2IZJfdmX
7mOGdid4PaRypoAL2WXyWTgDWmbjpTOoQSfbFx/OHsJXoFUXFX6yfIHF9DpWTytN+4JFDFq5JlDF
vZKW13/f5JkznaCwtXNhudP1TbbzQSP2B2qSQSf2gG6swONNbpy+yYsmHmKXUSfut503B3VjHfoY
hwCWgGEE1Mr/Yx07TaiDfBspAYuC6HhE4P0kT09fBqkU81nuoc7y3xh/1pqvVT//lI8gyBS0av1j
9EhWduFHmVtwBbu3cw8Knd2UdfFtWCdXvt1cjEvx7iN2pJfeS8PzmibU7d10HsstRNBfcuMyPLlw
XJtFf7Vo+q2MGXC8QMYMICDrWb2DYPluoniX1dNZfo9Uy57yuPShBeXEhzVlOFZj/eu7H5kkPbmo
vM8d+nNdvEgTbaOgJxuyUkDt/AzY2qo+ITL13MVLEMYEeoQSSvzMFe8qlZokxUCnl2au4cWMwnvh
pE6wi8YM5AdMOXWUs0fggwNyUSJ3D+Dv2CIJE/2UeEalGZ/iRgHTou5oHj9oOZ5VnX5P9tV6JpmI
tci5PU3NR2keFNjpyKA9ZyMOBKs8wmebsjyIjZvaADTeOSdFvKRRfUeVbnU7aBJExONb9q/E5OJU
jU7+uNA6BkNlkMA8TSWDjiXCec/5WNwfxQPNndQvvZytclqWmv8NRLkPv1swgFkg9qHvsutO0/ew
aPTWesTKOVpDsN8EMy6iPSdBkrpkJC5ky8ruHlItgKT6A+XsDscwTpNdu9S7dVea+q1t++/yupyw
g/4lDoI4B6A5vxvjaiK61TBYSkdAM1vQHSf3MoDAXANDdHTTZOuP7o/h21/LrU6h7gIhxJOCNyw/
5a3Jo5Ii5VrlD5Ain1KCrL+/sYvpQ1NfMqdFdIYdPb319DG15Yy7OL20LRveb7/LdjlW+NB14r6a
CM02JSeCVZxadBLlSuac7cIGwmY6crXiuw3jQFPSU9izluT7p2u1LY9yRxldw+H8CeY2QJF9fYY6
5uyl/SrL61PSDUEUgXlNTzZvWSL7NL6TvX0ef22SZ6FCKO3EJxgivuqbpMRbYJzkVbmTmY4QT/sQ
bJHrD3fyxXn95wY95HajFqW6fETVBLaGsnvUPP2yTuagSZQfuEsCNDyvpyrdTZECM5Vzq0fuJhzV
s9ynDEg7aDdt31/JY6hzcXLdnt0JQ312Wrr4WSx5Ly6gnBsAPAm6I7RhUKFq7iQ5If68ZCAAOl4a
ZvIky04jmpgw41h0v8iOqwcolt+EewAN3b0/Dt9i4v0pO2t3svjmPg7syQrqlDRjnDzIohAfk0LU
j3Wt985BzrVqGI9wQB3Y21eJfjkW1Q3VwUC8zijnQG+HlwYJnmQaj/J2WaZ2Ee498oGSS5HDCMqg
b5Cpkv+yhjmiUZbshvUe+cvHwCUW1qhaOYeUxgXopB9J9hA5MGM8DXC7HQQ99G0l6xNLusZUkOqF
4ULOTHl9zWFxSHk4ROkDwNWNeEwDvpC4JxKES5owb5I7G0+TM/Fuhj7Z0I9rPPyP4xqqdHek3qu+
qEf56qqwD3YOtBQnpsKDKJdjO1SocqgbJ0Wrj0jNJ2IDmXhCsIvM9zdwp8PSoa4KLaDM7DCz3AcO
Q7Pdyxr2LI6gglMsbZ/QwAlGKyKRO3OeexemG0KH0Z/LEpy/aj+G1nycTPa3rPuENAZw1aHVjhPE
6VqRA0WZg4yXJ9lpHMZGXl3pc3snqxSFw0todh9ldcpult3QTL8cnG9iGmQRdgmdkyBvZcXZs4aM
1VHeCQ30uo90z8VPQQS6OMHNfoTxkAPDMJ5Sb7qwfQ91OX2fSrKvIvsn1r+0k+dRNy6LYTq7VXGa
l/4sr1eQtId29CqngDK/aF11kI/Evv/mcEqAzznJ/6OeEJyfKvTyXmc+2JKh0ThZ0vLO7Yz1SUuF
RkZ42mX/ALYJ4to4NTrA5qK7rTXIUlzca/fO9Sv6sbkcWxGk40kf7p2++CJqRXJyb7szTATdg5iV
eClORjkEhahmW6iLx9GnnpyUTg1GNSKZqvyI0dBq5cdznZdoPqPhd9FM9rOsTtUxVnulxPXW9mLQ
osWpirRANoWMag69frX41xxqMuDgMNd5SshGybz6KPfluzK8qcb0IF83RujEct8y5ob5yLL8lDUi
71WV67H0vmTKU0FIw8/CykJm4CxjAZuUqbUfcmHAxaciDF/7Xys+aIPyM3W3ZvpTlP3TYHkHeRJw
bL86iYUwPheR9ybnwxDP64W0qL8e23TrVfOTVheXYjUno/1e10yt3M0UYOXJ/NkIxPZrXf5U0UwW
D8Whs3fg1Fc3czUjWseop5ewM/5EXX1av2auP+aarDMJQa4iV8WZfWra6DI1IywDgxIZYIO9V5dU
3oKqoeo2zy1pT/E7xI/xa+ezT3byX6AiAWWBAMTQPh7qXZXl93pob8QC01J8ilBIkdEJDXdHc9JO
TKHcGauOHFj7pPTNAeqds4S52lLsyrbdryYXJHcQmcWn46wnsKQ16grnPG3oNbmQ6FLiFzysH9/O
7vtkQXCMqHEN7nC5QLvFlRKg4wZuENFNnCQKnXxj+6qz2GueIsyGwFWbnauVl0WM9AePU3PbGT60
ZNOzdL5R+b3kd9ZUpWQxlwk8iPo5N9oRbFdNK0/ObOasebpRDzTddgpFDNOOdpSpqpt0YxntT8pR
3DCLkrtq7eV2mKzLjtOttNINXSJ3DuuYWPsA3wtNi2SWuTHWSc8UkWK8ryPjcnDc9ZskCVVhEab4
uzWqg28c/8miOnh9MZSSprncrWORDN5vOiu3vUYLBx7xkOhHCf5QcNwalXUtA5io2lpPSNCWrgzO
EDxhw+0uHFJAgMS3TaF+WPVeAjQYINZADVmuG+H99mp/jeQTnOrWgL6oM27tylvnZQ3CKTVXnv4s
UT/A+JP8pKZGl5Fz1dPNJJkBLi3fsPTFHjWLq6lyfyUBP+GXI15Nq+pJJlTywPag7Jxy2uYSyYCC
+QFJHyQjDb7qFeijK9q4Ah+TUZBBhO8IT9doNZx97rGjV7mk+/ZvASRR59dCsVF75MT37V/841+1
cF58GgtmEgVo3IYIFxgB+K5XA5oYisd4vdMalioxqHCEj231HQG4r9zyf0ZsA7HVjzt8wF3wYeDt
w1G/foI+MGrNaL0V9W/K8hksCIloJNcdXENA3GY7IW8cI+zE9Hjeixe+4uxJuQqviCUwYhcmC9SH
8xmyk7JpePARjNGwHKXuHfDXIrN9d1hLqvvn3ayvK3sab6MJN4nDcKrx4FA5uVBKE1oF5IF83ztk
RX7VQFBFZ/UD24bGE7x3vEFZXkOyHAs4rBJlvk/xx+QeMtm249Votl9Gzq9x9O2+Jl/2ZQzJR04X
G2KpT36Z/U6h/6uywxTGi7BuB9HUTTn37yVrjyBNsjqGXYKizHbr1Pbeq6xNUxmQC9YoJ5MeklDL
oRdTw/NyaSVHoluKVE2tHyWZIAnHHN4Yw7ZvJEAoTON2guGjnU0WX/cjacJl9g9Ls5dci3ghS+vv
bF3ZTYQ7PcseGgcuKFkVybZI6UJBRKOc5uuKtLfUVyQdOkXFvTGwCegcspzlUTIjM8kIsBuIv9GM
CL7rXkyFXUX7yoj3KSfMwmnh9+YOvOmeloizWA15j5ggSvIbVHJuy4oeyZQQU2WNje86ql7hsBxl
nSeGfVsNxkYx3Ku0D28kAeJqy3HsvJNFiNpo/pNkYuSejcg5TdRCEIK8kh0X6n9ya7nF7gx1iBeU
HxlQuUYcbS2PnDRBsiTard7ZQvK+75v+fTUWUm/Rm1v6ob5kPf9j9KbKf4hD6PY6eusc5Rqkwx+T
IxQzHkdQPi4EQXvJ1ueCJG2/NQ5IsYjy0zaHz7C6liJQ7aUnaBjihK5rfO3J7M8am2xU0l/3gT79
bZfb17KfbI6gPxk/c7qFy21bWaesJOfJfcuj6CpoKuMzJi6VnJKYMbfz6dZTtgvMlJKvE59UQkmJ
OKfO2qedu5VALq2sP+nROS5uaiTY5Q3+AiMIGRdxQe3e3So0Hcu/xT9ec0zIhUdF86fEp7floZjI
yedT9jLR4SfmT+6sk0SG7ZXgXRGxIU6Wx5BzJs333tQcpJa4ljcwKo0Ag9gJOW6ahRVSEbgGw3Hd
Idw16NnjevxEtPXJm2CmemR1btYhMet0raatVj/yrF2OBhAUHrLqHKjqgAMFQK2Dqo1PkQKXG2K5
7mg/LrDUygFXcsDJ72kUPM703RDEKuExfZTZXA0RpmQteEzh7TD2sCdxXvA7cA5B65LM9OzHHon4
2hl36+tMrMyzrBdZN4V7pQzpm2J+JsnwjVX9/WclyebwqMTM/UHP7Vsv9DdS3pFPuYV2lCcYyq0W
Gfjy6WkOSxnO+Mr1LKSzsIk0f3vVt2/Wv/FISUi+3de7Bxdpwo7ASOl4j62+DJnyJr+bR+0onEFZ
faoXhteS0dEKxIshsEHJ80m+1C80dH+7exkSixO66oz1g44wprTFxoU/h3uEy+F35lnASK5PGbf2
lgaKddG79Mcl1rdizscMp18qROISDOF+8pxbKMov133AHcmekLsSY184ZBfa8dmotVs3Nq8GvoxY
7tY2uVV99A4FHaxKMu/+eiuT71DnKh4cvPq44U3i1sjYCkcOkMmXTLJJ48U8pH8mg8n2NrVe/ci0
W/Wf9agiEzP17YuszfWYG9rqy9M+JT8u1kPsI5AFqFfpV+TfksFfV7vkW+ex/0zUB6koTf2OVO+3
mFaxthLgyU+fBvAJUESWxDcqqV/J7a75dw8CjE5Xr7XlS47Hv6nnaWs49s88OJeOloLuKk+CiShy
UiyhFaThvG+GeLdemaMeqNrDP2V26ttPUh+VumjTk0DiIACPxeChc2VO7o1XjO9467LBJYzUS1go
WqILKb7KCyvsI3/3/fRjzRO3JKyS3iPtXmzFTzaS+pBx/PWmcb0k3razcPk2Jqff6llnEcpxvLuw
sYKczLh4qjnfOz7kixzLNcvAkbksOKbpAcW4zFc0XN6DrqSMRy5G8grIPu26JNtDB+fo4Eh6Ay8F
gWtSFC37oMzyV8/6Fv+5IKSRFICEO9tFQ8oHHzLV2aw9HkKFM10STdfL/I4Q5nvh/LFyEpZ30HQX
ufPkddQJFAyXJJLXOL7dx7715TXt72BGd4NeXEkyAzdg21DygtLyIEGCp6UXJEPe1HF4aFJLiBXG
X0gcP+JpevFrnsKgzgqOxY20L5UFYOUK6mFU6qgxhyoKFz1p9Lzd1OVyLxX8rK4PjWaf9OZlcfJP
OY3ETWs6967Lkk0SvUyh9SEevlRkjIwar490uk/6hcPLlxyysRk6Et1yHvBSNOECTizMcVrRGrS1
I9gJmVTrrp7iakoErpFibgHnt7EN+QXxeYcdxFCbdFbqWXojq1mqAjJA4ku4+SYK8x8pDM5m/+mb
h3UhRXuz1D+QO72tcjauYh6imuCF72K0Qmv5lFUz6uFnPv4pKMoFut6FQKSB04yYLxq/rWk40IYn
Z5igBgQ9ICe4/Jnp5+uq7rV1xisrQt6HE1zNyKtQM2qN7sUtP8QVl7fKrpT5DXPvCd24NVFkqPHH
RJtqAzOOmVtHWDdkHMVbl2gJfhOyAO9SrHGFwFzOfTCaHGPN80x2YMUOiXmgofByoQWyrJNbfSZG
xocJMSUoCN7TGgbVMIZ7UdX1F4vrf2j+r3xO9reakmiuUJFNtE0CDam8Jt7fanKmiUyGSs93vYZZ
chnF4TMQ52l8Z5lor339KVGYXnEZ/Hk12tpZ8bVaEiPDzAu2adFgpEqmBzli/36v49PZY9HYEl7J
S+uzyENpuvKkQyspjvz6oiybOc4f6I3dONhGGQUJj2zfoitYeZQxlxUog7wk35phvkthWjARUhoL
0+q99V97uIVi5+Tn7uFPdY8clxSNKhcWFy1rL50fu7ZuoXJb19RasQdAI6XWMmx2Y1Nfr16DLH9x
gq1HeMZiTf+QCpcAlMQJzarua/iS4IkI4JuwbJ30JiPljBq10TzpFntQZqeSoUGtBkz08CDjJ9Hs
Ol4Q/fxEOyi74b3wrtfjQ8Ks2VSPeb6Xh5e9NFAtKY32Zs61q7lKTiM4/KHrH+QQkMOgLT90tXsx
C1AxEpHZ5rOvliueTLaOLtZXHG5gaDdI0u4snO4G91ncVRlIAaLY2fg9glmlOir5wnoMSRw/KwVG
GS/7IAn91cTP7vzmxC/a9u/x8veokZ9S4Z9S90KBV6ed72Z8/rozT/I9fZEek7uakpf8T6YR8dN3
EnDi14daTMqK3D1DGxfmxeJGG8N40KkyyQqVavE0Q0s2d9ehzsOIFwfn4adhXwtMLJOSixy5suSa
OLv1M/tKYp3RM8m8SoIu7T6EJfI/u3WFuciawE83jfKii7JXCTZlK4ijpmTJkchXnDzxa6UaKgVi
A8MzeIBuWGlSVq7cPfbnuDj1QZ7caZF09CMap3BX0+EIRkyqvP8cgLmaBLHfXul2frdWPSQdLZUO
jxaxeLURUqix4uJtyB7l8NKJ7sRwGdZ0oyOtOtRSZ8FqSVVmUZDrWJKrrhouxz56GlsNiWJ/BTpZ
RhZIROZZ9XMNI4TgONrJva2jYVNP1LuhID1MWbsxITGW0ZclJpMyhcWFKWuJPSaPXkzpN4k62bRi
kf+AARA5Tyrrfo22xF5NfvuYKdql1v5xZrLMwKE3d42ibWR9iV0V6FVR2PTC5+GnHtH6L0kjBtVu
2nstHDdmZX+XH5IG+d9RVJK5+yJ0tpLkX7pyMw8o45Eyl3pElJDwXKIb9KhvSmIPSSNKZlMSn5Lt
0zr1szQvrBNcVEtZv7fmq2QMgdAeZntk5J0VEDaKS5Urz17lXqp5e7+uT1wuLzTQhi6e6BR9H6Fd
k5NJfLsC6oOwK9fAToasS1h9OXsnMcbVfxOfTQbMU28H0lzyT/mzWoG0gxMx0p8bvIg0M9+SQllN
BNqpk0mGiH6NqNoAyHGJUNfRlo9Ct/XjfosfKDcn2INlMR4h5+sb2FrtL5rz3zqqo20H8zE5PIHK
Wct1lsW7NcTkLmMmWZz10Czf85TzRU78GjqLMd/LV+RirOQ86nD8viT4lpmLiKFo23v1ou9F+xPH
xhLL0r4VRzp8o+3NmphiH4GDJtSyherkUYfpVTWLawE4CBxDnMYVrQEtbpUuz3oJYtbs7mBt/xBc
lbxPDncj+86n/nPNI/BSxmpOs+pWyjewM17W9vCQtygqi2+VevWjEaobD0kRfMs/5Q/TgeQl816n
bjkLPnjx9KOfJK8xaoUa3mvvqfsqzLdyQwIAS/riaOiUnkCt8iX/bNUa8sRkAhgjVEmZihAztUaP
CgaBu0wDDMdErGuEKztFdozb5xeSCJEDIVKtg+E9+qbxaVTwQnCeiKmRUoscEjLM8aDcTEt1JbBF
Afy5lUufQrSVyVWN8CY3YJrkvbphAuj1fuRnOht7v0mvynQJxCaRpFuogldkHkYDtmL2jhxOcgnB
Eepe+VBHI1Kof9Bmo0unsaKD8PyDhh6oL5u2S5tQ++t1UJZ5ZjAuj0NdfMrzioWz3cvZV7/kVBD0
mIF4cVL0dKQAywLQ0lr6uw5AQ7xWSxvf0ul9dfX/zud6Yvi8MZ0BKozpVVWoVzLhgtiQA0QGfEgj
xji/XN+8HjhUmq50K74VQyprAZ4rxRxPMkOCJZaro1ccmHV8EVFFjtP6ToBi4iRLeY0CVOyZX1Kq
FCNqNuNzGp9J6Hd18yZ1OUmtJ7p2pCn1I6lvpJ4pFVYITKiuxqe+tCCNdPbZFJN97xCUHr4xnGep
YKA2tx0roKxk8KQ+KM6dMUJI66b3UsQ2/Oog1+uQbXYa+zacnM/S/5DCR+gTiBKVaMt0NcbzLTIY
h7AezuaUfSU1JQURHia+kfsOdUwYNRWta0ibqNtsjPaAPdbCsE28DADvVEE1QjxOkzKQC1e/pG3g
SUAGUieSn6XjXs/I9YaFsQIdkpwYG9YJGkL6R8M23jQbIKXawnxV5g3CBW32ZJj0npeUGL7mQn1u
63g8RxCadYYOeLGrF9CQg/tqRHOytYyxgIMyXm69wpm2QC6iV9OFhLjw/OEEocHV+vF2me97EAOH
qVeWSy9P/acuNuydWXTKvtCN8IGWWSgN6yiHBxPuK8db6vNy3fXzcI5V8zfRw+GjGFQXIsi+eNCH
1N6nxaLs0FLVn5Y8M+ghMqcDZv2hlht2KcNYdWmRjiJ+GJAxf3UGfN7aTa1bLYkiSPyUYpsTZbyq
ow42srXzH5ulvn6cCvhTDS3XodVSB5F1pX3Kkzy/pg1y3ofTOD7YmWJs0O6sLSgPUPRzLgAtWBdR
nmyyvnixNPpZtaiEd652r+gb3JLI7TcZKeSugjU+zcbiohjhNVYaQ/loFm9bp9m1U3fznQ7EsVcG
iGC6Tt01wIiBtpybfko3TmvDd5fRuET7GHTKSIg4c0x2odjbtYdL27xp5DImJX+PQxTly6WHkQ/e
wMI7Fc3/EHUey40jXbd9IkQgASTMlAS9lZdqgqiuViW8t/n0d1H93/gGjSBIRTUlAJnH7LO2ybau
gz9xkQBIxNsah/mqs+ywtPkDQMJ6i0T+NhrTqUMFnPbxV2Eu7xCKvx1ZamCeIAvn5T53lb1qiyFE
4LsdsJfDOXjQfKGSaUdTboIKv4CFHucqLZOdG9dy1ZpBF6b+b5VJAJb1QjiZTs+CPCjSxMkwWEoY
Zw8P1UcTtitwGy5vWSM++9EC6wQa0IOyVmPusysYggZCaI5oIrJbJ+AgQ1RZ1dwaWenvJ4utNQcm
KTDY4s813BseaGYahtW3WwXFOoosAGOFeupNYR7c6Wmw8LaFL7XSuC6t1ASeTizUSufBBy/qeNDA
R4+5DBC44ejrd6v9rbXjrUQEFWwaEKKYk1gxE3eE23AjpSbvmQCVlvNLH/vnuWn3re9ctaBsjEAQ
uwNsh0fDwGxb6xCIMQZvdxWX+0iNJ/qi08FKLjTgprU5NdAD+4L5OMpLKbNQ9P3mEox0+T21ONH7
43yjofseJYtimG7PkPK7TWliF1SQESJPvAs3R2CIQX0Jn0BgONb52duAYjhX7pc9Eof6DTBlG/yT
UNCuokWAlds3Bf8gw6zpruaqFoP+J7ZR0yOIhXqt/ulp6fMzOJXHIBF1XEB+mKtH7ANewyrv9vxZ
ODvLoQrTA3zbuFa88yMG06cFUxDYw/+6zfTi6uREqfaPUjBohXWFcOPuR8/dkrTLDTspN3kD74Bh
cWvjBKBsGx1s5oi+gx4ubQ7bsQ+sOMRZ40CNaY8tO/DkvrpZo/FtlQ97txY2r3xuShP1a+IqKN/G
Xyfu//EbWBQ1o/U/B5mn+y7b5Zq1qQ28LjTXQmKElbWPf49HrGhMHqGaqXMTRugC1YtbXv2a7P5o
WdPR7MEOtr02QqeUSD7TZZuJgL+jodZLHIt17PwJh4zVYZqB901dXK1niXe2BfuxDzrs0jyTWjDT
4oWjX2vTK9iOMRnpRqvZD+N0qQKoq0axHBN7eFdS3IVjfGQRZD6MtQOlPztfox6Ps9XCxIiRVN0K
jF+5BgAIla1r3JUrVR6iFrTDOCtH2k26xtWg8MOx0iWnCvzvKFkE+nQDNJbGS5k+oIsqTDBhudWA
xmm65RUOzbQfzfF9khXIO905+8ZlkrNtsl3dUAfPy1tf+HvfHpb1oOEsArA5OQCNN63zsDdhqoVJ
UBU20F5u3NajLjdB3QXbFp3Rds7ql2WKr6ll/4LFRl04q7alAWizZ6LGsyByGakHN3Tg2xjGehkc
zc9EkDIHsP9+sS5K/crUo3vujPgTwQ6IcSFPgR9ND+sZvfKapqGx56MGhS6MjxGqUAfSuZ//6msx
7me/SEG8N7cx/g2oiiegKh3oesEWmAGdfXPrmxDQJAqclEGCm3adbCfGlXpEi00X3GfEN8AumI6t
rLNfQ8HPp1VOmVomVVh7FJsy+OQaBin2OQpHQkYV0m2vWSbrURziwp1WHX/OlROjVyrTw9hEYcyj
tbLH66z8X0w2zuvFtrmyLsYo3pLu5PLYsSO6K6lNelLuk8Bivi+mTeh161Sy0CQOazQKXnwdonft
+FXoL+7V8+aGsrx/k9yw2Ti6W0/W/1CH/5yG11GPLLyRJfaFML+YewT6H0E5EP6LB/eI2kW9Twop
1rjxwesvpue+KOSeTLMAZL3uNUYbUBtvdjDiqJDOCLWqhmGU3l1nU9fgveVjcsMTg6UYwkZr9rai
dA2wiEQWEEIuXhkkYVdn25xh4LXl4q3SjvisJFM4R4//Y+zv7ap9bVzsPDomopmEenCPnQCjea61
AWNw1tiK68QgyJaTs5OCe4VYg60b3KGeHgu9zXUx0me8V+O1IVjV7YrfO1gqANSY5zZFcey77i+0
c712msnd9S7Jb28EXlh3zrmjGLFGj3Og6pnjK+MCixQa54tS3mDPTCFW5+jb4j9OAcGtNf/pus5c
B22/c9NxrVy2Jlhe9coVKZ4thXmxid0kwtJsruK1mDV6Mtvcdn0CTTzKwpZ8nl9yemw0RGXIrGC8
jWu/jjapO70aMsO9YOLBp+pCIpToP/mUbqC/3h9CSdRwGyHSy7gMvyA+gWsSqCuyvFybSZ7DwiRI
D/Lkb+EFh1LW/SqtYbllBcLkCIvfYnlEOk6zSZoE1H9pGuse4WzXsU86DDXoUf3rGdETdqag3swW
mCLcAytjrDRhjaMIjdveBzXfGcsP+mn1vdX5iFWwHTBF/cx3uTdqbNb2Qozis8tXVn8jfgYW5PmM
UPbPDd3M/NghELDbM+DEfl3VQbm1g3/6saHjALU/LK2wa43vag6grunqa7S9COUSWld8T+gvAI4O
vAKisHmsh88sATLi1eRKIBRWi242Unb1OWgwNKitjVGWPCOzvPuFUxwqRuThRV670f/bdO3fiCSA
hlV6mRCsQfXjEETJbxIkmsbdFKYDsTUjcpRUja6lhtpv1F6WzM2h4iXqjrN5O1vmu19jMa/j/hOI
JtTZGrSpJ86LYdJ89qFOAmSNGF5ZZ8P4Yg3md072uSwQDYeEAzXuYz3DMq0l5qUlk4x2XRLW+Nmw
EmCRVdoLnK2GepW33UdUY2Sj6qduJJaShRxD0fn/Ls9Tar4UdBzg/4zbFhhwaCnrpLdy6Nqd7AO1
iSYmzatxYkxh5gpgLVP3PEKxtcib5875mklnNAyTpxnmYd2Ty/RRL/YxL4JzMPDMl3ZFvElSsBrr
2ocy39yLCclMNhTFWgkmeltfXCsP3K1fFBc1BMHGt449dD06Y7fCcUIpaJPFCjBpNIK4nrpTMdb3
WiTBpTOyLYrWNSy7QzoOigLKLhIliYnSZImlvxtcu1/n/zJJDTCnV6TX0thGunJ2qQXyvaBNM2f2
AALa2/O9qLwL4zLy9iap2vkimnmbiwcJYHSgi/otBVZh8zSPGjZ0kB0Yu2SZHZJjanv1vmLqK68p
tgLaDBththtp0aSyrGOBA+usmiuA4O8lztlreyALXs+zzKPwawxSO5wGwzy77TDt4kdsPMeyC2OA
Il/eDMqgN+LvLKpe+7zJP9KubRG6t/O5eBx+TjvPzwgSqte4kDR208I++kZJ6q5NijzLuDPhq4Y6
tc2dEzTuE54gJvBWB+kYDMGnn/egEX6DHqB162YOksq4ROntevXJxzahXjXOwvaFi3Tr0gmBN+xs
psK7lQIvvH5GoBmZtXuzzShM2/RQGtP8Uj8OVQ6Bn4TltCzZuWJgiX6z+r8DbKbs5CJtFrbxkTN+
GbXWp3C4CaQyYhAqnMZNlqy5d8C0p1VHQ2yw33BjCId6iT6ZNEi2RoLnWmREsJkzBr1RWY6nGdTn
6eeVBwURI5lB1ZtgnLCwWiL/kA0lEvoAf6rKts5i6S1UlLzKBo1dG+FbKBBT6AoXGlsuw4GC5rGL
bP0eLG68N0az3yHgtD/UbG8LvxGhj1aXBEfOd6zd021bY2djFlGo2ZnfhwwVthlN83eCxMzwsDDx
yuoWtTQd7WLXpLP7PAcNynkxiL0ci1sy+Cn+NFN6qOE9X9LaybbToCKM6uQXXhPMRwozOGgoZF3T
9KGhtLhqx/bZDZpiT5lu3VpJRkDGnYa9q3320oKdy18k87qJuYlnr/roivmJsMxT7d5vhpHtVLJN
jzMId38GWTeaL7MxXyds5J/apLxPANpe6hRuiuGbr85Q/25Lp30yRYrTY1yubm7VSYF/m/U3nXlS
IItFWHt5GJ1xEZaQhHkI63z0j9YIrMxp5/yydKyeTvUMhsLZZlID1AdN8db7zVl59rRHRGnuuqSw
Q0cFzt5wu+qDuRd3qcybVZOVBXNw74Jb3ucSYvi/fhf7h84sTcbEI/3fIWqdSyvVV+LA7EkBqem0
rS7qcVYUeXXwwfNSN6C5JSwpsSLFq49Mr1i5qhXvic+gaKPje67y9j0anv1sWj7S4tekqBykVlOf
HVshuZLDhcLEk5mr6dLRKibfEuVropV4iAn7fyxyLMoJj9aQMW27HJchO4dgyh/7VqXLfPNlfjQ7
XKobPMKOsm0Sxi96sStiq3tKIV0QWpnJnu7IGOqh0xen0/6Gh1OSy1r60oyTc+oS0nK+1HOcMKMQ
q+x341Nz9uLWviLXTfdR2xiHpSlpNCc4LTqpNq4tt81JLqa18RLX/3DT+lj5mwru7neUuucqtft/
R8u9oWMz/2RV8dICdGUmxH9vXWaY2HNhO1ftbxadb2rC+pdb+Xiza9v/mqfv3OspCVBR25DkNcna
mS1oLEn6O6IyZkVe/Va3Nm2MWnyB3mcUMWYU9qKWdHiyNPn97HT2L8iE2Tru2/gaZ3K6z01GVtNH
1q8UvuNqgm1JwAhdAcBwfO7HHshFMfXbZY6cjWXL8Vib2nwy67hftSCLn+A7A4XS8m6UafbuICXY
oZmMaCUb1GoPchA4iKm09Vd5N/lnMpbdMi7JXbYnG2ftU4lsbZLZ/JISXT77JdFEPi2fsDp6bJGs
dqfLZeK39Lv97BBfkg54V5w41RHTmw4/jsR8jlKbceK6Uw8jppc0zdiDGimOS6CrNxlUHsHzGOx/
TrtpjsgsmWyxoSltOstTIWwYs0ZTWPcn+ThY4MxPVgZrF0OBXVA45sWtEnGBh+tuWgrJne7bi/Ts
YV7FYzPt9VK/Io1bZVqOX7jRmGE8G9YD/WmtaZRTGPAGe+1bkzokwejfVBePJOlPi5W471E7q7vf
pG8UZd6XOAFo7jnRUwadG1/Y+E0FQBajaZ8MwcV10uTPQ3grAEIOSUvZL209KhhDF9r8GztVu0zR
JJV0sG5j+l7P2t9lEWN3LEHdEyxq9+BFZIAQh+WH1JNcK3swjx4lto+yJaXPaFuw/BBUZiHjw1/5
POu/Gby0plJ/E4CWVJH67J3pmM20+L/6GSHMFGGdlsXY5XZtdoUlfpJNY0DgMzdw5Ytz3tllKCEj
nahMOozICONklzVjg4n9WgnjLUpLkjsg2CtLk6+YpjleyjndzkM53bPGH+8T1o4QmfU5ryXRYyLr
be91LE9KPFeYFdwc1vQbHWl5kwDFN4PqLzF9Adyt/jXb0n6z9V0gen+WnR6Jjzx3Y831AJm+0Myf
wVU0g0KcmgJTBK6Kv6mNwXuWzCUkvo6fKlBIibYsWFdCb6Jk1q+5kkR2qr4qP9AXwd5xznXUIqSd
8mfsrL+g2Rcne6LztjRJcoiqKIQU7ayiBW2o6YDagKh++t+hbv3yZKUteP+i5oZum+oSNJCYwWRk
u64yK8KqngdEIAD2yOOdlcFN5+mWFKrK37IZA3mjiW/dI+6TDJJC5Gg3U4dRR1aWdwkscaVMVW+l
CrZeSbDXkxNfq8xcEae7t0V15tO4pEcEXdVxGbU8BzNuZvyPvaSqaVzyysyj6mIhIDp0ebRTTq9O
TCIZR4Fc8L9XP+9VapFhlmFC8/OBfnxqwjVAFFl/WZ5dbjGWRxw4lOklMUw5HK3OFet5Yo0b6pls
6/GJNhzMQQLzWHleJw4l/ClkXDrZ0JdMz5HhCtTsLTXRVqdXzJeOftKCsWquQafaT7PFySbzpbkx
bdi1XJhlH4w2FUBVz6G1TJSj62S5waIu3ZUh4Zk5Vn/KHOMFd1wmnNy83+FLzytRUdWo+jPl5+6c
uTOvBiLPUcVmOLqef/o5eLaDctHKcPeRjf8EkJaQuYmMrcwN78l8vNeb44tLISJnWz00TuDfWjfH
yA+bp4NdefIujGrVUDq8BYDW0VOegza42VkitvNCWKYyM3sq4iY5u3F5b50qe+qbJMzJ0m9jWuzK
1D+6rS7PqQQ7P8fFwk3CMCSDs/O26Q1SgDIgRh5HMncbI77SrNpLYUUNmy1LEa1bg3yvwOk1D5rf
+WKrr6akKO8p5Z4SaXvvtD1XOakvtyTTqrpyvWMEbfdoOd13UeHgDlGooT2A981lXtZzKZurNCzy
haRPVkNnxoyEcQ1Lqz5MZib/lTV1gTSo+rsDosoQUFM6Nx4PaSbggpTMzEM3TU6Jp58GpogZalbQ
4C0IGA4l55PyLXWZkhg4EcXVzThh0rJIHz8hE3aW7PxlNdj0o6Q5BTCMfBtGgIhAg8nNABf/ZIlx
2euZCkNi93vsRIqdUGWLvjrPzkK6O13Z8TWy8bbLOlyifOEdNEZlzuAsz75Nz8DtoJOhPXs3pHdz
owxRsTPCmc2mZ9sU5yHIXWIaypojqNKd29t/BwtPz8XNd4LneoXQJL/l0vucuAPKPTOu89Ej9lvZ
S2zvm4h8jSDoZP/gW/u7imLIp5mvT1lsi1Bb4zZ2AHslQ7J8FjlbTTGP/oF7AmshT765prePfGsJ
scBotq0ZDRY5bGSE6kEMs/oiOgV4HNwatylvbOPLFkS/hCD7DH/eOLdIxalwlP1bkGYdWLt6Pv3v
QBSHqNl/OICVVPWT1BnORdWO559XzsRgReyC0Qr4hoCME91eDeZWptblqsDf9ajs3yrbRaOUjPu4
aDsAkXRCRhsc34StwHVy4rVCT/lBnPMSxQ5qZIOdr2oiaysinbPE0BTDaQNdhqhi4/pz4JE/+Y4T
QUvmrZGC13FOrOchmYs7y805yuLgZHZ2gZuF6HeJO/8OvGTaw3WpVyVdup2nqvwcR8nOMIJ2R+Xg
YaWU+e9wTT/GFPigWefTpsZh71kq+g7BkLbU5DzmIl1GQvCNtV8HExNtVCbLix76s5zrb8uexM2N
Q3da6o1DMebeenlo5bk8F14RXQ1ShjhV7IQMYTaTiLm/E3P185j2AlscE2zAtsJ/B7VlauyNOf0e
TLOmTuLflfJdwAx/WqMOTnj9jNTj4lNEwfVmVga3UrJ8t2p472JveJsDflPF9Xsv6datRjenfITn
PbD97DqRIxPPjuOl8Q6mUN8QFYEKw1dfOTwwbDuT317Iy2rUafGwK+FlnPrIFis/Zjgjw8/iUBB9
kK5z6CokCfGycfvGwrMkdj8pNFZMEjvRTqLoHupy2sceFVXfTvJ1ZaHCwMH0r+fbR8emC0Cg/PF4
oUwDm9i8WMgsq2xh2hy8Y4FtdChmzMbmgjAzVtdkienh51b13yvx0CRUdhmtWAzAaadKYg88C71u
HjceKyU1iaC9/pz9HLqk83aogBdKSrm6/++DmshmJcak3zc+ttmYYDL6IIX1Erdz6M52cP85s6u+
D826xyj78WEwe/W5Xsx/4bdGT2ZiP8bk4VqBGMyipP7MXWXxJMzRNnmc1jFDS8bU3EXnVhcmI65T
kb6ngZj+tNPwJXHIee0qOe+MtLH3FFLiF7Z15DhNrXaLomxBW6F2Fqz4ymy4x3qyfo0e+Y0bWBvf
dq3zWI/VNRYVt5iRFedAl84W7GO6eKSJtfSuOLCptUo6dU1n0zjMGUu3AwYsrHIk5uBKGCUtCLZa
l31lGYlnR8FQjEvLkloozrB2PJ9UGW+H3jHPBjV3Kp0dO6NcqvfM7VGExbMCHSX20X4xjGWHOv87
zypNgTz21z/5PbTv7FUhP6qC4YhPK9Eqe1ux1xOTPpOO7pJWBsUnAJGTFqd4WoINjLCYZY/Qa56d
/OQ84q+fVz/v6bE+RgqNXWpn7jZuaC65KXhroSrWdH1KaOJYK/zy7sFIDGQsrbrF7A3cMti603VL
83aZ9rm2g2uUVfaLRE2ki7i90wazXib43uGkSg9UujHfVZNYap328DrzosKM3p1h4Hpesikes7nx
6BEzPj5wbCfYjsL6ikxvPAZMMh2Nx+Hn9OdVXuHEE5D4rfGisK8zK8yZK70mQD54hYYU3fuI6R/I
+J9XaqHkVg8ObWDeSjCy4a6lJi6Xsj5TO7YPBVleNZ2Ef8206m6IPLrbz6slHs39ODh0tBr871L3
VDqpuBRBhvRWwn+lnpdnNICj8bmq4YRiVUb9HOHB85wWVzfyXdy5sf3taKBVDMfSNvE2eVrpWxMs
/WlqTCjic3yhfTrqpjhx1YvdGDMfYSEee/MFpVQ9pM8qQWJm+IAWbVEn97iwMd02TAYsk2UOgwx/
07GdLLye6AGO0EPZAQhZHGte+wN+JX2WWFffYRDLZHTCKpqX9HEgdoQ0hp6BfCwDuG0GoWiYgJ/t
hdmFwbqlUMXODVI9CAgsjG7fhtK3hl8tfgMo/1oAZclM+z8d4wujTMYOuoMVjk7jv3Ft+52o8nwD
ndRHHdB6iO8Nvfn5NBMAYkuquqG7NDslrPYzpZCDq4ORXL1eLG/RCHTYqNpPUPT5cfKQ7jFhmEHD
vnutaJ8C4mNCH4o+ObGgOyRbZ8Dm3nUq7+JXY0mV6m0x/TmcWl2f0eZnt0w8ishl63xVqtpQ0aOg
lLPbln3znKV2fKqd9m+bZ38oM7bPFMzndTXP9a0Wtr2uzIHRZHb8W1qgs6GKgWmjHwTYUi7oqwfs
KN2UgapFBZuBWZp3Nkjw46pLUWU13nvevvgiP9hLW/yxUib36iGjeLRkfxhSZ/hrbuVLUNjqMCxl
tS64kuvRjtoNRggG7kVUYk06cTOOKzgLzuQB0XzsMvV/AUj+CEW6plogPOGSYTwrECAMeC/9NTLH
5RcCEjreyxkLI6rkDyZwzvIfSsvz1nCXFyzI7eVaW/KeJ3TFUb9dElvGu1HzA2Y+uLuK0ZyVW9fL
pyDLQ/CatKHreHI9WpP5niqBtUwePMsZel9mY5GQos54tUmtrL6Zd4U10rhWBYZkWacCahsV1oe4
7JwoH0V7T6T/KNxrwlL72ZeOGCmHPH+rp7gkWvXbV6OMPwpPLIT9Y7NXk79gshvb1/9eOSOBYWRd
+X7c8Z008JlMMJmu1XTAV8L4CLDrSV0/el5wsCLZs8pjrxFPeg6UTreJn5umdu+++Mww33v+eaf0
f6GcFee2ZmQvKuo7lgAV8/ledR/9gGZ2Ytjbnw/i3oGRFPX5wdWpeoqO8agykPoPW88OU+dGtKc8
MmAQ9c78lGrZriQy3oNHs/KJWQAerFFHVMqCYd0jd/qzWKcpqQOEunFy6M2BpN9VWDV4mjkQH0an
2To3ePbt09gmvyhq4NpnUPZuZhKSrp2dg6nK5q0wDjIZllPtJvuuZAaN4nM0uNe+C5pTi0Jsk3GR
3ufpDdXVU+KX+nui25fpCqJCh/RWx511qTLLukSOY62qwU22qQvDI8KXxQjkbrRrOn1tFYTaTTHz
S6LXajK9W2dZ83vlgrVNRfUK3AFVvOEcmiH5W8k4+yWK8nFb0QMfcXRbW1TiCqZY9oVrxqxpX7S7
L27XyCcEQAROyvpWOZaeQ5Qv29iE0GaiwqFBQ5CFHtFbdaIxnVVBmdxePut3212n0MPZqmr/POXZ
ZxBJ9WQhw+wG0b30FSzzJja8g+Xp19kV9hXsTI8JPSPu2A9YIQp/B5izSw28ZXuSsY1Zos3pz3s/
hwFSEU7eONdF0biuLXycw1KOw2722nwbzAS2SHfK00+NOBc+OoAUU91HH4emjn6iH5IdB70fU/k5
LHTsBiQOKHaCdD/PLkWY6mDWTvTWJL79lILCaGvrNdLW9Jw56m/rW0xJ+lhSVO7m8V/jCO8CTSh+
4SFJtr4zGOHPaYu5XzgUk9oSZ4lbiSorrWhgDBEU05+D/zLbLXYWaYw5RiadF1ow/aaROB/TgEBD
s2jGjDQNf/wun+qMngmARAw0KV3kDiFRRSV9ZSfTyhyZDvNZw7caCcl1UpB/7BR55MyQ6WRcAkxb
gJxpKCR+YZ+W1HjBzStyuvKGH6raZSQUW82jANeErmoGhMmK5miDop+/j2dULw/fzU2H7dlmBBr7
AmfIp2gdZC+jdKprMPQfnfXPw1cRG4w+OJv0qw7kUNXKxc051EEs9wYc3TUPlnMBanUCANqRqvz/
YMEjlsLTdJWXpN5G/j1WnaK6F/eHMbPR95Gs/VoW59npH/1AWyLLbXHWGRyfejAF0VuVdZsBCdjd
hT0OpNjDoGWh+27E5tk0ezQAZfNsPQ5+Ch6IQed8xybzmG3tnXM5pNGeQVUDpziSzymOPQavInvf
+fshndEQBsn0RKSF+RkeTs/LYt2DJgiONSUcEANVEVHhH2ZQOXW//vnk571parGuBIxeLHF0/Tkk
Ds1wFgwATNSKBnn932FKUxaJmRC1acPcFdVBTgvjfdoKk6jo35hzFhdWdXLnx/tpQ7+qSGvx3481
GQbcThO/O1aVX2or9f/vx3rVh0JayTE35LxXpt+E6A6ooNjedBhQ0zwPI04NQ8NA/+NsjnrrOYMr
Fza1FWy6n594HKoYUpwCxKuZhNo0pjkfF//vf+Hvf8cCbzXaya6iMvOV1bnD7+x+oYg2L6WsxEWm
1HFNJAuMoMY71if/vXBHsnWTXywvK0iRQBSRAcidDWVj1Tu3JnL9z7JMooNddzqsHqejlxHtk/te
jbixXgxdnDzc4D+FWY8732Q+tHCivUKHu6sNX95jrtc6runCFkt9Q+iy/NV+EpqNn/+ZfftNy/Jm
9NNwgrJkv80aTWFXlwPZ5Gi/FT5lEHORnBYWrMlG/t+nQgjC9bn6jkxM3VVQlefa3vyczM1snY2p
dIYVSj620tyKt/ZkPjpcDgjABAuBpIoOuY7xAZxRG3g4Wh3ws/pf3SaiapolAemcVVebdmAlK4dB
3HBDfq/Zl46qluLmQZu8/bzS3dEsu+j6804T0SQEqH22IFJdauk324W1ciX70b3MwssPxPp3XHey
C091dml+Do4fnGLBPBdvtxG4oWoarMtUbtCG42vk1v6GYVj/FHWWpMcJsYyBQKYzx0zfck8Me5f5
t03nOicCpHg9jc2wq1ndX4w8abgvrOe2nOHW2RkqRN/YqOhWj3gnK1UiJPaqa8tk7SYiYV/Z+cBY
VG+Gpp0xdcY4PkK2CJMSDh+t/ARbTbTd2cY6HesG49kF+JE17yuTgd/5BXMpe533cBiImJfbrPR0
Grvi7OHJcaoSUidBWopxX5hHJFiOeKRUhUalSt0jFlnypNN5OLa0y+q0G24TIdKSWay72JcYUhhh
MBhykxfUV428DXaTRwof+LHYDt0jsepdYsbaOi+jKG6oTMTZ7CUE58aA9IEIx39xH04E8mLnfXfn
nn2RJBYHesrMY+R/Uzh5xpRfLZx6Lolqr0tH80TFoA2W4B8Tx4XtwzFki1I9ueshXxsLLWZTth8e
adehbxkIGxGnjLQS3wO/zzexyTdKjXY7taD6HExq8DusWrR3zXCsRk8+0/g8JA5yh8mje1UVz57n
TW9B8TKU4hENJmiMxb2t/Zwp5CgmHB6eTUCqkLMcaFJq+rIFsc3Umgt7C3aLQwEv3iwCDOpxb4Ek
4MkntO0kziS8Wa4YypwLmjgSM0x/EUlopY8CF8FObk13uuofhaXvGRMzYT1T9ECeuyqXBE9427TX
MFzSdeI4yXqq8bWYS4LYhZ9SKRmw42AHDESwD5u0gF7oQDquXxudt+diFmETGNMxAHC0ysndt3Ua
PERmMPqwamf0rEYc5DCFkxrXZvAeJrImaaiaXqVj7Nqif+r67ORPzhnwxbRdAH+Z/dghW1WfpccN
spQkq1mNzkuXhDjjI3VIb+X8PFJcQnhTCxRLrkYYot6cfHqjMZ8cACT/Iq9SbpVvi44L3Cpq2DjX
JMxKldM6S5AQYhIGxFpDGPmdNsX05SBJDcZE0D7hqrULmr7YpgZl4lEVtkYB2QylkTNU2bp2nZVn
M/4fOajrhFE/d4XNeuS2m1xmv6n40OPoX2poCeuJaBIDdFWHQeHWANr+H03ntRwp0m7RJyICSCDh
FlNWJW9auiG61Wq8Nwk8/VnMH+diYqanFVKpCpLP7L22ccOKTZA2yCNfxgqjdv8Cj8kMGx2ZEWp4
ToIFx4NViuNmEkGfp/toz90ylnU5ght43kQEF0HJvY6Ixw3cbKzDAgqcqLsPQpNshpyodsHdH1iQ
30ayPahWkKKRM3HoVm9Enp6/GjZ3Eeajs1GIgknLxhSnt6+t+s28j59lZcuDTZBbjjiCE786mqgt
AlIKTdRn5m+FFjeSicu8sSP7Na5fyReOCAJhLqwE0cQuW+0tZos1TsYXcTkqYAF3FihrA62V8sBy
MBrr8ZRpv+N0vkOwnF9s6zKRW3rpDgvfyZeeak/5lBLsIn7kFpeIyJqUnbPfTxTsoxQiJDNEBnNf
5QjVWhr3mbILhdL9rI1vKyGm0cCqwV/bsQlyK8OOGeOxjkHtsQB/b81yOJue/SLL9g2t6BM5QTSB
6RROLtAjrz1Z+48g8PTcrEiGS4I2+LyHHEnf52A66pqzxqFp54v62TxmsS8rJIoMC+lcAwJ8PwbF
TVtjxVmRDIZS0D0asflGrNNw1Fzy46X5SbljHNt7mXXWcXCotvL0gE4C8YvWjhFZmGNIxNmprlQf
GBsPwbpE10+2H2sTzuYkS4KqqHYKt8fbDV5YMSAMOSlm/19iTObBK/uS1Ir2aKvsTxd3Z7Zel7XV
TlM/4H2Mu/t2wOogdY45bImInIc7VMcHsSTmcVm7hxzDpK9bdnpX5uNFkHONXHFkoYaAGLXEXgMk
T7lpWUc0P4YztEfLyBx/qMb8LAWX/Zxbx0b0LKzwYiOrHtt4vXaou3xDl2hbdXWIrQU7+ShuRSaQ
u7r6m9X/GqsOdFlhswaZu3sEZ2wUFxaR+ZaEukweBBtzEjrFpebCmMVMErsoeJLJWbIIQ8LaY82q
kZoc+j7Q95dbNx5x7CvKehVnBDG0t0R4h2XLjGDqil/FPOC9s9DBkTx+TrgKJ9TMRFuU0P+36rlf
ta/Wcm56sTo3d0D917B88pWtXvE7jMd0/kMHMpyGirj4tKyzp5JdJ0xwhqA8cToLSOMQdwfPmK/k
8ZxrikWEELxwYVo6ughOUvoyViws+qy/fc322JvxAK/YRjbT4e01i+40t+29hlo1QOeehIh/fxvW
Ghlb8WzK5i0hPfHSuc5dP/Q39nw3i83W2ViMT6cXRDNQS481y4G1qu8GTvs8TqDtsEedR+S45ehA
f0gW+zCjWA69XCUh+S4k7f3uveeki92QfoCQpcrRDqunvcY2Gc6mdyLnq+BeTIZzmcEdrxTMVkrp
WG7MNsT0MSu0nZJVcCvK+kqKcmSXKgs6HlHaVrBtH5ujhLJVrsMDdexxNBtkG7udfe14CcixfNWA
TXHcngnCRluDFFMfB8wB4/DTWTuMvb/U3nJFWsUOC65DS/cnN+81XeVLVzjkwqviPGPn06rtJZ1c
m+zT/jwledhy8m6On/Xbo1zwO23P2rYRE997t81x/uVmjGbJxBQzanYf9OiE5ZHpBBqMfGX5nZYW
HCZ9pkzqklNTeE1o1IzIkNBe7Z91Y3LZSkLvK8M+Cd15Js/vR0nZXBBzPWKQqqIpJqGQL860a+6p
9IUPvtgmoCnj9LlYAmEZ0JXEq31b5G9Gv7CN5iRE0N9GsWCplNuv6wLoz5NzCJKHYQD3SO7yeF6s
NAtHUjNddYdj6Yi6ekMTSG3ojd5rUs1/FWsY3x3/aoNYLxoxJ4lZkEjtgGrKN4KRoOeX5WfmDRcz
Z4ZmTu8mSkx/WfO3YUAhPbXWewFXO0j+uWYarXBnqGvuUuaHcz3fCnM8Ca93w8nEN1IVzDw6OgN4
ln+0vj+Mqn2Yym3P5Dptgx4Wi/sLofbiL1TXLNKDAU4qA6faupVUxE3qmWBGmCfrGE5Orcc5Vxfd
eN/YJ6+Ps4f+knTa50xHGxiNnPxsI3eknb4KLZWswFrt3k7L/qza+KNbEhmMc19GpdnTMoqEdcmi
Ueb0KRqv6ZQJIa71/+J+xy3M87ENrVSrccV4wo8X7W7TmyaYt6E8EOpLnmbuyeOoxyOS7eROr3aN
8LoE7aI/kC1hdTy23tbJ+CdiJg6yeLZt7yuzIb4NZXVfEpDJMUV2gS4vbMubczXq/dXLASPk2ni0
MuUdV7Bf91ztRLoJBsVo52fFWJhELTata0yGyIY+tHFT633mQecV6snzSkxcZIDUzWWpDRJnG/Op
75Nfs7sQftC3WYgUG4+vnjtRNgF2TAx1apf+z2TtBGMz4TJMS98plj9bjy7fHUkSzunfDLx9a9G/
0I6KQ5JJ0tWwoWidsUYpW+mRoWTUTt6jvgeoaQXNuMs8tRhsf1oxKvMO3DyHZWBtckVvDWPpYrmh
9+184MjzcbGUd+Cjwymi+coErYT5rfWtpD72OlLtKsdNUmuwH/grC4nsXc/3QeDCyjb/NTvOsyTR
sBOkbrYxI4fMQbQybldNdryKVj0igvyYrYvucjkTtP7LFS7yeDu71BDwerd5Vm5xsWsLIodgcmdb
08FeyK+KC3bVaFZ5PrvWmQv12QMETh4D+aNpeSQCybnoBPDN1mYcXDofTtTuqum06aPe+WTdr8F4
QYDjhCRL5YxzinvOh4mjzNKCucqQfEMKcHX71Jb9MWMtyMrN16utQpDifNsyZ5+SGme9nt/B6x+8
Jf7VUTjWHjy0hnPENd6cmEtRLDJAcYztPdWjtWl+raV7QycdVbYLZiIx00ti0WwlbrBI/aRk/kDy
5+toVwueQvtDtPNp7Yz7VIwfGa0Lz1T9tObjoSyPlVa+G4Y1oovcDN/ExtgiclW12AKjTSxaQrfx
c7elQ0B9xWCyP5Di9DO71WVNGdpqyxqtUDCr/l/rJWcnm4tI9PnD4o2feqWX6Ir/sBTHxkDBF6GX
wXOv4+gHGpG7u4a7Lh8mEyh17rep1p/yWIsw8THOSsi4Kr34TRepdwZmngSNsURitcgINUdqy8EL
dFeoXa2/t0H5p6fHvwnFeVgGzz3WS/qaOPi0G8x941aGlvld9h0LwBWqCG9HHSHU83kYLfhzy1Kf
IxUn6pRf6mXVr7WoJz7SGckQxYqHG3dwtV+rxK6GXPA4xlYWGYucgwUrJDSW+qM2rbchiWGfMxRK
Xdw7lvG6SajJsicapC/grVQvWpxQvlb1OYmTO0PfmG8t7A6t9sA9WzOr3iB3keHLyZxGeDG6cfqg
AfpwlbmESWudHWk8LYZ4HAvb3V1ER0/DldHUrwhvXDxUzVWfG1Yd6zEpOyakK82frN3ndfOOKG1P
WUrSUM97l7jjo1tqd5pMHzIIu04Sf9BN4BQfd50+6Ean5cAqcE5nZscmqGzvJpE2ETKrPmhwa6p1
9xm4AwrH5N7oiNwTbd9G9MGBtxjoFxzGT2N7KJkkncZ49wkJziGikH3XzNPXLIEgsk0PssS9OsTj
eDYYZEYDvPQQpZN3MfUKGlNdPcj0x7A1EWWGPpxMe1nO5HM7IQCMS8ds8CX23Hf00Rdz7dQN+JG1
C6QUYjnjms+QeZI2ZlQh1sBd9HPFoc9sAsfPX6ks16ej+K678Ww24o4Y63YrU7/q9REpyonRKPrm
gmGroTDoEn0eZENdXLnWGUy/jfyUy7IlN90AZ+JSzVbrL8GID1INDwoTrhY/bP7ihtvtad5DrZUv
PF5+me36TP8SCQBkYF0eEy6usRZPHkYXSo6KBon9mmGYiDeE/l3G9g2O4L1u30r3lJGZRe5LBQY/
5VE0/DOGFYBK8cGjl3NoLO4yFADDpB3S2YL8Dt7AGLuQ7/jZJr9x2L+2WftKQuSrZpqwjNwcudNE
3BDFNc9002AbqtP4Lt7Zy+DPI9lq4wWTlVuPfv1Wpal3NF2XY0SQkq3pfkEzi5bD4NgyXl1PsBYZ
AWjiDqMY7H2sB0gf7HyhE/oqs9020wCjlZ0i3zKmXF41bCsiJyEkMVd+cDEezEG0VA3qqOnzgBPJ
HdDu0tVycVHQp+2Pyzww0Br3aKKd4rwnGaOUHcfYwLq1xgBnmI51rzfvSZl/jrr73aIuRHy7RuaG
xB6tzGNdKBdHw5hwkOqP1Rp5XbiM9hTGsZtjiQF7ZnvbGQr+xjgEs/e6frfzri0at19TiRMqsy8J
S4MrnIR2zmdEI6byp+XLnNGhtZOZRV3PNpXA8XAUeRp6JihTKlYM5/7qmc4d+6Uq6JiC+ZWTiHDU
iyAXM2faSG7qoqMHq/oFv1j5bPS9PMEG99HDplEnig902q9859rfLXaoTTZm5NV4wNv80k3eR9rh
YLMnfaYnwF5Y6FZyKNRPJln7IBqhf6IAHZUV5Q3Wvv90G1jFG1nAHcBxNYPjDJlCr3uvUZTpR7v1
dpDnVhIU4o3Ky/S9VD7ZaZUGns2gf0CAS2jRekJnimrJBK4kqZDUKg5Y641wKeN3t6R1w05UyeQJ
MeMv0jOZ/0nmNpJjKjUtxy/iLzxodyvueH+W2YobXr+R+P0m7TxSqTztCaTooq1L4vVzaLKB72Wd
BYWO1GvbJ1cbCtq+Z1yiCYdefX6pM9abkJU6/3RQosXTprqDyPDApxspVStL6tKxzxqmnEPexThz
srGP0t6d6aTaL12Zc1Sp6tmKRZQ25vLkbea9RQEKNDIpWBli/uJW0j5jOchDNpjvJtO3SCJZjzWq
V7pqYoyF7HFEOeHA492atzUcU+3q6QubVhbMQ7aMx6S2qRJRsiJHU0HZQDppmyxyYvNijQbwFzTs
OJ+wb4tmezGH+ZVih7OGVHbmOoyAFifQrJI+ue8HkoPxaecOUT9j/q/bEJh4a3tq4/bLMEcZlgWy
PdPtPvQmvxa8JYE+Jed2lFdWWw/1hH/LZXhVwi/773SYFoc5q2xQhnvP1VC+L5/N+E+WpYM4un6H
qtLzJhPs5ThVizCJVxnzviQIRVhPGkvgQLPwFFNNb/f1DmrGJvEItAAmhtd9lXZ7RAVxZ5GLNBqF
d9FSnu2qqmmjCD3hgXbQqAIPQ415L8s+JjZf4d4gOA1mGyQw9422Z5fEH0kjIohEkH3dFsjDJj50
rVz9rUPOYD1P+NT9Cf1OwML75vYpsyX74FZKAc3udSTfgw8P5BwvK3MuQ/Cqsorxpbpl6KxuhUVr
2xu4ltw90d60nzqrzyO9ORmt+JN4+UNLFPf9YG7XZMPgNPYbihcPI9HI6VJoC8vgNHviMiN/BlgT
p8VaAONQTCGe0qoiww8F2Y2zsUY7C15sptuvtnsLnd7L5i7fLtPA30ZM5LKT3UNOhBwzpeZBeQld
mPJOCAtvczHXob7q1VOn8F17CTgJnuqXeBAq7IehPnTetp3NKc2uauHC0ifrtUaRHgouwbs0o8/b
8MRgpA/wZbAG1ZpXlFxUEJX2nnakHGrmOoUp6IQ7YWtRT//zARLnWGh2HI1FZM6ueXBd+ztvLPsh
/eoEhsohow6SsxUKyTM5r3NuwBTlses5h62Ofybb0+4FQRHU3MbwrGsEBEGluzPrzHizsPCHNIlf
RpuLQ2/nFHR98t6XZlDHzkCcu6ruCwY3IcuX8q5oIaWV+JRCTcefBYHa1/eWXiVmf7dl7uNWlyoQ
TSXPjp5TLjIliNHqhMJwzPe0Xy8IkLI/Wmt0QVmgsxllf2+XXbRh3xdIQvzGqG3fQDxeN+o1ydo3
jBjVmc3apdG36qyJCiLYGi1ifivd1qBsRjNQN59gGqDBy4yWV9X/GvTdZWo9x2vxtIDvikUYa2AV
ct6lkT6Jmhb4F+zcgzc4/+yeGcVSVBESSqpj7X3Bq3uP9uO6Jd5pVOVy4uMNktx+ic2kCSx9h5pY
X2aPwpu7AUBJPQeIrJKTRkLR0ZbtMVbdw9pVX0s2GkQuMZSX2YT5LvstszY7JRKOxcJENVqy7REL
akWXnO/n+gAHROMzn7I6DmyTYbAaYQ5l6dVQIAYyDJfOUJhIO12dHG3uOD5VxFJ1SgQn4Fo9Jv41
KTPs7wmM9ulFefzi7tjexhwN1fKcNc4tUcaB255OScmXPIUZOO6aoDImFkrP44PQJsJAmBNuZeNR
OZ1Xvc2P0wYtS9T1UU+Xx7mYQoOKSrWrw8YCE3iPsbddXj3QXLuAg2TD3HlHDsYtyVQXkVt9lBom
2nhds1A4C7d/q1+Nb4fVRiB7YtlQL9GLkmwT6bE46AvelcTivWaT8Yi7IJQKJaBh8JVt/E/r0/ZM
YOvjABNn8uiS80ZDqAsjVIe0aeZLqG3iy1HeN5J1jb2d89zG9b+isy+qtFVg9S23+YoH2GrWV9cW
80FUeJ5qqDSo+1mKxJdeZvFbPSzH2VsxXYzkUljbg00Ncs0V4zMe5+jwFjMo5+xsrsYQwP4yfEN2
PLFGdUfQ8r566C/oq+/rrDYPQzN9ZgYszdm19AhzC3tOq9f9dhcitgtsEBz1IZlyJ4TZvbQeHG7t
/3yV+7SH0PTHFX2J70zAR1piJg5Az+6UYax3VBQVlKVrpyjttTHMNecJMP3fwZ2/eIZmgKmTlHkG
J48wqMLylKF002gIuimJBjnOZzzAtwY6H04U1tk8NAM9wWkGhRtUitYw3qtB+uQeyxgqK99teAe9
BQGRw2wNrXCQdpiUEVwCZtftiiF4OT0UxUeFAPU2xcZli4kcRMGWRHWuo4HuospttC/TXq+L801A
tAHqGS/2BjI2qmaW3V5P46faLfJUzI5xOHm7/tSptd96DP5EGpoZAEP3gtR9MDtF2FO7KL/SzH+p
Sr8ZX0wnW6++heyQA5SwjtDk7gOPjktrfOwGiCAjYY6B9BApMg7lMYaRvMf+GNaZoHxXWMoXNreh
RLC91KQVeQ33Gf6ik4hFcQI3m4bJbH+zfBnRDMqD5Rkn6U1Mccx4PrgR1R3m85U3mofoFlp59aFp
yxxaTbMeVjRFkJEKjaPJdrwgqypORImNfrKfDUslJ7zR87FqL9aQnMAugZ6Q1ZEx4odnljg+pMSV
ADCqXNt7Rxkcj7Z9sJ30i+UPNLz0hqSLSfcH+j1+75peK5/Hj7ZOvhpb+43tRYCiRVNk67BUoFkB
DOsftQ5uzaj1KoI8NAGWypouOXZmVQTTWCBnNPqwk9oT5/FdjqsY3dhXtcVg99MJlut0HPuJO0OL
24vYaQS5eKyq2QtaZeX38jgt+bNkb8Idb25HxTvggEAdDIYC46buNI3Lt4HFaq66dbPG/LWqmYMX
Xf8uGKeeu7p8UU59RujH8vyD0btxQTwG8GDqzXDBysSBkOGet1bUYCYkHcPCf+8v2/qZxXnyUOMq
zQ1R0R5l7Kgwwo/OeCQNhw0nEBwfqBJDjH1WvnhPMdbRIOnsIYhGq9Gj1m3hoM7nqoJjkTXF11rs
JKjNPWuxl4aqJLy6YkBhtPXKmm6IHPKcpsHU8W+29KcLr3P3Z2Avhfhun0bUJCNgUmmcNavDcqRh
au/nHqUAAxlroBYn3r2GawAzqMofKqcoIs11HQDcr9ugXQROMF9ACgywIAwRqTBHi1HdSXL6UAl5
B8G6s0eq8NhbiOtmVb6uzGXP7oxOqR8L4dc9W8eqJemJYN9OqeVJMW0bhs48j2lO/5ZJjp4RkG2l
XTxdvrYGkh+eRdsF2dPHBvIrq5wyiJHnYMUA9eiMnHkZ/Tl9reC0wnnpDh6/W/VjtOXH4FGGFqjV
Qiqoj82yn3OtMQ+VUXMw5l52Mrrhac4XDwDduoIjok4d4x+ObHFGZ09B0POtc3o6wmQVSkAZ6jEc
AKO1GIsP0x1FSvmAahYpudmFAAuwbTM8XW0uwt7qjp5h4HHILt7KRLoo6udkhVcFY+8DOWvMXRm/
T3F/J7jQKTbIfsdAx+MNoYdlTCFmadPPZxuh93QRxaCBilFmgEQoP/Zb8+NN2YsUzHrj0mPoMid3
TZOGhdT6W82+xNHqL2PFvNflcYBrzbwDwkHxgJqsaWfywPOERgYq1mEGpegbyr6ITXeCGf9mWM6j
B3Eif2FIap+o5gq60IOVlWm4LVnLOThTW5m2LzhamTgzSnHUeGGQ9OWNTXfOeoyqxeq6NFgXnKKQ
9l2c+LZVBs4yPTotY8LBzW7tTKFUZcy0moXQGtd7zAslzkVHD9Nig7YmCdPE2VEXgHnMvPvUhXtv
Let0MNErGOV6mnUSSmT6lKn3fJt+NRJTbjxy/bcDQoPBwLqzx9nOt2ZCPtgYlP5cslebHVST1s/x
kunhNkxnZtheTLc5juTRG2p6MCE6EVi/CguK1Do7oG4cmPNDLoJNXyEg91h4LVragcYz9BBHUrf4
pcb3gECIWcsl2Ckx7mQyv+SxG5+ZjJtUxUMPHUw9pRqZUsvsBij3/KyNn5KyPfYexsKlIahHLDrs
A873vocnLuEvrGtZhOCZGDum/T3JzlEpxA5JoMws3K9K2uRpkm62cnVmTk/keZaiYpLsNevuOpdM
NFKkrU1p32AP7mMLhOFpd+O4RMcFKL1zTiiAn9y8jh8WhyDddhpfG1ps3Vzu0PjZpyFJCKkm+mDL
5hB1GIf6hnpncKjCJZsJyxL/2kQyqdWs7+7B8zRMEfGh04EpjYJ7T2MVR7DRdCScFiJXW7FuyEBc
p/O1GUbhL8byh4mPIhuHQ0QO6d1SmNu5SDh8MEyU+wrxbdLiL2Rdx9TA5+w6WnxY8OmTB/LmOelV
5da7Jxbn5LTOJTW1Phx2YlNd67TzrMpMsgcOgxeXB8eRuEaQqdLDRV08XrbJdFAI8LwEMAUazLNB
8RXLc1DWtCo0Qazqt3vPtbUbFhoCwGvWh+5e5ePLJnAo049ZIS4pC+lz3w2PRIc9arybYe7AW+lF
HmreXhryayxjG3C0vfaLIuI7+9aZLtN+D1hopuJ71gi796yOz8hqT7VINN/yhi8Wzwp5L61LaaLN
YtKl3AE2HjYZTTLWXDaRP8yKqAWrtqOhm/WDGiO23AgOt3Gidpc+ZF0KMrt+zRce7FObeaHDBZ1X
DPQrwtw8tjU1NXI0zvmL08R00hXVtXzfoN1M2EHOXbL8bGoc+fB5zL4VEheahCefNB4R07Ql/obB
iaIOtQ4daH3amIHIk2PX/wTRc6wfKxhAjkJ8VkWa7X1TGDzNnQYKKOX8Q4vyw9iLgVVSm092sTEX
cx1x1/AM4AEe+0WFFL4iaKMn4sRykFqbFAK+I/vnPiMcip3bdnXi8i/pcldsCsi9IaN+kDr/jUVo
Po+mI46iXX23tt8rt3QCiAdnCS5YZtp9Xrfn1WRcWZBevyK/U9Xo/GHZ9M9KxCNZPg04gurdcJoq
1Bt3eixbNRwNVNu+bfJUh4NVcVuxyxlZgXOZPkgkuIz2HCI/HOXnGn1VAsAtdHnBm3RuhaIhkbqN
7h9dVtYb7TEnTXxF4A7a9CPTjIuTjp/piuKVSXsZuY2jUWTFDDA5Ns3koCsxcHMXGNdQlO619Wya
KBHrxxVWDgqF7LmwCcAkBDcYFPgQVqW1kTPNjOkM2lG9CixSw3ouRf4PUV4glXY1Te5lN/1ee4Jl
OVwNa/mTHuN5YhbmOj8IrrKT3mh/bdJLIjFiQ8XAMyTTh1OkX0S606Dg1/BJOyKyqMIDoa5bXT97
1fAX2TNTMLwYSDLrinGnyRpd37DwW8QCsPzjkvZracAi7JyzxoeS4/TfYhcBY/1l1/qXvrzPdZsH
aU1Xbc76TgDbTknXXVOHnnjaJ2dkchQojyq1sLzU53NKjs6su7hwWLYChOB8hLqY5Jirl5mKmTbX
3wgjb/4JUdwVAP+wxhY5G+rIIZRWejOUD8YVzp5+bOh4MijwyPBCEiQIPO0GqN4xC4sMEkaVdfSr
UC/Tih9WYAffKmCtddu9OHpDXbjFgBS0OMK0/kDhMB+M/B7+zsUbyNbpHGoKp1opBgY+LAwSENpQ
fgxVcU4UPlhN6FG/Gs8lukzeq7U89AMDqZxlfFYzXKcVJUIszXFEACrKbDyUc73PO4jAQXB5rWoW
JS4uFupfy59qSfu8dMdszRy4cRBR0yJ5hQnHDrS3xtBzSf6cBo3FdAHEDyCUymwySTskHLZBETCB
obOdtkQwgsyDsT06kc36bE15qWKVk7pm8nRtsUDFDuosPCa7A/UZPS0eFwb8Vm29o+dz4Ys8oq9H
mZw2RCAU3tnej1fH0XlmpjZo02Z8QrnpoaqqOPstFnlw01SKSkj06I6znLEzM/77eNuOHFRwIrvS
DnQgGiQWbwei/9BaoJMGOftNdWuFrrb1cGy+ssn8yeF7hNpgfubUtVjC0cRuCaCjuPFbY53vEnWg
ecMdu/FGJ+a8J7q4TpSn6nHKvM+suWyivIhhRUi7gx2ZTjJxRT1Rc15zN9xlqoLk0zCnzxhdlPME
2rZz7KOlhR2XqWsMtJbleDGQGyPCL4+y5JCfcFz6GY4738WYZlOxsxeQ6B7S6b0SDkux/a2b8gQn
tagfQNIlD9oi/k7leG3RkR5lLspTJb8Wnf2ppWxxttvmXkKmPPOT9pzvz3We2hcE3F4xpscuE5D2
YKISSjve4LBSEBZFFg1C/8gnV6LCHb7Tnn0C5wyaOXt4zxeah6qyPR673Fhx/bBpHvPmtnpKCDfM
yjVQFJwXIsSxa1mrZD2KwlRJ/A5m90dDGYPSAddxBvkhy/5UjQA568VDuGoYCfmQa9iTcKEIo0Fc
OUaqJp1Rr+Svgkc1wkqFMm496pZWPOe4g1aU0UfDgfozF00wcEYfGPV/ZmPrMtGQ9wUswd5WPIkh
ughagFHay7nTcwOIMCqJeOK/DGQIm0xbPnDyhmOIro79vEE/Ok8pt5VZpYfNlAzLU/u+4ol0XAee
eRbtRVmUuOXKB9E23TUvk6dhBdBopqQathXVz1T/BZJ/HCis0slk+xov1hUp+kNctzJYenbAjAow
EdmD52uS/WvbT+oxYxGhU18aqk2fSI2dyfYES9oPWtRhl+DT5JDppnvdyGDyL/jArstQuQdPBzQJ
XAbVi5M25zptL0DaZdRYZRtYraGdE2H8LLqmXlMTuBqpTQI2xIURTXvQFGfaGhiZeizFQmpUnZBV
gAoj7jVfq4CC9QpFh7a/6FThMyv06ojiKA8d18mxdsCHcxhAbBLyPiflzG6VBdQ+l1XpZWbDHS3a
4hMwMocA6Lz7NNfPtoFuNrXrR8Y3PyjwrWBtOK3Z0k+HQiDpM2LtMU4wYcXrdu1rUVz2/puJ+vxq
UAHc6ULAttCQVhVr0UaOScGrFX86EjomEn8S71VnCRPmJJu67h49YE9/7Qy58p7Ct82/U0gOPrXy
L1hdhoO4bfnNigpgf/OLvQ8xO9W2snLCIOj+L6DDYnauAanIpPwUpCTsuQQbnx5v+6Ojrx8jySyc
5M/AS/xqInl3D2XZQ0Nyj/TDzuB300IHRcL+5z2n7L9wsv0L9n90Z3n0EmZf+8sSPQSwZrxPTJJF
kZ1Uw3PZLJeETKUd7d+JXYxX/bHbm1kU71I3f+95MXvgxTanfJ6KhZn5t7UCz1x+75D7/Y9pox6M
OP6PpU8T/mcPdkEK4pvx+PBftuZCImgz5Q9uBgqSVBipyFFJli/g1HtyU22s/5bS+ECBZSXDrSJw
1Ji7T66z/17MsrxYZYK/SjtOHrBlLrH9r/ZIgkLP/+yBCMJKaWTsA8KW0PK8782WvBHA5Kvhx610
GDq7wfh/gWIOsOGyqG/7K58S/bdqrdOgstOeg1KTBGO16osjBxKncgBj8ZOY/R4Lcz3t2QHww160
5WX/wv2FlMQL7F8GVM7X5ficmuKhRDypzfHn/kbu2SFD1v7Mc35voWU1yULY8w9mE2UOU3kgcFCq
HbYB4kkjTun/A9LmeLwZHoknZNA4GW8z32vPYRhX89hYw3+DxsT8739PRCzsf7V/WGqOQ24Y1kTj
9zAc9le5p+fMoKrg/UFqmsL94tqTNdyy+eNmT6nCtUBITQ8dyK9RhZVzftojEPcwyz1Hoze8i5za
aDPIAN4DHXH0+iVWHNzYew7SHkMal6z8EuXvaRB7lMN+vezhUDiCEPiIl/3rTOJN9suxGe0XkfDw
3iM9RkJJ0qq5tihM9i+IIQ5T5BZb+Z4Rg5J2AjTb+ttEWIMl/nkPwpvgtr3s/wEh6b9vyBCQaeav
/Y979uB+/e9ZpmkUj9pBy+GKELgyEH6+x5c2zlkxmlzJYYld47eVWddyNaKmJfJrz2HgTaE+97VM
vYCCCnWw/TFBD7hmv9uOsRPOUmeQ36lGj2m59qdLIkTvtR+stjsTSnaaPoBD+411/o8j1N+e/IqY
62qzyP1jYGjw7841/o+7s1mO21ru+KtMaZUsZjz4BlLXqhIpWpYlKrJIO5W7uQVyYBJXwwGNmaFN
pVKV18g6qyyyyxv4TfIk+fUBQOFgKFKaRkUnN3XLKUrUGUyju09//PvfZz7rzZbvtwuInM6CawT6
4YpOpLd8k6z+cn51AxPTLWB6toCwhPnHGIy4v/HPbmS92/LDnG0O4etf2fMrX2z+F2AKbHVm5sgs
9739/i83THan0VnKugjy3jNZI3sTT6loZy/jaEnKUr2VZZnyO7LiyfiwDQySN79Pac7yME8m3zz9
0zfnv//DRVExcATv7Wr99E/8fF5d37In8HIz+PHpcXkOxrv6ZWP+2d2v2f/o6Wl1xf+GvyIfdPcv
OLj94Of5Jrd+OFptys3tj9uivn1XsNlm8/DfNo/IN5CD3lZ0mU+rnSM+65fMt/jkQZPCPNfp7XXx
7ZPzarti9OhdcVFWqyftX71cfPskMDJtRHr3QOa7PPTvlzlfebvg4CCYpey2CGMfhL0PyVX4ZLIE
Q97+dRzPQMkHMdsBQKN4aRL13+HdB94jgYe/XCfowYNb5zz0BRrZiADAPWlFkM4yeMiyAIJEyPGi
JLVEEEQzpj780E8g9ia1iH3nRBDGShFMA3+WZOA/o3ngJQHYP8+SwTRCD7wsmyOnaO5nfpY4JwSl
CLxkNofBOcrm0K/482SOZfUMYRp7SIivHwIxycKIgTzXJNA+0cCkvsAXTP1olvDqodcCU5E137En
Ay8IZ2E290BiZJS/jJJ8dOguOAMP78UT7S+CMJlFacLbD2OKAEma2XbghTMvhHklhdMn88Io4q/d
kkDQGKZCArzi2PMzdD1mAom40rID0N2z2M+4CLw08OZR6JwjyJQqMPX8WUDjMfEz7rs547xYet8K
UBGGndEPWGKTYO6eBNoban8d8PB1aHjAftDAC7NQzKongdBHAlyXqEc8h1YgakTei68+FRbtmKZ1
4Y8YFGiVIApmUehlCCHGF3hzjxu2JwE/nc2RCz6QqyILE985K/C0fsDnxo9iLvxw7vlhhBlYEojm
CAiqYu7DwPMi4yYc84TNBb2/FUy9+QxyDn9OeMzVF/kekWZPCaYoyTz1PKJG4oZ5lsRNGOaSHWhj
45ALL04jJoyIDufzZBAXEjQlzGXM5UIEPJzGztmBr40I+Iqwb2YeMW/MDEAc2tkBeJRZQqQQExDC
jI8vbD7QJSVQZwdePEuIdggGMIPW3fUNISYmiFB/LwyIkZvswS1ngJFqwwIcnp9GjGemjFpEJg2w
3AGd/xkXxjzFYbAkwbXA0Pe0EiDyC6KM3Ifszw89nL/1/af8fUjonMLgH8Shb/Jo17RAeycQG0I8
HMAy6PtenGQxgUbfEtJoxtvP2B82D3EYLtZL8F+8lf2vxQxb91kNmqEHTS5siUCC54i8IYujKIww
lKZC5ZA/9LTBIXNuM1IDKRVF80RKQ3aG4FNT86DaSygWZWnz124ZQqSNC2IygJR5c2ICeduESLYS
zGehVAgIkokhI6gdnHOHsbZyyjTPLIy4+7MQbwgtwNz2hz6xEY4Aa6CkZNTANRlIaq9yBXxFdrml
uMEoyGCxiO08MUMLgjCJSRISSkoO1otGKJxGhIcS/aW8Z2i4LDOYJt6MazKOMwYYHbwLyGqUGhDE
vOKU3gF7CKBZompgCcBDQ4gHKKOQHgQZV6drNuCpb4OEelgSI4M5pdFQgkNLBNNoRtAozZV5SmmR
DMK50BAfpVQDj6goo1SCt6cqQNwzSJK8KCF2pK+ZihIYM3HrQgy1MUE0i8kPKZsCzc586aBYWkDc
CD9iGtM/SqkZzNsL2KGoqC1l7x8XBjPuuYS+AR0ikiTyRUsC00SqJdQIiI1xCB5lM9d8Qeud9hfB
lOwgIeqjXkjUN2+C3156QGDInxE5EztJqiQ9JrfswAu1GRIXAqEfSVAUcC0kaIKtBtmM7JiiMb+V
ZB79RudCw7acvb8a0DHGBmgUER5TEBpGBbTcgSgigoxsOqbv3GRkDvmCtpC5vwSmnmgBiIE5OQDm
AKrV1oIkndFilODZyeuAgQzljYip4wgTwp6YHhEWb33/iFIKsELRDkY3gkjaC245ghbosb8KhBk9
JLkJ+e+cMYNhFy1CAlTlaLRyH7pYJZA4TpUdBQT/NImgAOA+EPiMXSUgdKZ2zmVx1053TQfaG3p/
HYi8Ge6N2Ddht5TJAC0roL+ChwRNQtBMqcjBoIj+llIJKI1nBL1c+FTQW1/XiwimXiqVFFxBFpBG
uAisibQimNJOjsEScBGKR6QmYhtCGEhuQBKCBuAoCR1cMwR1rcgTDFlIM5mYB/AA8BrLEARcFBAx
EBt2l6JzImheisIX0E+mSThnANnnew4TJAkLyR+AGkj9XIqmzklAWzPF1CXcScANNCUh2wymCeUy
8iacJfcFMEPn6gTqmCidUQigiZoYzATj8pYV+DM6zYRClGQoKEPD7VxmwCWmvA7CeJaSHEZwQIgb
GEZF6cwHVEU5CSMwuBvnXKGEcaqoiKo5LZOYmih1EsolA2SN9NOBEQA48GLwdQ3iwK3QmC63Ugah
YAaSMEnuYBWWIXgZ3RNxlaTPxlM6pwWe4CJVahDRQvPJjiLuxPku6BoRkB8RFWXQSYQCtzWf51CO
nGglQEwg9YGEipDnGbytpQQBdkCPmV4z7TMHewe+pDMqFZAyCY0D/B2NZGmQ2JUiBED3jKWqcCJ0
yYNbjsBXg+xCMiCyY17zx1JQPzsAhUhqjCHA00uCQK/VOTNoEF/7x4UkSFSEKZMYxIgBzvQkAArR
J1RkWLQJCttujUN+INWWCaSNHAIjzDx4zz1qIoNSmeQOhMMUVUHkJwHVItd0oAN/7q8EDBaQFoAr
oioqoPIBrCYjRwaMzI3YwnGdSw7U8DLiQqZvBEWJBKSHZmeItI0IDYkaQSTjLhxsnvBMyvuA2QsP
aJFg7imXUCK30wOJivjqaSTYIycHcLqkdX87AFEs7YKECQtAxzsDOPSXBFnGdAY1NdrNjKW55gvk
EldFBQwXUBamlRz4njh+GWboXQgUi6J5DNqCgpIfN8N6bkUFLQZ6fyXgzqODSgYkxkAAJLFvTwJ+
RpMRqC2Yk+YXXFMB7jGlDhAZpqkg6xPAJRmQa/tKFKApCEPm8KgkkSsnTWHCoaDAy9RRgc+ESTin
nQ6aNEIXbBEI2JaaOhZCyz2IU5Jl19SAp1OqQUw7PRC4LXkyQ4mmS9YzBEGlhwEiAoHJ/LKZ1XPL
FYTa0rnARpiuIUFM6JjTTyf260tgjhbwVzE5AvAiiouuKUEL/NzfGXozc98zcciQEe3EyE4SaSGF
rKCQiV2aLJJGuiYBP9aaAQmAmSugMiyI43jgDWVkNQBZBOKm0QHnlCDTRoZIgOQH/tUo8wVjKIiJ
nhlMAZoGNI6MmyRgcC9BUsPLCI2phHgkSSFvmfaBLQBGT6ish8xeBD4RooPlMm+uvhFDKYjBFQ04
w8ydolV9JUgJm3ABgkV3UQdanNP+npDbkOYJhULeMGDTHYKCjO9PmYiAoU2PHDSDxjXtL4OASgCB
QEQrHYDZTpY8zTJoKtIATIEH9AZsiXMtpFibH5EiArQGYQeEjBzQDJ1aZgBDAYgS2ieIAbaGtmXl
UHBMGKMMDKU0DCsN04hURHans0HdA7gJyBFdBRRQ71eKgBYScGKmL3AHKIFhpempQQzeOpZymj+H
t6UpJLgVG0daX5DNxNsHMpkLMw39tMF1QEkRqIkHsISbsekuuCUBYJFaJWD4hESYCvm94CISpJCh
GykZpqaY0kSiDrkCQQDwUva/EHygRVB0gLJLGbcjDB5oAThTeFq4K7EGROVgbIiSKmXAEJbMF1EH
yUgW+Zp2vUhYexjLoItEbNC22RwzhJZNSqEGEW0iaZ5wHYRURBIqUD1vCA4RuQjUsGXwci80Evel
sgR4CrgOqQgyYNSMoFsimBI+EivgCROswAzpmw90yBl4c3W5RAYOM7JkagJNGGzLgGpBRjkJEgeg
lhIhOieCQO0QAU7IgIUXER+FDTNNzxKkWCDmQaWAIjpVQ+euBC5zrSUIZyGjRgzgeMApDQ9BTwTU
z4XLhGqZz9BaQ2PgmD9Ug+9Jk1JIKgQ5APw6NgN+PRHAXiTkRVgK0YGQ3TlnB20db/8bQcAjQlNB
UxVaGlqnuPyeBKbpnGm0FFvAHxqUmXOFQzXEiuKxCX9JEomO2MaGu+uLANBxDDQdCzGdRNNncswQ
Wm61/dVAplBkOBeEFbBTZk3sohGegpqy4G1h9XPTF7QzgvuLANgxTgC2DvAT90yjTRNwt5SNCA5c
TZRADCuvhCngAaol8DPdz2hneqo+SET6bE4mCZ62pQplCQ00Lj1wZPcwFSSEDbTQoHIThDZXRxOH
OBQdJtrgEAQN7k4GUcgSWmBxzx3CfZoGiaRQMVGBZErOXYp6xGUs88cQFeANmVbfYTcNEmoqAs1u
Kf2c6yRRxlF6AtB2GIGADQmOIHwW5saeFkxjUgSyJEZVgB+QTbUMGQ4ZgqfuJDCA3PbRBnwl4C6g
NCWTBl7SzWy6FRGoBzBkLpeqKa0B2qWkBoNZNDqJxMsEz8THhs7EOROAnltrAsLaA+KUTkl731km
AMwOokfMg1E94ymdy5JTba1kCpcfkGPD5CyB8Q6PmxDgUkSRPweFBdtbI3OXvAAkzVpfGErxlKCI
FsodQVHPF1JbBYoJd1NKAuEmuae6gj6FuRLGjhh1gKZA+gR2ghABviY6prEutZSmzeKWR8SSlf4A
jqa5kDgJ0g7qRhh6LH9A/iCLIbgrab+LX3CuZISXUopAoMeAizuWqiFjB+UU0qdYGB8BIAmFkfk8
l9yBehQlgOyYyJB+ET0CaaTYuFuaCOROwmSFDAyVl3MiaGuZ+2fKGLsQvwuqtmGzsxsphtJDptgT
yF+dTBNp8mkNASAR3bRPEdqBOsUJQNrBmApQFFNVc8sd+i0kfn8toHLIbSc0ttJel0lsyx2SHwDB
ETQWY3mpk8VTPash9RD8HHwN1NFJhoZLIKC/59szjsYowpwiegtxdMgfgpFSWoKMZZFuwvlNg13C
HztRpHk/I3+gXmCokF0cyFGjj1n6kwq5K0XyZmDftgRfIOgyrEN1tWmuO3clCEU1/ml/Z0CmQGwM
URUwGqoGsgjKDhBlHwowLCkbOVovaIOV/WUAZwENFCBnUFv6Zi2Q5RB9WHD5P3JJUikzru2cGugZ
3YTgEmYG+OoYvKGpRADYy5SmTKka7ktmVpr6qXPlU6pZSlOQySs2HLAWyQwiDO9F6TaRTYK7Q1Vc
JO+AUEMpAeki8OVgLcQYGD0xQzc9NRBDkbqRQC+7Totj0ZG+oUbNwANGRYjcVMntNCGGy0kIG8Rd
ECW5eC2KA1fdCRSPGDYAVCZNdLjN6K9b3oAqOg6Cv6XC3CQKrjlEEjylDAiSUXX8Pfx1EPYAMrBE
IJRf1Fal6cimKINKc04G6roJESJhJjBzGCwoi9A3tGVAf52GG8bQLA8yU4yOuQN1U41pXfSfedQ4
SckIeNeWDHCYiAggsmyEMLOsrqmBLPtUeYMpwDtBmuPzmj1Yg+EkwPp0lBhMk6zZzHS7JgII6pUy
YHsoHpGLz1B5wv9tx8jCdsq3l9VA2AMptXPRUUvBu3+MPOXeo5Astz77Q6EzlGCjFxoIwIDRJDoJ
mRlYcK+/zh4HpRaIJVAzYe6CyGi+uxSE7qJhs2GUFXVoWm9u+UNGTJUyoJBMZQhiIO6EBldmq0FK
OyGSETXqq2aZsHPOQA3Jl70oBBg01UDb8P/gerdkQCWZulHKGBfuAJ/RMka4VDxSU5lMqZBRNmD5
CUjjbjy/7w6gvkIuQDC5Hg0Ltmt6QFVLawoyi4fbp8vaTGUO1ADKU2mvcmtmMHpwhbomAnRYKwKq
R7SVgBNINx3woV02kO0ouF1CJ2IjmU9pPs8hS1D31cxgdgOzJh8awE1wljTXCZy5OaknO5gsqhFX
1Eh5wdQL2BRmOCwGOQLzSVwTLFqFD9TRwW11hCzdAl4uZg7vq3BY2DJIhfNIdkdC90ijwSiJY2GB
mtKHvR/0i2SDqownN+tfeteBFJGpKDCtixxM2cQ5X9huLVJEyHMKR0J6CtSE/4EvG0CvZD+MILHx
h2Zoo+1lOuQNmSZRXgiwnlJBZx3cXZHQCo2guUAViBwJHKBCNwuH3TIFNfgMEK5MpNxVDOy6EfP9
wuZDX40cop3vd0sAPJVSB4QCmpFc6O1IB821Z+kABfQZqTR1dkBJLTLNLRF0arm/LxC2e4D2c8B1
9NRkG9SOCEAbQW7Frxm4umvukJl7pRZIlhSDMITTEvZPuOwGwDOSaRprEFiwer3ZJdt8okPuUIvC
hPwWmG2AywPAZVgKLC1g9TirkWTXMPg7SZadSxAS4S9Xz+dMIQNnFhEqu7ZEOrgXyR+ALMN1B9YC
YZlSu2MOQYbreKT9HQJhskdzmSyIPTAynUx/ohcfoQoQobNiFEITKB3gQnbNIVDlVYqA+WwSwHYE
a5AocStSNGXDLNUS01NyLlHkzlZ+f/rHGLlcCKRLhufLUgE2irFAEV5FbMBQAUu3xS0z6DgYFWZA
a5Hwn/sQg9+9E8DjUDVi/zxNx4Yb1TkRqFdGAaUgVZLFCAl1MZhuB6zwtNNoKREYzWW/oIuDarw+
pSlMMyie+G5SHpVAkYK5bQsJJdQIkAG6YKC47m0QhIBAKQRhPaR8iiBwBoKosBsqzO0LPu/j2Kp7
V0KgnVhkPgOwEVCKLgy2y4doAbciI+6wnbm5MIhZU6UWSEJIbCRkz7JOdUiLPpXeKt0kNqUQiRl6
F9dcIjMTShlgCdJOESJcNkZKndjyBrx7Q3rH3tmG96W5iR1KFNQ7ZWXFNnsRgKVTPASULYSivfAQ
LgeQyi1GlQvUOQG0Kxv2DwwEZgHBKw0likIASQYYAzIEiDEhu/tI9OBYaJRpfSENdOBUlM1oIcuS
cTtBiFmWQwGZwAnaE/ID93qKELdq3YBsgBDOx6aRMMRfTsGZEBqzT5YswsAPm36+Q36ALoBSBlPh
xic/AFGGtxc4ha0HrFwNhf/JwxyYSjCu0i1LoBOolQFgY7Ik/CBtVSRhcGU9byiTWgaFSzMBrIGD
83osBVbKgLCAFMkXbAF9E25AakM9EUQSQDPdz6YQw3vYcg+7ZApqrrNQ+CoYRUrM5lyZRbJEIMMZ
cB9hK+yUkZK7eyUDbVxEBkDZhWUpRIaArlinZ0lA+JAJFYgO20TRuYKBtptEfgAZhMBwWZMgUBo7
LPKhuEIyQn9E45GNMsboXDICdS9lCq0Nw6r4OLZl0mLH91s6IIg0AkNKzC2rjXM6oF6SEdFXxQMK
Ey7QQ6EvsiQA/oC2K4JhepcswkWYjbpUQPPc3ISGtoI8aUh0BvMPigEJbNdrcU4LeC/KG3HKeA4c
BoIkIkw2maClB9yTLBVFD9iy1lDku+YNwIxqZYDH4/uDuKJpSIt1yPYWCfklrJcRQAs3Sa7wZUoZ
wNaAKwRdAYcTc8qM69lqQHeZnUKMMQr5YdN1dCtA1o9sgjOGw4ByEBZvviTm3gsOp7GwZpMcsFaW
e9FFHDIdT6UaSJW8vy5wWDCgYsL3p+8q+1WbNdRuqQG9TqUIhN6SwV3cQcvnZquBrIqgYMA8JzeD
k3umU22maAZPGFGH85DKILpupwi01MCok0YJ3AjENpmEEblLEaIacUUACPEpVM9CXkL51FYCSE9I
DkBoQ3IAHs1BPgvggEo7kEsRzBn9IpoyQEnsiskUTmxm2kkfQGKwRQ0QgnNKEGhdARIgRRDGP2Jh
/gPqyroSpOcI7g4aLIprGIOsV3LLHbL2VKkGU+hrqBkxpccAN1YPrMaSwZQomRQCoHK7Xcg9/KWv
BuRPTc2ApZH9UbR+bMAyPYIHQgegyhI/tvGYQy4ROgqlJkD3BYURpB3AbGRQTUDuPRlQPscjNAMJ
LnLhUgRXCoCuIeov7gDyko7MypIAKNUEFn1WjcmeLfcswSyAw0Pt31ESMivG9ADc38+PTn2dVVu9
RcTOxQaRtn5IX5UtARBhUhuB+xoAnmUH4jC5KXCZDPAIKa57jMAQ1mlNwWNODUfHOB5hIphz+1Kg
68aEGgIAeQUynxDKfJ5D7lANsgBsg5lTP5VqugBKhiPsMAJDbBPJXK9ZRdyI3CERAB1VaoFsUQXV
TWEEknxZJsWBPX84JZUSQlzJEpAP4H3n1EA9rYgzYLUiMGRcApmQWZvXEwFlFZpJzPEJKs/B70/c
rtUBKIyYyyC8wCUSFQww+Yz4gz6hZNLOcLmHxhbaUtWVSFNRAGdsUAVyJd3VgS/kQmwZUJ0Mi9o3
sn9IAL8TrSKKxPAX0D+ngW55ARqOzGu4af4UdZUvHwB6kM5lwSo3nSwVt4PiKdygGV0kgPrdmmHz
gQ5dA2qCLyZSiP3pJNMyxg5IEKz3P6WrzoZlGG8SImczq+maCNQg9ICeMRQed/jrQVNdZrNgQKa1
QG1VOLOdq5XQ51QaguyRk4VRNBAYz4fz2vYCEJ0wtUYjSUZW+A+0Lq5pAZqrlAELEigJ4wwZxANi
Mpzbp9UGQS7NNiguyMQc5LNht51SBFMCIspF3IVALokHDGanHxCxchz2W3heYIn9wpGcz3Ca6y63
Pbwsl4uj1abclMX6x21R374r1tvl5tFf+PQBk0KOu325+PYJIQ0UWNavnt5eF83hza/Jz0/PK/7J
ij/4kzx77y8kA+/9WJ0X+eqR3zmvtquNfI2Lslqtd365FY753u2z9P/oqC8K68G7v+n+8PuyqPP6
/PLW/MVt+63f5FfFt0+e/VKX5/mTniQoCHU/yqd+++TuK/cU6cEjVxs+bTM4tsHqFkbge567Lq0H
BdBFAUxz4tG2rq6L7gxRAwbyJYHQHPqmqjeXk2dXxVCwRFISnGjOPqm2958dAP/BPWvORhj5QMKw
/UoQTPFTVkKBOJX6u/0Z254G992/Za1PjW5fFJX1pz0b7jT1y/++fRzz7gQNbp3UWo1tmZbV7Rjd
A7/7tSz0XnPiUnrgVXzlNyEu5G/wRSwvsGnLBXG3ftIcPttbXlRL69Adp9azsc889KDarH/LV9ax
ggnUPuxBsSpX3TFic8L2qT50W29Xi7I7yNzGIxx7eJkv+mfu+vUvl+u74np7tizPJ9Uvk81lMTms
VheV9SEPOcjPfHnm0MnfPX93+PfW0SMo2yF3fl1V1isUfkLtKzysrqq6WncHySuMKEOpj+WAOl9O
miBlNenE351sPocKpPpz8uti8nNRL6xYQBIo7cnP/1qecWdbyi0FBe25Rxe315vuGBGDEBOpD/11
m28qXNxy8mJLkGu5D2HyVH9AXW5q+1gpLqqP3VyW1bXtmWUcRHvuKRb+Ir86s09OH714iSGIdR4K
kV/kZ7YRyqSw9nFfXA48vsCG1IfuKIJZzq499vCP/94Uk8X//Nu/v7ypytqyOzpM+ud+VaxuLf29
J1nYfoxdP9M1vy7PhiEAywP1T/u6WFebS+smofw2wrnl2UAKwnWtfXnH+SK/yNfned2dJR4IcF33
Y5fffbmAj/PbarOx1SEawZSP82X+W9k9n3lcoTfVS2I5OHQEOz7mKj0/t5VBWIb0D7vF/+Yr250Z
WJn66OqD+Mlft/abEyJh7dFvSqLu7hjz4sZw7ebUgSCkl6l92ubenB6U63W+7Y4zT72bnm+/2P28
I6ZfWF7N9P21D91WFXYqQcxRd19hf4s+KVbFRb7sDhJZsA2i+1FxLkWtOp+8LqqVpXRmo4FeIlf5
0lYPGt4jPPR2kVvBtyH70j7taWUnIWbzmfbQkz/+o5qcVld//OcEpZu8rf/4r9V5aVfL2Iall8np
dlUO6k5my5j2C5zmqw9DZ2dmbrUH/3SxY4XSc9cee7Ct35erfPJdvrZ8vyFU0h5OsbccxLEG5aQ9
94gyA/Vw6xI0w93ag/+8E3cznaAX8p/Lq7P87DfbY8QjZNaNDz3ZsW+BrWtlcVDWk1PCF8uJRgJ+
fPjk+7oF/zelWIDT9Iy1JcD+87el3P4fHY3SADnIL+vcLmrJBtWHJft4hnd4e11v1905cuuNEcK9
yD/kk5NNXV73Twah2f24/336srZvJrMLRCuFl+s6Lyy1pUE4yrP+2p1igivp82qf9YeqHlzOwH71
x77a/paXVqnGe9xyH9ev18VZvrJrCLSA9I/7j1cDNRjDOf6Y0xHsnq2JhkfQgpN8uygnz+p8eLEJ
CaVWG05uqYN1x5igVSAe2lN/WpWbYmGeeXJ0Vdb5prB8BCzA+g/5p2K9mRzkq/fdUebxBbCrffx/
Lq4KO3yVhWfaU1/Q/1hNvi/Ki8uNJQ3m0cZwmgSYZ5OXaz5kYR3vCRtAIkvMtd/g2dl2crxdW/rS
nj6C0vzLu6OTo3c/Hz3/14m82qJeTXa0E/wFYDVgq8KHIwQYQn/w8Ne67yr9v4kOGMdl+u7/R3RQ
LMsPdrQ4goUeVutNPnk3QEjI1MHDr+zxa+FoOTnJlzf5orL8raxw1x79guZAQVpsabmMIGkP/r5a
LQR70J1kLojH29uPC+MNAq7zi631xAxxdB+0f7D0lkr7lX2szIQ8LImvZ3ANqkVrcAj84xcECLX9
WL/6WtCIJUGQfU2PELE9W2E9tfV2R6hjPtuuidutU4W+8aNEBWjVE+lndiQOiuVFub3qDjJXvdf9
tL+CH1RrBGsqP98X9YfiorqhNtGd2wQU3U+KTymW+SBL2oV07SGT7fIiH8haiBe1sn5erK7y2gqr
xoh/XtaIYbXonk+EO0bh/Gi9qQbGIUs+tUI4/FCcX9p6PEbh/LtyNRTC4yHM41fAd3ldFfcFf7tI
vC/Xs+9Imc+t4EA2rGsF/KI8A/MwSJiENVN9MJjZ1bq47U4SRXv81npcxi+KmqTRPnYMOdRFYUtX
5nq0QjisKwqWlidj0Et/7vfbFT7HEgJocf25L893nAMR/gjnbvKl/bQyNaKV7g9FPVAwqDRGOJb8
kM6wnXuCSNef/Drf3Ay0YYxa/utyc7kdhiZmq59WwifL6iZ/P3zkEWT8usSvb4oVCeagGiqzNNrH
fr39vbgCCVVfdGeJ92GAqPtx/yDiuFoukEl3kDlXFstpH/m4WuXDLvwIJgISYWM/7Bh9jTcFcMR6
t8QxRvsBQPtvue0rxria30rZx4p6YOnVv7a3wO+3g4azYZ/X6sO7ilvONjw2eesfWCwaWK2lE4w2
jHCw8Zp1ubLbiWNkHSfXg5YJe45HeOCbnISutnQC3o0RDv6tWNiXB4uZxzi23HxorK47TLwPHALd
j/t7tZ/eS1fKCi4Zwhrh3KYC/apcXSwqO20cA8j2M8HVOXp3yFhV97BGJqOAuJi9EjRJbSv0GFnN
SVEPuwhjIFOpOheCFT8eNFVgVhqhUNFMGh3n58VimOmxHmmMeO5Vta5uLGlnEOzGjwNLv16ty0yF
/Q2Wun65AN5bUje2GjAjeJpnuLCzvPyrffAIMd+zmm6Rfa+NcEnQ2LpY5otifWn5lxEEcXybS33H
OnaMB77cDl/aCNnxATMzRdl/1mCEZ2U+5Kxa2O9sjHzopC4nr+lIWkHOGPcNA4N2WXKMZIWGxMXk
lfzn5Nm7vog9YVnSxpEvKS+vigHijc2Xo5xsvzrPG8EsfsivbdcAK6D+WV/d1he3H4bujH0l+qOb
a/FVNZg0gfNcf3YD87rn7BEU4xXgnveXuyIZwa5f5/ZwlmGX1ioygUde7ZhINIKUSb0Zihzo8hjt
UZLvRXljYy48WWiul8Uyvx3a9BgzWW+Kaxs8DUed/nHf0helsHhfYdxsTNKK4y0lqh1FHqOG/RYS
iPL6msxo3UnBpBeyOUD70CfkRPk1bqM7ypwsDGjak08v83JY7DDb4NQH538tdyUNK8sIz5yXTBt0
5xhRjBFhnIJylrBwqB2GVUQrjp8+nBX3iGOMKuPPZbGh52/JYwxX93LD9PN1a4j90z0I2Ufw/K+2
q3x9CYC4AUBZn5CEY5QeT66BsS1v7/Ml0IqOEdccl4sFefRRvt70n78BGX/aOPEQdyxwDw1jnlyW
7ytC9HtEBKNEAsdV96n7l3O4ePLbfPKKCawlQ4/r9/LTu3JxYTkbcFGQTo9QGTgtmceeMlVoj9Ld
rSnXGhpDPe/z99vunX/zvMyrW9KccvIjo/y5XTFgMZPZzqb90OfV+0U1+QYo/Huyv9LG37D/KoSw
S/+mXuXbsi6tJj9bxaB/koXG2q/wNp8uy+k5/fPper3tzhPn2n7GCO/+hAT5npNH8CWv8+vN5SAa
aUTz6H3z9epBjCtDaJt+HrfT9iOkaYcZpv8VxBFADdX/o6NRphGe1duz3Hp73Q/7+55nPBkgOAPm
OcjrM2ZUukPNtd79oPmEi225tJGBY8RN8rRAGa1Qb4yypgz2M/cBhM86eoy89k1+kzP7ec9dMkb6
eZjf0oTq3G734uQtjhHjHA50b4wJ6efVFeNhNsPYGFFHd+79pCBjpHQv6mLFoHtfyGP0J7/j2PPL
KWjaRbGstvZA5RhDwt8zbmIVBgGEd19ifxP/AWMZvEazyFZ7I7biOM5rGSMcDpCPQSJDMWGzlllh
K3hke7BeKG9BVG0qAXJbEQ+blPRnn2wmr8rNZm3c9pviprRd1Ri5wQkdxs3k9fbcrrRAa61//FP6
zuUiX5jHP63O8sGI8hjgHcklG/kcopvV+j6/CDWp/svwLn4ugfohLSALhvmp8Q47dYgx6DUOYGko
15d8ZH1R3uvsoeTTf6mfTh78hBFU+AAEzYDbxR9jEuGQaQFKj50ITBCTjODjTnI79vKFO1Xr4Boj
OwL9TWt8axvxGMDZ5nwiJQBAy+LqtntikUo0BlKQstiGBjYfYEMo2KE5RoET22qcf//B2Vj4+ADI
fdH3AzF5wxZrdYatmP2xv281QeTasG1aR7UZwQMzEjsJxQO/+7XmKeoLUXe7ozZGBeeAav4AZzkG
AOKgzj/YU/HBCG7rkBqzVZYZoyJzWC2rIZPYGPXDo3MCSXvYS3i6tV6rCcuEBm7AKTYGoPC7fPle
yuH33dfJCNf1iy2dfCtwp7qil8kJxTtKwJZqmHUDWmFLN4YE3XLdZs2b+uCitotMY9DM/VRvhw9r
tuhpH/ZnoF0ftqDduzdl7vXHScW+3jXQEDr/7V0Dh1iPnfiOUQInYi52ZnxkFb1WcY6L3wcJmFmK
pj22CazeCs1UYcL+Y0lPIb7vntjo5+NhyuMDNC0rwAkR4qCtGY4QgB4iCEOieg8juRnE/vQLIFr9
rA7KIdN2Z2cQ3vdFc1d4fez8r2fA9/Gba825/23aoLD/R0ejlIlfFBW5oeUpZUGJVuXfbdcDDINZ
vqw9VvJ0e+wMz/nY094ntM+I7u/7Zz2i+bZof74s8vrp/wIAAP//</cx:binary>
              </cx:geoCache>
            </cx:geography>
          </cx:layoutPr>
          <cx:valueColors>
            <cx:minColor>
              <a:srgbClr val="FCD5B4"/>
            </cx:minColor>
            <cx:maxColor>
              <a:srgbClr val="E06C25"/>
            </cx:maxColor>
          </cx:valueColors>
          <cx:valueColorPositions>
            <cx:minPosition>
              <cx:number val="0"/>
            </cx:minPosition>
            <cx:maxPosition>
              <cx:number val="6"/>
            </cx:maxPosition>
          </cx:valueColorPositions>
        </cx:series>
      </cx:plotAreaRegion>
    </cx:plotArea>
    <cx:legend pos="l" align="ctr" overlay="1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10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Arial" panose="020B0604020202020204" pitchFamily="34" charset="0"/>
            <a:cs typeface="Arial" panose="020B0604020202020204" pitchFamily="34" charset="0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13" Type="http://schemas.openxmlformats.org/officeDocument/2006/relationships/chart" Target="../charts/chart10.xml"/><Relationship Id="rId18" Type="http://schemas.openxmlformats.org/officeDocument/2006/relationships/chart" Target="../charts/chart15.xml"/><Relationship Id="rId3" Type="http://schemas.openxmlformats.org/officeDocument/2006/relationships/chart" Target="../charts/chart2.xml"/><Relationship Id="rId21" Type="http://schemas.openxmlformats.org/officeDocument/2006/relationships/chart" Target="../charts/chart18.xml"/><Relationship Id="rId7" Type="http://schemas.openxmlformats.org/officeDocument/2006/relationships/chart" Target="../charts/chart5.xml"/><Relationship Id="rId12" Type="http://schemas.openxmlformats.org/officeDocument/2006/relationships/chart" Target="../charts/chart9.xml"/><Relationship Id="rId17" Type="http://schemas.openxmlformats.org/officeDocument/2006/relationships/chart" Target="../charts/chart14.xml"/><Relationship Id="rId2" Type="http://schemas.openxmlformats.org/officeDocument/2006/relationships/chart" Target="../charts/chart1.xml"/><Relationship Id="rId16" Type="http://schemas.openxmlformats.org/officeDocument/2006/relationships/chart" Target="../charts/chart13.xml"/><Relationship Id="rId20" Type="http://schemas.openxmlformats.org/officeDocument/2006/relationships/chart" Target="../charts/chart17.xml"/><Relationship Id="rId1" Type="http://schemas.microsoft.com/office/2014/relationships/chartEx" Target="../charts/chartEx1.xml"/><Relationship Id="rId6" Type="http://schemas.microsoft.com/office/2014/relationships/chartEx" Target="../charts/chartEx2.xml"/><Relationship Id="rId11" Type="http://schemas.microsoft.com/office/2014/relationships/chartEx" Target="../charts/chartEx3.xml"/><Relationship Id="rId5" Type="http://schemas.openxmlformats.org/officeDocument/2006/relationships/chart" Target="../charts/chart4.xml"/><Relationship Id="rId15" Type="http://schemas.openxmlformats.org/officeDocument/2006/relationships/chart" Target="../charts/chart12.xml"/><Relationship Id="rId10" Type="http://schemas.openxmlformats.org/officeDocument/2006/relationships/chart" Target="../charts/chart8.xml"/><Relationship Id="rId19" Type="http://schemas.openxmlformats.org/officeDocument/2006/relationships/chart" Target="../charts/chart16.xml"/><Relationship Id="rId4" Type="http://schemas.openxmlformats.org/officeDocument/2006/relationships/chart" Target="../charts/chart3.xml"/><Relationship Id="rId9" Type="http://schemas.openxmlformats.org/officeDocument/2006/relationships/chart" Target="../charts/chart7.xml"/><Relationship Id="rId14" Type="http://schemas.openxmlformats.org/officeDocument/2006/relationships/chart" Target="../charts/chart11.xml"/><Relationship Id="rId22" Type="http://schemas.openxmlformats.org/officeDocument/2006/relationships/chart" Target="../charts/chart19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sv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41</xdr:row>
      <xdr:rowOff>88901</xdr:rowOff>
    </xdr:from>
    <xdr:to>
      <xdr:col>10</xdr:col>
      <xdr:colOff>774700</xdr:colOff>
      <xdr:row>65</xdr:row>
      <xdr:rowOff>88900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6379B7B-2F9F-5749-9D30-2809F50941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9100" y="8470901"/>
              <a:ext cx="7594600" cy="48767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107935</xdr:colOff>
      <xdr:row>53</xdr:row>
      <xdr:rowOff>90067</xdr:rowOff>
    </xdr:from>
    <xdr:to>
      <xdr:col>14</xdr:col>
      <xdr:colOff>260335</xdr:colOff>
      <xdr:row>65</xdr:row>
      <xdr:rowOff>93115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FAF8D33-7324-7D49-8585-3CBD341AA6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258472</xdr:colOff>
      <xdr:row>41</xdr:row>
      <xdr:rowOff>104007</xdr:rowOff>
    </xdr:from>
    <xdr:to>
      <xdr:col>18</xdr:col>
      <xdr:colOff>187441</xdr:colOff>
      <xdr:row>53</xdr:row>
      <xdr:rowOff>107055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46A003B-F992-8A4B-A8A7-F4FAB70513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107935</xdr:colOff>
      <xdr:row>41</xdr:row>
      <xdr:rowOff>103406</xdr:rowOff>
    </xdr:from>
    <xdr:to>
      <xdr:col>14</xdr:col>
      <xdr:colOff>260335</xdr:colOff>
      <xdr:row>53</xdr:row>
      <xdr:rowOff>106454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FB026FE-E380-A742-8A34-A7BEFD8139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262446</xdr:colOff>
      <xdr:row>53</xdr:row>
      <xdr:rowOff>106387</xdr:rowOff>
    </xdr:from>
    <xdr:to>
      <xdr:col>18</xdr:col>
      <xdr:colOff>187442</xdr:colOff>
      <xdr:row>65</xdr:row>
      <xdr:rowOff>92701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8B46332-5FE8-E348-BEF4-C54AAB7478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40</xdr:row>
      <xdr:rowOff>165100</xdr:rowOff>
    </xdr:from>
    <xdr:to>
      <xdr:col>18</xdr:col>
      <xdr:colOff>190500</xdr:colOff>
      <xdr:row>40</xdr:row>
      <xdr:rowOff>165100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A322C9DA-B400-E24C-A093-B687CA9E7239}"/>
            </a:ext>
          </a:extLst>
        </xdr:cNvPr>
        <xdr:cNvCxnSpPr/>
      </xdr:nvCxnSpPr>
      <xdr:spPr>
        <a:xfrm>
          <a:off x="2400300" y="1384300"/>
          <a:ext cx="12141200" cy="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25400</xdr:colOff>
      <xdr:row>268</xdr:row>
      <xdr:rowOff>88901</xdr:rowOff>
    </xdr:from>
    <xdr:to>
      <xdr:col>10</xdr:col>
      <xdr:colOff>774700</xdr:colOff>
      <xdr:row>292</xdr:row>
      <xdr:rowOff>88900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3" name="Chart 22">
              <a:extLst>
                <a:ext uri="{FF2B5EF4-FFF2-40B4-BE49-F238E27FC236}">
                  <a16:creationId xmlns:a16="http://schemas.microsoft.com/office/drawing/2014/main" id="{DFE8BAE7-FA37-BA43-8CD0-2E598038FA2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9100" y="21602701"/>
              <a:ext cx="7594600" cy="48767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107935</xdr:colOff>
      <xdr:row>280</xdr:row>
      <xdr:rowOff>90067</xdr:rowOff>
    </xdr:from>
    <xdr:to>
      <xdr:col>14</xdr:col>
      <xdr:colOff>260335</xdr:colOff>
      <xdr:row>292</xdr:row>
      <xdr:rowOff>93115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51A6154-215E-FB4D-A9FD-2A23801689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258472</xdr:colOff>
      <xdr:row>268</xdr:row>
      <xdr:rowOff>104007</xdr:rowOff>
    </xdr:from>
    <xdr:to>
      <xdr:col>18</xdr:col>
      <xdr:colOff>187441</xdr:colOff>
      <xdr:row>280</xdr:row>
      <xdr:rowOff>107055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F5A8F2E1-463F-6D49-AFAC-F68A6900A0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107935</xdr:colOff>
      <xdr:row>268</xdr:row>
      <xdr:rowOff>103406</xdr:rowOff>
    </xdr:from>
    <xdr:to>
      <xdr:col>14</xdr:col>
      <xdr:colOff>260335</xdr:colOff>
      <xdr:row>280</xdr:row>
      <xdr:rowOff>106454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97161D88-716F-924C-95F9-ADEADBEF86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262446</xdr:colOff>
      <xdr:row>280</xdr:row>
      <xdr:rowOff>106387</xdr:rowOff>
    </xdr:from>
    <xdr:to>
      <xdr:col>18</xdr:col>
      <xdr:colOff>187442</xdr:colOff>
      <xdr:row>292</xdr:row>
      <xdr:rowOff>92701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32643A0E-F8A7-754E-912E-EF46C64559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611038</xdr:colOff>
      <xdr:row>267</xdr:row>
      <xdr:rowOff>165100</xdr:rowOff>
    </xdr:from>
    <xdr:to>
      <xdr:col>18</xdr:col>
      <xdr:colOff>190500</xdr:colOff>
      <xdr:row>267</xdr:row>
      <xdr:rowOff>165100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D74CE4F6-F587-884D-BAED-41827A2D0087}"/>
            </a:ext>
          </a:extLst>
        </xdr:cNvPr>
        <xdr:cNvCxnSpPr/>
      </xdr:nvCxnSpPr>
      <xdr:spPr>
        <a:xfrm>
          <a:off x="3786038" y="12098308"/>
          <a:ext cx="9967104" cy="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25400</xdr:colOff>
      <xdr:row>495</xdr:row>
      <xdr:rowOff>88901</xdr:rowOff>
    </xdr:from>
    <xdr:to>
      <xdr:col>10</xdr:col>
      <xdr:colOff>774700</xdr:colOff>
      <xdr:row>519</xdr:row>
      <xdr:rowOff>88900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6" name="Chart 35">
              <a:extLst>
                <a:ext uri="{FF2B5EF4-FFF2-40B4-BE49-F238E27FC236}">
                  <a16:creationId xmlns:a16="http://schemas.microsoft.com/office/drawing/2014/main" id="{B09BAF08-6841-7842-8BD6-3B4432CD777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9100" y="34658301"/>
              <a:ext cx="7594600" cy="48767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107935</xdr:colOff>
      <xdr:row>507</xdr:row>
      <xdr:rowOff>90067</xdr:rowOff>
    </xdr:from>
    <xdr:to>
      <xdr:col>14</xdr:col>
      <xdr:colOff>260335</xdr:colOff>
      <xdr:row>519</xdr:row>
      <xdr:rowOff>93115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5B9BFCE-89E6-5F40-9202-B592B28825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</xdr:col>
      <xdr:colOff>258472</xdr:colOff>
      <xdr:row>495</xdr:row>
      <xdr:rowOff>104007</xdr:rowOff>
    </xdr:from>
    <xdr:to>
      <xdr:col>18</xdr:col>
      <xdr:colOff>187441</xdr:colOff>
      <xdr:row>507</xdr:row>
      <xdr:rowOff>107055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0F4377DE-EA40-1A4F-99CC-214AE1B509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107935</xdr:colOff>
      <xdr:row>495</xdr:row>
      <xdr:rowOff>103406</xdr:rowOff>
    </xdr:from>
    <xdr:to>
      <xdr:col>14</xdr:col>
      <xdr:colOff>260335</xdr:colOff>
      <xdr:row>507</xdr:row>
      <xdr:rowOff>106454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0C7C4F18-4F0A-AB44-A016-3C7DD288FC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</xdr:col>
      <xdr:colOff>262446</xdr:colOff>
      <xdr:row>507</xdr:row>
      <xdr:rowOff>106387</xdr:rowOff>
    </xdr:from>
    <xdr:to>
      <xdr:col>18</xdr:col>
      <xdr:colOff>187442</xdr:colOff>
      <xdr:row>519</xdr:row>
      <xdr:rowOff>92701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1D5F5DF8-24B0-0341-B1F4-07F676D075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</xdr:col>
      <xdr:colOff>389467</xdr:colOff>
      <xdr:row>494</xdr:row>
      <xdr:rowOff>165100</xdr:rowOff>
    </xdr:from>
    <xdr:to>
      <xdr:col>18</xdr:col>
      <xdr:colOff>190500</xdr:colOff>
      <xdr:row>494</xdr:row>
      <xdr:rowOff>165100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ED5FB9BE-B4C3-1142-9522-8FA5630A0BF7}"/>
            </a:ext>
          </a:extLst>
        </xdr:cNvPr>
        <xdr:cNvCxnSpPr/>
      </xdr:nvCxnSpPr>
      <xdr:spPr>
        <a:xfrm>
          <a:off x="2794000" y="22703367"/>
          <a:ext cx="10977033" cy="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31403</xdr:colOff>
      <xdr:row>7</xdr:row>
      <xdr:rowOff>37060</xdr:rowOff>
    </xdr:from>
    <xdr:to>
      <xdr:col>12</xdr:col>
      <xdr:colOff>88900</xdr:colOff>
      <xdr:row>21</xdr:row>
      <xdr:rowOff>26900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74D042E3-4475-4846-AF95-7E0C66A740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7</xdr:row>
      <xdr:rowOff>18469</xdr:rowOff>
    </xdr:from>
    <xdr:to>
      <xdr:col>7</xdr:col>
      <xdr:colOff>419099</xdr:colOff>
      <xdr:row>35</xdr:row>
      <xdr:rowOff>154328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87309561-2F35-BC48-881F-0337539A1E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9</xdr:col>
      <xdr:colOff>31403</xdr:colOff>
      <xdr:row>21</xdr:row>
      <xdr:rowOff>165100</xdr:rowOff>
    </xdr:from>
    <xdr:to>
      <xdr:col>12</xdr:col>
      <xdr:colOff>88900</xdr:colOff>
      <xdr:row>35</xdr:row>
      <xdr:rowOff>154940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8853F35A-963F-1745-9887-A682A36326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12</xdr:col>
      <xdr:colOff>260003</xdr:colOff>
      <xdr:row>7</xdr:row>
      <xdr:rowOff>37060</xdr:rowOff>
    </xdr:from>
    <xdr:to>
      <xdr:col>16</xdr:col>
      <xdr:colOff>76200</xdr:colOff>
      <xdr:row>21</xdr:row>
      <xdr:rowOff>26900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D74DF092-721E-2D43-B953-10B3635EC2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12</xdr:col>
      <xdr:colOff>260003</xdr:colOff>
      <xdr:row>21</xdr:row>
      <xdr:rowOff>165100</xdr:rowOff>
    </xdr:from>
    <xdr:to>
      <xdr:col>16</xdr:col>
      <xdr:colOff>76200</xdr:colOff>
      <xdr:row>35</xdr:row>
      <xdr:rowOff>154940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25FF70BD-51BE-C944-8A89-799EBA7BC0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16</xdr:col>
      <xdr:colOff>241300</xdr:colOff>
      <xdr:row>7</xdr:row>
      <xdr:rowOff>37060</xdr:rowOff>
    </xdr:from>
    <xdr:to>
      <xdr:col>19</xdr:col>
      <xdr:colOff>349597</xdr:colOff>
      <xdr:row>21</xdr:row>
      <xdr:rowOff>26900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75F7BEF3-CA66-5A48-B3CE-947811162B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16</xdr:col>
      <xdr:colOff>241300</xdr:colOff>
      <xdr:row>21</xdr:row>
      <xdr:rowOff>165100</xdr:rowOff>
    </xdr:from>
    <xdr:to>
      <xdr:col>19</xdr:col>
      <xdr:colOff>349597</xdr:colOff>
      <xdr:row>35</xdr:row>
      <xdr:rowOff>154940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057DAFC8-FFD3-D54B-A738-9BE7D52DA5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542635</xdr:colOff>
      <xdr:row>5</xdr:row>
      <xdr:rowOff>242455</xdr:rowOff>
    </xdr:from>
    <xdr:to>
      <xdr:col>7</xdr:col>
      <xdr:colOff>704271</xdr:colOff>
      <xdr:row>6</xdr:row>
      <xdr:rowOff>150647</xdr:rowOff>
    </xdr:to>
    <xdr:pic>
      <xdr:nvPicPr>
        <xdr:cNvPr id="4" name="Graphic 3">
          <a:extLst>
            <a:ext uri="{FF2B5EF4-FFF2-40B4-BE49-F238E27FC236}">
              <a16:creationId xmlns:a16="http://schemas.microsoft.com/office/drawing/2014/main" id="{0C496863-36E7-4648-83FB-38DBB52A6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42635" y="658091"/>
          <a:ext cx="7723909" cy="510364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12700</xdr:rowOff>
    </xdr:from>
    <xdr:to>
      <xdr:col>6</xdr:col>
      <xdr:colOff>0</xdr:colOff>
      <xdr:row>29</xdr:row>
      <xdr:rowOff>76200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1F74A4B-C266-8B4D-A01C-39338272A748}"/>
            </a:ext>
          </a:extLst>
        </xdr:cNvPr>
        <xdr:cNvSpPr txBox="1"/>
      </xdr:nvSpPr>
      <xdr:spPr>
        <a:xfrm>
          <a:off x="952500" y="825500"/>
          <a:ext cx="4762500" cy="514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latin typeface="Arial" panose="020B0604020202020204" pitchFamily="34" charset="0"/>
              <a:cs typeface="Arial" panose="020B0604020202020204" pitchFamily="34" charset="0"/>
            </a:rPr>
            <a:t>Compound</a:t>
          </a:r>
          <a:r>
            <a:rPr lang="en-US" sz="2400" b="1" baseline="0">
              <a:latin typeface="Arial" panose="020B0604020202020204" pitchFamily="34" charset="0"/>
              <a:cs typeface="Arial" panose="020B0604020202020204" pitchFamily="34" charset="0"/>
            </a:rPr>
            <a:t> Risk Monitor</a:t>
          </a:r>
        </a:p>
        <a:p>
          <a:endParaRPr lang="en-US" sz="1600" b="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400" b="0" u="none" baseline="0">
              <a:latin typeface="Arial" panose="020B0604020202020204" pitchFamily="34" charset="0"/>
              <a:cs typeface="Arial" panose="020B0604020202020204" pitchFamily="34" charset="0"/>
            </a:rPr>
            <a:t>TK This document is an interactive version of the Compound Risk Monitor. The file was last updated on DD/MM/YYYY. The most recent version of the monitor can be found at </a:t>
          </a:r>
          <a:r>
            <a:rPr lang="en-US" sz="1400" b="0" i="0" u="sng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  <a:hlinkClick xmlns:r="http://schemas.openxmlformats.org/officeDocument/2006/relationships" r:id=""/>
            </a:rPr>
            <a:t>https://compound-risk-monitor.netlify.app</a:t>
          </a:r>
          <a:endParaRPr lang="en-US" sz="1400" b="0" u="sng" baseline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400" b="0" u="none" baseline="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400" b="0" u="none" baseline="0">
              <a:latin typeface="Arial" panose="020B0604020202020204" pitchFamily="34" charset="0"/>
              <a:cs typeface="Arial" panose="020B0604020202020204" pitchFamily="34" charset="0"/>
            </a:rPr>
            <a:t>The workbook contains sheets </a:t>
          </a:r>
        </a:p>
        <a:p>
          <a:endParaRPr lang="en-US" sz="1800" b="0" u="sng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0" u="sng">
              <a:latin typeface="Arial" panose="020B0604020202020204" pitchFamily="34" charset="0"/>
              <a:cs typeface="Arial" panose="020B0604020202020204" pitchFamily="34" charset="0"/>
            </a:rPr>
            <a:t>Contents</a:t>
          </a:r>
          <a:endParaRPr lang="en-US" sz="1800" b="0" u="sng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2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• Dashboard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• Dimension Sheets</a:t>
          </a:r>
          <a:endParaRPr kumimoji="0" lang="en-US" sz="1800" b="0" i="0" u="sng" strike="noStrike" kern="0" cap="none" spc="0" normalizeH="0" baseline="0" noProof="0">
            <a:ln>
              <a:noFill/>
            </a:ln>
            <a:solidFill>
              <a:schemeClr val="dk1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457200" marR="0" lvl="1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schemeClr val="dk1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• Health</a:t>
          </a:r>
        </a:p>
        <a:p>
          <a:pPr marL="457200" marR="0" lvl="1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schemeClr val="dk1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• Food Security</a:t>
          </a:r>
        </a:p>
        <a:p>
          <a:pPr marL="457200" marR="0" lvl="1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schemeClr val="dk1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• Conflic and Fragility</a:t>
          </a:r>
        </a:p>
        <a:p>
          <a:pPr marL="457200" marR="0" lvl="1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schemeClr val="dk1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• Macro Fiscal</a:t>
          </a:r>
        </a:p>
        <a:p>
          <a:pPr marL="457200" marR="0" lvl="1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schemeClr val="dk1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• Natural Hazard</a:t>
          </a:r>
        </a:p>
        <a:p>
          <a:pPr marL="457200" marR="0" lvl="1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schemeClr val="dk1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• Socio-economic vulnerability</a:t>
          </a:r>
          <a:endParaRPr kumimoji="0" lang="en-US" sz="16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0</xdr:colOff>
      <xdr:row>4</xdr:row>
      <xdr:rowOff>12700</xdr:rowOff>
    </xdr:from>
    <xdr:to>
      <xdr:col>12</xdr:col>
      <xdr:colOff>0</xdr:colOff>
      <xdr:row>29</xdr:row>
      <xdr:rowOff>76200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8D37197-9211-8645-A090-1928B360D8CC}"/>
            </a:ext>
          </a:extLst>
        </xdr:cNvPr>
        <xdr:cNvSpPr txBox="1"/>
      </xdr:nvSpPr>
      <xdr:spPr>
        <a:xfrm>
          <a:off x="6667500" y="825500"/>
          <a:ext cx="4762500" cy="514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latin typeface="Arial" panose="020B0604020202020204" pitchFamily="34" charset="0"/>
              <a:cs typeface="Arial" panose="020B0604020202020204" pitchFamily="34" charset="0"/>
            </a:rPr>
            <a:t> </a:t>
          </a:r>
          <a:endParaRPr lang="en-US" sz="2400" b="1" baseline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600" b="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0" u="sng">
              <a:latin typeface="Arial" panose="020B0604020202020204" pitchFamily="34" charset="0"/>
              <a:cs typeface="Arial" panose="020B0604020202020204" pitchFamily="34" charset="0"/>
            </a:rPr>
            <a:t>About the Monitor</a:t>
          </a:r>
        </a:p>
        <a:p>
          <a:r>
            <a:rPr lang="en-US" sz="1800" b="0" u="sng" baseline="0">
              <a:latin typeface="Arial" panose="020B0604020202020204" pitchFamily="34" charset="0"/>
              <a:cs typeface="Arial" panose="020B0604020202020204" pitchFamily="34" charset="0"/>
            </a:rPr>
            <a:t>                              </a:t>
          </a:r>
          <a:endParaRPr lang="en-US" sz="1800" b="0" u="sng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ealth" connectionId="4" xr16:uid="{31AC9B2E-0CDA-2948-9F37-04F0E52FBB33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ood Security" connectionId="2" xr16:uid="{C1DB5AEE-D64D-B545-8963-9108BB759818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flict and Fragility" connectionId="1" xr16:uid="{9FC9F3EE-BC56-4C41-A3FD-F3DD03F6DD48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cro Fiscal" connectionId="5" xr16:uid="{C4E87F13-0771-A845-B0A0-D2522E63E322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atural Hazard" connectionId="6" xr16:uid="{707FA958-C752-AD4C-A70A-688740232B89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ocioeconomic Vulnerability" connectionId="8" xr16:uid="{43FD248E-14C7-EB47-8B9A-040419043D79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liabilitysheet" connectionId="7" xr16:uid="{D9839023-6F81-B646-983E-CDFAEBBF4866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ood Security" connectionId="3" xr16:uid="{D176093C-7585-6142-AE64-978EAD59B7FE}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89C0B92-7D5C-AD46-8D2B-9A3F2C6D14F9}" name="Table13" displayName="Table13" ref="B299:R489" totalsRowShown="0" headerRowDxfId="295" tableBorderDxfId="294">
  <autoFilter ref="B299:R489" xr:uid="{AF9F9920-083E-4346-A8DE-71577C15336F}">
    <filterColumn colId="6">
      <customFilters>
        <customFilter operator="greaterThanOrEqual" val="5"/>
      </customFilters>
    </filterColumn>
  </autoFilter>
  <sortState xmlns:xlrd2="http://schemas.microsoft.com/office/spreadsheetml/2017/richdata2" ref="B300:R324">
    <sortCondition descending="1" ref="H299:H489"/>
  </sortState>
  <tableColumns count="17">
    <tableColumn id="1" xr3:uid="{15C748A3-4D6D-0C4A-97CB-C900FC091C61}" name="Country_x000a_Name" dataDxfId="293">
      <calculatedColumnFormula>'Compound Alert'!B6</calculatedColumnFormula>
    </tableColumn>
    <tableColumn id="2" xr3:uid="{0E0E2050-71C9-BB4D-A410-694424BDAC07}" name="Country Code" dataDxfId="292">
      <calculatedColumnFormula>'Compound Alert'!C6</calculatedColumnFormula>
    </tableColumn>
    <tableColumn id="3" xr3:uid="{A201F05C-6025-AA44-9E1F-EFE0C63D32B7}" name="Blank2" dataDxfId="291">
      <calculatedColumnFormula>'Compound Alert'!F6</calculatedColumnFormula>
    </tableColumn>
    <tableColumn id="4" xr3:uid="{6A87F9AD-7F36-9C44-B91C-EE2A1CF44CC6}" name="Underlying Vulnerability" dataDxfId="290">
      <calculatedColumnFormula>'Compound Alert'!J6</calculatedColumnFormula>
    </tableColumn>
    <tableColumn id="5" xr3:uid="{3BD50F5F-B1F3-FF4D-BB11-135CE3AD8798}" name="Column1" dataDxfId="289"/>
    <tableColumn id="6" xr3:uid="{AD438898-0350-274E-B9EF-294CD3F84924}" name="Blank3" dataDxfId="288">
      <calculatedColumnFormula>'Compound Alert'!Q6</calculatedColumnFormula>
    </tableColumn>
    <tableColumn id="7" xr3:uid="{6270D74A-9136-6940-83FB-BE2AFC343D8E}" name="Health2" dataDxfId="287">
      <calculatedColumnFormula>'Compound Alert'!Y6</calculatedColumnFormula>
    </tableColumn>
    <tableColumn id="8" xr3:uid="{968C9EAF-7961-7745-8A83-00F55323C7FF}" name="Food Security3" dataDxfId="286">
      <calculatedColumnFormula>'Compound Alert'!Z6</calculatedColumnFormula>
    </tableColumn>
    <tableColumn id="9" xr3:uid="{7FCF98DB-6FB5-9941-B027-C4FFBFD30DED}" name="Macro Fiscal4" dataDxfId="285">
      <calculatedColumnFormula>'Compound Alert'!Y6</calculatedColumnFormula>
    </tableColumn>
    <tableColumn id="10" xr3:uid="{1B0260AF-3258-D346-B932-9AF8C00F7556}" name="Socio-Econ Vulnerability5" dataDxfId="284">
      <calculatedColumnFormula>'Compound Alert'!Z6</calculatedColumnFormula>
    </tableColumn>
    <tableColumn id="11" xr3:uid="{57CFCA9A-8B90-604B-950B-57C96827F467}" name="Natural Hazards6" dataDxfId="283">
      <calculatedColumnFormula>'Compound Alert'!AA6</calculatedColumnFormula>
    </tableColumn>
    <tableColumn id="12" xr3:uid="{A802981F-2DBF-BF4D-9727-CF24B7B4644F}" name="Conflict and Fragility" dataDxfId="282">
      <calculatedColumnFormula>'Compound Alert'!AB6</calculatedColumnFormula>
    </tableColumn>
    <tableColumn id="13" xr3:uid="{4F9204A1-B19E-8C42-BCDC-38014D0577DB}" name="Blank7" dataDxfId="281">
      <calculatedColumnFormula>'Compound Alert'!AC6</calculatedColumnFormula>
    </tableColumn>
    <tableColumn id="14" xr3:uid="{155D1916-253D-B047-BC69-2CB58CB7613C}" name="Underlying Vulnerability12" dataDxfId="280">
      <calculatedColumnFormula>'Compound Alert'!AD6</calculatedColumnFormula>
    </tableColumn>
    <tableColumn id="15" xr3:uid="{021CA6FF-08D0-2A4C-AF40-80BCB9191EDA}" name="Column2" dataDxfId="279"/>
    <tableColumn id="16" xr3:uid="{04D17CB2-5942-5448-B000-D0517EF953DB}" name="Column3" dataDxfId="278">
      <calculatedColumnFormula>'Compound Alert'!#REF!</calculatedColumnFormula>
    </tableColumn>
    <tableColumn id="17" xr3:uid="{8D6524E2-D287-EE49-8B00-ABEBABBD49EB}" name="Column4" dataDxfId="277">
      <calculatedColumnFormula>'Compound Alert'!#REF!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92B26A5-F49F-C449-89D5-DBBF82DC851E}" name="Table14" displayName="Table14" ref="B527:R718" totalsRowShown="0" headerRowDxfId="276" tableBorderDxfId="275">
  <autoFilter ref="B527:R718" xr:uid="{ED2AC098-075D-C74A-A7C6-1DD3F2DD3FD6}">
    <filterColumn colId="6">
      <customFilters>
        <customFilter operator="greaterThanOrEqual" val="5"/>
      </customFilters>
    </filterColumn>
  </autoFilter>
  <sortState xmlns:xlrd2="http://schemas.microsoft.com/office/spreadsheetml/2017/richdata2" ref="B528:R718">
    <sortCondition descending="1" ref="H527:H718"/>
  </sortState>
  <tableColumns count="17">
    <tableColumn id="1" xr3:uid="{8E7D959B-4ACB-AC4B-8AA6-4618A76D2683}" name="Country_x000a_Name" dataDxfId="274">
      <calculatedColumnFormula>'Compound Alert'!B6</calculatedColumnFormula>
    </tableColumn>
    <tableColumn id="2" xr3:uid="{E2AC52D0-7C3D-C142-8BF3-90BD1BDB60BF}" name="Country Code" dataDxfId="273">
      <calculatedColumnFormula>'Compound Alert'!C6</calculatedColumnFormula>
    </tableColumn>
    <tableColumn id="3" xr3:uid="{359FA8BA-410D-DB43-9D9B-94D4CBC2F71C}" name="Blank2" dataDxfId="272">
      <calculatedColumnFormula>'Compound Alert'!F6</calculatedColumnFormula>
    </tableColumn>
    <tableColumn id="4" xr3:uid="{0910E68E-F757-6141-BFD2-3DE04695A107}" name="Upcoming Threats" dataDxfId="271">
      <calculatedColumnFormula>'Compound Alert'!M6</calculatedColumnFormula>
    </tableColumn>
    <tableColumn id="5" xr3:uid="{B4A9544A-42E6-BA49-B6EC-288C39886CDF}" name="Column1" dataDxfId="270"/>
    <tableColumn id="6" xr3:uid="{E6E80466-EAEC-1642-8EF3-0B286113CC22}" name="Blank3" dataDxfId="269">
      <calculatedColumnFormula>'Compound Alert'!Q6</calculatedColumnFormula>
    </tableColumn>
    <tableColumn id="7" xr3:uid="{996367AD-1AE4-724E-87D5-5B5EA24D9D85}" name="Health7" dataDxfId="268">
      <calculatedColumnFormula>'Compound Alert'!AF6</calculatedColumnFormula>
    </tableColumn>
    <tableColumn id="8" xr3:uid="{FAF6B431-1854-B842-A987-D787E7FB8294}" name="Food Security8" dataDxfId="267">
      <calculatedColumnFormula>'Compound Alert'!AG6</calculatedColumnFormula>
    </tableColumn>
    <tableColumn id="9" xr3:uid="{6898BE5F-4A9D-074B-A45C-D802A33647C5}" name="Socio-Econ Vulnerability9" dataDxfId="266">
      <calculatedColumnFormula>'Compound Alert'!AF6</calculatedColumnFormula>
    </tableColumn>
    <tableColumn id="10" xr3:uid="{625C576E-35C9-2140-BF64-83E8CF0B9ABE}" name="Macro Fiscal10" dataDxfId="265">
      <calculatedColumnFormula>'Compound Alert'!AG6</calculatedColumnFormula>
    </tableColumn>
    <tableColumn id="11" xr3:uid="{0FC0FF3D-0362-A645-8ED4-FDE1F80C802B}" name="Natural Hazards11" dataDxfId="264">
      <calculatedColumnFormula>'Compound Alert'!AH6</calculatedColumnFormula>
    </tableColumn>
    <tableColumn id="12" xr3:uid="{B66D8E14-96EF-4D48-99DB-317AFB4A521C}" name="Institutional Fragility" dataDxfId="263">
      <calculatedColumnFormula>'Compound Alert'!AI6</calculatedColumnFormula>
    </tableColumn>
    <tableColumn id="13" xr3:uid="{F06339DC-6A87-9944-B25B-A2261A4CF1FE}" name="Blank7" dataDxfId="262">
      <calculatedColumnFormula>'Compound Alert'!AJ6</calculatedColumnFormula>
    </tableColumn>
    <tableColumn id="14" xr3:uid="{B4502214-0D9A-744F-A2BC-3CB2D6626257}" name="Underlying Vulnerability12" dataDxfId="261">
      <calculatedColumnFormula>'Compound Alert'!AK6</calculatedColumnFormula>
    </tableColumn>
    <tableColumn id="15" xr3:uid="{6B37EEE5-9986-7346-AC07-210866DD2F09}" name="Column2" dataDxfId="260"/>
    <tableColumn id="16" xr3:uid="{88F5A493-C202-F044-9768-8FD239F3BFA7}" name="Column3" dataDxfId="259">
      <calculatedColumnFormula>'Compound Alert'!#REF!</calculatedColumnFormula>
    </tableColumn>
    <tableColumn id="17" xr3:uid="{57C03270-4C46-1346-92FF-60D56D634820}" name="Column4" dataDxfId="258">
      <calculatedColumnFormula>'Compound Alert'!AN202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queryTable" Target="../queryTables/query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F0B32-D227-3F45-BEBF-0E7FF02F6742}">
  <sheetPr filterMode="1"/>
  <dimension ref="A2:HI718"/>
  <sheetViews>
    <sheetView topLeftCell="A20" zoomScaleNormal="100" workbookViewId="0">
      <selection activeCell="T85" sqref="T85"/>
    </sheetView>
  </sheetViews>
  <sheetFormatPr baseColWidth="10" defaultColWidth="8.7109375" defaultRowHeight="16" x14ac:dyDescent="0.2"/>
  <cols>
    <col min="1" max="1" width="4.42578125" style="64" customWidth="1"/>
    <col min="2" max="2" width="22.5703125" style="29" customWidth="1"/>
    <col min="3" max="3" width="8.7109375" style="29" customWidth="1"/>
    <col min="4" max="4" width="8.28515625" style="52" customWidth="1"/>
    <col min="5" max="5" width="8.7109375" style="30" customWidth="1"/>
    <col min="6" max="6" width="2.7109375" style="31" customWidth="1"/>
    <col min="7" max="7" width="8.7109375" style="30" customWidth="1"/>
    <col min="8" max="8" width="4.85546875" style="30" customWidth="1"/>
    <col min="9" max="9" width="2.7109375" style="28" customWidth="1"/>
    <col min="10" max="10" width="9.7109375" style="28" customWidth="1"/>
    <col min="11" max="11" width="9.7109375" style="52" customWidth="1"/>
    <col min="12" max="15" width="9.7109375" style="31" customWidth="1"/>
    <col min="16" max="16" width="2.7109375" style="31" customWidth="1"/>
    <col min="17" max="17" width="9.7109375" style="31" customWidth="1"/>
    <col min="18" max="18" width="9.7109375" style="56" customWidth="1"/>
    <col min="19" max="19" width="9.140625" style="31" customWidth="1"/>
    <col min="20" max="20" width="15.28515625" style="31" customWidth="1"/>
    <col min="21" max="21" width="14.42578125" style="31" customWidth="1"/>
    <col min="22" max="22" width="24.140625" style="31" customWidth="1"/>
    <col min="23" max="23" width="17.140625" style="31" customWidth="1"/>
    <col min="24" max="24" width="20.140625" style="31" customWidth="1"/>
    <col min="25" max="25" width="8.5703125" style="56" customWidth="1"/>
    <col min="26" max="26" width="27.85546875" style="30" bestFit="1" customWidth="1"/>
    <col min="27" max="27" width="12.42578125" style="30" bestFit="1" customWidth="1"/>
    <col min="28" max="28" width="18.7109375" style="30" bestFit="1" customWidth="1"/>
    <col min="29" max="29" width="17.85546875" style="30" bestFit="1" customWidth="1"/>
    <col min="30" max="30" width="27.85546875" style="30" bestFit="1" customWidth="1"/>
    <col min="31" max="31" width="20.5703125" style="30" bestFit="1" customWidth="1"/>
    <col min="32" max="32" width="20.7109375" style="52" bestFit="1" customWidth="1"/>
    <col min="33" max="33" width="12.140625" style="28" bestFit="1" customWidth="1"/>
    <col min="34" max="34" width="11.140625" style="28" bestFit="1" customWidth="1"/>
    <col min="35" max="46" width="12.140625" style="28" bestFit="1" customWidth="1"/>
    <col min="47" max="47" width="21.140625" style="28" bestFit="1" customWidth="1"/>
    <col min="48" max="49" width="12.140625" style="28" bestFit="1" customWidth="1"/>
    <col min="50" max="50" width="17" style="28" bestFit="1" customWidth="1"/>
    <col min="51" max="51" width="12.140625" style="28" bestFit="1" customWidth="1"/>
    <col min="52" max="52" width="12" style="28" bestFit="1" customWidth="1"/>
    <col min="53" max="53" width="7.42578125" style="28" bestFit="1" customWidth="1"/>
    <col min="54" max="57" width="12.140625" style="28" bestFit="1" customWidth="1"/>
    <col min="58" max="58" width="21.28515625" style="28" bestFit="1" customWidth="1"/>
    <col min="59" max="60" width="5.28515625" style="28" bestFit="1" customWidth="1"/>
    <col min="61" max="64" width="12.140625" style="28" bestFit="1" customWidth="1"/>
    <col min="65" max="65" width="9.28515625" style="28" bestFit="1" customWidth="1"/>
    <col min="66" max="70" width="12.140625" style="28" bestFit="1" customWidth="1"/>
    <col min="71" max="71" width="13.7109375" style="28" bestFit="1" customWidth="1"/>
    <col min="72" max="72" width="11.140625" style="28" bestFit="1" customWidth="1"/>
    <col min="73" max="74" width="12.140625" style="28" bestFit="1" customWidth="1"/>
    <col min="75" max="75" width="17.5703125" style="28" bestFit="1" customWidth="1"/>
    <col min="76" max="78" width="12.140625" style="28" bestFit="1" customWidth="1"/>
    <col min="79" max="79" width="15.7109375" style="28" bestFit="1" customWidth="1"/>
    <col min="80" max="85" width="12.140625" style="28" bestFit="1" customWidth="1"/>
    <col min="86" max="86" width="6.85546875" style="28" bestFit="1" customWidth="1"/>
    <col min="87" max="87" width="6.42578125" style="28" bestFit="1" customWidth="1"/>
    <col min="88" max="90" width="12.140625" style="28" bestFit="1" customWidth="1"/>
    <col min="91" max="91" width="11.140625" style="28" bestFit="1" customWidth="1"/>
    <col min="92" max="93" width="12.140625" style="28" bestFit="1" customWidth="1"/>
    <col min="94" max="94" width="11.140625" style="28" bestFit="1" customWidth="1"/>
    <col min="95" max="95" width="7" style="28" bestFit="1" customWidth="1"/>
    <col min="96" max="96" width="13.140625" style="28" bestFit="1" customWidth="1"/>
    <col min="97" max="97" width="12.140625" style="28" bestFit="1" customWidth="1"/>
    <col min="98" max="98" width="11.140625" style="28" bestFit="1" customWidth="1"/>
    <col min="99" max="105" width="12.140625" style="28" bestFit="1" customWidth="1"/>
    <col min="106" max="106" width="6.85546875" style="28" bestFit="1" customWidth="1"/>
    <col min="107" max="114" width="12.140625" style="28" bestFit="1" customWidth="1"/>
    <col min="115" max="115" width="10.140625" style="28" bestFit="1" customWidth="1"/>
    <col min="116" max="116" width="15.5703125" style="28" bestFit="1" customWidth="1"/>
    <col min="117" max="122" width="12.140625" style="28" bestFit="1" customWidth="1"/>
    <col min="123" max="123" width="11.140625" style="28" bestFit="1" customWidth="1"/>
    <col min="124" max="133" width="12.140625" style="28" bestFit="1" customWidth="1"/>
    <col min="134" max="134" width="14.5703125" style="28" bestFit="1" customWidth="1"/>
    <col min="135" max="137" width="12.140625" style="28" bestFit="1" customWidth="1"/>
    <col min="138" max="138" width="10.140625" style="28" bestFit="1" customWidth="1"/>
    <col min="139" max="139" width="17.7109375" style="28" bestFit="1" customWidth="1"/>
    <col min="140" max="145" width="12.140625" style="28" bestFit="1" customWidth="1"/>
    <col min="146" max="146" width="6" style="28" bestFit="1" customWidth="1"/>
    <col min="147" max="152" width="12.140625" style="28" bestFit="1" customWidth="1"/>
    <col min="153" max="153" width="14.85546875" style="28" bestFit="1" customWidth="1"/>
    <col min="154" max="156" width="12.140625" style="28" bestFit="1" customWidth="1"/>
    <col min="157" max="157" width="5.85546875" style="28" bestFit="1" customWidth="1"/>
    <col min="158" max="158" width="12.140625" style="28" bestFit="1" customWidth="1"/>
    <col min="159" max="159" width="16.7109375" style="28" bestFit="1" customWidth="1"/>
    <col min="160" max="166" width="12.140625" style="28" bestFit="1" customWidth="1"/>
    <col min="167" max="167" width="17.140625" style="28" bestFit="1" customWidth="1"/>
    <col min="168" max="168" width="12.140625" style="28" bestFit="1" customWidth="1"/>
    <col min="169" max="169" width="18.28515625" style="28" bestFit="1" customWidth="1"/>
    <col min="170" max="170" width="11.140625" style="28" bestFit="1" customWidth="1"/>
    <col min="171" max="171" width="28.85546875" style="28" bestFit="1" customWidth="1"/>
    <col min="172" max="172" width="12.140625" style="28" bestFit="1" customWidth="1"/>
    <col min="173" max="173" width="20.28515625" style="28" bestFit="1" customWidth="1"/>
    <col min="174" max="177" width="12.140625" style="28" bestFit="1" customWidth="1"/>
    <col min="178" max="178" width="11.5703125" style="28" bestFit="1" customWidth="1"/>
    <col min="179" max="181" width="12.140625" style="28" bestFit="1" customWidth="1"/>
    <col min="182" max="182" width="14.7109375" style="28" bestFit="1" customWidth="1"/>
    <col min="183" max="183" width="7.7109375" style="28" bestFit="1" customWidth="1"/>
    <col min="184" max="184" width="12.140625" style="28" bestFit="1" customWidth="1"/>
    <col min="185" max="185" width="11.42578125" style="28" bestFit="1" customWidth="1"/>
    <col min="186" max="190" width="12.140625" style="28" bestFit="1" customWidth="1"/>
    <col min="191" max="191" width="10.5703125" style="28" bestFit="1" customWidth="1"/>
    <col min="192" max="197" width="12.140625" style="28" bestFit="1" customWidth="1"/>
    <col min="198" max="198" width="11.140625" style="28" bestFit="1" customWidth="1"/>
    <col min="199" max="199" width="17.85546875" style="28" bestFit="1" customWidth="1"/>
    <col min="200" max="201" width="12.140625" style="28" bestFit="1" customWidth="1"/>
    <col min="202" max="202" width="12.28515625" style="28" bestFit="1" customWidth="1"/>
    <col min="203" max="203" width="6.5703125" style="28" bestFit="1" customWidth="1"/>
    <col min="204" max="204" width="7.28515625" style="28" bestFit="1" customWidth="1"/>
    <col min="205" max="205" width="12.140625" style="28" bestFit="1" customWidth="1"/>
    <col min="206" max="206" width="18.7109375" style="28" bestFit="1" customWidth="1"/>
    <col min="207" max="207" width="14" style="28" bestFit="1" customWidth="1"/>
    <col min="208" max="208" width="21.7109375" style="28" bestFit="1" customWidth="1"/>
    <col min="209" max="217" width="12.140625" style="28" bestFit="1" customWidth="1"/>
    <col min="218" max="16384" width="8.7109375" style="28"/>
  </cols>
  <sheetData>
    <row r="2" spans="2:2" x14ac:dyDescent="0.2">
      <c r="B2" s="181" t="s">
        <v>532</v>
      </c>
    </row>
    <row r="3" spans="2:2" x14ac:dyDescent="0.2">
      <c r="B3" s="221" t="s">
        <v>566</v>
      </c>
    </row>
    <row r="4" spans="2:2" x14ac:dyDescent="0.2">
      <c r="B4" s="221" t="s">
        <v>565</v>
      </c>
    </row>
    <row r="5" spans="2:2" x14ac:dyDescent="0.2">
      <c r="B5" s="221" t="s">
        <v>564</v>
      </c>
    </row>
    <row r="6" spans="2:2" x14ac:dyDescent="0.2">
      <c r="B6" s="221" t="s">
        <v>586</v>
      </c>
    </row>
    <row r="7" spans="2:2" x14ac:dyDescent="0.2">
      <c r="B7" s="182"/>
    </row>
    <row r="8" spans="2:2" x14ac:dyDescent="0.2">
      <c r="B8" s="182"/>
    </row>
    <row r="9" spans="2:2" x14ac:dyDescent="0.2">
      <c r="B9" s="182"/>
    </row>
    <row r="10" spans="2:2" x14ac:dyDescent="0.2">
      <c r="B10" s="182"/>
    </row>
    <row r="11" spans="2:2" x14ac:dyDescent="0.2">
      <c r="B11" s="182"/>
    </row>
    <row r="12" spans="2:2" x14ac:dyDescent="0.2">
      <c r="B12" s="182"/>
    </row>
    <row r="13" spans="2:2" x14ac:dyDescent="0.2">
      <c r="B13" s="182"/>
    </row>
    <row r="14" spans="2:2" x14ac:dyDescent="0.2">
      <c r="B14" s="182"/>
    </row>
    <row r="15" spans="2:2" x14ac:dyDescent="0.2">
      <c r="B15" s="182"/>
    </row>
    <row r="16" spans="2:2" x14ac:dyDescent="0.2">
      <c r="B16" s="182"/>
    </row>
    <row r="17" spans="2:2" x14ac:dyDescent="0.2">
      <c r="B17" s="182"/>
    </row>
    <row r="18" spans="2:2" x14ac:dyDescent="0.2">
      <c r="B18" s="182"/>
    </row>
    <row r="19" spans="2:2" x14ac:dyDescent="0.2">
      <c r="B19" s="182"/>
    </row>
    <row r="20" spans="2:2" x14ac:dyDescent="0.2">
      <c r="B20" s="182"/>
    </row>
    <row r="21" spans="2:2" x14ac:dyDescent="0.2">
      <c r="B21" s="182"/>
    </row>
    <row r="22" spans="2:2" x14ac:dyDescent="0.2">
      <c r="B22" s="182"/>
    </row>
    <row r="23" spans="2:2" x14ac:dyDescent="0.2">
      <c r="B23" s="182"/>
    </row>
    <row r="24" spans="2:2" x14ac:dyDescent="0.2">
      <c r="B24" s="182"/>
    </row>
    <row r="25" spans="2:2" x14ac:dyDescent="0.2">
      <c r="B25" s="182"/>
    </row>
    <row r="26" spans="2:2" x14ac:dyDescent="0.2">
      <c r="B26" s="182"/>
    </row>
    <row r="27" spans="2:2" x14ac:dyDescent="0.2">
      <c r="B27" s="182"/>
    </row>
    <row r="28" spans="2:2" x14ac:dyDescent="0.2">
      <c r="B28" s="182"/>
    </row>
    <row r="29" spans="2:2" x14ac:dyDescent="0.2">
      <c r="B29" s="182"/>
    </row>
    <row r="30" spans="2:2" x14ac:dyDescent="0.2">
      <c r="B30" s="182"/>
    </row>
    <row r="31" spans="2:2" x14ac:dyDescent="0.2">
      <c r="B31" s="182"/>
    </row>
    <row r="32" spans="2:2" x14ac:dyDescent="0.2">
      <c r="B32" s="182"/>
    </row>
    <row r="33" spans="2:2" x14ac:dyDescent="0.2">
      <c r="B33" s="182"/>
    </row>
    <row r="34" spans="2:2" x14ac:dyDescent="0.2">
      <c r="B34" s="182"/>
    </row>
    <row r="35" spans="2:2" x14ac:dyDescent="0.2">
      <c r="B35" s="182"/>
    </row>
    <row r="36" spans="2:2" x14ac:dyDescent="0.2">
      <c r="B36" s="182"/>
    </row>
    <row r="37" spans="2:2" x14ac:dyDescent="0.2">
      <c r="B37" s="182"/>
    </row>
    <row r="38" spans="2:2" x14ac:dyDescent="0.2">
      <c r="B38" s="182"/>
    </row>
    <row r="39" spans="2:2" x14ac:dyDescent="0.2">
      <c r="B39" s="182"/>
    </row>
    <row r="40" spans="2:2" x14ac:dyDescent="0.2">
      <c r="B40" s="182"/>
    </row>
    <row r="41" spans="2:2" ht="20" x14ac:dyDescent="0.2">
      <c r="B41" s="84" t="s">
        <v>543</v>
      </c>
    </row>
    <row r="67" spans="1:217" x14ac:dyDescent="0.2">
      <c r="R67" s="211" t="s">
        <v>544</v>
      </c>
    </row>
    <row r="68" spans="1:217" s="64" customFormat="1" x14ac:dyDescent="0.2"/>
    <row r="69" spans="1:217" s="64" customFormat="1" ht="20" x14ac:dyDescent="0.2">
      <c r="B69" s="84" t="s">
        <v>580</v>
      </c>
    </row>
    <row r="70" spans="1:217" s="64" customFormat="1" x14ac:dyDescent="0.2"/>
    <row r="71" spans="1:217" s="1" customFormat="1" ht="50" customHeight="1" x14ac:dyDescent="0.2">
      <c r="A71" s="45" t="s">
        <v>449</v>
      </c>
      <c r="B71" s="11" t="s">
        <v>394</v>
      </c>
      <c r="C71" s="12" t="s">
        <v>395</v>
      </c>
      <c r="D71" s="12" t="s">
        <v>545</v>
      </c>
      <c r="E71" s="12" t="s">
        <v>550</v>
      </c>
      <c r="F71" s="61" t="s">
        <v>450</v>
      </c>
      <c r="G71" s="223" t="s">
        <v>4</v>
      </c>
      <c r="H71" s="224"/>
      <c r="I71" s="48" t="s">
        <v>451</v>
      </c>
      <c r="J71" s="216" t="s">
        <v>397</v>
      </c>
      <c r="K71" s="216" t="s">
        <v>398</v>
      </c>
      <c r="L71" s="216" t="s">
        <v>399</v>
      </c>
      <c r="M71" s="216" t="s">
        <v>518</v>
      </c>
      <c r="N71" s="216" t="s">
        <v>401</v>
      </c>
      <c r="O71" s="217" t="s">
        <v>402</v>
      </c>
      <c r="P71" s="217"/>
      <c r="Q71" s="219"/>
      <c r="R71" s="219"/>
      <c r="S71" s="13"/>
      <c r="T71" s="13"/>
      <c r="U71" s="13"/>
      <c r="V71" s="13"/>
      <c r="W71" s="13"/>
      <c r="X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</row>
    <row r="72" spans="1:217" s="19" customFormat="1" x14ac:dyDescent="0.2">
      <c r="A72" s="45" t="s">
        <v>449</v>
      </c>
      <c r="B72" s="65" t="s">
        <v>394</v>
      </c>
      <c r="C72" s="66" t="s">
        <v>395</v>
      </c>
      <c r="F72" s="62" t="s">
        <v>450</v>
      </c>
      <c r="G72" s="67" t="s">
        <v>4</v>
      </c>
      <c r="H72" s="67" t="s">
        <v>456</v>
      </c>
      <c r="I72" s="49" t="s">
        <v>451</v>
      </c>
      <c r="J72" s="69" t="s">
        <v>397</v>
      </c>
      <c r="K72" s="69" t="s">
        <v>398</v>
      </c>
      <c r="L72" s="69" t="s">
        <v>399</v>
      </c>
      <c r="M72" s="69" t="s">
        <v>533</v>
      </c>
      <c r="N72" s="69" t="s">
        <v>401</v>
      </c>
      <c r="O72" s="69" t="s">
        <v>402</v>
      </c>
      <c r="P72" s="69" t="s">
        <v>452</v>
      </c>
      <c r="Q72" s="49"/>
      <c r="R72" s="49"/>
      <c r="S72" s="18"/>
      <c r="T72" s="18"/>
      <c r="U72" s="18"/>
      <c r="V72" s="18"/>
      <c r="W72" s="18"/>
      <c r="X72" s="18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</row>
    <row r="73" spans="1:217" x14ac:dyDescent="0.2">
      <c r="A73" s="64">
        <v>1</v>
      </c>
      <c r="B73" s="20" t="str">
        <f>'Compound Alert'!B60</f>
        <v>Ethiopia</v>
      </c>
      <c r="C73" s="20" t="str">
        <f>'Compound Alert'!C60</f>
        <v>ETH</v>
      </c>
      <c r="D73" s="20" t="str">
        <f>'Compound Alert'!D60</f>
        <v>SSF           Sub-Saharan Africa</v>
      </c>
      <c r="E73" s="20" t="str">
        <f>'Compound Alert'!E60</f>
        <v>IDA</v>
      </c>
      <c r="F73" s="50">
        <f>'Compound Alert'!F60</f>
        <v>0</v>
      </c>
      <c r="G73" s="22">
        <f>'Compound Alert'!G60</f>
        <v>6</v>
      </c>
      <c r="H73" s="23">
        <f>'Compound Alert'!H60</f>
        <v>6</v>
      </c>
      <c r="I73" s="50">
        <f>'Compound Alert'!Q60</f>
        <v>0</v>
      </c>
      <c r="J73" s="25">
        <f>'Compound Alert'!R60</f>
        <v>9.8742088290657488</v>
      </c>
      <c r="K73" s="25">
        <f>'Compound Alert'!S60</f>
        <v>10</v>
      </c>
      <c r="L73" s="25">
        <f>'Compound Alert'!T60</f>
        <v>8.1742389136959925</v>
      </c>
      <c r="M73" s="25">
        <f>'Compound Alert'!U60</f>
        <v>9.4868329805051381</v>
      </c>
      <c r="N73" s="25">
        <f>'Compound Alert'!V60</f>
        <v>7.5277265270908122</v>
      </c>
      <c r="O73" s="25">
        <f>'Compound Alert'!W60</f>
        <v>10</v>
      </c>
      <c r="P73" s="25"/>
      <c r="Q73" s="27"/>
      <c r="R73" s="27"/>
      <c r="S73" s="21"/>
      <c r="T73" s="21"/>
      <c r="U73" s="21"/>
      <c r="V73" s="21"/>
      <c r="W73" s="21"/>
      <c r="X73" s="21"/>
      <c r="Y73" s="28"/>
      <c r="Z73" s="28"/>
      <c r="AA73" s="28"/>
      <c r="AB73" s="28"/>
      <c r="AC73" s="28"/>
      <c r="AD73" s="28"/>
      <c r="AE73" s="28"/>
      <c r="AF73" s="28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</row>
    <row r="74" spans="1:217" x14ac:dyDescent="0.2">
      <c r="A74" s="64">
        <v>2</v>
      </c>
      <c r="B74" s="20" t="str">
        <f>'Compound Alert'!B120</f>
        <v>Myanmar</v>
      </c>
      <c r="C74" s="20" t="str">
        <f>'Compound Alert'!C120</f>
        <v>MMR</v>
      </c>
      <c r="D74" s="20" t="str">
        <f>'Compound Alert'!D120</f>
        <v>EAS           East Asia &amp; Pacific</v>
      </c>
      <c r="E74" s="20" t="str">
        <f>'Compound Alert'!E120</f>
        <v>IDA</v>
      </c>
      <c r="F74" s="50">
        <f>'Compound Alert'!F120</f>
        <v>0</v>
      </c>
      <c r="G74" s="22">
        <f>'Compound Alert'!G120</f>
        <v>6</v>
      </c>
      <c r="H74" s="23">
        <f>'Compound Alert'!H120</f>
        <v>6</v>
      </c>
      <c r="I74" s="50">
        <f>'Compound Alert'!Q120</f>
        <v>0</v>
      </c>
      <c r="J74" s="25">
        <f>'Compound Alert'!R120</f>
        <v>8.3666002653407556</v>
      </c>
      <c r="K74" s="25">
        <f>'Compound Alert'!S120</f>
        <v>7.0813397129186599</v>
      </c>
      <c r="L74" s="25">
        <f>'Compound Alert'!T120</f>
        <v>7.2286889822916587</v>
      </c>
      <c r="M74" s="25">
        <f>'Compound Alert'!U120</f>
        <v>8.4024263844897789</v>
      </c>
      <c r="N74" s="25">
        <f>'Compound Alert'!V120</f>
        <v>8.3666002653407556</v>
      </c>
      <c r="O74" s="25">
        <f>'Compound Alert'!W120</f>
        <v>10</v>
      </c>
      <c r="P74" s="25"/>
      <c r="Q74" s="27"/>
      <c r="R74" s="27"/>
      <c r="S74" s="21"/>
      <c r="T74" s="21"/>
      <c r="U74" s="21"/>
      <c r="V74" s="21"/>
      <c r="W74" s="21"/>
      <c r="X74" s="21"/>
      <c r="Y74" s="28"/>
      <c r="Z74" s="28"/>
      <c r="AA74" s="28"/>
      <c r="AB74" s="28"/>
      <c r="AC74" s="28"/>
      <c r="AD74" s="28"/>
      <c r="AE74" s="28"/>
      <c r="AF74" s="2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</row>
    <row r="75" spans="1:217" x14ac:dyDescent="0.2">
      <c r="A75" s="64">
        <v>3</v>
      </c>
      <c r="B75" s="20" t="str">
        <f>'Compound Alert'!B143</f>
        <v>Papua New Guinea</v>
      </c>
      <c r="C75" s="20" t="str">
        <f>'Compound Alert'!C143</f>
        <v>PNG</v>
      </c>
      <c r="D75" s="20" t="str">
        <f>'Compound Alert'!D143</f>
        <v>EAS           East Asia &amp; Pacific</v>
      </c>
      <c r="E75" s="20" t="str">
        <f>'Compound Alert'!E143</f>
        <v>Blend</v>
      </c>
      <c r="F75" s="50">
        <f>'Compound Alert'!F143</f>
        <v>0</v>
      </c>
      <c r="G75" s="22">
        <f>'Compound Alert'!G143</f>
        <v>6</v>
      </c>
      <c r="H75" s="23">
        <f>'Compound Alert'!H143</f>
        <v>6</v>
      </c>
      <c r="I75" s="50">
        <f>'Compound Alert'!Q143</f>
        <v>0</v>
      </c>
      <c r="J75" s="25">
        <f>'Compound Alert'!R143</f>
        <v>9.6176920308356717</v>
      </c>
      <c r="K75" s="25">
        <f>'Compound Alert'!S143</f>
        <v>10</v>
      </c>
      <c r="L75" s="25">
        <f>'Compound Alert'!T143</f>
        <v>7.4603887600304617</v>
      </c>
      <c r="M75" s="25">
        <f>'Compound Alert'!U143</f>
        <v>7.9372539331937713</v>
      </c>
      <c r="N75" s="25">
        <f>'Compound Alert'!V143</f>
        <v>9.5</v>
      </c>
      <c r="O75" s="25">
        <f>'Compound Alert'!W143</f>
        <v>10</v>
      </c>
      <c r="P75" s="25"/>
      <c r="Q75" s="27"/>
      <c r="R75" s="27"/>
      <c r="S75" s="21"/>
      <c r="T75" s="21"/>
      <c r="U75" s="21"/>
      <c r="V75" s="21"/>
      <c r="W75" s="21"/>
      <c r="X75" s="21"/>
      <c r="Y75" s="28"/>
      <c r="Z75" s="28"/>
      <c r="AA75" s="28"/>
      <c r="AB75" s="28"/>
      <c r="AC75" s="28"/>
      <c r="AD75" s="28"/>
      <c r="AE75" s="28"/>
      <c r="AF75" s="28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</row>
    <row r="76" spans="1:217" x14ac:dyDescent="0.2">
      <c r="A76" s="64">
        <v>4</v>
      </c>
      <c r="B76" s="20" t="str">
        <f>'Compound Alert'!B159</f>
        <v>Somalia</v>
      </c>
      <c r="C76" s="20" t="str">
        <f>'Compound Alert'!C159</f>
        <v>SOM</v>
      </c>
      <c r="D76" s="20" t="str">
        <f>'Compound Alert'!D159</f>
        <v>SSF           Sub-Saharan Africa</v>
      </c>
      <c r="E76" s="20" t="str">
        <f>'Compound Alert'!E159</f>
        <v>IDA</v>
      </c>
      <c r="F76" s="50">
        <f>'Compound Alert'!F159</f>
        <v>0</v>
      </c>
      <c r="G76" s="22">
        <f>'Compound Alert'!G159</f>
        <v>6</v>
      </c>
      <c r="H76" s="23">
        <f>'Compound Alert'!H159</f>
        <v>6</v>
      </c>
      <c r="I76" s="50">
        <f>'Compound Alert'!Q159</f>
        <v>0</v>
      </c>
      <c r="J76" s="25">
        <f>'Compound Alert'!R159</f>
        <v>9.7590007294853081</v>
      </c>
      <c r="K76" s="25">
        <f>'Compound Alert'!S159</f>
        <v>10</v>
      </c>
      <c r="L76" s="25">
        <f>'Compound Alert'!T159</f>
        <v>8.3937205966451671</v>
      </c>
      <c r="M76" s="25">
        <f>'Compound Alert'!U159</f>
        <v>8.3666002653407556</v>
      </c>
      <c r="N76" s="25">
        <f>'Compound Alert'!V159</f>
        <v>9.9163165204290102</v>
      </c>
      <c r="O76" s="25">
        <f>'Compound Alert'!W159</f>
        <v>10</v>
      </c>
      <c r="P76" s="25"/>
      <c r="Q76" s="27"/>
      <c r="R76" s="27"/>
      <c r="S76" s="21"/>
      <c r="T76" s="21"/>
      <c r="U76" s="21"/>
      <c r="V76" s="21"/>
      <c r="W76" s="21"/>
      <c r="X76" s="21"/>
      <c r="Y76" s="28"/>
      <c r="Z76" s="28"/>
      <c r="AA76" s="28"/>
      <c r="AB76" s="28"/>
      <c r="AC76" s="28"/>
      <c r="AD76" s="28"/>
      <c r="AE76" s="28"/>
      <c r="AF76" s="28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</row>
    <row r="77" spans="1:217" x14ac:dyDescent="0.2">
      <c r="A77" s="64">
        <v>5</v>
      </c>
      <c r="B77" s="20" t="str">
        <f>'Compound Alert'!B192</f>
        <v>Yemen</v>
      </c>
      <c r="C77" s="20" t="str">
        <f>'Compound Alert'!C192</f>
        <v>YEM</v>
      </c>
      <c r="D77" s="20" t="str">
        <f>'Compound Alert'!D192</f>
        <v>MEA           Middle East &amp; North Africa</v>
      </c>
      <c r="E77" s="20" t="str">
        <f>'Compound Alert'!E192</f>
        <v>IDA</v>
      </c>
      <c r="F77" s="50">
        <f>'Compound Alert'!F192</f>
        <v>0</v>
      </c>
      <c r="G77" s="22">
        <f>'Compound Alert'!G192</f>
        <v>6</v>
      </c>
      <c r="H77" s="23">
        <f>'Compound Alert'!H192</f>
        <v>6</v>
      </c>
      <c r="I77" s="50">
        <f>'Compound Alert'!Q192</f>
        <v>0</v>
      </c>
      <c r="J77" s="25">
        <f>'Compound Alert'!R192</f>
        <v>10</v>
      </c>
      <c r="K77" s="25">
        <f>'Compound Alert'!S192</f>
        <v>10</v>
      </c>
      <c r="L77" s="25">
        <f>'Compound Alert'!T192</f>
        <v>8.3937205966451671</v>
      </c>
      <c r="M77" s="25">
        <f>'Compound Alert'!U192</f>
        <v>8.7633939202202544</v>
      </c>
      <c r="N77" s="25">
        <f>'Compound Alert'!V192</f>
        <v>7.416198487095663</v>
      </c>
      <c r="O77" s="25">
        <f>'Compound Alert'!W192</f>
        <v>10</v>
      </c>
      <c r="P77" s="25"/>
      <c r="Q77" s="27"/>
      <c r="R77" s="27"/>
      <c r="S77" s="21"/>
      <c r="T77" s="21"/>
      <c r="U77" s="21"/>
      <c r="V77" s="21"/>
      <c r="W77" s="21"/>
      <c r="X77" s="21"/>
      <c r="Y77" s="28"/>
      <c r="Z77" s="28"/>
      <c r="AA77" s="28"/>
      <c r="AB77" s="28"/>
      <c r="AC77" s="28"/>
      <c r="AD77" s="28"/>
      <c r="AE77" s="28"/>
      <c r="AF77" s="28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</row>
    <row r="78" spans="1:217" x14ac:dyDescent="0.2">
      <c r="A78" s="64">
        <v>6</v>
      </c>
      <c r="B78" s="20" t="str">
        <f>'Compound Alert'!B6</f>
        <v>Afghanistan</v>
      </c>
      <c r="C78" s="20" t="str">
        <f>'Compound Alert'!C6</f>
        <v>AFG</v>
      </c>
      <c r="D78" s="20" t="str">
        <f>'Compound Alert'!D6</f>
        <v>SAS           South Asia</v>
      </c>
      <c r="E78" s="20" t="str">
        <f>'Compound Alert'!E6</f>
        <v>IDA</v>
      </c>
      <c r="F78" s="50">
        <f>'Compound Alert'!F6</f>
        <v>0</v>
      </c>
      <c r="G78" s="22">
        <f>'Compound Alert'!G6</f>
        <v>5.5</v>
      </c>
      <c r="H78" s="23">
        <f>'Compound Alert'!H6</f>
        <v>5.5</v>
      </c>
      <c r="I78" s="50">
        <f>'Compound Alert'!Q6</f>
        <v>0</v>
      </c>
      <c r="J78" s="25">
        <f>'Compound Alert'!R6</f>
        <v>9.7893191403063984</v>
      </c>
      <c r="K78" s="25">
        <f>'Compound Alert'!S6</f>
        <v>10</v>
      </c>
      <c r="L78" s="25">
        <f>'Compound Alert'!T6</f>
        <v>5.819408445077431</v>
      </c>
      <c r="M78" s="25">
        <f>'Compound Alert'!U6</f>
        <v>8.3666002653407556</v>
      </c>
      <c r="N78" s="25">
        <f>'Compound Alert'!V6</f>
        <v>8.1547532151500448</v>
      </c>
      <c r="O78" s="25">
        <f>'Compound Alert'!W6</f>
        <v>10</v>
      </c>
      <c r="P78" s="25"/>
      <c r="Q78" s="27"/>
      <c r="R78" s="27"/>
      <c r="S78" s="21"/>
      <c r="T78" s="21"/>
      <c r="U78" s="21"/>
      <c r="V78" s="21"/>
      <c r="W78" s="21"/>
      <c r="X78" s="21"/>
      <c r="Y78" s="28"/>
      <c r="Z78" s="28"/>
      <c r="AA78" s="28"/>
      <c r="AB78" s="28"/>
      <c r="AC78" s="28"/>
      <c r="AD78" s="28"/>
      <c r="AE78" s="28"/>
      <c r="AF78" s="28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</row>
    <row r="79" spans="1:217" x14ac:dyDescent="0.2">
      <c r="A79" s="64">
        <v>7</v>
      </c>
      <c r="B79" s="20" t="str">
        <f>'Compound Alert'!B40</f>
        <v>Congo DR</v>
      </c>
      <c r="C79" s="20" t="str">
        <f>'Compound Alert'!C40</f>
        <v>COD</v>
      </c>
      <c r="D79" s="20" t="str">
        <f>'Compound Alert'!D40</f>
        <v>SSF           Sub-Saharan Africa</v>
      </c>
      <c r="E79" s="20" t="str">
        <f>'Compound Alert'!E40</f>
        <v>IDA</v>
      </c>
      <c r="F79" s="50">
        <f>'Compound Alert'!F40</f>
        <v>0</v>
      </c>
      <c r="G79" s="22">
        <f>'Compound Alert'!G40</f>
        <v>5.5</v>
      </c>
      <c r="H79" s="23">
        <f>'Compound Alert'!H40</f>
        <v>5.5</v>
      </c>
      <c r="I79" s="50">
        <f>'Compound Alert'!Q40</f>
        <v>0</v>
      </c>
      <c r="J79" s="25">
        <f>'Compound Alert'!R40</f>
        <v>10</v>
      </c>
      <c r="K79" s="25">
        <f>'Compound Alert'!S40</f>
        <v>10</v>
      </c>
      <c r="L79" s="25">
        <f>'Compound Alert'!T40</f>
        <v>7.6870611478580688</v>
      </c>
      <c r="M79" s="25">
        <f>'Compound Alert'!U40</f>
        <v>8.1853527718724486</v>
      </c>
      <c r="N79" s="25">
        <f>'Compound Alert'!V40</f>
        <v>5.8333333333333304</v>
      </c>
      <c r="O79" s="25">
        <f>'Compound Alert'!W40</f>
        <v>10</v>
      </c>
      <c r="P79" s="25"/>
      <c r="Q79" s="27"/>
      <c r="R79" s="27"/>
      <c r="S79" s="21"/>
      <c r="T79" s="21"/>
      <c r="U79" s="21"/>
      <c r="V79" s="21"/>
      <c r="W79" s="21"/>
      <c r="X79" s="21"/>
      <c r="Y79" s="28"/>
      <c r="Z79" s="28"/>
      <c r="AA79" s="28"/>
      <c r="AB79" s="28"/>
      <c r="AC79" s="28"/>
      <c r="AD79" s="28"/>
      <c r="AE79" s="28"/>
      <c r="AF79" s="28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</row>
    <row r="80" spans="1:217" x14ac:dyDescent="0.2">
      <c r="A80" s="64">
        <v>8</v>
      </c>
      <c r="B80" s="20" t="str">
        <f>'Compound Alert'!B100</f>
        <v>Lao PDR</v>
      </c>
      <c r="C80" s="20" t="str">
        <f>'Compound Alert'!C100</f>
        <v>LAO</v>
      </c>
      <c r="D80" s="20" t="str">
        <f>'Compound Alert'!D100</f>
        <v>EAS           East Asia &amp; Pacific</v>
      </c>
      <c r="E80" s="20" t="str">
        <f>'Compound Alert'!E100</f>
        <v>IDA</v>
      </c>
      <c r="F80" s="50">
        <f>'Compound Alert'!F100</f>
        <v>0</v>
      </c>
      <c r="G80" s="22">
        <f>'Compound Alert'!G100</f>
        <v>5.5</v>
      </c>
      <c r="H80" s="23">
        <f>'Compound Alert'!H100</f>
        <v>5.5</v>
      </c>
      <c r="I80" s="50">
        <f>'Compound Alert'!Q100</f>
        <v>0</v>
      </c>
      <c r="J80" s="25">
        <f>'Compound Alert'!R100</f>
        <v>8.0622577482985491</v>
      </c>
      <c r="K80" s="25">
        <f>'Compound Alert'!S100</f>
        <v>8.6602870813397104</v>
      </c>
      <c r="L80" s="25">
        <f>'Compound Alert'!T100</f>
        <v>7.6574384513598055</v>
      </c>
      <c r="M80" s="25">
        <f>'Compound Alert'!U100</f>
        <v>7.1576933051666893</v>
      </c>
      <c r="N80" s="25">
        <f>'Compound Alert'!V100</f>
        <v>6.7453687816160208</v>
      </c>
      <c r="O80" s="25">
        <f>'Compound Alert'!W100</f>
        <v>10</v>
      </c>
      <c r="P80" s="25"/>
      <c r="Q80" s="27"/>
      <c r="R80" s="27"/>
      <c r="S80" s="21"/>
      <c r="T80" s="21"/>
      <c r="U80" s="21"/>
      <c r="V80" s="21"/>
      <c r="W80" s="21"/>
      <c r="X80" s="21"/>
      <c r="Y80" s="28"/>
      <c r="Z80" s="28"/>
      <c r="AA80" s="28"/>
      <c r="AB80" s="28"/>
      <c r="AC80" s="28"/>
      <c r="AD80" s="28"/>
      <c r="AE80" s="28"/>
      <c r="AF80" s="28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</row>
    <row r="81" spans="1:50" x14ac:dyDescent="0.2">
      <c r="A81" s="64">
        <v>9</v>
      </c>
      <c r="B81" s="20" t="str">
        <f>'Compound Alert'!B102</f>
        <v>Liberia</v>
      </c>
      <c r="C81" s="20" t="str">
        <f>'Compound Alert'!C102</f>
        <v>LBR</v>
      </c>
      <c r="D81" s="20" t="str">
        <f>'Compound Alert'!D102</f>
        <v>SSF           Sub-Saharan Africa</v>
      </c>
      <c r="E81" s="20" t="str">
        <f>'Compound Alert'!E102</f>
        <v>IDA</v>
      </c>
      <c r="F81" s="50">
        <f>'Compound Alert'!F102</f>
        <v>0</v>
      </c>
      <c r="G81" s="22">
        <f>'Compound Alert'!G102</f>
        <v>5.5</v>
      </c>
      <c r="H81" s="23">
        <f>'Compound Alert'!H102</f>
        <v>5.5</v>
      </c>
      <c r="I81" s="50">
        <f>'Compound Alert'!Q102</f>
        <v>0</v>
      </c>
      <c r="J81" s="25">
        <f>'Compound Alert'!R102</f>
        <v>7.6791425803425994</v>
      </c>
      <c r="K81" s="25">
        <f>'Compound Alert'!S102</f>
        <v>9.7368421052631593</v>
      </c>
      <c r="L81" s="25">
        <f>'Compound Alert'!T102</f>
        <v>7.5095731540262909</v>
      </c>
      <c r="M81" s="25">
        <f>'Compound Alert'!U102</f>
        <v>9.6135354591901727</v>
      </c>
      <c r="N81" s="25">
        <f>'Compound Alert'!V102</f>
        <v>5</v>
      </c>
      <c r="O81" s="25">
        <f>'Compound Alert'!W102</f>
        <v>10</v>
      </c>
      <c r="P81" s="25"/>
      <c r="Q81" s="27"/>
      <c r="R81" s="27"/>
      <c r="S81" s="21"/>
      <c r="T81" s="21"/>
      <c r="U81" s="21"/>
      <c r="V81" s="21"/>
      <c r="W81" s="21"/>
      <c r="X81" s="21"/>
      <c r="Y81" s="28"/>
      <c r="Z81" s="28"/>
      <c r="AA81" s="28"/>
      <c r="AB81" s="28"/>
      <c r="AC81" s="28"/>
      <c r="AD81" s="28"/>
      <c r="AE81" s="28"/>
      <c r="AF81" s="28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</row>
    <row r="82" spans="1:50" x14ac:dyDescent="0.2">
      <c r="A82" s="64">
        <v>10</v>
      </c>
      <c r="B82" s="20" t="str">
        <f>'Compound Alert'!B123</f>
        <v>Mozambique</v>
      </c>
      <c r="C82" s="20" t="str">
        <f>'Compound Alert'!C123</f>
        <v>MOZ</v>
      </c>
      <c r="D82" s="20" t="str">
        <f>'Compound Alert'!D123</f>
        <v>SSF           Sub-Saharan Africa</v>
      </c>
      <c r="E82" s="20" t="str">
        <f>'Compound Alert'!E123</f>
        <v>IDA</v>
      </c>
      <c r="F82" s="50">
        <f>'Compound Alert'!F123</f>
        <v>0</v>
      </c>
      <c r="G82" s="22">
        <f>'Compound Alert'!G123</f>
        <v>5.5</v>
      </c>
      <c r="H82" s="23">
        <f>'Compound Alert'!H123</f>
        <v>5.5</v>
      </c>
      <c r="I82" s="50">
        <f>'Compound Alert'!Q123</f>
        <v>0</v>
      </c>
      <c r="J82" s="25">
        <f>'Compound Alert'!R123</f>
        <v>7.0142711667000732</v>
      </c>
      <c r="K82" s="25">
        <f>'Compound Alert'!S123</f>
        <v>10</v>
      </c>
      <c r="L82" s="25">
        <f>'Compound Alert'!T123</f>
        <v>6.3960214906683124</v>
      </c>
      <c r="M82" s="25">
        <f>'Compound Alert'!U123</f>
        <v>9.2495972534637154</v>
      </c>
      <c r="N82" s="25">
        <f>'Compound Alert'!V123</f>
        <v>8</v>
      </c>
      <c r="O82" s="25">
        <f>'Compound Alert'!W123</f>
        <v>10</v>
      </c>
      <c r="P82" s="25"/>
      <c r="Q82" s="27"/>
      <c r="R82" s="27"/>
      <c r="S82" s="21"/>
      <c r="T82" s="21"/>
      <c r="U82" s="21"/>
      <c r="V82" s="21"/>
      <c r="W82" s="21"/>
      <c r="X82" s="21"/>
      <c r="Y82" s="28"/>
      <c r="Z82" s="28"/>
      <c r="AA82" s="28"/>
      <c r="AB82" s="28"/>
      <c r="AC82" s="28"/>
      <c r="AD82" s="28"/>
      <c r="AE82" s="28"/>
      <c r="AF82" s="28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</row>
    <row r="83" spans="1:50" x14ac:dyDescent="0.2">
      <c r="A83" s="64">
        <v>11</v>
      </c>
      <c r="B83" s="20" t="str">
        <f>'Compound Alert'!B129</f>
        <v>Niger</v>
      </c>
      <c r="C83" s="20" t="str">
        <f>'Compound Alert'!C129</f>
        <v>NER</v>
      </c>
      <c r="D83" s="20" t="str">
        <f>'Compound Alert'!D129</f>
        <v>SSF           Sub-Saharan Africa</v>
      </c>
      <c r="E83" s="20" t="str">
        <f>'Compound Alert'!E129</f>
        <v>IDA</v>
      </c>
      <c r="F83" s="50">
        <f>'Compound Alert'!F129</f>
        <v>0</v>
      </c>
      <c r="G83" s="22">
        <f>'Compound Alert'!G129</f>
        <v>5.5</v>
      </c>
      <c r="H83" s="23">
        <f>'Compound Alert'!H129</f>
        <v>5.5</v>
      </c>
      <c r="I83" s="50">
        <f>'Compound Alert'!Q129</f>
        <v>0</v>
      </c>
      <c r="J83" s="25">
        <f>'Compound Alert'!R129</f>
        <v>9.7590007294853081</v>
      </c>
      <c r="K83" s="25">
        <f>'Compound Alert'!S129</f>
        <v>10</v>
      </c>
      <c r="L83" s="25">
        <f>'Compound Alert'!T129</f>
        <v>9.0909090909090899</v>
      </c>
      <c r="M83" s="25">
        <f>'Compound Alert'!U129</f>
        <v>8.3666002653407556</v>
      </c>
      <c r="N83" s="25">
        <f>'Compound Alert'!V129</f>
        <v>5.8333333333333304</v>
      </c>
      <c r="O83" s="25">
        <f>'Compound Alert'!W129</f>
        <v>10</v>
      </c>
      <c r="P83" s="25"/>
      <c r="Q83" s="27"/>
      <c r="R83" s="27"/>
      <c r="S83" s="21"/>
      <c r="T83" s="21"/>
      <c r="U83" s="21"/>
      <c r="V83" s="21"/>
      <c r="W83" s="21"/>
      <c r="X83" s="21"/>
      <c r="Y83" s="28"/>
      <c r="Z83" s="28"/>
      <c r="AA83" s="28"/>
      <c r="AB83" s="28"/>
      <c r="AC83" s="28"/>
      <c r="AD83" s="28"/>
      <c r="AE83" s="28"/>
      <c r="AF83" s="28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</row>
    <row r="84" spans="1:50" x14ac:dyDescent="0.2">
      <c r="A84" s="64">
        <v>12</v>
      </c>
      <c r="B84" s="20" t="str">
        <f>'Compound Alert'!B130</f>
        <v>Nigeria</v>
      </c>
      <c r="C84" s="20" t="str">
        <f>'Compound Alert'!C130</f>
        <v>NGA</v>
      </c>
      <c r="D84" s="20" t="str">
        <f>'Compound Alert'!D130</f>
        <v>SSF           Sub-Saharan Africa</v>
      </c>
      <c r="E84" s="20" t="str">
        <f>'Compound Alert'!E130</f>
        <v>Blend</v>
      </c>
      <c r="F84" s="50">
        <f>'Compound Alert'!F130</f>
        <v>0</v>
      </c>
      <c r="G84" s="22">
        <f>'Compound Alert'!G130</f>
        <v>5.5</v>
      </c>
      <c r="H84" s="23">
        <f>'Compound Alert'!H130</f>
        <v>5.5</v>
      </c>
      <c r="I84" s="50">
        <f>'Compound Alert'!Q130</f>
        <v>0</v>
      </c>
      <c r="J84" s="25">
        <f>'Compound Alert'!R130</f>
        <v>9.8742088290657488</v>
      </c>
      <c r="K84" s="25">
        <f>'Compound Alert'!S130</f>
        <v>9.2156513424213156</v>
      </c>
      <c r="L84" s="25">
        <f>'Compound Alert'!T130</f>
        <v>7.2375180772733252</v>
      </c>
      <c r="M84" s="25">
        <f>'Compound Alert'!U130</f>
        <v>8.8640526042791841</v>
      </c>
      <c r="N84" s="25">
        <f>'Compound Alert'!V130</f>
        <v>5</v>
      </c>
      <c r="O84" s="25">
        <f>'Compound Alert'!W130</f>
        <v>7.8099114642860643</v>
      </c>
      <c r="P84" s="25"/>
      <c r="Q84" s="27"/>
      <c r="R84" s="27"/>
      <c r="S84" s="21"/>
      <c r="T84" s="21"/>
      <c r="U84" s="21"/>
      <c r="V84" s="21"/>
      <c r="W84" s="21"/>
      <c r="X84" s="21"/>
      <c r="Y84" s="28"/>
      <c r="Z84" s="28"/>
      <c r="AA84" s="28"/>
      <c r="AB84" s="28"/>
      <c r="AC84" s="28"/>
      <c r="AD84" s="28"/>
      <c r="AE84" s="28"/>
      <c r="AF84" s="28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</row>
    <row r="85" spans="1:50" x14ac:dyDescent="0.2">
      <c r="A85" s="64">
        <v>13</v>
      </c>
      <c r="B85" s="20" t="str">
        <f>'Compound Alert'!B153</f>
        <v>Sudan</v>
      </c>
      <c r="C85" s="20" t="str">
        <f>'Compound Alert'!C153</f>
        <v>SDN</v>
      </c>
      <c r="D85" s="20" t="str">
        <f>'Compound Alert'!D153</f>
        <v>SSF           Sub-Saharan Africa</v>
      </c>
      <c r="E85" s="20" t="str">
        <f>'Compound Alert'!E153</f>
        <v>IDA</v>
      </c>
      <c r="F85" s="50">
        <f>'Compound Alert'!F153</f>
        <v>0</v>
      </c>
      <c r="G85" s="22">
        <f>'Compound Alert'!G153</f>
        <v>5.5</v>
      </c>
      <c r="H85" s="23">
        <f>'Compound Alert'!H153</f>
        <v>5.5</v>
      </c>
      <c r="I85" s="50">
        <f>'Compound Alert'!Q153</f>
        <v>0</v>
      </c>
      <c r="J85" s="25">
        <f>'Compound Alert'!R153</f>
        <v>9.7467943448089631</v>
      </c>
      <c r="K85" s="25">
        <f>'Compound Alert'!S153</f>
        <v>10</v>
      </c>
      <c r="L85" s="25">
        <f>'Compound Alert'!T153</f>
        <v>8.6602540378443873</v>
      </c>
      <c r="M85" s="25">
        <f>'Compound Alert'!U153</f>
        <v>9.1807251503197893</v>
      </c>
      <c r="N85" s="25">
        <f>'Compound Alert'!V153</f>
        <v>5.3333333333333304</v>
      </c>
      <c r="O85" s="25">
        <f>'Compound Alert'!W153</f>
        <v>10</v>
      </c>
      <c r="P85" s="25"/>
      <c r="Q85" s="27"/>
      <c r="R85" s="27"/>
      <c r="S85" s="21"/>
      <c r="T85" s="21"/>
      <c r="U85" s="21"/>
      <c r="V85" s="21"/>
      <c r="W85" s="21"/>
      <c r="X85" s="21"/>
      <c r="Y85" s="28"/>
      <c r="Z85" s="28"/>
      <c r="AA85" s="28"/>
      <c r="AB85" s="28"/>
      <c r="AC85" s="28"/>
      <c r="AD85" s="28"/>
      <c r="AE85" s="28"/>
      <c r="AF85" s="28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</row>
    <row r="86" spans="1:50" x14ac:dyDescent="0.2">
      <c r="A86" s="64">
        <v>14</v>
      </c>
      <c r="B86" s="20" t="str">
        <f>'Compound Alert'!B169</f>
        <v>Syria</v>
      </c>
      <c r="C86" s="20" t="str">
        <f>'Compound Alert'!C169</f>
        <v>SYR</v>
      </c>
      <c r="D86" s="20" t="str">
        <f>'Compound Alert'!D169</f>
        <v>MEA           Middle East &amp; North Africa</v>
      </c>
      <c r="E86" s="20" t="str">
        <f>'Compound Alert'!E169</f>
        <v>IDA</v>
      </c>
      <c r="F86" s="50">
        <f>'Compound Alert'!F169</f>
        <v>0</v>
      </c>
      <c r="G86" s="22">
        <f>'Compound Alert'!G169</f>
        <v>5.5</v>
      </c>
      <c r="H86" s="23">
        <f>'Compound Alert'!H169</f>
        <v>5.5</v>
      </c>
      <c r="I86" s="50">
        <f>'Compound Alert'!Q169</f>
        <v>0</v>
      </c>
      <c r="J86" s="25">
        <f>'Compound Alert'!R169</f>
        <v>9.2667056527998071</v>
      </c>
      <c r="K86" s="25">
        <f>'Compound Alert'!S169</f>
        <v>7.8563660835196254</v>
      </c>
      <c r="L86" s="25">
        <f>'Compound Alert'!T169</f>
        <v>6.7419986246324095</v>
      </c>
      <c r="M86" s="25">
        <f>'Compound Alert'!U169</f>
        <v>8.3666002653407556</v>
      </c>
      <c r="N86" s="25">
        <f>'Compound Alert'!V169</f>
        <v>7.8333333333333304</v>
      </c>
      <c r="O86" s="25">
        <f>'Compound Alert'!W169</f>
        <v>10</v>
      </c>
      <c r="P86" s="25"/>
      <c r="Q86" s="27"/>
      <c r="R86" s="27"/>
      <c r="S86" s="21"/>
      <c r="T86" s="21"/>
      <c r="U86" s="21"/>
      <c r="V86" s="21"/>
      <c r="W86" s="21"/>
      <c r="X86" s="21"/>
      <c r="Y86" s="28"/>
      <c r="Z86" s="28"/>
      <c r="AA86" s="28"/>
      <c r="AB86" s="28"/>
      <c r="AC86" s="28"/>
      <c r="AD86" s="28"/>
      <c r="AE86" s="28"/>
      <c r="AF86" s="28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</row>
    <row r="87" spans="1:50" x14ac:dyDescent="0.2">
      <c r="A87" s="64">
        <v>15</v>
      </c>
      <c r="B87" s="20" t="str">
        <f>'Compound Alert'!B33</f>
        <v>Central African Republic</v>
      </c>
      <c r="C87" s="20" t="str">
        <f>'Compound Alert'!C33</f>
        <v>CAF</v>
      </c>
      <c r="D87" s="20" t="str">
        <f>'Compound Alert'!D33</f>
        <v>SSF           Sub-Saharan Africa</v>
      </c>
      <c r="E87" s="20" t="str">
        <f>'Compound Alert'!E33</f>
        <v>IDA</v>
      </c>
      <c r="F87" s="50">
        <f>'Compound Alert'!F33</f>
        <v>0</v>
      </c>
      <c r="G87" s="22">
        <f>'Compound Alert'!G33</f>
        <v>5</v>
      </c>
      <c r="H87" s="23">
        <f>'Compound Alert'!H33</f>
        <v>5</v>
      </c>
      <c r="I87" s="50">
        <f>'Compound Alert'!Q33</f>
        <v>0</v>
      </c>
      <c r="J87" s="25">
        <f>'Compound Alert'!R33</f>
        <v>10</v>
      </c>
      <c r="K87" s="25">
        <f>'Compound Alert'!S33</f>
        <v>10</v>
      </c>
      <c r="L87" s="25">
        <f>'Compound Alert'!T33</f>
        <v>7.6870611478580688</v>
      </c>
      <c r="M87" s="25">
        <f>'Compound Alert'!U33</f>
        <v>10</v>
      </c>
      <c r="N87" s="25">
        <f>'Compound Alert'!V33</f>
        <v>3.5</v>
      </c>
      <c r="O87" s="25">
        <f>'Compound Alert'!W33</f>
        <v>9.2068226752663165</v>
      </c>
      <c r="P87" s="25"/>
      <c r="Q87" s="27"/>
      <c r="R87" s="27"/>
      <c r="S87" s="21"/>
      <c r="T87" s="21"/>
      <c r="U87" s="21"/>
      <c r="V87" s="21"/>
      <c r="W87" s="21"/>
      <c r="X87" s="21"/>
      <c r="Y87" s="28"/>
      <c r="Z87" s="28"/>
      <c r="AA87" s="28"/>
      <c r="AB87" s="28"/>
      <c r="AC87" s="28"/>
      <c r="AD87" s="28"/>
      <c r="AE87" s="28"/>
      <c r="AF87" s="28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</row>
    <row r="88" spans="1:50" x14ac:dyDescent="0.2">
      <c r="A88" s="64">
        <v>16</v>
      </c>
      <c r="B88" s="20" t="str">
        <f>'Compound Alert'!B41</f>
        <v>Congo</v>
      </c>
      <c r="C88" s="20" t="str">
        <f>'Compound Alert'!C41</f>
        <v>COG</v>
      </c>
      <c r="D88" s="20" t="str">
        <f>'Compound Alert'!D41</f>
        <v>SSF           Sub-Saharan Africa</v>
      </c>
      <c r="E88" s="20" t="str">
        <f>'Compound Alert'!E41</f>
        <v>Blend</v>
      </c>
      <c r="F88" s="50">
        <f>'Compound Alert'!F41</f>
        <v>0</v>
      </c>
      <c r="G88" s="22">
        <f>'Compound Alert'!G41</f>
        <v>5</v>
      </c>
      <c r="H88" s="23">
        <f>'Compound Alert'!H41</f>
        <v>5</v>
      </c>
      <c r="I88" s="50">
        <f>'Compound Alert'!Q41</f>
        <v>0</v>
      </c>
      <c r="J88" s="25">
        <f>'Compound Alert'!R41</f>
        <v>7.9778771033980647</v>
      </c>
      <c r="K88" s="25">
        <f>'Compound Alert'!S41</f>
        <v>10</v>
      </c>
      <c r="L88" s="25">
        <f>'Compound Alert'!T41</f>
        <v>7.6404947503452041</v>
      </c>
      <c r="M88" s="25">
        <f>'Compound Alert'!U41</f>
        <v>8.6292005286275746</v>
      </c>
      <c r="N88" s="25">
        <f>'Compound Alert'!V41</f>
        <v>4.8333333333333304</v>
      </c>
      <c r="O88" s="25">
        <f>'Compound Alert'!W41</f>
        <v>10</v>
      </c>
      <c r="P88" s="25"/>
      <c r="Q88" s="27"/>
      <c r="R88" s="27"/>
      <c r="S88" s="21"/>
      <c r="T88" s="21"/>
      <c r="U88" s="21"/>
      <c r="V88" s="21"/>
      <c r="W88" s="21"/>
      <c r="X88" s="21"/>
      <c r="Y88" s="28"/>
      <c r="Z88" s="28"/>
      <c r="AA88" s="28"/>
      <c r="AB88" s="28"/>
      <c r="AC88" s="28"/>
      <c r="AD88" s="28"/>
      <c r="AE88" s="28"/>
      <c r="AF88" s="28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</row>
    <row r="89" spans="1:50" x14ac:dyDescent="0.2">
      <c r="A89" s="64">
        <v>17</v>
      </c>
      <c r="B89" s="20" t="str">
        <f>'Compound Alert'!B57</f>
        <v>Eritrea</v>
      </c>
      <c r="C89" s="20" t="str">
        <f>'Compound Alert'!C57</f>
        <v>ERI</v>
      </c>
      <c r="D89" s="20" t="str">
        <f>'Compound Alert'!D57</f>
        <v>SSF           Sub-Saharan Africa</v>
      </c>
      <c r="E89" s="20" t="str">
        <f>'Compound Alert'!E57</f>
        <v>IDA</v>
      </c>
      <c r="F89" s="50">
        <f>'Compound Alert'!F57</f>
        <v>0</v>
      </c>
      <c r="G89" s="22">
        <f>'Compound Alert'!G57</f>
        <v>5</v>
      </c>
      <c r="H89" s="23">
        <f>'Compound Alert'!H57</f>
        <v>5</v>
      </c>
      <c r="I89" s="50">
        <f>'Compound Alert'!Q57</f>
        <v>0</v>
      </c>
      <c r="J89" s="25">
        <f>'Compound Alert'!R57</f>
        <v>9.6362411165942934</v>
      </c>
      <c r="K89" s="25">
        <f>'Compound Alert'!S57</f>
        <v>10</v>
      </c>
      <c r="L89" s="25">
        <f>'Compound Alert'!T57</f>
        <v>6.0302268915552677</v>
      </c>
      <c r="M89" s="25">
        <f>'Compound Alert'!U57</f>
        <v>7.9372539331937713</v>
      </c>
      <c r="N89" s="25">
        <f>'Compound Alert'!V57</f>
        <v>6.7082039324993685</v>
      </c>
      <c r="O89" s="25">
        <f>'Compound Alert'!W57</f>
        <v>10</v>
      </c>
      <c r="P89" s="25"/>
      <c r="Q89" s="27"/>
      <c r="R89" s="27"/>
      <c r="S89" s="21"/>
      <c r="T89" s="21"/>
      <c r="U89" s="21"/>
      <c r="V89" s="21"/>
      <c r="W89" s="21"/>
      <c r="X89" s="21"/>
      <c r="Y89" s="28"/>
      <c r="Z89" s="28"/>
      <c r="AA89" s="28"/>
      <c r="AB89" s="28"/>
      <c r="AC89" s="28"/>
      <c r="AD89" s="28"/>
      <c r="AE89" s="28"/>
      <c r="AF89" s="28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</row>
    <row r="90" spans="1:50" x14ac:dyDescent="0.2">
      <c r="A90" s="64">
        <v>18</v>
      </c>
      <c r="B90" s="20" t="str">
        <f>'Compound Alert'!B101</f>
        <v>Lebanon</v>
      </c>
      <c r="C90" s="20" t="str">
        <f>'Compound Alert'!C101</f>
        <v>LBN</v>
      </c>
      <c r="D90" s="20" t="str">
        <f>'Compound Alert'!D101</f>
        <v>MEA           Middle East &amp; North Africa</v>
      </c>
      <c r="E90" s="20" t="str">
        <f>'Compound Alert'!E101</f>
        <v>IBRD</v>
      </c>
      <c r="F90" s="50">
        <f>'Compound Alert'!F101</f>
        <v>0</v>
      </c>
      <c r="G90" s="22">
        <f>'Compound Alert'!G101</f>
        <v>5</v>
      </c>
      <c r="H90" s="23">
        <f>'Compound Alert'!H101</f>
        <v>5</v>
      </c>
      <c r="I90" s="50">
        <f>'Compound Alert'!Q101</f>
        <v>0</v>
      </c>
      <c r="J90" s="25">
        <f>'Compound Alert'!R101</f>
        <v>8.6602540378443873</v>
      </c>
      <c r="K90" s="25">
        <f>'Compound Alert'!S101</f>
        <v>5.8079305622801565</v>
      </c>
      <c r="L90" s="25">
        <f>'Compound Alert'!T101</f>
        <v>9.663768920667863</v>
      </c>
      <c r="M90" s="25">
        <f>'Compound Alert'!U101</f>
        <v>6.2449979983983974</v>
      </c>
      <c r="N90" s="25">
        <f>'Compound Alert'!V101</f>
        <v>7</v>
      </c>
      <c r="O90" s="25">
        <f>'Compound Alert'!W101</f>
        <v>8.6580578448470593</v>
      </c>
      <c r="P90" s="25"/>
      <c r="Q90" s="27"/>
      <c r="R90" s="27"/>
      <c r="S90" s="21"/>
      <c r="T90" s="21"/>
      <c r="U90" s="21"/>
      <c r="V90" s="21"/>
      <c r="W90" s="21"/>
      <c r="X90" s="21"/>
      <c r="Y90" s="28"/>
      <c r="Z90" s="28"/>
      <c r="AA90" s="28"/>
      <c r="AB90" s="28"/>
      <c r="AC90" s="28"/>
      <c r="AD90" s="28"/>
      <c r="AE90" s="28"/>
      <c r="AF90" s="28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</row>
    <row r="91" spans="1:50" x14ac:dyDescent="0.2">
      <c r="A91" s="64">
        <v>19</v>
      </c>
      <c r="B91" s="20" t="str">
        <f>'Compound Alert'!B118</f>
        <v>Mali</v>
      </c>
      <c r="C91" s="20" t="str">
        <f>'Compound Alert'!C118</f>
        <v>MLI</v>
      </c>
      <c r="D91" s="20" t="str">
        <f>'Compound Alert'!D118</f>
        <v>SSF           Sub-Saharan Africa</v>
      </c>
      <c r="E91" s="20" t="str">
        <f>'Compound Alert'!E118</f>
        <v>IDA</v>
      </c>
      <c r="F91" s="50">
        <f>'Compound Alert'!F118</f>
        <v>0</v>
      </c>
      <c r="G91" s="22">
        <f>'Compound Alert'!G118</f>
        <v>5</v>
      </c>
      <c r="H91" s="23">
        <f>'Compound Alert'!H118</f>
        <v>5</v>
      </c>
      <c r="I91" s="50">
        <f>'Compound Alert'!Q118</f>
        <v>0</v>
      </c>
      <c r="J91" s="25">
        <f>'Compound Alert'!R118</f>
        <v>9.6176920308356717</v>
      </c>
      <c r="K91" s="25">
        <f>'Compound Alert'!S118</f>
        <v>9.0717501463446073</v>
      </c>
      <c r="L91" s="25">
        <f>'Compound Alert'!T118</f>
        <v>6.9478036787121695</v>
      </c>
      <c r="M91" s="25">
        <f>'Compound Alert'!U118</f>
        <v>9.9667763067904804</v>
      </c>
      <c r="N91" s="25">
        <f>'Compound Alert'!V118</f>
        <v>5.6666666666666696</v>
      </c>
      <c r="O91" s="25">
        <f>'Compound Alert'!W118</f>
        <v>10</v>
      </c>
      <c r="P91" s="25"/>
      <c r="Q91" s="27"/>
      <c r="R91" s="27"/>
      <c r="S91" s="21"/>
      <c r="T91" s="21"/>
      <c r="U91" s="21"/>
      <c r="V91" s="21"/>
      <c r="W91" s="21"/>
      <c r="X91" s="21"/>
      <c r="Y91" s="28"/>
      <c r="Z91" s="28"/>
      <c r="AA91" s="28"/>
      <c r="AB91" s="28"/>
      <c r="AC91" s="28"/>
      <c r="AD91" s="28"/>
      <c r="AE91" s="28"/>
      <c r="AF91" s="28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</row>
    <row r="92" spans="1:50" x14ac:dyDescent="0.2">
      <c r="A92" s="64">
        <v>20</v>
      </c>
      <c r="B92" s="20" t="str">
        <f>'Compound Alert'!B145</f>
        <v>Korea DPR</v>
      </c>
      <c r="C92" s="20" t="str">
        <f>'Compound Alert'!C145</f>
        <v>PRK</v>
      </c>
      <c r="D92" s="20" t="str">
        <f>'Compound Alert'!D145</f>
        <v>EAS           East Asia &amp; Pacific</v>
      </c>
      <c r="E92" s="20" t="str">
        <f>'Compound Alert'!E145</f>
        <v>East Asia &amp; Pacific</v>
      </c>
      <c r="F92" s="50">
        <f>'Compound Alert'!F145</f>
        <v>0</v>
      </c>
      <c r="G92" s="22">
        <f>'Compound Alert'!G145</f>
        <v>5</v>
      </c>
      <c r="H92" s="23">
        <f>'Compound Alert'!H145</f>
        <v>5</v>
      </c>
      <c r="I92" s="50">
        <f>'Compound Alert'!Q145</f>
        <v>0</v>
      </c>
      <c r="J92" s="25">
        <f>'Compound Alert'!R145</f>
        <v>6.75</v>
      </c>
      <c r="K92" s="25">
        <f>'Compound Alert'!S145</f>
        <v>8.6363636363636402</v>
      </c>
      <c r="L92" s="25">
        <f>'Compound Alert'!T145</f>
        <v>6.7419986246324095</v>
      </c>
      <c r="M92" s="25">
        <f>'Compound Alert'!U145</f>
        <v>9</v>
      </c>
      <c r="N92" s="25">
        <f>'Compound Alert'!V145</f>
        <v>7</v>
      </c>
      <c r="O92" s="25">
        <f>'Compound Alert'!W145</f>
        <v>10</v>
      </c>
      <c r="P92" s="25"/>
      <c r="Q92" s="27"/>
      <c r="R92" s="27"/>
      <c r="S92" s="21"/>
      <c r="T92" s="21"/>
      <c r="U92" s="21"/>
      <c r="V92" s="21"/>
      <c r="W92" s="21"/>
      <c r="X92" s="21"/>
      <c r="Y92" s="28"/>
      <c r="Z92" s="28"/>
      <c r="AA92" s="28"/>
      <c r="AB92" s="28"/>
      <c r="AC92" s="28"/>
      <c r="AD92" s="28"/>
      <c r="AE92" s="28"/>
      <c r="AF92" s="28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</row>
    <row r="93" spans="1:50" x14ac:dyDescent="0.2">
      <c r="A93" s="64">
        <v>21</v>
      </c>
      <c r="B93" s="20" t="str">
        <f>'Compound Alert'!B156</f>
        <v>Solomon Islands</v>
      </c>
      <c r="C93" s="20" t="str">
        <f>'Compound Alert'!C156</f>
        <v>SLB</v>
      </c>
      <c r="D93" s="20" t="str">
        <f>'Compound Alert'!D156</f>
        <v>EAS           East Asia &amp; Pacific</v>
      </c>
      <c r="E93" s="20" t="str">
        <f>'Compound Alert'!E156</f>
        <v>IDA</v>
      </c>
      <c r="F93" s="50">
        <f>'Compound Alert'!F156</f>
        <v>0</v>
      </c>
      <c r="G93" s="22">
        <f>'Compound Alert'!G156</f>
        <v>5</v>
      </c>
      <c r="H93" s="23">
        <f>'Compound Alert'!H156</f>
        <v>5</v>
      </c>
      <c r="I93" s="50">
        <f>'Compound Alert'!Q156</f>
        <v>0</v>
      </c>
      <c r="J93" s="25">
        <f>'Compound Alert'!R156</f>
        <v>8.9596634552180134</v>
      </c>
      <c r="K93" s="25">
        <f>'Compound Alert'!S156</f>
        <v>9.1387559808612497</v>
      </c>
      <c r="L93" s="25">
        <f>'Compound Alert'!T156</f>
        <v>0</v>
      </c>
      <c r="M93" s="25">
        <f>'Compound Alert'!U156</f>
        <v>7.8113729265468628</v>
      </c>
      <c r="N93" s="25">
        <f>'Compound Alert'!V156</f>
        <v>8.9442719099991592</v>
      </c>
      <c r="O93" s="25">
        <f>'Compound Alert'!W156</f>
        <v>10</v>
      </c>
      <c r="P93" s="25"/>
      <c r="Q93" s="27"/>
      <c r="R93" s="27"/>
      <c r="S93" s="21"/>
      <c r="T93" s="21"/>
      <c r="U93" s="21"/>
      <c r="V93" s="21"/>
      <c r="W93" s="21"/>
      <c r="X93" s="21"/>
      <c r="Y93" s="28"/>
      <c r="Z93" s="28"/>
      <c r="AA93" s="28"/>
      <c r="AB93" s="28"/>
      <c r="AC93" s="28"/>
      <c r="AD93" s="28"/>
      <c r="AE93" s="28"/>
      <c r="AF93" s="28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</row>
    <row r="94" spans="1:50" x14ac:dyDescent="0.2">
      <c r="A94" s="64">
        <v>22</v>
      </c>
      <c r="B94" s="20" t="str">
        <f>'Compound Alert'!B170</f>
        <v>Chad</v>
      </c>
      <c r="C94" s="20" t="str">
        <f>'Compound Alert'!C170</f>
        <v>TCD</v>
      </c>
      <c r="D94" s="20" t="str">
        <f>'Compound Alert'!D170</f>
        <v>SSF           Sub-Saharan Africa</v>
      </c>
      <c r="E94" s="20" t="str">
        <f>'Compound Alert'!E170</f>
        <v>IDA</v>
      </c>
      <c r="F94" s="50">
        <f>'Compound Alert'!F170</f>
        <v>0</v>
      </c>
      <c r="G94" s="22">
        <f>'Compound Alert'!G170</f>
        <v>5</v>
      </c>
      <c r="H94" s="23">
        <f>'Compound Alert'!H170</f>
        <v>5</v>
      </c>
      <c r="I94" s="50">
        <f>'Compound Alert'!Q170</f>
        <v>0</v>
      </c>
      <c r="J94" s="25">
        <f>'Compound Alert'!R170</f>
        <v>10</v>
      </c>
      <c r="K94" s="25">
        <f>'Compound Alert'!S170</f>
        <v>8.3666002653407556</v>
      </c>
      <c r="L94" s="25">
        <f>'Compound Alert'!T170</f>
        <v>6.527696296024585</v>
      </c>
      <c r="M94" s="25">
        <f>'Compound Alert'!U170</f>
        <v>10</v>
      </c>
      <c r="N94" s="25">
        <f>'Compound Alert'!V170</f>
        <v>5.3333333333333304</v>
      </c>
      <c r="O94" s="25">
        <f>'Compound Alert'!W170</f>
        <v>10</v>
      </c>
      <c r="P94" s="25"/>
      <c r="Q94" s="27"/>
      <c r="R94" s="27"/>
      <c r="S94" s="21"/>
      <c r="T94" s="21"/>
      <c r="U94" s="21"/>
      <c r="V94" s="21"/>
      <c r="W94" s="21"/>
      <c r="X94" s="21"/>
      <c r="Y94" s="28"/>
      <c r="Z94" s="28"/>
      <c r="AA94" s="28"/>
      <c r="AB94" s="28"/>
      <c r="AC94" s="28"/>
      <c r="AD94" s="28"/>
      <c r="AE94" s="28"/>
      <c r="AF94" s="28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</row>
    <row r="95" spans="1:50" x14ac:dyDescent="0.2">
      <c r="A95" s="64">
        <v>23</v>
      </c>
      <c r="B95" s="20" t="str">
        <f>'Compound Alert'!B182</f>
        <v>Uganda</v>
      </c>
      <c r="C95" s="20" t="str">
        <f>'Compound Alert'!C182</f>
        <v>UGA</v>
      </c>
      <c r="D95" s="20" t="str">
        <f>'Compound Alert'!D182</f>
        <v>SSF           Sub-Saharan Africa</v>
      </c>
      <c r="E95" s="20" t="str">
        <f>'Compound Alert'!E182</f>
        <v>IDA</v>
      </c>
      <c r="F95" s="50">
        <f>'Compound Alert'!F182</f>
        <v>0</v>
      </c>
      <c r="G95" s="22">
        <f>'Compound Alert'!G182</f>
        <v>5</v>
      </c>
      <c r="H95" s="23">
        <f>'Compound Alert'!H182</f>
        <v>5</v>
      </c>
      <c r="I95" s="50">
        <f>'Compound Alert'!Q182</f>
        <v>0</v>
      </c>
      <c r="J95" s="25">
        <f>'Compound Alert'!R182</f>
        <v>10</v>
      </c>
      <c r="K95" s="25">
        <f>'Compound Alert'!S182</f>
        <v>8.3666002653407556</v>
      </c>
      <c r="L95" s="25">
        <f>'Compound Alert'!T182</f>
        <v>7.4374425857534332</v>
      </c>
      <c r="M95" s="25">
        <f>'Compound Alert'!U182</f>
        <v>9.4868329805051381</v>
      </c>
      <c r="N95" s="25">
        <f>'Compound Alert'!V182</f>
        <v>6.2981478758970626</v>
      </c>
      <c r="O95" s="25">
        <f>'Compound Alert'!W182</f>
        <v>5.4844401626640202</v>
      </c>
      <c r="P95" s="25"/>
      <c r="Q95" s="27"/>
      <c r="R95" s="27"/>
      <c r="S95" s="21"/>
      <c r="T95" s="21"/>
      <c r="U95" s="21"/>
      <c r="V95" s="21"/>
      <c r="W95" s="21"/>
      <c r="X95" s="21"/>
      <c r="Y95" s="28"/>
      <c r="Z95" s="28"/>
      <c r="AA95" s="28"/>
      <c r="AB95" s="28"/>
      <c r="AC95" s="28"/>
      <c r="AD95" s="28"/>
      <c r="AE95" s="28"/>
      <c r="AF95" s="28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</row>
    <row r="96" spans="1:50" x14ac:dyDescent="0.2">
      <c r="A96" s="64">
        <v>24</v>
      </c>
      <c r="B96" s="20" t="str">
        <f>'Compound Alert'!B188</f>
        <v>Venezuela</v>
      </c>
      <c r="C96" s="20" t="str">
        <f>'Compound Alert'!C188</f>
        <v>VEN</v>
      </c>
      <c r="D96" s="20" t="str">
        <f>'Compound Alert'!D188</f>
        <v>LCN           Latin America &amp; Caribbean</v>
      </c>
      <c r="E96" s="20" t="str">
        <f>'Compound Alert'!E188</f>
        <v>IBRD</v>
      </c>
      <c r="F96" s="50">
        <f>'Compound Alert'!F188</f>
        <v>0</v>
      </c>
      <c r="G96" s="22">
        <f>'Compound Alert'!G188</f>
        <v>5</v>
      </c>
      <c r="H96" s="23">
        <f>'Compound Alert'!H188</f>
        <v>5</v>
      </c>
      <c r="I96" s="50">
        <f>'Compound Alert'!Q188</f>
        <v>0</v>
      </c>
      <c r="J96" s="25">
        <f>'Compound Alert'!R188</f>
        <v>6.6904338246413104</v>
      </c>
      <c r="K96" s="25">
        <f>'Compound Alert'!S188</f>
        <v>7.1216362831362217</v>
      </c>
      <c r="L96" s="25">
        <f>'Compound Alert'!T188</f>
        <v>7.0710678118654755</v>
      </c>
      <c r="M96" s="25">
        <f>'Compound Alert'!U188</f>
        <v>5.744562646538026</v>
      </c>
      <c r="N96" s="25">
        <f>'Compound Alert'!V188</f>
        <v>7.713624310270756</v>
      </c>
      <c r="O96" s="25">
        <f>'Compound Alert'!W188</f>
        <v>10</v>
      </c>
      <c r="P96" s="25"/>
      <c r="Q96" s="27"/>
      <c r="R96" s="27"/>
      <c r="S96" s="21"/>
      <c r="T96" s="21"/>
      <c r="U96" s="21"/>
      <c r="V96" s="21"/>
      <c r="W96" s="21"/>
      <c r="X96" s="21"/>
      <c r="Y96" s="28"/>
      <c r="Z96" s="28"/>
      <c r="AA96" s="28"/>
      <c r="AB96" s="28"/>
      <c r="AC96" s="28"/>
      <c r="AD96" s="28"/>
      <c r="AE96" s="28"/>
      <c r="AF96" s="28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</row>
    <row r="97" spans="1:50" x14ac:dyDescent="0.2">
      <c r="A97" s="64">
        <v>25</v>
      </c>
      <c r="B97" s="20" t="str">
        <f>'Compound Alert'!B195</f>
        <v>Zimbabwe</v>
      </c>
      <c r="C97" s="20" t="str">
        <f>'Compound Alert'!C195</f>
        <v>ZWE</v>
      </c>
      <c r="D97" s="20" t="str">
        <f>'Compound Alert'!D195</f>
        <v>SSF           Sub-Saharan Africa</v>
      </c>
      <c r="E97" s="20" t="str">
        <f>'Compound Alert'!E195</f>
        <v>Blend</v>
      </c>
      <c r="F97" s="50">
        <f>'Compound Alert'!F195</f>
        <v>0</v>
      </c>
      <c r="G97" s="22">
        <f>'Compound Alert'!G195</f>
        <v>5</v>
      </c>
      <c r="H97" s="23">
        <f>'Compound Alert'!H195</f>
        <v>5</v>
      </c>
      <c r="I97" s="50">
        <f>'Compound Alert'!Q195</f>
        <v>0</v>
      </c>
      <c r="J97" s="25">
        <f>'Compound Alert'!R195</f>
        <v>6.6745786383860972</v>
      </c>
      <c r="K97" s="25">
        <f>'Compound Alert'!S195</f>
        <v>10</v>
      </c>
      <c r="L97" s="25">
        <f>'Compound Alert'!T195</f>
        <v>7.0710678118654755</v>
      </c>
      <c r="M97" s="25">
        <f>'Compound Alert'!U195</f>
        <v>8.9442719099991592</v>
      </c>
      <c r="N97" s="25">
        <f>'Compound Alert'!V195</f>
        <v>6.1666666666666696</v>
      </c>
      <c r="O97" s="25">
        <f>'Compound Alert'!W195</f>
        <v>10</v>
      </c>
      <c r="P97" s="25"/>
      <c r="Q97" s="27"/>
      <c r="R97" s="27"/>
      <c r="S97" s="21"/>
      <c r="T97" s="21"/>
      <c r="U97" s="21"/>
      <c r="V97" s="21"/>
      <c r="W97" s="21"/>
      <c r="X97" s="21"/>
      <c r="Y97" s="28"/>
      <c r="Z97" s="28"/>
      <c r="AA97" s="28"/>
      <c r="AB97" s="28"/>
      <c r="AC97" s="28"/>
      <c r="AD97" s="28"/>
      <c r="AE97" s="28"/>
      <c r="AF97" s="28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</row>
    <row r="98" spans="1:50" hidden="1" x14ac:dyDescent="0.2">
      <c r="A98" s="64">
        <v>26</v>
      </c>
      <c r="B98" s="20" t="str">
        <f>'Compound Alert'!B20</f>
        <v>Bangladesh</v>
      </c>
      <c r="C98" s="20" t="str">
        <f>'Compound Alert'!C20</f>
        <v>BGD</v>
      </c>
      <c r="D98" s="20" t="str">
        <f>'Compound Alert'!D20</f>
        <v>SAS           South Asia</v>
      </c>
      <c r="E98" s="20" t="str">
        <f>'Compound Alert'!E20</f>
        <v>IDA</v>
      </c>
      <c r="F98" s="50">
        <f>'Compound Alert'!F20</f>
        <v>0</v>
      </c>
      <c r="G98" s="22">
        <f>'Compound Alert'!G20</f>
        <v>4.5</v>
      </c>
      <c r="H98" s="23">
        <f>'Compound Alert'!H20</f>
        <v>4.5</v>
      </c>
      <c r="I98" s="50">
        <f>'Compound Alert'!Q20</f>
        <v>0</v>
      </c>
      <c r="J98" s="25">
        <f>'Compound Alert'!R20</f>
        <v>8.9442719099991592</v>
      </c>
      <c r="K98" s="25">
        <f>'Compound Alert'!S20</f>
        <v>8.03827751196172</v>
      </c>
      <c r="L98" s="25">
        <f>'Compound Alert'!T20</f>
        <v>6.5098318983560093</v>
      </c>
      <c r="M98" s="25">
        <f>'Compound Alert'!U20</f>
        <v>8.2807867121082523</v>
      </c>
      <c r="N98" s="25">
        <f>'Compound Alert'!V20</f>
        <v>10</v>
      </c>
      <c r="O98" s="25">
        <f>'Compound Alert'!W20</f>
        <v>0</v>
      </c>
      <c r="P98" s="25"/>
      <c r="Q98" s="27" t="e">
        <f>'Compound Alert'!#REF!</f>
        <v>#REF!</v>
      </c>
      <c r="R98" s="27" t="e">
        <f>'Compound Alert'!#REF!</f>
        <v>#REF!</v>
      </c>
      <c r="S98" s="21"/>
      <c r="T98" s="21"/>
      <c r="U98" s="21"/>
      <c r="V98" s="21"/>
      <c r="W98" s="21"/>
      <c r="X98" s="21"/>
      <c r="Y98" s="28"/>
      <c r="Z98" s="28"/>
      <c r="AA98" s="28"/>
      <c r="AB98" s="28"/>
      <c r="AC98" s="28"/>
      <c r="AD98" s="28"/>
      <c r="AE98" s="28"/>
      <c r="AF98" s="28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</row>
    <row r="99" spans="1:50" hidden="1" x14ac:dyDescent="0.2">
      <c r="A99" s="64">
        <v>27</v>
      </c>
      <c r="B99" s="20" t="str">
        <f>'Compound Alert'!B39</f>
        <v>Cameroon</v>
      </c>
      <c r="C99" s="20" t="str">
        <f>'Compound Alert'!C39</f>
        <v>CMR</v>
      </c>
      <c r="D99" s="20" t="str">
        <f>'Compound Alert'!D39</f>
        <v>SSF           Sub-Saharan Africa</v>
      </c>
      <c r="E99" s="20" t="str">
        <f>'Compound Alert'!E39</f>
        <v>Blend</v>
      </c>
      <c r="F99" s="50">
        <f>'Compound Alert'!F39</f>
        <v>0</v>
      </c>
      <c r="G99" s="22">
        <f>'Compound Alert'!G39</f>
        <v>4.5</v>
      </c>
      <c r="H99" s="23">
        <f>'Compound Alert'!H39</f>
        <v>4.5</v>
      </c>
      <c r="I99" s="50">
        <f>'Compound Alert'!Q39</f>
        <v>0</v>
      </c>
      <c r="J99" s="25">
        <f>'Compound Alert'!R39</f>
        <v>9.6176920308356717</v>
      </c>
      <c r="K99" s="25">
        <f>'Compound Alert'!S39</f>
        <v>9.0188531930983498</v>
      </c>
      <c r="L99" s="25">
        <f>'Compound Alert'!T39</f>
        <v>6.310284022750773</v>
      </c>
      <c r="M99" s="25">
        <f>'Compound Alert'!U39</f>
        <v>7.6811457478686096</v>
      </c>
      <c r="N99" s="25">
        <f>'Compound Alert'!V39</f>
        <v>4.3333333333333304</v>
      </c>
      <c r="O99" s="25">
        <f>'Compound Alert'!W39</f>
        <v>10</v>
      </c>
      <c r="P99" s="25"/>
      <c r="Q99" s="27" t="e">
        <f>'Compound Alert'!#REF!</f>
        <v>#REF!</v>
      </c>
      <c r="R99" s="27" t="e">
        <f>'Compound Alert'!#REF!</f>
        <v>#REF!</v>
      </c>
      <c r="S99" s="21"/>
      <c r="T99" s="21"/>
      <c r="U99" s="21"/>
      <c r="V99" s="21"/>
      <c r="W99" s="21"/>
      <c r="X99" s="21"/>
      <c r="Y99" s="28"/>
      <c r="Z99" s="28"/>
      <c r="AA99" s="28"/>
      <c r="AB99" s="28"/>
      <c r="AC99" s="28"/>
      <c r="AD99" s="28"/>
      <c r="AE99" s="28"/>
      <c r="AF99" s="28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</row>
    <row r="100" spans="1:50" hidden="1" x14ac:dyDescent="0.2">
      <c r="A100" s="64">
        <v>28</v>
      </c>
      <c r="B100" s="20" t="str">
        <f>'Compound Alert'!B50</f>
        <v>Djibouti</v>
      </c>
      <c r="C100" s="20" t="str">
        <f>'Compound Alert'!C50</f>
        <v>DJI</v>
      </c>
      <c r="D100" s="20" t="str">
        <f>'Compound Alert'!D50</f>
        <v>MEA           Middle East &amp; North Africa</v>
      </c>
      <c r="E100" s="20" t="str">
        <f>'Compound Alert'!E50</f>
        <v>IDA</v>
      </c>
      <c r="F100" s="50">
        <f>'Compound Alert'!F50</f>
        <v>0</v>
      </c>
      <c r="G100" s="22">
        <f>'Compound Alert'!G50</f>
        <v>4.5</v>
      </c>
      <c r="H100" s="23">
        <f>'Compound Alert'!H50</f>
        <v>4.5</v>
      </c>
      <c r="I100" s="50">
        <f>'Compound Alert'!Q50</f>
        <v>0</v>
      </c>
      <c r="J100" s="25">
        <f>'Compound Alert'!R50</f>
        <v>7.9281775963962886</v>
      </c>
      <c r="K100" s="25">
        <f>'Compound Alert'!S50</f>
        <v>8.2535885167464098</v>
      </c>
      <c r="L100" s="25">
        <f>'Compound Alert'!T50</f>
        <v>5.0482272182006112</v>
      </c>
      <c r="M100" s="25">
        <f>'Compound Alert'!U50</f>
        <v>8.5799861524246204</v>
      </c>
      <c r="N100" s="25">
        <f>'Compound Alert'!V50</f>
        <v>7.1647284200682249</v>
      </c>
      <c r="O100" s="25">
        <f>'Compound Alert'!W50</f>
        <v>0</v>
      </c>
      <c r="P100" s="25"/>
      <c r="Q100" s="27" t="e">
        <f>'Compound Alert'!#REF!</f>
        <v>#REF!</v>
      </c>
      <c r="R100" s="27" t="e">
        <f>'Compound Alert'!#REF!</f>
        <v>#REF!</v>
      </c>
      <c r="S100" s="21"/>
      <c r="T100" s="21"/>
      <c r="U100" s="21"/>
      <c r="V100" s="21"/>
      <c r="W100" s="21"/>
      <c r="X100" s="21"/>
      <c r="Y100" s="28"/>
      <c r="Z100" s="28"/>
      <c r="AA100" s="28"/>
      <c r="AB100" s="28"/>
      <c r="AC100" s="28"/>
      <c r="AD100" s="28"/>
      <c r="AE100" s="28"/>
      <c r="AF100" s="28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</row>
    <row r="101" spans="1:50" hidden="1" x14ac:dyDescent="0.2">
      <c r="A101" s="64">
        <v>29</v>
      </c>
      <c r="B101" s="20" t="str">
        <f>'Compound Alert'!B70</f>
        <v>Gambia</v>
      </c>
      <c r="C101" s="20" t="str">
        <f>'Compound Alert'!C70</f>
        <v>GMB</v>
      </c>
      <c r="D101" s="20" t="str">
        <f>'Compound Alert'!D70</f>
        <v>SSF           Sub-Saharan Africa</v>
      </c>
      <c r="E101" s="20" t="str">
        <f>'Compound Alert'!E70</f>
        <v>IDA</v>
      </c>
      <c r="F101" s="50">
        <f>'Compound Alert'!F70</f>
        <v>0</v>
      </c>
      <c r="G101" s="22">
        <f>'Compound Alert'!G70</f>
        <v>4.5</v>
      </c>
      <c r="H101" s="23">
        <f>'Compound Alert'!H70</f>
        <v>4.5</v>
      </c>
      <c r="I101" s="50">
        <f>'Compound Alert'!Q70</f>
        <v>0</v>
      </c>
      <c r="J101" s="25">
        <f>'Compound Alert'!R70</f>
        <v>9.6176920308356717</v>
      </c>
      <c r="K101" s="25">
        <f>'Compound Alert'!S70</f>
        <v>7.5119617224880404</v>
      </c>
      <c r="L101" s="25">
        <f>'Compound Alert'!T70</f>
        <v>6.44283654532786</v>
      </c>
      <c r="M101" s="25">
        <f>'Compound Alert'!U70</f>
        <v>8.3666002653407556</v>
      </c>
      <c r="N101" s="25">
        <f>'Compound Alert'!V70</f>
        <v>3.5</v>
      </c>
      <c r="O101" s="25">
        <f>'Compound Alert'!W70</f>
        <v>10</v>
      </c>
      <c r="P101" s="25"/>
      <c r="Q101" s="27" t="e">
        <f>'Compound Alert'!#REF!</f>
        <v>#REF!</v>
      </c>
      <c r="R101" s="27" t="e">
        <f>'Compound Alert'!#REF!</f>
        <v>#REF!</v>
      </c>
      <c r="S101" s="21"/>
      <c r="T101" s="21"/>
      <c r="U101" s="21"/>
      <c r="V101" s="21"/>
      <c r="W101" s="21"/>
      <c r="X101" s="21"/>
      <c r="Y101" s="28"/>
      <c r="Z101" s="28"/>
      <c r="AA101" s="28"/>
      <c r="AB101" s="28"/>
      <c r="AC101" s="28"/>
      <c r="AD101" s="28"/>
      <c r="AE101" s="28"/>
      <c r="AF101" s="28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</row>
    <row r="102" spans="1:50" hidden="1" x14ac:dyDescent="0.2">
      <c r="A102" s="64">
        <v>30</v>
      </c>
      <c r="B102" s="20" t="str">
        <f>'Compound Alert'!B77</f>
        <v>Honduras</v>
      </c>
      <c r="C102" s="20" t="str">
        <f>'Compound Alert'!C77</f>
        <v>HND</v>
      </c>
      <c r="D102" s="20" t="str">
        <f>'Compound Alert'!D77</f>
        <v>LCN           Latin America &amp; Caribbean</v>
      </c>
      <c r="E102" s="20" t="str">
        <f>'Compound Alert'!E77</f>
        <v>IDA</v>
      </c>
      <c r="F102" s="50">
        <f>'Compound Alert'!F77</f>
        <v>0</v>
      </c>
      <c r="G102" s="22">
        <f>'Compound Alert'!G77</f>
        <v>4.5</v>
      </c>
      <c r="H102" s="23">
        <f>'Compound Alert'!H77</f>
        <v>4.5</v>
      </c>
      <c r="I102" s="50">
        <f>'Compound Alert'!Q77</f>
        <v>0</v>
      </c>
      <c r="J102" s="25">
        <f>'Compound Alert'!R77</f>
        <v>7.7827648410721171</v>
      </c>
      <c r="K102" s="25">
        <f>'Compound Alert'!S77</f>
        <v>6.14832535885167</v>
      </c>
      <c r="L102" s="25">
        <f>'Compound Alert'!T77</f>
        <v>6.6882944945389502</v>
      </c>
      <c r="M102" s="25">
        <f>'Compound Alert'!U77</f>
        <v>6.5982681710538928</v>
      </c>
      <c r="N102" s="25">
        <f>'Compound Alert'!V77</f>
        <v>9.1666666666666696</v>
      </c>
      <c r="O102" s="25">
        <f>'Compound Alert'!W77</f>
        <v>10</v>
      </c>
      <c r="P102" s="25"/>
      <c r="Q102" s="27" t="e">
        <f>'Compound Alert'!#REF!</f>
        <v>#REF!</v>
      </c>
      <c r="R102" s="27" t="e">
        <f>'Compound Alert'!#REF!</f>
        <v>#REF!</v>
      </c>
      <c r="S102" s="21"/>
      <c r="T102" s="21"/>
      <c r="U102" s="21"/>
      <c r="V102" s="21"/>
      <c r="W102" s="21"/>
      <c r="X102" s="21"/>
      <c r="Y102" s="28"/>
      <c r="Z102" s="28"/>
      <c r="AA102" s="28"/>
      <c r="AB102" s="28"/>
      <c r="AC102" s="28"/>
      <c r="AD102" s="28"/>
      <c r="AE102" s="28"/>
      <c r="AF102" s="28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</row>
    <row r="103" spans="1:50" hidden="1" x14ac:dyDescent="0.2">
      <c r="A103" s="64">
        <v>31</v>
      </c>
      <c r="B103" s="20" t="str">
        <f>'Compound Alert'!B79</f>
        <v>Haiti</v>
      </c>
      <c r="C103" s="20" t="str">
        <f>'Compound Alert'!C79</f>
        <v>HTI</v>
      </c>
      <c r="D103" s="20" t="str">
        <f>'Compound Alert'!D79</f>
        <v>LCN           Latin America &amp; Caribbean</v>
      </c>
      <c r="E103" s="20" t="str">
        <f>'Compound Alert'!E79</f>
        <v>IDA</v>
      </c>
      <c r="F103" s="50">
        <f>'Compound Alert'!F79</f>
        <v>0</v>
      </c>
      <c r="G103" s="22">
        <f>'Compound Alert'!G79</f>
        <v>4.5</v>
      </c>
      <c r="H103" s="23">
        <f>'Compound Alert'!H79</f>
        <v>4.5</v>
      </c>
      <c r="I103" s="50">
        <f>'Compound Alert'!Q79</f>
        <v>0</v>
      </c>
      <c r="J103" s="25">
        <f>'Compound Alert'!R79</f>
        <v>7.6791425803425994</v>
      </c>
      <c r="K103" s="25">
        <f>'Compound Alert'!S79</f>
        <v>10</v>
      </c>
      <c r="L103" s="25">
        <f>'Compound Alert'!T79</f>
        <v>5.834236630001052</v>
      </c>
      <c r="M103" s="25">
        <f>'Compound Alert'!U79</f>
        <v>10</v>
      </c>
      <c r="N103" s="25">
        <f>'Compound Alert'!V79</f>
        <v>10</v>
      </c>
      <c r="O103" s="25">
        <f>'Compound Alert'!W79</f>
        <v>3.8170657101108829</v>
      </c>
      <c r="P103" s="25"/>
      <c r="Q103" s="27" t="e">
        <f>'Compound Alert'!#REF!</f>
        <v>#REF!</v>
      </c>
      <c r="R103" s="27" t="e">
        <f>'Compound Alert'!#REF!</f>
        <v>#REF!</v>
      </c>
      <c r="S103" s="21"/>
      <c r="T103" s="21"/>
      <c r="U103" s="21"/>
      <c r="V103" s="21"/>
      <c r="W103" s="21"/>
      <c r="X103" s="21"/>
      <c r="Y103" s="28"/>
      <c r="Z103" s="28"/>
      <c r="AA103" s="28"/>
      <c r="AB103" s="28"/>
      <c r="AC103" s="28"/>
      <c r="AD103" s="28"/>
      <c r="AE103" s="28"/>
      <c r="AF103" s="28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</row>
    <row r="104" spans="1:50" hidden="1" x14ac:dyDescent="0.2">
      <c r="A104" s="64">
        <v>32</v>
      </c>
      <c r="B104" s="20" t="str">
        <f>'Compound Alert'!B82</f>
        <v>India</v>
      </c>
      <c r="C104" s="20" t="str">
        <f>'Compound Alert'!C82</f>
        <v>IND</v>
      </c>
      <c r="D104" s="20" t="str">
        <f>'Compound Alert'!D82</f>
        <v>SAS           South Asia</v>
      </c>
      <c r="E104" s="20" t="str">
        <f>'Compound Alert'!E82</f>
        <v>IBRD</v>
      </c>
      <c r="F104" s="50">
        <f>'Compound Alert'!F82</f>
        <v>0</v>
      </c>
      <c r="G104" s="22">
        <f>'Compound Alert'!G82</f>
        <v>4.5</v>
      </c>
      <c r="H104" s="23">
        <f>'Compound Alert'!H82</f>
        <v>4.5</v>
      </c>
      <c r="I104" s="50">
        <f>'Compound Alert'!Q82</f>
        <v>0</v>
      </c>
      <c r="J104" s="25">
        <f>'Compound Alert'!R82</f>
        <v>7.7255608840240866</v>
      </c>
      <c r="K104" s="25">
        <f>'Compound Alert'!S82</f>
        <v>7.1770334928229698</v>
      </c>
      <c r="L104" s="25">
        <f>'Compound Alert'!T82</f>
        <v>6.0991735537190097</v>
      </c>
      <c r="M104" s="25">
        <f>'Compound Alert'!U82</f>
        <v>7.8594801718325193</v>
      </c>
      <c r="N104" s="25">
        <f>'Compound Alert'!V82</f>
        <v>10</v>
      </c>
      <c r="O104" s="25">
        <f>'Compound Alert'!W82</f>
        <v>0</v>
      </c>
      <c r="P104" s="25"/>
      <c r="Q104" s="27" t="e">
        <f>'Compound Alert'!#REF!</f>
        <v>#REF!</v>
      </c>
      <c r="R104" s="27" t="e">
        <f>'Compound Alert'!#REF!</f>
        <v>#REF!</v>
      </c>
      <c r="S104" s="21"/>
      <c r="T104" s="21"/>
      <c r="U104" s="21"/>
      <c r="V104" s="21"/>
      <c r="W104" s="21"/>
      <c r="X104" s="21"/>
      <c r="Y104" s="28"/>
      <c r="Z104" s="28"/>
      <c r="AA104" s="28"/>
      <c r="AB104" s="28"/>
      <c r="AC104" s="28"/>
      <c r="AD104" s="28"/>
      <c r="AE104" s="28"/>
      <c r="AF104" s="28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</row>
    <row r="105" spans="1:50" hidden="1" x14ac:dyDescent="0.2">
      <c r="A105" s="64">
        <v>33</v>
      </c>
      <c r="B105" s="20" t="str">
        <f>'Compound Alert'!B93</f>
        <v>Kenya</v>
      </c>
      <c r="C105" s="20" t="str">
        <f>'Compound Alert'!C93</f>
        <v>KEN</v>
      </c>
      <c r="D105" s="20" t="str">
        <f>'Compound Alert'!D93</f>
        <v>SSF           Sub-Saharan Africa</v>
      </c>
      <c r="E105" s="20" t="str">
        <f>'Compound Alert'!E93</f>
        <v>Blend</v>
      </c>
      <c r="F105" s="50">
        <f>'Compound Alert'!F93</f>
        <v>0</v>
      </c>
      <c r="G105" s="22">
        <f>'Compound Alert'!G93</f>
        <v>4.5</v>
      </c>
      <c r="H105" s="23">
        <f>'Compound Alert'!H93</f>
        <v>4.5</v>
      </c>
      <c r="I105" s="50">
        <f>'Compound Alert'!Q93</f>
        <v>0</v>
      </c>
      <c r="J105" s="25">
        <f>'Compound Alert'!R93</f>
        <v>9.4868329805051381</v>
      </c>
      <c r="K105" s="25">
        <f>'Compound Alert'!S93</f>
        <v>7.0710678118654755</v>
      </c>
      <c r="L105" s="25">
        <f>'Compound Alert'!T93</f>
        <v>6.0274229317010617</v>
      </c>
      <c r="M105" s="25">
        <f>'Compound Alert'!U93</f>
        <v>8.8640526042791841</v>
      </c>
      <c r="N105" s="25">
        <f>'Compound Alert'!V93</f>
        <v>8.266397845091495</v>
      </c>
      <c r="O105" s="25">
        <f>'Compound Alert'!W93</f>
        <v>0</v>
      </c>
      <c r="P105" s="25"/>
      <c r="Q105" s="27" t="e">
        <f>'Compound Alert'!#REF!</f>
        <v>#REF!</v>
      </c>
      <c r="R105" s="27" t="e">
        <f>'Compound Alert'!#REF!</f>
        <v>#REF!</v>
      </c>
      <c r="S105" s="21"/>
      <c r="T105" s="21"/>
      <c r="U105" s="21"/>
      <c r="V105" s="21"/>
      <c r="W105" s="21"/>
      <c r="X105" s="21"/>
      <c r="Y105" s="28"/>
      <c r="Z105" s="28"/>
      <c r="AA105" s="28"/>
      <c r="AB105" s="28"/>
      <c r="AC105" s="28"/>
      <c r="AD105" s="28"/>
      <c r="AE105" s="28"/>
      <c r="AF105" s="28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</row>
    <row r="106" spans="1:50" hidden="1" x14ac:dyDescent="0.2">
      <c r="A106" s="64">
        <v>34</v>
      </c>
      <c r="B106" s="20" t="str">
        <f>'Compound Alert'!B95</f>
        <v>Cambodia</v>
      </c>
      <c r="C106" s="20" t="str">
        <f>'Compound Alert'!C95</f>
        <v>KHM</v>
      </c>
      <c r="D106" s="20" t="str">
        <f>'Compound Alert'!D95</f>
        <v>EAS           East Asia &amp; Pacific</v>
      </c>
      <c r="E106" s="20" t="str">
        <f>'Compound Alert'!E95</f>
        <v>IDA</v>
      </c>
      <c r="F106" s="50">
        <f>'Compound Alert'!F95</f>
        <v>0</v>
      </c>
      <c r="G106" s="22">
        <f>'Compound Alert'!G95</f>
        <v>4.5</v>
      </c>
      <c r="H106" s="23">
        <f>'Compound Alert'!H95</f>
        <v>4.5</v>
      </c>
      <c r="I106" s="50">
        <f>'Compound Alert'!Q95</f>
        <v>0</v>
      </c>
      <c r="J106" s="25">
        <f>'Compound Alert'!R95</f>
        <v>8.5146931829632013</v>
      </c>
      <c r="K106" s="25">
        <f>'Compound Alert'!S95</f>
        <v>9.3301435406698605</v>
      </c>
      <c r="L106" s="25">
        <f>'Compound Alert'!T95</f>
        <v>5.2409988667201244</v>
      </c>
      <c r="M106" s="25">
        <f>'Compound Alert'!U95</f>
        <v>8.2857142857142794</v>
      </c>
      <c r="N106" s="25">
        <f>'Compound Alert'!V95</f>
        <v>8.9442719099991592</v>
      </c>
      <c r="O106" s="25">
        <f>'Compound Alert'!W95</f>
        <v>0</v>
      </c>
      <c r="P106" s="25"/>
      <c r="Q106" s="27" t="e">
        <f>'Compound Alert'!#REF!</f>
        <v>#REF!</v>
      </c>
      <c r="R106" s="27" t="e">
        <f>'Compound Alert'!#REF!</f>
        <v>#REF!</v>
      </c>
      <c r="S106" s="21"/>
      <c r="T106" s="21"/>
      <c r="U106" s="21"/>
      <c r="V106" s="21"/>
      <c r="W106" s="21"/>
      <c r="X106" s="21"/>
      <c r="Y106" s="28"/>
      <c r="Z106" s="28"/>
      <c r="AA106" s="28"/>
      <c r="AB106" s="28"/>
      <c r="AC106" s="28"/>
      <c r="AD106" s="28"/>
      <c r="AE106" s="28"/>
      <c r="AF106" s="28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</row>
    <row r="107" spans="1:50" hidden="1" x14ac:dyDescent="0.2">
      <c r="A107" s="64">
        <v>35</v>
      </c>
      <c r="B107" s="20" t="str">
        <f>'Compound Alert'!B126</f>
        <v>Malawi</v>
      </c>
      <c r="C107" s="20" t="str">
        <f>'Compound Alert'!C126</f>
        <v>MWI</v>
      </c>
      <c r="D107" s="20" t="str">
        <f>'Compound Alert'!D126</f>
        <v>SSF           Sub-Saharan Africa</v>
      </c>
      <c r="E107" s="20" t="str">
        <f>'Compound Alert'!E126</f>
        <v>IDA</v>
      </c>
      <c r="F107" s="50">
        <f>'Compound Alert'!F126</f>
        <v>0</v>
      </c>
      <c r="G107" s="22">
        <f>'Compound Alert'!G126</f>
        <v>4.5</v>
      </c>
      <c r="H107" s="23">
        <f>'Compound Alert'!H126</f>
        <v>4.5</v>
      </c>
      <c r="I107" s="50">
        <f>'Compound Alert'!Q126</f>
        <v>0</v>
      </c>
      <c r="J107" s="25">
        <f>'Compound Alert'!R126</f>
        <v>6.6368380308411057</v>
      </c>
      <c r="K107" s="25">
        <f>'Compound Alert'!S126</f>
        <v>8.3666002653407556</v>
      </c>
      <c r="L107" s="25">
        <f>'Compound Alert'!T126</f>
        <v>6.0426731935308835</v>
      </c>
      <c r="M107" s="25">
        <f>'Compound Alert'!U126</f>
        <v>10</v>
      </c>
      <c r="N107" s="25">
        <f>'Compound Alert'!V126</f>
        <v>5.8333333333333304</v>
      </c>
      <c r="O107" s="25">
        <f>'Compound Alert'!W126</f>
        <v>7.26645425456989</v>
      </c>
      <c r="P107" s="25"/>
      <c r="Q107" s="27" t="e">
        <f>'Compound Alert'!#REF!</f>
        <v>#REF!</v>
      </c>
      <c r="R107" s="27" t="e">
        <f>'Compound Alert'!#REF!</f>
        <v>#REF!</v>
      </c>
      <c r="S107" s="21"/>
      <c r="T107" s="21"/>
      <c r="U107" s="21"/>
      <c r="V107" s="21"/>
      <c r="W107" s="21"/>
      <c r="X107" s="21"/>
      <c r="Y107" s="28"/>
      <c r="Z107" s="28"/>
      <c r="AA107" s="28"/>
      <c r="AB107" s="28"/>
      <c r="AC107" s="28"/>
      <c r="AD107" s="28"/>
      <c r="AE107" s="28"/>
      <c r="AF107" s="28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</row>
    <row r="108" spans="1:50" hidden="1" x14ac:dyDescent="0.2">
      <c r="A108" s="64">
        <v>36</v>
      </c>
      <c r="B108" s="20" t="str">
        <f>'Compound Alert'!B134</f>
        <v>Nepal</v>
      </c>
      <c r="C108" s="20" t="str">
        <f>'Compound Alert'!C134</f>
        <v>NPL</v>
      </c>
      <c r="D108" s="20" t="str">
        <f>'Compound Alert'!D134</f>
        <v>SAS           South Asia</v>
      </c>
      <c r="E108" s="20" t="str">
        <f>'Compound Alert'!E134</f>
        <v>IDA</v>
      </c>
      <c r="F108" s="50">
        <f>'Compound Alert'!F134</f>
        <v>0</v>
      </c>
      <c r="G108" s="22">
        <f>'Compound Alert'!G134</f>
        <v>4.5</v>
      </c>
      <c r="H108" s="23">
        <f>'Compound Alert'!H134</f>
        <v>4.5</v>
      </c>
      <c r="I108" s="50">
        <f>'Compound Alert'!Q134</f>
        <v>0</v>
      </c>
      <c r="J108" s="25">
        <f>'Compound Alert'!R134</f>
        <v>7.4595576276344966</v>
      </c>
      <c r="K108" s="25">
        <f>'Compound Alert'!S134</f>
        <v>9.0430622009569408</v>
      </c>
      <c r="L108" s="25">
        <f>'Compound Alert'!T134</f>
        <v>6.0810948438891907</v>
      </c>
      <c r="M108" s="25">
        <f>'Compound Alert'!U134</f>
        <v>8.2857142857142794</v>
      </c>
      <c r="N108" s="25">
        <f>'Compound Alert'!V134</f>
        <v>8</v>
      </c>
      <c r="O108" s="25">
        <f>'Compound Alert'!W134</f>
        <v>0</v>
      </c>
      <c r="P108" s="25"/>
      <c r="Q108" s="27" t="e">
        <f>'Compound Alert'!#REF!</f>
        <v>#REF!</v>
      </c>
      <c r="R108" s="27" t="e">
        <f>'Compound Alert'!#REF!</f>
        <v>#REF!</v>
      </c>
      <c r="S108" s="21"/>
      <c r="T108" s="21"/>
      <c r="U108" s="21"/>
      <c r="V108" s="21"/>
      <c r="W108" s="21"/>
      <c r="X108" s="21"/>
      <c r="Y108" s="28"/>
      <c r="Z108" s="28"/>
      <c r="AA108" s="28"/>
      <c r="AB108" s="28"/>
      <c r="AC108" s="28"/>
      <c r="AD108" s="28"/>
      <c r="AE108" s="28"/>
      <c r="AF108" s="28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</row>
    <row r="109" spans="1:50" hidden="1" x14ac:dyDescent="0.2">
      <c r="A109" s="64">
        <v>37</v>
      </c>
      <c r="B109" s="20" t="str">
        <f>'Compound Alert'!B161</f>
        <v>South Sudan</v>
      </c>
      <c r="C109" s="20" t="str">
        <f>'Compound Alert'!C161</f>
        <v>SSD</v>
      </c>
      <c r="D109" s="20" t="str">
        <f>'Compound Alert'!D161</f>
        <v>SSF           Sub-Saharan Africa</v>
      </c>
      <c r="E109" s="20" t="str">
        <f>'Compound Alert'!E161</f>
        <v>IDA</v>
      </c>
      <c r="F109" s="50">
        <f>'Compound Alert'!F161</f>
        <v>0</v>
      </c>
      <c r="G109" s="22">
        <f>'Compound Alert'!G161</f>
        <v>4.5</v>
      </c>
      <c r="H109" s="23">
        <f>'Compound Alert'!H161</f>
        <v>4.5</v>
      </c>
      <c r="I109" s="50">
        <f>'Compound Alert'!Q161</f>
        <v>0</v>
      </c>
      <c r="J109" s="25">
        <f>'Compound Alert'!R161</f>
        <v>10</v>
      </c>
      <c r="K109" s="25">
        <f>'Compound Alert'!S161</f>
        <v>10</v>
      </c>
      <c r="L109" s="25">
        <f>'Compound Alert'!T161</f>
        <v>0</v>
      </c>
      <c r="M109" s="25">
        <f>'Compound Alert'!U161</f>
        <v>10</v>
      </c>
      <c r="N109" s="25">
        <f>'Compound Alert'!V161</f>
        <v>5.9160797830996161</v>
      </c>
      <c r="O109" s="25">
        <f>'Compound Alert'!W161</f>
        <v>10</v>
      </c>
      <c r="P109" s="25"/>
      <c r="Q109" s="27" t="e">
        <f>'Compound Alert'!#REF!</f>
        <v>#REF!</v>
      </c>
      <c r="R109" s="27" t="e">
        <f>'Compound Alert'!#REF!</f>
        <v>#REF!</v>
      </c>
      <c r="S109" s="21"/>
      <c r="T109" s="21"/>
      <c r="U109" s="21"/>
      <c r="V109" s="21"/>
      <c r="W109" s="21"/>
      <c r="X109" s="21"/>
      <c r="Y109" s="28"/>
      <c r="Z109" s="28"/>
      <c r="AA109" s="28"/>
      <c r="AB109" s="28"/>
      <c r="AC109" s="28"/>
      <c r="AD109" s="28"/>
      <c r="AE109" s="28"/>
      <c r="AF109" s="28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</row>
    <row r="110" spans="1:50" hidden="1" x14ac:dyDescent="0.2">
      <c r="A110" s="64">
        <v>38</v>
      </c>
      <c r="B110" s="20" t="str">
        <f>'Compound Alert'!B175</f>
        <v>Timor-Leste</v>
      </c>
      <c r="C110" s="20" t="str">
        <f>'Compound Alert'!C175</f>
        <v>TLS</v>
      </c>
      <c r="D110" s="20" t="str">
        <f>'Compound Alert'!D175</f>
        <v>EAS           East Asia &amp; Pacific</v>
      </c>
      <c r="E110" s="20" t="str">
        <f>'Compound Alert'!E175</f>
        <v>Blend</v>
      </c>
      <c r="F110" s="50">
        <f>'Compound Alert'!F175</f>
        <v>0</v>
      </c>
      <c r="G110" s="22">
        <f>'Compound Alert'!G175</f>
        <v>4.5</v>
      </c>
      <c r="H110" s="23">
        <f>'Compound Alert'!H175</f>
        <v>4.5</v>
      </c>
      <c r="I110" s="50">
        <f>'Compound Alert'!Q175</f>
        <v>0</v>
      </c>
      <c r="J110" s="25">
        <f>'Compound Alert'!R175</f>
        <v>9.1547541643412487</v>
      </c>
      <c r="K110" s="25">
        <f>'Compound Alert'!S175</f>
        <v>9.3062200956937797</v>
      </c>
      <c r="L110" s="25">
        <f>'Compound Alert'!T175</f>
        <v>3.6682486399026004</v>
      </c>
      <c r="M110" s="25">
        <f>'Compound Alert'!U175</f>
        <v>7.0710678118654737</v>
      </c>
      <c r="N110" s="25">
        <f>'Compound Alert'!V175</f>
        <v>6</v>
      </c>
      <c r="O110" s="25">
        <f>'Compound Alert'!W175</f>
        <v>10</v>
      </c>
      <c r="P110" s="25"/>
      <c r="Q110" s="27" t="e">
        <f>'Compound Alert'!#REF!</f>
        <v>#REF!</v>
      </c>
      <c r="R110" s="27" t="e">
        <f>'Compound Alert'!#REF!</f>
        <v>#REF!</v>
      </c>
      <c r="S110" s="21"/>
      <c r="T110" s="21"/>
      <c r="U110" s="21"/>
      <c r="V110" s="21"/>
      <c r="W110" s="21"/>
      <c r="X110" s="21"/>
      <c r="Y110" s="28"/>
      <c r="Z110" s="28"/>
      <c r="AA110" s="28"/>
      <c r="AB110" s="28"/>
      <c r="AC110" s="28"/>
      <c r="AD110" s="28"/>
      <c r="AE110" s="28"/>
      <c r="AF110" s="28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</row>
    <row r="111" spans="1:50" hidden="1" x14ac:dyDescent="0.2">
      <c r="A111" s="64">
        <v>39</v>
      </c>
      <c r="B111" s="20" t="str">
        <f>'Compound Alert'!B16</f>
        <v>Burundi</v>
      </c>
      <c r="C111" s="20" t="str">
        <f>'Compound Alert'!C16</f>
        <v>BDI</v>
      </c>
      <c r="D111" s="20" t="str">
        <f>'Compound Alert'!D16</f>
        <v>SSF           Sub-Saharan Africa</v>
      </c>
      <c r="E111" s="20" t="str">
        <f>'Compound Alert'!E16</f>
        <v>IDA</v>
      </c>
      <c r="F111" s="50">
        <f>'Compound Alert'!F16</f>
        <v>0</v>
      </c>
      <c r="G111" s="22">
        <f>'Compound Alert'!G16</f>
        <v>4</v>
      </c>
      <c r="H111" s="23">
        <f>'Compound Alert'!H16</f>
        <v>4</v>
      </c>
      <c r="I111" s="50">
        <f>'Compound Alert'!Q16</f>
        <v>0</v>
      </c>
      <c r="J111" s="25">
        <f>'Compound Alert'!R16</f>
        <v>10</v>
      </c>
      <c r="K111" s="25">
        <f>'Compound Alert'!S16</f>
        <v>9.9282296650717701</v>
      </c>
      <c r="L111" s="25">
        <f>'Compound Alert'!T16</f>
        <v>3.3709993123162008</v>
      </c>
      <c r="M111" s="25">
        <f>'Compound Alert'!U16</f>
        <v>7.6694329684931857</v>
      </c>
      <c r="N111" s="25">
        <f>'Compound Alert'!V16</f>
        <v>4.3333333333333304</v>
      </c>
      <c r="O111" s="25">
        <f>'Compound Alert'!W16</f>
        <v>10</v>
      </c>
      <c r="P111" s="25"/>
      <c r="Q111" s="27" t="e">
        <f>'Compound Alert'!#REF!</f>
        <v>#REF!</v>
      </c>
      <c r="R111" s="27" t="e">
        <f>'Compound Alert'!#REF!</f>
        <v>#REF!</v>
      </c>
      <c r="S111" s="21"/>
      <c r="T111" s="21"/>
      <c r="U111" s="21"/>
      <c r="V111" s="21"/>
      <c r="W111" s="21"/>
      <c r="X111" s="21"/>
      <c r="Y111" s="28"/>
      <c r="Z111" s="28"/>
      <c r="AA111" s="28"/>
      <c r="AB111" s="28"/>
      <c r="AC111" s="28"/>
      <c r="AD111" s="28"/>
      <c r="AE111" s="28"/>
      <c r="AF111" s="28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</row>
    <row r="112" spans="1:50" hidden="1" x14ac:dyDescent="0.2">
      <c r="A112" s="64">
        <v>40</v>
      </c>
      <c r="B112" s="20" t="str">
        <f>'Compound Alert'!B18</f>
        <v>Benin</v>
      </c>
      <c r="C112" s="20" t="str">
        <f>'Compound Alert'!C18</f>
        <v>BEN</v>
      </c>
      <c r="D112" s="20" t="str">
        <f>'Compound Alert'!D18</f>
        <v>SSF           Sub-Saharan Africa</v>
      </c>
      <c r="E112" s="20" t="str">
        <f>'Compound Alert'!E18</f>
        <v>IDA</v>
      </c>
      <c r="F112" s="50">
        <f>'Compound Alert'!F18</f>
        <v>0</v>
      </c>
      <c r="G112" s="22">
        <f>'Compound Alert'!G18</f>
        <v>4</v>
      </c>
      <c r="H112" s="23">
        <f>'Compound Alert'!H18</f>
        <v>4</v>
      </c>
      <c r="I112" s="50">
        <f>'Compound Alert'!Q18</f>
        <v>0</v>
      </c>
      <c r="J112" s="25">
        <f>'Compound Alert'!R18</f>
        <v>8.3048178787978237</v>
      </c>
      <c r="K112" s="25">
        <f>'Compound Alert'!S18</f>
        <v>8.6124401913875595</v>
      </c>
      <c r="L112" s="25">
        <f>'Compound Alert'!T18</f>
        <v>8.2148760330578501</v>
      </c>
      <c r="M112" s="25">
        <f>'Compound Alert'!U18</f>
        <v>5.2779866291174766</v>
      </c>
      <c r="N112" s="25">
        <f>'Compound Alert'!V18</f>
        <v>3.1666666666666701</v>
      </c>
      <c r="O112" s="25">
        <f>'Compound Alert'!W18</f>
        <v>5.3451474175301401</v>
      </c>
      <c r="P112" s="25"/>
      <c r="Q112" s="27" t="e">
        <f>'Compound Alert'!#REF!</f>
        <v>#REF!</v>
      </c>
      <c r="R112" s="27" t="e">
        <f>'Compound Alert'!#REF!</f>
        <v>#REF!</v>
      </c>
      <c r="S112" s="21"/>
      <c r="T112" s="21"/>
      <c r="U112" s="21"/>
      <c r="V112" s="21"/>
      <c r="W112" s="21"/>
      <c r="X112" s="21"/>
      <c r="Y112" s="28"/>
      <c r="Z112" s="28"/>
      <c r="AA112" s="28"/>
      <c r="AB112" s="28"/>
      <c r="AC112" s="28"/>
      <c r="AD112" s="28"/>
      <c r="AE112" s="28"/>
      <c r="AF112" s="28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</row>
    <row r="113" spans="1:50" hidden="1" x14ac:dyDescent="0.2">
      <c r="A113" s="64">
        <v>41</v>
      </c>
      <c r="B113" s="20" t="str">
        <f>'Compound Alert'!B19</f>
        <v>Burkina Faso</v>
      </c>
      <c r="C113" s="20" t="str">
        <f>'Compound Alert'!C19</f>
        <v>BFA</v>
      </c>
      <c r="D113" s="20" t="str">
        <f>'Compound Alert'!D19</f>
        <v>SSF           Sub-Saharan Africa</v>
      </c>
      <c r="E113" s="20" t="str">
        <f>'Compound Alert'!E19</f>
        <v>IDA</v>
      </c>
      <c r="F113" s="50">
        <f>'Compound Alert'!F19</f>
        <v>0</v>
      </c>
      <c r="G113" s="22">
        <f>'Compound Alert'!G19</f>
        <v>4</v>
      </c>
      <c r="H113" s="23">
        <f>'Compound Alert'!H19</f>
        <v>4</v>
      </c>
      <c r="I113" s="50">
        <f>'Compound Alert'!Q19</f>
        <v>0</v>
      </c>
      <c r="J113" s="25">
        <f>'Compound Alert'!R19</f>
        <v>10</v>
      </c>
      <c r="K113" s="25">
        <f>'Compound Alert'!S19</f>
        <v>9.3573398256363536</v>
      </c>
      <c r="L113" s="25">
        <f>'Compound Alert'!T19</f>
        <v>1.8811413323422554</v>
      </c>
      <c r="M113" s="25">
        <f>'Compound Alert'!U19</f>
        <v>8.9238295251926818</v>
      </c>
      <c r="N113" s="25">
        <f>'Compound Alert'!V19</f>
        <v>4.5</v>
      </c>
      <c r="O113" s="25">
        <f>'Compound Alert'!W19</f>
        <v>10</v>
      </c>
      <c r="P113" s="25"/>
      <c r="Q113" s="27" t="e">
        <f>'Compound Alert'!#REF!</f>
        <v>#REF!</v>
      </c>
      <c r="R113" s="27" t="e">
        <f>'Compound Alert'!#REF!</f>
        <v>#REF!</v>
      </c>
      <c r="S113" s="21"/>
      <c r="T113" s="21"/>
      <c r="U113" s="21"/>
      <c r="V113" s="21"/>
      <c r="W113" s="21"/>
      <c r="X113" s="21"/>
      <c r="Y113" s="28"/>
      <c r="Z113" s="28"/>
      <c r="AA113" s="28"/>
      <c r="AB113" s="28"/>
      <c r="AC113" s="28"/>
      <c r="AD113" s="28"/>
      <c r="AE113" s="28"/>
      <c r="AF113" s="28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</row>
    <row r="114" spans="1:50" hidden="1" x14ac:dyDescent="0.2">
      <c r="A114" s="64">
        <v>42</v>
      </c>
      <c r="B114" s="20" t="str">
        <f>'Compound Alert'!B38</f>
        <v>Côte d'Ivoire</v>
      </c>
      <c r="C114" s="20" t="str">
        <f>'Compound Alert'!C38</f>
        <v>CIV</v>
      </c>
      <c r="D114" s="20" t="str">
        <f>'Compound Alert'!D38</f>
        <v>SSF           Sub-Saharan Africa</v>
      </c>
      <c r="E114" s="20" t="str">
        <f>'Compound Alert'!E38</f>
        <v>IDA</v>
      </c>
      <c r="F114" s="50">
        <f>'Compound Alert'!F38</f>
        <v>0</v>
      </c>
      <c r="G114" s="22">
        <f>'Compound Alert'!G38</f>
        <v>4</v>
      </c>
      <c r="H114" s="23">
        <f>'Compound Alert'!H38</f>
        <v>4</v>
      </c>
      <c r="I114" s="50">
        <f>'Compound Alert'!Q38</f>
        <v>0</v>
      </c>
      <c r="J114" s="25">
        <f>'Compound Alert'!R38</f>
        <v>7.5574721048366866</v>
      </c>
      <c r="K114" s="25">
        <f>'Compound Alert'!S38</f>
        <v>7.2966507177033497</v>
      </c>
      <c r="L114" s="25">
        <f>'Compound Alert'!T38</f>
        <v>5.8775381364525865</v>
      </c>
      <c r="M114" s="25">
        <f>'Compound Alert'!U38</f>
        <v>7.7459666924148332</v>
      </c>
      <c r="N114" s="25">
        <f>'Compound Alert'!V38</f>
        <v>4.6666666666666696</v>
      </c>
      <c r="O114" s="25">
        <f>'Compound Alert'!W38</f>
        <v>5.62148318798417</v>
      </c>
      <c r="P114" s="25"/>
      <c r="Q114" s="27" t="e">
        <f>'Compound Alert'!#REF!</f>
        <v>#REF!</v>
      </c>
      <c r="R114" s="27" t="e">
        <f>'Compound Alert'!#REF!</f>
        <v>#REF!</v>
      </c>
      <c r="S114" s="21"/>
      <c r="T114" s="21"/>
      <c r="U114" s="21"/>
      <c r="V114" s="21"/>
      <c r="W114" s="21"/>
      <c r="X114" s="21"/>
      <c r="Y114" s="28"/>
      <c r="Z114" s="28"/>
      <c r="AA114" s="28"/>
      <c r="AB114" s="28"/>
      <c r="AC114" s="28"/>
      <c r="AD114" s="28"/>
      <c r="AE114" s="28"/>
      <c r="AF114" s="28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</row>
    <row r="115" spans="1:50" hidden="1" x14ac:dyDescent="0.2">
      <c r="A115" s="64">
        <v>43</v>
      </c>
      <c r="B115" s="20" t="str">
        <f>'Compound Alert'!B42</f>
        <v>Colombia</v>
      </c>
      <c r="C115" s="20" t="str">
        <f>'Compound Alert'!C42</f>
        <v>COL</v>
      </c>
      <c r="D115" s="20" t="str">
        <f>'Compound Alert'!D42</f>
        <v>LCN           Latin America &amp; Caribbean</v>
      </c>
      <c r="E115" s="20" t="str">
        <f>'Compound Alert'!E42</f>
        <v>IBRD</v>
      </c>
      <c r="F115" s="50">
        <f>'Compound Alert'!F42</f>
        <v>0</v>
      </c>
      <c r="G115" s="22">
        <f>'Compound Alert'!G42</f>
        <v>4</v>
      </c>
      <c r="H115" s="23">
        <f>'Compound Alert'!H42</f>
        <v>4</v>
      </c>
      <c r="I115" s="50">
        <f>'Compound Alert'!Q42</f>
        <v>0</v>
      </c>
      <c r="J115" s="25">
        <f>'Compound Alert'!R42</f>
        <v>6.4086994446165431</v>
      </c>
      <c r="K115" s="25">
        <f>'Compound Alert'!S42</f>
        <v>5.0717703349282299</v>
      </c>
      <c r="L115" s="25">
        <f>'Compound Alert'!T42</f>
        <v>2.1756110051385513</v>
      </c>
      <c r="M115" s="25">
        <f>'Compound Alert'!U42</f>
        <v>7.2702917999997023</v>
      </c>
      <c r="N115" s="25">
        <f>'Compound Alert'!V42</f>
        <v>8.1547532151500448</v>
      </c>
      <c r="O115" s="25">
        <f>'Compound Alert'!W42</f>
        <v>9.2561716553139295</v>
      </c>
      <c r="P115" s="25"/>
      <c r="Q115" s="27" t="e">
        <f>'Compound Alert'!#REF!</f>
        <v>#REF!</v>
      </c>
      <c r="R115" s="27" t="e">
        <f>'Compound Alert'!#REF!</f>
        <v>#REF!</v>
      </c>
      <c r="S115" s="21"/>
      <c r="T115" s="21"/>
      <c r="U115" s="21"/>
      <c r="V115" s="21"/>
      <c r="W115" s="21"/>
      <c r="X115" s="21"/>
      <c r="Y115" s="28"/>
      <c r="Z115" s="28"/>
      <c r="AA115" s="28"/>
      <c r="AB115" s="28"/>
      <c r="AC115" s="28"/>
      <c r="AD115" s="28"/>
      <c r="AE115" s="28"/>
      <c r="AF115" s="28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</row>
    <row r="116" spans="1:50" hidden="1" x14ac:dyDescent="0.2">
      <c r="A116" s="64">
        <v>44</v>
      </c>
      <c r="B116" s="20" t="str">
        <f>'Compound Alert'!B64</f>
        <v>Micronesia</v>
      </c>
      <c r="C116" s="20" t="str">
        <f>'Compound Alert'!C64</f>
        <v>FSM</v>
      </c>
      <c r="D116" s="20" t="str">
        <f>'Compound Alert'!D64</f>
        <v>EAS           East Asia &amp; Pacific</v>
      </c>
      <c r="E116" s="20" t="str">
        <f>'Compound Alert'!E64</f>
        <v>IDA</v>
      </c>
      <c r="F116" s="50">
        <f>'Compound Alert'!F64</f>
        <v>0</v>
      </c>
      <c r="G116" s="22">
        <f>'Compound Alert'!G64</f>
        <v>4</v>
      </c>
      <c r="H116" s="23">
        <f>'Compound Alert'!H64</f>
        <v>4</v>
      </c>
      <c r="I116" s="50">
        <f>'Compound Alert'!Q64</f>
        <v>0</v>
      </c>
      <c r="J116" s="25">
        <f>'Compound Alert'!R64</f>
        <v>7.44</v>
      </c>
      <c r="K116" s="25">
        <f>'Compound Alert'!S64</f>
        <v>0</v>
      </c>
      <c r="L116" s="25">
        <f>'Compound Alert'!T64</f>
        <v>0</v>
      </c>
      <c r="M116" s="25">
        <f>'Compound Alert'!U64</f>
        <v>8</v>
      </c>
      <c r="N116" s="25">
        <f>'Compound Alert'!V64</f>
        <v>7.3029674334022125</v>
      </c>
      <c r="O116" s="25">
        <f>'Compound Alert'!W64</f>
        <v>10</v>
      </c>
      <c r="P116" s="25"/>
      <c r="Q116" s="27" t="e">
        <f>'Compound Alert'!#REF!</f>
        <v>#REF!</v>
      </c>
      <c r="R116" s="27" t="e">
        <f>'Compound Alert'!#REF!</f>
        <v>#REF!</v>
      </c>
      <c r="S116" s="21"/>
      <c r="T116" s="21"/>
      <c r="U116" s="21"/>
      <c r="V116" s="21"/>
      <c r="W116" s="21"/>
      <c r="X116" s="21"/>
      <c r="Y116" s="28"/>
      <c r="Z116" s="28"/>
      <c r="AA116" s="28"/>
      <c r="AB116" s="28"/>
      <c r="AC116" s="28"/>
      <c r="AD116" s="28"/>
      <c r="AE116" s="28"/>
      <c r="AF116" s="28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</row>
    <row r="117" spans="1:50" hidden="1" x14ac:dyDescent="0.2">
      <c r="A117" s="64">
        <v>45</v>
      </c>
      <c r="B117" s="20" t="str">
        <f>'Compound Alert'!B71</f>
        <v>Guinea-Bissau</v>
      </c>
      <c r="C117" s="20" t="str">
        <f>'Compound Alert'!C71</f>
        <v>GNB</v>
      </c>
      <c r="D117" s="20" t="str">
        <f>'Compound Alert'!D71</f>
        <v>SSF           Sub-Saharan Africa</v>
      </c>
      <c r="E117" s="20" t="str">
        <f>'Compound Alert'!E71</f>
        <v>IDA</v>
      </c>
      <c r="F117" s="50">
        <f>'Compound Alert'!F71</f>
        <v>0</v>
      </c>
      <c r="G117" s="22">
        <f>'Compound Alert'!G71</f>
        <v>4</v>
      </c>
      <c r="H117" s="23">
        <f>'Compound Alert'!H71</f>
        <v>4</v>
      </c>
      <c r="I117" s="50">
        <f>'Compound Alert'!Q71</f>
        <v>0</v>
      </c>
      <c r="J117" s="25">
        <f>'Compound Alert'!R71</f>
        <v>9.742028895139919</v>
      </c>
      <c r="K117" s="25">
        <f>'Compound Alert'!S71</f>
        <v>8.6602870813397104</v>
      </c>
      <c r="L117" s="25">
        <f>'Compound Alert'!T71</f>
        <v>0</v>
      </c>
      <c r="M117" s="25">
        <f>'Compound Alert'!U71</f>
        <v>9.397436444764784</v>
      </c>
      <c r="N117" s="25">
        <f>'Compound Alert'!V71</f>
        <v>2.8333333333333299</v>
      </c>
      <c r="O117" s="25">
        <f>'Compound Alert'!W71</f>
        <v>7.0710678118654755</v>
      </c>
      <c r="P117" s="25"/>
      <c r="Q117" s="27" t="e">
        <f>'Compound Alert'!#REF!</f>
        <v>#REF!</v>
      </c>
      <c r="R117" s="27" t="e">
        <f>'Compound Alert'!#REF!</f>
        <v>#REF!</v>
      </c>
      <c r="S117" s="21"/>
      <c r="T117" s="21"/>
      <c r="U117" s="21"/>
      <c r="V117" s="21"/>
      <c r="W117" s="21"/>
      <c r="X117" s="21"/>
      <c r="Y117" s="28"/>
      <c r="Z117" s="28"/>
      <c r="AA117" s="28"/>
      <c r="AB117" s="28"/>
      <c r="AC117" s="28"/>
      <c r="AD117" s="28"/>
      <c r="AE117" s="28"/>
      <c r="AF117" s="28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</row>
    <row r="118" spans="1:50" hidden="1" x14ac:dyDescent="0.2">
      <c r="A118" s="64">
        <v>46</v>
      </c>
      <c r="B118" s="20" t="str">
        <f>'Compound Alert'!B85</f>
        <v>Iraq</v>
      </c>
      <c r="C118" s="20" t="str">
        <f>'Compound Alert'!C85</f>
        <v>IRQ</v>
      </c>
      <c r="D118" s="20" t="str">
        <f>'Compound Alert'!D85</f>
        <v>MEA           Middle East &amp; North Africa</v>
      </c>
      <c r="E118" s="20" t="str">
        <f>'Compound Alert'!E85</f>
        <v>IBRD</v>
      </c>
      <c r="F118" s="50">
        <f>'Compound Alert'!F85</f>
        <v>0</v>
      </c>
      <c r="G118" s="22">
        <f>'Compound Alert'!G85</f>
        <v>4</v>
      </c>
      <c r="H118" s="23">
        <f>'Compound Alert'!H85</f>
        <v>4</v>
      </c>
      <c r="I118" s="50">
        <f>'Compound Alert'!Q85</f>
        <v>0</v>
      </c>
      <c r="J118" s="25">
        <f>'Compound Alert'!R85</f>
        <v>6.9567356712757169</v>
      </c>
      <c r="K118" s="25">
        <f>'Compound Alert'!S85</f>
        <v>5.9090909090909101</v>
      </c>
      <c r="L118" s="25">
        <f>'Compound Alert'!T85</f>
        <v>6.215815605080615</v>
      </c>
      <c r="M118" s="25">
        <f>'Compound Alert'!U85</f>
        <v>5.5714285714285703</v>
      </c>
      <c r="N118" s="25">
        <f>'Compound Alert'!V85</f>
        <v>7.6666666666666696</v>
      </c>
      <c r="O118" s="25">
        <f>'Compound Alert'!W85</f>
        <v>10</v>
      </c>
      <c r="P118" s="25"/>
      <c r="Q118" s="27" t="e">
        <f>'Compound Alert'!#REF!</f>
        <v>#REF!</v>
      </c>
      <c r="R118" s="27" t="e">
        <f>'Compound Alert'!#REF!</f>
        <v>#REF!</v>
      </c>
      <c r="S118" s="21"/>
      <c r="T118" s="21"/>
      <c r="U118" s="21"/>
      <c r="V118" s="21"/>
      <c r="W118" s="21"/>
      <c r="X118" s="21"/>
      <c r="Y118" s="28"/>
      <c r="Z118" s="28"/>
      <c r="AA118" s="28"/>
      <c r="AB118" s="28"/>
      <c r="AC118" s="28"/>
      <c r="AD118" s="28"/>
      <c r="AE118" s="28"/>
      <c r="AF118" s="28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</row>
    <row r="119" spans="1:50" hidden="1" x14ac:dyDescent="0.2">
      <c r="A119" s="64">
        <v>47</v>
      </c>
      <c r="B119" s="20" t="str">
        <f>'Compound Alert'!B96</f>
        <v>Kiribati</v>
      </c>
      <c r="C119" s="20" t="str">
        <f>'Compound Alert'!C96</f>
        <v>KIR</v>
      </c>
      <c r="D119" s="20" t="str">
        <f>'Compound Alert'!D96</f>
        <v>EAS           East Asia &amp; Pacific</v>
      </c>
      <c r="E119" s="20" t="str">
        <f>'Compound Alert'!E96</f>
        <v>IDA</v>
      </c>
      <c r="F119" s="50">
        <f>'Compound Alert'!F96</f>
        <v>0</v>
      </c>
      <c r="G119" s="22">
        <f>'Compound Alert'!G96</f>
        <v>4</v>
      </c>
      <c r="H119" s="23">
        <f>'Compound Alert'!H96</f>
        <v>4</v>
      </c>
      <c r="I119" s="50">
        <f>'Compound Alert'!Q96</f>
        <v>0</v>
      </c>
      <c r="J119" s="25">
        <f>'Compound Alert'!R96</f>
        <v>10</v>
      </c>
      <c r="K119" s="25">
        <f>'Compound Alert'!S96</f>
        <v>5.7655502392344502</v>
      </c>
      <c r="L119" s="25">
        <f>'Compound Alert'!T96</f>
        <v>0</v>
      </c>
      <c r="M119" s="25">
        <f>'Compound Alert'!U96</f>
        <v>8.4285714285714306</v>
      </c>
      <c r="N119" s="25">
        <f>'Compound Alert'!V96</f>
        <v>6.8313005106397346</v>
      </c>
      <c r="O119" s="25">
        <f>'Compound Alert'!W96</f>
        <v>10</v>
      </c>
      <c r="P119" s="25"/>
      <c r="Q119" s="27" t="e">
        <f>'Compound Alert'!#REF!</f>
        <v>#REF!</v>
      </c>
      <c r="R119" s="27" t="e">
        <f>'Compound Alert'!#REF!</f>
        <v>#REF!</v>
      </c>
      <c r="S119" s="21"/>
      <c r="T119" s="21"/>
      <c r="U119" s="21"/>
      <c r="V119" s="21"/>
      <c r="W119" s="21"/>
      <c r="X119" s="21"/>
      <c r="Y119" s="28"/>
      <c r="Z119" s="28"/>
      <c r="AA119" s="28"/>
      <c r="AB119" s="28"/>
      <c r="AC119" s="28"/>
      <c r="AD119" s="28"/>
      <c r="AE119" s="28"/>
      <c r="AF119" s="28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</row>
    <row r="120" spans="1:50" hidden="1" x14ac:dyDescent="0.2">
      <c r="A120" s="64">
        <v>48</v>
      </c>
      <c r="B120" s="20" t="str">
        <f>'Compound Alert'!B113</f>
        <v>Madagascar</v>
      </c>
      <c r="C120" s="20" t="str">
        <f>'Compound Alert'!C113</f>
        <v>MDG</v>
      </c>
      <c r="D120" s="20" t="str">
        <f>'Compound Alert'!D113</f>
        <v>SSF           Sub-Saharan Africa</v>
      </c>
      <c r="E120" s="20" t="str">
        <f>'Compound Alert'!E113</f>
        <v>IDA</v>
      </c>
      <c r="F120" s="50">
        <f>'Compound Alert'!F113</f>
        <v>0</v>
      </c>
      <c r="G120" s="22">
        <f>'Compound Alert'!G113</f>
        <v>4</v>
      </c>
      <c r="H120" s="23">
        <f>'Compound Alert'!H113</f>
        <v>4</v>
      </c>
      <c r="I120" s="50">
        <f>'Compound Alert'!Q113</f>
        <v>0</v>
      </c>
      <c r="J120" s="25">
        <f>'Compound Alert'!R113</f>
        <v>8.8881944173155887</v>
      </c>
      <c r="K120" s="25">
        <f>'Compound Alert'!S113</f>
        <v>10</v>
      </c>
      <c r="L120" s="25">
        <f>'Compound Alert'!T113</f>
        <v>4.6661657632501363</v>
      </c>
      <c r="M120" s="25">
        <f>'Compound Alert'!U113</f>
        <v>8.8908482587130084</v>
      </c>
      <c r="N120" s="25">
        <f>'Compound Alert'!V113</f>
        <v>9.2195444572928871</v>
      </c>
      <c r="O120" s="25">
        <f>'Compound Alert'!W113</f>
        <v>0</v>
      </c>
      <c r="P120" s="25"/>
      <c r="Q120" s="27" t="e">
        <f>'Compound Alert'!#REF!</f>
        <v>#REF!</v>
      </c>
      <c r="R120" s="27" t="e">
        <f>'Compound Alert'!#REF!</f>
        <v>#REF!</v>
      </c>
      <c r="S120" s="21"/>
      <c r="T120" s="21"/>
      <c r="U120" s="21"/>
      <c r="V120" s="21"/>
      <c r="W120" s="21"/>
      <c r="X120" s="21"/>
      <c r="Y120" s="28"/>
      <c r="Z120" s="28"/>
      <c r="AA120" s="28"/>
      <c r="AB120" s="28"/>
      <c r="AC120" s="28"/>
      <c r="AD120" s="28"/>
      <c r="AE120" s="28"/>
      <c r="AF120" s="28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</row>
    <row r="121" spans="1:50" hidden="1" x14ac:dyDescent="0.2">
      <c r="A121" s="64">
        <v>49</v>
      </c>
      <c r="B121" s="20" t="str">
        <f>'Compound Alert'!B124</f>
        <v>Mauritania</v>
      </c>
      <c r="C121" s="20" t="str">
        <f>'Compound Alert'!C124</f>
        <v>MRT</v>
      </c>
      <c r="D121" s="20" t="str">
        <f>'Compound Alert'!D124</f>
        <v>SSF           Sub-Saharan Africa</v>
      </c>
      <c r="E121" s="20" t="str">
        <f>'Compound Alert'!E124</f>
        <v>IDA</v>
      </c>
      <c r="F121" s="50">
        <f>'Compound Alert'!F124</f>
        <v>0</v>
      </c>
      <c r="G121" s="22">
        <f>'Compound Alert'!G124</f>
        <v>4</v>
      </c>
      <c r="H121" s="23">
        <f>'Compound Alert'!H124</f>
        <v>4</v>
      </c>
      <c r="I121" s="50">
        <f>'Compound Alert'!Q124</f>
        <v>0</v>
      </c>
      <c r="J121" s="25">
        <f>'Compound Alert'!R124</f>
        <v>9.7467943448089631</v>
      </c>
      <c r="K121" s="25">
        <f>'Compound Alert'!S124</f>
        <v>8.1339712918660307</v>
      </c>
      <c r="L121" s="25">
        <f>'Compound Alert'!T124</f>
        <v>1.9459256400345599</v>
      </c>
      <c r="M121" s="25">
        <f>'Compound Alert'!U124</f>
        <v>7.8102496759066522</v>
      </c>
      <c r="N121" s="25">
        <f>'Compound Alert'!V124</f>
        <v>7.6666666666666696</v>
      </c>
      <c r="O121" s="25">
        <f>'Compound Alert'!W124</f>
        <v>0</v>
      </c>
      <c r="P121" s="25"/>
      <c r="Q121" s="27" t="e">
        <f>'Compound Alert'!#REF!</f>
        <v>#REF!</v>
      </c>
      <c r="R121" s="27" t="e">
        <f>'Compound Alert'!#REF!</f>
        <v>#REF!</v>
      </c>
      <c r="S121" s="21"/>
      <c r="T121" s="21"/>
      <c r="U121" s="21"/>
      <c r="V121" s="21"/>
      <c r="W121" s="21"/>
      <c r="X121" s="21"/>
      <c r="Y121" s="28"/>
      <c r="Z121" s="28"/>
      <c r="AA121" s="28"/>
      <c r="AB121" s="28"/>
      <c r="AC121" s="28"/>
      <c r="AD121" s="28"/>
      <c r="AE121" s="28"/>
      <c r="AF121" s="28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</row>
    <row r="122" spans="1:50" hidden="1" x14ac:dyDescent="0.2">
      <c r="A122" s="64">
        <v>50</v>
      </c>
      <c r="B122" s="20" t="str">
        <f>'Compound Alert'!B131</f>
        <v>Nicaragua</v>
      </c>
      <c r="C122" s="20" t="str">
        <f>'Compound Alert'!C131</f>
        <v>NIC</v>
      </c>
      <c r="D122" s="20" t="str">
        <f>'Compound Alert'!D131</f>
        <v>LCN           Latin America &amp; Caribbean</v>
      </c>
      <c r="E122" s="20" t="str">
        <f>'Compound Alert'!E131</f>
        <v>IDA</v>
      </c>
      <c r="F122" s="50">
        <f>'Compound Alert'!F131</f>
        <v>0</v>
      </c>
      <c r="G122" s="22">
        <f>'Compound Alert'!G131</f>
        <v>4</v>
      </c>
      <c r="H122" s="23">
        <f>'Compound Alert'!H131</f>
        <v>4</v>
      </c>
      <c r="I122" s="50">
        <f>'Compound Alert'!Q131</f>
        <v>0</v>
      </c>
      <c r="J122" s="25">
        <f>'Compound Alert'!R131</f>
        <v>8.0622577482985491</v>
      </c>
      <c r="K122" s="25">
        <f>'Compound Alert'!S131</f>
        <v>6.7942583732057402</v>
      </c>
      <c r="L122" s="25">
        <f>'Compound Alert'!T131</f>
        <v>6.8872534405901709</v>
      </c>
      <c r="M122" s="25">
        <f>'Compound Alert'!U131</f>
        <v>8.4515425472851646</v>
      </c>
      <c r="N122" s="25">
        <f>'Compound Alert'!V131</f>
        <v>9.3333333333333304</v>
      </c>
      <c r="O122" s="25">
        <f>'Compound Alert'!W131</f>
        <v>0</v>
      </c>
      <c r="P122" s="25"/>
      <c r="Q122" s="27" t="e">
        <f>'Compound Alert'!#REF!</f>
        <v>#REF!</v>
      </c>
      <c r="R122" s="27" t="e">
        <f>'Compound Alert'!#REF!</f>
        <v>#REF!</v>
      </c>
      <c r="S122" s="21"/>
      <c r="T122" s="21"/>
      <c r="U122" s="21"/>
      <c r="V122" s="21"/>
      <c r="W122" s="21"/>
      <c r="X122" s="21"/>
      <c r="Y122" s="28"/>
      <c r="Z122" s="28"/>
      <c r="AA122" s="28"/>
      <c r="AB122" s="28"/>
      <c r="AC122" s="28"/>
      <c r="AD122" s="28"/>
      <c r="AE122" s="28"/>
      <c r="AF122" s="28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</row>
    <row r="123" spans="1:50" hidden="1" x14ac:dyDescent="0.2">
      <c r="A123" s="64">
        <v>51</v>
      </c>
      <c r="B123" s="20" t="str">
        <f>'Compound Alert'!B141</f>
        <v>Philippines</v>
      </c>
      <c r="C123" s="20" t="str">
        <f>'Compound Alert'!C141</f>
        <v>PHL</v>
      </c>
      <c r="D123" s="20" t="str">
        <f>'Compound Alert'!D141</f>
        <v>EAS           East Asia &amp; Pacific</v>
      </c>
      <c r="E123" s="20" t="str">
        <f>'Compound Alert'!E141</f>
        <v>IBRD</v>
      </c>
      <c r="F123" s="50">
        <f>'Compound Alert'!F141</f>
        <v>0</v>
      </c>
      <c r="G123" s="22">
        <f>'Compound Alert'!G141</f>
        <v>4</v>
      </c>
      <c r="H123" s="23">
        <f>'Compound Alert'!H141</f>
        <v>4</v>
      </c>
      <c r="I123" s="50">
        <f>'Compound Alert'!Q141</f>
        <v>0</v>
      </c>
      <c r="J123" s="25">
        <f>'Compound Alert'!R141</f>
        <v>7.064009749313521</v>
      </c>
      <c r="K123" s="25">
        <f>'Compound Alert'!S141</f>
        <v>7.2009569377990399</v>
      </c>
      <c r="L123" s="25">
        <f>'Compound Alert'!T141</f>
        <v>4.3864760401818437</v>
      </c>
      <c r="M123" s="25">
        <f>'Compound Alert'!U141</f>
        <v>7.4642002729217882</v>
      </c>
      <c r="N123" s="25">
        <f>'Compound Alert'!V141</f>
        <v>10</v>
      </c>
      <c r="O123" s="25">
        <f>'Compound Alert'!W141</f>
        <v>3.7831541634821599</v>
      </c>
      <c r="P123" s="25"/>
      <c r="Q123" s="27" t="e">
        <f>'Compound Alert'!#REF!</f>
        <v>#REF!</v>
      </c>
      <c r="R123" s="27" t="e">
        <f>'Compound Alert'!#REF!</f>
        <v>#REF!</v>
      </c>
      <c r="S123" s="21"/>
      <c r="T123" s="21"/>
      <c r="U123" s="21"/>
      <c r="V123" s="21"/>
      <c r="W123" s="21"/>
      <c r="X123" s="21"/>
      <c r="Y123" s="28"/>
      <c r="Z123" s="28"/>
      <c r="AA123" s="28"/>
      <c r="AB123" s="28"/>
      <c r="AC123" s="28"/>
      <c r="AD123" s="28"/>
      <c r="AE123" s="28"/>
      <c r="AF123" s="28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</row>
    <row r="124" spans="1:50" hidden="1" x14ac:dyDescent="0.2">
      <c r="A124" s="64">
        <v>52</v>
      </c>
      <c r="B124" s="20" t="str">
        <f>'Compound Alert'!B151</f>
        <v>Rwanda</v>
      </c>
      <c r="C124" s="20" t="str">
        <f>'Compound Alert'!C151</f>
        <v>RWA</v>
      </c>
      <c r="D124" s="20" t="str">
        <f>'Compound Alert'!D151</f>
        <v>SSF           Sub-Saharan Africa</v>
      </c>
      <c r="E124" s="20" t="str">
        <f>'Compound Alert'!E151</f>
        <v>IDA</v>
      </c>
      <c r="F124" s="50">
        <f>'Compound Alert'!F151</f>
        <v>0</v>
      </c>
      <c r="G124" s="22">
        <f>'Compound Alert'!G151</f>
        <v>4</v>
      </c>
      <c r="H124" s="23">
        <f>'Compound Alert'!H151</f>
        <v>4</v>
      </c>
      <c r="I124" s="50">
        <f>'Compound Alert'!Q151</f>
        <v>0</v>
      </c>
      <c r="J124" s="25">
        <f>'Compound Alert'!R151</f>
        <v>8.4515425472851451</v>
      </c>
      <c r="K124" s="25">
        <f>'Compound Alert'!S151</f>
        <v>9.0669856459330198</v>
      </c>
      <c r="L124" s="25">
        <f>'Compound Alert'!T151</f>
        <v>7.4842685000751557</v>
      </c>
      <c r="M124" s="25">
        <f>'Compound Alert'!U151</f>
        <v>9</v>
      </c>
      <c r="N124" s="25">
        <f>'Compound Alert'!V151</f>
        <v>4.1666666666666696</v>
      </c>
      <c r="O124" s="25">
        <f>'Compound Alert'!W151</f>
        <v>0</v>
      </c>
      <c r="P124" s="25"/>
      <c r="Q124" s="27" t="e">
        <f>'Compound Alert'!#REF!</f>
        <v>#REF!</v>
      </c>
      <c r="R124" s="27" t="e">
        <f>'Compound Alert'!#REF!</f>
        <v>#REF!</v>
      </c>
      <c r="S124" s="21"/>
      <c r="T124" s="21"/>
      <c r="U124" s="21"/>
      <c r="V124" s="21"/>
      <c r="W124" s="21"/>
      <c r="X124" s="21"/>
      <c r="Y124" s="28"/>
      <c r="Z124" s="28"/>
      <c r="AA124" s="28"/>
      <c r="AB124" s="28"/>
      <c r="AC124" s="28"/>
      <c r="AD124" s="28"/>
      <c r="AE124" s="28"/>
      <c r="AF124" s="28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</row>
    <row r="125" spans="1:50" hidden="1" x14ac:dyDescent="0.2">
      <c r="A125" s="64">
        <v>53</v>
      </c>
      <c r="B125" s="20" t="str">
        <f>'Compound Alert'!B181</f>
        <v>Tanzania</v>
      </c>
      <c r="C125" s="20" t="str">
        <f>'Compound Alert'!C181</f>
        <v>TZA</v>
      </c>
      <c r="D125" s="20" t="str">
        <f>'Compound Alert'!D181</f>
        <v>SSF           Sub-Saharan Africa</v>
      </c>
      <c r="E125" s="20" t="str">
        <f>'Compound Alert'!E181</f>
        <v>IDA</v>
      </c>
      <c r="F125" s="50">
        <f>'Compound Alert'!F181</f>
        <v>0</v>
      </c>
      <c r="G125" s="22">
        <f>'Compound Alert'!G181</f>
        <v>4</v>
      </c>
      <c r="H125" s="23">
        <f>'Compound Alert'!H181</f>
        <v>4</v>
      </c>
      <c r="I125" s="50">
        <f>'Compound Alert'!Q181</f>
        <v>0</v>
      </c>
      <c r="J125" s="25">
        <f>'Compound Alert'!R181</f>
        <v>9.4868329805051381</v>
      </c>
      <c r="K125" s="25">
        <f>'Compound Alert'!S181</f>
        <v>9.7129186602870803</v>
      </c>
      <c r="L125" s="25">
        <f>'Compound Alert'!T181</f>
        <v>6.0426731935308835</v>
      </c>
      <c r="M125" s="25">
        <f>'Compound Alert'!U181</f>
        <v>7.6811457478686096</v>
      </c>
      <c r="N125" s="25">
        <f>'Compound Alert'!V181</f>
        <v>6.9161646404154746</v>
      </c>
      <c r="O125" s="25">
        <f>'Compound Alert'!W181</f>
        <v>0</v>
      </c>
      <c r="P125" s="25"/>
      <c r="Q125" s="27" t="e">
        <f>'Compound Alert'!#REF!</f>
        <v>#REF!</v>
      </c>
      <c r="R125" s="27" t="e">
        <f>'Compound Alert'!#REF!</f>
        <v>#REF!</v>
      </c>
      <c r="S125" s="21"/>
      <c r="T125" s="21"/>
      <c r="U125" s="21"/>
      <c r="V125" s="21"/>
      <c r="W125" s="21"/>
      <c r="X125" s="21"/>
      <c r="Y125" s="28"/>
      <c r="Z125" s="28"/>
      <c r="AA125" s="28"/>
      <c r="AB125" s="28"/>
      <c r="AC125" s="28"/>
      <c r="AD125" s="28"/>
      <c r="AE125" s="28"/>
      <c r="AF125" s="28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</row>
    <row r="126" spans="1:50" hidden="1" x14ac:dyDescent="0.2">
      <c r="A126" s="64">
        <v>54</v>
      </c>
      <c r="B126" s="20" t="str">
        <f>'Compound Alert'!B190</f>
        <v>Vanuatu</v>
      </c>
      <c r="C126" s="20" t="str">
        <f>'Compound Alert'!C190</f>
        <v>VUT</v>
      </c>
      <c r="D126" s="20" t="str">
        <f>'Compound Alert'!D190</f>
        <v>EAS           East Asia &amp; Pacific</v>
      </c>
      <c r="E126" s="20" t="str">
        <f>'Compound Alert'!E190</f>
        <v>IDA</v>
      </c>
      <c r="F126" s="50">
        <f>'Compound Alert'!F190</f>
        <v>0</v>
      </c>
      <c r="G126" s="22">
        <f>'Compound Alert'!G190</f>
        <v>4</v>
      </c>
      <c r="H126" s="23">
        <f>'Compound Alert'!H190</f>
        <v>4</v>
      </c>
      <c r="I126" s="50">
        <f>'Compound Alert'!Q190</f>
        <v>0</v>
      </c>
      <c r="J126" s="25">
        <f>'Compound Alert'!R190</f>
        <v>9.1443451170134225</v>
      </c>
      <c r="K126" s="25">
        <f>'Compound Alert'!S190</f>
        <v>8.2296650717703397</v>
      </c>
      <c r="L126" s="25">
        <f>'Compound Alert'!T190</f>
        <v>0</v>
      </c>
      <c r="M126" s="25">
        <f>'Compound Alert'!U190</f>
        <v>7.4161984870956639</v>
      </c>
      <c r="N126" s="25">
        <f>'Compound Alert'!V190</f>
        <v>8.7559503577091338</v>
      </c>
      <c r="O126" s="25">
        <f>'Compound Alert'!W190</f>
        <v>0</v>
      </c>
      <c r="P126" s="25"/>
      <c r="Q126" s="27" t="e">
        <f>'Compound Alert'!#REF!</f>
        <v>#REF!</v>
      </c>
      <c r="R126" s="27" t="e">
        <f>'Compound Alert'!#REF!</f>
        <v>#REF!</v>
      </c>
      <c r="S126" s="21"/>
      <c r="T126" s="21"/>
      <c r="U126" s="21"/>
      <c r="V126" s="21"/>
      <c r="W126" s="21"/>
      <c r="X126" s="21"/>
      <c r="Y126" s="28"/>
      <c r="Z126" s="28"/>
      <c r="AA126" s="28"/>
      <c r="AB126" s="28"/>
      <c r="AC126" s="28"/>
      <c r="AD126" s="28"/>
      <c r="AE126" s="28"/>
      <c r="AF126" s="28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</row>
    <row r="127" spans="1:50" hidden="1" x14ac:dyDescent="0.2">
      <c r="A127" s="64">
        <v>55</v>
      </c>
      <c r="B127" s="20" t="str">
        <f>'Compound Alert'!B194</f>
        <v>Zambia</v>
      </c>
      <c r="C127" s="20" t="str">
        <f>'Compound Alert'!C194</f>
        <v>ZMB</v>
      </c>
      <c r="D127" s="20" t="str">
        <f>'Compound Alert'!D194</f>
        <v>SSF           Sub-Saharan Africa</v>
      </c>
      <c r="E127" s="20" t="str">
        <f>'Compound Alert'!E194</f>
        <v>IDA</v>
      </c>
      <c r="F127" s="50">
        <f>'Compound Alert'!F194</f>
        <v>0</v>
      </c>
      <c r="G127" s="22">
        <f>'Compound Alert'!G194</f>
        <v>4</v>
      </c>
      <c r="H127" s="23">
        <f>'Compound Alert'!H194</f>
        <v>4</v>
      </c>
      <c r="I127" s="50">
        <f>'Compound Alert'!Q194</f>
        <v>0</v>
      </c>
      <c r="J127" s="25">
        <f>'Compound Alert'!R194</f>
        <v>8.2237928737760164</v>
      </c>
      <c r="K127" s="25">
        <f>'Compound Alert'!S194</f>
        <v>8.7081339712918702</v>
      </c>
      <c r="L127" s="25">
        <f>'Compound Alert'!T194</f>
        <v>8.4641374539860799</v>
      </c>
      <c r="M127" s="25">
        <f>'Compound Alert'!U194</f>
        <v>9.3350338586883073</v>
      </c>
      <c r="N127" s="25">
        <f>'Compound Alert'!V194</f>
        <v>4.1666666666666696</v>
      </c>
      <c r="O127" s="25">
        <f>'Compound Alert'!W194</f>
        <v>0</v>
      </c>
      <c r="P127" s="25"/>
      <c r="Q127" s="27" t="e">
        <f>'Compound Alert'!#REF!</f>
        <v>#REF!</v>
      </c>
      <c r="R127" s="27" t="e">
        <f>'Compound Alert'!#REF!</f>
        <v>#REF!</v>
      </c>
      <c r="S127" s="21"/>
      <c r="T127" s="21"/>
      <c r="U127" s="21"/>
      <c r="V127" s="21"/>
      <c r="W127" s="21"/>
      <c r="X127" s="21"/>
      <c r="Y127" s="28"/>
      <c r="Z127" s="28"/>
      <c r="AA127" s="28"/>
      <c r="AB127" s="28"/>
      <c r="AC127" s="28"/>
      <c r="AD127" s="28"/>
      <c r="AE127" s="28"/>
      <c r="AF127" s="28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</row>
    <row r="128" spans="1:50" hidden="1" x14ac:dyDescent="0.2">
      <c r="A128" s="64">
        <v>56</v>
      </c>
      <c r="B128" s="20" t="str">
        <f>'Compound Alert'!B7</f>
        <v>Angola</v>
      </c>
      <c r="C128" s="20" t="str">
        <f>'Compound Alert'!C7</f>
        <v>AGO</v>
      </c>
      <c r="D128" s="20" t="str">
        <f>'Compound Alert'!D7</f>
        <v>SSF           Sub-Saharan Africa</v>
      </c>
      <c r="E128" s="20" t="str">
        <f>'Compound Alert'!E7</f>
        <v>IBRD</v>
      </c>
      <c r="F128" s="50">
        <f>'Compound Alert'!F7</f>
        <v>0</v>
      </c>
      <c r="G128" s="22">
        <f>'Compound Alert'!G7</f>
        <v>3.5</v>
      </c>
      <c r="H128" s="23">
        <f>'Compound Alert'!H7</f>
        <v>3.5</v>
      </c>
      <c r="I128" s="50">
        <f>'Compound Alert'!Q7</f>
        <v>0</v>
      </c>
      <c r="J128" s="25">
        <f>'Compound Alert'!R7</f>
        <v>6.6000000000000005</v>
      </c>
      <c r="K128" s="25">
        <f>'Compound Alert'!S7</f>
        <v>9.8325358851674594</v>
      </c>
      <c r="L128" s="25">
        <f>'Compound Alert'!T7</f>
        <v>6.6057825907581647</v>
      </c>
      <c r="M128" s="25">
        <f>'Compound Alert'!U7</f>
        <v>8.9338567876230801</v>
      </c>
      <c r="N128" s="25">
        <f>'Compound Alert'!V7</f>
        <v>3.5</v>
      </c>
      <c r="O128" s="25">
        <f>'Compound Alert'!W7</f>
        <v>6.4782358105029596</v>
      </c>
      <c r="P128" s="25"/>
      <c r="Q128" s="27" t="e">
        <f>'Compound Alert'!#REF!</f>
        <v>#REF!</v>
      </c>
      <c r="R128" s="27" t="e">
        <f>'Compound Alert'!#REF!</f>
        <v>#REF!</v>
      </c>
      <c r="S128" s="21"/>
      <c r="T128" s="21"/>
      <c r="U128" s="21"/>
      <c r="V128" s="21"/>
      <c r="W128" s="21"/>
      <c r="X128" s="21"/>
      <c r="Y128" s="28"/>
      <c r="Z128" s="28"/>
      <c r="AA128" s="28"/>
      <c r="AB128" s="28"/>
      <c r="AC128" s="28"/>
      <c r="AD128" s="28"/>
      <c r="AE128" s="28"/>
      <c r="AF128" s="28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</row>
    <row r="129" spans="1:50" hidden="1" x14ac:dyDescent="0.2">
      <c r="A129" s="64">
        <v>57</v>
      </c>
      <c r="B129" s="20" t="str">
        <f>'Compound Alert'!B27</f>
        <v>Bolivia</v>
      </c>
      <c r="C129" s="20" t="str">
        <f>'Compound Alert'!C27</f>
        <v>BOL</v>
      </c>
      <c r="D129" s="20" t="str">
        <f>'Compound Alert'!D27</f>
        <v>LCN           Latin America &amp; Caribbean</v>
      </c>
      <c r="E129" s="20" t="str">
        <f>'Compound Alert'!E27</f>
        <v>IBRD</v>
      </c>
      <c r="F129" s="50">
        <f>'Compound Alert'!F27</f>
        <v>0</v>
      </c>
      <c r="G129" s="22">
        <f>'Compound Alert'!G27</f>
        <v>3.5</v>
      </c>
      <c r="H129" s="23">
        <f>'Compound Alert'!H27</f>
        <v>3.5</v>
      </c>
      <c r="I129" s="50">
        <f>'Compound Alert'!Q27</f>
        <v>0</v>
      </c>
      <c r="J129" s="25">
        <f>'Compound Alert'!R27</f>
        <v>6.8931404029937315</v>
      </c>
      <c r="K129" s="25">
        <f>'Compound Alert'!S27</f>
        <v>8.0861244019138798</v>
      </c>
      <c r="L129" s="25">
        <f>'Compound Alert'!T27</f>
        <v>5.4338450176124917</v>
      </c>
      <c r="M129" s="25">
        <f>'Compound Alert'!U27</f>
        <v>8.0178372573727312</v>
      </c>
      <c r="N129" s="25">
        <f>'Compound Alert'!V27</f>
        <v>6.1666666666666696</v>
      </c>
      <c r="O129" s="25">
        <f>'Compound Alert'!W27</f>
        <v>0</v>
      </c>
      <c r="P129" s="25"/>
      <c r="Q129" s="27" t="e">
        <f>'Compound Alert'!#REF!</f>
        <v>#REF!</v>
      </c>
      <c r="R129" s="27" t="e">
        <f>'Compound Alert'!#REF!</f>
        <v>#REF!</v>
      </c>
      <c r="S129" s="21"/>
      <c r="T129" s="21"/>
      <c r="U129" s="21"/>
      <c r="V129" s="21"/>
      <c r="W129" s="21"/>
      <c r="X129" s="21"/>
      <c r="Y129" s="28"/>
      <c r="Z129" s="28"/>
      <c r="AA129" s="28"/>
      <c r="AB129" s="28"/>
      <c r="AC129" s="28"/>
      <c r="AD129" s="28"/>
      <c r="AE129" s="28"/>
      <c r="AF129" s="28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</row>
    <row r="130" spans="1:50" hidden="1" x14ac:dyDescent="0.2">
      <c r="A130" s="64">
        <v>58</v>
      </c>
      <c r="B130" s="20" t="str">
        <f>'Compound Alert'!B55</f>
        <v>Ecuador</v>
      </c>
      <c r="C130" s="20" t="str">
        <f>'Compound Alert'!C55</f>
        <v>ECU</v>
      </c>
      <c r="D130" s="20" t="str">
        <f>'Compound Alert'!D55</f>
        <v>LCN           Latin America &amp; Caribbean</v>
      </c>
      <c r="E130" s="20" t="str">
        <f>'Compound Alert'!E55</f>
        <v>IBRD</v>
      </c>
      <c r="F130" s="50">
        <f>'Compound Alert'!F55</f>
        <v>0</v>
      </c>
      <c r="G130" s="22">
        <f>'Compound Alert'!G55</f>
        <v>3.5</v>
      </c>
      <c r="H130" s="23">
        <f>'Compound Alert'!H55</f>
        <v>3.5</v>
      </c>
      <c r="I130" s="50">
        <f>'Compound Alert'!Q55</f>
        <v>0</v>
      </c>
      <c r="J130" s="25">
        <f>'Compound Alert'!R55</f>
        <v>4.7559486560566979</v>
      </c>
      <c r="K130" s="25">
        <f>'Compound Alert'!S55</f>
        <v>5.1435406698564599</v>
      </c>
      <c r="L130" s="25">
        <f>'Compound Alert'!T55</f>
        <v>5.1132919994241339</v>
      </c>
      <c r="M130" s="25">
        <f>'Compound Alert'!U55</f>
        <v>6.9693205243716987</v>
      </c>
      <c r="N130" s="25">
        <f>'Compound Alert'!V55</f>
        <v>9.8333333333333304</v>
      </c>
      <c r="O130" s="25">
        <f>'Compound Alert'!W55</f>
        <v>10</v>
      </c>
      <c r="P130" s="25"/>
      <c r="Q130" s="27" t="e">
        <f>'Compound Alert'!#REF!</f>
        <v>#REF!</v>
      </c>
      <c r="R130" s="27" t="e">
        <f>'Compound Alert'!#REF!</f>
        <v>#REF!</v>
      </c>
      <c r="S130" s="21"/>
      <c r="T130" s="21"/>
      <c r="U130" s="21"/>
      <c r="V130" s="21"/>
      <c r="W130" s="21"/>
      <c r="X130" s="21"/>
      <c r="Y130" s="28"/>
      <c r="Z130" s="28"/>
      <c r="AA130" s="28"/>
      <c r="AB130" s="28"/>
      <c r="AC130" s="28"/>
      <c r="AD130" s="28"/>
      <c r="AE130" s="28"/>
      <c r="AF130" s="28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</row>
    <row r="131" spans="1:50" hidden="1" x14ac:dyDescent="0.2">
      <c r="A131" s="64">
        <v>59</v>
      </c>
      <c r="B131" s="20" t="str">
        <f>'Compound Alert'!B106</f>
        <v>Sri Lanka</v>
      </c>
      <c r="C131" s="20" t="str">
        <f>'Compound Alert'!C106</f>
        <v>LKA</v>
      </c>
      <c r="D131" s="20" t="str">
        <f>'Compound Alert'!D106</f>
        <v>SAS           South Asia</v>
      </c>
      <c r="E131" s="20" t="str">
        <f>'Compound Alert'!E106</f>
        <v>IBRD</v>
      </c>
      <c r="F131" s="50">
        <f>'Compound Alert'!F106</f>
        <v>0</v>
      </c>
      <c r="G131" s="22">
        <f>'Compound Alert'!G106</f>
        <v>3.5</v>
      </c>
      <c r="H131" s="23">
        <f>'Compound Alert'!H106</f>
        <v>3.5</v>
      </c>
      <c r="I131" s="50">
        <f>'Compound Alert'!Q106</f>
        <v>0</v>
      </c>
      <c r="J131" s="25">
        <f>'Compound Alert'!R106</f>
        <v>8.4970583144992009</v>
      </c>
      <c r="K131" s="25">
        <f>'Compound Alert'!S106</f>
        <v>5.6698564593301404</v>
      </c>
      <c r="L131" s="25">
        <f>'Compound Alert'!T106</f>
        <v>5.8677685950413201</v>
      </c>
      <c r="M131" s="25">
        <f>'Compound Alert'!U106</f>
        <v>6.5465367070797749</v>
      </c>
      <c r="N131" s="25">
        <f>'Compound Alert'!V106</f>
        <v>8.3666002653407556</v>
      </c>
      <c r="O131" s="25">
        <f>'Compound Alert'!W106</f>
        <v>0</v>
      </c>
      <c r="P131" s="25"/>
      <c r="Q131" s="27" t="e">
        <f>'Compound Alert'!#REF!</f>
        <v>#REF!</v>
      </c>
      <c r="R131" s="27" t="e">
        <f>'Compound Alert'!#REF!</f>
        <v>#REF!</v>
      </c>
      <c r="S131" s="21"/>
      <c r="T131" s="21"/>
      <c r="U131" s="21"/>
      <c r="V131" s="21"/>
      <c r="W131" s="21"/>
      <c r="X131" s="21"/>
      <c r="Y131" s="28"/>
      <c r="Z131" s="28"/>
      <c r="AA131" s="28"/>
      <c r="AB131" s="28"/>
      <c r="AC131" s="28"/>
      <c r="AD131" s="28"/>
      <c r="AE131" s="28"/>
      <c r="AF131" s="28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</row>
    <row r="132" spans="1:50" hidden="1" x14ac:dyDescent="0.2">
      <c r="A132" s="64">
        <v>60</v>
      </c>
      <c r="B132" s="20" t="str">
        <f>'Compound Alert'!B140</f>
        <v>Peru</v>
      </c>
      <c r="C132" s="20" t="str">
        <f>'Compound Alert'!C140</f>
        <v>PER</v>
      </c>
      <c r="D132" s="20" t="str">
        <f>'Compound Alert'!D140</f>
        <v>LCN           Latin America &amp; Caribbean</v>
      </c>
      <c r="E132" s="20" t="str">
        <f>'Compound Alert'!E140</f>
        <v>IBRD</v>
      </c>
      <c r="F132" s="50">
        <f>'Compound Alert'!F140</f>
        <v>0</v>
      </c>
      <c r="G132" s="22">
        <f>'Compound Alert'!G140</f>
        <v>3.5</v>
      </c>
      <c r="H132" s="23">
        <f>'Compound Alert'!H140</f>
        <v>3.5</v>
      </c>
      <c r="I132" s="50">
        <f>'Compound Alert'!Q140</f>
        <v>0</v>
      </c>
      <c r="J132" s="25">
        <f>'Compound Alert'!R140</f>
        <v>7.5828754440515498</v>
      </c>
      <c r="K132" s="25">
        <f>'Compound Alert'!S140</f>
        <v>6.6507177033492804</v>
      </c>
      <c r="L132" s="25">
        <f>'Compound Alert'!T140</f>
        <v>1.9765720236531312</v>
      </c>
      <c r="M132" s="25">
        <f>'Compound Alert'!U140</f>
        <v>6.9693205243716987</v>
      </c>
      <c r="N132" s="25">
        <f>'Compound Alert'!V140</f>
        <v>10</v>
      </c>
      <c r="O132" s="25">
        <f>'Compound Alert'!W140</f>
        <v>6.0614240207599899</v>
      </c>
      <c r="P132" s="25"/>
      <c r="Q132" s="27" t="e">
        <f>'Compound Alert'!#REF!</f>
        <v>#REF!</v>
      </c>
      <c r="R132" s="27" t="e">
        <f>'Compound Alert'!#REF!</f>
        <v>#REF!</v>
      </c>
      <c r="S132" s="21"/>
      <c r="T132" s="21"/>
      <c r="U132" s="21"/>
      <c r="V132" s="21"/>
      <c r="W132" s="21"/>
      <c r="X132" s="21"/>
      <c r="Y132" s="28"/>
      <c r="Z132" s="28"/>
      <c r="AA132" s="28"/>
      <c r="AB132" s="28"/>
      <c r="AC132" s="28"/>
      <c r="AD132" s="28"/>
      <c r="AE132" s="28"/>
      <c r="AF132" s="28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</row>
    <row r="133" spans="1:50" hidden="1" x14ac:dyDescent="0.2">
      <c r="A133" s="64">
        <v>61</v>
      </c>
      <c r="B133" s="20" t="str">
        <f>'Compound Alert'!B154</f>
        <v>Senegal</v>
      </c>
      <c r="C133" s="20" t="str">
        <f>'Compound Alert'!C154</f>
        <v>SEN</v>
      </c>
      <c r="D133" s="20" t="str">
        <f>'Compound Alert'!D154</f>
        <v>SSF           Sub-Saharan Africa</v>
      </c>
      <c r="E133" s="20" t="str">
        <f>'Compound Alert'!E154</f>
        <v>IDA</v>
      </c>
      <c r="F133" s="50">
        <f>'Compound Alert'!F154</f>
        <v>0</v>
      </c>
      <c r="G133" s="22">
        <f>'Compound Alert'!G154</f>
        <v>3.5</v>
      </c>
      <c r="H133" s="23">
        <f>'Compound Alert'!H154</f>
        <v>3.5</v>
      </c>
      <c r="I133" s="50">
        <f>'Compound Alert'!Q154</f>
        <v>0</v>
      </c>
      <c r="J133" s="25">
        <f>'Compound Alert'!R154</f>
        <v>8.8034084308295046</v>
      </c>
      <c r="K133" s="25">
        <f>'Compound Alert'!S154</f>
        <v>7.3923444976076604</v>
      </c>
      <c r="L133" s="25">
        <f>'Compound Alert'!T154</f>
        <v>4.6334458490158958</v>
      </c>
      <c r="M133" s="25">
        <f>'Compound Alert'!U154</f>
        <v>9.4868329805051381</v>
      </c>
      <c r="N133" s="25">
        <f>'Compound Alert'!V154</f>
        <v>5.8333333333333304</v>
      </c>
      <c r="O133" s="25">
        <f>'Compound Alert'!W154</f>
        <v>0</v>
      </c>
      <c r="P133" s="25"/>
      <c r="Q133" s="27" t="e">
        <f>'Compound Alert'!#REF!</f>
        <v>#REF!</v>
      </c>
      <c r="R133" s="27" t="e">
        <f>'Compound Alert'!#REF!</f>
        <v>#REF!</v>
      </c>
      <c r="S133" s="21"/>
      <c r="T133" s="21"/>
      <c r="U133" s="21"/>
      <c r="V133" s="21"/>
      <c r="W133" s="21"/>
      <c r="X133" s="21"/>
      <c r="Y133" s="28"/>
      <c r="Z133" s="28"/>
      <c r="AA133" s="28"/>
      <c r="AB133" s="28"/>
      <c r="AC133" s="28"/>
      <c r="AD133" s="28"/>
      <c r="AE133" s="28"/>
      <c r="AF133" s="28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</row>
    <row r="134" spans="1:50" hidden="1" x14ac:dyDescent="0.2">
      <c r="A134" s="64">
        <v>62</v>
      </c>
      <c r="B134" s="20" t="str">
        <f>'Compound Alert'!B158</f>
        <v>El Salvador</v>
      </c>
      <c r="C134" s="20" t="str">
        <f>'Compound Alert'!C158</f>
        <v>SLV</v>
      </c>
      <c r="D134" s="20" t="str">
        <f>'Compound Alert'!D158</f>
        <v>LCN           Latin America &amp; Caribbean</v>
      </c>
      <c r="E134" s="20" t="str">
        <f>'Compound Alert'!E158</f>
        <v>IBRD</v>
      </c>
      <c r="F134" s="50">
        <f>'Compound Alert'!F158</f>
        <v>0</v>
      </c>
      <c r="G134" s="22">
        <f>'Compound Alert'!G158</f>
        <v>3.5</v>
      </c>
      <c r="H134" s="23">
        <f>'Compound Alert'!H158</f>
        <v>3.5</v>
      </c>
      <c r="I134" s="50">
        <f>'Compound Alert'!Q158</f>
        <v>0</v>
      </c>
      <c r="J134" s="25">
        <f>'Compound Alert'!R158</f>
        <v>6.2678317052800727</v>
      </c>
      <c r="K134" s="25">
        <f>'Compound Alert'!S158</f>
        <v>4.9760765550239201</v>
      </c>
      <c r="L134" s="25">
        <f>'Compound Alert'!T158</f>
        <v>1.9196872397404336</v>
      </c>
      <c r="M134" s="25">
        <f>'Compound Alert'!U158</f>
        <v>7.4612650529569207</v>
      </c>
      <c r="N134" s="25">
        <f>'Compound Alert'!V158</f>
        <v>9.1666666666666696</v>
      </c>
      <c r="O134" s="25">
        <f>'Compound Alert'!W158</f>
        <v>9.1286241755822193</v>
      </c>
      <c r="P134" s="25"/>
      <c r="Q134" s="27" t="e">
        <f>'Compound Alert'!#REF!</f>
        <v>#REF!</v>
      </c>
      <c r="R134" s="27" t="e">
        <f>'Compound Alert'!#REF!</f>
        <v>#REF!</v>
      </c>
      <c r="S134" s="21"/>
      <c r="T134" s="21"/>
      <c r="U134" s="21"/>
      <c r="V134" s="21"/>
      <c r="W134" s="21"/>
      <c r="X134" s="21"/>
      <c r="Y134" s="28"/>
      <c r="Z134" s="28"/>
      <c r="AA134" s="28"/>
      <c r="AB134" s="28"/>
      <c r="AC134" s="28"/>
      <c r="AD134" s="28"/>
      <c r="AE134" s="28"/>
      <c r="AF134" s="28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</row>
    <row r="135" spans="1:50" hidden="1" x14ac:dyDescent="0.2">
      <c r="A135" s="64">
        <v>63</v>
      </c>
      <c r="B135" s="20" t="str">
        <f>'Compound Alert'!B173</f>
        <v>Tajikistan</v>
      </c>
      <c r="C135" s="20" t="str">
        <f>'Compound Alert'!C173</f>
        <v>TJK</v>
      </c>
      <c r="D135" s="20" t="str">
        <f>'Compound Alert'!D173</f>
        <v>ECS           Europe &amp; Central Asia</v>
      </c>
      <c r="E135" s="20" t="str">
        <f>'Compound Alert'!E173</f>
        <v>IDA</v>
      </c>
      <c r="F135" s="50">
        <f>'Compound Alert'!F173</f>
        <v>0</v>
      </c>
      <c r="G135" s="22">
        <f>'Compound Alert'!G173</f>
        <v>3.5</v>
      </c>
      <c r="H135" s="23">
        <f>'Compound Alert'!H173</f>
        <v>3.5</v>
      </c>
      <c r="I135" s="50">
        <f>'Compound Alert'!Q173</f>
        <v>0</v>
      </c>
      <c r="J135" s="25">
        <f>'Compound Alert'!R173</f>
        <v>7.3577985838156783</v>
      </c>
      <c r="K135" s="25">
        <f>'Compound Alert'!S173</f>
        <v>5.9090909090909101</v>
      </c>
      <c r="L135" s="25">
        <f>'Compound Alert'!T173</f>
        <v>4.7673129462279586</v>
      </c>
      <c r="M135" s="25">
        <f>'Compound Alert'!U173</f>
        <v>7.0449012765586305</v>
      </c>
      <c r="N135" s="25">
        <f>'Compound Alert'!V173</f>
        <v>7.4833147735478827</v>
      </c>
      <c r="O135" s="25">
        <f>'Compound Alert'!W173</f>
        <v>0</v>
      </c>
      <c r="P135" s="25"/>
      <c r="Q135" s="27" t="e">
        <f>'Compound Alert'!#REF!</f>
        <v>#REF!</v>
      </c>
      <c r="R135" s="27" t="e">
        <f>'Compound Alert'!#REF!</f>
        <v>#REF!</v>
      </c>
      <c r="S135" s="21"/>
      <c r="T135" s="21"/>
      <c r="U135" s="21"/>
      <c r="V135" s="21"/>
      <c r="W135" s="21"/>
      <c r="X135" s="21"/>
      <c r="Y135" s="28"/>
      <c r="Z135" s="28"/>
      <c r="AA135" s="28"/>
      <c r="AB135" s="28"/>
      <c r="AC135" s="28"/>
      <c r="AD135" s="28"/>
      <c r="AE135" s="28"/>
      <c r="AF135" s="28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</row>
    <row r="136" spans="1:50" hidden="1" x14ac:dyDescent="0.2">
      <c r="A136" s="64">
        <v>64</v>
      </c>
      <c r="B136" s="20" t="str">
        <f>'Compound Alert'!B180</f>
        <v>Tuvalu</v>
      </c>
      <c r="C136" s="20" t="str">
        <f>'Compound Alert'!C180</f>
        <v>TUV</v>
      </c>
      <c r="D136" s="20" t="str">
        <f>'Compound Alert'!D180</f>
        <v>EAS           East Asia &amp; Pacific</v>
      </c>
      <c r="E136" s="20" t="str">
        <f>'Compound Alert'!E180</f>
        <v>IDA</v>
      </c>
      <c r="F136" s="50">
        <f>'Compound Alert'!F180</f>
        <v>0</v>
      </c>
      <c r="G136" s="22">
        <f>'Compound Alert'!G180</f>
        <v>3.5</v>
      </c>
      <c r="H136" s="23">
        <f>'Compound Alert'!H180</f>
        <v>3.5</v>
      </c>
      <c r="I136" s="50">
        <f>'Compound Alert'!Q180</f>
        <v>0</v>
      </c>
      <c r="J136" s="25">
        <f>'Compound Alert'!R180</f>
        <v>9.68</v>
      </c>
      <c r="K136" s="25">
        <f>'Compound Alert'!S180</f>
        <v>0</v>
      </c>
      <c r="L136" s="25">
        <f>'Compound Alert'!T180</f>
        <v>0</v>
      </c>
      <c r="M136" s="25">
        <f>'Compound Alert'!U180</f>
        <v>7.1428571428571397</v>
      </c>
      <c r="N136" s="25">
        <f>'Compound Alert'!V180</f>
        <v>5.7735026918962546</v>
      </c>
      <c r="O136" s="25">
        <f>'Compound Alert'!W180</f>
        <v>10</v>
      </c>
      <c r="P136" s="25"/>
      <c r="Q136" s="27" t="e">
        <f>'Compound Alert'!#REF!</f>
        <v>#REF!</v>
      </c>
      <c r="R136" s="27" t="e">
        <f>'Compound Alert'!#REF!</f>
        <v>#REF!</v>
      </c>
      <c r="S136" s="21"/>
      <c r="T136" s="21"/>
      <c r="U136" s="21"/>
      <c r="V136" s="21"/>
      <c r="W136" s="21"/>
      <c r="X136" s="21"/>
      <c r="Y136" s="28"/>
      <c r="Z136" s="28"/>
      <c r="AA136" s="28"/>
      <c r="AB136" s="28"/>
      <c r="AC136" s="28"/>
      <c r="AD136" s="28"/>
      <c r="AE136" s="28"/>
      <c r="AF136" s="28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</row>
    <row r="137" spans="1:50" hidden="1" x14ac:dyDescent="0.2">
      <c r="A137" s="64">
        <v>65</v>
      </c>
      <c r="B137" s="20" t="str">
        <f>'Compound Alert'!B15</f>
        <v>Azerbaijan</v>
      </c>
      <c r="C137" s="20" t="str">
        <f>'Compound Alert'!C15</f>
        <v>AZE</v>
      </c>
      <c r="D137" s="20" t="str">
        <f>'Compound Alert'!D15</f>
        <v>ECS           Europe &amp; Central Asia</v>
      </c>
      <c r="E137" s="20" t="str">
        <f>'Compound Alert'!E15</f>
        <v>IBRD</v>
      </c>
      <c r="F137" s="50">
        <f>'Compound Alert'!F15</f>
        <v>0</v>
      </c>
      <c r="G137" s="22">
        <f>'Compound Alert'!G15</f>
        <v>3</v>
      </c>
      <c r="H137" s="23">
        <f>'Compound Alert'!H15</f>
        <v>3</v>
      </c>
      <c r="I137" s="50">
        <f>'Compound Alert'!Q15</f>
        <v>0</v>
      </c>
      <c r="J137" s="25">
        <f>'Compound Alert'!R15</f>
        <v>8.4616783205224717</v>
      </c>
      <c r="K137" s="25">
        <f>'Compound Alert'!S15</f>
        <v>4.2344497607655498</v>
      </c>
      <c r="L137" s="25">
        <f>'Compound Alert'!T15</f>
        <v>6.9774779898199801</v>
      </c>
      <c r="M137" s="25">
        <f>'Compound Alert'!U15</f>
        <v>4.5783132681100343</v>
      </c>
      <c r="N137" s="25">
        <f>'Compound Alert'!V15</f>
        <v>6.7453687816160208</v>
      </c>
      <c r="O137" s="25">
        <f>'Compound Alert'!W15</f>
        <v>10</v>
      </c>
      <c r="P137" s="25"/>
      <c r="Q137" s="27" t="e">
        <f>'Compound Alert'!#REF!</f>
        <v>#REF!</v>
      </c>
      <c r="R137" s="27" t="e">
        <f>'Compound Alert'!#REF!</f>
        <v>#REF!</v>
      </c>
      <c r="S137" s="21"/>
      <c r="T137" s="21"/>
      <c r="U137" s="21"/>
      <c r="V137" s="21"/>
      <c r="W137" s="21"/>
      <c r="X137" s="21"/>
      <c r="Y137" s="28"/>
      <c r="Z137" s="28"/>
      <c r="AA137" s="28"/>
      <c r="AB137" s="28"/>
      <c r="AC137" s="28"/>
      <c r="AD137" s="28"/>
      <c r="AE137" s="28"/>
      <c r="AF137" s="28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</row>
    <row r="138" spans="1:50" hidden="1" x14ac:dyDescent="0.2">
      <c r="A138" s="64">
        <v>66</v>
      </c>
      <c r="B138" s="20" t="str">
        <f>'Compound Alert'!B26</f>
        <v>Belize</v>
      </c>
      <c r="C138" s="20" t="str">
        <f>'Compound Alert'!C26</f>
        <v>BLZ</v>
      </c>
      <c r="D138" s="20" t="str">
        <f>'Compound Alert'!D26</f>
        <v>LCN           Latin America &amp; Caribbean</v>
      </c>
      <c r="E138" s="20" t="str">
        <f>'Compound Alert'!E26</f>
        <v>IBRD</v>
      </c>
      <c r="F138" s="50">
        <f>'Compound Alert'!F26</f>
        <v>0</v>
      </c>
      <c r="G138" s="22">
        <f>'Compound Alert'!G26</f>
        <v>3</v>
      </c>
      <c r="H138" s="23">
        <f>'Compound Alert'!H26</f>
        <v>3</v>
      </c>
      <c r="I138" s="50">
        <f>'Compound Alert'!Q26</f>
        <v>0</v>
      </c>
      <c r="J138" s="25">
        <f>'Compound Alert'!R26</f>
        <v>8.7407093533648617</v>
      </c>
      <c r="K138" s="25">
        <f>'Compound Alert'!S26</f>
        <v>4.6650717703349303</v>
      </c>
      <c r="L138" s="25">
        <f>'Compound Alert'!T26</f>
        <v>3.8172962373237596</v>
      </c>
      <c r="M138" s="25">
        <f>'Compound Alert'!U26</f>
        <v>7.2702917999997023</v>
      </c>
      <c r="N138" s="25">
        <f>'Compound Alert'!V26</f>
        <v>7.5</v>
      </c>
      <c r="O138" s="25">
        <f>'Compound Alert'!W26</f>
        <v>0</v>
      </c>
      <c r="P138" s="25"/>
      <c r="Q138" s="27" t="e">
        <f>'Compound Alert'!#REF!</f>
        <v>#REF!</v>
      </c>
      <c r="R138" s="27" t="e">
        <f>'Compound Alert'!#REF!</f>
        <v>#REF!</v>
      </c>
      <c r="S138" s="21"/>
      <c r="T138" s="21"/>
      <c r="U138" s="21"/>
      <c r="V138" s="21"/>
      <c r="W138" s="21"/>
      <c r="X138" s="21"/>
      <c r="Y138" s="28"/>
      <c r="Z138" s="28"/>
      <c r="AA138" s="28"/>
      <c r="AB138" s="28"/>
      <c r="AC138" s="28"/>
      <c r="AD138" s="28"/>
      <c r="AE138" s="28"/>
      <c r="AF138" s="28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</row>
    <row r="139" spans="1:50" hidden="1" x14ac:dyDescent="0.2">
      <c r="A139" s="64">
        <v>67</v>
      </c>
      <c r="B139" s="20" t="str">
        <f>'Compound Alert'!B31</f>
        <v>Bhutan</v>
      </c>
      <c r="C139" s="20" t="str">
        <f>'Compound Alert'!C31</f>
        <v>BTN</v>
      </c>
      <c r="D139" s="20" t="str">
        <f>'Compound Alert'!D31</f>
        <v>SAS           South Asia</v>
      </c>
      <c r="E139" s="20" t="str">
        <f>'Compound Alert'!E31</f>
        <v>IDA</v>
      </c>
      <c r="F139" s="50">
        <f>'Compound Alert'!F31</f>
        <v>0</v>
      </c>
      <c r="G139" s="22">
        <f>'Compound Alert'!G31</f>
        <v>3</v>
      </c>
      <c r="H139" s="23">
        <f>'Compound Alert'!H31</f>
        <v>3</v>
      </c>
      <c r="I139" s="50">
        <f>'Compound Alert'!Q31</f>
        <v>0</v>
      </c>
      <c r="J139" s="25">
        <f>'Compound Alert'!R31</f>
        <v>7.7071395471990778</v>
      </c>
      <c r="K139" s="25">
        <f>'Compound Alert'!S31</f>
        <v>6.9856459330143599</v>
      </c>
      <c r="L139" s="25">
        <f>'Compound Alert'!T31</f>
        <v>5.254599788103083</v>
      </c>
      <c r="M139" s="25">
        <f>'Compound Alert'!U31</f>
        <v>7.4285714285714297</v>
      </c>
      <c r="N139" s="25">
        <f>'Compound Alert'!V31</f>
        <v>4.1666666666666696</v>
      </c>
      <c r="O139" s="25">
        <f>'Compound Alert'!W31</f>
        <v>0</v>
      </c>
      <c r="P139" s="25"/>
      <c r="Q139" s="27" t="e">
        <f>'Compound Alert'!#REF!</f>
        <v>#REF!</v>
      </c>
      <c r="R139" s="27" t="e">
        <f>'Compound Alert'!#REF!</f>
        <v>#REF!</v>
      </c>
      <c r="S139" s="21"/>
      <c r="T139" s="21"/>
      <c r="U139" s="21"/>
      <c r="V139" s="21"/>
      <c r="W139" s="21"/>
      <c r="X139" s="21"/>
      <c r="Y139" s="28"/>
      <c r="Z139" s="28"/>
      <c r="AA139" s="28"/>
      <c r="AB139" s="28"/>
      <c r="AC139" s="28"/>
      <c r="AD139" s="28"/>
      <c r="AE139" s="28"/>
      <c r="AF139" s="28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</row>
    <row r="140" spans="1:50" hidden="1" x14ac:dyDescent="0.2">
      <c r="A140" s="64">
        <v>68</v>
      </c>
      <c r="B140" s="20" t="str">
        <f>'Compound Alert'!B68</f>
        <v>Ghana</v>
      </c>
      <c r="C140" s="20" t="str">
        <f>'Compound Alert'!C68</f>
        <v>GHA</v>
      </c>
      <c r="D140" s="20" t="str">
        <f>'Compound Alert'!D68</f>
        <v>SSF           Sub-Saharan Africa</v>
      </c>
      <c r="E140" s="20" t="str">
        <f>'Compound Alert'!E68</f>
        <v>IDA</v>
      </c>
      <c r="F140" s="50">
        <f>'Compound Alert'!F68</f>
        <v>0</v>
      </c>
      <c r="G140" s="22">
        <f>'Compound Alert'!G68</f>
        <v>3</v>
      </c>
      <c r="H140" s="23">
        <f>'Compound Alert'!H68</f>
        <v>3</v>
      </c>
      <c r="I140" s="50">
        <f>'Compound Alert'!Q68</f>
        <v>0</v>
      </c>
      <c r="J140" s="25">
        <f>'Compound Alert'!R68</f>
        <v>6.1223298732527525</v>
      </c>
      <c r="K140" s="25">
        <f>'Compound Alert'!S68</f>
        <v>7.1770334928229698</v>
      </c>
      <c r="L140" s="25">
        <f>'Compound Alert'!T68</f>
        <v>6.799699467438475</v>
      </c>
      <c r="M140" s="25">
        <f>'Compound Alert'!U68</f>
        <v>8.7013956187663197</v>
      </c>
      <c r="N140" s="25">
        <f>'Compound Alert'!V68</f>
        <v>4.5</v>
      </c>
      <c r="O140" s="25">
        <f>'Compound Alert'!W68</f>
        <v>0</v>
      </c>
      <c r="P140" s="25"/>
      <c r="Q140" s="27" t="e">
        <f>'Compound Alert'!#REF!</f>
        <v>#REF!</v>
      </c>
      <c r="R140" s="27" t="e">
        <f>'Compound Alert'!#REF!</f>
        <v>#REF!</v>
      </c>
      <c r="S140" s="21"/>
      <c r="T140" s="21"/>
      <c r="U140" s="21"/>
      <c r="V140" s="21"/>
      <c r="W140" s="21"/>
      <c r="X140" s="21"/>
      <c r="Y140" s="28"/>
      <c r="Z140" s="28"/>
      <c r="AA140" s="28"/>
      <c r="AB140" s="28"/>
      <c r="AC140" s="28"/>
      <c r="AD140" s="28"/>
      <c r="AE140" s="28"/>
      <c r="AF140" s="28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</row>
    <row r="141" spans="1:50" hidden="1" x14ac:dyDescent="0.2">
      <c r="A141" s="64">
        <v>69</v>
      </c>
      <c r="B141" s="20" t="str">
        <f>'Compound Alert'!B69</f>
        <v>Guinea</v>
      </c>
      <c r="C141" s="20" t="str">
        <f>'Compound Alert'!C69</f>
        <v>GIN</v>
      </c>
      <c r="D141" s="20" t="str">
        <f>'Compound Alert'!D69</f>
        <v>SSF           Sub-Saharan Africa</v>
      </c>
      <c r="E141" s="20" t="str">
        <f>'Compound Alert'!E69</f>
        <v>IDA</v>
      </c>
      <c r="F141" s="50">
        <f>'Compound Alert'!F69</f>
        <v>0</v>
      </c>
      <c r="G141" s="22">
        <f>'Compound Alert'!G69</f>
        <v>3</v>
      </c>
      <c r="H141" s="23">
        <f>'Compound Alert'!H69</f>
        <v>3</v>
      </c>
      <c r="I141" s="50">
        <f>'Compound Alert'!Q69</f>
        <v>0</v>
      </c>
      <c r="J141" s="25">
        <f>'Compound Alert'!R69</f>
        <v>10</v>
      </c>
      <c r="K141" s="25">
        <f>'Compound Alert'!S69</f>
        <v>8.8277511961722492</v>
      </c>
      <c r="L141" s="25">
        <f>'Compound Alert'!T69</f>
        <v>3.9886201760873394</v>
      </c>
      <c r="M141" s="25">
        <f>'Compound Alert'!U69</f>
        <v>7.4161984870956639</v>
      </c>
      <c r="N141" s="25">
        <f>'Compound Alert'!V69</f>
        <v>4.8333333333333304</v>
      </c>
      <c r="O141" s="25">
        <f>'Compound Alert'!W69</f>
        <v>0</v>
      </c>
      <c r="P141" s="25"/>
      <c r="Q141" s="27" t="e">
        <f>'Compound Alert'!#REF!</f>
        <v>#REF!</v>
      </c>
      <c r="R141" s="27" t="e">
        <f>'Compound Alert'!#REF!</f>
        <v>#REF!</v>
      </c>
      <c r="S141" s="21"/>
      <c r="T141" s="21"/>
      <c r="U141" s="21"/>
      <c r="V141" s="21"/>
      <c r="W141" s="21"/>
      <c r="X141" s="21"/>
      <c r="Y141" s="28"/>
      <c r="Z141" s="28"/>
      <c r="AA141" s="28"/>
      <c r="AB141" s="28"/>
      <c r="AC141" s="28"/>
      <c r="AD141" s="28"/>
      <c r="AE141" s="28"/>
      <c r="AF141" s="28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</row>
    <row r="142" spans="1:50" hidden="1" x14ac:dyDescent="0.2">
      <c r="A142" s="64">
        <v>70</v>
      </c>
      <c r="B142" s="20" t="str">
        <f>'Compound Alert'!B89</f>
        <v>Jamaica</v>
      </c>
      <c r="C142" s="20" t="str">
        <f>'Compound Alert'!C89</f>
        <v>JAM</v>
      </c>
      <c r="D142" s="20" t="str">
        <f>'Compound Alert'!D89</f>
        <v>LCN           Latin America &amp; Caribbean</v>
      </c>
      <c r="E142" s="20" t="str">
        <f>'Compound Alert'!E89</f>
        <v>IBRD</v>
      </c>
      <c r="F142" s="50">
        <f>'Compound Alert'!F89</f>
        <v>0</v>
      </c>
      <c r="G142" s="22">
        <f>'Compound Alert'!G89</f>
        <v>3</v>
      </c>
      <c r="H142" s="23">
        <f>'Compound Alert'!H89</f>
        <v>3</v>
      </c>
      <c r="I142" s="50">
        <f>'Compound Alert'!Q89</f>
        <v>0</v>
      </c>
      <c r="J142" s="25">
        <f>'Compound Alert'!R89</f>
        <v>7.6531972777021959</v>
      </c>
      <c r="K142" s="25">
        <f>'Compound Alert'!S89</f>
        <v>4.2105263157894699</v>
      </c>
      <c r="L142" s="25">
        <f>'Compound Alert'!T89</f>
        <v>5.1239669421487601</v>
      </c>
      <c r="M142" s="25">
        <f>'Compound Alert'!U89</f>
        <v>5.5714285714285703</v>
      </c>
      <c r="N142" s="25">
        <f>'Compound Alert'!V89</f>
        <v>7.3333333333333304</v>
      </c>
      <c r="O142" s="25">
        <f>'Compound Alert'!W89</f>
        <v>0</v>
      </c>
      <c r="P142" s="25"/>
      <c r="Q142" s="27" t="e">
        <f>'Compound Alert'!#REF!</f>
        <v>#REF!</v>
      </c>
      <c r="R142" s="27" t="e">
        <f>'Compound Alert'!#REF!</f>
        <v>#REF!</v>
      </c>
      <c r="S142" s="21"/>
      <c r="T142" s="21"/>
      <c r="U142" s="21"/>
      <c r="V142" s="21"/>
      <c r="W142" s="21"/>
      <c r="X142" s="21"/>
      <c r="Y142" s="28"/>
      <c r="Z142" s="28"/>
      <c r="AA142" s="28"/>
      <c r="AB142" s="28"/>
      <c r="AC142" s="28"/>
      <c r="AD142" s="28"/>
      <c r="AE142" s="28"/>
      <c r="AF142" s="28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</row>
    <row r="143" spans="1:50" hidden="1" x14ac:dyDescent="0.2">
      <c r="A143" s="64">
        <v>71</v>
      </c>
      <c r="B143" s="20" t="str">
        <f>'Compound Alert'!B90</f>
        <v>Jordan</v>
      </c>
      <c r="C143" s="20" t="str">
        <f>'Compound Alert'!C90</f>
        <v>JOR</v>
      </c>
      <c r="D143" s="20" t="str">
        <f>'Compound Alert'!D90</f>
        <v>MEA           Middle East &amp; North Africa</v>
      </c>
      <c r="E143" s="20" t="str">
        <f>'Compound Alert'!E90</f>
        <v>IBRD</v>
      </c>
      <c r="F143" s="50">
        <f>'Compound Alert'!F90</f>
        <v>0</v>
      </c>
      <c r="G143" s="22">
        <f>'Compound Alert'!G90</f>
        <v>3</v>
      </c>
      <c r="H143" s="23">
        <f>'Compound Alert'!H90</f>
        <v>3</v>
      </c>
      <c r="I143" s="50">
        <f>'Compound Alert'!Q90</f>
        <v>0</v>
      </c>
      <c r="J143" s="25">
        <f>'Compound Alert'!R90</f>
        <v>7.5828754440515498</v>
      </c>
      <c r="K143" s="25">
        <f>'Compound Alert'!S90</f>
        <v>2.5358851674641101</v>
      </c>
      <c r="L143" s="25">
        <f>'Compound Alert'!T90</f>
        <v>5.830049879099434</v>
      </c>
      <c r="M143" s="25">
        <f>'Compound Alert'!U90</f>
        <v>7.1713716560063601</v>
      </c>
      <c r="N143" s="25">
        <f>'Compound Alert'!V90</f>
        <v>5.3333333333333304</v>
      </c>
      <c r="O143" s="25">
        <f>'Compound Alert'!W90</f>
        <v>0</v>
      </c>
      <c r="P143" s="25"/>
      <c r="Q143" s="27" t="e">
        <f>'Compound Alert'!#REF!</f>
        <v>#REF!</v>
      </c>
      <c r="R143" s="27" t="e">
        <f>'Compound Alert'!#REF!</f>
        <v>#REF!</v>
      </c>
      <c r="S143" s="21"/>
      <c r="T143" s="21"/>
      <c r="U143" s="21"/>
      <c r="V143" s="21"/>
      <c r="W143" s="21"/>
      <c r="X143" s="21"/>
      <c r="Y143" s="28"/>
      <c r="Z143" s="28"/>
      <c r="AA143" s="28"/>
      <c r="AB143" s="28"/>
      <c r="AC143" s="28"/>
      <c r="AD143" s="28"/>
      <c r="AE143" s="28"/>
      <c r="AF143" s="28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</row>
    <row r="144" spans="1:50" hidden="1" x14ac:dyDescent="0.2">
      <c r="A144" s="64">
        <v>72</v>
      </c>
      <c r="B144" s="20" t="str">
        <f>'Compound Alert'!B107</f>
        <v>Lesotho</v>
      </c>
      <c r="C144" s="20" t="str">
        <f>'Compound Alert'!C107</f>
        <v>LSO</v>
      </c>
      <c r="D144" s="20" t="str">
        <f>'Compound Alert'!D107</f>
        <v>SSF           Sub-Saharan Africa</v>
      </c>
      <c r="E144" s="20" t="str">
        <f>'Compound Alert'!E107</f>
        <v>IDA</v>
      </c>
      <c r="F144" s="50">
        <f>'Compound Alert'!F107</f>
        <v>0</v>
      </c>
      <c r="G144" s="22">
        <f>'Compound Alert'!G107</f>
        <v>3</v>
      </c>
      <c r="H144" s="23">
        <f>'Compound Alert'!H107</f>
        <v>3</v>
      </c>
      <c r="I144" s="50">
        <f>'Compound Alert'!Q107</f>
        <v>0</v>
      </c>
      <c r="J144" s="25">
        <f>'Compound Alert'!R107</f>
        <v>10</v>
      </c>
      <c r="K144" s="25">
        <f>'Compound Alert'!S107</f>
        <v>8.7559808612440193</v>
      </c>
      <c r="L144" s="25">
        <f>'Compound Alert'!T107</f>
        <v>4.2780870199146772</v>
      </c>
      <c r="M144" s="25">
        <f>'Compound Alert'!U107</f>
        <v>9.2352476300467963</v>
      </c>
      <c r="N144" s="25">
        <f>'Compound Alert'!V107</f>
        <v>2.5</v>
      </c>
      <c r="O144" s="25">
        <f>'Compound Alert'!W107</f>
        <v>0</v>
      </c>
      <c r="P144" s="25"/>
      <c r="Q144" s="27" t="e">
        <f>'Compound Alert'!#REF!</f>
        <v>#REF!</v>
      </c>
      <c r="R144" s="27" t="e">
        <f>'Compound Alert'!#REF!</f>
        <v>#REF!</v>
      </c>
      <c r="S144" s="21"/>
      <c r="T144" s="21"/>
      <c r="U144" s="21"/>
      <c r="V144" s="21"/>
      <c r="W144" s="21"/>
      <c r="X144" s="21"/>
      <c r="Y144" s="28"/>
      <c r="Z144" s="28"/>
      <c r="AA144" s="28"/>
      <c r="AB144" s="28"/>
      <c r="AC144" s="28"/>
      <c r="AD144" s="28"/>
      <c r="AE144" s="28"/>
      <c r="AF144" s="28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</row>
    <row r="145" spans="1:50" hidden="1" x14ac:dyDescent="0.2">
      <c r="A145" s="64">
        <v>73</v>
      </c>
      <c r="B145" s="20" t="str">
        <f>'Compound Alert'!B116</f>
        <v>Marshall Islands</v>
      </c>
      <c r="C145" s="20" t="str">
        <f>'Compound Alert'!C116</f>
        <v>MHL</v>
      </c>
      <c r="D145" s="20" t="str">
        <f>'Compound Alert'!D116</f>
        <v>EAS           East Asia &amp; Pacific</v>
      </c>
      <c r="E145" s="20" t="str">
        <f>'Compound Alert'!E116</f>
        <v>IDA</v>
      </c>
      <c r="F145" s="50">
        <f>'Compound Alert'!F116</f>
        <v>0</v>
      </c>
      <c r="G145" s="22">
        <f>'Compound Alert'!G116</f>
        <v>3</v>
      </c>
      <c r="H145" s="23">
        <f>'Compound Alert'!H116</f>
        <v>3</v>
      </c>
      <c r="I145" s="50">
        <f>'Compound Alert'!Q116</f>
        <v>0</v>
      </c>
      <c r="J145" s="25">
        <f>'Compound Alert'!R116</f>
        <v>10</v>
      </c>
      <c r="K145" s="25">
        <f>'Compound Alert'!S116</f>
        <v>0</v>
      </c>
      <c r="L145" s="25">
        <f>'Compound Alert'!T116</f>
        <v>0</v>
      </c>
      <c r="M145" s="25">
        <f>'Compound Alert'!U116</f>
        <v>7.7142857142857197</v>
      </c>
      <c r="N145" s="25">
        <f>'Compound Alert'!V116</f>
        <v>4.3333333333333304</v>
      </c>
      <c r="O145" s="25">
        <f>'Compound Alert'!W116</f>
        <v>10</v>
      </c>
      <c r="P145" s="25"/>
      <c r="Q145" s="27" t="e">
        <f>'Compound Alert'!#REF!</f>
        <v>#REF!</v>
      </c>
      <c r="R145" s="27" t="e">
        <f>'Compound Alert'!#REF!</f>
        <v>#REF!</v>
      </c>
      <c r="S145" s="21"/>
      <c r="T145" s="21"/>
      <c r="U145" s="21"/>
      <c r="V145" s="21"/>
      <c r="W145" s="21"/>
      <c r="X145" s="21"/>
      <c r="Y145" s="28"/>
      <c r="Z145" s="28"/>
      <c r="AA145" s="28"/>
      <c r="AB145" s="28"/>
      <c r="AC145" s="28"/>
      <c r="AD145" s="28"/>
      <c r="AE145" s="28"/>
      <c r="AF145" s="28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</row>
    <row r="146" spans="1:50" hidden="1" x14ac:dyDescent="0.2">
      <c r="A146" s="64">
        <v>74</v>
      </c>
      <c r="B146" s="20" t="str">
        <f>'Compound Alert'!B128</f>
        <v>Namibia</v>
      </c>
      <c r="C146" s="20" t="str">
        <f>'Compound Alert'!C128</f>
        <v>NAM</v>
      </c>
      <c r="D146" s="20" t="str">
        <f>'Compound Alert'!D128</f>
        <v>SSF           Sub-Saharan Africa</v>
      </c>
      <c r="E146" s="20" t="str">
        <f>'Compound Alert'!E128</f>
        <v>IBRD</v>
      </c>
      <c r="F146" s="50">
        <f>'Compound Alert'!F128</f>
        <v>0</v>
      </c>
      <c r="G146" s="22">
        <f>'Compound Alert'!G128</f>
        <v>3</v>
      </c>
      <c r="H146" s="23">
        <f>'Compound Alert'!H128</f>
        <v>3</v>
      </c>
      <c r="I146" s="50">
        <f>'Compound Alert'!Q128</f>
        <v>0</v>
      </c>
      <c r="J146" s="25">
        <f>'Compound Alert'!R128</f>
        <v>6.3529217990319538</v>
      </c>
      <c r="K146" s="25">
        <f>'Compound Alert'!S128</f>
        <v>9.2822966507177096</v>
      </c>
      <c r="L146" s="25">
        <f>'Compound Alert'!T128</f>
        <v>4.7396532095668356</v>
      </c>
      <c r="M146" s="25">
        <f>'Compound Alert'!U128</f>
        <v>8.9442719099991592</v>
      </c>
      <c r="N146" s="25">
        <f>'Compound Alert'!V128</f>
        <v>5.5</v>
      </c>
      <c r="O146" s="25">
        <f>'Compound Alert'!W128</f>
        <v>0</v>
      </c>
      <c r="P146" s="25"/>
      <c r="Q146" s="27" t="e">
        <f>'Compound Alert'!#REF!</f>
        <v>#REF!</v>
      </c>
      <c r="R146" s="27" t="e">
        <f>'Compound Alert'!#REF!</f>
        <v>#REF!</v>
      </c>
      <c r="S146" s="21"/>
      <c r="T146" s="21"/>
      <c r="U146" s="21"/>
      <c r="V146" s="21"/>
      <c r="W146" s="21"/>
      <c r="X146" s="21"/>
      <c r="Y146" s="28"/>
      <c r="Z146" s="28"/>
      <c r="AA146" s="28"/>
      <c r="AB146" s="28"/>
      <c r="AC146" s="28"/>
      <c r="AD146" s="28"/>
      <c r="AE146" s="28"/>
      <c r="AF146" s="28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</row>
    <row r="147" spans="1:50" hidden="1" x14ac:dyDescent="0.2">
      <c r="A147" s="64">
        <v>75</v>
      </c>
      <c r="B147" s="20" t="str">
        <f>'Compound Alert'!B139</f>
        <v>Panama</v>
      </c>
      <c r="C147" s="20" t="str">
        <f>'Compound Alert'!C139</f>
        <v>PAN</v>
      </c>
      <c r="D147" s="20" t="str">
        <f>'Compound Alert'!D139</f>
        <v>LCN           Latin America &amp; Caribbean</v>
      </c>
      <c r="E147" s="20" t="str">
        <f>'Compound Alert'!E139</f>
        <v>IBRD</v>
      </c>
      <c r="F147" s="50">
        <f>'Compound Alert'!F139</f>
        <v>0</v>
      </c>
      <c r="G147" s="22">
        <f>'Compound Alert'!G139</f>
        <v>3</v>
      </c>
      <c r="H147" s="23">
        <f>'Compound Alert'!H139</f>
        <v>3</v>
      </c>
      <c r="I147" s="50">
        <f>'Compound Alert'!Q139</f>
        <v>0</v>
      </c>
      <c r="J147" s="25">
        <f>'Compound Alert'!R139</f>
        <v>6.1295537008356815</v>
      </c>
      <c r="K147" s="25">
        <f>'Compound Alert'!S139</f>
        <v>5.0956937799043098</v>
      </c>
      <c r="L147" s="25">
        <f>'Compound Alert'!T139</f>
        <v>4.1652892561983501</v>
      </c>
      <c r="M147" s="25">
        <f>'Compound Alert'!U139</f>
        <v>6.0944940022004364</v>
      </c>
      <c r="N147" s="25">
        <f>'Compound Alert'!V139</f>
        <v>9.3094933625126295</v>
      </c>
      <c r="O147" s="25">
        <f>'Compound Alert'!W139</f>
        <v>5</v>
      </c>
      <c r="P147" s="25"/>
      <c r="Q147" s="27" t="e">
        <f>'Compound Alert'!#REF!</f>
        <v>#REF!</v>
      </c>
      <c r="R147" s="27" t="e">
        <f>'Compound Alert'!#REF!</f>
        <v>#REF!</v>
      </c>
      <c r="S147" s="21"/>
      <c r="T147" s="21"/>
      <c r="U147" s="21"/>
      <c r="V147" s="21"/>
      <c r="W147" s="21"/>
      <c r="X147" s="21"/>
      <c r="Y147" s="28"/>
      <c r="Z147" s="28"/>
      <c r="AA147" s="28"/>
      <c r="AB147" s="28"/>
      <c r="AC147" s="28"/>
      <c r="AD147" s="28"/>
      <c r="AE147" s="28"/>
      <c r="AF147" s="28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</row>
    <row r="148" spans="1:50" hidden="1" x14ac:dyDescent="0.2">
      <c r="A148" s="64">
        <v>76</v>
      </c>
      <c r="B148" s="20" t="str">
        <f>'Compound Alert'!B157</f>
        <v>Sierra Leone</v>
      </c>
      <c r="C148" s="20" t="str">
        <f>'Compound Alert'!C157</f>
        <v>SLE</v>
      </c>
      <c r="D148" s="20" t="str">
        <f>'Compound Alert'!D157</f>
        <v>SSF           Sub-Saharan Africa</v>
      </c>
      <c r="E148" s="20" t="str">
        <f>'Compound Alert'!E157</f>
        <v>IDA</v>
      </c>
      <c r="F148" s="50">
        <f>'Compound Alert'!F157</f>
        <v>0</v>
      </c>
      <c r="G148" s="22">
        <f>'Compound Alert'!G157</f>
        <v>3</v>
      </c>
      <c r="H148" s="23">
        <f>'Compound Alert'!H157</f>
        <v>3</v>
      </c>
      <c r="I148" s="50">
        <f>'Compound Alert'!Q157</f>
        <v>0</v>
      </c>
      <c r="J148" s="25">
        <f>'Compound Alert'!R157</f>
        <v>10</v>
      </c>
      <c r="K148" s="25">
        <f>'Compound Alert'!S157</f>
        <v>9.8189349347874035</v>
      </c>
      <c r="L148" s="25">
        <f>'Compound Alert'!T157</f>
        <v>3.6223905087312112</v>
      </c>
      <c r="M148" s="25">
        <f>'Compound Alert'!U157</f>
        <v>9.9283144879394616</v>
      </c>
      <c r="N148" s="25">
        <f>'Compound Alert'!V157</f>
        <v>4.8333333333333304</v>
      </c>
      <c r="O148" s="25">
        <f>'Compound Alert'!W157</f>
        <v>0</v>
      </c>
      <c r="P148" s="25"/>
      <c r="Q148" s="27" t="e">
        <f>'Compound Alert'!#REF!</f>
        <v>#REF!</v>
      </c>
      <c r="R148" s="27" t="e">
        <f>'Compound Alert'!#REF!</f>
        <v>#REF!</v>
      </c>
      <c r="S148" s="21"/>
      <c r="T148" s="21"/>
      <c r="U148" s="21"/>
      <c r="V148" s="21"/>
      <c r="W148" s="21"/>
      <c r="X148" s="21"/>
      <c r="Y148" s="28"/>
      <c r="Z148" s="28"/>
      <c r="AA148" s="28"/>
      <c r="AB148" s="28"/>
      <c r="AC148" s="28"/>
      <c r="AD148" s="28"/>
      <c r="AE148" s="28"/>
      <c r="AF148" s="28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</row>
    <row r="149" spans="1:50" hidden="1" x14ac:dyDescent="0.2">
      <c r="A149" s="64">
        <v>77</v>
      </c>
      <c r="B149" s="20" t="str">
        <f>'Compound Alert'!B171</f>
        <v>Togo</v>
      </c>
      <c r="C149" s="20" t="str">
        <f>'Compound Alert'!C171</f>
        <v>TGO</v>
      </c>
      <c r="D149" s="20" t="str">
        <f>'Compound Alert'!D171</f>
        <v>SSF           Sub-Saharan Africa</v>
      </c>
      <c r="E149" s="20" t="str">
        <f>'Compound Alert'!E171</f>
        <v>IDA</v>
      </c>
      <c r="F149" s="50">
        <f>'Compound Alert'!F171</f>
        <v>0</v>
      </c>
      <c r="G149" s="22">
        <f>'Compound Alert'!G171</f>
        <v>3</v>
      </c>
      <c r="H149" s="23">
        <f>'Compound Alert'!H171</f>
        <v>3</v>
      </c>
      <c r="I149" s="50">
        <f>'Compound Alert'!Q171</f>
        <v>0</v>
      </c>
      <c r="J149" s="25">
        <f>'Compound Alert'!R171</f>
        <v>9.8742088290657488</v>
      </c>
      <c r="K149" s="25">
        <f>'Compound Alert'!S171</f>
        <v>8.6842105263157894</v>
      </c>
      <c r="L149" s="25">
        <f>'Compound Alert'!T171</f>
        <v>6.3860290786166676</v>
      </c>
      <c r="M149" s="25">
        <f>'Compound Alert'!U171</f>
        <v>5.2284558817689639</v>
      </c>
      <c r="N149" s="25">
        <f>'Compound Alert'!V171</f>
        <v>3.3333333333333299</v>
      </c>
      <c r="O149" s="25">
        <f>'Compound Alert'!W171</f>
        <v>0</v>
      </c>
      <c r="P149" s="25"/>
      <c r="Q149" s="27" t="e">
        <f>'Compound Alert'!#REF!</f>
        <v>#REF!</v>
      </c>
      <c r="R149" s="27" t="e">
        <f>'Compound Alert'!#REF!</f>
        <v>#REF!</v>
      </c>
      <c r="S149" s="21"/>
      <c r="T149" s="21"/>
      <c r="U149" s="21"/>
      <c r="V149" s="21"/>
      <c r="W149" s="21"/>
      <c r="X149" s="21"/>
      <c r="Y149" s="28"/>
      <c r="Z149" s="28"/>
      <c r="AA149" s="28"/>
      <c r="AB149" s="28"/>
      <c r="AC149" s="28"/>
      <c r="AD149" s="28"/>
      <c r="AE149" s="28"/>
      <c r="AF149" s="28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</row>
    <row r="150" spans="1:50" hidden="1" x14ac:dyDescent="0.2">
      <c r="A150" s="64">
        <v>78</v>
      </c>
      <c r="B150" s="20" t="str">
        <f>'Compound Alert'!B176</f>
        <v>Tonga</v>
      </c>
      <c r="C150" s="20" t="str">
        <f>'Compound Alert'!C176</f>
        <v>TON</v>
      </c>
      <c r="D150" s="20" t="str">
        <f>'Compound Alert'!D176</f>
        <v>EAS           East Asia &amp; Pacific</v>
      </c>
      <c r="E150" s="20" t="str">
        <f>'Compound Alert'!E176</f>
        <v>IDA</v>
      </c>
      <c r="F150" s="50">
        <f>'Compound Alert'!F176</f>
        <v>0</v>
      </c>
      <c r="G150" s="22">
        <f>'Compound Alert'!G176</f>
        <v>3</v>
      </c>
      <c r="H150" s="23">
        <f>'Compound Alert'!H176</f>
        <v>3</v>
      </c>
      <c r="I150" s="50">
        <f>'Compound Alert'!Q176</f>
        <v>0</v>
      </c>
      <c r="J150" s="25">
        <f>'Compound Alert'!R176</f>
        <v>8.1628181408138705</v>
      </c>
      <c r="K150" s="25">
        <f>'Compound Alert'!S176</f>
        <v>4.5215311004784704</v>
      </c>
      <c r="L150" s="25">
        <f>'Compound Alert'!T176</f>
        <v>0</v>
      </c>
      <c r="M150" s="25">
        <f>'Compound Alert'!U176</f>
        <v>7.4161984870956639</v>
      </c>
      <c r="N150" s="25">
        <f>'Compound Alert'!V176</f>
        <v>8.3666002653407556</v>
      </c>
      <c r="O150" s="25">
        <f>'Compound Alert'!W176</f>
        <v>0</v>
      </c>
      <c r="P150" s="25"/>
      <c r="Q150" s="27" t="e">
        <f>'Compound Alert'!#REF!</f>
        <v>#REF!</v>
      </c>
      <c r="R150" s="27" t="e">
        <f>'Compound Alert'!#REF!</f>
        <v>#REF!</v>
      </c>
      <c r="S150" s="21"/>
      <c r="T150" s="21"/>
      <c r="U150" s="21"/>
      <c r="V150" s="21"/>
      <c r="W150" s="21"/>
      <c r="X150" s="21"/>
      <c r="Y150" s="28"/>
      <c r="Z150" s="28"/>
      <c r="AA150" s="28"/>
      <c r="AB150" s="28"/>
      <c r="AC150" s="28"/>
      <c r="AD150" s="28"/>
      <c r="AE150" s="28"/>
      <c r="AF150" s="28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</row>
    <row r="151" spans="1:50" hidden="1" x14ac:dyDescent="0.2">
      <c r="A151" s="64">
        <v>79</v>
      </c>
      <c r="B151" s="20" t="str">
        <f>'Compound Alert'!B193</f>
        <v>South Africa</v>
      </c>
      <c r="C151" s="20" t="str">
        <f>'Compound Alert'!C193</f>
        <v>ZAF</v>
      </c>
      <c r="D151" s="20" t="str">
        <f>'Compound Alert'!D193</f>
        <v>SSF           Sub-Saharan Africa</v>
      </c>
      <c r="E151" s="20" t="str">
        <f>'Compound Alert'!E193</f>
        <v>IBRD</v>
      </c>
      <c r="F151" s="50">
        <f>'Compound Alert'!F193</f>
        <v>0</v>
      </c>
      <c r="G151" s="22">
        <f>'Compound Alert'!G193</f>
        <v>3</v>
      </c>
      <c r="H151" s="23">
        <f>'Compound Alert'!H193</f>
        <v>3</v>
      </c>
      <c r="I151" s="50">
        <f>'Compound Alert'!Q193</f>
        <v>0</v>
      </c>
      <c r="J151" s="25">
        <f>'Compound Alert'!R193</f>
        <v>6.9436507482941208</v>
      </c>
      <c r="K151" s="25">
        <f>'Compound Alert'!S193</f>
        <v>5.4306220095693796</v>
      </c>
      <c r="L151" s="25">
        <f>'Compound Alert'!T193</f>
        <v>5.1502591241441671</v>
      </c>
      <c r="M151" s="25">
        <f>'Compound Alert'!U193</f>
        <v>7.8376381281972565</v>
      </c>
      <c r="N151" s="25">
        <f>'Compound Alert'!V193</f>
        <v>6.5</v>
      </c>
      <c r="O151" s="25">
        <f>'Compound Alert'!W193</f>
        <v>3.2269234971540799</v>
      </c>
      <c r="P151" s="25"/>
      <c r="Q151" s="27" t="e">
        <f>'Compound Alert'!#REF!</f>
        <v>#REF!</v>
      </c>
      <c r="R151" s="27" t="e">
        <f>'Compound Alert'!#REF!</f>
        <v>#REF!</v>
      </c>
      <c r="S151" s="21"/>
      <c r="T151" s="21"/>
      <c r="U151" s="21"/>
      <c r="V151" s="21"/>
      <c r="W151" s="21"/>
      <c r="X151" s="21"/>
      <c r="Y151" s="28"/>
      <c r="Z151" s="28"/>
      <c r="AA151" s="28"/>
      <c r="AB151" s="28"/>
      <c r="AC151" s="28"/>
      <c r="AD151" s="28"/>
      <c r="AE151" s="28"/>
      <c r="AF151" s="28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</row>
    <row r="152" spans="1:50" hidden="1" x14ac:dyDescent="0.2">
      <c r="A152" s="64">
        <v>80</v>
      </c>
      <c r="B152" s="20" t="str">
        <f>'Compound Alert'!B24</f>
        <v>Bosnia and Herzegovina</v>
      </c>
      <c r="C152" s="20" t="str">
        <f>'Compound Alert'!C24</f>
        <v>BIH</v>
      </c>
      <c r="D152" s="20" t="str">
        <f>'Compound Alert'!D24</f>
        <v>ECS           Europe &amp; Central Asia</v>
      </c>
      <c r="E152" s="20" t="str">
        <f>'Compound Alert'!E24</f>
        <v>IBRD</v>
      </c>
      <c r="F152" s="50">
        <f>'Compound Alert'!F24</f>
        <v>0</v>
      </c>
      <c r="G152" s="22">
        <f>'Compound Alert'!G24</f>
        <v>2.5</v>
      </c>
      <c r="H152" s="23">
        <f>'Compound Alert'!H24</f>
        <v>2.5</v>
      </c>
      <c r="I152" s="50">
        <f>'Compound Alert'!Q24</f>
        <v>0</v>
      </c>
      <c r="J152" s="25">
        <f>'Compound Alert'!R24</f>
        <v>7.3756355658343109</v>
      </c>
      <c r="K152" s="25">
        <f>'Compound Alert'!S24</f>
        <v>3.2296650717703299</v>
      </c>
      <c r="L152" s="25">
        <f>'Compound Alert'!T24</f>
        <v>6.9014202743461128</v>
      </c>
      <c r="M152" s="25">
        <f>'Compound Alert'!U24</f>
        <v>6.2105900340811901</v>
      </c>
      <c r="N152" s="25">
        <f>'Compound Alert'!V24</f>
        <v>5.1666666666666696</v>
      </c>
      <c r="O152" s="25">
        <f>'Compound Alert'!W24</f>
        <v>1.6952912574300001</v>
      </c>
      <c r="P152" s="25"/>
      <c r="Q152" s="27" t="e">
        <f>'Compound Alert'!#REF!</f>
        <v>#REF!</v>
      </c>
      <c r="R152" s="27" t="e">
        <f>'Compound Alert'!#REF!</f>
        <v>#REF!</v>
      </c>
      <c r="S152" s="21"/>
      <c r="T152" s="21"/>
      <c r="U152" s="21"/>
      <c r="V152" s="21"/>
      <c r="W152" s="21"/>
      <c r="X152" s="21"/>
      <c r="Y152" s="28"/>
      <c r="Z152" s="28"/>
      <c r="AA152" s="28"/>
      <c r="AB152" s="28"/>
      <c r="AC152" s="28"/>
      <c r="AD152" s="28"/>
      <c r="AE152" s="28"/>
      <c r="AF152" s="28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</row>
    <row r="153" spans="1:50" hidden="1" x14ac:dyDescent="0.2">
      <c r="A153" s="64">
        <v>81</v>
      </c>
      <c r="B153" s="20" t="str">
        <f>'Compound Alert'!B32</f>
        <v>Botswana</v>
      </c>
      <c r="C153" s="20" t="str">
        <f>'Compound Alert'!C32</f>
        <v>BWA</v>
      </c>
      <c r="D153" s="20" t="str">
        <f>'Compound Alert'!D32</f>
        <v>SSF           Sub-Saharan Africa</v>
      </c>
      <c r="E153" s="20" t="str">
        <f>'Compound Alert'!E32</f>
        <v>IBRD</v>
      </c>
      <c r="F153" s="50">
        <f>'Compound Alert'!F32</f>
        <v>0</v>
      </c>
      <c r="G153" s="22">
        <f>'Compound Alert'!G32</f>
        <v>2.5</v>
      </c>
      <c r="H153" s="23">
        <f>'Compound Alert'!H32</f>
        <v>2.5</v>
      </c>
      <c r="I153" s="50">
        <f>'Compound Alert'!Q32</f>
        <v>0</v>
      </c>
      <c r="J153" s="25">
        <f>'Compound Alert'!R32</f>
        <v>8.6078590889510824</v>
      </c>
      <c r="K153" s="25">
        <f>'Compound Alert'!S32</f>
        <v>6.9377990430622001</v>
      </c>
      <c r="L153" s="25">
        <f>'Compound Alert'!T32</f>
        <v>3.5016364104106743</v>
      </c>
      <c r="M153" s="25">
        <f>'Compound Alert'!U32</f>
        <v>8.0178372573727312</v>
      </c>
      <c r="N153" s="25">
        <f>'Compound Alert'!V32</f>
        <v>2.8333333333333299</v>
      </c>
      <c r="O153" s="25">
        <f>'Compound Alert'!W32</f>
        <v>0</v>
      </c>
      <c r="P153" s="25"/>
      <c r="Q153" s="27" t="e">
        <f>'Compound Alert'!#REF!</f>
        <v>#REF!</v>
      </c>
      <c r="R153" s="27" t="e">
        <f>'Compound Alert'!#REF!</f>
        <v>#REF!</v>
      </c>
      <c r="S153" s="21"/>
      <c r="T153" s="21"/>
      <c r="U153" s="21"/>
      <c r="V153" s="21"/>
      <c r="W153" s="21"/>
      <c r="X153" s="21"/>
      <c r="Y153" s="28"/>
      <c r="Z153" s="28"/>
      <c r="AA153" s="28"/>
      <c r="AB153" s="28"/>
      <c r="AC153" s="28"/>
      <c r="AD153" s="28"/>
      <c r="AE153" s="28"/>
      <c r="AF153" s="28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</row>
    <row r="154" spans="1:50" hidden="1" x14ac:dyDescent="0.2">
      <c r="A154" s="64">
        <v>82</v>
      </c>
      <c r="B154" s="20" t="str">
        <f>'Compound Alert'!B43</f>
        <v>Comoros</v>
      </c>
      <c r="C154" s="20" t="str">
        <f>'Compound Alert'!C43</f>
        <v>COM</v>
      </c>
      <c r="D154" s="20" t="str">
        <f>'Compound Alert'!D43</f>
        <v>SSF           Sub-Saharan Africa</v>
      </c>
      <c r="E154" s="20" t="str">
        <f>'Compound Alert'!E43</f>
        <v>IDA</v>
      </c>
      <c r="F154" s="50">
        <f>'Compound Alert'!F43</f>
        <v>0</v>
      </c>
      <c r="G154" s="22">
        <f>'Compound Alert'!G43</f>
        <v>2.5</v>
      </c>
      <c r="H154" s="23">
        <f>'Compound Alert'!H43</f>
        <v>2.5</v>
      </c>
      <c r="I154" s="50">
        <f>'Compound Alert'!Q43</f>
        <v>0</v>
      </c>
      <c r="J154" s="25">
        <f>'Compound Alert'!R43</f>
        <v>1.2558662349151641</v>
      </c>
      <c r="K154" s="25">
        <f>'Compound Alert'!S43</f>
        <v>8.2296650717703397</v>
      </c>
      <c r="L154" s="25">
        <f>'Compound Alert'!T43</f>
        <v>0</v>
      </c>
      <c r="M154" s="25">
        <f>'Compound Alert'!U43</f>
        <v>5.5947066458255961</v>
      </c>
      <c r="N154" s="25">
        <f>'Compound Alert'!V43</f>
        <v>2.8333333333333299</v>
      </c>
      <c r="O154" s="25">
        <f>'Compound Alert'!W43</f>
        <v>10</v>
      </c>
      <c r="P154" s="25"/>
      <c r="Q154" s="27" t="e">
        <f>'Compound Alert'!#REF!</f>
        <v>#REF!</v>
      </c>
      <c r="R154" s="27" t="e">
        <f>'Compound Alert'!#REF!</f>
        <v>#REF!</v>
      </c>
      <c r="S154" s="21"/>
      <c r="T154" s="21"/>
      <c r="U154" s="21"/>
      <c r="V154" s="21"/>
      <c r="W154" s="21"/>
      <c r="X154" s="21"/>
      <c r="Y154" s="28"/>
      <c r="Z154" s="28"/>
      <c r="AA154" s="28"/>
      <c r="AB154" s="28"/>
      <c r="AC154" s="28"/>
      <c r="AD154" s="28"/>
      <c r="AE154" s="28"/>
      <c r="AF154" s="28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</row>
    <row r="155" spans="1:50" hidden="1" x14ac:dyDescent="0.2">
      <c r="A155" s="64">
        <v>83</v>
      </c>
      <c r="B155" s="20" t="str">
        <f>'Compound Alert'!B53</f>
        <v>Dominican Republic</v>
      </c>
      <c r="C155" s="20" t="str">
        <f>'Compound Alert'!C53</f>
        <v>DOM</v>
      </c>
      <c r="D155" s="20" t="str">
        <f>'Compound Alert'!D53</f>
        <v>LCN           Latin America &amp; Caribbean</v>
      </c>
      <c r="E155" s="20" t="str">
        <f>'Compound Alert'!E53</f>
        <v>IBRD</v>
      </c>
      <c r="F155" s="50">
        <f>'Compound Alert'!F53</f>
        <v>0</v>
      </c>
      <c r="G155" s="22">
        <f>'Compound Alert'!G53</f>
        <v>2.5</v>
      </c>
      <c r="H155" s="23">
        <f>'Compound Alert'!H53</f>
        <v>2.5</v>
      </c>
      <c r="I155" s="50">
        <f>'Compound Alert'!Q53</f>
        <v>0</v>
      </c>
      <c r="J155" s="25">
        <f>'Compound Alert'!R53</f>
        <v>4.3117085672886981</v>
      </c>
      <c r="K155" s="25">
        <f>'Compound Alert'!S53</f>
        <v>4.5933014354067003</v>
      </c>
      <c r="L155" s="25">
        <f>'Compound Alert'!T53</f>
        <v>6.0327182062211779</v>
      </c>
      <c r="M155" s="25">
        <f>'Compound Alert'!U53</f>
        <v>7.0710678118654755</v>
      </c>
      <c r="N155" s="25">
        <f>'Compound Alert'!V53</f>
        <v>9.5</v>
      </c>
      <c r="O155" s="25">
        <f>'Compound Alert'!W53</f>
        <v>0</v>
      </c>
      <c r="P155" s="25"/>
      <c r="Q155" s="27" t="e">
        <f>'Compound Alert'!#REF!</f>
        <v>#REF!</v>
      </c>
      <c r="R155" s="27" t="e">
        <f>'Compound Alert'!#REF!</f>
        <v>#REF!</v>
      </c>
      <c r="S155" s="21"/>
      <c r="T155" s="21"/>
      <c r="U155" s="21"/>
      <c r="V155" s="21"/>
      <c r="W155" s="21"/>
      <c r="X155" s="21"/>
      <c r="Y155" s="28"/>
      <c r="Z155" s="28"/>
      <c r="AA155" s="28"/>
      <c r="AB155" s="28"/>
      <c r="AC155" s="28"/>
      <c r="AD155" s="28"/>
      <c r="AE155" s="28"/>
      <c r="AF155" s="28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</row>
    <row r="156" spans="1:50" hidden="1" x14ac:dyDescent="0.2">
      <c r="A156" s="64">
        <v>84</v>
      </c>
      <c r="B156" s="20" t="str">
        <f>'Compound Alert'!B54</f>
        <v>Algeria</v>
      </c>
      <c r="C156" s="20" t="str">
        <f>'Compound Alert'!C54</f>
        <v>DZA</v>
      </c>
      <c r="D156" s="20" t="str">
        <f>'Compound Alert'!D54</f>
        <v>MEA           Middle East &amp; North Africa</v>
      </c>
      <c r="E156" s="20" t="str">
        <f>'Compound Alert'!E54</f>
        <v>IBRD</v>
      </c>
      <c r="F156" s="50">
        <f>'Compound Alert'!F54</f>
        <v>0</v>
      </c>
      <c r="G156" s="22">
        <f>'Compound Alert'!G54</f>
        <v>2.5</v>
      </c>
      <c r="H156" s="23">
        <f>'Compound Alert'!H54</f>
        <v>2.5</v>
      </c>
      <c r="I156" s="50">
        <f>'Compound Alert'!Q54</f>
        <v>0</v>
      </c>
      <c r="J156" s="25">
        <f>'Compound Alert'!R54</f>
        <v>4.7005572111440141</v>
      </c>
      <c r="K156" s="25">
        <f>'Compound Alert'!S54</f>
        <v>2.9665071770334901</v>
      </c>
      <c r="L156" s="25">
        <f>'Compound Alert'!T54</f>
        <v>6.8872534405901709</v>
      </c>
      <c r="M156" s="25">
        <f>'Compound Alert'!U54</f>
        <v>5.5754564194973586</v>
      </c>
      <c r="N156" s="25">
        <f>'Compound Alert'!V54</f>
        <v>6.1666666666666696</v>
      </c>
      <c r="O156" s="25">
        <f>'Compound Alert'!W54</f>
        <v>10</v>
      </c>
      <c r="P156" s="25"/>
      <c r="Q156" s="27" t="e">
        <f>'Compound Alert'!#REF!</f>
        <v>#REF!</v>
      </c>
      <c r="R156" s="27" t="e">
        <f>'Compound Alert'!#REF!</f>
        <v>#REF!</v>
      </c>
      <c r="S156" s="21"/>
      <c r="T156" s="21"/>
      <c r="U156" s="21"/>
      <c r="V156" s="21"/>
      <c r="W156" s="21"/>
      <c r="X156" s="21"/>
      <c r="Y156" s="28"/>
      <c r="Z156" s="28"/>
      <c r="AA156" s="28"/>
      <c r="AB156" s="28"/>
      <c r="AC156" s="28"/>
      <c r="AD156" s="28"/>
      <c r="AE156" s="28"/>
      <c r="AF156" s="28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</row>
    <row r="157" spans="1:50" hidden="1" x14ac:dyDescent="0.2">
      <c r="A157" s="64">
        <v>85</v>
      </c>
      <c r="B157" s="20" t="str">
        <f>'Compound Alert'!B65</f>
        <v>Gabon</v>
      </c>
      <c r="C157" s="20" t="str">
        <f>'Compound Alert'!C65</f>
        <v>GAB</v>
      </c>
      <c r="D157" s="20" t="str">
        <f>'Compound Alert'!D65</f>
        <v>SSF           Sub-Saharan Africa</v>
      </c>
      <c r="E157" s="20" t="str">
        <f>'Compound Alert'!E65</f>
        <v>IBRD</v>
      </c>
      <c r="F157" s="50">
        <f>'Compound Alert'!F65</f>
        <v>0</v>
      </c>
      <c r="G157" s="22">
        <f>'Compound Alert'!G65</f>
        <v>2.5</v>
      </c>
      <c r="H157" s="23">
        <f>'Compound Alert'!H65</f>
        <v>2.5</v>
      </c>
      <c r="I157" s="50">
        <f>'Compound Alert'!Q65</f>
        <v>0</v>
      </c>
      <c r="J157" s="25">
        <f>'Compound Alert'!R65</f>
        <v>10</v>
      </c>
      <c r="K157" s="25">
        <f>'Compound Alert'!S65</f>
        <v>6.6028708133971303</v>
      </c>
      <c r="L157" s="25">
        <f>'Compound Alert'!T65</f>
        <v>4.2197346813949528</v>
      </c>
      <c r="M157" s="25">
        <f>'Compound Alert'!U65</f>
        <v>7.8376381281972565</v>
      </c>
      <c r="N157" s="25">
        <f>'Compound Alert'!V65</f>
        <v>2.5</v>
      </c>
      <c r="O157" s="25">
        <f>'Compound Alert'!W65</f>
        <v>0</v>
      </c>
      <c r="P157" s="25"/>
      <c r="Q157" s="27" t="e">
        <f>'Compound Alert'!#REF!</f>
        <v>#REF!</v>
      </c>
      <c r="R157" s="27" t="e">
        <f>'Compound Alert'!#REF!</f>
        <v>#REF!</v>
      </c>
      <c r="S157" s="21"/>
      <c r="T157" s="21"/>
      <c r="U157" s="21"/>
      <c r="V157" s="21"/>
      <c r="W157" s="21"/>
      <c r="X157" s="21"/>
      <c r="Y157" s="28"/>
      <c r="Z157" s="28"/>
      <c r="AA157" s="28"/>
      <c r="AB157" s="28"/>
      <c r="AC157" s="28"/>
      <c r="AD157" s="28"/>
      <c r="AE157" s="28"/>
      <c r="AF157" s="28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</row>
    <row r="158" spans="1:50" hidden="1" x14ac:dyDescent="0.2">
      <c r="A158" s="64">
        <v>86</v>
      </c>
      <c r="B158" s="20" t="str">
        <f>'Compound Alert'!B67</f>
        <v>Georgia</v>
      </c>
      <c r="C158" s="20" t="str">
        <f>'Compound Alert'!C67</f>
        <v>GEO</v>
      </c>
      <c r="D158" s="20" t="str">
        <f>'Compound Alert'!D67</f>
        <v>ECS           Europe &amp; Central Asia</v>
      </c>
      <c r="E158" s="20" t="str">
        <f>'Compound Alert'!E67</f>
        <v>IBRD</v>
      </c>
      <c r="F158" s="50">
        <f>'Compound Alert'!F67</f>
        <v>0</v>
      </c>
      <c r="G158" s="22">
        <f>'Compound Alert'!G67</f>
        <v>2.5</v>
      </c>
      <c r="H158" s="23">
        <f>'Compound Alert'!H67</f>
        <v>2.5</v>
      </c>
      <c r="I158" s="50">
        <f>'Compound Alert'!Q67</f>
        <v>0</v>
      </c>
      <c r="J158" s="25">
        <f>'Compound Alert'!R67</f>
        <v>6.9006555934235259</v>
      </c>
      <c r="K158" s="25">
        <f>'Compound Alert'!S67</f>
        <v>4.9282296650717701</v>
      </c>
      <c r="L158" s="25">
        <f>'Compound Alert'!T67</f>
        <v>1.9343080696956956</v>
      </c>
      <c r="M158" s="25">
        <f>'Compound Alert'!U67</f>
        <v>5.8554004376912001</v>
      </c>
      <c r="N158" s="25">
        <f>'Compound Alert'!V67</f>
        <v>5.8333333333333304</v>
      </c>
      <c r="O158" s="25">
        <f>'Compound Alert'!W67</f>
        <v>10</v>
      </c>
      <c r="P158" s="25"/>
      <c r="Q158" s="27" t="e">
        <f>'Compound Alert'!#REF!</f>
        <v>#REF!</v>
      </c>
      <c r="R158" s="27" t="e">
        <f>'Compound Alert'!#REF!</f>
        <v>#REF!</v>
      </c>
      <c r="S158" s="21"/>
      <c r="T158" s="21"/>
      <c r="U158" s="21"/>
      <c r="V158" s="21"/>
      <c r="W158" s="21"/>
      <c r="X158" s="21"/>
      <c r="Y158" s="28"/>
      <c r="Z158" s="28"/>
      <c r="AA158" s="28"/>
      <c r="AB158" s="28"/>
      <c r="AC158" s="28"/>
      <c r="AD158" s="28"/>
      <c r="AE158" s="28"/>
      <c r="AF158" s="28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</row>
    <row r="159" spans="1:50" hidden="1" x14ac:dyDescent="0.2">
      <c r="A159" s="64">
        <v>87</v>
      </c>
      <c r="B159" s="20" t="str">
        <f>'Compound Alert'!B75</f>
        <v>Guatemala</v>
      </c>
      <c r="C159" s="20" t="str">
        <f>'Compound Alert'!C75</f>
        <v>GTM</v>
      </c>
      <c r="D159" s="20" t="str">
        <f>'Compound Alert'!D75</f>
        <v>LCN           Latin America &amp; Caribbean</v>
      </c>
      <c r="E159" s="20" t="str">
        <f>'Compound Alert'!E75</f>
        <v>IBRD</v>
      </c>
      <c r="F159" s="50">
        <f>'Compound Alert'!F75</f>
        <v>0</v>
      </c>
      <c r="G159" s="22">
        <f>'Compound Alert'!G75</f>
        <v>2.5</v>
      </c>
      <c r="H159" s="23">
        <f>'Compound Alert'!H75</f>
        <v>2.5</v>
      </c>
      <c r="I159" s="50">
        <f>'Compound Alert'!Q75</f>
        <v>0</v>
      </c>
      <c r="J159" s="25">
        <f>'Compound Alert'!R75</f>
        <v>5.9601853598532788</v>
      </c>
      <c r="K159" s="25">
        <f>'Compound Alert'!S75</f>
        <v>6.7490917340372345</v>
      </c>
      <c r="L159" s="25">
        <f>'Compound Alert'!T75</f>
        <v>5.4109830706752735</v>
      </c>
      <c r="M159" s="25">
        <f>'Compound Alert'!U75</f>
        <v>4.9789029323189018</v>
      </c>
      <c r="N159" s="25">
        <f>'Compound Alert'!V75</f>
        <v>9.5</v>
      </c>
      <c r="O159" s="25">
        <f>'Compound Alert'!W75</f>
        <v>0</v>
      </c>
      <c r="P159" s="25"/>
      <c r="Q159" s="27" t="e">
        <f>'Compound Alert'!#REF!</f>
        <v>#REF!</v>
      </c>
      <c r="R159" s="27" t="e">
        <f>'Compound Alert'!#REF!</f>
        <v>#REF!</v>
      </c>
      <c r="S159" s="21"/>
      <c r="T159" s="21"/>
      <c r="U159" s="21"/>
      <c r="V159" s="21"/>
      <c r="W159" s="21"/>
      <c r="X159" s="21"/>
      <c r="Y159" s="28"/>
      <c r="Z159" s="28"/>
      <c r="AA159" s="28"/>
      <c r="AB159" s="28"/>
      <c r="AC159" s="28"/>
      <c r="AD159" s="28"/>
      <c r="AE159" s="28"/>
      <c r="AF159" s="28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</row>
    <row r="160" spans="1:50" hidden="1" x14ac:dyDescent="0.2">
      <c r="A160" s="64">
        <v>88</v>
      </c>
      <c r="B160" s="20" t="str">
        <f>'Compound Alert'!B81</f>
        <v>Indonesia</v>
      </c>
      <c r="C160" s="20" t="str">
        <f>'Compound Alert'!C81</f>
        <v>IDN</v>
      </c>
      <c r="D160" s="20" t="str">
        <f>'Compound Alert'!D81</f>
        <v>EAS           East Asia &amp; Pacific</v>
      </c>
      <c r="E160" s="20" t="str">
        <f>'Compound Alert'!E81</f>
        <v>IBRD</v>
      </c>
      <c r="F160" s="50">
        <f>'Compound Alert'!F81</f>
        <v>0</v>
      </c>
      <c r="G160" s="22">
        <f>'Compound Alert'!G81</f>
        <v>2.5</v>
      </c>
      <c r="H160" s="23">
        <f>'Compound Alert'!H81</f>
        <v>2.5</v>
      </c>
      <c r="I160" s="50">
        <f>'Compound Alert'!Q81</f>
        <v>0</v>
      </c>
      <c r="J160" s="25">
        <f>'Compound Alert'!R81</f>
        <v>5.3452248382484751</v>
      </c>
      <c r="K160" s="25">
        <f>'Compound Alert'!S81</f>
        <v>5.2392344497607697</v>
      </c>
      <c r="L160" s="25">
        <f>'Compound Alert'!T81</f>
        <v>2.6326562704456915</v>
      </c>
      <c r="M160" s="25">
        <f>'Compound Alert'!U81</f>
        <v>6.5378021645547761</v>
      </c>
      <c r="N160" s="25">
        <f>'Compound Alert'!V81</f>
        <v>10</v>
      </c>
      <c r="O160" s="25">
        <f>'Compound Alert'!W81</f>
        <v>4.1482658430484003</v>
      </c>
      <c r="P160" s="25"/>
      <c r="Q160" s="27" t="e">
        <f>'Compound Alert'!#REF!</f>
        <v>#REF!</v>
      </c>
      <c r="R160" s="27" t="e">
        <f>'Compound Alert'!#REF!</f>
        <v>#REF!</v>
      </c>
      <c r="S160" s="21"/>
      <c r="T160" s="21"/>
      <c r="U160" s="21"/>
      <c r="V160" s="21"/>
      <c r="W160" s="21"/>
      <c r="X160" s="21"/>
      <c r="Y160" s="28"/>
      <c r="Z160" s="28"/>
      <c r="AA160" s="28"/>
      <c r="AB160" s="28"/>
      <c r="AC160" s="28"/>
      <c r="AD160" s="28"/>
      <c r="AE160" s="28"/>
      <c r="AF160" s="28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</row>
    <row r="161" spans="1:50" hidden="1" x14ac:dyDescent="0.2">
      <c r="A161" s="64">
        <v>89</v>
      </c>
      <c r="B161" s="20" t="str">
        <f>'Compound Alert'!B103</f>
        <v>Libya</v>
      </c>
      <c r="C161" s="20" t="str">
        <f>'Compound Alert'!C103</f>
        <v>LBY</v>
      </c>
      <c r="D161" s="20" t="str">
        <f>'Compound Alert'!D103</f>
        <v>MEA           Middle East &amp; North Africa</v>
      </c>
      <c r="E161" s="20" t="str">
        <f>'Compound Alert'!E103</f>
        <v>IBRD</v>
      </c>
      <c r="F161" s="50">
        <f>'Compound Alert'!F103</f>
        <v>0</v>
      </c>
      <c r="G161" s="22">
        <f>'Compound Alert'!G103</f>
        <v>2.5</v>
      </c>
      <c r="H161" s="23">
        <f>'Compound Alert'!H103</f>
        <v>2.5</v>
      </c>
      <c r="I161" s="50">
        <f>'Compound Alert'!Q103</f>
        <v>0</v>
      </c>
      <c r="J161" s="25">
        <f>'Compound Alert'!R103</f>
        <v>7.2770556175927696</v>
      </c>
      <c r="K161" s="25">
        <f>'Compound Alert'!S103</f>
        <v>3.42105263157895</v>
      </c>
      <c r="L161" s="25">
        <f>'Compound Alert'!T103</f>
        <v>4.7673129462279586</v>
      </c>
      <c r="M161" s="25">
        <f>'Compound Alert'!U103</f>
        <v>5.1961524227066338</v>
      </c>
      <c r="N161" s="25">
        <f>'Compound Alert'!V103</f>
        <v>4.5</v>
      </c>
      <c r="O161" s="25">
        <f>'Compound Alert'!W103</f>
        <v>8.0142206048408919</v>
      </c>
      <c r="P161" s="25"/>
      <c r="Q161" s="27" t="e">
        <f>'Compound Alert'!#REF!</f>
        <v>#REF!</v>
      </c>
      <c r="R161" s="27" t="e">
        <f>'Compound Alert'!#REF!</f>
        <v>#REF!</v>
      </c>
      <c r="S161" s="21"/>
      <c r="T161" s="21"/>
      <c r="U161" s="21"/>
      <c r="V161" s="21"/>
      <c r="W161" s="21"/>
      <c r="X161" s="21"/>
      <c r="Y161" s="28"/>
      <c r="Z161" s="28"/>
      <c r="AA161" s="28"/>
      <c r="AB161" s="28"/>
      <c r="AC161" s="28"/>
      <c r="AD161" s="28"/>
      <c r="AE161" s="28"/>
      <c r="AF161" s="28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</row>
    <row r="162" spans="1:50" hidden="1" x14ac:dyDescent="0.2">
      <c r="A162" s="64">
        <v>90</v>
      </c>
      <c r="B162" s="20" t="str">
        <f>'Compound Alert'!B111</f>
        <v>Morocco</v>
      </c>
      <c r="C162" s="20" t="str">
        <f>'Compound Alert'!C111</f>
        <v>MAR</v>
      </c>
      <c r="D162" s="20" t="str">
        <f>'Compound Alert'!D111</f>
        <v>MEA           Middle East &amp; North Africa</v>
      </c>
      <c r="E162" s="20" t="str">
        <f>'Compound Alert'!E111</f>
        <v>IBRD</v>
      </c>
      <c r="F162" s="50">
        <f>'Compound Alert'!F111</f>
        <v>0</v>
      </c>
      <c r="G162" s="22">
        <f>'Compound Alert'!G111</f>
        <v>2.5</v>
      </c>
      <c r="H162" s="23">
        <f>'Compound Alert'!H111</f>
        <v>2.5</v>
      </c>
      <c r="I162" s="50">
        <f>'Compound Alert'!Q111</f>
        <v>0</v>
      </c>
      <c r="J162" s="25">
        <f>'Compound Alert'!R111</f>
        <v>6.4086994446165431</v>
      </c>
      <c r="K162" s="25">
        <f>'Compound Alert'!S111</f>
        <v>3.4928229665071799</v>
      </c>
      <c r="L162" s="25">
        <f>'Compound Alert'!T111</f>
        <v>2.4269956817160643</v>
      </c>
      <c r="M162" s="25">
        <f>'Compound Alert'!U111</f>
        <v>8.0178372573727312</v>
      </c>
      <c r="N162" s="25">
        <f>'Compound Alert'!V111</f>
        <v>6.1666666666666696</v>
      </c>
      <c r="O162" s="25">
        <f>'Compound Alert'!W111</f>
        <v>5</v>
      </c>
      <c r="P162" s="25"/>
      <c r="Q162" s="27" t="e">
        <f>'Compound Alert'!#REF!</f>
        <v>#REF!</v>
      </c>
      <c r="R162" s="27" t="e">
        <f>'Compound Alert'!#REF!</f>
        <v>#REF!</v>
      </c>
      <c r="S162" s="21"/>
      <c r="T162" s="21"/>
      <c r="U162" s="21"/>
      <c r="V162" s="21"/>
      <c r="W162" s="21"/>
      <c r="X162" s="21"/>
      <c r="Y162" s="28"/>
      <c r="Z162" s="28"/>
      <c r="AA162" s="28"/>
      <c r="AB162" s="28"/>
      <c r="AC162" s="28"/>
      <c r="AD162" s="28"/>
      <c r="AE162" s="28"/>
      <c r="AF162" s="28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</row>
    <row r="163" spans="1:50" hidden="1" x14ac:dyDescent="0.2">
      <c r="A163" s="64">
        <v>91</v>
      </c>
      <c r="B163" s="20" t="str">
        <f>'Compound Alert'!B112</f>
        <v>Moldova Republic of</v>
      </c>
      <c r="C163" s="20" t="str">
        <f>'Compound Alert'!C112</f>
        <v>MDA</v>
      </c>
      <c r="D163" s="20" t="str">
        <f>'Compound Alert'!D112</f>
        <v>ECS           Europe &amp; Central Asia</v>
      </c>
      <c r="E163" s="20" t="str">
        <f>'Compound Alert'!E112</f>
        <v>IBRD</v>
      </c>
      <c r="F163" s="50">
        <f>'Compound Alert'!F112</f>
        <v>0</v>
      </c>
      <c r="G163" s="22">
        <f>'Compound Alert'!G112</f>
        <v>2.5</v>
      </c>
      <c r="H163" s="23">
        <f>'Compound Alert'!H112</f>
        <v>2.5</v>
      </c>
      <c r="I163" s="50">
        <f>'Compound Alert'!Q112</f>
        <v>0</v>
      </c>
      <c r="J163" s="25">
        <f>'Compound Alert'!R112</f>
        <v>7.745966692414834</v>
      </c>
      <c r="K163" s="25">
        <f>'Compound Alert'!S112</f>
        <v>4.5933014354067003</v>
      </c>
      <c r="L163" s="25">
        <f>'Compound Alert'!T112</f>
        <v>5.080124349951415</v>
      </c>
      <c r="M163" s="25">
        <f>'Compound Alert'!U112</f>
        <v>5.8554004376911974</v>
      </c>
      <c r="N163" s="25">
        <f>'Compound Alert'!V112</f>
        <v>5.1666666666666696</v>
      </c>
      <c r="O163" s="25">
        <f>'Compound Alert'!W112</f>
        <v>0</v>
      </c>
      <c r="P163" s="25"/>
      <c r="Q163" s="27" t="e">
        <f>'Compound Alert'!#REF!</f>
        <v>#REF!</v>
      </c>
      <c r="R163" s="27" t="e">
        <f>'Compound Alert'!#REF!</f>
        <v>#REF!</v>
      </c>
      <c r="S163" s="21"/>
      <c r="T163" s="21"/>
      <c r="U163" s="21"/>
      <c r="V163" s="21"/>
      <c r="W163" s="21"/>
      <c r="X163" s="21"/>
      <c r="Y163" s="28"/>
      <c r="Z163" s="28"/>
      <c r="AA163" s="28"/>
      <c r="AB163" s="28"/>
      <c r="AC163" s="28"/>
      <c r="AD163" s="28"/>
      <c r="AE163" s="28"/>
      <c r="AF163" s="28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</row>
    <row r="164" spans="1:50" hidden="1" x14ac:dyDescent="0.2">
      <c r="A164" s="64">
        <v>92</v>
      </c>
      <c r="B164" s="20" t="str">
        <f>'Compound Alert'!B115</f>
        <v>Mexico</v>
      </c>
      <c r="C164" s="20" t="str">
        <f>'Compound Alert'!C115</f>
        <v>MEX</v>
      </c>
      <c r="D164" s="20" t="str">
        <f>'Compound Alert'!D115</f>
        <v>LCN           Latin America &amp; Caribbean</v>
      </c>
      <c r="E164" s="20" t="str">
        <f>'Compound Alert'!E115</f>
        <v>IBRD</v>
      </c>
      <c r="F164" s="50">
        <f>'Compound Alert'!F115</f>
        <v>0</v>
      </c>
      <c r="G164" s="22">
        <f>'Compound Alert'!G115</f>
        <v>2.5</v>
      </c>
      <c r="H164" s="23">
        <f>'Compound Alert'!H115</f>
        <v>2.5</v>
      </c>
      <c r="I164" s="50">
        <f>'Compound Alert'!Q115</f>
        <v>0</v>
      </c>
      <c r="J164" s="25">
        <f>'Compound Alert'!R115</f>
        <v>6.5192024052026483</v>
      </c>
      <c r="K164" s="25">
        <f>'Compound Alert'!S115</f>
        <v>3.2296650717703299</v>
      </c>
      <c r="L164" s="25">
        <f>'Compound Alert'!T115</f>
        <v>5.2417155845172223</v>
      </c>
      <c r="M164" s="25">
        <f>'Compound Alert'!U115</f>
        <v>5.8309518948453025</v>
      </c>
      <c r="N164" s="25">
        <f>'Compound Alert'!V115</f>
        <v>9.7467943448089631</v>
      </c>
      <c r="O164" s="25">
        <f>'Compound Alert'!W115</f>
        <v>0</v>
      </c>
      <c r="P164" s="25"/>
      <c r="Q164" s="27" t="e">
        <f>'Compound Alert'!#REF!</f>
        <v>#REF!</v>
      </c>
      <c r="R164" s="27" t="e">
        <f>'Compound Alert'!#REF!</f>
        <v>#REF!</v>
      </c>
      <c r="S164" s="21"/>
      <c r="T164" s="21"/>
      <c r="U164" s="21"/>
      <c r="V164" s="21"/>
      <c r="W164" s="21"/>
      <c r="X164" s="21"/>
      <c r="Y164" s="28"/>
      <c r="Z164" s="28"/>
      <c r="AA164" s="28"/>
      <c r="AB164" s="28"/>
      <c r="AC164" s="28"/>
      <c r="AD164" s="28"/>
      <c r="AE164" s="28"/>
      <c r="AF164" s="28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</row>
    <row r="165" spans="1:50" hidden="1" x14ac:dyDescent="0.2">
      <c r="A165" s="64">
        <v>93</v>
      </c>
      <c r="B165" s="20" t="str">
        <f>'Compound Alert'!B138</f>
        <v>Pakistan</v>
      </c>
      <c r="C165" s="20" t="str">
        <f>'Compound Alert'!C138</f>
        <v>PAK</v>
      </c>
      <c r="D165" s="20" t="str">
        <f>'Compound Alert'!D138</f>
        <v>SAS           South Asia</v>
      </c>
      <c r="E165" s="20" t="str">
        <f>'Compound Alert'!E138</f>
        <v>Blend</v>
      </c>
      <c r="F165" s="50">
        <f>'Compound Alert'!F138</f>
        <v>0</v>
      </c>
      <c r="G165" s="22">
        <f>'Compound Alert'!G138</f>
        <v>2.5</v>
      </c>
      <c r="H165" s="23">
        <f>'Compound Alert'!H138</f>
        <v>2.5</v>
      </c>
      <c r="I165" s="50">
        <f>'Compound Alert'!Q138</f>
        <v>0</v>
      </c>
      <c r="J165" s="25">
        <f>'Compound Alert'!R138</f>
        <v>7.1493517830547706</v>
      </c>
      <c r="K165" s="25">
        <f>'Compound Alert'!S138</f>
        <v>6.6267942583732102</v>
      </c>
      <c r="L165" s="25">
        <f>'Compound Alert'!T138</f>
        <v>2.0290897242213708</v>
      </c>
      <c r="M165" s="25">
        <f>'Compound Alert'!U138</f>
        <v>3.2863353450309978</v>
      </c>
      <c r="N165" s="25">
        <f>'Compound Alert'!V138</f>
        <v>10</v>
      </c>
      <c r="O165" s="25">
        <f>'Compound Alert'!W138</f>
        <v>0</v>
      </c>
      <c r="P165" s="25"/>
      <c r="Q165" s="27" t="e">
        <f>'Compound Alert'!#REF!</f>
        <v>#REF!</v>
      </c>
      <c r="R165" s="27" t="e">
        <f>'Compound Alert'!#REF!</f>
        <v>#REF!</v>
      </c>
      <c r="S165" s="21"/>
      <c r="T165" s="21"/>
      <c r="U165" s="21"/>
      <c r="V165" s="21"/>
      <c r="W165" s="21"/>
      <c r="X165" s="21"/>
      <c r="Y165" s="28"/>
      <c r="Z165" s="28"/>
      <c r="AA165" s="28"/>
      <c r="AB165" s="28"/>
      <c r="AC165" s="28"/>
      <c r="AD165" s="28"/>
      <c r="AE165" s="28"/>
      <c r="AF165" s="28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</row>
    <row r="166" spans="1:50" hidden="1" x14ac:dyDescent="0.2">
      <c r="A166" s="64">
        <v>94</v>
      </c>
      <c r="B166" s="20" t="str">
        <f>'Compound Alert'!B178</f>
        <v>Tunisia</v>
      </c>
      <c r="C166" s="20" t="str">
        <f>'Compound Alert'!C178</f>
        <v>TUN</v>
      </c>
      <c r="D166" s="20" t="str">
        <f>'Compound Alert'!D178</f>
        <v>MEA           Middle East &amp; North Africa</v>
      </c>
      <c r="E166" s="20" t="str">
        <f>'Compound Alert'!E178</f>
        <v>IBRD</v>
      </c>
      <c r="F166" s="50">
        <f>'Compound Alert'!F178</f>
        <v>0</v>
      </c>
      <c r="G166" s="22">
        <f>'Compound Alert'!G178</f>
        <v>2.5</v>
      </c>
      <c r="H166" s="23">
        <f>'Compound Alert'!H178</f>
        <v>2.5</v>
      </c>
      <c r="I166" s="50">
        <f>'Compound Alert'!Q178</f>
        <v>0</v>
      </c>
      <c r="J166" s="25">
        <f>'Compound Alert'!R178</f>
        <v>8.3152184062029786</v>
      </c>
      <c r="K166" s="25">
        <f>'Compound Alert'!S178</f>
        <v>2.05741626794258</v>
      </c>
      <c r="L166" s="25">
        <f>'Compound Alert'!T178</f>
        <v>5.6732993989938132</v>
      </c>
      <c r="M166" s="25">
        <f>'Compound Alert'!U178</f>
        <v>5.8554004376912001</v>
      </c>
      <c r="N166" s="25">
        <f>'Compound Alert'!V178</f>
        <v>5.6666666666666696</v>
      </c>
      <c r="O166" s="25">
        <f>'Compound Alert'!W178</f>
        <v>0</v>
      </c>
      <c r="P166" s="25"/>
      <c r="Q166" s="27" t="e">
        <f>'Compound Alert'!#REF!</f>
        <v>#REF!</v>
      </c>
      <c r="R166" s="27" t="e">
        <f>'Compound Alert'!#REF!</f>
        <v>#REF!</v>
      </c>
      <c r="S166" s="21"/>
      <c r="T166" s="21"/>
      <c r="U166" s="21"/>
      <c r="V166" s="21"/>
      <c r="W166" s="21"/>
      <c r="X166" s="21"/>
      <c r="Y166" s="28"/>
      <c r="Z166" s="28"/>
      <c r="AA166" s="28"/>
      <c r="AB166" s="28"/>
      <c r="AC166" s="28"/>
      <c r="AD166" s="28"/>
      <c r="AE166" s="28"/>
      <c r="AF166" s="28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</row>
    <row r="167" spans="1:50" hidden="1" x14ac:dyDescent="0.2">
      <c r="A167" s="64">
        <v>95</v>
      </c>
      <c r="B167" s="20" t="str">
        <f>'Compound Alert'!B186</f>
        <v>Uzbekistan</v>
      </c>
      <c r="C167" s="20" t="str">
        <f>'Compound Alert'!C186</f>
        <v>UZB</v>
      </c>
      <c r="D167" s="20" t="str">
        <f>'Compound Alert'!D186</f>
        <v>ECS           Europe &amp; Central Asia</v>
      </c>
      <c r="E167" s="20" t="str">
        <f>'Compound Alert'!E186</f>
        <v>Blend</v>
      </c>
      <c r="F167" s="50">
        <f>'Compound Alert'!F186</f>
        <v>0</v>
      </c>
      <c r="G167" s="22">
        <f>'Compound Alert'!G186</f>
        <v>2.5</v>
      </c>
      <c r="H167" s="23">
        <f>'Compound Alert'!H186</f>
        <v>2.5</v>
      </c>
      <c r="I167" s="50">
        <f>'Compound Alert'!Q186</f>
        <v>0</v>
      </c>
      <c r="J167" s="25">
        <f>'Compound Alert'!R186</f>
        <v>6.4445970214770441</v>
      </c>
      <c r="K167" s="25">
        <f>'Compound Alert'!S186</f>
        <v>3.2535885167464098</v>
      </c>
      <c r="L167" s="25">
        <f>'Compound Alert'!T186</f>
        <v>6.3001556275722637</v>
      </c>
      <c r="M167" s="25">
        <f>'Compound Alert'!U186</f>
        <v>6.9693205243716987</v>
      </c>
      <c r="N167" s="25">
        <f>'Compound Alert'!V186</f>
        <v>7</v>
      </c>
      <c r="O167" s="25">
        <f>'Compound Alert'!W186</f>
        <v>0</v>
      </c>
      <c r="P167" s="25"/>
      <c r="Q167" s="27" t="e">
        <f>'Compound Alert'!#REF!</f>
        <v>#REF!</v>
      </c>
      <c r="R167" s="27" t="e">
        <f>'Compound Alert'!#REF!</f>
        <v>#REF!</v>
      </c>
      <c r="S167" s="21"/>
      <c r="T167" s="21"/>
      <c r="U167" s="21"/>
      <c r="V167" s="21"/>
      <c r="W167" s="21"/>
      <c r="X167" s="21"/>
      <c r="Y167" s="28"/>
      <c r="Z167" s="28"/>
      <c r="AA167" s="28"/>
      <c r="AB167" s="28"/>
      <c r="AC167" s="28"/>
      <c r="AD167" s="28"/>
      <c r="AE167" s="28"/>
      <c r="AF167" s="28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</row>
    <row r="168" spans="1:50" hidden="1" x14ac:dyDescent="0.2">
      <c r="A168" s="64">
        <v>96</v>
      </c>
      <c r="B168" s="20" t="str">
        <f>'Compound Alert'!B189</f>
        <v>Viet Nam</v>
      </c>
      <c r="C168" s="20" t="str">
        <f>'Compound Alert'!C189</f>
        <v>VNM</v>
      </c>
      <c r="D168" s="20" t="str">
        <f>'Compound Alert'!D189</f>
        <v>EAS           East Asia &amp; Pacific</v>
      </c>
      <c r="E168" s="20" t="str">
        <f>'Compound Alert'!E189</f>
        <v>IBRD</v>
      </c>
      <c r="F168" s="50">
        <f>'Compound Alert'!F189</f>
        <v>0</v>
      </c>
      <c r="G168" s="22">
        <f>'Compound Alert'!G189</f>
        <v>2.5</v>
      </c>
      <c r="H168" s="23">
        <f>'Compound Alert'!H189</f>
        <v>2.5</v>
      </c>
      <c r="I168" s="50">
        <f>'Compound Alert'!Q189</f>
        <v>0</v>
      </c>
      <c r="J168" s="25">
        <f>'Compound Alert'!R189</f>
        <v>3.687400585361329</v>
      </c>
      <c r="K168" s="25">
        <f>'Compound Alert'!S189</f>
        <v>5.5263157894736796</v>
      </c>
      <c r="L168" s="25">
        <f>'Compound Alert'!T189</f>
        <v>5.5926054001272671</v>
      </c>
      <c r="M168" s="25">
        <f>'Compound Alert'!U189</f>
        <v>5.5832122747392665</v>
      </c>
      <c r="N168" s="25">
        <f>'Compound Alert'!V189</f>
        <v>8.3666002653407556</v>
      </c>
      <c r="O168" s="25">
        <f>'Compound Alert'!W189</f>
        <v>0</v>
      </c>
      <c r="P168" s="25"/>
      <c r="Q168" s="27" t="e">
        <f>'Compound Alert'!#REF!</f>
        <v>#REF!</v>
      </c>
      <c r="R168" s="27" t="e">
        <f>'Compound Alert'!#REF!</f>
        <v>#REF!</v>
      </c>
      <c r="S168" s="21"/>
      <c r="T168" s="21"/>
      <c r="U168" s="21"/>
      <c r="V168" s="21"/>
      <c r="W168" s="21"/>
      <c r="X168" s="21"/>
      <c r="Y168" s="28"/>
      <c r="Z168" s="28"/>
      <c r="AA168" s="28"/>
      <c r="AB168" s="28"/>
      <c r="AC168" s="28"/>
      <c r="AD168" s="28"/>
      <c r="AE168" s="28"/>
      <c r="AF168" s="28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</row>
    <row r="169" spans="1:50" hidden="1" x14ac:dyDescent="0.2">
      <c r="A169" s="64">
        <v>97</v>
      </c>
      <c r="B169" s="20" t="str">
        <f>'Compound Alert'!B25</f>
        <v>Belarus</v>
      </c>
      <c r="C169" s="20" t="str">
        <f>'Compound Alert'!C25</f>
        <v>BLR</v>
      </c>
      <c r="D169" s="20" t="str">
        <f>'Compound Alert'!D25</f>
        <v>ECS           Europe &amp; Central Asia</v>
      </c>
      <c r="E169" s="20" t="str">
        <f>'Compound Alert'!E25</f>
        <v>IBRD</v>
      </c>
      <c r="F169" s="50">
        <f>'Compound Alert'!F25</f>
        <v>0</v>
      </c>
      <c r="G169" s="22">
        <f>'Compound Alert'!G25</f>
        <v>2</v>
      </c>
      <c r="H169" s="23">
        <f>'Compound Alert'!H25</f>
        <v>2</v>
      </c>
      <c r="I169" s="50">
        <f>'Compound Alert'!Q25</f>
        <v>0</v>
      </c>
      <c r="J169" s="25">
        <f>'Compound Alert'!R25</f>
        <v>7.062760410447507</v>
      </c>
      <c r="K169" s="25">
        <f>'Compound Alert'!S25</f>
        <v>1.02870813397129</v>
      </c>
      <c r="L169" s="25">
        <f>'Compound Alert'!T25</f>
        <v>9.3684894749005458</v>
      </c>
      <c r="M169" s="25">
        <f>'Compound Alert'!U25</f>
        <v>3.4641016151377602</v>
      </c>
      <c r="N169" s="25">
        <f>'Compound Alert'!V25</f>
        <v>2</v>
      </c>
      <c r="O169" s="25">
        <f>'Compound Alert'!W25</f>
        <v>0</v>
      </c>
      <c r="P169" s="25"/>
      <c r="Q169" s="27" t="e">
        <f>'Compound Alert'!#REF!</f>
        <v>#REF!</v>
      </c>
      <c r="R169" s="27" t="e">
        <f>'Compound Alert'!#REF!</f>
        <v>#REF!</v>
      </c>
      <c r="S169" s="21"/>
      <c r="T169" s="21"/>
      <c r="U169" s="21"/>
      <c r="V169" s="21"/>
      <c r="W169" s="21"/>
      <c r="X169" s="21"/>
      <c r="Y169" s="28"/>
      <c r="Z169" s="28"/>
      <c r="AA169" s="28"/>
      <c r="AB169" s="28"/>
      <c r="AC169" s="28"/>
      <c r="AD169" s="28"/>
      <c r="AE169" s="28"/>
      <c r="AF169" s="28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</row>
    <row r="170" spans="1:50" hidden="1" x14ac:dyDescent="0.2">
      <c r="A170" s="64">
        <v>98</v>
      </c>
      <c r="B170" s="20" t="str">
        <f>'Compound Alert'!B28</f>
        <v>Brazil</v>
      </c>
      <c r="C170" s="20" t="str">
        <f>'Compound Alert'!C28</f>
        <v>BRA</v>
      </c>
      <c r="D170" s="20" t="str">
        <f>'Compound Alert'!D28</f>
        <v>LCN           Latin America &amp; Caribbean</v>
      </c>
      <c r="E170" s="20" t="str">
        <f>'Compound Alert'!E28</f>
        <v>IBRD</v>
      </c>
      <c r="F170" s="50">
        <f>'Compound Alert'!F28</f>
        <v>0</v>
      </c>
      <c r="G170" s="22">
        <f>'Compound Alert'!G28</f>
        <v>2</v>
      </c>
      <c r="H170" s="23">
        <f>'Compound Alert'!H28</f>
        <v>2</v>
      </c>
      <c r="I170" s="50">
        <f>'Compound Alert'!Q28</f>
        <v>0</v>
      </c>
      <c r="J170" s="25">
        <f>'Compound Alert'!R28</f>
        <v>6.1237243569579451</v>
      </c>
      <c r="K170" s="25">
        <f>'Compound Alert'!S28</f>
        <v>3.7320574162679399</v>
      </c>
      <c r="L170" s="25">
        <f>'Compound Alert'!T28</f>
        <v>6.4462809917355397</v>
      </c>
      <c r="M170" s="25">
        <f>'Compound Alert'!U28</f>
        <v>6.9693205243716987</v>
      </c>
      <c r="N170" s="25">
        <f>'Compound Alert'!V28</f>
        <v>5.9160797830996161</v>
      </c>
      <c r="O170" s="25">
        <f>'Compound Alert'!W28</f>
        <v>0</v>
      </c>
      <c r="P170" s="25"/>
      <c r="Q170" s="27" t="e">
        <f>'Compound Alert'!#REF!</f>
        <v>#REF!</v>
      </c>
      <c r="R170" s="27" t="e">
        <f>'Compound Alert'!#REF!</f>
        <v>#REF!</v>
      </c>
      <c r="S170" s="21"/>
      <c r="T170" s="21"/>
      <c r="U170" s="21"/>
      <c r="V170" s="21"/>
      <c r="W170" s="21"/>
      <c r="X170" s="21"/>
      <c r="Y170" s="28"/>
      <c r="Z170" s="28"/>
      <c r="AA170" s="28"/>
      <c r="AB170" s="28"/>
      <c r="AC170" s="28"/>
      <c r="AD170" s="28"/>
      <c r="AE170" s="28"/>
      <c r="AF170" s="28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</row>
    <row r="171" spans="1:50" hidden="1" x14ac:dyDescent="0.2">
      <c r="A171" s="64">
        <v>99</v>
      </c>
      <c r="B171" s="20" t="str">
        <f>'Compound Alert'!B37</f>
        <v>China</v>
      </c>
      <c r="C171" s="20" t="str">
        <f>'Compound Alert'!C37</f>
        <v>CHN</v>
      </c>
      <c r="D171" s="20" t="str">
        <f>'Compound Alert'!D37</f>
        <v>EAS           East Asia &amp; Pacific</v>
      </c>
      <c r="E171" s="20" t="str">
        <f>'Compound Alert'!E37</f>
        <v>IBRD</v>
      </c>
      <c r="F171" s="50">
        <f>'Compound Alert'!F37</f>
        <v>0</v>
      </c>
      <c r="G171" s="22">
        <f>'Compound Alert'!G37</f>
        <v>2</v>
      </c>
      <c r="H171" s="23">
        <f>'Compound Alert'!H37</f>
        <v>2</v>
      </c>
      <c r="I171" s="50">
        <f>'Compound Alert'!Q37</f>
        <v>0</v>
      </c>
      <c r="J171" s="25">
        <f>'Compound Alert'!R37</f>
        <v>6.6030296076876711</v>
      </c>
      <c r="K171" s="25">
        <f>'Compound Alert'!S37</f>
        <v>2.9186602870813401</v>
      </c>
      <c r="L171" s="25">
        <f>'Compound Alert'!T37</f>
        <v>5.4214876033057902</v>
      </c>
      <c r="M171" s="25">
        <f>'Compound Alert'!U37</f>
        <v>1.492840054584357</v>
      </c>
      <c r="N171" s="25">
        <f>'Compound Alert'!V37</f>
        <v>10</v>
      </c>
      <c r="O171" s="25">
        <f>'Compound Alert'!W37</f>
        <v>0</v>
      </c>
      <c r="P171" s="25"/>
      <c r="Q171" s="27" t="e">
        <f>'Compound Alert'!#REF!</f>
        <v>#REF!</v>
      </c>
      <c r="R171" s="27" t="e">
        <f>'Compound Alert'!#REF!</f>
        <v>#REF!</v>
      </c>
      <c r="S171" s="21"/>
      <c r="T171" s="21"/>
      <c r="U171" s="21"/>
      <c r="V171" s="21"/>
      <c r="W171" s="21"/>
      <c r="X171" s="21"/>
      <c r="Y171" s="28"/>
      <c r="Z171" s="28"/>
      <c r="AA171" s="28"/>
      <c r="AB171" s="28"/>
      <c r="AC171" s="28"/>
      <c r="AD171" s="28"/>
      <c r="AE171" s="28"/>
      <c r="AF171" s="28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</row>
    <row r="172" spans="1:50" hidden="1" x14ac:dyDescent="0.2">
      <c r="A172" s="64">
        <v>100</v>
      </c>
      <c r="B172" s="20" t="str">
        <f>'Compound Alert'!B46</f>
        <v>Cuba</v>
      </c>
      <c r="C172" s="20" t="str">
        <f>'Compound Alert'!C46</f>
        <v>CUB</v>
      </c>
      <c r="D172" s="20" t="str">
        <f>'Compound Alert'!D46</f>
        <v>LCN           Latin America &amp; Caribbean</v>
      </c>
      <c r="E172" s="20" t="str">
        <f>'Compound Alert'!E46</f>
        <v xml:space="preserve"> </v>
      </c>
      <c r="F172" s="50">
        <f>'Compound Alert'!F46</f>
        <v>0</v>
      </c>
      <c r="G172" s="22">
        <f>'Compound Alert'!G46</f>
        <v>2</v>
      </c>
      <c r="H172" s="23">
        <f>'Compound Alert'!H46</f>
        <v>2</v>
      </c>
      <c r="I172" s="50">
        <f>'Compound Alert'!Q46</f>
        <v>0</v>
      </c>
      <c r="J172" s="25">
        <f>'Compound Alert'!R46</f>
        <v>5.7569833370313823</v>
      </c>
      <c r="K172" s="25">
        <f>'Compound Alert'!S46</f>
        <v>4.3301435406698596</v>
      </c>
      <c r="L172" s="25">
        <f>'Compound Alert'!T46</f>
        <v>5.7443664625089177</v>
      </c>
      <c r="M172" s="25">
        <f>'Compound Alert'!U46</f>
        <v>4.690415759823428</v>
      </c>
      <c r="N172" s="25">
        <f>'Compound Alert'!V46</f>
        <v>8.7559503577091338</v>
      </c>
      <c r="O172" s="25">
        <f>'Compound Alert'!W46</f>
        <v>0</v>
      </c>
      <c r="P172" s="25"/>
      <c r="Q172" s="27" t="e">
        <f>'Compound Alert'!#REF!</f>
        <v>#REF!</v>
      </c>
      <c r="R172" s="27" t="e">
        <f>'Compound Alert'!#REF!</f>
        <v>#REF!</v>
      </c>
      <c r="S172" s="21"/>
      <c r="T172" s="21"/>
      <c r="U172" s="21"/>
      <c r="V172" s="21"/>
      <c r="W172" s="21"/>
      <c r="X172" s="21"/>
      <c r="Y172" s="28"/>
      <c r="Z172" s="28"/>
      <c r="AA172" s="28"/>
      <c r="AB172" s="28"/>
      <c r="AC172" s="28"/>
      <c r="AD172" s="28"/>
      <c r="AE172" s="28"/>
      <c r="AF172" s="28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</row>
    <row r="173" spans="1:50" hidden="1" x14ac:dyDescent="0.2">
      <c r="A173" s="64">
        <v>101</v>
      </c>
      <c r="B173" s="20" t="str">
        <f>'Compound Alert'!B51</f>
        <v>Dominica</v>
      </c>
      <c r="C173" s="20" t="str">
        <f>'Compound Alert'!C51</f>
        <v>DMA</v>
      </c>
      <c r="D173" s="20" t="str">
        <f>'Compound Alert'!D51</f>
        <v>LCN           Latin America &amp; Caribbean</v>
      </c>
      <c r="E173" s="20" t="str">
        <f>'Compound Alert'!E51</f>
        <v>Blend</v>
      </c>
      <c r="F173" s="50">
        <f>'Compound Alert'!F51</f>
        <v>0</v>
      </c>
      <c r="G173" s="22">
        <f>'Compound Alert'!G51</f>
        <v>2</v>
      </c>
      <c r="H173" s="23">
        <f>'Compound Alert'!H51</f>
        <v>2</v>
      </c>
      <c r="I173" s="50">
        <f>'Compound Alert'!Q51</f>
        <v>0</v>
      </c>
      <c r="J173" s="25">
        <f>'Compound Alert'!R51</f>
        <v>9.3605046668994945</v>
      </c>
      <c r="K173" s="25">
        <f>'Compound Alert'!S51</f>
        <v>5.5023923444976104</v>
      </c>
      <c r="L173" s="25">
        <f>'Compound Alert'!T51</f>
        <v>0</v>
      </c>
      <c r="M173" s="25">
        <f>'Compound Alert'!U51</f>
        <v>4.71428571428571</v>
      </c>
      <c r="N173" s="25">
        <f>'Compound Alert'!V51</f>
        <v>6.5</v>
      </c>
      <c r="O173" s="25">
        <f>'Compound Alert'!W51</f>
        <v>0</v>
      </c>
      <c r="P173" s="25"/>
      <c r="Q173" s="27" t="e">
        <f>'Compound Alert'!#REF!</f>
        <v>#REF!</v>
      </c>
      <c r="R173" s="27" t="e">
        <f>'Compound Alert'!#REF!</f>
        <v>#REF!</v>
      </c>
      <c r="S173" s="21"/>
      <c r="T173" s="21"/>
      <c r="U173" s="21"/>
      <c r="V173" s="21"/>
      <c r="W173" s="21"/>
      <c r="X173" s="21"/>
      <c r="Y173" s="28"/>
      <c r="Z173" s="28"/>
      <c r="AA173" s="28"/>
      <c r="AB173" s="28"/>
      <c r="AC173" s="28"/>
      <c r="AD173" s="28"/>
      <c r="AE173" s="28"/>
      <c r="AF173" s="28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</row>
    <row r="174" spans="1:50" hidden="1" x14ac:dyDescent="0.2">
      <c r="A174" s="64">
        <v>102</v>
      </c>
      <c r="B174" s="20" t="str">
        <f>'Compound Alert'!B56</f>
        <v>Egypt</v>
      </c>
      <c r="C174" s="20" t="str">
        <f>'Compound Alert'!C56</f>
        <v>EGY</v>
      </c>
      <c r="D174" s="20" t="str">
        <f>'Compound Alert'!D56</f>
        <v>MEA           Middle East &amp; North Africa</v>
      </c>
      <c r="E174" s="20" t="str">
        <f>'Compound Alert'!E56</f>
        <v>IBRD</v>
      </c>
      <c r="F174" s="50">
        <f>'Compound Alert'!F56</f>
        <v>0</v>
      </c>
      <c r="G174" s="22">
        <f>'Compound Alert'!G56</f>
        <v>2</v>
      </c>
      <c r="H174" s="23">
        <f>'Compound Alert'!H56</f>
        <v>2</v>
      </c>
      <c r="I174" s="50">
        <f>'Compound Alert'!Q56</f>
        <v>0</v>
      </c>
      <c r="J174" s="25">
        <f>'Compound Alert'!R56</f>
        <v>5.0750702912904044</v>
      </c>
      <c r="K174" s="25">
        <f>'Compound Alert'!S56</f>
        <v>1.79425837320574</v>
      </c>
      <c r="L174" s="25">
        <f>'Compound Alert'!T56</f>
        <v>5.0604905877523692</v>
      </c>
      <c r="M174" s="25">
        <f>'Compound Alert'!U56</f>
        <v>6.7470972995184004</v>
      </c>
      <c r="N174" s="25">
        <f>'Compound Alert'!V56</f>
        <v>6.5</v>
      </c>
      <c r="O174" s="25">
        <f>'Compound Alert'!W56</f>
        <v>0</v>
      </c>
      <c r="P174" s="25"/>
      <c r="Q174" s="27" t="e">
        <f>'Compound Alert'!#REF!</f>
        <v>#REF!</v>
      </c>
      <c r="R174" s="27" t="e">
        <f>'Compound Alert'!#REF!</f>
        <v>#REF!</v>
      </c>
      <c r="S174" s="21"/>
      <c r="T174" s="21"/>
      <c r="U174" s="21"/>
      <c r="V174" s="21"/>
      <c r="W174" s="21"/>
      <c r="X174" s="21"/>
      <c r="Y174" s="28"/>
      <c r="Z174" s="28"/>
      <c r="AA174" s="28"/>
      <c r="AB174" s="28"/>
      <c r="AC174" s="28"/>
      <c r="AD174" s="28"/>
      <c r="AE174" s="28"/>
      <c r="AF174" s="28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</row>
    <row r="175" spans="1:50" hidden="1" x14ac:dyDescent="0.2">
      <c r="A175" s="64">
        <v>103</v>
      </c>
      <c r="B175" s="20" t="str">
        <f>'Compound Alert'!B62</f>
        <v>Fiji</v>
      </c>
      <c r="C175" s="20" t="str">
        <f>'Compound Alert'!C62</f>
        <v>FJI</v>
      </c>
      <c r="D175" s="20" t="str">
        <f>'Compound Alert'!D62</f>
        <v>EAS           East Asia &amp; Pacific</v>
      </c>
      <c r="E175" s="20" t="str">
        <f>'Compound Alert'!E62</f>
        <v>Blend</v>
      </c>
      <c r="F175" s="50">
        <f>'Compound Alert'!F62</f>
        <v>0</v>
      </c>
      <c r="G175" s="22">
        <f>'Compound Alert'!G62</f>
        <v>2</v>
      </c>
      <c r="H175" s="23">
        <f>'Compound Alert'!H62</f>
        <v>2</v>
      </c>
      <c r="I175" s="50">
        <f>'Compound Alert'!Q62</f>
        <v>0</v>
      </c>
      <c r="J175" s="25">
        <f>'Compound Alert'!R62</f>
        <v>9.4127573006000738</v>
      </c>
      <c r="K175" s="25">
        <f>'Compound Alert'!S62</f>
        <v>4.9043062200956902</v>
      </c>
      <c r="L175" s="25">
        <f>'Compound Alert'!T62</f>
        <v>0</v>
      </c>
      <c r="M175" s="25">
        <f>'Compound Alert'!U62</f>
        <v>6.9693205243716987</v>
      </c>
      <c r="N175" s="25">
        <f>'Compound Alert'!V62</f>
        <v>6.9522178715380676</v>
      </c>
      <c r="O175" s="25">
        <f>'Compound Alert'!W62</f>
        <v>0</v>
      </c>
      <c r="P175" s="25"/>
      <c r="Q175" s="27" t="e">
        <f>'Compound Alert'!#REF!</f>
        <v>#REF!</v>
      </c>
      <c r="R175" s="27" t="e">
        <f>'Compound Alert'!#REF!</f>
        <v>#REF!</v>
      </c>
      <c r="S175" s="21"/>
      <c r="T175" s="21"/>
      <c r="U175" s="21"/>
      <c r="V175" s="21"/>
      <c r="W175" s="21"/>
      <c r="X175" s="21"/>
      <c r="Y175" s="28"/>
      <c r="Z175" s="28"/>
      <c r="AA175" s="28"/>
      <c r="AB175" s="28"/>
      <c r="AC175" s="28"/>
      <c r="AD175" s="28"/>
      <c r="AE175" s="28"/>
      <c r="AF175" s="28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</row>
    <row r="176" spans="1:50" hidden="1" x14ac:dyDescent="0.2">
      <c r="A176" s="64">
        <v>104</v>
      </c>
      <c r="B176" s="20" t="str">
        <f>'Compound Alert'!B72</f>
        <v>Equatorial Guinea</v>
      </c>
      <c r="C176" s="20" t="str">
        <f>'Compound Alert'!C72</f>
        <v>GNQ</v>
      </c>
      <c r="D176" s="20" t="str">
        <f>'Compound Alert'!D72</f>
        <v>SSF           Sub-Saharan Africa</v>
      </c>
      <c r="E176" s="20" t="str">
        <f>'Compound Alert'!E72</f>
        <v>IBRD</v>
      </c>
      <c r="F176" s="50">
        <f>'Compound Alert'!F72</f>
        <v>0</v>
      </c>
      <c r="G176" s="22">
        <f>'Compound Alert'!G72</f>
        <v>2</v>
      </c>
      <c r="H176" s="23">
        <f>'Compound Alert'!H72</f>
        <v>2</v>
      </c>
      <c r="I176" s="50">
        <f>'Compound Alert'!Q72</f>
        <v>0</v>
      </c>
      <c r="J176" s="25">
        <f>'Compound Alert'!R72</f>
        <v>2.6002307589904419</v>
      </c>
      <c r="K176" s="25">
        <f>'Compound Alert'!S72</f>
        <v>5.4066985645932997</v>
      </c>
      <c r="L176" s="25">
        <f>'Compound Alert'!T72</f>
        <v>8.0176364575315358</v>
      </c>
      <c r="M176" s="25">
        <f>'Compound Alert'!U72</f>
        <v>6</v>
      </c>
      <c r="N176" s="25">
        <f>'Compound Alert'!V72</f>
        <v>3.1666666666666701</v>
      </c>
      <c r="O176" s="25">
        <f>'Compound Alert'!W72</f>
        <v>0</v>
      </c>
      <c r="P176" s="25"/>
      <c r="Q176" s="27" t="e">
        <f>'Compound Alert'!#REF!</f>
        <v>#REF!</v>
      </c>
      <c r="R176" s="27" t="e">
        <f>'Compound Alert'!#REF!</f>
        <v>#REF!</v>
      </c>
      <c r="S176" s="21"/>
      <c r="T176" s="21"/>
      <c r="U176" s="21"/>
      <c r="V176" s="21"/>
      <c r="W176" s="21"/>
      <c r="X176" s="21"/>
      <c r="Y176" s="28"/>
      <c r="Z176" s="28"/>
      <c r="AA176" s="28"/>
      <c r="AB176" s="28"/>
      <c r="AC176" s="28"/>
      <c r="AD176" s="28"/>
      <c r="AE176" s="28"/>
      <c r="AF176" s="28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</row>
    <row r="177" spans="1:50" hidden="1" x14ac:dyDescent="0.2">
      <c r="A177" s="64">
        <v>105</v>
      </c>
      <c r="B177" s="20" t="str">
        <f>'Compound Alert'!B76</f>
        <v>Guyana</v>
      </c>
      <c r="C177" s="20" t="str">
        <f>'Compound Alert'!C76</f>
        <v>GUY</v>
      </c>
      <c r="D177" s="20" t="str">
        <f>'Compound Alert'!D76</f>
        <v>LCN           Latin America &amp; Caribbean</v>
      </c>
      <c r="E177" s="20" t="str">
        <f>'Compound Alert'!E76</f>
        <v>IDA</v>
      </c>
      <c r="F177" s="50">
        <f>'Compound Alert'!F76</f>
        <v>0</v>
      </c>
      <c r="G177" s="22">
        <f>'Compound Alert'!G76</f>
        <v>2</v>
      </c>
      <c r="H177" s="23">
        <f>'Compound Alert'!H76</f>
        <v>2</v>
      </c>
      <c r="I177" s="50">
        <f>'Compound Alert'!Q76</f>
        <v>0</v>
      </c>
      <c r="J177" s="25">
        <f>'Compound Alert'!R76</f>
        <v>8.7521425948164264</v>
      </c>
      <c r="K177" s="25">
        <f>'Compound Alert'!S76</f>
        <v>4.6650717703349303</v>
      </c>
      <c r="L177" s="25">
        <f>'Compound Alert'!T76</f>
        <v>4.6334458490158958</v>
      </c>
      <c r="M177" s="25">
        <f>'Compound Alert'!U76</f>
        <v>6.28571428571429</v>
      </c>
      <c r="N177" s="25">
        <f>'Compound Alert'!V76</f>
        <v>6.8313005106397346</v>
      </c>
      <c r="O177" s="25">
        <f>'Compound Alert'!W76</f>
        <v>0</v>
      </c>
      <c r="P177" s="25"/>
      <c r="Q177" s="27" t="e">
        <f>'Compound Alert'!#REF!</f>
        <v>#REF!</v>
      </c>
      <c r="R177" s="27" t="e">
        <f>'Compound Alert'!#REF!</f>
        <v>#REF!</v>
      </c>
      <c r="S177" s="21"/>
      <c r="T177" s="21"/>
      <c r="U177" s="21"/>
      <c r="V177" s="21"/>
      <c r="W177" s="21"/>
      <c r="X177" s="21"/>
      <c r="Y177" s="28"/>
      <c r="Z177" s="28"/>
      <c r="AA177" s="28"/>
      <c r="AB177" s="28"/>
      <c r="AC177" s="28"/>
      <c r="AD177" s="28"/>
      <c r="AE177" s="28"/>
      <c r="AF177" s="28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</row>
    <row r="178" spans="1:50" hidden="1" x14ac:dyDescent="0.2">
      <c r="A178" s="64">
        <v>106</v>
      </c>
      <c r="B178" s="20" t="str">
        <f>'Compound Alert'!B84</f>
        <v>Iran</v>
      </c>
      <c r="C178" s="20" t="str">
        <f>'Compound Alert'!C84</f>
        <v>IRN</v>
      </c>
      <c r="D178" s="20" t="str">
        <f>'Compound Alert'!D84</f>
        <v>MEA           Middle East &amp; North Africa</v>
      </c>
      <c r="E178" s="20" t="str">
        <f>'Compound Alert'!E84</f>
        <v>IBRD</v>
      </c>
      <c r="F178" s="50">
        <f>'Compound Alert'!F84</f>
        <v>0</v>
      </c>
      <c r="G178" s="22">
        <f>'Compound Alert'!G84</f>
        <v>2</v>
      </c>
      <c r="H178" s="23">
        <f>'Compound Alert'!H84</f>
        <v>2</v>
      </c>
      <c r="I178" s="50">
        <f>'Compound Alert'!Q84</f>
        <v>0</v>
      </c>
      <c r="J178" s="25">
        <f>'Compound Alert'!R84</f>
        <v>4.8989990814451065</v>
      </c>
      <c r="K178" s="25">
        <f>'Compound Alert'!S84</f>
        <v>2.9665071770334901</v>
      </c>
      <c r="L178" s="25">
        <f>'Compound Alert'!T84</f>
        <v>10</v>
      </c>
      <c r="M178" s="25">
        <f>'Compound Alert'!U84</f>
        <v>4.1761226035642185</v>
      </c>
      <c r="N178" s="25">
        <f>'Compound Alert'!V84</f>
        <v>9.6666666666666696</v>
      </c>
      <c r="O178" s="25">
        <f>'Compound Alert'!W84</f>
        <v>0</v>
      </c>
      <c r="P178" s="25"/>
      <c r="Q178" s="27" t="e">
        <f>'Compound Alert'!#REF!</f>
        <v>#REF!</v>
      </c>
      <c r="R178" s="27" t="e">
        <f>'Compound Alert'!#REF!</f>
        <v>#REF!</v>
      </c>
      <c r="S178" s="21"/>
      <c r="T178" s="21"/>
      <c r="U178" s="21"/>
      <c r="V178" s="21"/>
      <c r="W178" s="21"/>
      <c r="X178" s="21"/>
      <c r="Y178" s="28"/>
      <c r="Z178" s="28"/>
      <c r="AA178" s="28"/>
      <c r="AB178" s="28"/>
      <c r="AC178" s="28"/>
      <c r="AD178" s="28"/>
      <c r="AE178" s="28"/>
      <c r="AF178" s="28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</row>
    <row r="179" spans="1:50" hidden="1" x14ac:dyDescent="0.2">
      <c r="A179" s="64">
        <v>107</v>
      </c>
      <c r="B179" s="20" t="str">
        <f>'Compound Alert'!B121</f>
        <v>Montenegro</v>
      </c>
      <c r="C179" s="20" t="str">
        <f>'Compound Alert'!C121</f>
        <v>MNE</v>
      </c>
      <c r="D179" s="20" t="str">
        <f>'Compound Alert'!D121</f>
        <v>ECS           Europe &amp; Central Asia</v>
      </c>
      <c r="E179" s="20" t="str">
        <f>'Compound Alert'!E121</f>
        <v>IBRD</v>
      </c>
      <c r="F179" s="50">
        <f>'Compound Alert'!F121</f>
        <v>0</v>
      </c>
      <c r="G179" s="22">
        <f>'Compound Alert'!G121</f>
        <v>2</v>
      </c>
      <c r="H179" s="23">
        <f>'Compound Alert'!H121</f>
        <v>2</v>
      </c>
      <c r="I179" s="50">
        <f>'Compound Alert'!Q121</f>
        <v>0</v>
      </c>
      <c r="J179" s="25">
        <f>'Compound Alert'!R121</f>
        <v>7.2525857457874974</v>
      </c>
      <c r="K179" s="25">
        <f>'Compound Alert'!S121</f>
        <v>1.1722488038277501</v>
      </c>
      <c r="L179" s="25">
        <f>'Compound Alert'!T121</f>
        <v>6.6171464088792815</v>
      </c>
      <c r="M179" s="25">
        <f>'Compound Alert'!U121</f>
        <v>3.1428571428571401</v>
      </c>
      <c r="N179" s="25">
        <f>'Compound Alert'!V121</f>
        <v>5.5</v>
      </c>
      <c r="O179" s="25">
        <f>'Compound Alert'!W121</f>
        <v>0</v>
      </c>
      <c r="P179" s="25"/>
      <c r="Q179" s="27" t="e">
        <f>'Compound Alert'!#REF!</f>
        <v>#REF!</v>
      </c>
      <c r="R179" s="27" t="e">
        <f>'Compound Alert'!#REF!</f>
        <v>#REF!</v>
      </c>
      <c r="S179" s="21"/>
      <c r="T179" s="21"/>
      <c r="U179" s="21"/>
      <c r="V179" s="21"/>
      <c r="W179" s="21"/>
      <c r="X179" s="21"/>
      <c r="Y179" s="28"/>
      <c r="Z179" s="28"/>
      <c r="AA179" s="28"/>
      <c r="AB179" s="28"/>
      <c r="AC179" s="28"/>
      <c r="AD179" s="28"/>
      <c r="AE179" s="28"/>
      <c r="AF179" s="28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</row>
    <row r="180" spans="1:50" hidden="1" x14ac:dyDescent="0.2">
      <c r="A180" s="64">
        <v>108</v>
      </c>
      <c r="B180" s="20" t="str">
        <f>'Compound Alert'!B122</f>
        <v>Mongolia</v>
      </c>
      <c r="C180" s="20" t="str">
        <f>'Compound Alert'!C122</f>
        <v>MNG</v>
      </c>
      <c r="D180" s="20" t="str">
        <f>'Compound Alert'!D122</f>
        <v>EAS           East Asia &amp; Pacific</v>
      </c>
      <c r="E180" s="20" t="str">
        <f>'Compound Alert'!E122</f>
        <v>IBRD</v>
      </c>
      <c r="F180" s="50">
        <f>'Compound Alert'!F122</f>
        <v>0</v>
      </c>
      <c r="G180" s="22">
        <f>'Compound Alert'!G122</f>
        <v>2</v>
      </c>
      <c r="H180" s="23">
        <f>'Compound Alert'!H122</f>
        <v>2</v>
      </c>
      <c r="I180" s="50">
        <f>'Compound Alert'!Q122</f>
        <v>0</v>
      </c>
      <c r="J180" s="25">
        <f>'Compound Alert'!R122</f>
        <v>6.5192024052026483</v>
      </c>
      <c r="K180" s="25">
        <f>'Compound Alert'!S122</f>
        <v>7.2009569377990399</v>
      </c>
      <c r="L180" s="25">
        <f>'Compound Alert'!T122</f>
        <v>2.5931192545020152</v>
      </c>
      <c r="M180" s="25">
        <f>'Compound Alert'!U122</f>
        <v>5.9361683970466403</v>
      </c>
      <c r="N180" s="25">
        <f>'Compound Alert'!V122</f>
        <v>3.1666666666666701</v>
      </c>
      <c r="O180" s="25">
        <f>'Compound Alert'!W122</f>
        <v>0</v>
      </c>
      <c r="P180" s="25"/>
      <c r="Q180" s="27" t="e">
        <f>'Compound Alert'!#REF!</f>
        <v>#REF!</v>
      </c>
      <c r="R180" s="27" t="e">
        <f>'Compound Alert'!#REF!</f>
        <v>#REF!</v>
      </c>
      <c r="S180" s="21"/>
      <c r="T180" s="21"/>
      <c r="U180" s="21"/>
      <c r="V180" s="21"/>
      <c r="W180" s="21"/>
      <c r="X180" s="21"/>
      <c r="Y180" s="28"/>
      <c r="Z180" s="28"/>
      <c r="AA180" s="28"/>
      <c r="AB180" s="28"/>
      <c r="AC180" s="28"/>
      <c r="AD180" s="28"/>
      <c r="AE180" s="28"/>
      <c r="AF180" s="28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</row>
    <row r="181" spans="1:50" hidden="1" x14ac:dyDescent="0.2">
      <c r="A181" s="64">
        <v>109</v>
      </c>
      <c r="B181" s="20" t="str">
        <f>'Compound Alert'!B125</f>
        <v>Mauritius</v>
      </c>
      <c r="C181" s="20" t="str">
        <f>'Compound Alert'!C125</f>
        <v>MUS</v>
      </c>
      <c r="D181" s="20" t="str">
        <f>'Compound Alert'!D125</f>
        <v>SSF           Sub-Saharan Africa</v>
      </c>
      <c r="E181" s="20" t="str">
        <f>'Compound Alert'!E125</f>
        <v>IBRD</v>
      </c>
      <c r="F181" s="50">
        <f>'Compound Alert'!F125</f>
        <v>0</v>
      </c>
      <c r="G181" s="22">
        <f>'Compound Alert'!G125</f>
        <v>2</v>
      </c>
      <c r="H181" s="23">
        <f>'Compound Alert'!H125</f>
        <v>2</v>
      </c>
      <c r="I181" s="50">
        <f>'Compound Alert'!Q125</f>
        <v>0</v>
      </c>
      <c r="J181" s="25">
        <f>'Compound Alert'!R125</f>
        <v>8.3785440262613644</v>
      </c>
      <c r="K181" s="25">
        <f>'Compound Alert'!S125</f>
        <v>1.79425837320574</v>
      </c>
      <c r="L181" s="25">
        <f>'Compound Alert'!T125</f>
        <v>3.9607389516130649</v>
      </c>
      <c r="M181" s="25">
        <f>'Compound Alert'!U125</f>
        <v>5.6061191058138782</v>
      </c>
      <c r="N181" s="25">
        <f>'Compound Alert'!V125</f>
        <v>5.6124860801609122</v>
      </c>
      <c r="O181" s="25">
        <f>'Compound Alert'!W125</f>
        <v>0</v>
      </c>
      <c r="P181" s="25"/>
      <c r="Q181" s="27" t="e">
        <f>'Compound Alert'!#REF!</f>
        <v>#REF!</v>
      </c>
      <c r="R181" s="27" t="e">
        <f>'Compound Alert'!#REF!</f>
        <v>#REF!</v>
      </c>
      <c r="S181" s="21"/>
      <c r="T181" s="21"/>
      <c r="U181" s="21"/>
      <c r="V181" s="21"/>
      <c r="W181" s="21"/>
      <c r="X181" s="21"/>
      <c r="Y181" s="28"/>
      <c r="Z181" s="28"/>
      <c r="AA181" s="28"/>
      <c r="AB181" s="28"/>
      <c r="AC181" s="28"/>
      <c r="AD181" s="28"/>
      <c r="AE181" s="28"/>
      <c r="AF181" s="28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</row>
    <row r="182" spans="1:50" hidden="1" x14ac:dyDescent="0.2">
      <c r="A182" s="64">
        <v>110</v>
      </c>
      <c r="B182" s="20" t="str">
        <f>'Compound Alert'!B135</f>
        <v>Nauru</v>
      </c>
      <c r="C182" s="20" t="str">
        <f>'Compound Alert'!C135</f>
        <v>NRU</v>
      </c>
      <c r="D182" s="20" t="str">
        <f>'Compound Alert'!D135</f>
        <v>EAS           East Asia &amp; Pacific</v>
      </c>
      <c r="E182" s="20" t="str">
        <f>'Compound Alert'!E135</f>
        <v>IBRD</v>
      </c>
      <c r="F182" s="50">
        <f>'Compound Alert'!F135</f>
        <v>0</v>
      </c>
      <c r="G182" s="22">
        <f>'Compound Alert'!G135</f>
        <v>2</v>
      </c>
      <c r="H182" s="23">
        <f>'Compound Alert'!H135</f>
        <v>2</v>
      </c>
      <c r="I182" s="50">
        <f>'Compound Alert'!Q135</f>
        <v>0</v>
      </c>
      <c r="J182" s="25">
        <f>'Compound Alert'!R135</f>
        <v>9.84</v>
      </c>
      <c r="K182" s="25">
        <f>'Compound Alert'!S135</f>
        <v>0</v>
      </c>
      <c r="L182" s="25">
        <f>'Compound Alert'!T135</f>
        <v>0</v>
      </c>
      <c r="M182" s="25">
        <f>'Compound Alert'!U135</f>
        <v>6</v>
      </c>
      <c r="N182" s="25">
        <f>'Compound Alert'!V135</f>
        <v>5.4772255750516612</v>
      </c>
      <c r="O182" s="25">
        <f>'Compound Alert'!W135</f>
        <v>0</v>
      </c>
      <c r="P182" s="25"/>
      <c r="Q182" s="27" t="e">
        <f>'Compound Alert'!#REF!</f>
        <v>#REF!</v>
      </c>
      <c r="R182" s="27" t="e">
        <f>'Compound Alert'!#REF!</f>
        <v>#REF!</v>
      </c>
      <c r="S182" s="21"/>
      <c r="T182" s="21"/>
      <c r="U182" s="21"/>
      <c r="V182" s="21"/>
      <c r="W182" s="21"/>
      <c r="X182" s="21"/>
      <c r="Y182" s="28"/>
      <c r="Z182" s="28"/>
      <c r="AA182" s="28"/>
      <c r="AB182" s="28"/>
      <c r="AC182" s="28"/>
      <c r="AD182" s="28"/>
      <c r="AE182" s="28"/>
      <c r="AF182" s="28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</row>
    <row r="183" spans="1:50" hidden="1" x14ac:dyDescent="0.2">
      <c r="A183" s="64">
        <v>111</v>
      </c>
      <c r="B183" s="20" t="str">
        <f>'Compound Alert'!B147</f>
        <v>Paraguay</v>
      </c>
      <c r="C183" s="20" t="str">
        <f>'Compound Alert'!C147</f>
        <v>PRY</v>
      </c>
      <c r="D183" s="20" t="str">
        <f>'Compound Alert'!D147</f>
        <v>LCN           Latin America &amp; Caribbean</v>
      </c>
      <c r="E183" s="20" t="str">
        <f>'Compound Alert'!E147</f>
        <v>IBRD</v>
      </c>
      <c r="F183" s="50">
        <f>'Compound Alert'!F147</f>
        <v>0</v>
      </c>
      <c r="G183" s="22">
        <f>'Compound Alert'!G147</f>
        <v>2</v>
      </c>
      <c r="H183" s="23">
        <f>'Compound Alert'!H147</f>
        <v>2</v>
      </c>
      <c r="I183" s="50">
        <f>'Compound Alert'!Q147</f>
        <v>0</v>
      </c>
      <c r="J183" s="25">
        <f>'Compound Alert'!R147</f>
        <v>8.2825116963394638</v>
      </c>
      <c r="K183" s="25">
        <f>'Compound Alert'!S147</f>
        <v>5.2870813397129197</v>
      </c>
      <c r="L183" s="25">
        <f>'Compound Alert'!T147</f>
        <v>6.1306217396852496</v>
      </c>
      <c r="M183" s="25">
        <f>'Compound Alert'!U147</f>
        <v>3.9104256253544247</v>
      </c>
      <c r="N183" s="25">
        <f>'Compound Alert'!V147</f>
        <v>2.6666666666666701</v>
      </c>
      <c r="O183" s="25">
        <f>'Compound Alert'!W147</f>
        <v>0</v>
      </c>
      <c r="P183" s="25"/>
      <c r="Q183" s="27" t="e">
        <f>'Compound Alert'!#REF!</f>
        <v>#REF!</v>
      </c>
      <c r="R183" s="27" t="e">
        <f>'Compound Alert'!#REF!</f>
        <v>#REF!</v>
      </c>
      <c r="S183" s="21"/>
      <c r="T183" s="21"/>
      <c r="U183" s="21"/>
      <c r="V183" s="21"/>
      <c r="W183" s="21"/>
      <c r="X183" s="21"/>
      <c r="Y183" s="28"/>
      <c r="Z183" s="28"/>
      <c r="AA183" s="28"/>
      <c r="AB183" s="28"/>
      <c r="AC183" s="28"/>
      <c r="AD183" s="28"/>
      <c r="AE183" s="28"/>
      <c r="AF183" s="28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</row>
    <row r="184" spans="1:50" hidden="1" x14ac:dyDescent="0.2">
      <c r="A184" s="64">
        <v>112</v>
      </c>
      <c r="B184" s="20" t="str">
        <f>'Compound Alert'!B162</f>
        <v>Sao Tome and Principe</v>
      </c>
      <c r="C184" s="20" t="str">
        <f>'Compound Alert'!C162</f>
        <v>STP</v>
      </c>
      <c r="D184" s="20" t="str">
        <f>'Compound Alert'!D162</f>
        <v>SSF           Sub-Saharan Africa</v>
      </c>
      <c r="E184" s="20" t="str">
        <f>'Compound Alert'!E162</f>
        <v>IDA</v>
      </c>
      <c r="F184" s="50">
        <f>'Compound Alert'!F162</f>
        <v>0</v>
      </c>
      <c r="G184" s="22">
        <f>'Compound Alert'!G162</f>
        <v>2</v>
      </c>
      <c r="H184" s="23">
        <f>'Compound Alert'!H162</f>
        <v>2</v>
      </c>
      <c r="I184" s="50">
        <f>'Compound Alert'!Q162</f>
        <v>0</v>
      </c>
      <c r="J184" s="25">
        <f>'Compound Alert'!R162</f>
        <v>4.1796172073528455</v>
      </c>
      <c r="K184" s="25">
        <f>'Compound Alert'!S162</f>
        <v>8.2057416267942607</v>
      </c>
      <c r="L184" s="25">
        <f>'Compound Alert'!T162</f>
        <v>3.4590010413929537</v>
      </c>
      <c r="M184" s="25">
        <f>'Compound Alert'!U162</f>
        <v>9.3350338586883073</v>
      </c>
      <c r="N184" s="25">
        <f>'Compound Alert'!V162</f>
        <v>0.5</v>
      </c>
      <c r="O184" s="25">
        <f>'Compound Alert'!W162</f>
        <v>0</v>
      </c>
      <c r="P184" s="25"/>
      <c r="Q184" s="27" t="e">
        <f>'Compound Alert'!#REF!</f>
        <v>#REF!</v>
      </c>
      <c r="R184" s="27" t="e">
        <f>'Compound Alert'!#REF!</f>
        <v>#REF!</v>
      </c>
      <c r="S184" s="21"/>
      <c r="T184" s="21"/>
      <c r="U184" s="21"/>
      <c r="V184" s="21"/>
      <c r="W184" s="21"/>
      <c r="X184" s="21"/>
      <c r="Y184" s="28"/>
      <c r="Z184" s="28"/>
      <c r="AA184" s="28"/>
      <c r="AB184" s="28"/>
      <c r="AC184" s="28"/>
      <c r="AD184" s="28"/>
      <c r="AE184" s="28"/>
      <c r="AF184" s="28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</row>
    <row r="185" spans="1:50" hidden="1" x14ac:dyDescent="0.2">
      <c r="A185" s="64">
        <v>113</v>
      </c>
      <c r="B185" s="20" t="str">
        <f>'Compound Alert'!B167</f>
        <v>Eswatini</v>
      </c>
      <c r="C185" s="20" t="str">
        <f>'Compound Alert'!C167</f>
        <v>SWZ</v>
      </c>
      <c r="D185" s="20" t="str">
        <f>'Compound Alert'!D167</f>
        <v>SSF           Sub-Saharan Africa</v>
      </c>
      <c r="E185" s="20" t="str">
        <f>'Compound Alert'!E167</f>
        <v>IBRD</v>
      </c>
      <c r="F185" s="50">
        <f>'Compound Alert'!F167</f>
        <v>0</v>
      </c>
      <c r="G185" s="22">
        <f>'Compound Alert'!G167</f>
        <v>2</v>
      </c>
      <c r="H185" s="23">
        <f>'Compound Alert'!H167</f>
        <v>2</v>
      </c>
      <c r="I185" s="50">
        <f>'Compound Alert'!Q167</f>
        <v>0</v>
      </c>
      <c r="J185" s="25">
        <f>'Compound Alert'!R167</f>
        <v>6.2678317052800718</v>
      </c>
      <c r="K185" s="25">
        <f>'Compound Alert'!S167</f>
        <v>7.9186602870813401</v>
      </c>
      <c r="L185" s="25">
        <f>'Compound Alert'!T167</f>
        <v>1.8140448803568439</v>
      </c>
      <c r="M185" s="25">
        <f>'Compound Alert'!U167</f>
        <v>6.2329203854862962</v>
      </c>
      <c r="N185" s="25">
        <f>'Compound Alert'!V167</f>
        <v>2.5</v>
      </c>
      <c r="O185" s="25">
        <f>'Compound Alert'!W167</f>
        <v>0</v>
      </c>
      <c r="P185" s="25"/>
      <c r="Q185" s="27" t="e">
        <f>'Compound Alert'!#REF!</f>
        <v>#REF!</v>
      </c>
      <c r="R185" s="27" t="e">
        <f>'Compound Alert'!#REF!</f>
        <v>#REF!</v>
      </c>
      <c r="S185" s="21"/>
      <c r="T185" s="21"/>
      <c r="U185" s="21"/>
      <c r="V185" s="21"/>
      <c r="W185" s="21"/>
      <c r="X185" s="21"/>
      <c r="Y185" s="28"/>
      <c r="Z185" s="28"/>
      <c r="AA185" s="28"/>
      <c r="AB185" s="28"/>
      <c r="AC185" s="28"/>
      <c r="AD185" s="28"/>
      <c r="AE185" s="28"/>
      <c r="AF185" s="28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</row>
    <row r="186" spans="1:50" hidden="1" x14ac:dyDescent="0.2">
      <c r="A186" s="64">
        <v>114</v>
      </c>
      <c r="B186" s="20" t="str">
        <f>'Compound Alert'!B174</f>
        <v>Turkmenistan</v>
      </c>
      <c r="C186" s="20" t="str">
        <f>'Compound Alert'!C174</f>
        <v>TKM</v>
      </c>
      <c r="D186" s="20" t="str">
        <f>'Compound Alert'!D174</f>
        <v>ECS           Europe &amp; Central Asia</v>
      </c>
      <c r="E186" s="20" t="str">
        <f>'Compound Alert'!E174</f>
        <v>IBRD</v>
      </c>
      <c r="F186" s="50">
        <f>'Compound Alert'!F174</f>
        <v>0</v>
      </c>
      <c r="G186" s="22">
        <f>'Compound Alert'!G174</f>
        <v>2</v>
      </c>
      <c r="H186" s="23">
        <f>'Compound Alert'!H174</f>
        <v>2</v>
      </c>
      <c r="I186" s="50">
        <f>'Compound Alert'!Q174</f>
        <v>0</v>
      </c>
      <c r="J186" s="25">
        <f>'Compound Alert'!R174</f>
        <v>6.8482002127454011</v>
      </c>
      <c r="K186" s="25">
        <f>'Compound Alert'!S174</f>
        <v>3.2775119617224902</v>
      </c>
      <c r="L186" s="25">
        <f>'Compound Alert'!T174</f>
        <v>10</v>
      </c>
      <c r="M186" s="25">
        <f>'Compound Alert'!U174</f>
        <v>3.8729833462074144</v>
      </c>
      <c r="N186" s="25">
        <f>'Compound Alert'!V174</f>
        <v>5.6124860801609122</v>
      </c>
      <c r="O186" s="25">
        <f>'Compound Alert'!W174</f>
        <v>0</v>
      </c>
      <c r="P186" s="25"/>
      <c r="Q186" s="27" t="e">
        <f>'Compound Alert'!#REF!</f>
        <v>#REF!</v>
      </c>
      <c r="R186" s="27" t="e">
        <f>'Compound Alert'!#REF!</f>
        <v>#REF!</v>
      </c>
      <c r="S186" s="21"/>
      <c r="T186" s="21"/>
      <c r="U186" s="21"/>
      <c r="V186" s="21"/>
      <c r="W186" s="21"/>
      <c r="X186" s="21"/>
      <c r="Y186" s="28"/>
      <c r="Z186" s="28"/>
      <c r="AA186" s="28"/>
      <c r="AB186" s="28"/>
      <c r="AC186" s="28"/>
      <c r="AD186" s="28"/>
      <c r="AE186" s="28"/>
      <c r="AF186" s="28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</row>
    <row r="187" spans="1:50" hidden="1" x14ac:dyDescent="0.2">
      <c r="A187" s="64">
        <v>115</v>
      </c>
      <c r="B187" s="20" t="str">
        <f>'Compound Alert'!B179</f>
        <v>Turkey</v>
      </c>
      <c r="C187" s="20" t="str">
        <f>'Compound Alert'!C179</f>
        <v>TUR</v>
      </c>
      <c r="D187" s="20" t="str">
        <f>'Compound Alert'!D179</f>
        <v>ECS           Europe &amp; Central Asia</v>
      </c>
      <c r="E187" s="20" t="str">
        <f>'Compound Alert'!E179</f>
        <v>IBRD</v>
      </c>
      <c r="F187" s="50">
        <f>'Compound Alert'!F179</f>
        <v>0</v>
      </c>
      <c r="G187" s="22">
        <f>'Compound Alert'!G179</f>
        <v>2</v>
      </c>
      <c r="H187" s="23">
        <f>'Compound Alert'!H179</f>
        <v>2</v>
      </c>
      <c r="I187" s="50">
        <f>'Compound Alert'!Q179</f>
        <v>0</v>
      </c>
      <c r="J187" s="25">
        <f>'Compound Alert'!R179</f>
        <v>6.8920243760451108</v>
      </c>
      <c r="K187" s="25">
        <f>'Compound Alert'!S179</f>
        <v>0.45454545454545298</v>
      </c>
      <c r="L187" s="25">
        <f>'Compound Alert'!T179</f>
        <v>6.7564700327004994</v>
      </c>
      <c r="M187" s="25">
        <f>'Compound Alert'!U179</f>
        <v>4.5825756949558398</v>
      </c>
      <c r="N187" s="25">
        <f>'Compound Alert'!V179</f>
        <v>8.6666666666666696</v>
      </c>
      <c r="O187" s="25">
        <f>'Compound Alert'!W179</f>
        <v>0</v>
      </c>
      <c r="P187" s="25"/>
      <c r="Q187" s="27" t="e">
        <f>'Compound Alert'!#REF!</f>
        <v>#REF!</v>
      </c>
      <c r="R187" s="27" t="e">
        <f>'Compound Alert'!#REF!</f>
        <v>#REF!</v>
      </c>
      <c r="S187" s="21"/>
      <c r="T187" s="21"/>
      <c r="U187" s="21"/>
      <c r="V187" s="21"/>
      <c r="W187" s="21"/>
      <c r="X187" s="21"/>
      <c r="Y187" s="28"/>
      <c r="Z187" s="28"/>
      <c r="AA187" s="28"/>
      <c r="AB187" s="28"/>
      <c r="AC187" s="28"/>
      <c r="AD187" s="28"/>
      <c r="AE187" s="28"/>
      <c r="AF187" s="28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</row>
    <row r="188" spans="1:50" hidden="1" x14ac:dyDescent="0.2">
      <c r="A188" s="64">
        <v>116</v>
      </c>
      <c r="B188" s="20" t="str">
        <f>'Compound Alert'!B191</f>
        <v>Samoa</v>
      </c>
      <c r="C188" s="20" t="str">
        <f>'Compound Alert'!C191</f>
        <v>WSM</v>
      </c>
      <c r="D188" s="20" t="str">
        <f>'Compound Alert'!D191</f>
        <v>EAS           East Asia &amp; Pacific</v>
      </c>
      <c r="E188" s="20" t="str">
        <f>'Compound Alert'!E191</f>
        <v>IDA</v>
      </c>
      <c r="F188" s="50">
        <f>'Compound Alert'!F191</f>
        <v>0</v>
      </c>
      <c r="G188" s="22">
        <f>'Compound Alert'!G191</f>
        <v>2</v>
      </c>
      <c r="H188" s="23">
        <f>'Compound Alert'!H191</f>
        <v>2</v>
      </c>
      <c r="I188" s="50">
        <f>'Compound Alert'!Q191</f>
        <v>0</v>
      </c>
      <c r="J188" s="25">
        <f>'Compound Alert'!R191</f>
        <v>8.7200000000000006</v>
      </c>
      <c r="K188" s="25">
        <f>'Compound Alert'!S191</f>
        <v>3.2057416267942598</v>
      </c>
      <c r="L188" s="25">
        <f>'Compound Alert'!T191</f>
        <v>0</v>
      </c>
      <c r="M188" s="25">
        <f>'Compound Alert'!U191</f>
        <v>7.28571428571429</v>
      </c>
      <c r="N188" s="25">
        <f>'Compound Alert'!V191</f>
        <v>4.1666666666666696</v>
      </c>
      <c r="O188" s="25">
        <f>'Compound Alert'!W191</f>
        <v>0</v>
      </c>
      <c r="P188" s="25"/>
      <c r="Q188" s="27" t="e">
        <f>'Compound Alert'!#REF!</f>
        <v>#REF!</v>
      </c>
      <c r="R188" s="27" t="e">
        <f>'Compound Alert'!#REF!</f>
        <v>#REF!</v>
      </c>
      <c r="S188" s="21"/>
      <c r="T188" s="21"/>
      <c r="U188" s="21"/>
      <c r="V188" s="21"/>
      <c r="W188" s="21"/>
      <c r="X188" s="21"/>
      <c r="Y188" s="28"/>
      <c r="Z188" s="28"/>
      <c r="AA188" s="28"/>
      <c r="AB188" s="28"/>
      <c r="AC188" s="28"/>
      <c r="AD188" s="28"/>
      <c r="AE188" s="28"/>
      <c r="AF188" s="28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</row>
    <row r="189" spans="1:50" hidden="1" x14ac:dyDescent="0.2">
      <c r="A189" s="64">
        <v>117</v>
      </c>
      <c r="B189" s="20" t="str">
        <f>'Compound Alert'!B8</f>
        <v>Albania</v>
      </c>
      <c r="C189" s="20" t="str">
        <f>'Compound Alert'!C8</f>
        <v>ALB</v>
      </c>
      <c r="D189" s="20" t="str">
        <f>'Compound Alert'!D8</f>
        <v>ECS           Europe &amp; Central Asia</v>
      </c>
      <c r="E189" s="20" t="str">
        <f>'Compound Alert'!E8</f>
        <v>IBRD</v>
      </c>
      <c r="F189" s="50">
        <f>'Compound Alert'!F8</f>
        <v>0</v>
      </c>
      <c r="G189" s="22">
        <f>'Compound Alert'!G8</f>
        <v>1.5</v>
      </c>
      <c r="H189" s="23">
        <f>'Compound Alert'!H8</f>
        <v>1.5</v>
      </c>
      <c r="I189" s="50">
        <f>'Compound Alert'!Q8</f>
        <v>0</v>
      </c>
      <c r="J189" s="25">
        <f>'Compound Alert'!R8</f>
        <v>6.3137944217403854</v>
      </c>
      <c r="K189" s="25">
        <f>'Compound Alert'!S8</f>
        <v>3.3971291866028701</v>
      </c>
      <c r="L189" s="25">
        <f>'Compound Alert'!T8</f>
        <v>3.988620176087327</v>
      </c>
      <c r="M189" s="25">
        <f>'Compound Alert'!U8</f>
        <v>1.772810520855836</v>
      </c>
      <c r="N189" s="25">
        <f>'Compound Alert'!V8</f>
        <v>9</v>
      </c>
      <c r="O189" s="25">
        <f>'Compound Alert'!W8</f>
        <v>0</v>
      </c>
      <c r="P189" s="25"/>
      <c r="Q189" s="27" t="e">
        <f>'Compound Alert'!#REF!</f>
        <v>#REF!</v>
      </c>
      <c r="R189" s="27" t="e">
        <f>'Compound Alert'!#REF!</f>
        <v>#REF!</v>
      </c>
      <c r="S189" s="21"/>
      <c r="T189" s="21"/>
      <c r="U189" s="21"/>
      <c r="V189" s="21"/>
      <c r="W189" s="21"/>
      <c r="X189" s="21"/>
      <c r="Y189" s="28"/>
      <c r="Z189" s="28"/>
      <c r="AA189" s="28"/>
      <c r="AB189" s="28"/>
      <c r="AC189" s="28"/>
      <c r="AD189" s="28"/>
      <c r="AE189" s="28"/>
      <c r="AF189" s="28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</row>
    <row r="190" spans="1:50" hidden="1" x14ac:dyDescent="0.2">
      <c r="A190" s="64">
        <v>118</v>
      </c>
      <c r="B190" s="20" t="str">
        <f>'Compound Alert'!B10</f>
        <v>Argentina</v>
      </c>
      <c r="C190" s="20" t="str">
        <f>'Compound Alert'!C10</f>
        <v>ARG</v>
      </c>
      <c r="D190" s="20" t="str">
        <f>'Compound Alert'!D10</f>
        <v>LCN           Latin America &amp; Caribbean</v>
      </c>
      <c r="E190" s="20" t="str">
        <f>'Compound Alert'!E10</f>
        <v>IBRD</v>
      </c>
      <c r="F190" s="50">
        <f>'Compound Alert'!F10</f>
        <v>0</v>
      </c>
      <c r="G190" s="22">
        <f>'Compound Alert'!G10</f>
        <v>1.5</v>
      </c>
      <c r="H190" s="23">
        <f>'Compound Alert'!H10</f>
        <v>1.5</v>
      </c>
      <c r="I190" s="50">
        <f>'Compound Alert'!Q10</f>
        <v>0</v>
      </c>
      <c r="J190" s="25">
        <f>'Compound Alert'!R10</f>
        <v>5.2727374294573028</v>
      </c>
      <c r="K190" s="25">
        <f>'Compound Alert'!S10</f>
        <v>2.2727272727272698</v>
      </c>
      <c r="L190" s="25">
        <f>'Compound Alert'!T10</f>
        <v>3.7821995993292119</v>
      </c>
      <c r="M190" s="25">
        <f>'Compound Alert'!U10</f>
        <v>5.0709255283710979</v>
      </c>
      <c r="N190" s="25">
        <f>'Compound Alert'!V10</f>
        <v>5</v>
      </c>
      <c r="O190" s="25">
        <f>'Compound Alert'!W10</f>
        <v>0</v>
      </c>
      <c r="P190" s="25"/>
      <c r="Q190" s="27" t="e">
        <f>'Compound Alert'!#REF!</f>
        <v>#REF!</v>
      </c>
      <c r="R190" s="27" t="e">
        <f>'Compound Alert'!#REF!</f>
        <v>#REF!</v>
      </c>
      <c r="S190" s="21"/>
      <c r="T190" s="21"/>
      <c r="U190" s="21"/>
      <c r="V190" s="21"/>
      <c r="W190" s="21"/>
      <c r="X190" s="21"/>
      <c r="Y190" s="28"/>
      <c r="Z190" s="28"/>
      <c r="AA190" s="28"/>
      <c r="AB190" s="28"/>
      <c r="AC190" s="28"/>
      <c r="AD190" s="28"/>
      <c r="AE190" s="28"/>
      <c r="AF190" s="28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</row>
    <row r="191" spans="1:50" hidden="1" x14ac:dyDescent="0.2">
      <c r="A191" s="64">
        <v>119</v>
      </c>
      <c r="B191" s="20" t="str">
        <f>'Compound Alert'!B11</f>
        <v>Armenia</v>
      </c>
      <c r="C191" s="20" t="str">
        <f>'Compound Alert'!C11</f>
        <v>ARM</v>
      </c>
      <c r="D191" s="20" t="str">
        <f>'Compound Alert'!D11</f>
        <v>ECS           Europe &amp; Central Asia</v>
      </c>
      <c r="E191" s="20" t="str">
        <f>'Compound Alert'!E11</f>
        <v>IBRD</v>
      </c>
      <c r="F191" s="50">
        <f>'Compound Alert'!F11</f>
        <v>0</v>
      </c>
      <c r="G191" s="22">
        <f>'Compound Alert'!G11</f>
        <v>1.5</v>
      </c>
      <c r="H191" s="23">
        <f>'Compound Alert'!H11</f>
        <v>1.5</v>
      </c>
      <c r="I191" s="50">
        <f>'Compound Alert'!Q11</f>
        <v>0</v>
      </c>
      <c r="J191" s="25">
        <f>'Compound Alert'!R11</f>
        <v>6.324555320336759</v>
      </c>
      <c r="K191" s="25">
        <f>'Compound Alert'!S11</f>
        <v>2.7033492822966498</v>
      </c>
      <c r="L191" s="25">
        <f>'Compound Alert'!T11</f>
        <v>4.2622519735229307</v>
      </c>
      <c r="M191" s="25">
        <f>'Compound Alert'!U11</f>
        <v>5.3452248382484902</v>
      </c>
      <c r="N191" s="25">
        <f>'Compound Alert'!V11</f>
        <v>5.8333333333333304</v>
      </c>
      <c r="O191" s="25">
        <f>'Compound Alert'!W11</f>
        <v>0</v>
      </c>
      <c r="P191" s="25"/>
      <c r="Q191" s="27" t="e">
        <f>'Compound Alert'!#REF!</f>
        <v>#REF!</v>
      </c>
      <c r="R191" s="27" t="e">
        <f>'Compound Alert'!#REF!</f>
        <v>#REF!</v>
      </c>
      <c r="S191" s="21"/>
      <c r="T191" s="21"/>
      <c r="U191" s="21"/>
      <c r="V191" s="21"/>
      <c r="W191" s="21"/>
      <c r="X191" s="21"/>
      <c r="Y191" s="28"/>
      <c r="Z191" s="28"/>
      <c r="AA191" s="28"/>
      <c r="AB191" s="28"/>
      <c r="AC191" s="28"/>
      <c r="AD191" s="28"/>
      <c r="AE191" s="28"/>
      <c r="AF191" s="28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</row>
    <row r="192" spans="1:50" hidden="1" x14ac:dyDescent="0.2">
      <c r="A192" s="64">
        <v>120</v>
      </c>
      <c r="B192" s="20" t="str">
        <f>'Compound Alert'!B22</f>
        <v>Bahrain</v>
      </c>
      <c r="C192" s="20" t="str">
        <f>'Compound Alert'!C22</f>
        <v>BHR</v>
      </c>
      <c r="D192" s="20" t="str">
        <f>'Compound Alert'!D22</f>
        <v>MEA           Middle East &amp; North Africa</v>
      </c>
      <c r="E192" s="20" t="str">
        <f>'Compound Alert'!E22</f>
        <v xml:space="preserve"> </v>
      </c>
      <c r="F192" s="50">
        <f>'Compound Alert'!F22</f>
        <v>0</v>
      </c>
      <c r="G192" s="22">
        <f>'Compound Alert'!G22</f>
        <v>1.5</v>
      </c>
      <c r="H192" s="23">
        <f>'Compound Alert'!H22</f>
        <v>1.5</v>
      </c>
      <c r="I192" s="50">
        <f>'Compound Alert'!Q22</f>
        <v>0</v>
      </c>
      <c r="J192" s="25">
        <f>'Compound Alert'!R22</f>
        <v>7.8230428862431785</v>
      </c>
      <c r="K192" s="25">
        <f>'Compound Alert'!S22</f>
        <v>0.52631578947368296</v>
      </c>
      <c r="L192" s="25">
        <f>'Compound Alert'!T22</f>
        <v>6.7609165419232893</v>
      </c>
      <c r="M192" s="25">
        <f>'Compound Alert'!U22</f>
        <v>2.360387377408331</v>
      </c>
      <c r="N192" s="25">
        <f>'Compound Alert'!V22</f>
        <v>0</v>
      </c>
      <c r="O192" s="25">
        <f>'Compound Alert'!W22</f>
        <v>0</v>
      </c>
      <c r="P192" s="25"/>
      <c r="Q192" s="27" t="e">
        <f>'Compound Alert'!#REF!</f>
        <v>#REF!</v>
      </c>
      <c r="R192" s="27" t="e">
        <f>'Compound Alert'!#REF!</f>
        <v>#REF!</v>
      </c>
      <c r="S192" s="21"/>
      <c r="T192" s="21"/>
      <c r="U192" s="21"/>
      <c r="V192" s="21"/>
      <c r="W192" s="21"/>
      <c r="X192" s="21"/>
      <c r="Y192" s="28"/>
      <c r="Z192" s="28"/>
      <c r="AA192" s="28"/>
      <c r="AB192" s="28"/>
      <c r="AC192" s="28"/>
      <c r="AD192" s="28"/>
      <c r="AE192" s="28"/>
      <c r="AF192" s="28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</row>
    <row r="193" spans="1:50" hidden="1" x14ac:dyDescent="0.2">
      <c r="A193" s="64">
        <v>121</v>
      </c>
      <c r="B193" s="20" t="str">
        <f>'Compound Alert'!B23</f>
        <v>Bahamas</v>
      </c>
      <c r="C193" s="20" t="str">
        <f>'Compound Alert'!C23</f>
        <v>BHS</v>
      </c>
      <c r="D193" s="20" t="str">
        <f>'Compound Alert'!D23</f>
        <v>LCN           Latin America &amp; Caribbean</v>
      </c>
      <c r="E193" s="20" t="str">
        <f>'Compound Alert'!E23</f>
        <v xml:space="preserve"> </v>
      </c>
      <c r="F193" s="50">
        <f>'Compound Alert'!F23</f>
        <v>0</v>
      </c>
      <c r="G193" s="22">
        <f>'Compound Alert'!G23</f>
        <v>1.5</v>
      </c>
      <c r="H193" s="23">
        <f>'Compound Alert'!H23</f>
        <v>1.5</v>
      </c>
      <c r="I193" s="50">
        <f>'Compound Alert'!Q23</f>
        <v>0</v>
      </c>
      <c r="J193" s="25">
        <f>'Compound Alert'!R23</f>
        <v>5.0815503388389125</v>
      </c>
      <c r="K193" s="25">
        <f>'Compound Alert'!S23</f>
        <v>3.58851674641148</v>
      </c>
      <c r="L193" s="25">
        <f>'Compound Alert'!T23</f>
        <v>2.0982623127920124</v>
      </c>
      <c r="M193" s="25">
        <f>'Compound Alert'!U23</f>
        <v>6.0944940022004364</v>
      </c>
      <c r="N193" s="25">
        <f>'Compound Alert'!V23</f>
        <v>6.324555320336759</v>
      </c>
      <c r="O193" s="25">
        <f>'Compound Alert'!W23</f>
        <v>0</v>
      </c>
      <c r="P193" s="25"/>
      <c r="Q193" s="27" t="e">
        <f>'Compound Alert'!#REF!</f>
        <v>#REF!</v>
      </c>
      <c r="R193" s="27" t="e">
        <f>'Compound Alert'!#REF!</f>
        <v>#REF!</v>
      </c>
      <c r="S193" s="21"/>
      <c r="T193" s="21"/>
      <c r="U193" s="21"/>
      <c r="V193" s="21"/>
      <c r="W193" s="21"/>
      <c r="X193" s="21"/>
      <c r="Y193" s="28"/>
      <c r="Z193" s="28"/>
      <c r="AA193" s="28"/>
      <c r="AB193" s="28"/>
      <c r="AC193" s="28"/>
      <c r="AD193" s="28"/>
      <c r="AE193" s="28"/>
      <c r="AF193" s="28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</row>
    <row r="194" spans="1:50" hidden="1" x14ac:dyDescent="0.2">
      <c r="A194" s="64">
        <v>122</v>
      </c>
      <c r="B194" s="20" t="str">
        <f>'Compound Alert'!B29</f>
        <v>Barbados</v>
      </c>
      <c r="C194" s="20" t="str">
        <f>'Compound Alert'!C29</f>
        <v>BRB</v>
      </c>
      <c r="D194" s="20" t="str">
        <f>'Compound Alert'!D29</f>
        <v>LCN           Latin America &amp; Caribbean</v>
      </c>
      <c r="E194" s="20" t="str">
        <f>'Compound Alert'!E29</f>
        <v xml:space="preserve"> </v>
      </c>
      <c r="F194" s="50">
        <f>'Compound Alert'!F29</f>
        <v>0</v>
      </c>
      <c r="G194" s="22">
        <f>'Compound Alert'!G29</f>
        <v>1.5</v>
      </c>
      <c r="H194" s="23">
        <f>'Compound Alert'!H29</f>
        <v>1.5</v>
      </c>
      <c r="I194" s="50">
        <f>'Compound Alert'!Q29</f>
        <v>0</v>
      </c>
      <c r="J194" s="25">
        <f>'Compound Alert'!R29</f>
        <v>8.5188865805003076</v>
      </c>
      <c r="K194" s="25">
        <f>'Compound Alert'!S29</f>
        <v>1.8181818181818199</v>
      </c>
      <c r="L194" s="25">
        <f>'Compound Alert'!T29</f>
        <v>4.543801352257308</v>
      </c>
      <c r="M194" s="25">
        <f>'Compound Alert'!U29</f>
        <v>5.7321150422111034</v>
      </c>
      <c r="N194" s="25">
        <f>'Compound Alert'!V29</f>
        <v>4.6666666666666696</v>
      </c>
      <c r="O194" s="25">
        <f>'Compound Alert'!W29</f>
        <v>0</v>
      </c>
      <c r="P194" s="25"/>
      <c r="Q194" s="27" t="e">
        <f>'Compound Alert'!#REF!</f>
        <v>#REF!</v>
      </c>
      <c r="R194" s="27" t="e">
        <f>'Compound Alert'!#REF!</f>
        <v>#REF!</v>
      </c>
      <c r="S194" s="21"/>
      <c r="T194" s="21"/>
      <c r="U194" s="21"/>
      <c r="V194" s="21"/>
      <c r="W194" s="21"/>
      <c r="X194" s="21"/>
      <c r="Y194" s="28"/>
      <c r="Z194" s="28"/>
      <c r="AA194" s="28"/>
      <c r="AB194" s="28"/>
      <c r="AC194" s="28"/>
      <c r="AD194" s="28"/>
      <c r="AE194" s="28"/>
      <c r="AF194" s="28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</row>
    <row r="195" spans="1:50" hidden="1" x14ac:dyDescent="0.2">
      <c r="A195" s="64">
        <v>123</v>
      </c>
      <c r="B195" s="20" t="str">
        <f>'Compound Alert'!B36</f>
        <v>Chile</v>
      </c>
      <c r="C195" s="20" t="str">
        <f>'Compound Alert'!C36</f>
        <v>CHL</v>
      </c>
      <c r="D195" s="20" t="str">
        <f>'Compound Alert'!D36</f>
        <v>LCN           Latin America &amp; Caribbean</v>
      </c>
      <c r="E195" s="20" t="str">
        <f>'Compound Alert'!E36</f>
        <v>IBRD</v>
      </c>
      <c r="F195" s="50">
        <f>'Compound Alert'!F36</f>
        <v>0</v>
      </c>
      <c r="G195" s="22">
        <f>'Compound Alert'!G36</f>
        <v>1.5</v>
      </c>
      <c r="H195" s="23">
        <f>'Compound Alert'!H36</f>
        <v>1.5</v>
      </c>
      <c r="I195" s="50">
        <f>'Compound Alert'!Q36</f>
        <v>0</v>
      </c>
      <c r="J195" s="25">
        <f>'Compound Alert'!R36</f>
        <v>5</v>
      </c>
      <c r="K195" s="25">
        <f>'Compound Alert'!S36</f>
        <v>3.42105263157895</v>
      </c>
      <c r="L195" s="25">
        <f>'Compound Alert'!T36</f>
        <v>3.0151134457776374</v>
      </c>
      <c r="M195" s="25">
        <f>'Compound Alert'!U36</f>
        <v>4.9280538030458132</v>
      </c>
      <c r="N195" s="25">
        <f>'Compound Alert'!V36</f>
        <v>8.6666666666666696</v>
      </c>
      <c r="O195" s="25">
        <f>'Compound Alert'!W36</f>
        <v>0</v>
      </c>
      <c r="P195" s="25"/>
      <c r="Q195" s="27" t="e">
        <f>'Compound Alert'!#REF!</f>
        <v>#REF!</v>
      </c>
      <c r="R195" s="27" t="e">
        <f>'Compound Alert'!#REF!</f>
        <v>#REF!</v>
      </c>
      <c r="S195" s="21"/>
      <c r="T195" s="21"/>
      <c r="U195" s="21"/>
      <c r="V195" s="21"/>
      <c r="W195" s="21"/>
      <c r="X195" s="21"/>
      <c r="Y195" s="28"/>
      <c r="Z195" s="28"/>
      <c r="AA195" s="28"/>
      <c r="AB195" s="28"/>
      <c r="AC195" s="28"/>
      <c r="AD195" s="28"/>
      <c r="AE195" s="28"/>
      <c r="AF195" s="28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</row>
    <row r="196" spans="1:50" hidden="1" x14ac:dyDescent="0.2">
      <c r="A196" s="64">
        <v>124</v>
      </c>
      <c r="B196" s="20" t="str">
        <f>'Compound Alert'!B44</f>
        <v>Cabo Verde</v>
      </c>
      <c r="C196" s="20" t="str">
        <f>'Compound Alert'!C44</f>
        <v>CPV</v>
      </c>
      <c r="D196" s="20" t="str">
        <f>'Compound Alert'!D44</f>
        <v>SSF           Sub-Saharan Africa</v>
      </c>
      <c r="E196" s="20" t="str">
        <f>'Compound Alert'!E44</f>
        <v>Blend</v>
      </c>
      <c r="F196" s="50">
        <f>'Compound Alert'!F44</f>
        <v>0</v>
      </c>
      <c r="G196" s="22">
        <f>'Compound Alert'!G44</f>
        <v>1.5</v>
      </c>
      <c r="H196" s="23">
        <f>'Compound Alert'!H44</f>
        <v>1.5</v>
      </c>
      <c r="I196" s="50">
        <f>'Compound Alert'!Q44</f>
        <v>0</v>
      </c>
      <c r="J196" s="25">
        <f>'Compound Alert'!R44</f>
        <v>7.2829177669392919</v>
      </c>
      <c r="K196" s="25">
        <f>'Compound Alert'!S44</f>
        <v>6.3636363636363598</v>
      </c>
      <c r="L196" s="25">
        <f>'Compound Alert'!T44</f>
        <v>4.0284487956872486</v>
      </c>
      <c r="M196" s="25">
        <f>'Compound Alert'!U44</f>
        <v>3.9746407988790304</v>
      </c>
      <c r="N196" s="25">
        <f>'Compound Alert'!V44</f>
        <v>0.83333333333333404</v>
      </c>
      <c r="O196" s="25">
        <f>'Compound Alert'!W44</f>
        <v>0</v>
      </c>
      <c r="P196" s="25"/>
      <c r="Q196" s="27" t="e">
        <f>'Compound Alert'!#REF!</f>
        <v>#REF!</v>
      </c>
      <c r="R196" s="27" t="e">
        <f>'Compound Alert'!#REF!</f>
        <v>#REF!</v>
      </c>
      <c r="S196" s="21"/>
      <c r="T196" s="21"/>
      <c r="U196" s="21"/>
      <c r="V196" s="21"/>
      <c r="W196" s="21"/>
      <c r="X196" s="21"/>
      <c r="Y196" s="28"/>
      <c r="Z196" s="28"/>
      <c r="AA196" s="28"/>
      <c r="AB196" s="28"/>
      <c r="AC196" s="28"/>
      <c r="AD196" s="28"/>
      <c r="AE196" s="28"/>
      <c r="AF196" s="28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</row>
    <row r="197" spans="1:50" hidden="1" x14ac:dyDescent="0.2">
      <c r="A197" s="64">
        <v>125</v>
      </c>
      <c r="B197" s="20" t="str">
        <f>'Compound Alert'!B45</f>
        <v>Costa Rica</v>
      </c>
      <c r="C197" s="20" t="str">
        <f>'Compound Alert'!C45</f>
        <v>CRI</v>
      </c>
      <c r="D197" s="20" t="str">
        <f>'Compound Alert'!D45</f>
        <v>LCN           Latin America &amp; Caribbean</v>
      </c>
      <c r="E197" s="20" t="str">
        <f>'Compound Alert'!E45</f>
        <v>IBRD</v>
      </c>
      <c r="F197" s="50">
        <f>'Compound Alert'!F45</f>
        <v>0</v>
      </c>
      <c r="G197" s="22">
        <f>'Compound Alert'!G45</f>
        <v>1.5</v>
      </c>
      <c r="H197" s="23">
        <f>'Compound Alert'!H45</f>
        <v>1.5</v>
      </c>
      <c r="I197" s="50">
        <f>'Compound Alert'!Q45</f>
        <v>0</v>
      </c>
      <c r="J197" s="25">
        <f>'Compound Alert'!R45</f>
        <v>4.8697315854455061</v>
      </c>
      <c r="K197" s="25">
        <f>'Compound Alert'!S45</f>
        <v>3.3971291866028701</v>
      </c>
      <c r="L197" s="25">
        <f>'Compound Alert'!T45</f>
        <v>4.3529483432195475</v>
      </c>
      <c r="M197" s="25">
        <f>'Compound Alert'!U45</f>
        <v>5.7321150422111034</v>
      </c>
      <c r="N197" s="25">
        <f>'Compound Alert'!V45</f>
        <v>8.3333333333333304</v>
      </c>
      <c r="O197" s="25">
        <f>'Compound Alert'!W45</f>
        <v>0</v>
      </c>
      <c r="P197" s="25"/>
      <c r="Q197" s="27" t="e">
        <f>'Compound Alert'!#REF!</f>
        <v>#REF!</v>
      </c>
      <c r="R197" s="27" t="e">
        <f>'Compound Alert'!#REF!</f>
        <v>#REF!</v>
      </c>
      <c r="S197" s="21"/>
      <c r="T197" s="21"/>
      <c r="U197" s="21"/>
      <c r="V197" s="21"/>
      <c r="W197" s="21"/>
      <c r="X197" s="21"/>
      <c r="Y197" s="28"/>
      <c r="Z197" s="28"/>
      <c r="AA197" s="28"/>
      <c r="AB197" s="28"/>
      <c r="AC197" s="28"/>
      <c r="AD197" s="28"/>
      <c r="AE197" s="28"/>
      <c r="AF197" s="28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</row>
    <row r="198" spans="1:50" hidden="1" x14ac:dyDescent="0.2">
      <c r="A198" s="64">
        <v>126</v>
      </c>
      <c r="B198" s="20" t="str">
        <f>'Compound Alert'!B47</f>
        <v>Cyprus</v>
      </c>
      <c r="C198" s="20" t="str">
        <f>'Compound Alert'!C47</f>
        <v>CYP</v>
      </c>
      <c r="D198" s="20" t="str">
        <f>'Compound Alert'!D47</f>
        <v>ECS           Europe &amp; Central Asia</v>
      </c>
      <c r="E198" s="20" t="str">
        <f>'Compound Alert'!E47</f>
        <v xml:space="preserve"> </v>
      </c>
      <c r="F198" s="50">
        <f>'Compound Alert'!F47</f>
        <v>0</v>
      </c>
      <c r="G198" s="22">
        <f>'Compound Alert'!G47</f>
        <v>1.5</v>
      </c>
      <c r="H198" s="23">
        <f>'Compound Alert'!H47</f>
        <v>1.5</v>
      </c>
      <c r="I198" s="50">
        <f>'Compound Alert'!Q47</f>
        <v>0</v>
      </c>
      <c r="J198" s="25">
        <f>'Compound Alert'!R47</f>
        <v>7.3484692283495345</v>
      </c>
      <c r="K198" s="25">
        <f>'Compound Alert'!S47</f>
        <v>2.12918660287081</v>
      </c>
      <c r="L198" s="25">
        <f>'Compound Alert'!T47</f>
        <v>4.6208621102152447</v>
      </c>
      <c r="M198" s="25">
        <f>'Compound Alert'!U47</f>
        <v>1.7587874611030549</v>
      </c>
      <c r="N198" s="25">
        <f>'Compound Alert'!V47</f>
        <v>5.5</v>
      </c>
      <c r="O198" s="25">
        <f>'Compound Alert'!W47</f>
        <v>0</v>
      </c>
      <c r="P198" s="25"/>
      <c r="Q198" s="27" t="e">
        <f>'Compound Alert'!#REF!</f>
        <v>#REF!</v>
      </c>
      <c r="R198" s="27" t="e">
        <f>'Compound Alert'!#REF!</f>
        <v>#REF!</v>
      </c>
      <c r="S198" s="21"/>
      <c r="T198" s="21"/>
      <c r="U198" s="21"/>
      <c r="V198" s="21"/>
      <c r="W198" s="21"/>
      <c r="X198" s="21"/>
      <c r="Y198" s="28"/>
      <c r="Z198" s="28"/>
      <c r="AA198" s="28"/>
      <c r="AB198" s="28"/>
      <c r="AC198" s="28"/>
      <c r="AD198" s="28"/>
      <c r="AE198" s="28"/>
      <c r="AF198" s="28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</row>
    <row r="199" spans="1:50" hidden="1" x14ac:dyDescent="0.2">
      <c r="A199" s="64">
        <v>127</v>
      </c>
      <c r="B199" s="20" t="str">
        <f>'Compound Alert'!B73</f>
        <v>Greece</v>
      </c>
      <c r="C199" s="20" t="str">
        <f>'Compound Alert'!C73</f>
        <v>GRC</v>
      </c>
      <c r="D199" s="20" t="str">
        <f>'Compound Alert'!D73</f>
        <v>ECS           Europe &amp; Central Asia</v>
      </c>
      <c r="E199" s="20" t="str">
        <f>'Compound Alert'!E73</f>
        <v xml:space="preserve"> </v>
      </c>
      <c r="F199" s="50">
        <f>'Compound Alert'!F73</f>
        <v>0</v>
      </c>
      <c r="G199" s="22">
        <f>'Compound Alert'!G73</f>
        <v>1.5</v>
      </c>
      <c r="H199" s="23">
        <f>'Compound Alert'!H73</f>
        <v>1.5</v>
      </c>
      <c r="I199" s="50">
        <f>'Compound Alert'!Q73</f>
        <v>0</v>
      </c>
      <c r="J199" s="25">
        <f>'Compound Alert'!R73</f>
        <v>5.7008771254956896</v>
      </c>
      <c r="K199" s="25">
        <f>'Compound Alert'!S73</f>
        <v>0.119617224880383</v>
      </c>
      <c r="L199" s="25">
        <f>'Compound Alert'!T73</f>
        <v>2.8133790053062651</v>
      </c>
      <c r="M199" s="25">
        <f>'Compound Alert'!U73</f>
        <v>3.3064871303026702</v>
      </c>
      <c r="N199" s="25">
        <f>'Compound Alert'!V73</f>
        <v>8.1666666666666696</v>
      </c>
      <c r="O199" s="25">
        <f>'Compound Alert'!W73</f>
        <v>0</v>
      </c>
      <c r="P199" s="25"/>
      <c r="Q199" s="27" t="e">
        <f>'Compound Alert'!#REF!</f>
        <v>#REF!</v>
      </c>
      <c r="R199" s="27" t="e">
        <f>'Compound Alert'!#REF!</f>
        <v>#REF!</v>
      </c>
      <c r="S199" s="21"/>
      <c r="T199" s="21"/>
      <c r="U199" s="21"/>
      <c r="V199" s="21"/>
      <c r="W199" s="21"/>
      <c r="X199" s="21"/>
      <c r="Y199" s="28"/>
      <c r="Z199" s="28"/>
      <c r="AA199" s="28"/>
      <c r="AB199" s="28"/>
      <c r="AC199" s="28"/>
      <c r="AD199" s="28"/>
      <c r="AE199" s="28"/>
      <c r="AF199" s="28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</row>
    <row r="200" spans="1:50" hidden="1" x14ac:dyDescent="0.2">
      <c r="A200" s="64">
        <v>128</v>
      </c>
      <c r="B200" s="20" t="str">
        <f>'Compound Alert'!B78</f>
        <v>Croatia</v>
      </c>
      <c r="C200" s="20" t="str">
        <f>'Compound Alert'!C78</f>
        <v>HRV</v>
      </c>
      <c r="D200" s="20" t="str">
        <f>'Compound Alert'!D78</f>
        <v>ECS           Europe &amp; Central Asia</v>
      </c>
      <c r="E200" s="20" t="str">
        <f>'Compound Alert'!E78</f>
        <v>IBRD</v>
      </c>
      <c r="F200" s="50">
        <f>'Compound Alert'!F78</f>
        <v>0</v>
      </c>
      <c r="G200" s="22">
        <f>'Compound Alert'!G78</f>
        <v>1.5</v>
      </c>
      <c r="H200" s="23">
        <f>'Compound Alert'!H78</f>
        <v>1.5</v>
      </c>
      <c r="I200" s="50">
        <f>'Compound Alert'!Q78</f>
        <v>0</v>
      </c>
      <c r="J200" s="25">
        <f>'Compound Alert'!R78</f>
        <v>6.1237243569579451</v>
      </c>
      <c r="K200" s="25">
        <f>'Compound Alert'!S78</f>
        <v>1.2200956937798999</v>
      </c>
      <c r="L200" s="25">
        <f>'Compound Alert'!T78</f>
        <v>5.6170690812791157</v>
      </c>
      <c r="M200" s="25">
        <f>'Compound Alert'!U78</f>
        <v>4.3094580368566771</v>
      </c>
      <c r="N200" s="25">
        <f>'Compound Alert'!V78</f>
        <v>6.3333333333333304</v>
      </c>
      <c r="O200" s="25">
        <f>'Compound Alert'!W78</f>
        <v>0</v>
      </c>
      <c r="P200" s="25"/>
      <c r="Q200" s="27" t="e">
        <f>'Compound Alert'!#REF!</f>
        <v>#REF!</v>
      </c>
      <c r="R200" s="27" t="e">
        <f>'Compound Alert'!#REF!</f>
        <v>#REF!</v>
      </c>
      <c r="S200" s="21"/>
      <c r="T200" s="21"/>
      <c r="U200" s="21"/>
      <c r="V200" s="21"/>
      <c r="W200" s="21"/>
      <c r="X200" s="21"/>
      <c r="Y200" s="28"/>
      <c r="Z200" s="28"/>
      <c r="AA200" s="28"/>
      <c r="AB200" s="28"/>
      <c r="AC200" s="28"/>
      <c r="AD200" s="28"/>
      <c r="AE200" s="28"/>
      <c r="AF200" s="28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</row>
    <row r="201" spans="1:50" hidden="1" x14ac:dyDescent="0.2">
      <c r="A201" s="64">
        <v>129</v>
      </c>
      <c r="B201" s="20" t="str">
        <f>'Compound Alert'!B92</f>
        <v>Kazakhstan</v>
      </c>
      <c r="C201" s="20" t="str">
        <f>'Compound Alert'!C92</f>
        <v>KAZ</v>
      </c>
      <c r="D201" s="20" t="str">
        <f>'Compound Alert'!D92</f>
        <v>ECS           Europe &amp; Central Asia</v>
      </c>
      <c r="E201" s="20" t="str">
        <f>'Compound Alert'!E92</f>
        <v>IBRD</v>
      </c>
      <c r="F201" s="50">
        <f>'Compound Alert'!F92</f>
        <v>0</v>
      </c>
      <c r="G201" s="22">
        <f>'Compound Alert'!G92</f>
        <v>1.5</v>
      </c>
      <c r="H201" s="23">
        <f>'Compound Alert'!H92</f>
        <v>1.5</v>
      </c>
      <c r="I201" s="50">
        <f>'Compound Alert'!Q92</f>
        <v>0</v>
      </c>
      <c r="J201" s="25">
        <f>'Compound Alert'!R92</f>
        <v>6.4697096424138438</v>
      </c>
      <c r="K201" s="25">
        <f>'Compound Alert'!S92</f>
        <v>1.2679425837320599</v>
      </c>
      <c r="L201" s="25">
        <f>'Compound Alert'!T92</f>
        <v>6.159658874120356</v>
      </c>
      <c r="M201" s="25">
        <f>'Compound Alert'!U92</f>
        <v>3.9641248358604577</v>
      </c>
      <c r="N201" s="25">
        <f>'Compound Alert'!V92</f>
        <v>5</v>
      </c>
      <c r="O201" s="25">
        <f>'Compound Alert'!W92</f>
        <v>0</v>
      </c>
      <c r="P201" s="25"/>
      <c r="Q201" s="27" t="e">
        <f>'Compound Alert'!#REF!</f>
        <v>#REF!</v>
      </c>
      <c r="R201" s="27" t="e">
        <f>'Compound Alert'!#REF!</f>
        <v>#REF!</v>
      </c>
      <c r="S201" s="21"/>
      <c r="T201" s="21"/>
      <c r="U201" s="21"/>
      <c r="V201" s="21"/>
      <c r="W201" s="21"/>
      <c r="X201" s="21"/>
      <c r="Y201" s="28"/>
      <c r="Z201" s="28"/>
      <c r="AA201" s="28"/>
      <c r="AB201" s="28"/>
      <c r="AC201" s="28"/>
      <c r="AD201" s="28"/>
      <c r="AE201" s="28"/>
      <c r="AF201" s="28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</row>
    <row r="202" spans="1:50" hidden="1" x14ac:dyDescent="0.2">
      <c r="A202" s="64">
        <v>130</v>
      </c>
      <c r="B202" s="20" t="str">
        <f>'Compound Alert'!B94</f>
        <v>Kyrgyzstan</v>
      </c>
      <c r="C202" s="20" t="str">
        <f>'Compound Alert'!C94</f>
        <v>KGZ</v>
      </c>
      <c r="D202" s="20" t="str">
        <f>'Compound Alert'!D94</f>
        <v>ECS           Europe &amp; Central Asia</v>
      </c>
      <c r="E202" s="20" t="str">
        <f>'Compound Alert'!E94</f>
        <v>IDA</v>
      </c>
      <c r="F202" s="50">
        <f>'Compound Alert'!F94</f>
        <v>0</v>
      </c>
      <c r="G202" s="22">
        <f>'Compound Alert'!G94</f>
        <v>1.5</v>
      </c>
      <c r="H202" s="23">
        <f>'Compound Alert'!H94</f>
        <v>1.5</v>
      </c>
      <c r="I202" s="50">
        <f>'Compound Alert'!Q94</f>
        <v>0</v>
      </c>
      <c r="J202" s="25">
        <f>'Compound Alert'!R94</f>
        <v>5.6863121026238064</v>
      </c>
      <c r="K202" s="25">
        <f>'Compound Alert'!S94</f>
        <v>3.7320574162679399</v>
      </c>
      <c r="L202" s="25">
        <f>'Compound Alert'!T94</f>
        <v>5.4610842350020734</v>
      </c>
      <c r="M202" s="25">
        <f>'Compound Alert'!U94</f>
        <v>3.7322781624632948</v>
      </c>
      <c r="N202" s="25">
        <f>'Compound Alert'!V94</f>
        <v>6.9161646404154746</v>
      </c>
      <c r="O202" s="25">
        <f>'Compound Alert'!W94</f>
        <v>0</v>
      </c>
      <c r="P202" s="25"/>
      <c r="Q202" s="27" t="e">
        <f>'Compound Alert'!#REF!</f>
        <v>#REF!</v>
      </c>
      <c r="R202" s="27" t="e">
        <f>'Compound Alert'!#REF!</f>
        <v>#REF!</v>
      </c>
      <c r="S202" s="21"/>
      <c r="T202" s="21"/>
      <c r="U202" s="21"/>
      <c r="V202" s="21"/>
      <c r="W202" s="21"/>
      <c r="X202" s="21"/>
      <c r="Y202" s="28"/>
      <c r="Z202" s="28"/>
      <c r="AA202" s="28"/>
      <c r="AB202" s="28"/>
      <c r="AC202" s="28"/>
      <c r="AD202" s="28"/>
      <c r="AE202" s="28"/>
      <c r="AF202" s="28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</row>
    <row r="203" spans="1:50" hidden="1" x14ac:dyDescent="0.2">
      <c r="A203" s="64">
        <v>131</v>
      </c>
      <c r="B203" s="20" t="str">
        <f>'Compound Alert'!B114</f>
        <v>Maldives</v>
      </c>
      <c r="C203" s="20" t="str">
        <f>'Compound Alert'!C114</f>
        <v>MDV</v>
      </c>
      <c r="D203" s="20" t="str">
        <f>'Compound Alert'!D114</f>
        <v>SAS           South Asia</v>
      </c>
      <c r="E203" s="20" t="str">
        <f>'Compound Alert'!E114</f>
        <v>IDA</v>
      </c>
      <c r="F203" s="50">
        <f>'Compound Alert'!F114</f>
        <v>0</v>
      </c>
      <c r="G203" s="22">
        <f>'Compound Alert'!G114</f>
        <v>1.5</v>
      </c>
      <c r="H203" s="23">
        <f>'Compound Alert'!H114</f>
        <v>1.5</v>
      </c>
      <c r="I203" s="50">
        <f>'Compound Alert'!Q114</f>
        <v>0</v>
      </c>
      <c r="J203" s="25">
        <f>'Compound Alert'!R114</f>
        <v>8.5088189544730586</v>
      </c>
      <c r="K203" s="25">
        <f>'Compound Alert'!S114</f>
        <v>2.9186602870813401</v>
      </c>
      <c r="L203" s="25">
        <f>'Compound Alert'!T114</f>
        <v>0</v>
      </c>
      <c r="M203" s="25">
        <f>'Compound Alert'!U114</f>
        <v>3.4285714285714302</v>
      </c>
      <c r="N203" s="25">
        <f>'Compound Alert'!V114</f>
        <v>5.0662280511902233</v>
      </c>
      <c r="O203" s="25">
        <f>'Compound Alert'!W114</f>
        <v>0</v>
      </c>
      <c r="P203" s="25"/>
      <c r="Q203" s="27" t="e">
        <f>'Compound Alert'!#REF!</f>
        <v>#REF!</v>
      </c>
      <c r="R203" s="27" t="e">
        <f>'Compound Alert'!#REF!</f>
        <v>#REF!</v>
      </c>
      <c r="S203" s="21"/>
      <c r="T203" s="21"/>
      <c r="U203" s="21"/>
      <c r="V203" s="21"/>
      <c r="W203" s="21"/>
      <c r="X203" s="21"/>
      <c r="Y203" s="28"/>
      <c r="Z203" s="28"/>
      <c r="AA203" s="28"/>
      <c r="AB203" s="28"/>
      <c r="AC203" s="28"/>
      <c r="AD203" s="28"/>
      <c r="AE203" s="28"/>
      <c r="AF203" s="28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</row>
    <row r="204" spans="1:50" hidden="1" x14ac:dyDescent="0.2">
      <c r="A204" s="64">
        <v>132</v>
      </c>
      <c r="B204" s="20" t="str">
        <f>'Compound Alert'!B117</f>
        <v>North Macedonia</v>
      </c>
      <c r="C204" s="20" t="str">
        <f>'Compound Alert'!C117</f>
        <v>MKD</v>
      </c>
      <c r="D204" s="20" t="str">
        <f>'Compound Alert'!D117</f>
        <v>ECS           Europe &amp; Central Asia</v>
      </c>
      <c r="E204" s="20" t="str">
        <f>'Compound Alert'!E117</f>
        <v>IBRD</v>
      </c>
      <c r="F204" s="50">
        <f>'Compound Alert'!F117</f>
        <v>0</v>
      </c>
      <c r="G204" s="22">
        <f>'Compound Alert'!G117</f>
        <v>1.5</v>
      </c>
      <c r="H204" s="23">
        <f>'Compound Alert'!H117</f>
        <v>1.5</v>
      </c>
      <c r="I204" s="50">
        <f>'Compound Alert'!Q117</f>
        <v>0</v>
      </c>
      <c r="J204" s="25">
        <f>'Compound Alert'!R117</f>
        <v>7.8612976028134183</v>
      </c>
      <c r="K204" s="25">
        <f>'Compound Alert'!S117</f>
        <v>3.6124401913875599</v>
      </c>
      <c r="L204" s="25">
        <f>'Compound Alert'!T117</f>
        <v>4.9372470786108833</v>
      </c>
      <c r="M204" s="25">
        <f>'Compound Alert'!U117</f>
        <v>5.8534483121368019</v>
      </c>
      <c r="N204" s="25">
        <f>'Compound Alert'!V117</f>
        <v>4.6666666666666696</v>
      </c>
      <c r="O204" s="25">
        <f>'Compound Alert'!W117</f>
        <v>0</v>
      </c>
      <c r="P204" s="25"/>
      <c r="Q204" s="27" t="e">
        <f>'Compound Alert'!#REF!</f>
        <v>#REF!</v>
      </c>
      <c r="R204" s="27" t="e">
        <f>'Compound Alert'!#REF!</f>
        <v>#REF!</v>
      </c>
      <c r="S204" s="21"/>
      <c r="T204" s="21"/>
      <c r="U204" s="21"/>
      <c r="V204" s="21"/>
      <c r="W204" s="21"/>
      <c r="X204" s="21"/>
      <c r="Y204" s="28"/>
      <c r="Z204" s="28"/>
      <c r="AA204" s="28"/>
      <c r="AB204" s="28"/>
      <c r="AC204" s="28"/>
      <c r="AD204" s="28"/>
      <c r="AE204" s="28"/>
      <c r="AF204" s="28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</row>
    <row r="205" spans="1:50" hidden="1" x14ac:dyDescent="0.2">
      <c r="A205" s="64">
        <v>133</v>
      </c>
      <c r="B205" s="20" t="str">
        <f>'Compound Alert'!B127</f>
        <v>Malaysia</v>
      </c>
      <c r="C205" s="20" t="str">
        <f>'Compound Alert'!C127</f>
        <v>MYS</v>
      </c>
      <c r="D205" s="20" t="str">
        <f>'Compound Alert'!D127</f>
        <v>EAS           East Asia &amp; Pacific</v>
      </c>
      <c r="E205" s="20" t="str">
        <f>'Compound Alert'!E127</f>
        <v>IBRD</v>
      </c>
      <c r="F205" s="50">
        <f>'Compound Alert'!F127</f>
        <v>0</v>
      </c>
      <c r="G205" s="22">
        <f>'Compound Alert'!G127</f>
        <v>1.5</v>
      </c>
      <c r="H205" s="23">
        <f>'Compound Alert'!H127</f>
        <v>1.5</v>
      </c>
      <c r="I205" s="50">
        <f>'Compound Alert'!Q127</f>
        <v>0</v>
      </c>
      <c r="J205" s="25">
        <f>'Compound Alert'!R127</f>
        <v>5.3452248382484751</v>
      </c>
      <c r="K205" s="25">
        <f>'Compound Alert'!S127</f>
        <v>2.3444976076555002</v>
      </c>
      <c r="L205" s="25">
        <f>'Compound Alert'!T127</f>
        <v>2.1080861100374522</v>
      </c>
      <c r="M205" s="25">
        <f>'Compound Alert'!U127</f>
        <v>3.9339789623472186</v>
      </c>
      <c r="N205" s="25">
        <f>'Compound Alert'!V127</f>
        <v>8.0622577482985491</v>
      </c>
      <c r="O205" s="25">
        <f>'Compound Alert'!W127</f>
        <v>0</v>
      </c>
      <c r="P205" s="25"/>
      <c r="Q205" s="27" t="e">
        <f>'Compound Alert'!#REF!</f>
        <v>#REF!</v>
      </c>
      <c r="R205" s="27" t="e">
        <f>'Compound Alert'!#REF!</f>
        <v>#REF!</v>
      </c>
      <c r="S205" s="21"/>
      <c r="T205" s="21"/>
      <c r="U205" s="21"/>
      <c r="V205" s="21"/>
      <c r="W205" s="21"/>
      <c r="X205" s="21"/>
      <c r="Y205" s="28"/>
      <c r="Z205" s="28"/>
      <c r="AA205" s="28"/>
      <c r="AB205" s="28"/>
      <c r="AC205" s="28"/>
      <c r="AD205" s="28"/>
      <c r="AE205" s="28"/>
      <c r="AF205" s="28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</row>
    <row r="206" spans="1:50" hidden="1" x14ac:dyDescent="0.2">
      <c r="A206" s="64">
        <v>134</v>
      </c>
      <c r="B206" s="20" t="str">
        <f>'Compound Alert'!B137</f>
        <v>Oman</v>
      </c>
      <c r="C206" s="20" t="str">
        <f>'Compound Alert'!C137</f>
        <v>OMN</v>
      </c>
      <c r="D206" s="20" t="str">
        <f>'Compound Alert'!D137</f>
        <v>MEA           Middle East &amp; North Africa</v>
      </c>
      <c r="E206" s="20" t="str">
        <f>'Compound Alert'!E137</f>
        <v>Middle East &amp; North Africa</v>
      </c>
      <c r="F206" s="50">
        <f>'Compound Alert'!F137</f>
        <v>0</v>
      </c>
      <c r="G206" s="22">
        <f>'Compound Alert'!G137</f>
        <v>1.5</v>
      </c>
      <c r="H206" s="23">
        <f>'Compound Alert'!H137</f>
        <v>1.5</v>
      </c>
      <c r="I206" s="50">
        <f>'Compound Alert'!Q137</f>
        <v>0</v>
      </c>
      <c r="J206" s="25">
        <f>'Compound Alert'!R137</f>
        <v>5.6416952771308022</v>
      </c>
      <c r="K206" s="25">
        <f>'Compound Alert'!S137</f>
        <v>3.2296650717703299</v>
      </c>
      <c r="L206" s="25">
        <f>'Compound Alert'!T137</f>
        <v>6.0804770661821106</v>
      </c>
      <c r="M206" s="25">
        <f>'Compound Alert'!U137</f>
        <v>4.1231056256176615</v>
      </c>
      <c r="N206" s="25">
        <f>'Compound Alert'!V137</f>
        <v>6.6666666666666696</v>
      </c>
      <c r="O206" s="25">
        <f>'Compound Alert'!W137</f>
        <v>0</v>
      </c>
      <c r="P206" s="25"/>
      <c r="Q206" s="27" t="e">
        <f>'Compound Alert'!#REF!</f>
        <v>#REF!</v>
      </c>
      <c r="R206" s="27" t="e">
        <f>'Compound Alert'!#REF!</f>
        <v>#REF!</v>
      </c>
      <c r="S206" s="21"/>
      <c r="T206" s="21"/>
      <c r="U206" s="21"/>
      <c r="V206" s="21"/>
      <c r="W206" s="21"/>
      <c r="X206" s="21"/>
      <c r="Y206" s="28"/>
      <c r="Z206" s="28"/>
      <c r="AA206" s="28"/>
      <c r="AB206" s="28"/>
      <c r="AC206" s="28"/>
      <c r="AD206" s="28"/>
      <c r="AE206" s="28"/>
      <c r="AF206" s="28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</row>
    <row r="207" spans="1:50" hidden="1" x14ac:dyDescent="0.2">
      <c r="A207" s="64">
        <v>135</v>
      </c>
      <c r="B207" s="20" t="str">
        <f>'Compound Alert'!B142</f>
        <v>Palau</v>
      </c>
      <c r="C207" s="20" t="str">
        <f>'Compound Alert'!C142</f>
        <v>PLW</v>
      </c>
      <c r="D207" s="20" t="str">
        <f>'Compound Alert'!D142</f>
        <v>EAS           East Asia &amp; Pacific</v>
      </c>
      <c r="E207" s="20" t="str">
        <f>'Compound Alert'!E142</f>
        <v>IBRD</v>
      </c>
      <c r="F207" s="50">
        <f>'Compound Alert'!F142</f>
        <v>0</v>
      </c>
      <c r="G207" s="22">
        <f>'Compound Alert'!G142</f>
        <v>1.5</v>
      </c>
      <c r="H207" s="23">
        <f>'Compound Alert'!H142</f>
        <v>1.5</v>
      </c>
      <c r="I207" s="50">
        <f>'Compound Alert'!Q142</f>
        <v>0</v>
      </c>
      <c r="J207" s="25">
        <f>'Compound Alert'!R142</f>
        <v>9.6199999999999992</v>
      </c>
      <c r="K207" s="25">
        <f>'Compound Alert'!S142</f>
        <v>0</v>
      </c>
      <c r="L207" s="25">
        <f>'Compound Alert'!T142</f>
        <v>0</v>
      </c>
      <c r="M207" s="25">
        <f>'Compound Alert'!U142</f>
        <v>4.8571428571428603</v>
      </c>
      <c r="N207" s="25">
        <f>'Compound Alert'!V142</f>
        <v>6.0553007081949861</v>
      </c>
      <c r="O207" s="25">
        <f>'Compound Alert'!W142</f>
        <v>0</v>
      </c>
      <c r="P207" s="25"/>
      <c r="Q207" s="27" t="e">
        <f>'Compound Alert'!#REF!</f>
        <v>#REF!</v>
      </c>
      <c r="R207" s="27" t="e">
        <f>'Compound Alert'!#REF!</f>
        <v>#REF!</v>
      </c>
      <c r="S207" s="21"/>
      <c r="T207" s="21"/>
      <c r="U207" s="21"/>
      <c r="V207" s="21"/>
      <c r="W207" s="21"/>
      <c r="X207" s="21"/>
      <c r="Y207" s="28"/>
      <c r="Z207" s="28"/>
      <c r="AA207" s="28"/>
      <c r="AB207" s="28"/>
      <c r="AC207" s="28"/>
      <c r="AD207" s="28"/>
      <c r="AE207" s="28"/>
      <c r="AF207" s="28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</row>
    <row r="208" spans="1:50" hidden="1" x14ac:dyDescent="0.2">
      <c r="A208" s="64">
        <v>136</v>
      </c>
      <c r="B208" s="20" t="str">
        <f>'Compound Alert'!B149</f>
        <v>Romania</v>
      </c>
      <c r="C208" s="20" t="str">
        <f>'Compound Alert'!C149</f>
        <v>ROU</v>
      </c>
      <c r="D208" s="20" t="str">
        <f>'Compound Alert'!D149</f>
        <v>ECS           Europe &amp; Central Asia</v>
      </c>
      <c r="E208" s="20" t="str">
        <f>'Compound Alert'!E149</f>
        <v>IBRD</v>
      </c>
      <c r="F208" s="50">
        <f>'Compound Alert'!F149</f>
        <v>0</v>
      </c>
      <c r="G208" s="22">
        <f>'Compound Alert'!G149</f>
        <v>1.5</v>
      </c>
      <c r="H208" s="23">
        <f>'Compound Alert'!H149</f>
        <v>1.5</v>
      </c>
      <c r="I208" s="50">
        <f>'Compound Alert'!Q149</f>
        <v>0</v>
      </c>
      <c r="J208" s="25">
        <f>'Compound Alert'!R149</f>
        <v>6.957010852370435</v>
      </c>
      <c r="K208" s="25">
        <f>'Compound Alert'!S149</f>
        <v>2.4641148325358899</v>
      </c>
      <c r="L208" s="25">
        <f>'Compound Alert'!T149</f>
        <v>3.7241470465924289</v>
      </c>
      <c r="M208" s="25">
        <f>'Compound Alert'!U149</f>
        <v>5.2098807225172727</v>
      </c>
      <c r="N208" s="25">
        <f>'Compound Alert'!V149</f>
        <v>5.1666666666666696</v>
      </c>
      <c r="O208" s="25">
        <f>'Compound Alert'!W149</f>
        <v>0</v>
      </c>
      <c r="P208" s="25"/>
      <c r="Q208" s="27" t="e">
        <f>'Compound Alert'!#REF!</f>
        <v>#REF!</v>
      </c>
      <c r="R208" s="27" t="e">
        <f>'Compound Alert'!#REF!</f>
        <v>#REF!</v>
      </c>
      <c r="S208" s="21"/>
      <c r="T208" s="21"/>
      <c r="U208" s="21"/>
      <c r="V208" s="21"/>
      <c r="W208" s="21"/>
      <c r="X208" s="21"/>
      <c r="Y208" s="28"/>
      <c r="Z208" s="28"/>
      <c r="AA208" s="28"/>
      <c r="AB208" s="28"/>
      <c r="AC208" s="28"/>
      <c r="AD208" s="28"/>
      <c r="AE208" s="28"/>
      <c r="AF208" s="28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</row>
    <row r="209" spans="1:50" hidden="1" x14ac:dyDescent="0.2">
      <c r="A209" s="64">
        <v>137</v>
      </c>
      <c r="B209" s="20" t="str">
        <f>'Compound Alert'!B150</f>
        <v>Russian Federation</v>
      </c>
      <c r="C209" s="20" t="str">
        <f>'Compound Alert'!C150</f>
        <v>RUS</v>
      </c>
      <c r="D209" s="20" t="str">
        <f>'Compound Alert'!D150</f>
        <v>ECS           Europe &amp; Central Asia</v>
      </c>
      <c r="E209" s="20" t="str">
        <f>'Compound Alert'!E150</f>
        <v>IBRD</v>
      </c>
      <c r="F209" s="50">
        <f>'Compound Alert'!F150</f>
        <v>0</v>
      </c>
      <c r="G209" s="22">
        <f>'Compound Alert'!G150</f>
        <v>1.5</v>
      </c>
      <c r="H209" s="23">
        <f>'Compound Alert'!H150</f>
        <v>1.5</v>
      </c>
      <c r="I209" s="50">
        <f>'Compound Alert'!Q150</f>
        <v>0</v>
      </c>
      <c r="J209" s="25">
        <f>'Compound Alert'!R150</f>
        <v>5.5909845011686166</v>
      </c>
      <c r="K209" s="25">
        <f>'Compound Alert'!S150</f>
        <v>2.5837320574162699</v>
      </c>
      <c r="L209" s="25">
        <f>'Compound Alert'!T150</f>
        <v>3.8172962373237596</v>
      </c>
      <c r="M209" s="25">
        <f>'Compound Alert'!U150</f>
        <v>2.7602622373694183</v>
      </c>
      <c r="N209" s="25">
        <f>'Compound Alert'!V150</f>
        <v>7.8333333333333304</v>
      </c>
      <c r="O209" s="25">
        <f>'Compound Alert'!W150</f>
        <v>0</v>
      </c>
      <c r="P209" s="25"/>
      <c r="Q209" s="27" t="e">
        <f>'Compound Alert'!#REF!</f>
        <v>#REF!</v>
      </c>
      <c r="R209" s="27" t="e">
        <f>'Compound Alert'!#REF!</f>
        <v>#REF!</v>
      </c>
      <c r="S209" s="21"/>
      <c r="T209" s="21"/>
      <c r="U209" s="21"/>
      <c r="V209" s="21"/>
      <c r="W209" s="21"/>
      <c r="X209" s="21"/>
      <c r="Y209" s="28"/>
      <c r="Z209" s="28"/>
      <c r="AA209" s="28"/>
      <c r="AB209" s="28"/>
      <c r="AC209" s="28"/>
      <c r="AD209" s="28"/>
      <c r="AE209" s="28"/>
      <c r="AF209" s="28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</row>
    <row r="210" spans="1:50" hidden="1" x14ac:dyDescent="0.2">
      <c r="A210" s="64">
        <v>138</v>
      </c>
      <c r="B210" s="20" t="str">
        <f>'Compound Alert'!B163</f>
        <v>Suriname</v>
      </c>
      <c r="C210" s="20" t="str">
        <f>'Compound Alert'!C163</f>
        <v>SUR</v>
      </c>
      <c r="D210" s="20" t="str">
        <f>'Compound Alert'!D163</f>
        <v>LCN           Latin America &amp; Caribbean</v>
      </c>
      <c r="E210" s="20" t="str">
        <f>'Compound Alert'!E163</f>
        <v>IBRD</v>
      </c>
      <c r="F210" s="50">
        <f>'Compound Alert'!F163</f>
        <v>0</v>
      </c>
      <c r="G210" s="22">
        <f>'Compound Alert'!G163</f>
        <v>1.5</v>
      </c>
      <c r="H210" s="23">
        <f>'Compound Alert'!H163</f>
        <v>1.5</v>
      </c>
      <c r="I210" s="50">
        <f>'Compound Alert'!Q163</f>
        <v>0</v>
      </c>
      <c r="J210" s="25">
        <f>'Compound Alert'!R163</f>
        <v>4.1712569586857917</v>
      </c>
      <c r="K210" s="25">
        <f>'Compound Alert'!S163</f>
        <v>5.5263157894736796</v>
      </c>
      <c r="L210" s="25">
        <f>'Compound Alert'!T163</f>
        <v>3.7682687984059542</v>
      </c>
      <c r="M210" s="25">
        <f>'Compound Alert'!U163</f>
        <v>6.1535897382476392</v>
      </c>
      <c r="N210" s="25">
        <f>'Compound Alert'!V163</f>
        <v>6.9522178715380676</v>
      </c>
      <c r="O210" s="25">
        <f>'Compound Alert'!W163</f>
        <v>0</v>
      </c>
      <c r="P210" s="25"/>
      <c r="Q210" s="27" t="e">
        <f>'Compound Alert'!#REF!</f>
        <v>#REF!</v>
      </c>
      <c r="R210" s="27" t="e">
        <f>'Compound Alert'!#REF!</f>
        <v>#REF!</v>
      </c>
      <c r="S210" s="21"/>
      <c r="T210" s="21"/>
      <c r="U210" s="21"/>
      <c r="V210" s="21"/>
      <c r="W210" s="21"/>
      <c r="X210" s="21"/>
      <c r="Y210" s="28"/>
      <c r="Z210" s="28"/>
      <c r="AA210" s="28"/>
      <c r="AB210" s="28"/>
      <c r="AC210" s="28"/>
      <c r="AD210" s="28"/>
      <c r="AE210" s="28"/>
      <c r="AF210" s="28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</row>
    <row r="211" spans="1:50" hidden="1" x14ac:dyDescent="0.2">
      <c r="A211" s="64">
        <v>139</v>
      </c>
      <c r="B211" s="20" t="str">
        <f>'Compound Alert'!B172</f>
        <v>Thailand</v>
      </c>
      <c r="C211" s="20" t="str">
        <f>'Compound Alert'!C172</f>
        <v>THA</v>
      </c>
      <c r="D211" s="20" t="str">
        <f>'Compound Alert'!D172</f>
        <v>EAS           East Asia &amp; Pacific</v>
      </c>
      <c r="E211" s="20" t="str">
        <f>'Compound Alert'!E172</f>
        <v>IBRD</v>
      </c>
      <c r="F211" s="50">
        <f>'Compound Alert'!F172</f>
        <v>0</v>
      </c>
      <c r="G211" s="22">
        <f>'Compound Alert'!G172</f>
        <v>1.5</v>
      </c>
      <c r="H211" s="23">
        <f>'Compound Alert'!H172</f>
        <v>1.5</v>
      </c>
      <c r="I211" s="50">
        <f>'Compound Alert'!Q172</f>
        <v>0</v>
      </c>
      <c r="J211" s="25">
        <f>'Compound Alert'!R172</f>
        <v>6.7082039324993685</v>
      </c>
      <c r="K211" s="25">
        <f>'Compound Alert'!S172</f>
        <v>3.5645933014354099</v>
      </c>
      <c r="L211" s="25">
        <f>'Compound Alert'!T172</f>
        <v>3.6528551660327326</v>
      </c>
      <c r="M211" s="25">
        <f>'Compound Alert'!U172</f>
        <v>3.1428571428571401</v>
      </c>
      <c r="N211" s="25">
        <f>'Compound Alert'!V172</f>
        <v>9.3094933625126295</v>
      </c>
      <c r="O211" s="25">
        <f>'Compound Alert'!W172</f>
        <v>0</v>
      </c>
      <c r="P211" s="25"/>
      <c r="Q211" s="27" t="e">
        <f>'Compound Alert'!#REF!</f>
        <v>#REF!</v>
      </c>
      <c r="R211" s="27" t="e">
        <f>'Compound Alert'!#REF!</f>
        <v>#REF!</v>
      </c>
      <c r="S211" s="21"/>
      <c r="T211" s="21"/>
      <c r="U211" s="21"/>
      <c r="V211" s="21"/>
      <c r="W211" s="21"/>
      <c r="X211" s="21"/>
      <c r="Y211" s="28"/>
      <c r="Z211" s="28"/>
      <c r="AA211" s="28"/>
      <c r="AB211" s="28"/>
      <c r="AC211" s="28"/>
      <c r="AD211" s="28"/>
      <c r="AE211" s="28"/>
      <c r="AF211" s="28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</row>
    <row r="212" spans="1:50" hidden="1" x14ac:dyDescent="0.2">
      <c r="A212" s="64">
        <v>140</v>
      </c>
      <c r="B212" s="20" t="str">
        <f>'Compound Alert'!B177</f>
        <v>Trinidad and Tobago</v>
      </c>
      <c r="C212" s="20" t="str">
        <f>'Compound Alert'!C177</f>
        <v>TTO</v>
      </c>
      <c r="D212" s="20" t="str">
        <f>'Compound Alert'!D177</f>
        <v>LCN           Latin America &amp; Caribbean</v>
      </c>
      <c r="E212" s="20" t="str">
        <f>'Compound Alert'!E177</f>
        <v>IBRD</v>
      </c>
      <c r="F212" s="50">
        <f>'Compound Alert'!F177</f>
        <v>0</v>
      </c>
      <c r="G212" s="22">
        <f>'Compound Alert'!G177</f>
        <v>1.5</v>
      </c>
      <c r="H212" s="23">
        <f>'Compound Alert'!H177</f>
        <v>1.5</v>
      </c>
      <c r="I212" s="50">
        <f>'Compound Alert'!Q177</f>
        <v>0</v>
      </c>
      <c r="J212" s="25">
        <f>'Compound Alert'!R177</f>
        <v>8.1731266966810203</v>
      </c>
      <c r="K212" s="25">
        <f>'Compound Alert'!S177</f>
        <v>2.8947368421052602</v>
      </c>
      <c r="L212" s="25">
        <f>'Compound Alert'!T177</f>
        <v>2.702365605310165</v>
      </c>
      <c r="M212" s="25">
        <f>'Compound Alert'!U177</f>
        <v>2.8571428571428599</v>
      </c>
      <c r="N212" s="25">
        <f>'Compound Alert'!V177</f>
        <v>6.0553007081949861</v>
      </c>
      <c r="O212" s="25">
        <f>'Compound Alert'!W177</f>
        <v>0</v>
      </c>
      <c r="P212" s="25"/>
      <c r="Q212" s="27" t="e">
        <f>'Compound Alert'!#REF!</f>
        <v>#REF!</v>
      </c>
      <c r="R212" s="27" t="e">
        <f>'Compound Alert'!#REF!</f>
        <v>#REF!</v>
      </c>
      <c r="S212" s="21"/>
      <c r="T212" s="21"/>
      <c r="U212" s="21"/>
      <c r="V212" s="21"/>
      <c r="W212" s="21"/>
      <c r="X212" s="21"/>
      <c r="Y212" s="28"/>
      <c r="Z212" s="28"/>
      <c r="AA212" s="28"/>
      <c r="AB212" s="28"/>
      <c r="AC212" s="28"/>
      <c r="AD212" s="28"/>
      <c r="AE212" s="28"/>
      <c r="AF212" s="28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</row>
    <row r="213" spans="1:50" hidden="1" x14ac:dyDescent="0.2">
      <c r="A213" s="64">
        <v>141</v>
      </c>
      <c r="B213" s="20" t="str">
        <f>'Compound Alert'!B183</f>
        <v>Ukraine</v>
      </c>
      <c r="C213" s="20" t="str">
        <f>'Compound Alert'!C183</f>
        <v>UKR</v>
      </c>
      <c r="D213" s="20" t="str">
        <f>'Compound Alert'!D183</f>
        <v>ECS           Europe &amp; Central Asia</v>
      </c>
      <c r="E213" s="20" t="str">
        <f>'Compound Alert'!E183</f>
        <v>IBRD</v>
      </c>
      <c r="F213" s="50">
        <f>'Compound Alert'!F183</f>
        <v>0</v>
      </c>
      <c r="G213" s="22">
        <f>'Compound Alert'!G183</f>
        <v>1.5</v>
      </c>
      <c r="H213" s="23">
        <f>'Compound Alert'!H183</f>
        <v>1.5</v>
      </c>
      <c r="I213" s="50">
        <f>'Compound Alert'!Q183</f>
        <v>0</v>
      </c>
      <c r="J213" s="25">
        <f>'Compound Alert'!R183</f>
        <v>8</v>
      </c>
      <c r="K213" s="25">
        <f>'Compound Alert'!S183</f>
        <v>2.2966507177033502</v>
      </c>
      <c r="L213" s="25">
        <f>'Compound Alert'!T183</f>
        <v>5.8724227846249555</v>
      </c>
      <c r="M213" s="25">
        <f>'Compound Alert'!U183</f>
        <v>4.6632300271072067</v>
      </c>
      <c r="N213" s="25">
        <f>'Compound Alert'!V183</f>
        <v>3.6666666666666701</v>
      </c>
      <c r="O213" s="25">
        <f>'Compound Alert'!W183</f>
        <v>0</v>
      </c>
      <c r="P213" s="25"/>
      <c r="Q213" s="27" t="e">
        <f>'Compound Alert'!#REF!</f>
        <v>#REF!</v>
      </c>
      <c r="R213" s="27" t="e">
        <f>'Compound Alert'!#REF!</f>
        <v>#REF!</v>
      </c>
      <c r="S213" s="21"/>
      <c r="T213" s="21"/>
      <c r="U213" s="21"/>
      <c r="V213" s="21"/>
      <c r="W213" s="21"/>
      <c r="X213" s="21"/>
      <c r="Y213" s="28"/>
      <c r="Z213" s="28"/>
      <c r="AA213" s="28"/>
      <c r="AB213" s="28"/>
      <c r="AC213" s="28"/>
      <c r="AD213" s="28"/>
      <c r="AE213" s="28"/>
      <c r="AF213" s="28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</row>
    <row r="214" spans="1:50" hidden="1" x14ac:dyDescent="0.2">
      <c r="A214" s="64">
        <v>142</v>
      </c>
      <c r="B214" s="20" t="str">
        <f>'Compound Alert'!B9</f>
        <v>United Arab Emirates</v>
      </c>
      <c r="C214" s="20" t="str">
        <f>'Compound Alert'!C9</f>
        <v>ARE</v>
      </c>
      <c r="D214" s="20" t="str">
        <f>'Compound Alert'!D9</f>
        <v>MEA           Middle East &amp; North Africa</v>
      </c>
      <c r="E214" s="20" t="str">
        <f>'Compound Alert'!E9</f>
        <v xml:space="preserve"> </v>
      </c>
      <c r="F214" s="50">
        <f>'Compound Alert'!F9</f>
        <v>0</v>
      </c>
      <c r="G214" s="22">
        <f>'Compound Alert'!G9</f>
        <v>1</v>
      </c>
      <c r="H214" s="23">
        <f>'Compound Alert'!H9</f>
        <v>1</v>
      </c>
      <c r="I214" s="50">
        <f>'Compound Alert'!Q9</f>
        <v>0</v>
      </c>
      <c r="J214" s="25">
        <f>'Compound Alert'!R9</f>
        <v>6.8264192663504053</v>
      </c>
      <c r="K214" s="25">
        <f>'Compound Alert'!S9</f>
        <v>1.07655502392344</v>
      </c>
      <c r="L214" s="25">
        <f>'Compound Alert'!T9</f>
        <v>4.0451991747794507</v>
      </c>
      <c r="M214" s="25">
        <f>'Compound Alert'!U9</f>
        <v>2.8284271247461863</v>
      </c>
      <c r="N214" s="25">
        <f>'Compound Alert'!V9</f>
        <v>5.3333333333333304</v>
      </c>
      <c r="O214" s="25">
        <f>'Compound Alert'!W9</f>
        <v>0</v>
      </c>
      <c r="P214" s="25"/>
      <c r="Q214" s="27" t="e">
        <f>'Compound Alert'!#REF!</f>
        <v>#REF!</v>
      </c>
      <c r="R214" s="27" t="e">
        <f>'Compound Alert'!#REF!</f>
        <v>#REF!</v>
      </c>
      <c r="S214" s="21"/>
      <c r="T214" s="21"/>
      <c r="U214" s="21"/>
      <c r="V214" s="21"/>
      <c r="W214" s="21"/>
      <c r="X214" s="21"/>
      <c r="Y214" s="28"/>
      <c r="Z214" s="28"/>
      <c r="AA214" s="28"/>
      <c r="AB214" s="28"/>
      <c r="AC214" s="28"/>
      <c r="AD214" s="28"/>
      <c r="AE214" s="28"/>
      <c r="AF214" s="28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</row>
    <row r="215" spans="1:50" hidden="1" x14ac:dyDescent="0.2">
      <c r="A215" s="64">
        <v>143</v>
      </c>
      <c r="B215" s="20" t="str">
        <f>'Compound Alert'!B21</f>
        <v>Bulgaria</v>
      </c>
      <c r="C215" s="20" t="str">
        <f>'Compound Alert'!C21</f>
        <v>BGR</v>
      </c>
      <c r="D215" s="20" t="str">
        <f>'Compound Alert'!D21</f>
        <v>ECS           Europe &amp; Central Asia</v>
      </c>
      <c r="E215" s="20" t="str">
        <f>'Compound Alert'!E21</f>
        <v>IBRD</v>
      </c>
      <c r="F215" s="50">
        <f>'Compound Alert'!F21</f>
        <v>0</v>
      </c>
      <c r="G215" s="22">
        <f>'Compound Alert'!G21</f>
        <v>1</v>
      </c>
      <c r="H215" s="23">
        <f>'Compound Alert'!H21</f>
        <v>1</v>
      </c>
      <c r="I215" s="50">
        <f>'Compound Alert'!Q21</f>
        <v>0</v>
      </c>
      <c r="J215" s="25">
        <f>'Compound Alert'!R21</f>
        <v>6.9856996786291923</v>
      </c>
      <c r="K215" s="25">
        <f>'Compound Alert'!S21</f>
        <v>2.4162679425837301</v>
      </c>
      <c r="L215" s="25">
        <f>'Compound Alert'!T21</f>
        <v>3.6620990150586046</v>
      </c>
      <c r="M215" s="25">
        <f>'Compound Alert'!U21</f>
        <v>5.2098807225172727</v>
      </c>
      <c r="N215" s="25">
        <f>'Compound Alert'!V21</f>
        <v>4.3333333333333304</v>
      </c>
      <c r="O215" s="25">
        <f>'Compound Alert'!W21</f>
        <v>0</v>
      </c>
      <c r="P215" s="25"/>
      <c r="Q215" s="27" t="e">
        <f>'Compound Alert'!#REF!</f>
        <v>#REF!</v>
      </c>
      <c r="R215" s="27" t="e">
        <f>'Compound Alert'!#REF!</f>
        <v>#REF!</v>
      </c>
      <c r="S215" s="21"/>
      <c r="T215" s="21"/>
      <c r="U215" s="21"/>
      <c r="V215" s="21"/>
      <c r="W215" s="21"/>
      <c r="X215" s="21"/>
      <c r="Y215" s="28"/>
      <c r="Z215" s="28"/>
      <c r="AA215" s="28"/>
      <c r="AB215" s="28"/>
      <c r="AC215" s="28"/>
      <c r="AD215" s="28"/>
      <c r="AE215" s="28"/>
      <c r="AF215" s="28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</row>
    <row r="216" spans="1:50" hidden="1" x14ac:dyDescent="0.2">
      <c r="A216" s="64">
        <v>144</v>
      </c>
      <c r="B216" s="20" t="str">
        <f>'Compound Alert'!B30</f>
        <v>Brunei Darussalam</v>
      </c>
      <c r="C216" s="20" t="str">
        <f>'Compound Alert'!C30</f>
        <v>BRN</v>
      </c>
      <c r="D216" s="20" t="str">
        <f>'Compound Alert'!D30</f>
        <v>EAS           East Asia &amp; Pacific</v>
      </c>
      <c r="E216" s="20" t="str">
        <f>'Compound Alert'!E30</f>
        <v xml:space="preserve"> </v>
      </c>
      <c r="F216" s="50">
        <f>'Compound Alert'!F30</f>
        <v>0</v>
      </c>
      <c r="G216" s="22">
        <f>'Compound Alert'!G30</f>
        <v>1</v>
      </c>
      <c r="H216" s="23">
        <f>'Compound Alert'!H30</f>
        <v>1</v>
      </c>
      <c r="I216" s="50">
        <f>'Compound Alert'!Q30</f>
        <v>0</v>
      </c>
      <c r="J216" s="25">
        <f>'Compound Alert'!R30</f>
        <v>6.1745432718043718</v>
      </c>
      <c r="K216" s="25">
        <f>'Compound Alert'!S30</f>
        <v>1.8181818181818199</v>
      </c>
      <c r="L216" s="25">
        <f>'Compound Alert'!T30</f>
        <v>2.4297520661157002</v>
      </c>
      <c r="M216" s="25">
        <f>'Compound Alert'!U30</f>
        <v>3.6055512754639922</v>
      </c>
      <c r="N216" s="25">
        <f>'Compound Alert'!V30</f>
        <v>5.4772255750516612</v>
      </c>
      <c r="O216" s="25">
        <f>'Compound Alert'!W30</f>
        <v>0</v>
      </c>
      <c r="P216" s="25"/>
      <c r="Q216" s="27" t="e">
        <f>'Compound Alert'!#REF!</f>
        <v>#REF!</v>
      </c>
      <c r="R216" s="27" t="e">
        <f>'Compound Alert'!#REF!</f>
        <v>#REF!</v>
      </c>
      <c r="S216" s="21"/>
      <c r="T216" s="21"/>
      <c r="U216" s="21"/>
      <c r="V216" s="21"/>
      <c r="W216" s="21"/>
      <c r="X216" s="21"/>
      <c r="Y216" s="28"/>
      <c r="Z216" s="28"/>
      <c r="AA216" s="28"/>
      <c r="AB216" s="28"/>
      <c r="AC216" s="28"/>
      <c r="AD216" s="28"/>
      <c r="AE216" s="28"/>
      <c r="AF216" s="28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</row>
    <row r="217" spans="1:50" hidden="1" x14ac:dyDescent="0.2">
      <c r="A217" s="64">
        <v>145</v>
      </c>
      <c r="B217" s="20" t="str">
        <f>'Compound Alert'!B58</f>
        <v>Spain</v>
      </c>
      <c r="C217" s="20" t="str">
        <f>'Compound Alert'!C58</f>
        <v>ESP</v>
      </c>
      <c r="D217" s="20" t="str">
        <f>'Compound Alert'!D58</f>
        <v>ECS           Europe &amp; Central Asia</v>
      </c>
      <c r="E217" s="20" t="str">
        <f>'Compound Alert'!E58</f>
        <v xml:space="preserve"> </v>
      </c>
      <c r="F217" s="50">
        <f>'Compound Alert'!F58</f>
        <v>0</v>
      </c>
      <c r="G217" s="22">
        <f>'Compound Alert'!G58</f>
        <v>1</v>
      </c>
      <c r="H217" s="23">
        <f>'Compound Alert'!H58</f>
        <v>1</v>
      </c>
      <c r="I217" s="50">
        <f>'Compound Alert'!Q58</f>
        <v>0</v>
      </c>
      <c r="J217" s="25">
        <f>'Compound Alert'!R58</f>
        <v>4.4721359549995796</v>
      </c>
      <c r="K217" s="25">
        <f>'Compound Alert'!S58</f>
        <v>0</v>
      </c>
      <c r="L217" s="25">
        <f>'Compound Alert'!T58</f>
        <v>5.2223296786709374</v>
      </c>
      <c r="M217" s="25">
        <f>'Compound Alert'!U58</f>
        <v>2.5354627641855489</v>
      </c>
      <c r="N217" s="25">
        <f>'Compound Alert'!V58</f>
        <v>5.1666666666666696</v>
      </c>
      <c r="O217" s="25">
        <f>'Compound Alert'!W58</f>
        <v>0</v>
      </c>
      <c r="P217" s="25"/>
      <c r="Q217" s="27" t="e">
        <f>'Compound Alert'!#REF!</f>
        <v>#REF!</v>
      </c>
      <c r="R217" s="27" t="e">
        <f>'Compound Alert'!#REF!</f>
        <v>#REF!</v>
      </c>
      <c r="S217" s="21"/>
      <c r="T217" s="21"/>
      <c r="U217" s="21"/>
      <c r="V217" s="21"/>
      <c r="W217" s="21"/>
      <c r="X217" s="21"/>
      <c r="Y217" s="28"/>
      <c r="Z217" s="28"/>
      <c r="AA217" s="28"/>
      <c r="AB217" s="28"/>
      <c r="AC217" s="28"/>
      <c r="AD217" s="28"/>
      <c r="AE217" s="28"/>
      <c r="AF217" s="28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</row>
    <row r="218" spans="1:50" hidden="1" x14ac:dyDescent="0.2">
      <c r="A218" s="64">
        <v>146</v>
      </c>
      <c r="B218" s="20" t="str">
        <f>'Compound Alert'!B88</f>
        <v>Italy</v>
      </c>
      <c r="C218" s="20" t="str">
        <f>'Compound Alert'!C88</f>
        <v>ITA</v>
      </c>
      <c r="D218" s="20" t="str">
        <f>'Compound Alert'!D88</f>
        <v>ECS           Europe &amp; Central Asia</v>
      </c>
      <c r="E218" s="20" t="str">
        <f>'Compound Alert'!E88</f>
        <v xml:space="preserve"> </v>
      </c>
      <c r="F218" s="50">
        <f>'Compound Alert'!F88</f>
        <v>0</v>
      </c>
      <c r="G218" s="22">
        <f>'Compound Alert'!G88</f>
        <v>1</v>
      </c>
      <c r="H218" s="23">
        <f>'Compound Alert'!H88</f>
        <v>1</v>
      </c>
      <c r="I218" s="50">
        <f>'Compound Alert'!Q88</f>
        <v>0</v>
      </c>
      <c r="J218" s="25">
        <f>'Compound Alert'!R88</f>
        <v>5.4772255750516612</v>
      </c>
      <c r="K218" s="25">
        <f>'Compound Alert'!S88</f>
        <v>0</v>
      </c>
      <c r="L218" s="25">
        <f>'Compound Alert'!T88</f>
        <v>3.5764695560495694</v>
      </c>
      <c r="M218" s="25">
        <f>'Compound Alert'!U88</f>
        <v>1.7728105208558362</v>
      </c>
      <c r="N218" s="25">
        <f>'Compound Alert'!V88</f>
        <v>6.8333333333333304</v>
      </c>
      <c r="O218" s="25">
        <f>'Compound Alert'!W88</f>
        <v>0</v>
      </c>
      <c r="P218" s="25"/>
      <c r="Q218" s="27" t="e">
        <f>'Compound Alert'!#REF!</f>
        <v>#REF!</v>
      </c>
      <c r="R218" s="27" t="e">
        <f>'Compound Alert'!#REF!</f>
        <v>#REF!</v>
      </c>
      <c r="S218" s="21"/>
      <c r="T218" s="21"/>
      <c r="U218" s="21"/>
      <c r="V218" s="21"/>
      <c r="W218" s="21"/>
      <c r="X218" s="21"/>
      <c r="Y218" s="28"/>
      <c r="Z218" s="28"/>
      <c r="AA218" s="28"/>
      <c r="AB218" s="28"/>
      <c r="AC218" s="28"/>
      <c r="AD218" s="28"/>
      <c r="AE218" s="28"/>
      <c r="AF218" s="28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</row>
    <row r="219" spans="1:50" hidden="1" x14ac:dyDescent="0.2">
      <c r="A219" s="64">
        <v>147</v>
      </c>
      <c r="B219" s="20" t="str">
        <f>'Compound Alert'!B91</f>
        <v>Japan</v>
      </c>
      <c r="C219" s="20" t="str">
        <f>'Compound Alert'!C91</f>
        <v>JPN</v>
      </c>
      <c r="D219" s="20" t="str">
        <f>'Compound Alert'!D91</f>
        <v>EAS           East Asia &amp; Pacific</v>
      </c>
      <c r="E219" s="20" t="str">
        <f>'Compound Alert'!E91</f>
        <v xml:space="preserve"> </v>
      </c>
      <c r="F219" s="50">
        <f>'Compound Alert'!F91</f>
        <v>0</v>
      </c>
      <c r="G219" s="22">
        <f>'Compound Alert'!G91</f>
        <v>1</v>
      </c>
      <c r="H219" s="23">
        <f>'Compound Alert'!H91</f>
        <v>1</v>
      </c>
      <c r="I219" s="50">
        <f>'Compound Alert'!Q91</f>
        <v>0</v>
      </c>
      <c r="J219" s="25">
        <f>'Compound Alert'!R91</f>
        <v>2.9212115505517424</v>
      </c>
      <c r="K219" s="25">
        <f>'Compound Alert'!S91</f>
        <v>2.1770334928229702</v>
      </c>
      <c r="L219" s="25">
        <f>'Compound Alert'!T91</f>
        <v>1.27272727272727</v>
      </c>
      <c r="M219" s="25">
        <f>'Compound Alert'!U91</f>
        <v>1.3430597618161018</v>
      </c>
      <c r="N219" s="25">
        <f>'Compound Alert'!V91</f>
        <v>8.3666002653407556</v>
      </c>
      <c r="O219" s="25">
        <f>'Compound Alert'!W91</f>
        <v>0</v>
      </c>
      <c r="P219" s="25"/>
      <c r="Q219" s="27" t="e">
        <f>'Compound Alert'!#REF!</f>
        <v>#REF!</v>
      </c>
      <c r="R219" s="27" t="e">
        <f>'Compound Alert'!#REF!</f>
        <v>#REF!</v>
      </c>
      <c r="S219" s="21"/>
      <c r="T219" s="21"/>
      <c r="U219" s="21"/>
      <c r="V219" s="21"/>
      <c r="W219" s="21"/>
      <c r="X219" s="21"/>
      <c r="Y219" s="28"/>
      <c r="Z219" s="28"/>
      <c r="AA219" s="28"/>
      <c r="AB219" s="28"/>
      <c r="AC219" s="28"/>
      <c r="AD219" s="28"/>
      <c r="AE219" s="28"/>
      <c r="AF219" s="28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</row>
    <row r="220" spans="1:50" hidden="1" x14ac:dyDescent="0.2">
      <c r="A220" s="64">
        <v>148</v>
      </c>
      <c r="B220" s="20" t="str">
        <f>'Compound Alert'!B97</f>
        <v>Saint Kitts and Nevis</v>
      </c>
      <c r="C220" s="20" t="str">
        <f>'Compound Alert'!C97</f>
        <v>KNA</v>
      </c>
      <c r="D220" s="20" t="str">
        <f>'Compound Alert'!D97</f>
        <v>LCN           Latin America &amp; Caribbean</v>
      </c>
      <c r="E220" s="20" t="str">
        <f>'Compound Alert'!E97</f>
        <v>IBRD</v>
      </c>
      <c r="F220" s="50">
        <f>'Compound Alert'!F97</f>
        <v>0</v>
      </c>
      <c r="G220" s="22">
        <f>'Compound Alert'!G97</f>
        <v>1</v>
      </c>
      <c r="H220" s="23">
        <f>'Compound Alert'!H97</f>
        <v>1</v>
      </c>
      <c r="I220" s="50">
        <f>'Compound Alert'!Q97</f>
        <v>0</v>
      </c>
      <c r="J220" s="25">
        <f>'Compound Alert'!R97</f>
        <v>8.76</v>
      </c>
      <c r="K220" s="25">
        <f>'Compound Alert'!S97</f>
        <v>4.01913875598086</v>
      </c>
      <c r="L220" s="25">
        <f>'Compound Alert'!T97</f>
        <v>0</v>
      </c>
      <c r="M220" s="25">
        <f>'Compound Alert'!U97</f>
        <v>2.5714285714285698</v>
      </c>
      <c r="N220" s="25">
        <f>'Compound Alert'!V97</f>
        <v>3</v>
      </c>
      <c r="O220" s="25">
        <f>'Compound Alert'!W97</f>
        <v>0</v>
      </c>
      <c r="P220" s="25"/>
      <c r="Q220" s="27" t="e">
        <f>'Compound Alert'!#REF!</f>
        <v>#REF!</v>
      </c>
      <c r="R220" s="27" t="e">
        <f>'Compound Alert'!#REF!</f>
        <v>#REF!</v>
      </c>
      <c r="S220" s="21"/>
      <c r="T220" s="21"/>
      <c r="U220" s="21"/>
      <c r="V220" s="21"/>
      <c r="W220" s="21"/>
      <c r="X220" s="21"/>
      <c r="Y220" s="28"/>
      <c r="Z220" s="28"/>
      <c r="AA220" s="28"/>
      <c r="AB220" s="28"/>
      <c r="AC220" s="28"/>
      <c r="AD220" s="28"/>
      <c r="AE220" s="28"/>
      <c r="AF220" s="28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</row>
    <row r="221" spans="1:50" hidden="1" x14ac:dyDescent="0.2">
      <c r="A221" s="64">
        <v>149</v>
      </c>
      <c r="B221" s="20" t="str">
        <f>'Compound Alert'!B98</f>
        <v>Korea Republic of</v>
      </c>
      <c r="C221" s="20" t="str">
        <f>'Compound Alert'!C98</f>
        <v>KOR</v>
      </c>
      <c r="D221" s="20" t="str">
        <f>'Compound Alert'!D98</f>
        <v>EAS           East Asia &amp; Pacific</v>
      </c>
      <c r="E221" s="20" t="str">
        <f>'Compound Alert'!E98</f>
        <v xml:space="preserve"> </v>
      </c>
      <c r="F221" s="50">
        <f>'Compound Alert'!F98</f>
        <v>0</v>
      </c>
      <c r="G221" s="22">
        <f>'Compound Alert'!G98</f>
        <v>1</v>
      </c>
      <c r="H221" s="23">
        <f>'Compound Alert'!H98</f>
        <v>1</v>
      </c>
      <c r="I221" s="50">
        <f>'Compound Alert'!Q98</f>
        <v>0</v>
      </c>
      <c r="J221" s="25">
        <f>'Compound Alert'!R98</f>
        <v>4.9349616162485201</v>
      </c>
      <c r="K221" s="25">
        <f>'Compound Alert'!S98</f>
        <v>0.47846889952152999</v>
      </c>
      <c r="L221" s="25">
        <f>'Compound Alert'!T98</f>
        <v>2.9256198347107398</v>
      </c>
      <c r="M221" s="25">
        <f>'Compound Alert'!U98</f>
        <v>0.74578178858864341</v>
      </c>
      <c r="N221" s="25">
        <f>'Compound Alert'!V98</f>
        <v>8.1666666666666696</v>
      </c>
      <c r="O221" s="25">
        <f>'Compound Alert'!W98</f>
        <v>0</v>
      </c>
      <c r="P221" s="25"/>
      <c r="Q221" s="27" t="e">
        <f>'Compound Alert'!#REF!</f>
        <v>#REF!</v>
      </c>
      <c r="R221" s="27" t="e">
        <f>'Compound Alert'!#REF!</f>
        <v>#REF!</v>
      </c>
      <c r="S221" s="21"/>
      <c r="T221" s="21"/>
      <c r="U221" s="21"/>
      <c r="V221" s="21"/>
      <c r="W221" s="21"/>
      <c r="X221" s="21"/>
      <c r="Y221" s="28"/>
      <c r="Z221" s="28"/>
      <c r="AA221" s="28"/>
      <c r="AB221" s="28"/>
      <c r="AC221" s="28"/>
      <c r="AD221" s="28"/>
      <c r="AE221" s="28"/>
      <c r="AF221" s="28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</row>
    <row r="222" spans="1:50" hidden="1" x14ac:dyDescent="0.2">
      <c r="A222" s="64">
        <v>150</v>
      </c>
      <c r="B222" s="20" t="str">
        <f>'Compound Alert'!B104</f>
        <v>Saint Lucia</v>
      </c>
      <c r="C222" s="20" t="str">
        <f>'Compound Alert'!C104</f>
        <v>LCA</v>
      </c>
      <c r="D222" s="20" t="str">
        <f>'Compound Alert'!D104</f>
        <v>LCN           Latin America &amp; Caribbean</v>
      </c>
      <c r="E222" s="20" t="str">
        <f>'Compound Alert'!E104</f>
        <v>Blend</v>
      </c>
      <c r="F222" s="50">
        <f>'Compound Alert'!F104</f>
        <v>0</v>
      </c>
      <c r="G222" s="22">
        <f>'Compound Alert'!G104</f>
        <v>1</v>
      </c>
      <c r="H222" s="23">
        <f>'Compound Alert'!H104</f>
        <v>1</v>
      </c>
      <c r="I222" s="50">
        <f>'Compound Alert'!Q104</f>
        <v>0</v>
      </c>
      <c r="J222" s="25">
        <f>'Compound Alert'!R104</f>
        <v>5.6917413855515262</v>
      </c>
      <c r="K222" s="25">
        <f>'Compound Alert'!S104</f>
        <v>0</v>
      </c>
      <c r="L222" s="25">
        <f>'Compound Alert'!T104</f>
        <v>0</v>
      </c>
      <c r="M222" s="25">
        <f>'Compound Alert'!U104</f>
        <v>6.1927217997240653</v>
      </c>
      <c r="N222" s="25">
        <f>'Compound Alert'!V104</f>
        <v>2.6666666666666701</v>
      </c>
      <c r="O222" s="25">
        <f>'Compound Alert'!W104</f>
        <v>0</v>
      </c>
      <c r="P222" s="25"/>
      <c r="Q222" s="27" t="e">
        <f>'Compound Alert'!#REF!</f>
        <v>#REF!</v>
      </c>
      <c r="R222" s="27" t="e">
        <f>'Compound Alert'!#REF!</f>
        <v>#REF!</v>
      </c>
      <c r="S222" s="21"/>
      <c r="T222" s="21"/>
      <c r="U222" s="21"/>
      <c r="V222" s="21"/>
      <c r="W222" s="21"/>
      <c r="X222" s="21"/>
      <c r="Y222" s="28"/>
      <c r="Z222" s="28"/>
      <c r="AA222" s="28"/>
      <c r="AB222" s="28"/>
      <c r="AC222" s="28"/>
      <c r="AD222" s="28"/>
      <c r="AE222" s="28"/>
      <c r="AF222" s="28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</row>
    <row r="223" spans="1:50" hidden="1" x14ac:dyDescent="0.2">
      <c r="A223" s="64">
        <v>151</v>
      </c>
      <c r="B223" s="20" t="str">
        <f>'Compound Alert'!B109</f>
        <v>Luxembourg</v>
      </c>
      <c r="C223" s="20" t="str">
        <f>'Compound Alert'!C109</f>
        <v>LUX</v>
      </c>
      <c r="D223" s="20" t="str">
        <f>'Compound Alert'!D109</f>
        <v>ECS           Europe &amp; Central Asia</v>
      </c>
      <c r="E223" s="20" t="str">
        <f>'Compound Alert'!E109</f>
        <v xml:space="preserve"> </v>
      </c>
      <c r="F223" s="50">
        <f>'Compound Alert'!F109</f>
        <v>0</v>
      </c>
      <c r="G223" s="22">
        <f>'Compound Alert'!G109</f>
        <v>1</v>
      </c>
      <c r="H223" s="23">
        <f>'Compound Alert'!H109</f>
        <v>1</v>
      </c>
      <c r="I223" s="50">
        <f>'Compound Alert'!Q109</f>
        <v>0</v>
      </c>
      <c r="J223" s="25">
        <f>'Compound Alert'!R109</f>
        <v>7.2387844283415435</v>
      </c>
      <c r="K223" s="25">
        <f>'Compound Alert'!S109</f>
        <v>0</v>
      </c>
      <c r="L223" s="25">
        <f>'Compound Alert'!T109</f>
        <v>1.2304061621337417</v>
      </c>
      <c r="M223" s="25">
        <f>'Compound Alert'!U109</f>
        <v>1.7476514853613425</v>
      </c>
      <c r="N223" s="25">
        <f>'Compound Alert'!V109</f>
        <v>0</v>
      </c>
      <c r="O223" s="25">
        <f>'Compound Alert'!W109</f>
        <v>0</v>
      </c>
      <c r="P223" s="25"/>
      <c r="Q223" s="27" t="e">
        <f>'Compound Alert'!#REF!</f>
        <v>#REF!</v>
      </c>
      <c r="R223" s="27" t="e">
        <f>'Compound Alert'!#REF!</f>
        <v>#REF!</v>
      </c>
      <c r="S223" s="21"/>
      <c r="T223" s="21"/>
      <c r="U223" s="21"/>
      <c r="V223" s="21"/>
      <c r="W223" s="21"/>
      <c r="X223" s="21"/>
      <c r="Y223" s="28"/>
      <c r="Z223" s="28"/>
      <c r="AA223" s="28"/>
      <c r="AB223" s="28"/>
      <c r="AC223" s="28"/>
      <c r="AD223" s="28"/>
      <c r="AE223" s="28"/>
      <c r="AF223" s="28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</row>
    <row r="224" spans="1:50" hidden="1" x14ac:dyDescent="0.2">
      <c r="A224" s="64">
        <v>152</v>
      </c>
      <c r="B224" s="20" t="str">
        <f>'Compound Alert'!B119</f>
        <v>Malta</v>
      </c>
      <c r="C224" s="20" t="str">
        <f>'Compound Alert'!C119</f>
        <v>MLT</v>
      </c>
      <c r="D224" s="20" t="str">
        <f>'Compound Alert'!D119</f>
        <v>MEA           Middle East &amp; North Africa</v>
      </c>
      <c r="E224" s="20" t="str">
        <f>'Compound Alert'!E119</f>
        <v xml:space="preserve"> </v>
      </c>
      <c r="F224" s="50">
        <f>'Compound Alert'!F119</f>
        <v>0</v>
      </c>
      <c r="G224" s="22">
        <f>'Compound Alert'!G119</f>
        <v>1</v>
      </c>
      <c r="H224" s="23">
        <f>'Compound Alert'!H119</f>
        <v>1</v>
      </c>
      <c r="I224" s="50">
        <f>'Compound Alert'!Q119</f>
        <v>0</v>
      </c>
      <c r="J224" s="25">
        <f>'Compound Alert'!R119</f>
        <v>7.9672605078533731</v>
      </c>
      <c r="K224" s="25">
        <f>'Compound Alert'!S119</f>
        <v>0</v>
      </c>
      <c r="L224" s="25">
        <f>'Compound Alert'!T119</f>
        <v>3.5685831747742309</v>
      </c>
      <c r="M224" s="25">
        <f>'Compound Alert'!U119</f>
        <v>1.7320508075688774</v>
      </c>
      <c r="N224" s="25">
        <f>'Compound Alert'!V119</f>
        <v>2.5</v>
      </c>
      <c r="O224" s="25">
        <f>'Compound Alert'!W119</f>
        <v>0</v>
      </c>
      <c r="P224" s="25"/>
      <c r="Q224" s="27" t="e">
        <f>'Compound Alert'!#REF!</f>
        <v>#REF!</v>
      </c>
      <c r="R224" s="27" t="e">
        <f>'Compound Alert'!#REF!</f>
        <v>#REF!</v>
      </c>
      <c r="S224" s="21"/>
      <c r="T224" s="21"/>
      <c r="U224" s="21"/>
      <c r="V224" s="21"/>
      <c r="W224" s="21"/>
      <c r="X224" s="21"/>
      <c r="Y224" s="28"/>
      <c r="Z224" s="28"/>
      <c r="AA224" s="28"/>
      <c r="AB224" s="28"/>
      <c r="AC224" s="28"/>
      <c r="AD224" s="28"/>
      <c r="AE224" s="28"/>
      <c r="AF224" s="28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</row>
    <row r="225" spans="1:50" hidden="1" x14ac:dyDescent="0.2">
      <c r="A225" s="64">
        <v>153</v>
      </c>
      <c r="B225" s="20" t="str">
        <f>'Compound Alert'!B136</f>
        <v>New Zealand</v>
      </c>
      <c r="C225" s="20" t="str">
        <f>'Compound Alert'!C136</f>
        <v>NZL</v>
      </c>
      <c r="D225" s="20" t="str">
        <f>'Compound Alert'!D136</f>
        <v>EAS           East Asia &amp; Pacific</v>
      </c>
      <c r="E225" s="20" t="str">
        <f>'Compound Alert'!E136</f>
        <v>East Asia &amp; Pacific</v>
      </c>
      <c r="F225" s="50">
        <f>'Compound Alert'!F136</f>
        <v>0</v>
      </c>
      <c r="G225" s="22">
        <f>'Compound Alert'!G136</f>
        <v>1</v>
      </c>
      <c r="H225" s="23">
        <f>'Compound Alert'!H136</f>
        <v>1</v>
      </c>
      <c r="I225" s="50">
        <f>'Compound Alert'!Q136</f>
        <v>0</v>
      </c>
      <c r="J225" s="25">
        <f>'Compound Alert'!R136</f>
        <v>5.6568542494923797</v>
      </c>
      <c r="K225" s="25">
        <f>'Compound Alert'!S136</f>
        <v>1.84210526315789</v>
      </c>
      <c r="L225" s="25">
        <f>'Compound Alert'!T136</f>
        <v>0.36363636363636298</v>
      </c>
      <c r="M225" s="25">
        <f>'Compound Alert'!U136</f>
        <v>2.1558337244831867</v>
      </c>
      <c r="N225" s="25">
        <f>'Compound Alert'!V136</f>
        <v>5.8333333333333304</v>
      </c>
      <c r="O225" s="25">
        <f>'Compound Alert'!W136</f>
        <v>0</v>
      </c>
      <c r="P225" s="25"/>
      <c r="Q225" s="27" t="e">
        <f>'Compound Alert'!#REF!</f>
        <v>#REF!</v>
      </c>
      <c r="R225" s="27" t="e">
        <f>'Compound Alert'!#REF!</f>
        <v>#REF!</v>
      </c>
      <c r="S225" s="21"/>
      <c r="T225" s="21"/>
      <c r="U225" s="21"/>
      <c r="V225" s="21"/>
      <c r="W225" s="21"/>
      <c r="X225" s="21"/>
      <c r="Y225" s="28"/>
      <c r="Z225" s="28"/>
      <c r="AA225" s="28"/>
      <c r="AB225" s="28"/>
      <c r="AC225" s="28"/>
      <c r="AD225" s="28"/>
      <c r="AE225" s="28"/>
      <c r="AF225" s="28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</row>
    <row r="226" spans="1:50" hidden="1" x14ac:dyDescent="0.2">
      <c r="A226" s="64">
        <v>154</v>
      </c>
      <c r="B226" s="20" t="str">
        <f>'Compound Alert'!B148</f>
        <v>Qatar</v>
      </c>
      <c r="C226" s="20" t="str">
        <f>'Compound Alert'!C148</f>
        <v>QAT</v>
      </c>
      <c r="D226" s="20" t="str">
        <f>'Compound Alert'!D148</f>
        <v>MEA           Middle East &amp; North Africa</v>
      </c>
      <c r="E226" s="20" t="str">
        <f>'Compound Alert'!E148</f>
        <v>Middle East &amp; North Africa</v>
      </c>
      <c r="F226" s="50">
        <f>'Compound Alert'!F148</f>
        <v>0</v>
      </c>
      <c r="G226" s="22">
        <f>'Compound Alert'!G148</f>
        <v>1</v>
      </c>
      <c r="H226" s="23">
        <f>'Compound Alert'!H148</f>
        <v>1</v>
      </c>
      <c r="I226" s="50">
        <f>'Compound Alert'!Q148</f>
        <v>0</v>
      </c>
      <c r="J226" s="25">
        <f>'Compound Alert'!R148</f>
        <v>7.5894663844041101</v>
      </c>
      <c r="K226" s="25">
        <f>'Compound Alert'!S148</f>
        <v>0</v>
      </c>
      <c r="L226" s="25">
        <f>'Compound Alert'!T148</f>
        <v>3.5041322314049599</v>
      </c>
      <c r="M226" s="25">
        <f>'Compound Alert'!U148</f>
        <v>4.1403933560541324</v>
      </c>
      <c r="N226" s="25">
        <f>'Compound Alert'!V148</f>
        <v>0.83333333333333404</v>
      </c>
      <c r="O226" s="25">
        <f>'Compound Alert'!W148</f>
        <v>0</v>
      </c>
      <c r="P226" s="25"/>
      <c r="Q226" s="27" t="e">
        <f>'Compound Alert'!#REF!</f>
        <v>#REF!</v>
      </c>
      <c r="R226" s="27" t="e">
        <f>'Compound Alert'!#REF!</f>
        <v>#REF!</v>
      </c>
      <c r="S226" s="21"/>
      <c r="T226" s="21"/>
      <c r="U226" s="21"/>
      <c r="V226" s="21"/>
      <c r="W226" s="21"/>
      <c r="X226" s="21"/>
      <c r="Y226" s="28"/>
      <c r="Z226" s="28"/>
      <c r="AA226" s="28"/>
      <c r="AB226" s="28"/>
      <c r="AC226" s="28"/>
      <c r="AD226" s="28"/>
      <c r="AE226" s="28"/>
      <c r="AF226" s="28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</row>
    <row r="227" spans="1:50" hidden="1" x14ac:dyDescent="0.2">
      <c r="A227" s="64">
        <v>155</v>
      </c>
      <c r="B227" s="20" t="str">
        <f>'Compound Alert'!B152</f>
        <v>Saudi Arabia</v>
      </c>
      <c r="C227" s="20" t="str">
        <f>'Compound Alert'!C152</f>
        <v>SAU</v>
      </c>
      <c r="D227" s="20" t="str">
        <f>'Compound Alert'!D152</f>
        <v>MEA           Middle East &amp; North Africa</v>
      </c>
      <c r="E227" s="20" t="str">
        <f>'Compound Alert'!E152</f>
        <v>Middle East &amp; North Africa</v>
      </c>
      <c r="F227" s="50">
        <f>'Compound Alert'!F152</f>
        <v>0</v>
      </c>
      <c r="G227" s="22">
        <f>'Compound Alert'!G152</f>
        <v>1</v>
      </c>
      <c r="H227" s="23">
        <f>'Compound Alert'!H152</f>
        <v>1</v>
      </c>
      <c r="I227" s="50">
        <f>'Compound Alert'!Q152</f>
        <v>0</v>
      </c>
      <c r="J227" s="25">
        <f>'Compound Alert'!R152</f>
        <v>6.4342831768581652</v>
      </c>
      <c r="K227" s="25">
        <f>'Compound Alert'!S152</f>
        <v>2.39234449760766</v>
      </c>
      <c r="L227" s="25">
        <f>'Compound Alert'!T152</f>
        <v>4.3916114285241044</v>
      </c>
      <c r="M227" s="25">
        <f>'Compound Alert'!U152</f>
        <v>3.4641016151377602</v>
      </c>
      <c r="N227" s="25">
        <f>'Compound Alert'!V152</f>
        <v>5.9160797830996161</v>
      </c>
      <c r="O227" s="25">
        <f>'Compound Alert'!W152</f>
        <v>0</v>
      </c>
      <c r="P227" s="25"/>
      <c r="Q227" s="27" t="e">
        <f>'Compound Alert'!#REF!</f>
        <v>#REF!</v>
      </c>
      <c r="R227" s="27" t="e">
        <f>'Compound Alert'!#REF!</f>
        <v>#REF!</v>
      </c>
      <c r="S227" s="21"/>
      <c r="T227" s="21"/>
      <c r="U227" s="21"/>
      <c r="V227" s="21"/>
      <c r="W227" s="21"/>
      <c r="X227" s="21"/>
      <c r="Y227" s="28"/>
      <c r="Z227" s="28"/>
      <c r="AA227" s="28"/>
      <c r="AB227" s="28"/>
      <c r="AC227" s="28"/>
      <c r="AD227" s="28"/>
      <c r="AE227" s="28"/>
      <c r="AF227" s="28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</row>
    <row r="228" spans="1:50" hidden="1" x14ac:dyDescent="0.2">
      <c r="A228" s="64">
        <v>156</v>
      </c>
      <c r="B228" s="20" t="str">
        <f>'Compound Alert'!B160</f>
        <v>Serbia</v>
      </c>
      <c r="C228" s="20" t="str">
        <f>'Compound Alert'!C160</f>
        <v>SRB</v>
      </c>
      <c r="D228" s="20" t="str">
        <f>'Compound Alert'!D160</f>
        <v>ECS           Europe &amp; Central Asia</v>
      </c>
      <c r="E228" s="20" t="str">
        <f>'Compound Alert'!E160</f>
        <v>IBRD</v>
      </c>
      <c r="F228" s="50">
        <f>'Compound Alert'!F160</f>
        <v>0</v>
      </c>
      <c r="G228" s="22">
        <f>'Compound Alert'!G160</f>
        <v>1</v>
      </c>
      <c r="H228" s="23">
        <f>'Compound Alert'!H160</f>
        <v>1</v>
      </c>
      <c r="I228" s="50">
        <f>'Compound Alert'!Q160</f>
        <v>0</v>
      </c>
      <c r="J228" s="25">
        <f>'Compound Alert'!R160</f>
        <v>6.5192024052026483</v>
      </c>
      <c r="K228" s="25">
        <f>'Compound Alert'!S160</f>
        <v>3.8995215311004801</v>
      </c>
      <c r="L228" s="25">
        <f>'Compound Alert'!T160</f>
        <v>3.6415252622922751</v>
      </c>
      <c r="M228" s="25">
        <f>'Compound Alert'!U160</f>
        <v>4.9280538030458132</v>
      </c>
      <c r="N228" s="25">
        <f>'Compound Alert'!V160</f>
        <v>5.8333333333333304</v>
      </c>
      <c r="O228" s="25">
        <f>'Compound Alert'!W160</f>
        <v>0</v>
      </c>
      <c r="P228" s="25"/>
      <c r="Q228" s="27" t="e">
        <f>'Compound Alert'!#REF!</f>
        <v>#REF!</v>
      </c>
      <c r="R228" s="27" t="e">
        <f>'Compound Alert'!#REF!</f>
        <v>#REF!</v>
      </c>
      <c r="S228" s="21"/>
      <c r="T228" s="21"/>
      <c r="U228" s="21"/>
      <c r="V228" s="21"/>
      <c r="W228" s="21"/>
      <c r="X228" s="21"/>
      <c r="Y228" s="28"/>
      <c r="Z228" s="28"/>
      <c r="AA228" s="28"/>
      <c r="AB228" s="28"/>
      <c r="AC228" s="28"/>
      <c r="AD228" s="28"/>
      <c r="AE228" s="28"/>
      <c r="AF228" s="28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</row>
    <row r="229" spans="1:50" hidden="1" x14ac:dyDescent="0.2">
      <c r="A229" s="64">
        <v>157</v>
      </c>
      <c r="B229" s="20" t="str">
        <f>'Compound Alert'!B168</f>
        <v>Seychelles</v>
      </c>
      <c r="C229" s="20" t="str">
        <f>'Compound Alert'!C168</f>
        <v>SYC</v>
      </c>
      <c r="D229" s="20" t="str">
        <f>'Compound Alert'!D168</f>
        <v>SSF           Sub-Saharan Africa</v>
      </c>
      <c r="E229" s="20" t="str">
        <f>'Compound Alert'!E168</f>
        <v>IBRD</v>
      </c>
      <c r="F229" s="50">
        <f>'Compound Alert'!F168</f>
        <v>0</v>
      </c>
      <c r="G229" s="22">
        <f>'Compound Alert'!G168</f>
        <v>1</v>
      </c>
      <c r="H229" s="23">
        <f>'Compound Alert'!H168</f>
        <v>1</v>
      </c>
      <c r="I229" s="50">
        <f>'Compound Alert'!Q168</f>
        <v>0</v>
      </c>
      <c r="J229" s="25">
        <f>'Compound Alert'!R168</f>
        <v>8.7292611371180779</v>
      </c>
      <c r="K229" s="25">
        <f>'Compound Alert'!S168</f>
        <v>2.2009569377990399</v>
      </c>
      <c r="L229" s="25">
        <f>'Compound Alert'!T168</f>
        <v>2.5433875905497656</v>
      </c>
      <c r="M229" s="25">
        <f>'Compound Alert'!U168</f>
        <v>3.3380918415851188</v>
      </c>
      <c r="N229" s="25">
        <f>'Compound Alert'!V168</f>
        <v>4.5825756949558398</v>
      </c>
      <c r="O229" s="25">
        <f>'Compound Alert'!W168</f>
        <v>0</v>
      </c>
      <c r="P229" s="25"/>
      <c r="Q229" s="27">
        <f>'Compound Alert'!AM196</f>
        <v>0</v>
      </c>
      <c r="R229" s="27">
        <f>'Compound Alert'!AN196</f>
        <v>0</v>
      </c>
      <c r="S229" s="21"/>
      <c r="T229" s="21"/>
      <c r="U229" s="21"/>
      <c r="V229" s="21"/>
      <c r="W229" s="21"/>
      <c r="X229" s="21"/>
      <c r="Y229" s="28"/>
      <c r="Z229" s="28"/>
      <c r="AA229" s="28"/>
      <c r="AB229" s="28"/>
      <c r="AC229" s="28"/>
      <c r="AD229" s="28"/>
      <c r="AE229" s="28"/>
      <c r="AF229" s="28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</row>
    <row r="230" spans="1:50" hidden="1" x14ac:dyDescent="0.2">
      <c r="A230" s="64">
        <v>158</v>
      </c>
      <c r="B230" s="20" t="str">
        <f>'Compound Alert'!B184</f>
        <v>Uruguay</v>
      </c>
      <c r="C230" s="20" t="str">
        <f>'Compound Alert'!C184</f>
        <v>URY</v>
      </c>
      <c r="D230" s="20" t="str">
        <f>'Compound Alert'!D184</f>
        <v>LCN           Latin America &amp; Caribbean</v>
      </c>
      <c r="E230" s="20" t="str">
        <f>'Compound Alert'!E184</f>
        <v>IBRD</v>
      </c>
      <c r="F230" s="50">
        <f>'Compound Alert'!F184</f>
        <v>0</v>
      </c>
      <c r="G230" s="22">
        <f>'Compound Alert'!G184</f>
        <v>1</v>
      </c>
      <c r="H230" s="23">
        <f>'Compound Alert'!H184</f>
        <v>1</v>
      </c>
      <c r="I230" s="50">
        <f>'Compound Alert'!Q184</f>
        <v>0</v>
      </c>
      <c r="J230" s="25">
        <f>'Compound Alert'!R184</f>
        <v>7.5762787699503242</v>
      </c>
      <c r="K230" s="25">
        <f>'Compound Alert'!S184</f>
        <v>3.1339712918660299</v>
      </c>
      <c r="L230" s="25">
        <f>'Compound Alert'!T184</f>
        <v>2.7086138578254126</v>
      </c>
      <c r="M230" s="25">
        <f>'Compound Alert'!U184</f>
        <v>2.8535691936340233</v>
      </c>
      <c r="N230" s="25">
        <f>'Compound Alert'!V184</f>
        <v>1.1666666666666701</v>
      </c>
      <c r="O230" s="25">
        <f>'Compound Alert'!W184</f>
        <v>0</v>
      </c>
      <c r="P230" s="25"/>
      <c r="Q230" s="27">
        <f>'Compound Alert'!AM197</f>
        <v>0</v>
      </c>
      <c r="R230" s="27">
        <f>'Compound Alert'!AN197</f>
        <v>0</v>
      </c>
      <c r="S230" s="21"/>
      <c r="T230" s="21"/>
      <c r="U230" s="21"/>
      <c r="V230" s="21"/>
      <c r="W230" s="21"/>
      <c r="X230" s="21"/>
      <c r="Y230" s="28"/>
      <c r="Z230" s="28"/>
      <c r="AA230" s="28"/>
      <c r="AB230" s="28"/>
      <c r="AC230" s="28"/>
      <c r="AD230" s="28"/>
      <c r="AE230" s="28"/>
      <c r="AF230" s="28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</row>
    <row r="231" spans="1:50" hidden="1" x14ac:dyDescent="0.2">
      <c r="A231" s="64">
        <v>159</v>
      </c>
      <c r="B231" s="20" t="str">
        <f>'Compound Alert'!B185</f>
        <v>United States of America</v>
      </c>
      <c r="C231" s="20" t="str">
        <f>'Compound Alert'!C185</f>
        <v>USA</v>
      </c>
      <c r="D231" s="20" t="str">
        <f>'Compound Alert'!D185</f>
        <v>NAC           North America</v>
      </c>
      <c r="E231" s="20" t="str">
        <f>'Compound Alert'!E185</f>
        <v>North America</v>
      </c>
      <c r="F231" s="50">
        <f>'Compound Alert'!F185</f>
        <v>0</v>
      </c>
      <c r="G231" s="22">
        <f>'Compound Alert'!G185</f>
        <v>1</v>
      </c>
      <c r="H231" s="23">
        <f>'Compound Alert'!H185</f>
        <v>1</v>
      </c>
      <c r="I231" s="50">
        <f>'Compound Alert'!Q185</f>
        <v>0</v>
      </c>
      <c r="J231" s="25">
        <f>'Compound Alert'!R185</f>
        <v>3.0907442469411799</v>
      </c>
      <c r="K231" s="25">
        <f>'Compound Alert'!S185</f>
        <v>0.19138755980861299</v>
      </c>
      <c r="L231" s="25">
        <f>'Compound Alert'!T185</f>
        <v>1.8130091709487857</v>
      </c>
      <c r="M231" s="25">
        <f>'Compound Alert'!U185</f>
        <v>3.3806170189140619</v>
      </c>
      <c r="N231" s="25">
        <f>'Compound Alert'!V185</f>
        <v>8.0829037686547593</v>
      </c>
      <c r="O231" s="25">
        <f>'Compound Alert'!W185</f>
        <v>0.82501563010134904</v>
      </c>
      <c r="P231" s="25"/>
      <c r="Q231" s="27">
        <f>'Compound Alert'!AM198</f>
        <v>0</v>
      </c>
      <c r="R231" s="27">
        <f>'Compound Alert'!AN198</f>
        <v>0</v>
      </c>
      <c r="S231" s="21"/>
      <c r="T231" s="21"/>
      <c r="U231" s="21"/>
      <c r="V231" s="21"/>
      <c r="W231" s="21"/>
      <c r="X231" s="21"/>
      <c r="Y231" s="28"/>
      <c r="Z231" s="28"/>
      <c r="AA231" s="28"/>
      <c r="AB231" s="28"/>
      <c r="AC231" s="28"/>
      <c r="AD231" s="28"/>
      <c r="AE231" s="28"/>
      <c r="AF231" s="28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</row>
    <row r="232" spans="1:50" hidden="1" x14ac:dyDescent="0.2">
      <c r="A232" s="64">
        <v>160</v>
      </c>
      <c r="B232" s="20" t="str">
        <f>'Compound Alert'!B12</f>
        <v>Antigua and Barbuda</v>
      </c>
      <c r="C232" s="20" t="str">
        <f>'Compound Alert'!C12</f>
        <v>ATG</v>
      </c>
      <c r="D232" s="20" t="str">
        <f>'Compound Alert'!D12</f>
        <v>LCN           Latin America &amp; Caribbean</v>
      </c>
      <c r="E232" s="20" t="str">
        <f>'Compound Alert'!E12</f>
        <v>IBRD</v>
      </c>
      <c r="F232" s="50">
        <f>'Compound Alert'!F12</f>
        <v>0</v>
      </c>
      <c r="G232" s="22">
        <f>'Compound Alert'!G12</f>
        <v>0.5</v>
      </c>
      <c r="H232" s="23">
        <f>'Compound Alert'!H12</f>
        <v>0.5</v>
      </c>
      <c r="I232" s="50">
        <f>'Compound Alert'!Q12</f>
        <v>0</v>
      </c>
      <c r="J232" s="25">
        <f>'Compound Alert'!R12</f>
        <v>6.7421219211758547</v>
      </c>
      <c r="K232" s="25">
        <f>'Compound Alert'!S12</f>
        <v>0</v>
      </c>
      <c r="L232" s="25">
        <f>'Compound Alert'!T12</f>
        <v>0</v>
      </c>
      <c r="M232" s="25">
        <f>'Compound Alert'!U12</f>
        <v>2.8571428571428599</v>
      </c>
      <c r="N232" s="25">
        <f>'Compound Alert'!V12</f>
        <v>4.5</v>
      </c>
      <c r="O232" s="25">
        <f>'Compound Alert'!W12</f>
        <v>0</v>
      </c>
      <c r="P232" s="25"/>
      <c r="Q232" s="27">
        <f>'Compound Alert'!AM199</f>
        <v>0</v>
      </c>
      <c r="R232" s="27">
        <f>'Compound Alert'!AN199</f>
        <v>0</v>
      </c>
      <c r="S232" s="21"/>
      <c r="T232" s="21"/>
      <c r="U232" s="21"/>
      <c r="V232" s="21"/>
      <c r="W232" s="21"/>
      <c r="X232" s="21"/>
      <c r="Y232" s="28"/>
      <c r="Z232" s="28"/>
      <c r="AA232" s="28"/>
      <c r="AB232" s="28"/>
      <c r="AC232" s="28"/>
      <c r="AD232" s="28"/>
      <c r="AE232" s="28"/>
      <c r="AF232" s="28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</row>
    <row r="233" spans="1:50" hidden="1" x14ac:dyDescent="0.2">
      <c r="A233" s="64">
        <v>161</v>
      </c>
      <c r="B233" s="20" t="str">
        <f>'Compound Alert'!B13</f>
        <v>Australia</v>
      </c>
      <c r="C233" s="20" t="str">
        <f>'Compound Alert'!C13</f>
        <v>AUS</v>
      </c>
      <c r="D233" s="20" t="str">
        <f>'Compound Alert'!D13</f>
        <v>EAS           East Asia &amp; Pacific</v>
      </c>
      <c r="E233" s="20" t="str">
        <f>'Compound Alert'!E13</f>
        <v xml:space="preserve"> </v>
      </c>
      <c r="F233" s="50">
        <f>'Compound Alert'!F13</f>
        <v>0</v>
      </c>
      <c r="G233" s="22">
        <f>'Compound Alert'!G13</f>
        <v>0.5</v>
      </c>
      <c r="H233" s="23">
        <f>'Compound Alert'!H13</f>
        <v>0.5</v>
      </c>
      <c r="I233" s="50">
        <f>'Compound Alert'!Q13</f>
        <v>0</v>
      </c>
      <c r="J233" s="25">
        <f>'Compound Alert'!R13</f>
        <v>1.336306209562119</v>
      </c>
      <c r="K233" s="25">
        <f>'Compound Alert'!S13</f>
        <v>0.88516746411483305</v>
      </c>
      <c r="L233" s="25">
        <f>'Compound Alert'!T13</f>
        <v>1.6377404676012104</v>
      </c>
      <c r="M233" s="25">
        <f>'Compound Alert'!U13</f>
        <v>2.0412414523193139</v>
      </c>
      <c r="N233" s="25">
        <f>'Compound Alert'!V13</f>
        <v>6.3333333333333304</v>
      </c>
      <c r="O233" s="25">
        <f>'Compound Alert'!W13</f>
        <v>0</v>
      </c>
      <c r="P233" s="25"/>
      <c r="Q233" s="27">
        <f>'Compound Alert'!AM200</f>
        <v>0</v>
      </c>
      <c r="R233" s="27">
        <f>'Compound Alert'!AN200</f>
        <v>0</v>
      </c>
      <c r="S233" s="21"/>
      <c r="T233" s="21"/>
      <c r="U233" s="21"/>
      <c r="V233" s="21"/>
      <c r="W233" s="21"/>
      <c r="X233" s="21"/>
      <c r="Y233" s="28"/>
      <c r="Z233" s="28"/>
      <c r="AA233" s="28"/>
      <c r="AB233" s="28"/>
      <c r="AC233" s="28"/>
      <c r="AD233" s="28"/>
      <c r="AE233" s="28"/>
      <c r="AF233" s="28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</row>
    <row r="234" spans="1:50" hidden="1" x14ac:dyDescent="0.2">
      <c r="A234" s="64">
        <v>162</v>
      </c>
      <c r="B234" s="20" t="str">
        <f>'Compound Alert'!B14</f>
        <v>Austria</v>
      </c>
      <c r="C234" s="20" t="str">
        <f>'Compound Alert'!C14</f>
        <v>AUT</v>
      </c>
      <c r="D234" s="20" t="str">
        <f>'Compound Alert'!D14</f>
        <v>ECS           Europe &amp; Central Asia</v>
      </c>
      <c r="E234" s="20" t="str">
        <f>'Compound Alert'!E14</f>
        <v xml:space="preserve"> </v>
      </c>
      <c r="F234" s="50">
        <f>'Compound Alert'!F14</f>
        <v>0</v>
      </c>
      <c r="G234" s="22">
        <f>'Compound Alert'!G14</f>
        <v>0.5</v>
      </c>
      <c r="H234" s="23">
        <f>'Compound Alert'!H14</f>
        <v>0.5</v>
      </c>
      <c r="I234" s="50">
        <f>'Compound Alert'!Q14</f>
        <v>0</v>
      </c>
      <c r="J234" s="25">
        <f>'Compound Alert'!R14</f>
        <v>5</v>
      </c>
      <c r="K234" s="25">
        <f>'Compound Alert'!S14</f>
        <v>0</v>
      </c>
      <c r="L234" s="25">
        <f>'Compound Alert'!T14</f>
        <v>2.4873836425900415</v>
      </c>
      <c r="M234" s="25">
        <f>'Compound Alert'!U14</f>
        <v>1.362770287738494</v>
      </c>
      <c r="N234" s="25">
        <f>'Compound Alert'!V14</f>
        <v>2.5</v>
      </c>
      <c r="O234" s="25">
        <f>'Compound Alert'!W14</f>
        <v>0</v>
      </c>
      <c r="P234" s="25"/>
      <c r="Q234" s="27">
        <f>'Compound Alert'!AM201</f>
        <v>0</v>
      </c>
      <c r="R234" s="27">
        <f>'Compound Alert'!AN201</f>
        <v>0</v>
      </c>
      <c r="S234" s="21"/>
      <c r="T234" s="21"/>
      <c r="U234" s="21"/>
      <c r="V234" s="21"/>
      <c r="W234" s="21"/>
      <c r="X234" s="21"/>
      <c r="Y234" s="28"/>
      <c r="Z234" s="28"/>
      <c r="AA234" s="28"/>
      <c r="AB234" s="28"/>
      <c r="AC234" s="28"/>
      <c r="AD234" s="28"/>
      <c r="AE234" s="28"/>
      <c r="AF234" s="28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</row>
    <row r="235" spans="1:50" hidden="1" x14ac:dyDescent="0.2">
      <c r="A235" s="64">
        <v>163</v>
      </c>
      <c r="B235" s="20" t="str">
        <f>'Compound Alert'!B34</f>
        <v>Canada</v>
      </c>
      <c r="C235" s="20" t="str">
        <f>'Compound Alert'!C34</f>
        <v>CAN</v>
      </c>
      <c r="D235" s="20" t="str">
        <f>'Compound Alert'!D34</f>
        <v>NAC           North America</v>
      </c>
      <c r="E235" s="20" t="str">
        <f>'Compound Alert'!E34</f>
        <v xml:space="preserve"> </v>
      </c>
      <c r="F235" s="50">
        <f>'Compound Alert'!F34</f>
        <v>0</v>
      </c>
      <c r="G235" s="22">
        <f>'Compound Alert'!G34</f>
        <v>0.5</v>
      </c>
      <c r="H235" s="23">
        <f>'Compound Alert'!H34</f>
        <v>0.5</v>
      </c>
      <c r="I235" s="50">
        <f>'Compound Alert'!Q34</f>
        <v>0</v>
      </c>
      <c r="J235" s="25">
        <f>'Compound Alert'!R34</f>
        <v>4.7619047619047397</v>
      </c>
      <c r="K235" s="25">
        <f>'Compound Alert'!S34</f>
        <v>0.83732057416267802</v>
      </c>
      <c r="L235" s="25">
        <f>'Compound Alert'!T34</f>
        <v>1.34700602974794</v>
      </c>
      <c r="M235" s="25">
        <f>'Compound Alert'!U34</f>
        <v>2.3904572186687862</v>
      </c>
      <c r="N235" s="25">
        <f>'Compound Alert'!V34</f>
        <v>5.6666666666666696</v>
      </c>
      <c r="O235" s="25">
        <f>'Compound Alert'!W34</f>
        <v>0</v>
      </c>
      <c r="P235" s="25"/>
      <c r="Q235" s="27">
        <f>'Compound Alert'!AM202</f>
        <v>0</v>
      </c>
      <c r="R235" s="27">
        <f>'Compound Alert'!AN202</f>
        <v>0</v>
      </c>
      <c r="S235" s="21"/>
      <c r="T235" s="21"/>
      <c r="U235" s="21"/>
      <c r="V235" s="21"/>
      <c r="W235" s="21"/>
      <c r="X235" s="21"/>
      <c r="Y235" s="28"/>
      <c r="Z235" s="28"/>
      <c r="AA235" s="28"/>
      <c r="AB235" s="28"/>
      <c r="AC235" s="28"/>
      <c r="AD235" s="28"/>
      <c r="AE235" s="28"/>
      <c r="AF235" s="28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</row>
    <row r="236" spans="1:50" hidden="1" x14ac:dyDescent="0.2">
      <c r="A236" s="64">
        <v>164</v>
      </c>
      <c r="B236" s="20" t="str">
        <f>'Compound Alert'!B48</f>
        <v>Czech Republic</v>
      </c>
      <c r="C236" s="20" t="str">
        <f>'Compound Alert'!C48</f>
        <v>CZE</v>
      </c>
      <c r="D236" s="20" t="str">
        <f>'Compound Alert'!D48</f>
        <v>ECS           Europe &amp; Central Asia</v>
      </c>
      <c r="E236" s="20" t="str">
        <f>'Compound Alert'!E48</f>
        <v xml:space="preserve"> </v>
      </c>
      <c r="F236" s="50">
        <f>'Compound Alert'!F48</f>
        <v>0</v>
      </c>
      <c r="G236" s="22">
        <f>'Compound Alert'!G48</f>
        <v>0.5</v>
      </c>
      <c r="H236" s="23">
        <f>'Compound Alert'!H48</f>
        <v>0.5</v>
      </c>
      <c r="I236" s="50">
        <f>'Compound Alert'!Q48</f>
        <v>0</v>
      </c>
      <c r="J236" s="25">
        <f>'Compound Alert'!R48</f>
        <v>6</v>
      </c>
      <c r="K236" s="25">
        <f>'Compound Alert'!S48</f>
        <v>0</v>
      </c>
      <c r="L236" s="25">
        <f>'Compound Alert'!T48</f>
        <v>3.0578512396694202</v>
      </c>
      <c r="M236" s="25">
        <f>'Compound Alert'!U48</f>
        <v>1.4468356276140457</v>
      </c>
      <c r="N236" s="25">
        <f>'Compound Alert'!V48</f>
        <v>1.1666666666666701</v>
      </c>
      <c r="O236" s="25">
        <f>'Compound Alert'!W48</f>
        <v>0</v>
      </c>
      <c r="P236" s="25"/>
      <c r="Q236" s="27">
        <f>'Compound Alert'!AM203</f>
        <v>0</v>
      </c>
      <c r="R236" s="27">
        <f>'Compound Alert'!AN203</f>
        <v>0</v>
      </c>
      <c r="S236" s="21"/>
      <c r="T236" s="21"/>
      <c r="U236" s="21"/>
      <c r="V236" s="21"/>
      <c r="W236" s="21"/>
      <c r="X236" s="21"/>
      <c r="Y236" s="28"/>
      <c r="Z236" s="28"/>
      <c r="AA236" s="28"/>
      <c r="AB236" s="28"/>
      <c r="AC236" s="28"/>
      <c r="AD236" s="28"/>
      <c r="AE236" s="28"/>
      <c r="AF236" s="28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</row>
    <row r="237" spans="1:50" hidden="1" x14ac:dyDescent="0.2">
      <c r="A237" s="64">
        <v>165</v>
      </c>
      <c r="B237" s="20" t="str">
        <f>'Compound Alert'!B59</f>
        <v>Estonia</v>
      </c>
      <c r="C237" s="20" t="str">
        <f>'Compound Alert'!C59</f>
        <v>EST</v>
      </c>
      <c r="D237" s="20" t="str">
        <f>'Compound Alert'!D59</f>
        <v>ECS           Europe &amp; Central Asia</v>
      </c>
      <c r="E237" s="20" t="str">
        <f>'Compound Alert'!E59</f>
        <v xml:space="preserve"> </v>
      </c>
      <c r="F237" s="50">
        <f>'Compound Alert'!F59</f>
        <v>0</v>
      </c>
      <c r="G237" s="22">
        <f>'Compound Alert'!G59</f>
        <v>0.5</v>
      </c>
      <c r="H237" s="23">
        <f>'Compound Alert'!H59</f>
        <v>0.5</v>
      </c>
      <c r="I237" s="50">
        <f>'Compound Alert'!Q59</f>
        <v>0</v>
      </c>
      <c r="J237" s="25">
        <f>'Compound Alert'!R59</f>
        <v>5.0990195135927845</v>
      </c>
      <c r="K237" s="25">
        <f>'Compound Alert'!S59</f>
        <v>2.2488038277512001</v>
      </c>
      <c r="L237" s="25">
        <f>'Compound Alert'!T59</f>
        <v>1.7314000276069359</v>
      </c>
      <c r="M237" s="25">
        <f>'Compound Alert'!U59</f>
        <v>2.9277002188455978</v>
      </c>
      <c r="N237" s="25">
        <f>'Compound Alert'!V59</f>
        <v>0</v>
      </c>
      <c r="O237" s="25">
        <f>'Compound Alert'!W59</f>
        <v>0</v>
      </c>
      <c r="P237" s="25"/>
      <c r="Q237" s="27">
        <f>'Compound Alert'!AM204</f>
        <v>0</v>
      </c>
      <c r="R237" s="27">
        <f>'Compound Alert'!AN204</f>
        <v>0</v>
      </c>
      <c r="S237" s="21"/>
      <c r="T237" s="21"/>
      <c r="U237" s="21"/>
      <c r="V237" s="21"/>
      <c r="W237" s="21"/>
      <c r="X237" s="21"/>
      <c r="Y237" s="28"/>
      <c r="Z237" s="28"/>
      <c r="AA237" s="28"/>
      <c r="AB237" s="28"/>
      <c r="AC237" s="28"/>
      <c r="AD237" s="28"/>
      <c r="AE237" s="28"/>
      <c r="AF237" s="28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</row>
    <row r="238" spans="1:50" hidden="1" x14ac:dyDescent="0.2">
      <c r="A238" s="64">
        <v>166</v>
      </c>
      <c r="B238" s="20" t="str">
        <f>'Compound Alert'!B63</f>
        <v>France</v>
      </c>
      <c r="C238" s="20" t="str">
        <f>'Compound Alert'!C63</f>
        <v>FRA</v>
      </c>
      <c r="D238" s="20" t="str">
        <f>'Compound Alert'!D63</f>
        <v>ECS           Europe &amp; Central Asia</v>
      </c>
      <c r="E238" s="20" t="str">
        <f>'Compound Alert'!E63</f>
        <v xml:space="preserve"> </v>
      </c>
      <c r="F238" s="50">
        <f>'Compound Alert'!F63</f>
        <v>0</v>
      </c>
      <c r="G238" s="22">
        <f>'Compound Alert'!G63</f>
        <v>0.5</v>
      </c>
      <c r="H238" s="23">
        <f>'Compound Alert'!H63</f>
        <v>0.5</v>
      </c>
      <c r="I238" s="50">
        <f>'Compound Alert'!Q63</f>
        <v>0</v>
      </c>
      <c r="J238" s="25">
        <f>'Compound Alert'!R63</f>
        <v>5</v>
      </c>
      <c r="K238" s="25">
        <f>'Compound Alert'!S63</f>
        <v>0</v>
      </c>
      <c r="L238" s="25">
        <f>'Compound Alert'!T63</f>
        <v>1.7314000276069359</v>
      </c>
      <c r="M238" s="25">
        <f>'Compound Alert'!U63</f>
        <v>1.4638501094227994</v>
      </c>
      <c r="N238" s="25">
        <f>'Compound Alert'!V63</f>
        <v>4</v>
      </c>
      <c r="O238" s="25">
        <f>'Compound Alert'!W63</f>
        <v>0</v>
      </c>
      <c r="P238" s="25"/>
      <c r="Q238" s="27">
        <f>'Compound Alert'!AM205</f>
        <v>0</v>
      </c>
      <c r="R238" s="27">
        <f>'Compound Alert'!AN205</f>
        <v>0</v>
      </c>
      <c r="S238" s="21"/>
      <c r="T238" s="21"/>
      <c r="U238" s="21"/>
      <c r="V238" s="21"/>
      <c r="W238" s="21"/>
      <c r="X238" s="21"/>
      <c r="Y238" s="28"/>
      <c r="Z238" s="28"/>
      <c r="AA238" s="28"/>
      <c r="AB238" s="28"/>
      <c r="AC238" s="28"/>
      <c r="AD238" s="28"/>
      <c r="AE238" s="28"/>
      <c r="AF238" s="28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</row>
    <row r="239" spans="1:50" hidden="1" x14ac:dyDescent="0.2">
      <c r="A239" s="64">
        <v>167</v>
      </c>
      <c r="B239" s="20" t="str">
        <f>'Compound Alert'!B80</f>
        <v>Hungary</v>
      </c>
      <c r="C239" s="20" t="str">
        <f>'Compound Alert'!C80</f>
        <v>HUN</v>
      </c>
      <c r="D239" s="20" t="str">
        <f>'Compound Alert'!D80</f>
        <v>ECS           Europe &amp; Central Asia</v>
      </c>
      <c r="E239" s="20" t="str">
        <f>'Compound Alert'!E80</f>
        <v xml:space="preserve"> </v>
      </c>
      <c r="F239" s="50">
        <f>'Compound Alert'!F80</f>
        <v>0</v>
      </c>
      <c r="G239" s="22">
        <f>'Compound Alert'!G80</f>
        <v>0.5</v>
      </c>
      <c r="H239" s="23">
        <f>'Compound Alert'!H80</f>
        <v>0.5</v>
      </c>
      <c r="I239" s="50">
        <f>'Compound Alert'!Q80</f>
        <v>0</v>
      </c>
      <c r="J239" s="25">
        <f>'Compound Alert'!R80</f>
        <v>5.9160797830996161</v>
      </c>
      <c r="K239" s="25">
        <f>'Compound Alert'!S80</f>
        <v>0.93301435406698596</v>
      </c>
      <c r="L239" s="25">
        <f>'Compound Alert'!T80</f>
        <v>2.6709050965095127</v>
      </c>
      <c r="M239" s="25">
        <f>'Compound Alert'!U80</f>
        <v>4.0746603714735743</v>
      </c>
      <c r="N239" s="25">
        <f>'Compound Alert'!V80</f>
        <v>4.3333333333333304</v>
      </c>
      <c r="O239" s="25">
        <f>'Compound Alert'!W80</f>
        <v>0</v>
      </c>
      <c r="P239" s="25"/>
      <c r="Q239" s="27">
        <f>'Compound Alert'!AM206</f>
        <v>0</v>
      </c>
      <c r="R239" s="27">
        <f>'Compound Alert'!AN206</f>
        <v>0</v>
      </c>
      <c r="S239" s="21"/>
      <c r="T239" s="21"/>
      <c r="U239" s="21"/>
      <c r="V239" s="21"/>
      <c r="W239" s="21"/>
      <c r="X239" s="21"/>
      <c r="Y239" s="28"/>
      <c r="Z239" s="28"/>
      <c r="AA239" s="28"/>
      <c r="AB239" s="28"/>
      <c r="AC239" s="28"/>
      <c r="AD239" s="28"/>
      <c r="AE239" s="28"/>
      <c r="AF239" s="28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</row>
    <row r="240" spans="1:50" hidden="1" x14ac:dyDescent="0.2">
      <c r="A240" s="64">
        <v>168</v>
      </c>
      <c r="B240" s="20" t="str">
        <f>'Compound Alert'!B86</f>
        <v>Iceland</v>
      </c>
      <c r="C240" s="20" t="str">
        <f>'Compound Alert'!C86</f>
        <v>ISL</v>
      </c>
      <c r="D240" s="20" t="str">
        <f>'Compound Alert'!D86</f>
        <v>ECS           Europe &amp; Central Asia</v>
      </c>
      <c r="E240" s="20" t="str">
        <f>'Compound Alert'!E86</f>
        <v xml:space="preserve"> </v>
      </c>
      <c r="F240" s="50">
        <f>'Compound Alert'!F86</f>
        <v>0</v>
      </c>
      <c r="G240" s="22">
        <f>'Compound Alert'!G86</f>
        <v>0.5</v>
      </c>
      <c r="H240" s="23">
        <f>'Compound Alert'!H86</f>
        <v>0.5</v>
      </c>
      <c r="I240" s="50">
        <f>'Compound Alert'!Q86</f>
        <v>0</v>
      </c>
      <c r="J240" s="25">
        <f>'Compound Alert'!R86</f>
        <v>5.8186891012617874</v>
      </c>
      <c r="K240" s="25">
        <f>'Compound Alert'!S86</f>
        <v>0.55023923444975997</v>
      </c>
      <c r="L240" s="25">
        <f>'Compound Alert'!T86</f>
        <v>2.0420081158026191</v>
      </c>
      <c r="M240" s="25">
        <f>'Compound Alert'!U86</f>
        <v>1.690308509457034</v>
      </c>
      <c r="N240" s="25">
        <f>'Compound Alert'!V86</f>
        <v>2</v>
      </c>
      <c r="O240" s="25">
        <f>'Compound Alert'!W86</f>
        <v>0</v>
      </c>
      <c r="P240" s="25"/>
      <c r="Q240" s="27">
        <f>'Compound Alert'!AM207</f>
        <v>0</v>
      </c>
      <c r="R240" s="27">
        <f>'Compound Alert'!AN207</f>
        <v>0</v>
      </c>
      <c r="S240" s="21"/>
      <c r="T240" s="21"/>
      <c r="U240" s="21"/>
      <c r="V240" s="21"/>
      <c r="W240" s="21"/>
      <c r="X240" s="21"/>
      <c r="Y240" s="28"/>
      <c r="Z240" s="28"/>
      <c r="AA240" s="28"/>
      <c r="AB240" s="28"/>
      <c r="AC240" s="28"/>
      <c r="AD240" s="28"/>
      <c r="AE240" s="28"/>
      <c r="AF240" s="28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</row>
    <row r="241" spans="1:50" hidden="1" x14ac:dyDescent="0.2">
      <c r="A241" s="64">
        <v>169</v>
      </c>
      <c r="B241" s="20" t="str">
        <f>'Compound Alert'!B87</f>
        <v>Israel</v>
      </c>
      <c r="C241" s="20" t="str">
        <f>'Compound Alert'!C87</f>
        <v>ISR</v>
      </c>
      <c r="D241" s="20" t="str">
        <f>'Compound Alert'!D87</f>
        <v>MEA           Middle East &amp; North Africa</v>
      </c>
      <c r="E241" s="20" t="str">
        <f>'Compound Alert'!E87</f>
        <v xml:space="preserve"> </v>
      </c>
      <c r="F241" s="50">
        <f>'Compound Alert'!F87</f>
        <v>0</v>
      </c>
      <c r="G241" s="22">
        <f>'Compound Alert'!G87</f>
        <v>0.5</v>
      </c>
      <c r="H241" s="23">
        <f>'Compound Alert'!H87</f>
        <v>0.5</v>
      </c>
      <c r="I241" s="50">
        <f>'Compound Alert'!Q87</f>
        <v>0</v>
      </c>
      <c r="J241" s="25">
        <f>'Compound Alert'!R87</f>
        <v>4.6496287614225205</v>
      </c>
      <c r="K241" s="25">
        <f>'Compound Alert'!S87</f>
        <v>0</v>
      </c>
      <c r="L241" s="25">
        <f>'Compound Alert'!T87</f>
        <v>2.657509948894798</v>
      </c>
      <c r="M241" s="25">
        <f>'Compound Alert'!U87</f>
        <v>2.5008569959687237</v>
      </c>
      <c r="N241" s="25">
        <f>'Compound Alert'!V87</f>
        <v>6</v>
      </c>
      <c r="O241" s="25">
        <f>'Compound Alert'!W87</f>
        <v>0</v>
      </c>
      <c r="P241" s="25"/>
      <c r="Q241" s="27">
        <f>'Compound Alert'!AM208</f>
        <v>0</v>
      </c>
      <c r="R241" s="27">
        <f>'Compound Alert'!AN208</f>
        <v>0</v>
      </c>
      <c r="S241" s="21"/>
      <c r="T241" s="21"/>
      <c r="U241" s="21"/>
      <c r="V241" s="21"/>
      <c r="W241" s="21"/>
      <c r="X241" s="21"/>
      <c r="Y241" s="28"/>
      <c r="Z241" s="28"/>
      <c r="AA241" s="28"/>
      <c r="AB241" s="28"/>
      <c r="AC241" s="28"/>
      <c r="AD241" s="28"/>
      <c r="AE241" s="28"/>
      <c r="AF241" s="28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</row>
    <row r="242" spans="1:50" hidden="1" x14ac:dyDescent="0.2">
      <c r="A242" s="64">
        <v>170</v>
      </c>
      <c r="B242" s="20" t="str">
        <f>'Compound Alert'!B99</f>
        <v>Kuwait</v>
      </c>
      <c r="C242" s="20" t="str">
        <f>'Compound Alert'!C99</f>
        <v>KWT</v>
      </c>
      <c r="D242" s="20" t="str">
        <f>'Compound Alert'!D99</f>
        <v>MEA           Middle East &amp; North Africa</v>
      </c>
      <c r="E242" s="20" t="str">
        <f>'Compound Alert'!E99</f>
        <v xml:space="preserve"> </v>
      </c>
      <c r="F242" s="50">
        <f>'Compound Alert'!F99</f>
        <v>0</v>
      </c>
      <c r="G242" s="22">
        <f>'Compound Alert'!G99</f>
        <v>0.5</v>
      </c>
      <c r="H242" s="23">
        <f>'Compound Alert'!H99</f>
        <v>0.5</v>
      </c>
      <c r="I242" s="50">
        <f>'Compound Alert'!Q99</f>
        <v>0</v>
      </c>
      <c r="J242" s="25">
        <f>'Compound Alert'!R99</f>
        <v>6.9137544069774419</v>
      </c>
      <c r="K242" s="25">
        <f>'Compound Alert'!S99</f>
        <v>0.64593301435406603</v>
      </c>
      <c r="L242" s="25">
        <f>'Compound Alert'!T99</f>
        <v>2.4114677188339564</v>
      </c>
      <c r="M242" s="25">
        <f>'Compound Alert'!U99</f>
        <v>2.4285714285714302</v>
      </c>
      <c r="N242" s="25">
        <f>'Compound Alert'!V99</f>
        <v>1</v>
      </c>
      <c r="O242" s="25">
        <f>'Compound Alert'!W99</f>
        <v>0</v>
      </c>
      <c r="P242" s="25"/>
      <c r="Q242" s="27">
        <f>'Compound Alert'!AM209</f>
        <v>0</v>
      </c>
      <c r="R242" s="27">
        <f>'Compound Alert'!AN209</f>
        <v>0</v>
      </c>
      <c r="S242" s="21"/>
      <c r="T242" s="21"/>
      <c r="U242" s="21"/>
      <c r="V242" s="21"/>
      <c r="W242" s="21"/>
      <c r="X242" s="21"/>
      <c r="Y242" s="28"/>
      <c r="Z242" s="28"/>
      <c r="AA242" s="28"/>
      <c r="AB242" s="28"/>
      <c r="AC242" s="28"/>
      <c r="AD242" s="28"/>
      <c r="AE242" s="28"/>
      <c r="AF242" s="28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</row>
    <row r="243" spans="1:50" hidden="1" x14ac:dyDescent="0.2">
      <c r="A243" s="64">
        <v>171</v>
      </c>
      <c r="B243" s="20" t="str">
        <f>'Compound Alert'!B105</f>
        <v>Liechtenstein</v>
      </c>
      <c r="C243" s="20" t="str">
        <f>'Compound Alert'!C105</f>
        <v>LIE</v>
      </c>
      <c r="D243" s="20" t="str">
        <f>'Compound Alert'!D105</f>
        <v>ECS           Europe &amp; Central Asia</v>
      </c>
      <c r="E243" s="20" t="str">
        <f>'Compound Alert'!E105</f>
        <v xml:space="preserve"> </v>
      </c>
      <c r="F243" s="50">
        <f>'Compound Alert'!F105</f>
        <v>0</v>
      </c>
      <c r="G243" s="22">
        <f>'Compound Alert'!G105</f>
        <v>0.5</v>
      </c>
      <c r="H243" s="23">
        <f>'Compound Alert'!H105</f>
        <v>0.5</v>
      </c>
      <c r="I243" s="50">
        <f>'Compound Alert'!Q105</f>
        <v>0</v>
      </c>
      <c r="J243" s="25">
        <f>'Compound Alert'!R105</f>
        <v>4.8809757221276975</v>
      </c>
      <c r="K243" s="25">
        <f>'Compound Alert'!S105</f>
        <v>0</v>
      </c>
      <c r="L243" s="25">
        <f>'Compound Alert'!T105</f>
        <v>5.2272727272727302</v>
      </c>
      <c r="M243" s="25">
        <f>'Compound Alert'!U105</f>
        <v>0</v>
      </c>
      <c r="N243" s="25">
        <f>'Compound Alert'!V105</f>
        <v>0.5</v>
      </c>
      <c r="O243" s="25">
        <f>'Compound Alert'!W105</f>
        <v>0</v>
      </c>
      <c r="P243" s="25"/>
      <c r="Q243" s="27">
        <f>'Compound Alert'!AM210</f>
        <v>0</v>
      </c>
      <c r="R243" s="27">
        <f>'Compound Alert'!AN210</f>
        <v>0</v>
      </c>
      <c r="S243" s="21"/>
      <c r="T243" s="21"/>
      <c r="U243" s="21"/>
      <c r="V243" s="21"/>
      <c r="W243" s="21"/>
      <c r="X243" s="21"/>
      <c r="Y243" s="28"/>
      <c r="Z243" s="28"/>
      <c r="AA243" s="28"/>
      <c r="AB243" s="28"/>
      <c r="AC243" s="28"/>
      <c r="AD243" s="28"/>
      <c r="AE243" s="28"/>
      <c r="AF243" s="28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</row>
    <row r="244" spans="1:50" hidden="1" x14ac:dyDescent="0.2">
      <c r="A244" s="64">
        <v>172</v>
      </c>
      <c r="B244" s="20" t="str">
        <f>'Compound Alert'!B108</f>
        <v>Lithuania</v>
      </c>
      <c r="C244" s="20" t="str">
        <f>'Compound Alert'!C108</f>
        <v>LTU</v>
      </c>
      <c r="D244" s="20" t="str">
        <f>'Compound Alert'!D108</f>
        <v>ECS           Europe &amp; Central Asia</v>
      </c>
      <c r="E244" s="20" t="str">
        <f>'Compound Alert'!E108</f>
        <v xml:space="preserve"> </v>
      </c>
      <c r="F244" s="50">
        <f>'Compound Alert'!F108</f>
        <v>0</v>
      </c>
      <c r="G244" s="22">
        <f>'Compound Alert'!G108</f>
        <v>0.5</v>
      </c>
      <c r="H244" s="23">
        <f>'Compound Alert'!H108</f>
        <v>0.5</v>
      </c>
      <c r="I244" s="50">
        <f>'Compound Alert'!Q108</f>
        <v>0</v>
      </c>
      <c r="J244" s="25">
        <f>'Compound Alert'!R108</f>
        <v>5.4772255750516612</v>
      </c>
      <c r="K244" s="25">
        <f>'Compound Alert'!S108</f>
        <v>2.2727272727272698</v>
      </c>
      <c r="L244" s="25">
        <f>'Compound Alert'!T108</f>
        <v>2.5454545454545401</v>
      </c>
      <c r="M244" s="25">
        <f>'Compound Alert'!U108</f>
        <v>3.0441200151549017</v>
      </c>
      <c r="N244" s="25">
        <f>'Compound Alert'!V108</f>
        <v>1.1666666666666701</v>
      </c>
      <c r="O244" s="25">
        <f>'Compound Alert'!W108</f>
        <v>0</v>
      </c>
      <c r="P244" s="25"/>
      <c r="Q244" s="27">
        <f>'Compound Alert'!AM211</f>
        <v>0</v>
      </c>
      <c r="R244" s="27">
        <f>'Compound Alert'!AN211</f>
        <v>0</v>
      </c>
      <c r="S244" s="21"/>
      <c r="T244" s="21"/>
      <c r="U244" s="21"/>
      <c r="V244" s="21"/>
      <c r="W244" s="21"/>
      <c r="X244" s="21"/>
      <c r="Y244" s="28"/>
      <c r="Z244" s="28"/>
      <c r="AA244" s="28"/>
      <c r="AB244" s="28"/>
      <c r="AC244" s="28"/>
      <c r="AD244" s="28"/>
      <c r="AE244" s="28"/>
      <c r="AF244" s="28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</row>
    <row r="245" spans="1:50" hidden="1" x14ac:dyDescent="0.2">
      <c r="A245" s="64">
        <v>173</v>
      </c>
      <c r="B245" s="20" t="str">
        <f>'Compound Alert'!B110</f>
        <v>Latvia</v>
      </c>
      <c r="C245" s="20" t="str">
        <f>'Compound Alert'!C110</f>
        <v>LVA</v>
      </c>
      <c r="D245" s="20" t="str">
        <f>'Compound Alert'!D110</f>
        <v>ECS           Europe &amp; Central Asia</v>
      </c>
      <c r="E245" s="20" t="str">
        <f>'Compound Alert'!E110</f>
        <v xml:space="preserve"> </v>
      </c>
      <c r="F245" s="50">
        <f>'Compound Alert'!F110</f>
        <v>0</v>
      </c>
      <c r="G245" s="22">
        <f>'Compound Alert'!G110</f>
        <v>0.5</v>
      </c>
      <c r="H245" s="23">
        <f>'Compound Alert'!H110</f>
        <v>0.5</v>
      </c>
      <c r="I245" s="50">
        <f>'Compound Alert'!Q110</f>
        <v>0</v>
      </c>
      <c r="J245" s="25">
        <f>'Compound Alert'!R110</f>
        <v>5.9160797830996161</v>
      </c>
      <c r="K245" s="25">
        <f>'Compound Alert'!S110</f>
        <v>0.93301435406698596</v>
      </c>
      <c r="L245" s="25">
        <f>'Compound Alert'!T110</f>
        <v>4.4939227683878151</v>
      </c>
      <c r="M245" s="25">
        <f>'Compound Alert'!U110</f>
        <v>3.9199125354673829</v>
      </c>
      <c r="N245" s="25">
        <f>'Compound Alert'!V110</f>
        <v>1.8333333333333299</v>
      </c>
      <c r="O245" s="25">
        <f>'Compound Alert'!W110</f>
        <v>0</v>
      </c>
      <c r="P245" s="25"/>
      <c r="Q245" s="27">
        <f>'Compound Alert'!AM212</f>
        <v>0</v>
      </c>
      <c r="R245" s="27">
        <f>'Compound Alert'!AN212</f>
        <v>0</v>
      </c>
      <c r="S245" s="21"/>
      <c r="T245" s="21"/>
      <c r="U245" s="21"/>
      <c r="V245" s="21"/>
      <c r="W245" s="21"/>
      <c r="X245" s="21"/>
      <c r="Y245" s="28"/>
      <c r="Z245" s="28"/>
      <c r="AA245" s="28"/>
      <c r="AB245" s="28"/>
      <c r="AC245" s="28"/>
      <c r="AD245" s="28"/>
      <c r="AE245" s="28"/>
      <c r="AF245" s="28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</row>
    <row r="246" spans="1:50" hidden="1" x14ac:dyDescent="0.2">
      <c r="A246" s="64">
        <v>174</v>
      </c>
      <c r="B246" s="20" t="str">
        <f>'Compound Alert'!B144</f>
        <v>Poland</v>
      </c>
      <c r="C246" s="20" t="str">
        <f>'Compound Alert'!C144</f>
        <v>POL</v>
      </c>
      <c r="D246" s="20" t="str">
        <f>'Compound Alert'!D144</f>
        <v>ECS           Europe &amp; Central Asia</v>
      </c>
      <c r="E246" s="20" t="str">
        <f>'Compound Alert'!E144</f>
        <v>IBRD</v>
      </c>
      <c r="F246" s="50">
        <f>'Compound Alert'!F144</f>
        <v>0</v>
      </c>
      <c r="G246" s="22">
        <f>'Compound Alert'!G144</f>
        <v>0.5</v>
      </c>
      <c r="H246" s="23">
        <f>'Compound Alert'!H144</f>
        <v>0.5</v>
      </c>
      <c r="I246" s="50">
        <f>'Compound Alert'!Q144</f>
        <v>0</v>
      </c>
      <c r="J246" s="25">
        <f>'Compound Alert'!R144</f>
        <v>5.4037024344425184</v>
      </c>
      <c r="K246" s="25">
        <f>'Compound Alert'!S144</f>
        <v>0.78947368421052599</v>
      </c>
      <c r="L246" s="25">
        <f>'Compound Alert'!T144</f>
        <v>3.30578512396694</v>
      </c>
      <c r="M246" s="25">
        <f>'Compound Alert'!U144</f>
        <v>3.1255030490521443</v>
      </c>
      <c r="N246" s="25">
        <f>'Compound Alert'!V144</f>
        <v>2.1666666666666701</v>
      </c>
      <c r="O246" s="25">
        <f>'Compound Alert'!W144</f>
        <v>0</v>
      </c>
      <c r="P246" s="25"/>
      <c r="Q246" s="27">
        <f>'Compound Alert'!AM213</f>
        <v>0</v>
      </c>
      <c r="R246" s="27">
        <f>'Compound Alert'!AN213</f>
        <v>0</v>
      </c>
      <c r="S246" s="21"/>
      <c r="T246" s="21"/>
      <c r="U246" s="21"/>
      <c r="V246" s="21"/>
      <c r="W246" s="21"/>
      <c r="X246" s="21"/>
      <c r="Y246" s="28"/>
      <c r="Z246" s="28"/>
      <c r="AA246" s="28"/>
      <c r="AB246" s="28"/>
      <c r="AC246" s="28"/>
      <c r="AD246" s="28"/>
      <c r="AE246" s="28"/>
      <c r="AF246" s="28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</row>
    <row r="247" spans="1:50" hidden="1" x14ac:dyDescent="0.2">
      <c r="A247" s="64">
        <v>175</v>
      </c>
      <c r="B247" s="20" t="str">
        <f>'Compound Alert'!B164</f>
        <v>Slovakia</v>
      </c>
      <c r="C247" s="20" t="str">
        <f>'Compound Alert'!C164</f>
        <v>SVK</v>
      </c>
      <c r="D247" s="20" t="str">
        <f>'Compound Alert'!D164</f>
        <v>ECS           Europe &amp; Central Asia</v>
      </c>
      <c r="E247" s="20" t="str">
        <f>'Compound Alert'!E164</f>
        <v>Europe &amp; Central Asia</v>
      </c>
      <c r="F247" s="50">
        <f>'Compound Alert'!F164</f>
        <v>0</v>
      </c>
      <c r="G247" s="22">
        <f>'Compound Alert'!G164</f>
        <v>0.5</v>
      </c>
      <c r="H247" s="23">
        <f>'Compound Alert'!H164</f>
        <v>0.5</v>
      </c>
      <c r="I247" s="50">
        <f>'Compound Alert'!Q164</f>
        <v>0</v>
      </c>
      <c r="J247" s="25">
        <f>'Compound Alert'!R164</f>
        <v>6.6483080554378651</v>
      </c>
      <c r="K247" s="25">
        <f>'Compound Alert'!S164</f>
        <v>0.86124401913875603</v>
      </c>
      <c r="L247" s="25">
        <f>'Compound Alert'!T164</f>
        <v>4.8740716043681482</v>
      </c>
      <c r="M247" s="25">
        <f>'Compound Alert'!U164</f>
        <v>2.9459415181859021</v>
      </c>
      <c r="N247" s="25">
        <f>'Compound Alert'!V164</f>
        <v>3</v>
      </c>
      <c r="O247" s="25">
        <f>'Compound Alert'!W164</f>
        <v>0</v>
      </c>
      <c r="P247" s="25"/>
      <c r="Q247" s="27">
        <f>'Compound Alert'!AM214</f>
        <v>0</v>
      </c>
      <c r="R247" s="27">
        <f>'Compound Alert'!AN214</f>
        <v>0</v>
      </c>
      <c r="S247" s="21"/>
      <c r="T247" s="21"/>
      <c r="U247" s="21"/>
      <c r="V247" s="21"/>
      <c r="W247" s="21"/>
      <c r="X247" s="21"/>
      <c r="Y247" s="28"/>
      <c r="Z247" s="28"/>
      <c r="AA247" s="28"/>
      <c r="AB247" s="28"/>
      <c r="AC247" s="28"/>
      <c r="AD247" s="28"/>
      <c r="AE247" s="28"/>
      <c r="AF247" s="28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</row>
    <row r="248" spans="1:50" hidden="1" x14ac:dyDescent="0.2">
      <c r="A248" s="64">
        <v>176</v>
      </c>
      <c r="B248" s="20" t="str">
        <f>'Compound Alert'!B187</f>
        <v>Saint Vincent and the Grenadines</v>
      </c>
      <c r="C248" s="20" t="str">
        <f>'Compound Alert'!C187</f>
        <v>VCT</v>
      </c>
      <c r="D248" s="20" t="str">
        <f>'Compound Alert'!D187</f>
        <v>LCN           Latin America &amp; Caribbean</v>
      </c>
      <c r="E248" s="20" t="str">
        <f>'Compound Alert'!E187</f>
        <v>Blend</v>
      </c>
      <c r="F248" s="50">
        <f>'Compound Alert'!F187</f>
        <v>0</v>
      </c>
      <c r="G248" s="22">
        <f>'Compound Alert'!G187</f>
        <v>0.5</v>
      </c>
      <c r="H248" s="23">
        <f>'Compound Alert'!H187</f>
        <v>0.5</v>
      </c>
      <c r="I248" s="50">
        <f>'Compound Alert'!Q187</f>
        <v>0</v>
      </c>
      <c r="J248" s="25">
        <f>'Compound Alert'!R187</f>
        <v>4.3660508471615396</v>
      </c>
      <c r="K248" s="25">
        <f>'Compound Alert'!S187</f>
        <v>4.4736842105263204</v>
      </c>
      <c r="L248" s="25">
        <f>'Compound Alert'!T187</f>
        <v>0</v>
      </c>
      <c r="M248" s="25">
        <f>'Compound Alert'!U187</f>
        <v>3.8571428571428599</v>
      </c>
      <c r="N248" s="25">
        <f>'Compound Alert'!V187</f>
        <v>5.163977794943226</v>
      </c>
      <c r="O248" s="25">
        <f>'Compound Alert'!W187</f>
        <v>0</v>
      </c>
      <c r="P248" s="25"/>
      <c r="Q248" s="27">
        <f>'Compound Alert'!AM215</f>
        <v>0</v>
      </c>
      <c r="R248" s="27">
        <f>'Compound Alert'!AN215</f>
        <v>0</v>
      </c>
      <c r="S248" s="21"/>
      <c r="T248" s="21"/>
      <c r="U248" s="21"/>
      <c r="V248" s="21"/>
      <c r="W248" s="21"/>
      <c r="X248" s="21"/>
      <c r="Y248" s="28"/>
      <c r="Z248" s="28"/>
      <c r="AA248" s="28"/>
      <c r="AB248" s="28"/>
      <c r="AC248" s="28"/>
      <c r="AD248" s="28"/>
      <c r="AE248" s="28"/>
      <c r="AF248" s="28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</row>
    <row r="249" spans="1:50" hidden="1" x14ac:dyDescent="0.2">
      <c r="A249" s="64">
        <v>177</v>
      </c>
      <c r="B249" s="20" t="str">
        <f>'Compound Alert'!B17</f>
        <v>Belgium</v>
      </c>
      <c r="C249" s="20" t="str">
        <f>'Compound Alert'!C17</f>
        <v>BEL</v>
      </c>
      <c r="D249" s="20" t="str">
        <f>'Compound Alert'!D17</f>
        <v>ECS           Europe &amp; Central Asia</v>
      </c>
      <c r="E249" s="20" t="str">
        <f>'Compound Alert'!E17</f>
        <v xml:space="preserve"> </v>
      </c>
      <c r="F249" s="50">
        <f>'Compound Alert'!F17</f>
        <v>0</v>
      </c>
      <c r="G249" s="22">
        <f>'Compound Alert'!G17</f>
        <v>0</v>
      </c>
      <c r="H249" s="23">
        <f>'Compound Alert'!H17</f>
        <v>0</v>
      </c>
      <c r="I249" s="50">
        <f>'Compound Alert'!Q17</f>
        <v>0</v>
      </c>
      <c r="J249" s="25">
        <f>'Compound Alert'!R17</f>
        <v>4.4721359549995796</v>
      </c>
      <c r="K249" s="25">
        <f>'Compound Alert'!S17</f>
        <v>0</v>
      </c>
      <c r="L249" s="25">
        <f>'Compound Alert'!T17</f>
        <v>3.4235231697864426</v>
      </c>
      <c r="M249" s="25">
        <f>'Compound Alert'!U17</f>
        <v>1.1338934190276821</v>
      </c>
      <c r="N249" s="25">
        <f>'Compound Alert'!V17</f>
        <v>1.3333333333333299</v>
      </c>
      <c r="O249" s="25">
        <f>'Compound Alert'!W17</f>
        <v>0</v>
      </c>
      <c r="P249" s="25"/>
      <c r="Q249" s="27">
        <f>'Compound Alert'!AM216</f>
        <v>0</v>
      </c>
      <c r="R249" s="27">
        <f>'Compound Alert'!AN216</f>
        <v>0</v>
      </c>
      <c r="S249" s="21"/>
      <c r="T249" s="21"/>
      <c r="U249" s="21"/>
      <c r="V249" s="21"/>
      <c r="W249" s="21"/>
      <c r="X249" s="21"/>
      <c r="Y249" s="28"/>
      <c r="Z249" s="28"/>
      <c r="AA249" s="28"/>
      <c r="AB249" s="28"/>
      <c r="AC249" s="28"/>
      <c r="AD249" s="28"/>
      <c r="AE249" s="28"/>
      <c r="AF249" s="28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</row>
    <row r="250" spans="1:50" hidden="1" x14ac:dyDescent="0.2">
      <c r="A250" s="64">
        <v>178</v>
      </c>
      <c r="B250" s="20" t="str">
        <f>'Compound Alert'!B35</f>
        <v>Switzerland</v>
      </c>
      <c r="C250" s="20" t="str">
        <f>'Compound Alert'!C35</f>
        <v>CHE</v>
      </c>
      <c r="D250" s="20" t="str">
        <f>'Compound Alert'!D35</f>
        <v>ECS           Europe &amp; Central Asia</v>
      </c>
      <c r="E250" s="20" t="str">
        <f>'Compound Alert'!E35</f>
        <v xml:space="preserve"> </v>
      </c>
      <c r="F250" s="50">
        <f>'Compound Alert'!F35</f>
        <v>0</v>
      </c>
      <c r="G250" s="22">
        <f>'Compound Alert'!G35</f>
        <v>0</v>
      </c>
      <c r="H250" s="23">
        <f>'Compound Alert'!H35</f>
        <v>0</v>
      </c>
      <c r="I250" s="50">
        <f>'Compound Alert'!Q35</f>
        <v>0</v>
      </c>
      <c r="J250" s="25">
        <f>'Compound Alert'!R35</f>
        <v>2.1444271962461228</v>
      </c>
      <c r="K250" s="25">
        <f>'Compound Alert'!S35</f>
        <v>0</v>
      </c>
      <c r="L250" s="25">
        <f>'Compound Alert'!T35</f>
        <v>0</v>
      </c>
      <c r="M250" s="25">
        <f>'Compound Alert'!U35</f>
        <v>1.1370387604902243</v>
      </c>
      <c r="N250" s="25">
        <f>'Compound Alert'!V35</f>
        <v>2.1666666666666701</v>
      </c>
      <c r="O250" s="25">
        <f>'Compound Alert'!W35</f>
        <v>0</v>
      </c>
      <c r="P250" s="25"/>
      <c r="Q250" s="27">
        <f>'Compound Alert'!AM217</f>
        <v>0</v>
      </c>
      <c r="R250" s="27">
        <f>'Compound Alert'!AN217</f>
        <v>0</v>
      </c>
      <c r="S250" s="21"/>
      <c r="T250" s="21"/>
      <c r="U250" s="21"/>
      <c r="V250" s="21"/>
      <c r="W250" s="21"/>
      <c r="X250" s="21"/>
      <c r="Y250" s="28"/>
      <c r="Z250" s="28"/>
      <c r="AA250" s="28"/>
      <c r="AB250" s="28"/>
      <c r="AC250" s="28"/>
      <c r="AD250" s="28"/>
      <c r="AE250" s="28"/>
      <c r="AF250" s="28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</row>
    <row r="251" spans="1:50" hidden="1" x14ac:dyDescent="0.2">
      <c r="A251" s="64">
        <v>179</v>
      </c>
      <c r="B251" s="20" t="str">
        <f>'Compound Alert'!B49</f>
        <v>Germany</v>
      </c>
      <c r="C251" s="20" t="str">
        <f>'Compound Alert'!C49</f>
        <v>DEU</v>
      </c>
      <c r="D251" s="20" t="str">
        <f>'Compound Alert'!D49</f>
        <v>ECS           Europe &amp; Central Asia</v>
      </c>
      <c r="E251" s="20" t="str">
        <f>'Compound Alert'!E49</f>
        <v xml:space="preserve"> </v>
      </c>
      <c r="F251" s="50">
        <f>'Compound Alert'!F49</f>
        <v>0</v>
      </c>
      <c r="G251" s="22">
        <f>'Compound Alert'!G49</f>
        <v>0</v>
      </c>
      <c r="H251" s="23">
        <f>'Compound Alert'!H49</f>
        <v>0</v>
      </c>
      <c r="I251" s="50">
        <f>'Compound Alert'!Q49</f>
        <v>0</v>
      </c>
      <c r="J251" s="25">
        <f>'Compound Alert'!R49</f>
        <v>2.5011229477976471</v>
      </c>
      <c r="K251" s="25">
        <f>'Compound Alert'!S49</f>
        <v>0</v>
      </c>
      <c r="L251" s="25">
        <f>'Compound Alert'!T49</f>
        <v>1.2066115702479301</v>
      </c>
      <c r="M251" s="25">
        <f>'Compound Alert'!U49</f>
        <v>1.469693845669906</v>
      </c>
      <c r="N251" s="25">
        <f>'Compound Alert'!V49</f>
        <v>2.5</v>
      </c>
      <c r="O251" s="25">
        <f>'Compound Alert'!W49</f>
        <v>0</v>
      </c>
      <c r="P251" s="25"/>
      <c r="Q251" s="27">
        <f>'Compound Alert'!AM218</f>
        <v>0</v>
      </c>
      <c r="R251" s="27">
        <f>'Compound Alert'!AN218</f>
        <v>0</v>
      </c>
      <c r="S251" s="21"/>
      <c r="T251" s="21"/>
      <c r="U251" s="21"/>
      <c r="V251" s="21"/>
      <c r="W251" s="21"/>
      <c r="X251" s="21"/>
      <c r="Y251" s="28"/>
      <c r="Z251" s="28"/>
      <c r="AA251" s="28"/>
      <c r="AB251" s="28"/>
      <c r="AC251" s="28"/>
      <c r="AD251" s="28"/>
      <c r="AE251" s="28"/>
      <c r="AF251" s="28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</row>
    <row r="252" spans="1:50" hidden="1" x14ac:dyDescent="0.2">
      <c r="A252" s="64">
        <v>180</v>
      </c>
      <c r="B252" s="20" t="str">
        <f>'Compound Alert'!B52</f>
        <v>Denmark</v>
      </c>
      <c r="C252" s="20" t="str">
        <f>'Compound Alert'!C52</f>
        <v>DNK</v>
      </c>
      <c r="D252" s="20" t="str">
        <f>'Compound Alert'!D52</f>
        <v>ECS           Europe &amp; Central Asia</v>
      </c>
      <c r="E252" s="20" t="str">
        <f>'Compound Alert'!E52</f>
        <v xml:space="preserve"> </v>
      </c>
      <c r="F252" s="50">
        <f>'Compound Alert'!F52</f>
        <v>0</v>
      </c>
      <c r="G252" s="22">
        <f>'Compound Alert'!G52</f>
        <v>0</v>
      </c>
      <c r="H252" s="23">
        <f>'Compound Alert'!H52</f>
        <v>0</v>
      </c>
      <c r="I252" s="50">
        <f>'Compound Alert'!Q52</f>
        <v>0</v>
      </c>
      <c r="J252" s="25">
        <f>'Compound Alert'!R52</f>
        <v>1.5811388300841898</v>
      </c>
      <c r="K252" s="25">
        <f>'Compound Alert'!S52</f>
        <v>0</v>
      </c>
      <c r="L252" s="25">
        <f>'Compound Alert'!T52</f>
        <v>0.72520366837951067</v>
      </c>
      <c r="M252" s="25">
        <f>'Compound Alert'!U52</f>
        <v>1.0501700542565209</v>
      </c>
      <c r="N252" s="25">
        <f>'Compound Alert'!V52</f>
        <v>0.66666666666666796</v>
      </c>
      <c r="O252" s="25">
        <f>'Compound Alert'!W52</f>
        <v>0</v>
      </c>
      <c r="P252" s="25"/>
      <c r="Q252" s="27">
        <f>'Compound Alert'!AM219</f>
        <v>0</v>
      </c>
      <c r="R252" s="27">
        <f>'Compound Alert'!AN219</f>
        <v>0</v>
      </c>
      <c r="S252" s="21"/>
      <c r="T252" s="21"/>
      <c r="U252" s="21"/>
      <c r="V252" s="21"/>
      <c r="W252" s="21"/>
      <c r="X252" s="21"/>
      <c r="Y252" s="28"/>
      <c r="Z252" s="28"/>
      <c r="AA252" s="28"/>
      <c r="AB252" s="28"/>
      <c r="AC252" s="28"/>
      <c r="AD252" s="28"/>
      <c r="AE252" s="28"/>
      <c r="AF252" s="28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</row>
    <row r="253" spans="1:50" hidden="1" x14ac:dyDescent="0.2">
      <c r="A253" s="64">
        <v>181</v>
      </c>
      <c r="B253" s="20" t="str">
        <f>'Compound Alert'!B61</f>
        <v>Finland</v>
      </c>
      <c r="C253" s="20" t="str">
        <f>'Compound Alert'!C61</f>
        <v>FIN</v>
      </c>
      <c r="D253" s="20" t="str">
        <f>'Compound Alert'!D61</f>
        <v>ECS           Europe &amp; Central Asia</v>
      </c>
      <c r="E253" s="20" t="str">
        <f>'Compound Alert'!E61</f>
        <v xml:space="preserve"> </v>
      </c>
      <c r="F253" s="50">
        <f>'Compound Alert'!F61</f>
        <v>0</v>
      </c>
      <c r="G253" s="22">
        <f>'Compound Alert'!G61</f>
        <v>0</v>
      </c>
      <c r="H253" s="23">
        <f>'Compound Alert'!H61</f>
        <v>0</v>
      </c>
      <c r="I253" s="50">
        <f>'Compound Alert'!Q61</f>
        <v>0</v>
      </c>
      <c r="J253" s="25">
        <f>'Compound Alert'!R61</f>
        <v>1.5735915849388826</v>
      </c>
      <c r="K253" s="25">
        <f>'Compound Alert'!S61</f>
        <v>0.88516746411483305</v>
      </c>
      <c r="L253" s="25">
        <f>'Compound Alert'!T61</f>
        <v>1.6377404676012104</v>
      </c>
      <c r="M253" s="25">
        <f>'Compound Alert'!U61</f>
        <v>1.2286267983093198</v>
      </c>
      <c r="N253" s="25">
        <f>'Compound Alert'!V61</f>
        <v>0</v>
      </c>
      <c r="O253" s="25">
        <f>'Compound Alert'!W61</f>
        <v>0</v>
      </c>
      <c r="P253" s="25"/>
      <c r="Q253" s="27">
        <f>'Compound Alert'!AM220</f>
        <v>0</v>
      </c>
      <c r="R253" s="27">
        <f>'Compound Alert'!AN220</f>
        <v>0</v>
      </c>
      <c r="S253" s="21"/>
      <c r="T253" s="21"/>
      <c r="U253" s="21"/>
      <c r="V253" s="21"/>
      <c r="W253" s="21"/>
      <c r="X253" s="21"/>
      <c r="Y253" s="28"/>
      <c r="Z253" s="28"/>
      <c r="AA253" s="28"/>
      <c r="AB253" s="28"/>
      <c r="AC253" s="28"/>
      <c r="AD253" s="28"/>
      <c r="AE253" s="28"/>
      <c r="AF253" s="28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</row>
    <row r="254" spans="1:50" hidden="1" x14ac:dyDescent="0.2">
      <c r="A254" s="64">
        <v>182</v>
      </c>
      <c r="B254" s="20" t="str">
        <f>'Compound Alert'!B66</f>
        <v>United Kingdom</v>
      </c>
      <c r="C254" s="20" t="str">
        <f>'Compound Alert'!C66</f>
        <v>GBR</v>
      </c>
      <c r="D254" s="20" t="str">
        <f>'Compound Alert'!D66</f>
        <v>ECS           Europe &amp; Central Asia</v>
      </c>
      <c r="E254" s="20" t="str">
        <f>'Compound Alert'!E66</f>
        <v xml:space="preserve"> </v>
      </c>
      <c r="F254" s="50">
        <f>'Compound Alert'!F66</f>
        <v>0</v>
      </c>
      <c r="G254" s="22">
        <f>'Compound Alert'!G66</f>
        <v>0</v>
      </c>
      <c r="H254" s="23">
        <f>'Compound Alert'!H66</f>
        <v>0</v>
      </c>
      <c r="I254" s="50">
        <f>'Compound Alert'!Q66</f>
        <v>0</v>
      </c>
      <c r="J254" s="25">
        <f>'Compound Alert'!R66</f>
        <v>3.872983346207417</v>
      </c>
      <c r="K254" s="25">
        <f>'Compound Alert'!S66</f>
        <v>0</v>
      </c>
      <c r="L254" s="25">
        <f>'Compound Alert'!T66</f>
        <v>3.2024126892557976</v>
      </c>
      <c r="M254" s="25">
        <f>'Compound Alert'!U66</f>
        <v>1.921061214661363</v>
      </c>
      <c r="N254" s="25">
        <f>'Compound Alert'!V66</f>
        <v>2.3333333333333299</v>
      </c>
      <c r="O254" s="25">
        <f>'Compound Alert'!W66</f>
        <v>0</v>
      </c>
      <c r="P254" s="25"/>
      <c r="Q254" s="27">
        <f>'Compound Alert'!AM221</f>
        <v>0</v>
      </c>
      <c r="R254" s="27">
        <f>'Compound Alert'!AN221</f>
        <v>0</v>
      </c>
      <c r="S254" s="21"/>
      <c r="T254" s="21"/>
      <c r="U254" s="21"/>
      <c r="V254" s="21"/>
      <c r="W254" s="21"/>
      <c r="X254" s="21"/>
      <c r="Y254" s="28"/>
      <c r="Z254" s="28"/>
      <c r="AA254" s="28"/>
      <c r="AB254" s="28"/>
      <c r="AC254" s="28"/>
      <c r="AD254" s="28"/>
      <c r="AE254" s="28"/>
      <c r="AF254" s="28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</row>
    <row r="255" spans="1:50" hidden="1" x14ac:dyDescent="0.2">
      <c r="A255" s="64">
        <v>183</v>
      </c>
      <c r="B255" s="20" t="str">
        <f>'Compound Alert'!B74</f>
        <v>Grenada</v>
      </c>
      <c r="C255" s="20" t="str">
        <f>'Compound Alert'!C74</f>
        <v>GRD</v>
      </c>
      <c r="D255" s="20" t="str">
        <f>'Compound Alert'!D74</f>
        <v>LCN           Latin America &amp; Caribbean</v>
      </c>
      <c r="E255" s="20" t="str">
        <f>'Compound Alert'!E74</f>
        <v>Blend</v>
      </c>
      <c r="F255" s="50">
        <f>'Compound Alert'!F74</f>
        <v>0</v>
      </c>
      <c r="G255" s="22">
        <f>'Compound Alert'!G74</f>
        <v>0</v>
      </c>
      <c r="H255" s="23">
        <f>'Compound Alert'!H74</f>
        <v>0</v>
      </c>
      <c r="I255" s="50">
        <f>'Compound Alert'!Q74</f>
        <v>0</v>
      </c>
      <c r="J255" s="25">
        <f>'Compound Alert'!R74</f>
        <v>0.65711490623787028</v>
      </c>
      <c r="K255" s="25">
        <f>'Compound Alert'!S74</f>
        <v>0</v>
      </c>
      <c r="L255" s="25">
        <f>'Compound Alert'!T74</f>
        <v>0</v>
      </c>
      <c r="M255" s="25">
        <f>'Compound Alert'!U74</f>
        <v>3.1428571428571401</v>
      </c>
      <c r="N255" s="25">
        <f>'Compound Alert'!V74</f>
        <v>3.4156502553198709</v>
      </c>
      <c r="O255" s="25">
        <f>'Compound Alert'!W74</f>
        <v>0</v>
      </c>
      <c r="P255" s="25"/>
      <c r="Q255" s="27">
        <f>'Compound Alert'!AM222</f>
        <v>0</v>
      </c>
      <c r="R255" s="27">
        <f>'Compound Alert'!AN222</f>
        <v>0</v>
      </c>
      <c r="S255" s="21"/>
      <c r="T255" s="21"/>
      <c r="U255" s="21"/>
      <c r="V255" s="21"/>
      <c r="W255" s="21"/>
      <c r="X255" s="21"/>
      <c r="Y255" s="28"/>
      <c r="Z255" s="28"/>
      <c r="AA255" s="28"/>
      <c r="AB255" s="28"/>
      <c r="AC255" s="28"/>
      <c r="AD255" s="28"/>
      <c r="AE255" s="28"/>
      <c r="AF255" s="28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</row>
    <row r="256" spans="1:50" hidden="1" x14ac:dyDescent="0.2">
      <c r="A256" s="64">
        <v>184</v>
      </c>
      <c r="B256" s="20" t="str">
        <f>'Compound Alert'!B83</f>
        <v>Ireland</v>
      </c>
      <c r="C256" s="20" t="str">
        <f>'Compound Alert'!C83</f>
        <v>IRL</v>
      </c>
      <c r="D256" s="20" t="str">
        <f>'Compound Alert'!D83</f>
        <v>ECS           Europe &amp; Central Asia</v>
      </c>
      <c r="E256" s="20" t="str">
        <f>'Compound Alert'!E83</f>
        <v xml:space="preserve"> </v>
      </c>
      <c r="F256" s="50">
        <f>'Compound Alert'!F83</f>
        <v>0</v>
      </c>
      <c r="G256" s="22">
        <f>'Compound Alert'!G83</f>
        <v>0</v>
      </c>
      <c r="H256" s="23">
        <f>'Compound Alert'!H83</f>
        <v>0</v>
      </c>
      <c r="I256" s="50">
        <f>'Compound Alert'!Q83</f>
        <v>0</v>
      </c>
      <c r="J256" s="25">
        <f>'Compound Alert'!R83</f>
        <v>3.4503277967117629</v>
      </c>
      <c r="K256" s="25">
        <f>'Compound Alert'!S83</f>
        <v>0</v>
      </c>
      <c r="L256" s="25">
        <f>'Compound Alert'!T83</f>
        <v>2.1764741716097773</v>
      </c>
      <c r="M256" s="25">
        <f>'Compound Alert'!U83</f>
        <v>1.3093073414159537</v>
      </c>
      <c r="N256" s="25">
        <f>'Compound Alert'!V83</f>
        <v>2</v>
      </c>
      <c r="O256" s="25">
        <f>'Compound Alert'!W83</f>
        <v>0</v>
      </c>
      <c r="P256" s="25"/>
      <c r="Q256" s="27">
        <f>'Compound Alert'!AM223</f>
        <v>0</v>
      </c>
      <c r="R256" s="27">
        <f>'Compound Alert'!AN223</f>
        <v>0</v>
      </c>
      <c r="S256" s="21"/>
      <c r="T256" s="21"/>
      <c r="U256" s="21"/>
      <c r="V256" s="21"/>
      <c r="W256" s="21"/>
      <c r="X256" s="21"/>
      <c r="Y256" s="28"/>
      <c r="Z256" s="28"/>
      <c r="AA256" s="28"/>
      <c r="AB256" s="28"/>
      <c r="AC256" s="28"/>
      <c r="AD256" s="28"/>
      <c r="AE256" s="28"/>
      <c r="AF256" s="28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</row>
    <row r="257" spans="1:50" hidden="1" x14ac:dyDescent="0.2">
      <c r="A257" s="64">
        <v>185</v>
      </c>
      <c r="B257" s="20" t="str">
        <f>'Compound Alert'!B132</f>
        <v>Netherlands</v>
      </c>
      <c r="C257" s="20" t="str">
        <f>'Compound Alert'!C132</f>
        <v>NLD</v>
      </c>
      <c r="D257" s="20" t="str">
        <f>'Compound Alert'!D132</f>
        <v>ECS           Europe &amp; Central Asia</v>
      </c>
      <c r="E257" s="20" t="str">
        <f>'Compound Alert'!E132</f>
        <v>Europe &amp; Central Asia</v>
      </c>
      <c r="F257" s="50">
        <f>'Compound Alert'!F132</f>
        <v>0</v>
      </c>
      <c r="G257" s="22">
        <f>'Compound Alert'!G132</f>
        <v>0</v>
      </c>
      <c r="H257" s="23">
        <f>'Compound Alert'!H132</f>
        <v>0</v>
      </c>
      <c r="I257" s="50">
        <f>'Compound Alert'!Q132</f>
        <v>0</v>
      </c>
      <c r="J257" s="25">
        <f>'Compound Alert'!R132</f>
        <v>3.5355339059327378</v>
      </c>
      <c r="K257" s="25">
        <f>'Compound Alert'!S132</f>
        <v>0</v>
      </c>
      <c r="L257" s="25">
        <f>'Compound Alert'!T132</f>
        <v>2.1859465075188895</v>
      </c>
      <c r="M257" s="25">
        <f>'Compound Alert'!U132</f>
        <v>1.4175767384955957</v>
      </c>
      <c r="N257" s="25">
        <f>'Compound Alert'!V132</f>
        <v>1.6666666666666701</v>
      </c>
      <c r="O257" s="25">
        <f>'Compound Alert'!W132</f>
        <v>0</v>
      </c>
      <c r="P257" s="25"/>
      <c r="Q257" s="27">
        <f>'Compound Alert'!AM224</f>
        <v>0</v>
      </c>
      <c r="R257" s="27">
        <f>'Compound Alert'!AN224</f>
        <v>0</v>
      </c>
      <c r="S257" s="21"/>
      <c r="T257" s="21"/>
      <c r="U257" s="21"/>
      <c r="V257" s="21"/>
      <c r="W257" s="21"/>
      <c r="X257" s="21"/>
      <c r="Y257" s="28"/>
      <c r="Z257" s="28"/>
      <c r="AA257" s="28"/>
      <c r="AB257" s="28"/>
      <c r="AC257" s="28"/>
      <c r="AD257" s="28"/>
      <c r="AE257" s="28"/>
      <c r="AF257" s="28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</row>
    <row r="258" spans="1:50" hidden="1" x14ac:dyDescent="0.2">
      <c r="A258" s="64">
        <v>186</v>
      </c>
      <c r="B258" s="20" t="str">
        <f>'Compound Alert'!B133</f>
        <v>Norway</v>
      </c>
      <c r="C258" s="20" t="str">
        <f>'Compound Alert'!C133</f>
        <v>NOR</v>
      </c>
      <c r="D258" s="20" t="str">
        <f>'Compound Alert'!D133</f>
        <v>ECS           Europe &amp; Central Asia</v>
      </c>
      <c r="E258" s="20" t="str">
        <f>'Compound Alert'!E133</f>
        <v>Europe &amp; Central Asia</v>
      </c>
      <c r="F258" s="50">
        <f>'Compound Alert'!F133</f>
        <v>0</v>
      </c>
      <c r="G258" s="22">
        <f>'Compound Alert'!G133</f>
        <v>0</v>
      </c>
      <c r="H258" s="23">
        <f>'Compound Alert'!H133</f>
        <v>0</v>
      </c>
      <c r="I258" s="50">
        <f>'Compound Alert'!Q133</f>
        <v>0</v>
      </c>
      <c r="J258" s="25">
        <f>'Compound Alert'!R133</f>
        <v>3.2071349029490852</v>
      </c>
      <c r="K258" s="25">
        <f>'Compound Alert'!S133</f>
        <v>0</v>
      </c>
      <c r="L258" s="25">
        <f>'Compound Alert'!T133</f>
        <v>1.2972837600230442</v>
      </c>
      <c r="M258" s="25">
        <f>'Compound Alert'!U133</f>
        <v>0.92582009977255186</v>
      </c>
      <c r="N258" s="25">
        <f>'Compound Alert'!V133</f>
        <v>0</v>
      </c>
      <c r="O258" s="25">
        <f>'Compound Alert'!W133</f>
        <v>0</v>
      </c>
      <c r="P258" s="25"/>
      <c r="Q258" s="27">
        <f>'Compound Alert'!AM225</f>
        <v>0</v>
      </c>
      <c r="R258" s="27">
        <f>'Compound Alert'!AN225</f>
        <v>0</v>
      </c>
      <c r="S258" s="21"/>
      <c r="T258" s="21"/>
      <c r="U258" s="21"/>
      <c r="V258" s="21"/>
      <c r="W258" s="21"/>
      <c r="X258" s="21"/>
      <c r="Y258" s="28"/>
      <c r="Z258" s="28"/>
      <c r="AA258" s="28"/>
      <c r="AB258" s="28"/>
      <c r="AC258" s="28"/>
      <c r="AD258" s="28"/>
      <c r="AE258" s="28"/>
      <c r="AF258" s="28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</row>
    <row r="259" spans="1:50" hidden="1" x14ac:dyDescent="0.2">
      <c r="A259" s="64">
        <v>187</v>
      </c>
      <c r="B259" s="20" t="str">
        <f>'Compound Alert'!B146</f>
        <v>Portugal</v>
      </c>
      <c r="C259" s="20" t="str">
        <f>'Compound Alert'!C146</f>
        <v>PRT</v>
      </c>
      <c r="D259" s="20" t="str">
        <f>'Compound Alert'!D146</f>
        <v>ECS           Europe &amp; Central Asia</v>
      </c>
      <c r="E259" s="20" t="str">
        <f>'Compound Alert'!E146</f>
        <v>Europe &amp; Central Asia</v>
      </c>
      <c r="F259" s="50">
        <f>'Compound Alert'!F146</f>
        <v>0</v>
      </c>
      <c r="G259" s="22">
        <f>'Compound Alert'!G146</f>
        <v>0</v>
      </c>
      <c r="H259" s="23">
        <f>'Compound Alert'!H146</f>
        <v>0</v>
      </c>
      <c r="I259" s="50">
        <f>'Compound Alert'!Q146</f>
        <v>0</v>
      </c>
      <c r="J259" s="25">
        <f>'Compound Alert'!R146</f>
        <v>3.0860669992418308</v>
      </c>
      <c r="K259" s="25">
        <f>'Compound Alert'!S146</f>
        <v>0</v>
      </c>
      <c r="L259" s="25">
        <f>'Compound Alert'!T146</f>
        <v>4.4205992774113794</v>
      </c>
      <c r="M259" s="25">
        <f>'Compound Alert'!U146</f>
        <v>2.8132340311971418</v>
      </c>
      <c r="N259" s="25">
        <f>'Compound Alert'!V146</f>
        <v>4</v>
      </c>
      <c r="O259" s="25">
        <f>'Compound Alert'!W146</f>
        <v>0</v>
      </c>
      <c r="P259" s="25"/>
      <c r="Q259" s="27">
        <f>'Compound Alert'!AM226</f>
        <v>0</v>
      </c>
      <c r="R259" s="27">
        <f>'Compound Alert'!AN226</f>
        <v>0</v>
      </c>
      <c r="S259" s="21"/>
      <c r="T259" s="21"/>
      <c r="U259" s="21"/>
      <c r="V259" s="21"/>
      <c r="W259" s="21"/>
      <c r="X259" s="21"/>
      <c r="Y259" s="28"/>
      <c r="Z259" s="28"/>
      <c r="AA259" s="28"/>
      <c r="AB259" s="28"/>
      <c r="AC259" s="28"/>
      <c r="AD259" s="28"/>
      <c r="AE259" s="28"/>
      <c r="AF259" s="28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</row>
    <row r="260" spans="1:50" hidden="1" x14ac:dyDescent="0.2">
      <c r="A260" s="64">
        <v>188</v>
      </c>
      <c r="B260" s="20" t="str">
        <f>'Compound Alert'!B155</f>
        <v>Singapore</v>
      </c>
      <c r="C260" s="20" t="str">
        <f>'Compound Alert'!C155</f>
        <v>SGP</v>
      </c>
      <c r="D260" s="20" t="str">
        <f>'Compound Alert'!D155</f>
        <v>EAS           East Asia &amp; Pacific</v>
      </c>
      <c r="E260" s="20" t="str">
        <f>'Compound Alert'!E155</f>
        <v>East Asia &amp; Pacific</v>
      </c>
      <c r="F260" s="50">
        <f>'Compound Alert'!F155</f>
        <v>0</v>
      </c>
      <c r="G260" s="22">
        <f>'Compound Alert'!G155</f>
        <v>0</v>
      </c>
      <c r="H260" s="23">
        <f>'Compound Alert'!H155</f>
        <v>0</v>
      </c>
      <c r="I260" s="50">
        <f>'Compound Alert'!Q155</f>
        <v>0</v>
      </c>
      <c r="J260" s="25">
        <f>'Compound Alert'!R155</f>
        <v>2.3196879921559184</v>
      </c>
      <c r="K260" s="25">
        <f>'Compound Alert'!S155</f>
        <v>0</v>
      </c>
      <c r="L260" s="25">
        <f>'Compound Alert'!T155</f>
        <v>1.36363636363636</v>
      </c>
      <c r="M260" s="25">
        <f>'Compound Alert'!U155</f>
        <v>0.92582009977255186</v>
      </c>
      <c r="N260" s="25">
        <f>'Compound Alert'!V155</f>
        <v>0</v>
      </c>
      <c r="O260" s="25">
        <f>'Compound Alert'!W155</f>
        <v>0</v>
      </c>
      <c r="P260" s="25"/>
      <c r="Q260" s="27">
        <f>'Compound Alert'!AM227</f>
        <v>0</v>
      </c>
      <c r="R260" s="27">
        <f>'Compound Alert'!AN227</f>
        <v>0</v>
      </c>
      <c r="S260" s="21"/>
      <c r="T260" s="21"/>
      <c r="U260" s="21"/>
      <c r="V260" s="21"/>
      <c r="W260" s="21"/>
      <c r="X260" s="21"/>
      <c r="Y260" s="28"/>
      <c r="Z260" s="28"/>
      <c r="AA260" s="28"/>
      <c r="AB260" s="28"/>
      <c r="AC260" s="28"/>
      <c r="AD260" s="28"/>
      <c r="AE260" s="28"/>
      <c r="AF260" s="28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</row>
    <row r="261" spans="1:50" hidden="1" x14ac:dyDescent="0.2">
      <c r="A261" s="64">
        <v>189</v>
      </c>
      <c r="B261" s="20" t="str">
        <f>'Compound Alert'!B165</f>
        <v>Slovenia</v>
      </c>
      <c r="C261" s="20" t="str">
        <f>'Compound Alert'!C165</f>
        <v>SVN</v>
      </c>
      <c r="D261" s="20" t="str">
        <f>'Compound Alert'!D165</f>
        <v>ECS           Europe &amp; Central Asia</v>
      </c>
      <c r="E261" s="20" t="str">
        <f>'Compound Alert'!E165</f>
        <v>Europe &amp; Central Asia</v>
      </c>
      <c r="F261" s="50">
        <f>'Compound Alert'!F165</f>
        <v>0</v>
      </c>
      <c r="G261" s="22">
        <f>'Compound Alert'!G165</f>
        <v>0</v>
      </c>
      <c r="H261" s="23">
        <f>'Compound Alert'!H165</f>
        <v>0</v>
      </c>
      <c r="I261" s="50">
        <f>'Compound Alert'!Q165</f>
        <v>0</v>
      </c>
      <c r="J261" s="25">
        <f>'Compound Alert'!R165</f>
        <v>4.1833001326703778</v>
      </c>
      <c r="K261" s="25">
        <f>'Compound Alert'!S165</f>
        <v>0.21531100478469001</v>
      </c>
      <c r="L261" s="25">
        <f>'Compound Alert'!T165</f>
        <v>2.2314049586776901</v>
      </c>
      <c r="M261" s="25">
        <f>'Compound Alert'!U165</f>
        <v>1.690308509457034</v>
      </c>
      <c r="N261" s="25">
        <f>'Compound Alert'!V165</f>
        <v>4</v>
      </c>
      <c r="O261" s="25">
        <f>'Compound Alert'!W165</f>
        <v>0</v>
      </c>
      <c r="P261" s="25"/>
      <c r="Q261" s="27">
        <f>'Compound Alert'!AM228</f>
        <v>0</v>
      </c>
      <c r="R261" s="27">
        <f>'Compound Alert'!AN228</f>
        <v>0</v>
      </c>
      <c r="S261" s="21"/>
      <c r="T261" s="21"/>
      <c r="U261" s="21"/>
      <c r="V261" s="21"/>
      <c r="W261" s="21"/>
      <c r="X261" s="21"/>
      <c r="Y261" s="28"/>
      <c r="Z261" s="28"/>
      <c r="AA261" s="28"/>
      <c r="AB261" s="28"/>
      <c r="AC261" s="28"/>
      <c r="AD261" s="28"/>
      <c r="AE261" s="28"/>
      <c r="AF261" s="28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</row>
    <row r="262" spans="1:50" hidden="1" x14ac:dyDescent="0.2">
      <c r="A262" s="64">
        <v>190</v>
      </c>
      <c r="B262" s="20" t="str">
        <f>'Compound Alert'!B166</f>
        <v>Sweden</v>
      </c>
      <c r="C262" s="20" t="str">
        <f>'Compound Alert'!C166</f>
        <v>SWE</v>
      </c>
      <c r="D262" s="20" t="str">
        <f>'Compound Alert'!D166</f>
        <v>ECS           Europe &amp; Central Asia</v>
      </c>
      <c r="E262" s="20" t="str">
        <f>'Compound Alert'!E166</f>
        <v>Europe &amp; Central Asia</v>
      </c>
      <c r="F262" s="50">
        <f>'Compound Alert'!F166</f>
        <v>0</v>
      </c>
      <c r="G262" s="22">
        <f>'Compound Alert'!G166</f>
        <v>0</v>
      </c>
      <c r="H262" s="23">
        <f>'Compound Alert'!H166</f>
        <v>0</v>
      </c>
      <c r="I262" s="50">
        <f>'Compound Alert'!Q166</f>
        <v>0</v>
      </c>
      <c r="J262" s="25">
        <f>'Compound Alert'!R166</f>
        <v>2.2360679774997898</v>
      </c>
      <c r="K262" s="25">
        <f>'Compound Alert'!S166</f>
        <v>1.5550239234449701</v>
      </c>
      <c r="L262" s="25">
        <f>'Compound Alert'!T166</f>
        <v>0.8667841720414482</v>
      </c>
      <c r="M262" s="25">
        <f>'Compound Alert'!U166</f>
        <v>1.3458932243787294</v>
      </c>
      <c r="N262" s="25">
        <f>'Compound Alert'!V166</f>
        <v>0.16666666666666599</v>
      </c>
      <c r="O262" s="25">
        <f>'Compound Alert'!W166</f>
        <v>0</v>
      </c>
      <c r="P262" s="25"/>
      <c r="Q262" s="27">
        <f>'Compound Alert'!AM229</f>
        <v>0</v>
      </c>
      <c r="R262" s="27">
        <f>'Compound Alert'!AN229</f>
        <v>0</v>
      </c>
      <c r="S262" s="21"/>
      <c r="T262" s="21"/>
      <c r="U262" s="21"/>
      <c r="V262" s="21"/>
      <c r="W262" s="21"/>
      <c r="X262" s="21"/>
      <c r="Y262" s="28"/>
      <c r="Z262" s="28"/>
      <c r="AA262" s="28"/>
      <c r="AB262" s="28"/>
      <c r="AC262" s="28"/>
      <c r="AD262" s="28"/>
      <c r="AE262" s="28"/>
      <c r="AF262" s="28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</row>
    <row r="263" spans="1:50" x14ac:dyDescent="0.2">
      <c r="Y263" s="28"/>
      <c r="Z263" s="28"/>
      <c r="AA263" s="28"/>
      <c r="AB263" s="28"/>
      <c r="AC263" s="28"/>
      <c r="AD263" s="28"/>
      <c r="AE263" s="28"/>
      <c r="AF263" s="28"/>
    </row>
    <row r="264" spans="1:50" x14ac:dyDescent="0.2">
      <c r="Y264" s="28"/>
      <c r="Z264" s="28"/>
      <c r="AA264" s="28"/>
      <c r="AB264" s="28"/>
      <c r="AC264" s="28"/>
      <c r="AD264" s="28"/>
      <c r="AE264" s="28"/>
      <c r="AF264" s="28"/>
    </row>
    <row r="265" spans="1:50" x14ac:dyDescent="0.2">
      <c r="Y265" s="28"/>
      <c r="Z265" s="28"/>
      <c r="AA265" s="28"/>
      <c r="AB265" s="28"/>
      <c r="AC265" s="28"/>
      <c r="AD265" s="28"/>
      <c r="AE265" s="28"/>
      <c r="AF265" s="28"/>
    </row>
    <row r="266" spans="1:50" x14ac:dyDescent="0.2">
      <c r="Y266" s="28"/>
      <c r="Z266" s="28"/>
      <c r="AA266" s="28"/>
      <c r="AB266" s="28"/>
      <c r="AC266" s="28"/>
      <c r="AD266" s="28"/>
      <c r="AE266" s="28"/>
      <c r="AF266" s="28"/>
    </row>
    <row r="267" spans="1:50" x14ac:dyDescent="0.2">
      <c r="B267" s="182"/>
    </row>
    <row r="268" spans="1:50" ht="20" x14ac:dyDescent="0.2">
      <c r="B268" s="84" t="s">
        <v>563</v>
      </c>
    </row>
    <row r="294" spans="1:32" x14ac:dyDescent="0.2">
      <c r="R294" s="211" t="s">
        <v>544</v>
      </c>
    </row>
    <row r="295" spans="1:32" x14ac:dyDescent="0.2">
      <c r="Y295" s="28"/>
      <c r="Z295" s="28"/>
      <c r="AA295" s="28"/>
      <c r="AB295" s="28"/>
      <c r="AC295" s="28"/>
      <c r="AD295" s="28"/>
      <c r="AE295" s="28"/>
      <c r="AF295" s="28"/>
    </row>
    <row r="296" spans="1:32" x14ac:dyDescent="0.2">
      <c r="Y296" s="28"/>
      <c r="Z296" s="28"/>
      <c r="AA296" s="28"/>
      <c r="AB296" s="28"/>
      <c r="AC296" s="28"/>
      <c r="AD296" s="28"/>
      <c r="AE296" s="28"/>
      <c r="AF296" s="28"/>
    </row>
    <row r="297" spans="1:32" ht="20" x14ac:dyDescent="0.2">
      <c r="B297" s="84" t="s">
        <v>581</v>
      </c>
      <c r="P297" s="214"/>
    </row>
    <row r="298" spans="1:32" ht="44" customHeight="1" x14ac:dyDescent="0.2">
      <c r="B298" s="11" t="s">
        <v>394</v>
      </c>
      <c r="C298" s="12" t="s">
        <v>395</v>
      </c>
      <c r="D298" s="12" t="s">
        <v>545</v>
      </c>
      <c r="E298" s="12" t="s">
        <v>550</v>
      </c>
      <c r="F298" s="61"/>
      <c r="G298" s="223" t="s">
        <v>584</v>
      </c>
      <c r="H298" s="224"/>
      <c r="I298" s="48" t="s">
        <v>451</v>
      </c>
      <c r="J298" s="216" t="s">
        <v>397</v>
      </c>
      <c r="K298" s="216" t="s">
        <v>398</v>
      </c>
      <c r="L298" s="216" t="s">
        <v>399</v>
      </c>
      <c r="M298" s="216" t="s">
        <v>518</v>
      </c>
      <c r="N298" s="216" t="s">
        <v>401</v>
      </c>
      <c r="O298" s="217" t="s">
        <v>402</v>
      </c>
      <c r="P298" s="218"/>
      <c r="Q298" s="219"/>
      <c r="R298" s="219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</row>
    <row r="299" spans="1:32" x14ac:dyDescent="0.2">
      <c r="A299" s="45" t="s">
        <v>449</v>
      </c>
      <c r="B299" s="82" t="s">
        <v>394</v>
      </c>
      <c r="C299" s="72" t="s">
        <v>395</v>
      </c>
      <c r="D299" s="73" t="s">
        <v>450</v>
      </c>
      <c r="E299" s="74" t="s">
        <v>5</v>
      </c>
      <c r="F299" s="74" t="s">
        <v>561</v>
      </c>
      <c r="G299" s="75" t="s">
        <v>451</v>
      </c>
      <c r="H299" s="76" t="s">
        <v>462</v>
      </c>
      <c r="I299" s="76" t="s">
        <v>463</v>
      </c>
      <c r="J299" s="76" t="s">
        <v>464</v>
      </c>
      <c r="K299" s="76" t="s">
        <v>465</v>
      </c>
      <c r="L299" s="76" t="s">
        <v>466</v>
      </c>
      <c r="M299" s="76" t="s">
        <v>405</v>
      </c>
      <c r="N299" s="75" t="s">
        <v>454</v>
      </c>
      <c r="O299" s="75" t="s">
        <v>472</v>
      </c>
      <c r="P299" s="215" t="s">
        <v>562</v>
      </c>
      <c r="Q299" s="212" t="s">
        <v>607</v>
      </c>
      <c r="R299" s="213" t="s">
        <v>608</v>
      </c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</row>
    <row r="300" spans="1:32" x14ac:dyDescent="0.2">
      <c r="A300" s="64">
        <v>1</v>
      </c>
      <c r="B300" s="83" t="str">
        <f>'Compound Alert'!B120</f>
        <v>Myanmar</v>
      </c>
      <c r="C300" s="83" t="str">
        <f>'Compound Alert'!C120</f>
        <v>MMR</v>
      </c>
      <c r="D300" s="83" t="str">
        <f>'Compound Alert'!D120</f>
        <v>EAS           East Asia &amp; Pacific</v>
      </c>
      <c r="E300" s="83" t="str">
        <f>'Compound Alert'!E120</f>
        <v>IDA</v>
      </c>
      <c r="F300" s="83"/>
      <c r="G300" s="81">
        <f>'Compound Alert'!G120</f>
        <v>6</v>
      </c>
      <c r="H300" s="80">
        <f>'Compound Alert'!H120</f>
        <v>6</v>
      </c>
      <c r="I300" s="78">
        <f>'Compound Alert'!J120</f>
        <v>4</v>
      </c>
      <c r="J300" s="70">
        <f>'Compound Alert'!Y120</f>
        <v>7</v>
      </c>
      <c r="K300" s="70">
        <f>'Compound Alert'!Z120</f>
        <v>7.0813397129186599</v>
      </c>
      <c r="L300" s="70">
        <f>'Compound Alert'!AA120</f>
        <v>8.8429752066115697</v>
      </c>
      <c r="M300" s="70">
        <f>'Compound Alert'!AB120</f>
        <v>7.1428571428571397</v>
      </c>
      <c r="N300" s="70">
        <f>'Compound Alert'!AC120</f>
        <v>10</v>
      </c>
      <c r="O300" s="70">
        <f>'Compound Alert'!AD120</f>
        <v>10</v>
      </c>
      <c r="P300" s="77"/>
      <c r="Q300" s="27"/>
      <c r="R300" s="27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</row>
    <row r="301" spans="1:32" x14ac:dyDescent="0.2">
      <c r="A301" s="64">
        <v>2</v>
      </c>
      <c r="B301" s="83" t="str">
        <f>'Compound Alert'!B159</f>
        <v>Somalia</v>
      </c>
      <c r="C301" s="83" t="str">
        <f>'Compound Alert'!C159</f>
        <v>SOM</v>
      </c>
      <c r="D301" s="83" t="str">
        <f>'Compound Alert'!D159</f>
        <v>SSF           Sub-Saharan Africa</v>
      </c>
      <c r="E301" s="83" t="str">
        <f>'Compound Alert'!E159</f>
        <v>IDA</v>
      </c>
      <c r="F301" s="83"/>
      <c r="G301" s="81">
        <f>'Compound Alert'!G159</f>
        <v>6</v>
      </c>
      <c r="H301" s="80">
        <f>'Compound Alert'!H159</f>
        <v>6</v>
      </c>
      <c r="I301" s="78">
        <f>'Compound Alert'!J159</f>
        <v>5.5</v>
      </c>
      <c r="J301" s="70">
        <f>'Compound Alert'!Y159</f>
        <v>10</v>
      </c>
      <c r="K301" s="70">
        <f>'Compound Alert'!Z159</f>
        <v>10</v>
      </c>
      <c r="L301" s="70">
        <f>'Compound Alert'!AA159</f>
        <v>10</v>
      </c>
      <c r="M301" s="70">
        <f>'Compound Alert'!AB159</f>
        <v>10</v>
      </c>
      <c r="N301" s="70">
        <f>'Compound Alert'!AC159</f>
        <v>9.8333333333333304</v>
      </c>
      <c r="O301" s="70">
        <f>'Compound Alert'!AD159</f>
        <v>10</v>
      </c>
      <c r="P301" s="83"/>
      <c r="Q301" s="27"/>
      <c r="R301" s="27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</row>
    <row r="302" spans="1:32" x14ac:dyDescent="0.2">
      <c r="A302" s="64">
        <v>3</v>
      </c>
      <c r="B302" s="83" t="str">
        <f>'Compound Alert'!B192</f>
        <v>Yemen</v>
      </c>
      <c r="C302" s="83" t="str">
        <f>'Compound Alert'!C192</f>
        <v>YEM</v>
      </c>
      <c r="D302" s="83" t="str">
        <f>'Compound Alert'!D192</f>
        <v>MEA           Middle East &amp; North Africa</v>
      </c>
      <c r="E302" s="83" t="str">
        <f>'Compound Alert'!E192</f>
        <v>IDA</v>
      </c>
      <c r="F302" s="83"/>
      <c r="G302" s="81">
        <f>'Compound Alert'!G192</f>
        <v>6</v>
      </c>
      <c r="H302" s="80">
        <f>'Compound Alert'!H192</f>
        <v>6</v>
      </c>
      <c r="I302" s="78">
        <f>'Compound Alert'!J192</f>
        <v>5</v>
      </c>
      <c r="J302" s="70">
        <f>'Compound Alert'!Y192</f>
        <v>10</v>
      </c>
      <c r="K302" s="70">
        <f>'Compound Alert'!Z192</f>
        <v>10</v>
      </c>
      <c r="L302" s="70">
        <f>'Compound Alert'!AA192</f>
        <v>10</v>
      </c>
      <c r="M302" s="70">
        <f>'Compound Alert'!AB192</f>
        <v>10</v>
      </c>
      <c r="N302" s="70">
        <f>'Compound Alert'!AC192</f>
        <v>5.5</v>
      </c>
      <c r="O302" s="70">
        <f>'Compound Alert'!AD192</f>
        <v>10</v>
      </c>
      <c r="P302" s="83"/>
      <c r="Q302" s="27"/>
      <c r="R302" s="27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</row>
    <row r="303" spans="1:32" x14ac:dyDescent="0.2">
      <c r="A303" s="64">
        <v>4</v>
      </c>
      <c r="B303" s="83" t="str">
        <f>'Compound Alert'!B60</f>
        <v>Ethiopia</v>
      </c>
      <c r="C303" s="83" t="str">
        <f>'Compound Alert'!C60</f>
        <v>ETH</v>
      </c>
      <c r="D303" s="83" t="str">
        <f>'Compound Alert'!D60</f>
        <v>SSF           Sub-Saharan Africa</v>
      </c>
      <c r="E303" s="83" t="str">
        <f>'Compound Alert'!E60</f>
        <v>IDA</v>
      </c>
      <c r="F303" s="83"/>
      <c r="G303" s="81">
        <f>'Compound Alert'!G60</f>
        <v>6</v>
      </c>
      <c r="H303" s="80">
        <f>'Compound Alert'!H60</f>
        <v>6</v>
      </c>
      <c r="I303" s="78">
        <f>'Compound Alert'!J60</f>
        <v>2.5</v>
      </c>
      <c r="J303" s="70">
        <f>'Compound Alert'!Y60</f>
        <v>9.75</v>
      </c>
      <c r="K303" s="70">
        <f>'Compound Alert'!Z60</f>
        <v>10</v>
      </c>
      <c r="L303" s="70">
        <f>'Compound Alert'!AA60</f>
        <v>8.9090909090909101</v>
      </c>
      <c r="M303" s="70">
        <f>'Compound Alert'!AB60</f>
        <v>9</v>
      </c>
      <c r="N303" s="70">
        <f>'Compound Alert'!AC60</f>
        <v>5.6666666666666696</v>
      </c>
      <c r="O303" s="70">
        <f>'Compound Alert'!AD60</f>
        <v>0</v>
      </c>
      <c r="P303" s="83"/>
      <c r="Q303" s="27"/>
      <c r="R303" s="27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</row>
    <row r="304" spans="1:32" x14ac:dyDescent="0.2">
      <c r="A304" s="64">
        <v>5</v>
      </c>
      <c r="B304" s="83" t="str">
        <f>'Compound Alert'!B143</f>
        <v>Papua New Guinea</v>
      </c>
      <c r="C304" s="83" t="str">
        <f>'Compound Alert'!C143</f>
        <v>PNG</v>
      </c>
      <c r="D304" s="83" t="str">
        <f>'Compound Alert'!D143</f>
        <v>EAS           East Asia &amp; Pacific</v>
      </c>
      <c r="E304" s="83" t="str">
        <f>'Compound Alert'!E143</f>
        <v>Blend</v>
      </c>
      <c r="F304" s="83"/>
      <c r="G304" s="81">
        <f>'Compound Alert'!G143</f>
        <v>6</v>
      </c>
      <c r="H304" s="80">
        <f>'Compound Alert'!H143</f>
        <v>6</v>
      </c>
      <c r="I304" s="78">
        <f>'Compound Alert'!J143</f>
        <v>4</v>
      </c>
      <c r="J304" s="70">
        <f>'Compound Alert'!Y143</f>
        <v>9.25</v>
      </c>
      <c r="K304" s="70">
        <f>'Compound Alert'!Z143</f>
        <v>10</v>
      </c>
      <c r="L304" s="70">
        <f>'Compound Alert'!AA143</f>
        <v>7.65289256198347</v>
      </c>
      <c r="M304" s="70">
        <f>'Compound Alert'!AB143</f>
        <v>9</v>
      </c>
      <c r="N304" s="70">
        <f>'Compound Alert'!AC143</f>
        <v>9.5</v>
      </c>
      <c r="O304" s="70">
        <f>'Compound Alert'!AD143</f>
        <v>10</v>
      </c>
      <c r="P304" s="83"/>
      <c r="Q304" s="27"/>
      <c r="R304" s="27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</row>
    <row r="305" spans="1:32" x14ac:dyDescent="0.2">
      <c r="A305" s="64">
        <v>6</v>
      </c>
      <c r="B305" s="83" t="str">
        <f>'Compound Alert'!B40</f>
        <v>Congo DR</v>
      </c>
      <c r="C305" s="83" t="str">
        <f>'Compound Alert'!C40</f>
        <v>COD</v>
      </c>
      <c r="D305" s="83" t="str">
        <f>'Compound Alert'!D40</f>
        <v>SSF           Sub-Saharan Africa</v>
      </c>
      <c r="E305" s="83" t="str">
        <f>'Compound Alert'!E40</f>
        <v>IDA</v>
      </c>
      <c r="F305" s="83"/>
      <c r="G305" s="81">
        <f>'Compound Alert'!G40</f>
        <v>5.5</v>
      </c>
      <c r="H305" s="80">
        <f>'Compound Alert'!H40</f>
        <v>5.5</v>
      </c>
      <c r="I305" s="78">
        <f>'Compound Alert'!J40</f>
        <v>4.5</v>
      </c>
      <c r="J305" s="70">
        <f>'Compound Alert'!Y40</f>
        <v>10</v>
      </c>
      <c r="K305" s="70">
        <f>'Compound Alert'!Z40</f>
        <v>10</v>
      </c>
      <c r="L305" s="70">
        <f>'Compound Alert'!AA40</f>
        <v>10</v>
      </c>
      <c r="M305" s="70">
        <f>'Compound Alert'!AB40</f>
        <v>9.5714285714285694</v>
      </c>
      <c r="N305" s="70">
        <f>'Compound Alert'!AC40</f>
        <v>5.8333333333333304</v>
      </c>
      <c r="O305" s="70">
        <f>'Compound Alert'!AD40</f>
        <v>10</v>
      </c>
      <c r="P305" s="83"/>
      <c r="Q305" s="27"/>
      <c r="R305" s="27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</row>
    <row r="306" spans="1:32" x14ac:dyDescent="0.2">
      <c r="A306" s="64">
        <v>7</v>
      </c>
      <c r="B306" s="83" t="str">
        <f>'Compound Alert'!B129</f>
        <v>Niger</v>
      </c>
      <c r="C306" s="83" t="str">
        <f>'Compound Alert'!C129</f>
        <v>NER</v>
      </c>
      <c r="D306" s="83" t="str">
        <f>'Compound Alert'!D129</f>
        <v>SSF           Sub-Saharan Africa</v>
      </c>
      <c r="E306" s="83" t="str">
        <f>'Compound Alert'!E129</f>
        <v>IDA</v>
      </c>
      <c r="F306" s="83"/>
      <c r="G306" s="81">
        <f>'Compound Alert'!G129</f>
        <v>5.5</v>
      </c>
      <c r="H306" s="80">
        <f>'Compound Alert'!H129</f>
        <v>5.5</v>
      </c>
      <c r="I306" s="78">
        <f>'Compound Alert'!J129</f>
        <v>4.5</v>
      </c>
      <c r="J306" s="70">
        <f>'Compound Alert'!Y129</f>
        <v>10</v>
      </c>
      <c r="K306" s="70">
        <f>'Compound Alert'!Z129</f>
        <v>10</v>
      </c>
      <c r="L306" s="70">
        <f>'Compound Alert'!AA129</f>
        <v>9.0909090909090899</v>
      </c>
      <c r="M306" s="70">
        <f>'Compound Alert'!AB129</f>
        <v>10</v>
      </c>
      <c r="N306" s="70">
        <f>'Compound Alert'!AC129</f>
        <v>5.8333333333333304</v>
      </c>
      <c r="O306" s="70">
        <f>'Compound Alert'!AD129</f>
        <v>10</v>
      </c>
      <c r="P306" s="83"/>
      <c r="Q306" s="27"/>
      <c r="R306" s="27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</row>
    <row r="307" spans="1:32" x14ac:dyDescent="0.2">
      <c r="A307" s="64">
        <v>8</v>
      </c>
      <c r="B307" s="83" t="str">
        <f>'Compound Alert'!B130</f>
        <v>Nigeria</v>
      </c>
      <c r="C307" s="83" t="str">
        <f>'Compound Alert'!C130</f>
        <v>NGA</v>
      </c>
      <c r="D307" s="83" t="str">
        <f>'Compound Alert'!D130</f>
        <v>SSF           Sub-Saharan Africa</v>
      </c>
      <c r="E307" s="83" t="str">
        <f>'Compound Alert'!E130</f>
        <v>Blend</v>
      </c>
      <c r="F307" s="83"/>
      <c r="G307" s="81">
        <f>'Compound Alert'!G130</f>
        <v>5.5</v>
      </c>
      <c r="H307" s="80">
        <f>'Compound Alert'!H130</f>
        <v>5.5</v>
      </c>
      <c r="I307" s="78">
        <f>'Compound Alert'!J130</f>
        <v>3</v>
      </c>
      <c r="J307" s="70">
        <f>'Compound Alert'!Y130</f>
        <v>9.75</v>
      </c>
      <c r="K307" s="70">
        <f>'Compound Alert'!Z130</f>
        <v>8.4928229665071804</v>
      </c>
      <c r="L307" s="70">
        <f>'Compound Alert'!AA130</f>
        <v>9.60330578512397</v>
      </c>
      <c r="M307" s="70">
        <f>'Compound Alert'!AB130</f>
        <v>7.8571428571428603</v>
      </c>
      <c r="N307" s="70">
        <f>'Compound Alert'!AC130</f>
        <v>5</v>
      </c>
      <c r="O307" s="70">
        <f>'Compound Alert'!AD130</f>
        <v>10</v>
      </c>
      <c r="P307" s="83"/>
      <c r="Q307" s="27"/>
      <c r="R307" s="27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</row>
    <row r="308" spans="1:32" x14ac:dyDescent="0.2">
      <c r="A308" s="64">
        <v>9</v>
      </c>
      <c r="B308" s="83" t="str">
        <f>'Compound Alert'!B6</f>
        <v>Afghanistan</v>
      </c>
      <c r="C308" s="83" t="str">
        <f>'Compound Alert'!C6</f>
        <v>AFG</v>
      </c>
      <c r="D308" s="83" t="str">
        <f>'Compound Alert'!D6</f>
        <v>SAS           South Asia</v>
      </c>
      <c r="E308" s="83" t="str">
        <f>'Compound Alert'!E6</f>
        <v>IDA</v>
      </c>
      <c r="F308" s="83"/>
      <c r="G308" s="81">
        <f>'Compound Alert'!G6</f>
        <v>5.5</v>
      </c>
      <c r="H308" s="80">
        <f>'Compound Alert'!H6</f>
        <v>5.5</v>
      </c>
      <c r="I308" s="78">
        <f>'Compound Alert'!J6</f>
        <v>5</v>
      </c>
      <c r="J308" s="70">
        <f>'Compound Alert'!Y6</f>
        <v>10</v>
      </c>
      <c r="K308" s="70">
        <f>'Compound Alert'!Z6</f>
        <v>10</v>
      </c>
      <c r="L308" s="70">
        <f>'Compound Alert'!AA6</f>
        <v>9.9338842975206596</v>
      </c>
      <c r="M308" s="70">
        <f>'Compound Alert'!AB6</f>
        <v>10</v>
      </c>
      <c r="N308" s="70">
        <f>'Compound Alert'!AC6</f>
        <v>9.5</v>
      </c>
      <c r="O308" s="70">
        <f>'Compound Alert'!AD6</f>
        <v>10</v>
      </c>
      <c r="P308" s="220"/>
      <c r="Q308" s="27"/>
      <c r="R308" s="27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</row>
    <row r="309" spans="1:32" x14ac:dyDescent="0.2">
      <c r="A309" s="64">
        <v>10</v>
      </c>
      <c r="B309" s="83" t="str">
        <f>'Compound Alert'!B153</f>
        <v>Sudan</v>
      </c>
      <c r="C309" s="83" t="str">
        <f>'Compound Alert'!C153</f>
        <v>SDN</v>
      </c>
      <c r="D309" s="83" t="str">
        <f>'Compound Alert'!D153</f>
        <v>SSF           Sub-Saharan Africa</v>
      </c>
      <c r="E309" s="83" t="str">
        <f>'Compound Alert'!E153</f>
        <v>IDA</v>
      </c>
      <c r="F309" s="83"/>
      <c r="G309" s="81">
        <f>'Compound Alert'!G153</f>
        <v>5.5</v>
      </c>
      <c r="H309" s="80">
        <f>'Compound Alert'!H153</f>
        <v>5.5</v>
      </c>
      <c r="I309" s="78">
        <f>'Compound Alert'!J153</f>
        <v>4</v>
      </c>
      <c r="J309" s="70">
        <f>'Compound Alert'!Y153</f>
        <v>9.5</v>
      </c>
      <c r="K309" s="70">
        <f>'Compound Alert'!Z153</f>
        <v>10</v>
      </c>
      <c r="L309" s="70">
        <f>'Compound Alert'!AA153</f>
        <v>10</v>
      </c>
      <c r="M309" s="70">
        <f>'Compound Alert'!AB153</f>
        <v>8.4285714285714306</v>
      </c>
      <c r="N309" s="70">
        <f>'Compound Alert'!AC153</f>
        <v>5.3333333333333304</v>
      </c>
      <c r="O309" s="70">
        <f>'Compound Alert'!AD153</f>
        <v>10</v>
      </c>
      <c r="P309" s="83"/>
      <c r="Q309" s="27"/>
      <c r="R309" s="27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</row>
    <row r="310" spans="1:32" x14ac:dyDescent="0.2">
      <c r="A310" s="64">
        <v>11</v>
      </c>
      <c r="B310" s="83" t="str">
        <f>'Compound Alert'!B169</f>
        <v>Syria</v>
      </c>
      <c r="C310" s="83" t="str">
        <f>'Compound Alert'!C169</f>
        <v>SYR</v>
      </c>
      <c r="D310" s="83" t="str">
        <f>'Compound Alert'!D169</f>
        <v>MEA           Middle East &amp; North Africa</v>
      </c>
      <c r="E310" s="83" t="str">
        <f>'Compound Alert'!E169</f>
        <v>IDA</v>
      </c>
      <c r="F310" s="83"/>
      <c r="G310" s="81">
        <f>'Compound Alert'!G169</f>
        <v>5.5</v>
      </c>
      <c r="H310" s="80">
        <f>'Compound Alert'!H169</f>
        <v>5.5</v>
      </c>
      <c r="I310" s="78">
        <f>'Compound Alert'!J169</f>
        <v>4.5</v>
      </c>
      <c r="J310" s="70">
        <f>'Compound Alert'!Y169</f>
        <v>10</v>
      </c>
      <c r="K310" s="70">
        <f>'Compound Alert'!Z169</f>
        <v>6.1722488038277499</v>
      </c>
      <c r="L310" s="70">
        <f>'Compound Alert'!AA169</f>
        <v>10</v>
      </c>
      <c r="M310" s="70">
        <f>'Compound Alert'!AB169</f>
        <v>10</v>
      </c>
      <c r="N310" s="70">
        <f>'Compound Alert'!AC169</f>
        <v>7.8333333333333304</v>
      </c>
      <c r="O310" s="70">
        <f>'Compound Alert'!AD169</f>
        <v>10</v>
      </c>
      <c r="P310" s="83"/>
      <c r="Q310" s="27"/>
      <c r="R310" s="27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</row>
    <row r="311" spans="1:32" x14ac:dyDescent="0.2">
      <c r="A311" s="64">
        <v>12</v>
      </c>
      <c r="B311" s="83" t="str">
        <f>'Compound Alert'!B100</f>
        <v>Lao PDR</v>
      </c>
      <c r="C311" s="83" t="str">
        <f>'Compound Alert'!C100</f>
        <v>LAO</v>
      </c>
      <c r="D311" s="83" t="str">
        <f>'Compound Alert'!D100</f>
        <v>EAS           East Asia &amp; Pacific</v>
      </c>
      <c r="E311" s="83" t="str">
        <f>'Compound Alert'!E100</f>
        <v>IDA</v>
      </c>
      <c r="F311" s="83"/>
      <c r="G311" s="81">
        <f>'Compound Alert'!G100</f>
        <v>5.5</v>
      </c>
      <c r="H311" s="80">
        <f>'Compound Alert'!H100</f>
        <v>5.5</v>
      </c>
      <c r="I311" s="78">
        <f>'Compound Alert'!J100</f>
        <v>2.5</v>
      </c>
      <c r="J311" s="70">
        <f>'Compound Alert'!Y100</f>
        <v>6.5</v>
      </c>
      <c r="K311" s="70">
        <f>'Compound Alert'!Z100</f>
        <v>8.6602870813397104</v>
      </c>
      <c r="L311" s="70">
        <f>'Compound Alert'!AA100</f>
        <v>7.8181818181818201</v>
      </c>
      <c r="M311" s="70">
        <f>'Compound Alert'!AB100</f>
        <v>7.1428571428571397</v>
      </c>
      <c r="N311" s="70">
        <f>'Compound Alert'!AC100</f>
        <v>6.5</v>
      </c>
      <c r="O311" s="70">
        <f>'Compound Alert'!AD100</f>
        <v>10</v>
      </c>
      <c r="P311" s="83"/>
      <c r="Q311" s="27"/>
      <c r="R311" s="27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</row>
    <row r="312" spans="1:32" x14ac:dyDescent="0.2">
      <c r="A312" s="64">
        <v>13</v>
      </c>
      <c r="B312" s="83" t="str">
        <f>'Compound Alert'!B102</f>
        <v>Liberia</v>
      </c>
      <c r="C312" s="83" t="str">
        <f>'Compound Alert'!C102</f>
        <v>LBR</v>
      </c>
      <c r="D312" s="83" t="str">
        <f>'Compound Alert'!D102</f>
        <v>SSF           Sub-Saharan Africa</v>
      </c>
      <c r="E312" s="83" t="str">
        <f>'Compound Alert'!E102</f>
        <v>IDA</v>
      </c>
      <c r="F312" s="83"/>
      <c r="G312" s="81">
        <f>'Compound Alert'!G102</f>
        <v>5.5</v>
      </c>
      <c r="H312" s="80">
        <f>'Compound Alert'!H102</f>
        <v>5.5</v>
      </c>
      <c r="I312" s="78">
        <f>'Compound Alert'!J102</f>
        <v>4</v>
      </c>
      <c r="J312" s="70">
        <f>'Compound Alert'!Y102</f>
        <v>10</v>
      </c>
      <c r="K312" s="70">
        <f>'Compound Alert'!Z102</f>
        <v>9.7368421052631593</v>
      </c>
      <c r="L312" s="70">
        <f>'Compound Alert'!AA102</f>
        <v>9.1900826446281005</v>
      </c>
      <c r="M312" s="70">
        <f>'Compound Alert'!AB102</f>
        <v>10</v>
      </c>
      <c r="N312" s="70">
        <f>'Compound Alert'!AC102</f>
        <v>5</v>
      </c>
      <c r="O312" s="70">
        <f>'Compound Alert'!AD102</f>
        <v>10</v>
      </c>
      <c r="P312" s="83"/>
      <c r="Q312" s="27"/>
      <c r="R312" s="27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</row>
    <row r="313" spans="1:32" x14ac:dyDescent="0.2">
      <c r="A313" s="64">
        <v>14</v>
      </c>
      <c r="B313" s="83" t="str">
        <f>'Compound Alert'!B123</f>
        <v>Mozambique</v>
      </c>
      <c r="C313" s="83" t="str">
        <f>'Compound Alert'!C123</f>
        <v>MOZ</v>
      </c>
      <c r="D313" s="83" t="str">
        <f>'Compound Alert'!D123</f>
        <v>SSF           Sub-Saharan Africa</v>
      </c>
      <c r="E313" s="83" t="str">
        <f>'Compound Alert'!E123</f>
        <v>IDA</v>
      </c>
      <c r="F313" s="83"/>
      <c r="G313" s="81">
        <f>'Compound Alert'!G123</f>
        <v>5.5</v>
      </c>
      <c r="H313" s="80">
        <f>'Compound Alert'!H123</f>
        <v>5.5</v>
      </c>
      <c r="I313" s="78">
        <f>'Compound Alert'!J123</f>
        <v>5</v>
      </c>
      <c r="J313" s="70">
        <f>'Compound Alert'!Y123</f>
        <v>10</v>
      </c>
      <c r="K313" s="70">
        <f>'Compound Alert'!Z123</f>
        <v>10</v>
      </c>
      <c r="L313" s="70">
        <f>'Compound Alert'!AA123</f>
        <v>8.1818181818181799</v>
      </c>
      <c r="M313" s="70">
        <f>'Compound Alert'!AB123</f>
        <v>10</v>
      </c>
      <c r="N313" s="70">
        <f>'Compound Alert'!AC123</f>
        <v>8</v>
      </c>
      <c r="O313" s="70">
        <f>'Compound Alert'!AD123</f>
        <v>10</v>
      </c>
      <c r="P313" s="83"/>
      <c r="Q313" s="27"/>
      <c r="R313" s="27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</row>
    <row r="314" spans="1:32" x14ac:dyDescent="0.2">
      <c r="A314" s="64">
        <v>15</v>
      </c>
      <c r="B314" s="83" t="str">
        <f>'Compound Alert'!B33</f>
        <v>Central African Republic</v>
      </c>
      <c r="C314" s="83" t="str">
        <f>'Compound Alert'!C33</f>
        <v>CAF</v>
      </c>
      <c r="D314" s="83" t="str">
        <f>'Compound Alert'!D33</f>
        <v>SSF           Sub-Saharan Africa</v>
      </c>
      <c r="E314" s="83" t="str">
        <f>'Compound Alert'!E33</f>
        <v>IDA</v>
      </c>
      <c r="F314" s="83"/>
      <c r="G314" s="81">
        <f>'Compound Alert'!G33</f>
        <v>5</v>
      </c>
      <c r="H314" s="80">
        <f>'Compound Alert'!H33</f>
        <v>5</v>
      </c>
      <c r="I314" s="78">
        <f>'Compound Alert'!J33</f>
        <v>5</v>
      </c>
      <c r="J314" s="70">
        <f>'Compound Alert'!Y33</f>
        <v>10</v>
      </c>
      <c r="K314" s="70">
        <f>'Compound Alert'!Z33</f>
        <v>10</v>
      </c>
      <c r="L314" s="70">
        <f>'Compound Alert'!AA33</f>
        <v>10</v>
      </c>
      <c r="M314" s="70">
        <f>'Compound Alert'!AB33</f>
        <v>10</v>
      </c>
      <c r="N314" s="70">
        <f>'Compound Alert'!AC33</f>
        <v>3.5</v>
      </c>
      <c r="O314" s="70">
        <f>'Compound Alert'!AD33</f>
        <v>10</v>
      </c>
      <c r="P314" s="83"/>
      <c r="Q314" s="27"/>
      <c r="R314" s="27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</row>
    <row r="315" spans="1:32" x14ac:dyDescent="0.2">
      <c r="A315" s="64">
        <v>16</v>
      </c>
      <c r="B315" s="83" t="str">
        <f>'Compound Alert'!B182</f>
        <v>Uganda</v>
      </c>
      <c r="C315" s="83" t="str">
        <f>'Compound Alert'!C182</f>
        <v>UGA</v>
      </c>
      <c r="D315" s="83" t="str">
        <f>'Compound Alert'!D182</f>
        <v>SSF           Sub-Saharan Africa</v>
      </c>
      <c r="E315" s="83" t="str">
        <f>'Compound Alert'!E182</f>
        <v>IDA</v>
      </c>
      <c r="F315" s="83"/>
      <c r="G315" s="81">
        <f>'Compound Alert'!G182</f>
        <v>5</v>
      </c>
      <c r="H315" s="80">
        <f>'Compound Alert'!H182</f>
        <v>5</v>
      </c>
      <c r="I315" s="78">
        <f>'Compound Alert'!J182</f>
        <v>3</v>
      </c>
      <c r="J315" s="70">
        <f>'Compound Alert'!Y182</f>
        <v>10</v>
      </c>
      <c r="K315" s="70">
        <f>'Compound Alert'!Z182</f>
        <v>10</v>
      </c>
      <c r="L315" s="70">
        <f>'Compound Alert'!AA182</f>
        <v>7.8512396694214903</v>
      </c>
      <c r="M315" s="70">
        <f>'Compound Alert'!AB182</f>
        <v>9</v>
      </c>
      <c r="N315" s="70">
        <f>'Compound Alert'!AC182</f>
        <v>5.6666666666666696</v>
      </c>
      <c r="O315" s="70">
        <f>'Compound Alert'!AD182</f>
        <v>0</v>
      </c>
      <c r="P315" s="83"/>
      <c r="Q315" s="27"/>
      <c r="R315" s="27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</row>
    <row r="316" spans="1:32" x14ac:dyDescent="0.2">
      <c r="A316" s="64">
        <v>17</v>
      </c>
      <c r="B316" s="83" t="str">
        <f>'Compound Alert'!B41</f>
        <v>Congo</v>
      </c>
      <c r="C316" s="83" t="str">
        <f>'Compound Alert'!C41</f>
        <v>COG</v>
      </c>
      <c r="D316" s="83" t="str">
        <f>'Compound Alert'!D41</f>
        <v>SSF           Sub-Saharan Africa</v>
      </c>
      <c r="E316" s="83" t="str">
        <f>'Compound Alert'!E41</f>
        <v>Blend</v>
      </c>
      <c r="F316" s="83"/>
      <c r="G316" s="81">
        <f>'Compound Alert'!G41</f>
        <v>5</v>
      </c>
      <c r="H316" s="80">
        <f>'Compound Alert'!H41</f>
        <v>5</v>
      </c>
      <c r="I316" s="78">
        <f>'Compound Alert'!J41</f>
        <v>3.5</v>
      </c>
      <c r="J316" s="70">
        <f>'Compound Alert'!Y41</f>
        <v>9.2799999999999994</v>
      </c>
      <c r="K316" s="70">
        <f>'Compound Alert'!Z41</f>
        <v>10</v>
      </c>
      <c r="L316" s="70">
        <f>'Compound Alert'!AA41</f>
        <v>9.1735537190082592</v>
      </c>
      <c r="M316" s="70">
        <f>'Compound Alert'!AB41</f>
        <v>7.5714285714285703</v>
      </c>
      <c r="N316" s="70">
        <f>'Compound Alert'!AC41</f>
        <v>4.8333333333333304</v>
      </c>
      <c r="O316" s="70">
        <f>'Compound Alert'!AD41</f>
        <v>10</v>
      </c>
      <c r="P316" s="83"/>
      <c r="Q316" s="27"/>
      <c r="R316" s="27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</row>
    <row r="317" spans="1:32" x14ac:dyDescent="0.2">
      <c r="A317" s="64">
        <v>18</v>
      </c>
      <c r="B317" s="83" t="str">
        <f>'Compound Alert'!B170</f>
        <v>Chad</v>
      </c>
      <c r="C317" s="83" t="str">
        <f>'Compound Alert'!C170</f>
        <v>TCD</v>
      </c>
      <c r="D317" s="83" t="str">
        <f>'Compound Alert'!D170</f>
        <v>SSF           Sub-Saharan Africa</v>
      </c>
      <c r="E317" s="83" t="str">
        <f>'Compound Alert'!E170</f>
        <v>IDA</v>
      </c>
      <c r="F317" s="83"/>
      <c r="G317" s="81">
        <f>'Compound Alert'!G170</f>
        <v>5</v>
      </c>
      <c r="H317" s="80">
        <f>'Compound Alert'!H170</f>
        <v>5</v>
      </c>
      <c r="I317" s="78">
        <f>'Compound Alert'!J170</f>
        <v>4.5</v>
      </c>
      <c r="J317" s="70">
        <f>'Compound Alert'!Y170</f>
        <v>10</v>
      </c>
      <c r="K317" s="70">
        <f>'Compound Alert'!Z170</f>
        <v>10</v>
      </c>
      <c r="L317" s="70">
        <f>'Compound Alert'!AA170</f>
        <v>9.8677685950413192</v>
      </c>
      <c r="M317" s="70">
        <f>'Compound Alert'!AB170</f>
        <v>10</v>
      </c>
      <c r="N317" s="70">
        <f>'Compound Alert'!AC170</f>
        <v>5.3333333333333304</v>
      </c>
      <c r="O317" s="70">
        <f>'Compound Alert'!AD170</f>
        <v>10</v>
      </c>
      <c r="P317" s="83"/>
      <c r="Q317" s="27"/>
      <c r="R317" s="27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</row>
    <row r="318" spans="1:32" x14ac:dyDescent="0.2">
      <c r="A318" s="64">
        <v>19</v>
      </c>
      <c r="B318" s="83" t="str">
        <f>'Compound Alert'!B57</f>
        <v>Eritrea</v>
      </c>
      <c r="C318" s="83" t="str">
        <f>'Compound Alert'!C57</f>
        <v>ERI</v>
      </c>
      <c r="D318" s="83" t="str">
        <f>'Compound Alert'!D57</f>
        <v>SSF           Sub-Saharan Africa</v>
      </c>
      <c r="E318" s="83" t="str">
        <f>'Compound Alert'!E57</f>
        <v>IDA</v>
      </c>
      <c r="F318" s="83"/>
      <c r="G318" s="81">
        <f>'Compound Alert'!G57</f>
        <v>5</v>
      </c>
      <c r="H318" s="80">
        <f>'Compound Alert'!H57</f>
        <v>5</v>
      </c>
      <c r="I318" s="78">
        <f>'Compound Alert'!J57</f>
        <v>4</v>
      </c>
      <c r="J318" s="70">
        <f>'Compound Alert'!Y57</f>
        <v>9.75</v>
      </c>
      <c r="K318" s="70">
        <f>'Compound Alert'!Z57</f>
        <v>10</v>
      </c>
      <c r="L318" s="70">
        <f>'Compound Alert'!AA57</f>
        <v>10</v>
      </c>
      <c r="M318" s="70">
        <f>'Compound Alert'!AB57</f>
        <v>9</v>
      </c>
      <c r="N318" s="70">
        <f>'Compound Alert'!AC57</f>
        <v>4.5</v>
      </c>
      <c r="O318" s="70">
        <f>'Compound Alert'!AD57</f>
        <v>10</v>
      </c>
      <c r="P318" s="83"/>
      <c r="Q318" s="27"/>
      <c r="R318" s="27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</row>
    <row r="319" spans="1:32" x14ac:dyDescent="0.2">
      <c r="A319" s="64">
        <v>20</v>
      </c>
      <c r="B319" s="83" t="str">
        <f>'Compound Alert'!B195</f>
        <v>Zimbabwe</v>
      </c>
      <c r="C319" s="83" t="str">
        <f>'Compound Alert'!C195</f>
        <v>ZWE</v>
      </c>
      <c r="D319" s="83" t="str">
        <f>'Compound Alert'!D195</f>
        <v>SSF           Sub-Saharan Africa</v>
      </c>
      <c r="E319" s="83" t="str">
        <f>'Compound Alert'!E195</f>
        <v>Blend</v>
      </c>
      <c r="F319" s="83"/>
      <c r="G319" s="81">
        <f>'Compound Alert'!G195</f>
        <v>5</v>
      </c>
      <c r="H319" s="80">
        <f>'Compound Alert'!H195</f>
        <v>5</v>
      </c>
      <c r="I319" s="78">
        <f>'Compound Alert'!J195</f>
        <v>4</v>
      </c>
      <c r="J319" s="70">
        <f>'Compound Alert'!Y195</f>
        <v>8.25</v>
      </c>
      <c r="K319" s="70">
        <f>'Compound Alert'!Z195</f>
        <v>10</v>
      </c>
      <c r="L319" s="70">
        <f>'Compound Alert'!AA195</f>
        <v>10</v>
      </c>
      <c r="M319" s="70">
        <f>'Compound Alert'!AB195</f>
        <v>8</v>
      </c>
      <c r="N319" s="70">
        <f>'Compound Alert'!AC195</f>
        <v>6.1666666666666696</v>
      </c>
      <c r="O319" s="70">
        <f>'Compound Alert'!AD195</f>
        <v>10</v>
      </c>
      <c r="P319" s="83"/>
      <c r="Q319" s="27"/>
      <c r="R319" s="27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</row>
    <row r="320" spans="1:32" x14ac:dyDescent="0.2">
      <c r="A320" s="64">
        <v>21</v>
      </c>
      <c r="B320" s="83" t="str">
        <f>'Compound Alert'!B101</f>
        <v>Lebanon</v>
      </c>
      <c r="C320" s="83" t="str">
        <f>'Compound Alert'!C101</f>
        <v>LBN</v>
      </c>
      <c r="D320" s="83" t="str">
        <f>'Compound Alert'!D101</f>
        <v>MEA           Middle East &amp; North Africa</v>
      </c>
      <c r="E320" s="83" t="str">
        <f>'Compound Alert'!E101</f>
        <v>IBRD</v>
      </c>
      <c r="F320" s="83"/>
      <c r="G320" s="81">
        <f>'Compound Alert'!G101</f>
        <v>5</v>
      </c>
      <c r="H320" s="80">
        <f>'Compound Alert'!H101</f>
        <v>5</v>
      </c>
      <c r="I320" s="78">
        <f>'Compound Alert'!J101</f>
        <v>2.5</v>
      </c>
      <c r="J320" s="70">
        <f>'Compound Alert'!Y101</f>
        <v>7.5</v>
      </c>
      <c r="K320" s="70">
        <f>'Compound Alert'!Z101</f>
        <v>3.3732057416267902</v>
      </c>
      <c r="L320" s="70">
        <f>'Compound Alert'!AA101</f>
        <v>9.3388429752066102</v>
      </c>
      <c r="M320" s="70">
        <f>'Compound Alert'!AB101</f>
        <v>5.5714285714285703</v>
      </c>
      <c r="N320" s="70">
        <f>'Compound Alert'!AC101</f>
        <v>7</v>
      </c>
      <c r="O320" s="70">
        <f>'Compound Alert'!AD101</f>
        <v>10</v>
      </c>
      <c r="P320" s="83"/>
      <c r="Q320" s="27"/>
      <c r="R320" s="27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</row>
    <row r="321" spans="1:32" x14ac:dyDescent="0.2">
      <c r="A321" s="64">
        <v>22</v>
      </c>
      <c r="B321" s="83" t="str">
        <f>'Compound Alert'!B118</f>
        <v>Mali</v>
      </c>
      <c r="C321" s="83" t="str">
        <f>'Compound Alert'!C118</f>
        <v>MLI</v>
      </c>
      <c r="D321" s="83" t="str">
        <f>'Compound Alert'!D118</f>
        <v>SSF           Sub-Saharan Africa</v>
      </c>
      <c r="E321" s="83" t="str">
        <f>'Compound Alert'!E118</f>
        <v>IDA</v>
      </c>
      <c r="F321" s="83"/>
      <c r="G321" s="81">
        <f>'Compound Alert'!G118</f>
        <v>5</v>
      </c>
      <c r="H321" s="80">
        <f>'Compound Alert'!H118</f>
        <v>5</v>
      </c>
      <c r="I321" s="78">
        <f>'Compound Alert'!J118</f>
        <v>3.5</v>
      </c>
      <c r="J321" s="70">
        <f>'Compound Alert'!Y118</f>
        <v>9.25</v>
      </c>
      <c r="K321" s="70">
        <f>'Compound Alert'!Z118</f>
        <v>8.2296650717703397</v>
      </c>
      <c r="L321" s="70">
        <f>'Compound Alert'!AA118</f>
        <v>8.4958677685950406</v>
      </c>
      <c r="M321" s="70">
        <f>'Compound Alert'!AB118</f>
        <v>10</v>
      </c>
      <c r="N321" s="70">
        <f>'Compound Alert'!AC118</f>
        <v>5.6666666666666696</v>
      </c>
      <c r="O321" s="70">
        <f>'Compound Alert'!AD118</f>
        <v>10</v>
      </c>
      <c r="P321" s="83"/>
      <c r="Q321" s="27"/>
      <c r="R321" s="27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</row>
    <row r="322" spans="1:32" x14ac:dyDescent="0.2">
      <c r="A322" s="64">
        <v>23</v>
      </c>
      <c r="B322" s="83" t="str">
        <f>'Compound Alert'!B156</f>
        <v>Solomon Islands</v>
      </c>
      <c r="C322" s="83" t="str">
        <f>'Compound Alert'!C156</f>
        <v>SLB</v>
      </c>
      <c r="D322" s="83" t="str">
        <f>'Compound Alert'!D156</f>
        <v>EAS           East Asia &amp; Pacific</v>
      </c>
      <c r="E322" s="83" t="str">
        <f>'Compound Alert'!E156</f>
        <v>IDA</v>
      </c>
      <c r="F322" s="83"/>
      <c r="G322" s="81">
        <f>'Compound Alert'!G156</f>
        <v>5</v>
      </c>
      <c r="H322" s="80">
        <f>'Compound Alert'!H156</f>
        <v>5</v>
      </c>
      <c r="I322" s="78">
        <f>'Compound Alert'!J156</f>
        <v>3</v>
      </c>
      <c r="J322" s="70">
        <f>'Compound Alert'!Y156</f>
        <v>9.86</v>
      </c>
      <c r="K322" s="70">
        <f>'Compound Alert'!Z156</f>
        <v>9.1387559808612497</v>
      </c>
      <c r="L322" s="70">
        <f>'Compound Alert'!AA156</f>
        <v>0</v>
      </c>
      <c r="M322" s="70">
        <f>'Compound Alert'!AB156</f>
        <v>8.4285714285714306</v>
      </c>
      <c r="N322" s="70">
        <f>'Compound Alert'!AC156</f>
        <v>8</v>
      </c>
      <c r="O322" s="70">
        <f>'Compound Alert'!AD156</f>
        <v>10</v>
      </c>
      <c r="P322" s="83"/>
      <c r="Q322" s="27"/>
      <c r="R322" s="27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</row>
    <row r="323" spans="1:32" x14ac:dyDescent="0.2">
      <c r="A323" s="64">
        <v>24</v>
      </c>
      <c r="B323" s="83" t="str">
        <f>'Compound Alert'!B188</f>
        <v>Venezuela</v>
      </c>
      <c r="C323" s="83" t="str">
        <f>'Compound Alert'!C188</f>
        <v>VEN</v>
      </c>
      <c r="D323" s="83" t="str">
        <f>'Compound Alert'!D188</f>
        <v>LCN           Latin America &amp; Caribbean</v>
      </c>
      <c r="E323" s="83" t="str">
        <f>'Compound Alert'!E188</f>
        <v>IBRD</v>
      </c>
      <c r="F323" s="83"/>
      <c r="G323" s="81">
        <f>'Compound Alert'!G188</f>
        <v>5</v>
      </c>
      <c r="H323" s="80">
        <f>'Compound Alert'!H188</f>
        <v>5</v>
      </c>
      <c r="I323" s="78">
        <f>'Compound Alert'!J188</f>
        <v>3</v>
      </c>
      <c r="J323" s="70">
        <f>'Compound Alert'!Y188</f>
        <v>9.4</v>
      </c>
      <c r="K323" s="70">
        <f>'Compound Alert'!Z188</f>
        <v>5.0717703349282299</v>
      </c>
      <c r="L323" s="70">
        <f>'Compound Alert'!AA188</f>
        <v>10</v>
      </c>
      <c r="M323" s="70">
        <f>'Compound Alert'!AB188</f>
        <v>4.71428571428571</v>
      </c>
      <c r="N323" s="70">
        <f>'Compound Alert'!AC188</f>
        <v>8.5</v>
      </c>
      <c r="O323" s="70">
        <f>'Compound Alert'!AD188</f>
        <v>10</v>
      </c>
      <c r="P323" s="83"/>
      <c r="Q323" s="27"/>
      <c r="R323" s="27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</row>
    <row r="324" spans="1:32" x14ac:dyDescent="0.2">
      <c r="A324" s="64">
        <v>25</v>
      </c>
      <c r="B324" s="83" t="str">
        <f>'Compound Alert'!B145</f>
        <v>Korea DPR</v>
      </c>
      <c r="C324" s="83" t="str">
        <f>'Compound Alert'!C145</f>
        <v>PRK</v>
      </c>
      <c r="D324" s="83" t="str">
        <f>'Compound Alert'!D145</f>
        <v>EAS           East Asia &amp; Pacific</v>
      </c>
      <c r="E324" s="83" t="str">
        <f>'Compound Alert'!E145</f>
        <v>East Asia &amp; Pacific</v>
      </c>
      <c r="F324" s="83"/>
      <c r="G324" s="81">
        <f>'Compound Alert'!G145</f>
        <v>5</v>
      </c>
      <c r="H324" s="80">
        <f>'Compound Alert'!H145</f>
        <v>5</v>
      </c>
      <c r="I324" s="78">
        <f>'Compound Alert'!J145</f>
        <v>2.5</v>
      </c>
      <c r="J324" s="70">
        <f>'Compound Alert'!Y145</f>
        <v>6.75</v>
      </c>
      <c r="K324" s="70">
        <f>'Compound Alert'!Z145</f>
        <v>8.6363636363636402</v>
      </c>
      <c r="L324" s="70">
        <f>'Compound Alert'!AA145</f>
        <v>10</v>
      </c>
      <c r="M324" s="70">
        <f>'Compound Alert'!AB145</f>
        <v>9</v>
      </c>
      <c r="N324" s="70">
        <f>'Compound Alert'!AC145</f>
        <v>7</v>
      </c>
      <c r="O324" s="70">
        <f>'Compound Alert'!AD145</f>
        <v>0</v>
      </c>
      <c r="P324" s="83"/>
      <c r="Q324" s="27"/>
      <c r="R324" s="27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</row>
    <row r="325" spans="1:32" hidden="1" x14ac:dyDescent="0.2">
      <c r="A325" s="64">
        <v>26</v>
      </c>
      <c r="B325" s="83" t="str">
        <f>'Compound Alert'!B39</f>
        <v>Cameroon</v>
      </c>
      <c r="C325" s="83" t="str">
        <f>'Compound Alert'!C39</f>
        <v>CMR</v>
      </c>
      <c r="D325" s="83" t="str">
        <f>'Compound Alert'!D39</f>
        <v>SSF           Sub-Saharan Africa</v>
      </c>
      <c r="E325" s="83" t="str">
        <f>'Compound Alert'!E39</f>
        <v>Blend</v>
      </c>
      <c r="F325" s="83"/>
      <c r="G325" s="81">
        <f>'Compound Alert'!G39</f>
        <v>4.5</v>
      </c>
      <c r="H325" s="80">
        <f>'Compound Alert'!H39</f>
        <v>4.5</v>
      </c>
      <c r="I325" s="78">
        <f>'Compound Alert'!J39</f>
        <v>3</v>
      </c>
      <c r="J325" s="70">
        <f>'Compound Alert'!Y39</f>
        <v>9.25</v>
      </c>
      <c r="K325" s="70">
        <f>'Compound Alert'!Z39</f>
        <v>8.1339712918660307</v>
      </c>
      <c r="L325" s="70">
        <f>'Compound Alert'!AA39</f>
        <v>8.7603305785124004</v>
      </c>
      <c r="M325" s="70">
        <f>'Compound Alert'!AB39</f>
        <v>8.4285714285714306</v>
      </c>
      <c r="N325" s="70">
        <f>'Compound Alert'!AC39</f>
        <v>4.3333333333333304</v>
      </c>
      <c r="O325" s="70">
        <f>'Compound Alert'!AD39</f>
        <v>10</v>
      </c>
      <c r="P325" s="83"/>
      <c r="Q325" s="27" t="e">
        <f>'Compound Alert'!#REF!</f>
        <v>#REF!</v>
      </c>
      <c r="R325" s="27" t="e">
        <f>'Compound Alert'!#REF!</f>
        <v>#REF!</v>
      </c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</row>
    <row r="326" spans="1:32" hidden="1" x14ac:dyDescent="0.2">
      <c r="A326" s="64">
        <v>27</v>
      </c>
      <c r="B326" s="83" t="str">
        <f>'Compound Alert'!B70</f>
        <v>Gambia</v>
      </c>
      <c r="C326" s="83" t="str">
        <f>'Compound Alert'!C70</f>
        <v>GMB</v>
      </c>
      <c r="D326" s="83" t="str">
        <f>'Compound Alert'!D70</f>
        <v>SSF           Sub-Saharan Africa</v>
      </c>
      <c r="E326" s="83" t="str">
        <f>'Compound Alert'!E70</f>
        <v>IDA</v>
      </c>
      <c r="F326" s="83"/>
      <c r="G326" s="81">
        <f>'Compound Alert'!G70</f>
        <v>4.5</v>
      </c>
      <c r="H326" s="80">
        <f>'Compound Alert'!H70</f>
        <v>4.5</v>
      </c>
      <c r="I326" s="78">
        <f>'Compound Alert'!J70</f>
        <v>3.5</v>
      </c>
      <c r="J326" s="70">
        <f>'Compound Alert'!Y70</f>
        <v>9.25</v>
      </c>
      <c r="K326" s="70">
        <f>'Compound Alert'!Z70</f>
        <v>7.5119617224880404</v>
      </c>
      <c r="L326" s="70">
        <f>'Compound Alert'!AA70</f>
        <v>7.0247933884297504</v>
      </c>
      <c r="M326" s="70">
        <f>'Compound Alert'!AB70</f>
        <v>10</v>
      </c>
      <c r="N326" s="70">
        <f>'Compound Alert'!AC70</f>
        <v>3.5</v>
      </c>
      <c r="O326" s="70">
        <f>'Compound Alert'!AD70</f>
        <v>10</v>
      </c>
      <c r="P326" s="83"/>
      <c r="Q326" s="27" t="e">
        <f>'Compound Alert'!#REF!</f>
        <v>#REF!</v>
      </c>
      <c r="R326" s="27" t="e">
        <f>'Compound Alert'!#REF!</f>
        <v>#REF!</v>
      </c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</row>
    <row r="327" spans="1:32" hidden="1" x14ac:dyDescent="0.2">
      <c r="A327" s="64">
        <v>28</v>
      </c>
      <c r="B327" s="83" t="str">
        <f>'Compound Alert'!B79</f>
        <v>Haiti</v>
      </c>
      <c r="C327" s="83" t="str">
        <f>'Compound Alert'!C79</f>
        <v>HTI</v>
      </c>
      <c r="D327" s="83" t="str">
        <f>'Compound Alert'!D79</f>
        <v>LCN           Latin America &amp; Caribbean</v>
      </c>
      <c r="E327" s="83" t="str">
        <f>'Compound Alert'!E79</f>
        <v>IDA</v>
      </c>
      <c r="F327" s="83"/>
      <c r="G327" s="81">
        <f>'Compound Alert'!G79</f>
        <v>4.5</v>
      </c>
      <c r="H327" s="80">
        <f>'Compound Alert'!H79</f>
        <v>4.5</v>
      </c>
      <c r="I327" s="78">
        <f>'Compound Alert'!J79</f>
        <v>5.5</v>
      </c>
      <c r="J327" s="70">
        <f>'Compound Alert'!Y79</f>
        <v>10</v>
      </c>
      <c r="K327" s="70">
        <f>'Compound Alert'!Z79</f>
        <v>10</v>
      </c>
      <c r="L327" s="70">
        <f>'Compound Alert'!AA79</f>
        <v>8.8099173553718995</v>
      </c>
      <c r="M327" s="70">
        <f>'Compound Alert'!AB79</f>
        <v>10</v>
      </c>
      <c r="N327" s="70">
        <f>'Compound Alert'!AC79</f>
        <v>10</v>
      </c>
      <c r="O327" s="70">
        <f>'Compound Alert'!AD79</f>
        <v>10</v>
      </c>
      <c r="P327" s="83"/>
      <c r="Q327" s="27" t="e">
        <f>'Compound Alert'!#REF!</f>
        <v>#REF!</v>
      </c>
      <c r="R327" s="27" t="e">
        <f>'Compound Alert'!#REF!</f>
        <v>#REF!</v>
      </c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</row>
    <row r="328" spans="1:32" hidden="1" x14ac:dyDescent="0.2">
      <c r="A328" s="64">
        <v>29</v>
      </c>
      <c r="B328" s="83" t="str">
        <f>'Compound Alert'!B161</f>
        <v>South Sudan</v>
      </c>
      <c r="C328" s="83" t="str">
        <f>'Compound Alert'!C161</f>
        <v>SSD</v>
      </c>
      <c r="D328" s="83" t="str">
        <f>'Compound Alert'!D161</f>
        <v>SSF           Sub-Saharan Africa</v>
      </c>
      <c r="E328" s="83" t="str">
        <f>'Compound Alert'!E161</f>
        <v>IDA</v>
      </c>
      <c r="F328" s="83"/>
      <c r="G328" s="81">
        <f>'Compound Alert'!G161</f>
        <v>4.5</v>
      </c>
      <c r="H328" s="80">
        <f>'Compound Alert'!H161</f>
        <v>4.5</v>
      </c>
      <c r="I328" s="78">
        <f>'Compound Alert'!J161</f>
        <v>4</v>
      </c>
      <c r="J328" s="70">
        <f>'Compound Alert'!Y161</f>
        <v>10</v>
      </c>
      <c r="K328" s="70">
        <f>'Compound Alert'!Z161</f>
        <v>10</v>
      </c>
      <c r="L328" s="70">
        <f>'Compound Alert'!AA161</f>
        <v>0</v>
      </c>
      <c r="M328" s="70">
        <f>'Compound Alert'!AB161</f>
        <v>10</v>
      </c>
      <c r="N328" s="70">
        <f>'Compound Alert'!AC161</f>
        <v>5</v>
      </c>
      <c r="O328" s="70">
        <f>'Compound Alert'!AD161</f>
        <v>10</v>
      </c>
      <c r="P328" s="83"/>
      <c r="Q328" s="27" t="e">
        <f>'Compound Alert'!#REF!</f>
        <v>#REF!</v>
      </c>
      <c r="R328" s="27" t="e">
        <f>'Compound Alert'!#REF!</f>
        <v>#REF!</v>
      </c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</row>
    <row r="329" spans="1:32" hidden="1" x14ac:dyDescent="0.2">
      <c r="A329" s="64">
        <v>30</v>
      </c>
      <c r="B329" s="83" t="str">
        <f>'Compound Alert'!B77</f>
        <v>Honduras</v>
      </c>
      <c r="C329" s="83" t="str">
        <f>'Compound Alert'!C77</f>
        <v>HND</v>
      </c>
      <c r="D329" s="83" t="str">
        <f>'Compound Alert'!D77</f>
        <v>LCN           Latin America &amp; Caribbean</v>
      </c>
      <c r="E329" s="83" t="str">
        <f>'Compound Alert'!E77</f>
        <v>IDA</v>
      </c>
      <c r="F329" s="83"/>
      <c r="G329" s="81">
        <f>'Compound Alert'!G77</f>
        <v>4.5</v>
      </c>
      <c r="H329" s="80">
        <f>'Compound Alert'!H77</f>
        <v>4.5</v>
      </c>
      <c r="I329" s="78">
        <f>'Compound Alert'!J77</f>
        <v>2</v>
      </c>
      <c r="J329" s="70">
        <f>'Compound Alert'!Y77</f>
        <v>8.48</v>
      </c>
      <c r="K329" s="70">
        <f>'Compound Alert'!Z77</f>
        <v>6.14832535885167</v>
      </c>
      <c r="L329" s="70">
        <f>'Compound Alert'!AA77</f>
        <v>7.5702479338842998</v>
      </c>
      <c r="M329" s="70">
        <f>'Compound Alert'!AB77</f>
        <v>8.1428571428571406</v>
      </c>
      <c r="N329" s="70">
        <f>'Compound Alert'!AC77</f>
        <v>9.1666666666666696</v>
      </c>
      <c r="O329" s="70">
        <f>'Compound Alert'!AD77</f>
        <v>0</v>
      </c>
      <c r="P329" s="83"/>
      <c r="Q329" s="27" t="e">
        <f>'Compound Alert'!#REF!</f>
        <v>#REF!</v>
      </c>
      <c r="R329" s="27" t="e">
        <f>'Compound Alert'!#REF!</f>
        <v>#REF!</v>
      </c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</row>
    <row r="330" spans="1:32" hidden="1" x14ac:dyDescent="0.2">
      <c r="A330" s="64">
        <v>31</v>
      </c>
      <c r="B330" s="83" t="str">
        <f>'Compound Alert'!B175</f>
        <v>Timor-Leste</v>
      </c>
      <c r="C330" s="83" t="str">
        <f>'Compound Alert'!C175</f>
        <v>TLS</v>
      </c>
      <c r="D330" s="83" t="str">
        <f>'Compound Alert'!D175</f>
        <v>EAS           East Asia &amp; Pacific</v>
      </c>
      <c r="E330" s="83" t="str">
        <f>'Compound Alert'!E175</f>
        <v>Blend</v>
      </c>
      <c r="F330" s="83"/>
      <c r="G330" s="81">
        <f>'Compound Alert'!G175</f>
        <v>4.5</v>
      </c>
      <c r="H330" s="80">
        <f>'Compound Alert'!H175</f>
        <v>4.5</v>
      </c>
      <c r="I330" s="78">
        <f>'Compound Alert'!J175</f>
        <v>2.5</v>
      </c>
      <c r="J330" s="70">
        <f>'Compound Alert'!Y175</f>
        <v>8.8000000000000007</v>
      </c>
      <c r="K330" s="70">
        <f>'Compound Alert'!Z175</f>
        <v>9.3062200956937797</v>
      </c>
      <c r="L330" s="70">
        <f>'Compound Alert'!AA175</f>
        <v>6.5785123966942098</v>
      </c>
      <c r="M330" s="70">
        <f>'Compound Alert'!AB175</f>
        <v>7.1428571428571397</v>
      </c>
      <c r="N330" s="70">
        <f>'Compound Alert'!AC175</f>
        <v>6</v>
      </c>
      <c r="O330" s="70">
        <f>'Compound Alert'!AD175</f>
        <v>10</v>
      </c>
      <c r="P330" s="83"/>
      <c r="Q330" s="27" t="e">
        <f>'Compound Alert'!#REF!</f>
        <v>#REF!</v>
      </c>
      <c r="R330" s="27" t="e">
        <f>'Compound Alert'!#REF!</f>
        <v>#REF!</v>
      </c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</row>
    <row r="331" spans="1:32" hidden="1" x14ac:dyDescent="0.2">
      <c r="A331" s="64">
        <v>32</v>
      </c>
      <c r="B331" s="83" t="str">
        <f>'Compound Alert'!B50</f>
        <v>Djibouti</v>
      </c>
      <c r="C331" s="83" t="str">
        <f>'Compound Alert'!C50</f>
        <v>DJI</v>
      </c>
      <c r="D331" s="83" t="str">
        <f>'Compound Alert'!D50</f>
        <v>MEA           Middle East &amp; North Africa</v>
      </c>
      <c r="E331" s="83" t="str">
        <f>'Compound Alert'!E50</f>
        <v>IDA</v>
      </c>
      <c r="F331" s="83"/>
      <c r="G331" s="81">
        <f>'Compound Alert'!G50</f>
        <v>4.5</v>
      </c>
      <c r="H331" s="80">
        <f>'Compound Alert'!H50</f>
        <v>4.5</v>
      </c>
      <c r="I331" s="78">
        <f>'Compound Alert'!J50</f>
        <v>2.5</v>
      </c>
      <c r="J331" s="70">
        <f>'Compound Alert'!Y50</f>
        <v>9.36</v>
      </c>
      <c r="K331" s="70">
        <f>'Compound Alert'!Z50</f>
        <v>8.2535885167464098</v>
      </c>
      <c r="L331" s="70">
        <f>'Compound Alert'!AA50</f>
        <v>7.0082644628099198</v>
      </c>
      <c r="M331" s="70">
        <f>'Compound Alert'!AB50</f>
        <v>8.2857142857142794</v>
      </c>
      <c r="N331" s="70">
        <f>'Compound Alert'!AC50</f>
        <v>7.3333333333333304</v>
      </c>
      <c r="O331" s="70">
        <f>'Compound Alert'!AD50</f>
        <v>0</v>
      </c>
      <c r="P331" s="83"/>
      <c r="Q331" s="27" t="e">
        <f>'Compound Alert'!#REF!</f>
        <v>#REF!</v>
      </c>
      <c r="R331" s="27" t="e">
        <f>'Compound Alert'!#REF!</f>
        <v>#REF!</v>
      </c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</row>
    <row r="332" spans="1:32" hidden="1" x14ac:dyDescent="0.2">
      <c r="A332" s="64">
        <v>33</v>
      </c>
      <c r="B332" s="83" t="str">
        <f>'Compound Alert'!B82</f>
        <v>India</v>
      </c>
      <c r="C332" s="83" t="str">
        <f>'Compound Alert'!C82</f>
        <v>IND</v>
      </c>
      <c r="D332" s="83" t="str">
        <f>'Compound Alert'!D82</f>
        <v>SAS           South Asia</v>
      </c>
      <c r="E332" s="83" t="str">
        <f>'Compound Alert'!E82</f>
        <v>IBRD</v>
      </c>
      <c r="F332" s="83"/>
      <c r="G332" s="81">
        <f>'Compound Alert'!G82</f>
        <v>4.5</v>
      </c>
      <c r="H332" s="80">
        <f>'Compound Alert'!H82</f>
        <v>4.5</v>
      </c>
      <c r="I332" s="78">
        <f>'Compound Alert'!J82</f>
        <v>1.5</v>
      </c>
      <c r="J332" s="70">
        <f>'Compound Alert'!Y82</f>
        <v>6.5</v>
      </c>
      <c r="K332" s="70">
        <f>'Compound Alert'!Z82</f>
        <v>7.1770334928229698</v>
      </c>
      <c r="L332" s="70">
        <f>'Compound Alert'!AA82</f>
        <v>6.0991735537190097</v>
      </c>
      <c r="M332" s="70">
        <f>'Compound Alert'!AB82</f>
        <v>6.71428571428571</v>
      </c>
      <c r="N332" s="70">
        <f>'Compound Alert'!AC82</f>
        <v>10</v>
      </c>
      <c r="O332" s="70">
        <f>'Compound Alert'!AD82</f>
        <v>0</v>
      </c>
      <c r="P332" s="83"/>
      <c r="Q332" s="27" t="e">
        <f>'Compound Alert'!#REF!</f>
        <v>#REF!</v>
      </c>
      <c r="R332" s="27" t="e">
        <f>'Compound Alert'!#REF!</f>
        <v>#REF!</v>
      </c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</row>
    <row r="333" spans="1:32" hidden="1" x14ac:dyDescent="0.2">
      <c r="A333" s="64">
        <v>34</v>
      </c>
      <c r="B333" s="83" t="str">
        <f>'Compound Alert'!B93</f>
        <v>Kenya</v>
      </c>
      <c r="C333" s="83" t="str">
        <f>'Compound Alert'!C93</f>
        <v>KEN</v>
      </c>
      <c r="D333" s="83" t="str">
        <f>'Compound Alert'!D93</f>
        <v>SSF           Sub-Saharan Africa</v>
      </c>
      <c r="E333" s="83" t="str">
        <f>'Compound Alert'!E93</f>
        <v>Blend</v>
      </c>
      <c r="F333" s="83"/>
      <c r="G333" s="81">
        <f>'Compound Alert'!G93</f>
        <v>4.5</v>
      </c>
      <c r="H333" s="80">
        <f>'Compound Alert'!H93</f>
        <v>4.5</v>
      </c>
      <c r="I333" s="78">
        <f>'Compound Alert'!J93</f>
        <v>2.5</v>
      </c>
      <c r="J333" s="70">
        <f>'Compound Alert'!Y93</f>
        <v>9</v>
      </c>
      <c r="K333" s="70">
        <f>'Compound Alert'!Z93</f>
        <v>10</v>
      </c>
      <c r="L333" s="70">
        <f>'Compound Alert'!AA93</f>
        <v>8.4132231404958695</v>
      </c>
      <c r="M333" s="70">
        <f>'Compound Alert'!AB93</f>
        <v>7.8571428571428603</v>
      </c>
      <c r="N333" s="70">
        <f>'Compound Alert'!AC93</f>
        <v>6.8333333333333304</v>
      </c>
      <c r="O333" s="70">
        <f>'Compound Alert'!AD93</f>
        <v>0</v>
      </c>
      <c r="P333" s="83"/>
      <c r="Q333" s="27" t="e">
        <f>'Compound Alert'!#REF!</f>
        <v>#REF!</v>
      </c>
      <c r="R333" s="27" t="e">
        <f>'Compound Alert'!#REF!</f>
        <v>#REF!</v>
      </c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</row>
    <row r="334" spans="1:32" hidden="1" x14ac:dyDescent="0.2">
      <c r="A334" s="64">
        <v>35</v>
      </c>
      <c r="B334" s="83" t="str">
        <f>'Compound Alert'!B95</f>
        <v>Cambodia</v>
      </c>
      <c r="C334" s="83" t="str">
        <f>'Compound Alert'!C95</f>
        <v>KHM</v>
      </c>
      <c r="D334" s="83" t="str">
        <f>'Compound Alert'!D95</f>
        <v>EAS           East Asia &amp; Pacific</v>
      </c>
      <c r="E334" s="83" t="str">
        <f>'Compound Alert'!E95</f>
        <v>IDA</v>
      </c>
      <c r="F334" s="83"/>
      <c r="G334" s="81">
        <f>'Compound Alert'!G95</f>
        <v>4.5</v>
      </c>
      <c r="H334" s="80">
        <f>'Compound Alert'!H95</f>
        <v>4.5</v>
      </c>
      <c r="I334" s="78">
        <f>'Compound Alert'!J95</f>
        <v>2.5</v>
      </c>
      <c r="J334" s="70">
        <f>'Compound Alert'!Y95</f>
        <v>7.25</v>
      </c>
      <c r="K334" s="70">
        <f>'Compound Alert'!Z95</f>
        <v>9.3301435406698605</v>
      </c>
      <c r="L334" s="70">
        <f>'Compound Alert'!AA95</f>
        <v>7.5537190082644603</v>
      </c>
      <c r="M334" s="70">
        <f>'Compound Alert'!AB95</f>
        <v>8.2857142857142794</v>
      </c>
      <c r="N334" s="70">
        <f>'Compound Alert'!AC95</f>
        <v>8</v>
      </c>
      <c r="O334" s="70">
        <f>'Compound Alert'!AD95</f>
        <v>0</v>
      </c>
      <c r="P334" s="83"/>
      <c r="Q334" s="27" t="e">
        <f>'Compound Alert'!#REF!</f>
        <v>#REF!</v>
      </c>
      <c r="R334" s="27" t="e">
        <f>'Compound Alert'!#REF!</f>
        <v>#REF!</v>
      </c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</row>
    <row r="335" spans="1:32" hidden="1" x14ac:dyDescent="0.2">
      <c r="A335" s="64">
        <v>36</v>
      </c>
      <c r="B335" s="83" t="str">
        <f>'Compound Alert'!B126</f>
        <v>Malawi</v>
      </c>
      <c r="C335" s="83" t="str">
        <f>'Compound Alert'!C126</f>
        <v>MWI</v>
      </c>
      <c r="D335" s="83" t="str">
        <f>'Compound Alert'!D126</f>
        <v>SSF           Sub-Saharan Africa</v>
      </c>
      <c r="E335" s="83" t="str">
        <f>'Compound Alert'!E126</f>
        <v>IDA</v>
      </c>
      <c r="F335" s="83"/>
      <c r="G335" s="81">
        <f>'Compound Alert'!G126</f>
        <v>4.5</v>
      </c>
      <c r="H335" s="80">
        <f>'Compound Alert'!H126</f>
        <v>4.5</v>
      </c>
      <c r="I335" s="78">
        <f>'Compound Alert'!J126</f>
        <v>3</v>
      </c>
      <c r="J335" s="70">
        <f>'Compound Alert'!Y126</f>
        <v>9.25</v>
      </c>
      <c r="K335" s="70">
        <f>'Compound Alert'!Z126</f>
        <v>10</v>
      </c>
      <c r="L335" s="70">
        <f>'Compound Alert'!AA126</f>
        <v>8.0330578512396702</v>
      </c>
      <c r="M335" s="70">
        <f>'Compound Alert'!AB126</f>
        <v>10</v>
      </c>
      <c r="N335" s="70">
        <f>'Compound Alert'!AC126</f>
        <v>5.8333333333333304</v>
      </c>
      <c r="O335" s="70">
        <f>'Compound Alert'!AD126</f>
        <v>0</v>
      </c>
      <c r="P335" s="83"/>
      <c r="Q335" s="27" t="e">
        <f>'Compound Alert'!#REF!</f>
        <v>#REF!</v>
      </c>
      <c r="R335" s="27" t="e">
        <f>'Compound Alert'!#REF!</f>
        <v>#REF!</v>
      </c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</row>
    <row r="336" spans="1:32" hidden="1" x14ac:dyDescent="0.2">
      <c r="A336" s="64">
        <v>37</v>
      </c>
      <c r="B336" s="83" t="str">
        <f>'Compound Alert'!B134</f>
        <v>Nepal</v>
      </c>
      <c r="C336" s="83" t="str">
        <f>'Compound Alert'!C134</f>
        <v>NPL</v>
      </c>
      <c r="D336" s="83" t="str">
        <f>'Compound Alert'!D134</f>
        <v>SAS           South Asia</v>
      </c>
      <c r="E336" s="83" t="str">
        <f>'Compound Alert'!E134</f>
        <v>IDA</v>
      </c>
      <c r="F336" s="83"/>
      <c r="G336" s="81">
        <f>'Compound Alert'!G134</f>
        <v>4.5</v>
      </c>
      <c r="H336" s="80">
        <f>'Compound Alert'!H134</f>
        <v>4.5</v>
      </c>
      <c r="I336" s="78">
        <f>'Compound Alert'!J134</f>
        <v>2.5</v>
      </c>
      <c r="J336" s="70">
        <f>'Compound Alert'!Y134</f>
        <v>7.75</v>
      </c>
      <c r="K336" s="70">
        <f>'Compound Alert'!Z134</f>
        <v>9.0430622009569408</v>
      </c>
      <c r="L336" s="70">
        <f>'Compound Alert'!AA134</f>
        <v>7.0743801652892602</v>
      </c>
      <c r="M336" s="70">
        <f>'Compound Alert'!AB134</f>
        <v>8.2857142857142794</v>
      </c>
      <c r="N336" s="70">
        <f>'Compound Alert'!AC134</f>
        <v>8</v>
      </c>
      <c r="O336" s="70">
        <f>'Compound Alert'!AD134</f>
        <v>0</v>
      </c>
      <c r="P336" s="83"/>
      <c r="Q336" s="27" t="e">
        <f>'Compound Alert'!#REF!</f>
        <v>#REF!</v>
      </c>
      <c r="R336" s="27" t="e">
        <f>'Compound Alert'!#REF!</f>
        <v>#REF!</v>
      </c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</row>
    <row r="337" spans="1:32" hidden="1" x14ac:dyDescent="0.2">
      <c r="A337" s="64">
        <v>38</v>
      </c>
      <c r="B337" s="83" t="str">
        <f>'Compound Alert'!B20</f>
        <v>Bangladesh</v>
      </c>
      <c r="C337" s="83" t="str">
        <f>'Compound Alert'!C20</f>
        <v>BGD</v>
      </c>
      <c r="D337" s="83" t="str">
        <f>'Compound Alert'!D20</f>
        <v>SAS           South Asia</v>
      </c>
      <c r="E337" s="83" t="str">
        <f>'Compound Alert'!E20</f>
        <v>IDA</v>
      </c>
      <c r="F337" s="83"/>
      <c r="G337" s="81">
        <f>'Compound Alert'!G20</f>
        <v>4.5</v>
      </c>
      <c r="H337" s="80">
        <f>'Compound Alert'!H20</f>
        <v>4.5</v>
      </c>
      <c r="I337" s="78">
        <f>'Compound Alert'!J20</f>
        <v>2</v>
      </c>
      <c r="J337" s="70">
        <f>'Compound Alert'!Y20</f>
        <v>8</v>
      </c>
      <c r="K337" s="70">
        <f>'Compound Alert'!Z20</f>
        <v>8.03827751196172</v>
      </c>
      <c r="L337" s="70">
        <f>'Compound Alert'!AA20</f>
        <v>6.4297520661157002</v>
      </c>
      <c r="M337" s="70">
        <f>'Compound Alert'!AB20</f>
        <v>6.8571428571428603</v>
      </c>
      <c r="N337" s="70">
        <f>'Compound Alert'!AC20</f>
        <v>10</v>
      </c>
      <c r="O337" s="70">
        <f>'Compound Alert'!AD20</f>
        <v>0</v>
      </c>
      <c r="P337" s="83"/>
      <c r="Q337" s="27" t="e">
        <f>'Compound Alert'!#REF!</f>
        <v>#REF!</v>
      </c>
      <c r="R337" s="27" t="e">
        <f>'Compound Alert'!#REF!</f>
        <v>#REF!</v>
      </c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</row>
    <row r="338" spans="1:32" hidden="1" x14ac:dyDescent="0.2">
      <c r="A338" s="64">
        <v>39</v>
      </c>
      <c r="B338" s="83" t="str">
        <f>'Compound Alert'!B38</f>
        <v>Côte d'Ivoire</v>
      </c>
      <c r="C338" s="83" t="str">
        <f>'Compound Alert'!C38</f>
        <v>CIV</v>
      </c>
      <c r="D338" s="83" t="str">
        <f>'Compound Alert'!D38</f>
        <v>SSF           Sub-Saharan Africa</v>
      </c>
      <c r="E338" s="83" t="str">
        <f>'Compound Alert'!E38</f>
        <v>IDA</v>
      </c>
      <c r="F338" s="83"/>
      <c r="G338" s="81">
        <f>'Compound Alert'!G38</f>
        <v>4</v>
      </c>
      <c r="H338" s="80">
        <f>'Compound Alert'!H38</f>
        <v>4</v>
      </c>
      <c r="I338" s="78">
        <f>'Compound Alert'!J38</f>
        <v>1.5</v>
      </c>
      <c r="J338" s="70">
        <f>'Compound Alert'!Y38</f>
        <v>9</v>
      </c>
      <c r="K338" s="70">
        <f>'Compound Alert'!Z38</f>
        <v>7.2966507177033497</v>
      </c>
      <c r="L338" s="70">
        <f>'Compound Alert'!AA38</f>
        <v>6.9090909090909101</v>
      </c>
      <c r="M338" s="70">
        <f>'Compound Alert'!AB38</f>
        <v>8.5714285714285694</v>
      </c>
      <c r="N338" s="70">
        <f>'Compound Alert'!AC38</f>
        <v>4.6666666666666696</v>
      </c>
      <c r="O338" s="70">
        <f>'Compound Alert'!AD38</f>
        <v>0</v>
      </c>
      <c r="P338" s="83"/>
      <c r="Q338" s="27" t="e">
        <f>'Compound Alert'!#REF!</f>
        <v>#REF!</v>
      </c>
      <c r="R338" s="27" t="e">
        <f>'Compound Alert'!#REF!</f>
        <v>#REF!</v>
      </c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</row>
    <row r="339" spans="1:32" hidden="1" x14ac:dyDescent="0.2">
      <c r="A339" s="64">
        <v>40</v>
      </c>
      <c r="B339" s="83" t="str">
        <f>'Compound Alert'!B85</f>
        <v>Iraq</v>
      </c>
      <c r="C339" s="83" t="str">
        <f>'Compound Alert'!C85</f>
        <v>IRQ</v>
      </c>
      <c r="D339" s="83" t="str">
        <f>'Compound Alert'!D85</f>
        <v>MEA           Middle East &amp; North Africa</v>
      </c>
      <c r="E339" s="83" t="str">
        <f>'Compound Alert'!E85</f>
        <v>IBRD</v>
      </c>
      <c r="F339" s="83"/>
      <c r="G339" s="81">
        <f>'Compound Alert'!G85</f>
        <v>4</v>
      </c>
      <c r="H339" s="80">
        <f>'Compound Alert'!H85</f>
        <v>4</v>
      </c>
      <c r="I339" s="78">
        <f>'Compound Alert'!J85</f>
        <v>3</v>
      </c>
      <c r="J339" s="70">
        <f>'Compound Alert'!Y85</f>
        <v>8.84</v>
      </c>
      <c r="K339" s="70">
        <f>'Compound Alert'!Z85</f>
        <v>5.9090909090909101</v>
      </c>
      <c r="L339" s="70">
        <f>'Compound Alert'!AA85</f>
        <v>10</v>
      </c>
      <c r="M339" s="70">
        <f>'Compound Alert'!AB85</f>
        <v>5.5714285714285703</v>
      </c>
      <c r="N339" s="70">
        <f>'Compound Alert'!AC85</f>
        <v>7.6666666666666696</v>
      </c>
      <c r="O339" s="70">
        <f>'Compound Alert'!AD85</f>
        <v>10</v>
      </c>
      <c r="P339" s="83"/>
      <c r="Q339" s="27" t="e">
        <f>'Compound Alert'!#REF!</f>
        <v>#REF!</v>
      </c>
      <c r="R339" s="27" t="e">
        <f>'Compound Alert'!#REF!</f>
        <v>#REF!</v>
      </c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</row>
    <row r="340" spans="1:32" hidden="1" x14ac:dyDescent="0.2">
      <c r="A340" s="64">
        <v>41</v>
      </c>
      <c r="B340" s="83" t="str">
        <f>'Compound Alert'!B16</f>
        <v>Burundi</v>
      </c>
      <c r="C340" s="83" t="str">
        <f>'Compound Alert'!C16</f>
        <v>BDI</v>
      </c>
      <c r="D340" s="83" t="str">
        <f>'Compound Alert'!D16</f>
        <v>SSF           Sub-Saharan Africa</v>
      </c>
      <c r="E340" s="83" t="str">
        <f>'Compound Alert'!E16</f>
        <v>IDA</v>
      </c>
      <c r="F340" s="83"/>
      <c r="G340" s="81">
        <f>'Compound Alert'!G16</f>
        <v>4</v>
      </c>
      <c r="H340" s="80">
        <f>'Compound Alert'!H16</f>
        <v>4</v>
      </c>
      <c r="I340" s="78">
        <f>'Compound Alert'!J16</f>
        <v>4.5</v>
      </c>
      <c r="J340" s="70">
        <f>'Compound Alert'!Y16</f>
        <v>10</v>
      </c>
      <c r="K340" s="70">
        <f>'Compound Alert'!Z16</f>
        <v>9.9282296650717701</v>
      </c>
      <c r="L340" s="70">
        <f>'Compound Alert'!AA16</f>
        <v>10</v>
      </c>
      <c r="M340" s="70">
        <f>'Compound Alert'!AB16</f>
        <v>10</v>
      </c>
      <c r="N340" s="70">
        <f>'Compound Alert'!AC16</f>
        <v>4.3333333333333304</v>
      </c>
      <c r="O340" s="70">
        <f>'Compound Alert'!AD16</f>
        <v>10</v>
      </c>
      <c r="P340" s="83"/>
      <c r="Q340" s="27" t="e">
        <f>'Compound Alert'!#REF!</f>
        <v>#REF!</v>
      </c>
      <c r="R340" s="27" t="e">
        <f>'Compound Alert'!#REF!</f>
        <v>#REF!</v>
      </c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</row>
    <row r="341" spans="1:32" hidden="1" x14ac:dyDescent="0.2">
      <c r="A341" s="64">
        <v>42</v>
      </c>
      <c r="B341" s="83" t="str">
        <f>'Compound Alert'!B18</f>
        <v>Benin</v>
      </c>
      <c r="C341" s="83" t="str">
        <f>'Compound Alert'!C18</f>
        <v>BEN</v>
      </c>
      <c r="D341" s="83" t="str">
        <f>'Compound Alert'!D18</f>
        <v>SSF           Sub-Saharan Africa</v>
      </c>
      <c r="E341" s="83" t="str">
        <f>'Compound Alert'!E18</f>
        <v>IDA</v>
      </c>
      <c r="F341" s="83"/>
      <c r="G341" s="81">
        <f>'Compound Alert'!G18</f>
        <v>4</v>
      </c>
      <c r="H341" s="80">
        <f>'Compound Alert'!H18</f>
        <v>4</v>
      </c>
      <c r="I341" s="78">
        <f>'Compound Alert'!J18</f>
        <v>2</v>
      </c>
      <c r="J341" s="70">
        <f>'Compound Alert'!Y18</f>
        <v>9.5</v>
      </c>
      <c r="K341" s="70">
        <f>'Compound Alert'!Z18</f>
        <v>8.6124401913875595</v>
      </c>
      <c r="L341" s="70">
        <f>'Compound Alert'!AA18</f>
        <v>8.2148760330578501</v>
      </c>
      <c r="M341" s="70">
        <f>'Compound Alert'!AB18</f>
        <v>9.28571428571429</v>
      </c>
      <c r="N341" s="70">
        <f>'Compound Alert'!AC18</f>
        <v>3.1666666666666701</v>
      </c>
      <c r="O341" s="70">
        <f>'Compound Alert'!AD18</f>
        <v>0</v>
      </c>
      <c r="P341" s="83"/>
      <c r="Q341" s="27" t="e">
        <f>'Compound Alert'!#REF!</f>
        <v>#REF!</v>
      </c>
      <c r="R341" s="27" t="e">
        <f>'Compound Alert'!#REF!</f>
        <v>#REF!</v>
      </c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</row>
    <row r="342" spans="1:32" hidden="1" x14ac:dyDescent="0.2">
      <c r="A342" s="64">
        <v>43</v>
      </c>
      <c r="B342" s="83" t="str">
        <f>'Compound Alert'!B19</f>
        <v>Burkina Faso</v>
      </c>
      <c r="C342" s="83" t="str">
        <f>'Compound Alert'!C19</f>
        <v>BFA</v>
      </c>
      <c r="D342" s="83" t="str">
        <f>'Compound Alert'!D19</f>
        <v>SSF           Sub-Saharan Africa</v>
      </c>
      <c r="E342" s="83" t="str">
        <f>'Compound Alert'!E19</f>
        <v>IDA</v>
      </c>
      <c r="F342" s="83"/>
      <c r="G342" s="81">
        <f>'Compound Alert'!G19</f>
        <v>4</v>
      </c>
      <c r="H342" s="80">
        <f>'Compound Alert'!H19</f>
        <v>4</v>
      </c>
      <c r="I342" s="78">
        <f>'Compound Alert'!J19</f>
        <v>3.5</v>
      </c>
      <c r="J342" s="70">
        <f>'Compound Alert'!Y19</f>
        <v>10</v>
      </c>
      <c r="K342" s="70">
        <f>'Compound Alert'!Z19</f>
        <v>8.7559808612440193</v>
      </c>
      <c r="L342" s="70">
        <f>'Compound Alert'!AA19</f>
        <v>7.7851239669421499</v>
      </c>
      <c r="M342" s="70">
        <f>'Compound Alert'!AB19</f>
        <v>9.71428571428571</v>
      </c>
      <c r="N342" s="70">
        <f>'Compound Alert'!AC19</f>
        <v>4.5</v>
      </c>
      <c r="O342" s="70">
        <f>'Compound Alert'!AD19</f>
        <v>10</v>
      </c>
      <c r="P342" s="83"/>
      <c r="Q342" s="27" t="e">
        <f>'Compound Alert'!#REF!</f>
        <v>#REF!</v>
      </c>
      <c r="R342" s="27" t="e">
        <f>'Compound Alert'!#REF!</f>
        <v>#REF!</v>
      </c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</row>
    <row r="343" spans="1:32" hidden="1" x14ac:dyDescent="0.2">
      <c r="A343" s="64">
        <v>44</v>
      </c>
      <c r="B343" s="83" t="str">
        <f>'Compound Alert'!B151</f>
        <v>Rwanda</v>
      </c>
      <c r="C343" s="83" t="str">
        <f>'Compound Alert'!C151</f>
        <v>RWA</v>
      </c>
      <c r="D343" s="83" t="str">
        <f>'Compound Alert'!D151</f>
        <v>SSF           Sub-Saharan Africa</v>
      </c>
      <c r="E343" s="83" t="str">
        <f>'Compound Alert'!E151</f>
        <v>IDA</v>
      </c>
      <c r="F343" s="83"/>
      <c r="G343" s="81">
        <f>'Compound Alert'!G151</f>
        <v>4</v>
      </c>
      <c r="H343" s="80">
        <f>'Compound Alert'!H151</f>
        <v>4</v>
      </c>
      <c r="I343" s="78">
        <f>'Compound Alert'!J151</f>
        <v>1.5</v>
      </c>
      <c r="J343" s="70">
        <f>'Compound Alert'!Y151</f>
        <v>7.5</v>
      </c>
      <c r="K343" s="70">
        <f>'Compound Alert'!Z151</f>
        <v>9.0669856459330198</v>
      </c>
      <c r="L343" s="70">
        <f>'Compound Alert'!AA151</f>
        <v>6.6611570247933898</v>
      </c>
      <c r="M343" s="70">
        <f>'Compound Alert'!AB151</f>
        <v>9</v>
      </c>
      <c r="N343" s="70">
        <f>'Compound Alert'!AC151</f>
        <v>4.1666666666666696</v>
      </c>
      <c r="O343" s="70">
        <f>'Compound Alert'!AD151</f>
        <v>0</v>
      </c>
      <c r="P343" s="83"/>
      <c r="Q343" s="27" t="e">
        <f>'Compound Alert'!#REF!</f>
        <v>#REF!</v>
      </c>
      <c r="R343" s="27" t="e">
        <f>'Compound Alert'!#REF!</f>
        <v>#REF!</v>
      </c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</row>
    <row r="344" spans="1:32" hidden="1" x14ac:dyDescent="0.2">
      <c r="A344" s="64">
        <v>45</v>
      </c>
      <c r="B344" s="83" t="str">
        <f>'Compound Alert'!B194</f>
        <v>Zambia</v>
      </c>
      <c r="C344" s="83" t="str">
        <f>'Compound Alert'!C194</f>
        <v>ZMB</v>
      </c>
      <c r="D344" s="83" t="str">
        <f>'Compound Alert'!D194</f>
        <v>SSF           Sub-Saharan Africa</v>
      </c>
      <c r="E344" s="83" t="str">
        <f>'Compound Alert'!E194</f>
        <v>IDA</v>
      </c>
      <c r="F344" s="83"/>
      <c r="G344" s="81">
        <f>'Compound Alert'!G194</f>
        <v>4</v>
      </c>
      <c r="H344" s="80">
        <f>'Compound Alert'!H194</f>
        <v>4</v>
      </c>
      <c r="I344" s="78">
        <f>'Compound Alert'!J194</f>
        <v>2.5</v>
      </c>
      <c r="J344" s="70">
        <f>'Compound Alert'!Y194</f>
        <v>10</v>
      </c>
      <c r="K344" s="70">
        <f>'Compound Alert'!Z194</f>
        <v>8.7081339712918702</v>
      </c>
      <c r="L344" s="70">
        <f>'Compound Alert'!AA194</f>
        <v>8.0826446280991693</v>
      </c>
      <c r="M344" s="70">
        <f>'Compound Alert'!AB194</f>
        <v>8.71428571428571</v>
      </c>
      <c r="N344" s="70">
        <f>'Compound Alert'!AC194</f>
        <v>4.1666666666666696</v>
      </c>
      <c r="O344" s="70">
        <f>'Compound Alert'!AD194</f>
        <v>0</v>
      </c>
      <c r="P344" s="83"/>
      <c r="Q344" s="27" t="e">
        <f>'Compound Alert'!#REF!</f>
        <v>#REF!</v>
      </c>
      <c r="R344" s="27" t="e">
        <f>'Compound Alert'!#REF!</f>
        <v>#REF!</v>
      </c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</row>
    <row r="345" spans="1:32" hidden="1" x14ac:dyDescent="0.2">
      <c r="A345" s="64">
        <v>46</v>
      </c>
      <c r="B345" s="83" t="str">
        <f>'Compound Alert'!B42</f>
        <v>Colombia</v>
      </c>
      <c r="C345" s="83" t="str">
        <f>'Compound Alert'!C42</f>
        <v>COL</v>
      </c>
      <c r="D345" s="83" t="str">
        <f>'Compound Alert'!D42</f>
        <v>LCN           Latin America &amp; Caribbean</v>
      </c>
      <c r="E345" s="83" t="str">
        <f>'Compound Alert'!E42</f>
        <v>IBRD</v>
      </c>
      <c r="F345" s="83"/>
      <c r="G345" s="81">
        <f>'Compound Alert'!G42</f>
        <v>4</v>
      </c>
      <c r="H345" s="80">
        <f>'Compound Alert'!H42</f>
        <v>4</v>
      </c>
      <c r="I345" s="78">
        <f>'Compound Alert'!J42</f>
        <v>0.5</v>
      </c>
      <c r="J345" s="70">
        <f>'Compound Alert'!Y42</f>
        <v>5.75</v>
      </c>
      <c r="K345" s="70">
        <f>'Compound Alert'!Z42</f>
        <v>5.0717703349282299</v>
      </c>
      <c r="L345" s="70">
        <f>'Compound Alert'!AA42</f>
        <v>5.2066115702479303</v>
      </c>
      <c r="M345" s="70">
        <f>'Compound Alert'!AB42</f>
        <v>5.28571428571429</v>
      </c>
      <c r="N345" s="70">
        <f>'Compound Alert'!AC42</f>
        <v>9.5</v>
      </c>
      <c r="O345" s="70">
        <f>'Compound Alert'!AD42</f>
        <v>0</v>
      </c>
      <c r="P345" s="83"/>
      <c r="Q345" s="27" t="e">
        <f>'Compound Alert'!#REF!</f>
        <v>#REF!</v>
      </c>
      <c r="R345" s="27" t="e">
        <f>'Compound Alert'!#REF!</f>
        <v>#REF!</v>
      </c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</row>
    <row r="346" spans="1:32" hidden="1" x14ac:dyDescent="0.2">
      <c r="A346" s="64">
        <v>47</v>
      </c>
      <c r="B346" s="83" t="str">
        <f>'Compound Alert'!B96</f>
        <v>Kiribati</v>
      </c>
      <c r="C346" s="83" t="str">
        <f>'Compound Alert'!C96</f>
        <v>KIR</v>
      </c>
      <c r="D346" s="83" t="str">
        <f>'Compound Alert'!D96</f>
        <v>EAS           East Asia &amp; Pacific</v>
      </c>
      <c r="E346" s="83" t="str">
        <f>'Compound Alert'!E96</f>
        <v>IDA</v>
      </c>
      <c r="F346" s="83"/>
      <c r="G346" s="81">
        <f>'Compound Alert'!G96</f>
        <v>4</v>
      </c>
      <c r="H346" s="80">
        <f>'Compound Alert'!H96</f>
        <v>4</v>
      </c>
      <c r="I346" s="78">
        <f>'Compound Alert'!J96</f>
        <v>2.5</v>
      </c>
      <c r="J346" s="70">
        <f>'Compound Alert'!Y96</f>
        <v>10</v>
      </c>
      <c r="K346" s="70">
        <f>'Compound Alert'!Z96</f>
        <v>5.7655502392344502</v>
      </c>
      <c r="L346" s="70">
        <f>'Compound Alert'!AA96</f>
        <v>0</v>
      </c>
      <c r="M346" s="70">
        <f>'Compound Alert'!AB96</f>
        <v>8.4285714285714306</v>
      </c>
      <c r="N346" s="70">
        <f>'Compound Alert'!AC96</f>
        <v>4.6666666666666696</v>
      </c>
      <c r="O346" s="70">
        <f>'Compound Alert'!AD96</f>
        <v>10</v>
      </c>
      <c r="P346" s="83"/>
      <c r="Q346" s="27" t="e">
        <f>'Compound Alert'!#REF!</f>
        <v>#REF!</v>
      </c>
      <c r="R346" s="27" t="e">
        <f>'Compound Alert'!#REF!</f>
        <v>#REF!</v>
      </c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</row>
    <row r="347" spans="1:32" hidden="1" x14ac:dyDescent="0.2">
      <c r="A347" s="64">
        <v>48</v>
      </c>
      <c r="B347" s="83" t="str">
        <f>'Compound Alert'!B131</f>
        <v>Nicaragua</v>
      </c>
      <c r="C347" s="83" t="str">
        <f>'Compound Alert'!C131</f>
        <v>NIC</v>
      </c>
      <c r="D347" s="83" t="str">
        <f>'Compound Alert'!D131</f>
        <v>LCN           Latin America &amp; Caribbean</v>
      </c>
      <c r="E347" s="83" t="str">
        <f>'Compound Alert'!E131</f>
        <v>IDA</v>
      </c>
      <c r="F347" s="83"/>
      <c r="G347" s="81">
        <f>'Compound Alert'!G131</f>
        <v>4</v>
      </c>
      <c r="H347" s="80">
        <f>'Compound Alert'!H131</f>
        <v>4</v>
      </c>
      <c r="I347" s="78">
        <f>'Compound Alert'!J131</f>
        <v>1.5</v>
      </c>
      <c r="J347" s="70">
        <f>'Compound Alert'!Y131</f>
        <v>6.5</v>
      </c>
      <c r="K347" s="70">
        <f>'Compound Alert'!Z131</f>
        <v>6.7942583732057402</v>
      </c>
      <c r="L347" s="70">
        <f>'Compound Alert'!AA131</f>
        <v>9.0743801652892593</v>
      </c>
      <c r="M347" s="70">
        <f>'Compound Alert'!AB131</f>
        <v>7.1428571428571397</v>
      </c>
      <c r="N347" s="70">
        <f>'Compound Alert'!AC131</f>
        <v>9.3333333333333304</v>
      </c>
      <c r="O347" s="70">
        <f>'Compound Alert'!AD131</f>
        <v>0</v>
      </c>
      <c r="P347" s="83"/>
      <c r="Q347" s="27" t="e">
        <f>'Compound Alert'!#REF!</f>
        <v>#REF!</v>
      </c>
      <c r="R347" s="27" t="e">
        <f>'Compound Alert'!#REF!</f>
        <v>#REF!</v>
      </c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</row>
    <row r="348" spans="1:32" hidden="1" x14ac:dyDescent="0.2">
      <c r="A348" s="64">
        <v>49</v>
      </c>
      <c r="B348" s="83" t="str">
        <f>'Compound Alert'!B181</f>
        <v>Tanzania</v>
      </c>
      <c r="C348" s="83" t="str">
        <f>'Compound Alert'!C181</f>
        <v>TZA</v>
      </c>
      <c r="D348" s="83" t="str">
        <f>'Compound Alert'!D181</f>
        <v>SSF           Sub-Saharan Africa</v>
      </c>
      <c r="E348" s="83" t="str">
        <f>'Compound Alert'!E181</f>
        <v>IDA</v>
      </c>
      <c r="F348" s="83"/>
      <c r="G348" s="81">
        <f>'Compound Alert'!G181</f>
        <v>4</v>
      </c>
      <c r="H348" s="80">
        <f>'Compound Alert'!H181</f>
        <v>4</v>
      </c>
      <c r="I348" s="78">
        <f>'Compound Alert'!J181</f>
        <v>2</v>
      </c>
      <c r="J348" s="70">
        <f>'Compound Alert'!Y181</f>
        <v>9</v>
      </c>
      <c r="K348" s="70">
        <f>'Compound Alert'!Z181</f>
        <v>9.7129186602870803</v>
      </c>
      <c r="L348" s="70">
        <f>'Compound Alert'!AA181</f>
        <v>8.0330578512396702</v>
      </c>
      <c r="M348" s="70">
        <f>'Compound Alert'!AB181</f>
        <v>8.4285714285714306</v>
      </c>
      <c r="N348" s="70">
        <f>'Compound Alert'!AC181</f>
        <v>6.8333333333333304</v>
      </c>
      <c r="O348" s="70">
        <f>'Compound Alert'!AD181</f>
        <v>0</v>
      </c>
      <c r="P348" s="83"/>
      <c r="Q348" s="27" t="e">
        <f>'Compound Alert'!#REF!</f>
        <v>#REF!</v>
      </c>
      <c r="R348" s="27" t="e">
        <f>'Compound Alert'!#REF!</f>
        <v>#REF!</v>
      </c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</row>
    <row r="349" spans="1:32" hidden="1" x14ac:dyDescent="0.2">
      <c r="A349" s="64">
        <v>50</v>
      </c>
      <c r="B349" s="83" t="str">
        <f>'Compound Alert'!B64</f>
        <v>Micronesia</v>
      </c>
      <c r="C349" s="83" t="str">
        <f>'Compound Alert'!C64</f>
        <v>FSM</v>
      </c>
      <c r="D349" s="83" t="str">
        <f>'Compound Alert'!D64</f>
        <v>EAS           East Asia &amp; Pacific</v>
      </c>
      <c r="E349" s="83" t="str">
        <f>'Compound Alert'!E64</f>
        <v>IDA</v>
      </c>
      <c r="F349" s="83"/>
      <c r="G349" s="81">
        <f>'Compound Alert'!G64</f>
        <v>4</v>
      </c>
      <c r="H349" s="80">
        <f>'Compound Alert'!H64</f>
        <v>4</v>
      </c>
      <c r="I349" s="78">
        <f>'Compound Alert'!J64</f>
        <v>2</v>
      </c>
      <c r="J349" s="70">
        <f>'Compound Alert'!Y64</f>
        <v>7.44</v>
      </c>
      <c r="K349" s="70">
        <f>'Compound Alert'!Z64</f>
        <v>0</v>
      </c>
      <c r="L349" s="70">
        <f>'Compound Alert'!AA64</f>
        <v>0</v>
      </c>
      <c r="M349" s="70">
        <f>'Compound Alert'!AB64</f>
        <v>8</v>
      </c>
      <c r="N349" s="70">
        <f>'Compound Alert'!AC64</f>
        <v>5.3333333333333304</v>
      </c>
      <c r="O349" s="70">
        <f>'Compound Alert'!AD64</f>
        <v>10</v>
      </c>
      <c r="P349" s="83"/>
      <c r="Q349" s="27" t="e">
        <f>'Compound Alert'!#REF!</f>
        <v>#REF!</v>
      </c>
      <c r="R349" s="27" t="e">
        <f>'Compound Alert'!#REF!</f>
        <v>#REF!</v>
      </c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</row>
    <row r="350" spans="1:32" hidden="1" x14ac:dyDescent="0.2">
      <c r="A350" s="64">
        <v>51</v>
      </c>
      <c r="B350" s="83" t="str">
        <f>'Compound Alert'!B71</f>
        <v>Guinea-Bissau</v>
      </c>
      <c r="C350" s="83" t="str">
        <f>'Compound Alert'!C71</f>
        <v>GNB</v>
      </c>
      <c r="D350" s="83" t="str">
        <f>'Compound Alert'!D71</f>
        <v>SSF           Sub-Saharan Africa</v>
      </c>
      <c r="E350" s="83" t="str">
        <f>'Compound Alert'!E71</f>
        <v>IDA</v>
      </c>
      <c r="F350" s="83"/>
      <c r="G350" s="81">
        <f>'Compound Alert'!G71</f>
        <v>4</v>
      </c>
      <c r="H350" s="80">
        <f>'Compound Alert'!H71</f>
        <v>4</v>
      </c>
      <c r="I350" s="78">
        <f>'Compound Alert'!J71</f>
        <v>3.5</v>
      </c>
      <c r="J350" s="70">
        <f>'Compound Alert'!Y71</f>
        <v>10</v>
      </c>
      <c r="K350" s="70">
        <f>'Compound Alert'!Z71</f>
        <v>8.6602870813397104</v>
      </c>
      <c r="L350" s="70">
        <f>'Compound Alert'!AA71</f>
        <v>0</v>
      </c>
      <c r="M350" s="70">
        <f>'Compound Alert'!AB71</f>
        <v>10</v>
      </c>
      <c r="N350" s="70">
        <f>'Compound Alert'!AC71</f>
        <v>2.8333333333333299</v>
      </c>
      <c r="O350" s="70">
        <f>'Compound Alert'!AD71</f>
        <v>10</v>
      </c>
      <c r="P350" s="83"/>
      <c r="Q350" s="27" t="e">
        <f>'Compound Alert'!#REF!</f>
        <v>#REF!</v>
      </c>
      <c r="R350" s="27" t="e">
        <f>'Compound Alert'!#REF!</f>
        <v>#REF!</v>
      </c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</row>
    <row r="351" spans="1:32" hidden="1" x14ac:dyDescent="0.2">
      <c r="A351" s="64">
        <v>52</v>
      </c>
      <c r="B351" s="83" t="str">
        <f>'Compound Alert'!B113</f>
        <v>Madagascar</v>
      </c>
      <c r="C351" s="83" t="str">
        <f>'Compound Alert'!C113</f>
        <v>MDG</v>
      </c>
      <c r="D351" s="83" t="str">
        <f>'Compound Alert'!D113</f>
        <v>SSF           Sub-Saharan Africa</v>
      </c>
      <c r="E351" s="83" t="str">
        <f>'Compound Alert'!E113</f>
        <v>IDA</v>
      </c>
      <c r="F351" s="83"/>
      <c r="G351" s="81">
        <f>'Compound Alert'!G113</f>
        <v>4</v>
      </c>
      <c r="H351" s="80">
        <f>'Compound Alert'!H113</f>
        <v>4</v>
      </c>
      <c r="I351" s="78">
        <f>'Compound Alert'!J113</f>
        <v>3.5</v>
      </c>
      <c r="J351" s="70">
        <f>'Compound Alert'!Y113</f>
        <v>10</v>
      </c>
      <c r="K351" s="70">
        <f>'Compound Alert'!Z113</f>
        <v>10</v>
      </c>
      <c r="L351" s="70">
        <f>'Compound Alert'!AA113</f>
        <v>7.9834710743801596</v>
      </c>
      <c r="M351" s="70">
        <f>'Compound Alert'!AB113</f>
        <v>8.4285714285714306</v>
      </c>
      <c r="N351" s="70">
        <f>'Compound Alert'!AC113</f>
        <v>8.5</v>
      </c>
      <c r="O351" s="70">
        <f>'Compound Alert'!AD113</f>
        <v>0</v>
      </c>
      <c r="P351" s="83"/>
      <c r="Q351" s="27" t="e">
        <f>'Compound Alert'!#REF!</f>
        <v>#REF!</v>
      </c>
      <c r="R351" s="27" t="e">
        <f>'Compound Alert'!#REF!</f>
        <v>#REF!</v>
      </c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</row>
    <row r="352" spans="1:32" hidden="1" x14ac:dyDescent="0.2">
      <c r="A352" s="64">
        <v>53</v>
      </c>
      <c r="B352" s="83" t="str">
        <f>'Compound Alert'!B124</f>
        <v>Mauritania</v>
      </c>
      <c r="C352" s="83" t="str">
        <f>'Compound Alert'!C124</f>
        <v>MRT</v>
      </c>
      <c r="D352" s="83" t="str">
        <f>'Compound Alert'!D124</f>
        <v>SSF           Sub-Saharan Africa</v>
      </c>
      <c r="E352" s="83" t="str">
        <f>'Compound Alert'!E124</f>
        <v>IDA</v>
      </c>
      <c r="F352" s="83"/>
      <c r="G352" s="81">
        <f>'Compound Alert'!G124</f>
        <v>4</v>
      </c>
      <c r="H352" s="80">
        <f>'Compound Alert'!H124</f>
        <v>4</v>
      </c>
      <c r="I352" s="78">
        <f>'Compound Alert'!J124</f>
        <v>2.5</v>
      </c>
      <c r="J352" s="70">
        <f>'Compound Alert'!Y124</f>
        <v>9.5</v>
      </c>
      <c r="K352" s="70">
        <f>'Compound Alert'!Z124</f>
        <v>8.1339712918660307</v>
      </c>
      <c r="L352" s="70">
        <f>'Compound Alert'!AA124</f>
        <v>8.3305785123966896</v>
      </c>
      <c r="M352" s="70">
        <f>'Compound Alert'!AB124</f>
        <v>8.71428571428571</v>
      </c>
      <c r="N352" s="70">
        <f>'Compound Alert'!AC124</f>
        <v>7.6666666666666696</v>
      </c>
      <c r="O352" s="70">
        <f>'Compound Alert'!AD124</f>
        <v>0</v>
      </c>
      <c r="P352" s="83"/>
      <c r="Q352" s="27" t="e">
        <f>'Compound Alert'!#REF!</f>
        <v>#REF!</v>
      </c>
      <c r="R352" s="27" t="e">
        <f>'Compound Alert'!#REF!</f>
        <v>#REF!</v>
      </c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</row>
    <row r="353" spans="1:32" hidden="1" x14ac:dyDescent="0.2">
      <c r="A353" s="64">
        <v>54</v>
      </c>
      <c r="B353" s="83" t="str">
        <f>'Compound Alert'!B141</f>
        <v>Philippines</v>
      </c>
      <c r="C353" s="83" t="str">
        <f>'Compound Alert'!C141</f>
        <v>PHL</v>
      </c>
      <c r="D353" s="83" t="str">
        <f>'Compound Alert'!D141</f>
        <v>EAS           East Asia &amp; Pacific</v>
      </c>
      <c r="E353" s="83" t="str">
        <f>'Compound Alert'!E141</f>
        <v>IBRD</v>
      </c>
      <c r="F353" s="83"/>
      <c r="G353" s="81">
        <f>'Compound Alert'!G141</f>
        <v>4</v>
      </c>
      <c r="H353" s="80">
        <f>'Compound Alert'!H141</f>
        <v>4</v>
      </c>
      <c r="I353" s="78">
        <f>'Compound Alert'!J141</f>
        <v>1.5</v>
      </c>
      <c r="J353" s="70">
        <f>'Compound Alert'!Y141</f>
        <v>6.75</v>
      </c>
      <c r="K353" s="70">
        <f>'Compound Alert'!Z141</f>
        <v>7.2009569377990399</v>
      </c>
      <c r="L353" s="70">
        <f>'Compound Alert'!AA141</f>
        <v>6.5123966942148801</v>
      </c>
      <c r="M353" s="70">
        <f>'Compound Alert'!AB141</f>
        <v>5.5714285714285703</v>
      </c>
      <c r="N353" s="70">
        <f>'Compound Alert'!AC141</f>
        <v>10</v>
      </c>
      <c r="O353" s="70">
        <f>'Compound Alert'!AD141</f>
        <v>0</v>
      </c>
      <c r="P353" s="83"/>
      <c r="Q353" s="27" t="e">
        <f>'Compound Alert'!#REF!</f>
        <v>#REF!</v>
      </c>
      <c r="R353" s="27" t="e">
        <f>'Compound Alert'!#REF!</f>
        <v>#REF!</v>
      </c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</row>
    <row r="354" spans="1:32" hidden="1" x14ac:dyDescent="0.2">
      <c r="A354" s="64">
        <v>55</v>
      </c>
      <c r="B354" s="83" t="str">
        <f>'Compound Alert'!B190</f>
        <v>Vanuatu</v>
      </c>
      <c r="C354" s="83" t="str">
        <f>'Compound Alert'!C190</f>
        <v>VUT</v>
      </c>
      <c r="D354" s="83" t="str">
        <f>'Compound Alert'!D190</f>
        <v>EAS           East Asia &amp; Pacific</v>
      </c>
      <c r="E354" s="83" t="str">
        <f>'Compound Alert'!E190</f>
        <v>IDA</v>
      </c>
      <c r="F354" s="83"/>
      <c r="G354" s="81">
        <f>'Compound Alert'!G190</f>
        <v>4</v>
      </c>
      <c r="H354" s="80">
        <f>'Compound Alert'!H190</f>
        <v>4</v>
      </c>
      <c r="I354" s="78">
        <f>'Compound Alert'!J190</f>
        <v>2</v>
      </c>
      <c r="J354" s="70">
        <f>'Compound Alert'!Y190</f>
        <v>8.7799999999999994</v>
      </c>
      <c r="K354" s="70">
        <f>'Compound Alert'!Z190</f>
        <v>8.2296650717703397</v>
      </c>
      <c r="L354" s="70">
        <f>'Compound Alert'!AA190</f>
        <v>0</v>
      </c>
      <c r="M354" s="70">
        <f>'Compound Alert'!AB190</f>
        <v>7.8571428571428603</v>
      </c>
      <c r="N354" s="70">
        <f>'Compound Alert'!AC190</f>
        <v>7.6666666666666696</v>
      </c>
      <c r="O354" s="70">
        <f>'Compound Alert'!AD190</f>
        <v>0</v>
      </c>
      <c r="P354" s="83"/>
      <c r="Q354" s="27" t="e">
        <f>'Compound Alert'!#REF!</f>
        <v>#REF!</v>
      </c>
      <c r="R354" s="27" t="e">
        <f>'Compound Alert'!#REF!</f>
        <v>#REF!</v>
      </c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</row>
    <row r="355" spans="1:32" hidden="1" x14ac:dyDescent="0.2">
      <c r="A355" s="64">
        <v>56</v>
      </c>
      <c r="B355" s="83" t="str">
        <f>'Compound Alert'!B106</f>
        <v>Sri Lanka</v>
      </c>
      <c r="C355" s="83" t="str">
        <f>'Compound Alert'!C106</f>
        <v>LKA</v>
      </c>
      <c r="D355" s="83" t="str">
        <f>'Compound Alert'!D106</f>
        <v>SAS           South Asia</v>
      </c>
      <c r="E355" s="83" t="str">
        <f>'Compound Alert'!E106</f>
        <v>IBRD</v>
      </c>
      <c r="F355" s="83"/>
      <c r="G355" s="81">
        <f>'Compound Alert'!G106</f>
        <v>3.5</v>
      </c>
      <c r="H355" s="80">
        <f>'Compound Alert'!H106</f>
        <v>3.5</v>
      </c>
      <c r="I355" s="78">
        <f>'Compound Alert'!J106</f>
        <v>1</v>
      </c>
      <c r="J355" s="70">
        <f>'Compound Alert'!Y106</f>
        <v>7.22</v>
      </c>
      <c r="K355" s="70">
        <f>'Compound Alert'!Z106</f>
        <v>5.6698564593301404</v>
      </c>
      <c r="L355" s="70">
        <f>'Compound Alert'!AA106</f>
        <v>5.8677685950413201</v>
      </c>
      <c r="M355" s="70">
        <f>'Compound Alert'!AB106</f>
        <v>4.28571428571429</v>
      </c>
      <c r="N355" s="70">
        <f>'Compound Alert'!AC106</f>
        <v>7</v>
      </c>
      <c r="O355" s="70">
        <f>'Compound Alert'!AD106</f>
        <v>0</v>
      </c>
      <c r="P355" s="83"/>
      <c r="Q355" s="27" t="e">
        <f>'Compound Alert'!#REF!</f>
        <v>#REF!</v>
      </c>
      <c r="R355" s="27" t="e">
        <f>'Compound Alert'!#REF!</f>
        <v>#REF!</v>
      </c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</row>
    <row r="356" spans="1:32" hidden="1" x14ac:dyDescent="0.2">
      <c r="A356" s="64">
        <v>57</v>
      </c>
      <c r="B356" s="83" t="str">
        <f>'Compound Alert'!B7</f>
        <v>Angola</v>
      </c>
      <c r="C356" s="83" t="str">
        <f>'Compound Alert'!C7</f>
        <v>AGO</v>
      </c>
      <c r="D356" s="83" t="str">
        <f>'Compound Alert'!D7</f>
        <v>SSF           Sub-Saharan Africa</v>
      </c>
      <c r="E356" s="83" t="str">
        <f>'Compound Alert'!E7</f>
        <v>IBRD</v>
      </c>
      <c r="F356" s="83"/>
      <c r="G356" s="81">
        <f>'Compound Alert'!G7</f>
        <v>3.5</v>
      </c>
      <c r="H356" s="80">
        <f>'Compound Alert'!H7</f>
        <v>3.5</v>
      </c>
      <c r="I356" s="78">
        <f>'Compound Alert'!J7</f>
        <v>2</v>
      </c>
      <c r="J356" s="70">
        <f>'Compound Alert'!Y7</f>
        <v>9</v>
      </c>
      <c r="K356" s="70">
        <f>'Compound Alert'!Z7</f>
        <v>9.8325358851674594</v>
      </c>
      <c r="L356" s="70">
        <f>'Compound Alert'!AA7</f>
        <v>8.7272727272727302</v>
      </c>
      <c r="M356" s="70">
        <f>'Compound Alert'!AB7</f>
        <v>8.4285714285714306</v>
      </c>
      <c r="N356" s="70">
        <f>'Compound Alert'!AC7</f>
        <v>3.5</v>
      </c>
      <c r="O356" s="70">
        <f>'Compound Alert'!AD7</f>
        <v>0</v>
      </c>
      <c r="P356" s="83"/>
      <c r="Q356" s="27" t="e">
        <f>'Compound Alert'!#REF!</f>
        <v>#REF!</v>
      </c>
      <c r="R356" s="27" t="e">
        <f>'Compound Alert'!#REF!</f>
        <v>#REF!</v>
      </c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</row>
    <row r="357" spans="1:32" hidden="1" x14ac:dyDescent="0.2">
      <c r="A357" s="64">
        <v>58</v>
      </c>
      <c r="B357" s="83" t="str">
        <f>'Compound Alert'!B27</f>
        <v>Bolivia</v>
      </c>
      <c r="C357" s="83" t="str">
        <f>'Compound Alert'!C27</f>
        <v>BOL</v>
      </c>
      <c r="D357" s="83" t="str">
        <f>'Compound Alert'!D27</f>
        <v>LCN           Latin America &amp; Caribbean</v>
      </c>
      <c r="E357" s="83" t="str">
        <f>'Compound Alert'!E27</f>
        <v>IBRD</v>
      </c>
      <c r="F357" s="83"/>
      <c r="G357" s="81">
        <f>'Compound Alert'!G27</f>
        <v>3.5</v>
      </c>
      <c r="H357" s="80">
        <f>'Compound Alert'!H27</f>
        <v>3.5</v>
      </c>
      <c r="I357" s="78">
        <f>'Compound Alert'!J27</f>
        <v>1.5</v>
      </c>
      <c r="J357" s="70">
        <f>'Compound Alert'!Y27</f>
        <v>7.25</v>
      </c>
      <c r="K357" s="70">
        <f>'Compound Alert'!Z27</f>
        <v>8.0861244019138798</v>
      </c>
      <c r="L357" s="70">
        <f>'Compound Alert'!AA27</f>
        <v>8.6611570247933898</v>
      </c>
      <c r="M357" s="70">
        <f>'Compound Alert'!AB27</f>
        <v>6.4285714285714297</v>
      </c>
      <c r="N357" s="70">
        <f>'Compound Alert'!AC27</f>
        <v>6.1666666666666696</v>
      </c>
      <c r="O357" s="70">
        <f>'Compound Alert'!AD27</f>
        <v>0</v>
      </c>
      <c r="P357" s="83"/>
      <c r="Q357" s="27" t="e">
        <f>'Compound Alert'!#REF!</f>
        <v>#REF!</v>
      </c>
      <c r="R357" s="27" t="e">
        <f>'Compound Alert'!#REF!</f>
        <v>#REF!</v>
      </c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</row>
    <row r="358" spans="1:32" hidden="1" x14ac:dyDescent="0.2">
      <c r="A358" s="64">
        <v>59</v>
      </c>
      <c r="B358" s="83" t="str">
        <f>'Compound Alert'!B140</f>
        <v>Peru</v>
      </c>
      <c r="C358" s="83" t="str">
        <f>'Compound Alert'!C140</f>
        <v>PER</v>
      </c>
      <c r="D358" s="83" t="str">
        <f>'Compound Alert'!D140</f>
        <v>LCN           Latin America &amp; Caribbean</v>
      </c>
      <c r="E358" s="83" t="str">
        <f>'Compound Alert'!E140</f>
        <v>IBRD</v>
      </c>
      <c r="F358" s="83"/>
      <c r="G358" s="81">
        <f>'Compound Alert'!G140</f>
        <v>3.5</v>
      </c>
      <c r="H358" s="80">
        <f>'Compound Alert'!H140</f>
        <v>3.5</v>
      </c>
      <c r="I358" s="78">
        <f>'Compound Alert'!J140</f>
        <v>1</v>
      </c>
      <c r="J358" s="70">
        <f>'Compound Alert'!Y140</f>
        <v>5.75</v>
      </c>
      <c r="K358" s="70">
        <f>'Compound Alert'!Z140</f>
        <v>6.6507177033492804</v>
      </c>
      <c r="L358" s="70">
        <f>'Compound Alert'!AA140</f>
        <v>4.2975206611570202</v>
      </c>
      <c r="M358" s="70">
        <f>'Compound Alert'!AB140</f>
        <v>4.8571428571428603</v>
      </c>
      <c r="N358" s="70">
        <f>'Compound Alert'!AC140</f>
        <v>10</v>
      </c>
      <c r="O358" s="70">
        <f>'Compound Alert'!AD140</f>
        <v>0</v>
      </c>
      <c r="P358" s="83"/>
      <c r="Q358" s="27" t="e">
        <f>'Compound Alert'!#REF!</f>
        <v>#REF!</v>
      </c>
      <c r="R358" s="27" t="e">
        <f>'Compound Alert'!#REF!</f>
        <v>#REF!</v>
      </c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</row>
    <row r="359" spans="1:32" hidden="1" x14ac:dyDescent="0.2">
      <c r="A359" s="64">
        <v>60</v>
      </c>
      <c r="B359" s="83" t="str">
        <f>'Compound Alert'!B154</f>
        <v>Senegal</v>
      </c>
      <c r="C359" s="83" t="str">
        <f>'Compound Alert'!C154</f>
        <v>SEN</v>
      </c>
      <c r="D359" s="83" t="str">
        <f>'Compound Alert'!D154</f>
        <v>SSF           Sub-Saharan Africa</v>
      </c>
      <c r="E359" s="83" t="str">
        <f>'Compound Alert'!E154</f>
        <v>IDA</v>
      </c>
      <c r="F359" s="83"/>
      <c r="G359" s="81">
        <f>'Compound Alert'!G154</f>
        <v>3.5</v>
      </c>
      <c r="H359" s="80">
        <f>'Compound Alert'!H154</f>
        <v>3.5</v>
      </c>
      <c r="I359" s="78">
        <f>'Compound Alert'!J154</f>
        <v>1.5</v>
      </c>
      <c r="J359" s="70">
        <f>'Compound Alert'!Y154</f>
        <v>7.75</v>
      </c>
      <c r="K359" s="70">
        <f>'Compound Alert'!Z154</f>
        <v>7.3923444976076604</v>
      </c>
      <c r="L359" s="70">
        <f>'Compound Alert'!AA154</f>
        <v>6.2975206611570202</v>
      </c>
      <c r="M359" s="70">
        <f>'Compound Alert'!AB154</f>
        <v>9</v>
      </c>
      <c r="N359" s="70">
        <f>'Compound Alert'!AC154</f>
        <v>5.8333333333333304</v>
      </c>
      <c r="O359" s="70">
        <f>'Compound Alert'!AD154</f>
        <v>0</v>
      </c>
      <c r="P359" s="83"/>
      <c r="Q359" s="27" t="e">
        <f>'Compound Alert'!#REF!</f>
        <v>#REF!</v>
      </c>
      <c r="R359" s="27" t="e">
        <f>'Compound Alert'!#REF!</f>
        <v>#REF!</v>
      </c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</row>
    <row r="360" spans="1:32" hidden="1" x14ac:dyDescent="0.2">
      <c r="A360" s="64">
        <v>61</v>
      </c>
      <c r="B360" s="83" t="str">
        <f>'Compound Alert'!B173</f>
        <v>Tajikistan</v>
      </c>
      <c r="C360" s="83" t="str">
        <f>'Compound Alert'!C173</f>
        <v>TJK</v>
      </c>
      <c r="D360" s="83" t="str">
        <f>'Compound Alert'!D173</f>
        <v>ECS           Europe &amp; Central Asia</v>
      </c>
      <c r="E360" s="83" t="str">
        <f>'Compound Alert'!E173</f>
        <v>IDA</v>
      </c>
      <c r="F360" s="83"/>
      <c r="G360" s="81">
        <f>'Compound Alert'!G173</f>
        <v>3.5</v>
      </c>
      <c r="H360" s="80">
        <f>'Compound Alert'!H173</f>
        <v>3.5</v>
      </c>
      <c r="I360" s="78">
        <f>'Compound Alert'!J173</f>
        <v>2</v>
      </c>
      <c r="J360" s="70">
        <f>'Compound Alert'!Y173</f>
        <v>7.54</v>
      </c>
      <c r="K360" s="70">
        <f>'Compound Alert'!Z173</f>
        <v>5.9090909090909101</v>
      </c>
      <c r="L360" s="70">
        <f>'Compound Alert'!AA173</f>
        <v>10</v>
      </c>
      <c r="M360" s="70">
        <f>'Compound Alert'!AB173</f>
        <v>6.5714285714285703</v>
      </c>
      <c r="N360" s="70">
        <f>'Compound Alert'!AC173</f>
        <v>8</v>
      </c>
      <c r="O360" s="70">
        <f>'Compound Alert'!AD173</f>
        <v>0</v>
      </c>
      <c r="P360" s="83"/>
      <c r="Q360" s="27" t="e">
        <f>'Compound Alert'!#REF!</f>
        <v>#REF!</v>
      </c>
      <c r="R360" s="27" t="e">
        <f>'Compound Alert'!#REF!</f>
        <v>#REF!</v>
      </c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</row>
    <row r="361" spans="1:32" hidden="1" x14ac:dyDescent="0.2">
      <c r="A361" s="64">
        <v>62</v>
      </c>
      <c r="B361" s="83" t="str">
        <f>'Compound Alert'!B180</f>
        <v>Tuvalu</v>
      </c>
      <c r="C361" s="83" t="str">
        <f>'Compound Alert'!C180</f>
        <v>TUV</v>
      </c>
      <c r="D361" s="83" t="str">
        <f>'Compound Alert'!D180</f>
        <v>EAS           East Asia &amp; Pacific</v>
      </c>
      <c r="E361" s="83" t="str">
        <f>'Compound Alert'!E180</f>
        <v>IDA</v>
      </c>
      <c r="F361" s="83"/>
      <c r="G361" s="81">
        <f>'Compound Alert'!G180</f>
        <v>3.5</v>
      </c>
      <c r="H361" s="80">
        <f>'Compound Alert'!H180</f>
        <v>3.5</v>
      </c>
      <c r="I361" s="78">
        <f>'Compound Alert'!J180</f>
        <v>2</v>
      </c>
      <c r="J361" s="70">
        <f>'Compound Alert'!Y180</f>
        <v>9.68</v>
      </c>
      <c r="K361" s="70">
        <f>'Compound Alert'!Z180</f>
        <v>0</v>
      </c>
      <c r="L361" s="70">
        <f>'Compound Alert'!AA180</f>
        <v>0</v>
      </c>
      <c r="M361" s="70">
        <f>'Compound Alert'!AB180</f>
        <v>7.1428571428571397</v>
      </c>
      <c r="N361" s="70">
        <f>'Compound Alert'!AC180</f>
        <v>3.3333333333333299</v>
      </c>
      <c r="O361" s="70">
        <f>'Compound Alert'!AD180</f>
        <v>10</v>
      </c>
      <c r="P361" s="83"/>
      <c r="Q361" s="27" t="e">
        <f>'Compound Alert'!#REF!</f>
        <v>#REF!</v>
      </c>
      <c r="R361" s="27" t="e">
        <f>'Compound Alert'!#REF!</f>
        <v>#REF!</v>
      </c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</row>
    <row r="362" spans="1:32" hidden="1" x14ac:dyDescent="0.2">
      <c r="A362" s="64">
        <v>63</v>
      </c>
      <c r="B362" s="83" t="str">
        <f>'Compound Alert'!B158</f>
        <v>El Salvador</v>
      </c>
      <c r="C362" s="83" t="str">
        <f>'Compound Alert'!C158</f>
        <v>SLV</v>
      </c>
      <c r="D362" s="83" t="str">
        <f>'Compound Alert'!D158</f>
        <v>LCN           Latin America &amp; Caribbean</v>
      </c>
      <c r="E362" s="83" t="str">
        <f>'Compound Alert'!E158</f>
        <v>IBRD</v>
      </c>
      <c r="F362" s="83"/>
      <c r="G362" s="81">
        <f>'Compound Alert'!G158</f>
        <v>3.5</v>
      </c>
      <c r="H362" s="80">
        <f>'Compound Alert'!H158</f>
        <v>3.5</v>
      </c>
      <c r="I362" s="78">
        <f>'Compound Alert'!J158</f>
        <v>0.5</v>
      </c>
      <c r="J362" s="70">
        <f>'Compound Alert'!Y158</f>
        <v>5.5</v>
      </c>
      <c r="K362" s="70">
        <f>'Compound Alert'!Z158</f>
        <v>4.9760765550239201</v>
      </c>
      <c r="L362" s="70">
        <f>'Compound Alert'!AA158</f>
        <v>5.4049586776859497</v>
      </c>
      <c r="M362" s="70">
        <f>'Compound Alert'!AB158</f>
        <v>6.28571428571429</v>
      </c>
      <c r="N362" s="70">
        <f>'Compound Alert'!AC158</f>
        <v>9.1666666666666696</v>
      </c>
      <c r="O362" s="70">
        <f>'Compound Alert'!AD158</f>
        <v>0</v>
      </c>
      <c r="P362" s="83"/>
      <c r="Q362" s="27" t="e">
        <f>'Compound Alert'!#REF!</f>
        <v>#REF!</v>
      </c>
      <c r="R362" s="27" t="e">
        <f>'Compound Alert'!#REF!</f>
        <v>#REF!</v>
      </c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</row>
    <row r="363" spans="1:32" hidden="1" x14ac:dyDescent="0.2">
      <c r="A363" s="64">
        <v>64</v>
      </c>
      <c r="B363" s="83" t="str">
        <f>'Compound Alert'!B55</f>
        <v>Ecuador</v>
      </c>
      <c r="C363" s="83" t="str">
        <f>'Compound Alert'!C55</f>
        <v>ECU</v>
      </c>
      <c r="D363" s="83" t="str">
        <f>'Compound Alert'!D55</f>
        <v>LCN           Latin America &amp; Caribbean</v>
      </c>
      <c r="E363" s="83" t="str">
        <f>'Compound Alert'!E55</f>
        <v>IBRD</v>
      </c>
      <c r="F363" s="83"/>
      <c r="G363" s="81">
        <f>'Compound Alert'!G55</f>
        <v>3.5</v>
      </c>
      <c r="H363" s="80">
        <f>'Compound Alert'!H55</f>
        <v>3.5</v>
      </c>
      <c r="I363" s="78">
        <f>'Compound Alert'!J55</f>
        <v>1</v>
      </c>
      <c r="J363" s="70">
        <f>'Compound Alert'!Y55</f>
        <v>4.75</v>
      </c>
      <c r="K363" s="70">
        <f>'Compound Alert'!Z55</f>
        <v>5.1435406698564599</v>
      </c>
      <c r="L363" s="70">
        <f>'Compound Alert'!AA55</f>
        <v>7.1900826446280997</v>
      </c>
      <c r="M363" s="70">
        <f>'Compound Alert'!AB55</f>
        <v>4.8571428571428603</v>
      </c>
      <c r="N363" s="70">
        <f>'Compound Alert'!AC55</f>
        <v>9.8333333333333304</v>
      </c>
      <c r="O363" s="70">
        <f>'Compound Alert'!AD55</f>
        <v>0</v>
      </c>
      <c r="P363" s="83"/>
      <c r="Q363" s="27" t="e">
        <f>'Compound Alert'!#REF!</f>
        <v>#REF!</v>
      </c>
      <c r="R363" s="27" t="e">
        <f>'Compound Alert'!#REF!</f>
        <v>#REF!</v>
      </c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</row>
    <row r="364" spans="1:32" hidden="1" x14ac:dyDescent="0.2">
      <c r="A364" s="64">
        <v>65</v>
      </c>
      <c r="B364" s="83" t="str">
        <f>'Compound Alert'!B171</f>
        <v>Togo</v>
      </c>
      <c r="C364" s="83" t="str">
        <f>'Compound Alert'!C171</f>
        <v>TGO</v>
      </c>
      <c r="D364" s="83" t="str">
        <f>'Compound Alert'!D171</f>
        <v>SSF           Sub-Saharan Africa</v>
      </c>
      <c r="E364" s="83" t="str">
        <f>'Compound Alert'!E171</f>
        <v>IDA</v>
      </c>
      <c r="F364" s="83"/>
      <c r="G364" s="81">
        <f>'Compound Alert'!G171</f>
        <v>3</v>
      </c>
      <c r="H364" s="80">
        <f>'Compound Alert'!H171</f>
        <v>3</v>
      </c>
      <c r="I364" s="78">
        <f>'Compound Alert'!J171</f>
        <v>2</v>
      </c>
      <c r="J364" s="70">
        <f>'Compound Alert'!Y171</f>
        <v>9.75</v>
      </c>
      <c r="K364" s="70">
        <f>'Compound Alert'!Z171</f>
        <v>8.6842105263157894</v>
      </c>
      <c r="L364" s="70">
        <f>'Compound Alert'!AA171</f>
        <v>7.8016528925619797</v>
      </c>
      <c r="M364" s="70">
        <f>'Compound Alert'!AB171</f>
        <v>8.71428571428571</v>
      </c>
      <c r="N364" s="70">
        <f>'Compound Alert'!AC171</f>
        <v>3.3333333333333299</v>
      </c>
      <c r="O364" s="70">
        <f>'Compound Alert'!AD171</f>
        <v>0</v>
      </c>
      <c r="P364" s="83"/>
      <c r="Q364" s="27" t="e">
        <f>'Compound Alert'!#REF!</f>
        <v>#REF!</v>
      </c>
      <c r="R364" s="27" t="e">
        <f>'Compound Alert'!#REF!</f>
        <v>#REF!</v>
      </c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</row>
    <row r="365" spans="1:32" hidden="1" x14ac:dyDescent="0.2">
      <c r="A365" s="64">
        <v>66</v>
      </c>
      <c r="B365" s="83" t="str">
        <f>'Compound Alert'!B193</f>
        <v>South Africa</v>
      </c>
      <c r="C365" s="83" t="str">
        <f>'Compound Alert'!C193</f>
        <v>ZAF</v>
      </c>
      <c r="D365" s="83" t="str">
        <f>'Compound Alert'!D193</f>
        <v>SSF           Sub-Saharan Africa</v>
      </c>
      <c r="E365" s="83" t="str">
        <f>'Compound Alert'!E193</f>
        <v>IBRD</v>
      </c>
      <c r="F365" s="83"/>
      <c r="G365" s="81">
        <f>'Compound Alert'!G193</f>
        <v>3</v>
      </c>
      <c r="H365" s="80">
        <f>'Compound Alert'!H193</f>
        <v>3</v>
      </c>
      <c r="I365" s="78">
        <f>'Compound Alert'!J193</f>
        <v>0</v>
      </c>
      <c r="J365" s="70">
        <f>'Compound Alert'!Y193</f>
        <v>6.75</v>
      </c>
      <c r="K365" s="70">
        <f>'Compound Alert'!Z193</f>
        <v>5.4306220095693796</v>
      </c>
      <c r="L365" s="70">
        <f>'Compound Alert'!AA193</f>
        <v>5.0743801652892602</v>
      </c>
      <c r="M365" s="70">
        <f>'Compound Alert'!AB193</f>
        <v>6.1428571428571397</v>
      </c>
      <c r="N365" s="70">
        <f>'Compound Alert'!AC193</f>
        <v>6.5</v>
      </c>
      <c r="O365" s="70">
        <f>'Compound Alert'!AD193</f>
        <v>0</v>
      </c>
      <c r="P365" s="83"/>
      <c r="Q365" s="27" t="e">
        <f>'Compound Alert'!#REF!</f>
        <v>#REF!</v>
      </c>
      <c r="R365" s="27" t="e">
        <f>'Compound Alert'!#REF!</f>
        <v>#REF!</v>
      </c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</row>
    <row r="366" spans="1:32" hidden="1" x14ac:dyDescent="0.2">
      <c r="A366" s="64">
        <v>67</v>
      </c>
      <c r="B366" s="83" t="str">
        <f>'Compound Alert'!B15</f>
        <v>Azerbaijan</v>
      </c>
      <c r="C366" s="83" t="str">
        <f>'Compound Alert'!C15</f>
        <v>AZE</v>
      </c>
      <c r="D366" s="83" t="str">
        <f>'Compound Alert'!D15</f>
        <v>ECS           Europe &amp; Central Asia</v>
      </c>
      <c r="E366" s="83" t="str">
        <f>'Compound Alert'!E15</f>
        <v>IBRD</v>
      </c>
      <c r="F366" s="83"/>
      <c r="G366" s="81">
        <f>'Compound Alert'!G15</f>
        <v>3</v>
      </c>
      <c r="H366" s="80">
        <f>'Compound Alert'!H15</f>
        <v>3</v>
      </c>
      <c r="I366" s="78">
        <f>'Compound Alert'!J15</f>
        <v>1</v>
      </c>
      <c r="J366" s="70">
        <f>'Compound Alert'!Y15</f>
        <v>7.16</v>
      </c>
      <c r="K366" s="70">
        <f>'Compound Alert'!Z15</f>
        <v>4.2344497607655498</v>
      </c>
      <c r="L366" s="70">
        <f>'Compound Alert'!AA15</f>
        <v>7.1404958677685997</v>
      </c>
      <c r="M366" s="70">
        <f>'Compound Alert'!AB15</f>
        <v>3.71428571428571</v>
      </c>
      <c r="N366" s="70">
        <f>'Compound Alert'!AC15</f>
        <v>6.5</v>
      </c>
      <c r="O366" s="70">
        <f>'Compound Alert'!AD15</f>
        <v>0</v>
      </c>
      <c r="P366" s="83"/>
      <c r="Q366" s="27" t="e">
        <f>'Compound Alert'!#REF!</f>
        <v>#REF!</v>
      </c>
      <c r="R366" s="27" t="e">
        <f>'Compound Alert'!#REF!</f>
        <v>#REF!</v>
      </c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</row>
    <row r="367" spans="1:32" hidden="1" x14ac:dyDescent="0.2">
      <c r="A367" s="64">
        <v>68</v>
      </c>
      <c r="B367" s="83" t="str">
        <f>'Compound Alert'!B31</f>
        <v>Bhutan</v>
      </c>
      <c r="C367" s="83" t="str">
        <f>'Compound Alert'!C31</f>
        <v>BTN</v>
      </c>
      <c r="D367" s="83" t="str">
        <f>'Compound Alert'!D31</f>
        <v>SAS           South Asia</v>
      </c>
      <c r="E367" s="83" t="str">
        <f>'Compound Alert'!E31</f>
        <v>IDA</v>
      </c>
      <c r="F367" s="83"/>
      <c r="G367" s="81">
        <f>'Compound Alert'!G31</f>
        <v>3</v>
      </c>
      <c r="H367" s="80">
        <f>'Compound Alert'!H31</f>
        <v>3</v>
      </c>
      <c r="I367" s="78">
        <f>'Compound Alert'!J31</f>
        <v>0.5</v>
      </c>
      <c r="J367" s="70">
        <f>'Compound Alert'!Y31</f>
        <v>5.94</v>
      </c>
      <c r="K367" s="70">
        <f>'Compound Alert'!Z31</f>
        <v>6.9856459330143599</v>
      </c>
      <c r="L367" s="70">
        <f>'Compound Alert'!AA31</f>
        <v>4.0495867768595</v>
      </c>
      <c r="M367" s="70">
        <f>'Compound Alert'!AB31</f>
        <v>7.4285714285714297</v>
      </c>
      <c r="N367" s="70">
        <f>'Compound Alert'!AC31</f>
        <v>4.1666666666666696</v>
      </c>
      <c r="O367" s="70">
        <f>'Compound Alert'!AD31</f>
        <v>0</v>
      </c>
      <c r="P367" s="83"/>
      <c r="Q367" s="27" t="e">
        <f>'Compound Alert'!#REF!</f>
        <v>#REF!</v>
      </c>
      <c r="R367" s="27" t="e">
        <f>'Compound Alert'!#REF!</f>
        <v>#REF!</v>
      </c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</row>
    <row r="368" spans="1:32" hidden="1" x14ac:dyDescent="0.2">
      <c r="A368" s="64">
        <v>69</v>
      </c>
      <c r="B368" s="83" t="str">
        <f>'Compound Alert'!B68</f>
        <v>Ghana</v>
      </c>
      <c r="C368" s="83" t="str">
        <f>'Compound Alert'!C68</f>
        <v>GHA</v>
      </c>
      <c r="D368" s="83" t="str">
        <f>'Compound Alert'!D68</f>
        <v>SSF           Sub-Saharan Africa</v>
      </c>
      <c r="E368" s="83" t="str">
        <f>'Compound Alert'!E68</f>
        <v>IDA</v>
      </c>
      <c r="F368" s="83"/>
      <c r="G368" s="81">
        <f>'Compound Alert'!G68</f>
        <v>3</v>
      </c>
      <c r="H368" s="80">
        <f>'Compound Alert'!H68</f>
        <v>3</v>
      </c>
      <c r="I368" s="78">
        <f>'Compound Alert'!J68</f>
        <v>1</v>
      </c>
      <c r="J368" s="70">
        <f>'Compound Alert'!Y68</f>
        <v>6.9</v>
      </c>
      <c r="K368" s="70">
        <f>'Compound Alert'!Z68</f>
        <v>7.1770334928229698</v>
      </c>
      <c r="L368" s="70">
        <f>'Compound Alert'!AA68</f>
        <v>5.9834710743801596</v>
      </c>
      <c r="M368" s="70">
        <f>'Compound Alert'!AB68</f>
        <v>7.5714285714285703</v>
      </c>
      <c r="N368" s="70">
        <f>'Compound Alert'!AC68</f>
        <v>4.5</v>
      </c>
      <c r="O368" s="70">
        <f>'Compound Alert'!AD68</f>
        <v>0</v>
      </c>
      <c r="P368" s="83"/>
      <c r="Q368" s="27" t="e">
        <f>'Compound Alert'!#REF!</f>
        <v>#REF!</v>
      </c>
      <c r="R368" s="27" t="e">
        <f>'Compound Alert'!#REF!</f>
        <v>#REF!</v>
      </c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</row>
    <row r="369" spans="1:32" hidden="1" x14ac:dyDescent="0.2">
      <c r="A369" s="64">
        <v>70</v>
      </c>
      <c r="B369" s="83" t="str">
        <f>'Compound Alert'!B69</f>
        <v>Guinea</v>
      </c>
      <c r="C369" s="83" t="str">
        <f>'Compound Alert'!C69</f>
        <v>GIN</v>
      </c>
      <c r="D369" s="83" t="str">
        <f>'Compound Alert'!D69</f>
        <v>SSF           Sub-Saharan Africa</v>
      </c>
      <c r="E369" s="83" t="str">
        <f>'Compound Alert'!E69</f>
        <v>IDA</v>
      </c>
      <c r="F369" s="83"/>
      <c r="G369" s="81">
        <f>'Compound Alert'!G69</f>
        <v>3</v>
      </c>
      <c r="H369" s="80">
        <f>'Compound Alert'!H69</f>
        <v>3</v>
      </c>
      <c r="I369" s="78">
        <f>'Compound Alert'!J69</f>
        <v>3</v>
      </c>
      <c r="J369" s="70">
        <f>'Compound Alert'!Y69</f>
        <v>10</v>
      </c>
      <c r="K369" s="70">
        <f>'Compound Alert'!Z69</f>
        <v>8.8277511961722492</v>
      </c>
      <c r="L369" s="70">
        <f>'Compound Alert'!AA69</f>
        <v>10</v>
      </c>
      <c r="M369" s="70">
        <f>'Compound Alert'!AB69</f>
        <v>7.8571428571428603</v>
      </c>
      <c r="N369" s="70">
        <f>'Compound Alert'!AC69</f>
        <v>4.8333333333333304</v>
      </c>
      <c r="O369" s="70">
        <f>'Compound Alert'!AD69</f>
        <v>0</v>
      </c>
      <c r="P369" s="83"/>
      <c r="Q369" s="27" t="e">
        <f>'Compound Alert'!#REF!</f>
        <v>#REF!</v>
      </c>
      <c r="R369" s="27" t="e">
        <f>'Compound Alert'!#REF!</f>
        <v>#REF!</v>
      </c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</row>
    <row r="370" spans="1:32" hidden="1" x14ac:dyDescent="0.2">
      <c r="A370" s="64">
        <v>71</v>
      </c>
      <c r="B370" s="83" t="str">
        <f>'Compound Alert'!B107</f>
        <v>Lesotho</v>
      </c>
      <c r="C370" s="83" t="str">
        <f>'Compound Alert'!C107</f>
        <v>LSO</v>
      </c>
      <c r="D370" s="83" t="str">
        <f>'Compound Alert'!D107</f>
        <v>SSF           Sub-Saharan Africa</v>
      </c>
      <c r="E370" s="83" t="str">
        <f>'Compound Alert'!E107</f>
        <v>IDA</v>
      </c>
      <c r="F370" s="83"/>
      <c r="G370" s="81">
        <f>'Compound Alert'!G107</f>
        <v>3</v>
      </c>
      <c r="H370" s="80">
        <f>'Compound Alert'!H107</f>
        <v>3</v>
      </c>
      <c r="I370" s="78">
        <f>'Compound Alert'!J107</f>
        <v>2</v>
      </c>
      <c r="J370" s="70">
        <f>'Compound Alert'!Y107</f>
        <v>10</v>
      </c>
      <c r="K370" s="70">
        <f>'Compound Alert'!Z107</f>
        <v>8.7559808612440193</v>
      </c>
      <c r="L370" s="70">
        <f>'Compound Alert'!AA107</f>
        <v>6.7107438016528898</v>
      </c>
      <c r="M370" s="70">
        <f>'Compound Alert'!AB107</f>
        <v>9.1428571428571406</v>
      </c>
      <c r="N370" s="70">
        <f>'Compound Alert'!AC107</f>
        <v>2.5</v>
      </c>
      <c r="O370" s="70">
        <f>'Compound Alert'!AD107</f>
        <v>0</v>
      </c>
      <c r="P370" s="83"/>
      <c r="Q370" s="27" t="e">
        <f>'Compound Alert'!#REF!</f>
        <v>#REF!</v>
      </c>
      <c r="R370" s="27" t="e">
        <f>'Compound Alert'!#REF!</f>
        <v>#REF!</v>
      </c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</row>
    <row r="371" spans="1:32" hidden="1" x14ac:dyDescent="0.2">
      <c r="A371" s="64">
        <v>72</v>
      </c>
      <c r="B371" s="83" t="str">
        <f>'Compound Alert'!B116</f>
        <v>Marshall Islands</v>
      </c>
      <c r="C371" s="83" t="str">
        <f>'Compound Alert'!C116</f>
        <v>MHL</v>
      </c>
      <c r="D371" s="83" t="str">
        <f>'Compound Alert'!D116</f>
        <v>EAS           East Asia &amp; Pacific</v>
      </c>
      <c r="E371" s="83" t="str">
        <f>'Compound Alert'!E116</f>
        <v>IDA</v>
      </c>
      <c r="F371" s="83"/>
      <c r="G371" s="81">
        <f>'Compound Alert'!G116</f>
        <v>3</v>
      </c>
      <c r="H371" s="80">
        <f>'Compound Alert'!H116</f>
        <v>3</v>
      </c>
      <c r="I371" s="78">
        <f>'Compound Alert'!J116</f>
        <v>2.5</v>
      </c>
      <c r="J371" s="70">
        <f>'Compound Alert'!Y116</f>
        <v>10</v>
      </c>
      <c r="K371" s="70">
        <f>'Compound Alert'!Z116</f>
        <v>0</v>
      </c>
      <c r="L371" s="70">
        <f>'Compound Alert'!AA116</f>
        <v>0</v>
      </c>
      <c r="M371" s="70">
        <f>'Compound Alert'!AB116</f>
        <v>7.7142857142857197</v>
      </c>
      <c r="N371" s="70">
        <f>'Compound Alert'!AC116</f>
        <v>4.3333333333333304</v>
      </c>
      <c r="O371" s="70">
        <f>'Compound Alert'!AD116</f>
        <v>10</v>
      </c>
      <c r="P371" s="83"/>
      <c r="Q371" s="27" t="e">
        <f>'Compound Alert'!#REF!</f>
        <v>#REF!</v>
      </c>
      <c r="R371" s="27" t="e">
        <f>'Compound Alert'!#REF!</f>
        <v>#REF!</v>
      </c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</row>
    <row r="372" spans="1:32" hidden="1" x14ac:dyDescent="0.2">
      <c r="A372" s="64">
        <v>73</v>
      </c>
      <c r="B372" s="83" t="str">
        <f>'Compound Alert'!B157</f>
        <v>Sierra Leone</v>
      </c>
      <c r="C372" s="83" t="str">
        <f>'Compound Alert'!C157</f>
        <v>SLE</v>
      </c>
      <c r="D372" s="83" t="str">
        <f>'Compound Alert'!D157</f>
        <v>SSF           Sub-Saharan Africa</v>
      </c>
      <c r="E372" s="83" t="str">
        <f>'Compound Alert'!E157</f>
        <v>IDA</v>
      </c>
      <c r="F372" s="83"/>
      <c r="G372" s="81">
        <f>'Compound Alert'!G157</f>
        <v>3</v>
      </c>
      <c r="H372" s="80">
        <f>'Compound Alert'!H157</f>
        <v>3</v>
      </c>
      <c r="I372" s="78">
        <f>'Compound Alert'!J157</f>
        <v>2.5</v>
      </c>
      <c r="J372" s="70">
        <f>'Compound Alert'!Y157</f>
        <v>10</v>
      </c>
      <c r="K372" s="70">
        <f>'Compound Alert'!Z157</f>
        <v>9.6411483253588504</v>
      </c>
      <c r="L372" s="70">
        <f>'Compound Alert'!AA157</f>
        <v>8.2479338842975203</v>
      </c>
      <c r="M372" s="70">
        <f>'Compound Alert'!AB157</f>
        <v>9.8571428571428594</v>
      </c>
      <c r="N372" s="70">
        <f>'Compound Alert'!AC157</f>
        <v>4.8333333333333304</v>
      </c>
      <c r="O372" s="70">
        <f>'Compound Alert'!AD157</f>
        <v>0</v>
      </c>
      <c r="P372" s="83"/>
      <c r="Q372" s="27" t="e">
        <f>'Compound Alert'!#REF!</f>
        <v>#REF!</v>
      </c>
      <c r="R372" s="27" t="e">
        <f>'Compound Alert'!#REF!</f>
        <v>#REF!</v>
      </c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</row>
    <row r="373" spans="1:32" hidden="1" x14ac:dyDescent="0.2">
      <c r="A373" s="64">
        <v>74</v>
      </c>
      <c r="B373" s="83" t="str">
        <f>'Compound Alert'!B128</f>
        <v>Namibia</v>
      </c>
      <c r="C373" s="83" t="str">
        <f>'Compound Alert'!C128</f>
        <v>NAM</v>
      </c>
      <c r="D373" s="83" t="str">
        <f>'Compound Alert'!D128</f>
        <v>SSF           Sub-Saharan Africa</v>
      </c>
      <c r="E373" s="83" t="str">
        <f>'Compound Alert'!E128</f>
        <v>IBRD</v>
      </c>
      <c r="F373" s="83"/>
      <c r="G373" s="81">
        <f>'Compound Alert'!G128</f>
        <v>3</v>
      </c>
      <c r="H373" s="80">
        <f>'Compound Alert'!H128</f>
        <v>3</v>
      </c>
      <c r="I373" s="78">
        <f>'Compound Alert'!J128</f>
        <v>1.5</v>
      </c>
      <c r="J373" s="70">
        <f>'Compound Alert'!Y128</f>
        <v>7.75</v>
      </c>
      <c r="K373" s="70">
        <f>'Compound Alert'!Z128</f>
        <v>9.2822966507177096</v>
      </c>
      <c r="L373" s="70">
        <f>'Compound Alert'!AA128</f>
        <v>4.9421487603305803</v>
      </c>
      <c r="M373" s="70">
        <f>'Compound Alert'!AB128</f>
        <v>8</v>
      </c>
      <c r="N373" s="70">
        <f>'Compound Alert'!AC128</f>
        <v>5.5</v>
      </c>
      <c r="O373" s="70">
        <f>'Compound Alert'!AD128</f>
        <v>0</v>
      </c>
      <c r="P373" s="83"/>
      <c r="Q373" s="27" t="e">
        <f>'Compound Alert'!#REF!</f>
        <v>#REF!</v>
      </c>
      <c r="R373" s="27" t="e">
        <f>'Compound Alert'!#REF!</f>
        <v>#REF!</v>
      </c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</row>
    <row r="374" spans="1:32" hidden="1" x14ac:dyDescent="0.2">
      <c r="A374" s="64">
        <v>75</v>
      </c>
      <c r="B374" s="83" t="str">
        <f>'Compound Alert'!B26</f>
        <v>Belize</v>
      </c>
      <c r="C374" s="83" t="str">
        <f>'Compound Alert'!C26</f>
        <v>BLZ</v>
      </c>
      <c r="D374" s="83" t="str">
        <f>'Compound Alert'!D26</f>
        <v>LCN           Latin America &amp; Caribbean</v>
      </c>
      <c r="E374" s="83" t="str">
        <f>'Compound Alert'!E26</f>
        <v>IBRD</v>
      </c>
      <c r="F374" s="83"/>
      <c r="G374" s="81">
        <f>'Compound Alert'!G26</f>
        <v>3</v>
      </c>
      <c r="H374" s="80">
        <f>'Compound Alert'!H26</f>
        <v>3</v>
      </c>
      <c r="I374" s="78">
        <f>'Compound Alert'!J26</f>
        <v>1.5</v>
      </c>
      <c r="J374" s="70">
        <f>'Compound Alert'!Y26</f>
        <v>7.64</v>
      </c>
      <c r="K374" s="70">
        <f>'Compound Alert'!Z26</f>
        <v>4.6650717703349303</v>
      </c>
      <c r="L374" s="70">
        <f>'Compound Alert'!AA26</f>
        <v>7.1239669421487601</v>
      </c>
      <c r="M374" s="70">
        <f>'Compound Alert'!AB26</f>
        <v>5.28571428571429</v>
      </c>
      <c r="N374" s="70">
        <f>'Compound Alert'!AC26</f>
        <v>7.5</v>
      </c>
      <c r="O374" s="70">
        <f>'Compound Alert'!AD26</f>
        <v>0</v>
      </c>
      <c r="P374" s="83"/>
      <c r="Q374" s="27" t="e">
        <f>'Compound Alert'!#REF!</f>
        <v>#REF!</v>
      </c>
      <c r="R374" s="27" t="e">
        <f>'Compound Alert'!#REF!</f>
        <v>#REF!</v>
      </c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</row>
    <row r="375" spans="1:32" hidden="1" x14ac:dyDescent="0.2">
      <c r="A375" s="64">
        <v>76</v>
      </c>
      <c r="B375" s="83" t="str">
        <f>'Compound Alert'!B89</f>
        <v>Jamaica</v>
      </c>
      <c r="C375" s="83" t="str">
        <f>'Compound Alert'!C89</f>
        <v>JAM</v>
      </c>
      <c r="D375" s="83" t="str">
        <f>'Compound Alert'!D89</f>
        <v>LCN           Latin America &amp; Caribbean</v>
      </c>
      <c r="E375" s="83" t="str">
        <f>'Compound Alert'!E89</f>
        <v>IBRD</v>
      </c>
      <c r="F375" s="83"/>
      <c r="G375" s="81">
        <f>'Compound Alert'!G89</f>
        <v>3</v>
      </c>
      <c r="H375" s="80">
        <f>'Compound Alert'!H89</f>
        <v>3</v>
      </c>
      <c r="I375" s="78">
        <f>'Compound Alert'!J89</f>
        <v>1</v>
      </c>
      <c r="J375" s="70">
        <f>'Compound Alert'!Y89</f>
        <v>8.1999999999999993</v>
      </c>
      <c r="K375" s="70">
        <f>'Compound Alert'!Z89</f>
        <v>4.2105263157894699</v>
      </c>
      <c r="L375" s="70">
        <f>'Compound Alert'!AA89</f>
        <v>5.1239669421487601</v>
      </c>
      <c r="M375" s="70">
        <f>'Compound Alert'!AB89</f>
        <v>5.5714285714285703</v>
      </c>
      <c r="N375" s="70">
        <f>'Compound Alert'!AC89</f>
        <v>7.3333333333333304</v>
      </c>
      <c r="O375" s="70">
        <f>'Compound Alert'!AD89</f>
        <v>0</v>
      </c>
      <c r="P375" s="83"/>
      <c r="Q375" s="27" t="e">
        <f>'Compound Alert'!#REF!</f>
        <v>#REF!</v>
      </c>
      <c r="R375" s="27" t="e">
        <f>'Compound Alert'!#REF!</f>
        <v>#REF!</v>
      </c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</row>
    <row r="376" spans="1:32" hidden="1" x14ac:dyDescent="0.2">
      <c r="A376" s="64">
        <v>77</v>
      </c>
      <c r="B376" s="83" t="str">
        <f>'Compound Alert'!B90</f>
        <v>Jordan</v>
      </c>
      <c r="C376" s="83" t="str">
        <f>'Compound Alert'!C90</f>
        <v>JOR</v>
      </c>
      <c r="D376" s="83" t="str">
        <f>'Compound Alert'!D90</f>
        <v>MEA           Middle East &amp; North Africa</v>
      </c>
      <c r="E376" s="83" t="str">
        <f>'Compound Alert'!E90</f>
        <v>IBRD</v>
      </c>
      <c r="F376" s="83"/>
      <c r="G376" s="81">
        <f>'Compound Alert'!G90</f>
        <v>3</v>
      </c>
      <c r="H376" s="80">
        <f>'Compound Alert'!H90</f>
        <v>3</v>
      </c>
      <c r="I376" s="78">
        <f>'Compound Alert'!J90</f>
        <v>0</v>
      </c>
      <c r="J376" s="70">
        <f>'Compound Alert'!Y90</f>
        <v>5.75</v>
      </c>
      <c r="K376" s="70">
        <f>'Compound Alert'!Z90</f>
        <v>2.5358851674641101</v>
      </c>
      <c r="L376" s="70">
        <f>'Compound Alert'!AA90</f>
        <v>5.1570247933884303</v>
      </c>
      <c r="M376" s="70">
        <f>'Compound Alert'!AB90</f>
        <v>5.1428571428571397</v>
      </c>
      <c r="N376" s="70">
        <f>'Compound Alert'!AC90</f>
        <v>5.3333333333333304</v>
      </c>
      <c r="O376" s="70">
        <f>'Compound Alert'!AD90</f>
        <v>0</v>
      </c>
      <c r="P376" s="83"/>
      <c r="Q376" s="27" t="e">
        <f>'Compound Alert'!#REF!</f>
        <v>#REF!</v>
      </c>
      <c r="R376" s="27" t="e">
        <f>'Compound Alert'!#REF!</f>
        <v>#REF!</v>
      </c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</row>
    <row r="377" spans="1:32" hidden="1" x14ac:dyDescent="0.2">
      <c r="A377" s="64">
        <v>78</v>
      </c>
      <c r="B377" s="83" t="str">
        <f>'Compound Alert'!B176</f>
        <v>Tonga</v>
      </c>
      <c r="C377" s="83" t="str">
        <f>'Compound Alert'!C176</f>
        <v>TON</v>
      </c>
      <c r="D377" s="83" t="str">
        <f>'Compound Alert'!D176</f>
        <v>EAS           East Asia &amp; Pacific</v>
      </c>
      <c r="E377" s="83" t="str">
        <f>'Compound Alert'!E176</f>
        <v>IDA</v>
      </c>
      <c r="F377" s="83"/>
      <c r="G377" s="81">
        <f>'Compound Alert'!G176</f>
        <v>3</v>
      </c>
      <c r="H377" s="80">
        <f>'Compound Alert'!H176</f>
        <v>3</v>
      </c>
      <c r="I377" s="78">
        <f>'Compound Alert'!J176</f>
        <v>1.5</v>
      </c>
      <c r="J377" s="70">
        <f>'Compound Alert'!Y176</f>
        <v>8.98</v>
      </c>
      <c r="K377" s="70">
        <f>'Compound Alert'!Z176</f>
        <v>4.5215311004784704</v>
      </c>
      <c r="L377" s="70">
        <f>'Compound Alert'!AA176</f>
        <v>0</v>
      </c>
      <c r="M377" s="70">
        <f>'Compound Alert'!AB176</f>
        <v>7.8571428571428603</v>
      </c>
      <c r="N377" s="70">
        <f>'Compound Alert'!AC176</f>
        <v>7</v>
      </c>
      <c r="O377" s="70">
        <f>'Compound Alert'!AD176</f>
        <v>0</v>
      </c>
      <c r="P377" s="83"/>
      <c r="Q377" s="27" t="e">
        <f>'Compound Alert'!#REF!</f>
        <v>#REF!</v>
      </c>
      <c r="R377" s="27" t="e">
        <f>'Compound Alert'!#REF!</f>
        <v>#REF!</v>
      </c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</row>
    <row r="378" spans="1:32" hidden="1" x14ac:dyDescent="0.2">
      <c r="A378" s="64">
        <v>79</v>
      </c>
      <c r="B378" s="83" t="str">
        <f>'Compound Alert'!B139</f>
        <v>Panama</v>
      </c>
      <c r="C378" s="83" t="str">
        <f>'Compound Alert'!C139</f>
        <v>PAN</v>
      </c>
      <c r="D378" s="83" t="str">
        <f>'Compound Alert'!D139</f>
        <v>LCN           Latin America &amp; Caribbean</v>
      </c>
      <c r="E378" s="83" t="str">
        <f>'Compound Alert'!E139</f>
        <v>IBRD</v>
      </c>
      <c r="F378" s="83"/>
      <c r="G378" s="81">
        <f>'Compound Alert'!G139</f>
        <v>3</v>
      </c>
      <c r="H378" s="80">
        <f>'Compound Alert'!H139</f>
        <v>3</v>
      </c>
      <c r="I378" s="78">
        <f>'Compound Alert'!J139</f>
        <v>0.5</v>
      </c>
      <c r="J378" s="70">
        <f>'Compound Alert'!Y139</f>
        <v>5.26</v>
      </c>
      <c r="K378" s="70">
        <f>'Compound Alert'!Z139</f>
        <v>5.0956937799043098</v>
      </c>
      <c r="L378" s="70">
        <f>'Compound Alert'!AA139</f>
        <v>4.1652892561983501</v>
      </c>
      <c r="M378" s="70">
        <f>'Compound Alert'!AB139</f>
        <v>3.71428571428571</v>
      </c>
      <c r="N378" s="70">
        <f>'Compound Alert'!AC139</f>
        <v>8.6666666666666696</v>
      </c>
      <c r="O378" s="70">
        <f>'Compound Alert'!AD139</f>
        <v>0</v>
      </c>
      <c r="P378" s="83"/>
      <c r="Q378" s="27" t="e">
        <f>'Compound Alert'!#REF!</f>
        <v>#REF!</v>
      </c>
      <c r="R378" s="27" t="e">
        <f>'Compound Alert'!#REF!</f>
        <v>#REF!</v>
      </c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</row>
    <row r="379" spans="1:32" hidden="1" x14ac:dyDescent="0.2">
      <c r="A379" s="64">
        <v>80</v>
      </c>
      <c r="B379" s="83" t="str">
        <f>'Compound Alert'!B43</f>
        <v>Comoros</v>
      </c>
      <c r="C379" s="83" t="str">
        <f>'Compound Alert'!C43</f>
        <v>COM</v>
      </c>
      <c r="D379" s="83" t="str">
        <f>'Compound Alert'!D43</f>
        <v>SSF           Sub-Saharan Africa</v>
      </c>
      <c r="E379" s="83" t="str">
        <f>'Compound Alert'!E43</f>
        <v>IDA</v>
      </c>
      <c r="F379" s="83"/>
      <c r="G379" s="81">
        <f>'Compound Alert'!G43</f>
        <v>2.5</v>
      </c>
      <c r="H379" s="80">
        <f>'Compound Alert'!H43</f>
        <v>2.5</v>
      </c>
      <c r="I379" s="78">
        <f>'Compound Alert'!J43</f>
        <v>3</v>
      </c>
      <c r="J379" s="70">
        <f>'Compound Alert'!Y43</f>
        <v>10</v>
      </c>
      <c r="K379" s="70">
        <f>'Compound Alert'!Z43</f>
        <v>8.2296650717703397</v>
      </c>
      <c r="L379" s="70">
        <f>'Compound Alert'!AA43</f>
        <v>0</v>
      </c>
      <c r="M379" s="70">
        <f>'Compound Alert'!AB43</f>
        <v>8.71428571428571</v>
      </c>
      <c r="N379" s="70">
        <f>'Compound Alert'!AC43</f>
        <v>2.8333333333333299</v>
      </c>
      <c r="O379" s="70">
        <f>'Compound Alert'!AD43</f>
        <v>10</v>
      </c>
      <c r="P379" s="83"/>
      <c r="Q379" s="27" t="e">
        <f>'Compound Alert'!#REF!</f>
        <v>#REF!</v>
      </c>
      <c r="R379" s="27" t="e">
        <f>'Compound Alert'!#REF!</f>
        <v>#REF!</v>
      </c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</row>
    <row r="380" spans="1:32" hidden="1" x14ac:dyDescent="0.2">
      <c r="A380" s="64">
        <v>81</v>
      </c>
      <c r="B380" s="83" t="str">
        <f>'Compound Alert'!B138</f>
        <v>Pakistan</v>
      </c>
      <c r="C380" s="83" t="str">
        <f>'Compound Alert'!C138</f>
        <v>PAK</v>
      </c>
      <c r="D380" s="83" t="str">
        <f>'Compound Alert'!D138</f>
        <v>SAS           South Asia</v>
      </c>
      <c r="E380" s="83" t="str">
        <f>'Compound Alert'!E138</f>
        <v>Blend</v>
      </c>
      <c r="F380" s="83"/>
      <c r="G380" s="81">
        <f>'Compound Alert'!G138</f>
        <v>2.5</v>
      </c>
      <c r="H380" s="80">
        <f>'Compound Alert'!H138</f>
        <v>2.5</v>
      </c>
      <c r="I380" s="78">
        <f>'Compound Alert'!J138</f>
        <v>2.5</v>
      </c>
      <c r="J380" s="70">
        <f>'Compound Alert'!Y138</f>
        <v>8.25</v>
      </c>
      <c r="K380" s="70">
        <f>'Compound Alert'!Z138</f>
        <v>6.6267942583732102</v>
      </c>
      <c r="L380" s="70">
        <f>'Compound Alert'!AA138</f>
        <v>9.0578512396694197</v>
      </c>
      <c r="M380" s="70">
        <f>'Compound Alert'!AB138</f>
        <v>7.7142857142857197</v>
      </c>
      <c r="N380" s="70">
        <f>'Compound Alert'!AC138</f>
        <v>10</v>
      </c>
      <c r="O380" s="70">
        <f>'Compound Alert'!AD138</f>
        <v>0</v>
      </c>
      <c r="P380" s="83"/>
      <c r="Q380" s="27" t="e">
        <f>'Compound Alert'!#REF!</f>
        <v>#REF!</v>
      </c>
      <c r="R380" s="27" t="e">
        <f>'Compound Alert'!#REF!</f>
        <v>#REF!</v>
      </c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</row>
    <row r="381" spans="1:32" hidden="1" x14ac:dyDescent="0.2">
      <c r="A381" s="64">
        <v>82</v>
      </c>
      <c r="B381" s="83" t="str">
        <f>'Compound Alert'!B65</f>
        <v>Gabon</v>
      </c>
      <c r="C381" s="83" t="str">
        <f>'Compound Alert'!C65</f>
        <v>GAB</v>
      </c>
      <c r="D381" s="83" t="str">
        <f>'Compound Alert'!D65</f>
        <v>SSF           Sub-Saharan Africa</v>
      </c>
      <c r="E381" s="83" t="str">
        <f>'Compound Alert'!E65</f>
        <v>IBRD</v>
      </c>
      <c r="F381" s="83"/>
      <c r="G381" s="81">
        <f>'Compound Alert'!G65</f>
        <v>2.5</v>
      </c>
      <c r="H381" s="80">
        <f>'Compound Alert'!H65</f>
        <v>2.5</v>
      </c>
      <c r="I381" s="78">
        <f>'Compound Alert'!J65</f>
        <v>1.5</v>
      </c>
      <c r="J381" s="70">
        <f>'Compound Alert'!Y65</f>
        <v>10</v>
      </c>
      <c r="K381" s="70">
        <f>'Compound Alert'!Z65</f>
        <v>6.6028708133971303</v>
      </c>
      <c r="L381" s="70">
        <f>'Compound Alert'!AA65</f>
        <v>7.8347107438016499</v>
      </c>
      <c r="M381" s="70">
        <f>'Compound Alert'!AB65</f>
        <v>6.1428571428571397</v>
      </c>
      <c r="N381" s="70">
        <f>'Compound Alert'!AC65</f>
        <v>2.5</v>
      </c>
      <c r="O381" s="70">
        <f>'Compound Alert'!AD65</f>
        <v>0</v>
      </c>
      <c r="P381" s="83"/>
      <c r="Q381" s="27" t="e">
        <f>'Compound Alert'!#REF!</f>
        <v>#REF!</v>
      </c>
      <c r="R381" s="27" t="e">
        <f>'Compound Alert'!#REF!</f>
        <v>#REF!</v>
      </c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</row>
    <row r="382" spans="1:32" hidden="1" x14ac:dyDescent="0.2">
      <c r="A382" s="64">
        <v>83</v>
      </c>
      <c r="B382" s="83" t="str">
        <f>'Compound Alert'!B81</f>
        <v>Indonesia</v>
      </c>
      <c r="C382" s="83" t="str">
        <f>'Compound Alert'!C81</f>
        <v>IDN</v>
      </c>
      <c r="D382" s="83" t="str">
        <f>'Compound Alert'!D81</f>
        <v>EAS           East Asia &amp; Pacific</v>
      </c>
      <c r="E382" s="83" t="str">
        <f>'Compound Alert'!E81</f>
        <v>IBRD</v>
      </c>
      <c r="F382" s="83"/>
      <c r="G382" s="81">
        <f>'Compound Alert'!G81</f>
        <v>2.5</v>
      </c>
      <c r="H382" s="80">
        <f>'Compound Alert'!H81</f>
        <v>2.5</v>
      </c>
      <c r="I382" s="78">
        <f>'Compound Alert'!J81</f>
        <v>1</v>
      </c>
      <c r="J382" s="70">
        <f>'Compound Alert'!Y81</f>
        <v>6</v>
      </c>
      <c r="K382" s="70">
        <f>'Compound Alert'!Z81</f>
        <v>5.2392344497607697</v>
      </c>
      <c r="L382" s="70">
        <f>'Compound Alert'!AA81</f>
        <v>6.0991735537190097</v>
      </c>
      <c r="M382" s="70">
        <f>'Compound Alert'!AB81</f>
        <v>4.71428571428571</v>
      </c>
      <c r="N382" s="70">
        <f>'Compound Alert'!AC81</f>
        <v>10</v>
      </c>
      <c r="O382" s="70">
        <f>'Compound Alert'!AD81</f>
        <v>0</v>
      </c>
      <c r="P382" s="83"/>
      <c r="Q382" s="27" t="e">
        <f>'Compound Alert'!#REF!</f>
        <v>#REF!</v>
      </c>
      <c r="R382" s="27" t="e">
        <f>'Compound Alert'!#REF!</f>
        <v>#REF!</v>
      </c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</row>
    <row r="383" spans="1:32" hidden="1" x14ac:dyDescent="0.2">
      <c r="A383" s="64">
        <v>84</v>
      </c>
      <c r="B383" s="83" t="str">
        <f>'Compound Alert'!B103</f>
        <v>Libya</v>
      </c>
      <c r="C383" s="83" t="str">
        <f>'Compound Alert'!C103</f>
        <v>LBY</v>
      </c>
      <c r="D383" s="83" t="str">
        <f>'Compound Alert'!D103</f>
        <v>MEA           Middle East &amp; North Africa</v>
      </c>
      <c r="E383" s="83" t="str">
        <f>'Compound Alert'!E103</f>
        <v>IBRD</v>
      </c>
      <c r="F383" s="83"/>
      <c r="G383" s="81">
        <f>'Compound Alert'!G103</f>
        <v>2.5</v>
      </c>
      <c r="H383" s="80">
        <f>'Compound Alert'!H103</f>
        <v>2.5</v>
      </c>
      <c r="I383" s="78">
        <f>'Compound Alert'!J103</f>
        <v>2.5</v>
      </c>
      <c r="J383" s="70">
        <f>'Compound Alert'!Y103</f>
        <v>8.86</v>
      </c>
      <c r="K383" s="70">
        <f>'Compound Alert'!Z103</f>
        <v>3.42105263157895</v>
      </c>
      <c r="L383" s="70">
        <f>'Compound Alert'!AA103</f>
        <v>10</v>
      </c>
      <c r="M383" s="70">
        <f>'Compound Alert'!AB103</f>
        <v>3.8571428571428599</v>
      </c>
      <c r="N383" s="70">
        <f>'Compound Alert'!AC103</f>
        <v>4.5</v>
      </c>
      <c r="O383" s="70">
        <f>'Compound Alert'!AD103</f>
        <v>10</v>
      </c>
      <c r="P383" s="83"/>
      <c r="Q383" s="27" t="e">
        <f>'Compound Alert'!#REF!</f>
        <v>#REF!</v>
      </c>
      <c r="R383" s="27" t="e">
        <f>'Compound Alert'!#REF!</f>
        <v>#REF!</v>
      </c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</row>
    <row r="384" spans="1:32" hidden="1" x14ac:dyDescent="0.2">
      <c r="A384" s="64">
        <v>85</v>
      </c>
      <c r="B384" s="83" t="str">
        <f>'Compound Alert'!B115</f>
        <v>Mexico</v>
      </c>
      <c r="C384" s="83" t="str">
        <f>'Compound Alert'!C115</f>
        <v>MEX</v>
      </c>
      <c r="D384" s="83" t="str">
        <f>'Compound Alert'!D115</f>
        <v>LCN           Latin America &amp; Caribbean</v>
      </c>
      <c r="E384" s="83" t="str">
        <f>'Compound Alert'!E115</f>
        <v>IBRD</v>
      </c>
      <c r="F384" s="83"/>
      <c r="G384" s="81">
        <f>'Compound Alert'!G115</f>
        <v>2.5</v>
      </c>
      <c r="H384" s="80">
        <f>'Compound Alert'!H115</f>
        <v>2.5</v>
      </c>
      <c r="I384" s="78">
        <f>'Compound Alert'!J115</f>
        <v>0.5</v>
      </c>
      <c r="J384" s="70">
        <f>'Compound Alert'!Y115</f>
        <v>4.25</v>
      </c>
      <c r="K384" s="70">
        <f>'Compound Alert'!Z115</f>
        <v>3.2296650717703299</v>
      </c>
      <c r="L384" s="70">
        <f>'Compound Alert'!AA115</f>
        <v>5.25619834710744</v>
      </c>
      <c r="M384" s="70">
        <f>'Compound Alert'!AB115</f>
        <v>4.8571428571428603</v>
      </c>
      <c r="N384" s="70">
        <f>'Compound Alert'!AC115</f>
        <v>9.5</v>
      </c>
      <c r="O384" s="70">
        <f>'Compound Alert'!AD115</f>
        <v>0</v>
      </c>
      <c r="P384" s="83"/>
      <c r="Q384" s="27" t="e">
        <f>'Compound Alert'!#REF!</f>
        <v>#REF!</v>
      </c>
      <c r="R384" s="27" t="e">
        <f>'Compound Alert'!#REF!</f>
        <v>#REF!</v>
      </c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</row>
    <row r="385" spans="1:32" hidden="1" x14ac:dyDescent="0.2">
      <c r="A385" s="64">
        <v>86</v>
      </c>
      <c r="B385" s="83" t="str">
        <f>'Compound Alert'!B32</f>
        <v>Botswana</v>
      </c>
      <c r="C385" s="83" t="str">
        <f>'Compound Alert'!C32</f>
        <v>BWA</v>
      </c>
      <c r="D385" s="83" t="str">
        <f>'Compound Alert'!D32</f>
        <v>SSF           Sub-Saharan Africa</v>
      </c>
      <c r="E385" s="83" t="str">
        <f>'Compound Alert'!E32</f>
        <v>IBRD</v>
      </c>
      <c r="F385" s="83"/>
      <c r="G385" s="81">
        <f>'Compound Alert'!G32</f>
        <v>2.5</v>
      </c>
      <c r="H385" s="80">
        <f>'Compound Alert'!H32</f>
        <v>2.5</v>
      </c>
      <c r="I385" s="78">
        <f>'Compound Alert'!J32</f>
        <v>0.5</v>
      </c>
      <c r="J385" s="70">
        <f>'Compound Alert'!Y32</f>
        <v>7.78</v>
      </c>
      <c r="K385" s="70">
        <f>'Compound Alert'!Z32</f>
        <v>6.9377990430622001</v>
      </c>
      <c r="L385" s="70">
        <f>'Compound Alert'!AA32</f>
        <v>3.1735537190082601</v>
      </c>
      <c r="M385" s="70">
        <f>'Compound Alert'!AB32</f>
        <v>6.4285714285714297</v>
      </c>
      <c r="N385" s="70">
        <f>'Compound Alert'!AC32</f>
        <v>2.8333333333333299</v>
      </c>
      <c r="O385" s="70">
        <f>'Compound Alert'!AD32</f>
        <v>0</v>
      </c>
      <c r="P385" s="83"/>
      <c r="Q385" s="27" t="e">
        <f>'Compound Alert'!#REF!</f>
        <v>#REF!</v>
      </c>
      <c r="R385" s="27" t="e">
        <f>'Compound Alert'!#REF!</f>
        <v>#REF!</v>
      </c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</row>
    <row r="386" spans="1:32" hidden="1" x14ac:dyDescent="0.2">
      <c r="A386" s="64">
        <v>87</v>
      </c>
      <c r="B386" s="83" t="str">
        <f>'Compound Alert'!B75</f>
        <v>Guatemala</v>
      </c>
      <c r="C386" s="83" t="str">
        <f>'Compound Alert'!C75</f>
        <v>GTM</v>
      </c>
      <c r="D386" s="83" t="str">
        <f>'Compound Alert'!D75</f>
        <v>LCN           Latin America &amp; Caribbean</v>
      </c>
      <c r="E386" s="83" t="str">
        <f>'Compound Alert'!E75</f>
        <v>IBRD</v>
      </c>
      <c r="F386" s="83"/>
      <c r="G386" s="81">
        <f>'Compound Alert'!G75</f>
        <v>2.5</v>
      </c>
      <c r="H386" s="80">
        <f>'Compound Alert'!H75</f>
        <v>2.5</v>
      </c>
      <c r="I386" s="78">
        <f>'Compound Alert'!J75</f>
        <v>2</v>
      </c>
      <c r="J386" s="70">
        <f>'Compound Alert'!Y75</f>
        <v>7.46</v>
      </c>
      <c r="K386" s="70">
        <f>'Compound Alert'!Z75</f>
        <v>6.5071770334928196</v>
      </c>
      <c r="L386" s="70">
        <f>'Compound Alert'!AA75</f>
        <v>7.1570247933884303</v>
      </c>
      <c r="M386" s="70">
        <f>'Compound Alert'!AB75</f>
        <v>7.7142857142857197</v>
      </c>
      <c r="N386" s="70">
        <f>'Compound Alert'!AC75</f>
        <v>9.5</v>
      </c>
      <c r="O386" s="70">
        <f>'Compound Alert'!AD75</f>
        <v>0</v>
      </c>
      <c r="P386" s="83"/>
      <c r="Q386" s="27" t="e">
        <f>'Compound Alert'!#REF!</f>
        <v>#REF!</v>
      </c>
      <c r="R386" s="27" t="e">
        <f>'Compound Alert'!#REF!</f>
        <v>#REF!</v>
      </c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</row>
    <row r="387" spans="1:32" hidden="1" x14ac:dyDescent="0.2">
      <c r="A387" s="64">
        <v>88</v>
      </c>
      <c r="B387" s="83" t="str">
        <f>'Compound Alert'!B112</f>
        <v>Moldova Republic of</v>
      </c>
      <c r="C387" s="83" t="str">
        <f>'Compound Alert'!C112</f>
        <v>MDA</v>
      </c>
      <c r="D387" s="83" t="str">
        <f>'Compound Alert'!D112</f>
        <v>ECS           Europe &amp; Central Asia</v>
      </c>
      <c r="E387" s="83" t="str">
        <f>'Compound Alert'!E112</f>
        <v>IBRD</v>
      </c>
      <c r="F387" s="83"/>
      <c r="G387" s="81">
        <f>'Compound Alert'!G112</f>
        <v>2.5</v>
      </c>
      <c r="H387" s="80">
        <f>'Compound Alert'!H112</f>
        <v>2.5</v>
      </c>
      <c r="I387" s="78">
        <f>'Compound Alert'!J112</f>
        <v>0.5</v>
      </c>
      <c r="J387" s="70">
        <f>'Compound Alert'!Y112</f>
        <v>6</v>
      </c>
      <c r="K387" s="70">
        <f>'Compound Alert'!Z112</f>
        <v>4.5933014354067003</v>
      </c>
      <c r="L387" s="70">
        <f>'Compound Alert'!AA112</f>
        <v>7.5702479338842998</v>
      </c>
      <c r="M387" s="70">
        <f>'Compound Alert'!AB112</f>
        <v>3.5714285714285698</v>
      </c>
      <c r="N387" s="70">
        <f>'Compound Alert'!AC112</f>
        <v>5.1666666666666696</v>
      </c>
      <c r="O387" s="70">
        <f>'Compound Alert'!AD112</f>
        <v>0</v>
      </c>
      <c r="P387" s="83"/>
      <c r="Q387" s="27" t="e">
        <f>'Compound Alert'!#REF!</f>
        <v>#REF!</v>
      </c>
      <c r="R387" s="27" t="e">
        <f>'Compound Alert'!#REF!</f>
        <v>#REF!</v>
      </c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</row>
    <row r="388" spans="1:32" hidden="1" x14ac:dyDescent="0.2">
      <c r="A388" s="64">
        <v>89</v>
      </c>
      <c r="B388" s="83" t="str">
        <f>'Compound Alert'!B186</f>
        <v>Uzbekistan</v>
      </c>
      <c r="C388" s="83" t="str">
        <f>'Compound Alert'!C186</f>
        <v>UZB</v>
      </c>
      <c r="D388" s="83" t="str">
        <f>'Compound Alert'!D186</f>
        <v>ECS           Europe &amp; Central Asia</v>
      </c>
      <c r="E388" s="83" t="str">
        <f>'Compound Alert'!E186</f>
        <v>Blend</v>
      </c>
      <c r="F388" s="83"/>
      <c r="G388" s="81">
        <f>'Compound Alert'!G186</f>
        <v>2.5</v>
      </c>
      <c r="H388" s="80">
        <f>'Compound Alert'!H186</f>
        <v>2.5</v>
      </c>
      <c r="I388" s="78">
        <f>'Compound Alert'!J186</f>
        <v>1.5</v>
      </c>
      <c r="J388" s="70">
        <f>'Compound Alert'!Y186</f>
        <v>7.14</v>
      </c>
      <c r="K388" s="70">
        <f>'Compound Alert'!Z186</f>
        <v>3.2535885167464098</v>
      </c>
      <c r="L388" s="70">
        <f>'Compound Alert'!AA186</f>
        <v>9.7024793388429806</v>
      </c>
      <c r="M388" s="70">
        <f>'Compound Alert'!AB186</f>
        <v>4.8571428571428603</v>
      </c>
      <c r="N388" s="70">
        <f>'Compound Alert'!AC186</f>
        <v>7</v>
      </c>
      <c r="O388" s="70">
        <f>'Compound Alert'!AD186</f>
        <v>0</v>
      </c>
      <c r="P388" s="83"/>
      <c r="Q388" s="27" t="e">
        <f>'Compound Alert'!#REF!</f>
        <v>#REF!</v>
      </c>
      <c r="R388" s="27" t="e">
        <f>'Compound Alert'!#REF!</f>
        <v>#REF!</v>
      </c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</row>
    <row r="389" spans="1:32" hidden="1" x14ac:dyDescent="0.2">
      <c r="A389" s="64">
        <v>90</v>
      </c>
      <c r="B389" s="83" t="str">
        <f>'Compound Alert'!B189</f>
        <v>Viet Nam</v>
      </c>
      <c r="C389" s="83" t="str">
        <f>'Compound Alert'!C189</f>
        <v>VNM</v>
      </c>
      <c r="D389" s="83" t="str">
        <f>'Compound Alert'!D189</f>
        <v>EAS           East Asia &amp; Pacific</v>
      </c>
      <c r="E389" s="83" t="str">
        <f>'Compound Alert'!E189</f>
        <v>IBRD</v>
      </c>
      <c r="F389" s="83"/>
      <c r="G389" s="81">
        <f>'Compound Alert'!G189</f>
        <v>2.5</v>
      </c>
      <c r="H389" s="80">
        <f>'Compound Alert'!H189</f>
        <v>2.5</v>
      </c>
      <c r="I389" s="78">
        <f>'Compound Alert'!J189</f>
        <v>1</v>
      </c>
      <c r="J389" s="70">
        <f>'Compound Alert'!Y189</f>
        <v>4.5</v>
      </c>
      <c r="K389" s="70">
        <f>'Compound Alert'!Z189</f>
        <v>5.5263157894736796</v>
      </c>
      <c r="L389" s="70">
        <f>'Compound Alert'!AA189</f>
        <v>5.9834710743801596</v>
      </c>
      <c r="M389" s="70">
        <f>'Compound Alert'!AB189</f>
        <v>4.8571428571428603</v>
      </c>
      <c r="N389" s="70">
        <f>'Compound Alert'!AC189</f>
        <v>10</v>
      </c>
      <c r="O389" s="70">
        <f>'Compound Alert'!AD189</f>
        <v>0</v>
      </c>
      <c r="P389" s="83"/>
      <c r="Q389" s="27" t="e">
        <f>'Compound Alert'!#REF!</f>
        <v>#REF!</v>
      </c>
      <c r="R389" s="27" t="e">
        <f>'Compound Alert'!#REF!</f>
        <v>#REF!</v>
      </c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</row>
    <row r="390" spans="1:32" hidden="1" x14ac:dyDescent="0.2">
      <c r="A390" s="64">
        <v>91</v>
      </c>
      <c r="B390" s="83" t="str">
        <f>'Compound Alert'!B24</f>
        <v>Bosnia and Herzegovina</v>
      </c>
      <c r="C390" s="83" t="str">
        <f>'Compound Alert'!C24</f>
        <v>BIH</v>
      </c>
      <c r="D390" s="83" t="str">
        <f>'Compound Alert'!D24</f>
        <v>ECS           Europe &amp; Central Asia</v>
      </c>
      <c r="E390" s="83" t="str">
        <f>'Compound Alert'!E24</f>
        <v>IBRD</v>
      </c>
      <c r="F390" s="83"/>
      <c r="G390" s="81">
        <f>'Compound Alert'!G24</f>
        <v>2.5</v>
      </c>
      <c r="H390" s="80">
        <f>'Compound Alert'!H24</f>
        <v>2.5</v>
      </c>
      <c r="I390" s="78">
        <f>'Compound Alert'!J24</f>
        <v>0</v>
      </c>
      <c r="J390" s="70">
        <f>'Compound Alert'!Y24</f>
        <v>5.44</v>
      </c>
      <c r="K390" s="70">
        <f>'Compound Alert'!Z24</f>
        <v>3.2296650717703299</v>
      </c>
      <c r="L390" s="70">
        <f>'Compound Alert'!AA24</f>
        <v>6.7603305785124004</v>
      </c>
      <c r="M390" s="70">
        <f>'Compound Alert'!AB24</f>
        <v>3.8571428571428599</v>
      </c>
      <c r="N390" s="70">
        <f>'Compound Alert'!AC24</f>
        <v>5.1666666666666696</v>
      </c>
      <c r="O390" s="70">
        <f>'Compound Alert'!AD24</f>
        <v>0</v>
      </c>
      <c r="P390" s="83"/>
      <c r="Q390" s="27" t="e">
        <f>'Compound Alert'!#REF!</f>
        <v>#REF!</v>
      </c>
      <c r="R390" s="27" t="e">
        <f>'Compound Alert'!#REF!</f>
        <v>#REF!</v>
      </c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</row>
    <row r="391" spans="1:32" hidden="1" x14ac:dyDescent="0.2">
      <c r="A391" s="64">
        <v>92</v>
      </c>
      <c r="B391" s="83" t="str">
        <f>'Compound Alert'!B67</f>
        <v>Georgia</v>
      </c>
      <c r="C391" s="83" t="str">
        <f>'Compound Alert'!C67</f>
        <v>GEO</v>
      </c>
      <c r="D391" s="83" t="str">
        <f>'Compound Alert'!D67</f>
        <v>ECS           Europe &amp; Central Asia</v>
      </c>
      <c r="E391" s="83" t="str">
        <f>'Compound Alert'!E67</f>
        <v>IBRD</v>
      </c>
      <c r="F391" s="83"/>
      <c r="G391" s="81">
        <f>'Compound Alert'!G67</f>
        <v>2.5</v>
      </c>
      <c r="H391" s="80">
        <f>'Compound Alert'!H67</f>
        <v>2.5</v>
      </c>
      <c r="I391" s="78">
        <f>'Compound Alert'!J67</f>
        <v>0</v>
      </c>
      <c r="J391" s="70">
        <f>'Compound Alert'!Y67</f>
        <v>5</v>
      </c>
      <c r="K391" s="70">
        <f>'Compound Alert'!Z67</f>
        <v>4.9282296650717701</v>
      </c>
      <c r="L391" s="70">
        <f>'Compound Alert'!AA67</f>
        <v>4.1157024793388404</v>
      </c>
      <c r="M391" s="70">
        <f>'Compound Alert'!AB67</f>
        <v>3.4285714285714302</v>
      </c>
      <c r="N391" s="70">
        <f>'Compound Alert'!AC67</f>
        <v>5.8333333333333304</v>
      </c>
      <c r="O391" s="70">
        <f>'Compound Alert'!AD67</f>
        <v>0</v>
      </c>
      <c r="P391" s="83"/>
      <c r="Q391" s="27" t="e">
        <f>'Compound Alert'!#REF!</f>
        <v>#REF!</v>
      </c>
      <c r="R391" s="27" t="e">
        <f>'Compound Alert'!#REF!</f>
        <v>#REF!</v>
      </c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</row>
    <row r="392" spans="1:32" hidden="1" x14ac:dyDescent="0.2">
      <c r="A392" s="64">
        <v>93</v>
      </c>
      <c r="B392" s="83" t="str">
        <f>'Compound Alert'!B178</f>
        <v>Tunisia</v>
      </c>
      <c r="C392" s="83" t="str">
        <f>'Compound Alert'!C178</f>
        <v>TUN</v>
      </c>
      <c r="D392" s="83" t="str">
        <f>'Compound Alert'!D178</f>
        <v>MEA           Middle East &amp; North Africa</v>
      </c>
      <c r="E392" s="83" t="str">
        <f>'Compound Alert'!E178</f>
        <v>IBRD</v>
      </c>
      <c r="F392" s="83"/>
      <c r="G392" s="81">
        <f>'Compound Alert'!G178</f>
        <v>2.5</v>
      </c>
      <c r="H392" s="80">
        <f>'Compound Alert'!H178</f>
        <v>2.5</v>
      </c>
      <c r="I392" s="78">
        <f>'Compound Alert'!J178</f>
        <v>0.5</v>
      </c>
      <c r="J392" s="70">
        <f>'Compound Alert'!Y178</f>
        <v>7.26</v>
      </c>
      <c r="K392" s="70">
        <f>'Compound Alert'!Z178</f>
        <v>2.05741626794258</v>
      </c>
      <c r="L392" s="70">
        <f>'Compound Alert'!AA178</f>
        <v>6.74380165289256</v>
      </c>
      <c r="M392" s="70">
        <f>'Compound Alert'!AB178</f>
        <v>3.4285714285714302</v>
      </c>
      <c r="N392" s="70">
        <f>'Compound Alert'!AC178</f>
        <v>5.6666666666666696</v>
      </c>
      <c r="O392" s="70">
        <f>'Compound Alert'!AD178</f>
        <v>0</v>
      </c>
      <c r="P392" s="83"/>
      <c r="Q392" s="27" t="e">
        <f>'Compound Alert'!#REF!</f>
        <v>#REF!</v>
      </c>
      <c r="R392" s="27" t="e">
        <f>'Compound Alert'!#REF!</f>
        <v>#REF!</v>
      </c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</row>
    <row r="393" spans="1:32" hidden="1" x14ac:dyDescent="0.2">
      <c r="A393" s="64">
        <v>94</v>
      </c>
      <c r="B393" s="83" t="str">
        <f>'Compound Alert'!B53</f>
        <v>Dominican Republic</v>
      </c>
      <c r="C393" s="83" t="str">
        <f>'Compound Alert'!C53</f>
        <v>DOM</v>
      </c>
      <c r="D393" s="83" t="str">
        <f>'Compound Alert'!D53</f>
        <v>LCN           Latin America &amp; Caribbean</v>
      </c>
      <c r="E393" s="83" t="str">
        <f>'Compound Alert'!E53</f>
        <v>IBRD</v>
      </c>
      <c r="F393" s="83"/>
      <c r="G393" s="81">
        <f>'Compound Alert'!G53</f>
        <v>2.5</v>
      </c>
      <c r="H393" s="80">
        <f>'Compound Alert'!H53</f>
        <v>2.5</v>
      </c>
      <c r="I393" s="78">
        <f>'Compound Alert'!J53</f>
        <v>0.5</v>
      </c>
      <c r="J393" s="70">
        <f>'Compound Alert'!Y53</f>
        <v>6.34</v>
      </c>
      <c r="K393" s="70">
        <f>'Compound Alert'!Z53</f>
        <v>4.5933014354067003</v>
      </c>
      <c r="L393" s="70">
        <f>'Compound Alert'!AA53</f>
        <v>5.7190082644628104</v>
      </c>
      <c r="M393" s="70">
        <f>'Compound Alert'!AB53</f>
        <v>5</v>
      </c>
      <c r="N393" s="70">
        <f>'Compound Alert'!AC53</f>
        <v>9.5</v>
      </c>
      <c r="O393" s="70">
        <f>'Compound Alert'!AD53</f>
        <v>0</v>
      </c>
      <c r="P393" s="83"/>
      <c r="Q393" s="27" t="e">
        <f>'Compound Alert'!#REF!</f>
        <v>#REF!</v>
      </c>
      <c r="R393" s="27" t="e">
        <f>'Compound Alert'!#REF!</f>
        <v>#REF!</v>
      </c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</row>
    <row r="394" spans="1:32" hidden="1" x14ac:dyDescent="0.2">
      <c r="A394" s="64">
        <v>95</v>
      </c>
      <c r="B394" s="83" t="str">
        <f>'Compound Alert'!B54</f>
        <v>Algeria</v>
      </c>
      <c r="C394" s="83" t="str">
        <f>'Compound Alert'!C54</f>
        <v>DZA</v>
      </c>
      <c r="D394" s="83" t="str">
        <f>'Compound Alert'!D54</f>
        <v>MEA           Middle East &amp; North Africa</v>
      </c>
      <c r="E394" s="83" t="str">
        <f>'Compound Alert'!E54</f>
        <v>IBRD</v>
      </c>
      <c r="F394" s="83"/>
      <c r="G394" s="81">
        <f>'Compound Alert'!G54</f>
        <v>2.5</v>
      </c>
      <c r="H394" s="80">
        <f>'Compound Alert'!H54</f>
        <v>2.5</v>
      </c>
      <c r="I394" s="78">
        <f>'Compound Alert'!J54</f>
        <v>1</v>
      </c>
      <c r="J394" s="70">
        <f>'Compound Alert'!Y54</f>
        <v>9.2799999999999994</v>
      </c>
      <c r="K394" s="70">
        <f>'Compound Alert'!Z54</f>
        <v>2.9665071770334901</v>
      </c>
      <c r="L394" s="70">
        <f>'Compound Alert'!AA54</f>
        <v>9.0743801652892593</v>
      </c>
      <c r="M394" s="70">
        <f>'Compound Alert'!AB54</f>
        <v>3.4285714285714302</v>
      </c>
      <c r="N394" s="70">
        <f>'Compound Alert'!AC54</f>
        <v>6.1666666666666696</v>
      </c>
      <c r="O394" s="70">
        <f>'Compound Alert'!AD54</f>
        <v>0</v>
      </c>
      <c r="P394" s="83"/>
      <c r="Q394" s="27" t="e">
        <f>'Compound Alert'!#REF!</f>
        <v>#REF!</v>
      </c>
      <c r="R394" s="27" t="e">
        <f>'Compound Alert'!#REF!</f>
        <v>#REF!</v>
      </c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</row>
    <row r="395" spans="1:32" hidden="1" x14ac:dyDescent="0.2">
      <c r="A395" s="64">
        <v>96</v>
      </c>
      <c r="B395" s="83" t="str">
        <f>'Compound Alert'!B111</f>
        <v>Morocco</v>
      </c>
      <c r="C395" s="83" t="str">
        <f>'Compound Alert'!C111</f>
        <v>MAR</v>
      </c>
      <c r="D395" s="83" t="str">
        <f>'Compound Alert'!D111</f>
        <v>MEA           Middle East &amp; North Africa</v>
      </c>
      <c r="E395" s="83" t="str">
        <f>'Compound Alert'!E111</f>
        <v>IBRD</v>
      </c>
      <c r="F395" s="83"/>
      <c r="G395" s="81">
        <f>'Compound Alert'!G111</f>
        <v>2.5</v>
      </c>
      <c r="H395" s="80">
        <f>'Compound Alert'!H111</f>
        <v>2.5</v>
      </c>
      <c r="I395" s="78">
        <f>'Compound Alert'!J111</f>
        <v>0</v>
      </c>
      <c r="J395" s="70">
        <f>'Compound Alert'!Y111</f>
        <v>5.75</v>
      </c>
      <c r="K395" s="70">
        <f>'Compound Alert'!Z111</f>
        <v>3.4928229665071799</v>
      </c>
      <c r="L395" s="70">
        <f>'Compound Alert'!AA111</f>
        <v>6.4793388429752099</v>
      </c>
      <c r="M395" s="70">
        <f>'Compound Alert'!AB111</f>
        <v>6.4285714285714297</v>
      </c>
      <c r="N395" s="70">
        <f>'Compound Alert'!AC111</f>
        <v>6.1666666666666696</v>
      </c>
      <c r="O395" s="70">
        <f>'Compound Alert'!AD111</f>
        <v>0</v>
      </c>
      <c r="P395" s="83"/>
      <c r="Q395" s="27" t="e">
        <f>'Compound Alert'!#REF!</f>
        <v>#REF!</v>
      </c>
      <c r="R395" s="27" t="e">
        <f>'Compound Alert'!#REF!</f>
        <v>#REF!</v>
      </c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</row>
    <row r="396" spans="1:32" hidden="1" x14ac:dyDescent="0.2">
      <c r="A396" s="64">
        <v>97</v>
      </c>
      <c r="B396" s="83" t="str">
        <f>'Compound Alert'!B162</f>
        <v>Sao Tome and Principe</v>
      </c>
      <c r="C396" s="83" t="str">
        <f>'Compound Alert'!C162</f>
        <v>STP</v>
      </c>
      <c r="D396" s="83" t="str">
        <f>'Compound Alert'!D162</f>
        <v>SSF           Sub-Saharan Africa</v>
      </c>
      <c r="E396" s="83" t="str">
        <f>'Compound Alert'!E162</f>
        <v>IDA</v>
      </c>
      <c r="F396" s="83"/>
      <c r="G396" s="81">
        <f>'Compound Alert'!G162</f>
        <v>2</v>
      </c>
      <c r="H396" s="80">
        <f>'Compound Alert'!H162</f>
        <v>2</v>
      </c>
      <c r="I396" s="78">
        <f>'Compound Alert'!J162</f>
        <v>2.5</v>
      </c>
      <c r="J396" s="70">
        <f>'Compound Alert'!Y162</f>
        <v>10</v>
      </c>
      <c r="K396" s="70">
        <f>'Compound Alert'!Z162</f>
        <v>8.2057416267942607</v>
      </c>
      <c r="L396" s="70">
        <f>'Compound Alert'!AA162</f>
        <v>7.5206611570247901</v>
      </c>
      <c r="M396" s="70">
        <f>'Compound Alert'!AB162</f>
        <v>8.71428571428571</v>
      </c>
      <c r="N396" s="70">
        <f>'Compound Alert'!AC162</f>
        <v>0.5</v>
      </c>
      <c r="O396" s="70">
        <f>'Compound Alert'!AD162</f>
        <v>0</v>
      </c>
      <c r="P396" s="83"/>
      <c r="Q396" s="27" t="e">
        <f>'Compound Alert'!#REF!</f>
        <v>#REF!</v>
      </c>
      <c r="R396" s="27" t="e">
        <f>'Compound Alert'!#REF!</f>
        <v>#REF!</v>
      </c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</row>
    <row r="397" spans="1:32" hidden="1" x14ac:dyDescent="0.2">
      <c r="A397" s="64">
        <v>98</v>
      </c>
      <c r="B397" s="83" t="str">
        <f>'Compound Alert'!B28</f>
        <v>Brazil</v>
      </c>
      <c r="C397" s="83" t="str">
        <f>'Compound Alert'!C28</f>
        <v>BRA</v>
      </c>
      <c r="D397" s="83" t="str">
        <f>'Compound Alert'!D28</f>
        <v>LCN           Latin America &amp; Caribbean</v>
      </c>
      <c r="E397" s="83" t="str">
        <f>'Compound Alert'!E28</f>
        <v>IBRD</v>
      </c>
      <c r="F397" s="83"/>
      <c r="G397" s="81">
        <f>'Compound Alert'!G28</f>
        <v>2</v>
      </c>
      <c r="H397" s="80">
        <f>'Compound Alert'!H28</f>
        <v>2</v>
      </c>
      <c r="I397" s="78">
        <f>'Compound Alert'!J28</f>
        <v>0</v>
      </c>
      <c r="J397" s="70">
        <f>'Compound Alert'!Y28</f>
        <v>3.75</v>
      </c>
      <c r="K397" s="70">
        <f>'Compound Alert'!Z28</f>
        <v>3.7320574162679399</v>
      </c>
      <c r="L397" s="70">
        <f>'Compound Alert'!AA28</f>
        <v>6.4462809917355397</v>
      </c>
      <c r="M397" s="70">
        <f>'Compound Alert'!AB28</f>
        <v>4.8571428571428603</v>
      </c>
      <c r="N397" s="70">
        <f>'Compound Alert'!AC28</f>
        <v>5</v>
      </c>
      <c r="O397" s="70">
        <f>'Compound Alert'!AD28</f>
        <v>0</v>
      </c>
      <c r="P397" s="83"/>
      <c r="Q397" s="27" t="e">
        <f>'Compound Alert'!#REF!</f>
        <v>#REF!</v>
      </c>
      <c r="R397" s="27" t="e">
        <f>'Compound Alert'!#REF!</f>
        <v>#REF!</v>
      </c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</row>
    <row r="398" spans="1:32" hidden="1" x14ac:dyDescent="0.2">
      <c r="A398" s="64">
        <v>99</v>
      </c>
      <c r="B398" s="83" t="str">
        <f>'Compound Alert'!B167</f>
        <v>Eswatini</v>
      </c>
      <c r="C398" s="83" t="str">
        <f>'Compound Alert'!C167</f>
        <v>SWZ</v>
      </c>
      <c r="D398" s="83" t="str">
        <f>'Compound Alert'!D167</f>
        <v>SSF           Sub-Saharan Africa</v>
      </c>
      <c r="E398" s="83" t="str">
        <f>'Compound Alert'!E167</f>
        <v>IBRD</v>
      </c>
      <c r="F398" s="83"/>
      <c r="G398" s="81">
        <f>'Compound Alert'!G167</f>
        <v>2</v>
      </c>
      <c r="H398" s="80">
        <f>'Compound Alert'!H167</f>
        <v>2</v>
      </c>
      <c r="I398" s="78">
        <f>'Compound Alert'!J167</f>
        <v>2</v>
      </c>
      <c r="J398" s="70">
        <f>'Compound Alert'!Y167</f>
        <v>8.25</v>
      </c>
      <c r="K398" s="70">
        <f>'Compound Alert'!Z167</f>
        <v>7.9186602870813401</v>
      </c>
      <c r="L398" s="70">
        <f>'Compound Alert'!AA167</f>
        <v>7.2396694214875996</v>
      </c>
      <c r="M398" s="70">
        <f>'Compound Alert'!AB167</f>
        <v>8</v>
      </c>
      <c r="N398" s="70">
        <f>'Compound Alert'!AC167</f>
        <v>2.5</v>
      </c>
      <c r="O398" s="70">
        <f>'Compound Alert'!AD167</f>
        <v>0</v>
      </c>
      <c r="P398" s="83"/>
      <c r="Q398" s="27" t="e">
        <f>'Compound Alert'!#REF!</f>
        <v>#REF!</v>
      </c>
      <c r="R398" s="27" t="e">
        <f>'Compound Alert'!#REF!</f>
        <v>#REF!</v>
      </c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</row>
    <row r="399" spans="1:32" hidden="1" x14ac:dyDescent="0.2">
      <c r="A399" s="64">
        <v>100</v>
      </c>
      <c r="B399" s="83" t="str">
        <f>'Compound Alert'!B25</f>
        <v>Belarus</v>
      </c>
      <c r="C399" s="83" t="str">
        <f>'Compound Alert'!C25</f>
        <v>BLR</v>
      </c>
      <c r="D399" s="83" t="str">
        <f>'Compound Alert'!D25</f>
        <v>ECS           Europe &amp; Central Asia</v>
      </c>
      <c r="E399" s="83" t="str">
        <f>'Compound Alert'!E25</f>
        <v>IBRD</v>
      </c>
      <c r="F399" s="83"/>
      <c r="G399" s="81">
        <f>'Compound Alert'!G25</f>
        <v>2</v>
      </c>
      <c r="H399" s="80">
        <f>'Compound Alert'!H25</f>
        <v>2</v>
      </c>
      <c r="I399" s="78">
        <f>'Compound Alert'!J25</f>
        <v>0.5</v>
      </c>
      <c r="J399" s="70">
        <f>'Compound Alert'!Y25</f>
        <v>6.94</v>
      </c>
      <c r="K399" s="70">
        <f>'Compound Alert'!Z25</f>
        <v>1.02870813397129</v>
      </c>
      <c r="L399" s="70">
        <f>'Compound Alert'!AA25</f>
        <v>8.7768595041322293</v>
      </c>
      <c r="M399" s="70">
        <f>'Compound Alert'!AB25</f>
        <v>1.71428571428572</v>
      </c>
      <c r="N399" s="70">
        <f>'Compound Alert'!AC25</f>
        <v>2</v>
      </c>
      <c r="O399" s="70">
        <f>'Compound Alert'!AD25</f>
        <v>0</v>
      </c>
      <c r="P399" s="83"/>
      <c r="Q399" s="27" t="e">
        <f>'Compound Alert'!#REF!</f>
        <v>#REF!</v>
      </c>
      <c r="R399" s="27" t="e">
        <f>'Compound Alert'!#REF!</f>
        <v>#REF!</v>
      </c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</row>
    <row r="400" spans="1:32" hidden="1" x14ac:dyDescent="0.2">
      <c r="A400" s="64">
        <v>101</v>
      </c>
      <c r="B400" s="83" t="str">
        <f>'Compound Alert'!B37</f>
        <v>China</v>
      </c>
      <c r="C400" s="83" t="str">
        <f>'Compound Alert'!C37</f>
        <v>CHN</v>
      </c>
      <c r="D400" s="83" t="str">
        <f>'Compound Alert'!D37</f>
        <v>EAS           East Asia &amp; Pacific</v>
      </c>
      <c r="E400" s="83" t="str">
        <f>'Compound Alert'!E37</f>
        <v>IBRD</v>
      </c>
      <c r="F400" s="83"/>
      <c r="G400" s="81">
        <f>'Compound Alert'!G37</f>
        <v>2</v>
      </c>
      <c r="H400" s="80">
        <f>'Compound Alert'!H37</f>
        <v>2</v>
      </c>
      <c r="I400" s="78">
        <f>'Compound Alert'!J37</f>
        <v>1</v>
      </c>
      <c r="J400" s="70">
        <f>'Compound Alert'!Y37</f>
        <v>4.3600000000000003</v>
      </c>
      <c r="K400" s="70">
        <f>'Compound Alert'!Z37</f>
        <v>2.9186602870813401</v>
      </c>
      <c r="L400" s="70">
        <f>'Compound Alert'!AA37</f>
        <v>5.4214876033057902</v>
      </c>
      <c r="M400" s="70">
        <f>'Compound Alert'!AB37</f>
        <v>3.71428571428571</v>
      </c>
      <c r="N400" s="70">
        <f>'Compound Alert'!AC37</f>
        <v>10</v>
      </c>
      <c r="O400" s="70">
        <f>'Compound Alert'!AD37</f>
        <v>0</v>
      </c>
      <c r="P400" s="83"/>
      <c r="Q400" s="27" t="e">
        <f>'Compound Alert'!#REF!</f>
        <v>#REF!</v>
      </c>
      <c r="R400" s="27" t="e">
        <f>'Compound Alert'!#REF!</f>
        <v>#REF!</v>
      </c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</row>
    <row r="401" spans="1:32" hidden="1" x14ac:dyDescent="0.2">
      <c r="A401" s="64">
        <v>102</v>
      </c>
      <c r="B401" s="83" t="str">
        <f>'Compound Alert'!B56</f>
        <v>Egypt</v>
      </c>
      <c r="C401" s="83" t="str">
        <f>'Compound Alert'!C56</f>
        <v>EGY</v>
      </c>
      <c r="D401" s="83" t="str">
        <f>'Compound Alert'!D56</f>
        <v>MEA           Middle East &amp; North Africa</v>
      </c>
      <c r="E401" s="83" t="str">
        <f>'Compound Alert'!E56</f>
        <v>IBRD</v>
      </c>
      <c r="F401" s="83"/>
      <c r="G401" s="81">
        <f>'Compound Alert'!G56</f>
        <v>2</v>
      </c>
      <c r="H401" s="80">
        <f>'Compound Alert'!H56</f>
        <v>2</v>
      </c>
      <c r="I401" s="78">
        <f>'Compound Alert'!J56</f>
        <v>0</v>
      </c>
      <c r="J401" s="70">
        <f>'Compound Alert'!Y56</f>
        <v>6.02</v>
      </c>
      <c r="K401" s="70">
        <f>'Compound Alert'!Z56</f>
        <v>1.79425837320574</v>
      </c>
      <c r="L401" s="70">
        <f>'Compound Alert'!AA56</f>
        <v>6.6280991735537196</v>
      </c>
      <c r="M401" s="70">
        <f>'Compound Alert'!AB56</f>
        <v>5</v>
      </c>
      <c r="N401" s="70">
        <f>'Compound Alert'!AC56</f>
        <v>6.5</v>
      </c>
      <c r="O401" s="70">
        <f>'Compound Alert'!AD56</f>
        <v>0</v>
      </c>
      <c r="P401" s="83"/>
      <c r="Q401" s="27" t="e">
        <f>'Compound Alert'!#REF!</f>
        <v>#REF!</v>
      </c>
      <c r="R401" s="27" t="e">
        <f>'Compound Alert'!#REF!</f>
        <v>#REF!</v>
      </c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</row>
    <row r="402" spans="1:32" hidden="1" x14ac:dyDescent="0.2">
      <c r="A402" s="64">
        <v>103</v>
      </c>
      <c r="B402" s="83" t="str">
        <f>'Compound Alert'!B72</f>
        <v>Equatorial Guinea</v>
      </c>
      <c r="C402" s="83" t="str">
        <f>'Compound Alert'!C72</f>
        <v>GNQ</v>
      </c>
      <c r="D402" s="83" t="str">
        <f>'Compound Alert'!D72</f>
        <v>SSF           Sub-Saharan Africa</v>
      </c>
      <c r="E402" s="83" t="str">
        <f>'Compound Alert'!E72</f>
        <v>IBRD</v>
      </c>
      <c r="F402" s="83"/>
      <c r="G402" s="81">
        <f>'Compound Alert'!G72</f>
        <v>2</v>
      </c>
      <c r="H402" s="80">
        <f>'Compound Alert'!H72</f>
        <v>2</v>
      </c>
      <c r="I402" s="78">
        <f>'Compound Alert'!J72</f>
        <v>1.5</v>
      </c>
      <c r="J402" s="70">
        <f>'Compound Alert'!Y72</f>
        <v>10</v>
      </c>
      <c r="K402" s="70">
        <f>'Compound Alert'!Z72</f>
        <v>5.4066985645932997</v>
      </c>
      <c r="L402" s="70">
        <f>'Compound Alert'!AA72</f>
        <v>9.1239669421487601</v>
      </c>
      <c r="M402" s="70">
        <f>'Compound Alert'!AB72</f>
        <v>6</v>
      </c>
      <c r="N402" s="70">
        <f>'Compound Alert'!AC72</f>
        <v>3.1666666666666701</v>
      </c>
      <c r="O402" s="70">
        <f>'Compound Alert'!AD72</f>
        <v>0</v>
      </c>
      <c r="P402" s="83"/>
      <c r="Q402" s="27" t="e">
        <f>'Compound Alert'!#REF!</f>
        <v>#REF!</v>
      </c>
      <c r="R402" s="27" t="e">
        <f>'Compound Alert'!#REF!</f>
        <v>#REF!</v>
      </c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</row>
    <row r="403" spans="1:32" hidden="1" x14ac:dyDescent="0.2">
      <c r="A403" s="64">
        <v>104</v>
      </c>
      <c r="B403" s="83" t="str">
        <f>'Compound Alert'!B122</f>
        <v>Mongolia</v>
      </c>
      <c r="C403" s="83" t="str">
        <f>'Compound Alert'!C122</f>
        <v>MNG</v>
      </c>
      <c r="D403" s="83" t="str">
        <f>'Compound Alert'!D122</f>
        <v>EAS           East Asia &amp; Pacific</v>
      </c>
      <c r="E403" s="83" t="str">
        <f>'Compound Alert'!E122</f>
        <v>IBRD</v>
      </c>
      <c r="F403" s="83"/>
      <c r="G403" s="81">
        <f>'Compound Alert'!G122</f>
        <v>2</v>
      </c>
      <c r="H403" s="80">
        <f>'Compound Alert'!H122</f>
        <v>2</v>
      </c>
      <c r="I403" s="78">
        <f>'Compound Alert'!J122</f>
        <v>0.5</v>
      </c>
      <c r="J403" s="70">
        <f>'Compound Alert'!Y122</f>
        <v>4.25</v>
      </c>
      <c r="K403" s="70">
        <f>'Compound Alert'!Z122</f>
        <v>7.2009569377990399</v>
      </c>
      <c r="L403" s="70">
        <f>'Compound Alert'!AA122</f>
        <v>5.9173553719008298</v>
      </c>
      <c r="M403" s="70">
        <f>'Compound Alert'!AB122</f>
        <v>5.28571428571429</v>
      </c>
      <c r="N403" s="70">
        <f>'Compound Alert'!AC122</f>
        <v>3.1666666666666701</v>
      </c>
      <c r="O403" s="70">
        <f>'Compound Alert'!AD122</f>
        <v>0</v>
      </c>
      <c r="P403" s="83"/>
      <c r="Q403" s="27" t="e">
        <f>'Compound Alert'!#REF!</f>
        <v>#REF!</v>
      </c>
      <c r="R403" s="27" t="e">
        <f>'Compound Alert'!#REF!</f>
        <v>#REF!</v>
      </c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</row>
    <row r="404" spans="1:32" hidden="1" x14ac:dyDescent="0.2">
      <c r="A404" s="64">
        <v>105</v>
      </c>
      <c r="B404" s="83" t="str">
        <f>'Compound Alert'!B147</f>
        <v>Paraguay</v>
      </c>
      <c r="C404" s="83" t="str">
        <f>'Compound Alert'!C147</f>
        <v>PRY</v>
      </c>
      <c r="D404" s="83" t="str">
        <f>'Compound Alert'!D147</f>
        <v>LCN           Latin America &amp; Caribbean</v>
      </c>
      <c r="E404" s="83" t="str">
        <f>'Compound Alert'!E147</f>
        <v>IBRD</v>
      </c>
      <c r="F404" s="83"/>
      <c r="G404" s="81">
        <f>'Compound Alert'!G147</f>
        <v>2</v>
      </c>
      <c r="H404" s="80">
        <f>'Compound Alert'!H147</f>
        <v>2</v>
      </c>
      <c r="I404" s="78">
        <f>'Compound Alert'!J147</f>
        <v>0</v>
      </c>
      <c r="J404" s="70">
        <f>'Compound Alert'!Y147</f>
        <v>6.86</v>
      </c>
      <c r="K404" s="70">
        <f>'Compound Alert'!Z147</f>
        <v>5.2870813397129197</v>
      </c>
      <c r="L404" s="70">
        <f>'Compound Alert'!AA147</f>
        <v>5.7024793388429798</v>
      </c>
      <c r="M404" s="70">
        <f>'Compound Alert'!AB147</f>
        <v>5.1428571428571397</v>
      </c>
      <c r="N404" s="70">
        <f>'Compound Alert'!AC147</f>
        <v>2.6666666666666701</v>
      </c>
      <c r="O404" s="70">
        <f>'Compound Alert'!AD147</f>
        <v>0</v>
      </c>
      <c r="P404" s="83"/>
      <c r="Q404" s="27" t="e">
        <f>'Compound Alert'!#REF!</f>
        <v>#REF!</v>
      </c>
      <c r="R404" s="27" t="e">
        <f>'Compound Alert'!#REF!</f>
        <v>#REF!</v>
      </c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</row>
    <row r="405" spans="1:32" hidden="1" x14ac:dyDescent="0.2">
      <c r="A405" s="64">
        <v>106</v>
      </c>
      <c r="B405" s="83" t="str">
        <f>'Compound Alert'!B51</f>
        <v>Dominica</v>
      </c>
      <c r="C405" s="83" t="str">
        <f>'Compound Alert'!C51</f>
        <v>DMA</v>
      </c>
      <c r="D405" s="83" t="str">
        <f>'Compound Alert'!D51</f>
        <v>LCN           Latin America &amp; Caribbean</v>
      </c>
      <c r="E405" s="83" t="str">
        <f>'Compound Alert'!E51</f>
        <v>Blend</v>
      </c>
      <c r="F405" s="83"/>
      <c r="G405" s="81">
        <f>'Compound Alert'!G51</f>
        <v>2</v>
      </c>
      <c r="H405" s="80">
        <f>'Compound Alert'!H51</f>
        <v>2</v>
      </c>
      <c r="I405" s="78">
        <f>'Compound Alert'!J51</f>
        <v>0.5</v>
      </c>
      <c r="J405" s="70">
        <f>'Compound Alert'!Y51</f>
        <v>9.1999999999999993</v>
      </c>
      <c r="K405" s="70">
        <f>'Compound Alert'!Z51</f>
        <v>5.5023923444976104</v>
      </c>
      <c r="L405" s="70">
        <f>'Compound Alert'!AA51</f>
        <v>0</v>
      </c>
      <c r="M405" s="70">
        <f>'Compound Alert'!AB51</f>
        <v>4.71428571428571</v>
      </c>
      <c r="N405" s="70">
        <f>'Compound Alert'!AC51</f>
        <v>6.5</v>
      </c>
      <c r="O405" s="70">
        <f>'Compound Alert'!AD51</f>
        <v>0</v>
      </c>
      <c r="P405" s="83"/>
      <c r="Q405" s="27" t="e">
        <f>'Compound Alert'!#REF!</f>
        <v>#REF!</v>
      </c>
      <c r="R405" s="27" t="e">
        <f>'Compound Alert'!#REF!</f>
        <v>#REF!</v>
      </c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</row>
    <row r="406" spans="1:32" hidden="1" x14ac:dyDescent="0.2">
      <c r="A406" s="64">
        <v>107</v>
      </c>
      <c r="B406" s="83" t="str">
        <f>'Compound Alert'!B62</f>
        <v>Fiji</v>
      </c>
      <c r="C406" s="83" t="str">
        <f>'Compound Alert'!C62</f>
        <v>FJI</v>
      </c>
      <c r="D406" s="83" t="str">
        <f>'Compound Alert'!D62</f>
        <v>EAS           East Asia &amp; Pacific</v>
      </c>
      <c r="E406" s="83" t="str">
        <f>'Compound Alert'!E62</f>
        <v>Blend</v>
      </c>
      <c r="F406" s="83"/>
      <c r="G406" s="81">
        <f>'Compound Alert'!G62</f>
        <v>2</v>
      </c>
      <c r="H406" s="80">
        <f>'Compound Alert'!H62</f>
        <v>2</v>
      </c>
      <c r="I406" s="78">
        <f>'Compound Alert'!J62</f>
        <v>0.5</v>
      </c>
      <c r="J406" s="70">
        <f>'Compound Alert'!Y62</f>
        <v>8.86</v>
      </c>
      <c r="K406" s="70">
        <f>'Compound Alert'!Z62</f>
        <v>4.9043062200956902</v>
      </c>
      <c r="L406" s="70">
        <f>'Compound Alert'!AA62</f>
        <v>0</v>
      </c>
      <c r="M406" s="70">
        <f>'Compound Alert'!AB62</f>
        <v>4.8571428571428603</v>
      </c>
      <c r="N406" s="70">
        <f>'Compound Alert'!AC62</f>
        <v>4.8333333333333304</v>
      </c>
      <c r="O406" s="70">
        <f>'Compound Alert'!AD62</f>
        <v>0</v>
      </c>
      <c r="P406" s="83"/>
      <c r="Q406" s="27" t="e">
        <f>'Compound Alert'!#REF!</f>
        <v>#REF!</v>
      </c>
      <c r="R406" s="27" t="e">
        <f>'Compound Alert'!#REF!</f>
        <v>#REF!</v>
      </c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</row>
    <row r="407" spans="1:32" hidden="1" x14ac:dyDescent="0.2">
      <c r="A407" s="64">
        <v>108</v>
      </c>
      <c r="B407" s="83" t="str">
        <f>'Compound Alert'!B76</f>
        <v>Guyana</v>
      </c>
      <c r="C407" s="83" t="str">
        <f>'Compound Alert'!C76</f>
        <v>GUY</v>
      </c>
      <c r="D407" s="83" t="str">
        <f>'Compound Alert'!D76</f>
        <v>LCN           Latin America &amp; Caribbean</v>
      </c>
      <c r="E407" s="83" t="str">
        <f>'Compound Alert'!E76</f>
        <v>IDA</v>
      </c>
      <c r="F407" s="83"/>
      <c r="G407" s="81">
        <f>'Compound Alert'!G76</f>
        <v>2</v>
      </c>
      <c r="H407" s="80">
        <f>'Compound Alert'!H76</f>
        <v>2</v>
      </c>
      <c r="I407" s="78">
        <f>'Compound Alert'!J76</f>
        <v>0.5</v>
      </c>
      <c r="J407" s="70">
        <f>'Compound Alert'!Y76</f>
        <v>7.66</v>
      </c>
      <c r="K407" s="70">
        <f>'Compound Alert'!Z76</f>
        <v>4.6650717703349303</v>
      </c>
      <c r="L407" s="70">
        <f>'Compound Alert'!AA76</f>
        <v>6.2975206611570202</v>
      </c>
      <c r="M407" s="70">
        <f>'Compound Alert'!AB76</f>
        <v>6.28571428571429</v>
      </c>
      <c r="N407" s="70">
        <f>'Compound Alert'!AC76</f>
        <v>4.6666666666666696</v>
      </c>
      <c r="O407" s="70">
        <f>'Compound Alert'!AD76</f>
        <v>0</v>
      </c>
      <c r="P407" s="83"/>
      <c r="Q407" s="27" t="e">
        <f>'Compound Alert'!#REF!</f>
        <v>#REF!</v>
      </c>
      <c r="R407" s="27" t="e">
        <f>'Compound Alert'!#REF!</f>
        <v>#REF!</v>
      </c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</row>
    <row r="408" spans="1:32" hidden="1" x14ac:dyDescent="0.2">
      <c r="A408" s="64">
        <v>109</v>
      </c>
      <c r="B408" s="83" t="str">
        <f>'Compound Alert'!B84</f>
        <v>Iran</v>
      </c>
      <c r="C408" s="83" t="str">
        <f>'Compound Alert'!C84</f>
        <v>IRN</v>
      </c>
      <c r="D408" s="83" t="str">
        <f>'Compound Alert'!D84</f>
        <v>MEA           Middle East &amp; North Africa</v>
      </c>
      <c r="E408" s="83" t="str">
        <f>'Compound Alert'!E84</f>
        <v>IBRD</v>
      </c>
      <c r="F408" s="83"/>
      <c r="G408" s="81">
        <f>'Compound Alert'!G84</f>
        <v>2</v>
      </c>
      <c r="H408" s="80">
        <f>'Compound Alert'!H84</f>
        <v>2</v>
      </c>
      <c r="I408" s="78">
        <f>'Compound Alert'!J84</f>
        <v>1.5</v>
      </c>
      <c r="J408" s="70">
        <f>'Compound Alert'!Y84</f>
        <v>6.46</v>
      </c>
      <c r="K408" s="70">
        <f>'Compound Alert'!Z84</f>
        <v>2.9665071770334901</v>
      </c>
      <c r="L408" s="70">
        <f>'Compound Alert'!AA84</f>
        <v>10</v>
      </c>
      <c r="M408" s="70">
        <f>'Compound Alert'!AB84</f>
        <v>3.4285714285714302</v>
      </c>
      <c r="N408" s="70">
        <f>'Compound Alert'!AC84</f>
        <v>9.6666666666666696</v>
      </c>
      <c r="O408" s="70">
        <f>'Compound Alert'!AD84</f>
        <v>0</v>
      </c>
      <c r="P408" s="83"/>
      <c r="Q408" s="27" t="e">
        <f>'Compound Alert'!#REF!</f>
        <v>#REF!</v>
      </c>
      <c r="R408" s="27" t="e">
        <f>'Compound Alert'!#REF!</f>
        <v>#REF!</v>
      </c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</row>
    <row r="409" spans="1:32" hidden="1" x14ac:dyDescent="0.2">
      <c r="A409" s="64">
        <v>110</v>
      </c>
      <c r="B409" s="83" t="str">
        <f>'Compound Alert'!B121</f>
        <v>Montenegro</v>
      </c>
      <c r="C409" s="83" t="str">
        <f>'Compound Alert'!C121</f>
        <v>MNE</v>
      </c>
      <c r="D409" s="83" t="str">
        <f>'Compound Alert'!D121</f>
        <v>ECS           Europe &amp; Central Asia</v>
      </c>
      <c r="E409" s="83" t="str">
        <f>'Compound Alert'!E121</f>
        <v>IBRD</v>
      </c>
      <c r="F409" s="83"/>
      <c r="G409" s="81">
        <f>'Compound Alert'!G121</f>
        <v>2</v>
      </c>
      <c r="H409" s="80">
        <f>'Compound Alert'!H121</f>
        <v>2</v>
      </c>
      <c r="I409" s="78">
        <f>'Compound Alert'!J121</f>
        <v>0</v>
      </c>
      <c r="J409" s="70">
        <f>'Compound Alert'!Y121</f>
        <v>5.26</v>
      </c>
      <c r="K409" s="70">
        <f>'Compound Alert'!Z121</f>
        <v>1.1722488038277501</v>
      </c>
      <c r="L409" s="70">
        <f>'Compound Alert'!AA121</f>
        <v>6.2148760330578501</v>
      </c>
      <c r="M409" s="70">
        <f>'Compound Alert'!AB121</f>
        <v>3.1428571428571401</v>
      </c>
      <c r="N409" s="70">
        <f>'Compound Alert'!AC121</f>
        <v>5.5</v>
      </c>
      <c r="O409" s="70">
        <f>'Compound Alert'!AD121</f>
        <v>0</v>
      </c>
      <c r="P409" s="83"/>
      <c r="Q409" s="27" t="e">
        <f>'Compound Alert'!#REF!</f>
        <v>#REF!</v>
      </c>
      <c r="R409" s="27" t="e">
        <f>'Compound Alert'!#REF!</f>
        <v>#REF!</v>
      </c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</row>
    <row r="410" spans="1:32" hidden="1" x14ac:dyDescent="0.2">
      <c r="A410" s="64">
        <v>111</v>
      </c>
      <c r="B410" s="83" t="str">
        <f>'Compound Alert'!B125</f>
        <v>Mauritius</v>
      </c>
      <c r="C410" s="83" t="str">
        <f>'Compound Alert'!C125</f>
        <v>MUS</v>
      </c>
      <c r="D410" s="83" t="str">
        <f>'Compound Alert'!D125</f>
        <v>SSF           Sub-Saharan Africa</v>
      </c>
      <c r="E410" s="83" t="str">
        <f>'Compound Alert'!E125</f>
        <v>IBRD</v>
      </c>
      <c r="F410" s="83"/>
      <c r="G410" s="81">
        <f>'Compound Alert'!G125</f>
        <v>2</v>
      </c>
      <c r="H410" s="80">
        <f>'Compound Alert'!H125</f>
        <v>2</v>
      </c>
      <c r="I410" s="78">
        <f>'Compound Alert'!J125</f>
        <v>0.5</v>
      </c>
      <c r="J410" s="70">
        <f>'Compound Alert'!Y125</f>
        <v>7.02</v>
      </c>
      <c r="K410" s="70">
        <f>'Compound Alert'!Z125</f>
        <v>1.79425837320574</v>
      </c>
      <c r="L410" s="70">
        <f>'Compound Alert'!AA125</f>
        <v>2.8760330578512399</v>
      </c>
      <c r="M410" s="70">
        <f>'Compound Alert'!AB125</f>
        <v>3.1428571428571401</v>
      </c>
      <c r="N410" s="70">
        <f>'Compound Alert'!AC125</f>
        <v>4.5</v>
      </c>
      <c r="O410" s="70">
        <f>'Compound Alert'!AD125</f>
        <v>0</v>
      </c>
      <c r="P410" s="83"/>
      <c r="Q410" s="27" t="e">
        <f>'Compound Alert'!#REF!</f>
        <v>#REF!</v>
      </c>
      <c r="R410" s="27" t="e">
        <f>'Compound Alert'!#REF!</f>
        <v>#REF!</v>
      </c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</row>
    <row r="411" spans="1:32" hidden="1" x14ac:dyDescent="0.2">
      <c r="A411" s="64">
        <v>112</v>
      </c>
      <c r="B411" s="83" t="str">
        <f>'Compound Alert'!B135</f>
        <v>Nauru</v>
      </c>
      <c r="C411" s="83" t="str">
        <f>'Compound Alert'!C135</f>
        <v>NRU</v>
      </c>
      <c r="D411" s="83" t="str">
        <f>'Compound Alert'!D135</f>
        <v>EAS           East Asia &amp; Pacific</v>
      </c>
      <c r="E411" s="83" t="str">
        <f>'Compound Alert'!E135</f>
        <v>IBRD</v>
      </c>
      <c r="F411" s="83"/>
      <c r="G411" s="81">
        <f>'Compound Alert'!G135</f>
        <v>2</v>
      </c>
      <c r="H411" s="80">
        <f>'Compound Alert'!H135</f>
        <v>2</v>
      </c>
      <c r="I411" s="78">
        <f>'Compound Alert'!J135</f>
        <v>0.5</v>
      </c>
      <c r="J411" s="70">
        <f>'Compound Alert'!Y135</f>
        <v>9.84</v>
      </c>
      <c r="K411" s="70">
        <f>'Compound Alert'!Z135</f>
        <v>0</v>
      </c>
      <c r="L411" s="70">
        <f>'Compound Alert'!AA135</f>
        <v>0</v>
      </c>
      <c r="M411" s="70">
        <f>'Compound Alert'!AB135</f>
        <v>6</v>
      </c>
      <c r="N411" s="70">
        <f>'Compound Alert'!AC135</f>
        <v>3</v>
      </c>
      <c r="O411" s="70">
        <f>'Compound Alert'!AD135</f>
        <v>0</v>
      </c>
      <c r="P411" s="83"/>
      <c r="Q411" s="27" t="e">
        <f>'Compound Alert'!#REF!</f>
        <v>#REF!</v>
      </c>
      <c r="R411" s="27" t="e">
        <f>'Compound Alert'!#REF!</f>
        <v>#REF!</v>
      </c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</row>
    <row r="412" spans="1:32" hidden="1" x14ac:dyDescent="0.2">
      <c r="A412" s="64">
        <v>113</v>
      </c>
      <c r="B412" s="83" t="str">
        <f>'Compound Alert'!B174</f>
        <v>Turkmenistan</v>
      </c>
      <c r="C412" s="83" t="str">
        <f>'Compound Alert'!C174</f>
        <v>TKM</v>
      </c>
      <c r="D412" s="83" t="str">
        <f>'Compound Alert'!D174</f>
        <v>ECS           Europe &amp; Central Asia</v>
      </c>
      <c r="E412" s="83" t="str">
        <f>'Compound Alert'!E174</f>
        <v>IBRD</v>
      </c>
      <c r="F412" s="83"/>
      <c r="G412" s="81">
        <f>'Compound Alert'!G174</f>
        <v>2</v>
      </c>
      <c r="H412" s="80">
        <f>'Compound Alert'!H174</f>
        <v>2</v>
      </c>
      <c r="I412" s="78">
        <f>'Compound Alert'!J174</f>
        <v>1.5</v>
      </c>
      <c r="J412" s="70">
        <f>'Compound Alert'!Y174</f>
        <v>7.64</v>
      </c>
      <c r="K412" s="70">
        <f>'Compound Alert'!Z174</f>
        <v>3.2775119617224902</v>
      </c>
      <c r="L412" s="70">
        <f>'Compound Alert'!AA174</f>
        <v>10</v>
      </c>
      <c r="M412" s="70">
        <f>'Compound Alert'!AB174</f>
        <v>2.1428571428571401</v>
      </c>
      <c r="N412" s="70">
        <f>'Compound Alert'!AC174</f>
        <v>4.5</v>
      </c>
      <c r="O412" s="70">
        <f>'Compound Alert'!AD174</f>
        <v>0</v>
      </c>
      <c r="P412" s="83"/>
      <c r="Q412" s="27" t="e">
        <f>'Compound Alert'!#REF!</f>
        <v>#REF!</v>
      </c>
      <c r="R412" s="27" t="e">
        <f>'Compound Alert'!#REF!</f>
        <v>#REF!</v>
      </c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</row>
    <row r="413" spans="1:32" hidden="1" x14ac:dyDescent="0.2">
      <c r="A413" s="64">
        <v>114</v>
      </c>
      <c r="B413" s="83" t="str">
        <f>'Compound Alert'!B179</f>
        <v>Turkey</v>
      </c>
      <c r="C413" s="83" t="str">
        <f>'Compound Alert'!C179</f>
        <v>TUR</v>
      </c>
      <c r="D413" s="83" t="str">
        <f>'Compound Alert'!D179</f>
        <v>ECS           Europe &amp; Central Asia</v>
      </c>
      <c r="E413" s="83" t="str">
        <f>'Compound Alert'!E179</f>
        <v>IBRD</v>
      </c>
      <c r="F413" s="83"/>
      <c r="G413" s="81">
        <f>'Compound Alert'!G179</f>
        <v>2</v>
      </c>
      <c r="H413" s="80">
        <f>'Compound Alert'!H179</f>
        <v>2</v>
      </c>
      <c r="I413" s="78">
        <f>'Compound Alert'!J179</f>
        <v>1</v>
      </c>
      <c r="J413" s="70">
        <f>'Compound Alert'!Y179</f>
        <v>4.75</v>
      </c>
      <c r="K413" s="70">
        <f>'Compound Alert'!Z179</f>
        <v>0.45454545454545298</v>
      </c>
      <c r="L413" s="70">
        <f>'Compound Alert'!AA179</f>
        <v>7.1735537190082601</v>
      </c>
      <c r="M413" s="70">
        <f>'Compound Alert'!AB179</f>
        <v>3</v>
      </c>
      <c r="N413" s="70">
        <f>'Compound Alert'!AC179</f>
        <v>8.6666666666666696</v>
      </c>
      <c r="O413" s="70">
        <f>'Compound Alert'!AD179</f>
        <v>0</v>
      </c>
      <c r="P413" s="83"/>
      <c r="Q413" s="27" t="e">
        <f>'Compound Alert'!#REF!</f>
        <v>#REF!</v>
      </c>
      <c r="R413" s="27" t="e">
        <f>'Compound Alert'!#REF!</f>
        <v>#REF!</v>
      </c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</row>
    <row r="414" spans="1:32" hidden="1" x14ac:dyDescent="0.2">
      <c r="A414" s="64">
        <v>115</v>
      </c>
      <c r="B414" s="83" t="str">
        <f>'Compound Alert'!B46</f>
        <v>Cuba</v>
      </c>
      <c r="C414" s="83" t="str">
        <f>'Compound Alert'!C46</f>
        <v>CUB</v>
      </c>
      <c r="D414" s="83" t="str">
        <f>'Compound Alert'!D46</f>
        <v>LCN           Latin America &amp; Caribbean</v>
      </c>
      <c r="E414" s="83" t="str">
        <f>'Compound Alert'!E46</f>
        <v xml:space="preserve"> </v>
      </c>
      <c r="F414" s="83"/>
      <c r="G414" s="81">
        <f>'Compound Alert'!G46</f>
        <v>2</v>
      </c>
      <c r="H414" s="80">
        <f>'Compound Alert'!H46</f>
        <v>2</v>
      </c>
      <c r="I414" s="78">
        <f>'Compound Alert'!J46</f>
        <v>1</v>
      </c>
      <c r="J414" s="70">
        <f>'Compound Alert'!Y46</f>
        <v>6.96</v>
      </c>
      <c r="K414" s="70">
        <f>'Compound Alert'!Z46</f>
        <v>4.3301435406698596</v>
      </c>
      <c r="L414" s="70">
        <f>'Compound Alert'!AA46</f>
        <v>8.0661157024793404</v>
      </c>
      <c r="M414" s="70">
        <f>'Compound Alert'!AB46</f>
        <v>3.1428571428571401</v>
      </c>
      <c r="N414" s="70">
        <f>'Compound Alert'!AC46</f>
        <v>7.6666666666666696</v>
      </c>
      <c r="O414" s="70">
        <f>'Compound Alert'!AD46</f>
        <v>0</v>
      </c>
      <c r="P414" s="83"/>
      <c r="Q414" s="27" t="e">
        <f>'Compound Alert'!#REF!</f>
        <v>#REF!</v>
      </c>
      <c r="R414" s="27" t="e">
        <f>'Compound Alert'!#REF!</f>
        <v>#REF!</v>
      </c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</row>
    <row r="415" spans="1:32" hidden="1" x14ac:dyDescent="0.2">
      <c r="A415" s="64">
        <v>116</v>
      </c>
      <c r="B415" s="83" t="str">
        <f>'Compound Alert'!B191</f>
        <v>Samoa</v>
      </c>
      <c r="C415" s="83" t="str">
        <f>'Compound Alert'!C191</f>
        <v>WSM</v>
      </c>
      <c r="D415" s="83" t="str">
        <f>'Compound Alert'!D191</f>
        <v>EAS           East Asia &amp; Pacific</v>
      </c>
      <c r="E415" s="83" t="str">
        <f>'Compound Alert'!E191</f>
        <v>IDA</v>
      </c>
      <c r="F415" s="83"/>
      <c r="G415" s="81">
        <f>'Compound Alert'!G191</f>
        <v>2</v>
      </c>
      <c r="H415" s="80">
        <f>'Compound Alert'!H191</f>
        <v>2</v>
      </c>
      <c r="I415" s="78">
        <f>'Compound Alert'!J191</f>
        <v>1</v>
      </c>
      <c r="J415" s="70">
        <f>'Compound Alert'!Y191</f>
        <v>8.7200000000000006</v>
      </c>
      <c r="K415" s="70">
        <f>'Compound Alert'!Z191</f>
        <v>3.2057416267942598</v>
      </c>
      <c r="L415" s="70">
        <f>'Compound Alert'!AA191</f>
        <v>0</v>
      </c>
      <c r="M415" s="70">
        <f>'Compound Alert'!AB191</f>
        <v>7.28571428571429</v>
      </c>
      <c r="N415" s="70">
        <f>'Compound Alert'!AC191</f>
        <v>4.1666666666666696</v>
      </c>
      <c r="O415" s="70">
        <f>'Compound Alert'!AD191</f>
        <v>0</v>
      </c>
      <c r="P415" s="83"/>
      <c r="Q415" s="27" t="e">
        <f>'Compound Alert'!#REF!</f>
        <v>#REF!</v>
      </c>
      <c r="R415" s="27" t="e">
        <f>'Compound Alert'!#REF!</f>
        <v>#REF!</v>
      </c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</row>
    <row r="416" spans="1:32" hidden="1" x14ac:dyDescent="0.2">
      <c r="A416" s="64">
        <v>117</v>
      </c>
      <c r="B416" s="83" t="str">
        <f>'Compound Alert'!B22</f>
        <v>Bahrain</v>
      </c>
      <c r="C416" s="83" t="str">
        <f>'Compound Alert'!C22</f>
        <v>BHR</v>
      </c>
      <c r="D416" s="83" t="str">
        <f>'Compound Alert'!D22</f>
        <v>MEA           Middle East &amp; North Africa</v>
      </c>
      <c r="E416" s="83" t="str">
        <f>'Compound Alert'!E22</f>
        <v xml:space="preserve"> </v>
      </c>
      <c r="F416" s="83"/>
      <c r="G416" s="81">
        <f>'Compound Alert'!G22</f>
        <v>1.5</v>
      </c>
      <c r="H416" s="80">
        <f>'Compound Alert'!H22</f>
        <v>1.5</v>
      </c>
      <c r="I416" s="78">
        <f>'Compound Alert'!J22</f>
        <v>0</v>
      </c>
      <c r="J416" s="70">
        <f>'Compound Alert'!Y22</f>
        <v>6.12</v>
      </c>
      <c r="K416" s="70">
        <f>'Compound Alert'!Z22</f>
        <v>0.52631578947368296</v>
      </c>
      <c r="L416" s="70">
        <f>'Compound Alert'!AA22</f>
        <v>5.5867768595041296</v>
      </c>
      <c r="M416" s="70">
        <f>'Compound Alert'!AB22</f>
        <v>1.8571428571428601</v>
      </c>
      <c r="N416" s="70">
        <f>'Compound Alert'!AC22</f>
        <v>0</v>
      </c>
      <c r="O416" s="70">
        <f>'Compound Alert'!AD22</f>
        <v>0</v>
      </c>
      <c r="P416" s="83"/>
      <c r="Q416" s="27" t="e">
        <f>'Compound Alert'!#REF!</f>
        <v>#REF!</v>
      </c>
      <c r="R416" s="27" t="e">
        <f>'Compound Alert'!#REF!</f>
        <v>#REF!</v>
      </c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</row>
    <row r="417" spans="1:32" hidden="1" x14ac:dyDescent="0.2">
      <c r="A417" s="64">
        <v>118</v>
      </c>
      <c r="B417" s="83" t="str">
        <f>'Compound Alert'!B23</f>
        <v>Bahamas</v>
      </c>
      <c r="C417" s="83" t="str">
        <f>'Compound Alert'!C23</f>
        <v>BHS</v>
      </c>
      <c r="D417" s="83" t="str">
        <f>'Compound Alert'!D23</f>
        <v>LCN           Latin America &amp; Caribbean</v>
      </c>
      <c r="E417" s="83" t="str">
        <f>'Compound Alert'!E23</f>
        <v xml:space="preserve"> </v>
      </c>
      <c r="F417" s="83"/>
      <c r="G417" s="81">
        <f>'Compound Alert'!G23</f>
        <v>1.5</v>
      </c>
      <c r="H417" s="80">
        <f>'Compound Alert'!H23</f>
        <v>1.5</v>
      </c>
      <c r="I417" s="78">
        <f>'Compound Alert'!J23</f>
        <v>0.5</v>
      </c>
      <c r="J417" s="70">
        <f>'Compound Alert'!Y23</f>
        <v>7.88</v>
      </c>
      <c r="K417" s="70">
        <f>'Compound Alert'!Z23</f>
        <v>3.58851674641148</v>
      </c>
      <c r="L417" s="70">
        <f>'Compound Alert'!AA23</f>
        <v>4.8429752066115697</v>
      </c>
      <c r="M417" s="70">
        <f>'Compound Alert'!AB23</f>
        <v>3.71428571428571</v>
      </c>
      <c r="N417" s="70">
        <f>'Compound Alert'!AC23</f>
        <v>4</v>
      </c>
      <c r="O417" s="70">
        <f>'Compound Alert'!AD23</f>
        <v>0</v>
      </c>
      <c r="P417" s="83"/>
      <c r="Q417" s="27" t="e">
        <f>'Compound Alert'!#REF!</f>
        <v>#REF!</v>
      </c>
      <c r="R417" s="27" t="e">
        <f>'Compound Alert'!#REF!</f>
        <v>#REF!</v>
      </c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</row>
    <row r="418" spans="1:32" hidden="1" x14ac:dyDescent="0.2">
      <c r="A418" s="64">
        <v>119</v>
      </c>
      <c r="B418" s="83" t="str">
        <f>'Compound Alert'!B94</f>
        <v>Kyrgyzstan</v>
      </c>
      <c r="C418" s="83" t="str">
        <f>'Compound Alert'!C94</f>
        <v>KGZ</v>
      </c>
      <c r="D418" s="83" t="str">
        <f>'Compound Alert'!D94</f>
        <v>ECS           Europe &amp; Central Asia</v>
      </c>
      <c r="E418" s="83" t="str">
        <f>'Compound Alert'!E94</f>
        <v>IDA</v>
      </c>
      <c r="F418" s="83"/>
      <c r="G418" s="81">
        <f>'Compound Alert'!G94</f>
        <v>1.5</v>
      </c>
      <c r="H418" s="80">
        <f>'Compound Alert'!H94</f>
        <v>1.5</v>
      </c>
      <c r="I418" s="78">
        <f>'Compound Alert'!J94</f>
        <v>0.5</v>
      </c>
      <c r="J418" s="70">
        <f>'Compound Alert'!Y94</f>
        <v>4.5</v>
      </c>
      <c r="K418" s="70">
        <f>'Compound Alert'!Z94</f>
        <v>3.7320574162679399</v>
      </c>
      <c r="L418" s="70">
        <f>'Compound Alert'!AA94</f>
        <v>7.7190082644628104</v>
      </c>
      <c r="M418" s="70">
        <f>'Compound Alert'!AB94</f>
        <v>4.71428571428571</v>
      </c>
      <c r="N418" s="70">
        <f>'Compound Alert'!AC94</f>
        <v>6.8333333333333304</v>
      </c>
      <c r="O418" s="70">
        <f>'Compound Alert'!AD94</f>
        <v>0</v>
      </c>
      <c r="P418" s="83"/>
      <c r="Q418" s="27" t="e">
        <f>'Compound Alert'!#REF!</f>
        <v>#REF!</v>
      </c>
      <c r="R418" s="27" t="e">
        <f>'Compound Alert'!#REF!</f>
        <v>#REF!</v>
      </c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</row>
    <row r="419" spans="1:32" hidden="1" x14ac:dyDescent="0.2">
      <c r="A419" s="64">
        <v>120</v>
      </c>
      <c r="B419" s="83" t="str">
        <f>'Compound Alert'!B183</f>
        <v>Ukraine</v>
      </c>
      <c r="C419" s="83" t="str">
        <f>'Compound Alert'!C183</f>
        <v>UKR</v>
      </c>
      <c r="D419" s="83" t="str">
        <f>'Compound Alert'!D183</f>
        <v>ECS           Europe &amp; Central Asia</v>
      </c>
      <c r="E419" s="83" t="str">
        <f>'Compound Alert'!E183</f>
        <v>IBRD</v>
      </c>
      <c r="F419" s="83"/>
      <c r="G419" s="81">
        <f>'Compound Alert'!G183</f>
        <v>1.5</v>
      </c>
      <c r="H419" s="80">
        <f>'Compound Alert'!H183</f>
        <v>1.5</v>
      </c>
      <c r="I419" s="78">
        <f>'Compound Alert'!J183</f>
        <v>0.5</v>
      </c>
      <c r="J419" s="70">
        <f>'Compound Alert'!Y183</f>
        <v>6.4</v>
      </c>
      <c r="K419" s="70">
        <f>'Compound Alert'!Z183</f>
        <v>2.2966507177033502</v>
      </c>
      <c r="L419" s="70">
        <f>'Compound Alert'!AA183</f>
        <v>8.4297520661157002</v>
      </c>
      <c r="M419" s="70">
        <f>'Compound Alert'!AB183</f>
        <v>2.5714285714285698</v>
      </c>
      <c r="N419" s="70">
        <f>'Compound Alert'!AC183</f>
        <v>3.6666666666666701</v>
      </c>
      <c r="O419" s="70">
        <f>'Compound Alert'!AD183</f>
        <v>0</v>
      </c>
      <c r="P419" s="83"/>
      <c r="Q419" s="27" t="e">
        <f>'Compound Alert'!#REF!</f>
        <v>#REF!</v>
      </c>
      <c r="R419" s="27" t="e">
        <f>'Compound Alert'!#REF!</f>
        <v>#REF!</v>
      </c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</row>
    <row r="420" spans="1:32" hidden="1" x14ac:dyDescent="0.2">
      <c r="A420" s="64">
        <v>121</v>
      </c>
      <c r="B420" s="83" t="str">
        <f>'Compound Alert'!B8</f>
        <v>Albania</v>
      </c>
      <c r="C420" s="83" t="str">
        <f>'Compound Alert'!C8</f>
        <v>ALB</v>
      </c>
      <c r="D420" s="83" t="str">
        <f>'Compound Alert'!D8</f>
        <v>ECS           Europe &amp; Central Asia</v>
      </c>
      <c r="E420" s="83" t="str">
        <f>'Compound Alert'!E8</f>
        <v>IBRD</v>
      </c>
      <c r="F420" s="83"/>
      <c r="G420" s="81">
        <f>'Compound Alert'!G8</f>
        <v>1.5</v>
      </c>
      <c r="H420" s="80">
        <f>'Compound Alert'!H8</f>
        <v>1.5</v>
      </c>
      <c r="I420" s="78">
        <f>'Compound Alert'!J8</f>
        <v>0.5</v>
      </c>
      <c r="J420" s="70">
        <f>'Compound Alert'!Y8</f>
        <v>5.5</v>
      </c>
      <c r="K420" s="70">
        <f>'Compound Alert'!Z8</f>
        <v>3.3971291866028701</v>
      </c>
      <c r="L420" s="70">
        <f>'Compound Alert'!AA8</f>
        <v>6.3636363636363598</v>
      </c>
      <c r="M420" s="70">
        <f>'Compound Alert'!AB8</f>
        <v>3.1428571428571401</v>
      </c>
      <c r="N420" s="70">
        <f>'Compound Alert'!AC8</f>
        <v>9</v>
      </c>
      <c r="O420" s="70">
        <f>'Compound Alert'!AD8</f>
        <v>0</v>
      </c>
      <c r="P420" s="83"/>
      <c r="Q420" s="27" t="e">
        <f>'Compound Alert'!#REF!</f>
        <v>#REF!</v>
      </c>
      <c r="R420" s="27" t="e">
        <f>'Compound Alert'!#REF!</f>
        <v>#REF!</v>
      </c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</row>
    <row r="421" spans="1:32" hidden="1" x14ac:dyDescent="0.2">
      <c r="A421" s="64">
        <v>122</v>
      </c>
      <c r="B421" s="83" t="str">
        <f>'Compound Alert'!B29</f>
        <v>Barbados</v>
      </c>
      <c r="C421" s="83" t="str">
        <f>'Compound Alert'!C29</f>
        <v>BRB</v>
      </c>
      <c r="D421" s="83" t="str">
        <f>'Compound Alert'!D29</f>
        <v>LCN           Latin America &amp; Caribbean</v>
      </c>
      <c r="E421" s="83" t="str">
        <f>'Compound Alert'!E29</f>
        <v xml:space="preserve"> </v>
      </c>
      <c r="F421" s="83"/>
      <c r="G421" s="81">
        <f>'Compound Alert'!G29</f>
        <v>1.5</v>
      </c>
      <c r="H421" s="80">
        <f>'Compound Alert'!H29</f>
        <v>1.5</v>
      </c>
      <c r="I421" s="78">
        <f>'Compound Alert'!J29</f>
        <v>0.5</v>
      </c>
      <c r="J421" s="70">
        <f>'Compound Alert'!Y29</f>
        <v>7.62</v>
      </c>
      <c r="K421" s="70">
        <f>'Compound Alert'!Z29</f>
        <v>1.8181818181818199</v>
      </c>
      <c r="L421" s="70">
        <f>'Compound Alert'!AA29</f>
        <v>3.7851239669421499</v>
      </c>
      <c r="M421" s="70">
        <f>'Compound Alert'!AB29</f>
        <v>3.2857142857142798</v>
      </c>
      <c r="N421" s="70">
        <f>'Compound Alert'!AC29</f>
        <v>4.6666666666666696</v>
      </c>
      <c r="O421" s="70">
        <f>'Compound Alert'!AD29</f>
        <v>0</v>
      </c>
      <c r="P421" s="83"/>
      <c r="Q421" s="27" t="e">
        <f>'Compound Alert'!#REF!</f>
        <v>#REF!</v>
      </c>
      <c r="R421" s="27" t="e">
        <f>'Compound Alert'!#REF!</f>
        <v>#REF!</v>
      </c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</row>
    <row r="422" spans="1:32" hidden="1" x14ac:dyDescent="0.2">
      <c r="A422" s="64">
        <v>123</v>
      </c>
      <c r="B422" s="83" t="str">
        <f>'Compound Alert'!B44</f>
        <v>Cabo Verde</v>
      </c>
      <c r="C422" s="83" t="str">
        <f>'Compound Alert'!C44</f>
        <v>CPV</v>
      </c>
      <c r="D422" s="83" t="str">
        <f>'Compound Alert'!D44</f>
        <v>SSF           Sub-Saharan Africa</v>
      </c>
      <c r="E422" s="83" t="str">
        <f>'Compound Alert'!E44</f>
        <v>Blend</v>
      </c>
      <c r="F422" s="83"/>
      <c r="G422" s="81">
        <f>'Compound Alert'!G44</f>
        <v>1.5</v>
      </c>
      <c r="H422" s="80">
        <f>'Compound Alert'!H44</f>
        <v>1.5</v>
      </c>
      <c r="I422" s="78">
        <f>'Compound Alert'!J44</f>
        <v>0.5</v>
      </c>
      <c r="J422" s="70">
        <f>'Compound Alert'!Y44</f>
        <v>8.14</v>
      </c>
      <c r="K422" s="70">
        <f>'Compound Alert'!Z44</f>
        <v>6.3636363636363598</v>
      </c>
      <c r="L422" s="70">
        <f>'Compound Alert'!AA44</f>
        <v>4.4628099173553704</v>
      </c>
      <c r="M422" s="70">
        <f>'Compound Alert'!AB44</f>
        <v>6.71428571428571</v>
      </c>
      <c r="N422" s="70">
        <f>'Compound Alert'!AC44</f>
        <v>0.83333333333333404</v>
      </c>
      <c r="O422" s="70">
        <f>'Compound Alert'!AD44</f>
        <v>0</v>
      </c>
      <c r="P422" s="83"/>
      <c r="Q422" s="27" t="e">
        <f>'Compound Alert'!#REF!</f>
        <v>#REF!</v>
      </c>
      <c r="R422" s="27" t="e">
        <f>'Compound Alert'!#REF!</f>
        <v>#REF!</v>
      </c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</row>
    <row r="423" spans="1:32" hidden="1" x14ac:dyDescent="0.2">
      <c r="A423" s="64">
        <v>124</v>
      </c>
      <c r="B423" s="83" t="str">
        <f>'Compound Alert'!B47</f>
        <v>Cyprus</v>
      </c>
      <c r="C423" s="83" t="str">
        <f>'Compound Alert'!C47</f>
        <v>CYP</v>
      </c>
      <c r="D423" s="83" t="str">
        <f>'Compound Alert'!D47</f>
        <v>ECS           Europe &amp; Central Asia</v>
      </c>
      <c r="E423" s="83" t="str">
        <f>'Compound Alert'!E47</f>
        <v xml:space="preserve"> </v>
      </c>
      <c r="F423" s="83"/>
      <c r="G423" s="81">
        <f>'Compound Alert'!G47</f>
        <v>1.5</v>
      </c>
      <c r="H423" s="80">
        <f>'Compound Alert'!H47</f>
        <v>1.5</v>
      </c>
      <c r="I423" s="78">
        <f>'Compound Alert'!J47</f>
        <v>0</v>
      </c>
      <c r="J423" s="70">
        <f>'Compound Alert'!Y47</f>
        <v>5.4</v>
      </c>
      <c r="K423" s="70">
        <f>'Compound Alert'!Z47</f>
        <v>2.12918660287081</v>
      </c>
      <c r="L423" s="70">
        <f>'Compound Alert'!AA47</f>
        <v>3.3553719008264502</v>
      </c>
      <c r="M423" s="70">
        <f>'Compound Alert'!AB47</f>
        <v>1</v>
      </c>
      <c r="N423" s="70">
        <f>'Compound Alert'!AC47</f>
        <v>5.5</v>
      </c>
      <c r="O423" s="70">
        <f>'Compound Alert'!AD47</f>
        <v>0</v>
      </c>
      <c r="P423" s="83"/>
      <c r="Q423" s="27" t="e">
        <f>'Compound Alert'!#REF!</f>
        <v>#REF!</v>
      </c>
      <c r="R423" s="27" t="e">
        <f>'Compound Alert'!#REF!</f>
        <v>#REF!</v>
      </c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</row>
    <row r="424" spans="1:32" hidden="1" x14ac:dyDescent="0.2">
      <c r="A424" s="64">
        <v>125</v>
      </c>
      <c r="B424" s="83" t="str">
        <f>'Compound Alert'!B78</f>
        <v>Croatia</v>
      </c>
      <c r="C424" s="83" t="str">
        <f>'Compound Alert'!C78</f>
        <v>HRV</v>
      </c>
      <c r="D424" s="83" t="str">
        <f>'Compound Alert'!D78</f>
        <v>ECS           Europe &amp; Central Asia</v>
      </c>
      <c r="E424" s="83" t="str">
        <f>'Compound Alert'!E78</f>
        <v>IBRD</v>
      </c>
      <c r="F424" s="83"/>
      <c r="G424" s="81">
        <f>'Compound Alert'!G78</f>
        <v>1.5</v>
      </c>
      <c r="H424" s="80">
        <f>'Compound Alert'!H78</f>
        <v>1.5</v>
      </c>
      <c r="I424" s="78">
        <f>'Compound Alert'!J78</f>
        <v>0</v>
      </c>
      <c r="J424" s="70">
        <f>'Compound Alert'!Y78</f>
        <v>3.75</v>
      </c>
      <c r="K424" s="70">
        <f>'Compound Alert'!Z78</f>
        <v>1.2200956937798999</v>
      </c>
      <c r="L424" s="70">
        <f>'Compound Alert'!AA78</f>
        <v>3.7520661157024802</v>
      </c>
      <c r="M424" s="70">
        <f>'Compound Alert'!AB78</f>
        <v>1.8571428571428601</v>
      </c>
      <c r="N424" s="70">
        <f>'Compound Alert'!AC78</f>
        <v>6.3333333333333304</v>
      </c>
      <c r="O424" s="70">
        <f>'Compound Alert'!AD78</f>
        <v>0</v>
      </c>
      <c r="P424" s="83"/>
      <c r="Q424" s="27" t="e">
        <f>'Compound Alert'!#REF!</f>
        <v>#REF!</v>
      </c>
      <c r="R424" s="27" t="e">
        <f>'Compound Alert'!#REF!</f>
        <v>#REF!</v>
      </c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</row>
    <row r="425" spans="1:32" hidden="1" x14ac:dyDescent="0.2">
      <c r="A425" s="64">
        <v>126</v>
      </c>
      <c r="B425" s="83" t="str">
        <f>'Compound Alert'!B92</f>
        <v>Kazakhstan</v>
      </c>
      <c r="C425" s="83" t="str">
        <f>'Compound Alert'!C92</f>
        <v>KAZ</v>
      </c>
      <c r="D425" s="83" t="str">
        <f>'Compound Alert'!D92</f>
        <v>ECS           Europe &amp; Central Asia</v>
      </c>
      <c r="E425" s="83" t="str">
        <f>'Compound Alert'!E92</f>
        <v>IBRD</v>
      </c>
      <c r="F425" s="83"/>
      <c r="G425" s="81">
        <f>'Compound Alert'!G92</f>
        <v>1.5</v>
      </c>
      <c r="H425" s="80">
        <f>'Compound Alert'!H92</f>
        <v>1.5</v>
      </c>
      <c r="I425" s="78">
        <f>'Compound Alert'!J92</f>
        <v>0</v>
      </c>
      <c r="J425" s="70">
        <f>'Compound Alert'!Y92</f>
        <v>5.86</v>
      </c>
      <c r="K425" s="70">
        <f>'Compound Alert'!Z92</f>
        <v>1.2679425837320599</v>
      </c>
      <c r="L425" s="70">
        <f>'Compound Alert'!AA92</f>
        <v>6.6776859504132204</v>
      </c>
      <c r="M425" s="70">
        <f>'Compound Alert'!AB92</f>
        <v>1.5714285714285701</v>
      </c>
      <c r="N425" s="70">
        <f>'Compound Alert'!AC92</f>
        <v>5</v>
      </c>
      <c r="O425" s="70">
        <f>'Compound Alert'!AD92</f>
        <v>0</v>
      </c>
      <c r="P425" s="83"/>
      <c r="Q425" s="27" t="e">
        <f>'Compound Alert'!#REF!</f>
        <v>#REF!</v>
      </c>
      <c r="R425" s="27" t="e">
        <f>'Compound Alert'!#REF!</f>
        <v>#REF!</v>
      </c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</row>
    <row r="426" spans="1:32" hidden="1" x14ac:dyDescent="0.2">
      <c r="A426" s="64">
        <v>127</v>
      </c>
      <c r="B426" s="83" t="str">
        <f>'Compound Alert'!B114</f>
        <v>Maldives</v>
      </c>
      <c r="C426" s="83" t="str">
        <f>'Compound Alert'!C114</f>
        <v>MDV</v>
      </c>
      <c r="D426" s="83" t="str">
        <f>'Compound Alert'!D114</f>
        <v>SAS           South Asia</v>
      </c>
      <c r="E426" s="83" t="str">
        <f>'Compound Alert'!E114</f>
        <v>IDA</v>
      </c>
      <c r="F426" s="83"/>
      <c r="G426" s="81">
        <f>'Compound Alert'!G114</f>
        <v>1.5</v>
      </c>
      <c r="H426" s="80">
        <f>'Compound Alert'!H114</f>
        <v>1.5</v>
      </c>
      <c r="I426" s="78">
        <f>'Compound Alert'!J114</f>
        <v>0.5</v>
      </c>
      <c r="J426" s="70">
        <f>'Compound Alert'!Y114</f>
        <v>7.24</v>
      </c>
      <c r="K426" s="70">
        <f>'Compound Alert'!Z114</f>
        <v>2.9186602870813401</v>
      </c>
      <c r="L426" s="70">
        <f>'Compound Alert'!AA114</f>
        <v>0</v>
      </c>
      <c r="M426" s="70">
        <f>'Compound Alert'!AB114</f>
        <v>3.4285714285714302</v>
      </c>
      <c r="N426" s="70">
        <f>'Compound Alert'!AC114</f>
        <v>3.6666666666666701</v>
      </c>
      <c r="O426" s="70">
        <f>'Compound Alert'!AD114</f>
        <v>0</v>
      </c>
      <c r="P426" s="83"/>
      <c r="Q426" s="27" t="e">
        <f>'Compound Alert'!#REF!</f>
        <v>#REF!</v>
      </c>
      <c r="R426" s="27" t="e">
        <f>'Compound Alert'!#REF!</f>
        <v>#REF!</v>
      </c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</row>
    <row r="427" spans="1:32" hidden="1" x14ac:dyDescent="0.2">
      <c r="A427" s="64">
        <v>128</v>
      </c>
      <c r="B427" s="83" t="str">
        <f>'Compound Alert'!B117</f>
        <v>North Macedonia</v>
      </c>
      <c r="C427" s="83" t="str">
        <f>'Compound Alert'!C117</f>
        <v>MKD</v>
      </c>
      <c r="D427" s="83" t="str">
        <f>'Compound Alert'!D117</f>
        <v>ECS           Europe &amp; Central Asia</v>
      </c>
      <c r="E427" s="83" t="str">
        <f>'Compound Alert'!E117</f>
        <v>IBRD</v>
      </c>
      <c r="F427" s="83"/>
      <c r="G427" s="81">
        <f>'Compound Alert'!G117</f>
        <v>1.5</v>
      </c>
      <c r="H427" s="80">
        <f>'Compound Alert'!H117</f>
        <v>1.5</v>
      </c>
      <c r="I427" s="78">
        <f>'Compound Alert'!J117</f>
        <v>0</v>
      </c>
      <c r="J427" s="70">
        <f>'Compound Alert'!Y117</f>
        <v>6.18</v>
      </c>
      <c r="K427" s="70">
        <f>'Compound Alert'!Z117</f>
        <v>3.6124401913875599</v>
      </c>
      <c r="L427" s="70">
        <f>'Compound Alert'!AA117</f>
        <v>5.1074380165289304</v>
      </c>
      <c r="M427" s="70">
        <f>'Compound Alert'!AB117</f>
        <v>3.4285714285714302</v>
      </c>
      <c r="N427" s="70">
        <f>'Compound Alert'!AC117</f>
        <v>4.6666666666666696</v>
      </c>
      <c r="O427" s="70">
        <f>'Compound Alert'!AD117</f>
        <v>0</v>
      </c>
      <c r="P427" s="83"/>
      <c r="Q427" s="27" t="e">
        <f>'Compound Alert'!#REF!</f>
        <v>#REF!</v>
      </c>
      <c r="R427" s="27" t="e">
        <f>'Compound Alert'!#REF!</f>
        <v>#REF!</v>
      </c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</row>
    <row r="428" spans="1:32" hidden="1" x14ac:dyDescent="0.2">
      <c r="A428" s="64">
        <v>129</v>
      </c>
      <c r="B428" s="83" t="str">
        <f>'Compound Alert'!B137</f>
        <v>Oman</v>
      </c>
      <c r="C428" s="83" t="str">
        <f>'Compound Alert'!C137</f>
        <v>OMN</v>
      </c>
      <c r="D428" s="83" t="str">
        <f>'Compound Alert'!D137</f>
        <v>MEA           Middle East &amp; North Africa</v>
      </c>
      <c r="E428" s="83" t="str">
        <f>'Compound Alert'!E137</f>
        <v>Middle East &amp; North Africa</v>
      </c>
      <c r="F428" s="83"/>
      <c r="G428" s="81">
        <f>'Compound Alert'!G137</f>
        <v>1.5</v>
      </c>
      <c r="H428" s="80">
        <f>'Compound Alert'!H137</f>
        <v>1.5</v>
      </c>
      <c r="I428" s="78">
        <f>'Compound Alert'!J137</f>
        <v>0</v>
      </c>
      <c r="J428" s="70">
        <f>'Compound Alert'!Y137</f>
        <v>5.38</v>
      </c>
      <c r="K428" s="70">
        <f>'Compound Alert'!Z137</f>
        <v>3.2296650717703299</v>
      </c>
      <c r="L428" s="70">
        <f>'Compound Alert'!AA137</f>
        <v>4.2809917355371896</v>
      </c>
      <c r="M428" s="70">
        <f>'Compound Alert'!AB137</f>
        <v>2.4285714285714302</v>
      </c>
      <c r="N428" s="70">
        <f>'Compound Alert'!AC137</f>
        <v>6.6666666666666696</v>
      </c>
      <c r="O428" s="70">
        <f>'Compound Alert'!AD137</f>
        <v>0</v>
      </c>
      <c r="P428" s="83"/>
      <c r="Q428" s="27" t="e">
        <f>'Compound Alert'!#REF!</f>
        <v>#REF!</v>
      </c>
      <c r="R428" s="27" t="e">
        <f>'Compound Alert'!#REF!</f>
        <v>#REF!</v>
      </c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</row>
    <row r="429" spans="1:32" hidden="1" x14ac:dyDescent="0.2">
      <c r="A429" s="64">
        <v>130</v>
      </c>
      <c r="B429" s="83" t="str">
        <f>'Compound Alert'!B142</f>
        <v>Palau</v>
      </c>
      <c r="C429" s="83" t="str">
        <f>'Compound Alert'!C142</f>
        <v>PLW</v>
      </c>
      <c r="D429" s="83" t="str">
        <f>'Compound Alert'!D142</f>
        <v>EAS           East Asia &amp; Pacific</v>
      </c>
      <c r="E429" s="83" t="str">
        <f>'Compound Alert'!E142</f>
        <v>IBRD</v>
      </c>
      <c r="F429" s="83"/>
      <c r="G429" s="81">
        <f>'Compound Alert'!G142</f>
        <v>1.5</v>
      </c>
      <c r="H429" s="80">
        <f>'Compound Alert'!H142</f>
        <v>1.5</v>
      </c>
      <c r="I429" s="78">
        <f>'Compound Alert'!J142</f>
        <v>0.5</v>
      </c>
      <c r="J429" s="70">
        <f>'Compound Alert'!Y142</f>
        <v>9.6199999999999992</v>
      </c>
      <c r="K429" s="70">
        <f>'Compound Alert'!Z142</f>
        <v>0</v>
      </c>
      <c r="L429" s="70">
        <f>'Compound Alert'!AA142</f>
        <v>0</v>
      </c>
      <c r="M429" s="70">
        <f>'Compound Alert'!AB142</f>
        <v>4.8571428571428603</v>
      </c>
      <c r="N429" s="70">
        <f>'Compound Alert'!AC142</f>
        <v>3.6666666666666701</v>
      </c>
      <c r="O429" s="70">
        <f>'Compound Alert'!AD142</f>
        <v>0</v>
      </c>
      <c r="P429" s="83"/>
      <c r="Q429" s="27" t="e">
        <f>'Compound Alert'!#REF!</f>
        <v>#REF!</v>
      </c>
      <c r="R429" s="27" t="e">
        <f>'Compound Alert'!#REF!</f>
        <v>#REF!</v>
      </c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</row>
    <row r="430" spans="1:32" hidden="1" x14ac:dyDescent="0.2">
      <c r="A430" s="64">
        <v>131</v>
      </c>
      <c r="B430" s="83" t="str">
        <f>'Compound Alert'!B150</f>
        <v>Russian Federation</v>
      </c>
      <c r="C430" s="83" t="str">
        <f>'Compound Alert'!C150</f>
        <v>RUS</v>
      </c>
      <c r="D430" s="83" t="str">
        <f>'Compound Alert'!D150</f>
        <v>ECS           Europe &amp; Central Asia</v>
      </c>
      <c r="E430" s="83" t="str">
        <f>'Compound Alert'!E150</f>
        <v>IBRD</v>
      </c>
      <c r="F430" s="83"/>
      <c r="G430" s="81">
        <f>'Compound Alert'!G150</f>
        <v>1.5</v>
      </c>
      <c r="H430" s="80">
        <f>'Compound Alert'!H150</f>
        <v>1.5</v>
      </c>
      <c r="I430" s="78">
        <f>'Compound Alert'!J150</f>
        <v>1</v>
      </c>
      <c r="J430" s="70">
        <f>'Compound Alert'!Y150</f>
        <v>5.14</v>
      </c>
      <c r="K430" s="70">
        <f>'Compound Alert'!Z150</f>
        <v>2.5837320574162699</v>
      </c>
      <c r="L430" s="70">
        <f>'Compound Alert'!AA150</f>
        <v>7.1239669421487601</v>
      </c>
      <c r="M430" s="70">
        <f>'Compound Alert'!AB150</f>
        <v>2.28571428571429</v>
      </c>
      <c r="N430" s="70">
        <f>'Compound Alert'!AC150</f>
        <v>7.8333333333333304</v>
      </c>
      <c r="O430" s="70">
        <f>'Compound Alert'!AD150</f>
        <v>0</v>
      </c>
      <c r="P430" s="83"/>
      <c r="Q430" s="27" t="e">
        <f>'Compound Alert'!#REF!</f>
        <v>#REF!</v>
      </c>
      <c r="R430" s="27" t="e">
        <f>'Compound Alert'!#REF!</f>
        <v>#REF!</v>
      </c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</row>
    <row r="431" spans="1:32" hidden="1" x14ac:dyDescent="0.2">
      <c r="A431" s="64">
        <v>132</v>
      </c>
      <c r="B431" s="83" t="str">
        <f>'Compound Alert'!B163</f>
        <v>Suriname</v>
      </c>
      <c r="C431" s="83" t="str">
        <f>'Compound Alert'!C163</f>
        <v>SUR</v>
      </c>
      <c r="D431" s="83" t="str">
        <f>'Compound Alert'!D163</f>
        <v>LCN           Latin America &amp; Caribbean</v>
      </c>
      <c r="E431" s="83" t="str">
        <f>'Compound Alert'!E163</f>
        <v>IBRD</v>
      </c>
      <c r="F431" s="83"/>
      <c r="G431" s="81">
        <f>'Compound Alert'!G163</f>
        <v>1.5</v>
      </c>
      <c r="H431" s="80">
        <f>'Compound Alert'!H163</f>
        <v>1.5</v>
      </c>
      <c r="I431" s="78">
        <f>'Compound Alert'!J163</f>
        <v>0</v>
      </c>
      <c r="J431" s="70">
        <f>'Compound Alert'!Y163</f>
        <v>6.7</v>
      </c>
      <c r="K431" s="70">
        <f>'Compound Alert'!Z163</f>
        <v>5.5263157894736796</v>
      </c>
      <c r="L431" s="70">
        <f>'Compound Alert'!AA163</f>
        <v>6.9421487603305803</v>
      </c>
      <c r="M431" s="70">
        <f>'Compound Alert'!AB163</f>
        <v>5</v>
      </c>
      <c r="N431" s="70">
        <f>'Compound Alert'!AC163</f>
        <v>4.8333333333333304</v>
      </c>
      <c r="O431" s="70">
        <f>'Compound Alert'!AD163</f>
        <v>0</v>
      </c>
      <c r="P431" s="83"/>
      <c r="Q431" s="27" t="e">
        <f>'Compound Alert'!#REF!</f>
        <v>#REF!</v>
      </c>
      <c r="R431" s="27" t="e">
        <f>'Compound Alert'!#REF!</f>
        <v>#REF!</v>
      </c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</row>
    <row r="432" spans="1:32" hidden="1" x14ac:dyDescent="0.2">
      <c r="A432" s="64">
        <v>133</v>
      </c>
      <c r="B432" s="83" t="str">
        <f>'Compound Alert'!B172</f>
        <v>Thailand</v>
      </c>
      <c r="C432" s="83" t="str">
        <f>'Compound Alert'!C172</f>
        <v>THA</v>
      </c>
      <c r="D432" s="83" t="str">
        <f>'Compound Alert'!D172</f>
        <v>EAS           East Asia &amp; Pacific</v>
      </c>
      <c r="E432" s="83" t="str">
        <f>'Compound Alert'!E172</f>
        <v>IBRD</v>
      </c>
      <c r="F432" s="83"/>
      <c r="G432" s="81">
        <f>'Compound Alert'!G172</f>
        <v>1.5</v>
      </c>
      <c r="H432" s="80">
        <f>'Compound Alert'!H172</f>
        <v>1.5</v>
      </c>
      <c r="I432" s="78">
        <f>'Compound Alert'!J172</f>
        <v>0.5</v>
      </c>
      <c r="J432" s="70">
        <f>'Compound Alert'!Y172</f>
        <v>4.5</v>
      </c>
      <c r="K432" s="70">
        <f>'Compound Alert'!Z172</f>
        <v>3.5645933014354099</v>
      </c>
      <c r="L432" s="70">
        <f>'Compound Alert'!AA172</f>
        <v>4.8925619834710696</v>
      </c>
      <c r="M432" s="70">
        <f>'Compound Alert'!AB172</f>
        <v>3.1428571428571401</v>
      </c>
      <c r="N432" s="70">
        <f>'Compound Alert'!AC172</f>
        <v>8.6666666666666696</v>
      </c>
      <c r="O432" s="70">
        <f>'Compound Alert'!AD172</f>
        <v>0</v>
      </c>
      <c r="P432" s="83"/>
      <c r="Q432" s="27" t="e">
        <f>'Compound Alert'!#REF!</f>
        <v>#REF!</v>
      </c>
      <c r="R432" s="27" t="e">
        <f>'Compound Alert'!#REF!</f>
        <v>#REF!</v>
      </c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</row>
    <row r="433" spans="1:32" hidden="1" x14ac:dyDescent="0.2">
      <c r="A433" s="64">
        <v>134</v>
      </c>
      <c r="B433" s="83" t="str">
        <f>'Compound Alert'!B177</f>
        <v>Trinidad and Tobago</v>
      </c>
      <c r="C433" s="83" t="str">
        <f>'Compound Alert'!C177</f>
        <v>TTO</v>
      </c>
      <c r="D433" s="83" t="str">
        <f>'Compound Alert'!D177</f>
        <v>LCN           Latin America &amp; Caribbean</v>
      </c>
      <c r="E433" s="83" t="str">
        <f>'Compound Alert'!E177</f>
        <v>IBRD</v>
      </c>
      <c r="F433" s="83"/>
      <c r="G433" s="81">
        <f>'Compound Alert'!G177</f>
        <v>1.5</v>
      </c>
      <c r="H433" s="80">
        <f>'Compound Alert'!H177</f>
        <v>1.5</v>
      </c>
      <c r="I433" s="78">
        <f>'Compound Alert'!J177</f>
        <v>0</v>
      </c>
      <c r="J433" s="70">
        <f>'Compound Alert'!Y177</f>
        <v>6.68</v>
      </c>
      <c r="K433" s="70">
        <f>'Compound Alert'!Z177</f>
        <v>2.8947368421052602</v>
      </c>
      <c r="L433" s="70">
        <f>'Compound Alert'!AA177</f>
        <v>5.3553719008264498</v>
      </c>
      <c r="M433" s="70">
        <f>'Compound Alert'!AB177</f>
        <v>2.8571428571428599</v>
      </c>
      <c r="N433" s="70">
        <f>'Compound Alert'!AC177</f>
        <v>3.6666666666666701</v>
      </c>
      <c r="O433" s="70">
        <f>'Compound Alert'!AD177</f>
        <v>0</v>
      </c>
      <c r="P433" s="83"/>
      <c r="Q433" s="27" t="e">
        <f>'Compound Alert'!#REF!</f>
        <v>#REF!</v>
      </c>
      <c r="R433" s="27" t="e">
        <f>'Compound Alert'!#REF!</f>
        <v>#REF!</v>
      </c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</row>
    <row r="434" spans="1:32" hidden="1" x14ac:dyDescent="0.2">
      <c r="A434" s="64">
        <v>135</v>
      </c>
      <c r="B434" s="83" t="str">
        <f>'Compound Alert'!B11</f>
        <v>Armenia</v>
      </c>
      <c r="C434" s="83" t="str">
        <f>'Compound Alert'!C11</f>
        <v>ARM</v>
      </c>
      <c r="D434" s="83" t="str">
        <f>'Compound Alert'!D11</f>
        <v>ECS           Europe &amp; Central Asia</v>
      </c>
      <c r="E434" s="83" t="str">
        <f>'Compound Alert'!E11</f>
        <v>IBRD</v>
      </c>
      <c r="F434" s="83"/>
      <c r="G434" s="81">
        <f>'Compound Alert'!G11</f>
        <v>1.5</v>
      </c>
      <c r="H434" s="80">
        <f>'Compound Alert'!H11</f>
        <v>1.5</v>
      </c>
      <c r="I434" s="78">
        <f>'Compound Alert'!J11</f>
        <v>0</v>
      </c>
      <c r="J434" s="70">
        <f>'Compound Alert'!Y11</f>
        <v>4</v>
      </c>
      <c r="K434" s="70">
        <f>'Compound Alert'!Z11</f>
        <v>2.7033492822966498</v>
      </c>
      <c r="L434" s="70">
        <f>'Compound Alert'!AA11</f>
        <v>6.1487603305785097</v>
      </c>
      <c r="M434" s="70">
        <f>'Compound Alert'!AB11</f>
        <v>2.8571428571428599</v>
      </c>
      <c r="N434" s="70">
        <f>'Compound Alert'!AC11</f>
        <v>5.8333333333333304</v>
      </c>
      <c r="O434" s="70">
        <f>'Compound Alert'!AD11</f>
        <v>0</v>
      </c>
      <c r="P434" s="83"/>
      <c r="Q434" s="27" t="e">
        <f>'Compound Alert'!#REF!</f>
        <v>#REF!</v>
      </c>
      <c r="R434" s="27" t="e">
        <f>'Compound Alert'!#REF!</f>
        <v>#REF!</v>
      </c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</row>
    <row r="435" spans="1:32" hidden="1" x14ac:dyDescent="0.2">
      <c r="A435" s="64">
        <v>136</v>
      </c>
      <c r="B435" s="83" t="str">
        <f>'Compound Alert'!B36</f>
        <v>Chile</v>
      </c>
      <c r="C435" s="83" t="str">
        <f>'Compound Alert'!C36</f>
        <v>CHL</v>
      </c>
      <c r="D435" s="83" t="str">
        <f>'Compound Alert'!D36</f>
        <v>LCN           Latin America &amp; Caribbean</v>
      </c>
      <c r="E435" s="83" t="str">
        <f>'Compound Alert'!E36</f>
        <v>IBRD</v>
      </c>
      <c r="F435" s="83"/>
      <c r="G435" s="81">
        <f>'Compound Alert'!G36</f>
        <v>1.5</v>
      </c>
      <c r="H435" s="80">
        <f>'Compound Alert'!H36</f>
        <v>1.5</v>
      </c>
      <c r="I435" s="78">
        <f>'Compound Alert'!J36</f>
        <v>0.5</v>
      </c>
      <c r="J435" s="70">
        <f>'Compound Alert'!Y36</f>
        <v>2.5</v>
      </c>
      <c r="K435" s="70">
        <f>'Compound Alert'!Z36</f>
        <v>3.42105263157895</v>
      </c>
      <c r="L435" s="70">
        <f>'Compound Alert'!AA36</f>
        <v>1.8181818181818199</v>
      </c>
      <c r="M435" s="70">
        <f>'Compound Alert'!AB36</f>
        <v>2.4285714285714302</v>
      </c>
      <c r="N435" s="70">
        <f>'Compound Alert'!AC36</f>
        <v>8.6666666666666696</v>
      </c>
      <c r="O435" s="70">
        <f>'Compound Alert'!AD36</f>
        <v>0</v>
      </c>
      <c r="P435" s="83"/>
      <c r="Q435" s="27" t="e">
        <f>'Compound Alert'!#REF!</f>
        <v>#REF!</v>
      </c>
      <c r="R435" s="27" t="e">
        <f>'Compound Alert'!#REF!</f>
        <v>#REF!</v>
      </c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</row>
    <row r="436" spans="1:32" hidden="1" x14ac:dyDescent="0.2">
      <c r="A436" s="64">
        <v>137</v>
      </c>
      <c r="B436" s="83" t="str">
        <f>'Compound Alert'!B45</f>
        <v>Costa Rica</v>
      </c>
      <c r="C436" s="83" t="str">
        <f>'Compound Alert'!C45</f>
        <v>CRI</v>
      </c>
      <c r="D436" s="83" t="str">
        <f>'Compound Alert'!D45</f>
        <v>LCN           Latin America &amp; Caribbean</v>
      </c>
      <c r="E436" s="83" t="str">
        <f>'Compound Alert'!E45</f>
        <v>IBRD</v>
      </c>
      <c r="F436" s="83"/>
      <c r="G436" s="81">
        <f>'Compound Alert'!G45</f>
        <v>1.5</v>
      </c>
      <c r="H436" s="80">
        <f>'Compound Alert'!H45</f>
        <v>1.5</v>
      </c>
      <c r="I436" s="78">
        <f>'Compound Alert'!J45</f>
        <v>0.5</v>
      </c>
      <c r="J436" s="70">
        <f>'Compound Alert'!Y45</f>
        <v>4.9800000000000004</v>
      </c>
      <c r="K436" s="70">
        <f>'Compound Alert'!Z45</f>
        <v>3.3971291866028701</v>
      </c>
      <c r="L436" s="70">
        <f>'Compound Alert'!AA45</f>
        <v>3.2066115702479299</v>
      </c>
      <c r="M436" s="70">
        <f>'Compound Alert'!AB45</f>
        <v>3.2857142857142798</v>
      </c>
      <c r="N436" s="70">
        <f>'Compound Alert'!AC45</f>
        <v>8.3333333333333304</v>
      </c>
      <c r="O436" s="70">
        <f>'Compound Alert'!AD45</f>
        <v>0</v>
      </c>
      <c r="P436" s="83"/>
      <c r="Q436" s="27" t="e">
        <f>'Compound Alert'!#REF!</f>
        <v>#REF!</v>
      </c>
      <c r="R436" s="27" t="e">
        <f>'Compound Alert'!#REF!</f>
        <v>#REF!</v>
      </c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</row>
    <row r="437" spans="1:32" hidden="1" x14ac:dyDescent="0.2">
      <c r="A437" s="64">
        <v>138</v>
      </c>
      <c r="B437" s="83" t="str">
        <f>'Compound Alert'!B127</f>
        <v>Malaysia</v>
      </c>
      <c r="C437" s="83" t="str">
        <f>'Compound Alert'!C127</f>
        <v>MYS</v>
      </c>
      <c r="D437" s="83" t="str">
        <f>'Compound Alert'!D127</f>
        <v>EAS           East Asia &amp; Pacific</v>
      </c>
      <c r="E437" s="83" t="str">
        <f>'Compound Alert'!E127</f>
        <v>IBRD</v>
      </c>
      <c r="F437" s="83"/>
      <c r="G437" s="81">
        <f>'Compound Alert'!G127</f>
        <v>1.5</v>
      </c>
      <c r="H437" s="80">
        <f>'Compound Alert'!H127</f>
        <v>1.5</v>
      </c>
      <c r="I437" s="78">
        <f>'Compound Alert'!J127</f>
        <v>0</v>
      </c>
      <c r="J437" s="70">
        <f>'Compound Alert'!Y127</f>
        <v>3</v>
      </c>
      <c r="K437" s="70">
        <f>'Compound Alert'!Z127</f>
        <v>2.3444976076555002</v>
      </c>
      <c r="L437" s="70">
        <f>'Compound Alert'!AA127</f>
        <v>2.7933884297520701</v>
      </c>
      <c r="M437" s="70">
        <f>'Compound Alert'!AB127</f>
        <v>2.8571428571428599</v>
      </c>
      <c r="N437" s="70">
        <f>'Compound Alert'!AC127</f>
        <v>6.5</v>
      </c>
      <c r="O437" s="70">
        <f>'Compound Alert'!AD127</f>
        <v>0</v>
      </c>
      <c r="P437" s="83"/>
      <c r="Q437" s="27" t="e">
        <f>'Compound Alert'!#REF!</f>
        <v>#REF!</v>
      </c>
      <c r="R437" s="27" t="e">
        <f>'Compound Alert'!#REF!</f>
        <v>#REF!</v>
      </c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</row>
    <row r="438" spans="1:32" hidden="1" x14ac:dyDescent="0.2">
      <c r="A438" s="64">
        <v>139</v>
      </c>
      <c r="B438" s="83" t="str">
        <f>'Compound Alert'!B149</f>
        <v>Romania</v>
      </c>
      <c r="C438" s="83" t="str">
        <f>'Compound Alert'!C149</f>
        <v>ROU</v>
      </c>
      <c r="D438" s="83" t="str">
        <f>'Compound Alert'!D149</f>
        <v>ECS           Europe &amp; Central Asia</v>
      </c>
      <c r="E438" s="83" t="str">
        <f>'Compound Alert'!E149</f>
        <v>IBRD</v>
      </c>
      <c r="F438" s="83"/>
      <c r="G438" s="81">
        <f>'Compound Alert'!G149</f>
        <v>1.5</v>
      </c>
      <c r="H438" s="80">
        <f>'Compound Alert'!H149</f>
        <v>1.5</v>
      </c>
      <c r="I438" s="78">
        <f>'Compound Alert'!J149</f>
        <v>0</v>
      </c>
      <c r="J438" s="70">
        <f>'Compound Alert'!Y149</f>
        <v>4.84</v>
      </c>
      <c r="K438" s="70">
        <f>'Compound Alert'!Z149</f>
        <v>2.4641148325358899</v>
      </c>
      <c r="L438" s="70">
        <f>'Compound Alert'!AA149</f>
        <v>4.69421487603306</v>
      </c>
      <c r="M438" s="70">
        <f>'Compound Alert'!AB149</f>
        <v>2.71428571428571</v>
      </c>
      <c r="N438" s="70">
        <f>'Compound Alert'!AC149</f>
        <v>5.1666666666666696</v>
      </c>
      <c r="O438" s="70">
        <f>'Compound Alert'!AD149</f>
        <v>0</v>
      </c>
      <c r="P438" s="83"/>
      <c r="Q438" s="27" t="e">
        <f>'Compound Alert'!#REF!</f>
        <v>#REF!</v>
      </c>
      <c r="R438" s="27" t="e">
        <f>'Compound Alert'!#REF!</f>
        <v>#REF!</v>
      </c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</row>
    <row r="439" spans="1:32" hidden="1" x14ac:dyDescent="0.2">
      <c r="A439" s="64">
        <v>140</v>
      </c>
      <c r="B439" s="83" t="str">
        <f>'Compound Alert'!B10</f>
        <v>Argentina</v>
      </c>
      <c r="C439" s="83" t="str">
        <f>'Compound Alert'!C10</f>
        <v>ARG</v>
      </c>
      <c r="D439" s="83" t="str">
        <f>'Compound Alert'!D10</f>
        <v>LCN           Latin America &amp; Caribbean</v>
      </c>
      <c r="E439" s="83" t="str">
        <f>'Compound Alert'!E10</f>
        <v>IBRD</v>
      </c>
      <c r="F439" s="83"/>
      <c r="G439" s="81">
        <f>'Compound Alert'!G10</f>
        <v>1.5</v>
      </c>
      <c r="H439" s="80">
        <f>'Compound Alert'!H10</f>
        <v>1.5</v>
      </c>
      <c r="I439" s="78">
        <f>'Compound Alert'!J10</f>
        <v>0.5</v>
      </c>
      <c r="J439" s="70">
        <f>'Compound Alert'!Y10</f>
        <v>3.5</v>
      </c>
      <c r="K439" s="70">
        <f>'Compound Alert'!Z10</f>
        <v>2.2727272727272698</v>
      </c>
      <c r="L439" s="70">
        <f>'Compound Alert'!AA10</f>
        <v>7.8677685950413201</v>
      </c>
      <c r="M439" s="70">
        <f>'Compound Alert'!AB10</f>
        <v>2.5714285714285698</v>
      </c>
      <c r="N439" s="70">
        <f>'Compound Alert'!AC10</f>
        <v>5</v>
      </c>
      <c r="O439" s="70">
        <f>'Compound Alert'!AD10</f>
        <v>0</v>
      </c>
      <c r="P439" s="83"/>
      <c r="Q439" s="27" t="e">
        <f>'Compound Alert'!#REF!</f>
        <v>#REF!</v>
      </c>
      <c r="R439" s="27" t="e">
        <f>'Compound Alert'!#REF!</f>
        <v>#REF!</v>
      </c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</row>
    <row r="440" spans="1:32" hidden="1" x14ac:dyDescent="0.2">
      <c r="A440" s="64">
        <v>141</v>
      </c>
      <c r="B440" s="83" t="str">
        <f>'Compound Alert'!B73</f>
        <v>Greece</v>
      </c>
      <c r="C440" s="83" t="str">
        <f>'Compound Alert'!C73</f>
        <v>GRC</v>
      </c>
      <c r="D440" s="83" t="str">
        <f>'Compound Alert'!D73</f>
        <v>ECS           Europe &amp; Central Asia</v>
      </c>
      <c r="E440" s="83" t="str">
        <f>'Compound Alert'!E73</f>
        <v xml:space="preserve"> </v>
      </c>
      <c r="F440" s="83"/>
      <c r="G440" s="81">
        <f>'Compound Alert'!G73</f>
        <v>1.5</v>
      </c>
      <c r="H440" s="80">
        <f>'Compound Alert'!H73</f>
        <v>1.5</v>
      </c>
      <c r="I440" s="78">
        <f>'Compound Alert'!J73</f>
        <v>0.5</v>
      </c>
      <c r="J440" s="70">
        <f>'Compound Alert'!Y73</f>
        <v>3.25</v>
      </c>
      <c r="K440" s="70">
        <f>'Compound Alert'!Z73</f>
        <v>0.119617224880383</v>
      </c>
      <c r="L440" s="70">
        <f>'Compound Alert'!AA73</f>
        <v>4.9752066115702496</v>
      </c>
      <c r="M440" s="70">
        <f>'Compound Alert'!AB73</f>
        <v>1.28571428571429</v>
      </c>
      <c r="N440" s="70">
        <f>'Compound Alert'!AC73</f>
        <v>8.1666666666666696</v>
      </c>
      <c r="O440" s="70">
        <f>'Compound Alert'!AD73</f>
        <v>0</v>
      </c>
      <c r="P440" s="83"/>
      <c r="Q440" s="27" t="e">
        <f>'Compound Alert'!#REF!</f>
        <v>#REF!</v>
      </c>
      <c r="R440" s="27" t="e">
        <f>'Compound Alert'!#REF!</f>
        <v>#REF!</v>
      </c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</row>
    <row r="441" spans="1:32" hidden="1" x14ac:dyDescent="0.2">
      <c r="A441" s="64">
        <v>142</v>
      </c>
      <c r="B441" s="83" t="str">
        <f>'Compound Alert'!B21</f>
        <v>Bulgaria</v>
      </c>
      <c r="C441" s="83" t="str">
        <f>'Compound Alert'!C21</f>
        <v>BGR</v>
      </c>
      <c r="D441" s="83" t="str">
        <f>'Compound Alert'!D21</f>
        <v>ECS           Europe &amp; Central Asia</v>
      </c>
      <c r="E441" s="83" t="str">
        <f>'Compound Alert'!E21</f>
        <v>IBRD</v>
      </c>
      <c r="F441" s="83"/>
      <c r="G441" s="81">
        <f>'Compound Alert'!G21</f>
        <v>1</v>
      </c>
      <c r="H441" s="80">
        <f>'Compound Alert'!H21</f>
        <v>1</v>
      </c>
      <c r="I441" s="78">
        <f>'Compound Alert'!J21</f>
        <v>0</v>
      </c>
      <c r="J441" s="70">
        <f>'Compound Alert'!Y21</f>
        <v>4.88</v>
      </c>
      <c r="K441" s="70">
        <f>'Compound Alert'!Z21</f>
        <v>2.4162679425837301</v>
      </c>
      <c r="L441" s="70">
        <f>'Compound Alert'!AA21</f>
        <v>3.93388429752066</v>
      </c>
      <c r="M441" s="70">
        <f>'Compound Alert'!AB21</f>
        <v>2.71428571428571</v>
      </c>
      <c r="N441" s="70">
        <f>'Compound Alert'!AC21</f>
        <v>4.3333333333333304</v>
      </c>
      <c r="O441" s="70">
        <f>'Compound Alert'!AD21</f>
        <v>0</v>
      </c>
      <c r="P441" s="83"/>
      <c r="Q441" s="27" t="e">
        <f>'Compound Alert'!#REF!</f>
        <v>#REF!</v>
      </c>
      <c r="R441" s="27" t="e">
        <f>'Compound Alert'!#REF!</f>
        <v>#REF!</v>
      </c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</row>
    <row r="442" spans="1:32" hidden="1" x14ac:dyDescent="0.2">
      <c r="A442" s="64">
        <v>143</v>
      </c>
      <c r="B442" s="83" t="str">
        <f>'Compound Alert'!B109</f>
        <v>Luxembourg</v>
      </c>
      <c r="C442" s="83" t="str">
        <f>'Compound Alert'!C109</f>
        <v>LUX</v>
      </c>
      <c r="D442" s="83" t="str">
        <f>'Compound Alert'!D109</f>
        <v>ECS           Europe &amp; Central Asia</v>
      </c>
      <c r="E442" s="83" t="str">
        <f>'Compound Alert'!E109</f>
        <v xml:space="preserve"> </v>
      </c>
      <c r="F442" s="83"/>
      <c r="G442" s="81">
        <f>'Compound Alert'!G109</f>
        <v>1</v>
      </c>
      <c r="H442" s="80">
        <f>'Compound Alert'!H109</f>
        <v>1</v>
      </c>
      <c r="I442" s="78">
        <f>'Compound Alert'!J109</f>
        <v>0</v>
      </c>
      <c r="J442" s="70">
        <f>'Compound Alert'!Y109</f>
        <v>5.24</v>
      </c>
      <c r="K442" s="70">
        <f>'Compound Alert'!Z109</f>
        <v>0</v>
      </c>
      <c r="L442" s="70">
        <f>'Compound Alert'!AA109</f>
        <v>0.214876033057852</v>
      </c>
      <c r="M442" s="70">
        <f>'Compound Alert'!AB109</f>
        <v>0.85714285714285599</v>
      </c>
      <c r="N442" s="70">
        <f>'Compound Alert'!AC109</f>
        <v>0</v>
      </c>
      <c r="O442" s="70">
        <f>'Compound Alert'!AD109</f>
        <v>0</v>
      </c>
      <c r="P442" s="83"/>
      <c r="Q442" s="27" t="e">
        <f>'Compound Alert'!#REF!</f>
        <v>#REF!</v>
      </c>
      <c r="R442" s="27" t="e">
        <f>'Compound Alert'!#REF!</f>
        <v>#REF!</v>
      </c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</row>
    <row r="443" spans="1:32" hidden="1" x14ac:dyDescent="0.2">
      <c r="A443" s="64">
        <v>144</v>
      </c>
      <c r="B443" s="83" t="str">
        <f>'Compound Alert'!B119</f>
        <v>Malta</v>
      </c>
      <c r="C443" s="83" t="str">
        <f>'Compound Alert'!C119</f>
        <v>MLT</v>
      </c>
      <c r="D443" s="83" t="str">
        <f>'Compound Alert'!D119</f>
        <v>MEA           Middle East &amp; North Africa</v>
      </c>
      <c r="E443" s="83" t="str">
        <f>'Compound Alert'!E119</f>
        <v xml:space="preserve"> </v>
      </c>
      <c r="F443" s="83"/>
      <c r="G443" s="81">
        <f>'Compound Alert'!G119</f>
        <v>1</v>
      </c>
      <c r="H443" s="80">
        <f>'Compound Alert'!H119</f>
        <v>1</v>
      </c>
      <c r="I443" s="78">
        <f>'Compound Alert'!J119</f>
        <v>0</v>
      </c>
      <c r="J443" s="70">
        <f>'Compound Alert'!Y119</f>
        <v>6.54</v>
      </c>
      <c r="K443" s="70">
        <f>'Compound Alert'!Z119</f>
        <v>0</v>
      </c>
      <c r="L443" s="70">
        <f>'Compound Alert'!AA119</f>
        <v>1.8677685950413201</v>
      </c>
      <c r="M443" s="70">
        <f>'Compound Alert'!AB119</f>
        <v>1</v>
      </c>
      <c r="N443" s="70">
        <f>'Compound Alert'!AC119</f>
        <v>2.5</v>
      </c>
      <c r="O443" s="70">
        <f>'Compound Alert'!AD119</f>
        <v>0</v>
      </c>
      <c r="P443" s="83"/>
      <c r="Q443" s="27" t="e">
        <f>'Compound Alert'!#REF!</f>
        <v>#REF!</v>
      </c>
      <c r="R443" s="27" t="e">
        <f>'Compound Alert'!#REF!</f>
        <v>#REF!</v>
      </c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</row>
    <row r="444" spans="1:32" hidden="1" x14ac:dyDescent="0.2">
      <c r="A444" s="64">
        <v>145</v>
      </c>
      <c r="B444" s="83" t="str">
        <f>'Compound Alert'!B148</f>
        <v>Qatar</v>
      </c>
      <c r="C444" s="83" t="str">
        <f>'Compound Alert'!C148</f>
        <v>QAT</v>
      </c>
      <c r="D444" s="83" t="str">
        <f>'Compound Alert'!D148</f>
        <v>MEA           Middle East &amp; North Africa</v>
      </c>
      <c r="E444" s="83" t="str">
        <f>'Compound Alert'!E148</f>
        <v>Middle East &amp; North Africa</v>
      </c>
      <c r="F444" s="83"/>
      <c r="G444" s="81">
        <f>'Compound Alert'!G148</f>
        <v>1</v>
      </c>
      <c r="H444" s="80">
        <f>'Compound Alert'!H148</f>
        <v>1</v>
      </c>
      <c r="I444" s="78">
        <f>'Compound Alert'!J148</f>
        <v>0</v>
      </c>
      <c r="J444" s="70">
        <f>'Compound Alert'!Y148</f>
        <v>5.76</v>
      </c>
      <c r="K444" s="70">
        <f>'Compound Alert'!Z148</f>
        <v>0</v>
      </c>
      <c r="L444" s="70">
        <f>'Compound Alert'!AA148</f>
        <v>3.5041322314049599</v>
      </c>
      <c r="M444" s="70">
        <f>'Compound Alert'!AB148</f>
        <v>1.71428571428572</v>
      </c>
      <c r="N444" s="70">
        <f>'Compound Alert'!AC148</f>
        <v>0.83333333333333404</v>
      </c>
      <c r="O444" s="70">
        <f>'Compound Alert'!AD148</f>
        <v>0</v>
      </c>
      <c r="P444" s="83"/>
      <c r="Q444" s="27" t="e">
        <f>'Compound Alert'!#REF!</f>
        <v>#REF!</v>
      </c>
      <c r="R444" s="27" t="e">
        <f>'Compound Alert'!#REF!</f>
        <v>#REF!</v>
      </c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</row>
    <row r="445" spans="1:32" hidden="1" x14ac:dyDescent="0.2">
      <c r="A445" s="64">
        <v>146</v>
      </c>
      <c r="B445" s="83" t="str">
        <f>'Compound Alert'!B168</f>
        <v>Seychelles</v>
      </c>
      <c r="C445" s="83" t="str">
        <f>'Compound Alert'!C168</f>
        <v>SYC</v>
      </c>
      <c r="D445" s="83" t="str">
        <f>'Compound Alert'!D168</f>
        <v>SSF           Sub-Saharan Africa</v>
      </c>
      <c r="E445" s="83" t="str">
        <f>'Compound Alert'!E168</f>
        <v>IBRD</v>
      </c>
      <c r="F445" s="83"/>
      <c r="G445" s="81">
        <f>'Compound Alert'!G168</f>
        <v>1</v>
      </c>
      <c r="H445" s="80">
        <f>'Compound Alert'!H168</f>
        <v>1</v>
      </c>
      <c r="I445" s="78">
        <f>'Compound Alert'!J168</f>
        <v>0.5</v>
      </c>
      <c r="J445" s="70">
        <f>'Compound Alert'!Y168</f>
        <v>7.62</v>
      </c>
      <c r="K445" s="70">
        <f>'Compound Alert'!Z168</f>
        <v>2.2009569377990399</v>
      </c>
      <c r="L445" s="70">
        <f>'Compound Alert'!AA168</f>
        <v>4.0661157024793404</v>
      </c>
      <c r="M445" s="70">
        <f>'Compound Alert'!AB168</f>
        <v>3.71428571428571</v>
      </c>
      <c r="N445" s="70">
        <f>'Compound Alert'!AC168</f>
        <v>3</v>
      </c>
      <c r="O445" s="70">
        <f>'Compound Alert'!AD168</f>
        <v>0</v>
      </c>
      <c r="P445" s="83"/>
      <c r="Q445" s="27" t="e">
        <f>'Compound Alert'!#REF!</f>
        <v>#REF!</v>
      </c>
      <c r="R445" s="27" t="e">
        <f>'Compound Alert'!#REF!</f>
        <v>#REF!</v>
      </c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</row>
    <row r="446" spans="1:32" hidden="1" x14ac:dyDescent="0.2">
      <c r="A446" s="64">
        <v>147</v>
      </c>
      <c r="B446" s="83" t="str">
        <f>'Compound Alert'!B9</f>
        <v>United Arab Emirates</v>
      </c>
      <c r="C446" s="83" t="str">
        <f>'Compound Alert'!C9</f>
        <v>ARE</v>
      </c>
      <c r="D446" s="83" t="str">
        <f>'Compound Alert'!D9</f>
        <v>MEA           Middle East &amp; North Africa</v>
      </c>
      <c r="E446" s="83" t="str">
        <f>'Compound Alert'!E9</f>
        <v xml:space="preserve"> </v>
      </c>
      <c r="F446" s="83"/>
      <c r="G446" s="81">
        <f>'Compound Alert'!G9</f>
        <v>1</v>
      </c>
      <c r="H446" s="80">
        <f>'Compound Alert'!H9</f>
        <v>1</v>
      </c>
      <c r="I446" s="78">
        <f>'Compound Alert'!J9</f>
        <v>0</v>
      </c>
      <c r="J446" s="70">
        <f>'Compound Alert'!Y9</f>
        <v>4.66</v>
      </c>
      <c r="K446" s="70">
        <f>'Compound Alert'!Z9</f>
        <v>1.07655502392344</v>
      </c>
      <c r="L446" s="70">
        <f>'Compound Alert'!AA9</f>
        <v>3.2727272727272698</v>
      </c>
      <c r="M446" s="70">
        <f>'Compound Alert'!AB9</f>
        <v>1.1428571428571399</v>
      </c>
      <c r="N446" s="70">
        <f>'Compound Alert'!AC9</f>
        <v>5.3333333333333304</v>
      </c>
      <c r="O446" s="70">
        <f>'Compound Alert'!AD9</f>
        <v>0</v>
      </c>
      <c r="P446" s="83"/>
      <c r="Q446" s="27" t="e">
        <f>'Compound Alert'!#REF!</f>
        <v>#REF!</v>
      </c>
      <c r="R446" s="27" t="e">
        <f>'Compound Alert'!#REF!</f>
        <v>#REF!</v>
      </c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</row>
    <row r="447" spans="1:32" hidden="1" x14ac:dyDescent="0.2">
      <c r="A447" s="64">
        <v>148</v>
      </c>
      <c r="B447" s="83" t="str">
        <f>'Compound Alert'!B30</f>
        <v>Brunei Darussalam</v>
      </c>
      <c r="C447" s="83" t="str">
        <f>'Compound Alert'!C30</f>
        <v>BRN</v>
      </c>
      <c r="D447" s="83" t="str">
        <f>'Compound Alert'!D30</f>
        <v>EAS           East Asia &amp; Pacific</v>
      </c>
      <c r="E447" s="83" t="str">
        <f>'Compound Alert'!E30</f>
        <v xml:space="preserve"> </v>
      </c>
      <c r="F447" s="83"/>
      <c r="G447" s="81">
        <f>'Compound Alert'!G30</f>
        <v>1</v>
      </c>
      <c r="H447" s="80">
        <f>'Compound Alert'!H30</f>
        <v>1</v>
      </c>
      <c r="I447" s="78">
        <f>'Compound Alert'!J30</f>
        <v>0.5</v>
      </c>
      <c r="J447" s="70">
        <f>'Compound Alert'!Y30</f>
        <v>7.48</v>
      </c>
      <c r="K447" s="70">
        <f>'Compound Alert'!Z30</f>
        <v>1.8181818181818199</v>
      </c>
      <c r="L447" s="70">
        <f>'Compound Alert'!AA30</f>
        <v>2.4297520661157002</v>
      </c>
      <c r="M447" s="70">
        <f>'Compound Alert'!AB30</f>
        <v>1.8571428571428601</v>
      </c>
      <c r="N447" s="70">
        <f>'Compound Alert'!AC30</f>
        <v>3</v>
      </c>
      <c r="O447" s="70">
        <f>'Compound Alert'!AD30</f>
        <v>0</v>
      </c>
      <c r="P447" s="83"/>
      <c r="Q447" s="27" t="e">
        <f>'Compound Alert'!#REF!</f>
        <v>#REF!</v>
      </c>
      <c r="R447" s="27" t="e">
        <f>'Compound Alert'!#REF!</f>
        <v>#REF!</v>
      </c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</row>
    <row r="448" spans="1:32" hidden="1" x14ac:dyDescent="0.2">
      <c r="A448" s="64">
        <v>149</v>
      </c>
      <c r="B448" s="83" t="str">
        <f>'Compound Alert'!B58</f>
        <v>Spain</v>
      </c>
      <c r="C448" s="83" t="str">
        <f>'Compound Alert'!C58</f>
        <v>ESP</v>
      </c>
      <c r="D448" s="83" t="str">
        <f>'Compound Alert'!D58</f>
        <v>ECS           Europe &amp; Central Asia</v>
      </c>
      <c r="E448" s="83" t="str">
        <f>'Compound Alert'!E58</f>
        <v xml:space="preserve"> </v>
      </c>
      <c r="F448" s="83"/>
      <c r="G448" s="81">
        <f>'Compound Alert'!G58</f>
        <v>1</v>
      </c>
      <c r="H448" s="80">
        <f>'Compound Alert'!H58</f>
        <v>1</v>
      </c>
      <c r="I448" s="78">
        <f>'Compound Alert'!J58</f>
        <v>0</v>
      </c>
      <c r="J448" s="70">
        <f>'Compound Alert'!Y58</f>
        <v>2</v>
      </c>
      <c r="K448" s="70">
        <f>'Compound Alert'!Z58</f>
        <v>0</v>
      </c>
      <c r="L448" s="70">
        <f>'Compound Alert'!AA58</f>
        <v>2.7272727272727302</v>
      </c>
      <c r="M448" s="70">
        <f>'Compound Alert'!AB58</f>
        <v>0.71428571428571397</v>
      </c>
      <c r="N448" s="70">
        <f>'Compound Alert'!AC58</f>
        <v>5.1666666666666696</v>
      </c>
      <c r="O448" s="70">
        <f>'Compound Alert'!AD58</f>
        <v>0</v>
      </c>
      <c r="P448" s="83"/>
      <c r="Q448" s="27" t="e">
        <f>'Compound Alert'!#REF!</f>
        <v>#REF!</v>
      </c>
      <c r="R448" s="27" t="e">
        <f>'Compound Alert'!#REF!</f>
        <v>#REF!</v>
      </c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</row>
    <row r="449" spans="1:32" hidden="1" x14ac:dyDescent="0.2">
      <c r="A449" s="64">
        <v>150</v>
      </c>
      <c r="B449" s="83" t="str">
        <f>'Compound Alert'!B88</f>
        <v>Italy</v>
      </c>
      <c r="C449" s="83" t="str">
        <f>'Compound Alert'!C88</f>
        <v>ITA</v>
      </c>
      <c r="D449" s="83" t="str">
        <f>'Compound Alert'!D88</f>
        <v>ECS           Europe &amp; Central Asia</v>
      </c>
      <c r="E449" s="83" t="str">
        <f>'Compound Alert'!E88</f>
        <v xml:space="preserve"> </v>
      </c>
      <c r="F449" s="83"/>
      <c r="G449" s="81">
        <f>'Compound Alert'!G88</f>
        <v>1</v>
      </c>
      <c r="H449" s="80">
        <f>'Compound Alert'!H88</f>
        <v>1</v>
      </c>
      <c r="I449" s="78">
        <f>'Compound Alert'!J88</f>
        <v>0</v>
      </c>
      <c r="J449" s="70">
        <f>'Compound Alert'!Y88</f>
        <v>3</v>
      </c>
      <c r="K449" s="70">
        <f>'Compound Alert'!Z88</f>
        <v>0</v>
      </c>
      <c r="L449" s="70">
        <f>'Compound Alert'!AA88</f>
        <v>3.7520661157024802</v>
      </c>
      <c r="M449" s="70">
        <f>'Compound Alert'!AB88</f>
        <v>0.85714285714285599</v>
      </c>
      <c r="N449" s="70">
        <f>'Compound Alert'!AC88</f>
        <v>6.8333333333333304</v>
      </c>
      <c r="O449" s="70">
        <f>'Compound Alert'!AD88</f>
        <v>0</v>
      </c>
      <c r="P449" s="83"/>
      <c r="Q449" s="27" t="e">
        <f>'Compound Alert'!#REF!</f>
        <v>#REF!</v>
      </c>
      <c r="R449" s="27" t="e">
        <f>'Compound Alert'!#REF!</f>
        <v>#REF!</v>
      </c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</row>
    <row r="450" spans="1:32" hidden="1" x14ac:dyDescent="0.2">
      <c r="A450" s="64">
        <v>151</v>
      </c>
      <c r="B450" s="83" t="str">
        <f>'Compound Alert'!B91</f>
        <v>Japan</v>
      </c>
      <c r="C450" s="83" t="str">
        <f>'Compound Alert'!C91</f>
        <v>JPN</v>
      </c>
      <c r="D450" s="83" t="str">
        <f>'Compound Alert'!D91</f>
        <v>EAS           East Asia &amp; Pacific</v>
      </c>
      <c r="E450" s="83" t="str">
        <f>'Compound Alert'!E91</f>
        <v xml:space="preserve"> </v>
      </c>
      <c r="F450" s="83"/>
      <c r="G450" s="81">
        <f>'Compound Alert'!G91</f>
        <v>1</v>
      </c>
      <c r="H450" s="80">
        <f>'Compound Alert'!H91</f>
        <v>1</v>
      </c>
      <c r="I450" s="78">
        <f>'Compound Alert'!J91</f>
        <v>1</v>
      </c>
      <c r="J450" s="70">
        <f>'Compound Alert'!Y91</f>
        <v>2.04</v>
      </c>
      <c r="K450" s="70">
        <f>'Compound Alert'!Z91</f>
        <v>2.1770334928229702</v>
      </c>
      <c r="L450" s="70">
        <f>'Compound Alert'!AA91</f>
        <v>1.27272727272727</v>
      </c>
      <c r="M450" s="70">
        <f>'Compound Alert'!AB91</f>
        <v>0.57142857142857095</v>
      </c>
      <c r="N450" s="70">
        <f>'Compound Alert'!AC91</f>
        <v>10</v>
      </c>
      <c r="O450" s="70">
        <f>'Compound Alert'!AD91</f>
        <v>0</v>
      </c>
      <c r="P450" s="83"/>
      <c r="Q450" s="27" t="e">
        <f>'Compound Alert'!#REF!</f>
        <v>#REF!</v>
      </c>
      <c r="R450" s="27" t="e">
        <f>'Compound Alert'!#REF!</f>
        <v>#REF!</v>
      </c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</row>
    <row r="451" spans="1:32" hidden="1" x14ac:dyDescent="0.2">
      <c r="A451" s="64">
        <v>152</v>
      </c>
      <c r="B451" s="83" t="str">
        <f>'Compound Alert'!B98</f>
        <v>Korea Republic of</v>
      </c>
      <c r="C451" s="83" t="str">
        <f>'Compound Alert'!C98</f>
        <v>KOR</v>
      </c>
      <c r="D451" s="83" t="str">
        <f>'Compound Alert'!D98</f>
        <v>EAS           East Asia &amp; Pacific</v>
      </c>
      <c r="E451" s="83" t="str">
        <f>'Compound Alert'!E98</f>
        <v xml:space="preserve"> </v>
      </c>
      <c r="F451" s="83"/>
      <c r="G451" s="81">
        <f>'Compound Alert'!G98</f>
        <v>1</v>
      </c>
      <c r="H451" s="80">
        <f>'Compound Alert'!H98</f>
        <v>1</v>
      </c>
      <c r="I451" s="78">
        <f>'Compound Alert'!J98</f>
        <v>1.5</v>
      </c>
      <c r="J451" s="70">
        <f>'Compound Alert'!Y98</f>
        <v>10</v>
      </c>
      <c r="K451" s="70">
        <f>'Compound Alert'!Z98</f>
        <v>0.47846889952152999</v>
      </c>
      <c r="L451" s="70">
        <f>'Compound Alert'!AA98</f>
        <v>2.9256198347107398</v>
      </c>
      <c r="M451" s="70">
        <f>'Compound Alert'!AB98</f>
        <v>0.57142857142857095</v>
      </c>
      <c r="N451" s="70">
        <f>'Compound Alert'!AC98</f>
        <v>8.1666666666666696</v>
      </c>
      <c r="O451" s="70">
        <f>'Compound Alert'!AD98</f>
        <v>0</v>
      </c>
      <c r="P451" s="83"/>
      <c r="Q451" s="27" t="e">
        <f>'Compound Alert'!#REF!</f>
        <v>#REF!</v>
      </c>
      <c r="R451" s="27" t="e">
        <f>'Compound Alert'!#REF!</f>
        <v>#REF!</v>
      </c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</row>
    <row r="452" spans="1:32" hidden="1" x14ac:dyDescent="0.2">
      <c r="A452" s="64">
        <v>153</v>
      </c>
      <c r="B452" s="83" t="str">
        <f>'Compound Alert'!B104</f>
        <v>Saint Lucia</v>
      </c>
      <c r="C452" s="83" t="str">
        <f>'Compound Alert'!C104</f>
        <v>LCA</v>
      </c>
      <c r="D452" s="83" t="str">
        <f>'Compound Alert'!D104</f>
        <v>LCN           Latin America &amp; Caribbean</v>
      </c>
      <c r="E452" s="83" t="str">
        <f>'Compound Alert'!E104</f>
        <v>Blend</v>
      </c>
      <c r="F452" s="83"/>
      <c r="G452" s="81">
        <f>'Compound Alert'!G104</f>
        <v>1</v>
      </c>
      <c r="H452" s="80">
        <f>'Compound Alert'!H104</f>
        <v>1</v>
      </c>
      <c r="I452" s="78">
        <f>'Compound Alert'!J104</f>
        <v>0</v>
      </c>
      <c r="J452" s="70">
        <f>'Compound Alert'!Y104</f>
        <v>6.94</v>
      </c>
      <c r="K452" s="70">
        <f>'Compound Alert'!Z104</f>
        <v>0</v>
      </c>
      <c r="L452" s="70">
        <f>'Compound Alert'!AA104</f>
        <v>0</v>
      </c>
      <c r="M452" s="70">
        <f>'Compound Alert'!AB104</f>
        <v>4.4285714285714297</v>
      </c>
      <c r="N452" s="70">
        <f>'Compound Alert'!AC104</f>
        <v>2.6666666666666701</v>
      </c>
      <c r="O452" s="70">
        <f>'Compound Alert'!AD104</f>
        <v>0</v>
      </c>
      <c r="P452" s="83"/>
      <c r="Q452" s="27" t="e">
        <f>'Compound Alert'!#REF!</f>
        <v>#REF!</v>
      </c>
      <c r="R452" s="27" t="e">
        <f>'Compound Alert'!#REF!</f>
        <v>#REF!</v>
      </c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</row>
    <row r="453" spans="1:32" hidden="1" x14ac:dyDescent="0.2">
      <c r="A453" s="64">
        <v>154</v>
      </c>
      <c r="B453" s="83" t="str">
        <f>'Compound Alert'!B136</f>
        <v>New Zealand</v>
      </c>
      <c r="C453" s="83" t="str">
        <f>'Compound Alert'!C136</f>
        <v>NZL</v>
      </c>
      <c r="D453" s="83" t="str">
        <f>'Compound Alert'!D136</f>
        <v>EAS           East Asia &amp; Pacific</v>
      </c>
      <c r="E453" s="83" t="str">
        <f>'Compound Alert'!E136</f>
        <v>East Asia &amp; Pacific</v>
      </c>
      <c r="F453" s="83"/>
      <c r="G453" s="81">
        <f>'Compound Alert'!G136</f>
        <v>1</v>
      </c>
      <c r="H453" s="80">
        <f>'Compound Alert'!H136</f>
        <v>1</v>
      </c>
      <c r="I453" s="78">
        <f>'Compound Alert'!J136</f>
        <v>0</v>
      </c>
      <c r="J453" s="70">
        <f>'Compound Alert'!Y136</f>
        <v>3.2</v>
      </c>
      <c r="K453" s="70">
        <f>'Compound Alert'!Z136</f>
        <v>1.84210526315789</v>
      </c>
      <c r="L453" s="70">
        <f>'Compound Alert'!AA136</f>
        <v>0.36363636363636298</v>
      </c>
      <c r="M453" s="70">
        <f>'Compound Alert'!AB136</f>
        <v>0.71428571428571397</v>
      </c>
      <c r="N453" s="70">
        <f>'Compound Alert'!AC136</f>
        <v>5.8333333333333304</v>
      </c>
      <c r="O453" s="70">
        <f>'Compound Alert'!AD136</f>
        <v>0</v>
      </c>
      <c r="P453" s="83"/>
      <c r="Q453" s="27" t="e">
        <f>'Compound Alert'!#REF!</f>
        <v>#REF!</v>
      </c>
      <c r="R453" s="27" t="e">
        <f>'Compound Alert'!#REF!</f>
        <v>#REF!</v>
      </c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</row>
    <row r="454" spans="1:32" hidden="1" x14ac:dyDescent="0.2">
      <c r="A454" s="64">
        <v>155</v>
      </c>
      <c r="B454" s="83" t="str">
        <f>'Compound Alert'!B152</f>
        <v>Saudi Arabia</v>
      </c>
      <c r="C454" s="83" t="str">
        <f>'Compound Alert'!C152</f>
        <v>SAU</v>
      </c>
      <c r="D454" s="83" t="str">
        <f>'Compound Alert'!D152</f>
        <v>MEA           Middle East &amp; North Africa</v>
      </c>
      <c r="E454" s="83" t="str">
        <f>'Compound Alert'!E152</f>
        <v>Middle East &amp; North Africa</v>
      </c>
      <c r="F454" s="83"/>
      <c r="G454" s="81">
        <f>'Compound Alert'!G152</f>
        <v>1</v>
      </c>
      <c r="H454" s="80">
        <f>'Compound Alert'!H152</f>
        <v>1</v>
      </c>
      <c r="I454" s="78">
        <f>'Compound Alert'!J152</f>
        <v>0</v>
      </c>
      <c r="J454" s="70">
        <f>'Compound Alert'!Y152</f>
        <v>4.1399999999999997</v>
      </c>
      <c r="K454" s="70">
        <f>'Compound Alert'!Z152</f>
        <v>2.39234449760766</v>
      </c>
      <c r="L454" s="70">
        <f>'Compound Alert'!AA152</f>
        <v>4.9917355371900802</v>
      </c>
      <c r="M454" s="70">
        <f>'Compound Alert'!AB152</f>
        <v>1.71428571428572</v>
      </c>
      <c r="N454" s="70">
        <f>'Compound Alert'!AC152</f>
        <v>3.5</v>
      </c>
      <c r="O454" s="70">
        <f>'Compound Alert'!AD152</f>
        <v>0</v>
      </c>
      <c r="P454" s="83"/>
      <c r="Q454" s="27" t="e">
        <f>'Compound Alert'!#REF!</f>
        <v>#REF!</v>
      </c>
      <c r="R454" s="27" t="e">
        <f>'Compound Alert'!#REF!</f>
        <v>#REF!</v>
      </c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</row>
    <row r="455" spans="1:32" hidden="1" x14ac:dyDescent="0.2">
      <c r="A455" s="64">
        <v>156</v>
      </c>
      <c r="B455" s="83" t="str">
        <f>'Compound Alert'!B160</f>
        <v>Serbia</v>
      </c>
      <c r="C455" s="83" t="str">
        <f>'Compound Alert'!C160</f>
        <v>SRB</v>
      </c>
      <c r="D455" s="83" t="str">
        <f>'Compound Alert'!D160</f>
        <v>ECS           Europe &amp; Central Asia</v>
      </c>
      <c r="E455" s="83" t="str">
        <f>'Compound Alert'!E160</f>
        <v>IBRD</v>
      </c>
      <c r="F455" s="83"/>
      <c r="G455" s="81">
        <f>'Compound Alert'!G160</f>
        <v>1</v>
      </c>
      <c r="H455" s="80">
        <f>'Compound Alert'!H160</f>
        <v>1</v>
      </c>
      <c r="I455" s="78">
        <f>'Compound Alert'!J160</f>
        <v>0</v>
      </c>
      <c r="J455" s="70">
        <f>'Compound Alert'!Y160</f>
        <v>4.25</v>
      </c>
      <c r="K455" s="70">
        <f>'Compound Alert'!Z160</f>
        <v>3.8995215311004801</v>
      </c>
      <c r="L455" s="70">
        <f>'Compound Alert'!AA160</f>
        <v>5.8347107438016499</v>
      </c>
      <c r="M455" s="70">
        <f>'Compound Alert'!AB160</f>
        <v>2.4285714285714302</v>
      </c>
      <c r="N455" s="70">
        <f>'Compound Alert'!AC160</f>
        <v>5.8333333333333304</v>
      </c>
      <c r="O455" s="70">
        <f>'Compound Alert'!AD160</f>
        <v>0</v>
      </c>
      <c r="P455" s="83"/>
      <c r="Q455" s="27" t="e">
        <f>'Compound Alert'!#REF!</f>
        <v>#REF!</v>
      </c>
      <c r="R455" s="27" t="e">
        <f>'Compound Alert'!#REF!</f>
        <v>#REF!</v>
      </c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</row>
    <row r="456" spans="1:32" hidden="1" x14ac:dyDescent="0.2">
      <c r="A456" s="64">
        <v>157</v>
      </c>
      <c r="B456" s="83" t="str">
        <f>'Compound Alert'!B184</f>
        <v>Uruguay</v>
      </c>
      <c r="C456" s="83" t="str">
        <f>'Compound Alert'!C184</f>
        <v>URY</v>
      </c>
      <c r="D456" s="83" t="str">
        <f>'Compound Alert'!D184</f>
        <v>LCN           Latin America &amp; Caribbean</v>
      </c>
      <c r="E456" s="83" t="str">
        <f>'Compound Alert'!E184</f>
        <v>IBRD</v>
      </c>
      <c r="F456" s="83"/>
      <c r="G456" s="81">
        <f>'Compound Alert'!G184</f>
        <v>1</v>
      </c>
      <c r="H456" s="80">
        <f>'Compound Alert'!H184</f>
        <v>1</v>
      </c>
      <c r="I456" s="78">
        <f>'Compound Alert'!J184</f>
        <v>0</v>
      </c>
      <c r="J456" s="70">
        <f>'Compound Alert'!Y184</f>
        <v>5.74</v>
      </c>
      <c r="K456" s="70">
        <f>'Compound Alert'!Z184</f>
        <v>3.1339712918660299</v>
      </c>
      <c r="L456" s="70">
        <f>'Compound Alert'!AA184</f>
        <v>4.6115702479338898</v>
      </c>
      <c r="M456" s="70">
        <f>'Compound Alert'!AB184</f>
        <v>2.71428571428571</v>
      </c>
      <c r="N456" s="70">
        <f>'Compound Alert'!AC184</f>
        <v>1.1666666666666701</v>
      </c>
      <c r="O456" s="70">
        <f>'Compound Alert'!AD184</f>
        <v>0</v>
      </c>
      <c r="P456" s="83"/>
      <c r="Q456" s="27" t="e">
        <f>'Compound Alert'!#REF!</f>
        <v>#REF!</v>
      </c>
      <c r="R456" s="27" t="e">
        <f>'Compound Alert'!#REF!</f>
        <v>#REF!</v>
      </c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</row>
    <row r="457" spans="1:32" hidden="1" x14ac:dyDescent="0.2">
      <c r="A457" s="64">
        <v>158</v>
      </c>
      <c r="B457" s="83" t="str">
        <f>'Compound Alert'!B185</f>
        <v>United States of America</v>
      </c>
      <c r="C457" s="83" t="str">
        <f>'Compound Alert'!C185</f>
        <v>USA</v>
      </c>
      <c r="D457" s="83" t="str">
        <f>'Compound Alert'!D185</f>
        <v>NAC           North America</v>
      </c>
      <c r="E457" s="83" t="str">
        <f>'Compound Alert'!E185</f>
        <v>North America</v>
      </c>
      <c r="F457" s="83"/>
      <c r="G457" s="81">
        <f>'Compound Alert'!G185</f>
        <v>1</v>
      </c>
      <c r="H457" s="80">
        <f>'Compound Alert'!H185</f>
        <v>1</v>
      </c>
      <c r="I457" s="78">
        <f>'Compound Alert'!J185</f>
        <v>0.5</v>
      </c>
      <c r="J457" s="70">
        <f>'Compound Alert'!Y185</f>
        <v>1.25</v>
      </c>
      <c r="K457" s="70">
        <f>'Compound Alert'!Z185</f>
        <v>0.19138755980861299</v>
      </c>
      <c r="L457" s="70">
        <f>'Compound Alert'!AA185</f>
        <v>2.06611570247934</v>
      </c>
      <c r="M457" s="70">
        <f>'Compound Alert'!AB185</f>
        <v>1.1428571428571399</v>
      </c>
      <c r="N457" s="70">
        <f>'Compound Alert'!AC185</f>
        <v>9.3333333333333304</v>
      </c>
      <c r="O457" s="70">
        <f>'Compound Alert'!AD185</f>
        <v>0</v>
      </c>
      <c r="P457" s="83"/>
      <c r="Q457" s="27" t="e">
        <f>'Compound Alert'!#REF!</f>
        <v>#REF!</v>
      </c>
      <c r="R457" s="27" t="e">
        <f>'Compound Alert'!#REF!</f>
        <v>#REF!</v>
      </c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</row>
    <row r="458" spans="1:32" hidden="1" x14ac:dyDescent="0.2">
      <c r="A458" s="64">
        <v>159</v>
      </c>
      <c r="B458" s="83" t="str">
        <f>'Compound Alert'!B97</f>
        <v>Saint Kitts and Nevis</v>
      </c>
      <c r="C458" s="83" t="str">
        <f>'Compound Alert'!C97</f>
        <v>KNA</v>
      </c>
      <c r="D458" s="83" t="str">
        <f>'Compound Alert'!D97</f>
        <v>LCN           Latin America &amp; Caribbean</v>
      </c>
      <c r="E458" s="83" t="str">
        <f>'Compound Alert'!E97</f>
        <v>IBRD</v>
      </c>
      <c r="F458" s="83"/>
      <c r="G458" s="81">
        <f>'Compound Alert'!G97</f>
        <v>1</v>
      </c>
      <c r="H458" s="80">
        <f>'Compound Alert'!H97</f>
        <v>1</v>
      </c>
      <c r="I458" s="78">
        <f>'Compound Alert'!J97</f>
        <v>0.5</v>
      </c>
      <c r="J458" s="70">
        <f>'Compound Alert'!Y97</f>
        <v>8.76</v>
      </c>
      <c r="K458" s="70">
        <f>'Compound Alert'!Z97</f>
        <v>4.01913875598086</v>
      </c>
      <c r="L458" s="70">
        <f>'Compound Alert'!AA97</f>
        <v>0</v>
      </c>
      <c r="M458" s="70">
        <f>'Compound Alert'!AB97</f>
        <v>2.5714285714285698</v>
      </c>
      <c r="N458" s="70">
        <f>'Compound Alert'!AC97</f>
        <v>3</v>
      </c>
      <c r="O458" s="70">
        <f>'Compound Alert'!AD97</f>
        <v>0</v>
      </c>
      <c r="P458" s="83"/>
      <c r="Q458" s="27" t="e">
        <f>'Compound Alert'!#REF!</f>
        <v>#REF!</v>
      </c>
      <c r="R458" s="27" t="e">
        <f>'Compound Alert'!#REF!</f>
        <v>#REF!</v>
      </c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</row>
    <row r="459" spans="1:32" hidden="1" x14ac:dyDescent="0.2">
      <c r="A459" s="64">
        <v>160</v>
      </c>
      <c r="B459" s="83" t="str">
        <f>'Compound Alert'!B105</f>
        <v>Liechtenstein</v>
      </c>
      <c r="C459" s="83" t="str">
        <f>'Compound Alert'!C105</f>
        <v>LIE</v>
      </c>
      <c r="D459" s="83" t="str">
        <f>'Compound Alert'!D105</f>
        <v>ECS           Europe &amp; Central Asia</v>
      </c>
      <c r="E459" s="83" t="str">
        <f>'Compound Alert'!E105</f>
        <v xml:space="preserve"> </v>
      </c>
      <c r="F459" s="83"/>
      <c r="G459" s="81">
        <f>'Compound Alert'!G105</f>
        <v>0.5</v>
      </c>
      <c r="H459" s="80">
        <f>'Compound Alert'!H105</f>
        <v>0.5</v>
      </c>
      <c r="I459" s="78">
        <f>'Compound Alert'!J105</f>
        <v>0</v>
      </c>
      <c r="J459" s="70">
        <f>'Compound Alert'!Y105</f>
        <v>5.3</v>
      </c>
      <c r="K459" s="70">
        <f>'Compound Alert'!Z105</f>
        <v>0</v>
      </c>
      <c r="L459" s="70">
        <f>'Compound Alert'!AA105</f>
        <v>0</v>
      </c>
      <c r="M459" s="70">
        <f>'Compound Alert'!AB105</f>
        <v>0</v>
      </c>
      <c r="N459" s="70">
        <f>'Compound Alert'!AC105</f>
        <v>0.5</v>
      </c>
      <c r="O459" s="70">
        <f>'Compound Alert'!AD105</f>
        <v>0</v>
      </c>
      <c r="P459" s="83"/>
      <c r="Q459" s="27" t="e">
        <f>'Compound Alert'!#REF!</f>
        <v>#REF!</v>
      </c>
      <c r="R459" s="27" t="e">
        <f>'Compound Alert'!#REF!</f>
        <v>#REF!</v>
      </c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</row>
    <row r="460" spans="1:32" hidden="1" x14ac:dyDescent="0.2">
      <c r="A460" s="64">
        <v>161</v>
      </c>
      <c r="B460" s="83" t="str">
        <f>'Compound Alert'!B12</f>
        <v>Antigua and Barbuda</v>
      </c>
      <c r="C460" s="83" t="str">
        <f>'Compound Alert'!C12</f>
        <v>ATG</v>
      </c>
      <c r="D460" s="83" t="str">
        <f>'Compound Alert'!D12</f>
        <v>LCN           Latin America &amp; Caribbean</v>
      </c>
      <c r="E460" s="83" t="str">
        <f>'Compound Alert'!E12</f>
        <v>IBRD</v>
      </c>
      <c r="F460" s="83"/>
      <c r="G460" s="81">
        <f>'Compound Alert'!G12</f>
        <v>0.5</v>
      </c>
      <c r="H460" s="80">
        <f>'Compound Alert'!H12</f>
        <v>0.5</v>
      </c>
      <c r="I460" s="78">
        <f>'Compound Alert'!J12</f>
        <v>0.5</v>
      </c>
      <c r="J460" s="70">
        <f>'Compound Alert'!Y12</f>
        <v>8.1999999999999993</v>
      </c>
      <c r="K460" s="70">
        <f>'Compound Alert'!Z12</f>
        <v>0</v>
      </c>
      <c r="L460" s="70">
        <f>'Compound Alert'!AA12</f>
        <v>0</v>
      </c>
      <c r="M460" s="70">
        <f>'Compound Alert'!AB12</f>
        <v>2.8571428571428599</v>
      </c>
      <c r="N460" s="70">
        <f>'Compound Alert'!AC12</f>
        <v>4.5</v>
      </c>
      <c r="O460" s="70">
        <f>'Compound Alert'!AD12</f>
        <v>0</v>
      </c>
      <c r="P460" s="83"/>
      <c r="Q460" s="27" t="e">
        <f>'Compound Alert'!#REF!</f>
        <v>#REF!</v>
      </c>
      <c r="R460" s="27" t="e">
        <f>'Compound Alert'!#REF!</f>
        <v>#REF!</v>
      </c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</row>
    <row r="461" spans="1:32" hidden="1" x14ac:dyDescent="0.2">
      <c r="A461" s="64">
        <v>162</v>
      </c>
      <c r="B461" s="83" t="str">
        <f>'Compound Alert'!B87</f>
        <v>Israel</v>
      </c>
      <c r="C461" s="83" t="str">
        <f>'Compound Alert'!C87</f>
        <v>ISR</v>
      </c>
      <c r="D461" s="83" t="str">
        <f>'Compound Alert'!D87</f>
        <v>MEA           Middle East &amp; North Africa</v>
      </c>
      <c r="E461" s="83" t="str">
        <f>'Compound Alert'!E87</f>
        <v xml:space="preserve"> </v>
      </c>
      <c r="F461" s="83"/>
      <c r="G461" s="81">
        <f>'Compound Alert'!G87</f>
        <v>0.5</v>
      </c>
      <c r="H461" s="80">
        <f>'Compound Alert'!H87</f>
        <v>0.5</v>
      </c>
      <c r="I461" s="78">
        <f>'Compound Alert'!J87</f>
        <v>0</v>
      </c>
      <c r="J461" s="70">
        <f>'Compound Alert'!Y87</f>
        <v>4.54</v>
      </c>
      <c r="K461" s="70">
        <f>'Compound Alert'!Z87</f>
        <v>0</v>
      </c>
      <c r="L461" s="70">
        <f>'Compound Alert'!AA87</f>
        <v>3.1074380165289299</v>
      </c>
      <c r="M461" s="70">
        <f>'Compound Alert'!AB87</f>
        <v>0.85714285714285599</v>
      </c>
      <c r="N461" s="70">
        <f>'Compound Alert'!AC87</f>
        <v>6</v>
      </c>
      <c r="O461" s="70">
        <f>'Compound Alert'!AD87</f>
        <v>0</v>
      </c>
      <c r="P461" s="83"/>
      <c r="Q461" s="27" t="e">
        <f>'Compound Alert'!#REF!</f>
        <v>#REF!</v>
      </c>
      <c r="R461" s="27" t="e">
        <f>'Compound Alert'!#REF!</f>
        <v>#REF!</v>
      </c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</row>
    <row r="462" spans="1:32" hidden="1" x14ac:dyDescent="0.2">
      <c r="A462" s="64">
        <v>163</v>
      </c>
      <c r="B462" s="83" t="str">
        <f>'Compound Alert'!B187</f>
        <v>Saint Vincent and the Grenadines</v>
      </c>
      <c r="C462" s="83" t="str">
        <f>'Compound Alert'!C187</f>
        <v>VCT</v>
      </c>
      <c r="D462" s="83" t="str">
        <f>'Compound Alert'!D187</f>
        <v>LCN           Latin America &amp; Caribbean</v>
      </c>
      <c r="E462" s="83" t="str">
        <f>'Compound Alert'!E187</f>
        <v>Blend</v>
      </c>
      <c r="F462" s="83"/>
      <c r="G462" s="81">
        <f>'Compound Alert'!G187</f>
        <v>0.5</v>
      </c>
      <c r="H462" s="80">
        <f>'Compound Alert'!H187</f>
        <v>0.5</v>
      </c>
      <c r="I462" s="78">
        <f>'Compound Alert'!J187</f>
        <v>0.5</v>
      </c>
      <c r="J462" s="70">
        <f>'Compound Alert'!Y187</f>
        <v>7.4</v>
      </c>
      <c r="K462" s="70">
        <f>'Compound Alert'!Z187</f>
        <v>4.4736842105263204</v>
      </c>
      <c r="L462" s="70">
        <f>'Compound Alert'!AA187</f>
        <v>0</v>
      </c>
      <c r="M462" s="70">
        <f>'Compound Alert'!AB187</f>
        <v>3.8571428571428599</v>
      </c>
      <c r="N462" s="70">
        <f>'Compound Alert'!AC187</f>
        <v>2.6666666666666701</v>
      </c>
      <c r="O462" s="70">
        <f>'Compound Alert'!AD187</f>
        <v>0</v>
      </c>
      <c r="P462" s="83"/>
      <c r="Q462" s="27" t="e">
        <f>'Compound Alert'!#REF!</f>
        <v>#REF!</v>
      </c>
      <c r="R462" s="27" t="e">
        <f>'Compound Alert'!#REF!</f>
        <v>#REF!</v>
      </c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</row>
    <row r="463" spans="1:32" hidden="1" x14ac:dyDescent="0.2">
      <c r="A463" s="64">
        <v>164</v>
      </c>
      <c r="B463" s="83" t="str">
        <f>'Compound Alert'!B14</f>
        <v>Austria</v>
      </c>
      <c r="C463" s="83" t="str">
        <f>'Compound Alert'!C14</f>
        <v>AUT</v>
      </c>
      <c r="D463" s="83" t="str">
        <f>'Compound Alert'!D14</f>
        <v>ECS           Europe &amp; Central Asia</v>
      </c>
      <c r="E463" s="83" t="str">
        <f>'Compound Alert'!E14</f>
        <v xml:space="preserve"> </v>
      </c>
      <c r="F463" s="83"/>
      <c r="G463" s="81">
        <f>'Compound Alert'!G14</f>
        <v>0.5</v>
      </c>
      <c r="H463" s="80">
        <f>'Compound Alert'!H14</f>
        <v>0.5</v>
      </c>
      <c r="I463" s="78">
        <f>'Compound Alert'!J14</f>
        <v>0</v>
      </c>
      <c r="J463" s="70">
        <f>'Compound Alert'!Y14</f>
        <v>2.5</v>
      </c>
      <c r="K463" s="70">
        <f>'Compound Alert'!Z14</f>
        <v>0</v>
      </c>
      <c r="L463" s="70">
        <f>'Compound Alert'!AA14</f>
        <v>1.00826446280992</v>
      </c>
      <c r="M463" s="70">
        <f>'Compound Alert'!AB14</f>
        <v>0.42857142857142899</v>
      </c>
      <c r="N463" s="70">
        <f>'Compound Alert'!AC14</f>
        <v>2.5</v>
      </c>
      <c r="O463" s="70">
        <f>'Compound Alert'!AD14</f>
        <v>0</v>
      </c>
      <c r="P463" s="83"/>
      <c r="Q463" s="27" t="e">
        <f>'Compound Alert'!#REF!</f>
        <v>#REF!</v>
      </c>
      <c r="R463" s="27" t="e">
        <f>'Compound Alert'!#REF!</f>
        <v>#REF!</v>
      </c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</row>
    <row r="464" spans="1:32" hidden="1" x14ac:dyDescent="0.2">
      <c r="A464" s="64">
        <v>165</v>
      </c>
      <c r="B464" s="83" t="str">
        <f>'Compound Alert'!B48</f>
        <v>Czech Republic</v>
      </c>
      <c r="C464" s="83" t="str">
        <f>'Compound Alert'!C48</f>
        <v>CZE</v>
      </c>
      <c r="D464" s="83" t="str">
        <f>'Compound Alert'!D48</f>
        <v>ECS           Europe &amp; Central Asia</v>
      </c>
      <c r="E464" s="83" t="str">
        <f>'Compound Alert'!E48</f>
        <v xml:space="preserve"> </v>
      </c>
      <c r="F464" s="83"/>
      <c r="G464" s="81">
        <f>'Compound Alert'!G48</f>
        <v>0.5</v>
      </c>
      <c r="H464" s="80">
        <f>'Compound Alert'!H48</f>
        <v>0.5</v>
      </c>
      <c r="I464" s="78">
        <f>'Compound Alert'!J48</f>
        <v>0</v>
      </c>
      <c r="J464" s="70">
        <f>'Compound Alert'!Y48</f>
        <v>3.6</v>
      </c>
      <c r="K464" s="70">
        <f>'Compound Alert'!Z48</f>
        <v>0</v>
      </c>
      <c r="L464" s="70">
        <f>'Compound Alert'!AA48</f>
        <v>3.0578512396694202</v>
      </c>
      <c r="M464" s="70">
        <f>'Compound Alert'!AB48</f>
        <v>0.57142857142857095</v>
      </c>
      <c r="N464" s="70">
        <f>'Compound Alert'!AC48</f>
        <v>1.1666666666666701</v>
      </c>
      <c r="O464" s="70">
        <f>'Compound Alert'!AD48</f>
        <v>0</v>
      </c>
      <c r="P464" s="83"/>
      <c r="Q464" s="27" t="e">
        <f>'Compound Alert'!#REF!</f>
        <v>#REF!</v>
      </c>
      <c r="R464" s="27" t="e">
        <f>'Compound Alert'!#REF!</f>
        <v>#REF!</v>
      </c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</row>
    <row r="465" spans="1:32" hidden="1" x14ac:dyDescent="0.2">
      <c r="A465" s="64">
        <v>166</v>
      </c>
      <c r="B465" s="83" t="str">
        <f>'Compound Alert'!B59</f>
        <v>Estonia</v>
      </c>
      <c r="C465" s="83" t="str">
        <f>'Compound Alert'!C59</f>
        <v>EST</v>
      </c>
      <c r="D465" s="83" t="str">
        <f>'Compound Alert'!D59</f>
        <v>ECS           Europe &amp; Central Asia</v>
      </c>
      <c r="E465" s="83" t="str">
        <f>'Compound Alert'!E59</f>
        <v xml:space="preserve"> </v>
      </c>
      <c r="F465" s="83"/>
      <c r="G465" s="81">
        <f>'Compound Alert'!G59</f>
        <v>0.5</v>
      </c>
      <c r="H465" s="80">
        <f>'Compound Alert'!H59</f>
        <v>0.5</v>
      </c>
      <c r="I465" s="78">
        <f>'Compound Alert'!J59</f>
        <v>0</v>
      </c>
      <c r="J465" s="70">
        <f>'Compound Alert'!Y59</f>
        <v>2.6</v>
      </c>
      <c r="K465" s="70">
        <f>'Compound Alert'!Z59</f>
        <v>2.2488038277512001</v>
      </c>
      <c r="L465" s="70">
        <f>'Compound Alert'!AA59</f>
        <v>1.8842975206611601</v>
      </c>
      <c r="M465" s="70">
        <f>'Compound Alert'!AB59</f>
        <v>0.85714285714285599</v>
      </c>
      <c r="N465" s="70">
        <f>'Compound Alert'!AC59</f>
        <v>0</v>
      </c>
      <c r="O465" s="70">
        <f>'Compound Alert'!AD59</f>
        <v>0</v>
      </c>
      <c r="P465" s="83"/>
      <c r="Q465" s="27" t="e">
        <f>'Compound Alert'!#REF!</f>
        <v>#REF!</v>
      </c>
      <c r="R465" s="27" t="e">
        <f>'Compound Alert'!#REF!</f>
        <v>#REF!</v>
      </c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</row>
    <row r="466" spans="1:32" hidden="1" x14ac:dyDescent="0.2">
      <c r="A466" s="64">
        <v>167</v>
      </c>
      <c r="B466" s="83" t="str">
        <f>'Compound Alert'!B63</f>
        <v>France</v>
      </c>
      <c r="C466" s="83" t="str">
        <f>'Compound Alert'!C63</f>
        <v>FRA</v>
      </c>
      <c r="D466" s="83" t="str">
        <f>'Compound Alert'!D63</f>
        <v>ECS           Europe &amp; Central Asia</v>
      </c>
      <c r="E466" s="83" t="str">
        <f>'Compound Alert'!E63</f>
        <v xml:space="preserve"> </v>
      </c>
      <c r="F466" s="83"/>
      <c r="G466" s="81">
        <f>'Compound Alert'!G63</f>
        <v>0.5</v>
      </c>
      <c r="H466" s="80">
        <f>'Compound Alert'!H63</f>
        <v>0.5</v>
      </c>
      <c r="I466" s="78">
        <f>'Compound Alert'!J63</f>
        <v>0</v>
      </c>
      <c r="J466" s="70">
        <f>'Compound Alert'!Y63</f>
        <v>2.5</v>
      </c>
      <c r="K466" s="70">
        <f>'Compound Alert'!Z63</f>
        <v>0</v>
      </c>
      <c r="L466" s="70">
        <f>'Compound Alert'!AA63</f>
        <v>1.8842975206611601</v>
      </c>
      <c r="M466" s="70">
        <f>'Compound Alert'!AB63</f>
        <v>0.71428571428571397</v>
      </c>
      <c r="N466" s="70">
        <f>'Compound Alert'!AC63</f>
        <v>4</v>
      </c>
      <c r="O466" s="70">
        <f>'Compound Alert'!AD63</f>
        <v>0</v>
      </c>
      <c r="P466" s="83"/>
      <c r="Q466" s="27" t="e">
        <f>'Compound Alert'!#REF!</f>
        <v>#REF!</v>
      </c>
      <c r="R466" s="27" t="e">
        <f>'Compound Alert'!#REF!</f>
        <v>#REF!</v>
      </c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</row>
    <row r="467" spans="1:32" hidden="1" x14ac:dyDescent="0.2">
      <c r="A467" s="64">
        <v>168</v>
      </c>
      <c r="B467" s="83" t="str">
        <f>'Compound Alert'!B80</f>
        <v>Hungary</v>
      </c>
      <c r="C467" s="83" t="str">
        <f>'Compound Alert'!C80</f>
        <v>HUN</v>
      </c>
      <c r="D467" s="83" t="str">
        <f>'Compound Alert'!D80</f>
        <v>ECS           Europe &amp; Central Asia</v>
      </c>
      <c r="E467" s="83" t="str">
        <f>'Compound Alert'!E80</f>
        <v xml:space="preserve"> </v>
      </c>
      <c r="F467" s="83"/>
      <c r="G467" s="81">
        <f>'Compound Alert'!G80</f>
        <v>0.5</v>
      </c>
      <c r="H467" s="80">
        <f>'Compound Alert'!H80</f>
        <v>0.5</v>
      </c>
      <c r="I467" s="78">
        <f>'Compound Alert'!J80</f>
        <v>0</v>
      </c>
      <c r="J467" s="70">
        <f>'Compound Alert'!Y80</f>
        <v>3.5</v>
      </c>
      <c r="K467" s="70">
        <f>'Compound Alert'!Z80</f>
        <v>0.93301435406698596</v>
      </c>
      <c r="L467" s="70">
        <f>'Compound Alert'!AA80</f>
        <v>3.4876033057851199</v>
      </c>
      <c r="M467" s="70">
        <f>'Compound Alert'!AB80</f>
        <v>1.8571428571428601</v>
      </c>
      <c r="N467" s="70">
        <f>'Compound Alert'!AC80</f>
        <v>4.3333333333333304</v>
      </c>
      <c r="O467" s="70">
        <f>'Compound Alert'!AD80</f>
        <v>0</v>
      </c>
      <c r="P467" s="83"/>
      <c r="Q467" s="27" t="e">
        <f>'Compound Alert'!#REF!</f>
        <v>#REF!</v>
      </c>
      <c r="R467" s="27" t="e">
        <f>'Compound Alert'!#REF!</f>
        <v>#REF!</v>
      </c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</row>
    <row r="468" spans="1:32" hidden="1" x14ac:dyDescent="0.2">
      <c r="A468" s="64">
        <v>169</v>
      </c>
      <c r="B468" s="83" t="str">
        <f>'Compound Alert'!B86</f>
        <v>Iceland</v>
      </c>
      <c r="C468" s="83" t="str">
        <f>'Compound Alert'!C86</f>
        <v>ISL</v>
      </c>
      <c r="D468" s="83" t="str">
        <f>'Compound Alert'!D86</f>
        <v>ECS           Europe &amp; Central Asia</v>
      </c>
      <c r="E468" s="83" t="str">
        <f>'Compound Alert'!E86</f>
        <v xml:space="preserve"> </v>
      </c>
      <c r="F468" s="83"/>
      <c r="G468" s="81">
        <f>'Compound Alert'!G86</f>
        <v>0.5</v>
      </c>
      <c r="H468" s="80">
        <f>'Compound Alert'!H86</f>
        <v>0.5</v>
      </c>
      <c r="I468" s="78">
        <f>'Compound Alert'!J86</f>
        <v>0</v>
      </c>
      <c r="J468" s="70">
        <f>'Compound Alert'!Y86</f>
        <v>4.74</v>
      </c>
      <c r="K468" s="70">
        <f>'Compound Alert'!Z86</f>
        <v>0.55023923444975997</v>
      </c>
      <c r="L468" s="70">
        <f>'Compound Alert'!AA86</f>
        <v>1.8347107438016499</v>
      </c>
      <c r="M468" s="70">
        <f>'Compound Alert'!AB86</f>
        <v>0.28571428571428598</v>
      </c>
      <c r="N468" s="70">
        <f>'Compound Alert'!AC86</f>
        <v>2</v>
      </c>
      <c r="O468" s="70">
        <f>'Compound Alert'!AD86</f>
        <v>0</v>
      </c>
      <c r="P468" s="83"/>
      <c r="Q468" s="27" t="e">
        <f>'Compound Alert'!#REF!</f>
        <v>#REF!</v>
      </c>
      <c r="R468" s="27" t="e">
        <f>'Compound Alert'!#REF!</f>
        <v>#REF!</v>
      </c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</row>
    <row r="469" spans="1:32" hidden="1" x14ac:dyDescent="0.2">
      <c r="A469" s="64">
        <v>170</v>
      </c>
      <c r="B469" s="83" t="str">
        <f>'Compound Alert'!B99</f>
        <v>Kuwait</v>
      </c>
      <c r="C469" s="83" t="str">
        <f>'Compound Alert'!C99</f>
        <v>KWT</v>
      </c>
      <c r="D469" s="83" t="str">
        <f>'Compound Alert'!D99</f>
        <v>MEA           Middle East &amp; North Africa</v>
      </c>
      <c r="E469" s="83" t="str">
        <f>'Compound Alert'!E99</f>
        <v xml:space="preserve"> </v>
      </c>
      <c r="F469" s="83"/>
      <c r="G469" s="81">
        <f>'Compound Alert'!G99</f>
        <v>0.5</v>
      </c>
      <c r="H469" s="80">
        <f>'Compound Alert'!H99</f>
        <v>0.5</v>
      </c>
      <c r="I469" s="78">
        <f>'Compound Alert'!J99</f>
        <v>0</v>
      </c>
      <c r="J469" s="70">
        <f>'Compound Alert'!Y99</f>
        <v>4.78</v>
      </c>
      <c r="K469" s="70">
        <f>'Compound Alert'!Z99</f>
        <v>0.64593301435406603</v>
      </c>
      <c r="L469" s="70">
        <f>'Compound Alert'!AA99</f>
        <v>4.2644628099173598</v>
      </c>
      <c r="M469" s="70">
        <f>'Compound Alert'!AB99</f>
        <v>2.4285714285714302</v>
      </c>
      <c r="N469" s="70">
        <f>'Compound Alert'!AC99</f>
        <v>1</v>
      </c>
      <c r="O469" s="70">
        <f>'Compound Alert'!AD99</f>
        <v>0</v>
      </c>
      <c r="P469" s="83"/>
      <c r="Q469" s="27" t="e">
        <f>'Compound Alert'!#REF!</f>
        <v>#REF!</v>
      </c>
      <c r="R469" s="27" t="e">
        <f>'Compound Alert'!#REF!</f>
        <v>#REF!</v>
      </c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</row>
    <row r="470" spans="1:32" hidden="1" x14ac:dyDescent="0.2">
      <c r="A470" s="64">
        <v>171</v>
      </c>
      <c r="B470" s="83" t="str">
        <f>'Compound Alert'!B108</f>
        <v>Lithuania</v>
      </c>
      <c r="C470" s="83" t="str">
        <f>'Compound Alert'!C108</f>
        <v>LTU</v>
      </c>
      <c r="D470" s="83" t="str">
        <f>'Compound Alert'!D108</f>
        <v>ECS           Europe &amp; Central Asia</v>
      </c>
      <c r="E470" s="83" t="str">
        <f>'Compound Alert'!E108</f>
        <v xml:space="preserve"> </v>
      </c>
      <c r="F470" s="83"/>
      <c r="G470" s="81">
        <f>'Compound Alert'!G108</f>
        <v>0.5</v>
      </c>
      <c r="H470" s="80">
        <f>'Compound Alert'!H108</f>
        <v>0.5</v>
      </c>
      <c r="I470" s="78">
        <f>'Compound Alert'!J108</f>
        <v>0</v>
      </c>
      <c r="J470" s="70">
        <f>'Compound Alert'!Y108</f>
        <v>3</v>
      </c>
      <c r="K470" s="70">
        <f>'Compound Alert'!Z108</f>
        <v>2.2727272727272698</v>
      </c>
      <c r="L470" s="70">
        <f>'Compound Alert'!AA108</f>
        <v>2.5454545454545401</v>
      </c>
      <c r="M470" s="70">
        <f>'Compound Alert'!AB108</f>
        <v>1.4285714285714299</v>
      </c>
      <c r="N470" s="70">
        <f>'Compound Alert'!AC108</f>
        <v>1.1666666666666701</v>
      </c>
      <c r="O470" s="70">
        <f>'Compound Alert'!AD108</f>
        <v>0</v>
      </c>
      <c r="P470" s="83"/>
      <c r="Q470" s="27" t="e">
        <f>'Compound Alert'!#REF!</f>
        <v>#REF!</v>
      </c>
      <c r="R470" s="27" t="e">
        <f>'Compound Alert'!#REF!</f>
        <v>#REF!</v>
      </c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</row>
    <row r="471" spans="1:32" hidden="1" x14ac:dyDescent="0.2">
      <c r="A471" s="64">
        <v>172</v>
      </c>
      <c r="B471" s="83" t="str">
        <f>'Compound Alert'!B110</f>
        <v>Latvia</v>
      </c>
      <c r="C471" s="83" t="str">
        <f>'Compound Alert'!C110</f>
        <v>LVA</v>
      </c>
      <c r="D471" s="83" t="str">
        <f>'Compound Alert'!D110</f>
        <v>ECS           Europe &amp; Central Asia</v>
      </c>
      <c r="E471" s="83" t="str">
        <f>'Compound Alert'!E110</f>
        <v xml:space="preserve"> </v>
      </c>
      <c r="F471" s="83"/>
      <c r="G471" s="81">
        <f>'Compound Alert'!G110</f>
        <v>0.5</v>
      </c>
      <c r="H471" s="80">
        <f>'Compound Alert'!H110</f>
        <v>0.5</v>
      </c>
      <c r="I471" s="78">
        <f>'Compound Alert'!J110</f>
        <v>0</v>
      </c>
      <c r="J471" s="70">
        <f>'Compound Alert'!Y110</f>
        <v>3.5</v>
      </c>
      <c r="K471" s="70">
        <f>'Compound Alert'!Z110</f>
        <v>0.93301435406698596</v>
      </c>
      <c r="L471" s="70">
        <f>'Compound Alert'!AA110</f>
        <v>3.1735537190082601</v>
      </c>
      <c r="M471" s="70">
        <f>'Compound Alert'!AB110</f>
        <v>1.71428571428572</v>
      </c>
      <c r="N471" s="70">
        <f>'Compound Alert'!AC110</f>
        <v>1.8333333333333299</v>
      </c>
      <c r="O471" s="70">
        <f>'Compound Alert'!AD110</f>
        <v>0</v>
      </c>
      <c r="P471" s="83"/>
      <c r="Q471" s="27" t="e">
        <f>'Compound Alert'!#REF!</f>
        <v>#REF!</v>
      </c>
      <c r="R471" s="27" t="e">
        <f>'Compound Alert'!#REF!</f>
        <v>#REF!</v>
      </c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</row>
    <row r="472" spans="1:32" hidden="1" x14ac:dyDescent="0.2">
      <c r="A472" s="64">
        <v>173</v>
      </c>
      <c r="B472" s="83" t="str">
        <f>'Compound Alert'!B144</f>
        <v>Poland</v>
      </c>
      <c r="C472" s="83" t="str">
        <f>'Compound Alert'!C144</f>
        <v>POL</v>
      </c>
      <c r="D472" s="83" t="str">
        <f>'Compound Alert'!D144</f>
        <v>ECS           Europe &amp; Central Asia</v>
      </c>
      <c r="E472" s="83" t="str">
        <f>'Compound Alert'!E144</f>
        <v>IBRD</v>
      </c>
      <c r="F472" s="83"/>
      <c r="G472" s="81">
        <f>'Compound Alert'!G144</f>
        <v>0.5</v>
      </c>
      <c r="H472" s="80">
        <f>'Compound Alert'!H144</f>
        <v>0.5</v>
      </c>
      <c r="I472" s="78">
        <f>'Compound Alert'!J144</f>
        <v>0</v>
      </c>
      <c r="J472" s="70">
        <f>'Compound Alert'!Y144</f>
        <v>2.92</v>
      </c>
      <c r="K472" s="70">
        <f>'Compound Alert'!Z144</f>
        <v>0.78947368421052599</v>
      </c>
      <c r="L472" s="70">
        <f>'Compound Alert'!AA144</f>
        <v>3.30578512396694</v>
      </c>
      <c r="M472" s="70">
        <f>'Compound Alert'!AB144</f>
        <v>1</v>
      </c>
      <c r="N472" s="70">
        <f>'Compound Alert'!AC144</f>
        <v>2.1666666666666701</v>
      </c>
      <c r="O472" s="70">
        <f>'Compound Alert'!AD144</f>
        <v>0</v>
      </c>
      <c r="P472" s="83"/>
      <c r="Q472" s="27" t="e">
        <f>'Compound Alert'!#REF!</f>
        <v>#REF!</v>
      </c>
      <c r="R472" s="27" t="e">
        <f>'Compound Alert'!#REF!</f>
        <v>#REF!</v>
      </c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</row>
    <row r="473" spans="1:32" hidden="1" x14ac:dyDescent="0.2">
      <c r="A473" s="64">
        <v>174</v>
      </c>
      <c r="B473" s="83" t="str">
        <f>'Compound Alert'!B164</f>
        <v>Slovakia</v>
      </c>
      <c r="C473" s="83" t="str">
        <f>'Compound Alert'!C164</f>
        <v>SVK</v>
      </c>
      <c r="D473" s="83" t="str">
        <f>'Compound Alert'!D164</f>
        <v>ECS           Europe &amp; Central Asia</v>
      </c>
      <c r="E473" s="83" t="str">
        <f>'Compound Alert'!E164</f>
        <v>Europe &amp; Central Asia</v>
      </c>
      <c r="F473" s="83"/>
      <c r="G473" s="81">
        <f>'Compound Alert'!G164</f>
        <v>0.5</v>
      </c>
      <c r="H473" s="80">
        <f>'Compound Alert'!H164</f>
        <v>0.5</v>
      </c>
      <c r="I473" s="78">
        <f>'Compound Alert'!J164</f>
        <v>0</v>
      </c>
      <c r="J473" s="70">
        <f>'Compound Alert'!Y164</f>
        <v>4.42</v>
      </c>
      <c r="K473" s="70">
        <f>'Compound Alert'!Z164</f>
        <v>0.86124401913875603</v>
      </c>
      <c r="L473" s="70">
        <f>'Compound Alert'!AA164</f>
        <v>3.0743801652892602</v>
      </c>
      <c r="M473" s="70">
        <f>'Compound Alert'!AB164</f>
        <v>1.28571428571429</v>
      </c>
      <c r="N473" s="70">
        <f>'Compound Alert'!AC164</f>
        <v>3</v>
      </c>
      <c r="O473" s="70">
        <f>'Compound Alert'!AD164</f>
        <v>0</v>
      </c>
      <c r="P473" s="83"/>
      <c r="Q473" s="27" t="e">
        <f>'Compound Alert'!#REF!</f>
        <v>#REF!</v>
      </c>
      <c r="R473" s="27" t="e">
        <f>'Compound Alert'!#REF!</f>
        <v>#REF!</v>
      </c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</row>
    <row r="474" spans="1:32" hidden="1" x14ac:dyDescent="0.2">
      <c r="A474" s="64">
        <v>175</v>
      </c>
      <c r="B474" s="83" t="str">
        <f>'Compound Alert'!B13</f>
        <v>Australia</v>
      </c>
      <c r="C474" s="83" t="str">
        <f>'Compound Alert'!C13</f>
        <v>AUS</v>
      </c>
      <c r="D474" s="83" t="str">
        <f>'Compound Alert'!D13</f>
        <v>EAS           East Asia &amp; Pacific</v>
      </c>
      <c r="E474" s="83" t="str">
        <f>'Compound Alert'!E13</f>
        <v xml:space="preserve"> </v>
      </c>
      <c r="F474" s="83"/>
      <c r="G474" s="81">
        <f>'Compound Alert'!G13</f>
        <v>0.5</v>
      </c>
      <c r="H474" s="80">
        <f>'Compound Alert'!H13</f>
        <v>0.5</v>
      </c>
      <c r="I474" s="78">
        <f>'Compound Alert'!J13</f>
        <v>0</v>
      </c>
      <c r="J474" s="70">
        <f>'Compound Alert'!Y13</f>
        <v>0.25</v>
      </c>
      <c r="K474" s="70">
        <f>'Compound Alert'!Z13</f>
        <v>0.88516746411483305</v>
      </c>
      <c r="L474" s="70">
        <f>'Compound Alert'!AA13</f>
        <v>0.34710743801652899</v>
      </c>
      <c r="M474" s="70">
        <f>'Compound Alert'!AB13</f>
        <v>0.71428571428571397</v>
      </c>
      <c r="N474" s="70">
        <f>'Compound Alert'!AC13</f>
        <v>6.3333333333333304</v>
      </c>
      <c r="O474" s="70">
        <f>'Compound Alert'!AD13</f>
        <v>0</v>
      </c>
      <c r="P474" s="83"/>
      <c r="Q474" s="27" t="e">
        <f>'Compound Alert'!#REF!</f>
        <v>#REF!</v>
      </c>
      <c r="R474" s="27" t="e">
        <f>'Compound Alert'!#REF!</f>
        <v>#REF!</v>
      </c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</row>
    <row r="475" spans="1:32" hidden="1" x14ac:dyDescent="0.2">
      <c r="A475" s="64">
        <v>176</v>
      </c>
      <c r="B475" s="83" t="str">
        <f>'Compound Alert'!B34</f>
        <v>Canada</v>
      </c>
      <c r="C475" s="83" t="str">
        <f>'Compound Alert'!C34</f>
        <v>CAN</v>
      </c>
      <c r="D475" s="83" t="str">
        <f>'Compound Alert'!D34</f>
        <v>NAC           North America</v>
      </c>
      <c r="E475" s="83" t="str">
        <f>'Compound Alert'!E34</f>
        <v xml:space="preserve"> </v>
      </c>
      <c r="F475" s="83"/>
      <c r="G475" s="81">
        <f>'Compound Alert'!G34</f>
        <v>0.5</v>
      </c>
      <c r="H475" s="80">
        <f>'Compound Alert'!H34</f>
        <v>0.5</v>
      </c>
      <c r="I475" s="78">
        <f>'Compound Alert'!J34</f>
        <v>0</v>
      </c>
      <c r="J475" s="70">
        <f>'Compound Alert'!Y34</f>
        <v>0</v>
      </c>
      <c r="K475" s="70">
        <f>'Compound Alert'!Z34</f>
        <v>0.83732057416267802</v>
      </c>
      <c r="L475" s="70">
        <f>'Compound Alert'!AA34</f>
        <v>0.34710743801652899</v>
      </c>
      <c r="M475" s="70">
        <f>'Compound Alert'!AB34</f>
        <v>0.57142857142857095</v>
      </c>
      <c r="N475" s="70">
        <f>'Compound Alert'!AC34</f>
        <v>5.6666666666666696</v>
      </c>
      <c r="O475" s="70">
        <f>'Compound Alert'!AD34</f>
        <v>0</v>
      </c>
      <c r="P475" s="83"/>
      <c r="Q475" s="27" t="e">
        <f>'Compound Alert'!#REF!</f>
        <v>#REF!</v>
      </c>
      <c r="R475" s="27" t="e">
        <f>'Compound Alert'!#REF!</f>
        <v>#REF!</v>
      </c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</row>
    <row r="476" spans="1:32" hidden="1" x14ac:dyDescent="0.2">
      <c r="A476" s="64">
        <v>177</v>
      </c>
      <c r="B476" s="83" t="str">
        <f>'Compound Alert'!B61</f>
        <v>Finland</v>
      </c>
      <c r="C476" s="83" t="str">
        <f>'Compound Alert'!C61</f>
        <v>FIN</v>
      </c>
      <c r="D476" s="83" t="str">
        <f>'Compound Alert'!D61</f>
        <v>ECS           Europe &amp; Central Asia</v>
      </c>
      <c r="E476" s="83" t="str">
        <f>'Compound Alert'!E61</f>
        <v xml:space="preserve"> </v>
      </c>
      <c r="F476" s="83"/>
      <c r="G476" s="81">
        <f>'Compound Alert'!G61</f>
        <v>0</v>
      </c>
      <c r="H476" s="80">
        <f>'Compound Alert'!H61</f>
        <v>0</v>
      </c>
      <c r="I476" s="78">
        <f>'Compound Alert'!J61</f>
        <v>0</v>
      </c>
      <c r="J476" s="70">
        <f>'Compound Alert'!Y61</f>
        <v>0.26</v>
      </c>
      <c r="K476" s="70">
        <f>'Compound Alert'!Z61</f>
        <v>0.88516746411483305</v>
      </c>
      <c r="L476" s="70">
        <f>'Compound Alert'!AA61</f>
        <v>0.34710743801652899</v>
      </c>
      <c r="M476" s="70">
        <f>'Compound Alert'!AB61</f>
        <v>0.28571428571428598</v>
      </c>
      <c r="N476" s="70">
        <f>'Compound Alert'!AC61</f>
        <v>0</v>
      </c>
      <c r="O476" s="70">
        <f>'Compound Alert'!AD61</f>
        <v>0</v>
      </c>
      <c r="P476" s="83"/>
      <c r="Q476" s="27" t="e">
        <f>'Compound Alert'!#REF!</f>
        <v>#REF!</v>
      </c>
      <c r="R476" s="27" t="e">
        <f>'Compound Alert'!#REF!</f>
        <v>#REF!</v>
      </c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</row>
    <row r="477" spans="1:32" hidden="1" x14ac:dyDescent="0.2">
      <c r="A477" s="64">
        <v>178</v>
      </c>
      <c r="B477" s="83" t="str">
        <f>'Compound Alert'!B83</f>
        <v>Ireland</v>
      </c>
      <c r="C477" s="83" t="str">
        <f>'Compound Alert'!C83</f>
        <v>IRL</v>
      </c>
      <c r="D477" s="83" t="str">
        <f>'Compound Alert'!D83</f>
        <v>ECS           Europe &amp; Central Asia</v>
      </c>
      <c r="E477" s="83" t="str">
        <f>'Compound Alert'!E83</f>
        <v xml:space="preserve"> </v>
      </c>
      <c r="F477" s="83"/>
      <c r="G477" s="81">
        <f>'Compound Alert'!G83</f>
        <v>0</v>
      </c>
      <c r="H477" s="80">
        <f>'Compound Alert'!H83</f>
        <v>0</v>
      </c>
      <c r="I477" s="78">
        <f>'Compound Alert'!J83</f>
        <v>0</v>
      </c>
      <c r="J477" s="70">
        <f>'Compound Alert'!Y83</f>
        <v>2.5</v>
      </c>
      <c r="K477" s="70">
        <f>'Compound Alert'!Z83</f>
        <v>0</v>
      </c>
      <c r="L477" s="70">
        <f>'Compound Alert'!AA83</f>
        <v>1.60330578512397</v>
      </c>
      <c r="M477" s="70">
        <f>'Compound Alert'!AB83</f>
        <v>0.57142857142857095</v>
      </c>
      <c r="N477" s="70">
        <f>'Compound Alert'!AC83</f>
        <v>2</v>
      </c>
      <c r="O477" s="70">
        <f>'Compound Alert'!AD83</f>
        <v>0</v>
      </c>
      <c r="P477" s="83"/>
      <c r="Q477" s="27" t="e">
        <f>'Compound Alert'!#REF!</f>
        <v>#REF!</v>
      </c>
      <c r="R477" s="27" t="e">
        <f>'Compound Alert'!#REF!</f>
        <v>#REF!</v>
      </c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</row>
    <row r="478" spans="1:32" hidden="1" x14ac:dyDescent="0.2">
      <c r="A478" s="64">
        <v>179</v>
      </c>
      <c r="B478" s="83" t="str">
        <f>'Compound Alert'!B17</f>
        <v>Belgium</v>
      </c>
      <c r="C478" s="83" t="str">
        <f>'Compound Alert'!C17</f>
        <v>BEL</v>
      </c>
      <c r="D478" s="83" t="str">
        <f>'Compound Alert'!D17</f>
        <v>ECS           Europe &amp; Central Asia</v>
      </c>
      <c r="E478" s="83" t="str">
        <f>'Compound Alert'!E17</f>
        <v xml:space="preserve"> </v>
      </c>
      <c r="F478" s="83"/>
      <c r="G478" s="81">
        <f>'Compound Alert'!G17</f>
        <v>0</v>
      </c>
      <c r="H478" s="80">
        <f>'Compound Alert'!H17</f>
        <v>0</v>
      </c>
      <c r="I478" s="78">
        <f>'Compound Alert'!J17</f>
        <v>0</v>
      </c>
      <c r="J478" s="70">
        <f>'Compound Alert'!Y17</f>
        <v>2</v>
      </c>
      <c r="K478" s="70">
        <f>'Compound Alert'!Z17</f>
        <v>0</v>
      </c>
      <c r="L478" s="70">
        <f>'Compound Alert'!AA17</f>
        <v>2.1487603305785101</v>
      </c>
      <c r="M478" s="70">
        <f>'Compound Alert'!AB17</f>
        <v>0.42857142857142899</v>
      </c>
      <c r="N478" s="70">
        <f>'Compound Alert'!AC17</f>
        <v>1.3333333333333299</v>
      </c>
      <c r="O478" s="70">
        <f>'Compound Alert'!AD17</f>
        <v>0</v>
      </c>
      <c r="P478" s="83"/>
      <c r="Q478" s="27" t="e">
        <f>'Compound Alert'!#REF!</f>
        <v>#REF!</v>
      </c>
      <c r="R478" s="27" t="e">
        <f>'Compound Alert'!#REF!</f>
        <v>#REF!</v>
      </c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</row>
    <row r="479" spans="1:32" hidden="1" x14ac:dyDescent="0.2">
      <c r="A479" s="64">
        <v>180</v>
      </c>
      <c r="B479" s="83" t="str">
        <f>'Compound Alert'!B35</f>
        <v>Switzerland</v>
      </c>
      <c r="C479" s="83" t="str">
        <f>'Compound Alert'!C35</f>
        <v>CHE</v>
      </c>
      <c r="D479" s="83" t="str">
        <f>'Compound Alert'!D35</f>
        <v>ECS           Europe &amp; Central Asia</v>
      </c>
      <c r="E479" s="83" t="str">
        <f>'Compound Alert'!E35</f>
        <v xml:space="preserve"> </v>
      </c>
      <c r="F479" s="83"/>
      <c r="G479" s="81">
        <f>'Compound Alert'!G35</f>
        <v>0</v>
      </c>
      <c r="H479" s="80">
        <f>'Compound Alert'!H35</f>
        <v>0</v>
      </c>
      <c r="I479" s="78">
        <f>'Compound Alert'!J35</f>
        <v>0</v>
      </c>
      <c r="J479" s="70">
        <f>'Compound Alert'!Y35</f>
        <v>0.60000000000000098</v>
      </c>
      <c r="K479" s="70">
        <f>'Compound Alert'!Z35</f>
        <v>0</v>
      </c>
      <c r="L479" s="70">
        <f>'Compound Alert'!AA35</f>
        <v>0</v>
      </c>
      <c r="M479" s="70">
        <f>'Compound Alert'!AB35</f>
        <v>0.42857142857142899</v>
      </c>
      <c r="N479" s="70">
        <f>'Compound Alert'!AC35</f>
        <v>2.1666666666666701</v>
      </c>
      <c r="O479" s="70">
        <f>'Compound Alert'!AD35</f>
        <v>0</v>
      </c>
      <c r="P479" s="83"/>
      <c r="Q479" s="27" t="e">
        <f>'Compound Alert'!#REF!</f>
        <v>#REF!</v>
      </c>
      <c r="R479" s="27" t="e">
        <f>'Compound Alert'!#REF!</f>
        <v>#REF!</v>
      </c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</row>
    <row r="480" spans="1:32" hidden="1" x14ac:dyDescent="0.2">
      <c r="A480" s="64">
        <v>181</v>
      </c>
      <c r="B480" s="83" t="str">
        <f>'Compound Alert'!B49</f>
        <v>Germany</v>
      </c>
      <c r="C480" s="83" t="str">
        <f>'Compound Alert'!C49</f>
        <v>DEU</v>
      </c>
      <c r="D480" s="83" t="str">
        <f>'Compound Alert'!D49</f>
        <v>ECS           Europe &amp; Central Asia</v>
      </c>
      <c r="E480" s="83" t="str">
        <f>'Compound Alert'!E49</f>
        <v xml:space="preserve"> </v>
      </c>
      <c r="F480" s="83"/>
      <c r="G480" s="81">
        <f>'Compound Alert'!G49</f>
        <v>0</v>
      </c>
      <c r="H480" s="80">
        <f>'Compound Alert'!H49</f>
        <v>0</v>
      </c>
      <c r="I480" s="78">
        <f>'Compound Alert'!J49</f>
        <v>0</v>
      </c>
      <c r="J480" s="70">
        <f>'Compound Alert'!Y49</f>
        <v>0.79999999999999905</v>
      </c>
      <c r="K480" s="70">
        <f>'Compound Alert'!Z49</f>
        <v>0</v>
      </c>
      <c r="L480" s="70">
        <f>'Compound Alert'!AA49</f>
        <v>1.2066115702479301</v>
      </c>
      <c r="M480" s="70">
        <f>'Compound Alert'!AB49</f>
        <v>0.57142857142857095</v>
      </c>
      <c r="N480" s="70">
        <f>'Compound Alert'!AC49</f>
        <v>2.5</v>
      </c>
      <c r="O480" s="70">
        <f>'Compound Alert'!AD49</f>
        <v>0</v>
      </c>
      <c r="P480" s="83"/>
      <c r="Q480" s="27" t="e">
        <f>'Compound Alert'!#REF!</f>
        <v>#REF!</v>
      </c>
      <c r="R480" s="27" t="e">
        <f>'Compound Alert'!#REF!</f>
        <v>#REF!</v>
      </c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</row>
    <row r="481" spans="1:32" hidden="1" x14ac:dyDescent="0.2">
      <c r="A481" s="64">
        <v>182</v>
      </c>
      <c r="B481" s="83" t="str">
        <f>'Compound Alert'!B52</f>
        <v>Denmark</v>
      </c>
      <c r="C481" s="83" t="str">
        <f>'Compound Alert'!C52</f>
        <v>DNK</v>
      </c>
      <c r="D481" s="83" t="str">
        <f>'Compound Alert'!D52</f>
        <v>ECS           Europe &amp; Central Asia</v>
      </c>
      <c r="E481" s="83" t="str">
        <f>'Compound Alert'!E52</f>
        <v xml:space="preserve"> </v>
      </c>
      <c r="F481" s="83"/>
      <c r="G481" s="81">
        <f>'Compound Alert'!G52</f>
        <v>0</v>
      </c>
      <c r="H481" s="80">
        <f>'Compound Alert'!H52</f>
        <v>0</v>
      </c>
      <c r="I481" s="78">
        <f>'Compound Alert'!J52</f>
        <v>0</v>
      </c>
      <c r="J481" s="70">
        <f>'Compound Alert'!Y52</f>
        <v>0.25</v>
      </c>
      <c r="K481" s="70">
        <f>'Compound Alert'!Z52</f>
        <v>0</v>
      </c>
      <c r="L481" s="70">
        <f>'Compound Alert'!AA52</f>
        <v>8.2644628099172807E-2</v>
      </c>
      <c r="M481" s="70">
        <f>'Compound Alert'!AB52</f>
        <v>0.28571428571428598</v>
      </c>
      <c r="N481" s="70">
        <f>'Compound Alert'!AC52</f>
        <v>0.66666666666666796</v>
      </c>
      <c r="O481" s="70">
        <f>'Compound Alert'!AD52</f>
        <v>0</v>
      </c>
      <c r="P481" s="83"/>
      <c r="Q481" s="27" t="e">
        <f>'Compound Alert'!#REF!</f>
        <v>#REF!</v>
      </c>
      <c r="R481" s="27" t="e">
        <f>'Compound Alert'!#REF!</f>
        <v>#REF!</v>
      </c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</row>
    <row r="482" spans="1:32" hidden="1" x14ac:dyDescent="0.2">
      <c r="A482" s="64">
        <v>183</v>
      </c>
      <c r="B482" s="83" t="str">
        <f>'Compound Alert'!B66</f>
        <v>United Kingdom</v>
      </c>
      <c r="C482" s="83" t="str">
        <f>'Compound Alert'!C66</f>
        <v>GBR</v>
      </c>
      <c r="D482" s="83" t="str">
        <f>'Compound Alert'!D66</f>
        <v>ECS           Europe &amp; Central Asia</v>
      </c>
      <c r="E482" s="83" t="str">
        <f>'Compound Alert'!E66</f>
        <v xml:space="preserve"> </v>
      </c>
      <c r="F482" s="83"/>
      <c r="G482" s="81">
        <f>'Compound Alert'!G66</f>
        <v>0</v>
      </c>
      <c r="H482" s="80">
        <f>'Compound Alert'!H66</f>
        <v>0</v>
      </c>
      <c r="I482" s="78">
        <f>'Compound Alert'!J66</f>
        <v>0</v>
      </c>
      <c r="J482" s="70">
        <f>'Compound Alert'!Y66</f>
        <v>1.5</v>
      </c>
      <c r="K482" s="70">
        <f>'Compound Alert'!Z66</f>
        <v>0</v>
      </c>
      <c r="L482" s="70">
        <f>'Compound Alert'!AA66</f>
        <v>1.5041322314049601</v>
      </c>
      <c r="M482" s="70">
        <f>'Compound Alert'!AB66</f>
        <v>0.71428571428571397</v>
      </c>
      <c r="N482" s="70">
        <f>'Compound Alert'!AC66</f>
        <v>2.3333333333333299</v>
      </c>
      <c r="O482" s="70">
        <f>'Compound Alert'!AD66</f>
        <v>0</v>
      </c>
      <c r="P482" s="83"/>
      <c r="Q482" s="27" t="e">
        <f>'Compound Alert'!#REF!</f>
        <v>#REF!</v>
      </c>
      <c r="R482" s="27" t="e">
        <f>'Compound Alert'!#REF!</f>
        <v>#REF!</v>
      </c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</row>
    <row r="483" spans="1:32" hidden="1" x14ac:dyDescent="0.2">
      <c r="A483" s="64">
        <v>184</v>
      </c>
      <c r="B483" s="83" t="str">
        <f>'Compound Alert'!B74</f>
        <v>Grenada</v>
      </c>
      <c r="C483" s="83" t="str">
        <f>'Compound Alert'!C74</f>
        <v>GRD</v>
      </c>
      <c r="D483" s="83" t="str">
        <f>'Compound Alert'!D74</f>
        <v>LCN           Latin America &amp; Caribbean</v>
      </c>
      <c r="E483" s="83" t="str">
        <f>'Compound Alert'!E74</f>
        <v>Blend</v>
      </c>
      <c r="F483" s="83"/>
      <c r="G483" s="81">
        <f>'Compound Alert'!G74</f>
        <v>0</v>
      </c>
      <c r="H483" s="80">
        <f>'Compound Alert'!H74</f>
        <v>0</v>
      </c>
      <c r="I483" s="78">
        <f>'Compound Alert'!J74</f>
        <v>0.5</v>
      </c>
      <c r="J483" s="70">
        <f>'Compound Alert'!Y74</f>
        <v>8.5</v>
      </c>
      <c r="K483" s="70">
        <f>'Compound Alert'!Z74</f>
        <v>0</v>
      </c>
      <c r="L483" s="70">
        <f>'Compound Alert'!AA74</f>
        <v>0</v>
      </c>
      <c r="M483" s="70">
        <f>'Compound Alert'!AB74</f>
        <v>3.1428571428571401</v>
      </c>
      <c r="N483" s="70">
        <f>'Compound Alert'!AC74</f>
        <v>1.1666666666666701</v>
      </c>
      <c r="O483" s="70">
        <f>'Compound Alert'!AD74</f>
        <v>0</v>
      </c>
      <c r="P483" s="83"/>
      <c r="Q483" s="27" t="e">
        <f>'Compound Alert'!#REF!</f>
        <v>#REF!</v>
      </c>
      <c r="R483" s="27" t="e">
        <f>'Compound Alert'!#REF!</f>
        <v>#REF!</v>
      </c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</row>
    <row r="484" spans="1:32" hidden="1" x14ac:dyDescent="0.2">
      <c r="A484" s="64">
        <v>185</v>
      </c>
      <c r="B484" s="83" t="str">
        <f>'Compound Alert'!B132</f>
        <v>Netherlands</v>
      </c>
      <c r="C484" s="83" t="str">
        <f>'Compound Alert'!C132</f>
        <v>NLD</v>
      </c>
      <c r="D484" s="83" t="str">
        <f>'Compound Alert'!D132</f>
        <v>ECS           Europe &amp; Central Asia</v>
      </c>
      <c r="E484" s="83" t="str">
        <f>'Compound Alert'!E132</f>
        <v>Europe &amp; Central Asia</v>
      </c>
      <c r="F484" s="83"/>
      <c r="G484" s="81">
        <f>'Compound Alert'!G132</f>
        <v>0</v>
      </c>
      <c r="H484" s="80">
        <f>'Compound Alert'!H132</f>
        <v>0</v>
      </c>
      <c r="I484" s="78">
        <f>'Compound Alert'!J132</f>
        <v>0</v>
      </c>
      <c r="J484" s="70">
        <f>'Compound Alert'!Y132</f>
        <v>1.25</v>
      </c>
      <c r="K484" s="70">
        <f>'Compound Alert'!Z132</f>
        <v>0</v>
      </c>
      <c r="L484" s="70">
        <f>'Compound Alert'!AA132</f>
        <v>0.87603305785123797</v>
      </c>
      <c r="M484" s="70">
        <f>'Compound Alert'!AB132</f>
        <v>0.28571428571428598</v>
      </c>
      <c r="N484" s="70">
        <f>'Compound Alert'!AC132</f>
        <v>1.6666666666666701</v>
      </c>
      <c r="O484" s="70">
        <f>'Compound Alert'!AD132</f>
        <v>0</v>
      </c>
      <c r="P484" s="83"/>
      <c r="Q484" s="27" t="e">
        <f>'Compound Alert'!#REF!</f>
        <v>#REF!</v>
      </c>
      <c r="R484" s="27" t="e">
        <f>'Compound Alert'!#REF!</f>
        <v>#REF!</v>
      </c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</row>
    <row r="485" spans="1:32" hidden="1" x14ac:dyDescent="0.2">
      <c r="A485" s="64">
        <v>186</v>
      </c>
      <c r="B485" s="83" t="str">
        <f>'Compound Alert'!B133</f>
        <v>Norway</v>
      </c>
      <c r="C485" s="83" t="str">
        <f>'Compound Alert'!C133</f>
        <v>NOR</v>
      </c>
      <c r="D485" s="83" t="str">
        <f>'Compound Alert'!D133</f>
        <v>ECS           Europe &amp; Central Asia</v>
      </c>
      <c r="E485" s="83" t="str">
        <f>'Compound Alert'!E133</f>
        <v>Europe &amp; Central Asia</v>
      </c>
      <c r="F485" s="83"/>
      <c r="G485" s="81">
        <f>'Compound Alert'!G133</f>
        <v>0</v>
      </c>
      <c r="H485" s="80">
        <f>'Compound Alert'!H133</f>
        <v>0</v>
      </c>
      <c r="I485" s="78">
        <f>'Compound Alert'!J133</f>
        <v>0</v>
      </c>
      <c r="J485" s="70">
        <f>'Compound Alert'!Y133</f>
        <v>1.08</v>
      </c>
      <c r="K485" s="70">
        <f>'Compound Alert'!Z133</f>
        <v>0</v>
      </c>
      <c r="L485" s="70">
        <f>'Compound Alert'!AA133</f>
        <v>0.26446280991735399</v>
      </c>
      <c r="M485" s="70">
        <f>'Compound Alert'!AB133</f>
        <v>0.28571428571428598</v>
      </c>
      <c r="N485" s="70">
        <f>'Compound Alert'!AC133</f>
        <v>0</v>
      </c>
      <c r="O485" s="70">
        <f>'Compound Alert'!AD133</f>
        <v>0</v>
      </c>
      <c r="P485" s="83"/>
      <c r="Q485" s="27" t="e">
        <f>'Compound Alert'!#REF!</f>
        <v>#REF!</v>
      </c>
      <c r="R485" s="27" t="e">
        <f>'Compound Alert'!#REF!</f>
        <v>#REF!</v>
      </c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</row>
    <row r="486" spans="1:32" hidden="1" x14ac:dyDescent="0.2">
      <c r="A486" s="64">
        <v>187</v>
      </c>
      <c r="B486" s="83" t="str">
        <f>'Compound Alert'!B146</f>
        <v>Portugal</v>
      </c>
      <c r="C486" s="83" t="str">
        <f>'Compound Alert'!C146</f>
        <v>PRT</v>
      </c>
      <c r="D486" s="83" t="str">
        <f>'Compound Alert'!D146</f>
        <v>ECS           Europe &amp; Central Asia</v>
      </c>
      <c r="E486" s="83" t="str">
        <f>'Compound Alert'!E146</f>
        <v>Europe &amp; Central Asia</v>
      </c>
      <c r="F486" s="83"/>
      <c r="G486" s="81">
        <f>'Compound Alert'!G146</f>
        <v>0</v>
      </c>
      <c r="H486" s="80">
        <f>'Compound Alert'!H146</f>
        <v>0</v>
      </c>
      <c r="I486" s="78">
        <f>'Compound Alert'!J146</f>
        <v>0</v>
      </c>
      <c r="J486" s="70">
        <f>'Compound Alert'!Y146</f>
        <v>2</v>
      </c>
      <c r="K486" s="70">
        <f>'Compound Alert'!Z146</f>
        <v>0</v>
      </c>
      <c r="L486" s="70">
        <f>'Compound Alert'!AA146</f>
        <v>2.5289256198347099</v>
      </c>
      <c r="M486" s="70">
        <f>'Compound Alert'!AB146</f>
        <v>1.4285714285714299</v>
      </c>
      <c r="N486" s="70">
        <f>'Compound Alert'!AC146</f>
        <v>4</v>
      </c>
      <c r="O486" s="70">
        <f>'Compound Alert'!AD146</f>
        <v>0</v>
      </c>
      <c r="P486" s="83"/>
      <c r="Q486" s="27" t="e">
        <f>'Compound Alert'!#REF!</f>
        <v>#REF!</v>
      </c>
      <c r="R486" s="27" t="e">
        <f>'Compound Alert'!#REF!</f>
        <v>#REF!</v>
      </c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</row>
    <row r="487" spans="1:32" hidden="1" x14ac:dyDescent="0.2">
      <c r="A487" s="64">
        <v>188</v>
      </c>
      <c r="B487" s="83" t="str">
        <f>'Compound Alert'!B155</f>
        <v>Singapore</v>
      </c>
      <c r="C487" s="83" t="str">
        <f>'Compound Alert'!C155</f>
        <v>SGP</v>
      </c>
      <c r="D487" s="83" t="str">
        <f>'Compound Alert'!D155</f>
        <v>EAS           East Asia &amp; Pacific</v>
      </c>
      <c r="E487" s="83" t="str">
        <f>'Compound Alert'!E155</f>
        <v>East Asia &amp; Pacific</v>
      </c>
      <c r="F487" s="83"/>
      <c r="G487" s="81">
        <f>'Compound Alert'!G155</f>
        <v>0</v>
      </c>
      <c r="H487" s="80">
        <f>'Compound Alert'!H155</f>
        <v>0</v>
      </c>
      <c r="I487" s="78">
        <f>'Compound Alert'!J155</f>
        <v>0</v>
      </c>
      <c r="J487" s="70">
        <f>'Compound Alert'!Y155</f>
        <v>2.2599999999999998</v>
      </c>
      <c r="K487" s="70">
        <f>'Compound Alert'!Z155</f>
        <v>0</v>
      </c>
      <c r="L487" s="70">
        <f>'Compound Alert'!AA155</f>
        <v>0</v>
      </c>
      <c r="M487" s="70">
        <f>'Compound Alert'!AB155</f>
        <v>0.28571428571428598</v>
      </c>
      <c r="N487" s="70">
        <f>'Compound Alert'!AC155</f>
        <v>0</v>
      </c>
      <c r="O487" s="70">
        <f>'Compound Alert'!AD155</f>
        <v>0</v>
      </c>
      <c r="P487" s="83"/>
      <c r="Q487" s="27" t="e">
        <f>'Compound Alert'!#REF!</f>
        <v>#REF!</v>
      </c>
      <c r="R487" s="27" t="e">
        <f>'Compound Alert'!#REF!</f>
        <v>#REF!</v>
      </c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</row>
    <row r="488" spans="1:32" hidden="1" x14ac:dyDescent="0.2">
      <c r="A488" s="64">
        <v>189</v>
      </c>
      <c r="B488" s="83" t="str">
        <f>'Compound Alert'!B165</f>
        <v>Slovenia</v>
      </c>
      <c r="C488" s="83" t="str">
        <f>'Compound Alert'!C165</f>
        <v>SVN</v>
      </c>
      <c r="D488" s="83" t="str">
        <f>'Compound Alert'!D165</f>
        <v>ECS           Europe &amp; Central Asia</v>
      </c>
      <c r="E488" s="83" t="str">
        <f>'Compound Alert'!E165</f>
        <v>Europe &amp; Central Asia</v>
      </c>
      <c r="F488" s="83"/>
      <c r="G488" s="81">
        <f>'Compound Alert'!G165</f>
        <v>0</v>
      </c>
      <c r="H488" s="80">
        <f>'Compound Alert'!H165</f>
        <v>0</v>
      </c>
      <c r="I488" s="78">
        <f>'Compound Alert'!J165</f>
        <v>0</v>
      </c>
      <c r="J488" s="70">
        <f>'Compound Alert'!Y165</f>
        <v>1.75</v>
      </c>
      <c r="K488" s="70">
        <f>'Compound Alert'!Z165</f>
        <v>0.21531100478469001</v>
      </c>
      <c r="L488" s="70">
        <f>'Compound Alert'!AA165</f>
        <v>2.2314049586776901</v>
      </c>
      <c r="M488" s="70">
        <f>'Compound Alert'!AB165</f>
        <v>0.28571428571428598</v>
      </c>
      <c r="N488" s="70">
        <f>'Compound Alert'!AC165</f>
        <v>4</v>
      </c>
      <c r="O488" s="70">
        <f>'Compound Alert'!AD165</f>
        <v>0</v>
      </c>
      <c r="P488" s="83"/>
      <c r="Q488" s="27" t="e">
        <f>'Compound Alert'!#REF!</f>
        <v>#REF!</v>
      </c>
      <c r="R488" s="27" t="e">
        <f>'Compound Alert'!#REF!</f>
        <v>#REF!</v>
      </c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</row>
    <row r="489" spans="1:32" hidden="1" x14ac:dyDescent="0.2">
      <c r="A489" s="64">
        <v>190</v>
      </c>
      <c r="B489" s="83" t="str">
        <f>'Compound Alert'!B166</f>
        <v>Sweden</v>
      </c>
      <c r="C489" s="83" t="str">
        <f>'Compound Alert'!C166</f>
        <v>SWE</v>
      </c>
      <c r="D489" s="83" t="str">
        <f>'Compound Alert'!D166</f>
        <v>ECS           Europe &amp; Central Asia</v>
      </c>
      <c r="E489" s="83" t="str">
        <f>'Compound Alert'!E166</f>
        <v>Europe &amp; Central Asia</v>
      </c>
      <c r="F489" s="83"/>
      <c r="G489" s="81">
        <f>'Compound Alert'!G166</f>
        <v>0</v>
      </c>
      <c r="H489" s="80">
        <f>'Compound Alert'!H166</f>
        <v>0</v>
      </c>
      <c r="I489" s="78">
        <f>'Compound Alert'!J166</f>
        <v>0</v>
      </c>
      <c r="J489" s="70">
        <f>'Compound Alert'!Y166</f>
        <v>0.5</v>
      </c>
      <c r="K489" s="70">
        <f>'Compound Alert'!Z166</f>
        <v>1.5550239234449701</v>
      </c>
      <c r="L489" s="70">
        <f>'Compound Alert'!AA166</f>
        <v>0.413223140495868</v>
      </c>
      <c r="M489" s="70">
        <f>'Compound Alert'!AB166</f>
        <v>0.28571428571428598</v>
      </c>
      <c r="N489" s="70">
        <f>'Compound Alert'!AC166</f>
        <v>0.16666666666666599</v>
      </c>
      <c r="O489" s="70">
        <f>'Compound Alert'!AD166</f>
        <v>0</v>
      </c>
      <c r="P489" s="83"/>
      <c r="Q489" s="27" t="e">
        <f>'Compound Alert'!#REF!</f>
        <v>#REF!</v>
      </c>
      <c r="R489" s="27" t="e">
        <f>'Compound Alert'!#REF!</f>
        <v>#REF!</v>
      </c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</row>
    <row r="490" spans="1:32" x14ac:dyDescent="0.2">
      <c r="G490" s="28"/>
      <c r="H490" s="28"/>
      <c r="I490" s="52"/>
      <c r="J490" s="31"/>
      <c r="K490" s="31"/>
      <c r="P490" s="56"/>
      <c r="R490" s="31"/>
      <c r="W490" s="56"/>
      <c r="X490" s="30"/>
      <c r="Y490" s="30"/>
      <c r="AD490" s="52"/>
      <c r="AE490" s="28"/>
      <c r="AF490" s="28"/>
    </row>
    <row r="491" spans="1:32" x14ac:dyDescent="0.2">
      <c r="Y491" s="28"/>
      <c r="Z491" s="28"/>
      <c r="AA491" s="28"/>
      <c r="AB491" s="28"/>
      <c r="AC491" s="28"/>
      <c r="AD491" s="28"/>
      <c r="AE491" s="28"/>
      <c r="AF491" s="28"/>
    </row>
    <row r="492" spans="1:32" x14ac:dyDescent="0.2">
      <c r="Y492" s="28"/>
      <c r="Z492" s="28"/>
      <c r="AA492" s="28"/>
      <c r="AB492" s="28"/>
      <c r="AC492" s="28"/>
      <c r="AD492" s="28"/>
      <c r="AE492" s="28"/>
      <c r="AF492" s="28"/>
    </row>
    <row r="493" spans="1:32" x14ac:dyDescent="0.2">
      <c r="Y493" s="28"/>
      <c r="Z493" s="28"/>
      <c r="AA493" s="28"/>
      <c r="AB493" s="28"/>
      <c r="AC493" s="28"/>
      <c r="AD493" s="28"/>
      <c r="AE493" s="28"/>
      <c r="AF493" s="28"/>
    </row>
    <row r="494" spans="1:32" x14ac:dyDescent="0.2">
      <c r="B494" s="182"/>
    </row>
    <row r="495" spans="1:32" ht="20" x14ac:dyDescent="0.2">
      <c r="B495" s="84" t="s">
        <v>585</v>
      </c>
    </row>
    <row r="521" spans="1:32" x14ac:dyDescent="0.2">
      <c r="R521" s="211" t="s">
        <v>544</v>
      </c>
    </row>
    <row r="522" spans="1:32" x14ac:dyDescent="0.2">
      <c r="G522" s="28"/>
      <c r="H522" s="28"/>
      <c r="I522" s="52"/>
      <c r="J522" s="31"/>
      <c r="K522" s="31"/>
      <c r="P522" s="56"/>
      <c r="R522" s="31"/>
      <c r="W522" s="56"/>
      <c r="X522" s="30"/>
      <c r="Y522" s="30"/>
      <c r="AD522" s="52"/>
      <c r="AE522" s="28"/>
      <c r="AF522" s="28"/>
    </row>
    <row r="524" spans="1:32" ht="20" x14ac:dyDescent="0.2">
      <c r="B524" s="84" t="s">
        <v>582</v>
      </c>
    </row>
    <row r="526" spans="1:32" ht="32" customHeight="1" x14ac:dyDescent="0.2">
      <c r="B526" s="11" t="s">
        <v>394</v>
      </c>
      <c r="C526" s="12" t="s">
        <v>395</v>
      </c>
      <c r="D526" s="12" t="s">
        <v>545</v>
      </c>
      <c r="E526" s="12" t="s">
        <v>550</v>
      </c>
      <c r="F526" s="61"/>
      <c r="G526" s="223" t="s">
        <v>583</v>
      </c>
      <c r="H526" s="224"/>
      <c r="I526" s="48" t="s">
        <v>451</v>
      </c>
      <c r="J526" s="216" t="s">
        <v>397</v>
      </c>
      <c r="K526" s="216" t="s">
        <v>398</v>
      </c>
      <c r="L526" s="216" t="s">
        <v>399</v>
      </c>
      <c r="M526" s="216" t="s">
        <v>518</v>
      </c>
      <c r="N526" s="216" t="s">
        <v>401</v>
      </c>
      <c r="O526" s="217" t="s">
        <v>402</v>
      </c>
      <c r="P526" s="218"/>
      <c r="Q526" s="219"/>
      <c r="R526" s="219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</row>
    <row r="527" spans="1:32" x14ac:dyDescent="0.2">
      <c r="B527" s="82" t="s">
        <v>394</v>
      </c>
      <c r="C527" s="72" t="s">
        <v>395</v>
      </c>
      <c r="D527" s="73" t="s">
        <v>450</v>
      </c>
      <c r="E527" s="74" t="s">
        <v>396</v>
      </c>
      <c r="F527" s="74" t="s">
        <v>561</v>
      </c>
      <c r="G527" s="75" t="s">
        <v>451</v>
      </c>
      <c r="H527" s="75" t="s">
        <v>467</v>
      </c>
      <c r="I527" s="75" t="s">
        <v>468</v>
      </c>
      <c r="J527" s="75" t="s">
        <v>469</v>
      </c>
      <c r="K527" s="75" t="s">
        <v>470</v>
      </c>
      <c r="L527" s="75" t="s">
        <v>471</v>
      </c>
      <c r="M527" s="75" t="s">
        <v>403</v>
      </c>
      <c r="N527" s="75" t="s">
        <v>454</v>
      </c>
      <c r="O527" s="75" t="s">
        <v>472</v>
      </c>
      <c r="P527" s="75" t="s">
        <v>562</v>
      </c>
      <c r="Q527" s="212" t="s">
        <v>607</v>
      </c>
      <c r="R527" s="213" t="s">
        <v>608</v>
      </c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</row>
    <row r="528" spans="1:32" x14ac:dyDescent="0.2">
      <c r="A528" s="64">
        <v>1</v>
      </c>
      <c r="B528" s="83" t="str">
        <f>'Compound Alert'!B120</f>
        <v>Myanmar</v>
      </c>
      <c r="C528" s="83" t="str">
        <f>'Compound Alert'!C120</f>
        <v>MMR</v>
      </c>
      <c r="D528" s="83" t="str">
        <f>'Compound Alert'!D120</f>
        <v>EAS           East Asia &amp; Pacific</v>
      </c>
      <c r="E528" s="83" t="str">
        <f>'Compound Alert'!E120</f>
        <v>IDA</v>
      </c>
      <c r="F528" s="83"/>
      <c r="G528" s="79">
        <f>'Compound Alert'!G120</f>
        <v>6</v>
      </c>
      <c r="H528" s="80">
        <f>'Compound Alert'!H120</f>
        <v>6</v>
      </c>
      <c r="I528" s="78">
        <f>'Compound Alert'!J120</f>
        <v>4</v>
      </c>
      <c r="J528" s="70">
        <f>'Compound Alert'!AF120</f>
        <v>10</v>
      </c>
      <c r="K528" s="70">
        <f>'Compound Alert'!AG120</f>
        <v>0</v>
      </c>
      <c r="L528" s="70">
        <f>'Compound Alert'!AH120</f>
        <v>5.9090909090909198</v>
      </c>
      <c r="M528" s="70">
        <f>'Compound Alert'!AI120</f>
        <v>9.8841076805477996</v>
      </c>
      <c r="N528" s="70">
        <f>'Compound Alert'!AJ120</f>
        <v>7</v>
      </c>
      <c r="O528" s="70">
        <f>'Compound Alert'!AK120</f>
        <v>0</v>
      </c>
      <c r="P528" s="78"/>
      <c r="Q528" s="27"/>
      <c r="R528" s="27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</row>
    <row r="529" spans="1:32" x14ac:dyDescent="0.2">
      <c r="A529" s="64">
        <v>2</v>
      </c>
      <c r="B529" s="83" t="str">
        <f>'Compound Alert'!B159</f>
        <v>Somalia</v>
      </c>
      <c r="C529" s="83" t="str">
        <f>'Compound Alert'!C159</f>
        <v>SOM</v>
      </c>
      <c r="D529" s="83" t="str">
        <f>'Compound Alert'!D159</f>
        <v>SSF           Sub-Saharan Africa</v>
      </c>
      <c r="E529" s="83" t="str">
        <f>'Compound Alert'!E159</f>
        <v>IDA</v>
      </c>
      <c r="F529" s="83"/>
      <c r="G529" s="79">
        <f>'Compound Alert'!G159</f>
        <v>6</v>
      </c>
      <c r="H529" s="80">
        <f>'Compound Alert'!H159</f>
        <v>6</v>
      </c>
      <c r="I529" s="78">
        <f>'Compound Alert'!J159</f>
        <v>5.5</v>
      </c>
      <c r="J529" s="70">
        <f>'Compound Alert'!AF159</f>
        <v>9.5238095238094793</v>
      </c>
      <c r="K529" s="70">
        <f>'Compound Alert'!AG159</f>
        <v>10</v>
      </c>
      <c r="L529" s="70">
        <f>'Compound Alert'!AH159</f>
        <v>7.0454545454545299</v>
      </c>
      <c r="M529" s="70">
        <f>'Compound Alert'!AI159</f>
        <v>7</v>
      </c>
      <c r="N529" s="70">
        <f>'Compound Alert'!AJ159</f>
        <v>10</v>
      </c>
      <c r="O529" s="70">
        <f>'Compound Alert'!AK159</f>
        <v>10</v>
      </c>
      <c r="P529" s="78"/>
      <c r="Q529" s="27"/>
      <c r="R529" s="27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</row>
    <row r="530" spans="1:32" x14ac:dyDescent="0.2">
      <c r="A530" s="64">
        <v>3</v>
      </c>
      <c r="B530" s="83" t="str">
        <f>'Compound Alert'!B192</f>
        <v>Yemen</v>
      </c>
      <c r="C530" s="83" t="str">
        <f>'Compound Alert'!C192</f>
        <v>YEM</v>
      </c>
      <c r="D530" s="83" t="str">
        <f>'Compound Alert'!D192</f>
        <v>MEA           Middle East &amp; North Africa</v>
      </c>
      <c r="E530" s="83" t="str">
        <f>'Compound Alert'!E192</f>
        <v>IDA</v>
      </c>
      <c r="F530" s="83"/>
      <c r="G530" s="79">
        <f>'Compound Alert'!G192</f>
        <v>6</v>
      </c>
      <c r="H530" s="80">
        <f>'Compound Alert'!H192</f>
        <v>6</v>
      </c>
      <c r="I530" s="78">
        <f>'Compound Alert'!J192</f>
        <v>5</v>
      </c>
      <c r="J530" s="70">
        <f>'Compound Alert'!AF192</f>
        <v>10</v>
      </c>
      <c r="K530" s="70">
        <f>'Compound Alert'!AG192</f>
        <v>10</v>
      </c>
      <c r="L530" s="70">
        <f>'Compound Alert'!AH192</f>
        <v>7.0454545454545299</v>
      </c>
      <c r="M530" s="70">
        <f>'Compound Alert'!AI192</f>
        <v>7.6797073000953304</v>
      </c>
      <c r="N530" s="70">
        <f>'Compound Alert'!AJ192</f>
        <v>10</v>
      </c>
      <c r="O530" s="70">
        <f>'Compound Alert'!AK192</f>
        <v>10</v>
      </c>
      <c r="P530" s="78"/>
      <c r="Q530" s="27"/>
      <c r="R530" s="27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</row>
    <row r="531" spans="1:32" x14ac:dyDescent="0.2">
      <c r="A531" s="64">
        <v>4</v>
      </c>
      <c r="B531" s="83" t="str">
        <f>'Compound Alert'!B60</f>
        <v>Ethiopia</v>
      </c>
      <c r="C531" s="83" t="str">
        <f>'Compound Alert'!C60</f>
        <v>ETH</v>
      </c>
      <c r="D531" s="83" t="str">
        <f>'Compound Alert'!D60</f>
        <v>SSF           Sub-Saharan Africa</v>
      </c>
      <c r="E531" s="83" t="str">
        <f>'Compound Alert'!E60</f>
        <v>IDA</v>
      </c>
      <c r="F531" s="83"/>
      <c r="G531" s="79">
        <f>'Compound Alert'!G60</f>
        <v>6</v>
      </c>
      <c r="H531" s="80">
        <f>'Compound Alert'!H60</f>
        <v>6</v>
      </c>
      <c r="I531" s="78">
        <f>'Compound Alert'!J60</f>
        <v>2.5</v>
      </c>
      <c r="J531" s="70">
        <f>'Compound Alert'!AF60</f>
        <v>10</v>
      </c>
      <c r="K531" s="70">
        <f>'Compound Alert'!AG60</f>
        <v>10</v>
      </c>
      <c r="L531" s="70">
        <f>'Compound Alert'!AH60</f>
        <v>7.5</v>
      </c>
      <c r="M531" s="70">
        <f>'Compound Alert'!AI60</f>
        <v>10</v>
      </c>
      <c r="N531" s="70">
        <f>'Compound Alert'!AJ60</f>
        <v>10</v>
      </c>
      <c r="O531" s="70">
        <f>'Compound Alert'!AK60</f>
        <v>10</v>
      </c>
      <c r="P531" s="78"/>
      <c r="Q531" s="27"/>
      <c r="R531" s="27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</row>
    <row r="532" spans="1:32" x14ac:dyDescent="0.2">
      <c r="A532" s="64">
        <v>5</v>
      </c>
      <c r="B532" s="83" t="str">
        <f>'Compound Alert'!B143</f>
        <v>Papua New Guinea</v>
      </c>
      <c r="C532" s="83" t="str">
        <f>'Compound Alert'!C143</f>
        <v>PNG</v>
      </c>
      <c r="D532" s="83" t="str">
        <f>'Compound Alert'!D143</f>
        <v>EAS           East Asia &amp; Pacific</v>
      </c>
      <c r="E532" s="83" t="str">
        <f>'Compound Alert'!E143</f>
        <v>Blend</v>
      </c>
      <c r="F532" s="83"/>
      <c r="G532" s="79">
        <f>'Compound Alert'!G143</f>
        <v>6</v>
      </c>
      <c r="H532" s="80">
        <f>'Compound Alert'!H143</f>
        <v>6</v>
      </c>
      <c r="I532" s="78">
        <f>'Compound Alert'!J143</f>
        <v>4</v>
      </c>
      <c r="J532" s="70">
        <f>'Compound Alert'!AF143</f>
        <v>10</v>
      </c>
      <c r="K532" s="70">
        <f>'Compound Alert'!AG143</f>
        <v>0</v>
      </c>
      <c r="L532" s="70">
        <f>'Compound Alert'!AH143</f>
        <v>7.2727272727272698</v>
      </c>
      <c r="M532" s="70">
        <f>'Compound Alert'!AI143</f>
        <v>7</v>
      </c>
      <c r="N532" s="70">
        <f>'Compound Alert'!AJ143</f>
        <v>0</v>
      </c>
      <c r="O532" s="70">
        <f>'Compound Alert'!AK143</f>
        <v>0</v>
      </c>
      <c r="P532" s="78"/>
      <c r="Q532" s="27"/>
      <c r="R532" s="27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</row>
    <row r="533" spans="1:32" x14ac:dyDescent="0.2">
      <c r="A533" s="64">
        <v>6</v>
      </c>
      <c r="B533" s="83" t="str">
        <f>'Compound Alert'!B40</f>
        <v>Congo DR</v>
      </c>
      <c r="C533" s="83" t="str">
        <f>'Compound Alert'!C40</f>
        <v>COD</v>
      </c>
      <c r="D533" s="83" t="str">
        <f>'Compound Alert'!D40</f>
        <v>SSF           Sub-Saharan Africa</v>
      </c>
      <c r="E533" s="83" t="str">
        <f>'Compound Alert'!E40</f>
        <v>IDA</v>
      </c>
      <c r="F533" s="83"/>
      <c r="G533" s="79">
        <f>'Compound Alert'!G40</f>
        <v>5.5</v>
      </c>
      <c r="H533" s="80">
        <f>'Compound Alert'!H40</f>
        <v>5.5</v>
      </c>
      <c r="I533" s="78">
        <f>'Compound Alert'!J40</f>
        <v>4.5</v>
      </c>
      <c r="J533" s="70">
        <f>'Compound Alert'!AF40</f>
        <v>10</v>
      </c>
      <c r="K533" s="70">
        <f>'Compound Alert'!AG40</f>
        <v>10</v>
      </c>
      <c r="L533" s="70">
        <f>'Compound Alert'!AH40</f>
        <v>5.9090909090909003</v>
      </c>
      <c r="M533" s="70">
        <f>'Compound Alert'!AI40</f>
        <v>7</v>
      </c>
      <c r="N533" s="70">
        <f>'Compound Alert'!AJ40</f>
        <v>0</v>
      </c>
      <c r="O533" s="70">
        <f>'Compound Alert'!AK40</f>
        <v>10</v>
      </c>
      <c r="P533" s="78"/>
      <c r="Q533" s="27"/>
      <c r="R533" s="27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</row>
    <row r="534" spans="1:32" x14ac:dyDescent="0.2">
      <c r="A534" s="64">
        <v>7</v>
      </c>
      <c r="B534" s="83" t="str">
        <f>'Compound Alert'!B129</f>
        <v>Niger</v>
      </c>
      <c r="C534" s="83" t="str">
        <f>'Compound Alert'!C129</f>
        <v>NER</v>
      </c>
      <c r="D534" s="83" t="str">
        <f>'Compound Alert'!D129</f>
        <v>SSF           Sub-Saharan Africa</v>
      </c>
      <c r="E534" s="83" t="str">
        <f>'Compound Alert'!E129</f>
        <v>IDA</v>
      </c>
      <c r="F534" s="83"/>
      <c r="G534" s="79">
        <f>'Compound Alert'!G129</f>
        <v>5.5</v>
      </c>
      <c r="H534" s="80">
        <f>'Compound Alert'!H129</f>
        <v>5.5</v>
      </c>
      <c r="I534" s="78">
        <f>'Compound Alert'!J129</f>
        <v>4.5</v>
      </c>
      <c r="J534" s="70">
        <f>'Compound Alert'!AF129</f>
        <v>9.5238095238094793</v>
      </c>
      <c r="K534" s="70">
        <f>'Compound Alert'!AG129</f>
        <v>10</v>
      </c>
      <c r="L534" s="70">
        <f>'Compound Alert'!AH129</f>
        <v>0</v>
      </c>
      <c r="M534" s="70">
        <f>'Compound Alert'!AI129</f>
        <v>7</v>
      </c>
      <c r="N534" s="70">
        <f>'Compound Alert'!AJ129</f>
        <v>0</v>
      </c>
      <c r="O534" s="70">
        <f>'Compound Alert'!AK129</f>
        <v>10</v>
      </c>
      <c r="P534" s="78"/>
      <c r="Q534" s="27"/>
      <c r="R534" s="27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</row>
    <row r="535" spans="1:32" x14ac:dyDescent="0.2">
      <c r="A535" s="64">
        <v>8</v>
      </c>
      <c r="B535" s="83" t="str">
        <f>'Compound Alert'!B130</f>
        <v>Nigeria</v>
      </c>
      <c r="C535" s="83" t="str">
        <f>'Compound Alert'!C130</f>
        <v>NGA</v>
      </c>
      <c r="D535" s="83" t="str">
        <f>'Compound Alert'!D130</f>
        <v>SSF           Sub-Saharan Africa</v>
      </c>
      <c r="E535" s="83" t="str">
        <f>'Compound Alert'!E130</f>
        <v>Blend</v>
      </c>
      <c r="F535" s="83"/>
      <c r="G535" s="79">
        <f>'Compound Alert'!G130</f>
        <v>5.5</v>
      </c>
      <c r="H535" s="80">
        <f>'Compound Alert'!H130</f>
        <v>5.5</v>
      </c>
      <c r="I535" s="78">
        <f>'Compound Alert'!J130</f>
        <v>3</v>
      </c>
      <c r="J535" s="70">
        <f>'Compound Alert'!AF130</f>
        <v>10</v>
      </c>
      <c r="K535" s="70">
        <f>'Compound Alert'!AG130</f>
        <v>10</v>
      </c>
      <c r="L535" s="70">
        <f>'Compound Alert'!AH130</f>
        <v>5.4545454545454701</v>
      </c>
      <c r="M535" s="70">
        <f>'Compound Alert'!AI130</f>
        <v>10</v>
      </c>
      <c r="N535" s="70">
        <f>'Compound Alert'!AJ130</f>
        <v>0</v>
      </c>
      <c r="O535" s="70">
        <f>'Compound Alert'!AK130</f>
        <v>6.0994717079986902</v>
      </c>
      <c r="P535" s="78"/>
      <c r="Q535" s="27"/>
      <c r="R535" s="27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</row>
    <row r="536" spans="1:32" x14ac:dyDescent="0.2">
      <c r="A536" s="64">
        <v>9</v>
      </c>
      <c r="B536" s="83" t="str">
        <f>'Compound Alert'!B6</f>
        <v>Afghanistan</v>
      </c>
      <c r="C536" s="83" t="str">
        <f>'Compound Alert'!C6</f>
        <v>AFG</v>
      </c>
      <c r="D536" s="83" t="str">
        <f>'Compound Alert'!D6</f>
        <v>SAS           South Asia</v>
      </c>
      <c r="E536" s="83" t="str">
        <f>'Compound Alert'!E6</f>
        <v>IDA</v>
      </c>
      <c r="F536" s="83"/>
      <c r="G536" s="79">
        <f>'Compound Alert'!G6</f>
        <v>5.5</v>
      </c>
      <c r="H536" s="80">
        <f>'Compound Alert'!H6</f>
        <v>5.5</v>
      </c>
      <c r="I536" s="78">
        <f>'Compound Alert'!J6</f>
        <v>5</v>
      </c>
      <c r="J536" s="70">
        <f>'Compound Alert'!AF6</f>
        <v>9.5830769230769199</v>
      </c>
      <c r="K536" s="70">
        <f>'Compound Alert'!AG6</f>
        <v>10</v>
      </c>
      <c r="L536" s="70">
        <f>'Compound Alert'!AH6</f>
        <v>3.4090909090908998</v>
      </c>
      <c r="M536" s="70">
        <f>'Compound Alert'!AI6</f>
        <v>7</v>
      </c>
      <c r="N536" s="70">
        <f>'Compound Alert'!AJ6</f>
        <v>7</v>
      </c>
      <c r="O536" s="70">
        <f>'Compound Alert'!AK6</f>
        <v>10</v>
      </c>
      <c r="P536" s="70"/>
      <c r="Q536" s="27"/>
      <c r="R536" s="27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</row>
    <row r="537" spans="1:32" x14ac:dyDescent="0.2">
      <c r="A537" s="64">
        <v>10</v>
      </c>
      <c r="B537" s="83" t="str">
        <f>'Compound Alert'!B153</f>
        <v>Sudan</v>
      </c>
      <c r="C537" s="83" t="str">
        <f>'Compound Alert'!C153</f>
        <v>SDN</v>
      </c>
      <c r="D537" s="83" t="str">
        <f>'Compound Alert'!D153</f>
        <v>SSF           Sub-Saharan Africa</v>
      </c>
      <c r="E537" s="83" t="str">
        <f>'Compound Alert'!E153</f>
        <v>IDA</v>
      </c>
      <c r="F537" s="83"/>
      <c r="G537" s="79">
        <f>'Compound Alert'!G153</f>
        <v>5.5</v>
      </c>
      <c r="H537" s="80">
        <f>'Compound Alert'!H153</f>
        <v>5.5</v>
      </c>
      <c r="I537" s="78">
        <f>'Compound Alert'!J153</f>
        <v>4</v>
      </c>
      <c r="J537" s="70">
        <f>'Compound Alert'!AF153</f>
        <v>10</v>
      </c>
      <c r="K537" s="70">
        <f>'Compound Alert'!AG153</f>
        <v>10</v>
      </c>
      <c r="L537" s="70">
        <f>'Compound Alert'!AH153</f>
        <v>7.5</v>
      </c>
      <c r="M537" s="70">
        <f>'Compound Alert'!AI153</f>
        <v>10</v>
      </c>
      <c r="N537" s="70">
        <f>'Compound Alert'!AJ153</f>
        <v>0</v>
      </c>
      <c r="O537" s="70">
        <f>'Compound Alert'!AK153</f>
        <v>10</v>
      </c>
      <c r="P537" s="78"/>
      <c r="Q537" s="27"/>
      <c r="R537" s="27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</row>
    <row r="538" spans="1:32" x14ac:dyDescent="0.2">
      <c r="A538" s="64">
        <v>11</v>
      </c>
      <c r="B538" s="83" t="str">
        <f>'Compound Alert'!B169</f>
        <v>Syria</v>
      </c>
      <c r="C538" s="83" t="str">
        <f>'Compound Alert'!C169</f>
        <v>SYR</v>
      </c>
      <c r="D538" s="83" t="str">
        <f>'Compound Alert'!D169</f>
        <v>MEA           Middle East &amp; North Africa</v>
      </c>
      <c r="E538" s="83" t="str">
        <f>'Compound Alert'!E169</f>
        <v>IDA</v>
      </c>
      <c r="F538" s="83"/>
      <c r="G538" s="79">
        <f>'Compound Alert'!G169</f>
        <v>5.5</v>
      </c>
      <c r="H538" s="80">
        <f>'Compound Alert'!H169</f>
        <v>5.5</v>
      </c>
      <c r="I538" s="78">
        <f>'Compound Alert'!J169</f>
        <v>4.5</v>
      </c>
      <c r="J538" s="70">
        <f>'Compound Alert'!AF169</f>
        <v>8.58718336556319</v>
      </c>
      <c r="K538" s="70">
        <f>'Compound Alert'!AG169</f>
        <v>10</v>
      </c>
      <c r="L538" s="70">
        <f>'Compound Alert'!AH169</f>
        <v>4.5454545454545299</v>
      </c>
      <c r="M538" s="70">
        <f>'Compound Alert'!AI169</f>
        <v>7</v>
      </c>
      <c r="N538" s="70">
        <f>'Compound Alert'!AJ169</f>
        <v>0</v>
      </c>
      <c r="O538" s="70">
        <f>'Compound Alert'!AK169</f>
        <v>10</v>
      </c>
      <c r="P538" s="78"/>
      <c r="Q538" s="27"/>
      <c r="R538" s="27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</row>
    <row r="539" spans="1:32" x14ac:dyDescent="0.2">
      <c r="A539" s="64">
        <v>12</v>
      </c>
      <c r="B539" s="83" t="str">
        <f>'Compound Alert'!B100</f>
        <v>Lao PDR</v>
      </c>
      <c r="C539" s="83" t="str">
        <f>'Compound Alert'!C100</f>
        <v>LAO</v>
      </c>
      <c r="D539" s="83" t="str">
        <f>'Compound Alert'!D100</f>
        <v>EAS           East Asia &amp; Pacific</v>
      </c>
      <c r="E539" s="83" t="str">
        <f>'Compound Alert'!E100</f>
        <v>IDA</v>
      </c>
      <c r="F539" s="83"/>
      <c r="G539" s="79">
        <f>'Compound Alert'!G100</f>
        <v>5.5</v>
      </c>
      <c r="H539" s="80">
        <f>'Compound Alert'!H100</f>
        <v>5.5</v>
      </c>
      <c r="I539" s="78">
        <f>'Compound Alert'!J100</f>
        <v>2.5</v>
      </c>
      <c r="J539" s="70">
        <f>'Compound Alert'!AF100</f>
        <v>10</v>
      </c>
      <c r="K539" s="70">
        <f>'Compound Alert'!AG100</f>
        <v>0</v>
      </c>
      <c r="L539" s="70">
        <f>'Compound Alert'!AH100</f>
        <v>7.5</v>
      </c>
      <c r="M539" s="70">
        <f>'Compound Alert'!AI100</f>
        <v>7.1725602831159296</v>
      </c>
      <c r="N539" s="70">
        <f>'Compound Alert'!AJ100</f>
        <v>7</v>
      </c>
      <c r="O539" s="70">
        <f>'Compound Alert'!AK100</f>
        <v>0</v>
      </c>
      <c r="P539" s="78"/>
      <c r="Q539" s="27"/>
      <c r="R539" s="27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</row>
    <row r="540" spans="1:32" x14ac:dyDescent="0.2">
      <c r="A540" s="64">
        <v>13</v>
      </c>
      <c r="B540" s="83" t="str">
        <f>'Compound Alert'!B102</f>
        <v>Liberia</v>
      </c>
      <c r="C540" s="83" t="str">
        <f>'Compound Alert'!C102</f>
        <v>LBR</v>
      </c>
      <c r="D540" s="83" t="str">
        <f>'Compound Alert'!D102</f>
        <v>SSF           Sub-Saharan Africa</v>
      </c>
      <c r="E540" s="83" t="str">
        <f>'Compound Alert'!E102</f>
        <v>IDA</v>
      </c>
      <c r="F540" s="83"/>
      <c r="G540" s="79">
        <f>'Compound Alert'!G102</f>
        <v>5.5</v>
      </c>
      <c r="H540" s="80">
        <f>'Compound Alert'!H102</f>
        <v>5.5</v>
      </c>
      <c r="I540" s="78">
        <f>'Compound Alert'!J102</f>
        <v>4</v>
      </c>
      <c r="J540" s="70">
        <f>'Compound Alert'!AF102</f>
        <v>5.8969230769230796</v>
      </c>
      <c r="K540" s="70">
        <f>'Compound Alert'!AG102</f>
        <v>0</v>
      </c>
      <c r="L540" s="70">
        <f>'Compound Alert'!AH102</f>
        <v>6.1363636363636296</v>
      </c>
      <c r="M540" s="70">
        <f>'Compound Alert'!AI102</f>
        <v>9.2420064025106807</v>
      </c>
      <c r="N540" s="70">
        <f>'Compound Alert'!AJ102</f>
        <v>0</v>
      </c>
      <c r="O540" s="70">
        <f>'Compound Alert'!AK102</f>
        <v>0</v>
      </c>
      <c r="P540" s="78"/>
      <c r="Q540" s="27"/>
      <c r="R540" s="27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</row>
    <row r="541" spans="1:32" x14ac:dyDescent="0.2">
      <c r="A541" s="64">
        <v>14</v>
      </c>
      <c r="B541" s="83" t="str">
        <f>'Compound Alert'!B123</f>
        <v>Mozambique</v>
      </c>
      <c r="C541" s="83" t="str">
        <f>'Compound Alert'!C123</f>
        <v>MOZ</v>
      </c>
      <c r="D541" s="83" t="str">
        <f>'Compound Alert'!D123</f>
        <v>SSF           Sub-Saharan Africa</v>
      </c>
      <c r="E541" s="83" t="str">
        <f>'Compound Alert'!E123</f>
        <v>IDA</v>
      </c>
      <c r="F541" s="83"/>
      <c r="G541" s="79">
        <f>'Compound Alert'!G123</f>
        <v>5.5</v>
      </c>
      <c r="H541" s="80">
        <f>'Compound Alert'!H123</f>
        <v>5.5</v>
      </c>
      <c r="I541" s="78">
        <f>'Compound Alert'!J123</f>
        <v>5</v>
      </c>
      <c r="J541" s="70">
        <f>'Compound Alert'!AF123</f>
        <v>4.92</v>
      </c>
      <c r="K541" s="70">
        <f>'Compound Alert'!AG123</f>
        <v>10</v>
      </c>
      <c r="L541" s="70">
        <f>'Compound Alert'!AH123</f>
        <v>5</v>
      </c>
      <c r="M541" s="70">
        <f>'Compound Alert'!AI123</f>
        <v>8.5555049351283508</v>
      </c>
      <c r="N541" s="70">
        <f>'Compound Alert'!AJ123</f>
        <v>0</v>
      </c>
      <c r="O541" s="70">
        <f>'Compound Alert'!AK123</f>
        <v>10</v>
      </c>
      <c r="P541" s="78"/>
      <c r="Q541" s="27"/>
      <c r="R541" s="27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</row>
    <row r="542" spans="1:32" x14ac:dyDescent="0.2">
      <c r="A542" s="64">
        <v>15</v>
      </c>
      <c r="B542" s="83" t="str">
        <f>'Compound Alert'!B33</f>
        <v>Central African Republic</v>
      </c>
      <c r="C542" s="83" t="str">
        <f>'Compound Alert'!C33</f>
        <v>CAF</v>
      </c>
      <c r="D542" s="83" t="str">
        <f>'Compound Alert'!D33</f>
        <v>SSF           Sub-Saharan Africa</v>
      </c>
      <c r="E542" s="83" t="str">
        <f>'Compound Alert'!E33</f>
        <v>IDA</v>
      </c>
      <c r="F542" s="83"/>
      <c r="G542" s="79">
        <f>'Compound Alert'!G33</f>
        <v>5</v>
      </c>
      <c r="H542" s="80">
        <f>'Compound Alert'!H33</f>
        <v>5</v>
      </c>
      <c r="I542" s="78">
        <f>'Compound Alert'!J33</f>
        <v>5</v>
      </c>
      <c r="J542" s="70">
        <f>'Compound Alert'!AF33</f>
        <v>10</v>
      </c>
      <c r="K542" s="70">
        <f>'Compound Alert'!AG33</f>
        <v>10</v>
      </c>
      <c r="L542" s="70">
        <f>'Compound Alert'!AH33</f>
        <v>5.9090909090909003</v>
      </c>
      <c r="M542" s="70">
        <f>'Compound Alert'!AI33</f>
        <v>10</v>
      </c>
      <c r="N542" s="70">
        <f>'Compound Alert'!AJ33</f>
        <v>0</v>
      </c>
      <c r="O542" s="70">
        <f>'Compound Alert'!AK33</f>
        <v>8.4765583773797992</v>
      </c>
      <c r="P542" s="78"/>
      <c r="Q542" s="27"/>
      <c r="R542" s="27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</row>
    <row r="543" spans="1:32" x14ac:dyDescent="0.2">
      <c r="A543" s="64">
        <v>16</v>
      </c>
      <c r="B543" s="83" t="str">
        <f>'Compound Alert'!B182</f>
        <v>Uganda</v>
      </c>
      <c r="C543" s="83" t="str">
        <f>'Compound Alert'!C182</f>
        <v>UGA</v>
      </c>
      <c r="D543" s="83" t="str">
        <f>'Compound Alert'!D182</f>
        <v>SSF           Sub-Saharan Africa</v>
      </c>
      <c r="E543" s="83" t="str">
        <f>'Compound Alert'!E182</f>
        <v>IDA</v>
      </c>
      <c r="F543" s="83"/>
      <c r="G543" s="79">
        <f>'Compound Alert'!G182</f>
        <v>5</v>
      </c>
      <c r="H543" s="80">
        <f>'Compound Alert'!H182</f>
        <v>5</v>
      </c>
      <c r="I543" s="78">
        <f>'Compound Alert'!J182</f>
        <v>3</v>
      </c>
      <c r="J543" s="70">
        <f>'Compound Alert'!AF182</f>
        <v>10</v>
      </c>
      <c r="K543" s="70">
        <f>'Compound Alert'!AG182</f>
        <v>7</v>
      </c>
      <c r="L543" s="70">
        <f>'Compound Alert'!AH182</f>
        <v>7.0454545454545503</v>
      </c>
      <c r="M543" s="70">
        <f>'Compound Alert'!AI182</f>
        <v>10</v>
      </c>
      <c r="N543" s="70">
        <f>'Compound Alert'!AJ182</f>
        <v>7</v>
      </c>
      <c r="O543" s="70">
        <f>'Compound Alert'!AK182</f>
        <v>5.4844401626640202</v>
      </c>
      <c r="P543" s="78"/>
      <c r="Q543" s="27"/>
      <c r="R543" s="27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</row>
    <row r="544" spans="1:32" x14ac:dyDescent="0.2">
      <c r="A544" s="64">
        <v>17</v>
      </c>
      <c r="B544" s="83" t="str">
        <f>'Compound Alert'!B41</f>
        <v>Congo</v>
      </c>
      <c r="C544" s="83" t="str">
        <f>'Compound Alert'!C41</f>
        <v>COG</v>
      </c>
      <c r="D544" s="83" t="str">
        <f>'Compound Alert'!D41</f>
        <v>SSF           Sub-Saharan Africa</v>
      </c>
      <c r="E544" s="83" t="str">
        <f>'Compound Alert'!E41</f>
        <v>Blend</v>
      </c>
      <c r="F544" s="83"/>
      <c r="G544" s="79">
        <f>'Compound Alert'!G41</f>
        <v>5</v>
      </c>
      <c r="H544" s="80">
        <f>'Compound Alert'!H41</f>
        <v>5</v>
      </c>
      <c r="I544" s="78">
        <f>'Compound Alert'!J41</f>
        <v>3.5</v>
      </c>
      <c r="J544" s="70">
        <f>'Compound Alert'!AF41</f>
        <v>6.8584615384615404</v>
      </c>
      <c r="K544" s="70">
        <f>'Compound Alert'!AG41</f>
        <v>0</v>
      </c>
      <c r="L544" s="70">
        <f>'Compound Alert'!AH41</f>
        <v>6.3636363636363704</v>
      </c>
      <c r="M544" s="70">
        <f>'Compound Alert'!AI41</f>
        <v>9.8347492894880197</v>
      </c>
      <c r="N544" s="70">
        <f>'Compound Alert'!AJ41</f>
        <v>0</v>
      </c>
      <c r="O544" s="70">
        <f>'Compound Alert'!AK41</f>
        <v>10</v>
      </c>
      <c r="P544" s="78"/>
      <c r="Q544" s="27"/>
      <c r="R544" s="27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</row>
    <row r="545" spans="1:32" x14ac:dyDescent="0.2">
      <c r="A545" s="64">
        <v>18</v>
      </c>
      <c r="B545" s="83" t="str">
        <f>'Compound Alert'!B170</f>
        <v>Chad</v>
      </c>
      <c r="C545" s="83" t="str">
        <f>'Compound Alert'!C170</f>
        <v>TCD</v>
      </c>
      <c r="D545" s="83" t="str">
        <f>'Compound Alert'!D170</f>
        <v>SSF           Sub-Saharan Africa</v>
      </c>
      <c r="E545" s="83" t="str">
        <f>'Compound Alert'!E170</f>
        <v>IDA</v>
      </c>
      <c r="F545" s="83"/>
      <c r="G545" s="79">
        <f>'Compound Alert'!G170</f>
        <v>5</v>
      </c>
      <c r="H545" s="80">
        <f>'Compound Alert'!H170</f>
        <v>5</v>
      </c>
      <c r="I545" s="78">
        <f>'Compound Alert'!J170</f>
        <v>4.5</v>
      </c>
      <c r="J545" s="70">
        <f>'Compound Alert'!AF170</f>
        <v>10</v>
      </c>
      <c r="K545" s="70">
        <f>'Compound Alert'!AG170</f>
        <v>7</v>
      </c>
      <c r="L545" s="70">
        <f>'Compound Alert'!AH170</f>
        <v>4.3181818181818299</v>
      </c>
      <c r="M545" s="70">
        <f>'Compound Alert'!AI170</f>
        <v>10</v>
      </c>
      <c r="N545" s="70">
        <f>'Compound Alert'!AJ170</f>
        <v>0</v>
      </c>
      <c r="O545" s="70">
        <f>'Compound Alert'!AK170</f>
        <v>10</v>
      </c>
      <c r="P545" s="78"/>
      <c r="Q545" s="27"/>
      <c r="R545" s="27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</row>
    <row r="546" spans="1:32" x14ac:dyDescent="0.2">
      <c r="A546" s="64">
        <v>19</v>
      </c>
      <c r="B546" s="83" t="str">
        <f>'Compound Alert'!B57</f>
        <v>Eritrea</v>
      </c>
      <c r="C546" s="83" t="str">
        <f>'Compound Alert'!C57</f>
        <v>ERI</v>
      </c>
      <c r="D546" s="83" t="str">
        <f>'Compound Alert'!D57</f>
        <v>SSF           Sub-Saharan Africa</v>
      </c>
      <c r="E546" s="83" t="str">
        <f>'Compound Alert'!E57</f>
        <v>IDA</v>
      </c>
      <c r="F546" s="83"/>
      <c r="G546" s="79">
        <f>'Compound Alert'!G57</f>
        <v>5</v>
      </c>
      <c r="H546" s="80">
        <f>'Compound Alert'!H57</f>
        <v>5</v>
      </c>
      <c r="I546" s="78">
        <f>'Compound Alert'!J57</f>
        <v>4</v>
      </c>
      <c r="J546" s="70">
        <f>'Compound Alert'!AF57</f>
        <v>9.5238095238094793</v>
      </c>
      <c r="K546" s="70">
        <f>'Compound Alert'!AG57</f>
        <v>0</v>
      </c>
      <c r="L546" s="70">
        <f>'Compound Alert'!AH57</f>
        <v>3.63636363636363</v>
      </c>
      <c r="M546" s="70">
        <f>'Compound Alert'!AI57</f>
        <v>7</v>
      </c>
      <c r="N546" s="70">
        <f>'Compound Alert'!AJ57</f>
        <v>10</v>
      </c>
      <c r="O546" s="70">
        <f>'Compound Alert'!AK57</f>
        <v>0</v>
      </c>
      <c r="P546" s="78"/>
      <c r="Q546" s="27"/>
      <c r="R546" s="27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</row>
    <row r="547" spans="1:32" x14ac:dyDescent="0.2">
      <c r="A547" s="64">
        <v>20</v>
      </c>
      <c r="B547" s="83" t="str">
        <f>'Compound Alert'!B195</f>
        <v>Zimbabwe</v>
      </c>
      <c r="C547" s="83" t="str">
        <f>'Compound Alert'!C195</f>
        <v>ZWE</v>
      </c>
      <c r="D547" s="83" t="str">
        <f>'Compound Alert'!D195</f>
        <v>SSF           Sub-Saharan Africa</v>
      </c>
      <c r="E547" s="83" t="str">
        <f>'Compound Alert'!E195</f>
        <v>Blend</v>
      </c>
      <c r="F547" s="83"/>
      <c r="G547" s="79">
        <f>'Compound Alert'!G195</f>
        <v>5</v>
      </c>
      <c r="H547" s="80">
        <f>'Compound Alert'!H195</f>
        <v>5</v>
      </c>
      <c r="I547" s="78">
        <f>'Compound Alert'!J195</f>
        <v>4</v>
      </c>
      <c r="J547" s="70">
        <f>'Compound Alert'!AF195</f>
        <v>5.4</v>
      </c>
      <c r="K547" s="70">
        <f>'Compound Alert'!AG195</f>
        <v>10</v>
      </c>
      <c r="L547" s="70">
        <f>'Compound Alert'!AH195</f>
        <v>5</v>
      </c>
      <c r="M547" s="70">
        <f>'Compound Alert'!AI195</f>
        <v>10</v>
      </c>
      <c r="N547" s="70">
        <f>'Compound Alert'!AJ195</f>
        <v>0</v>
      </c>
      <c r="O547" s="70">
        <f>'Compound Alert'!AK195</f>
        <v>10</v>
      </c>
      <c r="P547" s="78"/>
      <c r="Q547" s="27"/>
      <c r="R547" s="27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</row>
    <row r="548" spans="1:32" x14ac:dyDescent="0.2">
      <c r="A548" s="64">
        <v>21</v>
      </c>
      <c r="B548" s="83" t="str">
        <f>'Compound Alert'!B101</f>
        <v>Lebanon</v>
      </c>
      <c r="C548" s="83" t="str">
        <f>'Compound Alert'!C101</f>
        <v>LBN</v>
      </c>
      <c r="D548" s="83" t="str">
        <f>'Compound Alert'!D101</f>
        <v>MEA           Middle East &amp; North Africa</v>
      </c>
      <c r="E548" s="83" t="str">
        <f>'Compound Alert'!E101</f>
        <v>IBRD</v>
      </c>
      <c r="F548" s="83"/>
      <c r="G548" s="79">
        <f>'Compound Alert'!G101</f>
        <v>5</v>
      </c>
      <c r="H548" s="80">
        <f>'Compound Alert'!H101</f>
        <v>5</v>
      </c>
      <c r="I548" s="78">
        <f>'Compound Alert'!J101</f>
        <v>2.5</v>
      </c>
      <c r="J548" s="70">
        <f>'Compound Alert'!AF101</f>
        <v>10</v>
      </c>
      <c r="K548" s="70">
        <f>'Compound Alert'!AG101</f>
        <v>10</v>
      </c>
      <c r="L548" s="70">
        <f>'Compound Alert'!AH101</f>
        <v>10</v>
      </c>
      <c r="M548" s="70">
        <f>'Compound Alert'!AI101</f>
        <v>7</v>
      </c>
      <c r="N548" s="70">
        <f>'Compound Alert'!AJ101</f>
        <v>0</v>
      </c>
      <c r="O548" s="70">
        <f>'Compound Alert'!AK101</f>
        <v>7.4961965644717701</v>
      </c>
      <c r="P548" s="78"/>
      <c r="Q548" s="27"/>
      <c r="R548" s="27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</row>
    <row r="549" spans="1:32" x14ac:dyDescent="0.2">
      <c r="A549" s="64">
        <v>22</v>
      </c>
      <c r="B549" s="83" t="str">
        <f>'Compound Alert'!B118</f>
        <v>Mali</v>
      </c>
      <c r="C549" s="83" t="str">
        <f>'Compound Alert'!C118</f>
        <v>MLI</v>
      </c>
      <c r="D549" s="83" t="str">
        <f>'Compound Alert'!D118</f>
        <v>SSF           Sub-Saharan Africa</v>
      </c>
      <c r="E549" s="83" t="str">
        <f>'Compound Alert'!E118</f>
        <v>IDA</v>
      </c>
      <c r="F549" s="83"/>
      <c r="G549" s="79">
        <f>'Compound Alert'!G118</f>
        <v>5</v>
      </c>
      <c r="H549" s="80">
        <f>'Compound Alert'!H118</f>
        <v>5</v>
      </c>
      <c r="I549" s="78">
        <f>'Compound Alert'!J118</f>
        <v>3.5</v>
      </c>
      <c r="J549" s="70">
        <f>'Compound Alert'!AF118</f>
        <v>10</v>
      </c>
      <c r="K549" s="70">
        <f>'Compound Alert'!AG118</f>
        <v>10</v>
      </c>
      <c r="L549" s="70">
        <f>'Compound Alert'!AH118</f>
        <v>5.6818181818181799</v>
      </c>
      <c r="M549" s="70">
        <f>'Compound Alert'!AI118</f>
        <v>9.9336629949600095</v>
      </c>
      <c r="N549" s="70">
        <f>'Compound Alert'!AJ118</f>
        <v>0</v>
      </c>
      <c r="O549" s="70">
        <f>'Compound Alert'!AK118</f>
        <v>10</v>
      </c>
      <c r="P549" s="78"/>
      <c r="Q549" s="27"/>
      <c r="R549" s="27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</row>
    <row r="550" spans="1:32" x14ac:dyDescent="0.2">
      <c r="A550" s="64">
        <v>23</v>
      </c>
      <c r="B550" s="83" t="str">
        <f>'Compound Alert'!B156</f>
        <v>Solomon Islands</v>
      </c>
      <c r="C550" s="83" t="str">
        <f>'Compound Alert'!C156</f>
        <v>SLB</v>
      </c>
      <c r="D550" s="83" t="str">
        <f>'Compound Alert'!D156</f>
        <v>EAS           East Asia &amp; Pacific</v>
      </c>
      <c r="E550" s="83" t="str">
        <f>'Compound Alert'!E156</f>
        <v>IDA</v>
      </c>
      <c r="F550" s="83"/>
      <c r="G550" s="79">
        <f>'Compound Alert'!G156</f>
        <v>5</v>
      </c>
      <c r="H550" s="80">
        <f>'Compound Alert'!H156</f>
        <v>5</v>
      </c>
      <c r="I550" s="78">
        <f>'Compound Alert'!J156</f>
        <v>3</v>
      </c>
      <c r="J550" s="70">
        <f>'Compound Alert'!AF156</f>
        <v>8.1415384615384596</v>
      </c>
      <c r="K550" s="70">
        <f>'Compound Alert'!AG156</f>
        <v>0</v>
      </c>
      <c r="L550" s="70">
        <f>'Compound Alert'!AH156</f>
        <v>0</v>
      </c>
      <c r="M550" s="70">
        <f>'Compound Alert'!AI156</f>
        <v>7.2393699827648303</v>
      </c>
      <c r="N550" s="70">
        <f>'Compound Alert'!AJ156</f>
        <v>10</v>
      </c>
      <c r="O550" s="70">
        <f>'Compound Alert'!AK156</f>
        <v>0</v>
      </c>
      <c r="P550" s="78"/>
      <c r="Q550" s="27"/>
      <c r="R550" s="27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</row>
    <row r="551" spans="1:32" x14ac:dyDescent="0.2">
      <c r="A551" s="64">
        <v>24</v>
      </c>
      <c r="B551" s="83" t="str">
        <f>'Compound Alert'!B188</f>
        <v>Venezuela</v>
      </c>
      <c r="C551" s="83" t="str">
        <f>'Compound Alert'!C188</f>
        <v>VEN</v>
      </c>
      <c r="D551" s="83" t="str">
        <f>'Compound Alert'!D188</f>
        <v>LCN           Latin America &amp; Caribbean</v>
      </c>
      <c r="E551" s="83" t="str">
        <f>'Compound Alert'!E188</f>
        <v>IBRD</v>
      </c>
      <c r="F551" s="83"/>
      <c r="G551" s="79">
        <f>'Compound Alert'!G188</f>
        <v>5</v>
      </c>
      <c r="H551" s="80">
        <f>'Compound Alert'!H188</f>
        <v>5</v>
      </c>
      <c r="I551" s="78">
        <f>'Compound Alert'!J188</f>
        <v>3</v>
      </c>
      <c r="J551" s="70">
        <f>'Compound Alert'!AF188</f>
        <v>4.7619047619047397</v>
      </c>
      <c r="K551" s="70">
        <f>'Compound Alert'!AG188</f>
        <v>10</v>
      </c>
      <c r="L551" s="70">
        <f>'Compound Alert'!AH188</f>
        <v>5</v>
      </c>
      <c r="M551" s="70">
        <f>'Compound Alert'!AI188</f>
        <v>7</v>
      </c>
      <c r="N551" s="70">
        <f>'Compound Alert'!AJ188</f>
        <v>7</v>
      </c>
      <c r="O551" s="70">
        <f>'Compound Alert'!AK188</f>
        <v>0</v>
      </c>
      <c r="P551" s="78"/>
      <c r="Q551" s="27"/>
      <c r="R551" s="27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</row>
    <row r="552" spans="1:32" x14ac:dyDescent="0.2">
      <c r="A552" s="64">
        <v>25</v>
      </c>
      <c r="B552" s="83" t="str">
        <f>'Compound Alert'!B145</f>
        <v>Korea DPR</v>
      </c>
      <c r="C552" s="83" t="str">
        <f>'Compound Alert'!C145</f>
        <v>PRK</v>
      </c>
      <c r="D552" s="83" t="str">
        <f>'Compound Alert'!D145</f>
        <v>EAS           East Asia &amp; Pacific</v>
      </c>
      <c r="E552" s="83" t="str">
        <f>'Compound Alert'!E145</f>
        <v>East Asia &amp; Pacific</v>
      </c>
      <c r="F552" s="83"/>
      <c r="G552" s="79">
        <f>'Compound Alert'!G145</f>
        <v>5</v>
      </c>
      <c r="H552" s="80">
        <f>'Compound Alert'!H145</f>
        <v>5</v>
      </c>
      <c r="I552" s="78">
        <f>'Compound Alert'!J145</f>
        <v>2.5</v>
      </c>
      <c r="J552" s="70">
        <f>'Compound Alert'!AF145</f>
        <v>0</v>
      </c>
      <c r="K552" s="70">
        <f>'Compound Alert'!AG145</f>
        <v>0</v>
      </c>
      <c r="L552" s="70">
        <f>'Compound Alert'!AH145</f>
        <v>4.5454545454545299</v>
      </c>
      <c r="M552" s="70">
        <f>'Compound Alert'!AI145</f>
        <v>0</v>
      </c>
      <c r="N552" s="70">
        <f>'Compound Alert'!AJ145</f>
        <v>0</v>
      </c>
      <c r="O552" s="70">
        <f>'Compound Alert'!AK145</f>
        <v>10</v>
      </c>
      <c r="P552" s="78"/>
      <c r="Q552" s="27"/>
      <c r="R552" s="27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</row>
    <row r="553" spans="1:32" hidden="1" x14ac:dyDescent="0.2">
      <c r="A553" s="64">
        <v>26</v>
      </c>
      <c r="B553" s="83" t="str">
        <f>'Compound Alert'!B39</f>
        <v>Cameroon</v>
      </c>
      <c r="C553" s="83" t="str">
        <f>'Compound Alert'!C39</f>
        <v>CMR</v>
      </c>
      <c r="D553" s="83" t="str">
        <f>'Compound Alert'!D39</f>
        <v>SSF           Sub-Saharan Africa</v>
      </c>
      <c r="E553" s="83" t="str">
        <f>'Compound Alert'!E39</f>
        <v>Blend</v>
      </c>
      <c r="F553" s="83"/>
      <c r="G553" s="79">
        <f>'Compound Alert'!G39</f>
        <v>4.5</v>
      </c>
      <c r="H553" s="80">
        <f>'Compound Alert'!H39</f>
        <v>4.5</v>
      </c>
      <c r="I553" s="78">
        <f>'Compound Alert'!J39</f>
        <v>3</v>
      </c>
      <c r="J553" s="70">
        <f>'Compound Alert'!AF39</f>
        <v>10</v>
      </c>
      <c r="K553" s="70">
        <f>'Compound Alert'!AG39</f>
        <v>10</v>
      </c>
      <c r="L553" s="70">
        <f>'Compound Alert'!AH39</f>
        <v>4.5454545454545503</v>
      </c>
      <c r="M553" s="70">
        <f>'Compound Alert'!AI39</f>
        <v>7</v>
      </c>
      <c r="N553" s="70">
        <f>'Compound Alert'!AJ39</f>
        <v>0</v>
      </c>
      <c r="O553" s="70">
        <f>'Compound Alert'!AK39</f>
        <v>10</v>
      </c>
      <c r="P553" s="78"/>
      <c r="Q553" s="27" t="e">
        <f>'Compound Alert'!#REF!</f>
        <v>#REF!</v>
      </c>
      <c r="R553" s="27">
        <f>'Compound Alert'!AN235</f>
        <v>0</v>
      </c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</row>
    <row r="554" spans="1:32" hidden="1" x14ac:dyDescent="0.2">
      <c r="A554" s="64">
        <v>27</v>
      </c>
      <c r="B554" s="83" t="str">
        <f>'Compound Alert'!B70</f>
        <v>Gambia</v>
      </c>
      <c r="C554" s="83" t="str">
        <f>'Compound Alert'!C70</f>
        <v>GMB</v>
      </c>
      <c r="D554" s="83" t="str">
        <f>'Compound Alert'!D70</f>
        <v>SSF           Sub-Saharan Africa</v>
      </c>
      <c r="E554" s="83" t="str">
        <f>'Compound Alert'!E70</f>
        <v>IDA</v>
      </c>
      <c r="F554" s="83"/>
      <c r="G554" s="79">
        <f>'Compound Alert'!G70</f>
        <v>4.5</v>
      </c>
      <c r="H554" s="80">
        <f>'Compound Alert'!H70</f>
        <v>4.5</v>
      </c>
      <c r="I554" s="78">
        <f>'Compound Alert'!J70</f>
        <v>3.5</v>
      </c>
      <c r="J554" s="70">
        <f>'Compound Alert'!AF70</f>
        <v>10</v>
      </c>
      <c r="K554" s="70">
        <f>'Compound Alert'!AG70</f>
        <v>0</v>
      </c>
      <c r="L554" s="70">
        <f>'Compound Alert'!AH70</f>
        <v>5.9090909090909198</v>
      </c>
      <c r="M554" s="70">
        <f>'Compound Alert'!AI70</f>
        <v>7</v>
      </c>
      <c r="N554" s="70">
        <f>'Compound Alert'!AJ70</f>
        <v>0</v>
      </c>
      <c r="O554" s="70">
        <f>'Compound Alert'!AK70</f>
        <v>10</v>
      </c>
      <c r="P554" s="78"/>
      <c r="Q554" s="27" t="e">
        <f>'Compound Alert'!#REF!</f>
        <v>#REF!</v>
      </c>
      <c r="R554" s="27">
        <f>'Compound Alert'!AN266</f>
        <v>0</v>
      </c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</row>
    <row r="555" spans="1:32" hidden="1" x14ac:dyDescent="0.2">
      <c r="A555" s="64">
        <v>28</v>
      </c>
      <c r="B555" s="83" t="str">
        <f>'Compound Alert'!B79</f>
        <v>Haiti</v>
      </c>
      <c r="C555" s="83" t="str">
        <f>'Compound Alert'!C79</f>
        <v>HTI</v>
      </c>
      <c r="D555" s="83" t="str">
        <f>'Compound Alert'!D79</f>
        <v>LCN           Latin America &amp; Caribbean</v>
      </c>
      <c r="E555" s="83" t="str">
        <f>'Compound Alert'!E79</f>
        <v>IDA</v>
      </c>
      <c r="F555" s="83"/>
      <c r="G555" s="79">
        <f>'Compound Alert'!G79</f>
        <v>4.5</v>
      </c>
      <c r="H555" s="80">
        <f>'Compound Alert'!H79</f>
        <v>4.5</v>
      </c>
      <c r="I555" s="78">
        <f>'Compound Alert'!J79</f>
        <v>5.5</v>
      </c>
      <c r="J555" s="70">
        <f>'Compound Alert'!AF79</f>
        <v>5.8969230769230796</v>
      </c>
      <c r="K555" s="70">
        <f>'Compound Alert'!AG79</f>
        <v>10</v>
      </c>
      <c r="L555" s="70">
        <f>'Compound Alert'!AH79</f>
        <v>3.86363636363637</v>
      </c>
      <c r="M555" s="70">
        <f>'Compound Alert'!AI79</f>
        <v>10</v>
      </c>
      <c r="N555" s="70">
        <f>'Compound Alert'!AJ79</f>
        <v>0</v>
      </c>
      <c r="O555" s="70">
        <f>'Compound Alert'!AK79</f>
        <v>1.45699906353043</v>
      </c>
      <c r="P555" s="78"/>
      <c r="Q555" s="27" t="e">
        <f>'Compound Alert'!#REF!</f>
        <v>#REF!</v>
      </c>
      <c r="R555" s="27">
        <f>'Compound Alert'!AN275</f>
        <v>0</v>
      </c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</row>
    <row r="556" spans="1:32" hidden="1" x14ac:dyDescent="0.2">
      <c r="A556" s="64">
        <v>29</v>
      </c>
      <c r="B556" s="83" t="str">
        <f>'Compound Alert'!B161</f>
        <v>South Sudan</v>
      </c>
      <c r="C556" s="83" t="str">
        <f>'Compound Alert'!C161</f>
        <v>SSD</v>
      </c>
      <c r="D556" s="83" t="str">
        <f>'Compound Alert'!D161</f>
        <v>SSF           Sub-Saharan Africa</v>
      </c>
      <c r="E556" s="83" t="str">
        <f>'Compound Alert'!E161</f>
        <v>IDA</v>
      </c>
      <c r="F556" s="83"/>
      <c r="G556" s="79">
        <f>'Compound Alert'!G161</f>
        <v>4.5</v>
      </c>
      <c r="H556" s="80">
        <f>'Compound Alert'!H161</f>
        <v>4.5</v>
      </c>
      <c r="I556" s="78">
        <f>'Compound Alert'!J161</f>
        <v>4</v>
      </c>
      <c r="J556" s="70">
        <f>'Compound Alert'!AF161</f>
        <v>10</v>
      </c>
      <c r="K556" s="70">
        <f>'Compound Alert'!AG161</f>
        <v>10</v>
      </c>
      <c r="L556" s="70">
        <f>'Compound Alert'!AH161</f>
        <v>0</v>
      </c>
      <c r="M556" s="70">
        <f>'Compound Alert'!AI161</f>
        <v>10</v>
      </c>
      <c r="N556" s="70">
        <f>'Compound Alert'!AJ161</f>
        <v>7</v>
      </c>
      <c r="O556" s="70">
        <f>'Compound Alert'!AK161</f>
        <v>10</v>
      </c>
      <c r="P556" s="78"/>
      <c r="Q556" s="27" t="e">
        <f>'Compound Alert'!#REF!</f>
        <v>#REF!</v>
      </c>
      <c r="R556" s="27">
        <f>'Compound Alert'!AN357</f>
        <v>0</v>
      </c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</row>
    <row r="557" spans="1:32" hidden="1" x14ac:dyDescent="0.2">
      <c r="A557" s="64">
        <v>30</v>
      </c>
      <c r="B557" s="83" t="str">
        <f>'Compound Alert'!B77</f>
        <v>Honduras</v>
      </c>
      <c r="C557" s="83" t="str">
        <f>'Compound Alert'!C77</f>
        <v>HND</v>
      </c>
      <c r="D557" s="83" t="str">
        <f>'Compound Alert'!D77</f>
        <v>LCN           Latin America &amp; Caribbean</v>
      </c>
      <c r="E557" s="83" t="str">
        <f>'Compound Alert'!E77</f>
        <v>IDA</v>
      </c>
      <c r="F557" s="83"/>
      <c r="G557" s="79">
        <f>'Compound Alert'!G77</f>
        <v>4.5</v>
      </c>
      <c r="H557" s="80">
        <f>'Compound Alert'!H77</f>
        <v>4.5</v>
      </c>
      <c r="I557" s="78">
        <f>'Compound Alert'!J77</f>
        <v>2</v>
      </c>
      <c r="J557" s="70">
        <f>'Compound Alert'!AF77</f>
        <v>7.1428571428571104</v>
      </c>
      <c r="K557" s="70">
        <f>'Compound Alert'!AG77</f>
        <v>0</v>
      </c>
      <c r="L557" s="70">
        <f>'Compound Alert'!AH77</f>
        <v>5.9090909090909198</v>
      </c>
      <c r="M557" s="70">
        <f>'Compound Alert'!AI77</f>
        <v>5.3466666666666702</v>
      </c>
      <c r="N557" s="70">
        <f>'Compound Alert'!AJ77</f>
        <v>0</v>
      </c>
      <c r="O557" s="70">
        <f>'Compound Alert'!AK77</f>
        <v>10</v>
      </c>
      <c r="P557" s="78"/>
      <c r="Q557" s="27" t="e">
        <f>'Compound Alert'!#REF!</f>
        <v>#REF!</v>
      </c>
      <c r="R557" s="27">
        <f>'Compound Alert'!AN273</f>
        <v>0</v>
      </c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</row>
    <row r="558" spans="1:32" hidden="1" x14ac:dyDescent="0.2">
      <c r="A558" s="64">
        <v>31</v>
      </c>
      <c r="B558" s="83" t="str">
        <f>'Compound Alert'!B175</f>
        <v>Timor-Leste</v>
      </c>
      <c r="C558" s="83" t="str">
        <f>'Compound Alert'!C175</f>
        <v>TLS</v>
      </c>
      <c r="D558" s="83" t="str">
        <f>'Compound Alert'!D175</f>
        <v>EAS           East Asia &amp; Pacific</v>
      </c>
      <c r="E558" s="83" t="str">
        <f>'Compound Alert'!E175</f>
        <v>Blend</v>
      </c>
      <c r="F558" s="83"/>
      <c r="G558" s="79">
        <f>'Compound Alert'!G175</f>
        <v>4.5</v>
      </c>
      <c r="H558" s="80">
        <f>'Compound Alert'!H175</f>
        <v>4.5</v>
      </c>
      <c r="I558" s="78">
        <f>'Compound Alert'!J175</f>
        <v>2.5</v>
      </c>
      <c r="J558" s="70">
        <f>'Compound Alert'!AF175</f>
        <v>9.5238095238094793</v>
      </c>
      <c r="K558" s="70">
        <f>'Compound Alert'!AG175</f>
        <v>0</v>
      </c>
      <c r="L558" s="70">
        <f>'Compound Alert'!AH175</f>
        <v>2.0454545454545499</v>
      </c>
      <c r="M558" s="70">
        <f>'Compound Alert'!AI175</f>
        <v>7</v>
      </c>
      <c r="N558" s="70">
        <f>'Compound Alert'!AJ175</f>
        <v>0</v>
      </c>
      <c r="O558" s="70">
        <f>'Compound Alert'!AK175</f>
        <v>0</v>
      </c>
      <c r="P558" s="78"/>
      <c r="Q558" s="27" t="e">
        <f>'Compound Alert'!#REF!</f>
        <v>#REF!</v>
      </c>
      <c r="R558" s="27">
        <f>'Compound Alert'!AN371</f>
        <v>0</v>
      </c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</row>
    <row r="559" spans="1:32" hidden="1" x14ac:dyDescent="0.2">
      <c r="A559" s="64">
        <v>32</v>
      </c>
      <c r="B559" s="83" t="str">
        <f>'Compound Alert'!B50</f>
        <v>Djibouti</v>
      </c>
      <c r="C559" s="83" t="str">
        <f>'Compound Alert'!C50</f>
        <v>DJI</v>
      </c>
      <c r="D559" s="83" t="str">
        <f>'Compound Alert'!D50</f>
        <v>MEA           Middle East &amp; North Africa</v>
      </c>
      <c r="E559" s="83" t="str">
        <f>'Compound Alert'!E50</f>
        <v>IDA</v>
      </c>
      <c r="F559" s="83"/>
      <c r="G559" s="79">
        <f>'Compound Alert'!G50</f>
        <v>4.5</v>
      </c>
      <c r="H559" s="80">
        <f>'Compound Alert'!H50</f>
        <v>4.5</v>
      </c>
      <c r="I559" s="78">
        <f>'Compound Alert'!J50</f>
        <v>2.5</v>
      </c>
      <c r="J559" s="70">
        <f>'Compound Alert'!AF50</f>
        <v>6.7153846153846199</v>
      </c>
      <c r="K559" s="70">
        <f>'Compound Alert'!AG50</f>
        <v>0</v>
      </c>
      <c r="L559" s="70">
        <f>'Compound Alert'!AH50</f>
        <v>3.63636363636363</v>
      </c>
      <c r="M559" s="70">
        <f>'Compound Alert'!AI50</f>
        <v>8.8847092522515201</v>
      </c>
      <c r="N559" s="70">
        <f>'Compound Alert'!AJ50</f>
        <v>7</v>
      </c>
      <c r="O559" s="70">
        <f>'Compound Alert'!AK50</f>
        <v>0</v>
      </c>
      <c r="P559" s="78"/>
      <c r="Q559" s="27" t="e">
        <f>'Compound Alert'!#REF!</f>
        <v>#REF!</v>
      </c>
      <c r="R559" s="27">
        <f>'Compound Alert'!AN246</f>
        <v>0</v>
      </c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</row>
    <row r="560" spans="1:32" hidden="1" x14ac:dyDescent="0.2">
      <c r="A560" s="64">
        <v>33</v>
      </c>
      <c r="B560" s="83" t="str">
        <f>'Compound Alert'!B82</f>
        <v>India</v>
      </c>
      <c r="C560" s="83" t="str">
        <f>'Compound Alert'!C82</f>
        <v>IND</v>
      </c>
      <c r="D560" s="83" t="str">
        <f>'Compound Alert'!D82</f>
        <v>SAS           South Asia</v>
      </c>
      <c r="E560" s="83" t="str">
        <f>'Compound Alert'!E82</f>
        <v>IBRD</v>
      </c>
      <c r="F560" s="83"/>
      <c r="G560" s="79">
        <f>'Compound Alert'!G82</f>
        <v>4.5</v>
      </c>
      <c r="H560" s="80">
        <f>'Compound Alert'!H82</f>
        <v>4.5</v>
      </c>
      <c r="I560" s="78">
        <f>'Compound Alert'!J82</f>
        <v>1.5</v>
      </c>
      <c r="J560" s="70">
        <f>'Compound Alert'!AF82</f>
        <v>9.1821986111943108</v>
      </c>
      <c r="K560" s="70">
        <f>'Compound Alert'!AG82</f>
        <v>0</v>
      </c>
      <c r="L560" s="70">
        <f>'Compound Alert'!AH82</f>
        <v>0</v>
      </c>
      <c r="M560" s="70">
        <f>'Compound Alert'!AI82</f>
        <v>9.1999999999999993</v>
      </c>
      <c r="N560" s="70">
        <f>'Compound Alert'!AJ82</f>
        <v>0</v>
      </c>
      <c r="O560" s="70">
        <f>'Compound Alert'!AK82</f>
        <v>0</v>
      </c>
      <c r="P560" s="78"/>
      <c r="Q560" s="27" t="e">
        <f>'Compound Alert'!#REF!</f>
        <v>#REF!</v>
      </c>
      <c r="R560" s="27">
        <f>'Compound Alert'!AN278</f>
        <v>0</v>
      </c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</row>
    <row r="561" spans="1:32" hidden="1" x14ac:dyDescent="0.2">
      <c r="A561" s="64">
        <v>34</v>
      </c>
      <c r="B561" s="83" t="str">
        <f>'Compound Alert'!B93</f>
        <v>Kenya</v>
      </c>
      <c r="C561" s="83" t="str">
        <f>'Compound Alert'!C93</f>
        <v>KEN</v>
      </c>
      <c r="D561" s="83" t="str">
        <f>'Compound Alert'!D93</f>
        <v>SSF           Sub-Saharan Africa</v>
      </c>
      <c r="E561" s="83" t="str">
        <f>'Compound Alert'!E93</f>
        <v>Blend</v>
      </c>
      <c r="F561" s="83"/>
      <c r="G561" s="79">
        <f>'Compound Alert'!G93</f>
        <v>4.5</v>
      </c>
      <c r="H561" s="80">
        <f>'Compound Alert'!H93</f>
        <v>4.5</v>
      </c>
      <c r="I561" s="78">
        <f>'Compound Alert'!J93</f>
        <v>2.5</v>
      </c>
      <c r="J561" s="70">
        <f>'Compound Alert'!AF93</f>
        <v>10</v>
      </c>
      <c r="K561" s="70">
        <f>'Compound Alert'!AG93</f>
        <v>5</v>
      </c>
      <c r="L561" s="70">
        <f>'Compound Alert'!AH93</f>
        <v>4.3181818181818201</v>
      </c>
      <c r="M561" s="70">
        <f>'Compound Alert'!AI93</f>
        <v>10</v>
      </c>
      <c r="N561" s="70">
        <f>'Compound Alert'!AJ93</f>
        <v>10</v>
      </c>
      <c r="O561" s="70">
        <f>'Compound Alert'!AK93</f>
        <v>0</v>
      </c>
      <c r="P561" s="78"/>
      <c r="Q561" s="27" t="e">
        <f>'Compound Alert'!#REF!</f>
        <v>#REF!</v>
      </c>
      <c r="R561" s="27">
        <f>'Compound Alert'!AN289</f>
        <v>0</v>
      </c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</row>
    <row r="562" spans="1:32" hidden="1" x14ac:dyDescent="0.2">
      <c r="A562" s="64">
        <v>35</v>
      </c>
      <c r="B562" s="83" t="str">
        <f>'Compound Alert'!B95</f>
        <v>Cambodia</v>
      </c>
      <c r="C562" s="83" t="str">
        <f>'Compound Alert'!C95</f>
        <v>KHM</v>
      </c>
      <c r="D562" s="83" t="str">
        <f>'Compound Alert'!D95</f>
        <v>EAS           East Asia &amp; Pacific</v>
      </c>
      <c r="E562" s="83" t="str">
        <f>'Compound Alert'!E95</f>
        <v>IDA</v>
      </c>
      <c r="F562" s="83"/>
      <c r="G562" s="79">
        <f>'Compound Alert'!G95</f>
        <v>4.5</v>
      </c>
      <c r="H562" s="80">
        <f>'Compound Alert'!H95</f>
        <v>4.5</v>
      </c>
      <c r="I562" s="78">
        <f>'Compound Alert'!J95</f>
        <v>2.5</v>
      </c>
      <c r="J562" s="70">
        <f>'Compound Alert'!AF95</f>
        <v>10</v>
      </c>
      <c r="K562" s="70">
        <f>'Compound Alert'!AG95</f>
        <v>0</v>
      </c>
      <c r="L562" s="70">
        <f>'Compound Alert'!AH95</f>
        <v>3.63636363636363</v>
      </c>
      <c r="M562" s="70">
        <f>'Compound Alert'!AI95</f>
        <v>0</v>
      </c>
      <c r="N562" s="70">
        <f>'Compound Alert'!AJ95</f>
        <v>10</v>
      </c>
      <c r="O562" s="70">
        <f>'Compound Alert'!AK95</f>
        <v>0</v>
      </c>
      <c r="P562" s="78"/>
      <c r="Q562" s="27" t="e">
        <f>'Compound Alert'!#REF!</f>
        <v>#REF!</v>
      </c>
      <c r="R562" s="27">
        <f>'Compound Alert'!AN291</f>
        <v>0</v>
      </c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</row>
    <row r="563" spans="1:32" hidden="1" x14ac:dyDescent="0.2">
      <c r="A563" s="64">
        <v>36</v>
      </c>
      <c r="B563" s="83" t="str">
        <f>'Compound Alert'!B126</f>
        <v>Malawi</v>
      </c>
      <c r="C563" s="83" t="str">
        <f>'Compound Alert'!C126</f>
        <v>MWI</v>
      </c>
      <c r="D563" s="83" t="str">
        <f>'Compound Alert'!D126</f>
        <v>SSF           Sub-Saharan Africa</v>
      </c>
      <c r="E563" s="83" t="str">
        <f>'Compound Alert'!E126</f>
        <v>IDA</v>
      </c>
      <c r="F563" s="83"/>
      <c r="G563" s="79">
        <f>'Compound Alert'!G126</f>
        <v>4.5</v>
      </c>
      <c r="H563" s="80">
        <f>'Compound Alert'!H126</f>
        <v>4.5</v>
      </c>
      <c r="I563" s="78">
        <f>'Compound Alert'!J126</f>
        <v>3</v>
      </c>
      <c r="J563" s="70">
        <f>'Compound Alert'!AF126</f>
        <v>4.7619047619047397</v>
      </c>
      <c r="K563" s="70">
        <f>'Compound Alert'!AG126</f>
        <v>7</v>
      </c>
      <c r="L563" s="70">
        <f>'Compound Alert'!AH126</f>
        <v>4.5454545454545503</v>
      </c>
      <c r="M563" s="70">
        <f>'Compound Alert'!AI126</f>
        <v>10</v>
      </c>
      <c r="N563" s="70">
        <f>'Compound Alert'!AJ126</f>
        <v>0</v>
      </c>
      <c r="O563" s="70">
        <f>'Compound Alert'!AK126</f>
        <v>7.26645425456989</v>
      </c>
      <c r="P563" s="78"/>
      <c r="Q563" s="27" t="e">
        <f>'Compound Alert'!#REF!</f>
        <v>#REF!</v>
      </c>
      <c r="R563" s="27">
        <f>'Compound Alert'!AN322</f>
        <v>0</v>
      </c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</row>
    <row r="564" spans="1:32" hidden="1" x14ac:dyDescent="0.2">
      <c r="A564" s="64">
        <v>37</v>
      </c>
      <c r="B564" s="83" t="str">
        <f>'Compound Alert'!B134</f>
        <v>Nepal</v>
      </c>
      <c r="C564" s="83" t="str">
        <f>'Compound Alert'!C134</f>
        <v>NPL</v>
      </c>
      <c r="D564" s="83" t="str">
        <f>'Compound Alert'!D134</f>
        <v>SAS           South Asia</v>
      </c>
      <c r="E564" s="83" t="str">
        <f>'Compound Alert'!E134</f>
        <v>IDA</v>
      </c>
      <c r="F564" s="83"/>
      <c r="G564" s="79">
        <f>'Compound Alert'!G134</f>
        <v>4.5</v>
      </c>
      <c r="H564" s="80">
        <f>'Compound Alert'!H134</f>
        <v>4.5</v>
      </c>
      <c r="I564" s="78">
        <f>'Compound Alert'!J134</f>
        <v>2.5</v>
      </c>
      <c r="J564" s="70">
        <f>'Compound Alert'!AF134</f>
        <v>7.18</v>
      </c>
      <c r="K564" s="70">
        <f>'Compound Alert'!AG134</f>
        <v>0</v>
      </c>
      <c r="L564" s="70">
        <f>'Compound Alert'!AH134</f>
        <v>5.2272727272727302</v>
      </c>
      <c r="M564" s="70">
        <f>'Compound Alert'!AI134</f>
        <v>0</v>
      </c>
      <c r="N564" s="70">
        <f>'Compound Alert'!AJ134</f>
        <v>0</v>
      </c>
      <c r="O564" s="70">
        <f>'Compound Alert'!AK134</f>
        <v>0</v>
      </c>
      <c r="P564" s="78"/>
      <c r="Q564" s="27" t="e">
        <f>'Compound Alert'!#REF!</f>
        <v>#REF!</v>
      </c>
      <c r="R564" s="27">
        <f>'Compound Alert'!AN330</f>
        <v>0</v>
      </c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</row>
    <row r="565" spans="1:32" hidden="1" x14ac:dyDescent="0.2">
      <c r="A565" s="64">
        <v>38</v>
      </c>
      <c r="B565" s="83" t="str">
        <f>'Compound Alert'!B20</f>
        <v>Bangladesh</v>
      </c>
      <c r="C565" s="83" t="str">
        <f>'Compound Alert'!C20</f>
        <v>BGD</v>
      </c>
      <c r="D565" s="83" t="str">
        <f>'Compound Alert'!D20</f>
        <v>SAS           South Asia</v>
      </c>
      <c r="E565" s="83" t="str">
        <f>'Compound Alert'!E20</f>
        <v>IDA</v>
      </c>
      <c r="F565" s="83"/>
      <c r="G565" s="79">
        <f>'Compound Alert'!G20</f>
        <v>4.5</v>
      </c>
      <c r="H565" s="80">
        <f>'Compound Alert'!H20</f>
        <v>4.5</v>
      </c>
      <c r="I565" s="78">
        <f>'Compound Alert'!J20</f>
        <v>2</v>
      </c>
      <c r="J565" s="70">
        <f>'Compound Alert'!AF20</f>
        <v>10</v>
      </c>
      <c r="K565" s="70">
        <f>'Compound Alert'!AG20</f>
        <v>0</v>
      </c>
      <c r="L565" s="70">
        <f>'Compound Alert'!AH20</f>
        <v>6.5909090909090802</v>
      </c>
      <c r="M565" s="70">
        <f>'Compound Alert'!AI20</f>
        <v>10</v>
      </c>
      <c r="N565" s="70">
        <f>'Compound Alert'!AJ20</f>
        <v>0</v>
      </c>
      <c r="O565" s="70">
        <f>'Compound Alert'!AK20</f>
        <v>0</v>
      </c>
      <c r="P565" s="78"/>
      <c r="Q565" s="27" t="e">
        <f>'Compound Alert'!#REF!</f>
        <v>#REF!</v>
      </c>
      <c r="R565" s="27">
        <f>'Compound Alert'!AN216</f>
        <v>0</v>
      </c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</row>
    <row r="566" spans="1:32" hidden="1" x14ac:dyDescent="0.2">
      <c r="A566" s="64">
        <v>39</v>
      </c>
      <c r="B566" s="83" t="str">
        <f>'Compound Alert'!B38</f>
        <v>Côte d'Ivoire</v>
      </c>
      <c r="C566" s="83" t="str">
        <f>'Compound Alert'!C38</f>
        <v>CIV</v>
      </c>
      <c r="D566" s="83" t="str">
        <f>'Compound Alert'!D38</f>
        <v>SSF           Sub-Saharan Africa</v>
      </c>
      <c r="E566" s="83" t="str">
        <f>'Compound Alert'!E38</f>
        <v>IDA</v>
      </c>
      <c r="F566" s="83"/>
      <c r="G566" s="79">
        <f>'Compound Alert'!G38</f>
        <v>4</v>
      </c>
      <c r="H566" s="80">
        <f>'Compound Alert'!H38</f>
        <v>4</v>
      </c>
      <c r="I566" s="78">
        <f>'Compound Alert'!J38</f>
        <v>1.5</v>
      </c>
      <c r="J566" s="70">
        <f>'Compound Alert'!AF38</f>
        <v>6.3461538461538503</v>
      </c>
      <c r="K566" s="70">
        <f>'Compound Alert'!AG38</f>
        <v>0</v>
      </c>
      <c r="L566" s="70">
        <f>'Compound Alert'!AH38</f>
        <v>5</v>
      </c>
      <c r="M566" s="70">
        <f>'Compound Alert'!AI38</f>
        <v>7</v>
      </c>
      <c r="N566" s="70">
        <f>'Compound Alert'!AJ38</f>
        <v>0</v>
      </c>
      <c r="O566" s="70">
        <f>'Compound Alert'!AK38</f>
        <v>5.62148318798417</v>
      </c>
      <c r="P566" s="78"/>
      <c r="Q566" s="27" t="e">
        <f>'Compound Alert'!#REF!</f>
        <v>#REF!</v>
      </c>
      <c r="R566" s="27">
        <f>'Compound Alert'!AN234</f>
        <v>0</v>
      </c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</row>
    <row r="567" spans="1:32" hidden="1" x14ac:dyDescent="0.2">
      <c r="A567" s="64">
        <v>40</v>
      </c>
      <c r="B567" s="83" t="str">
        <f>'Compound Alert'!B85</f>
        <v>Iraq</v>
      </c>
      <c r="C567" s="83" t="str">
        <f>'Compound Alert'!C85</f>
        <v>IRQ</v>
      </c>
      <c r="D567" s="83" t="str">
        <f>'Compound Alert'!D85</f>
        <v>MEA           Middle East &amp; North Africa</v>
      </c>
      <c r="E567" s="83" t="str">
        <f>'Compound Alert'!E85</f>
        <v>IBRD</v>
      </c>
      <c r="F567" s="83"/>
      <c r="G567" s="79">
        <f>'Compound Alert'!G85</f>
        <v>4</v>
      </c>
      <c r="H567" s="80">
        <f>'Compound Alert'!H85</f>
        <v>4</v>
      </c>
      <c r="I567" s="78">
        <f>'Compound Alert'!J85</f>
        <v>3</v>
      </c>
      <c r="J567" s="70">
        <f>'Compound Alert'!AF85</f>
        <v>5.4746800000000002</v>
      </c>
      <c r="K567" s="70">
        <f>'Compound Alert'!AG85</f>
        <v>0</v>
      </c>
      <c r="L567" s="70">
        <f>'Compound Alert'!AH85</f>
        <v>3.86363636363637</v>
      </c>
      <c r="M567" s="70">
        <f>'Compound Alert'!AI85</f>
        <v>0</v>
      </c>
      <c r="N567" s="70">
        <f>'Compound Alert'!AJ85</f>
        <v>0</v>
      </c>
      <c r="O567" s="70">
        <f>'Compound Alert'!AK85</f>
        <v>10</v>
      </c>
      <c r="P567" s="78"/>
      <c r="Q567" s="27" t="e">
        <f>'Compound Alert'!#REF!</f>
        <v>#REF!</v>
      </c>
      <c r="R567" s="27">
        <f>'Compound Alert'!AN281</f>
        <v>0</v>
      </c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</row>
    <row r="568" spans="1:32" hidden="1" x14ac:dyDescent="0.2">
      <c r="A568" s="64">
        <v>41</v>
      </c>
      <c r="B568" s="83" t="str">
        <f>'Compound Alert'!B16</f>
        <v>Burundi</v>
      </c>
      <c r="C568" s="83" t="str">
        <f>'Compound Alert'!C16</f>
        <v>BDI</v>
      </c>
      <c r="D568" s="83" t="str">
        <f>'Compound Alert'!D16</f>
        <v>SSF           Sub-Saharan Africa</v>
      </c>
      <c r="E568" s="83" t="str">
        <f>'Compound Alert'!E16</f>
        <v>IDA</v>
      </c>
      <c r="F568" s="83"/>
      <c r="G568" s="79">
        <f>'Compound Alert'!G16</f>
        <v>4</v>
      </c>
      <c r="H568" s="80">
        <f>'Compound Alert'!H16</f>
        <v>4</v>
      </c>
      <c r="I568" s="78">
        <f>'Compound Alert'!J16</f>
        <v>4.5</v>
      </c>
      <c r="J568" s="70">
        <f>'Compound Alert'!AF16</f>
        <v>10</v>
      </c>
      <c r="K568" s="70">
        <f>'Compound Alert'!AG16</f>
        <v>0</v>
      </c>
      <c r="L568" s="70">
        <f>'Compound Alert'!AH16</f>
        <v>1.13636363636363</v>
      </c>
      <c r="M568" s="70">
        <f>'Compound Alert'!AI16</f>
        <v>5.8820202058210196</v>
      </c>
      <c r="N568" s="70">
        <f>'Compound Alert'!AJ16</f>
        <v>0</v>
      </c>
      <c r="O568" s="70">
        <f>'Compound Alert'!AK16</f>
        <v>0</v>
      </c>
      <c r="P568" s="78"/>
      <c r="Q568" s="27" t="e">
        <f>'Compound Alert'!#REF!</f>
        <v>#REF!</v>
      </c>
      <c r="R568" s="27">
        <f>'Compound Alert'!AN212</f>
        <v>0</v>
      </c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</row>
    <row r="569" spans="1:32" hidden="1" x14ac:dyDescent="0.2">
      <c r="A569" s="64">
        <v>42</v>
      </c>
      <c r="B569" s="83" t="str">
        <f>'Compound Alert'!B18</f>
        <v>Benin</v>
      </c>
      <c r="C569" s="83" t="str">
        <f>'Compound Alert'!C18</f>
        <v>BEN</v>
      </c>
      <c r="D569" s="83" t="str">
        <f>'Compound Alert'!D18</f>
        <v>SSF           Sub-Saharan Africa</v>
      </c>
      <c r="E569" s="83" t="str">
        <f>'Compound Alert'!E18</f>
        <v>IDA</v>
      </c>
      <c r="F569" s="83"/>
      <c r="G569" s="79">
        <f>'Compound Alert'!G18</f>
        <v>4</v>
      </c>
      <c r="H569" s="80">
        <f>'Compound Alert'!H18</f>
        <v>4</v>
      </c>
      <c r="I569" s="78">
        <f>'Compound Alert'!J18</f>
        <v>2</v>
      </c>
      <c r="J569" s="70">
        <f>'Compound Alert'!AF18</f>
        <v>7.26</v>
      </c>
      <c r="K569" s="70">
        <f>'Compound Alert'!AG18</f>
        <v>0</v>
      </c>
      <c r="L569" s="70">
        <f>'Compound Alert'!AH18</f>
        <v>0</v>
      </c>
      <c r="M569" s="70">
        <f>'Compound Alert'!AI18</f>
        <v>3</v>
      </c>
      <c r="N569" s="70">
        <f>'Compound Alert'!AJ18</f>
        <v>0</v>
      </c>
      <c r="O569" s="70">
        <f>'Compound Alert'!AK18</f>
        <v>5.3451474175301401</v>
      </c>
      <c r="P569" s="78"/>
      <c r="Q569" s="27" t="e">
        <f>'Compound Alert'!#REF!</f>
        <v>#REF!</v>
      </c>
      <c r="R569" s="27">
        <f>'Compound Alert'!AN214</f>
        <v>0</v>
      </c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</row>
    <row r="570" spans="1:32" hidden="1" x14ac:dyDescent="0.2">
      <c r="A570" s="64">
        <v>43</v>
      </c>
      <c r="B570" s="83" t="str">
        <f>'Compound Alert'!B19</f>
        <v>Burkina Faso</v>
      </c>
      <c r="C570" s="83" t="str">
        <f>'Compound Alert'!C19</f>
        <v>BFA</v>
      </c>
      <c r="D570" s="83" t="str">
        <f>'Compound Alert'!D19</f>
        <v>SSF           Sub-Saharan Africa</v>
      </c>
      <c r="E570" s="83" t="str">
        <f>'Compound Alert'!E19</f>
        <v>IDA</v>
      </c>
      <c r="F570" s="83"/>
      <c r="G570" s="79">
        <f>'Compound Alert'!G19</f>
        <v>4</v>
      </c>
      <c r="H570" s="80">
        <f>'Compound Alert'!H19</f>
        <v>4</v>
      </c>
      <c r="I570" s="78">
        <f>'Compound Alert'!J19</f>
        <v>3.5</v>
      </c>
      <c r="J570" s="70">
        <f>'Compound Alert'!AF19</f>
        <v>10</v>
      </c>
      <c r="K570" s="70">
        <f>'Compound Alert'!AG19</f>
        <v>10</v>
      </c>
      <c r="L570" s="70">
        <f>'Compound Alert'!AH19</f>
        <v>0.45454545454544998</v>
      </c>
      <c r="M570" s="70">
        <f>'Compound Alert'!AI19</f>
        <v>8.1976931435721294</v>
      </c>
      <c r="N570" s="70">
        <f>'Compound Alert'!AJ19</f>
        <v>0</v>
      </c>
      <c r="O570" s="70">
        <f>'Compound Alert'!AK19</f>
        <v>10</v>
      </c>
      <c r="P570" s="78"/>
      <c r="Q570" s="27" t="e">
        <f>'Compound Alert'!#REF!</f>
        <v>#REF!</v>
      </c>
      <c r="R570" s="27">
        <f>'Compound Alert'!AN215</f>
        <v>0</v>
      </c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</row>
    <row r="571" spans="1:32" hidden="1" x14ac:dyDescent="0.2">
      <c r="A571" s="64">
        <v>44</v>
      </c>
      <c r="B571" s="83" t="str">
        <f>'Compound Alert'!B151</f>
        <v>Rwanda</v>
      </c>
      <c r="C571" s="83" t="str">
        <f>'Compound Alert'!C151</f>
        <v>RWA</v>
      </c>
      <c r="D571" s="83" t="str">
        <f>'Compound Alert'!D151</f>
        <v>SSF           Sub-Saharan Africa</v>
      </c>
      <c r="E571" s="83" t="str">
        <f>'Compound Alert'!E151</f>
        <v>IDA</v>
      </c>
      <c r="F571" s="83"/>
      <c r="G571" s="79">
        <f>'Compound Alert'!G151</f>
        <v>4</v>
      </c>
      <c r="H571" s="80">
        <f>'Compound Alert'!H151</f>
        <v>4</v>
      </c>
      <c r="I571" s="78">
        <f>'Compound Alert'!J151</f>
        <v>1.5</v>
      </c>
      <c r="J571" s="70">
        <f>'Compound Alert'!AF151</f>
        <v>9.5238095238094793</v>
      </c>
      <c r="K571" s="70">
        <f>'Compound Alert'!AG151</f>
        <v>0</v>
      </c>
      <c r="L571" s="70">
        <f>'Compound Alert'!AH151</f>
        <v>8.4090909090909207</v>
      </c>
      <c r="M571" s="70">
        <f>'Compound Alert'!AI151</f>
        <v>0</v>
      </c>
      <c r="N571" s="70">
        <f>'Compound Alert'!AJ151</f>
        <v>0</v>
      </c>
      <c r="O571" s="70">
        <f>'Compound Alert'!AK151</f>
        <v>0</v>
      </c>
      <c r="P571" s="78"/>
      <c r="Q571" s="27" t="e">
        <f>'Compound Alert'!#REF!</f>
        <v>#REF!</v>
      </c>
      <c r="R571" s="27">
        <f>'Compound Alert'!AN347</f>
        <v>0</v>
      </c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</row>
    <row r="572" spans="1:32" hidden="1" x14ac:dyDescent="0.2">
      <c r="A572" s="64">
        <v>45</v>
      </c>
      <c r="B572" s="83" t="str">
        <f>'Compound Alert'!B194</f>
        <v>Zambia</v>
      </c>
      <c r="C572" s="83" t="str">
        <f>'Compound Alert'!C194</f>
        <v>ZMB</v>
      </c>
      <c r="D572" s="83" t="str">
        <f>'Compound Alert'!D194</f>
        <v>SSF           Sub-Saharan Africa</v>
      </c>
      <c r="E572" s="83" t="str">
        <f>'Compound Alert'!E194</f>
        <v>IDA</v>
      </c>
      <c r="F572" s="83"/>
      <c r="G572" s="79">
        <f>'Compound Alert'!G194</f>
        <v>4</v>
      </c>
      <c r="H572" s="80">
        <f>'Compound Alert'!H194</f>
        <v>4</v>
      </c>
      <c r="I572" s="78">
        <f>'Compound Alert'!J194</f>
        <v>2.5</v>
      </c>
      <c r="J572" s="70">
        <f>'Compound Alert'!AF194</f>
        <v>6.7630769230769197</v>
      </c>
      <c r="K572" s="70">
        <f>'Compound Alert'!AG194</f>
        <v>0</v>
      </c>
      <c r="L572" s="70">
        <f>'Compound Alert'!AH194</f>
        <v>8.8636363636363704</v>
      </c>
      <c r="M572" s="70">
        <f>'Compound Alert'!AI194</f>
        <v>10</v>
      </c>
      <c r="N572" s="70">
        <f>'Compound Alert'!AJ194</f>
        <v>0</v>
      </c>
      <c r="O572" s="70">
        <f>'Compound Alert'!AK194</f>
        <v>0</v>
      </c>
      <c r="P572" s="78"/>
      <c r="Q572" s="27" t="e">
        <f>'Compound Alert'!#REF!</f>
        <v>#REF!</v>
      </c>
      <c r="R572" s="27">
        <f>'Compound Alert'!AN390</f>
        <v>0</v>
      </c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</row>
    <row r="573" spans="1:32" hidden="1" x14ac:dyDescent="0.2">
      <c r="A573" s="64">
        <v>46</v>
      </c>
      <c r="B573" s="83" t="str">
        <f>'Compound Alert'!B42</f>
        <v>Colombia</v>
      </c>
      <c r="C573" s="83" t="str">
        <f>'Compound Alert'!C42</f>
        <v>COL</v>
      </c>
      <c r="D573" s="83" t="str">
        <f>'Compound Alert'!D42</f>
        <v>LCN           Latin America &amp; Caribbean</v>
      </c>
      <c r="E573" s="83" t="str">
        <f>'Compound Alert'!E42</f>
        <v>IBRD</v>
      </c>
      <c r="F573" s="83"/>
      <c r="G573" s="79">
        <f>'Compound Alert'!G42</f>
        <v>4</v>
      </c>
      <c r="H573" s="80">
        <f>'Compound Alert'!H42</f>
        <v>4</v>
      </c>
      <c r="I573" s="78">
        <f>'Compound Alert'!J42</f>
        <v>0.5</v>
      </c>
      <c r="J573" s="70">
        <f>'Compound Alert'!AF42</f>
        <v>7.1428571428571104</v>
      </c>
      <c r="K573" s="70">
        <f>'Compound Alert'!AG42</f>
        <v>0</v>
      </c>
      <c r="L573" s="70">
        <f>'Compound Alert'!AH42</f>
        <v>0.90909090909091705</v>
      </c>
      <c r="M573" s="70">
        <f>'Compound Alert'!AI42</f>
        <v>10</v>
      </c>
      <c r="N573" s="70">
        <f>'Compound Alert'!AJ42</f>
        <v>7</v>
      </c>
      <c r="O573" s="70">
        <f>'Compound Alert'!AK42</f>
        <v>9.2561716553139295</v>
      </c>
      <c r="P573" s="78"/>
      <c r="Q573" s="27" t="e">
        <f>'Compound Alert'!#REF!</f>
        <v>#REF!</v>
      </c>
      <c r="R573" s="27">
        <f>'Compound Alert'!AN238</f>
        <v>0</v>
      </c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</row>
    <row r="574" spans="1:32" hidden="1" x14ac:dyDescent="0.2">
      <c r="A574" s="64">
        <v>47</v>
      </c>
      <c r="B574" s="83" t="str">
        <f>'Compound Alert'!B96</f>
        <v>Kiribati</v>
      </c>
      <c r="C574" s="83" t="str">
        <f>'Compound Alert'!C96</f>
        <v>KIR</v>
      </c>
      <c r="D574" s="83" t="str">
        <f>'Compound Alert'!D96</f>
        <v>EAS           East Asia &amp; Pacific</v>
      </c>
      <c r="E574" s="83" t="str">
        <f>'Compound Alert'!E96</f>
        <v>IDA</v>
      </c>
      <c r="F574" s="83"/>
      <c r="G574" s="79">
        <f>'Compound Alert'!G96</f>
        <v>4</v>
      </c>
      <c r="H574" s="80">
        <f>'Compound Alert'!H96</f>
        <v>4</v>
      </c>
      <c r="I574" s="78">
        <f>'Compound Alert'!J96</f>
        <v>2.5</v>
      </c>
      <c r="J574" s="70">
        <f>'Compound Alert'!AF96</f>
        <v>10</v>
      </c>
      <c r="K574" s="70">
        <f>'Compound Alert'!AG96</f>
        <v>0</v>
      </c>
      <c r="L574" s="70">
        <f>'Compound Alert'!AH96</f>
        <v>0</v>
      </c>
      <c r="M574" s="70">
        <f>'Compound Alert'!AI96</f>
        <v>0</v>
      </c>
      <c r="N574" s="70">
        <f>'Compound Alert'!AJ96</f>
        <v>10</v>
      </c>
      <c r="O574" s="70">
        <f>'Compound Alert'!AK96</f>
        <v>0</v>
      </c>
      <c r="P574" s="78"/>
      <c r="Q574" s="27" t="e">
        <f>'Compound Alert'!#REF!</f>
        <v>#REF!</v>
      </c>
      <c r="R574" s="27">
        <f>'Compound Alert'!AN292</f>
        <v>0</v>
      </c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</row>
    <row r="575" spans="1:32" hidden="1" x14ac:dyDescent="0.2">
      <c r="A575" s="64">
        <v>48</v>
      </c>
      <c r="B575" s="83" t="str">
        <f>'Compound Alert'!B131</f>
        <v>Nicaragua</v>
      </c>
      <c r="C575" s="83" t="str">
        <f>'Compound Alert'!C131</f>
        <v>NIC</v>
      </c>
      <c r="D575" s="83" t="str">
        <f>'Compound Alert'!D131</f>
        <v>LCN           Latin America &amp; Caribbean</v>
      </c>
      <c r="E575" s="83" t="str">
        <f>'Compound Alert'!E131</f>
        <v>IDA</v>
      </c>
      <c r="F575" s="83"/>
      <c r="G575" s="79">
        <f>'Compound Alert'!G131</f>
        <v>4</v>
      </c>
      <c r="H575" s="80">
        <f>'Compound Alert'!H131</f>
        <v>4</v>
      </c>
      <c r="I575" s="78">
        <f>'Compound Alert'!J131</f>
        <v>1.5</v>
      </c>
      <c r="J575" s="70">
        <f>'Compound Alert'!AF131</f>
        <v>10</v>
      </c>
      <c r="K575" s="70">
        <f>'Compound Alert'!AG131</f>
        <v>0</v>
      </c>
      <c r="L575" s="70">
        <f>'Compound Alert'!AH131</f>
        <v>5.2272727272727302</v>
      </c>
      <c r="M575" s="70">
        <f>'Compound Alert'!AI131</f>
        <v>10</v>
      </c>
      <c r="N575" s="70">
        <f>'Compound Alert'!AJ131</f>
        <v>0</v>
      </c>
      <c r="O575" s="70">
        <f>'Compound Alert'!AK131</f>
        <v>0</v>
      </c>
      <c r="P575" s="78"/>
      <c r="Q575" s="27" t="e">
        <f>'Compound Alert'!#REF!</f>
        <v>#REF!</v>
      </c>
      <c r="R575" s="27">
        <f>'Compound Alert'!AN327</f>
        <v>0</v>
      </c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</row>
    <row r="576" spans="1:32" hidden="1" x14ac:dyDescent="0.2">
      <c r="A576" s="64">
        <v>49</v>
      </c>
      <c r="B576" s="83" t="str">
        <f>'Compound Alert'!B181</f>
        <v>Tanzania</v>
      </c>
      <c r="C576" s="83" t="str">
        <f>'Compound Alert'!C181</f>
        <v>TZA</v>
      </c>
      <c r="D576" s="83" t="str">
        <f>'Compound Alert'!D181</f>
        <v>SSF           Sub-Saharan Africa</v>
      </c>
      <c r="E576" s="83" t="str">
        <f>'Compound Alert'!E181</f>
        <v>IDA</v>
      </c>
      <c r="F576" s="83"/>
      <c r="G576" s="79">
        <f>'Compound Alert'!G181</f>
        <v>4</v>
      </c>
      <c r="H576" s="80">
        <f>'Compound Alert'!H181</f>
        <v>4</v>
      </c>
      <c r="I576" s="78">
        <f>'Compound Alert'!J181</f>
        <v>2</v>
      </c>
      <c r="J576" s="70">
        <f>'Compound Alert'!AF181</f>
        <v>10</v>
      </c>
      <c r="K576" s="70">
        <f>'Compound Alert'!AG181</f>
        <v>0</v>
      </c>
      <c r="L576" s="70">
        <f>'Compound Alert'!AH181</f>
        <v>4.5454545454545503</v>
      </c>
      <c r="M576" s="70">
        <f>'Compound Alert'!AI181</f>
        <v>7</v>
      </c>
      <c r="N576" s="70">
        <f>'Compound Alert'!AJ181</f>
        <v>7</v>
      </c>
      <c r="O576" s="70">
        <f>'Compound Alert'!AK181</f>
        <v>0</v>
      </c>
      <c r="P576" s="78"/>
      <c r="Q576" s="27" t="e">
        <f>'Compound Alert'!#REF!</f>
        <v>#REF!</v>
      </c>
      <c r="R576" s="27">
        <f>'Compound Alert'!AN377</f>
        <v>0</v>
      </c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</row>
    <row r="577" spans="1:32" hidden="1" x14ac:dyDescent="0.2">
      <c r="A577" s="64">
        <v>50</v>
      </c>
      <c r="B577" s="83" t="str">
        <f>'Compound Alert'!B64</f>
        <v>Micronesia</v>
      </c>
      <c r="C577" s="83" t="str">
        <f>'Compound Alert'!C64</f>
        <v>FSM</v>
      </c>
      <c r="D577" s="83" t="str">
        <f>'Compound Alert'!D64</f>
        <v>EAS           East Asia &amp; Pacific</v>
      </c>
      <c r="E577" s="83" t="str">
        <f>'Compound Alert'!E64</f>
        <v>IDA</v>
      </c>
      <c r="F577" s="83"/>
      <c r="G577" s="79">
        <f>'Compound Alert'!G64</f>
        <v>4</v>
      </c>
      <c r="H577" s="80">
        <f>'Compound Alert'!H64</f>
        <v>4</v>
      </c>
      <c r="I577" s="78">
        <f>'Compound Alert'!J64</f>
        <v>2</v>
      </c>
      <c r="J577" s="70">
        <f>'Compound Alert'!AF64</f>
        <v>0</v>
      </c>
      <c r="K577" s="70">
        <f>'Compound Alert'!AG64</f>
        <v>0</v>
      </c>
      <c r="L577" s="70">
        <f>'Compound Alert'!AH64</f>
        <v>0</v>
      </c>
      <c r="M577" s="70">
        <f>'Compound Alert'!AI64</f>
        <v>0</v>
      </c>
      <c r="N577" s="70">
        <f>'Compound Alert'!AJ64</f>
        <v>10</v>
      </c>
      <c r="O577" s="70">
        <f>'Compound Alert'!AK64</f>
        <v>0</v>
      </c>
      <c r="P577" s="78"/>
      <c r="Q577" s="27" t="e">
        <f>'Compound Alert'!#REF!</f>
        <v>#REF!</v>
      </c>
      <c r="R577" s="27">
        <f>'Compound Alert'!AN260</f>
        <v>0</v>
      </c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</row>
    <row r="578" spans="1:32" hidden="1" x14ac:dyDescent="0.2">
      <c r="A578" s="64">
        <v>51</v>
      </c>
      <c r="B578" s="83" t="str">
        <f>'Compound Alert'!B71</f>
        <v>Guinea-Bissau</v>
      </c>
      <c r="C578" s="83" t="str">
        <f>'Compound Alert'!C71</f>
        <v>GNB</v>
      </c>
      <c r="D578" s="83" t="str">
        <f>'Compound Alert'!D71</f>
        <v>SSF           Sub-Saharan Africa</v>
      </c>
      <c r="E578" s="83" t="str">
        <f>'Compound Alert'!E71</f>
        <v>IDA</v>
      </c>
      <c r="F578" s="83"/>
      <c r="G578" s="79">
        <f>'Compound Alert'!G71</f>
        <v>4</v>
      </c>
      <c r="H578" s="80">
        <f>'Compound Alert'!H71</f>
        <v>4</v>
      </c>
      <c r="I578" s="78">
        <f>'Compound Alert'!J71</f>
        <v>3.5</v>
      </c>
      <c r="J578" s="70">
        <f>'Compound Alert'!AF71</f>
        <v>9.4907126993741109</v>
      </c>
      <c r="K578" s="70">
        <f>'Compound Alert'!AG71</f>
        <v>0</v>
      </c>
      <c r="L578" s="70">
        <f>'Compound Alert'!AH71</f>
        <v>0</v>
      </c>
      <c r="M578" s="70">
        <f>'Compound Alert'!AI71</f>
        <v>8.8311811733393402</v>
      </c>
      <c r="N578" s="70">
        <f>'Compound Alert'!AJ71</f>
        <v>0</v>
      </c>
      <c r="O578" s="70">
        <f>'Compound Alert'!AK71</f>
        <v>5</v>
      </c>
      <c r="P578" s="78"/>
      <c r="Q578" s="27" t="e">
        <f>'Compound Alert'!#REF!</f>
        <v>#REF!</v>
      </c>
      <c r="R578" s="27">
        <f>'Compound Alert'!AN267</f>
        <v>0</v>
      </c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</row>
    <row r="579" spans="1:32" hidden="1" x14ac:dyDescent="0.2">
      <c r="A579" s="64">
        <v>52</v>
      </c>
      <c r="B579" s="83" t="str">
        <f>'Compound Alert'!B113</f>
        <v>Madagascar</v>
      </c>
      <c r="C579" s="83" t="str">
        <f>'Compound Alert'!C113</f>
        <v>MDG</v>
      </c>
      <c r="D579" s="83" t="str">
        <f>'Compound Alert'!D113</f>
        <v>SSF           Sub-Saharan Africa</v>
      </c>
      <c r="E579" s="83" t="str">
        <f>'Compound Alert'!E113</f>
        <v>IDA</v>
      </c>
      <c r="F579" s="83"/>
      <c r="G579" s="79">
        <f>'Compound Alert'!G113</f>
        <v>4</v>
      </c>
      <c r="H579" s="80">
        <f>'Compound Alert'!H113</f>
        <v>4</v>
      </c>
      <c r="I579" s="78">
        <f>'Compound Alert'!J113</f>
        <v>3.5</v>
      </c>
      <c r="J579" s="70">
        <f>'Compound Alert'!AF113</f>
        <v>7.9</v>
      </c>
      <c r="K579" s="70">
        <f>'Compound Alert'!AG113</f>
        <v>0</v>
      </c>
      <c r="L579" s="70">
        <f>'Compound Alert'!AH113</f>
        <v>2.7272727272727302</v>
      </c>
      <c r="M579" s="70">
        <f>'Compound Alert'!AI113</f>
        <v>9.3784793104444208</v>
      </c>
      <c r="N579" s="70">
        <f>'Compound Alert'!AJ113</f>
        <v>10</v>
      </c>
      <c r="O579" s="70">
        <f>'Compound Alert'!AK113</f>
        <v>0</v>
      </c>
      <c r="P579" s="78"/>
      <c r="Q579" s="27" t="e">
        <f>'Compound Alert'!#REF!</f>
        <v>#REF!</v>
      </c>
      <c r="R579" s="27">
        <f>'Compound Alert'!AN309</f>
        <v>0</v>
      </c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</row>
    <row r="580" spans="1:32" hidden="1" x14ac:dyDescent="0.2">
      <c r="A580" s="64">
        <v>53</v>
      </c>
      <c r="B580" s="83" t="str">
        <f>'Compound Alert'!B124</f>
        <v>Mauritania</v>
      </c>
      <c r="C580" s="83" t="str">
        <f>'Compound Alert'!C124</f>
        <v>MRT</v>
      </c>
      <c r="D580" s="83" t="str">
        <f>'Compound Alert'!D124</f>
        <v>SSF           Sub-Saharan Africa</v>
      </c>
      <c r="E580" s="83" t="str">
        <f>'Compound Alert'!E124</f>
        <v>IDA</v>
      </c>
      <c r="F580" s="83"/>
      <c r="G580" s="79">
        <f>'Compound Alert'!G124</f>
        <v>4</v>
      </c>
      <c r="H580" s="80">
        <f>'Compound Alert'!H124</f>
        <v>4</v>
      </c>
      <c r="I580" s="78">
        <f>'Compound Alert'!J124</f>
        <v>2.5</v>
      </c>
      <c r="J580" s="70">
        <f>'Compound Alert'!AF124</f>
        <v>10</v>
      </c>
      <c r="K580" s="70">
        <f>'Compound Alert'!AG124</f>
        <v>0</v>
      </c>
      <c r="L580" s="70">
        <f>'Compound Alert'!AH124</f>
        <v>0.45454545454544998</v>
      </c>
      <c r="M580" s="70">
        <f>'Compound Alert'!AI124</f>
        <v>7</v>
      </c>
      <c r="N580" s="70">
        <f>'Compound Alert'!AJ124</f>
        <v>0</v>
      </c>
      <c r="O580" s="70">
        <f>'Compound Alert'!AK124</f>
        <v>0</v>
      </c>
      <c r="P580" s="78"/>
      <c r="Q580" s="27" t="e">
        <f>'Compound Alert'!#REF!</f>
        <v>#REF!</v>
      </c>
      <c r="R580" s="27">
        <f>'Compound Alert'!AN320</f>
        <v>0</v>
      </c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</row>
    <row r="581" spans="1:32" hidden="1" x14ac:dyDescent="0.2">
      <c r="A581" s="64">
        <v>54</v>
      </c>
      <c r="B581" s="83" t="str">
        <f>'Compound Alert'!B141</f>
        <v>Philippines</v>
      </c>
      <c r="C581" s="83" t="str">
        <f>'Compound Alert'!C141</f>
        <v>PHL</v>
      </c>
      <c r="D581" s="83" t="str">
        <f>'Compound Alert'!D141</f>
        <v>EAS           East Asia &amp; Pacific</v>
      </c>
      <c r="E581" s="83" t="str">
        <f>'Compound Alert'!E141</f>
        <v>IBRD</v>
      </c>
      <c r="F581" s="83"/>
      <c r="G581" s="79">
        <f>'Compound Alert'!G141</f>
        <v>4</v>
      </c>
      <c r="H581" s="80">
        <f>'Compound Alert'!H141</f>
        <v>4</v>
      </c>
      <c r="I581" s="78">
        <f>'Compound Alert'!J141</f>
        <v>1.5</v>
      </c>
      <c r="J581" s="70">
        <f>'Compound Alert'!AF141</f>
        <v>7.3926272205031802</v>
      </c>
      <c r="K581" s="70">
        <f>'Compound Alert'!AG141</f>
        <v>0</v>
      </c>
      <c r="L581" s="70">
        <f>'Compound Alert'!AH141</f>
        <v>2.9545454545454501</v>
      </c>
      <c r="M581" s="70">
        <f>'Compound Alert'!AI141</f>
        <v>10</v>
      </c>
      <c r="N581" s="70">
        <f>'Compound Alert'!AJ141</f>
        <v>10</v>
      </c>
      <c r="O581" s="70">
        <f>'Compound Alert'!AK141</f>
        <v>3.7831541634821599</v>
      </c>
      <c r="P581" s="78"/>
      <c r="Q581" s="27" t="e">
        <f>'Compound Alert'!#REF!</f>
        <v>#REF!</v>
      </c>
      <c r="R581" s="27">
        <f>'Compound Alert'!AN337</f>
        <v>0</v>
      </c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</row>
    <row r="582" spans="1:32" hidden="1" x14ac:dyDescent="0.2">
      <c r="A582" s="64">
        <v>55</v>
      </c>
      <c r="B582" s="83" t="str">
        <f>'Compound Alert'!B190</f>
        <v>Vanuatu</v>
      </c>
      <c r="C582" s="83" t="str">
        <f>'Compound Alert'!C190</f>
        <v>VUT</v>
      </c>
      <c r="D582" s="83" t="str">
        <f>'Compound Alert'!D190</f>
        <v>EAS           East Asia &amp; Pacific</v>
      </c>
      <c r="E582" s="83" t="str">
        <f>'Compound Alert'!E190</f>
        <v>IDA</v>
      </c>
      <c r="F582" s="83"/>
      <c r="G582" s="79">
        <f>'Compound Alert'!G190</f>
        <v>4</v>
      </c>
      <c r="H582" s="80">
        <f>'Compound Alert'!H190</f>
        <v>4</v>
      </c>
      <c r="I582" s="78">
        <f>'Compound Alert'!J190</f>
        <v>2</v>
      </c>
      <c r="J582" s="70">
        <f>'Compound Alert'!AF190</f>
        <v>9.5238095238094793</v>
      </c>
      <c r="K582" s="70">
        <f>'Compound Alert'!AG190</f>
        <v>0</v>
      </c>
      <c r="L582" s="70">
        <f>'Compound Alert'!AH190</f>
        <v>0</v>
      </c>
      <c r="M582" s="70">
        <f>'Compound Alert'!AI190</f>
        <v>7</v>
      </c>
      <c r="N582" s="70">
        <f>'Compound Alert'!AJ190</f>
        <v>10</v>
      </c>
      <c r="O582" s="70">
        <f>'Compound Alert'!AK190</f>
        <v>0</v>
      </c>
      <c r="P582" s="78"/>
      <c r="Q582" s="27" t="e">
        <f>'Compound Alert'!#REF!</f>
        <v>#REF!</v>
      </c>
      <c r="R582" s="27">
        <f>'Compound Alert'!AN386</f>
        <v>0</v>
      </c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</row>
    <row r="583" spans="1:32" hidden="1" x14ac:dyDescent="0.2">
      <c r="A583" s="64">
        <v>56</v>
      </c>
      <c r="B583" s="83" t="str">
        <f>'Compound Alert'!B106</f>
        <v>Sri Lanka</v>
      </c>
      <c r="C583" s="83" t="str">
        <f>'Compound Alert'!C106</f>
        <v>LKA</v>
      </c>
      <c r="D583" s="83" t="str">
        <f>'Compound Alert'!D106</f>
        <v>SAS           South Asia</v>
      </c>
      <c r="E583" s="83" t="str">
        <f>'Compound Alert'!E106</f>
        <v>IBRD</v>
      </c>
      <c r="F583" s="83"/>
      <c r="G583" s="79">
        <f>'Compound Alert'!G106</f>
        <v>3.5</v>
      </c>
      <c r="H583" s="80">
        <f>'Compound Alert'!H106</f>
        <v>3.5</v>
      </c>
      <c r="I583" s="78">
        <f>'Compound Alert'!J106</f>
        <v>1</v>
      </c>
      <c r="J583" s="70">
        <f>'Compound Alert'!AF106</f>
        <v>10</v>
      </c>
      <c r="K583" s="70">
        <f>'Compound Alert'!AG106</f>
        <v>0</v>
      </c>
      <c r="L583" s="70">
        <f>'Compound Alert'!AH106</f>
        <v>0</v>
      </c>
      <c r="M583" s="70">
        <f>'Compound Alert'!AI106</f>
        <v>10</v>
      </c>
      <c r="N583" s="70">
        <f>'Compound Alert'!AJ106</f>
        <v>10</v>
      </c>
      <c r="O583" s="70">
        <f>'Compound Alert'!AK106</f>
        <v>0</v>
      </c>
      <c r="P583" s="78"/>
      <c r="Q583" s="27" t="e">
        <f>'Compound Alert'!#REF!</f>
        <v>#REF!</v>
      </c>
      <c r="R583" s="27">
        <f>'Compound Alert'!AN302</f>
        <v>0</v>
      </c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</row>
    <row r="584" spans="1:32" hidden="1" x14ac:dyDescent="0.2">
      <c r="A584" s="64">
        <v>57</v>
      </c>
      <c r="B584" s="83" t="str">
        <f>'Compound Alert'!B7</f>
        <v>Angola</v>
      </c>
      <c r="C584" s="83" t="str">
        <f>'Compound Alert'!C7</f>
        <v>AGO</v>
      </c>
      <c r="D584" s="83" t="str">
        <f>'Compound Alert'!D7</f>
        <v>SSF           Sub-Saharan Africa</v>
      </c>
      <c r="E584" s="83" t="str">
        <f>'Compound Alert'!E7</f>
        <v>IBRD</v>
      </c>
      <c r="F584" s="83"/>
      <c r="G584" s="79">
        <f>'Compound Alert'!G7</f>
        <v>3.5</v>
      </c>
      <c r="H584" s="80">
        <f>'Compound Alert'!H7</f>
        <v>3.5</v>
      </c>
      <c r="I584" s="78">
        <f>'Compound Alert'!J7</f>
        <v>2</v>
      </c>
      <c r="J584" s="70">
        <f>'Compound Alert'!AF7</f>
        <v>4.84</v>
      </c>
      <c r="K584" s="70">
        <f>'Compound Alert'!AG7</f>
        <v>0</v>
      </c>
      <c r="L584" s="70">
        <f>'Compound Alert'!AH7</f>
        <v>5</v>
      </c>
      <c r="M584" s="70">
        <f>'Compound Alert'!AI7</f>
        <v>9.4694335544459793</v>
      </c>
      <c r="N584" s="70">
        <f>'Compound Alert'!AJ7</f>
        <v>0</v>
      </c>
      <c r="O584" s="70">
        <f>'Compound Alert'!AK7</f>
        <v>6.4782358105029596</v>
      </c>
      <c r="P584" s="78"/>
      <c r="Q584" s="27" t="e">
        <f>'Compound Alert'!#REF!</f>
        <v>#REF!</v>
      </c>
      <c r="R584" s="27">
        <f>'Compound Alert'!AN203</f>
        <v>0</v>
      </c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</row>
    <row r="585" spans="1:32" hidden="1" x14ac:dyDescent="0.2">
      <c r="A585" s="64">
        <v>58</v>
      </c>
      <c r="B585" s="83" t="str">
        <f>'Compound Alert'!B27</f>
        <v>Bolivia</v>
      </c>
      <c r="C585" s="83" t="str">
        <f>'Compound Alert'!C27</f>
        <v>BOL</v>
      </c>
      <c r="D585" s="83" t="str">
        <f>'Compound Alert'!D27</f>
        <v>LCN           Latin America &amp; Caribbean</v>
      </c>
      <c r="E585" s="83" t="str">
        <f>'Compound Alert'!E27</f>
        <v>IBRD</v>
      </c>
      <c r="F585" s="83"/>
      <c r="G585" s="79">
        <f>'Compound Alert'!G27</f>
        <v>3.5</v>
      </c>
      <c r="H585" s="80">
        <f>'Compound Alert'!H27</f>
        <v>3.5</v>
      </c>
      <c r="I585" s="78">
        <f>'Compound Alert'!J27</f>
        <v>1.5</v>
      </c>
      <c r="J585" s="70">
        <f>'Compound Alert'!AF27</f>
        <v>6.5538461538461501</v>
      </c>
      <c r="K585" s="70">
        <f>'Compound Alert'!AG27</f>
        <v>0</v>
      </c>
      <c r="L585" s="70">
        <f>'Compound Alert'!AH27</f>
        <v>3.4090909090909198</v>
      </c>
      <c r="M585" s="70">
        <f>'Compound Alert'!AI27</f>
        <v>10</v>
      </c>
      <c r="N585" s="70">
        <f>'Compound Alert'!AJ27</f>
        <v>0</v>
      </c>
      <c r="O585" s="70">
        <f>'Compound Alert'!AK27</f>
        <v>0</v>
      </c>
      <c r="P585" s="78"/>
      <c r="Q585" s="27" t="e">
        <f>'Compound Alert'!#REF!</f>
        <v>#REF!</v>
      </c>
      <c r="R585" s="27">
        <f>'Compound Alert'!AN223</f>
        <v>0</v>
      </c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</row>
    <row r="586" spans="1:32" hidden="1" x14ac:dyDescent="0.2">
      <c r="A586" s="64">
        <v>59</v>
      </c>
      <c r="B586" s="83" t="str">
        <f>'Compound Alert'!B140</f>
        <v>Peru</v>
      </c>
      <c r="C586" s="83" t="str">
        <f>'Compound Alert'!C140</f>
        <v>PER</v>
      </c>
      <c r="D586" s="83" t="str">
        <f>'Compound Alert'!D140</f>
        <v>LCN           Latin America &amp; Caribbean</v>
      </c>
      <c r="E586" s="83" t="str">
        <f>'Compound Alert'!E140</f>
        <v>IBRD</v>
      </c>
      <c r="F586" s="83"/>
      <c r="G586" s="79">
        <f>'Compound Alert'!G140</f>
        <v>3.5</v>
      </c>
      <c r="H586" s="80">
        <f>'Compound Alert'!H140</f>
        <v>3.5</v>
      </c>
      <c r="I586" s="78">
        <f>'Compound Alert'!J140</f>
        <v>1</v>
      </c>
      <c r="J586" s="70">
        <f>'Compound Alert'!AF140</f>
        <v>10</v>
      </c>
      <c r="K586" s="70">
        <f>'Compound Alert'!AG140</f>
        <v>0</v>
      </c>
      <c r="L586" s="70">
        <f>'Compound Alert'!AH140</f>
        <v>0.90909090909091705</v>
      </c>
      <c r="M586" s="70">
        <f>'Compound Alert'!AI140</f>
        <v>10</v>
      </c>
      <c r="N586" s="70">
        <f>'Compound Alert'!AJ140</f>
        <v>0</v>
      </c>
      <c r="O586" s="70">
        <f>'Compound Alert'!AK140</f>
        <v>6.0614240207599899</v>
      </c>
      <c r="P586" s="78"/>
      <c r="Q586" s="27" t="e">
        <f>'Compound Alert'!#REF!</f>
        <v>#REF!</v>
      </c>
      <c r="R586" s="27">
        <f>'Compound Alert'!AN336</f>
        <v>0</v>
      </c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</row>
    <row r="587" spans="1:32" hidden="1" x14ac:dyDescent="0.2">
      <c r="A587" s="64">
        <v>60</v>
      </c>
      <c r="B587" s="83" t="str">
        <f>'Compound Alert'!B154</f>
        <v>Senegal</v>
      </c>
      <c r="C587" s="83" t="str">
        <f>'Compound Alert'!C154</f>
        <v>SEN</v>
      </c>
      <c r="D587" s="83" t="str">
        <f>'Compound Alert'!D154</f>
        <v>SSF           Sub-Saharan Africa</v>
      </c>
      <c r="E587" s="83" t="str">
        <f>'Compound Alert'!E154</f>
        <v>IDA</v>
      </c>
      <c r="F587" s="83"/>
      <c r="G587" s="79">
        <f>'Compound Alert'!G154</f>
        <v>3.5</v>
      </c>
      <c r="H587" s="80">
        <f>'Compound Alert'!H154</f>
        <v>3.5</v>
      </c>
      <c r="I587" s="78">
        <f>'Compound Alert'!J154</f>
        <v>1.5</v>
      </c>
      <c r="J587" s="70">
        <f>'Compound Alert'!AF154</f>
        <v>10</v>
      </c>
      <c r="K587" s="70">
        <f>'Compound Alert'!AG154</f>
        <v>0</v>
      </c>
      <c r="L587" s="70">
        <f>'Compound Alert'!AH154</f>
        <v>3.4090909090909198</v>
      </c>
      <c r="M587" s="70">
        <f>'Compound Alert'!AI154</f>
        <v>10</v>
      </c>
      <c r="N587" s="70">
        <f>'Compound Alert'!AJ154</f>
        <v>0</v>
      </c>
      <c r="O587" s="70">
        <f>'Compound Alert'!AK154</f>
        <v>0</v>
      </c>
      <c r="P587" s="78"/>
      <c r="Q587" s="27" t="e">
        <f>'Compound Alert'!#REF!</f>
        <v>#REF!</v>
      </c>
      <c r="R587" s="27">
        <f>'Compound Alert'!AN350</f>
        <v>0</v>
      </c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</row>
    <row r="588" spans="1:32" hidden="1" x14ac:dyDescent="0.2">
      <c r="A588" s="64">
        <v>61</v>
      </c>
      <c r="B588" s="83" t="str">
        <f>'Compound Alert'!B173</f>
        <v>Tajikistan</v>
      </c>
      <c r="C588" s="83" t="str">
        <f>'Compound Alert'!C173</f>
        <v>TJK</v>
      </c>
      <c r="D588" s="83" t="str">
        <f>'Compound Alert'!D173</f>
        <v>ECS           Europe &amp; Central Asia</v>
      </c>
      <c r="E588" s="83" t="str">
        <f>'Compound Alert'!E173</f>
        <v>IDA</v>
      </c>
      <c r="F588" s="83"/>
      <c r="G588" s="79">
        <f>'Compound Alert'!G173</f>
        <v>3.5</v>
      </c>
      <c r="H588" s="80">
        <f>'Compound Alert'!H173</f>
        <v>3.5</v>
      </c>
      <c r="I588" s="78">
        <f>'Compound Alert'!J173</f>
        <v>2</v>
      </c>
      <c r="J588" s="70">
        <f>'Compound Alert'!AF173</f>
        <v>7.18</v>
      </c>
      <c r="K588" s="70">
        <f>'Compound Alert'!AG173</f>
        <v>0</v>
      </c>
      <c r="L588" s="70">
        <f>'Compound Alert'!AH173</f>
        <v>2.2727272727272698</v>
      </c>
      <c r="M588" s="70">
        <f>'Compound Alert'!AI173</f>
        <v>7.5524877820696101</v>
      </c>
      <c r="N588" s="70">
        <f>'Compound Alert'!AJ173</f>
        <v>7</v>
      </c>
      <c r="O588" s="70">
        <f>'Compound Alert'!AK173</f>
        <v>0</v>
      </c>
      <c r="P588" s="78"/>
      <c r="Q588" s="27" t="e">
        <f>'Compound Alert'!#REF!</f>
        <v>#REF!</v>
      </c>
      <c r="R588" s="27">
        <f>'Compound Alert'!AN369</f>
        <v>0</v>
      </c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</row>
    <row r="589" spans="1:32" hidden="1" x14ac:dyDescent="0.2">
      <c r="A589" s="64">
        <v>62</v>
      </c>
      <c r="B589" s="83" t="str">
        <f>'Compound Alert'!B180</f>
        <v>Tuvalu</v>
      </c>
      <c r="C589" s="83" t="str">
        <f>'Compound Alert'!C180</f>
        <v>TUV</v>
      </c>
      <c r="D589" s="83" t="str">
        <f>'Compound Alert'!D180</f>
        <v>EAS           East Asia &amp; Pacific</v>
      </c>
      <c r="E589" s="83" t="str">
        <f>'Compound Alert'!E180</f>
        <v>IDA</v>
      </c>
      <c r="F589" s="83"/>
      <c r="G589" s="79">
        <f>'Compound Alert'!G180</f>
        <v>3.5</v>
      </c>
      <c r="H589" s="80">
        <f>'Compound Alert'!H180</f>
        <v>3.5</v>
      </c>
      <c r="I589" s="78">
        <f>'Compound Alert'!J180</f>
        <v>2</v>
      </c>
      <c r="J589" s="70">
        <f>'Compound Alert'!AF180</f>
        <v>0</v>
      </c>
      <c r="K589" s="70">
        <f>'Compound Alert'!AG180</f>
        <v>0</v>
      </c>
      <c r="L589" s="70">
        <f>'Compound Alert'!AH180</f>
        <v>0</v>
      </c>
      <c r="M589" s="70">
        <f>'Compound Alert'!AI180</f>
        <v>0</v>
      </c>
      <c r="N589" s="70">
        <f>'Compound Alert'!AJ180</f>
        <v>10</v>
      </c>
      <c r="O589" s="70">
        <f>'Compound Alert'!AK180</f>
        <v>0</v>
      </c>
      <c r="P589" s="78"/>
      <c r="Q589" s="27" t="e">
        <f>'Compound Alert'!#REF!</f>
        <v>#REF!</v>
      </c>
      <c r="R589" s="27">
        <f>'Compound Alert'!AN376</f>
        <v>0</v>
      </c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</row>
    <row r="590" spans="1:32" hidden="1" x14ac:dyDescent="0.2">
      <c r="A590" s="64">
        <v>63</v>
      </c>
      <c r="B590" s="83" t="str">
        <f>'Compound Alert'!B158</f>
        <v>El Salvador</v>
      </c>
      <c r="C590" s="83" t="str">
        <f>'Compound Alert'!C158</f>
        <v>SLV</v>
      </c>
      <c r="D590" s="83" t="str">
        <f>'Compound Alert'!D158</f>
        <v>LCN           Latin America &amp; Caribbean</v>
      </c>
      <c r="E590" s="83" t="str">
        <f>'Compound Alert'!E158</f>
        <v>IBRD</v>
      </c>
      <c r="F590" s="83"/>
      <c r="G590" s="79">
        <f>'Compound Alert'!G158</f>
        <v>3.5</v>
      </c>
      <c r="H590" s="80">
        <f>'Compound Alert'!H158</f>
        <v>3.5</v>
      </c>
      <c r="I590" s="78">
        <f>'Compound Alert'!J158</f>
        <v>0.5</v>
      </c>
      <c r="J590" s="70">
        <f>'Compound Alert'!AF158</f>
        <v>7.1428571428571104</v>
      </c>
      <c r="K590" s="70">
        <f>'Compound Alert'!AG158</f>
        <v>0</v>
      </c>
      <c r="L590" s="70">
        <f>'Compound Alert'!AH158</f>
        <v>0.68181818181818299</v>
      </c>
      <c r="M590" s="70">
        <f>'Compound Alert'!AI158</f>
        <v>8.8566666666666691</v>
      </c>
      <c r="N590" s="70">
        <f>'Compound Alert'!AJ158</f>
        <v>0</v>
      </c>
      <c r="O590" s="70">
        <f>'Compound Alert'!AK158</f>
        <v>9.1286241755822193</v>
      </c>
      <c r="P590" s="78"/>
      <c r="Q590" s="27" t="e">
        <f>'Compound Alert'!#REF!</f>
        <v>#REF!</v>
      </c>
      <c r="R590" s="27">
        <f>'Compound Alert'!AN354</f>
        <v>0</v>
      </c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</row>
    <row r="591" spans="1:32" hidden="1" x14ac:dyDescent="0.2">
      <c r="A591" s="64">
        <v>64</v>
      </c>
      <c r="B591" s="83" t="str">
        <f>'Compound Alert'!B55</f>
        <v>Ecuador</v>
      </c>
      <c r="C591" s="83" t="str">
        <f>'Compound Alert'!C55</f>
        <v>ECU</v>
      </c>
      <c r="D591" s="83" t="str">
        <f>'Compound Alert'!D55</f>
        <v>LCN           Latin America &amp; Caribbean</v>
      </c>
      <c r="E591" s="83" t="str">
        <f>'Compound Alert'!E55</f>
        <v>IBRD</v>
      </c>
      <c r="F591" s="83"/>
      <c r="G591" s="79">
        <f>'Compound Alert'!G55</f>
        <v>3.5</v>
      </c>
      <c r="H591" s="80">
        <f>'Compound Alert'!H55</f>
        <v>3.5</v>
      </c>
      <c r="I591" s="78">
        <f>'Compound Alert'!J55</f>
        <v>1</v>
      </c>
      <c r="J591" s="70">
        <f>'Compound Alert'!AF55</f>
        <v>4.7619047619047397</v>
      </c>
      <c r="K591" s="70">
        <f>'Compound Alert'!AG55</f>
        <v>0</v>
      </c>
      <c r="L591" s="70">
        <f>'Compound Alert'!AH55</f>
        <v>3.63636363636363</v>
      </c>
      <c r="M591" s="70">
        <f>'Compound Alert'!AI55</f>
        <v>10</v>
      </c>
      <c r="N591" s="70">
        <f>'Compound Alert'!AJ55</f>
        <v>0</v>
      </c>
      <c r="O591" s="70">
        <f>'Compound Alert'!AK55</f>
        <v>10</v>
      </c>
      <c r="P591" s="78"/>
      <c r="Q591" s="27" t="e">
        <f>'Compound Alert'!#REF!</f>
        <v>#REF!</v>
      </c>
      <c r="R591" s="27">
        <f>'Compound Alert'!AN251</f>
        <v>0</v>
      </c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</row>
    <row r="592" spans="1:32" hidden="1" x14ac:dyDescent="0.2">
      <c r="A592" s="64">
        <v>65</v>
      </c>
      <c r="B592" s="83" t="str">
        <f>'Compound Alert'!B171</f>
        <v>Togo</v>
      </c>
      <c r="C592" s="83" t="str">
        <f>'Compound Alert'!C171</f>
        <v>TGO</v>
      </c>
      <c r="D592" s="83" t="str">
        <f>'Compound Alert'!D171</f>
        <v>SSF           Sub-Saharan Africa</v>
      </c>
      <c r="E592" s="83" t="str">
        <f>'Compound Alert'!E171</f>
        <v>IDA</v>
      </c>
      <c r="F592" s="83"/>
      <c r="G592" s="79">
        <f>'Compound Alert'!G171</f>
        <v>3</v>
      </c>
      <c r="H592" s="80">
        <f>'Compound Alert'!H171</f>
        <v>3</v>
      </c>
      <c r="I592" s="78">
        <f>'Compound Alert'!J171</f>
        <v>2</v>
      </c>
      <c r="J592" s="70">
        <f>'Compound Alert'!AF171</f>
        <v>10</v>
      </c>
      <c r="K592" s="70">
        <f>'Compound Alert'!AG171</f>
        <v>0</v>
      </c>
      <c r="L592" s="70">
        <f>'Compound Alert'!AH171</f>
        <v>5.2272727272727302</v>
      </c>
      <c r="M592" s="70">
        <f>'Compound Alert'!AI171</f>
        <v>3.13700420251199</v>
      </c>
      <c r="N592" s="70">
        <f>'Compound Alert'!AJ171</f>
        <v>0</v>
      </c>
      <c r="O592" s="70">
        <f>'Compound Alert'!AK171</f>
        <v>0</v>
      </c>
      <c r="P592" s="78"/>
      <c r="Q592" s="27" t="e">
        <f>'Compound Alert'!#REF!</f>
        <v>#REF!</v>
      </c>
      <c r="R592" s="27">
        <f>'Compound Alert'!AN367</f>
        <v>0</v>
      </c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</row>
    <row r="593" spans="1:32" hidden="1" x14ac:dyDescent="0.2">
      <c r="A593" s="64">
        <v>66</v>
      </c>
      <c r="B593" s="83" t="str">
        <f>'Compound Alert'!B193</f>
        <v>South Africa</v>
      </c>
      <c r="C593" s="83" t="str">
        <f>'Compound Alert'!C193</f>
        <v>ZAF</v>
      </c>
      <c r="D593" s="83" t="str">
        <f>'Compound Alert'!D193</f>
        <v>SSF           Sub-Saharan Africa</v>
      </c>
      <c r="E593" s="83" t="str">
        <f>'Compound Alert'!E193</f>
        <v>IBRD</v>
      </c>
      <c r="F593" s="83"/>
      <c r="G593" s="79">
        <f>'Compound Alert'!G193</f>
        <v>3</v>
      </c>
      <c r="H593" s="80">
        <f>'Compound Alert'!H193</f>
        <v>3</v>
      </c>
      <c r="I593" s="78">
        <f>'Compound Alert'!J193</f>
        <v>0</v>
      </c>
      <c r="J593" s="70">
        <f>'Compound Alert'!AF193</f>
        <v>7.1428571428571104</v>
      </c>
      <c r="K593" s="70">
        <f>'Compound Alert'!AG193</f>
        <v>0</v>
      </c>
      <c r="L593" s="70">
        <f>'Compound Alert'!AH193</f>
        <v>5.2272727272727302</v>
      </c>
      <c r="M593" s="70">
        <f>'Compound Alert'!AI193</f>
        <v>10</v>
      </c>
      <c r="N593" s="70">
        <f>'Compound Alert'!AJ193</f>
        <v>0</v>
      </c>
      <c r="O593" s="70">
        <f>'Compound Alert'!AK193</f>
        <v>3.2269234971540799</v>
      </c>
      <c r="P593" s="78"/>
      <c r="Q593" s="27" t="e">
        <f>'Compound Alert'!#REF!</f>
        <v>#REF!</v>
      </c>
      <c r="R593" s="27">
        <f>'Compound Alert'!AN389</f>
        <v>0</v>
      </c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</row>
    <row r="594" spans="1:32" hidden="1" x14ac:dyDescent="0.2">
      <c r="A594" s="64">
        <v>67</v>
      </c>
      <c r="B594" s="83" t="str">
        <f>'Compound Alert'!B15</f>
        <v>Azerbaijan</v>
      </c>
      <c r="C594" s="83" t="str">
        <f>'Compound Alert'!C15</f>
        <v>AZE</v>
      </c>
      <c r="D594" s="83" t="str">
        <f>'Compound Alert'!D15</f>
        <v>ECS           Europe &amp; Central Asia</v>
      </c>
      <c r="E594" s="83" t="str">
        <f>'Compound Alert'!E15</f>
        <v>IBRD</v>
      </c>
      <c r="F594" s="83"/>
      <c r="G594" s="79">
        <f>'Compound Alert'!G15</f>
        <v>3</v>
      </c>
      <c r="H594" s="80">
        <f>'Compound Alert'!H15</f>
        <v>3</v>
      </c>
      <c r="I594" s="78">
        <f>'Compound Alert'!J15</f>
        <v>1</v>
      </c>
      <c r="J594" s="70">
        <f>'Compound Alert'!AF15</f>
        <v>10</v>
      </c>
      <c r="K594" s="70">
        <f>'Compound Alert'!AG15</f>
        <v>0</v>
      </c>
      <c r="L594" s="70">
        <f>'Compound Alert'!AH15</f>
        <v>6.8181818181818201</v>
      </c>
      <c r="M594" s="70">
        <f>'Compound Alert'!AI15</f>
        <v>5.6433333333333398</v>
      </c>
      <c r="N594" s="70">
        <f>'Compound Alert'!AJ15</f>
        <v>7</v>
      </c>
      <c r="O594" s="70">
        <f>'Compound Alert'!AK15</f>
        <v>10</v>
      </c>
      <c r="P594" s="78"/>
      <c r="Q594" s="27" t="e">
        <f>'Compound Alert'!#REF!</f>
        <v>#REF!</v>
      </c>
      <c r="R594" s="27">
        <f>'Compound Alert'!AN211</f>
        <v>0</v>
      </c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</row>
    <row r="595" spans="1:32" hidden="1" x14ac:dyDescent="0.2">
      <c r="A595" s="64">
        <v>68</v>
      </c>
      <c r="B595" s="83" t="str">
        <f>'Compound Alert'!B31</f>
        <v>Bhutan</v>
      </c>
      <c r="C595" s="83" t="str">
        <f>'Compound Alert'!C31</f>
        <v>BTN</v>
      </c>
      <c r="D595" s="83" t="str">
        <f>'Compound Alert'!D31</f>
        <v>SAS           South Asia</v>
      </c>
      <c r="E595" s="83" t="str">
        <f>'Compound Alert'!E31</f>
        <v>IDA</v>
      </c>
      <c r="F595" s="83"/>
      <c r="G595" s="79">
        <f>'Compound Alert'!G31</f>
        <v>3</v>
      </c>
      <c r="H595" s="80">
        <f>'Compound Alert'!H31</f>
        <v>3</v>
      </c>
      <c r="I595" s="78">
        <f>'Compound Alert'!J31</f>
        <v>0.5</v>
      </c>
      <c r="J595" s="70">
        <f>'Compound Alert'!AF31</f>
        <v>10</v>
      </c>
      <c r="K595" s="70">
        <f>'Compound Alert'!AG31</f>
        <v>0</v>
      </c>
      <c r="L595" s="70">
        <f>'Compound Alert'!AH31</f>
        <v>6.8181818181818201</v>
      </c>
      <c r="M595" s="70">
        <f>'Compound Alert'!AI31</f>
        <v>0</v>
      </c>
      <c r="N595" s="70">
        <f>'Compound Alert'!AJ31</f>
        <v>0</v>
      </c>
      <c r="O595" s="70">
        <f>'Compound Alert'!AK31</f>
        <v>0</v>
      </c>
      <c r="P595" s="78"/>
      <c r="Q595" s="27" t="e">
        <f>'Compound Alert'!#REF!</f>
        <v>#REF!</v>
      </c>
      <c r="R595" s="27">
        <f>'Compound Alert'!AN227</f>
        <v>0</v>
      </c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</row>
    <row r="596" spans="1:32" hidden="1" x14ac:dyDescent="0.2">
      <c r="A596" s="64">
        <v>69</v>
      </c>
      <c r="B596" s="83" t="str">
        <f>'Compound Alert'!B68</f>
        <v>Ghana</v>
      </c>
      <c r="C596" s="83" t="str">
        <f>'Compound Alert'!C68</f>
        <v>GHA</v>
      </c>
      <c r="D596" s="83" t="str">
        <f>'Compound Alert'!D68</f>
        <v>SSF           Sub-Saharan Africa</v>
      </c>
      <c r="E596" s="83" t="str">
        <f>'Compound Alert'!E68</f>
        <v>IDA</v>
      </c>
      <c r="F596" s="83"/>
      <c r="G596" s="79">
        <f>'Compound Alert'!G68</f>
        <v>3</v>
      </c>
      <c r="H596" s="80">
        <f>'Compound Alert'!H68</f>
        <v>3</v>
      </c>
      <c r="I596" s="78">
        <f>'Compound Alert'!J68</f>
        <v>1</v>
      </c>
      <c r="J596" s="70">
        <f>'Compound Alert'!AF68</f>
        <v>5.4323076923076901</v>
      </c>
      <c r="K596" s="70">
        <f>'Compound Alert'!AG68</f>
        <v>0</v>
      </c>
      <c r="L596" s="70">
        <f>'Compound Alert'!AH68</f>
        <v>7.7272727272727302</v>
      </c>
      <c r="M596" s="70">
        <f>'Compound Alert'!AI68</f>
        <v>10</v>
      </c>
      <c r="N596" s="70">
        <f>'Compound Alert'!AJ68</f>
        <v>0</v>
      </c>
      <c r="O596" s="70">
        <f>'Compound Alert'!AK68</f>
        <v>0</v>
      </c>
      <c r="P596" s="78"/>
      <c r="Q596" s="27" t="e">
        <f>'Compound Alert'!#REF!</f>
        <v>#REF!</v>
      </c>
      <c r="R596" s="27">
        <f>'Compound Alert'!AN264</f>
        <v>0</v>
      </c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</row>
    <row r="597" spans="1:32" hidden="1" x14ac:dyDescent="0.2">
      <c r="A597" s="64">
        <v>70</v>
      </c>
      <c r="B597" s="83" t="str">
        <f>'Compound Alert'!B69</f>
        <v>Guinea</v>
      </c>
      <c r="C597" s="83" t="str">
        <f>'Compound Alert'!C69</f>
        <v>GIN</v>
      </c>
      <c r="D597" s="83" t="str">
        <f>'Compound Alert'!D69</f>
        <v>SSF           Sub-Saharan Africa</v>
      </c>
      <c r="E597" s="83" t="str">
        <f>'Compound Alert'!E69</f>
        <v>IDA</v>
      </c>
      <c r="F597" s="83"/>
      <c r="G597" s="79">
        <f>'Compound Alert'!G69</f>
        <v>3</v>
      </c>
      <c r="H597" s="80">
        <f>'Compound Alert'!H69</f>
        <v>3</v>
      </c>
      <c r="I597" s="78">
        <f>'Compound Alert'!J69</f>
        <v>3</v>
      </c>
      <c r="J597" s="70">
        <f>'Compound Alert'!AF69</f>
        <v>10</v>
      </c>
      <c r="K597" s="70">
        <f>'Compound Alert'!AG69</f>
        <v>0</v>
      </c>
      <c r="L597" s="70">
        <f>'Compound Alert'!AH69</f>
        <v>1.5909090909090999</v>
      </c>
      <c r="M597" s="70">
        <f>'Compound Alert'!AI69</f>
        <v>7</v>
      </c>
      <c r="N597" s="70">
        <f>'Compound Alert'!AJ69</f>
        <v>0</v>
      </c>
      <c r="O597" s="70">
        <f>'Compound Alert'!AK69</f>
        <v>0</v>
      </c>
      <c r="P597" s="78"/>
      <c r="Q597" s="27" t="e">
        <f>'Compound Alert'!#REF!</f>
        <v>#REF!</v>
      </c>
      <c r="R597" s="27">
        <f>'Compound Alert'!AN265</f>
        <v>0</v>
      </c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</row>
    <row r="598" spans="1:32" hidden="1" x14ac:dyDescent="0.2">
      <c r="A598" s="64">
        <v>71</v>
      </c>
      <c r="B598" s="83" t="str">
        <f>'Compound Alert'!B107</f>
        <v>Lesotho</v>
      </c>
      <c r="C598" s="83" t="str">
        <f>'Compound Alert'!C107</f>
        <v>LSO</v>
      </c>
      <c r="D598" s="83" t="str">
        <f>'Compound Alert'!D107</f>
        <v>SSF           Sub-Saharan Africa</v>
      </c>
      <c r="E598" s="83" t="str">
        <f>'Compound Alert'!E107</f>
        <v>IDA</v>
      </c>
      <c r="F598" s="83"/>
      <c r="G598" s="79">
        <f>'Compound Alert'!G107</f>
        <v>3</v>
      </c>
      <c r="H598" s="80">
        <f>'Compound Alert'!H107</f>
        <v>3</v>
      </c>
      <c r="I598" s="78">
        <f>'Compound Alert'!J107</f>
        <v>2</v>
      </c>
      <c r="J598" s="70">
        <f>'Compound Alert'!AF107</f>
        <v>10</v>
      </c>
      <c r="K598" s="70">
        <f>'Compound Alert'!AG107</f>
        <v>0</v>
      </c>
      <c r="L598" s="70">
        <f>'Compound Alert'!AH107</f>
        <v>2.7272727272727302</v>
      </c>
      <c r="M598" s="70">
        <f>'Compound Alert'!AI107</f>
        <v>9.3285717424686698</v>
      </c>
      <c r="N598" s="70">
        <f>'Compound Alert'!AJ107</f>
        <v>0</v>
      </c>
      <c r="O598" s="70">
        <f>'Compound Alert'!AK107</f>
        <v>0</v>
      </c>
      <c r="P598" s="78"/>
      <c r="Q598" s="27" t="e">
        <f>'Compound Alert'!#REF!</f>
        <v>#REF!</v>
      </c>
      <c r="R598" s="27">
        <f>'Compound Alert'!AN303</f>
        <v>0</v>
      </c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</row>
    <row r="599" spans="1:32" hidden="1" x14ac:dyDescent="0.2">
      <c r="A599" s="64">
        <v>72</v>
      </c>
      <c r="B599" s="83" t="str">
        <f>'Compound Alert'!B116</f>
        <v>Marshall Islands</v>
      </c>
      <c r="C599" s="83" t="str">
        <f>'Compound Alert'!C116</f>
        <v>MHL</v>
      </c>
      <c r="D599" s="83" t="str">
        <f>'Compound Alert'!D116</f>
        <v>EAS           East Asia &amp; Pacific</v>
      </c>
      <c r="E599" s="83" t="str">
        <f>'Compound Alert'!E116</f>
        <v>IDA</v>
      </c>
      <c r="F599" s="83"/>
      <c r="G599" s="79">
        <f>'Compound Alert'!G116</f>
        <v>3</v>
      </c>
      <c r="H599" s="80">
        <f>'Compound Alert'!H116</f>
        <v>3</v>
      </c>
      <c r="I599" s="78">
        <f>'Compound Alert'!J116</f>
        <v>2.5</v>
      </c>
      <c r="J599" s="70">
        <f>'Compound Alert'!AF116</f>
        <v>0</v>
      </c>
      <c r="K599" s="70">
        <f>'Compound Alert'!AG116</f>
        <v>0</v>
      </c>
      <c r="L599" s="70">
        <f>'Compound Alert'!AH116</f>
        <v>0</v>
      </c>
      <c r="M599" s="70">
        <f>'Compound Alert'!AI116</f>
        <v>0</v>
      </c>
      <c r="N599" s="70">
        <f>'Compound Alert'!AJ116</f>
        <v>0</v>
      </c>
      <c r="O599" s="70">
        <f>'Compound Alert'!AK116</f>
        <v>0</v>
      </c>
      <c r="P599" s="78"/>
      <c r="Q599" s="27" t="e">
        <f>'Compound Alert'!#REF!</f>
        <v>#REF!</v>
      </c>
      <c r="R599" s="27">
        <f>'Compound Alert'!AN312</f>
        <v>0</v>
      </c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</row>
    <row r="600" spans="1:32" hidden="1" x14ac:dyDescent="0.2">
      <c r="A600" s="64">
        <v>73</v>
      </c>
      <c r="B600" s="83" t="str">
        <f>'Compound Alert'!B157</f>
        <v>Sierra Leone</v>
      </c>
      <c r="C600" s="83" t="str">
        <f>'Compound Alert'!C157</f>
        <v>SLE</v>
      </c>
      <c r="D600" s="83" t="str">
        <f>'Compound Alert'!D157</f>
        <v>SSF           Sub-Saharan Africa</v>
      </c>
      <c r="E600" s="83" t="str">
        <f>'Compound Alert'!E157</f>
        <v>IDA</v>
      </c>
      <c r="F600" s="83"/>
      <c r="G600" s="79">
        <f>'Compound Alert'!G157</f>
        <v>3</v>
      </c>
      <c r="H600" s="80">
        <f>'Compound Alert'!H157</f>
        <v>3</v>
      </c>
      <c r="I600" s="78">
        <f>'Compound Alert'!J157</f>
        <v>2.5</v>
      </c>
      <c r="J600" s="70">
        <f>'Compound Alert'!AF157</f>
        <v>10</v>
      </c>
      <c r="K600" s="70">
        <f>'Compound Alert'!AG157</f>
        <v>10</v>
      </c>
      <c r="L600" s="70">
        <f>'Compound Alert'!AH157</f>
        <v>1.5909090909090799</v>
      </c>
      <c r="M600" s="70">
        <f>'Compound Alert'!AI157</f>
        <v>10</v>
      </c>
      <c r="N600" s="70">
        <f>'Compound Alert'!AJ157</f>
        <v>0</v>
      </c>
      <c r="O600" s="70">
        <f>'Compound Alert'!AK157</f>
        <v>0</v>
      </c>
      <c r="P600" s="78"/>
      <c r="Q600" s="27" t="e">
        <f>'Compound Alert'!#REF!</f>
        <v>#REF!</v>
      </c>
      <c r="R600" s="27">
        <f>'Compound Alert'!AN353</f>
        <v>0</v>
      </c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</row>
    <row r="601" spans="1:32" hidden="1" x14ac:dyDescent="0.2">
      <c r="A601" s="64">
        <v>74</v>
      </c>
      <c r="B601" s="83" t="str">
        <f>'Compound Alert'!B128</f>
        <v>Namibia</v>
      </c>
      <c r="C601" s="83" t="str">
        <f>'Compound Alert'!C128</f>
        <v>NAM</v>
      </c>
      <c r="D601" s="83" t="str">
        <f>'Compound Alert'!D128</f>
        <v>SSF           Sub-Saharan Africa</v>
      </c>
      <c r="E601" s="83" t="str">
        <f>'Compound Alert'!E128</f>
        <v>IBRD</v>
      </c>
      <c r="F601" s="83"/>
      <c r="G601" s="79">
        <f>'Compound Alert'!G128</f>
        <v>3</v>
      </c>
      <c r="H601" s="80">
        <f>'Compound Alert'!H128</f>
        <v>3</v>
      </c>
      <c r="I601" s="78">
        <f>'Compound Alert'!J128</f>
        <v>1.5</v>
      </c>
      <c r="J601" s="70">
        <f>'Compound Alert'!AF128</f>
        <v>5.2076923076923096</v>
      </c>
      <c r="K601" s="70">
        <f>'Compound Alert'!AG128</f>
        <v>0</v>
      </c>
      <c r="L601" s="70">
        <f>'Compound Alert'!AH128</f>
        <v>4.5454545454545503</v>
      </c>
      <c r="M601" s="70">
        <f>'Compound Alert'!AI128</f>
        <v>10</v>
      </c>
      <c r="N601" s="70">
        <f>'Compound Alert'!AJ128</f>
        <v>0</v>
      </c>
      <c r="O601" s="70">
        <f>'Compound Alert'!AK128</f>
        <v>0</v>
      </c>
      <c r="P601" s="78"/>
      <c r="Q601" s="27" t="e">
        <f>'Compound Alert'!#REF!</f>
        <v>#REF!</v>
      </c>
      <c r="R601" s="27">
        <f>'Compound Alert'!AN324</f>
        <v>0</v>
      </c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</row>
    <row r="602" spans="1:32" hidden="1" x14ac:dyDescent="0.2">
      <c r="A602" s="64">
        <v>75</v>
      </c>
      <c r="B602" s="83" t="str">
        <f>'Compound Alert'!B26</f>
        <v>Belize</v>
      </c>
      <c r="C602" s="83" t="str">
        <f>'Compound Alert'!C26</f>
        <v>BLZ</v>
      </c>
      <c r="D602" s="83" t="str">
        <f>'Compound Alert'!D26</f>
        <v>LCN           Latin America &amp; Caribbean</v>
      </c>
      <c r="E602" s="83" t="str">
        <f>'Compound Alert'!E26</f>
        <v>IBRD</v>
      </c>
      <c r="F602" s="83"/>
      <c r="G602" s="79">
        <f>'Compound Alert'!G26</f>
        <v>3</v>
      </c>
      <c r="H602" s="80">
        <f>'Compound Alert'!H26</f>
        <v>3</v>
      </c>
      <c r="I602" s="78">
        <f>'Compound Alert'!J26</f>
        <v>1.5</v>
      </c>
      <c r="J602" s="70">
        <f>'Compound Alert'!AF26</f>
        <v>10</v>
      </c>
      <c r="K602" s="70">
        <f>'Compound Alert'!AG26</f>
        <v>0</v>
      </c>
      <c r="L602" s="70">
        <f>'Compound Alert'!AH26</f>
        <v>2.0454545454545499</v>
      </c>
      <c r="M602" s="70">
        <f>'Compound Alert'!AI26</f>
        <v>10</v>
      </c>
      <c r="N602" s="70">
        <f>'Compound Alert'!AJ26</f>
        <v>0</v>
      </c>
      <c r="O602" s="70">
        <f>'Compound Alert'!AK26</f>
        <v>0</v>
      </c>
      <c r="P602" s="78"/>
      <c r="Q602" s="27" t="e">
        <f>'Compound Alert'!#REF!</f>
        <v>#REF!</v>
      </c>
      <c r="R602" s="27">
        <f>'Compound Alert'!AN222</f>
        <v>0</v>
      </c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</row>
    <row r="603" spans="1:32" hidden="1" x14ac:dyDescent="0.2">
      <c r="A603" s="64">
        <v>76</v>
      </c>
      <c r="B603" s="83" t="str">
        <f>'Compound Alert'!B89</f>
        <v>Jamaica</v>
      </c>
      <c r="C603" s="83" t="str">
        <f>'Compound Alert'!C89</f>
        <v>JAM</v>
      </c>
      <c r="D603" s="83" t="str">
        <f>'Compound Alert'!D89</f>
        <v>LCN           Latin America &amp; Caribbean</v>
      </c>
      <c r="E603" s="83" t="str">
        <f>'Compound Alert'!E89</f>
        <v>IBRD</v>
      </c>
      <c r="F603" s="83"/>
      <c r="G603" s="79">
        <f>'Compound Alert'!G89</f>
        <v>3</v>
      </c>
      <c r="H603" s="80">
        <f>'Compound Alert'!H89</f>
        <v>3</v>
      </c>
      <c r="I603" s="78">
        <f>'Compound Alert'!J89</f>
        <v>1</v>
      </c>
      <c r="J603" s="70">
        <f>'Compound Alert'!AF89</f>
        <v>7.1428571428571104</v>
      </c>
      <c r="K603" s="70">
        <f>'Compound Alert'!AG89</f>
        <v>0</v>
      </c>
      <c r="L603" s="70">
        <f>'Compound Alert'!AH89</f>
        <v>0</v>
      </c>
      <c r="M603" s="70">
        <f>'Compound Alert'!AI89</f>
        <v>0</v>
      </c>
      <c r="N603" s="70">
        <f>'Compound Alert'!AJ89</f>
        <v>0</v>
      </c>
      <c r="O603" s="70">
        <f>'Compound Alert'!AK89</f>
        <v>0</v>
      </c>
      <c r="P603" s="78"/>
      <c r="Q603" s="27" t="e">
        <f>'Compound Alert'!#REF!</f>
        <v>#REF!</v>
      </c>
      <c r="R603" s="27">
        <f>'Compound Alert'!AN285</f>
        <v>0</v>
      </c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</row>
    <row r="604" spans="1:32" hidden="1" x14ac:dyDescent="0.2">
      <c r="A604" s="64">
        <v>77</v>
      </c>
      <c r="B604" s="83" t="str">
        <f>'Compound Alert'!B90</f>
        <v>Jordan</v>
      </c>
      <c r="C604" s="83" t="str">
        <f>'Compound Alert'!C90</f>
        <v>JOR</v>
      </c>
      <c r="D604" s="83" t="str">
        <f>'Compound Alert'!D90</f>
        <v>MEA           Middle East &amp; North Africa</v>
      </c>
      <c r="E604" s="83" t="str">
        <f>'Compound Alert'!E90</f>
        <v>IBRD</v>
      </c>
      <c r="F604" s="83"/>
      <c r="G604" s="79">
        <f>'Compound Alert'!G90</f>
        <v>3</v>
      </c>
      <c r="H604" s="80">
        <f>'Compound Alert'!H90</f>
        <v>3</v>
      </c>
      <c r="I604" s="78">
        <f>'Compound Alert'!J90</f>
        <v>0</v>
      </c>
      <c r="J604" s="70">
        <f>'Compound Alert'!AF90</f>
        <v>10</v>
      </c>
      <c r="K604" s="70">
        <f>'Compound Alert'!AG90</f>
        <v>0</v>
      </c>
      <c r="L604" s="70">
        <f>'Compound Alert'!AH90</f>
        <v>6.5909090909090802</v>
      </c>
      <c r="M604" s="70">
        <f>'Compound Alert'!AI90</f>
        <v>10</v>
      </c>
      <c r="N604" s="70">
        <f>'Compound Alert'!AJ90</f>
        <v>0</v>
      </c>
      <c r="O604" s="70">
        <f>'Compound Alert'!AK90</f>
        <v>0</v>
      </c>
      <c r="P604" s="78"/>
      <c r="Q604" s="27" t="e">
        <f>'Compound Alert'!#REF!</f>
        <v>#REF!</v>
      </c>
      <c r="R604" s="27">
        <f>'Compound Alert'!AN286</f>
        <v>0</v>
      </c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</row>
    <row r="605" spans="1:32" hidden="1" x14ac:dyDescent="0.2">
      <c r="A605" s="64">
        <v>78</v>
      </c>
      <c r="B605" s="83" t="str">
        <f>'Compound Alert'!B176</f>
        <v>Tonga</v>
      </c>
      <c r="C605" s="83" t="str">
        <f>'Compound Alert'!C176</f>
        <v>TON</v>
      </c>
      <c r="D605" s="83" t="str">
        <f>'Compound Alert'!D176</f>
        <v>EAS           East Asia &amp; Pacific</v>
      </c>
      <c r="E605" s="83" t="str">
        <f>'Compound Alert'!E176</f>
        <v>IDA</v>
      </c>
      <c r="F605" s="83"/>
      <c r="G605" s="79">
        <f>'Compound Alert'!G176</f>
        <v>3</v>
      </c>
      <c r="H605" s="80">
        <f>'Compound Alert'!H176</f>
        <v>3</v>
      </c>
      <c r="I605" s="78">
        <f>'Compound Alert'!J176</f>
        <v>1.5</v>
      </c>
      <c r="J605" s="70">
        <f>'Compound Alert'!AF176</f>
        <v>7.42</v>
      </c>
      <c r="K605" s="70">
        <f>'Compound Alert'!AG176</f>
        <v>0</v>
      </c>
      <c r="L605" s="70">
        <f>'Compound Alert'!AH176</f>
        <v>0</v>
      </c>
      <c r="M605" s="70">
        <f>'Compound Alert'!AI176</f>
        <v>7</v>
      </c>
      <c r="N605" s="70">
        <f>'Compound Alert'!AJ176</f>
        <v>10</v>
      </c>
      <c r="O605" s="70">
        <f>'Compound Alert'!AK176</f>
        <v>0</v>
      </c>
      <c r="P605" s="78"/>
      <c r="Q605" s="27" t="e">
        <f>'Compound Alert'!#REF!</f>
        <v>#REF!</v>
      </c>
      <c r="R605" s="27">
        <f>'Compound Alert'!AN372</f>
        <v>0</v>
      </c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</row>
    <row r="606" spans="1:32" hidden="1" x14ac:dyDescent="0.2">
      <c r="A606" s="64">
        <v>79</v>
      </c>
      <c r="B606" s="83" t="str">
        <f>'Compound Alert'!B139</f>
        <v>Panama</v>
      </c>
      <c r="C606" s="83" t="str">
        <f>'Compound Alert'!C139</f>
        <v>PAN</v>
      </c>
      <c r="D606" s="83" t="str">
        <f>'Compound Alert'!D139</f>
        <v>LCN           Latin America &amp; Caribbean</v>
      </c>
      <c r="E606" s="83" t="str">
        <f>'Compound Alert'!E139</f>
        <v>IBRD</v>
      </c>
      <c r="F606" s="83"/>
      <c r="G606" s="79">
        <f>'Compound Alert'!G139</f>
        <v>3</v>
      </c>
      <c r="H606" s="80">
        <f>'Compound Alert'!H139</f>
        <v>3</v>
      </c>
      <c r="I606" s="78">
        <f>'Compound Alert'!J139</f>
        <v>0.5</v>
      </c>
      <c r="J606" s="70">
        <f>'Compound Alert'!AF139</f>
        <v>7.1428571428571104</v>
      </c>
      <c r="K606" s="70">
        <f>'Compound Alert'!AG139</f>
        <v>0</v>
      </c>
      <c r="L606" s="70">
        <f>'Compound Alert'!AH139</f>
        <v>0</v>
      </c>
      <c r="M606" s="70">
        <f>'Compound Alert'!AI139</f>
        <v>10</v>
      </c>
      <c r="N606" s="70">
        <f>'Compound Alert'!AJ139</f>
        <v>10</v>
      </c>
      <c r="O606" s="70">
        <f>'Compound Alert'!AK139</f>
        <v>5</v>
      </c>
      <c r="P606" s="78"/>
      <c r="Q606" s="27" t="e">
        <f>'Compound Alert'!#REF!</f>
        <v>#REF!</v>
      </c>
      <c r="R606" s="27">
        <f>'Compound Alert'!AN335</f>
        <v>0</v>
      </c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</row>
    <row r="607" spans="1:32" hidden="1" x14ac:dyDescent="0.2">
      <c r="A607" s="64">
        <v>80</v>
      </c>
      <c r="B607" s="83" t="str">
        <f>'Compound Alert'!B43</f>
        <v>Comoros</v>
      </c>
      <c r="C607" s="83" t="str">
        <f>'Compound Alert'!C43</f>
        <v>COM</v>
      </c>
      <c r="D607" s="83" t="str">
        <f>'Compound Alert'!D43</f>
        <v>SSF           Sub-Saharan Africa</v>
      </c>
      <c r="E607" s="83" t="str">
        <f>'Compound Alert'!E43</f>
        <v>IDA</v>
      </c>
      <c r="F607" s="83"/>
      <c r="G607" s="79">
        <f>'Compound Alert'!G43</f>
        <v>2.5</v>
      </c>
      <c r="H607" s="80">
        <f>'Compound Alert'!H43</f>
        <v>2.5</v>
      </c>
      <c r="I607" s="78">
        <f>'Compound Alert'!J43</f>
        <v>3</v>
      </c>
      <c r="J607" s="70">
        <f>'Compound Alert'!AF43</f>
        <v>0.157719999999999</v>
      </c>
      <c r="K607" s="70">
        <f>'Compound Alert'!AG43</f>
        <v>0</v>
      </c>
      <c r="L607" s="70">
        <f>'Compound Alert'!AH43</f>
        <v>0</v>
      </c>
      <c r="M607" s="70">
        <f>'Compound Alert'!AI43</f>
        <v>3.5918884781953402</v>
      </c>
      <c r="N607" s="70">
        <f>'Compound Alert'!AJ43</f>
        <v>0</v>
      </c>
      <c r="O607" s="70">
        <f>'Compound Alert'!AK43</f>
        <v>0</v>
      </c>
      <c r="P607" s="78"/>
      <c r="Q607" s="27" t="e">
        <f>'Compound Alert'!#REF!</f>
        <v>#REF!</v>
      </c>
      <c r="R607" s="27">
        <f>'Compound Alert'!AN239</f>
        <v>0</v>
      </c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</row>
    <row r="608" spans="1:32" hidden="1" x14ac:dyDescent="0.2">
      <c r="A608" s="64">
        <v>81</v>
      </c>
      <c r="B608" s="83" t="str">
        <f>'Compound Alert'!B138</f>
        <v>Pakistan</v>
      </c>
      <c r="C608" s="83" t="str">
        <f>'Compound Alert'!C138</f>
        <v>PAK</v>
      </c>
      <c r="D608" s="83" t="str">
        <f>'Compound Alert'!D138</f>
        <v>SAS           South Asia</v>
      </c>
      <c r="E608" s="83" t="str">
        <f>'Compound Alert'!E138</f>
        <v>Blend</v>
      </c>
      <c r="F608" s="83"/>
      <c r="G608" s="79">
        <f>'Compound Alert'!G138</f>
        <v>2.5</v>
      </c>
      <c r="H608" s="80">
        <f>'Compound Alert'!H138</f>
        <v>2.5</v>
      </c>
      <c r="I608" s="78">
        <f>'Compound Alert'!J138</f>
        <v>2.5</v>
      </c>
      <c r="J608" s="70">
        <f>'Compound Alert'!AF138</f>
        <v>6.1955431415598099</v>
      </c>
      <c r="K608" s="70">
        <f>'Compound Alert'!AG138</f>
        <v>0</v>
      </c>
      <c r="L608" s="70">
        <f>'Compound Alert'!AH138</f>
        <v>0.45454545454546702</v>
      </c>
      <c r="M608" s="70">
        <f>'Compound Alert'!AI138</f>
        <v>1.4</v>
      </c>
      <c r="N608" s="70">
        <f>'Compound Alert'!AJ138</f>
        <v>0</v>
      </c>
      <c r="O608" s="70">
        <f>'Compound Alert'!AK138</f>
        <v>0</v>
      </c>
      <c r="P608" s="78"/>
      <c r="Q608" s="27" t="e">
        <f>'Compound Alert'!#REF!</f>
        <v>#REF!</v>
      </c>
      <c r="R608" s="27">
        <f>'Compound Alert'!AN334</f>
        <v>0</v>
      </c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</row>
    <row r="609" spans="1:32" hidden="1" x14ac:dyDescent="0.2">
      <c r="A609" s="64">
        <v>82</v>
      </c>
      <c r="B609" s="83" t="str">
        <f>'Compound Alert'!B65</f>
        <v>Gabon</v>
      </c>
      <c r="C609" s="83" t="str">
        <f>'Compound Alert'!C65</f>
        <v>GAB</v>
      </c>
      <c r="D609" s="83" t="str">
        <f>'Compound Alert'!D65</f>
        <v>SSF           Sub-Saharan Africa</v>
      </c>
      <c r="E609" s="83" t="str">
        <f>'Compound Alert'!E65</f>
        <v>IBRD</v>
      </c>
      <c r="F609" s="83"/>
      <c r="G609" s="79">
        <f>'Compound Alert'!G65</f>
        <v>2.5</v>
      </c>
      <c r="H609" s="80">
        <f>'Compound Alert'!H65</f>
        <v>2.5</v>
      </c>
      <c r="I609" s="78">
        <f>'Compound Alert'!J65</f>
        <v>1.5</v>
      </c>
      <c r="J609" s="70">
        <f>'Compound Alert'!AF65</f>
        <v>10</v>
      </c>
      <c r="K609" s="70">
        <f>'Compound Alert'!AG65</f>
        <v>0</v>
      </c>
      <c r="L609" s="70">
        <f>'Compound Alert'!AH65</f>
        <v>2.2727272727272698</v>
      </c>
      <c r="M609" s="70">
        <f>'Compound Alert'!AI65</f>
        <v>10</v>
      </c>
      <c r="N609" s="70">
        <f>'Compound Alert'!AJ65</f>
        <v>0</v>
      </c>
      <c r="O609" s="70">
        <f>'Compound Alert'!AK65</f>
        <v>0</v>
      </c>
      <c r="P609" s="78"/>
      <c r="Q609" s="27" t="e">
        <f>'Compound Alert'!#REF!</f>
        <v>#REF!</v>
      </c>
      <c r="R609" s="27">
        <f>'Compound Alert'!AN261</f>
        <v>0</v>
      </c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</row>
    <row r="610" spans="1:32" hidden="1" x14ac:dyDescent="0.2">
      <c r="A610" s="64">
        <v>83</v>
      </c>
      <c r="B610" s="83" t="str">
        <f>'Compound Alert'!B81</f>
        <v>Indonesia</v>
      </c>
      <c r="C610" s="83" t="str">
        <f>'Compound Alert'!C81</f>
        <v>IDN</v>
      </c>
      <c r="D610" s="83" t="str">
        <f>'Compound Alert'!D81</f>
        <v>EAS           East Asia &amp; Pacific</v>
      </c>
      <c r="E610" s="83" t="str">
        <f>'Compound Alert'!E81</f>
        <v>IBRD</v>
      </c>
      <c r="F610" s="83"/>
      <c r="G610" s="79">
        <f>'Compound Alert'!G81</f>
        <v>2.5</v>
      </c>
      <c r="H610" s="80">
        <f>'Compound Alert'!H81</f>
        <v>2.5</v>
      </c>
      <c r="I610" s="78">
        <f>'Compound Alert'!J81</f>
        <v>1</v>
      </c>
      <c r="J610" s="70">
        <f>'Compound Alert'!AF81</f>
        <v>4.7619047619047397</v>
      </c>
      <c r="K610" s="70">
        <f>'Compound Alert'!AG81</f>
        <v>0</v>
      </c>
      <c r="L610" s="70">
        <f>'Compound Alert'!AH81</f>
        <v>1.13636363636363</v>
      </c>
      <c r="M610" s="70">
        <f>'Compound Alert'!AI81</f>
        <v>9.06666666666667</v>
      </c>
      <c r="N610" s="70">
        <f>'Compound Alert'!AJ81</f>
        <v>0</v>
      </c>
      <c r="O610" s="70">
        <f>'Compound Alert'!AK81</f>
        <v>4.1482658430484003</v>
      </c>
      <c r="P610" s="78"/>
      <c r="Q610" s="27" t="e">
        <f>'Compound Alert'!#REF!</f>
        <v>#REF!</v>
      </c>
      <c r="R610" s="27">
        <f>'Compound Alert'!AN277</f>
        <v>0</v>
      </c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</row>
    <row r="611" spans="1:32" hidden="1" x14ac:dyDescent="0.2">
      <c r="A611" s="64">
        <v>84</v>
      </c>
      <c r="B611" s="83" t="str">
        <f>'Compound Alert'!B103</f>
        <v>Libya</v>
      </c>
      <c r="C611" s="83" t="str">
        <f>'Compound Alert'!C103</f>
        <v>LBY</v>
      </c>
      <c r="D611" s="83" t="str">
        <f>'Compound Alert'!D103</f>
        <v>MEA           Middle East &amp; North Africa</v>
      </c>
      <c r="E611" s="83" t="str">
        <f>'Compound Alert'!E103</f>
        <v>IBRD</v>
      </c>
      <c r="F611" s="83"/>
      <c r="G611" s="79">
        <f>'Compound Alert'!G103</f>
        <v>2.5</v>
      </c>
      <c r="H611" s="80">
        <f>'Compound Alert'!H103</f>
        <v>2.5</v>
      </c>
      <c r="I611" s="78">
        <f>'Compound Alert'!J103</f>
        <v>2.5</v>
      </c>
      <c r="J611" s="70">
        <f>'Compound Alert'!AF103</f>
        <v>5.9769230769230797</v>
      </c>
      <c r="K611" s="70">
        <f>'Compound Alert'!AG103</f>
        <v>0</v>
      </c>
      <c r="L611" s="70">
        <f>'Compound Alert'!AH103</f>
        <v>2.2727272727272698</v>
      </c>
      <c r="M611" s="70">
        <f>'Compound Alert'!AI103</f>
        <v>7</v>
      </c>
      <c r="N611" s="70">
        <f>'Compound Alert'!AJ103</f>
        <v>0</v>
      </c>
      <c r="O611" s="70">
        <f>'Compound Alert'!AK103</f>
        <v>6.4227731903056302</v>
      </c>
      <c r="P611" s="78"/>
      <c r="Q611" s="27" t="e">
        <f>'Compound Alert'!#REF!</f>
        <v>#REF!</v>
      </c>
      <c r="R611" s="27">
        <f>'Compound Alert'!AN299</f>
        <v>0</v>
      </c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</row>
    <row r="612" spans="1:32" hidden="1" x14ac:dyDescent="0.2">
      <c r="A612" s="64">
        <v>85</v>
      </c>
      <c r="B612" s="83" t="str">
        <f>'Compound Alert'!B115</f>
        <v>Mexico</v>
      </c>
      <c r="C612" s="83" t="str">
        <f>'Compound Alert'!C115</f>
        <v>MEX</v>
      </c>
      <c r="D612" s="83" t="str">
        <f>'Compound Alert'!D115</f>
        <v>LCN           Latin America &amp; Caribbean</v>
      </c>
      <c r="E612" s="83" t="str">
        <f>'Compound Alert'!E115</f>
        <v>IBRD</v>
      </c>
      <c r="F612" s="83"/>
      <c r="G612" s="79">
        <f>'Compound Alert'!G115</f>
        <v>2.5</v>
      </c>
      <c r="H612" s="80">
        <f>'Compound Alert'!H115</f>
        <v>2.5</v>
      </c>
      <c r="I612" s="78">
        <f>'Compound Alert'!J115</f>
        <v>0.5</v>
      </c>
      <c r="J612" s="70">
        <f>'Compound Alert'!AF115</f>
        <v>10</v>
      </c>
      <c r="K612" s="70">
        <f>'Compound Alert'!AG115</f>
        <v>0</v>
      </c>
      <c r="L612" s="70">
        <f>'Compound Alert'!AH115</f>
        <v>5.2272727272727302</v>
      </c>
      <c r="M612" s="70">
        <f>'Compound Alert'!AI115</f>
        <v>7</v>
      </c>
      <c r="N612" s="70">
        <f>'Compound Alert'!AJ115</f>
        <v>10</v>
      </c>
      <c r="O612" s="70">
        <f>'Compound Alert'!AK115</f>
        <v>0</v>
      </c>
      <c r="P612" s="78"/>
      <c r="Q612" s="27" t="e">
        <f>'Compound Alert'!#REF!</f>
        <v>#REF!</v>
      </c>
      <c r="R612" s="27">
        <f>'Compound Alert'!AN311</f>
        <v>0</v>
      </c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</row>
    <row r="613" spans="1:32" hidden="1" x14ac:dyDescent="0.2">
      <c r="A613" s="64">
        <v>86</v>
      </c>
      <c r="B613" s="83" t="str">
        <f>'Compound Alert'!B32</f>
        <v>Botswana</v>
      </c>
      <c r="C613" s="83" t="str">
        <f>'Compound Alert'!C32</f>
        <v>BWA</v>
      </c>
      <c r="D613" s="83" t="str">
        <f>'Compound Alert'!D32</f>
        <v>SSF           Sub-Saharan Africa</v>
      </c>
      <c r="E613" s="83" t="str">
        <f>'Compound Alert'!E32</f>
        <v>IBRD</v>
      </c>
      <c r="F613" s="83"/>
      <c r="G613" s="79">
        <f>'Compound Alert'!G32</f>
        <v>2.5</v>
      </c>
      <c r="H613" s="80">
        <f>'Compound Alert'!H32</f>
        <v>2.5</v>
      </c>
      <c r="I613" s="78">
        <f>'Compound Alert'!J32</f>
        <v>0.5</v>
      </c>
      <c r="J613" s="70">
        <f>'Compound Alert'!AF32</f>
        <v>9.5238095238094793</v>
      </c>
      <c r="K613" s="70">
        <f>'Compound Alert'!AG32</f>
        <v>0</v>
      </c>
      <c r="L613" s="70">
        <f>'Compound Alert'!AH32</f>
        <v>3.86363636363637</v>
      </c>
      <c r="M613" s="70">
        <f>'Compound Alert'!AI32</f>
        <v>10</v>
      </c>
      <c r="N613" s="70">
        <f>'Compound Alert'!AJ32</f>
        <v>0</v>
      </c>
      <c r="O613" s="70">
        <f>'Compound Alert'!AK32</f>
        <v>0</v>
      </c>
      <c r="P613" s="78"/>
      <c r="Q613" s="27" t="e">
        <f>'Compound Alert'!#REF!</f>
        <v>#REF!</v>
      </c>
      <c r="R613" s="27">
        <f>'Compound Alert'!AN228</f>
        <v>0</v>
      </c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</row>
    <row r="614" spans="1:32" hidden="1" x14ac:dyDescent="0.2">
      <c r="A614" s="64">
        <v>87</v>
      </c>
      <c r="B614" s="83" t="str">
        <f>'Compound Alert'!B75</f>
        <v>Guatemala</v>
      </c>
      <c r="C614" s="83" t="str">
        <f>'Compound Alert'!C75</f>
        <v>GTM</v>
      </c>
      <c r="D614" s="83" t="str">
        <f>'Compound Alert'!D75</f>
        <v>LCN           Latin America &amp; Caribbean</v>
      </c>
      <c r="E614" s="83" t="str">
        <f>'Compound Alert'!E75</f>
        <v>IBRD</v>
      </c>
      <c r="F614" s="83"/>
      <c r="G614" s="79">
        <f>'Compound Alert'!G75</f>
        <v>2.5</v>
      </c>
      <c r="H614" s="80">
        <f>'Compound Alert'!H75</f>
        <v>2.5</v>
      </c>
      <c r="I614" s="78">
        <f>'Compound Alert'!J75</f>
        <v>2</v>
      </c>
      <c r="J614" s="70">
        <f>'Compound Alert'!AF75</f>
        <v>4.7619047619047397</v>
      </c>
      <c r="K614" s="70">
        <f>'Compound Alert'!AG75</f>
        <v>7</v>
      </c>
      <c r="L614" s="70">
        <f>'Compound Alert'!AH75</f>
        <v>4.0909090909090802</v>
      </c>
      <c r="M614" s="70">
        <f>'Compound Alert'!AI75</f>
        <v>3.21345038641067</v>
      </c>
      <c r="N614" s="70">
        <f>'Compound Alert'!AJ75</f>
        <v>0</v>
      </c>
      <c r="O614" s="70">
        <f>'Compound Alert'!AK75</f>
        <v>0</v>
      </c>
      <c r="P614" s="78"/>
      <c r="Q614" s="27" t="e">
        <f>'Compound Alert'!#REF!</f>
        <v>#REF!</v>
      </c>
      <c r="R614" s="27">
        <f>'Compound Alert'!AN271</f>
        <v>0</v>
      </c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</row>
    <row r="615" spans="1:32" hidden="1" x14ac:dyDescent="0.2">
      <c r="A615" s="64">
        <v>88</v>
      </c>
      <c r="B615" s="83" t="str">
        <f>'Compound Alert'!B112</f>
        <v>Moldova Republic of</v>
      </c>
      <c r="C615" s="83" t="str">
        <f>'Compound Alert'!C112</f>
        <v>MDA</v>
      </c>
      <c r="D615" s="83" t="str">
        <f>'Compound Alert'!D112</f>
        <v>ECS           Europe &amp; Central Asia</v>
      </c>
      <c r="E615" s="83" t="str">
        <f>'Compound Alert'!E112</f>
        <v>IBRD</v>
      </c>
      <c r="F615" s="83"/>
      <c r="G615" s="79">
        <f>'Compound Alert'!G112</f>
        <v>2.5</v>
      </c>
      <c r="H615" s="80">
        <f>'Compound Alert'!H112</f>
        <v>2.5</v>
      </c>
      <c r="I615" s="78">
        <f>'Compound Alert'!J112</f>
        <v>0.5</v>
      </c>
      <c r="J615" s="70">
        <f>'Compound Alert'!AF112</f>
        <v>10</v>
      </c>
      <c r="K615" s="70">
        <f>'Compound Alert'!AG112</f>
        <v>0</v>
      </c>
      <c r="L615" s="70">
        <f>'Compound Alert'!AH112</f>
        <v>3.4090909090909198</v>
      </c>
      <c r="M615" s="70">
        <f>'Compound Alert'!AI112</f>
        <v>9.6</v>
      </c>
      <c r="N615" s="70">
        <f>'Compound Alert'!AJ112</f>
        <v>0</v>
      </c>
      <c r="O615" s="70">
        <f>'Compound Alert'!AK112</f>
        <v>0</v>
      </c>
      <c r="P615" s="78"/>
      <c r="Q615" s="27" t="e">
        <f>'Compound Alert'!#REF!</f>
        <v>#REF!</v>
      </c>
      <c r="R615" s="27">
        <f>'Compound Alert'!AN308</f>
        <v>0</v>
      </c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</row>
    <row r="616" spans="1:32" hidden="1" x14ac:dyDescent="0.2">
      <c r="A616" s="64">
        <v>89</v>
      </c>
      <c r="B616" s="83" t="str">
        <f>'Compound Alert'!B186</f>
        <v>Uzbekistan</v>
      </c>
      <c r="C616" s="83" t="str">
        <f>'Compound Alert'!C186</f>
        <v>UZB</v>
      </c>
      <c r="D616" s="83" t="str">
        <f>'Compound Alert'!D186</f>
        <v>ECS           Europe &amp; Central Asia</v>
      </c>
      <c r="E616" s="83" t="str">
        <f>'Compound Alert'!E186</f>
        <v>Blend</v>
      </c>
      <c r="F616" s="83"/>
      <c r="G616" s="79">
        <f>'Compound Alert'!G186</f>
        <v>2.5</v>
      </c>
      <c r="H616" s="80">
        <f>'Compound Alert'!H186</f>
        <v>2.5</v>
      </c>
      <c r="I616" s="78">
        <f>'Compound Alert'!J186</f>
        <v>1.5</v>
      </c>
      <c r="J616" s="70">
        <f>'Compound Alert'!AF186</f>
        <v>5.8169230769230804</v>
      </c>
      <c r="K616" s="70">
        <f>'Compound Alert'!AG186</f>
        <v>0</v>
      </c>
      <c r="L616" s="70">
        <f>'Compound Alert'!AH186</f>
        <v>4.0909090909090997</v>
      </c>
      <c r="M616" s="70">
        <f>'Compound Alert'!AI186</f>
        <v>10</v>
      </c>
      <c r="N616" s="70">
        <f>'Compound Alert'!AJ186</f>
        <v>7</v>
      </c>
      <c r="O616" s="70">
        <f>'Compound Alert'!AK186</f>
        <v>0</v>
      </c>
      <c r="P616" s="78"/>
      <c r="Q616" s="27" t="e">
        <f>'Compound Alert'!#REF!</f>
        <v>#REF!</v>
      </c>
      <c r="R616" s="27">
        <f>'Compound Alert'!AN382</f>
        <v>0</v>
      </c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</row>
    <row r="617" spans="1:32" hidden="1" x14ac:dyDescent="0.2">
      <c r="A617" s="64">
        <v>90</v>
      </c>
      <c r="B617" s="83" t="str">
        <f>'Compound Alert'!B189</f>
        <v>Viet Nam</v>
      </c>
      <c r="C617" s="83" t="str">
        <f>'Compound Alert'!C189</f>
        <v>VNM</v>
      </c>
      <c r="D617" s="83" t="str">
        <f>'Compound Alert'!D189</f>
        <v>EAS           East Asia &amp; Pacific</v>
      </c>
      <c r="E617" s="83" t="str">
        <f>'Compound Alert'!E189</f>
        <v>IBRD</v>
      </c>
      <c r="F617" s="83"/>
      <c r="G617" s="79">
        <f>'Compound Alert'!G189</f>
        <v>2.5</v>
      </c>
      <c r="H617" s="80">
        <f>'Compound Alert'!H189</f>
        <v>2.5</v>
      </c>
      <c r="I617" s="78">
        <f>'Compound Alert'!J189</f>
        <v>1</v>
      </c>
      <c r="J617" s="70">
        <f>'Compound Alert'!AF189</f>
        <v>3.02153846153846</v>
      </c>
      <c r="K617" s="70">
        <f>'Compound Alert'!AG189</f>
        <v>0</v>
      </c>
      <c r="L617" s="70">
        <f>'Compound Alert'!AH189</f>
        <v>5.2272727272727302</v>
      </c>
      <c r="M617" s="70">
        <f>'Compound Alert'!AI189</f>
        <v>6.4178180921645396</v>
      </c>
      <c r="N617" s="70">
        <f>'Compound Alert'!AJ189</f>
        <v>7</v>
      </c>
      <c r="O617" s="70">
        <f>'Compound Alert'!AK189</f>
        <v>0</v>
      </c>
      <c r="P617" s="78"/>
      <c r="Q617" s="27" t="e">
        <f>'Compound Alert'!#REF!</f>
        <v>#REF!</v>
      </c>
      <c r="R617" s="27">
        <f>'Compound Alert'!AN385</f>
        <v>0</v>
      </c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</row>
    <row r="618" spans="1:32" hidden="1" x14ac:dyDescent="0.2">
      <c r="A618" s="64">
        <v>91</v>
      </c>
      <c r="B618" s="83" t="str">
        <f>'Compound Alert'!B24</f>
        <v>Bosnia and Herzegovina</v>
      </c>
      <c r="C618" s="83" t="str">
        <f>'Compound Alert'!C24</f>
        <v>BIH</v>
      </c>
      <c r="D618" s="83" t="str">
        <f>'Compound Alert'!D24</f>
        <v>ECS           Europe &amp; Central Asia</v>
      </c>
      <c r="E618" s="83" t="str">
        <f>'Compound Alert'!E24</f>
        <v>IBRD</v>
      </c>
      <c r="F618" s="83"/>
      <c r="G618" s="79">
        <f>'Compound Alert'!G24</f>
        <v>2.5</v>
      </c>
      <c r="H618" s="80">
        <f>'Compound Alert'!H24</f>
        <v>2.5</v>
      </c>
      <c r="I618" s="78">
        <f>'Compound Alert'!J24</f>
        <v>0</v>
      </c>
      <c r="J618" s="70">
        <f>'Compound Alert'!AF24</f>
        <v>10</v>
      </c>
      <c r="K618" s="70">
        <f>'Compound Alert'!AG24</f>
        <v>0</v>
      </c>
      <c r="L618" s="70">
        <f>'Compound Alert'!AH24</f>
        <v>7.0454545454545503</v>
      </c>
      <c r="M618" s="70">
        <f>'Compound Alert'!AI24</f>
        <v>10</v>
      </c>
      <c r="N618" s="70">
        <f>'Compound Alert'!AJ24</f>
        <v>0</v>
      </c>
      <c r="O618" s="70">
        <f>'Compound Alert'!AK24</f>
        <v>1.6952912574300001</v>
      </c>
      <c r="P618" s="78"/>
      <c r="Q618" s="27" t="e">
        <f>'Compound Alert'!#REF!</f>
        <v>#REF!</v>
      </c>
      <c r="R618" s="27">
        <f>'Compound Alert'!AN220</f>
        <v>0</v>
      </c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</row>
    <row r="619" spans="1:32" hidden="1" x14ac:dyDescent="0.2">
      <c r="A619" s="64">
        <v>92</v>
      </c>
      <c r="B619" s="83" t="str">
        <f>'Compound Alert'!B67</f>
        <v>Georgia</v>
      </c>
      <c r="C619" s="83" t="str">
        <f>'Compound Alert'!C67</f>
        <v>GEO</v>
      </c>
      <c r="D619" s="83" t="str">
        <f>'Compound Alert'!D67</f>
        <v>ECS           Europe &amp; Central Asia</v>
      </c>
      <c r="E619" s="83" t="str">
        <f>'Compound Alert'!E67</f>
        <v>IBRD</v>
      </c>
      <c r="F619" s="83"/>
      <c r="G619" s="79">
        <f>'Compound Alert'!G67</f>
        <v>2.5</v>
      </c>
      <c r="H619" s="80">
        <f>'Compound Alert'!H67</f>
        <v>2.5</v>
      </c>
      <c r="I619" s="78">
        <f>'Compound Alert'!J67</f>
        <v>0</v>
      </c>
      <c r="J619" s="70">
        <f>'Compound Alert'!AF67</f>
        <v>9.5238095238094793</v>
      </c>
      <c r="K619" s="70">
        <f>'Compound Alert'!AG67</f>
        <v>0</v>
      </c>
      <c r="L619" s="70">
        <f>'Compound Alert'!AH67</f>
        <v>0.90909090909091705</v>
      </c>
      <c r="M619" s="70">
        <f>'Compound Alert'!AI67</f>
        <v>10</v>
      </c>
      <c r="N619" s="70">
        <f>'Compound Alert'!AJ67</f>
        <v>0</v>
      </c>
      <c r="O619" s="70">
        <f>'Compound Alert'!AK67</f>
        <v>10</v>
      </c>
      <c r="P619" s="78"/>
      <c r="Q619" s="27" t="e">
        <f>'Compound Alert'!#REF!</f>
        <v>#REF!</v>
      </c>
      <c r="R619" s="27">
        <f>'Compound Alert'!AN263</f>
        <v>0</v>
      </c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</row>
    <row r="620" spans="1:32" hidden="1" x14ac:dyDescent="0.2">
      <c r="A620" s="64">
        <v>93</v>
      </c>
      <c r="B620" s="83" t="str">
        <f>'Compound Alert'!B178</f>
        <v>Tunisia</v>
      </c>
      <c r="C620" s="83" t="str">
        <f>'Compound Alert'!C178</f>
        <v>TUN</v>
      </c>
      <c r="D620" s="83" t="str">
        <f>'Compound Alert'!D178</f>
        <v>MEA           Middle East &amp; North Africa</v>
      </c>
      <c r="E620" s="83" t="str">
        <f>'Compound Alert'!E178</f>
        <v>IBRD</v>
      </c>
      <c r="F620" s="83"/>
      <c r="G620" s="79">
        <f>'Compound Alert'!G178</f>
        <v>2.5</v>
      </c>
      <c r="H620" s="80">
        <f>'Compound Alert'!H178</f>
        <v>2.5</v>
      </c>
      <c r="I620" s="78">
        <f>'Compound Alert'!J178</f>
        <v>0.5</v>
      </c>
      <c r="J620" s="70">
        <f>'Compound Alert'!AF178</f>
        <v>9.5238095238094793</v>
      </c>
      <c r="K620" s="70">
        <f>'Compound Alert'!AG178</f>
        <v>0</v>
      </c>
      <c r="L620" s="70">
        <f>'Compound Alert'!AH178</f>
        <v>4.7727272727272698</v>
      </c>
      <c r="M620" s="70">
        <f>'Compound Alert'!AI178</f>
        <v>10</v>
      </c>
      <c r="N620" s="70">
        <f>'Compound Alert'!AJ178</f>
        <v>0</v>
      </c>
      <c r="O620" s="70">
        <f>'Compound Alert'!AK178</f>
        <v>0</v>
      </c>
      <c r="P620" s="78"/>
      <c r="Q620" s="27" t="e">
        <f>'Compound Alert'!#REF!</f>
        <v>#REF!</v>
      </c>
      <c r="R620" s="27">
        <f>'Compound Alert'!AN374</f>
        <v>0</v>
      </c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</row>
    <row r="621" spans="1:32" hidden="1" x14ac:dyDescent="0.2">
      <c r="A621" s="64">
        <v>94</v>
      </c>
      <c r="B621" s="83" t="str">
        <f>'Compound Alert'!B53</f>
        <v>Dominican Republic</v>
      </c>
      <c r="C621" s="83" t="str">
        <f>'Compound Alert'!C53</f>
        <v>DOM</v>
      </c>
      <c r="D621" s="83" t="str">
        <f>'Compound Alert'!D53</f>
        <v>LCN           Latin America &amp; Caribbean</v>
      </c>
      <c r="E621" s="83" t="str">
        <f>'Compound Alert'!E53</f>
        <v>IBRD</v>
      </c>
      <c r="F621" s="83"/>
      <c r="G621" s="79">
        <f>'Compound Alert'!G53</f>
        <v>2.5</v>
      </c>
      <c r="H621" s="80">
        <f>'Compound Alert'!H53</f>
        <v>2.5</v>
      </c>
      <c r="I621" s="78">
        <f>'Compound Alert'!J53</f>
        <v>0.5</v>
      </c>
      <c r="J621" s="70">
        <f>'Compound Alert'!AF53</f>
        <v>2.9323076923076901</v>
      </c>
      <c r="K621" s="70">
        <f>'Compound Alert'!AG53</f>
        <v>0</v>
      </c>
      <c r="L621" s="70">
        <f>'Compound Alert'!AH53</f>
        <v>6.3636363636363704</v>
      </c>
      <c r="M621" s="70">
        <f>'Compound Alert'!AI53</f>
        <v>10</v>
      </c>
      <c r="N621" s="70">
        <f>'Compound Alert'!AJ53</f>
        <v>0</v>
      </c>
      <c r="O621" s="70">
        <f>'Compound Alert'!AK53</f>
        <v>0</v>
      </c>
      <c r="P621" s="78"/>
      <c r="Q621" s="27" t="e">
        <f>'Compound Alert'!#REF!</f>
        <v>#REF!</v>
      </c>
      <c r="R621" s="27">
        <f>'Compound Alert'!AN249</f>
        <v>0</v>
      </c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</row>
    <row r="622" spans="1:32" hidden="1" x14ac:dyDescent="0.2">
      <c r="A622" s="64">
        <v>95</v>
      </c>
      <c r="B622" s="83" t="str">
        <f>'Compound Alert'!B54</f>
        <v>Algeria</v>
      </c>
      <c r="C622" s="83" t="str">
        <f>'Compound Alert'!C54</f>
        <v>DZA</v>
      </c>
      <c r="D622" s="83" t="str">
        <f>'Compound Alert'!D54</f>
        <v>MEA           Middle East &amp; North Africa</v>
      </c>
      <c r="E622" s="83" t="str">
        <f>'Compound Alert'!E54</f>
        <v>IBRD</v>
      </c>
      <c r="F622" s="83"/>
      <c r="G622" s="79">
        <f>'Compound Alert'!G54</f>
        <v>2.5</v>
      </c>
      <c r="H622" s="80">
        <f>'Compound Alert'!H54</f>
        <v>2.5</v>
      </c>
      <c r="I622" s="78">
        <f>'Compound Alert'!J54</f>
        <v>1</v>
      </c>
      <c r="J622" s="70">
        <f>'Compound Alert'!AF54</f>
        <v>2.3809523809523698</v>
      </c>
      <c r="K622" s="70">
        <f>'Compound Alert'!AG54</f>
        <v>0</v>
      </c>
      <c r="L622" s="70">
        <f>'Compound Alert'!AH54</f>
        <v>5.2272727272727302</v>
      </c>
      <c r="M622" s="70">
        <f>'Compound Alert'!AI54</f>
        <v>9.06666666666667</v>
      </c>
      <c r="N622" s="70">
        <f>'Compound Alert'!AJ54</f>
        <v>0</v>
      </c>
      <c r="O622" s="70">
        <f>'Compound Alert'!AK54</f>
        <v>10</v>
      </c>
      <c r="P622" s="78"/>
      <c r="Q622" s="27" t="e">
        <f>'Compound Alert'!#REF!</f>
        <v>#REF!</v>
      </c>
      <c r="R622" s="27">
        <f>'Compound Alert'!AN250</f>
        <v>0</v>
      </c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</row>
    <row r="623" spans="1:32" hidden="1" x14ac:dyDescent="0.2">
      <c r="A623" s="64">
        <v>96</v>
      </c>
      <c r="B623" s="83" t="str">
        <f>'Compound Alert'!B111</f>
        <v>Morocco</v>
      </c>
      <c r="C623" s="83" t="str">
        <f>'Compound Alert'!C111</f>
        <v>MAR</v>
      </c>
      <c r="D623" s="83" t="str">
        <f>'Compound Alert'!D111</f>
        <v>MEA           Middle East &amp; North Africa</v>
      </c>
      <c r="E623" s="83" t="str">
        <f>'Compound Alert'!E111</f>
        <v>IBRD</v>
      </c>
      <c r="F623" s="83"/>
      <c r="G623" s="79">
        <f>'Compound Alert'!G111</f>
        <v>2.5</v>
      </c>
      <c r="H623" s="80">
        <f>'Compound Alert'!H111</f>
        <v>2.5</v>
      </c>
      <c r="I623" s="78">
        <f>'Compound Alert'!J111</f>
        <v>0</v>
      </c>
      <c r="J623" s="70">
        <f>'Compound Alert'!AF111</f>
        <v>7.1428571428571104</v>
      </c>
      <c r="K623" s="70">
        <f>'Compound Alert'!AG111</f>
        <v>0</v>
      </c>
      <c r="L623" s="70">
        <f>'Compound Alert'!AH111</f>
        <v>0.90909090909091705</v>
      </c>
      <c r="M623" s="70">
        <f>'Compound Alert'!AI111</f>
        <v>10</v>
      </c>
      <c r="N623" s="70">
        <f>'Compound Alert'!AJ111</f>
        <v>0</v>
      </c>
      <c r="O623" s="70">
        <f>'Compound Alert'!AK111</f>
        <v>5</v>
      </c>
      <c r="P623" s="78"/>
      <c r="Q623" s="27" t="e">
        <f>'Compound Alert'!#REF!</f>
        <v>#REF!</v>
      </c>
      <c r="R623" s="27">
        <f>'Compound Alert'!AN307</f>
        <v>0</v>
      </c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</row>
    <row r="624" spans="1:32" hidden="1" x14ac:dyDescent="0.2">
      <c r="A624" s="64">
        <v>97</v>
      </c>
      <c r="B624" s="83" t="str">
        <f>'Compound Alert'!B162</f>
        <v>Sao Tome and Principe</v>
      </c>
      <c r="C624" s="83" t="str">
        <f>'Compound Alert'!C162</f>
        <v>STP</v>
      </c>
      <c r="D624" s="83" t="str">
        <f>'Compound Alert'!D162</f>
        <v>SSF           Sub-Saharan Africa</v>
      </c>
      <c r="E624" s="83" t="str">
        <f>'Compound Alert'!E162</f>
        <v>IDA</v>
      </c>
      <c r="F624" s="83"/>
      <c r="G624" s="79">
        <f>'Compound Alert'!G162</f>
        <v>2</v>
      </c>
      <c r="H624" s="80">
        <f>'Compound Alert'!H162</f>
        <v>2</v>
      </c>
      <c r="I624" s="78">
        <f>'Compound Alert'!J162</f>
        <v>2.5</v>
      </c>
      <c r="J624" s="70">
        <f>'Compound Alert'!AF162</f>
        <v>1.74692</v>
      </c>
      <c r="K624" s="70">
        <f>'Compound Alert'!AG162</f>
        <v>0</v>
      </c>
      <c r="L624" s="70">
        <f>'Compound Alert'!AH162</f>
        <v>1.5909090909090799</v>
      </c>
      <c r="M624" s="70">
        <f>'Compound Alert'!AI162</f>
        <v>10</v>
      </c>
      <c r="N624" s="70">
        <f>'Compound Alert'!AJ162</f>
        <v>0</v>
      </c>
      <c r="O624" s="70">
        <f>'Compound Alert'!AK162</f>
        <v>0</v>
      </c>
      <c r="P624" s="78"/>
      <c r="Q624" s="27" t="e">
        <f>'Compound Alert'!#REF!</f>
        <v>#REF!</v>
      </c>
      <c r="R624" s="27">
        <f>'Compound Alert'!AN358</f>
        <v>0</v>
      </c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</row>
    <row r="625" spans="1:32" hidden="1" x14ac:dyDescent="0.2">
      <c r="A625" s="64">
        <v>98</v>
      </c>
      <c r="B625" s="83" t="str">
        <f>'Compound Alert'!B28</f>
        <v>Brazil</v>
      </c>
      <c r="C625" s="83" t="str">
        <f>'Compound Alert'!C28</f>
        <v>BRA</v>
      </c>
      <c r="D625" s="83" t="str">
        <f>'Compound Alert'!D28</f>
        <v>LCN           Latin America &amp; Caribbean</v>
      </c>
      <c r="E625" s="83" t="str">
        <f>'Compound Alert'!E28</f>
        <v>IBRD</v>
      </c>
      <c r="F625" s="83"/>
      <c r="G625" s="79">
        <f>'Compound Alert'!G28</f>
        <v>2</v>
      </c>
      <c r="H625" s="80">
        <f>'Compound Alert'!H28</f>
        <v>2</v>
      </c>
      <c r="I625" s="78">
        <f>'Compound Alert'!J28</f>
        <v>0</v>
      </c>
      <c r="J625" s="70">
        <f>'Compound Alert'!AF28</f>
        <v>10</v>
      </c>
      <c r="K625" s="70">
        <f>'Compound Alert'!AG28</f>
        <v>0</v>
      </c>
      <c r="L625" s="70">
        <f>'Compound Alert'!AH28</f>
        <v>0</v>
      </c>
      <c r="M625" s="70">
        <f>'Compound Alert'!AI28</f>
        <v>10</v>
      </c>
      <c r="N625" s="70">
        <f>'Compound Alert'!AJ28</f>
        <v>7</v>
      </c>
      <c r="O625" s="70">
        <f>'Compound Alert'!AK28</f>
        <v>0</v>
      </c>
      <c r="P625" s="78"/>
      <c r="Q625" s="27" t="e">
        <f>'Compound Alert'!#REF!</f>
        <v>#REF!</v>
      </c>
      <c r="R625" s="27">
        <f>'Compound Alert'!AN224</f>
        <v>0</v>
      </c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</row>
    <row r="626" spans="1:32" hidden="1" x14ac:dyDescent="0.2">
      <c r="A626" s="64">
        <v>99</v>
      </c>
      <c r="B626" s="83" t="str">
        <f>'Compound Alert'!B167</f>
        <v>Eswatini</v>
      </c>
      <c r="C626" s="83" t="str">
        <f>'Compound Alert'!C167</f>
        <v>SWZ</v>
      </c>
      <c r="D626" s="83" t="str">
        <f>'Compound Alert'!D167</f>
        <v>SSF           Sub-Saharan Africa</v>
      </c>
      <c r="E626" s="83" t="str">
        <f>'Compound Alert'!E167</f>
        <v>IBRD</v>
      </c>
      <c r="F626" s="83"/>
      <c r="G626" s="79">
        <f>'Compound Alert'!G167</f>
        <v>2</v>
      </c>
      <c r="H626" s="80">
        <f>'Compound Alert'!H167</f>
        <v>2</v>
      </c>
      <c r="I626" s="78">
        <f>'Compound Alert'!J167</f>
        <v>2</v>
      </c>
      <c r="J626" s="70">
        <f>'Compound Alert'!AF167</f>
        <v>4.7619047619047397</v>
      </c>
      <c r="K626" s="70">
        <f>'Compound Alert'!AG167</f>
        <v>0</v>
      </c>
      <c r="L626" s="70">
        <f>'Compound Alert'!AH167</f>
        <v>0.45454545454544998</v>
      </c>
      <c r="M626" s="70">
        <f>'Compound Alert'!AI167</f>
        <v>4.8561620664763296</v>
      </c>
      <c r="N626" s="70">
        <f>'Compound Alert'!AJ167</f>
        <v>0</v>
      </c>
      <c r="O626" s="70">
        <f>'Compound Alert'!AK167</f>
        <v>0</v>
      </c>
      <c r="P626" s="78"/>
      <c r="Q626" s="27" t="e">
        <f>'Compound Alert'!#REF!</f>
        <v>#REF!</v>
      </c>
      <c r="R626" s="27">
        <f>'Compound Alert'!AN363</f>
        <v>0</v>
      </c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</row>
    <row r="627" spans="1:32" hidden="1" x14ac:dyDescent="0.2">
      <c r="A627" s="64">
        <v>100</v>
      </c>
      <c r="B627" s="83" t="str">
        <f>'Compound Alert'!B25</f>
        <v>Belarus</v>
      </c>
      <c r="C627" s="83" t="str">
        <f>'Compound Alert'!C25</f>
        <v>BLR</v>
      </c>
      <c r="D627" s="83" t="str">
        <f>'Compound Alert'!D25</f>
        <v>ECS           Europe &amp; Central Asia</v>
      </c>
      <c r="E627" s="83" t="str">
        <f>'Compound Alert'!E25</f>
        <v>IBRD</v>
      </c>
      <c r="F627" s="83"/>
      <c r="G627" s="79">
        <f>'Compound Alert'!G25</f>
        <v>2</v>
      </c>
      <c r="H627" s="80">
        <f>'Compound Alert'!H25</f>
        <v>2</v>
      </c>
      <c r="I627" s="78">
        <f>'Compound Alert'!J25</f>
        <v>0.5</v>
      </c>
      <c r="J627" s="70">
        <f>'Compound Alert'!AF25</f>
        <v>7.18769230769231</v>
      </c>
      <c r="K627" s="70">
        <f>'Compound Alert'!AG25</f>
        <v>0</v>
      </c>
      <c r="L627" s="70">
        <f>'Compound Alert'!AH25</f>
        <v>10</v>
      </c>
      <c r="M627" s="70">
        <f>'Compound Alert'!AI25</f>
        <v>7</v>
      </c>
      <c r="N627" s="70">
        <f>'Compound Alert'!AJ25</f>
        <v>0</v>
      </c>
      <c r="O627" s="70">
        <f>'Compound Alert'!AK25</f>
        <v>0</v>
      </c>
      <c r="P627" s="78"/>
      <c r="Q627" s="27" t="e">
        <f>'Compound Alert'!#REF!</f>
        <v>#REF!</v>
      </c>
      <c r="R627" s="27">
        <f>'Compound Alert'!AN221</f>
        <v>0</v>
      </c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</row>
    <row r="628" spans="1:32" hidden="1" x14ac:dyDescent="0.2">
      <c r="A628" s="64">
        <v>101</v>
      </c>
      <c r="B628" s="83" t="str">
        <f>'Compound Alert'!B37</f>
        <v>China</v>
      </c>
      <c r="C628" s="83" t="str">
        <f>'Compound Alert'!C37</f>
        <v>CHN</v>
      </c>
      <c r="D628" s="83" t="str">
        <f>'Compound Alert'!D37</f>
        <v>EAS           East Asia &amp; Pacific</v>
      </c>
      <c r="E628" s="83" t="str">
        <f>'Compound Alert'!E37</f>
        <v>IBRD</v>
      </c>
      <c r="F628" s="83"/>
      <c r="G628" s="79">
        <f>'Compound Alert'!G37</f>
        <v>2</v>
      </c>
      <c r="H628" s="80">
        <f>'Compound Alert'!H37</f>
        <v>2</v>
      </c>
      <c r="I628" s="78">
        <f>'Compound Alert'!J37</f>
        <v>1</v>
      </c>
      <c r="J628" s="70">
        <f>'Compound Alert'!AF37</f>
        <v>10</v>
      </c>
      <c r="K628" s="70">
        <f>'Compound Alert'!AG37</f>
        <v>0</v>
      </c>
      <c r="L628" s="70">
        <f>'Compound Alert'!AH37</f>
        <v>0</v>
      </c>
      <c r="M628" s="70">
        <f>'Compound Alert'!AI37</f>
        <v>0.6</v>
      </c>
      <c r="N628" s="70">
        <f>'Compound Alert'!AJ37</f>
        <v>0</v>
      </c>
      <c r="O628" s="70">
        <f>'Compound Alert'!AK37</f>
        <v>0</v>
      </c>
      <c r="P628" s="78"/>
      <c r="Q628" s="27" t="e">
        <f>'Compound Alert'!#REF!</f>
        <v>#REF!</v>
      </c>
      <c r="R628" s="27">
        <f>'Compound Alert'!AN233</f>
        <v>0</v>
      </c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</row>
    <row r="629" spans="1:32" hidden="1" x14ac:dyDescent="0.2">
      <c r="A629" s="64">
        <v>102</v>
      </c>
      <c r="B629" s="83" t="str">
        <f>'Compound Alert'!B56</f>
        <v>Egypt</v>
      </c>
      <c r="C629" s="83" t="str">
        <f>'Compound Alert'!C56</f>
        <v>EGY</v>
      </c>
      <c r="D629" s="83" t="str">
        <f>'Compound Alert'!D56</f>
        <v>MEA           Middle East &amp; North Africa</v>
      </c>
      <c r="E629" s="83" t="str">
        <f>'Compound Alert'!E56</f>
        <v>IBRD</v>
      </c>
      <c r="F629" s="83"/>
      <c r="G629" s="79">
        <f>'Compound Alert'!G56</f>
        <v>2</v>
      </c>
      <c r="H629" s="80">
        <f>'Compound Alert'!H56</f>
        <v>2</v>
      </c>
      <c r="I629" s="78">
        <f>'Compound Alert'!J56</f>
        <v>0</v>
      </c>
      <c r="J629" s="70">
        <f>'Compound Alert'!AF56</f>
        <v>4.2784615384615403</v>
      </c>
      <c r="K629" s="70">
        <f>'Compound Alert'!AG56</f>
        <v>0</v>
      </c>
      <c r="L629" s="70">
        <f>'Compound Alert'!AH56</f>
        <v>3.86363636363637</v>
      </c>
      <c r="M629" s="70">
        <f>'Compound Alert'!AI56</f>
        <v>9.1046643938336995</v>
      </c>
      <c r="N629" s="70">
        <f>'Compound Alert'!AJ56</f>
        <v>0</v>
      </c>
      <c r="O629" s="70">
        <f>'Compound Alert'!AK56</f>
        <v>0</v>
      </c>
      <c r="P629" s="78"/>
      <c r="Q629" s="27" t="e">
        <f>'Compound Alert'!#REF!</f>
        <v>#REF!</v>
      </c>
      <c r="R629" s="27">
        <f>'Compound Alert'!AN252</f>
        <v>0</v>
      </c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</row>
    <row r="630" spans="1:32" hidden="1" x14ac:dyDescent="0.2">
      <c r="A630" s="64">
        <v>103</v>
      </c>
      <c r="B630" s="83" t="str">
        <f>'Compound Alert'!B72</f>
        <v>Equatorial Guinea</v>
      </c>
      <c r="C630" s="83" t="str">
        <f>'Compound Alert'!C72</f>
        <v>GNQ</v>
      </c>
      <c r="D630" s="83" t="str">
        <f>'Compound Alert'!D72</f>
        <v>SSF           Sub-Saharan Africa</v>
      </c>
      <c r="E630" s="83" t="str">
        <f>'Compound Alert'!E72</f>
        <v>IBRD</v>
      </c>
      <c r="F630" s="83"/>
      <c r="G630" s="79">
        <f>'Compound Alert'!G72</f>
        <v>2</v>
      </c>
      <c r="H630" s="80">
        <f>'Compound Alert'!H72</f>
        <v>2</v>
      </c>
      <c r="I630" s="78">
        <f>'Compound Alert'!J72</f>
        <v>1.5</v>
      </c>
      <c r="J630" s="70">
        <f>'Compound Alert'!AF72</f>
        <v>0.67612000000000105</v>
      </c>
      <c r="K630" s="70">
        <f>'Compound Alert'!AG72</f>
        <v>0</v>
      </c>
      <c r="L630" s="70">
        <f>'Compound Alert'!AH72</f>
        <v>7.0454545454545299</v>
      </c>
      <c r="M630" s="70">
        <f>'Compound Alert'!AI72</f>
        <v>0</v>
      </c>
      <c r="N630" s="70">
        <f>'Compound Alert'!AJ72</f>
        <v>0</v>
      </c>
      <c r="O630" s="70">
        <f>'Compound Alert'!AK72</f>
        <v>0</v>
      </c>
      <c r="P630" s="78"/>
      <c r="Q630" s="27" t="e">
        <f>'Compound Alert'!#REF!</f>
        <v>#REF!</v>
      </c>
      <c r="R630" s="27">
        <f>'Compound Alert'!AN268</f>
        <v>0</v>
      </c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</row>
    <row r="631" spans="1:32" hidden="1" x14ac:dyDescent="0.2">
      <c r="A631" s="64">
        <v>104</v>
      </c>
      <c r="B631" s="83" t="str">
        <f>'Compound Alert'!B122</f>
        <v>Mongolia</v>
      </c>
      <c r="C631" s="83" t="str">
        <f>'Compound Alert'!C122</f>
        <v>MNG</v>
      </c>
      <c r="D631" s="83" t="str">
        <f>'Compound Alert'!D122</f>
        <v>EAS           East Asia &amp; Pacific</v>
      </c>
      <c r="E631" s="83" t="str">
        <f>'Compound Alert'!E122</f>
        <v>IBRD</v>
      </c>
      <c r="F631" s="83"/>
      <c r="G631" s="79">
        <f>'Compound Alert'!G122</f>
        <v>2</v>
      </c>
      <c r="H631" s="80">
        <f>'Compound Alert'!H122</f>
        <v>2</v>
      </c>
      <c r="I631" s="78">
        <f>'Compound Alert'!J122</f>
        <v>0.5</v>
      </c>
      <c r="J631" s="70">
        <f>'Compound Alert'!AF122</f>
        <v>10</v>
      </c>
      <c r="K631" s="70">
        <f>'Compound Alert'!AG122</f>
        <v>0</v>
      </c>
      <c r="L631" s="70">
        <f>'Compound Alert'!AH122</f>
        <v>1.13636363636363</v>
      </c>
      <c r="M631" s="70">
        <f>'Compound Alert'!AI122</f>
        <v>6.6666666666666696</v>
      </c>
      <c r="N631" s="70">
        <f>'Compound Alert'!AJ122</f>
        <v>0</v>
      </c>
      <c r="O631" s="70">
        <f>'Compound Alert'!AK122</f>
        <v>0</v>
      </c>
      <c r="P631" s="78"/>
      <c r="Q631" s="27" t="e">
        <f>'Compound Alert'!#REF!</f>
        <v>#REF!</v>
      </c>
      <c r="R631" s="27">
        <f>'Compound Alert'!AN318</f>
        <v>0</v>
      </c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</row>
    <row r="632" spans="1:32" hidden="1" x14ac:dyDescent="0.2">
      <c r="A632" s="64">
        <v>105</v>
      </c>
      <c r="B632" s="83" t="str">
        <f>'Compound Alert'!B147</f>
        <v>Paraguay</v>
      </c>
      <c r="C632" s="83" t="str">
        <f>'Compound Alert'!C147</f>
        <v>PRY</v>
      </c>
      <c r="D632" s="83" t="str">
        <f>'Compound Alert'!D147</f>
        <v>LCN           Latin America &amp; Caribbean</v>
      </c>
      <c r="E632" s="83" t="str">
        <f>'Compound Alert'!E147</f>
        <v>IBRD</v>
      </c>
      <c r="F632" s="83"/>
      <c r="G632" s="79">
        <f>'Compound Alert'!G147</f>
        <v>2</v>
      </c>
      <c r="H632" s="80">
        <f>'Compound Alert'!H147</f>
        <v>2</v>
      </c>
      <c r="I632" s="78">
        <f>'Compound Alert'!J147</f>
        <v>0</v>
      </c>
      <c r="J632" s="70">
        <f>'Compound Alert'!AF147</f>
        <v>10</v>
      </c>
      <c r="K632" s="70">
        <f>'Compound Alert'!AG147</f>
        <v>0</v>
      </c>
      <c r="L632" s="70">
        <f>'Compound Alert'!AH147</f>
        <v>6.5909090909090802</v>
      </c>
      <c r="M632" s="70">
        <f>'Compound Alert'!AI147</f>
        <v>2.9733333333333301</v>
      </c>
      <c r="N632" s="70">
        <f>'Compound Alert'!AJ147</f>
        <v>0</v>
      </c>
      <c r="O632" s="70">
        <f>'Compound Alert'!AK147</f>
        <v>0</v>
      </c>
      <c r="P632" s="78"/>
      <c r="Q632" s="27" t="e">
        <f>'Compound Alert'!#REF!</f>
        <v>#REF!</v>
      </c>
      <c r="R632" s="27">
        <f>'Compound Alert'!AN343</f>
        <v>0</v>
      </c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</row>
    <row r="633" spans="1:32" hidden="1" x14ac:dyDescent="0.2">
      <c r="A633" s="64">
        <v>106</v>
      </c>
      <c r="B633" s="83" t="str">
        <f>'Compound Alert'!B51</f>
        <v>Dominica</v>
      </c>
      <c r="C633" s="83" t="str">
        <f>'Compound Alert'!C51</f>
        <v>DMA</v>
      </c>
      <c r="D633" s="83" t="str">
        <f>'Compound Alert'!D51</f>
        <v>LCN           Latin America &amp; Caribbean</v>
      </c>
      <c r="E633" s="83" t="str">
        <f>'Compound Alert'!E51</f>
        <v>Blend</v>
      </c>
      <c r="F633" s="83"/>
      <c r="G633" s="79">
        <f>'Compound Alert'!G51</f>
        <v>2</v>
      </c>
      <c r="H633" s="80">
        <f>'Compound Alert'!H51</f>
        <v>2</v>
      </c>
      <c r="I633" s="78">
        <f>'Compound Alert'!J51</f>
        <v>0.5</v>
      </c>
      <c r="J633" s="70">
        <f>'Compound Alert'!AF51</f>
        <v>9.5238095238094793</v>
      </c>
      <c r="K633" s="70">
        <f>'Compound Alert'!AG51</f>
        <v>0</v>
      </c>
      <c r="L633" s="70">
        <f>'Compound Alert'!AH51</f>
        <v>0</v>
      </c>
      <c r="M633" s="70">
        <f>'Compound Alert'!AI51</f>
        <v>0</v>
      </c>
      <c r="N633" s="70">
        <f>'Compound Alert'!AJ51</f>
        <v>0</v>
      </c>
      <c r="O633" s="70">
        <f>'Compound Alert'!AK51</f>
        <v>0</v>
      </c>
      <c r="P633" s="78"/>
      <c r="Q633" s="27" t="e">
        <f>'Compound Alert'!#REF!</f>
        <v>#REF!</v>
      </c>
      <c r="R633" s="27">
        <f>'Compound Alert'!AN247</f>
        <v>0</v>
      </c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</row>
    <row r="634" spans="1:32" hidden="1" x14ac:dyDescent="0.2">
      <c r="A634" s="64">
        <v>107</v>
      </c>
      <c r="B634" s="83" t="str">
        <f>'Compound Alert'!B62</f>
        <v>Fiji</v>
      </c>
      <c r="C634" s="83" t="str">
        <f>'Compound Alert'!C62</f>
        <v>FJI</v>
      </c>
      <c r="D634" s="83" t="str">
        <f>'Compound Alert'!D62</f>
        <v>EAS           East Asia &amp; Pacific</v>
      </c>
      <c r="E634" s="83" t="str">
        <f>'Compound Alert'!E62</f>
        <v>Blend</v>
      </c>
      <c r="F634" s="83"/>
      <c r="G634" s="79">
        <f>'Compound Alert'!G62</f>
        <v>2</v>
      </c>
      <c r="H634" s="80">
        <f>'Compound Alert'!H62</f>
        <v>2</v>
      </c>
      <c r="I634" s="78">
        <f>'Compound Alert'!J62</f>
        <v>0.5</v>
      </c>
      <c r="J634" s="70">
        <f>'Compound Alert'!AF62</f>
        <v>10</v>
      </c>
      <c r="K634" s="70">
        <f>'Compound Alert'!AG62</f>
        <v>0</v>
      </c>
      <c r="L634" s="70">
        <f>'Compound Alert'!AH62</f>
        <v>0</v>
      </c>
      <c r="M634" s="70">
        <f>'Compound Alert'!AI62</f>
        <v>10</v>
      </c>
      <c r="N634" s="70">
        <f>'Compound Alert'!AJ62</f>
        <v>10</v>
      </c>
      <c r="O634" s="70">
        <f>'Compound Alert'!AK62</f>
        <v>0</v>
      </c>
      <c r="P634" s="78"/>
      <c r="Q634" s="27" t="e">
        <f>'Compound Alert'!#REF!</f>
        <v>#REF!</v>
      </c>
      <c r="R634" s="27">
        <f>'Compound Alert'!AN258</f>
        <v>0</v>
      </c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</row>
    <row r="635" spans="1:32" hidden="1" x14ac:dyDescent="0.2">
      <c r="A635" s="64">
        <v>108</v>
      </c>
      <c r="B635" s="83" t="str">
        <f>'Compound Alert'!B76</f>
        <v>Guyana</v>
      </c>
      <c r="C635" s="83" t="str">
        <f>'Compound Alert'!C76</f>
        <v>GUY</v>
      </c>
      <c r="D635" s="83" t="str">
        <f>'Compound Alert'!D76</f>
        <v>LCN           Latin America &amp; Caribbean</v>
      </c>
      <c r="E635" s="83" t="str">
        <f>'Compound Alert'!E76</f>
        <v>IDA</v>
      </c>
      <c r="F635" s="83"/>
      <c r="G635" s="79">
        <f>'Compound Alert'!G76</f>
        <v>2</v>
      </c>
      <c r="H635" s="80">
        <f>'Compound Alert'!H76</f>
        <v>2</v>
      </c>
      <c r="I635" s="78">
        <f>'Compound Alert'!J76</f>
        <v>0.5</v>
      </c>
      <c r="J635" s="70">
        <f>'Compound Alert'!AF76</f>
        <v>10</v>
      </c>
      <c r="K635" s="70">
        <f>'Compound Alert'!AG76</f>
        <v>0</v>
      </c>
      <c r="L635" s="70">
        <f>'Compound Alert'!AH76</f>
        <v>3.4090909090909198</v>
      </c>
      <c r="M635" s="70">
        <f>'Compound Alert'!AI76</f>
        <v>0</v>
      </c>
      <c r="N635" s="70">
        <f>'Compound Alert'!AJ76</f>
        <v>10</v>
      </c>
      <c r="O635" s="70">
        <f>'Compound Alert'!AK76</f>
        <v>0</v>
      </c>
      <c r="P635" s="78"/>
      <c r="Q635" s="27" t="e">
        <f>'Compound Alert'!#REF!</f>
        <v>#REF!</v>
      </c>
      <c r="R635" s="27">
        <f>'Compound Alert'!AN272</f>
        <v>0</v>
      </c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</row>
    <row r="636" spans="1:32" hidden="1" x14ac:dyDescent="0.2">
      <c r="A636" s="64">
        <v>109</v>
      </c>
      <c r="B636" s="83" t="str">
        <f>'Compound Alert'!B84</f>
        <v>Iran</v>
      </c>
      <c r="C636" s="83" t="str">
        <f>'Compound Alert'!C84</f>
        <v>IRN</v>
      </c>
      <c r="D636" s="83" t="str">
        <f>'Compound Alert'!D84</f>
        <v>MEA           Middle East &amp; North Africa</v>
      </c>
      <c r="E636" s="83" t="str">
        <f>'Compound Alert'!E84</f>
        <v>IBRD</v>
      </c>
      <c r="F636" s="83"/>
      <c r="G636" s="79">
        <f>'Compound Alert'!G84</f>
        <v>2</v>
      </c>
      <c r="H636" s="80">
        <f>'Compound Alert'!H84</f>
        <v>2</v>
      </c>
      <c r="I636" s="78">
        <f>'Compound Alert'!J84</f>
        <v>1.5</v>
      </c>
      <c r="J636" s="70">
        <f>'Compound Alert'!AF84</f>
        <v>3.7151999999999998</v>
      </c>
      <c r="K636" s="70">
        <f>'Compound Alert'!AG84</f>
        <v>0</v>
      </c>
      <c r="L636" s="70">
        <f>'Compound Alert'!AH84</f>
        <v>10</v>
      </c>
      <c r="M636" s="70">
        <f>'Compound Alert'!AI84</f>
        <v>5.0866666666666598</v>
      </c>
      <c r="N636" s="70">
        <f>'Compound Alert'!AJ84</f>
        <v>0</v>
      </c>
      <c r="O636" s="70">
        <f>'Compound Alert'!AK84</f>
        <v>0</v>
      </c>
      <c r="P636" s="78"/>
      <c r="Q636" s="27" t="e">
        <f>'Compound Alert'!#REF!</f>
        <v>#REF!</v>
      </c>
      <c r="R636" s="27">
        <f>'Compound Alert'!AN280</f>
        <v>0</v>
      </c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</row>
    <row r="637" spans="1:32" hidden="1" x14ac:dyDescent="0.2">
      <c r="A637" s="64">
        <v>110</v>
      </c>
      <c r="B637" s="83" t="str">
        <f>'Compound Alert'!B121</f>
        <v>Montenegro</v>
      </c>
      <c r="C637" s="83" t="str">
        <f>'Compound Alert'!C121</f>
        <v>MNE</v>
      </c>
      <c r="D637" s="83" t="str">
        <f>'Compound Alert'!D121</f>
        <v>ECS           Europe &amp; Central Asia</v>
      </c>
      <c r="E637" s="83" t="str">
        <f>'Compound Alert'!E121</f>
        <v>IBRD</v>
      </c>
      <c r="F637" s="83"/>
      <c r="G637" s="79">
        <f>'Compound Alert'!G121</f>
        <v>2</v>
      </c>
      <c r="H637" s="80">
        <f>'Compound Alert'!H121</f>
        <v>2</v>
      </c>
      <c r="I637" s="78">
        <f>'Compound Alert'!J121</f>
        <v>0</v>
      </c>
      <c r="J637" s="70">
        <f>'Compound Alert'!AF121</f>
        <v>10</v>
      </c>
      <c r="K637" s="70">
        <f>'Compound Alert'!AG121</f>
        <v>0</v>
      </c>
      <c r="L637" s="70">
        <f>'Compound Alert'!AH121</f>
        <v>7.0454545454545503</v>
      </c>
      <c r="M637" s="70">
        <f>'Compound Alert'!AI121</f>
        <v>0</v>
      </c>
      <c r="N637" s="70">
        <f>'Compound Alert'!AJ121</f>
        <v>0</v>
      </c>
      <c r="O637" s="70">
        <f>'Compound Alert'!AK121</f>
        <v>0</v>
      </c>
      <c r="P637" s="78"/>
      <c r="Q637" s="27" t="e">
        <f>'Compound Alert'!#REF!</f>
        <v>#REF!</v>
      </c>
      <c r="R637" s="27">
        <f>'Compound Alert'!AN317</f>
        <v>0</v>
      </c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</row>
    <row r="638" spans="1:32" hidden="1" x14ac:dyDescent="0.2">
      <c r="A638" s="64">
        <v>111</v>
      </c>
      <c r="B638" s="83" t="str">
        <f>'Compound Alert'!B125</f>
        <v>Mauritius</v>
      </c>
      <c r="C638" s="83" t="str">
        <f>'Compound Alert'!C125</f>
        <v>MUS</v>
      </c>
      <c r="D638" s="83" t="str">
        <f>'Compound Alert'!D125</f>
        <v>SSF           Sub-Saharan Africa</v>
      </c>
      <c r="E638" s="83" t="str">
        <f>'Compound Alert'!E125</f>
        <v>IBRD</v>
      </c>
      <c r="F638" s="83"/>
      <c r="G638" s="79">
        <f>'Compound Alert'!G125</f>
        <v>2</v>
      </c>
      <c r="H638" s="80">
        <f>'Compound Alert'!H125</f>
        <v>2</v>
      </c>
      <c r="I638" s="78">
        <f>'Compound Alert'!J125</f>
        <v>0.5</v>
      </c>
      <c r="J638" s="70">
        <f>'Compound Alert'!AF125</f>
        <v>10</v>
      </c>
      <c r="K638" s="70">
        <f>'Compound Alert'!AG125</f>
        <v>0</v>
      </c>
      <c r="L638" s="70">
        <f>'Compound Alert'!AH125</f>
        <v>5.4545454545454604</v>
      </c>
      <c r="M638" s="70">
        <f>'Compound Alert'!AI125</f>
        <v>10</v>
      </c>
      <c r="N638" s="70">
        <f>'Compound Alert'!AJ125</f>
        <v>7</v>
      </c>
      <c r="O638" s="70">
        <f>'Compound Alert'!AK125</f>
        <v>0</v>
      </c>
      <c r="P638" s="78"/>
      <c r="Q638" s="27" t="e">
        <f>'Compound Alert'!#REF!</f>
        <v>#REF!</v>
      </c>
      <c r="R638" s="27">
        <f>'Compound Alert'!AN321</f>
        <v>0</v>
      </c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</row>
    <row r="639" spans="1:32" hidden="1" x14ac:dyDescent="0.2">
      <c r="A639" s="64">
        <v>112</v>
      </c>
      <c r="B639" s="83" t="str">
        <f>'Compound Alert'!B135</f>
        <v>Nauru</v>
      </c>
      <c r="C639" s="83" t="str">
        <f>'Compound Alert'!C135</f>
        <v>NRU</v>
      </c>
      <c r="D639" s="83" t="str">
        <f>'Compound Alert'!D135</f>
        <v>EAS           East Asia &amp; Pacific</v>
      </c>
      <c r="E639" s="83" t="str">
        <f>'Compound Alert'!E135</f>
        <v>IBRD</v>
      </c>
      <c r="F639" s="83"/>
      <c r="G639" s="79">
        <f>'Compound Alert'!G135</f>
        <v>2</v>
      </c>
      <c r="H639" s="80">
        <f>'Compound Alert'!H135</f>
        <v>2</v>
      </c>
      <c r="I639" s="78">
        <f>'Compound Alert'!J135</f>
        <v>0.5</v>
      </c>
      <c r="J639" s="70">
        <f>'Compound Alert'!AF135</f>
        <v>0</v>
      </c>
      <c r="K639" s="70">
        <f>'Compound Alert'!AG135</f>
        <v>0</v>
      </c>
      <c r="L639" s="70">
        <f>'Compound Alert'!AH135</f>
        <v>0</v>
      </c>
      <c r="M639" s="70">
        <f>'Compound Alert'!AI135</f>
        <v>0</v>
      </c>
      <c r="N639" s="70">
        <f>'Compound Alert'!AJ135</f>
        <v>10</v>
      </c>
      <c r="O639" s="70">
        <f>'Compound Alert'!AK135</f>
        <v>0</v>
      </c>
      <c r="P639" s="78"/>
      <c r="Q639" s="27" t="e">
        <f>'Compound Alert'!#REF!</f>
        <v>#REF!</v>
      </c>
      <c r="R639" s="27">
        <f>'Compound Alert'!AN331</f>
        <v>0</v>
      </c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</row>
    <row r="640" spans="1:32" hidden="1" x14ac:dyDescent="0.2">
      <c r="A640" s="64">
        <v>113</v>
      </c>
      <c r="B640" s="83" t="str">
        <f>'Compound Alert'!B174</f>
        <v>Turkmenistan</v>
      </c>
      <c r="C640" s="83" t="str">
        <f>'Compound Alert'!C174</f>
        <v>TKM</v>
      </c>
      <c r="D640" s="83" t="str">
        <f>'Compound Alert'!D174</f>
        <v>ECS           Europe &amp; Central Asia</v>
      </c>
      <c r="E640" s="83" t="str">
        <f>'Compound Alert'!E174</f>
        <v>IBRD</v>
      </c>
      <c r="F640" s="83"/>
      <c r="G640" s="79">
        <f>'Compound Alert'!G174</f>
        <v>2</v>
      </c>
      <c r="H640" s="80">
        <f>'Compound Alert'!H174</f>
        <v>2</v>
      </c>
      <c r="I640" s="78">
        <f>'Compound Alert'!J174</f>
        <v>1.5</v>
      </c>
      <c r="J640" s="70">
        <f>'Compound Alert'!AF174</f>
        <v>6.1384615384615397</v>
      </c>
      <c r="K640" s="70">
        <f>'Compound Alert'!AG174</f>
        <v>0</v>
      </c>
      <c r="L640" s="70">
        <f>'Compound Alert'!AH174</f>
        <v>0</v>
      </c>
      <c r="M640" s="70">
        <f>'Compound Alert'!AI174</f>
        <v>7</v>
      </c>
      <c r="N640" s="70">
        <f>'Compound Alert'!AJ174</f>
        <v>7</v>
      </c>
      <c r="O640" s="70">
        <f>'Compound Alert'!AK174</f>
        <v>0</v>
      </c>
      <c r="P640" s="78"/>
      <c r="Q640" s="27" t="e">
        <f>'Compound Alert'!#REF!</f>
        <v>#REF!</v>
      </c>
      <c r="R640" s="27">
        <f>'Compound Alert'!AN370</f>
        <v>0</v>
      </c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</row>
    <row r="641" spans="1:32" hidden="1" x14ac:dyDescent="0.2">
      <c r="A641" s="64">
        <v>114</v>
      </c>
      <c r="B641" s="83" t="str">
        <f>'Compound Alert'!B179</f>
        <v>Turkey</v>
      </c>
      <c r="C641" s="83" t="str">
        <f>'Compound Alert'!C179</f>
        <v>TUR</v>
      </c>
      <c r="D641" s="83" t="str">
        <f>'Compound Alert'!D179</f>
        <v>ECS           Europe &amp; Central Asia</v>
      </c>
      <c r="E641" s="83" t="str">
        <f>'Compound Alert'!E179</f>
        <v>IBRD</v>
      </c>
      <c r="F641" s="83"/>
      <c r="G641" s="79">
        <f>'Compound Alert'!G179</f>
        <v>2</v>
      </c>
      <c r="H641" s="80">
        <f>'Compound Alert'!H179</f>
        <v>2</v>
      </c>
      <c r="I641" s="78">
        <f>'Compound Alert'!J179</f>
        <v>1</v>
      </c>
      <c r="J641" s="70">
        <f>'Compound Alert'!AF179</f>
        <v>10</v>
      </c>
      <c r="K641" s="70">
        <f>'Compound Alert'!AG179</f>
        <v>0</v>
      </c>
      <c r="L641" s="70">
        <f>'Compound Alert'!AH179</f>
        <v>6.3636363636363704</v>
      </c>
      <c r="M641" s="70">
        <f>'Compound Alert'!AI179</f>
        <v>7</v>
      </c>
      <c r="N641" s="70">
        <f>'Compound Alert'!AJ179</f>
        <v>0</v>
      </c>
      <c r="O641" s="70">
        <f>'Compound Alert'!AK179</f>
        <v>0</v>
      </c>
      <c r="P641" s="78"/>
      <c r="Q641" s="27" t="e">
        <f>'Compound Alert'!#REF!</f>
        <v>#REF!</v>
      </c>
      <c r="R641" s="27">
        <f>'Compound Alert'!AN375</f>
        <v>0</v>
      </c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</row>
    <row r="642" spans="1:32" hidden="1" x14ac:dyDescent="0.2">
      <c r="A642" s="64">
        <v>115</v>
      </c>
      <c r="B642" s="83" t="str">
        <f>'Compound Alert'!B46</f>
        <v>Cuba</v>
      </c>
      <c r="C642" s="83" t="str">
        <f>'Compound Alert'!C46</f>
        <v>CUB</v>
      </c>
      <c r="D642" s="83" t="str">
        <f>'Compound Alert'!D46</f>
        <v>LCN           Latin America &amp; Caribbean</v>
      </c>
      <c r="E642" s="83" t="str">
        <f>'Compound Alert'!E46</f>
        <v xml:space="preserve"> </v>
      </c>
      <c r="F642" s="83"/>
      <c r="G642" s="79">
        <f>'Compound Alert'!G46</f>
        <v>2</v>
      </c>
      <c r="H642" s="80">
        <f>'Compound Alert'!H46</f>
        <v>2</v>
      </c>
      <c r="I642" s="78">
        <f>'Compound Alert'!J46</f>
        <v>1</v>
      </c>
      <c r="J642" s="70">
        <f>'Compound Alert'!AF46</f>
        <v>4.7619047619047397</v>
      </c>
      <c r="K642" s="70">
        <f>'Compound Alert'!AG46</f>
        <v>0</v>
      </c>
      <c r="L642" s="70">
        <f>'Compound Alert'!AH46</f>
        <v>4.0909090909090802</v>
      </c>
      <c r="M642" s="70">
        <f>'Compound Alert'!AI46</f>
        <v>7</v>
      </c>
      <c r="N642" s="70">
        <f>'Compound Alert'!AJ46</f>
        <v>10</v>
      </c>
      <c r="O642" s="70">
        <f>'Compound Alert'!AK46</f>
        <v>0</v>
      </c>
      <c r="P642" s="78"/>
      <c r="Q642" s="27" t="e">
        <f>'Compound Alert'!#REF!</f>
        <v>#REF!</v>
      </c>
      <c r="R642" s="27">
        <f>'Compound Alert'!AN242</f>
        <v>0</v>
      </c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</row>
    <row r="643" spans="1:32" hidden="1" x14ac:dyDescent="0.2">
      <c r="A643" s="64">
        <v>116</v>
      </c>
      <c r="B643" s="83" t="str">
        <f>'Compound Alert'!B191</f>
        <v>Samoa</v>
      </c>
      <c r="C643" s="83" t="str">
        <f>'Compound Alert'!C191</f>
        <v>WSM</v>
      </c>
      <c r="D643" s="83" t="str">
        <f>'Compound Alert'!D191</f>
        <v>EAS           East Asia &amp; Pacific</v>
      </c>
      <c r="E643" s="83" t="str">
        <f>'Compound Alert'!E191</f>
        <v>IDA</v>
      </c>
      <c r="F643" s="83"/>
      <c r="G643" s="79">
        <f>'Compound Alert'!G191</f>
        <v>2</v>
      </c>
      <c r="H643" s="80">
        <f>'Compound Alert'!H191</f>
        <v>2</v>
      </c>
      <c r="I643" s="78">
        <f>'Compound Alert'!J191</f>
        <v>1</v>
      </c>
      <c r="J643" s="70">
        <f>'Compound Alert'!AF191</f>
        <v>0</v>
      </c>
      <c r="K643" s="70">
        <f>'Compound Alert'!AG191</f>
        <v>0</v>
      </c>
      <c r="L643" s="70">
        <f>'Compound Alert'!AH191</f>
        <v>0</v>
      </c>
      <c r="M643" s="70">
        <f>'Compound Alert'!AI191</f>
        <v>0</v>
      </c>
      <c r="N643" s="70">
        <f>'Compound Alert'!AJ191</f>
        <v>0</v>
      </c>
      <c r="O643" s="70">
        <f>'Compound Alert'!AK191</f>
        <v>0</v>
      </c>
      <c r="P643" s="78"/>
      <c r="Q643" s="27" t="e">
        <f>'Compound Alert'!#REF!</f>
        <v>#REF!</v>
      </c>
      <c r="R643" s="27">
        <f>'Compound Alert'!AN387</f>
        <v>0</v>
      </c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</row>
    <row r="644" spans="1:32" hidden="1" x14ac:dyDescent="0.2">
      <c r="A644" s="64">
        <v>117</v>
      </c>
      <c r="B644" s="83" t="str">
        <f>'Compound Alert'!B22</f>
        <v>Bahrain</v>
      </c>
      <c r="C644" s="83" t="str">
        <f>'Compound Alert'!C22</f>
        <v>BHR</v>
      </c>
      <c r="D644" s="83" t="str">
        <f>'Compound Alert'!D22</f>
        <v>MEA           Middle East &amp; North Africa</v>
      </c>
      <c r="E644" s="83" t="str">
        <f>'Compound Alert'!E22</f>
        <v xml:space="preserve"> </v>
      </c>
      <c r="F644" s="83"/>
      <c r="G644" s="79">
        <f>'Compound Alert'!G22</f>
        <v>1.5</v>
      </c>
      <c r="H644" s="80">
        <f>'Compound Alert'!H22</f>
        <v>1.5</v>
      </c>
      <c r="I644" s="78">
        <f>'Compound Alert'!J22</f>
        <v>0</v>
      </c>
      <c r="J644" s="70">
        <f>'Compound Alert'!AF22</f>
        <v>10</v>
      </c>
      <c r="K644" s="70">
        <f>'Compound Alert'!AG22</f>
        <v>0</v>
      </c>
      <c r="L644" s="70">
        <f>'Compound Alert'!AH22</f>
        <v>8.1818181818181799</v>
      </c>
      <c r="M644" s="70">
        <f>'Compound Alert'!AI22</f>
        <v>3</v>
      </c>
      <c r="N644" s="70">
        <f>'Compound Alert'!AJ22</f>
        <v>0</v>
      </c>
      <c r="O644" s="70">
        <f>'Compound Alert'!AK22</f>
        <v>0</v>
      </c>
      <c r="P644" s="78"/>
      <c r="Q644" s="27" t="e">
        <f>'Compound Alert'!#REF!</f>
        <v>#REF!</v>
      </c>
      <c r="R644" s="27">
        <f>'Compound Alert'!AN218</f>
        <v>0</v>
      </c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</row>
    <row r="645" spans="1:32" hidden="1" x14ac:dyDescent="0.2">
      <c r="A645" s="64">
        <v>118</v>
      </c>
      <c r="B645" s="83" t="str">
        <f>'Compound Alert'!B23</f>
        <v>Bahamas</v>
      </c>
      <c r="C645" s="83" t="str">
        <f>'Compound Alert'!C23</f>
        <v>BHS</v>
      </c>
      <c r="D645" s="83" t="str">
        <f>'Compound Alert'!D23</f>
        <v>LCN           Latin America &amp; Caribbean</v>
      </c>
      <c r="E645" s="83" t="str">
        <f>'Compound Alert'!E23</f>
        <v xml:space="preserve"> </v>
      </c>
      <c r="F645" s="83"/>
      <c r="G645" s="79">
        <f>'Compound Alert'!G23</f>
        <v>1.5</v>
      </c>
      <c r="H645" s="80">
        <f>'Compound Alert'!H23</f>
        <v>1.5</v>
      </c>
      <c r="I645" s="78">
        <f>'Compound Alert'!J23</f>
        <v>0.5</v>
      </c>
      <c r="J645" s="70">
        <f>'Compound Alert'!AF23</f>
        <v>3.2769230769230799</v>
      </c>
      <c r="K645" s="70">
        <f>'Compound Alert'!AG23</f>
        <v>0</v>
      </c>
      <c r="L645" s="70">
        <f>'Compound Alert'!AH23</f>
        <v>0.90909090909091705</v>
      </c>
      <c r="M645" s="70">
        <f>'Compound Alert'!AI23</f>
        <v>10</v>
      </c>
      <c r="N645" s="70">
        <f>'Compound Alert'!AJ23</f>
        <v>10</v>
      </c>
      <c r="O645" s="70">
        <f>'Compound Alert'!AK23</f>
        <v>0</v>
      </c>
      <c r="P645" s="78"/>
      <c r="Q645" s="27" t="e">
        <f>'Compound Alert'!#REF!</f>
        <v>#REF!</v>
      </c>
      <c r="R645" s="27">
        <f>'Compound Alert'!AN219</f>
        <v>0</v>
      </c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</row>
    <row r="646" spans="1:32" hidden="1" x14ac:dyDescent="0.2">
      <c r="A646" s="64">
        <v>119</v>
      </c>
      <c r="B646" s="83" t="str">
        <f>'Compound Alert'!B94</f>
        <v>Kyrgyzstan</v>
      </c>
      <c r="C646" s="83" t="str">
        <f>'Compound Alert'!C94</f>
        <v>KGZ</v>
      </c>
      <c r="D646" s="83" t="str">
        <f>'Compound Alert'!D94</f>
        <v>ECS           Europe &amp; Central Asia</v>
      </c>
      <c r="E646" s="83" t="str">
        <f>'Compound Alert'!E94</f>
        <v>IDA</v>
      </c>
      <c r="F646" s="83"/>
      <c r="G646" s="79">
        <f>'Compound Alert'!G94</f>
        <v>1.5</v>
      </c>
      <c r="H646" s="80">
        <f>'Compound Alert'!H94</f>
        <v>1.5</v>
      </c>
      <c r="I646" s="78">
        <f>'Compound Alert'!J94</f>
        <v>0.5</v>
      </c>
      <c r="J646" s="70">
        <f>'Compound Alert'!AF94</f>
        <v>7.1853656285435497</v>
      </c>
      <c r="K646" s="70">
        <f>'Compound Alert'!AG94</f>
        <v>0</v>
      </c>
      <c r="L646" s="70">
        <f>'Compound Alert'!AH94</f>
        <v>3.86363636363637</v>
      </c>
      <c r="M646" s="70">
        <f>'Compound Alert'!AI94</f>
        <v>2.9548273325455399</v>
      </c>
      <c r="N646" s="70">
        <f>'Compound Alert'!AJ94</f>
        <v>7</v>
      </c>
      <c r="O646" s="70">
        <f>'Compound Alert'!AK94</f>
        <v>0</v>
      </c>
      <c r="P646" s="78"/>
      <c r="Q646" s="27" t="e">
        <f>'Compound Alert'!#REF!</f>
        <v>#REF!</v>
      </c>
      <c r="R646" s="27">
        <f>'Compound Alert'!AN290</f>
        <v>0</v>
      </c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</row>
    <row r="647" spans="1:32" hidden="1" x14ac:dyDescent="0.2">
      <c r="A647" s="64">
        <v>120</v>
      </c>
      <c r="B647" s="83" t="str">
        <f>'Compound Alert'!B183</f>
        <v>Ukraine</v>
      </c>
      <c r="C647" s="83" t="str">
        <f>'Compound Alert'!C183</f>
        <v>UKR</v>
      </c>
      <c r="D647" s="83" t="str">
        <f>'Compound Alert'!D183</f>
        <v>ECS           Europe &amp; Central Asia</v>
      </c>
      <c r="E647" s="83" t="str">
        <f>'Compound Alert'!E183</f>
        <v>IBRD</v>
      </c>
      <c r="F647" s="83"/>
      <c r="G647" s="79">
        <f>'Compound Alert'!G183</f>
        <v>1.5</v>
      </c>
      <c r="H647" s="80">
        <f>'Compound Alert'!H183</f>
        <v>1.5</v>
      </c>
      <c r="I647" s="78">
        <f>'Compound Alert'!J183</f>
        <v>0.5</v>
      </c>
      <c r="J647" s="70">
        <f>'Compound Alert'!AF183</f>
        <v>10</v>
      </c>
      <c r="K647" s="70">
        <f>'Compound Alert'!AG183</f>
        <v>0</v>
      </c>
      <c r="L647" s="70">
        <f>'Compound Alert'!AH183</f>
        <v>4.0909090909090802</v>
      </c>
      <c r="M647" s="70">
        <f>'Compound Alert'!AI183</f>
        <v>8.4566666666666706</v>
      </c>
      <c r="N647" s="70">
        <f>'Compound Alert'!AJ183</f>
        <v>0</v>
      </c>
      <c r="O647" s="70">
        <f>'Compound Alert'!AK183</f>
        <v>0</v>
      </c>
      <c r="P647" s="78"/>
      <c r="Q647" s="27" t="e">
        <f>'Compound Alert'!#REF!</f>
        <v>#REF!</v>
      </c>
      <c r="R647" s="27">
        <f>'Compound Alert'!AN379</f>
        <v>0</v>
      </c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</row>
    <row r="648" spans="1:32" hidden="1" x14ac:dyDescent="0.2">
      <c r="A648" s="64">
        <v>121</v>
      </c>
      <c r="B648" s="83" t="str">
        <f>'Compound Alert'!B8</f>
        <v>Albania</v>
      </c>
      <c r="C648" s="83" t="str">
        <f>'Compound Alert'!C8</f>
        <v>ALB</v>
      </c>
      <c r="D648" s="83" t="str">
        <f>'Compound Alert'!D8</f>
        <v>ECS           Europe &amp; Central Asia</v>
      </c>
      <c r="E648" s="83" t="str">
        <f>'Compound Alert'!E8</f>
        <v>IBRD</v>
      </c>
      <c r="F648" s="83"/>
      <c r="G648" s="79">
        <f>'Compound Alert'!G8</f>
        <v>1.5</v>
      </c>
      <c r="H648" s="80">
        <f>'Compound Alert'!H8</f>
        <v>1.5</v>
      </c>
      <c r="I648" s="78">
        <f>'Compound Alert'!J8</f>
        <v>0.5</v>
      </c>
      <c r="J648" s="70">
        <f>'Compound Alert'!AF8</f>
        <v>7.2480000000000002</v>
      </c>
      <c r="K648" s="70">
        <f>'Compound Alert'!AG8</f>
        <v>0</v>
      </c>
      <c r="L648" s="70">
        <f>'Compound Alert'!AH8</f>
        <v>2.5</v>
      </c>
      <c r="M648" s="70">
        <f>'Compound Alert'!AI8</f>
        <v>1</v>
      </c>
      <c r="N648" s="70">
        <f>'Compound Alert'!AJ8</f>
        <v>0</v>
      </c>
      <c r="O648" s="70">
        <f>'Compound Alert'!AK8</f>
        <v>0</v>
      </c>
      <c r="P648" s="78"/>
      <c r="Q648" s="27" t="e">
        <f>'Compound Alert'!#REF!</f>
        <v>#REF!</v>
      </c>
      <c r="R648" s="27">
        <f>'Compound Alert'!AN204</f>
        <v>0</v>
      </c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</row>
    <row r="649" spans="1:32" hidden="1" x14ac:dyDescent="0.2">
      <c r="A649" s="64">
        <v>122</v>
      </c>
      <c r="B649" s="83" t="str">
        <f>'Compound Alert'!B29</f>
        <v>Barbados</v>
      </c>
      <c r="C649" s="83" t="str">
        <f>'Compound Alert'!C29</f>
        <v>BRB</v>
      </c>
      <c r="D649" s="83" t="str">
        <f>'Compound Alert'!D29</f>
        <v>LCN           Latin America &amp; Caribbean</v>
      </c>
      <c r="E649" s="83" t="str">
        <f>'Compound Alert'!E29</f>
        <v xml:space="preserve"> </v>
      </c>
      <c r="F649" s="83"/>
      <c r="G649" s="79">
        <f>'Compound Alert'!G29</f>
        <v>1.5</v>
      </c>
      <c r="H649" s="80">
        <f>'Compound Alert'!H29</f>
        <v>1.5</v>
      </c>
      <c r="I649" s="78">
        <f>'Compound Alert'!J29</f>
        <v>0.5</v>
      </c>
      <c r="J649" s="70">
        <f>'Compound Alert'!AF29</f>
        <v>9.5238095238094793</v>
      </c>
      <c r="K649" s="70">
        <f>'Compound Alert'!AG29</f>
        <v>0</v>
      </c>
      <c r="L649" s="70">
        <f>'Compound Alert'!AH29</f>
        <v>5.4545454545454497</v>
      </c>
      <c r="M649" s="70">
        <f>'Compound Alert'!AI29</f>
        <v>10</v>
      </c>
      <c r="N649" s="70">
        <f>'Compound Alert'!AJ29</f>
        <v>0</v>
      </c>
      <c r="O649" s="70">
        <f>'Compound Alert'!AK29</f>
        <v>0</v>
      </c>
      <c r="P649" s="78"/>
      <c r="Q649" s="27" t="e">
        <f>'Compound Alert'!#REF!</f>
        <v>#REF!</v>
      </c>
      <c r="R649" s="27">
        <f>'Compound Alert'!AN225</f>
        <v>0</v>
      </c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</row>
    <row r="650" spans="1:32" hidden="1" x14ac:dyDescent="0.2">
      <c r="A650" s="64">
        <v>123</v>
      </c>
      <c r="B650" s="83" t="str">
        <f>'Compound Alert'!B44</f>
        <v>Cabo Verde</v>
      </c>
      <c r="C650" s="83" t="str">
        <f>'Compound Alert'!C44</f>
        <v>CPV</v>
      </c>
      <c r="D650" s="83" t="str">
        <f>'Compound Alert'!D44</f>
        <v>SSF           Sub-Saharan Africa</v>
      </c>
      <c r="E650" s="83" t="str">
        <f>'Compound Alert'!E44</f>
        <v>Blend</v>
      </c>
      <c r="F650" s="83"/>
      <c r="G650" s="79">
        <f>'Compound Alert'!G44</f>
        <v>1.5</v>
      </c>
      <c r="H650" s="80">
        <f>'Compound Alert'!H44</f>
        <v>1.5</v>
      </c>
      <c r="I650" s="78">
        <f>'Compound Alert'!J44</f>
        <v>0.5</v>
      </c>
      <c r="J650" s="70">
        <f>'Compound Alert'!AF44</f>
        <v>6.5160799999999997</v>
      </c>
      <c r="K650" s="70">
        <f>'Compound Alert'!AG44</f>
        <v>0</v>
      </c>
      <c r="L650" s="70">
        <f>'Compound Alert'!AH44</f>
        <v>3.63636363636363</v>
      </c>
      <c r="M650" s="70">
        <f>'Compound Alert'!AI44</f>
        <v>2.35285928427226</v>
      </c>
      <c r="N650" s="70">
        <f>'Compound Alert'!AJ44</f>
        <v>0</v>
      </c>
      <c r="O650" s="70">
        <f>'Compound Alert'!AK44</f>
        <v>0</v>
      </c>
      <c r="P650" s="78"/>
      <c r="Q650" s="27" t="e">
        <f>'Compound Alert'!#REF!</f>
        <v>#REF!</v>
      </c>
      <c r="R650" s="27">
        <f>'Compound Alert'!AN240</f>
        <v>0</v>
      </c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</row>
    <row r="651" spans="1:32" hidden="1" x14ac:dyDescent="0.2">
      <c r="A651" s="64">
        <v>124</v>
      </c>
      <c r="B651" s="83" t="str">
        <f>'Compound Alert'!B47</f>
        <v>Cyprus</v>
      </c>
      <c r="C651" s="83" t="str">
        <f>'Compound Alert'!C47</f>
        <v>CYP</v>
      </c>
      <c r="D651" s="83" t="str">
        <f>'Compound Alert'!D47</f>
        <v>ECS           Europe &amp; Central Asia</v>
      </c>
      <c r="E651" s="83" t="str">
        <f>'Compound Alert'!E47</f>
        <v xml:space="preserve"> </v>
      </c>
      <c r="F651" s="83"/>
      <c r="G651" s="79">
        <f>'Compound Alert'!G47</f>
        <v>1.5</v>
      </c>
      <c r="H651" s="80">
        <f>'Compound Alert'!H47</f>
        <v>1.5</v>
      </c>
      <c r="I651" s="78">
        <f>'Compound Alert'!J47</f>
        <v>0</v>
      </c>
      <c r="J651" s="70">
        <f>'Compound Alert'!AF47</f>
        <v>10</v>
      </c>
      <c r="K651" s="70">
        <f>'Compound Alert'!AG47</f>
        <v>0</v>
      </c>
      <c r="L651" s="70">
        <f>'Compound Alert'!AH47</f>
        <v>6.3636363636363704</v>
      </c>
      <c r="M651" s="70">
        <f>'Compound Alert'!AI47</f>
        <v>3.0933333333333302</v>
      </c>
      <c r="N651" s="70">
        <f>'Compound Alert'!AJ47</f>
        <v>0</v>
      </c>
      <c r="O651" s="70">
        <f>'Compound Alert'!AK47</f>
        <v>0</v>
      </c>
      <c r="P651" s="78"/>
      <c r="Q651" s="27" t="e">
        <f>'Compound Alert'!#REF!</f>
        <v>#REF!</v>
      </c>
      <c r="R651" s="27">
        <f>'Compound Alert'!AN243</f>
        <v>0</v>
      </c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</row>
    <row r="652" spans="1:32" hidden="1" x14ac:dyDescent="0.2">
      <c r="A652" s="64">
        <v>125</v>
      </c>
      <c r="B652" s="83" t="str">
        <f>'Compound Alert'!B78</f>
        <v>Croatia</v>
      </c>
      <c r="C652" s="83" t="str">
        <f>'Compound Alert'!C78</f>
        <v>HRV</v>
      </c>
      <c r="D652" s="83" t="str">
        <f>'Compound Alert'!D78</f>
        <v>ECS           Europe &amp; Central Asia</v>
      </c>
      <c r="E652" s="83" t="str">
        <f>'Compound Alert'!E78</f>
        <v>IBRD</v>
      </c>
      <c r="F652" s="83"/>
      <c r="G652" s="79">
        <f>'Compound Alert'!G78</f>
        <v>1.5</v>
      </c>
      <c r="H652" s="80">
        <f>'Compound Alert'!H78</f>
        <v>1.5</v>
      </c>
      <c r="I652" s="78">
        <f>'Compound Alert'!J78</f>
        <v>0</v>
      </c>
      <c r="J652" s="70">
        <f>'Compound Alert'!AF78</f>
        <v>10</v>
      </c>
      <c r="K652" s="70">
        <f>'Compound Alert'!AG78</f>
        <v>0</v>
      </c>
      <c r="L652" s="70">
        <f>'Compound Alert'!AH78</f>
        <v>8.4090909090909207</v>
      </c>
      <c r="M652" s="70">
        <f>'Compound Alert'!AI78</f>
        <v>10</v>
      </c>
      <c r="N652" s="70">
        <f>'Compound Alert'!AJ78</f>
        <v>0</v>
      </c>
      <c r="O652" s="70">
        <f>'Compound Alert'!AK78</f>
        <v>0</v>
      </c>
      <c r="P652" s="78"/>
      <c r="Q652" s="27" t="e">
        <f>'Compound Alert'!#REF!</f>
        <v>#REF!</v>
      </c>
      <c r="R652" s="27">
        <f>'Compound Alert'!AN274</f>
        <v>0</v>
      </c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</row>
    <row r="653" spans="1:32" hidden="1" x14ac:dyDescent="0.2">
      <c r="A653" s="64">
        <v>126</v>
      </c>
      <c r="B653" s="83" t="str">
        <f>'Compound Alert'!B92</f>
        <v>Kazakhstan</v>
      </c>
      <c r="C653" s="83" t="str">
        <f>'Compound Alert'!C92</f>
        <v>KAZ</v>
      </c>
      <c r="D653" s="83" t="str">
        <f>'Compound Alert'!D92</f>
        <v>ECS           Europe &amp; Central Asia</v>
      </c>
      <c r="E653" s="83" t="str">
        <f>'Compound Alert'!E92</f>
        <v>IBRD</v>
      </c>
      <c r="F653" s="83"/>
      <c r="G653" s="79">
        <f>'Compound Alert'!G92</f>
        <v>1.5</v>
      </c>
      <c r="H653" s="80">
        <f>'Compound Alert'!H92</f>
        <v>1.5</v>
      </c>
      <c r="I653" s="78">
        <f>'Compound Alert'!J92</f>
        <v>0</v>
      </c>
      <c r="J653" s="70">
        <f>'Compound Alert'!AF92</f>
        <v>7.1428571428571104</v>
      </c>
      <c r="K653" s="70">
        <f>'Compound Alert'!AG92</f>
        <v>0</v>
      </c>
      <c r="L653" s="70">
        <f>'Compound Alert'!AH92</f>
        <v>5.6818181818181799</v>
      </c>
      <c r="M653" s="70">
        <f>'Compound Alert'!AI92</f>
        <v>10</v>
      </c>
      <c r="N653" s="70">
        <f>'Compound Alert'!AJ92</f>
        <v>0</v>
      </c>
      <c r="O653" s="70">
        <f>'Compound Alert'!AK92</f>
        <v>0</v>
      </c>
      <c r="P653" s="78"/>
      <c r="Q653" s="27" t="e">
        <f>'Compound Alert'!#REF!</f>
        <v>#REF!</v>
      </c>
      <c r="R653" s="27">
        <f>'Compound Alert'!AN288</f>
        <v>0</v>
      </c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</row>
    <row r="654" spans="1:32" hidden="1" x14ac:dyDescent="0.2">
      <c r="A654" s="64">
        <v>127</v>
      </c>
      <c r="B654" s="83" t="str">
        <f>'Compound Alert'!B114</f>
        <v>Maldives</v>
      </c>
      <c r="C654" s="83" t="str">
        <f>'Compound Alert'!C114</f>
        <v>MDV</v>
      </c>
      <c r="D654" s="83" t="str">
        <f>'Compound Alert'!D114</f>
        <v>SAS           South Asia</v>
      </c>
      <c r="E654" s="83" t="str">
        <f>'Compound Alert'!E114</f>
        <v>IDA</v>
      </c>
      <c r="F654" s="83"/>
      <c r="G654" s="79">
        <f>'Compound Alert'!G114</f>
        <v>1.5</v>
      </c>
      <c r="H654" s="80">
        <f>'Compound Alert'!H114</f>
        <v>1.5</v>
      </c>
      <c r="I654" s="78">
        <f>'Compound Alert'!J114</f>
        <v>0.5</v>
      </c>
      <c r="J654" s="70">
        <f>'Compound Alert'!AF114</f>
        <v>10</v>
      </c>
      <c r="K654" s="70">
        <f>'Compound Alert'!AG114</f>
        <v>0</v>
      </c>
      <c r="L654" s="70">
        <f>'Compound Alert'!AH114</f>
        <v>0</v>
      </c>
      <c r="M654" s="70">
        <f>'Compound Alert'!AI114</f>
        <v>0</v>
      </c>
      <c r="N654" s="70">
        <f>'Compound Alert'!AJ114</f>
        <v>7</v>
      </c>
      <c r="O654" s="70">
        <f>'Compound Alert'!AK114</f>
        <v>0</v>
      </c>
      <c r="P654" s="78"/>
      <c r="Q654" s="27" t="e">
        <f>'Compound Alert'!#REF!</f>
        <v>#REF!</v>
      </c>
      <c r="R654" s="27">
        <f>'Compound Alert'!AN310</f>
        <v>0</v>
      </c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</row>
    <row r="655" spans="1:32" hidden="1" x14ac:dyDescent="0.2">
      <c r="A655" s="64">
        <v>128</v>
      </c>
      <c r="B655" s="83" t="str">
        <f>'Compound Alert'!B117</f>
        <v>North Macedonia</v>
      </c>
      <c r="C655" s="83" t="str">
        <f>'Compound Alert'!C117</f>
        <v>MKD</v>
      </c>
      <c r="D655" s="83" t="str">
        <f>'Compound Alert'!D117</f>
        <v>ECS           Europe &amp; Central Asia</v>
      </c>
      <c r="E655" s="83" t="str">
        <f>'Compound Alert'!E117</f>
        <v>IBRD</v>
      </c>
      <c r="F655" s="83"/>
      <c r="G655" s="79">
        <f>'Compound Alert'!G117</f>
        <v>1.5</v>
      </c>
      <c r="H655" s="80">
        <f>'Compound Alert'!H117</f>
        <v>1.5</v>
      </c>
      <c r="I655" s="78">
        <f>'Compound Alert'!J117</f>
        <v>0</v>
      </c>
      <c r="J655" s="70">
        <f>'Compound Alert'!AF117</f>
        <v>10</v>
      </c>
      <c r="K655" s="70">
        <f>'Compound Alert'!AG117</f>
        <v>0</v>
      </c>
      <c r="L655" s="70">
        <f>'Compound Alert'!AH117</f>
        <v>4.7727272727272698</v>
      </c>
      <c r="M655" s="70">
        <f>'Compound Alert'!AI117</f>
        <v>9.9933333333333394</v>
      </c>
      <c r="N655" s="70">
        <f>'Compound Alert'!AJ117</f>
        <v>0</v>
      </c>
      <c r="O655" s="70">
        <f>'Compound Alert'!AK117</f>
        <v>0</v>
      </c>
      <c r="P655" s="78"/>
      <c r="Q655" s="27" t="e">
        <f>'Compound Alert'!#REF!</f>
        <v>#REF!</v>
      </c>
      <c r="R655" s="27">
        <f>'Compound Alert'!AN313</f>
        <v>0</v>
      </c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</row>
    <row r="656" spans="1:32" hidden="1" x14ac:dyDescent="0.2">
      <c r="A656" s="64">
        <v>129</v>
      </c>
      <c r="B656" s="83" t="str">
        <f>'Compound Alert'!B137</f>
        <v>Oman</v>
      </c>
      <c r="C656" s="83" t="str">
        <f>'Compound Alert'!C137</f>
        <v>OMN</v>
      </c>
      <c r="D656" s="83" t="str">
        <f>'Compound Alert'!D137</f>
        <v>MEA           Middle East &amp; North Africa</v>
      </c>
      <c r="E656" s="83" t="str">
        <f>'Compound Alert'!E137</f>
        <v>Middle East &amp; North Africa</v>
      </c>
      <c r="F656" s="83"/>
      <c r="G656" s="79">
        <f>'Compound Alert'!G137</f>
        <v>1.5</v>
      </c>
      <c r="H656" s="80">
        <f>'Compound Alert'!H137</f>
        <v>1.5</v>
      </c>
      <c r="I656" s="78">
        <f>'Compound Alert'!J137</f>
        <v>0</v>
      </c>
      <c r="J656" s="70">
        <f>'Compound Alert'!AF137</f>
        <v>5.9161200000000003</v>
      </c>
      <c r="K656" s="70">
        <f>'Compound Alert'!AG137</f>
        <v>0</v>
      </c>
      <c r="L656" s="70">
        <f>'Compound Alert'!AH137</f>
        <v>8.6363636363636296</v>
      </c>
      <c r="M656" s="70">
        <f>'Compound Alert'!AI137</f>
        <v>7</v>
      </c>
      <c r="N656" s="70">
        <f>'Compound Alert'!AJ137</f>
        <v>0</v>
      </c>
      <c r="O656" s="70">
        <f>'Compound Alert'!AK137</f>
        <v>0</v>
      </c>
      <c r="P656" s="78"/>
      <c r="Q656" s="27" t="e">
        <f>'Compound Alert'!#REF!</f>
        <v>#REF!</v>
      </c>
      <c r="R656" s="27">
        <f>'Compound Alert'!AN333</f>
        <v>0</v>
      </c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</row>
    <row r="657" spans="1:32" hidden="1" x14ac:dyDescent="0.2">
      <c r="A657" s="64">
        <v>130</v>
      </c>
      <c r="B657" s="83" t="str">
        <f>'Compound Alert'!B142</f>
        <v>Palau</v>
      </c>
      <c r="C657" s="83" t="str">
        <f>'Compound Alert'!C142</f>
        <v>PLW</v>
      </c>
      <c r="D657" s="83" t="str">
        <f>'Compound Alert'!D142</f>
        <v>EAS           East Asia &amp; Pacific</v>
      </c>
      <c r="E657" s="83" t="str">
        <f>'Compound Alert'!E142</f>
        <v>IBRD</v>
      </c>
      <c r="F657" s="83"/>
      <c r="G657" s="79">
        <f>'Compound Alert'!G142</f>
        <v>1.5</v>
      </c>
      <c r="H657" s="80">
        <f>'Compound Alert'!H142</f>
        <v>1.5</v>
      </c>
      <c r="I657" s="78">
        <f>'Compound Alert'!J142</f>
        <v>0.5</v>
      </c>
      <c r="J657" s="70">
        <f>'Compound Alert'!AF142</f>
        <v>0</v>
      </c>
      <c r="K657" s="70">
        <f>'Compound Alert'!AG142</f>
        <v>0</v>
      </c>
      <c r="L657" s="70">
        <f>'Compound Alert'!AH142</f>
        <v>0</v>
      </c>
      <c r="M657" s="70">
        <f>'Compound Alert'!AI142</f>
        <v>0</v>
      </c>
      <c r="N657" s="70">
        <f>'Compound Alert'!AJ142</f>
        <v>10</v>
      </c>
      <c r="O657" s="70">
        <f>'Compound Alert'!AK142</f>
        <v>0</v>
      </c>
      <c r="P657" s="78"/>
      <c r="Q657" s="27" t="e">
        <f>'Compound Alert'!#REF!</f>
        <v>#REF!</v>
      </c>
      <c r="R657" s="27">
        <f>'Compound Alert'!AN338</f>
        <v>0</v>
      </c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</row>
    <row r="658" spans="1:32" hidden="1" x14ac:dyDescent="0.2">
      <c r="A658" s="64">
        <v>131</v>
      </c>
      <c r="B658" s="83" t="str">
        <f>'Compound Alert'!B150</f>
        <v>Russian Federation</v>
      </c>
      <c r="C658" s="83" t="str">
        <f>'Compound Alert'!C150</f>
        <v>RUS</v>
      </c>
      <c r="D658" s="83" t="str">
        <f>'Compound Alert'!D150</f>
        <v>ECS           Europe &amp; Central Asia</v>
      </c>
      <c r="E658" s="83" t="str">
        <f>'Compound Alert'!E150</f>
        <v>IBRD</v>
      </c>
      <c r="F658" s="83"/>
      <c r="G658" s="79">
        <f>'Compound Alert'!G150</f>
        <v>1.5</v>
      </c>
      <c r="H658" s="80">
        <f>'Compound Alert'!H150</f>
        <v>1.5</v>
      </c>
      <c r="I658" s="78">
        <f>'Compound Alert'!J150</f>
        <v>1</v>
      </c>
      <c r="J658" s="70">
        <f>'Compound Alert'!AF150</f>
        <v>6.08153846153846</v>
      </c>
      <c r="K658" s="70">
        <f>'Compound Alert'!AG150</f>
        <v>0</v>
      </c>
      <c r="L658" s="70">
        <f>'Compound Alert'!AH150</f>
        <v>2.0454545454545499</v>
      </c>
      <c r="M658" s="70">
        <f>'Compound Alert'!AI150</f>
        <v>3.3333333333333299</v>
      </c>
      <c r="N658" s="70">
        <f>'Compound Alert'!AJ150</f>
        <v>0</v>
      </c>
      <c r="O658" s="70">
        <f>'Compound Alert'!AK150</f>
        <v>0</v>
      </c>
      <c r="P658" s="78"/>
      <c r="Q658" s="27" t="e">
        <f>'Compound Alert'!#REF!</f>
        <v>#REF!</v>
      </c>
      <c r="R658" s="27">
        <f>'Compound Alert'!AN346</f>
        <v>0</v>
      </c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</row>
    <row r="659" spans="1:32" hidden="1" x14ac:dyDescent="0.2">
      <c r="A659" s="64">
        <v>132</v>
      </c>
      <c r="B659" s="83" t="str">
        <f>'Compound Alert'!B163</f>
        <v>Suriname</v>
      </c>
      <c r="C659" s="83" t="str">
        <f>'Compound Alert'!C163</f>
        <v>SUR</v>
      </c>
      <c r="D659" s="83" t="str">
        <f>'Compound Alert'!D163</f>
        <v>LCN           Latin America &amp; Caribbean</v>
      </c>
      <c r="E659" s="83" t="str">
        <f>'Compound Alert'!E163</f>
        <v>IBRD</v>
      </c>
      <c r="F659" s="83"/>
      <c r="G659" s="79">
        <f>'Compound Alert'!G163</f>
        <v>1.5</v>
      </c>
      <c r="H659" s="80">
        <f>'Compound Alert'!H163</f>
        <v>1.5</v>
      </c>
      <c r="I659" s="78">
        <f>'Compound Alert'!J163</f>
        <v>0</v>
      </c>
      <c r="J659" s="70">
        <f>'Compound Alert'!AF163</f>
        <v>2.5969230769230802</v>
      </c>
      <c r="K659" s="70">
        <f>'Compound Alert'!AG163</f>
        <v>0</v>
      </c>
      <c r="L659" s="70">
        <f>'Compound Alert'!AH163</f>
        <v>2.0454545454545499</v>
      </c>
      <c r="M659" s="70">
        <f>'Compound Alert'!AI163</f>
        <v>7.5733333333333297</v>
      </c>
      <c r="N659" s="70">
        <f>'Compound Alert'!AJ163</f>
        <v>10</v>
      </c>
      <c r="O659" s="70">
        <f>'Compound Alert'!AK163</f>
        <v>0</v>
      </c>
      <c r="P659" s="78"/>
      <c r="Q659" s="27" t="e">
        <f>'Compound Alert'!#REF!</f>
        <v>#REF!</v>
      </c>
      <c r="R659" s="27">
        <f>'Compound Alert'!AN359</f>
        <v>0</v>
      </c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</row>
    <row r="660" spans="1:32" hidden="1" x14ac:dyDescent="0.2">
      <c r="A660" s="64">
        <v>133</v>
      </c>
      <c r="B660" s="83" t="str">
        <f>'Compound Alert'!B172</f>
        <v>Thailand</v>
      </c>
      <c r="C660" s="83" t="str">
        <f>'Compound Alert'!C172</f>
        <v>THA</v>
      </c>
      <c r="D660" s="83" t="str">
        <f>'Compound Alert'!D172</f>
        <v>EAS           East Asia &amp; Pacific</v>
      </c>
      <c r="E660" s="83" t="str">
        <f>'Compound Alert'!E172</f>
        <v>IBRD</v>
      </c>
      <c r="F660" s="83"/>
      <c r="G660" s="79">
        <f>'Compound Alert'!G172</f>
        <v>1.5</v>
      </c>
      <c r="H660" s="80">
        <f>'Compound Alert'!H172</f>
        <v>1.5</v>
      </c>
      <c r="I660" s="78">
        <f>'Compound Alert'!J172</f>
        <v>0.5</v>
      </c>
      <c r="J660" s="70">
        <f>'Compound Alert'!AF172</f>
        <v>10</v>
      </c>
      <c r="K660" s="70">
        <f>'Compound Alert'!AG172</f>
        <v>0</v>
      </c>
      <c r="L660" s="70">
        <f>'Compound Alert'!AH172</f>
        <v>2.7272727272727302</v>
      </c>
      <c r="M660" s="70">
        <f>'Compound Alert'!AI172</f>
        <v>0</v>
      </c>
      <c r="N660" s="70">
        <f>'Compound Alert'!AJ172</f>
        <v>10</v>
      </c>
      <c r="O660" s="70">
        <f>'Compound Alert'!AK172</f>
        <v>0</v>
      </c>
      <c r="P660" s="78"/>
      <c r="Q660" s="27" t="e">
        <f>'Compound Alert'!#REF!</f>
        <v>#REF!</v>
      </c>
      <c r="R660" s="27">
        <f>'Compound Alert'!AN368</f>
        <v>0</v>
      </c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</row>
    <row r="661" spans="1:32" hidden="1" x14ac:dyDescent="0.2">
      <c r="A661" s="64">
        <v>134</v>
      </c>
      <c r="B661" s="83" t="str">
        <f>'Compound Alert'!B177</f>
        <v>Trinidad and Tobago</v>
      </c>
      <c r="C661" s="83" t="str">
        <f>'Compound Alert'!C177</f>
        <v>TTO</v>
      </c>
      <c r="D661" s="83" t="str">
        <f>'Compound Alert'!D177</f>
        <v>LCN           Latin America &amp; Caribbean</v>
      </c>
      <c r="E661" s="83" t="str">
        <f>'Compound Alert'!E177</f>
        <v>IBRD</v>
      </c>
      <c r="F661" s="83"/>
      <c r="G661" s="79">
        <f>'Compound Alert'!G177</f>
        <v>1.5</v>
      </c>
      <c r="H661" s="80">
        <f>'Compound Alert'!H177</f>
        <v>1.5</v>
      </c>
      <c r="I661" s="78">
        <f>'Compound Alert'!J177</f>
        <v>0</v>
      </c>
      <c r="J661" s="70">
        <f>'Compound Alert'!AF177</f>
        <v>10</v>
      </c>
      <c r="K661" s="70">
        <f>'Compound Alert'!AG177</f>
        <v>0</v>
      </c>
      <c r="L661" s="70">
        <f>'Compound Alert'!AH177</f>
        <v>1.36363636363637</v>
      </c>
      <c r="M661" s="70">
        <f>'Compound Alert'!AI177</f>
        <v>0</v>
      </c>
      <c r="N661" s="70">
        <f>'Compound Alert'!AJ177</f>
        <v>10</v>
      </c>
      <c r="O661" s="70">
        <f>'Compound Alert'!AK177</f>
        <v>0</v>
      </c>
      <c r="P661" s="78"/>
      <c r="Q661" s="27" t="e">
        <f>'Compound Alert'!#REF!</f>
        <v>#REF!</v>
      </c>
      <c r="R661" s="27">
        <f>'Compound Alert'!AN373</f>
        <v>0</v>
      </c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</row>
    <row r="662" spans="1:32" hidden="1" x14ac:dyDescent="0.2">
      <c r="A662" s="64">
        <v>135</v>
      </c>
      <c r="B662" s="83" t="str">
        <f>'Compound Alert'!B11</f>
        <v>Armenia</v>
      </c>
      <c r="C662" s="83" t="str">
        <f>'Compound Alert'!C11</f>
        <v>ARM</v>
      </c>
      <c r="D662" s="83" t="str">
        <f>'Compound Alert'!D11</f>
        <v>ECS           Europe &amp; Central Asia</v>
      </c>
      <c r="E662" s="83" t="str">
        <f>'Compound Alert'!E11</f>
        <v>IBRD</v>
      </c>
      <c r="F662" s="83"/>
      <c r="G662" s="79">
        <f>'Compound Alert'!G11</f>
        <v>1.5</v>
      </c>
      <c r="H662" s="80">
        <f>'Compound Alert'!H11</f>
        <v>1.5</v>
      </c>
      <c r="I662" s="78">
        <f>'Compound Alert'!J11</f>
        <v>0</v>
      </c>
      <c r="J662" s="70">
        <f>'Compound Alert'!AF11</f>
        <v>10</v>
      </c>
      <c r="K662" s="70">
        <f>'Compound Alert'!AG11</f>
        <v>0</v>
      </c>
      <c r="L662" s="70">
        <f>'Compound Alert'!AH11</f>
        <v>2.9545454545454501</v>
      </c>
      <c r="M662" s="70">
        <f>'Compound Alert'!AI11</f>
        <v>10</v>
      </c>
      <c r="N662" s="70">
        <f>'Compound Alert'!AJ11</f>
        <v>0</v>
      </c>
      <c r="O662" s="70">
        <f>'Compound Alert'!AK11</f>
        <v>0</v>
      </c>
      <c r="P662" s="78"/>
      <c r="Q662" s="27" t="e">
        <f>'Compound Alert'!#REF!</f>
        <v>#REF!</v>
      </c>
      <c r="R662" s="27">
        <f>'Compound Alert'!AN207</f>
        <v>0</v>
      </c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</row>
    <row r="663" spans="1:32" hidden="1" x14ac:dyDescent="0.2">
      <c r="A663" s="64">
        <v>136</v>
      </c>
      <c r="B663" s="83" t="str">
        <f>'Compound Alert'!B36</f>
        <v>Chile</v>
      </c>
      <c r="C663" s="83" t="str">
        <f>'Compound Alert'!C36</f>
        <v>CHL</v>
      </c>
      <c r="D663" s="83" t="str">
        <f>'Compound Alert'!D36</f>
        <v>LCN           Latin America &amp; Caribbean</v>
      </c>
      <c r="E663" s="83" t="str">
        <f>'Compound Alert'!E36</f>
        <v>IBRD</v>
      </c>
      <c r="F663" s="83"/>
      <c r="G663" s="79">
        <f>'Compound Alert'!G36</f>
        <v>1.5</v>
      </c>
      <c r="H663" s="80">
        <f>'Compound Alert'!H36</f>
        <v>1.5</v>
      </c>
      <c r="I663" s="78">
        <f>'Compound Alert'!J36</f>
        <v>0.5</v>
      </c>
      <c r="J663" s="70">
        <f>'Compound Alert'!AF36</f>
        <v>10</v>
      </c>
      <c r="K663" s="70">
        <f>'Compound Alert'!AG36</f>
        <v>0</v>
      </c>
      <c r="L663" s="70">
        <f>'Compound Alert'!AH36</f>
        <v>5</v>
      </c>
      <c r="M663" s="70">
        <f>'Compound Alert'!AI36</f>
        <v>10</v>
      </c>
      <c r="N663" s="70">
        <f>'Compound Alert'!AJ36</f>
        <v>0</v>
      </c>
      <c r="O663" s="70">
        <f>'Compound Alert'!AK36</f>
        <v>0</v>
      </c>
      <c r="P663" s="78"/>
      <c r="Q663" s="27" t="e">
        <f>'Compound Alert'!#REF!</f>
        <v>#REF!</v>
      </c>
      <c r="R663" s="27">
        <f>'Compound Alert'!AN232</f>
        <v>0</v>
      </c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</row>
    <row r="664" spans="1:32" hidden="1" x14ac:dyDescent="0.2">
      <c r="A664" s="64">
        <v>137</v>
      </c>
      <c r="B664" s="83" t="str">
        <f>'Compound Alert'!B45</f>
        <v>Costa Rica</v>
      </c>
      <c r="C664" s="83" t="str">
        <f>'Compound Alert'!C45</f>
        <v>CRI</v>
      </c>
      <c r="D664" s="83" t="str">
        <f>'Compound Alert'!D45</f>
        <v>LCN           Latin America &amp; Caribbean</v>
      </c>
      <c r="E664" s="83" t="str">
        <f>'Compound Alert'!E45</f>
        <v>IBRD</v>
      </c>
      <c r="F664" s="83"/>
      <c r="G664" s="79">
        <f>'Compound Alert'!G45</f>
        <v>1.5</v>
      </c>
      <c r="H664" s="80">
        <f>'Compound Alert'!H45</f>
        <v>1.5</v>
      </c>
      <c r="I664" s="78">
        <f>'Compound Alert'!J45</f>
        <v>0.5</v>
      </c>
      <c r="J664" s="70">
        <f>'Compound Alert'!AF45</f>
        <v>4.7619047619047397</v>
      </c>
      <c r="K664" s="70">
        <f>'Compound Alert'!AG45</f>
        <v>0</v>
      </c>
      <c r="L664" s="70">
        <f>'Compound Alert'!AH45</f>
        <v>5.9090909090909198</v>
      </c>
      <c r="M664" s="70">
        <f>'Compound Alert'!AI45</f>
        <v>10</v>
      </c>
      <c r="N664" s="70">
        <f>'Compound Alert'!AJ45</f>
        <v>0</v>
      </c>
      <c r="O664" s="70">
        <f>'Compound Alert'!AK45</f>
        <v>0</v>
      </c>
      <c r="P664" s="78"/>
      <c r="Q664" s="27" t="e">
        <f>'Compound Alert'!#REF!</f>
        <v>#REF!</v>
      </c>
      <c r="R664" s="27">
        <f>'Compound Alert'!AN241</f>
        <v>0</v>
      </c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</row>
    <row r="665" spans="1:32" hidden="1" x14ac:dyDescent="0.2">
      <c r="A665" s="64">
        <v>138</v>
      </c>
      <c r="B665" s="83" t="str">
        <f>'Compound Alert'!B127</f>
        <v>Malaysia</v>
      </c>
      <c r="C665" s="83" t="str">
        <f>'Compound Alert'!C127</f>
        <v>MYS</v>
      </c>
      <c r="D665" s="83" t="str">
        <f>'Compound Alert'!D127</f>
        <v>EAS           East Asia &amp; Pacific</v>
      </c>
      <c r="E665" s="83" t="str">
        <f>'Compound Alert'!E127</f>
        <v>IBRD</v>
      </c>
      <c r="F665" s="83"/>
      <c r="G665" s="79">
        <f>'Compound Alert'!G127</f>
        <v>1.5</v>
      </c>
      <c r="H665" s="80">
        <f>'Compound Alert'!H127</f>
        <v>1.5</v>
      </c>
      <c r="I665" s="78">
        <f>'Compound Alert'!J127</f>
        <v>0</v>
      </c>
      <c r="J665" s="70">
        <f>'Compound Alert'!AF127</f>
        <v>9.5238095238094793</v>
      </c>
      <c r="K665" s="70">
        <f>'Compound Alert'!AG127</f>
        <v>0</v>
      </c>
      <c r="L665" s="70">
        <f>'Compound Alert'!AH127</f>
        <v>1.5909090909090899</v>
      </c>
      <c r="M665" s="70">
        <f>'Compound Alert'!AI127</f>
        <v>5.4166666666666696</v>
      </c>
      <c r="N665" s="70">
        <f>'Compound Alert'!AJ127</f>
        <v>10</v>
      </c>
      <c r="O665" s="70">
        <f>'Compound Alert'!AK127</f>
        <v>0</v>
      </c>
      <c r="P665" s="78"/>
      <c r="Q665" s="27" t="e">
        <f>'Compound Alert'!#REF!</f>
        <v>#REF!</v>
      </c>
      <c r="R665" s="27">
        <f>'Compound Alert'!AN323</f>
        <v>0</v>
      </c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</row>
    <row r="666" spans="1:32" hidden="1" x14ac:dyDescent="0.2">
      <c r="A666" s="64">
        <v>139</v>
      </c>
      <c r="B666" s="83" t="str">
        <f>'Compound Alert'!B149</f>
        <v>Romania</v>
      </c>
      <c r="C666" s="83" t="str">
        <f>'Compound Alert'!C149</f>
        <v>ROU</v>
      </c>
      <c r="D666" s="83" t="str">
        <f>'Compound Alert'!D149</f>
        <v>ECS           Europe &amp; Central Asia</v>
      </c>
      <c r="E666" s="83" t="str">
        <f>'Compound Alert'!E149</f>
        <v>IBRD</v>
      </c>
      <c r="F666" s="83"/>
      <c r="G666" s="79">
        <f>'Compound Alert'!G149</f>
        <v>1.5</v>
      </c>
      <c r="H666" s="80">
        <f>'Compound Alert'!H149</f>
        <v>1.5</v>
      </c>
      <c r="I666" s="78">
        <f>'Compound Alert'!J149</f>
        <v>0</v>
      </c>
      <c r="J666" s="70">
        <f>'Compound Alert'!AF149</f>
        <v>10</v>
      </c>
      <c r="K666" s="70">
        <f>'Compound Alert'!AG149</f>
        <v>0</v>
      </c>
      <c r="L666" s="70">
        <f>'Compound Alert'!AH149</f>
        <v>2.9545454545454501</v>
      </c>
      <c r="M666" s="70">
        <f>'Compound Alert'!AI149</f>
        <v>10</v>
      </c>
      <c r="N666" s="70">
        <f>'Compound Alert'!AJ149</f>
        <v>0</v>
      </c>
      <c r="O666" s="70">
        <f>'Compound Alert'!AK149</f>
        <v>0</v>
      </c>
      <c r="P666" s="78"/>
      <c r="Q666" s="27" t="e">
        <f>'Compound Alert'!#REF!</f>
        <v>#REF!</v>
      </c>
      <c r="R666" s="27">
        <f>'Compound Alert'!AN345</f>
        <v>0</v>
      </c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</row>
    <row r="667" spans="1:32" hidden="1" x14ac:dyDescent="0.2">
      <c r="A667" s="64">
        <v>140</v>
      </c>
      <c r="B667" s="83" t="str">
        <f>'Compound Alert'!B10</f>
        <v>Argentina</v>
      </c>
      <c r="C667" s="83" t="str">
        <f>'Compound Alert'!C10</f>
        <v>ARG</v>
      </c>
      <c r="D667" s="83" t="str">
        <f>'Compound Alert'!D10</f>
        <v>LCN           Latin America &amp; Caribbean</v>
      </c>
      <c r="E667" s="83" t="str">
        <f>'Compound Alert'!E10</f>
        <v>IBRD</v>
      </c>
      <c r="F667" s="83"/>
      <c r="G667" s="79">
        <f>'Compound Alert'!G10</f>
        <v>1.5</v>
      </c>
      <c r="H667" s="80">
        <f>'Compound Alert'!H10</f>
        <v>1.5</v>
      </c>
      <c r="I667" s="78">
        <f>'Compound Alert'!J10</f>
        <v>0.5</v>
      </c>
      <c r="J667" s="70">
        <f>'Compound Alert'!AF10</f>
        <v>7.9433600000000002</v>
      </c>
      <c r="K667" s="70">
        <f>'Compound Alert'!AG10</f>
        <v>0</v>
      </c>
      <c r="L667" s="70">
        <f>'Compound Alert'!AH10</f>
        <v>1.8181818181818199</v>
      </c>
      <c r="M667" s="70">
        <f>'Compound Alert'!AI10</f>
        <v>10</v>
      </c>
      <c r="N667" s="70">
        <f>'Compound Alert'!AJ10</f>
        <v>0</v>
      </c>
      <c r="O667" s="70">
        <f>'Compound Alert'!AK10</f>
        <v>0</v>
      </c>
      <c r="P667" s="78"/>
      <c r="Q667" s="27" t="e">
        <f>'Compound Alert'!#REF!</f>
        <v>#REF!</v>
      </c>
      <c r="R667" s="27">
        <f>'Compound Alert'!AN206</f>
        <v>0</v>
      </c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</row>
    <row r="668" spans="1:32" hidden="1" x14ac:dyDescent="0.2">
      <c r="A668" s="64">
        <v>141</v>
      </c>
      <c r="B668" s="83" t="str">
        <f>'Compound Alert'!B73</f>
        <v>Greece</v>
      </c>
      <c r="C668" s="83" t="str">
        <f>'Compound Alert'!C73</f>
        <v>GRC</v>
      </c>
      <c r="D668" s="83" t="str">
        <f>'Compound Alert'!D73</f>
        <v>ECS           Europe &amp; Central Asia</v>
      </c>
      <c r="E668" s="83" t="str">
        <f>'Compound Alert'!E73</f>
        <v xml:space="preserve"> </v>
      </c>
      <c r="F668" s="83"/>
      <c r="G668" s="79">
        <f>'Compound Alert'!G73</f>
        <v>1.5</v>
      </c>
      <c r="H668" s="80">
        <f>'Compound Alert'!H73</f>
        <v>1.5</v>
      </c>
      <c r="I668" s="78">
        <f>'Compound Alert'!J73</f>
        <v>0.5</v>
      </c>
      <c r="J668" s="70">
        <f>'Compound Alert'!AF73</f>
        <v>10</v>
      </c>
      <c r="K668" s="70">
        <f>'Compound Alert'!AG73</f>
        <v>0</v>
      </c>
      <c r="L668" s="70">
        <f>'Compound Alert'!AH73</f>
        <v>1.5909090909090799</v>
      </c>
      <c r="M668" s="70">
        <f>'Compound Alert'!AI73</f>
        <v>8.5033333333333392</v>
      </c>
      <c r="N668" s="70">
        <f>'Compound Alert'!AJ73</f>
        <v>0</v>
      </c>
      <c r="O668" s="70">
        <f>'Compound Alert'!AK73</f>
        <v>0</v>
      </c>
      <c r="P668" s="78"/>
      <c r="Q668" s="27" t="e">
        <f>'Compound Alert'!#REF!</f>
        <v>#REF!</v>
      </c>
      <c r="R668" s="27">
        <f>'Compound Alert'!AN269</f>
        <v>0</v>
      </c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</row>
    <row r="669" spans="1:32" hidden="1" x14ac:dyDescent="0.2">
      <c r="A669" s="64">
        <v>142</v>
      </c>
      <c r="B669" s="83" t="str">
        <f>'Compound Alert'!B21</f>
        <v>Bulgaria</v>
      </c>
      <c r="C669" s="83" t="str">
        <f>'Compound Alert'!C21</f>
        <v>BGR</v>
      </c>
      <c r="D669" s="83" t="str">
        <f>'Compound Alert'!D21</f>
        <v>ECS           Europe &amp; Central Asia</v>
      </c>
      <c r="E669" s="83" t="str">
        <f>'Compound Alert'!E21</f>
        <v>IBRD</v>
      </c>
      <c r="F669" s="83"/>
      <c r="G669" s="79">
        <f>'Compound Alert'!G21</f>
        <v>1</v>
      </c>
      <c r="H669" s="80">
        <f>'Compound Alert'!H21</f>
        <v>1</v>
      </c>
      <c r="I669" s="78">
        <f>'Compound Alert'!J21</f>
        <v>0</v>
      </c>
      <c r="J669" s="70">
        <f>'Compound Alert'!AF21</f>
        <v>10</v>
      </c>
      <c r="K669" s="70">
        <f>'Compound Alert'!AG21</f>
        <v>0</v>
      </c>
      <c r="L669" s="70">
        <f>'Compound Alert'!AH21</f>
        <v>3.4090909090909198</v>
      </c>
      <c r="M669" s="70">
        <f>'Compound Alert'!AI21</f>
        <v>10</v>
      </c>
      <c r="N669" s="70">
        <f>'Compound Alert'!AJ21</f>
        <v>0</v>
      </c>
      <c r="O669" s="70">
        <f>'Compound Alert'!AK21</f>
        <v>0</v>
      </c>
      <c r="P669" s="78"/>
      <c r="Q669" s="27" t="e">
        <f>'Compound Alert'!#REF!</f>
        <v>#REF!</v>
      </c>
      <c r="R669" s="27">
        <f>'Compound Alert'!AN217</f>
        <v>0</v>
      </c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</row>
    <row r="670" spans="1:32" hidden="1" x14ac:dyDescent="0.2">
      <c r="A670" s="64">
        <v>143</v>
      </c>
      <c r="B670" s="83" t="str">
        <f>'Compound Alert'!B109</f>
        <v>Luxembourg</v>
      </c>
      <c r="C670" s="83" t="str">
        <f>'Compound Alert'!C109</f>
        <v>LUX</v>
      </c>
      <c r="D670" s="83" t="str">
        <f>'Compound Alert'!D109</f>
        <v>ECS           Europe &amp; Central Asia</v>
      </c>
      <c r="E670" s="83" t="str">
        <f>'Compound Alert'!E109</f>
        <v xml:space="preserve"> </v>
      </c>
      <c r="F670" s="83"/>
      <c r="G670" s="79">
        <f>'Compound Alert'!G109</f>
        <v>1</v>
      </c>
      <c r="H670" s="80">
        <f>'Compound Alert'!H109</f>
        <v>1</v>
      </c>
      <c r="I670" s="78">
        <f>'Compound Alert'!J109</f>
        <v>0</v>
      </c>
      <c r="J670" s="70">
        <f>'Compound Alert'!AF109</f>
        <v>10</v>
      </c>
      <c r="K670" s="70">
        <f>'Compound Alert'!AG109</f>
        <v>0</v>
      </c>
      <c r="L670" s="70">
        <f>'Compound Alert'!AH109</f>
        <v>7.0454545454545396</v>
      </c>
      <c r="M670" s="70">
        <f>'Compound Alert'!AI109</f>
        <v>3.5633333333333299</v>
      </c>
      <c r="N670" s="70">
        <f>'Compound Alert'!AJ109</f>
        <v>0</v>
      </c>
      <c r="O670" s="70">
        <f>'Compound Alert'!AK109</f>
        <v>0</v>
      </c>
      <c r="P670" s="78"/>
      <c r="Q670" s="27" t="e">
        <f>'Compound Alert'!#REF!</f>
        <v>#REF!</v>
      </c>
      <c r="R670" s="27">
        <f>'Compound Alert'!AN305</f>
        <v>0</v>
      </c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</row>
    <row r="671" spans="1:32" hidden="1" x14ac:dyDescent="0.2">
      <c r="A671" s="64">
        <v>144</v>
      </c>
      <c r="B671" s="83" t="str">
        <f>'Compound Alert'!B119</f>
        <v>Malta</v>
      </c>
      <c r="C671" s="83" t="str">
        <f>'Compound Alert'!C119</f>
        <v>MLT</v>
      </c>
      <c r="D671" s="83" t="str">
        <f>'Compound Alert'!D119</f>
        <v>MEA           Middle East &amp; North Africa</v>
      </c>
      <c r="E671" s="83" t="str">
        <f>'Compound Alert'!E119</f>
        <v xml:space="preserve"> </v>
      </c>
      <c r="F671" s="83"/>
      <c r="G671" s="79">
        <f>'Compound Alert'!G119</f>
        <v>1</v>
      </c>
      <c r="H671" s="80">
        <f>'Compound Alert'!H119</f>
        <v>1</v>
      </c>
      <c r="I671" s="78">
        <f>'Compound Alert'!J119</f>
        <v>0</v>
      </c>
      <c r="J671" s="70">
        <f>'Compound Alert'!AF119</f>
        <v>9.7059999999999995</v>
      </c>
      <c r="K671" s="70">
        <f>'Compound Alert'!AG119</f>
        <v>0</v>
      </c>
      <c r="L671" s="70">
        <f>'Compound Alert'!AH119</f>
        <v>6.8181818181818201</v>
      </c>
      <c r="M671" s="70">
        <f>'Compound Alert'!AI119</f>
        <v>3</v>
      </c>
      <c r="N671" s="70">
        <f>'Compound Alert'!AJ119</f>
        <v>0</v>
      </c>
      <c r="O671" s="70">
        <f>'Compound Alert'!AK119</f>
        <v>0</v>
      </c>
      <c r="P671" s="78"/>
      <c r="Q671" s="27" t="e">
        <f>'Compound Alert'!#REF!</f>
        <v>#REF!</v>
      </c>
      <c r="R671" s="27">
        <f>'Compound Alert'!AN315</f>
        <v>0</v>
      </c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</row>
    <row r="672" spans="1:32" hidden="1" x14ac:dyDescent="0.2">
      <c r="A672" s="64">
        <v>145</v>
      </c>
      <c r="B672" s="83" t="str">
        <f>'Compound Alert'!B148</f>
        <v>Qatar</v>
      </c>
      <c r="C672" s="83" t="str">
        <f>'Compound Alert'!C148</f>
        <v>QAT</v>
      </c>
      <c r="D672" s="83" t="str">
        <f>'Compound Alert'!D148</f>
        <v>MEA           Middle East &amp; North Africa</v>
      </c>
      <c r="E672" s="83" t="str">
        <f>'Compound Alert'!E148</f>
        <v>Middle East &amp; North Africa</v>
      </c>
      <c r="F672" s="83"/>
      <c r="G672" s="79">
        <f>'Compound Alert'!G148</f>
        <v>1</v>
      </c>
      <c r="H672" s="80">
        <f>'Compound Alert'!H148</f>
        <v>1</v>
      </c>
      <c r="I672" s="78">
        <f>'Compound Alert'!J148</f>
        <v>0</v>
      </c>
      <c r="J672" s="70">
        <f>'Compound Alert'!AF148</f>
        <v>10</v>
      </c>
      <c r="K672" s="70">
        <f>'Compound Alert'!AG148</f>
        <v>0</v>
      </c>
      <c r="L672" s="70">
        <f>'Compound Alert'!AH148</f>
        <v>0</v>
      </c>
      <c r="M672" s="70">
        <f>'Compound Alert'!AI148</f>
        <v>10</v>
      </c>
      <c r="N672" s="70">
        <f>'Compound Alert'!AJ148</f>
        <v>0</v>
      </c>
      <c r="O672" s="70">
        <f>'Compound Alert'!AK148</f>
        <v>0</v>
      </c>
      <c r="P672" s="78"/>
      <c r="Q672" s="27" t="e">
        <f>'Compound Alert'!#REF!</f>
        <v>#REF!</v>
      </c>
      <c r="R672" s="27">
        <f>'Compound Alert'!AN344</f>
        <v>0</v>
      </c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</row>
    <row r="673" spans="1:32" hidden="1" x14ac:dyDescent="0.2">
      <c r="A673" s="64">
        <v>146</v>
      </c>
      <c r="B673" s="83" t="str">
        <f>'Compound Alert'!B168</f>
        <v>Seychelles</v>
      </c>
      <c r="C673" s="83" t="str">
        <f>'Compound Alert'!C168</f>
        <v>SYC</v>
      </c>
      <c r="D673" s="83" t="str">
        <f>'Compound Alert'!D168</f>
        <v>SSF           Sub-Saharan Africa</v>
      </c>
      <c r="E673" s="83" t="str">
        <f>'Compound Alert'!E168</f>
        <v>IBRD</v>
      </c>
      <c r="F673" s="83"/>
      <c r="G673" s="79">
        <f>'Compound Alert'!G168</f>
        <v>1</v>
      </c>
      <c r="H673" s="80">
        <f>'Compound Alert'!H168</f>
        <v>1</v>
      </c>
      <c r="I673" s="78">
        <f>'Compound Alert'!J168</f>
        <v>0.5</v>
      </c>
      <c r="J673" s="70">
        <f>'Compound Alert'!AF168</f>
        <v>10</v>
      </c>
      <c r="K673" s="70">
        <f>'Compound Alert'!AG168</f>
        <v>0</v>
      </c>
      <c r="L673" s="70">
        <f>'Compound Alert'!AH168</f>
        <v>1.5909090909090799</v>
      </c>
      <c r="M673" s="70">
        <f>'Compound Alert'!AI168</f>
        <v>3</v>
      </c>
      <c r="N673" s="70">
        <f>'Compound Alert'!AJ168</f>
        <v>7</v>
      </c>
      <c r="O673" s="70">
        <f>'Compound Alert'!AK168</f>
        <v>0</v>
      </c>
      <c r="P673" s="78"/>
      <c r="Q673" s="27" t="e">
        <f>'Compound Alert'!#REF!</f>
        <v>#REF!</v>
      </c>
      <c r="R673" s="27">
        <f>'Compound Alert'!AN364</f>
        <v>0</v>
      </c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</row>
    <row r="674" spans="1:32" hidden="1" x14ac:dyDescent="0.2">
      <c r="A674" s="64">
        <v>147</v>
      </c>
      <c r="B674" s="83" t="str">
        <f>'Compound Alert'!B9</f>
        <v>United Arab Emirates</v>
      </c>
      <c r="C674" s="83" t="str">
        <f>'Compound Alert'!C9</f>
        <v>ARE</v>
      </c>
      <c r="D674" s="83" t="str">
        <f>'Compound Alert'!D9</f>
        <v>MEA           Middle East &amp; North Africa</v>
      </c>
      <c r="E674" s="83" t="str">
        <f>'Compound Alert'!E9</f>
        <v xml:space="preserve"> </v>
      </c>
      <c r="F674" s="83"/>
      <c r="G674" s="79">
        <f>'Compound Alert'!G9</f>
        <v>1</v>
      </c>
      <c r="H674" s="80">
        <f>'Compound Alert'!H9</f>
        <v>1</v>
      </c>
      <c r="I674" s="78">
        <f>'Compound Alert'!J9</f>
        <v>0</v>
      </c>
      <c r="J674" s="70">
        <f>'Compound Alert'!AF9</f>
        <v>10</v>
      </c>
      <c r="K674" s="70">
        <f>'Compound Alert'!AG9</f>
        <v>0</v>
      </c>
      <c r="L674" s="70">
        <f>'Compound Alert'!AH9</f>
        <v>5</v>
      </c>
      <c r="M674" s="70">
        <f>'Compound Alert'!AI9</f>
        <v>7</v>
      </c>
      <c r="N674" s="70">
        <f>'Compound Alert'!AJ9</f>
        <v>0</v>
      </c>
      <c r="O674" s="70">
        <f>'Compound Alert'!AK9</f>
        <v>0</v>
      </c>
      <c r="P674" s="78"/>
      <c r="Q674" s="27" t="e">
        <f>'Compound Alert'!#REF!</f>
        <v>#REF!</v>
      </c>
      <c r="R674" s="27">
        <f>'Compound Alert'!AN205</f>
        <v>0</v>
      </c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</row>
    <row r="675" spans="1:32" hidden="1" x14ac:dyDescent="0.2">
      <c r="A675" s="64">
        <v>148</v>
      </c>
      <c r="B675" s="83" t="str">
        <f>'Compound Alert'!B30</f>
        <v>Brunei Darussalam</v>
      </c>
      <c r="C675" s="83" t="str">
        <f>'Compound Alert'!C30</f>
        <v>BRN</v>
      </c>
      <c r="D675" s="83" t="str">
        <f>'Compound Alert'!D30</f>
        <v>EAS           East Asia &amp; Pacific</v>
      </c>
      <c r="E675" s="83" t="str">
        <f>'Compound Alert'!E30</f>
        <v xml:space="preserve"> </v>
      </c>
      <c r="F675" s="83"/>
      <c r="G675" s="79">
        <f>'Compound Alert'!G30</f>
        <v>1</v>
      </c>
      <c r="H675" s="80">
        <f>'Compound Alert'!H30</f>
        <v>1</v>
      </c>
      <c r="I675" s="78">
        <f>'Compound Alert'!J30</f>
        <v>0.5</v>
      </c>
      <c r="J675" s="70">
        <f>'Compound Alert'!AF30</f>
        <v>5.0969230769230798</v>
      </c>
      <c r="K675" s="70">
        <f>'Compound Alert'!AG30</f>
        <v>0</v>
      </c>
      <c r="L675" s="70">
        <f>'Compound Alert'!AH30</f>
        <v>0</v>
      </c>
      <c r="M675" s="70">
        <f>'Compound Alert'!AI30</f>
        <v>7</v>
      </c>
      <c r="N675" s="70">
        <f>'Compound Alert'!AJ30</f>
        <v>10</v>
      </c>
      <c r="O675" s="70">
        <f>'Compound Alert'!AK30</f>
        <v>0</v>
      </c>
      <c r="P675" s="78"/>
      <c r="Q675" s="27" t="e">
        <f>'Compound Alert'!#REF!</f>
        <v>#REF!</v>
      </c>
      <c r="R675" s="27">
        <f>'Compound Alert'!AN226</f>
        <v>0</v>
      </c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</row>
    <row r="676" spans="1:32" hidden="1" x14ac:dyDescent="0.2">
      <c r="A676" s="64">
        <v>149</v>
      </c>
      <c r="B676" s="83" t="str">
        <f>'Compound Alert'!B58</f>
        <v>Spain</v>
      </c>
      <c r="C676" s="83" t="str">
        <f>'Compound Alert'!C58</f>
        <v>ESP</v>
      </c>
      <c r="D676" s="83" t="str">
        <f>'Compound Alert'!D58</f>
        <v>ECS           Europe &amp; Central Asia</v>
      </c>
      <c r="E676" s="83" t="str">
        <f>'Compound Alert'!E58</f>
        <v xml:space="preserve"> </v>
      </c>
      <c r="F676" s="83"/>
      <c r="G676" s="79">
        <f>'Compound Alert'!G58</f>
        <v>1</v>
      </c>
      <c r="H676" s="80">
        <f>'Compound Alert'!H58</f>
        <v>1</v>
      </c>
      <c r="I676" s="78">
        <f>'Compound Alert'!J58</f>
        <v>0</v>
      </c>
      <c r="J676" s="70">
        <f>'Compound Alert'!AF58</f>
        <v>10</v>
      </c>
      <c r="K676" s="70">
        <f>'Compound Alert'!AG58</f>
        <v>0</v>
      </c>
      <c r="L676" s="70">
        <f>'Compound Alert'!AH58</f>
        <v>10</v>
      </c>
      <c r="M676" s="70">
        <f>'Compound Alert'!AI58</f>
        <v>9</v>
      </c>
      <c r="N676" s="70">
        <f>'Compound Alert'!AJ58</f>
        <v>0</v>
      </c>
      <c r="O676" s="70">
        <f>'Compound Alert'!AK58</f>
        <v>0</v>
      </c>
      <c r="P676" s="78"/>
      <c r="Q676" s="27" t="e">
        <f>'Compound Alert'!#REF!</f>
        <v>#REF!</v>
      </c>
      <c r="R676" s="27">
        <f>'Compound Alert'!AN254</f>
        <v>0</v>
      </c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</row>
    <row r="677" spans="1:32" hidden="1" x14ac:dyDescent="0.2">
      <c r="A677" s="64">
        <v>150</v>
      </c>
      <c r="B677" s="83" t="str">
        <f>'Compound Alert'!B88</f>
        <v>Italy</v>
      </c>
      <c r="C677" s="83" t="str">
        <f>'Compound Alert'!C88</f>
        <v>ITA</v>
      </c>
      <c r="D677" s="83" t="str">
        <f>'Compound Alert'!D88</f>
        <v>ECS           Europe &amp; Central Asia</v>
      </c>
      <c r="E677" s="83" t="str">
        <f>'Compound Alert'!E88</f>
        <v xml:space="preserve"> </v>
      </c>
      <c r="F677" s="83"/>
      <c r="G677" s="79">
        <f>'Compound Alert'!G88</f>
        <v>1</v>
      </c>
      <c r="H677" s="80">
        <f>'Compound Alert'!H88</f>
        <v>1</v>
      </c>
      <c r="I677" s="78">
        <f>'Compound Alert'!J88</f>
        <v>0</v>
      </c>
      <c r="J677" s="70">
        <f>'Compound Alert'!AF88</f>
        <v>10</v>
      </c>
      <c r="K677" s="70">
        <f>'Compound Alert'!AG88</f>
        <v>0</v>
      </c>
      <c r="L677" s="70">
        <f>'Compound Alert'!AH88</f>
        <v>3.4090909090909198</v>
      </c>
      <c r="M677" s="70">
        <f>'Compound Alert'!AI88</f>
        <v>3.6666666666666701</v>
      </c>
      <c r="N677" s="70">
        <f>'Compound Alert'!AJ88</f>
        <v>0</v>
      </c>
      <c r="O677" s="70">
        <f>'Compound Alert'!AK88</f>
        <v>0</v>
      </c>
      <c r="P677" s="78"/>
      <c r="Q677" s="27" t="e">
        <f>'Compound Alert'!#REF!</f>
        <v>#REF!</v>
      </c>
      <c r="R677" s="27">
        <f>'Compound Alert'!AN284</f>
        <v>0</v>
      </c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</row>
    <row r="678" spans="1:32" hidden="1" x14ac:dyDescent="0.2">
      <c r="A678" s="64">
        <v>151</v>
      </c>
      <c r="B678" s="83" t="str">
        <f>'Compound Alert'!B91</f>
        <v>Japan</v>
      </c>
      <c r="C678" s="83" t="str">
        <f>'Compound Alert'!C91</f>
        <v>JPN</v>
      </c>
      <c r="D678" s="83" t="str">
        <f>'Compound Alert'!D91</f>
        <v>EAS           East Asia &amp; Pacific</v>
      </c>
      <c r="E678" s="83" t="str">
        <f>'Compound Alert'!E91</f>
        <v xml:space="preserve"> </v>
      </c>
      <c r="F678" s="83"/>
      <c r="G678" s="79">
        <f>'Compound Alert'!G91</f>
        <v>1</v>
      </c>
      <c r="H678" s="80">
        <f>'Compound Alert'!H91</f>
        <v>1</v>
      </c>
      <c r="I678" s="78">
        <f>'Compound Alert'!J91</f>
        <v>1</v>
      </c>
      <c r="J678" s="70">
        <f>'Compound Alert'!AF91</f>
        <v>4.1830769230769196</v>
      </c>
      <c r="K678" s="70">
        <f>'Compound Alert'!AG91</f>
        <v>0</v>
      </c>
      <c r="L678" s="70">
        <f>'Compound Alert'!AH91</f>
        <v>0</v>
      </c>
      <c r="M678" s="70">
        <f>'Compound Alert'!AI91</f>
        <v>3.1566666666666698</v>
      </c>
      <c r="N678" s="70">
        <f>'Compound Alert'!AJ91</f>
        <v>7</v>
      </c>
      <c r="O678" s="70">
        <f>'Compound Alert'!AK91</f>
        <v>0</v>
      </c>
      <c r="P678" s="78"/>
      <c r="Q678" s="27" t="e">
        <f>'Compound Alert'!#REF!</f>
        <v>#REF!</v>
      </c>
      <c r="R678" s="27">
        <f>'Compound Alert'!AN287</f>
        <v>0</v>
      </c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</row>
    <row r="679" spans="1:32" hidden="1" x14ac:dyDescent="0.2">
      <c r="A679" s="64">
        <v>152</v>
      </c>
      <c r="B679" s="83" t="str">
        <f>'Compound Alert'!B98</f>
        <v>Korea Republic of</v>
      </c>
      <c r="C679" s="83" t="str">
        <f>'Compound Alert'!C98</f>
        <v>KOR</v>
      </c>
      <c r="D679" s="83" t="str">
        <f>'Compound Alert'!D98</f>
        <v>EAS           East Asia &amp; Pacific</v>
      </c>
      <c r="E679" s="83" t="str">
        <f>'Compound Alert'!E98</f>
        <v xml:space="preserve"> </v>
      </c>
      <c r="F679" s="83"/>
      <c r="G679" s="79">
        <f>'Compound Alert'!G98</f>
        <v>1</v>
      </c>
      <c r="H679" s="80">
        <f>'Compound Alert'!H98</f>
        <v>1</v>
      </c>
      <c r="I679" s="78">
        <f>'Compound Alert'!J98</f>
        <v>1.5</v>
      </c>
      <c r="J679" s="70">
        <f>'Compound Alert'!AF98</f>
        <v>2.4353846153846201</v>
      </c>
      <c r="K679" s="70">
        <f>'Compound Alert'!AG98</f>
        <v>0</v>
      </c>
      <c r="L679" s="70">
        <f>'Compound Alert'!AH98</f>
        <v>0</v>
      </c>
      <c r="M679" s="70">
        <f>'Compound Alert'!AI98</f>
        <v>0.97333333333333405</v>
      </c>
      <c r="N679" s="70">
        <f>'Compound Alert'!AJ98</f>
        <v>0</v>
      </c>
      <c r="O679" s="70">
        <f>'Compound Alert'!AK98</f>
        <v>0</v>
      </c>
      <c r="P679" s="78"/>
      <c r="Q679" s="27" t="e">
        <f>'Compound Alert'!#REF!</f>
        <v>#REF!</v>
      </c>
      <c r="R679" s="27">
        <f>'Compound Alert'!AN294</f>
        <v>0</v>
      </c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</row>
    <row r="680" spans="1:32" hidden="1" x14ac:dyDescent="0.2">
      <c r="A680" s="64">
        <v>153</v>
      </c>
      <c r="B680" s="83" t="str">
        <f>'Compound Alert'!B104</f>
        <v>Saint Lucia</v>
      </c>
      <c r="C680" s="83" t="str">
        <f>'Compound Alert'!C104</f>
        <v>LCA</v>
      </c>
      <c r="D680" s="83" t="str">
        <f>'Compound Alert'!D104</f>
        <v>LCN           Latin America &amp; Caribbean</v>
      </c>
      <c r="E680" s="83" t="str">
        <f>'Compound Alert'!E104</f>
        <v>Blend</v>
      </c>
      <c r="F680" s="83"/>
      <c r="G680" s="79">
        <f>'Compound Alert'!G104</f>
        <v>1</v>
      </c>
      <c r="H680" s="80">
        <f>'Compound Alert'!H104</f>
        <v>1</v>
      </c>
      <c r="I680" s="78">
        <f>'Compound Alert'!J104</f>
        <v>0</v>
      </c>
      <c r="J680" s="70">
        <f>'Compound Alert'!AF104</f>
        <v>4.6680000000000001</v>
      </c>
      <c r="K680" s="70">
        <f>'Compound Alert'!AG104</f>
        <v>0</v>
      </c>
      <c r="L680" s="70">
        <f>'Compound Alert'!AH104</f>
        <v>0</v>
      </c>
      <c r="M680" s="70">
        <f>'Compound Alert'!AI104</f>
        <v>8.6596330006917306</v>
      </c>
      <c r="N680" s="70">
        <f>'Compound Alert'!AJ104</f>
        <v>0</v>
      </c>
      <c r="O680" s="70">
        <f>'Compound Alert'!AK104</f>
        <v>0</v>
      </c>
      <c r="P680" s="78"/>
      <c r="Q680" s="27" t="e">
        <f>'Compound Alert'!#REF!</f>
        <v>#REF!</v>
      </c>
      <c r="R680" s="27">
        <f>'Compound Alert'!AN300</f>
        <v>0</v>
      </c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</row>
    <row r="681" spans="1:32" hidden="1" x14ac:dyDescent="0.2">
      <c r="A681" s="64">
        <v>154</v>
      </c>
      <c r="B681" s="83" t="str">
        <f>'Compound Alert'!B136</f>
        <v>New Zealand</v>
      </c>
      <c r="C681" s="83" t="str">
        <f>'Compound Alert'!C136</f>
        <v>NZL</v>
      </c>
      <c r="D681" s="83" t="str">
        <f>'Compound Alert'!D136</f>
        <v>EAS           East Asia &amp; Pacific</v>
      </c>
      <c r="E681" s="83" t="str">
        <f>'Compound Alert'!E136</f>
        <v>East Asia &amp; Pacific</v>
      </c>
      <c r="F681" s="83"/>
      <c r="G681" s="79">
        <f>'Compound Alert'!G136</f>
        <v>1</v>
      </c>
      <c r="H681" s="80">
        <f>'Compound Alert'!H136</f>
        <v>1</v>
      </c>
      <c r="I681" s="78">
        <f>'Compound Alert'!J136</f>
        <v>0</v>
      </c>
      <c r="J681" s="70">
        <f>'Compound Alert'!AF136</f>
        <v>10</v>
      </c>
      <c r="K681" s="70">
        <f>'Compound Alert'!AG136</f>
        <v>0</v>
      </c>
      <c r="L681" s="70">
        <f>'Compound Alert'!AH136</f>
        <v>0</v>
      </c>
      <c r="M681" s="70">
        <f>'Compound Alert'!AI136</f>
        <v>6.5066666666666704</v>
      </c>
      <c r="N681" s="70">
        <f>'Compound Alert'!AJ136</f>
        <v>0</v>
      </c>
      <c r="O681" s="70">
        <f>'Compound Alert'!AK136</f>
        <v>0</v>
      </c>
      <c r="P681" s="78"/>
      <c r="Q681" s="27" t="e">
        <f>'Compound Alert'!#REF!</f>
        <v>#REF!</v>
      </c>
      <c r="R681" s="27">
        <f>'Compound Alert'!AN332</f>
        <v>0</v>
      </c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</row>
    <row r="682" spans="1:32" hidden="1" x14ac:dyDescent="0.2">
      <c r="A682" s="64">
        <v>155</v>
      </c>
      <c r="B682" s="83" t="str">
        <f>'Compound Alert'!B152</f>
        <v>Saudi Arabia</v>
      </c>
      <c r="C682" s="83" t="str">
        <f>'Compound Alert'!C152</f>
        <v>SAU</v>
      </c>
      <c r="D682" s="83" t="str">
        <f>'Compound Alert'!D152</f>
        <v>MEA           Middle East &amp; North Africa</v>
      </c>
      <c r="E682" s="83" t="str">
        <f>'Compound Alert'!E152</f>
        <v>Middle East &amp; North Africa</v>
      </c>
      <c r="F682" s="83"/>
      <c r="G682" s="79">
        <f>'Compound Alert'!G152</f>
        <v>1</v>
      </c>
      <c r="H682" s="80">
        <f>'Compound Alert'!H152</f>
        <v>1</v>
      </c>
      <c r="I682" s="78">
        <f>'Compound Alert'!J152</f>
        <v>0</v>
      </c>
      <c r="J682" s="70">
        <f>'Compound Alert'!AF152</f>
        <v>10</v>
      </c>
      <c r="K682" s="70">
        <f>'Compound Alert'!AG152</f>
        <v>0</v>
      </c>
      <c r="L682" s="70">
        <f>'Compound Alert'!AH152</f>
        <v>3.86363636363637</v>
      </c>
      <c r="M682" s="70">
        <f>'Compound Alert'!AI152</f>
        <v>7</v>
      </c>
      <c r="N682" s="70">
        <f>'Compound Alert'!AJ152</f>
        <v>10</v>
      </c>
      <c r="O682" s="70">
        <f>'Compound Alert'!AK152</f>
        <v>0</v>
      </c>
      <c r="P682" s="78"/>
      <c r="Q682" s="27" t="e">
        <f>'Compound Alert'!#REF!</f>
        <v>#REF!</v>
      </c>
      <c r="R682" s="27">
        <f>'Compound Alert'!AN348</f>
        <v>0</v>
      </c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</row>
    <row r="683" spans="1:32" hidden="1" x14ac:dyDescent="0.2">
      <c r="A683" s="64">
        <v>156</v>
      </c>
      <c r="B683" s="83" t="str">
        <f>'Compound Alert'!B160</f>
        <v>Serbia</v>
      </c>
      <c r="C683" s="83" t="str">
        <f>'Compound Alert'!C160</f>
        <v>SRB</v>
      </c>
      <c r="D683" s="83" t="str">
        <f>'Compound Alert'!D160</f>
        <v>ECS           Europe &amp; Central Asia</v>
      </c>
      <c r="E683" s="83" t="str">
        <f>'Compound Alert'!E160</f>
        <v>IBRD</v>
      </c>
      <c r="F683" s="83"/>
      <c r="G683" s="79">
        <f>'Compound Alert'!G160</f>
        <v>1</v>
      </c>
      <c r="H683" s="80">
        <f>'Compound Alert'!H160</f>
        <v>1</v>
      </c>
      <c r="I683" s="78">
        <f>'Compound Alert'!J160</f>
        <v>0</v>
      </c>
      <c r="J683" s="70">
        <f>'Compound Alert'!AF160</f>
        <v>10</v>
      </c>
      <c r="K683" s="70">
        <f>'Compound Alert'!AG160</f>
        <v>0</v>
      </c>
      <c r="L683" s="70">
        <f>'Compound Alert'!AH160</f>
        <v>2.2727272727272698</v>
      </c>
      <c r="M683" s="70">
        <f>'Compound Alert'!AI160</f>
        <v>10</v>
      </c>
      <c r="N683" s="70">
        <f>'Compound Alert'!AJ160</f>
        <v>0</v>
      </c>
      <c r="O683" s="70">
        <f>'Compound Alert'!AK160</f>
        <v>0</v>
      </c>
      <c r="P683" s="78"/>
      <c r="Q683" s="27" t="e">
        <f>'Compound Alert'!#REF!</f>
        <v>#REF!</v>
      </c>
      <c r="R683" s="27">
        <f>'Compound Alert'!AN356</f>
        <v>0</v>
      </c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</row>
    <row r="684" spans="1:32" hidden="1" x14ac:dyDescent="0.2">
      <c r="A684" s="64">
        <v>157</v>
      </c>
      <c r="B684" s="83" t="str">
        <f>'Compound Alert'!B184</f>
        <v>Uruguay</v>
      </c>
      <c r="C684" s="83" t="str">
        <f>'Compound Alert'!C184</f>
        <v>URY</v>
      </c>
      <c r="D684" s="83" t="str">
        <f>'Compound Alert'!D184</f>
        <v>LCN           Latin America &amp; Caribbean</v>
      </c>
      <c r="E684" s="83" t="str">
        <f>'Compound Alert'!E184</f>
        <v>IBRD</v>
      </c>
      <c r="F684" s="83"/>
      <c r="G684" s="79">
        <f>'Compound Alert'!G184</f>
        <v>1</v>
      </c>
      <c r="H684" s="80">
        <f>'Compound Alert'!H184</f>
        <v>1</v>
      </c>
      <c r="I684" s="78">
        <f>'Compound Alert'!J184</f>
        <v>0</v>
      </c>
      <c r="J684" s="70">
        <f>'Compound Alert'!AF184</f>
        <v>10</v>
      </c>
      <c r="K684" s="70">
        <f>'Compound Alert'!AG184</f>
        <v>0</v>
      </c>
      <c r="L684" s="70">
        <f>'Compound Alert'!AH184</f>
        <v>1.5909090909090799</v>
      </c>
      <c r="M684" s="70">
        <f>'Compound Alert'!AI184</f>
        <v>3</v>
      </c>
      <c r="N684" s="70">
        <f>'Compound Alert'!AJ184</f>
        <v>0</v>
      </c>
      <c r="O684" s="70">
        <f>'Compound Alert'!AK184</f>
        <v>0</v>
      </c>
      <c r="P684" s="78"/>
      <c r="Q684" s="27" t="e">
        <f>'Compound Alert'!#REF!</f>
        <v>#REF!</v>
      </c>
      <c r="R684" s="27">
        <f>'Compound Alert'!AN380</f>
        <v>0</v>
      </c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</row>
    <row r="685" spans="1:32" hidden="1" x14ac:dyDescent="0.2">
      <c r="A685" s="64">
        <v>158</v>
      </c>
      <c r="B685" s="83" t="str">
        <f>'Compound Alert'!B185</f>
        <v>United States of America</v>
      </c>
      <c r="C685" s="83" t="str">
        <f>'Compound Alert'!C185</f>
        <v>USA</v>
      </c>
      <c r="D685" s="83" t="str">
        <f>'Compound Alert'!D185</f>
        <v>NAC           North America</v>
      </c>
      <c r="E685" s="83" t="str">
        <f>'Compound Alert'!E185</f>
        <v>North America</v>
      </c>
      <c r="F685" s="83"/>
      <c r="G685" s="79">
        <f>'Compound Alert'!G185</f>
        <v>1</v>
      </c>
      <c r="H685" s="80">
        <f>'Compound Alert'!H185</f>
        <v>1</v>
      </c>
      <c r="I685" s="78">
        <f>'Compound Alert'!J185</f>
        <v>0.5</v>
      </c>
      <c r="J685" s="70">
        <f>'Compound Alert'!AF185</f>
        <v>7.6421599999999996</v>
      </c>
      <c r="K685" s="70">
        <f>'Compound Alert'!AG185</f>
        <v>0</v>
      </c>
      <c r="L685" s="70">
        <f>'Compound Alert'!AH185</f>
        <v>1.5909090909090899</v>
      </c>
      <c r="M685" s="70">
        <f>'Compound Alert'!AI185</f>
        <v>10</v>
      </c>
      <c r="N685" s="70">
        <f>'Compound Alert'!AJ185</f>
        <v>7</v>
      </c>
      <c r="O685" s="70">
        <f>'Compound Alert'!AK185</f>
        <v>0.82501563010134904</v>
      </c>
      <c r="P685" s="78"/>
      <c r="Q685" s="27" t="e">
        <f>'Compound Alert'!#REF!</f>
        <v>#REF!</v>
      </c>
      <c r="R685" s="27">
        <f>'Compound Alert'!AN381</f>
        <v>0</v>
      </c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</row>
    <row r="686" spans="1:32" hidden="1" x14ac:dyDescent="0.2">
      <c r="A686" s="64">
        <v>159</v>
      </c>
      <c r="B686" s="83" t="str">
        <f>'Compound Alert'!B97</f>
        <v>Saint Kitts and Nevis</v>
      </c>
      <c r="C686" s="83" t="str">
        <f>'Compound Alert'!C97</f>
        <v>KNA</v>
      </c>
      <c r="D686" s="83" t="str">
        <f>'Compound Alert'!D97</f>
        <v>LCN           Latin America &amp; Caribbean</v>
      </c>
      <c r="E686" s="83" t="str">
        <f>'Compound Alert'!E97</f>
        <v>IBRD</v>
      </c>
      <c r="F686" s="83"/>
      <c r="G686" s="79">
        <f>'Compound Alert'!G97</f>
        <v>1</v>
      </c>
      <c r="H686" s="80">
        <f>'Compound Alert'!H97</f>
        <v>1</v>
      </c>
      <c r="I686" s="78">
        <f>'Compound Alert'!J97</f>
        <v>0.5</v>
      </c>
      <c r="J686" s="70">
        <f>'Compound Alert'!AF97</f>
        <v>0</v>
      </c>
      <c r="K686" s="70">
        <f>'Compound Alert'!AG97</f>
        <v>0</v>
      </c>
      <c r="L686" s="70">
        <f>'Compound Alert'!AH97</f>
        <v>0</v>
      </c>
      <c r="M686" s="70">
        <f>'Compound Alert'!AI97</f>
        <v>0</v>
      </c>
      <c r="N686" s="70">
        <f>'Compound Alert'!AJ97</f>
        <v>0</v>
      </c>
      <c r="O686" s="70">
        <f>'Compound Alert'!AK97</f>
        <v>0</v>
      </c>
      <c r="P686" s="78"/>
      <c r="Q686" s="27" t="e">
        <f>'Compound Alert'!#REF!</f>
        <v>#REF!</v>
      </c>
      <c r="R686" s="27">
        <f>'Compound Alert'!AN293</f>
        <v>0</v>
      </c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</row>
    <row r="687" spans="1:32" hidden="1" x14ac:dyDescent="0.2">
      <c r="A687" s="64">
        <v>160</v>
      </c>
      <c r="B687" s="83" t="str">
        <f>'Compound Alert'!B105</f>
        <v>Liechtenstein</v>
      </c>
      <c r="C687" s="83" t="str">
        <f>'Compound Alert'!C105</f>
        <v>LIE</v>
      </c>
      <c r="D687" s="83" t="str">
        <f>'Compound Alert'!D105</f>
        <v>ECS           Europe &amp; Central Asia</v>
      </c>
      <c r="E687" s="83" t="str">
        <f>'Compound Alert'!E105</f>
        <v xml:space="preserve"> </v>
      </c>
      <c r="F687" s="83"/>
      <c r="G687" s="79">
        <f>'Compound Alert'!G105</f>
        <v>0.5</v>
      </c>
      <c r="H687" s="80">
        <f>'Compound Alert'!H105</f>
        <v>0.5</v>
      </c>
      <c r="I687" s="78">
        <f>'Compound Alert'!J105</f>
        <v>0</v>
      </c>
      <c r="J687" s="70">
        <f>'Compound Alert'!AF105</f>
        <v>4.4950799999999997</v>
      </c>
      <c r="K687" s="70">
        <f>'Compound Alert'!AG105</f>
        <v>0</v>
      </c>
      <c r="L687" s="70">
        <f>'Compound Alert'!AH105</f>
        <v>5.2272727272727302</v>
      </c>
      <c r="M687" s="70">
        <f>'Compound Alert'!AI105</f>
        <v>0</v>
      </c>
      <c r="N687" s="70">
        <f>'Compound Alert'!AJ105</f>
        <v>0</v>
      </c>
      <c r="O687" s="70">
        <f>'Compound Alert'!AK105</f>
        <v>0</v>
      </c>
      <c r="P687" s="78"/>
      <c r="Q687" s="27" t="e">
        <f>'Compound Alert'!#REF!</f>
        <v>#REF!</v>
      </c>
      <c r="R687" s="27">
        <f>'Compound Alert'!AN301</f>
        <v>0</v>
      </c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</row>
    <row r="688" spans="1:32" hidden="1" x14ac:dyDescent="0.2">
      <c r="A688" s="64">
        <v>161</v>
      </c>
      <c r="B688" s="83" t="str">
        <f>'Compound Alert'!B12</f>
        <v>Antigua and Barbuda</v>
      </c>
      <c r="C688" s="83" t="str">
        <f>'Compound Alert'!C12</f>
        <v>ATG</v>
      </c>
      <c r="D688" s="83" t="str">
        <f>'Compound Alert'!D12</f>
        <v>LCN           Latin America &amp; Caribbean</v>
      </c>
      <c r="E688" s="83" t="str">
        <f>'Compound Alert'!E12</f>
        <v>IBRD</v>
      </c>
      <c r="F688" s="83"/>
      <c r="G688" s="79">
        <f>'Compound Alert'!G12</f>
        <v>0.5</v>
      </c>
      <c r="H688" s="80">
        <f>'Compound Alert'!H12</f>
        <v>0.5</v>
      </c>
      <c r="I688" s="78">
        <f>'Compound Alert'!J12</f>
        <v>0.5</v>
      </c>
      <c r="J688" s="70">
        <f>'Compound Alert'!AF12</f>
        <v>5.5434400000000004</v>
      </c>
      <c r="K688" s="70">
        <f>'Compound Alert'!AG12</f>
        <v>0</v>
      </c>
      <c r="L688" s="70">
        <f>'Compound Alert'!AH12</f>
        <v>0</v>
      </c>
      <c r="M688" s="70">
        <f>'Compound Alert'!AI12</f>
        <v>0</v>
      </c>
      <c r="N688" s="70">
        <f>'Compound Alert'!AJ12</f>
        <v>0</v>
      </c>
      <c r="O688" s="70">
        <f>'Compound Alert'!AK12</f>
        <v>0</v>
      </c>
      <c r="P688" s="78"/>
      <c r="Q688" s="27" t="e">
        <f>'Compound Alert'!#REF!</f>
        <v>#REF!</v>
      </c>
      <c r="R688" s="27">
        <f>'Compound Alert'!AN208</f>
        <v>0</v>
      </c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</row>
    <row r="689" spans="1:32" hidden="1" x14ac:dyDescent="0.2">
      <c r="A689" s="64">
        <v>162</v>
      </c>
      <c r="B689" s="83" t="str">
        <f>'Compound Alert'!B87</f>
        <v>Israel</v>
      </c>
      <c r="C689" s="83" t="str">
        <f>'Compound Alert'!C87</f>
        <v>ISR</v>
      </c>
      <c r="D689" s="83" t="str">
        <f>'Compound Alert'!D87</f>
        <v>MEA           Middle East &amp; North Africa</v>
      </c>
      <c r="E689" s="83" t="str">
        <f>'Compound Alert'!E87</f>
        <v xml:space="preserve"> </v>
      </c>
      <c r="F689" s="83"/>
      <c r="G689" s="79">
        <f>'Compound Alert'!G87</f>
        <v>0.5</v>
      </c>
      <c r="H689" s="80">
        <f>'Compound Alert'!H87</f>
        <v>0.5</v>
      </c>
      <c r="I689" s="78">
        <f>'Compound Alert'!J87</f>
        <v>0</v>
      </c>
      <c r="J689" s="70">
        <f>'Compound Alert'!AF87</f>
        <v>4.7619047619047397</v>
      </c>
      <c r="K689" s="70">
        <f>'Compound Alert'!AG87</f>
        <v>0</v>
      </c>
      <c r="L689" s="70">
        <f>'Compound Alert'!AH87</f>
        <v>2.2727272727272698</v>
      </c>
      <c r="M689" s="70">
        <f>'Compound Alert'!AI87</f>
        <v>7.2966666666666704</v>
      </c>
      <c r="N689" s="70">
        <f>'Compound Alert'!AJ87</f>
        <v>0</v>
      </c>
      <c r="O689" s="70">
        <f>'Compound Alert'!AK87</f>
        <v>0</v>
      </c>
      <c r="P689" s="78"/>
      <c r="Q689" s="27" t="e">
        <f>'Compound Alert'!#REF!</f>
        <v>#REF!</v>
      </c>
      <c r="R689" s="27">
        <f>'Compound Alert'!AN283</f>
        <v>0</v>
      </c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</row>
    <row r="690" spans="1:32" hidden="1" x14ac:dyDescent="0.2">
      <c r="A690" s="64">
        <v>163</v>
      </c>
      <c r="B690" s="83" t="str">
        <f>'Compound Alert'!B187</f>
        <v>Saint Vincent and the Grenadines</v>
      </c>
      <c r="C690" s="83" t="str">
        <f>'Compound Alert'!C187</f>
        <v>VCT</v>
      </c>
      <c r="D690" s="83" t="str">
        <f>'Compound Alert'!D187</f>
        <v>LCN           Latin America &amp; Caribbean</v>
      </c>
      <c r="E690" s="83" t="str">
        <f>'Compound Alert'!E187</f>
        <v>Blend</v>
      </c>
      <c r="F690" s="83"/>
      <c r="G690" s="79">
        <f>'Compound Alert'!G187</f>
        <v>0.5</v>
      </c>
      <c r="H690" s="80">
        <f>'Compound Alert'!H187</f>
        <v>0.5</v>
      </c>
      <c r="I690" s="78">
        <f>'Compound Alert'!J187</f>
        <v>0.5</v>
      </c>
      <c r="J690" s="70">
        <f>'Compound Alert'!AF187</f>
        <v>2.5760000000000001</v>
      </c>
      <c r="K690" s="70">
        <f>'Compound Alert'!AG187</f>
        <v>0</v>
      </c>
      <c r="L690" s="70">
        <f>'Compound Alert'!AH187</f>
        <v>0</v>
      </c>
      <c r="M690" s="70">
        <f>'Compound Alert'!AI187</f>
        <v>0</v>
      </c>
      <c r="N690" s="70">
        <f>'Compound Alert'!AJ187</f>
        <v>10</v>
      </c>
      <c r="O690" s="70">
        <f>'Compound Alert'!AK187</f>
        <v>0</v>
      </c>
      <c r="P690" s="78"/>
      <c r="Q690" s="27" t="e">
        <f>'Compound Alert'!#REF!</f>
        <v>#REF!</v>
      </c>
      <c r="R690" s="27">
        <f>'Compound Alert'!AN383</f>
        <v>0</v>
      </c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</row>
    <row r="691" spans="1:32" hidden="1" x14ac:dyDescent="0.2">
      <c r="A691" s="64">
        <v>164</v>
      </c>
      <c r="B691" s="83" t="str">
        <f>'Compound Alert'!B14</f>
        <v>Austria</v>
      </c>
      <c r="C691" s="83" t="str">
        <f>'Compound Alert'!C14</f>
        <v>AUT</v>
      </c>
      <c r="D691" s="83" t="str">
        <f>'Compound Alert'!D14</f>
        <v>ECS           Europe &amp; Central Asia</v>
      </c>
      <c r="E691" s="83" t="str">
        <f>'Compound Alert'!E14</f>
        <v xml:space="preserve"> </v>
      </c>
      <c r="F691" s="83"/>
      <c r="G691" s="79">
        <f>'Compound Alert'!G14</f>
        <v>0.5</v>
      </c>
      <c r="H691" s="80">
        <f>'Compound Alert'!H14</f>
        <v>0.5</v>
      </c>
      <c r="I691" s="78">
        <f>'Compound Alert'!J14</f>
        <v>0</v>
      </c>
      <c r="J691" s="70">
        <f>'Compound Alert'!AF14</f>
        <v>10</v>
      </c>
      <c r="K691" s="70">
        <f>'Compound Alert'!AG14</f>
        <v>0</v>
      </c>
      <c r="L691" s="70">
        <f>'Compound Alert'!AH14</f>
        <v>6.1363636363636296</v>
      </c>
      <c r="M691" s="70">
        <f>'Compound Alert'!AI14</f>
        <v>4.3333333333333304</v>
      </c>
      <c r="N691" s="70">
        <f>'Compound Alert'!AJ14</f>
        <v>0</v>
      </c>
      <c r="O691" s="70">
        <f>'Compound Alert'!AK14</f>
        <v>0</v>
      </c>
      <c r="P691" s="78"/>
      <c r="Q691" s="27" t="e">
        <f>'Compound Alert'!#REF!</f>
        <v>#REF!</v>
      </c>
      <c r="R691" s="27">
        <f>'Compound Alert'!AN210</f>
        <v>0</v>
      </c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</row>
    <row r="692" spans="1:32" hidden="1" x14ac:dyDescent="0.2">
      <c r="A692" s="64">
        <v>165</v>
      </c>
      <c r="B692" s="83" t="str">
        <f>'Compound Alert'!B48</f>
        <v>Czech Republic</v>
      </c>
      <c r="C692" s="83" t="str">
        <f>'Compound Alert'!C48</f>
        <v>CZE</v>
      </c>
      <c r="D692" s="83" t="str">
        <f>'Compound Alert'!D48</f>
        <v>ECS           Europe &amp; Central Asia</v>
      </c>
      <c r="E692" s="83" t="str">
        <f>'Compound Alert'!E48</f>
        <v xml:space="preserve"> </v>
      </c>
      <c r="F692" s="83"/>
      <c r="G692" s="79">
        <f>'Compound Alert'!G48</f>
        <v>0.5</v>
      </c>
      <c r="H692" s="80">
        <f>'Compound Alert'!H48</f>
        <v>0.5</v>
      </c>
      <c r="I692" s="78">
        <f>'Compound Alert'!J48</f>
        <v>0</v>
      </c>
      <c r="J692" s="70">
        <f>'Compound Alert'!AF48</f>
        <v>10</v>
      </c>
      <c r="K692" s="70">
        <f>'Compound Alert'!AG48</f>
        <v>0</v>
      </c>
      <c r="L692" s="70">
        <f>'Compound Alert'!AH48</f>
        <v>0</v>
      </c>
      <c r="M692" s="70">
        <f>'Compound Alert'!AI48</f>
        <v>3.66333333333333</v>
      </c>
      <c r="N692" s="70">
        <f>'Compound Alert'!AJ48</f>
        <v>0</v>
      </c>
      <c r="O692" s="70">
        <f>'Compound Alert'!AK48</f>
        <v>0</v>
      </c>
      <c r="P692" s="78"/>
      <c r="Q692" s="27" t="e">
        <f>'Compound Alert'!#REF!</f>
        <v>#REF!</v>
      </c>
      <c r="R692" s="27">
        <f>'Compound Alert'!AN244</f>
        <v>0</v>
      </c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</row>
    <row r="693" spans="1:32" hidden="1" x14ac:dyDescent="0.2">
      <c r="A693" s="64">
        <v>166</v>
      </c>
      <c r="B693" s="83" t="str">
        <f>'Compound Alert'!B59</f>
        <v>Estonia</v>
      </c>
      <c r="C693" s="83" t="str">
        <f>'Compound Alert'!C59</f>
        <v>EST</v>
      </c>
      <c r="D693" s="83" t="str">
        <f>'Compound Alert'!D59</f>
        <v>ECS           Europe &amp; Central Asia</v>
      </c>
      <c r="E693" s="83" t="str">
        <f>'Compound Alert'!E59</f>
        <v xml:space="preserve"> </v>
      </c>
      <c r="F693" s="83"/>
      <c r="G693" s="79">
        <f>'Compound Alert'!G59</f>
        <v>0.5</v>
      </c>
      <c r="H693" s="80">
        <f>'Compound Alert'!H59</f>
        <v>0.5</v>
      </c>
      <c r="I693" s="78">
        <f>'Compound Alert'!J59</f>
        <v>0</v>
      </c>
      <c r="J693" s="70">
        <f>'Compound Alert'!AF59</f>
        <v>10</v>
      </c>
      <c r="K693" s="70">
        <f>'Compound Alert'!AG59</f>
        <v>0</v>
      </c>
      <c r="L693" s="70">
        <f>'Compound Alert'!AH59</f>
        <v>1.5909090909090899</v>
      </c>
      <c r="M693" s="70">
        <f>'Compound Alert'!AI59</f>
        <v>10</v>
      </c>
      <c r="N693" s="70">
        <f>'Compound Alert'!AJ59</f>
        <v>0</v>
      </c>
      <c r="O693" s="70">
        <f>'Compound Alert'!AK59</f>
        <v>0</v>
      </c>
      <c r="P693" s="78"/>
      <c r="Q693" s="27" t="e">
        <f>'Compound Alert'!#REF!</f>
        <v>#REF!</v>
      </c>
      <c r="R693" s="27">
        <f>'Compound Alert'!AN255</f>
        <v>0</v>
      </c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</row>
    <row r="694" spans="1:32" hidden="1" x14ac:dyDescent="0.2">
      <c r="A694" s="64">
        <v>167</v>
      </c>
      <c r="B694" s="83" t="str">
        <f>'Compound Alert'!B63</f>
        <v>France</v>
      </c>
      <c r="C694" s="83" t="str">
        <f>'Compound Alert'!C63</f>
        <v>FRA</v>
      </c>
      <c r="D694" s="83" t="str">
        <f>'Compound Alert'!D63</f>
        <v>ECS           Europe &amp; Central Asia</v>
      </c>
      <c r="E694" s="83" t="str">
        <f>'Compound Alert'!E63</f>
        <v xml:space="preserve"> </v>
      </c>
      <c r="F694" s="83"/>
      <c r="G694" s="79">
        <f>'Compound Alert'!G63</f>
        <v>0.5</v>
      </c>
      <c r="H694" s="80">
        <f>'Compound Alert'!H63</f>
        <v>0.5</v>
      </c>
      <c r="I694" s="78">
        <f>'Compound Alert'!J63</f>
        <v>0</v>
      </c>
      <c r="J694" s="70">
        <f>'Compound Alert'!AF63</f>
        <v>10</v>
      </c>
      <c r="K694" s="70">
        <f>'Compound Alert'!AG63</f>
        <v>0</v>
      </c>
      <c r="L694" s="70">
        <f>'Compound Alert'!AH63</f>
        <v>1.5909090909090899</v>
      </c>
      <c r="M694" s="70">
        <f>'Compound Alert'!AI63</f>
        <v>3</v>
      </c>
      <c r="N694" s="70">
        <f>'Compound Alert'!AJ63</f>
        <v>0</v>
      </c>
      <c r="O694" s="70">
        <f>'Compound Alert'!AK63</f>
        <v>0</v>
      </c>
      <c r="P694" s="78"/>
      <c r="Q694" s="27" t="e">
        <f>'Compound Alert'!#REF!</f>
        <v>#REF!</v>
      </c>
      <c r="R694" s="27">
        <f>'Compound Alert'!AN259</f>
        <v>0</v>
      </c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</row>
    <row r="695" spans="1:32" hidden="1" x14ac:dyDescent="0.2">
      <c r="A695" s="64">
        <v>168</v>
      </c>
      <c r="B695" s="83" t="str">
        <f>'Compound Alert'!B80</f>
        <v>Hungary</v>
      </c>
      <c r="C695" s="83" t="str">
        <f>'Compound Alert'!C80</f>
        <v>HUN</v>
      </c>
      <c r="D695" s="83" t="str">
        <f>'Compound Alert'!D80</f>
        <v>ECS           Europe &amp; Central Asia</v>
      </c>
      <c r="E695" s="83" t="str">
        <f>'Compound Alert'!E80</f>
        <v xml:space="preserve"> </v>
      </c>
      <c r="F695" s="83"/>
      <c r="G695" s="79">
        <f>'Compound Alert'!G80</f>
        <v>0.5</v>
      </c>
      <c r="H695" s="80">
        <f>'Compound Alert'!H80</f>
        <v>0.5</v>
      </c>
      <c r="I695" s="78">
        <f>'Compound Alert'!J80</f>
        <v>0</v>
      </c>
      <c r="J695" s="70">
        <f>'Compound Alert'!AF80</f>
        <v>10</v>
      </c>
      <c r="K695" s="70">
        <f>'Compound Alert'!AG80</f>
        <v>0</v>
      </c>
      <c r="L695" s="70">
        <f>'Compound Alert'!AH80</f>
        <v>2.0454545454545499</v>
      </c>
      <c r="M695" s="70">
        <f>'Compound Alert'!AI80</f>
        <v>8.94</v>
      </c>
      <c r="N695" s="70">
        <f>'Compound Alert'!AJ80</f>
        <v>0</v>
      </c>
      <c r="O695" s="70">
        <f>'Compound Alert'!AK80</f>
        <v>0</v>
      </c>
      <c r="P695" s="78"/>
      <c r="Q695" s="27" t="e">
        <f>'Compound Alert'!#REF!</f>
        <v>#REF!</v>
      </c>
      <c r="R695" s="27">
        <f>'Compound Alert'!AN276</f>
        <v>0</v>
      </c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</row>
    <row r="696" spans="1:32" hidden="1" x14ac:dyDescent="0.2">
      <c r="A696" s="64">
        <v>169</v>
      </c>
      <c r="B696" s="83" t="str">
        <f>'Compound Alert'!B86</f>
        <v>Iceland</v>
      </c>
      <c r="C696" s="83" t="str">
        <f>'Compound Alert'!C86</f>
        <v>ISL</v>
      </c>
      <c r="D696" s="83" t="str">
        <f>'Compound Alert'!D86</f>
        <v>ECS           Europe &amp; Central Asia</v>
      </c>
      <c r="E696" s="83" t="str">
        <f>'Compound Alert'!E86</f>
        <v xml:space="preserve"> </v>
      </c>
      <c r="F696" s="83"/>
      <c r="G696" s="79">
        <f>'Compound Alert'!G86</f>
        <v>0.5</v>
      </c>
      <c r="H696" s="80">
        <f>'Compound Alert'!H86</f>
        <v>0.5</v>
      </c>
      <c r="I696" s="78">
        <f>'Compound Alert'!J86</f>
        <v>0</v>
      </c>
      <c r="J696" s="70">
        <f>'Compound Alert'!AF86</f>
        <v>7.1428571428571104</v>
      </c>
      <c r="K696" s="70">
        <f>'Compound Alert'!AG86</f>
        <v>0</v>
      </c>
      <c r="L696" s="70">
        <f>'Compound Alert'!AH86</f>
        <v>2.27272727272728</v>
      </c>
      <c r="M696" s="70">
        <f>'Compound Alert'!AI86</f>
        <v>10</v>
      </c>
      <c r="N696" s="70">
        <f>'Compound Alert'!AJ86</f>
        <v>0</v>
      </c>
      <c r="O696" s="70">
        <f>'Compound Alert'!AK86</f>
        <v>0</v>
      </c>
      <c r="P696" s="78"/>
      <c r="Q696" s="27" t="e">
        <f>'Compound Alert'!#REF!</f>
        <v>#REF!</v>
      </c>
      <c r="R696" s="27">
        <f>'Compound Alert'!AN282</f>
        <v>0</v>
      </c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</row>
    <row r="697" spans="1:32" hidden="1" x14ac:dyDescent="0.2">
      <c r="A697" s="64">
        <v>170</v>
      </c>
      <c r="B697" s="83" t="str">
        <f>'Compound Alert'!B99</f>
        <v>Kuwait</v>
      </c>
      <c r="C697" s="83" t="str">
        <f>'Compound Alert'!C99</f>
        <v>KWT</v>
      </c>
      <c r="D697" s="83" t="str">
        <f>'Compound Alert'!D99</f>
        <v>MEA           Middle East &amp; North Africa</v>
      </c>
      <c r="E697" s="83" t="str">
        <f>'Compound Alert'!E99</f>
        <v xml:space="preserve"> </v>
      </c>
      <c r="F697" s="83"/>
      <c r="G697" s="79">
        <f>'Compound Alert'!G99</f>
        <v>0.5</v>
      </c>
      <c r="H697" s="80">
        <f>'Compound Alert'!H99</f>
        <v>0.5</v>
      </c>
      <c r="I697" s="78">
        <f>'Compound Alert'!J99</f>
        <v>0</v>
      </c>
      <c r="J697" s="70">
        <f>'Compound Alert'!AF99</f>
        <v>10</v>
      </c>
      <c r="K697" s="70">
        <f>'Compound Alert'!AG99</f>
        <v>0</v>
      </c>
      <c r="L697" s="70">
        <f>'Compound Alert'!AH99</f>
        <v>1.36363636363637</v>
      </c>
      <c r="M697" s="70">
        <f>'Compound Alert'!AI99</f>
        <v>0</v>
      </c>
      <c r="N697" s="70">
        <f>'Compound Alert'!AJ99</f>
        <v>0</v>
      </c>
      <c r="O697" s="70">
        <f>'Compound Alert'!AK99</f>
        <v>0</v>
      </c>
      <c r="P697" s="78"/>
      <c r="Q697" s="27" t="e">
        <f>'Compound Alert'!#REF!</f>
        <v>#REF!</v>
      </c>
      <c r="R697" s="27">
        <f>'Compound Alert'!AN295</f>
        <v>0</v>
      </c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</row>
    <row r="698" spans="1:32" hidden="1" x14ac:dyDescent="0.2">
      <c r="A698" s="64">
        <v>171</v>
      </c>
      <c r="B698" s="83" t="str">
        <f>'Compound Alert'!B108</f>
        <v>Lithuania</v>
      </c>
      <c r="C698" s="83" t="str">
        <f>'Compound Alert'!C108</f>
        <v>LTU</v>
      </c>
      <c r="D698" s="83" t="str">
        <f>'Compound Alert'!D108</f>
        <v>ECS           Europe &amp; Central Asia</v>
      </c>
      <c r="E698" s="83" t="str">
        <f>'Compound Alert'!E108</f>
        <v xml:space="preserve"> </v>
      </c>
      <c r="F698" s="83"/>
      <c r="G698" s="79">
        <f>'Compound Alert'!G108</f>
        <v>0.5</v>
      </c>
      <c r="H698" s="80">
        <f>'Compound Alert'!H108</f>
        <v>0.5</v>
      </c>
      <c r="I698" s="78">
        <f>'Compound Alert'!J108</f>
        <v>0</v>
      </c>
      <c r="J698" s="70">
        <f>'Compound Alert'!AF108</f>
        <v>10</v>
      </c>
      <c r="K698" s="70">
        <f>'Compound Alert'!AG108</f>
        <v>0</v>
      </c>
      <c r="L698" s="70">
        <f>'Compound Alert'!AH108</f>
        <v>0</v>
      </c>
      <c r="M698" s="70">
        <f>'Compound Alert'!AI108</f>
        <v>6.4866666666666699</v>
      </c>
      <c r="N698" s="70">
        <f>'Compound Alert'!AJ108</f>
        <v>0</v>
      </c>
      <c r="O698" s="70">
        <f>'Compound Alert'!AK108</f>
        <v>0</v>
      </c>
      <c r="P698" s="78"/>
      <c r="Q698" s="27" t="e">
        <f>'Compound Alert'!#REF!</f>
        <v>#REF!</v>
      </c>
      <c r="R698" s="27">
        <f>'Compound Alert'!AN304</f>
        <v>0</v>
      </c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</row>
    <row r="699" spans="1:32" hidden="1" x14ac:dyDescent="0.2">
      <c r="A699" s="64">
        <v>172</v>
      </c>
      <c r="B699" s="83" t="str">
        <f>'Compound Alert'!B110</f>
        <v>Latvia</v>
      </c>
      <c r="C699" s="83" t="str">
        <f>'Compound Alert'!C110</f>
        <v>LVA</v>
      </c>
      <c r="D699" s="83" t="str">
        <f>'Compound Alert'!D110</f>
        <v>ECS           Europe &amp; Central Asia</v>
      </c>
      <c r="E699" s="83" t="str">
        <f>'Compound Alert'!E110</f>
        <v xml:space="preserve"> </v>
      </c>
      <c r="F699" s="83"/>
      <c r="G699" s="79">
        <f>'Compound Alert'!G110</f>
        <v>0.5</v>
      </c>
      <c r="H699" s="80">
        <f>'Compound Alert'!H110</f>
        <v>0.5</v>
      </c>
      <c r="I699" s="78">
        <f>'Compound Alert'!J110</f>
        <v>0</v>
      </c>
      <c r="J699" s="70">
        <f>'Compound Alert'!AF110</f>
        <v>10</v>
      </c>
      <c r="K699" s="70">
        <f>'Compound Alert'!AG110</f>
        <v>0</v>
      </c>
      <c r="L699" s="70">
        <f>'Compound Alert'!AH110</f>
        <v>6.3636363636363704</v>
      </c>
      <c r="M699" s="70">
        <f>'Compound Alert'!AI110</f>
        <v>8.9633333333333294</v>
      </c>
      <c r="N699" s="70">
        <f>'Compound Alert'!AJ110</f>
        <v>0</v>
      </c>
      <c r="O699" s="70">
        <f>'Compound Alert'!AK110</f>
        <v>0</v>
      </c>
      <c r="P699" s="78"/>
      <c r="Q699" s="27" t="e">
        <f>'Compound Alert'!#REF!</f>
        <v>#REF!</v>
      </c>
      <c r="R699" s="27">
        <f>'Compound Alert'!AN306</f>
        <v>0</v>
      </c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</row>
    <row r="700" spans="1:32" hidden="1" x14ac:dyDescent="0.2">
      <c r="A700" s="64">
        <v>173</v>
      </c>
      <c r="B700" s="83" t="str">
        <f>'Compound Alert'!B144</f>
        <v>Poland</v>
      </c>
      <c r="C700" s="83" t="str">
        <f>'Compound Alert'!C144</f>
        <v>POL</v>
      </c>
      <c r="D700" s="83" t="str">
        <f>'Compound Alert'!D144</f>
        <v>ECS           Europe &amp; Central Asia</v>
      </c>
      <c r="E700" s="83" t="str">
        <f>'Compound Alert'!E144</f>
        <v>IBRD</v>
      </c>
      <c r="F700" s="83"/>
      <c r="G700" s="79">
        <f>'Compound Alert'!G144</f>
        <v>0.5</v>
      </c>
      <c r="H700" s="80">
        <f>'Compound Alert'!H144</f>
        <v>0.5</v>
      </c>
      <c r="I700" s="78">
        <f>'Compound Alert'!J144</f>
        <v>0</v>
      </c>
      <c r="J700" s="70">
        <f>'Compound Alert'!AF144</f>
        <v>10</v>
      </c>
      <c r="K700" s="70">
        <f>'Compound Alert'!AG144</f>
        <v>0</v>
      </c>
      <c r="L700" s="70">
        <f>'Compound Alert'!AH144</f>
        <v>0</v>
      </c>
      <c r="M700" s="70">
        <f>'Compound Alert'!AI144</f>
        <v>9.7687693096342496</v>
      </c>
      <c r="N700" s="70">
        <f>'Compound Alert'!AJ144</f>
        <v>0</v>
      </c>
      <c r="O700" s="70">
        <f>'Compound Alert'!AK144</f>
        <v>0</v>
      </c>
      <c r="P700" s="78"/>
      <c r="Q700" s="27" t="e">
        <f>'Compound Alert'!#REF!</f>
        <v>#REF!</v>
      </c>
      <c r="R700" s="27">
        <f>'Compound Alert'!AN340</f>
        <v>0</v>
      </c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</row>
    <row r="701" spans="1:32" hidden="1" x14ac:dyDescent="0.2">
      <c r="A701" s="64">
        <v>174</v>
      </c>
      <c r="B701" s="83" t="str">
        <f>'Compound Alert'!B164</f>
        <v>Slovakia</v>
      </c>
      <c r="C701" s="83" t="str">
        <f>'Compound Alert'!C164</f>
        <v>SVK</v>
      </c>
      <c r="D701" s="83" t="str">
        <f>'Compound Alert'!D164</f>
        <v>ECS           Europe &amp; Central Asia</v>
      </c>
      <c r="E701" s="83" t="str">
        <f>'Compound Alert'!E164</f>
        <v>Europe &amp; Central Asia</v>
      </c>
      <c r="F701" s="83"/>
      <c r="G701" s="79">
        <f>'Compound Alert'!G164</f>
        <v>0.5</v>
      </c>
      <c r="H701" s="80">
        <f>'Compound Alert'!H164</f>
        <v>0.5</v>
      </c>
      <c r="I701" s="78">
        <f>'Compound Alert'!J164</f>
        <v>0</v>
      </c>
      <c r="J701" s="70">
        <f>'Compound Alert'!AF164</f>
        <v>10</v>
      </c>
      <c r="K701" s="70">
        <f>'Compound Alert'!AG164</f>
        <v>0</v>
      </c>
      <c r="L701" s="70">
        <f>'Compound Alert'!AH164</f>
        <v>7.7272727272727204</v>
      </c>
      <c r="M701" s="70">
        <f>'Compound Alert'!AI164</f>
        <v>6.75</v>
      </c>
      <c r="N701" s="70">
        <f>'Compound Alert'!AJ164</f>
        <v>0</v>
      </c>
      <c r="O701" s="70">
        <f>'Compound Alert'!AK164</f>
        <v>0</v>
      </c>
      <c r="P701" s="78"/>
      <c r="Q701" s="27" t="e">
        <f>'Compound Alert'!#REF!</f>
        <v>#REF!</v>
      </c>
      <c r="R701" s="27">
        <f>'Compound Alert'!AN360</f>
        <v>0</v>
      </c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</row>
    <row r="702" spans="1:32" hidden="1" x14ac:dyDescent="0.2">
      <c r="A702" s="64">
        <v>175</v>
      </c>
      <c r="B702" s="83" t="str">
        <f>'Compound Alert'!B13</f>
        <v>Australia</v>
      </c>
      <c r="C702" s="83" t="str">
        <f>'Compound Alert'!C13</f>
        <v>AUS</v>
      </c>
      <c r="D702" s="83" t="str">
        <f>'Compound Alert'!D13</f>
        <v>EAS           East Asia &amp; Pacific</v>
      </c>
      <c r="E702" s="83" t="str">
        <f>'Compound Alert'!E13</f>
        <v xml:space="preserve"> </v>
      </c>
      <c r="F702" s="83"/>
      <c r="G702" s="79">
        <f>'Compound Alert'!G13</f>
        <v>0.5</v>
      </c>
      <c r="H702" s="80">
        <f>'Compound Alert'!H13</f>
        <v>0.5</v>
      </c>
      <c r="I702" s="78">
        <f>'Compound Alert'!J13</f>
        <v>0</v>
      </c>
      <c r="J702" s="70">
        <f>'Compound Alert'!AF13</f>
        <v>7.1428571428571104</v>
      </c>
      <c r="K702" s="70">
        <f>'Compound Alert'!AG13</f>
        <v>0</v>
      </c>
      <c r="L702" s="70">
        <f>'Compound Alert'!AH13</f>
        <v>7.7272727272727204</v>
      </c>
      <c r="M702" s="70">
        <f>'Compound Alert'!AI13</f>
        <v>5.8333333333333304</v>
      </c>
      <c r="N702" s="70">
        <f>'Compound Alert'!AJ13</f>
        <v>0</v>
      </c>
      <c r="O702" s="70">
        <f>'Compound Alert'!AK13</f>
        <v>0</v>
      </c>
      <c r="P702" s="78"/>
      <c r="Q702" s="27" t="e">
        <f>'Compound Alert'!#REF!</f>
        <v>#REF!</v>
      </c>
      <c r="R702" s="27">
        <f>'Compound Alert'!AN209</f>
        <v>0</v>
      </c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</row>
    <row r="703" spans="1:32" hidden="1" x14ac:dyDescent="0.2">
      <c r="A703" s="64">
        <v>176</v>
      </c>
      <c r="B703" s="83" t="str">
        <f>'Compound Alert'!B34</f>
        <v>Canada</v>
      </c>
      <c r="C703" s="83" t="str">
        <f>'Compound Alert'!C34</f>
        <v>CAN</v>
      </c>
      <c r="D703" s="83" t="str">
        <f>'Compound Alert'!D34</f>
        <v>NAC           North America</v>
      </c>
      <c r="E703" s="83" t="str">
        <f>'Compound Alert'!E34</f>
        <v xml:space="preserve"> </v>
      </c>
      <c r="F703" s="83"/>
      <c r="G703" s="79">
        <f>'Compound Alert'!G34</f>
        <v>0.5</v>
      </c>
      <c r="H703" s="80">
        <f>'Compound Alert'!H34</f>
        <v>0.5</v>
      </c>
      <c r="I703" s="78">
        <f>'Compound Alert'!J34</f>
        <v>0</v>
      </c>
      <c r="J703" s="70">
        <f>'Compound Alert'!AF34</f>
        <v>4.7619047619047397</v>
      </c>
      <c r="K703" s="70">
        <f>'Compound Alert'!AG34</f>
        <v>0</v>
      </c>
      <c r="L703" s="70">
        <f>'Compound Alert'!AH34</f>
        <v>5.2272727272727204</v>
      </c>
      <c r="M703" s="70">
        <f>'Compound Alert'!AI34</f>
        <v>10</v>
      </c>
      <c r="N703" s="70">
        <f>'Compound Alert'!AJ34</f>
        <v>0</v>
      </c>
      <c r="O703" s="70">
        <f>'Compound Alert'!AK34</f>
        <v>0</v>
      </c>
      <c r="P703" s="78"/>
      <c r="Q703" s="27" t="e">
        <f>'Compound Alert'!#REF!</f>
        <v>#REF!</v>
      </c>
      <c r="R703" s="27">
        <f>'Compound Alert'!AN230</f>
        <v>0</v>
      </c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</row>
    <row r="704" spans="1:32" hidden="1" x14ac:dyDescent="0.2">
      <c r="A704" s="64">
        <v>177</v>
      </c>
      <c r="B704" s="83" t="str">
        <f>'Compound Alert'!B61</f>
        <v>Finland</v>
      </c>
      <c r="C704" s="83" t="str">
        <f>'Compound Alert'!C61</f>
        <v>FIN</v>
      </c>
      <c r="D704" s="83" t="str">
        <f>'Compound Alert'!D61</f>
        <v>ECS           Europe &amp; Central Asia</v>
      </c>
      <c r="E704" s="83" t="str">
        <f>'Compound Alert'!E61</f>
        <v xml:space="preserve"> </v>
      </c>
      <c r="F704" s="83"/>
      <c r="G704" s="79">
        <f>'Compound Alert'!G61</f>
        <v>0</v>
      </c>
      <c r="H704" s="80">
        <f>'Compound Alert'!H61</f>
        <v>0</v>
      </c>
      <c r="I704" s="78">
        <f>'Compound Alert'!J61</f>
        <v>0</v>
      </c>
      <c r="J704" s="70">
        <f>'Compound Alert'!AF61</f>
        <v>9.5238095238094793</v>
      </c>
      <c r="K704" s="70">
        <f>'Compound Alert'!AG61</f>
        <v>0</v>
      </c>
      <c r="L704" s="70">
        <f>'Compound Alert'!AH61</f>
        <v>7.7272727272727204</v>
      </c>
      <c r="M704" s="70">
        <f>'Compound Alert'!AI61</f>
        <v>5.2833333333333297</v>
      </c>
      <c r="N704" s="70">
        <f>'Compound Alert'!AJ61</f>
        <v>0</v>
      </c>
      <c r="O704" s="70">
        <f>'Compound Alert'!AK61</f>
        <v>0</v>
      </c>
      <c r="P704" s="78"/>
      <c r="Q704" s="27" t="e">
        <f>'Compound Alert'!#REF!</f>
        <v>#REF!</v>
      </c>
      <c r="R704" s="27">
        <f>'Compound Alert'!AN257</f>
        <v>0</v>
      </c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</row>
    <row r="705" spans="1:32" hidden="1" x14ac:dyDescent="0.2">
      <c r="A705" s="64">
        <v>178</v>
      </c>
      <c r="B705" s="83" t="str">
        <f>'Compound Alert'!B83</f>
        <v>Ireland</v>
      </c>
      <c r="C705" s="83" t="str">
        <f>'Compound Alert'!C83</f>
        <v>IRL</v>
      </c>
      <c r="D705" s="83" t="str">
        <f>'Compound Alert'!D83</f>
        <v>ECS           Europe &amp; Central Asia</v>
      </c>
      <c r="E705" s="83" t="str">
        <f>'Compound Alert'!E83</f>
        <v xml:space="preserve"> </v>
      </c>
      <c r="F705" s="83"/>
      <c r="G705" s="79">
        <f>'Compound Alert'!G83</f>
        <v>0</v>
      </c>
      <c r="H705" s="80">
        <f>'Compound Alert'!H83</f>
        <v>0</v>
      </c>
      <c r="I705" s="78">
        <f>'Compound Alert'!J83</f>
        <v>0</v>
      </c>
      <c r="J705" s="70">
        <f>'Compound Alert'!AF83</f>
        <v>4.7619047619047397</v>
      </c>
      <c r="K705" s="70">
        <f>'Compound Alert'!AG83</f>
        <v>0</v>
      </c>
      <c r="L705" s="70">
        <f>'Compound Alert'!AH83</f>
        <v>2.9545454545454599</v>
      </c>
      <c r="M705" s="70">
        <f>'Compound Alert'!AI83</f>
        <v>3</v>
      </c>
      <c r="N705" s="70">
        <f>'Compound Alert'!AJ83</f>
        <v>0</v>
      </c>
      <c r="O705" s="70">
        <f>'Compound Alert'!AK83</f>
        <v>0</v>
      </c>
      <c r="P705" s="78"/>
      <c r="Q705" s="27" t="e">
        <f>'Compound Alert'!#REF!</f>
        <v>#REF!</v>
      </c>
      <c r="R705" s="27">
        <f>'Compound Alert'!AN279</f>
        <v>0</v>
      </c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</row>
    <row r="706" spans="1:32" hidden="1" x14ac:dyDescent="0.2">
      <c r="A706" s="64">
        <v>179</v>
      </c>
      <c r="B706" s="83" t="str">
        <f>'Compound Alert'!B17</f>
        <v>Belgium</v>
      </c>
      <c r="C706" s="83" t="str">
        <f>'Compound Alert'!C17</f>
        <v>BEL</v>
      </c>
      <c r="D706" s="83" t="str">
        <f>'Compound Alert'!D17</f>
        <v>ECS           Europe &amp; Central Asia</v>
      </c>
      <c r="E706" s="83" t="str">
        <f>'Compound Alert'!E17</f>
        <v xml:space="preserve"> </v>
      </c>
      <c r="F706" s="83"/>
      <c r="G706" s="79">
        <f>'Compound Alert'!G17</f>
        <v>0</v>
      </c>
      <c r="H706" s="80">
        <f>'Compound Alert'!H17</f>
        <v>0</v>
      </c>
      <c r="I706" s="78">
        <f>'Compound Alert'!J17</f>
        <v>0</v>
      </c>
      <c r="J706" s="70">
        <f>'Compound Alert'!AF17</f>
        <v>10</v>
      </c>
      <c r="K706" s="70">
        <f>'Compound Alert'!AG17</f>
        <v>0</v>
      </c>
      <c r="L706" s="70">
        <f>'Compound Alert'!AH17</f>
        <v>5.4545454545454604</v>
      </c>
      <c r="M706" s="70">
        <f>'Compound Alert'!AI17</f>
        <v>3</v>
      </c>
      <c r="N706" s="70">
        <f>'Compound Alert'!AJ17</f>
        <v>0</v>
      </c>
      <c r="O706" s="70">
        <f>'Compound Alert'!AK17</f>
        <v>0</v>
      </c>
      <c r="P706" s="78"/>
      <c r="Q706" s="27" t="e">
        <f>'Compound Alert'!#REF!</f>
        <v>#REF!</v>
      </c>
      <c r="R706" s="27">
        <f>'Compound Alert'!AN213</f>
        <v>0</v>
      </c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</row>
    <row r="707" spans="1:32" hidden="1" x14ac:dyDescent="0.2">
      <c r="A707" s="64">
        <v>180</v>
      </c>
      <c r="B707" s="83" t="str">
        <f>'Compound Alert'!B35</f>
        <v>Switzerland</v>
      </c>
      <c r="C707" s="83" t="str">
        <f>'Compound Alert'!C35</f>
        <v>CHE</v>
      </c>
      <c r="D707" s="83" t="str">
        <f>'Compound Alert'!D35</f>
        <v>ECS           Europe &amp; Central Asia</v>
      </c>
      <c r="E707" s="83" t="str">
        <f>'Compound Alert'!E35</f>
        <v xml:space="preserve"> </v>
      </c>
      <c r="F707" s="83"/>
      <c r="G707" s="79">
        <f>'Compound Alert'!G35</f>
        <v>0</v>
      </c>
      <c r="H707" s="80">
        <f>'Compound Alert'!H35</f>
        <v>0</v>
      </c>
      <c r="I707" s="78">
        <f>'Compound Alert'!J35</f>
        <v>0</v>
      </c>
      <c r="J707" s="70">
        <f>'Compound Alert'!AF35</f>
        <v>7.6642799999999998</v>
      </c>
      <c r="K707" s="70">
        <f>'Compound Alert'!AG35</f>
        <v>0</v>
      </c>
      <c r="L707" s="70">
        <f>'Compound Alert'!AH35</f>
        <v>0</v>
      </c>
      <c r="M707" s="70">
        <f>'Compound Alert'!AI35</f>
        <v>3.0166666666666702</v>
      </c>
      <c r="N707" s="70">
        <f>'Compound Alert'!AJ35</f>
        <v>0</v>
      </c>
      <c r="O707" s="70">
        <f>'Compound Alert'!AK35</f>
        <v>0</v>
      </c>
      <c r="P707" s="78"/>
      <c r="Q707" s="27" t="e">
        <f>'Compound Alert'!#REF!</f>
        <v>#REF!</v>
      </c>
      <c r="R707" s="27">
        <f>'Compound Alert'!AN231</f>
        <v>0</v>
      </c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</row>
    <row r="708" spans="1:32" hidden="1" x14ac:dyDescent="0.2">
      <c r="A708" s="64">
        <v>181</v>
      </c>
      <c r="B708" s="83" t="str">
        <f>'Compound Alert'!B49</f>
        <v>Germany</v>
      </c>
      <c r="C708" s="83" t="str">
        <f>'Compound Alert'!C49</f>
        <v>DEU</v>
      </c>
      <c r="D708" s="83" t="str">
        <f>'Compound Alert'!D49</f>
        <v>ECS           Europe &amp; Central Asia</v>
      </c>
      <c r="E708" s="83" t="str">
        <f>'Compound Alert'!E49</f>
        <v xml:space="preserve"> </v>
      </c>
      <c r="F708" s="83"/>
      <c r="G708" s="79">
        <f>'Compound Alert'!G49</f>
        <v>0</v>
      </c>
      <c r="H708" s="80">
        <f>'Compound Alert'!H49</f>
        <v>0</v>
      </c>
      <c r="I708" s="78">
        <f>'Compound Alert'!J49</f>
        <v>0</v>
      </c>
      <c r="J708" s="70">
        <f>'Compound Alert'!AF49</f>
        <v>7.8195199999999998</v>
      </c>
      <c r="K708" s="70">
        <f>'Compound Alert'!AG49</f>
        <v>0</v>
      </c>
      <c r="L708" s="70">
        <f>'Compound Alert'!AH49</f>
        <v>0</v>
      </c>
      <c r="M708" s="70">
        <f>'Compound Alert'!AI49</f>
        <v>3.78</v>
      </c>
      <c r="N708" s="70">
        <f>'Compound Alert'!AJ49</f>
        <v>0</v>
      </c>
      <c r="O708" s="70">
        <f>'Compound Alert'!AK49</f>
        <v>0</v>
      </c>
      <c r="P708" s="78"/>
      <c r="Q708" s="27" t="e">
        <f>'Compound Alert'!#REF!</f>
        <v>#REF!</v>
      </c>
      <c r="R708" s="27">
        <f>'Compound Alert'!AN245</f>
        <v>0</v>
      </c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</row>
    <row r="709" spans="1:32" hidden="1" x14ac:dyDescent="0.2">
      <c r="A709" s="64">
        <v>182</v>
      </c>
      <c r="B709" s="83" t="str">
        <f>'Compound Alert'!B52</f>
        <v>Denmark</v>
      </c>
      <c r="C709" s="83" t="str">
        <f>'Compound Alert'!C52</f>
        <v>DNK</v>
      </c>
      <c r="D709" s="83" t="str">
        <f>'Compound Alert'!D52</f>
        <v>ECS           Europe &amp; Central Asia</v>
      </c>
      <c r="E709" s="83" t="str">
        <f>'Compound Alert'!E52</f>
        <v xml:space="preserve"> </v>
      </c>
      <c r="F709" s="83"/>
      <c r="G709" s="79">
        <f>'Compound Alert'!G52</f>
        <v>0</v>
      </c>
      <c r="H709" s="80">
        <f>'Compound Alert'!H52</f>
        <v>0</v>
      </c>
      <c r="I709" s="78">
        <f>'Compound Alert'!J52</f>
        <v>0</v>
      </c>
      <c r="J709" s="70">
        <f>'Compound Alert'!AF52</f>
        <v>10</v>
      </c>
      <c r="K709" s="70">
        <f>'Compound Alert'!AG52</f>
        <v>0</v>
      </c>
      <c r="L709" s="70">
        <f>'Compound Alert'!AH52</f>
        <v>6.3636363636363598</v>
      </c>
      <c r="M709" s="70">
        <f>'Compound Alert'!AI52</f>
        <v>3.86</v>
      </c>
      <c r="N709" s="70">
        <f>'Compound Alert'!AJ52</f>
        <v>0</v>
      </c>
      <c r="O709" s="70">
        <f>'Compound Alert'!AK52</f>
        <v>0</v>
      </c>
      <c r="P709" s="78"/>
      <c r="Q709" s="27" t="e">
        <f>'Compound Alert'!#REF!</f>
        <v>#REF!</v>
      </c>
      <c r="R709" s="27">
        <f>'Compound Alert'!AN248</f>
        <v>0</v>
      </c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</row>
    <row r="710" spans="1:32" hidden="1" x14ac:dyDescent="0.2">
      <c r="A710" s="64">
        <v>183</v>
      </c>
      <c r="B710" s="83" t="str">
        <f>'Compound Alert'!B66</f>
        <v>United Kingdom</v>
      </c>
      <c r="C710" s="83" t="str">
        <f>'Compound Alert'!C66</f>
        <v>GBR</v>
      </c>
      <c r="D710" s="83" t="str">
        <f>'Compound Alert'!D66</f>
        <v>ECS           Europe &amp; Central Asia</v>
      </c>
      <c r="E710" s="83" t="str">
        <f>'Compound Alert'!E66</f>
        <v xml:space="preserve"> </v>
      </c>
      <c r="F710" s="83"/>
      <c r="G710" s="79">
        <f>'Compound Alert'!G66</f>
        <v>0</v>
      </c>
      <c r="H710" s="80">
        <f>'Compound Alert'!H66</f>
        <v>0</v>
      </c>
      <c r="I710" s="78">
        <f>'Compound Alert'!J66</f>
        <v>0</v>
      </c>
      <c r="J710" s="70">
        <f>'Compound Alert'!AF66</f>
        <v>10</v>
      </c>
      <c r="K710" s="70">
        <f>'Compound Alert'!AG66</f>
        <v>0</v>
      </c>
      <c r="L710" s="70">
        <f>'Compound Alert'!AH66</f>
        <v>6.8181818181818201</v>
      </c>
      <c r="M710" s="70">
        <f>'Compound Alert'!AI66</f>
        <v>5.1666666666666696</v>
      </c>
      <c r="N710" s="70">
        <f>'Compound Alert'!AJ66</f>
        <v>0</v>
      </c>
      <c r="O710" s="70">
        <f>'Compound Alert'!AK66</f>
        <v>0</v>
      </c>
      <c r="P710" s="78"/>
      <c r="Q710" s="27" t="e">
        <f>'Compound Alert'!#REF!</f>
        <v>#REF!</v>
      </c>
      <c r="R710" s="27">
        <f>'Compound Alert'!AN262</f>
        <v>0</v>
      </c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</row>
    <row r="711" spans="1:32" hidden="1" x14ac:dyDescent="0.2">
      <c r="A711" s="64">
        <v>184</v>
      </c>
      <c r="B711" s="83" t="str">
        <f>'Compound Alert'!B74</f>
        <v>Grenada</v>
      </c>
      <c r="C711" s="83" t="str">
        <f>'Compound Alert'!C74</f>
        <v>GRD</v>
      </c>
      <c r="D711" s="83" t="str">
        <f>'Compound Alert'!D74</f>
        <v>LCN           Latin America &amp; Caribbean</v>
      </c>
      <c r="E711" s="83" t="str">
        <f>'Compound Alert'!E74</f>
        <v>Blend</v>
      </c>
      <c r="F711" s="83"/>
      <c r="G711" s="79">
        <f>'Compound Alert'!G74</f>
        <v>0</v>
      </c>
      <c r="H711" s="80">
        <f>'Compound Alert'!H74</f>
        <v>0</v>
      </c>
      <c r="I711" s="78">
        <f>'Compound Alert'!J74</f>
        <v>0.5</v>
      </c>
      <c r="J711" s="70">
        <f>'Compound Alert'!AF74</f>
        <v>5.0800000000000602E-2</v>
      </c>
      <c r="K711" s="70">
        <f>'Compound Alert'!AG74</f>
        <v>0</v>
      </c>
      <c r="L711" s="70">
        <f>'Compound Alert'!AH74</f>
        <v>0</v>
      </c>
      <c r="M711" s="70">
        <f>'Compound Alert'!AI74</f>
        <v>0</v>
      </c>
      <c r="N711" s="70">
        <f>'Compound Alert'!AJ74</f>
        <v>10</v>
      </c>
      <c r="O711" s="70">
        <f>'Compound Alert'!AK74</f>
        <v>0</v>
      </c>
      <c r="P711" s="78"/>
      <c r="Q711" s="27" t="e">
        <f>'Compound Alert'!#REF!</f>
        <v>#REF!</v>
      </c>
      <c r="R711" s="27">
        <f>'Compound Alert'!AN270</f>
        <v>0</v>
      </c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</row>
    <row r="712" spans="1:32" hidden="1" x14ac:dyDescent="0.2">
      <c r="A712" s="64">
        <v>185</v>
      </c>
      <c r="B712" s="83" t="str">
        <f>'Compound Alert'!B132</f>
        <v>Netherlands</v>
      </c>
      <c r="C712" s="83" t="str">
        <f>'Compound Alert'!C132</f>
        <v>NLD</v>
      </c>
      <c r="D712" s="83" t="str">
        <f>'Compound Alert'!D132</f>
        <v>ECS           Europe &amp; Central Asia</v>
      </c>
      <c r="E712" s="83" t="str">
        <f>'Compound Alert'!E132</f>
        <v>Europe &amp; Central Asia</v>
      </c>
      <c r="F712" s="83"/>
      <c r="G712" s="79">
        <f>'Compound Alert'!G132</f>
        <v>0</v>
      </c>
      <c r="H712" s="80">
        <f>'Compound Alert'!H132</f>
        <v>0</v>
      </c>
      <c r="I712" s="78">
        <f>'Compound Alert'!J132</f>
        <v>0</v>
      </c>
      <c r="J712" s="70">
        <f>'Compound Alert'!AF132</f>
        <v>10</v>
      </c>
      <c r="K712" s="70">
        <f>'Compound Alert'!AG132</f>
        <v>0</v>
      </c>
      <c r="L712" s="70">
        <f>'Compound Alert'!AH132</f>
        <v>5.4545454545454604</v>
      </c>
      <c r="M712" s="70">
        <f>'Compound Alert'!AI132</f>
        <v>7.0333333333333297</v>
      </c>
      <c r="N712" s="70">
        <f>'Compound Alert'!AJ132</f>
        <v>0</v>
      </c>
      <c r="O712" s="70">
        <f>'Compound Alert'!AK132</f>
        <v>0</v>
      </c>
      <c r="P712" s="78"/>
      <c r="Q712" s="27" t="e">
        <f>'Compound Alert'!#REF!</f>
        <v>#REF!</v>
      </c>
      <c r="R712" s="27">
        <f>'Compound Alert'!AN328</f>
        <v>0</v>
      </c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</row>
    <row r="713" spans="1:32" hidden="1" x14ac:dyDescent="0.2">
      <c r="A713" s="64">
        <v>186</v>
      </c>
      <c r="B713" s="83" t="str">
        <f>'Compound Alert'!B133</f>
        <v>Norway</v>
      </c>
      <c r="C713" s="83" t="str">
        <f>'Compound Alert'!C133</f>
        <v>NOR</v>
      </c>
      <c r="D713" s="83" t="str">
        <f>'Compound Alert'!D133</f>
        <v>ECS           Europe &amp; Central Asia</v>
      </c>
      <c r="E713" s="83" t="str">
        <f>'Compound Alert'!E133</f>
        <v>Europe &amp; Central Asia</v>
      </c>
      <c r="F713" s="83"/>
      <c r="G713" s="79">
        <f>'Compound Alert'!G133</f>
        <v>0</v>
      </c>
      <c r="H713" s="80">
        <f>'Compound Alert'!H133</f>
        <v>0</v>
      </c>
      <c r="I713" s="78">
        <f>'Compound Alert'!J133</f>
        <v>0</v>
      </c>
      <c r="J713" s="70">
        <f>'Compound Alert'!AF133</f>
        <v>9.5238095238094793</v>
      </c>
      <c r="K713" s="70">
        <f>'Compound Alert'!AG133</f>
        <v>0</v>
      </c>
      <c r="L713" s="70">
        <f>'Compound Alert'!AH133</f>
        <v>6.3636363636363704</v>
      </c>
      <c r="M713" s="70">
        <f>'Compound Alert'!AI133</f>
        <v>3</v>
      </c>
      <c r="N713" s="70">
        <f>'Compound Alert'!AJ133</f>
        <v>0</v>
      </c>
      <c r="O713" s="70">
        <f>'Compound Alert'!AK133</f>
        <v>0</v>
      </c>
      <c r="P713" s="78"/>
      <c r="Q713" s="27" t="e">
        <f>'Compound Alert'!#REF!</f>
        <v>#REF!</v>
      </c>
      <c r="R713" s="27">
        <f>'Compound Alert'!AN329</f>
        <v>0</v>
      </c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</row>
    <row r="714" spans="1:32" hidden="1" x14ac:dyDescent="0.2">
      <c r="A714" s="64">
        <v>187</v>
      </c>
      <c r="B714" s="83" t="str">
        <f>'Compound Alert'!B146</f>
        <v>Portugal</v>
      </c>
      <c r="C714" s="83" t="str">
        <f>'Compound Alert'!C146</f>
        <v>PRT</v>
      </c>
      <c r="D714" s="83" t="str">
        <f>'Compound Alert'!D146</f>
        <v>ECS           Europe &amp; Central Asia</v>
      </c>
      <c r="E714" s="83" t="str">
        <f>'Compound Alert'!E146</f>
        <v>Europe &amp; Central Asia</v>
      </c>
      <c r="F714" s="83"/>
      <c r="G714" s="79">
        <f>'Compound Alert'!G146</f>
        <v>0</v>
      </c>
      <c r="H714" s="80">
        <f>'Compound Alert'!H146</f>
        <v>0</v>
      </c>
      <c r="I714" s="78">
        <f>'Compound Alert'!J146</f>
        <v>0</v>
      </c>
      <c r="J714" s="70">
        <f>'Compound Alert'!AF146</f>
        <v>4.7619047619047397</v>
      </c>
      <c r="K714" s="70">
        <f>'Compound Alert'!AG146</f>
        <v>0</v>
      </c>
      <c r="L714" s="70">
        <f>'Compound Alert'!AH146</f>
        <v>7.7272727272727204</v>
      </c>
      <c r="M714" s="70">
        <f>'Compound Alert'!AI146</f>
        <v>5.54</v>
      </c>
      <c r="N714" s="70">
        <f>'Compound Alert'!AJ146</f>
        <v>0</v>
      </c>
      <c r="O714" s="70">
        <f>'Compound Alert'!AK146</f>
        <v>0</v>
      </c>
      <c r="P714" s="78"/>
      <c r="Q714" s="27" t="e">
        <f>'Compound Alert'!#REF!</f>
        <v>#REF!</v>
      </c>
      <c r="R714" s="27">
        <f>'Compound Alert'!AN342</f>
        <v>0</v>
      </c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</row>
    <row r="715" spans="1:32" hidden="1" x14ac:dyDescent="0.2">
      <c r="A715" s="64">
        <v>188</v>
      </c>
      <c r="B715" s="83" t="str">
        <f>'Compound Alert'!B155</f>
        <v>Singapore</v>
      </c>
      <c r="C715" s="83" t="str">
        <f>'Compound Alert'!C155</f>
        <v>SGP</v>
      </c>
      <c r="D715" s="83" t="str">
        <f>'Compound Alert'!D155</f>
        <v>EAS           East Asia &amp; Pacific</v>
      </c>
      <c r="E715" s="83" t="str">
        <f>'Compound Alert'!E155</f>
        <v>East Asia &amp; Pacific</v>
      </c>
      <c r="F715" s="83"/>
      <c r="G715" s="79">
        <f>'Compound Alert'!G155</f>
        <v>0</v>
      </c>
      <c r="H715" s="80">
        <f>'Compound Alert'!H155</f>
        <v>0</v>
      </c>
      <c r="I715" s="78">
        <f>'Compound Alert'!J155</f>
        <v>0</v>
      </c>
      <c r="J715" s="70">
        <f>'Compound Alert'!AF155</f>
        <v>2.3809523809523698</v>
      </c>
      <c r="K715" s="70">
        <f>'Compound Alert'!AG155</f>
        <v>0</v>
      </c>
      <c r="L715" s="70">
        <f>'Compound Alert'!AH155</f>
        <v>1.36363636363636</v>
      </c>
      <c r="M715" s="70">
        <f>'Compound Alert'!AI155</f>
        <v>3</v>
      </c>
      <c r="N715" s="70">
        <f>'Compound Alert'!AJ155</f>
        <v>0</v>
      </c>
      <c r="O715" s="70">
        <f>'Compound Alert'!AK155</f>
        <v>0</v>
      </c>
      <c r="P715" s="78"/>
      <c r="Q715" s="27" t="e">
        <f>'Compound Alert'!#REF!</f>
        <v>#REF!</v>
      </c>
      <c r="R715" s="27">
        <f>'Compound Alert'!AN351</f>
        <v>0</v>
      </c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</row>
    <row r="716" spans="1:32" hidden="1" x14ac:dyDescent="0.2">
      <c r="A716" s="64">
        <v>189</v>
      </c>
      <c r="B716" s="83" t="str">
        <f>'Compound Alert'!B165</f>
        <v>Slovenia</v>
      </c>
      <c r="C716" s="83" t="str">
        <f>'Compound Alert'!C165</f>
        <v>SVN</v>
      </c>
      <c r="D716" s="83" t="str">
        <f>'Compound Alert'!D165</f>
        <v>ECS           Europe &amp; Central Asia</v>
      </c>
      <c r="E716" s="83" t="str">
        <f>'Compound Alert'!E165</f>
        <v>Europe &amp; Central Asia</v>
      </c>
      <c r="F716" s="83"/>
      <c r="G716" s="79">
        <f>'Compound Alert'!G165</f>
        <v>0</v>
      </c>
      <c r="H716" s="80">
        <f>'Compound Alert'!H165</f>
        <v>0</v>
      </c>
      <c r="I716" s="78">
        <f>'Compound Alert'!J165</f>
        <v>0</v>
      </c>
      <c r="J716" s="70">
        <f>'Compound Alert'!AF165</f>
        <v>10</v>
      </c>
      <c r="K716" s="70">
        <f>'Compound Alert'!AG165</f>
        <v>0</v>
      </c>
      <c r="L716" s="70">
        <f>'Compound Alert'!AH165</f>
        <v>0</v>
      </c>
      <c r="M716" s="70">
        <f>'Compound Alert'!AI165</f>
        <v>10</v>
      </c>
      <c r="N716" s="70">
        <f>'Compound Alert'!AJ165</f>
        <v>0</v>
      </c>
      <c r="O716" s="70">
        <f>'Compound Alert'!AK165</f>
        <v>0</v>
      </c>
      <c r="P716" s="78"/>
      <c r="Q716" s="27" t="e">
        <f>'Compound Alert'!#REF!</f>
        <v>#REF!</v>
      </c>
      <c r="R716" s="27">
        <f>'Compound Alert'!AN361</f>
        <v>0</v>
      </c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</row>
    <row r="717" spans="1:32" hidden="1" x14ac:dyDescent="0.2">
      <c r="A717" s="64">
        <v>190</v>
      </c>
      <c r="B717" s="83" t="str">
        <f>'Compound Alert'!B166</f>
        <v>Sweden</v>
      </c>
      <c r="C717" s="83" t="str">
        <f>'Compound Alert'!C166</f>
        <v>SWE</v>
      </c>
      <c r="D717" s="83" t="str">
        <f>'Compound Alert'!D166</f>
        <v>ECS           Europe &amp; Central Asia</v>
      </c>
      <c r="E717" s="83" t="str">
        <f>'Compound Alert'!E166</f>
        <v>Europe &amp; Central Asia</v>
      </c>
      <c r="F717" s="83"/>
      <c r="G717" s="79">
        <f>'Compound Alert'!G166</f>
        <v>0</v>
      </c>
      <c r="H717" s="80">
        <f>'Compound Alert'!H166</f>
        <v>0</v>
      </c>
      <c r="I717" s="78">
        <f>'Compound Alert'!J166</f>
        <v>0</v>
      </c>
      <c r="J717" s="70">
        <f>'Compound Alert'!AF166</f>
        <v>10</v>
      </c>
      <c r="K717" s="70">
        <f>'Compound Alert'!AG166</f>
        <v>0</v>
      </c>
      <c r="L717" s="70">
        <f>'Compound Alert'!AH166</f>
        <v>1.8181818181818199</v>
      </c>
      <c r="M717" s="70">
        <f>'Compound Alert'!AI166</f>
        <v>6.34</v>
      </c>
      <c r="N717" s="70">
        <f>'Compound Alert'!AJ166</f>
        <v>0</v>
      </c>
      <c r="O717" s="70">
        <f>'Compound Alert'!AK166</f>
        <v>0</v>
      </c>
      <c r="P717" s="78"/>
      <c r="Q717" s="27" t="e">
        <f>'Compound Alert'!#REF!</f>
        <v>#REF!</v>
      </c>
      <c r="R717" s="27">
        <f>'Compound Alert'!AN362</f>
        <v>0</v>
      </c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</row>
    <row r="718" spans="1:32" hidden="1" x14ac:dyDescent="0.2">
      <c r="A718" s="71"/>
      <c r="B718" s="83">
        <f>'Compound Alert'!B196</f>
        <v>0</v>
      </c>
      <c r="C718" s="83">
        <f>'Compound Alert'!C196</f>
        <v>0</v>
      </c>
      <c r="D718" s="83">
        <f>'Compound Alert'!D196</f>
        <v>0</v>
      </c>
      <c r="E718" s="83">
        <f>'Compound Alert'!E196</f>
        <v>0</v>
      </c>
      <c r="F718" s="83"/>
      <c r="G718" s="79">
        <f>'Compound Alert'!G196</f>
        <v>0</v>
      </c>
      <c r="H718" s="80">
        <f>'Compound Alert'!H196</f>
        <v>0</v>
      </c>
      <c r="I718" s="78">
        <f>'Compound Alert'!J196</f>
        <v>0</v>
      </c>
      <c r="J718" s="70">
        <f>'Compound Alert'!AF196</f>
        <v>0</v>
      </c>
      <c r="K718" s="70">
        <f>'Compound Alert'!AG196</f>
        <v>0</v>
      </c>
      <c r="L718" s="70">
        <f>'Compound Alert'!AH196</f>
        <v>0</v>
      </c>
      <c r="M718" s="70">
        <f>'Compound Alert'!AI196</f>
        <v>0</v>
      </c>
      <c r="N718" s="70">
        <f>'Compound Alert'!AJ196</f>
        <v>0</v>
      </c>
      <c r="O718" s="70">
        <f>'Compound Alert'!AK196</f>
        <v>0</v>
      </c>
      <c r="P718" s="78"/>
      <c r="Q718" s="27">
        <f>'Compound Alert'!AM196</f>
        <v>0</v>
      </c>
      <c r="R718" s="27">
        <f>'Compound Alert'!AN392</f>
        <v>0</v>
      </c>
    </row>
  </sheetData>
  <autoFilter ref="B72:P262" xr:uid="{4BA7E1D8-A8E6-1E46-8CAB-77C1C63B44C9}">
    <filterColumn colId="6">
      <customFilters>
        <customFilter operator="greaterThanOrEqual" val="5"/>
      </customFilters>
    </filterColumn>
    <sortState xmlns:xlrd2="http://schemas.microsoft.com/office/spreadsheetml/2017/richdata2" ref="B73:P262">
      <sortCondition descending="1" ref="H72:H262"/>
    </sortState>
  </autoFilter>
  <mergeCells count="3">
    <mergeCell ref="G526:H526"/>
    <mergeCell ref="G71:H71"/>
    <mergeCell ref="G298:H298"/>
  </mergeCells>
  <phoneticPr fontId="28" type="noConversion"/>
  <conditionalFormatting sqref="Q72:R262">
    <cfRule type="expression" dxfId="257" priority="114">
      <formula>Q72=""</formula>
    </cfRule>
    <cfRule type="cellIs" dxfId="256" priority="115" operator="between">
      <formula>0</formula>
      <formula>0.332</formula>
    </cfRule>
    <cfRule type="cellIs" dxfId="255" priority="116" operator="between">
      <formula>0.333333333333333</formula>
      <formula>0.665</formula>
    </cfRule>
    <cfRule type="cellIs" dxfId="254" priority="117" operator="between">
      <formula>0.666666666666667</formula>
      <formula>1</formula>
    </cfRule>
  </conditionalFormatting>
  <conditionalFormatting sqref="G263:G266 G295">
    <cfRule type="dataBar" priority="113">
      <dataBar showValue="0">
        <cfvo type="num" val="0"/>
        <cfvo type="num" val="6"/>
        <color rgb="FFF9696B"/>
      </dataBar>
      <extLst>
        <ext xmlns:x14="http://schemas.microsoft.com/office/spreadsheetml/2009/9/main" uri="{B025F937-C7B1-47D3-B67F-A62EFF666E3E}">
          <x14:id>{C4B0549E-2ED1-DD44-AC29-731F43D1961A}</x14:id>
        </ext>
      </extLst>
    </cfRule>
  </conditionalFormatting>
  <conditionalFormatting sqref="G73:G262">
    <cfRule type="dataBar" priority="104">
      <dataBar showValue="0">
        <cfvo type="num" val="0"/>
        <cfvo type="num" val="6"/>
        <color rgb="FFDD2C03"/>
      </dataBar>
      <extLst>
        <ext xmlns:x14="http://schemas.microsoft.com/office/spreadsheetml/2009/9/main" uri="{B025F937-C7B1-47D3-B67F-A62EFF666E3E}">
          <x14:id>{D404C03A-60D8-734E-892F-8FFF16A68072}</x14:id>
        </ext>
      </extLst>
    </cfRule>
  </conditionalFormatting>
  <conditionalFormatting sqref="J72:P262">
    <cfRule type="expression" dxfId="253" priority="100">
      <formula>J72=""</formula>
    </cfRule>
    <cfRule type="cellIs" dxfId="252" priority="101" operator="between">
      <formula>0</formula>
      <formula>6.999</formula>
    </cfRule>
    <cfRule type="cellIs" dxfId="251" priority="102" operator="between">
      <formula>7</formula>
      <formula>9.99</formula>
    </cfRule>
    <cfRule type="expression" dxfId="250" priority="103">
      <formula>J72=10</formula>
    </cfRule>
  </conditionalFormatting>
  <conditionalFormatting sqref="O299:P299">
    <cfRule type="expression" dxfId="249" priority="68">
      <formula>O299=""</formula>
    </cfRule>
    <cfRule type="cellIs" dxfId="248" priority="69" operator="between">
      <formula>0</formula>
      <formula>0.332</formula>
    </cfRule>
    <cfRule type="cellIs" dxfId="247" priority="70" operator="between">
      <formula>0.333333333333333</formula>
      <formula>0.665</formula>
    </cfRule>
    <cfRule type="cellIs" dxfId="246" priority="71" operator="between">
      <formula>0.666666666666667</formula>
      <formula>1</formula>
    </cfRule>
  </conditionalFormatting>
  <conditionalFormatting sqref="H299:M299">
    <cfRule type="expression" dxfId="245" priority="72">
      <formula>H299=""</formula>
    </cfRule>
    <cfRule type="cellIs" dxfId="244" priority="73" operator="between">
      <formula>0</formula>
      <formula>6.999</formula>
    </cfRule>
    <cfRule type="cellIs" dxfId="243" priority="74" operator="between">
      <formula>7</formula>
      <formula>9.99</formula>
    </cfRule>
    <cfRule type="expression" dxfId="242" priority="75">
      <formula>H299=10</formula>
    </cfRule>
  </conditionalFormatting>
  <conditionalFormatting sqref="O527:P527">
    <cfRule type="expression" dxfId="241" priority="45">
      <formula>O527=""</formula>
    </cfRule>
    <cfRule type="cellIs" dxfId="240" priority="46" operator="between">
      <formula>0</formula>
      <formula>0.332</formula>
    </cfRule>
    <cfRule type="cellIs" dxfId="239" priority="47" operator="between">
      <formula>0.333333333333333</formula>
      <formula>0.665</formula>
    </cfRule>
    <cfRule type="cellIs" dxfId="238" priority="48" operator="between">
      <formula>0.666666666666667</formula>
      <formula>1</formula>
    </cfRule>
  </conditionalFormatting>
  <conditionalFormatting sqref="G491:G493">
    <cfRule type="dataBar" priority="1">
      <dataBar showValue="0">
        <cfvo type="num" val="0"/>
        <cfvo type="num" val="6"/>
        <color rgb="FFF9696B"/>
      </dataBar>
      <extLst>
        <ext xmlns:x14="http://schemas.microsoft.com/office/spreadsheetml/2009/9/main" uri="{B025F937-C7B1-47D3-B67F-A62EFF666E3E}">
          <x14:id>{569F8819-4068-1742-BCE0-A9569DC4B272}</x14:id>
        </ext>
      </extLst>
    </cfRule>
  </conditionalFormatting>
  <conditionalFormatting sqref="G300:G489">
    <cfRule type="dataBar" priority="25">
      <dataBar showValue="0">
        <cfvo type="num" val="0"/>
        <cfvo type="num" val="6"/>
        <color rgb="FFF9696B"/>
      </dataBar>
      <extLst>
        <ext xmlns:x14="http://schemas.microsoft.com/office/spreadsheetml/2009/9/main" uri="{B025F937-C7B1-47D3-B67F-A62EFF666E3E}">
          <x14:id>{911EA3BB-2901-8544-A7B3-87F9F1984C7B}</x14:id>
        </ext>
      </extLst>
    </cfRule>
  </conditionalFormatting>
  <conditionalFormatting sqref="J300:P300 J301:O489">
    <cfRule type="expression" dxfId="237" priority="26">
      <formula>J300=""</formula>
    </cfRule>
    <cfRule type="cellIs" dxfId="236" priority="27" operator="between">
      <formula>0</formula>
      <formula>6.999</formula>
    </cfRule>
    <cfRule type="cellIs" dxfId="235" priority="28" operator="between">
      <formula>7</formula>
      <formula>9.99</formula>
    </cfRule>
    <cfRule type="expression" dxfId="234" priority="29">
      <formula>J300=10</formula>
    </cfRule>
  </conditionalFormatting>
  <conditionalFormatting sqref="Q300:R489">
    <cfRule type="expression" dxfId="233" priority="21">
      <formula>Q300=""</formula>
    </cfRule>
    <cfRule type="cellIs" dxfId="232" priority="22" operator="between">
      <formula>0</formula>
      <formula>0.332</formula>
    </cfRule>
    <cfRule type="cellIs" dxfId="231" priority="23" operator="between">
      <formula>0.333333333333333</formula>
      <formula>0.665</formula>
    </cfRule>
    <cfRule type="cellIs" dxfId="230" priority="24" operator="between">
      <formula>0.666666666666667</formula>
      <formula>1</formula>
    </cfRule>
  </conditionalFormatting>
  <conditionalFormatting sqref="Q529:Q718">
    <cfRule type="expression" dxfId="229" priority="17">
      <formula>Q529=""</formula>
    </cfRule>
    <cfRule type="cellIs" dxfId="228" priority="18" operator="between">
      <formula>0</formula>
      <formula>0.332</formula>
    </cfRule>
    <cfRule type="cellIs" dxfId="227" priority="19" operator="between">
      <formula>0.333333333333333</formula>
      <formula>0.665</formula>
    </cfRule>
    <cfRule type="cellIs" dxfId="226" priority="20" operator="between">
      <formula>0.666666666666667</formula>
      <formula>1</formula>
    </cfRule>
  </conditionalFormatting>
  <conditionalFormatting sqref="J528:P528 J529:O718">
    <cfRule type="expression" dxfId="225" priority="13">
      <formula>J528=""</formula>
    </cfRule>
    <cfRule type="cellIs" dxfId="224" priority="14" operator="between">
      <formula>0</formula>
      <formula>6.999</formula>
    </cfRule>
    <cfRule type="cellIs" dxfId="223" priority="15" operator="between">
      <formula>7</formula>
      <formula>9.99</formula>
    </cfRule>
    <cfRule type="expression" dxfId="222" priority="16">
      <formula>J528=10</formula>
    </cfRule>
  </conditionalFormatting>
  <conditionalFormatting sqref="P529:P718">
    <cfRule type="colorScale" priority="11">
      <colorScale>
        <cfvo type="min"/>
        <cfvo type="max"/>
        <color theme="9" tint="-0.249977111117893"/>
        <color theme="0"/>
      </colorScale>
    </cfRule>
    <cfRule type="colorScale" priority="12">
      <colorScale>
        <cfvo type="min"/>
        <cfvo type="max"/>
        <color rgb="FFF8696B"/>
        <color rgb="FFFCFCFF"/>
      </colorScale>
    </cfRule>
  </conditionalFormatting>
  <conditionalFormatting sqref="G528:G718">
    <cfRule type="dataBar" priority="10">
      <dataBar showValue="0">
        <cfvo type="num" val="0"/>
        <cfvo type="num" val="6"/>
        <color theme="9" tint="-0.249977111117893"/>
      </dataBar>
      <extLst>
        <ext xmlns:x14="http://schemas.microsoft.com/office/spreadsheetml/2009/9/main" uri="{B025F937-C7B1-47D3-B67F-A62EFF666E3E}">
          <x14:id>{560E6BF0-3DEA-4A44-8F1E-2636D4369D44}</x14:id>
        </ext>
      </extLst>
    </cfRule>
  </conditionalFormatting>
  <conditionalFormatting sqref="Q528:R528 R529:R718">
    <cfRule type="expression" dxfId="221" priority="2">
      <formula>Q528=""</formula>
    </cfRule>
    <cfRule type="cellIs" dxfId="220" priority="3" operator="between">
      <formula>0</formula>
      <formula>0.332</formula>
    </cfRule>
    <cfRule type="cellIs" dxfId="219" priority="4" operator="between">
      <formula>0.333333333333333</formula>
      <formula>0.665</formula>
    </cfRule>
    <cfRule type="cellIs" dxfId="218" priority="5" operator="between">
      <formula>0.666666666666667</formula>
      <formula>1</formula>
    </cfRule>
  </conditionalFormatting>
  <hyperlinks>
    <hyperlink ref="B3" location="Summary!C9" display="1. HEATMAPS" xr:uid="{94C7AA81-E89E-734E-93F4-6E835677D4B6}"/>
    <hyperlink ref="B4" location="Summary!B69" display="2. OVERALL ALERT" xr:uid="{6BAF70F0-6BB3-3542-97A3-A993D7AA410F}"/>
    <hyperlink ref="B5" location="Summary!B297" display="3. UNDERLYING VULNERABILITY" xr:uid="{65506E27-5D1F-0B45-ADBE-A8A113AF66CB}"/>
    <hyperlink ref="B6" location="Summary!B524" display="4. UPCOMING THREATS" xr:uid="{EFBDE158-D4C1-8C44-A87D-64F6B45F6756}"/>
  </hyperlinks>
  <pageMargins left="0.7" right="0.7" top="0.75" bottom="0.75" header="0.3" footer="0.3"/>
  <pageSetup paperSize="9" orientation="portrait" horizontalDpi="300" verticalDpi="300"/>
  <drawing r:id="rId1"/>
  <tableParts count="2">
    <tablePart r:id="rId2"/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4B0549E-2ED1-DD44-AC29-731F43D1961A}">
            <x14:dataBar minLength="0" maxLength="100" gradient="0" direction="rightToLeft">
              <x14:cfvo type="num">
                <xm:f>0</xm:f>
              </x14:cfvo>
              <x14:cfvo type="num">
                <xm:f>6</xm:f>
              </x14:cfvo>
              <x14:negativeFillColor rgb="FFFF0000"/>
              <x14:axisColor rgb="FF000000"/>
            </x14:dataBar>
          </x14:cfRule>
          <xm:sqref>G263:G266 G295</xm:sqref>
        </x14:conditionalFormatting>
        <x14:conditionalFormatting xmlns:xm="http://schemas.microsoft.com/office/excel/2006/main">
          <x14:cfRule type="dataBar" id="{D404C03A-60D8-734E-892F-8FFF16A68072}">
            <x14:dataBar minLength="0" maxLength="100" gradient="0" direction="rightToLeft">
              <x14:cfvo type="num">
                <xm:f>0</xm:f>
              </x14:cfvo>
              <x14:cfvo type="num">
                <xm:f>6</xm:f>
              </x14:cfvo>
              <x14:negativeFillColor rgb="FFFF0000"/>
              <x14:axisColor rgb="FF000000"/>
            </x14:dataBar>
          </x14:cfRule>
          <xm:sqref>G73:G262</xm:sqref>
        </x14:conditionalFormatting>
        <x14:conditionalFormatting xmlns:xm="http://schemas.microsoft.com/office/excel/2006/main">
          <x14:cfRule type="dataBar" id="{569F8819-4068-1742-BCE0-A9569DC4B272}">
            <x14:dataBar minLength="0" maxLength="100" gradient="0" direction="rightToLeft">
              <x14:cfvo type="num">
                <xm:f>0</xm:f>
              </x14:cfvo>
              <x14:cfvo type="num">
                <xm:f>6</xm:f>
              </x14:cfvo>
              <x14:negativeFillColor rgb="FFFF0000"/>
              <x14:axisColor rgb="FF000000"/>
            </x14:dataBar>
          </x14:cfRule>
          <xm:sqref>G491:G493</xm:sqref>
        </x14:conditionalFormatting>
        <x14:conditionalFormatting xmlns:xm="http://schemas.microsoft.com/office/excel/2006/main">
          <x14:cfRule type="dataBar" id="{911EA3BB-2901-8544-A7B3-87F9F1984C7B}">
            <x14:dataBar minLength="0" maxLength="100" gradient="0" direction="rightToLeft">
              <x14:cfvo type="num">
                <xm:f>0</xm:f>
              </x14:cfvo>
              <x14:cfvo type="num">
                <xm:f>6</xm:f>
              </x14:cfvo>
              <x14:negativeFillColor rgb="FFFF0000"/>
              <x14:axisColor rgb="FF000000"/>
            </x14:dataBar>
          </x14:cfRule>
          <xm:sqref>G300:G489</xm:sqref>
        </x14:conditionalFormatting>
        <x14:conditionalFormatting xmlns:xm="http://schemas.microsoft.com/office/excel/2006/main">
          <x14:cfRule type="dataBar" id="{560E6BF0-3DEA-4A44-8F1E-2636D4369D44}">
            <x14:dataBar minLength="0" maxLength="100" gradient="0" direction="rightToLeft" negativeBarColorSameAsPositive="1">
              <x14:cfvo type="num">
                <xm:f>0</xm:f>
              </x14:cfvo>
              <x14:cfvo type="num">
                <xm:f>6</xm:f>
              </x14:cfvo>
              <x14:axisColor rgb="FF000000"/>
            </x14:dataBar>
          </x14:cfRule>
          <xm:sqref>G528:G718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CD4A7-D26B-FC4B-A1B6-27861AFC1984}">
  <dimension ref="A1:H68"/>
  <sheetViews>
    <sheetView tabSelected="1" topLeftCell="A4" zoomScale="110" workbookViewId="0">
      <selection activeCell="F45" sqref="F45"/>
    </sheetView>
  </sheetViews>
  <sheetFormatPr baseColWidth="10" defaultRowHeight="16" x14ac:dyDescent="0.2"/>
  <cols>
    <col min="1" max="1" width="6.140625" style="35" customWidth="1"/>
    <col min="2" max="2" width="36.140625" style="35" customWidth="1"/>
    <col min="3" max="3" width="2.140625" style="36" customWidth="1"/>
    <col min="4" max="4" width="8.28515625" style="36" customWidth="1"/>
    <col min="5" max="16384" width="10.7109375" style="35"/>
  </cols>
  <sheetData>
    <row r="1" spans="1:6" x14ac:dyDescent="0.2">
      <c r="A1" s="32"/>
      <c r="B1" s="33"/>
      <c r="C1" s="34"/>
      <c r="D1" s="32"/>
      <c r="E1" s="32"/>
      <c r="F1" s="32"/>
    </row>
    <row r="2" spans="1:6" x14ac:dyDescent="0.2">
      <c r="A2" s="32"/>
      <c r="B2" s="225" t="s">
        <v>404</v>
      </c>
      <c r="C2" s="225"/>
      <c r="D2" s="225"/>
      <c r="E2" s="32"/>
      <c r="F2" s="32"/>
    </row>
    <row r="3" spans="1:6" x14ac:dyDescent="0.2">
      <c r="A3" s="32"/>
      <c r="B3" s="37"/>
      <c r="C3" s="37"/>
      <c r="D3" s="37"/>
      <c r="E3" s="32"/>
      <c r="F3" s="32"/>
    </row>
    <row r="4" spans="1:6" ht="118" customHeight="1" x14ac:dyDescent="0.2">
      <c r="A4" s="32"/>
      <c r="B4" s="271" t="s">
        <v>610</v>
      </c>
      <c r="C4" s="271"/>
      <c r="D4" s="271"/>
      <c r="E4" s="32"/>
      <c r="F4" s="32"/>
    </row>
    <row r="5" spans="1:6" x14ac:dyDescent="0.2">
      <c r="A5" s="32"/>
      <c r="B5" s="37"/>
      <c r="C5" s="37"/>
      <c r="D5" s="37"/>
      <c r="E5" s="32"/>
      <c r="F5" s="32"/>
    </row>
    <row r="6" spans="1:6" ht="409" customHeight="1" x14ac:dyDescent="0.2">
      <c r="A6" s="32"/>
      <c r="B6" s="37"/>
      <c r="C6" s="38"/>
      <c r="D6" s="38"/>
      <c r="E6" s="32"/>
      <c r="F6" s="32"/>
    </row>
    <row r="7" spans="1:6" x14ac:dyDescent="0.2">
      <c r="A7" s="32"/>
      <c r="B7" s="37"/>
      <c r="C7" s="38"/>
      <c r="D7" s="38"/>
      <c r="E7" s="32"/>
      <c r="F7" s="32"/>
    </row>
    <row r="8" spans="1:6" x14ac:dyDescent="0.2">
      <c r="A8" s="32"/>
      <c r="B8" s="37"/>
      <c r="C8" s="38"/>
      <c r="D8" s="38"/>
      <c r="E8" s="32"/>
      <c r="F8" s="32"/>
    </row>
    <row r="9" spans="1:6" ht="17" customHeight="1" x14ac:dyDescent="0.2">
      <c r="A9" s="32"/>
      <c r="B9" s="226" t="s">
        <v>406</v>
      </c>
      <c r="C9" s="226"/>
      <c r="D9" s="226"/>
      <c r="E9" s="32"/>
      <c r="F9" s="32"/>
    </row>
    <row r="10" spans="1:6" x14ac:dyDescent="0.2">
      <c r="A10" s="32"/>
      <c r="B10" s="37"/>
      <c r="C10" s="38"/>
      <c r="D10" s="38"/>
      <c r="E10" s="32"/>
      <c r="F10" s="32"/>
    </row>
    <row r="11" spans="1:6" ht="17" x14ac:dyDescent="0.2">
      <c r="A11" s="32"/>
      <c r="B11" s="37" t="s">
        <v>609</v>
      </c>
      <c r="C11" s="38"/>
      <c r="D11" s="38"/>
      <c r="E11" s="32"/>
      <c r="F11" s="32"/>
    </row>
    <row r="12" spans="1:6" ht="34" customHeight="1" x14ac:dyDescent="0.2">
      <c r="A12" s="32"/>
      <c r="B12" s="272" t="s">
        <v>611</v>
      </c>
      <c r="C12" s="272"/>
      <c r="D12" s="272"/>
      <c r="E12" s="32"/>
      <c r="F12" s="32"/>
    </row>
    <row r="13" spans="1:6" x14ac:dyDescent="0.2">
      <c r="A13" s="32"/>
      <c r="B13" s="39"/>
      <c r="C13" s="38"/>
      <c r="D13" s="38"/>
      <c r="E13" s="32"/>
      <c r="F13" s="32"/>
    </row>
    <row r="14" spans="1:6" x14ac:dyDescent="0.2">
      <c r="A14" s="32"/>
      <c r="B14" s="226" t="s">
        <v>444</v>
      </c>
      <c r="C14" s="226"/>
      <c r="D14" s="226"/>
      <c r="E14" s="32"/>
      <c r="F14" s="32"/>
    </row>
    <row r="15" spans="1:6" x14ac:dyDescent="0.2">
      <c r="A15" s="32"/>
      <c r="B15" s="38"/>
      <c r="C15" s="38"/>
      <c r="D15" s="38"/>
      <c r="E15" s="32"/>
      <c r="F15" s="32"/>
    </row>
    <row r="16" spans="1:6" ht="17" x14ac:dyDescent="0.2">
      <c r="A16" s="32"/>
      <c r="B16" s="37" t="s">
        <v>612</v>
      </c>
      <c r="C16" s="38"/>
      <c r="D16" s="38"/>
      <c r="E16" s="32"/>
      <c r="F16" s="32"/>
    </row>
    <row r="17" spans="1:8" ht="17" x14ac:dyDescent="0.2">
      <c r="A17" s="32"/>
      <c r="B17" s="38" t="s">
        <v>445</v>
      </c>
      <c r="C17" s="38"/>
      <c r="D17" s="38"/>
      <c r="E17" s="32"/>
      <c r="F17" s="32"/>
    </row>
    <row r="18" spans="1:8" ht="51" x14ac:dyDescent="0.2">
      <c r="A18" s="32"/>
      <c r="B18" s="40" t="s">
        <v>614</v>
      </c>
      <c r="C18" s="38"/>
      <c r="D18" s="145">
        <v>1</v>
      </c>
      <c r="E18" s="32"/>
      <c r="F18" s="32"/>
    </row>
    <row r="19" spans="1:8" ht="17" x14ac:dyDescent="0.2">
      <c r="A19" s="32"/>
      <c r="B19" s="40" t="s">
        <v>411</v>
      </c>
      <c r="C19" s="38"/>
      <c r="D19" s="145">
        <v>0</v>
      </c>
      <c r="E19" s="32"/>
      <c r="F19" s="32"/>
    </row>
    <row r="20" spans="1:8" ht="17" x14ac:dyDescent="0.2">
      <c r="A20" s="32"/>
      <c r="B20" s="40" t="s">
        <v>410</v>
      </c>
      <c r="C20" s="38"/>
      <c r="D20" s="145">
        <v>0</v>
      </c>
      <c r="E20" s="32"/>
      <c r="F20" s="32"/>
    </row>
    <row r="21" spans="1:8" x14ac:dyDescent="0.2">
      <c r="A21" s="32"/>
      <c r="B21" s="38"/>
      <c r="C21" s="38"/>
      <c r="D21" s="43"/>
      <c r="E21" s="32"/>
      <c r="F21" s="32"/>
      <c r="H21" s="36"/>
    </row>
    <row r="22" spans="1:8" ht="17" x14ac:dyDescent="0.2">
      <c r="A22" s="32"/>
      <c r="B22" s="37" t="s">
        <v>613</v>
      </c>
      <c r="C22" s="38"/>
      <c r="D22" s="43"/>
      <c r="E22" s="32"/>
      <c r="F22" s="32"/>
      <c r="H22" s="36"/>
    </row>
    <row r="23" spans="1:8" ht="17" x14ac:dyDescent="0.2">
      <c r="A23" s="32"/>
      <c r="B23" s="38" t="s">
        <v>445</v>
      </c>
      <c r="C23" s="38"/>
      <c r="D23" s="43"/>
      <c r="E23" s="32"/>
      <c r="F23" s="32"/>
    </row>
    <row r="24" spans="1:8" ht="17" x14ac:dyDescent="0.2">
      <c r="A24" s="32"/>
      <c r="B24" s="40" t="s">
        <v>446</v>
      </c>
      <c r="C24" s="38"/>
      <c r="D24" s="145">
        <v>0</v>
      </c>
      <c r="E24" s="32"/>
      <c r="F24" s="32"/>
    </row>
    <row r="25" spans="1:8" ht="17" x14ac:dyDescent="0.2">
      <c r="A25" s="32"/>
      <c r="B25" s="40" t="s">
        <v>411</v>
      </c>
      <c r="C25" s="38"/>
      <c r="D25" s="145">
        <v>0</v>
      </c>
      <c r="E25" s="32"/>
      <c r="F25" s="32"/>
    </row>
    <row r="26" spans="1:8" ht="17" x14ac:dyDescent="0.2">
      <c r="A26" s="32"/>
      <c r="B26" s="40" t="s">
        <v>447</v>
      </c>
      <c r="C26" s="38"/>
      <c r="D26" s="145">
        <v>1</v>
      </c>
      <c r="E26" s="32"/>
      <c r="F26" s="32"/>
    </row>
    <row r="27" spans="1:8" x14ac:dyDescent="0.2">
      <c r="A27" s="32"/>
      <c r="B27" s="37"/>
      <c r="C27" s="38"/>
      <c r="D27" s="43"/>
      <c r="E27" s="32"/>
      <c r="F27" s="32"/>
    </row>
    <row r="28" spans="1:8" ht="21" customHeight="1" x14ac:dyDescent="0.2">
      <c r="A28" s="32"/>
      <c r="B28" s="37" t="s">
        <v>617</v>
      </c>
      <c r="C28" s="38"/>
      <c r="D28" s="43"/>
      <c r="E28" s="32"/>
      <c r="F28" s="32"/>
    </row>
    <row r="29" spans="1:8" ht="17" x14ac:dyDescent="0.2">
      <c r="A29" s="32"/>
      <c r="B29" s="38" t="s">
        <v>445</v>
      </c>
      <c r="C29" s="38"/>
      <c r="D29" s="43"/>
      <c r="E29" s="32"/>
      <c r="F29" s="32"/>
    </row>
    <row r="30" spans="1:8" ht="85" x14ac:dyDescent="0.2">
      <c r="A30" s="32"/>
      <c r="B30" s="40" t="s">
        <v>615</v>
      </c>
      <c r="C30" s="38"/>
      <c r="D30" s="145">
        <v>1</v>
      </c>
      <c r="E30" s="32"/>
      <c r="F30" s="32"/>
    </row>
    <row r="31" spans="1:8" ht="17" x14ac:dyDescent="0.2">
      <c r="A31" s="32"/>
      <c r="B31" s="40" t="s">
        <v>448</v>
      </c>
      <c r="C31" s="38"/>
      <c r="D31" s="145">
        <v>0</v>
      </c>
      <c r="E31" s="32"/>
      <c r="F31" s="32"/>
    </row>
    <row r="32" spans="1:8" ht="17" x14ac:dyDescent="0.2">
      <c r="A32" s="32"/>
      <c r="B32" s="40" t="s">
        <v>411</v>
      </c>
      <c r="C32" s="38"/>
      <c r="D32" s="145">
        <v>0</v>
      </c>
      <c r="E32" s="32"/>
      <c r="F32" s="32"/>
    </row>
    <row r="33" spans="1:6" ht="17" x14ac:dyDescent="0.2">
      <c r="A33" s="32"/>
      <c r="B33" s="40" t="s">
        <v>410</v>
      </c>
      <c r="C33" s="38"/>
      <c r="D33" s="145">
        <v>0</v>
      </c>
      <c r="E33" s="32"/>
      <c r="F33" s="32"/>
    </row>
    <row r="34" spans="1:6" x14ac:dyDescent="0.2">
      <c r="A34" s="32"/>
      <c r="B34" s="39"/>
      <c r="C34" s="38"/>
      <c r="D34" s="41"/>
      <c r="E34" s="32"/>
      <c r="F34" s="32"/>
    </row>
    <row r="35" spans="1:6" x14ac:dyDescent="0.2">
      <c r="A35" s="32"/>
      <c r="B35" s="36" t="s">
        <v>616</v>
      </c>
      <c r="C35" s="35"/>
      <c r="D35" s="42"/>
      <c r="E35" s="32"/>
      <c r="F35" s="32"/>
    </row>
    <row r="36" spans="1:6" ht="17" x14ac:dyDescent="0.2">
      <c r="A36" s="32"/>
      <c r="B36" s="40" t="s">
        <v>407</v>
      </c>
      <c r="C36" s="38" t="s">
        <v>409</v>
      </c>
      <c r="D36" s="146">
        <v>7</v>
      </c>
      <c r="E36" s="32"/>
      <c r="F36" s="32"/>
    </row>
    <row r="37" spans="1:6" ht="17" x14ac:dyDescent="0.2">
      <c r="A37" s="32"/>
      <c r="B37" s="40" t="s">
        <v>408</v>
      </c>
      <c r="C37" s="38" t="s">
        <v>409</v>
      </c>
      <c r="D37" s="146">
        <v>5</v>
      </c>
      <c r="E37" s="32"/>
      <c r="F37" s="32"/>
    </row>
    <row r="38" spans="1:6" x14ac:dyDescent="0.2">
      <c r="A38" s="32"/>
      <c r="B38" s="37"/>
      <c r="C38" s="38"/>
      <c r="D38" s="38"/>
      <c r="E38" s="32"/>
      <c r="F38" s="32"/>
    </row>
    <row r="39" spans="1:6" x14ac:dyDescent="0.2">
      <c r="A39" s="32"/>
      <c r="B39" s="36" t="s">
        <v>618</v>
      </c>
      <c r="C39" s="35"/>
      <c r="D39" s="35"/>
      <c r="E39" s="32"/>
      <c r="F39" s="32"/>
    </row>
    <row r="40" spans="1:6" ht="17" x14ac:dyDescent="0.2">
      <c r="A40" s="32"/>
      <c r="B40" s="40" t="s">
        <v>407</v>
      </c>
      <c r="C40" s="38" t="s">
        <v>409</v>
      </c>
      <c r="D40" s="146">
        <v>10</v>
      </c>
      <c r="E40" s="32"/>
      <c r="F40" s="32"/>
    </row>
    <row r="41" spans="1:6" ht="17" x14ac:dyDescent="0.2">
      <c r="A41" s="32"/>
      <c r="B41" s="40" t="s">
        <v>408</v>
      </c>
      <c r="C41" s="38" t="s">
        <v>409</v>
      </c>
      <c r="D41" s="146">
        <v>7</v>
      </c>
      <c r="E41" s="32"/>
      <c r="F41" s="32"/>
    </row>
    <row r="42" spans="1:6" x14ac:dyDescent="0.2">
      <c r="A42" s="32"/>
      <c r="B42" s="38"/>
      <c r="C42" s="38"/>
      <c r="D42" s="38"/>
      <c r="E42" s="32"/>
      <c r="F42" s="32"/>
    </row>
    <row r="43" spans="1:6" x14ac:dyDescent="0.2">
      <c r="A43" s="32"/>
      <c r="B43" s="37"/>
      <c r="C43" s="38"/>
      <c r="D43" s="38"/>
      <c r="E43" s="32"/>
      <c r="F43" s="32"/>
    </row>
    <row r="44" spans="1:6" x14ac:dyDescent="0.2">
      <c r="A44" s="32"/>
      <c r="B44" s="37"/>
      <c r="C44" s="38"/>
      <c r="D44" s="38"/>
      <c r="E44" s="32"/>
      <c r="F44" s="32"/>
    </row>
    <row r="45" spans="1:6" x14ac:dyDescent="0.2">
      <c r="A45" s="32"/>
      <c r="C45" s="35"/>
      <c r="D45" s="35"/>
    </row>
    <row r="46" spans="1:6" x14ac:dyDescent="0.2">
      <c r="A46" s="32"/>
      <c r="C46" s="35"/>
      <c r="D46" s="35"/>
    </row>
    <row r="47" spans="1:6" x14ac:dyDescent="0.2">
      <c r="C47" s="35"/>
      <c r="D47" s="35"/>
    </row>
    <row r="48" spans="1:6" x14ac:dyDescent="0.2">
      <c r="C48" s="35"/>
    </row>
    <row r="49" spans="3:4" x14ac:dyDescent="0.2">
      <c r="C49" s="35"/>
      <c r="D49" s="35"/>
    </row>
    <row r="50" spans="3:4" x14ac:dyDescent="0.2">
      <c r="C50" s="35"/>
      <c r="D50" s="35"/>
    </row>
    <row r="51" spans="3:4" x14ac:dyDescent="0.2">
      <c r="C51" s="35"/>
      <c r="D51" s="35"/>
    </row>
    <row r="52" spans="3:4" x14ac:dyDescent="0.2">
      <c r="C52" s="35"/>
      <c r="D52" s="35"/>
    </row>
    <row r="53" spans="3:4" x14ac:dyDescent="0.2">
      <c r="C53" s="35"/>
      <c r="D53" s="35"/>
    </row>
    <row r="54" spans="3:4" x14ac:dyDescent="0.2">
      <c r="C54" s="35"/>
      <c r="D54" s="35"/>
    </row>
    <row r="55" spans="3:4" x14ac:dyDescent="0.2">
      <c r="C55" s="35"/>
      <c r="D55" s="35"/>
    </row>
    <row r="56" spans="3:4" x14ac:dyDescent="0.2">
      <c r="C56" s="35"/>
      <c r="D56" s="35"/>
    </row>
    <row r="57" spans="3:4" x14ac:dyDescent="0.2">
      <c r="C57" s="35"/>
      <c r="D57" s="35"/>
    </row>
    <row r="58" spans="3:4" x14ac:dyDescent="0.2">
      <c r="C58" s="35"/>
      <c r="D58" s="35"/>
    </row>
    <row r="59" spans="3:4" x14ac:dyDescent="0.2">
      <c r="C59" s="35"/>
      <c r="D59" s="35"/>
    </row>
    <row r="60" spans="3:4" x14ac:dyDescent="0.2">
      <c r="C60" s="35"/>
      <c r="D60" s="35"/>
    </row>
    <row r="61" spans="3:4" x14ac:dyDescent="0.2">
      <c r="C61" s="35"/>
      <c r="D61" s="35"/>
    </row>
    <row r="62" spans="3:4" x14ac:dyDescent="0.2">
      <c r="C62" s="35"/>
      <c r="D62" s="35"/>
    </row>
    <row r="63" spans="3:4" x14ac:dyDescent="0.2">
      <c r="C63" s="35"/>
      <c r="D63" s="35"/>
    </row>
    <row r="64" spans="3:4" x14ac:dyDescent="0.2">
      <c r="C64" s="35"/>
      <c r="D64" s="35"/>
    </row>
    <row r="65" spans="3:4" x14ac:dyDescent="0.2">
      <c r="C65" s="35"/>
      <c r="D65" s="35"/>
    </row>
    <row r="66" spans="3:4" x14ac:dyDescent="0.2">
      <c r="C66" s="35"/>
      <c r="D66" s="35"/>
    </row>
    <row r="67" spans="3:4" x14ac:dyDescent="0.2">
      <c r="C67" s="35"/>
      <c r="D67" s="35"/>
    </row>
    <row r="68" spans="3:4" x14ac:dyDescent="0.2">
      <c r="C68" s="35"/>
      <c r="D68" s="35"/>
    </row>
  </sheetData>
  <mergeCells count="5">
    <mergeCell ref="B2:D2"/>
    <mergeCell ref="B14:D14"/>
    <mergeCell ref="B4:D4"/>
    <mergeCell ref="B9:D9"/>
    <mergeCell ref="B12:D12"/>
  </mergeCells>
  <hyperlinks>
    <hyperlink ref="B12" location="'Data Dictionary'!A1" display="To select indicators, use the Data Dictionary sheet." xr:uid="{90C6A5D3-6796-4149-B380-6A440F056775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7F86A-B339-3D45-85AF-0370AAB40DA6}">
  <dimension ref="A2:K45"/>
  <sheetViews>
    <sheetView zoomScale="92" workbookViewId="0"/>
  </sheetViews>
  <sheetFormatPr baseColWidth="10" defaultRowHeight="16" x14ac:dyDescent="0.2"/>
  <cols>
    <col min="1" max="1" width="3" style="107" customWidth="1"/>
    <col min="2" max="2" width="10.85546875" style="107" customWidth="1"/>
    <col min="3" max="3" width="20" style="107" customWidth="1"/>
    <col min="4" max="4" width="33.28515625" style="107" customWidth="1"/>
    <col min="5" max="5" width="29.140625" style="125" customWidth="1"/>
    <col min="6" max="6" width="23.42578125" style="125" customWidth="1"/>
    <col min="7" max="7" width="13.7109375" style="125" customWidth="1"/>
    <col min="8" max="8" width="9.5703125" style="125" customWidth="1"/>
    <col min="9" max="9" width="9.140625" style="138" customWidth="1"/>
    <col min="10" max="10" width="40.42578125" style="127" customWidth="1"/>
    <col min="11" max="16384" width="10.7109375" style="107"/>
  </cols>
  <sheetData>
    <row r="2" spans="1:11" x14ac:dyDescent="0.2">
      <c r="B2" s="179" t="s">
        <v>526</v>
      </c>
      <c r="H2" s="229" t="s">
        <v>528</v>
      </c>
      <c r="I2" s="228" t="s">
        <v>537</v>
      </c>
      <c r="J2" s="228"/>
    </row>
    <row r="3" spans="1:11" ht="16" customHeight="1" x14ac:dyDescent="0.2">
      <c r="B3" s="180" t="s">
        <v>527</v>
      </c>
      <c r="H3" s="229"/>
      <c r="I3" s="228"/>
      <c r="J3" s="228"/>
    </row>
    <row r="4" spans="1:11" x14ac:dyDescent="0.2">
      <c r="B4" s="32"/>
      <c r="H4" s="229"/>
      <c r="I4" s="228"/>
      <c r="J4" s="228"/>
    </row>
    <row r="6" spans="1:11" ht="18" customHeight="1" thickBot="1" x14ac:dyDescent="0.25">
      <c r="H6" s="227" t="s">
        <v>519</v>
      </c>
      <c r="I6" s="227"/>
    </row>
    <row r="7" spans="1:11" ht="18" thickBot="1" x14ac:dyDescent="0.25">
      <c r="A7" s="105"/>
      <c r="B7" s="106" t="s">
        <v>460</v>
      </c>
      <c r="C7" s="106" t="s">
        <v>459</v>
      </c>
      <c r="D7" s="106" t="s">
        <v>458</v>
      </c>
      <c r="E7" s="106" t="s">
        <v>461</v>
      </c>
      <c r="F7" s="106" t="s">
        <v>489</v>
      </c>
      <c r="G7" s="106" t="s">
        <v>485</v>
      </c>
      <c r="H7" s="106" t="s">
        <v>484</v>
      </c>
      <c r="I7" s="106" t="s">
        <v>483</v>
      </c>
      <c r="J7" s="130" t="s">
        <v>474</v>
      </c>
    </row>
    <row r="8" spans="1:11" ht="17" x14ac:dyDescent="0.2">
      <c r="A8" s="105"/>
      <c r="B8" s="108" t="s">
        <v>484</v>
      </c>
      <c r="C8" s="109" t="s">
        <v>405</v>
      </c>
      <c r="D8" s="109" t="s">
        <v>481</v>
      </c>
      <c r="E8" s="110"/>
      <c r="F8" s="110" t="s">
        <v>490</v>
      </c>
      <c r="G8" s="110" t="s">
        <v>487</v>
      </c>
      <c r="H8" s="167">
        <v>1</v>
      </c>
      <c r="I8" s="167"/>
      <c r="J8" s="131" t="s">
        <v>475</v>
      </c>
    </row>
    <row r="9" spans="1:11" ht="17" x14ac:dyDescent="0.2">
      <c r="A9" s="105"/>
      <c r="B9" s="111" t="s">
        <v>484</v>
      </c>
      <c r="C9" s="109" t="s">
        <v>398</v>
      </c>
      <c r="D9" s="109" t="s">
        <v>488</v>
      </c>
      <c r="E9" s="110"/>
      <c r="F9" s="110" t="s">
        <v>491</v>
      </c>
      <c r="G9" s="110" t="s">
        <v>486</v>
      </c>
      <c r="H9" s="167">
        <v>1</v>
      </c>
      <c r="I9" s="167"/>
      <c r="J9" s="131" t="s">
        <v>412</v>
      </c>
      <c r="K9" s="32"/>
    </row>
    <row r="10" spans="1:11" ht="17" x14ac:dyDescent="0.2">
      <c r="A10" s="105"/>
      <c r="B10" s="111" t="s">
        <v>484</v>
      </c>
      <c r="C10" s="112" t="s">
        <v>397</v>
      </c>
      <c r="D10" s="113" t="s">
        <v>414</v>
      </c>
      <c r="E10" s="114"/>
      <c r="F10" s="114" t="s">
        <v>568</v>
      </c>
      <c r="G10" s="114" t="s">
        <v>487</v>
      </c>
      <c r="H10" s="168">
        <v>1</v>
      </c>
      <c r="I10" s="168"/>
      <c r="J10" s="132" t="s">
        <v>413</v>
      </c>
    </row>
    <row r="11" spans="1:11" ht="17" x14ac:dyDescent="0.2">
      <c r="A11" s="105"/>
      <c r="B11" s="111" t="s">
        <v>484</v>
      </c>
      <c r="C11" s="115" t="s">
        <v>397</v>
      </c>
      <c r="D11" s="109" t="s">
        <v>416</v>
      </c>
      <c r="E11" s="110"/>
      <c r="F11" s="110" t="s">
        <v>492</v>
      </c>
      <c r="G11" s="110" t="s">
        <v>487</v>
      </c>
      <c r="H11" s="167">
        <v>1</v>
      </c>
      <c r="I11" s="167"/>
      <c r="J11" s="131" t="s">
        <v>415</v>
      </c>
    </row>
    <row r="12" spans="1:11" ht="17" x14ac:dyDescent="0.2">
      <c r="A12" s="105"/>
      <c r="B12" s="111" t="s">
        <v>484</v>
      </c>
      <c r="C12" s="109" t="s">
        <v>399</v>
      </c>
      <c r="D12" s="112" t="s">
        <v>510</v>
      </c>
      <c r="E12" s="123" t="s">
        <v>513</v>
      </c>
      <c r="F12" s="123" t="s">
        <v>511</v>
      </c>
      <c r="G12" s="123" t="s">
        <v>504</v>
      </c>
      <c r="H12" s="167">
        <v>1</v>
      </c>
      <c r="I12" s="167"/>
      <c r="J12" s="131" t="s">
        <v>417</v>
      </c>
    </row>
    <row r="13" spans="1:11" ht="17" x14ac:dyDescent="0.2">
      <c r="A13" s="105"/>
      <c r="B13" s="111" t="s">
        <v>484</v>
      </c>
      <c r="C13" s="112" t="s">
        <v>418</v>
      </c>
      <c r="D13" s="113" t="s">
        <v>478</v>
      </c>
      <c r="E13" s="114"/>
      <c r="F13" s="114" t="s">
        <v>492</v>
      </c>
      <c r="G13" s="114" t="s">
        <v>487</v>
      </c>
      <c r="H13" s="168">
        <v>1</v>
      </c>
      <c r="I13" s="168"/>
      <c r="J13" s="132" t="s">
        <v>419</v>
      </c>
    </row>
    <row r="14" spans="1:11" ht="17" x14ac:dyDescent="0.2">
      <c r="A14" s="105"/>
      <c r="B14" s="111" t="s">
        <v>484</v>
      </c>
      <c r="C14" s="112" t="s">
        <v>420</v>
      </c>
      <c r="D14" s="113" t="s">
        <v>514</v>
      </c>
      <c r="E14" s="114"/>
      <c r="F14" s="114" t="s">
        <v>492</v>
      </c>
      <c r="G14" s="114" t="s">
        <v>487</v>
      </c>
      <c r="H14" s="168">
        <v>1</v>
      </c>
      <c r="I14" s="168"/>
      <c r="J14" s="132" t="s">
        <v>421</v>
      </c>
    </row>
    <row r="15" spans="1:11" ht="17" thickBot="1" x14ac:dyDescent="0.25">
      <c r="A15" s="105"/>
      <c r="B15" s="116"/>
      <c r="C15" s="117"/>
      <c r="D15" s="117"/>
      <c r="E15" s="118"/>
      <c r="F15" s="118"/>
      <c r="G15" s="118"/>
      <c r="H15" s="169"/>
      <c r="I15" s="169"/>
      <c r="J15" s="133"/>
    </row>
    <row r="16" spans="1:11" ht="17" x14ac:dyDescent="0.2">
      <c r="A16" s="105"/>
      <c r="B16" s="108" t="s">
        <v>569</v>
      </c>
      <c r="C16" s="108" t="s">
        <v>405</v>
      </c>
      <c r="D16" s="128" t="s">
        <v>506</v>
      </c>
      <c r="E16" s="129"/>
      <c r="F16" s="129" t="s">
        <v>507</v>
      </c>
      <c r="G16" s="129" t="s">
        <v>504</v>
      </c>
      <c r="H16" s="170"/>
      <c r="I16" s="171">
        <v>1</v>
      </c>
      <c r="J16" s="134" t="s">
        <v>525</v>
      </c>
      <c r="K16" s="32" t="s">
        <v>524</v>
      </c>
    </row>
    <row r="17" spans="1:10" ht="17" x14ac:dyDescent="0.2">
      <c r="A17" s="105"/>
      <c r="B17" s="111" t="s">
        <v>569</v>
      </c>
      <c r="C17" s="111" t="s">
        <v>405</v>
      </c>
      <c r="D17" s="119" t="s">
        <v>508</v>
      </c>
      <c r="E17" s="120"/>
      <c r="F17" s="120" t="s">
        <v>509</v>
      </c>
      <c r="G17" s="120" t="s">
        <v>487</v>
      </c>
      <c r="H17" s="172"/>
      <c r="I17" s="173">
        <v>1</v>
      </c>
      <c r="J17" s="135" t="s">
        <v>425</v>
      </c>
    </row>
    <row r="18" spans="1:10" ht="17" x14ac:dyDescent="0.2">
      <c r="A18" s="105"/>
      <c r="B18" s="111" t="s">
        <v>569</v>
      </c>
      <c r="C18" s="111" t="s">
        <v>405</v>
      </c>
      <c r="D18" s="121" t="s">
        <v>505</v>
      </c>
      <c r="E18" s="122"/>
      <c r="F18" s="122" t="s">
        <v>482</v>
      </c>
      <c r="G18" s="122" t="s">
        <v>504</v>
      </c>
      <c r="H18" s="174"/>
      <c r="I18" s="175">
        <v>1</v>
      </c>
      <c r="J18" s="136" t="s">
        <v>424</v>
      </c>
    </row>
    <row r="19" spans="1:10" ht="17" x14ac:dyDescent="0.2">
      <c r="A19" s="105"/>
      <c r="B19" s="111" t="s">
        <v>569</v>
      </c>
      <c r="C19" s="112" t="s">
        <v>398</v>
      </c>
      <c r="D19" s="113" t="s">
        <v>480</v>
      </c>
      <c r="E19" s="114"/>
      <c r="F19" s="114" t="s">
        <v>500</v>
      </c>
      <c r="G19" s="114" t="s">
        <v>486</v>
      </c>
      <c r="H19" s="176"/>
      <c r="I19" s="168">
        <v>1</v>
      </c>
      <c r="J19" s="132" t="s">
        <v>422</v>
      </c>
    </row>
    <row r="20" spans="1:10" ht="17" x14ac:dyDescent="0.2">
      <c r="A20" s="105"/>
      <c r="B20" s="111" t="s">
        <v>569</v>
      </c>
      <c r="C20" s="111" t="s">
        <v>398</v>
      </c>
      <c r="D20" s="119" t="s">
        <v>479</v>
      </c>
      <c r="E20" s="120"/>
      <c r="F20" s="120" t="s">
        <v>503</v>
      </c>
      <c r="G20" s="120" t="s">
        <v>502</v>
      </c>
      <c r="H20" s="172"/>
      <c r="I20" s="173">
        <v>1</v>
      </c>
      <c r="J20" s="135" t="s">
        <v>570</v>
      </c>
    </row>
    <row r="21" spans="1:10" ht="17" x14ac:dyDescent="0.2">
      <c r="A21" s="105"/>
      <c r="B21" s="111" t="s">
        <v>569</v>
      </c>
      <c r="C21" s="111" t="s">
        <v>398</v>
      </c>
      <c r="D21" s="121" t="s">
        <v>571</v>
      </c>
      <c r="E21" s="122"/>
      <c r="F21" s="122" t="s">
        <v>490</v>
      </c>
      <c r="G21" s="122" t="s">
        <v>504</v>
      </c>
      <c r="H21" s="174"/>
      <c r="I21" s="175">
        <v>2</v>
      </c>
      <c r="J21" s="136" t="s">
        <v>423</v>
      </c>
    </row>
    <row r="22" spans="1:10" ht="17" x14ac:dyDescent="0.2">
      <c r="A22" s="105"/>
      <c r="B22" s="111" t="s">
        <v>569</v>
      </c>
      <c r="C22" s="112" t="s">
        <v>397</v>
      </c>
      <c r="D22" s="113" t="s">
        <v>429</v>
      </c>
      <c r="E22" s="114"/>
      <c r="F22" s="114" t="s">
        <v>567</v>
      </c>
      <c r="G22" s="114" t="s">
        <v>496</v>
      </c>
      <c r="H22" s="176"/>
      <c r="I22" s="176">
        <v>1</v>
      </c>
      <c r="J22" s="132" t="s">
        <v>428</v>
      </c>
    </row>
    <row r="23" spans="1:10" ht="17" x14ac:dyDescent="0.2">
      <c r="A23" s="105"/>
      <c r="B23" s="111" t="s">
        <v>569</v>
      </c>
      <c r="C23" s="111" t="s">
        <v>397</v>
      </c>
      <c r="D23" s="119" t="s">
        <v>431</v>
      </c>
      <c r="E23" s="120"/>
      <c r="F23" s="120" t="s">
        <v>567</v>
      </c>
      <c r="G23" s="120" t="s">
        <v>496</v>
      </c>
      <c r="H23" s="172"/>
      <c r="I23" s="172">
        <v>1</v>
      </c>
      <c r="J23" s="135" t="s">
        <v>430</v>
      </c>
    </row>
    <row r="24" spans="1:10" ht="17" x14ac:dyDescent="0.2">
      <c r="A24" s="105"/>
      <c r="B24" s="111" t="s">
        <v>569</v>
      </c>
      <c r="C24" s="111" t="s">
        <v>397</v>
      </c>
      <c r="D24" s="119" t="s">
        <v>435</v>
      </c>
      <c r="E24" s="120"/>
      <c r="F24" s="120" t="s">
        <v>531</v>
      </c>
      <c r="G24" s="120" t="s">
        <v>496</v>
      </c>
      <c r="H24" s="172"/>
      <c r="I24" s="172">
        <v>1</v>
      </c>
      <c r="J24" s="135" t="s">
        <v>434</v>
      </c>
    </row>
    <row r="25" spans="1:10" ht="17" x14ac:dyDescent="0.2">
      <c r="A25" s="105"/>
      <c r="B25" s="111" t="s">
        <v>569</v>
      </c>
      <c r="C25" s="111" t="s">
        <v>397</v>
      </c>
      <c r="D25" s="119" t="s">
        <v>530</v>
      </c>
      <c r="E25" s="120"/>
      <c r="F25" s="120" t="s">
        <v>437</v>
      </c>
      <c r="G25" s="120"/>
      <c r="H25" s="172"/>
      <c r="I25" s="172">
        <v>1</v>
      </c>
      <c r="J25" s="135" t="s">
        <v>436</v>
      </c>
    </row>
    <row r="26" spans="1:10" ht="17" x14ac:dyDescent="0.2">
      <c r="A26" s="105"/>
      <c r="B26" s="111" t="s">
        <v>569</v>
      </c>
      <c r="C26" s="111" t="s">
        <v>397</v>
      </c>
      <c r="D26" s="119" t="s">
        <v>476</v>
      </c>
      <c r="E26" s="120"/>
      <c r="F26" s="120" t="s">
        <v>567</v>
      </c>
      <c r="G26" s="120" t="s">
        <v>496</v>
      </c>
      <c r="H26" s="172"/>
      <c r="I26" s="172">
        <v>1</v>
      </c>
      <c r="J26" s="135" t="s">
        <v>432</v>
      </c>
    </row>
    <row r="27" spans="1:10" ht="17" x14ac:dyDescent="0.2">
      <c r="A27" s="105"/>
      <c r="B27" s="111" t="s">
        <v>569</v>
      </c>
      <c r="C27" s="111" t="s">
        <v>397</v>
      </c>
      <c r="D27" s="119" t="s">
        <v>477</v>
      </c>
      <c r="E27" s="120"/>
      <c r="F27" s="120" t="s">
        <v>567</v>
      </c>
      <c r="G27" s="120" t="s">
        <v>496</v>
      </c>
      <c r="H27" s="172"/>
      <c r="I27" s="172">
        <v>1</v>
      </c>
      <c r="J27" s="135" t="s">
        <v>433</v>
      </c>
    </row>
    <row r="28" spans="1:10" ht="17" x14ac:dyDescent="0.2">
      <c r="A28" s="105"/>
      <c r="B28" s="111" t="s">
        <v>569</v>
      </c>
      <c r="C28" s="111" t="s">
        <v>397</v>
      </c>
      <c r="D28" s="119" t="s">
        <v>427</v>
      </c>
      <c r="E28" s="120"/>
      <c r="F28" s="120" t="s">
        <v>531</v>
      </c>
      <c r="G28" s="120" t="s">
        <v>496</v>
      </c>
      <c r="H28" s="172"/>
      <c r="I28" s="172">
        <v>1</v>
      </c>
      <c r="J28" s="135" t="s">
        <v>426</v>
      </c>
    </row>
    <row r="29" spans="1:10" ht="34" x14ac:dyDescent="0.2">
      <c r="A29" s="105"/>
      <c r="B29" s="111" t="s">
        <v>569</v>
      </c>
      <c r="C29" s="111" t="s">
        <v>397</v>
      </c>
      <c r="D29" s="121" t="s">
        <v>522</v>
      </c>
      <c r="E29" s="122"/>
      <c r="F29" s="122" t="s">
        <v>529</v>
      </c>
      <c r="G29" s="122"/>
      <c r="H29" s="174"/>
      <c r="I29" s="174">
        <v>1</v>
      </c>
      <c r="J29" s="136" t="s">
        <v>438</v>
      </c>
    </row>
    <row r="30" spans="1:10" ht="34" x14ac:dyDescent="0.2">
      <c r="A30" s="105"/>
      <c r="B30" s="111" t="s">
        <v>569</v>
      </c>
      <c r="C30" s="112" t="s">
        <v>399</v>
      </c>
      <c r="D30" s="112" t="s">
        <v>510</v>
      </c>
      <c r="E30" s="123" t="s">
        <v>512</v>
      </c>
      <c r="F30" s="123" t="s">
        <v>511</v>
      </c>
      <c r="G30" s="123" t="s">
        <v>504</v>
      </c>
      <c r="H30" s="177"/>
      <c r="I30" s="178">
        <v>1</v>
      </c>
      <c r="J30" s="137" t="s">
        <v>439</v>
      </c>
    </row>
    <row r="31" spans="1:10" ht="34" x14ac:dyDescent="0.2">
      <c r="A31" s="105"/>
      <c r="B31" s="111" t="s">
        <v>569</v>
      </c>
      <c r="C31" s="112" t="s">
        <v>418</v>
      </c>
      <c r="D31" s="113" t="s">
        <v>497</v>
      </c>
      <c r="E31" s="114"/>
      <c r="F31" s="114" t="s">
        <v>498</v>
      </c>
      <c r="G31" s="114" t="s">
        <v>496</v>
      </c>
      <c r="H31" s="176"/>
      <c r="I31" s="168">
        <v>1</v>
      </c>
      <c r="J31" s="132" t="s">
        <v>441</v>
      </c>
    </row>
    <row r="32" spans="1:10" ht="17" x14ac:dyDescent="0.2">
      <c r="A32" s="105"/>
      <c r="B32" s="111" t="s">
        <v>569</v>
      </c>
      <c r="C32" s="111" t="s">
        <v>418</v>
      </c>
      <c r="D32" s="119" t="s">
        <v>499</v>
      </c>
      <c r="E32" s="120"/>
      <c r="F32" s="120" t="s">
        <v>500</v>
      </c>
      <c r="G32" s="120" t="s">
        <v>501</v>
      </c>
      <c r="H32" s="172"/>
      <c r="I32" s="173">
        <v>1</v>
      </c>
      <c r="J32" s="135" t="s">
        <v>442</v>
      </c>
    </row>
    <row r="33" spans="1:10" ht="17" x14ac:dyDescent="0.2">
      <c r="A33" s="105"/>
      <c r="B33" s="111" t="s">
        <v>569</v>
      </c>
      <c r="C33" s="111" t="s">
        <v>418</v>
      </c>
      <c r="D33" s="119" t="s">
        <v>495</v>
      </c>
      <c r="E33" s="120"/>
      <c r="F33" s="120" t="s">
        <v>492</v>
      </c>
      <c r="G33" s="120" t="s">
        <v>496</v>
      </c>
      <c r="H33" s="172"/>
      <c r="I33" s="173">
        <v>1</v>
      </c>
      <c r="J33" s="135" t="s">
        <v>572</v>
      </c>
    </row>
    <row r="34" spans="1:10" ht="17" x14ac:dyDescent="0.2">
      <c r="A34" s="105"/>
      <c r="B34" s="111" t="s">
        <v>569</v>
      </c>
      <c r="C34" s="111" t="s">
        <v>418</v>
      </c>
      <c r="D34" s="121" t="s">
        <v>493</v>
      </c>
      <c r="E34" s="122"/>
      <c r="F34" s="122" t="s">
        <v>494</v>
      </c>
      <c r="G34" s="122"/>
      <c r="H34" s="174"/>
      <c r="I34" s="175">
        <v>1</v>
      </c>
      <c r="J34" s="136" t="s">
        <v>440</v>
      </c>
    </row>
    <row r="35" spans="1:10" ht="17" x14ac:dyDescent="0.2">
      <c r="A35" s="105"/>
      <c r="B35" s="111" t="s">
        <v>569</v>
      </c>
      <c r="C35" s="112" t="s">
        <v>420</v>
      </c>
      <c r="D35" s="113" t="s">
        <v>516</v>
      </c>
      <c r="E35" s="114"/>
      <c r="F35" s="114" t="s">
        <v>573</v>
      </c>
      <c r="G35" s="114" t="s">
        <v>502</v>
      </c>
      <c r="H35" s="176"/>
      <c r="I35" s="168">
        <v>1</v>
      </c>
      <c r="J35" s="132" t="s">
        <v>574</v>
      </c>
    </row>
    <row r="36" spans="1:10" ht="17" x14ac:dyDescent="0.2">
      <c r="A36" s="105"/>
      <c r="B36" s="111" t="s">
        <v>569</v>
      </c>
      <c r="C36" s="111" t="s">
        <v>420</v>
      </c>
      <c r="D36" s="119" t="s">
        <v>575</v>
      </c>
      <c r="E36" s="120"/>
      <c r="F36" s="120" t="s">
        <v>490</v>
      </c>
      <c r="G36" s="120" t="s">
        <v>502</v>
      </c>
      <c r="H36" s="172"/>
      <c r="I36" s="173">
        <v>1</v>
      </c>
      <c r="J36" s="135" t="s">
        <v>576</v>
      </c>
    </row>
    <row r="37" spans="1:10" ht="17" x14ac:dyDescent="0.2">
      <c r="A37" s="105"/>
      <c r="B37" s="111" t="s">
        <v>569</v>
      </c>
      <c r="C37" s="111" t="s">
        <v>420</v>
      </c>
      <c r="D37" s="119" t="s">
        <v>577</v>
      </c>
      <c r="E37" s="120"/>
      <c r="F37" s="120" t="s">
        <v>492</v>
      </c>
      <c r="G37" s="120"/>
      <c r="H37" s="172"/>
      <c r="I37" s="173">
        <v>1</v>
      </c>
      <c r="J37" s="135" t="s">
        <v>578</v>
      </c>
    </row>
    <row r="38" spans="1:10" ht="17" x14ac:dyDescent="0.2">
      <c r="A38" s="105"/>
      <c r="B38" s="111" t="s">
        <v>569</v>
      </c>
      <c r="C38" s="111" t="s">
        <v>420</v>
      </c>
      <c r="D38" s="121" t="s">
        <v>517</v>
      </c>
      <c r="E38" s="122"/>
      <c r="F38" s="122" t="s">
        <v>490</v>
      </c>
      <c r="G38" s="122" t="s">
        <v>504</v>
      </c>
      <c r="H38" s="174"/>
      <c r="I38" s="175">
        <v>1</v>
      </c>
      <c r="J38" s="136" t="s">
        <v>443</v>
      </c>
    </row>
    <row r="39" spans="1:10" ht="17" x14ac:dyDescent="0.2">
      <c r="A39" s="105"/>
      <c r="B39" s="111" t="s">
        <v>569</v>
      </c>
      <c r="C39" s="111" t="s">
        <v>420</v>
      </c>
      <c r="D39" s="119" t="s">
        <v>515</v>
      </c>
      <c r="E39" s="120"/>
      <c r="F39" s="120" t="s">
        <v>490</v>
      </c>
      <c r="G39" s="120" t="s">
        <v>502</v>
      </c>
      <c r="H39" s="172"/>
      <c r="I39" s="173">
        <v>1</v>
      </c>
      <c r="J39" s="135" t="s">
        <v>579</v>
      </c>
    </row>
    <row r="40" spans="1:10" x14ac:dyDescent="0.2">
      <c r="A40" s="105"/>
      <c r="B40" s="105"/>
      <c r="C40" s="105"/>
      <c r="D40" s="105"/>
      <c r="E40" s="124"/>
      <c r="F40" s="124"/>
      <c r="G40" s="124"/>
      <c r="H40" s="124"/>
      <c r="I40" s="139"/>
      <c r="J40" s="126"/>
    </row>
    <row r="41" spans="1:10" x14ac:dyDescent="0.2">
      <c r="A41" s="105"/>
      <c r="B41" s="105"/>
      <c r="C41" s="105"/>
      <c r="D41" s="105"/>
      <c r="E41" s="124"/>
      <c r="F41" s="124"/>
      <c r="G41" s="124"/>
      <c r="H41" s="124"/>
      <c r="I41" s="139"/>
      <c r="J41" s="126"/>
    </row>
    <row r="42" spans="1:10" x14ac:dyDescent="0.2">
      <c r="A42" s="105"/>
      <c r="B42" s="105"/>
      <c r="C42" s="105"/>
      <c r="D42" s="105"/>
      <c r="E42" s="124"/>
      <c r="F42" s="124"/>
      <c r="G42" s="124"/>
      <c r="H42" s="124"/>
      <c r="I42" s="139"/>
      <c r="J42" s="126"/>
    </row>
    <row r="43" spans="1:10" x14ac:dyDescent="0.2">
      <c r="A43" s="105"/>
      <c r="B43" s="105"/>
      <c r="C43" s="105"/>
      <c r="D43" s="105"/>
      <c r="E43" s="124"/>
      <c r="F43" s="124"/>
      <c r="G43" s="124"/>
      <c r="H43" s="124"/>
      <c r="I43" s="139"/>
      <c r="J43" s="126"/>
    </row>
    <row r="44" spans="1:10" x14ac:dyDescent="0.2">
      <c r="A44" s="105"/>
      <c r="B44" s="105"/>
      <c r="C44" s="105"/>
      <c r="D44" s="105"/>
      <c r="E44" s="124"/>
      <c r="F44" s="124"/>
      <c r="G44" s="124"/>
      <c r="H44" s="124"/>
      <c r="I44" s="139"/>
      <c r="J44" s="126"/>
    </row>
    <row r="45" spans="1:10" x14ac:dyDescent="0.2">
      <c r="A45" s="105"/>
      <c r="B45" s="105"/>
      <c r="C45" s="105"/>
      <c r="D45" s="105"/>
      <c r="E45" s="124"/>
      <c r="F45" s="124"/>
      <c r="G45" s="124"/>
      <c r="H45" s="124"/>
      <c r="I45" s="139"/>
      <c r="J45" s="126"/>
    </row>
  </sheetData>
  <mergeCells count="3">
    <mergeCell ref="H6:I6"/>
    <mergeCell ref="I2:J4"/>
    <mergeCell ref="H2:H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195"/>
  <sheetViews>
    <sheetView zoomScaleNormal="100" workbookViewId="0">
      <selection activeCell="I6" sqref="I6"/>
    </sheetView>
  </sheetViews>
  <sheetFormatPr baseColWidth="10" defaultColWidth="8.7109375" defaultRowHeight="16" x14ac:dyDescent="0.2"/>
  <cols>
    <col min="1" max="1" width="4.42578125" style="63" customWidth="1"/>
    <col min="2" max="2" width="22.5703125" style="29" customWidth="1"/>
    <col min="3" max="3" width="8.7109375" style="29"/>
    <col min="4" max="4" width="6.5703125" style="29" customWidth="1"/>
    <col min="5" max="5" width="8.7109375" style="29"/>
    <col min="6" max="6" width="2.5703125" style="52" customWidth="1"/>
    <col min="7" max="7" width="6.85546875" style="30" customWidth="1"/>
    <col min="8" max="8" width="3.7109375" style="31" customWidth="1"/>
    <col min="9" max="9" width="2.28515625" style="31" customWidth="1"/>
    <col min="10" max="10" width="6.85546875" style="30" customWidth="1"/>
    <col min="11" max="11" width="3.7109375" style="30" customWidth="1"/>
    <col min="12" max="12" width="2.28515625" style="30" customWidth="1"/>
    <col min="13" max="13" width="6.85546875" style="28" customWidth="1"/>
    <col min="14" max="14" width="3.7109375" style="28" customWidth="1"/>
    <col min="15" max="15" width="2.28515625" style="28" customWidth="1"/>
    <col min="16" max="16" width="3.28515625" style="28" customWidth="1"/>
    <col min="17" max="17" width="2.140625" style="52" customWidth="1"/>
    <col min="18" max="23" width="9.7109375" style="31" customWidth="1"/>
    <col min="24" max="24" width="4.140625" style="56" customWidth="1"/>
    <col min="25" max="25" width="8.7109375" style="31"/>
    <col min="26" max="26" width="10.5703125" style="31" bestFit="1" customWidth="1"/>
    <col min="27" max="27" width="8.7109375" style="31"/>
    <col min="28" max="28" width="9.85546875" style="31" customWidth="1"/>
    <col min="29" max="29" width="8.7109375" style="31"/>
    <col min="30" max="30" width="9.28515625" style="31" customWidth="1"/>
    <col min="31" max="31" width="4.140625" style="56" customWidth="1"/>
    <col min="32" max="33" width="8.7109375" style="30"/>
    <col min="34" max="34" width="9.5703125" style="30" customWidth="1"/>
    <col min="35" max="36" width="8.7109375" style="30"/>
    <col min="37" max="37" width="9.28515625" style="30" customWidth="1"/>
    <col min="38" max="38" width="3.5703125" style="52" customWidth="1"/>
    <col min="39" max="39" width="9.7109375" style="28" customWidth="1"/>
    <col min="40" max="16384" width="8.7109375" style="28"/>
  </cols>
  <sheetData>
    <row r="1" spans="1:53" s="1" customFormat="1" x14ac:dyDescent="0.2">
      <c r="A1" s="45"/>
      <c r="B1" s="44"/>
      <c r="C1" s="2"/>
      <c r="D1" s="2"/>
      <c r="E1" s="2"/>
      <c r="F1" s="45"/>
      <c r="G1" s="4"/>
      <c r="H1" s="3"/>
      <c r="I1" s="3"/>
      <c r="J1" s="4"/>
      <c r="K1" s="4"/>
      <c r="L1" s="4"/>
      <c r="Q1" s="45"/>
      <c r="R1" s="3"/>
      <c r="S1" s="3"/>
      <c r="T1" s="3"/>
      <c r="U1" s="3"/>
      <c r="V1" s="3"/>
      <c r="W1" s="3"/>
      <c r="X1" s="53"/>
      <c r="Y1" s="3"/>
      <c r="Z1" s="3"/>
      <c r="AA1" s="3"/>
      <c r="AB1" s="3"/>
      <c r="AC1" s="3"/>
      <c r="AD1" s="3"/>
      <c r="AE1" s="53"/>
      <c r="AF1" s="4"/>
      <c r="AG1" s="4"/>
      <c r="AH1" s="4"/>
      <c r="AI1" s="4"/>
      <c r="AJ1" s="4"/>
      <c r="AK1" s="4"/>
      <c r="AL1" s="45"/>
    </row>
    <row r="2" spans="1:53" s="5" customFormat="1" ht="16" customHeight="1" x14ac:dyDescent="0.2">
      <c r="A2" s="59"/>
      <c r="B2" s="179" t="s">
        <v>534</v>
      </c>
      <c r="C2" s="6"/>
      <c r="D2" s="6"/>
      <c r="E2" s="6"/>
      <c r="F2" s="59"/>
      <c r="G2" s="235" t="s">
        <v>536</v>
      </c>
      <c r="H2" s="235"/>
      <c r="I2" s="235"/>
      <c r="J2" s="235"/>
      <c r="K2" s="235"/>
      <c r="L2" s="235"/>
      <c r="M2" s="235"/>
      <c r="N2" s="235"/>
      <c r="O2" s="236"/>
      <c r="P2" s="262"/>
      <c r="Q2" s="57"/>
      <c r="R2" s="237" t="s">
        <v>387</v>
      </c>
      <c r="S2" s="238"/>
      <c r="T2" s="238"/>
      <c r="U2" s="238"/>
      <c r="V2" s="238"/>
      <c r="W2" s="239"/>
      <c r="X2" s="54"/>
      <c r="Y2" s="237" t="s">
        <v>388</v>
      </c>
      <c r="Z2" s="238"/>
      <c r="AA2" s="238"/>
      <c r="AB2" s="238"/>
      <c r="AC2" s="238"/>
      <c r="AD2" s="239"/>
      <c r="AE2" s="54"/>
      <c r="AF2" s="240" t="s">
        <v>389</v>
      </c>
      <c r="AG2" s="235"/>
      <c r="AH2" s="235"/>
      <c r="AI2" s="235"/>
      <c r="AJ2" s="235"/>
      <c r="AK2" s="236"/>
      <c r="AL2" s="46"/>
      <c r="AM2" s="236" t="s">
        <v>390</v>
      </c>
      <c r="AN2" s="241"/>
    </row>
    <row r="3" spans="1:53" s="7" customFormat="1" ht="58" customHeight="1" x14ac:dyDescent="0.2">
      <c r="A3" s="60"/>
      <c r="B3" s="8" t="s">
        <v>391</v>
      </c>
      <c r="C3" s="9"/>
      <c r="D3" s="9"/>
      <c r="E3" s="9"/>
      <c r="F3" s="60"/>
      <c r="G3" s="230" t="s">
        <v>606</v>
      </c>
      <c r="H3" s="230"/>
      <c r="I3" s="230"/>
      <c r="J3" s="230"/>
      <c r="K3" s="230"/>
      <c r="L3" s="230"/>
      <c r="M3" s="230"/>
      <c r="N3" s="230"/>
      <c r="O3" s="230"/>
      <c r="Q3" s="58"/>
      <c r="R3" s="231" t="s">
        <v>392</v>
      </c>
      <c r="S3" s="232"/>
      <c r="T3" s="232"/>
      <c r="U3" s="232"/>
      <c r="V3" s="232"/>
      <c r="W3" s="233"/>
      <c r="X3" s="55"/>
      <c r="Y3" s="231" t="s">
        <v>393</v>
      </c>
      <c r="Z3" s="232"/>
      <c r="AA3" s="232"/>
      <c r="AB3" s="232"/>
      <c r="AC3" s="232"/>
      <c r="AD3" s="233"/>
      <c r="AE3" s="55"/>
      <c r="AF3" s="231" t="s">
        <v>393</v>
      </c>
      <c r="AG3" s="232"/>
      <c r="AH3" s="232"/>
      <c r="AI3" s="232"/>
      <c r="AJ3" s="232"/>
      <c r="AK3" s="233"/>
      <c r="AL3" s="47"/>
      <c r="AM3" s="10"/>
      <c r="AN3" s="10"/>
    </row>
    <row r="4" spans="1:53" s="1" customFormat="1" ht="28" customHeight="1" x14ac:dyDescent="0.2">
      <c r="A4" s="45" t="s">
        <v>449</v>
      </c>
      <c r="B4" s="11" t="s">
        <v>394</v>
      </c>
      <c r="C4" s="12" t="s">
        <v>395</v>
      </c>
      <c r="D4" s="12" t="s">
        <v>545</v>
      </c>
      <c r="E4" s="12" t="s">
        <v>550</v>
      </c>
      <c r="F4" s="61" t="s">
        <v>450</v>
      </c>
      <c r="G4" s="264" t="s">
        <v>4</v>
      </c>
      <c r="H4" s="265"/>
      <c r="I4" s="266"/>
      <c r="J4" s="267" t="s">
        <v>5</v>
      </c>
      <c r="K4" s="268"/>
      <c r="L4" s="269"/>
      <c r="M4" s="234" t="s">
        <v>396</v>
      </c>
      <c r="N4" s="234"/>
      <c r="O4" s="234"/>
      <c r="P4" s="263"/>
      <c r="Q4" s="48" t="s">
        <v>451</v>
      </c>
      <c r="R4" s="14" t="s">
        <v>397</v>
      </c>
      <c r="S4" s="14" t="s">
        <v>398</v>
      </c>
      <c r="T4" s="14" t="s">
        <v>399</v>
      </c>
      <c r="U4" s="14" t="s">
        <v>518</v>
      </c>
      <c r="V4" s="14" t="s">
        <v>401</v>
      </c>
      <c r="W4" s="15" t="s">
        <v>402</v>
      </c>
      <c r="X4" s="48" t="s">
        <v>452</v>
      </c>
      <c r="Y4" s="14" t="s">
        <v>397</v>
      </c>
      <c r="Z4" s="14" t="s">
        <v>398</v>
      </c>
      <c r="AA4" s="14" t="s">
        <v>399</v>
      </c>
      <c r="AB4" s="14" t="s">
        <v>400</v>
      </c>
      <c r="AC4" s="14" t="s">
        <v>401</v>
      </c>
      <c r="AD4" s="15" t="s">
        <v>405</v>
      </c>
      <c r="AE4" s="48" t="s">
        <v>453</v>
      </c>
      <c r="AF4" s="16" t="s">
        <v>397</v>
      </c>
      <c r="AG4" s="16" t="s">
        <v>398</v>
      </c>
      <c r="AH4" s="16" t="s">
        <v>400</v>
      </c>
      <c r="AI4" s="16" t="s">
        <v>399</v>
      </c>
      <c r="AJ4" s="16" t="s">
        <v>401</v>
      </c>
      <c r="AK4" s="17" t="s">
        <v>403</v>
      </c>
      <c r="AL4" s="48" t="s">
        <v>454</v>
      </c>
      <c r="AM4" s="16" t="s">
        <v>5</v>
      </c>
      <c r="AN4" s="16" t="s">
        <v>396</v>
      </c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</row>
    <row r="5" spans="1:53" s="19" customFormat="1" x14ac:dyDescent="0.2">
      <c r="A5" s="45" t="s">
        <v>449</v>
      </c>
      <c r="B5" s="65" t="s">
        <v>394</v>
      </c>
      <c r="C5" s="66" t="s">
        <v>395</v>
      </c>
      <c r="D5" s="66"/>
      <c r="E5" s="66"/>
      <c r="F5" s="62" t="s">
        <v>450</v>
      </c>
      <c r="G5" s="67" t="s">
        <v>4</v>
      </c>
      <c r="H5" s="67" t="s">
        <v>456</v>
      </c>
      <c r="I5" s="67"/>
      <c r="J5" s="67" t="s">
        <v>5</v>
      </c>
      <c r="K5" s="68" t="s">
        <v>455</v>
      </c>
      <c r="L5" s="261"/>
      <c r="M5" s="67" t="s">
        <v>396</v>
      </c>
      <c r="N5" s="67"/>
      <c r="O5" s="67" t="s">
        <v>457</v>
      </c>
      <c r="P5" s="67"/>
      <c r="Q5" s="49" t="s">
        <v>451</v>
      </c>
      <c r="R5" s="69" t="s">
        <v>397</v>
      </c>
      <c r="S5" s="69" t="s">
        <v>398</v>
      </c>
      <c r="T5" s="69" t="s">
        <v>399</v>
      </c>
      <c r="U5" s="69" t="s">
        <v>400</v>
      </c>
      <c r="V5" s="69" t="s">
        <v>401</v>
      </c>
      <c r="W5" s="69" t="s">
        <v>402</v>
      </c>
      <c r="X5" s="49" t="s">
        <v>452</v>
      </c>
      <c r="Y5" s="69" t="s">
        <v>397</v>
      </c>
      <c r="Z5" s="69" t="s">
        <v>398</v>
      </c>
      <c r="AA5" s="69" t="s">
        <v>399</v>
      </c>
      <c r="AB5" s="69" t="s">
        <v>400</v>
      </c>
      <c r="AC5" s="69" t="s">
        <v>401</v>
      </c>
      <c r="AD5" s="69" t="s">
        <v>405</v>
      </c>
      <c r="AE5" s="49" t="s">
        <v>453</v>
      </c>
      <c r="AF5" s="49" t="s">
        <v>397</v>
      </c>
      <c r="AG5" s="49" t="s">
        <v>398</v>
      </c>
      <c r="AH5" s="49" t="s">
        <v>400</v>
      </c>
      <c r="AI5" s="49" t="s">
        <v>399</v>
      </c>
      <c r="AJ5" s="49" t="s">
        <v>401</v>
      </c>
      <c r="AK5" s="49" t="s">
        <v>403</v>
      </c>
      <c r="AL5" s="49" t="s">
        <v>454</v>
      </c>
      <c r="AM5" s="49" t="s">
        <v>5</v>
      </c>
      <c r="AN5" s="49" t="s">
        <v>396</v>
      </c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</row>
    <row r="6" spans="1:53" x14ac:dyDescent="0.2">
      <c r="A6" s="63">
        <v>1</v>
      </c>
      <c r="B6" s="20" t="s">
        <v>7</v>
      </c>
      <c r="C6" s="20" t="s">
        <v>8</v>
      </c>
      <c r="D6" s="20" t="s">
        <v>553</v>
      </c>
      <c r="E6" s="20" t="s">
        <v>551</v>
      </c>
      <c r="F6" s="50"/>
      <c r="G6" s="22" cm="1">
        <f t="array" ref="G6">Options!$D$30*(COUNTIF($R6:$W6, "&gt;="&amp;Options!$D$36) + 0.5*(COUNTIF($R6:$W6, "&gt;="&amp;Options!$D$37) - COUNTIF($R6:$W6, "&gt;="&amp;Options!$D$36))) + Options!$D$31*(COUNTIF($R6:$W6, "&gt;="&amp;Options!$D$36)) + Options!$D$32*AVERAGE($R6:$W6) + Options!$D$33*GEOMEAN($R6:$W6+0.0001)</f>
        <v>5.5</v>
      </c>
      <c r="H6" s="23">
        <f t="shared" ref="H6:H37" si="0">G6</f>
        <v>5.5</v>
      </c>
      <c r="I6" s="270" t="str" cm="1">
        <f t="array" ref="I6">_xlfn.IFS('Data Reliability'!D6 &gt;= 0.666, "!!", AND('Data Reliability'!D6 &lt; 0.666,  'Data Reliability'!D6  &gt;= 0.333), "!", 'Data Reliability'!D6 &lt; 0.333, "")</f>
        <v/>
      </c>
      <c r="J6" s="22" cm="1">
        <f t="array" ref="J6">Options!$D$30*(COUNTIF($Y6:$AD6, "&gt;="&amp;Options!$D$40) + 0.5*(COUNTIF($Y6:$AD6, "&gt;="&amp;Options!$D$41) - COUNTIF($Y6:$AD6, "&gt;="&amp;Options!$D$40))) + Options!$D$31*(COUNTIF($Y6:$AD6, "&gt;="&amp;Options!$D$40)) + Options!$D$32*AVERAGE($Y6:$AD6) + Options!$D$33*GEOMEAN($Y6:$AD6+0.0001)</f>
        <v>5</v>
      </c>
      <c r="K6" s="23">
        <f t="shared" ref="K6:K69" si="1">J6</f>
        <v>5</v>
      </c>
      <c r="L6" s="270" t="str" cm="1">
        <f t="array" ref="L6">_xlfn.IFS('Data Reliability'!E6 &gt;= 0.666, "!!", AND('Data Reliability'!E6 &lt; 0.666,  'Data Reliability'!E6  &gt;= 0.333), "!", 'Data Reliability'!E6 &lt; 0.333, "")</f>
        <v/>
      </c>
      <c r="M6" s="21" cm="1">
        <f t="array" ref="M6">Options!$D$30*(COUNTIF($AF6:$AK6, "&gt;="&amp;Options!$D$40) + 0.5*(COUNTIF($AF6:$AK6, "&gt;="&amp;Options!$D$41) - COUNTIF($AF6:$AK6, "&gt;="&amp;Options!$D$40))) + Options!$D$31*(COUNTIF($AF6:$AK6, "&gt;="&amp;Options!$D$40)) + Options!$D$32*AVERAGE($AF6:$AK6) + Options!$D$33*GEOMEAN($AF6:$AK6+0.0001)</f>
        <v>3.5</v>
      </c>
      <c r="N6" s="23">
        <f>M6</f>
        <v>3.5</v>
      </c>
      <c r="O6" s="270" t="str" cm="1">
        <f t="array" ref="O6">_xlfn.IFS('Data Reliability'!F6 &gt;= 0.666, "!!", AND('Data Reliability'!F6 &lt; 0.666,  'Data Reliability'!F6  &gt;= 0.333), "!", 'Data Reliability'!F6 &lt; 0.333, "")</f>
        <v/>
      </c>
      <c r="P6" s="24"/>
      <c r="Q6" s="50"/>
      <c r="R6" s="25">
        <f t="shared" ref="R6:R37" si="2">IFERROR(GEOMEAN(Y6,AF6), MAX(Y6,AF6))</f>
        <v>9.7893191403063984</v>
      </c>
      <c r="S6" s="25">
        <f t="shared" ref="S6:S37" si="3">IFERROR(GEOMEAN(Z6,AG6), MAX(Z6,AG6))</f>
        <v>10</v>
      </c>
      <c r="T6" s="25">
        <f t="shared" ref="T6:T37" si="4">IFERROR(GEOMEAN(AA6,AH6), MAX(AA6,AH6))</f>
        <v>5.819408445077431</v>
      </c>
      <c r="U6" s="25">
        <f t="shared" ref="U6:U37" si="5">IFERROR(GEOMEAN(AB6,AI6), MAX(AB6,AI6))</f>
        <v>8.3666002653407556</v>
      </c>
      <c r="V6" s="25">
        <f t="shared" ref="V6:V37" si="6">IFERROR(GEOMEAN(AC6,AJ6), MAX(AC6,AJ6))</f>
        <v>8.1547532151500448</v>
      </c>
      <c r="W6" s="25">
        <f t="shared" ref="W6:W37" si="7">IFERROR(GEOMEAN(AD6,AK6), MAX(AD6,AK6))</f>
        <v>10</v>
      </c>
      <c r="X6" s="51"/>
      <c r="Y6" s="25">
        <f>Health!F6</f>
        <v>10</v>
      </c>
      <c r="Z6" s="25">
        <f>Food!F6</f>
        <v>10</v>
      </c>
      <c r="AA6" s="26">
        <f>Macro!F6</f>
        <v>9.9338842975206596</v>
      </c>
      <c r="AB6" s="25">
        <f>Socioeconomic!F6</f>
        <v>10</v>
      </c>
      <c r="AC6" s="25">
        <f>'Natural Hazard'!F6</f>
        <v>9.5</v>
      </c>
      <c r="AD6" s="25">
        <f>Conflict!F6</f>
        <v>10</v>
      </c>
      <c r="AE6" s="51"/>
      <c r="AF6" s="25">
        <f>Health!G6</f>
        <v>9.5830769230769199</v>
      </c>
      <c r="AG6" s="25">
        <f>Food!G6</f>
        <v>10</v>
      </c>
      <c r="AH6" s="25">
        <f>Macro!G6</f>
        <v>3.4090909090908998</v>
      </c>
      <c r="AI6" s="25">
        <f>Socioeconomic!G6</f>
        <v>7</v>
      </c>
      <c r="AJ6" s="25">
        <f>'Natural Hazard'!G6</f>
        <v>7</v>
      </c>
      <c r="AK6" s="25">
        <f>Conflict!G6</f>
        <v>10</v>
      </c>
      <c r="AL6" s="51"/>
      <c r="AM6" s="27">
        <f>'Data Reliability'!E6</f>
        <v>0</v>
      </c>
      <c r="AN6" s="27">
        <f>'Data Reliability'!F6</f>
        <v>0.1</v>
      </c>
      <c r="AO6" s="21"/>
      <c r="AP6" s="21"/>
      <c r="AQ6" s="21"/>
      <c r="AR6" s="21"/>
      <c r="AS6" s="21"/>
      <c r="AT6" s="21"/>
      <c r="AU6" s="21"/>
      <c r="AV6" s="21"/>
      <c r="AW6" s="21"/>
    </row>
    <row r="7" spans="1:53" x14ac:dyDescent="0.2">
      <c r="A7" s="63">
        <v>2</v>
      </c>
      <c r="B7" s="20" t="s">
        <v>9</v>
      </c>
      <c r="C7" s="20" t="s">
        <v>10</v>
      </c>
      <c r="D7" s="20" t="s">
        <v>554</v>
      </c>
      <c r="E7" s="20" t="s">
        <v>552</v>
      </c>
      <c r="F7" s="50"/>
      <c r="G7" s="22" cm="1">
        <f t="array" ref="G7">Options!$D$30*(COUNTIF($R7:$W7, "&gt;="&amp;Options!$D$36) + 0.5*(COUNTIF($R7:$W7, "&gt;="&amp;Options!$D$37) - COUNTIF($R7:$W7, "&gt;="&amp;Options!$D$36))) + Options!$D$31*(COUNTIF($R7:$W7, "&gt;="&amp;Options!$D$36)) + Options!$D$32*AVERAGE($R7:$W7) + Options!$D$33*GEOMEAN($R7:$W7+0.0001)</f>
        <v>3.5</v>
      </c>
      <c r="H7" s="23">
        <f t="shared" si="0"/>
        <v>3.5</v>
      </c>
      <c r="I7" s="270" t="str" cm="1">
        <f t="array" ref="I7">_xlfn.IFS('Data Reliability'!D7 &gt;= 0.666, "!!", AND('Data Reliability'!D7 &lt; 0.666,  'Data Reliability'!D7  &gt;= 0.333), "!", 'Data Reliability'!D7 &lt; 0.333, "")</f>
        <v/>
      </c>
      <c r="J7" s="22" cm="1">
        <f t="array" ref="J7">Options!$D$30*(COUNTIF($Y7:$AD7, "&gt;="&amp;Options!$D$40) + 0.5*(COUNTIF($Y7:$AD7, "&gt;="&amp;Options!$D$41) - COUNTIF($Y7:$AD7, "&gt;="&amp;Options!$D$40))) + Options!$D$31*(COUNTIF($Y7:$AD7, "&gt;="&amp;Options!$D$40)) + Options!$D$32*AVERAGE($Y7:$AD7) + Options!$D$33*GEOMEAN($Y7:$AD7+0.0001)</f>
        <v>2</v>
      </c>
      <c r="K7" s="23">
        <f t="shared" si="1"/>
        <v>2</v>
      </c>
      <c r="L7" s="270" t="str" cm="1">
        <f t="array" ref="L7">_xlfn.IFS('Data Reliability'!E7 &gt;= 0.666, "!!", AND('Data Reliability'!E7 &lt; 0.666,  'Data Reliability'!E7  &gt;= 0.333), "!", 'Data Reliability'!E7 &lt; 0.333, "")</f>
        <v/>
      </c>
      <c r="M7" s="21" cm="1">
        <f t="array" ref="M7">Options!$D$30*(COUNTIF($AF7:$AK7, "&gt;="&amp;Options!$D$40) + 0.5*(COUNTIF($AF7:$AK7, "&gt;="&amp;Options!$D$41) - COUNTIF($AF7:$AK7, "&gt;="&amp;Options!$D$40))) + Options!$D$31*(COUNTIF($AF7:$AK7, "&gt;="&amp;Options!$D$40)) + Options!$D$32*AVERAGE($AF7:$AK7) + Options!$D$33*GEOMEAN($AF7:$AK7+0.0001)</f>
        <v>0.5</v>
      </c>
      <c r="N7" s="23">
        <f t="shared" ref="N7:N70" si="8">M7</f>
        <v>0.5</v>
      </c>
      <c r="O7" s="270" t="str" cm="1">
        <f t="array" ref="O7">_xlfn.IFS('Data Reliability'!F7 &gt;= 0.666, "!!", AND('Data Reliability'!F7 &lt; 0.666,  'Data Reliability'!F7  &gt;= 0.333), "!", 'Data Reliability'!F7 &lt; 0.333, "")</f>
        <v/>
      </c>
      <c r="P7" s="24"/>
      <c r="Q7" s="50"/>
      <c r="R7" s="25">
        <f t="shared" si="2"/>
        <v>6.6000000000000005</v>
      </c>
      <c r="S7" s="25">
        <f t="shared" si="3"/>
        <v>9.8325358851674594</v>
      </c>
      <c r="T7" s="25">
        <f t="shared" si="4"/>
        <v>6.6057825907581647</v>
      </c>
      <c r="U7" s="25">
        <f t="shared" si="5"/>
        <v>8.9338567876230801</v>
      </c>
      <c r="V7" s="25">
        <f t="shared" si="6"/>
        <v>3.5</v>
      </c>
      <c r="W7" s="25">
        <f t="shared" si="7"/>
        <v>6.4782358105029596</v>
      </c>
      <c r="X7" s="51"/>
      <c r="Y7" s="25">
        <f>Health!F7</f>
        <v>9</v>
      </c>
      <c r="Z7" s="25">
        <f>Food!F7</f>
        <v>9.8325358851674594</v>
      </c>
      <c r="AA7" s="26">
        <f>Macro!F7</f>
        <v>8.7272727272727302</v>
      </c>
      <c r="AB7" s="25">
        <f>Socioeconomic!F7</f>
        <v>8.4285714285714306</v>
      </c>
      <c r="AC7" s="25">
        <f>'Natural Hazard'!F7</f>
        <v>3.5</v>
      </c>
      <c r="AD7" s="25">
        <f>Conflict!F7</f>
        <v>0</v>
      </c>
      <c r="AE7" s="51"/>
      <c r="AF7" s="25">
        <f>Health!G7</f>
        <v>4.84</v>
      </c>
      <c r="AG7" s="25">
        <f>Food!G7</f>
        <v>0</v>
      </c>
      <c r="AH7" s="25">
        <f>Macro!G7</f>
        <v>5</v>
      </c>
      <c r="AI7" s="25">
        <f>Socioeconomic!G7</f>
        <v>9.4694335544459793</v>
      </c>
      <c r="AJ7" s="25">
        <f>'Natural Hazard'!G7</f>
        <v>0</v>
      </c>
      <c r="AK7" s="25">
        <f>Conflict!G7</f>
        <v>6.4782358105029596</v>
      </c>
      <c r="AL7" s="51"/>
      <c r="AM7" s="27">
        <f>'Data Reliability'!E7</f>
        <v>0</v>
      </c>
      <c r="AN7" s="27">
        <f>'Data Reliability'!F7</f>
        <v>0.3</v>
      </c>
      <c r="AO7" s="21"/>
      <c r="AP7" s="21"/>
      <c r="AQ7" s="21"/>
      <c r="AR7" s="21"/>
      <c r="AS7" s="21"/>
      <c r="AT7" s="21"/>
      <c r="AU7" s="21"/>
      <c r="AV7" s="21"/>
      <c r="AW7" s="21"/>
    </row>
    <row r="8" spans="1:53" x14ac:dyDescent="0.2">
      <c r="A8" s="63">
        <v>3</v>
      </c>
      <c r="B8" s="20" t="s">
        <v>11</v>
      </c>
      <c r="C8" s="20" t="s">
        <v>12</v>
      </c>
      <c r="D8" s="20" t="s">
        <v>555</v>
      </c>
      <c r="E8" s="20" t="s">
        <v>552</v>
      </c>
      <c r="F8" s="50"/>
      <c r="G8" s="22" cm="1">
        <f t="array" ref="G8">Options!$D$30*(COUNTIF($R8:$W8, "&gt;="&amp;Options!$D$36) + 0.5*(COUNTIF($R8:$W8, "&gt;="&amp;Options!$D$37) - COUNTIF($R8:$W8, "&gt;="&amp;Options!$D$36))) + Options!$D$31*(COUNTIF($R8:$W8, "&gt;="&amp;Options!$D$36)) + Options!$D$32*AVERAGE($R8:$W8) + Options!$D$33*GEOMEAN($R8:$W8+0.0001)</f>
        <v>1.5</v>
      </c>
      <c r="H8" s="23">
        <f t="shared" si="0"/>
        <v>1.5</v>
      </c>
      <c r="I8" s="270" t="str" cm="1">
        <f t="array" ref="I8">_xlfn.IFS('Data Reliability'!D8 &gt;= 0.666, "!!", AND('Data Reliability'!D8 &lt; 0.666,  'Data Reliability'!D8  &gt;= 0.333), "!", 'Data Reliability'!D8 &lt; 0.333, "")</f>
        <v/>
      </c>
      <c r="J8" s="22" cm="1">
        <f t="array" ref="J8">Options!$D$30*(COUNTIF($Y8:$AD8, "&gt;="&amp;Options!$D$40) + 0.5*(COUNTIF($Y8:$AD8, "&gt;="&amp;Options!$D$41) - COUNTIF($Y8:$AD8, "&gt;="&amp;Options!$D$40))) + Options!$D$31*(COUNTIF($Y8:$AD8, "&gt;="&amp;Options!$D$40)) + Options!$D$32*AVERAGE($Y8:$AD8) + Options!$D$33*GEOMEAN($Y8:$AD8+0.0001)</f>
        <v>0.5</v>
      </c>
      <c r="K8" s="23">
        <f t="shared" si="1"/>
        <v>0.5</v>
      </c>
      <c r="L8" s="270" t="str" cm="1">
        <f t="array" ref="L8">_xlfn.IFS('Data Reliability'!E8 &gt;= 0.666, "!!", AND('Data Reliability'!E8 &lt; 0.666,  'Data Reliability'!E8  &gt;= 0.333), "!", 'Data Reliability'!E8 &lt; 0.333, "")</f>
        <v/>
      </c>
      <c r="M8" s="21" cm="1">
        <f t="array" ref="M8">Options!$D$30*(COUNTIF($AF8:$AK8, "&gt;="&amp;Options!$D$40) + 0.5*(COUNTIF($AF8:$AK8, "&gt;="&amp;Options!$D$41) - COUNTIF($AF8:$AK8, "&gt;="&amp;Options!$D$40))) + Options!$D$31*(COUNTIF($AF8:$AK8, "&gt;="&amp;Options!$D$40)) + Options!$D$32*AVERAGE($AF8:$AK8) + Options!$D$33*GEOMEAN($AF8:$AK8+0.0001)</f>
        <v>0.5</v>
      </c>
      <c r="N8" s="23">
        <f t="shared" si="8"/>
        <v>0.5</v>
      </c>
      <c r="O8" s="270" t="str" cm="1">
        <f t="array" ref="O8">_xlfn.IFS('Data Reliability'!F8 &gt;= 0.666, "!!", AND('Data Reliability'!F8 &lt; 0.666,  'Data Reliability'!F8  &gt;= 0.333), "!", 'Data Reliability'!F8 &lt; 0.333, "")</f>
        <v/>
      </c>
      <c r="P8" s="24"/>
      <c r="Q8" s="50"/>
      <c r="R8" s="25">
        <f t="shared" si="2"/>
        <v>6.3137944217403854</v>
      </c>
      <c r="S8" s="25">
        <f t="shared" si="3"/>
        <v>3.3971291866028701</v>
      </c>
      <c r="T8" s="25">
        <f t="shared" si="4"/>
        <v>3.988620176087327</v>
      </c>
      <c r="U8" s="25">
        <f t="shared" si="5"/>
        <v>1.772810520855836</v>
      </c>
      <c r="V8" s="25">
        <f t="shared" si="6"/>
        <v>9</v>
      </c>
      <c r="W8" s="25">
        <f t="shared" si="7"/>
        <v>0</v>
      </c>
      <c r="X8" s="51"/>
      <c r="Y8" s="25">
        <f>Health!F8</f>
        <v>5.5</v>
      </c>
      <c r="Z8" s="25">
        <f>Food!F8</f>
        <v>3.3971291866028701</v>
      </c>
      <c r="AA8" s="26">
        <f>Macro!F8</f>
        <v>6.3636363636363598</v>
      </c>
      <c r="AB8" s="25">
        <f>Socioeconomic!F8</f>
        <v>3.1428571428571401</v>
      </c>
      <c r="AC8" s="25">
        <f>'Natural Hazard'!F8</f>
        <v>9</v>
      </c>
      <c r="AD8" s="25">
        <f>Conflict!F8</f>
        <v>0</v>
      </c>
      <c r="AE8" s="51"/>
      <c r="AF8" s="25">
        <f>Health!G8</f>
        <v>7.2480000000000002</v>
      </c>
      <c r="AG8" s="25">
        <f>Food!G8</f>
        <v>0</v>
      </c>
      <c r="AH8" s="25">
        <f>Macro!G8</f>
        <v>2.5</v>
      </c>
      <c r="AI8" s="25">
        <f>Socioeconomic!G8</f>
        <v>1</v>
      </c>
      <c r="AJ8" s="25">
        <f>'Natural Hazard'!G8</f>
        <v>0</v>
      </c>
      <c r="AK8" s="25">
        <f>Conflict!G8</f>
        <v>0</v>
      </c>
      <c r="AL8" s="51"/>
      <c r="AM8" s="27">
        <f>'Data Reliability'!E8</f>
        <v>0</v>
      </c>
      <c r="AN8" s="27">
        <f>'Data Reliability'!F8</f>
        <v>0.3</v>
      </c>
      <c r="AO8" s="21"/>
      <c r="AP8" s="21"/>
      <c r="AQ8" s="21"/>
      <c r="AR8" s="21"/>
      <c r="AS8" s="21"/>
      <c r="AT8" s="21"/>
      <c r="AU8" s="21"/>
      <c r="AV8" s="21"/>
      <c r="AW8" s="21"/>
    </row>
    <row r="9" spans="1:53" x14ac:dyDescent="0.2">
      <c r="A9" s="63">
        <v>4</v>
      </c>
      <c r="B9" s="20" t="s">
        <v>13</v>
      </c>
      <c r="C9" s="20" t="s">
        <v>14</v>
      </c>
      <c r="D9" s="20" t="s">
        <v>556</v>
      </c>
      <c r="E9" s="20" t="s">
        <v>3</v>
      </c>
      <c r="F9" s="50"/>
      <c r="G9" s="22" cm="1">
        <f t="array" ref="G9">Options!$D$30*(COUNTIF($R9:$W9, "&gt;="&amp;Options!$D$36) + 0.5*(COUNTIF($R9:$W9, "&gt;="&amp;Options!$D$37) - COUNTIF($R9:$W9, "&gt;="&amp;Options!$D$36))) + Options!$D$31*(COUNTIF($R9:$W9, "&gt;="&amp;Options!$D$36)) + Options!$D$32*AVERAGE($R9:$W9) + Options!$D$33*GEOMEAN($R9:$W9+0.0001)</f>
        <v>1</v>
      </c>
      <c r="H9" s="23">
        <f t="shared" si="0"/>
        <v>1</v>
      </c>
      <c r="I9" s="270" t="str" cm="1">
        <f t="array" ref="I9">_xlfn.IFS('Data Reliability'!D9 &gt;= 0.666, "!!", AND('Data Reliability'!D9 &lt; 0.666,  'Data Reliability'!D9  &gt;= 0.333), "!", 'Data Reliability'!D9 &lt; 0.333, "")</f>
        <v/>
      </c>
      <c r="J9" s="22" cm="1">
        <f t="array" ref="J9">Options!$D$30*(COUNTIF($Y9:$AD9, "&gt;="&amp;Options!$D$40) + 0.5*(COUNTIF($Y9:$AD9, "&gt;="&amp;Options!$D$41) - COUNTIF($Y9:$AD9, "&gt;="&amp;Options!$D$40))) + Options!$D$31*(COUNTIF($Y9:$AD9, "&gt;="&amp;Options!$D$40)) + Options!$D$32*AVERAGE($Y9:$AD9) + Options!$D$33*GEOMEAN($Y9:$AD9+0.0001)</f>
        <v>0</v>
      </c>
      <c r="K9" s="23">
        <f t="shared" si="1"/>
        <v>0</v>
      </c>
      <c r="L9" s="270" t="str" cm="1">
        <f t="array" ref="L9">_xlfn.IFS('Data Reliability'!E9 &gt;= 0.666, "!!", AND('Data Reliability'!E9 &lt; 0.666,  'Data Reliability'!E9  &gt;= 0.333), "!", 'Data Reliability'!E9 &lt; 0.333, "")</f>
        <v/>
      </c>
      <c r="M9" s="21" cm="1">
        <f t="array" ref="M9">Options!$D$30*(COUNTIF($AF9:$AK9, "&gt;="&amp;Options!$D$40) + 0.5*(COUNTIF($AF9:$AK9, "&gt;="&amp;Options!$D$41) - COUNTIF($AF9:$AK9, "&gt;="&amp;Options!$D$40))) + Options!$D$31*(COUNTIF($AF9:$AK9, "&gt;="&amp;Options!$D$40)) + Options!$D$32*AVERAGE($AF9:$AK9) + Options!$D$33*GEOMEAN($AF9:$AK9+0.0001)</f>
        <v>1.5</v>
      </c>
      <c r="N9" s="23">
        <f t="shared" si="8"/>
        <v>1.5</v>
      </c>
      <c r="O9" s="270" t="str" cm="1">
        <f t="array" ref="O9">_xlfn.IFS('Data Reliability'!F9 &gt;= 0.666, "!!", AND('Data Reliability'!F9 &lt; 0.666,  'Data Reliability'!F9  &gt;= 0.333), "!", 'Data Reliability'!F9 &lt; 0.333, "")</f>
        <v/>
      </c>
      <c r="P9" s="24"/>
      <c r="Q9" s="50"/>
      <c r="R9" s="25">
        <f t="shared" si="2"/>
        <v>6.8264192663504053</v>
      </c>
      <c r="S9" s="25">
        <f t="shared" si="3"/>
        <v>1.07655502392344</v>
      </c>
      <c r="T9" s="25">
        <f t="shared" si="4"/>
        <v>4.0451991747794507</v>
      </c>
      <c r="U9" s="25">
        <f t="shared" si="5"/>
        <v>2.8284271247461863</v>
      </c>
      <c r="V9" s="25">
        <f t="shared" si="6"/>
        <v>5.3333333333333304</v>
      </c>
      <c r="W9" s="25">
        <f t="shared" si="7"/>
        <v>0</v>
      </c>
      <c r="X9" s="51"/>
      <c r="Y9" s="25">
        <f>Health!F9</f>
        <v>4.66</v>
      </c>
      <c r="Z9" s="25">
        <f>Food!F9</f>
        <v>1.07655502392344</v>
      </c>
      <c r="AA9" s="26">
        <f>Macro!F9</f>
        <v>3.2727272727272698</v>
      </c>
      <c r="AB9" s="25">
        <f>Socioeconomic!F9</f>
        <v>1.1428571428571399</v>
      </c>
      <c r="AC9" s="25">
        <f>'Natural Hazard'!F9</f>
        <v>5.3333333333333304</v>
      </c>
      <c r="AD9" s="25">
        <f>Conflict!F9</f>
        <v>0</v>
      </c>
      <c r="AE9" s="51"/>
      <c r="AF9" s="25">
        <f>Health!G9</f>
        <v>10</v>
      </c>
      <c r="AG9" s="25">
        <f>Food!G9</f>
        <v>0</v>
      </c>
      <c r="AH9" s="25">
        <f>Macro!G9</f>
        <v>5</v>
      </c>
      <c r="AI9" s="25">
        <f>Socioeconomic!G9</f>
        <v>7</v>
      </c>
      <c r="AJ9" s="25">
        <f>'Natural Hazard'!G9</f>
        <v>0</v>
      </c>
      <c r="AK9" s="25">
        <f>Conflict!G9</f>
        <v>0</v>
      </c>
      <c r="AL9" s="51"/>
      <c r="AM9" s="27">
        <f>'Data Reliability'!E9</f>
        <v>0</v>
      </c>
      <c r="AN9" s="27">
        <f>'Data Reliability'!F9</f>
        <v>0.3</v>
      </c>
      <c r="AO9" s="21"/>
      <c r="AP9" s="21"/>
      <c r="AQ9" s="21"/>
      <c r="AR9" s="21"/>
      <c r="AS9" s="21"/>
      <c r="AT9" s="21"/>
      <c r="AU9" s="21"/>
      <c r="AV9" s="21"/>
      <c r="AW9" s="21"/>
    </row>
    <row r="10" spans="1:53" x14ac:dyDescent="0.2">
      <c r="A10" s="63">
        <v>5</v>
      </c>
      <c r="B10" s="20" t="s">
        <v>15</v>
      </c>
      <c r="C10" s="20" t="s">
        <v>16</v>
      </c>
      <c r="D10" s="20" t="s">
        <v>557</v>
      </c>
      <c r="E10" s="20" t="s">
        <v>552</v>
      </c>
      <c r="F10" s="50"/>
      <c r="G10" s="22" cm="1">
        <f t="array" ref="G10">Options!$D$30*(COUNTIF($R10:$W10, "&gt;="&amp;Options!$D$36) + 0.5*(COUNTIF($R10:$W10, "&gt;="&amp;Options!$D$37) - COUNTIF($R10:$W10, "&gt;="&amp;Options!$D$36))) + Options!$D$31*(COUNTIF($R10:$W10, "&gt;="&amp;Options!$D$36)) + Options!$D$32*AVERAGE($R10:$W10) + Options!$D$33*GEOMEAN($R10:$W10+0.0001)</f>
        <v>1.5</v>
      </c>
      <c r="H10" s="23">
        <f t="shared" si="0"/>
        <v>1.5</v>
      </c>
      <c r="I10" s="270" t="str" cm="1">
        <f t="array" ref="I10">_xlfn.IFS('Data Reliability'!D10 &gt;= 0.666, "!!", AND('Data Reliability'!D10 &lt; 0.666,  'Data Reliability'!D10  &gt;= 0.333), "!", 'Data Reliability'!D10 &lt; 0.333, "")</f>
        <v/>
      </c>
      <c r="J10" s="22" cm="1">
        <f t="array" ref="J10">Options!$D$30*(COUNTIF($Y10:$AD10, "&gt;="&amp;Options!$D$40) + 0.5*(COUNTIF($Y10:$AD10, "&gt;="&amp;Options!$D$41) - COUNTIF($Y10:$AD10, "&gt;="&amp;Options!$D$40))) + Options!$D$31*(COUNTIF($Y10:$AD10, "&gt;="&amp;Options!$D$40)) + Options!$D$32*AVERAGE($Y10:$AD10) + Options!$D$33*GEOMEAN($Y10:$AD10+0.0001)</f>
        <v>0.5</v>
      </c>
      <c r="K10" s="23">
        <f t="shared" si="1"/>
        <v>0.5</v>
      </c>
      <c r="L10" s="270" t="str" cm="1">
        <f t="array" ref="L10">_xlfn.IFS('Data Reliability'!E10 &gt;= 0.666, "!!", AND('Data Reliability'!E10 &lt; 0.666,  'Data Reliability'!E10  &gt;= 0.333), "!", 'Data Reliability'!E10 &lt; 0.333, "")</f>
        <v/>
      </c>
      <c r="M10" s="21" cm="1">
        <f t="array" ref="M10">Options!$D$30*(COUNTIF($AF10:$AK10, "&gt;="&amp;Options!$D$40) + 0.5*(COUNTIF($AF10:$AK10, "&gt;="&amp;Options!$D$41) - COUNTIF($AF10:$AK10, "&gt;="&amp;Options!$D$40))) + Options!$D$31*(COUNTIF($AF10:$AK10, "&gt;="&amp;Options!$D$40)) + Options!$D$32*AVERAGE($AF10:$AK10) + Options!$D$33*GEOMEAN($AF10:$AK10+0.0001)</f>
        <v>1.5</v>
      </c>
      <c r="N10" s="23">
        <f t="shared" si="8"/>
        <v>1.5</v>
      </c>
      <c r="O10" s="270" t="str" cm="1">
        <f t="array" ref="O10">_xlfn.IFS('Data Reliability'!F10 &gt;= 0.666, "!!", AND('Data Reliability'!F10 &lt; 0.666,  'Data Reliability'!F10  &gt;= 0.333), "!", 'Data Reliability'!F10 &lt; 0.333, "")</f>
        <v/>
      </c>
      <c r="P10" s="24"/>
      <c r="Q10" s="50"/>
      <c r="R10" s="25">
        <f t="shared" si="2"/>
        <v>5.2727374294573028</v>
      </c>
      <c r="S10" s="25">
        <f t="shared" si="3"/>
        <v>2.2727272727272698</v>
      </c>
      <c r="T10" s="25">
        <f t="shared" si="4"/>
        <v>3.7821995993292119</v>
      </c>
      <c r="U10" s="25">
        <f t="shared" si="5"/>
        <v>5.0709255283710979</v>
      </c>
      <c r="V10" s="25">
        <f t="shared" si="6"/>
        <v>5</v>
      </c>
      <c r="W10" s="25">
        <f t="shared" si="7"/>
        <v>0</v>
      </c>
      <c r="X10" s="51"/>
      <c r="Y10" s="25">
        <f>Health!F10</f>
        <v>3.5</v>
      </c>
      <c r="Z10" s="25">
        <f>Food!F10</f>
        <v>2.2727272727272698</v>
      </c>
      <c r="AA10" s="26">
        <f>Macro!F10</f>
        <v>7.8677685950413201</v>
      </c>
      <c r="AB10" s="25">
        <f>Socioeconomic!F10</f>
        <v>2.5714285714285698</v>
      </c>
      <c r="AC10" s="25">
        <f>'Natural Hazard'!F10</f>
        <v>5</v>
      </c>
      <c r="AD10" s="25">
        <f>Conflict!F10</f>
        <v>0</v>
      </c>
      <c r="AE10" s="51"/>
      <c r="AF10" s="25">
        <f>Health!G10</f>
        <v>7.9433600000000002</v>
      </c>
      <c r="AG10" s="25">
        <f>Food!G10</f>
        <v>0</v>
      </c>
      <c r="AH10" s="25">
        <f>Macro!G10</f>
        <v>1.8181818181818199</v>
      </c>
      <c r="AI10" s="25">
        <f>Socioeconomic!G10</f>
        <v>10</v>
      </c>
      <c r="AJ10" s="25">
        <f>'Natural Hazard'!G10</f>
        <v>0</v>
      </c>
      <c r="AK10" s="25">
        <f>Conflict!G10</f>
        <v>0</v>
      </c>
      <c r="AL10" s="51"/>
      <c r="AM10" s="27">
        <f>'Data Reliability'!E10</f>
        <v>0</v>
      </c>
      <c r="AN10" s="27">
        <f>'Data Reliability'!F10</f>
        <v>0.3</v>
      </c>
      <c r="AO10" s="21"/>
      <c r="AP10" s="21"/>
      <c r="AQ10" s="21"/>
      <c r="AR10" s="21"/>
      <c r="AS10" s="21"/>
      <c r="AT10" s="21"/>
      <c r="AU10" s="21"/>
      <c r="AV10" s="21"/>
      <c r="AW10" s="21"/>
    </row>
    <row r="11" spans="1:53" x14ac:dyDescent="0.2">
      <c r="A11" s="63">
        <v>6</v>
      </c>
      <c r="B11" s="20" t="s">
        <v>17</v>
      </c>
      <c r="C11" s="20" t="s">
        <v>18</v>
      </c>
      <c r="D11" s="20" t="s">
        <v>555</v>
      </c>
      <c r="E11" s="20" t="s">
        <v>552</v>
      </c>
      <c r="F11" s="50"/>
      <c r="G11" s="22" cm="1">
        <f t="array" ref="G11">Options!$D$30*(COUNTIF($R11:$W11, "&gt;="&amp;Options!$D$36) + 0.5*(COUNTIF($R11:$W11, "&gt;="&amp;Options!$D$37) - COUNTIF($R11:$W11, "&gt;="&amp;Options!$D$36))) + Options!$D$31*(COUNTIF($R11:$W11, "&gt;="&amp;Options!$D$36)) + Options!$D$32*AVERAGE($R11:$W11) + Options!$D$33*GEOMEAN($R11:$W11+0.0001)</f>
        <v>1.5</v>
      </c>
      <c r="H11" s="23">
        <f t="shared" si="0"/>
        <v>1.5</v>
      </c>
      <c r="I11" s="270" t="str" cm="1">
        <f t="array" ref="I11">_xlfn.IFS('Data Reliability'!D11 &gt;= 0.666, "!!", AND('Data Reliability'!D11 &lt; 0.666,  'Data Reliability'!D11  &gt;= 0.333), "!", 'Data Reliability'!D11 &lt; 0.333, "")</f>
        <v/>
      </c>
      <c r="J11" s="22" cm="1">
        <f t="array" ref="J11">Options!$D$30*(COUNTIF($Y11:$AD11, "&gt;="&amp;Options!$D$40) + 0.5*(COUNTIF($Y11:$AD11, "&gt;="&amp;Options!$D$41) - COUNTIF($Y11:$AD11, "&gt;="&amp;Options!$D$40))) + Options!$D$31*(COUNTIF($Y11:$AD11, "&gt;="&amp;Options!$D$40)) + Options!$D$32*AVERAGE($Y11:$AD11) + Options!$D$33*GEOMEAN($Y11:$AD11+0.0001)</f>
        <v>0</v>
      </c>
      <c r="K11" s="23">
        <f t="shared" si="1"/>
        <v>0</v>
      </c>
      <c r="L11" s="270" t="str" cm="1">
        <f t="array" ref="L11">_xlfn.IFS('Data Reliability'!E11 &gt;= 0.666, "!!", AND('Data Reliability'!E11 &lt; 0.666,  'Data Reliability'!E11  &gt;= 0.333), "!", 'Data Reliability'!E11 &lt; 0.333, "")</f>
        <v/>
      </c>
      <c r="M11" s="21" cm="1">
        <f t="array" ref="M11">Options!$D$30*(COUNTIF($AF11:$AK11, "&gt;="&amp;Options!$D$40) + 0.5*(COUNTIF($AF11:$AK11, "&gt;="&amp;Options!$D$41) - COUNTIF($AF11:$AK11, "&gt;="&amp;Options!$D$40))) + Options!$D$31*(COUNTIF($AF11:$AK11, "&gt;="&amp;Options!$D$40)) + Options!$D$32*AVERAGE($AF11:$AK11) + Options!$D$33*GEOMEAN($AF11:$AK11+0.0001)</f>
        <v>2</v>
      </c>
      <c r="N11" s="23">
        <f t="shared" si="8"/>
        <v>2</v>
      </c>
      <c r="O11" s="270" t="str" cm="1">
        <f t="array" ref="O11">_xlfn.IFS('Data Reliability'!F11 &gt;= 0.666, "!!", AND('Data Reliability'!F11 &lt; 0.666,  'Data Reliability'!F11  &gt;= 0.333), "!", 'Data Reliability'!F11 &lt; 0.333, "")</f>
        <v>!</v>
      </c>
      <c r="P11" s="24"/>
      <c r="Q11" s="50"/>
      <c r="R11" s="25">
        <f t="shared" si="2"/>
        <v>6.324555320336759</v>
      </c>
      <c r="S11" s="25">
        <f t="shared" si="3"/>
        <v>2.7033492822966498</v>
      </c>
      <c r="T11" s="25">
        <f t="shared" si="4"/>
        <v>4.2622519735229307</v>
      </c>
      <c r="U11" s="25">
        <f t="shared" si="5"/>
        <v>5.3452248382484902</v>
      </c>
      <c r="V11" s="25">
        <f t="shared" si="6"/>
        <v>5.8333333333333304</v>
      </c>
      <c r="W11" s="25">
        <f t="shared" si="7"/>
        <v>0</v>
      </c>
      <c r="X11" s="51"/>
      <c r="Y11" s="25">
        <f>Health!F11</f>
        <v>4</v>
      </c>
      <c r="Z11" s="25">
        <f>Food!F11</f>
        <v>2.7033492822966498</v>
      </c>
      <c r="AA11" s="26">
        <f>Macro!F11</f>
        <v>6.1487603305785097</v>
      </c>
      <c r="AB11" s="25">
        <f>Socioeconomic!F11</f>
        <v>2.8571428571428599</v>
      </c>
      <c r="AC11" s="25">
        <f>'Natural Hazard'!F11</f>
        <v>5.8333333333333304</v>
      </c>
      <c r="AD11" s="25">
        <f>Conflict!F11</f>
        <v>0</v>
      </c>
      <c r="AE11" s="51"/>
      <c r="AF11" s="25">
        <f>Health!G11</f>
        <v>10</v>
      </c>
      <c r="AG11" s="25">
        <f>Food!G11</f>
        <v>0</v>
      </c>
      <c r="AH11" s="25">
        <f>Macro!G11</f>
        <v>2.9545454545454501</v>
      </c>
      <c r="AI11" s="25">
        <f>Socioeconomic!G11</f>
        <v>10</v>
      </c>
      <c r="AJ11" s="25">
        <f>'Natural Hazard'!G11</f>
        <v>0</v>
      </c>
      <c r="AK11" s="25">
        <f>Conflict!G11</f>
        <v>0</v>
      </c>
      <c r="AL11" s="51"/>
      <c r="AM11" s="27">
        <f>'Data Reliability'!E11</f>
        <v>0</v>
      </c>
      <c r="AN11" s="27">
        <f>'Data Reliability'!F11</f>
        <v>0.4</v>
      </c>
      <c r="AO11" s="21"/>
      <c r="AP11" s="21"/>
      <c r="AQ11" s="21"/>
      <c r="AR11" s="21"/>
      <c r="AS11" s="21"/>
      <c r="AT11" s="21"/>
      <c r="AU11" s="21"/>
      <c r="AV11" s="21"/>
      <c r="AW11" s="21"/>
    </row>
    <row r="12" spans="1:53" x14ac:dyDescent="0.2">
      <c r="A12" s="63">
        <v>7</v>
      </c>
      <c r="B12" s="20" t="s">
        <v>19</v>
      </c>
      <c r="C12" s="20" t="s">
        <v>20</v>
      </c>
      <c r="D12" s="20" t="s">
        <v>557</v>
      </c>
      <c r="E12" s="20" t="s">
        <v>552</v>
      </c>
      <c r="F12" s="50"/>
      <c r="G12" s="22" cm="1">
        <f t="array" ref="G12">Options!$D$30*(COUNTIF($R12:$W12, "&gt;="&amp;Options!$D$36) + 0.5*(COUNTIF($R12:$W12, "&gt;="&amp;Options!$D$37) - COUNTIF($R12:$W12, "&gt;="&amp;Options!$D$36))) + Options!$D$31*(COUNTIF($R12:$W12, "&gt;="&amp;Options!$D$36)) + Options!$D$32*AVERAGE($R12:$W12) + Options!$D$33*GEOMEAN($R12:$W12+0.0001)</f>
        <v>0.5</v>
      </c>
      <c r="H12" s="23">
        <f t="shared" si="0"/>
        <v>0.5</v>
      </c>
      <c r="I12" s="270" t="str" cm="1">
        <f t="array" ref="I12">_xlfn.IFS('Data Reliability'!D12 &gt;= 0.666, "!!", AND('Data Reliability'!D12 &lt; 0.666,  'Data Reliability'!D12  &gt;= 0.333), "!", 'Data Reliability'!D12 &lt; 0.333, "")</f>
        <v>!</v>
      </c>
      <c r="J12" s="22" cm="1">
        <f t="array" ref="J12">Options!$D$30*(COUNTIF($Y12:$AD12, "&gt;="&amp;Options!$D$40) + 0.5*(COUNTIF($Y12:$AD12, "&gt;="&amp;Options!$D$41) - COUNTIF($Y12:$AD12, "&gt;="&amp;Options!$D$40))) + Options!$D$31*(COUNTIF($Y12:$AD12, "&gt;="&amp;Options!$D$40)) + Options!$D$32*AVERAGE($Y12:$AD12) + Options!$D$33*GEOMEAN($Y12:$AD12+0.0001)</f>
        <v>0.5</v>
      </c>
      <c r="K12" s="23">
        <f t="shared" si="1"/>
        <v>0.5</v>
      </c>
      <c r="L12" s="270" t="str" cm="1">
        <f t="array" ref="L12">_xlfn.IFS('Data Reliability'!E12 &gt;= 0.666, "!!", AND('Data Reliability'!E12 &lt; 0.666,  'Data Reliability'!E12  &gt;= 0.333), "!", 'Data Reliability'!E12 &lt; 0.333, "")</f>
        <v/>
      </c>
      <c r="M12" s="21" cm="1">
        <f t="array" ref="M12">Options!$D$30*(COUNTIF($AF12:$AK12, "&gt;="&amp;Options!$D$40) + 0.5*(COUNTIF($AF12:$AK12, "&gt;="&amp;Options!$D$41) - COUNTIF($AF12:$AK12, "&gt;="&amp;Options!$D$40))) + Options!$D$31*(COUNTIF($AF12:$AK12, "&gt;="&amp;Options!$D$40)) + Options!$D$32*AVERAGE($AF12:$AK12) + Options!$D$33*GEOMEAN($AF12:$AK12+0.0001)</f>
        <v>0</v>
      </c>
      <c r="N12" s="23">
        <f t="shared" si="8"/>
        <v>0</v>
      </c>
      <c r="O12" s="270" t="str" cm="1">
        <f t="array" ref="O12">_xlfn.IFS('Data Reliability'!F12 &gt;= 0.666, "!!", AND('Data Reliability'!F12 &lt; 0.666,  'Data Reliability'!F12  &gt;= 0.333), "!", 'Data Reliability'!F12 &lt; 0.333, "")</f>
        <v>!</v>
      </c>
      <c r="P12" s="24"/>
      <c r="Q12" s="50"/>
      <c r="R12" s="25">
        <f t="shared" si="2"/>
        <v>6.7421219211758547</v>
      </c>
      <c r="S12" s="25">
        <f t="shared" si="3"/>
        <v>0</v>
      </c>
      <c r="T12" s="25">
        <f t="shared" si="4"/>
        <v>0</v>
      </c>
      <c r="U12" s="25">
        <f t="shared" si="5"/>
        <v>2.8571428571428599</v>
      </c>
      <c r="V12" s="25">
        <f t="shared" si="6"/>
        <v>4.5</v>
      </c>
      <c r="W12" s="25">
        <f t="shared" si="7"/>
        <v>0</v>
      </c>
      <c r="X12" s="51"/>
      <c r="Y12" s="25">
        <f>Health!F12</f>
        <v>8.1999999999999993</v>
      </c>
      <c r="Z12" s="25">
        <f>Food!F12</f>
        <v>0</v>
      </c>
      <c r="AA12" s="26">
        <f>Macro!F12</f>
        <v>0</v>
      </c>
      <c r="AB12" s="25">
        <f>Socioeconomic!F12</f>
        <v>2.8571428571428599</v>
      </c>
      <c r="AC12" s="25">
        <f>'Natural Hazard'!F12</f>
        <v>4.5</v>
      </c>
      <c r="AD12" s="25">
        <f>Conflict!F12</f>
        <v>0</v>
      </c>
      <c r="AE12" s="51"/>
      <c r="AF12" s="25">
        <f>Health!G12</f>
        <v>5.5434400000000004</v>
      </c>
      <c r="AG12" s="25">
        <f>Food!G12</f>
        <v>0</v>
      </c>
      <c r="AH12" s="25">
        <f>Macro!G12</f>
        <v>0</v>
      </c>
      <c r="AI12" s="25">
        <f>Socioeconomic!G12</f>
        <v>0</v>
      </c>
      <c r="AJ12" s="25">
        <f>'Natural Hazard'!G12</f>
        <v>0</v>
      </c>
      <c r="AK12" s="25">
        <f>Conflict!G12</f>
        <v>0</v>
      </c>
      <c r="AL12" s="51"/>
      <c r="AM12" s="27">
        <f>'Data Reliability'!E12</f>
        <v>0.2</v>
      </c>
      <c r="AN12" s="27">
        <f>'Data Reliability'!F12</f>
        <v>0.6</v>
      </c>
      <c r="AO12" s="21"/>
      <c r="AP12" s="21"/>
      <c r="AQ12" s="21"/>
      <c r="AR12" s="21"/>
      <c r="AS12" s="21"/>
      <c r="AT12" s="21"/>
      <c r="AU12" s="21"/>
      <c r="AV12" s="21"/>
      <c r="AW12" s="21"/>
    </row>
    <row r="13" spans="1:53" x14ac:dyDescent="0.2">
      <c r="A13" s="63">
        <v>8</v>
      </c>
      <c r="B13" s="20" t="s">
        <v>21</v>
      </c>
      <c r="C13" s="20" t="s">
        <v>22</v>
      </c>
      <c r="D13" s="20" t="s">
        <v>558</v>
      </c>
      <c r="E13" s="20" t="s">
        <v>3</v>
      </c>
      <c r="F13" s="50"/>
      <c r="G13" s="22" cm="1">
        <f t="array" ref="G13">Options!$D$30*(COUNTIF($R13:$W13, "&gt;="&amp;Options!$D$36) + 0.5*(COUNTIF($R13:$W13, "&gt;="&amp;Options!$D$37) - COUNTIF($R13:$W13, "&gt;="&amp;Options!$D$36))) + Options!$D$31*(COUNTIF($R13:$W13, "&gt;="&amp;Options!$D$36)) + Options!$D$32*AVERAGE($R13:$W13) + Options!$D$33*GEOMEAN($R13:$W13+0.0001)</f>
        <v>0.5</v>
      </c>
      <c r="H13" s="23">
        <f t="shared" si="0"/>
        <v>0.5</v>
      </c>
      <c r="I13" s="270" t="str" cm="1">
        <f t="array" ref="I13">_xlfn.IFS('Data Reliability'!D13 &gt;= 0.666, "!!", AND('Data Reliability'!D13 &lt; 0.666,  'Data Reliability'!D13  &gt;= 0.333), "!", 'Data Reliability'!D13 &lt; 0.333, "")</f>
        <v/>
      </c>
      <c r="J13" s="22" cm="1">
        <f t="array" ref="J13">Options!$D$30*(COUNTIF($Y13:$AD13, "&gt;="&amp;Options!$D$40) + 0.5*(COUNTIF($Y13:$AD13, "&gt;="&amp;Options!$D$41) - COUNTIF($Y13:$AD13, "&gt;="&amp;Options!$D$40))) + Options!$D$31*(COUNTIF($Y13:$AD13, "&gt;="&amp;Options!$D$40)) + Options!$D$32*AVERAGE($Y13:$AD13) + Options!$D$33*GEOMEAN($Y13:$AD13+0.0001)</f>
        <v>0</v>
      </c>
      <c r="K13" s="23">
        <f t="shared" si="1"/>
        <v>0</v>
      </c>
      <c r="L13" s="270" t="str" cm="1">
        <f t="array" ref="L13">_xlfn.IFS('Data Reliability'!E13 &gt;= 0.666, "!!", AND('Data Reliability'!E13 &lt; 0.666,  'Data Reliability'!E13  &gt;= 0.333), "!", 'Data Reliability'!E13 &lt; 0.333, "")</f>
        <v/>
      </c>
      <c r="M13" s="21" cm="1">
        <f t="array" ref="M13">Options!$D$30*(COUNTIF($AF13:$AK13, "&gt;="&amp;Options!$D$40) + 0.5*(COUNTIF($AF13:$AK13, "&gt;="&amp;Options!$D$41) - COUNTIF($AF13:$AK13, "&gt;="&amp;Options!$D$40))) + Options!$D$31*(COUNTIF($AF13:$AK13, "&gt;="&amp;Options!$D$40)) + Options!$D$32*AVERAGE($AF13:$AK13) + Options!$D$33*GEOMEAN($AF13:$AK13+0.0001)</f>
        <v>1</v>
      </c>
      <c r="N13" s="23">
        <f t="shared" si="8"/>
        <v>1</v>
      </c>
      <c r="O13" s="270" t="str" cm="1">
        <f t="array" ref="O13">_xlfn.IFS('Data Reliability'!F13 &gt;= 0.666, "!!", AND('Data Reliability'!F13 &lt; 0.666,  'Data Reliability'!F13  &gt;= 0.333), "!", 'Data Reliability'!F13 &lt; 0.333, "")</f>
        <v>!</v>
      </c>
      <c r="P13" s="24"/>
      <c r="Q13" s="50"/>
      <c r="R13" s="25">
        <f t="shared" si="2"/>
        <v>1.336306209562119</v>
      </c>
      <c r="S13" s="25">
        <f t="shared" si="3"/>
        <v>0.88516746411483305</v>
      </c>
      <c r="T13" s="25">
        <f t="shared" si="4"/>
        <v>1.6377404676012104</v>
      </c>
      <c r="U13" s="25">
        <f t="shared" si="5"/>
        <v>2.0412414523193139</v>
      </c>
      <c r="V13" s="25">
        <f t="shared" si="6"/>
        <v>6.3333333333333304</v>
      </c>
      <c r="W13" s="25">
        <f t="shared" si="7"/>
        <v>0</v>
      </c>
      <c r="X13" s="51"/>
      <c r="Y13" s="25">
        <f>Health!F13</f>
        <v>0.25</v>
      </c>
      <c r="Z13" s="25">
        <f>Food!F13</f>
        <v>0.88516746411483305</v>
      </c>
      <c r="AA13" s="26">
        <f>Macro!F13</f>
        <v>0.34710743801652899</v>
      </c>
      <c r="AB13" s="25">
        <f>Socioeconomic!F13</f>
        <v>0.71428571428571397</v>
      </c>
      <c r="AC13" s="25">
        <f>'Natural Hazard'!F13</f>
        <v>6.3333333333333304</v>
      </c>
      <c r="AD13" s="25">
        <f>Conflict!F13</f>
        <v>0</v>
      </c>
      <c r="AE13" s="51"/>
      <c r="AF13" s="25">
        <f>Health!G13</f>
        <v>7.1428571428571104</v>
      </c>
      <c r="AG13" s="25">
        <f>Food!G13</f>
        <v>0</v>
      </c>
      <c r="AH13" s="25">
        <f>Macro!G13</f>
        <v>7.7272727272727204</v>
      </c>
      <c r="AI13" s="25">
        <f>Socioeconomic!G13</f>
        <v>5.8333333333333304</v>
      </c>
      <c r="AJ13" s="25">
        <f>'Natural Hazard'!G13</f>
        <v>0</v>
      </c>
      <c r="AK13" s="25">
        <f>Conflict!G13</f>
        <v>0</v>
      </c>
      <c r="AL13" s="51"/>
      <c r="AM13" s="27">
        <f>'Data Reliability'!E13</f>
        <v>0</v>
      </c>
      <c r="AN13" s="27">
        <f>'Data Reliability'!F13</f>
        <v>0.4</v>
      </c>
      <c r="AO13" s="21"/>
      <c r="AP13" s="21"/>
      <c r="AQ13" s="21"/>
      <c r="AR13" s="21"/>
      <c r="AS13" s="21"/>
      <c r="AT13" s="21"/>
      <c r="AU13" s="21"/>
      <c r="AV13" s="21"/>
      <c r="AW13" s="21"/>
      <c r="AX13" s="21"/>
    </row>
    <row r="14" spans="1:53" x14ac:dyDescent="0.2">
      <c r="A14" s="63">
        <v>9</v>
      </c>
      <c r="B14" s="20" t="s">
        <v>23</v>
      </c>
      <c r="C14" s="20" t="s">
        <v>24</v>
      </c>
      <c r="D14" s="20" t="s">
        <v>555</v>
      </c>
      <c r="E14" s="20" t="s">
        <v>3</v>
      </c>
      <c r="F14" s="50"/>
      <c r="G14" s="22" cm="1">
        <f t="array" ref="G14">Options!$D$30*(COUNTIF($R14:$W14, "&gt;="&amp;Options!$D$36) + 0.5*(COUNTIF($R14:$W14, "&gt;="&amp;Options!$D$37) - COUNTIF($R14:$W14, "&gt;="&amp;Options!$D$36))) + Options!$D$31*(COUNTIF($R14:$W14, "&gt;="&amp;Options!$D$36)) + Options!$D$32*AVERAGE($R14:$W14) + Options!$D$33*GEOMEAN($R14:$W14+0.0001)</f>
        <v>0.5</v>
      </c>
      <c r="H14" s="23">
        <f t="shared" si="0"/>
        <v>0.5</v>
      </c>
      <c r="I14" s="270" t="str" cm="1">
        <f t="array" ref="I14">_xlfn.IFS('Data Reliability'!D14 &gt;= 0.666, "!!", AND('Data Reliability'!D14 &lt; 0.666,  'Data Reliability'!D14  &gt;= 0.333), "!", 'Data Reliability'!D14 &lt; 0.333, "")</f>
        <v/>
      </c>
      <c r="J14" s="22" cm="1">
        <f t="array" ref="J14">Options!$D$30*(COUNTIF($Y14:$AD14, "&gt;="&amp;Options!$D$40) + 0.5*(COUNTIF($Y14:$AD14, "&gt;="&amp;Options!$D$41) - COUNTIF($Y14:$AD14, "&gt;="&amp;Options!$D$40))) + Options!$D$31*(COUNTIF($Y14:$AD14, "&gt;="&amp;Options!$D$40)) + Options!$D$32*AVERAGE($Y14:$AD14) + Options!$D$33*GEOMEAN($Y14:$AD14+0.0001)</f>
        <v>0</v>
      </c>
      <c r="K14" s="23">
        <f t="shared" si="1"/>
        <v>0</v>
      </c>
      <c r="L14" s="270" t="str" cm="1">
        <f t="array" ref="L14">_xlfn.IFS('Data Reliability'!E14 &gt;= 0.666, "!!", AND('Data Reliability'!E14 &lt; 0.666,  'Data Reliability'!E14  &gt;= 0.333), "!", 'Data Reliability'!E14 &lt; 0.333, "")</f>
        <v/>
      </c>
      <c r="M14" s="21" cm="1">
        <f t="array" ref="M14">Options!$D$30*(COUNTIF($AF14:$AK14, "&gt;="&amp;Options!$D$40) + 0.5*(COUNTIF($AF14:$AK14, "&gt;="&amp;Options!$D$41) - COUNTIF($AF14:$AK14, "&gt;="&amp;Options!$D$40))) + Options!$D$31*(COUNTIF($AF14:$AK14, "&gt;="&amp;Options!$D$40)) + Options!$D$32*AVERAGE($AF14:$AK14) + Options!$D$33*GEOMEAN($AF14:$AK14+0.0001)</f>
        <v>1</v>
      </c>
      <c r="N14" s="23">
        <f t="shared" si="8"/>
        <v>1</v>
      </c>
      <c r="O14" s="270" t="str" cm="1">
        <f t="array" ref="O14">_xlfn.IFS('Data Reliability'!F14 &gt;= 0.666, "!!", AND('Data Reliability'!F14 &lt; 0.666,  'Data Reliability'!F14  &gt;= 0.333), "!", 'Data Reliability'!F14 &lt; 0.333, "")</f>
        <v/>
      </c>
      <c r="P14" s="24"/>
      <c r="Q14" s="50"/>
      <c r="R14" s="25">
        <f t="shared" si="2"/>
        <v>5</v>
      </c>
      <c r="S14" s="25">
        <f t="shared" si="3"/>
        <v>0</v>
      </c>
      <c r="T14" s="25">
        <f t="shared" si="4"/>
        <v>2.4873836425900415</v>
      </c>
      <c r="U14" s="25">
        <f t="shared" si="5"/>
        <v>1.362770287738494</v>
      </c>
      <c r="V14" s="25">
        <f t="shared" si="6"/>
        <v>2.5</v>
      </c>
      <c r="W14" s="25">
        <f t="shared" si="7"/>
        <v>0</v>
      </c>
      <c r="X14" s="51"/>
      <c r="Y14" s="25">
        <f>Health!F14</f>
        <v>2.5</v>
      </c>
      <c r="Z14" s="25">
        <f>Food!F14</f>
        <v>0</v>
      </c>
      <c r="AA14" s="26">
        <f>Macro!F14</f>
        <v>1.00826446280992</v>
      </c>
      <c r="AB14" s="25">
        <f>Socioeconomic!F14</f>
        <v>0.42857142857142899</v>
      </c>
      <c r="AC14" s="25">
        <f>'Natural Hazard'!F14</f>
        <v>2.5</v>
      </c>
      <c r="AD14" s="25">
        <f>Conflict!F14</f>
        <v>0</v>
      </c>
      <c r="AE14" s="51"/>
      <c r="AF14" s="25">
        <f>Health!G14</f>
        <v>10</v>
      </c>
      <c r="AG14" s="25">
        <f>Food!G14</f>
        <v>0</v>
      </c>
      <c r="AH14" s="25">
        <f>Macro!G14</f>
        <v>6.1363636363636296</v>
      </c>
      <c r="AI14" s="25">
        <f>Socioeconomic!G14</f>
        <v>4.3333333333333304</v>
      </c>
      <c r="AJ14" s="25">
        <f>'Natural Hazard'!G14</f>
        <v>0</v>
      </c>
      <c r="AK14" s="25">
        <f>Conflict!G14</f>
        <v>0</v>
      </c>
      <c r="AL14" s="51"/>
      <c r="AM14" s="27">
        <f>'Data Reliability'!E14</f>
        <v>0</v>
      </c>
      <c r="AN14" s="27">
        <f>'Data Reliability'!F14</f>
        <v>0.3</v>
      </c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</row>
    <row r="15" spans="1:53" x14ac:dyDescent="0.2">
      <c r="A15" s="63">
        <v>10</v>
      </c>
      <c r="B15" s="20" t="s">
        <v>25</v>
      </c>
      <c r="C15" s="20" t="s">
        <v>26</v>
      </c>
      <c r="D15" s="20" t="s">
        <v>555</v>
      </c>
      <c r="E15" s="20" t="s">
        <v>552</v>
      </c>
      <c r="F15" s="50"/>
      <c r="G15" s="22" cm="1">
        <f t="array" ref="G15">Options!$D$30*(COUNTIF($R15:$W15, "&gt;="&amp;Options!$D$36) + 0.5*(COUNTIF($R15:$W15, "&gt;="&amp;Options!$D$37) - COUNTIF($R15:$W15, "&gt;="&amp;Options!$D$36))) + Options!$D$31*(COUNTIF($R15:$W15, "&gt;="&amp;Options!$D$36)) + Options!$D$32*AVERAGE($R15:$W15) + Options!$D$33*GEOMEAN($R15:$W15+0.0001)</f>
        <v>3</v>
      </c>
      <c r="H15" s="23">
        <f t="shared" si="0"/>
        <v>3</v>
      </c>
      <c r="I15" s="270" t="str" cm="1">
        <f t="array" ref="I15">_xlfn.IFS('Data Reliability'!D15 &gt;= 0.666, "!!", AND('Data Reliability'!D15 &lt; 0.666,  'Data Reliability'!D15  &gt;= 0.333), "!", 'Data Reliability'!D15 &lt; 0.333, "")</f>
        <v/>
      </c>
      <c r="J15" s="22" cm="1">
        <f t="array" ref="J15">Options!$D$30*(COUNTIF($Y15:$AD15, "&gt;="&amp;Options!$D$40) + 0.5*(COUNTIF($Y15:$AD15, "&gt;="&amp;Options!$D$41) - COUNTIF($Y15:$AD15, "&gt;="&amp;Options!$D$40))) + Options!$D$31*(COUNTIF($Y15:$AD15, "&gt;="&amp;Options!$D$40)) + Options!$D$32*AVERAGE($Y15:$AD15) + Options!$D$33*GEOMEAN($Y15:$AD15+0.0001)</f>
        <v>1</v>
      </c>
      <c r="K15" s="23">
        <f t="shared" si="1"/>
        <v>1</v>
      </c>
      <c r="L15" s="270" t="str" cm="1">
        <f t="array" ref="L15">_xlfn.IFS('Data Reliability'!E15 &gt;= 0.666, "!!", AND('Data Reliability'!E15 &lt; 0.666,  'Data Reliability'!E15  &gt;= 0.333), "!", 'Data Reliability'!E15 &lt; 0.333, "")</f>
        <v/>
      </c>
      <c r="M15" s="21" cm="1">
        <f t="array" ref="M15">Options!$D$30*(COUNTIF($AF15:$AK15, "&gt;="&amp;Options!$D$40) + 0.5*(COUNTIF($AF15:$AK15, "&gt;="&amp;Options!$D$41) - COUNTIF($AF15:$AK15, "&gt;="&amp;Options!$D$40))) + Options!$D$31*(COUNTIF($AF15:$AK15, "&gt;="&amp;Options!$D$40)) + Options!$D$32*AVERAGE($AF15:$AK15) + Options!$D$33*GEOMEAN($AF15:$AK15+0.0001)</f>
        <v>2.5</v>
      </c>
      <c r="N15" s="23">
        <f t="shared" si="8"/>
        <v>2.5</v>
      </c>
      <c r="O15" s="270" t="str" cm="1">
        <f t="array" ref="O15">_xlfn.IFS('Data Reliability'!F15 &gt;= 0.666, "!!", AND('Data Reliability'!F15 &lt; 0.666,  'Data Reliability'!F15  &gt;= 0.333), "!", 'Data Reliability'!F15 &lt; 0.333, "")</f>
        <v/>
      </c>
      <c r="P15" s="24"/>
      <c r="Q15" s="50"/>
      <c r="R15" s="25">
        <f t="shared" si="2"/>
        <v>8.4616783205224717</v>
      </c>
      <c r="S15" s="25">
        <f t="shared" si="3"/>
        <v>4.2344497607655498</v>
      </c>
      <c r="T15" s="25">
        <f t="shared" si="4"/>
        <v>6.9774779898199801</v>
      </c>
      <c r="U15" s="25">
        <f t="shared" si="5"/>
        <v>4.5783132681100343</v>
      </c>
      <c r="V15" s="25">
        <f t="shared" si="6"/>
        <v>6.7453687816160208</v>
      </c>
      <c r="W15" s="25">
        <f t="shared" si="7"/>
        <v>10</v>
      </c>
      <c r="X15" s="51"/>
      <c r="Y15" s="25">
        <f>Health!F15</f>
        <v>7.16</v>
      </c>
      <c r="Z15" s="25">
        <f>Food!F15</f>
        <v>4.2344497607655498</v>
      </c>
      <c r="AA15" s="26">
        <f>Macro!F15</f>
        <v>7.1404958677685997</v>
      </c>
      <c r="AB15" s="25">
        <f>Socioeconomic!F15</f>
        <v>3.71428571428571</v>
      </c>
      <c r="AC15" s="25">
        <f>'Natural Hazard'!F15</f>
        <v>6.5</v>
      </c>
      <c r="AD15" s="25">
        <f>Conflict!F15</f>
        <v>0</v>
      </c>
      <c r="AE15" s="51"/>
      <c r="AF15" s="25">
        <f>Health!G15</f>
        <v>10</v>
      </c>
      <c r="AG15" s="25">
        <f>Food!G15</f>
        <v>0</v>
      </c>
      <c r="AH15" s="25">
        <f>Macro!G15</f>
        <v>6.8181818181818201</v>
      </c>
      <c r="AI15" s="25">
        <f>Socioeconomic!G15</f>
        <v>5.6433333333333398</v>
      </c>
      <c r="AJ15" s="25">
        <f>'Natural Hazard'!G15</f>
        <v>7</v>
      </c>
      <c r="AK15" s="25">
        <f>Conflict!G15</f>
        <v>10</v>
      </c>
      <c r="AL15" s="51"/>
      <c r="AM15" s="27">
        <f>'Data Reliability'!E15</f>
        <v>0</v>
      </c>
      <c r="AN15" s="27">
        <f>'Data Reliability'!F15</f>
        <v>0.3</v>
      </c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</row>
    <row r="16" spans="1:53" x14ac:dyDescent="0.2">
      <c r="A16" s="63">
        <v>11</v>
      </c>
      <c r="B16" s="20" t="s">
        <v>27</v>
      </c>
      <c r="C16" s="20" t="s">
        <v>28</v>
      </c>
      <c r="D16" s="20" t="s">
        <v>554</v>
      </c>
      <c r="E16" s="20" t="s">
        <v>551</v>
      </c>
      <c r="F16" s="50"/>
      <c r="G16" s="22" cm="1">
        <f t="array" ref="G16">Options!$D$30*(COUNTIF($R16:$W16, "&gt;="&amp;Options!$D$36) + 0.5*(COUNTIF($R16:$W16, "&gt;="&amp;Options!$D$37) - COUNTIF($R16:$W16, "&gt;="&amp;Options!$D$36))) + Options!$D$31*(COUNTIF($R16:$W16, "&gt;="&amp;Options!$D$36)) + Options!$D$32*AVERAGE($R16:$W16) + Options!$D$33*GEOMEAN($R16:$W16+0.0001)</f>
        <v>4</v>
      </c>
      <c r="H16" s="23">
        <f t="shared" si="0"/>
        <v>4</v>
      </c>
      <c r="I16" s="270" t="str" cm="1">
        <f t="array" ref="I16">_xlfn.IFS('Data Reliability'!D16 &gt;= 0.666, "!!", AND('Data Reliability'!D16 &lt; 0.666,  'Data Reliability'!D16  &gt;= 0.333), "!", 'Data Reliability'!D16 &lt; 0.333, "")</f>
        <v/>
      </c>
      <c r="J16" s="22" cm="1">
        <f t="array" ref="J16">Options!$D$30*(COUNTIF($Y16:$AD16, "&gt;="&amp;Options!$D$40) + 0.5*(COUNTIF($Y16:$AD16, "&gt;="&amp;Options!$D$41) - COUNTIF($Y16:$AD16, "&gt;="&amp;Options!$D$40))) + Options!$D$31*(COUNTIF($Y16:$AD16, "&gt;="&amp;Options!$D$40)) + Options!$D$32*AVERAGE($Y16:$AD16) + Options!$D$33*GEOMEAN($Y16:$AD16+0.0001)</f>
        <v>4.5</v>
      </c>
      <c r="K16" s="23">
        <f t="shared" si="1"/>
        <v>4.5</v>
      </c>
      <c r="L16" s="270" t="str" cm="1">
        <f t="array" ref="L16">_xlfn.IFS('Data Reliability'!E16 &gt;= 0.666, "!!", AND('Data Reliability'!E16 &lt; 0.666,  'Data Reliability'!E16  &gt;= 0.333), "!", 'Data Reliability'!E16 &lt; 0.333, "")</f>
        <v/>
      </c>
      <c r="M16" s="21" cm="1">
        <f t="array" ref="M16">Options!$D$30*(COUNTIF($AF16:$AK16, "&gt;="&amp;Options!$D$40) + 0.5*(COUNTIF($AF16:$AK16, "&gt;="&amp;Options!$D$41) - COUNTIF($AF16:$AK16, "&gt;="&amp;Options!$D$40))) + Options!$D$31*(COUNTIF($AF16:$AK16, "&gt;="&amp;Options!$D$40)) + Options!$D$32*AVERAGE($AF16:$AK16) + Options!$D$33*GEOMEAN($AF16:$AK16+0.0001)</f>
        <v>1</v>
      </c>
      <c r="N16" s="23">
        <f t="shared" si="8"/>
        <v>1</v>
      </c>
      <c r="O16" s="270" t="str" cm="1">
        <f t="array" ref="O16">_xlfn.IFS('Data Reliability'!F16 &gt;= 0.666, "!!", AND('Data Reliability'!F16 &lt; 0.666,  'Data Reliability'!F16  &gt;= 0.333), "!", 'Data Reliability'!F16 &lt; 0.333, "")</f>
        <v/>
      </c>
      <c r="P16" s="24"/>
      <c r="Q16" s="50"/>
      <c r="R16" s="25">
        <f t="shared" si="2"/>
        <v>10</v>
      </c>
      <c r="S16" s="25">
        <f t="shared" si="3"/>
        <v>9.9282296650717701</v>
      </c>
      <c r="T16" s="25">
        <f t="shared" si="4"/>
        <v>3.3709993123162008</v>
      </c>
      <c r="U16" s="25">
        <f t="shared" si="5"/>
        <v>7.6694329684931857</v>
      </c>
      <c r="V16" s="25">
        <f t="shared" si="6"/>
        <v>4.3333333333333304</v>
      </c>
      <c r="W16" s="25">
        <f t="shared" si="7"/>
        <v>10</v>
      </c>
      <c r="X16" s="51"/>
      <c r="Y16" s="25">
        <f>Health!F16</f>
        <v>10</v>
      </c>
      <c r="Z16" s="25">
        <f>Food!F16</f>
        <v>9.9282296650717701</v>
      </c>
      <c r="AA16" s="26">
        <f>Macro!F16</f>
        <v>10</v>
      </c>
      <c r="AB16" s="25">
        <f>Socioeconomic!F16</f>
        <v>10</v>
      </c>
      <c r="AC16" s="25">
        <f>'Natural Hazard'!F16</f>
        <v>4.3333333333333304</v>
      </c>
      <c r="AD16" s="25">
        <f>Conflict!F16</f>
        <v>10</v>
      </c>
      <c r="AE16" s="51"/>
      <c r="AF16" s="25">
        <f>Health!G16</f>
        <v>10</v>
      </c>
      <c r="AG16" s="25">
        <f>Food!G16</f>
        <v>0</v>
      </c>
      <c r="AH16" s="25">
        <f>Macro!G16</f>
        <v>1.13636363636363</v>
      </c>
      <c r="AI16" s="25">
        <f>Socioeconomic!G16</f>
        <v>5.8820202058210196</v>
      </c>
      <c r="AJ16" s="25">
        <f>'Natural Hazard'!G16</f>
        <v>0</v>
      </c>
      <c r="AK16" s="25">
        <f>Conflict!G16</f>
        <v>0</v>
      </c>
      <c r="AL16" s="50"/>
      <c r="AM16" s="27">
        <f>'Data Reliability'!E16</f>
        <v>0</v>
      </c>
      <c r="AN16" s="27">
        <f>'Data Reliability'!F16</f>
        <v>0.3</v>
      </c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</row>
    <row r="17" spans="1:53" x14ac:dyDescent="0.2">
      <c r="A17" s="63">
        <v>12</v>
      </c>
      <c r="B17" s="20" t="s">
        <v>29</v>
      </c>
      <c r="C17" s="20" t="s">
        <v>30</v>
      </c>
      <c r="D17" s="20" t="s">
        <v>555</v>
      </c>
      <c r="E17" s="20" t="s">
        <v>3</v>
      </c>
      <c r="F17" s="50"/>
      <c r="G17" s="22" cm="1">
        <f t="array" ref="G17">Options!$D$30*(COUNTIF($R17:$W17, "&gt;="&amp;Options!$D$36) + 0.5*(COUNTIF($R17:$W17, "&gt;="&amp;Options!$D$37) - COUNTIF($R17:$W17, "&gt;="&amp;Options!$D$36))) + Options!$D$31*(COUNTIF($R17:$W17, "&gt;="&amp;Options!$D$36)) + Options!$D$32*AVERAGE($R17:$W17) + Options!$D$33*GEOMEAN($R17:$W17+0.0001)</f>
        <v>0</v>
      </c>
      <c r="H17" s="23">
        <f t="shared" si="0"/>
        <v>0</v>
      </c>
      <c r="I17" s="270" t="str" cm="1">
        <f t="array" ref="I17">_xlfn.IFS('Data Reliability'!D17 &gt;= 0.666, "!!", AND('Data Reliability'!D17 &lt; 0.666,  'Data Reliability'!D17  &gt;= 0.333), "!", 'Data Reliability'!D17 &lt; 0.333, "")</f>
        <v/>
      </c>
      <c r="J17" s="22" cm="1">
        <f t="array" ref="J17">Options!$D$30*(COUNTIF($Y17:$AD17, "&gt;="&amp;Options!$D$40) + 0.5*(COUNTIF($Y17:$AD17, "&gt;="&amp;Options!$D$41) - COUNTIF($Y17:$AD17, "&gt;="&amp;Options!$D$40))) + Options!$D$31*(COUNTIF($Y17:$AD17, "&gt;="&amp;Options!$D$40)) + Options!$D$32*AVERAGE($Y17:$AD17) + Options!$D$33*GEOMEAN($Y17:$AD17+0.0001)</f>
        <v>0</v>
      </c>
      <c r="K17" s="23">
        <f t="shared" si="1"/>
        <v>0</v>
      </c>
      <c r="L17" s="270" t="str" cm="1">
        <f t="array" ref="L17">_xlfn.IFS('Data Reliability'!E17 &gt;= 0.666, "!!", AND('Data Reliability'!E17 &lt; 0.666,  'Data Reliability'!E17  &gt;= 0.333), "!", 'Data Reliability'!E17 &lt; 0.333, "")</f>
        <v/>
      </c>
      <c r="M17" s="21" cm="1">
        <f t="array" ref="M17">Options!$D$30*(COUNTIF($AF17:$AK17, "&gt;="&amp;Options!$D$40) + 0.5*(COUNTIF($AF17:$AK17, "&gt;="&amp;Options!$D$41) - COUNTIF($AF17:$AK17, "&gt;="&amp;Options!$D$40))) + Options!$D$31*(COUNTIF($AF17:$AK17, "&gt;="&amp;Options!$D$40)) + Options!$D$32*AVERAGE($AF17:$AK17) + Options!$D$33*GEOMEAN($AF17:$AK17+0.0001)</f>
        <v>1</v>
      </c>
      <c r="N17" s="23">
        <f t="shared" si="8"/>
        <v>1</v>
      </c>
      <c r="O17" s="270" t="str" cm="1">
        <f t="array" ref="O17">_xlfn.IFS('Data Reliability'!F17 &gt;= 0.666, "!!", AND('Data Reliability'!F17 &lt; 0.666,  'Data Reliability'!F17  &gt;= 0.333), "!", 'Data Reliability'!F17 &lt; 0.333, "")</f>
        <v/>
      </c>
      <c r="P17" s="24"/>
      <c r="Q17" s="50"/>
      <c r="R17" s="25">
        <f t="shared" si="2"/>
        <v>4.4721359549995796</v>
      </c>
      <c r="S17" s="25">
        <f t="shared" si="3"/>
        <v>0</v>
      </c>
      <c r="T17" s="25">
        <f t="shared" si="4"/>
        <v>3.4235231697864426</v>
      </c>
      <c r="U17" s="25">
        <f t="shared" si="5"/>
        <v>1.1338934190276821</v>
      </c>
      <c r="V17" s="25">
        <f t="shared" si="6"/>
        <v>1.3333333333333299</v>
      </c>
      <c r="W17" s="25">
        <f t="shared" si="7"/>
        <v>0</v>
      </c>
      <c r="X17" s="51"/>
      <c r="Y17" s="25">
        <f>Health!F17</f>
        <v>2</v>
      </c>
      <c r="Z17" s="25">
        <f>Food!F17</f>
        <v>0</v>
      </c>
      <c r="AA17" s="26">
        <f>Macro!F17</f>
        <v>2.1487603305785101</v>
      </c>
      <c r="AB17" s="25">
        <f>Socioeconomic!F17</f>
        <v>0.42857142857142899</v>
      </c>
      <c r="AC17" s="25">
        <f>'Natural Hazard'!F17</f>
        <v>1.3333333333333299</v>
      </c>
      <c r="AD17" s="25">
        <f>Conflict!F17</f>
        <v>0</v>
      </c>
      <c r="AE17" s="51"/>
      <c r="AF17" s="25">
        <f>Health!G17</f>
        <v>10</v>
      </c>
      <c r="AG17" s="25">
        <f>Food!G17</f>
        <v>0</v>
      </c>
      <c r="AH17" s="25">
        <f>Macro!G17</f>
        <v>5.4545454545454604</v>
      </c>
      <c r="AI17" s="25">
        <f>Socioeconomic!G17</f>
        <v>3</v>
      </c>
      <c r="AJ17" s="25">
        <f>'Natural Hazard'!G17</f>
        <v>0</v>
      </c>
      <c r="AK17" s="25">
        <f>Conflict!G17</f>
        <v>0</v>
      </c>
      <c r="AL17" s="50"/>
      <c r="AM17" s="27">
        <f>'Data Reliability'!E17</f>
        <v>0</v>
      </c>
      <c r="AN17" s="27">
        <f>'Data Reliability'!F17</f>
        <v>0.3</v>
      </c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</row>
    <row r="18" spans="1:53" x14ac:dyDescent="0.2">
      <c r="A18" s="63">
        <v>13</v>
      </c>
      <c r="B18" s="20" t="s">
        <v>31</v>
      </c>
      <c r="C18" s="20" t="s">
        <v>32</v>
      </c>
      <c r="D18" s="20" t="s">
        <v>554</v>
      </c>
      <c r="E18" s="20" t="s">
        <v>551</v>
      </c>
      <c r="F18" s="50"/>
      <c r="G18" s="22" cm="1">
        <f t="array" ref="G18">Options!$D$30*(COUNTIF($R18:$W18, "&gt;="&amp;Options!$D$36) + 0.5*(COUNTIF($R18:$W18, "&gt;="&amp;Options!$D$37) - COUNTIF($R18:$W18, "&gt;="&amp;Options!$D$36))) + Options!$D$31*(COUNTIF($R18:$W18, "&gt;="&amp;Options!$D$36)) + Options!$D$32*AVERAGE($R18:$W18) + Options!$D$33*GEOMEAN($R18:$W18+0.0001)</f>
        <v>4</v>
      </c>
      <c r="H18" s="23">
        <f t="shared" si="0"/>
        <v>4</v>
      </c>
      <c r="I18" s="270" t="str" cm="1">
        <f t="array" ref="I18">_xlfn.IFS('Data Reliability'!D18 &gt;= 0.666, "!!", AND('Data Reliability'!D18 &lt; 0.666,  'Data Reliability'!D18  &gt;= 0.333), "!", 'Data Reliability'!D18 &lt; 0.333, "")</f>
        <v/>
      </c>
      <c r="J18" s="22" cm="1">
        <f t="array" ref="J18">Options!$D$30*(COUNTIF($Y18:$AD18, "&gt;="&amp;Options!$D$40) + 0.5*(COUNTIF($Y18:$AD18, "&gt;="&amp;Options!$D$41) - COUNTIF($Y18:$AD18, "&gt;="&amp;Options!$D$40))) + Options!$D$31*(COUNTIF($Y18:$AD18, "&gt;="&amp;Options!$D$40)) + Options!$D$32*AVERAGE($Y18:$AD18) + Options!$D$33*GEOMEAN($Y18:$AD18+0.0001)</f>
        <v>2</v>
      </c>
      <c r="K18" s="23">
        <f t="shared" si="1"/>
        <v>2</v>
      </c>
      <c r="L18" s="270" t="str" cm="1">
        <f t="array" ref="L18">_xlfn.IFS('Data Reliability'!E18 &gt;= 0.666, "!!", AND('Data Reliability'!E18 &lt; 0.666,  'Data Reliability'!E18  &gt;= 0.333), "!", 'Data Reliability'!E18 &lt; 0.333, "")</f>
        <v/>
      </c>
      <c r="M18" s="21" cm="1">
        <f t="array" ref="M18">Options!$D$30*(COUNTIF($AF18:$AK18, "&gt;="&amp;Options!$D$40) + 0.5*(COUNTIF($AF18:$AK18, "&gt;="&amp;Options!$D$41) - COUNTIF($AF18:$AK18, "&gt;="&amp;Options!$D$40))) + Options!$D$31*(COUNTIF($AF18:$AK18, "&gt;="&amp;Options!$D$40)) + Options!$D$32*AVERAGE($AF18:$AK18) + Options!$D$33*GEOMEAN($AF18:$AK18+0.0001)</f>
        <v>0.5</v>
      </c>
      <c r="N18" s="23">
        <f t="shared" si="8"/>
        <v>0.5</v>
      </c>
      <c r="O18" s="270" t="str" cm="1">
        <f t="array" ref="O18">_xlfn.IFS('Data Reliability'!F18 &gt;= 0.666, "!!", AND('Data Reliability'!F18 &lt; 0.666,  'Data Reliability'!F18  &gt;= 0.333), "!", 'Data Reliability'!F18 &lt; 0.333, "")</f>
        <v/>
      </c>
      <c r="P18" s="24"/>
      <c r="Q18" s="50"/>
      <c r="R18" s="25">
        <f t="shared" si="2"/>
        <v>8.3048178787978237</v>
      </c>
      <c r="S18" s="25">
        <f t="shared" si="3"/>
        <v>8.6124401913875595</v>
      </c>
      <c r="T18" s="25">
        <f t="shared" si="4"/>
        <v>8.2148760330578501</v>
      </c>
      <c r="U18" s="25">
        <f t="shared" si="5"/>
        <v>5.2779866291174766</v>
      </c>
      <c r="V18" s="25">
        <f t="shared" si="6"/>
        <v>3.1666666666666701</v>
      </c>
      <c r="W18" s="25">
        <f t="shared" si="7"/>
        <v>5.3451474175301401</v>
      </c>
      <c r="X18" s="51"/>
      <c r="Y18" s="25">
        <f>Health!F18</f>
        <v>9.5</v>
      </c>
      <c r="Z18" s="25">
        <f>Food!F18</f>
        <v>8.6124401913875595</v>
      </c>
      <c r="AA18" s="26">
        <f>Macro!F18</f>
        <v>8.2148760330578501</v>
      </c>
      <c r="AB18" s="25">
        <f>Socioeconomic!F18</f>
        <v>9.28571428571429</v>
      </c>
      <c r="AC18" s="25">
        <f>'Natural Hazard'!F18</f>
        <v>3.1666666666666701</v>
      </c>
      <c r="AD18" s="25">
        <f>Conflict!F18</f>
        <v>0</v>
      </c>
      <c r="AE18" s="51"/>
      <c r="AF18" s="25">
        <f>Health!G18</f>
        <v>7.26</v>
      </c>
      <c r="AG18" s="25">
        <f>Food!G18</f>
        <v>0</v>
      </c>
      <c r="AH18" s="25">
        <f>Macro!G18</f>
        <v>0</v>
      </c>
      <c r="AI18" s="25">
        <f>Socioeconomic!G18</f>
        <v>3</v>
      </c>
      <c r="AJ18" s="25">
        <f>'Natural Hazard'!G18</f>
        <v>0</v>
      </c>
      <c r="AK18" s="25">
        <f>Conflict!G18</f>
        <v>5.3451474175301401</v>
      </c>
      <c r="AL18" s="50"/>
      <c r="AM18" s="27">
        <f>'Data Reliability'!E18</f>
        <v>0</v>
      </c>
      <c r="AN18" s="27">
        <f>'Data Reliability'!F18</f>
        <v>0.3</v>
      </c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</row>
    <row r="19" spans="1:53" x14ac:dyDescent="0.2">
      <c r="A19" s="63">
        <v>14</v>
      </c>
      <c r="B19" s="20" t="s">
        <v>33</v>
      </c>
      <c r="C19" s="20" t="s">
        <v>34</v>
      </c>
      <c r="D19" s="20" t="s">
        <v>554</v>
      </c>
      <c r="E19" s="20" t="s">
        <v>551</v>
      </c>
      <c r="F19" s="50"/>
      <c r="G19" s="22" cm="1">
        <f t="array" ref="G19">Options!$D$30*(COUNTIF($R19:$W19, "&gt;="&amp;Options!$D$36) + 0.5*(COUNTIF($R19:$W19, "&gt;="&amp;Options!$D$37) - COUNTIF($R19:$W19, "&gt;="&amp;Options!$D$36))) + Options!$D$31*(COUNTIF($R19:$W19, "&gt;="&amp;Options!$D$36)) + Options!$D$32*AVERAGE($R19:$W19) + Options!$D$33*GEOMEAN($R19:$W19+0.0001)</f>
        <v>4</v>
      </c>
      <c r="H19" s="23">
        <f t="shared" si="0"/>
        <v>4</v>
      </c>
      <c r="I19" s="270" t="str" cm="1">
        <f t="array" ref="I19">_xlfn.IFS('Data Reliability'!D19 &gt;= 0.666, "!!", AND('Data Reliability'!D19 &lt; 0.666,  'Data Reliability'!D19  &gt;= 0.333), "!", 'Data Reliability'!D19 &lt; 0.333, "")</f>
        <v/>
      </c>
      <c r="J19" s="22" cm="1">
        <f t="array" ref="J19">Options!$D$30*(COUNTIF($Y19:$AD19, "&gt;="&amp;Options!$D$40) + 0.5*(COUNTIF($Y19:$AD19, "&gt;="&amp;Options!$D$41) - COUNTIF($Y19:$AD19, "&gt;="&amp;Options!$D$40))) + Options!$D$31*(COUNTIF($Y19:$AD19, "&gt;="&amp;Options!$D$40)) + Options!$D$32*AVERAGE($Y19:$AD19) + Options!$D$33*GEOMEAN($Y19:$AD19+0.0001)</f>
        <v>3.5</v>
      </c>
      <c r="K19" s="23">
        <f t="shared" si="1"/>
        <v>3.5</v>
      </c>
      <c r="L19" s="270" t="str" cm="1">
        <f t="array" ref="L19">_xlfn.IFS('Data Reliability'!E19 &gt;= 0.666, "!!", AND('Data Reliability'!E19 &lt; 0.666,  'Data Reliability'!E19  &gt;= 0.333), "!", 'Data Reliability'!E19 &lt; 0.333, "")</f>
        <v/>
      </c>
      <c r="M19" s="21" cm="1">
        <f t="array" ref="M19">Options!$D$30*(COUNTIF($AF19:$AK19, "&gt;="&amp;Options!$D$40) + 0.5*(COUNTIF($AF19:$AK19, "&gt;="&amp;Options!$D$41) - COUNTIF($AF19:$AK19, "&gt;="&amp;Options!$D$40))) + Options!$D$31*(COUNTIF($AF19:$AK19, "&gt;="&amp;Options!$D$40)) + Options!$D$32*AVERAGE($AF19:$AK19) + Options!$D$33*GEOMEAN($AF19:$AK19+0.0001)</f>
        <v>3.5</v>
      </c>
      <c r="N19" s="23">
        <f t="shared" si="8"/>
        <v>3.5</v>
      </c>
      <c r="O19" s="270" t="str" cm="1">
        <f t="array" ref="O19">_xlfn.IFS('Data Reliability'!F19 &gt;= 0.666, "!!", AND('Data Reliability'!F19 &lt; 0.666,  'Data Reliability'!F19  &gt;= 0.333), "!", 'Data Reliability'!F19 &lt; 0.333, "")</f>
        <v/>
      </c>
      <c r="P19" s="24"/>
      <c r="Q19" s="50"/>
      <c r="R19" s="25">
        <f t="shared" si="2"/>
        <v>10</v>
      </c>
      <c r="S19" s="25">
        <f t="shared" si="3"/>
        <v>9.3573398256363536</v>
      </c>
      <c r="T19" s="25">
        <f t="shared" si="4"/>
        <v>1.8811413323422554</v>
      </c>
      <c r="U19" s="25">
        <f t="shared" si="5"/>
        <v>8.9238295251926818</v>
      </c>
      <c r="V19" s="25">
        <f t="shared" si="6"/>
        <v>4.5</v>
      </c>
      <c r="W19" s="25">
        <f t="shared" si="7"/>
        <v>10</v>
      </c>
      <c r="X19" s="51"/>
      <c r="Y19" s="25">
        <f>Health!F19</f>
        <v>10</v>
      </c>
      <c r="Z19" s="25">
        <f>Food!F19</f>
        <v>8.7559808612440193</v>
      </c>
      <c r="AA19" s="26">
        <f>Macro!F19</f>
        <v>7.7851239669421499</v>
      </c>
      <c r="AB19" s="25">
        <f>Socioeconomic!F19</f>
        <v>9.71428571428571</v>
      </c>
      <c r="AC19" s="25">
        <f>'Natural Hazard'!F19</f>
        <v>4.5</v>
      </c>
      <c r="AD19" s="25">
        <f>Conflict!F19</f>
        <v>10</v>
      </c>
      <c r="AE19" s="51"/>
      <c r="AF19" s="25">
        <f>Health!G19</f>
        <v>10</v>
      </c>
      <c r="AG19" s="25">
        <f>Food!G19</f>
        <v>10</v>
      </c>
      <c r="AH19" s="25">
        <f>Macro!G19</f>
        <v>0.45454545454544998</v>
      </c>
      <c r="AI19" s="25">
        <f>Socioeconomic!G19</f>
        <v>8.1976931435721294</v>
      </c>
      <c r="AJ19" s="25">
        <f>'Natural Hazard'!G19</f>
        <v>0</v>
      </c>
      <c r="AK19" s="25">
        <f>Conflict!G19</f>
        <v>10</v>
      </c>
      <c r="AL19" s="50"/>
      <c r="AM19" s="27">
        <f>'Data Reliability'!E19</f>
        <v>0</v>
      </c>
      <c r="AN19" s="27">
        <f>'Data Reliability'!F19</f>
        <v>0.2</v>
      </c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</row>
    <row r="20" spans="1:53" x14ac:dyDescent="0.2">
      <c r="A20" s="63">
        <v>15</v>
      </c>
      <c r="B20" s="20" t="s">
        <v>35</v>
      </c>
      <c r="C20" s="20" t="s">
        <v>36</v>
      </c>
      <c r="D20" s="20" t="s">
        <v>553</v>
      </c>
      <c r="E20" s="20" t="s">
        <v>551</v>
      </c>
      <c r="F20" s="50"/>
      <c r="G20" s="22" cm="1">
        <f t="array" ref="G20">Options!$D$30*(COUNTIF($R20:$W20, "&gt;="&amp;Options!$D$36) + 0.5*(COUNTIF($R20:$W20, "&gt;="&amp;Options!$D$37) - COUNTIF($R20:$W20, "&gt;="&amp;Options!$D$36))) + Options!$D$31*(COUNTIF($R20:$W20, "&gt;="&amp;Options!$D$36)) + Options!$D$32*AVERAGE($R20:$W20) + Options!$D$33*GEOMEAN($R20:$W20+0.0001)</f>
        <v>4.5</v>
      </c>
      <c r="H20" s="23">
        <f t="shared" si="0"/>
        <v>4.5</v>
      </c>
      <c r="I20" s="270" t="str" cm="1">
        <f t="array" ref="I20">_xlfn.IFS('Data Reliability'!D20 &gt;= 0.666, "!!", AND('Data Reliability'!D20 &lt; 0.666,  'Data Reliability'!D20  &gt;= 0.333), "!", 'Data Reliability'!D20 &lt; 0.333, "")</f>
        <v/>
      </c>
      <c r="J20" s="22" cm="1">
        <f t="array" ref="J20">Options!$D$30*(COUNTIF($Y20:$AD20, "&gt;="&amp;Options!$D$40) + 0.5*(COUNTIF($Y20:$AD20, "&gt;="&amp;Options!$D$41) - COUNTIF($Y20:$AD20, "&gt;="&amp;Options!$D$40))) + Options!$D$31*(COUNTIF($Y20:$AD20, "&gt;="&amp;Options!$D$40)) + Options!$D$32*AVERAGE($Y20:$AD20) + Options!$D$33*GEOMEAN($Y20:$AD20+0.0001)</f>
        <v>2</v>
      </c>
      <c r="K20" s="23">
        <f t="shared" si="1"/>
        <v>2</v>
      </c>
      <c r="L20" s="270" t="str" cm="1">
        <f t="array" ref="L20">_xlfn.IFS('Data Reliability'!E20 &gt;= 0.666, "!!", AND('Data Reliability'!E20 &lt; 0.666,  'Data Reliability'!E20  &gt;= 0.333), "!", 'Data Reliability'!E20 &lt; 0.333, "")</f>
        <v/>
      </c>
      <c r="M20" s="21" cm="1">
        <f t="array" ref="M20">Options!$D$30*(COUNTIF($AF20:$AK20, "&gt;="&amp;Options!$D$40) + 0.5*(COUNTIF($AF20:$AK20, "&gt;="&amp;Options!$D$41) - COUNTIF($AF20:$AK20, "&gt;="&amp;Options!$D$40))) + Options!$D$31*(COUNTIF($AF20:$AK20, "&gt;="&amp;Options!$D$40)) + Options!$D$32*AVERAGE($AF20:$AK20) + Options!$D$33*GEOMEAN($AF20:$AK20+0.0001)</f>
        <v>2</v>
      </c>
      <c r="N20" s="23">
        <f t="shared" si="8"/>
        <v>2</v>
      </c>
      <c r="O20" s="270" t="str" cm="1">
        <f t="array" ref="O20">_xlfn.IFS('Data Reliability'!F20 &gt;= 0.666, "!!", AND('Data Reliability'!F20 &lt; 0.666,  'Data Reliability'!F20  &gt;= 0.333), "!", 'Data Reliability'!F20 &lt; 0.333, "")</f>
        <v/>
      </c>
      <c r="P20" s="24"/>
      <c r="Q20" s="50"/>
      <c r="R20" s="25">
        <f t="shared" si="2"/>
        <v>8.9442719099991592</v>
      </c>
      <c r="S20" s="25">
        <f t="shared" si="3"/>
        <v>8.03827751196172</v>
      </c>
      <c r="T20" s="25">
        <f t="shared" si="4"/>
        <v>6.5098318983560093</v>
      </c>
      <c r="U20" s="25">
        <f t="shared" si="5"/>
        <v>8.2807867121082523</v>
      </c>
      <c r="V20" s="25">
        <f t="shared" si="6"/>
        <v>10</v>
      </c>
      <c r="W20" s="25">
        <f t="shared" si="7"/>
        <v>0</v>
      </c>
      <c r="X20" s="51"/>
      <c r="Y20" s="25">
        <f>Health!F20</f>
        <v>8</v>
      </c>
      <c r="Z20" s="25">
        <f>Food!F20</f>
        <v>8.03827751196172</v>
      </c>
      <c r="AA20" s="26">
        <f>Macro!F20</f>
        <v>6.4297520661157002</v>
      </c>
      <c r="AB20" s="25">
        <f>Socioeconomic!F20</f>
        <v>6.8571428571428603</v>
      </c>
      <c r="AC20" s="25">
        <f>'Natural Hazard'!F20</f>
        <v>10</v>
      </c>
      <c r="AD20" s="25">
        <f>Conflict!F20</f>
        <v>0</v>
      </c>
      <c r="AE20" s="51"/>
      <c r="AF20" s="25">
        <f>Health!G20</f>
        <v>10</v>
      </c>
      <c r="AG20" s="25">
        <f>Food!G20</f>
        <v>0</v>
      </c>
      <c r="AH20" s="25">
        <f>Macro!G20</f>
        <v>6.5909090909090802</v>
      </c>
      <c r="AI20" s="25">
        <f>Socioeconomic!G20</f>
        <v>10</v>
      </c>
      <c r="AJ20" s="25">
        <f>'Natural Hazard'!G20</f>
        <v>0</v>
      </c>
      <c r="AK20" s="25">
        <f>Conflict!G20</f>
        <v>0</v>
      </c>
      <c r="AL20" s="50"/>
      <c r="AM20" s="27">
        <f>'Data Reliability'!E20</f>
        <v>0</v>
      </c>
      <c r="AN20" s="27">
        <f>'Data Reliability'!F20</f>
        <v>0.3</v>
      </c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</row>
    <row r="21" spans="1:53" x14ac:dyDescent="0.2">
      <c r="A21" s="63">
        <v>16</v>
      </c>
      <c r="B21" s="20" t="s">
        <v>37</v>
      </c>
      <c r="C21" s="20" t="s">
        <v>38</v>
      </c>
      <c r="D21" s="20" t="s">
        <v>555</v>
      </c>
      <c r="E21" s="20" t="s">
        <v>552</v>
      </c>
      <c r="F21" s="50"/>
      <c r="G21" s="22" cm="1">
        <f t="array" ref="G21">Options!$D$30*(COUNTIF($R21:$W21, "&gt;="&amp;Options!$D$36) + 0.5*(COUNTIF($R21:$W21, "&gt;="&amp;Options!$D$37) - COUNTIF($R21:$W21, "&gt;="&amp;Options!$D$36))) + Options!$D$31*(COUNTIF($R21:$W21, "&gt;="&amp;Options!$D$36)) + Options!$D$32*AVERAGE($R21:$W21) + Options!$D$33*GEOMEAN($R21:$W21+0.0001)</f>
        <v>1</v>
      </c>
      <c r="H21" s="23">
        <f t="shared" si="0"/>
        <v>1</v>
      </c>
      <c r="I21" s="270" t="str" cm="1">
        <f t="array" ref="I21">_xlfn.IFS('Data Reliability'!D21 &gt;= 0.666, "!!", AND('Data Reliability'!D21 &lt; 0.666,  'Data Reliability'!D21  &gt;= 0.333), "!", 'Data Reliability'!D21 &lt; 0.333, "")</f>
        <v/>
      </c>
      <c r="J21" s="22" cm="1">
        <f t="array" ref="J21">Options!$D$30*(COUNTIF($Y21:$AD21, "&gt;="&amp;Options!$D$40) + 0.5*(COUNTIF($Y21:$AD21, "&gt;="&amp;Options!$D$41) - COUNTIF($Y21:$AD21, "&gt;="&amp;Options!$D$40))) + Options!$D$31*(COUNTIF($Y21:$AD21, "&gt;="&amp;Options!$D$40)) + Options!$D$32*AVERAGE($Y21:$AD21) + Options!$D$33*GEOMEAN($Y21:$AD21+0.0001)</f>
        <v>0</v>
      </c>
      <c r="K21" s="23">
        <f t="shared" si="1"/>
        <v>0</v>
      </c>
      <c r="L21" s="270" t="str" cm="1">
        <f t="array" ref="L21">_xlfn.IFS('Data Reliability'!E21 &gt;= 0.666, "!!", AND('Data Reliability'!E21 &lt; 0.666,  'Data Reliability'!E21  &gt;= 0.333), "!", 'Data Reliability'!E21 &lt; 0.333, "")</f>
        <v/>
      </c>
      <c r="M21" s="21" cm="1">
        <f t="array" ref="M21">Options!$D$30*(COUNTIF($AF21:$AK21, "&gt;="&amp;Options!$D$40) + 0.5*(COUNTIF($AF21:$AK21, "&gt;="&amp;Options!$D$41) - COUNTIF($AF21:$AK21, "&gt;="&amp;Options!$D$40))) + Options!$D$31*(COUNTIF($AF21:$AK21, "&gt;="&amp;Options!$D$40)) + Options!$D$32*AVERAGE($AF21:$AK21) + Options!$D$33*GEOMEAN($AF21:$AK21+0.0001)</f>
        <v>2</v>
      </c>
      <c r="N21" s="23">
        <f t="shared" si="8"/>
        <v>2</v>
      </c>
      <c r="O21" s="270" t="str" cm="1">
        <f t="array" ref="O21">_xlfn.IFS('Data Reliability'!F21 &gt;= 0.666, "!!", AND('Data Reliability'!F21 &lt; 0.666,  'Data Reliability'!F21  &gt;= 0.333), "!", 'Data Reliability'!F21 &lt; 0.333, "")</f>
        <v/>
      </c>
      <c r="P21" s="24"/>
      <c r="Q21" s="50"/>
      <c r="R21" s="25">
        <f t="shared" si="2"/>
        <v>6.9856996786291923</v>
      </c>
      <c r="S21" s="25">
        <f t="shared" si="3"/>
        <v>2.4162679425837301</v>
      </c>
      <c r="T21" s="25">
        <f t="shared" si="4"/>
        <v>3.6620990150586046</v>
      </c>
      <c r="U21" s="25">
        <f t="shared" si="5"/>
        <v>5.2098807225172727</v>
      </c>
      <c r="V21" s="25">
        <f t="shared" si="6"/>
        <v>4.3333333333333304</v>
      </c>
      <c r="W21" s="25">
        <f t="shared" si="7"/>
        <v>0</v>
      </c>
      <c r="X21" s="51"/>
      <c r="Y21" s="25">
        <f>Health!F21</f>
        <v>4.88</v>
      </c>
      <c r="Z21" s="25">
        <f>Food!F21</f>
        <v>2.4162679425837301</v>
      </c>
      <c r="AA21" s="26">
        <f>Macro!F21</f>
        <v>3.93388429752066</v>
      </c>
      <c r="AB21" s="25">
        <f>Socioeconomic!F21</f>
        <v>2.71428571428571</v>
      </c>
      <c r="AC21" s="25">
        <f>'Natural Hazard'!F21</f>
        <v>4.3333333333333304</v>
      </c>
      <c r="AD21" s="25">
        <f>Conflict!F21</f>
        <v>0</v>
      </c>
      <c r="AE21" s="51"/>
      <c r="AF21" s="25">
        <f>Health!G21</f>
        <v>10</v>
      </c>
      <c r="AG21" s="25">
        <f>Food!G21</f>
        <v>0</v>
      </c>
      <c r="AH21" s="25">
        <f>Macro!G21</f>
        <v>3.4090909090909198</v>
      </c>
      <c r="AI21" s="25">
        <f>Socioeconomic!G21</f>
        <v>10</v>
      </c>
      <c r="AJ21" s="25">
        <f>'Natural Hazard'!G21</f>
        <v>0</v>
      </c>
      <c r="AK21" s="25">
        <f>Conflict!G21</f>
        <v>0</v>
      </c>
      <c r="AL21" s="50"/>
      <c r="AM21" s="27">
        <f>'Data Reliability'!E21</f>
        <v>0</v>
      </c>
      <c r="AN21" s="27">
        <f>'Data Reliability'!F21</f>
        <v>0.3</v>
      </c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</row>
    <row r="22" spans="1:53" x14ac:dyDescent="0.2">
      <c r="A22" s="63">
        <v>17</v>
      </c>
      <c r="B22" s="20" t="s">
        <v>39</v>
      </c>
      <c r="C22" s="20" t="s">
        <v>40</v>
      </c>
      <c r="D22" s="20" t="s">
        <v>556</v>
      </c>
      <c r="E22" s="20" t="s">
        <v>3</v>
      </c>
      <c r="F22" s="50"/>
      <c r="G22" s="22" cm="1">
        <f t="array" ref="G22">Options!$D$30*(COUNTIF($R22:$W22, "&gt;="&amp;Options!$D$36) + 0.5*(COUNTIF($R22:$W22, "&gt;="&amp;Options!$D$37) - COUNTIF($R22:$W22, "&gt;="&amp;Options!$D$36))) + Options!$D$31*(COUNTIF($R22:$W22, "&gt;="&amp;Options!$D$36)) + Options!$D$32*AVERAGE($R22:$W22) + Options!$D$33*GEOMEAN($R22:$W22+0.0001)</f>
        <v>1.5</v>
      </c>
      <c r="H22" s="23">
        <f t="shared" si="0"/>
        <v>1.5</v>
      </c>
      <c r="I22" s="270" t="str" cm="1">
        <f t="array" ref="I22">_xlfn.IFS('Data Reliability'!D22 &gt;= 0.666, "!!", AND('Data Reliability'!D22 &lt; 0.666,  'Data Reliability'!D22  &gt;= 0.333), "!", 'Data Reliability'!D22 &lt; 0.333, "")</f>
        <v/>
      </c>
      <c r="J22" s="22" cm="1">
        <f t="array" ref="J22">Options!$D$30*(COUNTIF($Y22:$AD22, "&gt;="&amp;Options!$D$40) + 0.5*(COUNTIF($Y22:$AD22, "&gt;="&amp;Options!$D$41) - COUNTIF($Y22:$AD22, "&gt;="&amp;Options!$D$40))) + Options!$D$31*(COUNTIF($Y22:$AD22, "&gt;="&amp;Options!$D$40)) + Options!$D$32*AVERAGE($Y22:$AD22) + Options!$D$33*GEOMEAN($Y22:$AD22+0.0001)</f>
        <v>0</v>
      </c>
      <c r="K22" s="23">
        <f t="shared" si="1"/>
        <v>0</v>
      </c>
      <c r="L22" s="270" t="str" cm="1">
        <f t="array" ref="L22">_xlfn.IFS('Data Reliability'!E22 &gt;= 0.666, "!!", AND('Data Reliability'!E22 &lt; 0.666,  'Data Reliability'!E22  &gt;= 0.333), "!", 'Data Reliability'!E22 &lt; 0.333, "")</f>
        <v/>
      </c>
      <c r="M22" s="21" cm="1">
        <f t="array" ref="M22">Options!$D$30*(COUNTIF($AF22:$AK22, "&gt;="&amp;Options!$D$40) + 0.5*(COUNTIF($AF22:$AK22, "&gt;="&amp;Options!$D$41) - COUNTIF($AF22:$AK22, "&gt;="&amp;Options!$D$40))) + Options!$D$31*(COUNTIF($AF22:$AK22, "&gt;="&amp;Options!$D$40)) + Options!$D$32*AVERAGE($AF22:$AK22) + Options!$D$33*GEOMEAN($AF22:$AK22+0.0001)</f>
        <v>1.5</v>
      </c>
      <c r="N22" s="23">
        <f t="shared" si="8"/>
        <v>1.5</v>
      </c>
      <c r="O22" s="270" t="str" cm="1">
        <f t="array" ref="O22">_xlfn.IFS('Data Reliability'!F22 &gt;= 0.666, "!!", AND('Data Reliability'!F22 &lt; 0.666,  'Data Reliability'!F22  &gt;= 0.333), "!", 'Data Reliability'!F22 &lt; 0.333, "")</f>
        <v/>
      </c>
      <c r="P22" s="24"/>
      <c r="Q22" s="50"/>
      <c r="R22" s="25">
        <f t="shared" si="2"/>
        <v>7.8230428862431785</v>
      </c>
      <c r="S22" s="25">
        <f t="shared" si="3"/>
        <v>0.52631578947368296</v>
      </c>
      <c r="T22" s="25">
        <f t="shared" si="4"/>
        <v>6.7609165419232893</v>
      </c>
      <c r="U22" s="25">
        <f t="shared" si="5"/>
        <v>2.360387377408331</v>
      </c>
      <c r="V22" s="25">
        <f t="shared" si="6"/>
        <v>0</v>
      </c>
      <c r="W22" s="25">
        <f t="shared" si="7"/>
        <v>0</v>
      </c>
      <c r="X22" s="51"/>
      <c r="Y22" s="25">
        <f>Health!F22</f>
        <v>6.12</v>
      </c>
      <c r="Z22" s="25">
        <f>Food!F22</f>
        <v>0.52631578947368296</v>
      </c>
      <c r="AA22" s="26">
        <f>Macro!F22</f>
        <v>5.5867768595041296</v>
      </c>
      <c r="AB22" s="25">
        <f>Socioeconomic!F22</f>
        <v>1.8571428571428601</v>
      </c>
      <c r="AC22" s="25">
        <f>'Natural Hazard'!F22</f>
        <v>0</v>
      </c>
      <c r="AD22" s="25">
        <f>Conflict!F22</f>
        <v>0</v>
      </c>
      <c r="AE22" s="51"/>
      <c r="AF22" s="25">
        <f>Health!G22</f>
        <v>10</v>
      </c>
      <c r="AG22" s="25">
        <f>Food!G22</f>
        <v>0</v>
      </c>
      <c r="AH22" s="25">
        <f>Macro!G22</f>
        <v>8.1818181818181799</v>
      </c>
      <c r="AI22" s="25">
        <f>Socioeconomic!G22</f>
        <v>3</v>
      </c>
      <c r="AJ22" s="25">
        <f>'Natural Hazard'!G22</f>
        <v>0</v>
      </c>
      <c r="AK22" s="25">
        <f>Conflict!G22</f>
        <v>0</v>
      </c>
      <c r="AL22" s="50"/>
      <c r="AM22" s="27">
        <f>'Data Reliability'!E22</f>
        <v>0</v>
      </c>
      <c r="AN22" s="27">
        <f>'Data Reliability'!F22</f>
        <v>0.3</v>
      </c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</row>
    <row r="23" spans="1:53" x14ac:dyDescent="0.2">
      <c r="A23" s="63">
        <v>18</v>
      </c>
      <c r="B23" s="20" t="s">
        <v>41</v>
      </c>
      <c r="C23" s="20" t="s">
        <v>42</v>
      </c>
      <c r="D23" s="20" t="s">
        <v>557</v>
      </c>
      <c r="E23" s="20" t="s">
        <v>3</v>
      </c>
      <c r="F23" s="50"/>
      <c r="G23" s="22" cm="1">
        <f t="array" ref="G23">Options!$D$30*(COUNTIF($R23:$W23, "&gt;="&amp;Options!$D$36) + 0.5*(COUNTIF($R23:$W23, "&gt;="&amp;Options!$D$37) - COUNTIF($R23:$W23, "&gt;="&amp;Options!$D$36))) + Options!$D$31*(COUNTIF($R23:$W23, "&gt;="&amp;Options!$D$36)) + Options!$D$32*AVERAGE($R23:$W23) + Options!$D$33*GEOMEAN($R23:$W23+0.0001)</f>
        <v>1.5</v>
      </c>
      <c r="H23" s="23">
        <f t="shared" si="0"/>
        <v>1.5</v>
      </c>
      <c r="I23" s="270" t="str" cm="1">
        <f t="array" ref="I23">_xlfn.IFS('Data Reliability'!D23 &gt;= 0.666, "!!", AND('Data Reliability'!D23 &lt; 0.666,  'Data Reliability'!D23  &gt;= 0.333), "!", 'Data Reliability'!D23 &lt; 0.333, "")</f>
        <v/>
      </c>
      <c r="J23" s="22" cm="1">
        <f t="array" ref="J23">Options!$D$30*(COUNTIF($Y23:$AD23, "&gt;="&amp;Options!$D$40) + 0.5*(COUNTIF($Y23:$AD23, "&gt;="&amp;Options!$D$41) - COUNTIF($Y23:$AD23, "&gt;="&amp;Options!$D$40))) + Options!$D$31*(COUNTIF($Y23:$AD23, "&gt;="&amp;Options!$D$40)) + Options!$D$32*AVERAGE($Y23:$AD23) + Options!$D$33*GEOMEAN($Y23:$AD23+0.0001)</f>
        <v>0.5</v>
      </c>
      <c r="K23" s="23">
        <f t="shared" si="1"/>
        <v>0.5</v>
      </c>
      <c r="L23" s="270" t="str" cm="1">
        <f t="array" ref="L23">_xlfn.IFS('Data Reliability'!E23 &gt;= 0.666, "!!", AND('Data Reliability'!E23 &lt; 0.666,  'Data Reliability'!E23  &gt;= 0.333), "!", 'Data Reliability'!E23 &lt; 0.333, "")</f>
        <v/>
      </c>
      <c r="M23" s="21" cm="1">
        <f t="array" ref="M23">Options!$D$30*(COUNTIF($AF23:$AK23, "&gt;="&amp;Options!$D$40) + 0.5*(COUNTIF($AF23:$AK23, "&gt;="&amp;Options!$D$41) - COUNTIF($AF23:$AK23, "&gt;="&amp;Options!$D$40))) + Options!$D$31*(COUNTIF($AF23:$AK23, "&gt;="&amp;Options!$D$40)) + Options!$D$32*AVERAGE($AF23:$AK23) + Options!$D$33*GEOMEAN($AF23:$AK23+0.0001)</f>
        <v>2</v>
      </c>
      <c r="N23" s="23">
        <f t="shared" si="8"/>
        <v>2</v>
      </c>
      <c r="O23" s="270" t="str" cm="1">
        <f t="array" ref="O23">_xlfn.IFS('Data Reliability'!F23 &gt;= 0.666, "!!", AND('Data Reliability'!F23 &lt; 0.666,  'Data Reliability'!F23  &gt;= 0.333), "!", 'Data Reliability'!F23 &lt; 0.333, "")</f>
        <v>!</v>
      </c>
      <c r="P23" s="24"/>
      <c r="Q23" s="50"/>
      <c r="R23" s="25">
        <f t="shared" si="2"/>
        <v>5.0815503388389125</v>
      </c>
      <c r="S23" s="25">
        <f t="shared" si="3"/>
        <v>3.58851674641148</v>
      </c>
      <c r="T23" s="25">
        <f t="shared" si="4"/>
        <v>2.0982623127920124</v>
      </c>
      <c r="U23" s="25">
        <f t="shared" si="5"/>
        <v>6.0944940022004364</v>
      </c>
      <c r="V23" s="25">
        <f t="shared" si="6"/>
        <v>6.324555320336759</v>
      </c>
      <c r="W23" s="25">
        <f t="shared" si="7"/>
        <v>0</v>
      </c>
      <c r="X23" s="51"/>
      <c r="Y23" s="25">
        <f>Health!F23</f>
        <v>7.88</v>
      </c>
      <c r="Z23" s="25">
        <f>Food!F23</f>
        <v>3.58851674641148</v>
      </c>
      <c r="AA23" s="26">
        <f>Macro!F23</f>
        <v>4.8429752066115697</v>
      </c>
      <c r="AB23" s="25">
        <f>Socioeconomic!F23</f>
        <v>3.71428571428571</v>
      </c>
      <c r="AC23" s="25">
        <f>'Natural Hazard'!F23</f>
        <v>4</v>
      </c>
      <c r="AD23" s="25">
        <f>Conflict!F23</f>
        <v>0</v>
      </c>
      <c r="AE23" s="51"/>
      <c r="AF23" s="25">
        <f>Health!G23</f>
        <v>3.2769230769230799</v>
      </c>
      <c r="AG23" s="25">
        <f>Food!G23</f>
        <v>0</v>
      </c>
      <c r="AH23" s="25">
        <f>Macro!G23</f>
        <v>0.90909090909091705</v>
      </c>
      <c r="AI23" s="25">
        <f>Socioeconomic!G23</f>
        <v>10</v>
      </c>
      <c r="AJ23" s="25">
        <f>'Natural Hazard'!G23</f>
        <v>10</v>
      </c>
      <c r="AK23" s="25">
        <f>Conflict!G23</f>
        <v>0</v>
      </c>
      <c r="AL23" s="50"/>
      <c r="AM23" s="27">
        <f>'Data Reliability'!E23</f>
        <v>0</v>
      </c>
      <c r="AN23" s="27">
        <f>'Data Reliability'!F23</f>
        <v>0.4</v>
      </c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</row>
    <row r="24" spans="1:53" x14ac:dyDescent="0.2">
      <c r="A24" s="63">
        <v>19</v>
      </c>
      <c r="B24" s="20" t="s">
        <v>43</v>
      </c>
      <c r="C24" s="20" t="s">
        <v>44</v>
      </c>
      <c r="D24" s="20" t="s">
        <v>555</v>
      </c>
      <c r="E24" s="20" t="s">
        <v>552</v>
      </c>
      <c r="F24" s="50"/>
      <c r="G24" s="22" cm="1">
        <f t="array" ref="G24">Options!$D$30*(COUNTIF($R24:$W24, "&gt;="&amp;Options!$D$36) + 0.5*(COUNTIF($R24:$W24, "&gt;="&amp;Options!$D$37) - COUNTIF($R24:$W24, "&gt;="&amp;Options!$D$36))) + Options!$D$31*(COUNTIF($R24:$W24, "&gt;="&amp;Options!$D$36)) + Options!$D$32*AVERAGE($R24:$W24) + Options!$D$33*GEOMEAN($R24:$W24+0.0001)</f>
        <v>2.5</v>
      </c>
      <c r="H24" s="23">
        <f t="shared" si="0"/>
        <v>2.5</v>
      </c>
      <c r="I24" s="270" t="str" cm="1">
        <f t="array" ref="I24">_xlfn.IFS('Data Reliability'!D24 &gt;= 0.666, "!!", AND('Data Reliability'!D24 &lt; 0.666,  'Data Reliability'!D24  &gt;= 0.333), "!", 'Data Reliability'!D24 &lt; 0.333, "")</f>
        <v/>
      </c>
      <c r="J24" s="22" cm="1">
        <f t="array" ref="J24">Options!$D$30*(COUNTIF($Y24:$AD24, "&gt;="&amp;Options!$D$40) + 0.5*(COUNTIF($Y24:$AD24, "&gt;="&amp;Options!$D$41) - COUNTIF($Y24:$AD24, "&gt;="&amp;Options!$D$40))) + Options!$D$31*(COUNTIF($Y24:$AD24, "&gt;="&amp;Options!$D$40)) + Options!$D$32*AVERAGE($Y24:$AD24) + Options!$D$33*GEOMEAN($Y24:$AD24+0.0001)</f>
        <v>0</v>
      </c>
      <c r="K24" s="23">
        <f t="shared" si="1"/>
        <v>0</v>
      </c>
      <c r="L24" s="270" t="str" cm="1">
        <f t="array" ref="L24">_xlfn.IFS('Data Reliability'!E24 &gt;= 0.666, "!!", AND('Data Reliability'!E24 &lt; 0.666,  'Data Reliability'!E24  &gt;= 0.333), "!", 'Data Reliability'!E24 &lt; 0.333, "")</f>
        <v/>
      </c>
      <c r="M24" s="21" cm="1">
        <f t="array" ref="M24">Options!$D$30*(COUNTIF($AF24:$AK24, "&gt;="&amp;Options!$D$40) + 0.5*(COUNTIF($AF24:$AK24, "&gt;="&amp;Options!$D$41) - COUNTIF($AF24:$AK24, "&gt;="&amp;Options!$D$40))) + Options!$D$31*(COUNTIF($AF24:$AK24, "&gt;="&amp;Options!$D$40)) + Options!$D$32*AVERAGE($AF24:$AK24) + Options!$D$33*GEOMEAN($AF24:$AK24+0.0001)</f>
        <v>2.5</v>
      </c>
      <c r="N24" s="23">
        <f t="shared" si="8"/>
        <v>2.5</v>
      </c>
      <c r="O24" s="270" t="str" cm="1">
        <f t="array" ref="O24">_xlfn.IFS('Data Reliability'!F24 &gt;= 0.666, "!!", AND('Data Reliability'!F24 &lt; 0.666,  'Data Reliability'!F24  &gt;= 0.333), "!", 'Data Reliability'!F24 &lt; 0.333, "")</f>
        <v/>
      </c>
      <c r="P24" s="24"/>
      <c r="Q24" s="50"/>
      <c r="R24" s="25">
        <f t="shared" si="2"/>
        <v>7.3756355658343109</v>
      </c>
      <c r="S24" s="25">
        <f t="shared" si="3"/>
        <v>3.2296650717703299</v>
      </c>
      <c r="T24" s="25">
        <f t="shared" si="4"/>
        <v>6.9014202743461128</v>
      </c>
      <c r="U24" s="25">
        <f t="shared" si="5"/>
        <v>6.2105900340811901</v>
      </c>
      <c r="V24" s="25">
        <f t="shared" si="6"/>
        <v>5.1666666666666696</v>
      </c>
      <c r="W24" s="25">
        <f t="shared" si="7"/>
        <v>1.6952912574300001</v>
      </c>
      <c r="X24" s="51"/>
      <c r="Y24" s="25">
        <f>Health!F24</f>
        <v>5.44</v>
      </c>
      <c r="Z24" s="25">
        <f>Food!F24</f>
        <v>3.2296650717703299</v>
      </c>
      <c r="AA24" s="26">
        <f>Macro!F24</f>
        <v>6.7603305785124004</v>
      </c>
      <c r="AB24" s="25">
        <f>Socioeconomic!F24</f>
        <v>3.8571428571428599</v>
      </c>
      <c r="AC24" s="25">
        <f>'Natural Hazard'!F24</f>
        <v>5.1666666666666696</v>
      </c>
      <c r="AD24" s="25">
        <f>Conflict!F24</f>
        <v>0</v>
      </c>
      <c r="AE24" s="51"/>
      <c r="AF24" s="25">
        <f>Health!G24</f>
        <v>10</v>
      </c>
      <c r="AG24" s="25">
        <f>Food!G24</f>
        <v>0</v>
      </c>
      <c r="AH24" s="25">
        <f>Macro!G24</f>
        <v>7.0454545454545503</v>
      </c>
      <c r="AI24" s="25">
        <f>Socioeconomic!G24</f>
        <v>10</v>
      </c>
      <c r="AJ24" s="25">
        <f>'Natural Hazard'!G24</f>
        <v>0</v>
      </c>
      <c r="AK24" s="25">
        <f>Conflict!G24</f>
        <v>1.6952912574300001</v>
      </c>
      <c r="AL24" s="50"/>
      <c r="AM24" s="27">
        <f>'Data Reliability'!E24</f>
        <v>0</v>
      </c>
      <c r="AN24" s="27">
        <f>'Data Reliability'!F24</f>
        <v>0.3</v>
      </c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</row>
    <row r="25" spans="1:53" x14ac:dyDescent="0.2">
      <c r="A25" s="63">
        <v>20</v>
      </c>
      <c r="B25" s="20" t="s">
        <v>45</v>
      </c>
      <c r="C25" s="20" t="s">
        <v>46</v>
      </c>
      <c r="D25" s="20" t="s">
        <v>555</v>
      </c>
      <c r="E25" s="20" t="s">
        <v>552</v>
      </c>
      <c r="F25" s="50"/>
      <c r="G25" s="22" cm="1">
        <f t="array" ref="G25">Options!$D$30*(COUNTIF($R25:$W25, "&gt;="&amp;Options!$D$36) + 0.5*(COUNTIF($R25:$W25, "&gt;="&amp;Options!$D$37) - COUNTIF($R25:$W25, "&gt;="&amp;Options!$D$36))) + Options!$D$31*(COUNTIF($R25:$W25, "&gt;="&amp;Options!$D$36)) + Options!$D$32*AVERAGE($R25:$W25) + Options!$D$33*GEOMEAN($R25:$W25+0.0001)</f>
        <v>2</v>
      </c>
      <c r="H25" s="23">
        <f t="shared" si="0"/>
        <v>2</v>
      </c>
      <c r="I25" s="270" t="str" cm="1">
        <f t="array" ref="I25">_xlfn.IFS('Data Reliability'!D25 &gt;= 0.666, "!!", AND('Data Reliability'!D25 &lt; 0.666,  'Data Reliability'!D25  &gt;= 0.333), "!", 'Data Reliability'!D25 &lt; 0.333, "")</f>
        <v/>
      </c>
      <c r="J25" s="22" cm="1">
        <f t="array" ref="J25">Options!$D$30*(COUNTIF($Y25:$AD25, "&gt;="&amp;Options!$D$40) + 0.5*(COUNTIF($Y25:$AD25, "&gt;="&amp;Options!$D$41) - COUNTIF($Y25:$AD25, "&gt;="&amp;Options!$D$40))) + Options!$D$31*(COUNTIF($Y25:$AD25, "&gt;="&amp;Options!$D$40)) + Options!$D$32*AVERAGE($Y25:$AD25) + Options!$D$33*GEOMEAN($Y25:$AD25+0.0001)</f>
        <v>0.5</v>
      </c>
      <c r="K25" s="23">
        <f t="shared" si="1"/>
        <v>0.5</v>
      </c>
      <c r="L25" s="270" t="str" cm="1">
        <f t="array" ref="L25">_xlfn.IFS('Data Reliability'!E25 &gt;= 0.666, "!!", AND('Data Reliability'!E25 &lt; 0.666,  'Data Reliability'!E25  &gt;= 0.333), "!", 'Data Reliability'!E25 &lt; 0.333, "")</f>
        <v/>
      </c>
      <c r="M25" s="21" cm="1">
        <f t="array" ref="M25">Options!$D$30*(COUNTIF($AF25:$AK25, "&gt;="&amp;Options!$D$40) + 0.5*(COUNTIF($AF25:$AK25, "&gt;="&amp;Options!$D$41) - COUNTIF($AF25:$AK25, "&gt;="&amp;Options!$D$40))) + Options!$D$31*(COUNTIF($AF25:$AK25, "&gt;="&amp;Options!$D$40)) + Options!$D$32*AVERAGE($AF25:$AK25) + Options!$D$33*GEOMEAN($AF25:$AK25+0.0001)</f>
        <v>2</v>
      </c>
      <c r="N25" s="23">
        <f t="shared" si="8"/>
        <v>2</v>
      </c>
      <c r="O25" s="270" t="str" cm="1">
        <f t="array" ref="O25">_xlfn.IFS('Data Reliability'!F25 &gt;= 0.666, "!!", AND('Data Reliability'!F25 &lt; 0.666,  'Data Reliability'!F25  &gt;= 0.333), "!", 'Data Reliability'!F25 &lt; 0.333, "")</f>
        <v/>
      </c>
      <c r="P25" s="24"/>
      <c r="Q25" s="50"/>
      <c r="R25" s="25">
        <f t="shared" si="2"/>
        <v>7.062760410447507</v>
      </c>
      <c r="S25" s="25">
        <f t="shared" si="3"/>
        <v>1.02870813397129</v>
      </c>
      <c r="T25" s="25">
        <f t="shared" si="4"/>
        <v>9.3684894749005458</v>
      </c>
      <c r="U25" s="25">
        <f t="shared" si="5"/>
        <v>3.4641016151377602</v>
      </c>
      <c r="V25" s="25">
        <f t="shared" si="6"/>
        <v>2</v>
      </c>
      <c r="W25" s="25">
        <f t="shared" si="7"/>
        <v>0</v>
      </c>
      <c r="X25" s="51"/>
      <c r="Y25" s="25">
        <f>Health!F25</f>
        <v>6.94</v>
      </c>
      <c r="Z25" s="25">
        <f>Food!F25</f>
        <v>1.02870813397129</v>
      </c>
      <c r="AA25" s="26">
        <f>Macro!F25</f>
        <v>8.7768595041322293</v>
      </c>
      <c r="AB25" s="25">
        <f>Socioeconomic!F25</f>
        <v>1.71428571428572</v>
      </c>
      <c r="AC25" s="25">
        <f>'Natural Hazard'!F25</f>
        <v>2</v>
      </c>
      <c r="AD25" s="25">
        <f>Conflict!F25</f>
        <v>0</v>
      </c>
      <c r="AE25" s="51"/>
      <c r="AF25" s="25">
        <f>Health!G25</f>
        <v>7.18769230769231</v>
      </c>
      <c r="AG25" s="25">
        <f>Food!G25</f>
        <v>0</v>
      </c>
      <c r="AH25" s="25">
        <f>Macro!G25</f>
        <v>10</v>
      </c>
      <c r="AI25" s="25">
        <f>Socioeconomic!G25</f>
        <v>7</v>
      </c>
      <c r="AJ25" s="25">
        <f>'Natural Hazard'!G25</f>
        <v>0</v>
      </c>
      <c r="AK25" s="25">
        <f>Conflict!G25</f>
        <v>0</v>
      </c>
      <c r="AL25" s="50"/>
      <c r="AM25" s="27">
        <f>'Data Reliability'!E25</f>
        <v>0</v>
      </c>
      <c r="AN25" s="27">
        <f>'Data Reliability'!F25</f>
        <v>0.3</v>
      </c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</row>
    <row r="26" spans="1:53" x14ac:dyDescent="0.2">
      <c r="A26" s="63">
        <v>21</v>
      </c>
      <c r="B26" s="20" t="s">
        <v>47</v>
      </c>
      <c r="C26" s="20" t="s">
        <v>48</v>
      </c>
      <c r="D26" s="20" t="s">
        <v>557</v>
      </c>
      <c r="E26" s="20" t="s">
        <v>552</v>
      </c>
      <c r="F26" s="50"/>
      <c r="G26" s="22" cm="1">
        <f t="array" ref="G26">Options!$D$30*(COUNTIF($R26:$W26, "&gt;="&amp;Options!$D$36) + 0.5*(COUNTIF($R26:$W26, "&gt;="&amp;Options!$D$37) - COUNTIF($R26:$W26, "&gt;="&amp;Options!$D$36))) + Options!$D$31*(COUNTIF($R26:$W26, "&gt;="&amp;Options!$D$36)) + Options!$D$32*AVERAGE($R26:$W26) + Options!$D$33*GEOMEAN($R26:$W26+0.0001)</f>
        <v>3</v>
      </c>
      <c r="H26" s="23">
        <f t="shared" si="0"/>
        <v>3</v>
      </c>
      <c r="I26" s="270" t="str" cm="1">
        <f t="array" ref="I26">_xlfn.IFS('Data Reliability'!D26 &gt;= 0.666, "!!", AND('Data Reliability'!D26 &lt; 0.666,  'Data Reliability'!D26  &gt;= 0.333), "!", 'Data Reliability'!D26 &lt; 0.333, "")</f>
        <v/>
      </c>
      <c r="J26" s="22" cm="1">
        <f t="array" ref="J26">Options!$D$30*(COUNTIF($Y26:$AD26, "&gt;="&amp;Options!$D$40) + 0.5*(COUNTIF($Y26:$AD26, "&gt;="&amp;Options!$D$41) - COUNTIF($Y26:$AD26, "&gt;="&amp;Options!$D$40))) + Options!$D$31*(COUNTIF($Y26:$AD26, "&gt;="&amp;Options!$D$40)) + Options!$D$32*AVERAGE($Y26:$AD26) + Options!$D$33*GEOMEAN($Y26:$AD26+0.0001)</f>
        <v>1.5</v>
      </c>
      <c r="K26" s="23">
        <f t="shared" si="1"/>
        <v>1.5</v>
      </c>
      <c r="L26" s="270" t="str" cm="1">
        <f t="array" ref="L26">_xlfn.IFS('Data Reliability'!E26 &gt;= 0.666, "!!", AND('Data Reliability'!E26 &lt; 0.666,  'Data Reliability'!E26  &gt;= 0.333), "!", 'Data Reliability'!E26 &lt; 0.333, "")</f>
        <v/>
      </c>
      <c r="M26" s="21" cm="1">
        <f t="array" ref="M26">Options!$D$30*(COUNTIF($AF26:$AK26, "&gt;="&amp;Options!$D$40) + 0.5*(COUNTIF($AF26:$AK26, "&gt;="&amp;Options!$D$41) - COUNTIF($AF26:$AK26, "&gt;="&amp;Options!$D$40))) + Options!$D$31*(COUNTIF($AF26:$AK26, "&gt;="&amp;Options!$D$40)) + Options!$D$32*AVERAGE($AF26:$AK26) + Options!$D$33*GEOMEAN($AF26:$AK26+0.0001)</f>
        <v>2</v>
      </c>
      <c r="N26" s="23">
        <f t="shared" si="8"/>
        <v>2</v>
      </c>
      <c r="O26" s="270" t="str" cm="1">
        <f t="array" ref="O26">_xlfn.IFS('Data Reliability'!F26 &gt;= 0.666, "!!", AND('Data Reliability'!F26 &lt; 0.666,  'Data Reliability'!F26  &gt;= 0.333), "!", 'Data Reliability'!F26 &lt; 0.333, "")</f>
        <v/>
      </c>
      <c r="P26" s="24"/>
      <c r="Q26" s="50"/>
      <c r="R26" s="25">
        <f t="shared" si="2"/>
        <v>8.7407093533648617</v>
      </c>
      <c r="S26" s="25">
        <f t="shared" si="3"/>
        <v>4.6650717703349303</v>
      </c>
      <c r="T26" s="25">
        <f t="shared" si="4"/>
        <v>3.8172962373237596</v>
      </c>
      <c r="U26" s="25">
        <f t="shared" si="5"/>
        <v>7.2702917999997023</v>
      </c>
      <c r="V26" s="25">
        <f t="shared" si="6"/>
        <v>7.5</v>
      </c>
      <c r="W26" s="25">
        <f t="shared" si="7"/>
        <v>0</v>
      </c>
      <c r="X26" s="51"/>
      <c r="Y26" s="25">
        <f>Health!F26</f>
        <v>7.64</v>
      </c>
      <c r="Z26" s="25">
        <f>Food!F26</f>
        <v>4.6650717703349303</v>
      </c>
      <c r="AA26" s="26">
        <f>Macro!F26</f>
        <v>7.1239669421487601</v>
      </c>
      <c r="AB26" s="25">
        <f>Socioeconomic!F26</f>
        <v>5.28571428571429</v>
      </c>
      <c r="AC26" s="25">
        <f>'Natural Hazard'!F26</f>
        <v>7.5</v>
      </c>
      <c r="AD26" s="25">
        <f>Conflict!F26</f>
        <v>0</v>
      </c>
      <c r="AE26" s="51"/>
      <c r="AF26" s="25">
        <f>Health!G26</f>
        <v>10</v>
      </c>
      <c r="AG26" s="25">
        <f>Food!G26</f>
        <v>0</v>
      </c>
      <c r="AH26" s="25">
        <f>Macro!G26</f>
        <v>2.0454545454545499</v>
      </c>
      <c r="AI26" s="25">
        <f>Socioeconomic!G26</f>
        <v>10</v>
      </c>
      <c r="AJ26" s="25">
        <f>'Natural Hazard'!G26</f>
        <v>0</v>
      </c>
      <c r="AK26" s="25">
        <f>Conflict!G26</f>
        <v>0</v>
      </c>
      <c r="AL26" s="50"/>
      <c r="AM26" s="27">
        <f>'Data Reliability'!E26</f>
        <v>0</v>
      </c>
      <c r="AN26" s="27">
        <f>'Data Reliability'!F26</f>
        <v>0.3</v>
      </c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</row>
    <row r="27" spans="1:53" x14ac:dyDescent="0.2">
      <c r="A27" s="63">
        <v>22</v>
      </c>
      <c r="B27" s="20" t="s">
        <v>49</v>
      </c>
      <c r="C27" s="20" t="s">
        <v>50</v>
      </c>
      <c r="D27" s="20" t="s">
        <v>557</v>
      </c>
      <c r="E27" s="20" t="s">
        <v>552</v>
      </c>
      <c r="F27" s="50"/>
      <c r="G27" s="22" cm="1">
        <f t="array" ref="G27">Options!$D$30*(COUNTIF($R27:$W27, "&gt;="&amp;Options!$D$36) + 0.5*(COUNTIF($R27:$W27, "&gt;="&amp;Options!$D$37) - COUNTIF($R27:$W27, "&gt;="&amp;Options!$D$36))) + Options!$D$31*(COUNTIF($R27:$W27, "&gt;="&amp;Options!$D$36)) + Options!$D$32*AVERAGE($R27:$W27) + Options!$D$33*GEOMEAN($R27:$W27+0.0001)</f>
        <v>3.5</v>
      </c>
      <c r="H27" s="23">
        <f t="shared" si="0"/>
        <v>3.5</v>
      </c>
      <c r="I27" s="270" t="str" cm="1">
        <f t="array" ref="I27">_xlfn.IFS('Data Reliability'!D27 &gt;= 0.666, "!!", AND('Data Reliability'!D27 &lt; 0.666,  'Data Reliability'!D27  &gt;= 0.333), "!", 'Data Reliability'!D27 &lt; 0.333, "")</f>
        <v/>
      </c>
      <c r="J27" s="22" cm="1">
        <f t="array" ref="J27">Options!$D$30*(COUNTIF($Y27:$AD27, "&gt;="&amp;Options!$D$40) + 0.5*(COUNTIF($Y27:$AD27, "&gt;="&amp;Options!$D$41) - COUNTIF($Y27:$AD27, "&gt;="&amp;Options!$D$40))) + Options!$D$31*(COUNTIF($Y27:$AD27, "&gt;="&amp;Options!$D$40)) + Options!$D$32*AVERAGE($Y27:$AD27) + Options!$D$33*GEOMEAN($Y27:$AD27+0.0001)</f>
        <v>1.5</v>
      </c>
      <c r="K27" s="23">
        <f t="shared" si="1"/>
        <v>1.5</v>
      </c>
      <c r="L27" s="270" t="str" cm="1">
        <f t="array" ref="L27">_xlfn.IFS('Data Reliability'!E27 &gt;= 0.666, "!!", AND('Data Reliability'!E27 &lt; 0.666,  'Data Reliability'!E27  &gt;= 0.333), "!", 'Data Reliability'!E27 &lt; 0.333, "")</f>
        <v/>
      </c>
      <c r="M27" s="21" cm="1">
        <f t="array" ref="M27">Options!$D$30*(COUNTIF($AF27:$AK27, "&gt;="&amp;Options!$D$40) + 0.5*(COUNTIF($AF27:$AK27, "&gt;="&amp;Options!$D$41) - COUNTIF($AF27:$AK27, "&gt;="&amp;Options!$D$40))) + Options!$D$31*(COUNTIF($AF27:$AK27, "&gt;="&amp;Options!$D$40)) + Options!$D$32*AVERAGE($AF27:$AK27) + Options!$D$33*GEOMEAN($AF27:$AK27+0.0001)</f>
        <v>1</v>
      </c>
      <c r="N27" s="23">
        <f t="shared" si="8"/>
        <v>1</v>
      </c>
      <c r="O27" s="270" t="str" cm="1">
        <f t="array" ref="O27">_xlfn.IFS('Data Reliability'!F27 &gt;= 0.666, "!!", AND('Data Reliability'!F27 &lt; 0.666,  'Data Reliability'!F27  &gt;= 0.333), "!", 'Data Reliability'!F27 &lt; 0.333, "")</f>
        <v/>
      </c>
      <c r="P27" s="24"/>
      <c r="Q27" s="50"/>
      <c r="R27" s="25">
        <f t="shared" si="2"/>
        <v>6.8931404029937315</v>
      </c>
      <c r="S27" s="25">
        <f t="shared" si="3"/>
        <v>8.0861244019138798</v>
      </c>
      <c r="T27" s="25">
        <f t="shared" si="4"/>
        <v>5.4338450176124917</v>
      </c>
      <c r="U27" s="25">
        <f t="shared" si="5"/>
        <v>8.0178372573727312</v>
      </c>
      <c r="V27" s="25">
        <f t="shared" si="6"/>
        <v>6.1666666666666696</v>
      </c>
      <c r="W27" s="25">
        <f t="shared" si="7"/>
        <v>0</v>
      </c>
      <c r="X27" s="51"/>
      <c r="Y27" s="25">
        <f>Health!F27</f>
        <v>7.25</v>
      </c>
      <c r="Z27" s="25">
        <f>Food!F27</f>
        <v>8.0861244019138798</v>
      </c>
      <c r="AA27" s="26">
        <f>Macro!F27</f>
        <v>8.6611570247933898</v>
      </c>
      <c r="AB27" s="25">
        <f>Socioeconomic!F27</f>
        <v>6.4285714285714297</v>
      </c>
      <c r="AC27" s="25">
        <f>'Natural Hazard'!F27</f>
        <v>6.1666666666666696</v>
      </c>
      <c r="AD27" s="25">
        <f>Conflict!F27</f>
        <v>0</v>
      </c>
      <c r="AE27" s="51"/>
      <c r="AF27" s="25">
        <f>Health!G27</f>
        <v>6.5538461538461501</v>
      </c>
      <c r="AG27" s="25">
        <f>Food!G27</f>
        <v>0</v>
      </c>
      <c r="AH27" s="25">
        <f>Macro!G27</f>
        <v>3.4090909090909198</v>
      </c>
      <c r="AI27" s="25">
        <f>Socioeconomic!G27</f>
        <v>10</v>
      </c>
      <c r="AJ27" s="25">
        <f>'Natural Hazard'!G27</f>
        <v>0</v>
      </c>
      <c r="AK27" s="25">
        <f>Conflict!G27</f>
        <v>0</v>
      </c>
      <c r="AL27" s="50"/>
      <c r="AM27" s="27">
        <f>'Data Reliability'!E27</f>
        <v>0</v>
      </c>
      <c r="AN27" s="27">
        <f>'Data Reliability'!F27</f>
        <v>0.2</v>
      </c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</row>
    <row r="28" spans="1:53" x14ac:dyDescent="0.2">
      <c r="A28" s="63">
        <v>23</v>
      </c>
      <c r="B28" s="20" t="s">
        <v>51</v>
      </c>
      <c r="C28" s="20" t="s">
        <v>52</v>
      </c>
      <c r="D28" s="20" t="s">
        <v>557</v>
      </c>
      <c r="E28" s="20" t="s">
        <v>552</v>
      </c>
      <c r="F28" s="50"/>
      <c r="G28" s="22" cm="1">
        <f t="array" ref="G28">Options!$D$30*(COUNTIF($R28:$W28, "&gt;="&amp;Options!$D$36) + 0.5*(COUNTIF($R28:$W28, "&gt;="&amp;Options!$D$37) - COUNTIF($R28:$W28, "&gt;="&amp;Options!$D$36))) + Options!$D$31*(COUNTIF($R28:$W28, "&gt;="&amp;Options!$D$36)) + Options!$D$32*AVERAGE($R28:$W28) + Options!$D$33*GEOMEAN($R28:$W28+0.0001)</f>
        <v>2</v>
      </c>
      <c r="H28" s="23">
        <f t="shared" si="0"/>
        <v>2</v>
      </c>
      <c r="I28" s="270" t="str" cm="1">
        <f t="array" ref="I28">_xlfn.IFS('Data Reliability'!D28 &gt;= 0.666, "!!", AND('Data Reliability'!D28 &lt; 0.666,  'Data Reliability'!D28  &gt;= 0.333), "!", 'Data Reliability'!D28 &lt; 0.333, "")</f>
        <v/>
      </c>
      <c r="J28" s="22" cm="1">
        <f t="array" ref="J28">Options!$D$30*(COUNTIF($Y28:$AD28, "&gt;="&amp;Options!$D$40) + 0.5*(COUNTIF($Y28:$AD28, "&gt;="&amp;Options!$D$41) - COUNTIF($Y28:$AD28, "&gt;="&amp;Options!$D$40))) + Options!$D$31*(COUNTIF($Y28:$AD28, "&gt;="&amp;Options!$D$40)) + Options!$D$32*AVERAGE($Y28:$AD28) + Options!$D$33*GEOMEAN($Y28:$AD28+0.0001)</f>
        <v>0</v>
      </c>
      <c r="K28" s="23">
        <f t="shared" si="1"/>
        <v>0</v>
      </c>
      <c r="L28" s="270" t="str" cm="1">
        <f t="array" ref="L28">_xlfn.IFS('Data Reliability'!E28 &gt;= 0.666, "!!", AND('Data Reliability'!E28 &lt; 0.666,  'Data Reliability'!E28  &gt;= 0.333), "!", 'Data Reliability'!E28 &lt; 0.333, "")</f>
        <v/>
      </c>
      <c r="M28" s="21" cm="1">
        <f t="array" ref="M28">Options!$D$30*(COUNTIF($AF28:$AK28, "&gt;="&amp;Options!$D$40) + 0.5*(COUNTIF($AF28:$AK28, "&gt;="&amp;Options!$D$41) - COUNTIF($AF28:$AK28, "&gt;="&amp;Options!$D$40))) + Options!$D$31*(COUNTIF($AF28:$AK28, "&gt;="&amp;Options!$D$40)) + Options!$D$32*AVERAGE($AF28:$AK28) + Options!$D$33*GEOMEAN($AF28:$AK28+0.0001)</f>
        <v>2.5</v>
      </c>
      <c r="N28" s="23">
        <f t="shared" si="8"/>
        <v>2.5</v>
      </c>
      <c r="O28" s="270" t="str" cm="1">
        <f t="array" ref="O28">_xlfn.IFS('Data Reliability'!F28 &gt;= 0.666, "!!", AND('Data Reliability'!F28 &lt; 0.666,  'Data Reliability'!F28  &gt;= 0.333), "!", 'Data Reliability'!F28 &lt; 0.333, "")</f>
        <v/>
      </c>
      <c r="P28" s="24"/>
      <c r="Q28" s="50"/>
      <c r="R28" s="25">
        <f t="shared" si="2"/>
        <v>6.1237243569579451</v>
      </c>
      <c r="S28" s="25">
        <f t="shared" si="3"/>
        <v>3.7320574162679399</v>
      </c>
      <c r="T28" s="25">
        <f t="shared" si="4"/>
        <v>6.4462809917355397</v>
      </c>
      <c r="U28" s="25">
        <f t="shared" si="5"/>
        <v>6.9693205243716987</v>
      </c>
      <c r="V28" s="25">
        <f t="shared" si="6"/>
        <v>5.9160797830996161</v>
      </c>
      <c r="W28" s="25">
        <f t="shared" si="7"/>
        <v>0</v>
      </c>
      <c r="X28" s="51"/>
      <c r="Y28" s="25">
        <f>Health!F28</f>
        <v>3.75</v>
      </c>
      <c r="Z28" s="25">
        <f>Food!F28</f>
        <v>3.7320574162679399</v>
      </c>
      <c r="AA28" s="26">
        <f>Macro!F28</f>
        <v>6.4462809917355397</v>
      </c>
      <c r="AB28" s="25">
        <f>Socioeconomic!F28</f>
        <v>4.8571428571428603</v>
      </c>
      <c r="AC28" s="25">
        <f>'Natural Hazard'!F28</f>
        <v>5</v>
      </c>
      <c r="AD28" s="25">
        <f>Conflict!F28</f>
        <v>0</v>
      </c>
      <c r="AE28" s="51"/>
      <c r="AF28" s="25">
        <f>Health!G28</f>
        <v>10</v>
      </c>
      <c r="AG28" s="25">
        <f>Food!G28</f>
        <v>0</v>
      </c>
      <c r="AH28" s="25">
        <f>Macro!G28</f>
        <v>0</v>
      </c>
      <c r="AI28" s="25">
        <f>Socioeconomic!G28</f>
        <v>10</v>
      </c>
      <c r="AJ28" s="25">
        <f>'Natural Hazard'!G28</f>
        <v>7</v>
      </c>
      <c r="AK28" s="25">
        <f>Conflict!G28</f>
        <v>0</v>
      </c>
      <c r="AL28" s="50"/>
      <c r="AM28" s="27">
        <f>'Data Reliability'!E28</f>
        <v>0</v>
      </c>
      <c r="AN28" s="27">
        <f>'Data Reliability'!F28</f>
        <v>0.2</v>
      </c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</row>
    <row r="29" spans="1:53" x14ac:dyDescent="0.2">
      <c r="A29" s="63">
        <v>24</v>
      </c>
      <c r="B29" s="20" t="s">
        <v>53</v>
      </c>
      <c r="C29" s="20" t="s">
        <v>54</v>
      </c>
      <c r="D29" s="20" t="s">
        <v>557</v>
      </c>
      <c r="E29" s="20" t="s">
        <v>3</v>
      </c>
      <c r="F29" s="50"/>
      <c r="G29" s="22" cm="1">
        <f t="array" ref="G29">Options!$D$30*(COUNTIF($R29:$W29, "&gt;="&amp;Options!$D$36) + 0.5*(COUNTIF($R29:$W29, "&gt;="&amp;Options!$D$37) - COUNTIF($R29:$W29, "&gt;="&amp;Options!$D$36))) + Options!$D$31*(COUNTIF($R29:$W29, "&gt;="&amp;Options!$D$36)) + Options!$D$32*AVERAGE($R29:$W29) + Options!$D$33*GEOMEAN($R29:$W29+0.0001)</f>
        <v>1.5</v>
      </c>
      <c r="H29" s="23">
        <f t="shared" si="0"/>
        <v>1.5</v>
      </c>
      <c r="I29" s="270" t="str" cm="1">
        <f t="array" ref="I29">_xlfn.IFS('Data Reliability'!D29 &gt;= 0.666, "!!", AND('Data Reliability'!D29 &lt; 0.666,  'Data Reliability'!D29  &gt;= 0.333), "!", 'Data Reliability'!D29 &lt; 0.333, "")</f>
        <v/>
      </c>
      <c r="J29" s="22" cm="1">
        <f t="array" ref="J29">Options!$D$30*(COUNTIF($Y29:$AD29, "&gt;="&amp;Options!$D$40) + 0.5*(COUNTIF($Y29:$AD29, "&gt;="&amp;Options!$D$41) - COUNTIF($Y29:$AD29, "&gt;="&amp;Options!$D$40))) + Options!$D$31*(COUNTIF($Y29:$AD29, "&gt;="&amp;Options!$D$40)) + Options!$D$32*AVERAGE($Y29:$AD29) + Options!$D$33*GEOMEAN($Y29:$AD29+0.0001)</f>
        <v>0.5</v>
      </c>
      <c r="K29" s="23">
        <f t="shared" si="1"/>
        <v>0.5</v>
      </c>
      <c r="L29" s="270" t="str" cm="1">
        <f t="array" ref="L29">_xlfn.IFS('Data Reliability'!E29 &gt;= 0.666, "!!", AND('Data Reliability'!E29 &lt; 0.666,  'Data Reliability'!E29  &gt;= 0.333), "!", 'Data Reliability'!E29 &lt; 0.333, "")</f>
        <v/>
      </c>
      <c r="M29" s="21" cm="1">
        <f t="array" ref="M29">Options!$D$30*(COUNTIF($AF29:$AK29, "&gt;="&amp;Options!$D$40) + 0.5*(COUNTIF($AF29:$AK29, "&gt;="&amp;Options!$D$41) - COUNTIF($AF29:$AK29, "&gt;="&amp;Options!$D$40))) + Options!$D$31*(COUNTIF($AF29:$AK29, "&gt;="&amp;Options!$D$40)) + Options!$D$32*AVERAGE($AF29:$AK29) + Options!$D$33*GEOMEAN($AF29:$AK29+0.0001)</f>
        <v>1.5</v>
      </c>
      <c r="N29" s="23">
        <f t="shared" si="8"/>
        <v>1.5</v>
      </c>
      <c r="O29" s="270" t="str" cm="1">
        <f t="array" ref="O29">_xlfn.IFS('Data Reliability'!F29 &gt;= 0.666, "!!", AND('Data Reliability'!F29 &lt; 0.666,  'Data Reliability'!F29  &gt;= 0.333), "!", 'Data Reliability'!F29 &lt; 0.333, "")</f>
        <v>!</v>
      </c>
      <c r="P29" s="24"/>
      <c r="Q29" s="50"/>
      <c r="R29" s="25">
        <f t="shared" si="2"/>
        <v>8.5188865805003076</v>
      </c>
      <c r="S29" s="25">
        <f t="shared" si="3"/>
        <v>1.8181818181818199</v>
      </c>
      <c r="T29" s="25">
        <f t="shared" si="4"/>
        <v>4.543801352257308</v>
      </c>
      <c r="U29" s="25">
        <f t="shared" si="5"/>
        <v>5.7321150422111034</v>
      </c>
      <c r="V29" s="25">
        <f t="shared" si="6"/>
        <v>4.6666666666666696</v>
      </c>
      <c r="W29" s="25">
        <f t="shared" si="7"/>
        <v>0</v>
      </c>
      <c r="X29" s="51"/>
      <c r="Y29" s="25">
        <f>Health!F29</f>
        <v>7.62</v>
      </c>
      <c r="Z29" s="25">
        <f>Food!F29</f>
        <v>1.8181818181818199</v>
      </c>
      <c r="AA29" s="26">
        <f>Macro!F29</f>
        <v>3.7851239669421499</v>
      </c>
      <c r="AB29" s="25">
        <f>Socioeconomic!F29</f>
        <v>3.2857142857142798</v>
      </c>
      <c r="AC29" s="25">
        <f>'Natural Hazard'!F29</f>
        <v>4.6666666666666696</v>
      </c>
      <c r="AD29" s="25">
        <f>Conflict!F29</f>
        <v>0</v>
      </c>
      <c r="AE29" s="51"/>
      <c r="AF29" s="25">
        <f>Health!G29</f>
        <v>9.5238095238094793</v>
      </c>
      <c r="AG29" s="25">
        <f>Food!G29</f>
        <v>0</v>
      </c>
      <c r="AH29" s="25">
        <f>Macro!G29</f>
        <v>5.4545454545454497</v>
      </c>
      <c r="AI29" s="25">
        <f>Socioeconomic!G29</f>
        <v>10</v>
      </c>
      <c r="AJ29" s="25">
        <f>'Natural Hazard'!G29</f>
        <v>0</v>
      </c>
      <c r="AK29" s="25">
        <f>Conflict!G29</f>
        <v>0</v>
      </c>
      <c r="AL29" s="50"/>
      <c r="AM29" s="27">
        <f>'Data Reliability'!E29</f>
        <v>0</v>
      </c>
      <c r="AN29" s="27">
        <f>'Data Reliability'!F29</f>
        <v>0.4</v>
      </c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</row>
    <row r="30" spans="1:53" x14ac:dyDescent="0.2">
      <c r="A30" s="63">
        <v>25</v>
      </c>
      <c r="B30" s="20" t="s">
        <v>55</v>
      </c>
      <c r="C30" s="20" t="s">
        <v>56</v>
      </c>
      <c r="D30" s="20" t="s">
        <v>558</v>
      </c>
      <c r="E30" s="20" t="s">
        <v>3</v>
      </c>
      <c r="F30" s="50"/>
      <c r="G30" s="22" cm="1">
        <f t="array" ref="G30">Options!$D$30*(COUNTIF($R30:$W30, "&gt;="&amp;Options!$D$36) + 0.5*(COUNTIF($R30:$W30, "&gt;="&amp;Options!$D$37) - COUNTIF($R30:$W30, "&gt;="&amp;Options!$D$36))) + Options!$D$31*(COUNTIF($R30:$W30, "&gt;="&amp;Options!$D$36)) + Options!$D$32*AVERAGE($R30:$W30) + Options!$D$33*GEOMEAN($R30:$W30+0.0001)</f>
        <v>1</v>
      </c>
      <c r="H30" s="23">
        <f t="shared" si="0"/>
        <v>1</v>
      </c>
      <c r="I30" s="270" t="str" cm="1">
        <f t="array" ref="I30">_xlfn.IFS('Data Reliability'!D30 &gt;= 0.666, "!!", AND('Data Reliability'!D30 &lt; 0.666,  'Data Reliability'!D30  &gt;= 0.333), "!", 'Data Reliability'!D30 &lt; 0.333, "")</f>
        <v/>
      </c>
      <c r="J30" s="22" cm="1">
        <f t="array" ref="J30">Options!$D$30*(COUNTIF($Y30:$AD30, "&gt;="&amp;Options!$D$40) + 0.5*(COUNTIF($Y30:$AD30, "&gt;="&amp;Options!$D$41) - COUNTIF($Y30:$AD30, "&gt;="&amp;Options!$D$40))) + Options!$D$31*(COUNTIF($Y30:$AD30, "&gt;="&amp;Options!$D$40)) + Options!$D$32*AVERAGE($Y30:$AD30) + Options!$D$33*GEOMEAN($Y30:$AD30+0.0001)</f>
        <v>0.5</v>
      </c>
      <c r="K30" s="23">
        <f t="shared" si="1"/>
        <v>0.5</v>
      </c>
      <c r="L30" s="270" t="str" cm="1">
        <f t="array" ref="L30">_xlfn.IFS('Data Reliability'!E30 &gt;= 0.666, "!!", AND('Data Reliability'!E30 &lt; 0.666,  'Data Reliability'!E30  &gt;= 0.333), "!", 'Data Reliability'!E30 &lt; 0.333, "")</f>
        <v/>
      </c>
      <c r="M30" s="21" cm="1">
        <f t="array" ref="M30">Options!$D$30*(COUNTIF($AF30:$AK30, "&gt;="&amp;Options!$D$40) + 0.5*(COUNTIF($AF30:$AK30, "&gt;="&amp;Options!$D$41) - COUNTIF($AF30:$AK30, "&gt;="&amp;Options!$D$40))) + Options!$D$31*(COUNTIF($AF30:$AK30, "&gt;="&amp;Options!$D$40)) + Options!$D$32*AVERAGE($AF30:$AK30) + Options!$D$33*GEOMEAN($AF30:$AK30+0.0001)</f>
        <v>1.5</v>
      </c>
      <c r="N30" s="23">
        <f t="shared" si="8"/>
        <v>1.5</v>
      </c>
      <c r="O30" s="270" t="str" cm="1">
        <f t="array" ref="O30">_xlfn.IFS('Data Reliability'!F30 &gt;= 0.666, "!!", AND('Data Reliability'!F30 &lt; 0.666,  'Data Reliability'!F30  &gt;= 0.333), "!", 'Data Reliability'!F30 &lt; 0.333, "")</f>
        <v>!</v>
      </c>
      <c r="P30" s="24"/>
      <c r="Q30" s="50"/>
      <c r="R30" s="25">
        <f t="shared" si="2"/>
        <v>6.1745432718043718</v>
      </c>
      <c r="S30" s="25">
        <f t="shared" si="3"/>
        <v>1.8181818181818199</v>
      </c>
      <c r="T30" s="25">
        <f t="shared" si="4"/>
        <v>2.4297520661157002</v>
      </c>
      <c r="U30" s="25">
        <f t="shared" si="5"/>
        <v>3.6055512754639922</v>
      </c>
      <c r="V30" s="25">
        <f t="shared" si="6"/>
        <v>5.4772255750516612</v>
      </c>
      <c r="W30" s="25">
        <f t="shared" si="7"/>
        <v>0</v>
      </c>
      <c r="X30" s="51"/>
      <c r="Y30" s="25">
        <f>Health!F30</f>
        <v>7.48</v>
      </c>
      <c r="Z30" s="25">
        <f>Food!F30</f>
        <v>1.8181818181818199</v>
      </c>
      <c r="AA30" s="26">
        <f>Macro!F30</f>
        <v>2.4297520661157002</v>
      </c>
      <c r="AB30" s="25">
        <f>Socioeconomic!F30</f>
        <v>1.8571428571428601</v>
      </c>
      <c r="AC30" s="25">
        <f>'Natural Hazard'!F30</f>
        <v>3</v>
      </c>
      <c r="AD30" s="25">
        <f>Conflict!F30</f>
        <v>0</v>
      </c>
      <c r="AE30" s="51"/>
      <c r="AF30" s="25">
        <f>Health!G30</f>
        <v>5.0969230769230798</v>
      </c>
      <c r="AG30" s="25">
        <f>Food!G30</f>
        <v>0</v>
      </c>
      <c r="AH30" s="25">
        <f>Macro!G30</f>
        <v>0</v>
      </c>
      <c r="AI30" s="25">
        <f>Socioeconomic!G30</f>
        <v>7</v>
      </c>
      <c r="AJ30" s="25">
        <f>'Natural Hazard'!G30</f>
        <v>10</v>
      </c>
      <c r="AK30" s="25">
        <f>Conflict!G30</f>
        <v>0</v>
      </c>
      <c r="AL30" s="50"/>
      <c r="AM30" s="27">
        <f>'Data Reliability'!E30</f>
        <v>0</v>
      </c>
      <c r="AN30" s="27">
        <f>'Data Reliability'!F30</f>
        <v>0.4</v>
      </c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</row>
    <row r="31" spans="1:53" x14ac:dyDescent="0.2">
      <c r="A31" s="63">
        <v>26</v>
      </c>
      <c r="B31" s="20" t="s">
        <v>57</v>
      </c>
      <c r="C31" s="20" t="s">
        <v>58</v>
      </c>
      <c r="D31" s="20" t="s">
        <v>553</v>
      </c>
      <c r="E31" s="20" t="s">
        <v>551</v>
      </c>
      <c r="F31" s="50"/>
      <c r="G31" s="22" cm="1">
        <f t="array" ref="G31">Options!$D$30*(COUNTIF($R31:$W31, "&gt;="&amp;Options!$D$36) + 0.5*(COUNTIF($R31:$W31, "&gt;="&amp;Options!$D$37) - COUNTIF($R31:$W31, "&gt;="&amp;Options!$D$36))) + Options!$D$31*(COUNTIF($R31:$W31, "&gt;="&amp;Options!$D$36)) + Options!$D$32*AVERAGE($R31:$W31) + Options!$D$33*GEOMEAN($R31:$W31+0.0001)</f>
        <v>3</v>
      </c>
      <c r="H31" s="23">
        <f t="shared" si="0"/>
        <v>3</v>
      </c>
      <c r="I31" s="270" t="str" cm="1">
        <f t="array" ref="I31">_xlfn.IFS('Data Reliability'!D31 &gt;= 0.666, "!!", AND('Data Reliability'!D31 &lt; 0.666,  'Data Reliability'!D31  &gt;= 0.333), "!", 'Data Reliability'!D31 &lt; 0.333, "")</f>
        <v/>
      </c>
      <c r="J31" s="22" cm="1">
        <f t="array" ref="J31">Options!$D$30*(COUNTIF($Y31:$AD31, "&gt;="&amp;Options!$D$40) + 0.5*(COUNTIF($Y31:$AD31, "&gt;="&amp;Options!$D$41) - COUNTIF($Y31:$AD31, "&gt;="&amp;Options!$D$40))) + Options!$D$31*(COUNTIF($Y31:$AD31, "&gt;="&amp;Options!$D$40)) + Options!$D$32*AVERAGE($Y31:$AD31) + Options!$D$33*GEOMEAN($Y31:$AD31+0.0001)</f>
        <v>0.5</v>
      </c>
      <c r="K31" s="23">
        <f t="shared" si="1"/>
        <v>0.5</v>
      </c>
      <c r="L31" s="270" t="str" cm="1">
        <f t="array" ref="L31">_xlfn.IFS('Data Reliability'!E31 &gt;= 0.666, "!!", AND('Data Reliability'!E31 &lt; 0.666,  'Data Reliability'!E31  &gt;= 0.333), "!", 'Data Reliability'!E31 &lt; 0.333, "")</f>
        <v/>
      </c>
      <c r="M31" s="21" cm="1">
        <f t="array" ref="M31">Options!$D$30*(COUNTIF($AF31:$AK31, "&gt;="&amp;Options!$D$40) + 0.5*(COUNTIF($AF31:$AK31, "&gt;="&amp;Options!$D$41) - COUNTIF($AF31:$AK31, "&gt;="&amp;Options!$D$40))) + Options!$D$31*(COUNTIF($AF31:$AK31, "&gt;="&amp;Options!$D$40)) + Options!$D$32*AVERAGE($AF31:$AK31) + Options!$D$33*GEOMEAN($AF31:$AK31+0.0001)</f>
        <v>1</v>
      </c>
      <c r="N31" s="23">
        <f t="shared" si="8"/>
        <v>1</v>
      </c>
      <c r="O31" s="270" t="str" cm="1">
        <f t="array" ref="O31">_xlfn.IFS('Data Reliability'!F31 &gt;= 0.666, "!!", AND('Data Reliability'!F31 &lt; 0.666,  'Data Reliability'!F31  &gt;= 0.333), "!", 'Data Reliability'!F31 &lt; 0.333, "")</f>
        <v/>
      </c>
      <c r="P31" s="24"/>
      <c r="Q31" s="50"/>
      <c r="R31" s="25">
        <f t="shared" si="2"/>
        <v>7.7071395471990778</v>
      </c>
      <c r="S31" s="25">
        <f t="shared" si="3"/>
        <v>6.9856459330143599</v>
      </c>
      <c r="T31" s="25">
        <f t="shared" si="4"/>
        <v>5.254599788103083</v>
      </c>
      <c r="U31" s="25">
        <f t="shared" si="5"/>
        <v>7.4285714285714297</v>
      </c>
      <c r="V31" s="25">
        <f t="shared" si="6"/>
        <v>4.1666666666666696</v>
      </c>
      <c r="W31" s="25">
        <f t="shared" si="7"/>
        <v>0</v>
      </c>
      <c r="X31" s="51"/>
      <c r="Y31" s="25">
        <f>Health!F31</f>
        <v>5.94</v>
      </c>
      <c r="Z31" s="25">
        <f>Food!F31</f>
        <v>6.9856459330143599</v>
      </c>
      <c r="AA31" s="26">
        <f>Macro!F31</f>
        <v>4.0495867768595</v>
      </c>
      <c r="AB31" s="25">
        <f>Socioeconomic!F31</f>
        <v>7.4285714285714297</v>
      </c>
      <c r="AC31" s="25">
        <f>'Natural Hazard'!F31</f>
        <v>4.1666666666666696</v>
      </c>
      <c r="AD31" s="25">
        <f>Conflict!F31</f>
        <v>0</v>
      </c>
      <c r="AE31" s="51"/>
      <c r="AF31" s="25">
        <f>Health!G31</f>
        <v>10</v>
      </c>
      <c r="AG31" s="25">
        <f>Food!G31</f>
        <v>0</v>
      </c>
      <c r="AH31" s="25">
        <f>Macro!G31</f>
        <v>6.8181818181818201</v>
      </c>
      <c r="AI31" s="25">
        <f>Socioeconomic!G31</f>
        <v>0</v>
      </c>
      <c r="AJ31" s="25">
        <f>'Natural Hazard'!G31</f>
        <v>0</v>
      </c>
      <c r="AK31" s="25">
        <f>Conflict!G31</f>
        <v>0</v>
      </c>
      <c r="AL31" s="50"/>
      <c r="AM31" s="27">
        <f>'Data Reliability'!E31</f>
        <v>0</v>
      </c>
      <c r="AN31" s="27">
        <f>'Data Reliability'!F31</f>
        <v>0.3</v>
      </c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</row>
    <row r="32" spans="1:53" x14ac:dyDescent="0.2">
      <c r="A32" s="63">
        <v>27</v>
      </c>
      <c r="B32" s="20" t="s">
        <v>59</v>
      </c>
      <c r="C32" s="20" t="s">
        <v>60</v>
      </c>
      <c r="D32" s="20" t="s">
        <v>554</v>
      </c>
      <c r="E32" s="20" t="s">
        <v>552</v>
      </c>
      <c r="F32" s="50"/>
      <c r="G32" s="22" cm="1">
        <f t="array" ref="G32">Options!$D$30*(COUNTIF($R32:$W32, "&gt;="&amp;Options!$D$36) + 0.5*(COUNTIF($R32:$W32, "&gt;="&amp;Options!$D$37) - COUNTIF($R32:$W32, "&gt;="&amp;Options!$D$36))) + Options!$D$31*(COUNTIF($R32:$W32, "&gt;="&amp;Options!$D$36)) + Options!$D$32*AVERAGE($R32:$W32) + Options!$D$33*GEOMEAN($R32:$W32+0.0001)</f>
        <v>2.5</v>
      </c>
      <c r="H32" s="23">
        <f t="shared" si="0"/>
        <v>2.5</v>
      </c>
      <c r="I32" s="270" t="str" cm="1">
        <f t="array" ref="I32">_xlfn.IFS('Data Reliability'!D32 &gt;= 0.666, "!!", AND('Data Reliability'!D32 &lt; 0.666,  'Data Reliability'!D32  &gt;= 0.333), "!", 'Data Reliability'!D32 &lt; 0.333, "")</f>
        <v/>
      </c>
      <c r="J32" s="22" cm="1">
        <f t="array" ref="J32">Options!$D$30*(COUNTIF($Y32:$AD32, "&gt;="&amp;Options!$D$40) + 0.5*(COUNTIF($Y32:$AD32, "&gt;="&amp;Options!$D$41) - COUNTIF($Y32:$AD32, "&gt;="&amp;Options!$D$40))) + Options!$D$31*(COUNTIF($Y32:$AD32, "&gt;="&amp;Options!$D$40)) + Options!$D$32*AVERAGE($Y32:$AD32) + Options!$D$33*GEOMEAN($Y32:$AD32+0.0001)</f>
        <v>0.5</v>
      </c>
      <c r="K32" s="23">
        <f t="shared" si="1"/>
        <v>0.5</v>
      </c>
      <c r="L32" s="270" t="str" cm="1">
        <f t="array" ref="L32">_xlfn.IFS('Data Reliability'!E32 &gt;= 0.666, "!!", AND('Data Reliability'!E32 &lt; 0.666,  'Data Reliability'!E32  &gt;= 0.333), "!", 'Data Reliability'!E32 &lt; 0.333, "")</f>
        <v/>
      </c>
      <c r="M32" s="21" cm="1">
        <f t="array" ref="M32">Options!$D$30*(COUNTIF($AF32:$AK32, "&gt;="&amp;Options!$D$40) + 0.5*(COUNTIF($AF32:$AK32, "&gt;="&amp;Options!$D$41) - COUNTIF($AF32:$AK32, "&gt;="&amp;Options!$D$40))) + Options!$D$31*(COUNTIF($AF32:$AK32, "&gt;="&amp;Options!$D$40)) + Options!$D$32*AVERAGE($AF32:$AK32) + Options!$D$33*GEOMEAN($AF32:$AK32+0.0001)</f>
        <v>1.5</v>
      </c>
      <c r="N32" s="23">
        <f t="shared" si="8"/>
        <v>1.5</v>
      </c>
      <c r="O32" s="270" t="str" cm="1">
        <f t="array" ref="O32">_xlfn.IFS('Data Reliability'!F32 &gt;= 0.666, "!!", AND('Data Reliability'!F32 &lt; 0.666,  'Data Reliability'!F32  &gt;= 0.333), "!", 'Data Reliability'!F32 &lt; 0.333, "")</f>
        <v/>
      </c>
      <c r="P32" s="24"/>
      <c r="Q32" s="50"/>
      <c r="R32" s="25">
        <f t="shared" si="2"/>
        <v>8.6078590889510824</v>
      </c>
      <c r="S32" s="25">
        <f t="shared" si="3"/>
        <v>6.9377990430622001</v>
      </c>
      <c r="T32" s="25">
        <f t="shared" si="4"/>
        <v>3.5016364104106743</v>
      </c>
      <c r="U32" s="25">
        <f t="shared" si="5"/>
        <v>8.0178372573727312</v>
      </c>
      <c r="V32" s="25">
        <f t="shared" si="6"/>
        <v>2.8333333333333299</v>
      </c>
      <c r="W32" s="25">
        <f t="shared" si="7"/>
        <v>0</v>
      </c>
      <c r="X32" s="51"/>
      <c r="Y32" s="25">
        <f>Health!F32</f>
        <v>7.78</v>
      </c>
      <c r="Z32" s="25">
        <f>Food!F32</f>
        <v>6.9377990430622001</v>
      </c>
      <c r="AA32" s="26">
        <f>Macro!F32</f>
        <v>3.1735537190082601</v>
      </c>
      <c r="AB32" s="25">
        <f>Socioeconomic!F32</f>
        <v>6.4285714285714297</v>
      </c>
      <c r="AC32" s="25">
        <f>'Natural Hazard'!F32</f>
        <v>2.8333333333333299</v>
      </c>
      <c r="AD32" s="25">
        <f>Conflict!F32</f>
        <v>0</v>
      </c>
      <c r="AE32" s="51"/>
      <c r="AF32" s="25">
        <f>Health!G32</f>
        <v>9.5238095238094793</v>
      </c>
      <c r="AG32" s="25">
        <f>Food!G32</f>
        <v>0</v>
      </c>
      <c r="AH32" s="25">
        <f>Macro!G32</f>
        <v>3.86363636363637</v>
      </c>
      <c r="AI32" s="25">
        <f>Socioeconomic!G32</f>
        <v>10</v>
      </c>
      <c r="AJ32" s="25">
        <f>'Natural Hazard'!G32</f>
        <v>0</v>
      </c>
      <c r="AK32" s="25">
        <f>Conflict!G32</f>
        <v>0</v>
      </c>
      <c r="AL32" s="50"/>
      <c r="AM32" s="27">
        <f>'Data Reliability'!E32</f>
        <v>0</v>
      </c>
      <c r="AN32" s="27">
        <f>'Data Reliability'!F32</f>
        <v>0.3</v>
      </c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</row>
    <row r="33" spans="1:53" x14ac:dyDescent="0.2">
      <c r="A33" s="63">
        <v>28</v>
      </c>
      <c r="B33" s="20" t="s">
        <v>61</v>
      </c>
      <c r="C33" s="20" t="s">
        <v>62</v>
      </c>
      <c r="D33" s="20" t="s">
        <v>554</v>
      </c>
      <c r="E33" s="20" t="s">
        <v>551</v>
      </c>
      <c r="F33" s="50"/>
      <c r="G33" s="22" cm="1">
        <f t="array" ref="G33">Options!$D$30*(COUNTIF($R33:$W33, "&gt;="&amp;Options!$D$36) + 0.5*(COUNTIF($R33:$W33, "&gt;="&amp;Options!$D$37) - COUNTIF($R33:$W33, "&gt;="&amp;Options!$D$36))) + Options!$D$31*(COUNTIF($R33:$W33, "&gt;="&amp;Options!$D$36)) + Options!$D$32*AVERAGE($R33:$W33) + Options!$D$33*GEOMEAN($R33:$W33+0.0001)</f>
        <v>5</v>
      </c>
      <c r="H33" s="23">
        <f t="shared" si="0"/>
        <v>5</v>
      </c>
      <c r="I33" s="270" t="str" cm="1">
        <f t="array" ref="I33">_xlfn.IFS('Data Reliability'!D33 &gt;= 0.666, "!!", AND('Data Reliability'!D33 &lt; 0.666,  'Data Reliability'!D33  &gt;= 0.333), "!", 'Data Reliability'!D33 &lt; 0.333, "")</f>
        <v/>
      </c>
      <c r="J33" s="22" cm="1">
        <f t="array" ref="J33">Options!$D$30*(COUNTIF($Y33:$AD33, "&gt;="&amp;Options!$D$40) + 0.5*(COUNTIF($Y33:$AD33, "&gt;="&amp;Options!$D$41) - COUNTIF($Y33:$AD33, "&gt;="&amp;Options!$D$40))) + Options!$D$31*(COUNTIF($Y33:$AD33, "&gt;="&amp;Options!$D$40)) + Options!$D$32*AVERAGE($Y33:$AD33) + Options!$D$33*GEOMEAN($Y33:$AD33+0.0001)</f>
        <v>5</v>
      </c>
      <c r="K33" s="23">
        <f t="shared" si="1"/>
        <v>5</v>
      </c>
      <c r="L33" s="270" t="str" cm="1">
        <f t="array" ref="L33">_xlfn.IFS('Data Reliability'!E33 &gt;= 0.666, "!!", AND('Data Reliability'!E33 &lt; 0.666,  'Data Reliability'!E33  &gt;= 0.333), "!", 'Data Reliability'!E33 &lt; 0.333, "")</f>
        <v/>
      </c>
      <c r="M33" s="21" cm="1">
        <f t="array" ref="M33">Options!$D$30*(COUNTIF($AF33:$AK33, "&gt;="&amp;Options!$D$40) + 0.5*(COUNTIF($AF33:$AK33, "&gt;="&amp;Options!$D$41) - COUNTIF($AF33:$AK33, "&gt;="&amp;Options!$D$40))) + Options!$D$31*(COUNTIF($AF33:$AK33, "&gt;="&amp;Options!$D$40)) + Options!$D$32*AVERAGE($AF33:$AK33) + Options!$D$33*GEOMEAN($AF33:$AK33+0.0001)</f>
        <v>3.5</v>
      </c>
      <c r="N33" s="23">
        <f t="shared" si="8"/>
        <v>3.5</v>
      </c>
      <c r="O33" s="270" t="str" cm="1">
        <f t="array" ref="O33">_xlfn.IFS('Data Reliability'!F33 &gt;= 0.666, "!!", AND('Data Reliability'!F33 &lt; 0.666,  'Data Reliability'!F33  &gt;= 0.333), "!", 'Data Reliability'!F33 &lt; 0.333, "")</f>
        <v/>
      </c>
      <c r="P33" s="24"/>
      <c r="Q33" s="50"/>
      <c r="R33" s="25">
        <f t="shared" si="2"/>
        <v>10</v>
      </c>
      <c r="S33" s="25">
        <f t="shared" si="3"/>
        <v>10</v>
      </c>
      <c r="T33" s="25">
        <f t="shared" si="4"/>
        <v>7.6870611478580688</v>
      </c>
      <c r="U33" s="25">
        <f t="shared" si="5"/>
        <v>10</v>
      </c>
      <c r="V33" s="25">
        <f t="shared" si="6"/>
        <v>3.5</v>
      </c>
      <c r="W33" s="25">
        <f t="shared" si="7"/>
        <v>9.2068226752663165</v>
      </c>
      <c r="X33" s="51"/>
      <c r="Y33" s="25">
        <f>Health!F33</f>
        <v>10</v>
      </c>
      <c r="Z33" s="25">
        <f>Food!F33</f>
        <v>10</v>
      </c>
      <c r="AA33" s="26">
        <f>Macro!F33</f>
        <v>10</v>
      </c>
      <c r="AB33" s="25">
        <f>Socioeconomic!F33</f>
        <v>10</v>
      </c>
      <c r="AC33" s="25">
        <f>'Natural Hazard'!F33</f>
        <v>3.5</v>
      </c>
      <c r="AD33" s="25">
        <f>Conflict!F33</f>
        <v>10</v>
      </c>
      <c r="AE33" s="51"/>
      <c r="AF33" s="25">
        <f>Health!G33</f>
        <v>10</v>
      </c>
      <c r="AG33" s="25">
        <f>Food!G33</f>
        <v>10</v>
      </c>
      <c r="AH33" s="25">
        <f>Macro!G33</f>
        <v>5.9090909090909003</v>
      </c>
      <c r="AI33" s="25">
        <f>Socioeconomic!G33</f>
        <v>10</v>
      </c>
      <c r="AJ33" s="25">
        <f>'Natural Hazard'!G33</f>
        <v>0</v>
      </c>
      <c r="AK33" s="25">
        <f>Conflict!G33</f>
        <v>8.4765583773797992</v>
      </c>
      <c r="AL33" s="50"/>
      <c r="AM33" s="27">
        <f>'Data Reliability'!E33</f>
        <v>0</v>
      </c>
      <c r="AN33" s="27">
        <f>'Data Reliability'!F33</f>
        <v>0.3</v>
      </c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</row>
    <row r="34" spans="1:53" x14ac:dyDescent="0.2">
      <c r="A34" s="63">
        <v>29</v>
      </c>
      <c r="B34" s="20" t="s">
        <v>63</v>
      </c>
      <c r="C34" s="20" t="s">
        <v>64</v>
      </c>
      <c r="D34" s="20" t="s">
        <v>559</v>
      </c>
      <c r="E34" s="20" t="s">
        <v>3</v>
      </c>
      <c r="F34" s="50"/>
      <c r="G34" s="22" cm="1">
        <f t="array" ref="G34">Options!$D$30*(COUNTIF($R34:$W34, "&gt;="&amp;Options!$D$36) + 0.5*(COUNTIF($R34:$W34, "&gt;="&amp;Options!$D$37) - COUNTIF($R34:$W34, "&gt;="&amp;Options!$D$36))) + Options!$D$31*(COUNTIF($R34:$W34, "&gt;="&amp;Options!$D$36)) + Options!$D$32*AVERAGE($R34:$W34) + Options!$D$33*GEOMEAN($R34:$W34+0.0001)</f>
        <v>0.5</v>
      </c>
      <c r="H34" s="23">
        <f t="shared" si="0"/>
        <v>0.5</v>
      </c>
      <c r="I34" s="270" t="str" cm="1">
        <f t="array" ref="I34">_xlfn.IFS('Data Reliability'!D34 &gt;= 0.666, "!!", AND('Data Reliability'!D34 &lt; 0.666,  'Data Reliability'!D34  &gt;= 0.333), "!", 'Data Reliability'!D34 &lt; 0.333, "")</f>
        <v/>
      </c>
      <c r="J34" s="22" cm="1">
        <f t="array" ref="J34">Options!$D$30*(COUNTIF($Y34:$AD34, "&gt;="&amp;Options!$D$40) + 0.5*(COUNTIF($Y34:$AD34, "&gt;="&amp;Options!$D$41) - COUNTIF($Y34:$AD34, "&gt;="&amp;Options!$D$40))) + Options!$D$31*(COUNTIF($Y34:$AD34, "&gt;="&amp;Options!$D$40)) + Options!$D$32*AVERAGE($Y34:$AD34) + Options!$D$33*GEOMEAN($Y34:$AD34+0.0001)</f>
        <v>0</v>
      </c>
      <c r="K34" s="23">
        <f t="shared" si="1"/>
        <v>0</v>
      </c>
      <c r="L34" s="270" t="str" cm="1">
        <f t="array" ref="L34">_xlfn.IFS('Data Reliability'!E34 &gt;= 0.666, "!!", AND('Data Reliability'!E34 &lt; 0.666,  'Data Reliability'!E34  &gt;= 0.333), "!", 'Data Reliability'!E34 &lt; 0.333, "")</f>
        <v/>
      </c>
      <c r="M34" s="21" cm="1">
        <f t="array" ref="M34">Options!$D$30*(COUNTIF($AF34:$AK34, "&gt;="&amp;Options!$D$40) + 0.5*(COUNTIF($AF34:$AK34, "&gt;="&amp;Options!$D$41) - COUNTIF($AF34:$AK34, "&gt;="&amp;Options!$D$40))) + Options!$D$31*(COUNTIF($AF34:$AK34, "&gt;="&amp;Options!$D$40)) + Options!$D$32*AVERAGE($AF34:$AK34) + Options!$D$33*GEOMEAN($AF34:$AK34+0.0001)</f>
        <v>1</v>
      </c>
      <c r="N34" s="23">
        <f t="shared" si="8"/>
        <v>1</v>
      </c>
      <c r="O34" s="270" t="str" cm="1">
        <f t="array" ref="O34">_xlfn.IFS('Data Reliability'!F34 &gt;= 0.666, "!!", AND('Data Reliability'!F34 &lt; 0.666,  'Data Reliability'!F34  &gt;= 0.333), "!", 'Data Reliability'!F34 &lt; 0.333, "")</f>
        <v/>
      </c>
      <c r="P34" s="24"/>
      <c r="Q34" s="50"/>
      <c r="R34" s="25">
        <f t="shared" si="2"/>
        <v>4.7619047619047397</v>
      </c>
      <c r="S34" s="25">
        <f t="shared" si="3"/>
        <v>0.83732057416267802</v>
      </c>
      <c r="T34" s="25">
        <f t="shared" si="4"/>
        <v>1.34700602974794</v>
      </c>
      <c r="U34" s="25">
        <f t="shared" si="5"/>
        <v>2.3904572186687862</v>
      </c>
      <c r="V34" s="25">
        <f t="shared" si="6"/>
        <v>5.6666666666666696</v>
      </c>
      <c r="W34" s="25">
        <f t="shared" si="7"/>
        <v>0</v>
      </c>
      <c r="X34" s="51"/>
      <c r="Y34" s="25">
        <f>Health!F34</f>
        <v>0</v>
      </c>
      <c r="Z34" s="25">
        <f>Food!F34</f>
        <v>0.83732057416267802</v>
      </c>
      <c r="AA34" s="26">
        <f>Macro!F34</f>
        <v>0.34710743801652899</v>
      </c>
      <c r="AB34" s="25">
        <f>Socioeconomic!F34</f>
        <v>0.57142857142857095</v>
      </c>
      <c r="AC34" s="25">
        <f>'Natural Hazard'!F34</f>
        <v>5.6666666666666696</v>
      </c>
      <c r="AD34" s="25">
        <f>Conflict!F34</f>
        <v>0</v>
      </c>
      <c r="AE34" s="51"/>
      <c r="AF34" s="25">
        <f>Health!G34</f>
        <v>4.7619047619047397</v>
      </c>
      <c r="AG34" s="25">
        <f>Food!G34</f>
        <v>0</v>
      </c>
      <c r="AH34" s="25">
        <f>Macro!G34</f>
        <v>5.2272727272727204</v>
      </c>
      <c r="AI34" s="25">
        <f>Socioeconomic!G34</f>
        <v>10</v>
      </c>
      <c r="AJ34" s="25">
        <f>'Natural Hazard'!G34</f>
        <v>0</v>
      </c>
      <c r="AK34" s="25">
        <f>Conflict!G34</f>
        <v>0</v>
      </c>
      <c r="AL34" s="50"/>
      <c r="AM34" s="27">
        <f>'Data Reliability'!E34</f>
        <v>0</v>
      </c>
      <c r="AN34" s="27">
        <f>'Data Reliability'!F34</f>
        <v>0.3</v>
      </c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</row>
    <row r="35" spans="1:53" x14ac:dyDescent="0.2">
      <c r="A35" s="63">
        <v>30</v>
      </c>
      <c r="B35" s="20" t="s">
        <v>65</v>
      </c>
      <c r="C35" s="20" t="s">
        <v>66</v>
      </c>
      <c r="D35" s="20" t="s">
        <v>555</v>
      </c>
      <c r="E35" s="20" t="s">
        <v>3</v>
      </c>
      <c r="F35" s="50"/>
      <c r="G35" s="22" cm="1">
        <f t="array" ref="G35">Options!$D$30*(COUNTIF($R35:$W35, "&gt;="&amp;Options!$D$36) + 0.5*(COUNTIF($R35:$W35, "&gt;="&amp;Options!$D$37) - COUNTIF($R35:$W35, "&gt;="&amp;Options!$D$36))) + Options!$D$31*(COUNTIF($R35:$W35, "&gt;="&amp;Options!$D$36)) + Options!$D$32*AVERAGE($R35:$W35) + Options!$D$33*GEOMEAN($R35:$W35+0.0001)</f>
        <v>0</v>
      </c>
      <c r="H35" s="23">
        <f t="shared" si="0"/>
        <v>0</v>
      </c>
      <c r="I35" s="270" t="str" cm="1">
        <f t="array" ref="I35">_xlfn.IFS('Data Reliability'!D35 &gt;= 0.666, "!!", AND('Data Reliability'!D35 &lt; 0.666,  'Data Reliability'!D35  &gt;= 0.333), "!", 'Data Reliability'!D35 &lt; 0.333, "")</f>
        <v/>
      </c>
      <c r="J35" s="22" cm="1">
        <f t="array" ref="J35">Options!$D$30*(COUNTIF($Y35:$AD35, "&gt;="&amp;Options!$D$40) + 0.5*(COUNTIF($Y35:$AD35, "&gt;="&amp;Options!$D$41) - COUNTIF($Y35:$AD35, "&gt;="&amp;Options!$D$40))) + Options!$D$31*(COUNTIF($Y35:$AD35, "&gt;="&amp;Options!$D$40)) + Options!$D$32*AVERAGE($Y35:$AD35) + Options!$D$33*GEOMEAN($Y35:$AD35+0.0001)</f>
        <v>0</v>
      </c>
      <c r="K35" s="23">
        <f t="shared" si="1"/>
        <v>0</v>
      </c>
      <c r="L35" s="270" t="str" cm="1">
        <f t="array" ref="L35">_xlfn.IFS('Data Reliability'!E35 &gt;= 0.666, "!!", AND('Data Reliability'!E35 &lt; 0.666,  'Data Reliability'!E35  &gt;= 0.333), "!", 'Data Reliability'!E35 &lt; 0.333, "")</f>
        <v/>
      </c>
      <c r="M35" s="21" cm="1">
        <f t="array" ref="M35">Options!$D$30*(COUNTIF($AF35:$AK35, "&gt;="&amp;Options!$D$40) + 0.5*(COUNTIF($AF35:$AK35, "&gt;="&amp;Options!$D$41) - COUNTIF($AF35:$AK35, "&gt;="&amp;Options!$D$40))) + Options!$D$31*(COUNTIF($AF35:$AK35, "&gt;="&amp;Options!$D$40)) + Options!$D$32*AVERAGE($AF35:$AK35) + Options!$D$33*GEOMEAN($AF35:$AK35+0.0001)</f>
        <v>0.5</v>
      </c>
      <c r="N35" s="23">
        <f t="shared" si="8"/>
        <v>0.5</v>
      </c>
      <c r="O35" s="270" t="str" cm="1">
        <f t="array" ref="O35">_xlfn.IFS('Data Reliability'!F35 &gt;= 0.666, "!!", AND('Data Reliability'!F35 &lt; 0.666,  'Data Reliability'!F35  &gt;= 0.333), "!", 'Data Reliability'!F35 &lt; 0.333, "")</f>
        <v/>
      </c>
      <c r="P35" s="24"/>
      <c r="Q35" s="50"/>
      <c r="R35" s="25">
        <f t="shared" si="2"/>
        <v>2.1444271962461228</v>
      </c>
      <c r="S35" s="25">
        <f t="shared" si="3"/>
        <v>0</v>
      </c>
      <c r="T35" s="25">
        <f t="shared" si="4"/>
        <v>0</v>
      </c>
      <c r="U35" s="25">
        <f t="shared" si="5"/>
        <v>1.1370387604902243</v>
      </c>
      <c r="V35" s="25">
        <f t="shared" si="6"/>
        <v>2.1666666666666701</v>
      </c>
      <c r="W35" s="25">
        <f t="shared" si="7"/>
        <v>0</v>
      </c>
      <c r="X35" s="51"/>
      <c r="Y35" s="25">
        <f>Health!F35</f>
        <v>0.60000000000000098</v>
      </c>
      <c r="Z35" s="25">
        <f>Food!F35</f>
        <v>0</v>
      </c>
      <c r="AA35" s="26">
        <f>Macro!F35</f>
        <v>0</v>
      </c>
      <c r="AB35" s="25">
        <f>Socioeconomic!F35</f>
        <v>0.42857142857142899</v>
      </c>
      <c r="AC35" s="25">
        <f>'Natural Hazard'!F35</f>
        <v>2.1666666666666701</v>
      </c>
      <c r="AD35" s="25">
        <f>Conflict!F35</f>
        <v>0</v>
      </c>
      <c r="AE35" s="51"/>
      <c r="AF35" s="25">
        <f>Health!G35</f>
        <v>7.6642799999999998</v>
      </c>
      <c r="AG35" s="25">
        <f>Food!G35</f>
        <v>0</v>
      </c>
      <c r="AH35" s="25">
        <f>Macro!G35</f>
        <v>0</v>
      </c>
      <c r="AI35" s="25">
        <f>Socioeconomic!G35</f>
        <v>3.0166666666666702</v>
      </c>
      <c r="AJ35" s="25">
        <f>'Natural Hazard'!G35</f>
        <v>0</v>
      </c>
      <c r="AK35" s="25">
        <f>Conflict!G35</f>
        <v>0</v>
      </c>
      <c r="AL35" s="50"/>
      <c r="AM35" s="27">
        <f>'Data Reliability'!E35</f>
        <v>0</v>
      </c>
      <c r="AN35" s="27">
        <f>'Data Reliability'!F35</f>
        <v>0.3</v>
      </c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</row>
    <row r="36" spans="1:53" x14ac:dyDescent="0.2">
      <c r="A36" s="63">
        <v>31</v>
      </c>
      <c r="B36" s="20" t="s">
        <v>67</v>
      </c>
      <c r="C36" s="20" t="s">
        <v>68</v>
      </c>
      <c r="D36" s="20" t="s">
        <v>557</v>
      </c>
      <c r="E36" s="20" t="s">
        <v>552</v>
      </c>
      <c r="F36" s="50"/>
      <c r="G36" s="22" cm="1">
        <f t="array" ref="G36">Options!$D$30*(COUNTIF($R36:$W36, "&gt;="&amp;Options!$D$36) + 0.5*(COUNTIF($R36:$W36, "&gt;="&amp;Options!$D$37) - COUNTIF($R36:$W36, "&gt;="&amp;Options!$D$36))) + Options!$D$31*(COUNTIF($R36:$W36, "&gt;="&amp;Options!$D$36)) + Options!$D$32*AVERAGE($R36:$W36) + Options!$D$33*GEOMEAN($R36:$W36+0.0001)</f>
        <v>1.5</v>
      </c>
      <c r="H36" s="23">
        <f t="shared" si="0"/>
        <v>1.5</v>
      </c>
      <c r="I36" s="270" t="str" cm="1">
        <f t="array" ref="I36">_xlfn.IFS('Data Reliability'!D36 &gt;= 0.666, "!!", AND('Data Reliability'!D36 &lt; 0.666,  'Data Reliability'!D36  &gt;= 0.333), "!", 'Data Reliability'!D36 &lt; 0.333, "")</f>
        <v/>
      </c>
      <c r="J36" s="22" cm="1">
        <f t="array" ref="J36">Options!$D$30*(COUNTIF($Y36:$AD36, "&gt;="&amp;Options!$D$40) + 0.5*(COUNTIF($Y36:$AD36, "&gt;="&amp;Options!$D$41) - COUNTIF($Y36:$AD36, "&gt;="&amp;Options!$D$40))) + Options!$D$31*(COUNTIF($Y36:$AD36, "&gt;="&amp;Options!$D$40)) + Options!$D$32*AVERAGE($Y36:$AD36) + Options!$D$33*GEOMEAN($Y36:$AD36+0.0001)</f>
        <v>0.5</v>
      </c>
      <c r="K36" s="23">
        <f t="shared" si="1"/>
        <v>0.5</v>
      </c>
      <c r="L36" s="270" t="str" cm="1">
        <f t="array" ref="L36">_xlfn.IFS('Data Reliability'!E36 &gt;= 0.666, "!!", AND('Data Reliability'!E36 &lt; 0.666,  'Data Reliability'!E36  &gt;= 0.333), "!", 'Data Reliability'!E36 &lt; 0.333, "")</f>
        <v/>
      </c>
      <c r="M36" s="21" cm="1">
        <f t="array" ref="M36">Options!$D$30*(COUNTIF($AF36:$AK36, "&gt;="&amp;Options!$D$40) + 0.5*(COUNTIF($AF36:$AK36, "&gt;="&amp;Options!$D$41) - COUNTIF($AF36:$AK36, "&gt;="&amp;Options!$D$40))) + Options!$D$31*(COUNTIF($AF36:$AK36, "&gt;="&amp;Options!$D$40)) + Options!$D$32*AVERAGE($AF36:$AK36) + Options!$D$33*GEOMEAN($AF36:$AK36+0.0001)</f>
        <v>2</v>
      </c>
      <c r="N36" s="23">
        <f t="shared" si="8"/>
        <v>2</v>
      </c>
      <c r="O36" s="270" t="str" cm="1">
        <f t="array" ref="O36">_xlfn.IFS('Data Reliability'!F36 &gt;= 0.666, "!!", AND('Data Reliability'!F36 &lt; 0.666,  'Data Reliability'!F36  &gt;= 0.333), "!", 'Data Reliability'!F36 &lt; 0.333, "")</f>
        <v/>
      </c>
      <c r="P36" s="24"/>
      <c r="Q36" s="50"/>
      <c r="R36" s="25">
        <f t="shared" si="2"/>
        <v>5</v>
      </c>
      <c r="S36" s="25">
        <f t="shared" si="3"/>
        <v>3.42105263157895</v>
      </c>
      <c r="T36" s="25">
        <f t="shared" si="4"/>
        <v>3.0151134457776374</v>
      </c>
      <c r="U36" s="25">
        <f t="shared" si="5"/>
        <v>4.9280538030458132</v>
      </c>
      <c r="V36" s="25">
        <f t="shared" si="6"/>
        <v>8.6666666666666696</v>
      </c>
      <c r="W36" s="25">
        <f t="shared" si="7"/>
        <v>0</v>
      </c>
      <c r="X36" s="51"/>
      <c r="Y36" s="25">
        <f>Health!F36</f>
        <v>2.5</v>
      </c>
      <c r="Z36" s="25">
        <f>Food!F36</f>
        <v>3.42105263157895</v>
      </c>
      <c r="AA36" s="26">
        <f>Macro!F36</f>
        <v>1.8181818181818199</v>
      </c>
      <c r="AB36" s="25">
        <f>Socioeconomic!F36</f>
        <v>2.4285714285714302</v>
      </c>
      <c r="AC36" s="25">
        <f>'Natural Hazard'!F36</f>
        <v>8.6666666666666696</v>
      </c>
      <c r="AD36" s="25">
        <f>Conflict!F36</f>
        <v>0</v>
      </c>
      <c r="AE36" s="51"/>
      <c r="AF36" s="25">
        <f>Health!G36</f>
        <v>10</v>
      </c>
      <c r="AG36" s="25">
        <f>Food!G36</f>
        <v>0</v>
      </c>
      <c r="AH36" s="25">
        <f>Macro!G36</f>
        <v>5</v>
      </c>
      <c r="AI36" s="25">
        <f>Socioeconomic!G36</f>
        <v>10</v>
      </c>
      <c r="AJ36" s="25">
        <f>'Natural Hazard'!G36</f>
        <v>0</v>
      </c>
      <c r="AK36" s="25">
        <f>Conflict!G36</f>
        <v>0</v>
      </c>
      <c r="AL36" s="50"/>
      <c r="AM36" s="27">
        <f>'Data Reliability'!E36</f>
        <v>0</v>
      </c>
      <c r="AN36" s="27">
        <f>'Data Reliability'!F36</f>
        <v>0.3</v>
      </c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</row>
    <row r="37" spans="1:53" x14ac:dyDescent="0.2">
      <c r="A37" s="63">
        <v>32</v>
      </c>
      <c r="B37" s="20" t="s">
        <v>69</v>
      </c>
      <c r="C37" s="20" t="s">
        <v>70</v>
      </c>
      <c r="D37" s="20" t="s">
        <v>558</v>
      </c>
      <c r="E37" s="20" t="s">
        <v>552</v>
      </c>
      <c r="F37" s="50"/>
      <c r="G37" s="22" cm="1">
        <f t="array" ref="G37">Options!$D$30*(COUNTIF($R37:$W37, "&gt;="&amp;Options!$D$36) + 0.5*(COUNTIF($R37:$W37, "&gt;="&amp;Options!$D$37) - COUNTIF($R37:$W37, "&gt;="&amp;Options!$D$36))) + Options!$D$31*(COUNTIF($R37:$W37, "&gt;="&amp;Options!$D$36)) + Options!$D$32*AVERAGE($R37:$W37) + Options!$D$33*GEOMEAN($R37:$W37+0.0001)</f>
        <v>2</v>
      </c>
      <c r="H37" s="23">
        <f t="shared" si="0"/>
        <v>2</v>
      </c>
      <c r="I37" s="270" t="str" cm="1">
        <f t="array" ref="I37">_xlfn.IFS('Data Reliability'!D37 &gt;= 0.666, "!!", AND('Data Reliability'!D37 &lt; 0.666,  'Data Reliability'!D37  &gt;= 0.333), "!", 'Data Reliability'!D37 &lt; 0.333, "")</f>
        <v/>
      </c>
      <c r="J37" s="22" cm="1">
        <f t="array" ref="J37">Options!$D$30*(COUNTIF($Y37:$AD37, "&gt;="&amp;Options!$D$40) + 0.5*(COUNTIF($Y37:$AD37, "&gt;="&amp;Options!$D$41) - COUNTIF($Y37:$AD37, "&gt;="&amp;Options!$D$40))) + Options!$D$31*(COUNTIF($Y37:$AD37, "&gt;="&amp;Options!$D$40)) + Options!$D$32*AVERAGE($Y37:$AD37) + Options!$D$33*GEOMEAN($Y37:$AD37+0.0001)</f>
        <v>1</v>
      </c>
      <c r="K37" s="23">
        <f t="shared" si="1"/>
        <v>1</v>
      </c>
      <c r="L37" s="270" t="str" cm="1">
        <f t="array" ref="L37">_xlfn.IFS('Data Reliability'!E37 &gt;= 0.666, "!!", AND('Data Reliability'!E37 &lt; 0.666,  'Data Reliability'!E37  &gt;= 0.333), "!", 'Data Reliability'!E37 &lt; 0.333, "")</f>
        <v/>
      </c>
      <c r="M37" s="21" cm="1">
        <f t="array" ref="M37">Options!$D$30*(COUNTIF($AF37:$AK37, "&gt;="&amp;Options!$D$40) + 0.5*(COUNTIF($AF37:$AK37, "&gt;="&amp;Options!$D$41) - COUNTIF($AF37:$AK37, "&gt;="&amp;Options!$D$40))) + Options!$D$31*(COUNTIF($AF37:$AK37, "&gt;="&amp;Options!$D$40)) + Options!$D$32*AVERAGE($AF37:$AK37) + Options!$D$33*GEOMEAN($AF37:$AK37+0.0001)</f>
        <v>1</v>
      </c>
      <c r="N37" s="23">
        <f t="shared" si="8"/>
        <v>1</v>
      </c>
      <c r="O37" s="270" t="str" cm="1">
        <f t="array" ref="O37">_xlfn.IFS('Data Reliability'!F37 &gt;= 0.666, "!!", AND('Data Reliability'!F37 &lt; 0.666,  'Data Reliability'!F37  &gt;= 0.333), "!", 'Data Reliability'!F37 &lt; 0.333, "")</f>
        <v/>
      </c>
      <c r="P37" s="24"/>
      <c r="Q37" s="50"/>
      <c r="R37" s="25">
        <f t="shared" si="2"/>
        <v>6.6030296076876711</v>
      </c>
      <c r="S37" s="25">
        <f t="shared" si="3"/>
        <v>2.9186602870813401</v>
      </c>
      <c r="T37" s="25">
        <f t="shared" si="4"/>
        <v>5.4214876033057902</v>
      </c>
      <c r="U37" s="25">
        <f t="shared" si="5"/>
        <v>1.492840054584357</v>
      </c>
      <c r="V37" s="25">
        <f t="shared" si="6"/>
        <v>10</v>
      </c>
      <c r="W37" s="25">
        <f t="shared" si="7"/>
        <v>0</v>
      </c>
      <c r="X37" s="51"/>
      <c r="Y37" s="25">
        <f>Health!F37</f>
        <v>4.3600000000000003</v>
      </c>
      <c r="Z37" s="25">
        <f>Food!F37</f>
        <v>2.9186602870813401</v>
      </c>
      <c r="AA37" s="26">
        <f>Macro!F37</f>
        <v>5.4214876033057902</v>
      </c>
      <c r="AB37" s="25">
        <f>Socioeconomic!F37</f>
        <v>3.71428571428571</v>
      </c>
      <c r="AC37" s="25">
        <f>'Natural Hazard'!F37</f>
        <v>10</v>
      </c>
      <c r="AD37" s="25">
        <f>Conflict!F37</f>
        <v>0</v>
      </c>
      <c r="AE37" s="51"/>
      <c r="AF37" s="25">
        <f>Health!G37</f>
        <v>10</v>
      </c>
      <c r="AG37" s="25">
        <f>Food!G37</f>
        <v>0</v>
      </c>
      <c r="AH37" s="25">
        <f>Macro!G37</f>
        <v>0</v>
      </c>
      <c r="AI37" s="25">
        <f>Socioeconomic!G37</f>
        <v>0.6</v>
      </c>
      <c r="AJ37" s="25">
        <f>'Natural Hazard'!G37</f>
        <v>0</v>
      </c>
      <c r="AK37" s="25">
        <f>Conflict!G37</f>
        <v>0</v>
      </c>
      <c r="AL37" s="50"/>
      <c r="AM37" s="27">
        <f>'Data Reliability'!E37</f>
        <v>0</v>
      </c>
      <c r="AN37" s="27">
        <f>'Data Reliability'!F37</f>
        <v>0.2</v>
      </c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</row>
    <row r="38" spans="1:53" x14ac:dyDescent="0.2">
      <c r="A38" s="63">
        <v>33</v>
      </c>
      <c r="B38" s="20" t="s">
        <v>71</v>
      </c>
      <c r="C38" s="20" t="s">
        <v>72</v>
      </c>
      <c r="D38" s="20" t="s">
        <v>554</v>
      </c>
      <c r="E38" s="20" t="s">
        <v>551</v>
      </c>
      <c r="F38" s="50"/>
      <c r="G38" s="22" cm="1">
        <f t="array" ref="G38">Options!$D$30*(COUNTIF($R38:$W38, "&gt;="&amp;Options!$D$36) + 0.5*(COUNTIF($R38:$W38, "&gt;="&amp;Options!$D$37) - COUNTIF($R38:$W38, "&gt;="&amp;Options!$D$36))) + Options!$D$31*(COUNTIF($R38:$W38, "&gt;="&amp;Options!$D$36)) + Options!$D$32*AVERAGE($R38:$W38) + Options!$D$33*GEOMEAN($R38:$W38+0.0001)</f>
        <v>4</v>
      </c>
      <c r="H38" s="23">
        <f t="shared" ref="H38:H69" si="9">G38</f>
        <v>4</v>
      </c>
      <c r="I38" s="270" t="str" cm="1">
        <f t="array" ref="I38">_xlfn.IFS('Data Reliability'!D38 &gt;= 0.666, "!!", AND('Data Reliability'!D38 &lt; 0.666,  'Data Reliability'!D38  &gt;= 0.333), "!", 'Data Reliability'!D38 &lt; 0.333, "")</f>
        <v/>
      </c>
      <c r="J38" s="22" cm="1">
        <f t="array" ref="J38">Options!$D$30*(COUNTIF($Y38:$AD38, "&gt;="&amp;Options!$D$40) + 0.5*(COUNTIF($Y38:$AD38, "&gt;="&amp;Options!$D$41) - COUNTIF($Y38:$AD38, "&gt;="&amp;Options!$D$40))) + Options!$D$31*(COUNTIF($Y38:$AD38, "&gt;="&amp;Options!$D$40)) + Options!$D$32*AVERAGE($Y38:$AD38) + Options!$D$33*GEOMEAN($Y38:$AD38+0.0001)</f>
        <v>1.5</v>
      </c>
      <c r="K38" s="23">
        <f t="shared" si="1"/>
        <v>1.5</v>
      </c>
      <c r="L38" s="270" t="str" cm="1">
        <f t="array" ref="L38">_xlfn.IFS('Data Reliability'!E38 &gt;= 0.666, "!!", AND('Data Reliability'!E38 &lt; 0.666,  'Data Reliability'!E38  &gt;= 0.333), "!", 'Data Reliability'!E38 &lt; 0.333, "")</f>
        <v/>
      </c>
      <c r="M38" s="21" cm="1">
        <f t="array" ref="M38">Options!$D$30*(COUNTIF($AF38:$AK38, "&gt;="&amp;Options!$D$40) + 0.5*(COUNTIF($AF38:$AK38, "&gt;="&amp;Options!$D$41) - COUNTIF($AF38:$AK38, "&gt;="&amp;Options!$D$40))) + Options!$D$31*(COUNTIF($AF38:$AK38, "&gt;="&amp;Options!$D$40)) + Options!$D$32*AVERAGE($AF38:$AK38) + Options!$D$33*GEOMEAN($AF38:$AK38+0.0001)</f>
        <v>0.5</v>
      </c>
      <c r="N38" s="23">
        <f t="shared" si="8"/>
        <v>0.5</v>
      </c>
      <c r="O38" s="270" t="str" cm="1">
        <f t="array" ref="O38">_xlfn.IFS('Data Reliability'!F38 &gt;= 0.666, "!!", AND('Data Reliability'!F38 &lt; 0.666,  'Data Reliability'!F38  &gt;= 0.333), "!", 'Data Reliability'!F38 &lt; 0.333, "")</f>
        <v/>
      </c>
      <c r="P38" s="24"/>
      <c r="Q38" s="50"/>
      <c r="R38" s="25">
        <f t="shared" ref="R38:R69" si="10">IFERROR(GEOMEAN(Y38,AF38), MAX(Y38,AF38))</f>
        <v>7.5574721048366866</v>
      </c>
      <c r="S38" s="25">
        <f t="shared" ref="S38:S69" si="11">IFERROR(GEOMEAN(Z38,AG38), MAX(Z38,AG38))</f>
        <v>7.2966507177033497</v>
      </c>
      <c r="T38" s="25">
        <f t="shared" ref="T38:T69" si="12">IFERROR(GEOMEAN(AA38,AH38), MAX(AA38,AH38))</f>
        <v>5.8775381364525865</v>
      </c>
      <c r="U38" s="25">
        <f t="shared" ref="U38:U69" si="13">IFERROR(GEOMEAN(AB38,AI38), MAX(AB38,AI38))</f>
        <v>7.7459666924148332</v>
      </c>
      <c r="V38" s="25">
        <f t="shared" ref="V38:V69" si="14">IFERROR(GEOMEAN(AC38,AJ38), MAX(AC38,AJ38))</f>
        <v>4.6666666666666696</v>
      </c>
      <c r="W38" s="25">
        <f t="shared" ref="W38:W69" si="15">IFERROR(GEOMEAN(AD38,AK38), MAX(AD38,AK38))</f>
        <v>5.62148318798417</v>
      </c>
      <c r="X38" s="51"/>
      <c r="Y38" s="25">
        <f>Health!F38</f>
        <v>9</v>
      </c>
      <c r="Z38" s="25">
        <f>Food!F38</f>
        <v>7.2966507177033497</v>
      </c>
      <c r="AA38" s="26">
        <f>Macro!F38</f>
        <v>6.9090909090909101</v>
      </c>
      <c r="AB38" s="25">
        <f>Socioeconomic!F38</f>
        <v>8.5714285714285694</v>
      </c>
      <c r="AC38" s="25">
        <f>'Natural Hazard'!F38</f>
        <v>4.6666666666666696</v>
      </c>
      <c r="AD38" s="25">
        <f>Conflict!F38</f>
        <v>0</v>
      </c>
      <c r="AE38" s="51"/>
      <c r="AF38" s="25">
        <f>Health!G38</f>
        <v>6.3461538461538503</v>
      </c>
      <c r="AG38" s="25">
        <f>Food!G38</f>
        <v>0</v>
      </c>
      <c r="AH38" s="25">
        <f>Macro!G38</f>
        <v>5</v>
      </c>
      <c r="AI38" s="25">
        <f>Socioeconomic!G38</f>
        <v>7</v>
      </c>
      <c r="AJ38" s="25">
        <f>'Natural Hazard'!G38</f>
        <v>0</v>
      </c>
      <c r="AK38" s="25">
        <f>Conflict!G38</f>
        <v>5.62148318798417</v>
      </c>
      <c r="AL38" s="50"/>
      <c r="AM38" s="27">
        <f>'Data Reliability'!E38</f>
        <v>0</v>
      </c>
      <c r="AN38" s="27">
        <f>'Data Reliability'!F38</f>
        <v>0.3</v>
      </c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</row>
    <row r="39" spans="1:53" x14ac:dyDescent="0.2">
      <c r="A39" s="63">
        <v>34</v>
      </c>
      <c r="B39" s="20" t="s">
        <v>73</v>
      </c>
      <c r="C39" s="20" t="s">
        <v>74</v>
      </c>
      <c r="D39" s="20" t="s">
        <v>554</v>
      </c>
      <c r="E39" s="20" t="s">
        <v>560</v>
      </c>
      <c r="F39" s="50"/>
      <c r="G39" s="22" cm="1">
        <f t="array" ref="G39">Options!$D$30*(COUNTIF($R39:$W39, "&gt;="&amp;Options!$D$36) + 0.5*(COUNTIF($R39:$W39, "&gt;="&amp;Options!$D$37) - COUNTIF($R39:$W39, "&gt;="&amp;Options!$D$36))) + Options!$D$31*(COUNTIF($R39:$W39, "&gt;="&amp;Options!$D$36)) + Options!$D$32*AVERAGE($R39:$W39) + Options!$D$33*GEOMEAN($R39:$W39+0.0001)</f>
        <v>4.5</v>
      </c>
      <c r="H39" s="23">
        <f t="shared" si="9"/>
        <v>4.5</v>
      </c>
      <c r="I39" s="270" t="str" cm="1">
        <f t="array" ref="I39">_xlfn.IFS('Data Reliability'!D39 &gt;= 0.666, "!!", AND('Data Reliability'!D39 &lt; 0.666,  'Data Reliability'!D39  &gt;= 0.333), "!", 'Data Reliability'!D39 &lt; 0.333, "")</f>
        <v/>
      </c>
      <c r="J39" s="22" cm="1">
        <f t="array" ref="J39">Options!$D$30*(COUNTIF($Y39:$AD39, "&gt;="&amp;Options!$D$40) + 0.5*(COUNTIF($Y39:$AD39, "&gt;="&amp;Options!$D$41) - COUNTIF($Y39:$AD39, "&gt;="&amp;Options!$D$40))) + Options!$D$31*(COUNTIF($Y39:$AD39, "&gt;="&amp;Options!$D$40)) + Options!$D$32*AVERAGE($Y39:$AD39) + Options!$D$33*GEOMEAN($Y39:$AD39+0.0001)</f>
        <v>3</v>
      </c>
      <c r="K39" s="23">
        <f t="shared" si="1"/>
        <v>3</v>
      </c>
      <c r="L39" s="270" t="str" cm="1">
        <f t="array" ref="L39">_xlfn.IFS('Data Reliability'!E39 &gt;= 0.666, "!!", AND('Data Reliability'!E39 &lt; 0.666,  'Data Reliability'!E39  &gt;= 0.333), "!", 'Data Reliability'!E39 &lt; 0.333, "")</f>
        <v/>
      </c>
      <c r="M39" s="21" cm="1">
        <f t="array" ref="M39">Options!$D$30*(COUNTIF($AF39:$AK39, "&gt;="&amp;Options!$D$40) + 0.5*(COUNTIF($AF39:$AK39, "&gt;="&amp;Options!$D$41) - COUNTIF($AF39:$AK39, "&gt;="&amp;Options!$D$40))) + Options!$D$31*(COUNTIF($AF39:$AK39, "&gt;="&amp;Options!$D$40)) + Options!$D$32*AVERAGE($AF39:$AK39) + Options!$D$33*GEOMEAN($AF39:$AK39+0.0001)</f>
        <v>3.5</v>
      </c>
      <c r="N39" s="23">
        <f t="shared" si="8"/>
        <v>3.5</v>
      </c>
      <c r="O39" s="270" t="str" cm="1">
        <f t="array" ref="O39">_xlfn.IFS('Data Reliability'!F39 &gt;= 0.666, "!!", AND('Data Reliability'!F39 &lt; 0.666,  'Data Reliability'!F39  &gt;= 0.333), "!", 'Data Reliability'!F39 &lt; 0.333, "")</f>
        <v/>
      </c>
      <c r="P39" s="24"/>
      <c r="Q39" s="50"/>
      <c r="R39" s="25">
        <f t="shared" si="10"/>
        <v>9.6176920308356717</v>
      </c>
      <c r="S39" s="25">
        <f t="shared" si="11"/>
        <v>9.0188531930983498</v>
      </c>
      <c r="T39" s="25">
        <f t="shared" si="12"/>
        <v>6.310284022750773</v>
      </c>
      <c r="U39" s="25">
        <f t="shared" si="13"/>
        <v>7.6811457478686096</v>
      </c>
      <c r="V39" s="25">
        <f t="shared" si="14"/>
        <v>4.3333333333333304</v>
      </c>
      <c r="W39" s="25">
        <f t="shared" si="15"/>
        <v>10</v>
      </c>
      <c r="X39" s="51"/>
      <c r="Y39" s="25">
        <f>Health!F39</f>
        <v>9.25</v>
      </c>
      <c r="Z39" s="25">
        <f>Food!F39</f>
        <v>8.1339712918660307</v>
      </c>
      <c r="AA39" s="26">
        <f>Macro!F39</f>
        <v>8.7603305785124004</v>
      </c>
      <c r="AB39" s="25">
        <f>Socioeconomic!F39</f>
        <v>8.4285714285714306</v>
      </c>
      <c r="AC39" s="25">
        <f>'Natural Hazard'!F39</f>
        <v>4.3333333333333304</v>
      </c>
      <c r="AD39" s="25">
        <f>Conflict!F39</f>
        <v>10</v>
      </c>
      <c r="AE39" s="51"/>
      <c r="AF39" s="25">
        <f>Health!G39</f>
        <v>10</v>
      </c>
      <c r="AG39" s="25">
        <f>Food!G39</f>
        <v>10</v>
      </c>
      <c r="AH39" s="25">
        <f>Macro!G39</f>
        <v>4.5454545454545503</v>
      </c>
      <c r="AI39" s="25">
        <f>Socioeconomic!G39</f>
        <v>7</v>
      </c>
      <c r="AJ39" s="25">
        <f>'Natural Hazard'!G39</f>
        <v>0</v>
      </c>
      <c r="AK39" s="25">
        <f>Conflict!G39</f>
        <v>10</v>
      </c>
      <c r="AL39" s="50"/>
      <c r="AM39" s="27">
        <f>'Data Reliability'!E39</f>
        <v>0</v>
      </c>
      <c r="AN39" s="27">
        <f>'Data Reliability'!F39</f>
        <v>0.3</v>
      </c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</row>
    <row r="40" spans="1:53" x14ac:dyDescent="0.2">
      <c r="A40" s="63">
        <v>35</v>
      </c>
      <c r="B40" s="20" t="s">
        <v>75</v>
      </c>
      <c r="C40" s="20" t="s">
        <v>76</v>
      </c>
      <c r="D40" s="20" t="s">
        <v>554</v>
      </c>
      <c r="E40" s="20" t="s">
        <v>551</v>
      </c>
      <c r="F40" s="50"/>
      <c r="G40" s="22" cm="1">
        <f t="array" ref="G40">Options!$D$30*(COUNTIF($R40:$W40, "&gt;="&amp;Options!$D$36) + 0.5*(COUNTIF($R40:$W40, "&gt;="&amp;Options!$D$37) - COUNTIF($R40:$W40, "&gt;="&amp;Options!$D$36))) + Options!$D$31*(COUNTIF($R40:$W40, "&gt;="&amp;Options!$D$36)) + Options!$D$32*AVERAGE($R40:$W40) + Options!$D$33*GEOMEAN($R40:$W40+0.0001)</f>
        <v>5.5</v>
      </c>
      <c r="H40" s="23">
        <f t="shared" si="9"/>
        <v>5.5</v>
      </c>
      <c r="I40" s="270" t="str" cm="1">
        <f t="array" ref="I40">_xlfn.IFS('Data Reliability'!D40 &gt;= 0.666, "!!", AND('Data Reliability'!D40 &lt; 0.666,  'Data Reliability'!D40  &gt;= 0.333), "!", 'Data Reliability'!D40 &lt; 0.333, "")</f>
        <v/>
      </c>
      <c r="J40" s="22" cm="1">
        <f t="array" ref="J40">Options!$D$30*(COUNTIF($Y40:$AD40, "&gt;="&amp;Options!$D$40) + 0.5*(COUNTIF($Y40:$AD40, "&gt;="&amp;Options!$D$41) - COUNTIF($Y40:$AD40, "&gt;="&amp;Options!$D$40))) + Options!$D$31*(COUNTIF($Y40:$AD40, "&gt;="&amp;Options!$D$40)) + Options!$D$32*AVERAGE($Y40:$AD40) + Options!$D$33*GEOMEAN($Y40:$AD40+0.0001)</f>
        <v>4.5</v>
      </c>
      <c r="K40" s="23">
        <f t="shared" si="1"/>
        <v>4.5</v>
      </c>
      <c r="L40" s="270" t="str" cm="1">
        <f t="array" ref="L40">_xlfn.IFS('Data Reliability'!E40 &gt;= 0.666, "!!", AND('Data Reliability'!E40 &lt; 0.666,  'Data Reliability'!E40  &gt;= 0.333), "!", 'Data Reliability'!E40 &lt; 0.333, "")</f>
        <v/>
      </c>
      <c r="M40" s="21" cm="1">
        <f t="array" ref="M40">Options!$D$30*(COUNTIF($AF40:$AK40, "&gt;="&amp;Options!$D$40) + 0.5*(COUNTIF($AF40:$AK40, "&gt;="&amp;Options!$D$41) - COUNTIF($AF40:$AK40, "&gt;="&amp;Options!$D$40))) + Options!$D$31*(COUNTIF($AF40:$AK40, "&gt;="&amp;Options!$D$40)) + Options!$D$32*AVERAGE($AF40:$AK40) + Options!$D$33*GEOMEAN($AF40:$AK40+0.0001)</f>
        <v>3.5</v>
      </c>
      <c r="N40" s="23">
        <f t="shared" si="8"/>
        <v>3.5</v>
      </c>
      <c r="O40" s="270" t="str" cm="1">
        <f t="array" ref="O40">_xlfn.IFS('Data Reliability'!F40 &gt;= 0.666, "!!", AND('Data Reliability'!F40 &lt; 0.666,  'Data Reliability'!F40  &gt;= 0.333), "!", 'Data Reliability'!F40 &lt; 0.333, "")</f>
        <v/>
      </c>
      <c r="P40" s="24"/>
      <c r="Q40" s="50"/>
      <c r="R40" s="25">
        <f t="shared" si="10"/>
        <v>10</v>
      </c>
      <c r="S40" s="25">
        <f t="shared" si="11"/>
        <v>10</v>
      </c>
      <c r="T40" s="25">
        <f t="shared" si="12"/>
        <v>7.6870611478580688</v>
      </c>
      <c r="U40" s="25">
        <f t="shared" si="13"/>
        <v>8.1853527718724486</v>
      </c>
      <c r="V40" s="25">
        <f t="shared" si="14"/>
        <v>5.8333333333333304</v>
      </c>
      <c r="W40" s="25">
        <f t="shared" si="15"/>
        <v>10</v>
      </c>
      <c r="X40" s="51"/>
      <c r="Y40" s="25">
        <f>Health!F40</f>
        <v>10</v>
      </c>
      <c r="Z40" s="25">
        <f>Food!F40</f>
        <v>10</v>
      </c>
      <c r="AA40" s="26">
        <f>Macro!F40</f>
        <v>10</v>
      </c>
      <c r="AB40" s="25">
        <f>Socioeconomic!F40</f>
        <v>9.5714285714285694</v>
      </c>
      <c r="AC40" s="25">
        <f>'Natural Hazard'!F40</f>
        <v>5.8333333333333304</v>
      </c>
      <c r="AD40" s="25">
        <f>Conflict!F40</f>
        <v>10</v>
      </c>
      <c r="AE40" s="51"/>
      <c r="AF40" s="25">
        <f>Health!G40</f>
        <v>10</v>
      </c>
      <c r="AG40" s="25">
        <f>Food!G40</f>
        <v>10</v>
      </c>
      <c r="AH40" s="25">
        <f>Macro!G40</f>
        <v>5.9090909090909003</v>
      </c>
      <c r="AI40" s="25">
        <f>Socioeconomic!G40</f>
        <v>7</v>
      </c>
      <c r="AJ40" s="25">
        <f>'Natural Hazard'!G40</f>
        <v>0</v>
      </c>
      <c r="AK40" s="25">
        <f>Conflict!G40</f>
        <v>10</v>
      </c>
      <c r="AL40" s="50"/>
      <c r="AM40" s="27">
        <f>'Data Reliability'!E40</f>
        <v>0</v>
      </c>
      <c r="AN40" s="27">
        <f>'Data Reliability'!F40</f>
        <v>0.1</v>
      </c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</row>
    <row r="41" spans="1:53" x14ac:dyDescent="0.2">
      <c r="A41" s="63">
        <v>36</v>
      </c>
      <c r="B41" s="20" t="s">
        <v>77</v>
      </c>
      <c r="C41" s="20" t="s">
        <v>78</v>
      </c>
      <c r="D41" s="20" t="s">
        <v>554</v>
      </c>
      <c r="E41" s="20" t="s">
        <v>560</v>
      </c>
      <c r="F41" s="50"/>
      <c r="G41" s="22" cm="1">
        <f t="array" ref="G41">Options!$D$30*(COUNTIF($R41:$W41, "&gt;="&amp;Options!$D$36) + 0.5*(COUNTIF($R41:$W41, "&gt;="&amp;Options!$D$37) - COUNTIF($R41:$W41, "&gt;="&amp;Options!$D$36))) + Options!$D$31*(COUNTIF($R41:$W41, "&gt;="&amp;Options!$D$36)) + Options!$D$32*AVERAGE($R41:$W41) + Options!$D$33*GEOMEAN($R41:$W41+0.0001)</f>
        <v>5</v>
      </c>
      <c r="H41" s="23">
        <f t="shared" si="9"/>
        <v>5</v>
      </c>
      <c r="I41" s="270" t="str" cm="1">
        <f t="array" ref="I41">_xlfn.IFS('Data Reliability'!D41 &gt;= 0.666, "!!", AND('Data Reliability'!D41 &lt; 0.666,  'Data Reliability'!D41  &gt;= 0.333), "!", 'Data Reliability'!D41 &lt; 0.333, "")</f>
        <v/>
      </c>
      <c r="J41" s="22" cm="1">
        <f t="array" ref="J41">Options!$D$30*(COUNTIF($Y41:$AD41, "&gt;="&amp;Options!$D$40) + 0.5*(COUNTIF($Y41:$AD41, "&gt;="&amp;Options!$D$41) - COUNTIF($Y41:$AD41, "&gt;="&amp;Options!$D$40))) + Options!$D$31*(COUNTIF($Y41:$AD41, "&gt;="&amp;Options!$D$40)) + Options!$D$32*AVERAGE($Y41:$AD41) + Options!$D$33*GEOMEAN($Y41:$AD41+0.0001)</f>
        <v>3.5</v>
      </c>
      <c r="K41" s="23">
        <f t="shared" si="1"/>
        <v>3.5</v>
      </c>
      <c r="L41" s="270" t="str" cm="1">
        <f t="array" ref="L41">_xlfn.IFS('Data Reliability'!E41 &gt;= 0.666, "!!", AND('Data Reliability'!E41 &lt; 0.666,  'Data Reliability'!E41  &gt;= 0.333), "!", 'Data Reliability'!E41 &lt; 0.333, "")</f>
        <v/>
      </c>
      <c r="M41" s="21" cm="1">
        <f t="array" ref="M41">Options!$D$30*(COUNTIF($AF41:$AK41, "&gt;="&amp;Options!$D$40) + 0.5*(COUNTIF($AF41:$AK41, "&gt;="&amp;Options!$D$41) - COUNTIF($AF41:$AK41, "&gt;="&amp;Options!$D$40))) + Options!$D$31*(COUNTIF($AF41:$AK41, "&gt;="&amp;Options!$D$40)) + Options!$D$32*AVERAGE($AF41:$AK41) + Options!$D$33*GEOMEAN($AF41:$AK41+0.0001)</f>
        <v>1.5</v>
      </c>
      <c r="N41" s="23">
        <f t="shared" si="8"/>
        <v>1.5</v>
      </c>
      <c r="O41" s="270" t="str" cm="1">
        <f t="array" ref="O41">_xlfn.IFS('Data Reliability'!F41 &gt;= 0.666, "!!", AND('Data Reliability'!F41 &lt; 0.666,  'Data Reliability'!F41  &gt;= 0.333), "!", 'Data Reliability'!F41 &lt; 0.333, "")</f>
        <v>!</v>
      </c>
      <c r="P41" s="24"/>
      <c r="Q41" s="50"/>
      <c r="R41" s="25">
        <f t="shared" si="10"/>
        <v>7.9778771033980647</v>
      </c>
      <c r="S41" s="25">
        <f t="shared" si="11"/>
        <v>10</v>
      </c>
      <c r="T41" s="25">
        <f t="shared" si="12"/>
        <v>7.6404947503452041</v>
      </c>
      <c r="U41" s="25">
        <f t="shared" si="13"/>
        <v>8.6292005286275746</v>
      </c>
      <c r="V41" s="25">
        <f t="shared" si="14"/>
        <v>4.8333333333333304</v>
      </c>
      <c r="W41" s="25">
        <f t="shared" si="15"/>
        <v>10</v>
      </c>
      <c r="X41" s="51"/>
      <c r="Y41" s="25">
        <f>Health!F41</f>
        <v>9.2799999999999994</v>
      </c>
      <c r="Z41" s="25">
        <f>Food!F41</f>
        <v>10</v>
      </c>
      <c r="AA41" s="26">
        <f>Macro!F41</f>
        <v>9.1735537190082592</v>
      </c>
      <c r="AB41" s="25">
        <f>Socioeconomic!F41</f>
        <v>7.5714285714285703</v>
      </c>
      <c r="AC41" s="25">
        <f>'Natural Hazard'!F41</f>
        <v>4.8333333333333304</v>
      </c>
      <c r="AD41" s="25">
        <f>Conflict!F41</f>
        <v>10</v>
      </c>
      <c r="AE41" s="51"/>
      <c r="AF41" s="25">
        <f>Health!G41</f>
        <v>6.8584615384615404</v>
      </c>
      <c r="AG41" s="25">
        <f>Food!G41</f>
        <v>0</v>
      </c>
      <c r="AH41" s="25">
        <f>Macro!G41</f>
        <v>6.3636363636363704</v>
      </c>
      <c r="AI41" s="25">
        <f>Socioeconomic!G41</f>
        <v>9.8347492894880197</v>
      </c>
      <c r="AJ41" s="25">
        <f>'Natural Hazard'!G41</f>
        <v>0</v>
      </c>
      <c r="AK41" s="25">
        <f>Conflict!G41</f>
        <v>10</v>
      </c>
      <c r="AL41" s="50"/>
      <c r="AM41" s="27">
        <f>'Data Reliability'!E41</f>
        <v>0</v>
      </c>
      <c r="AN41" s="27">
        <f>'Data Reliability'!F41</f>
        <v>0.4</v>
      </c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</row>
    <row r="42" spans="1:53" x14ac:dyDescent="0.2">
      <c r="A42" s="63">
        <v>37</v>
      </c>
      <c r="B42" s="20" t="s">
        <v>79</v>
      </c>
      <c r="C42" s="20" t="s">
        <v>80</v>
      </c>
      <c r="D42" s="20" t="s">
        <v>557</v>
      </c>
      <c r="E42" s="20" t="s">
        <v>552</v>
      </c>
      <c r="F42" s="50"/>
      <c r="G42" s="22" cm="1">
        <f t="array" ref="G42">Options!$D$30*(COUNTIF($R42:$W42, "&gt;="&amp;Options!$D$36) + 0.5*(COUNTIF($R42:$W42, "&gt;="&amp;Options!$D$37) - COUNTIF($R42:$W42, "&gt;="&amp;Options!$D$36))) + Options!$D$31*(COUNTIF($R42:$W42, "&gt;="&amp;Options!$D$36)) + Options!$D$32*AVERAGE($R42:$W42) + Options!$D$33*GEOMEAN($R42:$W42+0.0001)</f>
        <v>4</v>
      </c>
      <c r="H42" s="23">
        <f t="shared" si="9"/>
        <v>4</v>
      </c>
      <c r="I42" s="270" t="str" cm="1">
        <f t="array" ref="I42">_xlfn.IFS('Data Reliability'!D42 &gt;= 0.666, "!!", AND('Data Reliability'!D42 &lt; 0.666,  'Data Reliability'!D42  &gt;= 0.333), "!", 'Data Reliability'!D42 &lt; 0.333, "")</f>
        <v/>
      </c>
      <c r="J42" s="22" cm="1">
        <f t="array" ref="J42">Options!$D$30*(COUNTIF($Y42:$AD42, "&gt;="&amp;Options!$D$40) + 0.5*(COUNTIF($Y42:$AD42, "&gt;="&amp;Options!$D$41) - COUNTIF($Y42:$AD42, "&gt;="&amp;Options!$D$40))) + Options!$D$31*(COUNTIF($Y42:$AD42, "&gt;="&amp;Options!$D$40)) + Options!$D$32*AVERAGE($Y42:$AD42) + Options!$D$33*GEOMEAN($Y42:$AD42+0.0001)</f>
        <v>0.5</v>
      </c>
      <c r="K42" s="23">
        <f t="shared" si="1"/>
        <v>0.5</v>
      </c>
      <c r="L42" s="270" t="str" cm="1">
        <f t="array" ref="L42">_xlfn.IFS('Data Reliability'!E42 &gt;= 0.666, "!!", AND('Data Reliability'!E42 &lt; 0.666,  'Data Reliability'!E42  &gt;= 0.333), "!", 'Data Reliability'!E42 &lt; 0.333, "")</f>
        <v/>
      </c>
      <c r="M42" s="21" cm="1">
        <f t="array" ref="M42">Options!$D$30*(COUNTIF($AF42:$AK42, "&gt;="&amp;Options!$D$40) + 0.5*(COUNTIF($AF42:$AK42, "&gt;="&amp;Options!$D$41) - COUNTIF($AF42:$AK42, "&gt;="&amp;Options!$D$40))) + Options!$D$31*(COUNTIF($AF42:$AK42, "&gt;="&amp;Options!$D$40)) + Options!$D$32*AVERAGE($AF42:$AK42) + Options!$D$33*GEOMEAN($AF42:$AK42+0.0001)</f>
        <v>2.5</v>
      </c>
      <c r="N42" s="23">
        <f t="shared" si="8"/>
        <v>2.5</v>
      </c>
      <c r="O42" s="270" t="str" cm="1">
        <f t="array" ref="O42">_xlfn.IFS('Data Reliability'!F42 &gt;= 0.666, "!!", AND('Data Reliability'!F42 &lt; 0.666,  'Data Reliability'!F42  &gt;= 0.333), "!", 'Data Reliability'!F42 &lt; 0.333, "")</f>
        <v/>
      </c>
      <c r="P42" s="24"/>
      <c r="Q42" s="50"/>
      <c r="R42" s="25">
        <f t="shared" si="10"/>
        <v>6.4086994446165431</v>
      </c>
      <c r="S42" s="25">
        <f t="shared" si="11"/>
        <v>5.0717703349282299</v>
      </c>
      <c r="T42" s="25">
        <f t="shared" si="12"/>
        <v>2.1756110051385513</v>
      </c>
      <c r="U42" s="25">
        <f t="shared" si="13"/>
        <v>7.2702917999997023</v>
      </c>
      <c r="V42" s="25">
        <f t="shared" si="14"/>
        <v>8.1547532151500448</v>
      </c>
      <c r="W42" s="25">
        <f t="shared" si="15"/>
        <v>9.2561716553139295</v>
      </c>
      <c r="X42" s="51"/>
      <c r="Y42" s="25">
        <f>Health!F42</f>
        <v>5.75</v>
      </c>
      <c r="Z42" s="25">
        <f>Food!F42</f>
        <v>5.0717703349282299</v>
      </c>
      <c r="AA42" s="26">
        <f>Macro!F42</f>
        <v>5.2066115702479303</v>
      </c>
      <c r="AB42" s="25">
        <f>Socioeconomic!F42</f>
        <v>5.28571428571429</v>
      </c>
      <c r="AC42" s="25">
        <f>'Natural Hazard'!F42</f>
        <v>9.5</v>
      </c>
      <c r="AD42" s="25">
        <f>Conflict!F42</f>
        <v>0</v>
      </c>
      <c r="AE42" s="51"/>
      <c r="AF42" s="25">
        <f>Health!G42</f>
        <v>7.1428571428571104</v>
      </c>
      <c r="AG42" s="25">
        <f>Food!G42</f>
        <v>0</v>
      </c>
      <c r="AH42" s="25">
        <f>Macro!G42</f>
        <v>0.90909090909091705</v>
      </c>
      <c r="AI42" s="25">
        <f>Socioeconomic!G42</f>
        <v>10</v>
      </c>
      <c r="AJ42" s="25">
        <f>'Natural Hazard'!G42</f>
        <v>7</v>
      </c>
      <c r="AK42" s="25">
        <f>Conflict!G42</f>
        <v>9.2561716553139295</v>
      </c>
      <c r="AL42" s="50"/>
      <c r="AM42" s="27">
        <f>'Data Reliability'!E42</f>
        <v>0</v>
      </c>
      <c r="AN42" s="27">
        <f>'Data Reliability'!F42</f>
        <v>0.2</v>
      </c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</row>
    <row r="43" spans="1:53" x14ac:dyDescent="0.2">
      <c r="A43" s="63">
        <v>38</v>
      </c>
      <c r="B43" s="20" t="s">
        <v>81</v>
      </c>
      <c r="C43" s="20" t="s">
        <v>82</v>
      </c>
      <c r="D43" s="20" t="s">
        <v>554</v>
      </c>
      <c r="E43" s="20" t="s">
        <v>551</v>
      </c>
      <c r="F43" s="50"/>
      <c r="G43" s="22" cm="1">
        <f t="array" ref="G43">Options!$D$30*(COUNTIF($R43:$W43, "&gt;="&amp;Options!$D$36) + 0.5*(COUNTIF($R43:$W43, "&gt;="&amp;Options!$D$37) - COUNTIF($R43:$W43, "&gt;="&amp;Options!$D$36))) + Options!$D$31*(COUNTIF($R43:$W43, "&gt;="&amp;Options!$D$36)) + Options!$D$32*AVERAGE($R43:$W43) + Options!$D$33*GEOMEAN($R43:$W43+0.0001)</f>
        <v>2.5</v>
      </c>
      <c r="H43" s="23">
        <f t="shared" si="9"/>
        <v>2.5</v>
      </c>
      <c r="I43" s="270" t="str" cm="1">
        <f t="array" ref="I43">_xlfn.IFS('Data Reliability'!D43 &gt;= 0.666, "!!", AND('Data Reliability'!D43 &lt; 0.666,  'Data Reliability'!D43  &gt;= 0.333), "!", 'Data Reliability'!D43 &lt; 0.333, "")</f>
        <v/>
      </c>
      <c r="J43" s="22" cm="1">
        <f t="array" ref="J43">Options!$D$30*(COUNTIF($Y43:$AD43, "&gt;="&amp;Options!$D$40) + 0.5*(COUNTIF($Y43:$AD43, "&gt;="&amp;Options!$D$41) - COUNTIF($Y43:$AD43, "&gt;="&amp;Options!$D$40))) + Options!$D$31*(COUNTIF($Y43:$AD43, "&gt;="&amp;Options!$D$40)) + Options!$D$32*AVERAGE($Y43:$AD43) + Options!$D$33*GEOMEAN($Y43:$AD43+0.0001)</f>
        <v>3</v>
      </c>
      <c r="K43" s="23">
        <f t="shared" si="1"/>
        <v>3</v>
      </c>
      <c r="L43" s="270" t="str" cm="1">
        <f t="array" ref="L43">_xlfn.IFS('Data Reliability'!E43 &gt;= 0.666, "!!", AND('Data Reliability'!E43 &lt; 0.666,  'Data Reliability'!E43  &gt;= 0.333), "!", 'Data Reliability'!E43 &lt; 0.333, "")</f>
        <v/>
      </c>
      <c r="M43" s="21" cm="1">
        <f t="array" ref="M43">Options!$D$30*(COUNTIF($AF43:$AK43, "&gt;="&amp;Options!$D$40) + 0.5*(COUNTIF($AF43:$AK43, "&gt;="&amp;Options!$D$41) - COUNTIF($AF43:$AK43, "&gt;="&amp;Options!$D$40))) + Options!$D$31*(COUNTIF($AF43:$AK43, "&gt;="&amp;Options!$D$40)) + Options!$D$32*AVERAGE($AF43:$AK43) + Options!$D$33*GEOMEAN($AF43:$AK43+0.0001)</f>
        <v>0</v>
      </c>
      <c r="N43" s="23">
        <f t="shared" si="8"/>
        <v>0</v>
      </c>
      <c r="O43" s="270" t="str" cm="1">
        <f t="array" ref="O43">_xlfn.IFS('Data Reliability'!F43 &gt;= 0.666, "!!", AND('Data Reliability'!F43 &lt; 0.666,  'Data Reliability'!F43  &gt;= 0.333), "!", 'Data Reliability'!F43 &lt; 0.333, "")</f>
        <v>!</v>
      </c>
      <c r="P43" s="24"/>
      <c r="Q43" s="50"/>
      <c r="R43" s="25">
        <f t="shared" si="10"/>
        <v>1.2558662349151641</v>
      </c>
      <c r="S43" s="25">
        <f t="shared" si="11"/>
        <v>8.2296650717703397</v>
      </c>
      <c r="T43" s="25">
        <f t="shared" si="12"/>
        <v>0</v>
      </c>
      <c r="U43" s="25">
        <f t="shared" si="13"/>
        <v>5.5947066458255961</v>
      </c>
      <c r="V43" s="25">
        <f t="shared" si="14"/>
        <v>2.8333333333333299</v>
      </c>
      <c r="W43" s="25">
        <f t="shared" si="15"/>
        <v>10</v>
      </c>
      <c r="X43" s="51"/>
      <c r="Y43" s="25">
        <f>Health!F43</f>
        <v>10</v>
      </c>
      <c r="Z43" s="25">
        <f>Food!F43</f>
        <v>8.2296650717703397</v>
      </c>
      <c r="AA43" s="26">
        <f>Macro!F43</f>
        <v>0</v>
      </c>
      <c r="AB43" s="25">
        <f>Socioeconomic!F43</f>
        <v>8.71428571428571</v>
      </c>
      <c r="AC43" s="25">
        <f>'Natural Hazard'!F43</f>
        <v>2.8333333333333299</v>
      </c>
      <c r="AD43" s="25">
        <f>Conflict!F43</f>
        <v>10</v>
      </c>
      <c r="AE43" s="51"/>
      <c r="AF43" s="25">
        <f>Health!G43</f>
        <v>0.157719999999999</v>
      </c>
      <c r="AG43" s="25">
        <f>Food!G43</f>
        <v>0</v>
      </c>
      <c r="AH43" s="25">
        <f>Macro!G43</f>
        <v>0</v>
      </c>
      <c r="AI43" s="25">
        <f>Socioeconomic!G43</f>
        <v>3.5918884781953402</v>
      </c>
      <c r="AJ43" s="25">
        <f>'Natural Hazard'!G43</f>
        <v>0</v>
      </c>
      <c r="AK43" s="25">
        <f>Conflict!G43</f>
        <v>0</v>
      </c>
      <c r="AL43" s="50"/>
      <c r="AM43" s="27">
        <f>'Data Reliability'!E43</f>
        <v>0</v>
      </c>
      <c r="AN43" s="27">
        <f>'Data Reliability'!F43</f>
        <v>0.6</v>
      </c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</row>
    <row r="44" spans="1:53" x14ac:dyDescent="0.2">
      <c r="A44" s="63">
        <v>39</v>
      </c>
      <c r="B44" s="20" t="s">
        <v>83</v>
      </c>
      <c r="C44" s="20" t="s">
        <v>84</v>
      </c>
      <c r="D44" s="20" t="s">
        <v>554</v>
      </c>
      <c r="E44" s="20" t="s">
        <v>560</v>
      </c>
      <c r="F44" s="50"/>
      <c r="G44" s="22" cm="1">
        <f t="array" ref="G44">Options!$D$30*(COUNTIF($R44:$W44, "&gt;="&amp;Options!$D$36) + 0.5*(COUNTIF($R44:$W44, "&gt;="&amp;Options!$D$37) - COUNTIF($R44:$W44, "&gt;="&amp;Options!$D$36))) + Options!$D$31*(COUNTIF($R44:$W44, "&gt;="&amp;Options!$D$36)) + Options!$D$32*AVERAGE($R44:$W44) + Options!$D$33*GEOMEAN($R44:$W44+0.0001)</f>
        <v>1.5</v>
      </c>
      <c r="H44" s="23">
        <f t="shared" si="9"/>
        <v>1.5</v>
      </c>
      <c r="I44" s="270" t="str" cm="1">
        <f t="array" ref="I44">_xlfn.IFS('Data Reliability'!D44 &gt;= 0.666, "!!", AND('Data Reliability'!D44 &lt; 0.666,  'Data Reliability'!D44  &gt;= 0.333), "!", 'Data Reliability'!D44 &lt; 0.333, "")</f>
        <v/>
      </c>
      <c r="J44" s="22" cm="1">
        <f t="array" ref="J44">Options!$D$30*(COUNTIF($Y44:$AD44, "&gt;="&amp;Options!$D$40) + 0.5*(COUNTIF($Y44:$AD44, "&gt;="&amp;Options!$D$41) - COUNTIF($Y44:$AD44, "&gt;="&amp;Options!$D$40))) + Options!$D$31*(COUNTIF($Y44:$AD44, "&gt;="&amp;Options!$D$40)) + Options!$D$32*AVERAGE($Y44:$AD44) + Options!$D$33*GEOMEAN($Y44:$AD44+0.0001)</f>
        <v>0.5</v>
      </c>
      <c r="K44" s="23">
        <f t="shared" si="1"/>
        <v>0.5</v>
      </c>
      <c r="L44" s="270" t="str" cm="1">
        <f t="array" ref="L44">_xlfn.IFS('Data Reliability'!E44 &gt;= 0.666, "!!", AND('Data Reliability'!E44 &lt; 0.666,  'Data Reliability'!E44  &gt;= 0.333), "!", 'Data Reliability'!E44 &lt; 0.333, "")</f>
        <v/>
      </c>
      <c r="M44" s="21" cm="1">
        <f t="array" ref="M44">Options!$D$30*(COUNTIF($AF44:$AK44, "&gt;="&amp;Options!$D$40) + 0.5*(COUNTIF($AF44:$AK44, "&gt;="&amp;Options!$D$41) - COUNTIF($AF44:$AK44, "&gt;="&amp;Options!$D$40))) + Options!$D$31*(COUNTIF($AF44:$AK44, "&gt;="&amp;Options!$D$40)) + Options!$D$32*AVERAGE($AF44:$AK44) + Options!$D$33*GEOMEAN($AF44:$AK44+0.0001)</f>
        <v>0</v>
      </c>
      <c r="N44" s="23">
        <f t="shared" si="8"/>
        <v>0</v>
      </c>
      <c r="O44" s="270" t="str" cm="1">
        <f t="array" ref="O44">_xlfn.IFS('Data Reliability'!F44 &gt;= 0.666, "!!", AND('Data Reliability'!F44 &lt; 0.666,  'Data Reliability'!F44  &gt;= 0.333), "!", 'Data Reliability'!F44 &lt; 0.333, "")</f>
        <v>!</v>
      </c>
      <c r="P44" s="24"/>
      <c r="Q44" s="50"/>
      <c r="R44" s="25">
        <f t="shared" si="10"/>
        <v>7.2829177669392919</v>
      </c>
      <c r="S44" s="25">
        <f t="shared" si="11"/>
        <v>6.3636363636363598</v>
      </c>
      <c r="T44" s="25">
        <f t="shared" si="12"/>
        <v>4.0284487956872486</v>
      </c>
      <c r="U44" s="25">
        <f t="shared" si="13"/>
        <v>3.9746407988790304</v>
      </c>
      <c r="V44" s="25">
        <f t="shared" si="14"/>
        <v>0.83333333333333404</v>
      </c>
      <c r="W44" s="25">
        <f t="shared" si="15"/>
        <v>0</v>
      </c>
      <c r="X44" s="51"/>
      <c r="Y44" s="25">
        <f>Health!F44</f>
        <v>8.14</v>
      </c>
      <c r="Z44" s="25">
        <f>Food!F44</f>
        <v>6.3636363636363598</v>
      </c>
      <c r="AA44" s="26">
        <f>Macro!F44</f>
        <v>4.4628099173553704</v>
      </c>
      <c r="AB44" s="25">
        <f>Socioeconomic!F44</f>
        <v>6.71428571428571</v>
      </c>
      <c r="AC44" s="25">
        <f>'Natural Hazard'!F44</f>
        <v>0.83333333333333404</v>
      </c>
      <c r="AD44" s="25">
        <f>Conflict!F44</f>
        <v>0</v>
      </c>
      <c r="AE44" s="51"/>
      <c r="AF44" s="25">
        <f>Health!G44</f>
        <v>6.5160799999999997</v>
      </c>
      <c r="AG44" s="25">
        <f>Food!G44</f>
        <v>0</v>
      </c>
      <c r="AH44" s="25">
        <f>Macro!G44</f>
        <v>3.63636363636363</v>
      </c>
      <c r="AI44" s="25">
        <f>Socioeconomic!G44</f>
        <v>2.35285928427226</v>
      </c>
      <c r="AJ44" s="25">
        <f>'Natural Hazard'!G44</f>
        <v>0</v>
      </c>
      <c r="AK44" s="25">
        <f>Conflict!G44</f>
        <v>0</v>
      </c>
      <c r="AL44" s="50"/>
      <c r="AM44" s="27">
        <f>'Data Reliability'!E44</f>
        <v>0</v>
      </c>
      <c r="AN44" s="27">
        <f>'Data Reliability'!F44</f>
        <v>0.4</v>
      </c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</row>
    <row r="45" spans="1:53" x14ac:dyDescent="0.2">
      <c r="A45" s="63">
        <v>40</v>
      </c>
      <c r="B45" s="20" t="s">
        <v>85</v>
      </c>
      <c r="C45" s="20" t="s">
        <v>86</v>
      </c>
      <c r="D45" s="20" t="s">
        <v>557</v>
      </c>
      <c r="E45" s="20" t="s">
        <v>552</v>
      </c>
      <c r="F45" s="50"/>
      <c r="G45" s="22" cm="1">
        <f t="array" ref="G45">Options!$D$30*(COUNTIF($R45:$W45, "&gt;="&amp;Options!$D$36) + 0.5*(COUNTIF($R45:$W45, "&gt;="&amp;Options!$D$37) - COUNTIF($R45:$W45, "&gt;="&amp;Options!$D$36))) + Options!$D$31*(COUNTIF($R45:$W45, "&gt;="&amp;Options!$D$36)) + Options!$D$32*AVERAGE($R45:$W45) + Options!$D$33*GEOMEAN($R45:$W45+0.0001)</f>
        <v>1.5</v>
      </c>
      <c r="H45" s="23">
        <f t="shared" si="9"/>
        <v>1.5</v>
      </c>
      <c r="I45" s="270" t="str" cm="1">
        <f t="array" ref="I45">_xlfn.IFS('Data Reliability'!D45 &gt;= 0.666, "!!", AND('Data Reliability'!D45 &lt; 0.666,  'Data Reliability'!D45  &gt;= 0.333), "!", 'Data Reliability'!D45 &lt; 0.333, "")</f>
        <v/>
      </c>
      <c r="J45" s="22" cm="1">
        <f t="array" ref="J45">Options!$D$30*(COUNTIF($Y45:$AD45, "&gt;="&amp;Options!$D$40) + 0.5*(COUNTIF($Y45:$AD45, "&gt;="&amp;Options!$D$41) - COUNTIF($Y45:$AD45, "&gt;="&amp;Options!$D$40))) + Options!$D$31*(COUNTIF($Y45:$AD45, "&gt;="&amp;Options!$D$40)) + Options!$D$32*AVERAGE($Y45:$AD45) + Options!$D$33*GEOMEAN($Y45:$AD45+0.0001)</f>
        <v>0.5</v>
      </c>
      <c r="K45" s="23">
        <f t="shared" si="1"/>
        <v>0.5</v>
      </c>
      <c r="L45" s="270" t="str" cm="1">
        <f t="array" ref="L45">_xlfn.IFS('Data Reliability'!E45 &gt;= 0.666, "!!", AND('Data Reliability'!E45 &lt; 0.666,  'Data Reliability'!E45  &gt;= 0.333), "!", 'Data Reliability'!E45 &lt; 0.333, "")</f>
        <v/>
      </c>
      <c r="M45" s="21" cm="1">
        <f t="array" ref="M45">Options!$D$30*(COUNTIF($AF45:$AK45, "&gt;="&amp;Options!$D$40) + 0.5*(COUNTIF($AF45:$AK45, "&gt;="&amp;Options!$D$41) - COUNTIF($AF45:$AK45, "&gt;="&amp;Options!$D$40))) + Options!$D$31*(COUNTIF($AF45:$AK45, "&gt;="&amp;Options!$D$40)) + Options!$D$32*AVERAGE($AF45:$AK45) + Options!$D$33*GEOMEAN($AF45:$AK45+0.0001)</f>
        <v>1</v>
      </c>
      <c r="N45" s="23">
        <f t="shared" si="8"/>
        <v>1</v>
      </c>
      <c r="O45" s="270" t="str" cm="1">
        <f t="array" ref="O45">_xlfn.IFS('Data Reliability'!F45 &gt;= 0.666, "!!", AND('Data Reliability'!F45 &lt; 0.666,  'Data Reliability'!F45  &gt;= 0.333), "!", 'Data Reliability'!F45 &lt; 0.333, "")</f>
        <v/>
      </c>
      <c r="P45" s="24"/>
      <c r="Q45" s="50"/>
      <c r="R45" s="25">
        <f t="shared" si="10"/>
        <v>4.8697315854455061</v>
      </c>
      <c r="S45" s="25">
        <f t="shared" si="11"/>
        <v>3.3971291866028701</v>
      </c>
      <c r="T45" s="25">
        <f t="shared" si="12"/>
        <v>4.3529483432195475</v>
      </c>
      <c r="U45" s="25">
        <f t="shared" si="13"/>
        <v>5.7321150422111034</v>
      </c>
      <c r="V45" s="25">
        <f t="shared" si="14"/>
        <v>8.3333333333333304</v>
      </c>
      <c r="W45" s="25">
        <f t="shared" si="15"/>
        <v>0</v>
      </c>
      <c r="X45" s="51"/>
      <c r="Y45" s="25">
        <f>Health!F45</f>
        <v>4.9800000000000004</v>
      </c>
      <c r="Z45" s="25">
        <f>Food!F45</f>
        <v>3.3971291866028701</v>
      </c>
      <c r="AA45" s="26">
        <f>Macro!F45</f>
        <v>3.2066115702479299</v>
      </c>
      <c r="AB45" s="25">
        <f>Socioeconomic!F45</f>
        <v>3.2857142857142798</v>
      </c>
      <c r="AC45" s="25">
        <f>'Natural Hazard'!F45</f>
        <v>8.3333333333333304</v>
      </c>
      <c r="AD45" s="25">
        <f>Conflict!F45</f>
        <v>0</v>
      </c>
      <c r="AE45" s="51"/>
      <c r="AF45" s="25">
        <f>Health!G45</f>
        <v>4.7619047619047397</v>
      </c>
      <c r="AG45" s="25">
        <f>Food!G45</f>
        <v>0</v>
      </c>
      <c r="AH45" s="25">
        <f>Macro!G45</f>
        <v>5.9090909090909198</v>
      </c>
      <c r="AI45" s="25">
        <f>Socioeconomic!G45</f>
        <v>10</v>
      </c>
      <c r="AJ45" s="25">
        <f>'Natural Hazard'!G45</f>
        <v>0</v>
      </c>
      <c r="AK45" s="25">
        <f>Conflict!G45</f>
        <v>0</v>
      </c>
      <c r="AL45" s="50"/>
      <c r="AM45" s="27">
        <f>'Data Reliability'!E45</f>
        <v>0</v>
      </c>
      <c r="AN45" s="27">
        <f>'Data Reliability'!F45</f>
        <v>0.3</v>
      </c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</row>
    <row r="46" spans="1:53" x14ac:dyDescent="0.2">
      <c r="A46" s="63">
        <v>41</v>
      </c>
      <c r="B46" s="20" t="s">
        <v>87</v>
      </c>
      <c r="C46" s="20" t="s">
        <v>88</v>
      </c>
      <c r="D46" s="20" t="s">
        <v>557</v>
      </c>
      <c r="E46" s="20" t="s">
        <v>3</v>
      </c>
      <c r="F46" s="50"/>
      <c r="G46" s="22" cm="1">
        <f t="array" ref="G46">Options!$D$30*(COUNTIF($R46:$W46, "&gt;="&amp;Options!$D$36) + 0.5*(COUNTIF($R46:$W46, "&gt;="&amp;Options!$D$37) - COUNTIF($R46:$W46, "&gt;="&amp;Options!$D$36))) + Options!$D$31*(COUNTIF($R46:$W46, "&gt;="&amp;Options!$D$36)) + Options!$D$32*AVERAGE($R46:$W46) + Options!$D$33*GEOMEAN($R46:$W46+0.0001)</f>
        <v>2</v>
      </c>
      <c r="H46" s="23">
        <f t="shared" si="9"/>
        <v>2</v>
      </c>
      <c r="I46" s="270" t="str" cm="1">
        <f t="array" ref="I46">_xlfn.IFS('Data Reliability'!D46 &gt;= 0.666, "!!", AND('Data Reliability'!D46 &lt; 0.666,  'Data Reliability'!D46  &gt;= 0.333), "!", 'Data Reliability'!D46 &lt; 0.333, "")</f>
        <v/>
      </c>
      <c r="J46" s="22" cm="1">
        <f t="array" ref="J46">Options!$D$30*(COUNTIF($Y46:$AD46, "&gt;="&amp;Options!$D$40) + 0.5*(COUNTIF($Y46:$AD46, "&gt;="&amp;Options!$D$41) - COUNTIF($Y46:$AD46, "&gt;="&amp;Options!$D$40))) + Options!$D$31*(COUNTIF($Y46:$AD46, "&gt;="&amp;Options!$D$40)) + Options!$D$32*AVERAGE($Y46:$AD46) + Options!$D$33*GEOMEAN($Y46:$AD46+0.0001)</f>
        <v>1</v>
      </c>
      <c r="K46" s="23">
        <f t="shared" si="1"/>
        <v>1</v>
      </c>
      <c r="L46" s="270" t="str" cm="1">
        <f t="array" ref="L46">_xlfn.IFS('Data Reliability'!E46 &gt;= 0.666, "!!", AND('Data Reliability'!E46 &lt; 0.666,  'Data Reliability'!E46  &gt;= 0.333), "!", 'Data Reliability'!E46 &lt; 0.333, "")</f>
        <v/>
      </c>
      <c r="M46" s="21" cm="1">
        <f t="array" ref="M46">Options!$D$30*(COUNTIF($AF46:$AK46, "&gt;="&amp;Options!$D$40) + 0.5*(COUNTIF($AF46:$AK46, "&gt;="&amp;Options!$D$41) - COUNTIF($AF46:$AK46, "&gt;="&amp;Options!$D$40))) + Options!$D$31*(COUNTIF($AF46:$AK46, "&gt;="&amp;Options!$D$40)) + Options!$D$32*AVERAGE($AF46:$AK46) + Options!$D$33*GEOMEAN($AF46:$AK46+0.0001)</f>
        <v>1.5</v>
      </c>
      <c r="N46" s="23">
        <f t="shared" si="8"/>
        <v>1.5</v>
      </c>
      <c r="O46" s="270" t="str" cm="1">
        <f t="array" ref="O46">_xlfn.IFS('Data Reliability'!F46 &gt;= 0.666, "!!", AND('Data Reliability'!F46 &lt; 0.666,  'Data Reliability'!F46  &gt;= 0.333), "!", 'Data Reliability'!F46 &lt; 0.333, "")</f>
        <v>!</v>
      </c>
      <c r="P46" s="24"/>
      <c r="Q46" s="50"/>
      <c r="R46" s="25">
        <f t="shared" si="10"/>
        <v>5.7569833370313823</v>
      </c>
      <c r="S46" s="25">
        <f t="shared" si="11"/>
        <v>4.3301435406698596</v>
      </c>
      <c r="T46" s="25">
        <f t="shared" si="12"/>
        <v>5.7443664625089177</v>
      </c>
      <c r="U46" s="25">
        <f t="shared" si="13"/>
        <v>4.690415759823428</v>
      </c>
      <c r="V46" s="25">
        <f t="shared" si="14"/>
        <v>8.7559503577091338</v>
      </c>
      <c r="W46" s="25">
        <f t="shared" si="15"/>
        <v>0</v>
      </c>
      <c r="X46" s="51"/>
      <c r="Y46" s="25">
        <f>Health!F46</f>
        <v>6.96</v>
      </c>
      <c r="Z46" s="25">
        <f>Food!F46</f>
        <v>4.3301435406698596</v>
      </c>
      <c r="AA46" s="26">
        <f>Macro!F46</f>
        <v>8.0661157024793404</v>
      </c>
      <c r="AB46" s="25">
        <f>Socioeconomic!F46</f>
        <v>3.1428571428571401</v>
      </c>
      <c r="AC46" s="25">
        <f>'Natural Hazard'!F46</f>
        <v>7.6666666666666696</v>
      </c>
      <c r="AD46" s="25">
        <f>Conflict!F46</f>
        <v>0</v>
      </c>
      <c r="AE46" s="51"/>
      <c r="AF46" s="25">
        <f>Health!G46</f>
        <v>4.7619047619047397</v>
      </c>
      <c r="AG46" s="25">
        <f>Food!G46</f>
        <v>0</v>
      </c>
      <c r="AH46" s="25">
        <f>Macro!G46</f>
        <v>4.0909090909090802</v>
      </c>
      <c r="AI46" s="25">
        <f>Socioeconomic!G46</f>
        <v>7</v>
      </c>
      <c r="AJ46" s="25">
        <f>'Natural Hazard'!G46</f>
        <v>10</v>
      </c>
      <c r="AK46" s="25">
        <f>Conflict!G46</f>
        <v>0</v>
      </c>
      <c r="AL46" s="50"/>
      <c r="AM46" s="27">
        <f>'Data Reliability'!E46</f>
        <v>0</v>
      </c>
      <c r="AN46" s="27">
        <f>'Data Reliability'!F46</f>
        <v>0.4</v>
      </c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</row>
    <row r="47" spans="1:53" x14ac:dyDescent="0.2">
      <c r="A47" s="63">
        <v>42</v>
      </c>
      <c r="B47" s="20" t="s">
        <v>89</v>
      </c>
      <c r="C47" s="20" t="s">
        <v>90</v>
      </c>
      <c r="D47" s="20" t="s">
        <v>555</v>
      </c>
      <c r="E47" s="20" t="s">
        <v>3</v>
      </c>
      <c r="F47" s="50"/>
      <c r="G47" s="22" cm="1">
        <f t="array" ref="G47">Options!$D$30*(COUNTIF($R47:$W47, "&gt;="&amp;Options!$D$36) + 0.5*(COUNTIF($R47:$W47, "&gt;="&amp;Options!$D$37) - COUNTIF($R47:$W47, "&gt;="&amp;Options!$D$36))) + Options!$D$31*(COUNTIF($R47:$W47, "&gt;="&amp;Options!$D$36)) + Options!$D$32*AVERAGE($R47:$W47) + Options!$D$33*GEOMEAN($R47:$W47+0.0001)</f>
        <v>1.5</v>
      </c>
      <c r="H47" s="23">
        <f t="shared" si="9"/>
        <v>1.5</v>
      </c>
      <c r="I47" s="270" t="str" cm="1">
        <f t="array" ref="I47">_xlfn.IFS('Data Reliability'!D47 &gt;= 0.666, "!!", AND('Data Reliability'!D47 &lt; 0.666,  'Data Reliability'!D47  &gt;= 0.333), "!", 'Data Reliability'!D47 &lt; 0.333, "")</f>
        <v/>
      </c>
      <c r="J47" s="22" cm="1">
        <f t="array" ref="J47">Options!$D$30*(COUNTIF($Y47:$AD47, "&gt;="&amp;Options!$D$40) + 0.5*(COUNTIF($Y47:$AD47, "&gt;="&amp;Options!$D$41) - COUNTIF($Y47:$AD47, "&gt;="&amp;Options!$D$40))) + Options!$D$31*(COUNTIF($Y47:$AD47, "&gt;="&amp;Options!$D$40)) + Options!$D$32*AVERAGE($Y47:$AD47) + Options!$D$33*GEOMEAN($Y47:$AD47+0.0001)</f>
        <v>0</v>
      </c>
      <c r="K47" s="23">
        <f t="shared" si="1"/>
        <v>0</v>
      </c>
      <c r="L47" s="270" t="str" cm="1">
        <f t="array" ref="L47">_xlfn.IFS('Data Reliability'!E47 &gt;= 0.666, "!!", AND('Data Reliability'!E47 &lt; 0.666,  'Data Reliability'!E47  &gt;= 0.333), "!", 'Data Reliability'!E47 &lt; 0.333, "")</f>
        <v/>
      </c>
      <c r="M47" s="21" cm="1">
        <f t="array" ref="M47">Options!$D$30*(COUNTIF($AF47:$AK47, "&gt;="&amp;Options!$D$40) + 0.5*(COUNTIF($AF47:$AK47, "&gt;="&amp;Options!$D$41) - COUNTIF($AF47:$AK47, "&gt;="&amp;Options!$D$40))) + Options!$D$31*(COUNTIF($AF47:$AK47, "&gt;="&amp;Options!$D$40)) + Options!$D$32*AVERAGE($AF47:$AK47) + Options!$D$33*GEOMEAN($AF47:$AK47+0.0001)</f>
        <v>1</v>
      </c>
      <c r="N47" s="23">
        <f t="shared" si="8"/>
        <v>1</v>
      </c>
      <c r="O47" s="270" t="str" cm="1">
        <f t="array" ref="O47">_xlfn.IFS('Data Reliability'!F47 &gt;= 0.666, "!!", AND('Data Reliability'!F47 &lt; 0.666,  'Data Reliability'!F47  &gt;= 0.333), "!", 'Data Reliability'!F47 &lt; 0.333, "")</f>
        <v/>
      </c>
      <c r="P47" s="24"/>
      <c r="Q47" s="50"/>
      <c r="R47" s="25">
        <f t="shared" si="10"/>
        <v>7.3484692283495345</v>
      </c>
      <c r="S47" s="25">
        <f t="shared" si="11"/>
        <v>2.12918660287081</v>
      </c>
      <c r="T47" s="25">
        <f t="shared" si="12"/>
        <v>4.6208621102152447</v>
      </c>
      <c r="U47" s="25">
        <f t="shared" si="13"/>
        <v>1.7587874611030549</v>
      </c>
      <c r="V47" s="25">
        <f t="shared" si="14"/>
        <v>5.5</v>
      </c>
      <c r="W47" s="25">
        <f t="shared" si="15"/>
        <v>0</v>
      </c>
      <c r="X47" s="51"/>
      <c r="Y47" s="25">
        <f>Health!F47</f>
        <v>5.4</v>
      </c>
      <c r="Z47" s="25">
        <f>Food!F47</f>
        <v>2.12918660287081</v>
      </c>
      <c r="AA47" s="26">
        <f>Macro!F47</f>
        <v>3.3553719008264502</v>
      </c>
      <c r="AB47" s="25">
        <f>Socioeconomic!F47</f>
        <v>1</v>
      </c>
      <c r="AC47" s="25">
        <f>'Natural Hazard'!F47</f>
        <v>5.5</v>
      </c>
      <c r="AD47" s="25">
        <f>Conflict!F47</f>
        <v>0</v>
      </c>
      <c r="AE47" s="51"/>
      <c r="AF47" s="25">
        <f>Health!G47</f>
        <v>10</v>
      </c>
      <c r="AG47" s="25">
        <f>Food!G47</f>
        <v>0</v>
      </c>
      <c r="AH47" s="25">
        <f>Macro!G47</f>
        <v>6.3636363636363704</v>
      </c>
      <c r="AI47" s="25">
        <f>Socioeconomic!G47</f>
        <v>3.0933333333333302</v>
      </c>
      <c r="AJ47" s="25">
        <f>'Natural Hazard'!G47</f>
        <v>0</v>
      </c>
      <c r="AK47" s="25">
        <f>Conflict!G47</f>
        <v>0</v>
      </c>
      <c r="AL47" s="50"/>
      <c r="AM47" s="27">
        <f>'Data Reliability'!E47</f>
        <v>0</v>
      </c>
      <c r="AN47" s="27">
        <f>'Data Reliability'!F47</f>
        <v>0.3</v>
      </c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</row>
    <row r="48" spans="1:53" x14ac:dyDescent="0.2">
      <c r="A48" s="63">
        <v>43</v>
      </c>
      <c r="B48" s="20" t="s">
        <v>91</v>
      </c>
      <c r="C48" s="20" t="s">
        <v>92</v>
      </c>
      <c r="D48" s="20" t="s">
        <v>555</v>
      </c>
      <c r="E48" s="20" t="s">
        <v>3</v>
      </c>
      <c r="F48" s="50"/>
      <c r="G48" s="22" cm="1">
        <f t="array" ref="G48">Options!$D$30*(COUNTIF($R48:$W48, "&gt;="&amp;Options!$D$36) + 0.5*(COUNTIF($R48:$W48, "&gt;="&amp;Options!$D$37) - COUNTIF($R48:$W48, "&gt;="&amp;Options!$D$36))) + Options!$D$31*(COUNTIF($R48:$W48, "&gt;="&amp;Options!$D$36)) + Options!$D$32*AVERAGE($R48:$W48) + Options!$D$33*GEOMEAN($R48:$W48+0.0001)</f>
        <v>0.5</v>
      </c>
      <c r="H48" s="23">
        <f t="shared" si="9"/>
        <v>0.5</v>
      </c>
      <c r="I48" s="270" t="str" cm="1">
        <f t="array" ref="I48">_xlfn.IFS('Data Reliability'!D48 &gt;= 0.666, "!!", AND('Data Reliability'!D48 &lt; 0.666,  'Data Reliability'!D48  &gt;= 0.333), "!", 'Data Reliability'!D48 &lt; 0.333, "")</f>
        <v/>
      </c>
      <c r="J48" s="22" cm="1">
        <f t="array" ref="J48">Options!$D$30*(COUNTIF($Y48:$AD48, "&gt;="&amp;Options!$D$40) + 0.5*(COUNTIF($Y48:$AD48, "&gt;="&amp;Options!$D$41) - COUNTIF($Y48:$AD48, "&gt;="&amp;Options!$D$40))) + Options!$D$31*(COUNTIF($Y48:$AD48, "&gt;="&amp;Options!$D$40)) + Options!$D$32*AVERAGE($Y48:$AD48) + Options!$D$33*GEOMEAN($Y48:$AD48+0.0001)</f>
        <v>0</v>
      </c>
      <c r="K48" s="23">
        <f t="shared" si="1"/>
        <v>0</v>
      </c>
      <c r="L48" s="270" t="str" cm="1">
        <f t="array" ref="L48">_xlfn.IFS('Data Reliability'!E48 &gt;= 0.666, "!!", AND('Data Reliability'!E48 &lt; 0.666,  'Data Reliability'!E48  &gt;= 0.333), "!", 'Data Reliability'!E48 &lt; 0.333, "")</f>
        <v/>
      </c>
      <c r="M48" s="21" cm="1">
        <f t="array" ref="M48">Options!$D$30*(COUNTIF($AF48:$AK48, "&gt;="&amp;Options!$D$40) + 0.5*(COUNTIF($AF48:$AK48, "&gt;="&amp;Options!$D$41) - COUNTIF($AF48:$AK48, "&gt;="&amp;Options!$D$40))) + Options!$D$31*(COUNTIF($AF48:$AK48, "&gt;="&amp;Options!$D$40)) + Options!$D$32*AVERAGE($AF48:$AK48) + Options!$D$33*GEOMEAN($AF48:$AK48+0.0001)</f>
        <v>1</v>
      </c>
      <c r="N48" s="23">
        <f t="shared" si="8"/>
        <v>1</v>
      </c>
      <c r="O48" s="270" t="str" cm="1">
        <f t="array" ref="O48">_xlfn.IFS('Data Reliability'!F48 &gt;= 0.666, "!!", AND('Data Reliability'!F48 &lt; 0.666,  'Data Reliability'!F48  &gt;= 0.333), "!", 'Data Reliability'!F48 &lt; 0.333, "")</f>
        <v/>
      </c>
      <c r="P48" s="24"/>
      <c r="Q48" s="50"/>
      <c r="R48" s="25">
        <f t="shared" si="10"/>
        <v>6</v>
      </c>
      <c r="S48" s="25">
        <f t="shared" si="11"/>
        <v>0</v>
      </c>
      <c r="T48" s="25">
        <f t="shared" si="12"/>
        <v>3.0578512396694202</v>
      </c>
      <c r="U48" s="25">
        <f t="shared" si="13"/>
        <v>1.4468356276140457</v>
      </c>
      <c r="V48" s="25">
        <f t="shared" si="14"/>
        <v>1.1666666666666701</v>
      </c>
      <c r="W48" s="25">
        <f t="shared" si="15"/>
        <v>0</v>
      </c>
      <c r="X48" s="51"/>
      <c r="Y48" s="25">
        <f>Health!F48</f>
        <v>3.6</v>
      </c>
      <c r="Z48" s="25">
        <f>Food!F48</f>
        <v>0</v>
      </c>
      <c r="AA48" s="26">
        <f>Macro!F48</f>
        <v>3.0578512396694202</v>
      </c>
      <c r="AB48" s="25">
        <f>Socioeconomic!F48</f>
        <v>0.57142857142857095</v>
      </c>
      <c r="AC48" s="25">
        <f>'Natural Hazard'!F48</f>
        <v>1.1666666666666701</v>
      </c>
      <c r="AD48" s="25">
        <f>Conflict!F48</f>
        <v>0</v>
      </c>
      <c r="AE48" s="51"/>
      <c r="AF48" s="25">
        <f>Health!G48</f>
        <v>10</v>
      </c>
      <c r="AG48" s="25">
        <f>Food!G48</f>
        <v>0</v>
      </c>
      <c r="AH48" s="25">
        <f>Macro!G48</f>
        <v>0</v>
      </c>
      <c r="AI48" s="25">
        <f>Socioeconomic!G48</f>
        <v>3.66333333333333</v>
      </c>
      <c r="AJ48" s="25">
        <f>'Natural Hazard'!G48</f>
        <v>0</v>
      </c>
      <c r="AK48" s="25">
        <f>Conflict!G48</f>
        <v>0</v>
      </c>
      <c r="AL48" s="50"/>
      <c r="AM48" s="27">
        <f>'Data Reliability'!E48</f>
        <v>0</v>
      </c>
      <c r="AN48" s="27">
        <f>'Data Reliability'!F48</f>
        <v>0.3</v>
      </c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</row>
    <row r="49" spans="1:53" x14ac:dyDescent="0.2">
      <c r="A49" s="63">
        <v>44</v>
      </c>
      <c r="B49" s="20" t="s">
        <v>93</v>
      </c>
      <c r="C49" s="20" t="s">
        <v>94</v>
      </c>
      <c r="D49" s="20" t="s">
        <v>555</v>
      </c>
      <c r="E49" s="20" t="s">
        <v>3</v>
      </c>
      <c r="F49" s="50"/>
      <c r="G49" s="22" cm="1">
        <f t="array" ref="G49">Options!$D$30*(COUNTIF($R49:$W49, "&gt;="&amp;Options!$D$36) + 0.5*(COUNTIF($R49:$W49, "&gt;="&amp;Options!$D$37) - COUNTIF($R49:$W49, "&gt;="&amp;Options!$D$36))) + Options!$D$31*(COUNTIF($R49:$W49, "&gt;="&amp;Options!$D$36)) + Options!$D$32*AVERAGE($R49:$W49) + Options!$D$33*GEOMEAN($R49:$W49+0.0001)</f>
        <v>0</v>
      </c>
      <c r="H49" s="23">
        <f t="shared" si="9"/>
        <v>0</v>
      </c>
      <c r="I49" s="270" t="str" cm="1">
        <f t="array" ref="I49">_xlfn.IFS('Data Reliability'!D49 &gt;= 0.666, "!!", AND('Data Reliability'!D49 &lt; 0.666,  'Data Reliability'!D49  &gt;= 0.333), "!", 'Data Reliability'!D49 &lt; 0.333, "")</f>
        <v/>
      </c>
      <c r="J49" s="22" cm="1">
        <f t="array" ref="J49">Options!$D$30*(COUNTIF($Y49:$AD49, "&gt;="&amp;Options!$D$40) + 0.5*(COUNTIF($Y49:$AD49, "&gt;="&amp;Options!$D$41) - COUNTIF($Y49:$AD49, "&gt;="&amp;Options!$D$40))) + Options!$D$31*(COUNTIF($Y49:$AD49, "&gt;="&amp;Options!$D$40)) + Options!$D$32*AVERAGE($Y49:$AD49) + Options!$D$33*GEOMEAN($Y49:$AD49+0.0001)</f>
        <v>0</v>
      </c>
      <c r="K49" s="23">
        <f t="shared" si="1"/>
        <v>0</v>
      </c>
      <c r="L49" s="270" t="str" cm="1">
        <f t="array" ref="L49">_xlfn.IFS('Data Reliability'!E49 &gt;= 0.666, "!!", AND('Data Reliability'!E49 &lt; 0.666,  'Data Reliability'!E49  &gt;= 0.333), "!", 'Data Reliability'!E49 &lt; 0.333, "")</f>
        <v/>
      </c>
      <c r="M49" s="21" cm="1">
        <f t="array" ref="M49">Options!$D$30*(COUNTIF($AF49:$AK49, "&gt;="&amp;Options!$D$40) + 0.5*(COUNTIF($AF49:$AK49, "&gt;="&amp;Options!$D$41) - COUNTIF($AF49:$AK49, "&gt;="&amp;Options!$D$40))) + Options!$D$31*(COUNTIF($AF49:$AK49, "&gt;="&amp;Options!$D$40)) + Options!$D$32*AVERAGE($AF49:$AK49) + Options!$D$33*GEOMEAN($AF49:$AK49+0.0001)</f>
        <v>0.5</v>
      </c>
      <c r="N49" s="23">
        <f t="shared" si="8"/>
        <v>0.5</v>
      </c>
      <c r="O49" s="270" t="str" cm="1">
        <f t="array" ref="O49">_xlfn.IFS('Data Reliability'!F49 &gt;= 0.666, "!!", AND('Data Reliability'!F49 &lt; 0.666,  'Data Reliability'!F49  &gt;= 0.333), "!", 'Data Reliability'!F49 &lt; 0.333, "")</f>
        <v/>
      </c>
      <c r="P49" s="24"/>
      <c r="Q49" s="50"/>
      <c r="R49" s="25">
        <f t="shared" si="10"/>
        <v>2.5011229477976471</v>
      </c>
      <c r="S49" s="25">
        <f t="shared" si="11"/>
        <v>0</v>
      </c>
      <c r="T49" s="25">
        <f t="shared" si="12"/>
        <v>1.2066115702479301</v>
      </c>
      <c r="U49" s="25">
        <f t="shared" si="13"/>
        <v>1.469693845669906</v>
      </c>
      <c r="V49" s="25">
        <f t="shared" si="14"/>
        <v>2.5</v>
      </c>
      <c r="W49" s="25">
        <f t="shared" si="15"/>
        <v>0</v>
      </c>
      <c r="X49" s="51"/>
      <c r="Y49" s="25">
        <f>Health!F49</f>
        <v>0.79999999999999905</v>
      </c>
      <c r="Z49" s="25">
        <f>Food!F49</f>
        <v>0</v>
      </c>
      <c r="AA49" s="26">
        <f>Macro!F49</f>
        <v>1.2066115702479301</v>
      </c>
      <c r="AB49" s="25">
        <f>Socioeconomic!F49</f>
        <v>0.57142857142857095</v>
      </c>
      <c r="AC49" s="25">
        <f>'Natural Hazard'!F49</f>
        <v>2.5</v>
      </c>
      <c r="AD49" s="25">
        <f>Conflict!F49</f>
        <v>0</v>
      </c>
      <c r="AE49" s="51"/>
      <c r="AF49" s="25">
        <f>Health!G49</f>
        <v>7.8195199999999998</v>
      </c>
      <c r="AG49" s="25">
        <f>Food!G49</f>
        <v>0</v>
      </c>
      <c r="AH49" s="25">
        <f>Macro!G49</f>
        <v>0</v>
      </c>
      <c r="AI49" s="25">
        <f>Socioeconomic!G49</f>
        <v>3.78</v>
      </c>
      <c r="AJ49" s="25">
        <f>'Natural Hazard'!G49</f>
        <v>0</v>
      </c>
      <c r="AK49" s="25">
        <f>Conflict!G49</f>
        <v>0</v>
      </c>
      <c r="AL49" s="50"/>
      <c r="AM49" s="27">
        <f>'Data Reliability'!E49</f>
        <v>0</v>
      </c>
      <c r="AN49" s="27">
        <f>'Data Reliability'!F49</f>
        <v>0.3</v>
      </c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</row>
    <row r="50" spans="1:53" x14ac:dyDescent="0.2">
      <c r="A50" s="63">
        <v>45</v>
      </c>
      <c r="B50" s="20" t="s">
        <v>95</v>
      </c>
      <c r="C50" s="20" t="s">
        <v>96</v>
      </c>
      <c r="D50" s="20" t="s">
        <v>556</v>
      </c>
      <c r="E50" s="20" t="s">
        <v>551</v>
      </c>
      <c r="F50" s="50"/>
      <c r="G50" s="22" cm="1">
        <f t="array" ref="G50">Options!$D$30*(COUNTIF($R50:$W50, "&gt;="&amp;Options!$D$36) + 0.5*(COUNTIF($R50:$W50, "&gt;="&amp;Options!$D$37) - COUNTIF($R50:$W50, "&gt;="&amp;Options!$D$36))) + Options!$D$31*(COUNTIF($R50:$W50, "&gt;="&amp;Options!$D$36)) + Options!$D$32*AVERAGE($R50:$W50) + Options!$D$33*GEOMEAN($R50:$W50+0.0001)</f>
        <v>4.5</v>
      </c>
      <c r="H50" s="23">
        <f t="shared" si="9"/>
        <v>4.5</v>
      </c>
      <c r="I50" s="270" t="str" cm="1">
        <f t="array" ref="I50">_xlfn.IFS('Data Reliability'!D50 &gt;= 0.666, "!!", AND('Data Reliability'!D50 &lt; 0.666,  'Data Reliability'!D50  &gt;= 0.333), "!", 'Data Reliability'!D50 &lt; 0.333, "")</f>
        <v/>
      </c>
      <c r="J50" s="22" cm="1">
        <f t="array" ref="J50">Options!$D$30*(COUNTIF($Y50:$AD50, "&gt;="&amp;Options!$D$40) + 0.5*(COUNTIF($Y50:$AD50, "&gt;="&amp;Options!$D$41) - COUNTIF($Y50:$AD50, "&gt;="&amp;Options!$D$40))) + Options!$D$31*(COUNTIF($Y50:$AD50, "&gt;="&amp;Options!$D$40)) + Options!$D$32*AVERAGE($Y50:$AD50) + Options!$D$33*GEOMEAN($Y50:$AD50+0.0001)</f>
        <v>2.5</v>
      </c>
      <c r="K50" s="23">
        <f t="shared" si="1"/>
        <v>2.5</v>
      </c>
      <c r="L50" s="270" t="str" cm="1">
        <f t="array" ref="L50">_xlfn.IFS('Data Reliability'!E50 &gt;= 0.666, "!!", AND('Data Reliability'!E50 &lt; 0.666,  'Data Reliability'!E50  &gt;= 0.333), "!", 'Data Reliability'!E50 &lt; 0.333, "")</f>
        <v/>
      </c>
      <c r="M50" s="21" cm="1">
        <f t="array" ref="M50">Options!$D$30*(COUNTIF($AF50:$AK50, "&gt;="&amp;Options!$D$40) + 0.5*(COUNTIF($AF50:$AK50, "&gt;="&amp;Options!$D$41) - COUNTIF($AF50:$AK50, "&gt;="&amp;Options!$D$40))) + Options!$D$31*(COUNTIF($AF50:$AK50, "&gt;="&amp;Options!$D$40)) + Options!$D$32*AVERAGE($AF50:$AK50) + Options!$D$33*GEOMEAN($AF50:$AK50+0.0001)</f>
        <v>1</v>
      </c>
      <c r="N50" s="23">
        <f t="shared" si="8"/>
        <v>1</v>
      </c>
      <c r="O50" s="270" t="str" cm="1">
        <f t="array" ref="O50">_xlfn.IFS('Data Reliability'!F50 &gt;= 0.666, "!!", AND('Data Reliability'!F50 &lt; 0.666,  'Data Reliability'!F50  &gt;= 0.333), "!", 'Data Reliability'!F50 &lt; 0.333, "")</f>
        <v/>
      </c>
      <c r="P50" s="24"/>
      <c r="Q50" s="50"/>
      <c r="R50" s="25">
        <f t="shared" si="10"/>
        <v>7.9281775963962886</v>
      </c>
      <c r="S50" s="25">
        <f t="shared" si="11"/>
        <v>8.2535885167464098</v>
      </c>
      <c r="T50" s="25">
        <f t="shared" si="12"/>
        <v>5.0482272182006112</v>
      </c>
      <c r="U50" s="25">
        <f t="shared" si="13"/>
        <v>8.5799861524246204</v>
      </c>
      <c r="V50" s="25">
        <f t="shared" si="14"/>
        <v>7.1647284200682249</v>
      </c>
      <c r="W50" s="25">
        <f t="shared" si="15"/>
        <v>0</v>
      </c>
      <c r="X50" s="51"/>
      <c r="Y50" s="25">
        <f>Health!F50</f>
        <v>9.36</v>
      </c>
      <c r="Z50" s="25">
        <f>Food!F50</f>
        <v>8.2535885167464098</v>
      </c>
      <c r="AA50" s="26">
        <f>Macro!F50</f>
        <v>7.0082644628099198</v>
      </c>
      <c r="AB50" s="25">
        <f>Socioeconomic!F50</f>
        <v>8.2857142857142794</v>
      </c>
      <c r="AC50" s="25">
        <f>'Natural Hazard'!F50</f>
        <v>7.3333333333333304</v>
      </c>
      <c r="AD50" s="25">
        <f>Conflict!F50</f>
        <v>0</v>
      </c>
      <c r="AE50" s="51"/>
      <c r="AF50" s="25">
        <f>Health!G50</f>
        <v>6.7153846153846199</v>
      </c>
      <c r="AG50" s="25">
        <f>Food!G50</f>
        <v>0</v>
      </c>
      <c r="AH50" s="25">
        <f>Macro!G50</f>
        <v>3.63636363636363</v>
      </c>
      <c r="AI50" s="25">
        <f>Socioeconomic!G50</f>
        <v>8.8847092522515201</v>
      </c>
      <c r="AJ50" s="25">
        <f>'Natural Hazard'!G50</f>
        <v>7</v>
      </c>
      <c r="AK50" s="25">
        <f>Conflict!G50</f>
        <v>0</v>
      </c>
      <c r="AL50" s="50"/>
      <c r="AM50" s="27">
        <f>'Data Reliability'!E50</f>
        <v>0</v>
      </c>
      <c r="AN50" s="27">
        <f>'Data Reliability'!F50</f>
        <v>0.3</v>
      </c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</row>
    <row r="51" spans="1:53" x14ac:dyDescent="0.2">
      <c r="A51" s="63">
        <v>46</v>
      </c>
      <c r="B51" s="20" t="s">
        <v>97</v>
      </c>
      <c r="C51" s="20" t="s">
        <v>98</v>
      </c>
      <c r="D51" s="20" t="s">
        <v>557</v>
      </c>
      <c r="E51" s="20" t="s">
        <v>560</v>
      </c>
      <c r="F51" s="50"/>
      <c r="G51" s="22" cm="1">
        <f t="array" ref="G51">Options!$D$30*(COUNTIF($R51:$W51, "&gt;="&amp;Options!$D$36) + 0.5*(COUNTIF($R51:$W51, "&gt;="&amp;Options!$D$37) - COUNTIF($R51:$W51, "&gt;="&amp;Options!$D$36))) + Options!$D$31*(COUNTIF($R51:$W51, "&gt;="&amp;Options!$D$36)) + Options!$D$32*AVERAGE($R51:$W51) + Options!$D$33*GEOMEAN($R51:$W51+0.0001)</f>
        <v>2</v>
      </c>
      <c r="H51" s="23">
        <f t="shared" si="9"/>
        <v>2</v>
      </c>
      <c r="I51" s="270" t="str" cm="1">
        <f t="array" ref="I51">_xlfn.IFS('Data Reliability'!D51 &gt;= 0.666, "!!", AND('Data Reliability'!D51 &lt; 0.666,  'Data Reliability'!D51  &gt;= 0.333), "!", 'Data Reliability'!D51 &lt; 0.333, "")</f>
        <v/>
      </c>
      <c r="J51" s="22" cm="1">
        <f t="array" ref="J51">Options!$D$30*(COUNTIF($Y51:$AD51, "&gt;="&amp;Options!$D$40) + 0.5*(COUNTIF($Y51:$AD51, "&gt;="&amp;Options!$D$41) - COUNTIF($Y51:$AD51, "&gt;="&amp;Options!$D$40))) + Options!$D$31*(COUNTIF($Y51:$AD51, "&gt;="&amp;Options!$D$40)) + Options!$D$32*AVERAGE($Y51:$AD51) + Options!$D$33*GEOMEAN($Y51:$AD51+0.0001)</f>
        <v>0.5</v>
      </c>
      <c r="K51" s="23">
        <f t="shared" si="1"/>
        <v>0.5</v>
      </c>
      <c r="L51" s="270" t="str" cm="1">
        <f t="array" ref="L51">_xlfn.IFS('Data Reliability'!E51 &gt;= 0.666, "!!", AND('Data Reliability'!E51 &lt; 0.666,  'Data Reliability'!E51  &gt;= 0.333), "!", 'Data Reliability'!E51 &lt; 0.333, "")</f>
        <v/>
      </c>
      <c r="M51" s="21" cm="1">
        <f t="array" ref="M51">Options!$D$30*(COUNTIF($AF51:$AK51, "&gt;="&amp;Options!$D$40) + 0.5*(COUNTIF($AF51:$AK51, "&gt;="&amp;Options!$D$41) - COUNTIF($AF51:$AK51, "&gt;="&amp;Options!$D$40))) + Options!$D$31*(COUNTIF($AF51:$AK51, "&gt;="&amp;Options!$D$40)) + Options!$D$32*AVERAGE($AF51:$AK51) + Options!$D$33*GEOMEAN($AF51:$AK51+0.0001)</f>
        <v>0.5</v>
      </c>
      <c r="N51" s="23">
        <f t="shared" si="8"/>
        <v>0.5</v>
      </c>
      <c r="O51" s="270" t="str" cm="1">
        <f t="array" ref="O51">_xlfn.IFS('Data Reliability'!F51 &gt;= 0.666, "!!", AND('Data Reliability'!F51 &lt; 0.666,  'Data Reliability'!F51  &gt;= 0.333), "!", 'Data Reliability'!F51 &lt; 0.333, "")</f>
        <v>!</v>
      </c>
      <c r="P51" s="24"/>
      <c r="Q51" s="50"/>
      <c r="R51" s="25">
        <f t="shared" si="10"/>
        <v>9.3605046668994945</v>
      </c>
      <c r="S51" s="25">
        <f t="shared" si="11"/>
        <v>5.5023923444976104</v>
      </c>
      <c r="T51" s="25">
        <f t="shared" si="12"/>
        <v>0</v>
      </c>
      <c r="U51" s="25">
        <f t="shared" si="13"/>
        <v>4.71428571428571</v>
      </c>
      <c r="V51" s="25">
        <f t="shared" si="14"/>
        <v>6.5</v>
      </c>
      <c r="W51" s="25">
        <f t="shared" si="15"/>
        <v>0</v>
      </c>
      <c r="X51" s="51"/>
      <c r="Y51" s="25">
        <f>Health!F51</f>
        <v>9.1999999999999993</v>
      </c>
      <c r="Z51" s="25">
        <f>Food!F51</f>
        <v>5.5023923444976104</v>
      </c>
      <c r="AA51" s="26">
        <f>Macro!F51</f>
        <v>0</v>
      </c>
      <c r="AB51" s="25">
        <f>Socioeconomic!F51</f>
        <v>4.71428571428571</v>
      </c>
      <c r="AC51" s="25">
        <f>'Natural Hazard'!F51</f>
        <v>6.5</v>
      </c>
      <c r="AD51" s="25">
        <f>Conflict!F51</f>
        <v>0</v>
      </c>
      <c r="AE51" s="51"/>
      <c r="AF51" s="25">
        <f>Health!G51</f>
        <v>9.5238095238094793</v>
      </c>
      <c r="AG51" s="25">
        <f>Food!G51</f>
        <v>0</v>
      </c>
      <c r="AH51" s="25">
        <f>Macro!G51</f>
        <v>0</v>
      </c>
      <c r="AI51" s="25">
        <f>Socioeconomic!G51</f>
        <v>0</v>
      </c>
      <c r="AJ51" s="25">
        <f>'Natural Hazard'!G51</f>
        <v>0</v>
      </c>
      <c r="AK51" s="25">
        <f>Conflict!G51</f>
        <v>0</v>
      </c>
      <c r="AL51" s="50"/>
      <c r="AM51" s="27">
        <f>'Data Reliability'!E51</f>
        <v>0</v>
      </c>
      <c r="AN51" s="27">
        <f>'Data Reliability'!F51</f>
        <v>0.6</v>
      </c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</row>
    <row r="52" spans="1:53" x14ac:dyDescent="0.2">
      <c r="A52" s="63">
        <v>47</v>
      </c>
      <c r="B52" s="20" t="s">
        <v>99</v>
      </c>
      <c r="C52" s="20" t="s">
        <v>100</v>
      </c>
      <c r="D52" s="20" t="s">
        <v>555</v>
      </c>
      <c r="E52" s="20" t="s">
        <v>3</v>
      </c>
      <c r="F52" s="50"/>
      <c r="G52" s="22" cm="1">
        <f t="array" ref="G52">Options!$D$30*(COUNTIF($R52:$W52, "&gt;="&amp;Options!$D$36) + 0.5*(COUNTIF($R52:$W52, "&gt;="&amp;Options!$D$37) - COUNTIF($R52:$W52, "&gt;="&amp;Options!$D$36))) + Options!$D$31*(COUNTIF($R52:$W52, "&gt;="&amp;Options!$D$36)) + Options!$D$32*AVERAGE($R52:$W52) + Options!$D$33*GEOMEAN($R52:$W52+0.0001)</f>
        <v>0</v>
      </c>
      <c r="H52" s="23">
        <f t="shared" si="9"/>
        <v>0</v>
      </c>
      <c r="I52" s="270" t="str" cm="1">
        <f t="array" ref="I52">_xlfn.IFS('Data Reliability'!D52 &gt;= 0.666, "!!", AND('Data Reliability'!D52 &lt; 0.666,  'Data Reliability'!D52  &gt;= 0.333), "!", 'Data Reliability'!D52 &lt; 0.333, "")</f>
        <v/>
      </c>
      <c r="J52" s="22" cm="1">
        <f t="array" ref="J52">Options!$D$30*(COUNTIF($Y52:$AD52, "&gt;="&amp;Options!$D$40) + 0.5*(COUNTIF($Y52:$AD52, "&gt;="&amp;Options!$D$41) - COUNTIF($Y52:$AD52, "&gt;="&amp;Options!$D$40))) + Options!$D$31*(COUNTIF($Y52:$AD52, "&gt;="&amp;Options!$D$40)) + Options!$D$32*AVERAGE($Y52:$AD52) + Options!$D$33*GEOMEAN($Y52:$AD52+0.0001)</f>
        <v>0</v>
      </c>
      <c r="K52" s="23">
        <f t="shared" si="1"/>
        <v>0</v>
      </c>
      <c r="L52" s="270" t="str" cm="1">
        <f t="array" ref="L52">_xlfn.IFS('Data Reliability'!E52 &gt;= 0.666, "!!", AND('Data Reliability'!E52 &lt; 0.666,  'Data Reliability'!E52  &gt;= 0.333), "!", 'Data Reliability'!E52 &lt; 0.333, "")</f>
        <v/>
      </c>
      <c r="M52" s="21" cm="1">
        <f t="array" ref="M52">Options!$D$30*(COUNTIF($AF52:$AK52, "&gt;="&amp;Options!$D$40) + 0.5*(COUNTIF($AF52:$AK52, "&gt;="&amp;Options!$D$41) - COUNTIF($AF52:$AK52, "&gt;="&amp;Options!$D$40))) + Options!$D$31*(COUNTIF($AF52:$AK52, "&gt;="&amp;Options!$D$40)) + Options!$D$32*AVERAGE($AF52:$AK52) + Options!$D$33*GEOMEAN($AF52:$AK52+0.0001)</f>
        <v>1</v>
      </c>
      <c r="N52" s="23">
        <f t="shared" si="8"/>
        <v>1</v>
      </c>
      <c r="O52" s="270" t="str" cm="1">
        <f t="array" ref="O52">_xlfn.IFS('Data Reliability'!F52 &gt;= 0.666, "!!", AND('Data Reliability'!F52 &lt; 0.666,  'Data Reliability'!F52  &gt;= 0.333), "!", 'Data Reliability'!F52 &lt; 0.333, "")</f>
        <v/>
      </c>
      <c r="P52" s="24"/>
      <c r="Q52" s="50"/>
      <c r="R52" s="25">
        <f t="shared" si="10"/>
        <v>1.5811388300841898</v>
      </c>
      <c r="S52" s="25">
        <f t="shared" si="11"/>
        <v>0</v>
      </c>
      <c r="T52" s="25">
        <f t="shared" si="12"/>
        <v>0.72520366837951067</v>
      </c>
      <c r="U52" s="25">
        <f t="shared" si="13"/>
        <v>1.0501700542565209</v>
      </c>
      <c r="V52" s="25">
        <f t="shared" si="14"/>
        <v>0.66666666666666796</v>
      </c>
      <c r="W52" s="25">
        <f t="shared" si="15"/>
        <v>0</v>
      </c>
      <c r="X52" s="51"/>
      <c r="Y52" s="25">
        <f>Health!F52</f>
        <v>0.25</v>
      </c>
      <c r="Z52" s="25">
        <f>Food!F52</f>
        <v>0</v>
      </c>
      <c r="AA52" s="26">
        <f>Macro!F52</f>
        <v>8.2644628099172807E-2</v>
      </c>
      <c r="AB52" s="25">
        <f>Socioeconomic!F52</f>
        <v>0.28571428571428598</v>
      </c>
      <c r="AC52" s="25">
        <f>'Natural Hazard'!F52</f>
        <v>0.66666666666666796</v>
      </c>
      <c r="AD52" s="25">
        <f>Conflict!F52</f>
        <v>0</v>
      </c>
      <c r="AE52" s="51"/>
      <c r="AF52" s="25">
        <f>Health!G52</f>
        <v>10</v>
      </c>
      <c r="AG52" s="25">
        <f>Food!G52</f>
        <v>0</v>
      </c>
      <c r="AH52" s="25">
        <f>Macro!G52</f>
        <v>6.3636363636363598</v>
      </c>
      <c r="AI52" s="25">
        <f>Socioeconomic!G52</f>
        <v>3.86</v>
      </c>
      <c r="AJ52" s="25">
        <f>'Natural Hazard'!G52</f>
        <v>0</v>
      </c>
      <c r="AK52" s="25">
        <f>Conflict!G52</f>
        <v>0</v>
      </c>
      <c r="AL52" s="50"/>
      <c r="AM52" s="27">
        <f>'Data Reliability'!E52</f>
        <v>0</v>
      </c>
      <c r="AN52" s="27">
        <f>'Data Reliability'!F52</f>
        <v>0.3</v>
      </c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</row>
    <row r="53" spans="1:53" x14ac:dyDescent="0.2">
      <c r="A53" s="63">
        <v>48</v>
      </c>
      <c r="B53" s="20" t="s">
        <v>101</v>
      </c>
      <c r="C53" s="20" t="s">
        <v>102</v>
      </c>
      <c r="D53" s="20" t="s">
        <v>557</v>
      </c>
      <c r="E53" s="20" t="s">
        <v>552</v>
      </c>
      <c r="F53" s="50"/>
      <c r="G53" s="22" cm="1">
        <f t="array" ref="G53">Options!$D$30*(COUNTIF($R53:$W53, "&gt;="&amp;Options!$D$36) + 0.5*(COUNTIF($R53:$W53, "&gt;="&amp;Options!$D$37) - COUNTIF($R53:$W53, "&gt;="&amp;Options!$D$36))) + Options!$D$31*(COUNTIF($R53:$W53, "&gt;="&amp;Options!$D$36)) + Options!$D$32*AVERAGE($R53:$W53) + Options!$D$33*GEOMEAN($R53:$W53+0.0001)</f>
        <v>2.5</v>
      </c>
      <c r="H53" s="23">
        <f t="shared" si="9"/>
        <v>2.5</v>
      </c>
      <c r="I53" s="270" t="str" cm="1">
        <f t="array" ref="I53">_xlfn.IFS('Data Reliability'!D53 &gt;= 0.666, "!!", AND('Data Reliability'!D53 &lt; 0.666,  'Data Reliability'!D53  &gt;= 0.333), "!", 'Data Reliability'!D53 &lt; 0.333, "")</f>
        <v/>
      </c>
      <c r="J53" s="22" cm="1">
        <f t="array" ref="J53">Options!$D$30*(COUNTIF($Y53:$AD53, "&gt;="&amp;Options!$D$40) + 0.5*(COUNTIF($Y53:$AD53, "&gt;="&amp;Options!$D$41) - COUNTIF($Y53:$AD53, "&gt;="&amp;Options!$D$40))) + Options!$D$31*(COUNTIF($Y53:$AD53, "&gt;="&amp;Options!$D$40)) + Options!$D$32*AVERAGE($Y53:$AD53) + Options!$D$33*GEOMEAN($Y53:$AD53+0.0001)</f>
        <v>0.5</v>
      </c>
      <c r="K53" s="23">
        <f t="shared" si="1"/>
        <v>0.5</v>
      </c>
      <c r="L53" s="270" t="str" cm="1">
        <f t="array" ref="L53">_xlfn.IFS('Data Reliability'!E53 &gt;= 0.666, "!!", AND('Data Reliability'!E53 &lt; 0.666,  'Data Reliability'!E53  &gt;= 0.333), "!", 'Data Reliability'!E53 &lt; 0.333, "")</f>
        <v/>
      </c>
      <c r="M53" s="21" cm="1">
        <f t="array" ref="M53">Options!$D$30*(COUNTIF($AF53:$AK53, "&gt;="&amp;Options!$D$40) + 0.5*(COUNTIF($AF53:$AK53, "&gt;="&amp;Options!$D$41) - COUNTIF($AF53:$AK53, "&gt;="&amp;Options!$D$40))) + Options!$D$31*(COUNTIF($AF53:$AK53, "&gt;="&amp;Options!$D$40)) + Options!$D$32*AVERAGE($AF53:$AK53) + Options!$D$33*GEOMEAN($AF53:$AK53+0.0001)</f>
        <v>1</v>
      </c>
      <c r="N53" s="23">
        <f t="shared" si="8"/>
        <v>1</v>
      </c>
      <c r="O53" s="270" t="str" cm="1">
        <f t="array" ref="O53">_xlfn.IFS('Data Reliability'!F53 &gt;= 0.666, "!!", AND('Data Reliability'!F53 &lt; 0.666,  'Data Reliability'!F53  &gt;= 0.333), "!", 'Data Reliability'!F53 &lt; 0.333, "")</f>
        <v/>
      </c>
      <c r="P53" s="24"/>
      <c r="Q53" s="50"/>
      <c r="R53" s="25">
        <f t="shared" si="10"/>
        <v>4.3117085672886981</v>
      </c>
      <c r="S53" s="25">
        <f t="shared" si="11"/>
        <v>4.5933014354067003</v>
      </c>
      <c r="T53" s="25">
        <f t="shared" si="12"/>
        <v>6.0327182062211779</v>
      </c>
      <c r="U53" s="25">
        <f t="shared" si="13"/>
        <v>7.0710678118654755</v>
      </c>
      <c r="V53" s="25">
        <f t="shared" si="14"/>
        <v>9.5</v>
      </c>
      <c r="W53" s="25">
        <f t="shared" si="15"/>
        <v>0</v>
      </c>
      <c r="X53" s="51"/>
      <c r="Y53" s="25">
        <f>Health!F53</f>
        <v>6.34</v>
      </c>
      <c r="Z53" s="25">
        <f>Food!F53</f>
        <v>4.5933014354067003</v>
      </c>
      <c r="AA53" s="26">
        <f>Macro!F53</f>
        <v>5.7190082644628104</v>
      </c>
      <c r="AB53" s="25">
        <f>Socioeconomic!F53</f>
        <v>5</v>
      </c>
      <c r="AC53" s="25">
        <f>'Natural Hazard'!F53</f>
        <v>9.5</v>
      </c>
      <c r="AD53" s="25">
        <f>Conflict!F53</f>
        <v>0</v>
      </c>
      <c r="AE53" s="51"/>
      <c r="AF53" s="25">
        <f>Health!G53</f>
        <v>2.9323076923076901</v>
      </c>
      <c r="AG53" s="25">
        <f>Food!G53</f>
        <v>0</v>
      </c>
      <c r="AH53" s="25">
        <f>Macro!G53</f>
        <v>6.3636363636363704</v>
      </c>
      <c r="AI53" s="25">
        <f>Socioeconomic!G53</f>
        <v>10</v>
      </c>
      <c r="AJ53" s="25">
        <f>'Natural Hazard'!G53</f>
        <v>0</v>
      </c>
      <c r="AK53" s="25">
        <f>Conflict!G53</f>
        <v>0</v>
      </c>
      <c r="AL53" s="50"/>
      <c r="AM53" s="27">
        <f>'Data Reliability'!E53</f>
        <v>0</v>
      </c>
      <c r="AN53" s="27">
        <f>'Data Reliability'!F53</f>
        <v>0.3</v>
      </c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1:53" x14ac:dyDescent="0.2">
      <c r="A54" s="63">
        <v>49</v>
      </c>
      <c r="B54" s="20" t="s">
        <v>103</v>
      </c>
      <c r="C54" s="20" t="s">
        <v>104</v>
      </c>
      <c r="D54" s="20" t="s">
        <v>556</v>
      </c>
      <c r="E54" s="20" t="s">
        <v>552</v>
      </c>
      <c r="F54" s="50"/>
      <c r="G54" s="22" cm="1">
        <f t="array" ref="G54">Options!$D$30*(COUNTIF($R54:$W54, "&gt;="&amp;Options!$D$36) + 0.5*(COUNTIF($R54:$W54, "&gt;="&amp;Options!$D$37) - COUNTIF($R54:$W54, "&gt;="&amp;Options!$D$36))) + Options!$D$31*(COUNTIF($R54:$W54, "&gt;="&amp;Options!$D$36)) + Options!$D$32*AVERAGE($R54:$W54) + Options!$D$33*GEOMEAN($R54:$W54+0.0001)</f>
        <v>2.5</v>
      </c>
      <c r="H54" s="23">
        <f t="shared" si="9"/>
        <v>2.5</v>
      </c>
      <c r="I54" s="270" t="str" cm="1">
        <f t="array" ref="I54">_xlfn.IFS('Data Reliability'!D54 &gt;= 0.666, "!!", AND('Data Reliability'!D54 &lt; 0.666,  'Data Reliability'!D54  &gt;= 0.333), "!", 'Data Reliability'!D54 &lt; 0.333, "")</f>
        <v/>
      </c>
      <c r="J54" s="22" cm="1">
        <f t="array" ref="J54">Options!$D$30*(COUNTIF($Y54:$AD54, "&gt;="&amp;Options!$D$40) + 0.5*(COUNTIF($Y54:$AD54, "&gt;="&amp;Options!$D$41) - COUNTIF($Y54:$AD54, "&gt;="&amp;Options!$D$40))) + Options!$D$31*(COUNTIF($Y54:$AD54, "&gt;="&amp;Options!$D$40)) + Options!$D$32*AVERAGE($Y54:$AD54) + Options!$D$33*GEOMEAN($Y54:$AD54+0.0001)</f>
        <v>1</v>
      </c>
      <c r="K54" s="23">
        <f t="shared" si="1"/>
        <v>1</v>
      </c>
      <c r="L54" s="270" t="str" cm="1">
        <f t="array" ref="L54">_xlfn.IFS('Data Reliability'!E54 &gt;= 0.666, "!!", AND('Data Reliability'!E54 &lt; 0.666,  'Data Reliability'!E54  &gt;= 0.333), "!", 'Data Reliability'!E54 &lt; 0.333, "")</f>
        <v/>
      </c>
      <c r="M54" s="21" cm="1">
        <f t="array" ref="M54">Options!$D$30*(COUNTIF($AF54:$AK54, "&gt;="&amp;Options!$D$40) + 0.5*(COUNTIF($AF54:$AK54, "&gt;="&amp;Options!$D$41) - COUNTIF($AF54:$AK54, "&gt;="&amp;Options!$D$40))) + Options!$D$31*(COUNTIF($AF54:$AK54, "&gt;="&amp;Options!$D$40)) + Options!$D$32*AVERAGE($AF54:$AK54) + Options!$D$33*GEOMEAN($AF54:$AK54+0.0001)</f>
        <v>1.5</v>
      </c>
      <c r="N54" s="23">
        <f t="shared" si="8"/>
        <v>1.5</v>
      </c>
      <c r="O54" s="270" t="str" cm="1">
        <f t="array" ref="O54">_xlfn.IFS('Data Reliability'!F54 &gt;= 0.666, "!!", AND('Data Reliability'!F54 &lt; 0.666,  'Data Reliability'!F54  &gt;= 0.333), "!", 'Data Reliability'!F54 &lt; 0.333, "")</f>
        <v/>
      </c>
      <c r="P54" s="24"/>
      <c r="Q54" s="50"/>
      <c r="R54" s="25">
        <f t="shared" si="10"/>
        <v>4.7005572111440141</v>
      </c>
      <c r="S54" s="25">
        <f t="shared" si="11"/>
        <v>2.9665071770334901</v>
      </c>
      <c r="T54" s="25">
        <f t="shared" si="12"/>
        <v>6.8872534405901709</v>
      </c>
      <c r="U54" s="25">
        <f t="shared" si="13"/>
        <v>5.5754564194973586</v>
      </c>
      <c r="V54" s="25">
        <f t="shared" si="14"/>
        <v>6.1666666666666696</v>
      </c>
      <c r="W54" s="25">
        <f t="shared" si="15"/>
        <v>10</v>
      </c>
      <c r="X54" s="51"/>
      <c r="Y54" s="25">
        <f>Health!F54</f>
        <v>9.2799999999999994</v>
      </c>
      <c r="Z54" s="25">
        <f>Food!F54</f>
        <v>2.9665071770334901</v>
      </c>
      <c r="AA54" s="26">
        <f>Macro!F54</f>
        <v>9.0743801652892593</v>
      </c>
      <c r="AB54" s="25">
        <f>Socioeconomic!F54</f>
        <v>3.4285714285714302</v>
      </c>
      <c r="AC54" s="25">
        <f>'Natural Hazard'!F54</f>
        <v>6.1666666666666696</v>
      </c>
      <c r="AD54" s="25">
        <f>Conflict!F54</f>
        <v>0</v>
      </c>
      <c r="AE54" s="51"/>
      <c r="AF54" s="25">
        <f>Health!G54</f>
        <v>2.3809523809523698</v>
      </c>
      <c r="AG54" s="25">
        <f>Food!G54</f>
        <v>0</v>
      </c>
      <c r="AH54" s="25">
        <f>Macro!G54</f>
        <v>5.2272727272727302</v>
      </c>
      <c r="AI54" s="25">
        <f>Socioeconomic!G54</f>
        <v>9.06666666666667</v>
      </c>
      <c r="AJ54" s="25">
        <f>'Natural Hazard'!G54</f>
        <v>0</v>
      </c>
      <c r="AK54" s="25">
        <f>Conflict!G54</f>
        <v>10</v>
      </c>
      <c r="AL54" s="50"/>
      <c r="AM54" s="27">
        <f>'Data Reliability'!E54</f>
        <v>0</v>
      </c>
      <c r="AN54" s="27">
        <f>'Data Reliability'!F54</f>
        <v>0.3</v>
      </c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1:53" x14ac:dyDescent="0.2">
      <c r="A55" s="63">
        <v>50</v>
      </c>
      <c r="B55" s="20" t="s">
        <v>105</v>
      </c>
      <c r="C55" s="20" t="s">
        <v>106</v>
      </c>
      <c r="D55" s="20" t="s">
        <v>557</v>
      </c>
      <c r="E55" s="20" t="s">
        <v>552</v>
      </c>
      <c r="F55" s="50"/>
      <c r="G55" s="22" cm="1">
        <f t="array" ref="G55">Options!$D$30*(COUNTIF($R55:$W55, "&gt;="&amp;Options!$D$36) + 0.5*(COUNTIF($R55:$W55, "&gt;="&amp;Options!$D$37) - COUNTIF($R55:$W55, "&gt;="&amp;Options!$D$36))) + Options!$D$31*(COUNTIF($R55:$W55, "&gt;="&amp;Options!$D$36)) + Options!$D$32*AVERAGE($R55:$W55) + Options!$D$33*GEOMEAN($R55:$W55+0.0001)</f>
        <v>3.5</v>
      </c>
      <c r="H55" s="23">
        <f t="shared" si="9"/>
        <v>3.5</v>
      </c>
      <c r="I55" s="270" t="str" cm="1">
        <f t="array" ref="I55">_xlfn.IFS('Data Reliability'!D55 &gt;= 0.666, "!!", AND('Data Reliability'!D55 &lt; 0.666,  'Data Reliability'!D55  &gt;= 0.333), "!", 'Data Reliability'!D55 &lt; 0.333, "")</f>
        <v/>
      </c>
      <c r="J55" s="22" cm="1">
        <f t="array" ref="J55">Options!$D$30*(COUNTIF($Y55:$AD55, "&gt;="&amp;Options!$D$40) + 0.5*(COUNTIF($Y55:$AD55, "&gt;="&amp;Options!$D$41) - COUNTIF($Y55:$AD55, "&gt;="&amp;Options!$D$40))) + Options!$D$31*(COUNTIF($Y55:$AD55, "&gt;="&amp;Options!$D$40)) + Options!$D$32*AVERAGE($Y55:$AD55) + Options!$D$33*GEOMEAN($Y55:$AD55+0.0001)</f>
        <v>1</v>
      </c>
      <c r="K55" s="23">
        <f t="shared" si="1"/>
        <v>1</v>
      </c>
      <c r="L55" s="270" t="str" cm="1">
        <f t="array" ref="L55">_xlfn.IFS('Data Reliability'!E55 &gt;= 0.666, "!!", AND('Data Reliability'!E55 &lt; 0.666,  'Data Reliability'!E55  &gt;= 0.333), "!", 'Data Reliability'!E55 &lt; 0.333, "")</f>
        <v/>
      </c>
      <c r="M55" s="21" cm="1">
        <f t="array" ref="M55">Options!$D$30*(COUNTIF($AF55:$AK55, "&gt;="&amp;Options!$D$40) + 0.5*(COUNTIF($AF55:$AK55, "&gt;="&amp;Options!$D$41) - COUNTIF($AF55:$AK55, "&gt;="&amp;Options!$D$40))) + Options!$D$31*(COUNTIF($AF55:$AK55, "&gt;="&amp;Options!$D$40)) + Options!$D$32*AVERAGE($AF55:$AK55) + Options!$D$33*GEOMEAN($AF55:$AK55+0.0001)</f>
        <v>2</v>
      </c>
      <c r="N55" s="23">
        <f t="shared" si="8"/>
        <v>2</v>
      </c>
      <c r="O55" s="270" t="str" cm="1">
        <f t="array" ref="O55">_xlfn.IFS('Data Reliability'!F55 &gt;= 0.666, "!!", AND('Data Reliability'!F55 &lt; 0.666,  'Data Reliability'!F55  &gt;= 0.333), "!", 'Data Reliability'!F55 &lt; 0.333, "")</f>
        <v/>
      </c>
      <c r="P55" s="24"/>
      <c r="Q55" s="50"/>
      <c r="R55" s="25">
        <f t="shared" si="10"/>
        <v>4.7559486560566979</v>
      </c>
      <c r="S55" s="25">
        <f t="shared" si="11"/>
        <v>5.1435406698564599</v>
      </c>
      <c r="T55" s="25">
        <f t="shared" si="12"/>
        <v>5.1132919994241339</v>
      </c>
      <c r="U55" s="25">
        <f t="shared" si="13"/>
        <v>6.9693205243716987</v>
      </c>
      <c r="V55" s="25">
        <f t="shared" si="14"/>
        <v>9.8333333333333304</v>
      </c>
      <c r="W55" s="25">
        <f t="shared" si="15"/>
        <v>10</v>
      </c>
      <c r="X55" s="51"/>
      <c r="Y55" s="25">
        <f>Health!F55</f>
        <v>4.75</v>
      </c>
      <c r="Z55" s="25">
        <f>Food!F55</f>
        <v>5.1435406698564599</v>
      </c>
      <c r="AA55" s="26">
        <f>Macro!F55</f>
        <v>7.1900826446280997</v>
      </c>
      <c r="AB55" s="25">
        <f>Socioeconomic!F55</f>
        <v>4.8571428571428603</v>
      </c>
      <c r="AC55" s="25">
        <f>'Natural Hazard'!F55</f>
        <v>9.8333333333333304</v>
      </c>
      <c r="AD55" s="25">
        <f>Conflict!F55</f>
        <v>0</v>
      </c>
      <c r="AE55" s="51"/>
      <c r="AF55" s="25">
        <f>Health!G55</f>
        <v>4.7619047619047397</v>
      </c>
      <c r="AG55" s="25">
        <f>Food!G55</f>
        <v>0</v>
      </c>
      <c r="AH55" s="25">
        <f>Macro!G55</f>
        <v>3.63636363636363</v>
      </c>
      <c r="AI55" s="25">
        <f>Socioeconomic!G55</f>
        <v>10</v>
      </c>
      <c r="AJ55" s="25">
        <f>'Natural Hazard'!G55</f>
        <v>0</v>
      </c>
      <c r="AK55" s="25">
        <f>Conflict!G55</f>
        <v>10</v>
      </c>
      <c r="AL55" s="50"/>
      <c r="AM55" s="27">
        <f>'Data Reliability'!E55</f>
        <v>0</v>
      </c>
      <c r="AN55" s="27">
        <f>'Data Reliability'!F55</f>
        <v>0.2</v>
      </c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1:53" x14ac:dyDescent="0.2">
      <c r="A56" s="63">
        <v>51</v>
      </c>
      <c r="B56" s="20" t="s">
        <v>107</v>
      </c>
      <c r="C56" s="20" t="s">
        <v>108</v>
      </c>
      <c r="D56" s="20" t="s">
        <v>556</v>
      </c>
      <c r="E56" s="20" t="s">
        <v>552</v>
      </c>
      <c r="F56" s="50"/>
      <c r="G56" s="22" cm="1">
        <f t="array" ref="G56">Options!$D$30*(COUNTIF($R56:$W56, "&gt;="&amp;Options!$D$36) + 0.5*(COUNTIF($R56:$W56, "&gt;="&amp;Options!$D$37) - COUNTIF($R56:$W56, "&gt;="&amp;Options!$D$36))) + Options!$D$31*(COUNTIF($R56:$W56, "&gt;="&amp;Options!$D$36)) + Options!$D$32*AVERAGE($R56:$W56) + Options!$D$33*GEOMEAN($R56:$W56+0.0001)</f>
        <v>2</v>
      </c>
      <c r="H56" s="23">
        <f t="shared" si="9"/>
        <v>2</v>
      </c>
      <c r="I56" s="270" t="str" cm="1">
        <f t="array" ref="I56">_xlfn.IFS('Data Reliability'!D56 &gt;= 0.666, "!!", AND('Data Reliability'!D56 &lt; 0.666,  'Data Reliability'!D56  &gt;= 0.333), "!", 'Data Reliability'!D56 &lt; 0.333, "")</f>
        <v/>
      </c>
      <c r="J56" s="22" cm="1">
        <f t="array" ref="J56">Options!$D$30*(COUNTIF($Y56:$AD56, "&gt;="&amp;Options!$D$40) + 0.5*(COUNTIF($Y56:$AD56, "&gt;="&amp;Options!$D$41) - COUNTIF($Y56:$AD56, "&gt;="&amp;Options!$D$40))) + Options!$D$31*(COUNTIF($Y56:$AD56, "&gt;="&amp;Options!$D$40)) + Options!$D$32*AVERAGE($Y56:$AD56) + Options!$D$33*GEOMEAN($Y56:$AD56+0.0001)</f>
        <v>0</v>
      </c>
      <c r="K56" s="23">
        <f t="shared" si="1"/>
        <v>0</v>
      </c>
      <c r="L56" s="270" t="str" cm="1">
        <f t="array" ref="L56">_xlfn.IFS('Data Reliability'!E56 &gt;= 0.666, "!!", AND('Data Reliability'!E56 &lt; 0.666,  'Data Reliability'!E56  &gt;= 0.333), "!", 'Data Reliability'!E56 &lt; 0.333, "")</f>
        <v/>
      </c>
      <c r="M56" s="21" cm="1">
        <f t="array" ref="M56">Options!$D$30*(COUNTIF($AF56:$AK56, "&gt;="&amp;Options!$D$40) + 0.5*(COUNTIF($AF56:$AK56, "&gt;="&amp;Options!$D$41) - COUNTIF($AF56:$AK56, "&gt;="&amp;Options!$D$40))) + Options!$D$31*(COUNTIF($AF56:$AK56, "&gt;="&amp;Options!$D$40)) + Options!$D$32*AVERAGE($AF56:$AK56) + Options!$D$33*GEOMEAN($AF56:$AK56+0.0001)</f>
        <v>0.5</v>
      </c>
      <c r="N56" s="23">
        <f t="shared" si="8"/>
        <v>0.5</v>
      </c>
      <c r="O56" s="270" t="str" cm="1">
        <f t="array" ref="O56">_xlfn.IFS('Data Reliability'!F56 &gt;= 0.666, "!!", AND('Data Reliability'!F56 &lt; 0.666,  'Data Reliability'!F56  &gt;= 0.333), "!", 'Data Reliability'!F56 &lt; 0.333, "")</f>
        <v/>
      </c>
      <c r="P56" s="24"/>
      <c r="Q56" s="50"/>
      <c r="R56" s="25">
        <f t="shared" si="10"/>
        <v>5.0750702912904044</v>
      </c>
      <c r="S56" s="25">
        <f t="shared" si="11"/>
        <v>1.79425837320574</v>
      </c>
      <c r="T56" s="25">
        <f t="shared" si="12"/>
        <v>5.0604905877523692</v>
      </c>
      <c r="U56" s="25">
        <f t="shared" si="13"/>
        <v>6.7470972995184004</v>
      </c>
      <c r="V56" s="25">
        <f t="shared" si="14"/>
        <v>6.5</v>
      </c>
      <c r="W56" s="25">
        <f t="shared" si="15"/>
        <v>0</v>
      </c>
      <c r="X56" s="51"/>
      <c r="Y56" s="25">
        <f>Health!F56</f>
        <v>6.02</v>
      </c>
      <c r="Z56" s="25">
        <f>Food!F56</f>
        <v>1.79425837320574</v>
      </c>
      <c r="AA56" s="26">
        <f>Macro!F56</f>
        <v>6.6280991735537196</v>
      </c>
      <c r="AB56" s="25">
        <f>Socioeconomic!F56</f>
        <v>5</v>
      </c>
      <c r="AC56" s="25">
        <f>'Natural Hazard'!F56</f>
        <v>6.5</v>
      </c>
      <c r="AD56" s="25">
        <f>Conflict!F56</f>
        <v>0</v>
      </c>
      <c r="AE56" s="51"/>
      <c r="AF56" s="25">
        <f>Health!G56</f>
        <v>4.2784615384615403</v>
      </c>
      <c r="AG56" s="25">
        <f>Food!G56</f>
        <v>0</v>
      </c>
      <c r="AH56" s="25">
        <f>Macro!G56</f>
        <v>3.86363636363637</v>
      </c>
      <c r="AI56" s="25">
        <f>Socioeconomic!G56</f>
        <v>9.1046643938336995</v>
      </c>
      <c r="AJ56" s="25">
        <f>'Natural Hazard'!G56</f>
        <v>0</v>
      </c>
      <c r="AK56" s="25">
        <f>Conflict!G56</f>
        <v>0</v>
      </c>
      <c r="AL56" s="50"/>
      <c r="AM56" s="27">
        <f>'Data Reliability'!E56</f>
        <v>0</v>
      </c>
      <c r="AN56" s="27">
        <f>'Data Reliability'!F56</f>
        <v>0.3</v>
      </c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1:53" x14ac:dyDescent="0.2">
      <c r="A57" s="63">
        <v>52</v>
      </c>
      <c r="B57" s="20" t="s">
        <v>109</v>
      </c>
      <c r="C57" s="20" t="s">
        <v>110</v>
      </c>
      <c r="D57" s="20" t="s">
        <v>554</v>
      </c>
      <c r="E57" s="20" t="s">
        <v>551</v>
      </c>
      <c r="F57" s="50"/>
      <c r="G57" s="22" cm="1">
        <f t="array" ref="G57">Options!$D$30*(COUNTIF($R57:$W57, "&gt;="&amp;Options!$D$36) + 0.5*(COUNTIF($R57:$W57, "&gt;="&amp;Options!$D$37) - COUNTIF($R57:$W57, "&gt;="&amp;Options!$D$36))) + Options!$D$31*(COUNTIF($R57:$W57, "&gt;="&amp;Options!$D$36)) + Options!$D$32*AVERAGE($R57:$W57) + Options!$D$33*GEOMEAN($R57:$W57+0.0001)</f>
        <v>5</v>
      </c>
      <c r="H57" s="23">
        <f t="shared" si="9"/>
        <v>5</v>
      </c>
      <c r="I57" s="270" t="str" cm="1">
        <f t="array" ref="I57">_xlfn.IFS('Data Reliability'!D57 &gt;= 0.666, "!!", AND('Data Reliability'!D57 &lt; 0.666,  'Data Reliability'!D57  &gt;= 0.333), "!", 'Data Reliability'!D57 &lt; 0.333, "")</f>
        <v/>
      </c>
      <c r="J57" s="22" cm="1">
        <f t="array" ref="J57">Options!$D$30*(COUNTIF($Y57:$AD57, "&gt;="&amp;Options!$D$40) + 0.5*(COUNTIF($Y57:$AD57, "&gt;="&amp;Options!$D$41) - COUNTIF($Y57:$AD57, "&gt;="&amp;Options!$D$40))) + Options!$D$31*(COUNTIF($Y57:$AD57, "&gt;="&amp;Options!$D$40)) + Options!$D$32*AVERAGE($Y57:$AD57) + Options!$D$33*GEOMEAN($Y57:$AD57+0.0001)</f>
        <v>4</v>
      </c>
      <c r="K57" s="23">
        <f t="shared" si="1"/>
        <v>4</v>
      </c>
      <c r="L57" s="270" t="str" cm="1">
        <f t="array" ref="L57">_xlfn.IFS('Data Reliability'!E57 &gt;= 0.666, "!!", AND('Data Reliability'!E57 &lt; 0.666,  'Data Reliability'!E57  &gt;= 0.333), "!", 'Data Reliability'!E57 &lt; 0.333, "")</f>
        <v/>
      </c>
      <c r="M57" s="21" cm="1">
        <f t="array" ref="M57">Options!$D$30*(COUNTIF($AF57:$AK57, "&gt;="&amp;Options!$D$40) + 0.5*(COUNTIF($AF57:$AK57, "&gt;="&amp;Options!$D$41) - COUNTIF($AF57:$AK57, "&gt;="&amp;Options!$D$40))) + Options!$D$31*(COUNTIF($AF57:$AK57, "&gt;="&amp;Options!$D$40)) + Options!$D$32*AVERAGE($AF57:$AK57) + Options!$D$33*GEOMEAN($AF57:$AK57+0.0001)</f>
        <v>2</v>
      </c>
      <c r="N57" s="23">
        <f t="shared" si="8"/>
        <v>2</v>
      </c>
      <c r="O57" s="270" t="str" cm="1">
        <f t="array" ref="O57">_xlfn.IFS('Data Reliability'!F57 &gt;= 0.666, "!!", AND('Data Reliability'!F57 &lt; 0.666,  'Data Reliability'!F57  &gt;= 0.333), "!", 'Data Reliability'!F57 &lt; 0.333, "")</f>
        <v>!</v>
      </c>
      <c r="P57" s="24"/>
      <c r="Q57" s="50"/>
      <c r="R57" s="25">
        <f t="shared" si="10"/>
        <v>9.6362411165942934</v>
      </c>
      <c r="S57" s="25">
        <f t="shared" si="11"/>
        <v>10</v>
      </c>
      <c r="T57" s="25">
        <f t="shared" si="12"/>
        <v>6.0302268915552677</v>
      </c>
      <c r="U57" s="25">
        <f t="shared" si="13"/>
        <v>7.9372539331937713</v>
      </c>
      <c r="V57" s="25">
        <f t="shared" si="14"/>
        <v>6.7082039324993685</v>
      </c>
      <c r="W57" s="25">
        <f t="shared" si="15"/>
        <v>10</v>
      </c>
      <c r="X57" s="51"/>
      <c r="Y57" s="25">
        <f>Health!F57</f>
        <v>9.75</v>
      </c>
      <c r="Z57" s="25">
        <f>Food!F57</f>
        <v>10</v>
      </c>
      <c r="AA57" s="26">
        <f>Macro!F57</f>
        <v>10</v>
      </c>
      <c r="AB57" s="25">
        <f>Socioeconomic!F57</f>
        <v>9</v>
      </c>
      <c r="AC57" s="25">
        <f>'Natural Hazard'!F57</f>
        <v>4.5</v>
      </c>
      <c r="AD57" s="25">
        <f>Conflict!F57</f>
        <v>10</v>
      </c>
      <c r="AE57" s="51"/>
      <c r="AF57" s="25">
        <f>Health!G57</f>
        <v>9.5238095238094793</v>
      </c>
      <c r="AG57" s="25">
        <f>Food!G57</f>
        <v>0</v>
      </c>
      <c r="AH57" s="25">
        <f>Macro!G57</f>
        <v>3.63636363636363</v>
      </c>
      <c r="AI57" s="25">
        <f>Socioeconomic!G57</f>
        <v>7</v>
      </c>
      <c r="AJ57" s="25">
        <f>'Natural Hazard'!G57</f>
        <v>10</v>
      </c>
      <c r="AK57" s="25">
        <f>Conflict!G57</f>
        <v>0</v>
      </c>
      <c r="AL57" s="50"/>
      <c r="AM57" s="27">
        <f>'Data Reliability'!E57</f>
        <v>0</v>
      </c>
      <c r="AN57" s="27">
        <f>'Data Reliability'!F57</f>
        <v>0.4</v>
      </c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1:53" x14ac:dyDescent="0.2">
      <c r="A58" s="63">
        <v>53</v>
      </c>
      <c r="B58" s="20" t="s">
        <v>111</v>
      </c>
      <c r="C58" s="20" t="s">
        <v>112</v>
      </c>
      <c r="D58" s="20" t="s">
        <v>555</v>
      </c>
      <c r="E58" s="20" t="s">
        <v>3</v>
      </c>
      <c r="F58" s="50"/>
      <c r="G58" s="22" cm="1">
        <f t="array" ref="G58">Options!$D$30*(COUNTIF($R58:$W58, "&gt;="&amp;Options!$D$36) + 0.5*(COUNTIF($R58:$W58, "&gt;="&amp;Options!$D$37) - COUNTIF($R58:$W58, "&gt;="&amp;Options!$D$36))) + Options!$D$31*(COUNTIF($R58:$W58, "&gt;="&amp;Options!$D$36)) + Options!$D$32*AVERAGE($R58:$W58) + Options!$D$33*GEOMEAN($R58:$W58+0.0001)</f>
        <v>1</v>
      </c>
      <c r="H58" s="23">
        <f t="shared" si="9"/>
        <v>1</v>
      </c>
      <c r="I58" s="270" t="str" cm="1">
        <f t="array" ref="I58">_xlfn.IFS('Data Reliability'!D58 &gt;= 0.666, "!!", AND('Data Reliability'!D58 &lt; 0.666,  'Data Reliability'!D58  &gt;= 0.333), "!", 'Data Reliability'!D58 &lt; 0.333, "")</f>
        <v/>
      </c>
      <c r="J58" s="22" cm="1">
        <f t="array" ref="J58">Options!$D$30*(COUNTIF($Y58:$AD58, "&gt;="&amp;Options!$D$40) + 0.5*(COUNTIF($Y58:$AD58, "&gt;="&amp;Options!$D$41) - COUNTIF($Y58:$AD58, "&gt;="&amp;Options!$D$40))) + Options!$D$31*(COUNTIF($Y58:$AD58, "&gt;="&amp;Options!$D$40)) + Options!$D$32*AVERAGE($Y58:$AD58) + Options!$D$33*GEOMEAN($Y58:$AD58+0.0001)</f>
        <v>0</v>
      </c>
      <c r="K58" s="23">
        <f t="shared" si="1"/>
        <v>0</v>
      </c>
      <c r="L58" s="270" t="str" cm="1">
        <f t="array" ref="L58">_xlfn.IFS('Data Reliability'!E58 &gt;= 0.666, "!!", AND('Data Reliability'!E58 &lt; 0.666,  'Data Reliability'!E58  &gt;= 0.333), "!", 'Data Reliability'!E58 &lt; 0.333, "")</f>
        <v/>
      </c>
      <c r="M58" s="21" cm="1">
        <f t="array" ref="M58">Options!$D$30*(COUNTIF($AF58:$AK58, "&gt;="&amp;Options!$D$40) + 0.5*(COUNTIF($AF58:$AK58, "&gt;="&amp;Options!$D$41) - COUNTIF($AF58:$AK58, "&gt;="&amp;Options!$D$40))) + Options!$D$31*(COUNTIF($AF58:$AK58, "&gt;="&amp;Options!$D$40)) + Options!$D$32*AVERAGE($AF58:$AK58) + Options!$D$33*GEOMEAN($AF58:$AK58+0.0001)</f>
        <v>2.5</v>
      </c>
      <c r="N58" s="23">
        <f t="shared" si="8"/>
        <v>2.5</v>
      </c>
      <c r="O58" s="270" t="str" cm="1">
        <f t="array" ref="O58">_xlfn.IFS('Data Reliability'!F58 &gt;= 0.666, "!!", AND('Data Reliability'!F58 &lt; 0.666,  'Data Reliability'!F58  &gt;= 0.333), "!", 'Data Reliability'!F58 &lt; 0.333, "")</f>
        <v/>
      </c>
      <c r="P58" s="24"/>
      <c r="Q58" s="50"/>
      <c r="R58" s="25">
        <f t="shared" si="10"/>
        <v>4.4721359549995796</v>
      </c>
      <c r="S58" s="25">
        <f t="shared" si="11"/>
        <v>0</v>
      </c>
      <c r="T58" s="25">
        <f t="shared" si="12"/>
        <v>5.2223296786709374</v>
      </c>
      <c r="U58" s="25">
        <f t="shared" si="13"/>
        <v>2.5354627641855489</v>
      </c>
      <c r="V58" s="25">
        <f t="shared" si="14"/>
        <v>5.1666666666666696</v>
      </c>
      <c r="W58" s="25">
        <f t="shared" si="15"/>
        <v>0</v>
      </c>
      <c r="X58" s="51"/>
      <c r="Y58" s="25">
        <f>Health!F58</f>
        <v>2</v>
      </c>
      <c r="Z58" s="25">
        <f>Food!F58</f>
        <v>0</v>
      </c>
      <c r="AA58" s="26">
        <f>Macro!F58</f>
        <v>2.7272727272727302</v>
      </c>
      <c r="AB58" s="25">
        <f>Socioeconomic!F58</f>
        <v>0.71428571428571397</v>
      </c>
      <c r="AC58" s="25">
        <f>'Natural Hazard'!F58</f>
        <v>5.1666666666666696</v>
      </c>
      <c r="AD58" s="25">
        <f>Conflict!F58</f>
        <v>0</v>
      </c>
      <c r="AE58" s="51"/>
      <c r="AF58" s="25">
        <f>Health!G58</f>
        <v>10</v>
      </c>
      <c r="AG58" s="25">
        <f>Food!G58</f>
        <v>0</v>
      </c>
      <c r="AH58" s="25">
        <f>Macro!G58</f>
        <v>10</v>
      </c>
      <c r="AI58" s="25">
        <f>Socioeconomic!G58</f>
        <v>9</v>
      </c>
      <c r="AJ58" s="25">
        <f>'Natural Hazard'!G58</f>
        <v>0</v>
      </c>
      <c r="AK58" s="25">
        <f>Conflict!G58</f>
        <v>0</v>
      </c>
      <c r="AL58" s="50"/>
      <c r="AM58" s="27">
        <f>'Data Reliability'!E58</f>
        <v>0</v>
      </c>
      <c r="AN58" s="27">
        <f>'Data Reliability'!F58</f>
        <v>0.3</v>
      </c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1:53" x14ac:dyDescent="0.2">
      <c r="A59" s="63">
        <v>54</v>
      </c>
      <c r="B59" s="20" t="s">
        <v>113</v>
      </c>
      <c r="C59" s="20" t="s">
        <v>114</v>
      </c>
      <c r="D59" s="20" t="s">
        <v>555</v>
      </c>
      <c r="E59" s="20" t="s">
        <v>3</v>
      </c>
      <c r="F59" s="50"/>
      <c r="G59" s="22" cm="1">
        <f t="array" ref="G59">Options!$D$30*(COUNTIF($R59:$W59, "&gt;="&amp;Options!$D$36) + 0.5*(COUNTIF($R59:$W59, "&gt;="&amp;Options!$D$37) - COUNTIF($R59:$W59, "&gt;="&amp;Options!$D$36))) + Options!$D$31*(COUNTIF($R59:$W59, "&gt;="&amp;Options!$D$36)) + Options!$D$32*AVERAGE($R59:$W59) + Options!$D$33*GEOMEAN($R59:$W59+0.0001)</f>
        <v>0.5</v>
      </c>
      <c r="H59" s="23">
        <f t="shared" si="9"/>
        <v>0.5</v>
      </c>
      <c r="I59" s="270" t="str" cm="1">
        <f t="array" ref="I59">_xlfn.IFS('Data Reliability'!D59 &gt;= 0.666, "!!", AND('Data Reliability'!D59 &lt; 0.666,  'Data Reliability'!D59  &gt;= 0.333), "!", 'Data Reliability'!D59 &lt; 0.333, "")</f>
        <v/>
      </c>
      <c r="J59" s="22" cm="1">
        <f t="array" ref="J59">Options!$D$30*(COUNTIF($Y59:$AD59, "&gt;="&amp;Options!$D$40) + 0.5*(COUNTIF($Y59:$AD59, "&gt;="&amp;Options!$D$41) - COUNTIF($Y59:$AD59, "&gt;="&amp;Options!$D$40))) + Options!$D$31*(COUNTIF($Y59:$AD59, "&gt;="&amp;Options!$D$40)) + Options!$D$32*AVERAGE($Y59:$AD59) + Options!$D$33*GEOMEAN($Y59:$AD59+0.0001)</f>
        <v>0</v>
      </c>
      <c r="K59" s="23">
        <f t="shared" si="1"/>
        <v>0</v>
      </c>
      <c r="L59" s="270" t="str" cm="1">
        <f t="array" ref="L59">_xlfn.IFS('Data Reliability'!E59 &gt;= 0.666, "!!", AND('Data Reliability'!E59 &lt; 0.666,  'Data Reliability'!E59  &gt;= 0.333), "!", 'Data Reliability'!E59 &lt; 0.333, "")</f>
        <v/>
      </c>
      <c r="M59" s="21" cm="1">
        <f t="array" ref="M59">Options!$D$30*(COUNTIF($AF59:$AK59, "&gt;="&amp;Options!$D$40) + 0.5*(COUNTIF($AF59:$AK59, "&gt;="&amp;Options!$D$41) - COUNTIF($AF59:$AK59, "&gt;="&amp;Options!$D$40))) + Options!$D$31*(COUNTIF($AF59:$AK59, "&gt;="&amp;Options!$D$40)) + Options!$D$32*AVERAGE($AF59:$AK59) + Options!$D$33*GEOMEAN($AF59:$AK59+0.0001)</f>
        <v>2</v>
      </c>
      <c r="N59" s="23">
        <f t="shared" si="8"/>
        <v>2</v>
      </c>
      <c r="O59" s="270" t="str" cm="1">
        <f t="array" ref="O59">_xlfn.IFS('Data Reliability'!F59 &gt;= 0.666, "!!", AND('Data Reliability'!F59 &lt; 0.666,  'Data Reliability'!F59  &gt;= 0.333), "!", 'Data Reliability'!F59 &lt; 0.333, "")</f>
        <v/>
      </c>
      <c r="P59" s="24"/>
      <c r="Q59" s="50"/>
      <c r="R59" s="25">
        <f t="shared" si="10"/>
        <v>5.0990195135927845</v>
      </c>
      <c r="S59" s="25">
        <f t="shared" si="11"/>
        <v>2.2488038277512001</v>
      </c>
      <c r="T59" s="25">
        <f t="shared" si="12"/>
        <v>1.7314000276069359</v>
      </c>
      <c r="U59" s="25">
        <f t="shared" si="13"/>
        <v>2.9277002188455978</v>
      </c>
      <c r="V59" s="25">
        <f t="shared" si="14"/>
        <v>0</v>
      </c>
      <c r="W59" s="25">
        <f t="shared" si="15"/>
        <v>0</v>
      </c>
      <c r="X59" s="51"/>
      <c r="Y59" s="25">
        <f>Health!F59</f>
        <v>2.6</v>
      </c>
      <c r="Z59" s="25">
        <f>Food!F59</f>
        <v>2.2488038277512001</v>
      </c>
      <c r="AA59" s="26">
        <f>Macro!F59</f>
        <v>1.8842975206611601</v>
      </c>
      <c r="AB59" s="25">
        <f>Socioeconomic!F59</f>
        <v>0.85714285714285599</v>
      </c>
      <c r="AC59" s="25">
        <f>'Natural Hazard'!F59</f>
        <v>0</v>
      </c>
      <c r="AD59" s="25">
        <f>Conflict!F59</f>
        <v>0</v>
      </c>
      <c r="AE59" s="51"/>
      <c r="AF59" s="25">
        <f>Health!G59</f>
        <v>10</v>
      </c>
      <c r="AG59" s="25">
        <f>Food!G59</f>
        <v>0</v>
      </c>
      <c r="AH59" s="25">
        <f>Macro!G59</f>
        <v>1.5909090909090899</v>
      </c>
      <c r="AI59" s="25">
        <f>Socioeconomic!G59</f>
        <v>10</v>
      </c>
      <c r="AJ59" s="25">
        <f>'Natural Hazard'!G59</f>
        <v>0</v>
      </c>
      <c r="AK59" s="25">
        <f>Conflict!G59</f>
        <v>0</v>
      </c>
      <c r="AL59" s="50"/>
      <c r="AM59" s="27">
        <f>'Data Reliability'!E59</f>
        <v>0</v>
      </c>
      <c r="AN59" s="27">
        <f>'Data Reliability'!F59</f>
        <v>0.3</v>
      </c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1:53" x14ac:dyDescent="0.2">
      <c r="A60" s="63">
        <v>55</v>
      </c>
      <c r="B60" s="20" t="s">
        <v>115</v>
      </c>
      <c r="C60" s="20" t="s">
        <v>116</v>
      </c>
      <c r="D60" s="20" t="s">
        <v>554</v>
      </c>
      <c r="E60" s="20" t="s">
        <v>551</v>
      </c>
      <c r="F60" s="50"/>
      <c r="G60" s="22" cm="1">
        <f t="array" ref="G60">Options!$D$30*(COUNTIF($R60:$W60, "&gt;="&amp;Options!$D$36) + 0.5*(COUNTIF($R60:$W60, "&gt;="&amp;Options!$D$37) - COUNTIF($R60:$W60, "&gt;="&amp;Options!$D$36))) + Options!$D$31*(COUNTIF($R60:$W60, "&gt;="&amp;Options!$D$36)) + Options!$D$32*AVERAGE($R60:$W60) + Options!$D$33*GEOMEAN($R60:$W60+0.0001)</f>
        <v>6</v>
      </c>
      <c r="H60" s="23">
        <f t="shared" si="9"/>
        <v>6</v>
      </c>
      <c r="I60" s="270" t="str" cm="1">
        <f t="array" ref="I60">_xlfn.IFS('Data Reliability'!D60 &gt;= 0.666, "!!", AND('Data Reliability'!D60 &lt; 0.666,  'Data Reliability'!D60  &gt;= 0.333), "!", 'Data Reliability'!D60 &lt; 0.333, "")</f>
        <v/>
      </c>
      <c r="J60" s="22" cm="1">
        <f t="array" ref="J60">Options!$D$30*(COUNTIF($Y60:$AD60, "&gt;="&amp;Options!$D$40) + 0.5*(COUNTIF($Y60:$AD60, "&gt;="&amp;Options!$D$41) - COUNTIF($Y60:$AD60, "&gt;="&amp;Options!$D$40))) + Options!$D$31*(COUNTIF($Y60:$AD60, "&gt;="&amp;Options!$D$40)) + Options!$D$32*AVERAGE($Y60:$AD60) + Options!$D$33*GEOMEAN($Y60:$AD60+0.0001)</f>
        <v>2.5</v>
      </c>
      <c r="K60" s="23">
        <f t="shared" si="1"/>
        <v>2.5</v>
      </c>
      <c r="L60" s="270" t="str" cm="1">
        <f t="array" ref="L60">_xlfn.IFS('Data Reliability'!E60 &gt;= 0.666, "!!", AND('Data Reliability'!E60 &lt; 0.666,  'Data Reliability'!E60  &gt;= 0.333), "!", 'Data Reliability'!E60 &lt; 0.333, "")</f>
        <v/>
      </c>
      <c r="M60" s="21" cm="1">
        <f t="array" ref="M60">Options!$D$30*(COUNTIF($AF60:$AK60, "&gt;="&amp;Options!$D$40) + 0.5*(COUNTIF($AF60:$AK60, "&gt;="&amp;Options!$D$41) - COUNTIF($AF60:$AK60, "&gt;="&amp;Options!$D$40))) + Options!$D$31*(COUNTIF($AF60:$AK60, "&gt;="&amp;Options!$D$40)) + Options!$D$32*AVERAGE($AF60:$AK60) + Options!$D$33*GEOMEAN($AF60:$AK60+0.0001)</f>
        <v>5.5</v>
      </c>
      <c r="N60" s="23">
        <f t="shared" si="8"/>
        <v>5.5</v>
      </c>
      <c r="O60" s="270" t="str" cm="1">
        <f t="array" ref="O60">_xlfn.IFS('Data Reliability'!F60 &gt;= 0.666, "!!", AND('Data Reliability'!F60 &lt; 0.666,  'Data Reliability'!F60  &gt;= 0.333), "!", 'Data Reliability'!F60 &lt; 0.333, "")</f>
        <v/>
      </c>
      <c r="P60" s="24"/>
      <c r="Q60" s="50"/>
      <c r="R60" s="25">
        <f t="shared" si="10"/>
        <v>9.8742088290657488</v>
      </c>
      <c r="S60" s="25">
        <f t="shared" si="11"/>
        <v>10</v>
      </c>
      <c r="T60" s="25">
        <f t="shared" si="12"/>
        <v>8.1742389136959925</v>
      </c>
      <c r="U60" s="25">
        <f t="shared" si="13"/>
        <v>9.4868329805051381</v>
      </c>
      <c r="V60" s="25">
        <f t="shared" si="14"/>
        <v>7.5277265270908122</v>
      </c>
      <c r="W60" s="25">
        <f t="shared" si="15"/>
        <v>10</v>
      </c>
      <c r="X60" s="51"/>
      <c r="Y60" s="25">
        <f>Health!F60</f>
        <v>9.75</v>
      </c>
      <c r="Z60" s="25">
        <f>Food!F60</f>
        <v>10</v>
      </c>
      <c r="AA60" s="26">
        <f>Macro!F60</f>
        <v>8.9090909090909101</v>
      </c>
      <c r="AB60" s="25">
        <f>Socioeconomic!F60</f>
        <v>9</v>
      </c>
      <c r="AC60" s="25">
        <f>'Natural Hazard'!F60</f>
        <v>5.6666666666666696</v>
      </c>
      <c r="AD60" s="25">
        <f>Conflict!F60</f>
        <v>0</v>
      </c>
      <c r="AE60" s="51"/>
      <c r="AF60" s="25">
        <f>Health!G60</f>
        <v>10</v>
      </c>
      <c r="AG60" s="25">
        <f>Food!G60</f>
        <v>10</v>
      </c>
      <c r="AH60" s="25">
        <f>Macro!G60</f>
        <v>7.5</v>
      </c>
      <c r="AI60" s="25">
        <f>Socioeconomic!G60</f>
        <v>10</v>
      </c>
      <c r="AJ60" s="25">
        <f>'Natural Hazard'!G60</f>
        <v>10</v>
      </c>
      <c r="AK60" s="25">
        <f>Conflict!G60</f>
        <v>10</v>
      </c>
      <c r="AL60" s="50"/>
      <c r="AM60" s="27">
        <f>'Data Reliability'!E60</f>
        <v>0</v>
      </c>
      <c r="AN60" s="27">
        <f>'Data Reliability'!F60</f>
        <v>0.1</v>
      </c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1:53" x14ac:dyDescent="0.2">
      <c r="A61" s="63">
        <v>56</v>
      </c>
      <c r="B61" s="20" t="s">
        <v>117</v>
      </c>
      <c r="C61" s="20" t="s">
        <v>118</v>
      </c>
      <c r="D61" s="20" t="s">
        <v>555</v>
      </c>
      <c r="E61" s="20" t="s">
        <v>3</v>
      </c>
      <c r="F61" s="50"/>
      <c r="G61" s="22" cm="1">
        <f t="array" ref="G61">Options!$D$30*(COUNTIF($R61:$W61, "&gt;="&amp;Options!$D$36) + 0.5*(COUNTIF($R61:$W61, "&gt;="&amp;Options!$D$37) - COUNTIF($R61:$W61, "&gt;="&amp;Options!$D$36))) + Options!$D$31*(COUNTIF($R61:$W61, "&gt;="&amp;Options!$D$36)) + Options!$D$32*AVERAGE($R61:$W61) + Options!$D$33*GEOMEAN($R61:$W61+0.0001)</f>
        <v>0</v>
      </c>
      <c r="H61" s="23">
        <f t="shared" si="9"/>
        <v>0</v>
      </c>
      <c r="I61" s="270" t="str" cm="1">
        <f t="array" ref="I61">_xlfn.IFS('Data Reliability'!D61 &gt;= 0.666, "!!", AND('Data Reliability'!D61 &lt; 0.666,  'Data Reliability'!D61  &gt;= 0.333), "!", 'Data Reliability'!D61 &lt; 0.333, "")</f>
        <v/>
      </c>
      <c r="J61" s="22" cm="1">
        <f t="array" ref="J61">Options!$D$30*(COUNTIF($Y61:$AD61, "&gt;="&amp;Options!$D$40) + 0.5*(COUNTIF($Y61:$AD61, "&gt;="&amp;Options!$D$41) - COUNTIF($Y61:$AD61, "&gt;="&amp;Options!$D$40))) + Options!$D$31*(COUNTIF($Y61:$AD61, "&gt;="&amp;Options!$D$40)) + Options!$D$32*AVERAGE($Y61:$AD61) + Options!$D$33*GEOMEAN($Y61:$AD61+0.0001)</f>
        <v>0</v>
      </c>
      <c r="K61" s="23">
        <f t="shared" si="1"/>
        <v>0</v>
      </c>
      <c r="L61" s="270" t="str" cm="1">
        <f t="array" ref="L61">_xlfn.IFS('Data Reliability'!E61 &gt;= 0.666, "!!", AND('Data Reliability'!E61 &lt; 0.666,  'Data Reliability'!E61  &gt;= 0.333), "!", 'Data Reliability'!E61 &lt; 0.333, "")</f>
        <v/>
      </c>
      <c r="M61" s="21" cm="1">
        <f t="array" ref="M61">Options!$D$30*(COUNTIF($AF61:$AK61, "&gt;="&amp;Options!$D$40) + 0.5*(COUNTIF($AF61:$AK61, "&gt;="&amp;Options!$D$41) - COUNTIF($AF61:$AK61, "&gt;="&amp;Options!$D$40))) + Options!$D$31*(COUNTIF($AF61:$AK61, "&gt;="&amp;Options!$D$40)) + Options!$D$32*AVERAGE($AF61:$AK61) + Options!$D$33*GEOMEAN($AF61:$AK61+0.0001)</f>
        <v>1</v>
      </c>
      <c r="N61" s="23">
        <f t="shared" si="8"/>
        <v>1</v>
      </c>
      <c r="O61" s="270" t="str" cm="1">
        <f t="array" ref="O61">_xlfn.IFS('Data Reliability'!F61 &gt;= 0.666, "!!", AND('Data Reliability'!F61 &lt; 0.666,  'Data Reliability'!F61  &gt;= 0.333), "!", 'Data Reliability'!F61 &lt; 0.333, "")</f>
        <v>!</v>
      </c>
      <c r="P61" s="24"/>
      <c r="Q61" s="50"/>
      <c r="R61" s="25">
        <f t="shared" si="10"/>
        <v>1.5735915849388826</v>
      </c>
      <c r="S61" s="25">
        <f t="shared" si="11"/>
        <v>0.88516746411483305</v>
      </c>
      <c r="T61" s="25">
        <f t="shared" si="12"/>
        <v>1.6377404676012104</v>
      </c>
      <c r="U61" s="25">
        <f t="shared" si="13"/>
        <v>1.2286267983093198</v>
      </c>
      <c r="V61" s="25">
        <f t="shared" si="14"/>
        <v>0</v>
      </c>
      <c r="W61" s="25">
        <f t="shared" si="15"/>
        <v>0</v>
      </c>
      <c r="X61" s="51"/>
      <c r="Y61" s="25">
        <f>Health!F61</f>
        <v>0.26</v>
      </c>
      <c r="Z61" s="25">
        <f>Food!F61</f>
        <v>0.88516746411483305</v>
      </c>
      <c r="AA61" s="26">
        <f>Macro!F61</f>
        <v>0.34710743801652899</v>
      </c>
      <c r="AB61" s="25">
        <f>Socioeconomic!F61</f>
        <v>0.28571428571428598</v>
      </c>
      <c r="AC61" s="25">
        <f>'Natural Hazard'!F61</f>
        <v>0</v>
      </c>
      <c r="AD61" s="25">
        <f>Conflict!F61</f>
        <v>0</v>
      </c>
      <c r="AE61" s="51"/>
      <c r="AF61" s="25">
        <f>Health!G61</f>
        <v>9.5238095238094793</v>
      </c>
      <c r="AG61" s="25">
        <f>Food!G61</f>
        <v>0</v>
      </c>
      <c r="AH61" s="25">
        <f>Macro!G61</f>
        <v>7.7272727272727204</v>
      </c>
      <c r="AI61" s="25">
        <f>Socioeconomic!G61</f>
        <v>5.2833333333333297</v>
      </c>
      <c r="AJ61" s="25">
        <f>'Natural Hazard'!G61</f>
        <v>0</v>
      </c>
      <c r="AK61" s="25">
        <f>Conflict!G61</f>
        <v>0</v>
      </c>
      <c r="AL61" s="50"/>
      <c r="AM61" s="27">
        <f>'Data Reliability'!E61</f>
        <v>0</v>
      </c>
      <c r="AN61" s="27">
        <f>'Data Reliability'!F61</f>
        <v>0.4</v>
      </c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1:53" x14ac:dyDescent="0.2">
      <c r="A62" s="63">
        <v>57</v>
      </c>
      <c r="B62" s="20" t="s">
        <v>119</v>
      </c>
      <c r="C62" s="20" t="s">
        <v>120</v>
      </c>
      <c r="D62" s="20" t="s">
        <v>558</v>
      </c>
      <c r="E62" s="20" t="s">
        <v>560</v>
      </c>
      <c r="F62" s="50"/>
      <c r="G62" s="22" cm="1">
        <f t="array" ref="G62">Options!$D$30*(COUNTIF($R62:$W62, "&gt;="&amp;Options!$D$36) + 0.5*(COUNTIF($R62:$W62, "&gt;="&amp;Options!$D$37) - COUNTIF($R62:$W62, "&gt;="&amp;Options!$D$36))) + Options!$D$31*(COUNTIF($R62:$W62, "&gt;="&amp;Options!$D$36)) + Options!$D$32*AVERAGE($R62:$W62) + Options!$D$33*GEOMEAN($R62:$W62+0.0001)</f>
        <v>2</v>
      </c>
      <c r="H62" s="23">
        <f t="shared" si="9"/>
        <v>2</v>
      </c>
      <c r="I62" s="270" t="str" cm="1">
        <f t="array" ref="I62">_xlfn.IFS('Data Reliability'!D62 &gt;= 0.666, "!!", AND('Data Reliability'!D62 &lt; 0.666,  'Data Reliability'!D62  &gt;= 0.333), "!", 'Data Reliability'!D62 &lt; 0.333, "")</f>
        <v/>
      </c>
      <c r="J62" s="22" cm="1">
        <f t="array" ref="J62">Options!$D$30*(COUNTIF($Y62:$AD62, "&gt;="&amp;Options!$D$40) + 0.5*(COUNTIF($Y62:$AD62, "&gt;="&amp;Options!$D$41) - COUNTIF($Y62:$AD62, "&gt;="&amp;Options!$D$40))) + Options!$D$31*(COUNTIF($Y62:$AD62, "&gt;="&amp;Options!$D$40)) + Options!$D$32*AVERAGE($Y62:$AD62) + Options!$D$33*GEOMEAN($Y62:$AD62+0.0001)</f>
        <v>0.5</v>
      </c>
      <c r="K62" s="23">
        <f t="shared" si="1"/>
        <v>0.5</v>
      </c>
      <c r="L62" s="270" t="str" cm="1">
        <f t="array" ref="L62">_xlfn.IFS('Data Reliability'!E62 &gt;= 0.666, "!!", AND('Data Reliability'!E62 &lt; 0.666,  'Data Reliability'!E62  &gt;= 0.333), "!", 'Data Reliability'!E62 &lt; 0.333, "")</f>
        <v/>
      </c>
      <c r="M62" s="21" cm="1">
        <f t="array" ref="M62">Options!$D$30*(COUNTIF($AF62:$AK62, "&gt;="&amp;Options!$D$40) + 0.5*(COUNTIF($AF62:$AK62, "&gt;="&amp;Options!$D$41) - COUNTIF($AF62:$AK62, "&gt;="&amp;Options!$D$40))) + Options!$D$31*(COUNTIF($AF62:$AK62, "&gt;="&amp;Options!$D$40)) + Options!$D$32*AVERAGE($AF62:$AK62) + Options!$D$33*GEOMEAN($AF62:$AK62+0.0001)</f>
        <v>3</v>
      </c>
      <c r="N62" s="23">
        <f t="shared" si="8"/>
        <v>3</v>
      </c>
      <c r="O62" s="270" t="str" cm="1">
        <f t="array" ref="O62">_xlfn.IFS('Data Reliability'!F62 &gt;= 0.666, "!!", AND('Data Reliability'!F62 &lt; 0.666,  'Data Reliability'!F62  &gt;= 0.333), "!", 'Data Reliability'!F62 &lt; 0.333, "")</f>
        <v>!</v>
      </c>
      <c r="P62" s="24"/>
      <c r="Q62" s="50"/>
      <c r="R62" s="25">
        <f t="shared" si="10"/>
        <v>9.4127573006000738</v>
      </c>
      <c r="S62" s="25">
        <f t="shared" si="11"/>
        <v>4.9043062200956902</v>
      </c>
      <c r="T62" s="25">
        <f t="shared" si="12"/>
        <v>0</v>
      </c>
      <c r="U62" s="25">
        <f t="shared" si="13"/>
        <v>6.9693205243716987</v>
      </c>
      <c r="V62" s="25">
        <f t="shared" si="14"/>
        <v>6.9522178715380676</v>
      </c>
      <c r="W62" s="25">
        <f t="shared" si="15"/>
        <v>0</v>
      </c>
      <c r="X62" s="51"/>
      <c r="Y62" s="25">
        <f>Health!F62</f>
        <v>8.86</v>
      </c>
      <c r="Z62" s="25">
        <f>Food!F62</f>
        <v>4.9043062200956902</v>
      </c>
      <c r="AA62" s="26">
        <f>Macro!F62</f>
        <v>0</v>
      </c>
      <c r="AB62" s="25">
        <f>Socioeconomic!F62</f>
        <v>4.8571428571428603</v>
      </c>
      <c r="AC62" s="25">
        <f>'Natural Hazard'!F62</f>
        <v>4.8333333333333304</v>
      </c>
      <c r="AD62" s="25">
        <f>Conflict!F62</f>
        <v>0</v>
      </c>
      <c r="AE62" s="51"/>
      <c r="AF62" s="25">
        <f>Health!G62</f>
        <v>10</v>
      </c>
      <c r="AG62" s="25">
        <f>Food!G62</f>
        <v>0</v>
      </c>
      <c r="AH62" s="25">
        <f>Macro!G62</f>
        <v>0</v>
      </c>
      <c r="AI62" s="25">
        <f>Socioeconomic!G62</f>
        <v>10</v>
      </c>
      <c r="AJ62" s="25">
        <f>'Natural Hazard'!G62</f>
        <v>10</v>
      </c>
      <c r="AK62" s="25">
        <f>Conflict!G62</f>
        <v>0</v>
      </c>
      <c r="AL62" s="50"/>
      <c r="AM62" s="27">
        <f>'Data Reliability'!E62</f>
        <v>0</v>
      </c>
      <c r="AN62" s="27">
        <f>'Data Reliability'!F62</f>
        <v>0.4</v>
      </c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1:53" x14ac:dyDescent="0.2">
      <c r="A63" s="63">
        <v>58</v>
      </c>
      <c r="B63" s="20" t="s">
        <v>121</v>
      </c>
      <c r="C63" s="20" t="s">
        <v>122</v>
      </c>
      <c r="D63" s="20" t="s">
        <v>555</v>
      </c>
      <c r="E63" s="20" t="s">
        <v>3</v>
      </c>
      <c r="F63" s="50"/>
      <c r="G63" s="22" cm="1">
        <f t="array" ref="G63">Options!$D$30*(COUNTIF($R63:$W63, "&gt;="&amp;Options!$D$36) + 0.5*(COUNTIF($R63:$W63, "&gt;="&amp;Options!$D$37) - COUNTIF($R63:$W63, "&gt;="&amp;Options!$D$36))) + Options!$D$31*(COUNTIF($R63:$W63, "&gt;="&amp;Options!$D$36)) + Options!$D$32*AVERAGE($R63:$W63) + Options!$D$33*GEOMEAN($R63:$W63+0.0001)</f>
        <v>0.5</v>
      </c>
      <c r="H63" s="23">
        <f t="shared" si="9"/>
        <v>0.5</v>
      </c>
      <c r="I63" s="270" t="str" cm="1">
        <f t="array" ref="I63">_xlfn.IFS('Data Reliability'!D63 &gt;= 0.666, "!!", AND('Data Reliability'!D63 &lt; 0.666,  'Data Reliability'!D63  &gt;= 0.333), "!", 'Data Reliability'!D63 &lt; 0.333, "")</f>
        <v/>
      </c>
      <c r="J63" s="22" cm="1">
        <f t="array" ref="J63">Options!$D$30*(COUNTIF($Y63:$AD63, "&gt;="&amp;Options!$D$40) + 0.5*(COUNTIF($Y63:$AD63, "&gt;="&amp;Options!$D$41) - COUNTIF($Y63:$AD63, "&gt;="&amp;Options!$D$40))) + Options!$D$31*(COUNTIF($Y63:$AD63, "&gt;="&amp;Options!$D$40)) + Options!$D$32*AVERAGE($Y63:$AD63) + Options!$D$33*GEOMEAN($Y63:$AD63+0.0001)</f>
        <v>0</v>
      </c>
      <c r="K63" s="23">
        <f t="shared" si="1"/>
        <v>0</v>
      </c>
      <c r="L63" s="270" t="str" cm="1">
        <f t="array" ref="L63">_xlfn.IFS('Data Reliability'!E63 &gt;= 0.666, "!!", AND('Data Reliability'!E63 &lt; 0.666,  'Data Reliability'!E63  &gt;= 0.333), "!", 'Data Reliability'!E63 &lt; 0.333, "")</f>
        <v/>
      </c>
      <c r="M63" s="21" cm="1">
        <f t="array" ref="M63">Options!$D$30*(COUNTIF($AF63:$AK63, "&gt;="&amp;Options!$D$40) + 0.5*(COUNTIF($AF63:$AK63, "&gt;="&amp;Options!$D$41) - COUNTIF($AF63:$AK63, "&gt;="&amp;Options!$D$40))) + Options!$D$31*(COUNTIF($AF63:$AK63, "&gt;="&amp;Options!$D$40)) + Options!$D$32*AVERAGE($AF63:$AK63) + Options!$D$33*GEOMEAN($AF63:$AK63+0.0001)</f>
        <v>1</v>
      </c>
      <c r="N63" s="23">
        <f t="shared" si="8"/>
        <v>1</v>
      </c>
      <c r="O63" s="270" t="str" cm="1">
        <f t="array" ref="O63">_xlfn.IFS('Data Reliability'!F63 &gt;= 0.666, "!!", AND('Data Reliability'!F63 &lt; 0.666,  'Data Reliability'!F63  &gt;= 0.333), "!", 'Data Reliability'!F63 &lt; 0.333, "")</f>
        <v/>
      </c>
      <c r="P63" s="24"/>
      <c r="Q63" s="50"/>
      <c r="R63" s="25">
        <f t="shared" si="10"/>
        <v>5</v>
      </c>
      <c r="S63" s="25">
        <f t="shared" si="11"/>
        <v>0</v>
      </c>
      <c r="T63" s="25">
        <f t="shared" si="12"/>
        <v>1.7314000276069359</v>
      </c>
      <c r="U63" s="25">
        <f t="shared" si="13"/>
        <v>1.4638501094227994</v>
      </c>
      <c r="V63" s="25">
        <f t="shared" si="14"/>
        <v>4</v>
      </c>
      <c r="W63" s="25">
        <f t="shared" si="15"/>
        <v>0</v>
      </c>
      <c r="X63" s="51"/>
      <c r="Y63" s="25">
        <f>Health!F63</f>
        <v>2.5</v>
      </c>
      <c r="Z63" s="25">
        <f>Food!F63</f>
        <v>0</v>
      </c>
      <c r="AA63" s="26">
        <f>Macro!F63</f>
        <v>1.8842975206611601</v>
      </c>
      <c r="AB63" s="25">
        <f>Socioeconomic!F63</f>
        <v>0.71428571428571397</v>
      </c>
      <c r="AC63" s="25">
        <f>'Natural Hazard'!F63</f>
        <v>4</v>
      </c>
      <c r="AD63" s="25">
        <f>Conflict!F63</f>
        <v>0</v>
      </c>
      <c r="AE63" s="51"/>
      <c r="AF63" s="25">
        <f>Health!G63</f>
        <v>10</v>
      </c>
      <c r="AG63" s="25">
        <f>Food!G63</f>
        <v>0</v>
      </c>
      <c r="AH63" s="25">
        <f>Macro!G63</f>
        <v>1.5909090909090899</v>
      </c>
      <c r="AI63" s="25">
        <f>Socioeconomic!G63</f>
        <v>3</v>
      </c>
      <c r="AJ63" s="25">
        <f>'Natural Hazard'!G63</f>
        <v>0</v>
      </c>
      <c r="AK63" s="25">
        <f>Conflict!G63</f>
        <v>0</v>
      </c>
      <c r="AL63" s="50"/>
      <c r="AM63" s="27">
        <f>'Data Reliability'!E63</f>
        <v>0</v>
      </c>
      <c r="AN63" s="27">
        <f>'Data Reliability'!F63</f>
        <v>0.3</v>
      </c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1:53" x14ac:dyDescent="0.2">
      <c r="A64" s="63">
        <v>59</v>
      </c>
      <c r="B64" s="20" t="s">
        <v>123</v>
      </c>
      <c r="C64" s="20" t="s">
        <v>124</v>
      </c>
      <c r="D64" s="20" t="s">
        <v>558</v>
      </c>
      <c r="E64" s="20" t="s">
        <v>551</v>
      </c>
      <c r="F64" s="50"/>
      <c r="G64" s="22" cm="1">
        <f t="array" ref="G64">Options!$D$30*(COUNTIF($R64:$W64, "&gt;="&amp;Options!$D$36) + 0.5*(COUNTIF($R64:$W64, "&gt;="&amp;Options!$D$37) - COUNTIF($R64:$W64, "&gt;="&amp;Options!$D$36))) + Options!$D$31*(COUNTIF($R64:$W64, "&gt;="&amp;Options!$D$36)) + Options!$D$32*AVERAGE($R64:$W64) + Options!$D$33*GEOMEAN($R64:$W64+0.0001)</f>
        <v>4</v>
      </c>
      <c r="H64" s="23">
        <f t="shared" si="9"/>
        <v>4</v>
      </c>
      <c r="I64" s="270" t="str" cm="1">
        <f t="array" ref="I64">_xlfn.IFS('Data Reliability'!D64 &gt;= 0.666, "!!", AND('Data Reliability'!D64 &lt; 0.666,  'Data Reliability'!D64  &gt;= 0.333), "!", 'Data Reliability'!D64 &lt; 0.333, "")</f>
        <v>!</v>
      </c>
      <c r="J64" s="22" cm="1">
        <f t="array" ref="J64">Options!$D$30*(COUNTIF($Y64:$AD64, "&gt;="&amp;Options!$D$40) + 0.5*(COUNTIF($Y64:$AD64, "&gt;="&amp;Options!$D$41) - COUNTIF($Y64:$AD64, "&gt;="&amp;Options!$D$40))) + Options!$D$31*(COUNTIF($Y64:$AD64, "&gt;="&amp;Options!$D$40)) + Options!$D$32*AVERAGE($Y64:$AD64) + Options!$D$33*GEOMEAN($Y64:$AD64+0.0001)</f>
        <v>2</v>
      </c>
      <c r="K64" s="23">
        <f t="shared" si="1"/>
        <v>2</v>
      </c>
      <c r="L64" s="270" t="str" cm="1">
        <f t="array" ref="L64">_xlfn.IFS('Data Reliability'!E64 &gt;= 0.666, "!!", AND('Data Reliability'!E64 &lt; 0.666,  'Data Reliability'!E64  &gt;= 0.333), "!", 'Data Reliability'!E64 &lt; 0.333, "")</f>
        <v/>
      </c>
      <c r="M64" s="21" cm="1">
        <f t="array" ref="M64">Options!$D$30*(COUNTIF($AF64:$AK64, "&gt;="&amp;Options!$D$40) + 0.5*(COUNTIF($AF64:$AK64, "&gt;="&amp;Options!$D$41) - COUNTIF($AF64:$AK64, "&gt;="&amp;Options!$D$40))) + Options!$D$31*(COUNTIF($AF64:$AK64, "&gt;="&amp;Options!$D$40)) + Options!$D$32*AVERAGE($AF64:$AK64) + Options!$D$33*GEOMEAN($AF64:$AK64+0.0001)</f>
        <v>1</v>
      </c>
      <c r="N64" s="23">
        <f t="shared" si="8"/>
        <v>1</v>
      </c>
      <c r="O64" s="270" t="str" cm="1">
        <f t="array" ref="O64">_xlfn.IFS('Data Reliability'!F64 &gt;= 0.666, "!!", AND('Data Reliability'!F64 &lt; 0.666,  'Data Reliability'!F64  &gt;= 0.333), "!", 'Data Reliability'!F64 &lt; 0.333, "")</f>
        <v>!!</v>
      </c>
      <c r="P64" s="24"/>
      <c r="Q64" s="50"/>
      <c r="R64" s="25">
        <f t="shared" si="10"/>
        <v>7.44</v>
      </c>
      <c r="S64" s="25">
        <f t="shared" si="11"/>
        <v>0</v>
      </c>
      <c r="T64" s="25">
        <f t="shared" si="12"/>
        <v>0</v>
      </c>
      <c r="U64" s="25">
        <f t="shared" si="13"/>
        <v>8</v>
      </c>
      <c r="V64" s="25">
        <f t="shared" si="14"/>
        <v>7.3029674334022125</v>
      </c>
      <c r="W64" s="25">
        <f t="shared" si="15"/>
        <v>10</v>
      </c>
      <c r="X64" s="51"/>
      <c r="Y64" s="25">
        <f>Health!F64</f>
        <v>7.44</v>
      </c>
      <c r="Z64" s="25">
        <f>Food!F64</f>
        <v>0</v>
      </c>
      <c r="AA64" s="26">
        <f>Macro!F64</f>
        <v>0</v>
      </c>
      <c r="AB64" s="25">
        <f>Socioeconomic!F64</f>
        <v>8</v>
      </c>
      <c r="AC64" s="25">
        <f>'Natural Hazard'!F64</f>
        <v>5.3333333333333304</v>
      </c>
      <c r="AD64" s="25">
        <f>Conflict!F64</f>
        <v>10</v>
      </c>
      <c r="AE64" s="51"/>
      <c r="AF64" s="25">
        <f>Health!G64</f>
        <v>0</v>
      </c>
      <c r="AG64" s="25">
        <f>Food!G64</f>
        <v>0</v>
      </c>
      <c r="AH64" s="25">
        <f>Macro!G64</f>
        <v>0</v>
      </c>
      <c r="AI64" s="25">
        <f>Socioeconomic!G64</f>
        <v>0</v>
      </c>
      <c r="AJ64" s="25">
        <f>'Natural Hazard'!G64</f>
        <v>10</v>
      </c>
      <c r="AK64" s="25">
        <f>Conflict!G64</f>
        <v>0</v>
      </c>
      <c r="AL64" s="50"/>
      <c r="AM64" s="27">
        <f>'Data Reliability'!E64</f>
        <v>0.3</v>
      </c>
      <c r="AN64" s="27">
        <f>'Data Reliability'!F64</f>
        <v>0.8</v>
      </c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1:53" x14ac:dyDescent="0.2">
      <c r="A65" s="63">
        <v>60</v>
      </c>
      <c r="B65" s="20" t="s">
        <v>125</v>
      </c>
      <c r="C65" s="20" t="s">
        <v>126</v>
      </c>
      <c r="D65" s="20" t="s">
        <v>554</v>
      </c>
      <c r="E65" s="20" t="s">
        <v>552</v>
      </c>
      <c r="F65" s="50"/>
      <c r="G65" s="22" cm="1">
        <f t="array" ref="G65">Options!$D$30*(COUNTIF($R65:$W65, "&gt;="&amp;Options!$D$36) + 0.5*(COUNTIF($R65:$W65, "&gt;="&amp;Options!$D$37) - COUNTIF($R65:$W65, "&gt;="&amp;Options!$D$36))) + Options!$D$31*(COUNTIF($R65:$W65, "&gt;="&amp;Options!$D$36)) + Options!$D$32*AVERAGE($R65:$W65) + Options!$D$33*GEOMEAN($R65:$W65+0.0001)</f>
        <v>2.5</v>
      </c>
      <c r="H65" s="23">
        <f t="shared" si="9"/>
        <v>2.5</v>
      </c>
      <c r="I65" s="270" t="str" cm="1">
        <f t="array" ref="I65">_xlfn.IFS('Data Reliability'!D65 &gt;= 0.666, "!!", AND('Data Reliability'!D65 &lt; 0.666,  'Data Reliability'!D65  &gt;= 0.333), "!", 'Data Reliability'!D65 &lt; 0.333, "")</f>
        <v/>
      </c>
      <c r="J65" s="22" cm="1">
        <f t="array" ref="J65">Options!$D$30*(COUNTIF($Y65:$AD65, "&gt;="&amp;Options!$D$40) + 0.5*(COUNTIF($Y65:$AD65, "&gt;="&amp;Options!$D$41) - COUNTIF($Y65:$AD65, "&gt;="&amp;Options!$D$40))) + Options!$D$31*(COUNTIF($Y65:$AD65, "&gt;="&amp;Options!$D$40)) + Options!$D$32*AVERAGE($Y65:$AD65) + Options!$D$33*GEOMEAN($Y65:$AD65+0.0001)</f>
        <v>1.5</v>
      </c>
      <c r="K65" s="23">
        <f t="shared" si="1"/>
        <v>1.5</v>
      </c>
      <c r="L65" s="270" t="str" cm="1">
        <f t="array" ref="L65">_xlfn.IFS('Data Reliability'!E65 &gt;= 0.666, "!!", AND('Data Reliability'!E65 &lt; 0.666,  'Data Reliability'!E65  &gt;= 0.333), "!", 'Data Reliability'!E65 &lt; 0.333, "")</f>
        <v/>
      </c>
      <c r="M65" s="21" cm="1">
        <f t="array" ref="M65">Options!$D$30*(COUNTIF($AF65:$AK65, "&gt;="&amp;Options!$D$40) + 0.5*(COUNTIF($AF65:$AK65, "&gt;="&amp;Options!$D$41) - COUNTIF($AF65:$AK65, "&gt;="&amp;Options!$D$40))) + Options!$D$31*(COUNTIF($AF65:$AK65, "&gt;="&amp;Options!$D$40)) + Options!$D$32*AVERAGE($AF65:$AK65) + Options!$D$33*GEOMEAN($AF65:$AK65+0.0001)</f>
        <v>2</v>
      </c>
      <c r="N65" s="23">
        <f t="shared" si="8"/>
        <v>2</v>
      </c>
      <c r="O65" s="270" t="str" cm="1">
        <f t="array" ref="O65">_xlfn.IFS('Data Reliability'!F65 &gt;= 0.666, "!!", AND('Data Reliability'!F65 &lt; 0.666,  'Data Reliability'!F65  &gt;= 0.333), "!", 'Data Reliability'!F65 &lt; 0.333, "")</f>
        <v>!</v>
      </c>
      <c r="P65" s="24"/>
      <c r="Q65" s="50"/>
      <c r="R65" s="25">
        <f t="shared" si="10"/>
        <v>10</v>
      </c>
      <c r="S65" s="25">
        <f t="shared" si="11"/>
        <v>6.6028708133971303</v>
      </c>
      <c r="T65" s="25">
        <f t="shared" si="12"/>
        <v>4.2197346813949528</v>
      </c>
      <c r="U65" s="25">
        <f t="shared" si="13"/>
        <v>7.8376381281972565</v>
      </c>
      <c r="V65" s="25">
        <f t="shared" si="14"/>
        <v>2.5</v>
      </c>
      <c r="W65" s="25">
        <f t="shared" si="15"/>
        <v>0</v>
      </c>
      <c r="X65" s="51"/>
      <c r="Y65" s="25">
        <f>Health!F65</f>
        <v>10</v>
      </c>
      <c r="Z65" s="25">
        <f>Food!F65</f>
        <v>6.6028708133971303</v>
      </c>
      <c r="AA65" s="26">
        <f>Macro!F65</f>
        <v>7.8347107438016499</v>
      </c>
      <c r="AB65" s="25">
        <f>Socioeconomic!F65</f>
        <v>6.1428571428571397</v>
      </c>
      <c r="AC65" s="25">
        <f>'Natural Hazard'!F65</f>
        <v>2.5</v>
      </c>
      <c r="AD65" s="25">
        <f>Conflict!F65</f>
        <v>0</v>
      </c>
      <c r="AE65" s="51"/>
      <c r="AF65" s="25">
        <f>Health!G65</f>
        <v>10</v>
      </c>
      <c r="AG65" s="25">
        <f>Food!G65</f>
        <v>0</v>
      </c>
      <c r="AH65" s="25">
        <f>Macro!G65</f>
        <v>2.2727272727272698</v>
      </c>
      <c r="AI65" s="25">
        <f>Socioeconomic!G65</f>
        <v>10</v>
      </c>
      <c r="AJ65" s="25">
        <f>'Natural Hazard'!G65</f>
        <v>0</v>
      </c>
      <c r="AK65" s="25">
        <f>Conflict!G65</f>
        <v>0</v>
      </c>
      <c r="AL65" s="50"/>
      <c r="AM65" s="27">
        <f>'Data Reliability'!E65</f>
        <v>0</v>
      </c>
      <c r="AN65" s="27">
        <f>'Data Reliability'!F65</f>
        <v>0.4</v>
      </c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1:53" x14ac:dyDescent="0.2">
      <c r="A66" s="63">
        <v>61</v>
      </c>
      <c r="B66" s="20" t="s">
        <v>127</v>
      </c>
      <c r="C66" s="20" t="s">
        <v>128</v>
      </c>
      <c r="D66" s="20" t="s">
        <v>555</v>
      </c>
      <c r="E66" s="20" t="s">
        <v>3</v>
      </c>
      <c r="F66" s="50"/>
      <c r="G66" s="22" cm="1">
        <f t="array" ref="G66">Options!$D$30*(COUNTIF($R66:$W66, "&gt;="&amp;Options!$D$36) + 0.5*(COUNTIF($R66:$W66, "&gt;="&amp;Options!$D$37) - COUNTIF($R66:$W66, "&gt;="&amp;Options!$D$36))) + Options!$D$31*(COUNTIF($R66:$W66, "&gt;="&amp;Options!$D$36)) + Options!$D$32*AVERAGE($R66:$W66) + Options!$D$33*GEOMEAN($R66:$W66+0.0001)</f>
        <v>0</v>
      </c>
      <c r="H66" s="23">
        <f t="shared" si="9"/>
        <v>0</v>
      </c>
      <c r="I66" s="270" t="str" cm="1">
        <f t="array" ref="I66">_xlfn.IFS('Data Reliability'!D66 &gt;= 0.666, "!!", AND('Data Reliability'!D66 &lt; 0.666,  'Data Reliability'!D66  &gt;= 0.333), "!", 'Data Reliability'!D66 &lt; 0.333, "")</f>
        <v/>
      </c>
      <c r="J66" s="22" cm="1">
        <f t="array" ref="J66">Options!$D$30*(COUNTIF($Y66:$AD66, "&gt;="&amp;Options!$D$40) + 0.5*(COUNTIF($Y66:$AD66, "&gt;="&amp;Options!$D$41) - COUNTIF($Y66:$AD66, "&gt;="&amp;Options!$D$40))) + Options!$D$31*(COUNTIF($Y66:$AD66, "&gt;="&amp;Options!$D$40)) + Options!$D$32*AVERAGE($Y66:$AD66) + Options!$D$33*GEOMEAN($Y66:$AD66+0.0001)</f>
        <v>0</v>
      </c>
      <c r="K66" s="23">
        <f t="shared" si="1"/>
        <v>0</v>
      </c>
      <c r="L66" s="270" t="str" cm="1">
        <f t="array" ref="L66">_xlfn.IFS('Data Reliability'!E66 &gt;= 0.666, "!!", AND('Data Reliability'!E66 &lt; 0.666,  'Data Reliability'!E66  &gt;= 0.333), "!", 'Data Reliability'!E66 &lt; 0.333, "")</f>
        <v/>
      </c>
      <c r="M66" s="21" cm="1">
        <f t="array" ref="M66">Options!$D$30*(COUNTIF($AF66:$AK66, "&gt;="&amp;Options!$D$40) + 0.5*(COUNTIF($AF66:$AK66, "&gt;="&amp;Options!$D$41) - COUNTIF($AF66:$AK66, "&gt;="&amp;Options!$D$40))) + Options!$D$31*(COUNTIF($AF66:$AK66, "&gt;="&amp;Options!$D$40)) + Options!$D$32*AVERAGE($AF66:$AK66) + Options!$D$33*GEOMEAN($AF66:$AK66+0.0001)</f>
        <v>1</v>
      </c>
      <c r="N66" s="23">
        <f t="shared" si="8"/>
        <v>1</v>
      </c>
      <c r="O66" s="270" t="str" cm="1">
        <f t="array" ref="O66">_xlfn.IFS('Data Reliability'!F66 &gt;= 0.666, "!!", AND('Data Reliability'!F66 &lt; 0.666,  'Data Reliability'!F66  &gt;= 0.333), "!", 'Data Reliability'!F66 &lt; 0.333, "")</f>
        <v/>
      </c>
      <c r="P66" s="24"/>
      <c r="Q66" s="50"/>
      <c r="R66" s="25">
        <f t="shared" si="10"/>
        <v>3.872983346207417</v>
      </c>
      <c r="S66" s="25">
        <f t="shared" si="11"/>
        <v>0</v>
      </c>
      <c r="T66" s="25">
        <f t="shared" si="12"/>
        <v>3.2024126892557976</v>
      </c>
      <c r="U66" s="25">
        <f t="shared" si="13"/>
        <v>1.921061214661363</v>
      </c>
      <c r="V66" s="25">
        <f t="shared" si="14"/>
        <v>2.3333333333333299</v>
      </c>
      <c r="W66" s="25">
        <f t="shared" si="15"/>
        <v>0</v>
      </c>
      <c r="X66" s="51"/>
      <c r="Y66" s="25">
        <f>Health!F66</f>
        <v>1.5</v>
      </c>
      <c r="Z66" s="25">
        <f>Food!F66</f>
        <v>0</v>
      </c>
      <c r="AA66" s="26">
        <f>Macro!F66</f>
        <v>1.5041322314049601</v>
      </c>
      <c r="AB66" s="25">
        <f>Socioeconomic!F66</f>
        <v>0.71428571428571397</v>
      </c>
      <c r="AC66" s="25">
        <f>'Natural Hazard'!F66</f>
        <v>2.3333333333333299</v>
      </c>
      <c r="AD66" s="25">
        <f>Conflict!F66</f>
        <v>0</v>
      </c>
      <c r="AE66" s="51"/>
      <c r="AF66" s="25">
        <f>Health!G66</f>
        <v>10</v>
      </c>
      <c r="AG66" s="25">
        <f>Food!G66</f>
        <v>0</v>
      </c>
      <c r="AH66" s="25">
        <f>Macro!G66</f>
        <v>6.8181818181818201</v>
      </c>
      <c r="AI66" s="25">
        <f>Socioeconomic!G66</f>
        <v>5.1666666666666696</v>
      </c>
      <c r="AJ66" s="25">
        <f>'Natural Hazard'!G66</f>
        <v>0</v>
      </c>
      <c r="AK66" s="25">
        <f>Conflict!G66</f>
        <v>0</v>
      </c>
      <c r="AL66" s="50"/>
      <c r="AM66" s="27">
        <f>'Data Reliability'!E66</f>
        <v>0</v>
      </c>
      <c r="AN66" s="27">
        <f>'Data Reliability'!F66</f>
        <v>0.3</v>
      </c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1:53" x14ac:dyDescent="0.2">
      <c r="A67" s="63">
        <v>62</v>
      </c>
      <c r="B67" s="20" t="s">
        <v>129</v>
      </c>
      <c r="C67" s="20" t="s">
        <v>130</v>
      </c>
      <c r="D67" s="20" t="s">
        <v>555</v>
      </c>
      <c r="E67" s="20" t="s">
        <v>552</v>
      </c>
      <c r="F67" s="50"/>
      <c r="G67" s="22" cm="1">
        <f t="array" ref="G67">Options!$D$30*(COUNTIF($R67:$W67, "&gt;="&amp;Options!$D$36) + 0.5*(COUNTIF($R67:$W67, "&gt;="&amp;Options!$D$37) - COUNTIF($R67:$W67, "&gt;="&amp;Options!$D$36))) + Options!$D$31*(COUNTIF($R67:$W67, "&gt;="&amp;Options!$D$36)) + Options!$D$32*AVERAGE($R67:$W67) + Options!$D$33*GEOMEAN($R67:$W67+0.0001)</f>
        <v>2.5</v>
      </c>
      <c r="H67" s="23">
        <f t="shared" si="9"/>
        <v>2.5</v>
      </c>
      <c r="I67" s="270" t="str" cm="1">
        <f t="array" ref="I67">_xlfn.IFS('Data Reliability'!D67 &gt;= 0.666, "!!", AND('Data Reliability'!D67 &lt; 0.666,  'Data Reliability'!D67  &gt;= 0.333), "!", 'Data Reliability'!D67 &lt; 0.333, "")</f>
        <v/>
      </c>
      <c r="J67" s="22" cm="1">
        <f t="array" ref="J67">Options!$D$30*(COUNTIF($Y67:$AD67, "&gt;="&amp;Options!$D$40) + 0.5*(COUNTIF($Y67:$AD67, "&gt;="&amp;Options!$D$41) - COUNTIF($Y67:$AD67, "&gt;="&amp;Options!$D$40))) + Options!$D$31*(COUNTIF($Y67:$AD67, "&gt;="&amp;Options!$D$40)) + Options!$D$32*AVERAGE($Y67:$AD67) + Options!$D$33*GEOMEAN($Y67:$AD67+0.0001)</f>
        <v>0</v>
      </c>
      <c r="K67" s="23">
        <f t="shared" si="1"/>
        <v>0</v>
      </c>
      <c r="L67" s="270" t="str" cm="1">
        <f t="array" ref="L67">_xlfn.IFS('Data Reliability'!E67 &gt;= 0.666, "!!", AND('Data Reliability'!E67 &lt; 0.666,  'Data Reliability'!E67  &gt;= 0.333), "!", 'Data Reliability'!E67 &lt; 0.333, "")</f>
        <v/>
      </c>
      <c r="M67" s="21" cm="1">
        <f t="array" ref="M67">Options!$D$30*(COUNTIF($AF67:$AK67, "&gt;="&amp;Options!$D$40) + 0.5*(COUNTIF($AF67:$AK67, "&gt;="&amp;Options!$D$41) - COUNTIF($AF67:$AK67, "&gt;="&amp;Options!$D$40))) + Options!$D$31*(COUNTIF($AF67:$AK67, "&gt;="&amp;Options!$D$40)) + Options!$D$32*AVERAGE($AF67:$AK67) + Options!$D$33*GEOMEAN($AF67:$AK67+0.0001)</f>
        <v>2.5</v>
      </c>
      <c r="N67" s="23">
        <f t="shared" si="8"/>
        <v>2.5</v>
      </c>
      <c r="O67" s="270" t="str" cm="1">
        <f t="array" ref="O67">_xlfn.IFS('Data Reliability'!F67 &gt;= 0.666, "!!", AND('Data Reliability'!F67 &lt; 0.666,  'Data Reliability'!F67  &gt;= 0.333), "!", 'Data Reliability'!F67 &lt; 0.333, "")</f>
        <v/>
      </c>
      <c r="P67" s="24"/>
      <c r="Q67" s="50"/>
      <c r="R67" s="25">
        <f t="shared" si="10"/>
        <v>6.9006555934235259</v>
      </c>
      <c r="S67" s="25">
        <f t="shared" si="11"/>
        <v>4.9282296650717701</v>
      </c>
      <c r="T67" s="25">
        <f t="shared" si="12"/>
        <v>1.9343080696956956</v>
      </c>
      <c r="U67" s="25">
        <f t="shared" si="13"/>
        <v>5.8554004376912001</v>
      </c>
      <c r="V67" s="25">
        <f t="shared" si="14"/>
        <v>5.8333333333333304</v>
      </c>
      <c r="W67" s="25">
        <f t="shared" si="15"/>
        <v>10</v>
      </c>
      <c r="X67" s="51"/>
      <c r="Y67" s="25">
        <f>Health!F67</f>
        <v>5</v>
      </c>
      <c r="Z67" s="25">
        <f>Food!F67</f>
        <v>4.9282296650717701</v>
      </c>
      <c r="AA67" s="26">
        <f>Macro!F67</f>
        <v>4.1157024793388404</v>
      </c>
      <c r="AB67" s="25">
        <f>Socioeconomic!F67</f>
        <v>3.4285714285714302</v>
      </c>
      <c r="AC67" s="25">
        <f>'Natural Hazard'!F67</f>
        <v>5.8333333333333304</v>
      </c>
      <c r="AD67" s="25">
        <f>Conflict!F67</f>
        <v>0</v>
      </c>
      <c r="AE67" s="51"/>
      <c r="AF67" s="25">
        <f>Health!G67</f>
        <v>9.5238095238094793</v>
      </c>
      <c r="AG67" s="25">
        <f>Food!G67</f>
        <v>0</v>
      </c>
      <c r="AH67" s="25">
        <f>Macro!G67</f>
        <v>0.90909090909091705</v>
      </c>
      <c r="AI67" s="25">
        <f>Socioeconomic!G67</f>
        <v>10</v>
      </c>
      <c r="AJ67" s="25">
        <f>'Natural Hazard'!G67</f>
        <v>0</v>
      </c>
      <c r="AK67" s="25">
        <f>Conflict!G67</f>
        <v>10</v>
      </c>
      <c r="AL67" s="50"/>
      <c r="AM67" s="27">
        <f>'Data Reliability'!E67</f>
        <v>0</v>
      </c>
      <c r="AN67" s="27">
        <f>'Data Reliability'!F67</f>
        <v>0.3</v>
      </c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1:53" x14ac:dyDescent="0.2">
      <c r="A68" s="63">
        <v>63</v>
      </c>
      <c r="B68" s="20" t="s">
        <v>131</v>
      </c>
      <c r="C68" s="20" t="s">
        <v>132</v>
      </c>
      <c r="D68" s="20" t="s">
        <v>554</v>
      </c>
      <c r="E68" s="20" t="s">
        <v>551</v>
      </c>
      <c r="F68" s="50"/>
      <c r="G68" s="22" cm="1">
        <f t="array" ref="G68">Options!$D$30*(COUNTIF($R68:$W68, "&gt;="&amp;Options!$D$36) + 0.5*(COUNTIF($R68:$W68, "&gt;="&amp;Options!$D$37) - COUNTIF($R68:$W68, "&gt;="&amp;Options!$D$36))) + Options!$D$31*(COUNTIF($R68:$W68, "&gt;="&amp;Options!$D$36)) + Options!$D$32*AVERAGE($R68:$W68) + Options!$D$33*GEOMEAN($R68:$W68+0.0001)</f>
        <v>3</v>
      </c>
      <c r="H68" s="23">
        <f t="shared" si="9"/>
        <v>3</v>
      </c>
      <c r="I68" s="270" t="str" cm="1">
        <f t="array" ref="I68">_xlfn.IFS('Data Reliability'!D68 &gt;= 0.666, "!!", AND('Data Reliability'!D68 &lt; 0.666,  'Data Reliability'!D68  &gt;= 0.333), "!", 'Data Reliability'!D68 &lt; 0.333, "")</f>
        <v/>
      </c>
      <c r="J68" s="22" cm="1">
        <f t="array" ref="J68">Options!$D$30*(COUNTIF($Y68:$AD68, "&gt;="&amp;Options!$D$40) + 0.5*(COUNTIF($Y68:$AD68, "&gt;="&amp;Options!$D$41) - COUNTIF($Y68:$AD68, "&gt;="&amp;Options!$D$40))) + Options!$D$31*(COUNTIF($Y68:$AD68, "&gt;="&amp;Options!$D$40)) + Options!$D$32*AVERAGE($Y68:$AD68) + Options!$D$33*GEOMEAN($Y68:$AD68+0.0001)</f>
        <v>1</v>
      </c>
      <c r="K68" s="23">
        <f t="shared" si="1"/>
        <v>1</v>
      </c>
      <c r="L68" s="270" t="str" cm="1">
        <f t="array" ref="L68">_xlfn.IFS('Data Reliability'!E68 &gt;= 0.666, "!!", AND('Data Reliability'!E68 &lt; 0.666,  'Data Reliability'!E68  &gt;= 0.333), "!", 'Data Reliability'!E68 &lt; 0.333, "")</f>
        <v/>
      </c>
      <c r="M68" s="21" cm="1">
        <f t="array" ref="M68">Options!$D$30*(COUNTIF($AF68:$AK68, "&gt;="&amp;Options!$D$40) + 0.5*(COUNTIF($AF68:$AK68, "&gt;="&amp;Options!$D$41) - COUNTIF($AF68:$AK68, "&gt;="&amp;Options!$D$40))) + Options!$D$31*(COUNTIF($AF68:$AK68, "&gt;="&amp;Options!$D$40)) + Options!$D$32*AVERAGE($AF68:$AK68) + Options!$D$33*GEOMEAN($AF68:$AK68+0.0001)</f>
        <v>1.5</v>
      </c>
      <c r="N68" s="23">
        <f t="shared" si="8"/>
        <v>1.5</v>
      </c>
      <c r="O68" s="270" t="str" cm="1">
        <f t="array" ref="O68">_xlfn.IFS('Data Reliability'!F68 &gt;= 0.666, "!!", AND('Data Reliability'!F68 &lt; 0.666,  'Data Reliability'!F68  &gt;= 0.333), "!", 'Data Reliability'!F68 &lt; 0.333, "")</f>
        <v/>
      </c>
      <c r="P68" s="24"/>
      <c r="Q68" s="50"/>
      <c r="R68" s="25">
        <f t="shared" si="10"/>
        <v>6.1223298732527525</v>
      </c>
      <c r="S68" s="25">
        <f t="shared" si="11"/>
        <v>7.1770334928229698</v>
      </c>
      <c r="T68" s="25">
        <f t="shared" si="12"/>
        <v>6.799699467438475</v>
      </c>
      <c r="U68" s="25">
        <f t="shared" si="13"/>
        <v>8.7013956187663197</v>
      </c>
      <c r="V68" s="25">
        <f t="shared" si="14"/>
        <v>4.5</v>
      </c>
      <c r="W68" s="25">
        <f t="shared" si="15"/>
        <v>0</v>
      </c>
      <c r="X68" s="51"/>
      <c r="Y68" s="25">
        <f>Health!F68</f>
        <v>6.9</v>
      </c>
      <c r="Z68" s="25">
        <f>Food!F68</f>
        <v>7.1770334928229698</v>
      </c>
      <c r="AA68" s="26">
        <f>Macro!F68</f>
        <v>5.9834710743801596</v>
      </c>
      <c r="AB68" s="25">
        <f>Socioeconomic!F68</f>
        <v>7.5714285714285703</v>
      </c>
      <c r="AC68" s="25">
        <f>'Natural Hazard'!F68</f>
        <v>4.5</v>
      </c>
      <c r="AD68" s="25">
        <f>Conflict!F68</f>
        <v>0</v>
      </c>
      <c r="AE68" s="51"/>
      <c r="AF68" s="25">
        <f>Health!G68</f>
        <v>5.4323076923076901</v>
      </c>
      <c r="AG68" s="25">
        <f>Food!G68</f>
        <v>0</v>
      </c>
      <c r="AH68" s="25">
        <f>Macro!G68</f>
        <v>7.7272727272727302</v>
      </c>
      <c r="AI68" s="25">
        <f>Socioeconomic!G68</f>
        <v>10</v>
      </c>
      <c r="AJ68" s="25">
        <f>'Natural Hazard'!G68</f>
        <v>0</v>
      </c>
      <c r="AK68" s="25">
        <f>Conflict!G68</f>
        <v>0</v>
      </c>
      <c r="AL68" s="50"/>
      <c r="AM68" s="27">
        <f>'Data Reliability'!E68</f>
        <v>0</v>
      </c>
      <c r="AN68" s="27">
        <f>'Data Reliability'!F68</f>
        <v>0.3</v>
      </c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1:53" x14ac:dyDescent="0.2">
      <c r="A69" s="63">
        <v>64</v>
      </c>
      <c r="B69" s="20" t="s">
        <v>133</v>
      </c>
      <c r="C69" s="20" t="s">
        <v>134</v>
      </c>
      <c r="D69" s="20" t="s">
        <v>554</v>
      </c>
      <c r="E69" s="20" t="s">
        <v>551</v>
      </c>
      <c r="F69" s="50"/>
      <c r="G69" s="22" cm="1">
        <f t="array" ref="G69">Options!$D$30*(COUNTIF($R69:$W69, "&gt;="&amp;Options!$D$36) + 0.5*(COUNTIF($R69:$W69, "&gt;="&amp;Options!$D$37) - COUNTIF($R69:$W69, "&gt;="&amp;Options!$D$36))) + Options!$D$31*(COUNTIF($R69:$W69, "&gt;="&amp;Options!$D$36)) + Options!$D$32*AVERAGE($R69:$W69) + Options!$D$33*GEOMEAN($R69:$W69+0.0001)</f>
        <v>3</v>
      </c>
      <c r="H69" s="23">
        <f t="shared" si="9"/>
        <v>3</v>
      </c>
      <c r="I69" s="270" t="str" cm="1">
        <f t="array" ref="I69">_xlfn.IFS('Data Reliability'!D69 &gt;= 0.666, "!!", AND('Data Reliability'!D69 &lt; 0.666,  'Data Reliability'!D69  &gt;= 0.333), "!", 'Data Reliability'!D69 &lt; 0.333, "")</f>
        <v/>
      </c>
      <c r="J69" s="22" cm="1">
        <f t="array" ref="J69">Options!$D$30*(COUNTIF($Y69:$AD69, "&gt;="&amp;Options!$D$40) + 0.5*(COUNTIF($Y69:$AD69, "&gt;="&amp;Options!$D$41) - COUNTIF($Y69:$AD69, "&gt;="&amp;Options!$D$40))) + Options!$D$31*(COUNTIF($Y69:$AD69, "&gt;="&amp;Options!$D$40)) + Options!$D$32*AVERAGE($Y69:$AD69) + Options!$D$33*GEOMEAN($Y69:$AD69+0.0001)</f>
        <v>3</v>
      </c>
      <c r="K69" s="23">
        <f t="shared" si="1"/>
        <v>3</v>
      </c>
      <c r="L69" s="270" t="str" cm="1">
        <f t="array" ref="L69">_xlfn.IFS('Data Reliability'!E69 &gt;= 0.666, "!!", AND('Data Reliability'!E69 &lt; 0.666,  'Data Reliability'!E69  &gt;= 0.333), "!", 'Data Reliability'!E69 &lt; 0.333, "")</f>
        <v/>
      </c>
      <c r="M69" s="21" cm="1">
        <f t="array" ref="M69">Options!$D$30*(COUNTIF($AF69:$AK69, "&gt;="&amp;Options!$D$40) + 0.5*(COUNTIF($AF69:$AK69, "&gt;="&amp;Options!$D$41) - COUNTIF($AF69:$AK69, "&gt;="&amp;Options!$D$40))) + Options!$D$31*(COUNTIF($AF69:$AK69, "&gt;="&amp;Options!$D$40)) + Options!$D$32*AVERAGE($AF69:$AK69) + Options!$D$33*GEOMEAN($AF69:$AK69+0.0001)</f>
        <v>1.5</v>
      </c>
      <c r="N69" s="23">
        <f t="shared" si="8"/>
        <v>1.5</v>
      </c>
      <c r="O69" s="270" t="str" cm="1">
        <f t="array" ref="O69">_xlfn.IFS('Data Reliability'!F69 &gt;= 0.666, "!!", AND('Data Reliability'!F69 &lt; 0.666,  'Data Reliability'!F69  &gt;= 0.333), "!", 'Data Reliability'!F69 &lt; 0.333, "")</f>
        <v/>
      </c>
      <c r="P69" s="24"/>
      <c r="Q69" s="50"/>
      <c r="R69" s="25">
        <f t="shared" si="10"/>
        <v>10</v>
      </c>
      <c r="S69" s="25">
        <f t="shared" si="11"/>
        <v>8.8277511961722492</v>
      </c>
      <c r="T69" s="25">
        <f t="shared" si="12"/>
        <v>3.9886201760873394</v>
      </c>
      <c r="U69" s="25">
        <f t="shared" si="13"/>
        <v>7.4161984870956639</v>
      </c>
      <c r="V69" s="25">
        <f t="shared" si="14"/>
        <v>4.8333333333333304</v>
      </c>
      <c r="W69" s="25">
        <f t="shared" si="15"/>
        <v>0</v>
      </c>
      <c r="X69" s="51"/>
      <c r="Y69" s="25">
        <f>Health!F69</f>
        <v>10</v>
      </c>
      <c r="Z69" s="25">
        <f>Food!F69</f>
        <v>8.8277511961722492</v>
      </c>
      <c r="AA69" s="26">
        <f>Macro!F69</f>
        <v>10</v>
      </c>
      <c r="AB69" s="25">
        <f>Socioeconomic!F69</f>
        <v>7.8571428571428603</v>
      </c>
      <c r="AC69" s="25">
        <f>'Natural Hazard'!F69</f>
        <v>4.8333333333333304</v>
      </c>
      <c r="AD69" s="25">
        <f>Conflict!F69</f>
        <v>0</v>
      </c>
      <c r="AE69" s="51"/>
      <c r="AF69" s="25">
        <f>Health!G69</f>
        <v>10</v>
      </c>
      <c r="AG69" s="25">
        <f>Food!G69</f>
        <v>0</v>
      </c>
      <c r="AH69" s="25">
        <f>Macro!G69</f>
        <v>1.5909090909090999</v>
      </c>
      <c r="AI69" s="25">
        <f>Socioeconomic!G69</f>
        <v>7</v>
      </c>
      <c r="AJ69" s="25">
        <f>'Natural Hazard'!G69</f>
        <v>0</v>
      </c>
      <c r="AK69" s="25">
        <f>Conflict!G69</f>
        <v>0</v>
      </c>
      <c r="AL69" s="50"/>
      <c r="AM69" s="27">
        <f>'Data Reliability'!E69</f>
        <v>0</v>
      </c>
      <c r="AN69" s="27">
        <f>'Data Reliability'!F69</f>
        <v>0.3</v>
      </c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1:53" x14ac:dyDescent="0.2">
      <c r="A70" s="63">
        <v>65</v>
      </c>
      <c r="B70" s="20" t="s">
        <v>135</v>
      </c>
      <c r="C70" s="20" t="s">
        <v>136</v>
      </c>
      <c r="D70" s="20" t="s">
        <v>554</v>
      </c>
      <c r="E70" s="20" t="s">
        <v>551</v>
      </c>
      <c r="F70" s="50"/>
      <c r="G70" s="22" cm="1">
        <f t="array" ref="G70">Options!$D$30*(COUNTIF($R70:$W70, "&gt;="&amp;Options!$D$36) + 0.5*(COUNTIF($R70:$W70, "&gt;="&amp;Options!$D$37) - COUNTIF($R70:$W70, "&gt;="&amp;Options!$D$36))) + Options!$D$31*(COUNTIF($R70:$W70, "&gt;="&amp;Options!$D$36)) + Options!$D$32*AVERAGE($R70:$W70) + Options!$D$33*GEOMEAN($R70:$W70+0.0001)</f>
        <v>4.5</v>
      </c>
      <c r="H70" s="23">
        <f t="shared" ref="H70:H101" si="16">G70</f>
        <v>4.5</v>
      </c>
      <c r="I70" s="270" t="str" cm="1">
        <f t="array" ref="I70">_xlfn.IFS('Data Reliability'!D70 &gt;= 0.666, "!!", AND('Data Reliability'!D70 &lt; 0.666,  'Data Reliability'!D70  &gt;= 0.333), "!", 'Data Reliability'!D70 &lt; 0.333, "")</f>
        <v/>
      </c>
      <c r="J70" s="22" cm="1">
        <f t="array" ref="J70">Options!$D$30*(COUNTIF($Y70:$AD70, "&gt;="&amp;Options!$D$40) + 0.5*(COUNTIF($Y70:$AD70, "&gt;="&amp;Options!$D$41) - COUNTIF($Y70:$AD70, "&gt;="&amp;Options!$D$40))) + Options!$D$31*(COUNTIF($Y70:$AD70, "&gt;="&amp;Options!$D$40)) + Options!$D$32*AVERAGE($Y70:$AD70) + Options!$D$33*GEOMEAN($Y70:$AD70+0.0001)</f>
        <v>3.5</v>
      </c>
      <c r="K70" s="23">
        <f t="shared" ref="K70:K133" si="17">J70</f>
        <v>3.5</v>
      </c>
      <c r="L70" s="270" t="str" cm="1">
        <f t="array" ref="L70">_xlfn.IFS('Data Reliability'!E70 &gt;= 0.666, "!!", AND('Data Reliability'!E70 &lt; 0.666,  'Data Reliability'!E70  &gt;= 0.333), "!", 'Data Reliability'!E70 &lt; 0.333, "")</f>
        <v/>
      </c>
      <c r="M70" s="21" cm="1">
        <f t="array" ref="M70">Options!$D$30*(COUNTIF($AF70:$AK70, "&gt;="&amp;Options!$D$40) + 0.5*(COUNTIF($AF70:$AK70, "&gt;="&amp;Options!$D$41) - COUNTIF($AF70:$AK70, "&gt;="&amp;Options!$D$40))) + Options!$D$31*(COUNTIF($AF70:$AK70, "&gt;="&amp;Options!$D$40)) + Options!$D$32*AVERAGE($AF70:$AK70) + Options!$D$33*GEOMEAN($AF70:$AK70+0.0001)</f>
        <v>2.5</v>
      </c>
      <c r="N70" s="23">
        <f t="shared" si="8"/>
        <v>2.5</v>
      </c>
      <c r="O70" s="270" t="str" cm="1">
        <f t="array" ref="O70">_xlfn.IFS('Data Reliability'!F70 &gt;= 0.666, "!!", AND('Data Reliability'!F70 &lt; 0.666,  'Data Reliability'!F70  &gt;= 0.333), "!", 'Data Reliability'!F70 &lt; 0.333, "")</f>
        <v/>
      </c>
      <c r="P70" s="24"/>
      <c r="Q70" s="50"/>
      <c r="R70" s="25">
        <f t="shared" ref="R70:R101" si="18">IFERROR(GEOMEAN(Y70,AF70), MAX(Y70,AF70))</f>
        <v>9.6176920308356717</v>
      </c>
      <c r="S70" s="25">
        <f t="shared" ref="S70:S101" si="19">IFERROR(GEOMEAN(Z70,AG70), MAX(Z70,AG70))</f>
        <v>7.5119617224880404</v>
      </c>
      <c r="T70" s="25">
        <f t="shared" ref="T70:T101" si="20">IFERROR(GEOMEAN(AA70,AH70), MAX(AA70,AH70))</f>
        <v>6.44283654532786</v>
      </c>
      <c r="U70" s="25">
        <f t="shared" ref="U70:U101" si="21">IFERROR(GEOMEAN(AB70,AI70), MAX(AB70,AI70))</f>
        <v>8.3666002653407556</v>
      </c>
      <c r="V70" s="25">
        <f t="shared" ref="V70:V101" si="22">IFERROR(GEOMEAN(AC70,AJ70), MAX(AC70,AJ70))</f>
        <v>3.5</v>
      </c>
      <c r="W70" s="25">
        <f t="shared" ref="W70:W101" si="23">IFERROR(GEOMEAN(AD70,AK70), MAX(AD70,AK70))</f>
        <v>10</v>
      </c>
      <c r="X70" s="51"/>
      <c r="Y70" s="25">
        <f>Health!F70</f>
        <v>9.25</v>
      </c>
      <c r="Z70" s="25">
        <f>Food!F70</f>
        <v>7.5119617224880404</v>
      </c>
      <c r="AA70" s="26">
        <f>Macro!F70</f>
        <v>7.0247933884297504</v>
      </c>
      <c r="AB70" s="25">
        <f>Socioeconomic!F70</f>
        <v>10</v>
      </c>
      <c r="AC70" s="25">
        <f>'Natural Hazard'!F70</f>
        <v>3.5</v>
      </c>
      <c r="AD70" s="25">
        <f>Conflict!F70</f>
        <v>10</v>
      </c>
      <c r="AE70" s="51"/>
      <c r="AF70" s="25">
        <f>Health!G70</f>
        <v>10</v>
      </c>
      <c r="AG70" s="25">
        <f>Food!G70</f>
        <v>0</v>
      </c>
      <c r="AH70" s="25">
        <f>Macro!G70</f>
        <v>5.9090909090909198</v>
      </c>
      <c r="AI70" s="25">
        <f>Socioeconomic!G70</f>
        <v>7</v>
      </c>
      <c r="AJ70" s="25">
        <f>'Natural Hazard'!G70</f>
        <v>0</v>
      </c>
      <c r="AK70" s="25">
        <f>Conflict!G70</f>
        <v>10</v>
      </c>
      <c r="AL70" s="50"/>
      <c r="AM70" s="27">
        <f>'Data Reliability'!E70</f>
        <v>0</v>
      </c>
      <c r="AN70" s="27">
        <f>'Data Reliability'!F70</f>
        <v>0.3</v>
      </c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1:53" x14ac:dyDescent="0.2">
      <c r="A71" s="63">
        <v>66</v>
      </c>
      <c r="B71" s="20" t="s">
        <v>137</v>
      </c>
      <c r="C71" s="20" t="s">
        <v>138</v>
      </c>
      <c r="D71" s="20" t="s">
        <v>554</v>
      </c>
      <c r="E71" s="20" t="s">
        <v>551</v>
      </c>
      <c r="F71" s="50"/>
      <c r="G71" s="22" cm="1">
        <f t="array" ref="G71">Options!$D$30*(COUNTIF($R71:$W71, "&gt;="&amp;Options!$D$36) + 0.5*(COUNTIF($R71:$W71, "&gt;="&amp;Options!$D$37) - COUNTIF($R71:$W71, "&gt;="&amp;Options!$D$36))) + Options!$D$31*(COUNTIF($R71:$W71, "&gt;="&amp;Options!$D$36)) + Options!$D$32*AVERAGE($R71:$W71) + Options!$D$33*GEOMEAN($R71:$W71+0.0001)</f>
        <v>4</v>
      </c>
      <c r="H71" s="23">
        <f t="shared" si="16"/>
        <v>4</v>
      </c>
      <c r="I71" s="270" t="str" cm="1">
        <f t="array" ref="I71">_xlfn.IFS('Data Reliability'!D71 &gt;= 0.666, "!!", AND('Data Reliability'!D71 &lt; 0.666,  'Data Reliability'!D71  &gt;= 0.333), "!", 'Data Reliability'!D71 &lt; 0.333, "")</f>
        <v/>
      </c>
      <c r="J71" s="22" cm="1">
        <f t="array" ref="J71">Options!$D$30*(COUNTIF($Y71:$AD71, "&gt;="&amp;Options!$D$40) + 0.5*(COUNTIF($Y71:$AD71, "&gt;="&amp;Options!$D$41) - COUNTIF($Y71:$AD71, "&gt;="&amp;Options!$D$40))) + Options!$D$31*(COUNTIF($Y71:$AD71, "&gt;="&amp;Options!$D$40)) + Options!$D$32*AVERAGE($Y71:$AD71) + Options!$D$33*GEOMEAN($Y71:$AD71+0.0001)</f>
        <v>3.5</v>
      </c>
      <c r="K71" s="23">
        <f t="shared" si="17"/>
        <v>3.5</v>
      </c>
      <c r="L71" s="270" t="str" cm="1">
        <f t="array" ref="L71">_xlfn.IFS('Data Reliability'!E71 &gt;= 0.666, "!!", AND('Data Reliability'!E71 &lt; 0.666,  'Data Reliability'!E71  &gt;= 0.333), "!", 'Data Reliability'!E71 &lt; 0.333, "")</f>
        <v/>
      </c>
      <c r="M71" s="21" cm="1">
        <f t="array" ref="M71">Options!$D$30*(COUNTIF($AF71:$AK71, "&gt;="&amp;Options!$D$40) + 0.5*(COUNTIF($AF71:$AK71, "&gt;="&amp;Options!$D$41) - COUNTIF($AF71:$AK71, "&gt;="&amp;Options!$D$40))) + Options!$D$31*(COUNTIF($AF71:$AK71, "&gt;="&amp;Options!$D$40)) + Options!$D$32*AVERAGE($AF71:$AK71) + Options!$D$33*GEOMEAN($AF71:$AK71+0.0001)</f>
        <v>1</v>
      </c>
      <c r="N71" s="23">
        <f t="shared" ref="N71:N134" si="24">M71</f>
        <v>1</v>
      </c>
      <c r="O71" s="270" t="str" cm="1">
        <f t="array" ref="O71">_xlfn.IFS('Data Reliability'!F71 &gt;= 0.666, "!!", AND('Data Reliability'!F71 &lt; 0.666,  'Data Reliability'!F71  &gt;= 0.333), "!", 'Data Reliability'!F71 &lt; 0.333, "")</f>
        <v>!</v>
      </c>
      <c r="P71" s="24"/>
      <c r="Q71" s="50"/>
      <c r="R71" s="25">
        <f t="shared" si="18"/>
        <v>9.742028895139919</v>
      </c>
      <c r="S71" s="25">
        <f t="shared" si="19"/>
        <v>8.6602870813397104</v>
      </c>
      <c r="T71" s="25">
        <f t="shared" si="20"/>
        <v>0</v>
      </c>
      <c r="U71" s="25">
        <f t="shared" si="21"/>
        <v>9.397436444764784</v>
      </c>
      <c r="V71" s="25">
        <f t="shared" si="22"/>
        <v>2.8333333333333299</v>
      </c>
      <c r="W71" s="25">
        <f t="shared" si="23"/>
        <v>7.0710678118654755</v>
      </c>
      <c r="X71" s="51"/>
      <c r="Y71" s="25">
        <f>Health!F71</f>
        <v>10</v>
      </c>
      <c r="Z71" s="25">
        <f>Food!F71</f>
        <v>8.6602870813397104</v>
      </c>
      <c r="AA71" s="26">
        <f>Macro!F71</f>
        <v>0</v>
      </c>
      <c r="AB71" s="25">
        <f>Socioeconomic!F71</f>
        <v>10</v>
      </c>
      <c r="AC71" s="25">
        <f>'Natural Hazard'!F71</f>
        <v>2.8333333333333299</v>
      </c>
      <c r="AD71" s="25">
        <f>Conflict!F71</f>
        <v>10</v>
      </c>
      <c r="AE71" s="51"/>
      <c r="AF71" s="25">
        <f>Health!G71</f>
        <v>9.4907126993741109</v>
      </c>
      <c r="AG71" s="25">
        <f>Food!G71</f>
        <v>0</v>
      </c>
      <c r="AH71" s="25">
        <f>Macro!G71</f>
        <v>0</v>
      </c>
      <c r="AI71" s="25">
        <f>Socioeconomic!G71</f>
        <v>8.8311811733393402</v>
      </c>
      <c r="AJ71" s="25">
        <f>'Natural Hazard'!G71</f>
        <v>0</v>
      </c>
      <c r="AK71" s="25">
        <f>Conflict!G71</f>
        <v>5</v>
      </c>
      <c r="AL71" s="50"/>
      <c r="AM71" s="27">
        <f>'Data Reliability'!E71</f>
        <v>0</v>
      </c>
      <c r="AN71" s="27">
        <f>'Data Reliability'!F71</f>
        <v>0.5</v>
      </c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1:53" x14ac:dyDescent="0.2">
      <c r="A72" s="63">
        <v>67</v>
      </c>
      <c r="B72" s="20" t="s">
        <v>139</v>
      </c>
      <c r="C72" s="20" t="s">
        <v>140</v>
      </c>
      <c r="D72" s="20" t="s">
        <v>554</v>
      </c>
      <c r="E72" s="20" t="s">
        <v>552</v>
      </c>
      <c r="F72" s="50"/>
      <c r="G72" s="22" cm="1">
        <f t="array" ref="G72">Options!$D$30*(COUNTIF($R72:$W72, "&gt;="&amp;Options!$D$36) + 0.5*(COUNTIF($R72:$W72, "&gt;="&amp;Options!$D$37) - COUNTIF($R72:$W72, "&gt;="&amp;Options!$D$36))) + Options!$D$31*(COUNTIF($R72:$W72, "&gt;="&amp;Options!$D$36)) + Options!$D$32*AVERAGE($R72:$W72) + Options!$D$33*GEOMEAN($R72:$W72+0.0001)</f>
        <v>2</v>
      </c>
      <c r="H72" s="23">
        <f t="shared" si="16"/>
        <v>2</v>
      </c>
      <c r="I72" s="270" t="str" cm="1">
        <f t="array" ref="I72">_xlfn.IFS('Data Reliability'!D72 &gt;= 0.666, "!!", AND('Data Reliability'!D72 &lt; 0.666,  'Data Reliability'!D72  &gt;= 0.333), "!", 'Data Reliability'!D72 &lt; 0.333, "")</f>
        <v/>
      </c>
      <c r="J72" s="22" cm="1">
        <f t="array" ref="J72">Options!$D$30*(COUNTIF($Y72:$AD72, "&gt;="&amp;Options!$D$40) + 0.5*(COUNTIF($Y72:$AD72, "&gt;="&amp;Options!$D$41) - COUNTIF($Y72:$AD72, "&gt;="&amp;Options!$D$40))) + Options!$D$31*(COUNTIF($Y72:$AD72, "&gt;="&amp;Options!$D$40)) + Options!$D$32*AVERAGE($Y72:$AD72) + Options!$D$33*GEOMEAN($Y72:$AD72+0.0001)</f>
        <v>1.5</v>
      </c>
      <c r="K72" s="23">
        <f t="shared" si="17"/>
        <v>1.5</v>
      </c>
      <c r="L72" s="270" t="str" cm="1">
        <f t="array" ref="L72">_xlfn.IFS('Data Reliability'!E72 &gt;= 0.666, "!!", AND('Data Reliability'!E72 &lt; 0.666,  'Data Reliability'!E72  &gt;= 0.333), "!", 'Data Reliability'!E72 &lt; 0.333, "")</f>
        <v/>
      </c>
      <c r="M72" s="21" cm="1">
        <f t="array" ref="M72">Options!$D$30*(COUNTIF($AF72:$AK72, "&gt;="&amp;Options!$D$40) + 0.5*(COUNTIF($AF72:$AK72, "&gt;="&amp;Options!$D$41) - COUNTIF($AF72:$AK72, "&gt;="&amp;Options!$D$40))) + Options!$D$31*(COUNTIF($AF72:$AK72, "&gt;="&amp;Options!$D$40)) + Options!$D$32*AVERAGE($AF72:$AK72) + Options!$D$33*GEOMEAN($AF72:$AK72+0.0001)</f>
        <v>0.5</v>
      </c>
      <c r="N72" s="23">
        <f t="shared" si="24"/>
        <v>0.5</v>
      </c>
      <c r="O72" s="270" t="str" cm="1">
        <f t="array" ref="O72">_xlfn.IFS('Data Reliability'!F72 &gt;= 0.666, "!!", AND('Data Reliability'!F72 &lt; 0.666,  'Data Reliability'!F72  &gt;= 0.333), "!", 'Data Reliability'!F72 &lt; 0.333, "")</f>
        <v>!</v>
      </c>
      <c r="P72" s="24"/>
      <c r="Q72" s="50"/>
      <c r="R72" s="25">
        <f t="shared" si="18"/>
        <v>2.6002307589904419</v>
      </c>
      <c r="S72" s="25">
        <f t="shared" si="19"/>
        <v>5.4066985645932997</v>
      </c>
      <c r="T72" s="25">
        <f t="shared" si="20"/>
        <v>8.0176364575315358</v>
      </c>
      <c r="U72" s="25">
        <f t="shared" si="21"/>
        <v>6</v>
      </c>
      <c r="V72" s="25">
        <f t="shared" si="22"/>
        <v>3.1666666666666701</v>
      </c>
      <c r="W72" s="25">
        <f t="shared" si="23"/>
        <v>0</v>
      </c>
      <c r="X72" s="51"/>
      <c r="Y72" s="25">
        <f>Health!F72</f>
        <v>10</v>
      </c>
      <c r="Z72" s="25">
        <f>Food!F72</f>
        <v>5.4066985645932997</v>
      </c>
      <c r="AA72" s="26">
        <f>Macro!F72</f>
        <v>9.1239669421487601</v>
      </c>
      <c r="AB72" s="25">
        <f>Socioeconomic!F72</f>
        <v>6</v>
      </c>
      <c r="AC72" s="25">
        <f>'Natural Hazard'!F72</f>
        <v>3.1666666666666701</v>
      </c>
      <c r="AD72" s="25">
        <f>Conflict!F72</f>
        <v>0</v>
      </c>
      <c r="AE72" s="51"/>
      <c r="AF72" s="25">
        <f>Health!G72</f>
        <v>0.67612000000000105</v>
      </c>
      <c r="AG72" s="25">
        <f>Food!G72</f>
        <v>0</v>
      </c>
      <c r="AH72" s="25">
        <f>Macro!G72</f>
        <v>7.0454545454545299</v>
      </c>
      <c r="AI72" s="25">
        <f>Socioeconomic!G72</f>
        <v>0</v>
      </c>
      <c r="AJ72" s="25">
        <f>'Natural Hazard'!G72</f>
        <v>0</v>
      </c>
      <c r="AK72" s="25">
        <f>Conflict!G72</f>
        <v>0</v>
      </c>
      <c r="AL72" s="50"/>
      <c r="AM72" s="27">
        <f>'Data Reliability'!E72</f>
        <v>0</v>
      </c>
      <c r="AN72" s="27">
        <f>'Data Reliability'!F72</f>
        <v>0.5</v>
      </c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1:53" x14ac:dyDescent="0.2">
      <c r="A73" s="63">
        <v>68</v>
      </c>
      <c r="B73" s="20" t="s">
        <v>141</v>
      </c>
      <c r="C73" s="20" t="s">
        <v>142</v>
      </c>
      <c r="D73" s="20" t="s">
        <v>555</v>
      </c>
      <c r="E73" s="20" t="s">
        <v>3</v>
      </c>
      <c r="F73" s="50"/>
      <c r="G73" s="22" cm="1">
        <f t="array" ref="G73">Options!$D$30*(COUNTIF($R73:$W73, "&gt;="&amp;Options!$D$36) + 0.5*(COUNTIF($R73:$W73, "&gt;="&amp;Options!$D$37) - COUNTIF($R73:$W73, "&gt;="&amp;Options!$D$36))) + Options!$D$31*(COUNTIF($R73:$W73, "&gt;="&amp;Options!$D$36)) + Options!$D$32*AVERAGE($R73:$W73) + Options!$D$33*GEOMEAN($R73:$W73+0.0001)</f>
        <v>1.5</v>
      </c>
      <c r="H73" s="23">
        <f t="shared" si="16"/>
        <v>1.5</v>
      </c>
      <c r="I73" s="270" t="str" cm="1">
        <f t="array" ref="I73">_xlfn.IFS('Data Reliability'!D73 &gt;= 0.666, "!!", AND('Data Reliability'!D73 &lt; 0.666,  'Data Reliability'!D73  &gt;= 0.333), "!", 'Data Reliability'!D73 &lt; 0.333, "")</f>
        <v/>
      </c>
      <c r="J73" s="22" cm="1">
        <f t="array" ref="J73">Options!$D$30*(COUNTIF($Y73:$AD73, "&gt;="&amp;Options!$D$40) + 0.5*(COUNTIF($Y73:$AD73, "&gt;="&amp;Options!$D$41) - COUNTIF($Y73:$AD73, "&gt;="&amp;Options!$D$40))) + Options!$D$31*(COUNTIF($Y73:$AD73, "&gt;="&amp;Options!$D$40)) + Options!$D$32*AVERAGE($Y73:$AD73) + Options!$D$33*GEOMEAN($Y73:$AD73+0.0001)</f>
        <v>0.5</v>
      </c>
      <c r="K73" s="23">
        <f t="shared" si="17"/>
        <v>0.5</v>
      </c>
      <c r="L73" s="270" t="str" cm="1">
        <f t="array" ref="L73">_xlfn.IFS('Data Reliability'!E73 &gt;= 0.666, "!!", AND('Data Reliability'!E73 &lt; 0.666,  'Data Reliability'!E73  &gt;= 0.333), "!", 'Data Reliability'!E73 &lt; 0.333, "")</f>
        <v/>
      </c>
      <c r="M73" s="21" cm="1">
        <f t="array" ref="M73">Options!$D$30*(COUNTIF($AF73:$AK73, "&gt;="&amp;Options!$D$40) + 0.5*(COUNTIF($AF73:$AK73, "&gt;="&amp;Options!$D$41) - COUNTIF($AF73:$AK73, "&gt;="&amp;Options!$D$40))) + Options!$D$31*(COUNTIF($AF73:$AK73, "&gt;="&amp;Options!$D$40)) + Options!$D$32*AVERAGE($AF73:$AK73) + Options!$D$33*GEOMEAN($AF73:$AK73+0.0001)</f>
        <v>1.5</v>
      </c>
      <c r="N73" s="23">
        <f t="shared" si="24"/>
        <v>1.5</v>
      </c>
      <c r="O73" s="270" t="str" cm="1">
        <f t="array" ref="O73">_xlfn.IFS('Data Reliability'!F73 &gt;= 0.666, "!!", AND('Data Reliability'!F73 &lt; 0.666,  'Data Reliability'!F73  &gt;= 0.333), "!", 'Data Reliability'!F73 &lt; 0.333, "")</f>
        <v/>
      </c>
      <c r="P73" s="24"/>
      <c r="Q73" s="50"/>
      <c r="R73" s="25">
        <f t="shared" si="18"/>
        <v>5.7008771254956896</v>
      </c>
      <c r="S73" s="25">
        <f t="shared" si="19"/>
        <v>0.119617224880383</v>
      </c>
      <c r="T73" s="25">
        <f t="shared" si="20"/>
        <v>2.8133790053062651</v>
      </c>
      <c r="U73" s="25">
        <f t="shared" si="21"/>
        <v>3.3064871303026702</v>
      </c>
      <c r="V73" s="25">
        <f t="shared" si="22"/>
        <v>8.1666666666666696</v>
      </c>
      <c r="W73" s="25">
        <f t="shared" si="23"/>
        <v>0</v>
      </c>
      <c r="X73" s="51"/>
      <c r="Y73" s="25">
        <f>Health!F73</f>
        <v>3.25</v>
      </c>
      <c r="Z73" s="25">
        <f>Food!F73</f>
        <v>0.119617224880383</v>
      </c>
      <c r="AA73" s="26">
        <f>Macro!F73</f>
        <v>4.9752066115702496</v>
      </c>
      <c r="AB73" s="25">
        <f>Socioeconomic!F73</f>
        <v>1.28571428571429</v>
      </c>
      <c r="AC73" s="25">
        <f>'Natural Hazard'!F73</f>
        <v>8.1666666666666696</v>
      </c>
      <c r="AD73" s="25">
        <f>Conflict!F73</f>
        <v>0</v>
      </c>
      <c r="AE73" s="51"/>
      <c r="AF73" s="25">
        <f>Health!G73</f>
        <v>10</v>
      </c>
      <c r="AG73" s="25">
        <f>Food!G73</f>
        <v>0</v>
      </c>
      <c r="AH73" s="25">
        <f>Macro!G73</f>
        <v>1.5909090909090799</v>
      </c>
      <c r="AI73" s="25">
        <f>Socioeconomic!G73</f>
        <v>8.5033333333333392</v>
      </c>
      <c r="AJ73" s="25">
        <f>'Natural Hazard'!G73</f>
        <v>0</v>
      </c>
      <c r="AK73" s="25">
        <f>Conflict!G73</f>
        <v>0</v>
      </c>
      <c r="AL73" s="50"/>
      <c r="AM73" s="27">
        <f>'Data Reliability'!E73</f>
        <v>0</v>
      </c>
      <c r="AN73" s="27">
        <f>'Data Reliability'!F73</f>
        <v>0.3</v>
      </c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1:53" x14ac:dyDescent="0.2">
      <c r="A74" s="63">
        <v>69</v>
      </c>
      <c r="B74" s="20" t="s">
        <v>143</v>
      </c>
      <c r="C74" s="20" t="s">
        <v>144</v>
      </c>
      <c r="D74" s="20" t="s">
        <v>557</v>
      </c>
      <c r="E74" s="20" t="s">
        <v>560</v>
      </c>
      <c r="F74" s="50"/>
      <c r="G74" s="22" cm="1">
        <f t="array" ref="G74">Options!$D$30*(COUNTIF($R74:$W74, "&gt;="&amp;Options!$D$36) + 0.5*(COUNTIF($R74:$W74, "&gt;="&amp;Options!$D$37) - COUNTIF($R74:$W74, "&gt;="&amp;Options!$D$36))) + Options!$D$31*(COUNTIF($R74:$W74, "&gt;="&amp;Options!$D$36)) + Options!$D$32*AVERAGE($R74:$W74) + Options!$D$33*GEOMEAN($R74:$W74+0.0001)</f>
        <v>0</v>
      </c>
      <c r="H74" s="23">
        <f t="shared" si="16"/>
        <v>0</v>
      </c>
      <c r="I74" s="270" t="str" cm="1">
        <f t="array" ref="I74">_xlfn.IFS('Data Reliability'!D74 &gt;= 0.666, "!!", AND('Data Reliability'!D74 &lt; 0.666,  'Data Reliability'!D74  &gt;= 0.333), "!", 'Data Reliability'!D74 &lt; 0.333, "")</f>
        <v>!</v>
      </c>
      <c r="J74" s="22" cm="1">
        <f t="array" ref="J74">Options!$D$30*(COUNTIF($Y74:$AD74, "&gt;="&amp;Options!$D$40) + 0.5*(COUNTIF($Y74:$AD74, "&gt;="&amp;Options!$D$41) - COUNTIF($Y74:$AD74, "&gt;="&amp;Options!$D$40))) + Options!$D$31*(COUNTIF($Y74:$AD74, "&gt;="&amp;Options!$D$40)) + Options!$D$32*AVERAGE($Y74:$AD74) + Options!$D$33*GEOMEAN($Y74:$AD74+0.0001)</f>
        <v>0.5</v>
      </c>
      <c r="K74" s="23">
        <f t="shared" si="17"/>
        <v>0.5</v>
      </c>
      <c r="L74" s="270" t="str" cm="1">
        <f t="array" ref="L74">_xlfn.IFS('Data Reliability'!E74 &gt;= 0.666, "!!", AND('Data Reliability'!E74 &lt; 0.666,  'Data Reliability'!E74  &gt;= 0.333), "!", 'Data Reliability'!E74 &lt; 0.333, "")</f>
        <v/>
      </c>
      <c r="M74" s="21" cm="1">
        <f t="array" ref="M74">Options!$D$30*(COUNTIF($AF74:$AK74, "&gt;="&amp;Options!$D$40) + 0.5*(COUNTIF($AF74:$AK74, "&gt;="&amp;Options!$D$41) - COUNTIF($AF74:$AK74, "&gt;="&amp;Options!$D$40))) + Options!$D$31*(COUNTIF($AF74:$AK74, "&gt;="&amp;Options!$D$40)) + Options!$D$32*AVERAGE($AF74:$AK74) + Options!$D$33*GEOMEAN($AF74:$AK74+0.0001)</f>
        <v>1</v>
      </c>
      <c r="N74" s="23">
        <f t="shared" si="24"/>
        <v>1</v>
      </c>
      <c r="O74" s="270" t="str" cm="1">
        <f t="array" ref="O74">_xlfn.IFS('Data Reliability'!F74 &gt;= 0.666, "!!", AND('Data Reliability'!F74 &lt; 0.666,  'Data Reliability'!F74  &gt;= 0.333), "!", 'Data Reliability'!F74 &lt; 0.333, "")</f>
        <v>!</v>
      </c>
      <c r="P74" s="24"/>
      <c r="Q74" s="50"/>
      <c r="R74" s="25">
        <f t="shared" si="18"/>
        <v>0.65711490623787028</v>
      </c>
      <c r="S74" s="25">
        <f t="shared" si="19"/>
        <v>0</v>
      </c>
      <c r="T74" s="25">
        <f t="shared" si="20"/>
        <v>0</v>
      </c>
      <c r="U74" s="25">
        <f t="shared" si="21"/>
        <v>3.1428571428571401</v>
      </c>
      <c r="V74" s="25">
        <f t="shared" si="22"/>
        <v>3.4156502553198709</v>
      </c>
      <c r="W74" s="25">
        <f t="shared" si="23"/>
        <v>0</v>
      </c>
      <c r="X74" s="51"/>
      <c r="Y74" s="25">
        <f>Health!F74</f>
        <v>8.5</v>
      </c>
      <c r="Z74" s="25">
        <f>Food!F74</f>
        <v>0</v>
      </c>
      <c r="AA74" s="26">
        <f>Macro!F74</f>
        <v>0</v>
      </c>
      <c r="AB74" s="25">
        <f>Socioeconomic!F74</f>
        <v>3.1428571428571401</v>
      </c>
      <c r="AC74" s="25">
        <f>'Natural Hazard'!F74</f>
        <v>1.1666666666666701</v>
      </c>
      <c r="AD74" s="25">
        <f>Conflict!F74</f>
        <v>0</v>
      </c>
      <c r="AE74" s="51"/>
      <c r="AF74" s="25">
        <f>Health!G74</f>
        <v>5.0800000000000602E-2</v>
      </c>
      <c r="AG74" s="25">
        <f>Food!G74</f>
        <v>0</v>
      </c>
      <c r="AH74" s="25">
        <f>Macro!G74</f>
        <v>0</v>
      </c>
      <c r="AI74" s="25">
        <f>Socioeconomic!G74</f>
        <v>0</v>
      </c>
      <c r="AJ74" s="25">
        <f>'Natural Hazard'!G74</f>
        <v>10</v>
      </c>
      <c r="AK74" s="25">
        <f>Conflict!G74</f>
        <v>0</v>
      </c>
      <c r="AL74" s="50"/>
      <c r="AM74" s="27">
        <f>'Data Reliability'!E74</f>
        <v>0.2</v>
      </c>
      <c r="AN74" s="27">
        <f>'Data Reliability'!F74</f>
        <v>0.6</v>
      </c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1:53" x14ac:dyDescent="0.2">
      <c r="A75" s="63">
        <v>70</v>
      </c>
      <c r="B75" s="20" t="s">
        <v>145</v>
      </c>
      <c r="C75" s="20" t="s">
        <v>146</v>
      </c>
      <c r="D75" s="20" t="s">
        <v>557</v>
      </c>
      <c r="E75" s="20" t="s">
        <v>552</v>
      </c>
      <c r="F75" s="50"/>
      <c r="G75" s="22" cm="1">
        <f t="array" ref="G75">Options!$D$30*(COUNTIF($R75:$W75, "&gt;="&amp;Options!$D$36) + 0.5*(COUNTIF($R75:$W75, "&gt;="&amp;Options!$D$37) - COUNTIF($R75:$W75, "&gt;="&amp;Options!$D$36))) + Options!$D$31*(COUNTIF($R75:$W75, "&gt;="&amp;Options!$D$36)) + Options!$D$32*AVERAGE($R75:$W75) + Options!$D$33*GEOMEAN($R75:$W75+0.0001)</f>
        <v>2.5</v>
      </c>
      <c r="H75" s="23">
        <f t="shared" si="16"/>
        <v>2.5</v>
      </c>
      <c r="I75" s="270" t="str" cm="1">
        <f t="array" ref="I75">_xlfn.IFS('Data Reliability'!D75 &gt;= 0.666, "!!", AND('Data Reliability'!D75 &lt; 0.666,  'Data Reliability'!D75  &gt;= 0.333), "!", 'Data Reliability'!D75 &lt; 0.333, "")</f>
        <v/>
      </c>
      <c r="J75" s="22" cm="1">
        <f t="array" ref="J75">Options!$D$30*(COUNTIF($Y75:$AD75, "&gt;="&amp;Options!$D$40) + 0.5*(COUNTIF($Y75:$AD75, "&gt;="&amp;Options!$D$41) - COUNTIF($Y75:$AD75, "&gt;="&amp;Options!$D$40))) + Options!$D$31*(COUNTIF($Y75:$AD75, "&gt;="&amp;Options!$D$40)) + Options!$D$32*AVERAGE($Y75:$AD75) + Options!$D$33*GEOMEAN($Y75:$AD75+0.0001)</f>
        <v>2</v>
      </c>
      <c r="K75" s="23">
        <f t="shared" si="17"/>
        <v>2</v>
      </c>
      <c r="L75" s="270" t="str" cm="1">
        <f t="array" ref="L75">_xlfn.IFS('Data Reliability'!E75 &gt;= 0.666, "!!", AND('Data Reliability'!E75 &lt; 0.666,  'Data Reliability'!E75  &gt;= 0.333), "!", 'Data Reliability'!E75 &lt; 0.333, "")</f>
        <v/>
      </c>
      <c r="M75" s="21" cm="1">
        <f t="array" ref="M75">Options!$D$30*(COUNTIF($AF75:$AK75, "&gt;="&amp;Options!$D$40) + 0.5*(COUNTIF($AF75:$AK75, "&gt;="&amp;Options!$D$41) - COUNTIF($AF75:$AK75, "&gt;="&amp;Options!$D$40))) + Options!$D$31*(COUNTIF($AF75:$AK75, "&gt;="&amp;Options!$D$40)) + Options!$D$32*AVERAGE($AF75:$AK75) + Options!$D$33*GEOMEAN($AF75:$AK75+0.0001)</f>
        <v>0.5</v>
      </c>
      <c r="N75" s="23">
        <f t="shared" si="24"/>
        <v>0.5</v>
      </c>
      <c r="O75" s="270" t="str" cm="1">
        <f t="array" ref="O75">_xlfn.IFS('Data Reliability'!F75 &gt;= 0.666, "!!", AND('Data Reliability'!F75 &lt; 0.666,  'Data Reliability'!F75  &gt;= 0.333), "!", 'Data Reliability'!F75 &lt; 0.333, "")</f>
        <v/>
      </c>
      <c r="P75" s="24"/>
      <c r="Q75" s="50"/>
      <c r="R75" s="25">
        <f t="shared" si="18"/>
        <v>5.9601853598532788</v>
      </c>
      <c r="S75" s="25">
        <f t="shared" si="19"/>
        <v>6.7490917340372345</v>
      </c>
      <c r="T75" s="25">
        <f t="shared" si="20"/>
        <v>5.4109830706752735</v>
      </c>
      <c r="U75" s="25">
        <f t="shared" si="21"/>
        <v>4.9789029323189018</v>
      </c>
      <c r="V75" s="25">
        <f t="shared" si="22"/>
        <v>9.5</v>
      </c>
      <c r="W75" s="25">
        <f t="shared" si="23"/>
        <v>0</v>
      </c>
      <c r="X75" s="51"/>
      <c r="Y75" s="25">
        <f>Health!F75</f>
        <v>7.46</v>
      </c>
      <c r="Z75" s="25">
        <f>Food!F75</f>
        <v>6.5071770334928196</v>
      </c>
      <c r="AA75" s="26">
        <f>Macro!F75</f>
        <v>7.1570247933884303</v>
      </c>
      <c r="AB75" s="25">
        <f>Socioeconomic!F75</f>
        <v>7.7142857142857197</v>
      </c>
      <c r="AC75" s="25">
        <f>'Natural Hazard'!F75</f>
        <v>9.5</v>
      </c>
      <c r="AD75" s="25">
        <f>Conflict!F75</f>
        <v>0</v>
      </c>
      <c r="AE75" s="51"/>
      <c r="AF75" s="25">
        <f>Health!G75</f>
        <v>4.7619047619047397</v>
      </c>
      <c r="AG75" s="25">
        <f>Food!G75</f>
        <v>7</v>
      </c>
      <c r="AH75" s="25">
        <f>Macro!G75</f>
        <v>4.0909090909090802</v>
      </c>
      <c r="AI75" s="25">
        <f>Socioeconomic!G75</f>
        <v>3.21345038641067</v>
      </c>
      <c r="AJ75" s="25">
        <f>'Natural Hazard'!G75</f>
        <v>0</v>
      </c>
      <c r="AK75" s="25">
        <f>Conflict!G75</f>
        <v>0</v>
      </c>
      <c r="AL75" s="50"/>
      <c r="AM75" s="27">
        <f>'Data Reliability'!E75</f>
        <v>0</v>
      </c>
      <c r="AN75" s="27">
        <f>'Data Reliability'!F75</f>
        <v>0.2</v>
      </c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1:53" x14ac:dyDescent="0.2">
      <c r="A76" s="63">
        <v>71</v>
      </c>
      <c r="B76" s="20" t="s">
        <v>147</v>
      </c>
      <c r="C76" s="20" t="s">
        <v>148</v>
      </c>
      <c r="D76" s="20" t="s">
        <v>557</v>
      </c>
      <c r="E76" s="20" t="s">
        <v>551</v>
      </c>
      <c r="F76" s="50"/>
      <c r="G76" s="22" cm="1">
        <f t="array" ref="G76">Options!$D$30*(COUNTIF($R76:$W76, "&gt;="&amp;Options!$D$36) + 0.5*(COUNTIF($R76:$W76, "&gt;="&amp;Options!$D$37) - COUNTIF($R76:$W76, "&gt;="&amp;Options!$D$36))) + Options!$D$31*(COUNTIF($R76:$W76, "&gt;="&amp;Options!$D$36)) + Options!$D$32*AVERAGE($R76:$W76) + Options!$D$33*GEOMEAN($R76:$W76+0.0001)</f>
        <v>2</v>
      </c>
      <c r="H76" s="23">
        <f t="shared" si="16"/>
        <v>2</v>
      </c>
      <c r="I76" s="270" t="str" cm="1">
        <f t="array" ref="I76">_xlfn.IFS('Data Reliability'!D76 &gt;= 0.666, "!!", AND('Data Reliability'!D76 &lt; 0.666,  'Data Reliability'!D76  &gt;= 0.333), "!", 'Data Reliability'!D76 &lt; 0.333, "")</f>
        <v/>
      </c>
      <c r="J76" s="22" cm="1">
        <f t="array" ref="J76">Options!$D$30*(COUNTIF($Y76:$AD76, "&gt;="&amp;Options!$D$40) + 0.5*(COUNTIF($Y76:$AD76, "&gt;="&amp;Options!$D$41) - COUNTIF($Y76:$AD76, "&gt;="&amp;Options!$D$40))) + Options!$D$31*(COUNTIF($Y76:$AD76, "&gt;="&amp;Options!$D$40)) + Options!$D$32*AVERAGE($Y76:$AD76) + Options!$D$33*GEOMEAN($Y76:$AD76+0.0001)</f>
        <v>0.5</v>
      </c>
      <c r="K76" s="23">
        <f t="shared" si="17"/>
        <v>0.5</v>
      </c>
      <c r="L76" s="270" t="str" cm="1">
        <f t="array" ref="L76">_xlfn.IFS('Data Reliability'!E76 &gt;= 0.666, "!!", AND('Data Reliability'!E76 &lt; 0.666,  'Data Reliability'!E76  &gt;= 0.333), "!", 'Data Reliability'!E76 &lt; 0.333, "")</f>
        <v/>
      </c>
      <c r="M76" s="21" cm="1">
        <f t="array" ref="M76">Options!$D$30*(COUNTIF($AF76:$AK76, "&gt;="&amp;Options!$D$40) + 0.5*(COUNTIF($AF76:$AK76, "&gt;="&amp;Options!$D$41) - COUNTIF($AF76:$AK76, "&gt;="&amp;Options!$D$40))) + Options!$D$31*(COUNTIF($AF76:$AK76, "&gt;="&amp;Options!$D$40)) + Options!$D$32*AVERAGE($AF76:$AK76) + Options!$D$33*GEOMEAN($AF76:$AK76+0.0001)</f>
        <v>2</v>
      </c>
      <c r="N76" s="23">
        <f t="shared" si="24"/>
        <v>2</v>
      </c>
      <c r="O76" s="270" t="str" cm="1">
        <f t="array" ref="O76">_xlfn.IFS('Data Reliability'!F76 &gt;= 0.666, "!!", AND('Data Reliability'!F76 &lt; 0.666,  'Data Reliability'!F76  &gt;= 0.333), "!", 'Data Reliability'!F76 &lt; 0.333, "")</f>
        <v>!</v>
      </c>
      <c r="P76" s="24"/>
      <c r="Q76" s="50"/>
      <c r="R76" s="25">
        <f t="shared" si="18"/>
        <v>8.7521425948164264</v>
      </c>
      <c r="S76" s="25">
        <f t="shared" si="19"/>
        <v>4.6650717703349303</v>
      </c>
      <c r="T76" s="25">
        <f t="shared" si="20"/>
        <v>4.6334458490158958</v>
      </c>
      <c r="U76" s="25">
        <f t="shared" si="21"/>
        <v>6.28571428571429</v>
      </c>
      <c r="V76" s="25">
        <f t="shared" si="22"/>
        <v>6.8313005106397346</v>
      </c>
      <c r="W76" s="25">
        <f t="shared" si="23"/>
        <v>0</v>
      </c>
      <c r="X76" s="51"/>
      <c r="Y76" s="25">
        <f>Health!F76</f>
        <v>7.66</v>
      </c>
      <c r="Z76" s="25">
        <f>Food!F76</f>
        <v>4.6650717703349303</v>
      </c>
      <c r="AA76" s="26">
        <f>Macro!F76</f>
        <v>6.2975206611570202</v>
      </c>
      <c r="AB76" s="25">
        <f>Socioeconomic!F76</f>
        <v>6.28571428571429</v>
      </c>
      <c r="AC76" s="25">
        <f>'Natural Hazard'!F76</f>
        <v>4.6666666666666696</v>
      </c>
      <c r="AD76" s="25">
        <f>Conflict!F76</f>
        <v>0</v>
      </c>
      <c r="AE76" s="51"/>
      <c r="AF76" s="25">
        <f>Health!G76</f>
        <v>10</v>
      </c>
      <c r="AG76" s="25">
        <f>Food!G76</f>
        <v>0</v>
      </c>
      <c r="AH76" s="25">
        <f>Macro!G76</f>
        <v>3.4090909090909198</v>
      </c>
      <c r="AI76" s="25">
        <f>Socioeconomic!G76</f>
        <v>0</v>
      </c>
      <c r="AJ76" s="25">
        <f>'Natural Hazard'!G76</f>
        <v>10</v>
      </c>
      <c r="AK76" s="25">
        <f>Conflict!G76</f>
        <v>0</v>
      </c>
      <c r="AL76" s="50"/>
      <c r="AM76" s="27">
        <f>'Data Reliability'!E76</f>
        <v>0</v>
      </c>
      <c r="AN76" s="27">
        <f>'Data Reliability'!F76</f>
        <v>0.4</v>
      </c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1:53" x14ac:dyDescent="0.2">
      <c r="A77" s="63">
        <v>72</v>
      </c>
      <c r="B77" s="20" t="s">
        <v>149</v>
      </c>
      <c r="C77" s="20" t="s">
        <v>150</v>
      </c>
      <c r="D77" s="20" t="s">
        <v>557</v>
      </c>
      <c r="E77" s="20" t="s">
        <v>551</v>
      </c>
      <c r="F77" s="50"/>
      <c r="G77" s="22" cm="1">
        <f t="array" ref="G77">Options!$D$30*(COUNTIF($R77:$W77, "&gt;="&amp;Options!$D$36) + 0.5*(COUNTIF($R77:$W77, "&gt;="&amp;Options!$D$37) - COUNTIF($R77:$W77, "&gt;="&amp;Options!$D$36))) + Options!$D$31*(COUNTIF($R77:$W77, "&gt;="&amp;Options!$D$36)) + Options!$D$32*AVERAGE($R77:$W77) + Options!$D$33*GEOMEAN($R77:$W77+0.0001)</f>
        <v>4.5</v>
      </c>
      <c r="H77" s="23">
        <f t="shared" si="16"/>
        <v>4.5</v>
      </c>
      <c r="I77" s="270" t="str" cm="1">
        <f t="array" ref="I77">_xlfn.IFS('Data Reliability'!D77 &gt;= 0.666, "!!", AND('Data Reliability'!D77 &lt; 0.666,  'Data Reliability'!D77  &gt;= 0.333), "!", 'Data Reliability'!D77 &lt; 0.333, "")</f>
        <v/>
      </c>
      <c r="J77" s="22" cm="1">
        <f t="array" ref="J77">Options!$D$30*(COUNTIF($Y77:$AD77, "&gt;="&amp;Options!$D$40) + 0.5*(COUNTIF($Y77:$AD77, "&gt;="&amp;Options!$D$41) - COUNTIF($Y77:$AD77, "&gt;="&amp;Options!$D$40))) + Options!$D$31*(COUNTIF($Y77:$AD77, "&gt;="&amp;Options!$D$40)) + Options!$D$32*AVERAGE($Y77:$AD77) + Options!$D$33*GEOMEAN($Y77:$AD77+0.0001)</f>
        <v>2</v>
      </c>
      <c r="K77" s="23">
        <f t="shared" si="17"/>
        <v>2</v>
      </c>
      <c r="L77" s="270" t="str" cm="1">
        <f t="array" ref="L77">_xlfn.IFS('Data Reliability'!E77 &gt;= 0.666, "!!", AND('Data Reliability'!E77 &lt; 0.666,  'Data Reliability'!E77  &gt;= 0.333), "!", 'Data Reliability'!E77 &lt; 0.333, "")</f>
        <v/>
      </c>
      <c r="M77" s="21" cm="1">
        <f t="array" ref="M77">Options!$D$30*(COUNTIF($AF77:$AK77, "&gt;="&amp;Options!$D$40) + 0.5*(COUNTIF($AF77:$AK77, "&gt;="&amp;Options!$D$41) - COUNTIF($AF77:$AK77, "&gt;="&amp;Options!$D$40))) + Options!$D$31*(COUNTIF($AF77:$AK77, "&gt;="&amp;Options!$D$40)) + Options!$D$32*AVERAGE($AF77:$AK77) + Options!$D$33*GEOMEAN($AF77:$AK77+0.0001)</f>
        <v>1.5</v>
      </c>
      <c r="N77" s="23">
        <f t="shared" si="24"/>
        <v>1.5</v>
      </c>
      <c r="O77" s="270" t="str" cm="1">
        <f t="array" ref="O77">_xlfn.IFS('Data Reliability'!F77 &gt;= 0.666, "!!", AND('Data Reliability'!F77 &lt; 0.666,  'Data Reliability'!F77  &gt;= 0.333), "!", 'Data Reliability'!F77 &lt; 0.333, "")</f>
        <v/>
      </c>
      <c r="P77" s="24"/>
      <c r="Q77" s="50"/>
      <c r="R77" s="25">
        <f t="shared" si="18"/>
        <v>7.7827648410721171</v>
      </c>
      <c r="S77" s="25">
        <f t="shared" si="19"/>
        <v>6.14832535885167</v>
      </c>
      <c r="T77" s="25">
        <f t="shared" si="20"/>
        <v>6.6882944945389502</v>
      </c>
      <c r="U77" s="25">
        <f t="shared" si="21"/>
        <v>6.5982681710538928</v>
      </c>
      <c r="V77" s="25">
        <f t="shared" si="22"/>
        <v>9.1666666666666696</v>
      </c>
      <c r="W77" s="25">
        <f t="shared" si="23"/>
        <v>10</v>
      </c>
      <c r="X77" s="51"/>
      <c r="Y77" s="25">
        <f>Health!F77</f>
        <v>8.48</v>
      </c>
      <c r="Z77" s="25">
        <f>Food!F77</f>
        <v>6.14832535885167</v>
      </c>
      <c r="AA77" s="26">
        <f>Macro!F77</f>
        <v>7.5702479338842998</v>
      </c>
      <c r="AB77" s="25">
        <f>Socioeconomic!F77</f>
        <v>8.1428571428571406</v>
      </c>
      <c r="AC77" s="25">
        <f>'Natural Hazard'!F77</f>
        <v>9.1666666666666696</v>
      </c>
      <c r="AD77" s="25">
        <f>Conflict!F77</f>
        <v>0</v>
      </c>
      <c r="AE77" s="51"/>
      <c r="AF77" s="25">
        <f>Health!G77</f>
        <v>7.1428571428571104</v>
      </c>
      <c r="AG77" s="25">
        <f>Food!G77</f>
        <v>0</v>
      </c>
      <c r="AH77" s="25">
        <f>Macro!G77</f>
        <v>5.9090909090909198</v>
      </c>
      <c r="AI77" s="25">
        <f>Socioeconomic!G77</f>
        <v>5.3466666666666702</v>
      </c>
      <c r="AJ77" s="25">
        <f>'Natural Hazard'!G77</f>
        <v>0</v>
      </c>
      <c r="AK77" s="25">
        <f>Conflict!G77</f>
        <v>10</v>
      </c>
      <c r="AL77" s="50"/>
      <c r="AM77" s="27">
        <f>'Data Reliability'!E77</f>
        <v>0</v>
      </c>
      <c r="AN77" s="27">
        <f>'Data Reliability'!F77</f>
        <v>0.3</v>
      </c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</row>
    <row r="78" spans="1:53" x14ac:dyDescent="0.2">
      <c r="A78" s="63">
        <v>73</v>
      </c>
      <c r="B78" s="20" t="s">
        <v>151</v>
      </c>
      <c r="C78" s="20" t="s">
        <v>152</v>
      </c>
      <c r="D78" s="20" t="s">
        <v>555</v>
      </c>
      <c r="E78" s="20" t="s">
        <v>552</v>
      </c>
      <c r="F78" s="50"/>
      <c r="G78" s="22" cm="1">
        <f t="array" ref="G78">Options!$D$30*(COUNTIF($R78:$W78, "&gt;="&amp;Options!$D$36) + 0.5*(COUNTIF($R78:$W78, "&gt;="&amp;Options!$D$37) - COUNTIF($R78:$W78, "&gt;="&amp;Options!$D$36))) + Options!$D$31*(COUNTIF($R78:$W78, "&gt;="&amp;Options!$D$36)) + Options!$D$32*AVERAGE($R78:$W78) + Options!$D$33*GEOMEAN($R78:$W78+0.0001)</f>
        <v>1.5</v>
      </c>
      <c r="H78" s="23">
        <f t="shared" si="16"/>
        <v>1.5</v>
      </c>
      <c r="I78" s="270" t="str" cm="1">
        <f t="array" ref="I78">_xlfn.IFS('Data Reliability'!D78 &gt;= 0.666, "!!", AND('Data Reliability'!D78 &lt; 0.666,  'Data Reliability'!D78  &gt;= 0.333), "!", 'Data Reliability'!D78 &lt; 0.333, "")</f>
        <v/>
      </c>
      <c r="J78" s="22" cm="1">
        <f t="array" ref="J78">Options!$D$30*(COUNTIF($Y78:$AD78, "&gt;="&amp;Options!$D$40) + 0.5*(COUNTIF($Y78:$AD78, "&gt;="&amp;Options!$D$41) - COUNTIF($Y78:$AD78, "&gt;="&amp;Options!$D$40))) + Options!$D$31*(COUNTIF($Y78:$AD78, "&gt;="&amp;Options!$D$40)) + Options!$D$32*AVERAGE($Y78:$AD78) + Options!$D$33*GEOMEAN($Y78:$AD78+0.0001)</f>
        <v>0</v>
      </c>
      <c r="K78" s="23">
        <f t="shared" si="17"/>
        <v>0</v>
      </c>
      <c r="L78" s="270" t="str" cm="1">
        <f t="array" ref="L78">_xlfn.IFS('Data Reliability'!E78 &gt;= 0.666, "!!", AND('Data Reliability'!E78 &lt; 0.666,  'Data Reliability'!E78  &gt;= 0.333), "!", 'Data Reliability'!E78 &lt; 0.333, "")</f>
        <v/>
      </c>
      <c r="M78" s="21" cm="1">
        <f t="array" ref="M78">Options!$D$30*(COUNTIF($AF78:$AK78, "&gt;="&amp;Options!$D$40) + 0.5*(COUNTIF($AF78:$AK78, "&gt;="&amp;Options!$D$41) - COUNTIF($AF78:$AK78, "&gt;="&amp;Options!$D$40))) + Options!$D$31*(COUNTIF($AF78:$AK78, "&gt;="&amp;Options!$D$40)) + Options!$D$32*AVERAGE($AF78:$AK78) + Options!$D$33*GEOMEAN($AF78:$AK78+0.0001)</f>
        <v>2.5</v>
      </c>
      <c r="N78" s="23">
        <f t="shared" si="24"/>
        <v>2.5</v>
      </c>
      <c r="O78" s="270" t="str" cm="1">
        <f t="array" ref="O78">_xlfn.IFS('Data Reliability'!F78 &gt;= 0.666, "!!", AND('Data Reliability'!F78 &lt; 0.666,  'Data Reliability'!F78  &gt;= 0.333), "!", 'Data Reliability'!F78 &lt; 0.333, "")</f>
        <v/>
      </c>
      <c r="P78" s="24"/>
      <c r="Q78" s="50"/>
      <c r="R78" s="25">
        <f t="shared" si="18"/>
        <v>6.1237243569579451</v>
      </c>
      <c r="S78" s="25">
        <f t="shared" si="19"/>
        <v>1.2200956937798999</v>
      </c>
      <c r="T78" s="25">
        <f t="shared" si="20"/>
        <v>5.6170690812791157</v>
      </c>
      <c r="U78" s="25">
        <f t="shared" si="21"/>
        <v>4.3094580368566771</v>
      </c>
      <c r="V78" s="25">
        <f t="shared" si="22"/>
        <v>6.3333333333333304</v>
      </c>
      <c r="W78" s="25">
        <f t="shared" si="23"/>
        <v>0</v>
      </c>
      <c r="X78" s="51"/>
      <c r="Y78" s="25">
        <f>Health!F78</f>
        <v>3.75</v>
      </c>
      <c r="Z78" s="25">
        <f>Food!F78</f>
        <v>1.2200956937798999</v>
      </c>
      <c r="AA78" s="26">
        <f>Macro!F78</f>
        <v>3.7520661157024802</v>
      </c>
      <c r="AB78" s="25">
        <f>Socioeconomic!F78</f>
        <v>1.8571428571428601</v>
      </c>
      <c r="AC78" s="25">
        <f>'Natural Hazard'!F78</f>
        <v>6.3333333333333304</v>
      </c>
      <c r="AD78" s="25">
        <f>Conflict!F78</f>
        <v>0</v>
      </c>
      <c r="AE78" s="51"/>
      <c r="AF78" s="25">
        <f>Health!G78</f>
        <v>10</v>
      </c>
      <c r="AG78" s="25">
        <f>Food!G78</f>
        <v>0</v>
      </c>
      <c r="AH78" s="25">
        <f>Macro!G78</f>
        <v>8.4090909090909207</v>
      </c>
      <c r="AI78" s="25">
        <f>Socioeconomic!G78</f>
        <v>10</v>
      </c>
      <c r="AJ78" s="25">
        <f>'Natural Hazard'!G78</f>
        <v>0</v>
      </c>
      <c r="AK78" s="25">
        <f>Conflict!G78</f>
        <v>0</v>
      </c>
      <c r="AL78" s="50"/>
      <c r="AM78" s="27">
        <f>'Data Reliability'!E78</f>
        <v>0</v>
      </c>
      <c r="AN78" s="27">
        <f>'Data Reliability'!F78</f>
        <v>0.2</v>
      </c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</row>
    <row r="79" spans="1:53" x14ac:dyDescent="0.2">
      <c r="A79" s="63">
        <v>74</v>
      </c>
      <c r="B79" s="20" t="s">
        <v>153</v>
      </c>
      <c r="C79" s="20" t="s">
        <v>154</v>
      </c>
      <c r="D79" s="20" t="s">
        <v>557</v>
      </c>
      <c r="E79" s="20" t="s">
        <v>551</v>
      </c>
      <c r="F79" s="50"/>
      <c r="G79" s="22" cm="1">
        <f t="array" ref="G79">Options!$D$30*(COUNTIF($R79:$W79, "&gt;="&amp;Options!$D$36) + 0.5*(COUNTIF($R79:$W79, "&gt;="&amp;Options!$D$37) - COUNTIF($R79:$W79, "&gt;="&amp;Options!$D$36))) + Options!$D$31*(COUNTIF($R79:$W79, "&gt;="&amp;Options!$D$36)) + Options!$D$32*AVERAGE($R79:$W79) + Options!$D$33*GEOMEAN($R79:$W79+0.0001)</f>
        <v>4.5</v>
      </c>
      <c r="H79" s="23">
        <f t="shared" si="16"/>
        <v>4.5</v>
      </c>
      <c r="I79" s="270" t="str" cm="1">
        <f t="array" ref="I79">_xlfn.IFS('Data Reliability'!D79 &gt;= 0.666, "!!", AND('Data Reliability'!D79 &lt; 0.666,  'Data Reliability'!D79  &gt;= 0.333), "!", 'Data Reliability'!D79 &lt; 0.333, "")</f>
        <v/>
      </c>
      <c r="J79" s="22" cm="1">
        <f t="array" ref="J79">Options!$D$30*(COUNTIF($Y79:$AD79, "&gt;="&amp;Options!$D$40) + 0.5*(COUNTIF($Y79:$AD79, "&gt;="&amp;Options!$D$41) - COUNTIF($Y79:$AD79, "&gt;="&amp;Options!$D$40))) + Options!$D$31*(COUNTIF($Y79:$AD79, "&gt;="&amp;Options!$D$40)) + Options!$D$32*AVERAGE($Y79:$AD79) + Options!$D$33*GEOMEAN($Y79:$AD79+0.0001)</f>
        <v>5.5</v>
      </c>
      <c r="K79" s="23">
        <f t="shared" si="17"/>
        <v>5.5</v>
      </c>
      <c r="L79" s="270" t="str" cm="1">
        <f t="array" ref="L79">_xlfn.IFS('Data Reliability'!E79 &gt;= 0.666, "!!", AND('Data Reliability'!E79 &lt; 0.666,  'Data Reliability'!E79  &gt;= 0.333), "!", 'Data Reliability'!E79 &lt; 0.333, "")</f>
        <v/>
      </c>
      <c r="M79" s="21" cm="1">
        <f t="array" ref="M79">Options!$D$30*(COUNTIF($AF79:$AK79, "&gt;="&amp;Options!$D$40) + 0.5*(COUNTIF($AF79:$AK79, "&gt;="&amp;Options!$D$41) - COUNTIF($AF79:$AK79, "&gt;="&amp;Options!$D$40))) + Options!$D$31*(COUNTIF($AF79:$AK79, "&gt;="&amp;Options!$D$40)) + Options!$D$32*AVERAGE($AF79:$AK79) + Options!$D$33*GEOMEAN($AF79:$AK79+0.0001)</f>
        <v>2</v>
      </c>
      <c r="N79" s="23">
        <f t="shared" si="24"/>
        <v>2</v>
      </c>
      <c r="O79" s="270" t="str" cm="1">
        <f t="array" ref="O79">_xlfn.IFS('Data Reliability'!F79 &gt;= 0.666, "!!", AND('Data Reliability'!F79 &lt; 0.666,  'Data Reliability'!F79  &gt;= 0.333), "!", 'Data Reliability'!F79 &lt; 0.333, "")</f>
        <v/>
      </c>
      <c r="P79" s="24"/>
      <c r="Q79" s="50"/>
      <c r="R79" s="25">
        <f t="shared" si="18"/>
        <v>7.6791425803425994</v>
      </c>
      <c r="S79" s="25">
        <f t="shared" si="19"/>
        <v>10</v>
      </c>
      <c r="T79" s="25">
        <f t="shared" si="20"/>
        <v>5.834236630001052</v>
      </c>
      <c r="U79" s="25">
        <f t="shared" si="21"/>
        <v>10</v>
      </c>
      <c r="V79" s="25">
        <f t="shared" si="22"/>
        <v>10</v>
      </c>
      <c r="W79" s="25">
        <f t="shared" si="23"/>
        <v>3.8170657101108829</v>
      </c>
      <c r="X79" s="51"/>
      <c r="Y79" s="25">
        <f>Health!F79</f>
        <v>10</v>
      </c>
      <c r="Z79" s="25">
        <f>Food!F79</f>
        <v>10</v>
      </c>
      <c r="AA79" s="26">
        <f>Macro!F79</f>
        <v>8.8099173553718995</v>
      </c>
      <c r="AB79" s="25">
        <f>Socioeconomic!F79</f>
        <v>10</v>
      </c>
      <c r="AC79" s="25">
        <f>'Natural Hazard'!F79</f>
        <v>10</v>
      </c>
      <c r="AD79" s="25">
        <f>Conflict!F79</f>
        <v>10</v>
      </c>
      <c r="AE79" s="51"/>
      <c r="AF79" s="25">
        <f>Health!G79</f>
        <v>5.8969230769230796</v>
      </c>
      <c r="AG79" s="25">
        <f>Food!G79</f>
        <v>10</v>
      </c>
      <c r="AH79" s="25">
        <f>Macro!G79</f>
        <v>3.86363636363637</v>
      </c>
      <c r="AI79" s="25">
        <f>Socioeconomic!G79</f>
        <v>10</v>
      </c>
      <c r="AJ79" s="25">
        <f>'Natural Hazard'!G79</f>
        <v>0</v>
      </c>
      <c r="AK79" s="25">
        <f>Conflict!G79</f>
        <v>1.45699906353043</v>
      </c>
      <c r="AL79" s="50"/>
      <c r="AM79" s="27">
        <f>'Data Reliability'!E79</f>
        <v>0</v>
      </c>
      <c r="AN79" s="27">
        <f>'Data Reliability'!F79</f>
        <v>0.2</v>
      </c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</row>
    <row r="80" spans="1:53" x14ac:dyDescent="0.2">
      <c r="A80" s="63">
        <v>75</v>
      </c>
      <c r="B80" s="20" t="s">
        <v>155</v>
      </c>
      <c r="C80" s="20" t="s">
        <v>156</v>
      </c>
      <c r="D80" s="20" t="s">
        <v>555</v>
      </c>
      <c r="E80" s="20" t="s">
        <v>3</v>
      </c>
      <c r="F80" s="50"/>
      <c r="G80" s="22" cm="1">
        <f t="array" ref="G80">Options!$D$30*(COUNTIF($R80:$W80, "&gt;="&amp;Options!$D$36) + 0.5*(COUNTIF($R80:$W80, "&gt;="&amp;Options!$D$37) - COUNTIF($R80:$W80, "&gt;="&amp;Options!$D$36))) + Options!$D$31*(COUNTIF($R80:$W80, "&gt;="&amp;Options!$D$36)) + Options!$D$32*AVERAGE($R80:$W80) + Options!$D$33*GEOMEAN($R80:$W80+0.0001)</f>
        <v>0.5</v>
      </c>
      <c r="H80" s="23">
        <f t="shared" si="16"/>
        <v>0.5</v>
      </c>
      <c r="I80" s="270" t="str" cm="1">
        <f t="array" ref="I80">_xlfn.IFS('Data Reliability'!D80 &gt;= 0.666, "!!", AND('Data Reliability'!D80 &lt; 0.666,  'Data Reliability'!D80  &gt;= 0.333), "!", 'Data Reliability'!D80 &lt; 0.333, "")</f>
        <v/>
      </c>
      <c r="J80" s="22" cm="1">
        <f t="array" ref="J80">Options!$D$30*(COUNTIF($Y80:$AD80, "&gt;="&amp;Options!$D$40) + 0.5*(COUNTIF($Y80:$AD80, "&gt;="&amp;Options!$D$41) - COUNTIF($Y80:$AD80, "&gt;="&amp;Options!$D$40))) + Options!$D$31*(COUNTIF($Y80:$AD80, "&gt;="&amp;Options!$D$40)) + Options!$D$32*AVERAGE($Y80:$AD80) + Options!$D$33*GEOMEAN($Y80:$AD80+0.0001)</f>
        <v>0</v>
      </c>
      <c r="K80" s="23">
        <f t="shared" si="17"/>
        <v>0</v>
      </c>
      <c r="L80" s="270" t="str" cm="1">
        <f t="array" ref="L80">_xlfn.IFS('Data Reliability'!E80 &gt;= 0.666, "!!", AND('Data Reliability'!E80 &lt; 0.666,  'Data Reliability'!E80  &gt;= 0.333), "!", 'Data Reliability'!E80 &lt; 0.333, "")</f>
        <v/>
      </c>
      <c r="M80" s="21" cm="1">
        <f t="array" ref="M80">Options!$D$30*(COUNTIF($AF80:$AK80, "&gt;="&amp;Options!$D$40) + 0.5*(COUNTIF($AF80:$AK80, "&gt;="&amp;Options!$D$41) - COUNTIF($AF80:$AK80, "&gt;="&amp;Options!$D$40))) + Options!$D$31*(COUNTIF($AF80:$AK80, "&gt;="&amp;Options!$D$40)) + Options!$D$32*AVERAGE($AF80:$AK80) + Options!$D$33*GEOMEAN($AF80:$AK80+0.0001)</f>
        <v>1.5</v>
      </c>
      <c r="N80" s="23">
        <f t="shared" si="24"/>
        <v>1.5</v>
      </c>
      <c r="O80" s="270" t="str" cm="1">
        <f t="array" ref="O80">_xlfn.IFS('Data Reliability'!F80 &gt;= 0.666, "!!", AND('Data Reliability'!F80 &lt; 0.666,  'Data Reliability'!F80  &gt;= 0.333), "!", 'Data Reliability'!F80 &lt; 0.333, "")</f>
        <v/>
      </c>
      <c r="P80" s="24"/>
      <c r="Q80" s="50"/>
      <c r="R80" s="25">
        <f t="shared" si="18"/>
        <v>5.9160797830996161</v>
      </c>
      <c r="S80" s="25">
        <f t="shared" si="19"/>
        <v>0.93301435406698596</v>
      </c>
      <c r="T80" s="25">
        <f t="shared" si="20"/>
        <v>2.6709050965095127</v>
      </c>
      <c r="U80" s="25">
        <f t="shared" si="21"/>
        <v>4.0746603714735743</v>
      </c>
      <c r="V80" s="25">
        <f t="shared" si="22"/>
        <v>4.3333333333333304</v>
      </c>
      <c r="W80" s="25">
        <f t="shared" si="23"/>
        <v>0</v>
      </c>
      <c r="X80" s="51"/>
      <c r="Y80" s="25">
        <f>Health!F80</f>
        <v>3.5</v>
      </c>
      <c r="Z80" s="25">
        <f>Food!F80</f>
        <v>0.93301435406698596</v>
      </c>
      <c r="AA80" s="26">
        <f>Macro!F80</f>
        <v>3.4876033057851199</v>
      </c>
      <c r="AB80" s="25">
        <f>Socioeconomic!F80</f>
        <v>1.8571428571428601</v>
      </c>
      <c r="AC80" s="25">
        <f>'Natural Hazard'!F80</f>
        <v>4.3333333333333304</v>
      </c>
      <c r="AD80" s="25">
        <f>Conflict!F80</f>
        <v>0</v>
      </c>
      <c r="AE80" s="51"/>
      <c r="AF80" s="25">
        <f>Health!G80</f>
        <v>10</v>
      </c>
      <c r="AG80" s="25">
        <f>Food!G80</f>
        <v>0</v>
      </c>
      <c r="AH80" s="25">
        <f>Macro!G80</f>
        <v>2.0454545454545499</v>
      </c>
      <c r="AI80" s="25">
        <f>Socioeconomic!G80</f>
        <v>8.94</v>
      </c>
      <c r="AJ80" s="25">
        <f>'Natural Hazard'!G80</f>
        <v>0</v>
      </c>
      <c r="AK80" s="25">
        <f>Conflict!G80</f>
        <v>0</v>
      </c>
      <c r="AL80" s="50"/>
      <c r="AM80" s="27">
        <f>'Data Reliability'!E80</f>
        <v>0</v>
      </c>
      <c r="AN80" s="27">
        <f>'Data Reliability'!F80</f>
        <v>0.3</v>
      </c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</row>
    <row r="81" spans="1:53" x14ac:dyDescent="0.2">
      <c r="A81" s="63">
        <v>76</v>
      </c>
      <c r="B81" s="20" t="s">
        <v>157</v>
      </c>
      <c r="C81" s="20" t="s">
        <v>158</v>
      </c>
      <c r="D81" s="20" t="s">
        <v>558</v>
      </c>
      <c r="E81" s="20" t="s">
        <v>552</v>
      </c>
      <c r="F81" s="50"/>
      <c r="G81" s="22" cm="1">
        <f t="array" ref="G81">Options!$D$30*(COUNTIF($R81:$W81, "&gt;="&amp;Options!$D$36) + 0.5*(COUNTIF($R81:$W81, "&gt;="&amp;Options!$D$37) - COUNTIF($R81:$W81, "&gt;="&amp;Options!$D$36))) + Options!$D$31*(COUNTIF($R81:$W81, "&gt;="&amp;Options!$D$36)) + Options!$D$32*AVERAGE($R81:$W81) + Options!$D$33*GEOMEAN($R81:$W81+0.0001)</f>
        <v>2.5</v>
      </c>
      <c r="H81" s="23">
        <f t="shared" si="16"/>
        <v>2.5</v>
      </c>
      <c r="I81" s="270" t="str" cm="1">
        <f t="array" ref="I81">_xlfn.IFS('Data Reliability'!D81 &gt;= 0.666, "!!", AND('Data Reliability'!D81 &lt; 0.666,  'Data Reliability'!D81  &gt;= 0.333), "!", 'Data Reliability'!D81 &lt; 0.333, "")</f>
        <v/>
      </c>
      <c r="J81" s="22" cm="1">
        <f t="array" ref="J81">Options!$D$30*(COUNTIF($Y81:$AD81, "&gt;="&amp;Options!$D$40) + 0.5*(COUNTIF($Y81:$AD81, "&gt;="&amp;Options!$D$41) - COUNTIF($Y81:$AD81, "&gt;="&amp;Options!$D$40))) + Options!$D$31*(COUNTIF($Y81:$AD81, "&gt;="&amp;Options!$D$40)) + Options!$D$32*AVERAGE($Y81:$AD81) + Options!$D$33*GEOMEAN($Y81:$AD81+0.0001)</f>
        <v>1</v>
      </c>
      <c r="K81" s="23">
        <f t="shared" si="17"/>
        <v>1</v>
      </c>
      <c r="L81" s="270" t="str" cm="1">
        <f t="array" ref="L81">_xlfn.IFS('Data Reliability'!E81 &gt;= 0.666, "!!", AND('Data Reliability'!E81 &lt; 0.666,  'Data Reliability'!E81  &gt;= 0.333), "!", 'Data Reliability'!E81 &lt; 0.333, "")</f>
        <v/>
      </c>
      <c r="M81" s="21" cm="1">
        <f t="array" ref="M81">Options!$D$30*(COUNTIF($AF81:$AK81, "&gt;="&amp;Options!$D$40) + 0.5*(COUNTIF($AF81:$AK81, "&gt;="&amp;Options!$D$41) - COUNTIF($AF81:$AK81, "&gt;="&amp;Options!$D$40))) + Options!$D$31*(COUNTIF($AF81:$AK81, "&gt;="&amp;Options!$D$40)) + Options!$D$32*AVERAGE($AF81:$AK81) + Options!$D$33*GEOMEAN($AF81:$AK81+0.0001)</f>
        <v>0.5</v>
      </c>
      <c r="N81" s="23">
        <f t="shared" si="24"/>
        <v>0.5</v>
      </c>
      <c r="O81" s="270" t="str" cm="1">
        <f t="array" ref="O81">_xlfn.IFS('Data Reliability'!F81 &gt;= 0.666, "!!", AND('Data Reliability'!F81 &lt; 0.666,  'Data Reliability'!F81  &gt;= 0.333), "!", 'Data Reliability'!F81 &lt; 0.333, "")</f>
        <v/>
      </c>
      <c r="P81" s="24"/>
      <c r="Q81" s="50"/>
      <c r="R81" s="25">
        <f t="shared" si="18"/>
        <v>5.3452248382484751</v>
      </c>
      <c r="S81" s="25">
        <f t="shared" si="19"/>
        <v>5.2392344497607697</v>
      </c>
      <c r="T81" s="25">
        <f t="shared" si="20"/>
        <v>2.6326562704456915</v>
      </c>
      <c r="U81" s="25">
        <f t="shared" si="21"/>
        <v>6.5378021645547761</v>
      </c>
      <c r="V81" s="25">
        <f t="shared" si="22"/>
        <v>10</v>
      </c>
      <c r="W81" s="25">
        <f t="shared" si="23"/>
        <v>4.1482658430484003</v>
      </c>
      <c r="X81" s="51"/>
      <c r="Y81" s="25">
        <f>Health!F81</f>
        <v>6</v>
      </c>
      <c r="Z81" s="25">
        <f>Food!F81</f>
        <v>5.2392344497607697</v>
      </c>
      <c r="AA81" s="26">
        <f>Macro!F81</f>
        <v>6.0991735537190097</v>
      </c>
      <c r="AB81" s="25">
        <f>Socioeconomic!F81</f>
        <v>4.71428571428571</v>
      </c>
      <c r="AC81" s="25">
        <f>'Natural Hazard'!F81</f>
        <v>10</v>
      </c>
      <c r="AD81" s="25">
        <f>Conflict!F81</f>
        <v>0</v>
      </c>
      <c r="AE81" s="51"/>
      <c r="AF81" s="25">
        <f>Health!G81</f>
        <v>4.7619047619047397</v>
      </c>
      <c r="AG81" s="25">
        <f>Food!G81</f>
        <v>0</v>
      </c>
      <c r="AH81" s="25">
        <f>Macro!G81</f>
        <v>1.13636363636363</v>
      </c>
      <c r="AI81" s="25">
        <f>Socioeconomic!G81</f>
        <v>9.06666666666667</v>
      </c>
      <c r="AJ81" s="25">
        <f>'Natural Hazard'!G81</f>
        <v>0</v>
      </c>
      <c r="AK81" s="25">
        <f>Conflict!G81</f>
        <v>4.1482658430484003</v>
      </c>
      <c r="AL81" s="50"/>
      <c r="AM81" s="27">
        <f>'Data Reliability'!E81</f>
        <v>0</v>
      </c>
      <c r="AN81" s="27">
        <f>'Data Reliability'!F81</f>
        <v>0.2</v>
      </c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</row>
    <row r="82" spans="1:53" x14ac:dyDescent="0.2">
      <c r="A82" s="63">
        <v>77</v>
      </c>
      <c r="B82" s="20" t="s">
        <v>159</v>
      </c>
      <c r="C82" s="20" t="s">
        <v>160</v>
      </c>
      <c r="D82" s="20" t="s">
        <v>553</v>
      </c>
      <c r="E82" s="20" t="s">
        <v>552</v>
      </c>
      <c r="F82" s="50"/>
      <c r="G82" s="22" cm="1">
        <f t="array" ref="G82">Options!$D$30*(COUNTIF($R82:$W82, "&gt;="&amp;Options!$D$36) + 0.5*(COUNTIF($R82:$W82, "&gt;="&amp;Options!$D$37) - COUNTIF($R82:$W82, "&gt;="&amp;Options!$D$36))) + Options!$D$31*(COUNTIF($R82:$W82, "&gt;="&amp;Options!$D$36)) + Options!$D$32*AVERAGE($R82:$W82) + Options!$D$33*GEOMEAN($R82:$W82+0.0001)</f>
        <v>4.5</v>
      </c>
      <c r="H82" s="23">
        <f t="shared" si="16"/>
        <v>4.5</v>
      </c>
      <c r="I82" s="270" t="str" cm="1">
        <f t="array" ref="I82">_xlfn.IFS('Data Reliability'!D82 &gt;= 0.666, "!!", AND('Data Reliability'!D82 &lt; 0.666,  'Data Reliability'!D82  &gt;= 0.333), "!", 'Data Reliability'!D82 &lt; 0.333, "")</f>
        <v/>
      </c>
      <c r="J82" s="22" cm="1">
        <f t="array" ref="J82">Options!$D$30*(COUNTIF($Y82:$AD82, "&gt;="&amp;Options!$D$40) + 0.5*(COUNTIF($Y82:$AD82, "&gt;="&amp;Options!$D$41) - COUNTIF($Y82:$AD82, "&gt;="&amp;Options!$D$40))) + Options!$D$31*(COUNTIF($Y82:$AD82, "&gt;="&amp;Options!$D$40)) + Options!$D$32*AVERAGE($Y82:$AD82) + Options!$D$33*GEOMEAN($Y82:$AD82+0.0001)</f>
        <v>1.5</v>
      </c>
      <c r="K82" s="23">
        <f t="shared" si="17"/>
        <v>1.5</v>
      </c>
      <c r="L82" s="270" t="str" cm="1">
        <f t="array" ref="L82">_xlfn.IFS('Data Reliability'!E82 &gt;= 0.666, "!!", AND('Data Reliability'!E82 &lt; 0.666,  'Data Reliability'!E82  &gt;= 0.333), "!", 'Data Reliability'!E82 &lt; 0.333, "")</f>
        <v/>
      </c>
      <c r="M82" s="21" cm="1">
        <f t="array" ref="M82">Options!$D$30*(COUNTIF($AF82:$AK82, "&gt;="&amp;Options!$D$40) + 0.5*(COUNTIF($AF82:$AK82, "&gt;="&amp;Options!$D$41) - COUNTIF($AF82:$AK82, "&gt;="&amp;Options!$D$40))) + Options!$D$31*(COUNTIF($AF82:$AK82, "&gt;="&amp;Options!$D$40)) + Options!$D$32*AVERAGE($AF82:$AK82) + Options!$D$33*GEOMEAN($AF82:$AK82+0.0001)</f>
        <v>1</v>
      </c>
      <c r="N82" s="23">
        <f t="shared" si="24"/>
        <v>1</v>
      </c>
      <c r="O82" s="270" t="str" cm="1">
        <f t="array" ref="O82">_xlfn.IFS('Data Reliability'!F82 &gt;= 0.666, "!!", AND('Data Reliability'!F82 &lt; 0.666,  'Data Reliability'!F82  &gt;= 0.333), "!", 'Data Reliability'!F82 &lt; 0.333, "")</f>
        <v/>
      </c>
      <c r="P82" s="24"/>
      <c r="Q82" s="50"/>
      <c r="R82" s="25">
        <f t="shared" si="18"/>
        <v>7.7255608840240866</v>
      </c>
      <c r="S82" s="25">
        <f t="shared" si="19"/>
        <v>7.1770334928229698</v>
      </c>
      <c r="T82" s="25">
        <f t="shared" si="20"/>
        <v>6.0991735537190097</v>
      </c>
      <c r="U82" s="25">
        <f t="shared" si="21"/>
        <v>7.8594801718325193</v>
      </c>
      <c r="V82" s="25">
        <f t="shared" si="22"/>
        <v>10</v>
      </c>
      <c r="W82" s="25">
        <f t="shared" si="23"/>
        <v>0</v>
      </c>
      <c r="X82" s="51"/>
      <c r="Y82" s="25">
        <f>Health!F82</f>
        <v>6.5</v>
      </c>
      <c r="Z82" s="25">
        <f>Food!F82</f>
        <v>7.1770334928229698</v>
      </c>
      <c r="AA82" s="26">
        <f>Macro!F82</f>
        <v>6.0991735537190097</v>
      </c>
      <c r="AB82" s="25">
        <f>Socioeconomic!F82</f>
        <v>6.71428571428571</v>
      </c>
      <c r="AC82" s="25">
        <f>'Natural Hazard'!F82</f>
        <v>10</v>
      </c>
      <c r="AD82" s="25">
        <f>Conflict!F82</f>
        <v>0</v>
      </c>
      <c r="AE82" s="51"/>
      <c r="AF82" s="25">
        <f>Health!G82</f>
        <v>9.1821986111943108</v>
      </c>
      <c r="AG82" s="25">
        <f>Food!G82</f>
        <v>0</v>
      </c>
      <c r="AH82" s="25">
        <f>Macro!G82</f>
        <v>0</v>
      </c>
      <c r="AI82" s="25">
        <f>Socioeconomic!G82</f>
        <v>9.1999999999999993</v>
      </c>
      <c r="AJ82" s="25">
        <f>'Natural Hazard'!G82</f>
        <v>0</v>
      </c>
      <c r="AK82" s="25">
        <f>Conflict!G82</f>
        <v>0</v>
      </c>
      <c r="AL82" s="50"/>
      <c r="AM82" s="27">
        <f>'Data Reliability'!E82</f>
        <v>0</v>
      </c>
      <c r="AN82" s="27">
        <f>'Data Reliability'!F82</f>
        <v>0.3</v>
      </c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</row>
    <row r="83" spans="1:53" x14ac:dyDescent="0.2">
      <c r="A83" s="63">
        <v>78</v>
      </c>
      <c r="B83" s="20" t="s">
        <v>161</v>
      </c>
      <c r="C83" s="20" t="s">
        <v>162</v>
      </c>
      <c r="D83" s="20" t="s">
        <v>555</v>
      </c>
      <c r="E83" s="20" t="s">
        <v>3</v>
      </c>
      <c r="F83" s="50"/>
      <c r="G83" s="22" cm="1">
        <f t="array" ref="G83">Options!$D$30*(COUNTIF($R83:$W83, "&gt;="&amp;Options!$D$36) + 0.5*(COUNTIF($R83:$W83, "&gt;="&amp;Options!$D$37) - COUNTIF($R83:$W83, "&gt;="&amp;Options!$D$36))) + Options!$D$31*(COUNTIF($R83:$W83, "&gt;="&amp;Options!$D$36)) + Options!$D$32*AVERAGE($R83:$W83) + Options!$D$33*GEOMEAN($R83:$W83+0.0001)</f>
        <v>0</v>
      </c>
      <c r="H83" s="23">
        <f t="shared" si="16"/>
        <v>0</v>
      </c>
      <c r="I83" s="270" t="str" cm="1">
        <f t="array" ref="I83">_xlfn.IFS('Data Reliability'!D83 &gt;= 0.666, "!!", AND('Data Reliability'!D83 &lt; 0.666,  'Data Reliability'!D83  &gt;= 0.333), "!", 'Data Reliability'!D83 &lt; 0.333, "")</f>
        <v/>
      </c>
      <c r="J83" s="22" cm="1">
        <f t="array" ref="J83">Options!$D$30*(COUNTIF($Y83:$AD83, "&gt;="&amp;Options!$D$40) + 0.5*(COUNTIF($Y83:$AD83, "&gt;="&amp;Options!$D$41) - COUNTIF($Y83:$AD83, "&gt;="&amp;Options!$D$40))) + Options!$D$31*(COUNTIF($Y83:$AD83, "&gt;="&amp;Options!$D$40)) + Options!$D$32*AVERAGE($Y83:$AD83) + Options!$D$33*GEOMEAN($Y83:$AD83+0.0001)</f>
        <v>0</v>
      </c>
      <c r="K83" s="23">
        <f t="shared" si="17"/>
        <v>0</v>
      </c>
      <c r="L83" s="270" t="str" cm="1">
        <f t="array" ref="L83">_xlfn.IFS('Data Reliability'!E83 &gt;= 0.666, "!!", AND('Data Reliability'!E83 &lt; 0.666,  'Data Reliability'!E83  &gt;= 0.333), "!", 'Data Reliability'!E83 &lt; 0.333, "")</f>
        <v/>
      </c>
      <c r="M83" s="21" cm="1">
        <f t="array" ref="M83">Options!$D$30*(COUNTIF($AF83:$AK83, "&gt;="&amp;Options!$D$40) + 0.5*(COUNTIF($AF83:$AK83, "&gt;="&amp;Options!$D$41) - COUNTIF($AF83:$AK83, "&gt;="&amp;Options!$D$40))) + Options!$D$31*(COUNTIF($AF83:$AK83, "&gt;="&amp;Options!$D$40)) + Options!$D$32*AVERAGE($AF83:$AK83) + Options!$D$33*GEOMEAN($AF83:$AK83+0.0001)</f>
        <v>0</v>
      </c>
      <c r="N83" s="23">
        <f t="shared" si="24"/>
        <v>0</v>
      </c>
      <c r="O83" s="270" t="str" cm="1">
        <f t="array" ref="O83">_xlfn.IFS('Data Reliability'!F83 &gt;= 0.666, "!!", AND('Data Reliability'!F83 &lt; 0.666,  'Data Reliability'!F83  &gt;= 0.333), "!", 'Data Reliability'!F83 &lt; 0.333, "")</f>
        <v>!</v>
      </c>
      <c r="P83" s="24"/>
      <c r="Q83" s="50"/>
      <c r="R83" s="25">
        <f t="shared" si="18"/>
        <v>3.4503277967117629</v>
      </c>
      <c r="S83" s="25">
        <f t="shared" si="19"/>
        <v>0</v>
      </c>
      <c r="T83" s="25">
        <f t="shared" si="20"/>
        <v>2.1764741716097773</v>
      </c>
      <c r="U83" s="25">
        <f t="shared" si="21"/>
        <v>1.3093073414159537</v>
      </c>
      <c r="V83" s="25">
        <f t="shared" si="22"/>
        <v>2</v>
      </c>
      <c r="W83" s="25">
        <f t="shared" si="23"/>
        <v>0</v>
      </c>
      <c r="X83" s="51"/>
      <c r="Y83" s="25">
        <f>Health!F83</f>
        <v>2.5</v>
      </c>
      <c r="Z83" s="25">
        <f>Food!F83</f>
        <v>0</v>
      </c>
      <c r="AA83" s="26">
        <f>Macro!F83</f>
        <v>1.60330578512397</v>
      </c>
      <c r="AB83" s="25">
        <f>Socioeconomic!F83</f>
        <v>0.57142857142857095</v>
      </c>
      <c r="AC83" s="25">
        <f>'Natural Hazard'!F83</f>
        <v>2</v>
      </c>
      <c r="AD83" s="25">
        <f>Conflict!F83</f>
        <v>0</v>
      </c>
      <c r="AE83" s="51"/>
      <c r="AF83" s="25">
        <f>Health!G83</f>
        <v>4.7619047619047397</v>
      </c>
      <c r="AG83" s="25">
        <f>Food!G83</f>
        <v>0</v>
      </c>
      <c r="AH83" s="25">
        <f>Macro!G83</f>
        <v>2.9545454545454599</v>
      </c>
      <c r="AI83" s="25">
        <f>Socioeconomic!G83</f>
        <v>3</v>
      </c>
      <c r="AJ83" s="25">
        <f>'Natural Hazard'!G83</f>
        <v>0</v>
      </c>
      <c r="AK83" s="25">
        <f>Conflict!G83</f>
        <v>0</v>
      </c>
      <c r="AL83" s="50"/>
      <c r="AM83" s="27">
        <f>'Data Reliability'!E83</f>
        <v>0</v>
      </c>
      <c r="AN83" s="27">
        <f>'Data Reliability'!F83</f>
        <v>0.4</v>
      </c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</row>
    <row r="84" spans="1:53" x14ac:dyDescent="0.2">
      <c r="A84" s="63">
        <v>79</v>
      </c>
      <c r="B84" s="20" t="s">
        <v>163</v>
      </c>
      <c r="C84" s="20" t="s">
        <v>164</v>
      </c>
      <c r="D84" s="20" t="s">
        <v>556</v>
      </c>
      <c r="E84" s="20" t="s">
        <v>552</v>
      </c>
      <c r="F84" s="50"/>
      <c r="G84" s="22" cm="1">
        <f t="array" ref="G84">Options!$D$30*(COUNTIF($R84:$W84, "&gt;="&amp;Options!$D$36) + 0.5*(COUNTIF($R84:$W84, "&gt;="&amp;Options!$D$37) - COUNTIF($R84:$W84, "&gt;="&amp;Options!$D$36))) + Options!$D$31*(COUNTIF($R84:$W84, "&gt;="&amp;Options!$D$36)) + Options!$D$32*AVERAGE($R84:$W84) + Options!$D$33*GEOMEAN($R84:$W84+0.0001)</f>
        <v>2</v>
      </c>
      <c r="H84" s="23">
        <f t="shared" si="16"/>
        <v>2</v>
      </c>
      <c r="I84" s="270" t="str" cm="1">
        <f t="array" ref="I84">_xlfn.IFS('Data Reliability'!D84 &gt;= 0.666, "!!", AND('Data Reliability'!D84 &lt; 0.666,  'Data Reliability'!D84  &gt;= 0.333), "!", 'Data Reliability'!D84 &lt; 0.333, "")</f>
        <v/>
      </c>
      <c r="J84" s="22" cm="1">
        <f t="array" ref="J84">Options!$D$30*(COUNTIF($Y84:$AD84, "&gt;="&amp;Options!$D$40) + 0.5*(COUNTIF($Y84:$AD84, "&gt;="&amp;Options!$D$41) - COUNTIF($Y84:$AD84, "&gt;="&amp;Options!$D$40))) + Options!$D$31*(COUNTIF($Y84:$AD84, "&gt;="&amp;Options!$D$40)) + Options!$D$32*AVERAGE($Y84:$AD84) + Options!$D$33*GEOMEAN($Y84:$AD84+0.0001)</f>
        <v>1.5</v>
      </c>
      <c r="K84" s="23">
        <f t="shared" si="17"/>
        <v>1.5</v>
      </c>
      <c r="L84" s="270" t="str" cm="1">
        <f t="array" ref="L84">_xlfn.IFS('Data Reliability'!E84 &gt;= 0.666, "!!", AND('Data Reliability'!E84 &lt; 0.666,  'Data Reliability'!E84  &gt;= 0.333), "!", 'Data Reliability'!E84 &lt; 0.333, "")</f>
        <v/>
      </c>
      <c r="M84" s="21" cm="1">
        <f t="array" ref="M84">Options!$D$30*(COUNTIF($AF84:$AK84, "&gt;="&amp;Options!$D$40) + 0.5*(COUNTIF($AF84:$AK84, "&gt;="&amp;Options!$D$41) - COUNTIF($AF84:$AK84, "&gt;="&amp;Options!$D$40))) + Options!$D$31*(COUNTIF($AF84:$AK84, "&gt;="&amp;Options!$D$40)) + Options!$D$32*AVERAGE($AF84:$AK84) + Options!$D$33*GEOMEAN($AF84:$AK84+0.0001)</f>
        <v>1</v>
      </c>
      <c r="N84" s="23">
        <f t="shared" si="24"/>
        <v>1</v>
      </c>
      <c r="O84" s="270" t="str" cm="1">
        <f t="array" ref="O84">_xlfn.IFS('Data Reliability'!F84 &gt;= 0.666, "!!", AND('Data Reliability'!F84 &lt; 0.666,  'Data Reliability'!F84  &gt;= 0.333), "!", 'Data Reliability'!F84 &lt; 0.333, "")</f>
        <v/>
      </c>
      <c r="P84" s="24"/>
      <c r="Q84" s="50"/>
      <c r="R84" s="25">
        <f t="shared" si="18"/>
        <v>4.8989990814451065</v>
      </c>
      <c r="S84" s="25">
        <f t="shared" si="19"/>
        <v>2.9665071770334901</v>
      </c>
      <c r="T84" s="25">
        <f t="shared" si="20"/>
        <v>10</v>
      </c>
      <c r="U84" s="25">
        <f t="shared" si="21"/>
        <v>4.1761226035642185</v>
      </c>
      <c r="V84" s="25">
        <f t="shared" si="22"/>
        <v>9.6666666666666696</v>
      </c>
      <c r="W84" s="25">
        <f t="shared" si="23"/>
        <v>0</v>
      </c>
      <c r="X84" s="51"/>
      <c r="Y84" s="25">
        <f>Health!F84</f>
        <v>6.46</v>
      </c>
      <c r="Z84" s="25">
        <f>Food!F84</f>
        <v>2.9665071770334901</v>
      </c>
      <c r="AA84" s="26">
        <f>Macro!F84</f>
        <v>10</v>
      </c>
      <c r="AB84" s="25">
        <f>Socioeconomic!F84</f>
        <v>3.4285714285714302</v>
      </c>
      <c r="AC84" s="25">
        <f>'Natural Hazard'!F84</f>
        <v>9.6666666666666696</v>
      </c>
      <c r="AD84" s="25">
        <f>Conflict!F84</f>
        <v>0</v>
      </c>
      <c r="AE84" s="51"/>
      <c r="AF84" s="25">
        <f>Health!G84</f>
        <v>3.7151999999999998</v>
      </c>
      <c r="AG84" s="25">
        <f>Food!G84</f>
        <v>0</v>
      </c>
      <c r="AH84" s="25">
        <f>Macro!G84</f>
        <v>10</v>
      </c>
      <c r="AI84" s="25">
        <f>Socioeconomic!G84</f>
        <v>5.0866666666666598</v>
      </c>
      <c r="AJ84" s="25">
        <f>'Natural Hazard'!G84</f>
        <v>0</v>
      </c>
      <c r="AK84" s="25">
        <f>Conflict!G84</f>
        <v>0</v>
      </c>
      <c r="AL84" s="50"/>
      <c r="AM84" s="27">
        <f>'Data Reliability'!E84</f>
        <v>0</v>
      </c>
      <c r="AN84" s="27">
        <f>'Data Reliability'!F84</f>
        <v>0.3</v>
      </c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</row>
    <row r="85" spans="1:53" x14ac:dyDescent="0.2">
      <c r="A85" s="63">
        <v>80</v>
      </c>
      <c r="B85" s="20" t="s">
        <v>165</v>
      </c>
      <c r="C85" s="20" t="s">
        <v>166</v>
      </c>
      <c r="D85" s="20" t="s">
        <v>556</v>
      </c>
      <c r="E85" s="20" t="s">
        <v>552</v>
      </c>
      <c r="F85" s="50"/>
      <c r="G85" s="22" cm="1">
        <f t="array" ref="G85">Options!$D$30*(COUNTIF($R85:$W85, "&gt;="&amp;Options!$D$36) + 0.5*(COUNTIF($R85:$W85, "&gt;="&amp;Options!$D$37) - COUNTIF($R85:$W85, "&gt;="&amp;Options!$D$36))) + Options!$D$31*(COUNTIF($R85:$W85, "&gt;="&amp;Options!$D$36)) + Options!$D$32*AVERAGE($R85:$W85) + Options!$D$33*GEOMEAN($R85:$W85+0.0001)</f>
        <v>4</v>
      </c>
      <c r="H85" s="23">
        <f t="shared" si="16"/>
        <v>4</v>
      </c>
      <c r="I85" s="270" t="str" cm="1">
        <f t="array" ref="I85">_xlfn.IFS('Data Reliability'!D85 &gt;= 0.666, "!!", AND('Data Reliability'!D85 &lt; 0.666,  'Data Reliability'!D85  &gt;= 0.333), "!", 'Data Reliability'!D85 &lt; 0.333, "")</f>
        <v/>
      </c>
      <c r="J85" s="22" cm="1">
        <f t="array" ref="J85">Options!$D$30*(COUNTIF($Y85:$AD85, "&gt;="&amp;Options!$D$40) + 0.5*(COUNTIF($Y85:$AD85, "&gt;="&amp;Options!$D$41) - COUNTIF($Y85:$AD85, "&gt;="&amp;Options!$D$40))) + Options!$D$31*(COUNTIF($Y85:$AD85, "&gt;="&amp;Options!$D$40)) + Options!$D$32*AVERAGE($Y85:$AD85) + Options!$D$33*GEOMEAN($Y85:$AD85+0.0001)</f>
        <v>3</v>
      </c>
      <c r="K85" s="23">
        <f t="shared" si="17"/>
        <v>3</v>
      </c>
      <c r="L85" s="270" t="str" cm="1">
        <f t="array" ref="L85">_xlfn.IFS('Data Reliability'!E85 &gt;= 0.666, "!!", AND('Data Reliability'!E85 &lt; 0.666,  'Data Reliability'!E85  &gt;= 0.333), "!", 'Data Reliability'!E85 &lt; 0.333, "")</f>
        <v/>
      </c>
      <c r="M85" s="21" cm="1">
        <f t="array" ref="M85">Options!$D$30*(COUNTIF($AF85:$AK85, "&gt;="&amp;Options!$D$40) + 0.5*(COUNTIF($AF85:$AK85, "&gt;="&amp;Options!$D$41) - COUNTIF($AF85:$AK85, "&gt;="&amp;Options!$D$40))) + Options!$D$31*(COUNTIF($AF85:$AK85, "&gt;="&amp;Options!$D$40)) + Options!$D$32*AVERAGE($AF85:$AK85) + Options!$D$33*GEOMEAN($AF85:$AK85+0.0001)</f>
        <v>1</v>
      </c>
      <c r="N85" s="23">
        <f t="shared" si="24"/>
        <v>1</v>
      </c>
      <c r="O85" s="270" t="str" cm="1">
        <f t="array" ref="O85">_xlfn.IFS('Data Reliability'!F85 &gt;= 0.666, "!!", AND('Data Reliability'!F85 &lt; 0.666,  'Data Reliability'!F85  &gt;= 0.333), "!", 'Data Reliability'!F85 &lt; 0.333, "")</f>
        <v>!</v>
      </c>
      <c r="P85" s="24"/>
      <c r="Q85" s="50"/>
      <c r="R85" s="25">
        <f t="shared" si="18"/>
        <v>6.9567356712757169</v>
      </c>
      <c r="S85" s="25">
        <f t="shared" si="19"/>
        <v>5.9090909090909101</v>
      </c>
      <c r="T85" s="25">
        <f t="shared" si="20"/>
        <v>6.215815605080615</v>
      </c>
      <c r="U85" s="25">
        <f t="shared" si="21"/>
        <v>5.5714285714285703</v>
      </c>
      <c r="V85" s="25">
        <f t="shared" si="22"/>
        <v>7.6666666666666696</v>
      </c>
      <c r="W85" s="25">
        <f t="shared" si="23"/>
        <v>10</v>
      </c>
      <c r="X85" s="51"/>
      <c r="Y85" s="25">
        <f>Health!F85</f>
        <v>8.84</v>
      </c>
      <c r="Z85" s="25">
        <f>Food!F85</f>
        <v>5.9090909090909101</v>
      </c>
      <c r="AA85" s="26">
        <f>Macro!F85</f>
        <v>10</v>
      </c>
      <c r="AB85" s="25">
        <f>Socioeconomic!F85</f>
        <v>5.5714285714285703</v>
      </c>
      <c r="AC85" s="25">
        <f>'Natural Hazard'!F85</f>
        <v>7.6666666666666696</v>
      </c>
      <c r="AD85" s="25">
        <f>Conflict!F85</f>
        <v>10</v>
      </c>
      <c r="AE85" s="51"/>
      <c r="AF85" s="25">
        <f>Health!G85</f>
        <v>5.4746800000000002</v>
      </c>
      <c r="AG85" s="25">
        <f>Food!G85</f>
        <v>0</v>
      </c>
      <c r="AH85" s="25">
        <f>Macro!G85</f>
        <v>3.86363636363637</v>
      </c>
      <c r="AI85" s="25">
        <f>Socioeconomic!G85</f>
        <v>0</v>
      </c>
      <c r="AJ85" s="25">
        <f>'Natural Hazard'!G85</f>
        <v>0</v>
      </c>
      <c r="AK85" s="25">
        <f>Conflict!G85</f>
        <v>10</v>
      </c>
      <c r="AL85" s="50"/>
      <c r="AM85" s="27">
        <f>'Data Reliability'!E85</f>
        <v>0</v>
      </c>
      <c r="AN85" s="27">
        <f>'Data Reliability'!F85</f>
        <v>0.4</v>
      </c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</row>
    <row r="86" spans="1:53" x14ac:dyDescent="0.2">
      <c r="A86" s="63">
        <v>81</v>
      </c>
      <c r="B86" s="20" t="s">
        <v>167</v>
      </c>
      <c r="C86" s="20" t="s">
        <v>168</v>
      </c>
      <c r="D86" s="20" t="s">
        <v>555</v>
      </c>
      <c r="E86" s="20" t="s">
        <v>3</v>
      </c>
      <c r="F86" s="50"/>
      <c r="G86" s="22" cm="1">
        <f t="array" ref="G86">Options!$D$30*(COUNTIF($R86:$W86, "&gt;="&amp;Options!$D$36) + 0.5*(COUNTIF($R86:$W86, "&gt;="&amp;Options!$D$37) - COUNTIF($R86:$W86, "&gt;="&amp;Options!$D$36))) + Options!$D$31*(COUNTIF($R86:$W86, "&gt;="&amp;Options!$D$36)) + Options!$D$32*AVERAGE($R86:$W86) + Options!$D$33*GEOMEAN($R86:$W86+0.0001)</f>
        <v>0.5</v>
      </c>
      <c r="H86" s="23">
        <f t="shared" si="16"/>
        <v>0.5</v>
      </c>
      <c r="I86" s="270" t="str" cm="1">
        <f t="array" ref="I86">_xlfn.IFS('Data Reliability'!D86 &gt;= 0.666, "!!", AND('Data Reliability'!D86 &lt; 0.666,  'Data Reliability'!D86  &gt;= 0.333), "!", 'Data Reliability'!D86 &lt; 0.333, "")</f>
        <v/>
      </c>
      <c r="J86" s="22" cm="1">
        <f t="array" ref="J86">Options!$D$30*(COUNTIF($Y86:$AD86, "&gt;="&amp;Options!$D$40) + 0.5*(COUNTIF($Y86:$AD86, "&gt;="&amp;Options!$D$41) - COUNTIF($Y86:$AD86, "&gt;="&amp;Options!$D$40))) + Options!$D$31*(COUNTIF($Y86:$AD86, "&gt;="&amp;Options!$D$40)) + Options!$D$32*AVERAGE($Y86:$AD86) + Options!$D$33*GEOMEAN($Y86:$AD86+0.0001)</f>
        <v>0</v>
      </c>
      <c r="K86" s="23">
        <f t="shared" si="17"/>
        <v>0</v>
      </c>
      <c r="L86" s="270" t="str" cm="1">
        <f t="array" ref="L86">_xlfn.IFS('Data Reliability'!E86 &gt;= 0.666, "!!", AND('Data Reliability'!E86 &lt; 0.666,  'Data Reliability'!E86  &gt;= 0.333), "!", 'Data Reliability'!E86 &lt; 0.333, "")</f>
        <v/>
      </c>
      <c r="M86" s="21" cm="1">
        <f t="array" ref="M86">Options!$D$30*(COUNTIF($AF86:$AK86, "&gt;="&amp;Options!$D$40) + 0.5*(COUNTIF($AF86:$AK86, "&gt;="&amp;Options!$D$41) - COUNTIF($AF86:$AK86, "&gt;="&amp;Options!$D$40))) + Options!$D$31*(COUNTIF($AF86:$AK86, "&gt;="&amp;Options!$D$40)) + Options!$D$32*AVERAGE($AF86:$AK86) + Options!$D$33*GEOMEAN($AF86:$AK86+0.0001)</f>
        <v>1.5</v>
      </c>
      <c r="N86" s="23">
        <f t="shared" si="24"/>
        <v>1.5</v>
      </c>
      <c r="O86" s="270" t="str" cm="1">
        <f t="array" ref="O86">_xlfn.IFS('Data Reliability'!F86 &gt;= 0.666, "!!", AND('Data Reliability'!F86 &lt; 0.666,  'Data Reliability'!F86  &gt;= 0.333), "!", 'Data Reliability'!F86 &lt; 0.333, "")</f>
        <v/>
      </c>
      <c r="P86" s="24"/>
      <c r="Q86" s="50"/>
      <c r="R86" s="25">
        <f t="shared" si="18"/>
        <v>5.8186891012617874</v>
      </c>
      <c r="S86" s="25">
        <f t="shared" si="19"/>
        <v>0.55023923444975997</v>
      </c>
      <c r="T86" s="25">
        <f t="shared" si="20"/>
        <v>2.0420081158026191</v>
      </c>
      <c r="U86" s="25">
        <f t="shared" si="21"/>
        <v>1.690308509457034</v>
      </c>
      <c r="V86" s="25">
        <f t="shared" si="22"/>
        <v>2</v>
      </c>
      <c r="W86" s="25">
        <f t="shared" si="23"/>
        <v>0</v>
      </c>
      <c r="X86" s="51"/>
      <c r="Y86" s="25">
        <f>Health!F86</f>
        <v>4.74</v>
      </c>
      <c r="Z86" s="25">
        <f>Food!F86</f>
        <v>0.55023923444975997</v>
      </c>
      <c r="AA86" s="26">
        <f>Macro!F86</f>
        <v>1.8347107438016499</v>
      </c>
      <c r="AB86" s="25">
        <f>Socioeconomic!F86</f>
        <v>0.28571428571428598</v>
      </c>
      <c r="AC86" s="25">
        <f>'Natural Hazard'!F86</f>
        <v>2</v>
      </c>
      <c r="AD86" s="25">
        <f>Conflict!F86</f>
        <v>0</v>
      </c>
      <c r="AE86" s="51"/>
      <c r="AF86" s="25">
        <f>Health!G86</f>
        <v>7.1428571428571104</v>
      </c>
      <c r="AG86" s="25">
        <f>Food!G86</f>
        <v>0</v>
      </c>
      <c r="AH86" s="25">
        <f>Macro!G86</f>
        <v>2.27272727272728</v>
      </c>
      <c r="AI86" s="25">
        <f>Socioeconomic!G86</f>
        <v>10</v>
      </c>
      <c r="AJ86" s="25">
        <f>'Natural Hazard'!G86</f>
        <v>0</v>
      </c>
      <c r="AK86" s="25">
        <f>Conflict!G86</f>
        <v>0</v>
      </c>
      <c r="AL86" s="50"/>
      <c r="AM86" s="27">
        <f>'Data Reliability'!E86</f>
        <v>0</v>
      </c>
      <c r="AN86" s="27">
        <f>'Data Reliability'!F86</f>
        <v>0.3</v>
      </c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</row>
    <row r="87" spans="1:53" x14ac:dyDescent="0.2">
      <c r="A87" s="63">
        <v>82</v>
      </c>
      <c r="B87" s="20" t="s">
        <v>169</v>
      </c>
      <c r="C87" s="20" t="s">
        <v>170</v>
      </c>
      <c r="D87" s="20" t="s">
        <v>556</v>
      </c>
      <c r="E87" s="20" t="s">
        <v>3</v>
      </c>
      <c r="F87" s="50"/>
      <c r="G87" s="22" cm="1">
        <f t="array" ref="G87">Options!$D$30*(COUNTIF($R87:$W87, "&gt;="&amp;Options!$D$36) + 0.5*(COUNTIF($R87:$W87, "&gt;="&amp;Options!$D$37) - COUNTIF($R87:$W87, "&gt;="&amp;Options!$D$36))) + Options!$D$31*(COUNTIF($R87:$W87, "&gt;="&amp;Options!$D$36)) + Options!$D$32*AVERAGE($R87:$W87) + Options!$D$33*GEOMEAN($R87:$W87+0.0001)</f>
        <v>0.5</v>
      </c>
      <c r="H87" s="23">
        <f t="shared" si="16"/>
        <v>0.5</v>
      </c>
      <c r="I87" s="270" t="str" cm="1">
        <f t="array" ref="I87">_xlfn.IFS('Data Reliability'!D87 &gt;= 0.666, "!!", AND('Data Reliability'!D87 &lt; 0.666,  'Data Reliability'!D87  &gt;= 0.333), "!", 'Data Reliability'!D87 &lt; 0.333, "")</f>
        <v/>
      </c>
      <c r="J87" s="22" cm="1">
        <f t="array" ref="J87">Options!$D$30*(COUNTIF($Y87:$AD87, "&gt;="&amp;Options!$D$40) + 0.5*(COUNTIF($Y87:$AD87, "&gt;="&amp;Options!$D$41) - COUNTIF($Y87:$AD87, "&gt;="&amp;Options!$D$40))) + Options!$D$31*(COUNTIF($Y87:$AD87, "&gt;="&amp;Options!$D$40)) + Options!$D$32*AVERAGE($Y87:$AD87) + Options!$D$33*GEOMEAN($Y87:$AD87+0.0001)</f>
        <v>0</v>
      </c>
      <c r="K87" s="23">
        <f t="shared" si="17"/>
        <v>0</v>
      </c>
      <c r="L87" s="270" t="str" cm="1">
        <f t="array" ref="L87">_xlfn.IFS('Data Reliability'!E87 &gt;= 0.666, "!!", AND('Data Reliability'!E87 &lt; 0.666,  'Data Reliability'!E87  &gt;= 0.333), "!", 'Data Reliability'!E87 &lt; 0.333, "")</f>
        <v/>
      </c>
      <c r="M87" s="21" cm="1">
        <f t="array" ref="M87">Options!$D$30*(COUNTIF($AF87:$AK87, "&gt;="&amp;Options!$D$40) + 0.5*(COUNTIF($AF87:$AK87, "&gt;="&amp;Options!$D$41) - COUNTIF($AF87:$AK87, "&gt;="&amp;Options!$D$40))) + Options!$D$31*(COUNTIF($AF87:$AK87, "&gt;="&amp;Options!$D$40)) + Options!$D$32*AVERAGE($AF87:$AK87) + Options!$D$33*GEOMEAN($AF87:$AK87+0.0001)</f>
        <v>0.5</v>
      </c>
      <c r="N87" s="23">
        <f t="shared" si="24"/>
        <v>0.5</v>
      </c>
      <c r="O87" s="270" t="str" cm="1">
        <f t="array" ref="O87">_xlfn.IFS('Data Reliability'!F87 &gt;= 0.666, "!!", AND('Data Reliability'!F87 &lt; 0.666,  'Data Reliability'!F87  &gt;= 0.333), "!", 'Data Reliability'!F87 &lt; 0.333, "")</f>
        <v/>
      </c>
      <c r="P87" s="24"/>
      <c r="Q87" s="50"/>
      <c r="R87" s="25">
        <f t="shared" si="18"/>
        <v>4.6496287614225205</v>
      </c>
      <c r="S87" s="25">
        <f t="shared" si="19"/>
        <v>0</v>
      </c>
      <c r="T87" s="25">
        <f t="shared" si="20"/>
        <v>2.657509948894798</v>
      </c>
      <c r="U87" s="25">
        <f t="shared" si="21"/>
        <v>2.5008569959687237</v>
      </c>
      <c r="V87" s="25">
        <f t="shared" si="22"/>
        <v>6</v>
      </c>
      <c r="W87" s="25">
        <f t="shared" si="23"/>
        <v>0</v>
      </c>
      <c r="X87" s="51"/>
      <c r="Y87" s="25">
        <f>Health!F87</f>
        <v>4.54</v>
      </c>
      <c r="Z87" s="25">
        <f>Food!F87</f>
        <v>0</v>
      </c>
      <c r="AA87" s="26">
        <f>Macro!F87</f>
        <v>3.1074380165289299</v>
      </c>
      <c r="AB87" s="25">
        <f>Socioeconomic!F87</f>
        <v>0.85714285714285599</v>
      </c>
      <c r="AC87" s="25">
        <f>'Natural Hazard'!F87</f>
        <v>6</v>
      </c>
      <c r="AD87" s="25">
        <f>Conflict!F87</f>
        <v>0</v>
      </c>
      <c r="AE87" s="51"/>
      <c r="AF87" s="25">
        <f>Health!G87</f>
        <v>4.7619047619047397</v>
      </c>
      <c r="AG87" s="25">
        <f>Food!G87</f>
        <v>0</v>
      </c>
      <c r="AH87" s="25">
        <f>Macro!G87</f>
        <v>2.2727272727272698</v>
      </c>
      <c r="AI87" s="25">
        <f>Socioeconomic!G87</f>
        <v>7.2966666666666704</v>
      </c>
      <c r="AJ87" s="25">
        <f>'Natural Hazard'!G87</f>
        <v>0</v>
      </c>
      <c r="AK87" s="25">
        <f>Conflict!G87</f>
        <v>0</v>
      </c>
      <c r="AL87" s="50"/>
      <c r="AM87" s="27">
        <f>'Data Reliability'!E87</f>
        <v>0</v>
      </c>
      <c r="AN87" s="27">
        <f>'Data Reliability'!F87</f>
        <v>0.3</v>
      </c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</row>
    <row r="88" spans="1:53" x14ac:dyDescent="0.2">
      <c r="A88" s="63">
        <v>83</v>
      </c>
      <c r="B88" s="20" t="s">
        <v>171</v>
      </c>
      <c r="C88" s="20" t="s">
        <v>172</v>
      </c>
      <c r="D88" s="20" t="s">
        <v>555</v>
      </c>
      <c r="E88" s="20" t="s">
        <v>3</v>
      </c>
      <c r="F88" s="50"/>
      <c r="G88" s="22" cm="1">
        <f t="array" ref="G88">Options!$D$30*(COUNTIF($R88:$W88, "&gt;="&amp;Options!$D$36) + 0.5*(COUNTIF($R88:$W88, "&gt;="&amp;Options!$D$37) - COUNTIF($R88:$W88, "&gt;="&amp;Options!$D$36))) + Options!$D$31*(COUNTIF($R88:$W88, "&gt;="&amp;Options!$D$36)) + Options!$D$32*AVERAGE($R88:$W88) + Options!$D$33*GEOMEAN($R88:$W88+0.0001)</f>
        <v>1</v>
      </c>
      <c r="H88" s="23">
        <f t="shared" si="16"/>
        <v>1</v>
      </c>
      <c r="I88" s="270" t="str" cm="1">
        <f t="array" ref="I88">_xlfn.IFS('Data Reliability'!D88 &gt;= 0.666, "!!", AND('Data Reliability'!D88 &lt; 0.666,  'Data Reliability'!D88  &gt;= 0.333), "!", 'Data Reliability'!D88 &lt; 0.333, "")</f>
        <v/>
      </c>
      <c r="J88" s="22" cm="1">
        <f t="array" ref="J88">Options!$D$30*(COUNTIF($Y88:$AD88, "&gt;="&amp;Options!$D$40) + 0.5*(COUNTIF($Y88:$AD88, "&gt;="&amp;Options!$D$41) - COUNTIF($Y88:$AD88, "&gt;="&amp;Options!$D$40))) + Options!$D$31*(COUNTIF($Y88:$AD88, "&gt;="&amp;Options!$D$40)) + Options!$D$32*AVERAGE($Y88:$AD88) + Options!$D$33*GEOMEAN($Y88:$AD88+0.0001)</f>
        <v>0</v>
      </c>
      <c r="K88" s="23">
        <f t="shared" si="17"/>
        <v>0</v>
      </c>
      <c r="L88" s="270" t="str" cm="1">
        <f t="array" ref="L88">_xlfn.IFS('Data Reliability'!E88 &gt;= 0.666, "!!", AND('Data Reliability'!E88 &lt; 0.666,  'Data Reliability'!E88  &gt;= 0.333), "!", 'Data Reliability'!E88 &lt; 0.333, "")</f>
        <v/>
      </c>
      <c r="M88" s="21" cm="1">
        <f t="array" ref="M88">Options!$D$30*(COUNTIF($AF88:$AK88, "&gt;="&amp;Options!$D$40) + 0.5*(COUNTIF($AF88:$AK88, "&gt;="&amp;Options!$D$41) - COUNTIF($AF88:$AK88, "&gt;="&amp;Options!$D$40))) + Options!$D$31*(COUNTIF($AF88:$AK88, "&gt;="&amp;Options!$D$40)) + Options!$D$32*AVERAGE($AF88:$AK88) + Options!$D$33*GEOMEAN($AF88:$AK88+0.0001)</f>
        <v>1</v>
      </c>
      <c r="N88" s="23">
        <f t="shared" si="24"/>
        <v>1</v>
      </c>
      <c r="O88" s="270" t="str" cm="1">
        <f t="array" ref="O88">_xlfn.IFS('Data Reliability'!F88 &gt;= 0.666, "!!", AND('Data Reliability'!F88 &lt; 0.666,  'Data Reliability'!F88  &gt;= 0.333), "!", 'Data Reliability'!F88 &lt; 0.333, "")</f>
        <v/>
      </c>
      <c r="P88" s="24"/>
      <c r="Q88" s="50"/>
      <c r="R88" s="25">
        <f t="shared" si="18"/>
        <v>5.4772255750516612</v>
      </c>
      <c r="S88" s="25">
        <f t="shared" si="19"/>
        <v>0</v>
      </c>
      <c r="T88" s="25">
        <f t="shared" si="20"/>
        <v>3.5764695560495694</v>
      </c>
      <c r="U88" s="25">
        <f t="shared" si="21"/>
        <v>1.7728105208558362</v>
      </c>
      <c r="V88" s="25">
        <f t="shared" si="22"/>
        <v>6.8333333333333304</v>
      </c>
      <c r="W88" s="25">
        <f t="shared" si="23"/>
        <v>0</v>
      </c>
      <c r="X88" s="51"/>
      <c r="Y88" s="25">
        <f>Health!F88</f>
        <v>3</v>
      </c>
      <c r="Z88" s="25">
        <f>Food!F88</f>
        <v>0</v>
      </c>
      <c r="AA88" s="26">
        <f>Macro!F88</f>
        <v>3.7520661157024802</v>
      </c>
      <c r="AB88" s="25">
        <f>Socioeconomic!F88</f>
        <v>0.85714285714285599</v>
      </c>
      <c r="AC88" s="25">
        <f>'Natural Hazard'!F88</f>
        <v>6.8333333333333304</v>
      </c>
      <c r="AD88" s="25">
        <f>Conflict!F88</f>
        <v>0</v>
      </c>
      <c r="AE88" s="51"/>
      <c r="AF88" s="25">
        <f>Health!G88</f>
        <v>10</v>
      </c>
      <c r="AG88" s="25">
        <f>Food!G88</f>
        <v>0</v>
      </c>
      <c r="AH88" s="25">
        <f>Macro!G88</f>
        <v>3.4090909090909198</v>
      </c>
      <c r="AI88" s="25">
        <f>Socioeconomic!G88</f>
        <v>3.6666666666666701</v>
      </c>
      <c r="AJ88" s="25">
        <f>'Natural Hazard'!G88</f>
        <v>0</v>
      </c>
      <c r="AK88" s="25">
        <f>Conflict!G88</f>
        <v>0</v>
      </c>
      <c r="AL88" s="50"/>
      <c r="AM88" s="27">
        <f>'Data Reliability'!E88</f>
        <v>0</v>
      </c>
      <c r="AN88" s="27">
        <f>'Data Reliability'!F88</f>
        <v>0.2</v>
      </c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</row>
    <row r="89" spans="1:53" x14ac:dyDescent="0.2">
      <c r="A89" s="63">
        <v>84</v>
      </c>
      <c r="B89" s="20" t="s">
        <v>173</v>
      </c>
      <c r="C89" s="20" t="s">
        <v>174</v>
      </c>
      <c r="D89" s="20" t="s">
        <v>557</v>
      </c>
      <c r="E89" s="20" t="s">
        <v>552</v>
      </c>
      <c r="F89" s="50"/>
      <c r="G89" s="22" cm="1">
        <f t="array" ref="G89">Options!$D$30*(COUNTIF($R89:$W89, "&gt;="&amp;Options!$D$36) + 0.5*(COUNTIF($R89:$W89, "&gt;="&amp;Options!$D$37) - COUNTIF($R89:$W89, "&gt;="&amp;Options!$D$36))) + Options!$D$31*(COUNTIF($R89:$W89, "&gt;="&amp;Options!$D$36)) + Options!$D$32*AVERAGE($R89:$W89) + Options!$D$33*GEOMEAN($R89:$W89+0.0001)</f>
        <v>3</v>
      </c>
      <c r="H89" s="23">
        <f t="shared" si="16"/>
        <v>3</v>
      </c>
      <c r="I89" s="270" t="str" cm="1">
        <f t="array" ref="I89">_xlfn.IFS('Data Reliability'!D89 &gt;= 0.666, "!!", AND('Data Reliability'!D89 &lt; 0.666,  'Data Reliability'!D89  &gt;= 0.333), "!", 'Data Reliability'!D89 &lt; 0.333, "")</f>
        <v/>
      </c>
      <c r="J89" s="22" cm="1">
        <f t="array" ref="J89">Options!$D$30*(COUNTIF($Y89:$AD89, "&gt;="&amp;Options!$D$40) + 0.5*(COUNTIF($Y89:$AD89, "&gt;="&amp;Options!$D$41) - COUNTIF($Y89:$AD89, "&gt;="&amp;Options!$D$40))) + Options!$D$31*(COUNTIF($Y89:$AD89, "&gt;="&amp;Options!$D$40)) + Options!$D$32*AVERAGE($Y89:$AD89) + Options!$D$33*GEOMEAN($Y89:$AD89+0.0001)</f>
        <v>1</v>
      </c>
      <c r="K89" s="23">
        <f t="shared" si="17"/>
        <v>1</v>
      </c>
      <c r="L89" s="270" t="str" cm="1">
        <f t="array" ref="L89">_xlfn.IFS('Data Reliability'!E89 &gt;= 0.666, "!!", AND('Data Reliability'!E89 &lt; 0.666,  'Data Reliability'!E89  &gt;= 0.333), "!", 'Data Reliability'!E89 &lt; 0.333, "")</f>
        <v/>
      </c>
      <c r="M89" s="21" cm="1">
        <f t="array" ref="M89">Options!$D$30*(COUNTIF($AF89:$AK89, "&gt;="&amp;Options!$D$40) + 0.5*(COUNTIF($AF89:$AK89, "&gt;="&amp;Options!$D$41) - COUNTIF($AF89:$AK89, "&gt;="&amp;Options!$D$40))) + Options!$D$31*(COUNTIF($AF89:$AK89, "&gt;="&amp;Options!$D$40)) + Options!$D$32*AVERAGE($AF89:$AK89) + Options!$D$33*GEOMEAN($AF89:$AK89+0.0001)</f>
        <v>0.5</v>
      </c>
      <c r="N89" s="23">
        <f t="shared" si="24"/>
        <v>0.5</v>
      </c>
      <c r="O89" s="270" t="str" cm="1">
        <f t="array" ref="O89">_xlfn.IFS('Data Reliability'!F89 &gt;= 0.666, "!!", AND('Data Reliability'!F89 &lt; 0.666,  'Data Reliability'!F89  &gt;= 0.333), "!", 'Data Reliability'!F89 &lt; 0.333, "")</f>
        <v>!</v>
      </c>
      <c r="P89" s="24"/>
      <c r="Q89" s="50"/>
      <c r="R89" s="25">
        <f t="shared" si="18"/>
        <v>7.6531972777021959</v>
      </c>
      <c r="S89" s="25">
        <f t="shared" si="19"/>
        <v>4.2105263157894699</v>
      </c>
      <c r="T89" s="25">
        <f t="shared" si="20"/>
        <v>5.1239669421487601</v>
      </c>
      <c r="U89" s="25">
        <f t="shared" si="21"/>
        <v>5.5714285714285703</v>
      </c>
      <c r="V89" s="25">
        <f t="shared" si="22"/>
        <v>7.3333333333333304</v>
      </c>
      <c r="W89" s="25">
        <f t="shared" si="23"/>
        <v>0</v>
      </c>
      <c r="X89" s="51"/>
      <c r="Y89" s="25">
        <f>Health!F89</f>
        <v>8.1999999999999993</v>
      </c>
      <c r="Z89" s="25">
        <f>Food!F89</f>
        <v>4.2105263157894699</v>
      </c>
      <c r="AA89" s="26">
        <f>Macro!F89</f>
        <v>5.1239669421487601</v>
      </c>
      <c r="AB89" s="25">
        <f>Socioeconomic!F89</f>
        <v>5.5714285714285703</v>
      </c>
      <c r="AC89" s="25">
        <f>'Natural Hazard'!F89</f>
        <v>7.3333333333333304</v>
      </c>
      <c r="AD89" s="25">
        <f>Conflict!F89</f>
        <v>0</v>
      </c>
      <c r="AE89" s="51"/>
      <c r="AF89" s="25">
        <f>Health!G89</f>
        <v>7.1428571428571104</v>
      </c>
      <c r="AG89" s="25">
        <f>Food!G89</f>
        <v>0</v>
      </c>
      <c r="AH89" s="25">
        <f>Macro!G89</f>
        <v>0</v>
      </c>
      <c r="AI89" s="25">
        <f>Socioeconomic!G89</f>
        <v>0</v>
      </c>
      <c r="AJ89" s="25">
        <f>'Natural Hazard'!G89</f>
        <v>0</v>
      </c>
      <c r="AK89" s="25">
        <f>Conflict!G89</f>
        <v>0</v>
      </c>
      <c r="AL89" s="50"/>
      <c r="AM89" s="27">
        <f>'Data Reliability'!E89</f>
        <v>0</v>
      </c>
      <c r="AN89" s="27">
        <f>'Data Reliability'!F89</f>
        <v>0.4</v>
      </c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</row>
    <row r="90" spans="1:53" x14ac:dyDescent="0.2">
      <c r="A90" s="63">
        <v>85</v>
      </c>
      <c r="B90" s="20" t="s">
        <v>175</v>
      </c>
      <c r="C90" s="20" t="s">
        <v>176</v>
      </c>
      <c r="D90" s="20" t="s">
        <v>556</v>
      </c>
      <c r="E90" s="20" t="s">
        <v>552</v>
      </c>
      <c r="F90" s="50"/>
      <c r="G90" s="22" cm="1">
        <f t="array" ref="G90">Options!$D$30*(COUNTIF($R90:$W90, "&gt;="&amp;Options!$D$36) + 0.5*(COUNTIF($R90:$W90, "&gt;="&amp;Options!$D$37) - COUNTIF($R90:$W90, "&gt;="&amp;Options!$D$36))) + Options!$D$31*(COUNTIF($R90:$W90, "&gt;="&amp;Options!$D$36)) + Options!$D$32*AVERAGE($R90:$W90) + Options!$D$33*GEOMEAN($R90:$W90+0.0001)</f>
        <v>3</v>
      </c>
      <c r="H90" s="23">
        <f t="shared" si="16"/>
        <v>3</v>
      </c>
      <c r="I90" s="270" t="str" cm="1">
        <f t="array" ref="I90">_xlfn.IFS('Data Reliability'!D90 &gt;= 0.666, "!!", AND('Data Reliability'!D90 &lt; 0.666,  'Data Reliability'!D90  &gt;= 0.333), "!", 'Data Reliability'!D90 &lt; 0.333, "")</f>
        <v/>
      </c>
      <c r="J90" s="22" cm="1">
        <f t="array" ref="J90">Options!$D$30*(COUNTIF($Y90:$AD90, "&gt;="&amp;Options!$D$40) + 0.5*(COUNTIF($Y90:$AD90, "&gt;="&amp;Options!$D$41) - COUNTIF($Y90:$AD90, "&gt;="&amp;Options!$D$40))) + Options!$D$31*(COUNTIF($Y90:$AD90, "&gt;="&amp;Options!$D$40)) + Options!$D$32*AVERAGE($Y90:$AD90) + Options!$D$33*GEOMEAN($Y90:$AD90+0.0001)</f>
        <v>0</v>
      </c>
      <c r="K90" s="23">
        <f t="shared" si="17"/>
        <v>0</v>
      </c>
      <c r="L90" s="270" t="str" cm="1">
        <f t="array" ref="L90">_xlfn.IFS('Data Reliability'!E90 &gt;= 0.666, "!!", AND('Data Reliability'!E90 &lt; 0.666,  'Data Reliability'!E90  &gt;= 0.333), "!", 'Data Reliability'!E90 &lt; 0.333, "")</f>
        <v/>
      </c>
      <c r="M90" s="21" cm="1">
        <f t="array" ref="M90">Options!$D$30*(COUNTIF($AF90:$AK90, "&gt;="&amp;Options!$D$40) + 0.5*(COUNTIF($AF90:$AK90, "&gt;="&amp;Options!$D$41) - COUNTIF($AF90:$AK90, "&gt;="&amp;Options!$D$40))) + Options!$D$31*(COUNTIF($AF90:$AK90, "&gt;="&amp;Options!$D$40)) + Options!$D$32*AVERAGE($AF90:$AK90) + Options!$D$33*GEOMEAN($AF90:$AK90+0.0001)</f>
        <v>2</v>
      </c>
      <c r="N90" s="23">
        <f t="shared" si="24"/>
        <v>2</v>
      </c>
      <c r="O90" s="270" t="str" cm="1">
        <f t="array" ref="O90">_xlfn.IFS('Data Reliability'!F90 &gt;= 0.666, "!!", AND('Data Reliability'!F90 &lt; 0.666,  'Data Reliability'!F90  &gt;= 0.333), "!", 'Data Reliability'!F90 &lt; 0.333, "")</f>
        <v/>
      </c>
      <c r="P90" s="24"/>
      <c r="Q90" s="50"/>
      <c r="R90" s="25">
        <f t="shared" si="18"/>
        <v>7.5828754440515498</v>
      </c>
      <c r="S90" s="25">
        <f t="shared" si="19"/>
        <v>2.5358851674641101</v>
      </c>
      <c r="T90" s="25">
        <f t="shared" si="20"/>
        <v>5.830049879099434</v>
      </c>
      <c r="U90" s="25">
        <f t="shared" si="21"/>
        <v>7.1713716560063601</v>
      </c>
      <c r="V90" s="25">
        <f t="shared" si="22"/>
        <v>5.3333333333333304</v>
      </c>
      <c r="W90" s="25">
        <f t="shared" si="23"/>
        <v>0</v>
      </c>
      <c r="X90" s="51"/>
      <c r="Y90" s="25">
        <f>Health!F90</f>
        <v>5.75</v>
      </c>
      <c r="Z90" s="25">
        <f>Food!F90</f>
        <v>2.5358851674641101</v>
      </c>
      <c r="AA90" s="26">
        <f>Macro!F90</f>
        <v>5.1570247933884303</v>
      </c>
      <c r="AB90" s="25">
        <f>Socioeconomic!F90</f>
        <v>5.1428571428571397</v>
      </c>
      <c r="AC90" s="25">
        <f>'Natural Hazard'!F90</f>
        <v>5.3333333333333304</v>
      </c>
      <c r="AD90" s="25">
        <f>Conflict!F90</f>
        <v>0</v>
      </c>
      <c r="AE90" s="51"/>
      <c r="AF90" s="25">
        <f>Health!G90</f>
        <v>10</v>
      </c>
      <c r="AG90" s="25">
        <f>Food!G90</f>
        <v>0</v>
      </c>
      <c r="AH90" s="25">
        <f>Macro!G90</f>
        <v>6.5909090909090802</v>
      </c>
      <c r="AI90" s="25">
        <f>Socioeconomic!G90</f>
        <v>10</v>
      </c>
      <c r="AJ90" s="25">
        <f>'Natural Hazard'!G90</f>
        <v>0</v>
      </c>
      <c r="AK90" s="25">
        <f>Conflict!G90</f>
        <v>0</v>
      </c>
      <c r="AL90" s="50"/>
      <c r="AM90" s="27">
        <f>'Data Reliability'!E90</f>
        <v>0</v>
      </c>
      <c r="AN90" s="27">
        <f>'Data Reliability'!F90</f>
        <v>0.3</v>
      </c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</row>
    <row r="91" spans="1:53" x14ac:dyDescent="0.2">
      <c r="A91" s="63">
        <v>86</v>
      </c>
      <c r="B91" s="20" t="s">
        <v>177</v>
      </c>
      <c r="C91" s="20" t="s">
        <v>178</v>
      </c>
      <c r="D91" s="20" t="s">
        <v>558</v>
      </c>
      <c r="E91" s="20" t="s">
        <v>3</v>
      </c>
      <c r="F91" s="50"/>
      <c r="G91" s="22" cm="1">
        <f t="array" ref="G91">Options!$D$30*(COUNTIF($R91:$W91, "&gt;="&amp;Options!$D$36) + 0.5*(COUNTIF($R91:$W91, "&gt;="&amp;Options!$D$37) - COUNTIF($R91:$W91, "&gt;="&amp;Options!$D$36))) + Options!$D$31*(COUNTIF($R91:$W91, "&gt;="&amp;Options!$D$36)) + Options!$D$32*AVERAGE($R91:$W91) + Options!$D$33*GEOMEAN($R91:$W91+0.0001)</f>
        <v>1</v>
      </c>
      <c r="H91" s="23">
        <f t="shared" si="16"/>
        <v>1</v>
      </c>
      <c r="I91" s="270" t="str" cm="1">
        <f t="array" ref="I91">_xlfn.IFS('Data Reliability'!D91 &gt;= 0.666, "!!", AND('Data Reliability'!D91 &lt; 0.666,  'Data Reliability'!D91  &gt;= 0.333), "!", 'Data Reliability'!D91 &lt; 0.333, "")</f>
        <v/>
      </c>
      <c r="J91" s="22" cm="1">
        <f t="array" ref="J91">Options!$D$30*(COUNTIF($Y91:$AD91, "&gt;="&amp;Options!$D$40) + 0.5*(COUNTIF($Y91:$AD91, "&gt;="&amp;Options!$D$41) - COUNTIF($Y91:$AD91, "&gt;="&amp;Options!$D$40))) + Options!$D$31*(COUNTIF($Y91:$AD91, "&gt;="&amp;Options!$D$40)) + Options!$D$32*AVERAGE($Y91:$AD91) + Options!$D$33*GEOMEAN($Y91:$AD91+0.0001)</f>
        <v>1</v>
      </c>
      <c r="K91" s="23">
        <f t="shared" si="17"/>
        <v>1</v>
      </c>
      <c r="L91" s="270" t="str" cm="1">
        <f t="array" ref="L91">_xlfn.IFS('Data Reliability'!E91 &gt;= 0.666, "!!", AND('Data Reliability'!E91 &lt; 0.666,  'Data Reliability'!E91  &gt;= 0.333), "!", 'Data Reliability'!E91 &lt; 0.333, "")</f>
        <v/>
      </c>
      <c r="M91" s="21" cm="1">
        <f t="array" ref="M91">Options!$D$30*(COUNTIF($AF91:$AK91, "&gt;="&amp;Options!$D$40) + 0.5*(COUNTIF($AF91:$AK91, "&gt;="&amp;Options!$D$41) - COUNTIF($AF91:$AK91, "&gt;="&amp;Options!$D$40))) + Options!$D$31*(COUNTIF($AF91:$AK91, "&gt;="&amp;Options!$D$40)) + Options!$D$32*AVERAGE($AF91:$AK91) + Options!$D$33*GEOMEAN($AF91:$AK91+0.0001)</f>
        <v>0.5</v>
      </c>
      <c r="N91" s="23">
        <f t="shared" si="24"/>
        <v>0.5</v>
      </c>
      <c r="O91" s="270" t="str" cm="1">
        <f t="array" ref="O91">_xlfn.IFS('Data Reliability'!F91 &gt;= 0.666, "!!", AND('Data Reliability'!F91 &lt; 0.666,  'Data Reliability'!F91  &gt;= 0.333), "!", 'Data Reliability'!F91 &lt; 0.333, "")</f>
        <v/>
      </c>
      <c r="P91" s="24"/>
      <c r="Q91" s="50"/>
      <c r="R91" s="25">
        <f t="shared" si="18"/>
        <v>2.9212115505517424</v>
      </c>
      <c r="S91" s="25">
        <f t="shared" si="19"/>
        <v>2.1770334928229702</v>
      </c>
      <c r="T91" s="25">
        <f t="shared" si="20"/>
        <v>1.27272727272727</v>
      </c>
      <c r="U91" s="25">
        <f t="shared" si="21"/>
        <v>1.3430597618161018</v>
      </c>
      <c r="V91" s="25">
        <f t="shared" si="22"/>
        <v>8.3666002653407556</v>
      </c>
      <c r="W91" s="25">
        <f t="shared" si="23"/>
        <v>0</v>
      </c>
      <c r="X91" s="51"/>
      <c r="Y91" s="25">
        <f>Health!F91</f>
        <v>2.04</v>
      </c>
      <c r="Z91" s="25">
        <f>Food!F91</f>
        <v>2.1770334928229702</v>
      </c>
      <c r="AA91" s="26">
        <f>Macro!F91</f>
        <v>1.27272727272727</v>
      </c>
      <c r="AB91" s="25">
        <f>Socioeconomic!F91</f>
        <v>0.57142857142857095</v>
      </c>
      <c r="AC91" s="25">
        <f>'Natural Hazard'!F91</f>
        <v>10</v>
      </c>
      <c r="AD91" s="25">
        <f>Conflict!F91</f>
        <v>0</v>
      </c>
      <c r="AE91" s="51"/>
      <c r="AF91" s="25">
        <f>Health!G91</f>
        <v>4.1830769230769196</v>
      </c>
      <c r="AG91" s="25">
        <f>Food!G91</f>
        <v>0</v>
      </c>
      <c r="AH91" s="25">
        <f>Macro!G91</f>
        <v>0</v>
      </c>
      <c r="AI91" s="25">
        <f>Socioeconomic!G91</f>
        <v>3.1566666666666698</v>
      </c>
      <c r="AJ91" s="25">
        <f>'Natural Hazard'!G91</f>
        <v>7</v>
      </c>
      <c r="AK91" s="25">
        <f>Conflict!G91</f>
        <v>0</v>
      </c>
      <c r="AL91" s="50"/>
      <c r="AM91" s="27">
        <f>'Data Reliability'!E91</f>
        <v>0</v>
      </c>
      <c r="AN91" s="27">
        <f>'Data Reliability'!F91</f>
        <v>0.2</v>
      </c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</row>
    <row r="92" spans="1:53" x14ac:dyDescent="0.2">
      <c r="A92" s="63">
        <v>87</v>
      </c>
      <c r="B92" s="20" t="s">
        <v>179</v>
      </c>
      <c r="C92" s="20" t="s">
        <v>180</v>
      </c>
      <c r="D92" s="20" t="s">
        <v>555</v>
      </c>
      <c r="E92" s="20" t="s">
        <v>552</v>
      </c>
      <c r="F92" s="50"/>
      <c r="G92" s="22" cm="1">
        <f t="array" ref="G92">Options!$D$30*(COUNTIF($R92:$W92, "&gt;="&amp;Options!$D$36) + 0.5*(COUNTIF($R92:$W92, "&gt;="&amp;Options!$D$37) - COUNTIF($R92:$W92, "&gt;="&amp;Options!$D$36))) + Options!$D$31*(COUNTIF($R92:$W92, "&gt;="&amp;Options!$D$36)) + Options!$D$32*AVERAGE($R92:$W92) + Options!$D$33*GEOMEAN($R92:$W92+0.0001)</f>
        <v>1.5</v>
      </c>
      <c r="H92" s="23">
        <f t="shared" si="16"/>
        <v>1.5</v>
      </c>
      <c r="I92" s="270" t="str" cm="1">
        <f t="array" ref="I92">_xlfn.IFS('Data Reliability'!D92 &gt;= 0.666, "!!", AND('Data Reliability'!D92 &lt; 0.666,  'Data Reliability'!D92  &gt;= 0.333), "!", 'Data Reliability'!D92 &lt; 0.333, "")</f>
        <v/>
      </c>
      <c r="J92" s="22" cm="1">
        <f t="array" ref="J92">Options!$D$30*(COUNTIF($Y92:$AD92, "&gt;="&amp;Options!$D$40) + 0.5*(COUNTIF($Y92:$AD92, "&gt;="&amp;Options!$D$41) - COUNTIF($Y92:$AD92, "&gt;="&amp;Options!$D$40))) + Options!$D$31*(COUNTIF($Y92:$AD92, "&gt;="&amp;Options!$D$40)) + Options!$D$32*AVERAGE($Y92:$AD92) + Options!$D$33*GEOMEAN($Y92:$AD92+0.0001)</f>
        <v>0</v>
      </c>
      <c r="K92" s="23">
        <f t="shared" si="17"/>
        <v>0</v>
      </c>
      <c r="L92" s="270" t="str" cm="1">
        <f t="array" ref="L92">_xlfn.IFS('Data Reliability'!E92 &gt;= 0.666, "!!", AND('Data Reliability'!E92 &lt; 0.666,  'Data Reliability'!E92  &gt;= 0.333), "!", 'Data Reliability'!E92 &lt; 0.333, "")</f>
        <v/>
      </c>
      <c r="M92" s="21" cm="1">
        <f t="array" ref="M92">Options!$D$30*(COUNTIF($AF92:$AK92, "&gt;="&amp;Options!$D$40) + 0.5*(COUNTIF($AF92:$AK92, "&gt;="&amp;Options!$D$41) - COUNTIF($AF92:$AK92, "&gt;="&amp;Options!$D$40))) + Options!$D$31*(COUNTIF($AF92:$AK92, "&gt;="&amp;Options!$D$40)) + Options!$D$32*AVERAGE($AF92:$AK92) + Options!$D$33*GEOMEAN($AF92:$AK92+0.0001)</f>
        <v>1.5</v>
      </c>
      <c r="N92" s="23">
        <f t="shared" si="24"/>
        <v>1.5</v>
      </c>
      <c r="O92" s="270" t="str" cm="1">
        <f t="array" ref="O92">_xlfn.IFS('Data Reliability'!F92 &gt;= 0.666, "!!", AND('Data Reliability'!F92 &lt; 0.666,  'Data Reliability'!F92  &gt;= 0.333), "!", 'Data Reliability'!F92 &lt; 0.333, "")</f>
        <v/>
      </c>
      <c r="P92" s="24"/>
      <c r="Q92" s="50"/>
      <c r="R92" s="25">
        <f t="shared" si="18"/>
        <v>6.4697096424138438</v>
      </c>
      <c r="S92" s="25">
        <f t="shared" si="19"/>
        <v>1.2679425837320599</v>
      </c>
      <c r="T92" s="25">
        <f t="shared" si="20"/>
        <v>6.159658874120356</v>
      </c>
      <c r="U92" s="25">
        <f t="shared" si="21"/>
        <v>3.9641248358604577</v>
      </c>
      <c r="V92" s="25">
        <f t="shared" si="22"/>
        <v>5</v>
      </c>
      <c r="W92" s="25">
        <f t="shared" si="23"/>
        <v>0</v>
      </c>
      <c r="X92" s="51"/>
      <c r="Y92" s="25">
        <f>Health!F92</f>
        <v>5.86</v>
      </c>
      <c r="Z92" s="25">
        <f>Food!F92</f>
        <v>1.2679425837320599</v>
      </c>
      <c r="AA92" s="26">
        <f>Macro!F92</f>
        <v>6.6776859504132204</v>
      </c>
      <c r="AB92" s="25">
        <f>Socioeconomic!F92</f>
        <v>1.5714285714285701</v>
      </c>
      <c r="AC92" s="25">
        <f>'Natural Hazard'!F92</f>
        <v>5</v>
      </c>
      <c r="AD92" s="25">
        <f>Conflict!F92</f>
        <v>0</v>
      </c>
      <c r="AE92" s="51"/>
      <c r="AF92" s="25">
        <f>Health!G92</f>
        <v>7.1428571428571104</v>
      </c>
      <c r="AG92" s="25">
        <f>Food!G92</f>
        <v>0</v>
      </c>
      <c r="AH92" s="25">
        <f>Macro!G92</f>
        <v>5.6818181818181799</v>
      </c>
      <c r="AI92" s="25">
        <f>Socioeconomic!G92</f>
        <v>10</v>
      </c>
      <c r="AJ92" s="25">
        <f>'Natural Hazard'!G92</f>
        <v>0</v>
      </c>
      <c r="AK92" s="25">
        <f>Conflict!G92</f>
        <v>0</v>
      </c>
      <c r="AL92" s="50"/>
      <c r="AM92" s="27">
        <f>'Data Reliability'!E92</f>
        <v>0</v>
      </c>
      <c r="AN92" s="27">
        <f>'Data Reliability'!F92</f>
        <v>0.3</v>
      </c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</row>
    <row r="93" spans="1:53" x14ac:dyDescent="0.2">
      <c r="A93" s="63">
        <v>88</v>
      </c>
      <c r="B93" s="20" t="s">
        <v>181</v>
      </c>
      <c r="C93" s="20" t="s">
        <v>182</v>
      </c>
      <c r="D93" s="20" t="s">
        <v>554</v>
      </c>
      <c r="E93" s="20" t="s">
        <v>560</v>
      </c>
      <c r="F93" s="50"/>
      <c r="G93" s="22" cm="1">
        <f t="array" ref="G93">Options!$D$30*(COUNTIF($R93:$W93, "&gt;="&amp;Options!$D$36) + 0.5*(COUNTIF($R93:$W93, "&gt;="&amp;Options!$D$37) - COUNTIF($R93:$W93, "&gt;="&amp;Options!$D$36))) + Options!$D$31*(COUNTIF($R93:$W93, "&gt;="&amp;Options!$D$36)) + Options!$D$32*AVERAGE($R93:$W93) + Options!$D$33*GEOMEAN($R93:$W93+0.0001)</f>
        <v>4.5</v>
      </c>
      <c r="H93" s="23">
        <f t="shared" si="16"/>
        <v>4.5</v>
      </c>
      <c r="I93" s="270" t="str" cm="1">
        <f t="array" ref="I93">_xlfn.IFS('Data Reliability'!D93 &gt;= 0.666, "!!", AND('Data Reliability'!D93 &lt; 0.666,  'Data Reliability'!D93  &gt;= 0.333), "!", 'Data Reliability'!D93 &lt; 0.333, "")</f>
        <v/>
      </c>
      <c r="J93" s="22" cm="1">
        <f t="array" ref="J93">Options!$D$30*(COUNTIF($Y93:$AD93, "&gt;="&amp;Options!$D$40) + 0.5*(COUNTIF($Y93:$AD93, "&gt;="&amp;Options!$D$41) - COUNTIF($Y93:$AD93, "&gt;="&amp;Options!$D$40))) + Options!$D$31*(COUNTIF($Y93:$AD93, "&gt;="&amp;Options!$D$40)) + Options!$D$32*AVERAGE($Y93:$AD93) + Options!$D$33*GEOMEAN($Y93:$AD93+0.0001)</f>
        <v>2.5</v>
      </c>
      <c r="K93" s="23">
        <f t="shared" si="17"/>
        <v>2.5</v>
      </c>
      <c r="L93" s="270" t="str" cm="1">
        <f t="array" ref="L93">_xlfn.IFS('Data Reliability'!E93 &gt;= 0.666, "!!", AND('Data Reliability'!E93 &lt; 0.666,  'Data Reliability'!E93  &gt;= 0.333), "!", 'Data Reliability'!E93 &lt; 0.333, "")</f>
        <v/>
      </c>
      <c r="M93" s="21" cm="1">
        <f t="array" ref="M93">Options!$D$30*(COUNTIF($AF93:$AK93, "&gt;="&amp;Options!$D$40) + 0.5*(COUNTIF($AF93:$AK93, "&gt;="&amp;Options!$D$41) - COUNTIF($AF93:$AK93, "&gt;="&amp;Options!$D$40))) + Options!$D$31*(COUNTIF($AF93:$AK93, "&gt;="&amp;Options!$D$40)) + Options!$D$32*AVERAGE($AF93:$AK93) + Options!$D$33*GEOMEAN($AF93:$AK93+0.0001)</f>
        <v>3</v>
      </c>
      <c r="N93" s="23">
        <f t="shared" si="24"/>
        <v>3</v>
      </c>
      <c r="O93" s="270" t="str" cm="1">
        <f t="array" ref="O93">_xlfn.IFS('Data Reliability'!F93 &gt;= 0.666, "!!", AND('Data Reliability'!F93 &lt; 0.666,  'Data Reliability'!F93  &gt;= 0.333), "!", 'Data Reliability'!F93 &lt; 0.333, "")</f>
        <v/>
      </c>
      <c r="P93" s="24"/>
      <c r="Q93" s="50"/>
      <c r="R93" s="25">
        <f t="shared" si="18"/>
        <v>9.4868329805051381</v>
      </c>
      <c r="S93" s="25">
        <f t="shared" si="19"/>
        <v>7.0710678118654755</v>
      </c>
      <c r="T93" s="25">
        <f t="shared" si="20"/>
        <v>6.0274229317010617</v>
      </c>
      <c r="U93" s="25">
        <f t="shared" si="21"/>
        <v>8.8640526042791841</v>
      </c>
      <c r="V93" s="25">
        <f t="shared" si="22"/>
        <v>8.266397845091495</v>
      </c>
      <c r="W93" s="25">
        <f t="shared" si="23"/>
        <v>0</v>
      </c>
      <c r="X93" s="51"/>
      <c r="Y93" s="25">
        <f>Health!F93</f>
        <v>9</v>
      </c>
      <c r="Z93" s="25">
        <f>Food!F93</f>
        <v>10</v>
      </c>
      <c r="AA93" s="26">
        <f>Macro!F93</f>
        <v>8.4132231404958695</v>
      </c>
      <c r="AB93" s="25">
        <f>Socioeconomic!F93</f>
        <v>7.8571428571428603</v>
      </c>
      <c r="AC93" s="25">
        <f>'Natural Hazard'!F93</f>
        <v>6.8333333333333304</v>
      </c>
      <c r="AD93" s="25">
        <f>Conflict!F93</f>
        <v>0</v>
      </c>
      <c r="AE93" s="51"/>
      <c r="AF93" s="25">
        <f>Health!G93</f>
        <v>10</v>
      </c>
      <c r="AG93" s="25">
        <f>Food!G93</f>
        <v>5</v>
      </c>
      <c r="AH93" s="25">
        <f>Macro!G93</f>
        <v>4.3181818181818201</v>
      </c>
      <c r="AI93" s="25">
        <f>Socioeconomic!G93</f>
        <v>10</v>
      </c>
      <c r="AJ93" s="25">
        <f>'Natural Hazard'!G93</f>
        <v>10</v>
      </c>
      <c r="AK93" s="25">
        <f>Conflict!G93</f>
        <v>0</v>
      </c>
      <c r="AL93" s="50"/>
      <c r="AM93" s="27">
        <f>'Data Reliability'!E93</f>
        <v>0</v>
      </c>
      <c r="AN93" s="27">
        <f>'Data Reliability'!F93</f>
        <v>0.2</v>
      </c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</row>
    <row r="94" spans="1:53" x14ac:dyDescent="0.2">
      <c r="A94" s="63">
        <v>89</v>
      </c>
      <c r="B94" s="20" t="s">
        <v>183</v>
      </c>
      <c r="C94" s="20" t="s">
        <v>184</v>
      </c>
      <c r="D94" s="20" t="s">
        <v>555</v>
      </c>
      <c r="E94" s="20" t="s">
        <v>551</v>
      </c>
      <c r="F94" s="50"/>
      <c r="G94" s="22" cm="1">
        <f t="array" ref="G94">Options!$D$30*(COUNTIF($R94:$W94, "&gt;="&amp;Options!$D$36) + 0.5*(COUNTIF($R94:$W94, "&gt;="&amp;Options!$D$37) - COUNTIF($R94:$W94, "&gt;="&amp;Options!$D$36))) + Options!$D$31*(COUNTIF($R94:$W94, "&gt;="&amp;Options!$D$36)) + Options!$D$32*AVERAGE($R94:$W94) + Options!$D$33*GEOMEAN($R94:$W94+0.0001)</f>
        <v>1.5</v>
      </c>
      <c r="H94" s="23">
        <f t="shared" si="16"/>
        <v>1.5</v>
      </c>
      <c r="I94" s="270" t="str" cm="1">
        <f t="array" ref="I94">_xlfn.IFS('Data Reliability'!D94 &gt;= 0.666, "!!", AND('Data Reliability'!D94 &lt; 0.666,  'Data Reliability'!D94  &gt;= 0.333), "!", 'Data Reliability'!D94 &lt; 0.333, "")</f>
        <v/>
      </c>
      <c r="J94" s="22" cm="1">
        <f t="array" ref="J94">Options!$D$30*(COUNTIF($Y94:$AD94, "&gt;="&amp;Options!$D$40) + 0.5*(COUNTIF($Y94:$AD94, "&gt;="&amp;Options!$D$41) - COUNTIF($Y94:$AD94, "&gt;="&amp;Options!$D$40))) + Options!$D$31*(COUNTIF($Y94:$AD94, "&gt;="&amp;Options!$D$40)) + Options!$D$32*AVERAGE($Y94:$AD94) + Options!$D$33*GEOMEAN($Y94:$AD94+0.0001)</f>
        <v>0.5</v>
      </c>
      <c r="K94" s="23">
        <f t="shared" si="17"/>
        <v>0.5</v>
      </c>
      <c r="L94" s="270" t="str" cm="1">
        <f t="array" ref="L94">_xlfn.IFS('Data Reliability'!E94 &gt;= 0.666, "!!", AND('Data Reliability'!E94 &lt; 0.666,  'Data Reliability'!E94  &gt;= 0.333), "!", 'Data Reliability'!E94 &lt; 0.333, "")</f>
        <v/>
      </c>
      <c r="M94" s="21" cm="1">
        <f t="array" ref="M94">Options!$D$30*(COUNTIF($AF94:$AK94, "&gt;="&amp;Options!$D$40) + 0.5*(COUNTIF($AF94:$AK94, "&gt;="&amp;Options!$D$41) - COUNTIF($AF94:$AK94, "&gt;="&amp;Options!$D$40))) + Options!$D$31*(COUNTIF($AF94:$AK94, "&gt;="&amp;Options!$D$40)) + Options!$D$32*AVERAGE($AF94:$AK94) + Options!$D$33*GEOMEAN($AF94:$AK94+0.0001)</f>
        <v>1</v>
      </c>
      <c r="N94" s="23">
        <f t="shared" si="24"/>
        <v>1</v>
      </c>
      <c r="O94" s="270" t="str" cm="1">
        <f t="array" ref="O94">_xlfn.IFS('Data Reliability'!F94 &gt;= 0.666, "!!", AND('Data Reliability'!F94 &lt; 0.666,  'Data Reliability'!F94  &gt;= 0.333), "!", 'Data Reliability'!F94 &lt; 0.333, "")</f>
        <v/>
      </c>
      <c r="P94" s="24"/>
      <c r="Q94" s="50"/>
      <c r="R94" s="25">
        <f t="shared" si="18"/>
        <v>5.6863121026238064</v>
      </c>
      <c r="S94" s="25">
        <f t="shared" si="19"/>
        <v>3.7320574162679399</v>
      </c>
      <c r="T94" s="25">
        <f t="shared" si="20"/>
        <v>5.4610842350020734</v>
      </c>
      <c r="U94" s="25">
        <f t="shared" si="21"/>
        <v>3.7322781624632948</v>
      </c>
      <c r="V94" s="25">
        <f t="shared" si="22"/>
        <v>6.9161646404154746</v>
      </c>
      <c r="W94" s="25">
        <f t="shared" si="23"/>
        <v>0</v>
      </c>
      <c r="X94" s="51"/>
      <c r="Y94" s="25">
        <f>Health!F94</f>
        <v>4.5</v>
      </c>
      <c r="Z94" s="25">
        <f>Food!F94</f>
        <v>3.7320574162679399</v>
      </c>
      <c r="AA94" s="26">
        <f>Macro!F94</f>
        <v>7.7190082644628104</v>
      </c>
      <c r="AB94" s="25">
        <f>Socioeconomic!F94</f>
        <v>4.71428571428571</v>
      </c>
      <c r="AC94" s="25">
        <f>'Natural Hazard'!F94</f>
        <v>6.8333333333333304</v>
      </c>
      <c r="AD94" s="25">
        <f>Conflict!F94</f>
        <v>0</v>
      </c>
      <c r="AE94" s="51"/>
      <c r="AF94" s="25">
        <f>Health!G94</f>
        <v>7.1853656285435497</v>
      </c>
      <c r="AG94" s="25">
        <f>Food!G94</f>
        <v>0</v>
      </c>
      <c r="AH94" s="25">
        <f>Macro!G94</f>
        <v>3.86363636363637</v>
      </c>
      <c r="AI94" s="25">
        <f>Socioeconomic!G94</f>
        <v>2.9548273325455399</v>
      </c>
      <c r="AJ94" s="25">
        <f>'Natural Hazard'!G94</f>
        <v>7</v>
      </c>
      <c r="AK94" s="25">
        <f>Conflict!G94</f>
        <v>0</v>
      </c>
      <c r="AL94" s="50"/>
      <c r="AM94" s="27">
        <f>'Data Reliability'!E94</f>
        <v>0</v>
      </c>
      <c r="AN94" s="27">
        <f>'Data Reliability'!F94</f>
        <v>0.3</v>
      </c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</row>
    <row r="95" spans="1:53" x14ac:dyDescent="0.2">
      <c r="A95" s="63">
        <v>90</v>
      </c>
      <c r="B95" s="20" t="s">
        <v>185</v>
      </c>
      <c r="C95" s="20" t="s">
        <v>186</v>
      </c>
      <c r="D95" s="20" t="s">
        <v>558</v>
      </c>
      <c r="E95" s="20" t="s">
        <v>551</v>
      </c>
      <c r="F95" s="50"/>
      <c r="G95" s="22" cm="1">
        <f t="array" ref="G95">Options!$D$30*(COUNTIF($R95:$W95, "&gt;="&amp;Options!$D$36) + 0.5*(COUNTIF($R95:$W95, "&gt;="&amp;Options!$D$37) - COUNTIF($R95:$W95, "&gt;="&amp;Options!$D$36))) + Options!$D$31*(COUNTIF($R95:$W95, "&gt;="&amp;Options!$D$36)) + Options!$D$32*AVERAGE($R95:$W95) + Options!$D$33*GEOMEAN($R95:$W95+0.0001)</f>
        <v>4.5</v>
      </c>
      <c r="H95" s="23">
        <f t="shared" si="16"/>
        <v>4.5</v>
      </c>
      <c r="I95" s="270" t="str" cm="1">
        <f t="array" ref="I95">_xlfn.IFS('Data Reliability'!D95 &gt;= 0.666, "!!", AND('Data Reliability'!D95 &lt; 0.666,  'Data Reliability'!D95  &gt;= 0.333), "!", 'Data Reliability'!D95 &lt; 0.333, "")</f>
        <v/>
      </c>
      <c r="J95" s="22" cm="1">
        <f t="array" ref="J95">Options!$D$30*(COUNTIF($Y95:$AD95, "&gt;="&amp;Options!$D$40) + 0.5*(COUNTIF($Y95:$AD95, "&gt;="&amp;Options!$D$41) - COUNTIF($Y95:$AD95, "&gt;="&amp;Options!$D$40))) + Options!$D$31*(COUNTIF($Y95:$AD95, "&gt;="&amp;Options!$D$40)) + Options!$D$32*AVERAGE($Y95:$AD95) + Options!$D$33*GEOMEAN($Y95:$AD95+0.0001)</f>
        <v>2.5</v>
      </c>
      <c r="K95" s="23">
        <f t="shared" si="17"/>
        <v>2.5</v>
      </c>
      <c r="L95" s="270" t="str" cm="1">
        <f t="array" ref="L95">_xlfn.IFS('Data Reliability'!E95 &gt;= 0.666, "!!", AND('Data Reliability'!E95 &lt; 0.666,  'Data Reliability'!E95  &gt;= 0.333), "!", 'Data Reliability'!E95 &lt; 0.333, "")</f>
        <v/>
      </c>
      <c r="M95" s="21" cm="1">
        <f t="array" ref="M95">Options!$D$30*(COUNTIF($AF95:$AK95, "&gt;="&amp;Options!$D$40) + 0.5*(COUNTIF($AF95:$AK95, "&gt;="&amp;Options!$D$41) - COUNTIF($AF95:$AK95, "&gt;="&amp;Options!$D$40))) + Options!$D$31*(COUNTIF($AF95:$AK95, "&gt;="&amp;Options!$D$40)) + Options!$D$32*AVERAGE($AF95:$AK95) + Options!$D$33*GEOMEAN($AF95:$AK95+0.0001)</f>
        <v>2</v>
      </c>
      <c r="N95" s="23">
        <f t="shared" si="24"/>
        <v>2</v>
      </c>
      <c r="O95" s="270" t="str" cm="1">
        <f t="array" ref="O95">_xlfn.IFS('Data Reliability'!F95 &gt;= 0.666, "!!", AND('Data Reliability'!F95 &lt; 0.666,  'Data Reliability'!F95  &gt;= 0.333), "!", 'Data Reliability'!F95 &lt; 0.333, "")</f>
        <v>!</v>
      </c>
      <c r="P95" s="24"/>
      <c r="Q95" s="50"/>
      <c r="R95" s="25">
        <f t="shared" si="18"/>
        <v>8.5146931829632013</v>
      </c>
      <c r="S95" s="25">
        <f t="shared" si="19"/>
        <v>9.3301435406698605</v>
      </c>
      <c r="T95" s="25">
        <f t="shared" si="20"/>
        <v>5.2409988667201244</v>
      </c>
      <c r="U95" s="25">
        <f t="shared" si="21"/>
        <v>8.2857142857142794</v>
      </c>
      <c r="V95" s="25">
        <f t="shared" si="22"/>
        <v>8.9442719099991592</v>
      </c>
      <c r="W95" s="25">
        <f t="shared" si="23"/>
        <v>0</v>
      </c>
      <c r="X95" s="51"/>
      <c r="Y95" s="25">
        <f>Health!F95</f>
        <v>7.25</v>
      </c>
      <c r="Z95" s="25">
        <f>Food!F95</f>
        <v>9.3301435406698605</v>
      </c>
      <c r="AA95" s="26">
        <f>Macro!F95</f>
        <v>7.5537190082644603</v>
      </c>
      <c r="AB95" s="25">
        <f>Socioeconomic!F95</f>
        <v>8.2857142857142794</v>
      </c>
      <c r="AC95" s="25">
        <f>'Natural Hazard'!F95</f>
        <v>8</v>
      </c>
      <c r="AD95" s="25">
        <f>Conflict!F95</f>
        <v>0</v>
      </c>
      <c r="AE95" s="51"/>
      <c r="AF95" s="25">
        <f>Health!G95</f>
        <v>10</v>
      </c>
      <c r="AG95" s="25">
        <f>Food!G95</f>
        <v>0</v>
      </c>
      <c r="AH95" s="25">
        <f>Macro!G95</f>
        <v>3.63636363636363</v>
      </c>
      <c r="AI95" s="25">
        <f>Socioeconomic!G95</f>
        <v>0</v>
      </c>
      <c r="AJ95" s="25">
        <f>'Natural Hazard'!G95</f>
        <v>10</v>
      </c>
      <c r="AK95" s="25">
        <f>Conflict!G95</f>
        <v>0</v>
      </c>
      <c r="AL95" s="50"/>
      <c r="AM95" s="27">
        <f>'Data Reliability'!E95</f>
        <v>0</v>
      </c>
      <c r="AN95" s="27">
        <f>'Data Reliability'!F95</f>
        <v>0.4</v>
      </c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</row>
    <row r="96" spans="1:53" x14ac:dyDescent="0.2">
      <c r="A96" s="63">
        <v>91</v>
      </c>
      <c r="B96" s="20" t="s">
        <v>187</v>
      </c>
      <c r="C96" s="20" t="s">
        <v>188</v>
      </c>
      <c r="D96" s="20" t="s">
        <v>558</v>
      </c>
      <c r="E96" s="20" t="s">
        <v>551</v>
      </c>
      <c r="F96" s="50"/>
      <c r="G96" s="22" cm="1">
        <f t="array" ref="G96">Options!$D$30*(COUNTIF($R96:$W96, "&gt;="&amp;Options!$D$36) + 0.5*(COUNTIF($R96:$W96, "&gt;="&amp;Options!$D$37) - COUNTIF($R96:$W96, "&gt;="&amp;Options!$D$36))) + Options!$D$31*(COUNTIF($R96:$W96, "&gt;="&amp;Options!$D$36)) + Options!$D$32*AVERAGE($R96:$W96) + Options!$D$33*GEOMEAN($R96:$W96+0.0001)</f>
        <v>4</v>
      </c>
      <c r="H96" s="23">
        <f t="shared" si="16"/>
        <v>4</v>
      </c>
      <c r="I96" s="270" t="str" cm="1">
        <f t="array" ref="I96">_xlfn.IFS('Data Reliability'!D96 &gt;= 0.666, "!!", AND('Data Reliability'!D96 &lt; 0.666,  'Data Reliability'!D96  &gt;= 0.333), "!", 'Data Reliability'!D96 &lt; 0.333, "")</f>
        <v>!</v>
      </c>
      <c r="J96" s="22" cm="1">
        <f t="array" ref="J96">Options!$D$30*(COUNTIF($Y96:$AD96, "&gt;="&amp;Options!$D$40) + 0.5*(COUNTIF($Y96:$AD96, "&gt;="&amp;Options!$D$41) - COUNTIF($Y96:$AD96, "&gt;="&amp;Options!$D$40))) + Options!$D$31*(COUNTIF($Y96:$AD96, "&gt;="&amp;Options!$D$40)) + Options!$D$32*AVERAGE($Y96:$AD96) + Options!$D$33*GEOMEAN($Y96:$AD96+0.0001)</f>
        <v>2.5</v>
      </c>
      <c r="K96" s="23">
        <f t="shared" si="17"/>
        <v>2.5</v>
      </c>
      <c r="L96" s="270" t="str" cm="1">
        <f t="array" ref="L96">_xlfn.IFS('Data Reliability'!E96 &gt;= 0.666, "!!", AND('Data Reliability'!E96 &lt; 0.666,  'Data Reliability'!E96  &gt;= 0.333), "!", 'Data Reliability'!E96 &lt; 0.333, "")</f>
        <v/>
      </c>
      <c r="M96" s="21" cm="1">
        <f t="array" ref="M96">Options!$D$30*(COUNTIF($AF96:$AK96, "&gt;="&amp;Options!$D$40) + 0.5*(COUNTIF($AF96:$AK96, "&gt;="&amp;Options!$D$41) - COUNTIF($AF96:$AK96, "&gt;="&amp;Options!$D$40))) + Options!$D$31*(COUNTIF($AF96:$AK96, "&gt;="&amp;Options!$D$40)) + Options!$D$32*AVERAGE($AF96:$AK96) + Options!$D$33*GEOMEAN($AF96:$AK96+0.0001)</f>
        <v>2</v>
      </c>
      <c r="N96" s="23">
        <f t="shared" si="24"/>
        <v>2</v>
      </c>
      <c r="O96" s="270" t="str" cm="1">
        <f t="array" ref="O96">_xlfn.IFS('Data Reliability'!F96 &gt;= 0.666, "!!", AND('Data Reliability'!F96 &lt; 0.666,  'Data Reliability'!F96  &gt;= 0.333), "!", 'Data Reliability'!F96 &lt; 0.333, "")</f>
        <v>!!</v>
      </c>
      <c r="P96" s="24"/>
      <c r="Q96" s="50"/>
      <c r="R96" s="25">
        <f t="shared" si="18"/>
        <v>10</v>
      </c>
      <c r="S96" s="25">
        <f t="shared" si="19"/>
        <v>5.7655502392344502</v>
      </c>
      <c r="T96" s="25">
        <f t="shared" si="20"/>
        <v>0</v>
      </c>
      <c r="U96" s="25">
        <f t="shared" si="21"/>
        <v>8.4285714285714306</v>
      </c>
      <c r="V96" s="25">
        <f t="shared" si="22"/>
        <v>6.8313005106397346</v>
      </c>
      <c r="W96" s="25">
        <f t="shared" si="23"/>
        <v>10</v>
      </c>
      <c r="X96" s="51"/>
      <c r="Y96" s="25">
        <f>Health!F96</f>
        <v>10</v>
      </c>
      <c r="Z96" s="25">
        <f>Food!F96</f>
        <v>5.7655502392344502</v>
      </c>
      <c r="AA96" s="26">
        <f>Macro!F96</f>
        <v>0</v>
      </c>
      <c r="AB96" s="25">
        <f>Socioeconomic!F96</f>
        <v>8.4285714285714306</v>
      </c>
      <c r="AC96" s="25">
        <f>'Natural Hazard'!F96</f>
        <v>4.6666666666666696</v>
      </c>
      <c r="AD96" s="25">
        <f>Conflict!F96</f>
        <v>10</v>
      </c>
      <c r="AE96" s="51"/>
      <c r="AF96" s="25">
        <f>Health!G96</f>
        <v>10</v>
      </c>
      <c r="AG96" s="25">
        <f>Food!G96</f>
        <v>0</v>
      </c>
      <c r="AH96" s="25">
        <f>Macro!G96</f>
        <v>0</v>
      </c>
      <c r="AI96" s="25">
        <f>Socioeconomic!G96</f>
        <v>0</v>
      </c>
      <c r="AJ96" s="25">
        <f>'Natural Hazard'!G96</f>
        <v>10</v>
      </c>
      <c r="AK96" s="25">
        <f>Conflict!G96</f>
        <v>0</v>
      </c>
      <c r="AL96" s="50"/>
      <c r="AM96" s="27">
        <f>'Data Reliability'!E96</f>
        <v>0</v>
      </c>
      <c r="AN96" s="27">
        <f>'Data Reliability'!F96</f>
        <v>0.7</v>
      </c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</row>
    <row r="97" spans="1:53" x14ac:dyDescent="0.2">
      <c r="A97" s="63">
        <v>92</v>
      </c>
      <c r="B97" s="20" t="s">
        <v>189</v>
      </c>
      <c r="C97" s="20" t="s">
        <v>190</v>
      </c>
      <c r="D97" s="20" t="s">
        <v>557</v>
      </c>
      <c r="E97" s="20" t="s">
        <v>552</v>
      </c>
      <c r="F97" s="50"/>
      <c r="G97" s="22" cm="1">
        <f t="array" ref="G97">Options!$D$30*(COUNTIF($R97:$W97, "&gt;="&amp;Options!$D$36) + 0.5*(COUNTIF($R97:$W97, "&gt;="&amp;Options!$D$37) - COUNTIF($R97:$W97, "&gt;="&amp;Options!$D$36))) + Options!$D$31*(COUNTIF($R97:$W97, "&gt;="&amp;Options!$D$36)) + Options!$D$32*AVERAGE($R97:$W97) + Options!$D$33*GEOMEAN($R97:$W97+0.0001)</f>
        <v>1</v>
      </c>
      <c r="H97" s="23">
        <f t="shared" si="16"/>
        <v>1</v>
      </c>
      <c r="I97" s="270" t="str" cm="1">
        <f t="array" ref="I97">_xlfn.IFS('Data Reliability'!D97 &gt;= 0.666, "!!", AND('Data Reliability'!D97 &lt; 0.666,  'Data Reliability'!D97  &gt;= 0.333), "!", 'Data Reliability'!D97 &lt; 0.333, "")</f>
        <v/>
      </c>
      <c r="J97" s="22" cm="1">
        <f t="array" ref="J97">Options!$D$30*(COUNTIF($Y97:$AD97, "&gt;="&amp;Options!$D$40) + 0.5*(COUNTIF($Y97:$AD97, "&gt;="&amp;Options!$D$41) - COUNTIF($Y97:$AD97, "&gt;="&amp;Options!$D$40))) + Options!$D$31*(COUNTIF($Y97:$AD97, "&gt;="&amp;Options!$D$40)) + Options!$D$32*AVERAGE($Y97:$AD97) + Options!$D$33*GEOMEAN($Y97:$AD97+0.0001)</f>
        <v>0.5</v>
      </c>
      <c r="K97" s="23">
        <f t="shared" si="17"/>
        <v>0.5</v>
      </c>
      <c r="L97" s="270" t="str" cm="1">
        <f t="array" ref="L97">_xlfn.IFS('Data Reliability'!E97 &gt;= 0.666, "!!", AND('Data Reliability'!E97 &lt; 0.666,  'Data Reliability'!E97  &gt;= 0.333), "!", 'Data Reliability'!E97 &lt; 0.333, "")</f>
        <v/>
      </c>
      <c r="M97" s="21" cm="1">
        <f t="array" ref="M97">Options!$D$30*(COUNTIF($AF97:$AK97, "&gt;="&amp;Options!$D$40) + 0.5*(COUNTIF($AF97:$AK97, "&gt;="&amp;Options!$D$41) - COUNTIF($AF97:$AK97, "&gt;="&amp;Options!$D$40))) + Options!$D$31*(COUNTIF($AF97:$AK97, "&gt;="&amp;Options!$D$40)) + Options!$D$32*AVERAGE($AF97:$AK97) + Options!$D$33*GEOMEAN($AF97:$AK97+0.0001)</f>
        <v>0</v>
      </c>
      <c r="N97" s="23">
        <f t="shared" si="24"/>
        <v>0</v>
      </c>
      <c r="O97" s="270" t="str" cm="1">
        <f t="array" ref="O97">_xlfn.IFS('Data Reliability'!F97 &gt;= 0.666, "!!", AND('Data Reliability'!F97 &lt; 0.666,  'Data Reliability'!F97  &gt;= 0.333), "!", 'Data Reliability'!F97 &lt; 0.333, "")</f>
        <v>!</v>
      </c>
      <c r="P97" s="24"/>
      <c r="Q97" s="50"/>
      <c r="R97" s="25">
        <f t="shared" si="18"/>
        <v>8.76</v>
      </c>
      <c r="S97" s="25">
        <f t="shared" si="19"/>
        <v>4.01913875598086</v>
      </c>
      <c r="T97" s="25">
        <f t="shared" si="20"/>
        <v>0</v>
      </c>
      <c r="U97" s="25">
        <f t="shared" si="21"/>
        <v>2.5714285714285698</v>
      </c>
      <c r="V97" s="25">
        <f t="shared" si="22"/>
        <v>3</v>
      </c>
      <c r="W97" s="25">
        <f t="shared" si="23"/>
        <v>0</v>
      </c>
      <c r="X97" s="51"/>
      <c r="Y97" s="25">
        <f>Health!F97</f>
        <v>8.76</v>
      </c>
      <c r="Z97" s="25">
        <f>Food!F97</f>
        <v>4.01913875598086</v>
      </c>
      <c r="AA97" s="26">
        <f>Macro!F97</f>
        <v>0</v>
      </c>
      <c r="AB97" s="25">
        <f>Socioeconomic!F97</f>
        <v>2.5714285714285698</v>
      </c>
      <c r="AC97" s="25">
        <f>'Natural Hazard'!F97</f>
        <v>3</v>
      </c>
      <c r="AD97" s="25">
        <f>Conflict!F97</f>
        <v>0</v>
      </c>
      <c r="AE97" s="51"/>
      <c r="AF97" s="25">
        <f>Health!G97</f>
        <v>0</v>
      </c>
      <c r="AG97" s="25">
        <f>Food!G97</f>
        <v>0</v>
      </c>
      <c r="AH97" s="25">
        <f>Macro!G97</f>
        <v>0</v>
      </c>
      <c r="AI97" s="25">
        <f>Socioeconomic!G97</f>
        <v>0</v>
      </c>
      <c r="AJ97" s="25">
        <f>'Natural Hazard'!G97</f>
        <v>0</v>
      </c>
      <c r="AK97" s="25">
        <f>Conflict!G97</f>
        <v>0</v>
      </c>
      <c r="AL97" s="50"/>
      <c r="AM97" s="27">
        <f>'Data Reliability'!E97</f>
        <v>0</v>
      </c>
      <c r="AN97" s="27">
        <f>'Data Reliability'!F97</f>
        <v>0.6</v>
      </c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</row>
    <row r="98" spans="1:53" x14ac:dyDescent="0.2">
      <c r="A98" s="63">
        <v>93</v>
      </c>
      <c r="B98" s="20" t="s">
        <v>191</v>
      </c>
      <c r="C98" s="20" t="s">
        <v>192</v>
      </c>
      <c r="D98" s="20" t="s">
        <v>558</v>
      </c>
      <c r="E98" s="20" t="s">
        <v>3</v>
      </c>
      <c r="F98" s="50"/>
      <c r="G98" s="22" cm="1">
        <f t="array" ref="G98">Options!$D$30*(COUNTIF($R98:$W98, "&gt;="&amp;Options!$D$36) + 0.5*(COUNTIF($R98:$W98, "&gt;="&amp;Options!$D$37) - COUNTIF($R98:$W98, "&gt;="&amp;Options!$D$36))) + Options!$D$31*(COUNTIF($R98:$W98, "&gt;="&amp;Options!$D$36)) + Options!$D$32*AVERAGE($R98:$W98) + Options!$D$33*GEOMEAN($R98:$W98+0.0001)</f>
        <v>1</v>
      </c>
      <c r="H98" s="23">
        <f t="shared" si="16"/>
        <v>1</v>
      </c>
      <c r="I98" s="270" t="str" cm="1">
        <f t="array" ref="I98">_xlfn.IFS('Data Reliability'!D98 &gt;= 0.666, "!!", AND('Data Reliability'!D98 &lt; 0.666,  'Data Reliability'!D98  &gt;= 0.333), "!", 'Data Reliability'!D98 &lt; 0.333, "")</f>
        <v/>
      </c>
      <c r="J98" s="22" cm="1">
        <f t="array" ref="J98">Options!$D$30*(COUNTIF($Y98:$AD98, "&gt;="&amp;Options!$D$40) + 0.5*(COUNTIF($Y98:$AD98, "&gt;="&amp;Options!$D$41) - COUNTIF($Y98:$AD98, "&gt;="&amp;Options!$D$40))) + Options!$D$31*(COUNTIF($Y98:$AD98, "&gt;="&amp;Options!$D$40)) + Options!$D$32*AVERAGE($Y98:$AD98) + Options!$D$33*GEOMEAN($Y98:$AD98+0.0001)</f>
        <v>1.5</v>
      </c>
      <c r="K98" s="23">
        <f t="shared" si="17"/>
        <v>1.5</v>
      </c>
      <c r="L98" s="270" t="str" cm="1">
        <f t="array" ref="L98">_xlfn.IFS('Data Reliability'!E98 &gt;= 0.666, "!!", AND('Data Reliability'!E98 &lt; 0.666,  'Data Reliability'!E98  &gt;= 0.333), "!", 'Data Reliability'!E98 &lt; 0.333, "")</f>
        <v/>
      </c>
      <c r="M98" s="21" cm="1">
        <f t="array" ref="M98">Options!$D$30*(COUNTIF($AF98:$AK98, "&gt;="&amp;Options!$D$40) + 0.5*(COUNTIF($AF98:$AK98, "&gt;="&amp;Options!$D$41) - COUNTIF($AF98:$AK98, "&gt;="&amp;Options!$D$40))) + Options!$D$31*(COUNTIF($AF98:$AK98, "&gt;="&amp;Options!$D$40)) + Options!$D$32*AVERAGE($AF98:$AK98) + Options!$D$33*GEOMEAN($AF98:$AK98+0.0001)</f>
        <v>0</v>
      </c>
      <c r="N98" s="23">
        <f t="shared" si="24"/>
        <v>0</v>
      </c>
      <c r="O98" s="270" t="str" cm="1">
        <f t="array" ref="O98">_xlfn.IFS('Data Reliability'!F98 &gt;= 0.666, "!!", AND('Data Reliability'!F98 &lt; 0.666,  'Data Reliability'!F98  &gt;= 0.333), "!", 'Data Reliability'!F98 &lt; 0.333, "")</f>
        <v/>
      </c>
      <c r="P98" s="24"/>
      <c r="Q98" s="50"/>
      <c r="R98" s="25">
        <f t="shared" si="18"/>
        <v>4.9349616162485201</v>
      </c>
      <c r="S98" s="25">
        <f t="shared" si="19"/>
        <v>0.47846889952152999</v>
      </c>
      <c r="T98" s="25">
        <f t="shared" si="20"/>
        <v>2.9256198347107398</v>
      </c>
      <c r="U98" s="25">
        <f t="shared" si="21"/>
        <v>0.74578178858864341</v>
      </c>
      <c r="V98" s="25">
        <f t="shared" si="22"/>
        <v>8.1666666666666696</v>
      </c>
      <c r="W98" s="25">
        <f t="shared" si="23"/>
        <v>0</v>
      </c>
      <c r="X98" s="51"/>
      <c r="Y98" s="25">
        <f>Health!F98</f>
        <v>10</v>
      </c>
      <c r="Z98" s="25">
        <f>Food!F98</f>
        <v>0.47846889952152999</v>
      </c>
      <c r="AA98" s="26">
        <f>Macro!F98</f>
        <v>2.9256198347107398</v>
      </c>
      <c r="AB98" s="25">
        <f>Socioeconomic!F98</f>
        <v>0.57142857142857095</v>
      </c>
      <c r="AC98" s="25">
        <f>'Natural Hazard'!F98</f>
        <v>8.1666666666666696</v>
      </c>
      <c r="AD98" s="25">
        <f>Conflict!F98</f>
        <v>0</v>
      </c>
      <c r="AE98" s="51"/>
      <c r="AF98" s="25">
        <f>Health!G98</f>
        <v>2.4353846153846201</v>
      </c>
      <c r="AG98" s="25">
        <f>Food!G98</f>
        <v>0</v>
      </c>
      <c r="AH98" s="25">
        <f>Macro!G98</f>
        <v>0</v>
      </c>
      <c r="AI98" s="25">
        <f>Socioeconomic!G98</f>
        <v>0.97333333333333405</v>
      </c>
      <c r="AJ98" s="25">
        <f>'Natural Hazard'!G98</f>
        <v>0</v>
      </c>
      <c r="AK98" s="25">
        <f>Conflict!G98</f>
        <v>0</v>
      </c>
      <c r="AL98" s="50"/>
      <c r="AM98" s="27">
        <f>'Data Reliability'!E98</f>
        <v>0</v>
      </c>
      <c r="AN98" s="27">
        <f>'Data Reliability'!F98</f>
        <v>0.3</v>
      </c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</row>
    <row r="99" spans="1:53" x14ac:dyDescent="0.2">
      <c r="A99" s="63">
        <v>94</v>
      </c>
      <c r="B99" s="20" t="s">
        <v>193</v>
      </c>
      <c r="C99" s="20" t="s">
        <v>194</v>
      </c>
      <c r="D99" s="20" t="s">
        <v>556</v>
      </c>
      <c r="E99" s="20" t="s">
        <v>3</v>
      </c>
      <c r="F99" s="50"/>
      <c r="G99" s="22" cm="1">
        <f t="array" ref="G99">Options!$D$30*(COUNTIF($R99:$W99, "&gt;="&amp;Options!$D$36) + 0.5*(COUNTIF($R99:$W99, "&gt;="&amp;Options!$D$37) - COUNTIF($R99:$W99, "&gt;="&amp;Options!$D$36))) + Options!$D$31*(COUNTIF($R99:$W99, "&gt;="&amp;Options!$D$36)) + Options!$D$32*AVERAGE($R99:$W99) + Options!$D$33*GEOMEAN($R99:$W99+0.0001)</f>
        <v>0.5</v>
      </c>
      <c r="H99" s="23">
        <f t="shared" si="16"/>
        <v>0.5</v>
      </c>
      <c r="I99" s="270" t="str" cm="1">
        <f t="array" ref="I99">_xlfn.IFS('Data Reliability'!D99 &gt;= 0.666, "!!", AND('Data Reliability'!D99 &lt; 0.666,  'Data Reliability'!D99  &gt;= 0.333), "!", 'Data Reliability'!D99 &lt; 0.333, "")</f>
        <v/>
      </c>
      <c r="J99" s="22" cm="1">
        <f t="array" ref="J99">Options!$D$30*(COUNTIF($Y99:$AD99, "&gt;="&amp;Options!$D$40) + 0.5*(COUNTIF($Y99:$AD99, "&gt;="&amp;Options!$D$41) - COUNTIF($Y99:$AD99, "&gt;="&amp;Options!$D$40))) + Options!$D$31*(COUNTIF($Y99:$AD99, "&gt;="&amp;Options!$D$40)) + Options!$D$32*AVERAGE($Y99:$AD99) + Options!$D$33*GEOMEAN($Y99:$AD99+0.0001)</f>
        <v>0</v>
      </c>
      <c r="K99" s="23">
        <f t="shared" si="17"/>
        <v>0</v>
      </c>
      <c r="L99" s="270" t="str" cm="1">
        <f t="array" ref="L99">_xlfn.IFS('Data Reliability'!E99 &gt;= 0.666, "!!", AND('Data Reliability'!E99 &lt; 0.666,  'Data Reliability'!E99  &gt;= 0.333), "!", 'Data Reliability'!E99 &lt; 0.333, "")</f>
        <v/>
      </c>
      <c r="M99" s="21" cm="1">
        <f t="array" ref="M99">Options!$D$30*(COUNTIF($AF99:$AK99, "&gt;="&amp;Options!$D$40) + 0.5*(COUNTIF($AF99:$AK99, "&gt;="&amp;Options!$D$41) - COUNTIF($AF99:$AK99, "&gt;="&amp;Options!$D$40))) + Options!$D$31*(COUNTIF($AF99:$AK99, "&gt;="&amp;Options!$D$40)) + Options!$D$32*AVERAGE($AF99:$AK99) + Options!$D$33*GEOMEAN($AF99:$AK99+0.0001)</f>
        <v>1</v>
      </c>
      <c r="N99" s="23">
        <f t="shared" si="24"/>
        <v>1</v>
      </c>
      <c r="O99" s="270" t="str" cm="1">
        <f t="array" ref="O99">_xlfn.IFS('Data Reliability'!F99 &gt;= 0.666, "!!", AND('Data Reliability'!F99 &lt; 0.666,  'Data Reliability'!F99  &gt;= 0.333), "!", 'Data Reliability'!F99 &lt; 0.333, "")</f>
        <v/>
      </c>
      <c r="P99" s="24"/>
      <c r="Q99" s="50"/>
      <c r="R99" s="25">
        <f t="shared" si="18"/>
        <v>6.9137544069774419</v>
      </c>
      <c r="S99" s="25">
        <f t="shared" si="19"/>
        <v>0.64593301435406603</v>
      </c>
      <c r="T99" s="25">
        <f t="shared" si="20"/>
        <v>2.4114677188339564</v>
      </c>
      <c r="U99" s="25">
        <f t="shared" si="21"/>
        <v>2.4285714285714302</v>
      </c>
      <c r="V99" s="25">
        <f t="shared" si="22"/>
        <v>1</v>
      </c>
      <c r="W99" s="25">
        <f t="shared" si="23"/>
        <v>0</v>
      </c>
      <c r="X99" s="51"/>
      <c r="Y99" s="25">
        <f>Health!F99</f>
        <v>4.78</v>
      </c>
      <c r="Z99" s="25">
        <f>Food!F99</f>
        <v>0.64593301435406603</v>
      </c>
      <c r="AA99" s="26">
        <f>Macro!F99</f>
        <v>4.2644628099173598</v>
      </c>
      <c r="AB99" s="25">
        <f>Socioeconomic!F99</f>
        <v>2.4285714285714302</v>
      </c>
      <c r="AC99" s="25">
        <f>'Natural Hazard'!F99</f>
        <v>1</v>
      </c>
      <c r="AD99" s="25">
        <f>Conflict!F99</f>
        <v>0</v>
      </c>
      <c r="AE99" s="51"/>
      <c r="AF99" s="25">
        <f>Health!G99</f>
        <v>10</v>
      </c>
      <c r="AG99" s="25">
        <f>Food!G99</f>
        <v>0</v>
      </c>
      <c r="AH99" s="25">
        <f>Macro!G99</f>
        <v>1.36363636363637</v>
      </c>
      <c r="AI99" s="25">
        <f>Socioeconomic!G99</f>
        <v>0</v>
      </c>
      <c r="AJ99" s="25">
        <f>'Natural Hazard'!G99</f>
        <v>0</v>
      </c>
      <c r="AK99" s="25">
        <f>Conflict!G99</f>
        <v>0</v>
      </c>
      <c r="AL99" s="50"/>
      <c r="AM99" s="27">
        <f>'Data Reliability'!E99</f>
        <v>0</v>
      </c>
      <c r="AN99" s="27">
        <f>'Data Reliability'!F99</f>
        <v>0.3</v>
      </c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</row>
    <row r="100" spans="1:53" x14ac:dyDescent="0.2">
      <c r="A100" s="63">
        <v>95</v>
      </c>
      <c r="B100" s="20" t="s">
        <v>195</v>
      </c>
      <c r="C100" s="20" t="s">
        <v>196</v>
      </c>
      <c r="D100" s="20" t="s">
        <v>558</v>
      </c>
      <c r="E100" s="20" t="s">
        <v>551</v>
      </c>
      <c r="F100" s="50"/>
      <c r="G100" s="22" cm="1">
        <f t="array" ref="G100">Options!$D$30*(COUNTIF($R100:$W100, "&gt;="&amp;Options!$D$36) + 0.5*(COUNTIF($R100:$W100, "&gt;="&amp;Options!$D$37) - COUNTIF($R100:$W100, "&gt;="&amp;Options!$D$36))) + Options!$D$31*(COUNTIF($R100:$W100, "&gt;="&amp;Options!$D$36)) + Options!$D$32*AVERAGE($R100:$W100) + Options!$D$33*GEOMEAN($R100:$W100+0.0001)</f>
        <v>5.5</v>
      </c>
      <c r="H100" s="23">
        <f t="shared" si="16"/>
        <v>5.5</v>
      </c>
      <c r="I100" s="270" t="str" cm="1">
        <f t="array" ref="I100">_xlfn.IFS('Data Reliability'!D100 &gt;= 0.666, "!!", AND('Data Reliability'!D100 &lt; 0.666,  'Data Reliability'!D100  &gt;= 0.333), "!", 'Data Reliability'!D100 &lt; 0.333, "")</f>
        <v/>
      </c>
      <c r="J100" s="22" cm="1">
        <f t="array" ref="J100">Options!$D$30*(COUNTIF($Y100:$AD100, "&gt;="&amp;Options!$D$40) + 0.5*(COUNTIF($Y100:$AD100, "&gt;="&amp;Options!$D$41) - COUNTIF($Y100:$AD100, "&gt;="&amp;Options!$D$40))) + Options!$D$31*(COUNTIF($Y100:$AD100, "&gt;="&amp;Options!$D$40)) + Options!$D$32*AVERAGE($Y100:$AD100) + Options!$D$33*GEOMEAN($Y100:$AD100+0.0001)</f>
        <v>2.5</v>
      </c>
      <c r="K100" s="23">
        <f t="shared" si="17"/>
        <v>2.5</v>
      </c>
      <c r="L100" s="270" t="str" cm="1">
        <f t="array" ref="L100">_xlfn.IFS('Data Reliability'!E100 &gt;= 0.666, "!!", AND('Data Reliability'!E100 &lt; 0.666,  'Data Reliability'!E100  &gt;= 0.333), "!", 'Data Reliability'!E100 &lt; 0.333, "")</f>
        <v/>
      </c>
      <c r="M100" s="21" cm="1">
        <f t="array" ref="M100">Options!$D$30*(COUNTIF($AF100:$AK100, "&gt;="&amp;Options!$D$40) + 0.5*(COUNTIF($AF100:$AK100, "&gt;="&amp;Options!$D$41) - COUNTIF($AF100:$AK100, "&gt;="&amp;Options!$D$40))) + Options!$D$31*(COUNTIF($AF100:$AK100, "&gt;="&amp;Options!$D$40)) + Options!$D$32*AVERAGE($AF100:$AK100) + Options!$D$33*GEOMEAN($AF100:$AK100+0.0001)</f>
        <v>2.5</v>
      </c>
      <c r="N100" s="23">
        <f t="shared" si="24"/>
        <v>2.5</v>
      </c>
      <c r="O100" s="270" t="str" cm="1">
        <f t="array" ref="O100">_xlfn.IFS('Data Reliability'!F100 &gt;= 0.666, "!!", AND('Data Reliability'!F100 &lt; 0.666,  'Data Reliability'!F100  &gt;= 0.333), "!", 'Data Reliability'!F100 &lt; 0.333, "")</f>
        <v>!</v>
      </c>
      <c r="P100" s="24"/>
      <c r="Q100" s="50"/>
      <c r="R100" s="25">
        <f t="shared" si="18"/>
        <v>8.0622577482985491</v>
      </c>
      <c r="S100" s="25">
        <f t="shared" si="19"/>
        <v>8.6602870813397104</v>
      </c>
      <c r="T100" s="25">
        <f t="shared" si="20"/>
        <v>7.6574384513598055</v>
      </c>
      <c r="U100" s="25">
        <f t="shared" si="21"/>
        <v>7.1576933051666893</v>
      </c>
      <c r="V100" s="25">
        <f t="shared" si="22"/>
        <v>6.7453687816160208</v>
      </c>
      <c r="W100" s="25">
        <f t="shared" si="23"/>
        <v>10</v>
      </c>
      <c r="X100" s="51"/>
      <c r="Y100" s="25">
        <f>Health!F100</f>
        <v>6.5</v>
      </c>
      <c r="Z100" s="25">
        <f>Food!F100</f>
        <v>8.6602870813397104</v>
      </c>
      <c r="AA100" s="26">
        <f>Macro!F100</f>
        <v>7.8181818181818201</v>
      </c>
      <c r="AB100" s="25">
        <f>Socioeconomic!F100</f>
        <v>7.1428571428571397</v>
      </c>
      <c r="AC100" s="25">
        <f>'Natural Hazard'!F100</f>
        <v>6.5</v>
      </c>
      <c r="AD100" s="25">
        <f>Conflict!F100</f>
        <v>10</v>
      </c>
      <c r="AE100" s="51"/>
      <c r="AF100" s="25">
        <f>Health!G100</f>
        <v>10</v>
      </c>
      <c r="AG100" s="25">
        <f>Food!G100</f>
        <v>0</v>
      </c>
      <c r="AH100" s="25">
        <f>Macro!G100</f>
        <v>7.5</v>
      </c>
      <c r="AI100" s="25">
        <f>Socioeconomic!G100</f>
        <v>7.1725602831159296</v>
      </c>
      <c r="AJ100" s="25">
        <f>'Natural Hazard'!G100</f>
        <v>7</v>
      </c>
      <c r="AK100" s="25">
        <f>Conflict!G100</f>
        <v>0</v>
      </c>
      <c r="AL100" s="50"/>
      <c r="AM100" s="27">
        <f>'Data Reliability'!E100</f>
        <v>0</v>
      </c>
      <c r="AN100" s="27">
        <f>'Data Reliability'!F100</f>
        <v>0.4</v>
      </c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</row>
    <row r="101" spans="1:53" x14ac:dyDescent="0.2">
      <c r="A101" s="63">
        <v>96</v>
      </c>
      <c r="B101" s="20" t="s">
        <v>197</v>
      </c>
      <c r="C101" s="20" t="s">
        <v>198</v>
      </c>
      <c r="D101" s="20" t="s">
        <v>556</v>
      </c>
      <c r="E101" s="20" t="s">
        <v>552</v>
      </c>
      <c r="F101" s="50"/>
      <c r="G101" s="22" cm="1">
        <f t="array" ref="G101">Options!$D$30*(COUNTIF($R101:$W101, "&gt;="&amp;Options!$D$36) + 0.5*(COUNTIF($R101:$W101, "&gt;="&amp;Options!$D$37) - COUNTIF($R101:$W101, "&gt;="&amp;Options!$D$36))) + Options!$D$31*(COUNTIF($R101:$W101, "&gt;="&amp;Options!$D$36)) + Options!$D$32*AVERAGE($R101:$W101) + Options!$D$33*GEOMEAN($R101:$W101+0.0001)</f>
        <v>5</v>
      </c>
      <c r="H101" s="23">
        <f t="shared" si="16"/>
        <v>5</v>
      </c>
      <c r="I101" s="270" t="str" cm="1">
        <f t="array" ref="I101">_xlfn.IFS('Data Reliability'!D101 &gt;= 0.666, "!!", AND('Data Reliability'!D101 &lt; 0.666,  'Data Reliability'!D101  &gt;= 0.333), "!", 'Data Reliability'!D101 &lt; 0.333, "")</f>
        <v/>
      </c>
      <c r="J101" s="22" cm="1">
        <f t="array" ref="J101">Options!$D$30*(COUNTIF($Y101:$AD101, "&gt;="&amp;Options!$D$40) + 0.5*(COUNTIF($Y101:$AD101, "&gt;="&amp;Options!$D$41) - COUNTIF($Y101:$AD101, "&gt;="&amp;Options!$D$40))) + Options!$D$31*(COUNTIF($Y101:$AD101, "&gt;="&amp;Options!$D$40)) + Options!$D$32*AVERAGE($Y101:$AD101) + Options!$D$33*GEOMEAN($Y101:$AD101+0.0001)</f>
        <v>2.5</v>
      </c>
      <c r="K101" s="23">
        <f t="shared" si="17"/>
        <v>2.5</v>
      </c>
      <c r="L101" s="270" t="str" cm="1">
        <f t="array" ref="L101">_xlfn.IFS('Data Reliability'!E101 &gt;= 0.666, "!!", AND('Data Reliability'!E101 &lt; 0.666,  'Data Reliability'!E101  &gt;= 0.333), "!", 'Data Reliability'!E101 &lt; 0.333, "")</f>
        <v/>
      </c>
      <c r="M101" s="21" cm="1">
        <f t="array" ref="M101">Options!$D$30*(COUNTIF($AF101:$AK101, "&gt;="&amp;Options!$D$40) + 0.5*(COUNTIF($AF101:$AK101, "&gt;="&amp;Options!$D$41) - COUNTIF($AF101:$AK101, "&gt;="&amp;Options!$D$40))) + Options!$D$31*(COUNTIF($AF101:$AK101, "&gt;="&amp;Options!$D$40)) + Options!$D$32*AVERAGE($AF101:$AK101) + Options!$D$33*GEOMEAN($AF101:$AK101+0.0001)</f>
        <v>4</v>
      </c>
      <c r="N101" s="23">
        <f t="shared" si="24"/>
        <v>4</v>
      </c>
      <c r="O101" s="270" t="str" cm="1">
        <f t="array" ref="O101">_xlfn.IFS('Data Reliability'!F101 &gt;= 0.666, "!!", AND('Data Reliability'!F101 &lt; 0.666,  'Data Reliability'!F101  &gt;= 0.333), "!", 'Data Reliability'!F101 &lt; 0.333, "")</f>
        <v/>
      </c>
      <c r="P101" s="24"/>
      <c r="Q101" s="50"/>
      <c r="R101" s="25">
        <f t="shared" si="18"/>
        <v>8.6602540378443873</v>
      </c>
      <c r="S101" s="25">
        <f t="shared" si="19"/>
        <v>5.8079305622801565</v>
      </c>
      <c r="T101" s="25">
        <f t="shared" si="20"/>
        <v>9.663768920667863</v>
      </c>
      <c r="U101" s="25">
        <f t="shared" si="21"/>
        <v>6.2449979983983974</v>
      </c>
      <c r="V101" s="25">
        <f t="shared" si="22"/>
        <v>7</v>
      </c>
      <c r="W101" s="25">
        <f t="shared" si="23"/>
        <v>8.6580578448470593</v>
      </c>
      <c r="X101" s="51"/>
      <c r="Y101" s="25">
        <f>Health!F101</f>
        <v>7.5</v>
      </c>
      <c r="Z101" s="25">
        <f>Food!F101</f>
        <v>3.3732057416267902</v>
      </c>
      <c r="AA101" s="26">
        <f>Macro!F101</f>
        <v>9.3388429752066102</v>
      </c>
      <c r="AB101" s="25">
        <f>Socioeconomic!F101</f>
        <v>5.5714285714285703</v>
      </c>
      <c r="AC101" s="25">
        <f>'Natural Hazard'!F101</f>
        <v>7</v>
      </c>
      <c r="AD101" s="25">
        <f>Conflict!F101</f>
        <v>10</v>
      </c>
      <c r="AE101" s="51"/>
      <c r="AF101" s="25">
        <f>Health!G101</f>
        <v>10</v>
      </c>
      <c r="AG101" s="25">
        <f>Food!G101</f>
        <v>10</v>
      </c>
      <c r="AH101" s="25">
        <f>Macro!G101</f>
        <v>10</v>
      </c>
      <c r="AI101" s="25">
        <f>Socioeconomic!G101</f>
        <v>7</v>
      </c>
      <c r="AJ101" s="25">
        <f>'Natural Hazard'!G101</f>
        <v>0</v>
      </c>
      <c r="AK101" s="25">
        <f>Conflict!G101</f>
        <v>7.4961965644717701</v>
      </c>
      <c r="AL101" s="50"/>
      <c r="AM101" s="27">
        <f>'Data Reliability'!E101</f>
        <v>0</v>
      </c>
      <c r="AN101" s="27">
        <f>'Data Reliability'!F101</f>
        <v>0.3</v>
      </c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</row>
    <row r="102" spans="1:53" x14ac:dyDescent="0.2">
      <c r="A102" s="63">
        <v>97</v>
      </c>
      <c r="B102" s="20" t="s">
        <v>199</v>
      </c>
      <c r="C102" s="20" t="s">
        <v>200</v>
      </c>
      <c r="D102" s="20" t="s">
        <v>554</v>
      </c>
      <c r="E102" s="20" t="s">
        <v>551</v>
      </c>
      <c r="F102" s="50"/>
      <c r="G102" s="22" cm="1">
        <f t="array" ref="G102">Options!$D$30*(COUNTIF($R102:$W102, "&gt;="&amp;Options!$D$36) + 0.5*(COUNTIF($R102:$W102, "&gt;="&amp;Options!$D$37) - COUNTIF($R102:$W102, "&gt;="&amp;Options!$D$36))) + Options!$D$31*(COUNTIF($R102:$W102, "&gt;="&amp;Options!$D$36)) + Options!$D$32*AVERAGE($R102:$W102) + Options!$D$33*GEOMEAN($R102:$W102+0.0001)</f>
        <v>5.5</v>
      </c>
      <c r="H102" s="23">
        <f t="shared" ref="H102:H133" si="25">G102</f>
        <v>5.5</v>
      </c>
      <c r="I102" s="270" t="str" cm="1">
        <f t="array" ref="I102">_xlfn.IFS('Data Reliability'!D102 &gt;= 0.666, "!!", AND('Data Reliability'!D102 &lt; 0.666,  'Data Reliability'!D102  &gt;= 0.333), "!", 'Data Reliability'!D102 &lt; 0.333, "")</f>
        <v/>
      </c>
      <c r="J102" s="22" cm="1">
        <f t="array" ref="J102">Options!$D$30*(COUNTIF($Y102:$AD102, "&gt;="&amp;Options!$D$40) + 0.5*(COUNTIF($Y102:$AD102, "&gt;="&amp;Options!$D$41) - COUNTIF($Y102:$AD102, "&gt;="&amp;Options!$D$40))) + Options!$D$31*(COUNTIF($Y102:$AD102, "&gt;="&amp;Options!$D$40)) + Options!$D$32*AVERAGE($Y102:$AD102) + Options!$D$33*GEOMEAN($Y102:$AD102+0.0001)</f>
        <v>4</v>
      </c>
      <c r="K102" s="23">
        <f t="shared" si="17"/>
        <v>4</v>
      </c>
      <c r="L102" s="270" t="str" cm="1">
        <f t="array" ref="L102">_xlfn.IFS('Data Reliability'!E102 &gt;= 0.666, "!!", AND('Data Reliability'!E102 &lt; 0.666,  'Data Reliability'!E102  &gt;= 0.333), "!", 'Data Reliability'!E102 &lt; 0.333, "")</f>
        <v/>
      </c>
      <c r="M102" s="21" cm="1">
        <f t="array" ref="M102">Options!$D$30*(COUNTIF($AF102:$AK102, "&gt;="&amp;Options!$D$40) + 0.5*(COUNTIF($AF102:$AK102, "&gt;="&amp;Options!$D$41) - COUNTIF($AF102:$AK102, "&gt;="&amp;Options!$D$40))) + Options!$D$31*(COUNTIF($AF102:$AK102, "&gt;="&amp;Options!$D$40)) + Options!$D$32*AVERAGE($AF102:$AK102) + Options!$D$33*GEOMEAN($AF102:$AK102+0.0001)</f>
        <v>0.5</v>
      </c>
      <c r="N102" s="23">
        <f t="shared" si="24"/>
        <v>0.5</v>
      </c>
      <c r="O102" s="270" t="str" cm="1">
        <f t="array" ref="O102">_xlfn.IFS('Data Reliability'!F102 &gt;= 0.666, "!!", AND('Data Reliability'!F102 &lt; 0.666,  'Data Reliability'!F102  &gt;= 0.333), "!", 'Data Reliability'!F102 &lt; 0.333, "")</f>
        <v/>
      </c>
      <c r="P102" s="24"/>
      <c r="Q102" s="50"/>
      <c r="R102" s="25">
        <f t="shared" ref="R102:R133" si="26">IFERROR(GEOMEAN(Y102,AF102), MAX(Y102,AF102))</f>
        <v>7.6791425803425994</v>
      </c>
      <c r="S102" s="25">
        <f t="shared" ref="S102:S133" si="27">IFERROR(GEOMEAN(Z102,AG102), MAX(Z102,AG102))</f>
        <v>9.7368421052631593</v>
      </c>
      <c r="T102" s="25">
        <f t="shared" ref="T102:T133" si="28">IFERROR(GEOMEAN(AA102,AH102), MAX(AA102,AH102))</f>
        <v>7.5095731540262909</v>
      </c>
      <c r="U102" s="25">
        <f t="shared" ref="U102:U133" si="29">IFERROR(GEOMEAN(AB102,AI102), MAX(AB102,AI102))</f>
        <v>9.6135354591901727</v>
      </c>
      <c r="V102" s="25">
        <f t="shared" ref="V102:V133" si="30">IFERROR(GEOMEAN(AC102,AJ102), MAX(AC102,AJ102))</f>
        <v>5</v>
      </c>
      <c r="W102" s="25">
        <f t="shared" ref="W102:W133" si="31">IFERROR(GEOMEAN(AD102,AK102), MAX(AD102,AK102))</f>
        <v>10</v>
      </c>
      <c r="X102" s="51"/>
      <c r="Y102" s="25">
        <f>Health!F102</f>
        <v>10</v>
      </c>
      <c r="Z102" s="25">
        <f>Food!F102</f>
        <v>9.7368421052631593</v>
      </c>
      <c r="AA102" s="26">
        <f>Macro!F102</f>
        <v>9.1900826446281005</v>
      </c>
      <c r="AB102" s="25">
        <f>Socioeconomic!F102</f>
        <v>10</v>
      </c>
      <c r="AC102" s="25">
        <f>'Natural Hazard'!F102</f>
        <v>5</v>
      </c>
      <c r="AD102" s="25">
        <f>Conflict!F102</f>
        <v>10</v>
      </c>
      <c r="AE102" s="51"/>
      <c r="AF102" s="25">
        <f>Health!G102</f>
        <v>5.8969230769230796</v>
      </c>
      <c r="AG102" s="25">
        <f>Food!G102</f>
        <v>0</v>
      </c>
      <c r="AH102" s="25">
        <f>Macro!G102</f>
        <v>6.1363636363636296</v>
      </c>
      <c r="AI102" s="25">
        <f>Socioeconomic!G102</f>
        <v>9.2420064025106807</v>
      </c>
      <c r="AJ102" s="25">
        <f>'Natural Hazard'!G102</f>
        <v>0</v>
      </c>
      <c r="AK102" s="25">
        <f>Conflict!G102</f>
        <v>0</v>
      </c>
      <c r="AL102" s="50"/>
      <c r="AM102" s="27">
        <f>'Data Reliability'!E102</f>
        <v>0</v>
      </c>
      <c r="AN102" s="27">
        <f>'Data Reliability'!F102</f>
        <v>0.3</v>
      </c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</row>
    <row r="103" spans="1:53" x14ac:dyDescent="0.2">
      <c r="A103" s="63">
        <v>98</v>
      </c>
      <c r="B103" s="20" t="s">
        <v>201</v>
      </c>
      <c r="C103" s="20" t="s">
        <v>202</v>
      </c>
      <c r="D103" s="20" t="s">
        <v>556</v>
      </c>
      <c r="E103" s="20" t="s">
        <v>552</v>
      </c>
      <c r="F103" s="50"/>
      <c r="G103" s="22" cm="1">
        <f t="array" ref="G103">Options!$D$30*(COUNTIF($R103:$W103, "&gt;="&amp;Options!$D$36) + 0.5*(COUNTIF($R103:$W103, "&gt;="&amp;Options!$D$37) - COUNTIF($R103:$W103, "&gt;="&amp;Options!$D$36))) + Options!$D$31*(COUNTIF($R103:$W103, "&gt;="&amp;Options!$D$36)) + Options!$D$32*AVERAGE($R103:$W103) + Options!$D$33*GEOMEAN($R103:$W103+0.0001)</f>
        <v>2.5</v>
      </c>
      <c r="H103" s="23">
        <f t="shared" si="25"/>
        <v>2.5</v>
      </c>
      <c r="I103" s="270" t="str" cm="1">
        <f t="array" ref="I103">_xlfn.IFS('Data Reliability'!D103 &gt;= 0.666, "!!", AND('Data Reliability'!D103 &lt; 0.666,  'Data Reliability'!D103  &gt;= 0.333), "!", 'Data Reliability'!D103 &lt; 0.333, "")</f>
        <v/>
      </c>
      <c r="J103" s="22" cm="1">
        <f t="array" ref="J103">Options!$D$30*(COUNTIF($Y103:$AD103, "&gt;="&amp;Options!$D$40) + 0.5*(COUNTIF($Y103:$AD103, "&gt;="&amp;Options!$D$41) - COUNTIF($Y103:$AD103, "&gt;="&amp;Options!$D$40))) + Options!$D$31*(COUNTIF($Y103:$AD103, "&gt;="&amp;Options!$D$40)) + Options!$D$32*AVERAGE($Y103:$AD103) + Options!$D$33*GEOMEAN($Y103:$AD103+0.0001)</f>
        <v>2.5</v>
      </c>
      <c r="K103" s="23">
        <f t="shared" si="17"/>
        <v>2.5</v>
      </c>
      <c r="L103" s="270" t="str" cm="1">
        <f t="array" ref="L103">_xlfn.IFS('Data Reliability'!E103 &gt;= 0.666, "!!", AND('Data Reliability'!E103 &lt; 0.666,  'Data Reliability'!E103  &gt;= 0.333), "!", 'Data Reliability'!E103 &lt; 0.333, "")</f>
        <v/>
      </c>
      <c r="M103" s="21" cm="1">
        <f t="array" ref="M103">Options!$D$30*(COUNTIF($AF103:$AK103, "&gt;="&amp;Options!$D$40) + 0.5*(COUNTIF($AF103:$AK103, "&gt;="&amp;Options!$D$41) - COUNTIF($AF103:$AK103, "&gt;="&amp;Options!$D$40))) + Options!$D$31*(COUNTIF($AF103:$AK103, "&gt;="&amp;Options!$D$40)) + Options!$D$32*AVERAGE($AF103:$AK103) + Options!$D$33*GEOMEAN($AF103:$AK103+0.0001)</f>
        <v>0.5</v>
      </c>
      <c r="N103" s="23">
        <f t="shared" si="24"/>
        <v>0.5</v>
      </c>
      <c r="O103" s="270" t="str" cm="1">
        <f t="array" ref="O103">_xlfn.IFS('Data Reliability'!F103 &gt;= 0.666, "!!", AND('Data Reliability'!F103 &lt; 0.666,  'Data Reliability'!F103  &gt;= 0.333), "!", 'Data Reliability'!F103 &lt; 0.333, "")</f>
        <v>!</v>
      </c>
      <c r="P103" s="24"/>
      <c r="Q103" s="50"/>
      <c r="R103" s="25">
        <f t="shared" si="26"/>
        <v>7.2770556175927696</v>
      </c>
      <c r="S103" s="25">
        <f t="shared" si="27"/>
        <v>3.42105263157895</v>
      </c>
      <c r="T103" s="25">
        <f t="shared" si="28"/>
        <v>4.7673129462279586</v>
      </c>
      <c r="U103" s="25">
        <f t="shared" si="29"/>
        <v>5.1961524227066338</v>
      </c>
      <c r="V103" s="25">
        <f t="shared" si="30"/>
        <v>4.5</v>
      </c>
      <c r="W103" s="25">
        <f t="shared" si="31"/>
        <v>8.0142206048408919</v>
      </c>
      <c r="X103" s="51"/>
      <c r="Y103" s="25">
        <f>Health!F103</f>
        <v>8.86</v>
      </c>
      <c r="Z103" s="25">
        <f>Food!F103</f>
        <v>3.42105263157895</v>
      </c>
      <c r="AA103" s="26">
        <f>Macro!F103</f>
        <v>10</v>
      </c>
      <c r="AB103" s="25">
        <f>Socioeconomic!F103</f>
        <v>3.8571428571428599</v>
      </c>
      <c r="AC103" s="25">
        <f>'Natural Hazard'!F103</f>
        <v>4.5</v>
      </c>
      <c r="AD103" s="25">
        <f>Conflict!F103</f>
        <v>10</v>
      </c>
      <c r="AE103" s="51"/>
      <c r="AF103" s="25">
        <f>Health!G103</f>
        <v>5.9769230769230797</v>
      </c>
      <c r="AG103" s="25">
        <f>Food!G103</f>
        <v>0</v>
      </c>
      <c r="AH103" s="25">
        <f>Macro!G103</f>
        <v>2.2727272727272698</v>
      </c>
      <c r="AI103" s="25">
        <f>Socioeconomic!G103</f>
        <v>7</v>
      </c>
      <c r="AJ103" s="25">
        <f>'Natural Hazard'!G103</f>
        <v>0</v>
      </c>
      <c r="AK103" s="25">
        <f>Conflict!G103</f>
        <v>6.4227731903056302</v>
      </c>
      <c r="AL103" s="50"/>
      <c r="AM103" s="27">
        <f>'Data Reliability'!E103</f>
        <v>0</v>
      </c>
      <c r="AN103" s="27">
        <f>'Data Reliability'!F103</f>
        <v>0.4</v>
      </c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</row>
    <row r="104" spans="1:53" x14ac:dyDescent="0.2">
      <c r="A104" s="63">
        <v>99</v>
      </c>
      <c r="B104" s="20" t="s">
        <v>203</v>
      </c>
      <c r="C104" s="20" t="s">
        <v>204</v>
      </c>
      <c r="D104" s="20" t="s">
        <v>557</v>
      </c>
      <c r="E104" s="20" t="s">
        <v>560</v>
      </c>
      <c r="F104" s="50"/>
      <c r="G104" s="22" cm="1">
        <f t="array" ref="G104">Options!$D$30*(COUNTIF($R104:$W104, "&gt;="&amp;Options!$D$36) + 0.5*(COUNTIF($R104:$W104, "&gt;="&amp;Options!$D$37) - COUNTIF($R104:$W104, "&gt;="&amp;Options!$D$36))) + Options!$D$31*(COUNTIF($R104:$W104, "&gt;="&amp;Options!$D$36)) + Options!$D$32*AVERAGE($R104:$W104) + Options!$D$33*GEOMEAN($R104:$W104+0.0001)</f>
        <v>1</v>
      </c>
      <c r="H104" s="23">
        <f t="shared" si="25"/>
        <v>1</v>
      </c>
      <c r="I104" s="270" t="str" cm="1">
        <f t="array" ref="I104">_xlfn.IFS('Data Reliability'!D104 &gt;= 0.666, "!!", AND('Data Reliability'!D104 &lt; 0.666,  'Data Reliability'!D104  &gt;= 0.333), "!", 'Data Reliability'!D104 &lt; 0.333, "")</f>
        <v>!</v>
      </c>
      <c r="J104" s="22" cm="1">
        <f t="array" ref="J104">Options!$D$30*(COUNTIF($Y104:$AD104, "&gt;="&amp;Options!$D$40) + 0.5*(COUNTIF($Y104:$AD104, "&gt;="&amp;Options!$D$41) - COUNTIF($Y104:$AD104, "&gt;="&amp;Options!$D$40))) + Options!$D$31*(COUNTIF($Y104:$AD104, "&gt;="&amp;Options!$D$40)) + Options!$D$32*AVERAGE($Y104:$AD104) + Options!$D$33*GEOMEAN($Y104:$AD104+0.0001)</f>
        <v>0</v>
      </c>
      <c r="K104" s="23">
        <f t="shared" si="17"/>
        <v>0</v>
      </c>
      <c r="L104" s="270" t="str" cm="1">
        <f t="array" ref="L104">_xlfn.IFS('Data Reliability'!E104 &gt;= 0.666, "!!", AND('Data Reliability'!E104 &lt; 0.666,  'Data Reliability'!E104  &gt;= 0.333), "!", 'Data Reliability'!E104 &lt; 0.333, "")</f>
        <v/>
      </c>
      <c r="M104" s="21" cm="1">
        <f t="array" ref="M104">Options!$D$30*(COUNTIF($AF104:$AK104, "&gt;="&amp;Options!$D$40) + 0.5*(COUNTIF($AF104:$AK104, "&gt;="&amp;Options!$D$41) - COUNTIF($AF104:$AK104, "&gt;="&amp;Options!$D$40))) + Options!$D$31*(COUNTIF($AF104:$AK104, "&gt;="&amp;Options!$D$40)) + Options!$D$32*AVERAGE($AF104:$AK104) + Options!$D$33*GEOMEAN($AF104:$AK104+0.0001)</f>
        <v>0.5</v>
      </c>
      <c r="N104" s="23">
        <f t="shared" si="24"/>
        <v>0.5</v>
      </c>
      <c r="O104" s="270" t="str" cm="1">
        <f t="array" ref="O104">_xlfn.IFS('Data Reliability'!F104 &gt;= 0.666, "!!", AND('Data Reliability'!F104 &lt; 0.666,  'Data Reliability'!F104  &gt;= 0.333), "!", 'Data Reliability'!F104 &lt; 0.333, "")</f>
        <v>!</v>
      </c>
      <c r="P104" s="24"/>
      <c r="Q104" s="50"/>
      <c r="R104" s="25">
        <f t="shared" si="26"/>
        <v>5.6917413855515262</v>
      </c>
      <c r="S104" s="25">
        <f t="shared" si="27"/>
        <v>0</v>
      </c>
      <c r="T104" s="25">
        <f t="shared" si="28"/>
        <v>0</v>
      </c>
      <c r="U104" s="25">
        <f t="shared" si="29"/>
        <v>6.1927217997240653</v>
      </c>
      <c r="V104" s="25">
        <f t="shared" si="30"/>
        <v>2.6666666666666701</v>
      </c>
      <c r="W104" s="25">
        <f t="shared" si="31"/>
        <v>0</v>
      </c>
      <c r="X104" s="51"/>
      <c r="Y104" s="25">
        <f>Health!F104</f>
        <v>6.94</v>
      </c>
      <c r="Z104" s="25">
        <f>Food!F104</f>
        <v>0</v>
      </c>
      <c r="AA104" s="26">
        <f>Macro!F104</f>
        <v>0</v>
      </c>
      <c r="AB104" s="25">
        <f>Socioeconomic!F104</f>
        <v>4.4285714285714297</v>
      </c>
      <c r="AC104" s="25">
        <f>'Natural Hazard'!F104</f>
        <v>2.6666666666666701</v>
      </c>
      <c r="AD104" s="25">
        <f>Conflict!F104</f>
        <v>0</v>
      </c>
      <c r="AE104" s="51"/>
      <c r="AF104" s="25">
        <f>Health!G104</f>
        <v>4.6680000000000001</v>
      </c>
      <c r="AG104" s="25">
        <f>Food!G104</f>
        <v>0</v>
      </c>
      <c r="AH104" s="25">
        <f>Macro!G104</f>
        <v>0</v>
      </c>
      <c r="AI104" s="25">
        <f>Socioeconomic!G104</f>
        <v>8.6596330006917306</v>
      </c>
      <c r="AJ104" s="25">
        <f>'Natural Hazard'!G104</f>
        <v>0</v>
      </c>
      <c r="AK104" s="25">
        <f>Conflict!G104</f>
        <v>0</v>
      </c>
      <c r="AL104" s="50"/>
      <c r="AM104" s="27">
        <f>'Data Reliability'!E104</f>
        <v>0.2</v>
      </c>
      <c r="AN104" s="27">
        <f>'Data Reliability'!F104</f>
        <v>0.6</v>
      </c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</row>
    <row r="105" spans="1:53" x14ac:dyDescent="0.2">
      <c r="A105" s="63">
        <v>100</v>
      </c>
      <c r="B105" s="20" t="s">
        <v>205</v>
      </c>
      <c r="C105" s="20" t="s">
        <v>206</v>
      </c>
      <c r="D105" s="20" t="s">
        <v>555</v>
      </c>
      <c r="E105" s="20" t="s">
        <v>3</v>
      </c>
      <c r="F105" s="50"/>
      <c r="G105" s="22" cm="1">
        <f t="array" ref="G105">Options!$D$30*(COUNTIF($R105:$W105, "&gt;="&amp;Options!$D$36) + 0.5*(COUNTIF($R105:$W105, "&gt;="&amp;Options!$D$37) - COUNTIF($R105:$W105, "&gt;="&amp;Options!$D$36))) + Options!$D$31*(COUNTIF($R105:$W105, "&gt;="&amp;Options!$D$36)) + Options!$D$32*AVERAGE($R105:$W105) + Options!$D$33*GEOMEAN($R105:$W105+0.0001)</f>
        <v>0.5</v>
      </c>
      <c r="H105" s="23">
        <f t="shared" si="25"/>
        <v>0.5</v>
      </c>
      <c r="I105" s="270" t="str" cm="1">
        <f t="array" ref="I105">_xlfn.IFS('Data Reliability'!D105 &gt;= 0.666, "!!", AND('Data Reliability'!D105 &lt; 0.666,  'Data Reliability'!D105  &gt;= 0.333), "!", 'Data Reliability'!D105 &lt; 0.333, "")</f>
        <v>!</v>
      </c>
      <c r="J105" s="22" cm="1">
        <f t="array" ref="J105">Options!$D$30*(COUNTIF($Y105:$AD105, "&gt;="&amp;Options!$D$40) + 0.5*(COUNTIF($Y105:$AD105, "&gt;="&amp;Options!$D$41) - COUNTIF($Y105:$AD105, "&gt;="&amp;Options!$D$40))) + Options!$D$31*(COUNTIF($Y105:$AD105, "&gt;="&amp;Options!$D$40)) + Options!$D$32*AVERAGE($Y105:$AD105) + Options!$D$33*GEOMEAN($Y105:$AD105+0.0001)</f>
        <v>0</v>
      </c>
      <c r="K105" s="23">
        <f t="shared" si="17"/>
        <v>0</v>
      </c>
      <c r="L105" s="270" t="str" cm="1">
        <f t="array" ref="L105">_xlfn.IFS('Data Reliability'!E105 &gt;= 0.666, "!!", AND('Data Reliability'!E105 &lt; 0.666,  'Data Reliability'!E105  &gt;= 0.333), "!", 'Data Reliability'!E105 &lt; 0.333, "")</f>
        <v/>
      </c>
      <c r="M105" s="21" cm="1">
        <f t="array" ref="M105">Options!$D$30*(COUNTIF($AF105:$AK105, "&gt;="&amp;Options!$D$40) + 0.5*(COUNTIF($AF105:$AK105, "&gt;="&amp;Options!$D$41) - COUNTIF($AF105:$AK105, "&gt;="&amp;Options!$D$40))) + Options!$D$31*(COUNTIF($AF105:$AK105, "&gt;="&amp;Options!$D$40)) + Options!$D$32*AVERAGE($AF105:$AK105) + Options!$D$33*GEOMEAN($AF105:$AK105+0.0001)</f>
        <v>0</v>
      </c>
      <c r="N105" s="23">
        <f t="shared" si="24"/>
        <v>0</v>
      </c>
      <c r="O105" s="270" t="str" cm="1">
        <f t="array" ref="O105">_xlfn.IFS('Data Reliability'!F105 &gt;= 0.666, "!!", AND('Data Reliability'!F105 &lt; 0.666,  'Data Reliability'!F105  &gt;= 0.333), "!", 'Data Reliability'!F105 &lt; 0.333, "")</f>
        <v>!</v>
      </c>
      <c r="P105" s="24"/>
      <c r="Q105" s="50"/>
      <c r="R105" s="25">
        <f t="shared" si="26"/>
        <v>4.8809757221276975</v>
      </c>
      <c r="S105" s="25">
        <f t="shared" si="27"/>
        <v>0</v>
      </c>
      <c r="T105" s="25">
        <f t="shared" si="28"/>
        <v>5.2272727272727302</v>
      </c>
      <c r="U105" s="25">
        <f t="shared" si="29"/>
        <v>0</v>
      </c>
      <c r="V105" s="25">
        <f t="shared" si="30"/>
        <v>0.5</v>
      </c>
      <c r="W105" s="25">
        <f t="shared" si="31"/>
        <v>0</v>
      </c>
      <c r="X105" s="51"/>
      <c r="Y105" s="25">
        <f>Health!F105</f>
        <v>5.3</v>
      </c>
      <c r="Z105" s="25">
        <f>Food!F105</f>
        <v>0</v>
      </c>
      <c r="AA105" s="26">
        <f>Macro!F105</f>
        <v>0</v>
      </c>
      <c r="AB105" s="25">
        <f>Socioeconomic!F105</f>
        <v>0</v>
      </c>
      <c r="AC105" s="25">
        <f>'Natural Hazard'!F105</f>
        <v>0.5</v>
      </c>
      <c r="AD105" s="25">
        <f>Conflict!F105</f>
        <v>0</v>
      </c>
      <c r="AE105" s="51"/>
      <c r="AF105" s="25">
        <f>Health!G105</f>
        <v>4.4950799999999997</v>
      </c>
      <c r="AG105" s="25">
        <f>Food!G105</f>
        <v>0</v>
      </c>
      <c r="AH105" s="25">
        <f>Macro!G105</f>
        <v>5.2272727272727302</v>
      </c>
      <c r="AI105" s="25">
        <f>Socioeconomic!G105</f>
        <v>0</v>
      </c>
      <c r="AJ105" s="25">
        <f>'Natural Hazard'!G105</f>
        <v>0</v>
      </c>
      <c r="AK105" s="25">
        <f>Conflict!G105</f>
        <v>0</v>
      </c>
      <c r="AL105" s="50"/>
      <c r="AM105" s="27">
        <f>'Data Reliability'!E105</f>
        <v>0.2</v>
      </c>
      <c r="AN105" s="27">
        <f>'Data Reliability'!F105</f>
        <v>0.6</v>
      </c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</row>
    <row r="106" spans="1:53" x14ac:dyDescent="0.2">
      <c r="A106" s="63">
        <v>101</v>
      </c>
      <c r="B106" s="20" t="s">
        <v>207</v>
      </c>
      <c r="C106" s="20" t="s">
        <v>208</v>
      </c>
      <c r="D106" s="20" t="s">
        <v>553</v>
      </c>
      <c r="E106" s="20" t="s">
        <v>552</v>
      </c>
      <c r="F106" s="50"/>
      <c r="G106" s="22" cm="1">
        <f t="array" ref="G106">Options!$D$30*(COUNTIF($R106:$W106, "&gt;="&amp;Options!$D$36) + 0.5*(COUNTIF($R106:$W106, "&gt;="&amp;Options!$D$37) - COUNTIF($R106:$W106, "&gt;="&amp;Options!$D$36))) + Options!$D$31*(COUNTIF($R106:$W106, "&gt;="&amp;Options!$D$36)) + Options!$D$32*AVERAGE($R106:$W106) + Options!$D$33*GEOMEAN($R106:$W106+0.0001)</f>
        <v>3.5</v>
      </c>
      <c r="H106" s="23">
        <f t="shared" si="25"/>
        <v>3.5</v>
      </c>
      <c r="I106" s="270" t="str" cm="1">
        <f t="array" ref="I106">_xlfn.IFS('Data Reliability'!D106 &gt;= 0.666, "!!", AND('Data Reliability'!D106 &lt; 0.666,  'Data Reliability'!D106  &gt;= 0.333), "!", 'Data Reliability'!D106 &lt; 0.333, "")</f>
        <v/>
      </c>
      <c r="J106" s="22" cm="1">
        <f t="array" ref="J106">Options!$D$30*(COUNTIF($Y106:$AD106, "&gt;="&amp;Options!$D$40) + 0.5*(COUNTIF($Y106:$AD106, "&gt;="&amp;Options!$D$41) - COUNTIF($Y106:$AD106, "&gt;="&amp;Options!$D$40))) + Options!$D$31*(COUNTIF($Y106:$AD106, "&gt;="&amp;Options!$D$40)) + Options!$D$32*AVERAGE($Y106:$AD106) + Options!$D$33*GEOMEAN($Y106:$AD106+0.0001)</f>
        <v>1</v>
      </c>
      <c r="K106" s="23">
        <f t="shared" si="17"/>
        <v>1</v>
      </c>
      <c r="L106" s="270" t="str" cm="1">
        <f t="array" ref="L106">_xlfn.IFS('Data Reliability'!E106 &gt;= 0.666, "!!", AND('Data Reliability'!E106 &lt; 0.666,  'Data Reliability'!E106  &gt;= 0.333), "!", 'Data Reliability'!E106 &lt; 0.333, "")</f>
        <v/>
      </c>
      <c r="M106" s="21" cm="1">
        <f t="array" ref="M106">Options!$D$30*(COUNTIF($AF106:$AK106, "&gt;="&amp;Options!$D$40) + 0.5*(COUNTIF($AF106:$AK106, "&gt;="&amp;Options!$D$41) - COUNTIF($AF106:$AK106, "&gt;="&amp;Options!$D$40))) + Options!$D$31*(COUNTIF($AF106:$AK106, "&gt;="&amp;Options!$D$40)) + Options!$D$32*AVERAGE($AF106:$AK106) + Options!$D$33*GEOMEAN($AF106:$AK106+0.0001)</f>
        <v>3</v>
      </c>
      <c r="N106" s="23">
        <f t="shared" si="24"/>
        <v>3</v>
      </c>
      <c r="O106" s="270" t="str" cm="1">
        <f t="array" ref="O106">_xlfn.IFS('Data Reliability'!F106 &gt;= 0.666, "!!", AND('Data Reliability'!F106 &lt; 0.666,  'Data Reliability'!F106  &gt;= 0.333), "!", 'Data Reliability'!F106 &lt; 0.333, "")</f>
        <v/>
      </c>
      <c r="P106" s="24"/>
      <c r="Q106" s="50"/>
      <c r="R106" s="25">
        <f t="shared" si="26"/>
        <v>8.4970583144992009</v>
      </c>
      <c r="S106" s="25">
        <f t="shared" si="27"/>
        <v>5.6698564593301404</v>
      </c>
      <c r="T106" s="25">
        <f t="shared" si="28"/>
        <v>5.8677685950413201</v>
      </c>
      <c r="U106" s="25">
        <f t="shared" si="29"/>
        <v>6.5465367070797749</v>
      </c>
      <c r="V106" s="25">
        <f t="shared" si="30"/>
        <v>8.3666002653407556</v>
      </c>
      <c r="W106" s="25">
        <f t="shared" si="31"/>
        <v>0</v>
      </c>
      <c r="X106" s="51"/>
      <c r="Y106" s="25">
        <f>Health!F106</f>
        <v>7.22</v>
      </c>
      <c r="Z106" s="25">
        <f>Food!F106</f>
        <v>5.6698564593301404</v>
      </c>
      <c r="AA106" s="26">
        <f>Macro!F106</f>
        <v>5.8677685950413201</v>
      </c>
      <c r="AB106" s="25">
        <f>Socioeconomic!F106</f>
        <v>4.28571428571429</v>
      </c>
      <c r="AC106" s="25">
        <f>'Natural Hazard'!F106</f>
        <v>7</v>
      </c>
      <c r="AD106" s="25">
        <f>Conflict!F106</f>
        <v>0</v>
      </c>
      <c r="AE106" s="51"/>
      <c r="AF106" s="25">
        <f>Health!G106</f>
        <v>10</v>
      </c>
      <c r="AG106" s="25">
        <f>Food!G106</f>
        <v>0</v>
      </c>
      <c r="AH106" s="25">
        <f>Macro!G106</f>
        <v>0</v>
      </c>
      <c r="AI106" s="25">
        <f>Socioeconomic!G106</f>
        <v>10</v>
      </c>
      <c r="AJ106" s="25">
        <f>'Natural Hazard'!G106</f>
        <v>10</v>
      </c>
      <c r="AK106" s="25">
        <f>Conflict!G106</f>
        <v>0</v>
      </c>
      <c r="AL106" s="50"/>
      <c r="AM106" s="27">
        <f>'Data Reliability'!E106</f>
        <v>0</v>
      </c>
      <c r="AN106" s="27">
        <f>'Data Reliability'!F106</f>
        <v>0.3</v>
      </c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</row>
    <row r="107" spans="1:53" x14ac:dyDescent="0.2">
      <c r="A107" s="63">
        <v>102</v>
      </c>
      <c r="B107" s="20" t="s">
        <v>209</v>
      </c>
      <c r="C107" s="20" t="s">
        <v>210</v>
      </c>
      <c r="D107" s="20" t="s">
        <v>554</v>
      </c>
      <c r="E107" s="20" t="s">
        <v>551</v>
      </c>
      <c r="F107" s="50"/>
      <c r="G107" s="22" cm="1">
        <f t="array" ref="G107">Options!$D$30*(COUNTIF($R107:$W107, "&gt;="&amp;Options!$D$36) + 0.5*(COUNTIF($R107:$W107, "&gt;="&amp;Options!$D$37) - COUNTIF($R107:$W107, "&gt;="&amp;Options!$D$36))) + Options!$D$31*(COUNTIF($R107:$W107, "&gt;="&amp;Options!$D$36)) + Options!$D$32*AVERAGE($R107:$W107) + Options!$D$33*GEOMEAN($R107:$W107+0.0001)</f>
        <v>3</v>
      </c>
      <c r="H107" s="23">
        <f t="shared" si="25"/>
        <v>3</v>
      </c>
      <c r="I107" s="270" t="str" cm="1">
        <f t="array" ref="I107">_xlfn.IFS('Data Reliability'!D107 &gt;= 0.666, "!!", AND('Data Reliability'!D107 &lt; 0.666,  'Data Reliability'!D107  &gt;= 0.333), "!", 'Data Reliability'!D107 &lt; 0.333, "")</f>
        <v/>
      </c>
      <c r="J107" s="22" cm="1">
        <f t="array" ref="J107">Options!$D$30*(COUNTIF($Y107:$AD107, "&gt;="&amp;Options!$D$40) + 0.5*(COUNTIF($Y107:$AD107, "&gt;="&amp;Options!$D$41) - COUNTIF($Y107:$AD107, "&gt;="&amp;Options!$D$40))) + Options!$D$31*(COUNTIF($Y107:$AD107, "&gt;="&amp;Options!$D$40)) + Options!$D$32*AVERAGE($Y107:$AD107) + Options!$D$33*GEOMEAN($Y107:$AD107+0.0001)</f>
        <v>2</v>
      </c>
      <c r="K107" s="23">
        <f t="shared" si="17"/>
        <v>2</v>
      </c>
      <c r="L107" s="270" t="str" cm="1">
        <f t="array" ref="L107">_xlfn.IFS('Data Reliability'!E107 &gt;= 0.666, "!!", AND('Data Reliability'!E107 &lt; 0.666,  'Data Reliability'!E107  &gt;= 0.333), "!", 'Data Reliability'!E107 &lt; 0.333, "")</f>
        <v/>
      </c>
      <c r="M107" s="21" cm="1">
        <f t="array" ref="M107">Options!$D$30*(COUNTIF($AF107:$AK107, "&gt;="&amp;Options!$D$40) + 0.5*(COUNTIF($AF107:$AK107, "&gt;="&amp;Options!$D$41) - COUNTIF($AF107:$AK107, "&gt;="&amp;Options!$D$40))) + Options!$D$31*(COUNTIF($AF107:$AK107, "&gt;="&amp;Options!$D$40)) + Options!$D$32*AVERAGE($AF107:$AK107) + Options!$D$33*GEOMEAN($AF107:$AK107+0.0001)</f>
        <v>1.5</v>
      </c>
      <c r="N107" s="23">
        <f t="shared" si="24"/>
        <v>1.5</v>
      </c>
      <c r="O107" s="270" t="str" cm="1">
        <f t="array" ref="O107">_xlfn.IFS('Data Reliability'!F107 &gt;= 0.666, "!!", AND('Data Reliability'!F107 &lt; 0.666,  'Data Reliability'!F107  &gt;= 0.333), "!", 'Data Reliability'!F107 &lt; 0.333, "")</f>
        <v/>
      </c>
      <c r="P107" s="24"/>
      <c r="Q107" s="50"/>
      <c r="R107" s="25">
        <f t="shared" si="26"/>
        <v>10</v>
      </c>
      <c r="S107" s="25">
        <f t="shared" si="27"/>
        <v>8.7559808612440193</v>
      </c>
      <c r="T107" s="25">
        <f t="shared" si="28"/>
        <v>4.2780870199146772</v>
      </c>
      <c r="U107" s="25">
        <f t="shared" si="29"/>
        <v>9.2352476300467963</v>
      </c>
      <c r="V107" s="25">
        <f t="shared" si="30"/>
        <v>2.5</v>
      </c>
      <c r="W107" s="25">
        <f t="shared" si="31"/>
        <v>0</v>
      </c>
      <c r="X107" s="51"/>
      <c r="Y107" s="25">
        <f>Health!F107</f>
        <v>10</v>
      </c>
      <c r="Z107" s="25">
        <f>Food!F107</f>
        <v>8.7559808612440193</v>
      </c>
      <c r="AA107" s="26">
        <f>Macro!F107</f>
        <v>6.7107438016528898</v>
      </c>
      <c r="AB107" s="25">
        <f>Socioeconomic!F107</f>
        <v>9.1428571428571406</v>
      </c>
      <c r="AC107" s="25">
        <f>'Natural Hazard'!F107</f>
        <v>2.5</v>
      </c>
      <c r="AD107" s="25">
        <f>Conflict!F107</f>
        <v>0</v>
      </c>
      <c r="AE107" s="51"/>
      <c r="AF107" s="25">
        <f>Health!G107</f>
        <v>10</v>
      </c>
      <c r="AG107" s="25">
        <f>Food!G107</f>
        <v>0</v>
      </c>
      <c r="AH107" s="25">
        <f>Macro!G107</f>
        <v>2.7272727272727302</v>
      </c>
      <c r="AI107" s="25">
        <f>Socioeconomic!G107</f>
        <v>9.3285717424686698</v>
      </c>
      <c r="AJ107" s="25">
        <f>'Natural Hazard'!G107</f>
        <v>0</v>
      </c>
      <c r="AK107" s="25">
        <f>Conflict!G107</f>
        <v>0</v>
      </c>
      <c r="AL107" s="50"/>
      <c r="AM107" s="27">
        <f>'Data Reliability'!E107</f>
        <v>0</v>
      </c>
      <c r="AN107" s="27">
        <f>'Data Reliability'!F107</f>
        <v>0.3</v>
      </c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</row>
    <row r="108" spans="1:53" x14ac:dyDescent="0.2">
      <c r="A108" s="63">
        <v>103</v>
      </c>
      <c r="B108" s="20" t="s">
        <v>211</v>
      </c>
      <c r="C108" s="20" t="s">
        <v>212</v>
      </c>
      <c r="D108" s="20" t="s">
        <v>555</v>
      </c>
      <c r="E108" s="20" t="s">
        <v>3</v>
      </c>
      <c r="F108" s="50"/>
      <c r="G108" s="22" cm="1">
        <f t="array" ref="G108">Options!$D$30*(COUNTIF($R108:$W108, "&gt;="&amp;Options!$D$36) + 0.5*(COUNTIF($R108:$W108, "&gt;="&amp;Options!$D$37) - COUNTIF($R108:$W108, "&gt;="&amp;Options!$D$36))) + Options!$D$31*(COUNTIF($R108:$W108, "&gt;="&amp;Options!$D$36)) + Options!$D$32*AVERAGE($R108:$W108) + Options!$D$33*GEOMEAN($R108:$W108+0.0001)</f>
        <v>0.5</v>
      </c>
      <c r="H108" s="23">
        <f t="shared" si="25"/>
        <v>0.5</v>
      </c>
      <c r="I108" s="270" t="str" cm="1">
        <f t="array" ref="I108">_xlfn.IFS('Data Reliability'!D108 &gt;= 0.666, "!!", AND('Data Reliability'!D108 &lt; 0.666,  'Data Reliability'!D108  &gt;= 0.333), "!", 'Data Reliability'!D108 &lt; 0.333, "")</f>
        <v/>
      </c>
      <c r="J108" s="22" cm="1">
        <f t="array" ref="J108">Options!$D$30*(COUNTIF($Y108:$AD108, "&gt;="&amp;Options!$D$40) + 0.5*(COUNTIF($Y108:$AD108, "&gt;="&amp;Options!$D$41) - COUNTIF($Y108:$AD108, "&gt;="&amp;Options!$D$40))) + Options!$D$31*(COUNTIF($Y108:$AD108, "&gt;="&amp;Options!$D$40)) + Options!$D$32*AVERAGE($Y108:$AD108) + Options!$D$33*GEOMEAN($Y108:$AD108+0.0001)</f>
        <v>0</v>
      </c>
      <c r="K108" s="23">
        <f t="shared" si="17"/>
        <v>0</v>
      </c>
      <c r="L108" s="270" t="str" cm="1">
        <f t="array" ref="L108">_xlfn.IFS('Data Reliability'!E108 &gt;= 0.666, "!!", AND('Data Reliability'!E108 &lt; 0.666,  'Data Reliability'!E108  &gt;= 0.333), "!", 'Data Reliability'!E108 &lt; 0.333, "")</f>
        <v/>
      </c>
      <c r="M108" s="21" cm="1">
        <f t="array" ref="M108">Options!$D$30*(COUNTIF($AF108:$AK108, "&gt;="&amp;Options!$D$40) + 0.5*(COUNTIF($AF108:$AK108, "&gt;="&amp;Options!$D$41) - COUNTIF($AF108:$AK108, "&gt;="&amp;Options!$D$40))) + Options!$D$31*(COUNTIF($AF108:$AK108, "&gt;="&amp;Options!$D$40)) + Options!$D$32*AVERAGE($AF108:$AK108) + Options!$D$33*GEOMEAN($AF108:$AK108+0.0001)</f>
        <v>1</v>
      </c>
      <c r="N108" s="23">
        <f t="shared" si="24"/>
        <v>1</v>
      </c>
      <c r="O108" s="270" t="str" cm="1">
        <f t="array" ref="O108">_xlfn.IFS('Data Reliability'!F108 &gt;= 0.666, "!!", AND('Data Reliability'!F108 &lt; 0.666,  'Data Reliability'!F108  &gt;= 0.333), "!", 'Data Reliability'!F108 &lt; 0.333, "")</f>
        <v/>
      </c>
      <c r="P108" s="24"/>
      <c r="Q108" s="50"/>
      <c r="R108" s="25">
        <f t="shared" si="26"/>
        <v>5.4772255750516612</v>
      </c>
      <c r="S108" s="25">
        <f t="shared" si="27"/>
        <v>2.2727272727272698</v>
      </c>
      <c r="T108" s="25">
        <f t="shared" si="28"/>
        <v>2.5454545454545401</v>
      </c>
      <c r="U108" s="25">
        <f t="shared" si="29"/>
        <v>3.0441200151549017</v>
      </c>
      <c r="V108" s="25">
        <f t="shared" si="30"/>
        <v>1.1666666666666701</v>
      </c>
      <c r="W108" s="25">
        <f t="shared" si="31"/>
        <v>0</v>
      </c>
      <c r="X108" s="51"/>
      <c r="Y108" s="25">
        <f>Health!F108</f>
        <v>3</v>
      </c>
      <c r="Z108" s="25">
        <f>Food!F108</f>
        <v>2.2727272727272698</v>
      </c>
      <c r="AA108" s="26">
        <f>Macro!F108</f>
        <v>2.5454545454545401</v>
      </c>
      <c r="AB108" s="25">
        <f>Socioeconomic!F108</f>
        <v>1.4285714285714299</v>
      </c>
      <c r="AC108" s="25">
        <f>'Natural Hazard'!F108</f>
        <v>1.1666666666666701</v>
      </c>
      <c r="AD108" s="25">
        <f>Conflict!F108</f>
        <v>0</v>
      </c>
      <c r="AE108" s="51"/>
      <c r="AF108" s="25">
        <f>Health!G108</f>
        <v>10</v>
      </c>
      <c r="AG108" s="25">
        <f>Food!G108</f>
        <v>0</v>
      </c>
      <c r="AH108" s="25">
        <f>Macro!G108</f>
        <v>0</v>
      </c>
      <c r="AI108" s="25">
        <f>Socioeconomic!G108</f>
        <v>6.4866666666666699</v>
      </c>
      <c r="AJ108" s="25">
        <f>'Natural Hazard'!G108</f>
        <v>0</v>
      </c>
      <c r="AK108" s="25">
        <f>Conflict!G108</f>
        <v>0</v>
      </c>
      <c r="AL108" s="50"/>
      <c r="AM108" s="27">
        <f>'Data Reliability'!E108</f>
        <v>0</v>
      </c>
      <c r="AN108" s="27">
        <f>'Data Reliability'!F108</f>
        <v>0.3</v>
      </c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</row>
    <row r="109" spans="1:53" x14ac:dyDescent="0.2">
      <c r="A109" s="63">
        <v>104</v>
      </c>
      <c r="B109" s="20" t="s">
        <v>213</v>
      </c>
      <c r="C109" s="20" t="s">
        <v>214</v>
      </c>
      <c r="D109" s="20" t="s">
        <v>555</v>
      </c>
      <c r="E109" s="20" t="s">
        <v>3</v>
      </c>
      <c r="F109" s="50"/>
      <c r="G109" s="22" cm="1">
        <f t="array" ref="G109">Options!$D$30*(COUNTIF($R109:$W109, "&gt;="&amp;Options!$D$36) + 0.5*(COUNTIF($R109:$W109, "&gt;="&amp;Options!$D$37) - COUNTIF($R109:$W109, "&gt;="&amp;Options!$D$36))) + Options!$D$31*(COUNTIF($R109:$W109, "&gt;="&amp;Options!$D$36)) + Options!$D$32*AVERAGE($R109:$W109) + Options!$D$33*GEOMEAN($R109:$W109+0.0001)</f>
        <v>1</v>
      </c>
      <c r="H109" s="23">
        <f t="shared" si="25"/>
        <v>1</v>
      </c>
      <c r="I109" s="270" t="str" cm="1">
        <f t="array" ref="I109">_xlfn.IFS('Data Reliability'!D109 &gt;= 0.666, "!!", AND('Data Reliability'!D109 &lt; 0.666,  'Data Reliability'!D109  &gt;= 0.333), "!", 'Data Reliability'!D109 &lt; 0.333, "")</f>
        <v/>
      </c>
      <c r="J109" s="22" cm="1">
        <f t="array" ref="J109">Options!$D$30*(COUNTIF($Y109:$AD109, "&gt;="&amp;Options!$D$40) + 0.5*(COUNTIF($Y109:$AD109, "&gt;="&amp;Options!$D$41) - COUNTIF($Y109:$AD109, "&gt;="&amp;Options!$D$40))) + Options!$D$31*(COUNTIF($Y109:$AD109, "&gt;="&amp;Options!$D$40)) + Options!$D$32*AVERAGE($Y109:$AD109) + Options!$D$33*GEOMEAN($Y109:$AD109+0.0001)</f>
        <v>0</v>
      </c>
      <c r="K109" s="23">
        <f t="shared" si="17"/>
        <v>0</v>
      </c>
      <c r="L109" s="270" t="str" cm="1">
        <f t="array" ref="L109">_xlfn.IFS('Data Reliability'!E109 &gt;= 0.666, "!!", AND('Data Reliability'!E109 &lt; 0.666,  'Data Reliability'!E109  &gt;= 0.333), "!", 'Data Reliability'!E109 &lt; 0.333, "")</f>
        <v/>
      </c>
      <c r="M109" s="21" cm="1">
        <f t="array" ref="M109">Options!$D$30*(COUNTIF($AF109:$AK109, "&gt;="&amp;Options!$D$40) + 0.5*(COUNTIF($AF109:$AK109, "&gt;="&amp;Options!$D$41) - COUNTIF($AF109:$AK109, "&gt;="&amp;Options!$D$40))) + Options!$D$31*(COUNTIF($AF109:$AK109, "&gt;="&amp;Options!$D$40)) + Options!$D$32*AVERAGE($AF109:$AK109) + Options!$D$33*GEOMEAN($AF109:$AK109+0.0001)</f>
        <v>1.5</v>
      </c>
      <c r="N109" s="23">
        <f t="shared" si="24"/>
        <v>1.5</v>
      </c>
      <c r="O109" s="270" t="str" cm="1">
        <f t="array" ref="O109">_xlfn.IFS('Data Reliability'!F109 &gt;= 0.666, "!!", AND('Data Reliability'!F109 &lt; 0.666,  'Data Reliability'!F109  &gt;= 0.333), "!", 'Data Reliability'!F109 &lt; 0.333, "")</f>
        <v>!</v>
      </c>
      <c r="P109" s="24"/>
      <c r="Q109" s="50"/>
      <c r="R109" s="25">
        <f t="shared" si="26"/>
        <v>7.2387844283415435</v>
      </c>
      <c r="S109" s="25">
        <f t="shared" si="27"/>
        <v>0</v>
      </c>
      <c r="T109" s="25">
        <f t="shared" si="28"/>
        <v>1.2304061621337417</v>
      </c>
      <c r="U109" s="25">
        <f t="shared" si="29"/>
        <v>1.7476514853613425</v>
      </c>
      <c r="V109" s="25">
        <f t="shared" si="30"/>
        <v>0</v>
      </c>
      <c r="W109" s="25">
        <f t="shared" si="31"/>
        <v>0</v>
      </c>
      <c r="X109" s="51"/>
      <c r="Y109" s="25">
        <f>Health!F109</f>
        <v>5.24</v>
      </c>
      <c r="Z109" s="25">
        <f>Food!F109</f>
        <v>0</v>
      </c>
      <c r="AA109" s="26">
        <f>Macro!F109</f>
        <v>0.214876033057852</v>
      </c>
      <c r="AB109" s="25">
        <f>Socioeconomic!F109</f>
        <v>0.85714285714285599</v>
      </c>
      <c r="AC109" s="25">
        <f>'Natural Hazard'!F109</f>
        <v>0</v>
      </c>
      <c r="AD109" s="25">
        <f>Conflict!F109</f>
        <v>0</v>
      </c>
      <c r="AE109" s="51"/>
      <c r="AF109" s="25">
        <f>Health!G109</f>
        <v>10</v>
      </c>
      <c r="AG109" s="25">
        <f>Food!G109</f>
        <v>0</v>
      </c>
      <c r="AH109" s="25">
        <f>Macro!G109</f>
        <v>7.0454545454545396</v>
      </c>
      <c r="AI109" s="25">
        <f>Socioeconomic!G109</f>
        <v>3.5633333333333299</v>
      </c>
      <c r="AJ109" s="25">
        <f>'Natural Hazard'!G109</f>
        <v>0</v>
      </c>
      <c r="AK109" s="25">
        <f>Conflict!G109</f>
        <v>0</v>
      </c>
      <c r="AL109" s="50"/>
      <c r="AM109" s="27">
        <f>'Data Reliability'!E109</f>
        <v>0</v>
      </c>
      <c r="AN109" s="27">
        <f>'Data Reliability'!F109</f>
        <v>0.4</v>
      </c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</row>
    <row r="110" spans="1:53" x14ac:dyDescent="0.2">
      <c r="A110" s="63">
        <v>105</v>
      </c>
      <c r="B110" s="20" t="s">
        <v>215</v>
      </c>
      <c r="C110" s="20" t="s">
        <v>216</v>
      </c>
      <c r="D110" s="20" t="s">
        <v>555</v>
      </c>
      <c r="E110" s="20" t="s">
        <v>3</v>
      </c>
      <c r="F110" s="50"/>
      <c r="G110" s="22" cm="1">
        <f t="array" ref="G110">Options!$D$30*(COUNTIF($R110:$W110, "&gt;="&amp;Options!$D$36) + 0.5*(COUNTIF($R110:$W110, "&gt;="&amp;Options!$D$37) - COUNTIF($R110:$W110, "&gt;="&amp;Options!$D$36))) + Options!$D$31*(COUNTIF($R110:$W110, "&gt;="&amp;Options!$D$36)) + Options!$D$32*AVERAGE($R110:$W110) + Options!$D$33*GEOMEAN($R110:$W110+0.0001)</f>
        <v>0.5</v>
      </c>
      <c r="H110" s="23">
        <f t="shared" si="25"/>
        <v>0.5</v>
      </c>
      <c r="I110" s="270" t="str" cm="1">
        <f t="array" ref="I110">_xlfn.IFS('Data Reliability'!D110 &gt;= 0.666, "!!", AND('Data Reliability'!D110 &lt; 0.666,  'Data Reliability'!D110  &gt;= 0.333), "!", 'Data Reliability'!D110 &lt; 0.333, "")</f>
        <v/>
      </c>
      <c r="J110" s="22" cm="1">
        <f t="array" ref="J110">Options!$D$30*(COUNTIF($Y110:$AD110, "&gt;="&amp;Options!$D$40) + 0.5*(COUNTIF($Y110:$AD110, "&gt;="&amp;Options!$D$41) - COUNTIF($Y110:$AD110, "&gt;="&amp;Options!$D$40))) + Options!$D$31*(COUNTIF($Y110:$AD110, "&gt;="&amp;Options!$D$40)) + Options!$D$32*AVERAGE($Y110:$AD110) + Options!$D$33*GEOMEAN($Y110:$AD110+0.0001)</f>
        <v>0</v>
      </c>
      <c r="K110" s="23">
        <f t="shared" si="17"/>
        <v>0</v>
      </c>
      <c r="L110" s="270" t="str" cm="1">
        <f t="array" ref="L110">_xlfn.IFS('Data Reliability'!E110 &gt;= 0.666, "!!", AND('Data Reliability'!E110 &lt; 0.666,  'Data Reliability'!E110  &gt;= 0.333), "!", 'Data Reliability'!E110 &lt; 0.333, "")</f>
        <v/>
      </c>
      <c r="M110" s="21" cm="1">
        <f t="array" ref="M110">Options!$D$30*(COUNTIF($AF110:$AK110, "&gt;="&amp;Options!$D$40) + 0.5*(COUNTIF($AF110:$AK110, "&gt;="&amp;Options!$D$41) - COUNTIF($AF110:$AK110, "&gt;="&amp;Options!$D$40))) + Options!$D$31*(COUNTIF($AF110:$AK110, "&gt;="&amp;Options!$D$40)) + Options!$D$32*AVERAGE($AF110:$AK110) + Options!$D$33*GEOMEAN($AF110:$AK110+0.0001)</f>
        <v>1.5</v>
      </c>
      <c r="N110" s="23">
        <f t="shared" si="24"/>
        <v>1.5</v>
      </c>
      <c r="O110" s="270" t="str" cm="1">
        <f t="array" ref="O110">_xlfn.IFS('Data Reliability'!F110 &gt;= 0.666, "!!", AND('Data Reliability'!F110 &lt; 0.666,  'Data Reliability'!F110  &gt;= 0.333), "!", 'Data Reliability'!F110 &lt; 0.333, "")</f>
        <v/>
      </c>
      <c r="P110" s="24"/>
      <c r="Q110" s="50"/>
      <c r="R110" s="25">
        <f t="shared" si="26"/>
        <v>5.9160797830996161</v>
      </c>
      <c r="S110" s="25">
        <f t="shared" si="27"/>
        <v>0.93301435406698596</v>
      </c>
      <c r="T110" s="25">
        <f t="shared" si="28"/>
        <v>4.4939227683878151</v>
      </c>
      <c r="U110" s="25">
        <f t="shared" si="29"/>
        <v>3.9199125354673829</v>
      </c>
      <c r="V110" s="25">
        <f t="shared" si="30"/>
        <v>1.8333333333333299</v>
      </c>
      <c r="W110" s="25">
        <f t="shared" si="31"/>
        <v>0</v>
      </c>
      <c r="X110" s="51"/>
      <c r="Y110" s="25">
        <f>Health!F110</f>
        <v>3.5</v>
      </c>
      <c r="Z110" s="25">
        <f>Food!F110</f>
        <v>0.93301435406698596</v>
      </c>
      <c r="AA110" s="26">
        <f>Macro!F110</f>
        <v>3.1735537190082601</v>
      </c>
      <c r="AB110" s="25">
        <f>Socioeconomic!F110</f>
        <v>1.71428571428572</v>
      </c>
      <c r="AC110" s="25">
        <f>'Natural Hazard'!F110</f>
        <v>1.8333333333333299</v>
      </c>
      <c r="AD110" s="25">
        <f>Conflict!F110</f>
        <v>0</v>
      </c>
      <c r="AE110" s="51"/>
      <c r="AF110" s="25">
        <f>Health!G110</f>
        <v>10</v>
      </c>
      <c r="AG110" s="25">
        <f>Food!G110</f>
        <v>0</v>
      </c>
      <c r="AH110" s="25">
        <f>Macro!G110</f>
        <v>6.3636363636363704</v>
      </c>
      <c r="AI110" s="25">
        <f>Socioeconomic!G110</f>
        <v>8.9633333333333294</v>
      </c>
      <c r="AJ110" s="25">
        <f>'Natural Hazard'!G110</f>
        <v>0</v>
      </c>
      <c r="AK110" s="25">
        <f>Conflict!G110</f>
        <v>0</v>
      </c>
      <c r="AL110" s="50"/>
      <c r="AM110" s="27">
        <f>'Data Reliability'!E110</f>
        <v>0</v>
      </c>
      <c r="AN110" s="27">
        <f>'Data Reliability'!F110</f>
        <v>0.3</v>
      </c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</row>
    <row r="111" spans="1:53" x14ac:dyDescent="0.2">
      <c r="A111" s="63">
        <v>106</v>
      </c>
      <c r="B111" s="20" t="s">
        <v>217</v>
      </c>
      <c r="C111" s="20" t="s">
        <v>218</v>
      </c>
      <c r="D111" s="20" t="s">
        <v>556</v>
      </c>
      <c r="E111" s="20" t="s">
        <v>552</v>
      </c>
      <c r="F111" s="50"/>
      <c r="G111" s="22" cm="1">
        <f t="array" ref="G111">Options!$D$30*(COUNTIF($R111:$W111, "&gt;="&amp;Options!$D$36) + 0.5*(COUNTIF($R111:$W111, "&gt;="&amp;Options!$D$37) - COUNTIF($R111:$W111, "&gt;="&amp;Options!$D$36))) + Options!$D$31*(COUNTIF($R111:$W111, "&gt;="&amp;Options!$D$36)) + Options!$D$32*AVERAGE($R111:$W111) + Options!$D$33*GEOMEAN($R111:$W111+0.0001)</f>
        <v>2.5</v>
      </c>
      <c r="H111" s="23">
        <f t="shared" si="25"/>
        <v>2.5</v>
      </c>
      <c r="I111" s="270" t="str" cm="1">
        <f t="array" ref="I111">_xlfn.IFS('Data Reliability'!D111 &gt;= 0.666, "!!", AND('Data Reliability'!D111 &lt; 0.666,  'Data Reliability'!D111  &gt;= 0.333), "!", 'Data Reliability'!D111 &lt; 0.333, "")</f>
        <v/>
      </c>
      <c r="J111" s="22" cm="1">
        <f t="array" ref="J111">Options!$D$30*(COUNTIF($Y111:$AD111, "&gt;="&amp;Options!$D$40) + 0.5*(COUNTIF($Y111:$AD111, "&gt;="&amp;Options!$D$41) - COUNTIF($Y111:$AD111, "&gt;="&amp;Options!$D$40))) + Options!$D$31*(COUNTIF($Y111:$AD111, "&gt;="&amp;Options!$D$40)) + Options!$D$32*AVERAGE($Y111:$AD111) + Options!$D$33*GEOMEAN($Y111:$AD111+0.0001)</f>
        <v>0</v>
      </c>
      <c r="K111" s="23">
        <f t="shared" si="17"/>
        <v>0</v>
      </c>
      <c r="L111" s="270" t="str" cm="1">
        <f t="array" ref="L111">_xlfn.IFS('Data Reliability'!E111 &gt;= 0.666, "!!", AND('Data Reliability'!E111 &lt; 0.666,  'Data Reliability'!E111  &gt;= 0.333), "!", 'Data Reliability'!E111 &lt; 0.333, "")</f>
        <v/>
      </c>
      <c r="M111" s="21" cm="1">
        <f t="array" ref="M111">Options!$D$30*(COUNTIF($AF111:$AK111, "&gt;="&amp;Options!$D$40) + 0.5*(COUNTIF($AF111:$AK111, "&gt;="&amp;Options!$D$41) - COUNTIF($AF111:$AK111, "&gt;="&amp;Options!$D$40))) + Options!$D$31*(COUNTIF($AF111:$AK111, "&gt;="&amp;Options!$D$40)) + Options!$D$32*AVERAGE($AF111:$AK111) + Options!$D$33*GEOMEAN($AF111:$AK111+0.0001)</f>
        <v>1.5</v>
      </c>
      <c r="N111" s="23">
        <f t="shared" si="24"/>
        <v>1.5</v>
      </c>
      <c r="O111" s="270" t="str" cm="1">
        <f t="array" ref="O111">_xlfn.IFS('Data Reliability'!F111 &gt;= 0.666, "!!", AND('Data Reliability'!F111 &lt; 0.666,  'Data Reliability'!F111  &gt;= 0.333), "!", 'Data Reliability'!F111 &lt; 0.333, "")</f>
        <v/>
      </c>
      <c r="P111" s="24"/>
      <c r="Q111" s="50"/>
      <c r="R111" s="25">
        <f t="shared" si="26"/>
        <v>6.4086994446165431</v>
      </c>
      <c r="S111" s="25">
        <f t="shared" si="27"/>
        <v>3.4928229665071799</v>
      </c>
      <c r="T111" s="25">
        <f t="shared" si="28"/>
        <v>2.4269956817160643</v>
      </c>
      <c r="U111" s="25">
        <f t="shared" si="29"/>
        <v>8.0178372573727312</v>
      </c>
      <c r="V111" s="25">
        <f t="shared" si="30"/>
        <v>6.1666666666666696</v>
      </c>
      <c r="W111" s="25">
        <f t="shared" si="31"/>
        <v>5</v>
      </c>
      <c r="X111" s="51"/>
      <c r="Y111" s="25">
        <f>Health!F111</f>
        <v>5.75</v>
      </c>
      <c r="Z111" s="25">
        <f>Food!F111</f>
        <v>3.4928229665071799</v>
      </c>
      <c r="AA111" s="26">
        <f>Macro!F111</f>
        <v>6.4793388429752099</v>
      </c>
      <c r="AB111" s="25">
        <f>Socioeconomic!F111</f>
        <v>6.4285714285714297</v>
      </c>
      <c r="AC111" s="25">
        <f>'Natural Hazard'!F111</f>
        <v>6.1666666666666696</v>
      </c>
      <c r="AD111" s="25">
        <f>Conflict!F111</f>
        <v>0</v>
      </c>
      <c r="AE111" s="51"/>
      <c r="AF111" s="25">
        <f>Health!G111</f>
        <v>7.1428571428571104</v>
      </c>
      <c r="AG111" s="25">
        <f>Food!G111</f>
        <v>0</v>
      </c>
      <c r="AH111" s="25">
        <f>Macro!G111</f>
        <v>0.90909090909091705</v>
      </c>
      <c r="AI111" s="25">
        <f>Socioeconomic!G111</f>
        <v>10</v>
      </c>
      <c r="AJ111" s="25">
        <f>'Natural Hazard'!G111</f>
        <v>0</v>
      </c>
      <c r="AK111" s="25">
        <f>Conflict!G111</f>
        <v>5</v>
      </c>
      <c r="AL111" s="50"/>
      <c r="AM111" s="27">
        <f>'Data Reliability'!E111</f>
        <v>0</v>
      </c>
      <c r="AN111" s="27">
        <f>'Data Reliability'!F111</f>
        <v>0.3</v>
      </c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</row>
    <row r="112" spans="1:53" x14ac:dyDescent="0.2">
      <c r="A112" s="63">
        <v>107</v>
      </c>
      <c r="B112" s="20" t="s">
        <v>219</v>
      </c>
      <c r="C112" s="20" t="s">
        <v>220</v>
      </c>
      <c r="D112" s="20" t="s">
        <v>555</v>
      </c>
      <c r="E112" s="20" t="s">
        <v>552</v>
      </c>
      <c r="F112" s="50"/>
      <c r="G112" s="22" cm="1">
        <f t="array" ref="G112">Options!$D$30*(COUNTIF($R112:$W112, "&gt;="&amp;Options!$D$36) + 0.5*(COUNTIF($R112:$W112, "&gt;="&amp;Options!$D$37) - COUNTIF($R112:$W112, "&gt;="&amp;Options!$D$36))) + Options!$D$31*(COUNTIF($R112:$W112, "&gt;="&amp;Options!$D$36)) + Options!$D$32*AVERAGE($R112:$W112) + Options!$D$33*GEOMEAN($R112:$W112+0.0001)</f>
        <v>2.5</v>
      </c>
      <c r="H112" s="23">
        <f t="shared" si="25"/>
        <v>2.5</v>
      </c>
      <c r="I112" s="270" t="str" cm="1">
        <f t="array" ref="I112">_xlfn.IFS('Data Reliability'!D112 &gt;= 0.666, "!!", AND('Data Reliability'!D112 &lt; 0.666,  'Data Reliability'!D112  &gt;= 0.333), "!", 'Data Reliability'!D112 &lt; 0.333, "")</f>
        <v/>
      </c>
      <c r="J112" s="22" cm="1">
        <f t="array" ref="J112">Options!$D$30*(COUNTIF($Y112:$AD112, "&gt;="&amp;Options!$D$40) + 0.5*(COUNTIF($Y112:$AD112, "&gt;="&amp;Options!$D$41) - COUNTIF($Y112:$AD112, "&gt;="&amp;Options!$D$40))) + Options!$D$31*(COUNTIF($Y112:$AD112, "&gt;="&amp;Options!$D$40)) + Options!$D$32*AVERAGE($Y112:$AD112) + Options!$D$33*GEOMEAN($Y112:$AD112+0.0001)</f>
        <v>0.5</v>
      </c>
      <c r="K112" s="23">
        <f t="shared" si="17"/>
        <v>0.5</v>
      </c>
      <c r="L112" s="270" t="str" cm="1">
        <f t="array" ref="L112">_xlfn.IFS('Data Reliability'!E112 &gt;= 0.666, "!!", AND('Data Reliability'!E112 &lt; 0.666,  'Data Reliability'!E112  &gt;= 0.333), "!", 'Data Reliability'!E112 &lt; 0.333, "")</f>
        <v/>
      </c>
      <c r="M112" s="21" cm="1">
        <f t="array" ref="M112">Options!$D$30*(COUNTIF($AF112:$AK112, "&gt;="&amp;Options!$D$40) + 0.5*(COUNTIF($AF112:$AK112, "&gt;="&amp;Options!$D$41) - COUNTIF($AF112:$AK112, "&gt;="&amp;Options!$D$40))) + Options!$D$31*(COUNTIF($AF112:$AK112, "&gt;="&amp;Options!$D$40)) + Options!$D$32*AVERAGE($AF112:$AK112) + Options!$D$33*GEOMEAN($AF112:$AK112+0.0001)</f>
        <v>1.5</v>
      </c>
      <c r="N112" s="23">
        <f t="shared" si="24"/>
        <v>1.5</v>
      </c>
      <c r="O112" s="270" t="str" cm="1">
        <f t="array" ref="O112">_xlfn.IFS('Data Reliability'!F112 &gt;= 0.666, "!!", AND('Data Reliability'!F112 &lt; 0.666,  'Data Reliability'!F112  &gt;= 0.333), "!", 'Data Reliability'!F112 &lt; 0.333, "")</f>
        <v/>
      </c>
      <c r="P112" s="24"/>
      <c r="Q112" s="50"/>
      <c r="R112" s="25">
        <f t="shared" si="26"/>
        <v>7.745966692414834</v>
      </c>
      <c r="S112" s="25">
        <f t="shared" si="27"/>
        <v>4.5933014354067003</v>
      </c>
      <c r="T112" s="25">
        <f t="shared" si="28"/>
        <v>5.080124349951415</v>
      </c>
      <c r="U112" s="25">
        <f t="shared" si="29"/>
        <v>5.8554004376911974</v>
      </c>
      <c r="V112" s="25">
        <f t="shared" si="30"/>
        <v>5.1666666666666696</v>
      </c>
      <c r="W112" s="25">
        <f t="shared" si="31"/>
        <v>0</v>
      </c>
      <c r="X112" s="51"/>
      <c r="Y112" s="25">
        <f>Health!F112</f>
        <v>6</v>
      </c>
      <c r="Z112" s="25">
        <f>Food!F112</f>
        <v>4.5933014354067003</v>
      </c>
      <c r="AA112" s="26">
        <f>Macro!F112</f>
        <v>7.5702479338842998</v>
      </c>
      <c r="AB112" s="25">
        <f>Socioeconomic!F112</f>
        <v>3.5714285714285698</v>
      </c>
      <c r="AC112" s="25">
        <f>'Natural Hazard'!F112</f>
        <v>5.1666666666666696</v>
      </c>
      <c r="AD112" s="25">
        <f>Conflict!F112</f>
        <v>0</v>
      </c>
      <c r="AE112" s="51"/>
      <c r="AF112" s="25">
        <f>Health!G112</f>
        <v>10</v>
      </c>
      <c r="AG112" s="25">
        <f>Food!G112</f>
        <v>0</v>
      </c>
      <c r="AH112" s="25">
        <f>Macro!G112</f>
        <v>3.4090909090909198</v>
      </c>
      <c r="AI112" s="25">
        <f>Socioeconomic!G112</f>
        <v>9.6</v>
      </c>
      <c r="AJ112" s="25">
        <f>'Natural Hazard'!G112</f>
        <v>0</v>
      </c>
      <c r="AK112" s="25">
        <f>Conflict!G112</f>
        <v>0</v>
      </c>
      <c r="AL112" s="50"/>
      <c r="AM112" s="27">
        <f>'Data Reliability'!E112</f>
        <v>0</v>
      </c>
      <c r="AN112" s="27">
        <f>'Data Reliability'!F112</f>
        <v>0.3</v>
      </c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</row>
    <row r="113" spans="1:53" x14ac:dyDescent="0.2">
      <c r="A113" s="63">
        <v>108</v>
      </c>
      <c r="B113" s="20" t="s">
        <v>221</v>
      </c>
      <c r="C113" s="20" t="s">
        <v>222</v>
      </c>
      <c r="D113" s="20" t="s">
        <v>554</v>
      </c>
      <c r="E113" s="20" t="s">
        <v>551</v>
      </c>
      <c r="F113" s="50"/>
      <c r="G113" s="22" cm="1">
        <f t="array" ref="G113">Options!$D$30*(COUNTIF($R113:$W113, "&gt;="&amp;Options!$D$36) + 0.5*(COUNTIF($R113:$W113, "&gt;="&amp;Options!$D$37) - COUNTIF($R113:$W113, "&gt;="&amp;Options!$D$36))) + Options!$D$31*(COUNTIF($R113:$W113, "&gt;="&amp;Options!$D$36)) + Options!$D$32*AVERAGE($R113:$W113) + Options!$D$33*GEOMEAN($R113:$W113+0.0001)</f>
        <v>4</v>
      </c>
      <c r="H113" s="23">
        <f t="shared" si="25"/>
        <v>4</v>
      </c>
      <c r="I113" s="270" t="str" cm="1">
        <f t="array" ref="I113">_xlfn.IFS('Data Reliability'!D113 &gt;= 0.666, "!!", AND('Data Reliability'!D113 &lt; 0.666,  'Data Reliability'!D113  &gt;= 0.333), "!", 'Data Reliability'!D113 &lt; 0.333, "")</f>
        <v/>
      </c>
      <c r="J113" s="22" cm="1">
        <f t="array" ref="J113">Options!$D$30*(COUNTIF($Y113:$AD113, "&gt;="&amp;Options!$D$40) + 0.5*(COUNTIF($Y113:$AD113, "&gt;="&amp;Options!$D$41) - COUNTIF($Y113:$AD113, "&gt;="&amp;Options!$D$40))) + Options!$D$31*(COUNTIF($Y113:$AD113, "&gt;="&amp;Options!$D$40)) + Options!$D$32*AVERAGE($Y113:$AD113) + Options!$D$33*GEOMEAN($Y113:$AD113+0.0001)</f>
        <v>3.5</v>
      </c>
      <c r="K113" s="23">
        <f t="shared" si="17"/>
        <v>3.5</v>
      </c>
      <c r="L113" s="270" t="str" cm="1">
        <f t="array" ref="L113">_xlfn.IFS('Data Reliability'!E113 &gt;= 0.666, "!!", AND('Data Reliability'!E113 &lt; 0.666,  'Data Reliability'!E113  &gt;= 0.333), "!", 'Data Reliability'!E113 &lt; 0.333, "")</f>
        <v/>
      </c>
      <c r="M113" s="21" cm="1">
        <f t="array" ref="M113">Options!$D$30*(COUNTIF($AF113:$AK113, "&gt;="&amp;Options!$D$40) + 0.5*(COUNTIF($AF113:$AK113, "&gt;="&amp;Options!$D$41) - COUNTIF($AF113:$AK113, "&gt;="&amp;Options!$D$40))) + Options!$D$31*(COUNTIF($AF113:$AK113, "&gt;="&amp;Options!$D$40)) + Options!$D$32*AVERAGE($AF113:$AK113) + Options!$D$33*GEOMEAN($AF113:$AK113+0.0001)</f>
        <v>2</v>
      </c>
      <c r="N113" s="23">
        <f t="shared" si="24"/>
        <v>2</v>
      </c>
      <c r="O113" s="270" t="str" cm="1">
        <f t="array" ref="O113">_xlfn.IFS('Data Reliability'!F113 &gt;= 0.666, "!!", AND('Data Reliability'!F113 &lt; 0.666,  'Data Reliability'!F113  &gt;= 0.333), "!", 'Data Reliability'!F113 &lt; 0.333, "")</f>
        <v/>
      </c>
      <c r="P113" s="24"/>
      <c r="Q113" s="50"/>
      <c r="R113" s="25">
        <f t="shared" si="26"/>
        <v>8.8881944173155887</v>
      </c>
      <c r="S113" s="25">
        <f t="shared" si="27"/>
        <v>10</v>
      </c>
      <c r="T113" s="25">
        <f t="shared" si="28"/>
        <v>4.6661657632501363</v>
      </c>
      <c r="U113" s="25">
        <f t="shared" si="29"/>
        <v>8.8908482587130084</v>
      </c>
      <c r="V113" s="25">
        <f t="shared" si="30"/>
        <v>9.2195444572928871</v>
      </c>
      <c r="W113" s="25">
        <f t="shared" si="31"/>
        <v>0</v>
      </c>
      <c r="X113" s="51"/>
      <c r="Y113" s="25">
        <f>Health!F113</f>
        <v>10</v>
      </c>
      <c r="Z113" s="25">
        <f>Food!F113</f>
        <v>10</v>
      </c>
      <c r="AA113" s="26">
        <f>Macro!F113</f>
        <v>7.9834710743801596</v>
      </c>
      <c r="AB113" s="25">
        <f>Socioeconomic!F113</f>
        <v>8.4285714285714306</v>
      </c>
      <c r="AC113" s="25">
        <f>'Natural Hazard'!F113</f>
        <v>8.5</v>
      </c>
      <c r="AD113" s="25">
        <f>Conflict!F113</f>
        <v>0</v>
      </c>
      <c r="AE113" s="51"/>
      <c r="AF113" s="25">
        <f>Health!G113</f>
        <v>7.9</v>
      </c>
      <c r="AG113" s="25">
        <f>Food!G113</f>
        <v>0</v>
      </c>
      <c r="AH113" s="25">
        <f>Macro!G113</f>
        <v>2.7272727272727302</v>
      </c>
      <c r="AI113" s="25">
        <f>Socioeconomic!G113</f>
        <v>9.3784793104444208</v>
      </c>
      <c r="AJ113" s="25">
        <f>'Natural Hazard'!G113</f>
        <v>10</v>
      </c>
      <c r="AK113" s="25">
        <f>Conflict!G113</f>
        <v>0</v>
      </c>
      <c r="AL113" s="50"/>
      <c r="AM113" s="27">
        <f>'Data Reliability'!E113</f>
        <v>0</v>
      </c>
      <c r="AN113" s="27">
        <f>'Data Reliability'!F113</f>
        <v>0.3</v>
      </c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</row>
    <row r="114" spans="1:53" x14ac:dyDescent="0.2">
      <c r="A114" s="63">
        <v>109</v>
      </c>
      <c r="B114" s="20" t="s">
        <v>223</v>
      </c>
      <c r="C114" s="20" t="s">
        <v>224</v>
      </c>
      <c r="D114" s="20" t="s">
        <v>553</v>
      </c>
      <c r="E114" s="20" t="s">
        <v>551</v>
      </c>
      <c r="F114" s="50"/>
      <c r="G114" s="22" cm="1">
        <f t="array" ref="G114">Options!$D$30*(COUNTIF($R114:$W114, "&gt;="&amp;Options!$D$36) + 0.5*(COUNTIF($R114:$W114, "&gt;="&amp;Options!$D$37) - COUNTIF($R114:$W114, "&gt;="&amp;Options!$D$36))) + Options!$D$31*(COUNTIF($R114:$W114, "&gt;="&amp;Options!$D$36)) + Options!$D$32*AVERAGE($R114:$W114) + Options!$D$33*GEOMEAN($R114:$W114+0.0001)</f>
        <v>1.5</v>
      </c>
      <c r="H114" s="23">
        <f t="shared" si="25"/>
        <v>1.5</v>
      </c>
      <c r="I114" s="270" t="str" cm="1">
        <f t="array" ref="I114">_xlfn.IFS('Data Reliability'!D114 &gt;= 0.666, "!!", AND('Data Reliability'!D114 &lt; 0.666,  'Data Reliability'!D114  &gt;= 0.333), "!", 'Data Reliability'!D114 &lt; 0.333, "")</f>
        <v/>
      </c>
      <c r="J114" s="22" cm="1">
        <f t="array" ref="J114">Options!$D$30*(COUNTIF($Y114:$AD114, "&gt;="&amp;Options!$D$40) + 0.5*(COUNTIF($Y114:$AD114, "&gt;="&amp;Options!$D$41) - COUNTIF($Y114:$AD114, "&gt;="&amp;Options!$D$40))) + Options!$D$31*(COUNTIF($Y114:$AD114, "&gt;="&amp;Options!$D$40)) + Options!$D$32*AVERAGE($Y114:$AD114) + Options!$D$33*GEOMEAN($Y114:$AD114+0.0001)</f>
        <v>0.5</v>
      </c>
      <c r="K114" s="23">
        <f t="shared" si="17"/>
        <v>0.5</v>
      </c>
      <c r="L114" s="270" t="str" cm="1">
        <f t="array" ref="L114">_xlfn.IFS('Data Reliability'!E114 &gt;= 0.666, "!!", AND('Data Reliability'!E114 &lt; 0.666,  'Data Reliability'!E114  &gt;= 0.333), "!", 'Data Reliability'!E114 &lt; 0.333, "")</f>
        <v/>
      </c>
      <c r="M114" s="21" cm="1">
        <f t="array" ref="M114">Options!$D$30*(COUNTIF($AF114:$AK114, "&gt;="&amp;Options!$D$40) + 0.5*(COUNTIF($AF114:$AK114, "&gt;="&amp;Options!$D$41) - COUNTIF($AF114:$AK114, "&gt;="&amp;Options!$D$40))) + Options!$D$31*(COUNTIF($AF114:$AK114, "&gt;="&amp;Options!$D$40)) + Options!$D$32*AVERAGE($AF114:$AK114) + Options!$D$33*GEOMEAN($AF114:$AK114+0.0001)</f>
        <v>1.5</v>
      </c>
      <c r="N114" s="23">
        <f t="shared" si="24"/>
        <v>1.5</v>
      </c>
      <c r="O114" s="270" t="str" cm="1">
        <f t="array" ref="O114">_xlfn.IFS('Data Reliability'!F114 &gt;= 0.666, "!!", AND('Data Reliability'!F114 &lt; 0.666,  'Data Reliability'!F114  &gt;= 0.333), "!", 'Data Reliability'!F114 &lt; 0.333, "")</f>
        <v>!</v>
      </c>
      <c r="P114" s="24"/>
      <c r="Q114" s="50"/>
      <c r="R114" s="25">
        <f t="shared" si="26"/>
        <v>8.5088189544730586</v>
      </c>
      <c r="S114" s="25">
        <f t="shared" si="27"/>
        <v>2.9186602870813401</v>
      </c>
      <c r="T114" s="25">
        <f t="shared" si="28"/>
        <v>0</v>
      </c>
      <c r="U114" s="25">
        <f t="shared" si="29"/>
        <v>3.4285714285714302</v>
      </c>
      <c r="V114" s="25">
        <f t="shared" si="30"/>
        <v>5.0662280511902233</v>
      </c>
      <c r="W114" s="25">
        <f t="shared" si="31"/>
        <v>0</v>
      </c>
      <c r="X114" s="51"/>
      <c r="Y114" s="25">
        <f>Health!F114</f>
        <v>7.24</v>
      </c>
      <c r="Z114" s="25">
        <f>Food!F114</f>
        <v>2.9186602870813401</v>
      </c>
      <c r="AA114" s="26">
        <f>Macro!F114</f>
        <v>0</v>
      </c>
      <c r="AB114" s="25">
        <f>Socioeconomic!F114</f>
        <v>3.4285714285714302</v>
      </c>
      <c r="AC114" s="25">
        <f>'Natural Hazard'!F114</f>
        <v>3.6666666666666701</v>
      </c>
      <c r="AD114" s="25">
        <f>Conflict!F114</f>
        <v>0</v>
      </c>
      <c r="AE114" s="51"/>
      <c r="AF114" s="25">
        <f>Health!G114</f>
        <v>10</v>
      </c>
      <c r="AG114" s="25">
        <f>Food!G114</f>
        <v>0</v>
      </c>
      <c r="AH114" s="25">
        <f>Macro!G114</f>
        <v>0</v>
      </c>
      <c r="AI114" s="25">
        <f>Socioeconomic!G114</f>
        <v>0</v>
      </c>
      <c r="AJ114" s="25">
        <f>'Natural Hazard'!G114</f>
        <v>7</v>
      </c>
      <c r="AK114" s="25">
        <f>Conflict!G114</f>
        <v>0</v>
      </c>
      <c r="AL114" s="50"/>
      <c r="AM114" s="27">
        <f>'Data Reliability'!E114</f>
        <v>0</v>
      </c>
      <c r="AN114" s="27">
        <f>'Data Reliability'!F114</f>
        <v>0.4</v>
      </c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</row>
    <row r="115" spans="1:53" x14ac:dyDescent="0.2">
      <c r="A115" s="63">
        <v>110</v>
      </c>
      <c r="B115" s="20" t="s">
        <v>225</v>
      </c>
      <c r="C115" s="20" t="s">
        <v>226</v>
      </c>
      <c r="D115" s="20" t="s">
        <v>557</v>
      </c>
      <c r="E115" s="20" t="s">
        <v>552</v>
      </c>
      <c r="F115" s="50"/>
      <c r="G115" s="22" cm="1">
        <f t="array" ref="G115">Options!$D$30*(COUNTIF($R115:$W115, "&gt;="&amp;Options!$D$36) + 0.5*(COUNTIF($R115:$W115, "&gt;="&amp;Options!$D$37) - COUNTIF($R115:$W115, "&gt;="&amp;Options!$D$36))) + Options!$D$31*(COUNTIF($R115:$W115, "&gt;="&amp;Options!$D$36)) + Options!$D$32*AVERAGE($R115:$W115) + Options!$D$33*GEOMEAN($R115:$W115+0.0001)</f>
        <v>2.5</v>
      </c>
      <c r="H115" s="23">
        <f t="shared" si="25"/>
        <v>2.5</v>
      </c>
      <c r="I115" s="270" t="str" cm="1">
        <f t="array" ref="I115">_xlfn.IFS('Data Reliability'!D115 &gt;= 0.666, "!!", AND('Data Reliability'!D115 &lt; 0.666,  'Data Reliability'!D115  &gt;= 0.333), "!", 'Data Reliability'!D115 &lt; 0.333, "")</f>
        <v/>
      </c>
      <c r="J115" s="22" cm="1">
        <f t="array" ref="J115">Options!$D$30*(COUNTIF($Y115:$AD115, "&gt;="&amp;Options!$D$40) + 0.5*(COUNTIF($Y115:$AD115, "&gt;="&amp;Options!$D$41) - COUNTIF($Y115:$AD115, "&gt;="&amp;Options!$D$40))) + Options!$D$31*(COUNTIF($Y115:$AD115, "&gt;="&amp;Options!$D$40)) + Options!$D$32*AVERAGE($Y115:$AD115) + Options!$D$33*GEOMEAN($Y115:$AD115+0.0001)</f>
        <v>0.5</v>
      </c>
      <c r="K115" s="23">
        <f t="shared" si="17"/>
        <v>0.5</v>
      </c>
      <c r="L115" s="270" t="str" cm="1">
        <f t="array" ref="L115">_xlfn.IFS('Data Reliability'!E115 &gt;= 0.666, "!!", AND('Data Reliability'!E115 &lt; 0.666,  'Data Reliability'!E115  &gt;= 0.333), "!", 'Data Reliability'!E115 &lt; 0.333, "")</f>
        <v/>
      </c>
      <c r="M115" s="21" cm="1">
        <f t="array" ref="M115">Options!$D$30*(COUNTIF($AF115:$AK115, "&gt;="&amp;Options!$D$40) + 0.5*(COUNTIF($AF115:$AK115, "&gt;="&amp;Options!$D$41) - COUNTIF($AF115:$AK115, "&gt;="&amp;Options!$D$40))) + Options!$D$31*(COUNTIF($AF115:$AK115, "&gt;="&amp;Options!$D$40)) + Options!$D$32*AVERAGE($AF115:$AK115) + Options!$D$33*GEOMEAN($AF115:$AK115+0.0001)</f>
        <v>2.5</v>
      </c>
      <c r="N115" s="23">
        <f t="shared" si="24"/>
        <v>2.5</v>
      </c>
      <c r="O115" s="270" t="str" cm="1">
        <f t="array" ref="O115">_xlfn.IFS('Data Reliability'!F115 &gt;= 0.666, "!!", AND('Data Reliability'!F115 &lt; 0.666,  'Data Reliability'!F115  &gt;= 0.333), "!", 'Data Reliability'!F115 &lt; 0.333, "")</f>
        <v/>
      </c>
      <c r="P115" s="24"/>
      <c r="Q115" s="50"/>
      <c r="R115" s="25">
        <f t="shared" si="26"/>
        <v>6.5192024052026483</v>
      </c>
      <c r="S115" s="25">
        <f t="shared" si="27"/>
        <v>3.2296650717703299</v>
      </c>
      <c r="T115" s="25">
        <f t="shared" si="28"/>
        <v>5.2417155845172223</v>
      </c>
      <c r="U115" s="25">
        <f t="shared" si="29"/>
        <v>5.8309518948453025</v>
      </c>
      <c r="V115" s="25">
        <f t="shared" si="30"/>
        <v>9.7467943448089631</v>
      </c>
      <c r="W115" s="25">
        <f t="shared" si="31"/>
        <v>0</v>
      </c>
      <c r="X115" s="51"/>
      <c r="Y115" s="25">
        <f>Health!F115</f>
        <v>4.25</v>
      </c>
      <c r="Z115" s="25">
        <f>Food!F115</f>
        <v>3.2296650717703299</v>
      </c>
      <c r="AA115" s="26">
        <f>Macro!F115</f>
        <v>5.25619834710744</v>
      </c>
      <c r="AB115" s="25">
        <f>Socioeconomic!F115</f>
        <v>4.8571428571428603</v>
      </c>
      <c r="AC115" s="25">
        <f>'Natural Hazard'!F115</f>
        <v>9.5</v>
      </c>
      <c r="AD115" s="25">
        <f>Conflict!F115</f>
        <v>0</v>
      </c>
      <c r="AE115" s="51"/>
      <c r="AF115" s="25">
        <f>Health!G115</f>
        <v>10</v>
      </c>
      <c r="AG115" s="25">
        <f>Food!G115</f>
        <v>0</v>
      </c>
      <c r="AH115" s="25">
        <f>Macro!G115</f>
        <v>5.2272727272727302</v>
      </c>
      <c r="AI115" s="25">
        <f>Socioeconomic!G115</f>
        <v>7</v>
      </c>
      <c r="AJ115" s="25">
        <f>'Natural Hazard'!G115</f>
        <v>10</v>
      </c>
      <c r="AK115" s="25">
        <f>Conflict!G115</f>
        <v>0</v>
      </c>
      <c r="AL115" s="50"/>
      <c r="AM115" s="27">
        <f>'Data Reliability'!E115</f>
        <v>0</v>
      </c>
      <c r="AN115" s="27">
        <f>'Data Reliability'!F115</f>
        <v>0.2</v>
      </c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</row>
    <row r="116" spans="1:53" x14ac:dyDescent="0.2">
      <c r="A116" s="63">
        <v>111</v>
      </c>
      <c r="B116" s="20" t="s">
        <v>227</v>
      </c>
      <c r="C116" s="20" t="s">
        <v>228</v>
      </c>
      <c r="D116" s="20" t="s">
        <v>558</v>
      </c>
      <c r="E116" s="20" t="s">
        <v>551</v>
      </c>
      <c r="F116" s="50"/>
      <c r="G116" s="22" cm="1">
        <f t="array" ref="G116">Options!$D$30*(COUNTIF($R116:$W116, "&gt;="&amp;Options!$D$36) + 0.5*(COUNTIF($R116:$W116, "&gt;="&amp;Options!$D$37) - COUNTIF($R116:$W116, "&gt;="&amp;Options!$D$36))) + Options!$D$31*(COUNTIF($R116:$W116, "&gt;="&amp;Options!$D$36)) + Options!$D$32*AVERAGE($R116:$W116) + Options!$D$33*GEOMEAN($R116:$W116+0.0001)</f>
        <v>3</v>
      </c>
      <c r="H116" s="23">
        <f t="shared" si="25"/>
        <v>3</v>
      </c>
      <c r="I116" s="270" t="str" cm="1">
        <f t="array" ref="I116">_xlfn.IFS('Data Reliability'!D116 &gt;= 0.666, "!!", AND('Data Reliability'!D116 &lt; 0.666,  'Data Reliability'!D116  &gt;= 0.333), "!", 'Data Reliability'!D116 &lt; 0.333, "")</f>
        <v>!</v>
      </c>
      <c r="J116" s="22" cm="1">
        <f t="array" ref="J116">Options!$D$30*(COUNTIF($Y116:$AD116, "&gt;="&amp;Options!$D$40) + 0.5*(COUNTIF($Y116:$AD116, "&gt;="&amp;Options!$D$41) - COUNTIF($Y116:$AD116, "&gt;="&amp;Options!$D$40))) + Options!$D$31*(COUNTIF($Y116:$AD116, "&gt;="&amp;Options!$D$40)) + Options!$D$32*AVERAGE($Y116:$AD116) + Options!$D$33*GEOMEAN($Y116:$AD116+0.0001)</f>
        <v>2.5</v>
      </c>
      <c r="K116" s="23">
        <f t="shared" si="17"/>
        <v>2.5</v>
      </c>
      <c r="L116" s="270" t="str" cm="1">
        <f t="array" ref="L116">_xlfn.IFS('Data Reliability'!E116 &gt;= 0.666, "!!", AND('Data Reliability'!E116 &lt; 0.666,  'Data Reliability'!E116  &gt;= 0.333), "!", 'Data Reliability'!E116 &lt; 0.333, "")</f>
        <v/>
      </c>
      <c r="M116" s="21" cm="1">
        <f t="array" ref="M116">Options!$D$30*(COUNTIF($AF116:$AK116, "&gt;="&amp;Options!$D$40) + 0.5*(COUNTIF($AF116:$AK116, "&gt;="&amp;Options!$D$41) - COUNTIF($AF116:$AK116, "&gt;="&amp;Options!$D$40))) + Options!$D$31*(COUNTIF($AF116:$AK116, "&gt;="&amp;Options!$D$40)) + Options!$D$32*AVERAGE($AF116:$AK116) + Options!$D$33*GEOMEAN($AF116:$AK116+0.0001)</f>
        <v>0</v>
      </c>
      <c r="N116" s="23">
        <f t="shared" si="24"/>
        <v>0</v>
      </c>
      <c r="O116" s="270" t="str" cm="1">
        <f t="array" ref="O116">_xlfn.IFS('Data Reliability'!F116 &gt;= 0.666, "!!", AND('Data Reliability'!F116 &lt; 0.666,  'Data Reliability'!F116  &gt;= 0.333), "!", 'Data Reliability'!F116 &lt; 0.333, "")</f>
        <v>!</v>
      </c>
      <c r="P116" s="24"/>
      <c r="Q116" s="50"/>
      <c r="R116" s="25">
        <f t="shared" si="26"/>
        <v>10</v>
      </c>
      <c r="S116" s="25">
        <f t="shared" si="27"/>
        <v>0</v>
      </c>
      <c r="T116" s="25">
        <f t="shared" si="28"/>
        <v>0</v>
      </c>
      <c r="U116" s="25">
        <f t="shared" si="29"/>
        <v>7.7142857142857197</v>
      </c>
      <c r="V116" s="25">
        <f t="shared" si="30"/>
        <v>4.3333333333333304</v>
      </c>
      <c r="W116" s="25">
        <f t="shared" si="31"/>
        <v>10</v>
      </c>
      <c r="X116" s="51"/>
      <c r="Y116" s="25">
        <f>Health!F116</f>
        <v>10</v>
      </c>
      <c r="Z116" s="25">
        <f>Food!F116</f>
        <v>0</v>
      </c>
      <c r="AA116" s="26">
        <f>Macro!F116</f>
        <v>0</v>
      </c>
      <c r="AB116" s="25">
        <f>Socioeconomic!F116</f>
        <v>7.7142857142857197</v>
      </c>
      <c r="AC116" s="25">
        <f>'Natural Hazard'!F116</f>
        <v>4.3333333333333304</v>
      </c>
      <c r="AD116" s="25">
        <f>Conflict!F116</f>
        <v>10</v>
      </c>
      <c r="AE116" s="51"/>
      <c r="AF116" s="25">
        <f>Health!G116</f>
        <v>0</v>
      </c>
      <c r="AG116" s="25">
        <f>Food!G116</f>
        <v>0</v>
      </c>
      <c r="AH116" s="25">
        <f>Macro!G116</f>
        <v>0</v>
      </c>
      <c r="AI116" s="25">
        <f>Socioeconomic!G116</f>
        <v>0</v>
      </c>
      <c r="AJ116" s="25">
        <f>'Natural Hazard'!G116</f>
        <v>0</v>
      </c>
      <c r="AK116" s="25">
        <f>Conflict!G116</f>
        <v>0</v>
      </c>
      <c r="AL116" s="50"/>
      <c r="AM116" s="27">
        <f>'Data Reliability'!E116</f>
        <v>0.2</v>
      </c>
      <c r="AN116" s="27">
        <f>'Data Reliability'!F116</f>
        <v>0.6</v>
      </c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</row>
    <row r="117" spans="1:53" x14ac:dyDescent="0.2">
      <c r="A117" s="63">
        <v>112</v>
      </c>
      <c r="B117" s="20" t="s">
        <v>229</v>
      </c>
      <c r="C117" s="20" t="s">
        <v>230</v>
      </c>
      <c r="D117" s="20" t="s">
        <v>555</v>
      </c>
      <c r="E117" s="20" t="s">
        <v>552</v>
      </c>
      <c r="F117" s="50"/>
      <c r="G117" s="22" cm="1">
        <f t="array" ref="G117">Options!$D$30*(COUNTIF($R117:$W117, "&gt;="&amp;Options!$D$36) + 0.5*(COUNTIF($R117:$W117, "&gt;="&amp;Options!$D$37) - COUNTIF($R117:$W117, "&gt;="&amp;Options!$D$36))) + Options!$D$31*(COUNTIF($R117:$W117, "&gt;="&amp;Options!$D$36)) + Options!$D$32*AVERAGE($R117:$W117) + Options!$D$33*GEOMEAN($R117:$W117+0.0001)</f>
        <v>1.5</v>
      </c>
      <c r="H117" s="23">
        <f t="shared" si="25"/>
        <v>1.5</v>
      </c>
      <c r="I117" s="270" t="str" cm="1">
        <f t="array" ref="I117">_xlfn.IFS('Data Reliability'!D117 &gt;= 0.666, "!!", AND('Data Reliability'!D117 &lt; 0.666,  'Data Reliability'!D117  &gt;= 0.333), "!", 'Data Reliability'!D117 &lt; 0.333, "")</f>
        <v/>
      </c>
      <c r="J117" s="22" cm="1">
        <f t="array" ref="J117">Options!$D$30*(COUNTIF($Y117:$AD117, "&gt;="&amp;Options!$D$40) + 0.5*(COUNTIF($Y117:$AD117, "&gt;="&amp;Options!$D$41) - COUNTIF($Y117:$AD117, "&gt;="&amp;Options!$D$40))) + Options!$D$31*(COUNTIF($Y117:$AD117, "&gt;="&amp;Options!$D$40)) + Options!$D$32*AVERAGE($Y117:$AD117) + Options!$D$33*GEOMEAN($Y117:$AD117+0.0001)</f>
        <v>0</v>
      </c>
      <c r="K117" s="23">
        <f t="shared" si="17"/>
        <v>0</v>
      </c>
      <c r="L117" s="270" t="str" cm="1">
        <f t="array" ref="L117">_xlfn.IFS('Data Reliability'!E117 &gt;= 0.666, "!!", AND('Data Reliability'!E117 &lt; 0.666,  'Data Reliability'!E117  &gt;= 0.333), "!", 'Data Reliability'!E117 &lt; 0.333, "")</f>
        <v/>
      </c>
      <c r="M117" s="21" cm="1">
        <f t="array" ref="M117">Options!$D$30*(COUNTIF($AF117:$AK117, "&gt;="&amp;Options!$D$40) + 0.5*(COUNTIF($AF117:$AK117, "&gt;="&amp;Options!$D$41) - COUNTIF($AF117:$AK117, "&gt;="&amp;Options!$D$40))) + Options!$D$31*(COUNTIF($AF117:$AK117, "&gt;="&amp;Options!$D$40)) + Options!$D$32*AVERAGE($AF117:$AK117) + Options!$D$33*GEOMEAN($AF117:$AK117+0.0001)</f>
        <v>1.5</v>
      </c>
      <c r="N117" s="23">
        <f t="shared" si="24"/>
        <v>1.5</v>
      </c>
      <c r="O117" s="270" t="str" cm="1">
        <f t="array" ref="O117">_xlfn.IFS('Data Reliability'!F117 &gt;= 0.666, "!!", AND('Data Reliability'!F117 &lt; 0.666,  'Data Reliability'!F117  &gt;= 0.333), "!", 'Data Reliability'!F117 &lt; 0.333, "")</f>
        <v>!</v>
      </c>
      <c r="P117" s="24"/>
      <c r="Q117" s="50"/>
      <c r="R117" s="25">
        <f t="shared" si="26"/>
        <v>7.8612976028134183</v>
      </c>
      <c r="S117" s="25">
        <f t="shared" si="27"/>
        <v>3.6124401913875599</v>
      </c>
      <c r="T117" s="25">
        <f t="shared" si="28"/>
        <v>4.9372470786108833</v>
      </c>
      <c r="U117" s="25">
        <f t="shared" si="29"/>
        <v>5.8534483121368019</v>
      </c>
      <c r="V117" s="25">
        <f t="shared" si="30"/>
        <v>4.6666666666666696</v>
      </c>
      <c r="W117" s="25">
        <f t="shared" si="31"/>
        <v>0</v>
      </c>
      <c r="X117" s="51"/>
      <c r="Y117" s="25">
        <f>Health!F117</f>
        <v>6.18</v>
      </c>
      <c r="Z117" s="25">
        <f>Food!F117</f>
        <v>3.6124401913875599</v>
      </c>
      <c r="AA117" s="26">
        <f>Macro!F117</f>
        <v>5.1074380165289304</v>
      </c>
      <c r="AB117" s="25">
        <f>Socioeconomic!F117</f>
        <v>3.4285714285714302</v>
      </c>
      <c r="AC117" s="25">
        <f>'Natural Hazard'!F117</f>
        <v>4.6666666666666696</v>
      </c>
      <c r="AD117" s="25">
        <f>Conflict!F117</f>
        <v>0</v>
      </c>
      <c r="AE117" s="51"/>
      <c r="AF117" s="25">
        <f>Health!G117</f>
        <v>10</v>
      </c>
      <c r="AG117" s="25">
        <f>Food!G117</f>
        <v>0</v>
      </c>
      <c r="AH117" s="25">
        <f>Macro!G117</f>
        <v>4.7727272727272698</v>
      </c>
      <c r="AI117" s="25">
        <f>Socioeconomic!G117</f>
        <v>9.9933333333333394</v>
      </c>
      <c r="AJ117" s="25">
        <f>'Natural Hazard'!G117</f>
        <v>0</v>
      </c>
      <c r="AK117" s="25">
        <f>Conflict!G117</f>
        <v>0</v>
      </c>
      <c r="AL117" s="50"/>
      <c r="AM117" s="27">
        <f>'Data Reliability'!E117</f>
        <v>0</v>
      </c>
      <c r="AN117" s="27">
        <f>'Data Reliability'!F117</f>
        <v>0.4</v>
      </c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</row>
    <row r="118" spans="1:53" x14ac:dyDescent="0.2">
      <c r="A118" s="63">
        <v>113</v>
      </c>
      <c r="B118" s="20" t="s">
        <v>231</v>
      </c>
      <c r="C118" s="20" t="s">
        <v>232</v>
      </c>
      <c r="D118" s="20" t="s">
        <v>554</v>
      </c>
      <c r="E118" s="20" t="s">
        <v>551</v>
      </c>
      <c r="F118" s="50"/>
      <c r="G118" s="22" cm="1">
        <f t="array" ref="G118">Options!$D$30*(COUNTIF($R118:$W118, "&gt;="&amp;Options!$D$36) + 0.5*(COUNTIF($R118:$W118, "&gt;="&amp;Options!$D$37) - COUNTIF($R118:$W118, "&gt;="&amp;Options!$D$36))) + Options!$D$31*(COUNTIF($R118:$W118, "&gt;="&amp;Options!$D$36)) + Options!$D$32*AVERAGE($R118:$W118) + Options!$D$33*GEOMEAN($R118:$W118+0.0001)</f>
        <v>5</v>
      </c>
      <c r="H118" s="23">
        <f t="shared" si="25"/>
        <v>5</v>
      </c>
      <c r="I118" s="270" t="str" cm="1">
        <f t="array" ref="I118">_xlfn.IFS('Data Reliability'!D118 &gt;= 0.666, "!!", AND('Data Reliability'!D118 &lt; 0.666,  'Data Reliability'!D118  &gt;= 0.333), "!", 'Data Reliability'!D118 &lt; 0.333, "")</f>
        <v/>
      </c>
      <c r="J118" s="22" cm="1">
        <f t="array" ref="J118">Options!$D$30*(COUNTIF($Y118:$AD118, "&gt;="&amp;Options!$D$40) + 0.5*(COUNTIF($Y118:$AD118, "&gt;="&amp;Options!$D$41) - COUNTIF($Y118:$AD118, "&gt;="&amp;Options!$D$40))) + Options!$D$31*(COUNTIF($Y118:$AD118, "&gt;="&amp;Options!$D$40)) + Options!$D$32*AVERAGE($Y118:$AD118) + Options!$D$33*GEOMEAN($Y118:$AD118+0.0001)</f>
        <v>3.5</v>
      </c>
      <c r="K118" s="23">
        <f t="shared" si="17"/>
        <v>3.5</v>
      </c>
      <c r="L118" s="270" t="str" cm="1">
        <f t="array" ref="L118">_xlfn.IFS('Data Reliability'!E118 &gt;= 0.666, "!!", AND('Data Reliability'!E118 &lt; 0.666,  'Data Reliability'!E118  &gt;= 0.333), "!", 'Data Reliability'!E118 &lt; 0.333, "")</f>
        <v/>
      </c>
      <c r="M118" s="21" cm="1">
        <f t="array" ref="M118">Options!$D$30*(COUNTIF($AF118:$AK118, "&gt;="&amp;Options!$D$40) + 0.5*(COUNTIF($AF118:$AK118, "&gt;="&amp;Options!$D$41) - COUNTIF($AF118:$AK118, "&gt;="&amp;Options!$D$40))) + Options!$D$31*(COUNTIF($AF118:$AK118, "&gt;="&amp;Options!$D$40)) + Options!$D$32*AVERAGE($AF118:$AK118) + Options!$D$33*GEOMEAN($AF118:$AK118+0.0001)</f>
        <v>3.5</v>
      </c>
      <c r="N118" s="23">
        <f t="shared" si="24"/>
        <v>3.5</v>
      </c>
      <c r="O118" s="270" t="str" cm="1">
        <f t="array" ref="O118">_xlfn.IFS('Data Reliability'!F118 &gt;= 0.666, "!!", AND('Data Reliability'!F118 &lt; 0.666,  'Data Reliability'!F118  &gt;= 0.333), "!", 'Data Reliability'!F118 &lt; 0.333, "")</f>
        <v/>
      </c>
      <c r="P118" s="24"/>
      <c r="Q118" s="50"/>
      <c r="R118" s="25">
        <f t="shared" si="26"/>
        <v>9.6176920308356717</v>
      </c>
      <c r="S118" s="25">
        <f t="shared" si="27"/>
        <v>9.0717501463446073</v>
      </c>
      <c r="T118" s="25">
        <f t="shared" si="28"/>
        <v>6.9478036787121695</v>
      </c>
      <c r="U118" s="25">
        <f t="shared" si="29"/>
        <v>9.9667763067904804</v>
      </c>
      <c r="V118" s="25">
        <f t="shared" si="30"/>
        <v>5.6666666666666696</v>
      </c>
      <c r="W118" s="25">
        <f t="shared" si="31"/>
        <v>10</v>
      </c>
      <c r="X118" s="51"/>
      <c r="Y118" s="25">
        <f>Health!F118</f>
        <v>9.25</v>
      </c>
      <c r="Z118" s="25">
        <f>Food!F118</f>
        <v>8.2296650717703397</v>
      </c>
      <c r="AA118" s="26">
        <f>Macro!F118</f>
        <v>8.4958677685950406</v>
      </c>
      <c r="AB118" s="25">
        <f>Socioeconomic!F118</f>
        <v>10</v>
      </c>
      <c r="AC118" s="25">
        <f>'Natural Hazard'!F118</f>
        <v>5.6666666666666696</v>
      </c>
      <c r="AD118" s="25">
        <f>Conflict!F118</f>
        <v>10</v>
      </c>
      <c r="AE118" s="51"/>
      <c r="AF118" s="25">
        <f>Health!G118</f>
        <v>10</v>
      </c>
      <c r="AG118" s="25">
        <f>Food!G118</f>
        <v>10</v>
      </c>
      <c r="AH118" s="25">
        <f>Macro!G118</f>
        <v>5.6818181818181799</v>
      </c>
      <c r="AI118" s="25">
        <f>Socioeconomic!G118</f>
        <v>9.9336629949600095</v>
      </c>
      <c r="AJ118" s="25">
        <f>'Natural Hazard'!G118</f>
        <v>0</v>
      </c>
      <c r="AK118" s="25">
        <f>Conflict!G118</f>
        <v>10</v>
      </c>
      <c r="AL118" s="50"/>
      <c r="AM118" s="27">
        <f>'Data Reliability'!E118</f>
        <v>0</v>
      </c>
      <c r="AN118" s="27">
        <f>'Data Reliability'!F118</f>
        <v>0.1</v>
      </c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</row>
    <row r="119" spans="1:53" x14ac:dyDescent="0.2">
      <c r="A119" s="63">
        <v>114</v>
      </c>
      <c r="B119" s="20" t="s">
        <v>233</v>
      </c>
      <c r="C119" s="20" t="s">
        <v>234</v>
      </c>
      <c r="D119" s="20" t="s">
        <v>556</v>
      </c>
      <c r="E119" s="20" t="s">
        <v>3</v>
      </c>
      <c r="F119" s="50"/>
      <c r="G119" s="22" cm="1">
        <f t="array" ref="G119">Options!$D$30*(COUNTIF($R119:$W119, "&gt;="&amp;Options!$D$36) + 0.5*(COUNTIF($R119:$W119, "&gt;="&amp;Options!$D$37) - COUNTIF($R119:$W119, "&gt;="&amp;Options!$D$36))) + Options!$D$31*(COUNTIF($R119:$W119, "&gt;="&amp;Options!$D$36)) + Options!$D$32*AVERAGE($R119:$W119) + Options!$D$33*GEOMEAN($R119:$W119+0.0001)</f>
        <v>1</v>
      </c>
      <c r="H119" s="23">
        <f t="shared" si="25"/>
        <v>1</v>
      </c>
      <c r="I119" s="270" t="str" cm="1">
        <f t="array" ref="I119">_xlfn.IFS('Data Reliability'!D119 &gt;= 0.666, "!!", AND('Data Reliability'!D119 &lt; 0.666,  'Data Reliability'!D119  &gt;= 0.333), "!", 'Data Reliability'!D119 &lt; 0.333, "")</f>
        <v/>
      </c>
      <c r="J119" s="22" cm="1">
        <f t="array" ref="J119">Options!$D$30*(COUNTIF($Y119:$AD119, "&gt;="&amp;Options!$D$40) + 0.5*(COUNTIF($Y119:$AD119, "&gt;="&amp;Options!$D$41) - COUNTIF($Y119:$AD119, "&gt;="&amp;Options!$D$40))) + Options!$D$31*(COUNTIF($Y119:$AD119, "&gt;="&amp;Options!$D$40)) + Options!$D$32*AVERAGE($Y119:$AD119) + Options!$D$33*GEOMEAN($Y119:$AD119+0.0001)</f>
        <v>0</v>
      </c>
      <c r="K119" s="23">
        <f t="shared" si="17"/>
        <v>0</v>
      </c>
      <c r="L119" s="270" t="str" cm="1">
        <f t="array" ref="L119">_xlfn.IFS('Data Reliability'!E119 &gt;= 0.666, "!!", AND('Data Reliability'!E119 &lt; 0.666,  'Data Reliability'!E119  &gt;= 0.333), "!", 'Data Reliability'!E119 &lt; 0.333, "")</f>
        <v/>
      </c>
      <c r="M119" s="21" cm="1">
        <f t="array" ref="M119">Options!$D$30*(COUNTIF($AF119:$AK119, "&gt;="&amp;Options!$D$40) + 0.5*(COUNTIF($AF119:$AK119, "&gt;="&amp;Options!$D$41) - COUNTIF($AF119:$AK119, "&gt;="&amp;Options!$D$40))) + Options!$D$31*(COUNTIF($AF119:$AK119, "&gt;="&amp;Options!$D$40)) + Options!$D$32*AVERAGE($AF119:$AK119) + Options!$D$33*GEOMEAN($AF119:$AK119+0.0001)</f>
        <v>0.5</v>
      </c>
      <c r="N119" s="23">
        <f t="shared" si="24"/>
        <v>0.5</v>
      </c>
      <c r="O119" s="270" t="str" cm="1">
        <f t="array" ref="O119">_xlfn.IFS('Data Reliability'!F119 &gt;= 0.666, "!!", AND('Data Reliability'!F119 &lt; 0.666,  'Data Reliability'!F119  &gt;= 0.333), "!", 'Data Reliability'!F119 &lt; 0.333, "")</f>
        <v>!</v>
      </c>
      <c r="P119" s="24"/>
      <c r="Q119" s="50"/>
      <c r="R119" s="25">
        <f t="shared" si="26"/>
        <v>7.9672605078533731</v>
      </c>
      <c r="S119" s="25">
        <f t="shared" si="27"/>
        <v>0</v>
      </c>
      <c r="T119" s="25">
        <f t="shared" si="28"/>
        <v>3.5685831747742309</v>
      </c>
      <c r="U119" s="25">
        <f t="shared" si="29"/>
        <v>1.7320508075688774</v>
      </c>
      <c r="V119" s="25">
        <f t="shared" si="30"/>
        <v>2.5</v>
      </c>
      <c r="W119" s="25">
        <f t="shared" si="31"/>
        <v>0</v>
      </c>
      <c r="X119" s="51"/>
      <c r="Y119" s="25">
        <f>Health!F119</f>
        <v>6.54</v>
      </c>
      <c r="Z119" s="25">
        <f>Food!F119</f>
        <v>0</v>
      </c>
      <c r="AA119" s="26">
        <f>Macro!F119</f>
        <v>1.8677685950413201</v>
      </c>
      <c r="AB119" s="25">
        <f>Socioeconomic!F119</f>
        <v>1</v>
      </c>
      <c r="AC119" s="25">
        <f>'Natural Hazard'!F119</f>
        <v>2.5</v>
      </c>
      <c r="AD119" s="25">
        <f>Conflict!F119</f>
        <v>0</v>
      </c>
      <c r="AE119" s="51"/>
      <c r="AF119" s="25">
        <f>Health!G119</f>
        <v>9.7059999999999995</v>
      </c>
      <c r="AG119" s="25">
        <f>Food!G119</f>
        <v>0</v>
      </c>
      <c r="AH119" s="25">
        <f>Macro!G119</f>
        <v>6.8181818181818201</v>
      </c>
      <c r="AI119" s="25">
        <f>Socioeconomic!G119</f>
        <v>3</v>
      </c>
      <c r="AJ119" s="25">
        <f>'Natural Hazard'!G119</f>
        <v>0</v>
      </c>
      <c r="AK119" s="25">
        <f>Conflict!G119</f>
        <v>0</v>
      </c>
      <c r="AL119" s="50"/>
      <c r="AM119" s="27">
        <f>'Data Reliability'!E119</f>
        <v>0</v>
      </c>
      <c r="AN119" s="27">
        <f>'Data Reliability'!F119</f>
        <v>0.4</v>
      </c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</row>
    <row r="120" spans="1:53" x14ac:dyDescent="0.2">
      <c r="A120" s="63">
        <v>115</v>
      </c>
      <c r="B120" s="20" t="s">
        <v>235</v>
      </c>
      <c r="C120" s="20" t="s">
        <v>236</v>
      </c>
      <c r="D120" s="20" t="s">
        <v>558</v>
      </c>
      <c r="E120" s="20" t="s">
        <v>551</v>
      </c>
      <c r="F120" s="50"/>
      <c r="G120" s="22" cm="1">
        <f t="array" ref="G120">Options!$D$30*(COUNTIF($R120:$W120, "&gt;="&amp;Options!$D$36) + 0.5*(COUNTIF($R120:$W120, "&gt;="&amp;Options!$D$37) - COUNTIF($R120:$W120, "&gt;="&amp;Options!$D$36))) + Options!$D$31*(COUNTIF($R120:$W120, "&gt;="&amp;Options!$D$36)) + Options!$D$32*AVERAGE($R120:$W120) + Options!$D$33*GEOMEAN($R120:$W120+0.0001)</f>
        <v>6</v>
      </c>
      <c r="H120" s="23">
        <f t="shared" si="25"/>
        <v>6</v>
      </c>
      <c r="I120" s="270" t="str" cm="1">
        <f t="array" ref="I120">_xlfn.IFS('Data Reliability'!D120 &gt;= 0.666, "!!", AND('Data Reliability'!D120 &lt; 0.666,  'Data Reliability'!D120  &gt;= 0.333), "!", 'Data Reliability'!D120 &lt; 0.333, "")</f>
        <v/>
      </c>
      <c r="J120" s="22" cm="1">
        <f t="array" ref="J120">Options!$D$30*(COUNTIF($Y120:$AD120, "&gt;="&amp;Options!$D$40) + 0.5*(COUNTIF($Y120:$AD120, "&gt;="&amp;Options!$D$41) - COUNTIF($Y120:$AD120, "&gt;="&amp;Options!$D$40))) + Options!$D$31*(COUNTIF($Y120:$AD120, "&gt;="&amp;Options!$D$40)) + Options!$D$32*AVERAGE($Y120:$AD120) + Options!$D$33*GEOMEAN($Y120:$AD120+0.0001)</f>
        <v>4</v>
      </c>
      <c r="K120" s="23">
        <f t="shared" si="17"/>
        <v>4</v>
      </c>
      <c r="L120" s="270" t="str" cm="1">
        <f t="array" ref="L120">_xlfn.IFS('Data Reliability'!E120 &gt;= 0.666, "!!", AND('Data Reliability'!E120 &lt; 0.666,  'Data Reliability'!E120  &gt;= 0.333), "!", 'Data Reliability'!E120 &lt; 0.333, "")</f>
        <v/>
      </c>
      <c r="M120" s="21" cm="1">
        <f t="array" ref="M120">Options!$D$30*(COUNTIF($AF120:$AK120, "&gt;="&amp;Options!$D$40) + 0.5*(COUNTIF($AF120:$AK120, "&gt;="&amp;Options!$D$41) - COUNTIF($AF120:$AK120, "&gt;="&amp;Options!$D$40))) + Options!$D$31*(COUNTIF($AF120:$AK120, "&gt;="&amp;Options!$D$40)) + Options!$D$32*AVERAGE($AF120:$AK120) + Options!$D$33*GEOMEAN($AF120:$AK120+0.0001)</f>
        <v>2</v>
      </c>
      <c r="N120" s="23">
        <f t="shared" si="24"/>
        <v>2</v>
      </c>
      <c r="O120" s="270" t="str" cm="1">
        <f t="array" ref="O120">_xlfn.IFS('Data Reliability'!F120 &gt;= 0.666, "!!", AND('Data Reliability'!F120 &lt; 0.666,  'Data Reliability'!F120  &gt;= 0.333), "!", 'Data Reliability'!F120 &lt; 0.333, "")</f>
        <v/>
      </c>
      <c r="P120" s="24"/>
      <c r="Q120" s="50"/>
      <c r="R120" s="25">
        <f t="shared" si="26"/>
        <v>8.3666002653407556</v>
      </c>
      <c r="S120" s="25">
        <f t="shared" si="27"/>
        <v>7.0813397129186599</v>
      </c>
      <c r="T120" s="25">
        <f t="shared" si="28"/>
        <v>7.2286889822916587</v>
      </c>
      <c r="U120" s="25">
        <f t="shared" si="29"/>
        <v>8.4024263844897789</v>
      </c>
      <c r="V120" s="25">
        <f t="shared" si="30"/>
        <v>8.3666002653407556</v>
      </c>
      <c r="W120" s="25">
        <f t="shared" si="31"/>
        <v>10</v>
      </c>
      <c r="X120" s="51"/>
      <c r="Y120" s="25">
        <f>Health!F120</f>
        <v>7</v>
      </c>
      <c r="Z120" s="25">
        <f>Food!F120</f>
        <v>7.0813397129186599</v>
      </c>
      <c r="AA120" s="26">
        <f>Macro!F120</f>
        <v>8.8429752066115697</v>
      </c>
      <c r="AB120" s="25">
        <f>Socioeconomic!F120</f>
        <v>7.1428571428571397</v>
      </c>
      <c r="AC120" s="25">
        <f>'Natural Hazard'!F120</f>
        <v>10</v>
      </c>
      <c r="AD120" s="25">
        <f>Conflict!F120</f>
        <v>10</v>
      </c>
      <c r="AE120" s="51"/>
      <c r="AF120" s="25">
        <f>Health!G120</f>
        <v>10</v>
      </c>
      <c r="AG120" s="25">
        <f>Food!G120</f>
        <v>0</v>
      </c>
      <c r="AH120" s="25">
        <f>Macro!G120</f>
        <v>5.9090909090909198</v>
      </c>
      <c r="AI120" s="25">
        <f>Socioeconomic!G120</f>
        <v>9.8841076805477996</v>
      </c>
      <c r="AJ120" s="25">
        <f>'Natural Hazard'!G120</f>
        <v>7</v>
      </c>
      <c r="AK120" s="25">
        <f>Conflict!G120</f>
        <v>0</v>
      </c>
      <c r="AL120" s="50"/>
      <c r="AM120" s="27">
        <f>'Data Reliability'!E120</f>
        <v>0</v>
      </c>
      <c r="AN120" s="27">
        <f>'Data Reliability'!F120</f>
        <v>0.3</v>
      </c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</row>
    <row r="121" spans="1:53" x14ac:dyDescent="0.2">
      <c r="A121" s="63">
        <v>116</v>
      </c>
      <c r="B121" s="20" t="s">
        <v>237</v>
      </c>
      <c r="C121" s="20" t="s">
        <v>238</v>
      </c>
      <c r="D121" s="20" t="s">
        <v>555</v>
      </c>
      <c r="E121" s="20" t="s">
        <v>552</v>
      </c>
      <c r="F121" s="50"/>
      <c r="G121" s="22" cm="1">
        <f t="array" ref="G121">Options!$D$30*(COUNTIF($R121:$W121, "&gt;="&amp;Options!$D$36) + 0.5*(COUNTIF($R121:$W121, "&gt;="&amp;Options!$D$37) - COUNTIF($R121:$W121, "&gt;="&amp;Options!$D$36))) + Options!$D$31*(COUNTIF($R121:$W121, "&gt;="&amp;Options!$D$36)) + Options!$D$32*AVERAGE($R121:$W121) + Options!$D$33*GEOMEAN($R121:$W121+0.0001)</f>
        <v>2</v>
      </c>
      <c r="H121" s="23">
        <f t="shared" si="25"/>
        <v>2</v>
      </c>
      <c r="I121" s="270" t="str" cm="1">
        <f t="array" ref="I121">_xlfn.IFS('Data Reliability'!D121 &gt;= 0.666, "!!", AND('Data Reliability'!D121 &lt; 0.666,  'Data Reliability'!D121  &gt;= 0.333), "!", 'Data Reliability'!D121 &lt; 0.333, "")</f>
        <v/>
      </c>
      <c r="J121" s="22" cm="1">
        <f t="array" ref="J121">Options!$D$30*(COUNTIF($Y121:$AD121, "&gt;="&amp;Options!$D$40) + 0.5*(COUNTIF($Y121:$AD121, "&gt;="&amp;Options!$D$41) - COUNTIF($Y121:$AD121, "&gt;="&amp;Options!$D$40))) + Options!$D$31*(COUNTIF($Y121:$AD121, "&gt;="&amp;Options!$D$40)) + Options!$D$32*AVERAGE($Y121:$AD121) + Options!$D$33*GEOMEAN($Y121:$AD121+0.0001)</f>
        <v>0</v>
      </c>
      <c r="K121" s="23">
        <f t="shared" si="17"/>
        <v>0</v>
      </c>
      <c r="L121" s="270" t="str" cm="1">
        <f t="array" ref="L121">_xlfn.IFS('Data Reliability'!E121 &gt;= 0.666, "!!", AND('Data Reliability'!E121 &lt; 0.666,  'Data Reliability'!E121  &gt;= 0.333), "!", 'Data Reliability'!E121 &lt; 0.333, "")</f>
        <v/>
      </c>
      <c r="M121" s="21" cm="1">
        <f t="array" ref="M121">Options!$D$30*(COUNTIF($AF121:$AK121, "&gt;="&amp;Options!$D$40) + 0.5*(COUNTIF($AF121:$AK121, "&gt;="&amp;Options!$D$41) - COUNTIF($AF121:$AK121, "&gt;="&amp;Options!$D$40))) + Options!$D$31*(COUNTIF($AF121:$AK121, "&gt;="&amp;Options!$D$40)) + Options!$D$32*AVERAGE($AF121:$AK121) + Options!$D$33*GEOMEAN($AF121:$AK121+0.0001)</f>
        <v>1.5</v>
      </c>
      <c r="N121" s="23">
        <f t="shared" si="24"/>
        <v>1.5</v>
      </c>
      <c r="O121" s="270" t="str" cm="1">
        <f t="array" ref="O121">_xlfn.IFS('Data Reliability'!F121 &gt;= 0.666, "!!", AND('Data Reliability'!F121 &lt; 0.666,  'Data Reliability'!F121  &gt;= 0.333), "!", 'Data Reliability'!F121 &lt; 0.333, "")</f>
        <v>!</v>
      </c>
      <c r="P121" s="24"/>
      <c r="Q121" s="50"/>
      <c r="R121" s="25">
        <f t="shared" si="26"/>
        <v>7.2525857457874974</v>
      </c>
      <c r="S121" s="25">
        <f t="shared" si="27"/>
        <v>1.1722488038277501</v>
      </c>
      <c r="T121" s="25">
        <f t="shared" si="28"/>
        <v>6.6171464088792815</v>
      </c>
      <c r="U121" s="25">
        <f t="shared" si="29"/>
        <v>3.1428571428571401</v>
      </c>
      <c r="V121" s="25">
        <f t="shared" si="30"/>
        <v>5.5</v>
      </c>
      <c r="W121" s="25">
        <f t="shared" si="31"/>
        <v>0</v>
      </c>
      <c r="X121" s="51"/>
      <c r="Y121" s="25">
        <f>Health!F121</f>
        <v>5.26</v>
      </c>
      <c r="Z121" s="25">
        <f>Food!F121</f>
        <v>1.1722488038277501</v>
      </c>
      <c r="AA121" s="26">
        <f>Macro!F121</f>
        <v>6.2148760330578501</v>
      </c>
      <c r="AB121" s="25">
        <f>Socioeconomic!F121</f>
        <v>3.1428571428571401</v>
      </c>
      <c r="AC121" s="25">
        <f>'Natural Hazard'!F121</f>
        <v>5.5</v>
      </c>
      <c r="AD121" s="25">
        <f>Conflict!F121</f>
        <v>0</v>
      </c>
      <c r="AE121" s="51"/>
      <c r="AF121" s="25">
        <f>Health!G121</f>
        <v>10</v>
      </c>
      <c r="AG121" s="25">
        <f>Food!G121</f>
        <v>0</v>
      </c>
      <c r="AH121" s="25">
        <f>Macro!G121</f>
        <v>7.0454545454545503</v>
      </c>
      <c r="AI121" s="25">
        <f>Socioeconomic!G121</f>
        <v>0</v>
      </c>
      <c r="AJ121" s="25">
        <f>'Natural Hazard'!G121</f>
        <v>0</v>
      </c>
      <c r="AK121" s="25">
        <f>Conflict!G121</f>
        <v>0</v>
      </c>
      <c r="AL121" s="50"/>
      <c r="AM121" s="27">
        <f>'Data Reliability'!E121</f>
        <v>0</v>
      </c>
      <c r="AN121" s="27">
        <f>'Data Reliability'!F121</f>
        <v>0.4</v>
      </c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</row>
    <row r="122" spans="1:53" x14ac:dyDescent="0.2">
      <c r="A122" s="63">
        <v>117</v>
      </c>
      <c r="B122" s="20" t="s">
        <v>239</v>
      </c>
      <c r="C122" s="20" t="s">
        <v>240</v>
      </c>
      <c r="D122" s="20" t="s">
        <v>558</v>
      </c>
      <c r="E122" s="20" t="s">
        <v>552</v>
      </c>
      <c r="F122" s="50"/>
      <c r="G122" s="22" cm="1">
        <f t="array" ref="G122">Options!$D$30*(COUNTIF($R122:$W122, "&gt;="&amp;Options!$D$36) + 0.5*(COUNTIF($R122:$W122, "&gt;="&amp;Options!$D$37) - COUNTIF($R122:$W122, "&gt;="&amp;Options!$D$36))) + Options!$D$31*(COUNTIF($R122:$W122, "&gt;="&amp;Options!$D$36)) + Options!$D$32*AVERAGE($R122:$W122) + Options!$D$33*GEOMEAN($R122:$W122+0.0001)</f>
        <v>2</v>
      </c>
      <c r="H122" s="23">
        <f t="shared" si="25"/>
        <v>2</v>
      </c>
      <c r="I122" s="270" t="str" cm="1">
        <f t="array" ref="I122">_xlfn.IFS('Data Reliability'!D122 &gt;= 0.666, "!!", AND('Data Reliability'!D122 &lt; 0.666,  'Data Reliability'!D122  &gt;= 0.333), "!", 'Data Reliability'!D122 &lt; 0.333, "")</f>
        <v/>
      </c>
      <c r="J122" s="22" cm="1">
        <f t="array" ref="J122">Options!$D$30*(COUNTIF($Y122:$AD122, "&gt;="&amp;Options!$D$40) + 0.5*(COUNTIF($Y122:$AD122, "&gt;="&amp;Options!$D$41) - COUNTIF($Y122:$AD122, "&gt;="&amp;Options!$D$40))) + Options!$D$31*(COUNTIF($Y122:$AD122, "&gt;="&amp;Options!$D$40)) + Options!$D$32*AVERAGE($Y122:$AD122) + Options!$D$33*GEOMEAN($Y122:$AD122+0.0001)</f>
        <v>0.5</v>
      </c>
      <c r="K122" s="23">
        <f t="shared" si="17"/>
        <v>0.5</v>
      </c>
      <c r="L122" s="270" t="str" cm="1">
        <f t="array" ref="L122">_xlfn.IFS('Data Reliability'!E122 &gt;= 0.666, "!!", AND('Data Reliability'!E122 &lt; 0.666,  'Data Reliability'!E122  &gt;= 0.333), "!", 'Data Reliability'!E122 &lt; 0.333, "")</f>
        <v/>
      </c>
      <c r="M122" s="21" cm="1">
        <f t="array" ref="M122">Options!$D$30*(COUNTIF($AF122:$AK122, "&gt;="&amp;Options!$D$40) + 0.5*(COUNTIF($AF122:$AK122, "&gt;="&amp;Options!$D$41) - COUNTIF($AF122:$AK122, "&gt;="&amp;Options!$D$40))) + Options!$D$31*(COUNTIF($AF122:$AK122, "&gt;="&amp;Options!$D$40)) + Options!$D$32*AVERAGE($AF122:$AK122) + Options!$D$33*GEOMEAN($AF122:$AK122+0.0001)</f>
        <v>1</v>
      </c>
      <c r="N122" s="23">
        <f t="shared" si="24"/>
        <v>1</v>
      </c>
      <c r="O122" s="270" t="str" cm="1">
        <f t="array" ref="O122">_xlfn.IFS('Data Reliability'!F122 &gt;= 0.666, "!!", AND('Data Reliability'!F122 &lt; 0.666,  'Data Reliability'!F122  &gt;= 0.333), "!", 'Data Reliability'!F122 &lt; 0.333, "")</f>
        <v/>
      </c>
      <c r="P122" s="24"/>
      <c r="Q122" s="50"/>
      <c r="R122" s="25">
        <f t="shared" si="26"/>
        <v>6.5192024052026483</v>
      </c>
      <c r="S122" s="25">
        <f t="shared" si="27"/>
        <v>7.2009569377990399</v>
      </c>
      <c r="T122" s="25">
        <f t="shared" si="28"/>
        <v>2.5931192545020152</v>
      </c>
      <c r="U122" s="25">
        <f t="shared" si="29"/>
        <v>5.9361683970466403</v>
      </c>
      <c r="V122" s="25">
        <f t="shared" si="30"/>
        <v>3.1666666666666701</v>
      </c>
      <c r="W122" s="25">
        <f t="shared" si="31"/>
        <v>0</v>
      </c>
      <c r="X122" s="51"/>
      <c r="Y122" s="25">
        <f>Health!F122</f>
        <v>4.25</v>
      </c>
      <c r="Z122" s="25">
        <f>Food!F122</f>
        <v>7.2009569377990399</v>
      </c>
      <c r="AA122" s="26">
        <f>Macro!F122</f>
        <v>5.9173553719008298</v>
      </c>
      <c r="AB122" s="25">
        <f>Socioeconomic!F122</f>
        <v>5.28571428571429</v>
      </c>
      <c r="AC122" s="25">
        <f>'Natural Hazard'!F122</f>
        <v>3.1666666666666701</v>
      </c>
      <c r="AD122" s="25">
        <f>Conflict!F122</f>
        <v>0</v>
      </c>
      <c r="AE122" s="51"/>
      <c r="AF122" s="25">
        <f>Health!G122</f>
        <v>10</v>
      </c>
      <c r="AG122" s="25">
        <f>Food!G122</f>
        <v>0</v>
      </c>
      <c r="AH122" s="25">
        <f>Macro!G122</f>
        <v>1.13636363636363</v>
      </c>
      <c r="AI122" s="25">
        <f>Socioeconomic!G122</f>
        <v>6.6666666666666696</v>
      </c>
      <c r="AJ122" s="25">
        <f>'Natural Hazard'!G122</f>
        <v>0</v>
      </c>
      <c r="AK122" s="25">
        <f>Conflict!G122</f>
        <v>0</v>
      </c>
      <c r="AL122" s="50"/>
      <c r="AM122" s="27">
        <f>'Data Reliability'!E122</f>
        <v>0</v>
      </c>
      <c r="AN122" s="27">
        <f>'Data Reliability'!F122</f>
        <v>0.3</v>
      </c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</row>
    <row r="123" spans="1:53" x14ac:dyDescent="0.2">
      <c r="A123" s="63">
        <v>118</v>
      </c>
      <c r="B123" s="20" t="s">
        <v>241</v>
      </c>
      <c r="C123" s="20" t="s">
        <v>242</v>
      </c>
      <c r="D123" s="20" t="s">
        <v>554</v>
      </c>
      <c r="E123" s="20" t="s">
        <v>551</v>
      </c>
      <c r="F123" s="50"/>
      <c r="G123" s="22" cm="1">
        <f t="array" ref="G123">Options!$D$30*(COUNTIF($R123:$W123, "&gt;="&amp;Options!$D$36) + 0.5*(COUNTIF($R123:$W123, "&gt;="&amp;Options!$D$37) - COUNTIF($R123:$W123, "&gt;="&amp;Options!$D$36))) + Options!$D$31*(COUNTIF($R123:$W123, "&gt;="&amp;Options!$D$36)) + Options!$D$32*AVERAGE($R123:$W123) + Options!$D$33*GEOMEAN($R123:$W123+0.0001)</f>
        <v>5.5</v>
      </c>
      <c r="H123" s="23">
        <f t="shared" si="25"/>
        <v>5.5</v>
      </c>
      <c r="I123" s="270" t="str" cm="1">
        <f t="array" ref="I123">_xlfn.IFS('Data Reliability'!D123 &gt;= 0.666, "!!", AND('Data Reliability'!D123 &lt; 0.666,  'Data Reliability'!D123  &gt;= 0.333), "!", 'Data Reliability'!D123 &lt; 0.333, "")</f>
        <v/>
      </c>
      <c r="J123" s="22" cm="1">
        <f t="array" ref="J123">Options!$D$30*(COUNTIF($Y123:$AD123, "&gt;="&amp;Options!$D$40) + 0.5*(COUNTIF($Y123:$AD123, "&gt;="&amp;Options!$D$41) - COUNTIF($Y123:$AD123, "&gt;="&amp;Options!$D$40))) + Options!$D$31*(COUNTIF($Y123:$AD123, "&gt;="&amp;Options!$D$40)) + Options!$D$32*AVERAGE($Y123:$AD123) + Options!$D$33*GEOMEAN($Y123:$AD123+0.0001)</f>
        <v>5</v>
      </c>
      <c r="K123" s="23">
        <f t="shared" si="17"/>
        <v>5</v>
      </c>
      <c r="L123" s="270" t="str" cm="1">
        <f t="array" ref="L123">_xlfn.IFS('Data Reliability'!E123 &gt;= 0.666, "!!", AND('Data Reliability'!E123 &lt; 0.666,  'Data Reliability'!E123  &gt;= 0.333), "!", 'Data Reliability'!E123 &lt; 0.333, "")</f>
        <v/>
      </c>
      <c r="M123" s="21" cm="1">
        <f t="array" ref="M123">Options!$D$30*(COUNTIF($AF123:$AK123, "&gt;="&amp;Options!$D$40) + 0.5*(COUNTIF($AF123:$AK123, "&gt;="&amp;Options!$D$41) - COUNTIF($AF123:$AK123, "&gt;="&amp;Options!$D$40))) + Options!$D$31*(COUNTIF($AF123:$AK123, "&gt;="&amp;Options!$D$40)) + Options!$D$32*AVERAGE($AF123:$AK123) + Options!$D$33*GEOMEAN($AF123:$AK123+0.0001)</f>
        <v>2.5</v>
      </c>
      <c r="N123" s="23">
        <f t="shared" si="24"/>
        <v>2.5</v>
      </c>
      <c r="O123" s="270" t="str" cm="1">
        <f t="array" ref="O123">_xlfn.IFS('Data Reliability'!F123 &gt;= 0.666, "!!", AND('Data Reliability'!F123 &lt; 0.666,  'Data Reliability'!F123  &gt;= 0.333), "!", 'Data Reliability'!F123 &lt; 0.333, "")</f>
        <v/>
      </c>
      <c r="P123" s="24"/>
      <c r="Q123" s="50"/>
      <c r="R123" s="25">
        <f t="shared" si="26"/>
        <v>7.0142711667000732</v>
      </c>
      <c r="S123" s="25">
        <f t="shared" si="27"/>
        <v>10</v>
      </c>
      <c r="T123" s="25">
        <f t="shared" si="28"/>
        <v>6.3960214906683124</v>
      </c>
      <c r="U123" s="25">
        <f t="shared" si="29"/>
        <v>9.2495972534637154</v>
      </c>
      <c r="V123" s="25">
        <f t="shared" si="30"/>
        <v>8</v>
      </c>
      <c r="W123" s="25">
        <f t="shared" si="31"/>
        <v>10</v>
      </c>
      <c r="X123" s="51"/>
      <c r="Y123" s="25">
        <f>Health!F123</f>
        <v>10</v>
      </c>
      <c r="Z123" s="25">
        <f>Food!F123</f>
        <v>10</v>
      </c>
      <c r="AA123" s="26">
        <f>Macro!F123</f>
        <v>8.1818181818181799</v>
      </c>
      <c r="AB123" s="25">
        <f>Socioeconomic!F123</f>
        <v>10</v>
      </c>
      <c r="AC123" s="25">
        <f>'Natural Hazard'!F123</f>
        <v>8</v>
      </c>
      <c r="AD123" s="25">
        <f>Conflict!F123</f>
        <v>10</v>
      </c>
      <c r="AE123" s="51"/>
      <c r="AF123" s="25">
        <f>Health!G123</f>
        <v>4.92</v>
      </c>
      <c r="AG123" s="25">
        <f>Food!G123</f>
        <v>10</v>
      </c>
      <c r="AH123" s="25">
        <f>Macro!G123</f>
        <v>5</v>
      </c>
      <c r="AI123" s="25">
        <f>Socioeconomic!G123</f>
        <v>8.5555049351283508</v>
      </c>
      <c r="AJ123" s="25">
        <f>'Natural Hazard'!G123</f>
        <v>0</v>
      </c>
      <c r="AK123" s="25">
        <f>Conflict!G123</f>
        <v>10</v>
      </c>
      <c r="AL123" s="50"/>
      <c r="AM123" s="27">
        <f>'Data Reliability'!E123</f>
        <v>0</v>
      </c>
      <c r="AN123" s="27">
        <f>'Data Reliability'!F123</f>
        <v>0</v>
      </c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</row>
    <row r="124" spans="1:53" x14ac:dyDescent="0.2">
      <c r="A124" s="63">
        <v>119</v>
      </c>
      <c r="B124" s="20" t="s">
        <v>243</v>
      </c>
      <c r="C124" s="20" t="s">
        <v>244</v>
      </c>
      <c r="D124" s="20" t="s">
        <v>554</v>
      </c>
      <c r="E124" s="20" t="s">
        <v>551</v>
      </c>
      <c r="F124" s="50"/>
      <c r="G124" s="22" cm="1">
        <f t="array" ref="G124">Options!$D$30*(COUNTIF($R124:$W124, "&gt;="&amp;Options!$D$36) + 0.5*(COUNTIF($R124:$W124, "&gt;="&amp;Options!$D$37) - COUNTIF($R124:$W124, "&gt;="&amp;Options!$D$36))) + Options!$D$31*(COUNTIF($R124:$W124, "&gt;="&amp;Options!$D$36)) + Options!$D$32*AVERAGE($R124:$W124) + Options!$D$33*GEOMEAN($R124:$W124+0.0001)</f>
        <v>4</v>
      </c>
      <c r="H124" s="23">
        <f t="shared" si="25"/>
        <v>4</v>
      </c>
      <c r="I124" s="270" t="str" cm="1">
        <f t="array" ref="I124">_xlfn.IFS('Data Reliability'!D124 &gt;= 0.666, "!!", AND('Data Reliability'!D124 &lt; 0.666,  'Data Reliability'!D124  &gt;= 0.333), "!", 'Data Reliability'!D124 &lt; 0.333, "")</f>
        <v/>
      </c>
      <c r="J124" s="22" cm="1">
        <f t="array" ref="J124">Options!$D$30*(COUNTIF($Y124:$AD124, "&gt;="&amp;Options!$D$40) + 0.5*(COUNTIF($Y124:$AD124, "&gt;="&amp;Options!$D$41) - COUNTIF($Y124:$AD124, "&gt;="&amp;Options!$D$40))) + Options!$D$31*(COUNTIF($Y124:$AD124, "&gt;="&amp;Options!$D$40)) + Options!$D$32*AVERAGE($Y124:$AD124) + Options!$D$33*GEOMEAN($Y124:$AD124+0.0001)</f>
        <v>2.5</v>
      </c>
      <c r="K124" s="23">
        <f t="shared" si="17"/>
        <v>2.5</v>
      </c>
      <c r="L124" s="270" t="str" cm="1">
        <f t="array" ref="L124">_xlfn.IFS('Data Reliability'!E124 &gt;= 0.666, "!!", AND('Data Reliability'!E124 &lt; 0.666,  'Data Reliability'!E124  &gt;= 0.333), "!", 'Data Reliability'!E124 &lt; 0.333, "")</f>
        <v/>
      </c>
      <c r="M124" s="21" cm="1">
        <f t="array" ref="M124">Options!$D$30*(COUNTIF($AF124:$AK124, "&gt;="&amp;Options!$D$40) + 0.5*(COUNTIF($AF124:$AK124, "&gt;="&amp;Options!$D$41) - COUNTIF($AF124:$AK124, "&gt;="&amp;Options!$D$40))) + Options!$D$31*(COUNTIF($AF124:$AK124, "&gt;="&amp;Options!$D$40)) + Options!$D$32*AVERAGE($AF124:$AK124) + Options!$D$33*GEOMEAN($AF124:$AK124+0.0001)</f>
        <v>1.5</v>
      </c>
      <c r="N124" s="23">
        <f t="shared" si="24"/>
        <v>1.5</v>
      </c>
      <c r="O124" s="270" t="str" cm="1">
        <f t="array" ref="O124">_xlfn.IFS('Data Reliability'!F124 &gt;= 0.666, "!!", AND('Data Reliability'!F124 &lt; 0.666,  'Data Reliability'!F124  &gt;= 0.333), "!", 'Data Reliability'!F124 &lt; 0.333, "")</f>
        <v/>
      </c>
      <c r="P124" s="24"/>
      <c r="Q124" s="50"/>
      <c r="R124" s="25">
        <f t="shared" si="26"/>
        <v>9.7467943448089631</v>
      </c>
      <c r="S124" s="25">
        <f t="shared" si="27"/>
        <v>8.1339712918660307</v>
      </c>
      <c r="T124" s="25">
        <f t="shared" si="28"/>
        <v>1.9459256400345599</v>
      </c>
      <c r="U124" s="25">
        <f t="shared" si="29"/>
        <v>7.8102496759066522</v>
      </c>
      <c r="V124" s="25">
        <f t="shared" si="30"/>
        <v>7.6666666666666696</v>
      </c>
      <c r="W124" s="25">
        <f t="shared" si="31"/>
        <v>0</v>
      </c>
      <c r="X124" s="51"/>
      <c r="Y124" s="25">
        <f>Health!F124</f>
        <v>9.5</v>
      </c>
      <c r="Z124" s="25">
        <f>Food!F124</f>
        <v>8.1339712918660307</v>
      </c>
      <c r="AA124" s="26">
        <f>Macro!F124</f>
        <v>8.3305785123966896</v>
      </c>
      <c r="AB124" s="25">
        <f>Socioeconomic!F124</f>
        <v>8.71428571428571</v>
      </c>
      <c r="AC124" s="25">
        <f>'Natural Hazard'!F124</f>
        <v>7.6666666666666696</v>
      </c>
      <c r="AD124" s="25">
        <f>Conflict!F124</f>
        <v>0</v>
      </c>
      <c r="AE124" s="51"/>
      <c r="AF124" s="25">
        <f>Health!G124</f>
        <v>10</v>
      </c>
      <c r="AG124" s="25">
        <f>Food!G124</f>
        <v>0</v>
      </c>
      <c r="AH124" s="25">
        <f>Macro!G124</f>
        <v>0.45454545454544998</v>
      </c>
      <c r="AI124" s="25">
        <f>Socioeconomic!G124</f>
        <v>7</v>
      </c>
      <c r="AJ124" s="25">
        <f>'Natural Hazard'!G124</f>
        <v>0</v>
      </c>
      <c r="AK124" s="25">
        <f>Conflict!G124</f>
        <v>0</v>
      </c>
      <c r="AL124" s="50"/>
      <c r="AM124" s="27">
        <f>'Data Reliability'!E124</f>
        <v>0</v>
      </c>
      <c r="AN124" s="27">
        <f>'Data Reliability'!F124</f>
        <v>0.3</v>
      </c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</row>
    <row r="125" spans="1:53" x14ac:dyDescent="0.2">
      <c r="A125" s="63">
        <v>120</v>
      </c>
      <c r="B125" s="20" t="s">
        <v>245</v>
      </c>
      <c r="C125" s="20" t="s">
        <v>246</v>
      </c>
      <c r="D125" s="20" t="s">
        <v>554</v>
      </c>
      <c r="E125" s="20" t="s">
        <v>552</v>
      </c>
      <c r="F125" s="50"/>
      <c r="G125" s="22" cm="1">
        <f t="array" ref="G125">Options!$D$30*(COUNTIF($R125:$W125, "&gt;="&amp;Options!$D$36) + 0.5*(COUNTIF($R125:$W125, "&gt;="&amp;Options!$D$37) - COUNTIF($R125:$W125, "&gt;="&amp;Options!$D$36))) + Options!$D$31*(COUNTIF($R125:$W125, "&gt;="&amp;Options!$D$36)) + Options!$D$32*AVERAGE($R125:$W125) + Options!$D$33*GEOMEAN($R125:$W125+0.0001)</f>
        <v>2</v>
      </c>
      <c r="H125" s="23">
        <f t="shared" si="25"/>
        <v>2</v>
      </c>
      <c r="I125" s="270" t="str" cm="1">
        <f t="array" ref="I125">_xlfn.IFS('Data Reliability'!D125 &gt;= 0.666, "!!", AND('Data Reliability'!D125 &lt; 0.666,  'Data Reliability'!D125  &gt;= 0.333), "!", 'Data Reliability'!D125 &lt; 0.333, "")</f>
        <v/>
      </c>
      <c r="J125" s="22" cm="1">
        <f t="array" ref="J125">Options!$D$30*(COUNTIF($Y125:$AD125, "&gt;="&amp;Options!$D$40) + 0.5*(COUNTIF($Y125:$AD125, "&gt;="&amp;Options!$D$41) - COUNTIF($Y125:$AD125, "&gt;="&amp;Options!$D$40))) + Options!$D$31*(COUNTIF($Y125:$AD125, "&gt;="&amp;Options!$D$40)) + Options!$D$32*AVERAGE($Y125:$AD125) + Options!$D$33*GEOMEAN($Y125:$AD125+0.0001)</f>
        <v>0.5</v>
      </c>
      <c r="K125" s="23">
        <f t="shared" si="17"/>
        <v>0.5</v>
      </c>
      <c r="L125" s="270" t="str" cm="1">
        <f t="array" ref="L125">_xlfn.IFS('Data Reliability'!E125 &gt;= 0.666, "!!", AND('Data Reliability'!E125 &lt; 0.666,  'Data Reliability'!E125  &gt;= 0.333), "!", 'Data Reliability'!E125 &lt; 0.333, "")</f>
        <v/>
      </c>
      <c r="M125" s="21" cm="1">
        <f t="array" ref="M125">Options!$D$30*(COUNTIF($AF125:$AK125, "&gt;="&amp;Options!$D$40) + 0.5*(COUNTIF($AF125:$AK125, "&gt;="&amp;Options!$D$41) - COUNTIF($AF125:$AK125, "&gt;="&amp;Options!$D$40))) + Options!$D$31*(COUNTIF($AF125:$AK125, "&gt;="&amp;Options!$D$40)) + Options!$D$32*AVERAGE($AF125:$AK125) + Options!$D$33*GEOMEAN($AF125:$AK125+0.0001)</f>
        <v>2.5</v>
      </c>
      <c r="N125" s="23">
        <f t="shared" si="24"/>
        <v>2.5</v>
      </c>
      <c r="O125" s="270" t="str" cm="1">
        <f t="array" ref="O125">_xlfn.IFS('Data Reliability'!F125 &gt;= 0.666, "!!", AND('Data Reliability'!F125 &lt; 0.666,  'Data Reliability'!F125  &gt;= 0.333), "!", 'Data Reliability'!F125 &lt; 0.333, "")</f>
        <v/>
      </c>
      <c r="P125" s="24"/>
      <c r="Q125" s="50"/>
      <c r="R125" s="25">
        <f t="shared" si="26"/>
        <v>8.3785440262613644</v>
      </c>
      <c r="S125" s="25">
        <f t="shared" si="27"/>
        <v>1.79425837320574</v>
      </c>
      <c r="T125" s="25">
        <f t="shared" si="28"/>
        <v>3.9607389516130649</v>
      </c>
      <c r="U125" s="25">
        <f t="shared" si="29"/>
        <v>5.6061191058138782</v>
      </c>
      <c r="V125" s="25">
        <f t="shared" si="30"/>
        <v>5.6124860801609122</v>
      </c>
      <c r="W125" s="25">
        <f t="shared" si="31"/>
        <v>0</v>
      </c>
      <c r="X125" s="51"/>
      <c r="Y125" s="25">
        <f>Health!F125</f>
        <v>7.02</v>
      </c>
      <c r="Z125" s="25">
        <f>Food!F125</f>
        <v>1.79425837320574</v>
      </c>
      <c r="AA125" s="26">
        <f>Macro!F125</f>
        <v>2.8760330578512399</v>
      </c>
      <c r="AB125" s="25">
        <f>Socioeconomic!F125</f>
        <v>3.1428571428571401</v>
      </c>
      <c r="AC125" s="25">
        <f>'Natural Hazard'!F125</f>
        <v>4.5</v>
      </c>
      <c r="AD125" s="25">
        <f>Conflict!F125</f>
        <v>0</v>
      </c>
      <c r="AE125" s="51"/>
      <c r="AF125" s="25">
        <f>Health!G125</f>
        <v>10</v>
      </c>
      <c r="AG125" s="25">
        <f>Food!G125</f>
        <v>0</v>
      </c>
      <c r="AH125" s="25">
        <f>Macro!G125</f>
        <v>5.4545454545454604</v>
      </c>
      <c r="AI125" s="25">
        <f>Socioeconomic!G125</f>
        <v>10</v>
      </c>
      <c r="AJ125" s="25">
        <f>'Natural Hazard'!G125</f>
        <v>7</v>
      </c>
      <c r="AK125" s="25">
        <f>Conflict!G125</f>
        <v>0</v>
      </c>
      <c r="AL125" s="50"/>
      <c r="AM125" s="27">
        <f>'Data Reliability'!E125</f>
        <v>0</v>
      </c>
      <c r="AN125" s="27">
        <f>'Data Reliability'!F125</f>
        <v>0.3</v>
      </c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</row>
    <row r="126" spans="1:53" x14ac:dyDescent="0.2">
      <c r="A126" s="63">
        <v>121</v>
      </c>
      <c r="B126" s="20" t="s">
        <v>247</v>
      </c>
      <c r="C126" s="20" t="s">
        <v>248</v>
      </c>
      <c r="D126" s="20" t="s">
        <v>554</v>
      </c>
      <c r="E126" s="20" t="s">
        <v>551</v>
      </c>
      <c r="F126" s="50"/>
      <c r="G126" s="22" cm="1">
        <f t="array" ref="G126">Options!$D$30*(COUNTIF($R126:$W126, "&gt;="&amp;Options!$D$36) + 0.5*(COUNTIF($R126:$W126, "&gt;="&amp;Options!$D$37) - COUNTIF($R126:$W126, "&gt;="&amp;Options!$D$36))) + Options!$D$31*(COUNTIF($R126:$W126, "&gt;="&amp;Options!$D$36)) + Options!$D$32*AVERAGE($R126:$W126) + Options!$D$33*GEOMEAN($R126:$W126+0.0001)</f>
        <v>4.5</v>
      </c>
      <c r="H126" s="23">
        <f t="shared" si="25"/>
        <v>4.5</v>
      </c>
      <c r="I126" s="270" t="str" cm="1">
        <f t="array" ref="I126">_xlfn.IFS('Data Reliability'!D126 &gt;= 0.666, "!!", AND('Data Reliability'!D126 &lt; 0.666,  'Data Reliability'!D126  &gt;= 0.333), "!", 'Data Reliability'!D126 &lt; 0.333, "")</f>
        <v/>
      </c>
      <c r="J126" s="22" cm="1">
        <f t="array" ref="J126">Options!$D$30*(COUNTIF($Y126:$AD126, "&gt;="&amp;Options!$D$40) + 0.5*(COUNTIF($Y126:$AD126, "&gt;="&amp;Options!$D$41) - COUNTIF($Y126:$AD126, "&gt;="&amp;Options!$D$40))) + Options!$D$31*(COUNTIF($Y126:$AD126, "&gt;="&amp;Options!$D$40)) + Options!$D$32*AVERAGE($Y126:$AD126) + Options!$D$33*GEOMEAN($Y126:$AD126+0.0001)</f>
        <v>3</v>
      </c>
      <c r="K126" s="23">
        <f t="shared" si="17"/>
        <v>3</v>
      </c>
      <c r="L126" s="270" t="str" cm="1">
        <f t="array" ref="L126">_xlfn.IFS('Data Reliability'!E126 &gt;= 0.666, "!!", AND('Data Reliability'!E126 &lt; 0.666,  'Data Reliability'!E126  &gt;= 0.333), "!", 'Data Reliability'!E126 &lt; 0.333, "")</f>
        <v/>
      </c>
      <c r="M126" s="21" cm="1">
        <f t="array" ref="M126">Options!$D$30*(COUNTIF($AF126:$AK126, "&gt;="&amp;Options!$D$40) + 0.5*(COUNTIF($AF126:$AK126, "&gt;="&amp;Options!$D$41) - COUNTIF($AF126:$AK126, "&gt;="&amp;Options!$D$40))) + Options!$D$31*(COUNTIF($AF126:$AK126, "&gt;="&amp;Options!$D$40)) + Options!$D$32*AVERAGE($AF126:$AK126) + Options!$D$33*GEOMEAN($AF126:$AK126+0.0001)</f>
        <v>2</v>
      </c>
      <c r="N126" s="23">
        <f t="shared" si="24"/>
        <v>2</v>
      </c>
      <c r="O126" s="270" t="str" cm="1">
        <f t="array" ref="O126">_xlfn.IFS('Data Reliability'!F126 &gt;= 0.666, "!!", AND('Data Reliability'!F126 &lt; 0.666,  'Data Reliability'!F126  &gt;= 0.333), "!", 'Data Reliability'!F126 &lt; 0.333, "")</f>
        <v/>
      </c>
      <c r="P126" s="24"/>
      <c r="Q126" s="50"/>
      <c r="R126" s="25">
        <f t="shared" si="26"/>
        <v>6.6368380308411057</v>
      </c>
      <c r="S126" s="25">
        <f t="shared" si="27"/>
        <v>8.3666002653407556</v>
      </c>
      <c r="T126" s="25">
        <f t="shared" si="28"/>
        <v>6.0426731935308835</v>
      </c>
      <c r="U126" s="25">
        <f t="shared" si="29"/>
        <v>10</v>
      </c>
      <c r="V126" s="25">
        <f t="shared" si="30"/>
        <v>5.8333333333333304</v>
      </c>
      <c r="W126" s="25">
        <f t="shared" si="31"/>
        <v>7.26645425456989</v>
      </c>
      <c r="X126" s="51"/>
      <c r="Y126" s="25">
        <f>Health!F126</f>
        <v>9.25</v>
      </c>
      <c r="Z126" s="25">
        <f>Food!F126</f>
        <v>10</v>
      </c>
      <c r="AA126" s="26">
        <f>Macro!F126</f>
        <v>8.0330578512396702</v>
      </c>
      <c r="AB126" s="25">
        <f>Socioeconomic!F126</f>
        <v>10</v>
      </c>
      <c r="AC126" s="25">
        <f>'Natural Hazard'!F126</f>
        <v>5.8333333333333304</v>
      </c>
      <c r="AD126" s="25">
        <f>Conflict!F126</f>
        <v>0</v>
      </c>
      <c r="AE126" s="51"/>
      <c r="AF126" s="25">
        <f>Health!G126</f>
        <v>4.7619047619047397</v>
      </c>
      <c r="AG126" s="25">
        <f>Food!G126</f>
        <v>7</v>
      </c>
      <c r="AH126" s="25">
        <f>Macro!G126</f>
        <v>4.5454545454545503</v>
      </c>
      <c r="AI126" s="25">
        <f>Socioeconomic!G126</f>
        <v>10</v>
      </c>
      <c r="AJ126" s="25">
        <f>'Natural Hazard'!G126</f>
        <v>0</v>
      </c>
      <c r="AK126" s="25">
        <f>Conflict!G126</f>
        <v>7.26645425456989</v>
      </c>
      <c r="AL126" s="50"/>
      <c r="AM126" s="27">
        <f>'Data Reliability'!E126</f>
        <v>0</v>
      </c>
      <c r="AN126" s="27">
        <f>'Data Reliability'!F126</f>
        <v>0.2</v>
      </c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</row>
    <row r="127" spans="1:53" x14ac:dyDescent="0.2">
      <c r="A127" s="63">
        <v>122</v>
      </c>
      <c r="B127" s="20" t="s">
        <v>249</v>
      </c>
      <c r="C127" s="20" t="s">
        <v>250</v>
      </c>
      <c r="D127" s="20" t="s">
        <v>558</v>
      </c>
      <c r="E127" s="20" t="s">
        <v>552</v>
      </c>
      <c r="F127" s="50"/>
      <c r="G127" s="22" cm="1">
        <f t="array" ref="G127">Options!$D$30*(COUNTIF($R127:$W127, "&gt;="&amp;Options!$D$36) + 0.5*(COUNTIF($R127:$W127, "&gt;="&amp;Options!$D$37) - COUNTIF($R127:$W127, "&gt;="&amp;Options!$D$36))) + Options!$D$31*(COUNTIF($R127:$W127, "&gt;="&amp;Options!$D$36)) + Options!$D$32*AVERAGE($R127:$W127) + Options!$D$33*GEOMEAN($R127:$W127+0.0001)</f>
        <v>1.5</v>
      </c>
      <c r="H127" s="23">
        <f t="shared" si="25"/>
        <v>1.5</v>
      </c>
      <c r="I127" s="270" t="str" cm="1">
        <f t="array" ref="I127">_xlfn.IFS('Data Reliability'!D127 &gt;= 0.666, "!!", AND('Data Reliability'!D127 &lt; 0.666,  'Data Reliability'!D127  &gt;= 0.333), "!", 'Data Reliability'!D127 &lt; 0.333, "")</f>
        <v/>
      </c>
      <c r="J127" s="22" cm="1">
        <f t="array" ref="J127">Options!$D$30*(COUNTIF($Y127:$AD127, "&gt;="&amp;Options!$D$40) + 0.5*(COUNTIF($Y127:$AD127, "&gt;="&amp;Options!$D$41) - COUNTIF($Y127:$AD127, "&gt;="&amp;Options!$D$40))) + Options!$D$31*(COUNTIF($Y127:$AD127, "&gt;="&amp;Options!$D$40)) + Options!$D$32*AVERAGE($Y127:$AD127) + Options!$D$33*GEOMEAN($Y127:$AD127+0.0001)</f>
        <v>0</v>
      </c>
      <c r="K127" s="23">
        <f t="shared" si="17"/>
        <v>0</v>
      </c>
      <c r="L127" s="270" t="str" cm="1">
        <f t="array" ref="L127">_xlfn.IFS('Data Reliability'!E127 &gt;= 0.666, "!!", AND('Data Reliability'!E127 &lt; 0.666,  'Data Reliability'!E127  &gt;= 0.333), "!", 'Data Reliability'!E127 &lt; 0.333, "")</f>
        <v/>
      </c>
      <c r="M127" s="21" cm="1">
        <f t="array" ref="M127">Options!$D$30*(COUNTIF($AF127:$AK127, "&gt;="&amp;Options!$D$40) + 0.5*(COUNTIF($AF127:$AK127, "&gt;="&amp;Options!$D$41) - COUNTIF($AF127:$AK127, "&gt;="&amp;Options!$D$40))) + Options!$D$31*(COUNTIF($AF127:$AK127, "&gt;="&amp;Options!$D$40)) + Options!$D$32*AVERAGE($AF127:$AK127) + Options!$D$33*GEOMEAN($AF127:$AK127+0.0001)</f>
        <v>1.5</v>
      </c>
      <c r="N127" s="23">
        <f t="shared" si="24"/>
        <v>1.5</v>
      </c>
      <c r="O127" s="270" t="str" cm="1">
        <f t="array" ref="O127">_xlfn.IFS('Data Reliability'!F127 &gt;= 0.666, "!!", AND('Data Reliability'!F127 &lt; 0.666,  'Data Reliability'!F127  &gt;= 0.333), "!", 'Data Reliability'!F127 &lt; 0.333, "")</f>
        <v/>
      </c>
      <c r="P127" s="24"/>
      <c r="Q127" s="50"/>
      <c r="R127" s="25">
        <f t="shared" si="26"/>
        <v>5.3452248382484751</v>
      </c>
      <c r="S127" s="25">
        <f t="shared" si="27"/>
        <v>2.3444976076555002</v>
      </c>
      <c r="T127" s="25">
        <f t="shared" si="28"/>
        <v>2.1080861100374522</v>
      </c>
      <c r="U127" s="25">
        <f t="shared" si="29"/>
        <v>3.9339789623472186</v>
      </c>
      <c r="V127" s="25">
        <f t="shared" si="30"/>
        <v>8.0622577482985491</v>
      </c>
      <c r="W127" s="25">
        <f t="shared" si="31"/>
        <v>0</v>
      </c>
      <c r="X127" s="51"/>
      <c r="Y127" s="25">
        <f>Health!F127</f>
        <v>3</v>
      </c>
      <c r="Z127" s="25">
        <f>Food!F127</f>
        <v>2.3444976076555002</v>
      </c>
      <c r="AA127" s="26">
        <f>Macro!F127</f>
        <v>2.7933884297520701</v>
      </c>
      <c r="AB127" s="25">
        <f>Socioeconomic!F127</f>
        <v>2.8571428571428599</v>
      </c>
      <c r="AC127" s="25">
        <f>'Natural Hazard'!F127</f>
        <v>6.5</v>
      </c>
      <c r="AD127" s="25">
        <f>Conflict!F127</f>
        <v>0</v>
      </c>
      <c r="AE127" s="51"/>
      <c r="AF127" s="25">
        <f>Health!G127</f>
        <v>9.5238095238094793</v>
      </c>
      <c r="AG127" s="25">
        <f>Food!G127</f>
        <v>0</v>
      </c>
      <c r="AH127" s="25">
        <f>Macro!G127</f>
        <v>1.5909090909090899</v>
      </c>
      <c r="AI127" s="25">
        <f>Socioeconomic!G127</f>
        <v>5.4166666666666696</v>
      </c>
      <c r="AJ127" s="25">
        <f>'Natural Hazard'!G127</f>
        <v>10</v>
      </c>
      <c r="AK127" s="25">
        <f>Conflict!G127</f>
        <v>0</v>
      </c>
      <c r="AL127" s="50"/>
      <c r="AM127" s="27">
        <f>'Data Reliability'!E127</f>
        <v>0</v>
      </c>
      <c r="AN127" s="27">
        <f>'Data Reliability'!F127</f>
        <v>0.3</v>
      </c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</row>
    <row r="128" spans="1:53" x14ac:dyDescent="0.2">
      <c r="A128" s="63">
        <v>123</v>
      </c>
      <c r="B128" s="20" t="s">
        <v>251</v>
      </c>
      <c r="C128" s="20" t="s">
        <v>252</v>
      </c>
      <c r="D128" s="20" t="s">
        <v>554</v>
      </c>
      <c r="E128" s="20" t="s">
        <v>552</v>
      </c>
      <c r="F128" s="50"/>
      <c r="G128" s="22" cm="1">
        <f t="array" ref="G128">Options!$D$30*(COUNTIF($R128:$W128, "&gt;="&amp;Options!$D$36) + 0.5*(COUNTIF($R128:$W128, "&gt;="&amp;Options!$D$37) - COUNTIF($R128:$W128, "&gt;="&amp;Options!$D$36))) + Options!$D$31*(COUNTIF($R128:$W128, "&gt;="&amp;Options!$D$36)) + Options!$D$32*AVERAGE($R128:$W128) + Options!$D$33*GEOMEAN($R128:$W128+0.0001)</f>
        <v>3</v>
      </c>
      <c r="H128" s="23">
        <f t="shared" si="25"/>
        <v>3</v>
      </c>
      <c r="I128" s="270" t="str" cm="1">
        <f t="array" ref="I128">_xlfn.IFS('Data Reliability'!D128 &gt;= 0.666, "!!", AND('Data Reliability'!D128 &lt; 0.666,  'Data Reliability'!D128  &gt;= 0.333), "!", 'Data Reliability'!D128 &lt; 0.333, "")</f>
        <v/>
      </c>
      <c r="J128" s="22" cm="1">
        <f t="array" ref="J128">Options!$D$30*(COUNTIF($Y128:$AD128, "&gt;="&amp;Options!$D$40) + 0.5*(COUNTIF($Y128:$AD128, "&gt;="&amp;Options!$D$41) - COUNTIF($Y128:$AD128, "&gt;="&amp;Options!$D$40))) + Options!$D$31*(COUNTIF($Y128:$AD128, "&gt;="&amp;Options!$D$40)) + Options!$D$32*AVERAGE($Y128:$AD128) + Options!$D$33*GEOMEAN($Y128:$AD128+0.0001)</f>
        <v>1.5</v>
      </c>
      <c r="K128" s="23">
        <f t="shared" si="17"/>
        <v>1.5</v>
      </c>
      <c r="L128" s="270" t="str" cm="1">
        <f t="array" ref="L128">_xlfn.IFS('Data Reliability'!E128 &gt;= 0.666, "!!", AND('Data Reliability'!E128 &lt; 0.666,  'Data Reliability'!E128  &gt;= 0.333), "!", 'Data Reliability'!E128 &lt; 0.333, "")</f>
        <v/>
      </c>
      <c r="M128" s="21" cm="1">
        <f t="array" ref="M128">Options!$D$30*(COUNTIF($AF128:$AK128, "&gt;="&amp;Options!$D$40) + 0.5*(COUNTIF($AF128:$AK128, "&gt;="&amp;Options!$D$41) - COUNTIF($AF128:$AK128, "&gt;="&amp;Options!$D$40))) + Options!$D$31*(COUNTIF($AF128:$AK128, "&gt;="&amp;Options!$D$40)) + Options!$D$32*AVERAGE($AF128:$AK128) + Options!$D$33*GEOMEAN($AF128:$AK128+0.0001)</f>
        <v>1</v>
      </c>
      <c r="N128" s="23">
        <f t="shared" si="24"/>
        <v>1</v>
      </c>
      <c r="O128" s="270" t="str" cm="1">
        <f t="array" ref="O128">_xlfn.IFS('Data Reliability'!F128 &gt;= 0.666, "!!", AND('Data Reliability'!F128 &lt; 0.666,  'Data Reliability'!F128  &gt;= 0.333), "!", 'Data Reliability'!F128 &lt; 0.333, "")</f>
        <v/>
      </c>
      <c r="P128" s="24"/>
      <c r="Q128" s="50"/>
      <c r="R128" s="25">
        <f t="shared" si="26"/>
        <v>6.3529217990319538</v>
      </c>
      <c r="S128" s="25">
        <f t="shared" si="27"/>
        <v>9.2822966507177096</v>
      </c>
      <c r="T128" s="25">
        <f t="shared" si="28"/>
        <v>4.7396532095668356</v>
      </c>
      <c r="U128" s="25">
        <f t="shared" si="29"/>
        <v>8.9442719099991592</v>
      </c>
      <c r="V128" s="25">
        <f t="shared" si="30"/>
        <v>5.5</v>
      </c>
      <c r="W128" s="25">
        <f t="shared" si="31"/>
        <v>0</v>
      </c>
      <c r="X128" s="51"/>
      <c r="Y128" s="25">
        <f>Health!F128</f>
        <v>7.75</v>
      </c>
      <c r="Z128" s="25">
        <f>Food!F128</f>
        <v>9.2822966507177096</v>
      </c>
      <c r="AA128" s="26">
        <f>Macro!F128</f>
        <v>4.9421487603305803</v>
      </c>
      <c r="AB128" s="25">
        <f>Socioeconomic!F128</f>
        <v>8</v>
      </c>
      <c r="AC128" s="25">
        <f>'Natural Hazard'!F128</f>
        <v>5.5</v>
      </c>
      <c r="AD128" s="25">
        <f>Conflict!F128</f>
        <v>0</v>
      </c>
      <c r="AE128" s="51"/>
      <c r="AF128" s="25">
        <f>Health!G128</f>
        <v>5.2076923076923096</v>
      </c>
      <c r="AG128" s="25">
        <f>Food!G128</f>
        <v>0</v>
      </c>
      <c r="AH128" s="25">
        <f>Macro!G128</f>
        <v>4.5454545454545503</v>
      </c>
      <c r="AI128" s="25">
        <f>Socioeconomic!G128</f>
        <v>10</v>
      </c>
      <c r="AJ128" s="25">
        <f>'Natural Hazard'!G128</f>
        <v>0</v>
      </c>
      <c r="AK128" s="25">
        <f>Conflict!G128</f>
        <v>0</v>
      </c>
      <c r="AL128" s="50"/>
      <c r="AM128" s="27">
        <f>'Data Reliability'!E128</f>
        <v>0</v>
      </c>
      <c r="AN128" s="27">
        <f>'Data Reliability'!F128</f>
        <v>0.3</v>
      </c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</row>
    <row r="129" spans="1:53" x14ac:dyDescent="0.2">
      <c r="A129" s="63">
        <v>124</v>
      </c>
      <c r="B129" s="20" t="s">
        <v>253</v>
      </c>
      <c r="C129" s="20" t="s">
        <v>254</v>
      </c>
      <c r="D129" s="20" t="s">
        <v>554</v>
      </c>
      <c r="E129" s="20" t="s">
        <v>551</v>
      </c>
      <c r="F129" s="50"/>
      <c r="G129" s="22" cm="1">
        <f t="array" ref="G129">Options!$D$30*(COUNTIF($R129:$W129, "&gt;="&amp;Options!$D$36) + 0.5*(COUNTIF($R129:$W129, "&gt;="&amp;Options!$D$37) - COUNTIF($R129:$W129, "&gt;="&amp;Options!$D$36))) + Options!$D$31*(COUNTIF($R129:$W129, "&gt;="&amp;Options!$D$36)) + Options!$D$32*AVERAGE($R129:$W129) + Options!$D$33*GEOMEAN($R129:$W129+0.0001)</f>
        <v>5.5</v>
      </c>
      <c r="H129" s="23">
        <f t="shared" si="25"/>
        <v>5.5</v>
      </c>
      <c r="I129" s="270" t="str" cm="1">
        <f t="array" ref="I129">_xlfn.IFS('Data Reliability'!D129 &gt;= 0.666, "!!", AND('Data Reliability'!D129 &lt; 0.666,  'Data Reliability'!D129  &gt;= 0.333), "!", 'Data Reliability'!D129 &lt; 0.333, "")</f>
        <v/>
      </c>
      <c r="J129" s="22" cm="1">
        <f t="array" ref="J129">Options!$D$30*(COUNTIF($Y129:$AD129, "&gt;="&amp;Options!$D$40) + 0.5*(COUNTIF($Y129:$AD129, "&gt;="&amp;Options!$D$41) - COUNTIF($Y129:$AD129, "&gt;="&amp;Options!$D$40))) + Options!$D$31*(COUNTIF($Y129:$AD129, "&gt;="&amp;Options!$D$40)) + Options!$D$32*AVERAGE($Y129:$AD129) + Options!$D$33*GEOMEAN($Y129:$AD129+0.0001)</f>
        <v>4.5</v>
      </c>
      <c r="K129" s="23">
        <f t="shared" si="17"/>
        <v>4.5</v>
      </c>
      <c r="L129" s="270" t="str" cm="1">
        <f t="array" ref="L129">_xlfn.IFS('Data Reliability'!E129 &gt;= 0.666, "!!", AND('Data Reliability'!E129 &lt; 0.666,  'Data Reliability'!E129  &gt;= 0.333), "!", 'Data Reliability'!E129 &lt; 0.333, "")</f>
        <v/>
      </c>
      <c r="M129" s="21" cm="1">
        <f t="array" ref="M129">Options!$D$30*(COUNTIF($AF129:$AK129, "&gt;="&amp;Options!$D$40) + 0.5*(COUNTIF($AF129:$AK129, "&gt;="&amp;Options!$D$41) - COUNTIF($AF129:$AK129, "&gt;="&amp;Options!$D$40))) + Options!$D$31*(COUNTIF($AF129:$AK129, "&gt;="&amp;Options!$D$40)) + Options!$D$32*AVERAGE($AF129:$AK129) + Options!$D$33*GEOMEAN($AF129:$AK129+0.0001)</f>
        <v>3</v>
      </c>
      <c r="N129" s="23">
        <f t="shared" si="24"/>
        <v>3</v>
      </c>
      <c r="O129" s="270" t="str" cm="1">
        <f t="array" ref="O129">_xlfn.IFS('Data Reliability'!F129 &gt;= 0.666, "!!", AND('Data Reliability'!F129 &lt; 0.666,  'Data Reliability'!F129  &gt;= 0.333), "!", 'Data Reliability'!F129 &lt; 0.333, "")</f>
        <v/>
      </c>
      <c r="P129" s="24"/>
      <c r="Q129" s="50"/>
      <c r="R129" s="25">
        <f t="shared" si="26"/>
        <v>9.7590007294853081</v>
      </c>
      <c r="S129" s="25">
        <f t="shared" si="27"/>
        <v>10</v>
      </c>
      <c r="T129" s="25">
        <f t="shared" si="28"/>
        <v>9.0909090909090899</v>
      </c>
      <c r="U129" s="25">
        <f t="shared" si="29"/>
        <v>8.3666002653407556</v>
      </c>
      <c r="V129" s="25">
        <f t="shared" si="30"/>
        <v>5.8333333333333304</v>
      </c>
      <c r="W129" s="25">
        <f t="shared" si="31"/>
        <v>10</v>
      </c>
      <c r="X129" s="51"/>
      <c r="Y129" s="25">
        <f>Health!F129</f>
        <v>10</v>
      </c>
      <c r="Z129" s="25">
        <f>Food!F129</f>
        <v>10</v>
      </c>
      <c r="AA129" s="26">
        <f>Macro!F129</f>
        <v>9.0909090909090899</v>
      </c>
      <c r="AB129" s="25">
        <f>Socioeconomic!F129</f>
        <v>10</v>
      </c>
      <c r="AC129" s="25">
        <f>'Natural Hazard'!F129</f>
        <v>5.8333333333333304</v>
      </c>
      <c r="AD129" s="25">
        <f>Conflict!F129</f>
        <v>10</v>
      </c>
      <c r="AE129" s="51"/>
      <c r="AF129" s="25">
        <f>Health!G129</f>
        <v>9.5238095238094793</v>
      </c>
      <c r="AG129" s="25">
        <f>Food!G129</f>
        <v>10</v>
      </c>
      <c r="AH129" s="25">
        <f>Macro!G129</f>
        <v>0</v>
      </c>
      <c r="AI129" s="25">
        <f>Socioeconomic!G129</f>
        <v>7</v>
      </c>
      <c r="AJ129" s="25">
        <f>'Natural Hazard'!G129</f>
        <v>0</v>
      </c>
      <c r="AK129" s="25">
        <f>Conflict!G129</f>
        <v>10</v>
      </c>
      <c r="AL129" s="50"/>
      <c r="AM129" s="27">
        <f>'Data Reliability'!E129</f>
        <v>0</v>
      </c>
      <c r="AN129" s="27">
        <f>'Data Reliability'!F129</f>
        <v>0.1</v>
      </c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</row>
    <row r="130" spans="1:53" x14ac:dyDescent="0.2">
      <c r="A130" s="63">
        <v>125</v>
      </c>
      <c r="B130" s="20" t="s">
        <v>255</v>
      </c>
      <c r="C130" s="20" t="s">
        <v>256</v>
      </c>
      <c r="D130" s="20" t="s">
        <v>554</v>
      </c>
      <c r="E130" s="20" t="s">
        <v>560</v>
      </c>
      <c r="F130" s="50"/>
      <c r="G130" s="22" cm="1">
        <f t="array" ref="G130">Options!$D$30*(COUNTIF($R130:$W130, "&gt;="&amp;Options!$D$36) + 0.5*(COUNTIF($R130:$W130, "&gt;="&amp;Options!$D$37) - COUNTIF($R130:$W130, "&gt;="&amp;Options!$D$36))) + Options!$D$31*(COUNTIF($R130:$W130, "&gt;="&amp;Options!$D$36)) + Options!$D$32*AVERAGE($R130:$W130) + Options!$D$33*GEOMEAN($R130:$W130+0.0001)</f>
        <v>5.5</v>
      </c>
      <c r="H130" s="23">
        <f t="shared" si="25"/>
        <v>5.5</v>
      </c>
      <c r="I130" s="270" t="str" cm="1">
        <f t="array" ref="I130">_xlfn.IFS('Data Reliability'!D130 &gt;= 0.666, "!!", AND('Data Reliability'!D130 &lt; 0.666,  'Data Reliability'!D130  &gt;= 0.333), "!", 'Data Reliability'!D130 &lt; 0.333, "")</f>
        <v/>
      </c>
      <c r="J130" s="22" cm="1">
        <f t="array" ref="J130">Options!$D$30*(COUNTIF($Y130:$AD130, "&gt;="&amp;Options!$D$40) + 0.5*(COUNTIF($Y130:$AD130, "&gt;="&amp;Options!$D$41) - COUNTIF($Y130:$AD130, "&gt;="&amp;Options!$D$40))) + Options!$D$31*(COUNTIF($Y130:$AD130, "&gt;="&amp;Options!$D$40)) + Options!$D$32*AVERAGE($Y130:$AD130) + Options!$D$33*GEOMEAN($Y130:$AD130+0.0001)</f>
        <v>3</v>
      </c>
      <c r="K130" s="23">
        <f t="shared" si="17"/>
        <v>3</v>
      </c>
      <c r="L130" s="270" t="str" cm="1">
        <f t="array" ref="L130">_xlfn.IFS('Data Reliability'!E130 &gt;= 0.666, "!!", AND('Data Reliability'!E130 &lt; 0.666,  'Data Reliability'!E130  &gt;= 0.333), "!", 'Data Reliability'!E130 &lt; 0.333, "")</f>
        <v/>
      </c>
      <c r="M130" s="21" cm="1">
        <f t="array" ref="M130">Options!$D$30*(COUNTIF($AF130:$AK130, "&gt;="&amp;Options!$D$40) + 0.5*(COUNTIF($AF130:$AK130, "&gt;="&amp;Options!$D$41) - COUNTIF($AF130:$AK130, "&gt;="&amp;Options!$D$40))) + Options!$D$31*(COUNTIF($AF130:$AK130, "&gt;="&amp;Options!$D$40)) + Options!$D$32*AVERAGE($AF130:$AK130) + Options!$D$33*GEOMEAN($AF130:$AK130+0.0001)</f>
        <v>3</v>
      </c>
      <c r="N130" s="23">
        <f t="shared" si="24"/>
        <v>3</v>
      </c>
      <c r="O130" s="270" t="str" cm="1">
        <f t="array" ref="O130">_xlfn.IFS('Data Reliability'!F130 &gt;= 0.666, "!!", AND('Data Reliability'!F130 &lt; 0.666,  'Data Reliability'!F130  &gt;= 0.333), "!", 'Data Reliability'!F130 &lt; 0.333, "")</f>
        <v/>
      </c>
      <c r="P130" s="24"/>
      <c r="Q130" s="50"/>
      <c r="R130" s="25">
        <f t="shared" si="26"/>
        <v>9.8742088290657488</v>
      </c>
      <c r="S130" s="25">
        <f t="shared" si="27"/>
        <v>9.2156513424213156</v>
      </c>
      <c r="T130" s="25">
        <f t="shared" si="28"/>
        <v>7.2375180772733252</v>
      </c>
      <c r="U130" s="25">
        <f t="shared" si="29"/>
        <v>8.8640526042791841</v>
      </c>
      <c r="V130" s="25">
        <f t="shared" si="30"/>
        <v>5</v>
      </c>
      <c r="W130" s="25">
        <f t="shared" si="31"/>
        <v>7.8099114642860643</v>
      </c>
      <c r="X130" s="51"/>
      <c r="Y130" s="25">
        <f>Health!F130</f>
        <v>9.75</v>
      </c>
      <c r="Z130" s="25">
        <f>Food!F130</f>
        <v>8.4928229665071804</v>
      </c>
      <c r="AA130" s="26">
        <f>Macro!F130</f>
        <v>9.60330578512397</v>
      </c>
      <c r="AB130" s="25">
        <f>Socioeconomic!F130</f>
        <v>7.8571428571428603</v>
      </c>
      <c r="AC130" s="25">
        <f>'Natural Hazard'!F130</f>
        <v>5</v>
      </c>
      <c r="AD130" s="25">
        <f>Conflict!F130</f>
        <v>10</v>
      </c>
      <c r="AE130" s="51"/>
      <c r="AF130" s="25">
        <f>Health!G130</f>
        <v>10</v>
      </c>
      <c r="AG130" s="25">
        <f>Food!G130</f>
        <v>10</v>
      </c>
      <c r="AH130" s="25">
        <f>Macro!G130</f>
        <v>5.4545454545454701</v>
      </c>
      <c r="AI130" s="25">
        <f>Socioeconomic!G130</f>
        <v>10</v>
      </c>
      <c r="AJ130" s="25">
        <f>'Natural Hazard'!G130</f>
        <v>0</v>
      </c>
      <c r="AK130" s="25">
        <f>Conflict!G130</f>
        <v>6.0994717079986902</v>
      </c>
      <c r="AL130" s="50"/>
      <c r="AM130" s="27">
        <f>'Data Reliability'!E130</f>
        <v>0</v>
      </c>
      <c r="AN130" s="27">
        <f>'Data Reliability'!F130</f>
        <v>0.1</v>
      </c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</row>
    <row r="131" spans="1:53" x14ac:dyDescent="0.2">
      <c r="A131" s="63">
        <v>126</v>
      </c>
      <c r="B131" s="20" t="s">
        <v>257</v>
      </c>
      <c r="C131" s="20" t="s">
        <v>258</v>
      </c>
      <c r="D131" s="20" t="s">
        <v>557</v>
      </c>
      <c r="E131" s="20" t="s">
        <v>551</v>
      </c>
      <c r="F131" s="50"/>
      <c r="G131" s="22" cm="1">
        <f t="array" ref="G131">Options!$D$30*(COUNTIF($R131:$W131, "&gt;="&amp;Options!$D$36) + 0.5*(COUNTIF($R131:$W131, "&gt;="&amp;Options!$D$37) - COUNTIF($R131:$W131, "&gt;="&amp;Options!$D$36))) + Options!$D$31*(COUNTIF($R131:$W131, "&gt;="&amp;Options!$D$36)) + Options!$D$32*AVERAGE($R131:$W131) + Options!$D$33*GEOMEAN($R131:$W131+0.0001)</f>
        <v>4</v>
      </c>
      <c r="H131" s="23">
        <f t="shared" si="25"/>
        <v>4</v>
      </c>
      <c r="I131" s="270" t="str" cm="1">
        <f t="array" ref="I131">_xlfn.IFS('Data Reliability'!D131 &gt;= 0.666, "!!", AND('Data Reliability'!D131 &lt; 0.666,  'Data Reliability'!D131  &gt;= 0.333), "!", 'Data Reliability'!D131 &lt; 0.333, "")</f>
        <v/>
      </c>
      <c r="J131" s="22" cm="1">
        <f t="array" ref="J131">Options!$D$30*(COUNTIF($Y131:$AD131, "&gt;="&amp;Options!$D$40) + 0.5*(COUNTIF($Y131:$AD131, "&gt;="&amp;Options!$D$41) - COUNTIF($Y131:$AD131, "&gt;="&amp;Options!$D$40))) + Options!$D$31*(COUNTIF($Y131:$AD131, "&gt;="&amp;Options!$D$40)) + Options!$D$32*AVERAGE($Y131:$AD131) + Options!$D$33*GEOMEAN($Y131:$AD131+0.0001)</f>
        <v>1.5</v>
      </c>
      <c r="K131" s="23">
        <f t="shared" si="17"/>
        <v>1.5</v>
      </c>
      <c r="L131" s="270" t="str" cm="1">
        <f t="array" ref="L131">_xlfn.IFS('Data Reliability'!E131 &gt;= 0.666, "!!", AND('Data Reliability'!E131 &lt; 0.666,  'Data Reliability'!E131  &gt;= 0.333), "!", 'Data Reliability'!E131 &lt; 0.333, "")</f>
        <v/>
      </c>
      <c r="M131" s="21" cm="1">
        <f t="array" ref="M131">Options!$D$30*(COUNTIF($AF131:$AK131, "&gt;="&amp;Options!$D$40) + 0.5*(COUNTIF($AF131:$AK131, "&gt;="&amp;Options!$D$41) - COUNTIF($AF131:$AK131, "&gt;="&amp;Options!$D$40))) + Options!$D$31*(COUNTIF($AF131:$AK131, "&gt;="&amp;Options!$D$40)) + Options!$D$32*AVERAGE($AF131:$AK131) + Options!$D$33*GEOMEAN($AF131:$AK131+0.0001)</f>
        <v>2</v>
      </c>
      <c r="N131" s="23">
        <f t="shared" si="24"/>
        <v>2</v>
      </c>
      <c r="O131" s="270" t="str" cm="1">
        <f t="array" ref="O131">_xlfn.IFS('Data Reliability'!F131 &gt;= 0.666, "!!", AND('Data Reliability'!F131 &lt; 0.666,  'Data Reliability'!F131  &gt;= 0.333), "!", 'Data Reliability'!F131 &lt; 0.333, "")</f>
        <v/>
      </c>
      <c r="P131" s="24"/>
      <c r="Q131" s="50"/>
      <c r="R131" s="25">
        <f t="shared" si="26"/>
        <v>8.0622577482985491</v>
      </c>
      <c r="S131" s="25">
        <f t="shared" si="27"/>
        <v>6.7942583732057402</v>
      </c>
      <c r="T131" s="25">
        <f t="shared" si="28"/>
        <v>6.8872534405901709</v>
      </c>
      <c r="U131" s="25">
        <f t="shared" si="29"/>
        <v>8.4515425472851646</v>
      </c>
      <c r="V131" s="25">
        <f t="shared" si="30"/>
        <v>9.3333333333333304</v>
      </c>
      <c r="W131" s="25">
        <f t="shared" si="31"/>
        <v>0</v>
      </c>
      <c r="X131" s="51"/>
      <c r="Y131" s="25">
        <f>Health!F131</f>
        <v>6.5</v>
      </c>
      <c r="Z131" s="25">
        <f>Food!F131</f>
        <v>6.7942583732057402</v>
      </c>
      <c r="AA131" s="26">
        <f>Macro!F131</f>
        <v>9.0743801652892593</v>
      </c>
      <c r="AB131" s="25">
        <f>Socioeconomic!F131</f>
        <v>7.1428571428571397</v>
      </c>
      <c r="AC131" s="25">
        <f>'Natural Hazard'!F131</f>
        <v>9.3333333333333304</v>
      </c>
      <c r="AD131" s="25">
        <f>Conflict!F131</f>
        <v>0</v>
      </c>
      <c r="AE131" s="51"/>
      <c r="AF131" s="25">
        <f>Health!G131</f>
        <v>10</v>
      </c>
      <c r="AG131" s="25">
        <f>Food!G131</f>
        <v>0</v>
      </c>
      <c r="AH131" s="25">
        <f>Macro!G131</f>
        <v>5.2272727272727302</v>
      </c>
      <c r="AI131" s="25">
        <f>Socioeconomic!G131</f>
        <v>10</v>
      </c>
      <c r="AJ131" s="25">
        <f>'Natural Hazard'!G131</f>
        <v>0</v>
      </c>
      <c r="AK131" s="25">
        <f>Conflict!G131</f>
        <v>0</v>
      </c>
      <c r="AL131" s="50"/>
      <c r="AM131" s="27">
        <f>'Data Reliability'!E131</f>
        <v>0</v>
      </c>
      <c r="AN131" s="27">
        <f>'Data Reliability'!F131</f>
        <v>0.3</v>
      </c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</row>
    <row r="132" spans="1:53" x14ac:dyDescent="0.2">
      <c r="A132" s="63">
        <v>127</v>
      </c>
      <c r="B132" s="20" t="s">
        <v>259</v>
      </c>
      <c r="C132" s="20" t="s">
        <v>260</v>
      </c>
      <c r="D132" s="20" t="s">
        <v>555</v>
      </c>
      <c r="E132" s="20" t="s">
        <v>546</v>
      </c>
      <c r="F132" s="50"/>
      <c r="G132" s="22" cm="1">
        <f t="array" ref="G132">Options!$D$30*(COUNTIF($R132:$W132, "&gt;="&amp;Options!$D$36) + 0.5*(COUNTIF($R132:$W132, "&gt;="&amp;Options!$D$37) - COUNTIF($R132:$W132, "&gt;="&amp;Options!$D$36))) + Options!$D$31*(COUNTIF($R132:$W132, "&gt;="&amp;Options!$D$36)) + Options!$D$32*AVERAGE($R132:$W132) + Options!$D$33*GEOMEAN($R132:$W132+0.0001)</f>
        <v>0</v>
      </c>
      <c r="H132" s="23">
        <f t="shared" si="25"/>
        <v>0</v>
      </c>
      <c r="I132" s="270" t="str" cm="1">
        <f t="array" ref="I132">_xlfn.IFS('Data Reliability'!D132 &gt;= 0.666, "!!", AND('Data Reliability'!D132 &lt; 0.666,  'Data Reliability'!D132  &gt;= 0.333), "!", 'Data Reliability'!D132 &lt; 0.333, "")</f>
        <v/>
      </c>
      <c r="J132" s="22" cm="1">
        <f t="array" ref="J132">Options!$D$30*(COUNTIF($Y132:$AD132, "&gt;="&amp;Options!$D$40) + 0.5*(COUNTIF($Y132:$AD132, "&gt;="&amp;Options!$D$41) - COUNTIF($Y132:$AD132, "&gt;="&amp;Options!$D$40))) + Options!$D$31*(COUNTIF($Y132:$AD132, "&gt;="&amp;Options!$D$40)) + Options!$D$32*AVERAGE($Y132:$AD132) + Options!$D$33*GEOMEAN($Y132:$AD132+0.0001)</f>
        <v>0</v>
      </c>
      <c r="K132" s="23">
        <f t="shared" si="17"/>
        <v>0</v>
      </c>
      <c r="L132" s="270" t="str" cm="1">
        <f t="array" ref="L132">_xlfn.IFS('Data Reliability'!E132 &gt;= 0.666, "!!", AND('Data Reliability'!E132 &lt; 0.666,  'Data Reliability'!E132  &gt;= 0.333), "!", 'Data Reliability'!E132 &lt; 0.333, "")</f>
        <v/>
      </c>
      <c r="M132" s="21" cm="1">
        <f t="array" ref="M132">Options!$D$30*(COUNTIF($AF132:$AK132, "&gt;="&amp;Options!$D$40) + 0.5*(COUNTIF($AF132:$AK132, "&gt;="&amp;Options!$D$41) - COUNTIF($AF132:$AK132, "&gt;="&amp;Options!$D$40))) + Options!$D$31*(COUNTIF($AF132:$AK132, "&gt;="&amp;Options!$D$40)) + Options!$D$32*AVERAGE($AF132:$AK132) + Options!$D$33*GEOMEAN($AF132:$AK132+0.0001)</f>
        <v>1.5</v>
      </c>
      <c r="N132" s="23">
        <f t="shared" si="24"/>
        <v>1.5</v>
      </c>
      <c r="O132" s="270" t="str" cm="1">
        <f t="array" ref="O132">_xlfn.IFS('Data Reliability'!F132 &gt;= 0.666, "!!", AND('Data Reliability'!F132 &lt; 0.666,  'Data Reliability'!F132  &gt;= 0.333), "!", 'Data Reliability'!F132 &lt; 0.333, "")</f>
        <v/>
      </c>
      <c r="P132" s="24"/>
      <c r="Q132" s="50"/>
      <c r="R132" s="25">
        <f t="shared" si="26"/>
        <v>3.5355339059327378</v>
      </c>
      <c r="S132" s="25">
        <f t="shared" si="27"/>
        <v>0</v>
      </c>
      <c r="T132" s="25">
        <f t="shared" si="28"/>
        <v>2.1859465075188895</v>
      </c>
      <c r="U132" s="25">
        <f t="shared" si="29"/>
        <v>1.4175767384955957</v>
      </c>
      <c r="V132" s="25">
        <f t="shared" si="30"/>
        <v>1.6666666666666701</v>
      </c>
      <c r="W132" s="25">
        <f t="shared" si="31"/>
        <v>0</v>
      </c>
      <c r="X132" s="51"/>
      <c r="Y132" s="25">
        <f>Health!F132</f>
        <v>1.25</v>
      </c>
      <c r="Z132" s="25">
        <f>Food!F132</f>
        <v>0</v>
      </c>
      <c r="AA132" s="26">
        <f>Macro!F132</f>
        <v>0.87603305785123797</v>
      </c>
      <c r="AB132" s="25">
        <f>Socioeconomic!F132</f>
        <v>0.28571428571428598</v>
      </c>
      <c r="AC132" s="25">
        <f>'Natural Hazard'!F132</f>
        <v>1.6666666666666701</v>
      </c>
      <c r="AD132" s="25">
        <f>Conflict!F132</f>
        <v>0</v>
      </c>
      <c r="AE132" s="51"/>
      <c r="AF132" s="25">
        <f>Health!G132</f>
        <v>10</v>
      </c>
      <c r="AG132" s="25">
        <f>Food!G132</f>
        <v>0</v>
      </c>
      <c r="AH132" s="25">
        <f>Macro!G132</f>
        <v>5.4545454545454604</v>
      </c>
      <c r="AI132" s="25">
        <f>Socioeconomic!G132</f>
        <v>7.0333333333333297</v>
      </c>
      <c r="AJ132" s="25">
        <f>'Natural Hazard'!G132</f>
        <v>0</v>
      </c>
      <c r="AK132" s="25">
        <f>Conflict!G132</f>
        <v>0</v>
      </c>
      <c r="AL132" s="50"/>
      <c r="AM132" s="27">
        <f>'Data Reliability'!E132</f>
        <v>0</v>
      </c>
      <c r="AN132" s="27">
        <f>'Data Reliability'!F132</f>
        <v>0.3</v>
      </c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</row>
    <row r="133" spans="1:53" x14ac:dyDescent="0.2">
      <c r="A133" s="63">
        <v>128</v>
      </c>
      <c r="B133" s="20" t="s">
        <v>261</v>
      </c>
      <c r="C133" s="20" t="s">
        <v>262</v>
      </c>
      <c r="D133" s="20" t="s">
        <v>555</v>
      </c>
      <c r="E133" s="20" t="s">
        <v>546</v>
      </c>
      <c r="F133" s="50"/>
      <c r="G133" s="22" cm="1">
        <f t="array" ref="G133">Options!$D$30*(COUNTIF($R133:$W133, "&gt;="&amp;Options!$D$36) + 0.5*(COUNTIF($R133:$W133, "&gt;="&amp;Options!$D$37) - COUNTIF($R133:$W133, "&gt;="&amp;Options!$D$36))) + Options!$D$31*(COUNTIF($R133:$W133, "&gt;="&amp;Options!$D$36)) + Options!$D$32*AVERAGE($R133:$W133) + Options!$D$33*GEOMEAN($R133:$W133+0.0001)</f>
        <v>0</v>
      </c>
      <c r="H133" s="23">
        <f t="shared" si="25"/>
        <v>0</v>
      </c>
      <c r="I133" s="270" t="str" cm="1">
        <f t="array" ref="I133">_xlfn.IFS('Data Reliability'!D133 &gt;= 0.666, "!!", AND('Data Reliability'!D133 &lt; 0.666,  'Data Reliability'!D133  &gt;= 0.333), "!", 'Data Reliability'!D133 &lt; 0.333, "")</f>
        <v/>
      </c>
      <c r="J133" s="22" cm="1">
        <f t="array" ref="J133">Options!$D$30*(COUNTIF($Y133:$AD133, "&gt;="&amp;Options!$D$40) + 0.5*(COUNTIF($Y133:$AD133, "&gt;="&amp;Options!$D$41) - COUNTIF($Y133:$AD133, "&gt;="&amp;Options!$D$40))) + Options!$D$31*(COUNTIF($Y133:$AD133, "&gt;="&amp;Options!$D$40)) + Options!$D$32*AVERAGE($Y133:$AD133) + Options!$D$33*GEOMEAN($Y133:$AD133+0.0001)</f>
        <v>0</v>
      </c>
      <c r="K133" s="23">
        <f t="shared" si="17"/>
        <v>0</v>
      </c>
      <c r="L133" s="270" t="str" cm="1">
        <f t="array" ref="L133">_xlfn.IFS('Data Reliability'!E133 &gt;= 0.666, "!!", AND('Data Reliability'!E133 &lt; 0.666,  'Data Reliability'!E133  &gt;= 0.333), "!", 'Data Reliability'!E133 &lt; 0.333, "")</f>
        <v/>
      </c>
      <c r="M133" s="21" cm="1">
        <f t="array" ref="M133">Options!$D$30*(COUNTIF($AF133:$AK133, "&gt;="&amp;Options!$D$40) + 0.5*(COUNTIF($AF133:$AK133, "&gt;="&amp;Options!$D$41) - COUNTIF($AF133:$AK133, "&gt;="&amp;Options!$D$40))) + Options!$D$31*(COUNTIF($AF133:$AK133, "&gt;="&amp;Options!$D$40)) + Options!$D$32*AVERAGE($AF133:$AK133) + Options!$D$33*GEOMEAN($AF133:$AK133+0.0001)</f>
        <v>0.5</v>
      </c>
      <c r="N133" s="23">
        <f t="shared" si="24"/>
        <v>0.5</v>
      </c>
      <c r="O133" s="270" t="str" cm="1">
        <f t="array" ref="O133">_xlfn.IFS('Data Reliability'!F133 &gt;= 0.666, "!!", AND('Data Reliability'!F133 &lt; 0.666,  'Data Reliability'!F133  &gt;= 0.333), "!", 'Data Reliability'!F133 &lt; 0.333, "")</f>
        <v/>
      </c>
      <c r="P133" s="24"/>
      <c r="Q133" s="50"/>
      <c r="R133" s="25">
        <f t="shared" si="26"/>
        <v>3.2071349029490852</v>
      </c>
      <c r="S133" s="25">
        <f t="shared" si="27"/>
        <v>0</v>
      </c>
      <c r="T133" s="25">
        <f t="shared" si="28"/>
        <v>1.2972837600230442</v>
      </c>
      <c r="U133" s="25">
        <f t="shared" si="29"/>
        <v>0.92582009977255186</v>
      </c>
      <c r="V133" s="25">
        <f t="shared" si="30"/>
        <v>0</v>
      </c>
      <c r="W133" s="25">
        <f t="shared" si="31"/>
        <v>0</v>
      </c>
      <c r="X133" s="51"/>
      <c r="Y133" s="25">
        <f>Health!F133</f>
        <v>1.08</v>
      </c>
      <c r="Z133" s="25">
        <f>Food!F133</f>
        <v>0</v>
      </c>
      <c r="AA133" s="26">
        <f>Macro!F133</f>
        <v>0.26446280991735399</v>
      </c>
      <c r="AB133" s="25">
        <f>Socioeconomic!F133</f>
        <v>0.28571428571428598</v>
      </c>
      <c r="AC133" s="25">
        <f>'Natural Hazard'!F133</f>
        <v>0</v>
      </c>
      <c r="AD133" s="25">
        <f>Conflict!F133</f>
        <v>0</v>
      </c>
      <c r="AE133" s="51"/>
      <c r="AF133" s="25">
        <f>Health!G133</f>
        <v>9.5238095238094793</v>
      </c>
      <c r="AG133" s="25">
        <f>Food!G133</f>
        <v>0</v>
      </c>
      <c r="AH133" s="25">
        <f>Macro!G133</f>
        <v>6.3636363636363704</v>
      </c>
      <c r="AI133" s="25">
        <f>Socioeconomic!G133</f>
        <v>3</v>
      </c>
      <c r="AJ133" s="25">
        <f>'Natural Hazard'!G133</f>
        <v>0</v>
      </c>
      <c r="AK133" s="25">
        <f>Conflict!G133</f>
        <v>0</v>
      </c>
      <c r="AL133" s="50"/>
      <c r="AM133" s="27">
        <f>'Data Reliability'!E133</f>
        <v>0</v>
      </c>
      <c r="AN133" s="27">
        <f>'Data Reliability'!F133</f>
        <v>0.3</v>
      </c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</row>
    <row r="134" spans="1:53" x14ac:dyDescent="0.2">
      <c r="A134" s="63">
        <v>129</v>
      </c>
      <c r="B134" s="20" t="s">
        <v>263</v>
      </c>
      <c r="C134" s="20" t="s">
        <v>264</v>
      </c>
      <c r="D134" s="20" t="s">
        <v>553</v>
      </c>
      <c r="E134" s="20" t="s">
        <v>551</v>
      </c>
      <c r="F134" s="50"/>
      <c r="G134" s="22" cm="1">
        <f t="array" ref="G134">Options!$D$30*(COUNTIF($R134:$W134, "&gt;="&amp;Options!$D$36) + 0.5*(COUNTIF($R134:$W134, "&gt;="&amp;Options!$D$37) - COUNTIF($R134:$W134, "&gt;="&amp;Options!$D$36))) + Options!$D$31*(COUNTIF($R134:$W134, "&gt;="&amp;Options!$D$36)) + Options!$D$32*AVERAGE($R134:$W134) + Options!$D$33*GEOMEAN($R134:$W134+0.0001)</f>
        <v>4.5</v>
      </c>
      <c r="H134" s="23">
        <f t="shared" ref="H134:H165" si="32">G134</f>
        <v>4.5</v>
      </c>
      <c r="I134" s="270" t="str" cm="1">
        <f t="array" ref="I134">_xlfn.IFS('Data Reliability'!D134 &gt;= 0.666, "!!", AND('Data Reliability'!D134 &lt; 0.666,  'Data Reliability'!D134  &gt;= 0.333), "!", 'Data Reliability'!D134 &lt; 0.333, "")</f>
        <v/>
      </c>
      <c r="J134" s="22" cm="1">
        <f t="array" ref="J134">Options!$D$30*(COUNTIF($Y134:$AD134, "&gt;="&amp;Options!$D$40) + 0.5*(COUNTIF($Y134:$AD134, "&gt;="&amp;Options!$D$41) - COUNTIF($Y134:$AD134, "&gt;="&amp;Options!$D$40))) + Options!$D$31*(COUNTIF($Y134:$AD134, "&gt;="&amp;Options!$D$40)) + Options!$D$32*AVERAGE($Y134:$AD134) + Options!$D$33*GEOMEAN($Y134:$AD134+0.0001)</f>
        <v>2.5</v>
      </c>
      <c r="K134" s="23">
        <f t="shared" ref="K134:K195" si="33">J134</f>
        <v>2.5</v>
      </c>
      <c r="L134" s="270" t="str" cm="1">
        <f t="array" ref="L134">_xlfn.IFS('Data Reliability'!E134 &gt;= 0.666, "!!", AND('Data Reliability'!E134 &lt; 0.666,  'Data Reliability'!E134  &gt;= 0.333), "!", 'Data Reliability'!E134 &lt; 0.333, "")</f>
        <v/>
      </c>
      <c r="M134" s="21" cm="1">
        <f t="array" ref="M134">Options!$D$30*(COUNTIF($AF134:$AK134, "&gt;="&amp;Options!$D$40) + 0.5*(COUNTIF($AF134:$AK134, "&gt;="&amp;Options!$D$41) - COUNTIF($AF134:$AK134, "&gt;="&amp;Options!$D$40))) + Options!$D$31*(COUNTIF($AF134:$AK134, "&gt;="&amp;Options!$D$40)) + Options!$D$32*AVERAGE($AF134:$AK134) + Options!$D$33*GEOMEAN($AF134:$AK134+0.0001)</f>
        <v>0.5</v>
      </c>
      <c r="N134" s="23">
        <f t="shared" si="24"/>
        <v>0.5</v>
      </c>
      <c r="O134" s="270" t="str" cm="1">
        <f t="array" ref="O134">_xlfn.IFS('Data Reliability'!F134 &gt;= 0.666, "!!", AND('Data Reliability'!F134 &lt; 0.666,  'Data Reliability'!F134  &gt;= 0.333), "!", 'Data Reliability'!F134 &lt; 0.333, "")</f>
        <v/>
      </c>
      <c r="P134" s="24"/>
      <c r="Q134" s="50"/>
      <c r="R134" s="25">
        <f t="shared" ref="R134:R165" si="34">IFERROR(GEOMEAN(Y134,AF134), MAX(Y134,AF134))</f>
        <v>7.4595576276344966</v>
      </c>
      <c r="S134" s="25">
        <f t="shared" ref="S134:S165" si="35">IFERROR(GEOMEAN(Z134,AG134), MAX(Z134,AG134))</f>
        <v>9.0430622009569408</v>
      </c>
      <c r="T134" s="25">
        <f t="shared" ref="T134:T165" si="36">IFERROR(GEOMEAN(AA134,AH134), MAX(AA134,AH134))</f>
        <v>6.0810948438891907</v>
      </c>
      <c r="U134" s="25">
        <f t="shared" ref="U134:U165" si="37">IFERROR(GEOMEAN(AB134,AI134), MAX(AB134,AI134))</f>
        <v>8.2857142857142794</v>
      </c>
      <c r="V134" s="25">
        <f t="shared" ref="V134:V165" si="38">IFERROR(GEOMEAN(AC134,AJ134), MAX(AC134,AJ134))</f>
        <v>8</v>
      </c>
      <c r="W134" s="25">
        <f t="shared" ref="W134:W165" si="39">IFERROR(GEOMEAN(AD134,AK134), MAX(AD134,AK134))</f>
        <v>0</v>
      </c>
      <c r="X134" s="51"/>
      <c r="Y134" s="25">
        <f>Health!F134</f>
        <v>7.75</v>
      </c>
      <c r="Z134" s="25">
        <f>Food!F134</f>
        <v>9.0430622009569408</v>
      </c>
      <c r="AA134" s="26">
        <f>Macro!F134</f>
        <v>7.0743801652892602</v>
      </c>
      <c r="AB134" s="25">
        <f>Socioeconomic!F134</f>
        <v>8.2857142857142794</v>
      </c>
      <c r="AC134" s="25">
        <f>'Natural Hazard'!F134</f>
        <v>8</v>
      </c>
      <c r="AD134" s="25">
        <f>Conflict!F134</f>
        <v>0</v>
      </c>
      <c r="AE134" s="51"/>
      <c r="AF134" s="25">
        <f>Health!G134</f>
        <v>7.18</v>
      </c>
      <c r="AG134" s="25">
        <f>Food!G134</f>
        <v>0</v>
      </c>
      <c r="AH134" s="25">
        <f>Macro!G134</f>
        <v>5.2272727272727302</v>
      </c>
      <c r="AI134" s="25">
        <f>Socioeconomic!G134</f>
        <v>0</v>
      </c>
      <c r="AJ134" s="25">
        <f>'Natural Hazard'!G134</f>
        <v>0</v>
      </c>
      <c r="AK134" s="25">
        <f>Conflict!G134</f>
        <v>0</v>
      </c>
      <c r="AL134" s="50"/>
      <c r="AM134" s="27">
        <f>'Data Reliability'!E134</f>
        <v>0</v>
      </c>
      <c r="AN134" s="27">
        <f>'Data Reliability'!F134</f>
        <v>0.3</v>
      </c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</row>
    <row r="135" spans="1:53" x14ac:dyDescent="0.2">
      <c r="A135" s="63">
        <v>130</v>
      </c>
      <c r="B135" s="20" t="s">
        <v>265</v>
      </c>
      <c r="C135" s="20" t="s">
        <v>266</v>
      </c>
      <c r="D135" s="20" t="s">
        <v>558</v>
      </c>
      <c r="E135" s="20" t="s">
        <v>552</v>
      </c>
      <c r="F135" s="50"/>
      <c r="G135" s="22" cm="1">
        <f t="array" ref="G135">Options!$D$30*(COUNTIF($R135:$W135, "&gt;="&amp;Options!$D$36) + 0.5*(COUNTIF($R135:$W135, "&gt;="&amp;Options!$D$37) - COUNTIF($R135:$W135, "&gt;="&amp;Options!$D$36))) + Options!$D$31*(COUNTIF($R135:$W135, "&gt;="&amp;Options!$D$36)) + Options!$D$32*AVERAGE($R135:$W135) + Options!$D$33*GEOMEAN($R135:$W135+0.0001)</f>
        <v>2</v>
      </c>
      <c r="H135" s="23">
        <f t="shared" si="32"/>
        <v>2</v>
      </c>
      <c r="I135" s="270" t="str" cm="1">
        <f t="array" ref="I135">_xlfn.IFS('Data Reliability'!D135 &gt;= 0.666, "!!", AND('Data Reliability'!D135 &lt; 0.666,  'Data Reliability'!D135  &gt;= 0.333), "!", 'Data Reliability'!D135 &lt; 0.333, "")</f>
        <v>!</v>
      </c>
      <c r="J135" s="22" cm="1">
        <f t="array" ref="J135">Options!$D$30*(COUNTIF($Y135:$AD135, "&gt;="&amp;Options!$D$40) + 0.5*(COUNTIF($Y135:$AD135, "&gt;="&amp;Options!$D$41) - COUNTIF($Y135:$AD135, "&gt;="&amp;Options!$D$40))) + Options!$D$31*(COUNTIF($Y135:$AD135, "&gt;="&amp;Options!$D$40)) + Options!$D$32*AVERAGE($Y135:$AD135) + Options!$D$33*GEOMEAN($Y135:$AD135+0.0001)</f>
        <v>0.5</v>
      </c>
      <c r="K135" s="23">
        <f t="shared" si="33"/>
        <v>0.5</v>
      </c>
      <c r="L135" s="270" t="str" cm="1">
        <f t="array" ref="L135">_xlfn.IFS('Data Reliability'!E135 &gt;= 0.666, "!!", AND('Data Reliability'!E135 &lt; 0.666,  'Data Reliability'!E135  &gt;= 0.333), "!", 'Data Reliability'!E135 &lt; 0.333, "")</f>
        <v/>
      </c>
      <c r="M135" s="21" cm="1">
        <f t="array" ref="M135">Options!$D$30*(COUNTIF($AF135:$AK135, "&gt;="&amp;Options!$D$40) + 0.5*(COUNTIF($AF135:$AK135, "&gt;="&amp;Options!$D$41) - COUNTIF($AF135:$AK135, "&gt;="&amp;Options!$D$40))) + Options!$D$31*(COUNTIF($AF135:$AK135, "&gt;="&amp;Options!$D$40)) + Options!$D$32*AVERAGE($AF135:$AK135) + Options!$D$33*GEOMEAN($AF135:$AK135+0.0001)</f>
        <v>1</v>
      </c>
      <c r="N135" s="23">
        <f t="shared" ref="N135:N195" si="40">M135</f>
        <v>1</v>
      </c>
      <c r="O135" s="270" t="str" cm="1">
        <f t="array" ref="O135">_xlfn.IFS('Data Reliability'!F135 &gt;= 0.666, "!!", AND('Data Reliability'!F135 &lt; 0.666,  'Data Reliability'!F135  &gt;= 0.333), "!", 'Data Reliability'!F135 &lt; 0.333, "")</f>
        <v>!!</v>
      </c>
      <c r="P135" s="24"/>
      <c r="Q135" s="50"/>
      <c r="R135" s="25">
        <f t="shared" si="34"/>
        <v>9.84</v>
      </c>
      <c r="S135" s="25">
        <f t="shared" si="35"/>
        <v>0</v>
      </c>
      <c r="T135" s="25">
        <f t="shared" si="36"/>
        <v>0</v>
      </c>
      <c r="U135" s="25">
        <f t="shared" si="37"/>
        <v>6</v>
      </c>
      <c r="V135" s="25">
        <f t="shared" si="38"/>
        <v>5.4772255750516612</v>
      </c>
      <c r="W135" s="25">
        <f t="shared" si="39"/>
        <v>0</v>
      </c>
      <c r="X135" s="51"/>
      <c r="Y135" s="25">
        <f>Health!F135</f>
        <v>9.84</v>
      </c>
      <c r="Z135" s="25">
        <f>Food!F135</f>
        <v>0</v>
      </c>
      <c r="AA135" s="26">
        <f>Macro!F135</f>
        <v>0</v>
      </c>
      <c r="AB135" s="25">
        <f>Socioeconomic!F135</f>
        <v>6</v>
      </c>
      <c r="AC135" s="25">
        <f>'Natural Hazard'!F135</f>
        <v>3</v>
      </c>
      <c r="AD135" s="25">
        <f>Conflict!F135</f>
        <v>0</v>
      </c>
      <c r="AE135" s="51"/>
      <c r="AF135" s="25">
        <f>Health!G135</f>
        <v>0</v>
      </c>
      <c r="AG135" s="25">
        <f>Food!G135</f>
        <v>0</v>
      </c>
      <c r="AH135" s="25">
        <f>Macro!G135</f>
        <v>0</v>
      </c>
      <c r="AI135" s="25">
        <f>Socioeconomic!G135</f>
        <v>0</v>
      </c>
      <c r="AJ135" s="25">
        <f>'Natural Hazard'!G135</f>
        <v>10</v>
      </c>
      <c r="AK135" s="25">
        <f>Conflict!G135</f>
        <v>0</v>
      </c>
      <c r="AL135" s="50"/>
      <c r="AM135" s="27">
        <f>'Data Reliability'!E135</f>
        <v>0.2</v>
      </c>
      <c r="AN135" s="27">
        <f>'Data Reliability'!F135</f>
        <v>0.8</v>
      </c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</row>
    <row r="136" spans="1:53" x14ac:dyDescent="0.2">
      <c r="A136" s="63">
        <v>131</v>
      </c>
      <c r="B136" s="20" t="s">
        <v>267</v>
      </c>
      <c r="C136" s="20" t="s">
        <v>268</v>
      </c>
      <c r="D136" s="20" t="s">
        <v>558</v>
      </c>
      <c r="E136" s="20" t="s">
        <v>548</v>
      </c>
      <c r="F136" s="50"/>
      <c r="G136" s="22" cm="1">
        <f t="array" ref="G136">Options!$D$30*(COUNTIF($R136:$W136, "&gt;="&amp;Options!$D$36) + 0.5*(COUNTIF($R136:$W136, "&gt;="&amp;Options!$D$37) - COUNTIF($R136:$W136, "&gt;="&amp;Options!$D$36))) + Options!$D$31*(COUNTIF($R136:$W136, "&gt;="&amp;Options!$D$36)) + Options!$D$32*AVERAGE($R136:$W136) + Options!$D$33*GEOMEAN($R136:$W136+0.0001)</f>
        <v>1</v>
      </c>
      <c r="H136" s="23">
        <f t="shared" si="32"/>
        <v>1</v>
      </c>
      <c r="I136" s="270" t="str" cm="1">
        <f t="array" ref="I136">_xlfn.IFS('Data Reliability'!D136 &gt;= 0.666, "!!", AND('Data Reliability'!D136 &lt; 0.666,  'Data Reliability'!D136  &gt;= 0.333), "!", 'Data Reliability'!D136 &lt; 0.333, "")</f>
        <v/>
      </c>
      <c r="J136" s="22" cm="1">
        <f t="array" ref="J136">Options!$D$30*(COUNTIF($Y136:$AD136, "&gt;="&amp;Options!$D$40) + 0.5*(COUNTIF($Y136:$AD136, "&gt;="&amp;Options!$D$41) - COUNTIF($Y136:$AD136, "&gt;="&amp;Options!$D$40))) + Options!$D$31*(COUNTIF($Y136:$AD136, "&gt;="&amp;Options!$D$40)) + Options!$D$32*AVERAGE($Y136:$AD136) + Options!$D$33*GEOMEAN($Y136:$AD136+0.0001)</f>
        <v>0</v>
      </c>
      <c r="K136" s="23">
        <f t="shared" si="33"/>
        <v>0</v>
      </c>
      <c r="L136" s="270" t="str" cm="1">
        <f t="array" ref="L136">_xlfn.IFS('Data Reliability'!E136 &gt;= 0.666, "!!", AND('Data Reliability'!E136 &lt; 0.666,  'Data Reliability'!E136  &gt;= 0.333), "!", 'Data Reliability'!E136 &lt; 0.333, "")</f>
        <v/>
      </c>
      <c r="M136" s="21" cm="1">
        <f t="array" ref="M136">Options!$D$30*(COUNTIF($AF136:$AK136, "&gt;="&amp;Options!$D$40) + 0.5*(COUNTIF($AF136:$AK136, "&gt;="&amp;Options!$D$41) - COUNTIF($AF136:$AK136, "&gt;="&amp;Options!$D$40))) + Options!$D$31*(COUNTIF($AF136:$AK136, "&gt;="&amp;Options!$D$40)) + Options!$D$32*AVERAGE($AF136:$AK136) + Options!$D$33*GEOMEAN($AF136:$AK136+0.0001)</f>
        <v>1</v>
      </c>
      <c r="N136" s="23">
        <f t="shared" si="40"/>
        <v>1</v>
      </c>
      <c r="O136" s="270" t="str" cm="1">
        <f t="array" ref="O136">_xlfn.IFS('Data Reliability'!F136 &gt;= 0.666, "!!", AND('Data Reliability'!F136 &lt; 0.666,  'Data Reliability'!F136  &gt;= 0.333), "!", 'Data Reliability'!F136 &lt; 0.333, "")</f>
        <v/>
      </c>
      <c r="P136" s="24"/>
      <c r="Q136" s="50"/>
      <c r="R136" s="25">
        <f t="shared" si="34"/>
        <v>5.6568542494923797</v>
      </c>
      <c r="S136" s="25">
        <f t="shared" si="35"/>
        <v>1.84210526315789</v>
      </c>
      <c r="T136" s="25">
        <f t="shared" si="36"/>
        <v>0.36363636363636298</v>
      </c>
      <c r="U136" s="25">
        <f t="shared" si="37"/>
        <v>2.1558337244831867</v>
      </c>
      <c r="V136" s="25">
        <f t="shared" si="38"/>
        <v>5.8333333333333304</v>
      </c>
      <c r="W136" s="25">
        <f t="shared" si="39"/>
        <v>0</v>
      </c>
      <c r="X136" s="51"/>
      <c r="Y136" s="25">
        <f>Health!F136</f>
        <v>3.2</v>
      </c>
      <c r="Z136" s="25">
        <f>Food!F136</f>
        <v>1.84210526315789</v>
      </c>
      <c r="AA136" s="26">
        <f>Macro!F136</f>
        <v>0.36363636363636298</v>
      </c>
      <c r="AB136" s="25">
        <f>Socioeconomic!F136</f>
        <v>0.71428571428571397</v>
      </c>
      <c r="AC136" s="25">
        <f>'Natural Hazard'!F136</f>
        <v>5.8333333333333304</v>
      </c>
      <c r="AD136" s="25">
        <f>Conflict!F136</f>
        <v>0</v>
      </c>
      <c r="AE136" s="51"/>
      <c r="AF136" s="25">
        <f>Health!G136</f>
        <v>10</v>
      </c>
      <c r="AG136" s="25">
        <f>Food!G136</f>
        <v>0</v>
      </c>
      <c r="AH136" s="25">
        <f>Macro!G136</f>
        <v>0</v>
      </c>
      <c r="AI136" s="25">
        <f>Socioeconomic!G136</f>
        <v>6.5066666666666704</v>
      </c>
      <c r="AJ136" s="25">
        <f>'Natural Hazard'!G136</f>
        <v>0</v>
      </c>
      <c r="AK136" s="25">
        <f>Conflict!G136</f>
        <v>0</v>
      </c>
      <c r="AL136" s="50"/>
      <c r="AM136" s="27">
        <f>'Data Reliability'!E136</f>
        <v>0</v>
      </c>
      <c r="AN136" s="27">
        <f>'Data Reliability'!F136</f>
        <v>0.3</v>
      </c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</row>
    <row r="137" spans="1:53" x14ac:dyDescent="0.2">
      <c r="A137" s="63">
        <v>132</v>
      </c>
      <c r="B137" s="20" t="s">
        <v>269</v>
      </c>
      <c r="C137" s="20" t="s">
        <v>270</v>
      </c>
      <c r="D137" s="20" t="s">
        <v>556</v>
      </c>
      <c r="E137" s="20" t="s">
        <v>547</v>
      </c>
      <c r="F137" s="50"/>
      <c r="G137" s="22" cm="1">
        <f t="array" ref="G137">Options!$D$30*(COUNTIF($R137:$W137, "&gt;="&amp;Options!$D$36) + 0.5*(COUNTIF($R137:$W137, "&gt;="&amp;Options!$D$37) - COUNTIF($R137:$W137, "&gt;="&amp;Options!$D$36))) + Options!$D$31*(COUNTIF($R137:$W137, "&gt;="&amp;Options!$D$36)) + Options!$D$32*AVERAGE($R137:$W137) + Options!$D$33*GEOMEAN($R137:$W137+0.0001)</f>
        <v>1.5</v>
      </c>
      <c r="H137" s="23">
        <f t="shared" si="32"/>
        <v>1.5</v>
      </c>
      <c r="I137" s="270" t="str" cm="1">
        <f t="array" ref="I137">_xlfn.IFS('Data Reliability'!D137 &gt;= 0.666, "!!", AND('Data Reliability'!D137 &lt; 0.666,  'Data Reliability'!D137  &gt;= 0.333), "!", 'Data Reliability'!D137 &lt; 0.333, "")</f>
        <v/>
      </c>
      <c r="J137" s="22" cm="1">
        <f t="array" ref="J137">Options!$D$30*(COUNTIF($Y137:$AD137, "&gt;="&amp;Options!$D$40) + 0.5*(COUNTIF($Y137:$AD137, "&gt;="&amp;Options!$D$41) - COUNTIF($Y137:$AD137, "&gt;="&amp;Options!$D$40))) + Options!$D$31*(COUNTIF($Y137:$AD137, "&gt;="&amp;Options!$D$40)) + Options!$D$32*AVERAGE($Y137:$AD137) + Options!$D$33*GEOMEAN($Y137:$AD137+0.0001)</f>
        <v>0</v>
      </c>
      <c r="K137" s="23">
        <f t="shared" si="33"/>
        <v>0</v>
      </c>
      <c r="L137" s="270" t="str" cm="1">
        <f t="array" ref="L137">_xlfn.IFS('Data Reliability'!E137 &gt;= 0.666, "!!", AND('Data Reliability'!E137 &lt; 0.666,  'Data Reliability'!E137  &gt;= 0.333), "!", 'Data Reliability'!E137 &lt; 0.333, "")</f>
        <v/>
      </c>
      <c r="M137" s="21" cm="1">
        <f t="array" ref="M137">Options!$D$30*(COUNTIF($AF137:$AK137, "&gt;="&amp;Options!$D$40) + 0.5*(COUNTIF($AF137:$AK137, "&gt;="&amp;Options!$D$41) - COUNTIF($AF137:$AK137, "&gt;="&amp;Options!$D$40))) + Options!$D$31*(COUNTIF($AF137:$AK137, "&gt;="&amp;Options!$D$40)) + Options!$D$32*AVERAGE($AF137:$AK137) + Options!$D$33*GEOMEAN($AF137:$AK137+0.0001)</f>
        <v>1</v>
      </c>
      <c r="N137" s="23">
        <f t="shared" si="40"/>
        <v>1</v>
      </c>
      <c r="O137" s="270" t="str" cm="1">
        <f t="array" ref="O137">_xlfn.IFS('Data Reliability'!F137 &gt;= 0.666, "!!", AND('Data Reliability'!F137 &lt; 0.666,  'Data Reliability'!F137  &gt;= 0.333), "!", 'Data Reliability'!F137 &lt; 0.333, "")</f>
        <v/>
      </c>
      <c r="P137" s="24"/>
      <c r="Q137" s="50"/>
      <c r="R137" s="25">
        <f t="shared" si="34"/>
        <v>5.6416952771308022</v>
      </c>
      <c r="S137" s="25">
        <f t="shared" si="35"/>
        <v>3.2296650717703299</v>
      </c>
      <c r="T137" s="25">
        <f t="shared" si="36"/>
        <v>6.0804770661821106</v>
      </c>
      <c r="U137" s="25">
        <f t="shared" si="37"/>
        <v>4.1231056256176615</v>
      </c>
      <c r="V137" s="25">
        <f t="shared" si="38"/>
        <v>6.6666666666666696</v>
      </c>
      <c r="W137" s="25">
        <f t="shared" si="39"/>
        <v>0</v>
      </c>
      <c r="X137" s="51"/>
      <c r="Y137" s="25">
        <f>Health!F137</f>
        <v>5.38</v>
      </c>
      <c r="Z137" s="25">
        <f>Food!F137</f>
        <v>3.2296650717703299</v>
      </c>
      <c r="AA137" s="26">
        <f>Macro!F137</f>
        <v>4.2809917355371896</v>
      </c>
      <c r="AB137" s="25">
        <f>Socioeconomic!F137</f>
        <v>2.4285714285714302</v>
      </c>
      <c r="AC137" s="25">
        <f>'Natural Hazard'!F137</f>
        <v>6.6666666666666696</v>
      </c>
      <c r="AD137" s="25">
        <f>Conflict!F137</f>
        <v>0</v>
      </c>
      <c r="AE137" s="51"/>
      <c r="AF137" s="25">
        <f>Health!G137</f>
        <v>5.9161200000000003</v>
      </c>
      <c r="AG137" s="25">
        <f>Food!G137</f>
        <v>0</v>
      </c>
      <c r="AH137" s="25">
        <f>Macro!G137</f>
        <v>8.6363636363636296</v>
      </c>
      <c r="AI137" s="25">
        <f>Socioeconomic!G137</f>
        <v>7</v>
      </c>
      <c r="AJ137" s="25">
        <f>'Natural Hazard'!G137</f>
        <v>0</v>
      </c>
      <c r="AK137" s="25">
        <f>Conflict!G137</f>
        <v>0</v>
      </c>
      <c r="AL137" s="50"/>
      <c r="AM137" s="27">
        <f>'Data Reliability'!E137</f>
        <v>0</v>
      </c>
      <c r="AN137" s="27">
        <f>'Data Reliability'!F137</f>
        <v>0.3</v>
      </c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</row>
    <row r="138" spans="1:53" x14ac:dyDescent="0.2">
      <c r="A138" s="63">
        <v>133</v>
      </c>
      <c r="B138" s="20" t="s">
        <v>271</v>
      </c>
      <c r="C138" s="20" t="s">
        <v>272</v>
      </c>
      <c r="D138" s="20" t="s">
        <v>553</v>
      </c>
      <c r="E138" s="20" t="s">
        <v>560</v>
      </c>
      <c r="F138" s="50"/>
      <c r="G138" s="22" cm="1">
        <f t="array" ref="G138">Options!$D$30*(COUNTIF($R138:$W138, "&gt;="&amp;Options!$D$36) + 0.5*(COUNTIF($R138:$W138, "&gt;="&amp;Options!$D$37) - COUNTIF($R138:$W138, "&gt;="&amp;Options!$D$36))) + Options!$D$31*(COUNTIF($R138:$W138, "&gt;="&amp;Options!$D$36)) + Options!$D$32*AVERAGE($R138:$W138) + Options!$D$33*GEOMEAN($R138:$W138+0.0001)</f>
        <v>2.5</v>
      </c>
      <c r="H138" s="23">
        <f t="shared" si="32"/>
        <v>2.5</v>
      </c>
      <c r="I138" s="270" t="str" cm="1">
        <f t="array" ref="I138">_xlfn.IFS('Data Reliability'!D138 &gt;= 0.666, "!!", AND('Data Reliability'!D138 &lt; 0.666,  'Data Reliability'!D138  &gt;= 0.333), "!", 'Data Reliability'!D138 &lt; 0.333, "")</f>
        <v/>
      </c>
      <c r="J138" s="22" cm="1">
        <f t="array" ref="J138">Options!$D$30*(COUNTIF($Y138:$AD138, "&gt;="&amp;Options!$D$40) + 0.5*(COUNTIF($Y138:$AD138, "&gt;="&amp;Options!$D$41) - COUNTIF($Y138:$AD138, "&gt;="&amp;Options!$D$40))) + Options!$D$31*(COUNTIF($Y138:$AD138, "&gt;="&amp;Options!$D$40)) + Options!$D$32*AVERAGE($Y138:$AD138) + Options!$D$33*GEOMEAN($Y138:$AD138+0.0001)</f>
        <v>2.5</v>
      </c>
      <c r="K138" s="23">
        <f t="shared" si="33"/>
        <v>2.5</v>
      </c>
      <c r="L138" s="270" t="str" cm="1">
        <f t="array" ref="L138">_xlfn.IFS('Data Reliability'!E138 &gt;= 0.666, "!!", AND('Data Reliability'!E138 &lt; 0.666,  'Data Reliability'!E138  &gt;= 0.333), "!", 'Data Reliability'!E138 &lt; 0.333, "")</f>
        <v/>
      </c>
      <c r="M138" s="21" cm="1">
        <f t="array" ref="M138">Options!$D$30*(COUNTIF($AF138:$AK138, "&gt;="&amp;Options!$D$40) + 0.5*(COUNTIF($AF138:$AK138, "&gt;="&amp;Options!$D$41) - COUNTIF($AF138:$AK138, "&gt;="&amp;Options!$D$40))) + Options!$D$31*(COUNTIF($AF138:$AK138, "&gt;="&amp;Options!$D$40)) + Options!$D$32*AVERAGE($AF138:$AK138) + Options!$D$33*GEOMEAN($AF138:$AK138+0.0001)</f>
        <v>0</v>
      </c>
      <c r="N138" s="23">
        <f t="shared" si="40"/>
        <v>0</v>
      </c>
      <c r="O138" s="270" t="str" cm="1">
        <f t="array" ref="O138">_xlfn.IFS('Data Reliability'!F138 &gt;= 0.666, "!!", AND('Data Reliability'!F138 &lt; 0.666,  'Data Reliability'!F138  &gt;= 0.333), "!", 'Data Reliability'!F138 &lt; 0.333, "")</f>
        <v/>
      </c>
      <c r="P138" s="24"/>
      <c r="Q138" s="50"/>
      <c r="R138" s="25">
        <f t="shared" si="34"/>
        <v>7.1493517830547706</v>
      </c>
      <c r="S138" s="25">
        <f t="shared" si="35"/>
        <v>6.6267942583732102</v>
      </c>
      <c r="T138" s="25">
        <f t="shared" si="36"/>
        <v>2.0290897242213708</v>
      </c>
      <c r="U138" s="25">
        <f t="shared" si="37"/>
        <v>3.2863353450309978</v>
      </c>
      <c r="V138" s="25">
        <f t="shared" si="38"/>
        <v>10</v>
      </c>
      <c r="W138" s="25">
        <f t="shared" si="39"/>
        <v>0</v>
      </c>
      <c r="X138" s="51"/>
      <c r="Y138" s="25">
        <f>Health!F138</f>
        <v>8.25</v>
      </c>
      <c r="Z138" s="25">
        <f>Food!F138</f>
        <v>6.6267942583732102</v>
      </c>
      <c r="AA138" s="26">
        <f>Macro!F138</f>
        <v>9.0578512396694197</v>
      </c>
      <c r="AB138" s="25">
        <f>Socioeconomic!F138</f>
        <v>7.7142857142857197</v>
      </c>
      <c r="AC138" s="25">
        <f>'Natural Hazard'!F138</f>
        <v>10</v>
      </c>
      <c r="AD138" s="25">
        <f>Conflict!F138</f>
        <v>0</v>
      </c>
      <c r="AE138" s="51"/>
      <c r="AF138" s="25">
        <f>Health!G138</f>
        <v>6.1955431415598099</v>
      </c>
      <c r="AG138" s="25">
        <f>Food!G138</f>
        <v>0</v>
      </c>
      <c r="AH138" s="25">
        <f>Macro!G138</f>
        <v>0.45454545454546702</v>
      </c>
      <c r="AI138" s="25">
        <f>Socioeconomic!G138</f>
        <v>1.4</v>
      </c>
      <c r="AJ138" s="25">
        <f>'Natural Hazard'!G138</f>
        <v>0</v>
      </c>
      <c r="AK138" s="25">
        <f>Conflict!G138</f>
        <v>0</v>
      </c>
      <c r="AL138" s="50"/>
      <c r="AM138" s="27">
        <f>'Data Reliability'!E138</f>
        <v>0</v>
      </c>
      <c r="AN138" s="27">
        <f>'Data Reliability'!F138</f>
        <v>0.3</v>
      </c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</row>
    <row r="139" spans="1:53" x14ac:dyDescent="0.2">
      <c r="A139" s="63">
        <v>134</v>
      </c>
      <c r="B139" s="20" t="s">
        <v>273</v>
      </c>
      <c r="C139" s="20" t="s">
        <v>274</v>
      </c>
      <c r="D139" s="20" t="s">
        <v>557</v>
      </c>
      <c r="E139" s="20" t="s">
        <v>552</v>
      </c>
      <c r="F139" s="50"/>
      <c r="G139" s="22" cm="1">
        <f t="array" ref="G139">Options!$D$30*(COUNTIF($R139:$W139, "&gt;="&amp;Options!$D$36) + 0.5*(COUNTIF($R139:$W139, "&gt;="&amp;Options!$D$37) - COUNTIF($R139:$W139, "&gt;="&amp;Options!$D$36))) + Options!$D$31*(COUNTIF($R139:$W139, "&gt;="&amp;Options!$D$36)) + Options!$D$32*AVERAGE($R139:$W139) + Options!$D$33*GEOMEAN($R139:$W139+0.0001)</f>
        <v>3</v>
      </c>
      <c r="H139" s="23">
        <f t="shared" si="32"/>
        <v>3</v>
      </c>
      <c r="I139" s="270" t="str" cm="1">
        <f t="array" ref="I139">_xlfn.IFS('Data Reliability'!D139 &gt;= 0.666, "!!", AND('Data Reliability'!D139 &lt; 0.666,  'Data Reliability'!D139  &gt;= 0.333), "!", 'Data Reliability'!D139 &lt; 0.333, "")</f>
        <v/>
      </c>
      <c r="J139" s="22" cm="1">
        <f t="array" ref="J139">Options!$D$30*(COUNTIF($Y139:$AD139, "&gt;="&amp;Options!$D$40) + 0.5*(COUNTIF($Y139:$AD139, "&gt;="&amp;Options!$D$41) - COUNTIF($Y139:$AD139, "&gt;="&amp;Options!$D$40))) + Options!$D$31*(COUNTIF($Y139:$AD139, "&gt;="&amp;Options!$D$40)) + Options!$D$32*AVERAGE($Y139:$AD139) + Options!$D$33*GEOMEAN($Y139:$AD139+0.0001)</f>
        <v>0.5</v>
      </c>
      <c r="K139" s="23">
        <f t="shared" si="33"/>
        <v>0.5</v>
      </c>
      <c r="L139" s="270" t="str" cm="1">
        <f t="array" ref="L139">_xlfn.IFS('Data Reliability'!E139 &gt;= 0.666, "!!", AND('Data Reliability'!E139 &lt; 0.666,  'Data Reliability'!E139  &gt;= 0.333), "!", 'Data Reliability'!E139 &lt; 0.333, "")</f>
        <v/>
      </c>
      <c r="M139" s="21" cm="1">
        <f t="array" ref="M139">Options!$D$30*(COUNTIF($AF139:$AK139, "&gt;="&amp;Options!$D$40) + 0.5*(COUNTIF($AF139:$AK139, "&gt;="&amp;Options!$D$41) - COUNTIF($AF139:$AK139, "&gt;="&amp;Options!$D$40))) + Options!$D$31*(COUNTIF($AF139:$AK139, "&gt;="&amp;Options!$D$40)) + Options!$D$32*AVERAGE($AF139:$AK139) + Options!$D$33*GEOMEAN($AF139:$AK139+0.0001)</f>
        <v>2.5</v>
      </c>
      <c r="N139" s="23">
        <f t="shared" si="40"/>
        <v>2.5</v>
      </c>
      <c r="O139" s="270" t="str" cm="1">
        <f t="array" ref="O139">_xlfn.IFS('Data Reliability'!F139 &gt;= 0.666, "!!", AND('Data Reliability'!F139 &lt; 0.666,  'Data Reliability'!F139  &gt;= 0.333), "!", 'Data Reliability'!F139 &lt; 0.333, "")</f>
        <v>!</v>
      </c>
      <c r="P139" s="24"/>
      <c r="Q139" s="50"/>
      <c r="R139" s="25">
        <f t="shared" si="34"/>
        <v>6.1295537008356815</v>
      </c>
      <c r="S139" s="25">
        <f t="shared" si="35"/>
        <v>5.0956937799043098</v>
      </c>
      <c r="T139" s="25">
        <f t="shared" si="36"/>
        <v>4.1652892561983501</v>
      </c>
      <c r="U139" s="25">
        <f t="shared" si="37"/>
        <v>6.0944940022004364</v>
      </c>
      <c r="V139" s="25">
        <f t="shared" si="38"/>
        <v>9.3094933625126295</v>
      </c>
      <c r="W139" s="25">
        <f t="shared" si="39"/>
        <v>5</v>
      </c>
      <c r="X139" s="51"/>
      <c r="Y139" s="25">
        <f>Health!F139</f>
        <v>5.26</v>
      </c>
      <c r="Z139" s="25">
        <f>Food!F139</f>
        <v>5.0956937799043098</v>
      </c>
      <c r="AA139" s="26">
        <f>Macro!F139</f>
        <v>4.1652892561983501</v>
      </c>
      <c r="AB139" s="25">
        <f>Socioeconomic!F139</f>
        <v>3.71428571428571</v>
      </c>
      <c r="AC139" s="25">
        <f>'Natural Hazard'!F139</f>
        <v>8.6666666666666696</v>
      </c>
      <c r="AD139" s="25">
        <f>Conflict!F139</f>
        <v>0</v>
      </c>
      <c r="AE139" s="51"/>
      <c r="AF139" s="25">
        <f>Health!G139</f>
        <v>7.1428571428571104</v>
      </c>
      <c r="AG139" s="25">
        <f>Food!G139</f>
        <v>0</v>
      </c>
      <c r="AH139" s="25">
        <f>Macro!G139</f>
        <v>0</v>
      </c>
      <c r="AI139" s="25">
        <f>Socioeconomic!G139</f>
        <v>10</v>
      </c>
      <c r="AJ139" s="25">
        <f>'Natural Hazard'!G139</f>
        <v>10</v>
      </c>
      <c r="AK139" s="25">
        <f>Conflict!G139</f>
        <v>5</v>
      </c>
      <c r="AL139" s="50"/>
      <c r="AM139" s="27">
        <f>'Data Reliability'!E139</f>
        <v>0</v>
      </c>
      <c r="AN139" s="27">
        <f>'Data Reliability'!F139</f>
        <v>0.4</v>
      </c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</row>
    <row r="140" spans="1:53" x14ac:dyDescent="0.2">
      <c r="A140" s="63">
        <v>135</v>
      </c>
      <c r="B140" s="20" t="s">
        <v>275</v>
      </c>
      <c r="C140" s="20" t="s">
        <v>276</v>
      </c>
      <c r="D140" s="20" t="s">
        <v>557</v>
      </c>
      <c r="E140" s="20" t="s">
        <v>552</v>
      </c>
      <c r="F140" s="50"/>
      <c r="G140" s="22" cm="1">
        <f t="array" ref="G140">Options!$D$30*(COUNTIF($R140:$W140, "&gt;="&amp;Options!$D$36) + 0.5*(COUNTIF($R140:$W140, "&gt;="&amp;Options!$D$37) - COUNTIF($R140:$W140, "&gt;="&amp;Options!$D$36))) + Options!$D$31*(COUNTIF($R140:$W140, "&gt;="&amp;Options!$D$36)) + Options!$D$32*AVERAGE($R140:$W140) + Options!$D$33*GEOMEAN($R140:$W140+0.0001)</f>
        <v>3.5</v>
      </c>
      <c r="H140" s="23">
        <f t="shared" si="32"/>
        <v>3.5</v>
      </c>
      <c r="I140" s="270" t="str" cm="1">
        <f t="array" ref="I140">_xlfn.IFS('Data Reliability'!D140 &gt;= 0.666, "!!", AND('Data Reliability'!D140 &lt; 0.666,  'Data Reliability'!D140  &gt;= 0.333), "!", 'Data Reliability'!D140 &lt; 0.333, "")</f>
        <v/>
      </c>
      <c r="J140" s="22" cm="1">
        <f t="array" ref="J140">Options!$D$30*(COUNTIF($Y140:$AD140, "&gt;="&amp;Options!$D$40) + 0.5*(COUNTIF($Y140:$AD140, "&gt;="&amp;Options!$D$41) - COUNTIF($Y140:$AD140, "&gt;="&amp;Options!$D$40))) + Options!$D$31*(COUNTIF($Y140:$AD140, "&gt;="&amp;Options!$D$40)) + Options!$D$32*AVERAGE($Y140:$AD140) + Options!$D$33*GEOMEAN($Y140:$AD140+0.0001)</f>
        <v>1</v>
      </c>
      <c r="K140" s="23">
        <f t="shared" si="33"/>
        <v>1</v>
      </c>
      <c r="L140" s="270" t="str" cm="1">
        <f t="array" ref="L140">_xlfn.IFS('Data Reliability'!E140 &gt;= 0.666, "!!", AND('Data Reliability'!E140 &lt; 0.666,  'Data Reliability'!E140  &gt;= 0.333), "!", 'Data Reliability'!E140 &lt; 0.333, "")</f>
        <v/>
      </c>
      <c r="M140" s="21" cm="1">
        <f t="array" ref="M140">Options!$D$30*(COUNTIF($AF140:$AK140, "&gt;="&amp;Options!$D$40) + 0.5*(COUNTIF($AF140:$AK140, "&gt;="&amp;Options!$D$41) - COUNTIF($AF140:$AK140, "&gt;="&amp;Options!$D$40))) + Options!$D$31*(COUNTIF($AF140:$AK140, "&gt;="&amp;Options!$D$40)) + Options!$D$32*AVERAGE($AF140:$AK140) + Options!$D$33*GEOMEAN($AF140:$AK140+0.0001)</f>
        <v>2</v>
      </c>
      <c r="N140" s="23">
        <f t="shared" si="40"/>
        <v>2</v>
      </c>
      <c r="O140" s="270" t="str" cm="1">
        <f t="array" ref="O140">_xlfn.IFS('Data Reliability'!F140 &gt;= 0.666, "!!", AND('Data Reliability'!F140 &lt; 0.666,  'Data Reliability'!F140  &gt;= 0.333), "!", 'Data Reliability'!F140 &lt; 0.333, "")</f>
        <v/>
      </c>
      <c r="P140" s="24"/>
      <c r="Q140" s="50"/>
      <c r="R140" s="25">
        <f t="shared" si="34"/>
        <v>7.5828754440515498</v>
      </c>
      <c r="S140" s="25">
        <f t="shared" si="35"/>
        <v>6.6507177033492804</v>
      </c>
      <c r="T140" s="25">
        <f t="shared" si="36"/>
        <v>1.9765720236531312</v>
      </c>
      <c r="U140" s="25">
        <f t="shared" si="37"/>
        <v>6.9693205243716987</v>
      </c>
      <c r="V140" s="25">
        <f t="shared" si="38"/>
        <v>10</v>
      </c>
      <c r="W140" s="25">
        <f t="shared" si="39"/>
        <v>6.0614240207599899</v>
      </c>
      <c r="X140" s="51"/>
      <c r="Y140" s="25">
        <f>Health!F140</f>
        <v>5.75</v>
      </c>
      <c r="Z140" s="25">
        <f>Food!F140</f>
        <v>6.6507177033492804</v>
      </c>
      <c r="AA140" s="26">
        <f>Macro!F140</f>
        <v>4.2975206611570202</v>
      </c>
      <c r="AB140" s="25">
        <f>Socioeconomic!F140</f>
        <v>4.8571428571428603</v>
      </c>
      <c r="AC140" s="25">
        <f>'Natural Hazard'!F140</f>
        <v>10</v>
      </c>
      <c r="AD140" s="25">
        <f>Conflict!F140</f>
        <v>0</v>
      </c>
      <c r="AE140" s="51"/>
      <c r="AF140" s="25">
        <f>Health!G140</f>
        <v>10</v>
      </c>
      <c r="AG140" s="25">
        <f>Food!G140</f>
        <v>0</v>
      </c>
      <c r="AH140" s="25">
        <f>Macro!G140</f>
        <v>0.90909090909091705</v>
      </c>
      <c r="AI140" s="25">
        <f>Socioeconomic!G140</f>
        <v>10</v>
      </c>
      <c r="AJ140" s="25">
        <f>'Natural Hazard'!G140</f>
        <v>0</v>
      </c>
      <c r="AK140" s="25">
        <f>Conflict!G140</f>
        <v>6.0614240207599899</v>
      </c>
      <c r="AL140" s="50"/>
      <c r="AM140" s="27">
        <f>'Data Reliability'!E140</f>
        <v>0</v>
      </c>
      <c r="AN140" s="27">
        <f>'Data Reliability'!F140</f>
        <v>0.2</v>
      </c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</row>
    <row r="141" spans="1:53" x14ac:dyDescent="0.2">
      <c r="A141" s="63">
        <v>136</v>
      </c>
      <c r="B141" s="20" t="s">
        <v>277</v>
      </c>
      <c r="C141" s="20" t="s">
        <v>278</v>
      </c>
      <c r="D141" s="20" t="s">
        <v>558</v>
      </c>
      <c r="E141" s="20" t="s">
        <v>552</v>
      </c>
      <c r="F141" s="50"/>
      <c r="G141" s="22" cm="1">
        <f t="array" ref="G141">Options!$D$30*(COUNTIF($R141:$W141, "&gt;="&amp;Options!$D$36) + 0.5*(COUNTIF($R141:$W141, "&gt;="&amp;Options!$D$37) - COUNTIF($R141:$W141, "&gt;="&amp;Options!$D$36))) + Options!$D$31*(COUNTIF($R141:$W141, "&gt;="&amp;Options!$D$36)) + Options!$D$32*AVERAGE($R141:$W141) + Options!$D$33*GEOMEAN($R141:$W141+0.0001)</f>
        <v>4</v>
      </c>
      <c r="H141" s="23">
        <f t="shared" si="32"/>
        <v>4</v>
      </c>
      <c r="I141" s="270" t="str" cm="1">
        <f t="array" ref="I141">_xlfn.IFS('Data Reliability'!D141 &gt;= 0.666, "!!", AND('Data Reliability'!D141 &lt; 0.666,  'Data Reliability'!D141  &gt;= 0.333), "!", 'Data Reliability'!D141 &lt; 0.333, "")</f>
        <v/>
      </c>
      <c r="J141" s="22" cm="1">
        <f t="array" ref="J141">Options!$D$30*(COUNTIF($Y141:$AD141, "&gt;="&amp;Options!$D$40) + 0.5*(COUNTIF($Y141:$AD141, "&gt;="&amp;Options!$D$41) - COUNTIF($Y141:$AD141, "&gt;="&amp;Options!$D$40))) + Options!$D$31*(COUNTIF($Y141:$AD141, "&gt;="&amp;Options!$D$40)) + Options!$D$32*AVERAGE($Y141:$AD141) + Options!$D$33*GEOMEAN($Y141:$AD141+0.0001)</f>
        <v>1.5</v>
      </c>
      <c r="K141" s="23">
        <f t="shared" si="33"/>
        <v>1.5</v>
      </c>
      <c r="L141" s="270" t="str" cm="1">
        <f t="array" ref="L141">_xlfn.IFS('Data Reliability'!E141 &gt;= 0.666, "!!", AND('Data Reliability'!E141 &lt; 0.666,  'Data Reliability'!E141  &gt;= 0.333), "!", 'Data Reliability'!E141 &lt; 0.333, "")</f>
        <v/>
      </c>
      <c r="M141" s="21" cm="1">
        <f t="array" ref="M141">Options!$D$30*(COUNTIF($AF141:$AK141, "&gt;="&amp;Options!$D$40) + 0.5*(COUNTIF($AF141:$AK141, "&gt;="&amp;Options!$D$41) - COUNTIF($AF141:$AK141, "&gt;="&amp;Options!$D$40))) + Options!$D$31*(COUNTIF($AF141:$AK141, "&gt;="&amp;Options!$D$40)) + Options!$D$32*AVERAGE($AF141:$AK141) + Options!$D$33*GEOMEAN($AF141:$AK141+0.0001)</f>
        <v>2.5</v>
      </c>
      <c r="N141" s="23">
        <f t="shared" si="40"/>
        <v>2.5</v>
      </c>
      <c r="O141" s="270" t="str" cm="1">
        <f t="array" ref="O141">_xlfn.IFS('Data Reliability'!F141 &gt;= 0.666, "!!", AND('Data Reliability'!F141 &lt; 0.666,  'Data Reliability'!F141  &gt;= 0.333), "!", 'Data Reliability'!F141 &lt; 0.333, "")</f>
        <v/>
      </c>
      <c r="P141" s="24"/>
      <c r="Q141" s="50"/>
      <c r="R141" s="25">
        <f t="shared" si="34"/>
        <v>7.064009749313521</v>
      </c>
      <c r="S141" s="25">
        <f t="shared" si="35"/>
        <v>7.2009569377990399</v>
      </c>
      <c r="T141" s="25">
        <f t="shared" si="36"/>
        <v>4.3864760401818437</v>
      </c>
      <c r="U141" s="25">
        <f t="shared" si="37"/>
        <v>7.4642002729217882</v>
      </c>
      <c r="V141" s="25">
        <f t="shared" si="38"/>
        <v>10</v>
      </c>
      <c r="W141" s="25">
        <f t="shared" si="39"/>
        <v>3.7831541634821599</v>
      </c>
      <c r="X141" s="51"/>
      <c r="Y141" s="25">
        <f>Health!F141</f>
        <v>6.75</v>
      </c>
      <c r="Z141" s="25">
        <f>Food!F141</f>
        <v>7.2009569377990399</v>
      </c>
      <c r="AA141" s="26">
        <f>Macro!F141</f>
        <v>6.5123966942148801</v>
      </c>
      <c r="AB141" s="25">
        <f>Socioeconomic!F141</f>
        <v>5.5714285714285703</v>
      </c>
      <c r="AC141" s="25">
        <f>'Natural Hazard'!F141</f>
        <v>10</v>
      </c>
      <c r="AD141" s="25">
        <f>Conflict!F141</f>
        <v>0</v>
      </c>
      <c r="AE141" s="51"/>
      <c r="AF141" s="25">
        <f>Health!G141</f>
        <v>7.3926272205031802</v>
      </c>
      <c r="AG141" s="25">
        <f>Food!G141</f>
        <v>0</v>
      </c>
      <c r="AH141" s="25">
        <f>Macro!G141</f>
        <v>2.9545454545454501</v>
      </c>
      <c r="AI141" s="25">
        <f>Socioeconomic!G141</f>
        <v>10</v>
      </c>
      <c r="AJ141" s="25">
        <f>'Natural Hazard'!G141</f>
        <v>10</v>
      </c>
      <c r="AK141" s="25">
        <f>Conflict!G141</f>
        <v>3.7831541634821599</v>
      </c>
      <c r="AL141" s="50"/>
      <c r="AM141" s="27">
        <f>'Data Reliability'!E141</f>
        <v>0</v>
      </c>
      <c r="AN141" s="27">
        <f>'Data Reliability'!F141</f>
        <v>0.2</v>
      </c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</row>
    <row r="142" spans="1:53" x14ac:dyDescent="0.2">
      <c r="A142" s="63">
        <v>137</v>
      </c>
      <c r="B142" s="20" t="s">
        <v>279</v>
      </c>
      <c r="C142" s="20" t="s">
        <v>280</v>
      </c>
      <c r="D142" s="20" t="s">
        <v>558</v>
      </c>
      <c r="E142" s="20" t="s">
        <v>552</v>
      </c>
      <c r="F142" s="50"/>
      <c r="G142" s="22" cm="1">
        <f t="array" ref="G142">Options!$D$30*(COUNTIF($R142:$W142, "&gt;="&amp;Options!$D$36) + 0.5*(COUNTIF($R142:$W142, "&gt;="&amp;Options!$D$37) - COUNTIF($R142:$W142, "&gt;="&amp;Options!$D$36))) + Options!$D$31*(COUNTIF($R142:$W142, "&gt;="&amp;Options!$D$36)) + Options!$D$32*AVERAGE($R142:$W142) + Options!$D$33*GEOMEAN($R142:$W142+0.0001)</f>
        <v>1.5</v>
      </c>
      <c r="H142" s="23">
        <f t="shared" si="32"/>
        <v>1.5</v>
      </c>
      <c r="I142" s="270" t="str" cm="1">
        <f t="array" ref="I142">_xlfn.IFS('Data Reliability'!D142 &gt;= 0.666, "!!", AND('Data Reliability'!D142 &lt; 0.666,  'Data Reliability'!D142  &gt;= 0.333), "!", 'Data Reliability'!D142 &lt; 0.333, "")</f>
        <v>!</v>
      </c>
      <c r="J142" s="22" cm="1">
        <f t="array" ref="J142">Options!$D$30*(COUNTIF($Y142:$AD142, "&gt;="&amp;Options!$D$40) + 0.5*(COUNTIF($Y142:$AD142, "&gt;="&amp;Options!$D$41) - COUNTIF($Y142:$AD142, "&gt;="&amp;Options!$D$40))) + Options!$D$31*(COUNTIF($Y142:$AD142, "&gt;="&amp;Options!$D$40)) + Options!$D$32*AVERAGE($Y142:$AD142) + Options!$D$33*GEOMEAN($Y142:$AD142+0.0001)</f>
        <v>0.5</v>
      </c>
      <c r="K142" s="23">
        <f t="shared" si="33"/>
        <v>0.5</v>
      </c>
      <c r="L142" s="270" t="str" cm="1">
        <f t="array" ref="L142">_xlfn.IFS('Data Reliability'!E142 &gt;= 0.666, "!!", AND('Data Reliability'!E142 &lt; 0.666,  'Data Reliability'!E142  &gt;= 0.333), "!", 'Data Reliability'!E142 &lt; 0.333, "")</f>
        <v/>
      </c>
      <c r="M142" s="21" cm="1">
        <f t="array" ref="M142">Options!$D$30*(COUNTIF($AF142:$AK142, "&gt;="&amp;Options!$D$40) + 0.5*(COUNTIF($AF142:$AK142, "&gt;="&amp;Options!$D$41) - COUNTIF($AF142:$AK142, "&gt;="&amp;Options!$D$40))) + Options!$D$31*(COUNTIF($AF142:$AK142, "&gt;="&amp;Options!$D$40)) + Options!$D$32*AVERAGE($AF142:$AK142) + Options!$D$33*GEOMEAN($AF142:$AK142+0.0001)</f>
        <v>1</v>
      </c>
      <c r="N142" s="23">
        <f t="shared" si="40"/>
        <v>1</v>
      </c>
      <c r="O142" s="270" t="str" cm="1">
        <f t="array" ref="O142">_xlfn.IFS('Data Reliability'!F142 &gt;= 0.666, "!!", AND('Data Reliability'!F142 &lt; 0.666,  'Data Reliability'!F142  &gt;= 0.333), "!", 'Data Reliability'!F142 &lt; 0.333, "")</f>
        <v>!!</v>
      </c>
      <c r="P142" s="24"/>
      <c r="Q142" s="50"/>
      <c r="R142" s="25">
        <f t="shared" si="34"/>
        <v>9.6199999999999992</v>
      </c>
      <c r="S142" s="25">
        <f t="shared" si="35"/>
        <v>0</v>
      </c>
      <c r="T142" s="25">
        <f t="shared" si="36"/>
        <v>0</v>
      </c>
      <c r="U142" s="25">
        <f t="shared" si="37"/>
        <v>4.8571428571428603</v>
      </c>
      <c r="V142" s="25">
        <f t="shared" si="38"/>
        <v>6.0553007081949861</v>
      </c>
      <c r="W142" s="25">
        <f t="shared" si="39"/>
        <v>0</v>
      </c>
      <c r="X142" s="51"/>
      <c r="Y142" s="25">
        <f>Health!F142</f>
        <v>9.6199999999999992</v>
      </c>
      <c r="Z142" s="25">
        <f>Food!F142</f>
        <v>0</v>
      </c>
      <c r="AA142" s="26">
        <f>Macro!F142</f>
        <v>0</v>
      </c>
      <c r="AB142" s="25">
        <f>Socioeconomic!F142</f>
        <v>4.8571428571428603</v>
      </c>
      <c r="AC142" s="25">
        <f>'Natural Hazard'!F142</f>
        <v>3.6666666666666701</v>
      </c>
      <c r="AD142" s="25">
        <f>Conflict!F142</f>
        <v>0</v>
      </c>
      <c r="AE142" s="51"/>
      <c r="AF142" s="25">
        <f>Health!G142</f>
        <v>0</v>
      </c>
      <c r="AG142" s="25">
        <f>Food!G142</f>
        <v>0</v>
      </c>
      <c r="AH142" s="25">
        <f>Macro!G142</f>
        <v>0</v>
      </c>
      <c r="AI142" s="25">
        <f>Socioeconomic!G142</f>
        <v>0</v>
      </c>
      <c r="AJ142" s="25">
        <f>'Natural Hazard'!G142</f>
        <v>10</v>
      </c>
      <c r="AK142" s="25">
        <f>Conflict!G142</f>
        <v>0</v>
      </c>
      <c r="AL142" s="50"/>
      <c r="AM142" s="27">
        <f>'Data Reliability'!E142</f>
        <v>0.2</v>
      </c>
      <c r="AN142" s="27">
        <f>'Data Reliability'!F142</f>
        <v>0.8</v>
      </c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</row>
    <row r="143" spans="1:53" x14ac:dyDescent="0.2">
      <c r="A143" s="63">
        <v>138</v>
      </c>
      <c r="B143" s="20" t="s">
        <v>281</v>
      </c>
      <c r="C143" s="20" t="s">
        <v>282</v>
      </c>
      <c r="D143" s="20" t="s">
        <v>558</v>
      </c>
      <c r="E143" s="20" t="s">
        <v>560</v>
      </c>
      <c r="F143" s="50"/>
      <c r="G143" s="22" cm="1">
        <f t="array" ref="G143">Options!$D$30*(COUNTIF($R143:$W143, "&gt;="&amp;Options!$D$36) + 0.5*(COUNTIF($R143:$W143, "&gt;="&amp;Options!$D$37) - COUNTIF($R143:$W143, "&gt;="&amp;Options!$D$36))) + Options!$D$31*(COUNTIF($R143:$W143, "&gt;="&amp;Options!$D$36)) + Options!$D$32*AVERAGE($R143:$W143) + Options!$D$33*GEOMEAN($R143:$W143+0.0001)</f>
        <v>6</v>
      </c>
      <c r="H143" s="23">
        <f t="shared" si="32"/>
        <v>6</v>
      </c>
      <c r="I143" s="270" t="str" cm="1">
        <f t="array" ref="I143">_xlfn.IFS('Data Reliability'!D143 &gt;= 0.666, "!!", AND('Data Reliability'!D143 &lt; 0.666,  'Data Reliability'!D143  &gt;= 0.333), "!", 'Data Reliability'!D143 &lt; 0.333, "")</f>
        <v/>
      </c>
      <c r="J143" s="22" cm="1">
        <f t="array" ref="J143">Options!$D$30*(COUNTIF($Y143:$AD143, "&gt;="&amp;Options!$D$40) + 0.5*(COUNTIF($Y143:$AD143, "&gt;="&amp;Options!$D$41) - COUNTIF($Y143:$AD143, "&gt;="&amp;Options!$D$40))) + Options!$D$31*(COUNTIF($Y143:$AD143, "&gt;="&amp;Options!$D$40)) + Options!$D$32*AVERAGE($Y143:$AD143) + Options!$D$33*GEOMEAN($Y143:$AD143+0.0001)</f>
        <v>4</v>
      </c>
      <c r="K143" s="23">
        <f t="shared" si="33"/>
        <v>4</v>
      </c>
      <c r="L143" s="270" t="str" cm="1">
        <f t="array" ref="L143">_xlfn.IFS('Data Reliability'!E143 &gt;= 0.666, "!!", AND('Data Reliability'!E143 &lt; 0.666,  'Data Reliability'!E143  &gt;= 0.333), "!", 'Data Reliability'!E143 &lt; 0.333, "")</f>
        <v/>
      </c>
      <c r="M143" s="21" cm="1">
        <f t="array" ref="M143">Options!$D$30*(COUNTIF($AF143:$AK143, "&gt;="&amp;Options!$D$40) + 0.5*(COUNTIF($AF143:$AK143, "&gt;="&amp;Options!$D$41) - COUNTIF($AF143:$AK143, "&gt;="&amp;Options!$D$40))) + Options!$D$31*(COUNTIF($AF143:$AK143, "&gt;="&amp;Options!$D$40)) + Options!$D$32*AVERAGE($AF143:$AK143) + Options!$D$33*GEOMEAN($AF143:$AK143+0.0001)</f>
        <v>2</v>
      </c>
      <c r="N143" s="23">
        <f t="shared" si="40"/>
        <v>2</v>
      </c>
      <c r="O143" s="270" t="str" cm="1">
        <f t="array" ref="O143">_xlfn.IFS('Data Reliability'!F143 &gt;= 0.666, "!!", AND('Data Reliability'!F143 &lt; 0.666,  'Data Reliability'!F143  &gt;= 0.333), "!", 'Data Reliability'!F143 &lt; 0.333, "")</f>
        <v>!</v>
      </c>
      <c r="P143" s="24"/>
      <c r="Q143" s="50"/>
      <c r="R143" s="25">
        <f t="shared" si="34"/>
        <v>9.6176920308356717</v>
      </c>
      <c r="S143" s="25">
        <f t="shared" si="35"/>
        <v>10</v>
      </c>
      <c r="T143" s="25">
        <f t="shared" si="36"/>
        <v>7.4603887600304617</v>
      </c>
      <c r="U143" s="25">
        <f t="shared" si="37"/>
        <v>7.9372539331937713</v>
      </c>
      <c r="V143" s="25">
        <f t="shared" si="38"/>
        <v>9.5</v>
      </c>
      <c r="W143" s="25">
        <f t="shared" si="39"/>
        <v>10</v>
      </c>
      <c r="X143" s="51"/>
      <c r="Y143" s="25">
        <f>Health!F143</f>
        <v>9.25</v>
      </c>
      <c r="Z143" s="25">
        <f>Food!F143</f>
        <v>10</v>
      </c>
      <c r="AA143" s="26">
        <f>Macro!F143</f>
        <v>7.65289256198347</v>
      </c>
      <c r="AB143" s="25">
        <f>Socioeconomic!F143</f>
        <v>9</v>
      </c>
      <c r="AC143" s="25">
        <f>'Natural Hazard'!F143</f>
        <v>9.5</v>
      </c>
      <c r="AD143" s="25">
        <f>Conflict!F143</f>
        <v>10</v>
      </c>
      <c r="AE143" s="51"/>
      <c r="AF143" s="25">
        <f>Health!G143</f>
        <v>10</v>
      </c>
      <c r="AG143" s="25">
        <f>Food!G143</f>
        <v>0</v>
      </c>
      <c r="AH143" s="25">
        <f>Macro!G143</f>
        <v>7.2727272727272698</v>
      </c>
      <c r="AI143" s="25">
        <f>Socioeconomic!G143</f>
        <v>7</v>
      </c>
      <c r="AJ143" s="25">
        <f>'Natural Hazard'!G143</f>
        <v>0</v>
      </c>
      <c r="AK143" s="25">
        <f>Conflict!G143</f>
        <v>0</v>
      </c>
      <c r="AL143" s="50"/>
      <c r="AM143" s="27">
        <f>'Data Reliability'!E143</f>
        <v>0</v>
      </c>
      <c r="AN143" s="27">
        <f>'Data Reliability'!F143</f>
        <v>0.4</v>
      </c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</row>
    <row r="144" spans="1:53" x14ac:dyDescent="0.2">
      <c r="A144" s="63">
        <v>139</v>
      </c>
      <c r="B144" s="20" t="s">
        <v>283</v>
      </c>
      <c r="C144" s="20" t="s">
        <v>284</v>
      </c>
      <c r="D144" s="20" t="s">
        <v>555</v>
      </c>
      <c r="E144" s="20" t="s">
        <v>552</v>
      </c>
      <c r="F144" s="50"/>
      <c r="G144" s="22" cm="1">
        <f t="array" ref="G144">Options!$D$30*(COUNTIF($R144:$W144, "&gt;="&amp;Options!$D$36) + 0.5*(COUNTIF($R144:$W144, "&gt;="&amp;Options!$D$37) - COUNTIF($R144:$W144, "&gt;="&amp;Options!$D$36))) + Options!$D$31*(COUNTIF($R144:$W144, "&gt;="&amp;Options!$D$36)) + Options!$D$32*AVERAGE($R144:$W144) + Options!$D$33*GEOMEAN($R144:$W144+0.0001)</f>
        <v>0.5</v>
      </c>
      <c r="H144" s="23">
        <f t="shared" si="32"/>
        <v>0.5</v>
      </c>
      <c r="I144" s="270" t="str" cm="1">
        <f t="array" ref="I144">_xlfn.IFS('Data Reliability'!D144 &gt;= 0.666, "!!", AND('Data Reliability'!D144 &lt; 0.666,  'Data Reliability'!D144  &gt;= 0.333), "!", 'Data Reliability'!D144 &lt; 0.333, "")</f>
        <v/>
      </c>
      <c r="J144" s="22" cm="1">
        <f t="array" ref="J144">Options!$D$30*(COUNTIF($Y144:$AD144, "&gt;="&amp;Options!$D$40) + 0.5*(COUNTIF($Y144:$AD144, "&gt;="&amp;Options!$D$41) - COUNTIF($Y144:$AD144, "&gt;="&amp;Options!$D$40))) + Options!$D$31*(COUNTIF($Y144:$AD144, "&gt;="&amp;Options!$D$40)) + Options!$D$32*AVERAGE($Y144:$AD144) + Options!$D$33*GEOMEAN($Y144:$AD144+0.0001)</f>
        <v>0</v>
      </c>
      <c r="K144" s="23">
        <f t="shared" si="33"/>
        <v>0</v>
      </c>
      <c r="L144" s="270" t="str" cm="1">
        <f t="array" ref="L144">_xlfn.IFS('Data Reliability'!E144 &gt;= 0.666, "!!", AND('Data Reliability'!E144 &lt; 0.666,  'Data Reliability'!E144  &gt;= 0.333), "!", 'Data Reliability'!E144 &lt; 0.333, "")</f>
        <v/>
      </c>
      <c r="M144" s="21" cm="1">
        <f t="array" ref="M144">Options!$D$30*(COUNTIF($AF144:$AK144, "&gt;="&amp;Options!$D$40) + 0.5*(COUNTIF($AF144:$AK144, "&gt;="&amp;Options!$D$41) - COUNTIF($AF144:$AK144, "&gt;="&amp;Options!$D$40))) + Options!$D$31*(COUNTIF($AF144:$AK144, "&gt;="&amp;Options!$D$40)) + Options!$D$32*AVERAGE($AF144:$AK144) + Options!$D$33*GEOMEAN($AF144:$AK144+0.0001)</f>
        <v>1.5</v>
      </c>
      <c r="N144" s="23">
        <f t="shared" si="40"/>
        <v>1.5</v>
      </c>
      <c r="O144" s="270" t="str" cm="1">
        <f t="array" ref="O144">_xlfn.IFS('Data Reliability'!F144 &gt;= 0.666, "!!", AND('Data Reliability'!F144 &lt; 0.666,  'Data Reliability'!F144  &gt;= 0.333), "!", 'Data Reliability'!F144 &lt; 0.333, "")</f>
        <v/>
      </c>
      <c r="P144" s="24"/>
      <c r="Q144" s="50"/>
      <c r="R144" s="25">
        <f t="shared" si="34"/>
        <v>5.4037024344425184</v>
      </c>
      <c r="S144" s="25">
        <f t="shared" si="35"/>
        <v>0.78947368421052599</v>
      </c>
      <c r="T144" s="25">
        <f t="shared" si="36"/>
        <v>3.30578512396694</v>
      </c>
      <c r="U144" s="25">
        <f t="shared" si="37"/>
        <v>3.1255030490521443</v>
      </c>
      <c r="V144" s="25">
        <f t="shared" si="38"/>
        <v>2.1666666666666701</v>
      </c>
      <c r="W144" s="25">
        <f t="shared" si="39"/>
        <v>0</v>
      </c>
      <c r="X144" s="51"/>
      <c r="Y144" s="25">
        <f>Health!F144</f>
        <v>2.92</v>
      </c>
      <c r="Z144" s="25">
        <f>Food!F144</f>
        <v>0.78947368421052599</v>
      </c>
      <c r="AA144" s="26">
        <f>Macro!F144</f>
        <v>3.30578512396694</v>
      </c>
      <c r="AB144" s="25">
        <f>Socioeconomic!F144</f>
        <v>1</v>
      </c>
      <c r="AC144" s="25">
        <f>'Natural Hazard'!F144</f>
        <v>2.1666666666666701</v>
      </c>
      <c r="AD144" s="25">
        <f>Conflict!F144</f>
        <v>0</v>
      </c>
      <c r="AE144" s="51"/>
      <c r="AF144" s="25">
        <f>Health!G144</f>
        <v>10</v>
      </c>
      <c r="AG144" s="25">
        <f>Food!G144</f>
        <v>0</v>
      </c>
      <c r="AH144" s="25">
        <f>Macro!G144</f>
        <v>0</v>
      </c>
      <c r="AI144" s="25">
        <f>Socioeconomic!G144</f>
        <v>9.7687693096342496</v>
      </c>
      <c r="AJ144" s="25">
        <f>'Natural Hazard'!G144</f>
        <v>0</v>
      </c>
      <c r="AK144" s="25">
        <f>Conflict!G144</f>
        <v>0</v>
      </c>
      <c r="AL144" s="50"/>
      <c r="AM144" s="27">
        <f>'Data Reliability'!E144</f>
        <v>0</v>
      </c>
      <c r="AN144" s="27">
        <f>'Data Reliability'!F144</f>
        <v>0.3</v>
      </c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</row>
    <row r="145" spans="1:53" x14ac:dyDescent="0.2">
      <c r="A145" s="63">
        <v>140</v>
      </c>
      <c r="B145" s="20" t="s">
        <v>285</v>
      </c>
      <c r="C145" s="20" t="s">
        <v>286</v>
      </c>
      <c r="D145" s="20" t="s">
        <v>558</v>
      </c>
      <c r="E145" s="20" t="s">
        <v>548</v>
      </c>
      <c r="F145" s="50"/>
      <c r="G145" s="22" cm="1">
        <f t="array" ref="G145">Options!$D$30*(COUNTIF($R145:$W145, "&gt;="&amp;Options!$D$36) + 0.5*(COUNTIF($R145:$W145, "&gt;="&amp;Options!$D$37) - COUNTIF($R145:$W145, "&gt;="&amp;Options!$D$36))) + Options!$D$31*(COUNTIF($R145:$W145, "&gt;="&amp;Options!$D$36)) + Options!$D$32*AVERAGE($R145:$W145) + Options!$D$33*GEOMEAN($R145:$W145+0.0001)</f>
        <v>5</v>
      </c>
      <c r="H145" s="23">
        <f t="shared" si="32"/>
        <v>5</v>
      </c>
      <c r="I145" s="270" t="str" cm="1">
        <f t="array" ref="I145">_xlfn.IFS('Data Reliability'!D145 &gt;= 0.666, "!!", AND('Data Reliability'!D145 &lt; 0.666,  'Data Reliability'!D145  &gt;= 0.333), "!", 'Data Reliability'!D145 &lt; 0.333, "")</f>
        <v/>
      </c>
      <c r="J145" s="22" cm="1">
        <f t="array" ref="J145">Options!$D$30*(COUNTIF($Y145:$AD145, "&gt;="&amp;Options!$D$40) + 0.5*(COUNTIF($Y145:$AD145, "&gt;="&amp;Options!$D$41) - COUNTIF($Y145:$AD145, "&gt;="&amp;Options!$D$40))) + Options!$D$31*(COUNTIF($Y145:$AD145, "&gt;="&amp;Options!$D$40)) + Options!$D$32*AVERAGE($Y145:$AD145) + Options!$D$33*GEOMEAN($Y145:$AD145+0.0001)</f>
        <v>2.5</v>
      </c>
      <c r="K145" s="23">
        <f t="shared" si="33"/>
        <v>2.5</v>
      </c>
      <c r="L145" s="270" t="str" cm="1">
        <f t="array" ref="L145">_xlfn.IFS('Data Reliability'!E145 &gt;= 0.666, "!!", AND('Data Reliability'!E145 &lt; 0.666,  'Data Reliability'!E145  &gt;= 0.333), "!", 'Data Reliability'!E145 &lt; 0.333, "")</f>
        <v/>
      </c>
      <c r="M145" s="21" cm="1">
        <f t="array" ref="M145">Options!$D$30*(COUNTIF($AF145:$AK145, "&gt;="&amp;Options!$D$40) + 0.5*(COUNTIF($AF145:$AK145, "&gt;="&amp;Options!$D$41) - COUNTIF($AF145:$AK145, "&gt;="&amp;Options!$D$40))) + Options!$D$31*(COUNTIF($AF145:$AK145, "&gt;="&amp;Options!$D$40)) + Options!$D$32*AVERAGE($AF145:$AK145) + Options!$D$33*GEOMEAN($AF145:$AK145+0.0001)</f>
        <v>1</v>
      </c>
      <c r="N145" s="23">
        <f t="shared" si="40"/>
        <v>1</v>
      </c>
      <c r="O145" s="270" t="str" cm="1">
        <f t="array" ref="O145">_xlfn.IFS('Data Reliability'!F145 &gt;= 0.666, "!!", AND('Data Reliability'!F145 &lt; 0.666,  'Data Reliability'!F145  &gt;= 0.333), "!", 'Data Reliability'!F145 &lt; 0.333, "")</f>
        <v>!</v>
      </c>
      <c r="P145" s="24"/>
      <c r="Q145" s="50"/>
      <c r="R145" s="25">
        <f t="shared" si="34"/>
        <v>6.75</v>
      </c>
      <c r="S145" s="25">
        <f t="shared" si="35"/>
        <v>8.6363636363636402</v>
      </c>
      <c r="T145" s="25">
        <f t="shared" si="36"/>
        <v>6.7419986246324095</v>
      </c>
      <c r="U145" s="25">
        <f t="shared" si="37"/>
        <v>9</v>
      </c>
      <c r="V145" s="25">
        <f t="shared" si="38"/>
        <v>7</v>
      </c>
      <c r="W145" s="25">
        <f t="shared" si="39"/>
        <v>10</v>
      </c>
      <c r="X145" s="51"/>
      <c r="Y145" s="25">
        <f>Health!F145</f>
        <v>6.75</v>
      </c>
      <c r="Z145" s="25">
        <f>Food!F145</f>
        <v>8.6363636363636402</v>
      </c>
      <c r="AA145" s="26">
        <f>Macro!F145</f>
        <v>10</v>
      </c>
      <c r="AB145" s="25">
        <f>Socioeconomic!F145</f>
        <v>9</v>
      </c>
      <c r="AC145" s="25">
        <f>'Natural Hazard'!F145</f>
        <v>7</v>
      </c>
      <c r="AD145" s="25">
        <f>Conflict!F145</f>
        <v>0</v>
      </c>
      <c r="AE145" s="51"/>
      <c r="AF145" s="25">
        <f>Health!G145</f>
        <v>0</v>
      </c>
      <c r="AG145" s="25">
        <f>Food!G145</f>
        <v>0</v>
      </c>
      <c r="AH145" s="25">
        <f>Macro!G145</f>
        <v>4.5454545454545299</v>
      </c>
      <c r="AI145" s="25">
        <f>Socioeconomic!G145</f>
        <v>0</v>
      </c>
      <c r="AJ145" s="25">
        <f>'Natural Hazard'!G145</f>
        <v>0</v>
      </c>
      <c r="AK145" s="25">
        <f>Conflict!G145</f>
        <v>10</v>
      </c>
      <c r="AL145" s="50"/>
      <c r="AM145" s="27">
        <f>'Data Reliability'!E145</f>
        <v>0</v>
      </c>
      <c r="AN145" s="27">
        <f>'Data Reliability'!F145</f>
        <v>0.6</v>
      </c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</row>
    <row r="146" spans="1:53" x14ac:dyDescent="0.2">
      <c r="A146" s="63">
        <v>141</v>
      </c>
      <c r="B146" s="20" t="s">
        <v>287</v>
      </c>
      <c r="C146" s="20" t="s">
        <v>288</v>
      </c>
      <c r="D146" s="20" t="s">
        <v>555</v>
      </c>
      <c r="E146" s="20" t="s">
        <v>546</v>
      </c>
      <c r="F146" s="50"/>
      <c r="G146" s="22" cm="1">
        <f t="array" ref="G146">Options!$D$30*(COUNTIF($R146:$W146, "&gt;="&amp;Options!$D$36) + 0.5*(COUNTIF($R146:$W146, "&gt;="&amp;Options!$D$37) - COUNTIF($R146:$W146, "&gt;="&amp;Options!$D$36))) + Options!$D$31*(COUNTIF($R146:$W146, "&gt;="&amp;Options!$D$36)) + Options!$D$32*AVERAGE($R146:$W146) + Options!$D$33*GEOMEAN($R146:$W146+0.0001)</f>
        <v>0</v>
      </c>
      <c r="H146" s="23">
        <f t="shared" si="32"/>
        <v>0</v>
      </c>
      <c r="I146" s="270" t="str" cm="1">
        <f t="array" ref="I146">_xlfn.IFS('Data Reliability'!D146 &gt;= 0.666, "!!", AND('Data Reliability'!D146 &lt; 0.666,  'Data Reliability'!D146  &gt;= 0.333), "!", 'Data Reliability'!D146 &lt; 0.333, "")</f>
        <v/>
      </c>
      <c r="J146" s="22" cm="1">
        <f t="array" ref="J146">Options!$D$30*(COUNTIF($Y146:$AD146, "&gt;="&amp;Options!$D$40) + 0.5*(COUNTIF($Y146:$AD146, "&gt;="&amp;Options!$D$41) - COUNTIF($Y146:$AD146, "&gt;="&amp;Options!$D$40))) + Options!$D$31*(COUNTIF($Y146:$AD146, "&gt;="&amp;Options!$D$40)) + Options!$D$32*AVERAGE($Y146:$AD146) + Options!$D$33*GEOMEAN($Y146:$AD146+0.0001)</f>
        <v>0</v>
      </c>
      <c r="K146" s="23">
        <f t="shared" si="33"/>
        <v>0</v>
      </c>
      <c r="L146" s="270" t="str" cm="1">
        <f t="array" ref="L146">_xlfn.IFS('Data Reliability'!E146 &gt;= 0.666, "!!", AND('Data Reliability'!E146 &lt; 0.666,  'Data Reliability'!E146  &gt;= 0.333), "!", 'Data Reliability'!E146 &lt; 0.333, "")</f>
        <v/>
      </c>
      <c r="M146" s="21" cm="1">
        <f t="array" ref="M146">Options!$D$30*(COUNTIF($AF146:$AK146, "&gt;="&amp;Options!$D$40) + 0.5*(COUNTIF($AF146:$AK146, "&gt;="&amp;Options!$D$41) - COUNTIF($AF146:$AK146, "&gt;="&amp;Options!$D$40))) + Options!$D$31*(COUNTIF($AF146:$AK146, "&gt;="&amp;Options!$D$40)) + Options!$D$32*AVERAGE($AF146:$AK146) + Options!$D$33*GEOMEAN($AF146:$AK146+0.0001)</f>
        <v>0.5</v>
      </c>
      <c r="N146" s="23">
        <f t="shared" si="40"/>
        <v>0.5</v>
      </c>
      <c r="O146" s="270" t="str" cm="1">
        <f t="array" ref="O146">_xlfn.IFS('Data Reliability'!F146 &gt;= 0.666, "!!", AND('Data Reliability'!F146 &lt; 0.666,  'Data Reliability'!F146  &gt;= 0.333), "!", 'Data Reliability'!F146 &lt; 0.333, "")</f>
        <v/>
      </c>
      <c r="P146" s="24"/>
      <c r="Q146" s="50"/>
      <c r="R146" s="25">
        <f t="shared" si="34"/>
        <v>3.0860669992418308</v>
      </c>
      <c r="S146" s="25">
        <f t="shared" si="35"/>
        <v>0</v>
      </c>
      <c r="T146" s="25">
        <f t="shared" si="36"/>
        <v>4.4205992774113794</v>
      </c>
      <c r="U146" s="25">
        <f t="shared" si="37"/>
        <v>2.8132340311971418</v>
      </c>
      <c r="V146" s="25">
        <f t="shared" si="38"/>
        <v>4</v>
      </c>
      <c r="W146" s="25">
        <f t="shared" si="39"/>
        <v>0</v>
      </c>
      <c r="X146" s="51"/>
      <c r="Y146" s="25">
        <f>Health!F146</f>
        <v>2</v>
      </c>
      <c r="Z146" s="25">
        <f>Food!F146</f>
        <v>0</v>
      </c>
      <c r="AA146" s="26">
        <f>Macro!F146</f>
        <v>2.5289256198347099</v>
      </c>
      <c r="AB146" s="25">
        <f>Socioeconomic!F146</f>
        <v>1.4285714285714299</v>
      </c>
      <c r="AC146" s="25">
        <f>'Natural Hazard'!F146</f>
        <v>4</v>
      </c>
      <c r="AD146" s="25">
        <f>Conflict!F146</f>
        <v>0</v>
      </c>
      <c r="AE146" s="51"/>
      <c r="AF146" s="25">
        <f>Health!G146</f>
        <v>4.7619047619047397</v>
      </c>
      <c r="AG146" s="25">
        <f>Food!G146</f>
        <v>0</v>
      </c>
      <c r="AH146" s="25">
        <f>Macro!G146</f>
        <v>7.7272727272727204</v>
      </c>
      <c r="AI146" s="25">
        <f>Socioeconomic!G146</f>
        <v>5.54</v>
      </c>
      <c r="AJ146" s="25">
        <f>'Natural Hazard'!G146</f>
        <v>0</v>
      </c>
      <c r="AK146" s="25">
        <f>Conflict!G146</f>
        <v>0</v>
      </c>
      <c r="AL146" s="50"/>
      <c r="AM146" s="27">
        <f>'Data Reliability'!E146</f>
        <v>0</v>
      </c>
      <c r="AN146" s="27">
        <f>'Data Reliability'!F146</f>
        <v>0.3</v>
      </c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</row>
    <row r="147" spans="1:53" x14ac:dyDescent="0.2">
      <c r="A147" s="63">
        <v>142</v>
      </c>
      <c r="B147" s="20" t="s">
        <v>289</v>
      </c>
      <c r="C147" s="20" t="s">
        <v>290</v>
      </c>
      <c r="D147" s="20" t="s">
        <v>557</v>
      </c>
      <c r="E147" s="20" t="s">
        <v>552</v>
      </c>
      <c r="F147" s="50"/>
      <c r="G147" s="22" cm="1">
        <f t="array" ref="G147">Options!$D$30*(COUNTIF($R147:$W147, "&gt;="&amp;Options!$D$36) + 0.5*(COUNTIF($R147:$W147, "&gt;="&amp;Options!$D$37) - COUNTIF($R147:$W147, "&gt;="&amp;Options!$D$36))) + Options!$D$31*(COUNTIF($R147:$W147, "&gt;="&amp;Options!$D$36)) + Options!$D$32*AVERAGE($R147:$W147) + Options!$D$33*GEOMEAN($R147:$W147+0.0001)</f>
        <v>2</v>
      </c>
      <c r="H147" s="23">
        <f t="shared" si="32"/>
        <v>2</v>
      </c>
      <c r="I147" s="270" t="str" cm="1">
        <f t="array" ref="I147">_xlfn.IFS('Data Reliability'!D147 &gt;= 0.666, "!!", AND('Data Reliability'!D147 &lt; 0.666,  'Data Reliability'!D147  &gt;= 0.333), "!", 'Data Reliability'!D147 &lt; 0.333, "")</f>
        <v/>
      </c>
      <c r="J147" s="22" cm="1">
        <f t="array" ref="J147">Options!$D$30*(COUNTIF($Y147:$AD147, "&gt;="&amp;Options!$D$40) + 0.5*(COUNTIF($Y147:$AD147, "&gt;="&amp;Options!$D$41) - COUNTIF($Y147:$AD147, "&gt;="&amp;Options!$D$40))) + Options!$D$31*(COUNTIF($Y147:$AD147, "&gt;="&amp;Options!$D$40)) + Options!$D$32*AVERAGE($Y147:$AD147) + Options!$D$33*GEOMEAN($Y147:$AD147+0.0001)</f>
        <v>0</v>
      </c>
      <c r="K147" s="23">
        <f t="shared" si="33"/>
        <v>0</v>
      </c>
      <c r="L147" s="270" t="str" cm="1">
        <f t="array" ref="L147">_xlfn.IFS('Data Reliability'!E147 &gt;= 0.666, "!!", AND('Data Reliability'!E147 &lt; 0.666,  'Data Reliability'!E147  &gt;= 0.333), "!", 'Data Reliability'!E147 &lt; 0.333, "")</f>
        <v/>
      </c>
      <c r="M147" s="21" cm="1">
        <f t="array" ref="M147">Options!$D$30*(COUNTIF($AF147:$AK147, "&gt;="&amp;Options!$D$40) + 0.5*(COUNTIF($AF147:$AK147, "&gt;="&amp;Options!$D$41) - COUNTIF($AF147:$AK147, "&gt;="&amp;Options!$D$40))) + Options!$D$31*(COUNTIF($AF147:$AK147, "&gt;="&amp;Options!$D$40)) + Options!$D$32*AVERAGE($AF147:$AK147) + Options!$D$33*GEOMEAN($AF147:$AK147+0.0001)</f>
        <v>1</v>
      </c>
      <c r="N147" s="23">
        <f t="shared" si="40"/>
        <v>1</v>
      </c>
      <c r="O147" s="270" t="str" cm="1">
        <f t="array" ref="O147">_xlfn.IFS('Data Reliability'!F147 &gt;= 0.666, "!!", AND('Data Reliability'!F147 &lt; 0.666,  'Data Reliability'!F147  &gt;= 0.333), "!", 'Data Reliability'!F147 &lt; 0.333, "")</f>
        <v/>
      </c>
      <c r="P147" s="24"/>
      <c r="Q147" s="50"/>
      <c r="R147" s="25">
        <f t="shared" si="34"/>
        <v>8.2825116963394638</v>
      </c>
      <c r="S147" s="25">
        <f t="shared" si="35"/>
        <v>5.2870813397129197</v>
      </c>
      <c r="T147" s="25">
        <f t="shared" si="36"/>
        <v>6.1306217396852496</v>
      </c>
      <c r="U147" s="25">
        <f t="shared" si="37"/>
        <v>3.9104256253544247</v>
      </c>
      <c r="V147" s="25">
        <f t="shared" si="38"/>
        <v>2.6666666666666701</v>
      </c>
      <c r="W147" s="25">
        <f t="shared" si="39"/>
        <v>0</v>
      </c>
      <c r="X147" s="51"/>
      <c r="Y147" s="25">
        <f>Health!F147</f>
        <v>6.86</v>
      </c>
      <c r="Z147" s="25">
        <f>Food!F147</f>
        <v>5.2870813397129197</v>
      </c>
      <c r="AA147" s="26">
        <f>Macro!F147</f>
        <v>5.7024793388429798</v>
      </c>
      <c r="AB147" s="25">
        <f>Socioeconomic!F147</f>
        <v>5.1428571428571397</v>
      </c>
      <c r="AC147" s="25">
        <f>'Natural Hazard'!F147</f>
        <v>2.6666666666666701</v>
      </c>
      <c r="AD147" s="25">
        <f>Conflict!F147</f>
        <v>0</v>
      </c>
      <c r="AE147" s="51"/>
      <c r="AF147" s="25">
        <f>Health!G147</f>
        <v>10</v>
      </c>
      <c r="AG147" s="25">
        <f>Food!G147</f>
        <v>0</v>
      </c>
      <c r="AH147" s="25">
        <f>Macro!G147</f>
        <v>6.5909090909090802</v>
      </c>
      <c r="AI147" s="25">
        <f>Socioeconomic!G147</f>
        <v>2.9733333333333301</v>
      </c>
      <c r="AJ147" s="25">
        <f>'Natural Hazard'!G147</f>
        <v>0</v>
      </c>
      <c r="AK147" s="25">
        <f>Conflict!G147</f>
        <v>0</v>
      </c>
      <c r="AL147" s="50"/>
      <c r="AM147" s="27">
        <f>'Data Reliability'!E147</f>
        <v>0</v>
      </c>
      <c r="AN147" s="27">
        <f>'Data Reliability'!F147</f>
        <v>0.3</v>
      </c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</row>
    <row r="148" spans="1:53" x14ac:dyDescent="0.2">
      <c r="A148" s="63">
        <v>143</v>
      </c>
      <c r="B148" s="20" t="s">
        <v>291</v>
      </c>
      <c r="C148" s="20" t="s">
        <v>292</v>
      </c>
      <c r="D148" s="20" t="s">
        <v>556</v>
      </c>
      <c r="E148" s="20" t="s">
        <v>547</v>
      </c>
      <c r="F148" s="50"/>
      <c r="G148" s="22" cm="1">
        <f t="array" ref="G148">Options!$D$30*(COUNTIF($R148:$W148, "&gt;="&amp;Options!$D$36) + 0.5*(COUNTIF($R148:$W148, "&gt;="&amp;Options!$D$37) - COUNTIF($R148:$W148, "&gt;="&amp;Options!$D$36))) + Options!$D$31*(COUNTIF($R148:$W148, "&gt;="&amp;Options!$D$36)) + Options!$D$32*AVERAGE($R148:$W148) + Options!$D$33*GEOMEAN($R148:$W148+0.0001)</f>
        <v>1</v>
      </c>
      <c r="H148" s="23">
        <f t="shared" si="32"/>
        <v>1</v>
      </c>
      <c r="I148" s="270" t="str" cm="1">
        <f t="array" ref="I148">_xlfn.IFS('Data Reliability'!D148 &gt;= 0.666, "!!", AND('Data Reliability'!D148 &lt; 0.666,  'Data Reliability'!D148  &gt;= 0.333), "!", 'Data Reliability'!D148 &lt; 0.333, "")</f>
        <v/>
      </c>
      <c r="J148" s="22" cm="1">
        <f t="array" ref="J148">Options!$D$30*(COUNTIF($Y148:$AD148, "&gt;="&amp;Options!$D$40) + 0.5*(COUNTIF($Y148:$AD148, "&gt;="&amp;Options!$D$41) - COUNTIF($Y148:$AD148, "&gt;="&amp;Options!$D$40))) + Options!$D$31*(COUNTIF($Y148:$AD148, "&gt;="&amp;Options!$D$40)) + Options!$D$32*AVERAGE($Y148:$AD148) + Options!$D$33*GEOMEAN($Y148:$AD148+0.0001)</f>
        <v>0</v>
      </c>
      <c r="K148" s="23">
        <f t="shared" si="33"/>
        <v>0</v>
      </c>
      <c r="L148" s="270" t="str" cm="1">
        <f t="array" ref="L148">_xlfn.IFS('Data Reliability'!E148 &gt;= 0.666, "!!", AND('Data Reliability'!E148 &lt; 0.666,  'Data Reliability'!E148  &gt;= 0.333), "!", 'Data Reliability'!E148 &lt; 0.333, "")</f>
        <v/>
      </c>
      <c r="M148" s="21" cm="1">
        <f t="array" ref="M148">Options!$D$30*(COUNTIF($AF148:$AK148, "&gt;="&amp;Options!$D$40) + 0.5*(COUNTIF($AF148:$AK148, "&gt;="&amp;Options!$D$41) - COUNTIF($AF148:$AK148, "&gt;="&amp;Options!$D$40))) + Options!$D$31*(COUNTIF($AF148:$AK148, "&gt;="&amp;Options!$D$40)) + Options!$D$32*AVERAGE($AF148:$AK148) + Options!$D$33*GEOMEAN($AF148:$AK148+0.0001)</f>
        <v>2</v>
      </c>
      <c r="N148" s="23">
        <f t="shared" si="40"/>
        <v>2</v>
      </c>
      <c r="O148" s="270" t="str" cm="1">
        <f t="array" ref="O148">_xlfn.IFS('Data Reliability'!F148 &gt;= 0.666, "!!", AND('Data Reliability'!F148 &lt; 0.666,  'Data Reliability'!F148  &gt;= 0.333), "!", 'Data Reliability'!F148 &lt; 0.333, "")</f>
        <v/>
      </c>
      <c r="P148" s="24"/>
      <c r="Q148" s="50"/>
      <c r="R148" s="25">
        <f t="shared" si="34"/>
        <v>7.5894663844041101</v>
      </c>
      <c r="S148" s="25">
        <f t="shared" si="35"/>
        <v>0</v>
      </c>
      <c r="T148" s="25">
        <f t="shared" si="36"/>
        <v>3.5041322314049599</v>
      </c>
      <c r="U148" s="25">
        <f t="shared" si="37"/>
        <v>4.1403933560541324</v>
      </c>
      <c r="V148" s="25">
        <f t="shared" si="38"/>
        <v>0.83333333333333404</v>
      </c>
      <c r="W148" s="25">
        <f t="shared" si="39"/>
        <v>0</v>
      </c>
      <c r="X148" s="51"/>
      <c r="Y148" s="25">
        <f>Health!F148</f>
        <v>5.76</v>
      </c>
      <c r="Z148" s="25">
        <f>Food!F148</f>
        <v>0</v>
      </c>
      <c r="AA148" s="26">
        <f>Macro!F148</f>
        <v>3.5041322314049599</v>
      </c>
      <c r="AB148" s="25">
        <f>Socioeconomic!F148</f>
        <v>1.71428571428572</v>
      </c>
      <c r="AC148" s="25">
        <f>'Natural Hazard'!F148</f>
        <v>0.83333333333333404</v>
      </c>
      <c r="AD148" s="25">
        <f>Conflict!F148</f>
        <v>0</v>
      </c>
      <c r="AE148" s="51"/>
      <c r="AF148" s="25">
        <f>Health!G148</f>
        <v>10</v>
      </c>
      <c r="AG148" s="25">
        <f>Food!G148</f>
        <v>0</v>
      </c>
      <c r="AH148" s="25">
        <f>Macro!G148</f>
        <v>0</v>
      </c>
      <c r="AI148" s="25">
        <f>Socioeconomic!G148</f>
        <v>10</v>
      </c>
      <c r="AJ148" s="25">
        <f>'Natural Hazard'!G148</f>
        <v>0</v>
      </c>
      <c r="AK148" s="25">
        <f>Conflict!G148</f>
        <v>0</v>
      </c>
      <c r="AL148" s="50"/>
      <c r="AM148" s="27">
        <f>'Data Reliability'!E148</f>
        <v>0</v>
      </c>
      <c r="AN148" s="27">
        <f>'Data Reliability'!F148</f>
        <v>0.3</v>
      </c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</row>
    <row r="149" spans="1:53" x14ac:dyDescent="0.2">
      <c r="A149" s="63">
        <v>144</v>
      </c>
      <c r="B149" s="20" t="s">
        <v>293</v>
      </c>
      <c r="C149" s="20" t="s">
        <v>294</v>
      </c>
      <c r="D149" s="20" t="s">
        <v>555</v>
      </c>
      <c r="E149" s="20" t="s">
        <v>552</v>
      </c>
      <c r="F149" s="50"/>
      <c r="G149" s="22" cm="1">
        <f t="array" ref="G149">Options!$D$30*(COUNTIF($R149:$W149, "&gt;="&amp;Options!$D$36) + 0.5*(COUNTIF($R149:$W149, "&gt;="&amp;Options!$D$37) - COUNTIF($R149:$W149, "&gt;="&amp;Options!$D$36))) + Options!$D$31*(COUNTIF($R149:$W149, "&gt;="&amp;Options!$D$36)) + Options!$D$32*AVERAGE($R149:$W149) + Options!$D$33*GEOMEAN($R149:$W149+0.0001)</f>
        <v>1.5</v>
      </c>
      <c r="H149" s="23">
        <f t="shared" si="32"/>
        <v>1.5</v>
      </c>
      <c r="I149" s="270" t="str" cm="1">
        <f t="array" ref="I149">_xlfn.IFS('Data Reliability'!D149 &gt;= 0.666, "!!", AND('Data Reliability'!D149 &lt; 0.666,  'Data Reliability'!D149  &gt;= 0.333), "!", 'Data Reliability'!D149 &lt; 0.333, "")</f>
        <v/>
      </c>
      <c r="J149" s="22" cm="1">
        <f t="array" ref="J149">Options!$D$30*(COUNTIF($Y149:$AD149, "&gt;="&amp;Options!$D$40) + 0.5*(COUNTIF($Y149:$AD149, "&gt;="&amp;Options!$D$41) - COUNTIF($Y149:$AD149, "&gt;="&amp;Options!$D$40))) + Options!$D$31*(COUNTIF($Y149:$AD149, "&gt;="&amp;Options!$D$40)) + Options!$D$32*AVERAGE($Y149:$AD149) + Options!$D$33*GEOMEAN($Y149:$AD149+0.0001)</f>
        <v>0</v>
      </c>
      <c r="K149" s="23">
        <f t="shared" si="33"/>
        <v>0</v>
      </c>
      <c r="L149" s="270" t="str" cm="1">
        <f t="array" ref="L149">_xlfn.IFS('Data Reliability'!E149 &gt;= 0.666, "!!", AND('Data Reliability'!E149 &lt; 0.666,  'Data Reliability'!E149  &gt;= 0.333), "!", 'Data Reliability'!E149 &lt; 0.333, "")</f>
        <v/>
      </c>
      <c r="M149" s="21" cm="1">
        <f t="array" ref="M149">Options!$D$30*(COUNTIF($AF149:$AK149, "&gt;="&amp;Options!$D$40) + 0.5*(COUNTIF($AF149:$AK149, "&gt;="&amp;Options!$D$41) - COUNTIF($AF149:$AK149, "&gt;="&amp;Options!$D$40))) + Options!$D$31*(COUNTIF($AF149:$AK149, "&gt;="&amp;Options!$D$40)) + Options!$D$32*AVERAGE($AF149:$AK149) + Options!$D$33*GEOMEAN($AF149:$AK149+0.0001)</f>
        <v>2</v>
      </c>
      <c r="N149" s="23">
        <f t="shared" si="40"/>
        <v>2</v>
      </c>
      <c r="O149" s="270" t="str" cm="1">
        <f t="array" ref="O149">_xlfn.IFS('Data Reliability'!F149 &gt;= 0.666, "!!", AND('Data Reliability'!F149 &lt; 0.666,  'Data Reliability'!F149  &gt;= 0.333), "!", 'Data Reliability'!F149 &lt; 0.333, "")</f>
        <v/>
      </c>
      <c r="P149" s="24"/>
      <c r="Q149" s="50"/>
      <c r="R149" s="25">
        <f t="shared" si="34"/>
        <v>6.957010852370435</v>
      </c>
      <c r="S149" s="25">
        <f t="shared" si="35"/>
        <v>2.4641148325358899</v>
      </c>
      <c r="T149" s="25">
        <f t="shared" si="36"/>
        <v>3.7241470465924289</v>
      </c>
      <c r="U149" s="25">
        <f t="shared" si="37"/>
        <v>5.2098807225172727</v>
      </c>
      <c r="V149" s="25">
        <f t="shared" si="38"/>
        <v>5.1666666666666696</v>
      </c>
      <c r="W149" s="25">
        <f t="shared" si="39"/>
        <v>0</v>
      </c>
      <c r="X149" s="51"/>
      <c r="Y149" s="25">
        <f>Health!F149</f>
        <v>4.84</v>
      </c>
      <c r="Z149" s="25">
        <f>Food!F149</f>
        <v>2.4641148325358899</v>
      </c>
      <c r="AA149" s="26">
        <f>Macro!F149</f>
        <v>4.69421487603306</v>
      </c>
      <c r="AB149" s="25">
        <f>Socioeconomic!F149</f>
        <v>2.71428571428571</v>
      </c>
      <c r="AC149" s="25">
        <f>'Natural Hazard'!F149</f>
        <v>5.1666666666666696</v>
      </c>
      <c r="AD149" s="25">
        <f>Conflict!F149</f>
        <v>0</v>
      </c>
      <c r="AE149" s="51"/>
      <c r="AF149" s="25">
        <f>Health!G149</f>
        <v>10</v>
      </c>
      <c r="AG149" s="25">
        <f>Food!G149</f>
        <v>0</v>
      </c>
      <c r="AH149" s="25">
        <f>Macro!G149</f>
        <v>2.9545454545454501</v>
      </c>
      <c r="AI149" s="25">
        <f>Socioeconomic!G149</f>
        <v>10</v>
      </c>
      <c r="AJ149" s="25">
        <f>'Natural Hazard'!G149</f>
        <v>0</v>
      </c>
      <c r="AK149" s="25">
        <f>Conflict!G149</f>
        <v>0</v>
      </c>
      <c r="AL149" s="50"/>
      <c r="AM149" s="27">
        <f>'Data Reliability'!E149</f>
        <v>0</v>
      </c>
      <c r="AN149" s="27">
        <f>'Data Reliability'!F149</f>
        <v>0.3</v>
      </c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</row>
    <row r="150" spans="1:53" x14ac:dyDescent="0.2">
      <c r="A150" s="63">
        <v>145</v>
      </c>
      <c r="B150" s="20" t="s">
        <v>295</v>
      </c>
      <c r="C150" s="20" t="s">
        <v>296</v>
      </c>
      <c r="D150" s="20" t="s">
        <v>555</v>
      </c>
      <c r="E150" s="20" t="s">
        <v>552</v>
      </c>
      <c r="F150" s="50"/>
      <c r="G150" s="22" cm="1">
        <f t="array" ref="G150">Options!$D$30*(COUNTIF($R150:$W150, "&gt;="&amp;Options!$D$36) + 0.5*(COUNTIF($R150:$W150, "&gt;="&amp;Options!$D$37) - COUNTIF($R150:$W150, "&gt;="&amp;Options!$D$36))) + Options!$D$31*(COUNTIF($R150:$W150, "&gt;="&amp;Options!$D$36)) + Options!$D$32*AVERAGE($R150:$W150) + Options!$D$33*GEOMEAN($R150:$W150+0.0001)</f>
        <v>1.5</v>
      </c>
      <c r="H150" s="23">
        <f t="shared" si="32"/>
        <v>1.5</v>
      </c>
      <c r="I150" s="270" t="str" cm="1">
        <f t="array" ref="I150">_xlfn.IFS('Data Reliability'!D150 &gt;= 0.666, "!!", AND('Data Reliability'!D150 &lt; 0.666,  'Data Reliability'!D150  &gt;= 0.333), "!", 'Data Reliability'!D150 &lt; 0.333, "")</f>
        <v/>
      </c>
      <c r="J150" s="22" cm="1">
        <f t="array" ref="J150">Options!$D$30*(COUNTIF($Y150:$AD150, "&gt;="&amp;Options!$D$40) + 0.5*(COUNTIF($Y150:$AD150, "&gt;="&amp;Options!$D$41) - COUNTIF($Y150:$AD150, "&gt;="&amp;Options!$D$40))) + Options!$D$31*(COUNTIF($Y150:$AD150, "&gt;="&amp;Options!$D$40)) + Options!$D$32*AVERAGE($Y150:$AD150) + Options!$D$33*GEOMEAN($Y150:$AD150+0.0001)</f>
        <v>1</v>
      </c>
      <c r="K150" s="23">
        <f t="shared" si="33"/>
        <v>1</v>
      </c>
      <c r="L150" s="270" t="str" cm="1">
        <f t="array" ref="L150">_xlfn.IFS('Data Reliability'!E150 &gt;= 0.666, "!!", AND('Data Reliability'!E150 &lt; 0.666,  'Data Reliability'!E150  &gt;= 0.333), "!", 'Data Reliability'!E150 &lt; 0.333, "")</f>
        <v/>
      </c>
      <c r="M150" s="21" cm="1">
        <f t="array" ref="M150">Options!$D$30*(COUNTIF($AF150:$AK150, "&gt;="&amp;Options!$D$40) + 0.5*(COUNTIF($AF150:$AK150, "&gt;="&amp;Options!$D$41) - COUNTIF($AF150:$AK150, "&gt;="&amp;Options!$D$40))) + Options!$D$31*(COUNTIF($AF150:$AK150, "&gt;="&amp;Options!$D$40)) + Options!$D$32*AVERAGE($AF150:$AK150) + Options!$D$33*GEOMEAN($AF150:$AK150+0.0001)</f>
        <v>0</v>
      </c>
      <c r="N150" s="23">
        <f t="shared" si="40"/>
        <v>0</v>
      </c>
      <c r="O150" s="270" t="str" cm="1">
        <f t="array" ref="O150">_xlfn.IFS('Data Reliability'!F150 &gt;= 0.666, "!!", AND('Data Reliability'!F150 &lt; 0.666,  'Data Reliability'!F150  &gt;= 0.333), "!", 'Data Reliability'!F150 &lt; 0.333, "")</f>
        <v>!</v>
      </c>
      <c r="P150" s="24"/>
      <c r="Q150" s="50"/>
      <c r="R150" s="25">
        <f t="shared" si="34"/>
        <v>5.5909845011686166</v>
      </c>
      <c r="S150" s="25">
        <f t="shared" si="35"/>
        <v>2.5837320574162699</v>
      </c>
      <c r="T150" s="25">
        <f t="shared" si="36"/>
        <v>3.8172962373237596</v>
      </c>
      <c r="U150" s="25">
        <f t="shared" si="37"/>
        <v>2.7602622373694183</v>
      </c>
      <c r="V150" s="25">
        <f t="shared" si="38"/>
        <v>7.8333333333333304</v>
      </c>
      <c r="W150" s="25">
        <f t="shared" si="39"/>
        <v>0</v>
      </c>
      <c r="X150" s="51"/>
      <c r="Y150" s="25">
        <f>Health!F150</f>
        <v>5.14</v>
      </c>
      <c r="Z150" s="25">
        <f>Food!F150</f>
        <v>2.5837320574162699</v>
      </c>
      <c r="AA150" s="26">
        <f>Macro!F150</f>
        <v>7.1239669421487601</v>
      </c>
      <c r="AB150" s="25">
        <f>Socioeconomic!F150</f>
        <v>2.28571428571429</v>
      </c>
      <c r="AC150" s="25">
        <f>'Natural Hazard'!F150</f>
        <v>7.8333333333333304</v>
      </c>
      <c r="AD150" s="25">
        <f>Conflict!F150</f>
        <v>0</v>
      </c>
      <c r="AE150" s="51"/>
      <c r="AF150" s="25">
        <f>Health!G150</f>
        <v>6.08153846153846</v>
      </c>
      <c r="AG150" s="25">
        <f>Food!G150</f>
        <v>0</v>
      </c>
      <c r="AH150" s="25">
        <f>Macro!G150</f>
        <v>2.0454545454545499</v>
      </c>
      <c r="AI150" s="25">
        <f>Socioeconomic!G150</f>
        <v>3.3333333333333299</v>
      </c>
      <c r="AJ150" s="25">
        <f>'Natural Hazard'!G150</f>
        <v>0</v>
      </c>
      <c r="AK150" s="25">
        <f>Conflict!G150</f>
        <v>0</v>
      </c>
      <c r="AL150" s="50"/>
      <c r="AM150" s="27">
        <f>'Data Reliability'!E150</f>
        <v>0</v>
      </c>
      <c r="AN150" s="27">
        <f>'Data Reliability'!F150</f>
        <v>0.4</v>
      </c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</row>
    <row r="151" spans="1:53" x14ac:dyDescent="0.2">
      <c r="A151" s="63">
        <v>146</v>
      </c>
      <c r="B151" s="20" t="s">
        <v>297</v>
      </c>
      <c r="C151" s="20" t="s">
        <v>298</v>
      </c>
      <c r="D151" s="20" t="s">
        <v>554</v>
      </c>
      <c r="E151" s="20" t="s">
        <v>551</v>
      </c>
      <c r="F151" s="50"/>
      <c r="G151" s="22" cm="1">
        <f t="array" ref="G151">Options!$D$30*(COUNTIF($R151:$W151, "&gt;="&amp;Options!$D$36) + 0.5*(COUNTIF($R151:$W151, "&gt;="&amp;Options!$D$37) - COUNTIF($R151:$W151, "&gt;="&amp;Options!$D$36))) + Options!$D$31*(COUNTIF($R151:$W151, "&gt;="&amp;Options!$D$36)) + Options!$D$32*AVERAGE($R151:$W151) + Options!$D$33*GEOMEAN($R151:$W151+0.0001)</f>
        <v>4</v>
      </c>
      <c r="H151" s="23">
        <f t="shared" si="32"/>
        <v>4</v>
      </c>
      <c r="I151" s="270" t="str" cm="1">
        <f t="array" ref="I151">_xlfn.IFS('Data Reliability'!D151 &gt;= 0.666, "!!", AND('Data Reliability'!D151 &lt; 0.666,  'Data Reliability'!D151  &gt;= 0.333), "!", 'Data Reliability'!D151 &lt; 0.333, "")</f>
        <v/>
      </c>
      <c r="J151" s="22" cm="1">
        <f t="array" ref="J151">Options!$D$30*(COUNTIF($Y151:$AD151, "&gt;="&amp;Options!$D$40) + 0.5*(COUNTIF($Y151:$AD151, "&gt;="&amp;Options!$D$41) - COUNTIF($Y151:$AD151, "&gt;="&amp;Options!$D$40))) + Options!$D$31*(COUNTIF($Y151:$AD151, "&gt;="&amp;Options!$D$40)) + Options!$D$32*AVERAGE($Y151:$AD151) + Options!$D$33*GEOMEAN($Y151:$AD151+0.0001)</f>
        <v>1.5</v>
      </c>
      <c r="K151" s="23">
        <f t="shared" si="33"/>
        <v>1.5</v>
      </c>
      <c r="L151" s="270" t="str" cm="1">
        <f t="array" ref="L151">_xlfn.IFS('Data Reliability'!E151 &gt;= 0.666, "!!", AND('Data Reliability'!E151 &lt; 0.666,  'Data Reliability'!E151  &gt;= 0.333), "!", 'Data Reliability'!E151 &lt; 0.333, "")</f>
        <v/>
      </c>
      <c r="M151" s="21" cm="1">
        <f t="array" ref="M151">Options!$D$30*(COUNTIF($AF151:$AK151, "&gt;="&amp;Options!$D$40) + 0.5*(COUNTIF($AF151:$AK151, "&gt;="&amp;Options!$D$41) - COUNTIF($AF151:$AK151, "&gt;="&amp;Options!$D$40))) + Options!$D$31*(COUNTIF($AF151:$AK151, "&gt;="&amp;Options!$D$40)) + Options!$D$32*AVERAGE($AF151:$AK151) + Options!$D$33*GEOMEAN($AF151:$AK151+0.0001)</f>
        <v>1</v>
      </c>
      <c r="N151" s="23">
        <f t="shared" si="40"/>
        <v>1</v>
      </c>
      <c r="O151" s="270" t="str" cm="1">
        <f t="array" ref="O151">_xlfn.IFS('Data Reliability'!F151 &gt;= 0.666, "!!", AND('Data Reliability'!F151 &lt; 0.666,  'Data Reliability'!F151  &gt;= 0.333), "!", 'Data Reliability'!F151 &lt; 0.333, "")</f>
        <v/>
      </c>
      <c r="P151" s="24"/>
      <c r="Q151" s="50"/>
      <c r="R151" s="25">
        <f t="shared" si="34"/>
        <v>8.4515425472851451</v>
      </c>
      <c r="S151" s="25">
        <f t="shared" si="35"/>
        <v>9.0669856459330198</v>
      </c>
      <c r="T151" s="25">
        <f t="shared" si="36"/>
        <v>7.4842685000751557</v>
      </c>
      <c r="U151" s="25">
        <f t="shared" si="37"/>
        <v>9</v>
      </c>
      <c r="V151" s="25">
        <f t="shared" si="38"/>
        <v>4.1666666666666696</v>
      </c>
      <c r="W151" s="25">
        <f t="shared" si="39"/>
        <v>0</v>
      </c>
      <c r="X151" s="51"/>
      <c r="Y151" s="25">
        <f>Health!F151</f>
        <v>7.5</v>
      </c>
      <c r="Z151" s="25">
        <f>Food!F151</f>
        <v>9.0669856459330198</v>
      </c>
      <c r="AA151" s="26">
        <f>Macro!F151</f>
        <v>6.6611570247933898</v>
      </c>
      <c r="AB151" s="25">
        <f>Socioeconomic!F151</f>
        <v>9</v>
      </c>
      <c r="AC151" s="25">
        <f>'Natural Hazard'!F151</f>
        <v>4.1666666666666696</v>
      </c>
      <c r="AD151" s="25">
        <f>Conflict!F151</f>
        <v>0</v>
      </c>
      <c r="AE151" s="51"/>
      <c r="AF151" s="25">
        <f>Health!G151</f>
        <v>9.5238095238094793</v>
      </c>
      <c r="AG151" s="25">
        <f>Food!G151</f>
        <v>0</v>
      </c>
      <c r="AH151" s="25">
        <f>Macro!G151</f>
        <v>8.4090909090909207</v>
      </c>
      <c r="AI151" s="25">
        <f>Socioeconomic!G151</f>
        <v>0</v>
      </c>
      <c r="AJ151" s="25">
        <f>'Natural Hazard'!G151</f>
        <v>0</v>
      </c>
      <c r="AK151" s="25">
        <f>Conflict!G151</f>
        <v>0</v>
      </c>
      <c r="AL151" s="50"/>
      <c r="AM151" s="27">
        <f>'Data Reliability'!E151</f>
        <v>0</v>
      </c>
      <c r="AN151" s="27">
        <f>'Data Reliability'!F151</f>
        <v>0.3</v>
      </c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</row>
    <row r="152" spans="1:53" x14ac:dyDescent="0.2">
      <c r="A152" s="63">
        <v>147</v>
      </c>
      <c r="B152" s="20" t="s">
        <v>299</v>
      </c>
      <c r="C152" s="20" t="s">
        <v>300</v>
      </c>
      <c r="D152" s="20" t="s">
        <v>556</v>
      </c>
      <c r="E152" s="20" t="s">
        <v>547</v>
      </c>
      <c r="F152" s="50"/>
      <c r="G152" s="22" cm="1">
        <f t="array" ref="G152">Options!$D$30*(COUNTIF($R152:$W152, "&gt;="&amp;Options!$D$36) + 0.5*(COUNTIF($R152:$W152, "&gt;="&amp;Options!$D$37) - COUNTIF($R152:$W152, "&gt;="&amp;Options!$D$36))) + Options!$D$31*(COUNTIF($R152:$W152, "&gt;="&amp;Options!$D$36)) + Options!$D$32*AVERAGE($R152:$W152) + Options!$D$33*GEOMEAN($R152:$W152+0.0001)</f>
        <v>1</v>
      </c>
      <c r="H152" s="23">
        <f t="shared" si="32"/>
        <v>1</v>
      </c>
      <c r="I152" s="270" t="str" cm="1">
        <f t="array" ref="I152">_xlfn.IFS('Data Reliability'!D152 &gt;= 0.666, "!!", AND('Data Reliability'!D152 &lt; 0.666,  'Data Reliability'!D152  &gt;= 0.333), "!", 'Data Reliability'!D152 &lt; 0.333, "")</f>
        <v/>
      </c>
      <c r="J152" s="22" cm="1">
        <f t="array" ref="J152">Options!$D$30*(COUNTIF($Y152:$AD152, "&gt;="&amp;Options!$D$40) + 0.5*(COUNTIF($Y152:$AD152, "&gt;="&amp;Options!$D$41) - COUNTIF($Y152:$AD152, "&gt;="&amp;Options!$D$40))) + Options!$D$31*(COUNTIF($Y152:$AD152, "&gt;="&amp;Options!$D$40)) + Options!$D$32*AVERAGE($Y152:$AD152) + Options!$D$33*GEOMEAN($Y152:$AD152+0.0001)</f>
        <v>0</v>
      </c>
      <c r="K152" s="23">
        <f t="shared" si="33"/>
        <v>0</v>
      </c>
      <c r="L152" s="270" t="str" cm="1">
        <f t="array" ref="L152">_xlfn.IFS('Data Reliability'!E152 &gt;= 0.666, "!!", AND('Data Reliability'!E152 &lt; 0.666,  'Data Reliability'!E152  &gt;= 0.333), "!", 'Data Reliability'!E152 &lt; 0.333, "")</f>
        <v/>
      </c>
      <c r="M152" s="21" cm="1">
        <f t="array" ref="M152">Options!$D$30*(COUNTIF($AF152:$AK152, "&gt;="&amp;Options!$D$40) + 0.5*(COUNTIF($AF152:$AK152, "&gt;="&amp;Options!$D$41) - COUNTIF($AF152:$AK152, "&gt;="&amp;Options!$D$40))) + Options!$D$31*(COUNTIF($AF152:$AK152, "&gt;="&amp;Options!$D$40)) + Options!$D$32*AVERAGE($AF152:$AK152) + Options!$D$33*GEOMEAN($AF152:$AK152+0.0001)</f>
        <v>2.5</v>
      </c>
      <c r="N152" s="23">
        <f t="shared" si="40"/>
        <v>2.5</v>
      </c>
      <c r="O152" s="270" t="str" cm="1">
        <f t="array" ref="O152">_xlfn.IFS('Data Reliability'!F152 &gt;= 0.666, "!!", AND('Data Reliability'!F152 &lt; 0.666,  'Data Reliability'!F152  &gt;= 0.333), "!", 'Data Reliability'!F152 &lt; 0.333, "")</f>
        <v/>
      </c>
      <c r="P152" s="24"/>
      <c r="Q152" s="50"/>
      <c r="R152" s="25">
        <f t="shared" si="34"/>
        <v>6.4342831768581652</v>
      </c>
      <c r="S152" s="25">
        <f t="shared" si="35"/>
        <v>2.39234449760766</v>
      </c>
      <c r="T152" s="25">
        <f t="shared" si="36"/>
        <v>4.3916114285241044</v>
      </c>
      <c r="U152" s="25">
        <f t="shared" si="37"/>
        <v>3.4641016151377602</v>
      </c>
      <c r="V152" s="25">
        <f t="shared" si="38"/>
        <v>5.9160797830996161</v>
      </c>
      <c r="W152" s="25">
        <f t="shared" si="39"/>
        <v>0</v>
      </c>
      <c r="X152" s="51"/>
      <c r="Y152" s="25">
        <f>Health!F152</f>
        <v>4.1399999999999997</v>
      </c>
      <c r="Z152" s="25">
        <f>Food!F152</f>
        <v>2.39234449760766</v>
      </c>
      <c r="AA152" s="26">
        <f>Macro!F152</f>
        <v>4.9917355371900802</v>
      </c>
      <c r="AB152" s="25">
        <f>Socioeconomic!F152</f>
        <v>1.71428571428572</v>
      </c>
      <c r="AC152" s="25">
        <f>'Natural Hazard'!F152</f>
        <v>3.5</v>
      </c>
      <c r="AD152" s="25">
        <f>Conflict!F152</f>
        <v>0</v>
      </c>
      <c r="AE152" s="51"/>
      <c r="AF152" s="25">
        <f>Health!G152</f>
        <v>10</v>
      </c>
      <c r="AG152" s="25">
        <f>Food!G152</f>
        <v>0</v>
      </c>
      <c r="AH152" s="25">
        <f>Macro!G152</f>
        <v>3.86363636363637</v>
      </c>
      <c r="AI152" s="25">
        <f>Socioeconomic!G152</f>
        <v>7</v>
      </c>
      <c r="AJ152" s="25">
        <f>'Natural Hazard'!G152</f>
        <v>10</v>
      </c>
      <c r="AK152" s="25">
        <f>Conflict!G152</f>
        <v>0</v>
      </c>
      <c r="AL152" s="50"/>
      <c r="AM152" s="27">
        <f>'Data Reliability'!E152</f>
        <v>0</v>
      </c>
      <c r="AN152" s="27">
        <f>'Data Reliability'!F152</f>
        <v>0.3</v>
      </c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</row>
    <row r="153" spans="1:53" x14ac:dyDescent="0.2">
      <c r="A153" s="63">
        <v>148</v>
      </c>
      <c r="B153" s="20" t="s">
        <v>301</v>
      </c>
      <c r="C153" s="20" t="s">
        <v>302</v>
      </c>
      <c r="D153" s="20" t="s">
        <v>554</v>
      </c>
      <c r="E153" s="20" t="s">
        <v>551</v>
      </c>
      <c r="F153" s="50"/>
      <c r="G153" s="22" cm="1">
        <f t="array" ref="G153">Options!$D$30*(COUNTIF($R153:$W153, "&gt;="&amp;Options!$D$36) + 0.5*(COUNTIF($R153:$W153, "&gt;="&amp;Options!$D$37) - COUNTIF($R153:$W153, "&gt;="&amp;Options!$D$36))) + Options!$D$31*(COUNTIF($R153:$W153, "&gt;="&amp;Options!$D$36)) + Options!$D$32*AVERAGE($R153:$W153) + Options!$D$33*GEOMEAN($R153:$W153+0.0001)</f>
        <v>5.5</v>
      </c>
      <c r="H153" s="23">
        <f t="shared" si="32"/>
        <v>5.5</v>
      </c>
      <c r="I153" s="270" t="str" cm="1">
        <f t="array" ref="I153">_xlfn.IFS('Data Reliability'!D153 &gt;= 0.666, "!!", AND('Data Reliability'!D153 &lt; 0.666,  'Data Reliability'!D153  &gt;= 0.333), "!", 'Data Reliability'!D153 &lt; 0.333, "")</f>
        <v/>
      </c>
      <c r="J153" s="22" cm="1">
        <f t="array" ref="J153">Options!$D$30*(COUNTIF($Y153:$AD153, "&gt;="&amp;Options!$D$40) + 0.5*(COUNTIF($Y153:$AD153, "&gt;="&amp;Options!$D$41) - COUNTIF($Y153:$AD153, "&gt;="&amp;Options!$D$40))) + Options!$D$31*(COUNTIF($Y153:$AD153, "&gt;="&amp;Options!$D$40)) + Options!$D$32*AVERAGE($Y153:$AD153) + Options!$D$33*GEOMEAN($Y153:$AD153+0.0001)</f>
        <v>4</v>
      </c>
      <c r="K153" s="23">
        <f t="shared" si="33"/>
        <v>4</v>
      </c>
      <c r="L153" s="270" t="str" cm="1">
        <f t="array" ref="L153">_xlfn.IFS('Data Reliability'!E153 &gt;= 0.666, "!!", AND('Data Reliability'!E153 &lt; 0.666,  'Data Reliability'!E153  &gt;= 0.333), "!", 'Data Reliability'!E153 &lt; 0.333, "")</f>
        <v/>
      </c>
      <c r="M153" s="21" cm="1">
        <f t="array" ref="M153">Options!$D$30*(COUNTIF($AF153:$AK153, "&gt;="&amp;Options!$D$40) + 0.5*(COUNTIF($AF153:$AK153, "&gt;="&amp;Options!$D$41) - COUNTIF($AF153:$AK153, "&gt;="&amp;Options!$D$40))) + Options!$D$31*(COUNTIF($AF153:$AK153, "&gt;="&amp;Options!$D$40)) + Options!$D$32*AVERAGE($AF153:$AK153) + Options!$D$33*GEOMEAN($AF153:$AK153+0.0001)</f>
        <v>4.5</v>
      </c>
      <c r="N153" s="23">
        <f t="shared" si="40"/>
        <v>4.5</v>
      </c>
      <c r="O153" s="270" t="str" cm="1">
        <f t="array" ref="O153">_xlfn.IFS('Data Reliability'!F153 &gt;= 0.666, "!!", AND('Data Reliability'!F153 &lt; 0.666,  'Data Reliability'!F153  &gt;= 0.333), "!", 'Data Reliability'!F153 &lt; 0.333, "")</f>
        <v/>
      </c>
      <c r="P153" s="24"/>
      <c r="Q153" s="50"/>
      <c r="R153" s="25">
        <f t="shared" si="34"/>
        <v>9.7467943448089631</v>
      </c>
      <c r="S153" s="25">
        <f t="shared" si="35"/>
        <v>10</v>
      </c>
      <c r="T153" s="25">
        <f t="shared" si="36"/>
        <v>8.6602540378443873</v>
      </c>
      <c r="U153" s="25">
        <f t="shared" si="37"/>
        <v>9.1807251503197893</v>
      </c>
      <c r="V153" s="25">
        <f t="shared" si="38"/>
        <v>5.3333333333333304</v>
      </c>
      <c r="W153" s="25">
        <f t="shared" si="39"/>
        <v>10</v>
      </c>
      <c r="X153" s="51"/>
      <c r="Y153" s="25">
        <f>Health!F153</f>
        <v>9.5</v>
      </c>
      <c r="Z153" s="25">
        <f>Food!F153</f>
        <v>10</v>
      </c>
      <c r="AA153" s="26">
        <f>Macro!F153</f>
        <v>10</v>
      </c>
      <c r="AB153" s="25">
        <f>Socioeconomic!F153</f>
        <v>8.4285714285714306</v>
      </c>
      <c r="AC153" s="25">
        <f>'Natural Hazard'!F153</f>
        <v>5.3333333333333304</v>
      </c>
      <c r="AD153" s="25">
        <f>Conflict!F153</f>
        <v>10</v>
      </c>
      <c r="AE153" s="51"/>
      <c r="AF153" s="25">
        <f>Health!G153</f>
        <v>10</v>
      </c>
      <c r="AG153" s="25">
        <f>Food!G153</f>
        <v>10</v>
      </c>
      <c r="AH153" s="25">
        <f>Macro!G153</f>
        <v>7.5</v>
      </c>
      <c r="AI153" s="25">
        <f>Socioeconomic!G153</f>
        <v>10</v>
      </c>
      <c r="AJ153" s="25">
        <f>'Natural Hazard'!G153</f>
        <v>0</v>
      </c>
      <c r="AK153" s="25">
        <f>Conflict!G153</f>
        <v>10</v>
      </c>
      <c r="AL153" s="50"/>
      <c r="AM153" s="27">
        <f>'Data Reliability'!E153</f>
        <v>0</v>
      </c>
      <c r="AN153" s="27">
        <f>'Data Reliability'!F153</f>
        <v>0.2</v>
      </c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</row>
    <row r="154" spans="1:53" x14ac:dyDescent="0.2">
      <c r="A154" s="63">
        <v>149</v>
      </c>
      <c r="B154" s="20" t="s">
        <v>303</v>
      </c>
      <c r="C154" s="20" t="s">
        <v>304</v>
      </c>
      <c r="D154" s="20" t="s">
        <v>554</v>
      </c>
      <c r="E154" s="20" t="s">
        <v>551</v>
      </c>
      <c r="F154" s="50"/>
      <c r="G154" s="22" cm="1">
        <f t="array" ref="G154">Options!$D$30*(COUNTIF($R154:$W154, "&gt;="&amp;Options!$D$36) + 0.5*(COUNTIF($R154:$W154, "&gt;="&amp;Options!$D$37) - COUNTIF($R154:$W154, "&gt;="&amp;Options!$D$36))) + Options!$D$31*(COUNTIF($R154:$W154, "&gt;="&amp;Options!$D$36)) + Options!$D$32*AVERAGE($R154:$W154) + Options!$D$33*GEOMEAN($R154:$W154+0.0001)</f>
        <v>3.5</v>
      </c>
      <c r="H154" s="23">
        <f t="shared" si="32"/>
        <v>3.5</v>
      </c>
      <c r="I154" s="270" t="str" cm="1">
        <f t="array" ref="I154">_xlfn.IFS('Data Reliability'!D154 &gt;= 0.666, "!!", AND('Data Reliability'!D154 &lt; 0.666,  'Data Reliability'!D154  &gt;= 0.333), "!", 'Data Reliability'!D154 &lt; 0.333, "")</f>
        <v/>
      </c>
      <c r="J154" s="22" cm="1">
        <f t="array" ref="J154">Options!$D$30*(COUNTIF($Y154:$AD154, "&gt;="&amp;Options!$D$40) + 0.5*(COUNTIF($Y154:$AD154, "&gt;="&amp;Options!$D$41) - COUNTIF($Y154:$AD154, "&gt;="&amp;Options!$D$40))) + Options!$D$31*(COUNTIF($Y154:$AD154, "&gt;="&amp;Options!$D$40)) + Options!$D$32*AVERAGE($Y154:$AD154) + Options!$D$33*GEOMEAN($Y154:$AD154+0.0001)</f>
        <v>1.5</v>
      </c>
      <c r="K154" s="23">
        <f t="shared" si="33"/>
        <v>1.5</v>
      </c>
      <c r="L154" s="270" t="str" cm="1">
        <f t="array" ref="L154">_xlfn.IFS('Data Reliability'!E154 &gt;= 0.666, "!!", AND('Data Reliability'!E154 &lt; 0.666,  'Data Reliability'!E154  &gt;= 0.333), "!", 'Data Reliability'!E154 &lt; 0.333, "")</f>
        <v/>
      </c>
      <c r="M154" s="21" cm="1">
        <f t="array" ref="M154">Options!$D$30*(COUNTIF($AF154:$AK154, "&gt;="&amp;Options!$D$40) + 0.5*(COUNTIF($AF154:$AK154, "&gt;="&amp;Options!$D$41) - COUNTIF($AF154:$AK154, "&gt;="&amp;Options!$D$40))) + Options!$D$31*(COUNTIF($AF154:$AK154, "&gt;="&amp;Options!$D$40)) + Options!$D$32*AVERAGE($AF154:$AK154) + Options!$D$33*GEOMEAN($AF154:$AK154+0.0001)</f>
        <v>2</v>
      </c>
      <c r="N154" s="23">
        <f t="shared" si="40"/>
        <v>2</v>
      </c>
      <c r="O154" s="270" t="str" cm="1">
        <f t="array" ref="O154">_xlfn.IFS('Data Reliability'!F154 &gt;= 0.666, "!!", AND('Data Reliability'!F154 &lt; 0.666,  'Data Reliability'!F154  &gt;= 0.333), "!", 'Data Reliability'!F154 &lt; 0.333, "")</f>
        <v/>
      </c>
      <c r="P154" s="24"/>
      <c r="Q154" s="50"/>
      <c r="R154" s="25">
        <f t="shared" si="34"/>
        <v>8.8034084308295046</v>
      </c>
      <c r="S154" s="25">
        <f t="shared" si="35"/>
        <v>7.3923444976076604</v>
      </c>
      <c r="T154" s="25">
        <f t="shared" si="36"/>
        <v>4.6334458490158958</v>
      </c>
      <c r="U154" s="25">
        <f t="shared" si="37"/>
        <v>9.4868329805051381</v>
      </c>
      <c r="V154" s="25">
        <f t="shared" si="38"/>
        <v>5.8333333333333304</v>
      </c>
      <c r="W154" s="25">
        <f t="shared" si="39"/>
        <v>0</v>
      </c>
      <c r="X154" s="51"/>
      <c r="Y154" s="25">
        <f>Health!F154</f>
        <v>7.75</v>
      </c>
      <c r="Z154" s="25">
        <f>Food!F154</f>
        <v>7.3923444976076604</v>
      </c>
      <c r="AA154" s="26">
        <f>Macro!F154</f>
        <v>6.2975206611570202</v>
      </c>
      <c r="AB154" s="25">
        <f>Socioeconomic!F154</f>
        <v>9</v>
      </c>
      <c r="AC154" s="25">
        <f>'Natural Hazard'!F154</f>
        <v>5.8333333333333304</v>
      </c>
      <c r="AD154" s="25">
        <f>Conflict!F154</f>
        <v>0</v>
      </c>
      <c r="AE154" s="51"/>
      <c r="AF154" s="25">
        <f>Health!G154</f>
        <v>10</v>
      </c>
      <c r="AG154" s="25">
        <f>Food!G154</f>
        <v>0</v>
      </c>
      <c r="AH154" s="25">
        <f>Macro!G154</f>
        <v>3.4090909090909198</v>
      </c>
      <c r="AI154" s="25">
        <f>Socioeconomic!G154</f>
        <v>10</v>
      </c>
      <c r="AJ154" s="25">
        <f>'Natural Hazard'!G154</f>
        <v>0</v>
      </c>
      <c r="AK154" s="25">
        <f>Conflict!G154</f>
        <v>0</v>
      </c>
      <c r="AL154" s="50"/>
      <c r="AM154" s="27">
        <f>'Data Reliability'!E154</f>
        <v>0</v>
      </c>
      <c r="AN154" s="27">
        <f>'Data Reliability'!F154</f>
        <v>0.3</v>
      </c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</row>
    <row r="155" spans="1:53" x14ac:dyDescent="0.2">
      <c r="A155" s="63">
        <v>150</v>
      </c>
      <c r="B155" s="20" t="s">
        <v>305</v>
      </c>
      <c r="C155" s="20" t="s">
        <v>306</v>
      </c>
      <c r="D155" s="20" t="s">
        <v>558</v>
      </c>
      <c r="E155" s="20" t="s">
        <v>548</v>
      </c>
      <c r="F155" s="50"/>
      <c r="G155" s="22" cm="1">
        <f t="array" ref="G155">Options!$D$30*(COUNTIF($R155:$W155, "&gt;="&amp;Options!$D$36) + 0.5*(COUNTIF($R155:$W155, "&gt;="&amp;Options!$D$37) - COUNTIF($R155:$W155, "&gt;="&amp;Options!$D$36))) + Options!$D$31*(COUNTIF($R155:$W155, "&gt;="&amp;Options!$D$36)) + Options!$D$32*AVERAGE($R155:$W155) + Options!$D$33*GEOMEAN($R155:$W155+0.0001)</f>
        <v>0</v>
      </c>
      <c r="H155" s="23">
        <f t="shared" si="32"/>
        <v>0</v>
      </c>
      <c r="I155" s="270" t="str" cm="1">
        <f t="array" ref="I155">_xlfn.IFS('Data Reliability'!D155 &gt;= 0.666, "!!", AND('Data Reliability'!D155 &lt; 0.666,  'Data Reliability'!D155  &gt;= 0.333), "!", 'Data Reliability'!D155 &lt; 0.333, "")</f>
        <v/>
      </c>
      <c r="J155" s="22" cm="1">
        <f t="array" ref="J155">Options!$D$30*(COUNTIF($Y155:$AD155, "&gt;="&amp;Options!$D$40) + 0.5*(COUNTIF($Y155:$AD155, "&gt;="&amp;Options!$D$41) - COUNTIF($Y155:$AD155, "&gt;="&amp;Options!$D$40))) + Options!$D$31*(COUNTIF($Y155:$AD155, "&gt;="&amp;Options!$D$40)) + Options!$D$32*AVERAGE($Y155:$AD155) + Options!$D$33*GEOMEAN($Y155:$AD155+0.0001)</f>
        <v>0</v>
      </c>
      <c r="K155" s="23">
        <f t="shared" si="33"/>
        <v>0</v>
      </c>
      <c r="L155" s="270" t="str" cm="1">
        <f t="array" ref="L155">_xlfn.IFS('Data Reliability'!E155 &gt;= 0.666, "!!", AND('Data Reliability'!E155 &lt; 0.666,  'Data Reliability'!E155  &gt;= 0.333), "!", 'Data Reliability'!E155 &lt; 0.333, "")</f>
        <v/>
      </c>
      <c r="M155" s="21" cm="1">
        <f t="array" ref="M155">Options!$D$30*(COUNTIF($AF155:$AK155, "&gt;="&amp;Options!$D$40) + 0.5*(COUNTIF($AF155:$AK155, "&gt;="&amp;Options!$D$41) - COUNTIF($AF155:$AK155, "&gt;="&amp;Options!$D$40))) + Options!$D$31*(COUNTIF($AF155:$AK155, "&gt;="&amp;Options!$D$40)) + Options!$D$32*AVERAGE($AF155:$AK155) + Options!$D$33*GEOMEAN($AF155:$AK155+0.0001)</f>
        <v>0</v>
      </c>
      <c r="N155" s="23">
        <f t="shared" si="40"/>
        <v>0</v>
      </c>
      <c r="O155" s="270" t="str" cm="1">
        <f t="array" ref="O155">_xlfn.IFS('Data Reliability'!F155 &gt;= 0.666, "!!", AND('Data Reliability'!F155 &lt; 0.666,  'Data Reliability'!F155  &gt;= 0.333), "!", 'Data Reliability'!F155 &lt; 0.333, "")</f>
        <v/>
      </c>
      <c r="P155" s="24"/>
      <c r="Q155" s="50"/>
      <c r="R155" s="25">
        <f t="shared" si="34"/>
        <v>2.3196879921559184</v>
      </c>
      <c r="S155" s="25">
        <f t="shared" si="35"/>
        <v>0</v>
      </c>
      <c r="T155" s="25">
        <f t="shared" si="36"/>
        <v>1.36363636363636</v>
      </c>
      <c r="U155" s="25">
        <f t="shared" si="37"/>
        <v>0.92582009977255186</v>
      </c>
      <c r="V155" s="25">
        <f t="shared" si="38"/>
        <v>0</v>
      </c>
      <c r="W155" s="25">
        <f t="shared" si="39"/>
        <v>0</v>
      </c>
      <c r="X155" s="51"/>
      <c r="Y155" s="25">
        <f>Health!F155</f>
        <v>2.2599999999999998</v>
      </c>
      <c r="Z155" s="25">
        <f>Food!F155</f>
        <v>0</v>
      </c>
      <c r="AA155" s="26">
        <f>Macro!F155</f>
        <v>0</v>
      </c>
      <c r="AB155" s="25">
        <f>Socioeconomic!F155</f>
        <v>0.28571428571428598</v>
      </c>
      <c r="AC155" s="25">
        <f>'Natural Hazard'!F155</f>
        <v>0</v>
      </c>
      <c r="AD155" s="25">
        <f>Conflict!F155</f>
        <v>0</v>
      </c>
      <c r="AE155" s="51"/>
      <c r="AF155" s="25">
        <f>Health!G155</f>
        <v>2.3809523809523698</v>
      </c>
      <c r="AG155" s="25">
        <f>Food!G155</f>
        <v>0</v>
      </c>
      <c r="AH155" s="25">
        <f>Macro!G155</f>
        <v>1.36363636363636</v>
      </c>
      <c r="AI155" s="25">
        <f>Socioeconomic!G155</f>
        <v>3</v>
      </c>
      <c r="AJ155" s="25">
        <f>'Natural Hazard'!G155</f>
        <v>0</v>
      </c>
      <c r="AK155" s="25">
        <f>Conflict!G155</f>
        <v>0</v>
      </c>
      <c r="AL155" s="50"/>
      <c r="AM155" s="27">
        <f>'Data Reliability'!E155</f>
        <v>0</v>
      </c>
      <c r="AN155" s="27">
        <f>'Data Reliability'!F155</f>
        <v>0.3</v>
      </c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</row>
    <row r="156" spans="1:53" x14ac:dyDescent="0.2">
      <c r="A156" s="63">
        <v>151</v>
      </c>
      <c r="B156" s="20" t="s">
        <v>307</v>
      </c>
      <c r="C156" s="20" t="s">
        <v>308</v>
      </c>
      <c r="D156" s="20" t="s">
        <v>558</v>
      </c>
      <c r="E156" s="20" t="s">
        <v>551</v>
      </c>
      <c r="F156" s="50"/>
      <c r="G156" s="22" cm="1">
        <f t="array" ref="G156">Options!$D$30*(COUNTIF($R156:$W156, "&gt;="&amp;Options!$D$36) + 0.5*(COUNTIF($R156:$W156, "&gt;="&amp;Options!$D$37) - COUNTIF($R156:$W156, "&gt;="&amp;Options!$D$36))) + Options!$D$31*(COUNTIF($R156:$W156, "&gt;="&amp;Options!$D$36)) + Options!$D$32*AVERAGE($R156:$W156) + Options!$D$33*GEOMEAN($R156:$W156+0.0001)</f>
        <v>5</v>
      </c>
      <c r="H156" s="23">
        <f t="shared" si="32"/>
        <v>5</v>
      </c>
      <c r="I156" s="270" t="str" cm="1">
        <f t="array" ref="I156">_xlfn.IFS('Data Reliability'!D156 &gt;= 0.666, "!!", AND('Data Reliability'!D156 &lt; 0.666,  'Data Reliability'!D156  &gt;= 0.333), "!", 'Data Reliability'!D156 &lt; 0.333, "")</f>
        <v/>
      </c>
      <c r="J156" s="22" cm="1">
        <f t="array" ref="J156">Options!$D$30*(COUNTIF($Y156:$AD156, "&gt;="&amp;Options!$D$40) + 0.5*(COUNTIF($Y156:$AD156, "&gt;="&amp;Options!$D$41) - COUNTIF($Y156:$AD156, "&gt;="&amp;Options!$D$40))) + Options!$D$31*(COUNTIF($Y156:$AD156, "&gt;="&amp;Options!$D$40)) + Options!$D$32*AVERAGE($Y156:$AD156) + Options!$D$33*GEOMEAN($Y156:$AD156+0.0001)</f>
        <v>3</v>
      </c>
      <c r="K156" s="23">
        <f t="shared" si="33"/>
        <v>3</v>
      </c>
      <c r="L156" s="270" t="str" cm="1">
        <f t="array" ref="L156">_xlfn.IFS('Data Reliability'!E156 &gt;= 0.666, "!!", AND('Data Reliability'!E156 &lt; 0.666,  'Data Reliability'!E156  &gt;= 0.333), "!", 'Data Reliability'!E156 &lt; 0.333, "")</f>
        <v/>
      </c>
      <c r="M156" s="21" cm="1">
        <f t="array" ref="M156">Options!$D$30*(COUNTIF($AF156:$AK156, "&gt;="&amp;Options!$D$40) + 0.5*(COUNTIF($AF156:$AK156, "&gt;="&amp;Options!$D$41) - COUNTIF($AF156:$AK156, "&gt;="&amp;Options!$D$40))) + Options!$D$31*(COUNTIF($AF156:$AK156, "&gt;="&amp;Options!$D$40)) + Options!$D$32*AVERAGE($AF156:$AK156) + Options!$D$33*GEOMEAN($AF156:$AK156+0.0001)</f>
        <v>2</v>
      </c>
      <c r="N156" s="23">
        <f t="shared" si="40"/>
        <v>2</v>
      </c>
      <c r="O156" s="270" t="str" cm="1">
        <f t="array" ref="O156">_xlfn.IFS('Data Reliability'!F156 &gt;= 0.666, "!!", AND('Data Reliability'!F156 &lt; 0.666,  'Data Reliability'!F156  &gt;= 0.333), "!", 'Data Reliability'!F156 &lt; 0.333, "")</f>
        <v>!</v>
      </c>
      <c r="P156" s="24"/>
      <c r="Q156" s="50"/>
      <c r="R156" s="25">
        <f t="shared" si="34"/>
        <v>8.9596634552180134</v>
      </c>
      <c r="S156" s="25">
        <f t="shared" si="35"/>
        <v>9.1387559808612497</v>
      </c>
      <c r="T156" s="25">
        <f t="shared" si="36"/>
        <v>0</v>
      </c>
      <c r="U156" s="25">
        <f t="shared" si="37"/>
        <v>7.8113729265468628</v>
      </c>
      <c r="V156" s="25">
        <f t="shared" si="38"/>
        <v>8.9442719099991592</v>
      </c>
      <c r="W156" s="25">
        <f t="shared" si="39"/>
        <v>10</v>
      </c>
      <c r="X156" s="51"/>
      <c r="Y156" s="25">
        <f>Health!F156</f>
        <v>9.86</v>
      </c>
      <c r="Z156" s="25">
        <f>Food!F156</f>
        <v>9.1387559808612497</v>
      </c>
      <c r="AA156" s="26">
        <f>Macro!F156</f>
        <v>0</v>
      </c>
      <c r="AB156" s="25">
        <f>Socioeconomic!F156</f>
        <v>8.4285714285714306</v>
      </c>
      <c r="AC156" s="25">
        <f>'Natural Hazard'!F156</f>
        <v>8</v>
      </c>
      <c r="AD156" s="25">
        <f>Conflict!F156</f>
        <v>10</v>
      </c>
      <c r="AE156" s="51"/>
      <c r="AF156" s="25">
        <f>Health!G156</f>
        <v>8.1415384615384596</v>
      </c>
      <c r="AG156" s="25">
        <f>Food!G156</f>
        <v>0</v>
      </c>
      <c r="AH156" s="25">
        <f>Macro!G156</f>
        <v>0</v>
      </c>
      <c r="AI156" s="25">
        <f>Socioeconomic!G156</f>
        <v>7.2393699827648303</v>
      </c>
      <c r="AJ156" s="25">
        <f>'Natural Hazard'!G156</f>
        <v>10</v>
      </c>
      <c r="AK156" s="25">
        <f>Conflict!G156</f>
        <v>0</v>
      </c>
      <c r="AL156" s="50"/>
      <c r="AM156" s="27">
        <f>'Data Reliability'!E156</f>
        <v>0</v>
      </c>
      <c r="AN156" s="27">
        <f>'Data Reliability'!F156</f>
        <v>0.6</v>
      </c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</row>
    <row r="157" spans="1:53" x14ac:dyDescent="0.2">
      <c r="A157" s="63">
        <v>152</v>
      </c>
      <c r="B157" s="20" t="s">
        <v>309</v>
      </c>
      <c r="C157" s="20" t="s">
        <v>310</v>
      </c>
      <c r="D157" s="20" t="s">
        <v>554</v>
      </c>
      <c r="E157" s="20" t="s">
        <v>551</v>
      </c>
      <c r="F157" s="50"/>
      <c r="G157" s="22" cm="1">
        <f t="array" ref="G157">Options!$D$30*(COUNTIF($R157:$W157, "&gt;="&amp;Options!$D$36) + 0.5*(COUNTIF($R157:$W157, "&gt;="&amp;Options!$D$37) - COUNTIF($R157:$W157, "&gt;="&amp;Options!$D$36))) + Options!$D$31*(COUNTIF($R157:$W157, "&gt;="&amp;Options!$D$36)) + Options!$D$32*AVERAGE($R157:$W157) + Options!$D$33*GEOMEAN($R157:$W157+0.0001)</f>
        <v>3</v>
      </c>
      <c r="H157" s="23">
        <f t="shared" si="32"/>
        <v>3</v>
      </c>
      <c r="I157" s="270" t="str" cm="1">
        <f t="array" ref="I157">_xlfn.IFS('Data Reliability'!D157 &gt;= 0.666, "!!", AND('Data Reliability'!D157 &lt; 0.666,  'Data Reliability'!D157  &gt;= 0.333), "!", 'Data Reliability'!D157 &lt; 0.333, "")</f>
        <v/>
      </c>
      <c r="J157" s="22" cm="1">
        <f t="array" ref="J157">Options!$D$30*(COUNTIF($Y157:$AD157, "&gt;="&amp;Options!$D$40) + 0.5*(COUNTIF($Y157:$AD157, "&gt;="&amp;Options!$D$41) - COUNTIF($Y157:$AD157, "&gt;="&amp;Options!$D$40))) + Options!$D$31*(COUNTIF($Y157:$AD157, "&gt;="&amp;Options!$D$40)) + Options!$D$32*AVERAGE($Y157:$AD157) + Options!$D$33*GEOMEAN($Y157:$AD157+0.0001)</f>
        <v>2.5</v>
      </c>
      <c r="K157" s="23">
        <f t="shared" si="33"/>
        <v>2.5</v>
      </c>
      <c r="L157" s="270" t="str" cm="1">
        <f t="array" ref="L157">_xlfn.IFS('Data Reliability'!E157 &gt;= 0.666, "!!", AND('Data Reliability'!E157 &lt; 0.666,  'Data Reliability'!E157  &gt;= 0.333), "!", 'Data Reliability'!E157 &lt; 0.333, "")</f>
        <v/>
      </c>
      <c r="M157" s="21" cm="1">
        <f t="array" ref="M157">Options!$D$30*(COUNTIF($AF157:$AK157, "&gt;="&amp;Options!$D$40) + 0.5*(COUNTIF($AF157:$AK157, "&gt;="&amp;Options!$D$41) - COUNTIF($AF157:$AK157, "&gt;="&amp;Options!$D$40))) + Options!$D$31*(COUNTIF($AF157:$AK157, "&gt;="&amp;Options!$D$40)) + Options!$D$32*AVERAGE($AF157:$AK157) + Options!$D$33*GEOMEAN($AF157:$AK157+0.0001)</f>
        <v>3</v>
      </c>
      <c r="N157" s="23">
        <f t="shared" si="40"/>
        <v>3</v>
      </c>
      <c r="O157" s="270" t="str" cm="1">
        <f t="array" ref="O157">_xlfn.IFS('Data Reliability'!F157 &gt;= 0.666, "!!", AND('Data Reliability'!F157 &lt; 0.666,  'Data Reliability'!F157  &gt;= 0.333), "!", 'Data Reliability'!F157 &lt; 0.333, "")</f>
        <v/>
      </c>
      <c r="P157" s="24"/>
      <c r="Q157" s="50"/>
      <c r="R157" s="25">
        <f t="shared" si="34"/>
        <v>10</v>
      </c>
      <c r="S157" s="25">
        <f t="shared" si="35"/>
        <v>9.8189349347874035</v>
      </c>
      <c r="T157" s="25">
        <f t="shared" si="36"/>
        <v>3.6223905087312112</v>
      </c>
      <c r="U157" s="25">
        <f t="shared" si="37"/>
        <v>9.9283144879394616</v>
      </c>
      <c r="V157" s="25">
        <f t="shared" si="38"/>
        <v>4.8333333333333304</v>
      </c>
      <c r="W157" s="25">
        <f t="shared" si="39"/>
        <v>0</v>
      </c>
      <c r="X157" s="51"/>
      <c r="Y157" s="25">
        <f>Health!F157</f>
        <v>10</v>
      </c>
      <c r="Z157" s="25">
        <f>Food!F157</f>
        <v>9.6411483253588504</v>
      </c>
      <c r="AA157" s="26">
        <f>Macro!F157</f>
        <v>8.2479338842975203</v>
      </c>
      <c r="AB157" s="25">
        <f>Socioeconomic!F157</f>
        <v>9.8571428571428594</v>
      </c>
      <c r="AC157" s="25">
        <f>'Natural Hazard'!F157</f>
        <v>4.8333333333333304</v>
      </c>
      <c r="AD157" s="25">
        <f>Conflict!F157</f>
        <v>0</v>
      </c>
      <c r="AE157" s="51"/>
      <c r="AF157" s="25">
        <f>Health!G157</f>
        <v>10</v>
      </c>
      <c r="AG157" s="25">
        <f>Food!G157</f>
        <v>10</v>
      </c>
      <c r="AH157" s="25">
        <f>Macro!G157</f>
        <v>1.5909090909090799</v>
      </c>
      <c r="AI157" s="25">
        <f>Socioeconomic!G157</f>
        <v>10</v>
      </c>
      <c r="AJ157" s="25">
        <f>'Natural Hazard'!G157</f>
        <v>0</v>
      </c>
      <c r="AK157" s="25">
        <f>Conflict!G157</f>
        <v>0</v>
      </c>
      <c r="AL157" s="50"/>
      <c r="AM157" s="27">
        <f>'Data Reliability'!E157</f>
        <v>0</v>
      </c>
      <c r="AN157" s="27">
        <f>'Data Reliability'!F157</f>
        <v>0.2</v>
      </c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</row>
    <row r="158" spans="1:53" x14ac:dyDescent="0.2">
      <c r="A158" s="63">
        <v>153</v>
      </c>
      <c r="B158" s="20" t="s">
        <v>311</v>
      </c>
      <c r="C158" s="20" t="s">
        <v>312</v>
      </c>
      <c r="D158" s="20" t="s">
        <v>557</v>
      </c>
      <c r="E158" s="20" t="s">
        <v>552</v>
      </c>
      <c r="F158" s="50"/>
      <c r="G158" s="22" cm="1">
        <f t="array" ref="G158">Options!$D$30*(COUNTIF($R158:$W158, "&gt;="&amp;Options!$D$36) + 0.5*(COUNTIF($R158:$W158, "&gt;="&amp;Options!$D$37) - COUNTIF($R158:$W158, "&gt;="&amp;Options!$D$36))) + Options!$D$31*(COUNTIF($R158:$W158, "&gt;="&amp;Options!$D$36)) + Options!$D$32*AVERAGE($R158:$W158) + Options!$D$33*GEOMEAN($R158:$W158+0.0001)</f>
        <v>3.5</v>
      </c>
      <c r="H158" s="23">
        <f t="shared" si="32"/>
        <v>3.5</v>
      </c>
      <c r="I158" s="270" t="str" cm="1">
        <f t="array" ref="I158">_xlfn.IFS('Data Reliability'!D158 &gt;= 0.666, "!!", AND('Data Reliability'!D158 &lt; 0.666,  'Data Reliability'!D158  &gt;= 0.333), "!", 'Data Reliability'!D158 &lt; 0.333, "")</f>
        <v/>
      </c>
      <c r="J158" s="22" cm="1">
        <f t="array" ref="J158">Options!$D$30*(COUNTIF($Y158:$AD158, "&gt;="&amp;Options!$D$40) + 0.5*(COUNTIF($Y158:$AD158, "&gt;="&amp;Options!$D$41) - COUNTIF($Y158:$AD158, "&gt;="&amp;Options!$D$40))) + Options!$D$31*(COUNTIF($Y158:$AD158, "&gt;="&amp;Options!$D$40)) + Options!$D$32*AVERAGE($Y158:$AD158) + Options!$D$33*GEOMEAN($Y158:$AD158+0.0001)</f>
        <v>0.5</v>
      </c>
      <c r="K158" s="23">
        <f t="shared" si="33"/>
        <v>0.5</v>
      </c>
      <c r="L158" s="270" t="str" cm="1">
        <f t="array" ref="L158">_xlfn.IFS('Data Reliability'!E158 &gt;= 0.666, "!!", AND('Data Reliability'!E158 &lt; 0.666,  'Data Reliability'!E158  &gt;= 0.333), "!", 'Data Reliability'!E158 &lt; 0.333, "")</f>
        <v/>
      </c>
      <c r="M158" s="21" cm="1">
        <f t="array" ref="M158">Options!$D$30*(COUNTIF($AF158:$AK158, "&gt;="&amp;Options!$D$40) + 0.5*(COUNTIF($AF158:$AK158, "&gt;="&amp;Options!$D$41) - COUNTIF($AF158:$AK158, "&gt;="&amp;Options!$D$40))) + Options!$D$31*(COUNTIF($AF158:$AK158, "&gt;="&amp;Options!$D$40)) + Options!$D$32*AVERAGE($AF158:$AK158) + Options!$D$33*GEOMEAN($AF158:$AK158+0.0001)</f>
        <v>1.5</v>
      </c>
      <c r="N158" s="23">
        <f t="shared" si="40"/>
        <v>1.5</v>
      </c>
      <c r="O158" s="270" t="str" cm="1">
        <f t="array" ref="O158">_xlfn.IFS('Data Reliability'!F158 &gt;= 0.666, "!!", AND('Data Reliability'!F158 &lt; 0.666,  'Data Reliability'!F158  &gt;= 0.333), "!", 'Data Reliability'!F158 &lt; 0.333, "")</f>
        <v/>
      </c>
      <c r="P158" s="24"/>
      <c r="Q158" s="50"/>
      <c r="R158" s="25">
        <f t="shared" si="34"/>
        <v>6.2678317052800727</v>
      </c>
      <c r="S158" s="25">
        <f t="shared" si="35"/>
        <v>4.9760765550239201</v>
      </c>
      <c r="T158" s="25">
        <f t="shared" si="36"/>
        <v>1.9196872397404336</v>
      </c>
      <c r="U158" s="25">
        <f t="shared" si="37"/>
        <v>7.4612650529569207</v>
      </c>
      <c r="V158" s="25">
        <f t="shared" si="38"/>
        <v>9.1666666666666696</v>
      </c>
      <c r="W158" s="25">
        <f t="shared" si="39"/>
        <v>9.1286241755822193</v>
      </c>
      <c r="X158" s="51"/>
      <c r="Y158" s="25">
        <f>Health!F158</f>
        <v>5.5</v>
      </c>
      <c r="Z158" s="25">
        <f>Food!F158</f>
        <v>4.9760765550239201</v>
      </c>
      <c r="AA158" s="26">
        <f>Macro!F158</f>
        <v>5.4049586776859497</v>
      </c>
      <c r="AB158" s="25">
        <f>Socioeconomic!F158</f>
        <v>6.28571428571429</v>
      </c>
      <c r="AC158" s="25">
        <f>'Natural Hazard'!F158</f>
        <v>9.1666666666666696</v>
      </c>
      <c r="AD158" s="25">
        <f>Conflict!F158</f>
        <v>0</v>
      </c>
      <c r="AE158" s="51"/>
      <c r="AF158" s="25">
        <f>Health!G158</f>
        <v>7.1428571428571104</v>
      </c>
      <c r="AG158" s="25">
        <f>Food!G158</f>
        <v>0</v>
      </c>
      <c r="AH158" s="25">
        <f>Macro!G158</f>
        <v>0.68181818181818299</v>
      </c>
      <c r="AI158" s="25">
        <f>Socioeconomic!G158</f>
        <v>8.8566666666666691</v>
      </c>
      <c r="AJ158" s="25">
        <f>'Natural Hazard'!G158</f>
        <v>0</v>
      </c>
      <c r="AK158" s="25">
        <f>Conflict!G158</f>
        <v>9.1286241755822193</v>
      </c>
      <c r="AL158" s="50"/>
      <c r="AM158" s="27">
        <f>'Data Reliability'!E158</f>
        <v>0</v>
      </c>
      <c r="AN158" s="27">
        <f>'Data Reliability'!F158</f>
        <v>0.3</v>
      </c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</row>
    <row r="159" spans="1:53" x14ac:dyDescent="0.2">
      <c r="A159" s="63">
        <v>154</v>
      </c>
      <c r="B159" s="20" t="s">
        <v>313</v>
      </c>
      <c r="C159" s="20" t="s">
        <v>314</v>
      </c>
      <c r="D159" s="20" t="s">
        <v>554</v>
      </c>
      <c r="E159" s="20" t="s">
        <v>551</v>
      </c>
      <c r="F159" s="50"/>
      <c r="G159" s="22" cm="1">
        <f t="array" ref="G159">Options!$D$30*(COUNTIF($R159:$W159, "&gt;="&amp;Options!$D$36) + 0.5*(COUNTIF($R159:$W159, "&gt;="&amp;Options!$D$37) - COUNTIF($R159:$W159, "&gt;="&amp;Options!$D$36))) + Options!$D$31*(COUNTIF($R159:$W159, "&gt;="&amp;Options!$D$36)) + Options!$D$32*AVERAGE($R159:$W159) + Options!$D$33*GEOMEAN($R159:$W159+0.0001)</f>
        <v>6</v>
      </c>
      <c r="H159" s="23">
        <f t="shared" si="32"/>
        <v>6</v>
      </c>
      <c r="I159" s="270" t="str" cm="1">
        <f t="array" ref="I159">_xlfn.IFS('Data Reliability'!D159 &gt;= 0.666, "!!", AND('Data Reliability'!D159 &lt; 0.666,  'Data Reliability'!D159  &gt;= 0.333), "!", 'Data Reliability'!D159 &lt; 0.333, "")</f>
        <v/>
      </c>
      <c r="J159" s="22" cm="1">
        <f t="array" ref="J159">Options!$D$30*(COUNTIF($Y159:$AD159, "&gt;="&amp;Options!$D$40) + 0.5*(COUNTIF($Y159:$AD159, "&gt;="&amp;Options!$D$41) - COUNTIF($Y159:$AD159, "&gt;="&amp;Options!$D$40))) + Options!$D$31*(COUNTIF($Y159:$AD159, "&gt;="&amp;Options!$D$40)) + Options!$D$32*AVERAGE($Y159:$AD159) + Options!$D$33*GEOMEAN($Y159:$AD159+0.0001)</f>
        <v>5.5</v>
      </c>
      <c r="K159" s="23">
        <f t="shared" si="33"/>
        <v>5.5</v>
      </c>
      <c r="L159" s="270" t="str" cm="1">
        <f t="array" ref="L159">_xlfn.IFS('Data Reliability'!E159 &gt;= 0.666, "!!", AND('Data Reliability'!E159 &lt; 0.666,  'Data Reliability'!E159  &gt;= 0.333), "!", 'Data Reliability'!E159 &lt; 0.333, "")</f>
        <v/>
      </c>
      <c r="M159" s="21" cm="1">
        <f t="array" ref="M159">Options!$D$30*(COUNTIF($AF159:$AK159, "&gt;="&amp;Options!$D$40) + 0.5*(COUNTIF($AF159:$AK159, "&gt;="&amp;Options!$D$41) - COUNTIF($AF159:$AK159, "&gt;="&amp;Options!$D$40))) + Options!$D$31*(COUNTIF($AF159:$AK159, "&gt;="&amp;Options!$D$40)) + Options!$D$32*AVERAGE($AF159:$AK159) + Options!$D$33*GEOMEAN($AF159:$AK159+0.0001)</f>
        <v>4.5</v>
      </c>
      <c r="N159" s="23">
        <f t="shared" si="40"/>
        <v>4.5</v>
      </c>
      <c r="O159" s="270" t="str" cm="1">
        <f t="array" ref="O159">_xlfn.IFS('Data Reliability'!F159 &gt;= 0.666, "!!", AND('Data Reliability'!F159 &lt; 0.666,  'Data Reliability'!F159  &gt;= 0.333), "!", 'Data Reliability'!F159 &lt; 0.333, "")</f>
        <v/>
      </c>
      <c r="P159" s="24"/>
      <c r="Q159" s="50"/>
      <c r="R159" s="25">
        <f t="shared" si="34"/>
        <v>9.7590007294853081</v>
      </c>
      <c r="S159" s="25">
        <f t="shared" si="35"/>
        <v>10</v>
      </c>
      <c r="T159" s="25">
        <f t="shared" si="36"/>
        <v>8.3937205966451671</v>
      </c>
      <c r="U159" s="25">
        <f t="shared" si="37"/>
        <v>8.3666002653407556</v>
      </c>
      <c r="V159" s="25">
        <f t="shared" si="38"/>
        <v>9.9163165204290102</v>
      </c>
      <c r="W159" s="25">
        <f t="shared" si="39"/>
        <v>10</v>
      </c>
      <c r="X159" s="51"/>
      <c r="Y159" s="25">
        <f>Health!F159</f>
        <v>10</v>
      </c>
      <c r="Z159" s="25">
        <f>Food!F159</f>
        <v>10</v>
      </c>
      <c r="AA159" s="26">
        <f>Macro!F159</f>
        <v>10</v>
      </c>
      <c r="AB159" s="25">
        <f>Socioeconomic!F159</f>
        <v>10</v>
      </c>
      <c r="AC159" s="25">
        <f>'Natural Hazard'!F159</f>
        <v>9.8333333333333304</v>
      </c>
      <c r="AD159" s="25">
        <f>Conflict!F159</f>
        <v>10</v>
      </c>
      <c r="AE159" s="51"/>
      <c r="AF159" s="25">
        <f>Health!G159</f>
        <v>9.5238095238094793</v>
      </c>
      <c r="AG159" s="25">
        <f>Food!G159</f>
        <v>10</v>
      </c>
      <c r="AH159" s="25">
        <f>Macro!G159</f>
        <v>7.0454545454545299</v>
      </c>
      <c r="AI159" s="25">
        <f>Socioeconomic!G159</f>
        <v>7</v>
      </c>
      <c r="AJ159" s="25">
        <f>'Natural Hazard'!G159</f>
        <v>10</v>
      </c>
      <c r="AK159" s="25">
        <f>Conflict!G159</f>
        <v>10</v>
      </c>
      <c r="AL159" s="50"/>
      <c r="AM159" s="27">
        <f>'Data Reliability'!E159</f>
        <v>0</v>
      </c>
      <c r="AN159" s="27">
        <f>'Data Reliability'!F159</f>
        <v>0.1</v>
      </c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</row>
    <row r="160" spans="1:53" x14ac:dyDescent="0.2">
      <c r="A160" s="63">
        <v>155</v>
      </c>
      <c r="B160" s="20" t="s">
        <v>315</v>
      </c>
      <c r="C160" s="20" t="s">
        <v>316</v>
      </c>
      <c r="D160" s="20" t="s">
        <v>555</v>
      </c>
      <c r="E160" s="20" t="s">
        <v>552</v>
      </c>
      <c r="F160" s="50"/>
      <c r="G160" s="22" cm="1">
        <f t="array" ref="G160">Options!$D$30*(COUNTIF($R160:$W160, "&gt;="&amp;Options!$D$36) + 0.5*(COUNTIF($R160:$W160, "&gt;="&amp;Options!$D$37) - COUNTIF($R160:$W160, "&gt;="&amp;Options!$D$36))) + Options!$D$31*(COUNTIF($R160:$W160, "&gt;="&amp;Options!$D$36)) + Options!$D$32*AVERAGE($R160:$W160) + Options!$D$33*GEOMEAN($R160:$W160+0.0001)</f>
        <v>1</v>
      </c>
      <c r="H160" s="23">
        <f t="shared" si="32"/>
        <v>1</v>
      </c>
      <c r="I160" s="270" t="str" cm="1">
        <f t="array" ref="I160">_xlfn.IFS('Data Reliability'!D160 &gt;= 0.666, "!!", AND('Data Reliability'!D160 &lt; 0.666,  'Data Reliability'!D160  &gt;= 0.333), "!", 'Data Reliability'!D160 &lt; 0.333, "")</f>
        <v/>
      </c>
      <c r="J160" s="22" cm="1">
        <f t="array" ref="J160">Options!$D$30*(COUNTIF($Y160:$AD160, "&gt;="&amp;Options!$D$40) + 0.5*(COUNTIF($Y160:$AD160, "&gt;="&amp;Options!$D$41) - COUNTIF($Y160:$AD160, "&gt;="&amp;Options!$D$40))) + Options!$D$31*(COUNTIF($Y160:$AD160, "&gt;="&amp;Options!$D$40)) + Options!$D$32*AVERAGE($Y160:$AD160) + Options!$D$33*GEOMEAN($Y160:$AD160+0.0001)</f>
        <v>0</v>
      </c>
      <c r="K160" s="23">
        <f t="shared" si="33"/>
        <v>0</v>
      </c>
      <c r="L160" s="270" t="str" cm="1">
        <f t="array" ref="L160">_xlfn.IFS('Data Reliability'!E160 &gt;= 0.666, "!!", AND('Data Reliability'!E160 &lt; 0.666,  'Data Reliability'!E160  &gt;= 0.333), "!", 'Data Reliability'!E160 &lt; 0.333, "")</f>
        <v/>
      </c>
      <c r="M160" s="21" cm="1">
        <f t="array" ref="M160">Options!$D$30*(COUNTIF($AF160:$AK160, "&gt;="&amp;Options!$D$40) + 0.5*(COUNTIF($AF160:$AK160, "&gt;="&amp;Options!$D$41) - COUNTIF($AF160:$AK160, "&gt;="&amp;Options!$D$40))) + Options!$D$31*(COUNTIF($AF160:$AK160, "&gt;="&amp;Options!$D$40)) + Options!$D$32*AVERAGE($AF160:$AK160) + Options!$D$33*GEOMEAN($AF160:$AK160+0.0001)</f>
        <v>2</v>
      </c>
      <c r="N160" s="23">
        <f t="shared" si="40"/>
        <v>2</v>
      </c>
      <c r="O160" s="270" t="str" cm="1">
        <f t="array" ref="O160">_xlfn.IFS('Data Reliability'!F160 &gt;= 0.666, "!!", AND('Data Reliability'!F160 &lt; 0.666,  'Data Reliability'!F160  &gt;= 0.333), "!", 'Data Reliability'!F160 &lt; 0.333, "")</f>
        <v/>
      </c>
      <c r="P160" s="24"/>
      <c r="Q160" s="50"/>
      <c r="R160" s="25">
        <f t="shared" si="34"/>
        <v>6.5192024052026483</v>
      </c>
      <c r="S160" s="25">
        <f t="shared" si="35"/>
        <v>3.8995215311004801</v>
      </c>
      <c r="T160" s="25">
        <f t="shared" si="36"/>
        <v>3.6415252622922751</v>
      </c>
      <c r="U160" s="25">
        <f t="shared" si="37"/>
        <v>4.9280538030458132</v>
      </c>
      <c r="V160" s="25">
        <f t="shared" si="38"/>
        <v>5.8333333333333304</v>
      </c>
      <c r="W160" s="25">
        <f t="shared" si="39"/>
        <v>0</v>
      </c>
      <c r="X160" s="51"/>
      <c r="Y160" s="25">
        <f>Health!F160</f>
        <v>4.25</v>
      </c>
      <c r="Z160" s="25">
        <f>Food!F160</f>
        <v>3.8995215311004801</v>
      </c>
      <c r="AA160" s="26">
        <f>Macro!F160</f>
        <v>5.8347107438016499</v>
      </c>
      <c r="AB160" s="25">
        <f>Socioeconomic!F160</f>
        <v>2.4285714285714302</v>
      </c>
      <c r="AC160" s="25">
        <f>'Natural Hazard'!F160</f>
        <v>5.8333333333333304</v>
      </c>
      <c r="AD160" s="25">
        <f>Conflict!F160</f>
        <v>0</v>
      </c>
      <c r="AE160" s="51"/>
      <c r="AF160" s="25">
        <f>Health!G160</f>
        <v>10</v>
      </c>
      <c r="AG160" s="25">
        <f>Food!G160</f>
        <v>0</v>
      </c>
      <c r="AH160" s="25">
        <f>Macro!G160</f>
        <v>2.2727272727272698</v>
      </c>
      <c r="AI160" s="25">
        <f>Socioeconomic!G160</f>
        <v>10</v>
      </c>
      <c r="AJ160" s="25">
        <f>'Natural Hazard'!G160</f>
        <v>0</v>
      </c>
      <c r="AK160" s="25">
        <f>Conflict!G160</f>
        <v>0</v>
      </c>
      <c r="AL160" s="50"/>
      <c r="AM160" s="27">
        <f>'Data Reliability'!E160</f>
        <v>0</v>
      </c>
      <c r="AN160" s="27">
        <f>'Data Reliability'!F160</f>
        <v>0.3</v>
      </c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</row>
    <row r="161" spans="1:53" x14ac:dyDescent="0.2">
      <c r="A161" s="63">
        <v>156</v>
      </c>
      <c r="B161" s="20" t="s">
        <v>317</v>
      </c>
      <c r="C161" s="20" t="s">
        <v>318</v>
      </c>
      <c r="D161" s="20" t="s">
        <v>554</v>
      </c>
      <c r="E161" s="20" t="s">
        <v>551</v>
      </c>
      <c r="F161" s="50"/>
      <c r="G161" s="22" cm="1">
        <f t="array" ref="G161">Options!$D$30*(COUNTIF($R161:$W161, "&gt;="&amp;Options!$D$36) + 0.5*(COUNTIF($R161:$W161, "&gt;="&amp;Options!$D$37) - COUNTIF($R161:$W161, "&gt;="&amp;Options!$D$36))) + Options!$D$31*(COUNTIF($R161:$W161, "&gt;="&amp;Options!$D$36)) + Options!$D$32*AVERAGE($R161:$W161) + Options!$D$33*GEOMEAN($R161:$W161+0.0001)</f>
        <v>4.5</v>
      </c>
      <c r="H161" s="23">
        <f t="shared" si="32"/>
        <v>4.5</v>
      </c>
      <c r="I161" s="270" t="str" cm="1">
        <f t="array" ref="I161">_xlfn.IFS('Data Reliability'!D161 &gt;= 0.666, "!!", AND('Data Reliability'!D161 &lt; 0.666,  'Data Reliability'!D161  &gt;= 0.333), "!", 'Data Reliability'!D161 &lt; 0.333, "")</f>
        <v/>
      </c>
      <c r="J161" s="22" cm="1">
        <f t="array" ref="J161">Options!$D$30*(COUNTIF($Y161:$AD161, "&gt;="&amp;Options!$D$40) + 0.5*(COUNTIF($Y161:$AD161, "&gt;="&amp;Options!$D$41) - COUNTIF($Y161:$AD161, "&gt;="&amp;Options!$D$40))) + Options!$D$31*(COUNTIF($Y161:$AD161, "&gt;="&amp;Options!$D$40)) + Options!$D$32*AVERAGE($Y161:$AD161) + Options!$D$33*GEOMEAN($Y161:$AD161+0.0001)</f>
        <v>4</v>
      </c>
      <c r="K161" s="23">
        <f t="shared" si="33"/>
        <v>4</v>
      </c>
      <c r="L161" s="270" t="str" cm="1">
        <f t="array" ref="L161">_xlfn.IFS('Data Reliability'!E161 &gt;= 0.666, "!!", AND('Data Reliability'!E161 &lt; 0.666,  'Data Reliability'!E161  &gt;= 0.333), "!", 'Data Reliability'!E161 &lt; 0.333, "")</f>
        <v/>
      </c>
      <c r="M161" s="21" cm="1">
        <f t="array" ref="M161">Options!$D$30*(COUNTIF($AF161:$AK161, "&gt;="&amp;Options!$D$40) + 0.5*(COUNTIF($AF161:$AK161, "&gt;="&amp;Options!$D$41) - COUNTIF($AF161:$AK161, "&gt;="&amp;Options!$D$40))) + Options!$D$31*(COUNTIF($AF161:$AK161, "&gt;="&amp;Options!$D$40)) + Options!$D$32*AVERAGE($AF161:$AK161) + Options!$D$33*GEOMEAN($AF161:$AK161+0.0001)</f>
        <v>4.5</v>
      </c>
      <c r="N161" s="23">
        <f t="shared" si="40"/>
        <v>4.5</v>
      </c>
      <c r="O161" s="270" t="str" cm="1">
        <f t="array" ref="O161">_xlfn.IFS('Data Reliability'!F161 &gt;= 0.666, "!!", AND('Data Reliability'!F161 &lt; 0.666,  'Data Reliability'!F161  &gt;= 0.333), "!", 'Data Reliability'!F161 &lt; 0.333, "")</f>
        <v/>
      </c>
      <c r="P161" s="24"/>
      <c r="Q161" s="50"/>
      <c r="R161" s="25">
        <f t="shared" si="34"/>
        <v>10</v>
      </c>
      <c r="S161" s="25">
        <f t="shared" si="35"/>
        <v>10</v>
      </c>
      <c r="T161" s="25">
        <f t="shared" si="36"/>
        <v>0</v>
      </c>
      <c r="U161" s="25">
        <f t="shared" si="37"/>
        <v>10</v>
      </c>
      <c r="V161" s="25">
        <f t="shared" si="38"/>
        <v>5.9160797830996161</v>
      </c>
      <c r="W161" s="25">
        <f t="shared" si="39"/>
        <v>10</v>
      </c>
      <c r="X161" s="51"/>
      <c r="Y161" s="25">
        <f>Health!F161</f>
        <v>10</v>
      </c>
      <c r="Z161" s="25">
        <f>Food!F161</f>
        <v>10</v>
      </c>
      <c r="AA161" s="26">
        <f>Macro!F161</f>
        <v>0</v>
      </c>
      <c r="AB161" s="25">
        <f>Socioeconomic!F161</f>
        <v>10</v>
      </c>
      <c r="AC161" s="25">
        <f>'Natural Hazard'!F161</f>
        <v>5</v>
      </c>
      <c r="AD161" s="25">
        <f>Conflict!F161</f>
        <v>10</v>
      </c>
      <c r="AE161" s="51"/>
      <c r="AF161" s="25">
        <f>Health!G161</f>
        <v>10</v>
      </c>
      <c r="AG161" s="25">
        <f>Food!G161</f>
        <v>10</v>
      </c>
      <c r="AH161" s="25">
        <f>Macro!G161</f>
        <v>0</v>
      </c>
      <c r="AI161" s="25">
        <f>Socioeconomic!G161</f>
        <v>10</v>
      </c>
      <c r="AJ161" s="25">
        <f>'Natural Hazard'!G161</f>
        <v>7</v>
      </c>
      <c r="AK161" s="25">
        <f>Conflict!G161</f>
        <v>10</v>
      </c>
      <c r="AL161" s="50"/>
      <c r="AM161" s="27">
        <f>'Data Reliability'!E161</f>
        <v>0</v>
      </c>
      <c r="AN161" s="27">
        <f>'Data Reliability'!F161</f>
        <v>0.1</v>
      </c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</row>
    <row r="162" spans="1:53" x14ac:dyDescent="0.2">
      <c r="A162" s="63">
        <v>157</v>
      </c>
      <c r="B162" s="20" t="s">
        <v>319</v>
      </c>
      <c r="C162" s="20" t="s">
        <v>320</v>
      </c>
      <c r="D162" s="20" t="s">
        <v>554</v>
      </c>
      <c r="E162" s="20" t="s">
        <v>551</v>
      </c>
      <c r="F162" s="50"/>
      <c r="G162" s="22" cm="1">
        <f t="array" ref="G162">Options!$D$30*(COUNTIF($R162:$W162, "&gt;="&amp;Options!$D$36) + 0.5*(COUNTIF($R162:$W162, "&gt;="&amp;Options!$D$37) - COUNTIF($R162:$W162, "&gt;="&amp;Options!$D$36))) + Options!$D$31*(COUNTIF($R162:$W162, "&gt;="&amp;Options!$D$36)) + Options!$D$32*AVERAGE($R162:$W162) + Options!$D$33*GEOMEAN($R162:$W162+0.0001)</f>
        <v>2</v>
      </c>
      <c r="H162" s="23">
        <f t="shared" si="32"/>
        <v>2</v>
      </c>
      <c r="I162" s="270" t="str" cm="1">
        <f t="array" ref="I162">_xlfn.IFS('Data Reliability'!D162 &gt;= 0.666, "!!", AND('Data Reliability'!D162 &lt; 0.666,  'Data Reliability'!D162  &gt;= 0.333), "!", 'Data Reliability'!D162 &lt; 0.333, "")</f>
        <v/>
      </c>
      <c r="J162" s="22" cm="1">
        <f t="array" ref="J162">Options!$D$30*(COUNTIF($Y162:$AD162, "&gt;="&amp;Options!$D$40) + 0.5*(COUNTIF($Y162:$AD162, "&gt;="&amp;Options!$D$41) - COUNTIF($Y162:$AD162, "&gt;="&amp;Options!$D$40))) + Options!$D$31*(COUNTIF($Y162:$AD162, "&gt;="&amp;Options!$D$40)) + Options!$D$32*AVERAGE($Y162:$AD162) + Options!$D$33*GEOMEAN($Y162:$AD162+0.0001)</f>
        <v>2.5</v>
      </c>
      <c r="K162" s="23">
        <f t="shared" si="33"/>
        <v>2.5</v>
      </c>
      <c r="L162" s="270" t="str" cm="1">
        <f t="array" ref="L162">_xlfn.IFS('Data Reliability'!E162 &gt;= 0.666, "!!", AND('Data Reliability'!E162 &lt; 0.666,  'Data Reliability'!E162  &gt;= 0.333), "!", 'Data Reliability'!E162 &lt; 0.333, "")</f>
        <v/>
      </c>
      <c r="M162" s="21" cm="1">
        <f t="array" ref="M162">Options!$D$30*(COUNTIF($AF162:$AK162, "&gt;="&amp;Options!$D$40) + 0.5*(COUNTIF($AF162:$AK162, "&gt;="&amp;Options!$D$41) - COUNTIF($AF162:$AK162, "&gt;="&amp;Options!$D$40))) + Options!$D$31*(COUNTIF($AF162:$AK162, "&gt;="&amp;Options!$D$40)) + Options!$D$32*AVERAGE($AF162:$AK162) + Options!$D$33*GEOMEAN($AF162:$AK162+0.0001)</f>
        <v>1</v>
      </c>
      <c r="N162" s="23">
        <f t="shared" si="40"/>
        <v>1</v>
      </c>
      <c r="O162" s="270" t="str" cm="1">
        <f t="array" ref="O162">_xlfn.IFS('Data Reliability'!F162 &gt;= 0.666, "!!", AND('Data Reliability'!F162 &lt; 0.666,  'Data Reliability'!F162  &gt;= 0.333), "!", 'Data Reliability'!F162 &lt; 0.333, "")</f>
        <v>!</v>
      </c>
      <c r="P162" s="24"/>
      <c r="Q162" s="50"/>
      <c r="R162" s="25">
        <f t="shared" si="34"/>
        <v>4.1796172073528455</v>
      </c>
      <c r="S162" s="25">
        <f t="shared" si="35"/>
        <v>8.2057416267942607</v>
      </c>
      <c r="T162" s="25">
        <f t="shared" si="36"/>
        <v>3.4590010413929537</v>
      </c>
      <c r="U162" s="25">
        <f t="shared" si="37"/>
        <v>9.3350338586883073</v>
      </c>
      <c r="V162" s="25">
        <f t="shared" si="38"/>
        <v>0.5</v>
      </c>
      <c r="W162" s="25">
        <f t="shared" si="39"/>
        <v>0</v>
      </c>
      <c r="X162" s="51"/>
      <c r="Y162" s="25">
        <f>Health!F162</f>
        <v>10</v>
      </c>
      <c r="Z162" s="25">
        <f>Food!F162</f>
        <v>8.2057416267942607</v>
      </c>
      <c r="AA162" s="26">
        <f>Macro!F162</f>
        <v>7.5206611570247901</v>
      </c>
      <c r="AB162" s="25">
        <f>Socioeconomic!F162</f>
        <v>8.71428571428571</v>
      </c>
      <c r="AC162" s="25">
        <f>'Natural Hazard'!F162</f>
        <v>0.5</v>
      </c>
      <c r="AD162" s="25">
        <f>Conflict!F162</f>
        <v>0</v>
      </c>
      <c r="AE162" s="51"/>
      <c r="AF162" s="25">
        <f>Health!G162</f>
        <v>1.74692</v>
      </c>
      <c r="AG162" s="25">
        <f>Food!G162</f>
        <v>0</v>
      </c>
      <c r="AH162" s="25">
        <f>Macro!G162</f>
        <v>1.5909090909090799</v>
      </c>
      <c r="AI162" s="25">
        <f>Socioeconomic!G162</f>
        <v>10</v>
      </c>
      <c r="AJ162" s="25">
        <f>'Natural Hazard'!G162</f>
        <v>0</v>
      </c>
      <c r="AK162" s="25">
        <f>Conflict!G162</f>
        <v>0</v>
      </c>
      <c r="AL162" s="50"/>
      <c r="AM162" s="27">
        <f>'Data Reliability'!E162</f>
        <v>0</v>
      </c>
      <c r="AN162" s="27">
        <f>'Data Reliability'!F162</f>
        <v>0.5</v>
      </c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</row>
    <row r="163" spans="1:53" x14ac:dyDescent="0.2">
      <c r="A163" s="63">
        <v>158</v>
      </c>
      <c r="B163" s="20" t="s">
        <v>321</v>
      </c>
      <c r="C163" s="20" t="s">
        <v>322</v>
      </c>
      <c r="D163" s="20" t="s">
        <v>557</v>
      </c>
      <c r="E163" s="20" t="s">
        <v>552</v>
      </c>
      <c r="F163" s="50"/>
      <c r="G163" s="22" cm="1">
        <f t="array" ref="G163">Options!$D$30*(COUNTIF($R163:$W163, "&gt;="&amp;Options!$D$36) + 0.5*(COUNTIF($R163:$W163, "&gt;="&amp;Options!$D$37) - COUNTIF($R163:$W163, "&gt;="&amp;Options!$D$36))) + Options!$D$31*(COUNTIF($R163:$W163, "&gt;="&amp;Options!$D$36)) + Options!$D$32*AVERAGE($R163:$W163) + Options!$D$33*GEOMEAN($R163:$W163+0.0001)</f>
        <v>1.5</v>
      </c>
      <c r="H163" s="23">
        <f t="shared" si="32"/>
        <v>1.5</v>
      </c>
      <c r="I163" s="270" t="str" cm="1">
        <f t="array" ref="I163">_xlfn.IFS('Data Reliability'!D163 &gt;= 0.666, "!!", AND('Data Reliability'!D163 &lt; 0.666,  'Data Reliability'!D163  &gt;= 0.333), "!", 'Data Reliability'!D163 &lt; 0.333, "")</f>
        <v/>
      </c>
      <c r="J163" s="22" cm="1">
        <f t="array" ref="J163">Options!$D$30*(COUNTIF($Y163:$AD163, "&gt;="&amp;Options!$D$40) + 0.5*(COUNTIF($Y163:$AD163, "&gt;="&amp;Options!$D$41) - COUNTIF($Y163:$AD163, "&gt;="&amp;Options!$D$40))) + Options!$D$31*(COUNTIF($Y163:$AD163, "&gt;="&amp;Options!$D$40)) + Options!$D$32*AVERAGE($Y163:$AD163) + Options!$D$33*GEOMEAN($Y163:$AD163+0.0001)</f>
        <v>0</v>
      </c>
      <c r="K163" s="23">
        <f t="shared" si="33"/>
        <v>0</v>
      </c>
      <c r="L163" s="270" t="str" cm="1">
        <f t="array" ref="L163">_xlfn.IFS('Data Reliability'!E163 &gt;= 0.666, "!!", AND('Data Reliability'!E163 &lt; 0.666,  'Data Reliability'!E163  &gt;= 0.333), "!", 'Data Reliability'!E163 &lt; 0.333, "")</f>
        <v/>
      </c>
      <c r="M163" s="21" cm="1">
        <f t="array" ref="M163">Options!$D$30*(COUNTIF($AF163:$AK163, "&gt;="&amp;Options!$D$40) + 0.5*(COUNTIF($AF163:$AK163, "&gt;="&amp;Options!$D$41) - COUNTIF($AF163:$AK163, "&gt;="&amp;Options!$D$40))) + Options!$D$31*(COUNTIF($AF163:$AK163, "&gt;="&amp;Options!$D$40)) + Options!$D$32*AVERAGE($AF163:$AK163) + Options!$D$33*GEOMEAN($AF163:$AK163+0.0001)</f>
        <v>1.5</v>
      </c>
      <c r="N163" s="23">
        <f t="shared" si="40"/>
        <v>1.5</v>
      </c>
      <c r="O163" s="270" t="str" cm="1">
        <f t="array" ref="O163">_xlfn.IFS('Data Reliability'!F163 &gt;= 0.666, "!!", AND('Data Reliability'!F163 &lt; 0.666,  'Data Reliability'!F163  &gt;= 0.333), "!", 'Data Reliability'!F163 &lt; 0.333, "")</f>
        <v/>
      </c>
      <c r="P163" s="24"/>
      <c r="Q163" s="50"/>
      <c r="R163" s="25">
        <f t="shared" si="34"/>
        <v>4.1712569586857917</v>
      </c>
      <c r="S163" s="25">
        <f t="shared" si="35"/>
        <v>5.5263157894736796</v>
      </c>
      <c r="T163" s="25">
        <f t="shared" si="36"/>
        <v>3.7682687984059542</v>
      </c>
      <c r="U163" s="25">
        <f t="shared" si="37"/>
        <v>6.1535897382476392</v>
      </c>
      <c r="V163" s="25">
        <f t="shared" si="38"/>
        <v>6.9522178715380676</v>
      </c>
      <c r="W163" s="25">
        <f t="shared" si="39"/>
        <v>0</v>
      </c>
      <c r="X163" s="51"/>
      <c r="Y163" s="25">
        <f>Health!F163</f>
        <v>6.7</v>
      </c>
      <c r="Z163" s="25">
        <f>Food!F163</f>
        <v>5.5263157894736796</v>
      </c>
      <c r="AA163" s="26">
        <f>Macro!F163</f>
        <v>6.9421487603305803</v>
      </c>
      <c r="AB163" s="25">
        <f>Socioeconomic!F163</f>
        <v>5</v>
      </c>
      <c r="AC163" s="25">
        <f>'Natural Hazard'!F163</f>
        <v>4.8333333333333304</v>
      </c>
      <c r="AD163" s="25">
        <f>Conflict!F163</f>
        <v>0</v>
      </c>
      <c r="AE163" s="51"/>
      <c r="AF163" s="25">
        <f>Health!G163</f>
        <v>2.5969230769230802</v>
      </c>
      <c r="AG163" s="25">
        <f>Food!G163</f>
        <v>0</v>
      </c>
      <c r="AH163" s="25">
        <f>Macro!G163</f>
        <v>2.0454545454545499</v>
      </c>
      <c r="AI163" s="25">
        <f>Socioeconomic!G163</f>
        <v>7.5733333333333297</v>
      </c>
      <c r="AJ163" s="25">
        <f>'Natural Hazard'!G163</f>
        <v>10</v>
      </c>
      <c r="AK163" s="25">
        <f>Conflict!G163</f>
        <v>0</v>
      </c>
      <c r="AL163" s="50"/>
      <c r="AM163" s="27">
        <f>'Data Reliability'!E163</f>
        <v>0</v>
      </c>
      <c r="AN163" s="27">
        <f>'Data Reliability'!F163</f>
        <v>0.3</v>
      </c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</row>
    <row r="164" spans="1:53" x14ac:dyDescent="0.2">
      <c r="A164" s="63">
        <v>159</v>
      </c>
      <c r="B164" s="20" t="s">
        <v>323</v>
      </c>
      <c r="C164" s="20" t="s">
        <v>324</v>
      </c>
      <c r="D164" s="20" t="s">
        <v>555</v>
      </c>
      <c r="E164" s="20" t="s">
        <v>546</v>
      </c>
      <c r="F164" s="50"/>
      <c r="G164" s="22" cm="1">
        <f t="array" ref="G164">Options!$D$30*(COUNTIF($R164:$W164, "&gt;="&amp;Options!$D$36) + 0.5*(COUNTIF($R164:$W164, "&gt;="&amp;Options!$D$37) - COUNTIF($R164:$W164, "&gt;="&amp;Options!$D$36))) + Options!$D$31*(COUNTIF($R164:$W164, "&gt;="&amp;Options!$D$36)) + Options!$D$32*AVERAGE($R164:$W164) + Options!$D$33*GEOMEAN($R164:$W164+0.0001)</f>
        <v>0.5</v>
      </c>
      <c r="H164" s="23">
        <f t="shared" si="32"/>
        <v>0.5</v>
      </c>
      <c r="I164" s="270" t="str" cm="1">
        <f t="array" ref="I164">_xlfn.IFS('Data Reliability'!D164 &gt;= 0.666, "!!", AND('Data Reliability'!D164 &lt; 0.666,  'Data Reliability'!D164  &gt;= 0.333), "!", 'Data Reliability'!D164 &lt; 0.333, "")</f>
        <v/>
      </c>
      <c r="J164" s="22" cm="1">
        <f t="array" ref="J164">Options!$D$30*(COUNTIF($Y164:$AD164, "&gt;="&amp;Options!$D$40) + 0.5*(COUNTIF($Y164:$AD164, "&gt;="&amp;Options!$D$41) - COUNTIF($Y164:$AD164, "&gt;="&amp;Options!$D$40))) + Options!$D$31*(COUNTIF($Y164:$AD164, "&gt;="&amp;Options!$D$40)) + Options!$D$32*AVERAGE($Y164:$AD164) + Options!$D$33*GEOMEAN($Y164:$AD164+0.0001)</f>
        <v>0</v>
      </c>
      <c r="K164" s="23">
        <f t="shared" si="33"/>
        <v>0</v>
      </c>
      <c r="L164" s="270" t="str" cm="1">
        <f t="array" ref="L164">_xlfn.IFS('Data Reliability'!E164 &gt;= 0.666, "!!", AND('Data Reliability'!E164 &lt; 0.666,  'Data Reliability'!E164  &gt;= 0.333), "!", 'Data Reliability'!E164 &lt; 0.333, "")</f>
        <v/>
      </c>
      <c r="M164" s="21" cm="1">
        <f t="array" ref="M164">Options!$D$30*(COUNTIF($AF164:$AK164, "&gt;="&amp;Options!$D$40) + 0.5*(COUNTIF($AF164:$AK164, "&gt;="&amp;Options!$D$41) - COUNTIF($AF164:$AK164, "&gt;="&amp;Options!$D$40))) + Options!$D$31*(COUNTIF($AF164:$AK164, "&gt;="&amp;Options!$D$40)) + Options!$D$32*AVERAGE($AF164:$AK164) + Options!$D$33*GEOMEAN($AF164:$AK164+0.0001)</f>
        <v>1.5</v>
      </c>
      <c r="N164" s="23">
        <f t="shared" si="40"/>
        <v>1.5</v>
      </c>
      <c r="O164" s="270" t="str" cm="1">
        <f t="array" ref="O164">_xlfn.IFS('Data Reliability'!F164 &gt;= 0.666, "!!", AND('Data Reliability'!F164 &lt; 0.666,  'Data Reliability'!F164  &gt;= 0.333), "!", 'Data Reliability'!F164 &lt; 0.333, "")</f>
        <v/>
      </c>
      <c r="P164" s="24"/>
      <c r="Q164" s="50"/>
      <c r="R164" s="25">
        <f t="shared" si="34"/>
        <v>6.6483080554378651</v>
      </c>
      <c r="S164" s="25">
        <f t="shared" si="35"/>
        <v>0.86124401913875603</v>
      </c>
      <c r="T164" s="25">
        <f t="shared" si="36"/>
        <v>4.8740716043681482</v>
      </c>
      <c r="U164" s="25">
        <f t="shared" si="37"/>
        <v>2.9459415181859021</v>
      </c>
      <c r="V164" s="25">
        <f t="shared" si="38"/>
        <v>3</v>
      </c>
      <c r="W164" s="25">
        <f t="shared" si="39"/>
        <v>0</v>
      </c>
      <c r="X164" s="51"/>
      <c r="Y164" s="25">
        <f>Health!F164</f>
        <v>4.42</v>
      </c>
      <c r="Z164" s="25">
        <f>Food!F164</f>
        <v>0.86124401913875603</v>
      </c>
      <c r="AA164" s="26">
        <f>Macro!F164</f>
        <v>3.0743801652892602</v>
      </c>
      <c r="AB164" s="25">
        <f>Socioeconomic!F164</f>
        <v>1.28571428571429</v>
      </c>
      <c r="AC164" s="25">
        <f>'Natural Hazard'!F164</f>
        <v>3</v>
      </c>
      <c r="AD164" s="25">
        <f>Conflict!F164</f>
        <v>0</v>
      </c>
      <c r="AE164" s="51"/>
      <c r="AF164" s="25">
        <f>Health!G164</f>
        <v>10</v>
      </c>
      <c r="AG164" s="25">
        <f>Food!G164</f>
        <v>0</v>
      </c>
      <c r="AH164" s="25">
        <f>Macro!G164</f>
        <v>7.7272727272727204</v>
      </c>
      <c r="AI164" s="25">
        <f>Socioeconomic!G164</f>
        <v>6.75</v>
      </c>
      <c r="AJ164" s="25">
        <f>'Natural Hazard'!G164</f>
        <v>0</v>
      </c>
      <c r="AK164" s="25">
        <f>Conflict!G164</f>
        <v>0</v>
      </c>
      <c r="AL164" s="50"/>
      <c r="AM164" s="27">
        <f>'Data Reliability'!E164</f>
        <v>0</v>
      </c>
      <c r="AN164" s="27">
        <f>'Data Reliability'!F164</f>
        <v>0.3</v>
      </c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</row>
    <row r="165" spans="1:53" x14ac:dyDescent="0.2">
      <c r="A165" s="63">
        <v>160</v>
      </c>
      <c r="B165" s="20" t="s">
        <v>325</v>
      </c>
      <c r="C165" s="20" t="s">
        <v>326</v>
      </c>
      <c r="D165" s="20" t="s">
        <v>555</v>
      </c>
      <c r="E165" s="20" t="s">
        <v>546</v>
      </c>
      <c r="F165" s="50"/>
      <c r="G165" s="22" cm="1">
        <f t="array" ref="G165">Options!$D$30*(COUNTIF($R165:$W165, "&gt;="&amp;Options!$D$36) + 0.5*(COUNTIF($R165:$W165, "&gt;="&amp;Options!$D$37) - COUNTIF($R165:$W165, "&gt;="&amp;Options!$D$36))) + Options!$D$31*(COUNTIF($R165:$W165, "&gt;="&amp;Options!$D$36)) + Options!$D$32*AVERAGE($R165:$W165) + Options!$D$33*GEOMEAN($R165:$W165+0.0001)</f>
        <v>0</v>
      </c>
      <c r="H165" s="23">
        <f t="shared" si="32"/>
        <v>0</v>
      </c>
      <c r="I165" s="270" t="str" cm="1">
        <f t="array" ref="I165">_xlfn.IFS('Data Reliability'!D165 &gt;= 0.666, "!!", AND('Data Reliability'!D165 &lt; 0.666,  'Data Reliability'!D165  &gt;= 0.333), "!", 'Data Reliability'!D165 &lt; 0.333, "")</f>
        <v/>
      </c>
      <c r="J165" s="22" cm="1">
        <f t="array" ref="J165">Options!$D$30*(COUNTIF($Y165:$AD165, "&gt;="&amp;Options!$D$40) + 0.5*(COUNTIF($Y165:$AD165, "&gt;="&amp;Options!$D$41) - COUNTIF($Y165:$AD165, "&gt;="&amp;Options!$D$40))) + Options!$D$31*(COUNTIF($Y165:$AD165, "&gt;="&amp;Options!$D$40)) + Options!$D$32*AVERAGE($Y165:$AD165) + Options!$D$33*GEOMEAN($Y165:$AD165+0.0001)</f>
        <v>0</v>
      </c>
      <c r="K165" s="23">
        <f t="shared" si="33"/>
        <v>0</v>
      </c>
      <c r="L165" s="270" t="str" cm="1">
        <f t="array" ref="L165">_xlfn.IFS('Data Reliability'!E165 &gt;= 0.666, "!!", AND('Data Reliability'!E165 &lt; 0.666,  'Data Reliability'!E165  &gt;= 0.333), "!", 'Data Reliability'!E165 &lt; 0.333, "")</f>
        <v/>
      </c>
      <c r="M165" s="21" cm="1">
        <f t="array" ref="M165">Options!$D$30*(COUNTIF($AF165:$AK165, "&gt;="&amp;Options!$D$40) + 0.5*(COUNTIF($AF165:$AK165, "&gt;="&amp;Options!$D$41) - COUNTIF($AF165:$AK165, "&gt;="&amp;Options!$D$40))) + Options!$D$31*(COUNTIF($AF165:$AK165, "&gt;="&amp;Options!$D$40)) + Options!$D$32*AVERAGE($AF165:$AK165) + Options!$D$33*GEOMEAN($AF165:$AK165+0.0001)</f>
        <v>2</v>
      </c>
      <c r="N165" s="23">
        <f t="shared" si="40"/>
        <v>2</v>
      </c>
      <c r="O165" s="270" t="str" cm="1">
        <f t="array" ref="O165">_xlfn.IFS('Data Reliability'!F165 &gt;= 0.666, "!!", AND('Data Reliability'!F165 &lt; 0.666,  'Data Reliability'!F165  &gt;= 0.333), "!", 'Data Reliability'!F165 &lt; 0.333, "")</f>
        <v/>
      </c>
      <c r="P165" s="24"/>
      <c r="Q165" s="50"/>
      <c r="R165" s="25">
        <f t="shared" si="34"/>
        <v>4.1833001326703778</v>
      </c>
      <c r="S165" s="25">
        <f t="shared" si="35"/>
        <v>0.21531100478469001</v>
      </c>
      <c r="T165" s="25">
        <f t="shared" si="36"/>
        <v>2.2314049586776901</v>
      </c>
      <c r="U165" s="25">
        <f t="shared" si="37"/>
        <v>1.690308509457034</v>
      </c>
      <c r="V165" s="25">
        <f t="shared" si="38"/>
        <v>4</v>
      </c>
      <c r="W165" s="25">
        <f t="shared" si="39"/>
        <v>0</v>
      </c>
      <c r="X165" s="51"/>
      <c r="Y165" s="25">
        <f>Health!F165</f>
        <v>1.75</v>
      </c>
      <c r="Z165" s="25">
        <f>Food!F165</f>
        <v>0.21531100478469001</v>
      </c>
      <c r="AA165" s="26">
        <f>Macro!F165</f>
        <v>2.2314049586776901</v>
      </c>
      <c r="AB165" s="25">
        <f>Socioeconomic!F165</f>
        <v>0.28571428571428598</v>
      </c>
      <c r="AC165" s="25">
        <f>'Natural Hazard'!F165</f>
        <v>4</v>
      </c>
      <c r="AD165" s="25">
        <f>Conflict!F165</f>
        <v>0</v>
      </c>
      <c r="AE165" s="51"/>
      <c r="AF165" s="25">
        <f>Health!G165</f>
        <v>10</v>
      </c>
      <c r="AG165" s="25">
        <f>Food!G165</f>
        <v>0</v>
      </c>
      <c r="AH165" s="25">
        <f>Macro!G165</f>
        <v>0</v>
      </c>
      <c r="AI165" s="25">
        <f>Socioeconomic!G165</f>
        <v>10</v>
      </c>
      <c r="AJ165" s="25">
        <f>'Natural Hazard'!G165</f>
        <v>0</v>
      </c>
      <c r="AK165" s="25">
        <f>Conflict!G165</f>
        <v>0</v>
      </c>
      <c r="AL165" s="50"/>
      <c r="AM165" s="27">
        <f>'Data Reliability'!E165</f>
        <v>0</v>
      </c>
      <c r="AN165" s="27">
        <f>'Data Reliability'!F165</f>
        <v>0.3</v>
      </c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</row>
    <row r="166" spans="1:53" x14ac:dyDescent="0.2">
      <c r="A166" s="63">
        <v>161</v>
      </c>
      <c r="B166" s="20" t="s">
        <v>327</v>
      </c>
      <c r="C166" s="20" t="s">
        <v>328</v>
      </c>
      <c r="D166" s="20" t="s">
        <v>555</v>
      </c>
      <c r="E166" s="20" t="s">
        <v>546</v>
      </c>
      <c r="F166" s="50"/>
      <c r="G166" s="22" cm="1">
        <f t="array" ref="G166">Options!$D$30*(COUNTIF($R166:$W166, "&gt;="&amp;Options!$D$36) + 0.5*(COUNTIF($R166:$W166, "&gt;="&amp;Options!$D$37) - COUNTIF($R166:$W166, "&gt;="&amp;Options!$D$36))) + Options!$D$31*(COUNTIF($R166:$W166, "&gt;="&amp;Options!$D$36)) + Options!$D$32*AVERAGE($R166:$W166) + Options!$D$33*GEOMEAN($R166:$W166+0.0001)</f>
        <v>0</v>
      </c>
      <c r="H166" s="23">
        <f t="shared" ref="H166:H195" si="41">G166</f>
        <v>0</v>
      </c>
      <c r="I166" s="270" t="str" cm="1">
        <f t="array" ref="I166">_xlfn.IFS('Data Reliability'!D166 &gt;= 0.666, "!!", AND('Data Reliability'!D166 &lt; 0.666,  'Data Reliability'!D166  &gt;= 0.333), "!", 'Data Reliability'!D166 &lt; 0.333, "")</f>
        <v/>
      </c>
      <c r="J166" s="22" cm="1">
        <f t="array" ref="J166">Options!$D$30*(COUNTIF($Y166:$AD166, "&gt;="&amp;Options!$D$40) + 0.5*(COUNTIF($Y166:$AD166, "&gt;="&amp;Options!$D$41) - COUNTIF($Y166:$AD166, "&gt;="&amp;Options!$D$40))) + Options!$D$31*(COUNTIF($Y166:$AD166, "&gt;="&amp;Options!$D$40)) + Options!$D$32*AVERAGE($Y166:$AD166) + Options!$D$33*GEOMEAN($Y166:$AD166+0.0001)</f>
        <v>0</v>
      </c>
      <c r="K166" s="23">
        <f t="shared" si="33"/>
        <v>0</v>
      </c>
      <c r="L166" s="270" t="str" cm="1">
        <f t="array" ref="L166">_xlfn.IFS('Data Reliability'!E166 &gt;= 0.666, "!!", AND('Data Reliability'!E166 &lt; 0.666,  'Data Reliability'!E166  &gt;= 0.333), "!", 'Data Reliability'!E166 &lt; 0.333, "")</f>
        <v/>
      </c>
      <c r="M166" s="21" cm="1">
        <f t="array" ref="M166">Options!$D$30*(COUNTIF($AF166:$AK166, "&gt;="&amp;Options!$D$40) + 0.5*(COUNTIF($AF166:$AK166, "&gt;="&amp;Options!$D$41) - COUNTIF($AF166:$AK166, "&gt;="&amp;Options!$D$40))) + Options!$D$31*(COUNTIF($AF166:$AK166, "&gt;="&amp;Options!$D$40)) + Options!$D$32*AVERAGE($AF166:$AK166) + Options!$D$33*GEOMEAN($AF166:$AK166+0.0001)</f>
        <v>1</v>
      </c>
      <c r="N166" s="23">
        <f t="shared" si="40"/>
        <v>1</v>
      </c>
      <c r="O166" s="270" t="str" cm="1">
        <f t="array" ref="O166">_xlfn.IFS('Data Reliability'!F166 &gt;= 0.666, "!!", AND('Data Reliability'!F166 &lt; 0.666,  'Data Reliability'!F166  &gt;= 0.333), "!", 'Data Reliability'!F166 &lt; 0.333, "")</f>
        <v/>
      </c>
      <c r="P166" s="24"/>
      <c r="Q166" s="50"/>
      <c r="R166" s="25">
        <f t="shared" ref="R166:R195" si="42">IFERROR(GEOMEAN(Y166,AF166), MAX(Y166,AF166))</f>
        <v>2.2360679774997898</v>
      </c>
      <c r="S166" s="25">
        <f t="shared" ref="S166:S195" si="43">IFERROR(GEOMEAN(Z166,AG166), MAX(Z166,AG166))</f>
        <v>1.5550239234449701</v>
      </c>
      <c r="T166" s="25">
        <f t="shared" ref="T166:T195" si="44">IFERROR(GEOMEAN(AA166,AH166), MAX(AA166,AH166))</f>
        <v>0.8667841720414482</v>
      </c>
      <c r="U166" s="25">
        <f t="shared" ref="U166:U195" si="45">IFERROR(GEOMEAN(AB166,AI166), MAX(AB166,AI166))</f>
        <v>1.3458932243787294</v>
      </c>
      <c r="V166" s="25">
        <f t="shared" ref="V166:V195" si="46">IFERROR(GEOMEAN(AC166,AJ166), MAX(AC166,AJ166))</f>
        <v>0.16666666666666599</v>
      </c>
      <c r="W166" s="25">
        <f t="shared" ref="W166:W195" si="47">IFERROR(GEOMEAN(AD166,AK166), MAX(AD166,AK166))</f>
        <v>0</v>
      </c>
      <c r="X166" s="51"/>
      <c r="Y166" s="25">
        <f>Health!F166</f>
        <v>0.5</v>
      </c>
      <c r="Z166" s="25">
        <f>Food!F166</f>
        <v>1.5550239234449701</v>
      </c>
      <c r="AA166" s="26">
        <f>Macro!F166</f>
        <v>0.413223140495868</v>
      </c>
      <c r="AB166" s="25">
        <f>Socioeconomic!F166</f>
        <v>0.28571428571428598</v>
      </c>
      <c r="AC166" s="25">
        <f>'Natural Hazard'!F166</f>
        <v>0.16666666666666599</v>
      </c>
      <c r="AD166" s="25">
        <f>Conflict!F166</f>
        <v>0</v>
      </c>
      <c r="AE166" s="51"/>
      <c r="AF166" s="25">
        <f>Health!G166</f>
        <v>10</v>
      </c>
      <c r="AG166" s="25">
        <f>Food!G166</f>
        <v>0</v>
      </c>
      <c r="AH166" s="25">
        <f>Macro!G166</f>
        <v>1.8181818181818199</v>
      </c>
      <c r="AI166" s="25">
        <f>Socioeconomic!G166</f>
        <v>6.34</v>
      </c>
      <c r="AJ166" s="25">
        <f>'Natural Hazard'!G166</f>
        <v>0</v>
      </c>
      <c r="AK166" s="25">
        <f>Conflict!G166</f>
        <v>0</v>
      </c>
      <c r="AL166" s="50"/>
      <c r="AM166" s="27">
        <f>'Data Reliability'!E166</f>
        <v>0</v>
      </c>
      <c r="AN166" s="27">
        <f>'Data Reliability'!F166</f>
        <v>0.3</v>
      </c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</row>
    <row r="167" spans="1:53" x14ac:dyDescent="0.2">
      <c r="A167" s="63">
        <v>162</v>
      </c>
      <c r="B167" s="20" t="s">
        <v>329</v>
      </c>
      <c r="C167" s="20" t="s">
        <v>330</v>
      </c>
      <c r="D167" s="20" t="s">
        <v>554</v>
      </c>
      <c r="E167" s="20" t="s">
        <v>552</v>
      </c>
      <c r="F167" s="50"/>
      <c r="G167" s="22" cm="1">
        <f t="array" ref="G167">Options!$D$30*(COUNTIF($R167:$W167, "&gt;="&amp;Options!$D$36) + 0.5*(COUNTIF($R167:$W167, "&gt;="&amp;Options!$D$37) - COUNTIF($R167:$W167, "&gt;="&amp;Options!$D$36))) + Options!$D$31*(COUNTIF($R167:$W167, "&gt;="&amp;Options!$D$36)) + Options!$D$32*AVERAGE($R167:$W167) + Options!$D$33*GEOMEAN($R167:$W167+0.0001)</f>
        <v>2</v>
      </c>
      <c r="H167" s="23">
        <f t="shared" si="41"/>
        <v>2</v>
      </c>
      <c r="I167" s="270" t="str" cm="1">
        <f t="array" ref="I167">_xlfn.IFS('Data Reliability'!D167 &gt;= 0.666, "!!", AND('Data Reliability'!D167 &lt; 0.666,  'Data Reliability'!D167  &gt;= 0.333), "!", 'Data Reliability'!D167 &lt; 0.333, "")</f>
        <v/>
      </c>
      <c r="J167" s="22" cm="1">
        <f t="array" ref="J167">Options!$D$30*(COUNTIF($Y167:$AD167, "&gt;="&amp;Options!$D$40) + 0.5*(COUNTIF($Y167:$AD167, "&gt;="&amp;Options!$D$41) - COUNTIF($Y167:$AD167, "&gt;="&amp;Options!$D$40))) + Options!$D$31*(COUNTIF($Y167:$AD167, "&gt;="&amp;Options!$D$40)) + Options!$D$32*AVERAGE($Y167:$AD167) + Options!$D$33*GEOMEAN($Y167:$AD167+0.0001)</f>
        <v>2</v>
      </c>
      <c r="K167" s="23">
        <f t="shared" si="33"/>
        <v>2</v>
      </c>
      <c r="L167" s="270" t="str" cm="1">
        <f t="array" ref="L167">_xlfn.IFS('Data Reliability'!E167 &gt;= 0.666, "!!", AND('Data Reliability'!E167 &lt; 0.666,  'Data Reliability'!E167  &gt;= 0.333), "!", 'Data Reliability'!E167 &lt; 0.333, "")</f>
        <v/>
      </c>
      <c r="M167" s="21" cm="1">
        <f t="array" ref="M167">Options!$D$30*(COUNTIF($AF167:$AK167, "&gt;="&amp;Options!$D$40) + 0.5*(COUNTIF($AF167:$AK167, "&gt;="&amp;Options!$D$41) - COUNTIF($AF167:$AK167, "&gt;="&amp;Options!$D$40))) + Options!$D$31*(COUNTIF($AF167:$AK167, "&gt;="&amp;Options!$D$40)) + Options!$D$32*AVERAGE($AF167:$AK167) + Options!$D$33*GEOMEAN($AF167:$AK167+0.0001)</f>
        <v>0</v>
      </c>
      <c r="N167" s="23">
        <f t="shared" si="40"/>
        <v>0</v>
      </c>
      <c r="O167" s="270" t="str" cm="1">
        <f t="array" ref="O167">_xlfn.IFS('Data Reliability'!F167 &gt;= 0.666, "!!", AND('Data Reliability'!F167 &lt; 0.666,  'Data Reliability'!F167  &gt;= 0.333), "!", 'Data Reliability'!F167 &lt; 0.333, "")</f>
        <v>!</v>
      </c>
      <c r="P167" s="24"/>
      <c r="Q167" s="50"/>
      <c r="R167" s="25">
        <f t="shared" si="42"/>
        <v>6.2678317052800718</v>
      </c>
      <c r="S167" s="25">
        <f t="shared" si="43"/>
        <v>7.9186602870813401</v>
      </c>
      <c r="T167" s="25">
        <f t="shared" si="44"/>
        <v>1.8140448803568439</v>
      </c>
      <c r="U167" s="25">
        <f t="shared" si="45"/>
        <v>6.2329203854862962</v>
      </c>
      <c r="V167" s="25">
        <f t="shared" si="46"/>
        <v>2.5</v>
      </c>
      <c r="W167" s="25">
        <f t="shared" si="47"/>
        <v>0</v>
      </c>
      <c r="X167" s="51"/>
      <c r="Y167" s="25">
        <f>Health!F167</f>
        <v>8.25</v>
      </c>
      <c r="Z167" s="25">
        <f>Food!F167</f>
        <v>7.9186602870813401</v>
      </c>
      <c r="AA167" s="26">
        <f>Macro!F167</f>
        <v>7.2396694214875996</v>
      </c>
      <c r="AB167" s="25">
        <f>Socioeconomic!F167</f>
        <v>8</v>
      </c>
      <c r="AC167" s="25">
        <f>'Natural Hazard'!F167</f>
        <v>2.5</v>
      </c>
      <c r="AD167" s="25">
        <f>Conflict!F167</f>
        <v>0</v>
      </c>
      <c r="AE167" s="51"/>
      <c r="AF167" s="25">
        <f>Health!G167</f>
        <v>4.7619047619047397</v>
      </c>
      <c r="AG167" s="25">
        <f>Food!G167</f>
        <v>0</v>
      </c>
      <c r="AH167" s="25">
        <f>Macro!G167</f>
        <v>0.45454545454544998</v>
      </c>
      <c r="AI167" s="25">
        <f>Socioeconomic!G167</f>
        <v>4.8561620664763296</v>
      </c>
      <c r="AJ167" s="25">
        <f>'Natural Hazard'!G167</f>
        <v>0</v>
      </c>
      <c r="AK167" s="25">
        <f>Conflict!G167</f>
        <v>0</v>
      </c>
      <c r="AL167" s="50"/>
      <c r="AM167" s="27">
        <f>'Data Reliability'!E167</f>
        <v>0</v>
      </c>
      <c r="AN167" s="27">
        <f>'Data Reliability'!F167</f>
        <v>0.4</v>
      </c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</row>
    <row r="168" spans="1:53" x14ac:dyDescent="0.2">
      <c r="A168" s="63">
        <v>163</v>
      </c>
      <c r="B168" s="20" t="s">
        <v>331</v>
      </c>
      <c r="C168" s="20" t="s">
        <v>332</v>
      </c>
      <c r="D168" s="20" t="s">
        <v>554</v>
      </c>
      <c r="E168" s="20" t="s">
        <v>552</v>
      </c>
      <c r="F168" s="50"/>
      <c r="G168" s="22" cm="1">
        <f t="array" ref="G168">Options!$D$30*(COUNTIF($R168:$W168, "&gt;="&amp;Options!$D$36) + 0.5*(COUNTIF($R168:$W168, "&gt;="&amp;Options!$D$37) - COUNTIF($R168:$W168, "&gt;="&amp;Options!$D$36))) + Options!$D$31*(COUNTIF($R168:$W168, "&gt;="&amp;Options!$D$36)) + Options!$D$32*AVERAGE($R168:$W168) + Options!$D$33*GEOMEAN($R168:$W168+0.0001)</f>
        <v>1</v>
      </c>
      <c r="H168" s="23">
        <f t="shared" si="41"/>
        <v>1</v>
      </c>
      <c r="I168" s="270" t="str" cm="1">
        <f t="array" ref="I168">_xlfn.IFS('Data Reliability'!D168 &gt;= 0.666, "!!", AND('Data Reliability'!D168 &lt; 0.666,  'Data Reliability'!D168  &gt;= 0.333), "!", 'Data Reliability'!D168 &lt; 0.333, "")</f>
        <v/>
      </c>
      <c r="J168" s="22" cm="1">
        <f t="array" ref="J168">Options!$D$30*(COUNTIF($Y168:$AD168, "&gt;="&amp;Options!$D$40) + 0.5*(COUNTIF($Y168:$AD168, "&gt;="&amp;Options!$D$41) - COUNTIF($Y168:$AD168, "&gt;="&amp;Options!$D$40))) + Options!$D$31*(COUNTIF($Y168:$AD168, "&gt;="&amp;Options!$D$40)) + Options!$D$32*AVERAGE($Y168:$AD168) + Options!$D$33*GEOMEAN($Y168:$AD168+0.0001)</f>
        <v>0.5</v>
      </c>
      <c r="K168" s="23">
        <f t="shared" si="33"/>
        <v>0.5</v>
      </c>
      <c r="L168" s="270" t="str" cm="1">
        <f t="array" ref="L168">_xlfn.IFS('Data Reliability'!E168 &gt;= 0.666, "!!", AND('Data Reliability'!E168 &lt; 0.666,  'Data Reliability'!E168  &gt;= 0.333), "!", 'Data Reliability'!E168 &lt; 0.333, "")</f>
        <v/>
      </c>
      <c r="M168" s="21" cm="1">
        <f t="array" ref="M168">Options!$D$30*(COUNTIF($AF168:$AK168, "&gt;="&amp;Options!$D$40) + 0.5*(COUNTIF($AF168:$AK168, "&gt;="&amp;Options!$D$41) - COUNTIF($AF168:$AK168, "&gt;="&amp;Options!$D$40))) + Options!$D$31*(COUNTIF($AF168:$AK168, "&gt;="&amp;Options!$D$40)) + Options!$D$32*AVERAGE($AF168:$AK168) + Options!$D$33*GEOMEAN($AF168:$AK168+0.0001)</f>
        <v>1.5</v>
      </c>
      <c r="N168" s="23">
        <f t="shared" si="40"/>
        <v>1.5</v>
      </c>
      <c r="O168" s="270" t="str" cm="1">
        <f t="array" ref="O168">_xlfn.IFS('Data Reliability'!F168 &gt;= 0.666, "!!", AND('Data Reliability'!F168 &lt; 0.666,  'Data Reliability'!F168  &gt;= 0.333), "!", 'Data Reliability'!F168 &lt; 0.333, "")</f>
        <v/>
      </c>
      <c r="P168" s="24"/>
      <c r="Q168" s="50"/>
      <c r="R168" s="25">
        <f t="shared" si="42"/>
        <v>8.7292611371180779</v>
      </c>
      <c r="S168" s="25">
        <f t="shared" si="43"/>
        <v>2.2009569377990399</v>
      </c>
      <c r="T168" s="25">
        <f t="shared" si="44"/>
        <v>2.5433875905497656</v>
      </c>
      <c r="U168" s="25">
        <f t="shared" si="45"/>
        <v>3.3380918415851188</v>
      </c>
      <c r="V168" s="25">
        <f t="shared" si="46"/>
        <v>4.5825756949558398</v>
      </c>
      <c r="W168" s="25">
        <f t="shared" si="47"/>
        <v>0</v>
      </c>
      <c r="X168" s="51"/>
      <c r="Y168" s="25">
        <f>Health!F168</f>
        <v>7.62</v>
      </c>
      <c r="Z168" s="25">
        <f>Food!F168</f>
        <v>2.2009569377990399</v>
      </c>
      <c r="AA168" s="26">
        <f>Macro!F168</f>
        <v>4.0661157024793404</v>
      </c>
      <c r="AB168" s="25">
        <f>Socioeconomic!F168</f>
        <v>3.71428571428571</v>
      </c>
      <c r="AC168" s="25">
        <f>'Natural Hazard'!F168</f>
        <v>3</v>
      </c>
      <c r="AD168" s="25">
        <f>Conflict!F168</f>
        <v>0</v>
      </c>
      <c r="AE168" s="51"/>
      <c r="AF168" s="25">
        <f>Health!G168</f>
        <v>10</v>
      </c>
      <c r="AG168" s="25">
        <f>Food!G168</f>
        <v>0</v>
      </c>
      <c r="AH168" s="25">
        <f>Macro!G168</f>
        <v>1.5909090909090799</v>
      </c>
      <c r="AI168" s="25">
        <f>Socioeconomic!G168</f>
        <v>3</v>
      </c>
      <c r="AJ168" s="25">
        <f>'Natural Hazard'!G168</f>
        <v>7</v>
      </c>
      <c r="AK168" s="25">
        <f>Conflict!G168</f>
        <v>0</v>
      </c>
      <c r="AL168" s="50"/>
      <c r="AM168" s="27">
        <f>'Data Reliability'!E168</f>
        <v>0</v>
      </c>
      <c r="AN168" s="27">
        <f>'Data Reliability'!F168</f>
        <v>0.3</v>
      </c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</row>
    <row r="169" spans="1:53" x14ac:dyDescent="0.2">
      <c r="A169" s="63">
        <v>164</v>
      </c>
      <c r="B169" s="20" t="s">
        <v>333</v>
      </c>
      <c r="C169" s="20" t="s">
        <v>334</v>
      </c>
      <c r="D169" s="20" t="s">
        <v>556</v>
      </c>
      <c r="E169" s="20" t="s">
        <v>551</v>
      </c>
      <c r="F169" s="50"/>
      <c r="G169" s="22" cm="1">
        <f t="array" ref="G169">Options!$D$30*(COUNTIF($R169:$W169, "&gt;="&amp;Options!$D$36) + 0.5*(COUNTIF($R169:$W169, "&gt;="&amp;Options!$D$37) - COUNTIF($R169:$W169, "&gt;="&amp;Options!$D$36))) + Options!$D$31*(COUNTIF($R169:$W169, "&gt;="&amp;Options!$D$36)) + Options!$D$32*AVERAGE($R169:$W169) + Options!$D$33*GEOMEAN($R169:$W169+0.0001)</f>
        <v>5.5</v>
      </c>
      <c r="H169" s="23">
        <f t="shared" si="41"/>
        <v>5.5</v>
      </c>
      <c r="I169" s="270" t="str" cm="1">
        <f t="array" ref="I169">_xlfn.IFS('Data Reliability'!D169 &gt;= 0.666, "!!", AND('Data Reliability'!D169 &lt; 0.666,  'Data Reliability'!D169  &gt;= 0.333), "!", 'Data Reliability'!D169 &lt; 0.333, "")</f>
        <v/>
      </c>
      <c r="J169" s="22" cm="1">
        <f t="array" ref="J169">Options!$D$30*(COUNTIF($Y169:$AD169, "&gt;="&amp;Options!$D$40) + 0.5*(COUNTIF($Y169:$AD169, "&gt;="&amp;Options!$D$41) - COUNTIF($Y169:$AD169, "&gt;="&amp;Options!$D$40))) + Options!$D$31*(COUNTIF($Y169:$AD169, "&gt;="&amp;Options!$D$40)) + Options!$D$32*AVERAGE($Y169:$AD169) + Options!$D$33*GEOMEAN($Y169:$AD169+0.0001)</f>
        <v>4.5</v>
      </c>
      <c r="K169" s="23">
        <f t="shared" si="33"/>
        <v>4.5</v>
      </c>
      <c r="L169" s="270" t="str" cm="1">
        <f t="array" ref="L169">_xlfn.IFS('Data Reliability'!E169 &gt;= 0.666, "!!", AND('Data Reliability'!E169 &lt; 0.666,  'Data Reliability'!E169  &gt;= 0.333), "!", 'Data Reliability'!E169 &lt; 0.333, "")</f>
        <v/>
      </c>
      <c r="M169" s="21" cm="1">
        <f t="array" ref="M169">Options!$D$30*(COUNTIF($AF169:$AK169, "&gt;="&amp;Options!$D$40) + 0.5*(COUNTIF($AF169:$AK169, "&gt;="&amp;Options!$D$41) - COUNTIF($AF169:$AK169, "&gt;="&amp;Options!$D$40))) + Options!$D$31*(COUNTIF($AF169:$AK169, "&gt;="&amp;Options!$D$40)) + Options!$D$32*AVERAGE($AF169:$AK169) + Options!$D$33*GEOMEAN($AF169:$AK169+0.0001)</f>
        <v>3</v>
      </c>
      <c r="N169" s="23">
        <f t="shared" si="40"/>
        <v>3</v>
      </c>
      <c r="O169" s="270" t="str" cm="1">
        <f t="array" ref="O169">_xlfn.IFS('Data Reliability'!F169 &gt;= 0.666, "!!", AND('Data Reliability'!F169 &lt; 0.666,  'Data Reliability'!F169  &gt;= 0.333), "!", 'Data Reliability'!F169 &lt; 0.333, "")</f>
        <v/>
      </c>
      <c r="P169" s="24"/>
      <c r="Q169" s="50"/>
      <c r="R169" s="25">
        <f t="shared" si="42"/>
        <v>9.2667056527998071</v>
      </c>
      <c r="S169" s="25">
        <f t="shared" si="43"/>
        <v>7.8563660835196254</v>
      </c>
      <c r="T169" s="25">
        <f t="shared" si="44"/>
        <v>6.7419986246324095</v>
      </c>
      <c r="U169" s="25">
        <f t="shared" si="45"/>
        <v>8.3666002653407556</v>
      </c>
      <c r="V169" s="25">
        <f t="shared" si="46"/>
        <v>7.8333333333333304</v>
      </c>
      <c r="W169" s="25">
        <f t="shared" si="47"/>
        <v>10</v>
      </c>
      <c r="X169" s="51"/>
      <c r="Y169" s="25">
        <f>Health!F169</f>
        <v>10</v>
      </c>
      <c r="Z169" s="25">
        <f>Food!F169</f>
        <v>6.1722488038277499</v>
      </c>
      <c r="AA169" s="26">
        <f>Macro!F169</f>
        <v>10</v>
      </c>
      <c r="AB169" s="25">
        <f>Socioeconomic!F169</f>
        <v>10</v>
      </c>
      <c r="AC169" s="25">
        <f>'Natural Hazard'!F169</f>
        <v>7.8333333333333304</v>
      </c>
      <c r="AD169" s="25">
        <f>Conflict!F169</f>
        <v>10</v>
      </c>
      <c r="AE169" s="51"/>
      <c r="AF169" s="25">
        <f>Health!G169</f>
        <v>8.58718336556319</v>
      </c>
      <c r="AG169" s="25">
        <f>Food!G169</f>
        <v>10</v>
      </c>
      <c r="AH169" s="25">
        <f>Macro!G169</f>
        <v>4.5454545454545299</v>
      </c>
      <c r="AI169" s="25">
        <f>Socioeconomic!G169</f>
        <v>7</v>
      </c>
      <c r="AJ169" s="25">
        <f>'Natural Hazard'!G169</f>
        <v>0</v>
      </c>
      <c r="AK169" s="25">
        <f>Conflict!G169</f>
        <v>10</v>
      </c>
      <c r="AL169" s="50"/>
      <c r="AM169" s="27">
        <f>'Data Reliability'!E169</f>
        <v>0</v>
      </c>
      <c r="AN169" s="27">
        <f>'Data Reliability'!F169</f>
        <v>0.3</v>
      </c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</row>
    <row r="170" spans="1:53" x14ac:dyDescent="0.2">
      <c r="A170" s="63">
        <v>165</v>
      </c>
      <c r="B170" s="20" t="s">
        <v>335</v>
      </c>
      <c r="C170" s="20" t="s">
        <v>336</v>
      </c>
      <c r="D170" s="20" t="s">
        <v>554</v>
      </c>
      <c r="E170" s="20" t="s">
        <v>551</v>
      </c>
      <c r="F170" s="50"/>
      <c r="G170" s="22" cm="1">
        <f t="array" ref="G170">Options!$D$30*(COUNTIF($R170:$W170, "&gt;="&amp;Options!$D$36) + 0.5*(COUNTIF($R170:$W170, "&gt;="&amp;Options!$D$37) - COUNTIF($R170:$W170, "&gt;="&amp;Options!$D$36))) + Options!$D$31*(COUNTIF($R170:$W170, "&gt;="&amp;Options!$D$36)) + Options!$D$32*AVERAGE($R170:$W170) + Options!$D$33*GEOMEAN($R170:$W170+0.0001)</f>
        <v>5</v>
      </c>
      <c r="H170" s="23">
        <f t="shared" si="41"/>
        <v>5</v>
      </c>
      <c r="I170" s="270" t="str" cm="1">
        <f t="array" ref="I170">_xlfn.IFS('Data Reliability'!D170 &gt;= 0.666, "!!", AND('Data Reliability'!D170 &lt; 0.666,  'Data Reliability'!D170  &gt;= 0.333), "!", 'Data Reliability'!D170 &lt; 0.333, "")</f>
        <v/>
      </c>
      <c r="J170" s="22" cm="1">
        <f t="array" ref="J170">Options!$D$30*(COUNTIF($Y170:$AD170, "&gt;="&amp;Options!$D$40) + 0.5*(COUNTIF($Y170:$AD170, "&gt;="&amp;Options!$D$41) - COUNTIF($Y170:$AD170, "&gt;="&amp;Options!$D$40))) + Options!$D$31*(COUNTIF($Y170:$AD170, "&gt;="&amp;Options!$D$40)) + Options!$D$32*AVERAGE($Y170:$AD170) + Options!$D$33*GEOMEAN($Y170:$AD170+0.0001)</f>
        <v>4.5</v>
      </c>
      <c r="K170" s="23">
        <f t="shared" si="33"/>
        <v>4.5</v>
      </c>
      <c r="L170" s="270" t="str" cm="1">
        <f t="array" ref="L170">_xlfn.IFS('Data Reliability'!E170 &gt;= 0.666, "!!", AND('Data Reliability'!E170 &lt; 0.666,  'Data Reliability'!E170  &gt;= 0.333), "!", 'Data Reliability'!E170 &lt; 0.333, "")</f>
        <v/>
      </c>
      <c r="M170" s="21" cm="1">
        <f t="array" ref="M170">Options!$D$30*(COUNTIF($AF170:$AK170, "&gt;="&amp;Options!$D$40) + 0.5*(COUNTIF($AF170:$AK170, "&gt;="&amp;Options!$D$41) - COUNTIF($AF170:$AK170, "&gt;="&amp;Options!$D$40))) + Options!$D$31*(COUNTIF($AF170:$AK170, "&gt;="&amp;Options!$D$40)) + Options!$D$32*AVERAGE($AF170:$AK170) + Options!$D$33*GEOMEAN($AF170:$AK170+0.0001)</f>
        <v>3.5</v>
      </c>
      <c r="N170" s="23">
        <f t="shared" si="40"/>
        <v>3.5</v>
      </c>
      <c r="O170" s="270" t="str" cm="1">
        <f t="array" ref="O170">_xlfn.IFS('Data Reliability'!F170 &gt;= 0.666, "!!", AND('Data Reliability'!F170 &lt; 0.666,  'Data Reliability'!F170  &gt;= 0.333), "!", 'Data Reliability'!F170 &lt; 0.333, "")</f>
        <v/>
      </c>
      <c r="P170" s="24"/>
      <c r="Q170" s="50"/>
      <c r="R170" s="25">
        <f t="shared" si="42"/>
        <v>10</v>
      </c>
      <c r="S170" s="25">
        <f t="shared" si="43"/>
        <v>8.3666002653407556</v>
      </c>
      <c r="T170" s="25">
        <f t="shared" si="44"/>
        <v>6.527696296024585</v>
      </c>
      <c r="U170" s="25">
        <f t="shared" si="45"/>
        <v>10</v>
      </c>
      <c r="V170" s="25">
        <f t="shared" si="46"/>
        <v>5.3333333333333304</v>
      </c>
      <c r="W170" s="25">
        <f t="shared" si="47"/>
        <v>10</v>
      </c>
      <c r="X170" s="51"/>
      <c r="Y170" s="25">
        <f>Health!F170</f>
        <v>10</v>
      </c>
      <c r="Z170" s="25">
        <f>Food!F170</f>
        <v>10</v>
      </c>
      <c r="AA170" s="26">
        <f>Macro!F170</f>
        <v>9.8677685950413192</v>
      </c>
      <c r="AB170" s="25">
        <f>Socioeconomic!F170</f>
        <v>10</v>
      </c>
      <c r="AC170" s="25">
        <f>'Natural Hazard'!F170</f>
        <v>5.3333333333333304</v>
      </c>
      <c r="AD170" s="25">
        <f>Conflict!F170</f>
        <v>10</v>
      </c>
      <c r="AE170" s="51"/>
      <c r="AF170" s="25">
        <f>Health!G170</f>
        <v>10</v>
      </c>
      <c r="AG170" s="25">
        <f>Food!G170</f>
        <v>7</v>
      </c>
      <c r="AH170" s="25">
        <f>Macro!G170</f>
        <v>4.3181818181818299</v>
      </c>
      <c r="AI170" s="25">
        <f>Socioeconomic!G170</f>
        <v>10</v>
      </c>
      <c r="AJ170" s="25">
        <f>'Natural Hazard'!G170</f>
        <v>0</v>
      </c>
      <c r="AK170" s="25">
        <f>Conflict!G170</f>
        <v>10</v>
      </c>
      <c r="AL170" s="50"/>
      <c r="AM170" s="27">
        <f>'Data Reliability'!E170</f>
        <v>0</v>
      </c>
      <c r="AN170" s="27">
        <f>'Data Reliability'!F170</f>
        <v>0.2</v>
      </c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</row>
    <row r="171" spans="1:53" x14ac:dyDescent="0.2">
      <c r="A171" s="63">
        <v>166</v>
      </c>
      <c r="B171" s="20" t="s">
        <v>337</v>
      </c>
      <c r="C171" s="20" t="s">
        <v>338</v>
      </c>
      <c r="D171" s="20" t="s">
        <v>554</v>
      </c>
      <c r="E171" s="20" t="s">
        <v>551</v>
      </c>
      <c r="F171" s="50"/>
      <c r="G171" s="22" cm="1">
        <f t="array" ref="G171">Options!$D$30*(COUNTIF($R171:$W171, "&gt;="&amp;Options!$D$36) + 0.5*(COUNTIF($R171:$W171, "&gt;="&amp;Options!$D$37) - COUNTIF($R171:$W171, "&gt;="&amp;Options!$D$36))) + Options!$D$31*(COUNTIF($R171:$W171, "&gt;="&amp;Options!$D$36)) + Options!$D$32*AVERAGE($R171:$W171) + Options!$D$33*GEOMEAN($R171:$W171+0.0001)</f>
        <v>3</v>
      </c>
      <c r="H171" s="23">
        <f t="shared" si="41"/>
        <v>3</v>
      </c>
      <c r="I171" s="270" t="str" cm="1">
        <f t="array" ref="I171">_xlfn.IFS('Data Reliability'!D171 &gt;= 0.666, "!!", AND('Data Reliability'!D171 &lt; 0.666,  'Data Reliability'!D171  &gt;= 0.333), "!", 'Data Reliability'!D171 &lt; 0.333, "")</f>
        <v/>
      </c>
      <c r="J171" s="22" cm="1">
        <f t="array" ref="J171">Options!$D$30*(COUNTIF($Y171:$AD171, "&gt;="&amp;Options!$D$40) + 0.5*(COUNTIF($Y171:$AD171, "&gt;="&amp;Options!$D$41) - COUNTIF($Y171:$AD171, "&gt;="&amp;Options!$D$40))) + Options!$D$31*(COUNTIF($Y171:$AD171, "&gt;="&amp;Options!$D$40)) + Options!$D$32*AVERAGE($Y171:$AD171) + Options!$D$33*GEOMEAN($Y171:$AD171+0.0001)</f>
        <v>2</v>
      </c>
      <c r="K171" s="23">
        <f t="shared" si="33"/>
        <v>2</v>
      </c>
      <c r="L171" s="270" t="str" cm="1">
        <f t="array" ref="L171">_xlfn.IFS('Data Reliability'!E171 &gt;= 0.666, "!!", AND('Data Reliability'!E171 &lt; 0.666,  'Data Reliability'!E171  &gt;= 0.333), "!", 'Data Reliability'!E171 &lt; 0.333, "")</f>
        <v/>
      </c>
      <c r="M171" s="21" cm="1">
        <f t="array" ref="M171">Options!$D$30*(COUNTIF($AF171:$AK171, "&gt;="&amp;Options!$D$40) + 0.5*(COUNTIF($AF171:$AK171, "&gt;="&amp;Options!$D$41) - COUNTIF($AF171:$AK171, "&gt;="&amp;Options!$D$40))) + Options!$D$31*(COUNTIF($AF171:$AK171, "&gt;="&amp;Options!$D$40)) + Options!$D$32*AVERAGE($AF171:$AK171) + Options!$D$33*GEOMEAN($AF171:$AK171+0.0001)</f>
        <v>1</v>
      </c>
      <c r="N171" s="23">
        <f t="shared" si="40"/>
        <v>1</v>
      </c>
      <c r="O171" s="270" t="str" cm="1">
        <f t="array" ref="O171">_xlfn.IFS('Data Reliability'!F171 &gt;= 0.666, "!!", AND('Data Reliability'!F171 &lt; 0.666,  'Data Reliability'!F171  &gt;= 0.333), "!", 'Data Reliability'!F171 &lt; 0.333, "")</f>
        <v/>
      </c>
      <c r="P171" s="24"/>
      <c r="Q171" s="50"/>
      <c r="R171" s="25">
        <f t="shared" si="42"/>
        <v>9.8742088290657488</v>
      </c>
      <c r="S171" s="25">
        <f t="shared" si="43"/>
        <v>8.6842105263157894</v>
      </c>
      <c r="T171" s="25">
        <f t="shared" si="44"/>
        <v>6.3860290786166676</v>
      </c>
      <c r="U171" s="25">
        <f t="shared" si="45"/>
        <v>5.2284558817689639</v>
      </c>
      <c r="V171" s="25">
        <f t="shared" si="46"/>
        <v>3.3333333333333299</v>
      </c>
      <c r="W171" s="25">
        <f t="shared" si="47"/>
        <v>0</v>
      </c>
      <c r="X171" s="51"/>
      <c r="Y171" s="25">
        <f>Health!F171</f>
        <v>9.75</v>
      </c>
      <c r="Z171" s="25">
        <f>Food!F171</f>
        <v>8.6842105263157894</v>
      </c>
      <c r="AA171" s="26">
        <f>Macro!F171</f>
        <v>7.8016528925619797</v>
      </c>
      <c r="AB171" s="25">
        <f>Socioeconomic!F171</f>
        <v>8.71428571428571</v>
      </c>
      <c r="AC171" s="25">
        <f>'Natural Hazard'!F171</f>
        <v>3.3333333333333299</v>
      </c>
      <c r="AD171" s="25">
        <f>Conflict!F171</f>
        <v>0</v>
      </c>
      <c r="AE171" s="51"/>
      <c r="AF171" s="25">
        <f>Health!G171</f>
        <v>10</v>
      </c>
      <c r="AG171" s="25">
        <f>Food!G171</f>
        <v>0</v>
      </c>
      <c r="AH171" s="25">
        <f>Macro!G171</f>
        <v>5.2272727272727302</v>
      </c>
      <c r="AI171" s="25">
        <f>Socioeconomic!G171</f>
        <v>3.13700420251199</v>
      </c>
      <c r="AJ171" s="25">
        <f>'Natural Hazard'!G171</f>
        <v>0</v>
      </c>
      <c r="AK171" s="25">
        <f>Conflict!G171</f>
        <v>0</v>
      </c>
      <c r="AL171" s="50"/>
      <c r="AM171" s="27">
        <f>'Data Reliability'!E171</f>
        <v>0</v>
      </c>
      <c r="AN171" s="27">
        <f>'Data Reliability'!F171</f>
        <v>0.3</v>
      </c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</row>
    <row r="172" spans="1:53" x14ac:dyDescent="0.2">
      <c r="A172" s="63">
        <v>167</v>
      </c>
      <c r="B172" s="20" t="s">
        <v>339</v>
      </c>
      <c r="C172" s="20" t="s">
        <v>340</v>
      </c>
      <c r="D172" s="20" t="s">
        <v>558</v>
      </c>
      <c r="E172" s="20" t="s">
        <v>552</v>
      </c>
      <c r="F172" s="50"/>
      <c r="G172" s="22" cm="1">
        <f t="array" ref="G172">Options!$D$30*(COUNTIF($R172:$W172, "&gt;="&amp;Options!$D$36) + 0.5*(COUNTIF($R172:$W172, "&gt;="&amp;Options!$D$37) - COUNTIF($R172:$W172, "&gt;="&amp;Options!$D$36))) + Options!$D$31*(COUNTIF($R172:$W172, "&gt;="&amp;Options!$D$36)) + Options!$D$32*AVERAGE($R172:$W172) + Options!$D$33*GEOMEAN($R172:$W172+0.0001)</f>
        <v>1.5</v>
      </c>
      <c r="H172" s="23">
        <f t="shared" si="41"/>
        <v>1.5</v>
      </c>
      <c r="I172" s="270" t="str" cm="1">
        <f t="array" ref="I172">_xlfn.IFS('Data Reliability'!D172 &gt;= 0.666, "!!", AND('Data Reliability'!D172 &lt; 0.666,  'Data Reliability'!D172  &gt;= 0.333), "!", 'Data Reliability'!D172 &lt; 0.333, "")</f>
        <v/>
      </c>
      <c r="J172" s="22" cm="1">
        <f t="array" ref="J172">Options!$D$30*(COUNTIF($Y172:$AD172, "&gt;="&amp;Options!$D$40) + 0.5*(COUNTIF($Y172:$AD172, "&gt;="&amp;Options!$D$41) - COUNTIF($Y172:$AD172, "&gt;="&amp;Options!$D$40))) + Options!$D$31*(COUNTIF($Y172:$AD172, "&gt;="&amp;Options!$D$40)) + Options!$D$32*AVERAGE($Y172:$AD172) + Options!$D$33*GEOMEAN($Y172:$AD172+0.0001)</f>
        <v>0.5</v>
      </c>
      <c r="K172" s="23">
        <f t="shared" si="33"/>
        <v>0.5</v>
      </c>
      <c r="L172" s="270" t="str" cm="1">
        <f t="array" ref="L172">_xlfn.IFS('Data Reliability'!E172 &gt;= 0.666, "!!", AND('Data Reliability'!E172 &lt; 0.666,  'Data Reliability'!E172  &gt;= 0.333), "!", 'Data Reliability'!E172 &lt; 0.333, "")</f>
        <v/>
      </c>
      <c r="M172" s="21" cm="1">
        <f t="array" ref="M172">Options!$D$30*(COUNTIF($AF172:$AK172, "&gt;="&amp;Options!$D$40) + 0.5*(COUNTIF($AF172:$AK172, "&gt;="&amp;Options!$D$41) - COUNTIF($AF172:$AK172, "&gt;="&amp;Options!$D$40))) + Options!$D$31*(COUNTIF($AF172:$AK172, "&gt;="&amp;Options!$D$40)) + Options!$D$32*AVERAGE($AF172:$AK172) + Options!$D$33*GEOMEAN($AF172:$AK172+0.0001)</f>
        <v>2</v>
      </c>
      <c r="N172" s="23">
        <f t="shared" si="40"/>
        <v>2</v>
      </c>
      <c r="O172" s="270" t="str" cm="1">
        <f t="array" ref="O172">_xlfn.IFS('Data Reliability'!F172 &gt;= 0.666, "!!", AND('Data Reliability'!F172 &lt; 0.666,  'Data Reliability'!F172  &gt;= 0.333), "!", 'Data Reliability'!F172 &lt; 0.333, "")</f>
        <v/>
      </c>
      <c r="P172" s="24"/>
      <c r="Q172" s="50"/>
      <c r="R172" s="25">
        <f t="shared" si="42"/>
        <v>6.7082039324993685</v>
      </c>
      <c r="S172" s="25">
        <f t="shared" si="43"/>
        <v>3.5645933014354099</v>
      </c>
      <c r="T172" s="25">
        <f t="shared" si="44"/>
        <v>3.6528551660327326</v>
      </c>
      <c r="U172" s="25">
        <f t="shared" si="45"/>
        <v>3.1428571428571401</v>
      </c>
      <c r="V172" s="25">
        <f t="shared" si="46"/>
        <v>9.3094933625126295</v>
      </c>
      <c r="W172" s="25">
        <f t="shared" si="47"/>
        <v>0</v>
      </c>
      <c r="X172" s="51"/>
      <c r="Y172" s="25">
        <f>Health!F172</f>
        <v>4.5</v>
      </c>
      <c r="Z172" s="25">
        <f>Food!F172</f>
        <v>3.5645933014354099</v>
      </c>
      <c r="AA172" s="26">
        <f>Macro!F172</f>
        <v>4.8925619834710696</v>
      </c>
      <c r="AB172" s="25">
        <f>Socioeconomic!F172</f>
        <v>3.1428571428571401</v>
      </c>
      <c r="AC172" s="25">
        <f>'Natural Hazard'!F172</f>
        <v>8.6666666666666696</v>
      </c>
      <c r="AD172" s="25">
        <f>Conflict!F172</f>
        <v>0</v>
      </c>
      <c r="AE172" s="51"/>
      <c r="AF172" s="25">
        <f>Health!G172</f>
        <v>10</v>
      </c>
      <c r="AG172" s="25">
        <f>Food!G172</f>
        <v>0</v>
      </c>
      <c r="AH172" s="25">
        <f>Macro!G172</f>
        <v>2.7272727272727302</v>
      </c>
      <c r="AI172" s="25">
        <f>Socioeconomic!G172</f>
        <v>0</v>
      </c>
      <c r="AJ172" s="25">
        <f>'Natural Hazard'!G172</f>
        <v>10</v>
      </c>
      <c r="AK172" s="25">
        <f>Conflict!G172</f>
        <v>0</v>
      </c>
      <c r="AL172" s="50"/>
      <c r="AM172" s="27">
        <f>'Data Reliability'!E172</f>
        <v>0</v>
      </c>
      <c r="AN172" s="27">
        <f>'Data Reliability'!F172</f>
        <v>0.3</v>
      </c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</row>
    <row r="173" spans="1:53" x14ac:dyDescent="0.2">
      <c r="A173" s="63">
        <v>168</v>
      </c>
      <c r="B173" s="20" t="s">
        <v>341</v>
      </c>
      <c r="C173" s="20" t="s">
        <v>342</v>
      </c>
      <c r="D173" s="20" t="s">
        <v>555</v>
      </c>
      <c r="E173" s="20" t="s">
        <v>551</v>
      </c>
      <c r="F173" s="50"/>
      <c r="G173" s="22" cm="1">
        <f t="array" ref="G173">Options!$D$30*(COUNTIF($R173:$W173, "&gt;="&amp;Options!$D$36) + 0.5*(COUNTIF($R173:$W173, "&gt;="&amp;Options!$D$37) - COUNTIF($R173:$W173, "&gt;="&amp;Options!$D$36))) + Options!$D$31*(COUNTIF($R173:$W173, "&gt;="&amp;Options!$D$36)) + Options!$D$32*AVERAGE($R173:$W173) + Options!$D$33*GEOMEAN($R173:$W173+0.0001)</f>
        <v>3.5</v>
      </c>
      <c r="H173" s="23">
        <f t="shared" si="41"/>
        <v>3.5</v>
      </c>
      <c r="I173" s="270" t="str" cm="1">
        <f t="array" ref="I173">_xlfn.IFS('Data Reliability'!D173 &gt;= 0.666, "!!", AND('Data Reliability'!D173 &lt; 0.666,  'Data Reliability'!D173  &gt;= 0.333), "!", 'Data Reliability'!D173 &lt; 0.333, "")</f>
        <v/>
      </c>
      <c r="J173" s="22" cm="1">
        <f t="array" ref="J173">Options!$D$30*(COUNTIF($Y173:$AD173, "&gt;="&amp;Options!$D$40) + 0.5*(COUNTIF($Y173:$AD173, "&gt;="&amp;Options!$D$41) - COUNTIF($Y173:$AD173, "&gt;="&amp;Options!$D$40))) + Options!$D$31*(COUNTIF($Y173:$AD173, "&gt;="&amp;Options!$D$40)) + Options!$D$32*AVERAGE($Y173:$AD173) + Options!$D$33*GEOMEAN($Y173:$AD173+0.0001)</f>
        <v>2</v>
      </c>
      <c r="K173" s="23">
        <f t="shared" si="33"/>
        <v>2</v>
      </c>
      <c r="L173" s="270" t="str" cm="1">
        <f t="array" ref="L173">_xlfn.IFS('Data Reliability'!E173 &gt;= 0.666, "!!", AND('Data Reliability'!E173 &lt; 0.666,  'Data Reliability'!E173  &gt;= 0.333), "!", 'Data Reliability'!E173 &lt; 0.333, "")</f>
        <v/>
      </c>
      <c r="M173" s="21" cm="1">
        <f t="array" ref="M173">Options!$D$30*(COUNTIF($AF173:$AK173, "&gt;="&amp;Options!$D$40) + 0.5*(COUNTIF($AF173:$AK173, "&gt;="&amp;Options!$D$41) - COUNTIF($AF173:$AK173, "&gt;="&amp;Options!$D$40))) + Options!$D$31*(COUNTIF($AF173:$AK173, "&gt;="&amp;Options!$D$40)) + Options!$D$32*AVERAGE($AF173:$AK173) + Options!$D$33*GEOMEAN($AF173:$AK173+0.0001)</f>
        <v>1.5</v>
      </c>
      <c r="N173" s="23">
        <f t="shared" si="40"/>
        <v>1.5</v>
      </c>
      <c r="O173" s="270" t="str" cm="1">
        <f t="array" ref="O173">_xlfn.IFS('Data Reliability'!F173 &gt;= 0.666, "!!", AND('Data Reliability'!F173 &lt; 0.666,  'Data Reliability'!F173  &gt;= 0.333), "!", 'Data Reliability'!F173 &lt; 0.333, "")</f>
        <v/>
      </c>
      <c r="P173" s="24"/>
      <c r="Q173" s="50"/>
      <c r="R173" s="25">
        <f t="shared" si="42"/>
        <v>7.3577985838156783</v>
      </c>
      <c r="S173" s="25">
        <f t="shared" si="43"/>
        <v>5.9090909090909101</v>
      </c>
      <c r="T173" s="25">
        <f t="shared" si="44"/>
        <v>4.7673129462279586</v>
      </c>
      <c r="U173" s="25">
        <f t="shared" si="45"/>
        <v>7.0449012765586305</v>
      </c>
      <c r="V173" s="25">
        <f t="shared" si="46"/>
        <v>7.4833147735478827</v>
      </c>
      <c r="W173" s="25">
        <f t="shared" si="47"/>
        <v>0</v>
      </c>
      <c r="X173" s="51"/>
      <c r="Y173" s="25">
        <f>Health!F173</f>
        <v>7.54</v>
      </c>
      <c r="Z173" s="25">
        <f>Food!F173</f>
        <v>5.9090909090909101</v>
      </c>
      <c r="AA173" s="26">
        <f>Macro!F173</f>
        <v>10</v>
      </c>
      <c r="AB173" s="25">
        <f>Socioeconomic!F173</f>
        <v>6.5714285714285703</v>
      </c>
      <c r="AC173" s="25">
        <f>'Natural Hazard'!F173</f>
        <v>8</v>
      </c>
      <c r="AD173" s="25">
        <f>Conflict!F173</f>
        <v>0</v>
      </c>
      <c r="AE173" s="51"/>
      <c r="AF173" s="25">
        <f>Health!G173</f>
        <v>7.18</v>
      </c>
      <c r="AG173" s="25">
        <f>Food!G173</f>
        <v>0</v>
      </c>
      <c r="AH173" s="25">
        <f>Macro!G173</f>
        <v>2.2727272727272698</v>
      </c>
      <c r="AI173" s="25">
        <f>Socioeconomic!G173</f>
        <v>7.5524877820696101</v>
      </c>
      <c r="AJ173" s="25">
        <f>'Natural Hazard'!G173</f>
        <v>7</v>
      </c>
      <c r="AK173" s="25">
        <f>Conflict!G173</f>
        <v>0</v>
      </c>
      <c r="AL173" s="50"/>
      <c r="AM173" s="27">
        <f>'Data Reliability'!E173</f>
        <v>0</v>
      </c>
      <c r="AN173" s="27">
        <f>'Data Reliability'!F173</f>
        <v>0.3</v>
      </c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</row>
    <row r="174" spans="1:53" x14ac:dyDescent="0.2">
      <c r="A174" s="63">
        <v>169</v>
      </c>
      <c r="B174" s="20" t="s">
        <v>343</v>
      </c>
      <c r="C174" s="20" t="s">
        <v>344</v>
      </c>
      <c r="D174" s="20" t="s">
        <v>555</v>
      </c>
      <c r="E174" s="20" t="s">
        <v>552</v>
      </c>
      <c r="F174" s="50"/>
      <c r="G174" s="22" cm="1">
        <f t="array" ref="G174">Options!$D$30*(COUNTIF($R174:$W174, "&gt;="&amp;Options!$D$36) + 0.5*(COUNTIF($R174:$W174, "&gt;="&amp;Options!$D$37) - COUNTIF($R174:$W174, "&gt;="&amp;Options!$D$36))) + Options!$D$31*(COUNTIF($R174:$W174, "&gt;="&amp;Options!$D$36)) + Options!$D$32*AVERAGE($R174:$W174) + Options!$D$33*GEOMEAN($R174:$W174+0.0001)</f>
        <v>2</v>
      </c>
      <c r="H174" s="23">
        <f t="shared" si="41"/>
        <v>2</v>
      </c>
      <c r="I174" s="270" t="str" cm="1">
        <f t="array" ref="I174">_xlfn.IFS('Data Reliability'!D174 &gt;= 0.666, "!!", AND('Data Reliability'!D174 &lt; 0.666,  'Data Reliability'!D174  &gt;= 0.333), "!", 'Data Reliability'!D174 &lt; 0.333, "")</f>
        <v/>
      </c>
      <c r="J174" s="22" cm="1">
        <f t="array" ref="J174">Options!$D$30*(COUNTIF($Y174:$AD174, "&gt;="&amp;Options!$D$40) + 0.5*(COUNTIF($Y174:$AD174, "&gt;="&amp;Options!$D$41) - COUNTIF($Y174:$AD174, "&gt;="&amp;Options!$D$40))) + Options!$D$31*(COUNTIF($Y174:$AD174, "&gt;="&amp;Options!$D$40)) + Options!$D$32*AVERAGE($Y174:$AD174) + Options!$D$33*GEOMEAN($Y174:$AD174+0.0001)</f>
        <v>1.5</v>
      </c>
      <c r="K174" s="23">
        <f t="shared" si="33"/>
        <v>1.5</v>
      </c>
      <c r="L174" s="270" t="str" cm="1">
        <f t="array" ref="L174">_xlfn.IFS('Data Reliability'!E174 &gt;= 0.666, "!!", AND('Data Reliability'!E174 &lt; 0.666,  'Data Reliability'!E174  &gt;= 0.333), "!", 'Data Reliability'!E174 &lt; 0.333, "")</f>
        <v/>
      </c>
      <c r="M174" s="21" cm="1">
        <f t="array" ref="M174">Options!$D$30*(COUNTIF($AF174:$AK174, "&gt;="&amp;Options!$D$40) + 0.5*(COUNTIF($AF174:$AK174, "&gt;="&amp;Options!$D$41) - COUNTIF($AF174:$AK174, "&gt;="&amp;Options!$D$40))) + Options!$D$31*(COUNTIF($AF174:$AK174, "&gt;="&amp;Options!$D$40)) + Options!$D$32*AVERAGE($AF174:$AK174) + Options!$D$33*GEOMEAN($AF174:$AK174+0.0001)</f>
        <v>1</v>
      </c>
      <c r="N174" s="23">
        <f t="shared" si="40"/>
        <v>1</v>
      </c>
      <c r="O174" s="270" t="str" cm="1">
        <f t="array" ref="O174">_xlfn.IFS('Data Reliability'!F174 &gt;= 0.666, "!!", AND('Data Reliability'!F174 &lt; 0.666,  'Data Reliability'!F174  &gt;= 0.333), "!", 'Data Reliability'!F174 &lt; 0.333, "")</f>
        <v>!</v>
      </c>
      <c r="P174" s="24"/>
      <c r="Q174" s="50"/>
      <c r="R174" s="25">
        <f t="shared" si="42"/>
        <v>6.8482002127454011</v>
      </c>
      <c r="S174" s="25">
        <f t="shared" si="43"/>
        <v>3.2775119617224902</v>
      </c>
      <c r="T174" s="25">
        <f t="shared" si="44"/>
        <v>10</v>
      </c>
      <c r="U174" s="25">
        <f t="shared" si="45"/>
        <v>3.8729833462074144</v>
      </c>
      <c r="V174" s="25">
        <f t="shared" si="46"/>
        <v>5.6124860801609122</v>
      </c>
      <c r="W174" s="25">
        <f t="shared" si="47"/>
        <v>0</v>
      </c>
      <c r="X174" s="51"/>
      <c r="Y174" s="25">
        <f>Health!F174</f>
        <v>7.64</v>
      </c>
      <c r="Z174" s="25">
        <f>Food!F174</f>
        <v>3.2775119617224902</v>
      </c>
      <c r="AA174" s="26">
        <f>Macro!F174</f>
        <v>10</v>
      </c>
      <c r="AB174" s="25">
        <f>Socioeconomic!F174</f>
        <v>2.1428571428571401</v>
      </c>
      <c r="AC174" s="25">
        <f>'Natural Hazard'!F174</f>
        <v>4.5</v>
      </c>
      <c r="AD174" s="25">
        <f>Conflict!F174</f>
        <v>0</v>
      </c>
      <c r="AE174" s="51"/>
      <c r="AF174" s="25">
        <f>Health!G174</f>
        <v>6.1384615384615397</v>
      </c>
      <c r="AG174" s="25">
        <f>Food!G174</f>
        <v>0</v>
      </c>
      <c r="AH174" s="25">
        <f>Macro!G174</f>
        <v>0</v>
      </c>
      <c r="AI174" s="25">
        <f>Socioeconomic!G174</f>
        <v>7</v>
      </c>
      <c r="AJ174" s="25">
        <f>'Natural Hazard'!G174</f>
        <v>7</v>
      </c>
      <c r="AK174" s="25">
        <f>Conflict!G174</f>
        <v>0</v>
      </c>
      <c r="AL174" s="50"/>
      <c r="AM174" s="27">
        <f>'Data Reliability'!E174</f>
        <v>0</v>
      </c>
      <c r="AN174" s="27">
        <f>'Data Reliability'!F174</f>
        <v>0.6</v>
      </c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</row>
    <row r="175" spans="1:53" x14ac:dyDescent="0.2">
      <c r="A175" s="63">
        <v>170</v>
      </c>
      <c r="B175" s="20" t="s">
        <v>345</v>
      </c>
      <c r="C175" s="20" t="s">
        <v>346</v>
      </c>
      <c r="D175" s="20" t="s">
        <v>558</v>
      </c>
      <c r="E175" s="20" t="s">
        <v>560</v>
      </c>
      <c r="F175" s="50"/>
      <c r="G175" s="22" cm="1">
        <f t="array" ref="G175">Options!$D$30*(COUNTIF($R175:$W175, "&gt;="&amp;Options!$D$36) + 0.5*(COUNTIF($R175:$W175, "&gt;="&amp;Options!$D$37) - COUNTIF($R175:$W175, "&gt;="&amp;Options!$D$36))) + Options!$D$31*(COUNTIF($R175:$W175, "&gt;="&amp;Options!$D$36)) + Options!$D$32*AVERAGE($R175:$W175) + Options!$D$33*GEOMEAN($R175:$W175+0.0001)</f>
        <v>4.5</v>
      </c>
      <c r="H175" s="23">
        <f t="shared" si="41"/>
        <v>4.5</v>
      </c>
      <c r="I175" s="270" t="str" cm="1">
        <f t="array" ref="I175">_xlfn.IFS('Data Reliability'!D175 &gt;= 0.666, "!!", AND('Data Reliability'!D175 &lt; 0.666,  'Data Reliability'!D175  &gt;= 0.333), "!", 'Data Reliability'!D175 &lt; 0.333, "")</f>
        <v/>
      </c>
      <c r="J175" s="22" cm="1">
        <f t="array" ref="J175">Options!$D$30*(COUNTIF($Y175:$AD175, "&gt;="&amp;Options!$D$40) + 0.5*(COUNTIF($Y175:$AD175, "&gt;="&amp;Options!$D$41) - COUNTIF($Y175:$AD175, "&gt;="&amp;Options!$D$40))) + Options!$D$31*(COUNTIF($Y175:$AD175, "&gt;="&amp;Options!$D$40)) + Options!$D$32*AVERAGE($Y175:$AD175) + Options!$D$33*GEOMEAN($Y175:$AD175+0.0001)</f>
        <v>2.5</v>
      </c>
      <c r="K175" s="23">
        <f t="shared" si="33"/>
        <v>2.5</v>
      </c>
      <c r="L175" s="270" t="str" cm="1">
        <f t="array" ref="L175">_xlfn.IFS('Data Reliability'!E175 &gt;= 0.666, "!!", AND('Data Reliability'!E175 &lt; 0.666,  'Data Reliability'!E175  &gt;= 0.333), "!", 'Data Reliability'!E175 &lt; 0.333, "")</f>
        <v/>
      </c>
      <c r="M175" s="21" cm="1">
        <f t="array" ref="M175">Options!$D$30*(COUNTIF($AF175:$AK175, "&gt;="&amp;Options!$D$40) + 0.5*(COUNTIF($AF175:$AK175, "&gt;="&amp;Options!$D$41) - COUNTIF($AF175:$AK175, "&gt;="&amp;Options!$D$40))) + Options!$D$31*(COUNTIF($AF175:$AK175, "&gt;="&amp;Options!$D$40)) + Options!$D$32*AVERAGE($AF175:$AK175) + Options!$D$33*GEOMEAN($AF175:$AK175+0.0001)</f>
        <v>1</v>
      </c>
      <c r="N175" s="23">
        <f t="shared" si="40"/>
        <v>1</v>
      </c>
      <c r="O175" s="270" t="str" cm="1">
        <f t="array" ref="O175">_xlfn.IFS('Data Reliability'!F175 &gt;= 0.666, "!!", AND('Data Reliability'!F175 &lt; 0.666,  'Data Reliability'!F175  &gt;= 0.333), "!", 'Data Reliability'!F175 &lt; 0.333, "")</f>
        <v>!</v>
      </c>
      <c r="P175" s="24"/>
      <c r="Q175" s="50"/>
      <c r="R175" s="25">
        <f t="shared" si="42"/>
        <v>9.1547541643412487</v>
      </c>
      <c r="S175" s="25">
        <f t="shared" si="43"/>
        <v>9.3062200956937797</v>
      </c>
      <c r="T175" s="25">
        <f t="shared" si="44"/>
        <v>3.6682486399026004</v>
      </c>
      <c r="U175" s="25">
        <f t="shared" si="45"/>
        <v>7.0710678118654737</v>
      </c>
      <c r="V175" s="25">
        <f t="shared" si="46"/>
        <v>6</v>
      </c>
      <c r="W175" s="25">
        <f t="shared" si="47"/>
        <v>10</v>
      </c>
      <c r="X175" s="51"/>
      <c r="Y175" s="25">
        <f>Health!F175</f>
        <v>8.8000000000000007</v>
      </c>
      <c r="Z175" s="25">
        <f>Food!F175</f>
        <v>9.3062200956937797</v>
      </c>
      <c r="AA175" s="26">
        <f>Macro!F175</f>
        <v>6.5785123966942098</v>
      </c>
      <c r="AB175" s="25">
        <f>Socioeconomic!F175</f>
        <v>7.1428571428571397</v>
      </c>
      <c r="AC175" s="25">
        <f>'Natural Hazard'!F175</f>
        <v>6</v>
      </c>
      <c r="AD175" s="25">
        <f>Conflict!F175</f>
        <v>10</v>
      </c>
      <c r="AE175" s="51"/>
      <c r="AF175" s="25">
        <f>Health!G175</f>
        <v>9.5238095238094793</v>
      </c>
      <c r="AG175" s="25">
        <f>Food!G175</f>
        <v>0</v>
      </c>
      <c r="AH175" s="25">
        <f>Macro!G175</f>
        <v>2.0454545454545499</v>
      </c>
      <c r="AI175" s="25">
        <f>Socioeconomic!G175</f>
        <v>7</v>
      </c>
      <c r="AJ175" s="25">
        <f>'Natural Hazard'!G175</f>
        <v>0</v>
      </c>
      <c r="AK175" s="25">
        <f>Conflict!G175</f>
        <v>0</v>
      </c>
      <c r="AL175" s="50"/>
      <c r="AM175" s="27">
        <f>'Data Reliability'!E175</f>
        <v>0</v>
      </c>
      <c r="AN175" s="27">
        <f>'Data Reliability'!F175</f>
        <v>0.4</v>
      </c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</row>
    <row r="176" spans="1:53" x14ac:dyDescent="0.2">
      <c r="A176" s="63">
        <v>171</v>
      </c>
      <c r="B176" s="20" t="s">
        <v>347</v>
      </c>
      <c r="C176" s="20" t="s">
        <v>348</v>
      </c>
      <c r="D176" s="20" t="s">
        <v>558</v>
      </c>
      <c r="E176" s="20" t="s">
        <v>551</v>
      </c>
      <c r="F176" s="50"/>
      <c r="G176" s="22" cm="1">
        <f t="array" ref="G176">Options!$D$30*(COUNTIF($R176:$W176, "&gt;="&amp;Options!$D$36) + 0.5*(COUNTIF($R176:$W176, "&gt;="&amp;Options!$D$37) - COUNTIF($R176:$W176, "&gt;="&amp;Options!$D$36))) + Options!$D$31*(COUNTIF($R176:$W176, "&gt;="&amp;Options!$D$36)) + Options!$D$32*AVERAGE($R176:$W176) + Options!$D$33*GEOMEAN($R176:$W176+0.0001)</f>
        <v>3</v>
      </c>
      <c r="H176" s="23">
        <f t="shared" si="41"/>
        <v>3</v>
      </c>
      <c r="I176" s="270" t="str" cm="1">
        <f t="array" ref="I176">_xlfn.IFS('Data Reliability'!D176 &gt;= 0.666, "!!", AND('Data Reliability'!D176 &lt; 0.666,  'Data Reliability'!D176  &gt;= 0.333), "!", 'Data Reliability'!D176 &lt; 0.333, "")</f>
        <v>!</v>
      </c>
      <c r="J176" s="22" cm="1">
        <f t="array" ref="J176">Options!$D$30*(COUNTIF($Y176:$AD176, "&gt;="&amp;Options!$D$40) + 0.5*(COUNTIF($Y176:$AD176, "&gt;="&amp;Options!$D$41) - COUNTIF($Y176:$AD176, "&gt;="&amp;Options!$D$40))) + Options!$D$31*(COUNTIF($Y176:$AD176, "&gt;="&amp;Options!$D$40)) + Options!$D$32*AVERAGE($Y176:$AD176) + Options!$D$33*GEOMEAN($Y176:$AD176+0.0001)</f>
        <v>1.5</v>
      </c>
      <c r="K176" s="23">
        <f t="shared" si="33"/>
        <v>1.5</v>
      </c>
      <c r="L176" s="270" t="str" cm="1">
        <f t="array" ref="L176">_xlfn.IFS('Data Reliability'!E176 &gt;= 0.666, "!!", AND('Data Reliability'!E176 &lt; 0.666,  'Data Reliability'!E176  &gt;= 0.333), "!", 'Data Reliability'!E176 &lt; 0.333, "")</f>
        <v/>
      </c>
      <c r="M176" s="21" cm="1">
        <f t="array" ref="M176">Options!$D$30*(COUNTIF($AF176:$AK176, "&gt;="&amp;Options!$D$40) + 0.5*(COUNTIF($AF176:$AK176, "&gt;="&amp;Options!$D$41) - COUNTIF($AF176:$AK176, "&gt;="&amp;Options!$D$40))) + Options!$D$31*(COUNTIF($AF176:$AK176, "&gt;="&amp;Options!$D$40)) + Options!$D$32*AVERAGE($AF176:$AK176) + Options!$D$33*GEOMEAN($AF176:$AK176+0.0001)</f>
        <v>2</v>
      </c>
      <c r="N176" s="23">
        <f t="shared" si="40"/>
        <v>2</v>
      </c>
      <c r="O176" s="270" t="str" cm="1">
        <f t="array" ref="O176">_xlfn.IFS('Data Reliability'!F176 &gt;= 0.666, "!!", AND('Data Reliability'!F176 &lt; 0.666,  'Data Reliability'!F176  &gt;= 0.333), "!", 'Data Reliability'!F176 &lt; 0.333, "")</f>
        <v>!!</v>
      </c>
      <c r="P176" s="24"/>
      <c r="Q176" s="50"/>
      <c r="R176" s="25">
        <f t="shared" si="42"/>
        <v>8.1628181408138705</v>
      </c>
      <c r="S176" s="25">
        <f t="shared" si="43"/>
        <v>4.5215311004784704</v>
      </c>
      <c r="T176" s="25">
        <f t="shared" si="44"/>
        <v>0</v>
      </c>
      <c r="U176" s="25">
        <f t="shared" si="45"/>
        <v>7.4161984870956639</v>
      </c>
      <c r="V176" s="25">
        <f t="shared" si="46"/>
        <v>8.3666002653407556</v>
      </c>
      <c r="W176" s="25">
        <f t="shared" si="47"/>
        <v>0</v>
      </c>
      <c r="X176" s="51"/>
      <c r="Y176" s="25">
        <f>Health!F176</f>
        <v>8.98</v>
      </c>
      <c r="Z176" s="25">
        <f>Food!F176</f>
        <v>4.5215311004784704</v>
      </c>
      <c r="AA176" s="26">
        <f>Macro!F176</f>
        <v>0</v>
      </c>
      <c r="AB176" s="25">
        <f>Socioeconomic!F176</f>
        <v>7.8571428571428603</v>
      </c>
      <c r="AC176" s="25">
        <f>'Natural Hazard'!F176</f>
        <v>7</v>
      </c>
      <c r="AD176" s="25">
        <f>Conflict!F176</f>
        <v>0</v>
      </c>
      <c r="AE176" s="51"/>
      <c r="AF176" s="25">
        <f>Health!G176</f>
        <v>7.42</v>
      </c>
      <c r="AG176" s="25">
        <f>Food!G176</f>
        <v>0</v>
      </c>
      <c r="AH176" s="25">
        <f>Macro!G176</f>
        <v>0</v>
      </c>
      <c r="AI176" s="25">
        <f>Socioeconomic!G176</f>
        <v>7</v>
      </c>
      <c r="AJ176" s="25">
        <f>'Natural Hazard'!G176</f>
        <v>10</v>
      </c>
      <c r="AK176" s="25">
        <f>Conflict!G176</f>
        <v>0</v>
      </c>
      <c r="AL176" s="50"/>
      <c r="AM176" s="27">
        <f>'Data Reliability'!E176</f>
        <v>0</v>
      </c>
      <c r="AN176" s="27">
        <f>'Data Reliability'!F176</f>
        <v>0.7</v>
      </c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</row>
    <row r="177" spans="1:53" x14ac:dyDescent="0.2">
      <c r="A177" s="63">
        <v>172</v>
      </c>
      <c r="B177" s="20" t="s">
        <v>349</v>
      </c>
      <c r="C177" s="20" t="s">
        <v>350</v>
      </c>
      <c r="D177" s="20" t="s">
        <v>557</v>
      </c>
      <c r="E177" s="20" t="s">
        <v>552</v>
      </c>
      <c r="F177" s="50"/>
      <c r="G177" s="22" cm="1">
        <f t="array" ref="G177">Options!$D$30*(COUNTIF($R177:$W177, "&gt;="&amp;Options!$D$36) + 0.5*(COUNTIF($R177:$W177, "&gt;="&amp;Options!$D$37) - COUNTIF($R177:$W177, "&gt;="&amp;Options!$D$36))) + Options!$D$31*(COUNTIF($R177:$W177, "&gt;="&amp;Options!$D$36)) + Options!$D$32*AVERAGE($R177:$W177) + Options!$D$33*GEOMEAN($R177:$W177+0.0001)</f>
        <v>1.5</v>
      </c>
      <c r="H177" s="23">
        <f t="shared" si="41"/>
        <v>1.5</v>
      </c>
      <c r="I177" s="270" t="str" cm="1">
        <f t="array" ref="I177">_xlfn.IFS('Data Reliability'!D177 &gt;= 0.666, "!!", AND('Data Reliability'!D177 &lt; 0.666,  'Data Reliability'!D177  &gt;= 0.333), "!", 'Data Reliability'!D177 &lt; 0.333, "")</f>
        <v/>
      </c>
      <c r="J177" s="22" cm="1">
        <f t="array" ref="J177">Options!$D$30*(COUNTIF($Y177:$AD177, "&gt;="&amp;Options!$D$40) + 0.5*(COUNTIF($Y177:$AD177, "&gt;="&amp;Options!$D$41) - COUNTIF($Y177:$AD177, "&gt;="&amp;Options!$D$40))) + Options!$D$31*(COUNTIF($Y177:$AD177, "&gt;="&amp;Options!$D$40)) + Options!$D$32*AVERAGE($Y177:$AD177) + Options!$D$33*GEOMEAN($Y177:$AD177+0.0001)</f>
        <v>0</v>
      </c>
      <c r="K177" s="23">
        <f t="shared" si="33"/>
        <v>0</v>
      </c>
      <c r="L177" s="270" t="str" cm="1">
        <f t="array" ref="L177">_xlfn.IFS('Data Reliability'!E177 &gt;= 0.666, "!!", AND('Data Reliability'!E177 &lt; 0.666,  'Data Reliability'!E177  &gt;= 0.333), "!", 'Data Reliability'!E177 &lt; 0.333, "")</f>
        <v/>
      </c>
      <c r="M177" s="21" cm="1">
        <f t="array" ref="M177">Options!$D$30*(COUNTIF($AF177:$AK177, "&gt;="&amp;Options!$D$40) + 0.5*(COUNTIF($AF177:$AK177, "&gt;="&amp;Options!$D$41) - COUNTIF($AF177:$AK177, "&gt;="&amp;Options!$D$40))) + Options!$D$31*(COUNTIF($AF177:$AK177, "&gt;="&amp;Options!$D$40)) + Options!$D$32*AVERAGE($AF177:$AK177) + Options!$D$33*GEOMEAN($AF177:$AK177+0.0001)</f>
        <v>2</v>
      </c>
      <c r="N177" s="23">
        <f t="shared" si="40"/>
        <v>2</v>
      </c>
      <c r="O177" s="270" t="str" cm="1">
        <f t="array" ref="O177">_xlfn.IFS('Data Reliability'!F177 &gt;= 0.666, "!!", AND('Data Reliability'!F177 &lt; 0.666,  'Data Reliability'!F177  &gt;= 0.333), "!", 'Data Reliability'!F177 &lt; 0.333, "")</f>
        <v>!</v>
      </c>
      <c r="P177" s="24"/>
      <c r="Q177" s="50"/>
      <c r="R177" s="25">
        <f t="shared" si="42"/>
        <v>8.1731266966810203</v>
      </c>
      <c r="S177" s="25">
        <f t="shared" si="43"/>
        <v>2.8947368421052602</v>
      </c>
      <c r="T177" s="25">
        <f t="shared" si="44"/>
        <v>2.702365605310165</v>
      </c>
      <c r="U177" s="25">
        <f t="shared" si="45"/>
        <v>2.8571428571428599</v>
      </c>
      <c r="V177" s="25">
        <f t="shared" si="46"/>
        <v>6.0553007081949861</v>
      </c>
      <c r="W177" s="25">
        <f t="shared" si="47"/>
        <v>0</v>
      </c>
      <c r="X177" s="51"/>
      <c r="Y177" s="25">
        <f>Health!F177</f>
        <v>6.68</v>
      </c>
      <c r="Z177" s="25">
        <f>Food!F177</f>
        <v>2.8947368421052602</v>
      </c>
      <c r="AA177" s="26">
        <f>Macro!F177</f>
        <v>5.3553719008264498</v>
      </c>
      <c r="AB177" s="25">
        <f>Socioeconomic!F177</f>
        <v>2.8571428571428599</v>
      </c>
      <c r="AC177" s="25">
        <f>'Natural Hazard'!F177</f>
        <v>3.6666666666666701</v>
      </c>
      <c r="AD177" s="25">
        <f>Conflict!F177</f>
        <v>0</v>
      </c>
      <c r="AE177" s="51"/>
      <c r="AF177" s="25">
        <f>Health!G177</f>
        <v>10</v>
      </c>
      <c r="AG177" s="25">
        <f>Food!G177</f>
        <v>0</v>
      </c>
      <c r="AH177" s="25">
        <f>Macro!G177</f>
        <v>1.36363636363637</v>
      </c>
      <c r="AI177" s="25">
        <f>Socioeconomic!G177</f>
        <v>0</v>
      </c>
      <c r="AJ177" s="25">
        <f>'Natural Hazard'!G177</f>
        <v>10</v>
      </c>
      <c r="AK177" s="25">
        <f>Conflict!G177</f>
        <v>0</v>
      </c>
      <c r="AL177" s="50"/>
      <c r="AM177" s="27">
        <f>'Data Reliability'!E177</f>
        <v>0</v>
      </c>
      <c r="AN177" s="27">
        <f>'Data Reliability'!F177</f>
        <v>0.4</v>
      </c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</row>
    <row r="178" spans="1:53" x14ac:dyDescent="0.2">
      <c r="A178" s="63">
        <v>173</v>
      </c>
      <c r="B178" s="20" t="s">
        <v>351</v>
      </c>
      <c r="C178" s="20" t="s">
        <v>352</v>
      </c>
      <c r="D178" s="20" t="s">
        <v>556</v>
      </c>
      <c r="E178" s="20" t="s">
        <v>552</v>
      </c>
      <c r="F178" s="50"/>
      <c r="G178" s="22" cm="1">
        <f t="array" ref="G178">Options!$D$30*(COUNTIF($R178:$W178, "&gt;="&amp;Options!$D$36) + 0.5*(COUNTIF($R178:$W178, "&gt;="&amp;Options!$D$37) - COUNTIF($R178:$W178, "&gt;="&amp;Options!$D$36))) + Options!$D$31*(COUNTIF($R178:$W178, "&gt;="&amp;Options!$D$36)) + Options!$D$32*AVERAGE($R178:$W178) + Options!$D$33*GEOMEAN($R178:$W178+0.0001)</f>
        <v>2.5</v>
      </c>
      <c r="H178" s="23">
        <f t="shared" si="41"/>
        <v>2.5</v>
      </c>
      <c r="I178" s="270" t="str" cm="1">
        <f t="array" ref="I178">_xlfn.IFS('Data Reliability'!D178 &gt;= 0.666, "!!", AND('Data Reliability'!D178 &lt; 0.666,  'Data Reliability'!D178  &gt;= 0.333), "!", 'Data Reliability'!D178 &lt; 0.333, "")</f>
        <v/>
      </c>
      <c r="J178" s="22" cm="1">
        <f t="array" ref="J178">Options!$D$30*(COUNTIF($Y178:$AD178, "&gt;="&amp;Options!$D$40) + 0.5*(COUNTIF($Y178:$AD178, "&gt;="&amp;Options!$D$41) - COUNTIF($Y178:$AD178, "&gt;="&amp;Options!$D$40))) + Options!$D$31*(COUNTIF($Y178:$AD178, "&gt;="&amp;Options!$D$40)) + Options!$D$32*AVERAGE($Y178:$AD178) + Options!$D$33*GEOMEAN($Y178:$AD178+0.0001)</f>
        <v>0.5</v>
      </c>
      <c r="K178" s="23">
        <f t="shared" si="33"/>
        <v>0.5</v>
      </c>
      <c r="L178" s="270" t="str" cm="1">
        <f t="array" ref="L178">_xlfn.IFS('Data Reliability'!E178 &gt;= 0.666, "!!", AND('Data Reliability'!E178 &lt; 0.666,  'Data Reliability'!E178  &gt;= 0.333), "!", 'Data Reliability'!E178 &lt; 0.333, "")</f>
        <v/>
      </c>
      <c r="M178" s="21" cm="1">
        <f t="array" ref="M178">Options!$D$30*(COUNTIF($AF178:$AK178, "&gt;="&amp;Options!$D$40) + 0.5*(COUNTIF($AF178:$AK178, "&gt;="&amp;Options!$D$41) - COUNTIF($AF178:$AK178, "&gt;="&amp;Options!$D$40))) + Options!$D$31*(COUNTIF($AF178:$AK178, "&gt;="&amp;Options!$D$40)) + Options!$D$32*AVERAGE($AF178:$AK178) + Options!$D$33*GEOMEAN($AF178:$AK178+0.0001)</f>
        <v>1.5</v>
      </c>
      <c r="N178" s="23">
        <f t="shared" si="40"/>
        <v>1.5</v>
      </c>
      <c r="O178" s="270" t="str" cm="1">
        <f t="array" ref="O178">_xlfn.IFS('Data Reliability'!F178 &gt;= 0.666, "!!", AND('Data Reliability'!F178 &lt; 0.666,  'Data Reliability'!F178  &gt;= 0.333), "!", 'Data Reliability'!F178 &lt; 0.333, "")</f>
        <v/>
      </c>
      <c r="P178" s="24"/>
      <c r="Q178" s="50"/>
      <c r="R178" s="25">
        <f t="shared" si="42"/>
        <v>8.3152184062029786</v>
      </c>
      <c r="S178" s="25">
        <f t="shared" si="43"/>
        <v>2.05741626794258</v>
      </c>
      <c r="T178" s="25">
        <f t="shared" si="44"/>
        <v>5.6732993989938132</v>
      </c>
      <c r="U178" s="25">
        <f t="shared" si="45"/>
        <v>5.8554004376912001</v>
      </c>
      <c r="V178" s="25">
        <f t="shared" si="46"/>
        <v>5.6666666666666696</v>
      </c>
      <c r="W178" s="25">
        <f t="shared" si="47"/>
        <v>0</v>
      </c>
      <c r="X178" s="51"/>
      <c r="Y178" s="25">
        <f>Health!F178</f>
        <v>7.26</v>
      </c>
      <c r="Z178" s="25">
        <f>Food!F178</f>
        <v>2.05741626794258</v>
      </c>
      <c r="AA178" s="26">
        <f>Macro!F178</f>
        <v>6.74380165289256</v>
      </c>
      <c r="AB178" s="25">
        <f>Socioeconomic!F178</f>
        <v>3.4285714285714302</v>
      </c>
      <c r="AC178" s="25">
        <f>'Natural Hazard'!F178</f>
        <v>5.6666666666666696</v>
      </c>
      <c r="AD178" s="25">
        <f>Conflict!F178</f>
        <v>0</v>
      </c>
      <c r="AE178" s="51"/>
      <c r="AF178" s="25">
        <f>Health!G178</f>
        <v>9.5238095238094793</v>
      </c>
      <c r="AG178" s="25">
        <f>Food!G178</f>
        <v>0</v>
      </c>
      <c r="AH178" s="25">
        <f>Macro!G178</f>
        <v>4.7727272727272698</v>
      </c>
      <c r="AI178" s="25">
        <f>Socioeconomic!G178</f>
        <v>10</v>
      </c>
      <c r="AJ178" s="25">
        <f>'Natural Hazard'!G178</f>
        <v>0</v>
      </c>
      <c r="AK178" s="25">
        <f>Conflict!G178</f>
        <v>0</v>
      </c>
      <c r="AL178" s="50"/>
      <c r="AM178" s="27">
        <f>'Data Reliability'!E178</f>
        <v>0</v>
      </c>
      <c r="AN178" s="27">
        <f>'Data Reliability'!F178</f>
        <v>0.3</v>
      </c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</row>
    <row r="179" spans="1:53" x14ac:dyDescent="0.2">
      <c r="A179" s="63">
        <v>174</v>
      </c>
      <c r="B179" s="20" t="s">
        <v>353</v>
      </c>
      <c r="C179" s="20" t="s">
        <v>354</v>
      </c>
      <c r="D179" s="20" t="s">
        <v>555</v>
      </c>
      <c r="E179" s="20" t="s">
        <v>552</v>
      </c>
      <c r="F179" s="50"/>
      <c r="G179" s="22" cm="1">
        <f t="array" ref="G179">Options!$D$30*(COUNTIF($R179:$W179, "&gt;="&amp;Options!$D$36) + 0.5*(COUNTIF($R179:$W179, "&gt;="&amp;Options!$D$37) - COUNTIF($R179:$W179, "&gt;="&amp;Options!$D$36))) + Options!$D$31*(COUNTIF($R179:$W179, "&gt;="&amp;Options!$D$36)) + Options!$D$32*AVERAGE($R179:$W179) + Options!$D$33*GEOMEAN($R179:$W179+0.0001)</f>
        <v>2</v>
      </c>
      <c r="H179" s="23">
        <f t="shared" si="41"/>
        <v>2</v>
      </c>
      <c r="I179" s="270" t="str" cm="1">
        <f t="array" ref="I179">_xlfn.IFS('Data Reliability'!D179 &gt;= 0.666, "!!", AND('Data Reliability'!D179 &lt; 0.666,  'Data Reliability'!D179  &gt;= 0.333), "!", 'Data Reliability'!D179 &lt; 0.333, "")</f>
        <v/>
      </c>
      <c r="J179" s="22" cm="1">
        <f t="array" ref="J179">Options!$D$30*(COUNTIF($Y179:$AD179, "&gt;="&amp;Options!$D$40) + 0.5*(COUNTIF($Y179:$AD179, "&gt;="&amp;Options!$D$41) - COUNTIF($Y179:$AD179, "&gt;="&amp;Options!$D$40))) + Options!$D$31*(COUNTIF($Y179:$AD179, "&gt;="&amp;Options!$D$40)) + Options!$D$32*AVERAGE($Y179:$AD179) + Options!$D$33*GEOMEAN($Y179:$AD179+0.0001)</f>
        <v>1</v>
      </c>
      <c r="K179" s="23">
        <f t="shared" si="33"/>
        <v>1</v>
      </c>
      <c r="L179" s="270" t="str" cm="1">
        <f t="array" ref="L179">_xlfn.IFS('Data Reliability'!E179 &gt;= 0.666, "!!", AND('Data Reliability'!E179 &lt; 0.666,  'Data Reliability'!E179  &gt;= 0.333), "!", 'Data Reliability'!E179 &lt; 0.333, "")</f>
        <v/>
      </c>
      <c r="M179" s="21" cm="1">
        <f t="array" ref="M179">Options!$D$30*(COUNTIF($AF179:$AK179, "&gt;="&amp;Options!$D$40) + 0.5*(COUNTIF($AF179:$AK179, "&gt;="&amp;Options!$D$41) - COUNTIF($AF179:$AK179, "&gt;="&amp;Options!$D$40))) + Options!$D$31*(COUNTIF($AF179:$AK179, "&gt;="&amp;Options!$D$40)) + Options!$D$32*AVERAGE($AF179:$AK179) + Options!$D$33*GEOMEAN($AF179:$AK179+0.0001)</f>
        <v>1.5</v>
      </c>
      <c r="N179" s="23">
        <f t="shared" si="40"/>
        <v>1.5</v>
      </c>
      <c r="O179" s="270" t="str" cm="1">
        <f t="array" ref="O179">_xlfn.IFS('Data Reliability'!F179 &gt;= 0.666, "!!", AND('Data Reliability'!F179 &lt; 0.666,  'Data Reliability'!F179  &gt;= 0.333), "!", 'Data Reliability'!F179 &lt; 0.333, "")</f>
        <v/>
      </c>
      <c r="P179" s="24"/>
      <c r="Q179" s="50"/>
      <c r="R179" s="25">
        <f t="shared" si="42"/>
        <v>6.8920243760451108</v>
      </c>
      <c r="S179" s="25">
        <f t="shared" si="43"/>
        <v>0.45454545454545298</v>
      </c>
      <c r="T179" s="25">
        <f t="shared" si="44"/>
        <v>6.7564700327004994</v>
      </c>
      <c r="U179" s="25">
        <f t="shared" si="45"/>
        <v>4.5825756949558398</v>
      </c>
      <c r="V179" s="25">
        <f t="shared" si="46"/>
        <v>8.6666666666666696</v>
      </c>
      <c r="W179" s="25">
        <f t="shared" si="47"/>
        <v>0</v>
      </c>
      <c r="X179" s="51"/>
      <c r="Y179" s="25">
        <f>Health!F179</f>
        <v>4.75</v>
      </c>
      <c r="Z179" s="25">
        <f>Food!F179</f>
        <v>0.45454545454545298</v>
      </c>
      <c r="AA179" s="26">
        <f>Macro!F179</f>
        <v>7.1735537190082601</v>
      </c>
      <c r="AB179" s="25">
        <f>Socioeconomic!F179</f>
        <v>3</v>
      </c>
      <c r="AC179" s="25">
        <f>'Natural Hazard'!F179</f>
        <v>8.6666666666666696</v>
      </c>
      <c r="AD179" s="25">
        <f>Conflict!F179</f>
        <v>0</v>
      </c>
      <c r="AE179" s="51"/>
      <c r="AF179" s="25">
        <f>Health!G179</f>
        <v>10</v>
      </c>
      <c r="AG179" s="25">
        <f>Food!G179</f>
        <v>0</v>
      </c>
      <c r="AH179" s="25">
        <f>Macro!G179</f>
        <v>6.3636363636363704</v>
      </c>
      <c r="AI179" s="25">
        <f>Socioeconomic!G179</f>
        <v>7</v>
      </c>
      <c r="AJ179" s="25">
        <f>'Natural Hazard'!G179</f>
        <v>0</v>
      </c>
      <c r="AK179" s="25">
        <f>Conflict!G179</f>
        <v>0</v>
      </c>
      <c r="AL179" s="50"/>
      <c r="AM179" s="27">
        <f>'Data Reliability'!E179</f>
        <v>0</v>
      </c>
      <c r="AN179" s="27">
        <f>'Data Reliability'!F179</f>
        <v>0.3</v>
      </c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</row>
    <row r="180" spans="1:53" x14ac:dyDescent="0.2">
      <c r="A180" s="63">
        <v>175</v>
      </c>
      <c r="B180" s="20" t="s">
        <v>355</v>
      </c>
      <c r="C180" s="20" t="s">
        <v>356</v>
      </c>
      <c r="D180" s="20" t="s">
        <v>558</v>
      </c>
      <c r="E180" s="20" t="s">
        <v>551</v>
      </c>
      <c r="F180" s="50"/>
      <c r="G180" s="22" cm="1">
        <f t="array" ref="G180">Options!$D$30*(COUNTIF($R180:$W180, "&gt;="&amp;Options!$D$36) + 0.5*(COUNTIF($R180:$W180, "&gt;="&amp;Options!$D$37) - COUNTIF($R180:$W180, "&gt;="&amp;Options!$D$36))) + Options!$D$31*(COUNTIF($R180:$W180, "&gt;="&amp;Options!$D$36)) + Options!$D$32*AVERAGE($R180:$W180) + Options!$D$33*GEOMEAN($R180:$W180+0.0001)</f>
        <v>3.5</v>
      </c>
      <c r="H180" s="23">
        <f t="shared" si="41"/>
        <v>3.5</v>
      </c>
      <c r="I180" s="270" t="str" cm="1">
        <f t="array" ref="I180">_xlfn.IFS('Data Reliability'!D180 &gt;= 0.666, "!!", AND('Data Reliability'!D180 &lt; 0.666,  'Data Reliability'!D180  &gt;= 0.333), "!", 'Data Reliability'!D180 &lt; 0.333, "")</f>
        <v>!</v>
      </c>
      <c r="J180" s="22" cm="1">
        <f t="array" ref="J180">Options!$D$30*(COUNTIF($Y180:$AD180, "&gt;="&amp;Options!$D$40) + 0.5*(COUNTIF($Y180:$AD180, "&gt;="&amp;Options!$D$41) - COUNTIF($Y180:$AD180, "&gt;="&amp;Options!$D$40))) + Options!$D$31*(COUNTIF($Y180:$AD180, "&gt;="&amp;Options!$D$40)) + Options!$D$32*AVERAGE($Y180:$AD180) + Options!$D$33*GEOMEAN($Y180:$AD180+0.0001)</f>
        <v>2</v>
      </c>
      <c r="K180" s="23">
        <f t="shared" si="33"/>
        <v>2</v>
      </c>
      <c r="L180" s="270" t="str" cm="1">
        <f t="array" ref="L180">_xlfn.IFS('Data Reliability'!E180 &gt;= 0.666, "!!", AND('Data Reliability'!E180 &lt; 0.666,  'Data Reliability'!E180  &gt;= 0.333), "!", 'Data Reliability'!E180 &lt; 0.333, "")</f>
        <v/>
      </c>
      <c r="M180" s="21" cm="1">
        <f t="array" ref="M180">Options!$D$30*(COUNTIF($AF180:$AK180, "&gt;="&amp;Options!$D$40) + 0.5*(COUNTIF($AF180:$AK180, "&gt;="&amp;Options!$D$41) - COUNTIF($AF180:$AK180, "&gt;="&amp;Options!$D$40))) + Options!$D$31*(COUNTIF($AF180:$AK180, "&gt;="&amp;Options!$D$40)) + Options!$D$32*AVERAGE($AF180:$AK180) + Options!$D$33*GEOMEAN($AF180:$AK180+0.0001)</f>
        <v>1</v>
      </c>
      <c r="N180" s="23">
        <f t="shared" si="40"/>
        <v>1</v>
      </c>
      <c r="O180" s="270" t="str" cm="1">
        <f t="array" ref="O180">_xlfn.IFS('Data Reliability'!F180 &gt;= 0.666, "!!", AND('Data Reliability'!F180 &lt; 0.666,  'Data Reliability'!F180  &gt;= 0.333), "!", 'Data Reliability'!F180 &lt; 0.333, "")</f>
        <v>!!</v>
      </c>
      <c r="P180" s="24"/>
      <c r="Q180" s="50"/>
      <c r="R180" s="25">
        <f t="shared" si="42"/>
        <v>9.68</v>
      </c>
      <c r="S180" s="25">
        <f t="shared" si="43"/>
        <v>0</v>
      </c>
      <c r="T180" s="25">
        <f t="shared" si="44"/>
        <v>0</v>
      </c>
      <c r="U180" s="25">
        <f t="shared" si="45"/>
        <v>7.1428571428571397</v>
      </c>
      <c r="V180" s="25">
        <f t="shared" si="46"/>
        <v>5.7735026918962546</v>
      </c>
      <c r="W180" s="25">
        <f t="shared" si="47"/>
        <v>10</v>
      </c>
      <c r="X180" s="51"/>
      <c r="Y180" s="25">
        <f>Health!F180</f>
        <v>9.68</v>
      </c>
      <c r="Z180" s="25">
        <f>Food!F180</f>
        <v>0</v>
      </c>
      <c r="AA180" s="26">
        <f>Macro!F180</f>
        <v>0</v>
      </c>
      <c r="AB180" s="25">
        <f>Socioeconomic!F180</f>
        <v>7.1428571428571397</v>
      </c>
      <c r="AC180" s="25">
        <f>'Natural Hazard'!F180</f>
        <v>3.3333333333333299</v>
      </c>
      <c r="AD180" s="25">
        <f>Conflict!F180</f>
        <v>10</v>
      </c>
      <c r="AE180" s="51"/>
      <c r="AF180" s="25">
        <f>Health!G180</f>
        <v>0</v>
      </c>
      <c r="AG180" s="25">
        <f>Food!G180</f>
        <v>0</v>
      </c>
      <c r="AH180" s="25">
        <f>Macro!G180</f>
        <v>0</v>
      </c>
      <c r="AI180" s="25">
        <f>Socioeconomic!G180</f>
        <v>0</v>
      </c>
      <c r="AJ180" s="25">
        <f>'Natural Hazard'!G180</f>
        <v>10</v>
      </c>
      <c r="AK180" s="25">
        <f>Conflict!G180</f>
        <v>0</v>
      </c>
      <c r="AL180" s="50"/>
      <c r="AM180" s="27">
        <f>'Data Reliability'!E180</f>
        <v>0.2</v>
      </c>
      <c r="AN180" s="27">
        <f>'Data Reliability'!F180</f>
        <v>0.8</v>
      </c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</row>
    <row r="181" spans="1:53" x14ac:dyDescent="0.2">
      <c r="A181" s="63">
        <v>176</v>
      </c>
      <c r="B181" s="20" t="s">
        <v>357</v>
      </c>
      <c r="C181" s="20" t="s">
        <v>358</v>
      </c>
      <c r="D181" s="20" t="s">
        <v>554</v>
      </c>
      <c r="E181" s="20" t="s">
        <v>551</v>
      </c>
      <c r="F181" s="50"/>
      <c r="G181" s="22" cm="1">
        <f t="array" ref="G181">Options!$D$30*(COUNTIF($R181:$W181, "&gt;="&amp;Options!$D$36) + 0.5*(COUNTIF($R181:$W181, "&gt;="&amp;Options!$D$37) - COUNTIF($R181:$W181, "&gt;="&amp;Options!$D$36))) + Options!$D$31*(COUNTIF($R181:$W181, "&gt;="&amp;Options!$D$36)) + Options!$D$32*AVERAGE($R181:$W181) + Options!$D$33*GEOMEAN($R181:$W181+0.0001)</f>
        <v>4</v>
      </c>
      <c r="H181" s="23">
        <f t="shared" si="41"/>
        <v>4</v>
      </c>
      <c r="I181" s="270" t="str" cm="1">
        <f t="array" ref="I181">_xlfn.IFS('Data Reliability'!D181 &gt;= 0.666, "!!", AND('Data Reliability'!D181 &lt; 0.666,  'Data Reliability'!D181  &gt;= 0.333), "!", 'Data Reliability'!D181 &lt; 0.333, "")</f>
        <v/>
      </c>
      <c r="J181" s="22" cm="1">
        <f t="array" ref="J181">Options!$D$30*(COUNTIF($Y181:$AD181, "&gt;="&amp;Options!$D$40) + 0.5*(COUNTIF($Y181:$AD181, "&gt;="&amp;Options!$D$41) - COUNTIF($Y181:$AD181, "&gt;="&amp;Options!$D$40))) + Options!$D$31*(COUNTIF($Y181:$AD181, "&gt;="&amp;Options!$D$40)) + Options!$D$32*AVERAGE($Y181:$AD181) + Options!$D$33*GEOMEAN($Y181:$AD181+0.0001)</f>
        <v>2</v>
      </c>
      <c r="K181" s="23">
        <f t="shared" si="33"/>
        <v>2</v>
      </c>
      <c r="L181" s="270" t="str" cm="1">
        <f t="array" ref="L181">_xlfn.IFS('Data Reliability'!E181 &gt;= 0.666, "!!", AND('Data Reliability'!E181 &lt; 0.666,  'Data Reliability'!E181  &gt;= 0.333), "!", 'Data Reliability'!E181 &lt; 0.333, "")</f>
        <v/>
      </c>
      <c r="M181" s="21" cm="1">
        <f t="array" ref="M181">Options!$D$30*(COUNTIF($AF181:$AK181, "&gt;="&amp;Options!$D$40) + 0.5*(COUNTIF($AF181:$AK181, "&gt;="&amp;Options!$D$41) - COUNTIF($AF181:$AK181, "&gt;="&amp;Options!$D$40))) + Options!$D$31*(COUNTIF($AF181:$AK181, "&gt;="&amp;Options!$D$40)) + Options!$D$32*AVERAGE($AF181:$AK181) + Options!$D$33*GEOMEAN($AF181:$AK181+0.0001)</f>
        <v>2</v>
      </c>
      <c r="N181" s="23">
        <f t="shared" si="40"/>
        <v>2</v>
      </c>
      <c r="O181" s="270" t="str" cm="1">
        <f t="array" ref="O181">_xlfn.IFS('Data Reliability'!F181 &gt;= 0.666, "!!", AND('Data Reliability'!F181 &lt; 0.666,  'Data Reliability'!F181  &gt;= 0.333), "!", 'Data Reliability'!F181 &lt; 0.333, "")</f>
        <v/>
      </c>
      <c r="P181" s="24"/>
      <c r="Q181" s="50"/>
      <c r="R181" s="25">
        <f t="shared" si="42"/>
        <v>9.4868329805051381</v>
      </c>
      <c r="S181" s="25">
        <f t="shared" si="43"/>
        <v>9.7129186602870803</v>
      </c>
      <c r="T181" s="25">
        <f t="shared" si="44"/>
        <v>6.0426731935308835</v>
      </c>
      <c r="U181" s="25">
        <f t="shared" si="45"/>
        <v>7.6811457478686096</v>
      </c>
      <c r="V181" s="25">
        <f t="shared" si="46"/>
        <v>6.9161646404154746</v>
      </c>
      <c r="W181" s="25">
        <f t="shared" si="47"/>
        <v>0</v>
      </c>
      <c r="X181" s="51"/>
      <c r="Y181" s="25">
        <f>Health!F181</f>
        <v>9</v>
      </c>
      <c r="Z181" s="25">
        <f>Food!F181</f>
        <v>9.7129186602870803</v>
      </c>
      <c r="AA181" s="26">
        <f>Macro!F181</f>
        <v>8.0330578512396702</v>
      </c>
      <c r="AB181" s="25">
        <f>Socioeconomic!F181</f>
        <v>8.4285714285714306</v>
      </c>
      <c r="AC181" s="25">
        <f>'Natural Hazard'!F181</f>
        <v>6.8333333333333304</v>
      </c>
      <c r="AD181" s="25">
        <f>Conflict!F181</f>
        <v>0</v>
      </c>
      <c r="AE181" s="51"/>
      <c r="AF181" s="25">
        <f>Health!G181</f>
        <v>10</v>
      </c>
      <c r="AG181" s="25">
        <f>Food!G181</f>
        <v>0</v>
      </c>
      <c r="AH181" s="25">
        <f>Macro!G181</f>
        <v>4.5454545454545503</v>
      </c>
      <c r="AI181" s="25">
        <f>Socioeconomic!G181</f>
        <v>7</v>
      </c>
      <c r="AJ181" s="25">
        <f>'Natural Hazard'!G181</f>
        <v>7</v>
      </c>
      <c r="AK181" s="25">
        <f>Conflict!G181</f>
        <v>0</v>
      </c>
      <c r="AL181" s="50"/>
      <c r="AM181" s="27">
        <f>'Data Reliability'!E181</f>
        <v>0</v>
      </c>
      <c r="AN181" s="27">
        <f>'Data Reliability'!F181</f>
        <v>0.3</v>
      </c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</row>
    <row r="182" spans="1:53" x14ac:dyDescent="0.2">
      <c r="A182" s="63">
        <v>177</v>
      </c>
      <c r="B182" s="20" t="s">
        <v>359</v>
      </c>
      <c r="C182" s="20" t="s">
        <v>360</v>
      </c>
      <c r="D182" s="20" t="s">
        <v>554</v>
      </c>
      <c r="E182" s="20" t="s">
        <v>551</v>
      </c>
      <c r="F182" s="50"/>
      <c r="G182" s="22" cm="1">
        <f t="array" ref="G182">Options!$D$30*(COUNTIF($R182:$W182, "&gt;="&amp;Options!$D$36) + 0.5*(COUNTIF($R182:$W182, "&gt;="&amp;Options!$D$37) - COUNTIF($R182:$W182, "&gt;="&amp;Options!$D$36))) + Options!$D$31*(COUNTIF($R182:$W182, "&gt;="&amp;Options!$D$36)) + Options!$D$32*AVERAGE($R182:$W182) + Options!$D$33*GEOMEAN($R182:$W182+0.0001)</f>
        <v>5</v>
      </c>
      <c r="H182" s="23">
        <f t="shared" si="41"/>
        <v>5</v>
      </c>
      <c r="I182" s="270" t="str" cm="1">
        <f t="array" ref="I182">_xlfn.IFS('Data Reliability'!D182 &gt;= 0.666, "!!", AND('Data Reliability'!D182 &lt; 0.666,  'Data Reliability'!D182  &gt;= 0.333), "!", 'Data Reliability'!D182 &lt; 0.333, "")</f>
        <v/>
      </c>
      <c r="J182" s="22" cm="1">
        <f t="array" ref="J182">Options!$D$30*(COUNTIF($Y182:$AD182, "&gt;="&amp;Options!$D$40) + 0.5*(COUNTIF($Y182:$AD182, "&gt;="&amp;Options!$D$41) - COUNTIF($Y182:$AD182, "&gt;="&amp;Options!$D$40))) + Options!$D$31*(COUNTIF($Y182:$AD182, "&gt;="&amp;Options!$D$40)) + Options!$D$32*AVERAGE($Y182:$AD182) + Options!$D$33*GEOMEAN($Y182:$AD182+0.0001)</f>
        <v>3</v>
      </c>
      <c r="K182" s="23">
        <f t="shared" si="33"/>
        <v>3</v>
      </c>
      <c r="L182" s="270" t="str" cm="1">
        <f t="array" ref="L182">_xlfn.IFS('Data Reliability'!E182 &gt;= 0.666, "!!", AND('Data Reliability'!E182 &lt; 0.666,  'Data Reliability'!E182  &gt;= 0.333), "!", 'Data Reliability'!E182 &lt; 0.333, "")</f>
        <v/>
      </c>
      <c r="M182" s="21" cm="1">
        <f t="array" ref="M182">Options!$D$30*(COUNTIF($AF182:$AK182, "&gt;="&amp;Options!$D$40) + 0.5*(COUNTIF($AF182:$AK182, "&gt;="&amp;Options!$D$41) - COUNTIF($AF182:$AK182, "&gt;="&amp;Options!$D$40))) + Options!$D$31*(COUNTIF($AF182:$AK182, "&gt;="&amp;Options!$D$40)) + Options!$D$32*AVERAGE($AF182:$AK182) + Options!$D$33*GEOMEAN($AF182:$AK182+0.0001)</f>
        <v>3.5</v>
      </c>
      <c r="N182" s="23">
        <f t="shared" si="40"/>
        <v>3.5</v>
      </c>
      <c r="O182" s="270" t="str" cm="1">
        <f t="array" ref="O182">_xlfn.IFS('Data Reliability'!F182 &gt;= 0.666, "!!", AND('Data Reliability'!F182 &lt; 0.666,  'Data Reliability'!F182  &gt;= 0.333), "!", 'Data Reliability'!F182 &lt; 0.333, "")</f>
        <v/>
      </c>
      <c r="P182" s="24"/>
      <c r="Q182" s="50"/>
      <c r="R182" s="25">
        <f t="shared" si="42"/>
        <v>10</v>
      </c>
      <c r="S182" s="25">
        <f t="shared" si="43"/>
        <v>8.3666002653407556</v>
      </c>
      <c r="T182" s="25">
        <f t="shared" si="44"/>
        <v>7.4374425857534332</v>
      </c>
      <c r="U182" s="25">
        <f t="shared" si="45"/>
        <v>9.4868329805051381</v>
      </c>
      <c r="V182" s="25">
        <f t="shared" si="46"/>
        <v>6.2981478758970626</v>
      </c>
      <c r="W182" s="25">
        <f t="shared" si="47"/>
        <v>5.4844401626640202</v>
      </c>
      <c r="X182" s="51"/>
      <c r="Y182" s="25">
        <f>Health!F182</f>
        <v>10</v>
      </c>
      <c r="Z182" s="25">
        <f>Food!F182</f>
        <v>10</v>
      </c>
      <c r="AA182" s="26">
        <f>Macro!F182</f>
        <v>7.8512396694214903</v>
      </c>
      <c r="AB182" s="25">
        <f>Socioeconomic!F182</f>
        <v>9</v>
      </c>
      <c r="AC182" s="25">
        <f>'Natural Hazard'!F182</f>
        <v>5.6666666666666696</v>
      </c>
      <c r="AD182" s="25">
        <f>Conflict!F182</f>
        <v>0</v>
      </c>
      <c r="AE182" s="51"/>
      <c r="AF182" s="25">
        <f>Health!G182</f>
        <v>10</v>
      </c>
      <c r="AG182" s="25">
        <f>Food!G182</f>
        <v>7</v>
      </c>
      <c r="AH182" s="25">
        <f>Macro!G182</f>
        <v>7.0454545454545503</v>
      </c>
      <c r="AI182" s="25">
        <f>Socioeconomic!G182</f>
        <v>10</v>
      </c>
      <c r="AJ182" s="25">
        <f>'Natural Hazard'!G182</f>
        <v>7</v>
      </c>
      <c r="AK182" s="25">
        <f>Conflict!G182</f>
        <v>5.4844401626640202</v>
      </c>
      <c r="AL182" s="50"/>
      <c r="AM182" s="27">
        <f>'Data Reliability'!E182</f>
        <v>0</v>
      </c>
      <c r="AN182" s="27">
        <f>'Data Reliability'!F182</f>
        <v>0.2</v>
      </c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</row>
    <row r="183" spans="1:53" x14ac:dyDescent="0.2">
      <c r="A183" s="63">
        <v>178</v>
      </c>
      <c r="B183" s="20" t="s">
        <v>361</v>
      </c>
      <c r="C183" s="20" t="s">
        <v>362</v>
      </c>
      <c r="D183" s="20" t="s">
        <v>555</v>
      </c>
      <c r="E183" s="20" t="s">
        <v>552</v>
      </c>
      <c r="F183" s="50"/>
      <c r="G183" s="22" cm="1">
        <f t="array" ref="G183">Options!$D$30*(COUNTIF($R183:$W183, "&gt;="&amp;Options!$D$36) + 0.5*(COUNTIF($R183:$W183, "&gt;="&amp;Options!$D$37) - COUNTIF($R183:$W183, "&gt;="&amp;Options!$D$36))) + Options!$D$31*(COUNTIF($R183:$W183, "&gt;="&amp;Options!$D$36)) + Options!$D$32*AVERAGE($R183:$W183) + Options!$D$33*GEOMEAN($R183:$W183+0.0001)</f>
        <v>1.5</v>
      </c>
      <c r="H183" s="23">
        <f t="shared" si="41"/>
        <v>1.5</v>
      </c>
      <c r="I183" s="270" t="str" cm="1">
        <f t="array" ref="I183">_xlfn.IFS('Data Reliability'!D183 &gt;= 0.666, "!!", AND('Data Reliability'!D183 &lt; 0.666,  'Data Reliability'!D183  &gt;= 0.333), "!", 'Data Reliability'!D183 &lt; 0.333, "")</f>
        <v/>
      </c>
      <c r="J183" s="22" cm="1">
        <f t="array" ref="J183">Options!$D$30*(COUNTIF($Y183:$AD183, "&gt;="&amp;Options!$D$40) + 0.5*(COUNTIF($Y183:$AD183, "&gt;="&amp;Options!$D$41) - COUNTIF($Y183:$AD183, "&gt;="&amp;Options!$D$40))) + Options!$D$31*(COUNTIF($Y183:$AD183, "&gt;="&amp;Options!$D$40)) + Options!$D$32*AVERAGE($Y183:$AD183) + Options!$D$33*GEOMEAN($Y183:$AD183+0.0001)</f>
        <v>0.5</v>
      </c>
      <c r="K183" s="23">
        <f t="shared" si="33"/>
        <v>0.5</v>
      </c>
      <c r="L183" s="270" t="str" cm="1">
        <f t="array" ref="L183">_xlfn.IFS('Data Reliability'!E183 &gt;= 0.666, "!!", AND('Data Reliability'!E183 &lt; 0.666,  'Data Reliability'!E183  &gt;= 0.333), "!", 'Data Reliability'!E183 &lt; 0.333, "")</f>
        <v/>
      </c>
      <c r="M183" s="21" cm="1">
        <f t="array" ref="M183">Options!$D$30*(COUNTIF($AF183:$AK183, "&gt;="&amp;Options!$D$40) + 0.5*(COUNTIF($AF183:$AK183, "&gt;="&amp;Options!$D$41) - COUNTIF($AF183:$AK183, "&gt;="&amp;Options!$D$40))) + Options!$D$31*(COUNTIF($AF183:$AK183, "&gt;="&amp;Options!$D$40)) + Options!$D$32*AVERAGE($AF183:$AK183) + Options!$D$33*GEOMEAN($AF183:$AK183+0.0001)</f>
        <v>1.5</v>
      </c>
      <c r="N183" s="23">
        <f t="shared" si="40"/>
        <v>1.5</v>
      </c>
      <c r="O183" s="270" t="str" cm="1">
        <f t="array" ref="O183">_xlfn.IFS('Data Reliability'!F183 &gt;= 0.666, "!!", AND('Data Reliability'!F183 &lt; 0.666,  'Data Reliability'!F183  &gt;= 0.333), "!", 'Data Reliability'!F183 &lt; 0.333, "")</f>
        <v/>
      </c>
      <c r="P183" s="24"/>
      <c r="Q183" s="50"/>
      <c r="R183" s="25">
        <f t="shared" si="42"/>
        <v>8</v>
      </c>
      <c r="S183" s="25">
        <f t="shared" si="43"/>
        <v>2.2966507177033502</v>
      </c>
      <c r="T183" s="25">
        <f t="shared" si="44"/>
        <v>5.8724227846249555</v>
      </c>
      <c r="U183" s="25">
        <f t="shared" si="45"/>
        <v>4.6632300271072067</v>
      </c>
      <c r="V183" s="25">
        <f t="shared" si="46"/>
        <v>3.6666666666666701</v>
      </c>
      <c r="W183" s="25">
        <f t="shared" si="47"/>
        <v>0</v>
      </c>
      <c r="X183" s="51"/>
      <c r="Y183" s="25">
        <f>Health!F183</f>
        <v>6.4</v>
      </c>
      <c r="Z183" s="25">
        <f>Food!F183</f>
        <v>2.2966507177033502</v>
      </c>
      <c r="AA183" s="26">
        <f>Macro!F183</f>
        <v>8.4297520661157002</v>
      </c>
      <c r="AB183" s="25">
        <f>Socioeconomic!F183</f>
        <v>2.5714285714285698</v>
      </c>
      <c r="AC183" s="25">
        <f>'Natural Hazard'!F183</f>
        <v>3.6666666666666701</v>
      </c>
      <c r="AD183" s="25">
        <f>Conflict!F183</f>
        <v>0</v>
      </c>
      <c r="AE183" s="51"/>
      <c r="AF183" s="25">
        <f>Health!G183</f>
        <v>10</v>
      </c>
      <c r="AG183" s="25">
        <f>Food!G183</f>
        <v>0</v>
      </c>
      <c r="AH183" s="25">
        <f>Macro!G183</f>
        <v>4.0909090909090802</v>
      </c>
      <c r="AI183" s="25">
        <f>Socioeconomic!G183</f>
        <v>8.4566666666666706</v>
      </c>
      <c r="AJ183" s="25">
        <f>'Natural Hazard'!G183</f>
        <v>0</v>
      </c>
      <c r="AK183" s="25">
        <f>Conflict!G183</f>
        <v>0</v>
      </c>
      <c r="AL183" s="50"/>
      <c r="AM183" s="27">
        <f>'Data Reliability'!E183</f>
        <v>0</v>
      </c>
      <c r="AN183" s="27">
        <f>'Data Reliability'!F183</f>
        <v>0.3</v>
      </c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</row>
    <row r="184" spans="1:53" x14ac:dyDescent="0.2">
      <c r="A184" s="63">
        <v>179</v>
      </c>
      <c r="B184" s="20" t="s">
        <v>363</v>
      </c>
      <c r="C184" s="20" t="s">
        <v>364</v>
      </c>
      <c r="D184" s="20" t="s">
        <v>557</v>
      </c>
      <c r="E184" s="20" t="s">
        <v>552</v>
      </c>
      <c r="F184" s="50"/>
      <c r="G184" s="22" cm="1">
        <f t="array" ref="G184">Options!$D$30*(COUNTIF($R184:$W184, "&gt;="&amp;Options!$D$36) + 0.5*(COUNTIF($R184:$W184, "&gt;="&amp;Options!$D$37) - COUNTIF($R184:$W184, "&gt;="&amp;Options!$D$36))) + Options!$D$31*(COUNTIF($R184:$W184, "&gt;="&amp;Options!$D$36)) + Options!$D$32*AVERAGE($R184:$W184) + Options!$D$33*GEOMEAN($R184:$W184+0.0001)</f>
        <v>1</v>
      </c>
      <c r="H184" s="23">
        <f t="shared" si="41"/>
        <v>1</v>
      </c>
      <c r="I184" s="270" t="str" cm="1">
        <f t="array" ref="I184">_xlfn.IFS('Data Reliability'!D184 &gt;= 0.666, "!!", AND('Data Reliability'!D184 &lt; 0.666,  'Data Reliability'!D184  &gt;= 0.333), "!", 'Data Reliability'!D184 &lt; 0.333, "")</f>
        <v/>
      </c>
      <c r="J184" s="22" cm="1">
        <f t="array" ref="J184">Options!$D$30*(COUNTIF($Y184:$AD184, "&gt;="&amp;Options!$D$40) + 0.5*(COUNTIF($Y184:$AD184, "&gt;="&amp;Options!$D$41) - COUNTIF($Y184:$AD184, "&gt;="&amp;Options!$D$40))) + Options!$D$31*(COUNTIF($Y184:$AD184, "&gt;="&amp;Options!$D$40)) + Options!$D$32*AVERAGE($Y184:$AD184) + Options!$D$33*GEOMEAN($Y184:$AD184+0.0001)</f>
        <v>0</v>
      </c>
      <c r="K184" s="23">
        <f t="shared" si="33"/>
        <v>0</v>
      </c>
      <c r="L184" s="270" t="str" cm="1">
        <f t="array" ref="L184">_xlfn.IFS('Data Reliability'!E184 &gt;= 0.666, "!!", AND('Data Reliability'!E184 &lt; 0.666,  'Data Reliability'!E184  &gt;= 0.333), "!", 'Data Reliability'!E184 &lt; 0.333, "")</f>
        <v/>
      </c>
      <c r="M184" s="21" cm="1">
        <f t="array" ref="M184">Options!$D$30*(COUNTIF($AF184:$AK184, "&gt;="&amp;Options!$D$40) + 0.5*(COUNTIF($AF184:$AK184, "&gt;="&amp;Options!$D$41) - COUNTIF($AF184:$AK184, "&gt;="&amp;Options!$D$40))) + Options!$D$31*(COUNTIF($AF184:$AK184, "&gt;="&amp;Options!$D$40)) + Options!$D$32*AVERAGE($AF184:$AK184) + Options!$D$33*GEOMEAN($AF184:$AK184+0.0001)</f>
        <v>1</v>
      </c>
      <c r="N184" s="23">
        <f t="shared" si="40"/>
        <v>1</v>
      </c>
      <c r="O184" s="270" t="str" cm="1">
        <f t="array" ref="O184">_xlfn.IFS('Data Reliability'!F184 &gt;= 0.666, "!!", AND('Data Reliability'!F184 &lt; 0.666,  'Data Reliability'!F184  &gt;= 0.333), "!", 'Data Reliability'!F184 &lt; 0.333, "")</f>
        <v/>
      </c>
      <c r="P184" s="24"/>
      <c r="Q184" s="50"/>
      <c r="R184" s="25">
        <f t="shared" si="42"/>
        <v>7.5762787699503242</v>
      </c>
      <c r="S184" s="25">
        <f t="shared" si="43"/>
        <v>3.1339712918660299</v>
      </c>
      <c r="T184" s="25">
        <f t="shared" si="44"/>
        <v>2.7086138578254126</v>
      </c>
      <c r="U184" s="25">
        <f t="shared" si="45"/>
        <v>2.8535691936340233</v>
      </c>
      <c r="V184" s="25">
        <f t="shared" si="46"/>
        <v>1.1666666666666701</v>
      </c>
      <c r="W184" s="25">
        <f t="shared" si="47"/>
        <v>0</v>
      </c>
      <c r="X184" s="51"/>
      <c r="Y184" s="25">
        <f>Health!F184</f>
        <v>5.74</v>
      </c>
      <c r="Z184" s="25">
        <f>Food!F184</f>
        <v>3.1339712918660299</v>
      </c>
      <c r="AA184" s="26">
        <f>Macro!F184</f>
        <v>4.6115702479338898</v>
      </c>
      <c r="AB184" s="25">
        <f>Socioeconomic!F184</f>
        <v>2.71428571428571</v>
      </c>
      <c r="AC184" s="25">
        <f>'Natural Hazard'!F184</f>
        <v>1.1666666666666701</v>
      </c>
      <c r="AD184" s="25">
        <f>Conflict!F184</f>
        <v>0</v>
      </c>
      <c r="AE184" s="51"/>
      <c r="AF184" s="25">
        <f>Health!G184</f>
        <v>10</v>
      </c>
      <c r="AG184" s="25">
        <f>Food!G184</f>
        <v>0</v>
      </c>
      <c r="AH184" s="25">
        <f>Macro!G184</f>
        <v>1.5909090909090799</v>
      </c>
      <c r="AI184" s="25">
        <f>Socioeconomic!G184</f>
        <v>3</v>
      </c>
      <c r="AJ184" s="25">
        <f>'Natural Hazard'!G184</f>
        <v>0</v>
      </c>
      <c r="AK184" s="25">
        <f>Conflict!G184</f>
        <v>0</v>
      </c>
      <c r="AL184" s="50"/>
      <c r="AM184" s="27">
        <f>'Data Reliability'!E184</f>
        <v>0</v>
      </c>
      <c r="AN184" s="27">
        <f>'Data Reliability'!F184</f>
        <v>0.3</v>
      </c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</row>
    <row r="185" spans="1:53" x14ac:dyDescent="0.2">
      <c r="A185" s="63">
        <v>180</v>
      </c>
      <c r="B185" s="20" t="s">
        <v>365</v>
      </c>
      <c r="C185" s="20" t="s">
        <v>366</v>
      </c>
      <c r="D185" s="20" t="s">
        <v>559</v>
      </c>
      <c r="E185" s="20" t="s">
        <v>549</v>
      </c>
      <c r="F185" s="50"/>
      <c r="G185" s="22" cm="1">
        <f t="array" ref="G185">Options!$D$30*(COUNTIF($R185:$W185, "&gt;="&amp;Options!$D$36) + 0.5*(COUNTIF($R185:$W185, "&gt;="&amp;Options!$D$37) - COUNTIF($R185:$W185, "&gt;="&amp;Options!$D$36))) + Options!$D$31*(COUNTIF($R185:$W185, "&gt;="&amp;Options!$D$36)) + Options!$D$32*AVERAGE($R185:$W185) + Options!$D$33*GEOMEAN($R185:$W185+0.0001)</f>
        <v>1</v>
      </c>
      <c r="H185" s="23">
        <f t="shared" si="41"/>
        <v>1</v>
      </c>
      <c r="I185" s="270" t="str" cm="1">
        <f t="array" ref="I185">_xlfn.IFS('Data Reliability'!D185 &gt;= 0.666, "!!", AND('Data Reliability'!D185 &lt; 0.666,  'Data Reliability'!D185  &gt;= 0.333), "!", 'Data Reliability'!D185 &lt; 0.333, "")</f>
        <v/>
      </c>
      <c r="J185" s="22" cm="1">
        <f t="array" ref="J185">Options!$D$30*(COUNTIF($Y185:$AD185, "&gt;="&amp;Options!$D$40) + 0.5*(COUNTIF($Y185:$AD185, "&gt;="&amp;Options!$D$41) - COUNTIF($Y185:$AD185, "&gt;="&amp;Options!$D$40))) + Options!$D$31*(COUNTIF($Y185:$AD185, "&gt;="&amp;Options!$D$40)) + Options!$D$32*AVERAGE($Y185:$AD185) + Options!$D$33*GEOMEAN($Y185:$AD185+0.0001)</f>
        <v>0.5</v>
      </c>
      <c r="K185" s="23">
        <f t="shared" si="33"/>
        <v>0.5</v>
      </c>
      <c r="L185" s="270" t="str" cm="1">
        <f t="array" ref="L185">_xlfn.IFS('Data Reliability'!E185 &gt;= 0.666, "!!", AND('Data Reliability'!E185 &lt; 0.666,  'Data Reliability'!E185  &gt;= 0.333), "!", 'Data Reliability'!E185 &lt; 0.333, "")</f>
        <v/>
      </c>
      <c r="M185" s="21" cm="1">
        <f t="array" ref="M185">Options!$D$30*(COUNTIF($AF185:$AK185, "&gt;="&amp;Options!$D$40) + 0.5*(COUNTIF($AF185:$AK185, "&gt;="&amp;Options!$D$41) - COUNTIF($AF185:$AK185, "&gt;="&amp;Options!$D$40))) + Options!$D$31*(COUNTIF($AF185:$AK185, "&gt;="&amp;Options!$D$40)) + Options!$D$32*AVERAGE($AF185:$AK185) + Options!$D$33*GEOMEAN($AF185:$AK185+0.0001)</f>
        <v>2</v>
      </c>
      <c r="N185" s="23">
        <f t="shared" si="40"/>
        <v>2</v>
      </c>
      <c r="O185" s="270" t="str" cm="1">
        <f t="array" ref="O185">_xlfn.IFS('Data Reliability'!F185 &gt;= 0.666, "!!", AND('Data Reliability'!F185 &lt; 0.666,  'Data Reliability'!F185  &gt;= 0.333), "!", 'Data Reliability'!F185 &lt; 0.333, "")</f>
        <v/>
      </c>
      <c r="P185" s="24"/>
      <c r="Q185" s="50"/>
      <c r="R185" s="25">
        <f t="shared" si="42"/>
        <v>3.0907442469411799</v>
      </c>
      <c r="S185" s="25">
        <f t="shared" si="43"/>
        <v>0.19138755980861299</v>
      </c>
      <c r="T185" s="25">
        <f t="shared" si="44"/>
        <v>1.8130091709487857</v>
      </c>
      <c r="U185" s="25">
        <f t="shared" si="45"/>
        <v>3.3806170189140619</v>
      </c>
      <c r="V185" s="25">
        <f t="shared" si="46"/>
        <v>8.0829037686547593</v>
      </c>
      <c r="W185" s="25">
        <f t="shared" si="47"/>
        <v>0.82501563010134904</v>
      </c>
      <c r="X185" s="51"/>
      <c r="Y185" s="25">
        <f>Health!F185</f>
        <v>1.25</v>
      </c>
      <c r="Z185" s="25">
        <f>Food!F185</f>
        <v>0.19138755980861299</v>
      </c>
      <c r="AA185" s="26">
        <f>Macro!F185</f>
        <v>2.06611570247934</v>
      </c>
      <c r="AB185" s="25">
        <f>Socioeconomic!F185</f>
        <v>1.1428571428571399</v>
      </c>
      <c r="AC185" s="25">
        <f>'Natural Hazard'!F185</f>
        <v>9.3333333333333304</v>
      </c>
      <c r="AD185" s="25">
        <f>Conflict!F185</f>
        <v>0</v>
      </c>
      <c r="AE185" s="51"/>
      <c r="AF185" s="25">
        <f>Health!G185</f>
        <v>7.6421599999999996</v>
      </c>
      <c r="AG185" s="25">
        <f>Food!G185</f>
        <v>0</v>
      </c>
      <c r="AH185" s="25">
        <f>Macro!G185</f>
        <v>1.5909090909090899</v>
      </c>
      <c r="AI185" s="25">
        <f>Socioeconomic!G185</f>
        <v>10</v>
      </c>
      <c r="AJ185" s="25">
        <f>'Natural Hazard'!G185</f>
        <v>7</v>
      </c>
      <c r="AK185" s="25">
        <f>Conflict!G185</f>
        <v>0.82501563010134904</v>
      </c>
      <c r="AL185" s="50"/>
      <c r="AM185" s="27">
        <f>'Data Reliability'!E185</f>
        <v>0</v>
      </c>
      <c r="AN185" s="27">
        <f>'Data Reliability'!F185</f>
        <v>0.3</v>
      </c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</row>
    <row r="186" spans="1:53" x14ac:dyDescent="0.2">
      <c r="A186" s="63">
        <v>181</v>
      </c>
      <c r="B186" s="20" t="s">
        <v>367</v>
      </c>
      <c r="C186" s="20" t="s">
        <v>368</v>
      </c>
      <c r="D186" s="20" t="s">
        <v>555</v>
      </c>
      <c r="E186" s="20" t="s">
        <v>560</v>
      </c>
      <c r="F186" s="50"/>
      <c r="G186" s="22" cm="1">
        <f t="array" ref="G186">Options!$D$30*(COUNTIF($R186:$W186, "&gt;="&amp;Options!$D$36) + 0.5*(COUNTIF($R186:$W186, "&gt;="&amp;Options!$D$37) - COUNTIF($R186:$W186, "&gt;="&amp;Options!$D$36))) + Options!$D$31*(COUNTIF($R186:$W186, "&gt;="&amp;Options!$D$36)) + Options!$D$32*AVERAGE($R186:$W186) + Options!$D$33*GEOMEAN($R186:$W186+0.0001)</f>
        <v>2.5</v>
      </c>
      <c r="H186" s="23">
        <f t="shared" si="41"/>
        <v>2.5</v>
      </c>
      <c r="I186" s="270" t="str" cm="1">
        <f t="array" ref="I186">_xlfn.IFS('Data Reliability'!D186 &gt;= 0.666, "!!", AND('Data Reliability'!D186 &lt; 0.666,  'Data Reliability'!D186  &gt;= 0.333), "!", 'Data Reliability'!D186 &lt; 0.333, "")</f>
        <v/>
      </c>
      <c r="J186" s="22" cm="1">
        <f t="array" ref="J186">Options!$D$30*(COUNTIF($Y186:$AD186, "&gt;="&amp;Options!$D$40) + 0.5*(COUNTIF($Y186:$AD186, "&gt;="&amp;Options!$D$41) - COUNTIF($Y186:$AD186, "&gt;="&amp;Options!$D$40))) + Options!$D$31*(COUNTIF($Y186:$AD186, "&gt;="&amp;Options!$D$40)) + Options!$D$32*AVERAGE($Y186:$AD186) + Options!$D$33*GEOMEAN($Y186:$AD186+0.0001)</f>
        <v>1.5</v>
      </c>
      <c r="K186" s="23">
        <f t="shared" si="33"/>
        <v>1.5</v>
      </c>
      <c r="L186" s="270" t="str" cm="1">
        <f t="array" ref="L186">_xlfn.IFS('Data Reliability'!E186 &gt;= 0.666, "!!", AND('Data Reliability'!E186 &lt; 0.666,  'Data Reliability'!E186  &gt;= 0.333), "!", 'Data Reliability'!E186 &lt; 0.333, "")</f>
        <v/>
      </c>
      <c r="M186" s="21" cm="1">
        <f t="array" ref="M186">Options!$D$30*(COUNTIF($AF186:$AK186, "&gt;="&amp;Options!$D$40) + 0.5*(COUNTIF($AF186:$AK186, "&gt;="&amp;Options!$D$41) - COUNTIF($AF186:$AK186, "&gt;="&amp;Options!$D$40))) + Options!$D$31*(COUNTIF($AF186:$AK186, "&gt;="&amp;Options!$D$40)) + Options!$D$32*AVERAGE($AF186:$AK186) + Options!$D$33*GEOMEAN($AF186:$AK186+0.0001)</f>
        <v>1.5</v>
      </c>
      <c r="N186" s="23">
        <f t="shared" si="40"/>
        <v>1.5</v>
      </c>
      <c r="O186" s="270" t="str" cm="1">
        <f t="array" ref="O186">_xlfn.IFS('Data Reliability'!F186 &gt;= 0.666, "!!", AND('Data Reliability'!F186 &lt; 0.666,  'Data Reliability'!F186  &gt;= 0.333), "!", 'Data Reliability'!F186 &lt; 0.333, "")</f>
        <v>!</v>
      </c>
      <c r="P186" s="24"/>
      <c r="Q186" s="50"/>
      <c r="R186" s="25">
        <f t="shared" si="42"/>
        <v>6.4445970214770441</v>
      </c>
      <c r="S186" s="25">
        <f t="shared" si="43"/>
        <v>3.2535885167464098</v>
      </c>
      <c r="T186" s="25">
        <f t="shared" si="44"/>
        <v>6.3001556275722637</v>
      </c>
      <c r="U186" s="25">
        <f t="shared" si="45"/>
        <v>6.9693205243716987</v>
      </c>
      <c r="V186" s="25">
        <f t="shared" si="46"/>
        <v>7</v>
      </c>
      <c r="W186" s="25">
        <f t="shared" si="47"/>
        <v>0</v>
      </c>
      <c r="X186" s="51"/>
      <c r="Y186" s="25">
        <f>Health!F186</f>
        <v>7.14</v>
      </c>
      <c r="Z186" s="25">
        <f>Food!F186</f>
        <v>3.2535885167464098</v>
      </c>
      <c r="AA186" s="26">
        <f>Macro!F186</f>
        <v>9.7024793388429806</v>
      </c>
      <c r="AB186" s="25">
        <f>Socioeconomic!F186</f>
        <v>4.8571428571428603</v>
      </c>
      <c r="AC186" s="25">
        <f>'Natural Hazard'!F186</f>
        <v>7</v>
      </c>
      <c r="AD186" s="25">
        <f>Conflict!F186</f>
        <v>0</v>
      </c>
      <c r="AE186" s="51"/>
      <c r="AF186" s="25">
        <f>Health!G186</f>
        <v>5.8169230769230804</v>
      </c>
      <c r="AG186" s="25">
        <f>Food!G186</f>
        <v>0</v>
      </c>
      <c r="AH186" s="25">
        <f>Macro!G186</f>
        <v>4.0909090909090997</v>
      </c>
      <c r="AI186" s="25">
        <f>Socioeconomic!G186</f>
        <v>10</v>
      </c>
      <c r="AJ186" s="25">
        <f>'Natural Hazard'!G186</f>
        <v>7</v>
      </c>
      <c r="AK186" s="25">
        <f>Conflict!G186</f>
        <v>0</v>
      </c>
      <c r="AL186" s="50"/>
      <c r="AM186" s="27">
        <f>'Data Reliability'!E186</f>
        <v>0</v>
      </c>
      <c r="AN186" s="27">
        <f>'Data Reliability'!F186</f>
        <v>0.4</v>
      </c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</row>
    <row r="187" spans="1:53" x14ac:dyDescent="0.2">
      <c r="A187" s="63">
        <v>182</v>
      </c>
      <c r="B187" s="20" t="s">
        <v>369</v>
      </c>
      <c r="C187" s="20" t="s">
        <v>370</v>
      </c>
      <c r="D187" s="20" t="s">
        <v>557</v>
      </c>
      <c r="E187" s="20" t="s">
        <v>560</v>
      </c>
      <c r="F187" s="50"/>
      <c r="G187" s="22" cm="1">
        <f t="array" ref="G187">Options!$D$30*(COUNTIF($R187:$W187, "&gt;="&amp;Options!$D$36) + 0.5*(COUNTIF($R187:$W187, "&gt;="&amp;Options!$D$37) - COUNTIF($R187:$W187, "&gt;="&amp;Options!$D$36))) + Options!$D$31*(COUNTIF($R187:$W187, "&gt;="&amp;Options!$D$36)) + Options!$D$32*AVERAGE($R187:$W187) + Options!$D$33*GEOMEAN($R187:$W187+0.0001)</f>
        <v>0.5</v>
      </c>
      <c r="H187" s="23">
        <f t="shared" si="41"/>
        <v>0.5</v>
      </c>
      <c r="I187" s="270" t="str" cm="1">
        <f t="array" ref="I187">_xlfn.IFS('Data Reliability'!D187 &gt;= 0.666, "!!", AND('Data Reliability'!D187 &lt; 0.666,  'Data Reliability'!D187  &gt;= 0.333), "!", 'Data Reliability'!D187 &lt; 0.333, "")</f>
        <v/>
      </c>
      <c r="J187" s="22" cm="1">
        <f t="array" ref="J187">Options!$D$30*(COUNTIF($Y187:$AD187, "&gt;="&amp;Options!$D$40) + 0.5*(COUNTIF($Y187:$AD187, "&gt;="&amp;Options!$D$41) - COUNTIF($Y187:$AD187, "&gt;="&amp;Options!$D$40))) + Options!$D$31*(COUNTIF($Y187:$AD187, "&gt;="&amp;Options!$D$40)) + Options!$D$32*AVERAGE($Y187:$AD187) + Options!$D$33*GEOMEAN($Y187:$AD187+0.0001)</f>
        <v>0.5</v>
      </c>
      <c r="K187" s="23">
        <f t="shared" si="33"/>
        <v>0.5</v>
      </c>
      <c r="L187" s="270" t="str" cm="1">
        <f t="array" ref="L187">_xlfn.IFS('Data Reliability'!E187 &gt;= 0.666, "!!", AND('Data Reliability'!E187 &lt; 0.666,  'Data Reliability'!E187  &gt;= 0.333), "!", 'Data Reliability'!E187 &lt; 0.333, "")</f>
        <v/>
      </c>
      <c r="M187" s="21" cm="1">
        <f t="array" ref="M187">Options!$D$30*(COUNTIF($AF187:$AK187, "&gt;="&amp;Options!$D$40) + 0.5*(COUNTIF($AF187:$AK187, "&gt;="&amp;Options!$D$41) - COUNTIF($AF187:$AK187, "&gt;="&amp;Options!$D$40))) + Options!$D$31*(COUNTIF($AF187:$AK187, "&gt;="&amp;Options!$D$40)) + Options!$D$32*AVERAGE($AF187:$AK187) + Options!$D$33*GEOMEAN($AF187:$AK187+0.0001)</f>
        <v>1</v>
      </c>
      <c r="N187" s="23">
        <f t="shared" si="40"/>
        <v>1</v>
      </c>
      <c r="O187" s="270" t="str" cm="1">
        <f t="array" ref="O187">_xlfn.IFS('Data Reliability'!F187 &gt;= 0.666, "!!", AND('Data Reliability'!F187 &lt; 0.666,  'Data Reliability'!F187  &gt;= 0.333), "!", 'Data Reliability'!F187 &lt; 0.333, "")</f>
        <v>!</v>
      </c>
      <c r="P187" s="24"/>
      <c r="Q187" s="50"/>
      <c r="R187" s="25">
        <f t="shared" si="42"/>
        <v>4.3660508471615396</v>
      </c>
      <c r="S187" s="25">
        <f t="shared" si="43"/>
        <v>4.4736842105263204</v>
      </c>
      <c r="T187" s="25">
        <f t="shared" si="44"/>
        <v>0</v>
      </c>
      <c r="U187" s="25">
        <f t="shared" si="45"/>
        <v>3.8571428571428599</v>
      </c>
      <c r="V187" s="25">
        <f t="shared" si="46"/>
        <v>5.163977794943226</v>
      </c>
      <c r="W187" s="25">
        <f t="shared" si="47"/>
        <v>0</v>
      </c>
      <c r="X187" s="51"/>
      <c r="Y187" s="25">
        <f>Health!F187</f>
        <v>7.4</v>
      </c>
      <c r="Z187" s="25">
        <f>Food!F187</f>
        <v>4.4736842105263204</v>
      </c>
      <c r="AA187" s="26">
        <f>Macro!F187</f>
        <v>0</v>
      </c>
      <c r="AB187" s="25">
        <f>Socioeconomic!F187</f>
        <v>3.8571428571428599</v>
      </c>
      <c r="AC187" s="25">
        <f>'Natural Hazard'!F187</f>
        <v>2.6666666666666701</v>
      </c>
      <c r="AD187" s="25">
        <f>Conflict!F187</f>
        <v>0</v>
      </c>
      <c r="AE187" s="51"/>
      <c r="AF187" s="25">
        <f>Health!G187</f>
        <v>2.5760000000000001</v>
      </c>
      <c r="AG187" s="25">
        <f>Food!G187</f>
        <v>0</v>
      </c>
      <c r="AH187" s="25">
        <f>Macro!G187</f>
        <v>0</v>
      </c>
      <c r="AI187" s="25">
        <f>Socioeconomic!G187</f>
        <v>0</v>
      </c>
      <c r="AJ187" s="25">
        <f>'Natural Hazard'!G187</f>
        <v>10</v>
      </c>
      <c r="AK187" s="25">
        <f>Conflict!G187</f>
        <v>0</v>
      </c>
      <c r="AL187" s="50"/>
      <c r="AM187" s="27">
        <f>'Data Reliability'!E187</f>
        <v>0</v>
      </c>
      <c r="AN187" s="27">
        <f>'Data Reliability'!F187</f>
        <v>0.6</v>
      </c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</row>
    <row r="188" spans="1:53" x14ac:dyDescent="0.2">
      <c r="A188" s="63">
        <v>183</v>
      </c>
      <c r="B188" s="20" t="s">
        <v>371</v>
      </c>
      <c r="C188" s="20" t="s">
        <v>372</v>
      </c>
      <c r="D188" s="20" t="s">
        <v>557</v>
      </c>
      <c r="E188" s="20" t="s">
        <v>552</v>
      </c>
      <c r="F188" s="50"/>
      <c r="G188" s="22" cm="1">
        <f t="array" ref="G188">Options!$D$30*(COUNTIF($R188:$W188, "&gt;="&amp;Options!$D$36) + 0.5*(COUNTIF($R188:$W188, "&gt;="&amp;Options!$D$37) - COUNTIF($R188:$W188, "&gt;="&amp;Options!$D$36))) + Options!$D$31*(COUNTIF($R188:$W188, "&gt;="&amp;Options!$D$36)) + Options!$D$32*AVERAGE($R188:$W188) + Options!$D$33*GEOMEAN($R188:$W188+0.0001)</f>
        <v>5</v>
      </c>
      <c r="H188" s="23">
        <f t="shared" si="41"/>
        <v>5</v>
      </c>
      <c r="I188" s="270" t="str" cm="1">
        <f t="array" ref="I188">_xlfn.IFS('Data Reliability'!D188 &gt;= 0.666, "!!", AND('Data Reliability'!D188 &lt; 0.666,  'Data Reliability'!D188  &gt;= 0.333), "!", 'Data Reliability'!D188 &lt; 0.333, "")</f>
        <v/>
      </c>
      <c r="J188" s="22" cm="1">
        <f t="array" ref="J188">Options!$D$30*(COUNTIF($Y188:$AD188, "&gt;="&amp;Options!$D$40) + 0.5*(COUNTIF($Y188:$AD188, "&gt;="&amp;Options!$D$41) - COUNTIF($Y188:$AD188, "&gt;="&amp;Options!$D$40))) + Options!$D$31*(COUNTIF($Y188:$AD188, "&gt;="&amp;Options!$D$40)) + Options!$D$32*AVERAGE($Y188:$AD188) + Options!$D$33*GEOMEAN($Y188:$AD188+0.0001)</f>
        <v>3</v>
      </c>
      <c r="K188" s="23">
        <f t="shared" si="33"/>
        <v>3</v>
      </c>
      <c r="L188" s="270" t="str" cm="1">
        <f t="array" ref="L188">_xlfn.IFS('Data Reliability'!E188 &gt;= 0.666, "!!", AND('Data Reliability'!E188 &lt; 0.666,  'Data Reliability'!E188  &gt;= 0.333), "!", 'Data Reliability'!E188 &lt; 0.333, "")</f>
        <v/>
      </c>
      <c r="M188" s="21" cm="1">
        <f t="array" ref="M188">Options!$D$30*(COUNTIF($AF188:$AK188, "&gt;="&amp;Options!$D$40) + 0.5*(COUNTIF($AF188:$AK188, "&gt;="&amp;Options!$D$41) - COUNTIF($AF188:$AK188, "&gt;="&amp;Options!$D$40))) + Options!$D$31*(COUNTIF($AF188:$AK188, "&gt;="&amp;Options!$D$40)) + Options!$D$32*AVERAGE($AF188:$AK188) + Options!$D$33*GEOMEAN($AF188:$AK188+0.0001)</f>
        <v>2</v>
      </c>
      <c r="N188" s="23">
        <f t="shared" si="40"/>
        <v>2</v>
      </c>
      <c r="O188" s="270" t="str" cm="1">
        <f t="array" ref="O188">_xlfn.IFS('Data Reliability'!F188 &gt;= 0.666, "!!", AND('Data Reliability'!F188 &lt; 0.666,  'Data Reliability'!F188  &gt;= 0.333), "!", 'Data Reliability'!F188 &lt; 0.333, "")</f>
        <v/>
      </c>
      <c r="P188" s="24"/>
      <c r="Q188" s="50"/>
      <c r="R188" s="25">
        <f t="shared" si="42"/>
        <v>6.6904338246413104</v>
      </c>
      <c r="S188" s="25">
        <f t="shared" si="43"/>
        <v>7.1216362831362217</v>
      </c>
      <c r="T188" s="25">
        <f t="shared" si="44"/>
        <v>7.0710678118654755</v>
      </c>
      <c r="U188" s="25">
        <f t="shared" si="45"/>
        <v>5.744562646538026</v>
      </c>
      <c r="V188" s="25">
        <f t="shared" si="46"/>
        <v>7.713624310270756</v>
      </c>
      <c r="W188" s="25">
        <f t="shared" si="47"/>
        <v>10</v>
      </c>
      <c r="X188" s="51"/>
      <c r="Y188" s="25">
        <f>Health!F188</f>
        <v>9.4</v>
      </c>
      <c r="Z188" s="25">
        <f>Food!F188</f>
        <v>5.0717703349282299</v>
      </c>
      <c r="AA188" s="26">
        <f>Macro!F188</f>
        <v>10</v>
      </c>
      <c r="AB188" s="25">
        <f>Socioeconomic!F188</f>
        <v>4.71428571428571</v>
      </c>
      <c r="AC188" s="25">
        <f>'Natural Hazard'!F188</f>
        <v>8.5</v>
      </c>
      <c r="AD188" s="25">
        <f>Conflict!F188</f>
        <v>10</v>
      </c>
      <c r="AE188" s="51"/>
      <c r="AF188" s="25">
        <f>Health!G188</f>
        <v>4.7619047619047397</v>
      </c>
      <c r="AG188" s="25">
        <f>Food!G188</f>
        <v>10</v>
      </c>
      <c r="AH188" s="25">
        <f>Macro!G188</f>
        <v>5</v>
      </c>
      <c r="AI188" s="25">
        <f>Socioeconomic!G188</f>
        <v>7</v>
      </c>
      <c r="AJ188" s="25">
        <f>'Natural Hazard'!G188</f>
        <v>7</v>
      </c>
      <c r="AK188" s="25">
        <f>Conflict!G188</f>
        <v>0</v>
      </c>
      <c r="AL188" s="50"/>
      <c r="AM188" s="27">
        <f>'Data Reliability'!E188</f>
        <v>0</v>
      </c>
      <c r="AN188" s="27">
        <f>'Data Reliability'!F188</f>
        <v>0.3</v>
      </c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</row>
    <row r="189" spans="1:53" x14ac:dyDescent="0.2">
      <c r="A189" s="63">
        <v>184</v>
      </c>
      <c r="B189" s="20" t="s">
        <v>373</v>
      </c>
      <c r="C189" s="20" t="s">
        <v>374</v>
      </c>
      <c r="D189" s="20" t="s">
        <v>558</v>
      </c>
      <c r="E189" s="20" t="s">
        <v>552</v>
      </c>
      <c r="F189" s="50"/>
      <c r="G189" s="22" cm="1">
        <f t="array" ref="G189">Options!$D$30*(COUNTIF($R189:$W189, "&gt;="&amp;Options!$D$36) + 0.5*(COUNTIF($R189:$W189, "&gt;="&amp;Options!$D$37) - COUNTIF($R189:$W189, "&gt;="&amp;Options!$D$36))) + Options!$D$31*(COUNTIF($R189:$W189, "&gt;="&amp;Options!$D$36)) + Options!$D$32*AVERAGE($R189:$W189) + Options!$D$33*GEOMEAN($R189:$W189+0.0001)</f>
        <v>2.5</v>
      </c>
      <c r="H189" s="23">
        <f t="shared" si="41"/>
        <v>2.5</v>
      </c>
      <c r="I189" s="270" t="str" cm="1">
        <f t="array" ref="I189">_xlfn.IFS('Data Reliability'!D189 &gt;= 0.666, "!!", AND('Data Reliability'!D189 &lt; 0.666,  'Data Reliability'!D189  &gt;= 0.333), "!", 'Data Reliability'!D189 &lt; 0.333, "")</f>
        <v/>
      </c>
      <c r="J189" s="22" cm="1">
        <f t="array" ref="J189">Options!$D$30*(COUNTIF($Y189:$AD189, "&gt;="&amp;Options!$D$40) + 0.5*(COUNTIF($Y189:$AD189, "&gt;="&amp;Options!$D$41) - COUNTIF($Y189:$AD189, "&gt;="&amp;Options!$D$40))) + Options!$D$31*(COUNTIF($Y189:$AD189, "&gt;="&amp;Options!$D$40)) + Options!$D$32*AVERAGE($Y189:$AD189) + Options!$D$33*GEOMEAN($Y189:$AD189+0.0001)</f>
        <v>1</v>
      </c>
      <c r="K189" s="23">
        <f t="shared" si="33"/>
        <v>1</v>
      </c>
      <c r="L189" s="270" t="str" cm="1">
        <f t="array" ref="L189">_xlfn.IFS('Data Reliability'!E189 &gt;= 0.666, "!!", AND('Data Reliability'!E189 &lt; 0.666,  'Data Reliability'!E189  &gt;= 0.333), "!", 'Data Reliability'!E189 &lt; 0.333, "")</f>
        <v/>
      </c>
      <c r="M189" s="21" cm="1">
        <f t="array" ref="M189">Options!$D$30*(COUNTIF($AF189:$AK189, "&gt;="&amp;Options!$D$40) + 0.5*(COUNTIF($AF189:$AK189, "&gt;="&amp;Options!$D$41) - COUNTIF($AF189:$AK189, "&gt;="&amp;Options!$D$40))) + Options!$D$31*(COUNTIF($AF189:$AK189, "&gt;="&amp;Options!$D$40)) + Options!$D$32*AVERAGE($AF189:$AK189) + Options!$D$33*GEOMEAN($AF189:$AK189+0.0001)</f>
        <v>0.5</v>
      </c>
      <c r="N189" s="23">
        <f t="shared" si="40"/>
        <v>0.5</v>
      </c>
      <c r="O189" s="270" t="str" cm="1">
        <f t="array" ref="O189">_xlfn.IFS('Data Reliability'!F189 &gt;= 0.666, "!!", AND('Data Reliability'!F189 &lt; 0.666,  'Data Reliability'!F189  &gt;= 0.333), "!", 'Data Reliability'!F189 &lt; 0.333, "")</f>
        <v>!</v>
      </c>
      <c r="P189" s="24"/>
      <c r="Q189" s="50"/>
      <c r="R189" s="25">
        <f t="shared" si="42"/>
        <v>3.687400585361329</v>
      </c>
      <c r="S189" s="25">
        <f t="shared" si="43"/>
        <v>5.5263157894736796</v>
      </c>
      <c r="T189" s="25">
        <f t="shared" si="44"/>
        <v>5.5926054001272671</v>
      </c>
      <c r="U189" s="25">
        <f t="shared" si="45"/>
        <v>5.5832122747392665</v>
      </c>
      <c r="V189" s="25">
        <f t="shared" si="46"/>
        <v>8.3666002653407556</v>
      </c>
      <c r="W189" s="25">
        <f t="shared" si="47"/>
        <v>0</v>
      </c>
      <c r="X189" s="51"/>
      <c r="Y189" s="25">
        <f>Health!F189</f>
        <v>4.5</v>
      </c>
      <c r="Z189" s="25">
        <f>Food!F189</f>
        <v>5.5263157894736796</v>
      </c>
      <c r="AA189" s="26">
        <f>Macro!F189</f>
        <v>5.9834710743801596</v>
      </c>
      <c r="AB189" s="25">
        <f>Socioeconomic!F189</f>
        <v>4.8571428571428603</v>
      </c>
      <c r="AC189" s="25">
        <f>'Natural Hazard'!F189</f>
        <v>10</v>
      </c>
      <c r="AD189" s="25">
        <f>Conflict!F189</f>
        <v>0</v>
      </c>
      <c r="AE189" s="51"/>
      <c r="AF189" s="25">
        <f>Health!G189</f>
        <v>3.02153846153846</v>
      </c>
      <c r="AG189" s="25">
        <f>Food!G189</f>
        <v>0</v>
      </c>
      <c r="AH189" s="25">
        <f>Macro!G189</f>
        <v>5.2272727272727302</v>
      </c>
      <c r="AI189" s="25">
        <f>Socioeconomic!G189</f>
        <v>6.4178180921645396</v>
      </c>
      <c r="AJ189" s="25">
        <f>'Natural Hazard'!G189</f>
        <v>7</v>
      </c>
      <c r="AK189" s="25">
        <f>Conflict!G189</f>
        <v>0</v>
      </c>
      <c r="AL189" s="50"/>
      <c r="AM189" s="27">
        <f>'Data Reliability'!E189</f>
        <v>0</v>
      </c>
      <c r="AN189" s="27">
        <f>'Data Reliability'!F189</f>
        <v>0.4</v>
      </c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</row>
    <row r="190" spans="1:53" x14ac:dyDescent="0.2">
      <c r="A190" s="63">
        <v>185</v>
      </c>
      <c r="B190" s="20" t="s">
        <v>375</v>
      </c>
      <c r="C190" s="20" t="s">
        <v>376</v>
      </c>
      <c r="D190" s="20" t="s">
        <v>558</v>
      </c>
      <c r="E190" s="20" t="s">
        <v>551</v>
      </c>
      <c r="F190" s="50"/>
      <c r="G190" s="22" cm="1">
        <f t="array" ref="G190">Options!$D$30*(COUNTIF($R190:$W190, "&gt;="&amp;Options!$D$36) + 0.5*(COUNTIF($R190:$W190, "&gt;="&amp;Options!$D$37) - COUNTIF($R190:$W190, "&gt;="&amp;Options!$D$36))) + Options!$D$31*(COUNTIF($R190:$W190, "&gt;="&amp;Options!$D$36)) + Options!$D$32*AVERAGE($R190:$W190) + Options!$D$33*GEOMEAN($R190:$W190+0.0001)</f>
        <v>4</v>
      </c>
      <c r="H190" s="23">
        <f t="shared" si="41"/>
        <v>4</v>
      </c>
      <c r="I190" s="270" t="str" cm="1">
        <f t="array" ref="I190">_xlfn.IFS('Data Reliability'!D190 &gt;= 0.666, "!!", AND('Data Reliability'!D190 &lt; 0.666,  'Data Reliability'!D190  &gt;= 0.333), "!", 'Data Reliability'!D190 &lt; 0.333, "")</f>
        <v/>
      </c>
      <c r="J190" s="22" cm="1">
        <f t="array" ref="J190">Options!$D$30*(COUNTIF($Y190:$AD190, "&gt;="&amp;Options!$D$40) + 0.5*(COUNTIF($Y190:$AD190, "&gt;="&amp;Options!$D$41) - COUNTIF($Y190:$AD190, "&gt;="&amp;Options!$D$40))) + Options!$D$31*(COUNTIF($Y190:$AD190, "&gt;="&amp;Options!$D$40)) + Options!$D$32*AVERAGE($Y190:$AD190) + Options!$D$33*GEOMEAN($Y190:$AD190+0.0001)</f>
        <v>2</v>
      </c>
      <c r="K190" s="23">
        <f t="shared" si="33"/>
        <v>2</v>
      </c>
      <c r="L190" s="270" t="str" cm="1">
        <f t="array" ref="L190">_xlfn.IFS('Data Reliability'!E190 &gt;= 0.666, "!!", AND('Data Reliability'!E190 &lt; 0.666,  'Data Reliability'!E190  &gt;= 0.333), "!", 'Data Reliability'!E190 &lt; 0.333, "")</f>
        <v/>
      </c>
      <c r="M190" s="21" cm="1">
        <f t="array" ref="M190">Options!$D$30*(COUNTIF($AF190:$AK190, "&gt;="&amp;Options!$D$40) + 0.5*(COUNTIF($AF190:$AK190, "&gt;="&amp;Options!$D$41) - COUNTIF($AF190:$AK190, "&gt;="&amp;Options!$D$40))) + Options!$D$31*(COUNTIF($AF190:$AK190, "&gt;="&amp;Options!$D$40)) + Options!$D$32*AVERAGE($AF190:$AK190) + Options!$D$33*GEOMEAN($AF190:$AK190+0.0001)</f>
        <v>2</v>
      </c>
      <c r="N190" s="23">
        <f t="shared" si="40"/>
        <v>2</v>
      </c>
      <c r="O190" s="270" t="str" cm="1">
        <f t="array" ref="O190">_xlfn.IFS('Data Reliability'!F190 &gt;= 0.666, "!!", AND('Data Reliability'!F190 &lt; 0.666,  'Data Reliability'!F190  &gt;= 0.333), "!", 'Data Reliability'!F190 &lt; 0.333, "")</f>
        <v>!</v>
      </c>
      <c r="P190" s="24"/>
      <c r="Q190" s="50"/>
      <c r="R190" s="25">
        <f t="shared" si="42"/>
        <v>9.1443451170134225</v>
      </c>
      <c r="S190" s="25">
        <f t="shared" si="43"/>
        <v>8.2296650717703397</v>
      </c>
      <c r="T190" s="25">
        <f t="shared" si="44"/>
        <v>0</v>
      </c>
      <c r="U190" s="25">
        <f t="shared" si="45"/>
        <v>7.4161984870956639</v>
      </c>
      <c r="V190" s="25">
        <f t="shared" si="46"/>
        <v>8.7559503577091338</v>
      </c>
      <c r="W190" s="25">
        <f t="shared" si="47"/>
        <v>0</v>
      </c>
      <c r="X190" s="51"/>
      <c r="Y190" s="25">
        <f>Health!F190</f>
        <v>8.7799999999999994</v>
      </c>
      <c r="Z190" s="25">
        <f>Food!F190</f>
        <v>8.2296650717703397</v>
      </c>
      <c r="AA190" s="26">
        <f>Macro!F190</f>
        <v>0</v>
      </c>
      <c r="AB190" s="25">
        <f>Socioeconomic!F190</f>
        <v>7.8571428571428603</v>
      </c>
      <c r="AC190" s="25">
        <f>'Natural Hazard'!F190</f>
        <v>7.6666666666666696</v>
      </c>
      <c r="AD190" s="25">
        <f>Conflict!F190</f>
        <v>0</v>
      </c>
      <c r="AE190" s="51"/>
      <c r="AF190" s="25">
        <f>Health!G190</f>
        <v>9.5238095238094793</v>
      </c>
      <c r="AG190" s="25">
        <f>Food!G190</f>
        <v>0</v>
      </c>
      <c r="AH190" s="25">
        <f>Macro!G190</f>
        <v>0</v>
      </c>
      <c r="AI190" s="25">
        <f>Socioeconomic!G190</f>
        <v>7</v>
      </c>
      <c r="AJ190" s="25">
        <f>'Natural Hazard'!G190</f>
        <v>10</v>
      </c>
      <c r="AK190" s="25">
        <f>Conflict!G190</f>
        <v>0</v>
      </c>
      <c r="AL190" s="50"/>
      <c r="AM190" s="27">
        <f>'Data Reliability'!E190</f>
        <v>0</v>
      </c>
      <c r="AN190" s="27">
        <f>'Data Reliability'!F190</f>
        <v>0.6</v>
      </c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</row>
    <row r="191" spans="1:53" x14ac:dyDescent="0.2">
      <c r="A191" s="63">
        <v>186</v>
      </c>
      <c r="B191" s="20" t="s">
        <v>377</v>
      </c>
      <c r="C191" s="20" t="s">
        <v>378</v>
      </c>
      <c r="D191" s="20" t="s">
        <v>558</v>
      </c>
      <c r="E191" s="20" t="s">
        <v>551</v>
      </c>
      <c r="F191" s="50"/>
      <c r="G191" s="22" cm="1">
        <f t="array" ref="G191">Options!$D$30*(COUNTIF($R191:$W191, "&gt;="&amp;Options!$D$36) + 0.5*(COUNTIF($R191:$W191, "&gt;="&amp;Options!$D$37) - COUNTIF($R191:$W191, "&gt;="&amp;Options!$D$36))) + Options!$D$31*(COUNTIF($R191:$W191, "&gt;="&amp;Options!$D$36)) + Options!$D$32*AVERAGE($R191:$W191) + Options!$D$33*GEOMEAN($R191:$W191+0.0001)</f>
        <v>2</v>
      </c>
      <c r="H191" s="23">
        <f t="shared" si="41"/>
        <v>2</v>
      </c>
      <c r="I191" s="270" t="str" cm="1">
        <f t="array" ref="I191">_xlfn.IFS('Data Reliability'!D191 &gt;= 0.666, "!!", AND('Data Reliability'!D191 &lt; 0.666,  'Data Reliability'!D191  &gt;= 0.333), "!", 'Data Reliability'!D191 &lt; 0.333, "")</f>
        <v/>
      </c>
      <c r="J191" s="22" cm="1">
        <f t="array" ref="J191">Options!$D$30*(COUNTIF($Y191:$AD191, "&gt;="&amp;Options!$D$40) + 0.5*(COUNTIF($Y191:$AD191, "&gt;="&amp;Options!$D$41) - COUNTIF($Y191:$AD191, "&gt;="&amp;Options!$D$40))) + Options!$D$31*(COUNTIF($Y191:$AD191, "&gt;="&amp;Options!$D$40)) + Options!$D$32*AVERAGE($Y191:$AD191) + Options!$D$33*GEOMEAN($Y191:$AD191+0.0001)</f>
        <v>1</v>
      </c>
      <c r="K191" s="23">
        <f t="shared" si="33"/>
        <v>1</v>
      </c>
      <c r="L191" s="270" t="str" cm="1">
        <f t="array" ref="L191">_xlfn.IFS('Data Reliability'!E191 &gt;= 0.666, "!!", AND('Data Reliability'!E191 &lt; 0.666,  'Data Reliability'!E191  &gt;= 0.333), "!", 'Data Reliability'!E191 &lt; 0.333, "")</f>
        <v/>
      </c>
      <c r="M191" s="21" cm="1">
        <f t="array" ref="M191">Options!$D$30*(COUNTIF($AF191:$AK191, "&gt;="&amp;Options!$D$40) + 0.5*(COUNTIF($AF191:$AK191, "&gt;="&amp;Options!$D$41) - COUNTIF($AF191:$AK191, "&gt;="&amp;Options!$D$40))) + Options!$D$31*(COUNTIF($AF191:$AK191, "&gt;="&amp;Options!$D$40)) + Options!$D$32*AVERAGE($AF191:$AK191) + Options!$D$33*GEOMEAN($AF191:$AK191+0.0001)</f>
        <v>0</v>
      </c>
      <c r="N191" s="23">
        <f t="shared" si="40"/>
        <v>0</v>
      </c>
      <c r="O191" s="270" t="str" cm="1">
        <f t="array" ref="O191">_xlfn.IFS('Data Reliability'!F191 &gt;= 0.666, "!!", AND('Data Reliability'!F191 &lt; 0.666,  'Data Reliability'!F191  &gt;= 0.333), "!", 'Data Reliability'!F191 &lt; 0.333, "")</f>
        <v>!</v>
      </c>
      <c r="P191" s="24"/>
      <c r="Q191" s="50"/>
      <c r="R191" s="25">
        <f t="shared" si="42"/>
        <v>8.7200000000000006</v>
      </c>
      <c r="S191" s="25">
        <f t="shared" si="43"/>
        <v>3.2057416267942598</v>
      </c>
      <c r="T191" s="25">
        <f t="shared" si="44"/>
        <v>0</v>
      </c>
      <c r="U191" s="25">
        <f t="shared" si="45"/>
        <v>7.28571428571429</v>
      </c>
      <c r="V191" s="25">
        <f t="shared" si="46"/>
        <v>4.1666666666666696</v>
      </c>
      <c r="W191" s="25">
        <f t="shared" si="47"/>
        <v>0</v>
      </c>
      <c r="X191" s="51"/>
      <c r="Y191" s="25">
        <f>Health!F191</f>
        <v>8.7200000000000006</v>
      </c>
      <c r="Z191" s="25">
        <f>Food!F191</f>
        <v>3.2057416267942598</v>
      </c>
      <c r="AA191" s="26">
        <f>Macro!F191</f>
        <v>0</v>
      </c>
      <c r="AB191" s="25">
        <f>Socioeconomic!F191</f>
        <v>7.28571428571429</v>
      </c>
      <c r="AC191" s="25">
        <f>'Natural Hazard'!F191</f>
        <v>4.1666666666666696</v>
      </c>
      <c r="AD191" s="25">
        <f>Conflict!F191</f>
        <v>0</v>
      </c>
      <c r="AE191" s="51"/>
      <c r="AF191" s="25">
        <f>Health!G191</f>
        <v>0</v>
      </c>
      <c r="AG191" s="25">
        <f>Food!G191</f>
        <v>0</v>
      </c>
      <c r="AH191" s="25">
        <f>Macro!G191</f>
        <v>0</v>
      </c>
      <c r="AI191" s="25">
        <f>Socioeconomic!G191</f>
        <v>0</v>
      </c>
      <c r="AJ191" s="25">
        <f>'Natural Hazard'!G191</f>
        <v>0</v>
      </c>
      <c r="AK191" s="25">
        <f>Conflict!G191</f>
        <v>0</v>
      </c>
      <c r="AL191" s="50"/>
      <c r="AM191" s="27">
        <f>'Data Reliability'!E191</f>
        <v>0</v>
      </c>
      <c r="AN191" s="27">
        <f>'Data Reliability'!F191</f>
        <v>0.6</v>
      </c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</row>
    <row r="192" spans="1:53" x14ac:dyDescent="0.2">
      <c r="A192" s="63">
        <v>187</v>
      </c>
      <c r="B192" s="20" t="s">
        <v>379</v>
      </c>
      <c r="C192" s="20" t="s">
        <v>380</v>
      </c>
      <c r="D192" s="20" t="s">
        <v>556</v>
      </c>
      <c r="E192" s="20" t="s">
        <v>551</v>
      </c>
      <c r="F192" s="50"/>
      <c r="G192" s="22" cm="1">
        <f t="array" ref="G192">Options!$D$30*(COUNTIF($R192:$W192, "&gt;="&amp;Options!$D$36) + 0.5*(COUNTIF($R192:$W192, "&gt;="&amp;Options!$D$37) - COUNTIF($R192:$W192, "&gt;="&amp;Options!$D$36))) + Options!$D$31*(COUNTIF($R192:$W192, "&gt;="&amp;Options!$D$36)) + Options!$D$32*AVERAGE($R192:$W192) + Options!$D$33*GEOMEAN($R192:$W192+0.0001)</f>
        <v>6</v>
      </c>
      <c r="H192" s="23">
        <f t="shared" si="41"/>
        <v>6</v>
      </c>
      <c r="I192" s="270" t="str" cm="1">
        <f t="array" ref="I192">_xlfn.IFS('Data Reliability'!D192 &gt;= 0.666, "!!", AND('Data Reliability'!D192 &lt; 0.666,  'Data Reliability'!D192  &gt;= 0.333), "!", 'Data Reliability'!D192 &lt; 0.333, "")</f>
        <v/>
      </c>
      <c r="J192" s="22" cm="1">
        <f t="array" ref="J192">Options!$D$30*(COUNTIF($Y192:$AD192, "&gt;="&amp;Options!$D$40) + 0.5*(COUNTIF($Y192:$AD192, "&gt;="&amp;Options!$D$41) - COUNTIF($Y192:$AD192, "&gt;="&amp;Options!$D$40))) + Options!$D$31*(COUNTIF($Y192:$AD192, "&gt;="&amp;Options!$D$40)) + Options!$D$32*AVERAGE($Y192:$AD192) + Options!$D$33*GEOMEAN($Y192:$AD192+0.0001)</f>
        <v>5</v>
      </c>
      <c r="K192" s="23">
        <f t="shared" si="33"/>
        <v>5</v>
      </c>
      <c r="L192" s="270" t="str" cm="1">
        <f t="array" ref="L192">_xlfn.IFS('Data Reliability'!E192 &gt;= 0.666, "!!", AND('Data Reliability'!E192 &lt; 0.666,  'Data Reliability'!E192  &gt;= 0.333), "!", 'Data Reliability'!E192 &lt; 0.333, "")</f>
        <v/>
      </c>
      <c r="M192" s="21" cm="1">
        <f t="array" ref="M192">Options!$D$30*(COUNTIF($AF192:$AK192, "&gt;="&amp;Options!$D$40) + 0.5*(COUNTIF($AF192:$AK192, "&gt;="&amp;Options!$D$41) - COUNTIF($AF192:$AK192, "&gt;="&amp;Options!$D$40))) + Options!$D$31*(COUNTIF($AF192:$AK192, "&gt;="&amp;Options!$D$40)) + Options!$D$32*AVERAGE($AF192:$AK192) + Options!$D$33*GEOMEAN($AF192:$AK192+0.0001)</f>
        <v>5</v>
      </c>
      <c r="N192" s="23">
        <f t="shared" si="40"/>
        <v>5</v>
      </c>
      <c r="O192" s="270" t="str" cm="1">
        <f t="array" ref="O192">_xlfn.IFS('Data Reliability'!F192 &gt;= 0.666, "!!", AND('Data Reliability'!F192 &lt; 0.666,  'Data Reliability'!F192  &gt;= 0.333), "!", 'Data Reliability'!F192 &lt; 0.333, "")</f>
        <v/>
      </c>
      <c r="P192" s="24"/>
      <c r="Q192" s="50"/>
      <c r="R192" s="25">
        <f t="shared" si="42"/>
        <v>10</v>
      </c>
      <c r="S192" s="25">
        <f t="shared" si="43"/>
        <v>10</v>
      </c>
      <c r="T192" s="25">
        <f t="shared" si="44"/>
        <v>8.3937205966451671</v>
      </c>
      <c r="U192" s="25">
        <f t="shared" si="45"/>
        <v>8.7633939202202544</v>
      </c>
      <c r="V192" s="25">
        <f t="shared" si="46"/>
        <v>7.416198487095663</v>
      </c>
      <c r="W192" s="25">
        <f t="shared" si="47"/>
        <v>10</v>
      </c>
      <c r="X192" s="51"/>
      <c r="Y192" s="25">
        <f>Health!F192</f>
        <v>10</v>
      </c>
      <c r="Z192" s="25">
        <f>Food!F192</f>
        <v>10</v>
      </c>
      <c r="AA192" s="26">
        <f>Macro!F192</f>
        <v>10</v>
      </c>
      <c r="AB192" s="25">
        <f>Socioeconomic!F192</f>
        <v>10</v>
      </c>
      <c r="AC192" s="25">
        <f>'Natural Hazard'!F192</f>
        <v>5.5</v>
      </c>
      <c r="AD192" s="25">
        <f>Conflict!F192</f>
        <v>10</v>
      </c>
      <c r="AE192" s="51"/>
      <c r="AF192" s="25">
        <f>Health!G192</f>
        <v>10</v>
      </c>
      <c r="AG192" s="25">
        <f>Food!G192</f>
        <v>10</v>
      </c>
      <c r="AH192" s="25">
        <f>Macro!G192</f>
        <v>7.0454545454545299</v>
      </c>
      <c r="AI192" s="25">
        <f>Socioeconomic!G192</f>
        <v>7.6797073000953304</v>
      </c>
      <c r="AJ192" s="25">
        <f>'Natural Hazard'!G192</f>
        <v>10</v>
      </c>
      <c r="AK192" s="25">
        <f>Conflict!G192</f>
        <v>10</v>
      </c>
      <c r="AL192" s="50"/>
      <c r="AM192" s="27">
        <f>'Data Reliability'!E192</f>
        <v>0</v>
      </c>
      <c r="AN192" s="27">
        <f>'Data Reliability'!F192</f>
        <v>0.2</v>
      </c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</row>
    <row r="193" spans="1:53" x14ac:dyDescent="0.2">
      <c r="A193" s="63">
        <v>188</v>
      </c>
      <c r="B193" s="20" t="s">
        <v>381</v>
      </c>
      <c r="C193" s="20" t="s">
        <v>382</v>
      </c>
      <c r="D193" s="20" t="s">
        <v>554</v>
      </c>
      <c r="E193" s="20" t="s">
        <v>552</v>
      </c>
      <c r="F193" s="50"/>
      <c r="G193" s="22" cm="1">
        <f t="array" ref="G193">Options!$D$30*(COUNTIF($R193:$W193, "&gt;="&amp;Options!$D$36) + 0.5*(COUNTIF($R193:$W193, "&gt;="&amp;Options!$D$37) - COUNTIF($R193:$W193, "&gt;="&amp;Options!$D$36))) + Options!$D$31*(COUNTIF($R193:$W193, "&gt;="&amp;Options!$D$36)) + Options!$D$32*AVERAGE($R193:$W193) + Options!$D$33*GEOMEAN($R193:$W193+0.0001)</f>
        <v>3</v>
      </c>
      <c r="H193" s="23">
        <f t="shared" si="41"/>
        <v>3</v>
      </c>
      <c r="I193" s="270" t="str" cm="1">
        <f t="array" ref="I193">_xlfn.IFS('Data Reliability'!D193 &gt;= 0.666, "!!", AND('Data Reliability'!D193 &lt; 0.666,  'Data Reliability'!D193  &gt;= 0.333), "!", 'Data Reliability'!D193 &lt; 0.333, "")</f>
        <v/>
      </c>
      <c r="J193" s="22" cm="1">
        <f t="array" ref="J193">Options!$D$30*(COUNTIF($Y193:$AD193, "&gt;="&amp;Options!$D$40) + 0.5*(COUNTIF($Y193:$AD193, "&gt;="&amp;Options!$D$41) - COUNTIF($Y193:$AD193, "&gt;="&amp;Options!$D$40))) + Options!$D$31*(COUNTIF($Y193:$AD193, "&gt;="&amp;Options!$D$40)) + Options!$D$32*AVERAGE($Y193:$AD193) + Options!$D$33*GEOMEAN($Y193:$AD193+0.0001)</f>
        <v>0</v>
      </c>
      <c r="K193" s="23">
        <f t="shared" si="33"/>
        <v>0</v>
      </c>
      <c r="L193" s="270" t="str" cm="1">
        <f t="array" ref="L193">_xlfn.IFS('Data Reliability'!E193 &gt;= 0.666, "!!", AND('Data Reliability'!E193 &lt; 0.666,  'Data Reliability'!E193  &gt;= 0.333), "!", 'Data Reliability'!E193 &lt; 0.333, "")</f>
        <v/>
      </c>
      <c r="M193" s="21" cm="1">
        <f t="array" ref="M193">Options!$D$30*(COUNTIF($AF193:$AK193, "&gt;="&amp;Options!$D$40) + 0.5*(COUNTIF($AF193:$AK193, "&gt;="&amp;Options!$D$41) - COUNTIF($AF193:$AK193, "&gt;="&amp;Options!$D$40))) + Options!$D$31*(COUNTIF($AF193:$AK193, "&gt;="&amp;Options!$D$40)) + Options!$D$32*AVERAGE($AF193:$AK193) + Options!$D$33*GEOMEAN($AF193:$AK193+0.0001)</f>
        <v>1.5</v>
      </c>
      <c r="N193" s="23">
        <f t="shared" si="40"/>
        <v>1.5</v>
      </c>
      <c r="O193" s="270" t="str" cm="1">
        <f t="array" ref="O193">_xlfn.IFS('Data Reliability'!F193 &gt;= 0.666, "!!", AND('Data Reliability'!F193 &lt; 0.666,  'Data Reliability'!F193  &gt;= 0.333), "!", 'Data Reliability'!F193 &lt; 0.333, "")</f>
        <v/>
      </c>
      <c r="P193" s="24"/>
      <c r="Q193" s="50"/>
      <c r="R193" s="25">
        <f t="shared" si="42"/>
        <v>6.9436507482941208</v>
      </c>
      <c r="S193" s="25">
        <f t="shared" si="43"/>
        <v>5.4306220095693796</v>
      </c>
      <c r="T193" s="25">
        <f t="shared" si="44"/>
        <v>5.1502591241441671</v>
      </c>
      <c r="U193" s="25">
        <f t="shared" si="45"/>
        <v>7.8376381281972565</v>
      </c>
      <c r="V193" s="25">
        <f t="shared" si="46"/>
        <v>6.5</v>
      </c>
      <c r="W193" s="25">
        <f t="shared" si="47"/>
        <v>3.2269234971540799</v>
      </c>
      <c r="X193" s="51"/>
      <c r="Y193" s="25">
        <f>Health!F193</f>
        <v>6.75</v>
      </c>
      <c r="Z193" s="25">
        <f>Food!F193</f>
        <v>5.4306220095693796</v>
      </c>
      <c r="AA193" s="26">
        <f>Macro!F193</f>
        <v>5.0743801652892602</v>
      </c>
      <c r="AB193" s="25">
        <f>Socioeconomic!F193</f>
        <v>6.1428571428571397</v>
      </c>
      <c r="AC193" s="25">
        <f>'Natural Hazard'!F193</f>
        <v>6.5</v>
      </c>
      <c r="AD193" s="25">
        <f>Conflict!F193</f>
        <v>0</v>
      </c>
      <c r="AE193" s="51"/>
      <c r="AF193" s="25">
        <f>Health!G193</f>
        <v>7.1428571428571104</v>
      </c>
      <c r="AG193" s="25">
        <f>Food!G193</f>
        <v>0</v>
      </c>
      <c r="AH193" s="25">
        <f>Macro!G193</f>
        <v>5.2272727272727302</v>
      </c>
      <c r="AI193" s="25">
        <f>Socioeconomic!G193</f>
        <v>10</v>
      </c>
      <c r="AJ193" s="25">
        <f>'Natural Hazard'!G193</f>
        <v>0</v>
      </c>
      <c r="AK193" s="25">
        <f>Conflict!G193</f>
        <v>3.2269234971540799</v>
      </c>
      <c r="AL193" s="50"/>
      <c r="AM193" s="27">
        <f>'Data Reliability'!E193</f>
        <v>0</v>
      </c>
      <c r="AN193" s="27">
        <f>'Data Reliability'!F193</f>
        <v>0.3</v>
      </c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</row>
    <row r="194" spans="1:53" x14ac:dyDescent="0.2">
      <c r="A194" s="63">
        <v>189</v>
      </c>
      <c r="B194" s="20" t="s">
        <v>383</v>
      </c>
      <c r="C194" s="20" t="s">
        <v>384</v>
      </c>
      <c r="D194" s="20" t="s">
        <v>554</v>
      </c>
      <c r="E194" s="20" t="s">
        <v>551</v>
      </c>
      <c r="F194" s="50"/>
      <c r="G194" s="22" cm="1">
        <f t="array" ref="G194">Options!$D$30*(COUNTIF($R194:$W194, "&gt;="&amp;Options!$D$36) + 0.5*(COUNTIF($R194:$W194, "&gt;="&amp;Options!$D$37) - COUNTIF($R194:$W194, "&gt;="&amp;Options!$D$36))) + Options!$D$31*(COUNTIF($R194:$W194, "&gt;="&amp;Options!$D$36)) + Options!$D$32*AVERAGE($R194:$W194) + Options!$D$33*GEOMEAN($R194:$W194+0.0001)</f>
        <v>4</v>
      </c>
      <c r="H194" s="23">
        <f t="shared" si="41"/>
        <v>4</v>
      </c>
      <c r="I194" s="270" t="str" cm="1">
        <f t="array" ref="I194">_xlfn.IFS('Data Reliability'!D194 &gt;= 0.666, "!!", AND('Data Reliability'!D194 &lt; 0.666,  'Data Reliability'!D194  &gt;= 0.333), "!", 'Data Reliability'!D194 &lt; 0.333, "")</f>
        <v/>
      </c>
      <c r="J194" s="22" cm="1">
        <f t="array" ref="J194">Options!$D$30*(COUNTIF($Y194:$AD194, "&gt;="&amp;Options!$D$40) + 0.5*(COUNTIF($Y194:$AD194, "&gt;="&amp;Options!$D$41) - COUNTIF($Y194:$AD194, "&gt;="&amp;Options!$D$40))) + Options!$D$31*(COUNTIF($Y194:$AD194, "&gt;="&amp;Options!$D$40)) + Options!$D$32*AVERAGE($Y194:$AD194) + Options!$D$33*GEOMEAN($Y194:$AD194+0.0001)</f>
        <v>2.5</v>
      </c>
      <c r="K194" s="23">
        <f t="shared" si="33"/>
        <v>2.5</v>
      </c>
      <c r="L194" s="270" t="str" cm="1">
        <f t="array" ref="L194">_xlfn.IFS('Data Reliability'!E194 &gt;= 0.666, "!!", AND('Data Reliability'!E194 &lt; 0.666,  'Data Reliability'!E194  &gt;= 0.333), "!", 'Data Reliability'!E194 &lt; 0.333, "")</f>
        <v/>
      </c>
      <c r="M194" s="21" cm="1">
        <f t="array" ref="M194">Options!$D$30*(COUNTIF($AF194:$AK194, "&gt;="&amp;Options!$D$40) + 0.5*(COUNTIF($AF194:$AK194, "&gt;="&amp;Options!$D$41) - COUNTIF($AF194:$AK194, "&gt;="&amp;Options!$D$40))) + Options!$D$31*(COUNTIF($AF194:$AK194, "&gt;="&amp;Options!$D$40)) + Options!$D$32*AVERAGE($AF194:$AK194) + Options!$D$33*GEOMEAN($AF194:$AK194+0.0001)</f>
        <v>1.5</v>
      </c>
      <c r="N194" s="23">
        <f t="shared" si="40"/>
        <v>1.5</v>
      </c>
      <c r="O194" s="270" t="str" cm="1">
        <f t="array" ref="O194">_xlfn.IFS('Data Reliability'!F194 &gt;= 0.666, "!!", AND('Data Reliability'!F194 &lt; 0.666,  'Data Reliability'!F194  &gt;= 0.333), "!", 'Data Reliability'!F194 &lt; 0.333, "")</f>
        <v/>
      </c>
      <c r="P194" s="24"/>
      <c r="Q194" s="50"/>
      <c r="R194" s="25">
        <f t="shared" si="42"/>
        <v>8.2237928737760164</v>
      </c>
      <c r="S194" s="25">
        <f t="shared" si="43"/>
        <v>8.7081339712918702</v>
      </c>
      <c r="T194" s="25">
        <f t="shared" si="44"/>
        <v>8.4641374539860799</v>
      </c>
      <c r="U194" s="25">
        <f t="shared" si="45"/>
        <v>9.3350338586883073</v>
      </c>
      <c r="V194" s="25">
        <f t="shared" si="46"/>
        <v>4.1666666666666696</v>
      </c>
      <c r="W194" s="25">
        <f t="shared" si="47"/>
        <v>0</v>
      </c>
      <c r="X194" s="51"/>
      <c r="Y194" s="25">
        <f>Health!F194</f>
        <v>10</v>
      </c>
      <c r="Z194" s="25">
        <f>Food!F194</f>
        <v>8.7081339712918702</v>
      </c>
      <c r="AA194" s="26">
        <f>Macro!F194</f>
        <v>8.0826446280991693</v>
      </c>
      <c r="AB194" s="25">
        <f>Socioeconomic!F194</f>
        <v>8.71428571428571</v>
      </c>
      <c r="AC194" s="25">
        <f>'Natural Hazard'!F194</f>
        <v>4.1666666666666696</v>
      </c>
      <c r="AD194" s="25">
        <f>Conflict!F194</f>
        <v>0</v>
      </c>
      <c r="AE194" s="51"/>
      <c r="AF194" s="25">
        <f>Health!G194</f>
        <v>6.7630769230769197</v>
      </c>
      <c r="AG194" s="25">
        <f>Food!G194</f>
        <v>0</v>
      </c>
      <c r="AH194" s="25">
        <f>Macro!G194</f>
        <v>8.8636363636363704</v>
      </c>
      <c r="AI194" s="25">
        <f>Socioeconomic!G194</f>
        <v>10</v>
      </c>
      <c r="AJ194" s="25">
        <f>'Natural Hazard'!G194</f>
        <v>0</v>
      </c>
      <c r="AK194" s="25">
        <f>Conflict!G194</f>
        <v>0</v>
      </c>
      <c r="AL194" s="50"/>
      <c r="AM194" s="27">
        <f>'Data Reliability'!E194</f>
        <v>0</v>
      </c>
      <c r="AN194" s="27">
        <f>'Data Reliability'!F194</f>
        <v>0.3</v>
      </c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</row>
    <row r="195" spans="1:53" x14ac:dyDescent="0.2">
      <c r="A195" s="63">
        <v>190</v>
      </c>
      <c r="B195" s="20" t="s">
        <v>385</v>
      </c>
      <c r="C195" s="20" t="s">
        <v>386</v>
      </c>
      <c r="D195" s="20" t="s">
        <v>554</v>
      </c>
      <c r="E195" s="20" t="s">
        <v>560</v>
      </c>
      <c r="F195" s="50"/>
      <c r="G195" s="22" cm="1">
        <f t="array" ref="G195">Options!$D$30*(COUNTIF($R195:$W195, "&gt;="&amp;Options!$D$36) + 0.5*(COUNTIF($R195:$W195, "&gt;="&amp;Options!$D$37) - COUNTIF($R195:$W195, "&gt;="&amp;Options!$D$36))) + Options!$D$31*(COUNTIF($R195:$W195, "&gt;="&amp;Options!$D$36)) + Options!$D$32*AVERAGE($R195:$W195) + Options!$D$33*GEOMEAN($R195:$W195+0.0001)</f>
        <v>5</v>
      </c>
      <c r="H195" s="23">
        <f t="shared" si="41"/>
        <v>5</v>
      </c>
      <c r="I195" s="270" t="str" cm="1">
        <f t="array" ref="I195">_xlfn.IFS('Data Reliability'!D195 &gt;= 0.666, "!!", AND('Data Reliability'!D195 &lt; 0.666,  'Data Reliability'!D195  &gt;= 0.333), "!", 'Data Reliability'!D195 &lt; 0.333, "")</f>
        <v/>
      </c>
      <c r="J195" s="22" cm="1">
        <f t="array" ref="J195">Options!$D$30*(COUNTIF($Y195:$AD195, "&gt;="&amp;Options!$D$40) + 0.5*(COUNTIF($Y195:$AD195, "&gt;="&amp;Options!$D$41) - COUNTIF($Y195:$AD195, "&gt;="&amp;Options!$D$40))) + Options!$D$31*(COUNTIF($Y195:$AD195, "&gt;="&amp;Options!$D$40)) + Options!$D$32*AVERAGE($Y195:$AD195) + Options!$D$33*GEOMEAN($Y195:$AD195+0.0001)</f>
        <v>4</v>
      </c>
      <c r="K195" s="23">
        <f t="shared" si="33"/>
        <v>4</v>
      </c>
      <c r="L195" s="270" t="str" cm="1">
        <f t="array" ref="L195">_xlfn.IFS('Data Reliability'!E195 &gt;= 0.666, "!!", AND('Data Reliability'!E195 &lt; 0.666,  'Data Reliability'!E195  &gt;= 0.333), "!", 'Data Reliability'!E195 &lt; 0.333, "")</f>
        <v/>
      </c>
      <c r="M195" s="21" cm="1">
        <f t="array" ref="M195">Options!$D$30*(COUNTIF($AF195:$AK195, "&gt;="&amp;Options!$D$40) + 0.5*(COUNTIF($AF195:$AK195, "&gt;="&amp;Options!$D$41) - COUNTIF($AF195:$AK195, "&gt;="&amp;Options!$D$40))) + Options!$D$31*(COUNTIF($AF195:$AK195, "&gt;="&amp;Options!$D$40)) + Options!$D$32*AVERAGE($AF195:$AK195) + Options!$D$33*GEOMEAN($AF195:$AK195+0.0001)</f>
        <v>3</v>
      </c>
      <c r="N195" s="23">
        <f t="shared" si="40"/>
        <v>3</v>
      </c>
      <c r="O195" s="270" t="str" cm="1">
        <f t="array" ref="O195">_xlfn.IFS('Data Reliability'!F195 &gt;= 0.666, "!!", AND('Data Reliability'!F195 &lt; 0.666,  'Data Reliability'!F195  &gt;= 0.333), "!", 'Data Reliability'!F195 &lt; 0.333, "")</f>
        <v/>
      </c>
      <c r="P195" s="24"/>
      <c r="Q195" s="50"/>
      <c r="R195" s="25">
        <f t="shared" si="42"/>
        <v>6.6745786383860972</v>
      </c>
      <c r="S195" s="25">
        <f t="shared" si="43"/>
        <v>10</v>
      </c>
      <c r="T195" s="25">
        <f t="shared" si="44"/>
        <v>7.0710678118654755</v>
      </c>
      <c r="U195" s="25">
        <f t="shared" si="45"/>
        <v>8.9442719099991592</v>
      </c>
      <c r="V195" s="25">
        <f t="shared" si="46"/>
        <v>6.1666666666666696</v>
      </c>
      <c r="W195" s="25">
        <f t="shared" si="47"/>
        <v>10</v>
      </c>
      <c r="X195" s="51"/>
      <c r="Y195" s="25">
        <f>Health!F195</f>
        <v>8.25</v>
      </c>
      <c r="Z195" s="25">
        <f>Food!F195</f>
        <v>10</v>
      </c>
      <c r="AA195" s="26">
        <f>Macro!F195</f>
        <v>10</v>
      </c>
      <c r="AB195" s="25">
        <f>Socioeconomic!F195</f>
        <v>8</v>
      </c>
      <c r="AC195" s="25">
        <f>'Natural Hazard'!F195</f>
        <v>6.1666666666666696</v>
      </c>
      <c r="AD195" s="25">
        <f>Conflict!F195</f>
        <v>10</v>
      </c>
      <c r="AE195" s="51"/>
      <c r="AF195" s="25">
        <f>Health!G195</f>
        <v>5.4</v>
      </c>
      <c r="AG195" s="25">
        <f>Food!G195</f>
        <v>10</v>
      </c>
      <c r="AH195" s="25">
        <f>Macro!G195</f>
        <v>5</v>
      </c>
      <c r="AI195" s="25">
        <f>Socioeconomic!G195</f>
        <v>10</v>
      </c>
      <c r="AJ195" s="25">
        <f>'Natural Hazard'!G195</f>
        <v>0</v>
      </c>
      <c r="AK195" s="25">
        <f>Conflict!G195</f>
        <v>10</v>
      </c>
      <c r="AL195" s="50"/>
      <c r="AM195" s="27">
        <f>'Data Reliability'!E195</f>
        <v>0</v>
      </c>
      <c r="AN195" s="27">
        <f>'Data Reliability'!F195</f>
        <v>0.1</v>
      </c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</row>
  </sheetData>
  <autoFilter ref="B5:AN195" xr:uid="{B83457C9-F7DA-6C4E-90F1-5D497C3EFA8E}">
    <sortState xmlns:xlrd2="http://schemas.microsoft.com/office/spreadsheetml/2017/richdata2" ref="B6:AN195">
      <sortCondition ref="C5:C195"/>
    </sortState>
  </autoFilter>
  <mergeCells count="12">
    <mergeCell ref="G2:O2"/>
    <mergeCell ref="R2:W2"/>
    <mergeCell ref="Y2:AD2"/>
    <mergeCell ref="AF2:AK2"/>
    <mergeCell ref="AM2:AN2"/>
    <mergeCell ref="R3:W3"/>
    <mergeCell ref="Y3:AD3"/>
    <mergeCell ref="AF3:AK3"/>
    <mergeCell ref="M4:O4"/>
    <mergeCell ref="G4:I4"/>
    <mergeCell ref="J4:L4"/>
    <mergeCell ref="G3:O3"/>
  </mergeCells>
  <conditionalFormatting sqref="AM5:AN195">
    <cfRule type="expression" dxfId="217" priority="26">
      <formula>AM5=""</formula>
    </cfRule>
    <cfRule type="cellIs" dxfId="216" priority="27" operator="between">
      <formula>0</formula>
      <formula>0.332</formula>
    </cfRule>
    <cfRule type="cellIs" dxfId="215" priority="28" operator="between">
      <formula>0.333333333333333</formula>
      <formula>0.665</formula>
    </cfRule>
    <cfRule type="cellIs" dxfId="214" priority="29" operator="between">
      <formula>0.666666666666667</formula>
      <formula>1</formula>
    </cfRule>
  </conditionalFormatting>
  <conditionalFormatting sqref="J6:J196">
    <cfRule type="dataBar" priority="25">
      <dataBar showValue="0">
        <cfvo type="num" val="0"/>
        <cfvo type="num" val="6"/>
        <color rgb="FFF9696B"/>
      </dataBar>
      <extLst>
        <ext xmlns:x14="http://schemas.microsoft.com/office/spreadsheetml/2009/9/main" uri="{B025F937-C7B1-47D3-B67F-A62EFF666E3E}">
          <x14:id>{76DC19A0-EEFF-B74A-A16B-1AF44A594CD3}</x14:id>
        </ext>
      </extLst>
    </cfRule>
  </conditionalFormatting>
  <conditionalFormatting sqref="Y5:AD195">
    <cfRule type="expression" dxfId="213" priority="30">
      <formula>Y5=""</formula>
    </cfRule>
    <cfRule type="cellIs" dxfId="212" priority="31" operator="between">
      <formula>0</formula>
      <formula>6.999</formula>
    </cfRule>
    <cfRule type="cellIs" dxfId="211" priority="32" operator="between">
      <formula>7</formula>
      <formula>9.99</formula>
    </cfRule>
    <cfRule type="expression" dxfId="210" priority="33">
      <formula>Y5=10</formula>
    </cfRule>
  </conditionalFormatting>
  <conditionalFormatting sqref="AF6:AK195">
    <cfRule type="expression" dxfId="209" priority="21">
      <formula>AF6=""</formula>
    </cfRule>
    <cfRule type="cellIs" dxfId="208" priority="22" operator="between">
      <formula>0</formula>
      <formula>6.999</formula>
    </cfRule>
    <cfRule type="cellIs" dxfId="207" priority="23" operator="between">
      <formula>7</formula>
      <formula>9.99</formula>
    </cfRule>
    <cfRule type="expression" dxfId="206" priority="24">
      <formula>AF6=10</formula>
    </cfRule>
  </conditionalFormatting>
  <conditionalFormatting sqref="AE6:AE195">
    <cfRule type="colorScale" priority="18">
      <colorScale>
        <cfvo type="min"/>
        <cfvo type="max"/>
        <color rgb="FFF8696B"/>
        <color rgb="FFFCFCFF"/>
      </colorScale>
    </cfRule>
  </conditionalFormatting>
  <conditionalFormatting sqref="AL6:AL15">
    <cfRule type="colorScale" priority="16">
      <colorScale>
        <cfvo type="min"/>
        <cfvo type="max"/>
        <color theme="9" tint="-0.249977111117893"/>
        <color theme="0"/>
      </colorScale>
    </cfRule>
    <cfRule type="colorScale" priority="17">
      <colorScale>
        <cfvo type="min"/>
        <cfvo type="max"/>
        <color rgb="FFF8696B"/>
        <color rgb="FFFCFCFF"/>
      </colorScale>
    </cfRule>
  </conditionalFormatting>
  <conditionalFormatting sqref="M6:M195">
    <cfRule type="dataBar" priority="15">
      <dataBar showValue="0">
        <cfvo type="num" val="0"/>
        <cfvo type="num" val="6"/>
        <color theme="9" tint="-0.249977111117893"/>
      </dataBar>
      <extLst>
        <ext xmlns:x14="http://schemas.microsoft.com/office/spreadsheetml/2009/9/main" uri="{B025F937-C7B1-47D3-B67F-A62EFF666E3E}">
          <x14:id>{0E481C95-ADD7-C847-898D-6F58FDA81A0D}</x14:id>
        </ext>
      </extLst>
    </cfRule>
  </conditionalFormatting>
  <conditionalFormatting sqref="G6:G195">
    <cfRule type="dataBar" priority="13">
      <dataBar showValue="0">
        <cfvo type="num" val="0"/>
        <cfvo type="num" val="6"/>
        <color rgb="FFDD2C03"/>
      </dataBar>
      <extLst>
        <ext xmlns:x14="http://schemas.microsoft.com/office/spreadsheetml/2009/9/main" uri="{B025F937-C7B1-47D3-B67F-A62EFF666E3E}">
          <x14:id>{50296FC9-5C0C-B642-BC04-95322836AAFC}</x14:id>
        </ext>
      </extLst>
    </cfRule>
  </conditionalFormatting>
  <conditionalFormatting sqref="R5:W195">
    <cfRule type="expression" dxfId="205" priority="9">
      <formula>R5=""</formula>
    </cfRule>
    <cfRule type="cellIs" dxfId="204" priority="10" operator="between">
      <formula>0</formula>
      <formula>6.999</formula>
    </cfRule>
    <cfRule type="cellIs" dxfId="203" priority="11" operator="between">
      <formula>7</formula>
      <formula>9.99</formula>
    </cfRule>
    <cfRule type="expression" dxfId="202" priority="12">
      <formula>R5=10</formula>
    </cfRule>
  </conditionalFormatting>
  <conditionalFormatting sqref="X6:X15">
    <cfRule type="colorScale" priority="8">
      <colorScale>
        <cfvo type="min"/>
        <cfvo type="max"/>
        <color rgb="FFF8696B"/>
        <color rgb="FFFCFCFF"/>
      </colorScale>
    </cfRule>
  </conditionalFormatting>
  <conditionalFormatting sqref="AM6:AN195">
    <cfRule type="expression" dxfId="201" priority="1">
      <formula>AM6=""</formula>
    </cfRule>
    <cfRule type="cellIs" dxfId="200" priority="2" operator="between">
      <formula>0</formula>
      <formula>0.332</formula>
    </cfRule>
    <cfRule type="cellIs" dxfId="199" priority="3" operator="between">
      <formula>0.333333333333333</formula>
      <formula>0.665</formula>
    </cfRule>
    <cfRule type="cellIs" dxfId="198" priority="4" operator="between">
      <formula>0.666666666666667</formula>
      <formula>1</formula>
    </cfRule>
  </conditionalFormatting>
  <pageMargins left="0.7" right="0.7" top="0.75" bottom="0.75" header="0.3" footer="0.3"/>
  <pageSetup paperSize="9" orientation="portrait" horizontalDpi="300" verticalDpi="30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DC19A0-EEFF-B74A-A16B-1AF44A594CD3}">
            <x14:dataBar minLength="0" maxLength="100" gradient="0" direction="rightToLeft">
              <x14:cfvo type="num">
                <xm:f>0</xm:f>
              </x14:cfvo>
              <x14:cfvo type="num">
                <xm:f>6</xm:f>
              </x14:cfvo>
              <x14:negativeFillColor rgb="FFFF0000"/>
              <x14:axisColor rgb="FF000000"/>
            </x14:dataBar>
          </x14:cfRule>
          <xm:sqref>J6:J196</xm:sqref>
        </x14:conditionalFormatting>
        <x14:conditionalFormatting xmlns:xm="http://schemas.microsoft.com/office/excel/2006/main">
          <x14:cfRule type="dataBar" id="{0E481C95-ADD7-C847-898D-6F58FDA81A0D}">
            <x14:dataBar minLength="0" maxLength="100" gradient="0" direction="rightToLeft" negativeBarColorSameAsPositive="1">
              <x14:cfvo type="num">
                <xm:f>0</xm:f>
              </x14:cfvo>
              <x14:cfvo type="num">
                <xm:f>6</xm:f>
              </x14:cfvo>
              <x14:axisColor rgb="FF000000"/>
            </x14:dataBar>
          </x14:cfRule>
          <xm:sqref>M6:M195</xm:sqref>
        </x14:conditionalFormatting>
        <x14:conditionalFormatting xmlns:xm="http://schemas.microsoft.com/office/excel/2006/main">
          <x14:cfRule type="dataBar" id="{50296FC9-5C0C-B642-BC04-95322836AAFC}">
            <x14:dataBar minLength="0" maxLength="100" gradient="0" direction="rightToLeft">
              <x14:cfvo type="num">
                <xm:f>0</xm:f>
              </x14:cfvo>
              <x14:cfvo type="num">
                <xm:f>6</xm:f>
              </x14:cfvo>
              <x14:negativeFillColor rgb="FFFF0000"/>
              <x14:axisColor rgb="FF000000"/>
            </x14:dataBar>
          </x14:cfRule>
          <xm:sqref>G6:G195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203"/>
  <sheetViews>
    <sheetView zoomScale="58" zoomScaleNormal="59" workbookViewId="0">
      <selection activeCell="I2" sqref="I2:R2"/>
    </sheetView>
  </sheetViews>
  <sheetFormatPr baseColWidth="10" defaultColWidth="8.7109375" defaultRowHeight="16" x14ac:dyDescent="0.2"/>
  <cols>
    <col min="1" max="1" width="5.28515625" style="87" customWidth="1"/>
    <col min="2" max="2" width="22.7109375" style="87" customWidth="1"/>
    <col min="3" max="3" width="8.7109375" style="87"/>
    <col min="4" max="4" width="3.7109375" style="87" customWidth="1"/>
    <col min="5" max="7" width="9.85546875" style="91" customWidth="1"/>
    <col min="8" max="8" width="5.5703125" style="104" bestFit="1" customWidth="1"/>
    <col min="9" max="10" width="9.7109375" style="91" bestFit="1" customWidth="1"/>
    <col min="11" max="11" width="9.85546875" style="91" customWidth="1"/>
    <col min="12" max="12" width="9.7109375" style="91" bestFit="1" customWidth="1"/>
    <col min="13" max="14" width="9.85546875" style="91" customWidth="1"/>
    <col min="15" max="15" width="10.7109375" style="91" bestFit="1" customWidth="1"/>
    <col min="16" max="16" width="9.85546875" style="91" customWidth="1"/>
    <col min="17" max="17" width="9.7109375" style="91" bestFit="1" customWidth="1"/>
    <col min="18" max="18" width="9.5703125" style="91" bestFit="1" customWidth="1"/>
    <col min="19" max="19" width="8.7109375" style="187"/>
    <col min="20" max="16384" width="8.7109375" style="87"/>
  </cols>
  <sheetData>
    <row r="1" spans="1:19" x14ac:dyDescent="0.2">
      <c r="A1" s="85"/>
      <c r="B1" s="150"/>
      <c r="C1" s="150"/>
      <c r="D1" s="151"/>
      <c r="E1" s="141"/>
      <c r="F1" s="141"/>
      <c r="G1" s="141"/>
      <c r="H1" s="152"/>
      <c r="I1" s="153"/>
      <c r="J1" s="154"/>
      <c r="K1" s="154"/>
      <c r="L1" s="154"/>
      <c r="M1" s="154"/>
      <c r="N1" s="154"/>
      <c r="O1" s="154"/>
      <c r="P1" s="154"/>
      <c r="Q1" s="154"/>
      <c r="R1" s="154"/>
      <c r="S1" s="185"/>
    </row>
    <row r="2" spans="1:19" x14ac:dyDescent="0.2">
      <c r="A2" s="147"/>
      <c r="B2" s="183" t="s">
        <v>535</v>
      </c>
      <c r="C2" s="155"/>
      <c r="D2" s="156"/>
      <c r="E2" s="157"/>
      <c r="F2" s="157"/>
      <c r="G2" s="157"/>
      <c r="H2" s="158"/>
      <c r="I2" s="256" t="s">
        <v>523</v>
      </c>
      <c r="J2" s="256"/>
      <c r="K2" s="256"/>
      <c r="L2" s="256"/>
      <c r="M2" s="256"/>
      <c r="N2" s="256"/>
      <c r="O2" s="256"/>
      <c r="P2" s="256"/>
      <c r="Q2" s="256"/>
      <c r="R2" s="256"/>
      <c r="S2" s="185"/>
    </row>
    <row r="3" spans="1:19" x14ac:dyDescent="0.2">
      <c r="A3" s="147"/>
      <c r="B3" s="210" t="s">
        <v>391</v>
      </c>
      <c r="C3" s="155"/>
      <c r="D3" s="156"/>
      <c r="E3" s="157"/>
      <c r="F3" s="157"/>
      <c r="G3" s="157"/>
      <c r="H3" s="158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85"/>
    </row>
    <row r="4" spans="1:19" ht="57" x14ac:dyDescent="0.2">
      <c r="A4" s="88" t="s">
        <v>0</v>
      </c>
      <c r="B4" s="88" t="s">
        <v>1</v>
      </c>
      <c r="C4" s="96" t="s">
        <v>2</v>
      </c>
      <c r="D4" s="99" t="s">
        <v>3</v>
      </c>
      <c r="E4" s="97" t="s">
        <v>4</v>
      </c>
      <c r="F4" s="90" t="s">
        <v>5</v>
      </c>
      <c r="G4" s="95" t="s">
        <v>587</v>
      </c>
      <c r="H4" s="101" t="s">
        <v>6</v>
      </c>
      <c r="I4" s="90" t="str">
        <f>IFERROR(INDEX('Data Dictionary'!$D$8:$D$45,MATCH(I5,'Data Dictionary'!$J$8:$J$45,0)),"")</f>
        <v>HIS Score</v>
      </c>
      <c r="J4" s="90" t="str">
        <f>IFERROR(INDEX('Data Dictionary'!$D$8:$D$45,MATCH(J5,'Data Dictionary'!$J$8:$J$45,0)),"")</f>
        <v>Oxford Lockdown Rollback Index</v>
      </c>
      <c r="K4" s="90" t="str">
        <f>IFERROR(INDEX('Data Dictionary'!$D$8:$D$45,MATCH(K5,'Data Dictionary'!$J$8:$J$45,0)),"")</f>
        <v>Covid Growth, Deaths (biweekly)</v>
      </c>
      <c r="L4" s="90" t="str">
        <f>IFERROR(INDEX('Data Dictionary'!$D$8:$D$45,MATCH(L5,'Data Dictionary'!$J$8:$J$45,0)),"")</f>
        <v>Covid Growth, Cases (biweekly)</v>
      </c>
      <c r="M4" s="90" t="str">
        <f>IFERROR(INDEX('Data Dictionary'!$D$8:$D$45,MATCH(M5,'Data Dictionary'!$J$8:$J$45,0)),"")</f>
        <v>New Covid Cases per 1M</v>
      </c>
      <c r="N4" s="90" t="str">
        <f>IFERROR(INDEX('Data Dictionary'!$D$8:$D$45,MATCH(N5,'Data Dictionary'!$J$8:$J$45,0)),"")</f>
        <v>New Covid Deaths per 1M</v>
      </c>
      <c r="O4" s="90" t="str">
        <f>IFERROR(INDEX('Data Dictionary'!$D$8:$D$45,MATCH(O5,'Data Dictionary'!$J$8:$J$45,0)),"")</f>
        <v>Oxford Gov Response Index</v>
      </c>
      <c r="P4" s="90" t="str">
        <f>IFERROR(INDEX('Data Dictionary'!$D$8:$D$45,MATCH(P5,'Data Dictionary'!$J$8:$J$45,0)),"")</f>
        <v>INFORM Rating</v>
      </c>
      <c r="Q4" s="90" t="str">
        <f>IFERROR(INDEX('Data Dictionary'!$D$8:$D$45,MATCH(Q5,'Data Dictionary'!$J$8:$J$45,0)),"")</f>
        <v>WMO Disease Outbreak News</v>
      </c>
      <c r="R4" s="90" t="str">
        <f>IFERROR(INDEX('Data Dictionary'!$D$8:$D$45,MATCH(R5,'Data Dictionary'!$J$8:$J$45,0)),"")</f>
        <v>ACAPS Health Crisis Tracker</v>
      </c>
      <c r="S4" s="99"/>
    </row>
    <row r="5" spans="1:19" s="94" customFormat="1" ht="57" x14ac:dyDescent="0.2">
      <c r="A5" s="92"/>
      <c r="B5" s="92"/>
      <c r="C5" s="92"/>
      <c r="D5" s="100"/>
      <c r="E5" s="93"/>
      <c r="F5" s="93"/>
      <c r="G5" s="93"/>
      <c r="H5" s="101" t="s">
        <v>2</v>
      </c>
      <c r="I5" s="93" t="s">
        <v>413</v>
      </c>
      <c r="J5" s="93" t="s">
        <v>426</v>
      </c>
      <c r="K5" s="93" t="s">
        <v>430</v>
      </c>
      <c r="L5" s="93" t="s">
        <v>428</v>
      </c>
      <c r="M5" s="93" t="s">
        <v>432</v>
      </c>
      <c r="N5" s="93" t="s">
        <v>433</v>
      </c>
      <c r="O5" s="93" t="s">
        <v>434</v>
      </c>
      <c r="P5" s="93" t="s">
        <v>415</v>
      </c>
      <c r="Q5" s="93" t="s">
        <v>438</v>
      </c>
      <c r="R5" s="191" t="s">
        <v>436</v>
      </c>
      <c r="S5" s="100"/>
    </row>
    <row r="6" spans="1:19" x14ac:dyDescent="0.2">
      <c r="A6" s="85">
        <v>1</v>
      </c>
      <c r="B6" s="85" t="s">
        <v>7</v>
      </c>
      <c r="C6" s="85" t="s">
        <v>8</v>
      </c>
      <c r="D6" s="98" t="str">
        <f>IF(H6 &lt;&gt; C6, "Countries don't match", "")</f>
        <v/>
      </c>
      <c r="E6" s="89">
        <f>IF(Options!$D$24 = 1, MAX(F6, G6),
IF(Options!$D$25 = 1, AVERAGE(F6,G6),
IF(Options!$D$26 = 1, IFERROR(GEOMEAN(F6, G6), MAX(F6, G6)))))</f>
        <v>9.7893191403063984</v>
      </c>
      <c r="F6" s="89" cm="1">
        <f t="array" ref="F6">IF(Options!$D$18=1, IFERROR(MAX(IF($I$199:$R$199=1,(I6:R6),"")),
     MAX(IF($I$199:$R$199=2,(I6:R6),""))),
IF(Options!$D$19=1, IFERROR(AVERAGE(IF($I$199:$R$199=1,(I6:R6),"")),
     AVERAGE(IF($I$199:$R$199=2,(I6:R6),""))),
IF(Options!$D$20=1, IFERROR(GEOMEAN(IF($I$199:$R$199=1,(I6:R6)+0.0001,"")),
     GEOMEAN(IF($I$199:$R$199=2,(I6:R6)+0.0001,""))))))</f>
        <v>10</v>
      </c>
      <c r="G6" s="89" cm="1">
        <f t="array" ref="G6">IF(Options!$D$18=1, IFERROR(MAX(IF($I$200:$R$200=1,(I6:R6),"")),
     MAX(IF($I$200:$R$200=2,(I6:R6),""))),
IF(Options!$D$19=1, IFERROR(AVERAGE(IF($I$200:$R$200=1,(I6:R6),"")),
     AVERAGE(IF($I$200:$R$200=2,(I6:R6),""))),
IF(Options!$D$20=1, IFERROR(GEOMEAN(IF($I$200:$R$200=1,(I6:R6)+0.0001,"")),
     GEOMEAN(IF($I$200:$R$200=2,(I6:R6)+0.0001,""))))))</f>
        <v>9.5830769230769199</v>
      </c>
      <c r="H6" s="102" t="s">
        <v>8</v>
      </c>
      <c r="I6" s="89">
        <v>7.54</v>
      </c>
      <c r="J6" s="89">
        <v>0</v>
      </c>
      <c r="K6" s="89">
        <v>0</v>
      </c>
      <c r="L6" s="89">
        <v>2.13524710280966</v>
      </c>
      <c r="M6" s="89">
        <v>2.80400000000007E-2</v>
      </c>
      <c r="N6" s="89">
        <v>5.1999999999999602E-2</v>
      </c>
      <c r="O6" s="89">
        <v>9.5830769230769199</v>
      </c>
      <c r="P6" s="89">
        <v>10</v>
      </c>
      <c r="Q6" s="184">
        <v>0</v>
      </c>
      <c r="R6" s="186">
        <v>0</v>
      </c>
      <c r="S6" s="185"/>
    </row>
    <row r="7" spans="1:19" x14ac:dyDescent="0.2">
      <c r="A7" s="85">
        <v>2</v>
      </c>
      <c r="B7" s="85" t="s">
        <v>9</v>
      </c>
      <c r="C7" s="85" t="s">
        <v>10</v>
      </c>
      <c r="D7" s="86" t="str">
        <f t="shared" ref="D7:D70" si="0">IF(H7 &lt;&gt; C7, "Countries don't match", "")</f>
        <v/>
      </c>
      <c r="E7" s="89">
        <f>IF(Options!$D$24 = 1, MAX(F7, G7),
IF(Options!$D$25 = 1, AVERAGE(F7,G7),
IF(Options!$D$26 = 1, IFERROR(GEOMEAN(F7, G7), MAX(F7, G7)))))</f>
        <v>6.6000000000000005</v>
      </c>
      <c r="F7" s="89" cm="1">
        <f t="array" ref="F7">IF(Options!$D$18=1, IFERROR(MAX(IF($I$199:$R$199=1,(I7:R7),"")),
     MAX(IF($I$199:$R$199=2,(I7:R7),""))),
IF(Options!$D$19=1, IFERROR(AVERAGE(IF($I$199:$R$199=1,(I7:R7),"")),
     AVERAGE(IF($I$199:$R$199=2,(I7:R7),""))),
IF(Options!$D$20=1, IFERROR(GEOMEAN(IF($I$199:$R$199=1,(I7:R7)+0.0001,"")),
     GEOMEAN(IF($I$199:$R$199=2,(I7:R7)+0.0001,""))))))</f>
        <v>9</v>
      </c>
      <c r="G7" s="89" cm="1">
        <f t="array" ref="G7">IF(Options!$D$18=1, IFERROR(MAX(IF($I$200:$R$200=1,(I7:R7),"")),
     MAX(IF($I$200:$R$200=2,(I7:R7),""))),
IF(Options!$D$19=1, IFERROR(AVERAGE(IF($I$200:$R$200=1,(I7:R7),"")),
     AVERAGE(IF($I$200:$R$200=2,(I7:R7),""))),
IF(Options!$D$20=1, IFERROR(GEOMEAN(IF($I$200:$R$200=1,(I7:R7)+0.0001,"")),
     GEOMEAN(IF($I$200:$R$200=2,(I7:R7)+0.0001,""))))))</f>
        <v>4.84</v>
      </c>
      <c r="H7" s="103" t="s">
        <v>10</v>
      </c>
      <c r="I7" s="89">
        <v>8.9600000000000009</v>
      </c>
      <c r="J7" s="89">
        <v>4.7619047619047397</v>
      </c>
      <c r="K7" s="89">
        <v>0</v>
      </c>
      <c r="L7" s="89">
        <v>1.8496405136129399</v>
      </c>
      <c r="M7" s="89">
        <v>5.7359999999999203E-2</v>
      </c>
      <c r="N7" s="89">
        <v>5.1999999999999602E-2</v>
      </c>
      <c r="O7" s="89">
        <v>4.84</v>
      </c>
      <c r="P7" s="89">
        <v>9</v>
      </c>
      <c r="Q7" s="184">
        <v>0</v>
      </c>
      <c r="R7" s="186">
        <v>0</v>
      </c>
      <c r="S7" s="185"/>
    </row>
    <row r="8" spans="1:19" x14ac:dyDescent="0.2">
      <c r="A8" s="85">
        <v>3</v>
      </c>
      <c r="B8" s="85" t="s">
        <v>11</v>
      </c>
      <c r="C8" s="85" t="s">
        <v>12</v>
      </c>
      <c r="D8" s="86" t="str">
        <f t="shared" si="0"/>
        <v/>
      </c>
      <c r="E8" s="89">
        <f>IF(Options!$D$24 = 1, MAX(F8, G8),
IF(Options!$D$25 = 1, AVERAGE(F8,G8),
IF(Options!$D$26 = 1, IFERROR(GEOMEAN(F8, G8), MAX(F8, G8)))))</f>
        <v>6.3137944217403854</v>
      </c>
      <c r="F8" s="89" cm="1">
        <f t="array" ref="F8">IF(Options!$D$18=1, IFERROR(MAX(IF($I$199:$R$199=1,(I8:R8),"")),
     MAX(IF($I$199:$R$199=2,(I8:R8),""))),
IF(Options!$D$19=1, IFERROR(AVERAGE(IF($I$199:$R$199=1,(I8:R8),"")),
     AVERAGE(IF($I$199:$R$199=2,(I8:R8),""))),
IF(Options!$D$20=1, IFERROR(GEOMEAN(IF($I$199:$R$199=1,(I8:R8)+0.0001,"")),
     GEOMEAN(IF($I$199:$R$199=2,(I8:R8)+0.0001,""))))))</f>
        <v>5.5</v>
      </c>
      <c r="G8" s="89" cm="1">
        <f t="array" ref="G8">IF(Options!$D$18=1, IFERROR(MAX(IF($I$200:$R$200=1,(I8:R8),"")),
     MAX(IF($I$200:$R$200=2,(I8:R8),""))),
IF(Options!$D$19=1, IFERROR(AVERAGE(IF($I$200:$R$200=1,(I8:R8),"")),
     AVERAGE(IF($I$200:$R$200=2,(I8:R8),""))),
IF(Options!$D$20=1, IFERROR(GEOMEAN(IF($I$200:$R$200=1,(I8:R8)+0.0001,"")),
     GEOMEAN(IF($I$200:$R$200=2,(I8:R8)+0.0001,""))))))</f>
        <v>7.2480000000000002</v>
      </c>
      <c r="H8" s="103" t="s">
        <v>12</v>
      </c>
      <c r="I8" s="89">
        <v>3.42</v>
      </c>
      <c r="J8" s="89">
        <v>0</v>
      </c>
      <c r="K8" s="89">
        <v>0</v>
      </c>
      <c r="L8" s="89">
        <v>0</v>
      </c>
      <c r="M8" s="89">
        <v>5.8258799999999997</v>
      </c>
      <c r="N8" s="89">
        <v>7.2480000000000002</v>
      </c>
      <c r="O8" s="89">
        <v>2.2276923076923101</v>
      </c>
      <c r="P8" s="89">
        <v>5.5</v>
      </c>
      <c r="Q8" s="184">
        <v>0</v>
      </c>
      <c r="R8" s="186">
        <v>0</v>
      </c>
      <c r="S8" s="185"/>
    </row>
    <row r="9" spans="1:19" x14ac:dyDescent="0.2">
      <c r="A9" s="85">
        <v>4</v>
      </c>
      <c r="B9" s="85" t="s">
        <v>13</v>
      </c>
      <c r="C9" s="85" t="s">
        <v>14</v>
      </c>
      <c r="D9" s="86" t="str">
        <f t="shared" si="0"/>
        <v/>
      </c>
      <c r="E9" s="89">
        <f>IF(Options!$D$24 = 1, MAX(F9, G9),
IF(Options!$D$25 = 1, AVERAGE(F9,G9),
IF(Options!$D$26 = 1, IFERROR(GEOMEAN(F9, G9), MAX(F9, G9)))))</f>
        <v>6.8264192663504053</v>
      </c>
      <c r="F9" s="89" cm="1">
        <f t="array" ref="F9">IF(Options!$D$18=1, IFERROR(MAX(IF($I$199:$R$199=1,(I9:R9),"")),
     MAX(IF($I$199:$R$199=2,(I9:R9),""))),
IF(Options!$D$19=1, IFERROR(AVERAGE(IF($I$199:$R$199=1,(I9:R9),"")),
     AVERAGE(IF($I$199:$R$199=2,(I9:R9),""))),
IF(Options!$D$20=1, IFERROR(GEOMEAN(IF($I$199:$R$199=1,(I9:R9)+0.0001,"")),
     GEOMEAN(IF($I$199:$R$199=2,(I9:R9)+0.0001,""))))))</f>
        <v>4.66</v>
      </c>
      <c r="G9" s="89" cm="1">
        <f t="array" ref="G9">IF(Options!$D$18=1, IFERROR(MAX(IF($I$200:$R$200=1,(I9:R9),"")),
     MAX(IF($I$200:$R$200=2,(I9:R9),""))),
IF(Options!$D$19=1, IFERROR(AVERAGE(IF($I$200:$R$200=1,(I9:R9),"")),
     AVERAGE(IF($I$200:$R$200=2,(I9:R9),""))),
IF(Options!$D$20=1, IFERROR(GEOMEAN(IF($I$200:$R$200=1,(I9:R9)+0.0001,"")),
     GEOMEAN(IF($I$200:$R$200=2,(I9:R9)+0.0001,""))))))</f>
        <v>10</v>
      </c>
      <c r="H9" s="103" t="s">
        <v>14</v>
      </c>
      <c r="I9" s="89">
        <v>4.66</v>
      </c>
      <c r="J9" s="89">
        <v>4.7619047619047397</v>
      </c>
      <c r="K9" s="89">
        <v>0</v>
      </c>
      <c r="L9" s="89">
        <v>0</v>
      </c>
      <c r="M9" s="89">
        <v>8.5751200000000001</v>
      </c>
      <c r="N9" s="89">
        <v>1.242</v>
      </c>
      <c r="O9" s="89">
        <v>2.6123076923076902</v>
      </c>
      <c r="P9" s="89">
        <v>1.25</v>
      </c>
      <c r="Q9" s="184">
        <v>10</v>
      </c>
      <c r="R9" s="186">
        <v>0</v>
      </c>
      <c r="S9" s="185"/>
    </row>
    <row r="10" spans="1:19" x14ac:dyDescent="0.2">
      <c r="A10" s="85">
        <v>5</v>
      </c>
      <c r="B10" s="85" t="s">
        <v>15</v>
      </c>
      <c r="C10" s="85" t="s">
        <v>16</v>
      </c>
      <c r="D10" s="86" t="str">
        <f t="shared" si="0"/>
        <v/>
      </c>
      <c r="E10" s="89">
        <f>IF(Options!$D$24 = 1, MAX(F10, G10),
IF(Options!$D$25 = 1, AVERAGE(F10,G10),
IF(Options!$D$26 = 1, IFERROR(GEOMEAN(F10, G10), MAX(F10, G10)))))</f>
        <v>5.2727374294573028</v>
      </c>
      <c r="F10" s="89" cm="1">
        <f t="array" ref="F10">IF(Options!$D$18=1, IFERROR(MAX(IF($I$199:$R$199=1,(I10:R10),"")),
     MAX(IF($I$199:$R$199=2,(I10:R10),""))),
IF(Options!$D$19=1, IFERROR(AVERAGE(IF($I$199:$R$199=1,(I10:R10),"")),
     AVERAGE(IF($I$199:$R$199=2,(I10:R10),""))),
IF(Options!$D$20=1, IFERROR(GEOMEAN(IF($I$199:$R$199=1,(I10:R10)+0.0001,"")),
     GEOMEAN(IF($I$199:$R$199=2,(I10:R10)+0.0001,""))))))</f>
        <v>3.5</v>
      </c>
      <c r="G10" s="89" cm="1">
        <f t="array" ref="G10">IF(Options!$D$18=1, IFERROR(MAX(IF($I$200:$R$200=1,(I10:R10),"")),
     MAX(IF($I$200:$R$200=2,(I10:R10),""))),
IF(Options!$D$19=1, IFERROR(AVERAGE(IF($I$200:$R$200=1,(I10:R10),"")),
     AVERAGE(IF($I$200:$R$200=2,(I10:R10),""))),
IF(Options!$D$20=1, IFERROR(GEOMEAN(IF($I$200:$R$200=1,(I10:R10)+0.0001,"")),
     GEOMEAN(IF($I$200:$R$200=2,(I10:R10)+0.0001,""))))))</f>
        <v>7.9433600000000002</v>
      </c>
      <c r="H10" s="103" t="s">
        <v>16</v>
      </c>
      <c r="I10" s="89">
        <v>2.2799999999999998</v>
      </c>
      <c r="J10" s="89">
        <v>7.1428571428571104</v>
      </c>
      <c r="K10" s="89">
        <v>0</v>
      </c>
      <c r="L10" s="89">
        <v>1.8588732548972</v>
      </c>
      <c r="M10" s="89">
        <v>7.9433600000000002</v>
      </c>
      <c r="N10" s="89">
        <v>5.7140000000000004</v>
      </c>
      <c r="O10" s="89">
        <v>2.2276923076923101</v>
      </c>
      <c r="P10" s="89">
        <v>3.5</v>
      </c>
      <c r="Q10" s="184">
        <v>0</v>
      </c>
      <c r="R10" s="186">
        <v>0</v>
      </c>
      <c r="S10" s="185"/>
    </row>
    <row r="11" spans="1:19" x14ac:dyDescent="0.2">
      <c r="A11" s="85">
        <v>6</v>
      </c>
      <c r="B11" s="85" t="s">
        <v>17</v>
      </c>
      <c r="C11" s="85" t="s">
        <v>18</v>
      </c>
      <c r="D11" s="86" t="str">
        <f t="shared" si="0"/>
        <v/>
      </c>
      <c r="E11" s="89">
        <f>IF(Options!$D$24 = 1, MAX(F11, G11),
IF(Options!$D$25 = 1, AVERAGE(F11,G11),
IF(Options!$D$26 = 1, IFERROR(GEOMEAN(F11, G11), MAX(F11, G11)))))</f>
        <v>6.324555320336759</v>
      </c>
      <c r="F11" s="89" cm="1">
        <f t="array" ref="F11">IF(Options!$D$18=1, IFERROR(MAX(IF($I$199:$R$199=1,(I11:R11),"")),
     MAX(IF($I$199:$R$199=2,(I11:R11),""))),
IF(Options!$D$19=1, IFERROR(AVERAGE(IF($I$199:$R$199=1,(I11:R11),"")),
     AVERAGE(IF($I$199:$R$199=2,(I11:R11),""))),
IF(Options!$D$20=1, IFERROR(GEOMEAN(IF($I$199:$R$199=1,(I11:R11)+0.0001,"")),
     GEOMEAN(IF($I$199:$R$199=2,(I11:R11)+0.0001,""))))))</f>
        <v>4</v>
      </c>
      <c r="G11" s="89" cm="1">
        <f t="array" ref="G11">IF(Options!$D$18=1, IFERROR(MAX(IF($I$200:$R$200=1,(I11:R11),"")),
     MAX(IF($I$200:$R$200=2,(I11:R11),""))),
IF(Options!$D$19=1, IFERROR(AVERAGE(IF($I$200:$R$200=1,(I11:R11),"")),
     AVERAGE(IF($I$200:$R$200=2,(I11:R11),""))),
IF(Options!$D$20=1, IFERROR(GEOMEAN(IF($I$200:$R$200=1,(I11:R11)+0.0001,"")),
     GEOMEAN(IF($I$200:$R$200=2,(I11:R11)+0.0001,""))))))</f>
        <v>10</v>
      </c>
      <c r="H11" s="103" t="s">
        <v>18</v>
      </c>
      <c r="I11" s="89">
        <v>3.96</v>
      </c>
      <c r="J11" s="89" t="s">
        <v>473</v>
      </c>
      <c r="K11" s="89">
        <v>10</v>
      </c>
      <c r="L11" s="89">
        <v>6.1902119946687204</v>
      </c>
      <c r="M11" s="89">
        <v>10</v>
      </c>
      <c r="N11" s="89">
        <v>10</v>
      </c>
      <c r="O11" s="89" t="s">
        <v>473</v>
      </c>
      <c r="P11" s="89">
        <v>4</v>
      </c>
      <c r="Q11" s="184">
        <v>0</v>
      </c>
      <c r="R11" s="186">
        <v>0</v>
      </c>
      <c r="S11" s="185"/>
    </row>
    <row r="12" spans="1:19" x14ac:dyDescent="0.2">
      <c r="A12" s="85">
        <v>7</v>
      </c>
      <c r="B12" s="85" t="s">
        <v>19</v>
      </c>
      <c r="C12" s="85" t="s">
        <v>20</v>
      </c>
      <c r="D12" s="86" t="str">
        <f t="shared" si="0"/>
        <v/>
      </c>
      <c r="E12" s="89">
        <f>IF(Options!$D$24 = 1, MAX(F12, G12),
IF(Options!$D$25 = 1, AVERAGE(F12,G12),
IF(Options!$D$26 = 1, IFERROR(GEOMEAN(F12, G12), MAX(F12, G12)))))</f>
        <v>6.7421219211758547</v>
      </c>
      <c r="F12" s="89" cm="1">
        <f t="array" ref="F12">IF(Options!$D$18=1, IFERROR(MAX(IF($I$199:$R$199=1,(I12:R12),"")),
     MAX(IF($I$199:$R$199=2,(I12:R12),""))),
IF(Options!$D$19=1, IFERROR(AVERAGE(IF($I$199:$R$199=1,(I12:R12),"")),
     AVERAGE(IF($I$199:$R$199=2,(I12:R12),""))),
IF(Options!$D$20=1, IFERROR(GEOMEAN(IF($I$199:$R$199=1,(I12:R12)+0.0001,"")),
     GEOMEAN(IF($I$199:$R$199=2,(I12:R12)+0.0001,""))))))</f>
        <v>8.1999999999999993</v>
      </c>
      <c r="G12" s="89" cm="1">
        <f t="array" ref="G12">IF(Options!$D$18=1, IFERROR(MAX(IF($I$200:$R$200=1,(I12:R12),"")),
     MAX(IF($I$200:$R$200=2,(I12:R12),""))),
IF(Options!$D$19=1, IFERROR(AVERAGE(IF($I$200:$R$200=1,(I12:R12),"")),
     AVERAGE(IF($I$200:$R$200=2,(I12:R12),""))),
IF(Options!$D$20=1, IFERROR(GEOMEAN(IF($I$200:$R$200=1,(I12:R12)+0.0001,"")),
     GEOMEAN(IF($I$200:$R$200=2,(I12:R12)+0.0001,""))))))</f>
        <v>5.5434400000000004</v>
      </c>
      <c r="H12" s="103" t="s">
        <v>20</v>
      </c>
      <c r="I12" s="89">
        <v>8.1999999999999993</v>
      </c>
      <c r="J12" s="89" t="s">
        <v>473</v>
      </c>
      <c r="K12" s="89">
        <v>0</v>
      </c>
      <c r="L12" s="89">
        <v>0</v>
      </c>
      <c r="M12" s="89">
        <v>5.5434400000000004</v>
      </c>
      <c r="N12" s="89">
        <v>0</v>
      </c>
      <c r="O12" s="89" t="s">
        <v>473</v>
      </c>
      <c r="P12" s="89">
        <v>4</v>
      </c>
      <c r="Q12" s="184">
        <v>0</v>
      </c>
      <c r="R12" s="186">
        <v>0</v>
      </c>
      <c r="S12" s="185"/>
    </row>
    <row r="13" spans="1:19" x14ac:dyDescent="0.2">
      <c r="A13" s="85">
        <v>8</v>
      </c>
      <c r="B13" s="85" t="s">
        <v>21</v>
      </c>
      <c r="C13" s="85" t="s">
        <v>22</v>
      </c>
      <c r="D13" s="86" t="str">
        <f t="shared" si="0"/>
        <v/>
      </c>
      <c r="E13" s="89">
        <f>IF(Options!$D$24 = 1, MAX(F13, G13),
IF(Options!$D$25 = 1, AVERAGE(F13,G13),
IF(Options!$D$26 = 1, IFERROR(GEOMEAN(F13, G13), MAX(F13, G13)))))</f>
        <v>1.336306209562119</v>
      </c>
      <c r="F13" s="89" cm="1">
        <f t="array" ref="F13">IF(Options!$D$18=1, IFERROR(MAX(IF($I$199:$R$199=1,(I13:R13),"")),
     MAX(IF($I$199:$R$199=2,(I13:R13),""))),
IF(Options!$D$19=1, IFERROR(AVERAGE(IF($I$199:$R$199=1,(I13:R13),"")),
     AVERAGE(IF($I$199:$R$199=2,(I13:R13),""))),
IF(Options!$D$20=1, IFERROR(GEOMEAN(IF($I$199:$R$199=1,(I13:R13)+0.0001,"")),
     GEOMEAN(IF($I$199:$R$199=2,(I13:R13)+0.0001,""))))))</f>
        <v>0.25</v>
      </c>
      <c r="G13" s="89" cm="1">
        <f t="array" ref="G13">IF(Options!$D$18=1, IFERROR(MAX(IF($I$200:$R$200=1,(I13:R13),"")),
     MAX(IF($I$200:$R$200=2,(I13:R13),""))),
IF(Options!$D$19=1, IFERROR(AVERAGE(IF($I$200:$R$200=1,(I13:R13),"")),
     AVERAGE(IF($I$200:$R$200=2,(I13:R13),""))),
IF(Options!$D$20=1, IFERROR(GEOMEAN(IF($I$200:$R$200=1,(I13:R13)+0.0001,"")),
     GEOMEAN(IF($I$200:$R$200=2,(I13:R13)+0.0001,""))))))</f>
        <v>7.1428571428571104</v>
      </c>
      <c r="H13" s="103" t="s">
        <v>22</v>
      </c>
      <c r="I13" s="89">
        <v>0</v>
      </c>
      <c r="J13" s="89">
        <v>7.1428571428571104</v>
      </c>
      <c r="K13" s="89">
        <v>6.6666666666748099E-4</v>
      </c>
      <c r="L13" s="89">
        <v>6.6666666666748099E-4</v>
      </c>
      <c r="M13" s="89">
        <v>1.5679999999999701E-2</v>
      </c>
      <c r="N13" s="89">
        <v>0</v>
      </c>
      <c r="O13" s="89">
        <v>3.9984615384615401</v>
      </c>
      <c r="P13" s="89">
        <v>0.25</v>
      </c>
      <c r="Q13" s="184">
        <v>0</v>
      </c>
      <c r="R13" s="186">
        <v>0</v>
      </c>
      <c r="S13" s="185"/>
    </row>
    <row r="14" spans="1:19" x14ac:dyDescent="0.2">
      <c r="A14" s="85">
        <v>9</v>
      </c>
      <c r="B14" s="85" t="s">
        <v>23</v>
      </c>
      <c r="C14" s="85" t="s">
        <v>24</v>
      </c>
      <c r="D14" s="86" t="str">
        <f t="shared" si="0"/>
        <v/>
      </c>
      <c r="E14" s="89">
        <f>IF(Options!$D$24 = 1, MAX(F14, G14),
IF(Options!$D$25 = 1, AVERAGE(F14,G14),
IF(Options!$D$26 = 1, IFERROR(GEOMEAN(F14, G14), MAX(F14, G14)))))</f>
        <v>5</v>
      </c>
      <c r="F14" s="89" cm="1">
        <f t="array" ref="F14">IF(Options!$D$18=1, IFERROR(MAX(IF($I$199:$R$199=1,(I14:R14),"")),
     MAX(IF($I$199:$R$199=2,(I14:R14),""))),
IF(Options!$D$19=1, IFERROR(AVERAGE(IF($I$199:$R$199=1,(I14:R14),"")),
     AVERAGE(IF($I$199:$R$199=2,(I14:R14),""))),
IF(Options!$D$20=1, IFERROR(GEOMEAN(IF($I$199:$R$199=1,(I14:R14)+0.0001,"")),
     GEOMEAN(IF($I$199:$R$199=2,(I14:R14)+0.0001,""))))))</f>
        <v>2.5</v>
      </c>
      <c r="G14" s="89" cm="1">
        <f t="array" ref="G14">IF(Options!$D$18=1, IFERROR(MAX(IF($I$200:$R$200=1,(I14:R14),"")),
     MAX(IF($I$200:$R$200=2,(I14:R14),""))),
IF(Options!$D$19=1, IFERROR(AVERAGE(IF($I$200:$R$200=1,(I14:R14),"")),
     AVERAGE(IF($I$200:$R$200=2,(I14:R14),""))),
IF(Options!$D$20=1, IFERROR(GEOMEAN(IF($I$200:$R$200=1,(I14:R14)+0.0001,"")),
     GEOMEAN(IF($I$200:$R$200=2,(I14:R14)+0.0001,""))))))</f>
        <v>10</v>
      </c>
      <c r="H14" s="103" t="s">
        <v>24</v>
      </c>
      <c r="I14" s="89">
        <v>2.2999999999999998</v>
      </c>
      <c r="J14" s="89">
        <v>2.3809523809523698</v>
      </c>
      <c r="K14" s="89">
        <v>1.55054430541517</v>
      </c>
      <c r="L14" s="89">
        <v>1.8373383104720999</v>
      </c>
      <c r="M14" s="89">
        <v>10</v>
      </c>
      <c r="N14" s="89">
        <v>5.774</v>
      </c>
      <c r="O14" s="89">
        <v>0</v>
      </c>
      <c r="P14" s="89">
        <v>2.5</v>
      </c>
      <c r="Q14" s="184">
        <v>0</v>
      </c>
      <c r="R14" s="186">
        <v>0</v>
      </c>
      <c r="S14" s="185"/>
    </row>
    <row r="15" spans="1:19" x14ac:dyDescent="0.2">
      <c r="A15" s="85">
        <v>10</v>
      </c>
      <c r="B15" s="85" t="s">
        <v>25</v>
      </c>
      <c r="C15" s="85" t="s">
        <v>26</v>
      </c>
      <c r="D15" s="86" t="str">
        <f t="shared" si="0"/>
        <v/>
      </c>
      <c r="E15" s="89">
        <f>IF(Options!$D$24 = 1, MAX(F15, G15),
IF(Options!$D$25 = 1, AVERAGE(F15,G15),
IF(Options!$D$26 = 1, IFERROR(GEOMEAN(F15, G15), MAX(F15, G15)))))</f>
        <v>8.4616783205224717</v>
      </c>
      <c r="F15" s="89" cm="1">
        <f t="array" ref="F15">IF(Options!$D$18=1, IFERROR(MAX(IF($I$199:$R$199=1,(I15:R15),"")),
     MAX(IF($I$199:$R$199=2,(I15:R15),""))),
IF(Options!$D$19=1, IFERROR(AVERAGE(IF($I$199:$R$199=1,(I15:R15),"")),
     AVERAGE(IF($I$199:$R$199=2,(I15:R15),""))),
IF(Options!$D$20=1, IFERROR(GEOMEAN(IF($I$199:$R$199=1,(I15:R15)+0.0001,"")),
     GEOMEAN(IF($I$199:$R$199=2,(I15:R15)+0.0001,""))))))</f>
        <v>7.16</v>
      </c>
      <c r="G15" s="89" cm="1">
        <f t="array" ref="G15">IF(Options!$D$18=1, IFERROR(MAX(IF($I$200:$R$200=1,(I15:R15),"")),
     MAX(IF($I$200:$R$200=2,(I15:R15),""))),
IF(Options!$D$19=1, IFERROR(AVERAGE(IF($I$200:$R$200=1,(I15:R15),"")),
     AVERAGE(IF($I$200:$R$200=2,(I15:R15),""))),
IF(Options!$D$20=1, IFERROR(GEOMEAN(IF($I$200:$R$200=1,(I15:R15)+0.0001,"")),
     GEOMEAN(IF($I$200:$R$200=2,(I15:R15)+0.0001,""))))))</f>
        <v>10</v>
      </c>
      <c r="H15" s="103" t="s">
        <v>26</v>
      </c>
      <c r="I15" s="89">
        <v>7.16</v>
      </c>
      <c r="J15" s="89">
        <v>7.1428571428571104</v>
      </c>
      <c r="K15" s="89">
        <v>10</v>
      </c>
      <c r="L15" s="89">
        <v>10</v>
      </c>
      <c r="M15" s="89">
        <v>5.5777999999999999</v>
      </c>
      <c r="N15" s="89">
        <v>3.9460000000000002</v>
      </c>
      <c r="O15" s="89">
        <v>1.6661538461538501</v>
      </c>
      <c r="P15" s="89">
        <v>5</v>
      </c>
      <c r="Q15" s="184">
        <v>0</v>
      </c>
      <c r="R15" s="186">
        <v>0</v>
      </c>
      <c r="S15" s="185"/>
    </row>
    <row r="16" spans="1:19" x14ac:dyDescent="0.2">
      <c r="A16" s="85">
        <v>11</v>
      </c>
      <c r="B16" s="85" t="s">
        <v>27</v>
      </c>
      <c r="C16" s="85" t="s">
        <v>28</v>
      </c>
      <c r="D16" s="86" t="str">
        <f t="shared" si="0"/>
        <v/>
      </c>
      <c r="E16" s="89">
        <f>IF(Options!$D$24 = 1, MAX(F16, G16),
IF(Options!$D$25 = 1, AVERAGE(F16,G16),
IF(Options!$D$26 = 1, IFERROR(GEOMEAN(F16, G16), MAX(F16, G16)))))</f>
        <v>10</v>
      </c>
      <c r="F16" s="89" cm="1">
        <f t="array" ref="F16">IF(Options!$D$18=1, IFERROR(MAX(IF($I$199:$R$199=1,(I16:R16),"")),
     MAX(IF($I$199:$R$199=2,(I16:R16),""))),
IF(Options!$D$19=1, IFERROR(AVERAGE(IF($I$199:$R$199=1,(I16:R16),"")),
     AVERAGE(IF($I$199:$R$199=2,(I16:R16),""))),
IF(Options!$D$20=1, IFERROR(GEOMEAN(IF($I$199:$R$199=1,(I16:R16)+0.0001,"")),
     GEOMEAN(IF($I$199:$R$199=2,(I16:R16)+0.0001,""))))))</f>
        <v>10</v>
      </c>
      <c r="G16" s="89" cm="1">
        <f t="array" ref="G16">IF(Options!$D$18=1, IFERROR(MAX(IF($I$200:$R$200=1,(I16:R16),"")),
     MAX(IF($I$200:$R$200=2,(I16:R16),""))),
IF(Options!$D$19=1, IFERROR(AVERAGE(IF($I$200:$R$200=1,(I16:R16),"")),
     AVERAGE(IF($I$200:$R$200=2,(I16:R16),""))),
IF(Options!$D$20=1, IFERROR(GEOMEAN(IF($I$200:$R$200=1,(I16:R16)+0.0001,"")),
     GEOMEAN(IF($I$200:$R$200=2,(I16:R16)+0.0001,""))))))</f>
        <v>10</v>
      </c>
      <c r="H16" s="103" t="s">
        <v>28</v>
      </c>
      <c r="I16" s="89">
        <v>9.44</v>
      </c>
      <c r="J16" s="89">
        <v>4.7619047619047397</v>
      </c>
      <c r="K16" s="89">
        <v>6.6666666666748099E-4</v>
      </c>
      <c r="L16" s="89">
        <v>6.6666666666748099E-4</v>
      </c>
      <c r="M16" s="89">
        <v>6.9199999999998596E-2</v>
      </c>
      <c r="N16" s="89">
        <v>0</v>
      </c>
      <c r="O16" s="89">
        <v>9.5030769230769199</v>
      </c>
      <c r="P16" s="89">
        <v>10</v>
      </c>
      <c r="Q16" s="184">
        <v>10</v>
      </c>
      <c r="R16" s="186">
        <v>0</v>
      </c>
      <c r="S16" s="185"/>
    </row>
    <row r="17" spans="1:19" x14ac:dyDescent="0.2">
      <c r="A17" s="85">
        <v>12</v>
      </c>
      <c r="B17" s="85" t="s">
        <v>29</v>
      </c>
      <c r="C17" s="85" t="s">
        <v>30</v>
      </c>
      <c r="D17" s="86" t="str">
        <f t="shared" si="0"/>
        <v/>
      </c>
      <c r="E17" s="89">
        <f>IF(Options!$D$24 = 1, MAX(F17, G17),
IF(Options!$D$25 = 1, AVERAGE(F17,G17),
IF(Options!$D$26 = 1, IFERROR(GEOMEAN(F17, G17), MAX(F17, G17)))))</f>
        <v>4.4721359549995796</v>
      </c>
      <c r="F17" s="89" cm="1">
        <f t="array" ref="F17">IF(Options!$D$18=1, IFERROR(MAX(IF($I$199:$R$199=1,(I17:R17),"")),
     MAX(IF($I$199:$R$199=2,(I17:R17),""))),
IF(Options!$D$19=1, IFERROR(AVERAGE(IF($I$199:$R$199=1,(I17:R17),"")),
     AVERAGE(IF($I$199:$R$199=2,(I17:R17),""))),
IF(Options!$D$20=1, IFERROR(GEOMEAN(IF($I$199:$R$199=1,(I17:R17)+0.0001,"")),
     GEOMEAN(IF($I$199:$R$199=2,(I17:R17)+0.0001,""))))))</f>
        <v>2</v>
      </c>
      <c r="G17" s="89" cm="1">
        <f t="array" ref="G17">IF(Options!$D$18=1, IFERROR(MAX(IF($I$200:$R$200=1,(I17:R17),"")),
     MAX(IF($I$200:$R$200=2,(I17:R17),""))),
IF(Options!$D$19=1, IFERROR(AVERAGE(IF($I$200:$R$200=1,(I17:R17),"")),
     AVERAGE(IF($I$200:$R$200=2,(I17:R17),""))),
IF(Options!$D$20=1, IFERROR(GEOMEAN(IF($I$200:$R$200=1,(I17:R17)+0.0001,"")),
     GEOMEAN(IF($I$200:$R$200=2,(I17:R17)+0.0001,""))))))</f>
        <v>10</v>
      </c>
      <c r="H17" s="103" t="s">
        <v>30</v>
      </c>
      <c r="I17" s="89">
        <v>1.8</v>
      </c>
      <c r="J17" s="89">
        <v>2.3809523809523698</v>
      </c>
      <c r="K17" s="89">
        <v>0</v>
      </c>
      <c r="L17" s="89">
        <v>4.9712662478983596</v>
      </c>
      <c r="M17" s="89">
        <v>10</v>
      </c>
      <c r="N17" s="89">
        <v>4.6840000000000002</v>
      </c>
      <c r="O17" s="89">
        <v>2.3076923076923102</v>
      </c>
      <c r="P17" s="89">
        <v>2</v>
      </c>
      <c r="Q17" s="184">
        <v>0</v>
      </c>
      <c r="R17" s="186">
        <v>0</v>
      </c>
      <c r="S17" s="185"/>
    </row>
    <row r="18" spans="1:19" x14ac:dyDescent="0.2">
      <c r="A18" s="85">
        <v>13</v>
      </c>
      <c r="B18" s="85" t="s">
        <v>31</v>
      </c>
      <c r="C18" s="85" t="s">
        <v>32</v>
      </c>
      <c r="D18" s="86" t="str">
        <f t="shared" si="0"/>
        <v/>
      </c>
      <c r="E18" s="89">
        <f>IF(Options!$D$24 = 1, MAX(F18, G18),
IF(Options!$D$25 = 1, AVERAGE(F18,G18),
IF(Options!$D$26 = 1, IFERROR(GEOMEAN(F18, G18), MAX(F18, G18)))))</f>
        <v>8.3048178787978237</v>
      </c>
      <c r="F18" s="89" cm="1">
        <f t="array" ref="F18">IF(Options!$D$18=1, IFERROR(MAX(IF($I$199:$R$199=1,(I18:R18),"")),
     MAX(IF($I$199:$R$199=2,(I18:R18),""))),
IF(Options!$D$19=1, IFERROR(AVERAGE(IF($I$199:$R$199=1,(I18:R18),"")),
     AVERAGE(IF($I$199:$R$199=2,(I18:R18),""))),
IF(Options!$D$20=1, IFERROR(GEOMEAN(IF($I$199:$R$199=1,(I18:R18)+0.0001,"")),
     GEOMEAN(IF($I$199:$R$199=2,(I18:R18)+0.0001,""))))))</f>
        <v>9.5</v>
      </c>
      <c r="G18" s="89" cm="1">
        <f t="array" ref="G18">IF(Options!$D$18=1, IFERROR(MAX(IF($I$200:$R$200=1,(I18:R18),"")),
     MAX(IF($I$200:$R$200=2,(I18:R18),""))),
IF(Options!$D$19=1, IFERROR(AVERAGE(IF($I$200:$R$200=1,(I18:R18),"")),
     AVERAGE(IF($I$200:$R$200=2,(I18:R18),""))),
IF(Options!$D$20=1, IFERROR(GEOMEAN(IF($I$200:$R$200=1,(I18:R18)+0.0001,"")),
     GEOMEAN(IF($I$200:$R$200=2,(I18:R18)+0.0001,""))))))</f>
        <v>7.26</v>
      </c>
      <c r="H18" s="103" t="s">
        <v>32</v>
      </c>
      <c r="I18" s="89">
        <v>8.24</v>
      </c>
      <c r="J18" s="89">
        <v>7.1428571428571104</v>
      </c>
      <c r="K18" s="89">
        <v>0</v>
      </c>
      <c r="L18" s="89">
        <v>0</v>
      </c>
      <c r="M18" s="89">
        <v>0.13292000000000001</v>
      </c>
      <c r="N18" s="89">
        <v>0</v>
      </c>
      <c r="O18" s="89">
        <v>7.26</v>
      </c>
      <c r="P18" s="89">
        <v>9.5</v>
      </c>
      <c r="Q18" s="184">
        <v>0</v>
      </c>
      <c r="R18" s="186">
        <v>0</v>
      </c>
      <c r="S18" s="185"/>
    </row>
    <row r="19" spans="1:19" x14ac:dyDescent="0.2">
      <c r="A19" s="85">
        <v>14</v>
      </c>
      <c r="B19" s="85" t="s">
        <v>33</v>
      </c>
      <c r="C19" s="85" t="s">
        <v>34</v>
      </c>
      <c r="D19" s="86" t="str">
        <f t="shared" si="0"/>
        <v/>
      </c>
      <c r="E19" s="89">
        <f>IF(Options!$D$24 = 1, MAX(F19, G19),
IF(Options!$D$25 = 1, AVERAGE(F19,G19),
IF(Options!$D$26 = 1, IFERROR(GEOMEAN(F19, G19), MAX(F19, G19)))))</f>
        <v>10</v>
      </c>
      <c r="F19" s="89" cm="1">
        <f t="array" ref="F19">IF(Options!$D$18=1, IFERROR(MAX(IF($I$199:$R$199=1,(I19:R19),"")),
     MAX(IF($I$199:$R$199=2,(I19:R19),""))),
IF(Options!$D$19=1, IFERROR(AVERAGE(IF($I$199:$R$199=1,(I19:R19),"")),
     AVERAGE(IF($I$199:$R$199=2,(I19:R19),""))),
IF(Options!$D$20=1, IFERROR(GEOMEAN(IF($I$199:$R$199=1,(I19:R19)+0.0001,"")),
     GEOMEAN(IF($I$199:$R$199=2,(I19:R19)+0.0001,""))))))</f>
        <v>10</v>
      </c>
      <c r="G19" s="89" cm="1">
        <f t="array" ref="G19">IF(Options!$D$18=1, IFERROR(MAX(IF($I$200:$R$200=1,(I19:R19),"")),
     MAX(IF($I$200:$R$200=2,(I19:R19),""))),
IF(Options!$D$19=1, IFERROR(AVERAGE(IF($I$200:$R$200=1,(I19:R19),"")),
     AVERAGE(IF($I$200:$R$200=2,(I19:R19),""))),
IF(Options!$D$20=1, IFERROR(GEOMEAN(IF($I$200:$R$200=1,(I19:R19)+0.0001,"")),
     GEOMEAN(IF($I$200:$R$200=2,(I19:R19)+0.0001,""))))))</f>
        <v>10</v>
      </c>
      <c r="H19" s="103" t="s">
        <v>34</v>
      </c>
      <c r="I19" s="89">
        <v>7.98</v>
      </c>
      <c r="J19" s="89">
        <v>9.5238095238094793</v>
      </c>
      <c r="K19" s="89">
        <v>0.512820512820513</v>
      </c>
      <c r="L19" s="89">
        <v>0</v>
      </c>
      <c r="M19" s="89">
        <v>4.2920000000000499E-2</v>
      </c>
      <c r="N19" s="89">
        <v>0</v>
      </c>
      <c r="O19" s="89">
        <v>5.8169230769230804</v>
      </c>
      <c r="P19" s="89">
        <v>10</v>
      </c>
      <c r="Q19" s="184">
        <v>10</v>
      </c>
      <c r="R19" s="186">
        <v>0</v>
      </c>
      <c r="S19" s="185"/>
    </row>
    <row r="20" spans="1:19" x14ac:dyDescent="0.2">
      <c r="A20" s="85">
        <v>15</v>
      </c>
      <c r="B20" s="85" t="s">
        <v>35</v>
      </c>
      <c r="C20" s="85" t="s">
        <v>36</v>
      </c>
      <c r="D20" s="86" t="str">
        <f t="shared" si="0"/>
        <v/>
      </c>
      <c r="E20" s="89">
        <f>IF(Options!$D$24 = 1, MAX(F20, G20),
IF(Options!$D$25 = 1, AVERAGE(F20,G20),
IF(Options!$D$26 = 1, IFERROR(GEOMEAN(F20, G20), MAX(F20, G20)))))</f>
        <v>8.9442719099991592</v>
      </c>
      <c r="F20" s="89" cm="1">
        <f t="array" ref="F20">IF(Options!$D$18=1, IFERROR(MAX(IF($I$199:$R$199=1,(I20:R20),"")),
     MAX(IF($I$199:$R$199=2,(I20:R20),""))),
IF(Options!$D$19=1, IFERROR(AVERAGE(IF($I$199:$R$199=1,(I20:R20),"")),
     AVERAGE(IF($I$199:$R$199=2,(I20:R20),""))),
IF(Options!$D$20=1, IFERROR(GEOMEAN(IF($I$199:$R$199=1,(I20:R20)+0.0001,"")),
     GEOMEAN(IF($I$199:$R$199=2,(I20:R20)+0.0001,""))))))</f>
        <v>8</v>
      </c>
      <c r="G20" s="89" cm="1">
        <f t="array" ref="G20">IF(Options!$D$18=1, IFERROR(MAX(IF($I$200:$R$200=1,(I20:R20),"")),
     MAX(IF($I$200:$R$200=2,(I20:R20),""))),
IF(Options!$D$19=1, IFERROR(AVERAGE(IF($I$200:$R$200=1,(I20:R20),"")),
     AVERAGE(IF($I$200:$R$200=2,(I20:R20),""))),
IF(Options!$D$20=1, IFERROR(GEOMEAN(IF($I$200:$R$200=1,(I20:R20)+0.0001,"")),
     GEOMEAN(IF($I$200:$R$200=2,(I20:R20)+0.0001,""))))))</f>
        <v>10</v>
      </c>
      <c r="H20" s="103" t="s">
        <v>36</v>
      </c>
      <c r="I20" s="89">
        <v>7</v>
      </c>
      <c r="J20" s="89">
        <v>2.3809523809523698</v>
      </c>
      <c r="K20" s="89">
        <v>8.7440796994937102</v>
      </c>
      <c r="L20" s="89">
        <v>10</v>
      </c>
      <c r="M20" s="89">
        <v>0.86175999999999997</v>
      </c>
      <c r="N20" s="89">
        <v>0.372</v>
      </c>
      <c r="O20" s="89">
        <v>0.26461538461538398</v>
      </c>
      <c r="P20" s="89">
        <v>8</v>
      </c>
      <c r="Q20" s="184">
        <v>0</v>
      </c>
      <c r="R20" s="186">
        <v>0</v>
      </c>
      <c r="S20" s="185"/>
    </row>
    <row r="21" spans="1:19" x14ac:dyDescent="0.2">
      <c r="A21" s="85">
        <v>16</v>
      </c>
      <c r="B21" s="85" t="s">
        <v>37</v>
      </c>
      <c r="C21" s="85" t="s">
        <v>38</v>
      </c>
      <c r="D21" s="86" t="str">
        <f t="shared" si="0"/>
        <v/>
      </c>
      <c r="E21" s="89">
        <f>IF(Options!$D$24 = 1, MAX(F21, G21),
IF(Options!$D$25 = 1, AVERAGE(F21,G21),
IF(Options!$D$26 = 1, IFERROR(GEOMEAN(F21, G21), MAX(F21, G21)))))</f>
        <v>6.9856996786291923</v>
      </c>
      <c r="F21" s="89" cm="1">
        <f t="array" ref="F21">IF(Options!$D$18=1, IFERROR(MAX(IF($I$199:$R$199=1,(I21:R21),"")),
     MAX(IF($I$199:$R$199=2,(I21:R21),""))),
IF(Options!$D$19=1, IFERROR(AVERAGE(IF($I$199:$R$199=1,(I21:R21),"")),
     AVERAGE(IF($I$199:$R$199=2,(I21:R21),""))),
IF(Options!$D$20=1, IFERROR(GEOMEAN(IF($I$199:$R$199=1,(I21:R21)+0.0001,"")),
     GEOMEAN(IF($I$199:$R$199=2,(I21:R21)+0.0001,""))))))</f>
        <v>4.88</v>
      </c>
      <c r="G21" s="89" cm="1">
        <f t="array" ref="G21">IF(Options!$D$18=1, IFERROR(MAX(IF($I$200:$R$200=1,(I21:R21),"")),
     MAX(IF($I$200:$R$200=2,(I21:R21),""))),
IF(Options!$D$19=1, IFERROR(AVERAGE(IF($I$200:$R$200=1,(I21:R21),"")),
     AVERAGE(IF($I$200:$R$200=2,(I21:R21),""))),
IF(Options!$D$20=1, IFERROR(GEOMEAN(IF($I$200:$R$200=1,(I21:R21)+0.0001,"")),
     GEOMEAN(IF($I$200:$R$200=2,(I21:R21)+0.0001,""))))))</f>
        <v>10</v>
      </c>
      <c r="H21" s="103" t="s">
        <v>38</v>
      </c>
      <c r="I21" s="89">
        <v>4.88</v>
      </c>
      <c r="J21" s="89">
        <v>2.3809523809523698</v>
      </c>
      <c r="K21" s="89">
        <v>0.96925281022702203</v>
      </c>
      <c r="L21" s="89">
        <v>3.0774401423402198</v>
      </c>
      <c r="M21" s="89">
        <v>10</v>
      </c>
      <c r="N21" s="89">
        <v>10</v>
      </c>
      <c r="O21" s="89">
        <v>3.41384615384615</v>
      </c>
      <c r="P21" s="89">
        <v>4.25</v>
      </c>
      <c r="Q21" s="184">
        <v>0</v>
      </c>
      <c r="R21" s="186">
        <v>0</v>
      </c>
      <c r="S21" s="185"/>
    </row>
    <row r="22" spans="1:19" x14ac:dyDescent="0.2">
      <c r="A22" s="85">
        <v>17</v>
      </c>
      <c r="B22" s="85" t="s">
        <v>39</v>
      </c>
      <c r="C22" s="85" t="s">
        <v>40</v>
      </c>
      <c r="D22" s="86" t="str">
        <f t="shared" si="0"/>
        <v/>
      </c>
      <c r="E22" s="89">
        <f>IF(Options!$D$24 = 1, MAX(F22, G22),
IF(Options!$D$25 = 1, AVERAGE(F22,G22),
IF(Options!$D$26 = 1, IFERROR(GEOMEAN(F22, G22), MAX(F22, G22)))))</f>
        <v>7.8230428862431785</v>
      </c>
      <c r="F22" s="89" cm="1">
        <f t="array" ref="F22">IF(Options!$D$18=1, IFERROR(MAX(IF($I$199:$R$199=1,(I22:R22),"")),
     MAX(IF($I$199:$R$199=2,(I22:R22),""))),
IF(Options!$D$19=1, IFERROR(AVERAGE(IF($I$199:$R$199=1,(I22:R22),"")),
     AVERAGE(IF($I$199:$R$199=2,(I22:R22),""))),
IF(Options!$D$20=1, IFERROR(GEOMEAN(IF($I$199:$R$199=1,(I22:R22)+0.0001,"")),
     GEOMEAN(IF($I$199:$R$199=2,(I22:R22)+0.0001,""))))))</f>
        <v>6.12</v>
      </c>
      <c r="G22" s="89" cm="1">
        <f t="array" ref="G22">IF(Options!$D$18=1, IFERROR(MAX(IF($I$200:$R$200=1,(I22:R22),"")),
     MAX(IF($I$200:$R$200=2,(I22:R22),""))),
IF(Options!$D$19=1, IFERROR(AVERAGE(IF($I$200:$R$200=1,(I22:R22),"")),
     AVERAGE(IF($I$200:$R$200=2,(I22:R22),""))),
IF(Options!$D$20=1, IFERROR(GEOMEAN(IF($I$200:$R$200=1,(I22:R22)+0.0001,"")),
     GEOMEAN(IF($I$200:$R$200=2,(I22:R22)+0.0001,""))))))</f>
        <v>10</v>
      </c>
      <c r="H22" s="103" t="s">
        <v>40</v>
      </c>
      <c r="I22" s="89">
        <v>6.12</v>
      </c>
      <c r="J22" s="89">
        <v>4.7619047619047397</v>
      </c>
      <c r="K22" s="89">
        <v>0</v>
      </c>
      <c r="L22" s="89">
        <v>1.77363062849923</v>
      </c>
      <c r="M22" s="89">
        <v>10</v>
      </c>
      <c r="N22" s="89">
        <v>2.1819999999999999</v>
      </c>
      <c r="O22" s="89">
        <v>2.1153846153846199</v>
      </c>
      <c r="P22" s="89">
        <v>4.75</v>
      </c>
      <c r="Q22" s="184">
        <v>0</v>
      </c>
      <c r="R22" s="186">
        <v>0</v>
      </c>
      <c r="S22" s="185"/>
    </row>
    <row r="23" spans="1:19" x14ac:dyDescent="0.2">
      <c r="A23" s="85">
        <v>18</v>
      </c>
      <c r="B23" s="85" t="s">
        <v>41</v>
      </c>
      <c r="C23" s="85" t="s">
        <v>42</v>
      </c>
      <c r="D23" s="86" t="str">
        <f t="shared" si="0"/>
        <v/>
      </c>
      <c r="E23" s="89">
        <f>IF(Options!$D$24 = 1, MAX(F23, G23),
IF(Options!$D$25 = 1, AVERAGE(F23,G23),
IF(Options!$D$26 = 1, IFERROR(GEOMEAN(F23, G23), MAX(F23, G23)))))</f>
        <v>5.0815503388389125</v>
      </c>
      <c r="F23" s="89" cm="1">
        <f t="array" ref="F23">IF(Options!$D$18=1, IFERROR(MAX(IF($I$199:$R$199=1,(I23:R23),"")),
     MAX(IF($I$199:$R$199=2,(I23:R23),""))),
IF(Options!$D$19=1, IFERROR(AVERAGE(IF($I$199:$R$199=1,(I23:R23),"")),
     AVERAGE(IF($I$199:$R$199=2,(I23:R23),""))),
IF(Options!$D$20=1, IFERROR(GEOMEAN(IF($I$199:$R$199=1,(I23:R23)+0.0001,"")),
     GEOMEAN(IF($I$199:$R$199=2,(I23:R23)+0.0001,""))))))</f>
        <v>7.88</v>
      </c>
      <c r="G23" s="89" cm="1">
        <f t="array" ref="G23">IF(Options!$D$18=1, IFERROR(MAX(IF($I$200:$R$200=1,(I23:R23),"")),
     MAX(IF($I$200:$R$200=2,(I23:R23),""))),
IF(Options!$D$19=1, IFERROR(AVERAGE(IF($I$200:$R$200=1,(I23:R23),"")),
     AVERAGE(IF($I$200:$R$200=2,(I23:R23),""))),
IF(Options!$D$20=1, IFERROR(GEOMEAN(IF($I$200:$R$200=1,(I23:R23)+0.0001,"")),
     GEOMEAN(IF($I$200:$R$200=2,(I23:R23)+0.0001,""))))))</f>
        <v>3.2769230769230799</v>
      </c>
      <c r="H23" s="103" t="s">
        <v>42</v>
      </c>
      <c r="I23" s="89">
        <v>7.88</v>
      </c>
      <c r="J23" s="89" t="s">
        <v>473</v>
      </c>
      <c r="K23" s="89">
        <v>0</v>
      </c>
      <c r="L23" s="89">
        <v>0</v>
      </c>
      <c r="M23" s="89">
        <v>1.9616800000000001</v>
      </c>
      <c r="N23" s="89">
        <v>1.454</v>
      </c>
      <c r="O23" s="89">
        <v>3.2769230769230799</v>
      </c>
      <c r="P23" s="89">
        <v>4.75</v>
      </c>
      <c r="Q23" s="184">
        <v>0</v>
      </c>
      <c r="R23" s="186">
        <v>0</v>
      </c>
      <c r="S23" s="185"/>
    </row>
    <row r="24" spans="1:19" x14ac:dyDescent="0.2">
      <c r="A24" s="85">
        <v>19</v>
      </c>
      <c r="B24" s="85" t="s">
        <v>43</v>
      </c>
      <c r="C24" s="85" t="s">
        <v>44</v>
      </c>
      <c r="D24" s="86" t="str">
        <f t="shared" si="0"/>
        <v/>
      </c>
      <c r="E24" s="89">
        <f>IF(Options!$D$24 = 1, MAX(F24, G24),
IF(Options!$D$25 = 1, AVERAGE(F24,G24),
IF(Options!$D$26 = 1, IFERROR(GEOMEAN(F24, G24), MAX(F24, G24)))))</f>
        <v>7.3756355658343109</v>
      </c>
      <c r="F24" s="89" cm="1">
        <f t="array" ref="F24">IF(Options!$D$18=1, IFERROR(MAX(IF($I$199:$R$199=1,(I24:R24),"")),
     MAX(IF($I$199:$R$199=2,(I24:R24),""))),
IF(Options!$D$19=1, IFERROR(AVERAGE(IF($I$199:$R$199=1,(I24:R24),"")),
     AVERAGE(IF($I$199:$R$199=2,(I24:R24),""))),
IF(Options!$D$20=1, IFERROR(GEOMEAN(IF($I$199:$R$199=1,(I24:R24)+0.0001,"")),
     GEOMEAN(IF($I$199:$R$199=2,(I24:R24)+0.0001,""))))))</f>
        <v>5.44</v>
      </c>
      <c r="G24" s="89" cm="1">
        <f t="array" ref="G24">IF(Options!$D$18=1, IFERROR(MAX(IF($I$200:$R$200=1,(I24:R24),"")),
     MAX(IF($I$200:$R$200=2,(I24:R24),""))),
IF(Options!$D$19=1, IFERROR(AVERAGE(IF($I$200:$R$200=1,(I24:R24),"")),
     AVERAGE(IF($I$200:$R$200=2,(I24:R24),""))),
IF(Options!$D$20=1, IFERROR(GEOMEAN(IF($I$200:$R$200=1,(I24:R24)+0.0001,"")),
     GEOMEAN(IF($I$200:$R$200=2,(I24:R24)+0.0001,""))))))</f>
        <v>10</v>
      </c>
      <c r="H24" s="103" t="s">
        <v>44</v>
      </c>
      <c r="I24" s="89">
        <v>5.44</v>
      </c>
      <c r="J24" s="89">
        <v>2.3809523809523698</v>
      </c>
      <c r="K24" s="89">
        <v>2.2342848831212399</v>
      </c>
      <c r="L24" s="89">
        <v>2.24860778780348</v>
      </c>
      <c r="M24" s="89">
        <v>10</v>
      </c>
      <c r="N24" s="89">
        <v>10</v>
      </c>
      <c r="O24" s="89">
        <v>5.2569230769230799</v>
      </c>
      <c r="P24" s="89">
        <v>5.25</v>
      </c>
      <c r="Q24" s="184">
        <v>0</v>
      </c>
      <c r="R24" s="186">
        <v>0</v>
      </c>
      <c r="S24" s="185"/>
    </row>
    <row r="25" spans="1:19" x14ac:dyDescent="0.2">
      <c r="A25" s="85">
        <v>20</v>
      </c>
      <c r="B25" s="85" t="s">
        <v>45</v>
      </c>
      <c r="C25" s="85" t="s">
        <v>46</v>
      </c>
      <c r="D25" s="86" t="str">
        <f t="shared" si="0"/>
        <v/>
      </c>
      <c r="E25" s="89">
        <f>IF(Options!$D$24 = 1, MAX(F25, G25),
IF(Options!$D$25 = 1, AVERAGE(F25,G25),
IF(Options!$D$26 = 1, IFERROR(GEOMEAN(F25, G25), MAX(F25, G25)))))</f>
        <v>7.062760410447507</v>
      </c>
      <c r="F25" s="89" cm="1">
        <f t="array" ref="F25">IF(Options!$D$18=1, IFERROR(MAX(IF($I$199:$R$199=1,(I25:R25),"")),
     MAX(IF($I$199:$R$199=2,(I25:R25),""))),
IF(Options!$D$19=1, IFERROR(AVERAGE(IF($I$199:$R$199=1,(I25:R25),"")),
     AVERAGE(IF($I$199:$R$199=2,(I25:R25),""))),
IF(Options!$D$20=1, IFERROR(GEOMEAN(IF($I$199:$R$199=1,(I25:R25)+0.0001,"")),
     GEOMEAN(IF($I$199:$R$199=2,(I25:R25)+0.0001,""))))))</f>
        <v>6.94</v>
      </c>
      <c r="G25" s="89" cm="1">
        <f t="array" ref="G25">IF(Options!$D$18=1, IFERROR(MAX(IF($I$200:$R$200=1,(I25:R25),"")),
     MAX(IF($I$200:$R$200=2,(I25:R25),""))),
IF(Options!$D$19=1, IFERROR(AVERAGE(IF($I$200:$R$200=1,(I25:R25),"")),
     AVERAGE(IF($I$200:$R$200=2,(I25:R25),""))),
IF(Options!$D$20=1, IFERROR(GEOMEAN(IF($I$200:$R$200=1,(I25:R25)+0.0001,"")),
     GEOMEAN(IF($I$200:$R$200=2,(I25:R25)+0.0001,""))))))</f>
        <v>7.18769230769231</v>
      </c>
      <c r="H25" s="103" t="s">
        <v>46</v>
      </c>
      <c r="I25" s="89">
        <v>6.94</v>
      </c>
      <c r="J25" s="89">
        <v>0</v>
      </c>
      <c r="K25" s="89">
        <v>0.38862981603431701</v>
      </c>
      <c r="L25" s="89">
        <v>0.70806021792773999</v>
      </c>
      <c r="M25" s="89">
        <v>4.9805599999999997</v>
      </c>
      <c r="N25" s="89">
        <v>1.8740000000000001</v>
      </c>
      <c r="O25" s="89">
        <v>7.18769230769231</v>
      </c>
      <c r="P25" s="89">
        <v>4.5</v>
      </c>
      <c r="Q25" s="184">
        <v>0</v>
      </c>
      <c r="R25" s="186">
        <v>0</v>
      </c>
      <c r="S25" s="185"/>
    </row>
    <row r="26" spans="1:19" x14ac:dyDescent="0.2">
      <c r="A26" s="85">
        <v>21</v>
      </c>
      <c r="B26" s="85" t="s">
        <v>47</v>
      </c>
      <c r="C26" s="85" t="s">
        <v>48</v>
      </c>
      <c r="D26" s="86" t="str">
        <f t="shared" si="0"/>
        <v/>
      </c>
      <c r="E26" s="89">
        <f>IF(Options!$D$24 = 1, MAX(F26, G26),
IF(Options!$D$25 = 1, AVERAGE(F26,G26),
IF(Options!$D$26 = 1, IFERROR(GEOMEAN(F26, G26), MAX(F26, G26)))))</f>
        <v>8.7407093533648617</v>
      </c>
      <c r="F26" s="89" cm="1">
        <f t="array" ref="F26">IF(Options!$D$18=1, IFERROR(MAX(IF($I$199:$R$199=1,(I26:R26),"")),
     MAX(IF($I$199:$R$199=2,(I26:R26),""))),
IF(Options!$D$19=1, IFERROR(AVERAGE(IF($I$199:$R$199=1,(I26:R26),"")),
     AVERAGE(IF($I$199:$R$199=2,(I26:R26),""))),
IF(Options!$D$20=1, IFERROR(GEOMEAN(IF($I$199:$R$199=1,(I26:R26)+0.0001,"")),
     GEOMEAN(IF($I$199:$R$199=2,(I26:R26)+0.0001,""))))))</f>
        <v>7.64</v>
      </c>
      <c r="G26" s="89" cm="1">
        <f t="array" ref="G26">IF(Options!$D$18=1, IFERROR(MAX(IF($I$200:$R$200=1,(I26:R26),"")),
     MAX(IF($I$200:$R$200=2,(I26:R26),""))),
IF(Options!$D$19=1, IFERROR(AVERAGE(IF($I$200:$R$200=1,(I26:R26),"")),
     AVERAGE(IF($I$200:$R$200=2,(I26:R26),""))),
IF(Options!$D$20=1, IFERROR(GEOMEAN(IF($I$200:$R$200=1,(I26:R26)+0.0001,"")),
     GEOMEAN(IF($I$200:$R$200=2,(I26:R26)+0.0001,""))))))</f>
        <v>10</v>
      </c>
      <c r="H26" s="103" t="s">
        <v>48</v>
      </c>
      <c r="I26" s="89">
        <v>7.64</v>
      </c>
      <c r="J26" s="89">
        <v>10</v>
      </c>
      <c r="K26" s="89">
        <v>0.512820512820513</v>
      </c>
      <c r="L26" s="89">
        <v>0</v>
      </c>
      <c r="M26" s="89">
        <v>0.21556</v>
      </c>
      <c r="N26" s="89">
        <v>0.71799999999999997</v>
      </c>
      <c r="O26" s="89">
        <v>2.1307692307692299</v>
      </c>
      <c r="P26" s="89">
        <v>4.5</v>
      </c>
      <c r="Q26" s="184">
        <v>0</v>
      </c>
      <c r="R26" s="186">
        <v>0</v>
      </c>
      <c r="S26" s="185"/>
    </row>
    <row r="27" spans="1:19" x14ac:dyDescent="0.2">
      <c r="A27" s="85">
        <v>22</v>
      </c>
      <c r="B27" s="85" t="s">
        <v>49</v>
      </c>
      <c r="C27" s="85" t="s">
        <v>50</v>
      </c>
      <c r="D27" s="86" t="str">
        <f t="shared" si="0"/>
        <v/>
      </c>
      <c r="E27" s="89">
        <f>IF(Options!$D$24 = 1, MAX(F27, G27),
IF(Options!$D$25 = 1, AVERAGE(F27,G27),
IF(Options!$D$26 = 1, IFERROR(GEOMEAN(F27, G27), MAX(F27, G27)))))</f>
        <v>6.8931404029937315</v>
      </c>
      <c r="F27" s="89" cm="1">
        <f t="array" ref="F27">IF(Options!$D$18=1, IFERROR(MAX(IF($I$199:$R$199=1,(I27:R27),"")),
     MAX(IF($I$199:$R$199=2,(I27:R27),""))),
IF(Options!$D$19=1, IFERROR(AVERAGE(IF($I$199:$R$199=1,(I27:R27),"")),
     AVERAGE(IF($I$199:$R$199=2,(I27:R27),""))),
IF(Options!$D$20=1, IFERROR(GEOMEAN(IF($I$199:$R$199=1,(I27:R27)+0.0001,"")),
     GEOMEAN(IF($I$199:$R$199=2,(I27:R27)+0.0001,""))))))</f>
        <v>7.25</v>
      </c>
      <c r="G27" s="89" cm="1">
        <f t="array" ref="G27">IF(Options!$D$18=1, IFERROR(MAX(IF($I$200:$R$200=1,(I27:R27),"")),
     MAX(IF($I$200:$R$200=2,(I27:R27),""))),
IF(Options!$D$19=1, IFERROR(AVERAGE(IF($I$200:$R$200=1,(I27:R27),"")),
     AVERAGE(IF($I$200:$R$200=2,(I27:R27),""))),
IF(Options!$D$20=1, IFERROR(GEOMEAN(IF($I$200:$R$200=1,(I27:R27)+0.0001,"")),
     GEOMEAN(IF($I$200:$R$200=2,(I27:R27)+0.0001,""))))))</f>
        <v>6.5538461538461501</v>
      </c>
      <c r="H27" s="103" t="s">
        <v>50</v>
      </c>
      <c r="I27" s="89">
        <v>6.84</v>
      </c>
      <c r="J27" s="89">
        <v>4.7619047619047397</v>
      </c>
      <c r="K27" s="89">
        <v>0</v>
      </c>
      <c r="L27" s="89">
        <v>8.4924222972588802E-3</v>
      </c>
      <c r="M27" s="89">
        <v>2.4447199999999998</v>
      </c>
      <c r="N27" s="89">
        <v>3.0840000000000001</v>
      </c>
      <c r="O27" s="89">
        <v>6.5538461538461501</v>
      </c>
      <c r="P27" s="89">
        <v>7.25</v>
      </c>
      <c r="Q27" s="184">
        <v>0</v>
      </c>
      <c r="R27" s="186">
        <v>0</v>
      </c>
      <c r="S27" s="185"/>
    </row>
    <row r="28" spans="1:19" x14ac:dyDescent="0.2">
      <c r="A28" s="85">
        <v>23</v>
      </c>
      <c r="B28" s="85" t="s">
        <v>51</v>
      </c>
      <c r="C28" s="85" t="s">
        <v>52</v>
      </c>
      <c r="D28" s="86" t="str">
        <f t="shared" si="0"/>
        <v/>
      </c>
      <c r="E28" s="89">
        <f>IF(Options!$D$24 = 1, MAX(F28, G28),
IF(Options!$D$25 = 1, AVERAGE(F28,G28),
IF(Options!$D$26 = 1, IFERROR(GEOMEAN(F28, G28), MAX(F28, G28)))))</f>
        <v>6.1237243569579451</v>
      </c>
      <c r="F28" s="89" cm="1">
        <f t="array" ref="F28">IF(Options!$D$18=1, IFERROR(MAX(IF($I$199:$R$199=1,(I28:R28),"")),
     MAX(IF($I$199:$R$199=2,(I28:R28),""))),
IF(Options!$D$19=1, IFERROR(AVERAGE(IF($I$199:$R$199=1,(I28:R28),"")),
     AVERAGE(IF($I$199:$R$199=2,(I28:R28),""))),
IF(Options!$D$20=1, IFERROR(GEOMEAN(IF($I$199:$R$199=1,(I28:R28)+0.0001,"")),
     GEOMEAN(IF($I$199:$R$199=2,(I28:R28)+0.0001,""))))))</f>
        <v>3.75</v>
      </c>
      <c r="G28" s="89" cm="1">
        <f t="array" ref="G28">IF(Options!$D$18=1, IFERROR(MAX(IF($I$200:$R$200=1,(I28:R28),"")),
     MAX(IF($I$200:$R$200=2,(I28:R28),""))),
IF(Options!$D$19=1, IFERROR(AVERAGE(IF($I$200:$R$200=1,(I28:R28),"")),
     AVERAGE(IF($I$200:$R$200=2,(I28:R28),""))),
IF(Options!$D$20=1, IFERROR(GEOMEAN(IF($I$200:$R$200=1,(I28:R28)+0.0001,"")),
     GEOMEAN(IF($I$200:$R$200=2,(I28:R28)+0.0001,""))))))</f>
        <v>10</v>
      </c>
      <c r="H28" s="103" t="s">
        <v>52</v>
      </c>
      <c r="I28" s="89">
        <v>2.06</v>
      </c>
      <c r="J28" s="89">
        <v>2.3809523809523698</v>
      </c>
      <c r="K28" s="89">
        <v>3.3626754903600098</v>
      </c>
      <c r="L28" s="89">
        <v>1.1477091889261399</v>
      </c>
      <c r="M28" s="89">
        <v>10</v>
      </c>
      <c r="N28" s="89">
        <v>10</v>
      </c>
      <c r="O28" s="89" t="s">
        <v>473</v>
      </c>
      <c r="P28" s="89">
        <v>3.75</v>
      </c>
      <c r="Q28" s="184">
        <v>10</v>
      </c>
      <c r="R28" s="186">
        <v>0</v>
      </c>
      <c r="S28" s="185"/>
    </row>
    <row r="29" spans="1:19" x14ac:dyDescent="0.2">
      <c r="A29" s="85">
        <v>24</v>
      </c>
      <c r="B29" s="85" t="s">
        <v>53</v>
      </c>
      <c r="C29" s="85" t="s">
        <v>54</v>
      </c>
      <c r="D29" s="86" t="str">
        <f t="shared" si="0"/>
        <v/>
      </c>
      <c r="E29" s="89">
        <f>IF(Options!$D$24 = 1, MAX(F29, G29),
IF(Options!$D$25 = 1, AVERAGE(F29,G29),
IF(Options!$D$26 = 1, IFERROR(GEOMEAN(F29, G29), MAX(F29, G29)))))</f>
        <v>8.5188865805003076</v>
      </c>
      <c r="F29" s="89" cm="1">
        <f t="array" ref="F29">IF(Options!$D$18=1, IFERROR(MAX(IF($I$199:$R$199=1,(I29:R29),"")),
     MAX(IF($I$199:$R$199=2,(I29:R29),""))),
IF(Options!$D$19=1, IFERROR(AVERAGE(IF($I$199:$R$199=1,(I29:R29),"")),
     AVERAGE(IF($I$199:$R$199=2,(I29:R29),""))),
IF(Options!$D$20=1, IFERROR(GEOMEAN(IF($I$199:$R$199=1,(I29:R29)+0.0001,"")),
     GEOMEAN(IF($I$199:$R$199=2,(I29:R29)+0.0001,""))))))</f>
        <v>7.62</v>
      </c>
      <c r="G29" s="89" cm="1">
        <f t="array" ref="G29">IF(Options!$D$18=1, IFERROR(MAX(IF($I$200:$R$200=1,(I29:R29),"")),
     MAX(IF($I$200:$R$200=2,(I29:R29),""))),
IF(Options!$D$19=1, IFERROR(AVERAGE(IF($I$200:$R$200=1,(I29:R29),"")),
     AVERAGE(IF($I$200:$R$200=2,(I29:R29),""))),
IF(Options!$D$20=1, IFERROR(GEOMEAN(IF($I$200:$R$200=1,(I29:R29)+0.0001,"")),
     GEOMEAN(IF($I$200:$R$200=2,(I29:R29)+0.0001,""))))))</f>
        <v>9.5238095238094793</v>
      </c>
      <c r="H29" s="103" t="s">
        <v>54</v>
      </c>
      <c r="I29" s="89">
        <v>7.62</v>
      </c>
      <c r="J29" s="89">
        <v>9.5238095238094793</v>
      </c>
      <c r="K29" s="89">
        <v>4.1025641025641004</v>
      </c>
      <c r="L29" s="89">
        <v>0</v>
      </c>
      <c r="M29" s="89">
        <v>1.5509999999999999</v>
      </c>
      <c r="N29" s="89">
        <v>1.988</v>
      </c>
      <c r="O29" s="89">
        <v>1.63384615384615</v>
      </c>
      <c r="P29" s="89">
        <v>5</v>
      </c>
      <c r="Q29" s="184">
        <v>0</v>
      </c>
      <c r="R29" s="186">
        <v>0</v>
      </c>
      <c r="S29" s="185"/>
    </row>
    <row r="30" spans="1:19" x14ac:dyDescent="0.2">
      <c r="A30" s="85">
        <v>25</v>
      </c>
      <c r="B30" s="85" t="s">
        <v>55</v>
      </c>
      <c r="C30" s="85" t="s">
        <v>56</v>
      </c>
      <c r="D30" s="86" t="str">
        <f t="shared" si="0"/>
        <v/>
      </c>
      <c r="E30" s="89">
        <f>IF(Options!$D$24 = 1, MAX(F30, G30),
IF(Options!$D$25 = 1, AVERAGE(F30,G30),
IF(Options!$D$26 = 1, IFERROR(GEOMEAN(F30, G30), MAX(F30, G30)))))</f>
        <v>6.1745432718043718</v>
      </c>
      <c r="F30" s="89" cm="1">
        <f t="array" ref="F30">IF(Options!$D$18=1, IFERROR(MAX(IF($I$199:$R$199=1,(I30:R30),"")),
     MAX(IF($I$199:$R$199=2,(I30:R30),""))),
IF(Options!$D$19=1, IFERROR(AVERAGE(IF($I$199:$R$199=1,(I30:R30),"")),
     AVERAGE(IF($I$199:$R$199=2,(I30:R30),""))),
IF(Options!$D$20=1, IFERROR(GEOMEAN(IF($I$199:$R$199=1,(I30:R30)+0.0001,"")),
     GEOMEAN(IF($I$199:$R$199=2,(I30:R30)+0.0001,""))))))</f>
        <v>7.48</v>
      </c>
      <c r="G30" s="89" cm="1">
        <f t="array" ref="G30">IF(Options!$D$18=1, IFERROR(MAX(IF($I$200:$R$200=1,(I30:R30),"")),
     MAX(IF($I$200:$R$200=2,(I30:R30),""))),
IF(Options!$D$19=1, IFERROR(AVERAGE(IF($I$200:$R$200=1,(I30:R30),"")),
     AVERAGE(IF($I$200:$R$200=2,(I30:R30),""))),
IF(Options!$D$20=1, IFERROR(GEOMEAN(IF($I$200:$R$200=1,(I30:R30)+0.0001,"")),
     GEOMEAN(IF($I$200:$R$200=2,(I30:R30)+0.0001,""))))))</f>
        <v>5.0969230769230798</v>
      </c>
      <c r="H30" s="103" t="s">
        <v>56</v>
      </c>
      <c r="I30" s="89">
        <v>7.48</v>
      </c>
      <c r="J30" s="89" t="s">
        <v>473</v>
      </c>
      <c r="K30" s="89">
        <v>6.6666666666748099E-4</v>
      </c>
      <c r="L30" s="89">
        <v>6.6666666666748099E-4</v>
      </c>
      <c r="M30" s="89">
        <v>1.30800000000004E-2</v>
      </c>
      <c r="N30" s="89">
        <v>0</v>
      </c>
      <c r="O30" s="89">
        <v>5.0969230769230798</v>
      </c>
      <c r="P30" s="89">
        <v>2.75</v>
      </c>
      <c r="Q30" s="184">
        <v>0</v>
      </c>
      <c r="R30" s="186">
        <v>0</v>
      </c>
      <c r="S30" s="185"/>
    </row>
    <row r="31" spans="1:19" x14ac:dyDescent="0.2">
      <c r="A31" s="85">
        <v>26</v>
      </c>
      <c r="B31" s="85" t="s">
        <v>57</v>
      </c>
      <c r="C31" s="85" t="s">
        <v>58</v>
      </c>
      <c r="D31" s="86" t="str">
        <f t="shared" si="0"/>
        <v/>
      </c>
      <c r="E31" s="89">
        <f>IF(Options!$D$24 = 1, MAX(F31, G31),
IF(Options!$D$25 = 1, AVERAGE(F31,G31),
IF(Options!$D$26 = 1, IFERROR(GEOMEAN(F31, G31), MAX(F31, G31)))))</f>
        <v>7.7071395471990778</v>
      </c>
      <c r="F31" s="89" cm="1">
        <f t="array" ref="F31">IF(Options!$D$18=1, IFERROR(MAX(IF($I$199:$R$199=1,(I31:R31),"")),
     MAX(IF($I$199:$R$199=2,(I31:R31),""))),
IF(Options!$D$19=1, IFERROR(AVERAGE(IF($I$199:$R$199=1,(I31:R31),"")),
     AVERAGE(IF($I$199:$R$199=2,(I31:R31),""))),
IF(Options!$D$20=1, IFERROR(GEOMEAN(IF($I$199:$R$199=1,(I31:R31)+0.0001,"")),
     GEOMEAN(IF($I$199:$R$199=2,(I31:R31)+0.0001,""))))))</f>
        <v>5.94</v>
      </c>
      <c r="G31" s="89" cm="1">
        <f t="array" ref="G31">IF(Options!$D$18=1, IFERROR(MAX(IF($I$200:$R$200=1,(I31:R31),"")),
     MAX(IF($I$200:$R$200=2,(I31:R31),""))),
IF(Options!$D$19=1, IFERROR(AVERAGE(IF($I$200:$R$200=1,(I31:R31),"")),
     AVERAGE(IF($I$200:$R$200=2,(I31:R31),""))),
IF(Options!$D$20=1, IFERROR(GEOMEAN(IF($I$200:$R$200=1,(I31:R31)+0.0001,"")),
     GEOMEAN(IF($I$200:$R$200=2,(I31:R31)+0.0001,""))))))</f>
        <v>10</v>
      </c>
      <c r="H31" s="103" t="s">
        <v>58</v>
      </c>
      <c r="I31" s="89">
        <v>5.94</v>
      </c>
      <c r="J31" s="89">
        <v>10</v>
      </c>
      <c r="K31" s="89">
        <v>6.6666666666748099E-4</v>
      </c>
      <c r="L31" s="89">
        <v>6.6666666666748099E-4</v>
      </c>
      <c r="M31" s="89">
        <v>2.21999999999998E-2</v>
      </c>
      <c r="N31" s="89">
        <v>0</v>
      </c>
      <c r="O31" s="89">
        <v>3.4861538461538499</v>
      </c>
      <c r="P31" s="89">
        <v>5.5</v>
      </c>
      <c r="Q31" s="184">
        <v>0</v>
      </c>
      <c r="R31" s="186">
        <v>0</v>
      </c>
      <c r="S31" s="185"/>
    </row>
    <row r="32" spans="1:19" x14ac:dyDescent="0.2">
      <c r="A32" s="85">
        <v>27</v>
      </c>
      <c r="B32" s="85" t="s">
        <v>59</v>
      </c>
      <c r="C32" s="85" t="s">
        <v>60</v>
      </c>
      <c r="D32" s="86" t="str">
        <f t="shared" si="0"/>
        <v/>
      </c>
      <c r="E32" s="89">
        <f>IF(Options!$D$24 = 1, MAX(F32, G32),
IF(Options!$D$25 = 1, AVERAGE(F32,G32),
IF(Options!$D$26 = 1, IFERROR(GEOMEAN(F32, G32), MAX(F32, G32)))))</f>
        <v>8.6078590889510824</v>
      </c>
      <c r="F32" s="89" cm="1">
        <f t="array" ref="F32">IF(Options!$D$18=1, IFERROR(MAX(IF($I$199:$R$199=1,(I32:R32),"")),
     MAX(IF($I$199:$R$199=2,(I32:R32),""))),
IF(Options!$D$19=1, IFERROR(AVERAGE(IF($I$199:$R$199=1,(I32:R32),"")),
     AVERAGE(IF($I$199:$R$199=2,(I32:R32),""))),
IF(Options!$D$20=1, IFERROR(GEOMEAN(IF($I$199:$R$199=1,(I32:R32)+0.0001,"")),
     GEOMEAN(IF($I$199:$R$199=2,(I32:R32)+0.0001,""))))))</f>
        <v>7.78</v>
      </c>
      <c r="G32" s="89" cm="1">
        <f t="array" ref="G32">IF(Options!$D$18=1, IFERROR(MAX(IF($I$200:$R$200=1,(I32:R32),"")),
     MAX(IF($I$200:$R$200=2,(I32:R32),""))),
IF(Options!$D$19=1, IFERROR(AVERAGE(IF($I$200:$R$200=1,(I32:R32),"")),
     AVERAGE(IF($I$200:$R$200=2,(I32:R32),""))),
IF(Options!$D$20=1, IFERROR(GEOMEAN(IF($I$200:$R$200=1,(I32:R32)+0.0001,"")),
     GEOMEAN(IF($I$200:$R$200=2,(I32:R32)+0.0001,""))))))</f>
        <v>9.5238095238094793</v>
      </c>
      <c r="H32" s="103" t="s">
        <v>60</v>
      </c>
      <c r="I32" s="89">
        <v>7.78</v>
      </c>
      <c r="J32" s="89">
        <v>9.5238095238094793</v>
      </c>
      <c r="K32" s="89">
        <v>0</v>
      </c>
      <c r="L32" s="89">
        <v>0</v>
      </c>
      <c r="M32" s="89">
        <v>7.2241999999999997</v>
      </c>
      <c r="N32" s="89">
        <v>5.8319999999999999</v>
      </c>
      <c r="O32" s="89">
        <v>3.8138461538461499</v>
      </c>
      <c r="P32" s="89">
        <v>6.75</v>
      </c>
      <c r="Q32" s="184">
        <v>0</v>
      </c>
      <c r="R32" s="186">
        <v>0</v>
      </c>
      <c r="S32" s="185"/>
    </row>
    <row r="33" spans="1:19" x14ac:dyDescent="0.2">
      <c r="A33" s="85">
        <v>28</v>
      </c>
      <c r="B33" s="85" t="s">
        <v>61</v>
      </c>
      <c r="C33" s="85" t="s">
        <v>62</v>
      </c>
      <c r="D33" s="86" t="str">
        <f t="shared" si="0"/>
        <v/>
      </c>
      <c r="E33" s="89">
        <f>IF(Options!$D$24 = 1, MAX(F33, G33),
IF(Options!$D$25 = 1, AVERAGE(F33,G33),
IF(Options!$D$26 = 1, IFERROR(GEOMEAN(F33, G33), MAX(F33, G33)))))</f>
        <v>10</v>
      </c>
      <c r="F33" s="89" cm="1">
        <f t="array" ref="F33">IF(Options!$D$18=1, IFERROR(MAX(IF($I$199:$R$199=1,(I33:R33),"")),
     MAX(IF($I$199:$R$199=2,(I33:R33),""))),
IF(Options!$D$19=1, IFERROR(AVERAGE(IF($I$199:$R$199=1,(I33:R33),"")),
     AVERAGE(IF($I$199:$R$199=2,(I33:R33),""))),
IF(Options!$D$20=1, IFERROR(GEOMEAN(IF($I$199:$R$199=1,(I33:R33)+0.0001,"")),
     GEOMEAN(IF($I$199:$R$199=2,(I33:R33)+0.0001,""))))))</f>
        <v>10</v>
      </c>
      <c r="G33" s="89" cm="1">
        <f t="array" ref="G33">IF(Options!$D$18=1, IFERROR(MAX(IF($I$200:$R$200=1,(I33:R33),"")),
     MAX(IF($I$200:$R$200=2,(I33:R33),""))),
IF(Options!$D$19=1, IFERROR(AVERAGE(IF($I$200:$R$200=1,(I33:R33),"")),
     AVERAGE(IF($I$200:$R$200=2,(I33:R33),""))),
IF(Options!$D$20=1, IFERROR(GEOMEAN(IF($I$200:$R$200=1,(I33:R33)+0.0001,"")),
     GEOMEAN(IF($I$200:$R$200=2,(I33:R33)+0.0001,""))))))</f>
        <v>10</v>
      </c>
      <c r="H33" s="103" t="s">
        <v>62</v>
      </c>
      <c r="I33" s="89">
        <v>8.5399999999999991</v>
      </c>
      <c r="J33" s="89">
        <v>7.1428571428571104</v>
      </c>
      <c r="K33" s="89">
        <v>6.6666666666748099E-4</v>
      </c>
      <c r="L33" s="89">
        <v>6.6666666666748099E-4</v>
      </c>
      <c r="M33" s="89">
        <v>1.2000000000007599E-3</v>
      </c>
      <c r="N33" s="89">
        <v>0</v>
      </c>
      <c r="O33" s="89">
        <v>9.9046153846153793</v>
      </c>
      <c r="P33" s="89">
        <v>10</v>
      </c>
      <c r="Q33" s="184">
        <v>10</v>
      </c>
      <c r="R33" s="186">
        <v>0</v>
      </c>
      <c r="S33" s="185"/>
    </row>
    <row r="34" spans="1:19" x14ac:dyDescent="0.2">
      <c r="A34" s="85">
        <v>29</v>
      </c>
      <c r="B34" s="85" t="s">
        <v>63</v>
      </c>
      <c r="C34" s="85" t="s">
        <v>64</v>
      </c>
      <c r="D34" s="86" t="str">
        <f t="shared" si="0"/>
        <v/>
      </c>
      <c r="E34" s="89">
        <f>IF(Options!$D$24 = 1, MAX(F34, G34),
IF(Options!$D$25 = 1, AVERAGE(F34,G34),
IF(Options!$D$26 = 1, IFERROR(GEOMEAN(F34, G34), MAX(F34, G34)))))</f>
        <v>4.7619047619047397</v>
      </c>
      <c r="F34" s="89" cm="1">
        <f t="array" ref="F34">IF(Options!$D$18=1, IFERROR(MAX(IF($I$199:$R$199=1,(I34:R34),"")),
     MAX(IF($I$199:$R$199=2,(I34:R34),""))),
IF(Options!$D$19=1, IFERROR(AVERAGE(IF($I$199:$R$199=1,(I34:R34),"")),
     AVERAGE(IF($I$199:$R$199=2,(I34:R34),""))),
IF(Options!$D$20=1, IFERROR(GEOMEAN(IF($I$199:$R$199=1,(I34:R34)+0.0001,"")),
     GEOMEAN(IF($I$199:$R$199=2,(I34:R34)+0.0001,""))))))</f>
        <v>0</v>
      </c>
      <c r="G34" s="89" cm="1">
        <f t="array" ref="G34">IF(Options!$D$18=1, IFERROR(MAX(IF($I$200:$R$200=1,(I34:R34),"")),
     MAX(IF($I$200:$R$200=2,(I34:R34),""))),
IF(Options!$D$19=1, IFERROR(AVERAGE(IF($I$200:$R$200=1,(I34:R34),"")),
     AVERAGE(IF($I$200:$R$200=2,(I34:R34),""))),
IF(Options!$D$20=1, IFERROR(GEOMEAN(IF($I$200:$R$200=1,(I34:R34)+0.0001,"")),
     GEOMEAN(IF($I$200:$R$200=2,(I34:R34)+0.0001,""))))))</f>
        <v>4.7619047619047397</v>
      </c>
      <c r="H34" s="103" t="s">
        <v>64</v>
      </c>
      <c r="I34" s="89">
        <v>0</v>
      </c>
      <c r="J34" s="89">
        <v>4.7619047619047397</v>
      </c>
      <c r="K34" s="89">
        <v>0</v>
      </c>
      <c r="L34" s="89">
        <v>1.95494511311414</v>
      </c>
      <c r="M34" s="89">
        <v>4.6947200000000002</v>
      </c>
      <c r="N34" s="89">
        <v>1.506</v>
      </c>
      <c r="O34" s="89">
        <v>4.3907692307692301</v>
      </c>
      <c r="P34" s="89">
        <v>0</v>
      </c>
      <c r="Q34" s="184">
        <v>0</v>
      </c>
      <c r="R34" s="186">
        <v>0</v>
      </c>
      <c r="S34" s="185"/>
    </row>
    <row r="35" spans="1:19" x14ac:dyDescent="0.2">
      <c r="A35" s="85">
        <v>30</v>
      </c>
      <c r="B35" s="85" t="s">
        <v>65</v>
      </c>
      <c r="C35" s="85" t="s">
        <v>66</v>
      </c>
      <c r="D35" s="86" t="str">
        <f t="shared" si="0"/>
        <v/>
      </c>
      <c r="E35" s="89">
        <f>IF(Options!$D$24 = 1, MAX(F35, G35),
IF(Options!$D$25 = 1, AVERAGE(F35,G35),
IF(Options!$D$26 = 1, IFERROR(GEOMEAN(F35, G35), MAX(F35, G35)))))</f>
        <v>2.1444271962461228</v>
      </c>
      <c r="F35" s="89" cm="1">
        <f t="array" ref="F35">IF(Options!$D$18=1, IFERROR(MAX(IF($I$199:$R$199=1,(I35:R35),"")),
     MAX(IF($I$199:$R$199=2,(I35:R35),""))),
IF(Options!$D$19=1, IFERROR(AVERAGE(IF($I$199:$R$199=1,(I35:R35),"")),
     AVERAGE(IF($I$199:$R$199=2,(I35:R35),""))),
IF(Options!$D$20=1, IFERROR(GEOMEAN(IF($I$199:$R$199=1,(I35:R35)+0.0001,"")),
     GEOMEAN(IF($I$199:$R$199=2,(I35:R35)+0.0001,""))))))</f>
        <v>0.60000000000000098</v>
      </c>
      <c r="G35" s="89" cm="1">
        <f t="array" ref="G35">IF(Options!$D$18=1, IFERROR(MAX(IF($I$200:$R$200=1,(I35:R35),"")),
     MAX(IF($I$200:$R$200=2,(I35:R35),""))),
IF(Options!$D$19=1, IFERROR(AVERAGE(IF($I$200:$R$200=1,(I35:R35),"")),
     AVERAGE(IF($I$200:$R$200=2,(I35:R35),""))),
IF(Options!$D$20=1, IFERROR(GEOMEAN(IF($I$200:$R$200=1,(I35:R35)+0.0001,"")),
     GEOMEAN(IF($I$200:$R$200=2,(I35:R35)+0.0001,""))))))</f>
        <v>7.6642799999999998</v>
      </c>
      <c r="H35" s="103" t="s">
        <v>66</v>
      </c>
      <c r="I35" s="89">
        <v>0.60000000000000098</v>
      </c>
      <c r="J35" s="89">
        <v>2.3809523809523698</v>
      </c>
      <c r="K35" s="89">
        <v>3.3862406763398898</v>
      </c>
      <c r="L35" s="89">
        <v>1.4272435333237701</v>
      </c>
      <c r="M35" s="89">
        <v>7.6642799999999998</v>
      </c>
      <c r="N35" s="89">
        <v>2.8719999999999999</v>
      </c>
      <c r="O35" s="89">
        <v>3.0292307692307698</v>
      </c>
      <c r="P35" s="89">
        <v>0</v>
      </c>
      <c r="Q35" s="184">
        <v>0</v>
      </c>
      <c r="R35" s="186">
        <v>0</v>
      </c>
      <c r="S35" s="185"/>
    </row>
    <row r="36" spans="1:19" x14ac:dyDescent="0.2">
      <c r="A36" s="85">
        <v>31</v>
      </c>
      <c r="B36" s="85" t="s">
        <v>67</v>
      </c>
      <c r="C36" s="85" t="s">
        <v>68</v>
      </c>
      <c r="D36" s="86" t="str">
        <f t="shared" si="0"/>
        <v/>
      </c>
      <c r="E36" s="89">
        <f>IF(Options!$D$24 = 1, MAX(F36, G36),
IF(Options!$D$25 = 1, AVERAGE(F36,G36),
IF(Options!$D$26 = 1, IFERROR(GEOMEAN(F36, G36), MAX(F36, G36)))))</f>
        <v>5</v>
      </c>
      <c r="F36" s="89" cm="1">
        <f t="array" ref="F36">IF(Options!$D$18=1, IFERROR(MAX(IF($I$199:$R$199=1,(I36:R36),"")),
     MAX(IF($I$199:$R$199=2,(I36:R36),""))),
IF(Options!$D$19=1, IFERROR(AVERAGE(IF($I$199:$R$199=1,(I36:R36),"")),
     AVERAGE(IF($I$199:$R$199=2,(I36:R36),""))),
IF(Options!$D$20=1, IFERROR(GEOMEAN(IF($I$199:$R$199=1,(I36:R36)+0.0001,"")),
     GEOMEAN(IF($I$199:$R$199=2,(I36:R36)+0.0001,""))))))</f>
        <v>2.5</v>
      </c>
      <c r="G36" s="89" cm="1">
        <f t="array" ref="G36">IF(Options!$D$18=1, IFERROR(MAX(IF($I$200:$R$200=1,(I36:R36),"")),
     MAX(IF($I$200:$R$200=2,(I36:R36),""))),
IF(Options!$D$19=1, IFERROR(AVERAGE(IF($I$200:$R$200=1,(I36:R36),"")),
     AVERAGE(IF($I$200:$R$200=2,(I36:R36),""))),
IF(Options!$D$20=1, IFERROR(GEOMEAN(IF($I$200:$R$200=1,(I36:R36)+0.0001,"")),
     GEOMEAN(IF($I$200:$R$200=2,(I36:R36)+0.0001,""))))))</f>
        <v>10</v>
      </c>
      <c r="H36" s="103" t="s">
        <v>68</v>
      </c>
      <c r="I36" s="89">
        <v>2.34</v>
      </c>
      <c r="J36" s="89">
        <v>4.7619047619047397</v>
      </c>
      <c r="K36" s="89">
        <v>0</v>
      </c>
      <c r="L36" s="89">
        <v>2.0847041326567499</v>
      </c>
      <c r="M36" s="89">
        <v>10</v>
      </c>
      <c r="N36" s="89">
        <v>7.1</v>
      </c>
      <c r="O36" s="89">
        <v>0</v>
      </c>
      <c r="P36" s="89">
        <v>2.5</v>
      </c>
      <c r="Q36" s="184">
        <v>10</v>
      </c>
      <c r="R36" s="186">
        <v>0</v>
      </c>
      <c r="S36" s="185"/>
    </row>
    <row r="37" spans="1:19" x14ac:dyDescent="0.2">
      <c r="A37" s="85">
        <v>32</v>
      </c>
      <c r="B37" s="85" t="s">
        <v>69</v>
      </c>
      <c r="C37" s="85" t="s">
        <v>70</v>
      </c>
      <c r="D37" s="86" t="str">
        <f t="shared" si="0"/>
        <v/>
      </c>
      <c r="E37" s="89">
        <f>IF(Options!$D$24 = 1, MAX(F37, G37),
IF(Options!$D$25 = 1, AVERAGE(F37,G37),
IF(Options!$D$26 = 1, IFERROR(GEOMEAN(F37, G37), MAX(F37, G37)))))</f>
        <v>6.6030296076876711</v>
      </c>
      <c r="F37" s="89" cm="1">
        <f t="array" ref="F37">IF(Options!$D$18=1, IFERROR(MAX(IF($I$199:$R$199=1,(I37:R37),"")),
     MAX(IF($I$199:$R$199=2,(I37:R37),""))),
IF(Options!$D$19=1, IFERROR(AVERAGE(IF($I$199:$R$199=1,(I37:R37),"")),
     AVERAGE(IF($I$199:$R$199=2,(I37:R37),""))),
IF(Options!$D$20=1, IFERROR(GEOMEAN(IF($I$199:$R$199=1,(I37:R37)+0.0001,"")),
     GEOMEAN(IF($I$199:$R$199=2,(I37:R37)+0.0001,""))))))</f>
        <v>4.3600000000000003</v>
      </c>
      <c r="G37" s="89" cm="1">
        <f t="array" ref="G37">IF(Options!$D$18=1, IFERROR(MAX(IF($I$200:$R$200=1,(I37:R37),"")),
     MAX(IF($I$200:$R$200=2,(I37:R37),""))),
IF(Options!$D$19=1, IFERROR(AVERAGE(IF($I$200:$R$200=1,(I37:R37),"")),
     AVERAGE(IF($I$200:$R$200=2,(I37:R37),""))),
IF(Options!$D$20=1, IFERROR(GEOMEAN(IF($I$200:$R$200=1,(I37:R37)+0.0001,"")),
     GEOMEAN(IF($I$200:$R$200=2,(I37:R37)+0.0001,""))))))</f>
        <v>10</v>
      </c>
      <c r="H37" s="103" t="s">
        <v>70</v>
      </c>
      <c r="I37" s="89">
        <v>4.3600000000000003</v>
      </c>
      <c r="J37" s="89">
        <v>2.3809523809523698</v>
      </c>
      <c r="K37" s="89">
        <v>0</v>
      </c>
      <c r="L37" s="89">
        <v>0</v>
      </c>
      <c r="M37" s="89">
        <v>5.6000000000011596E-4</v>
      </c>
      <c r="N37" s="89">
        <v>0</v>
      </c>
      <c r="O37" s="89">
        <v>3.54153846153846</v>
      </c>
      <c r="P37" s="89">
        <v>3.5</v>
      </c>
      <c r="Q37" s="184">
        <v>10</v>
      </c>
      <c r="R37" s="186">
        <v>0</v>
      </c>
      <c r="S37" s="185"/>
    </row>
    <row r="38" spans="1:19" x14ac:dyDescent="0.2">
      <c r="A38" s="85">
        <v>33</v>
      </c>
      <c r="B38" s="85" t="s">
        <v>71</v>
      </c>
      <c r="C38" s="85" t="s">
        <v>72</v>
      </c>
      <c r="D38" s="86" t="str">
        <f t="shared" si="0"/>
        <v/>
      </c>
      <c r="E38" s="89">
        <f>IF(Options!$D$24 = 1, MAX(F38, G38),
IF(Options!$D$25 = 1, AVERAGE(F38,G38),
IF(Options!$D$26 = 1, IFERROR(GEOMEAN(F38, G38), MAX(F38, G38)))))</f>
        <v>7.5574721048366866</v>
      </c>
      <c r="F38" s="89" cm="1">
        <f t="array" ref="F38">IF(Options!$D$18=1, IFERROR(MAX(IF($I$199:$R$199=1,(I38:R38),"")),
     MAX(IF($I$199:$R$199=2,(I38:R38),""))),
IF(Options!$D$19=1, IFERROR(AVERAGE(IF($I$199:$R$199=1,(I38:R38),"")),
     AVERAGE(IF($I$199:$R$199=2,(I38:R38),""))),
IF(Options!$D$20=1, IFERROR(GEOMEAN(IF($I$199:$R$199=1,(I38:R38)+0.0001,"")),
     GEOMEAN(IF($I$199:$R$199=2,(I38:R38)+0.0001,""))))))</f>
        <v>9</v>
      </c>
      <c r="G38" s="89" cm="1">
        <f t="array" ref="G38">IF(Options!$D$18=1, IFERROR(MAX(IF($I$200:$R$200=1,(I38:R38),"")),
     MAX(IF($I$200:$R$200=2,(I38:R38),""))),
IF(Options!$D$19=1, IFERROR(AVERAGE(IF($I$200:$R$200=1,(I38:R38),"")),
     AVERAGE(IF($I$200:$R$200=2,(I38:R38),""))),
IF(Options!$D$20=1, IFERROR(GEOMEAN(IF($I$200:$R$200=1,(I38:R38)+0.0001,"")),
     GEOMEAN(IF($I$200:$R$200=2,(I38:R38)+0.0001,""))))))</f>
        <v>6.3461538461538503</v>
      </c>
      <c r="H38" s="103" t="s">
        <v>72</v>
      </c>
      <c r="I38" s="89">
        <v>6.9</v>
      </c>
      <c r="J38" s="89" t="s">
        <v>473</v>
      </c>
      <c r="K38" s="89">
        <v>1.94871794871795</v>
      </c>
      <c r="L38" s="89">
        <v>0.73021811004253001</v>
      </c>
      <c r="M38" s="89">
        <v>0.62172000000000005</v>
      </c>
      <c r="N38" s="89">
        <v>0.183999999999999</v>
      </c>
      <c r="O38" s="89">
        <v>6.3461538461538503</v>
      </c>
      <c r="P38" s="89">
        <v>9</v>
      </c>
      <c r="Q38" s="184">
        <v>0</v>
      </c>
      <c r="R38" s="186">
        <v>0</v>
      </c>
      <c r="S38" s="185"/>
    </row>
    <row r="39" spans="1:19" x14ac:dyDescent="0.2">
      <c r="A39" s="85">
        <v>34</v>
      </c>
      <c r="B39" s="85" t="s">
        <v>73</v>
      </c>
      <c r="C39" s="85" t="s">
        <v>74</v>
      </c>
      <c r="D39" s="86" t="str">
        <f t="shared" si="0"/>
        <v/>
      </c>
      <c r="E39" s="89">
        <f>IF(Options!$D$24 = 1, MAX(F39, G39),
IF(Options!$D$25 = 1, AVERAGE(F39,G39),
IF(Options!$D$26 = 1, IFERROR(GEOMEAN(F39, G39), MAX(F39, G39)))))</f>
        <v>9.6176920308356717</v>
      </c>
      <c r="F39" s="89" cm="1">
        <f t="array" ref="F39">IF(Options!$D$18=1, IFERROR(MAX(IF($I$199:$R$199=1,(I39:R39),"")),
     MAX(IF($I$199:$R$199=2,(I39:R39),""))),
IF(Options!$D$19=1, IFERROR(AVERAGE(IF($I$199:$R$199=1,(I39:R39),"")),
     AVERAGE(IF($I$199:$R$199=2,(I39:R39),""))),
IF(Options!$D$20=1, IFERROR(GEOMEAN(IF($I$199:$R$199=1,(I39:R39)+0.0001,"")),
     GEOMEAN(IF($I$199:$R$199=2,(I39:R39)+0.0001,""))))))</f>
        <v>9.25</v>
      </c>
      <c r="G39" s="89" cm="1">
        <f t="array" ref="G39">IF(Options!$D$18=1, IFERROR(MAX(IF($I$200:$R$200=1,(I39:R39),"")),
     MAX(IF($I$200:$R$200=2,(I39:R39),""))),
IF(Options!$D$19=1, IFERROR(AVERAGE(IF($I$200:$R$200=1,(I39:R39),"")),
     AVERAGE(IF($I$200:$R$200=2,(I39:R39),""))),
IF(Options!$D$20=1, IFERROR(GEOMEAN(IF($I$200:$R$200=1,(I39:R39)+0.0001,"")),
     GEOMEAN(IF($I$200:$R$200=2,(I39:R39)+0.0001,""))))))</f>
        <v>10</v>
      </c>
      <c r="H39" s="103" t="s">
        <v>74</v>
      </c>
      <c r="I39" s="89">
        <v>7.12</v>
      </c>
      <c r="J39" s="89">
        <v>2.3809523809523698</v>
      </c>
      <c r="K39" s="89">
        <v>10</v>
      </c>
      <c r="L39" s="89">
        <v>3.6418058819850199</v>
      </c>
      <c r="M39" s="89">
        <v>1.5169600000000001</v>
      </c>
      <c r="N39" s="89">
        <v>1.292</v>
      </c>
      <c r="O39" s="89">
        <v>8.2215384615384597</v>
      </c>
      <c r="P39" s="89">
        <v>9.25</v>
      </c>
      <c r="Q39" s="184">
        <v>0</v>
      </c>
      <c r="R39" s="186">
        <v>0</v>
      </c>
      <c r="S39" s="185"/>
    </row>
    <row r="40" spans="1:19" x14ac:dyDescent="0.2">
      <c r="A40" s="85">
        <v>35</v>
      </c>
      <c r="B40" s="85" t="s">
        <v>75</v>
      </c>
      <c r="C40" s="85" t="s">
        <v>76</v>
      </c>
      <c r="D40" s="86" t="str">
        <f t="shared" si="0"/>
        <v/>
      </c>
      <c r="E40" s="89">
        <f>IF(Options!$D$24 = 1, MAX(F40, G40),
IF(Options!$D$25 = 1, AVERAGE(F40,G40),
IF(Options!$D$26 = 1, IFERROR(GEOMEAN(F40, G40), MAX(F40, G40)))))</f>
        <v>10</v>
      </c>
      <c r="F40" s="89" cm="1">
        <f t="array" ref="F40">IF(Options!$D$18=1, IFERROR(MAX(IF($I$199:$R$199=1,(I40:R40),"")),
     MAX(IF($I$199:$R$199=2,(I40:R40),""))),
IF(Options!$D$19=1, IFERROR(AVERAGE(IF($I$199:$R$199=1,(I40:R40),"")),
     AVERAGE(IF($I$199:$R$199=2,(I40:R40),""))),
IF(Options!$D$20=1, IFERROR(GEOMEAN(IF($I$199:$R$199=1,(I40:R40)+0.0001,"")),
     GEOMEAN(IF($I$199:$R$199=2,(I40:R40)+0.0001,""))))))</f>
        <v>10</v>
      </c>
      <c r="G40" s="89" cm="1">
        <f t="array" ref="G40">IF(Options!$D$18=1, IFERROR(MAX(IF($I$200:$R$200=1,(I40:R40),"")),
     MAX(IF($I$200:$R$200=2,(I40:R40),""))),
IF(Options!$D$19=1, IFERROR(AVERAGE(IF($I$200:$R$200=1,(I40:R40),"")),
     AVERAGE(IF($I$200:$R$200=2,(I40:R40),""))),
IF(Options!$D$20=1, IFERROR(GEOMEAN(IF($I$200:$R$200=1,(I40:R40)+0.0001,"")),
     GEOMEAN(IF($I$200:$R$200=2,(I40:R40)+0.0001,""))))))</f>
        <v>10</v>
      </c>
      <c r="H40" s="103" t="s">
        <v>76</v>
      </c>
      <c r="I40" s="89">
        <v>8.6999999999999993</v>
      </c>
      <c r="J40" s="89" t="s">
        <v>473</v>
      </c>
      <c r="K40" s="89">
        <v>9.1025641025641004</v>
      </c>
      <c r="L40" s="89">
        <v>0</v>
      </c>
      <c r="M40" s="89">
        <v>2.4039999999999399E-2</v>
      </c>
      <c r="N40" s="89">
        <v>4.1999999999999801E-2</v>
      </c>
      <c r="O40" s="89">
        <v>8.7015384615384601</v>
      </c>
      <c r="P40" s="89">
        <v>10</v>
      </c>
      <c r="Q40" s="184">
        <v>10</v>
      </c>
      <c r="R40" s="186">
        <v>0</v>
      </c>
      <c r="S40" s="185"/>
    </row>
    <row r="41" spans="1:19" x14ac:dyDescent="0.2">
      <c r="A41" s="85">
        <v>36</v>
      </c>
      <c r="B41" s="85" t="s">
        <v>77</v>
      </c>
      <c r="C41" s="85" t="s">
        <v>78</v>
      </c>
      <c r="D41" s="86" t="str">
        <f t="shared" si="0"/>
        <v/>
      </c>
      <c r="E41" s="89">
        <f>IF(Options!$D$24 = 1, MAX(F41, G41),
IF(Options!$D$25 = 1, AVERAGE(F41,G41),
IF(Options!$D$26 = 1, IFERROR(GEOMEAN(F41, G41), MAX(F41, G41)))))</f>
        <v>7.9778771033980647</v>
      </c>
      <c r="F41" s="89" cm="1">
        <f t="array" ref="F41">IF(Options!$D$18=1, IFERROR(MAX(IF($I$199:$R$199=1,(I41:R41),"")),
     MAX(IF($I$199:$R$199=2,(I41:R41),""))),
IF(Options!$D$19=1, IFERROR(AVERAGE(IF($I$199:$R$199=1,(I41:R41),"")),
     AVERAGE(IF($I$199:$R$199=2,(I41:R41),""))),
IF(Options!$D$20=1, IFERROR(GEOMEAN(IF($I$199:$R$199=1,(I41:R41)+0.0001,"")),
     GEOMEAN(IF($I$199:$R$199=2,(I41:R41)+0.0001,""))))))</f>
        <v>9.2799999999999994</v>
      </c>
      <c r="G41" s="89" cm="1">
        <f t="array" ref="G41">IF(Options!$D$18=1, IFERROR(MAX(IF($I$200:$R$200=1,(I41:R41),"")),
     MAX(IF($I$200:$R$200=2,(I41:R41),""))),
IF(Options!$D$19=1, IFERROR(AVERAGE(IF($I$200:$R$200=1,(I41:R41),"")),
     AVERAGE(IF($I$200:$R$200=2,(I41:R41),""))),
IF(Options!$D$20=1, IFERROR(GEOMEAN(IF($I$200:$R$200=1,(I41:R41)+0.0001,"")),
     GEOMEAN(IF($I$200:$R$200=2,(I41:R41)+0.0001,""))))))</f>
        <v>6.8584615384615404</v>
      </c>
      <c r="H41" s="103" t="s">
        <v>78</v>
      </c>
      <c r="I41" s="89">
        <v>9.2799999999999994</v>
      </c>
      <c r="J41" s="89">
        <v>2.3809523809523698</v>
      </c>
      <c r="K41" s="89">
        <v>2.9015837104072402</v>
      </c>
      <c r="L41" s="89">
        <v>0</v>
      </c>
      <c r="M41" s="89">
        <v>0.12116</v>
      </c>
      <c r="N41" s="89">
        <v>5.1999999999999602E-2</v>
      </c>
      <c r="O41" s="89">
        <v>6.8584615384615404</v>
      </c>
      <c r="P41" s="89">
        <v>9.25</v>
      </c>
      <c r="Q41" s="184">
        <v>0</v>
      </c>
      <c r="R41" s="186">
        <v>0</v>
      </c>
      <c r="S41" s="185"/>
    </row>
    <row r="42" spans="1:19" x14ac:dyDescent="0.2">
      <c r="A42" s="85">
        <v>37</v>
      </c>
      <c r="B42" s="85" t="s">
        <v>79</v>
      </c>
      <c r="C42" s="85" t="s">
        <v>80</v>
      </c>
      <c r="D42" s="86" t="str">
        <f t="shared" si="0"/>
        <v/>
      </c>
      <c r="E42" s="89">
        <f>IF(Options!$D$24 = 1, MAX(F42, G42),
IF(Options!$D$25 = 1, AVERAGE(F42,G42),
IF(Options!$D$26 = 1, IFERROR(GEOMEAN(F42, G42), MAX(F42, G42)))))</f>
        <v>6.4086994446165431</v>
      </c>
      <c r="F42" s="89" cm="1">
        <f t="array" ref="F42">IF(Options!$D$18=1, IFERROR(MAX(IF($I$199:$R$199=1,(I42:R42),"")),
     MAX(IF($I$199:$R$199=2,(I42:R42),""))),
IF(Options!$D$19=1, IFERROR(AVERAGE(IF($I$199:$R$199=1,(I42:R42),"")),
     AVERAGE(IF($I$199:$R$199=2,(I42:R42),""))),
IF(Options!$D$20=1, IFERROR(GEOMEAN(IF($I$199:$R$199=1,(I42:R42)+0.0001,"")),
     GEOMEAN(IF($I$199:$R$199=2,(I42:R42)+0.0001,""))))))</f>
        <v>5.75</v>
      </c>
      <c r="G42" s="89" cm="1">
        <f t="array" ref="G42">IF(Options!$D$18=1, IFERROR(MAX(IF($I$200:$R$200=1,(I42:R42),"")),
     MAX(IF($I$200:$R$200=2,(I42:R42),""))),
IF(Options!$D$19=1, IFERROR(AVERAGE(IF($I$200:$R$200=1,(I42:R42),"")),
     AVERAGE(IF($I$200:$R$200=2,(I42:R42),""))),
IF(Options!$D$20=1, IFERROR(GEOMEAN(IF($I$200:$R$200=1,(I42:R42)+0.0001,"")),
     GEOMEAN(IF($I$200:$R$200=2,(I42:R42)+0.0001,""))))))</f>
        <v>7.1428571428571104</v>
      </c>
      <c r="H42" s="103" t="s">
        <v>80</v>
      </c>
      <c r="I42" s="89">
        <v>5.16</v>
      </c>
      <c r="J42" s="89">
        <v>7.1428571428571104</v>
      </c>
      <c r="K42" s="89">
        <v>2.25987062467606</v>
      </c>
      <c r="L42" s="89">
        <v>4.2316293755565297</v>
      </c>
      <c r="M42" s="89">
        <v>5.1097599999999996</v>
      </c>
      <c r="N42" s="89">
        <v>5.2060000000000004</v>
      </c>
      <c r="O42" s="89">
        <v>2.10769230769231</v>
      </c>
      <c r="P42" s="89">
        <v>5.75</v>
      </c>
      <c r="Q42" s="184">
        <v>0</v>
      </c>
      <c r="R42" s="186">
        <v>0</v>
      </c>
      <c r="S42" s="185"/>
    </row>
    <row r="43" spans="1:19" x14ac:dyDescent="0.2">
      <c r="A43" s="85">
        <v>38</v>
      </c>
      <c r="B43" s="85" t="s">
        <v>81</v>
      </c>
      <c r="C43" s="85" t="s">
        <v>82</v>
      </c>
      <c r="D43" s="86" t="str">
        <f t="shared" si="0"/>
        <v/>
      </c>
      <c r="E43" s="89">
        <f>IF(Options!$D$24 = 1, MAX(F43, G43),
IF(Options!$D$25 = 1, AVERAGE(F43,G43),
IF(Options!$D$26 = 1, IFERROR(GEOMEAN(F43, G43), MAX(F43, G43)))))</f>
        <v>1.2558662349151641</v>
      </c>
      <c r="F43" s="89" cm="1">
        <f t="array" ref="F43">IF(Options!$D$18=1, IFERROR(MAX(IF($I$199:$R$199=1,(I43:R43),"")),
     MAX(IF($I$199:$R$199=2,(I43:R43),""))),
IF(Options!$D$19=1, IFERROR(AVERAGE(IF($I$199:$R$199=1,(I43:R43),"")),
     AVERAGE(IF($I$199:$R$199=2,(I43:R43),""))),
IF(Options!$D$20=1, IFERROR(GEOMEAN(IF($I$199:$R$199=1,(I43:R43)+0.0001,"")),
     GEOMEAN(IF($I$199:$R$199=2,(I43:R43)+0.0001,""))))))</f>
        <v>10</v>
      </c>
      <c r="G43" s="89" cm="1">
        <f t="array" ref="G43">IF(Options!$D$18=1, IFERROR(MAX(IF($I$200:$R$200=1,(I43:R43),"")),
     MAX(IF($I$200:$R$200=2,(I43:R43),""))),
IF(Options!$D$19=1, IFERROR(AVERAGE(IF($I$200:$R$200=1,(I43:R43),"")),
     AVERAGE(IF($I$200:$R$200=2,(I43:R43),""))),
IF(Options!$D$20=1, IFERROR(GEOMEAN(IF($I$200:$R$200=1,(I43:R43)+0.0001,"")),
     GEOMEAN(IF($I$200:$R$200=2,(I43:R43)+0.0001,""))))))</f>
        <v>0.157719999999999</v>
      </c>
      <c r="H43" s="103" t="s">
        <v>82</v>
      </c>
      <c r="I43" s="89">
        <v>8.56</v>
      </c>
      <c r="J43" s="89" t="s">
        <v>473</v>
      </c>
      <c r="K43" s="89">
        <v>0</v>
      </c>
      <c r="L43" s="89">
        <v>0</v>
      </c>
      <c r="M43" s="89">
        <v>0.157719999999999</v>
      </c>
      <c r="N43" s="89">
        <v>0</v>
      </c>
      <c r="O43" s="89" t="s">
        <v>473</v>
      </c>
      <c r="P43" s="89">
        <v>10</v>
      </c>
      <c r="Q43" s="184">
        <v>0</v>
      </c>
      <c r="R43" s="186">
        <v>0</v>
      </c>
      <c r="S43" s="185"/>
    </row>
    <row r="44" spans="1:19" x14ac:dyDescent="0.2">
      <c r="A44" s="85">
        <v>39</v>
      </c>
      <c r="B44" s="85" t="s">
        <v>83</v>
      </c>
      <c r="C44" s="85" t="s">
        <v>84</v>
      </c>
      <c r="D44" s="86" t="str">
        <f t="shared" si="0"/>
        <v/>
      </c>
      <c r="E44" s="89">
        <f>IF(Options!$D$24 = 1, MAX(F44, G44),
IF(Options!$D$25 = 1, AVERAGE(F44,G44),
IF(Options!$D$26 = 1, IFERROR(GEOMEAN(F44, G44), MAX(F44, G44)))))</f>
        <v>7.2829177669392919</v>
      </c>
      <c r="F44" s="89" cm="1">
        <f t="array" ref="F44">IF(Options!$D$18=1, IFERROR(MAX(IF($I$199:$R$199=1,(I44:R44),"")),
     MAX(IF($I$199:$R$199=2,(I44:R44),""))),
IF(Options!$D$19=1, IFERROR(AVERAGE(IF($I$199:$R$199=1,(I44:R44),"")),
     AVERAGE(IF($I$199:$R$199=2,(I44:R44),""))),
IF(Options!$D$20=1, IFERROR(GEOMEAN(IF($I$199:$R$199=1,(I44:R44)+0.0001,"")),
     GEOMEAN(IF($I$199:$R$199=2,(I44:R44)+0.0001,""))))))</f>
        <v>8.14</v>
      </c>
      <c r="G44" s="89" cm="1">
        <f t="array" ref="G44">IF(Options!$D$18=1, IFERROR(MAX(IF($I$200:$R$200=1,(I44:R44),"")),
     MAX(IF($I$200:$R$200=2,(I44:R44),""))),
IF(Options!$D$19=1, IFERROR(AVERAGE(IF($I$200:$R$200=1,(I44:R44),"")),
     AVERAGE(IF($I$200:$R$200=2,(I44:R44),""))),
IF(Options!$D$20=1, IFERROR(GEOMEAN(IF($I$200:$R$200=1,(I44:R44)+0.0001,"")),
     GEOMEAN(IF($I$200:$R$200=2,(I44:R44)+0.0001,""))))))</f>
        <v>6.5160799999999997</v>
      </c>
      <c r="H44" s="103" t="s">
        <v>84</v>
      </c>
      <c r="I44" s="89">
        <v>8.14</v>
      </c>
      <c r="J44" s="89" t="s">
        <v>473</v>
      </c>
      <c r="K44" s="89">
        <v>0.51370752630945304</v>
      </c>
      <c r="L44" s="89">
        <v>3.8208208807439301</v>
      </c>
      <c r="M44" s="89">
        <v>6.5160799999999997</v>
      </c>
      <c r="N44" s="89">
        <v>3.0840000000000001</v>
      </c>
      <c r="O44" s="89">
        <v>5.4169230769230801</v>
      </c>
      <c r="P44" s="89">
        <v>6.25</v>
      </c>
      <c r="Q44" s="184">
        <v>0</v>
      </c>
      <c r="R44" s="186">
        <v>0</v>
      </c>
      <c r="S44" s="185"/>
    </row>
    <row r="45" spans="1:19" x14ac:dyDescent="0.2">
      <c r="A45" s="85">
        <v>40</v>
      </c>
      <c r="B45" s="85" t="s">
        <v>85</v>
      </c>
      <c r="C45" s="85" t="s">
        <v>86</v>
      </c>
      <c r="D45" s="86" t="str">
        <f t="shared" si="0"/>
        <v/>
      </c>
      <c r="E45" s="89">
        <f>IF(Options!$D$24 = 1, MAX(F45, G45),
IF(Options!$D$25 = 1, AVERAGE(F45,G45),
IF(Options!$D$26 = 1, IFERROR(GEOMEAN(F45, G45), MAX(F45, G45)))))</f>
        <v>4.8697315854455061</v>
      </c>
      <c r="F45" s="89" cm="1">
        <f t="array" ref="F45">IF(Options!$D$18=1, IFERROR(MAX(IF($I$199:$R$199=1,(I45:R45),"")),
     MAX(IF($I$199:$R$199=2,(I45:R45),""))),
IF(Options!$D$19=1, IFERROR(AVERAGE(IF($I$199:$R$199=1,(I45:R45),"")),
     AVERAGE(IF($I$199:$R$199=2,(I45:R45),""))),
IF(Options!$D$20=1, IFERROR(GEOMEAN(IF($I$199:$R$199=1,(I45:R45)+0.0001,"")),
     GEOMEAN(IF($I$199:$R$199=2,(I45:R45)+0.0001,""))))))</f>
        <v>4.9800000000000004</v>
      </c>
      <c r="G45" s="89" cm="1">
        <f t="array" ref="G45">IF(Options!$D$18=1, IFERROR(MAX(IF($I$200:$R$200=1,(I45:R45),"")),
     MAX(IF($I$200:$R$200=2,(I45:R45),""))),
IF(Options!$D$19=1, IFERROR(AVERAGE(IF($I$200:$R$200=1,(I45:R45),"")),
     AVERAGE(IF($I$200:$R$200=2,(I45:R45),""))),
IF(Options!$D$20=1, IFERROR(GEOMEAN(IF($I$200:$R$200=1,(I45:R45)+0.0001,"")),
     GEOMEAN(IF($I$200:$R$200=2,(I45:R45)+0.0001,""))))))</f>
        <v>4.7619047619047397</v>
      </c>
      <c r="H45" s="103" t="s">
        <v>86</v>
      </c>
      <c r="I45" s="89">
        <v>4.9800000000000004</v>
      </c>
      <c r="J45" s="89">
        <v>4.7619047619047397</v>
      </c>
      <c r="K45" s="89">
        <v>3.2412450853612298</v>
      </c>
      <c r="L45" s="89">
        <v>4.2360232881415296</v>
      </c>
      <c r="M45" s="89">
        <v>3.6737199999999999</v>
      </c>
      <c r="N45" s="89">
        <v>1.964</v>
      </c>
      <c r="O45" s="89">
        <v>3.7184615384615398</v>
      </c>
      <c r="P45" s="89">
        <v>3.5</v>
      </c>
      <c r="Q45" s="184">
        <v>0</v>
      </c>
      <c r="R45" s="186">
        <v>0</v>
      </c>
      <c r="S45" s="185"/>
    </row>
    <row r="46" spans="1:19" x14ac:dyDescent="0.2">
      <c r="A46" s="85">
        <v>41</v>
      </c>
      <c r="B46" s="85" t="s">
        <v>87</v>
      </c>
      <c r="C46" s="85" t="s">
        <v>88</v>
      </c>
      <c r="D46" s="86" t="str">
        <f t="shared" si="0"/>
        <v/>
      </c>
      <c r="E46" s="89">
        <f>IF(Options!$D$24 = 1, MAX(F46, G46),
IF(Options!$D$25 = 1, AVERAGE(F46,G46),
IF(Options!$D$26 = 1, IFERROR(GEOMEAN(F46, G46), MAX(F46, G46)))))</f>
        <v>5.7569833370313823</v>
      </c>
      <c r="F46" s="89" cm="1">
        <f t="array" ref="F46">IF(Options!$D$18=1, IFERROR(MAX(IF($I$199:$R$199=1,(I46:R46),"")),
     MAX(IF($I$199:$R$199=2,(I46:R46),""))),
IF(Options!$D$19=1, IFERROR(AVERAGE(IF($I$199:$R$199=1,(I46:R46),"")),
     AVERAGE(IF($I$199:$R$199=2,(I46:R46),""))),
IF(Options!$D$20=1, IFERROR(GEOMEAN(IF($I$199:$R$199=1,(I46:R46)+0.0001,"")),
     GEOMEAN(IF($I$199:$R$199=2,(I46:R46)+0.0001,""))))))</f>
        <v>6.96</v>
      </c>
      <c r="G46" s="89" cm="1">
        <f t="array" ref="G46">IF(Options!$D$18=1, IFERROR(MAX(IF($I$200:$R$200=1,(I46:R46),"")),
     MAX(IF($I$200:$R$200=2,(I46:R46),""))),
IF(Options!$D$19=1, IFERROR(AVERAGE(IF($I$200:$R$200=1,(I46:R46),"")),
     AVERAGE(IF($I$200:$R$200=2,(I46:R46),""))),
IF(Options!$D$20=1, IFERROR(GEOMEAN(IF($I$200:$R$200=1,(I46:R46)+0.0001,"")),
     GEOMEAN(IF($I$200:$R$200=2,(I46:R46)+0.0001,""))))))</f>
        <v>4.7619047619047397</v>
      </c>
      <c r="H46" s="103" t="s">
        <v>88</v>
      </c>
      <c r="I46" s="89">
        <v>6.96</v>
      </c>
      <c r="J46" s="89">
        <v>4.7619047619047397</v>
      </c>
      <c r="K46" s="89">
        <v>0</v>
      </c>
      <c r="L46" s="89">
        <v>0</v>
      </c>
      <c r="M46" s="89">
        <v>2.8983599999999998</v>
      </c>
      <c r="N46" s="89">
        <v>0.52999999999999903</v>
      </c>
      <c r="O46" s="89">
        <v>1.9707692307692299</v>
      </c>
      <c r="P46" s="89">
        <v>3.5</v>
      </c>
      <c r="Q46" s="184">
        <v>0</v>
      </c>
      <c r="R46" s="186">
        <v>0</v>
      </c>
      <c r="S46" s="185"/>
    </row>
    <row r="47" spans="1:19" x14ac:dyDescent="0.2">
      <c r="A47" s="85">
        <v>42</v>
      </c>
      <c r="B47" s="85" t="s">
        <v>89</v>
      </c>
      <c r="C47" s="85" t="s">
        <v>90</v>
      </c>
      <c r="D47" s="86" t="str">
        <f t="shared" si="0"/>
        <v/>
      </c>
      <c r="E47" s="89">
        <f>IF(Options!$D$24 = 1, MAX(F47, G47),
IF(Options!$D$25 = 1, AVERAGE(F47,G47),
IF(Options!$D$26 = 1, IFERROR(GEOMEAN(F47, G47), MAX(F47, G47)))))</f>
        <v>7.3484692283495345</v>
      </c>
      <c r="F47" s="89" cm="1">
        <f t="array" ref="F47">IF(Options!$D$18=1, IFERROR(MAX(IF($I$199:$R$199=1,(I47:R47),"")),
     MAX(IF($I$199:$R$199=2,(I47:R47),""))),
IF(Options!$D$19=1, IFERROR(AVERAGE(IF($I$199:$R$199=1,(I47:R47),"")),
     AVERAGE(IF($I$199:$R$199=2,(I47:R47),""))),
IF(Options!$D$20=1, IFERROR(GEOMEAN(IF($I$199:$R$199=1,(I47:R47)+0.0001,"")),
     GEOMEAN(IF($I$199:$R$199=2,(I47:R47)+0.0001,""))))))</f>
        <v>5.4</v>
      </c>
      <c r="G47" s="89" cm="1">
        <f t="array" ref="G47">IF(Options!$D$18=1, IFERROR(MAX(IF($I$200:$R$200=1,(I47:R47),"")),
     MAX(IF($I$200:$R$200=2,(I47:R47),""))),
IF(Options!$D$19=1, IFERROR(AVERAGE(IF($I$200:$R$200=1,(I47:R47),"")),
     AVERAGE(IF($I$200:$R$200=2,(I47:R47),""))),
IF(Options!$D$20=1, IFERROR(GEOMEAN(IF($I$200:$R$200=1,(I47:R47)+0.0001,"")),
     GEOMEAN(IF($I$200:$R$200=2,(I47:R47)+0.0001,""))))))</f>
        <v>10</v>
      </c>
      <c r="H47" s="103" t="s">
        <v>90</v>
      </c>
      <c r="I47" s="89">
        <v>5.4</v>
      </c>
      <c r="J47" s="89">
        <v>10</v>
      </c>
      <c r="K47" s="89">
        <v>2.9059829059829099</v>
      </c>
      <c r="L47" s="89">
        <v>0.36804772794579299</v>
      </c>
      <c r="M47" s="89">
        <v>10</v>
      </c>
      <c r="N47" s="89">
        <v>2.9359999999999999</v>
      </c>
      <c r="O47" s="89">
        <v>0.35230769230769399</v>
      </c>
      <c r="P47" s="89">
        <v>3.25</v>
      </c>
      <c r="Q47" s="184">
        <v>0</v>
      </c>
      <c r="R47" s="186">
        <v>0</v>
      </c>
      <c r="S47" s="185"/>
    </row>
    <row r="48" spans="1:19" x14ac:dyDescent="0.2">
      <c r="A48" s="85">
        <v>43</v>
      </c>
      <c r="B48" s="85" t="s">
        <v>91</v>
      </c>
      <c r="C48" s="85" t="s">
        <v>92</v>
      </c>
      <c r="D48" s="86" t="str">
        <f t="shared" si="0"/>
        <v/>
      </c>
      <c r="E48" s="89">
        <f>IF(Options!$D$24 = 1, MAX(F48, G48),
IF(Options!$D$25 = 1, AVERAGE(F48,G48),
IF(Options!$D$26 = 1, IFERROR(GEOMEAN(F48, G48), MAX(F48, G48)))))</f>
        <v>6</v>
      </c>
      <c r="F48" s="89" cm="1">
        <f t="array" ref="F48">IF(Options!$D$18=1, IFERROR(MAX(IF($I$199:$R$199=1,(I48:R48),"")),
     MAX(IF($I$199:$R$199=2,(I48:R48),""))),
IF(Options!$D$19=1, IFERROR(AVERAGE(IF($I$199:$R$199=1,(I48:R48),"")),
     AVERAGE(IF($I$199:$R$199=2,(I48:R48),""))),
IF(Options!$D$20=1, IFERROR(GEOMEAN(IF($I$199:$R$199=1,(I48:R48)+0.0001,"")),
     GEOMEAN(IF($I$199:$R$199=2,(I48:R48)+0.0001,""))))))</f>
        <v>3.6</v>
      </c>
      <c r="G48" s="89" cm="1">
        <f t="array" ref="G48">IF(Options!$D$18=1, IFERROR(MAX(IF($I$200:$R$200=1,(I48:R48),"")),
     MAX(IF($I$200:$R$200=2,(I48:R48),""))),
IF(Options!$D$19=1, IFERROR(AVERAGE(IF($I$200:$R$200=1,(I48:R48),"")),
     AVERAGE(IF($I$200:$R$200=2,(I48:R48),""))),
IF(Options!$D$20=1, IFERROR(GEOMEAN(IF($I$200:$R$200=1,(I48:R48)+0.0001,"")),
     GEOMEAN(IF($I$200:$R$200=2,(I48:R48)+0.0001,""))))))</f>
        <v>10</v>
      </c>
      <c r="H48" s="103" t="s">
        <v>92</v>
      </c>
      <c r="I48" s="89">
        <v>3.6</v>
      </c>
      <c r="J48" s="89">
        <v>4.7619047619047397</v>
      </c>
      <c r="K48" s="89">
        <v>0</v>
      </c>
      <c r="L48" s="89">
        <v>0</v>
      </c>
      <c r="M48" s="89">
        <v>10</v>
      </c>
      <c r="N48" s="89">
        <v>10</v>
      </c>
      <c r="O48" s="89">
        <v>0.99384615384615305</v>
      </c>
      <c r="P48" s="89">
        <v>3.5</v>
      </c>
      <c r="Q48" s="184">
        <v>0</v>
      </c>
      <c r="R48" s="186">
        <v>0</v>
      </c>
      <c r="S48" s="185"/>
    </row>
    <row r="49" spans="1:19" x14ac:dyDescent="0.2">
      <c r="A49" s="85">
        <v>44</v>
      </c>
      <c r="B49" s="85" t="s">
        <v>93</v>
      </c>
      <c r="C49" s="85" t="s">
        <v>94</v>
      </c>
      <c r="D49" s="86" t="str">
        <f t="shared" si="0"/>
        <v/>
      </c>
      <c r="E49" s="89">
        <f>IF(Options!$D$24 = 1, MAX(F49, G49),
IF(Options!$D$25 = 1, AVERAGE(F49,G49),
IF(Options!$D$26 = 1, IFERROR(GEOMEAN(F49, G49), MAX(F49, G49)))))</f>
        <v>2.5011229477976471</v>
      </c>
      <c r="F49" s="89" cm="1">
        <f t="array" ref="F49">IF(Options!$D$18=1, IFERROR(MAX(IF($I$199:$R$199=1,(I49:R49),"")),
     MAX(IF($I$199:$R$199=2,(I49:R49),""))),
IF(Options!$D$19=1, IFERROR(AVERAGE(IF($I$199:$R$199=1,(I49:R49),"")),
     AVERAGE(IF($I$199:$R$199=2,(I49:R49),""))),
IF(Options!$D$20=1, IFERROR(GEOMEAN(IF($I$199:$R$199=1,(I49:R49)+0.0001,"")),
     GEOMEAN(IF($I$199:$R$199=2,(I49:R49)+0.0001,""))))))</f>
        <v>0.79999999999999905</v>
      </c>
      <c r="G49" s="89" cm="1">
        <f t="array" ref="G49">IF(Options!$D$18=1, IFERROR(MAX(IF($I$200:$R$200=1,(I49:R49),"")),
     MAX(IF($I$200:$R$200=2,(I49:R49),""))),
IF(Options!$D$19=1, IFERROR(AVERAGE(IF($I$200:$R$200=1,(I49:R49),"")),
     AVERAGE(IF($I$200:$R$200=2,(I49:R49),""))),
IF(Options!$D$20=1, IFERROR(GEOMEAN(IF($I$200:$R$200=1,(I49:R49)+0.0001,"")),
     GEOMEAN(IF($I$200:$R$200=2,(I49:R49)+0.0001,""))))))</f>
        <v>7.8195199999999998</v>
      </c>
      <c r="H49" s="103" t="s">
        <v>94</v>
      </c>
      <c r="I49" s="89">
        <v>0.79999999999999905</v>
      </c>
      <c r="J49" s="89">
        <v>2.3809523809523698</v>
      </c>
      <c r="K49" s="89">
        <v>0</v>
      </c>
      <c r="L49" s="89">
        <v>4.3538018559316898</v>
      </c>
      <c r="M49" s="89">
        <v>7.8195199999999998</v>
      </c>
      <c r="N49" s="89">
        <v>4.1020000000000003</v>
      </c>
      <c r="O49" s="89">
        <v>1.9553846153846099</v>
      </c>
      <c r="P49" s="89">
        <v>0.5</v>
      </c>
      <c r="Q49" s="184">
        <v>0</v>
      </c>
      <c r="R49" s="186">
        <v>0</v>
      </c>
      <c r="S49" s="185"/>
    </row>
    <row r="50" spans="1:19" x14ac:dyDescent="0.2">
      <c r="A50" s="85">
        <v>45</v>
      </c>
      <c r="B50" s="85" t="s">
        <v>95</v>
      </c>
      <c r="C50" s="85" t="s">
        <v>96</v>
      </c>
      <c r="D50" s="86" t="str">
        <f t="shared" si="0"/>
        <v/>
      </c>
      <c r="E50" s="89">
        <f>IF(Options!$D$24 = 1, MAX(F50, G50),
IF(Options!$D$25 = 1, AVERAGE(F50,G50),
IF(Options!$D$26 = 1, IFERROR(GEOMEAN(F50, G50), MAX(F50, G50)))))</f>
        <v>7.9281775963962886</v>
      </c>
      <c r="F50" s="89" cm="1">
        <f t="array" ref="F50">IF(Options!$D$18=1, IFERROR(MAX(IF($I$199:$R$199=1,(I50:R50),"")),
     MAX(IF($I$199:$R$199=2,(I50:R50),""))),
IF(Options!$D$19=1, IFERROR(AVERAGE(IF($I$199:$R$199=1,(I50:R50),"")),
     AVERAGE(IF($I$199:$R$199=2,(I50:R50),""))),
IF(Options!$D$20=1, IFERROR(GEOMEAN(IF($I$199:$R$199=1,(I50:R50)+0.0001,"")),
     GEOMEAN(IF($I$199:$R$199=2,(I50:R50)+0.0001,""))))))</f>
        <v>9.36</v>
      </c>
      <c r="G50" s="89" cm="1">
        <f t="array" ref="G50">IF(Options!$D$18=1, IFERROR(MAX(IF($I$200:$R$200=1,(I50:R50),"")),
     MAX(IF($I$200:$R$200=2,(I50:R50),""))),
IF(Options!$D$19=1, IFERROR(AVERAGE(IF($I$200:$R$200=1,(I50:R50),"")),
     AVERAGE(IF($I$200:$R$200=2,(I50:R50),""))),
IF(Options!$D$20=1, IFERROR(GEOMEAN(IF($I$200:$R$200=1,(I50:R50)+0.0001,"")),
     GEOMEAN(IF($I$200:$R$200=2,(I50:R50)+0.0001,""))))))</f>
        <v>6.7153846153846199</v>
      </c>
      <c r="H50" s="103" t="s">
        <v>96</v>
      </c>
      <c r="I50" s="89">
        <v>9.36</v>
      </c>
      <c r="J50" s="89">
        <v>4.7619047619047397</v>
      </c>
      <c r="K50" s="89">
        <v>6.6666666666748099E-4</v>
      </c>
      <c r="L50" s="89">
        <v>6.6666666666748099E-4</v>
      </c>
      <c r="M50" s="89">
        <v>4.4707999999999997</v>
      </c>
      <c r="N50" s="89">
        <v>0.86799999999999999</v>
      </c>
      <c r="O50" s="89">
        <v>6.7153846153846199</v>
      </c>
      <c r="P50" s="89">
        <v>8.75</v>
      </c>
      <c r="Q50" s="184">
        <v>0</v>
      </c>
      <c r="R50" s="186">
        <v>0</v>
      </c>
      <c r="S50" s="185"/>
    </row>
    <row r="51" spans="1:19" x14ac:dyDescent="0.2">
      <c r="A51" s="85">
        <v>46</v>
      </c>
      <c r="B51" s="85" t="s">
        <v>97</v>
      </c>
      <c r="C51" s="85" t="s">
        <v>98</v>
      </c>
      <c r="D51" s="86" t="str">
        <f t="shared" si="0"/>
        <v/>
      </c>
      <c r="E51" s="89">
        <f>IF(Options!$D$24 = 1, MAX(F51, G51),
IF(Options!$D$25 = 1, AVERAGE(F51,G51),
IF(Options!$D$26 = 1, IFERROR(GEOMEAN(F51, G51), MAX(F51, G51)))))</f>
        <v>9.3605046668994945</v>
      </c>
      <c r="F51" s="89" cm="1">
        <f t="array" ref="F51">IF(Options!$D$18=1, IFERROR(MAX(IF($I$199:$R$199=1,(I51:R51),"")),
     MAX(IF($I$199:$R$199=2,(I51:R51),""))),
IF(Options!$D$19=1, IFERROR(AVERAGE(IF($I$199:$R$199=1,(I51:R51),"")),
     AVERAGE(IF($I$199:$R$199=2,(I51:R51),""))),
IF(Options!$D$20=1, IFERROR(GEOMEAN(IF($I$199:$R$199=1,(I51:R51)+0.0001,"")),
     GEOMEAN(IF($I$199:$R$199=2,(I51:R51)+0.0001,""))))))</f>
        <v>9.1999999999999993</v>
      </c>
      <c r="G51" s="89" cm="1">
        <f t="array" ref="G51">IF(Options!$D$18=1, IFERROR(MAX(IF($I$200:$R$200=1,(I51:R51),"")),
     MAX(IF($I$200:$R$200=2,(I51:R51),""))),
IF(Options!$D$19=1, IFERROR(AVERAGE(IF($I$200:$R$200=1,(I51:R51),"")),
     AVERAGE(IF($I$200:$R$200=2,(I51:R51),""))),
IF(Options!$D$20=1, IFERROR(GEOMEAN(IF($I$200:$R$200=1,(I51:R51)+0.0001,"")),
     GEOMEAN(IF($I$200:$R$200=2,(I51:R51)+0.0001,""))))))</f>
        <v>9.5238095238094793</v>
      </c>
      <c r="H51" s="103" t="s">
        <v>98</v>
      </c>
      <c r="I51" s="89">
        <v>9.1999999999999993</v>
      </c>
      <c r="J51" s="89">
        <v>9.5238095238094793</v>
      </c>
      <c r="K51" s="89" t="s">
        <v>473</v>
      </c>
      <c r="L51" s="89" t="s">
        <v>473</v>
      </c>
      <c r="M51" s="89">
        <v>0.39687999999999901</v>
      </c>
      <c r="N51" s="89">
        <v>0</v>
      </c>
      <c r="O51" s="89">
        <v>5.5769230769230802</v>
      </c>
      <c r="P51" s="89">
        <v>5.5</v>
      </c>
      <c r="Q51" s="184">
        <v>0</v>
      </c>
      <c r="R51" s="186">
        <v>0</v>
      </c>
      <c r="S51" s="185"/>
    </row>
    <row r="52" spans="1:19" x14ac:dyDescent="0.2">
      <c r="A52" s="85">
        <v>47</v>
      </c>
      <c r="B52" s="85" t="s">
        <v>99</v>
      </c>
      <c r="C52" s="85" t="s">
        <v>100</v>
      </c>
      <c r="D52" s="86" t="str">
        <f t="shared" si="0"/>
        <v/>
      </c>
      <c r="E52" s="89">
        <f>IF(Options!$D$24 = 1, MAX(F52, G52),
IF(Options!$D$25 = 1, AVERAGE(F52,G52),
IF(Options!$D$26 = 1, IFERROR(GEOMEAN(F52, G52), MAX(F52, G52)))))</f>
        <v>1.5811388300841898</v>
      </c>
      <c r="F52" s="89" cm="1">
        <f t="array" ref="F52">IF(Options!$D$18=1, IFERROR(MAX(IF($I$199:$R$199=1,(I52:R52),"")),
     MAX(IF($I$199:$R$199=2,(I52:R52),""))),
IF(Options!$D$19=1, IFERROR(AVERAGE(IF($I$199:$R$199=1,(I52:R52),"")),
     AVERAGE(IF($I$199:$R$199=2,(I52:R52),""))),
IF(Options!$D$20=1, IFERROR(GEOMEAN(IF($I$199:$R$199=1,(I52:R52)+0.0001,"")),
     GEOMEAN(IF($I$199:$R$199=2,(I52:R52)+0.0001,""))))))</f>
        <v>0.25</v>
      </c>
      <c r="G52" s="89" cm="1">
        <f t="array" ref="G52">IF(Options!$D$18=1, IFERROR(MAX(IF($I$200:$R$200=1,(I52:R52),"")),
     MAX(IF($I$200:$R$200=2,(I52:R52),""))),
IF(Options!$D$19=1, IFERROR(AVERAGE(IF($I$200:$R$200=1,(I52:R52),"")),
     AVERAGE(IF($I$200:$R$200=2,(I52:R52),""))),
IF(Options!$D$20=1, IFERROR(GEOMEAN(IF($I$200:$R$200=1,(I52:R52)+0.0001,"")),
     GEOMEAN(IF($I$200:$R$200=2,(I52:R52)+0.0001,""))))))</f>
        <v>10</v>
      </c>
      <c r="H52" s="103" t="s">
        <v>100</v>
      </c>
      <c r="I52" s="89">
        <v>0</v>
      </c>
      <c r="J52" s="89">
        <v>4.7619047619047397</v>
      </c>
      <c r="K52" s="89">
        <v>0</v>
      </c>
      <c r="L52" s="89">
        <v>0</v>
      </c>
      <c r="M52" s="89">
        <v>2.4742799999999998</v>
      </c>
      <c r="N52" s="89">
        <v>0.69</v>
      </c>
      <c r="O52" s="89">
        <v>2.7569230769230799</v>
      </c>
      <c r="P52" s="89">
        <v>0.25</v>
      </c>
      <c r="Q52" s="184">
        <v>10</v>
      </c>
      <c r="R52" s="186">
        <v>0</v>
      </c>
      <c r="S52" s="185"/>
    </row>
    <row r="53" spans="1:19" x14ac:dyDescent="0.2">
      <c r="A53" s="85">
        <v>48</v>
      </c>
      <c r="B53" s="85" t="s">
        <v>101</v>
      </c>
      <c r="C53" s="85" t="s">
        <v>102</v>
      </c>
      <c r="D53" s="86" t="str">
        <f t="shared" si="0"/>
        <v/>
      </c>
      <c r="E53" s="89">
        <f>IF(Options!$D$24 = 1, MAX(F53, G53),
IF(Options!$D$25 = 1, AVERAGE(F53,G53),
IF(Options!$D$26 = 1, IFERROR(GEOMEAN(F53, G53), MAX(F53, G53)))))</f>
        <v>4.3117085672886981</v>
      </c>
      <c r="F53" s="89" cm="1">
        <f t="array" ref="F53">IF(Options!$D$18=1, IFERROR(MAX(IF($I$199:$R$199=1,(I53:R53),"")),
     MAX(IF($I$199:$R$199=2,(I53:R53),""))),
IF(Options!$D$19=1, IFERROR(AVERAGE(IF($I$199:$R$199=1,(I53:R53),"")),
     AVERAGE(IF($I$199:$R$199=2,(I53:R53),""))),
IF(Options!$D$20=1, IFERROR(GEOMEAN(IF($I$199:$R$199=1,(I53:R53)+0.0001,"")),
     GEOMEAN(IF($I$199:$R$199=2,(I53:R53)+0.0001,""))))))</f>
        <v>6.34</v>
      </c>
      <c r="G53" s="89" cm="1">
        <f t="array" ref="G53">IF(Options!$D$18=1, IFERROR(MAX(IF($I$200:$R$200=1,(I53:R53),"")),
     MAX(IF($I$200:$R$200=2,(I53:R53),""))),
IF(Options!$D$19=1, IFERROR(AVERAGE(IF($I$200:$R$200=1,(I53:R53),"")),
     AVERAGE(IF($I$200:$R$200=2,(I53:R53),""))),
IF(Options!$D$20=1, IFERROR(GEOMEAN(IF($I$200:$R$200=1,(I53:R53)+0.0001,"")),
     GEOMEAN(IF($I$200:$R$200=2,(I53:R53)+0.0001,""))))))</f>
        <v>2.9323076923076901</v>
      </c>
      <c r="H53" s="103" t="s">
        <v>102</v>
      </c>
      <c r="I53" s="89">
        <v>6.34</v>
      </c>
      <c r="J53" s="89">
        <v>2.3809523809523698</v>
      </c>
      <c r="K53" s="89">
        <v>0</v>
      </c>
      <c r="L53" s="89">
        <v>0</v>
      </c>
      <c r="M53" s="89">
        <v>1.32744</v>
      </c>
      <c r="N53" s="89">
        <v>0.84200000000000097</v>
      </c>
      <c r="O53" s="89">
        <v>2.9323076923076901</v>
      </c>
      <c r="P53" s="89">
        <v>5.75</v>
      </c>
      <c r="Q53" s="184">
        <v>0</v>
      </c>
      <c r="R53" s="186">
        <v>0</v>
      </c>
      <c r="S53" s="185"/>
    </row>
    <row r="54" spans="1:19" x14ac:dyDescent="0.2">
      <c r="A54" s="85">
        <v>49</v>
      </c>
      <c r="B54" s="85" t="s">
        <v>103</v>
      </c>
      <c r="C54" s="85" t="s">
        <v>104</v>
      </c>
      <c r="D54" s="86" t="str">
        <f t="shared" si="0"/>
        <v/>
      </c>
      <c r="E54" s="89">
        <f>IF(Options!$D$24 = 1, MAX(F54, G54),
IF(Options!$D$25 = 1, AVERAGE(F54,G54),
IF(Options!$D$26 = 1, IFERROR(GEOMEAN(F54, G54), MAX(F54, G54)))))</f>
        <v>4.7005572111440141</v>
      </c>
      <c r="F54" s="89" cm="1">
        <f t="array" ref="F54">IF(Options!$D$18=1, IFERROR(MAX(IF($I$199:$R$199=1,(I54:R54),"")),
     MAX(IF($I$199:$R$199=2,(I54:R54),""))),
IF(Options!$D$19=1, IFERROR(AVERAGE(IF($I$199:$R$199=1,(I54:R54),"")),
     AVERAGE(IF($I$199:$R$199=2,(I54:R54),""))),
IF(Options!$D$20=1, IFERROR(GEOMEAN(IF($I$199:$R$199=1,(I54:R54)+0.0001,"")),
     GEOMEAN(IF($I$199:$R$199=2,(I54:R54)+0.0001,""))))))</f>
        <v>9.2799999999999994</v>
      </c>
      <c r="G54" s="89" cm="1">
        <f t="array" ref="G54">IF(Options!$D$18=1, IFERROR(MAX(IF($I$200:$R$200=1,(I54:R54),"")),
     MAX(IF($I$200:$R$200=2,(I54:R54),""))),
IF(Options!$D$19=1, IFERROR(AVERAGE(IF($I$200:$R$200=1,(I54:R54),"")),
     AVERAGE(IF($I$200:$R$200=2,(I54:R54),""))),
IF(Options!$D$20=1, IFERROR(GEOMEAN(IF($I$200:$R$200=1,(I54:R54)+0.0001,"")),
     GEOMEAN(IF($I$200:$R$200=2,(I54:R54)+0.0001,""))))))</f>
        <v>2.3809523809523698</v>
      </c>
      <c r="H54" s="103" t="s">
        <v>104</v>
      </c>
      <c r="I54" s="89">
        <v>9.2799999999999994</v>
      </c>
      <c r="J54" s="89">
        <v>2.3809523809523698</v>
      </c>
      <c r="K54" s="89">
        <v>0</v>
      </c>
      <c r="L54" s="89">
        <v>0</v>
      </c>
      <c r="M54" s="89">
        <v>8.84800000000006E-2</v>
      </c>
      <c r="N54" s="89">
        <v>0.15</v>
      </c>
      <c r="O54" s="89">
        <v>2.1953846153846199</v>
      </c>
      <c r="P54" s="89">
        <v>4.75</v>
      </c>
      <c r="Q54" s="184">
        <v>0</v>
      </c>
      <c r="R54" s="186">
        <v>0</v>
      </c>
      <c r="S54" s="185"/>
    </row>
    <row r="55" spans="1:19" x14ac:dyDescent="0.2">
      <c r="A55" s="85">
        <v>50</v>
      </c>
      <c r="B55" s="85" t="s">
        <v>105</v>
      </c>
      <c r="C55" s="85" t="s">
        <v>106</v>
      </c>
      <c r="D55" s="86" t="str">
        <f t="shared" si="0"/>
        <v/>
      </c>
      <c r="E55" s="89">
        <f>IF(Options!$D$24 = 1, MAX(F55, G55),
IF(Options!$D$25 = 1, AVERAGE(F55,G55),
IF(Options!$D$26 = 1, IFERROR(GEOMEAN(F55, G55), MAX(F55, G55)))))</f>
        <v>4.7559486560566979</v>
      </c>
      <c r="F55" s="89" cm="1">
        <f t="array" ref="F55">IF(Options!$D$18=1, IFERROR(MAX(IF($I$199:$R$199=1,(I55:R55),"")),
     MAX(IF($I$199:$R$199=2,(I55:R55),""))),
IF(Options!$D$19=1, IFERROR(AVERAGE(IF($I$199:$R$199=1,(I55:R55),"")),
     AVERAGE(IF($I$199:$R$199=2,(I55:R55),""))),
IF(Options!$D$20=1, IFERROR(GEOMEAN(IF($I$199:$R$199=1,(I55:R55)+0.0001,"")),
     GEOMEAN(IF($I$199:$R$199=2,(I55:R55)+0.0001,""))))))</f>
        <v>4.75</v>
      </c>
      <c r="G55" s="89" cm="1">
        <f t="array" ref="G55">IF(Options!$D$18=1, IFERROR(MAX(IF($I$200:$R$200=1,(I55:R55),"")),
     MAX(IF($I$200:$R$200=2,(I55:R55),""))),
IF(Options!$D$19=1, IFERROR(AVERAGE(IF($I$200:$R$200=1,(I55:R55),"")),
     AVERAGE(IF($I$200:$R$200=2,(I55:R55),""))),
IF(Options!$D$20=1, IFERROR(GEOMEAN(IF($I$200:$R$200=1,(I55:R55)+0.0001,"")),
     GEOMEAN(IF($I$200:$R$200=2,(I55:R55)+0.0001,""))))))</f>
        <v>4.7619047619047397</v>
      </c>
      <c r="H55" s="103" t="s">
        <v>106</v>
      </c>
      <c r="I55" s="89">
        <v>3.98</v>
      </c>
      <c r="J55" s="89">
        <v>4.7619047619047397</v>
      </c>
      <c r="K55" s="89">
        <v>2.0964304800679399</v>
      </c>
      <c r="L55" s="89">
        <v>3.1178343861517201</v>
      </c>
      <c r="M55" s="89">
        <v>3.84904</v>
      </c>
      <c r="N55" s="89">
        <v>4.6479999999999997</v>
      </c>
      <c r="O55" s="89">
        <v>3.18923076923077</v>
      </c>
      <c r="P55" s="89">
        <v>4.75</v>
      </c>
      <c r="Q55" s="184">
        <v>0</v>
      </c>
      <c r="R55" s="186">
        <v>0</v>
      </c>
      <c r="S55" s="185"/>
    </row>
    <row r="56" spans="1:19" x14ac:dyDescent="0.2">
      <c r="A56" s="85">
        <v>51</v>
      </c>
      <c r="B56" s="85" t="s">
        <v>107</v>
      </c>
      <c r="C56" s="85" t="s">
        <v>108</v>
      </c>
      <c r="D56" s="86" t="str">
        <f t="shared" si="0"/>
        <v/>
      </c>
      <c r="E56" s="89">
        <f>IF(Options!$D$24 = 1, MAX(F56, G56),
IF(Options!$D$25 = 1, AVERAGE(F56,G56),
IF(Options!$D$26 = 1, IFERROR(GEOMEAN(F56, G56), MAX(F56, G56)))))</f>
        <v>5.0750702912904044</v>
      </c>
      <c r="F56" s="89" cm="1">
        <f t="array" ref="F56">IF(Options!$D$18=1, IFERROR(MAX(IF($I$199:$R$199=1,(I56:R56),"")),
     MAX(IF($I$199:$R$199=2,(I56:R56),""))),
IF(Options!$D$19=1, IFERROR(AVERAGE(IF($I$199:$R$199=1,(I56:R56),"")),
     AVERAGE(IF($I$199:$R$199=2,(I56:R56),""))),
IF(Options!$D$20=1, IFERROR(GEOMEAN(IF($I$199:$R$199=1,(I56:R56)+0.0001,"")),
     GEOMEAN(IF($I$199:$R$199=2,(I56:R56)+0.0001,""))))))</f>
        <v>6.02</v>
      </c>
      <c r="G56" s="89" cm="1">
        <f t="array" ref="G56">IF(Options!$D$18=1, IFERROR(MAX(IF($I$200:$R$200=1,(I56:R56),"")),
     MAX(IF($I$200:$R$200=2,(I56:R56),""))),
IF(Options!$D$19=1, IFERROR(AVERAGE(IF($I$200:$R$200=1,(I56:R56),"")),
     AVERAGE(IF($I$200:$R$200=2,(I56:R56),""))),
IF(Options!$D$20=1, IFERROR(GEOMEAN(IF($I$200:$R$200=1,(I56:R56)+0.0001,"")),
     GEOMEAN(IF($I$200:$R$200=2,(I56:R56)+0.0001,""))))))</f>
        <v>4.2784615384615403</v>
      </c>
      <c r="H56" s="103" t="s">
        <v>108</v>
      </c>
      <c r="I56" s="89">
        <v>6.02</v>
      </c>
      <c r="J56" s="89">
        <v>0</v>
      </c>
      <c r="K56" s="89">
        <v>0</v>
      </c>
      <c r="L56" s="89">
        <v>0.47094683461586101</v>
      </c>
      <c r="M56" s="89">
        <v>0.25863999999999998</v>
      </c>
      <c r="N56" s="89">
        <v>0.79200000000000004</v>
      </c>
      <c r="O56" s="89">
        <v>4.2784615384615403</v>
      </c>
      <c r="P56" s="89">
        <v>4</v>
      </c>
      <c r="Q56" s="184">
        <v>0</v>
      </c>
      <c r="R56" s="186">
        <v>0</v>
      </c>
      <c r="S56" s="185"/>
    </row>
    <row r="57" spans="1:19" x14ac:dyDescent="0.2">
      <c r="A57" s="85">
        <v>52</v>
      </c>
      <c r="B57" s="85" t="s">
        <v>109</v>
      </c>
      <c r="C57" s="85" t="s">
        <v>110</v>
      </c>
      <c r="D57" s="86" t="str">
        <f t="shared" si="0"/>
        <v/>
      </c>
      <c r="E57" s="89">
        <f>IF(Options!$D$24 = 1, MAX(F57, G57),
IF(Options!$D$25 = 1, AVERAGE(F57,G57),
IF(Options!$D$26 = 1, IFERROR(GEOMEAN(F57, G57), MAX(F57, G57)))))</f>
        <v>9.6362411165942934</v>
      </c>
      <c r="F57" s="89" cm="1">
        <f t="array" ref="F57">IF(Options!$D$18=1, IFERROR(MAX(IF($I$199:$R$199=1,(I57:R57),"")),
     MAX(IF($I$199:$R$199=2,(I57:R57),""))),
IF(Options!$D$19=1, IFERROR(AVERAGE(IF($I$199:$R$199=1,(I57:R57),"")),
     AVERAGE(IF($I$199:$R$199=2,(I57:R57),""))),
IF(Options!$D$20=1, IFERROR(GEOMEAN(IF($I$199:$R$199=1,(I57:R57)+0.0001,"")),
     GEOMEAN(IF($I$199:$R$199=2,(I57:R57)+0.0001,""))))))</f>
        <v>9.75</v>
      </c>
      <c r="G57" s="89" cm="1">
        <f t="array" ref="G57">IF(Options!$D$18=1, IFERROR(MAX(IF($I$200:$R$200=1,(I57:R57),"")),
     MAX(IF($I$200:$R$200=2,(I57:R57),""))),
IF(Options!$D$19=1, IFERROR(AVERAGE(IF($I$200:$R$200=1,(I57:R57),"")),
     AVERAGE(IF($I$200:$R$200=2,(I57:R57),""))),
IF(Options!$D$20=1, IFERROR(GEOMEAN(IF($I$200:$R$200=1,(I57:R57)+0.0001,"")),
     GEOMEAN(IF($I$200:$R$200=2,(I57:R57)+0.0001,""))))))</f>
        <v>9.5238095238094793</v>
      </c>
      <c r="H57" s="103" t="s">
        <v>110</v>
      </c>
      <c r="I57" s="89">
        <v>9.52</v>
      </c>
      <c r="J57" s="89">
        <v>9.5238095238094793</v>
      </c>
      <c r="K57" s="89">
        <v>6.6666666666748099E-4</v>
      </c>
      <c r="L57" s="89">
        <v>6.6666666666748099E-4</v>
      </c>
      <c r="M57" s="89">
        <v>0.14499999999999999</v>
      </c>
      <c r="N57" s="89">
        <v>0.162000000000001</v>
      </c>
      <c r="O57" s="89">
        <v>1.33076923076923</v>
      </c>
      <c r="P57" s="89">
        <v>9.75</v>
      </c>
      <c r="Q57" s="184">
        <v>0</v>
      </c>
      <c r="R57" s="186">
        <v>0</v>
      </c>
      <c r="S57" s="185"/>
    </row>
    <row r="58" spans="1:19" x14ac:dyDescent="0.2">
      <c r="A58" s="85">
        <v>53</v>
      </c>
      <c r="B58" s="85" t="s">
        <v>111</v>
      </c>
      <c r="C58" s="85" t="s">
        <v>112</v>
      </c>
      <c r="D58" s="86" t="str">
        <f t="shared" si="0"/>
        <v/>
      </c>
      <c r="E58" s="89">
        <f>IF(Options!$D$24 = 1, MAX(F58, G58),
IF(Options!$D$25 = 1, AVERAGE(F58,G58),
IF(Options!$D$26 = 1, IFERROR(GEOMEAN(F58, G58), MAX(F58, G58)))))</f>
        <v>4.4721359549995796</v>
      </c>
      <c r="F58" s="89" cm="1">
        <f t="array" ref="F58">IF(Options!$D$18=1, IFERROR(MAX(IF($I$199:$R$199=1,(I58:R58),"")),
     MAX(IF($I$199:$R$199=2,(I58:R58),""))),
IF(Options!$D$19=1, IFERROR(AVERAGE(IF($I$199:$R$199=1,(I58:R58),"")),
     AVERAGE(IF($I$199:$R$199=2,(I58:R58),""))),
IF(Options!$D$20=1, IFERROR(GEOMEAN(IF($I$199:$R$199=1,(I58:R58)+0.0001,"")),
     GEOMEAN(IF($I$199:$R$199=2,(I58:R58)+0.0001,""))))))</f>
        <v>2</v>
      </c>
      <c r="G58" s="89" cm="1">
        <f t="array" ref="G58">IF(Options!$D$18=1, IFERROR(MAX(IF($I$200:$R$200=1,(I58:R58),"")),
     MAX(IF($I$200:$R$200=2,(I58:R58),""))),
IF(Options!$D$19=1, IFERROR(AVERAGE(IF($I$200:$R$200=1,(I58:R58),"")),
     AVERAGE(IF($I$200:$R$200=2,(I58:R58),""))),
IF(Options!$D$20=1, IFERROR(GEOMEAN(IF($I$200:$R$200=1,(I58:R58)+0.0001,"")),
     GEOMEAN(IF($I$200:$R$200=2,(I58:R58)+0.0001,""))))))</f>
        <v>10</v>
      </c>
      <c r="H58" s="103" t="s">
        <v>112</v>
      </c>
      <c r="I58" s="89">
        <v>0.81999999999999895</v>
      </c>
      <c r="J58" s="89">
        <v>0</v>
      </c>
      <c r="K58" s="89">
        <v>0</v>
      </c>
      <c r="L58" s="89" t="s">
        <v>473</v>
      </c>
      <c r="M58" s="89">
        <v>5.2544000000000004</v>
      </c>
      <c r="N58" s="89">
        <v>10</v>
      </c>
      <c r="O58" s="89">
        <v>1.82615384615385</v>
      </c>
      <c r="P58" s="89">
        <v>2</v>
      </c>
      <c r="Q58" s="184">
        <v>0</v>
      </c>
      <c r="R58" s="186">
        <v>0</v>
      </c>
      <c r="S58" s="185"/>
    </row>
    <row r="59" spans="1:19" x14ac:dyDescent="0.2">
      <c r="A59" s="85">
        <v>54</v>
      </c>
      <c r="B59" s="85" t="s">
        <v>113</v>
      </c>
      <c r="C59" s="85" t="s">
        <v>114</v>
      </c>
      <c r="D59" s="86" t="str">
        <f t="shared" si="0"/>
        <v/>
      </c>
      <c r="E59" s="89">
        <f>IF(Options!$D$24 = 1, MAX(F59, G59),
IF(Options!$D$25 = 1, AVERAGE(F59,G59),
IF(Options!$D$26 = 1, IFERROR(GEOMEAN(F59, G59), MAX(F59, G59)))))</f>
        <v>5.0990195135927845</v>
      </c>
      <c r="F59" s="89" cm="1">
        <f t="array" ref="F59">IF(Options!$D$18=1, IFERROR(MAX(IF($I$199:$R$199=1,(I59:R59),"")),
     MAX(IF($I$199:$R$199=2,(I59:R59),""))),
IF(Options!$D$19=1, IFERROR(AVERAGE(IF($I$199:$R$199=1,(I59:R59),"")),
     AVERAGE(IF($I$199:$R$199=2,(I59:R59),""))),
IF(Options!$D$20=1, IFERROR(GEOMEAN(IF($I$199:$R$199=1,(I59:R59)+0.0001,"")),
     GEOMEAN(IF($I$199:$R$199=2,(I59:R59)+0.0001,""))))))</f>
        <v>2.6</v>
      </c>
      <c r="G59" s="89" cm="1">
        <f t="array" ref="G59">IF(Options!$D$18=1, IFERROR(MAX(IF($I$200:$R$200=1,(I59:R59),"")),
     MAX(IF($I$200:$R$200=2,(I59:R59),""))),
IF(Options!$D$19=1, IFERROR(AVERAGE(IF($I$200:$R$200=1,(I59:R59),"")),
     AVERAGE(IF($I$200:$R$200=2,(I59:R59),""))),
IF(Options!$D$20=1, IFERROR(GEOMEAN(IF($I$200:$R$200=1,(I59:R59)+0.0001,"")),
     GEOMEAN(IF($I$200:$R$200=2,(I59:R59)+0.0001,""))))))</f>
        <v>10</v>
      </c>
      <c r="H59" s="103" t="s">
        <v>114</v>
      </c>
      <c r="I59" s="89">
        <v>2.6</v>
      </c>
      <c r="J59" s="89">
        <v>7.1428571428571104</v>
      </c>
      <c r="K59" s="89">
        <v>1.06474500911406</v>
      </c>
      <c r="L59" s="89">
        <v>0</v>
      </c>
      <c r="M59" s="89">
        <v>10</v>
      </c>
      <c r="N59" s="89">
        <v>10</v>
      </c>
      <c r="O59" s="89">
        <v>1.23384615384615</v>
      </c>
      <c r="P59" s="89">
        <v>2.5</v>
      </c>
      <c r="Q59" s="184">
        <v>0</v>
      </c>
      <c r="R59" s="186">
        <v>0</v>
      </c>
      <c r="S59" s="185"/>
    </row>
    <row r="60" spans="1:19" x14ac:dyDescent="0.2">
      <c r="A60" s="85">
        <v>55</v>
      </c>
      <c r="B60" s="85" t="s">
        <v>115</v>
      </c>
      <c r="C60" s="85" t="s">
        <v>116</v>
      </c>
      <c r="D60" s="86" t="str">
        <f t="shared" si="0"/>
        <v/>
      </c>
      <c r="E60" s="89">
        <f>IF(Options!$D$24 = 1, MAX(F60, G60),
IF(Options!$D$25 = 1, AVERAGE(F60,G60),
IF(Options!$D$26 = 1, IFERROR(GEOMEAN(F60, G60), MAX(F60, G60)))))</f>
        <v>9.8742088290657488</v>
      </c>
      <c r="F60" s="89" cm="1">
        <f t="array" ref="F60">IF(Options!$D$18=1, IFERROR(MAX(IF($I$199:$R$199=1,(I60:R60),"")),
     MAX(IF($I$199:$R$199=2,(I60:R60),""))),
IF(Options!$D$19=1, IFERROR(AVERAGE(IF($I$199:$R$199=1,(I60:R60),"")),
     AVERAGE(IF($I$199:$R$199=2,(I60:R60),""))),
IF(Options!$D$20=1, IFERROR(GEOMEAN(IF($I$199:$R$199=1,(I60:R60)+0.0001,"")),
     GEOMEAN(IF($I$199:$R$199=2,(I60:R60)+0.0001,""))))))</f>
        <v>9.75</v>
      </c>
      <c r="G60" s="89" cm="1">
        <f t="array" ref="G60">IF(Options!$D$18=1, IFERROR(MAX(IF($I$200:$R$200=1,(I60:R60),"")),
     MAX(IF($I$200:$R$200=2,(I60:R60),""))),
IF(Options!$D$19=1, IFERROR(AVERAGE(IF($I$200:$R$200=1,(I60:R60),"")),
     AVERAGE(IF($I$200:$R$200=2,(I60:R60),""))),
IF(Options!$D$20=1, IFERROR(GEOMEAN(IF($I$200:$R$200=1,(I60:R60)+0.0001,"")),
     GEOMEAN(IF($I$200:$R$200=2,(I60:R60)+0.0001,""))))))</f>
        <v>10</v>
      </c>
      <c r="H60" s="103" t="s">
        <v>116</v>
      </c>
      <c r="I60" s="89">
        <v>5.88</v>
      </c>
      <c r="J60" s="89">
        <v>0</v>
      </c>
      <c r="K60" s="89">
        <v>3.0422160592938599</v>
      </c>
      <c r="L60" s="89">
        <v>3.6608963512516799</v>
      </c>
      <c r="M60" s="89">
        <v>0.65600000000000103</v>
      </c>
      <c r="N60" s="89">
        <v>0.35199999999999998</v>
      </c>
      <c r="O60" s="89">
        <v>5.4169230769230801</v>
      </c>
      <c r="P60" s="89">
        <v>9.75</v>
      </c>
      <c r="Q60" s="184">
        <v>10</v>
      </c>
      <c r="R60" s="186">
        <v>0</v>
      </c>
      <c r="S60" s="185"/>
    </row>
    <row r="61" spans="1:19" x14ac:dyDescent="0.2">
      <c r="A61" s="85">
        <v>56</v>
      </c>
      <c r="B61" s="85" t="s">
        <v>117</v>
      </c>
      <c r="C61" s="85" t="s">
        <v>118</v>
      </c>
      <c r="D61" s="86" t="str">
        <f t="shared" si="0"/>
        <v/>
      </c>
      <c r="E61" s="89">
        <f>IF(Options!$D$24 = 1, MAX(F61, G61),
IF(Options!$D$25 = 1, AVERAGE(F61,G61),
IF(Options!$D$26 = 1, IFERROR(GEOMEAN(F61, G61), MAX(F61, G61)))))</f>
        <v>1.5735915849388826</v>
      </c>
      <c r="F61" s="89" cm="1">
        <f t="array" ref="F61">IF(Options!$D$18=1, IFERROR(MAX(IF($I$199:$R$199=1,(I61:R61),"")),
     MAX(IF($I$199:$R$199=2,(I61:R61),""))),
IF(Options!$D$19=1, IFERROR(AVERAGE(IF($I$199:$R$199=1,(I61:R61),"")),
     AVERAGE(IF($I$199:$R$199=2,(I61:R61),""))),
IF(Options!$D$20=1, IFERROR(GEOMEAN(IF($I$199:$R$199=1,(I61:R61)+0.0001,"")),
     GEOMEAN(IF($I$199:$R$199=2,(I61:R61)+0.0001,""))))))</f>
        <v>0.26</v>
      </c>
      <c r="G61" s="89" cm="1">
        <f t="array" ref="G61">IF(Options!$D$18=1, IFERROR(MAX(IF($I$200:$R$200=1,(I61:R61),"")),
     MAX(IF($I$200:$R$200=2,(I61:R61),""))),
IF(Options!$D$19=1, IFERROR(AVERAGE(IF($I$200:$R$200=1,(I61:R61),"")),
     AVERAGE(IF($I$200:$R$200=2,(I61:R61),""))),
IF(Options!$D$20=1, IFERROR(GEOMEAN(IF($I$200:$R$200=1,(I61:R61)+0.0001,"")),
     GEOMEAN(IF($I$200:$R$200=2,(I61:R61)+0.0001,""))))))</f>
        <v>9.5238095238094793</v>
      </c>
      <c r="H61" s="103" t="s">
        <v>118</v>
      </c>
      <c r="I61" s="89">
        <v>0.26</v>
      </c>
      <c r="J61" s="89">
        <v>9.5238095238094793</v>
      </c>
      <c r="K61" s="89">
        <v>0</v>
      </c>
      <c r="L61" s="89">
        <v>4.7369226462686598E-2</v>
      </c>
      <c r="M61" s="89">
        <v>4.4965999999999999</v>
      </c>
      <c r="N61" s="89">
        <v>0.61799999999999999</v>
      </c>
      <c r="O61" s="89">
        <v>3.7584615384615399</v>
      </c>
      <c r="P61" s="89">
        <v>0.25</v>
      </c>
      <c r="Q61" s="184">
        <v>0</v>
      </c>
      <c r="R61" s="186">
        <v>0</v>
      </c>
      <c r="S61" s="185"/>
    </row>
    <row r="62" spans="1:19" x14ac:dyDescent="0.2">
      <c r="A62" s="85">
        <v>57</v>
      </c>
      <c r="B62" s="85" t="s">
        <v>119</v>
      </c>
      <c r="C62" s="85" t="s">
        <v>120</v>
      </c>
      <c r="D62" s="86" t="str">
        <f t="shared" si="0"/>
        <v/>
      </c>
      <c r="E62" s="89">
        <f>IF(Options!$D$24 = 1, MAX(F62, G62),
IF(Options!$D$25 = 1, AVERAGE(F62,G62),
IF(Options!$D$26 = 1, IFERROR(GEOMEAN(F62, G62), MAX(F62, G62)))))</f>
        <v>9.4127573006000738</v>
      </c>
      <c r="F62" s="89" cm="1">
        <f t="array" ref="F62">IF(Options!$D$18=1, IFERROR(MAX(IF($I$199:$R$199=1,(I62:R62),"")),
     MAX(IF($I$199:$R$199=2,(I62:R62),""))),
IF(Options!$D$19=1, IFERROR(AVERAGE(IF($I$199:$R$199=1,(I62:R62),"")),
     AVERAGE(IF($I$199:$R$199=2,(I62:R62),""))),
IF(Options!$D$20=1, IFERROR(GEOMEAN(IF($I$199:$R$199=1,(I62:R62)+0.0001,"")),
     GEOMEAN(IF($I$199:$R$199=2,(I62:R62)+0.0001,""))))))</f>
        <v>8.86</v>
      </c>
      <c r="G62" s="89" cm="1">
        <f t="array" ref="G62">IF(Options!$D$18=1, IFERROR(MAX(IF($I$200:$R$200=1,(I62:R62),"")),
     MAX(IF($I$200:$R$200=2,(I62:R62),""))),
IF(Options!$D$19=1, IFERROR(AVERAGE(IF($I$200:$R$200=1,(I62:R62),"")),
     AVERAGE(IF($I$200:$R$200=2,(I62:R62),""))),
IF(Options!$D$20=1, IFERROR(GEOMEAN(IF($I$200:$R$200=1,(I62:R62)+0.0001,"")),
     GEOMEAN(IF($I$200:$R$200=2,(I62:R62)+0.0001,""))))))</f>
        <v>10</v>
      </c>
      <c r="H62" s="103" t="s">
        <v>120</v>
      </c>
      <c r="I62" s="89">
        <v>8.86</v>
      </c>
      <c r="J62" s="89">
        <v>10</v>
      </c>
      <c r="K62" s="89">
        <v>6.6666666666748099E-4</v>
      </c>
      <c r="L62" s="89">
        <v>6.6666666666748099E-4</v>
      </c>
      <c r="M62" s="89">
        <v>0</v>
      </c>
      <c r="N62" s="89">
        <v>0</v>
      </c>
      <c r="O62" s="89">
        <v>6.2661538461538502</v>
      </c>
      <c r="P62" s="89">
        <v>5.25</v>
      </c>
      <c r="Q62" s="184">
        <v>0</v>
      </c>
      <c r="R62" s="186">
        <v>0</v>
      </c>
      <c r="S62" s="185"/>
    </row>
    <row r="63" spans="1:19" x14ac:dyDescent="0.2">
      <c r="A63" s="85">
        <v>58</v>
      </c>
      <c r="B63" s="85" t="s">
        <v>121</v>
      </c>
      <c r="C63" s="85" t="s">
        <v>122</v>
      </c>
      <c r="D63" s="86" t="str">
        <f t="shared" si="0"/>
        <v/>
      </c>
      <c r="E63" s="89">
        <f>IF(Options!$D$24 = 1, MAX(F63, G63),
IF(Options!$D$25 = 1, AVERAGE(F63,G63),
IF(Options!$D$26 = 1, IFERROR(GEOMEAN(F63, G63), MAX(F63, G63)))))</f>
        <v>5</v>
      </c>
      <c r="F63" s="89" cm="1">
        <f t="array" ref="F63">IF(Options!$D$18=1, IFERROR(MAX(IF($I$199:$R$199=1,(I63:R63),"")),
     MAX(IF($I$199:$R$199=2,(I63:R63),""))),
IF(Options!$D$19=1, IFERROR(AVERAGE(IF($I$199:$R$199=1,(I63:R63),"")),
     AVERAGE(IF($I$199:$R$199=2,(I63:R63),""))),
IF(Options!$D$20=1, IFERROR(GEOMEAN(IF($I$199:$R$199=1,(I63:R63)+0.0001,"")),
     GEOMEAN(IF($I$199:$R$199=2,(I63:R63)+0.0001,""))))))</f>
        <v>2.5</v>
      </c>
      <c r="G63" s="89" cm="1">
        <f t="array" ref="G63">IF(Options!$D$18=1, IFERROR(MAX(IF($I$200:$R$200=1,(I63:R63),"")),
     MAX(IF($I$200:$R$200=2,(I63:R63),""))),
IF(Options!$D$19=1, IFERROR(AVERAGE(IF($I$200:$R$200=1,(I63:R63),"")),
     AVERAGE(IF($I$200:$R$200=2,(I63:R63),""))),
IF(Options!$D$20=1, IFERROR(GEOMEAN(IF($I$200:$R$200=1,(I63:R63)+0.0001,"")),
     GEOMEAN(IF($I$200:$R$200=2,(I63:R63)+0.0001,""))))))</f>
        <v>10</v>
      </c>
      <c r="H63" s="103" t="s">
        <v>122</v>
      </c>
      <c r="I63" s="89">
        <v>0.35999999999999899</v>
      </c>
      <c r="J63" s="89">
        <v>0</v>
      </c>
      <c r="K63" s="89">
        <v>0.26123090834730101</v>
      </c>
      <c r="L63" s="89">
        <v>3.8965547797187798</v>
      </c>
      <c r="M63" s="89">
        <v>10</v>
      </c>
      <c r="N63" s="89">
        <v>9.73</v>
      </c>
      <c r="O63" s="89">
        <v>1.9153846153846199</v>
      </c>
      <c r="P63" s="89">
        <v>2.5</v>
      </c>
      <c r="Q63" s="184">
        <v>10</v>
      </c>
      <c r="R63" s="186">
        <v>0</v>
      </c>
      <c r="S63" s="185"/>
    </row>
    <row r="64" spans="1:19" x14ac:dyDescent="0.2">
      <c r="A64" s="85">
        <v>59</v>
      </c>
      <c r="B64" s="85" t="s">
        <v>123</v>
      </c>
      <c r="C64" s="85" t="s">
        <v>124</v>
      </c>
      <c r="D64" s="86" t="str">
        <f t="shared" si="0"/>
        <v/>
      </c>
      <c r="E64" s="89">
        <f>IF(Options!$D$24 = 1, MAX(F64, G64),
IF(Options!$D$25 = 1, AVERAGE(F64,G64),
IF(Options!$D$26 = 1, IFERROR(GEOMEAN(F64, G64), MAX(F64, G64)))))</f>
        <v>7.44</v>
      </c>
      <c r="F64" s="89" cm="1">
        <f t="array" ref="F64">IF(Options!$D$18=1, IFERROR(MAX(IF($I$199:$R$199=1,(I64:R64),"")),
     MAX(IF($I$199:$R$199=2,(I64:R64),""))),
IF(Options!$D$19=1, IFERROR(AVERAGE(IF($I$199:$R$199=1,(I64:R64),"")),
     AVERAGE(IF($I$199:$R$199=2,(I64:R64),""))),
IF(Options!$D$20=1, IFERROR(GEOMEAN(IF($I$199:$R$199=1,(I64:R64)+0.0001,"")),
     GEOMEAN(IF($I$199:$R$199=2,(I64:R64)+0.0001,""))))))</f>
        <v>7.44</v>
      </c>
      <c r="G64" s="89" cm="1">
        <f t="array" ref="G64">IF(Options!$D$18=1, IFERROR(MAX(IF($I$200:$R$200=1,(I64:R64),"")),
     MAX(IF($I$200:$R$200=2,(I64:R64),""))),
IF(Options!$D$19=1, IFERROR(AVERAGE(IF($I$200:$R$200=1,(I64:R64),"")),
     AVERAGE(IF($I$200:$R$200=2,(I64:R64),""))),
IF(Options!$D$20=1, IFERROR(GEOMEAN(IF($I$200:$R$200=1,(I64:R64)+0.0001,"")),
     GEOMEAN(IF($I$200:$R$200=2,(I64:R64)+0.0001,""))))))</f>
        <v>0</v>
      </c>
      <c r="H64" s="103" t="s">
        <v>124</v>
      </c>
      <c r="I64" s="89">
        <v>7.44</v>
      </c>
      <c r="J64" s="89" t="s">
        <v>473</v>
      </c>
      <c r="K64" s="89" t="s">
        <v>473</v>
      </c>
      <c r="L64" s="89" t="s">
        <v>473</v>
      </c>
      <c r="M64" s="89">
        <v>0</v>
      </c>
      <c r="N64" s="89">
        <v>0</v>
      </c>
      <c r="O64" s="89" t="s">
        <v>473</v>
      </c>
      <c r="P64" s="89" t="s">
        <v>473</v>
      </c>
      <c r="Q64" s="184">
        <v>0</v>
      </c>
      <c r="R64" s="186">
        <v>0</v>
      </c>
      <c r="S64" s="185"/>
    </row>
    <row r="65" spans="1:19" x14ac:dyDescent="0.2">
      <c r="A65" s="85">
        <v>60</v>
      </c>
      <c r="B65" s="85" t="s">
        <v>125</v>
      </c>
      <c r="C65" s="85" t="s">
        <v>126</v>
      </c>
      <c r="D65" s="86" t="str">
        <f t="shared" si="0"/>
        <v/>
      </c>
      <c r="E65" s="89">
        <f>IF(Options!$D$24 = 1, MAX(F65, G65),
IF(Options!$D$25 = 1, AVERAGE(F65,G65),
IF(Options!$D$26 = 1, IFERROR(GEOMEAN(F65, G65), MAX(F65, G65)))))</f>
        <v>10</v>
      </c>
      <c r="F65" s="89" cm="1">
        <f t="array" ref="F65">IF(Options!$D$18=1, IFERROR(MAX(IF($I$199:$R$199=1,(I65:R65),"")),
     MAX(IF($I$199:$R$199=2,(I65:R65),""))),
IF(Options!$D$19=1, IFERROR(AVERAGE(IF($I$199:$R$199=1,(I65:R65),"")),
     AVERAGE(IF($I$199:$R$199=2,(I65:R65),""))),
IF(Options!$D$20=1, IFERROR(GEOMEAN(IF($I$199:$R$199=1,(I65:R65)+0.0001,"")),
     GEOMEAN(IF($I$199:$R$199=2,(I65:R65)+0.0001,""))))))</f>
        <v>10</v>
      </c>
      <c r="G65" s="89" cm="1">
        <f t="array" ref="G65">IF(Options!$D$18=1, IFERROR(MAX(IF($I$200:$R$200=1,(I65:R65),"")),
     MAX(IF($I$200:$R$200=2,(I65:R65),""))),
IF(Options!$D$19=1, IFERROR(AVERAGE(IF($I$200:$R$200=1,(I65:R65),"")),
     AVERAGE(IF($I$200:$R$200=2,(I65:R65),""))),
IF(Options!$D$20=1, IFERROR(GEOMEAN(IF($I$200:$R$200=1,(I65:R65)+0.0001,"")),
     GEOMEAN(IF($I$200:$R$200=2,(I65:R65)+0.0001,""))))))</f>
        <v>10</v>
      </c>
      <c r="H65" s="103" t="s">
        <v>126</v>
      </c>
      <c r="I65" s="89">
        <v>10</v>
      </c>
      <c r="J65" s="89">
        <v>4.7619047619047397</v>
      </c>
      <c r="K65" s="89">
        <v>0</v>
      </c>
      <c r="L65" s="89">
        <v>0</v>
      </c>
      <c r="M65" s="89">
        <v>2.7368399999999999</v>
      </c>
      <c r="N65" s="89">
        <v>0.64199999999999902</v>
      </c>
      <c r="O65" s="89">
        <v>4.29538461538462</v>
      </c>
      <c r="P65" s="89">
        <v>7.5</v>
      </c>
      <c r="Q65" s="184">
        <v>10</v>
      </c>
      <c r="R65" s="186">
        <v>0</v>
      </c>
      <c r="S65" s="185"/>
    </row>
    <row r="66" spans="1:19" x14ac:dyDescent="0.2">
      <c r="A66" s="85">
        <v>61</v>
      </c>
      <c r="B66" s="85" t="s">
        <v>127</v>
      </c>
      <c r="C66" s="85" t="s">
        <v>128</v>
      </c>
      <c r="D66" s="86" t="str">
        <f t="shared" si="0"/>
        <v/>
      </c>
      <c r="E66" s="89">
        <f>IF(Options!$D$24 = 1, MAX(F66, G66),
IF(Options!$D$25 = 1, AVERAGE(F66,G66),
IF(Options!$D$26 = 1, IFERROR(GEOMEAN(F66, G66), MAX(F66, G66)))))</f>
        <v>3.872983346207417</v>
      </c>
      <c r="F66" s="89" cm="1">
        <f t="array" ref="F66">IF(Options!$D$18=1, IFERROR(MAX(IF($I$199:$R$199=1,(I66:R66),"")),
     MAX(IF($I$199:$R$199=2,(I66:R66),""))),
IF(Options!$D$19=1, IFERROR(AVERAGE(IF($I$199:$R$199=1,(I66:R66),"")),
     AVERAGE(IF($I$199:$R$199=2,(I66:R66),""))),
IF(Options!$D$20=1, IFERROR(GEOMEAN(IF($I$199:$R$199=1,(I66:R66)+0.0001,"")),
     GEOMEAN(IF($I$199:$R$199=2,(I66:R66)+0.0001,""))))))</f>
        <v>1.5</v>
      </c>
      <c r="G66" s="89" cm="1">
        <f t="array" ref="G66">IF(Options!$D$18=1, IFERROR(MAX(IF($I$200:$R$200=1,(I66:R66),"")),
     MAX(IF($I$200:$R$200=2,(I66:R66),""))),
IF(Options!$D$19=1, IFERROR(AVERAGE(IF($I$200:$R$200=1,(I66:R66),"")),
     AVERAGE(IF($I$200:$R$200=2,(I66:R66),""))),
IF(Options!$D$20=1, IFERROR(GEOMEAN(IF($I$200:$R$200=1,(I66:R66)+0.0001,"")),
     GEOMEAN(IF($I$200:$R$200=2,(I66:R66)+0.0001,""))))))</f>
        <v>10</v>
      </c>
      <c r="H66" s="103" t="s">
        <v>128</v>
      </c>
      <c r="I66" s="89">
        <v>0</v>
      </c>
      <c r="J66" s="89">
        <v>4.7619047619047397</v>
      </c>
      <c r="K66" s="89">
        <v>0</v>
      </c>
      <c r="L66" s="89">
        <v>0</v>
      </c>
      <c r="M66" s="89">
        <v>3.0991599999999999</v>
      </c>
      <c r="N66" s="89">
        <v>1.8560000000000001</v>
      </c>
      <c r="O66" s="89">
        <v>0.56153846153846099</v>
      </c>
      <c r="P66" s="89">
        <v>1.5</v>
      </c>
      <c r="Q66" s="184">
        <v>10</v>
      </c>
      <c r="R66" s="186">
        <v>0</v>
      </c>
      <c r="S66" s="185"/>
    </row>
    <row r="67" spans="1:19" x14ac:dyDescent="0.2">
      <c r="A67" s="85">
        <v>62</v>
      </c>
      <c r="B67" s="85" t="s">
        <v>129</v>
      </c>
      <c r="C67" s="85" t="s">
        <v>130</v>
      </c>
      <c r="D67" s="86" t="str">
        <f t="shared" si="0"/>
        <v/>
      </c>
      <c r="E67" s="89">
        <f>IF(Options!$D$24 = 1, MAX(F67, G67),
IF(Options!$D$25 = 1, AVERAGE(F67,G67),
IF(Options!$D$26 = 1, IFERROR(GEOMEAN(F67, G67), MAX(F67, G67)))))</f>
        <v>6.9006555934235259</v>
      </c>
      <c r="F67" s="89" cm="1">
        <f t="array" ref="F67">IF(Options!$D$18=1, IFERROR(MAX(IF($I$199:$R$199=1,(I67:R67),"")),
     MAX(IF($I$199:$R$199=2,(I67:R67),""))),
IF(Options!$D$19=1, IFERROR(AVERAGE(IF($I$199:$R$199=1,(I67:R67),"")),
     AVERAGE(IF($I$199:$R$199=2,(I67:R67),""))),
IF(Options!$D$20=1, IFERROR(GEOMEAN(IF($I$199:$R$199=1,(I67:R67)+0.0001,"")),
     GEOMEAN(IF($I$199:$R$199=2,(I67:R67)+0.0001,""))))))</f>
        <v>5</v>
      </c>
      <c r="G67" s="89" cm="1">
        <f t="array" ref="G67">IF(Options!$D$18=1, IFERROR(MAX(IF($I$200:$R$200=1,(I67:R67),"")),
     MAX(IF($I$200:$R$200=2,(I67:R67),""))),
IF(Options!$D$19=1, IFERROR(AVERAGE(IF($I$200:$R$200=1,(I67:R67),"")),
     AVERAGE(IF($I$200:$R$200=2,(I67:R67),""))),
IF(Options!$D$20=1, IFERROR(GEOMEAN(IF($I$200:$R$200=1,(I67:R67)+0.0001,"")),
     GEOMEAN(IF($I$200:$R$200=2,(I67:R67)+0.0001,""))))))</f>
        <v>9.5238095238094793</v>
      </c>
      <c r="H67" s="103" t="s">
        <v>130</v>
      </c>
      <c r="I67" s="89">
        <v>3.6</v>
      </c>
      <c r="J67" s="89">
        <v>9.5238095238094793</v>
      </c>
      <c r="K67" s="89">
        <v>0</v>
      </c>
      <c r="L67" s="89">
        <v>2.0793931871386002</v>
      </c>
      <c r="M67" s="89">
        <v>4.0409199999999998</v>
      </c>
      <c r="N67" s="89">
        <v>3.6520000000000001</v>
      </c>
      <c r="O67" s="89">
        <v>3.1092307692307699</v>
      </c>
      <c r="P67" s="89">
        <v>5</v>
      </c>
      <c r="Q67" s="184">
        <v>0</v>
      </c>
      <c r="R67" s="186">
        <v>0</v>
      </c>
      <c r="S67" s="185"/>
    </row>
    <row r="68" spans="1:19" x14ac:dyDescent="0.2">
      <c r="A68" s="85">
        <v>63</v>
      </c>
      <c r="B68" s="85" t="s">
        <v>131</v>
      </c>
      <c r="C68" s="85" t="s">
        <v>132</v>
      </c>
      <c r="D68" s="86" t="str">
        <f t="shared" si="0"/>
        <v/>
      </c>
      <c r="E68" s="89">
        <f>IF(Options!$D$24 = 1, MAX(F68, G68),
IF(Options!$D$25 = 1, AVERAGE(F68,G68),
IF(Options!$D$26 = 1, IFERROR(GEOMEAN(F68, G68), MAX(F68, G68)))))</f>
        <v>6.1223298732527525</v>
      </c>
      <c r="F68" s="89" cm="1">
        <f t="array" ref="F68">IF(Options!$D$18=1, IFERROR(MAX(IF($I$199:$R$199=1,(I68:R68),"")),
     MAX(IF($I$199:$R$199=2,(I68:R68),""))),
IF(Options!$D$19=1, IFERROR(AVERAGE(IF($I$199:$R$199=1,(I68:R68),"")),
     AVERAGE(IF($I$199:$R$199=2,(I68:R68),""))),
IF(Options!$D$20=1, IFERROR(GEOMEAN(IF($I$199:$R$199=1,(I68:R68)+0.0001,"")),
     GEOMEAN(IF($I$199:$R$199=2,(I68:R68)+0.0001,""))))))</f>
        <v>6.9</v>
      </c>
      <c r="G68" s="89" cm="1">
        <f t="array" ref="G68">IF(Options!$D$18=1, IFERROR(MAX(IF($I$200:$R$200=1,(I68:R68),"")),
     MAX(IF($I$200:$R$200=2,(I68:R68),""))),
IF(Options!$D$19=1, IFERROR(AVERAGE(IF($I$200:$R$200=1,(I68:R68),"")),
     AVERAGE(IF($I$200:$R$200=2,(I68:R68),""))),
IF(Options!$D$20=1, IFERROR(GEOMEAN(IF($I$200:$R$200=1,(I68:R68)+0.0001,"")),
     GEOMEAN(IF($I$200:$R$200=2,(I68:R68)+0.0001,""))))))</f>
        <v>5.4323076923076901</v>
      </c>
      <c r="H68" s="103" t="s">
        <v>132</v>
      </c>
      <c r="I68" s="89">
        <v>6.9</v>
      </c>
      <c r="J68" s="89">
        <v>4.7619047619047397</v>
      </c>
      <c r="K68" s="89">
        <v>0</v>
      </c>
      <c r="L68" s="89">
        <v>0</v>
      </c>
      <c r="M68" s="89">
        <v>0.11124000000000001</v>
      </c>
      <c r="N68" s="89">
        <v>0.13800000000000001</v>
      </c>
      <c r="O68" s="89">
        <v>5.4323076923076901</v>
      </c>
      <c r="P68" s="89">
        <v>6.75</v>
      </c>
      <c r="Q68" s="184">
        <v>0</v>
      </c>
      <c r="R68" s="186">
        <v>0</v>
      </c>
      <c r="S68" s="185"/>
    </row>
    <row r="69" spans="1:19" x14ac:dyDescent="0.2">
      <c r="A69" s="85">
        <v>64</v>
      </c>
      <c r="B69" s="85" t="s">
        <v>133</v>
      </c>
      <c r="C69" s="85" t="s">
        <v>134</v>
      </c>
      <c r="D69" s="86" t="str">
        <f t="shared" si="0"/>
        <v/>
      </c>
      <c r="E69" s="89">
        <f>IF(Options!$D$24 = 1, MAX(F69, G69),
IF(Options!$D$25 = 1, AVERAGE(F69,G69),
IF(Options!$D$26 = 1, IFERROR(GEOMEAN(F69, G69), MAX(F69, G69)))))</f>
        <v>10</v>
      </c>
      <c r="F69" s="89" cm="1">
        <f t="array" ref="F69">IF(Options!$D$18=1, IFERROR(MAX(IF($I$199:$R$199=1,(I69:R69),"")),
     MAX(IF($I$199:$R$199=2,(I69:R69),""))),
IF(Options!$D$19=1, IFERROR(AVERAGE(IF($I$199:$R$199=1,(I69:R69),"")),
     AVERAGE(IF($I$199:$R$199=2,(I69:R69),""))),
IF(Options!$D$20=1, IFERROR(GEOMEAN(IF($I$199:$R$199=1,(I69:R69)+0.0001,"")),
     GEOMEAN(IF($I$199:$R$199=2,(I69:R69)+0.0001,""))))))</f>
        <v>10</v>
      </c>
      <c r="G69" s="89" cm="1">
        <f t="array" ref="G69">IF(Options!$D$18=1, IFERROR(MAX(IF($I$200:$R$200=1,(I69:R69),"")),
     MAX(IF($I$200:$R$200=2,(I69:R69),""))),
IF(Options!$D$19=1, IFERROR(AVERAGE(IF($I$200:$R$200=1,(I69:R69),"")),
     AVERAGE(IF($I$200:$R$200=2,(I69:R69),""))),
IF(Options!$D$20=1, IFERROR(GEOMEAN(IF($I$200:$R$200=1,(I69:R69)+0.0001,"")),
     GEOMEAN(IF($I$200:$R$200=2,(I69:R69)+0.0001,""))))))</f>
        <v>10</v>
      </c>
      <c r="H69" s="103" t="s">
        <v>134</v>
      </c>
      <c r="I69" s="89">
        <v>7.46</v>
      </c>
      <c r="J69" s="89">
        <v>4.7619047619047397</v>
      </c>
      <c r="K69" s="89">
        <v>2.0498374864572102</v>
      </c>
      <c r="L69" s="89">
        <v>0.407808414211146</v>
      </c>
      <c r="M69" s="89">
        <v>0.34503999999999901</v>
      </c>
      <c r="N69" s="89">
        <v>0.19600000000000001</v>
      </c>
      <c r="O69" s="89">
        <v>6.5384615384615401</v>
      </c>
      <c r="P69" s="89">
        <v>10</v>
      </c>
      <c r="Q69" s="184">
        <v>10</v>
      </c>
      <c r="R69" s="186">
        <v>0</v>
      </c>
      <c r="S69" s="185"/>
    </row>
    <row r="70" spans="1:19" x14ac:dyDescent="0.2">
      <c r="A70" s="85">
        <v>65</v>
      </c>
      <c r="B70" s="85" t="s">
        <v>135</v>
      </c>
      <c r="C70" s="85" t="s">
        <v>136</v>
      </c>
      <c r="D70" s="86" t="str">
        <f t="shared" si="0"/>
        <v/>
      </c>
      <c r="E70" s="89">
        <f>IF(Options!$D$24 = 1, MAX(F70, G70),
IF(Options!$D$25 = 1, AVERAGE(F70,G70),
IF(Options!$D$26 = 1, IFERROR(GEOMEAN(F70, G70), MAX(F70, G70)))))</f>
        <v>9.6176920308356717</v>
      </c>
      <c r="F70" s="89" cm="1">
        <f t="array" ref="F70">IF(Options!$D$18=1, IFERROR(MAX(IF($I$199:$R$199=1,(I70:R70),"")),
     MAX(IF($I$199:$R$199=2,(I70:R70),""))),
IF(Options!$D$19=1, IFERROR(AVERAGE(IF($I$199:$R$199=1,(I70:R70),"")),
     AVERAGE(IF($I$199:$R$199=2,(I70:R70),""))),
IF(Options!$D$20=1, IFERROR(GEOMEAN(IF($I$199:$R$199=1,(I70:R70)+0.0001,"")),
     GEOMEAN(IF($I$199:$R$199=2,(I70:R70)+0.0001,""))))))</f>
        <v>9.25</v>
      </c>
      <c r="G70" s="89" cm="1">
        <f t="array" ref="G70">IF(Options!$D$18=1, IFERROR(MAX(IF($I$200:$R$200=1,(I70:R70),"")),
     MAX(IF($I$200:$R$200=2,(I70:R70),""))),
IF(Options!$D$19=1, IFERROR(AVERAGE(IF($I$200:$R$200=1,(I70:R70),"")),
     AVERAGE(IF($I$200:$R$200=2,(I70:R70),""))),
IF(Options!$D$20=1, IFERROR(GEOMEAN(IF($I$200:$R$200=1,(I70:R70)+0.0001,"")),
     GEOMEAN(IF($I$200:$R$200=2,(I70:R70)+0.0001,""))))))</f>
        <v>10</v>
      </c>
      <c r="H70" s="103" t="s">
        <v>136</v>
      </c>
      <c r="I70" s="89">
        <v>7.16</v>
      </c>
      <c r="J70" s="89">
        <v>9.5238095238094793</v>
      </c>
      <c r="K70" s="89">
        <v>10</v>
      </c>
      <c r="L70" s="89">
        <v>2.2667324672283899</v>
      </c>
      <c r="M70" s="89">
        <v>0.34523999999999999</v>
      </c>
      <c r="N70" s="89">
        <v>0.23600000000000099</v>
      </c>
      <c r="O70" s="89">
        <v>5.8169230769230804</v>
      </c>
      <c r="P70" s="89">
        <v>9.25</v>
      </c>
      <c r="Q70" s="184">
        <v>0</v>
      </c>
      <c r="R70" s="186">
        <v>0</v>
      </c>
      <c r="S70" s="185"/>
    </row>
    <row r="71" spans="1:19" x14ac:dyDescent="0.2">
      <c r="A71" s="85">
        <v>66</v>
      </c>
      <c r="B71" s="85" t="s">
        <v>137</v>
      </c>
      <c r="C71" s="85" t="s">
        <v>138</v>
      </c>
      <c r="D71" s="86" t="str">
        <f t="shared" ref="D71:D134" si="1">IF(H71 &lt;&gt; C71, "Countries don't match", "")</f>
        <v/>
      </c>
      <c r="E71" s="89">
        <f>IF(Options!$D$24 = 1, MAX(F71, G71),
IF(Options!$D$25 = 1, AVERAGE(F71,G71),
IF(Options!$D$26 = 1, IFERROR(GEOMEAN(F71, G71), MAX(F71, G71)))))</f>
        <v>9.742028895139919</v>
      </c>
      <c r="F71" s="89" cm="1">
        <f t="array" ref="F71">IF(Options!$D$18=1, IFERROR(MAX(IF($I$199:$R$199=1,(I71:R71),"")),
     MAX(IF($I$199:$R$199=2,(I71:R71),""))),
IF(Options!$D$19=1, IFERROR(AVERAGE(IF($I$199:$R$199=1,(I71:R71),"")),
     AVERAGE(IF($I$199:$R$199=2,(I71:R71),""))),
IF(Options!$D$20=1, IFERROR(GEOMEAN(IF($I$199:$R$199=1,(I71:R71)+0.0001,"")),
     GEOMEAN(IF($I$199:$R$199=2,(I71:R71)+0.0001,""))))))</f>
        <v>10</v>
      </c>
      <c r="G71" s="89" cm="1">
        <f t="array" ref="G71">IF(Options!$D$18=1, IFERROR(MAX(IF($I$200:$R$200=1,(I71:R71),"")),
     MAX(IF($I$200:$R$200=2,(I71:R71),""))),
IF(Options!$D$19=1, IFERROR(AVERAGE(IF($I$200:$R$200=1,(I71:R71),"")),
     AVERAGE(IF($I$200:$R$200=2,(I71:R71),""))),
IF(Options!$D$20=1, IFERROR(GEOMEAN(IF($I$200:$R$200=1,(I71:R71)+0.0001,"")),
     GEOMEAN(IF($I$200:$R$200=2,(I71:R71)+0.0001,""))))))</f>
        <v>9.4907126993741109</v>
      </c>
      <c r="H71" s="103" t="s">
        <v>138</v>
      </c>
      <c r="I71" s="89">
        <v>10</v>
      </c>
      <c r="J71" s="89" t="s">
        <v>473</v>
      </c>
      <c r="K71" s="89">
        <v>9.4907126993741109</v>
      </c>
      <c r="L71" s="89">
        <v>0.59057117715443896</v>
      </c>
      <c r="M71" s="89">
        <v>0.19164</v>
      </c>
      <c r="N71" s="89">
        <v>0.872</v>
      </c>
      <c r="O71" s="89" t="s">
        <v>473</v>
      </c>
      <c r="P71" s="89">
        <v>10</v>
      </c>
      <c r="Q71" s="184">
        <v>0</v>
      </c>
      <c r="R71" s="186">
        <v>0</v>
      </c>
      <c r="S71" s="185"/>
    </row>
    <row r="72" spans="1:19" x14ac:dyDescent="0.2">
      <c r="A72" s="85">
        <v>67</v>
      </c>
      <c r="B72" s="85" t="s">
        <v>139</v>
      </c>
      <c r="C72" s="85" t="s">
        <v>140</v>
      </c>
      <c r="D72" s="86" t="str">
        <f t="shared" si="1"/>
        <v/>
      </c>
      <c r="E72" s="89">
        <f>IF(Options!$D$24 = 1, MAX(F72, G72),
IF(Options!$D$25 = 1, AVERAGE(F72,G72),
IF(Options!$D$26 = 1, IFERROR(GEOMEAN(F72, G72), MAX(F72, G72)))))</f>
        <v>2.6002307589904419</v>
      </c>
      <c r="F72" s="89" cm="1">
        <f t="array" ref="F72">IF(Options!$D$18=1, IFERROR(MAX(IF($I$199:$R$199=1,(I72:R72),"")),
     MAX(IF($I$199:$R$199=2,(I72:R72),""))),
IF(Options!$D$19=1, IFERROR(AVERAGE(IF($I$199:$R$199=1,(I72:R72),"")),
     AVERAGE(IF($I$199:$R$199=2,(I72:R72),""))),
IF(Options!$D$20=1, IFERROR(GEOMEAN(IF($I$199:$R$199=1,(I72:R72)+0.0001,"")),
     GEOMEAN(IF($I$199:$R$199=2,(I72:R72)+0.0001,""))))))</f>
        <v>10</v>
      </c>
      <c r="G72" s="89" cm="1">
        <f t="array" ref="G72">IF(Options!$D$18=1, IFERROR(MAX(IF($I$200:$R$200=1,(I72:R72),"")),
     MAX(IF($I$200:$R$200=2,(I72:R72),""))),
IF(Options!$D$19=1, IFERROR(AVERAGE(IF($I$200:$R$200=1,(I72:R72),"")),
     AVERAGE(IF($I$200:$R$200=2,(I72:R72),""))),
IF(Options!$D$20=1, IFERROR(GEOMEAN(IF($I$200:$R$200=1,(I72:R72)+0.0001,"")),
     GEOMEAN(IF($I$200:$R$200=2,(I72:R72)+0.0001,""))))))</f>
        <v>0.67612000000000105</v>
      </c>
      <c r="H72" s="103" t="s">
        <v>140</v>
      </c>
      <c r="I72" s="89">
        <v>10</v>
      </c>
      <c r="J72" s="89" t="s">
        <v>473</v>
      </c>
      <c r="K72" s="89">
        <v>0</v>
      </c>
      <c r="L72" s="89">
        <v>0</v>
      </c>
      <c r="M72" s="89">
        <v>0.67612000000000105</v>
      </c>
      <c r="N72" s="89">
        <v>0.40799999999999897</v>
      </c>
      <c r="O72" s="89" t="s">
        <v>473</v>
      </c>
      <c r="P72" s="89">
        <v>9.75</v>
      </c>
      <c r="Q72" s="184">
        <v>0</v>
      </c>
      <c r="R72" s="186">
        <v>0</v>
      </c>
      <c r="S72" s="185"/>
    </row>
    <row r="73" spans="1:19" x14ac:dyDescent="0.2">
      <c r="A73" s="85">
        <v>68</v>
      </c>
      <c r="B73" s="85" t="s">
        <v>141</v>
      </c>
      <c r="C73" s="85" t="s">
        <v>142</v>
      </c>
      <c r="D73" s="86" t="str">
        <f t="shared" si="1"/>
        <v/>
      </c>
      <c r="E73" s="89">
        <f>IF(Options!$D$24 = 1, MAX(F73, G73),
IF(Options!$D$25 = 1, AVERAGE(F73,G73),
IF(Options!$D$26 = 1, IFERROR(GEOMEAN(F73, G73), MAX(F73, G73)))))</f>
        <v>5.7008771254956896</v>
      </c>
      <c r="F73" s="89" cm="1">
        <f t="array" ref="F73">IF(Options!$D$18=1, IFERROR(MAX(IF($I$199:$R$199=1,(I73:R73),"")),
     MAX(IF($I$199:$R$199=2,(I73:R73),""))),
IF(Options!$D$19=1, IFERROR(AVERAGE(IF($I$199:$R$199=1,(I73:R73),"")),
     AVERAGE(IF($I$199:$R$199=2,(I73:R73),""))),
IF(Options!$D$20=1, IFERROR(GEOMEAN(IF($I$199:$R$199=1,(I73:R73)+0.0001,"")),
     GEOMEAN(IF($I$199:$R$199=2,(I73:R73)+0.0001,""))))))</f>
        <v>3.25</v>
      </c>
      <c r="G73" s="89" cm="1">
        <f t="array" ref="G73">IF(Options!$D$18=1, IFERROR(MAX(IF($I$200:$R$200=1,(I73:R73),"")),
     MAX(IF($I$200:$R$200=2,(I73:R73),""))),
IF(Options!$D$19=1, IFERROR(AVERAGE(IF($I$200:$R$200=1,(I73:R73),"")),
     AVERAGE(IF($I$200:$R$200=2,(I73:R73),""))),
IF(Options!$D$20=1, IFERROR(GEOMEAN(IF($I$200:$R$200=1,(I73:R73)+0.0001,"")),
     GEOMEAN(IF($I$200:$R$200=2,(I73:R73)+0.0001,""))))))</f>
        <v>10</v>
      </c>
      <c r="H73" s="103" t="s">
        <v>142</v>
      </c>
      <c r="I73" s="89">
        <v>3.24</v>
      </c>
      <c r="J73" s="89">
        <v>4.7619047619047397</v>
      </c>
      <c r="K73" s="89">
        <v>2.1797154326150201</v>
      </c>
      <c r="L73" s="89">
        <v>0.92883710180468204</v>
      </c>
      <c r="M73" s="89">
        <v>9.2684800000000003</v>
      </c>
      <c r="N73" s="89">
        <v>10</v>
      </c>
      <c r="O73" s="89">
        <v>0</v>
      </c>
      <c r="P73" s="89">
        <v>3.25</v>
      </c>
      <c r="Q73" s="184">
        <v>0</v>
      </c>
      <c r="R73" s="186">
        <v>0</v>
      </c>
      <c r="S73" s="185"/>
    </row>
    <row r="74" spans="1:19" x14ac:dyDescent="0.2">
      <c r="A74" s="85">
        <v>69</v>
      </c>
      <c r="B74" s="85" t="s">
        <v>143</v>
      </c>
      <c r="C74" s="85" t="s">
        <v>144</v>
      </c>
      <c r="D74" s="86" t="str">
        <f t="shared" si="1"/>
        <v/>
      </c>
      <c r="E74" s="89">
        <f>IF(Options!$D$24 = 1, MAX(F74, G74),
IF(Options!$D$25 = 1, AVERAGE(F74,G74),
IF(Options!$D$26 = 1, IFERROR(GEOMEAN(F74, G74), MAX(F74, G74)))))</f>
        <v>0.65711490623787028</v>
      </c>
      <c r="F74" s="89" cm="1">
        <f t="array" ref="F74">IF(Options!$D$18=1, IFERROR(MAX(IF($I$199:$R$199=1,(I74:R74),"")),
     MAX(IF($I$199:$R$199=2,(I74:R74),""))),
IF(Options!$D$19=1, IFERROR(AVERAGE(IF($I$199:$R$199=1,(I74:R74),"")),
     AVERAGE(IF($I$199:$R$199=2,(I74:R74),""))),
IF(Options!$D$20=1, IFERROR(GEOMEAN(IF($I$199:$R$199=1,(I74:R74)+0.0001,"")),
     GEOMEAN(IF($I$199:$R$199=2,(I74:R74)+0.0001,""))))))</f>
        <v>8.5</v>
      </c>
      <c r="G74" s="89" cm="1">
        <f t="array" ref="G74">IF(Options!$D$18=1, IFERROR(MAX(IF($I$200:$R$200=1,(I74:R74),"")),
     MAX(IF($I$200:$R$200=2,(I74:R74),""))),
IF(Options!$D$19=1, IFERROR(AVERAGE(IF($I$200:$R$200=1,(I74:R74),"")),
     AVERAGE(IF($I$200:$R$200=2,(I74:R74),""))),
IF(Options!$D$20=1, IFERROR(GEOMEAN(IF($I$200:$R$200=1,(I74:R74)+0.0001,"")),
     GEOMEAN(IF($I$200:$R$200=2,(I74:R74)+0.0001,""))))))</f>
        <v>5.0800000000000602E-2</v>
      </c>
      <c r="H74" s="103" t="s">
        <v>144</v>
      </c>
      <c r="I74" s="89">
        <v>8.5</v>
      </c>
      <c r="J74" s="89" t="s">
        <v>473</v>
      </c>
      <c r="K74" s="89">
        <v>6.6666666666748099E-4</v>
      </c>
      <c r="L74" s="89">
        <v>6.6666666666748099E-4</v>
      </c>
      <c r="M74" s="89">
        <v>5.0800000000000602E-2</v>
      </c>
      <c r="N74" s="89">
        <v>0</v>
      </c>
      <c r="O74" s="89" t="s">
        <v>473</v>
      </c>
      <c r="P74" s="89">
        <v>4</v>
      </c>
      <c r="Q74" s="184">
        <v>0</v>
      </c>
      <c r="R74" s="186">
        <v>0</v>
      </c>
      <c r="S74" s="185"/>
    </row>
    <row r="75" spans="1:19" x14ac:dyDescent="0.2">
      <c r="A75" s="85">
        <v>70</v>
      </c>
      <c r="B75" s="85" t="s">
        <v>145</v>
      </c>
      <c r="C75" s="85" t="s">
        <v>146</v>
      </c>
      <c r="D75" s="86" t="str">
        <f t="shared" si="1"/>
        <v/>
      </c>
      <c r="E75" s="89">
        <f>IF(Options!$D$24 = 1, MAX(F75, G75),
IF(Options!$D$25 = 1, AVERAGE(F75,G75),
IF(Options!$D$26 = 1, IFERROR(GEOMEAN(F75, G75), MAX(F75, G75)))))</f>
        <v>5.9601853598532788</v>
      </c>
      <c r="F75" s="89" cm="1">
        <f t="array" ref="F75">IF(Options!$D$18=1, IFERROR(MAX(IF($I$199:$R$199=1,(I75:R75),"")),
     MAX(IF($I$199:$R$199=2,(I75:R75),""))),
IF(Options!$D$19=1, IFERROR(AVERAGE(IF($I$199:$R$199=1,(I75:R75),"")),
     AVERAGE(IF($I$199:$R$199=2,(I75:R75),""))),
IF(Options!$D$20=1, IFERROR(GEOMEAN(IF($I$199:$R$199=1,(I75:R75)+0.0001,"")),
     GEOMEAN(IF($I$199:$R$199=2,(I75:R75)+0.0001,""))))))</f>
        <v>7.46</v>
      </c>
      <c r="G75" s="89" cm="1">
        <f t="array" ref="G75">IF(Options!$D$18=1, IFERROR(MAX(IF($I$200:$R$200=1,(I75:R75),"")),
     MAX(IF($I$200:$R$200=2,(I75:R75),""))),
IF(Options!$D$19=1, IFERROR(AVERAGE(IF($I$200:$R$200=1,(I75:R75),"")),
     AVERAGE(IF($I$200:$R$200=2,(I75:R75),""))),
IF(Options!$D$20=1, IFERROR(GEOMEAN(IF($I$200:$R$200=1,(I75:R75)+0.0001,"")),
     GEOMEAN(IF($I$200:$R$200=2,(I75:R75)+0.0001,""))))))</f>
        <v>4.7619047619047397</v>
      </c>
      <c r="H75" s="103" t="s">
        <v>146</v>
      </c>
      <c r="I75" s="89">
        <v>7.46</v>
      </c>
      <c r="J75" s="89">
        <v>4.7619047619047397</v>
      </c>
      <c r="K75" s="89">
        <v>2.4715933562518102</v>
      </c>
      <c r="L75" s="89">
        <v>2.23191917327211</v>
      </c>
      <c r="M75" s="89">
        <v>1.7434000000000001</v>
      </c>
      <c r="N75" s="89">
        <v>1.6259999999999999</v>
      </c>
      <c r="O75" s="89">
        <v>4.1184615384615402</v>
      </c>
      <c r="P75" s="89">
        <v>7</v>
      </c>
      <c r="Q75" s="184">
        <v>0</v>
      </c>
      <c r="R75" s="186">
        <v>0</v>
      </c>
      <c r="S75" s="185"/>
    </row>
    <row r="76" spans="1:19" x14ac:dyDescent="0.2">
      <c r="A76" s="85">
        <v>71</v>
      </c>
      <c r="B76" s="85" t="s">
        <v>147</v>
      </c>
      <c r="C76" s="85" t="s">
        <v>148</v>
      </c>
      <c r="D76" s="86" t="str">
        <f t="shared" si="1"/>
        <v/>
      </c>
      <c r="E76" s="89">
        <f>IF(Options!$D$24 = 1, MAX(F76, G76),
IF(Options!$D$25 = 1, AVERAGE(F76,G76),
IF(Options!$D$26 = 1, IFERROR(GEOMEAN(F76, G76), MAX(F76, G76)))))</f>
        <v>8.7521425948164264</v>
      </c>
      <c r="F76" s="89" cm="1">
        <f t="array" ref="F76">IF(Options!$D$18=1, IFERROR(MAX(IF($I$199:$R$199=1,(I76:R76),"")),
     MAX(IF($I$199:$R$199=2,(I76:R76),""))),
IF(Options!$D$19=1, IFERROR(AVERAGE(IF($I$199:$R$199=1,(I76:R76),"")),
     AVERAGE(IF($I$199:$R$199=2,(I76:R76),""))),
IF(Options!$D$20=1, IFERROR(GEOMEAN(IF($I$199:$R$199=1,(I76:R76)+0.0001,"")),
     GEOMEAN(IF($I$199:$R$199=2,(I76:R76)+0.0001,""))))))</f>
        <v>7.66</v>
      </c>
      <c r="G76" s="89" cm="1">
        <f t="array" ref="G76">IF(Options!$D$18=1, IFERROR(MAX(IF($I$200:$R$200=1,(I76:R76),"")),
     MAX(IF($I$200:$R$200=2,(I76:R76),""))),
IF(Options!$D$19=1, IFERROR(AVERAGE(IF($I$200:$R$200=1,(I76:R76),"")),
     AVERAGE(IF($I$200:$R$200=2,(I76:R76),""))),
IF(Options!$D$20=1, IFERROR(GEOMEAN(IF($I$200:$R$200=1,(I76:R76)+0.0001,"")),
     GEOMEAN(IF($I$200:$R$200=2,(I76:R76)+0.0001,""))))))</f>
        <v>10</v>
      </c>
      <c r="H76" s="103" t="s">
        <v>148</v>
      </c>
      <c r="I76" s="89">
        <v>7.66</v>
      </c>
      <c r="J76" s="89">
        <v>10</v>
      </c>
      <c r="K76" s="89">
        <v>7.6940020332090802</v>
      </c>
      <c r="L76" s="89">
        <v>5.2304231010261102</v>
      </c>
      <c r="M76" s="89">
        <v>3.7704800000000001</v>
      </c>
      <c r="N76" s="89">
        <v>4.3579999999999997</v>
      </c>
      <c r="O76" s="89">
        <v>2.7876923076923101</v>
      </c>
      <c r="P76" s="89">
        <v>4.25</v>
      </c>
      <c r="Q76" s="184">
        <v>0</v>
      </c>
      <c r="R76" s="186">
        <v>0</v>
      </c>
      <c r="S76" s="185"/>
    </row>
    <row r="77" spans="1:19" x14ac:dyDescent="0.2">
      <c r="A77" s="85">
        <v>72</v>
      </c>
      <c r="B77" s="85" t="s">
        <v>149</v>
      </c>
      <c r="C77" s="85" t="s">
        <v>150</v>
      </c>
      <c r="D77" s="86" t="str">
        <f t="shared" si="1"/>
        <v/>
      </c>
      <c r="E77" s="89">
        <f>IF(Options!$D$24 = 1, MAX(F77, G77),
IF(Options!$D$25 = 1, AVERAGE(F77,G77),
IF(Options!$D$26 = 1, IFERROR(GEOMEAN(F77, G77), MAX(F77, G77)))))</f>
        <v>7.7827648410721171</v>
      </c>
      <c r="F77" s="89" cm="1">
        <f t="array" ref="F77">IF(Options!$D$18=1, IFERROR(MAX(IF($I$199:$R$199=1,(I77:R77),"")),
     MAX(IF($I$199:$R$199=2,(I77:R77),""))),
IF(Options!$D$19=1, IFERROR(AVERAGE(IF($I$199:$R$199=1,(I77:R77),"")),
     AVERAGE(IF($I$199:$R$199=2,(I77:R77),""))),
IF(Options!$D$20=1, IFERROR(GEOMEAN(IF($I$199:$R$199=1,(I77:R77)+0.0001,"")),
     GEOMEAN(IF($I$199:$R$199=2,(I77:R77)+0.0001,""))))))</f>
        <v>8.48</v>
      </c>
      <c r="G77" s="89" cm="1">
        <f t="array" ref="G77">IF(Options!$D$18=1, IFERROR(MAX(IF($I$200:$R$200=1,(I77:R77),"")),
     MAX(IF($I$200:$R$200=2,(I77:R77),""))),
IF(Options!$D$19=1, IFERROR(AVERAGE(IF($I$200:$R$200=1,(I77:R77),"")),
     AVERAGE(IF($I$200:$R$200=2,(I77:R77),""))),
IF(Options!$D$20=1, IFERROR(GEOMEAN(IF($I$200:$R$200=1,(I77:R77)+0.0001,"")),
     GEOMEAN(IF($I$200:$R$200=2,(I77:R77)+0.0001,""))))))</f>
        <v>7.1428571428571104</v>
      </c>
      <c r="H77" s="103" t="s">
        <v>150</v>
      </c>
      <c r="I77" s="89">
        <v>8.48</v>
      </c>
      <c r="J77" s="89">
        <v>7.1428571428571104</v>
      </c>
      <c r="K77" s="89">
        <v>0.97618589231561104</v>
      </c>
      <c r="L77" s="89">
        <v>1.05082888224616</v>
      </c>
      <c r="M77" s="89">
        <v>2.9140799999999998</v>
      </c>
      <c r="N77" s="89">
        <v>3.3180000000000001</v>
      </c>
      <c r="O77" s="89">
        <v>2.2923076923076899</v>
      </c>
      <c r="P77" s="89">
        <v>7.25</v>
      </c>
      <c r="Q77" s="184">
        <v>0</v>
      </c>
      <c r="R77" s="186">
        <v>0</v>
      </c>
      <c r="S77" s="185"/>
    </row>
    <row r="78" spans="1:19" x14ac:dyDescent="0.2">
      <c r="A78" s="85">
        <v>73</v>
      </c>
      <c r="B78" s="85" t="s">
        <v>151</v>
      </c>
      <c r="C78" s="85" t="s">
        <v>152</v>
      </c>
      <c r="D78" s="86" t="str">
        <f t="shared" si="1"/>
        <v/>
      </c>
      <c r="E78" s="89">
        <f>IF(Options!$D$24 = 1, MAX(F78, G78),
IF(Options!$D$25 = 1, AVERAGE(F78,G78),
IF(Options!$D$26 = 1, IFERROR(GEOMEAN(F78, G78), MAX(F78, G78)))))</f>
        <v>6.1237243569579451</v>
      </c>
      <c r="F78" s="89" cm="1">
        <f t="array" ref="F78">IF(Options!$D$18=1, IFERROR(MAX(IF($I$199:$R$199=1,(I78:R78),"")),
     MAX(IF($I$199:$R$199=2,(I78:R78),""))),
IF(Options!$D$19=1, IFERROR(AVERAGE(IF($I$199:$R$199=1,(I78:R78),"")),
     AVERAGE(IF($I$199:$R$199=2,(I78:R78),""))),
IF(Options!$D$20=1, IFERROR(GEOMEAN(IF($I$199:$R$199=1,(I78:R78)+0.0001,"")),
     GEOMEAN(IF($I$199:$R$199=2,(I78:R78)+0.0001,""))))))</f>
        <v>3.75</v>
      </c>
      <c r="G78" s="89" cm="1">
        <f t="array" ref="G78">IF(Options!$D$18=1, IFERROR(MAX(IF($I$200:$R$200=1,(I78:R78),"")),
     MAX(IF($I$200:$R$200=2,(I78:R78),""))),
IF(Options!$D$19=1, IFERROR(AVERAGE(IF($I$200:$R$200=1,(I78:R78),"")),
     AVERAGE(IF($I$200:$R$200=2,(I78:R78),""))),
IF(Options!$D$20=1, IFERROR(GEOMEAN(IF($I$200:$R$200=1,(I78:R78)+0.0001,"")),
     GEOMEAN(IF($I$200:$R$200=2,(I78:R78)+0.0001,""))))))</f>
        <v>10</v>
      </c>
      <c r="H78" s="103" t="s">
        <v>152</v>
      </c>
      <c r="I78" s="89">
        <v>3.34</v>
      </c>
      <c r="J78" s="89">
        <v>2.3809523809523698</v>
      </c>
      <c r="K78" s="89">
        <v>3.4235687476929102</v>
      </c>
      <c r="L78" s="89">
        <v>7.5400545586102803</v>
      </c>
      <c r="M78" s="89">
        <v>10</v>
      </c>
      <c r="N78" s="89">
        <v>8.3520000000000003</v>
      </c>
      <c r="O78" s="89">
        <v>4.7923076923076904</v>
      </c>
      <c r="P78" s="89">
        <v>3.75</v>
      </c>
      <c r="Q78" s="184">
        <v>0</v>
      </c>
      <c r="R78" s="186">
        <v>0</v>
      </c>
      <c r="S78" s="185"/>
    </row>
    <row r="79" spans="1:19" x14ac:dyDescent="0.2">
      <c r="A79" s="85">
        <v>74</v>
      </c>
      <c r="B79" s="85" t="s">
        <v>153</v>
      </c>
      <c r="C79" s="85" t="s">
        <v>154</v>
      </c>
      <c r="D79" s="86" t="str">
        <f t="shared" si="1"/>
        <v/>
      </c>
      <c r="E79" s="89">
        <f>IF(Options!$D$24 = 1, MAX(F79, G79),
IF(Options!$D$25 = 1, AVERAGE(F79,G79),
IF(Options!$D$26 = 1, IFERROR(GEOMEAN(F79, G79), MAX(F79, G79)))))</f>
        <v>7.6791425803425994</v>
      </c>
      <c r="F79" s="89" cm="1">
        <f t="array" ref="F79">IF(Options!$D$18=1, IFERROR(MAX(IF($I$199:$R$199=1,(I79:R79),"")),
     MAX(IF($I$199:$R$199=2,(I79:R79),""))),
IF(Options!$D$19=1, IFERROR(AVERAGE(IF($I$199:$R$199=1,(I79:R79),"")),
     AVERAGE(IF($I$199:$R$199=2,(I79:R79),""))),
IF(Options!$D$20=1, IFERROR(GEOMEAN(IF($I$199:$R$199=1,(I79:R79)+0.0001,"")),
     GEOMEAN(IF($I$199:$R$199=2,(I79:R79)+0.0001,""))))))</f>
        <v>10</v>
      </c>
      <c r="G79" s="89" cm="1">
        <f t="array" ref="G79">IF(Options!$D$18=1, IFERROR(MAX(IF($I$200:$R$200=1,(I79:R79),"")),
     MAX(IF($I$200:$R$200=2,(I79:R79),""))),
IF(Options!$D$19=1, IFERROR(AVERAGE(IF($I$200:$R$200=1,(I79:R79),"")),
     AVERAGE(IF($I$200:$R$200=2,(I79:R79),""))),
IF(Options!$D$20=1, IFERROR(GEOMEAN(IF($I$200:$R$200=1,(I79:R79)+0.0001,"")),
     GEOMEAN(IF($I$200:$R$200=2,(I79:R79)+0.0001,""))))))</f>
        <v>5.8969230769230796</v>
      </c>
      <c r="H79" s="103" t="s">
        <v>154</v>
      </c>
      <c r="I79" s="89">
        <v>7.7</v>
      </c>
      <c r="J79" s="89">
        <v>2.3809523809523698</v>
      </c>
      <c r="K79" s="89">
        <v>6.6666666666748099E-4</v>
      </c>
      <c r="L79" s="89">
        <v>6.6666666666748099E-4</v>
      </c>
      <c r="M79" s="89">
        <v>1.10399999999995E-2</v>
      </c>
      <c r="N79" s="89">
        <v>2.5999999999999801E-2</v>
      </c>
      <c r="O79" s="89">
        <v>5.8969230769230796</v>
      </c>
      <c r="P79" s="89">
        <v>10</v>
      </c>
      <c r="Q79" s="184">
        <v>0</v>
      </c>
      <c r="R79" s="186">
        <v>0</v>
      </c>
      <c r="S79" s="185"/>
    </row>
    <row r="80" spans="1:19" x14ac:dyDescent="0.2">
      <c r="A80" s="85">
        <v>75</v>
      </c>
      <c r="B80" s="85" t="s">
        <v>155</v>
      </c>
      <c r="C80" s="85" t="s">
        <v>156</v>
      </c>
      <c r="D80" s="86" t="str">
        <f t="shared" si="1"/>
        <v/>
      </c>
      <c r="E80" s="89">
        <f>IF(Options!$D$24 = 1, MAX(F80, G80),
IF(Options!$D$25 = 1, AVERAGE(F80,G80),
IF(Options!$D$26 = 1, IFERROR(GEOMEAN(F80, G80), MAX(F80, G80)))))</f>
        <v>5.9160797830996161</v>
      </c>
      <c r="F80" s="89" cm="1">
        <f t="array" ref="F80">IF(Options!$D$18=1, IFERROR(MAX(IF($I$199:$R$199=1,(I80:R80),"")),
     MAX(IF($I$199:$R$199=2,(I80:R80),""))),
IF(Options!$D$19=1, IFERROR(AVERAGE(IF($I$199:$R$199=1,(I80:R80),"")),
     AVERAGE(IF($I$199:$R$199=2,(I80:R80),""))),
IF(Options!$D$20=1, IFERROR(GEOMEAN(IF($I$199:$R$199=1,(I80:R80)+0.0001,"")),
     GEOMEAN(IF($I$199:$R$199=2,(I80:R80)+0.0001,""))))))</f>
        <v>3.5</v>
      </c>
      <c r="G80" s="89" cm="1">
        <f t="array" ref="G80">IF(Options!$D$18=1, IFERROR(MAX(IF($I$200:$R$200=1,(I80:R80),"")),
     MAX(IF($I$200:$R$200=2,(I80:R80),""))),
IF(Options!$D$19=1, IFERROR(AVERAGE(IF($I$200:$R$200=1,(I80:R80),"")),
     AVERAGE(IF($I$200:$R$200=2,(I80:R80),""))),
IF(Options!$D$20=1, IFERROR(GEOMEAN(IF($I$200:$R$200=1,(I80:R80)+0.0001,"")),
     GEOMEAN(IF($I$200:$R$200=2,(I80:R80)+0.0001,""))))))</f>
        <v>10</v>
      </c>
      <c r="H80" s="103" t="s">
        <v>156</v>
      </c>
      <c r="I80" s="89">
        <v>3.2</v>
      </c>
      <c r="J80" s="89">
        <v>9.5238095238094793</v>
      </c>
      <c r="K80" s="89">
        <v>3.57610719274683</v>
      </c>
      <c r="L80" s="89">
        <v>1.9597149948194601</v>
      </c>
      <c r="M80" s="89">
        <v>10</v>
      </c>
      <c r="N80" s="89">
        <v>10</v>
      </c>
      <c r="O80" s="89">
        <v>1.3138461538461399</v>
      </c>
      <c r="P80" s="89">
        <v>3.5</v>
      </c>
      <c r="Q80" s="184">
        <v>0</v>
      </c>
      <c r="R80" s="186">
        <v>0</v>
      </c>
      <c r="S80" s="185"/>
    </row>
    <row r="81" spans="1:19" x14ac:dyDescent="0.2">
      <c r="A81" s="85">
        <v>76</v>
      </c>
      <c r="B81" s="85" t="s">
        <v>157</v>
      </c>
      <c r="C81" s="85" t="s">
        <v>158</v>
      </c>
      <c r="D81" s="86" t="str">
        <f t="shared" si="1"/>
        <v/>
      </c>
      <c r="E81" s="89">
        <f>IF(Options!$D$24 = 1, MAX(F81, G81),
IF(Options!$D$25 = 1, AVERAGE(F81,G81),
IF(Options!$D$26 = 1, IFERROR(GEOMEAN(F81, G81), MAX(F81, G81)))))</f>
        <v>5.3452248382484751</v>
      </c>
      <c r="F81" s="89" cm="1">
        <f t="array" ref="F81">IF(Options!$D$18=1, IFERROR(MAX(IF($I$199:$R$199=1,(I81:R81),"")),
     MAX(IF($I$199:$R$199=2,(I81:R81),""))),
IF(Options!$D$19=1, IFERROR(AVERAGE(IF($I$199:$R$199=1,(I81:R81),"")),
     AVERAGE(IF($I$199:$R$199=2,(I81:R81),""))),
IF(Options!$D$20=1, IFERROR(GEOMEAN(IF($I$199:$R$199=1,(I81:R81)+0.0001,"")),
     GEOMEAN(IF($I$199:$R$199=2,(I81:R81)+0.0001,""))))))</f>
        <v>6</v>
      </c>
      <c r="G81" s="89" cm="1">
        <f t="array" ref="G81">IF(Options!$D$18=1, IFERROR(MAX(IF($I$200:$R$200=1,(I81:R81),"")),
     MAX(IF($I$200:$R$200=2,(I81:R81),""))),
IF(Options!$D$19=1, IFERROR(AVERAGE(IF($I$200:$R$200=1,(I81:R81),"")),
     AVERAGE(IF($I$200:$R$200=2,(I81:R81),""))),
IF(Options!$D$20=1, IFERROR(GEOMEAN(IF($I$200:$R$200=1,(I81:R81)+0.0001,"")),
     GEOMEAN(IF($I$200:$R$200=2,(I81:R81)+0.0001,""))))))</f>
        <v>4.7619047619047397</v>
      </c>
      <c r="H81" s="103" t="s">
        <v>158</v>
      </c>
      <c r="I81" s="89">
        <v>2.68</v>
      </c>
      <c r="J81" s="89">
        <v>4.7619047619047397</v>
      </c>
      <c r="K81" s="89">
        <v>0</v>
      </c>
      <c r="L81" s="89">
        <v>0</v>
      </c>
      <c r="M81" s="89">
        <v>0.75004000000000004</v>
      </c>
      <c r="N81" s="89">
        <v>0.94</v>
      </c>
      <c r="O81" s="89">
        <v>2.0276923076923099</v>
      </c>
      <c r="P81" s="89">
        <v>6</v>
      </c>
      <c r="Q81" s="184">
        <v>0</v>
      </c>
      <c r="R81" s="186">
        <v>0</v>
      </c>
      <c r="S81" s="185"/>
    </row>
    <row r="82" spans="1:19" x14ac:dyDescent="0.2">
      <c r="A82" s="85">
        <v>77</v>
      </c>
      <c r="B82" s="85" t="s">
        <v>159</v>
      </c>
      <c r="C82" s="85" t="s">
        <v>160</v>
      </c>
      <c r="D82" s="86" t="str">
        <f t="shared" si="1"/>
        <v/>
      </c>
      <c r="E82" s="89">
        <f>IF(Options!$D$24 = 1, MAX(F82, G82),
IF(Options!$D$25 = 1, AVERAGE(F82,G82),
IF(Options!$D$26 = 1, IFERROR(GEOMEAN(F82, G82), MAX(F82, G82)))))</f>
        <v>7.7255608840240866</v>
      </c>
      <c r="F82" s="89" cm="1">
        <f t="array" ref="F82">IF(Options!$D$18=1, IFERROR(MAX(IF($I$199:$R$199=1,(I82:R82),"")),
     MAX(IF($I$199:$R$199=2,(I82:R82),""))),
IF(Options!$D$19=1, IFERROR(AVERAGE(IF($I$199:$R$199=1,(I82:R82),"")),
     AVERAGE(IF($I$199:$R$199=2,(I82:R82),""))),
IF(Options!$D$20=1, IFERROR(GEOMEAN(IF($I$199:$R$199=1,(I82:R82)+0.0001,"")),
     GEOMEAN(IF($I$199:$R$199=2,(I82:R82)+0.0001,""))))))</f>
        <v>6.5</v>
      </c>
      <c r="G82" s="89" cm="1">
        <f t="array" ref="G82">IF(Options!$D$18=1, IFERROR(MAX(IF($I$200:$R$200=1,(I82:R82),"")),
     MAX(IF($I$200:$R$200=2,(I82:R82),""))),
IF(Options!$D$19=1, IFERROR(AVERAGE(IF($I$200:$R$200=1,(I82:R82),"")),
     AVERAGE(IF($I$200:$R$200=2,(I82:R82),""))),
IF(Options!$D$20=1, IFERROR(GEOMEAN(IF($I$200:$R$200=1,(I82:R82)+0.0001,"")),
     GEOMEAN(IF($I$200:$R$200=2,(I82:R82)+0.0001,""))))))</f>
        <v>9.1821986111943108</v>
      </c>
      <c r="H82" s="103" t="s">
        <v>160</v>
      </c>
      <c r="I82" s="89">
        <v>4.7</v>
      </c>
      <c r="J82" s="89">
        <v>7.1428571428571104</v>
      </c>
      <c r="K82" s="89">
        <v>6.6869327694069902</v>
      </c>
      <c r="L82" s="89">
        <v>9.1821986111943108</v>
      </c>
      <c r="M82" s="89">
        <v>1.62964</v>
      </c>
      <c r="N82" s="89">
        <v>0.38800000000000001</v>
      </c>
      <c r="O82" s="89">
        <v>1.3538461538461499</v>
      </c>
      <c r="P82" s="89">
        <v>6.5</v>
      </c>
      <c r="Q82" s="184">
        <v>0</v>
      </c>
      <c r="R82" s="186">
        <v>0</v>
      </c>
      <c r="S82" s="185"/>
    </row>
    <row r="83" spans="1:19" x14ac:dyDescent="0.2">
      <c r="A83" s="85">
        <v>78</v>
      </c>
      <c r="B83" s="85" t="s">
        <v>161</v>
      </c>
      <c r="C83" s="85" t="s">
        <v>162</v>
      </c>
      <c r="D83" s="86" t="str">
        <f t="shared" si="1"/>
        <v/>
      </c>
      <c r="E83" s="89">
        <f>IF(Options!$D$24 = 1, MAX(F83, G83),
IF(Options!$D$25 = 1, AVERAGE(F83,G83),
IF(Options!$D$26 = 1, IFERROR(GEOMEAN(F83, G83), MAX(F83, G83)))))</f>
        <v>3.4503277967117629</v>
      </c>
      <c r="F83" s="89" cm="1">
        <f t="array" ref="F83">IF(Options!$D$18=1, IFERROR(MAX(IF($I$199:$R$199=1,(I83:R83),"")),
     MAX(IF($I$199:$R$199=2,(I83:R83),""))),
IF(Options!$D$19=1, IFERROR(AVERAGE(IF($I$199:$R$199=1,(I83:R83),"")),
     AVERAGE(IF($I$199:$R$199=2,(I83:R83),""))),
IF(Options!$D$20=1, IFERROR(GEOMEAN(IF($I$199:$R$199=1,(I83:R83)+0.0001,"")),
     GEOMEAN(IF($I$199:$R$199=2,(I83:R83)+0.0001,""))))))</f>
        <v>2.5</v>
      </c>
      <c r="G83" s="89" cm="1">
        <f t="array" ref="G83">IF(Options!$D$18=1, IFERROR(MAX(IF($I$200:$R$200=1,(I83:R83),"")),
     MAX(IF($I$200:$R$200=2,(I83:R83),""))),
IF(Options!$D$19=1, IFERROR(AVERAGE(IF($I$200:$R$200=1,(I83:R83),"")),
     AVERAGE(IF($I$200:$R$200=2,(I83:R83),""))),
IF(Options!$D$20=1, IFERROR(GEOMEAN(IF($I$200:$R$200=1,(I83:R83)+0.0001,"")),
     GEOMEAN(IF($I$200:$R$200=2,(I83:R83)+0.0001,""))))))</f>
        <v>4.7619047619047397</v>
      </c>
      <c r="H83" s="103" t="s">
        <v>162</v>
      </c>
      <c r="I83" s="89">
        <v>2.2000000000000002</v>
      </c>
      <c r="J83" s="89">
        <v>4.7619047619047397</v>
      </c>
      <c r="K83" s="89">
        <v>0</v>
      </c>
      <c r="L83" s="89">
        <v>0.69836512334565304</v>
      </c>
      <c r="M83" s="89">
        <v>4.5618800000000004</v>
      </c>
      <c r="N83" s="89">
        <v>4.5720000000000001</v>
      </c>
      <c r="O83" s="89">
        <v>0</v>
      </c>
      <c r="P83" s="89">
        <v>2.5</v>
      </c>
      <c r="Q83" s="184">
        <v>0</v>
      </c>
      <c r="R83" s="186">
        <v>0</v>
      </c>
      <c r="S83" s="185"/>
    </row>
    <row r="84" spans="1:19" x14ac:dyDescent="0.2">
      <c r="A84" s="85">
        <v>79</v>
      </c>
      <c r="B84" s="85" t="s">
        <v>163</v>
      </c>
      <c r="C84" s="85" t="s">
        <v>164</v>
      </c>
      <c r="D84" s="86" t="str">
        <f t="shared" si="1"/>
        <v/>
      </c>
      <c r="E84" s="89">
        <f>IF(Options!$D$24 = 1, MAX(F84, G84),
IF(Options!$D$25 = 1, AVERAGE(F84,G84),
IF(Options!$D$26 = 1, IFERROR(GEOMEAN(F84, G84), MAX(F84, G84)))))</f>
        <v>4.8989990814451065</v>
      </c>
      <c r="F84" s="89" cm="1">
        <f t="array" ref="F84">IF(Options!$D$18=1, IFERROR(MAX(IF($I$199:$R$199=1,(I84:R84),"")),
     MAX(IF($I$199:$R$199=2,(I84:R84),""))),
IF(Options!$D$19=1, IFERROR(AVERAGE(IF($I$199:$R$199=1,(I84:R84),"")),
     AVERAGE(IF($I$199:$R$199=2,(I84:R84),""))),
IF(Options!$D$20=1, IFERROR(GEOMEAN(IF($I$199:$R$199=1,(I84:R84)+0.0001,"")),
     GEOMEAN(IF($I$199:$R$199=2,(I84:R84)+0.0001,""))))))</f>
        <v>6.46</v>
      </c>
      <c r="G84" s="89" cm="1">
        <f t="array" ref="G84">IF(Options!$D$18=1, IFERROR(MAX(IF($I$200:$R$200=1,(I84:R84),"")),
     MAX(IF($I$200:$R$200=2,(I84:R84),""))),
IF(Options!$D$19=1, IFERROR(AVERAGE(IF($I$200:$R$200=1,(I84:R84),"")),
     AVERAGE(IF($I$200:$R$200=2,(I84:R84),""))),
IF(Options!$D$20=1, IFERROR(GEOMEAN(IF($I$200:$R$200=1,(I84:R84)+0.0001,"")),
     GEOMEAN(IF($I$200:$R$200=2,(I84:R84)+0.0001,""))))))</f>
        <v>3.7151999999999998</v>
      </c>
      <c r="H84" s="103" t="s">
        <v>164</v>
      </c>
      <c r="I84" s="89">
        <v>6.46</v>
      </c>
      <c r="J84" s="89">
        <v>2.3809523809523698</v>
      </c>
      <c r="K84" s="89">
        <v>5.9979007347266101E-4</v>
      </c>
      <c r="L84" s="89">
        <v>0</v>
      </c>
      <c r="M84" s="89">
        <v>3.7151999999999998</v>
      </c>
      <c r="N84" s="89">
        <v>2.04</v>
      </c>
      <c r="O84" s="89">
        <v>2.46</v>
      </c>
      <c r="P84" s="89">
        <v>4.25</v>
      </c>
      <c r="Q84" s="184">
        <v>0</v>
      </c>
      <c r="R84" s="186">
        <v>0</v>
      </c>
      <c r="S84" s="185"/>
    </row>
    <row r="85" spans="1:19" x14ac:dyDescent="0.2">
      <c r="A85" s="85">
        <v>80</v>
      </c>
      <c r="B85" s="85" t="s">
        <v>165</v>
      </c>
      <c r="C85" s="85" t="s">
        <v>166</v>
      </c>
      <c r="D85" s="86" t="str">
        <f t="shared" si="1"/>
        <v/>
      </c>
      <c r="E85" s="89">
        <f>IF(Options!$D$24 = 1, MAX(F85, G85),
IF(Options!$D$25 = 1, AVERAGE(F85,G85),
IF(Options!$D$26 = 1, IFERROR(GEOMEAN(F85, G85), MAX(F85, G85)))))</f>
        <v>6.9567356712757169</v>
      </c>
      <c r="F85" s="89" cm="1">
        <f t="array" ref="F85">IF(Options!$D$18=1, IFERROR(MAX(IF($I$199:$R$199=1,(I85:R85),"")),
     MAX(IF($I$199:$R$199=2,(I85:R85),""))),
IF(Options!$D$19=1, IFERROR(AVERAGE(IF($I$199:$R$199=1,(I85:R85),"")),
     AVERAGE(IF($I$199:$R$199=2,(I85:R85),""))),
IF(Options!$D$20=1, IFERROR(GEOMEAN(IF($I$199:$R$199=1,(I85:R85)+0.0001,"")),
     GEOMEAN(IF($I$199:$R$199=2,(I85:R85)+0.0001,""))))))</f>
        <v>8.84</v>
      </c>
      <c r="G85" s="89" cm="1">
        <f t="array" ref="G85">IF(Options!$D$18=1, IFERROR(MAX(IF($I$200:$R$200=1,(I85:R85),"")),
     MAX(IF($I$200:$R$200=2,(I85:R85),""))),
IF(Options!$D$19=1, IFERROR(AVERAGE(IF($I$200:$R$200=1,(I85:R85),"")),
     AVERAGE(IF($I$200:$R$200=2,(I85:R85),""))),
IF(Options!$D$20=1, IFERROR(GEOMEAN(IF($I$200:$R$200=1,(I85:R85)+0.0001,"")),
     GEOMEAN(IF($I$200:$R$200=2,(I85:R85)+0.0001,""))))))</f>
        <v>5.4746800000000002</v>
      </c>
      <c r="H85" s="103" t="s">
        <v>166</v>
      </c>
      <c r="I85" s="89">
        <v>8.84</v>
      </c>
      <c r="J85" s="89">
        <v>4.7619047619047397</v>
      </c>
      <c r="K85" s="89">
        <v>1.78719552714191</v>
      </c>
      <c r="L85" s="89">
        <v>1.1125667218253801</v>
      </c>
      <c r="M85" s="89">
        <v>5.4746800000000002</v>
      </c>
      <c r="N85" s="89">
        <v>1.456</v>
      </c>
      <c r="O85" s="89">
        <v>1.7307692307692299</v>
      </c>
      <c r="P85" s="89">
        <v>7</v>
      </c>
      <c r="Q85" s="184">
        <v>0</v>
      </c>
      <c r="R85" s="186">
        <v>0</v>
      </c>
      <c r="S85" s="185"/>
    </row>
    <row r="86" spans="1:19" x14ac:dyDescent="0.2">
      <c r="A86" s="85">
        <v>81</v>
      </c>
      <c r="B86" s="85" t="s">
        <v>167</v>
      </c>
      <c r="C86" s="85" t="s">
        <v>168</v>
      </c>
      <c r="D86" s="86" t="str">
        <f t="shared" si="1"/>
        <v/>
      </c>
      <c r="E86" s="89">
        <f>IF(Options!$D$24 = 1, MAX(F86, G86),
IF(Options!$D$25 = 1, AVERAGE(F86,G86),
IF(Options!$D$26 = 1, IFERROR(GEOMEAN(F86, G86), MAX(F86, G86)))))</f>
        <v>5.8186891012617874</v>
      </c>
      <c r="F86" s="89" cm="1">
        <f t="array" ref="F86">IF(Options!$D$18=1, IFERROR(MAX(IF($I$199:$R$199=1,(I86:R86),"")),
     MAX(IF($I$199:$R$199=2,(I86:R86),""))),
IF(Options!$D$19=1, IFERROR(AVERAGE(IF($I$199:$R$199=1,(I86:R86),"")),
     AVERAGE(IF($I$199:$R$199=2,(I86:R86),""))),
IF(Options!$D$20=1, IFERROR(GEOMEAN(IF($I$199:$R$199=1,(I86:R86)+0.0001,"")),
     GEOMEAN(IF($I$199:$R$199=2,(I86:R86)+0.0001,""))))))</f>
        <v>4.74</v>
      </c>
      <c r="G86" s="89" cm="1">
        <f t="array" ref="G86">IF(Options!$D$18=1, IFERROR(MAX(IF($I$200:$R$200=1,(I86:R86),"")),
     MAX(IF($I$200:$R$200=2,(I86:R86),""))),
IF(Options!$D$19=1, IFERROR(AVERAGE(IF($I$200:$R$200=1,(I86:R86),"")),
     AVERAGE(IF($I$200:$R$200=2,(I86:R86),""))),
IF(Options!$D$20=1, IFERROR(GEOMEAN(IF($I$200:$R$200=1,(I86:R86)+0.0001,"")),
     GEOMEAN(IF($I$200:$R$200=2,(I86:R86)+0.0001,""))))))</f>
        <v>7.1428571428571104</v>
      </c>
      <c r="H86" s="103" t="s">
        <v>168</v>
      </c>
      <c r="I86" s="89">
        <v>4.74</v>
      </c>
      <c r="J86" s="89">
        <v>7.1428571428571104</v>
      </c>
      <c r="K86" s="89">
        <v>6.6666666666748099E-4</v>
      </c>
      <c r="L86" s="89">
        <v>6.6666666666748099E-4</v>
      </c>
      <c r="M86" s="89">
        <v>1.1052</v>
      </c>
      <c r="N86" s="89">
        <v>0</v>
      </c>
      <c r="O86" s="89">
        <v>3.66923076923077</v>
      </c>
      <c r="P86" s="89">
        <v>1.5</v>
      </c>
      <c r="Q86" s="184">
        <v>0</v>
      </c>
      <c r="R86" s="186">
        <v>0</v>
      </c>
      <c r="S86" s="185"/>
    </row>
    <row r="87" spans="1:19" x14ac:dyDescent="0.2">
      <c r="A87" s="85">
        <v>82</v>
      </c>
      <c r="B87" s="85" t="s">
        <v>169</v>
      </c>
      <c r="C87" s="85" t="s">
        <v>170</v>
      </c>
      <c r="D87" s="86" t="str">
        <f t="shared" si="1"/>
        <v/>
      </c>
      <c r="E87" s="89">
        <f>IF(Options!$D$24 = 1, MAX(F87, G87),
IF(Options!$D$25 = 1, AVERAGE(F87,G87),
IF(Options!$D$26 = 1, IFERROR(GEOMEAN(F87, G87), MAX(F87, G87)))))</f>
        <v>4.6496287614225205</v>
      </c>
      <c r="F87" s="89" cm="1">
        <f t="array" ref="F87">IF(Options!$D$18=1, IFERROR(MAX(IF($I$199:$R$199=1,(I87:R87),"")),
     MAX(IF($I$199:$R$199=2,(I87:R87),""))),
IF(Options!$D$19=1, IFERROR(AVERAGE(IF($I$199:$R$199=1,(I87:R87),"")),
     AVERAGE(IF($I$199:$R$199=2,(I87:R87),""))),
IF(Options!$D$20=1, IFERROR(GEOMEAN(IF($I$199:$R$199=1,(I87:R87)+0.0001,"")),
     GEOMEAN(IF($I$199:$R$199=2,(I87:R87)+0.0001,""))))))</f>
        <v>4.54</v>
      </c>
      <c r="G87" s="89" cm="1">
        <f t="array" ref="G87">IF(Options!$D$18=1, IFERROR(MAX(IF($I$200:$R$200=1,(I87:R87),"")),
     MAX(IF($I$200:$R$200=2,(I87:R87),""))),
IF(Options!$D$19=1, IFERROR(AVERAGE(IF($I$200:$R$200=1,(I87:R87),"")),
     AVERAGE(IF($I$200:$R$200=2,(I87:R87),""))),
IF(Options!$D$20=1, IFERROR(GEOMEAN(IF($I$200:$R$200=1,(I87:R87)+0.0001,"")),
     GEOMEAN(IF($I$200:$R$200=2,(I87:R87)+0.0001,""))))))</f>
        <v>4.7619047619047397</v>
      </c>
      <c r="H87" s="103" t="s">
        <v>170</v>
      </c>
      <c r="I87" s="89">
        <v>4.54</v>
      </c>
      <c r="J87" s="89">
        <v>4.7619047619047397</v>
      </c>
      <c r="K87" s="89">
        <v>0</v>
      </c>
      <c r="L87" s="89">
        <v>0</v>
      </c>
      <c r="M87" s="89">
        <v>2.74112</v>
      </c>
      <c r="N87" s="89">
        <v>3.07</v>
      </c>
      <c r="O87" s="89">
        <v>2.2123076923076899</v>
      </c>
      <c r="P87" s="89">
        <v>1.75</v>
      </c>
      <c r="Q87" s="184">
        <v>0</v>
      </c>
      <c r="R87" s="186">
        <v>0</v>
      </c>
      <c r="S87" s="185"/>
    </row>
    <row r="88" spans="1:19" x14ac:dyDescent="0.2">
      <c r="A88" s="85">
        <v>83</v>
      </c>
      <c r="B88" s="85" t="s">
        <v>171</v>
      </c>
      <c r="C88" s="85" t="s">
        <v>172</v>
      </c>
      <c r="D88" s="86" t="str">
        <f t="shared" si="1"/>
        <v/>
      </c>
      <c r="E88" s="89">
        <f>IF(Options!$D$24 = 1, MAX(F88, G88),
IF(Options!$D$25 = 1, AVERAGE(F88,G88),
IF(Options!$D$26 = 1, IFERROR(GEOMEAN(F88, G88), MAX(F88, G88)))))</f>
        <v>5.4772255750516612</v>
      </c>
      <c r="F88" s="89" cm="1">
        <f t="array" ref="F88">IF(Options!$D$18=1, IFERROR(MAX(IF($I$199:$R$199=1,(I88:R88),"")),
     MAX(IF($I$199:$R$199=2,(I88:R88),""))),
IF(Options!$D$19=1, IFERROR(AVERAGE(IF($I$199:$R$199=1,(I88:R88),"")),
     AVERAGE(IF($I$199:$R$199=2,(I88:R88),""))),
IF(Options!$D$20=1, IFERROR(GEOMEAN(IF($I$199:$R$199=1,(I88:R88)+0.0001,"")),
     GEOMEAN(IF($I$199:$R$199=2,(I88:R88)+0.0001,""))))))</f>
        <v>3</v>
      </c>
      <c r="G88" s="89" cm="1">
        <f t="array" ref="G88">IF(Options!$D$18=1, IFERROR(MAX(IF($I$200:$R$200=1,(I88:R88),"")),
     MAX(IF($I$200:$R$200=2,(I88:R88),""))),
IF(Options!$D$19=1, IFERROR(AVERAGE(IF($I$200:$R$200=1,(I88:R88),"")),
     AVERAGE(IF($I$200:$R$200=2,(I88:R88),""))),
IF(Options!$D$20=1, IFERROR(GEOMEAN(IF($I$200:$R$200=1,(I88:R88)+0.0001,"")),
     GEOMEAN(IF($I$200:$R$200=2,(I88:R88)+0.0001,""))))))</f>
        <v>10</v>
      </c>
      <c r="H88" s="103" t="s">
        <v>172</v>
      </c>
      <c r="I88" s="89">
        <v>2.76</v>
      </c>
      <c r="J88" s="89">
        <v>4.7619047619047397</v>
      </c>
      <c r="K88" s="89">
        <v>1.89989579641868</v>
      </c>
      <c r="L88" s="89">
        <v>0.36062896406760803</v>
      </c>
      <c r="M88" s="89">
        <v>10</v>
      </c>
      <c r="N88" s="89">
        <v>10</v>
      </c>
      <c r="O88" s="89">
        <v>0</v>
      </c>
      <c r="P88" s="89">
        <v>3</v>
      </c>
      <c r="Q88" s="184">
        <v>0</v>
      </c>
      <c r="R88" s="186">
        <v>0</v>
      </c>
      <c r="S88" s="185"/>
    </row>
    <row r="89" spans="1:19" x14ac:dyDescent="0.2">
      <c r="A89" s="85">
        <v>84</v>
      </c>
      <c r="B89" s="85" t="s">
        <v>173</v>
      </c>
      <c r="C89" s="85" t="s">
        <v>174</v>
      </c>
      <c r="D89" s="86" t="str">
        <f t="shared" si="1"/>
        <v/>
      </c>
      <c r="E89" s="89">
        <f>IF(Options!$D$24 = 1, MAX(F89, G89),
IF(Options!$D$25 = 1, AVERAGE(F89,G89),
IF(Options!$D$26 = 1, IFERROR(GEOMEAN(F89, G89), MAX(F89, G89)))))</f>
        <v>7.6531972777021959</v>
      </c>
      <c r="F89" s="89" cm="1">
        <f t="array" ref="F89">IF(Options!$D$18=1, IFERROR(MAX(IF($I$199:$R$199=1,(I89:R89),"")),
     MAX(IF($I$199:$R$199=2,(I89:R89),""))),
IF(Options!$D$19=1, IFERROR(AVERAGE(IF($I$199:$R$199=1,(I89:R89),"")),
     AVERAGE(IF($I$199:$R$199=2,(I89:R89),""))),
IF(Options!$D$20=1, IFERROR(GEOMEAN(IF($I$199:$R$199=1,(I89:R89)+0.0001,"")),
     GEOMEAN(IF($I$199:$R$199=2,(I89:R89)+0.0001,""))))))</f>
        <v>8.1999999999999993</v>
      </c>
      <c r="G89" s="89" cm="1">
        <f t="array" ref="G89">IF(Options!$D$18=1, IFERROR(MAX(IF($I$200:$R$200=1,(I89:R89),"")),
     MAX(IF($I$200:$R$200=2,(I89:R89),""))),
IF(Options!$D$19=1, IFERROR(AVERAGE(IF($I$200:$R$200=1,(I89:R89),"")),
     AVERAGE(IF($I$200:$R$200=2,(I89:R89),""))),
IF(Options!$D$20=1, IFERROR(GEOMEAN(IF($I$200:$R$200=1,(I89:R89)+0.0001,"")),
     GEOMEAN(IF($I$200:$R$200=2,(I89:R89)+0.0001,""))))))</f>
        <v>7.1428571428571104</v>
      </c>
      <c r="H89" s="103" t="s">
        <v>174</v>
      </c>
      <c r="I89" s="89">
        <v>8.1999999999999993</v>
      </c>
      <c r="J89" s="89">
        <v>7.1428571428571104</v>
      </c>
      <c r="K89" s="89">
        <v>1.6912628774563601</v>
      </c>
      <c r="L89" s="89">
        <v>0</v>
      </c>
      <c r="M89" s="89">
        <v>5.5750400000000004</v>
      </c>
      <c r="N89" s="89">
        <v>3.57</v>
      </c>
      <c r="O89" s="89">
        <v>2.62769230769231</v>
      </c>
      <c r="P89" s="89">
        <v>5.25</v>
      </c>
      <c r="Q89" s="184">
        <v>0</v>
      </c>
      <c r="R89" s="186">
        <v>0</v>
      </c>
      <c r="S89" s="185"/>
    </row>
    <row r="90" spans="1:19" x14ac:dyDescent="0.2">
      <c r="A90" s="85">
        <v>85</v>
      </c>
      <c r="B90" s="85" t="s">
        <v>175</v>
      </c>
      <c r="C90" s="85" t="s">
        <v>176</v>
      </c>
      <c r="D90" s="86" t="str">
        <f t="shared" si="1"/>
        <v/>
      </c>
      <c r="E90" s="89">
        <f>IF(Options!$D$24 = 1, MAX(F90, G90),
IF(Options!$D$25 = 1, AVERAGE(F90,G90),
IF(Options!$D$26 = 1, IFERROR(GEOMEAN(F90, G90), MAX(F90, G90)))))</f>
        <v>7.5828754440515498</v>
      </c>
      <c r="F90" s="89" cm="1">
        <f t="array" ref="F90">IF(Options!$D$18=1, IFERROR(MAX(IF($I$199:$R$199=1,(I90:R90),"")),
     MAX(IF($I$199:$R$199=2,(I90:R90),""))),
IF(Options!$D$19=1, IFERROR(AVERAGE(IF($I$199:$R$199=1,(I90:R90),"")),
     AVERAGE(IF($I$199:$R$199=2,(I90:R90),""))),
IF(Options!$D$20=1, IFERROR(GEOMEAN(IF($I$199:$R$199=1,(I90:R90)+0.0001,"")),
     GEOMEAN(IF($I$199:$R$199=2,(I90:R90)+0.0001,""))))))</f>
        <v>5.75</v>
      </c>
      <c r="G90" s="89" cm="1">
        <f t="array" ref="G90">IF(Options!$D$18=1, IFERROR(MAX(IF($I$200:$R$200=1,(I90:R90),"")),
     MAX(IF($I$200:$R$200=2,(I90:R90),""))),
IF(Options!$D$19=1, IFERROR(AVERAGE(IF($I$200:$R$200=1,(I90:R90),"")),
     AVERAGE(IF($I$200:$R$200=2,(I90:R90),""))),
IF(Options!$D$20=1, IFERROR(GEOMEAN(IF($I$200:$R$200=1,(I90:R90)+0.0001,"")),
     GEOMEAN(IF($I$200:$R$200=2,(I90:R90)+0.0001,""))))))</f>
        <v>10</v>
      </c>
      <c r="H90" s="103" t="s">
        <v>176</v>
      </c>
      <c r="I90" s="89">
        <v>5.58</v>
      </c>
      <c r="J90" s="89">
        <v>10</v>
      </c>
      <c r="K90" s="89">
        <v>4.8659280092675496</v>
      </c>
      <c r="L90" s="89">
        <v>1.6007741570409799</v>
      </c>
      <c r="M90" s="89">
        <v>10</v>
      </c>
      <c r="N90" s="89">
        <v>10</v>
      </c>
      <c r="O90" s="89">
        <v>2.8846153846153801</v>
      </c>
      <c r="P90" s="89">
        <v>5.75</v>
      </c>
      <c r="Q90" s="184">
        <v>0</v>
      </c>
      <c r="R90" s="186">
        <v>0</v>
      </c>
      <c r="S90" s="185"/>
    </row>
    <row r="91" spans="1:19" x14ac:dyDescent="0.2">
      <c r="A91" s="85">
        <v>86</v>
      </c>
      <c r="B91" s="85" t="s">
        <v>177</v>
      </c>
      <c r="C91" s="85" t="s">
        <v>178</v>
      </c>
      <c r="D91" s="86" t="str">
        <f t="shared" si="1"/>
        <v/>
      </c>
      <c r="E91" s="89">
        <f>IF(Options!$D$24 = 1, MAX(F91, G91),
IF(Options!$D$25 = 1, AVERAGE(F91,G91),
IF(Options!$D$26 = 1, IFERROR(GEOMEAN(F91, G91), MAX(F91, G91)))))</f>
        <v>2.9212115505517424</v>
      </c>
      <c r="F91" s="89" cm="1">
        <f t="array" ref="F91">IF(Options!$D$18=1, IFERROR(MAX(IF($I$199:$R$199=1,(I91:R91),"")),
     MAX(IF($I$199:$R$199=2,(I91:R91),""))),
IF(Options!$D$19=1, IFERROR(AVERAGE(IF($I$199:$R$199=1,(I91:R91),"")),
     AVERAGE(IF($I$199:$R$199=2,(I91:R91),""))),
IF(Options!$D$20=1, IFERROR(GEOMEAN(IF($I$199:$R$199=1,(I91:R91)+0.0001,"")),
     GEOMEAN(IF($I$199:$R$199=2,(I91:R91)+0.0001,""))))))</f>
        <v>2.04</v>
      </c>
      <c r="G91" s="89" cm="1">
        <f t="array" ref="G91">IF(Options!$D$18=1, IFERROR(MAX(IF($I$200:$R$200=1,(I91:R91),"")),
     MAX(IF($I$200:$R$200=2,(I91:R91),""))),
IF(Options!$D$19=1, IFERROR(AVERAGE(IF($I$200:$R$200=1,(I91:R91),"")),
     AVERAGE(IF($I$200:$R$200=2,(I91:R91),""))),
IF(Options!$D$20=1, IFERROR(GEOMEAN(IF($I$200:$R$200=1,(I91:R91)+0.0001,"")),
     GEOMEAN(IF($I$200:$R$200=2,(I91:R91)+0.0001,""))))))</f>
        <v>4.1830769230769196</v>
      </c>
      <c r="H91" s="103" t="s">
        <v>178</v>
      </c>
      <c r="I91" s="89">
        <v>2.04</v>
      </c>
      <c r="J91" s="89">
        <v>2.3809523809523698</v>
      </c>
      <c r="K91" s="89">
        <v>0</v>
      </c>
      <c r="L91" s="89">
        <v>2.92966518002661</v>
      </c>
      <c r="M91" s="89">
        <v>0.54344000000000003</v>
      </c>
      <c r="N91" s="89">
        <v>0.51800000000000102</v>
      </c>
      <c r="O91" s="89">
        <v>4.1830769230769196</v>
      </c>
      <c r="P91" s="89">
        <v>0.75</v>
      </c>
      <c r="Q91" s="184">
        <v>0</v>
      </c>
      <c r="R91" s="186">
        <v>0</v>
      </c>
      <c r="S91" s="185"/>
    </row>
    <row r="92" spans="1:19" x14ac:dyDescent="0.2">
      <c r="A92" s="85">
        <v>87</v>
      </c>
      <c r="B92" s="85" t="s">
        <v>179</v>
      </c>
      <c r="C92" s="85" t="s">
        <v>180</v>
      </c>
      <c r="D92" s="86" t="str">
        <f t="shared" si="1"/>
        <v/>
      </c>
      <c r="E92" s="89">
        <f>IF(Options!$D$24 = 1, MAX(F92, G92),
IF(Options!$D$25 = 1, AVERAGE(F92,G92),
IF(Options!$D$26 = 1, IFERROR(GEOMEAN(F92, G92), MAX(F92, G92)))))</f>
        <v>6.4697096424138438</v>
      </c>
      <c r="F92" s="89" cm="1">
        <f t="array" ref="F92">IF(Options!$D$18=1, IFERROR(MAX(IF($I$199:$R$199=1,(I92:R92),"")),
     MAX(IF($I$199:$R$199=2,(I92:R92),""))),
IF(Options!$D$19=1, IFERROR(AVERAGE(IF($I$199:$R$199=1,(I92:R92),"")),
     AVERAGE(IF($I$199:$R$199=2,(I92:R92),""))),
IF(Options!$D$20=1, IFERROR(GEOMEAN(IF($I$199:$R$199=1,(I92:R92)+0.0001,"")),
     GEOMEAN(IF($I$199:$R$199=2,(I92:R92)+0.0001,""))))))</f>
        <v>5.86</v>
      </c>
      <c r="G92" s="89" cm="1">
        <f t="array" ref="G92">IF(Options!$D$18=1, IFERROR(MAX(IF($I$200:$R$200=1,(I92:R92),"")),
     MAX(IF($I$200:$R$200=2,(I92:R92),""))),
IF(Options!$D$19=1, IFERROR(AVERAGE(IF($I$200:$R$200=1,(I92:R92),"")),
     AVERAGE(IF($I$200:$R$200=2,(I92:R92),""))),
IF(Options!$D$20=1, IFERROR(GEOMEAN(IF($I$200:$R$200=1,(I92:R92)+0.0001,"")),
     GEOMEAN(IF($I$200:$R$200=2,(I92:R92)+0.0001,""))))))</f>
        <v>7.1428571428571104</v>
      </c>
      <c r="H92" s="103" t="s">
        <v>180</v>
      </c>
      <c r="I92" s="89">
        <v>5.86</v>
      </c>
      <c r="J92" s="89">
        <v>7.1428571428571104</v>
      </c>
      <c r="K92" s="89">
        <v>0</v>
      </c>
      <c r="L92" s="89">
        <v>3.2989872269327001</v>
      </c>
      <c r="M92" s="89">
        <v>2.8238799999999999</v>
      </c>
      <c r="N92" s="89">
        <v>0.30399999999999999</v>
      </c>
      <c r="O92" s="89">
        <v>5.70461538461538</v>
      </c>
      <c r="P92" s="89">
        <v>2.75</v>
      </c>
      <c r="Q92" s="184">
        <v>0</v>
      </c>
      <c r="R92" s="186">
        <v>0</v>
      </c>
      <c r="S92" s="185"/>
    </row>
    <row r="93" spans="1:19" x14ac:dyDescent="0.2">
      <c r="A93" s="85">
        <v>88</v>
      </c>
      <c r="B93" s="85" t="s">
        <v>181</v>
      </c>
      <c r="C93" s="85" t="s">
        <v>182</v>
      </c>
      <c r="D93" s="86" t="str">
        <f t="shared" si="1"/>
        <v/>
      </c>
      <c r="E93" s="89">
        <f>IF(Options!$D$24 = 1, MAX(F93, G93),
IF(Options!$D$25 = 1, AVERAGE(F93,G93),
IF(Options!$D$26 = 1, IFERROR(GEOMEAN(F93, G93), MAX(F93, G93)))))</f>
        <v>9.4868329805051381</v>
      </c>
      <c r="F93" s="89" cm="1">
        <f t="array" ref="F93">IF(Options!$D$18=1, IFERROR(MAX(IF($I$199:$R$199=1,(I93:R93),"")),
     MAX(IF($I$199:$R$199=2,(I93:R93),""))),
IF(Options!$D$19=1, IFERROR(AVERAGE(IF($I$199:$R$199=1,(I93:R93),"")),
     AVERAGE(IF($I$199:$R$199=2,(I93:R93),""))),
IF(Options!$D$20=1, IFERROR(GEOMEAN(IF($I$199:$R$199=1,(I93:R93)+0.0001,"")),
     GEOMEAN(IF($I$199:$R$199=2,(I93:R93)+0.0001,""))))))</f>
        <v>9</v>
      </c>
      <c r="G93" s="89" cm="1">
        <f t="array" ref="G93">IF(Options!$D$18=1, IFERROR(MAX(IF($I$200:$R$200=1,(I93:R93),"")),
     MAX(IF($I$200:$R$200=2,(I93:R93),""))),
IF(Options!$D$19=1, IFERROR(AVERAGE(IF($I$200:$R$200=1,(I93:R93),"")),
     AVERAGE(IF($I$200:$R$200=2,(I93:R93),""))),
IF(Options!$D$20=1, IFERROR(GEOMEAN(IF($I$200:$R$200=1,(I93:R93)+0.0001,"")),
     GEOMEAN(IF($I$200:$R$200=2,(I93:R93)+0.0001,""))))))</f>
        <v>10</v>
      </c>
      <c r="H93" s="103" t="s">
        <v>182</v>
      </c>
      <c r="I93" s="89">
        <v>4.58</v>
      </c>
      <c r="J93" s="89">
        <v>2.3809523809523698</v>
      </c>
      <c r="K93" s="89">
        <v>10</v>
      </c>
      <c r="L93" s="89">
        <v>8.2077795124970105</v>
      </c>
      <c r="M93" s="89">
        <v>0.98871999999999904</v>
      </c>
      <c r="N93" s="89">
        <v>0.56399999999999995</v>
      </c>
      <c r="O93" s="89">
        <v>3.75076923076923</v>
      </c>
      <c r="P93" s="89">
        <v>9</v>
      </c>
      <c r="Q93" s="184">
        <v>0</v>
      </c>
      <c r="R93" s="186">
        <v>0</v>
      </c>
      <c r="S93" s="185"/>
    </row>
    <row r="94" spans="1:19" x14ac:dyDescent="0.2">
      <c r="A94" s="85">
        <v>89</v>
      </c>
      <c r="B94" s="85" t="s">
        <v>183</v>
      </c>
      <c r="C94" s="85" t="s">
        <v>184</v>
      </c>
      <c r="D94" s="86" t="str">
        <f t="shared" si="1"/>
        <v/>
      </c>
      <c r="E94" s="89">
        <f>IF(Options!$D$24 = 1, MAX(F94, G94),
IF(Options!$D$25 = 1, AVERAGE(F94,G94),
IF(Options!$D$26 = 1, IFERROR(GEOMEAN(F94, G94), MAX(F94, G94)))))</f>
        <v>5.6863121026238064</v>
      </c>
      <c r="F94" s="89" cm="1">
        <f t="array" ref="F94">IF(Options!$D$18=1, IFERROR(MAX(IF($I$199:$R$199=1,(I94:R94),"")),
     MAX(IF($I$199:$R$199=2,(I94:R94),""))),
IF(Options!$D$19=1, IFERROR(AVERAGE(IF($I$199:$R$199=1,(I94:R94),"")),
     AVERAGE(IF($I$199:$R$199=2,(I94:R94),""))),
IF(Options!$D$20=1, IFERROR(GEOMEAN(IF($I$199:$R$199=1,(I94:R94)+0.0001,"")),
     GEOMEAN(IF($I$199:$R$199=2,(I94:R94)+0.0001,""))))))</f>
        <v>4.5</v>
      </c>
      <c r="G94" s="89" cm="1">
        <f t="array" ref="G94">IF(Options!$D$18=1, IFERROR(MAX(IF($I$200:$R$200=1,(I94:R94),"")),
     MAX(IF($I$200:$R$200=2,(I94:R94),""))),
IF(Options!$D$19=1, IFERROR(AVERAGE(IF($I$200:$R$200=1,(I94:R94),"")),
     AVERAGE(IF($I$200:$R$200=2,(I94:R94),""))),
IF(Options!$D$20=1, IFERROR(GEOMEAN(IF($I$200:$R$200=1,(I94:R94)+0.0001,"")),
     GEOMEAN(IF($I$200:$R$200=2,(I94:R94)+0.0001,""))))))</f>
        <v>7.1853656285435497</v>
      </c>
      <c r="H94" s="103" t="s">
        <v>184</v>
      </c>
      <c r="I94" s="89">
        <v>4.1399999999999997</v>
      </c>
      <c r="J94" s="89" t="s">
        <v>473</v>
      </c>
      <c r="K94" s="89">
        <v>0</v>
      </c>
      <c r="L94" s="89">
        <v>7.1853656285435497</v>
      </c>
      <c r="M94" s="89">
        <v>0.61572000000000005</v>
      </c>
      <c r="N94" s="89">
        <v>0.218</v>
      </c>
      <c r="O94" s="89">
        <v>5.0553846153846198</v>
      </c>
      <c r="P94" s="89">
        <v>4.5</v>
      </c>
      <c r="Q94" s="184">
        <v>0</v>
      </c>
      <c r="R94" s="186">
        <v>0</v>
      </c>
      <c r="S94" s="185"/>
    </row>
    <row r="95" spans="1:19" x14ac:dyDescent="0.2">
      <c r="A95" s="85">
        <v>90</v>
      </c>
      <c r="B95" s="85" t="s">
        <v>185</v>
      </c>
      <c r="C95" s="85" t="s">
        <v>186</v>
      </c>
      <c r="D95" s="86" t="str">
        <f t="shared" si="1"/>
        <v/>
      </c>
      <c r="E95" s="89">
        <f>IF(Options!$D$24 = 1, MAX(F95, G95),
IF(Options!$D$25 = 1, AVERAGE(F95,G95),
IF(Options!$D$26 = 1, IFERROR(GEOMEAN(F95, G95), MAX(F95, G95)))))</f>
        <v>8.5146931829632013</v>
      </c>
      <c r="F95" s="89" cm="1">
        <f t="array" ref="F95">IF(Options!$D$18=1, IFERROR(MAX(IF($I$199:$R$199=1,(I95:R95),"")),
     MAX(IF($I$199:$R$199=2,(I95:R95),""))),
IF(Options!$D$19=1, IFERROR(AVERAGE(IF($I$199:$R$199=1,(I95:R95),"")),
     AVERAGE(IF($I$199:$R$199=2,(I95:R95),""))),
IF(Options!$D$20=1, IFERROR(GEOMEAN(IF($I$199:$R$199=1,(I95:R95)+0.0001,"")),
     GEOMEAN(IF($I$199:$R$199=2,(I95:R95)+0.0001,""))))))</f>
        <v>7.25</v>
      </c>
      <c r="G95" s="89" cm="1">
        <f t="array" ref="G95">IF(Options!$D$18=1, IFERROR(MAX(IF($I$200:$R$200=1,(I95:R95),"")),
     MAX(IF($I$200:$R$200=2,(I95:R95),""))),
IF(Options!$D$19=1, IFERROR(AVERAGE(IF($I$200:$R$200=1,(I95:R95),"")),
     AVERAGE(IF($I$200:$R$200=2,(I95:R95),""))),
IF(Options!$D$20=1, IFERROR(GEOMEAN(IF($I$200:$R$200=1,(I95:R95)+0.0001,"")),
     GEOMEAN(IF($I$200:$R$200=2,(I95:R95)+0.0001,""))))))</f>
        <v>10</v>
      </c>
      <c r="H95" s="103" t="s">
        <v>186</v>
      </c>
      <c r="I95" s="89">
        <v>6.16</v>
      </c>
      <c r="J95" s="89">
        <v>7.1428571428571104</v>
      </c>
      <c r="K95" s="89">
        <v>10</v>
      </c>
      <c r="L95" s="89">
        <v>6.8860190903986496</v>
      </c>
      <c r="M95" s="89">
        <v>0.16403999999999999</v>
      </c>
      <c r="N95" s="89">
        <v>0.119999999999999</v>
      </c>
      <c r="O95" s="89">
        <v>4.0230769230769203</v>
      </c>
      <c r="P95" s="89">
        <v>7.25</v>
      </c>
      <c r="Q95" s="184">
        <v>0</v>
      </c>
      <c r="R95" s="186">
        <v>0</v>
      </c>
      <c r="S95" s="185"/>
    </row>
    <row r="96" spans="1:19" x14ac:dyDescent="0.2">
      <c r="A96" s="85">
        <v>91</v>
      </c>
      <c r="B96" s="85" t="s">
        <v>187</v>
      </c>
      <c r="C96" s="85" t="s">
        <v>188</v>
      </c>
      <c r="D96" s="86" t="str">
        <f t="shared" si="1"/>
        <v/>
      </c>
      <c r="E96" s="89">
        <f>IF(Options!$D$24 = 1, MAX(F96, G96),
IF(Options!$D$25 = 1, AVERAGE(F96,G96),
IF(Options!$D$26 = 1, IFERROR(GEOMEAN(F96, G96), MAX(F96, G96)))))</f>
        <v>10</v>
      </c>
      <c r="F96" s="89" cm="1">
        <f t="array" ref="F96">IF(Options!$D$18=1, IFERROR(MAX(IF($I$199:$R$199=1,(I96:R96),"")),
     MAX(IF($I$199:$R$199=2,(I96:R96),""))),
IF(Options!$D$19=1, IFERROR(AVERAGE(IF($I$199:$R$199=1,(I96:R96),"")),
     AVERAGE(IF($I$199:$R$199=2,(I96:R96),""))),
IF(Options!$D$20=1, IFERROR(GEOMEAN(IF($I$199:$R$199=1,(I96:R96)+0.0001,"")),
     GEOMEAN(IF($I$199:$R$199=2,(I96:R96)+0.0001,""))))))</f>
        <v>10</v>
      </c>
      <c r="G96" s="89" cm="1">
        <f t="array" ref="G96">IF(Options!$D$18=1, IFERROR(MAX(IF($I$200:$R$200=1,(I96:R96),"")),
     MAX(IF($I$200:$R$200=2,(I96:R96),""))),
IF(Options!$D$19=1, IFERROR(AVERAGE(IF($I$200:$R$200=1,(I96:R96),"")),
     AVERAGE(IF($I$200:$R$200=2,(I96:R96),""))),
IF(Options!$D$20=1, IFERROR(GEOMEAN(IF($I$200:$R$200=1,(I96:R96)+0.0001,"")),
     GEOMEAN(IF($I$200:$R$200=2,(I96:R96)+0.0001,""))))))</f>
        <v>10</v>
      </c>
      <c r="H96" s="103" t="s">
        <v>188</v>
      </c>
      <c r="I96" s="89">
        <v>10</v>
      </c>
      <c r="J96" s="89" t="s">
        <v>473</v>
      </c>
      <c r="K96" s="89" t="s">
        <v>473</v>
      </c>
      <c r="L96" s="89" t="s">
        <v>473</v>
      </c>
      <c r="M96" s="89" t="s">
        <v>473</v>
      </c>
      <c r="N96" s="89" t="s">
        <v>473</v>
      </c>
      <c r="O96" s="89">
        <v>10</v>
      </c>
      <c r="P96" s="89">
        <v>9.75</v>
      </c>
      <c r="Q96" s="184">
        <v>0</v>
      </c>
      <c r="R96" s="186">
        <v>0</v>
      </c>
      <c r="S96" s="185"/>
    </row>
    <row r="97" spans="1:19" x14ac:dyDescent="0.2">
      <c r="A97" s="85">
        <v>92</v>
      </c>
      <c r="B97" s="85" t="s">
        <v>189</v>
      </c>
      <c r="C97" s="85" t="s">
        <v>190</v>
      </c>
      <c r="D97" s="86" t="str">
        <f t="shared" si="1"/>
        <v/>
      </c>
      <c r="E97" s="89">
        <f>IF(Options!$D$24 = 1, MAX(F97, G97),
IF(Options!$D$25 = 1, AVERAGE(F97,G97),
IF(Options!$D$26 = 1, IFERROR(GEOMEAN(F97, G97), MAX(F97, G97)))))</f>
        <v>8.76</v>
      </c>
      <c r="F97" s="89" cm="1">
        <f t="array" ref="F97">IF(Options!$D$18=1, IFERROR(MAX(IF($I$199:$R$199=1,(I97:R97),"")),
     MAX(IF($I$199:$R$199=2,(I97:R97),""))),
IF(Options!$D$19=1, IFERROR(AVERAGE(IF($I$199:$R$199=1,(I97:R97),"")),
     AVERAGE(IF($I$199:$R$199=2,(I97:R97),""))),
IF(Options!$D$20=1, IFERROR(GEOMEAN(IF($I$199:$R$199=1,(I97:R97)+0.0001,"")),
     GEOMEAN(IF($I$199:$R$199=2,(I97:R97)+0.0001,""))))))</f>
        <v>8.76</v>
      </c>
      <c r="G97" s="89" cm="1">
        <f t="array" ref="G97">IF(Options!$D$18=1, IFERROR(MAX(IF($I$200:$R$200=1,(I97:R97),"")),
     MAX(IF($I$200:$R$200=2,(I97:R97),""))),
IF(Options!$D$19=1, IFERROR(AVERAGE(IF($I$200:$R$200=1,(I97:R97),"")),
     AVERAGE(IF($I$200:$R$200=2,(I97:R97),""))),
IF(Options!$D$20=1, IFERROR(GEOMEAN(IF($I$200:$R$200=1,(I97:R97)+0.0001,"")),
     GEOMEAN(IF($I$200:$R$200=2,(I97:R97)+0.0001,""))))))</f>
        <v>0</v>
      </c>
      <c r="H97" s="103" t="s">
        <v>190</v>
      </c>
      <c r="I97" s="89">
        <v>8.76</v>
      </c>
      <c r="J97" s="89" t="s">
        <v>473</v>
      </c>
      <c r="K97" s="89" t="s">
        <v>473</v>
      </c>
      <c r="L97" s="89" t="s">
        <v>473</v>
      </c>
      <c r="M97" s="89">
        <v>0</v>
      </c>
      <c r="N97" s="89">
        <v>0</v>
      </c>
      <c r="O97" s="89" t="s">
        <v>473</v>
      </c>
      <c r="P97" s="89">
        <v>3.25</v>
      </c>
      <c r="Q97" s="184">
        <v>0</v>
      </c>
      <c r="R97" s="186">
        <v>0</v>
      </c>
      <c r="S97" s="185"/>
    </row>
    <row r="98" spans="1:19" x14ac:dyDescent="0.2">
      <c r="A98" s="85">
        <v>93</v>
      </c>
      <c r="B98" s="85" t="s">
        <v>191</v>
      </c>
      <c r="C98" s="85" t="s">
        <v>192</v>
      </c>
      <c r="D98" s="86" t="str">
        <f t="shared" si="1"/>
        <v/>
      </c>
      <c r="E98" s="89">
        <f>IF(Options!$D$24 = 1, MAX(F98, G98),
IF(Options!$D$25 = 1, AVERAGE(F98,G98),
IF(Options!$D$26 = 1, IFERROR(GEOMEAN(F98, G98), MAX(F98, G98)))))</f>
        <v>4.9349616162485201</v>
      </c>
      <c r="F98" s="89" cm="1">
        <f t="array" ref="F98">IF(Options!$D$18=1, IFERROR(MAX(IF($I$199:$R$199=1,(I98:R98),"")),
     MAX(IF($I$199:$R$199=2,(I98:R98),""))),
IF(Options!$D$19=1, IFERROR(AVERAGE(IF($I$199:$R$199=1,(I98:R98),"")),
     AVERAGE(IF($I$199:$R$199=2,(I98:R98),""))),
IF(Options!$D$20=1, IFERROR(GEOMEAN(IF($I$199:$R$199=1,(I98:R98)+0.0001,"")),
     GEOMEAN(IF($I$199:$R$199=2,(I98:R98)+0.0001,""))))))</f>
        <v>10</v>
      </c>
      <c r="G98" s="89" cm="1">
        <f t="array" ref="G98">IF(Options!$D$18=1, IFERROR(MAX(IF($I$200:$R$200=1,(I98:R98),"")),
     MAX(IF($I$200:$R$200=2,(I98:R98),""))),
IF(Options!$D$19=1, IFERROR(AVERAGE(IF($I$200:$R$200=1,(I98:R98),"")),
     AVERAGE(IF($I$200:$R$200=2,(I98:R98),""))),
IF(Options!$D$20=1, IFERROR(GEOMEAN(IF($I$200:$R$200=1,(I98:R98)+0.0001,"")),
     GEOMEAN(IF($I$200:$R$200=2,(I98:R98)+0.0001,""))))))</f>
        <v>2.4353846153846201</v>
      </c>
      <c r="H98" s="103" t="s">
        <v>192</v>
      </c>
      <c r="I98" s="89">
        <v>10</v>
      </c>
      <c r="J98" s="89" t="s">
        <v>473</v>
      </c>
      <c r="K98" s="89">
        <v>0</v>
      </c>
      <c r="L98" s="89">
        <v>0.21770091779052</v>
      </c>
      <c r="M98" s="89">
        <v>0.34172000000000002</v>
      </c>
      <c r="N98" s="89">
        <v>0.162000000000001</v>
      </c>
      <c r="O98" s="89">
        <v>2.4353846153846201</v>
      </c>
      <c r="P98" s="89">
        <v>2.25</v>
      </c>
      <c r="Q98" s="184">
        <v>0</v>
      </c>
      <c r="R98" s="186">
        <v>0</v>
      </c>
      <c r="S98" s="185"/>
    </row>
    <row r="99" spans="1:19" x14ac:dyDescent="0.2">
      <c r="A99" s="85">
        <v>94</v>
      </c>
      <c r="B99" s="85" t="s">
        <v>193</v>
      </c>
      <c r="C99" s="85" t="s">
        <v>194</v>
      </c>
      <c r="D99" s="86" t="str">
        <f t="shared" si="1"/>
        <v/>
      </c>
      <c r="E99" s="89">
        <f>IF(Options!$D$24 = 1, MAX(F99, G99),
IF(Options!$D$25 = 1, AVERAGE(F99,G99),
IF(Options!$D$26 = 1, IFERROR(GEOMEAN(F99, G99), MAX(F99, G99)))))</f>
        <v>6.9137544069774419</v>
      </c>
      <c r="F99" s="89" cm="1">
        <f t="array" ref="F99">IF(Options!$D$18=1, IFERROR(MAX(IF($I$199:$R$199=1,(I99:R99),"")),
     MAX(IF($I$199:$R$199=2,(I99:R99),""))),
IF(Options!$D$19=1, IFERROR(AVERAGE(IF($I$199:$R$199=1,(I99:R99),"")),
     AVERAGE(IF($I$199:$R$199=2,(I99:R99),""))),
IF(Options!$D$20=1, IFERROR(GEOMEAN(IF($I$199:$R$199=1,(I99:R99)+0.0001,"")),
     GEOMEAN(IF($I$199:$R$199=2,(I99:R99)+0.0001,""))))))</f>
        <v>4.78</v>
      </c>
      <c r="G99" s="89" cm="1">
        <f t="array" ref="G99">IF(Options!$D$18=1, IFERROR(MAX(IF($I$200:$R$200=1,(I99:R99),"")),
     MAX(IF($I$200:$R$200=2,(I99:R99),""))),
IF(Options!$D$19=1, IFERROR(AVERAGE(IF($I$200:$R$200=1,(I99:R99),"")),
     AVERAGE(IF($I$200:$R$200=2,(I99:R99),""))),
IF(Options!$D$20=1, IFERROR(GEOMEAN(IF($I$200:$R$200=1,(I99:R99)+0.0001,"")),
     GEOMEAN(IF($I$200:$R$200=2,(I99:R99)+0.0001,""))))))</f>
        <v>10</v>
      </c>
      <c r="H99" s="103" t="s">
        <v>194</v>
      </c>
      <c r="I99" s="89">
        <v>4.78</v>
      </c>
      <c r="J99" s="89">
        <v>4.7619047619047397</v>
      </c>
      <c r="K99" s="89">
        <v>1.5061204565498301</v>
      </c>
      <c r="L99" s="89">
        <v>0</v>
      </c>
      <c r="M99" s="89">
        <v>10</v>
      </c>
      <c r="N99" s="89">
        <v>4.0140000000000002</v>
      </c>
      <c r="O99" s="89">
        <v>1.15384615384615</v>
      </c>
      <c r="P99" s="89">
        <v>4.75</v>
      </c>
      <c r="Q99" s="184">
        <v>0</v>
      </c>
      <c r="R99" s="186">
        <v>0</v>
      </c>
      <c r="S99" s="185"/>
    </row>
    <row r="100" spans="1:19" x14ac:dyDescent="0.2">
      <c r="A100" s="85">
        <v>95</v>
      </c>
      <c r="B100" s="85" t="s">
        <v>195</v>
      </c>
      <c r="C100" s="85" t="s">
        <v>196</v>
      </c>
      <c r="D100" s="86" t="str">
        <f t="shared" si="1"/>
        <v/>
      </c>
      <c r="E100" s="89">
        <f>IF(Options!$D$24 = 1, MAX(F100, G100),
IF(Options!$D$25 = 1, AVERAGE(F100,G100),
IF(Options!$D$26 = 1, IFERROR(GEOMEAN(F100, G100), MAX(F100, G100)))))</f>
        <v>8.0622577482985491</v>
      </c>
      <c r="F100" s="89" cm="1">
        <f t="array" ref="F100">IF(Options!$D$18=1, IFERROR(MAX(IF($I$199:$R$199=1,(I100:R100),"")),
     MAX(IF($I$199:$R$199=2,(I100:R100),""))),
IF(Options!$D$19=1, IFERROR(AVERAGE(IF($I$199:$R$199=1,(I100:R100),"")),
     AVERAGE(IF($I$199:$R$199=2,(I100:R100),""))),
IF(Options!$D$20=1, IFERROR(GEOMEAN(IF($I$199:$R$199=1,(I100:R100)+0.0001,"")),
     GEOMEAN(IF($I$199:$R$199=2,(I100:R100)+0.0001,""))))))</f>
        <v>6.5</v>
      </c>
      <c r="G100" s="89" cm="1">
        <f t="array" ref="G100">IF(Options!$D$18=1, IFERROR(MAX(IF($I$200:$R$200=1,(I100:R100),"")),
     MAX(IF($I$200:$R$200=2,(I100:R100),""))),
IF(Options!$D$19=1, IFERROR(AVERAGE(IF($I$200:$R$200=1,(I100:R100),"")),
     AVERAGE(IF($I$200:$R$200=2,(I100:R100),""))),
IF(Options!$D$20=1, IFERROR(GEOMEAN(IF($I$200:$R$200=1,(I100:R100)+0.0001,"")),
     GEOMEAN(IF($I$200:$R$200=2,(I100:R100)+0.0001,""))))))</f>
        <v>10</v>
      </c>
      <c r="H100" s="103" t="s">
        <v>196</v>
      </c>
      <c r="I100" s="89">
        <v>5.38</v>
      </c>
      <c r="J100" s="89" t="s">
        <v>473</v>
      </c>
      <c r="K100" s="89" t="s">
        <v>473</v>
      </c>
      <c r="L100" s="89" t="s">
        <v>473</v>
      </c>
      <c r="M100" s="89">
        <v>0</v>
      </c>
      <c r="N100" s="89">
        <v>0</v>
      </c>
      <c r="O100" s="89">
        <v>5.7846153846153801</v>
      </c>
      <c r="P100" s="89">
        <v>6.5</v>
      </c>
      <c r="Q100" s="184">
        <v>10</v>
      </c>
      <c r="R100" s="186">
        <v>0</v>
      </c>
      <c r="S100" s="185"/>
    </row>
    <row r="101" spans="1:19" x14ac:dyDescent="0.2">
      <c r="A101" s="85">
        <v>96</v>
      </c>
      <c r="B101" s="85" t="s">
        <v>197</v>
      </c>
      <c r="C101" s="85" t="s">
        <v>198</v>
      </c>
      <c r="D101" s="86" t="str">
        <f t="shared" si="1"/>
        <v/>
      </c>
      <c r="E101" s="89">
        <f>IF(Options!$D$24 = 1, MAX(F101, G101),
IF(Options!$D$25 = 1, AVERAGE(F101,G101),
IF(Options!$D$26 = 1, IFERROR(GEOMEAN(F101, G101), MAX(F101, G101)))))</f>
        <v>8.6602540378443873</v>
      </c>
      <c r="F101" s="89" cm="1">
        <f t="array" ref="F101">IF(Options!$D$18=1, IFERROR(MAX(IF($I$199:$R$199=1,(I101:R101),"")),
     MAX(IF($I$199:$R$199=2,(I101:R101),""))),
IF(Options!$D$19=1, IFERROR(AVERAGE(IF($I$199:$R$199=1,(I101:R101),"")),
     AVERAGE(IF($I$199:$R$199=2,(I101:R101),""))),
IF(Options!$D$20=1, IFERROR(GEOMEAN(IF($I$199:$R$199=1,(I101:R101)+0.0001,"")),
     GEOMEAN(IF($I$199:$R$199=2,(I101:R101)+0.0001,""))))))</f>
        <v>7.5</v>
      </c>
      <c r="G101" s="89" cm="1">
        <f t="array" ref="G101">IF(Options!$D$18=1, IFERROR(MAX(IF($I$200:$R$200=1,(I101:R101),"")),
     MAX(IF($I$200:$R$200=2,(I101:R101),""))),
IF(Options!$D$19=1, IFERROR(AVERAGE(IF($I$200:$R$200=1,(I101:R101),"")),
     AVERAGE(IF($I$200:$R$200=2,(I101:R101),""))),
IF(Options!$D$20=1, IFERROR(GEOMEAN(IF($I$200:$R$200=1,(I101:R101)+0.0001,"")),
     GEOMEAN(IF($I$200:$R$200=2,(I101:R101)+0.0001,""))))))</f>
        <v>10</v>
      </c>
      <c r="H101" s="103" t="s">
        <v>198</v>
      </c>
      <c r="I101" s="89">
        <v>5.38</v>
      </c>
      <c r="J101" s="89">
        <v>2.3809523809523698</v>
      </c>
      <c r="K101" s="89">
        <v>0.45984815036191801</v>
      </c>
      <c r="L101" s="89">
        <v>0.194697991889587</v>
      </c>
      <c r="M101" s="89">
        <v>10</v>
      </c>
      <c r="N101" s="89">
        <v>10</v>
      </c>
      <c r="O101" s="89">
        <v>1.26615384615385</v>
      </c>
      <c r="P101" s="89">
        <v>7.5</v>
      </c>
      <c r="Q101" s="184">
        <v>0</v>
      </c>
      <c r="R101" s="186">
        <v>0</v>
      </c>
      <c r="S101" s="185"/>
    </row>
    <row r="102" spans="1:19" x14ac:dyDescent="0.2">
      <c r="A102" s="85">
        <v>97</v>
      </c>
      <c r="B102" s="85" t="s">
        <v>199</v>
      </c>
      <c r="C102" s="85" t="s">
        <v>200</v>
      </c>
      <c r="D102" s="86" t="str">
        <f t="shared" si="1"/>
        <v/>
      </c>
      <c r="E102" s="89">
        <f>IF(Options!$D$24 = 1, MAX(F102, G102),
IF(Options!$D$25 = 1, AVERAGE(F102,G102),
IF(Options!$D$26 = 1, IFERROR(GEOMEAN(F102, G102), MAX(F102, G102)))))</f>
        <v>7.6791425803425994</v>
      </c>
      <c r="F102" s="89" cm="1">
        <f t="array" ref="F102">IF(Options!$D$18=1, IFERROR(MAX(IF($I$199:$R$199=1,(I102:R102),"")),
     MAX(IF($I$199:$R$199=2,(I102:R102),""))),
IF(Options!$D$19=1, IFERROR(AVERAGE(IF($I$199:$R$199=1,(I102:R102),"")),
     AVERAGE(IF($I$199:$R$199=2,(I102:R102),""))),
IF(Options!$D$20=1, IFERROR(GEOMEAN(IF($I$199:$R$199=1,(I102:R102)+0.0001,"")),
     GEOMEAN(IF($I$199:$R$199=2,(I102:R102)+0.0001,""))))))</f>
        <v>10</v>
      </c>
      <c r="G102" s="89" cm="1">
        <f t="array" ref="G102">IF(Options!$D$18=1, IFERROR(MAX(IF($I$200:$R$200=1,(I102:R102),"")),
     MAX(IF($I$200:$R$200=2,(I102:R102),""))),
IF(Options!$D$19=1, IFERROR(AVERAGE(IF($I$200:$R$200=1,(I102:R102),"")),
     AVERAGE(IF($I$200:$R$200=2,(I102:R102),""))),
IF(Options!$D$20=1, IFERROR(GEOMEAN(IF($I$200:$R$200=1,(I102:R102)+0.0001,"")),
     GEOMEAN(IF($I$200:$R$200=2,(I102:R102)+0.0001,""))))))</f>
        <v>5.8969230769230796</v>
      </c>
      <c r="H102" s="103" t="s">
        <v>200</v>
      </c>
      <c r="I102" s="89">
        <v>6.98</v>
      </c>
      <c r="J102" s="89">
        <v>4.7619047619047397</v>
      </c>
      <c r="K102" s="89">
        <v>6.6666666666748099E-4</v>
      </c>
      <c r="L102" s="89">
        <v>6.6666666666748099E-4</v>
      </c>
      <c r="M102" s="89">
        <v>0</v>
      </c>
      <c r="N102" s="89">
        <v>0</v>
      </c>
      <c r="O102" s="89">
        <v>5.8969230769230796</v>
      </c>
      <c r="P102" s="89">
        <v>10</v>
      </c>
      <c r="Q102" s="184">
        <v>0</v>
      </c>
      <c r="R102" s="186">
        <v>0</v>
      </c>
      <c r="S102" s="185"/>
    </row>
    <row r="103" spans="1:19" x14ac:dyDescent="0.2">
      <c r="A103" s="85">
        <v>98</v>
      </c>
      <c r="B103" s="85" t="s">
        <v>201</v>
      </c>
      <c r="C103" s="85" t="s">
        <v>202</v>
      </c>
      <c r="D103" s="86" t="str">
        <f t="shared" si="1"/>
        <v/>
      </c>
      <c r="E103" s="89">
        <f>IF(Options!$D$24 = 1, MAX(F103, G103),
IF(Options!$D$25 = 1, AVERAGE(F103,G103),
IF(Options!$D$26 = 1, IFERROR(GEOMEAN(F103, G103), MAX(F103, G103)))))</f>
        <v>7.2770556175927696</v>
      </c>
      <c r="F103" s="89" cm="1">
        <f t="array" ref="F103">IF(Options!$D$18=1, IFERROR(MAX(IF($I$199:$R$199=1,(I103:R103),"")),
     MAX(IF($I$199:$R$199=2,(I103:R103),""))),
IF(Options!$D$19=1, IFERROR(AVERAGE(IF($I$199:$R$199=1,(I103:R103),"")),
     AVERAGE(IF($I$199:$R$199=2,(I103:R103),""))),
IF(Options!$D$20=1, IFERROR(GEOMEAN(IF($I$199:$R$199=1,(I103:R103)+0.0001,"")),
     GEOMEAN(IF($I$199:$R$199=2,(I103:R103)+0.0001,""))))))</f>
        <v>8.86</v>
      </c>
      <c r="G103" s="89" cm="1">
        <f t="array" ref="G103">IF(Options!$D$18=1, IFERROR(MAX(IF($I$200:$R$200=1,(I103:R103),"")),
     MAX(IF($I$200:$R$200=2,(I103:R103),""))),
IF(Options!$D$19=1, IFERROR(AVERAGE(IF($I$200:$R$200=1,(I103:R103),"")),
     AVERAGE(IF($I$200:$R$200=2,(I103:R103),""))),
IF(Options!$D$20=1, IFERROR(GEOMEAN(IF($I$200:$R$200=1,(I103:R103)+0.0001,"")),
     GEOMEAN(IF($I$200:$R$200=2,(I103:R103)+0.0001,""))))))</f>
        <v>5.9769230769230797</v>
      </c>
      <c r="H103" s="103" t="s">
        <v>202</v>
      </c>
      <c r="I103" s="89">
        <v>8.86</v>
      </c>
      <c r="J103" s="89">
        <v>0</v>
      </c>
      <c r="K103" s="89">
        <v>1.4105454602180101</v>
      </c>
      <c r="L103" s="89">
        <v>0</v>
      </c>
      <c r="M103" s="89">
        <v>4.3609999999999998</v>
      </c>
      <c r="N103" s="89">
        <v>4.6580000000000004</v>
      </c>
      <c r="O103" s="89">
        <v>5.9769230769230797</v>
      </c>
      <c r="P103" s="89">
        <v>5.75</v>
      </c>
      <c r="Q103" s="184">
        <v>0</v>
      </c>
      <c r="R103" s="186">
        <v>0</v>
      </c>
      <c r="S103" s="185"/>
    </row>
    <row r="104" spans="1:19" x14ac:dyDescent="0.2">
      <c r="A104" s="85">
        <v>99</v>
      </c>
      <c r="B104" s="85" t="s">
        <v>203</v>
      </c>
      <c r="C104" s="85" t="s">
        <v>204</v>
      </c>
      <c r="D104" s="86" t="str">
        <f t="shared" si="1"/>
        <v/>
      </c>
      <c r="E104" s="89">
        <f>IF(Options!$D$24 = 1, MAX(F104, G104),
IF(Options!$D$25 = 1, AVERAGE(F104,G104),
IF(Options!$D$26 = 1, IFERROR(GEOMEAN(F104, G104), MAX(F104, G104)))))</f>
        <v>5.6917413855515262</v>
      </c>
      <c r="F104" s="89" cm="1">
        <f t="array" ref="F104">IF(Options!$D$18=1, IFERROR(MAX(IF($I$199:$R$199=1,(I104:R104),"")),
     MAX(IF($I$199:$R$199=2,(I104:R104),""))),
IF(Options!$D$19=1, IFERROR(AVERAGE(IF($I$199:$R$199=1,(I104:R104),"")),
     AVERAGE(IF($I$199:$R$199=2,(I104:R104),""))),
IF(Options!$D$20=1, IFERROR(GEOMEAN(IF($I$199:$R$199=1,(I104:R104)+0.0001,"")),
     GEOMEAN(IF($I$199:$R$199=2,(I104:R104)+0.0001,""))))))</f>
        <v>6.94</v>
      </c>
      <c r="G104" s="89" cm="1">
        <f t="array" ref="G104">IF(Options!$D$18=1, IFERROR(MAX(IF($I$200:$R$200=1,(I104:R104),"")),
     MAX(IF($I$200:$R$200=2,(I104:R104),""))),
IF(Options!$D$19=1, IFERROR(AVERAGE(IF($I$200:$R$200=1,(I104:R104),"")),
     AVERAGE(IF($I$200:$R$200=2,(I104:R104),""))),
IF(Options!$D$20=1, IFERROR(GEOMEAN(IF($I$200:$R$200=1,(I104:R104)+0.0001,"")),
     GEOMEAN(IF($I$200:$R$200=2,(I104:R104)+0.0001,""))))))</f>
        <v>4.6680000000000001</v>
      </c>
      <c r="H104" s="103" t="s">
        <v>204</v>
      </c>
      <c r="I104" s="89">
        <v>6.94</v>
      </c>
      <c r="J104" s="89" t="s">
        <v>473</v>
      </c>
      <c r="K104" s="89">
        <v>0</v>
      </c>
      <c r="L104" s="89">
        <v>0</v>
      </c>
      <c r="M104" s="89">
        <v>2.1783199999999998</v>
      </c>
      <c r="N104" s="89">
        <v>4.6680000000000001</v>
      </c>
      <c r="O104" s="89" t="s">
        <v>473</v>
      </c>
      <c r="P104" s="89">
        <v>4.75</v>
      </c>
      <c r="Q104" s="184">
        <v>0</v>
      </c>
      <c r="R104" s="186">
        <v>0</v>
      </c>
      <c r="S104" s="185"/>
    </row>
    <row r="105" spans="1:19" x14ac:dyDescent="0.2">
      <c r="A105" s="85">
        <v>100</v>
      </c>
      <c r="B105" s="85" t="s">
        <v>205</v>
      </c>
      <c r="C105" s="85" t="s">
        <v>206</v>
      </c>
      <c r="D105" s="86" t="str">
        <f t="shared" si="1"/>
        <v/>
      </c>
      <c r="E105" s="89">
        <f>IF(Options!$D$24 = 1, MAX(F105, G105),
IF(Options!$D$25 = 1, AVERAGE(F105,G105),
IF(Options!$D$26 = 1, IFERROR(GEOMEAN(F105, G105), MAX(F105, G105)))))</f>
        <v>4.8809757221276975</v>
      </c>
      <c r="F105" s="89" cm="1">
        <f t="array" ref="F105">IF(Options!$D$18=1, IFERROR(MAX(IF($I$199:$R$199=1,(I105:R105),"")),
     MAX(IF($I$199:$R$199=2,(I105:R105),""))),
IF(Options!$D$19=1, IFERROR(AVERAGE(IF($I$199:$R$199=1,(I105:R105),"")),
     AVERAGE(IF($I$199:$R$199=2,(I105:R105),""))),
IF(Options!$D$20=1, IFERROR(GEOMEAN(IF($I$199:$R$199=1,(I105:R105)+0.0001,"")),
     GEOMEAN(IF($I$199:$R$199=2,(I105:R105)+0.0001,""))))))</f>
        <v>5.3</v>
      </c>
      <c r="G105" s="89" cm="1">
        <f t="array" ref="G105">IF(Options!$D$18=1, IFERROR(MAX(IF($I$200:$R$200=1,(I105:R105),"")),
     MAX(IF($I$200:$R$200=2,(I105:R105),""))),
IF(Options!$D$19=1, IFERROR(AVERAGE(IF($I$200:$R$200=1,(I105:R105),"")),
     AVERAGE(IF($I$200:$R$200=2,(I105:R105),""))),
IF(Options!$D$20=1, IFERROR(GEOMEAN(IF($I$200:$R$200=1,(I105:R105)+0.0001,"")),
     GEOMEAN(IF($I$200:$R$200=2,(I105:R105)+0.0001,""))))))</f>
        <v>4.4950799999999997</v>
      </c>
      <c r="H105" s="103" t="s">
        <v>206</v>
      </c>
      <c r="I105" s="89">
        <v>5.3</v>
      </c>
      <c r="J105" s="89" t="s">
        <v>473</v>
      </c>
      <c r="K105" s="89">
        <v>0.512820512820513</v>
      </c>
      <c r="L105" s="89">
        <v>2.25918645924274</v>
      </c>
      <c r="M105" s="89">
        <v>4.4950799999999997</v>
      </c>
      <c r="N105" s="89">
        <v>0</v>
      </c>
      <c r="O105" s="89" t="s">
        <v>473</v>
      </c>
      <c r="P105" s="89">
        <v>0</v>
      </c>
      <c r="Q105" s="184">
        <v>0</v>
      </c>
      <c r="R105" s="186">
        <v>0</v>
      </c>
      <c r="S105" s="185"/>
    </row>
    <row r="106" spans="1:19" x14ac:dyDescent="0.2">
      <c r="A106" s="85">
        <v>101</v>
      </c>
      <c r="B106" s="85" t="s">
        <v>207</v>
      </c>
      <c r="C106" s="85" t="s">
        <v>208</v>
      </c>
      <c r="D106" s="86" t="str">
        <f t="shared" si="1"/>
        <v/>
      </c>
      <c r="E106" s="89">
        <f>IF(Options!$D$24 = 1, MAX(F106, G106),
IF(Options!$D$25 = 1, AVERAGE(F106,G106),
IF(Options!$D$26 = 1, IFERROR(GEOMEAN(F106, G106), MAX(F106, G106)))))</f>
        <v>8.4970583144992009</v>
      </c>
      <c r="F106" s="89" cm="1">
        <f t="array" ref="F106">IF(Options!$D$18=1, IFERROR(MAX(IF($I$199:$R$199=1,(I106:R106),"")),
     MAX(IF($I$199:$R$199=2,(I106:R106),""))),
IF(Options!$D$19=1, IFERROR(AVERAGE(IF($I$199:$R$199=1,(I106:R106),"")),
     AVERAGE(IF($I$199:$R$199=2,(I106:R106),""))),
IF(Options!$D$20=1, IFERROR(GEOMEAN(IF($I$199:$R$199=1,(I106:R106)+0.0001,"")),
     GEOMEAN(IF($I$199:$R$199=2,(I106:R106)+0.0001,""))))))</f>
        <v>7.22</v>
      </c>
      <c r="G106" s="89" cm="1">
        <f t="array" ref="G106">IF(Options!$D$18=1, IFERROR(MAX(IF($I$200:$R$200=1,(I106:R106),"")),
     MAX(IF($I$200:$R$200=2,(I106:R106),""))),
IF(Options!$D$19=1, IFERROR(AVERAGE(IF($I$200:$R$200=1,(I106:R106),"")),
     AVERAGE(IF($I$200:$R$200=2,(I106:R106),""))),
IF(Options!$D$20=1, IFERROR(GEOMEAN(IF($I$200:$R$200=1,(I106:R106)+0.0001,"")),
     GEOMEAN(IF($I$200:$R$200=2,(I106:R106)+0.0001,""))))))</f>
        <v>10</v>
      </c>
      <c r="H106" s="103" t="s">
        <v>208</v>
      </c>
      <c r="I106" s="89">
        <v>7.22</v>
      </c>
      <c r="J106" s="89">
        <v>10</v>
      </c>
      <c r="K106" s="89">
        <v>0</v>
      </c>
      <c r="L106" s="89">
        <v>0</v>
      </c>
      <c r="M106" s="89">
        <v>0.50383999999999995</v>
      </c>
      <c r="N106" s="89">
        <v>0.19999999999999901</v>
      </c>
      <c r="O106" s="89">
        <v>0.18461538461538601</v>
      </c>
      <c r="P106" s="89">
        <v>5.75</v>
      </c>
      <c r="Q106" s="184">
        <v>0</v>
      </c>
      <c r="R106" s="186">
        <v>0</v>
      </c>
      <c r="S106" s="185"/>
    </row>
    <row r="107" spans="1:19" x14ac:dyDescent="0.2">
      <c r="A107" s="85">
        <v>102</v>
      </c>
      <c r="B107" s="85" t="s">
        <v>209</v>
      </c>
      <c r="C107" s="85" t="s">
        <v>210</v>
      </c>
      <c r="D107" s="86" t="str">
        <f t="shared" si="1"/>
        <v/>
      </c>
      <c r="E107" s="89">
        <f>IF(Options!$D$24 = 1, MAX(F107, G107),
IF(Options!$D$25 = 1, AVERAGE(F107,G107),
IF(Options!$D$26 = 1, IFERROR(GEOMEAN(F107, G107), MAX(F107, G107)))))</f>
        <v>10</v>
      </c>
      <c r="F107" s="89" cm="1">
        <f t="array" ref="F107">IF(Options!$D$18=1, IFERROR(MAX(IF($I$199:$R$199=1,(I107:R107),"")),
     MAX(IF($I$199:$R$199=2,(I107:R107),""))),
IF(Options!$D$19=1, IFERROR(AVERAGE(IF($I$199:$R$199=1,(I107:R107),"")),
     AVERAGE(IF($I$199:$R$199=2,(I107:R107),""))),
IF(Options!$D$20=1, IFERROR(GEOMEAN(IF($I$199:$R$199=1,(I107:R107)+0.0001,"")),
     GEOMEAN(IF($I$199:$R$199=2,(I107:R107)+0.0001,""))))))</f>
        <v>10</v>
      </c>
      <c r="G107" s="89" cm="1">
        <f t="array" ref="G107">IF(Options!$D$18=1, IFERROR(MAX(IF($I$200:$R$200=1,(I107:R107),"")),
     MAX(IF($I$200:$R$200=2,(I107:R107),""))),
IF(Options!$D$19=1, IFERROR(AVERAGE(IF($I$200:$R$200=1,(I107:R107),"")),
     AVERAGE(IF($I$200:$R$200=2,(I107:R107),""))),
IF(Options!$D$20=1, IFERROR(GEOMEAN(IF($I$200:$R$200=1,(I107:R107)+0.0001,"")),
     GEOMEAN(IF($I$200:$R$200=2,(I107:R107)+0.0001,""))))))</f>
        <v>10</v>
      </c>
      <c r="H107" s="103" t="s">
        <v>210</v>
      </c>
      <c r="I107" s="89">
        <v>7.96</v>
      </c>
      <c r="J107" s="89">
        <v>4.7619047619047397</v>
      </c>
      <c r="K107" s="89">
        <v>0</v>
      </c>
      <c r="L107" s="89">
        <v>10</v>
      </c>
      <c r="M107" s="89">
        <v>0.40279999999999899</v>
      </c>
      <c r="N107" s="89">
        <v>0.80000000000000104</v>
      </c>
      <c r="O107" s="89">
        <v>4.0230769230769203</v>
      </c>
      <c r="P107" s="89">
        <v>10</v>
      </c>
      <c r="Q107" s="184">
        <v>0</v>
      </c>
      <c r="R107" s="186">
        <v>0</v>
      </c>
      <c r="S107" s="185"/>
    </row>
    <row r="108" spans="1:19" x14ac:dyDescent="0.2">
      <c r="A108" s="85">
        <v>103</v>
      </c>
      <c r="B108" s="85" t="s">
        <v>211</v>
      </c>
      <c r="C108" s="85" t="s">
        <v>212</v>
      </c>
      <c r="D108" s="86" t="str">
        <f t="shared" si="1"/>
        <v/>
      </c>
      <c r="E108" s="89">
        <f>IF(Options!$D$24 = 1, MAX(F108, G108),
IF(Options!$D$25 = 1, AVERAGE(F108,G108),
IF(Options!$D$26 = 1, IFERROR(GEOMEAN(F108, G108), MAX(F108, G108)))))</f>
        <v>5.4772255750516612</v>
      </c>
      <c r="F108" s="89" cm="1">
        <f t="array" ref="F108">IF(Options!$D$18=1, IFERROR(MAX(IF($I$199:$R$199=1,(I108:R108),"")),
     MAX(IF($I$199:$R$199=2,(I108:R108),""))),
IF(Options!$D$19=1, IFERROR(AVERAGE(IF($I$199:$R$199=1,(I108:R108),"")),
     AVERAGE(IF($I$199:$R$199=2,(I108:R108),""))),
IF(Options!$D$20=1, IFERROR(GEOMEAN(IF($I$199:$R$199=1,(I108:R108)+0.0001,"")),
     GEOMEAN(IF($I$199:$R$199=2,(I108:R108)+0.0001,""))))))</f>
        <v>3</v>
      </c>
      <c r="G108" s="89" cm="1">
        <f t="array" ref="G108">IF(Options!$D$18=1, IFERROR(MAX(IF($I$200:$R$200=1,(I108:R108),"")),
     MAX(IF($I$200:$R$200=2,(I108:R108),""))),
IF(Options!$D$19=1, IFERROR(AVERAGE(IF($I$200:$R$200=1,(I108:R108),"")),
     AVERAGE(IF($I$200:$R$200=2,(I108:R108),""))),
IF(Options!$D$20=1, IFERROR(GEOMEAN(IF($I$200:$R$200=1,(I108:R108)+0.0001,"")),
     GEOMEAN(IF($I$200:$R$200=2,(I108:R108)+0.0001,""))))))</f>
        <v>10</v>
      </c>
      <c r="H108" s="103" t="s">
        <v>212</v>
      </c>
      <c r="I108" s="89">
        <v>3</v>
      </c>
      <c r="J108" s="89">
        <v>9.5238095238094793</v>
      </c>
      <c r="K108" s="89">
        <v>0</v>
      </c>
      <c r="L108" s="89">
        <v>2.8703398643160498</v>
      </c>
      <c r="M108" s="89">
        <v>10</v>
      </c>
      <c r="N108" s="89">
        <v>7.8719999999999999</v>
      </c>
      <c r="O108" s="89">
        <v>2.62769230769231</v>
      </c>
      <c r="P108" s="89">
        <v>2</v>
      </c>
      <c r="Q108" s="184">
        <v>0</v>
      </c>
      <c r="R108" s="186">
        <v>0</v>
      </c>
      <c r="S108" s="185"/>
    </row>
    <row r="109" spans="1:19" x14ac:dyDescent="0.2">
      <c r="A109" s="85">
        <v>104</v>
      </c>
      <c r="B109" s="85" t="s">
        <v>213</v>
      </c>
      <c r="C109" s="85" t="s">
        <v>214</v>
      </c>
      <c r="D109" s="86" t="str">
        <f t="shared" si="1"/>
        <v/>
      </c>
      <c r="E109" s="89">
        <f>IF(Options!$D$24 = 1, MAX(F109, G109),
IF(Options!$D$25 = 1, AVERAGE(F109,G109),
IF(Options!$D$26 = 1, IFERROR(GEOMEAN(F109, G109), MAX(F109, G109)))))</f>
        <v>7.2387844283415435</v>
      </c>
      <c r="F109" s="89" cm="1">
        <f t="array" ref="F109">IF(Options!$D$18=1, IFERROR(MAX(IF($I$199:$R$199=1,(I109:R109),"")),
     MAX(IF($I$199:$R$199=2,(I109:R109),""))),
IF(Options!$D$19=1, IFERROR(AVERAGE(IF($I$199:$R$199=1,(I109:R109),"")),
     AVERAGE(IF($I$199:$R$199=2,(I109:R109),""))),
IF(Options!$D$20=1, IFERROR(GEOMEAN(IF($I$199:$R$199=1,(I109:R109)+0.0001,"")),
     GEOMEAN(IF($I$199:$R$199=2,(I109:R109)+0.0001,""))))))</f>
        <v>5.24</v>
      </c>
      <c r="G109" s="89" cm="1">
        <f t="array" ref="G109">IF(Options!$D$18=1, IFERROR(MAX(IF($I$200:$R$200=1,(I109:R109),"")),
     MAX(IF($I$200:$R$200=2,(I109:R109),""))),
IF(Options!$D$19=1, IFERROR(AVERAGE(IF($I$200:$R$200=1,(I109:R109),"")),
     AVERAGE(IF($I$200:$R$200=2,(I109:R109),""))),
IF(Options!$D$20=1, IFERROR(GEOMEAN(IF($I$200:$R$200=1,(I109:R109)+0.0001,"")),
     GEOMEAN(IF($I$200:$R$200=2,(I109:R109)+0.0001,""))))))</f>
        <v>10</v>
      </c>
      <c r="H109" s="103" t="s">
        <v>214</v>
      </c>
      <c r="I109" s="89">
        <v>5.24</v>
      </c>
      <c r="J109" s="89">
        <v>0</v>
      </c>
      <c r="K109" s="89">
        <v>0</v>
      </c>
      <c r="L109" s="89">
        <v>0.78579182894015498</v>
      </c>
      <c r="M109" s="89">
        <v>10</v>
      </c>
      <c r="N109" s="89">
        <v>10</v>
      </c>
      <c r="O109" s="89">
        <v>3.18923076923077</v>
      </c>
      <c r="P109" s="89">
        <v>3</v>
      </c>
      <c r="Q109" s="184">
        <v>0</v>
      </c>
      <c r="R109" s="186">
        <v>0</v>
      </c>
      <c r="S109" s="185"/>
    </row>
    <row r="110" spans="1:19" x14ac:dyDescent="0.2">
      <c r="A110" s="85">
        <v>105</v>
      </c>
      <c r="B110" s="85" t="s">
        <v>215</v>
      </c>
      <c r="C110" s="85" t="s">
        <v>216</v>
      </c>
      <c r="D110" s="86" t="str">
        <f t="shared" si="1"/>
        <v/>
      </c>
      <c r="E110" s="89">
        <f>IF(Options!$D$24 = 1, MAX(F110, G110),
IF(Options!$D$25 = 1, AVERAGE(F110,G110),
IF(Options!$D$26 = 1, IFERROR(GEOMEAN(F110, G110), MAX(F110, G110)))))</f>
        <v>5.9160797830996161</v>
      </c>
      <c r="F110" s="89" cm="1">
        <f t="array" ref="F110">IF(Options!$D$18=1, IFERROR(MAX(IF($I$199:$R$199=1,(I110:R110),"")),
     MAX(IF($I$199:$R$199=2,(I110:R110),""))),
IF(Options!$D$19=1, IFERROR(AVERAGE(IF($I$199:$R$199=1,(I110:R110),"")),
     AVERAGE(IF($I$199:$R$199=2,(I110:R110),""))),
IF(Options!$D$20=1, IFERROR(GEOMEAN(IF($I$199:$R$199=1,(I110:R110)+0.0001,"")),
     GEOMEAN(IF($I$199:$R$199=2,(I110:R110)+0.0001,""))))))</f>
        <v>3.5</v>
      </c>
      <c r="G110" s="89" cm="1">
        <f t="array" ref="G110">IF(Options!$D$18=1, IFERROR(MAX(IF($I$200:$R$200=1,(I110:R110),"")),
     MAX(IF($I$200:$R$200=2,(I110:R110),""))),
IF(Options!$D$19=1, IFERROR(AVERAGE(IF($I$200:$R$200=1,(I110:R110),"")),
     AVERAGE(IF($I$200:$R$200=2,(I110:R110),""))),
IF(Options!$D$20=1, IFERROR(GEOMEAN(IF($I$200:$R$200=1,(I110:R110)+0.0001,"")),
     GEOMEAN(IF($I$200:$R$200=2,(I110:R110)+0.0001,""))))))</f>
        <v>10</v>
      </c>
      <c r="H110" s="103" t="s">
        <v>216</v>
      </c>
      <c r="I110" s="89">
        <v>1.42</v>
      </c>
      <c r="J110" s="89">
        <v>9.5238095238094793</v>
      </c>
      <c r="K110" s="89">
        <v>0</v>
      </c>
      <c r="L110" s="89">
        <v>0.11082581780338301</v>
      </c>
      <c r="M110" s="89">
        <v>10</v>
      </c>
      <c r="N110" s="89">
        <v>7.8760000000000003</v>
      </c>
      <c r="O110" s="89">
        <v>3.2692307692307701</v>
      </c>
      <c r="P110" s="89">
        <v>3.5</v>
      </c>
      <c r="Q110" s="184">
        <v>0</v>
      </c>
      <c r="R110" s="186">
        <v>0</v>
      </c>
      <c r="S110" s="185"/>
    </row>
    <row r="111" spans="1:19" x14ac:dyDescent="0.2">
      <c r="A111" s="85">
        <v>106</v>
      </c>
      <c r="B111" s="85" t="s">
        <v>217</v>
      </c>
      <c r="C111" s="85" t="s">
        <v>218</v>
      </c>
      <c r="D111" s="86" t="str">
        <f t="shared" si="1"/>
        <v/>
      </c>
      <c r="E111" s="89">
        <f>IF(Options!$D$24 = 1, MAX(F111, G111),
IF(Options!$D$25 = 1, AVERAGE(F111,G111),
IF(Options!$D$26 = 1, IFERROR(GEOMEAN(F111, G111), MAX(F111, G111)))))</f>
        <v>6.4086994446165431</v>
      </c>
      <c r="F111" s="89" cm="1">
        <f t="array" ref="F111">IF(Options!$D$18=1, IFERROR(MAX(IF($I$199:$R$199=1,(I111:R111),"")),
     MAX(IF($I$199:$R$199=2,(I111:R111),""))),
IF(Options!$D$19=1, IFERROR(AVERAGE(IF($I$199:$R$199=1,(I111:R111),"")),
     AVERAGE(IF($I$199:$R$199=2,(I111:R111),""))),
IF(Options!$D$20=1, IFERROR(GEOMEAN(IF($I$199:$R$199=1,(I111:R111)+0.0001,"")),
     GEOMEAN(IF($I$199:$R$199=2,(I111:R111)+0.0001,""))))))</f>
        <v>5.75</v>
      </c>
      <c r="G111" s="89" cm="1">
        <f t="array" ref="G111">IF(Options!$D$18=1, IFERROR(MAX(IF($I$200:$R$200=1,(I111:R111),"")),
     MAX(IF($I$200:$R$200=2,(I111:R111),""))),
IF(Options!$D$19=1, IFERROR(AVERAGE(IF($I$200:$R$200=1,(I111:R111),"")),
     AVERAGE(IF($I$200:$R$200=2,(I111:R111),""))),
IF(Options!$D$20=1, IFERROR(GEOMEAN(IF($I$200:$R$200=1,(I111:R111)+0.0001,"")),
     GEOMEAN(IF($I$200:$R$200=2,(I111:R111)+0.0001,""))))))</f>
        <v>7.1428571428571104</v>
      </c>
      <c r="H111" s="103" t="s">
        <v>218</v>
      </c>
      <c r="I111" s="89">
        <v>5.26</v>
      </c>
      <c r="J111" s="89">
        <v>7.1428571428571104</v>
      </c>
      <c r="K111" s="89">
        <v>0</v>
      </c>
      <c r="L111" s="89">
        <v>0.82674253695631506</v>
      </c>
      <c r="M111" s="89">
        <v>0.45672000000000101</v>
      </c>
      <c r="N111" s="89">
        <v>0.24</v>
      </c>
      <c r="O111" s="89">
        <v>1.34615384615385</v>
      </c>
      <c r="P111" s="89">
        <v>5.75</v>
      </c>
      <c r="Q111" s="184">
        <v>0</v>
      </c>
      <c r="R111" s="186">
        <v>0</v>
      </c>
      <c r="S111" s="185"/>
    </row>
    <row r="112" spans="1:19" x14ac:dyDescent="0.2">
      <c r="A112" s="85">
        <v>107</v>
      </c>
      <c r="B112" s="85" t="s">
        <v>219</v>
      </c>
      <c r="C112" s="85" t="s">
        <v>220</v>
      </c>
      <c r="D112" s="86" t="str">
        <f t="shared" si="1"/>
        <v/>
      </c>
      <c r="E112" s="89">
        <f>IF(Options!$D$24 = 1, MAX(F112, G112),
IF(Options!$D$25 = 1, AVERAGE(F112,G112),
IF(Options!$D$26 = 1, IFERROR(GEOMEAN(F112, G112), MAX(F112, G112)))))</f>
        <v>7.745966692414834</v>
      </c>
      <c r="F112" s="89" cm="1">
        <f t="array" ref="F112">IF(Options!$D$18=1, IFERROR(MAX(IF($I$199:$R$199=1,(I112:R112),"")),
     MAX(IF($I$199:$R$199=2,(I112:R112),""))),
IF(Options!$D$19=1, IFERROR(AVERAGE(IF($I$199:$R$199=1,(I112:R112),"")),
     AVERAGE(IF($I$199:$R$199=2,(I112:R112),""))),
IF(Options!$D$20=1, IFERROR(GEOMEAN(IF($I$199:$R$199=1,(I112:R112)+0.0001,"")),
     GEOMEAN(IF($I$199:$R$199=2,(I112:R112)+0.0001,""))))))</f>
        <v>6</v>
      </c>
      <c r="G112" s="89" cm="1">
        <f t="array" ref="G112">IF(Options!$D$18=1, IFERROR(MAX(IF($I$200:$R$200=1,(I112:R112),"")),
     MAX(IF($I$200:$R$200=2,(I112:R112),""))),
IF(Options!$D$19=1, IFERROR(AVERAGE(IF($I$200:$R$200=1,(I112:R112),"")),
     AVERAGE(IF($I$200:$R$200=2,(I112:R112),""))),
IF(Options!$D$20=1, IFERROR(GEOMEAN(IF($I$200:$R$200=1,(I112:R112)+0.0001,"")),
     GEOMEAN(IF($I$200:$R$200=2,(I112:R112)+0.0001,""))))))</f>
        <v>10</v>
      </c>
      <c r="H112" s="103" t="s">
        <v>220</v>
      </c>
      <c r="I112" s="89">
        <v>5.42</v>
      </c>
      <c r="J112" s="89" t="s">
        <v>473</v>
      </c>
      <c r="K112" s="89">
        <v>1.6790801353261</v>
      </c>
      <c r="L112" s="89">
        <v>1.3951909687964501</v>
      </c>
      <c r="M112" s="89">
        <v>10</v>
      </c>
      <c r="N112" s="89">
        <v>10</v>
      </c>
      <c r="O112" s="89">
        <v>3.3815384615384598</v>
      </c>
      <c r="P112" s="89">
        <v>6</v>
      </c>
      <c r="Q112" s="184">
        <v>0</v>
      </c>
      <c r="R112" s="186">
        <v>0</v>
      </c>
      <c r="S112" s="185"/>
    </row>
    <row r="113" spans="1:19" x14ac:dyDescent="0.2">
      <c r="A113" s="85">
        <v>108</v>
      </c>
      <c r="B113" s="85" t="s">
        <v>221</v>
      </c>
      <c r="C113" s="85" t="s">
        <v>222</v>
      </c>
      <c r="D113" s="86" t="str">
        <f t="shared" si="1"/>
        <v/>
      </c>
      <c r="E113" s="89">
        <f>IF(Options!$D$24 = 1, MAX(F113, G113),
IF(Options!$D$25 = 1, AVERAGE(F113,G113),
IF(Options!$D$26 = 1, IFERROR(GEOMEAN(F113, G113), MAX(F113, G113)))))</f>
        <v>8.8881944173155887</v>
      </c>
      <c r="F113" s="89" cm="1">
        <f t="array" ref="F113">IF(Options!$D$18=1, IFERROR(MAX(IF($I$199:$R$199=1,(I113:R113),"")),
     MAX(IF($I$199:$R$199=2,(I113:R113),""))),
IF(Options!$D$19=1, IFERROR(AVERAGE(IF($I$199:$R$199=1,(I113:R113),"")),
     AVERAGE(IF($I$199:$R$199=2,(I113:R113),""))),
IF(Options!$D$20=1, IFERROR(GEOMEAN(IF($I$199:$R$199=1,(I113:R113)+0.0001,"")),
     GEOMEAN(IF($I$199:$R$199=2,(I113:R113)+0.0001,""))))))</f>
        <v>10</v>
      </c>
      <c r="G113" s="89" cm="1">
        <f t="array" ref="G113">IF(Options!$D$18=1, IFERROR(MAX(IF($I$200:$R$200=1,(I113:R113),"")),
     MAX(IF($I$200:$R$200=2,(I113:R113),""))),
IF(Options!$D$19=1, IFERROR(AVERAGE(IF($I$200:$R$200=1,(I113:R113),"")),
     AVERAGE(IF($I$200:$R$200=2,(I113:R113),""))),
IF(Options!$D$20=1, IFERROR(GEOMEAN(IF($I$200:$R$200=1,(I113:R113)+0.0001,"")),
     GEOMEAN(IF($I$200:$R$200=2,(I113:R113)+0.0001,""))))))</f>
        <v>7.9</v>
      </c>
      <c r="H113" s="103" t="s">
        <v>222</v>
      </c>
      <c r="I113" s="89">
        <v>5.98</v>
      </c>
      <c r="J113" s="89">
        <v>4.7619047619047397</v>
      </c>
      <c r="K113" s="89">
        <v>3.6189160141255998</v>
      </c>
      <c r="L113" s="89">
        <v>1.50221620559401</v>
      </c>
      <c r="M113" s="89">
        <v>0.22720000000000001</v>
      </c>
      <c r="N113" s="89">
        <v>0.372</v>
      </c>
      <c r="O113" s="89">
        <v>7.9</v>
      </c>
      <c r="P113" s="89">
        <v>10</v>
      </c>
      <c r="Q113" s="184">
        <v>0</v>
      </c>
      <c r="R113" s="186">
        <v>0</v>
      </c>
      <c r="S113" s="185"/>
    </row>
    <row r="114" spans="1:19" x14ac:dyDescent="0.2">
      <c r="A114" s="85">
        <v>109</v>
      </c>
      <c r="B114" s="85" t="s">
        <v>223</v>
      </c>
      <c r="C114" s="85" t="s">
        <v>224</v>
      </c>
      <c r="D114" s="86" t="str">
        <f t="shared" si="1"/>
        <v/>
      </c>
      <c r="E114" s="89">
        <f>IF(Options!$D$24 = 1, MAX(F114, G114),
IF(Options!$D$25 = 1, AVERAGE(F114,G114),
IF(Options!$D$26 = 1, IFERROR(GEOMEAN(F114, G114), MAX(F114, G114)))))</f>
        <v>8.5088189544730586</v>
      </c>
      <c r="F114" s="89" cm="1">
        <f t="array" ref="F114">IF(Options!$D$18=1, IFERROR(MAX(IF($I$199:$R$199=1,(I114:R114),"")),
     MAX(IF($I$199:$R$199=2,(I114:R114),""))),
IF(Options!$D$19=1, IFERROR(AVERAGE(IF($I$199:$R$199=1,(I114:R114),"")),
     AVERAGE(IF($I$199:$R$199=2,(I114:R114),""))),
IF(Options!$D$20=1, IFERROR(GEOMEAN(IF($I$199:$R$199=1,(I114:R114)+0.0001,"")),
     GEOMEAN(IF($I$199:$R$199=2,(I114:R114)+0.0001,""))))))</f>
        <v>7.24</v>
      </c>
      <c r="G114" s="89" cm="1">
        <f t="array" ref="G114">IF(Options!$D$18=1, IFERROR(MAX(IF($I$200:$R$200=1,(I114:R114),"")),
     MAX(IF($I$200:$R$200=2,(I114:R114),""))),
IF(Options!$D$19=1, IFERROR(AVERAGE(IF($I$200:$R$200=1,(I114:R114),"")),
     AVERAGE(IF($I$200:$R$200=2,(I114:R114),""))),
IF(Options!$D$20=1, IFERROR(GEOMEAN(IF($I$200:$R$200=1,(I114:R114)+0.0001,"")),
     GEOMEAN(IF($I$200:$R$200=2,(I114:R114)+0.0001,""))))))</f>
        <v>10</v>
      </c>
      <c r="H114" s="103" t="s">
        <v>224</v>
      </c>
      <c r="I114" s="89">
        <v>7.24</v>
      </c>
      <c r="J114" s="89" t="s">
        <v>473</v>
      </c>
      <c r="K114" s="89">
        <v>0.512820512820513</v>
      </c>
      <c r="L114" s="89">
        <v>1.24055523705629</v>
      </c>
      <c r="M114" s="89">
        <v>10</v>
      </c>
      <c r="N114" s="89">
        <v>0</v>
      </c>
      <c r="O114" s="89" t="s">
        <v>473</v>
      </c>
      <c r="P114" s="89">
        <v>5</v>
      </c>
      <c r="Q114" s="184">
        <v>0</v>
      </c>
      <c r="R114" s="186">
        <v>0</v>
      </c>
      <c r="S114" s="185"/>
    </row>
    <row r="115" spans="1:19" x14ac:dyDescent="0.2">
      <c r="A115" s="85">
        <v>110</v>
      </c>
      <c r="B115" s="85" t="s">
        <v>225</v>
      </c>
      <c r="C115" s="85" t="s">
        <v>226</v>
      </c>
      <c r="D115" s="86" t="str">
        <f t="shared" si="1"/>
        <v/>
      </c>
      <c r="E115" s="89">
        <f>IF(Options!$D$24 = 1, MAX(F115, G115),
IF(Options!$D$25 = 1, AVERAGE(F115,G115),
IF(Options!$D$26 = 1, IFERROR(GEOMEAN(F115, G115), MAX(F115, G115)))))</f>
        <v>6.5192024052026483</v>
      </c>
      <c r="F115" s="89" cm="1">
        <f t="array" ref="F115">IF(Options!$D$18=1, IFERROR(MAX(IF($I$199:$R$199=1,(I115:R115),"")),
     MAX(IF($I$199:$R$199=2,(I115:R115),""))),
IF(Options!$D$19=1, IFERROR(AVERAGE(IF($I$199:$R$199=1,(I115:R115),"")),
     AVERAGE(IF($I$199:$R$199=2,(I115:R115),""))),
IF(Options!$D$20=1, IFERROR(GEOMEAN(IF($I$199:$R$199=1,(I115:R115)+0.0001,"")),
     GEOMEAN(IF($I$199:$R$199=2,(I115:R115)+0.0001,""))))))</f>
        <v>4.25</v>
      </c>
      <c r="G115" s="89" cm="1">
        <f t="array" ref="G115">IF(Options!$D$18=1, IFERROR(MAX(IF($I$200:$R$200=1,(I115:R115),"")),
     MAX(IF($I$200:$R$200=2,(I115:R115),""))),
IF(Options!$D$19=1, IFERROR(AVERAGE(IF($I$200:$R$200=1,(I115:R115),"")),
     AVERAGE(IF($I$200:$R$200=2,(I115:R115),""))),
IF(Options!$D$20=1, IFERROR(GEOMEAN(IF($I$200:$R$200=1,(I115:R115)+0.0001,"")),
     GEOMEAN(IF($I$200:$R$200=2,(I115:R115)+0.0001,""))))))</f>
        <v>10</v>
      </c>
      <c r="H115" s="103" t="s">
        <v>226</v>
      </c>
      <c r="I115" s="89">
        <v>2.48</v>
      </c>
      <c r="J115" s="89">
        <v>2.3809523809523698</v>
      </c>
      <c r="K115" s="89">
        <v>0</v>
      </c>
      <c r="L115" s="89">
        <v>0</v>
      </c>
      <c r="M115" s="89">
        <v>1.36408</v>
      </c>
      <c r="N115" s="89">
        <v>7.9480000000000004</v>
      </c>
      <c r="O115" s="89">
        <v>4.7923076923076904</v>
      </c>
      <c r="P115" s="89">
        <v>4.25</v>
      </c>
      <c r="Q115" s="184">
        <v>10</v>
      </c>
      <c r="R115" s="186">
        <v>0</v>
      </c>
      <c r="S115" s="185"/>
    </row>
    <row r="116" spans="1:19" x14ac:dyDescent="0.2">
      <c r="A116" s="85">
        <v>111</v>
      </c>
      <c r="B116" s="85" t="s">
        <v>227</v>
      </c>
      <c r="C116" s="85" t="s">
        <v>228</v>
      </c>
      <c r="D116" s="86" t="str">
        <f t="shared" si="1"/>
        <v/>
      </c>
      <c r="E116" s="89">
        <f>IF(Options!$D$24 = 1, MAX(F116, G116),
IF(Options!$D$25 = 1, AVERAGE(F116,G116),
IF(Options!$D$26 = 1, IFERROR(GEOMEAN(F116, G116), MAX(F116, G116)))))</f>
        <v>10</v>
      </c>
      <c r="F116" s="89" cm="1">
        <f t="array" ref="F116">IF(Options!$D$18=1, IFERROR(MAX(IF($I$199:$R$199=1,(I116:R116),"")),
     MAX(IF($I$199:$R$199=2,(I116:R116),""))),
IF(Options!$D$19=1, IFERROR(AVERAGE(IF($I$199:$R$199=1,(I116:R116),"")),
     AVERAGE(IF($I$199:$R$199=2,(I116:R116),""))),
IF(Options!$D$20=1, IFERROR(GEOMEAN(IF($I$199:$R$199=1,(I116:R116)+0.0001,"")),
     GEOMEAN(IF($I$199:$R$199=2,(I116:R116)+0.0001,""))))))</f>
        <v>10</v>
      </c>
      <c r="G116" s="89" cm="1">
        <f t="array" ref="G116">IF(Options!$D$18=1, IFERROR(MAX(IF($I$200:$R$200=1,(I116:R116),"")),
     MAX(IF($I$200:$R$200=2,(I116:R116),""))),
IF(Options!$D$19=1, IFERROR(AVERAGE(IF($I$200:$R$200=1,(I116:R116),"")),
     AVERAGE(IF($I$200:$R$200=2,(I116:R116),""))),
IF(Options!$D$20=1, IFERROR(GEOMEAN(IF($I$200:$R$200=1,(I116:R116)+0.0001,"")),
     GEOMEAN(IF($I$200:$R$200=2,(I116:R116)+0.0001,""))))))</f>
        <v>0</v>
      </c>
      <c r="H116" s="103" t="s">
        <v>228</v>
      </c>
      <c r="I116" s="89">
        <v>10</v>
      </c>
      <c r="J116" s="89" t="s">
        <v>473</v>
      </c>
      <c r="K116" s="89" t="s">
        <v>473</v>
      </c>
      <c r="L116" s="89" t="s">
        <v>473</v>
      </c>
      <c r="M116" s="89">
        <v>0</v>
      </c>
      <c r="N116" s="89">
        <v>0</v>
      </c>
      <c r="O116" s="89" t="s">
        <v>473</v>
      </c>
      <c r="P116" s="89">
        <v>8.5</v>
      </c>
      <c r="Q116" s="184">
        <v>0</v>
      </c>
      <c r="R116" s="186">
        <v>0</v>
      </c>
      <c r="S116" s="185"/>
    </row>
    <row r="117" spans="1:19" x14ac:dyDescent="0.2">
      <c r="A117" s="85">
        <v>112</v>
      </c>
      <c r="B117" s="85" t="s">
        <v>229</v>
      </c>
      <c r="C117" s="85" t="s">
        <v>230</v>
      </c>
      <c r="D117" s="86" t="str">
        <f t="shared" si="1"/>
        <v/>
      </c>
      <c r="E117" s="89">
        <f>IF(Options!$D$24 = 1, MAX(F117, G117),
IF(Options!$D$25 = 1, AVERAGE(F117,G117),
IF(Options!$D$26 = 1, IFERROR(GEOMEAN(F117, G117), MAX(F117, G117)))))</f>
        <v>7.8612976028134183</v>
      </c>
      <c r="F117" s="89" cm="1">
        <f t="array" ref="F117">IF(Options!$D$18=1, IFERROR(MAX(IF($I$199:$R$199=1,(I117:R117),"")),
     MAX(IF($I$199:$R$199=2,(I117:R117),""))),
IF(Options!$D$19=1, IFERROR(AVERAGE(IF($I$199:$R$199=1,(I117:R117),"")),
     AVERAGE(IF($I$199:$R$199=2,(I117:R117),""))),
IF(Options!$D$20=1, IFERROR(GEOMEAN(IF($I$199:$R$199=1,(I117:R117)+0.0001,"")),
     GEOMEAN(IF($I$199:$R$199=2,(I117:R117)+0.0001,""))))))</f>
        <v>6.18</v>
      </c>
      <c r="G117" s="89" cm="1">
        <f t="array" ref="G117">IF(Options!$D$18=1, IFERROR(MAX(IF($I$200:$R$200=1,(I117:R117),"")),
     MAX(IF($I$200:$R$200=2,(I117:R117),""))),
IF(Options!$D$19=1, IFERROR(AVERAGE(IF($I$200:$R$200=1,(I117:R117),"")),
     AVERAGE(IF($I$200:$R$200=2,(I117:R117),""))),
IF(Options!$D$20=1, IFERROR(GEOMEAN(IF($I$200:$R$200=1,(I117:R117)+0.0001,"")),
     GEOMEAN(IF($I$200:$R$200=2,(I117:R117)+0.0001,""))))))</f>
        <v>10</v>
      </c>
      <c r="H117" s="103" t="s">
        <v>230</v>
      </c>
      <c r="I117" s="89">
        <v>6.18</v>
      </c>
      <c r="J117" s="89" t="s">
        <v>473</v>
      </c>
      <c r="K117" s="89">
        <v>5.6043956043955996</v>
      </c>
      <c r="L117" s="89">
        <v>3.4816945948986602</v>
      </c>
      <c r="M117" s="89">
        <v>10</v>
      </c>
      <c r="N117" s="89">
        <v>10</v>
      </c>
      <c r="O117" s="89" t="s">
        <v>473</v>
      </c>
      <c r="P117" s="89">
        <v>4.25</v>
      </c>
      <c r="Q117" s="184">
        <v>0</v>
      </c>
      <c r="R117" s="186">
        <v>0</v>
      </c>
      <c r="S117" s="185"/>
    </row>
    <row r="118" spans="1:19" x14ac:dyDescent="0.2">
      <c r="A118" s="85">
        <v>113</v>
      </c>
      <c r="B118" s="85" t="s">
        <v>231</v>
      </c>
      <c r="C118" s="85" t="s">
        <v>232</v>
      </c>
      <c r="D118" s="86" t="str">
        <f t="shared" si="1"/>
        <v/>
      </c>
      <c r="E118" s="89">
        <f>IF(Options!$D$24 = 1, MAX(F118, G118),
IF(Options!$D$25 = 1, AVERAGE(F118,G118),
IF(Options!$D$26 = 1, IFERROR(GEOMEAN(F118, G118), MAX(F118, G118)))))</f>
        <v>9.6176920308356717</v>
      </c>
      <c r="F118" s="89" cm="1">
        <f t="array" ref="F118">IF(Options!$D$18=1, IFERROR(MAX(IF($I$199:$R$199=1,(I118:R118),"")),
     MAX(IF($I$199:$R$199=2,(I118:R118),""))),
IF(Options!$D$19=1, IFERROR(AVERAGE(IF($I$199:$R$199=1,(I118:R118),"")),
     AVERAGE(IF($I$199:$R$199=2,(I118:R118),""))),
IF(Options!$D$20=1, IFERROR(GEOMEAN(IF($I$199:$R$199=1,(I118:R118)+0.0001,"")),
     GEOMEAN(IF($I$199:$R$199=2,(I118:R118)+0.0001,""))))))</f>
        <v>9.25</v>
      </c>
      <c r="G118" s="89" cm="1">
        <f t="array" ref="G118">IF(Options!$D$18=1, IFERROR(MAX(IF($I$200:$R$200=1,(I118:R118),"")),
     MAX(IF($I$200:$R$200=2,(I118:R118),""))),
IF(Options!$D$19=1, IFERROR(AVERAGE(IF($I$200:$R$200=1,(I118:R118),"")),
     AVERAGE(IF($I$200:$R$200=2,(I118:R118),""))),
IF(Options!$D$20=1, IFERROR(GEOMEAN(IF($I$200:$R$200=1,(I118:R118)+0.0001,"")),
     GEOMEAN(IF($I$200:$R$200=2,(I118:R118)+0.0001,""))))))</f>
        <v>10</v>
      </c>
      <c r="H118" s="103" t="s">
        <v>232</v>
      </c>
      <c r="I118" s="89">
        <v>8.1999999999999993</v>
      </c>
      <c r="J118" s="89">
        <v>10</v>
      </c>
      <c r="K118" s="89">
        <v>7.6740856436287901</v>
      </c>
      <c r="L118" s="89">
        <v>5.7353123989955499</v>
      </c>
      <c r="M118" s="89">
        <v>0.15264</v>
      </c>
      <c r="N118" s="89">
        <v>0.156000000000001</v>
      </c>
      <c r="O118" s="89">
        <v>5.8169230769230804</v>
      </c>
      <c r="P118" s="89">
        <v>9.25</v>
      </c>
      <c r="Q118" s="184">
        <v>0</v>
      </c>
      <c r="R118" s="186">
        <v>0</v>
      </c>
      <c r="S118" s="185"/>
    </row>
    <row r="119" spans="1:19" x14ac:dyDescent="0.2">
      <c r="A119" s="85">
        <v>114</v>
      </c>
      <c r="B119" s="85" t="s">
        <v>233</v>
      </c>
      <c r="C119" s="85" t="s">
        <v>234</v>
      </c>
      <c r="D119" s="86" t="str">
        <f t="shared" si="1"/>
        <v/>
      </c>
      <c r="E119" s="89">
        <f>IF(Options!$D$24 = 1, MAX(F119, G119),
IF(Options!$D$25 = 1, AVERAGE(F119,G119),
IF(Options!$D$26 = 1, IFERROR(GEOMEAN(F119, G119), MAX(F119, G119)))))</f>
        <v>7.9672605078533731</v>
      </c>
      <c r="F119" s="89" cm="1">
        <f t="array" ref="F119">IF(Options!$D$18=1, IFERROR(MAX(IF($I$199:$R$199=1,(I119:R119),"")),
     MAX(IF($I$199:$R$199=2,(I119:R119),""))),
IF(Options!$D$19=1, IFERROR(AVERAGE(IF($I$199:$R$199=1,(I119:R119),"")),
     AVERAGE(IF($I$199:$R$199=2,(I119:R119),""))),
IF(Options!$D$20=1, IFERROR(GEOMEAN(IF($I$199:$R$199=1,(I119:R119)+0.0001,"")),
     GEOMEAN(IF($I$199:$R$199=2,(I119:R119)+0.0001,""))))))</f>
        <v>6.54</v>
      </c>
      <c r="G119" s="89" cm="1">
        <f t="array" ref="G119">IF(Options!$D$18=1, IFERROR(MAX(IF($I$200:$R$200=1,(I119:R119),"")),
     MAX(IF($I$200:$R$200=2,(I119:R119),""))),
IF(Options!$D$19=1, IFERROR(AVERAGE(IF($I$200:$R$200=1,(I119:R119),"")),
     AVERAGE(IF($I$200:$R$200=2,(I119:R119),""))),
IF(Options!$D$20=1, IFERROR(GEOMEAN(IF($I$200:$R$200=1,(I119:R119)+0.0001,"")),
     GEOMEAN(IF($I$200:$R$200=2,(I119:R119)+0.0001,""))))))</f>
        <v>9.7059999999999995</v>
      </c>
      <c r="H119" s="103" t="s">
        <v>234</v>
      </c>
      <c r="I119" s="89">
        <v>6.54</v>
      </c>
      <c r="J119" s="89" t="s">
        <v>473</v>
      </c>
      <c r="K119" s="89">
        <v>0</v>
      </c>
      <c r="L119" s="89">
        <v>0</v>
      </c>
      <c r="M119" s="89">
        <v>9.6674799999999994</v>
      </c>
      <c r="N119" s="89">
        <v>9.7059999999999995</v>
      </c>
      <c r="O119" s="89">
        <v>0.51230769230769202</v>
      </c>
      <c r="P119" s="89">
        <v>5.25</v>
      </c>
      <c r="Q119" s="184">
        <v>0</v>
      </c>
      <c r="R119" s="186">
        <v>0</v>
      </c>
      <c r="S119" s="185"/>
    </row>
    <row r="120" spans="1:19" x14ac:dyDescent="0.2">
      <c r="A120" s="85">
        <v>115</v>
      </c>
      <c r="B120" s="85" t="s">
        <v>235</v>
      </c>
      <c r="C120" s="85" t="s">
        <v>236</v>
      </c>
      <c r="D120" s="86" t="str">
        <f t="shared" si="1"/>
        <v/>
      </c>
      <c r="E120" s="89">
        <f>IF(Options!$D$24 = 1, MAX(F120, G120),
IF(Options!$D$25 = 1, AVERAGE(F120,G120),
IF(Options!$D$26 = 1, IFERROR(GEOMEAN(F120, G120), MAX(F120, G120)))))</f>
        <v>8.3666002653407556</v>
      </c>
      <c r="F120" s="89" cm="1">
        <f t="array" ref="F120">IF(Options!$D$18=1, IFERROR(MAX(IF($I$199:$R$199=1,(I120:R120),"")),
     MAX(IF($I$199:$R$199=2,(I120:R120),""))),
IF(Options!$D$19=1, IFERROR(AVERAGE(IF($I$199:$R$199=1,(I120:R120),"")),
     AVERAGE(IF($I$199:$R$199=2,(I120:R120),""))),
IF(Options!$D$20=1, IFERROR(GEOMEAN(IF($I$199:$R$199=1,(I120:R120)+0.0001,"")),
     GEOMEAN(IF($I$199:$R$199=2,(I120:R120)+0.0001,""))))))</f>
        <v>7</v>
      </c>
      <c r="G120" s="89" cm="1">
        <f t="array" ref="G120">IF(Options!$D$18=1, IFERROR(MAX(IF($I$200:$R$200=1,(I120:R120),"")),
     MAX(IF($I$200:$R$200=2,(I120:R120),""))),
IF(Options!$D$19=1, IFERROR(AVERAGE(IF($I$200:$R$200=1,(I120:R120),"")),
     AVERAGE(IF($I$200:$R$200=2,(I120:R120),""))),
IF(Options!$D$20=1, IFERROR(GEOMEAN(IF($I$200:$R$200=1,(I120:R120)+0.0001,"")),
     GEOMEAN(IF($I$200:$R$200=2,(I120:R120)+0.0001,""))))))</f>
        <v>10</v>
      </c>
      <c r="H120" s="103" t="s">
        <v>236</v>
      </c>
      <c r="I120" s="89">
        <v>5.32</v>
      </c>
      <c r="J120" s="89">
        <v>10</v>
      </c>
      <c r="K120" s="89">
        <v>2.9059829059829099</v>
      </c>
      <c r="L120" s="89">
        <v>0.73268702243967399</v>
      </c>
      <c r="M120" s="89">
        <v>1.8159999999999999E-2</v>
      </c>
      <c r="N120" s="89">
        <v>9.9999999999997903E-3</v>
      </c>
      <c r="O120" s="89">
        <v>0.224615384615383</v>
      </c>
      <c r="P120" s="89">
        <v>7</v>
      </c>
      <c r="Q120" s="184">
        <v>0</v>
      </c>
      <c r="R120" s="186">
        <v>0</v>
      </c>
      <c r="S120" s="185"/>
    </row>
    <row r="121" spans="1:19" x14ac:dyDescent="0.2">
      <c r="A121" s="85">
        <v>116</v>
      </c>
      <c r="B121" s="85" t="s">
        <v>237</v>
      </c>
      <c r="C121" s="85" t="s">
        <v>238</v>
      </c>
      <c r="D121" s="86" t="str">
        <f t="shared" si="1"/>
        <v/>
      </c>
      <c r="E121" s="89">
        <f>IF(Options!$D$24 = 1, MAX(F121, G121),
IF(Options!$D$25 = 1, AVERAGE(F121,G121),
IF(Options!$D$26 = 1, IFERROR(GEOMEAN(F121, G121), MAX(F121, G121)))))</f>
        <v>7.2525857457874974</v>
      </c>
      <c r="F121" s="89" cm="1">
        <f t="array" ref="F121">IF(Options!$D$18=1, IFERROR(MAX(IF($I$199:$R$199=1,(I121:R121),"")),
     MAX(IF($I$199:$R$199=2,(I121:R121),""))),
IF(Options!$D$19=1, IFERROR(AVERAGE(IF($I$199:$R$199=1,(I121:R121),"")),
     AVERAGE(IF($I$199:$R$199=2,(I121:R121),""))),
IF(Options!$D$20=1, IFERROR(GEOMEAN(IF($I$199:$R$199=1,(I121:R121)+0.0001,"")),
     GEOMEAN(IF($I$199:$R$199=2,(I121:R121)+0.0001,""))))))</f>
        <v>5.26</v>
      </c>
      <c r="G121" s="89" cm="1">
        <f t="array" ref="G121">IF(Options!$D$18=1, IFERROR(MAX(IF($I$200:$R$200=1,(I121:R121),"")),
     MAX(IF($I$200:$R$200=2,(I121:R121),""))),
IF(Options!$D$19=1, IFERROR(AVERAGE(IF($I$200:$R$200=1,(I121:R121),"")),
     AVERAGE(IF($I$200:$R$200=2,(I121:R121),""))),
IF(Options!$D$20=1, IFERROR(GEOMEAN(IF($I$200:$R$200=1,(I121:R121)+0.0001,"")),
     GEOMEAN(IF($I$200:$R$200=2,(I121:R121)+0.0001,""))))))</f>
        <v>10</v>
      </c>
      <c r="H121" s="103" t="s">
        <v>238</v>
      </c>
      <c r="I121" s="89">
        <v>5.26</v>
      </c>
      <c r="J121" s="89" t="s">
        <v>473</v>
      </c>
      <c r="K121" s="89">
        <v>0</v>
      </c>
      <c r="L121" s="89">
        <v>0</v>
      </c>
      <c r="M121" s="89">
        <v>10</v>
      </c>
      <c r="N121" s="89">
        <v>10</v>
      </c>
      <c r="O121" s="89" t="s">
        <v>473</v>
      </c>
      <c r="P121" s="89">
        <v>4.25</v>
      </c>
      <c r="Q121" s="184">
        <v>0</v>
      </c>
      <c r="R121" s="186">
        <v>0</v>
      </c>
      <c r="S121" s="185"/>
    </row>
    <row r="122" spans="1:19" x14ac:dyDescent="0.2">
      <c r="A122" s="85">
        <v>117</v>
      </c>
      <c r="B122" s="85" t="s">
        <v>239</v>
      </c>
      <c r="C122" s="85" t="s">
        <v>240</v>
      </c>
      <c r="D122" s="86" t="str">
        <f t="shared" si="1"/>
        <v/>
      </c>
      <c r="E122" s="89">
        <f>IF(Options!$D$24 = 1, MAX(F122, G122),
IF(Options!$D$25 = 1, AVERAGE(F122,G122),
IF(Options!$D$26 = 1, IFERROR(GEOMEAN(F122, G122), MAX(F122, G122)))))</f>
        <v>6.5192024052026483</v>
      </c>
      <c r="F122" s="89" cm="1">
        <f t="array" ref="F122">IF(Options!$D$18=1, IFERROR(MAX(IF($I$199:$R$199=1,(I122:R122),"")),
     MAX(IF($I$199:$R$199=2,(I122:R122),""))),
IF(Options!$D$19=1, IFERROR(AVERAGE(IF($I$199:$R$199=1,(I122:R122),"")),
     AVERAGE(IF($I$199:$R$199=2,(I122:R122),""))),
IF(Options!$D$20=1, IFERROR(GEOMEAN(IF($I$199:$R$199=1,(I122:R122)+0.0001,"")),
     GEOMEAN(IF($I$199:$R$199=2,(I122:R122)+0.0001,""))))))</f>
        <v>4.25</v>
      </c>
      <c r="G122" s="89" cm="1">
        <f t="array" ref="G122">IF(Options!$D$18=1, IFERROR(MAX(IF($I$200:$R$200=1,(I122:R122),"")),
     MAX(IF($I$200:$R$200=2,(I122:R122),""))),
IF(Options!$D$19=1, IFERROR(AVERAGE(IF($I$200:$R$200=1,(I122:R122),"")),
     AVERAGE(IF($I$200:$R$200=2,(I122:R122),""))),
IF(Options!$D$20=1, IFERROR(GEOMEAN(IF($I$200:$R$200=1,(I122:R122)+0.0001,"")),
     GEOMEAN(IF($I$200:$R$200=2,(I122:R122)+0.0001,""))))))</f>
        <v>10</v>
      </c>
      <c r="H122" s="103" t="s">
        <v>240</v>
      </c>
      <c r="I122" s="89">
        <v>4.0999999999999996</v>
      </c>
      <c r="J122" s="89">
        <v>10</v>
      </c>
      <c r="K122" s="89">
        <v>0.512820512820513</v>
      </c>
      <c r="L122" s="89">
        <v>10</v>
      </c>
      <c r="M122" s="89">
        <v>4.1886000000000001</v>
      </c>
      <c r="N122" s="89">
        <v>8.7999999999999204E-2</v>
      </c>
      <c r="O122" s="89">
        <v>2.14</v>
      </c>
      <c r="P122" s="89">
        <v>4.25</v>
      </c>
      <c r="Q122" s="184">
        <v>0</v>
      </c>
      <c r="R122" s="186">
        <v>0</v>
      </c>
      <c r="S122" s="185"/>
    </row>
    <row r="123" spans="1:19" x14ac:dyDescent="0.2">
      <c r="A123" s="85">
        <v>118</v>
      </c>
      <c r="B123" s="85" t="s">
        <v>241</v>
      </c>
      <c r="C123" s="85" t="s">
        <v>242</v>
      </c>
      <c r="D123" s="86" t="str">
        <f t="shared" si="1"/>
        <v/>
      </c>
      <c r="E123" s="89">
        <f>IF(Options!$D$24 = 1, MAX(F123, G123),
IF(Options!$D$25 = 1, AVERAGE(F123,G123),
IF(Options!$D$26 = 1, IFERROR(GEOMEAN(F123, G123), MAX(F123, G123)))))</f>
        <v>7.0142711667000732</v>
      </c>
      <c r="F123" s="89" cm="1">
        <f t="array" ref="F123">IF(Options!$D$18=1, IFERROR(MAX(IF($I$199:$R$199=1,(I123:R123),"")),
     MAX(IF($I$199:$R$199=2,(I123:R123),""))),
IF(Options!$D$19=1, IFERROR(AVERAGE(IF($I$199:$R$199=1,(I123:R123),"")),
     AVERAGE(IF($I$199:$R$199=2,(I123:R123),""))),
IF(Options!$D$20=1, IFERROR(GEOMEAN(IF($I$199:$R$199=1,(I123:R123)+0.0001,"")),
     GEOMEAN(IF($I$199:$R$199=2,(I123:R123)+0.0001,""))))))</f>
        <v>10</v>
      </c>
      <c r="G123" s="89" cm="1">
        <f t="array" ref="G123">IF(Options!$D$18=1, IFERROR(MAX(IF($I$200:$R$200=1,(I123:R123),"")),
     MAX(IF($I$200:$R$200=2,(I123:R123),""))),
IF(Options!$D$19=1, IFERROR(AVERAGE(IF($I$200:$R$200=1,(I123:R123),"")),
     AVERAGE(IF($I$200:$R$200=2,(I123:R123),""))),
IF(Options!$D$20=1, IFERROR(GEOMEAN(IF($I$200:$R$200=1,(I123:R123)+0.0001,"")),
     GEOMEAN(IF($I$200:$R$200=2,(I123:R123)+0.0001,""))))))</f>
        <v>4.92</v>
      </c>
      <c r="H123" s="103" t="s">
        <v>242</v>
      </c>
      <c r="I123" s="89">
        <v>8.3800000000000008</v>
      </c>
      <c r="J123" s="89">
        <v>2.3809523809523698</v>
      </c>
      <c r="K123" s="89">
        <v>0</v>
      </c>
      <c r="L123" s="89">
        <v>0</v>
      </c>
      <c r="M123" s="89">
        <v>0.18007999999999999</v>
      </c>
      <c r="N123" s="89">
        <v>0.16400000000000001</v>
      </c>
      <c r="O123" s="89">
        <v>4.92</v>
      </c>
      <c r="P123" s="89">
        <v>10</v>
      </c>
      <c r="Q123" s="184">
        <v>0</v>
      </c>
      <c r="R123" s="186">
        <v>0</v>
      </c>
      <c r="S123" s="185"/>
    </row>
    <row r="124" spans="1:19" x14ac:dyDescent="0.2">
      <c r="A124" s="85">
        <v>119</v>
      </c>
      <c r="B124" s="85" t="s">
        <v>243</v>
      </c>
      <c r="C124" s="85" t="s">
        <v>244</v>
      </c>
      <c r="D124" s="86" t="str">
        <f t="shared" si="1"/>
        <v/>
      </c>
      <c r="E124" s="89">
        <f>IF(Options!$D$24 = 1, MAX(F124, G124),
IF(Options!$D$25 = 1, AVERAGE(F124,G124),
IF(Options!$D$26 = 1, IFERROR(GEOMEAN(F124, G124), MAX(F124, G124)))))</f>
        <v>9.7467943448089631</v>
      </c>
      <c r="F124" s="89" cm="1">
        <f t="array" ref="F124">IF(Options!$D$18=1, IFERROR(MAX(IF($I$199:$R$199=1,(I124:R124),"")),
     MAX(IF($I$199:$R$199=2,(I124:R124),""))),
IF(Options!$D$19=1, IFERROR(AVERAGE(IF($I$199:$R$199=1,(I124:R124),"")),
     AVERAGE(IF($I$199:$R$199=2,(I124:R124),""))),
IF(Options!$D$20=1, IFERROR(GEOMEAN(IF($I$199:$R$199=1,(I124:R124)+0.0001,"")),
     GEOMEAN(IF($I$199:$R$199=2,(I124:R124)+0.0001,""))))))</f>
        <v>9.5</v>
      </c>
      <c r="G124" s="89" cm="1">
        <f t="array" ref="G124">IF(Options!$D$18=1, IFERROR(MAX(IF($I$200:$R$200=1,(I124:R124),"")),
     MAX(IF($I$200:$R$200=2,(I124:R124),""))),
IF(Options!$D$19=1, IFERROR(AVERAGE(IF($I$200:$R$200=1,(I124:R124),"")),
     AVERAGE(IF($I$200:$R$200=2,(I124:R124),""))),
IF(Options!$D$20=1, IFERROR(GEOMEAN(IF($I$200:$R$200=1,(I124:R124)+0.0001,"")),
     GEOMEAN(IF($I$200:$R$200=2,(I124:R124)+0.0001,""))))))</f>
        <v>10</v>
      </c>
      <c r="H124" s="103" t="s">
        <v>244</v>
      </c>
      <c r="I124" s="89">
        <v>8.5</v>
      </c>
      <c r="J124" s="89">
        <v>9.5238095238094793</v>
      </c>
      <c r="K124" s="89">
        <v>2.9059829059829099</v>
      </c>
      <c r="L124" s="89">
        <v>2.7265049994436201</v>
      </c>
      <c r="M124" s="89">
        <v>0.20892000000000099</v>
      </c>
      <c r="N124" s="89">
        <v>0.122</v>
      </c>
      <c r="O124" s="89">
        <v>6.7784615384615403</v>
      </c>
      <c r="P124" s="89">
        <v>9.5</v>
      </c>
      <c r="Q124" s="184">
        <v>10</v>
      </c>
      <c r="R124" s="186">
        <v>0</v>
      </c>
      <c r="S124" s="185"/>
    </row>
    <row r="125" spans="1:19" x14ac:dyDescent="0.2">
      <c r="A125" s="85">
        <v>120</v>
      </c>
      <c r="B125" s="85" t="s">
        <v>245</v>
      </c>
      <c r="C125" s="85" t="s">
        <v>246</v>
      </c>
      <c r="D125" s="86" t="str">
        <f t="shared" si="1"/>
        <v/>
      </c>
      <c r="E125" s="89">
        <f>IF(Options!$D$24 = 1, MAX(F125, G125),
IF(Options!$D$25 = 1, AVERAGE(F125,G125),
IF(Options!$D$26 = 1, IFERROR(GEOMEAN(F125, G125), MAX(F125, G125)))))</f>
        <v>8.3785440262613644</v>
      </c>
      <c r="F125" s="89" cm="1">
        <f t="array" ref="F125">IF(Options!$D$18=1, IFERROR(MAX(IF($I$199:$R$199=1,(I125:R125),"")),
     MAX(IF($I$199:$R$199=2,(I125:R125),""))),
IF(Options!$D$19=1, IFERROR(AVERAGE(IF($I$199:$R$199=1,(I125:R125),"")),
     AVERAGE(IF($I$199:$R$199=2,(I125:R125),""))),
IF(Options!$D$20=1, IFERROR(GEOMEAN(IF($I$199:$R$199=1,(I125:R125)+0.0001,"")),
     GEOMEAN(IF($I$199:$R$199=2,(I125:R125)+0.0001,""))))))</f>
        <v>7.02</v>
      </c>
      <c r="G125" s="89" cm="1">
        <f t="array" ref="G125">IF(Options!$D$18=1, IFERROR(MAX(IF($I$200:$R$200=1,(I125:R125),"")),
     MAX(IF($I$200:$R$200=2,(I125:R125),""))),
IF(Options!$D$19=1, IFERROR(AVERAGE(IF($I$200:$R$200=1,(I125:R125),"")),
     AVERAGE(IF($I$200:$R$200=2,(I125:R125),""))),
IF(Options!$D$20=1, IFERROR(GEOMEAN(IF($I$200:$R$200=1,(I125:R125)+0.0001,"")),
     GEOMEAN(IF($I$200:$R$200=2,(I125:R125)+0.0001,""))))))</f>
        <v>10</v>
      </c>
      <c r="H125" s="103" t="s">
        <v>246</v>
      </c>
      <c r="I125" s="89">
        <v>7.02</v>
      </c>
      <c r="J125" s="89">
        <v>10</v>
      </c>
      <c r="K125" s="89">
        <v>6.6666666666748099E-4</v>
      </c>
      <c r="L125" s="89">
        <v>6.6666666666748099E-4</v>
      </c>
      <c r="M125" s="89">
        <v>0.57511999999999797</v>
      </c>
      <c r="N125" s="89">
        <v>0</v>
      </c>
      <c r="O125" s="89">
        <v>0</v>
      </c>
      <c r="P125" s="89">
        <v>4.25</v>
      </c>
      <c r="Q125" s="184">
        <v>0</v>
      </c>
      <c r="R125" s="186">
        <v>0</v>
      </c>
      <c r="S125" s="185"/>
    </row>
    <row r="126" spans="1:19" x14ac:dyDescent="0.2">
      <c r="A126" s="85">
        <v>121</v>
      </c>
      <c r="B126" s="85" t="s">
        <v>247</v>
      </c>
      <c r="C126" s="85" t="s">
        <v>248</v>
      </c>
      <c r="D126" s="86" t="str">
        <f t="shared" si="1"/>
        <v/>
      </c>
      <c r="E126" s="89">
        <f>IF(Options!$D$24 = 1, MAX(F126, G126),
IF(Options!$D$25 = 1, AVERAGE(F126,G126),
IF(Options!$D$26 = 1, IFERROR(GEOMEAN(F126, G126), MAX(F126, G126)))))</f>
        <v>6.6368380308411057</v>
      </c>
      <c r="F126" s="89" cm="1">
        <f t="array" ref="F126">IF(Options!$D$18=1, IFERROR(MAX(IF($I$199:$R$199=1,(I126:R126),"")),
     MAX(IF($I$199:$R$199=2,(I126:R126),""))),
IF(Options!$D$19=1, IFERROR(AVERAGE(IF($I$199:$R$199=1,(I126:R126),"")),
     AVERAGE(IF($I$199:$R$199=2,(I126:R126),""))),
IF(Options!$D$20=1, IFERROR(GEOMEAN(IF($I$199:$R$199=1,(I126:R126)+0.0001,"")),
     GEOMEAN(IF($I$199:$R$199=2,(I126:R126)+0.0001,""))))))</f>
        <v>9.25</v>
      </c>
      <c r="G126" s="89" cm="1">
        <f t="array" ref="G126">IF(Options!$D$18=1, IFERROR(MAX(IF($I$200:$R$200=1,(I126:R126),"")),
     MAX(IF($I$200:$R$200=2,(I126:R126),""))),
IF(Options!$D$19=1, IFERROR(AVERAGE(IF($I$200:$R$200=1,(I126:R126),"")),
     AVERAGE(IF($I$200:$R$200=2,(I126:R126),""))),
IF(Options!$D$20=1, IFERROR(GEOMEAN(IF($I$200:$R$200=1,(I126:R126)+0.0001,"")),
     GEOMEAN(IF($I$200:$R$200=2,(I126:R126)+0.0001,""))))))</f>
        <v>4.7619047619047397</v>
      </c>
      <c r="H126" s="103" t="s">
        <v>248</v>
      </c>
      <c r="I126" s="89">
        <v>8.4</v>
      </c>
      <c r="J126" s="89">
        <v>4.7619047619047397</v>
      </c>
      <c r="K126" s="89">
        <v>0</v>
      </c>
      <c r="L126" s="89">
        <v>0</v>
      </c>
      <c r="M126" s="89">
        <v>7.2879999999999598E-2</v>
      </c>
      <c r="N126" s="89">
        <v>0.26800000000000102</v>
      </c>
      <c r="O126" s="89">
        <v>4.1184615384615402</v>
      </c>
      <c r="P126" s="89">
        <v>9.25</v>
      </c>
      <c r="Q126" s="184">
        <v>0</v>
      </c>
      <c r="R126" s="186">
        <v>0</v>
      </c>
      <c r="S126" s="185"/>
    </row>
    <row r="127" spans="1:19" x14ac:dyDescent="0.2">
      <c r="A127" s="85">
        <v>122</v>
      </c>
      <c r="B127" s="85" t="s">
        <v>249</v>
      </c>
      <c r="C127" s="85" t="s">
        <v>250</v>
      </c>
      <c r="D127" s="86" t="str">
        <f t="shared" si="1"/>
        <v/>
      </c>
      <c r="E127" s="89">
        <f>IF(Options!$D$24 = 1, MAX(F127, G127),
IF(Options!$D$25 = 1, AVERAGE(F127,G127),
IF(Options!$D$26 = 1, IFERROR(GEOMEAN(F127, G127), MAX(F127, G127)))))</f>
        <v>5.3452248382484751</v>
      </c>
      <c r="F127" s="89" cm="1">
        <f t="array" ref="F127">IF(Options!$D$18=1, IFERROR(MAX(IF($I$199:$R$199=1,(I127:R127),"")),
     MAX(IF($I$199:$R$199=2,(I127:R127),""))),
IF(Options!$D$19=1, IFERROR(AVERAGE(IF($I$199:$R$199=1,(I127:R127),"")),
     AVERAGE(IF($I$199:$R$199=2,(I127:R127),""))),
IF(Options!$D$20=1, IFERROR(GEOMEAN(IF($I$199:$R$199=1,(I127:R127)+0.0001,"")),
     GEOMEAN(IF($I$199:$R$199=2,(I127:R127)+0.0001,""))))))</f>
        <v>3</v>
      </c>
      <c r="G127" s="89" cm="1">
        <f t="array" ref="G127">IF(Options!$D$18=1, IFERROR(MAX(IF($I$200:$R$200=1,(I127:R127),"")),
     MAX(IF($I$200:$R$200=2,(I127:R127),""))),
IF(Options!$D$19=1, IFERROR(AVERAGE(IF($I$200:$R$200=1,(I127:R127),"")),
     AVERAGE(IF($I$200:$R$200=2,(I127:R127),""))),
IF(Options!$D$20=1, IFERROR(GEOMEAN(IF($I$200:$R$200=1,(I127:R127)+0.0001,"")),
     GEOMEAN(IF($I$200:$R$200=2,(I127:R127)+0.0001,""))))))</f>
        <v>9.5238095238094793</v>
      </c>
      <c r="H127" s="103" t="s">
        <v>250</v>
      </c>
      <c r="I127" s="89">
        <v>1.56</v>
      </c>
      <c r="J127" s="89">
        <v>9.5238095238094793</v>
      </c>
      <c r="K127" s="89">
        <v>0</v>
      </c>
      <c r="L127" s="89">
        <v>0</v>
      </c>
      <c r="M127" s="89">
        <v>1.5720400000000001</v>
      </c>
      <c r="N127" s="89">
        <v>0.194000000000001</v>
      </c>
      <c r="O127" s="89">
        <v>1.17846153846154</v>
      </c>
      <c r="P127" s="89">
        <v>3</v>
      </c>
      <c r="Q127" s="184">
        <v>0</v>
      </c>
      <c r="R127" s="186">
        <v>0</v>
      </c>
      <c r="S127" s="185"/>
    </row>
    <row r="128" spans="1:19" x14ac:dyDescent="0.2">
      <c r="A128" s="85">
        <v>123</v>
      </c>
      <c r="B128" s="85" t="s">
        <v>251</v>
      </c>
      <c r="C128" s="85" t="s">
        <v>252</v>
      </c>
      <c r="D128" s="86" t="str">
        <f t="shared" si="1"/>
        <v/>
      </c>
      <c r="E128" s="89">
        <f>IF(Options!$D$24 = 1, MAX(F128, G128),
IF(Options!$D$25 = 1, AVERAGE(F128,G128),
IF(Options!$D$26 = 1, IFERROR(GEOMEAN(F128, G128), MAX(F128, G128)))))</f>
        <v>6.3529217990319538</v>
      </c>
      <c r="F128" s="89" cm="1">
        <f t="array" ref="F128">IF(Options!$D$18=1, IFERROR(MAX(IF($I$199:$R$199=1,(I128:R128),"")),
     MAX(IF($I$199:$R$199=2,(I128:R128),""))),
IF(Options!$D$19=1, IFERROR(AVERAGE(IF($I$199:$R$199=1,(I128:R128),"")),
     AVERAGE(IF($I$199:$R$199=2,(I128:R128),""))),
IF(Options!$D$20=1, IFERROR(GEOMEAN(IF($I$199:$R$199=1,(I128:R128)+0.0001,"")),
     GEOMEAN(IF($I$199:$R$199=2,(I128:R128)+0.0001,""))))))</f>
        <v>7.75</v>
      </c>
      <c r="G128" s="89" cm="1">
        <f t="array" ref="G128">IF(Options!$D$18=1, IFERROR(MAX(IF($I$200:$R$200=1,(I128:R128),"")),
     MAX(IF($I$200:$R$200=2,(I128:R128),""))),
IF(Options!$D$19=1, IFERROR(AVERAGE(IF($I$200:$R$200=1,(I128:R128),"")),
     AVERAGE(IF($I$200:$R$200=2,(I128:R128),""))),
IF(Options!$D$20=1, IFERROR(GEOMEAN(IF($I$200:$R$200=1,(I128:R128)+0.0001,"")),
     GEOMEAN(IF($I$200:$R$200=2,(I128:R128)+0.0001,""))))))</f>
        <v>5.2076923076923096</v>
      </c>
      <c r="H128" s="103" t="s">
        <v>252</v>
      </c>
      <c r="I128" s="89">
        <v>6.88</v>
      </c>
      <c r="J128" s="89">
        <v>0</v>
      </c>
      <c r="K128" s="89">
        <v>1.8706221672847101</v>
      </c>
      <c r="L128" s="89">
        <v>0</v>
      </c>
      <c r="M128" s="89">
        <v>2.59748</v>
      </c>
      <c r="N128" s="89">
        <v>1.9119999999999999</v>
      </c>
      <c r="O128" s="89">
        <v>5.2076923076923096</v>
      </c>
      <c r="P128" s="89">
        <v>7.75</v>
      </c>
      <c r="Q128" s="184">
        <v>0</v>
      </c>
      <c r="R128" s="186">
        <v>0</v>
      </c>
      <c r="S128" s="185"/>
    </row>
    <row r="129" spans="1:19" x14ac:dyDescent="0.2">
      <c r="A129" s="85">
        <v>124</v>
      </c>
      <c r="B129" s="85" t="s">
        <v>253</v>
      </c>
      <c r="C129" s="85" t="s">
        <v>254</v>
      </c>
      <c r="D129" s="86" t="str">
        <f t="shared" si="1"/>
        <v/>
      </c>
      <c r="E129" s="89">
        <f>IF(Options!$D$24 = 1, MAX(F129, G129),
IF(Options!$D$25 = 1, AVERAGE(F129,G129),
IF(Options!$D$26 = 1, IFERROR(GEOMEAN(F129, G129), MAX(F129, G129)))))</f>
        <v>9.7590007294853081</v>
      </c>
      <c r="F129" s="89" cm="1">
        <f t="array" ref="F129">IF(Options!$D$18=1, IFERROR(MAX(IF($I$199:$R$199=1,(I129:R129),"")),
     MAX(IF($I$199:$R$199=2,(I129:R129),""))),
IF(Options!$D$19=1, IFERROR(AVERAGE(IF($I$199:$R$199=1,(I129:R129),"")),
     AVERAGE(IF($I$199:$R$199=2,(I129:R129),""))),
IF(Options!$D$20=1, IFERROR(GEOMEAN(IF($I$199:$R$199=1,(I129:R129)+0.0001,"")),
     GEOMEAN(IF($I$199:$R$199=2,(I129:R129)+0.0001,""))))))</f>
        <v>10</v>
      </c>
      <c r="G129" s="89" cm="1">
        <f t="array" ref="G129">IF(Options!$D$18=1, IFERROR(MAX(IF($I$200:$R$200=1,(I129:R129),"")),
     MAX(IF($I$200:$R$200=2,(I129:R129),""))),
IF(Options!$D$19=1, IFERROR(AVERAGE(IF($I$200:$R$200=1,(I129:R129),"")),
     AVERAGE(IF($I$200:$R$200=2,(I129:R129),""))),
IF(Options!$D$20=1, IFERROR(GEOMEAN(IF($I$200:$R$200=1,(I129:R129)+0.0001,"")),
     GEOMEAN(IF($I$200:$R$200=2,(I129:R129)+0.0001,""))))))</f>
        <v>9.5238095238094793</v>
      </c>
      <c r="H129" s="103" t="s">
        <v>254</v>
      </c>
      <c r="I129" s="89">
        <v>7.56</v>
      </c>
      <c r="J129" s="89">
        <v>9.5238095238094793</v>
      </c>
      <c r="K129" s="89">
        <v>0</v>
      </c>
      <c r="L129" s="89">
        <v>0.34045721945044199</v>
      </c>
      <c r="M129" s="89">
        <v>1.62800000000001E-2</v>
      </c>
      <c r="N129" s="89">
        <v>0</v>
      </c>
      <c r="O129" s="89">
        <v>6.9384615384615396</v>
      </c>
      <c r="P129" s="89">
        <v>10</v>
      </c>
      <c r="Q129" s="184">
        <v>0</v>
      </c>
      <c r="R129" s="186">
        <v>0</v>
      </c>
      <c r="S129" s="185"/>
    </row>
    <row r="130" spans="1:19" x14ac:dyDescent="0.2">
      <c r="A130" s="85">
        <v>125</v>
      </c>
      <c r="B130" s="85" t="s">
        <v>255</v>
      </c>
      <c r="C130" s="85" t="s">
        <v>256</v>
      </c>
      <c r="D130" s="86" t="str">
        <f t="shared" si="1"/>
        <v/>
      </c>
      <c r="E130" s="89">
        <f>IF(Options!$D$24 = 1, MAX(F130, G130),
IF(Options!$D$25 = 1, AVERAGE(F130,G130),
IF(Options!$D$26 = 1, IFERROR(GEOMEAN(F130, G130), MAX(F130, G130)))))</f>
        <v>9.8742088290657488</v>
      </c>
      <c r="F130" s="89" cm="1">
        <f t="array" ref="F130">IF(Options!$D$18=1, IFERROR(MAX(IF($I$199:$R$199=1,(I130:R130),"")),
     MAX(IF($I$199:$R$199=2,(I130:R130),""))),
IF(Options!$D$19=1, IFERROR(AVERAGE(IF($I$199:$R$199=1,(I130:R130),"")),
     AVERAGE(IF($I$199:$R$199=2,(I130:R130),""))),
IF(Options!$D$20=1, IFERROR(GEOMEAN(IF($I$199:$R$199=1,(I130:R130)+0.0001,"")),
     GEOMEAN(IF($I$199:$R$199=2,(I130:R130)+0.0001,""))))))</f>
        <v>9.75</v>
      </c>
      <c r="G130" s="89" cm="1">
        <f t="array" ref="G130">IF(Options!$D$18=1, IFERROR(MAX(IF($I$200:$R$200=1,(I130:R130),"")),
     MAX(IF($I$200:$R$200=2,(I130:R130),""))),
IF(Options!$D$19=1, IFERROR(AVERAGE(IF($I$200:$R$200=1,(I130:R130),"")),
     AVERAGE(IF($I$200:$R$200=2,(I130:R130),""))),
IF(Options!$D$20=1, IFERROR(GEOMEAN(IF($I$200:$R$200=1,(I130:R130)+0.0001,"")),
     GEOMEAN(IF($I$200:$R$200=2,(I130:R130)+0.0001,""))))))</f>
        <v>10</v>
      </c>
      <c r="H130" s="103" t="s">
        <v>256</v>
      </c>
      <c r="I130" s="89">
        <v>6.44</v>
      </c>
      <c r="J130" s="89">
        <v>4.7619047619047397</v>
      </c>
      <c r="K130" s="89">
        <v>0</v>
      </c>
      <c r="L130" s="89">
        <v>0</v>
      </c>
      <c r="M130" s="89">
        <v>2.3719999999999099E-2</v>
      </c>
      <c r="N130" s="89">
        <v>2.3999999999999098E-2</v>
      </c>
      <c r="O130" s="89">
        <v>6.0584615384615397</v>
      </c>
      <c r="P130" s="89">
        <v>9.75</v>
      </c>
      <c r="Q130" s="184">
        <v>10</v>
      </c>
      <c r="R130" s="186">
        <v>0</v>
      </c>
      <c r="S130" s="185"/>
    </row>
    <row r="131" spans="1:19" x14ac:dyDescent="0.2">
      <c r="A131" s="85">
        <v>126</v>
      </c>
      <c r="B131" s="85" t="s">
        <v>257</v>
      </c>
      <c r="C131" s="85" t="s">
        <v>258</v>
      </c>
      <c r="D131" s="86" t="str">
        <f t="shared" si="1"/>
        <v/>
      </c>
      <c r="E131" s="89">
        <f>IF(Options!$D$24 = 1, MAX(F131, G131),
IF(Options!$D$25 = 1, AVERAGE(F131,G131),
IF(Options!$D$26 = 1, IFERROR(GEOMEAN(F131, G131), MAX(F131, G131)))))</f>
        <v>8.0622577482985491</v>
      </c>
      <c r="F131" s="89" cm="1">
        <f t="array" ref="F131">IF(Options!$D$18=1, IFERROR(MAX(IF($I$199:$R$199=1,(I131:R131),"")),
     MAX(IF($I$199:$R$199=2,(I131:R131),""))),
IF(Options!$D$19=1, IFERROR(AVERAGE(IF($I$199:$R$199=1,(I131:R131),"")),
     AVERAGE(IF($I$199:$R$199=2,(I131:R131),""))),
IF(Options!$D$20=1, IFERROR(GEOMEAN(IF($I$199:$R$199=1,(I131:R131)+0.0001,"")),
     GEOMEAN(IF($I$199:$R$199=2,(I131:R131)+0.0001,""))))))</f>
        <v>6.5</v>
      </c>
      <c r="G131" s="89" cm="1">
        <f t="array" ref="G131">IF(Options!$D$18=1, IFERROR(MAX(IF($I$200:$R$200=1,(I131:R131),"")),
     MAX(IF($I$200:$R$200=2,(I131:R131),""))),
IF(Options!$D$19=1, IFERROR(AVERAGE(IF($I$200:$R$200=1,(I131:R131),"")),
     AVERAGE(IF($I$200:$R$200=2,(I131:R131),""))),
IF(Options!$D$20=1, IFERROR(GEOMEAN(IF($I$200:$R$200=1,(I131:R131)+0.0001,"")),
     GEOMEAN(IF($I$200:$R$200=2,(I131:R131)+0.0001,""))))))</f>
        <v>10</v>
      </c>
      <c r="H131" s="103" t="s">
        <v>258</v>
      </c>
      <c r="I131" s="89">
        <v>5.38</v>
      </c>
      <c r="J131" s="89">
        <v>2.3809523809523698</v>
      </c>
      <c r="K131" s="89">
        <v>0.512820512820513</v>
      </c>
      <c r="L131" s="89">
        <v>0.512820512820513</v>
      </c>
      <c r="M131" s="89">
        <v>4.0560000000000998E-2</v>
      </c>
      <c r="N131" s="89">
        <v>4.4000000000000497E-2</v>
      </c>
      <c r="O131" s="89">
        <v>10</v>
      </c>
      <c r="P131" s="89">
        <v>6.5</v>
      </c>
      <c r="Q131" s="184">
        <v>0</v>
      </c>
      <c r="R131" s="186">
        <v>0</v>
      </c>
      <c r="S131" s="185"/>
    </row>
    <row r="132" spans="1:19" x14ac:dyDescent="0.2">
      <c r="A132" s="85">
        <v>127</v>
      </c>
      <c r="B132" s="85" t="s">
        <v>259</v>
      </c>
      <c r="C132" s="85" t="s">
        <v>260</v>
      </c>
      <c r="D132" s="86" t="str">
        <f t="shared" si="1"/>
        <v/>
      </c>
      <c r="E132" s="89">
        <f>IF(Options!$D$24 = 1, MAX(F132, G132),
IF(Options!$D$25 = 1, AVERAGE(F132,G132),
IF(Options!$D$26 = 1, IFERROR(GEOMEAN(F132, G132), MAX(F132, G132)))))</f>
        <v>3.5355339059327378</v>
      </c>
      <c r="F132" s="89" cm="1">
        <f t="array" ref="F132">IF(Options!$D$18=1, IFERROR(MAX(IF($I$199:$R$199=1,(I132:R132),"")),
     MAX(IF($I$199:$R$199=2,(I132:R132),""))),
IF(Options!$D$19=1, IFERROR(AVERAGE(IF($I$199:$R$199=1,(I132:R132),"")),
     AVERAGE(IF($I$199:$R$199=2,(I132:R132),""))),
IF(Options!$D$20=1, IFERROR(GEOMEAN(IF($I$199:$R$199=1,(I132:R132)+0.0001,"")),
     GEOMEAN(IF($I$199:$R$199=2,(I132:R132)+0.0001,""))))))</f>
        <v>1.25</v>
      </c>
      <c r="G132" s="89" cm="1">
        <f t="array" ref="G132">IF(Options!$D$18=1, IFERROR(MAX(IF($I$200:$R$200=1,(I132:R132),"")),
     MAX(IF($I$200:$R$200=2,(I132:R132),""))),
IF(Options!$D$19=1, IFERROR(AVERAGE(IF($I$200:$R$200=1,(I132:R132),"")),
     AVERAGE(IF($I$200:$R$200=2,(I132:R132),""))),
IF(Options!$D$20=1, IFERROR(GEOMEAN(IF($I$200:$R$200=1,(I132:R132)+0.0001,"")),
     GEOMEAN(IF($I$200:$R$200=2,(I132:R132)+0.0001,""))))))</f>
        <v>10</v>
      </c>
      <c r="H132" s="103" t="s">
        <v>260</v>
      </c>
      <c r="I132" s="89">
        <v>0</v>
      </c>
      <c r="J132" s="89">
        <v>4.7619047619047397</v>
      </c>
      <c r="K132" s="89">
        <v>0</v>
      </c>
      <c r="L132" s="89">
        <v>2.7250732424885502</v>
      </c>
      <c r="M132" s="89">
        <v>10</v>
      </c>
      <c r="N132" s="89">
        <v>3.2679999999999998</v>
      </c>
      <c r="O132" s="89">
        <v>1.5538461538461501</v>
      </c>
      <c r="P132" s="89">
        <v>1.25</v>
      </c>
      <c r="Q132" s="184">
        <v>0</v>
      </c>
      <c r="R132" s="186">
        <v>0</v>
      </c>
      <c r="S132" s="185"/>
    </row>
    <row r="133" spans="1:19" x14ac:dyDescent="0.2">
      <c r="A133" s="85">
        <v>128</v>
      </c>
      <c r="B133" s="85" t="s">
        <v>261</v>
      </c>
      <c r="C133" s="85" t="s">
        <v>262</v>
      </c>
      <c r="D133" s="86" t="str">
        <f t="shared" si="1"/>
        <v/>
      </c>
      <c r="E133" s="89">
        <f>IF(Options!$D$24 = 1, MAX(F133, G133),
IF(Options!$D$25 = 1, AVERAGE(F133,G133),
IF(Options!$D$26 = 1, IFERROR(GEOMEAN(F133, G133), MAX(F133, G133)))))</f>
        <v>3.2071349029490852</v>
      </c>
      <c r="F133" s="89" cm="1">
        <f t="array" ref="F133">IF(Options!$D$18=1, IFERROR(MAX(IF($I$199:$R$199=1,(I133:R133),"")),
     MAX(IF($I$199:$R$199=2,(I133:R133),""))),
IF(Options!$D$19=1, IFERROR(AVERAGE(IF($I$199:$R$199=1,(I133:R133),"")),
     AVERAGE(IF($I$199:$R$199=2,(I133:R133),""))),
IF(Options!$D$20=1, IFERROR(GEOMEAN(IF($I$199:$R$199=1,(I133:R133)+0.0001,"")),
     GEOMEAN(IF($I$199:$R$199=2,(I133:R133)+0.0001,""))))))</f>
        <v>1.08</v>
      </c>
      <c r="G133" s="89" cm="1">
        <f t="array" ref="G133">IF(Options!$D$18=1, IFERROR(MAX(IF($I$200:$R$200=1,(I133:R133),"")),
     MAX(IF($I$200:$R$200=2,(I133:R133),""))),
IF(Options!$D$19=1, IFERROR(AVERAGE(IF($I$200:$R$200=1,(I133:R133),"")),
     AVERAGE(IF($I$200:$R$200=2,(I133:R133),""))),
IF(Options!$D$20=1, IFERROR(GEOMEAN(IF($I$200:$R$200=1,(I133:R133)+0.0001,"")),
     GEOMEAN(IF($I$200:$R$200=2,(I133:R133)+0.0001,""))))))</f>
        <v>9.5238095238094793</v>
      </c>
      <c r="H133" s="103" t="s">
        <v>262</v>
      </c>
      <c r="I133" s="89">
        <v>1.08</v>
      </c>
      <c r="J133" s="89">
        <v>9.5238095238094793</v>
      </c>
      <c r="K133" s="89">
        <v>8.9150615466405E-2</v>
      </c>
      <c r="L133" s="89">
        <v>2.2195439695223</v>
      </c>
      <c r="M133" s="89">
        <v>6.5467199999999997</v>
      </c>
      <c r="N133" s="89">
        <v>0.42200000000000099</v>
      </c>
      <c r="O133" s="89">
        <v>2.0753846153846101</v>
      </c>
      <c r="P133" s="89">
        <v>0</v>
      </c>
      <c r="Q133" s="184">
        <v>0</v>
      </c>
      <c r="R133" s="186">
        <v>0</v>
      </c>
      <c r="S133" s="185"/>
    </row>
    <row r="134" spans="1:19" x14ac:dyDescent="0.2">
      <c r="A134" s="85">
        <v>129</v>
      </c>
      <c r="B134" s="85" t="s">
        <v>263</v>
      </c>
      <c r="C134" s="85" t="s">
        <v>264</v>
      </c>
      <c r="D134" s="86" t="str">
        <f t="shared" si="1"/>
        <v/>
      </c>
      <c r="E134" s="89">
        <f>IF(Options!$D$24 = 1, MAX(F134, G134),
IF(Options!$D$25 = 1, AVERAGE(F134,G134),
IF(Options!$D$26 = 1, IFERROR(GEOMEAN(F134, G134), MAX(F134, G134)))))</f>
        <v>7.4595576276344966</v>
      </c>
      <c r="F134" s="89" cm="1">
        <f t="array" ref="F134">IF(Options!$D$18=1, IFERROR(MAX(IF($I$199:$R$199=1,(I134:R134),"")),
     MAX(IF($I$199:$R$199=2,(I134:R134),""))),
IF(Options!$D$19=1, IFERROR(AVERAGE(IF($I$199:$R$199=1,(I134:R134),"")),
     AVERAGE(IF($I$199:$R$199=2,(I134:R134),""))),
IF(Options!$D$20=1, IFERROR(GEOMEAN(IF($I$199:$R$199=1,(I134:R134)+0.0001,"")),
     GEOMEAN(IF($I$199:$R$199=2,(I134:R134)+0.0001,""))))))</f>
        <v>7.75</v>
      </c>
      <c r="G134" s="89" cm="1">
        <f t="array" ref="G134">IF(Options!$D$18=1, IFERROR(MAX(IF($I$200:$R$200=1,(I134:R134),"")),
     MAX(IF($I$200:$R$200=2,(I134:R134),""))),
IF(Options!$D$19=1, IFERROR(AVERAGE(IF($I$200:$R$200=1,(I134:R134),"")),
     AVERAGE(IF($I$200:$R$200=2,(I134:R134),""))),
IF(Options!$D$20=1, IFERROR(GEOMEAN(IF($I$200:$R$200=1,(I134:R134)+0.0001,"")),
     GEOMEAN(IF($I$200:$R$200=2,(I134:R134)+0.0001,""))))))</f>
        <v>7.18</v>
      </c>
      <c r="H134" s="103" t="s">
        <v>264</v>
      </c>
      <c r="I134" s="89">
        <v>6.98</v>
      </c>
      <c r="J134" s="89">
        <v>4.7619047619047397</v>
      </c>
      <c r="K134" s="89">
        <v>0</v>
      </c>
      <c r="L134" s="89">
        <v>3.36790289381777</v>
      </c>
      <c r="M134" s="89">
        <v>0.18296000000000101</v>
      </c>
      <c r="N134" s="89">
        <v>0.108000000000001</v>
      </c>
      <c r="O134" s="89">
        <v>7.18</v>
      </c>
      <c r="P134" s="89">
        <v>7.75</v>
      </c>
      <c r="Q134" s="184">
        <v>0</v>
      </c>
      <c r="R134" s="186">
        <v>0</v>
      </c>
      <c r="S134" s="185"/>
    </row>
    <row r="135" spans="1:19" x14ac:dyDescent="0.2">
      <c r="A135" s="85">
        <v>130</v>
      </c>
      <c r="B135" s="85" t="s">
        <v>265</v>
      </c>
      <c r="C135" s="85" t="s">
        <v>266</v>
      </c>
      <c r="D135" s="86" t="str">
        <f t="shared" ref="D135:D195" si="2">IF(H135 &lt;&gt; C135, "Countries don't match", "")</f>
        <v/>
      </c>
      <c r="E135" s="89">
        <f>IF(Options!$D$24 = 1, MAX(F135, G135),
IF(Options!$D$25 = 1, AVERAGE(F135,G135),
IF(Options!$D$26 = 1, IFERROR(GEOMEAN(F135, G135), MAX(F135, G135)))))</f>
        <v>9.84</v>
      </c>
      <c r="F135" s="89" cm="1">
        <f t="array" ref="F135">IF(Options!$D$18=1, IFERROR(MAX(IF($I$199:$R$199=1,(I135:R135),"")),
     MAX(IF($I$199:$R$199=2,(I135:R135),""))),
IF(Options!$D$19=1, IFERROR(AVERAGE(IF($I$199:$R$199=1,(I135:R135),"")),
     AVERAGE(IF($I$199:$R$199=2,(I135:R135),""))),
IF(Options!$D$20=1, IFERROR(GEOMEAN(IF($I$199:$R$199=1,(I135:R135)+0.0001,"")),
     GEOMEAN(IF($I$199:$R$199=2,(I135:R135)+0.0001,""))))))</f>
        <v>9.84</v>
      </c>
      <c r="G135" s="89" cm="1">
        <f t="array" ref="G135">IF(Options!$D$18=1, IFERROR(MAX(IF($I$200:$R$200=1,(I135:R135),"")),
     MAX(IF($I$200:$R$200=2,(I135:R135),""))),
IF(Options!$D$19=1, IFERROR(AVERAGE(IF($I$200:$R$200=1,(I135:R135),"")),
     AVERAGE(IF($I$200:$R$200=2,(I135:R135),""))),
IF(Options!$D$20=1, IFERROR(GEOMEAN(IF($I$200:$R$200=1,(I135:R135)+0.0001,"")),
     GEOMEAN(IF($I$200:$R$200=2,(I135:R135)+0.0001,""))))))</f>
        <v>0</v>
      </c>
      <c r="H135" s="103" t="s">
        <v>266</v>
      </c>
      <c r="I135" s="89">
        <v>9.84</v>
      </c>
      <c r="J135" s="89" t="s">
        <v>473</v>
      </c>
      <c r="K135" s="89" t="s">
        <v>473</v>
      </c>
      <c r="L135" s="89" t="s">
        <v>473</v>
      </c>
      <c r="M135" s="89" t="s">
        <v>473</v>
      </c>
      <c r="N135" s="89" t="s">
        <v>473</v>
      </c>
      <c r="O135" s="89" t="s">
        <v>473</v>
      </c>
      <c r="P135" s="89">
        <v>8</v>
      </c>
      <c r="Q135" s="184">
        <v>0</v>
      </c>
      <c r="R135" s="186">
        <v>0</v>
      </c>
      <c r="S135" s="185"/>
    </row>
    <row r="136" spans="1:19" x14ac:dyDescent="0.2">
      <c r="A136" s="85">
        <v>131</v>
      </c>
      <c r="B136" s="85" t="s">
        <v>267</v>
      </c>
      <c r="C136" s="85" t="s">
        <v>268</v>
      </c>
      <c r="D136" s="86" t="str">
        <f t="shared" si="2"/>
        <v/>
      </c>
      <c r="E136" s="89">
        <f>IF(Options!$D$24 = 1, MAX(F136, G136),
IF(Options!$D$25 = 1, AVERAGE(F136,G136),
IF(Options!$D$26 = 1, IFERROR(GEOMEAN(F136, G136), MAX(F136, G136)))))</f>
        <v>5.6568542494923797</v>
      </c>
      <c r="F136" s="89" cm="1">
        <f t="array" ref="F136">IF(Options!$D$18=1, IFERROR(MAX(IF($I$199:$R$199=1,(I136:R136),"")),
     MAX(IF($I$199:$R$199=2,(I136:R136),""))),
IF(Options!$D$19=1, IFERROR(AVERAGE(IF($I$199:$R$199=1,(I136:R136),"")),
     AVERAGE(IF($I$199:$R$199=2,(I136:R136),""))),
IF(Options!$D$20=1, IFERROR(GEOMEAN(IF($I$199:$R$199=1,(I136:R136)+0.0001,"")),
     GEOMEAN(IF($I$199:$R$199=2,(I136:R136)+0.0001,""))))))</f>
        <v>3.2</v>
      </c>
      <c r="G136" s="89" cm="1">
        <f t="array" ref="G136">IF(Options!$D$18=1, IFERROR(MAX(IF($I$200:$R$200=1,(I136:R136),"")),
     MAX(IF($I$200:$R$200=2,(I136:R136),""))),
IF(Options!$D$19=1, IFERROR(AVERAGE(IF($I$200:$R$200=1,(I136:R136),"")),
     AVERAGE(IF($I$200:$R$200=2,(I136:R136),""))),
IF(Options!$D$20=1, IFERROR(GEOMEAN(IF($I$200:$R$200=1,(I136:R136)+0.0001,"")),
     GEOMEAN(IF($I$200:$R$200=2,(I136:R136)+0.0001,""))))))</f>
        <v>10</v>
      </c>
      <c r="H136" s="103" t="s">
        <v>268</v>
      </c>
      <c r="I136" s="89">
        <v>3.2</v>
      </c>
      <c r="J136" s="89">
        <v>10</v>
      </c>
      <c r="K136" s="89">
        <v>6.6666666666748099E-4</v>
      </c>
      <c r="L136" s="89">
        <v>6.6666666666748099E-4</v>
      </c>
      <c r="M136" s="89">
        <v>3.6720000000000801E-2</v>
      </c>
      <c r="N136" s="89">
        <v>0</v>
      </c>
      <c r="O136" s="89">
        <v>6.47384615384615</v>
      </c>
      <c r="P136" s="89">
        <v>0.25</v>
      </c>
      <c r="Q136" s="184">
        <v>0</v>
      </c>
      <c r="R136" s="186">
        <v>0</v>
      </c>
      <c r="S136" s="185"/>
    </row>
    <row r="137" spans="1:19" x14ac:dyDescent="0.2">
      <c r="A137" s="85">
        <v>132</v>
      </c>
      <c r="B137" s="85" t="s">
        <v>269</v>
      </c>
      <c r="C137" s="85" t="s">
        <v>270</v>
      </c>
      <c r="D137" s="86" t="str">
        <f t="shared" si="2"/>
        <v/>
      </c>
      <c r="E137" s="89">
        <f>IF(Options!$D$24 = 1, MAX(F137, G137),
IF(Options!$D$25 = 1, AVERAGE(F137,G137),
IF(Options!$D$26 = 1, IFERROR(GEOMEAN(F137, G137), MAX(F137, G137)))))</f>
        <v>5.6416952771308022</v>
      </c>
      <c r="F137" s="89" cm="1">
        <f t="array" ref="F137">IF(Options!$D$18=1, IFERROR(MAX(IF($I$199:$R$199=1,(I137:R137),"")),
     MAX(IF($I$199:$R$199=2,(I137:R137),""))),
IF(Options!$D$19=1, IFERROR(AVERAGE(IF($I$199:$R$199=1,(I137:R137),"")),
     AVERAGE(IF($I$199:$R$199=2,(I137:R137),""))),
IF(Options!$D$20=1, IFERROR(GEOMEAN(IF($I$199:$R$199=1,(I137:R137)+0.0001,"")),
     GEOMEAN(IF($I$199:$R$199=2,(I137:R137)+0.0001,""))))))</f>
        <v>5.38</v>
      </c>
      <c r="G137" s="89" cm="1">
        <f t="array" ref="G137">IF(Options!$D$18=1, IFERROR(MAX(IF($I$200:$R$200=1,(I137:R137),"")),
     MAX(IF($I$200:$R$200=2,(I137:R137),""))),
IF(Options!$D$19=1, IFERROR(AVERAGE(IF($I$200:$R$200=1,(I137:R137),"")),
     AVERAGE(IF($I$200:$R$200=2,(I137:R137),""))),
IF(Options!$D$20=1, IFERROR(GEOMEAN(IF($I$200:$R$200=1,(I137:R137)+0.0001,"")),
     GEOMEAN(IF($I$200:$R$200=2,(I137:R137)+0.0001,""))))))</f>
        <v>5.9161200000000003</v>
      </c>
      <c r="H137" s="103" t="s">
        <v>270</v>
      </c>
      <c r="I137" s="89">
        <v>5.38</v>
      </c>
      <c r="J137" s="89">
        <v>4.7619047619047397</v>
      </c>
      <c r="K137" s="89">
        <v>5.0015757054863199</v>
      </c>
      <c r="L137" s="89">
        <v>4.41135858308109</v>
      </c>
      <c r="M137" s="89">
        <v>5.9161200000000003</v>
      </c>
      <c r="N137" s="89">
        <v>2.1819999999999999</v>
      </c>
      <c r="O137" s="89">
        <v>1.3138461538461399</v>
      </c>
      <c r="P137" s="89">
        <v>2.5</v>
      </c>
      <c r="Q137" s="184">
        <v>0</v>
      </c>
      <c r="R137" s="186">
        <v>0</v>
      </c>
      <c r="S137" s="185"/>
    </row>
    <row r="138" spans="1:19" x14ac:dyDescent="0.2">
      <c r="A138" s="85">
        <v>133</v>
      </c>
      <c r="B138" s="85" t="s">
        <v>271</v>
      </c>
      <c r="C138" s="85" t="s">
        <v>272</v>
      </c>
      <c r="D138" s="86" t="str">
        <f t="shared" si="2"/>
        <v/>
      </c>
      <c r="E138" s="89">
        <f>IF(Options!$D$24 = 1, MAX(F138, G138),
IF(Options!$D$25 = 1, AVERAGE(F138,G138),
IF(Options!$D$26 = 1, IFERROR(GEOMEAN(F138, G138), MAX(F138, G138)))))</f>
        <v>7.1493517830547706</v>
      </c>
      <c r="F138" s="89" cm="1">
        <f t="array" ref="F138">IF(Options!$D$18=1, IFERROR(MAX(IF($I$199:$R$199=1,(I138:R138),"")),
     MAX(IF($I$199:$R$199=2,(I138:R138),""))),
IF(Options!$D$19=1, IFERROR(AVERAGE(IF($I$199:$R$199=1,(I138:R138),"")),
     AVERAGE(IF($I$199:$R$199=2,(I138:R138),""))),
IF(Options!$D$20=1, IFERROR(GEOMEAN(IF($I$199:$R$199=1,(I138:R138)+0.0001,"")),
     GEOMEAN(IF($I$199:$R$199=2,(I138:R138)+0.0001,""))))))</f>
        <v>8.25</v>
      </c>
      <c r="G138" s="89" cm="1">
        <f t="array" ref="G138">IF(Options!$D$18=1, IFERROR(MAX(IF($I$200:$R$200=1,(I138:R138),"")),
     MAX(IF($I$200:$R$200=2,(I138:R138),""))),
IF(Options!$D$19=1, IFERROR(AVERAGE(IF($I$200:$R$200=1,(I138:R138),"")),
     AVERAGE(IF($I$200:$R$200=2,(I138:R138),""))),
IF(Options!$D$20=1, IFERROR(GEOMEAN(IF($I$200:$R$200=1,(I138:R138)+0.0001,"")),
     GEOMEAN(IF($I$200:$R$200=2,(I138:R138)+0.0001,""))))))</f>
        <v>6.1955431415598099</v>
      </c>
      <c r="H138" s="103" t="s">
        <v>272</v>
      </c>
      <c r="I138" s="89">
        <v>6.9</v>
      </c>
      <c r="J138" s="89">
        <v>0</v>
      </c>
      <c r="K138" s="89">
        <v>0.55384615384615499</v>
      </c>
      <c r="L138" s="89">
        <v>6.1955431415598099</v>
      </c>
      <c r="M138" s="89">
        <v>0.74104000000000003</v>
      </c>
      <c r="N138" s="89">
        <v>0.50799999999999901</v>
      </c>
      <c r="O138" s="89">
        <v>2.7476923076923101</v>
      </c>
      <c r="P138" s="89">
        <v>8.25</v>
      </c>
      <c r="Q138" s="184">
        <v>0</v>
      </c>
      <c r="R138" s="186">
        <v>0</v>
      </c>
      <c r="S138" s="185"/>
    </row>
    <row r="139" spans="1:19" x14ac:dyDescent="0.2">
      <c r="A139" s="85">
        <v>134</v>
      </c>
      <c r="B139" s="85" t="s">
        <v>273</v>
      </c>
      <c r="C139" s="85" t="s">
        <v>274</v>
      </c>
      <c r="D139" s="86" t="str">
        <f t="shared" si="2"/>
        <v/>
      </c>
      <c r="E139" s="89">
        <f>IF(Options!$D$24 = 1, MAX(F139, G139),
IF(Options!$D$25 = 1, AVERAGE(F139,G139),
IF(Options!$D$26 = 1, IFERROR(GEOMEAN(F139, G139), MAX(F139, G139)))))</f>
        <v>6.1295537008356815</v>
      </c>
      <c r="F139" s="89" cm="1">
        <f t="array" ref="F139">IF(Options!$D$18=1, IFERROR(MAX(IF($I$199:$R$199=1,(I139:R139),"")),
     MAX(IF($I$199:$R$199=2,(I139:R139),""))),
IF(Options!$D$19=1, IFERROR(AVERAGE(IF($I$199:$R$199=1,(I139:R139),"")),
     AVERAGE(IF($I$199:$R$199=2,(I139:R139),""))),
IF(Options!$D$20=1, IFERROR(GEOMEAN(IF($I$199:$R$199=1,(I139:R139)+0.0001,"")),
     GEOMEAN(IF($I$199:$R$199=2,(I139:R139)+0.0001,""))))))</f>
        <v>5.26</v>
      </c>
      <c r="G139" s="89" cm="1">
        <f t="array" ref="G139">IF(Options!$D$18=1, IFERROR(MAX(IF($I$200:$R$200=1,(I139:R139),"")),
     MAX(IF($I$200:$R$200=2,(I139:R139),""))),
IF(Options!$D$19=1, IFERROR(AVERAGE(IF($I$200:$R$200=1,(I139:R139),"")),
     AVERAGE(IF($I$200:$R$200=2,(I139:R139),""))),
IF(Options!$D$20=1, IFERROR(GEOMEAN(IF($I$200:$R$200=1,(I139:R139)+0.0001,"")),
     GEOMEAN(IF($I$200:$R$200=2,(I139:R139)+0.0001,""))))))</f>
        <v>7.1428571428571104</v>
      </c>
      <c r="H139" s="103" t="s">
        <v>274</v>
      </c>
      <c r="I139" s="89">
        <v>5.26</v>
      </c>
      <c r="J139" s="89">
        <v>7.1428571428571104</v>
      </c>
      <c r="K139" s="89">
        <v>0</v>
      </c>
      <c r="L139" s="89">
        <v>0</v>
      </c>
      <c r="M139" s="89">
        <v>3.77176</v>
      </c>
      <c r="N139" s="89">
        <v>3.7080000000000002</v>
      </c>
      <c r="O139" s="89">
        <v>0.62461538461538502</v>
      </c>
      <c r="P139" s="89">
        <v>4.25</v>
      </c>
      <c r="Q139" s="184">
        <v>0</v>
      </c>
      <c r="R139" s="186">
        <v>0</v>
      </c>
      <c r="S139" s="185"/>
    </row>
    <row r="140" spans="1:19" x14ac:dyDescent="0.2">
      <c r="A140" s="85">
        <v>135</v>
      </c>
      <c r="B140" s="85" t="s">
        <v>275</v>
      </c>
      <c r="C140" s="85" t="s">
        <v>276</v>
      </c>
      <c r="D140" s="86" t="str">
        <f t="shared" si="2"/>
        <v/>
      </c>
      <c r="E140" s="89">
        <f>IF(Options!$D$24 = 1, MAX(F140, G140),
IF(Options!$D$25 = 1, AVERAGE(F140,G140),
IF(Options!$D$26 = 1, IFERROR(GEOMEAN(F140, G140), MAX(F140, G140)))))</f>
        <v>7.5828754440515498</v>
      </c>
      <c r="F140" s="89" cm="1">
        <f t="array" ref="F140">IF(Options!$D$18=1, IFERROR(MAX(IF($I$199:$R$199=1,(I140:R140),"")),
     MAX(IF($I$199:$R$199=2,(I140:R140),""))),
IF(Options!$D$19=1, IFERROR(AVERAGE(IF($I$199:$R$199=1,(I140:R140),"")),
     AVERAGE(IF($I$199:$R$199=2,(I140:R140),""))),
IF(Options!$D$20=1, IFERROR(GEOMEAN(IF($I$199:$R$199=1,(I140:R140)+0.0001,"")),
     GEOMEAN(IF($I$199:$R$199=2,(I140:R140)+0.0001,""))))))</f>
        <v>5.75</v>
      </c>
      <c r="G140" s="89" cm="1">
        <f t="array" ref="G140">IF(Options!$D$18=1, IFERROR(MAX(IF($I$200:$R$200=1,(I140:R140),"")),
     MAX(IF($I$200:$R$200=2,(I140:R140),""))),
IF(Options!$D$19=1, IFERROR(AVERAGE(IF($I$200:$R$200=1,(I140:R140),"")),
     AVERAGE(IF($I$200:$R$200=2,(I140:R140),""))),
IF(Options!$D$20=1, IFERROR(GEOMEAN(IF($I$200:$R$200=1,(I140:R140)+0.0001,"")),
     GEOMEAN(IF($I$200:$R$200=2,(I140:R140)+0.0001,""))))))</f>
        <v>10</v>
      </c>
      <c r="H140" s="103" t="s">
        <v>276</v>
      </c>
      <c r="I140" s="89">
        <v>4.16</v>
      </c>
      <c r="J140" s="89">
        <v>4.7619047619047397</v>
      </c>
      <c r="K140" s="89">
        <v>0.38978941640088899</v>
      </c>
      <c r="L140" s="89">
        <v>3.5440797465101301</v>
      </c>
      <c r="M140" s="89">
        <v>10</v>
      </c>
      <c r="N140" s="89">
        <v>10</v>
      </c>
      <c r="O140" s="89">
        <v>0.70461538461538498</v>
      </c>
      <c r="P140" s="89">
        <v>5.75</v>
      </c>
      <c r="Q140" s="184">
        <v>0</v>
      </c>
      <c r="R140" s="186">
        <v>0</v>
      </c>
      <c r="S140" s="185"/>
    </row>
    <row r="141" spans="1:19" x14ac:dyDescent="0.2">
      <c r="A141" s="85">
        <v>136</v>
      </c>
      <c r="B141" s="85" t="s">
        <v>277</v>
      </c>
      <c r="C141" s="85" t="s">
        <v>278</v>
      </c>
      <c r="D141" s="86" t="str">
        <f t="shared" si="2"/>
        <v/>
      </c>
      <c r="E141" s="89">
        <f>IF(Options!$D$24 = 1, MAX(F141, G141),
IF(Options!$D$25 = 1, AVERAGE(F141,G141),
IF(Options!$D$26 = 1, IFERROR(GEOMEAN(F141, G141), MAX(F141, G141)))))</f>
        <v>7.064009749313521</v>
      </c>
      <c r="F141" s="89" cm="1">
        <f t="array" ref="F141">IF(Options!$D$18=1, IFERROR(MAX(IF($I$199:$R$199=1,(I141:R141),"")),
     MAX(IF($I$199:$R$199=2,(I141:R141),""))),
IF(Options!$D$19=1, IFERROR(AVERAGE(IF($I$199:$R$199=1,(I141:R141),"")),
     AVERAGE(IF($I$199:$R$199=2,(I141:R141),""))),
IF(Options!$D$20=1, IFERROR(GEOMEAN(IF($I$199:$R$199=1,(I141:R141)+0.0001,"")),
     GEOMEAN(IF($I$199:$R$199=2,(I141:R141)+0.0001,""))))))</f>
        <v>6.75</v>
      </c>
      <c r="G141" s="89" cm="1">
        <f t="array" ref="G141">IF(Options!$D$18=1, IFERROR(MAX(IF($I$200:$R$200=1,(I141:R141),"")),
     MAX(IF($I$200:$R$200=2,(I141:R141),""))),
IF(Options!$D$19=1, IFERROR(AVERAGE(IF($I$200:$R$200=1,(I141:R141),"")),
     AVERAGE(IF($I$200:$R$200=2,(I141:R141),""))),
IF(Options!$D$20=1, IFERROR(GEOMEAN(IF($I$200:$R$200=1,(I141:R141)+0.0001,"")),
     GEOMEAN(IF($I$200:$R$200=2,(I141:R141)+0.0001,""))))))</f>
        <v>7.3926272205031802</v>
      </c>
      <c r="H141" s="103" t="s">
        <v>278</v>
      </c>
      <c r="I141" s="89">
        <v>4.4800000000000004</v>
      </c>
      <c r="J141" s="89">
        <v>7.1428571428571104</v>
      </c>
      <c r="K141" s="89">
        <v>0</v>
      </c>
      <c r="L141" s="89">
        <v>7.3926272205031802</v>
      </c>
      <c r="M141" s="89">
        <v>3.0295999999999998</v>
      </c>
      <c r="N141" s="89">
        <v>0.52600000000000002</v>
      </c>
      <c r="O141" s="89">
        <v>2.7323076923076899</v>
      </c>
      <c r="P141" s="89">
        <v>6.75</v>
      </c>
      <c r="Q141" s="184">
        <v>0</v>
      </c>
      <c r="R141" s="186">
        <v>0</v>
      </c>
      <c r="S141" s="185"/>
    </row>
    <row r="142" spans="1:19" x14ac:dyDescent="0.2">
      <c r="A142" s="85">
        <v>137</v>
      </c>
      <c r="B142" s="85" t="s">
        <v>279</v>
      </c>
      <c r="C142" s="85" t="s">
        <v>280</v>
      </c>
      <c r="D142" s="86" t="str">
        <f t="shared" si="2"/>
        <v/>
      </c>
      <c r="E142" s="89">
        <f>IF(Options!$D$24 = 1, MAX(F142, G142),
IF(Options!$D$25 = 1, AVERAGE(F142,G142),
IF(Options!$D$26 = 1, IFERROR(GEOMEAN(F142, G142), MAX(F142, G142)))))</f>
        <v>9.6199999999999992</v>
      </c>
      <c r="F142" s="89" cm="1">
        <f t="array" ref="F142">IF(Options!$D$18=1, IFERROR(MAX(IF($I$199:$R$199=1,(I142:R142),"")),
     MAX(IF($I$199:$R$199=2,(I142:R142),""))),
IF(Options!$D$19=1, IFERROR(AVERAGE(IF($I$199:$R$199=1,(I142:R142),"")),
     AVERAGE(IF($I$199:$R$199=2,(I142:R142),""))),
IF(Options!$D$20=1, IFERROR(GEOMEAN(IF($I$199:$R$199=1,(I142:R142)+0.0001,"")),
     GEOMEAN(IF($I$199:$R$199=2,(I142:R142)+0.0001,""))))))</f>
        <v>9.6199999999999992</v>
      </c>
      <c r="G142" s="89" cm="1">
        <f t="array" ref="G142">IF(Options!$D$18=1, IFERROR(MAX(IF($I$200:$R$200=1,(I142:R142),"")),
     MAX(IF($I$200:$R$200=2,(I142:R142),""))),
IF(Options!$D$19=1, IFERROR(AVERAGE(IF($I$200:$R$200=1,(I142:R142),"")),
     AVERAGE(IF($I$200:$R$200=2,(I142:R142),""))),
IF(Options!$D$20=1, IFERROR(GEOMEAN(IF($I$200:$R$200=1,(I142:R142)+0.0001,"")),
     GEOMEAN(IF($I$200:$R$200=2,(I142:R142)+0.0001,""))))))</f>
        <v>0</v>
      </c>
      <c r="H142" s="103" t="s">
        <v>280</v>
      </c>
      <c r="I142" s="89">
        <v>9.6199999999999992</v>
      </c>
      <c r="J142" s="89" t="s">
        <v>473</v>
      </c>
      <c r="K142" s="89" t="s">
        <v>473</v>
      </c>
      <c r="L142" s="89" t="s">
        <v>473</v>
      </c>
      <c r="M142" s="89" t="s">
        <v>473</v>
      </c>
      <c r="N142" s="89" t="s">
        <v>473</v>
      </c>
      <c r="O142" s="89" t="s">
        <v>473</v>
      </c>
      <c r="P142" s="89">
        <v>4.75</v>
      </c>
      <c r="Q142" s="184">
        <v>0</v>
      </c>
      <c r="R142" s="186">
        <v>0</v>
      </c>
      <c r="S142" s="185"/>
    </row>
    <row r="143" spans="1:19" x14ac:dyDescent="0.2">
      <c r="A143" s="85">
        <v>138</v>
      </c>
      <c r="B143" s="85" t="s">
        <v>281</v>
      </c>
      <c r="C143" s="85" t="s">
        <v>282</v>
      </c>
      <c r="D143" s="86" t="str">
        <f t="shared" si="2"/>
        <v/>
      </c>
      <c r="E143" s="89">
        <f>IF(Options!$D$24 = 1, MAX(F143, G143),
IF(Options!$D$25 = 1, AVERAGE(F143,G143),
IF(Options!$D$26 = 1, IFERROR(GEOMEAN(F143, G143), MAX(F143, G143)))))</f>
        <v>9.6176920308356717</v>
      </c>
      <c r="F143" s="89" cm="1">
        <f t="array" ref="F143">IF(Options!$D$18=1, IFERROR(MAX(IF($I$199:$R$199=1,(I143:R143),"")),
     MAX(IF($I$199:$R$199=2,(I143:R143),""))),
IF(Options!$D$19=1, IFERROR(AVERAGE(IF($I$199:$R$199=1,(I143:R143),"")),
     AVERAGE(IF($I$199:$R$199=2,(I143:R143),""))),
IF(Options!$D$20=1, IFERROR(GEOMEAN(IF($I$199:$R$199=1,(I143:R143)+0.0001,"")),
     GEOMEAN(IF($I$199:$R$199=2,(I143:R143)+0.0001,""))))))</f>
        <v>9.25</v>
      </c>
      <c r="G143" s="89" cm="1">
        <f t="array" ref="G143">IF(Options!$D$18=1, IFERROR(MAX(IF($I$200:$R$200=1,(I143:R143),"")),
     MAX(IF($I$200:$R$200=2,(I143:R143),""))),
IF(Options!$D$19=1, IFERROR(AVERAGE(IF($I$200:$R$200=1,(I143:R143),"")),
     AVERAGE(IF($I$200:$R$200=2,(I143:R143),""))),
IF(Options!$D$20=1, IFERROR(GEOMEAN(IF($I$200:$R$200=1,(I143:R143)+0.0001,"")),
     GEOMEAN(IF($I$200:$R$200=2,(I143:R143)+0.0001,""))))))</f>
        <v>10</v>
      </c>
      <c r="H143" s="103" t="s">
        <v>282</v>
      </c>
      <c r="I143" s="89">
        <v>8.44</v>
      </c>
      <c r="J143" s="89">
        <v>7.1428571428571104</v>
      </c>
      <c r="K143" s="89">
        <v>4.7017463410906002</v>
      </c>
      <c r="L143" s="89">
        <v>10</v>
      </c>
      <c r="M143" s="89">
        <v>1.3406</v>
      </c>
      <c r="N143" s="89">
        <v>0.28799999999999998</v>
      </c>
      <c r="O143" s="89">
        <v>3.97384615384615</v>
      </c>
      <c r="P143" s="89">
        <v>9.25</v>
      </c>
      <c r="Q143" s="184">
        <v>0</v>
      </c>
      <c r="R143" s="186">
        <v>0</v>
      </c>
      <c r="S143" s="185"/>
    </row>
    <row r="144" spans="1:19" x14ac:dyDescent="0.2">
      <c r="A144" s="85">
        <v>139</v>
      </c>
      <c r="B144" s="85" t="s">
        <v>283</v>
      </c>
      <c r="C144" s="85" t="s">
        <v>284</v>
      </c>
      <c r="D144" s="86" t="str">
        <f t="shared" si="2"/>
        <v/>
      </c>
      <c r="E144" s="89">
        <f>IF(Options!$D$24 = 1, MAX(F144, G144),
IF(Options!$D$25 = 1, AVERAGE(F144,G144),
IF(Options!$D$26 = 1, IFERROR(GEOMEAN(F144, G144), MAX(F144, G144)))))</f>
        <v>5.4037024344425184</v>
      </c>
      <c r="F144" s="89" cm="1">
        <f t="array" ref="F144">IF(Options!$D$18=1, IFERROR(MAX(IF($I$199:$R$199=1,(I144:R144),"")),
     MAX(IF($I$199:$R$199=2,(I144:R144),""))),
IF(Options!$D$19=1, IFERROR(AVERAGE(IF($I$199:$R$199=1,(I144:R144),"")),
     AVERAGE(IF($I$199:$R$199=2,(I144:R144),""))),
IF(Options!$D$20=1, IFERROR(GEOMEAN(IF($I$199:$R$199=1,(I144:R144)+0.0001,"")),
     GEOMEAN(IF($I$199:$R$199=2,(I144:R144)+0.0001,""))))))</f>
        <v>2.92</v>
      </c>
      <c r="G144" s="89" cm="1">
        <f t="array" ref="G144">IF(Options!$D$18=1, IFERROR(MAX(IF($I$200:$R$200=1,(I144:R144),"")),
     MAX(IF($I$200:$R$200=2,(I144:R144),""))),
IF(Options!$D$19=1, IFERROR(AVERAGE(IF($I$200:$R$200=1,(I144:R144),"")),
     AVERAGE(IF($I$200:$R$200=2,(I144:R144),""))),
IF(Options!$D$20=1, IFERROR(GEOMEAN(IF($I$200:$R$200=1,(I144:R144)+0.0001,"")),
     GEOMEAN(IF($I$200:$R$200=2,(I144:R144)+0.0001,""))))))</f>
        <v>10</v>
      </c>
      <c r="H144" s="103" t="s">
        <v>284</v>
      </c>
      <c r="I144" s="89">
        <v>2.92</v>
      </c>
      <c r="J144" s="89">
        <v>2.3809523809523698</v>
      </c>
      <c r="K144" s="89">
        <v>3.1739096685481099</v>
      </c>
      <c r="L144" s="89">
        <v>4.9690166846718098</v>
      </c>
      <c r="M144" s="89">
        <v>10</v>
      </c>
      <c r="N144" s="89">
        <v>10</v>
      </c>
      <c r="O144" s="89">
        <v>1.4261538461538401</v>
      </c>
      <c r="P144" s="89">
        <v>2.75</v>
      </c>
      <c r="Q144" s="184">
        <v>0</v>
      </c>
      <c r="R144" s="186">
        <v>0</v>
      </c>
      <c r="S144" s="185"/>
    </row>
    <row r="145" spans="1:19" x14ac:dyDescent="0.2">
      <c r="A145" s="85">
        <v>140</v>
      </c>
      <c r="B145" s="85" t="s">
        <v>285</v>
      </c>
      <c r="C145" s="85" t="s">
        <v>286</v>
      </c>
      <c r="D145" s="86" t="str">
        <f t="shared" si="2"/>
        <v/>
      </c>
      <c r="E145" s="89">
        <f>IF(Options!$D$24 = 1, MAX(F145, G145),
IF(Options!$D$25 = 1, AVERAGE(F145,G145),
IF(Options!$D$26 = 1, IFERROR(GEOMEAN(F145, G145), MAX(F145, G145)))))</f>
        <v>6.75</v>
      </c>
      <c r="F145" s="89" cm="1">
        <f t="array" ref="F145">IF(Options!$D$18=1, IFERROR(MAX(IF($I$199:$R$199=1,(I145:R145),"")),
     MAX(IF($I$199:$R$199=2,(I145:R145),""))),
IF(Options!$D$19=1, IFERROR(AVERAGE(IF($I$199:$R$199=1,(I145:R145),"")),
     AVERAGE(IF($I$199:$R$199=2,(I145:R145),""))),
IF(Options!$D$20=1, IFERROR(GEOMEAN(IF($I$199:$R$199=1,(I145:R145)+0.0001,"")),
     GEOMEAN(IF($I$199:$R$199=2,(I145:R145)+0.0001,""))))))</f>
        <v>6.75</v>
      </c>
      <c r="G145" s="89" cm="1">
        <f t="array" ref="G145">IF(Options!$D$18=1, IFERROR(MAX(IF($I$200:$R$200=1,(I145:R145),"")),
     MAX(IF($I$200:$R$200=2,(I145:R145),""))),
IF(Options!$D$19=1, IFERROR(AVERAGE(IF($I$200:$R$200=1,(I145:R145),"")),
     AVERAGE(IF($I$200:$R$200=2,(I145:R145),""))),
IF(Options!$D$20=1, IFERROR(GEOMEAN(IF($I$200:$R$200=1,(I145:R145)+0.0001,"")),
     GEOMEAN(IF($I$200:$R$200=2,(I145:R145)+0.0001,""))))))</f>
        <v>0</v>
      </c>
      <c r="H145" s="103" t="s">
        <v>286</v>
      </c>
      <c r="I145" s="89">
        <v>0</v>
      </c>
      <c r="J145" s="89" t="s">
        <v>473</v>
      </c>
      <c r="K145" s="89" t="s">
        <v>473</v>
      </c>
      <c r="L145" s="89" t="s">
        <v>473</v>
      </c>
      <c r="M145" s="89" t="s">
        <v>473</v>
      </c>
      <c r="N145" s="89" t="s">
        <v>473</v>
      </c>
      <c r="O145" s="89" t="s">
        <v>473</v>
      </c>
      <c r="P145" s="89">
        <v>6.75</v>
      </c>
      <c r="Q145" s="184">
        <v>0</v>
      </c>
      <c r="R145" s="186">
        <v>0</v>
      </c>
      <c r="S145" s="185"/>
    </row>
    <row r="146" spans="1:19" x14ac:dyDescent="0.2">
      <c r="A146" s="85">
        <v>141</v>
      </c>
      <c r="B146" s="85" t="s">
        <v>287</v>
      </c>
      <c r="C146" s="85" t="s">
        <v>288</v>
      </c>
      <c r="D146" s="86" t="str">
        <f t="shared" si="2"/>
        <v/>
      </c>
      <c r="E146" s="89">
        <f>IF(Options!$D$24 = 1, MAX(F146, G146),
IF(Options!$D$25 = 1, AVERAGE(F146,G146),
IF(Options!$D$26 = 1, IFERROR(GEOMEAN(F146, G146), MAX(F146, G146)))))</f>
        <v>3.0860669992418308</v>
      </c>
      <c r="F146" s="89" cm="1">
        <f t="array" ref="F146">IF(Options!$D$18=1, IFERROR(MAX(IF($I$199:$R$199=1,(I146:R146),"")),
     MAX(IF($I$199:$R$199=2,(I146:R146),""))),
IF(Options!$D$19=1, IFERROR(AVERAGE(IF($I$199:$R$199=1,(I146:R146),"")),
     AVERAGE(IF($I$199:$R$199=2,(I146:R146),""))),
IF(Options!$D$20=1, IFERROR(GEOMEAN(IF($I$199:$R$199=1,(I146:R146)+0.0001,"")),
     GEOMEAN(IF($I$199:$R$199=2,(I146:R146)+0.0001,""))))))</f>
        <v>2</v>
      </c>
      <c r="G146" s="89" cm="1">
        <f t="array" ref="G146">IF(Options!$D$18=1, IFERROR(MAX(IF($I$200:$R$200=1,(I146:R146),"")),
     MAX(IF($I$200:$R$200=2,(I146:R146),""))),
IF(Options!$D$19=1, IFERROR(AVERAGE(IF($I$200:$R$200=1,(I146:R146),"")),
     AVERAGE(IF($I$200:$R$200=2,(I146:R146),""))),
IF(Options!$D$20=1, IFERROR(GEOMEAN(IF($I$200:$R$200=1,(I146:R146)+0.0001,"")),
     GEOMEAN(IF($I$200:$R$200=2,(I146:R146)+0.0001,""))))))</f>
        <v>4.7619047619047397</v>
      </c>
      <c r="H146" s="103" t="s">
        <v>288</v>
      </c>
      <c r="I146" s="89">
        <v>1.94</v>
      </c>
      <c r="J146" s="89">
        <v>4.7619047619047397</v>
      </c>
      <c r="K146" s="89">
        <v>0</v>
      </c>
      <c r="L146" s="89">
        <v>0</v>
      </c>
      <c r="M146" s="89">
        <v>1.6122799999999999</v>
      </c>
      <c r="N146" s="89">
        <v>1.9339999999999999</v>
      </c>
      <c r="O146" s="89">
        <v>3.2307692307691503E-2</v>
      </c>
      <c r="P146" s="89">
        <v>2</v>
      </c>
      <c r="Q146" s="184">
        <v>0</v>
      </c>
      <c r="R146" s="186">
        <v>0</v>
      </c>
      <c r="S146" s="185"/>
    </row>
    <row r="147" spans="1:19" x14ac:dyDescent="0.2">
      <c r="A147" s="85">
        <v>142</v>
      </c>
      <c r="B147" s="85" t="s">
        <v>289</v>
      </c>
      <c r="C147" s="85" t="s">
        <v>290</v>
      </c>
      <c r="D147" s="86" t="str">
        <f t="shared" si="2"/>
        <v/>
      </c>
      <c r="E147" s="89">
        <f>IF(Options!$D$24 = 1, MAX(F147, G147),
IF(Options!$D$25 = 1, AVERAGE(F147,G147),
IF(Options!$D$26 = 1, IFERROR(GEOMEAN(F147, G147), MAX(F147, G147)))))</f>
        <v>8.2825116963394638</v>
      </c>
      <c r="F147" s="89" cm="1">
        <f t="array" ref="F147">IF(Options!$D$18=1, IFERROR(MAX(IF($I$199:$R$199=1,(I147:R147),"")),
     MAX(IF($I$199:$R$199=2,(I147:R147),""))),
IF(Options!$D$19=1, IFERROR(AVERAGE(IF($I$199:$R$199=1,(I147:R147),"")),
     AVERAGE(IF($I$199:$R$199=2,(I147:R147),""))),
IF(Options!$D$20=1, IFERROR(GEOMEAN(IF($I$199:$R$199=1,(I147:R147)+0.0001,"")),
     GEOMEAN(IF($I$199:$R$199=2,(I147:R147)+0.0001,""))))))</f>
        <v>6.86</v>
      </c>
      <c r="G147" s="89" cm="1">
        <f t="array" ref="G147">IF(Options!$D$18=1, IFERROR(MAX(IF($I$200:$R$200=1,(I147:R147),"")),
     MAX(IF($I$200:$R$200=2,(I147:R147),""))),
IF(Options!$D$19=1, IFERROR(AVERAGE(IF($I$200:$R$200=1,(I147:R147),"")),
     AVERAGE(IF($I$200:$R$200=2,(I147:R147),""))),
IF(Options!$D$20=1, IFERROR(GEOMEAN(IF($I$200:$R$200=1,(I147:R147)+0.0001,"")),
     GEOMEAN(IF($I$200:$R$200=2,(I147:R147)+0.0001,""))))))</f>
        <v>10</v>
      </c>
      <c r="H147" s="103" t="s">
        <v>290</v>
      </c>
      <c r="I147" s="89">
        <v>6.86</v>
      </c>
      <c r="J147" s="89">
        <v>4.7619047619047397</v>
      </c>
      <c r="K147" s="89">
        <v>5.6225181434250802</v>
      </c>
      <c r="L147" s="89">
        <v>2.6615954590219499</v>
      </c>
      <c r="M147" s="89">
        <v>10</v>
      </c>
      <c r="N147" s="89">
        <v>10</v>
      </c>
      <c r="O147" s="89">
        <v>2.0184615384615401</v>
      </c>
      <c r="P147" s="89">
        <v>4</v>
      </c>
      <c r="Q147" s="184">
        <v>0</v>
      </c>
      <c r="R147" s="186">
        <v>0</v>
      </c>
      <c r="S147" s="185"/>
    </row>
    <row r="148" spans="1:19" x14ac:dyDescent="0.2">
      <c r="A148" s="85">
        <v>143</v>
      </c>
      <c r="B148" s="85" t="s">
        <v>291</v>
      </c>
      <c r="C148" s="85" t="s">
        <v>292</v>
      </c>
      <c r="D148" s="86" t="str">
        <f t="shared" si="2"/>
        <v/>
      </c>
      <c r="E148" s="89">
        <f>IF(Options!$D$24 = 1, MAX(F148, G148),
IF(Options!$D$25 = 1, AVERAGE(F148,G148),
IF(Options!$D$26 = 1, IFERROR(GEOMEAN(F148, G148), MAX(F148, G148)))))</f>
        <v>7.5894663844041101</v>
      </c>
      <c r="F148" s="89" cm="1">
        <f t="array" ref="F148">IF(Options!$D$18=1, IFERROR(MAX(IF($I$199:$R$199=1,(I148:R148),"")),
     MAX(IF($I$199:$R$199=2,(I148:R148),""))),
IF(Options!$D$19=1, IFERROR(AVERAGE(IF($I$199:$R$199=1,(I148:R148),"")),
     AVERAGE(IF($I$199:$R$199=2,(I148:R148),""))),
IF(Options!$D$20=1, IFERROR(GEOMEAN(IF($I$199:$R$199=1,(I148:R148)+0.0001,"")),
     GEOMEAN(IF($I$199:$R$199=2,(I148:R148)+0.0001,""))))))</f>
        <v>5.76</v>
      </c>
      <c r="G148" s="89" cm="1">
        <f t="array" ref="G148">IF(Options!$D$18=1, IFERROR(MAX(IF($I$200:$R$200=1,(I148:R148),"")),
     MAX(IF($I$200:$R$200=2,(I148:R148),""))),
IF(Options!$D$19=1, IFERROR(AVERAGE(IF($I$200:$R$200=1,(I148:R148),"")),
     AVERAGE(IF($I$200:$R$200=2,(I148:R148),""))),
IF(Options!$D$20=1, IFERROR(GEOMEAN(IF($I$200:$R$200=1,(I148:R148)+0.0001,"")),
     GEOMEAN(IF($I$200:$R$200=2,(I148:R148)+0.0001,""))))))</f>
        <v>10</v>
      </c>
      <c r="H148" s="103" t="s">
        <v>292</v>
      </c>
      <c r="I148" s="89">
        <v>5.76</v>
      </c>
      <c r="J148" s="89">
        <v>2.3809523809523698</v>
      </c>
      <c r="K148" s="89">
        <v>8.5897435897435894</v>
      </c>
      <c r="L148" s="89">
        <v>0.99718566651441698</v>
      </c>
      <c r="M148" s="89">
        <v>8.0625199999999992</v>
      </c>
      <c r="N148" s="89">
        <v>1.0900000000000001</v>
      </c>
      <c r="O148" s="89">
        <v>2.1153846153846199</v>
      </c>
      <c r="P148" s="89">
        <v>3.25</v>
      </c>
      <c r="Q148" s="184">
        <v>10</v>
      </c>
      <c r="R148" s="186">
        <v>0</v>
      </c>
      <c r="S148" s="185"/>
    </row>
    <row r="149" spans="1:19" x14ac:dyDescent="0.2">
      <c r="A149" s="85">
        <v>144</v>
      </c>
      <c r="B149" s="85" t="s">
        <v>293</v>
      </c>
      <c r="C149" s="85" t="s">
        <v>294</v>
      </c>
      <c r="D149" s="86" t="str">
        <f t="shared" si="2"/>
        <v/>
      </c>
      <c r="E149" s="89">
        <f>IF(Options!$D$24 = 1, MAX(F149, G149),
IF(Options!$D$25 = 1, AVERAGE(F149,G149),
IF(Options!$D$26 = 1, IFERROR(GEOMEAN(F149, G149), MAX(F149, G149)))))</f>
        <v>6.957010852370435</v>
      </c>
      <c r="F149" s="89" cm="1">
        <f t="array" ref="F149">IF(Options!$D$18=1, IFERROR(MAX(IF($I$199:$R$199=1,(I149:R149),"")),
     MAX(IF($I$199:$R$199=2,(I149:R149),""))),
IF(Options!$D$19=1, IFERROR(AVERAGE(IF($I$199:$R$199=1,(I149:R149),"")),
     AVERAGE(IF($I$199:$R$199=2,(I149:R149),""))),
IF(Options!$D$20=1, IFERROR(GEOMEAN(IF($I$199:$R$199=1,(I149:R149)+0.0001,"")),
     GEOMEAN(IF($I$199:$R$199=2,(I149:R149)+0.0001,""))))))</f>
        <v>4.84</v>
      </c>
      <c r="G149" s="89" cm="1">
        <f t="array" ref="G149">IF(Options!$D$18=1, IFERROR(MAX(IF($I$200:$R$200=1,(I149:R149),"")),
     MAX(IF($I$200:$R$200=2,(I149:R149),""))),
IF(Options!$D$19=1, IFERROR(AVERAGE(IF($I$200:$R$200=1,(I149:R149),"")),
     AVERAGE(IF($I$200:$R$200=2,(I149:R149),""))),
IF(Options!$D$20=1, IFERROR(GEOMEAN(IF($I$200:$R$200=1,(I149:R149)+0.0001,"")),
     GEOMEAN(IF($I$200:$R$200=2,(I149:R149)+0.0001,""))))))</f>
        <v>10</v>
      </c>
      <c r="H149" s="103" t="s">
        <v>294</v>
      </c>
      <c r="I149" s="89">
        <v>4.84</v>
      </c>
      <c r="J149" s="89">
        <v>0</v>
      </c>
      <c r="K149" s="89">
        <v>2.9039622563015799</v>
      </c>
      <c r="L149" s="89">
        <v>2.39325298095289</v>
      </c>
      <c r="M149" s="89">
        <v>10</v>
      </c>
      <c r="N149" s="89">
        <v>10</v>
      </c>
      <c r="O149" s="89">
        <v>0.92923076923076997</v>
      </c>
      <c r="P149" s="89">
        <v>4.25</v>
      </c>
      <c r="Q149" s="184">
        <v>0</v>
      </c>
      <c r="R149" s="186">
        <v>0</v>
      </c>
      <c r="S149" s="185"/>
    </row>
    <row r="150" spans="1:19" x14ac:dyDescent="0.2">
      <c r="A150" s="85">
        <v>145</v>
      </c>
      <c r="B150" s="85" t="s">
        <v>295</v>
      </c>
      <c r="C150" s="85" t="s">
        <v>296</v>
      </c>
      <c r="D150" s="86" t="str">
        <f t="shared" si="2"/>
        <v/>
      </c>
      <c r="E150" s="89">
        <f>IF(Options!$D$24 = 1, MAX(F150, G150),
IF(Options!$D$25 = 1, AVERAGE(F150,G150),
IF(Options!$D$26 = 1, IFERROR(GEOMEAN(F150, G150), MAX(F150, G150)))))</f>
        <v>5.5909845011686166</v>
      </c>
      <c r="F150" s="89" cm="1">
        <f t="array" ref="F150">IF(Options!$D$18=1, IFERROR(MAX(IF($I$199:$R$199=1,(I150:R150),"")),
     MAX(IF($I$199:$R$199=2,(I150:R150),""))),
IF(Options!$D$19=1, IFERROR(AVERAGE(IF($I$199:$R$199=1,(I150:R150),"")),
     AVERAGE(IF($I$199:$R$199=2,(I150:R150),""))),
IF(Options!$D$20=1, IFERROR(GEOMEAN(IF($I$199:$R$199=1,(I150:R150)+0.0001,"")),
     GEOMEAN(IF($I$199:$R$199=2,(I150:R150)+0.0001,""))))))</f>
        <v>5.14</v>
      </c>
      <c r="G150" s="89" cm="1">
        <f t="array" ref="G150">IF(Options!$D$18=1, IFERROR(MAX(IF($I$200:$R$200=1,(I150:R150),"")),
     MAX(IF($I$200:$R$200=2,(I150:R150),""))),
IF(Options!$D$19=1, IFERROR(AVERAGE(IF($I$200:$R$200=1,(I150:R150),"")),
     AVERAGE(IF($I$200:$R$200=2,(I150:R150),""))),
IF(Options!$D$20=1, IFERROR(GEOMEAN(IF($I$200:$R$200=1,(I150:R150)+0.0001,"")),
     GEOMEAN(IF($I$200:$R$200=2,(I150:R150)+0.0001,""))))))</f>
        <v>6.08153846153846</v>
      </c>
      <c r="H150" s="103" t="s">
        <v>296</v>
      </c>
      <c r="I150" s="89">
        <v>5.14</v>
      </c>
      <c r="J150" s="89" t="s">
        <v>473</v>
      </c>
      <c r="K150" s="89">
        <v>0</v>
      </c>
      <c r="L150" s="89">
        <v>0</v>
      </c>
      <c r="M150" s="89">
        <v>2.4392800000000001</v>
      </c>
      <c r="N150" s="89">
        <v>5.22</v>
      </c>
      <c r="O150" s="89">
        <v>6.08153846153846</v>
      </c>
      <c r="P150" s="89">
        <v>3</v>
      </c>
      <c r="Q150" s="184">
        <v>0</v>
      </c>
      <c r="R150" s="186">
        <v>0</v>
      </c>
      <c r="S150" s="185"/>
    </row>
    <row r="151" spans="1:19" x14ac:dyDescent="0.2">
      <c r="A151" s="85">
        <v>146</v>
      </c>
      <c r="B151" s="85" t="s">
        <v>297</v>
      </c>
      <c r="C151" s="85" t="s">
        <v>298</v>
      </c>
      <c r="D151" s="86" t="str">
        <f t="shared" si="2"/>
        <v/>
      </c>
      <c r="E151" s="89">
        <f>IF(Options!$D$24 = 1, MAX(F151, G151),
IF(Options!$D$25 = 1, AVERAGE(F151,G151),
IF(Options!$D$26 = 1, IFERROR(GEOMEAN(F151, G151), MAX(F151, G151)))))</f>
        <v>8.4515425472851451</v>
      </c>
      <c r="F151" s="89" cm="1">
        <f t="array" ref="F151">IF(Options!$D$18=1, IFERROR(MAX(IF($I$199:$R$199=1,(I151:R151),"")),
     MAX(IF($I$199:$R$199=2,(I151:R151),""))),
IF(Options!$D$19=1, IFERROR(AVERAGE(IF($I$199:$R$199=1,(I151:R151),"")),
     AVERAGE(IF($I$199:$R$199=2,(I151:R151),""))),
IF(Options!$D$20=1, IFERROR(GEOMEAN(IF($I$199:$R$199=1,(I151:R151)+0.0001,"")),
     GEOMEAN(IF($I$199:$R$199=2,(I151:R151)+0.0001,""))))))</f>
        <v>7.5</v>
      </c>
      <c r="G151" s="89" cm="1">
        <f t="array" ref="G151">IF(Options!$D$18=1, IFERROR(MAX(IF($I$200:$R$200=1,(I151:R151),"")),
     MAX(IF($I$200:$R$200=2,(I151:R151),""))),
IF(Options!$D$19=1, IFERROR(AVERAGE(IF($I$200:$R$200=1,(I151:R151),"")),
     AVERAGE(IF($I$200:$R$200=2,(I151:R151),""))),
IF(Options!$D$20=1, IFERROR(GEOMEAN(IF($I$200:$R$200=1,(I151:R151)+0.0001,"")),
     GEOMEAN(IF($I$200:$R$200=2,(I151:R151)+0.0001,""))))))</f>
        <v>9.5238095238094793</v>
      </c>
      <c r="H151" s="103" t="s">
        <v>298</v>
      </c>
      <c r="I151" s="89">
        <v>7.16</v>
      </c>
      <c r="J151" s="89">
        <v>9.5238095238094793</v>
      </c>
      <c r="K151" s="89">
        <v>0.92174588209195296</v>
      </c>
      <c r="L151" s="89">
        <v>0</v>
      </c>
      <c r="M151" s="89">
        <v>0.26071999999999901</v>
      </c>
      <c r="N151" s="89">
        <v>0.24200000000000099</v>
      </c>
      <c r="O151" s="89">
        <v>1.6661538461538501</v>
      </c>
      <c r="P151" s="89">
        <v>7.5</v>
      </c>
      <c r="Q151" s="184">
        <v>0</v>
      </c>
      <c r="R151" s="186">
        <v>0</v>
      </c>
      <c r="S151" s="185"/>
    </row>
    <row r="152" spans="1:19" x14ac:dyDescent="0.2">
      <c r="A152" s="85">
        <v>147</v>
      </c>
      <c r="B152" s="85" t="s">
        <v>299</v>
      </c>
      <c r="C152" s="85" t="s">
        <v>300</v>
      </c>
      <c r="D152" s="86" t="str">
        <f t="shared" si="2"/>
        <v/>
      </c>
      <c r="E152" s="89">
        <f>IF(Options!$D$24 = 1, MAX(F152, G152),
IF(Options!$D$25 = 1, AVERAGE(F152,G152),
IF(Options!$D$26 = 1, IFERROR(GEOMEAN(F152, G152), MAX(F152, G152)))))</f>
        <v>6.4342831768581652</v>
      </c>
      <c r="F152" s="89" cm="1">
        <f t="array" ref="F152">IF(Options!$D$18=1, IFERROR(MAX(IF($I$199:$R$199=1,(I152:R152),"")),
     MAX(IF($I$199:$R$199=2,(I152:R152),""))),
IF(Options!$D$19=1, IFERROR(AVERAGE(IF($I$199:$R$199=1,(I152:R152),"")),
     AVERAGE(IF($I$199:$R$199=2,(I152:R152),""))),
IF(Options!$D$20=1, IFERROR(GEOMEAN(IF($I$199:$R$199=1,(I152:R152)+0.0001,"")),
     GEOMEAN(IF($I$199:$R$199=2,(I152:R152)+0.0001,""))))))</f>
        <v>4.1399999999999997</v>
      </c>
      <c r="G152" s="89" cm="1">
        <f t="array" ref="G152">IF(Options!$D$18=1, IFERROR(MAX(IF($I$200:$R$200=1,(I152:R152),"")),
     MAX(IF($I$200:$R$200=2,(I152:R152),""))),
IF(Options!$D$19=1, IFERROR(AVERAGE(IF($I$200:$R$200=1,(I152:R152),"")),
     AVERAGE(IF($I$200:$R$200=2,(I152:R152),""))),
IF(Options!$D$20=1, IFERROR(GEOMEAN(IF($I$200:$R$200=1,(I152:R152)+0.0001,"")),
     GEOMEAN(IF($I$200:$R$200=2,(I152:R152)+0.0001,""))))))</f>
        <v>10</v>
      </c>
      <c r="H152" s="103" t="s">
        <v>300</v>
      </c>
      <c r="I152" s="89">
        <v>4.1399999999999997</v>
      </c>
      <c r="J152" s="89">
        <v>7.1428571428571104</v>
      </c>
      <c r="K152" s="89">
        <v>0.89951357825523603</v>
      </c>
      <c r="L152" s="89">
        <v>1.2532007992191601</v>
      </c>
      <c r="M152" s="89">
        <v>0.54248000000000096</v>
      </c>
      <c r="N152" s="89">
        <v>0.33600000000000002</v>
      </c>
      <c r="O152" s="89">
        <v>2.72461538461538</v>
      </c>
      <c r="P152" s="89">
        <v>2</v>
      </c>
      <c r="Q152" s="184">
        <v>10</v>
      </c>
      <c r="R152" s="186">
        <v>0</v>
      </c>
      <c r="S152" s="185"/>
    </row>
    <row r="153" spans="1:19" x14ac:dyDescent="0.2">
      <c r="A153" s="85">
        <v>148</v>
      </c>
      <c r="B153" s="85" t="s">
        <v>301</v>
      </c>
      <c r="C153" s="85" t="s">
        <v>302</v>
      </c>
      <c r="D153" s="86" t="str">
        <f t="shared" si="2"/>
        <v/>
      </c>
      <c r="E153" s="89">
        <f>IF(Options!$D$24 = 1, MAX(F153, G153),
IF(Options!$D$25 = 1, AVERAGE(F153,G153),
IF(Options!$D$26 = 1, IFERROR(GEOMEAN(F153, G153), MAX(F153, G153)))))</f>
        <v>9.7467943448089631</v>
      </c>
      <c r="F153" s="89" cm="1">
        <f t="array" ref="F153">IF(Options!$D$18=1, IFERROR(MAX(IF($I$199:$R$199=1,(I153:R153),"")),
     MAX(IF($I$199:$R$199=2,(I153:R153),""))),
IF(Options!$D$19=1, IFERROR(AVERAGE(IF($I$199:$R$199=1,(I153:R153),"")),
     AVERAGE(IF($I$199:$R$199=2,(I153:R153),""))),
IF(Options!$D$20=1, IFERROR(GEOMEAN(IF($I$199:$R$199=1,(I153:R153)+0.0001,"")),
     GEOMEAN(IF($I$199:$R$199=2,(I153:R153)+0.0001,""))))))</f>
        <v>9.5</v>
      </c>
      <c r="G153" s="89" cm="1">
        <f t="array" ref="G153">IF(Options!$D$18=1, IFERROR(MAX(IF($I$200:$R$200=1,(I153:R153),"")),
     MAX(IF($I$200:$R$200=2,(I153:R153),""))),
IF(Options!$D$19=1, IFERROR(AVERAGE(IF($I$200:$R$200=1,(I153:R153),"")),
     AVERAGE(IF($I$200:$R$200=2,(I153:R153),""))),
IF(Options!$D$20=1, IFERROR(GEOMEAN(IF($I$200:$R$200=1,(I153:R153)+0.0001,"")),
     GEOMEAN(IF($I$200:$R$200=2,(I153:R153)+0.0001,""))))))</f>
        <v>10</v>
      </c>
      <c r="H153" s="103" t="s">
        <v>302</v>
      </c>
      <c r="I153" s="89">
        <v>8.76</v>
      </c>
      <c r="J153" s="89">
        <v>4.7619047619047397</v>
      </c>
      <c r="K153" s="89">
        <v>0.517384713188909</v>
      </c>
      <c r="L153" s="89">
        <v>0.864713716811227</v>
      </c>
      <c r="M153" s="89">
        <v>5.4479999999999897E-2</v>
      </c>
      <c r="N153" s="89">
        <v>0.27400000000000102</v>
      </c>
      <c r="O153" s="89">
        <v>7.2353846153846204</v>
      </c>
      <c r="P153" s="89">
        <v>9.5</v>
      </c>
      <c r="Q153" s="184">
        <v>10</v>
      </c>
      <c r="R153" s="186">
        <v>0</v>
      </c>
      <c r="S153" s="185"/>
    </row>
    <row r="154" spans="1:19" x14ac:dyDescent="0.2">
      <c r="A154" s="85">
        <v>149</v>
      </c>
      <c r="B154" s="85" t="s">
        <v>303</v>
      </c>
      <c r="C154" s="85" t="s">
        <v>304</v>
      </c>
      <c r="D154" s="86" t="str">
        <f t="shared" si="2"/>
        <v/>
      </c>
      <c r="E154" s="89">
        <f>IF(Options!$D$24 = 1, MAX(F154, G154),
IF(Options!$D$25 = 1, AVERAGE(F154,G154),
IF(Options!$D$26 = 1, IFERROR(GEOMEAN(F154, G154), MAX(F154, G154)))))</f>
        <v>8.8034084308295046</v>
      </c>
      <c r="F154" s="89" cm="1">
        <f t="array" ref="F154">IF(Options!$D$18=1, IFERROR(MAX(IF($I$199:$R$199=1,(I154:R154),"")),
     MAX(IF($I$199:$R$199=2,(I154:R154),""))),
IF(Options!$D$19=1, IFERROR(AVERAGE(IF($I$199:$R$199=1,(I154:R154),"")),
     AVERAGE(IF($I$199:$R$199=2,(I154:R154),""))),
IF(Options!$D$20=1, IFERROR(GEOMEAN(IF($I$199:$R$199=1,(I154:R154)+0.0001,"")),
     GEOMEAN(IF($I$199:$R$199=2,(I154:R154)+0.0001,""))))))</f>
        <v>7.75</v>
      </c>
      <c r="G154" s="89" cm="1">
        <f t="array" ref="G154">IF(Options!$D$18=1, IFERROR(MAX(IF($I$200:$R$200=1,(I154:R154),"")),
     MAX(IF($I$200:$R$200=2,(I154:R154),""))),
IF(Options!$D$19=1, IFERROR(AVERAGE(IF($I$200:$R$200=1,(I154:R154),"")),
     AVERAGE(IF($I$200:$R$200=2,(I154:R154),""))),
IF(Options!$D$20=1, IFERROR(GEOMEAN(IF($I$200:$R$200=1,(I154:R154)+0.0001,"")),
     GEOMEAN(IF($I$200:$R$200=2,(I154:R154)+0.0001,""))))))</f>
        <v>10</v>
      </c>
      <c r="H154" s="103" t="s">
        <v>304</v>
      </c>
      <c r="I154" s="89">
        <v>6.42</v>
      </c>
      <c r="J154" s="89">
        <v>4.7619047619047397</v>
      </c>
      <c r="K154" s="89">
        <v>0</v>
      </c>
      <c r="L154" s="89">
        <v>0</v>
      </c>
      <c r="M154" s="89">
        <v>0.23443999999999901</v>
      </c>
      <c r="N154" s="89">
        <v>0.41</v>
      </c>
      <c r="O154" s="89">
        <v>7.6446153846153804</v>
      </c>
      <c r="P154" s="89">
        <v>7.75</v>
      </c>
      <c r="Q154" s="184">
        <v>10</v>
      </c>
      <c r="R154" s="186">
        <v>0</v>
      </c>
      <c r="S154" s="185"/>
    </row>
    <row r="155" spans="1:19" x14ac:dyDescent="0.2">
      <c r="A155" s="85">
        <v>150</v>
      </c>
      <c r="B155" s="85" t="s">
        <v>305</v>
      </c>
      <c r="C155" s="85" t="s">
        <v>306</v>
      </c>
      <c r="D155" s="86" t="str">
        <f t="shared" si="2"/>
        <v/>
      </c>
      <c r="E155" s="89">
        <f>IF(Options!$D$24 = 1, MAX(F155, G155),
IF(Options!$D$25 = 1, AVERAGE(F155,G155),
IF(Options!$D$26 = 1, IFERROR(GEOMEAN(F155, G155), MAX(F155, G155)))))</f>
        <v>2.3196879921559184</v>
      </c>
      <c r="F155" s="89" cm="1">
        <f t="array" ref="F155">IF(Options!$D$18=1, IFERROR(MAX(IF($I$199:$R$199=1,(I155:R155),"")),
     MAX(IF($I$199:$R$199=2,(I155:R155),""))),
IF(Options!$D$19=1, IFERROR(AVERAGE(IF($I$199:$R$199=1,(I155:R155),"")),
     AVERAGE(IF($I$199:$R$199=2,(I155:R155),""))),
IF(Options!$D$20=1, IFERROR(GEOMEAN(IF($I$199:$R$199=1,(I155:R155)+0.0001,"")),
     GEOMEAN(IF($I$199:$R$199=2,(I155:R155)+0.0001,""))))))</f>
        <v>2.2599999999999998</v>
      </c>
      <c r="G155" s="89" cm="1">
        <f t="array" ref="G155">IF(Options!$D$18=1, IFERROR(MAX(IF($I$200:$R$200=1,(I155:R155),"")),
     MAX(IF($I$200:$R$200=2,(I155:R155),""))),
IF(Options!$D$19=1, IFERROR(AVERAGE(IF($I$200:$R$200=1,(I155:R155),"")),
     AVERAGE(IF($I$200:$R$200=2,(I155:R155),""))),
IF(Options!$D$20=1, IFERROR(GEOMEAN(IF($I$200:$R$200=1,(I155:R155)+0.0001,"")),
     GEOMEAN(IF($I$200:$R$200=2,(I155:R155)+0.0001,""))))))</f>
        <v>2.3809523809523698</v>
      </c>
      <c r="H155" s="103" t="s">
        <v>306</v>
      </c>
      <c r="I155" s="89">
        <v>2.2599999999999998</v>
      </c>
      <c r="J155" s="89">
        <v>2.3809523809523698</v>
      </c>
      <c r="K155" s="89">
        <v>0</v>
      </c>
      <c r="L155" s="89">
        <v>1.10785919406311</v>
      </c>
      <c r="M155" s="89">
        <v>0.101599999999999</v>
      </c>
      <c r="N155" s="89">
        <v>0</v>
      </c>
      <c r="O155" s="89">
        <v>2.0676923076923099</v>
      </c>
      <c r="P155" s="89">
        <v>1.25</v>
      </c>
      <c r="Q155" s="184">
        <v>0</v>
      </c>
      <c r="R155" s="186">
        <v>0</v>
      </c>
      <c r="S155" s="185"/>
    </row>
    <row r="156" spans="1:19" x14ac:dyDescent="0.2">
      <c r="A156" s="85">
        <v>151</v>
      </c>
      <c r="B156" s="85" t="s">
        <v>307</v>
      </c>
      <c r="C156" s="85" t="s">
        <v>308</v>
      </c>
      <c r="D156" s="86" t="str">
        <f t="shared" si="2"/>
        <v/>
      </c>
      <c r="E156" s="89">
        <f>IF(Options!$D$24 = 1, MAX(F156, G156),
IF(Options!$D$25 = 1, AVERAGE(F156,G156),
IF(Options!$D$26 = 1, IFERROR(GEOMEAN(F156, G156), MAX(F156, G156)))))</f>
        <v>8.9596634552180134</v>
      </c>
      <c r="F156" s="89" cm="1">
        <f t="array" ref="F156">IF(Options!$D$18=1, IFERROR(MAX(IF($I$199:$R$199=1,(I156:R156),"")),
     MAX(IF($I$199:$R$199=2,(I156:R156),""))),
IF(Options!$D$19=1, IFERROR(AVERAGE(IF($I$199:$R$199=1,(I156:R156),"")),
     AVERAGE(IF($I$199:$R$199=2,(I156:R156),""))),
IF(Options!$D$20=1, IFERROR(GEOMEAN(IF($I$199:$R$199=1,(I156:R156)+0.0001,"")),
     GEOMEAN(IF($I$199:$R$199=2,(I156:R156)+0.0001,""))))))</f>
        <v>9.86</v>
      </c>
      <c r="G156" s="89" cm="1">
        <f t="array" ref="G156">IF(Options!$D$18=1, IFERROR(MAX(IF($I$200:$R$200=1,(I156:R156),"")),
     MAX(IF($I$200:$R$200=2,(I156:R156),""))),
IF(Options!$D$19=1, IFERROR(AVERAGE(IF($I$200:$R$200=1,(I156:R156),"")),
     AVERAGE(IF($I$200:$R$200=2,(I156:R156),""))),
IF(Options!$D$20=1, IFERROR(GEOMEAN(IF($I$200:$R$200=1,(I156:R156)+0.0001,"")),
     GEOMEAN(IF($I$200:$R$200=2,(I156:R156)+0.0001,""))))))</f>
        <v>8.1415384615384596</v>
      </c>
      <c r="H156" s="103" t="s">
        <v>308</v>
      </c>
      <c r="I156" s="89">
        <v>9.86</v>
      </c>
      <c r="J156" s="89">
        <v>4.7619047619047397</v>
      </c>
      <c r="K156" s="89" t="s">
        <v>473</v>
      </c>
      <c r="L156" s="89" t="s">
        <v>473</v>
      </c>
      <c r="M156" s="89">
        <v>0</v>
      </c>
      <c r="N156" s="89">
        <v>0</v>
      </c>
      <c r="O156" s="89">
        <v>8.1415384615384596</v>
      </c>
      <c r="P156" s="89">
        <v>9</v>
      </c>
      <c r="Q156" s="184">
        <v>0</v>
      </c>
      <c r="R156" s="186">
        <v>0</v>
      </c>
      <c r="S156" s="185"/>
    </row>
    <row r="157" spans="1:19" x14ac:dyDescent="0.2">
      <c r="A157" s="85">
        <v>152</v>
      </c>
      <c r="B157" s="85" t="s">
        <v>309</v>
      </c>
      <c r="C157" s="85" t="s">
        <v>310</v>
      </c>
      <c r="D157" s="86" t="str">
        <f t="shared" si="2"/>
        <v/>
      </c>
      <c r="E157" s="89">
        <f>IF(Options!$D$24 = 1, MAX(F157, G157),
IF(Options!$D$25 = 1, AVERAGE(F157,G157),
IF(Options!$D$26 = 1, IFERROR(GEOMEAN(F157, G157), MAX(F157, G157)))))</f>
        <v>10</v>
      </c>
      <c r="F157" s="89" cm="1">
        <f t="array" ref="F157">IF(Options!$D$18=1, IFERROR(MAX(IF($I$199:$R$199=1,(I157:R157),"")),
     MAX(IF($I$199:$R$199=2,(I157:R157),""))),
IF(Options!$D$19=1, IFERROR(AVERAGE(IF($I$199:$R$199=1,(I157:R157),"")),
     AVERAGE(IF($I$199:$R$199=2,(I157:R157),""))),
IF(Options!$D$20=1, IFERROR(GEOMEAN(IF($I$199:$R$199=1,(I157:R157)+0.0001,"")),
     GEOMEAN(IF($I$199:$R$199=2,(I157:R157)+0.0001,""))))))</f>
        <v>10</v>
      </c>
      <c r="G157" s="89" cm="1">
        <f t="array" ref="G157">IF(Options!$D$18=1, IFERROR(MAX(IF($I$200:$R$200=1,(I157:R157),"")),
     MAX(IF($I$200:$R$200=2,(I157:R157),""))),
IF(Options!$D$19=1, IFERROR(AVERAGE(IF($I$200:$R$200=1,(I157:R157),"")),
     AVERAGE(IF($I$200:$R$200=2,(I157:R157),""))),
IF(Options!$D$20=1, IFERROR(GEOMEAN(IF($I$200:$R$200=1,(I157:R157)+0.0001,"")),
     GEOMEAN(IF($I$200:$R$200=2,(I157:R157)+0.0001,""))))))</f>
        <v>10</v>
      </c>
      <c r="H157" s="103" t="s">
        <v>310</v>
      </c>
      <c r="I157" s="89">
        <v>6.36</v>
      </c>
      <c r="J157" s="89">
        <v>10</v>
      </c>
      <c r="K157" s="89">
        <v>6.6666666666748099E-4</v>
      </c>
      <c r="L157" s="89">
        <v>6.6666666666748099E-4</v>
      </c>
      <c r="M157" s="89">
        <v>1.5760000000000201E-2</v>
      </c>
      <c r="N157" s="89">
        <v>0</v>
      </c>
      <c r="O157" s="89">
        <v>4.4384615384615396</v>
      </c>
      <c r="P157" s="89">
        <v>10</v>
      </c>
      <c r="Q157" s="184">
        <v>0</v>
      </c>
      <c r="R157" s="186">
        <v>0</v>
      </c>
      <c r="S157" s="185"/>
    </row>
    <row r="158" spans="1:19" x14ac:dyDescent="0.2">
      <c r="A158" s="85">
        <v>153</v>
      </c>
      <c r="B158" s="85" t="s">
        <v>311</v>
      </c>
      <c r="C158" s="85" t="s">
        <v>312</v>
      </c>
      <c r="D158" s="86" t="str">
        <f t="shared" si="2"/>
        <v/>
      </c>
      <c r="E158" s="89">
        <f>IF(Options!$D$24 = 1, MAX(F158, G158),
IF(Options!$D$25 = 1, AVERAGE(F158,G158),
IF(Options!$D$26 = 1, IFERROR(GEOMEAN(F158, G158), MAX(F158, G158)))))</f>
        <v>6.2678317052800727</v>
      </c>
      <c r="F158" s="89" cm="1">
        <f t="array" ref="F158">IF(Options!$D$18=1, IFERROR(MAX(IF($I$199:$R$199=1,(I158:R158),"")),
     MAX(IF($I$199:$R$199=2,(I158:R158),""))),
IF(Options!$D$19=1, IFERROR(AVERAGE(IF($I$199:$R$199=1,(I158:R158),"")),
     AVERAGE(IF($I$199:$R$199=2,(I158:R158),""))),
IF(Options!$D$20=1, IFERROR(GEOMEAN(IF($I$199:$R$199=1,(I158:R158)+0.0001,"")),
     GEOMEAN(IF($I$199:$R$199=2,(I158:R158)+0.0001,""))))))</f>
        <v>5.5</v>
      </c>
      <c r="G158" s="89" cm="1">
        <f t="array" ref="G158">IF(Options!$D$18=1, IFERROR(MAX(IF($I$200:$R$200=1,(I158:R158),"")),
     MAX(IF($I$200:$R$200=2,(I158:R158),""))),
IF(Options!$D$19=1, IFERROR(AVERAGE(IF($I$200:$R$200=1,(I158:R158),"")),
     AVERAGE(IF($I$200:$R$200=2,(I158:R158),""))),
IF(Options!$D$20=1, IFERROR(GEOMEAN(IF($I$200:$R$200=1,(I158:R158)+0.0001,"")),
     GEOMEAN(IF($I$200:$R$200=2,(I158:R158)+0.0001,""))))))</f>
        <v>7.1428571428571104</v>
      </c>
      <c r="H158" s="103" t="s">
        <v>312</v>
      </c>
      <c r="I158" s="89">
        <v>5.16</v>
      </c>
      <c r="J158" s="89">
        <v>7.1428571428571104</v>
      </c>
      <c r="K158" s="89">
        <v>0</v>
      </c>
      <c r="L158" s="89">
        <v>0</v>
      </c>
      <c r="M158" s="89">
        <v>0.37176000000000198</v>
      </c>
      <c r="N158" s="89">
        <v>0.92600000000000005</v>
      </c>
      <c r="O158" s="89">
        <v>4.1661538461538496</v>
      </c>
      <c r="P158" s="89">
        <v>5.5</v>
      </c>
      <c r="Q158" s="184">
        <v>0</v>
      </c>
      <c r="R158" s="186">
        <v>0</v>
      </c>
      <c r="S158" s="185"/>
    </row>
    <row r="159" spans="1:19" x14ac:dyDescent="0.2">
      <c r="A159" s="85">
        <v>154</v>
      </c>
      <c r="B159" s="85" t="s">
        <v>313</v>
      </c>
      <c r="C159" s="85" t="s">
        <v>314</v>
      </c>
      <c r="D159" s="86" t="str">
        <f t="shared" si="2"/>
        <v/>
      </c>
      <c r="E159" s="89">
        <f>IF(Options!$D$24 = 1, MAX(F159, G159),
IF(Options!$D$25 = 1, AVERAGE(F159,G159),
IF(Options!$D$26 = 1, IFERROR(GEOMEAN(F159, G159), MAX(F159, G159)))))</f>
        <v>9.7590007294853081</v>
      </c>
      <c r="F159" s="89" cm="1">
        <f t="array" ref="F159">IF(Options!$D$18=1, IFERROR(MAX(IF($I$199:$R$199=1,(I159:R159),"")),
     MAX(IF($I$199:$R$199=2,(I159:R159),""))),
IF(Options!$D$19=1, IFERROR(AVERAGE(IF($I$199:$R$199=1,(I159:R159),"")),
     AVERAGE(IF($I$199:$R$199=2,(I159:R159),""))),
IF(Options!$D$20=1, IFERROR(GEOMEAN(IF($I$199:$R$199=1,(I159:R159)+0.0001,"")),
     GEOMEAN(IF($I$199:$R$199=2,(I159:R159)+0.0001,""))))))</f>
        <v>10</v>
      </c>
      <c r="G159" s="89" cm="1">
        <f t="array" ref="G159">IF(Options!$D$18=1, IFERROR(MAX(IF($I$200:$R$200=1,(I159:R159),"")),
     MAX(IF($I$200:$R$200=2,(I159:R159),""))),
IF(Options!$D$19=1, IFERROR(AVERAGE(IF($I$200:$R$200=1,(I159:R159),"")),
     AVERAGE(IF($I$200:$R$200=2,(I159:R159),""))),
IF(Options!$D$20=1, IFERROR(GEOMEAN(IF($I$200:$R$200=1,(I159:R159)+0.0001,"")),
     GEOMEAN(IF($I$200:$R$200=2,(I159:R159)+0.0001,""))))))</f>
        <v>9.5238095238094793</v>
      </c>
      <c r="H159" s="103" t="s">
        <v>314</v>
      </c>
      <c r="I159" s="89">
        <v>10</v>
      </c>
      <c r="J159" s="89">
        <v>9.5238095238094793</v>
      </c>
      <c r="K159" s="89">
        <v>0</v>
      </c>
      <c r="L159" s="89">
        <v>0</v>
      </c>
      <c r="M159" s="89">
        <v>0.32072000000000001</v>
      </c>
      <c r="N159" s="89">
        <v>1.204</v>
      </c>
      <c r="O159" s="89">
        <v>6.3138461538461499</v>
      </c>
      <c r="P159" s="89">
        <v>10</v>
      </c>
      <c r="Q159" s="184">
        <v>0</v>
      </c>
      <c r="R159" s="186">
        <v>0</v>
      </c>
      <c r="S159" s="185"/>
    </row>
    <row r="160" spans="1:19" x14ac:dyDescent="0.2">
      <c r="A160" s="85">
        <v>155</v>
      </c>
      <c r="B160" s="85" t="s">
        <v>315</v>
      </c>
      <c r="C160" s="85" t="s">
        <v>316</v>
      </c>
      <c r="D160" s="86" t="str">
        <f t="shared" si="2"/>
        <v/>
      </c>
      <c r="E160" s="89">
        <f>IF(Options!$D$24 = 1, MAX(F160, G160),
IF(Options!$D$25 = 1, AVERAGE(F160,G160),
IF(Options!$D$26 = 1, IFERROR(GEOMEAN(F160, G160), MAX(F160, G160)))))</f>
        <v>6.5192024052026483</v>
      </c>
      <c r="F160" s="89" cm="1">
        <f t="array" ref="F160">IF(Options!$D$18=1, IFERROR(MAX(IF($I$199:$R$199=1,(I160:R160),"")),
     MAX(IF($I$199:$R$199=2,(I160:R160),""))),
IF(Options!$D$19=1, IFERROR(AVERAGE(IF($I$199:$R$199=1,(I160:R160),"")),
     AVERAGE(IF($I$199:$R$199=2,(I160:R160),""))),
IF(Options!$D$20=1, IFERROR(GEOMEAN(IF($I$199:$R$199=1,(I160:R160)+0.0001,"")),
     GEOMEAN(IF($I$199:$R$199=2,(I160:R160)+0.0001,""))))))</f>
        <v>4.25</v>
      </c>
      <c r="G160" s="89" cm="1">
        <f t="array" ref="G160">IF(Options!$D$18=1, IFERROR(MAX(IF($I$200:$R$200=1,(I160:R160),"")),
     MAX(IF($I$200:$R$200=2,(I160:R160),""))),
IF(Options!$D$19=1, IFERROR(AVERAGE(IF($I$200:$R$200=1,(I160:R160),"")),
     AVERAGE(IF($I$200:$R$200=2,(I160:R160),""))),
IF(Options!$D$20=1, IFERROR(GEOMEAN(IF($I$200:$R$200=1,(I160:R160)+0.0001,"")),
     GEOMEAN(IF($I$200:$R$200=2,(I160:R160)+0.0001,""))))))</f>
        <v>10</v>
      </c>
      <c r="H160" s="103" t="s">
        <v>316</v>
      </c>
      <c r="I160" s="89">
        <v>3.54</v>
      </c>
      <c r="J160" s="89">
        <v>0</v>
      </c>
      <c r="K160" s="89">
        <v>4.3778891744488799</v>
      </c>
      <c r="L160" s="89">
        <v>1.30402691187596</v>
      </c>
      <c r="M160" s="89">
        <v>10</v>
      </c>
      <c r="N160" s="89">
        <v>10</v>
      </c>
      <c r="O160" s="89">
        <v>2.6446153846153799</v>
      </c>
      <c r="P160" s="89">
        <v>4.25</v>
      </c>
      <c r="Q160" s="184">
        <v>0</v>
      </c>
      <c r="R160" s="186">
        <v>0</v>
      </c>
      <c r="S160" s="185"/>
    </row>
    <row r="161" spans="1:19" x14ac:dyDescent="0.2">
      <c r="A161" s="85">
        <v>156</v>
      </c>
      <c r="B161" s="85" t="s">
        <v>317</v>
      </c>
      <c r="C161" s="85" t="s">
        <v>318</v>
      </c>
      <c r="D161" s="86" t="str">
        <f t="shared" si="2"/>
        <v/>
      </c>
      <c r="E161" s="89">
        <f>IF(Options!$D$24 = 1, MAX(F161, G161),
IF(Options!$D$25 = 1, AVERAGE(F161,G161),
IF(Options!$D$26 = 1, IFERROR(GEOMEAN(F161, G161), MAX(F161, G161)))))</f>
        <v>10</v>
      </c>
      <c r="F161" s="89" cm="1">
        <f t="array" ref="F161">IF(Options!$D$18=1, IFERROR(MAX(IF($I$199:$R$199=1,(I161:R161),"")),
     MAX(IF($I$199:$R$199=2,(I161:R161),""))),
IF(Options!$D$19=1, IFERROR(AVERAGE(IF($I$199:$R$199=1,(I161:R161),"")),
     AVERAGE(IF($I$199:$R$199=2,(I161:R161),""))),
IF(Options!$D$20=1, IFERROR(GEOMEAN(IF($I$199:$R$199=1,(I161:R161)+0.0001,"")),
     GEOMEAN(IF($I$199:$R$199=2,(I161:R161)+0.0001,""))))))</f>
        <v>10</v>
      </c>
      <c r="G161" s="89" cm="1">
        <f t="array" ref="G161">IF(Options!$D$18=1, IFERROR(MAX(IF($I$200:$R$200=1,(I161:R161),"")),
     MAX(IF($I$200:$R$200=2,(I161:R161),""))),
IF(Options!$D$19=1, IFERROR(AVERAGE(IF($I$200:$R$200=1,(I161:R161),"")),
     AVERAGE(IF($I$200:$R$200=2,(I161:R161),""))),
IF(Options!$D$20=1, IFERROR(GEOMEAN(IF($I$200:$R$200=1,(I161:R161)+0.0001,"")),
     GEOMEAN(IF($I$200:$R$200=2,(I161:R161)+0.0001,""))))))</f>
        <v>10</v>
      </c>
      <c r="H161" s="103" t="s">
        <v>318</v>
      </c>
      <c r="I161" s="89">
        <v>9.66</v>
      </c>
      <c r="J161" s="89">
        <v>9.5238095238094793</v>
      </c>
      <c r="K161" s="89">
        <v>0</v>
      </c>
      <c r="L161" s="89">
        <v>0</v>
      </c>
      <c r="M161" s="89">
        <v>0.111799999999999</v>
      </c>
      <c r="N161" s="89">
        <v>5.1999999999999602E-2</v>
      </c>
      <c r="O161" s="89">
        <v>3.5738461538461501</v>
      </c>
      <c r="P161" s="89">
        <v>10</v>
      </c>
      <c r="Q161" s="184">
        <v>10</v>
      </c>
      <c r="R161" s="186">
        <v>0</v>
      </c>
      <c r="S161" s="185"/>
    </row>
    <row r="162" spans="1:19" x14ac:dyDescent="0.2">
      <c r="A162" s="85">
        <v>157</v>
      </c>
      <c r="B162" s="85" t="s">
        <v>319</v>
      </c>
      <c r="C162" s="85" t="s">
        <v>320</v>
      </c>
      <c r="D162" s="86" t="str">
        <f t="shared" si="2"/>
        <v/>
      </c>
      <c r="E162" s="89">
        <f>IF(Options!$D$24 = 1, MAX(F162, G162),
IF(Options!$D$25 = 1, AVERAGE(F162,G162),
IF(Options!$D$26 = 1, IFERROR(GEOMEAN(F162, G162), MAX(F162, G162)))))</f>
        <v>4.1796172073528455</v>
      </c>
      <c r="F162" s="89" cm="1">
        <f t="array" ref="F162">IF(Options!$D$18=1, IFERROR(MAX(IF($I$199:$R$199=1,(I162:R162),"")),
     MAX(IF($I$199:$R$199=2,(I162:R162),""))),
IF(Options!$D$19=1, IFERROR(AVERAGE(IF($I$199:$R$199=1,(I162:R162),"")),
     AVERAGE(IF($I$199:$R$199=2,(I162:R162),""))),
IF(Options!$D$20=1, IFERROR(GEOMEAN(IF($I$199:$R$199=1,(I162:R162)+0.0001,"")),
     GEOMEAN(IF($I$199:$R$199=2,(I162:R162)+0.0001,""))))))</f>
        <v>10</v>
      </c>
      <c r="G162" s="89" cm="1">
        <f t="array" ref="G162">IF(Options!$D$18=1, IFERROR(MAX(IF($I$200:$R$200=1,(I162:R162),"")),
     MAX(IF($I$200:$R$200=2,(I162:R162),""))),
IF(Options!$D$19=1, IFERROR(AVERAGE(IF($I$200:$R$200=1,(I162:R162),"")),
     AVERAGE(IF($I$200:$R$200=2,(I162:R162),""))),
IF(Options!$D$20=1, IFERROR(GEOMEAN(IF($I$200:$R$200=1,(I162:R162)+0.0001,"")),
     GEOMEAN(IF($I$200:$R$200=2,(I162:R162)+0.0001,""))))))</f>
        <v>1.74692</v>
      </c>
      <c r="H162" s="103" t="s">
        <v>320</v>
      </c>
      <c r="I162" s="89">
        <v>10</v>
      </c>
      <c r="J162" s="89" t="s">
        <v>473</v>
      </c>
      <c r="K162" s="89">
        <v>0.512820512820515</v>
      </c>
      <c r="L162" s="89">
        <v>0</v>
      </c>
      <c r="M162" s="89">
        <v>1.74692</v>
      </c>
      <c r="N162" s="89">
        <v>0</v>
      </c>
      <c r="O162" s="89" t="s">
        <v>473</v>
      </c>
      <c r="P162" s="89">
        <v>7.75</v>
      </c>
      <c r="Q162" s="184">
        <v>0</v>
      </c>
      <c r="R162" s="186">
        <v>0</v>
      </c>
      <c r="S162" s="185"/>
    </row>
    <row r="163" spans="1:19" x14ac:dyDescent="0.2">
      <c r="A163" s="85">
        <v>158</v>
      </c>
      <c r="B163" s="85" t="s">
        <v>321</v>
      </c>
      <c r="C163" s="85" t="s">
        <v>322</v>
      </c>
      <c r="D163" s="86" t="str">
        <f t="shared" si="2"/>
        <v/>
      </c>
      <c r="E163" s="89">
        <f>IF(Options!$D$24 = 1, MAX(F163, G163),
IF(Options!$D$25 = 1, AVERAGE(F163,G163),
IF(Options!$D$26 = 1, IFERROR(GEOMEAN(F163, G163), MAX(F163, G163)))))</f>
        <v>4.1712569586857917</v>
      </c>
      <c r="F163" s="89" cm="1">
        <f t="array" ref="F163">IF(Options!$D$18=1, IFERROR(MAX(IF($I$199:$R$199=1,(I163:R163),"")),
     MAX(IF($I$199:$R$199=2,(I163:R163),""))),
IF(Options!$D$19=1, IFERROR(AVERAGE(IF($I$199:$R$199=1,(I163:R163),"")),
     AVERAGE(IF($I$199:$R$199=2,(I163:R163),""))),
IF(Options!$D$20=1, IFERROR(GEOMEAN(IF($I$199:$R$199=1,(I163:R163)+0.0001,"")),
     GEOMEAN(IF($I$199:$R$199=2,(I163:R163)+0.0001,""))))))</f>
        <v>6.7</v>
      </c>
      <c r="G163" s="89" cm="1">
        <f t="array" ref="G163">IF(Options!$D$18=1, IFERROR(MAX(IF($I$200:$R$200=1,(I163:R163),"")),
     MAX(IF($I$200:$R$200=2,(I163:R163),""))),
IF(Options!$D$19=1, IFERROR(AVERAGE(IF($I$200:$R$200=1,(I163:R163),"")),
     AVERAGE(IF($I$200:$R$200=2,(I163:R163),""))),
IF(Options!$D$20=1, IFERROR(GEOMEAN(IF($I$200:$R$200=1,(I163:R163)+0.0001,"")),
     GEOMEAN(IF($I$200:$R$200=2,(I163:R163)+0.0001,""))))))</f>
        <v>2.5969230769230802</v>
      </c>
      <c r="H163" s="103" t="s">
        <v>322</v>
      </c>
      <c r="I163" s="89">
        <v>6.7</v>
      </c>
      <c r="J163" s="89">
        <v>2.3809523809523698</v>
      </c>
      <c r="K163" s="89">
        <v>0</v>
      </c>
      <c r="L163" s="89">
        <v>0</v>
      </c>
      <c r="M163" s="89">
        <v>0.30195999999999901</v>
      </c>
      <c r="N163" s="89">
        <v>0.48799999999999999</v>
      </c>
      <c r="O163" s="89">
        <v>2.5969230769230802</v>
      </c>
      <c r="P163" s="89">
        <v>4</v>
      </c>
      <c r="Q163" s="184">
        <v>0</v>
      </c>
      <c r="R163" s="186">
        <v>0</v>
      </c>
      <c r="S163" s="185"/>
    </row>
    <row r="164" spans="1:19" x14ac:dyDescent="0.2">
      <c r="A164" s="85">
        <v>159</v>
      </c>
      <c r="B164" s="85" t="s">
        <v>323</v>
      </c>
      <c r="C164" s="85" t="s">
        <v>324</v>
      </c>
      <c r="D164" s="86" t="str">
        <f t="shared" si="2"/>
        <v/>
      </c>
      <c r="E164" s="89">
        <f>IF(Options!$D$24 = 1, MAX(F164, G164),
IF(Options!$D$25 = 1, AVERAGE(F164,G164),
IF(Options!$D$26 = 1, IFERROR(GEOMEAN(F164, G164), MAX(F164, G164)))))</f>
        <v>6.6483080554378651</v>
      </c>
      <c r="F164" s="89" cm="1">
        <f t="array" ref="F164">IF(Options!$D$18=1, IFERROR(MAX(IF($I$199:$R$199=1,(I164:R164),"")),
     MAX(IF($I$199:$R$199=2,(I164:R164),""))),
IF(Options!$D$19=1, IFERROR(AVERAGE(IF($I$199:$R$199=1,(I164:R164),"")),
     AVERAGE(IF($I$199:$R$199=2,(I164:R164),""))),
IF(Options!$D$20=1, IFERROR(GEOMEAN(IF($I$199:$R$199=1,(I164:R164)+0.0001,"")),
     GEOMEAN(IF($I$199:$R$199=2,(I164:R164)+0.0001,""))))))</f>
        <v>4.42</v>
      </c>
      <c r="G164" s="89" cm="1">
        <f t="array" ref="G164">IF(Options!$D$18=1, IFERROR(MAX(IF($I$200:$R$200=1,(I164:R164),"")),
     MAX(IF($I$200:$R$200=2,(I164:R164),""))),
IF(Options!$D$19=1, IFERROR(AVERAGE(IF($I$200:$R$200=1,(I164:R164),"")),
     AVERAGE(IF($I$200:$R$200=2,(I164:R164),""))),
IF(Options!$D$20=1, IFERROR(GEOMEAN(IF($I$200:$R$200=1,(I164:R164)+0.0001,"")),
     GEOMEAN(IF($I$200:$R$200=2,(I164:R164)+0.0001,""))))))</f>
        <v>10</v>
      </c>
      <c r="H164" s="103" t="s">
        <v>324</v>
      </c>
      <c r="I164" s="89">
        <v>4.42</v>
      </c>
      <c r="J164" s="89" t="s">
        <v>473</v>
      </c>
      <c r="K164" s="89">
        <v>0</v>
      </c>
      <c r="L164" s="89">
        <v>0</v>
      </c>
      <c r="M164" s="89">
        <v>9.4626800000000006</v>
      </c>
      <c r="N164" s="89">
        <v>10</v>
      </c>
      <c r="O164" s="89">
        <v>0.104615384615386</v>
      </c>
      <c r="P164" s="89">
        <v>3.25</v>
      </c>
      <c r="Q164" s="184">
        <v>0</v>
      </c>
      <c r="R164" s="186">
        <v>0</v>
      </c>
      <c r="S164" s="185"/>
    </row>
    <row r="165" spans="1:19" x14ac:dyDescent="0.2">
      <c r="A165" s="85">
        <v>160</v>
      </c>
      <c r="B165" s="85" t="s">
        <v>325</v>
      </c>
      <c r="C165" s="85" t="s">
        <v>326</v>
      </c>
      <c r="D165" s="86" t="str">
        <f t="shared" si="2"/>
        <v/>
      </c>
      <c r="E165" s="89">
        <f>IF(Options!$D$24 = 1, MAX(F165, G165),
IF(Options!$D$25 = 1, AVERAGE(F165,G165),
IF(Options!$D$26 = 1, IFERROR(GEOMEAN(F165, G165), MAX(F165, G165)))))</f>
        <v>4.1833001326703778</v>
      </c>
      <c r="F165" s="89" cm="1">
        <f t="array" ref="F165">IF(Options!$D$18=1, IFERROR(MAX(IF($I$199:$R$199=1,(I165:R165),"")),
     MAX(IF($I$199:$R$199=2,(I165:R165),""))),
IF(Options!$D$19=1, IFERROR(AVERAGE(IF($I$199:$R$199=1,(I165:R165),"")),
     AVERAGE(IF($I$199:$R$199=2,(I165:R165),""))),
IF(Options!$D$20=1, IFERROR(GEOMEAN(IF($I$199:$R$199=1,(I165:R165)+0.0001,"")),
     GEOMEAN(IF($I$199:$R$199=2,(I165:R165)+0.0001,""))))))</f>
        <v>1.75</v>
      </c>
      <c r="G165" s="89" cm="1">
        <f t="array" ref="G165">IF(Options!$D$18=1, IFERROR(MAX(IF($I$200:$R$200=1,(I165:R165),"")),
     MAX(IF($I$200:$R$200=2,(I165:R165),""))),
IF(Options!$D$19=1, IFERROR(AVERAGE(IF($I$200:$R$200=1,(I165:R165),"")),
     AVERAGE(IF($I$200:$R$200=2,(I165:R165),""))),
IF(Options!$D$20=1, IFERROR(GEOMEAN(IF($I$200:$R$200=1,(I165:R165)+0.0001,"")),
     GEOMEAN(IF($I$200:$R$200=2,(I165:R165)+0.0001,""))))))</f>
        <v>10</v>
      </c>
      <c r="H165" s="103" t="s">
        <v>326</v>
      </c>
      <c r="I165" s="89">
        <v>0.55999999999999905</v>
      </c>
      <c r="J165" s="89">
        <v>7.1428571428571104</v>
      </c>
      <c r="K165" s="89">
        <v>0.170940170940172</v>
      </c>
      <c r="L165" s="89">
        <v>1.8037999588106799</v>
      </c>
      <c r="M165" s="89">
        <v>10</v>
      </c>
      <c r="N165" s="89">
        <v>6.3220000000000001</v>
      </c>
      <c r="O165" s="89">
        <v>1.23384615384615</v>
      </c>
      <c r="P165" s="89">
        <v>1.75</v>
      </c>
      <c r="Q165" s="184">
        <v>0</v>
      </c>
      <c r="R165" s="186">
        <v>0</v>
      </c>
      <c r="S165" s="185"/>
    </row>
    <row r="166" spans="1:19" x14ac:dyDescent="0.2">
      <c r="A166" s="85">
        <v>161</v>
      </c>
      <c r="B166" s="85" t="s">
        <v>327</v>
      </c>
      <c r="C166" s="85" t="s">
        <v>328</v>
      </c>
      <c r="D166" s="86" t="str">
        <f t="shared" si="2"/>
        <v/>
      </c>
      <c r="E166" s="89">
        <f>IF(Options!$D$24 = 1, MAX(F166, G166),
IF(Options!$D$25 = 1, AVERAGE(F166,G166),
IF(Options!$D$26 = 1, IFERROR(GEOMEAN(F166, G166), MAX(F166, G166)))))</f>
        <v>2.2360679774997898</v>
      </c>
      <c r="F166" s="89" cm="1">
        <f t="array" ref="F166">IF(Options!$D$18=1, IFERROR(MAX(IF($I$199:$R$199=1,(I166:R166),"")),
     MAX(IF($I$199:$R$199=2,(I166:R166),""))),
IF(Options!$D$19=1, IFERROR(AVERAGE(IF($I$199:$R$199=1,(I166:R166),"")),
     AVERAGE(IF($I$199:$R$199=2,(I166:R166),""))),
IF(Options!$D$20=1, IFERROR(GEOMEAN(IF($I$199:$R$199=1,(I166:R166)+0.0001,"")),
     GEOMEAN(IF($I$199:$R$199=2,(I166:R166)+0.0001,""))))))</f>
        <v>0.5</v>
      </c>
      <c r="G166" s="89" cm="1">
        <f t="array" ref="G166">IF(Options!$D$18=1, IFERROR(MAX(IF($I$200:$R$200=1,(I166:R166),"")),
     MAX(IF($I$200:$R$200=2,(I166:R166),""))),
IF(Options!$D$19=1, IFERROR(AVERAGE(IF($I$200:$R$200=1,(I166:R166),"")),
     AVERAGE(IF($I$200:$R$200=2,(I166:R166),""))),
IF(Options!$D$20=1, IFERROR(GEOMEAN(IF($I$200:$R$200=1,(I166:R166)+0.0001,"")),
     GEOMEAN(IF($I$200:$R$200=2,(I166:R166)+0.0001,""))))))</f>
        <v>10</v>
      </c>
      <c r="H166" s="103" t="s">
        <v>328</v>
      </c>
      <c r="I166" s="89">
        <v>0</v>
      </c>
      <c r="J166" s="89">
        <v>2.3809523809523698</v>
      </c>
      <c r="K166" s="89">
        <v>0</v>
      </c>
      <c r="L166" s="89">
        <v>2.1085666050707799</v>
      </c>
      <c r="M166" s="89">
        <v>10</v>
      </c>
      <c r="N166" s="89">
        <v>3.96</v>
      </c>
      <c r="O166" s="89">
        <v>3.3892307692307702</v>
      </c>
      <c r="P166" s="89">
        <v>0.5</v>
      </c>
      <c r="Q166" s="184">
        <v>0</v>
      </c>
      <c r="R166" s="186">
        <v>0</v>
      </c>
      <c r="S166" s="185"/>
    </row>
    <row r="167" spans="1:19" x14ac:dyDescent="0.2">
      <c r="A167" s="85">
        <v>162</v>
      </c>
      <c r="B167" s="85" t="s">
        <v>329</v>
      </c>
      <c r="C167" s="85" t="s">
        <v>330</v>
      </c>
      <c r="D167" s="86" t="str">
        <f t="shared" si="2"/>
        <v/>
      </c>
      <c r="E167" s="89">
        <f>IF(Options!$D$24 = 1, MAX(F167, G167),
IF(Options!$D$25 = 1, AVERAGE(F167,G167),
IF(Options!$D$26 = 1, IFERROR(GEOMEAN(F167, G167), MAX(F167, G167)))))</f>
        <v>6.2678317052800718</v>
      </c>
      <c r="F167" s="89" cm="1">
        <f t="array" ref="F167">IF(Options!$D$18=1, IFERROR(MAX(IF($I$199:$R$199=1,(I167:R167),"")),
     MAX(IF($I$199:$R$199=2,(I167:R167),""))),
IF(Options!$D$19=1, IFERROR(AVERAGE(IF($I$199:$R$199=1,(I167:R167),"")),
     AVERAGE(IF($I$199:$R$199=2,(I167:R167),""))),
IF(Options!$D$20=1, IFERROR(GEOMEAN(IF($I$199:$R$199=1,(I167:R167)+0.0001,"")),
     GEOMEAN(IF($I$199:$R$199=2,(I167:R167)+0.0001,""))))))</f>
        <v>8.25</v>
      </c>
      <c r="G167" s="89" cm="1">
        <f t="array" ref="G167">IF(Options!$D$18=1, IFERROR(MAX(IF($I$200:$R$200=1,(I167:R167),"")),
     MAX(IF($I$200:$R$200=2,(I167:R167),""))),
IF(Options!$D$19=1, IFERROR(AVERAGE(IF($I$200:$R$200=1,(I167:R167),"")),
     AVERAGE(IF($I$200:$R$200=2,(I167:R167),""))),
IF(Options!$D$20=1, IFERROR(GEOMEAN(IF($I$200:$R$200=1,(I167:R167)+0.0001,"")),
     GEOMEAN(IF($I$200:$R$200=2,(I167:R167)+0.0001,""))))))</f>
        <v>4.7619047619047397</v>
      </c>
      <c r="H167" s="103" t="s">
        <v>330</v>
      </c>
      <c r="I167" s="89">
        <v>7.78</v>
      </c>
      <c r="J167" s="89">
        <v>4.7619047619047397</v>
      </c>
      <c r="K167" s="89">
        <v>0</v>
      </c>
      <c r="L167" s="89">
        <v>0</v>
      </c>
      <c r="M167" s="89">
        <v>0.1724</v>
      </c>
      <c r="N167" s="89">
        <v>0.49200000000000099</v>
      </c>
      <c r="O167" s="89">
        <v>2.2123076923076899</v>
      </c>
      <c r="P167" s="89">
        <v>8.25</v>
      </c>
      <c r="Q167" s="184">
        <v>0</v>
      </c>
      <c r="R167" s="186">
        <v>0</v>
      </c>
      <c r="S167" s="185"/>
    </row>
    <row r="168" spans="1:19" x14ac:dyDescent="0.2">
      <c r="A168" s="85">
        <v>163</v>
      </c>
      <c r="B168" s="85" t="s">
        <v>331</v>
      </c>
      <c r="C168" s="85" t="s">
        <v>332</v>
      </c>
      <c r="D168" s="86" t="str">
        <f t="shared" si="2"/>
        <v/>
      </c>
      <c r="E168" s="89">
        <f>IF(Options!$D$24 = 1, MAX(F168, G168),
IF(Options!$D$25 = 1, AVERAGE(F168,G168),
IF(Options!$D$26 = 1, IFERROR(GEOMEAN(F168, G168), MAX(F168, G168)))))</f>
        <v>8.7292611371180779</v>
      </c>
      <c r="F168" s="89" cm="1">
        <f t="array" ref="F168">IF(Options!$D$18=1, IFERROR(MAX(IF($I$199:$R$199=1,(I168:R168),"")),
     MAX(IF($I$199:$R$199=2,(I168:R168),""))),
IF(Options!$D$19=1, IFERROR(AVERAGE(IF($I$199:$R$199=1,(I168:R168),"")),
     AVERAGE(IF($I$199:$R$199=2,(I168:R168),""))),
IF(Options!$D$20=1, IFERROR(GEOMEAN(IF($I$199:$R$199=1,(I168:R168)+0.0001,"")),
     GEOMEAN(IF($I$199:$R$199=2,(I168:R168)+0.0001,""))))))</f>
        <v>7.62</v>
      </c>
      <c r="G168" s="89" cm="1">
        <f t="array" ref="G168">IF(Options!$D$18=1, IFERROR(MAX(IF($I$200:$R$200=1,(I168:R168),"")),
     MAX(IF($I$200:$R$200=2,(I168:R168),""))),
IF(Options!$D$19=1, IFERROR(AVERAGE(IF($I$200:$R$200=1,(I168:R168),"")),
     AVERAGE(IF($I$200:$R$200=2,(I168:R168),""))),
IF(Options!$D$20=1, IFERROR(GEOMEAN(IF($I$200:$R$200=1,(I168:R168)+0.0001,"")),
     GEOMEAN(IF($I$200:$R$200=2,(I168:R168)+0.0001,""))))))</f>
        <v>10</v>
      </c>
      <c r="H168" s="103" t="s">
        <v>332</v>
      </c>
      <c r="I168" s="89">
        <v>7.62</v>
      </c>
      <c r="J168" s="89">
        <v>7.1428571428571104</v>
      </c>
      <c r="K168" s="89">
        <v>0</v>
      </c>
      <c r="L168" s="89">
        <v>1.4788670241059001</v>
      </c>
      <c r="M168" s="89">
        <v>10</v>
      </c>
      <c r="N168" s="89">
        <v>10</v>
      </c>
      <c r="O168" s="89">
        <v>0.60923076923076802</v>
      </c>
      <c r="P168" s="89">
        <v>5</v>
      </c>
      <c r="Q168" s="184">
        <v>0</v>
      </c>
      <c r="R168" s="186">
        <v>0</v>
      </c>
      <c r="S168" s="185"/>
    </row>
    <row r="169" spans="1:19" x14ac:dyDescent="0.2">
      <c r="A169" s="85">
        <v>164</v>
      </c>
      <c r="B169" s="85" t="s">
        <v>333</v>
      </c>
      <c r="C169" s="85" t="s">
        <v>334</v>
      </c>
      <c r="D169" s="86" t="str">
        <f t="shared" si="2"/>
        <v/>
      </c>
      <c r="E169" s="89">
        <f>IF(Options!$D$24 = 1, MAX(F169, G169),
IF(Options!$D$25 = 1, AVERAGE(F169,G169),
IF(Options!$D$26 = 1, IFERROR(GEOMEAN(F169, G169), MAX(F169, G169)))))</f>
        <v>9.2667056527998071</v>
      </c>
      <c r="F169" s="89" cm="1">
        <f t="array" ref="F169">IF(Options!$D$18=1, IFERROR(MAX(IF($I$199:$R$199=1,(I169:R169),"")),
     MAX(IF($I$199:$R$199=2,(I169:R169),""))),
IF(Options!$D$19=1, IFERROR(AVERAGE(IF($I$199:$R$199=1,(I169:R169),"")),
     AVERAGE(IF($I$199:$R$199=2,(I169:R169),""))),
IF(Options!$D$20=1, IFERROR(GEOMEAN(IF($I$199:$R$199=1,(I169:R169)+0.0001,"")),
     GEOMEAN(IF($I$199:$R$199=2,(I169:R169)+0.0001,""))))))</f>
        <v>10</v>
      </c>
      <c r="G169" s="89" cm="1">
        <f t="array" ref="G169">IF(Options!$D$18=1, IFERROR(MAX(IF($I$200:$R$200=1,(I169:R169),"")),
     MAX(IF($I$200:$R$200=2,(I169:R169),""))),
IF(Options!$D$19=1, IFERROR(AVERAGE(IF($I$200:$R$200=1,(I169:R169),"")),
     AVERAGE(IF($I$200:$R$200=2,(I169:R169),""))),
IF(Options!$D$20=1, IFERROR(GEOMEAN(IF($I$200:$R$200=1,(I169:R169)+0.0001,"")),
     GEOMEAN(IF($I$200:$R$200=2,(I169:R169)+0.0001,""))))))</f>
        <v>8.58718336556319</v>
      </c>
      <c r="H169" s="103" t="s">
        <v>334</v>
      </c>
      <c r="I169" s="89">
        <v>10</v>
      </c>
      <c r="J169" s="89">
        <v>2.3809523809523698</v>
      </c>
      <c r="K169" s="89">
        <v>6.7839752929602399</v>
      </c>
      <c r="L169" s="89">
        <v>8.58718336556319</v>
      </c>
      <c r="M169" s="89">
        <v>0.35492000000000001</v>
      </c>
      <c r="N169" s="89">
        <v>1.24</v>
      </c>
      <c r="O169" s="89">
        <v>8.5492307692307694</v>
      </c>
      <c r="P169" s="89">
        <v>6.75</v>
      </c>
      <c r="Q169" s="184">
        <v>0</v>
      </c>
      <c r="R169" s="186">
        <v>0</v>
      </c>
      <c r="S169" s="185"/>
    </row>
    <row r="170" spans="1:19" x14ac:dyDescent="0.2">
      <c r="A170" s="85">
        <v>165</v>
      </c>
      <c r="B170" s="85" t="s">
        <v>335</v>
      </c>
      <c r="C170" s="85" t="s">
        <v>336</v>
      </c>
      <c r="D170" s="86" t="str">
        <f t="shared" si="2"/>
        <v/>
      </c>
      <c r="E170" s="89">
        <f>IF(Options!$D$24 = 1, MAX(F170, G170),
IF(Options!$D$25 = 1, AVERAGE(F170,G170),
IF(Options!$D$26 = 1, IFERROR(GEOMEAN(F170, G170), MAX(F170, G170)))))</f>
        <v>10</v>
      </c>
      <c r="F170" s="89" cm="1">
        <f t="array" ref="F170">IF(Options!$D$18=1, IFERROR(MAX(IF($I$199:$R$199=1,(I170:R170),"")),
     MAX(IF($I$199:$R$199=2,(I170:R170),""))),
IF(Options!$D$19=1, IFERROR(AVERAGE(IF($I$199:$R$199=1,(I170:R170),"")),
     AVERAGE(IF($I$199:$R$199=2,(I170:R170),""))),
IF(Options!$D$20=1, IFERROR(GEOMEAN(IF($I$199:$R$199=1,(I170:R170)+0.0001,"")),
     GEOMEAN(IF($I$199:$R$199=2,(I170:R170)+0.0001,""))))))</f>
        <v>10</v>
      </c>
      <c r="G170" s="89" cm="1">
        <f t="array" ref="G170">IF(Options!$D$18=1, IFERROR(MAX(IF($I$200:$R$200=1,(I170:R170),"")),
     MAX(IF($I$200:$R$200=2,(I170:R170),""))),
IF(Options!$D$19=1, IFERROR(AVERAGE(IF($I$200:$R$200=1,(I170:R170),"")),
     AVERAGE(IF($I$200:$R$200=2,(I170:R170),""))),
IF(Options!$D$20=1, IFERROR(GEOMEAN(IF($I$200:$R$200=1,(I170:R170)+0.0001,"")),
     GEOMEAN(IF($I$200:$R$200=2,(I170:R170)+0.0001,""))))))</f>
        <v>10</v>
      </c>
      <c r="H170" s="103" t="s">
        <v>336</v>
      </c>
      <c r="I170" s="89">
        <v>8.24</v>
      </c>
      <c r="J170" s="89">
        <v>9.5238095238094793</v>
      </c>
      <c r="K170" s="89">
        <v>0</v>
      </c>
      <c r="L170" s="89">
        <v>0</v>
      </c>
      <c r="M170" s="89">
        <v>2.9920000000000599E-2</v>
      </c>
      <c r="N170" s="89">
        <v>8.6000000000000298E-2</v>
      </c>
      <c r="O170" s="89">
        <v>7.82</v>
      </c>
      <c r="P170" s="89">
        <v>10</v>
      </c>
      <c r="Q170" s="184">
        <v>10</v>
      </c>
      <c r="R170" s="186">
        <v>0</v>
      </c>
      <c r="S170" s="185"/>
    </row>
    <row r="171" spans="1:19" x14ac:dyDescent="0.2">
      <c r="A171" s="85">
        <v>166</v>
      </c>
      <c r="B171" s="85" t="s">
        <v>337</v>
      </c>
      <c r="C171" s="85" t="s">
        <v>338</v>
      </c>
      <c r="D171" s="86" t="str">
        <f t="shared" si="2"/>
        <v/>
      </c>
      <c r="E171" s="89">
        <f>IF(Options!$D$24 = 1, MAX(F171, G171),
IF(Options!$D$25 = 1, AVERAGE(F171,G171),
IF(Options!$D$26 = 1, IFERROR(GEOMEAN(F171, G171), MAX(F171, G171)))))</f>
        <v>9.8742088290657488</v>
      </c>
      <c r="F171" s="89" cm="1">
        <f t="array" ref="F171">IF(Options!$D$18=1, IFERROR(MAX(IF($I$199:$R$199=1,(I171:R171),"")),
     MAX(IF($I$199:$R$199=2,(I171:R171),""))),
IF(Options!$D$19=1, IFERROR(AVERAGE(IF($I$199:$R$199=1,(I171:R171),"")),
     AVERAGE(IF($I$199:$R$199=2,(I171:R171),""))),
IF(Options!$D$20=1, IFERROR(GEOMEAN(IF($I$199:$R$199=1,(I171:R171)+0.0001,"")),
     GEOMEAN(IF($I$199:$R$199=2,(I171:R171)+0.0001,""))))))</f>
        <v>9.75</v>
      </c>
      <c r="G171" s="89" cm="1">
        <f t="array" ref="G171">IF(Options!$D$18=1, IFERROR(MAX(IF($I$200:$R$200=1,(I171:R171),"")),
     MAX(IF($I$200:$R$200=2,(I171:R171),""))),
IF(Options!$D$19=1, IFERROR(AVERAGE(IF($I$200:$R$200=1,(I171:R171),"")),
     AVERAGE(IF($I$200:$R$200=2,(I171:R171),""))),
IF(Options!$D$20=1, IFERROR(GEOMEAN(IF($I$200:$R$200=1,(I171:R171)+0.0001,"")),
     GEOMEAN(IF($I$200:$R$200=2,(I171:R171)+0.0001,""))))))</f>
        <v>10</v>
      </c>
      <c r="H171" s="103" t="s">
        <v>338</v>
      </c>
      <c r="I171" s="89">
        <v>7.5</v>
      </c>
      <c r="J171" s="89">
        <v>9.5238095238094793</v>
      </c>
      <c r="K171" s="89">
        <v>0.512820512820513</v>
      </c>
      <c r="L171" s="89">
        <v>2.9857852139019201</v>
      </c>
      <c r="M171" s="89">
        <v>0.71575999999999995</v>
      </c>
      <c r="N171" s="89">
        <v>0.103999999999999</v>
      </c>
      <c r="O171" s="89">
        <v>2.1</v>
      </c>
      <c r="P171" s="89">
        <v>9.75</v>
      </c>
      <c r="Q171" s="184">
        <v>10</v>
      </c>
      <c r="R171" s="186">
        <v>0</v>
      </c>
      <c r="S171" s="185"/>
    </row>
    <row r="172" spans="1:19" x14ac:dyDescent="0.2">
      <c r="A172" s="85">
        <v>167</v>
      </c>
      <c r="B172" s="85" t="s">
        <v>339</v>
      </c>
      <c r="C172" s="85" t="s">
        <v>340</v>
      </c>
      <c r="D172" s="86" t="str">
        <f t="shared" si="2"/>
        <v/>
      </c>
      <c r="E172" s="89">
        <f>IF(Options!$D$24 = 1, MAX(F172, G172),
IF(Options!$D$25 = 1, AVERAGE(F172,G172),
IF(Options!$D$26 = 1, IFERROR(GEOMEAN(F172, G172), MAX(F172, G172)))))</f>
        <v>6.7082039324993685</v>
      </c>
      <c r="F172" s="89" cm="1">
        <f t="array" ref="F172">IF(Options!$D$18=1, IFERROR(MAX(IF($I$199:$R$199=1,(I172:R172),"")),
     MAX(IF($I$199:$R$199=2,(I172:R172),""))),
IF(Options!$D$19=1, IFERROR(AVERAGE(IF($I$199:$R$199=1,(I172:R172),"")),
     AVERAGE(IF($I$199:$R$199=2,(I172:R172),""))),
IF(Options!$D$20=1, IFERROR(GEOMEAN(IF($I$199:$R$199=1,(I172:R172)+0.0001,"")),
     GEOMEAN(IF($I$199:$R$199=2,(I172:R172)+0.0001,""))))))</f>
        <v>4.5</v>
      </c>
      <c r="G172" s="89" cm="1">
        <f t="array" ref="G172">IF(Options!$D$18=1, IFERROR(MAX(IF($I$200:$R$200=1,(I172:R172),"")),
     MAX(IF($I$200:$R$200=2,(I172:R172),""))),
IF(Options!$D$19=1, IFERROR(AVERAGE(IF($I$200:$R$200=1,(I172:R172),"")),
     AVERAGE(IF($I$200:$R$200=2,(I172:R172),""))),
IF(Options!$D$20=1, IFERROR(GEOMEAN(IF($I$200:$R$200=1,(I172:R172)+0.0001,"")),
     GEOMEAN(IF($I$200:$R$200=2,(I172:R172)+0.0001,""))))))</f>
        <v>10</v>
      </c>
      <c r="H172" s="103" t="s">
        <v>340</v>
      </c>
      <c r="I172" s="89">
        <v>0</v>
      </c>
      <c r="J172" s="89">
        <v>10</v>
      </c>
      <c r="K172" s="89">
        <v>5.8974358974358996</v>
      </c>
      <c r="L172" s="89">
        <v>6.0788010422523797</v>
      </c>
      <c r="M172" s="89">
        <v>7.6200000000000004E-2</v>
      </c>
      <c r="N172" s="89">
        <v>1.6E-2</v>
      </c>
      <c r="O172" s="89">
        <v>5.0953846153846198</v>
      </c>
      <c r="P172" s="89">
        <v>4.5</v>
      </c>
      <c r="Q172" s="184">
        <v>0</v>
      </c>
      <c r="R172" s="186">
        <v>0</v>
      </c>
      <c r="S172" s="185"/>
    </row>
    <row r="173" spans="1:19" x14ac:dyDescent="0.2">
      <c r="A173" s="85">
        <v>168</v>
      </c>
      <c r="B173" s="85" t="s">
        <v>341</v>
      </c>
      <c r="C173" s="85" t="s">
        <v>342</v>
      </c>
      <c r="D173" s="86" t="str">
        <f t="shared" si="2"/>
        <v/>
      </c>
      <c r="E173" s="89">
        <f>IF(Options!$D$24 = 1, MAX(F173, G173),
IF(Options!$D$25 = 1, AVERAGE(F173,G173),
IF(Options!$D$26 = 1, IFERROR(GEOMEAN(F173, G173), MAX(F173, G173)))))</f>
        <v>7.3577985838156783</v>
      </c>
      <c r="F173" s="89" cm="1">
        <f t="array" ref="F173">IF(Options!$D$18=1, IFERROR(MAX(IF($I$199:$R$199=1,(I173:R173),"")),
     MAX(IF($I$199:$R$199=2,(I173:R173),""))),
IF(Options!$D$19=1, IFERROR(AVERAGE(IF($I$199:$R$199=1,(I173:R173),"")),
     AVERAGE(IF($I$199:$R$199=2,(I173:R173),""))),
IF(Options!$D$20=1, IFERROR(GEOMEAN(IF($I$199:$R$199=1,(I173:R173)+0.0001,"")),
     GEOMEAN(IF($I$199:$R$199=2,(I173:R173)+0.0001,""))))))</f>
        <v>7.54</v>
      </c>
      <c r="G173" s="89" cm="1">
        <f t="array" ref="G173">IF(Options!$D$18=1, IFERROR(MAX(IF($I$200:$R$200=1,(I173:R173),"")),
     MAX(IF($I$200:$R$200=2,(I173:R173),""))),
IF(Options!$D$19=1, IFERROR(AVERAGE(IF($I$200:$R$200=1,(I173:R173),"")),
     AVERAGE(IF($I$200:$R$200=2,(I173:R173),""))),
IF(Options!$D$20=1, IFERROR(GEOMEAN(IF($I$200:$R$200=1,(I173:R173)+0.0001,"")),
     GEOMEAN(IF($I$200:$R$200=2,(I173:R173)+0.0001,""))))))</f>
        <v>7.18</v>
      </c>
      <c r="H173" s="103" t="s">
        <v>342</v>
      </c>
      <c r="I173" s="89">
        <v>7.54</v>
      </c>
      <c r="J173" s="89">
        <v>2.3809523809523698</v>
      </c>
      <c r="K173" s="89">
        <v>6.6666666666748099E-4</v>
      </c>
      <c r="L173" s="89">
        <v>6.6666666666748099E-4</v>
      </c>
      <c r="M173" s="89">
        <v>0</v>
      </c>
      <c r="N173" s="89">
        <v>0</v>
      </c>
      <c r="O173" s="89">
        <v>7.18</v>
      </c>
      <c r="P173" s="89">
        <v>5.75</v>
      </c>
      <c r="Q173" s="184">
        <v>0</v>
      </c>
      <c r="R173" s="186">
        <v>0</v>
      </c>
      <c r="S173" s="185"/>
    </row>
    <row r="174" spans="1:19" x14ac:dyDescent="0.2">
      <c r="A174" s="85">
        <v>169</v>
      </c>
      <c r="B174" s="85" t="s">
        <v>343</v>
      </c>
      <c r="C174" s="85" t="s">
        <v>344</v>
      </c>
      <c r="D174" s="86" t="str">
        <f t="shared" si="2"/>
        <v/>
      </c>
      <c r="E174" s="89">
        <f>IF(Options!$D$24 = 1, MAX(F174, G174),
IF(Options!$D$25 = 1, AVERAGE(F174,G174),
IF(Options!$D$26 = 1, IFERROR(GEOMEAN(F174, G174), MAX(F174, G174)))))</f>
        <v>6.8482002127454011</v>
      </c>
      <c r="F174" s="89" cm="1">
        <f t="array" ref="F174">IF(Options!$D$18=1, IFERROR(MAX(IF($I$199:$R$199=1,(I174:R174),"")),
     MAX(IF($I$199:$R$199=2,(I174:R174),""))),
IF(Options!$D$19=1, IFERROR(AVERAGE(IF($I$199:$R$199=1,(I174:R174),"")),
     AVERAGE(IF($I$199:$R$199=2,(I174:R174),""))),
IF(Options!$D$20=1, IFERROR(GEOMEAN(IF($I$199:$R$199=1,(I174:R174)+0.0001,"")),
     GEOMEAN(IF($I$199:$R$199=2,(I174:R174)+0.0001,""))))))</f>
        <v>7.64</v>
      </c>
      <c r="G174" s="89" cm="1">
        <f t="array" ref="G174">IF(Options!$D$18=1, IFERROR(MAX(IF($I$200:$R$200=1,(I174:R174),"")),
     MAX(IF($I$200:$R$200=2,(I174:R174),""))),
IF(Options!$D$19=1, IFERROR(AVERAGE(IF($I$200:$R$200=1,(I174:R174),"")),
     AVERAGE(IF($I$200:$R$200=2,(I174:R174),""))),
IF(Options!$D$20=1, IFERROR(GEOMEAN(IF($I$200:$R$200=1,(I174:R174)+0.0001,"")),
     GEOMEAN(IF($I$200:$R$200=2,(I174:R174)+0.0001,""))))))</f>
        <v>6.1384615384615397</v>
      </c>
      <c r="H174" s="103" t="s">
        <v>344</v>
      </c>
      <c r="I174" s="89">
        <v>7.64</v>
      </c>
      <c r="J174" s="89">
        <v>0</v>
      </c>
      <c r="K174" s="89" t="s">
        <v>473</v>
      </c>
      <c r="L174" s="89" t="s">
        <v>473</v>
      </c>
      <c r="M174" s="89" t="s">
        <v>473</v>
      </c>
      <c r="N174" s="89" t="s">
        <v>473</v>
      </c>
      <c r="O174" s="89">
        <v>6.1384615384615397</v>
      </c>
      <c r="P174" s="89">
        <v>3.25</v>
      </c>
      <c r="Q174" s="184">
        <v>0</v>
      </c>
      <c r="R174" s="186">
        <v>0</v>
      </c>
      <c r="S174" s="185"/>
    </row>
    <row r="175" spans="1:19" x14ac:dyDescent="0.2">
      <c r="A175" s="85">
        <v>170</v>
      </c>
      <c r="B175" s="85" t="s">
        <v>345</v>
      </c>
      <c r="C175" s="85" t="s">
        <v>346</v>
      </c>
      <c r="D175" s="86" t="str">
        <f t="shared" si="2"/>
        <v/>
      </c>
      <c r="E175" s="89">
        <f>IF(Options!$D$24 = 1, MAX(F175, G175),
IF(Options!$D$25 = 1, AVERAGE(F175,G175),
IF(Options!$D$26 = 1, IFERROR(GEOMEAN(F175, G175), MAX(F175, G175)))))</f>
        <v>9.1547541643412487</v>
      </c>
      <c r="F175" s="89" cm="1">
        <f t="array" ref="F175">IF(Options!$D$18=1, IFERROR(MAX(IF($I$199:$R$199=1,(I175:R175),"")),
     MAX(IF($I$199:$R$199=2,(I175:R175),""))),
IF(Options!$D$19=1, IFERROR(AVERAGE(IF($I$199:$R$199=1,(I175:R175),"")),
     AVERAGE(IF($I$199:$R$199=2,(I175:R175),""))),
IF(Options!$D$20=1, IFERROR(GEOMEAN(IF($I$199:$R$199=1,(I175:R175)+0.0001,"")),
     GEOMEAN(IF($I$199:$R$199=2,(I175:R175)+0.0001,""))))))</f>
        <v>8.8000000000000007</v>
      </c>
      <c r="G175" s="89" cm="1">
        <f t="array" ref="G175">IF(Options!$D$18=1, IFERROR(MAX(IF($I$200:$R$200=1,(I175:R175),"")),
     MAX(IF($I$200:$R$200=2,(I175:R175),""))),
IF(Options!$D$19=1, IFERROR(AVERAGE(IF($I$200:$R$200=1,(I175:R175),"")),
     AVERAGE(IF($I$200:$R$200=2,(I175:R175),""))),
IF(Options!$D$20=1, IFERROR(GEOMEAN(IF($I$200:$R$200=1,(I175:R175)+0.0001,"")),
     GEOMEAN(IF($I$200:$R$200=2,(I175:R175)+0.0001,""))))))</f>
        <v>9.5238095238094793</v>
      </c>
      <c r="H175" s="103" t="s">
        <v>346</v>
      </c>
      <c r="I175" s="89">
        <v>8.8000000000000007</v>
      </c>
      <c r="J175" s="89">
        <v>9.5238095238094793</v>
      </c>
      <c r="K175" s="89" t="s">
        <v>473</v>
      </c>
      <c r="L175" s="89" t="s">
        <v>473</v>
      </c>
      <c r="M175" s="89">
        <v>0.71511999999999898</v>
      </c>
      <c r="N175" s="89">
        <v>0</v>
      </c>
      <c r="O175" s="89">
        <v>1.24923076923077</v>
      </c>
      <c r="P175" s="89">
        <v>8.75</v>
      </c>
      <c r="Q175" s="184">
        <v>0</v>
      </c>
      <c r="R175" s="186">
        <v>0</v>
      </c>
      <c r="S175" s="185"/>
    </row>
    <row r="176" spans="1:19" x14ac:dyDescent="0.2">
      <c r="A176" s="85">
        <v>171</v>
      </c>
      <c r="B176" s="85" t="s">
        <v>347</v>
      </c>
      <c r="C176" s="85" t="s">
        <v>348</v>
      </c>
      <c r="D176" s="86" t="str">
        <f t="shared" si="2"/>
        <v/>
      </c>
      <c r="E176" s="89">
        <f>IF(Options!$D$24 = 1, MAX(F176, G176),
IF(Options!$D$25 = 1, AVERAGE(F176,G176),
IF(Options!$D$26 = 1, IFERROR(GEOMEAN(F176, G176), MAX(F176, G176)))))</f>
        <v>8.1628181408138705</v>
      </c>
      <c r="F176" s="89" cm="1">
        <f t="array" ref="F176">IF(Options!$D$18=1, IFERROR(MAX(IF($I$199:$R$199=1,(I176:R176),"")),
     MAX(IF($I$199:$R$199=2,(I176:R176),""))),
IF(Options!$D$19=1, IFERROR(AVERAGE(IF($I$199:$R$199=1,(I176:R176),"")),
     AVERAGE(IF($I$199:$R$199=2,(I176:R176),""))),
IF(Options!$D$20=1, IFERROR(GEOMEAN(IF($I$199:$R$199=1,(I176:R176)+0.0001,"")),
     GEOMEAN(IF($I$199:$R$199=2,(I176:R176)+0.0001,""))))))</f>
        <v>8.98</v>
      </c>
      <c r="G176" s="89" cm="1">
        <f t="array" ref="G176">IF(Options!$D$18=1, IFERROR(MAX(IF($I$200:$R$200=1,(I176:R176),"")),
     MAX(IF($I$200:$R$200=2,(I176:R176),""))),
IF(Options!$D$19=1, IFERROR(AVERAGE(IF($I$200:$R$200=1,(I176:R176),"")),
     AVERAGE(IF($I$200:$R$200=2,(I176:R176),""))),
IF(Options!$D$20=1, IFERROR(GEOMEAN(IF($I$200:$R$200=1,(I176:R176)+0.0001,"")),
     GEOMEAN(IF($I$200:$R$200=2,(I176:R176)+0.0001,""))))))</f>
        <v>7.42</v>
      </c>
      <c r="H176" s="103" t="s">
        <v>348</v>
      </c>
      <c r="I176" s="89">
        <v>8.98</v>
      </c>
      <c r="J176" s="89" t="s">
        <v>473</v>
      </c>
      <c r="K176" s="89" t="s">
        <v>473</v>
      </c>
      <c r="L176" s="89" t="s">
        <v>473</v>
      </c>
      <c r="M176" s="89" t="s">
        <v>473</v>
      </c>
      <c r="N176" s="89" t="s">
        <v>473</v>
      </c>
      <c r="O176" s="89">
        <v>7.42</v>
      </c>
      <c r="P176" s="89">
        <v>5</v>
      </c>
      <c r="Q176" s="184">
        <v>0</v>
      </c>
      <c r="R176" s="186">
        <v>0</v>
      </c>
      <c r="S176" s="185"/>
    </row>
    <row r="177" spans="1:19" x14ac:dyDescent="0.2">
      <c r="A177" s="85">
        <v>172</v>
      </c>
      <c r="B177" s="85" t="s">
        <v>349</v>
      </c>
      <c r="C177" s="85" t="s">
        <v>350</v>
      </c>
      <c r="D177" s="86" t="str">
        <f t="shared" si="2"/>
        <v/>
      </c>
      <c r="E177" s="89">
        <f>IF(Options!$D$24 = 1, MAX(F177, G177),
IF(Options!$D$25 = 1, AVERAGE(F177,G177),
IF(Options!$D$26 = 1, IFERROR(GEOMEAN(F177, G177), MAX(F177, G177)))))</f>
        <v>8.1731266966810203</v>
      </c>
      <c r="F177" s="89" cm="1">
        <f t="array" ref="F177">IF(Options!$D$18=1, IFERROR(MAX(IF($I$199:$R$199=1,(I177:R177),"")),
     MAX(IF($I$199:$R$199=2,(I177:R177),""))),
IF(Options!$D$19=1, IFERROR(AVERAGE(IF($I$199:$R$199=1,(I177:R177),"")),
     AVERAGE(IF($I$199:$R$199=2,(I177:R177),""))),
IF(Options!$D$20=1, IFERROR(GEOMEAN(IF($I$199:$R$199=1,(I177:R177)+0.0001,"")),
     GEOMEAN(IF($I$199:$R$199=2,(I177:R177)+0.0001,""))))))</f>
        <v>6.68</v>
      </c>
      <c r="G177" s="89" cm="1">
        <f t="array" ref="G177">IF(Options!$D$18=1, IFERROR(MAX(IF($I$200:$R$200=1,(I177:R177),"")),
     MAX(IF($I$200:$R$200=2,(I177:R177),""))),
IF(Options!$D$19=1, IFERROR(AVERAGE(IF($I$200:$R$200=1,(I177:R177),"")),
     AVERAGE(IF($I$200:$R$200=2,(I177:R177),""))),
IF(Options!$D$20=1, IFERROR(GEOMEAN(IF($I$200:$R$200=1,(I177:R177)+0.0001,"")),
     GEOMEAN(IF($I$200:$R$200=2,(I177:R177)+0.0001,""))))))</f>
        <v>10</v>
      </c>
      <c r="H177" s="103" t="s">
        <v>350</v>
      </c>
      <c r="I177" s="89">
        <v>6.68</v>
      </c>
      <c r="J177" s="89">
        <v>10</v>
      </c>
      <c r="K177" s="89">
        <v>7.6923076923076898</v>
      </c>
      <c r="L177" s="89">
        <v>10</v>
      </c>
      <c r="M177" s="89">
        <v>0.49815999999999999</v>
      </c>
      <c r="N177" s="89">
        <v>0.40799999999999897</v>
      </c>
      <c r="O177" s="89">
        <v>3.4615384615384599</v>
      </c>
      <c r="P177" s="89">
        <v>4.5</v>
      </c>
      <c r="Q177" s="184">
        <v>0</v>
      </c>
      <c r="R177" s="186">
        <v>0</v>
      </c>
      <c r="S177" s="185"/>
    </row>
    <row r="178" spans="1:19" x14ac:dyDescent="0.2">
      <c r="A178" s="85">
        <v>173</v>
      </c>
      <c r="B178" s="85" t="s">
        <v>351</v>
      </c>
      <c r="C178" s="85" t="s">
        <v>352</v>
      </c>
      <c r="D178" s="86" t="str">
        <f t="shared" si="2"/>
        <v/>
      </c>
      <c r="E178" s="89">
        <f>IF(Options!$D$24 = 1, MAX(F178, G178),
IF(Options!$D$25 = 1, AVERAGE(F178,G178),
IF(Options!$D$26 = 1, IFERROR(GEOMEAN(F178, G178), MAX(F178, G178)))))</f>
        <v>8.3152184062029786</v>
      </c>
      <c r="F178" s="89" cm="1">
        <f t="array" ref="F178">IF(Options!$D$18=1, IFERROR(MAX(IF($I$199:$R$199=1,(I178:R178),"")),
     MAX(IF($I$199:$R$199=2,(I178:R178),""))),
IF(Options!$D$19=1, IFERROR(AVERAGE(IF($I$199:$R$199=1,(I178:R178),"")),
     AVERAGE(IF($I$199:$R$199=2,(I178:R178),""))),
IF(Options!$D$20=1, IFERROR(GEOMEAN(IF($I$199:$R$199=1,(I178:R178)+0.0001,"")),
     GEOMEAN(IF($I$199:$R$199=2,(I178:R178)+0.0001,""))))))</f>
        <v>7.26</v>
      </c>
      <c r="G178" s="89" cm="1">
        <f t="array" ref="G178">IF(Options!$D$18=1, IFERROR(MAX(IF($I$200:$R$200=1,(I178:R178),"")),
     MAX(IF($I$200:$R$200=2,(I178:R178),""))),
IF(Options!$D$19=1, IFERROR(AVERAGE(IF($I$200:$R$200=1,(I178:R178),"")),
     AVERAGE(IF($I$200:$R$200=2,(I178:R178),""))),
IF(Options!$D$20=1, IFERROR(GEOMEAN(IF($I$200:$R$200=1,(I178:R178)+0.0001,"")),
     GEOMEAN(IF($I$200:$R$200=2,(I178:R178)+0.0001,""))))))</f>
        <v>9.5238095238094793</v>
      </c>
      <c r="H178" s="103" t="s">
        <v>352</v>
      </c>
      <c r="I178" s="89">
        <v>7.26</v>
      </c>
      <c r="J178" s="89">
        <v>9.5238095238094793</v>
      </c>
      <c r="K178" s="89">
        <v>0</v>
      </c>
      <c r="L178" s="89">
        <v>0.50091822654787599</v>
      </c>
      <c r="M178" s="89">
        <v>2.3493200000000001</v>
      </c>
      <c r="N178" s="89">
        <v>4.57</v>
      </c>
      <c r="O178" s="89">
        <v>2.5153846153846202</v>
      </c>
      <c r="P178" s="89">
        <v>4.25</v>
      </c>
      <c r="Q178" s="184">
        <v>0</v>
      </c>
      <c r="R178" s="186">
        <v>0</v>
      </c>
      <c r="S178" s="185"/>
    </row>
    <row r="179" spans="1:19" x14ac:dyDescent="0.2">
      <c r="A179" s="85">
        <v>174</v>
      </c>
      <c r="B179" s="85" t="s">
        <v>353</v>
      </c>
      <c r="C179" s="85" t="s">
        <v>354</v>
      </c>
      <c r="D179" s="86" t="str">
        <f t="shared" si="2"/>
        <v/>
      </c>
      <c r="E179" s="89">
        <f>IF(Options!$D$24 = 1, MAX(F179, G179),
IF(Options!$D$25 = 1, AVERAGE(F179,G179),
IF(Options!$D$26 = 1, IFERROR(GEOMEAN(F179, G179), MAX(F179, G179)))))</f>
        <v>6.8920243760451108</v>
      </c>
      <c r="F179" s="89" cm="1">
        <f t="array" ref="F179">IF(Options!$D$18=1, IFERROR(MAX(IF($I$199:$R$199=1,(I179:R179),"")),
     MAX(IF($I$199:$R$199=2,(I179:R179),""))),
IF(Options!$D$19=1, IFERROR(AVERAGE(IF($I$199:$R$199=1,(I179:R179),"")),
     AVERAGE(IF($I$199:$R$199=2,(I179:R179),""))),
IF(Options!$D$20=1, IFERROR(GEOMEAN(IF($I$199:$R$199=1,(I179:R179)+0.0001,"")),
     GEOMEAN(IF($I$199:$R$199=2,(I179:R179)+0.0001,""))))))</f>
        <v>4.75</v>
      </c>
      <c r="G179" s="89" cm="1">
        <f t="array" ref="G179">IF(Options!$D$18=1, IFERROR(MAX(IF($I$200:$R$200=1,(I179:R179),"")),
     MAX(IF($I$200:$R$200=2,(I179:R179),""))),
IF(Options!$D$19=1, IFERROR(AVERAGE(IF($I$200:$R$200=1,(I179:R179),"")),
     AVERAGE(IF($I$200:$R$200=2,(I179:R179),""))),
IF(Options!$D$20=1, IFERROR(GEOMEAN(IF($I$200:$R$200=1,(I179:R179)+0.0001,"")),
     GEOMEAN(IF($I$200:$R$200=2,(I179:R179)+0.0001,""))))))</f>
        <v>10</v>
      </c>
      <c r="H179" s="103" t="s">
        <v>354</v>
      </c>
      <c r="I179" s="89">
        <v>3.52</v>
      </c>
      <c r="J179" s="89">
        <v>0</v>
      </c>
      <c r="K179" s="89">
        <v>5.3028991061838502</v>
      </c>
      <c r="L179" s="89">
        <v>5.5962355187636197</v>
      </c>
      <c r="M179" s="89">
        <v>10</v>
      </c>
      <c r="N179" s="89">
        <v>3.4380000000000002</v>
      </c>
      <c r="O179" s="89">
        <v>0.99384615384615305</v>
      </c>
      <c r="P179" s="89">
        <v>4.75</v>
      </c>
      <c r="Q179" s="184">
        <v>0</v>
      </c>
      <c r="R179" s="186">
        <v>0</v>
      </c>
      <c r="S179" s="185"/>
    </row>
    <row r="180" spans="1:19" x14ac:dyDescent="0.2">
      <c r="A180" s="85">
        <v>175</v>
      </c>
      <c r="B180" s="85" t="s">
        <v>355</v>
      </c>
      <c r="C180" s="85" t="s">
        <v>356</v>
      </c>
      <c r="D180" s="86" t="str">
        <f t="shared" si="2"/>
        <v/>
      </c>
      <c r="E180" s="89">
        <f>IF(Options!$D$24 = 1, MAX(F180, G180),
IF(Options!$D$25 = 1, AVERAGE(F180,G180),
IF(Options!$D$26 = 1, IFERROR(GEOMEAN(F180, G180), MAX(F180, G180)))))</f>
        <v>9.68</v>
      </c>
      <c r="F180" s="89" cm="1">
        <f t="array" ref="F180">IF(Options!$D$18=1, IFERROR(MAX(IF($I$199:$R$199=1,(I180:R180),"")),
     MAX(IF($I$199:$R$199=2,(I180:R180),""))),
IF(Options!$D$19=1, IFERROR(AVERAGE(IF($I$199:$R$199=1,(I180:R180),"")),
     AVERAGE(IF($I$199:$R$199=2,(I180:R180),""))),
IF(Options!$D$20=1, IFERROR(GEOMEAN(IF($I$199:$R$199=1,(I180:R180)+0.0001,"")),
     GEOMEAN(IF($I$199:$R$199=2,(I180:R180)+0.0001,""))))))</f>
        <v>9.68</v>
      </c>
      <c r="G180" s="89" cm="1">
        <f t="array" ref="G180">IF(Options!$D$18=1, IFERROR(MAX(IF($I$200:$R$200=1,(I180:R180),"")),
     MAX(IF($I$200:$R$200=2,(I180:R180),""))),
IF(Options!$D$19=1, IFERROR(AVERAGE(IF($I$200:$R$200=1,(I180:R180),"")),
     AVERAGE(IF($I$200:$R$200=2,(I180:R180),""))),
IF(Options!$D$20=1, IFERROR(GEOMEAN(IF($I$200:$R$200=1,(I180:R180)+0.0001,"")),
     GEOMEAN(IF($I$200:$R$200=2,(I180:R180)+0.0001,""))))))</f>
        <v>0</v>
      </c>
      <c r="H180" s="103" t="s">
        <v>356</v>
      </c>
      <c r="I180" s="89">
        <v>9.68</v>
      </c>
      <c r="J180" s="89" t="s">
        <v>473</v>
      </c>
      <c r="K180" s="89" t="s">
        <v>473</v>
      </c>
      <c r="L180" s="89" t="s">
        <v>473</v>
      </c>
      <c r="M180" s="89" t="s">
        <v>473</v>
      </c>
      <c r="N180" s="89" t="s">
        <v>473</v>
      </c>
      <c r="O180" s="89" t="s">
        <v>473</v>
      </c>
      <c r="P180" s="89">
        <v>7.75</v>
      </c>
      <c r="Q180" s="184">
        <v>0</v>
      </c>
      <c r="R180" s="186">
        <v>0</v>
      </c>
      <c r="S180" s="185"/>
    </row>
    <row r="181" spans="1:19" x14ac:dyDescent="0.2">
      <c r="A181" s="85">
        <v>176</v>
      </c>
      <c r="B181" s="85" t="s">
        <v>357</v>
      </c>
      <c r="C181" s="85" t="s">
        <v>358</v>
      </c>
      <c r="D181" s="86" t="str">
        <f t="shared" si="2"/>
        <v/>
      </c>
      <c r="E181" s="89">
        <f>IF(Options!$D$24 = 1, MAX(F181, G181),
IF(Options!$D$25 = 1, AVERAGE(F181,G181),
IF(Options!$D$26 = 1, IFERROR(GEOMEAN(F181, G181), MAX(F181, G181)))))</f>
        <v>9.4868329805051381</v>
      </c>
      <c r="F181" s="89" cm="1">
        <f t="array" ref="F181">IF(Options!$D$18=1, IFERROR(MAX(IF($I$199:$R$199=1,(I181:R181),"")),
     MAX(IF($I$199:$R$199=2,(I181:R181),""))),
IF(Options!$D$19=1, IFERROR(AVERAGE(IF($I$199:$R$199=1,(I181:R181),"")),
     AVERAGE(IF($I$199:$R$199=2,(I181:R181),""))),
IF(Options!$D$20=1, IFERROR(GEOMEAN(IF($I$199:$R$199=1,(I181:R181)+0.0001,"")),
     GEOMEAN(IF($I$199:$R$199=2,(I181:R181)+0.0001,""))))))</f>
        <v>9</v>
      </c>
      <c r="G181" s="89" cm="1">
        <f t="array" ref="G181">IF(Options!$D$18=1, IFERROR(MAX(IF($I$200:$R$200=1,(I181:R181),"")),
     MAX(IF($I$200:$R$200=2,(I181:R181),""))),
IF(Options!$D$19=1, IFERROR(AVERAGE(IF($I$200:$R$200=1,(I181:R181),"")),
     AVERAGE(IF($I$200:$R$200=2,(I181:R181),""))),
IF(Options!$D$20=1, IFERROR(GEOMEAN(IF($I$200:$R$200=1,(I181:R181)+0.0001,"")),
     GEOMEAN(IF($I$200:$R$200=2,(I181:R181)+0.0001,""))))))</f>
        <v>10</v>
      </c>
      <c r="H181" s="103" t="s">
        <v>358</v>
      </c>
      <c r="I181" s="89">
        <v>6.72</v>
      </c>
      <c r="J181" s="89">
        <v>0</v>
      </c>
      <c r="K181" s="89">
        <v>6.6666666666748099E-4</v>
      </c>
      <c r="L181" s="89">
        <v>6.6666666666748099E-4</v>
      </c>
      <c r="M181" s="89">
        <v>0</v>
      </c>
      <c r="N181" s="89">
        <v>0</v>
      </c>
      <c r="O181" s="89">
        <v>10</v>
      </c>
      <c r="P181" s="89">
        <v>9</v>
      </c>
      <c r="Q181" s="184">
        <v>0</v>
      </c>
      <c r="R181" s="186">
        <v>0</v>
      </c>
      <c r="S181" s="185"/>
    </row>
    <row r="182" spans="1:19" x14ac:dyDescent="0.2">
      <c r="A182" s="85">
        <v>177</v>
      </c>
      <c r="B182" s="85" t="s">
        <v>359</v>
      </c>
      <c r="C182" s="85" t="s">
        <v>360</v>
      </c>
      <c r="D182" s="86" t="str">
        <f t="shared" si="2"/>
        <v/>
      </c>
      <c r="E182" s="89">
        <f>IF(Options!$D$24 = 1, MAX(F182, G182),
IF(Options!$D$25 = 1, AVERAGE(F182,G182),
IF(Options!$D$26 = 1, IFERROR(GEOMEAN(F182, G182), MAX(F182, G182)))))</f>
        <v>10</v>
      </c>
      <c r="F182" s="89" cm="1">
        <f t="array" ref="F182">IF(Options!$D$18=1, IFERROR(MAX(IF($I$199:$R$199=1,(I182:R182),"")),
     MAX(IF($I$199:$R$199=2,(I182:R182),""))),
IF(Options!$D$19=1, IFERROR(AVERAGE(IF($I$199:$R$199=1,(I182:R182),"")),
     AVERAGE(IF($I$199:$R$199=2,(I182:R182),""))),
IF(Options!$D$20=1, IFERROR(GEOMEAN(IF($I$199:$R$199=1,(I182:R182)+0.0001,"")),
     GEOMEAN(IF($I$199:$R$199=2,(I182:R182)+0.0001,""))))))</f>
        <v>10</v>
      </c>
      <c r="G182" s="89" cm="1">
        <f t="array" ref="G182">IF(Options!$D$18=1, IFERROR(MAX(IF($I$200:$R$200=1,(I182:R182),"")),
     MAX(IF($I$200:$R$200=2,(I182:R182),""))),
IF(Options!$D$19=1, IFERROR(AVERAGE(IF($I$200:$R$200=1,(I182:R182),"")),
     AVERAGE(IF($I$200:$R$200=2,(I182:R182),""))),
IF(Options!$D$20=1, IFERROR(GEOMEAN(IF($I$200:$R$200=1,(I182:R182)+0.0001,"")),
     GEOMEAN(IF($I$200:$R$200=2,(I182:R182)+0.0001,""))))))</f>
        <v>10</v>
      </c>
      <c r="H182" s="103" t="s">
        <v>360</v>
      </c>
      <c r="I182" s="89">
        <v>5.14</v>
      </c>
      <c r="J182" s="89">
        <v>9.5238095238094793</v>
      </c>
      <c r="K182" s="89">
        <v>6.6666666666748099E-4</v>
      </c>
      <c r="L182" s="89">
        <v>6.6666666666748099E-4</v>
      </c>
      <c r="M182" s="89">
        <v>1.53599999999994E-2</v>
      </c>
      <c r="N182" s="89">
        <v>6.00000000000023E-3</v>
      </c>
      <c r="O182" s="89">
        <v>5.4646153846153904</v>
      </c>
      <c r="P182" s="89">
        <v>10</v>
      </c>
      <c r="Q182" s="184">
        <v>10</v>
      </c>
      <c r="R182" s="186">
        <v>0</v>
      </c>
      <c r="S182" s="185"/>
    </row>
    <row r="183" spans="1:19" x14ac:dyDescent="0.2">
      <c r="A183" s="85">
        <v>178</v>
      </c>
      <c r="B183" s="85" t="s">
        <v>361</v>
      </c>
      <c r="C183" s="85" t="s">
        <v>362</v>
      </c>
      <c r="D183" s="86" t="str">
        <f t="shared" si="2"/>
        <v/>
      </c>
      <c r="E183" s="89">
        <f>IF(Options!$D$24 = 1, MAX(F183, G183),
IF(Options!$D$25 = 1, AVERAGE(F183,G183),
IF(Options!$D$26 = 1, IFERROR(GEOMEAN(F183, G183), MAX(F183, G183)))))</f>
        <v>8</v>
      </c>
      <c r="F183" s="89" cm="1">
        <f t="array" ref="F183">IF(Options!$D$18=1, IFERROR(MAX(IF($I$199:$R$199=1,(I183:R183),"")),
     MAX(IF($I$199:$R$199=2,(I183:R183),""))),
IF(Options!$D$19=1, IFERROR(AVERAGE(IF($I$199:$R$199=1,(I183:R183),"")),
     AVERAGE(IF($I$199:$R$199=2,(I183:R183),""))),
IF(Options!$D$20=1, IFERROR(GEOMEAN(IF($I$199:$R$199=1,(I183:R183)+0.0001,"")),
     GEOMEAN(IF($I$199:$R$199=2,(I183:R183)+0.0001,""))))))</f>
        <v>6.4</v>
      </c>
      <c r="G183" s="89" cm="1">
        <f t="array" ref="G183">IF(Options!$D$18=1, IFERROR(MAX(IF($I$200:$R$200=1,(I183:R183),"")),
     MAX(IF($I$200:$R$200=2,(I183:R183),""))),
IF(Options!$D$19=1, IFERROR(AVERAGE(IF($I$200:$R$200=1,(I183:R183),"")),
     AVERAGE(IF($I$200:$R$200=2,(I183:R183),""))),
IF(Options!$D$20=1, IFERROR(GEOMEAN(IF($I$200:$R$200=1,(I183:R183)+0.0001,"")),
     GEOMEAN(IF($I$200:$R$200=2,(I183:R183)+0.0001,""))))))</f>
        <v>10</v>
      </c>
      <c r="H183" s="103" t="s">
        <v>362</v>
      </c>
      <c r="I183" s="89">
        <v>6.4</v>
      </c>
      <c r="J183" s="89">
        <v>0</v>
      </c>
      <c r="K183" s="89">
        <v>3.7230464672349601</v>
      </c>
      <c r="L183" s="89">
        <v>4.2441814951231702</v>
      </c>
      <c r="M183" s="89">
        <v>10</v>
      </c>
      <c r="N183" s="89">
        <v>10</v>
      </c>
      <c r="O183" s="89">
        <v>3.2215384615384601</v>
      </c>
      <c r="P183" s="89">
        <v>5</v>
      </c>
      <c r="Q183" s="184">
        <v>0</v>
      </c>
      <c r="R183" s="186">
        <v>0</v>
      </c>
      <c r="S183" s="185"/>
    </row>
    <row r="184" spans="1:19" x14ac:dyDescent="0.2">
      <c r="A184" s="85">
        <v>179</v>
      </c>
      <c r="B184" s="85" t="s">
        <v>363</v>
      </c>
      <c r="C184" s="85" t="s">
        <v>364</v>
      </c>
      <c r="D184" s="86" t="str">
        <f t="shared" si="2"/>
        <v/>
      </c>
      <c r="E184" s="89">
        <f>IF(Options!$D$24 = 1, MAX(F184, G184),
IF(Options!$D$25 = 1, AVERAGE(F184,G184),
IF(Options!$D$26 = 1, IFERROR(GEOMEAN(F184, G184), MAX(F184, G184)))))</f>
        <v>7.5762787699503242</v>
      </c>
      <c r="F184" s="89" cm="1">
        <f t="array" ref="F184">IF(Options!$D$18=1, IFERROR(MAX(IF($I$199:$R$199=1,(I184:R184),"")),
     MAX(IF($I$199:$R$199=2,(I184:R184),""))),
IF(Options!$D$19=1, IFERROR(AVERAGE(IF($I$199:$R$199=1,(I184:R184),"")),
     AVERAGE(IF($I$199:$R$199=2,(I184:R184),""))),
IF(Options!$D$20=1, IFERROR(GEOMEAN(IF($I$199:$R$199=1,(I184:R184)+0.0001,"")),
     GEOMEAN(IF($I$199:$R$199=2,(I184:R184)+0.0001,""))))))</f>
        <v>5.74</v>
      </c>
      <c r="G184" s="89" cm="1">
        <f t="array" ref="G184">IF(Options!$D$18=1, IFERROR(MAX(IF($I$200:$R$200=1,(I184:R184),"")),
     MAX(IF($I$200:$R$200=2,(I184:R184),""))),
IF(Options!$D$19=1, IFERROR(AVERAGE(IF($I$200:$R$200=1,(I184:R184),"")),
     AVERAGE(IF($I$200:$R$200=2,(I184:R184),""))),
IF(Options!$D$20=1, IFERROR(GEOMEAN(IF($I$200:$R$200=1,(I184:R184)+0.0001,"")),
     GEOMEAN(IF($I$200:$R$200=2,(I184:R184)+0.0001,""))))))</f>
        <v>10</v>
      </c>
      <c r="H184" s="103" t="s">
        <v>364</v>
      </c>
      <c r="I184" s="89">
        <v>5.74</v>
      </c>
      <c r="J184" s="89">
        <v>7.1428571428571104</v>
      </c>
      <c r="K184" s="89">
        <v>6.7450191469461904</v>
      </c>
      <c r="L184" s="89">
        <v>5.6792573780689404</v>
      </c>
      <c r="M184" s="89">
        <v>10</v>
      </c>
      <c r="N184" s="89">
        <v>10</v>
      </c>
      <c r="O184" s="89">
        <v>1.93846153846154</v>
      </c>
      <c r="P184" s="89">
        <v>3</v>
      </c>
      <c r="Q184" s="184">
        <v>0</v>
      </c>
      <c r="R184" s="186">
        <v>0</v>
      </c>
      <c r="S184" s="185"/>
    </row>
    <row r="185" spans="1:19" x14ac:dyDescent="0.2">
      <c r="A185" s="85">
        <v>180</v>
      </c>
      <c r="B185" s="85" t="s">
        <v>365</v>
      </c>
      <c r="C185" s="85" t="s">
        <v>366</v>
      </c>
      <c r="D185" s="86" t="str">
        <f t="shared" si="2"/>
        <v/>
      </c>
      <c r="E185" s="89">
        <f>IF(Options!$D$24 = 1, MAX(F185, G185),
IF(Options!$D$25 = 1, AVERAGE(F185,G185),
IF(Options!$D$26 = 1, IFERROR(GEOMEAN(F185, G185), MAX(F185, G185)))))</f>
        <v>3.0907442469411799</v>
      </c>
      <c r="F185" s="89" cm="1">
        <f t="array" ref="F185">IF(Options!$D$18=1, IFERROR(MAX(IF($I$199:$R$199=1,(I185:R185),"")),
     MAX(IF($I$199:$R$199=2,(I185:R185),""))),
IF(Options!$D$19=1, IFERROR(AVERAGE(IF($I$199:$R$199=1,(I185:R185),"")),
     AVERAGE(IF($I$199:$R$199=2,(I185:R185),""))),
IF(Options!$D$20=1, IFERROR(GEOMEAN(IF($I$199:$R$199=1,(I185:R185)+0.0001,"")),
     GEOMEAN(IF($I$199:$R$199=2,(I185:R185)+0.0001,""))))))</f>
        <v>1.25</v>
      </c>
      <c r="G185" s="89" cm="1">
        <f t="array" ref="G185">IF(Options!$D$18=1, IFERROR(MAX(IF($I$200:$R$200=1,(I185:R185),"")),
     MAX(IF($I$200:$R$200=2,(I185:R185),""))),
IF(Options!$D$19=1, IFERROR(AVERAGE(IF($I$200:$R$200=1,(I185:R185),"")),
     AVERAGE(IF($I$200:$R$200=2,(I185:R185),""))),
IF(Options!$D$20=1, IFERROR(GEOMEAN(IF($I$200:$R$200=1,(I185:R185)+0.0001,"")),
     GEOMEAN(IF($I$200:$R$200=2,(I185:R185)+0.0001,""))))))</f>
        <v>7.6421599999999996</v>
      </c>
      <c r="H185" s="103" t="s">
        <v>366</v>
      </c>
      <c r="I185" s="89">
        <v>0</v>
      </c>
      <c r="J185" s="89" t="s">
        <v>473</v>
      </c>
      <c r="K185" s="89">
        <v>0</v>
      </c>
      <c r="L185" s="89">
        <v>0.30214644648769201</v>
      </c>
      <c r="M185" s="89">
        <v>7.6421599999999996</v>
      </c>
      <c r="N185" s="89">
        <v>5.8579999999999997</v>
      </c>
      <c r="O185" s="89">
        <v>2.7076923076923101</v>
      </c>
      <c r="P185" s="89">
        <v>1.25</v>
      </c>
      <c r="Q185" s="184">
        <v>0</v>
      </c>
      <c r="R185" s="186">
        <v>0</v>
      </c>
      <c r="S185" s="185"/>
    </row>
    <row r="186" spans="1:19" x14ac:dyDescent="0.2">
      <c r="A186" s="85">
        <v>181</v>
      </c>
      <c r="B186" s="85" t="s">
        <v>367</v>
      </c>
      <c r="C186" s="85" t="s">
        <v>368</v>
      </c>
      <c r="D186" s="86" t="str">
        <f t="shared" si="2"/>
        <v/>
      </c>
      <c r="E186" s="89">
        <f>IF(Options!$D$24 = 1, MAX(F186, G186),
IF(Options!$D$25 = 1, AVERAGE(F186,G186),
IF(Options!$D$26 = 1, IFERROR(GEOMEAN(F186, G186), MAX(F186, G186)))))</f>
        <v>6.4445970214770441</v>
      </c>
      <c r="F186" s="89" cm="1">
        <f t="array" ref="F186">IF(Options!$D$18=1, IFERROR(MAX(IF($I$199:$R$199=1,(I186:R186),"")),
     MAX(IF($I$199:$R$199=2,(I186:R186),""))),
IF(Options!$D$19=1, IFERROR(AVERAGE(IF($I$199:$R$199=1,(I186:R186),"")),
     AVERAGE(IF($I$199:$R$199=2,(I186:R186),""))),
IF(Options!$D$20=1, IFERROR(GEOMEAN(IF($I$199:$R$199=1,(I186:R186)+0.0001,"")),
     GEOMEAN(IF($I$199:$R$199=2,(I186:R186)+0.0001,""))))))</f>
        <v>7.14</v>
      </c>
      <c r="G186" s="89" cm="1">
        <f t="array" ref="G186">IF(Options!$D$18=1, IFERROR(MAX(IF($I$200:$R$200=1,(I186:R186),"")),
     MAX(IF($I$200:$R$200=2,(I186:R186),""))),
IF(Options!$D$19=1, IFERROR(AVERAGE(IF($I$200:$R$200=1,(I186:R186),"")),
     AVERAGE(IF($I$200:$R$200=2,(I186:R186),""))),
IF(Options!$D$20=1, IFERROR(GEOMEAN(IF($I$200:$R$200=1,(I186:R186)+0.0001,"")),
     GEOMEAN(IF($I$200:$R$200=2,(I186:R186)+0.0001,""))))))</f>
        <v>5.8169230769230804</v>
      </c>
      <c r="H186" s="103" t="s">
        <v>368</v>
      </c>
      <c r="I186" s="89">
        <v>7.14</v>
      </c>
      <c r="J186" s="89">
        <v>2.3809523809523698</v>
      </c>
      <c r="K186" s="89">
        <v>6.6666666666748099E-4</v>
      </c>
      <c r="L186" s="89">
        <v>6.6666666666748099E-4</v>
      </c>
      <c r="M186" s="89">
        <v>0.17092000000000099</v>
      </c>
      <c r="N186" s="89">
        <v>3.4000000000000703E-2</v>
      </c>
      <c r="O186" s="89">
        <v>5.8169230769230804</v>
      </c>
      <c r="P186" s="89">
        <v>5.25</v>
      </c>
      <c r="Q186" s="184">
        <v>0</v>
      </c>
      <c r="R186" s="186">
        <v>0</v>
      </c>
      <c r="S186" s="185"/>
    </row>
    <row r="187" spans="1:19" x14ac:dyDescent="0.2">
      <c r="A187" s="85">
        <v>182</v>
      </c>
      <c r="B187" s="85" t="s">
        <v>369</v>
      </c>
      <c r="C187" s="85" t="s">
        <v>370</v>
      </c>
      <c r="D187" s="86" t="str">
        <f t="shared" si="2"/>
        <v/>
      </c>
      <c r="E187" s="89">
        <f>IF(Options!$D$24 = 1, MAX(F187, G187),
IF(Options!$D$25 = 1, AVERAGE(F187,G187),
IF(Options!$D$26 = 1, IFERROR(GEOMEAN(F187, G187), MAX(F187, G187)))))</f>
        <v>4.3660508471615396</v>
      </c>
      <c r="F187" s="89" cm="1">
        <f t="array" ref="F187">IF(Options!$D$18=1, IFERROR(MAX(IF($I$199:$R$199=1,(I187:R187),"")),
     MAX(IF($I$199:$R$199=2,(I187:R187),""))),
IF(Options!$D$19=1, IFERROR(AVERAGE(IF($I$199:$R$199=1,(I187:R187),"")),
     AVERAGE(IF($I$199:$R$199=2,(I187:R187),""))),
IF(Options!$D$20=1, IFERROR(GEOMEAN(IF($I$199:$R$199=1,(I187:R187)+0.0001,"")),
     GEOMEAN(IF($I$199:$R$199=2,(I187:R187)+0.0001,""))))))</f>
        <v>7.4</v>
      </c>
      <c r="G187" s="89" cm="1">
        <f t="array" ref="G187">IF(Options!$D$18=1, IFERROR(MAX(IF($I$200:$R$200=1,(I187:R187),"")),
     MAX(IF($I$200:$R$200=2,(I187:R187),""))),
IF(Options!$D$19=1, IFERROR(AVERAGE(IF($I$200:$R$200=1,(I187:R187),"")),
     AVERAGE(IF($I$200:$R$200=2,(I187:R187),""))),
IF(Options!$D$20=1, IFERROR(GEOMEAN(IF($I$200:$R$200=1,(I187:R187)+0.0001,"")),
     GEOMEAN(IF($I$200:$R$200=2,(I187:R187)+0.0001,""))))))</f>
        <v>2.5760000000000001</v>
      </c>
      <c r="H187" s="103" t="s">
        <v>370</v>
      </c>
      <c r="I187" s="89">
        <v>7.4</v>
      </c>
      <c r="J187" s="89" t="s">
        <v>473</v>
      </c>
      <c r="K187" s="89">
        <v>0.512820512820513</v>
      </c>
      <c r="L187" s="89">
        <v>1.3412405544552</v>
      </c>
      <c r="M187" s="89">
        <v>2.1631999999999998</v>
      </c>
      <c r="N187" s="89">
        <v>2.5760000000000001</v>
      </c>
      <c r="O187" s="89" t="s">
        <v>473</v>
      </c>
      <c r="P187" s="89">
        <v>5.25</v>
      </c>
      <c r="Q187" s="184">
        <v>0</v>
      </c>
      <c r="R187" s="186">
        <v>0</v>
      </c>
      <c r="S187" s="185"/>
    </row>
    <row r="188" spans="1:19" x14ac:dyDescent="0.2">
      <c r="A188" s="85">
        <v>183</v>
      </c>
      <c r="B188" s="85" t="s">
        <v>371</v>
      </c>
      <c r="C188" s="85" t="s">
        <v>372</v>
      </c>
      <c r="D188" s="86" t="str">
        <f t="shared" si="2"/>
        <v/>
      </c>
      <c r="E188" s="89">
        <f>IF(Options!$D$24 = 1, MAX(F188, G188),
IF(Options!$D$25 = 1, AVERAGE(F188,G188),
IF(Options!$D$26 = 1, IFERROR(GEOMEAN(F188, G188), MAX(F188, G188)))))</f>
        <v>6.6904338246413104</v>
      </c>
      <c r="F188" s="89" cm="1">
        <f t="array" ref="F188">IF(Options!$D$18=1, IFERROR(MAX(IF($I$199:$R$199=1,(I188:R188),"")),
     MAX(IF($I$199:$R$199=2,(I188:R188),""))),
IF(Options!$D$19=1, IFERROR(AVERAGE(IF($I$199:$R$199=1,(I188:R188),"")),
     AVERAGE(IF($I$199:$R$199=2,(I188:R188),""))),
IF(Options!$D$20=1, IFERROR(GEOMEAN(IF($I$199:$R$199=1,(I188:R188)+0.0001,"")),
     GEOMEAN(IF($I$199:$R$199=2,(I188:R188)+0.0001,""))))))</f>
        <v>9.4</v>
      </c>
      <c r="G188" s="89" cm="1">
        <f t="array" ref="G188">IF(Options!$D$18=1, IFERROR(MAX(IF($I$200:$R$200=1,(I188:R188),"")),
     MAX(IF($I$200:$R$200=2,(I188:R188),""))),
IF(Options!$D$19=1, IFERROR(AVERAGE(IF($I$200:$R$200=1,(I188:R188),"")),
     AVERAGE(IF($I$200:$R$200=2,(I188:R188),""))),
IF(Options!$D$20=1, IFERROR(GEOMEAN(IF($I$200:$R$200=1,(I188:R188)+0.0001,"")),
     GEOMEAN(IF($I$200:$R$200=2,(I188:R188)+0.0001,""))))))</f>
        <v>4.7619047619047397</v>
      </c>
      <c r="H188" s="103" t="s">
        <v>372</v>
      </c>
      <c r="I188" s="89">
        <v>9.4</v>
      </c>
      <c r="J188" s="89">
        <v>4.7619047619047397</v>
      </c>
      <c r="K188" s="89">
        <v>2.3869325735992399</v>
      </c>
      <c r="L188" s="89">
        <v>3.8466127661460301</v>
      </c>
      <c r="M188" s="89">
        <v>1.11168</v>
      </c>
      <c r="N188" s="89">
        <v>0.72399999999999998</v>
      </c>
      <c r="O188" s="89">
        <v>1.61846153846154</v>
      </c>
      <c r="P188" s="89">
        <v>6</v>
      </c>
      <c r="Q188" s="184">
        <v>0</v>
      </c>
      <c r="R188" s="186">
        <v>0</v>
      </c>
      <c r="S188" s="185"/>
    </row>
    <row r="189" spans="1:19" x14ac:dyDescent="0.2">
      <c r="A189" s="85">
        <v>184</v>
      </c>
      <c r="B189" s="85" t="s">
        <v>373</v>
      </c>
      <c r="C189" s="85" t="s">
        <v>374</v>
      </c>
      <c r="D189" s="86" t="str">
        <f t="shared" si="2"/>
        <v/>
      </c>
      <c r="E189" s="89">
        <f>IF(Options!$D$24 = 1, MAX(F189, G189),
IF(Options!$D$25 = 1, AVERAGE(F189,G189),
IF(Options!$D$26 = 1, IFERROR(GEOMEAN(F189, G189), MAX(F189, G189)))))</f>
        <v>3.687400585361329</v>
      </c>
      <c r="F189" s="89" cm="1">
        <f t="array" ref="F189">IF(Options!$D$18=1, IFERROR(MAX(IF($I$199:$R$199=1,(I189:R189),"")),
     MAX(IF($I$199:$R$199=2,(I189:R189),""))),
IF(Options!$D$19=1, IFERROR(AVERAGE(IF($I$199:$R$199=1,(I189:R189),"")),
     AVERAGE(IF($I$199:$R$199=2,(I189:R189),""))),
IF(Options!$D$20=1, IFERROR(GEOMEAN(IF($I$199:$R$199=1,(I189:R189)+0.0001,"")),
     GEOMEAN(IF($I$199:$R$199=2,(I189:R189)+0.0001,""))))))</f>
        <v>4.5</v>
      </c>
      <c r="G189" s="89" cm="1">
        <f t="array" ref="G189">IF(Options!$D$18=1, IFERROR(MAX(IF($I$200:$R$200=1,(I189:R189),"")),
     MAX(IF($I$200:$R$200=2,(I189:R189),""))),
IF(Options!$D$19=1, IFERROR(AVERAGE(IF($I$200:$R$200=1,(I189:R189),"")),
     AVERAGE(IF($I$200:$R$200=2,(I189:R189),""))),
IF(Options!$D$20=1, IFERROR(GEOMEAN(IF($I$200:$R$200=1,(I189:R189)+0.0001,"")),
     GEOMEAN(IF($I$200:$R$200=2,(I189:R189)+0.0001,""))))))</f>
        <v>3.02153846153846</v>
      </c>
      <c r="H189" s="103" t="s">
        <v>374</v>
      </c>
      <c r="I189" s="89">
        <v>4.18</v>
      </c>
      <c r="J189" s="89" t="s">
        <v>473</v>
      </c>
      <c r="K189" s="89">
        <v>6.6666666666748099E-4</v>
      </c>
      <c r="L189" s="89">
        <v>6.6666666666748099E-4</v>
      </c>
      <c r="M189" s="89">
        <v>1.12000000000023E-3</v>
      </c>
      <c r="N189" s="89">
        <v>0</v>
      </c>
      <c r="O189" s="89">
        <v>3.02153846153846</v>
      </c>
      <c r="P189" s="89">
        <v>4.5</v>
      </c>
      <c r="Q189" s="184">
        <v>0</v>
      </c>
      <c r="R189" s="186">
        <v>0</v>
      </c>
      <c r="S189" s="185"/>
    </row>
    <row r="190" spans="1:19" x14ac:dyDescent="0.2">
      <c r="A190" s="85">
        <v>185</v>
      </c>
      <c r="B190" s="85" t="s">
        <v>375</v>
      </c>
      <c r="C190" s="85" t="s">
        <v>376</v>
      </c>
      <c r="D190" s="86" t="str">
        <f t="shared" si="2"/>
        <v/>
      </c>
      <c r="E190" s="89">
        <f>IF(Options!$D$24 = 1, MAX(F190, G190),
IF(Options!$D$25 = 1, AVERAGE(F190,G190),
IF(Options!$D$26 = 1, IFERROR(GEOMEAN(F190, G190), MAX(F190, G190)))))</f>
        <v>9.1443451170134225</v>
      </c>
      <c r="F190" s="89" cm="1">
        <f t="array" ref="F190">IF(Options!$D$18=1, IFERROR(MAX(IF($I$199:$R$199=1,(I190:R190),"")),
     MAX(IF($I$199:$R$199=2,(I190:R190),""))),
IF(Options!$D$19=1, IFERROR(AVERAGE(IF($I$199:$R$199=1,(I190:R190),"")),
     AVERAGE(IF($I$199:$R$199=2,(I190:R190),""))),
IF(Options!$D$20=1, IFERROR(GEOMEAN(IF($I$199:$R$199=1,(I190:R190)+0.0001,"")),
     GEOMEAN(IF($I$199:$R$199=2,(I190:R190)+0.0001,""))))))</f>
        <v>8.7799999999999994</v>
      </c>
      <c r="G190" s="89" cm="1">
        <f t="array" ref="G190">IF(Options!$D$18=1, IFERROR(MAX(IF($I$200:$R$200=1,(I190:R190),"")),
     MAX(IF($I$200:$R$200=2,(I190:R190),""))),
IF(Options!$D$19=1, IFERROR(AVERAGE(IF($I$200:$R$200=1,(I190:R190),"")),
     AVERAGE(IF($I$200:$R$200=2,(I190:R190),""))),
IF(Options!$D$20=1, IFERROR(GEOMEAN(IF($I$200:$R$200=1,(I190:R190)+0.0001,"")),
     GEOMEAN(IF($I$200:$R$200=2,(I190:R190)+0.0001,""))))))</f>
        <v>9.5238095238094793</v>
      </c>
      <c r="H190" s="103" t="s">
        <v>376</v>
      </c>
      <c r="I190" s="89">
        <v>8.7799999999999994</v>
      </c>
      <c r="J190" s="89">
        <v>9.5238095238094793</v>
      </c>
      <c r="K190" s="89" t="s">
        <v>473</v>
      </c>
      <c r="L190" s="89" t="s">
        <v>473</v>
      </c>
      <c r="M190" s="89">
        <v>0</v>
      </c>
      <c r="N190" s="89">
        <v>0</v>
      </c>
      <c r="O190" s="89">
        <v>9.1030769230769195</v>
      </c>
      <c r="P190" s="89">
        <v>8.25</v>
      </c>
      <c r="Q190" s="184">
        <v>0</v>
      </c>
      <c r="R190" s="186">
        <v>0</v>
      </c>
      <c r="S190" s="185"/>
    </row>
    <row r="191" spans="1:19" x14ac:dyDescent="0.2">
      <c r="A191" s="85">
        <v>186</v>
      </c>
      <c r="B191" s="85" t="s">
        <v>377</v>
      </c>
      <c r="C191" s="85" t="s">
        <v>378</v>
      </c>
      <c r="D191" s="86" t="str">
        <f t="shared" si="2"/>
        <v/>
      </c>
      <c r="E191" s="89">
        <f>IF(Options!$D$24 = 1, MAX(F191, G191),
IF(Options!$D$25 = 1, AVERAGE(F191,G191),
IF(Options!$D$26 = 1, IFERROR(GEOMEAN(F191, G191), MAX(F191, G191)))))</f>
        <v>8.7200000000000006</v>
      </c>
      <c r="F191" s="89" cm="1">
        <f t="array" ref="F191">IF(Options!$D$18=1, IFERROR(MAX(IF($I$199:$R$199=1,(I191:R191),"")),
     MAX(IF($I$199:$R$199=2,(I191:R191),""))),
IF(Options!$D$19=1, IFERROR(AVERAGE(IF($I$199:$R$199=1,(I191:R191),"")),
     AVERAGE(IF($I$199:$R$199=2,(I191:R191),""))),
IF(Options!$D$20=1, IFERROR(GEOMEAN(IF($I$199:$R$199=1,(I191:R191)+0.0001,"")),
     GEOMEAN(IF($I$199:$R$199=2,(I191:R191)+0.0001,""))))))</f>
        <v>8.7200000000000006</v>
      </c>
      <c r="G191" s="89" cm="1">
        <f t="array" ref="G191">IF(Options!$D$18=1, IFERROR(MAX(IF($I$200:$R$200=1,(I191:R191),"")),
     MAX(IF($I$200:$R$200=2,(I191:R191),""))),
IF(Options!$D$19=1, IFERROR(AVERAGE(IF($I$200:$R$200=1,(I191:R191),"")),
     AVERAGE(IF($I$200:$R$200=2,(I191:R191),""))),
IF(Options!$D$20=1, IFERROR(GEOMEAN(IF($I$200:$R$200=1,(I191:R191)+0.0001,"")),
     GEOMEAN(IF($I$200:$R$200=2,(I191:R191)+0.0001,""))))))</f>
        <v>0</v>
      </c>
      <c r="H191" s="103" t="s">
        <v>378</v>
      </c>
      <c r="I191" s="89">
        <v>8.7200000000000006</v>
      </c>
      <c r="J191" s="89" t="s">
        <v>473</v>
      </c>
      <c r="K191" s="89" t="s">
        <v>473</v>
      </c>
      <c r="L191" s="89" t="s">
        <v>473</v>
      </c>
      <c r="M191" s="89">
        <v>0</v>
      </c>
      <c r="N191" s="89">
        <v>0</v>
      </c>
      <c r="O191" s="89" t="s">
        <v>473</v>
      </c>
      <c r="P191" s="89">
        <v>3.25</v>
      </c>
      <c r="Q191" s="184">
        <v>0</v>
      </c>
      <c r="R191" s="186">
        <v>0</v>
      </c>
      <c r="S191" s="185"/>
    </row>
    <row r="192" spans="1:19" x14ac:dyDescent="0.2">
      <c r="A192" s="85">
        <v>187</v>
      </c>
      <c r="B192" s="85" t="s">
        <v>379</v>
      </c>
      <c r="C192" s="85" t="s">
        <v>380</v>
      </c>
      <c r="D192" s="86" t="str">
        <f t="shared" si="2"/>
        <v/>
      </c>
      <c r="E192" s="89">
        <f>IF(Options!$D$24 = 1, MAX(F192, G192),
IF(Options!$D$25 = 1, AVERAGE(F192,G192),
IF(Options!$D$26 = 1, IFERROR(GEOMEAN(F192, G192), MAX(F192, G192)))))</f>
        <v>10</v>
      </c>
      <c r="F192" s="89" cm="1">
        <f t="array" ref="F192">IF(Options!$D$18=1, IFERROR(MAX(IF($I$199:$R$199=1,(I192:R192),"")),
     MAX(IF($I$199:$R$199=2,(I192:R192),""))),
IF(Options!$D$19=1, IFERROR(AVERAGE(IF($I$199:$R$199=1,(I192:R192),"")),
     AVERAGE(IF($I$199:$R$199=2,(I192:R192),""))),
IF(Options!$D$20=1, IFERROR(GEOMEAN(IF($I$199:$R$199=1,(I192:R192)+0.0001,"")),
     GEOMEAN(IF($I$199:$R$199=2,(I192:R192)+0.0001,""))))))</f>
        <v>10</v>
      </c>
      <c r="G192" s="89" cm="1">
        <f t="array" ref="G192">IF(Options!$D$18=1, IFERROR(MAX(IF($I$200:$R$200=1,(I192:R192),"")),
     MAX(IF($I$200:$R$200=2,(I192:R192),""))),
IF(Options!$D$19=1, IFERROR(AVERAGE(IF($I$200:$R$200=1,(I192:R192),"")),
     AVERAGE(IF($I$200:$R$200=2,(I192:R192),""))),
IF(Options!$D$20=1, IFERROR(GEOMEAN(IF($I$200:$R$200=1,(I192:R192)+0.0001,"")),
     GEOMEAN(IF($I$200:$R$200=2,(I192:R192)+0.0001,""))))))</f>
        <v>10</v>
      </c>
      <c r="H192" s="140" t="s">
        <v>380</v>
      </c>
      <c r="I192" s="89">
        <v>10</v>
      </c>
      <c r="J192" s="89">
        <v>4.7619047619047397</v>
      </c>
      <c r="K192" s="89">
        <v>10</v>
      </c>
      <c r="L192" s="89">
        <v>6.84039487870103</v>
      </c>
      <c r="M192" s="89">
        <v>0.117840000000001</v>
      </c>
      <c r="N192" s="89">
        <v>0.95799999999999996</v>
      </c>
      <c r="O192" s="89">
        <v>9.1030769230769195</v>
      </c>
      <c r="P192" s="89">
        <v>10</v>
      </c>
      <c r="Q192" s="184">
        <v>0</v>
      </c>
      <c r="R192" s="186">
        <v>0</v>
      </c>
      <c r="S192" s="185"/>
    </row>
    <row r="193" spans="1:19" x14ac:dyDescent="0.2">
      <c r="A193" s="85">
        <v>188</v>
      </c>
      <c r="B193" s="85" t="s">
        <v>381</v>
      </c>
      <c r="C193" s="85" t="s">
        <v>382</v>
      </c>
      <c r="D193" s="86" t="str">
        <f t="shared" si="2"/>
        <v/>
      </c>
      <c r="E193" s="89">
        <f>IF(Options!$D$24 = 1, MAX(F193, G193),
IF(Options!$D$25 = 1, AVERAGE(F193,G193),
IF(Options!$D$26 = 1, IFERROR(GEOMEAN(F193, G193), MAX(F193, G193)))))</f>
        <v>6.9436507482941208</v>
      </c>
      <c r="F193" s="89" cm="1">
        <f t="array" ref="F193">IF(Options!$D$18=1, IFERROR(MAX(IF($I$199:$R$199=1,(I193:R193),"")),
     MAX(IF($I$199:$R$199=2,(I193:R193),""))),
IF(Options!$D$19=1, IFERROR(AVERAGE(IF($I$199:$R$199=1,(I193:R193),"")),
     AVERAGE(IF($I$199:$R$199=2,(I193:R193),""))),
IF(Options!$D$20=1, IFERROR(GEOMEAN(IF($I$199:$R$199=1,(I193:R193)+0.0001,"")),
     GEOMEAN(IF($I$199:$R$199=2,(I193:R193)+0.0001,""))))))</f>
        <v>6.75</v>
      </c>
      <c r="G193" s="89" cm="1">
        <f t="array" ref="G193">IF(Options!$D$18=1, IFERROR(MAX(IF($I$200:$R$200=1,(I193:R193),"")),
     MAX(IF($I$200:$R$200=2,(I193:R193),""))),
IF(Options!$D$19=1, IFERROR(AVERAGE(IF($I$200:$R$200=1,(I193:R193),"")),
     AVERAGE(IF($I$200:$R$200=2,(I193:R193),""))),
IF(Options!$D$20=1, IFERROR(GEOMEAN(IF($I$200:$R$200=1,(I193:R193)+0.0001,"")),
     GEOMEAN(IF($I$200:$R$200=2,(I193:R193)+0.0001,""))))))</f>
        <v>7.1428571428571104</v>
      </c>
      <c r="H193" s="140" t="s">
        <v>382</v>
      </c>
      <c r="I193" s="89">
        <v>3.04</v>
      </c>
      <c r="J193" s="89">
        <v>7.1428571428571104</v>
      </c>
      <c r="K193" s="89">
        <v>0</v>
      </c>
      <c r="L193" s="89">
        <v>0.21085730542123601</v>
      </c>
      <c r="M193" s="89">
        <v>0.73024</v>
      </c>
      <c r="N193" s="89">
        <v>2.66</v>
      </c>
      <c r="O193" s="89">
        <v>2.9</v>
      </c>
      <c r="P193" s="89">
        <v>6.75</v>
      </c>
      <c r="Q193" s="184">
        <v>0</v>
      </c>
      <c r="R193" s="186">
        <v>0</v>
      </c>
      <c r="S193" s="185"/>
    </row>
    <row r="194" spans="1:19" x14ac:dyDescent="0.2">
      <c r="A194" s="85">
        <v>189</v>
      </c>
      <c r="B194" s="85" t="s">
        <v>383</v>
      </c>
      <c r="C194" s="85" t="s">
        <v>384</v>
      </c>
      <c r="D194" s="86" t="str">
        <f t="shared" si="2"/>
        <v/>
      </c>
      <c r="E194" s="89">
        <f>IF(Options!$D$24 = 1, MAX(F194, G194),
IF(Options!$D$25 = 1, AVERAGE(F194,G194),
IF(Options!$D$26 = 1, IFERROR(GEOMEAN(F194, G194), MAX(F194, G194)))))</f>
        <v>8.2237928737760164</v>
      </c>
      <c r="F194" s="89" cm="1">
        <f t="array" ref="F194">IF(Options!$D$18=1, IFERROR(MAX(IF($I$199:$R$199=1,(I194:R194),"")),
     MAX(IF($I$199:$R$199=2,(I194:R194),""))),
IF(Options!$D$19=1, IFERROR(AVERAGE(IF($I$199:$R$199=1,(I194:R194),"")),
     AVERAGE(IF($I$199:$R$199=2,(I194:R194),""))),
IF(Options!$D$20=1, IFERROR(GEOMEAN(IF($I$199:$R$199=1,(I194:R194)+0.0001,"")),
     GEOMEAN(IF($I$199:$R$199=2,(I194:R194)+0.0001,""))))))</f>
        <v>10</v>
      </c>
      <c r="G194" s="89" cm="1">
        <f t="array" ref="G194">IF(Options!$D$18=1, IFERROR(MAX(IF($I$200:$R$200=1,(I194:R194),"")),
     MAX(IF($I$200:$R$200=2,(I194:R194),""))),
IF(Options!$D$19=1, IFERROR(AVERAGE(IF($I$200:$R$200=1,(I194:R194),"")),
     AVERAGE(IF($I$200:$R$200=2,(I194:R194),""))),
IF(Options!$D$20=1, IFERROR(GEOMEAN(IF($I$200:$R$200=1,(I194:R194)+0.0001,"")),
     GEOMEAN(IF($I$200:$R$200=2,(I194:R194)+0.0001,""))))))</f>
        <v>6.7630769230769197</v>
      </c>
      <c r="H194" s="140" t="s">
        <v>384</v>
      </c>
      <c r="I194" s="89">
        <v>8.26</v>
      </c>
      <c r="J194" s="89">
        <v>0</v>
      </c>
      <c r="K194" s="89">
        <v>0</v>
      </c>
      <c r="L194" s="89">
        <v>0</v>
      </c>
      <c r="M194" s="89">
        <v>0.44231999999999899</v>
      </c>
      <c r="N194" s="89">
        <v>0.32600000000000101</v>
      </c>
      <c r="O194" s="89">
        <v>6.7630769230769197</v>
      </c>
      <c r="P194" s="89">
        <v>10</v>
      </c>
      <c r="Q194" s="184">
        <v>0</v>
      </c>
      <c r="R194" s="186">
        <v>0</v>
      </c>
      <c r="S194" s="185"/>
    </row>
    <row r="195" spans="1:19" x14ac:dyDescent="0.2">
      <c r="A195" s="85">
        <v>190</v>
      </c>
      <c r="B195" s="85" t="s">
        <v>385</v>
      </c>
      <c r="C195" s="85" t="s">
        <v>386</v>
      </c>
      <c r="D195" s="86" t="str">
        <f t="shared" si="2"/>
        <v/>
      </c>
      <c r="E195" s="89">
        <f>IF(Options!$D$24 = 1, MAX(F195, G195),
IF(Options!$D$25 = 1, AVERAGE(F195,G195),
IF(Options!$D$26 = 1, IFERROR(GEOMEAN(F195, G195), MAX(F195, G195)))))</f>
        <v>6.6745786383860972</v>
      </c>
      <c r="F195" s="89" cm="1">
        <f t="array" ref="F195">IF(Options!$D$18=1, IFERROR(MAX(IF($I$199:$R$199=1,(I195:R195),"")),
     MAX(IF($I$199:$R$199=2,(I195:R195),""))),
IF(Options!$D$19=1, IFERROR(AVERAGE(IF($I$199:$R$199=1,(I195:R195),"")),
     AVERAGE(IF($I$199:$R$199=2,(I195:R195),""))),
IF(Options!$D$20=1, IFERROR(GEOMEAN(IF($I$199:$R$199=1,(I195:R195)+0.0001,"")),
     GEOMEAN(IF($I$199:$R$199=2,(I195:R195)+0.0001,""))))))</f>
        <v>8.25</v>
      </c>
      <c r="G195" s="89" cm="1">
        <f t="array" ref="G195">IF(Options!$D$18=1, IFERROR(MAX(IF($I$200:$R$200=1,(I195:R195),"")),
     MAX(IF($I$200:$R$200=2,(I195:R195),""))),
IF(Options!$D$19=1, IFERROR(AVERAGE(IF($I$200:$R$200=1,(I195:R195),"")),
     AVERAGE(IF($I$200:$R$200=2,(I195:R195),""))),
IF(Options!$D$20=1, IFERROR(GEOMEAN(IF($I$200:$R$200=1,(I195:R195)+0.0001,"")),
     GEOMEAN(IF($I$200:$R$200=2,(I195:R195)+0.0001,""))))))</f>
        <v>5.4</v>
      </c>
      <c r="H195" s="142" t="s">
        <v>386</v>
      </c>
      <c r="I195" s="141">
        <v>6.36</v>
      </c>
      <c r="J195" s="89">
        <v>4.7619047619047397</v>
      </c>
      <c r="K195" s="141">
        <v>0</v>
      </c>
      <c r="L195" s="141">
        <v>0</v>
      </c>
      <c r="M195" s="141">
        <v>6.0359999999999303E-2</v>
      </c>
      <c r="N195" s="141">
        <v>0.154</v>
      </c>
      <c r="O195" s="141">
        <v>5.4</v>
      </c>
      <c r="P195" s="89">
        <v>8.25</v>
      </c>
      <c r="Q195" s="184">
        <v>0</v>
      </c>
      <c r="R195" s="222">
        <v>0</v>
      </c>
      <c r="S195" s="185"/>
    </row>
    <row r="196" spans="1:19" x14ac:dyDescent="0.2">
      <c r="A196" s="85"/>
      <c r="B196" s="85"/>
      <c r="C196" s="85"/>
      <c r="D196" s="86"/>
      <c r="E196" s="89"/>
      <c r="F196" s="89"/>
      <c r="G196" s="89"/>
      <c r="H196" s="140"/>
      <c r="I196" s="89"/>
      <c r="J196" s="89"/>
      <c r="K196" s="89"/>
      <c r="L196" s="89"/>
      <c r="M196" s="89"/>
      <c r="N196" s="89"/>
      <c r="O196" s="89"/>
      <c r="P196" s="89"/>
      <c r="Q196" s="184"/>
      <c r="R196" s="186"/>
      <c r="S196" s="185"/>
    </row>
    <row r="197" spans="1:19" x14ac:dyDescent="0.2">
      <c r="A197" s="85"/>
      <c r="B197" s="85"/>
      <c r="C197" s="85"/>
      <c r="D197" s="86"/>
      <c r="E197" s="89"/>
      <c r="F197" s="89"/>
      <c r="G197" s="89"/>
      <c r="H197" s="103"/>
      <c r="I197" s="89"/>
      <c r="J197" s="89"/>
      <c r="K197" s="89"/>
      <c r="L197" s="89"/>
      <c r="M197" s="89"/>
      <c r="N197" s="89"/>
      <c r="O197" s="89"/>
      <c r="P197" s="89"/>
      <c r="Q197" s="184"/>
      <c r="R197" s="186"/>
      <c r="S197" s="185"/>
    </row>
    <row r="198" spans="1:19" x14ac:dyDescent="0.2">
      <c r="A198" s="85"/>
      <c r="B198" s="85"/>
      <c r="C198" s="85"/>
      <c r="D198" s="86"/>
      <c r="E198" s="89"/>
      <c r="F198" s="89"/>
      <c r="G198" s="89"/>
      <c r="H198" s="103"/>
      <c r="I198" s="89"/>
      <c r="J198" s="89"/>
      <c r="K198" s="89"/>
      <c r="L198" s="89"/>
      <c r="M198" s="89"/>
      <c r="N198" s="89"/>
      <c r="O198" s="89"/>
      <c r="P198" s="89"/>
      <c r="Q198" s="184"/>
      <c r="R198" s="186"/>
      <c r="S198" s="185"/>
    </row>
    <row r="199" spans="1:19" x14ac:dyDescent="0.2">
      <c r="A199" s="85"/>
      <c r="B199" s="85"/>
      <c r="C199" s="85"/>
      <c r="D199" s="86"/>
      <c r="E199" s="89"/>
      <c r="F199" s="89"/>
      <c r="G199" s="89" t="s">
        <v>521</v>
      </c>
      <c r="H199" s="103"/>
      <c r="I199" s="143">
        <f>IFERROR(INDEX('Data Dictionary'!$H$8:$H$45,MATCH(I5,'Data Dictionary'!$J$8:$J$45,0)),"")</f>
        <v>1</v>
      </c>
      <c r="J199" s="143">
        <f>IFERROR(INDEX('Data Dictionary'!$H$8:$H$45,MATCH(J5,'Data Dictionary'!$J$8:$J$45,0)),"")</f>
        <v>0</v>
      </c>
      <c r="K199" s="143">
        <f>IFERROR(INDEX('Data Dictionary'!$H$8:$H$45,MATCH(K5,'Data Dictionary'!$J$8:$J$45,0)),"")</f>
        <v>0</v>
      </c>
      <c r="L199" s="143">
        <f>IFERROR(INDEX('Data Dictionary'!$H$8:$H$45,MATCH(L5,'Data Dictionary'!$J$8:$J$45,0)),"")</f>
        <v>0</v>
      </c>
      <c r="M199" s="143">
        <f>IFERROR(INDEX('Data Dictionary'!$H$8:$H$45,MATCH(M5,'Data Dictionary'!$J$8:$J$45,0)),"")</f>
        <v>0</v>
      </c>
      <c r="N199" s="143">
        <f>IFERROR(INDEX('Data Dictionary'!$H$8:$H$45,MATCH(N5,'Data Dictionary'!$J$8:$J$45,0)),"")</f>
        <v>0</v>
      </c>
      <c r="O199" s="143">
        <f>IFERROR(INDEX('Data Dictionary'!$H$8:$H$45,MATCH(O5,'Data Dictionary'!$J$8:$J$45,0)),"")</f>
        <v>0</v>
      </c>
      <c r="P199" s="143">
        <f>IFERROR(INDEX('Data Dictionary'!$H$8:$H$45,MATCH(P5,'Data Dictionary'!$J$8:$J$45,0)),"")</f>
        <v>1</v>
      </c>
      <c r="Q199" s="143">
        <f>IFERROR(INDEX('Data Dictionary'!$H$8:$H$45,MATCH(Q5,'Data Dictionary'!$J$8:$J$45,0)),"")</f>
        <v>0</v>
      </c>
      <c r="R199" s="143">
        <f>IFERROR(INDEX('Data Dictionary'!$H$8:$H$45,MATCH(R5,'Data Dictionary'!$J$8:$J$45,0)),"")</f>
        <v>0</v>
      </c>
      <c r="S199" s="185"/>
    </row>
    <row r="200" spans="1:19" x14ac:dyDescent="0.2">
      <c r="A200" s="85"/>
      <c r="B200" s="85"/>
      <c r="C200" s="85"/>
      <c r="D200" s="86"/>
      <c r="E200" s="89"/>
      <c r="F200" s="89"/>
      <c r="G200" s="89" t="s">
        <v>520</v>
      </c>
      <c r="H200" s="103"/>
      <c r="I200" s="143">
        <f>IFERROR(INDEX('Data Dictionary'!$I$8:$I$45,MATCH(I5,'Data Dictionary'!$J$8:$J$45,0)),"")</f>
        <v>0</v>
      </c>
      <c r="J200" s="143">
        <f>IFERROR(INDEX('Data Dictionary'!$I$8:$I$45,MATCH(J5,'Data Dictionary'!$J$8:$J$45,0)),"")</f>
        <v>1</v>
      </c>
      <c r="K200" s="143">
        <f>IFERROR(INDEX('Data Dictionary'!$I$8:$I$45,MATCH(K5,'Data Dictionary'!$J$8:$J$45,0)),"")</f>
        <v>1</v>
      </c>
      <c r="L200" s="143">
        <f>IFERROR(INDEX('Data Dictionary'!$I$8:$I$45,MATCH(L5,'Data Dictionary'!$J$8:$J$45,0)),"")</f>
        <v>1</v>
      </c>
      <c r="M200" s="143">
        <f>IFERROR(INDEX('Data Dictionary'!$I$8:$I$45,MATCH(M5,'Data Dictionary'!$J$8:$J$45,0)),"")</f>
        <v>1</v>
      </c>
      <c r="N200" s="143">
        <f>IFERROR(INDEX('Data Dictionary'!$I$8:$I$45,MATCH(N5,'Data Dictionary'!$J$8:$J$45,0)),"")</f>
        <v>1</v>
      </c>
      <c r="O200" s="143">
        <f>IFERROR(INDEX('Data Dictionary'!$I$8:$I$45,MATCH(O5,'Data Dictionary'!$J$8:$J$45,0)),"")</f>
        <v>1</v>
      </c>
      <c r="P200" s="143">
        <f>IFERROR(INDEX('Data Dictionary'!$I$8:$I$45,MATCH(P5,'Data Dictionary'!$J$8:$J$45,0)),"")</f>
        <v>0</v>
      </c>
      <c r="Q200" s="143">
        <f>IFERROR(INDEX('Data Dictionary'!$I$8:$I$45,MATCH(Q5,'Data Dictionary'!$J$8:$J$45,0)),"")</f>
        <v>1</v>
      </c>
      <c r="R200" s="143">
        <f>IFERROR(INDEX('Data Dictionary'!$I$8:$I$45,MATCH(R5,'Data Dictionary'!$J$8:$J$45,0)),"")</f>
        <v>1</v>
      </c>
      <c r="S200" s="185"/>
    </row>
    <row r="201" spans="1:19" x14ac:dyDescent="0.2">
      <c r="A201" s="85"/>
      <c r="B201" s="85"/>
      <c r="C201" s="85"/>
      <c r="D201" s="86"/>
      <c r="E201" s="89"/>
      <c r="F201" s="89"/>
      <c r="G201" s="89"/>
      <c r="H201" s="103"/>
      <c r="I201" s="89"/>
      <c r="J201" s="89"/>
      <c r="K201" s="89"/>
      <c r="L201" s="89"/>
      <c r="M201" s="89"/>
      <c r="N201" s="89"/>
      <c r="O201" s="89"/>
      <c r="P201" s="89"/>
      <c r="Q201" s="184"/>
      <c r="R201" s="186"/>
      <c r="S201" s="185"/>
    </row>
    <row r="202" spans="1:19" x14ac:dyDescent="0.2">
      <c r="A202" s="85"/>
      <c r="B202" s="85"/>
      <c r="C202" s="85"/>
      <c r="D202" s="86"/>
      <c r="E202" s="89"/>
      <c r="F202" s="89"/>
      <c r="G202" s="89"/>
      <c r="H202" s="103"/>
      <c r="I202" s="89"/>
      <c r="J202" s="89"/>
      <c r="K202" s="89"/>
      <c r="L202" s="89"/>
      <c r="M202" s="89"/>
      <c r="N202" s="89"/>
      <c r="O202" s="89"/>
      <c r="P202" s="89"/>
      <c r="Q202" s="184"/>
      <c r="R202" s="186"/>
      <c r="S202" s="185"/>
    </row>
    <row r="203" spans="1:19" x14ac:dyDescent="0.2">
      <c r="A203" s="85"/>
      <c r="B203" s="85"/>
      <c r="C203" s="85"/>
      <c r="D203" s="86"/>
      <c r="E203" s="89"/>
      <c r="F203" s="89"/>
      <c r="G203" s="89" t="str" cm="1">
        <f t="array" ref="G203:O203">(IF($I$200:$Q$200=2,(I184:Q184),""))</f>
        <v/>
      </c>
      <c r="H203" s="103" t="str">
        <v/>
      </c>
      <c r="I203" s="89" t="str">
        <v/>
      </c>
      <c r="J203" s="89" t="str">
        <v/>
      </c>
      <c r="K203" s="89" t="str">
        <v/>
      </c>
      <c r="L203" s="89" t="str">
        <v/>
      </c>
      <c r="M203" s="89" t="str">
        <v/>
      </c>
      <c r="N203" s="89" t="str">
        <v/>
      </c>
      <c r="O203" s="89" t="str">
        <v/>
      </c>
      <c r="P203" s="89"/>
      <c r="Q203" s="184"/>
      <c r="R203" s="186"/>
      <c r="S203" s="185"/>
    </row>
  </sheetData>
  <mergeCells count="1">
    <mergeCell ref="I2:R2"/>
  </mergeCells>
  <conditionalFormatting sqref="E1:E3 E6:E195">
    <cfRule type="expression" dxfId="197" priority="30" stopIfTrue="1">
      <formula>E1=""</formula>
    </cfRule>
    <cfRule type="cellIs" dxfId="196" priority="33" stopIfTrue="1" operator="greaterThanOrEqual">
      <formula>0</formula>
    </cfRule>
  </conditionalFormatting>
  <conditionalFormatting sqref="F1:F3">
    <cfRule type="expression" dxfId="195" priority="26" stopIfTrue="1">
      <formula>F1=""</formula>
    </cfRule>
    <cfRule type="cellIs" dxfId="194" priority="39" operator="between">
      <formula>0</formula>
      <formula>6.999</formula>
    </cfRule>
    <cfRule type="cellIs" dxfId="193" priority="40" operator="between">
      <formula>7</formula>
      <formula>9.99</formula>
    </cfRule>
    <cfRule type="expression" dxfId="192" priority="41">
      <formula>F1=10</formula>
    </cfRule>
  </conditionalFormatting>
  <conditionalFormatting sqref="G1:G3">
    <cfRule type="expression" dxfId="191" priority="22">
      <formula>G1=""</formula>
    </cfRule>
    <cfRule type="cellIs" dxfId="190" priority="23" operator="between">
      <formula>0</formula>
      <formula>6.999</formula>
    </cfRule>
    <cfRule type="cellIs" dxfId="189" priority="24" operator="between">
      <formula>7</formula>
      <formula>9.99</formula>
    </cfRule>
    <cfRule type="expression" dxfId="188" priority="25">
      <formula>G1=10</formula>
    </cfRule>
    <cfRule type="expression" dxfId="187" priority="34">
      <formula>G1=""</formula>
    </cfRule>
    <cfRule type="cellIs" dxfId="186" priority="35" operator="between">
      <formula>0</formula>
      <formula>6.999</formula>
    </cfRule>
    <cfRule type="cellIs" dxfId="185" priority="36" operator="between">
      <formula>7</formula>
      <formula>9.99</formula>
    </cfRule>
    <cfRule type="expression" dxfId="184" priority="37">
      <formula>G1=10</formula>
    </cfRule>
  </conditionalFormatting>
  <conditionalFormatting sqref="H6:H195">
    <cfRule type="expression" dxfId="183" priority="20">
      <formula>$H6&lt;&gt;$C6</formula>
    </cfRule>
  </conditionalFormatting>
  <conditionalFormatting sqref="G6:G195">
    <cfRule type="expression" dxfId="182" priority="1">
      <formula>G6=""</formula>
    </cfRule>
    <cfRule type="cellIs" dxfId="181" priority="4" stopIfTrue="1" operator="greaterThanOrEqual">
      <formula>0</formula>
    </cfRule>
  </conditionalFormatting>
  <conditionalFormatting sqref="F6:F195">
    <cfRule type="expression" dxfId="180" priority="5" stopIfTrue="1">
      <formula>F6=""</formula>
    </cfRule>
    <cfRule type="cellIs" dxfId="179" priority="9" operator="between">
      <formula>0</formula>
      <formula>6.999</formula>
    </cfRule>
    <cfRule type="cellIs" dxfId="178" priority="10" operator="between">
      <formula>7</formula>
      <formula>9.99</formula>
    </cfRule>
    <cfRule type="expression" dxfId="177" priority="11">
      <formula>F6=10</formula>
    </cfRule>
  </conditionalFormatting>
  <pageMargins left="0.7" right="0.7" top="0.75" bottom="0.75" header="0.3" footer="0.3"/>
  <pageSetup paperSize="9" orientation="portrait" horizontalDpi="300" verticalDpi="30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31" stopIfTrue="1" operator="greaterThanOrEqual" id="{7F1543B7-BF82-0E41-93D4-3F8BDE7CA5D4}">
            <xm:f>Options!$D$36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35A3A"/>
                </patternFill>
              </fill>
            </x14:dxf>
          </x14:cfRule>
          <x14:cfRule type="cellIs" priority="32" stopIfTrue="1" operator="greaterThanOrEqual" id="{9C23CC87-0215-324C-A4CB-F871BD3ADF53}">
            <xm:f>Options!$D$37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E9F8F"/>
                </patternFill>
              </fill>
            </x14:dxf>
          </x14:cfRule>
          <xm:sqref>E1:E3 E6:E195</xm:sqref>
        </x14:conditionalFormatting>
        <x14:conditionalFormatting xmlns:xm="http://schemas.microsoft.com/office/excel/2006/main">
          <x14:cfRule type="cellIs" priority="2" stopIfTrue="1" operator="greaterThanOrEqual" id="{C2AC8A3B-8D2F-C545-8CD3-1DAC2821CB95}">
            <xm:f>Options!$D$36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06C25"/>
                </patternFill>
              </fill>
            </x14:dxf>
          </x14:cfRule>
          <x14:cfRule type="cellIs" priority="3" stopIfTrue="1" operator="greaterThanOrEqual" id="{D9EA22D9-D5BC-0843-AA93-B242F101CE29}">
            <xm:f>Options!$D$37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9BF8E"/>
                </patternFill>
              </fill>
            </x14:dxf>
          </x14:cfRule>
          <xm:sqref>G6:G195</xm:sqref>
        </x14:conditionalFormatting>
        <x14:conditionalFormatting xmlns:xm="http://schemas.microsoft.com/office/excel/2006/main">
          <x14:cfRule type="cellIs" priority="118" stopIfTrue="1" operator="greaterThanOrEqual" id="{466D4F18-D6DD-2B4F-87F2-0AB13CF1EE9A}">
            <xm:f>Options!$D$40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2676B"/>
                </patternFill>
              </fill>
            </x14:dxf>
          </x14:cfRule>
          <x14:cfRule type="cellIs" priority="119" stopIfTrue="1" operator="greaterThanOrEqual" id="{C59AE0BD-E14E-8C4C-93BD-480BAF37BF90}"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7A9AC"/>
                </patternFill>
              </fill>
            </x14:dxf>
          </x14:cfRule>
          <x14:cfRule type="cellIs" priority="120" stopIfTrue="1" operator="between" id="{790CCC5B-70B3-7E48-880F-99BF811D185A}">
            <xm:f>0</xm:f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CDCDF"/>
                </patternFill>
              </fill>
            </x14:dxf>
          </x14:cfRule>
          <xm:sqref>F1:F3 F6:F195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641AF-9D4B-E94B-87F4-063A4FD39111}">
  <dimension ref="A1:AB203"/>
  <sheetViews>
    <sheetView zoomScale="82" workbookViewId="0">
      <selection activeCell="J6" sqref="J6"/>
    </sheetView>
  </sheetViews>
  <sheetFormatPr baseColWidth="10" defaultColWidth="8.7109375" defaultRowHeight="16" x14ac:dyDescent="0.2"/>
  <cols>
    <col min="1" max="1" width="5.28515625" style="244" customWidth="1"/>
    <col min="2" max="2" width="22.7109375" style="87" customWidth="1"/>
    <col min="3" max="3" width="8.7109375" style="87"/>
    <col min="4" max="4" width="4.140625" style="87" customWidth="1"/>
    <col min="5" max="7" width="9.7109375" style="91" customWidth="1"/>
    <col min="8" max="8" width="6.140625" style="166" bestFit="1" customWidth="1"/>
    <col min="9" max="10" width="9.7109375" style="91" customWidth="1"/>
    <col min="11" max="11" width="9.28515625" style="91" bestFit="1" customWidth="1"/>
    <col min="12" max="12" width="9.42578125" style="91" bestFit="1" customWidth="1"/>
    <col min="13" max="19" width="9.7109375" style="194" customWidth="1"/>
    <col min="20" max="27" width="8.7109375" style="187"/>
    <col min="28" max="16384" width="8.7109375" style="87"/>
  </cols>
  <sheetData>
    <row r="1" spans="1:28" x14ac:dyDescent="0.2">
      <c r="A1" s="86"/>
      <c r="B1" s="150"/>
      <c r="C1" s="150"/>
      <c r="D1" s="151"/>
      <c r="E1" s="141"/>
      <c r="F1" s="141"/>
      <c r="G1" s="141"/>
      <c r="H1" s="163"/>
      <c r="I1" s="153"/>
      <c r="J1" s="154"/>
      <c r="K1" s="154"/>
      <c r="L1" s="154"/>
      <c r="M1" s="154"/>
      <c r="N1" s="154"/>
      <c r="O1" s="154"/>
      <c r="P1" s="154"/>
      <c r="Q1" s="154"/>
      <c r="R1" s="154"/>
      <c r="S1" s="186"/>
      <c r="T1" s="185"/>
      <c r="U1" s="185"/>
      <c r="V1" s="185"/>
      <c r="W1" s="185"/>
      <c r="X1" s="185"/>
      <c r="Y1" s="185"/>
      <c r="Z1" s="185"/>
      <c r="AA1" s="185"/>
      <c r="AB1" s="149"/>
    </row>
    <row r="2" spans="1:28" x14ac:dyDescent="0.2">
      <c r="A2" s="148"/>
      <c r="B2" s="179" t="s">
        <v>538</v>
      </c>
      <c r="C2" s="155"/>
      <c r="D2" s="156"/>
      <c r="E2" s="157"/>
      <c r="F2" s="157"/>
      <c r="G2" s="157"/>
      <c r="H2" s="164"/>
      <c r="I2" s="256" t="s">
        <v>523</v>
      </c>
      <c r="J2" s="256"/>
      <c r="K2" s="256"/>
      <c r="L2" s="256"/>
      <c r="M2" s="159"/>
      <c r="N2" s="159"/>
      <c r="O2" s="159"/>
      <c r="P2" s="159"/>
      <c r="Q2" s="159"/>
      <c r="R2" s="159"/>
      <c r="S2" s="186"/>
      <c r="T2" s="185"/>
      <c r="U2" s="185"/>
      <c r="V2" s="185"/>
      <c r="W2" s="185"/>
      <c r="X2" s="185"/>
      <c r="Y2" s="185"/>
      <c r="Z2" s="185"/>
      <c r="AA2" s="185"/>
      <c r="AB2" s="148"/>
    </row>
    <row r="3" spans="1:28" ht="28" x14ac:dyDescent="0.2">
      <c r="A3" s="148"/>
      <c r="B3" s="8" t="s">
        <v>391</v>
      </c>
      <c r="C3" s="155"/>
      <c r="D3" s="156"/>
      <c r="E3" s="157"/>
      <c r="F3" s="157"/>
      <c r="G3" s="157"/>
      <c r="H3" s="164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4"/>
      <c r="T3" s="156"/>
      <c r="U3" s="156"/>
      <c r="V3" s="156"/>
      <c r="W3" s="156"/>
      <c r="X3" s="156"/>
      <c r="Y3" s="156"/>
      <c r="Z3" s="156"/>
      <c r="AA3" s="156"/>
      <c r="AB3" s="160"/>
    </row>
    <row r="4" spans="1:28" ht="57" x14ac:dyDescent="0.2">
      <c r="A4" s="242" t="s">
        <v>0</v>
      </c>
      <c r="B4" s="88" t="s">
        <v>1</v>
      </c>
      <c r="C4" s="96" t="s">
        <v>2</v>
      </c>
      <c r="D4" s="99" t="s">
        <v>3</v>
      </c>
      <c r="E4" s="97" t="s">
        <v>4</v>
      </c>
      <c r="F4" s="90" t="s">
        <v>5</v>
      </c>
      <c r="G4" s="95" t="s">
        <v>587</v>
      </c>
      <c r="H4" s="165"/>
      <c r="I4" s="90" t="str">
        <f>IFERROR(INDEX('Data Dictionary'!$D$8:$D$39,MATCH(I5,'Data Dictionary'!$J$8:$J$39,0)),"")</f>
        <v>Proteus Composite Index</v>
      </c>
      <c r="J4" s="90" t="str">
        <f>IFERROR(INDEX('Data Dictionary'!$D$8:$D$39,MATCH(J5,'Data Dictionary'!$J$8:$J$39,0)),"")</f>
        <v>FEWS NET Score</v>
      </c>
      <c r="K4" s="95" t="str">
        <f>IFERROR(INDEX('Data Dictionary'!$D$8:$D$39,MATCH(K5,'Data Dictionary'!$J$8:$J$39,0)),"")</f>
        <v>Food Price Volatility (Secondary Indicator)</v>
      </c>
      <c r="L4" s="95" t="str">
        <f>IFERROR(INDEX('Data Dictionary'!$D$8:$D$39,MATCH(L5,'Data Dictionary'!$J$8:$J$39,0)),"")</f>
        <v>FAO WFP Warning</v>
      </c>
      <c r="M4" s="189" t="str">
        <f>IFERROR(INDEX('Data Dictionary'!$D$8:$D$39,MATCH(M5,'Data Dictionary'!$J$8:$J$39,0)),"")</f>
        <v/>
      </c>
      <c r="N4" s="189" t="str">
        <f>IFERROR(INDEX('Data Dictionary'!$D$8:$D$39,MATCH(N5,'Data Dictionary'!$J$8:$J$39,0)),"")</f>
        <v/>
      </c>
      <c r="O4" s="189" t="str">
        <f>IFERROR(INDEX('Data Dictionary'!$D$8:$D$39,MATCH(O5,'Data Dictionary'!$J$8:$J$39,0)),"")</f>
        <v/>
      </c>
      <c r="P4" s="189" t="str">
        <f>IFERROR(INDEX('Data Dictionary'!$D$8:$D$39,MATCH(P5,'Data Dictionary'!$J$8:$J$39,0)),"")</f>
        <v/>
      </c>
      <c r="Q4" s="189"/>
      <c r="R4" s="189"/>
      <c r="S4" s="189"/>
      <c r="T4" s="190"/>
      <c r="U4" s="190"/>
      <c r="V4" s="190"/>
      <c r="W4" s="190"/>
      <c r="X4" s="190"/>
      <c r="Y4" s="190"/>
      <c r="Z4" s="190"/>
      <c r="AA4" s="190"/>
      <c r="AB4" s="36"/>
    </row>
    <row r="5" spans="1:28" s="94" customFormat="1" ht="29" x14ac:dyDescent="0.2">
      <c r="A5" s="243"/>
      <c r="B5" s="92"/>
      <c r="C5" s="92"/>
      <c r="D5" s="100"/>
      <c r="E5" s="93"/>
      <c r="F5" s="93"/>
      <c r="G5" s="93"/>
      <c r="H5" s="165" t="s">
        <v>2</v>
      </c>
      <c r="I5" s="93" t="s">
        <v>412</v>
      </c>
      <c r="J5" s="93" t="s">
        <v>570</v>
      </c>
      <c r="K5" s="93" t="s">
        <v>423</v>
      </c>
      <c r="L5" s="191" t="s">
        <v>422</v>
      </c>
      <c r="M5" s="191"/>
      <c r="N5" s="191"/>
      <c r="O5" s="192"/>
      <c r="P5" s="192"/>
      <c r="Q5" s="192"/>
      <c r="R5" s="192"/>
      <c r="S5" s="192"/>
      <c r="T5" s="193"/>
      <c r="U5" s="193"/>
      <c r="V5" s="193"/>
      <c r="W5" s="193"/>
      <c r="X5" s="193"/>
      <c r="Y5" s="193"/>
      <c r="Z5" s="193"/>
      <c r="AA5" s="193"/>
      <c r="AB5" s="161"/>
    </row>
    <row r="6" spans="1:28" x14ac:dyDescent="0.2">
      <c r="A6" s="86">
        <v>1</v>
      </c>
      <c r="B6" s="85" t="s">
        <v>7</v>
      </c>
      <c r="C6" s="85" t="s">
        <v>8</v>
      </c>
      <c r="D6" s="86" t="str">
        <f t="shared" ref="D6:D7" si="0">IF(H6 &lt;&gt; C6, "Countries don't match", "")</f>
        <v/>
      </c>
      <c r="E6" s="89">
        <f>IF(Options!$D$24 = 1, MAX(F6, G6),
IF(Options!$D$25 = 1, AVERAGE(F6,G6),
IF(Options!$D$26 = 1, IFERROR(GEOMEAN(F6, G6), MAX(F6, G6)))))</f>
        <v>10</v>
      </c>
      <c r="F6" s="89" cm="1">
        <f t="array" ref="F6">IF(Options!$D$18=1, IFERROR(MAX(IF($I$199:$R$199=1,(I6:R6),"")),
     MAX(IF($I$199:$R$199=2,(I6:R6),""))),
IF(Options!$D$19=1, IFERROR(AVERAGE(IF($I$199:$R$199=1,(I6:R6),"")),
     AVERAGE(IF($I$199:$R$199=2,(I6:R6),""))),
IF(Options!$D$20=1, IFERROR(GEOMEAN(IF($I$199:$R$199=1,(I6:R6)+0.0001,"")),
     GEOMEAN(IF($I$199:$R$199=2,(I6:R6)+0.0001,""))))))</f>
        <v>10</v>
      </c>
      <c r="G6" s="89" cm="1">
        <f t="array" ref="G6">IF(Options!$D$18=1, IFERROR(MAX(IF($I$200:$R$200=1,(I6:R6),"")),
     MAX(IF($I$200:$R$200=2,(I6:R6),""))),
IF(Options!$D$19=1, IFERROR(AVERAGE(IF($I$200:$R$200=1,(I6:R6),"")),
     AVERAGE(IF($I$200:$R$200=2,(I6:R6),""))),
IF(Options!$D$20=1, IFERROR(GEOMEAN(IF($I$200:$R$200=1,(I6:R6)+0.0001,"")),
     GEOMEAN(IF($I$200:$R$200=2,(I6:R6)+0.0001,""))))))</f>
        <v>10</v>
      </c>
      <c r="H6" s="142" t="s">
        <v>8</v>
      </c>
      <c r="I6" s="89">
        <v>10</v>
      </c>
      <c r="J6" s="89">
        <v>7</v>
      </c>
      <c r="K6" s="184">
        <v>5</v>
      </c>
      <c r="L6" s="186">
        <v>10</v>
      </c>
      <c r="M6" s="186"/>
      <c r="N6" s="186"/>
      <c r="O6" s="154"/>
      <c r="P6" s="154"/>
      <c r="Q6" s="154"/>
      <c r="R6" s="153"/>
      <c r="S6" s="153"/>
      <c r="T6" s="190"/>
      <c r="U6" s="190"/>
      <c r="V6" s="190"/>
      <c r="W6" s="190"/>
      <c r="X6" s="190"/>
      <c r="Y6" s="190"/>
      <c r="Z6" s="190"/>
      <c r="AA6" s="190"/>
      <c r="AB6" s="36"/>
    </row>
    <row r="7" spans="1:28" x14ac:dyDescent="0.2">
      <c r="A7" s="86">
        <v>2</v>
      </c>
      <c r="B7" s="85" t="s">
        <v>9</v>
      </c>
      <c r="C7" s="85" t="s">
        <v>10</v>
      </c>
      <c r="D7" s="86" t="str">
        <f t="shared" si="0"/>
        <v/>
      </c>
      <c r="E7" s="89">
        <f>IF(Options!$D$24 = 1, MAX(F7, G7),
IF(Options!$D$25 = 1, AVERAGE(F7,G7),
IF(Options!$D$26 = 1, IFERROR(GEOMEAN(F7, G7), MAX(F7, G7)))))</f>
        <v>9.8325358851674594</v>
      </c>
      <c r="F7" s="89" cm="1">
        <f t="array" ref="F7">IF(Options!$D$18=1, IFERROR(MAX(IF($I$199:$R$199=1,(I7:R7),"")),
     MAX(IF($I$199:$R$199=2,(I7:R7),""))),
IF(Options!$D$19=1, IFERROR(AVERAGE(IF($I$199:$R$199=1,(I7:R7),"")),
     AVERAGE(IF($I$199:$R$199=2,(I7:R7),""))),
IF(Options!$D$20=1, IFERROR(GEOMEAN(IF($I$199:$R$199=1,(I7:R7)+0.0001,"")),
     GEOMEAN(IF($I$199:$R$199=2,(I7:R7)+0.0001,""))))))</f>
        <v>9.8325358851674594</v>
      </c>
      <c r="G7" s="89" cm="1">
        <f t="array" ref="G7">IF(Options!$D$18=1, IFERROR(MAX(IF($I$200:$R$200=1,(I7:R7),"")),
     MAX(IF($I$200:$R$200=2,(I7:R7),""))),
IF(Options!$D$19=1, IFERROR(AVERAGE(IF($I$200:$R$200=1,(I7:R7),"")),
     AVERAGE(IF($I$200:$R$200=2,(I7:R7),""))),
IF(Options!$D$20=1, IFERROR(GEOMEAN(IF($I$200:$R$200=1,(I7:R7)+0.0001,"")),
     GEOMEAN(IF($I$200:$R$200=2,(I7:R7)+0.0001,""))))))</f>
        <v>0</v>
      </c>
      <c r="H7" s="142" t="s">
        <v>10</v>
      </c>
      <c r="I7" s="89">
        <v>9.8325358851674594</v>
      </c>
      <c r="J7" s="89" t="s">
        <v>473</v>
      </c>
      <c r="K7" s="184" t="s">
        <v>473</v>
      </c>
      <c r="L7" s="186" t="s">
        <v>473</v>
      </c>
      <c r="M7" s="186"/>
      <c r="N7" s="186"/>
      <c r="O7" s="154"/>
      <c r="P7" s="154"/>
      <c r="Q7" s="154"/>
      <c r="R7" s="153"/>
      <c r="S7" s="153"/>
      <c r="T7" s="190"/>
      <c r="U7" s="190"/>
      <c r="V7" s="190"/>
      <c r="W7" s="190"/>
      <c r="X7" s="190"/>
      <c r="Y7" s="190"/>
      <c r="Z7" s="190"/>
      <c r="AA7" s="190"/>
      <c r="AB7" s="36"/>
    </row>
    <row r="8" spans="1:28" x14ac:dyDescent="0.2">
      <c r="A8" s="86">
        <v>3</v>
      </c>
      <c r="B8" s="85" t="s">
        <v>11</v>
      </c>
      <c r="C8" s="85" t="s">
        <v>12</v>
      </c>
      <c r="D8" s="86" t="str">
        <f>IF(H8 &lt;&gt; C8, "Countries don't match", "")</f>
        <v/>
      </c>
      <c r="E8" s="89">
        <f>IF(Options!$D$24 = 1, MAX(F8, G8),
IF(Options!$D$25 = 1, AVERAGE(F8,G8),
IF(Options!$D$26 = 1, IFERROR(GEOMEAN(F8, G8), MAX(F8, G8)))))</f>
        <v>3.3971291866028701</v>
      </c>
      <c r="F8" s="89" cm="1">
        <f t="array" ref="F8">IF(Options!$D$18=1, IFERROR(MAX(IF($I$199:$R$199=1,(I8:R8),"")),
     MAX(IF($I$199:$R$199=2,(I8:R8),""))),
IF(Options!$D$19=1, IFERROR(AVERAGE(IF($I$199:$R$199=1,(I8:R8),"")),
     AVERAGE(IF($I$199:$R$199=2,(I8:R8),""))),
IF(Options!$D$20=1, IFERROR(GEOMEAN(IF($I$199:$R$199=1,(I8:R8)+0.0001,"")),
     GEOMEAN(IF($I$199:$R$199=2,(I8:R8)+0.0001,""))))))</f>
        <v>3.3971291866028701</v>
      </c>
      <c r="G8" s="89" cm="1">
        <f t="array" ref="G8">IF(Options!$D$18=1, IFERROR(MAX(IF($I$200:$R$200=1,(I8:R8),"")),
     MAX(IF($I$200:$R$200=2,(I8:R8),""))),
IF(Options!$D$19=1, IFERROR(AVERAGE(IF($I$200:$R$200=1,(I8:R8),"")),
     AVERAGE(IF($I$200:$R$200=2,(I8:R8),""))),
IF(Options!$D$20=1, IFERROR(GEOMEAN(IF($I$200:$R$200=1,(I8:R8)+0.0001,"")),
     GEOMEAN(IF($I$200:$R$200=2,(I8:R8)+0.0001,""))))))</f>
        <v>0</v>
      </c>
      <c r="H8" s="142" t="s">
        <v>12</v>
      </c>
      <c r="I8" s="89">
        <v>3.3971291866028701</v>
      </c>
      <c r="J8" s="89" t="s">
        <v>473</v>
      </c>
      <c r="K8" s="184">
        <v>3</v>
      </c>
      <c r="L8" s="186" t="s">
        <v>473</v>
      </c>
      <c r="M8" s="186"/>
      <c r="N8" s="186"/>
      <c r="O8" s="154"/>
      <c r="P8" s="154"/>
      <c r="Q8" s="154"/>
      <c r="R8" s="153"/>
      <c r="S8" s="153"/>
      <c r="T8" s="190"/>
      <c r="U8" s="190"/>
      <c r="V8" s="190"/>
      <c r="W8" s="190"/>
      <c r="X8" s="190"/>
      <c r="Y8" s="190"/>
      <c r="Z8" s="190"/>
      <c r="AA8" s="190"/>
      <c r="AB8" s="36"/>
    </row>
    <row r="9" spans="1:28" x14ac:dyDescent="0.2">
      <c r="A9" s="86">
        <v>4</v>
      </c>
      <c r="B9" s="85" t="s">
        <v>13</v>
      </c>
      <c r="C9" s="85" t="s">
        <v>14</v>
      </c>
      <c r="D9" s="86" t="str">
        <f t="shared" ref="D9:D41" si="1">IF(H9 &lt;&gt; C9, "Countries don't match", "")</f>
        <v/>
      </c>
      <c r="E9" s="89">
        <f>IF(Options!$D$24 = 1, MAX(F9, G9),
IF(Options!$D$25 = 1, AVERAGE(F9,G9),
IF(Options!$D$26 = 1, IFERROR(GEOMEAN(F9, G9), MAX(F9, G9)))))</f>
        <v>1.07655502392344</v>
      </c>
      <c r="F9" s="89" cm="1">
        <f t="array" ref="F9">IF(Options!$D$18=1, IFERROR(MAX(IF($I$199:$R$199=1,(I9:R9),"")),
     MAX(IF($I$199:$R$199=2,(I9:R9),""))),
IF(Options!$D$19=1, IFERROR(AVERAGE(IF($I$199:$R$199=1,(I9:R9),"")),
     AVERAGE(IF($I$199:$R$199=2,(I9:R9),""))),
IF(Options!$D$20=1, IFERROR(GEOMEAN(IF($I$199:$R$199=1,(I9:R9)+0.0001,"")),
     GEOMEAN(IF($I$199:$R$199=2,(I9:R9)+0.0001,""))))))</f>
        <v>1.07655502392344</v>
      </c>
      <c r="G9" s="89" cm="1">
        <f t="array" ref="G9">IF(Options!$D$18=1, IFERROR(MAX(IF($I$200:$R$200=1,(I9:R9),"")),
     MAX(IF($I$200:$R$200=2,(I9:R9),""))),
IF(Options!$D$19=1, IFERROR(AVERAGE(IF($I$200:$R$200=1,(I9:R9),"")),
     AVERAGE(IF($I$200:$R$200=2,(I9:R9),""))),
IF(Options!$D$20=1, IFERROR(GEOMEAN(IF($I$200:$R$200=1,(I9:R9)+0.0001,"")),
     GEOMEAN(IF($I$200:$R$200=2,(I9:R9)+0.0001,""))))))</f>
        <v>0</v>
      </c>
      <c r="H9" s="142" t="s">
        <v>14</v>
      </c>
      <c r="I9" s="89">
        <v>1.07655502392344</v>
      </c>
      <c r="J9" s="89" t="s">
        <v>473</v>
      </c>
      <c r="K9" s="184">
        <v>5</v>
      </c>
      <c r="L9" s="186" t="s">
        <v>473</v>
      </c>
      <c r="M9" s="186"/>
      <c r="N9" s="186"/>
      <c r="O9" s="154"/>
      <c r="P9" s="154"/>
      <c r="Q9" s="154"/>
      <c r="R9" s="153"/>
      <c r="S9" s="153"/>
      <c r="T9" s="190"/>
      <c r="U9" s="190"/>
      <c r="V9" s="190"/>
      <c r="W9" s="190"/>
      <c r="X9" s="190"/>
      <c r="Y9" s="190"/>
      <c r="Z9" s="190"/>
      <c r="AA9" s="190"/>
      <c r="AB9" s="36"/>
    </row>
    <row r="10" spans="1:28" x14ac:dyDescent="0.2">
      <c r="A10" s="86">
        <v>5</v>
      </c>
      <c r="B10" s="85" t="s">
        <v>15</v>
      </c>
      <c r="C10" s="85" t="s">
        <v>16</v>
      </c>
      <c r="D10" s="86" t="str">
        <f t="shared" si="1"/>
        <v/>
      </c>
      <c r="E10" s="89">
        <f>IF(Options!$D$24 = 1, MAX(F10, G10),
IF(Options!$D$25 = 1, AVERAGE(F10,G10),
IF(Options!$D$26 = 1, IFERROR(GEOMEAN(F10, G10), MAX(F10, G10)))))</f>
        <v>2.2727272727272698</v>
      </c>
      <c r="F10" s="89" cm="1">
        <f t="array" ref="F10">IF(Options!$D$18=1, IFERROR(MAX(IF($I$199:$R$199=1,(I10:R10),"")),
     MAX(IF($I$199:$R$199=2,(I10:R10),""))),
IF(Options!$D$19=1, IFERROR(AVERAGE(IF($I$199:$R$199=1,(I10:R10),"")),
     AVERAGE(IF($I$199:$R$199=2,(I10:R10),""))),
IF(Options!$D$20=1, IFERROR(GEOMEAN(IF($I$199:$R$199=1,(I10:R10)+0.0001,"")),
     GEOMEAN(IF($I$199:$R$199=2,(I10:R10)+0.0001,""))))))</f>
        <v>2.2727272727272698</v>
      </c>
      <c r="G10" s="89" cm="1">
        <f t="array" ref="G10">IF(Options!$D$18=1, IFERROR(MAX(IF($I$200:$R$200=1,(I10:R10),"")),
     MAX(IF($I$200:$R$200=2,(I10:R10),""))),
IF(Options!$D$19=1, IFERROR(AVERAGE(IF($I$200:$R$200=1,(I10:R10),"")),
     AVERAGE(IF($I$200:$R$200=2,(I10:R10),""))),
IF(Options!$D$20=1, IFERROR(GEOMEAN(IF($I$200:$R$200=1,(I10:R10)+0.0001,"")),
     GEOMEAN(IF($I$200:$R$200=2,(I10:R10)+0.0001,""))))))</f>
        <v>0</v>
      </c>
      <c r="H10" s="142" t="s">
        <v>16</v>
      </c>
      <c r="I10" s="89">
        <v>2.2727272727272698</v>
      </c>
      <c r="J10" s="89" t="s">
        <v>473</v>
      </c>
      <c r="K10" s="184">
        <v>7</v>
      </c>
      <c r="L10" s="186" t="s">
        <v>473</v>
      </c>
      <c r="M10" s="186"/>
      <c r="N10" s="186"/>
      <c r="O10" s="154"/>
      <c r="P10" s="154"/>
      <c r="Q10" s="154"/>
      <c r="R10" s="153"/>
      <c r="S10" s="153"/>
      <c r="T10" s="190"/>
      <c r="U10" s="190"/>
      <c r="V10" s="190"/>
      <c r="W10" s="190"/>
      <c r="X10" s="190"/>
      <c r="Y10" s="190"/>
      <c r="Z10" s="190"/>
      <c r="AA10" s="190"/>
      <c r="AB10" s="36"/>
    </row>
    <row r="11" spans="1:28" x14ac:dyDescent="0.2">
      <c r="A11" s="86">
        <v>6</v>
      </c>
      <c r="B11" s="85" t="s">
        <v>17</v>
      </c>
      <c r="C11" s="85" t="s">
        <v>18</v>
      </c>
      <c r="D11" s="86" t="str">
        <f t="shared" si="1"/>
        <v/>
      </c>
      <c r="E11" s="89">
        <f>IF(Options!$D$24 = 1, MAX(F11, G11),
IF(Options!$D$25 = 1, AVERAGE(F11,G11),
IF(Options!$D$26 = 1, IFERROR(GEOMEAN(F11, G11), MAX(F11, G11)))))</f>
        <v>2.7033492822966498</v>
      </c>
      <c r="F11" s="89" cm="1">
        <f t="array" ref="F11">IF(Options!$D$18=1, IFERROR(MAX(IF($I$199:$R$199=1,(I11:R11),"")),
     MAX(IF($I$199:$R$199=2,(I11:R11),""))),
IF(Options!$D$19=1, IFERROR(AVERAGE(IF($I$199:$R$199=1,(I11:R11),"")),
     AVERAGE(IF($I$199:$R$199=2,(I11:R11),""))),
IF(Options!$D$20=1, IFERROR(GEOMEAN(IF($I$199:$R$199=1,(I11:R11)+0.0001,"")),
     GEOMEAN(IF($I$199:$R$199=2,(I11:R11)+0.0001,""))))))</f>
        <v>2.7033492822966498</v>
      </c>
      <c r="G11" s="89" cm="1">
        <f t="array" ref="G11">IF(Options!$D$18=1, IFERROR(MAX(IF($I$200:$R$200=1,(I11:R11),"")),
     MAX(IF($I$200:$R$200=2,(I11:R11),""))),
IF(Options!$D$19=1, IFERROR(AVERAGE(IF($I$200:$R$200=1,(I11:R11),"")),
     AVERAGE(IF($I$200:$R$200=2,(I11:R11),""))),
IF(Options!$D$20=1, IFERROR(GEOMEAN(IF($I$200:$R$200=1,(I11:R11)+0.0001,"")),
     GEOMEAN(IF($I$200:$R$200=2,(I11:R11)+0.0001,""))))))</f>
        <v>0</v>
      </c>
      <c r="H11" s="142" t="s">
        <v>18</v>
      </c>
      <c r="I11" s="89">
        <v>2.7033492822966498</v>
      </c>
      <c r="J11" s="89" t="s">
        <v>473</v>
      </c>
      <c r="K11" s="184">
        <v>1</v>
      </c>
      <c r="L11" s="186" t="s">
        <v>473</v>
      </c>
      <c r="M11" s="186"/>
      <c r="N11" s="186"/>
      <c r="O11" s="154"/>
      <c r="P11" s="154"/>
      <c r="Q11" s="154"/>
      <c r="R11" s="153"/>
      <c r="S11" s="153"/>
      <c r="T11" s="190"/>
      <c r="U11" s="190"/>
      <c r="V11" s="190"/>
      <c r="W11" s="190"/>
      <c r="X11" s="190"/>
      <c r="Y11" s="190"/>
      <c r="Z11" s="190"/>
      <c r="AA11" s="190"/>
      <c r="AB11" s="36"/>
    </row>
    <row r="12" spans="1:28" x14ac:dyDescent="0.2">
      <c r="A12" s="86">
        <v>7</v>
      </c>
      <c r="B12" s="85" t="s">
        <v>19</v>
      </c>
      <c r="C12" s="85" t="s">
        <v>20</v>
      </c>
      <c r="D12" s="86" t="str">
        <f t="shared" si="1"/>
        <v/>
      </c>
      <c r="E12" s="89">
        <f>IF(Options!$D$24 = 1, MAX(F12, G12),
IF(Options!$D$25 = 1, AVERAGE(F12,G12),
IF(Options!$D$26 = 1, IFERROR(GEOMEAN(F12, G12), MAX(F12, G12)))))</f>
        <v>0</v>
      </c>
      <c r="F12" s="89" cm="1">
        <f t="array" ref="F12">IF(Options!$D$18=1, IFERROR(MAX(IF($I$199:$R$199=1,(I12:R12),"")),
     MAX(IF($I$199:$R$199=2,(I12:R12),""))),
IF(Options!$D$19=1, IFERROR(AVERAGE(IF($I$199:$R$199=1,(I12:R12),"")),
     AVERAGE(IF($I$199:$R$199=2,(I12:R12),""))),
IF(Options!$D$20=1, IFERROR(GEOMEAN(IF($I$199:$R$199=1,(I12:R12)+0.0001,"")),
     GEOMEAN(IF($I$199:$R$199=2,(I12:R12)+0.0001,""))))))</f>
        <v>0</v>
      </c>
      <c r="G12" s="89" cm="1">
        <f t="array" ref="G12">IF(Options!$D$18=1, IFERROR(MAX(IF($I$200:$R$200=1,(I12:R12),"")),
     MAX(IF($I$200:$R$200=2,(I12:R12),""))),
IF(Options!$D$19=1, IFERROR(AVERAGE(IF($I$200:$R$200=1,(I12:R12),"")),
     AVERAGE(IF($I$200:$R$200=2,(I12:R12),""))),
IF(Options!$D$20=1, IFERROR(GEOMEAN(IF($I$200:$R$200=1,(I12:R12)+0.0001,"")),
     GEOMEAN(IF($I$200:$R$200=2,(I12:R12)+0.0001,""))))))</f>
        <v>0</v>
      </c>
      <c r="H12" s="142" t="s">
        <v>20</v>
      </c>
      <c r="I12" s="89" t="s">
        <v>473</v>
      </c>
      <c r="J12" s="89" t="s">
        <v>473</v>
      </c>
      <c r="K12" s="184" t="s">
        <v>473</v>
      </c>
      <c r="L12" s="186" t="s">
        <v>473</v>
      </c>
      <c r="M12" s="186"/>
      <c r="N12" s="186"/>
      <c r="O12" s="154"/>
      <c r="P12" s="154"/>
      <c r="Q12" s="154"/>
      <c r="R12" s="153"/>
      <c r="S12" s="153"/>
      <c r="T12" s="190"/>
      <c r="U12" s="190"/>
      <c r="V12" s="190"/>
      <c r="W12" s="190"/>
      <c r="X12" s="190"/>
      <c r="Y12" s="190"/>
      <c r="Z12" s="190"/>
      <c r="AA12" s="190"/>
      <c r="AB12" s="36"/>
    </row>
    <row r="13" spans="1:28" x14ac:dyDescent="0.2">
      <c r="A13" s="86">
        <v>8</v>
      </c>
      <c r="B13" s="85" t="s">
        <v>21</v>
      </c>
      <c r="C13" s="85" t="s">
        <v>22</v>
      </c>
      <c r="D13" s="86" t="str">
        <f t="shared" si="1"/>
        <v/>
      </c>
      <c r="E13" s="89">
        <f>IF(Options!$D$24 = 1, MAX(F13, G13),
IF(Options!$D$25 = 1, AVERAGE(F13,G13),
IF(Options!$D$26 = 1, IFERROR(GEOMEAN(F13, G13), MAX(F13, G13)))))</f>
        <v>0.88516746411483305</v>
      </c>
      <c r="F13" s="89" cm="1">
        <f t="array" ref="F13">IF(Options!$D$18=1, IFERROR(MAX(IF($I$199:$R$199=1,(I13:R13),"")),
     MAX(IF($I$199:$R$199=2,(I13:R13),""))),
IF(Options!$D$19=1, IFERROR(AVERAGE(IF($I$199:$R$199=1,(I13:R13),"")),
     AVERAGE(IF($I$199:$R$199=2,(I13:R13),""))),
IF(Options!$D$20=1, IFERROR(GEOMEAN(IF($I$199:$R$199=1,(I13:R13)+0.0001,"")),
     GEOMEAN(IF($I$199:$R$199=2,(I13:R13)+0.0001,""))))))</f>
        <v>0.88516746411483305</v>
      </c>
      <c r="G13" s="89" cm="1">
        <f t="array" ref="G13">IF(Options!$D$18=1, IFERROR(MAX(IF($I$200:$R$200=1,(I13:R13),"")),
     MAX(IF($I$200:$R$200=2,(I13:R13),""))),
IF(Options!$D$19=1, IFERROR(AVERAGE(IF($I$200:$R$200=1,(I13:R13),"")),
     AVERAGE(IF($I$200:$R$200=2,(I13:R13),""))),
IF(Options!$D$20=1, IFERROR(GEOMEAN(IF($I$200:$R$200=1,(I13:R13)+0.0001,"")),
     GEOMEAN(IF($I$200:$R$200=2,(I13:R13)+0.0001,""))))))</f>
        <v>0</v>
      </c>
      <c r="H13" s="142" t="s">
        <v>22</v>
      </c>
      <c r="I13" s="89">
        <v>0.88516746411483305</v>
      </c>
      <c r="J13" s="89" t="s">
        <v>473</v>
      </c>
      <c r="K13" s="184" t="s">
        <v>473</v>
      </c>
      <c r="L13" s="186" t="s">
        <v>473</v>
      </c>
      <c r="M13" s="186"/>
      <c r="N13" s="186"/>
      <c r="O13" s="154"/>
      <c r="P13" s="154"/>
      <c r="Q13" s="154"/>
      <c r="R13" s="153"/>
      <c r="S13" s="153"/>
      <c r="T13" s="190"/>
      <c r="U13" s="190"/>
      <c r="V13" s="190"/>
      <c r="W13" s="190"/>
      <c r="X13" s="190"/>
      <c r="Y13" s="190"/>
      <c r="Z13" s="190"/>
      <c r="AA13" s="190"/>
      <c r="AB13" s="36"/>
    </row>
    <row r="14" spans="1:28" x14ac:dyDescent="0.2">
      <c r="A14" s="86">
        <v>9</v>
      </c>
      <c r="B14" s="85" t="s">
        <v>23</v>
      </c>
      <c r="C14" s="85" t="s">
        <v>24</v>
      </c>
      <c r="D14" s="86" t="str">
        <f t="shared" si="1"/>
        <v/>
      </c>
      <c r="E14" s="89">
        <f>IF(Options!$D$24 = 1, MAX(F14, G14),
IF(Options!$D$25 = 1, AVERAGE(F14,G14),
IF(Options!$D$26 = 1, IFERROR(GEOMEAN(F14, G14), MAX(F14, G14)))))</f>
        <v>0</v>
      </c>
      <c r="F14" s="89" cm="1">
        <f t="array" ref="F14">IF(Options!$D$18=1, IFERROR(MAX(IF($I$199:$R$199=1,(I14:R14),"")),
     MAX(IF($I$199:$R$199=2,(I14:R14),""))),
IF(Options!$D$19=1, IFERROR(AVERAGE(IF($I$199:$R$199=1,(I14:R14),"")),
     AVERAGE(IF($I$199:$R$199=2,(I14:R14),""))),
IF(Options!$D$20=1, IFERROR(GEOMEAN(IF($I$199:$R$199=1,(I14:R14)+0.0001,"")),
     GEOMEAN(IF($I$199:$R$199=2,(I14:R14)+0.0001,""))))))</f>
        <v>0</v>
      </c>
      <c r="G14" s="89" cm="1">
        <f t="array" ref="G14">IF(Options!$D$18=1, IFERROR(MAX(IF($I$200:$R$200=1,(I14:R14),"")),
     MAX(IF($I$200:$R$200=2,(I14:R14),""))),
IF(Options!$D$19=1, IFERROR(AVERAGE(IF($I$200:$R$200=1,(I14:R14),"")),
     AVERAGE(IF($I$200:$R$200=2,(I14:R14),""))),
IF(Options!$D$20=1, IFERROR(GEOMEAN(IF($I$200:$R$200=1,(I14:R14)+0.0001,"")),
     GEOMEAN(IF($I$200:$R$200=2,(I14:R14)+0.0001,""))))))</f>
        <v>0</v>
      </c>
      <c r="H14" s="142" t="s">
        <v>24</v>
      </c>
      <c r="I14" s="89">
        <v>0</v>
      </c>
      <c r="J14" s="89" t="s">
        <v>473</v>
      </c>
      <c r="K14" s="184">
        <v>3</v>
      </c>
      <c r="L14" s="186" t="s">
        <v>473</v>
      </c>
      <c r="M14" s="186"/>
      <c r="N14" s="186"/>
      <c r="O14" s="154"/>
      <c r="P14" s="154"/>
      <c r="Q14" s="154"/>
      <c r="R14" s="153"/>
      <c r="S14" s="153"/>
      <c r="T14" s="190"/>
      <c r="U14" s="190"/>
      <c r="V14" s="190"/>
      <c r="W14" s="190"/>
      <c r="X14" s="190"/>
      <c r="Y14" s="190"/>
      <c r="Z14" s="190"/>
      <c r="AA14" s="190"/>
      <c r="AB14" s="36"/>
    </row>
    <row r="15" spans="1:28" x14ac:dyDescent="0.2">
      <c r="A15" s="86">
        <v>10</v>
      </c>
      <c r="B15" s="85" t="s">
        <v>25</v>
      </c>
      <c r="C15" s="85" t="s">
        <v>26</v>
      </c>
      <c r="D15" s="86" t="str">
        <f t="shared" si="1"/>
        <v/>
      </c>
      <c r="E15" s="89">
        <f>IF(Options!$D$24 = 1, MAX(F15, G15),
IF(Options!$D$25 = 1, AVERAGE(F15,G15),
IF(Options!$D$26 = 1, IFERROR(GEOMEAN(F15, G15), MAX(F15, G15)))))</f>
        <v>4.2344497607655498</v>
      </c>
      <c r="F15" s="89" cm="1">
        <f t="array" ref="F15">IF(Options!$D$18=1, IFERROR(MAX(IF($I$199:$R$199=1,(I15:R15),"")),
     MAX(IF($I$199:$R$199=2,(I15:R15),""))),
IF(Options!$D$19=1, IFERROR(AVERAGE(IF($I$199:$R$199=1,(I15:R15),"")),
     AVERAGE(IF($I$199:$R$199=2,(I15:R15),""))),
IF(Options!$D$20=1, IFERROR(GEOMEAN(IF($I$199:$R$199=1,(I15:R15)+0.0001,"")),
     GEOMEAN(IF($I$199:$R$199=2,(I15:R15)+0.0001,""))))))</f>
        <v>4.2344497607655498</v>
      </c>
      <c r="G15" s="89" cm="1">
        <f t="array" ref="G15">IF(Options!$D$18=1, IFERROR(MAX(IF($I$200:$R$200=1,(I15:R15),"")),
     MAX(IF($I$200:$R$200=2,(I15:R15),""))),
IF(Options!$D$19=1, IFERROR(AVERAGE(IF($I$200:$R$200=1,(I15:R15),"")),
     AVERAGE(IF($I$200:$R$200=2,(I15:R15),""))),
IF(Options!$D$20=1, IFERROR(GEOMEAN(IF($I$200:$R$200=1,(I15:R15)+0.0001,"")),
     GEOMEAN(IF($I$200:$R$200=2,(I15:R15)+0.0001,""))))))</f>
        <v>0</v>
      </c>
      <c r="H15" s="142" t="s">
        <v>26</v>
      </c>
      <c r="I15" s="89">
        <v>4.2344497607655498</v>
      </c>
      <c r="J15" s="89" t="s">
        <v>473</v>
      </c>
      <c r="K15" s="184">
        <v>3</v>
      </c>
      <c r="L15" s="186" t="s">
        <v>473</v>
      </c>
      <c r="M15" s="186"/>
      <c r="N15" s="186"/>
      <c r="O15" s="154"/>
      <c r="P15" s="154"/>
      <c r="Q15" s="154"/>
      <c r="R15" s="153"/>
      <c r="S15" s="153"/>
      <c r="T15" s="190"/>
      <c r="U15" s="190"/>
      <c r="V15" s="190"/>
      <c r="W15" s="190"/>
      <c r="X15" s="190"/>
      <c r="Y15" s="190"/>
      <c r="Z15" s="190"/>
      <c r="AA15" s="190"/>
      <c r="AB15" s="36"/>
    </row>
    <row r="16" spans="1:28" x14ac:dyDescent="0.2">
      <c r="A16" s="86">
        <v>11</v>
      </c>
      <c r="B16" s="85" t="s">
        <v>27</v>
      </c>
      <c r="C16" s="85" t="s">
        <v>28</v>
      </c>
      <c r="D16" s="86" t="str">
        <f t="shared" si="1"/>
        <v/>
      </c>
      <c r="E16" s="89">
        <f>IF(Options!$D$24 = 1, MAX(F16, G16),
IF(Options!$D$25 = 1, AVERAGE(F16,G16),
IF(Options!$D$26 = 1, IFERROR(GEOMEAN(F16, G16), MAX(F16, G16)))))</f>
        <v>9.9282296650717701</v>
      </c>
      <c r="F16" s="89" cm="1">
        <f t="array" ref="F16">IF(Options!$D$18=1, IFERROR(MAX(IF($I$199:$R$199=1,(I16:R16),"")),
     MAX(IF($I$199:$R$199=2,(I16:R16),""))),
IF(Options!$D$19=1, IFERROR(AVERAGE(IF($I$199:$R$199=1,(I16:R16),"")),
     AVERAGE(IF($I$199:$R$199=2,(I16:R16),""))),
IF(Options!$D$20=1, IFERROR(GEOMEAN(IF($I$199:$R$199=1,(I16:R16)+0.0001,"")),
     GEOMEAN(IF($I$199:$R$199=2,(I16:R16)+0.0001,""))))))</f>
        <v>9.9282296650717701</v>
      </c>
      <c r="G16" s="89" cm="1">
        <f t="array" ref="G16">IF(Options!$D$18=1, IFERROR(MAX(IF($I$200:$R$200=1,(I16:R16),"")),
     MAX(IF($I$200:$R$200=2,(I16:R16),""))),
IF(Options!$D$19=1, IFERROR(AVERAGE(IF($I$200:$R$200=1,(I16:R16),"")),
     AVERAGE(IF($I$200:$R$200=2,(I16:R16),""))),
IF(Options!$D$20=1, IFERROR(GEOMEAN(IF($I$200:$R$200=1,(I16:R16)+0.0001,"")),
     GEOMEAN(IF($I$200:$R$200=2,(I16:R16)+0.0001,""))))))</f>
        <v>0</v>
      </c>
      <c r="H16" s="142" t="s">
        <v>28</v>
      </c>
      <c r="I16" s="89">
        <v>9.9282296650717701</v>
      </c>
      <c r="J16" s="89" t="s">
        <v>473</v>
      </c>
      <c r="K16" s="184">
        <v>5</v>
      </c>
      <c r="L16" s="186" t="s">
        <v>473</v>
      </c>
      <c r="M16" s="186"/>
      <c r="N16" s="186"/>
      <c r="O16" s="154"/>
      <c r="P16" s="154"/>
      <c r="Q16" s="154"/>
      <c r="R16" s="153"/>
      <c r="S16" s="153"/>
      <c r="T16" s="190"/>
      <c r="U16" s="190"/>
      <c r="V16" s="190"/>
      <c r="W16" s="190"/>
      <c r="X16" s="190"/>
      <c r="Y16" s="190"/>
      <c r="Z16" s="190"/>
      <c r="AA16" s="190"/>
      <c r="AB16" s="36"/>
    </row>
    <row r="17" spans="1:28" x14ac:dyDescent="0.2">
      <c r="A17" s="86">
        <v>12</v>
      </c>
      <c r="B17" s="85" t="s">
        <v>29</v>
      </c>
      <c r="C17" s="85" t="s">
        <v>30</v>
      </c>
      <c r="D17" s="86" t="str">
        <f t="shared" si="1"/>
        <v/>
      </c>
      <c r="E17" s="89">
        <f>IF(Options!$D$24 = 1, MAX(F17, G17),
IF(Options!$D$25 = 1, AVERAGE(F17,G17),
IF(Options!$D$26 = 1, IFERROR(GEOMEAN(F17, G17), MAX(F17, G17)))))</f>
        <v>0</v>
      </c>
      <c r="F17" s="89" cm="1">
        <f t="array" ref="F17">IF(Options!$D$18=1, IFERROR(MAX(IF($I$199:$R$199=1,(I17:R17),"")),
     MAX(IF($I$199:$R$199=2,(I17:R17),""))),
IF(Options!$D$19=1, IFERROR(AVERAGE(IF($I$199:$R$199=1,(I17:R17),"")),
     AVERAGE(IF($I$199:$R$199=2,(I17:R17),""))),
IF(Options!$D$20=1, IFERROR(GEOMEAN(IF($I$199:$R$199=1,(I17:R17)+0.0001,"")),
     GEOMEAN(IF($I$199:$R$199=2,(I17:R17)+0.0001,""))))))</f>
        <v>0</v>
      </c>
      <c r="G17" s="89" cm="1">
        <f t="array" ref="G17">IF(Options!$D$18=1, IFERROR(MAX(IF($I$200:$R$200=1,(I17:R17),"")),
     MAX(IF($I$200:$R$200=2,(I17:R17),""))),
IF(Options!$D$19=1, IFERROR(AVERAGE(IF($I$200:$R$200=1,(I17:R17),"")),
     AVERAGE(IF($I$200:$R$200=2,(I17:R17),""))),
IF(Options!$D$20=1, IFERROR(GEOMEAN(IF($I$200:$R$200=1,(I17:R17)+0.0001,"")),
     GEOMEAN(IF($I$200:$R$200=2,(I17:R17)+0.0001,""))))))</f>
        <v>0</v>
      </c>
      <c r="H17" s="142" t="s">
        <v>30</v>
      </c>
      <c r="I17" s="89">
        <v>0</v>
      </c>
      <c r="J17" s="89" t="s">
        <v>473</v>
      </c>
      <c r="K17" s="184">
        <v>3</v>
      </c>
      <c r="L17" s="186" t="s">
        <v>473</v>
      </c>
      <c r="M17" s="186"/>
      <c r="N17" s="186"/>
      <c r="O17" s="154"/>
      <c r="P17" s="154"/>
      <c r="Q17" s="154"/>
      <c r="R17" s="153"/>
      <c r="S17" s="153"/>
      <c r="T17" s="190"/>
      <c r="U17" s="190"/>
      <c r="V17" s="190"/>
      <c r="W17" s="190"/>
      <c r="X17" s="190"/>
      <c r="Y17" s="190"/>
      <c r="Z17" s="190"/>
      <c r="AA17" s="190"/>
      <c r="AB17" s="36"/>
    </row>
    <row r="18" spans="1:28" x14ac:dyDescent="0.2">
      <c r="A18" s="86">
        <v>13</v>
      </c>
      <c r="B18" s="85" t="s">
        <v>31</v>
      </c>
      <c r="C18" s="85" t="s">
        <v>32</v>
      </c>
      <c r="D18" s="86" t="str">
        <f t="shared" si="1"/>
        <v/>
      </c>
      <c r="E18" s="89">
        <f>IF(Options!$D$24 = 1, MAX(F18, G18),
IF(Options!$D$25 = 1, AVERAGE(F18,G18),
IF(Options!$D$26 = 1, IFERROR(GEOMEAN(F18, G18), MAX(F18, G18)))))</f>
        <v>8.6124401913875595</v>
      </c>
      <c r="F18" s="89" cm="1">
        <f t="array" ref="F18">IF(Options!$D$18=1, IFERROR(MAX(IF($I$199:$R$199=1,(I18:R18),"")),
     MAX(IF($I$199:$R$199=2,(I18:R18),""))),
IF(Options!$D$19=1, IFERROR(AVERAGE(IF($I$199:$R$199=1,(I18:R18),"")),
     AVERAGE(IF($I$199:$R$199=2,(I18:R18),""))),
IF(Options!$D$20=1, IFERROR(GEOMEAN(IF($I$199:$R$199=1,(I18:R18)+0.0001,"")),
     GEOMEAN(IF($I$199:$R$199=2,(I18:R18)+0.0001,""))))))</f>
        <v>8.6124401913875595</v>
      </c>
      <c r="G18" s="89" cm="1">
        <f t="array" ref="G18">IF(Options!$D$18=1, IFERROR(MAX(IF($I$200:$R$200=1,(I18:R18),"")),
     MAX(IF($I$200:$R$200=2,(I18:R18),""))),
IF(Options!$D$19=1, IFERROR(AVERAGE(IF($I$200:$R$200=1,(I18:R18),"")),
     AVERAGE(IF($I$200:$R$200=2,(I18:R18),""))),
IF(Options!$D$20=1, IFERROR(GEOMEAN(IF($I$200:$R$200=1,(I18:R18)+0.0001,"")),
     GEOMEAN(IF($I$200:$R$200=2,(I18:R18)+0.0001,""))))))</f>
        <v>0</v>
      </c>
      <c r="H18" s="142" t="s">
        <v>32</v>
      </c>
      <c r="I18" s="89">
        <v>8.6124401913875595</v>
      </c>
      <c r="J18" s="89" t="s">
        <v>473</v>
      </c>
      <c r="K18" s="184">
        <v>3</v>
      </c>
      <c r="L18" s="186" t="s">
        <v>473</v>
      </c>
      <c r="M18" s="186"/>
      <c r="N18" s="186"/>
      <c r="O18" s="154"/>
      <c r="P18" s="154"/>
      <c r="Q18" s="154"/>
      <c r="R18" s="153"/>
      <c r="S18" s="153"/>
      <c r="T18" s="190"/>
      <c r="U18" s="190"/>
      <c r="V18" s="190"/>
      <c r="W18" s="190"/>
      <c r="X18" s="190"/>
      <c r="Y18" s="190"/>
      <c r="Z18" s="190"/>
      <c r="AA18" s="190"/>
      <c r="AB18" s="36"/>
    </row>
    <row r="19" spans="1:28" x14ac:dyDescent="0.2">
      <c r="A19" s="86">
        <v>14</v>
      </c>
      <c r="B19" s="85" t="s">
        <v>33</v>
      </c>
      <c r="C19" s="85" t="s">
        <v>34</v>
      </c>
      <c r="D19" s="86" t="str">
        <f t="shared" si="1"/>
        <v/>
      </c>
      <c r="E19" s="89">
        <f>IF(Options!$D$24 = 1, MAX(F19, G19),
IF(Options!$D$25 = 1, AVERAGE(F19,G19),
IF(Options!$D$26 = 1, IFERROR(GEOMEAN(F19, G19), MAX(F19, G19)))))</f>
        <v>9.3573398256363536</v>
      </c>
      <c r="F19" s="89" cm="1">
        <f t="array" ref="F19">IF(Options!$D$18=1, IFERROR(MAX(IF($I$199:$R$199=1,(I19:R19),"")),
     MAX(IF($I$199:$R$199=2,(I19:R19),""))),
IF(Options!$D$19=1, IFERROR(AVERAGE(IF($I$199:$R$199=1,(I19:R19),"")),
     AVERAGE(IF($I$199:$R$199=2,(I19:R19),""))),
IF(Options!$D$20=1, IFERROR(GEOMEAN(IF($I$199:$R$199=1,(I19:R19)+0.0001,"")),
     GEOMEAN(IF($I$199:$R$199=2,(I19:R19)+0.0001,""))))))</f>
        <v>8.7559808612440193</v>
      </c>
      <c r="G19" s="89" cm="1">
        <f t="array" ref="G19">IF(Options!$D$18=1, IFERROR(MAX(IF($I$200:$R$200=1,(I19:R19),"")),
     MAX(IF($I$200:$R$200=2,(I19:R19),""))),
IF(Options!$D$19=1, IFERROR(AVERAGE(IF($I$200:$R$200=1,(I19:R19),"")),
     AVERAGE(IF($I$200:$R$200=2,(I19:R19),""))),
IF(Options!$D$20=1, IFERROR(GEOMEAN(IF($I$200:$R$200=1,(I19:R19)+0.0001,"")),
     GEOMEAN(IF($I$200:$R$200=2,(I19:R19)+0.0001,""))))))</f>
        <v>10</v>
      </c>
      <c r="H19" s="142" t="s">
        <v>34</v>
      </c>
      <c r="I19" s="89">
        <v>8.7559808612440193</v>
      </c>
      <c r="J19" s="89" t="s">
        <v>473</v>
      </c>
      <c r="K19" s="184">
        <v>3</v>
      </c>
      <c r="L19" s="186">
        <v>10</v>
      </c>
      <c r="M19" s="186"/>
      <c r="N19" s="186"/>
      <c r="O19" s="154"/>
      <c r="P19" s="154"/>
      <c r="Q19" s="154"/>
      <c r="R19" s="153"/>
      <c r="S19" s="153"/>
      <c r="T19" s="190"/>
      <c r="U19" s="190"/>
      <c r="V19" s="190"/>
      <c r="W19" s="190"/>
      <c r="X19" s="190"/>
      <c r="Y19" s="190"/>
      <c r="Z19" s="190"/>
      <c r="AA19" s="190"/>
      <c r="AB19" s="36"/>
    </row>
    <row r="20" spans="1:28" x14ac:dyDescent="0.2">
      <c r="A20" s="86">
        <v>15</v>
      </c>
      <c r="B20" s="85" t="s">
        <v>35</v>
      </c>
      <c r="C20" s="85" t="s">
        <v>36</v>
      </c>
      <c r="D20" s="86" t="str">
        <f t="shared" si="1"/>
        <v/>
      </c>
      <c r="E20" s="89">
        <f>IF(Options!$D$24 = 1, MAX(F20, G20),
IF(Options!$D$25 = 1, AVERAGE(F20,G20),
IF(Options!$D$26 = 1, IFERROR(GEOMEAN(F20, G20), MAX(F20, G20)))))</f>
        <v>8.03827751196172</v>
      </c>
      <c r="F20" s="89" cm="1">
        <f t="array" ref="F20">IF(Options!$D$18=1, IFERROR(MAX(IF($I$199:$R$199=1,(I20:R20),"")),
     MAX(IF($I$199:$R$199=2,(I20:R20),""))),
IF(Options!$D$19=1, IFERROR(AVERAGE(IF($I$199:$R$199=1,(I20:R20),"")),
     AVERAGE(IF($I$199:$R$199=2,(I20:R20),""))),
IF(Options!$D$20=1, IFERROR(GEOMEAN(IF($I$199:$R$199=1,(I20:R20)+0.0001,"")),
     GEOMEAN(IF($I$199:$R$199=2,(I20:R20)+0.0001,""))))))</f>
        <v>8.03827751196172</v>
      </c>
      <c r="G20" s="89" cm="1">
        <f t="array" ref="G20">IF(Options!$D$18=1, IFERROR(MAX(IF($I$200:$R$200=1,(I20:R20),"")),
     MAX(IF($I$200:$R$200=2,(I20:R20),""))),
IF(Options!$D$19=1, IFERROR(AVERAGE(IF($I$200:$R$200=1,(I20:R20),"")),
     AVERAGE(IF($I$200:$R$200=2,(I20:R20),""))),
IF(Options!$D$20=1, IFERROR(GEOMEAN(IF($I$200:$R$200=1,(I20:R20)+0.0001,"")),
     GEOMEAN(IF($I$200:$R$200=2,(I20:R20)+0.0001,""))))))</f>
        <v>0</v>
      </c>
      <c r="H20" s="142" t="s">
        <v>36</v>
      </c>
      <c r="I20" s="89">
        <v>8.03827751196172</v>
      </c>
      <c r="J20" s="89" t="s">
        <v>473</v>
      </c>
      <c r="K20" s="184">
        <v>3</v>
      </c>
      <c r="L20" s="186" t="s">
        <v>473</v>
      </c>
      <c r="M20" s="186"/>
      <c r="N20" s="186"/>
      <c r="O20" s="154"/>
      <c r="P20" s="154"/>
      <c r="Q20" s="154"/>
      <c r="R20" s="153"/>
      <c r="S20" s="153"/>
      <c r="T20" s="190"/>
      <c r="U20" s="190"/>
      <c r="V20" s="190"/>
      <c r="W20" s="190"/>
      <c r="X20" s="190"/>
      <c r="Y20" s="190"/>
      <c r="Z20" s="190"/>
      <c r="AA20" s="190"/>
      <c r="AB20" s="36"/>
    </row>
    <row r="21" spans="1:28" x14ac:dyDescent="0.2">
      <c r="A21" s="86">
        <v>16</v>
      </c>
      <c r="B21" s="85" t="s">
        <v>37</v>
      </c>
      <c r="C21" s="85" t="s">
        <v>38</v>
      </c>
      <c r="D21" s="86" t="str">
        <f t="shared" si="1"/>
        <v/>
      </c>
      <c r="E21" s="89">
        <f>IF(Options!$D$24 = 1, MAX(F21, G21),
IF(Options!$D$25 = 1, AVERAGE(F21,G21),
IF(Options!$D$26 = 1, IFERROR(GEOMEAN(F21, G21), MAX(F21, G21)))))</f>
        <v>2.4162679425837301</v>
      </c>
      <c r="F21" s="89" cm="1">
        <f t="array" ref="F21">IF(Options!$D$18=1, IFERROR(MAX(IF($I$199:$R$199=1,(I21:R21),"")),
     MAX(IF($I$199:$R$199=2,(I21:R21),""))),
IF(Options!$D$19=1, IFERROR(AVERAGE(IF($I$199:$R$199=1,(I21:R21),"")),
     AVERAGE(IF($I$199:$R$199=2,(I21:R21),""))),
IF(Options!$D$20=1, IFERROR(GEOMEAN(IF($I$199:$R$199=1,(I21:R21)+0.0001,"")),
     GEOMEAN(IF($I$199:$R$199=2,(I21:R21)+0.0001,""))))))</f>
        <v>2.4162679425837301</v>
      </c>
      <c r="G21" s="89" cm="1">
        <f t="array" ref="G21">IF(Options!$D$18=1, IFERROR(MAX(IF($I$200:$R$200=1,(I21:R21),"")),
     MAX(IF($I$200:$R$200=2,(I21:R21),""))),
IF(Options!$D$19=1, IFERROR(AVERAGE(IF($I$200:$R$200=1,(I21:R21),"")),
     AVERAGE(IF($I$200:$R$200=2,(I21:R21),""))),
IF(Options!$D$20=1, IFERROR(GEOMEAN(IF($I$200:$R$200=1,(I21:R21)+0.0001,"")),
     GEOMEAN(IF($I$200:$R$200=2,(I21:R21)+0.0001,""))))))</f>
        <v>0</v>
      </c>
      <c r="H21" s="142" t="s">
        <v>38</v>
      </c>
      <c r="I21" s="89">
        <v>2.4162679425837301</v>
      </c>
      <c r="J21" s="89" t="s">
        <v>473</v>
      </c>
      <c r="K21" s="184">
        <v>5</v>
      </c>
      <c r="L21" s="186" t="s">
        <v>473</v>
      </c>
      <c r="M21" s="186"/>
      <c r="N21" s="186"/>
      <c r="O21" s="154"/>
      <c r="P21" s="154"/>
      <c r="Q21" s="154"/>
      <c r="R21" s="153"/>
      <c r="S21" s="153"/>
      <c r="T21" s="190"/>
      <c r="U21" s="190"/>
      <c r="V21" s="190"/>
      <c r="W21" s="190"/>
      <c r="X21" s="190"/>
      <c r="Y21" s="190"/>
      <c r="Z21" s="190"/>
      <c r="AA21" s="190"/>
      <c r="AB21" s="36"/>
    </row>
    <row r="22" spans="1:28" x14ac:dyDescent="0.2">
      <c r="A22" s="86">
        <v>17</v>
      </c>
      <c r="B22" s="85" t="s">
        <v>39</v>
      </c>
      <c r="C22" s="85" t="s">
        <v>40</v>
      </c>
      <c r="D22" s="86" t="str">
        <f t="shared" si="1"/>
        <v/>
      </c>
      <c r="E22" s="89">
        <f>IF(Options!$D$24 = 1, MAX(F22, G22),
IF(Options!$D$25 = 1, AVERAGE(F22,G22),
IF(Options!$D$26 = 1, IFERROR(GEOMEAN(F22, G22), MAX(F22, G22)))))</f>
        <v>0.52631578947368296</v>
      </c>
      <c r="F22" s="89" cm="1">
        <f t="array" ref="F22">IF(Options!$D$18=1, IFERROR(MAX(IF($I$199:$R$199=1,(I22:R22),"")),
     MAX(IF($I$199:$R$199=2,(I22:R22),""))),
IF(Options!$D$19=1, IFERROR(AVERAGE(IF($I$199:$R$199=1,(I22:R22),"")),
     AVERAGE(IF($I$199:$R$199=2,(I22:R22),""))),
IF(Options!$D$20=1, IFERROR(GEOMEAN(IF($I$199:$R$199=1,(I22:R22)+0.0001,"")),
     GEOMEAN(IF($I$199:$R$199=2,(I22:R22)+0.0001,""))))))</f>
        <v>0.52631578947368296</v>
      </c>
      <c r="G22" s="89" cm="1">
        <f t="array" ref="G22">IF(Options!$D$18=1, IFERROR(MAX(IF($I$200:$R$200=1,(I22:R22),"")),
     MAX(IF($I$200:$R$200=2,(I22:R22),""))),
IF(Options!$D$19=1, IFERROR(AVERAGE(IF($I$200:$R$200=1,(I22:R22),"")),
     AVERAGE(IF($I$200:$R$200=2,(I22:R22),""))),
IF(Options!$D$20=1, IFERROR(GEOMEAN(IF($I$200:$R$200=1,(I22:R22)+0.0001,"")),
     GEOMEAN(IF($I$200:$R$200=2,(I22:R22)+0.0001,""))))))</f>
        <v>0</v>
      </c>
      <c r="H22" s="142" t="s">
        <v>40</v>
      </c>
      <c r="I22" s="89">
        <v>0.52631578947368296</v>
      </c>
      <c r="J22" s="89" t="s">
        <v>473</v>
      </c>
      <c r="K22" s="184">
        <v>3</v>
      </c>
      <c r="L22" s="186" t="s">
        <v>473</v>
      </c>
      <c r="M22" s="186"/>
      <c r="N22" s="186"/>
      <c r="O22" s="154"/>
      <c r="P22" s="154"/>
      <c r="Q22" s="154"/>
      <c r="R22" s="153"/>
      <c r="S22" s="153"/>
      <c r="T22" s="190"/>
      <c r="U22" s="190"/>
      <c r="V22" s="190"/>
      <c r="W22" s="190"/>
      <c r="X22" s="190"/>
      <c r="Y22" s="190"/>
      <c r="Z22" s="190"/>
      <c r="AA22" s="190"/>
      <c r="AB22" s="36"/>
    </row>
    <row r="23" spans="1:28" x14ac:dyDescent="0.2">
      <c r="A23" s="86">
        <v>18</v>
      </c>
      <c r="B23" s="85" t="s">
        <v>41</v>
      </c>
      <c r="C23" s="85" t="s">
        <v>42</v>
      </c>
      <c r="D23" s="86" t="str">
        <f t="shared" si="1"/>
        <v/>
      </c>
      <c r="E23" s="89">
        <f>IF(Options!$D$24 = 1, MAX(F23, G23),
IF(Options!$D$25 = 1, AVERAGE(F23,G23),
IF(Options!$D$26 = 1, IFERROR(GEOMEAN(F23, G23), MAX(F23, G23)))))</f>
        <v>3.58851674641148</v>
      </c>
      <c r="F23" s="89" cm="1">
        <f t="array" ref="F23">IF(Options!$D$18=1, IFERROR(MAX(IF($I$199:$R$199=1,(I23:R23),"")),
     MAX(IF($I$199:$R$199=2,(I23:R23),""))),
IF(Options!$D$19=1, IFERROR(AVERAGE(IF($I$199:$R$199=1,(I23:R23),"")),
     AVERAGE(IF($I$199:$R$199=2,(I23:R23),""))),
IF(Options!$D$20=1, IFERROR(GEOMEAN(IF($I$199:$R$199=1,(I23:R23)+0.0001,"")),
     GEOMEAN(IF($I$199:$R$199=2,(I23:R23)+0.0001,""))))))</f>
        <v>3.58851674641148</v>
      </c>
      <c r="G23" s="89" cm="1">
        <f t="array" ref="G23">IF(Options!$D$18=1, IFERROR(MAX(IF($I$200:$R$200=1,(I23:R23),"")),
     MAX(IF($I$200:$R$200=2,(I23:R23),""))),
IF(Options!$D$19=1, IFERROR(AVERAGE(IF($I$200:$R$200=1,(I23:R23),"")),
     AVERAGE(IF($I$200:$R$200=2,(I23:R23),""))),
IF(Options!$D$20=1, IFERROR(GEOMEAN(IF($I$200:$R$200=1,(I23:R23)+0.0001,"")),
     GEOMEAN(IF($I$200:$R$200=2,(I23:R23)+0.0001,""))))))</f>
        <v>0</v>
      </c>
      <c r="H23" s="142" t="s">
        <v>42</v>
      </c>
      <c r="I23" s="89">
        <v>3.58851674641148</v>
      </c>
      <c r="J23" s="89" t="s">
        <v>473</v>
      </c>
      <c r="K23" s="184" t="s">
        <v>473</v>
      </c>
      <c r="L23" s="186" t="s">
        <v>473</v>
      </c>
      <c r="M23" s="186"/>
      <c r="N23" s="186"/>
      <c r="O23" s="154"/>
      <c r="P23" s="154"/>
      <c r="Q23" s="154"/>
      <c r="R23" s="153"/>
      <c r="S23" s="153"/>
      <c r="T23" s="190"/>
      <c r="U23" s="190"/>
      <c r="V23" s="190"/>
      <c r="W23" s="190"/>
      <c r="X23" s="190"/>
      <c r="Y23" s="190"/>
      <c r="Z23" s="190"/>
      <c r="AA23" s="190"/>
      <c r="AB23" s="36"/>
    </row>
    <row r="24" spans="1:28" x14ac:dyDescent="0.2">
      <c r="A24" s="86">
        <v>19</v>
      </c>
      <c r="B24" s="85" t="s">
        <v>43</v>
      </c>
      <c r="C24" s="85" t="s">
        <v>44</v>
      </c>
      <c r="D24" s="86" t="str">
        <f t="shared" si="1"/>
        <v/>
      </c>
      <c r="E24" s="89">
        <f>IF(Options!$D$24 = 1, MAX(F24, G24),
IF(Options!$D$25 = 1, AVERAGE(F24,G24),
IF(Options!$D$26 = 1, IFERROR(GEOMEAN(F24, G24), MAX(F24, G24)))))</f>
        <v>3.2296650717703299</v>
      </c>
      <c r="F24" s="89" cm="1">
        <f t="array" ref="F24">IF(Options!$D$18=1, IFERROR(MAX(IF($I$199:$R$199=1,(I24:R24),"")),
     MAX(IF($I$199:$R$199=2,(I24:R24),""))),
IF(Options!$D$19=1, IFERROR(AVERAGE(IF($I$199:$R$199=1,(I24:R24),"")),
     AVERAGE(IF($I$199:$R$199=2,(I24:R24),""))),
IF(Options!$D$20=1, IFERROR(GEOMEAN(IF($I$199:$R$199=1,(I24:R24)+0.0001,"")),
     GEOMEAN(IF($I$199:$R$199=2,(I24:R24)+0.0001,""))))))</f>
        <v>3.2296650717703299</v>
      </c>
      <c r="G24" s="89" cm="1">
        <f t="array" ref="G24">IF(Options!$D$18=1, IFERROR(MAX(IF($I$200:$R$200=1,(I24:R24),"")),
     MAX(IF($I$200:$R$200=2,(I24:R24),""))),
IF(Options!$D$19=1, IFERROR(AVERAGE(IF($I$200:$R$200=1,(I24:R24),"")),
     AVERAGE(IF($I$200:$R$200=2,(I24:R24),""))),
IF(Options!$D$20=1, IFERROR(GEOMEAN(IF($I$200:$R$200=1,(I24:R24)+0.0001,"")),
     GEOMEAN(IF($I$200:$R$200=2,(I24:R24)+0.0001,""))))))</f>
        <v>0</v>
      </c>
      <c r="H24" s="142" t="s">
        <v>44</v>
      </c>
      <c r="I24" s="89">
        <v>3.2296650717703299</v>
      </c>
      <c r="J24" s="89" t="s">
        <v>473</v>
      </c>
      <c r="K24" s="184">
        <v>1</v>
      </c>
      <c r="L24" s="186" t="s">
        <v>473</v>
      </c>
      <c r="M24" s="186"/>
      <c r="N24" s="186"/>
      <c r="O24" s="154"/>
      <c r="P24" s="154"/>
      <c r="Q24" s="154"/>
      <c r="R24" s="153"/>
      <c r="S24" s="153"/>
      <c r="T24" s="190"/>
      <c r="U24" s="190"/>
      <c r="V24" s="190"/>
      <c r="W24" s="190"/>
      <c r="X24" s="190"/>
      <c r="Y24" s="190"/>
      <c r="Z24" s="190"/>
      <c r="AA24" s="190"/>
      <c r="AB24" s="36"/>
    </row>
    <row r="25" spans="1:28" x14ac:dyDescent="0.2">
      <c r="A25" s="86">
        <v>20</v>
      </c>
      <c r="B25" s="85" t="s">
        <v>45</v>
      </c>
      <c r="C25" s="85" t="s">
        <v>46</v>
      </c>
      <c r="D25" s="86" t="str">
        <f t="shared" si="1"/>
        <v/>
      </c>
      <c r="E25" s="89">
        <f>IF(Options!$D$24 = 1, MAX(F25, G25),
IF(Options!$D$25 = 1, AVERAGE(F25,G25),
IF(Options!$D$26 = 1, IFERROR(GEOMEAN(F25, G25), MAX(F25, G25)))))</f>
        <v>1.02870813397129</v>
      </c>
      <c r="F25" s="89" cm="1">
        <f t="array" ref="F25">IF(Options!$D$18=1, IFERROR(MAX(IF($I$199:$R$199=1,(I25:R25),"")),
     MAX(IF($I$199:$R$199=2,(I25:R25),""))),
IF(Options!$D$19=1, IFERROR(AVERAGE(IF($I$199:$R$199=1,(I25:R25),"")),
     AVERAGE(IF($I$199:$R$199=2,(I25:R25),""))),
IF(Options!$D$20=1, IFERROR(GEOMEAN(IF($I$199:$R$199=1,(I25:R25)+0.0001,"")),
     GEOMEAN(IF($I$199:$R$199=2,(I25:R25)+0.0001,""))))))</f>
        <v>1.02870813397129</v>
      </c>
      <c r="G25" s="89" cm="1">
        <f t="array" ref="G25">IF(Options!$D$18=1, IFERROR(MAX(IF($I$200:$R$200=1,(I25:R25),"")),
     MAX(IF($I$200:$R$200=2,(I25:R25),""))),
IF(Options!$D$19=1, IFERROR(AVERAGE(IF($I$200:$R$200=1,(I25:R25),"")),
     AVERAGE(IF($I$200:$R$200=2,(I25:R25),""))),
IF(Options!$D$20=1, IFERROR(GEOMEAN(IF($I$200:$R$200=1,(I25:R25)+0.0001,"")),
     GEOMEAN(IF($I$200:$R$200=2,(I25:R25)+0.0001,""))))))</f>
        <v>0</v>
      </c>
      <c r="H25" s="142" t="s">
        <v>46</v>
      </c>
      <c r="I25" s="89">
        <v>1.02870813397129</v>
      </c>
      <c r="J25" s="89" t="s">
        <v>473</v>
      </c>
      <c r="K25" s="184">
        <v>3</v>
      </c>
      <c r="L25" s="186" t="s">
        <v>473</v>
      </c>
      <c r="M25" s="186"/>
      <c r="N25" s="186"/>
      <c r="O25" s="154"/>
      <c r="P25" s="154"/>
      <c r="Q25" s="154"/>
      <c r="R25" s="153"/>
      <c r="S25" s="153"/>
      <c r="T25" s="190"/>
      <c r="U25" s="190"/>
      <c r="V25" s="190"/>
      <c r="W25" s="190"/>
      <c r="X25" s="190"/>
      <c r="Y25" s="190"/>
      <c r="Z25" s="190"/>
      <c r="AA25" s="190"/>
      <c r="AB25" s="36"/>
    </row>
    <row r="26" spans="1:28" x14ac:dyDescent="0.2">
      <c r="A26" s="86">
        <v>21</v>
      </c>
      <c r="B26" s="85" t="s">
        <v>47</v>
      </c>
      <c r="C26" s="85" t="s">
        <v>48</v>
      </c>
      <c r="D26" s="86" t="str">
        <f t="shared" si="1"/>
        <v/>
      </c>
      <c r="E26" s="89">
        <f>IF(Options!$D$24 = 1, MAX(F26, G26),
IF(Options!$D$25 = 1, AVERAGE(F26,G26),
IF(Options!$D$26 = 1, IFERROR(GEOMEAN(F26, G26), MAX(F26, G26)))))</f>
        <v>4.6650717703349303</v>
      </c>
      <c r="F26" s="89" cm="1">
        <f t="array" ref="F26">IF(Options!$D$18=1, IFERROR(MAX(IF($I$199:$R$199=1,(I26:R26),"")),
     MAX(IF($I$199:$R$199=2,(I26:R26),""))),
IF(Options!$D$19=1, IFERROR(AVERAGE(IF($I$199:$R$199=1,(I26:R26),"")),
     AVERAGE(IF($I$199:$R$199=2,(I26:R26),""))),
IF(Options!$D$20=1, IFERROR(GEOMEAN(IF($I$199:$R$199=1,(I26:R26)+0.0001,"")),
     GEOMEAN(IF($I$199:$R$199=2,(I26:R26)+0.0001,""))))))</f>
        <v>4.6650717703349303</v>
      </c>
      <c r="G26" s="89" cm="1">
        <f t="array" ref="G26">IF(Options!$D$18=1, IFERROR(MAX(IF($I$200:$R$200=1,(I26:R26),"")),
     MAX(IF($I$200:$R$200=2,(I26:R26),""))),
IF(Options!$D$19=1, IFERROR(AVERAGE(IF($I$200:$R$200=1,(I26:R26),"")),
     AVERAGE(IF($I$200:$R$200=2,(I26:R26),""))),
IF(Options!$D$20=1, IFERROR(GEOMEAN(IF($I$200:$R$200=1,(I26:R26)+0.0001,"")),
     GEOMEAN(IF($I$200:$R$200=2,(I26:R26)+0.0001,""))))))</f>
        <v>0</v>
      </c>
      <c r="H26" s="142" t="s">
        <v>48</v>
      </c>
      <c r="I26" s="89">
        <v>4.6650717703349303</v>
      </c>
      <c r="J26" s="89" t="s">
        <v>473</v>
      </c>
      <c r="K26" s="184">
        <v>1</v>
      </c>
      <c r="L26" s="186" t="s">
        <v>473</v>
      </c>
      <c r="M26" s="186"/>
      <c r="N26" s="186"/>
      <c r="O26" s="154"/>
      <c r="P26" s="154"/>
      <c r="Q26" s="154"/>
      <c r="R26" s="153"/>
      <c r="S26" s="153"/>
      <c r="T26" s="190"/>
      <c r="U26" s="190"/>
      <c r="V26" s="190"/>
      <c r="W26" s="190"/>
      <c r="X26" s="190"/>
      <c r="Y26" s="190"/>
      <c r="Z26" s="190"/>
      <c r="AA26" s="190"/>
      <c r="AB26" s="36"/>
    </row>
    <row r="27" spans="1:28" x14ac:dyDescent="0.2">
      <c r="A27" s="86">
        <v>22</v>
      </c>
      <c r="B27" s="85" t="s">
        <v>49</v>
      </c>
      <c r="C27" s="85" t="s">
        <v>50</v>
      </c>
      <c r="D27" s="86" t="str">
        <f t="shared" si="1"/>
        <v/>
      </c>
      <c r="E27" s="89">
        <f>IF(Options!$D$24 = 1, MAX(F27, G27),
IF(Options!$D$25 = 1, AVERAGE(F27,G27),
IF(Options!$D$26 = 1, IFERROR(GEOMEAN(F27, G27), MAX(F27, G27)))))</f>
        <v>8.0861244019138798</v>
      </c>
      <c r="F27" s="89" cm="1">
        <f t="array" ref="F27">IF(Options!$D$18=1, IFERROR(MAX(IF($I$199:$R$199=1,(I27:R27),"")),
     MAX(IF($I$199:$R$199=2,(I27:R27),""))),
IF(Options!$D$19=1, IFERROR(AVERAGE(IF($I$199:$R$199=1,(I27:R27),"")),
     AVERAGE(IF($I$199:$R$199=2,(I27:R27),""))),
IF(Options!$D$20=1, IFERROR(GEOMEAN(IF($I$199:$R$199=1,(I27:R27)+0.0001,"")),
     GEOMEAN(IF($I$199:$R$199=2,(I27:R27)+0.0001,""))))))</f>
        <v>8.0861244019138798</v>
      </c>
      <c r="G27" s="89" cm="1">
        <f t="array" ref="G27">IF(Options!$D$18=1, IFERROR(MAX(IF($I$200:$R$200=1,(I27:R27),"")),
     MAX(IF($I$200:$R$200=2,(I27:R27),""))),
IF(Options!$D$19=1, IFERROR(AVERAGE(IF($I$200:$R$200=1,(I27:R27),"")),
     AVERAGE(IF($I$200:$R$200=2,(I27:R27),""))),
IF(Options!$D$20=1, IFERROR(GEOMEAN(IF($I$200:$R$200=1,(I27:R27)+0.0001,"")),
     GEOMEAN(IF($I$200:$R$200=2,(I27:R27)+0.0001,""))))))</f>
        <v>0</v>
      </c>
      <c r="H27" s="142" t="s">
        <v>50</v>
      </c>
      <c r="I27" s="89">
        <v>8.0861244019138798</v>
      </c>
      <c r="J27" s="89" t="s">
        <v>473</v>
      </c>
      <c r="K27" s="184">
        <v>1</v>
      </c>
      <c r="L27" s="186" t="s">
        <v>473</v>
      </c>
      <c r="M27" s="186"/>
      <c r="N27" s="186"/>
      <c r="O27" s="154"/>
      <c r="P27" s="154"/>
      <c r="Q27" s="154"/>
      <c r="R27" s="153"/>
      <c r="S27" s="153"/>
      <c r="T27" s="190"/>
      <c r="U27" s="190"/>
      <c r="V27" s="190"/>
      <c r="W27" s="190"/>
      <c r="X27" s="190"/>
      <c r="Y27" s="190"/>
      <c r="Z27" s="190"/>
      <c r="AA27" s="190"/>
      <c r="AB27" s="36"/>
    </row>
    <row r="28" spans="1:28" x14ac:dyDescent="0.2">
      <c r="A28" s="86">
        <v>23</v>
      </c>
      <c r="B28" s="85" t="s">
        <v>51</v>
      </c>
      <c r="C28" s="85" t="s">
        <v>52</v>
      </c>
      <c r="D28" s="86" t="str">
        <f t="shared" si="1"/>
        <v/>
      </c>
      <c r="E28" s="89">
        <f>IF(Options!$D$24 = 1, MAX(F28, G28),
IF(Options!$D$25 = 1, AVERAGE(F28,G28),
IF(Options!$D$26 = 1, IFERROR(GEOMEAN(F28, G28), MAX(F28, G28)))))</f>
        <v>3.7320574162679399</v>
      </c>
      <c r="F28" s="89" cm="1">
        <f t="array" ref="F28">IF(Options!$D$18=1, IFERROR(MAX(IF($I$199:$R$199=1,(I28:R28),"")),
     MAX(IF($I$199:$R$199=2,(I28:R28),""))),
IF(Options!$D$19=1, IFERROR(AVERAGE(IF($I$199:$R$199=1,(I28:R28),"")),
     AVERAGE(IF($I$199:$R$199=2,(I28:R28),""))),
IF(Options!$D$20=1, IFERROR(GEOMEAN(IF($I$199:$R$199=1,(I28:R28)+0.0001,"")),
     GEOMEAN(IF($I$199:$R$199=2,(I28:R28)+0.0001,""))))))</f>
        <v>3.7320574162679399</v>
      </c>
      <c r="G28" s="89" cm="1">
        <f t="array" ref="G28">IF(Options!$D$18=1, IFERROR(MAX(IF($I$200:$R$200=1,(I28:R28),"")),
     MAX(IF($I$200:$R$200=2,(I28:R28),""))),
IF(Options!$D$19=1, IFERROR(AVERAGE(IF($I$200:$R$200=1,(I28:R28),"")),
     AVERAGE(IF($I$200:$R$200=2,(I28:R28),""))),
IF(Options!$D$20=1, IFERROR(GEOMEAN(IF($I$200:$R$200=1,(I28:R28)+0.0001,"")),
     GEOMEAN(IF($I$200:$R$200=2,(I28:R28)+0.0001,""))))))</f>
        <v>0</v>
      </c>
      <c r="H28" s="142" t="s">
        <v>52</v>
      </c>
      <c r="I28" s="89">
        <v>3.7320574162679399</v>
      </c>
      <c r="J28" s="89" t="s">
        <v>473</v>
      </c>
      <c r="K28" s="184">
        <v>5</v>
      </c>
      <c r="L28" s="186" t="s">
        <v>473</v>
      </c>
      <c r="M28" s="186"/>
      <c r="N28" s="186"/>
      <c r="O28" s="154"/>
      <c r="P28" s="154"/>
      <c r="Q28" s="154"/>
      <c r="R28" s="153"/>
      <c r="S28" s="153"/>
      <c r="T28" s="190"/>
      <c r="U28" s="190"/>
      <c r="V28" s="190"/>
      <c r="W28" s="190"/>
      <c r="X28" s="190"/>
      <c r="Y28" s="190"/>
      <c r="Z28" s="190"/>
      <c r="AA28" s="190"/>
      <c r="AB28" s="36"/>
    </row>
    <row r="29" spans="1:28" x14ac:dyDescent="0.2">
      <c r="A29" s="86">
        <v>24</v>
      </c>
      <c r="B29" s="85" t="s">
        <v>53</v>
      </c>
      <c r="C29" s="85" t="s">
        <v>54</v>
      </c>
      <c r="D29" s="86" t="str">
        <f t="shared" si="1"/>
        <v/>
      </c>
      <c r="E29" s="89">
        <f>IF(Options!$D$24 = 1, MAX(F29, G29),
IF(Options!$D$25 = 1, AVERAGE(F29,G29),
IF(Options!$D$26 = 1, IFERROR(GEOMEAN(F29, G29), MAX(F29, G29)))))</f>
        <v>1.8181818181818199</v>
      </c>
      <c r="F29" s="89" cm="1">
        <f t="array" ref="F29">IF(Options!$D$18=1, IFERROR(MAX(IF($I$199:$R$199=1,(I29:R29),"")),
     MAX(IF($I$199:$R$199=2,(I29:R29),""))),
IF(Options!$D$19=1, IFERROR(AVERAGE(IF($I$199:$R$199=1,(I29:R29),"")),
     AVERAGE(IF($I$199:$R$199=2,(I29:R29),""))),
IF(Options!$D$20=1, IFERROR(GEOMEAN(IF($I$199:$R$199=1,(I29:R29)+0.0001,"")),
     GEOMEAN(IF($I$199:$R$199=2,(I29:R29)+0.0001,""))))))</f>
        <v>1.8181818181818199</v>
      </c>
      <c r="G29" s="89" cm="1">
        <f t="array" ref="G29">IF(Options!$D$18=1, IFERROR(MAX(IF($I$200:$R$200=1,(I29:R29),"")),
     MAX(IF($I$200:$R$200=2,(I29:R29),""))),
IF(Options!$D$19=1, IFERROR(AVERAGE(IF($I$200:$R$200=1,(I29:R29),"")),
     AVERAGE(IF($I$200:$R$200=2,(I29:R29),""))),
IF(Options!$D$20=1, IFERROR(GEOMEAN(IF($I$200:$R$200=1,(I29:R29)+0.0001,"")),
     GEOMEAN(IF($I$200:$R$200=2,(I29:R29)+0.0001,""))))))</f>
        <v>0</v>
      </c>
      <c r="H29" s="142" t="s">
        <v>54</v>
      </c>
      <c r="I29" s="89">
        <v>1.8181818181818199</v>
      </c>
      <c r="J29" s="89" t="s">
        <v>473</v>
      </c>
      <c r="K29" s="184" t="s">
        <v>473</v>
      </c>
      <c r="L29" s="186" t="s">
        <v>473</v>
      </c>
      <c r="M29" s="186"/>
      <c r="N29" s="186"/>
      <c r="O29" s="154"/>
      <c r="P29" s="154"/>
      <c r="Q29" s="154"/>
      <c r="R29" s="153"/>
      <c r="S29" s="153"/>
      <c r="T29" s="190"/>
      <c r="U29" s="190"/>
      <c r="V29" s="190"/>
      <c r="W29" s="190"/>
      <c r="X29" s="190"/>
      <c r="Y29" s="190"/>
      <c r="Z29" s="190"/>
      <c r="AA29" s="190"/>
      <c r="AB29" s="36"/>
    </row>
    <row r="30" spans="1:28" x14ac:dyDescent="0.2">
      <c r="A30" s="86">
        <v>25</v>
      </c>
      <c r="B30" s="85" t="s">
        <v>55</v>
      </c>
      <c r="C30" s="85" t="s">
        <v>56</v>
      </c>
      <c r="D30" s="86" t="str">
        <f t="shared" si="1"/>
        <v/>
      </c>
      <c r="E30" s="89">
        <f>IF(Options!$D$24 = 1, MAX(F30, G30),
IF(Options!$D$25 = 1, AVERAGE(F30,G30),
IF(Options!$D$26 = 1, IFERROR(GEOMEAN(F30, G30), MAX(F30, G30)))))</f>
        <v>1.8181818181818199</v>
      </c>
      <c r="F30" s="89" cm="1">
        <f t="array" ref="F30">IF(Options!$D$18=1, IFERROR(MAX(IF($I$199:$R$199=1,(I30:R30),"")),
     MAX(IF($I$199:$R$199=2,(I30:R30),""))),
IF(Options!$D$19=1, IFERROR(AVERAGE(IF($I$199:$R$199=1,(I30:R30),"")),
     AVERAGE(IF($I$199:$R$199=2,(I30:R30),""))),
IF(Options!$D$20=1, IFERROR(GEOMEAN(IF($I$199:$R$199=1,(I30:R30)+0.0001,"")),
     GEOMEAN(IF($I$199:$R$199=2,(I30:R30)+0.0001,""))))))</f>
        <v>1.8181818181818199</v>
      </c>
      <c r="G30" s="89" cm="1">
        <f t="array" ref="G30">IF(Options!$D$18=1, IFERROR(MAX(IF($I$200:$R$200=1,(I30:R30),"")),
     MAX(IF($I$200:$R$200=2,(I30:R30),""))),
IF(Options!$D$19=1, IFERROR(AVERAGE(IF($I$200:$R$200=1,(I30:R30),"")),
     AVERAGE(IF($I$200:$R$200=2,(I30:R30),""))),
IF(Options!$D$20=1, IFERROR(GEOMEAN(IF($I$200:$R$200=1,(I30:R30)+0.0001,"")),
     GEOMEAN(IF($I$200:$R$200=2,(I30:R30)+0.0001,""))))))</f>
        <v>0</v>
      </c>
      <c r="H30" s="142" t="s">
        <v>56</v>
      </c>
      <c r="I30" s="89">
        <v>1.8181818181818199</v>
      </c>
      <c r="J30" s="89" t="s">
        <v>473</v>
      </c>
      <c r="K30" s="184">
        <v>3</v>
      </c>
      <c r="L30" s="186" t="s">
        <v>473</v>
      </c>
      <c r="M30" s="186"/>
      <c r="N30" s="186"/>
      <c r="O30" s="154"/>
      <c r="P30" s="154"/>
      <c r="Q30" s="154"/>
      <c r="R30" s="153"/>
      <c r="S30" s="153"/>
      <c r="T30" s="190"/>
      <c r="U30" s="190"/>
      <c r="V30" s="190"/>
      <c r="W30" s="190"/>
      <c r="X30" s="190"/>
      <c r="Y30" s="190"/>
      <c r="Z30" s="190"/>
      <c r="AA30" s="190"/>
      <c r="AB30" s="36"/>
    </row>
    <row r="31" spans="1:28" x14ac:dyDescent="0.2">
      <c r="A31" s="86">
        <v>26</v>
      </c>
      <c r="B31" s="85" t="s">
        <v>57</v>
      </c>
      <c r="C31" s="85" t="s">
        <v>58</v>
      </c>
      <c r="D31" s="86" t="str">
        <f t="shared" si="1"/>
        <v/>
      </c>
      <c r="E31" s="89">
        <f>IF(Options!$D$24 = 1, MAX(F31, G31),
IF(Options!$D$25 = 1, AVERAGE(F31,G31),
IF(Options!$D$26 = 1, IFERROR(GEOMEAN(F31, G31), MAX(F31, G31)))))</f>
        <v>6.9856459330143599</v>
      </c>
      <c r="F31" s="89" cm="1">
        <f t="array" ref="F31">IF(Options!$D$18=1, IFERROR(MAX(IF($I$199:$R$199=1,(I31:R31),"")),
     MAX(IF($I$199:$R$199=2,(I31:R31),""))),
IF(Options!$D$19=1, IFERROR(AVERAGE(IF($I$199:$R$199=1,(I31:R31),"")),
     AVERAGE(IF($I$199:$R$199=2,(I31:R31),""))),
IF(Options!$D$20=1, IFERROR(GEOMEAN(IF($I$199:$R$199=1,(I31:R31)+0.0001,"")),
     GEOMEAN(IF($I$199:$R$199=2,(I31:R31)+0.0001,""))))))</f>
        <v>6.9856459330143599</v>
      </c>
      <c r="G31" s="89" cm="1">
        <f t="array" ref="G31">IF(Options!$D$18=1, IFERROR(MAX(IF($I$200:$R$200=1,(I31:R31),"")),
     MAX(IF($I$200:$R$200=2,(I31:R31),""))),
IF(Options!$D$19=1, IFERROR(AVERAGE(IF($I$200:$R$200=1,(I31:R31),"")),
     AVERAGE(IF($I$200:$R$200=2,(I31:R31),""))),
IF(Options!$D$20=1, IFERROR(GEOMEAN(IF($I$200:$R$200=1,(I31:R31)+0.0001,"")),
     GEOMEAN(IF($I$200:$R$200=2,(I31:R31)+0.0001,""))))))</f>
        <v>0</v>
      </c>
      <c r="H31" s="142" t="s">
        <v>58</v>
      </c>
      <c r="I31" s="89">
        <v>6.9856459330143599</v>
      </c>
      <c r="J31" s="89" t="s">
        <v>473</v>
      </c>
      <c r="K31" s="184">
        <v>5</v>
      </c>
      <c r="L31" s="186" t="s">
        <v>473</v>
      </c>
      <c r="M31" s="186"/>
      <c r="N31" s="186"/>
      <c r="O31" s="154"/>
      <c r="P31" s="154"/>
      <c r="Q31" s="154"/>
      <c r="R31" s="153"/>
      <c r="S31" s="153"/>
      <c r="T31" s="190"/>
      <c r="U31" s="190"/>
      <c r="V31" s="190"/>
      <c r="W31" s="190"/>
      <c r="X31" s="190"/>
      <c r="Y31" s="190"/>
      <c r="Z31" s="190"/>
      <c r="AA31" s="190"/>
      <c r="AB31" s="36"/>
    </row>
    <row r="32" spans="1:28" x14ac:dyDescent="0.2">
      <c r="A32" s="86">
        <v>27</v>
      </c>
      <c r="B32" s="85" t="s">
        <v>59</v>
      </c>
      <c r="C32" s="85" t="s">
        <v>60</v>
      </c>
      <c r="D32" s="86" t="str">
        <f t="shared" si="1"/>
        <v/>
      </c>
      <c r="E32" s="89">
        <f>IF(Options!$D$24 = 1, MAX(F32, G32),
IF(Options!$D$25 = 1, AVERAGE(F32,G32),
IF(Options!$D$26 = 1, IFERROR(GEOMEAN(F32, G32), MAX(F32, G32)))))</f>
        <v>6.9377990430622001</v>
      </c>
      <c r="F32" s="89" cm="1">
        <f t="array" ref="F32">IF(Options!$D$18=1, IFERROR(MAX(IF($I$199:$R$199=1,(I32:R32),"")),
     MAX(IF($I$199:$R$199=2,(I32:R32),""))),
IF(Options!$D$19=1, IFERROR(AVERAGE(IF($I$199:$R$199=1,(I32:R32),"")),
     AVERAGE(IF($I$199:$R$199=2,(I32:R32),""))),
IF(Options!$D$20=1, IFERROR(GEOMEAN(IF($I$199:$R$199=1,(I32:R32)+0.0001,"")),
     GEOMEAN(IF($I$199:$R$199=2,(I32:R32)+0.0001,""))))))</f>
        <v>6.9377990430622001</v>
      </c>
      <c r="G32" s="89" cm="1">
        <f t="array" ref="G32">IF(Options!$D$18=1, IFERROR(MAX(IF($I$200:$R$200=1,(I32:R32),"")),
     MAX(IF($I$200:$R$200=2,(I32:R32),""))),
IF(Options!$D$19=1, IFERROR(AVERAGE(IF($I$200:$R$200=1,(I32:R32),"")),
     AVERAGE(IF($I$200:$R$200=2,(I32:R32),""))),
IF(Options!$D$20=1, IFERROR(GEOMEAN(IF($I$200:$R$200=1,(I32:R32)+0.0001,"")),
     GEOMEAN(IF($I$200:$R$200=2,(I32:R32)+0.0001,""))))))</f>
        <v>0</v>
      </c>
      <c r="H32" s="142" t="s">
        <v>60</v>
      </c>
      <c r="I32" s="89">
        <v>6.9377990430622001</v>
      </c>
      <c r="J32" s="89" t="s">
        <v>473</v>
      </c>
      <c r="K32" s="184">
        <v>3</v>
      </c>
      <c r="L32" s="186" t="s">
        <v>473</v>
      </c>
      <c r="M32" s="186"/>
      <c r="N32" s="186"/>
      <c r="O32" s="154"/>
      <c r="P32" s="154"/>
      <c r="Q32" s="154"/>
      <c r="R32" s="153"/>
      <c r="S32" s="153"/>
      <c r="T32" s="190"/>
      <c r="U32" s="190"/>
      <c r="V32" s="190"/>
      <c r="W32" s="190"/>
      <c r="X32" s="190"/>
      <c r="Y32" s="190"/>
      <c r="Z32" s="190"/>
      <c r="AA32" s="190"/>
      <c r="AB32" s="36"/>
    </row>
    <row r="33" spans="1:28" x14ac:dyDescent="0.2">
      <c r="A33" s="86">
        <v>28</v>
      </c>
      <c r="B33" s="85" t="s">
        <v>61</v>
      </c>
      <c r="C33" s="85" t="s">
        <v>62</v>
      </c>
      <c r="D33" s="86" t="str">
        <f t="shared" si="1"/>
        <v/>
      </c>
      <c r="E33" s="89">
        <f>IF(Options!$D$24 = 1, MAX(F33, G33),
IF(Options!$D$25 = 1, AVERAGE(F33,G33),
IF(Options!$D$26 = 1, IFERROR(GEOMEAN(F33, G33), MAX(F33, G33)))))</f>
        <v>10</v>
      </c>
      <c r="F33" s="89" cm="1">
        <f t="array" ref="F33">IF(Options!$D$18=1, IFERROR(MAX(IF($I$199:$R$199=1,(I33:R33),"")),
     MAX(IF($I$199:$R$199=2,(I33:R33),""))),
IF(Options!$D$19=1, IFERROR(AVERAGE(IF($I$199:$R$199=1,(I33:R33),"")),
     AVERAGE(IF($I$199:$R$199=2,(I33:R33),""))),
IF(Options!$D$20=1, IFERROR(GEOMEAN(IF($I$199:$R$199=1,(I33:R33)+0.0001,"")),
     GEOMEAN(IF($I$199:$R$199=2,(I33:R33)+0.0001,""))))))</f>
        <v>10</v>
      </c>
      <c r="G33" s="89" cm="1">
        <f t="array" ref="G33">IF(Options!$D$18=1, IFERROR(MAX(IF($I$200:$R$200=1,(I33:R33),"")),
     MAX(IF($I$200:$R$200=2,(I33:R33),""))),
IF(Options!$D$19=1, IFERROR(AVERAGE(IF($I$200:$R$200=1,(I33:R33),"")),
     AVERAGE(IF($I$200:$R$200=2,(I33:R33),""))),
IF(Options!$D$20=1, IFERROR(GEOMEAN(IF($I$200:$R$200=1,(I33:R33)+0.0001,"")),
     GEOMEAN(IF($I$200:$R$200=2,(I33:R33)+0.0001,""))))))</f>
        <v>10</v>
      </c>
      <c r="H33" s="142" t="s">
        <v>62</v>
      </c>
      <c r="I33" s="89">
        <v>10</v>
      </c>
      <c r="J33" s="89" t="s">
        <v>473</v>
      </c>
      <c r="K33" s="184" t="s">
        <v>473</v>
      </c>
      <c r="L33" s="186">
        <v>10</v>
      </c>
      <c r="M33" s="186"/>
      <c r="N33" s="186"/>
      <c r="O33" s="154"/>
      <c r="P33" s="154"/>
      <c r="Q33" s="154"/>
      <c r="R33" s="153"/>
      <c r="S33" s="153"/>
      <c r="T33" s="190"/>
      <c r="U33" s="190"/>
      <c r="V33" s="190"/>
      <c r="W33" s="190"/>
      <c r="X33" s="190"/>
      <c r="Y33" s="190"/>
      <c r="Z33" s="190"/>
      <c r="AA33" s="190"/>
      <c r="AB33" s="36"/>
    </row>
    <row r="34" spans="1:28" x14ac:dyDescent="0.2">
      <c r="A34" s="86">
        <v>29</v>
      </c>
      <c r="B34" s="85" t="s">
        <v>63</v>
      </c>
      <c r="C34" s="85" t="s">
        <v>64</v>
      </c>
      <c r="D34" s="86" t="str">
        <f t="shared" si="1"/>
        <v/>
      </c>
      <c r="E34" s="89">
        <f>IF(Options!$D$24 = 1, MAX(F34, G34),
IF(Options!$D$25 = 1, AVERAGE(F34,G34),
IF(Options!$D$26 = 1, IFERROR(GEOMEAN(F34, G34), MAX(F34, G34)))))</f>
        <v>0.83732057416267802</v>
      </c>
      <c r="F34" s="89" cm="1">
        <f t="array" ref="F34">IF(Options!$D$18=1, IFERROR(MAX(IF($I$199:$R$199=1,(I34:R34),"")),
     MAX(IF($I$199:$R$199=2,(I34:R34),""))),
IF(Options!$D$19=1, IFERROR(AVERAGE(IF($I$199:$R$199=1,(I34:R34),"")),
     AVERAGE(IF($I$199:$R$199=2,(I34:R34),""))),
IF(Options!$D$20=1, IFERROR(GEOMEAN(IF($I$199:$R$199=1,(I34:R34)+0.0001,"")),
     GEOMEAN(IF($I$199:$R$199=2,(I34:R34)+0.0001,""))))))</f>
        <v>0.83732057416267802</v>
      </c>
      <c r="G34" s="89" cm="1">
        <f t="array" ref="G34">IF(Options!$D$18=1, IFERROR(MAX(IF($I$200:$R$200=1,(I34:R34),"")),
     MAX(IF($I$200:$R$200=2,(I34:R34),""))),
IF(Options!$D$19=1, IFERROR(AVERAGE(IF($I$200:$R$200=1,(I34:R34),"")),
     AVERAGE(IF($I$200:$R$200=2,(I34:R34),""))),
IF(Options!$D$20=1, IFERROR(GEOMEAN(IF($I$200:$R$200=1,(I34:R34)+0.0001,"")),
     GEOMEAN(IF($I$200:$R$200=2,(I34:R34)+0.0001,""))))))</f>
        <v>0</v>
      </c>
      <c r="H34" s="142" t="s">
        <v>64</v>
      </c>
      <c r="I34" s="89">
        <v>0.83732057416267802</v>
      </c>
      <c r="J34" s="89" t="s">
        <v>473</v>
      </c>
      <c r="K34" s="184">
        <v>3</v>
      </c>
      <c r="L34" s="186" t="s">
        <v>473</v>
      </c>
      <c r="M34" s="186"/>
      <c r="N34" s="186"/>
      <c r="O34" s="154"/>
      <c r="P34" s="154"/>
      <c r="Q34" s="154"/>
      <c r="R34" s="153"/>
      <c r="S34" s="153"/>
      <c r="T34" s="190"/>
      <c r="U34" s="190"/>
      <c r="V34" s="190"/>
      <c r="W34" s="190"/>
      <c r="X34" s="190"/>
      <c r="Y34" s="190"/>
      <c r="Z34" s="190"/>
      <c r="AA34" s="190"/>
      <c r="AB34" s="36"/>
    </row>
    <row r="35" spans="1:28" x14ac:dyDescent="0.2">
      <c r="A35" s="86">
        <v>30</v>
      </c>
      <c r="B35" s="85" t="s">
        <v>65</v>
      </c>
      <c r="C35" s="85" t="s">
        <v>66</v>
      </c>
      <c r="D35" s="86" t="str">
        <f t="shared" si="1"/>
        <v/>
      </c>
      <c r="E35" s="89">
        <f>IF(Options!$D$24 = 1, MAX(F35, G35),
IF(Options!$D$25 = 1, AVERAGE(F35,G35),
IF(Options!$D$26 = 1, IFERROR(GEOMEAN(F35, G35), MAX(F35, G35)))))</f>
        <v>0</v>
      </c>
      <c r="F35" s="89" cm="1">
        <f t="array" ref="F35">IF(Options!$D$18=1, IFERROR(MAX(IF($I$199:$R$199=1,(I35:R35),"")),
     MAX(IF($I$199:$R$199=2,(I35:R35),""))),
IF(Options!$D$19=1, IFERROR(AVERAGE(IF($I$199:$R$199=1,(I35:R35),"")),
     AVERAGE(IF($I$199:$R$199=2,(I35:R35),""))),
IF(Options!$D$20=1, IFERROR(GEOMEAN(IF($I$199:$R$199=1,(I35:R35)+0.0001,"")),
     GEOMEAN(IF($I$199:$R$199=2,(I35:R35)+0.0001,""))))))</f>
        <v>0</v>
      </c>
      <c r="G35" s="89" cm="1">
        <f t="array" ref="G35">IF(Options!$D$18=1, IFERROR(MAX(IF($I$200:$R$200=1,(I35:R35),"")),
     MAX(IF($I$200:$R$200=2,(I35:R35),""))),
IF(Options!$D$19=1, IFERROR(AVERAGE(IF($I$200:$R$200=1,(I35:R35),"")),
     AVERAGE(IF($I$200:$R$200=2,(I35:R35),""))),
IF(Options!$D$20=1, IFERROR(GEOMEAN(IF($I$200:$R$200=1,(I35:R35)+0.0001,"")),
     GEOMEAN(IF($I$200:$R$200=2,(I35:R35)+0.0001,""))))))</f>
        <v>0</v>
      </c>
      <c r="H35" s="142" t="s">
        <v>66</v>
      </c>
      <c r="I35" s="89">
        <v>0</v>
      </c>
      <c r="J35" s="89" t="s">
        <v>473</v>
      </c>
      <c r="K35" s="184">
        <v>1</v>
      </c>
      <c r="L35" s="186" t="s">
        <v>473</v>
      </c>
      <c r="M35" s="186"/>
      <c r="N35" s="186"/>
      <c r="O35" s="154"/>
      <c r="P35" s="154"/>
      <c r="Q35" s="154"/>
      <c r="R35" s="153"/>
      <c r="S35" s="153"/>
      <c r="T35" s="190"/>
      <c r="U35" s="190"/>
      <c r="V35" s="190"/>
      <c r="W35" s="190"/>
      <c r="X35" s="190"/>
      <c r="Y35" s="190"/>
      <c r="Z35" s="190"/>
      <c r="AA35" s="190"/>
      <c r="AB35" s="36"/>
    </row>
    <row r="36" spans="1:28" x14ac:dyDescent="0.2">
      <c r="A36" s="86">
        <v>31</v>
      </c>
      <c r="B36" s="85" t="s">
        <v>67</v>
      </c>
      <c r="C36" s="85" t="s">
        <v>68</v>
      </c>
      <c r="D36" s="86" t="str">
        <f t="shared" si="1"/>
        <v/>
      </c>
      <c r="E36" s="89">
        <f>IF(Options!$D$24 = 1, MAX(F36, G36),
IF(Options!$D$25 = 1, AVERAGE(F36,G36),
IF(Options!$D$26 = 1, IFERROR(GEOMEAN(F36, G36), MAX(F36, G36)))))</f>
        <v>3.42105263157895</v>
      </c>
      <c r="F36" s="89" cm="1">
        <f t="array" ref="F36">IF(Options!$D$18=1, IFERROR(MAX(IF($I$199:$R$199=1,(I36:R36),"")),
     MAX(IF($I$199:$R$199=2,(I36:R36),""))),
IF(Options!$D$19=1, IFERROR(AVERAGE(IF($I$199:$R$199=1,(I36:R36),"")),
     AVERAGE(IF($I$199:$R$199=2,(I36:R36),""))),
IF(Options!$D$20=1, IFERROR(GEOMEAN(IF($I$199:$R$199=1,(I36:R36)+0.0001,"")),
     GEOMEAN(IF($I$199:$R$199=2,(I36:R36)+0.0001,""))))))</f>
        <v>3.42105263157895</v>
      </c>
      <c r="G36" s="89" cm="1">
        <f t="array" ref="G36">IF(Options!$D$18=1, IFERROR(MAX(IF($I$200:$R$200=1,(I36:R36),"")),
     MAX(IF($I$200:$R$200=2,(I36:R36),""))),
IF(Options!$D$19=1, IFERROR(AVERAGE(IF($I$200:$R$200=1,(I36:R36),"")),
     AVERAGE(IF($I$200:$R$200=2,(I36:R36),""))),
IF(Options!$D$20=1, IFERROR(GEOMEAN(IF($I$200:$R$200=1,(I36:R36)+0.0001,"")),
     GEOMEAN(IF($I$200:$R$200=2,(I36:R36)+0.0001,""))))))</f>
        <v>0</v>
      </c>
      <c r="H36" s="142" t="s">
        <v>68</v>
      </c>
      <c r="I36" s="89">
        <v>3.42105263157895</v>
      </c>
      <c r="J36" s="89" t="s">
        <v>473</v>
      </c>
      <c r="K36" s="184">
        <v>5</v>
      </c>
      <c r="L36" s="186" t="s">
        <v>473</v>
      </c>
      <c r="M36" s="186"/>
      <c r="N36" s="186"/>
      <c r="O36" s="154"/>
      <c r="P36" s="154"/>
      <c r="Q36" s="154"/>
      <c r="R36" s="153"/>
      <c r="S36" s="153"/>
      <c r="T36" s="190"/>
      <c r="U36" s="190"/>
      <c r="V36" s="190"/>
      <c r="W36" s="190"/>
      <c r="X36" s="190"/>
      <c r="Y36" s="190"/>
      <c r="Z36" s="190"/>
      <c r="AA36" s="190"/>
      <c r="AB36" s="36"/>
    </row>
    <row r="37" spans="1:28" x14ac:dyDescent="0.2">
      <c r="A37" s="86">
        <v>32</v>
      </c>
      <c r="B37" s="85" t="s">
        <v>69</v>
      </c>
      <c r="C37" s="85" t="s">
        <v>70</v>
      </c>
      <c r="D37" s="86" t="str">
        <f t="shared" si="1"/>
        <v/>
      </c>
      <c r="E37" s="89">
        <f>IF(Options!$D$24 = 1, MAX(F37, G37),
IF(Options!$D$25 = 1, AVERAGE(F37,G37),
IF(Options!$D$26 = 1, IFERROR(GEOMEAN(F37, G37), MAX(F37, G37)))))</f>
        <v>2.9186602870813401</v>
      </c>
      <c r="F37" s="89" cm="1">
        <f t="array" ref="F37">IF(Options!$D$18=1, IFERROR(MAX(IF($I$199:$R$199=1,(I37:R37),"")),
     MAX(IF($I$199:$R$199=2,(I37:R37),""))),
IF(Options!$D$19=1, IFERROR(AVERAGE(IF($I$199:$R$199=1,(I37:R37),"")),
     AVERAGE(IF($I$199:$R$199=2,(I37:R37),""))),
IF(Options!$D$20=1, IFERROR(GEOMEAN(IF($I$199:$R$199=1,(I37:R37)+0.0001,"")),
     GEOMEAN(IF($I$199:$R$199=2,(I37:R37)+0.0001,""))))))</f>
        <v>2.9186602870813401</v>
      </c>
      <c r="G37" s="89" cm="1">
        <f t="array" ref="G37">IF(Options!$D$18=1, IFERROR(MAX(IF($I$200:$R$200=1,(I37:R37),"")),
     MAX(IF($I$200:$R$200=2,(I37:R37),""))),
IF(Options!$D$19=1, IFERROR(AVERAGE(IF($I$200:$R$200=1,(I37:R37),"")),
     AVERAGE(IF($I$200:$R$200=2,(I37:R37),""))),
IF(Options!$D$20=1, IFERROR(GEOMEAN(IF($I$200:$R$200=1,(I37:R37)+0.0001,"")),
     GEOMEAN(IF($I$200:$R$200=2,(I37:R37)+0.0001,""))))))</f>
        <v>0</v>
      </c>
      <c r="H37" s="142" t="s">
        <v>70</v>
      </c>
      <c r="I37" s="89">
        <v>2.9186602870813401</v>
      </c>
      <c r="J37" s="89" t="s">
        <v>473</v>
      </c>
      <c r="K37" s="184">
        <v>5</v>
      </c>
      <c r="L37" s="186" t="s">
        <v>473</v>
      </c>
      <c r="M37" s="186"/>
      <c r="N37" s="186"/>
      <c r="O37" s="154"/>
      <c r="P37" s="154"/>
      <c r="Q37" s="154"/>
      <c r="R37" s="153"/>
      <c r="S37" s="153"/>
      <c r="T37" s="190"/>
      <c r="U37" s="190"/>
      <c r="V37" s="190"/>
      <c r="W37" s="190"/>
      <c r="X37" s="190"/>
      <c r="Y37" s="190"/>
      <c r="Z37" s="190"/>
      <c r="AA37" s="190"/>
      <c r="AB37" s="36"/>
    </row>
    <row r="38" spans="1:28" x14ac:dyDescent="0.2">
      <c r="A38" s="86">
        <v>33</v>
      </c>
      <c r="B38" s="85" t="s">
        <v>71</v>
      </c>
      <c r="C38" s="85" t="s">
        <v>72</v>
      </c>
      <c r="D38" s="86" t="str">
        <f t="shared" si="1"/>
        <v/>
      </c>
      <c r="E38" s="89">
        <f>IF(Options!$D$24 = 1, MAX(F38, G38),
IF(Options!$D$25 = 1, AVERAGE(F38,G38),
IF(Options!$D$26 = 1, IFERROR(GEOMEAN(F38, G38), MAX(F38, G38)))))</f>
        <v>7.2966507177033497</v>
      </c>
      <c r="F38" s="89" cm="1">
        <f t="array" ref="F38">IF(Options!$D$18=1, IFERROR(MAX(IF($I$199:$R$199=1,(I38:R38),"")),
     MAX(IF($I$199:$R$199=2,(I38:R38),""))),
IF(Options!$D$19=1, IFERROR(AVERAGE(IF($I$199:$R$199=1,(I38:R38),"")),
     AVERAGE(IF($I$199:$R$199=2,(I38:R38),""))),
IF(Options!$D$20=1, IFERROR(GEOMEAN(IF($I$199:$R$199=1,(I38:R38)+0.0001,"")),
     GEOMEAN(IF($I$199:$R$199=2,(I38:R38)+0.0001,""))))))</f>
        <v>7.2966507177033497</v>
      </c>
      <c r="G38" s="89" cm="1">
        <f t="array" ref="G38">IF(Options!$D$18=1, IFERROR(MAX(IF($I$200:$R$200=1,(I38:R38),"")),
     MAX(IF($I$200:$R$200=2,(I38:R38),""))),
IF(Options!$D$19=1, IFERROR(AVERAGE(IF($I$200:$R$200=1,(I38:R38),"")),
     AVERAGE(IF($I$200:$R$200=2,(I38:R38),""))),
IF(Options!$D$20=1, IFERROR(GEOMEAN(IF($I$200:$R$200=1,(I38:R38)+0.0001,"")),
     GEOMEAN(IF($I$200:$R$200=2,(I38:R38)+0.0001,""))))))</f>
        <v>0</v>
      </c>
      <c r="H38" s="142" t="s">
        <v>72</v>
      </c>
      <c r="I38" s="89">
        <v>7.2966507177033497</v>
      </c>
      <c r="J38" s="89" t="s">
        <v>473</v>
      </c>
      <c r="K38" s="184">
        <v>3</v>
      </c>
      <c r="L38" s="186" t="s">
        <v>473</v>
      </c>
      <c r="M38" s="186"/>
      <c r="N38" s="186"/>
      <c r="O38" s="154"/>
      <c r="P38" s="154"/>
      <c r="Q38" s="154"/>
      <c r="R38" s="153"/>
      <c r="S38" s="153"/>
      <c r="T38" s="190"/>
      <c r="U38" s="190"/>
      <c r="V38" s="190"/>
      <c r="W38" s="190"/>
      <c r="X38" s="190"/>
      <c r="Y38" s="190"/>
      <c r="Z38" s="190"/>
      <c r="AA38" s="190"/>
      <c r="AB38" s="36"/>
    </row>
    <row r="39" spans="1:28" x14ac:dyDescent="0.2">
      <c r="A39" s="86">
        <v>34</v>
      </c>
      <c r="B39" s="85" t="s">
        <v>73</v>
      </c>
      <c r="C39" s="85" t="s">
        <v>74</v>
      </c>
      <c r="D39" s="86" t="str">
        <f t="shared" si="1"/>
        <v/>
      </c>
      <c r="E39" s="89">
        <f>IF(Options!$D$24 = 1, MAX(F39, G39),
IF(Options!$D$25 = 1, AVERAGE(F39,G39),
IF(Options!$D$26 = 1, IFERROR(GEOMEAN(F39, G39), MAX(F39, G39)))))</f>
        <v>9.0188531930983498</v>
      </c>
      <c r="F39" s="89" cm="1">
        <f t="array" ref="F39">IF(Options!$D$18=1, IFERROR(MAX(IF($I$199:$R$199=1,(I39:R39),"")),
     MAX(IF($I$199:$R$199=2,(I39:R39),""))),
IF(Options!$D$19=1, IFERROR(AVERAGE(IF($I$199:$R$199=1,(I39:R39),"")),
     AVERAGE(IF($I$199:$R$199=2,(I39:R39),""))),
IF(Options!$D$20=1, IFERROR(GEOMEAN(IF($I$199:$R$199=1,(I39:R39)+0.0001,"")),
     GEOMEAN(IF($I$199:$R$199=2,(I39:R39)+0.0001,""))))))</f>
        <v>8.1339712918660307</v>
      </c>
      <c r="G39" s="89" cm="1">
        <f t="array" ref="G39">IF(Options!$D$18=1, IFERROR(MAX(IF($I$200:$R$200=1,(I39:R39),"")),
     MAX(IF($I$200:$R$200=2,(I39:R39),""))),
IF(Options!$D$19=1, IFERROR(AVERAGE(IF($I$200:$R$200=1,(I39:R39),"")),
     AVERAGE(IF($I$200:$R$200=2,(I39:R39),""))),
IF(Options!$D$20=1, IFERROR(GEOMEAN(IF($I$200:$R$200=1,(I39:R39)+0.0001,"")),
     GEOMEAN(IF($I$200:$R$200=2,(I39:R39)+0.0001,""))))))</f>
        <v>10</v>
      </c>
      <c r="H39" s="142" t="s">
        <v>74</v>
      </c>
      <c r="I39" s="89">
        <v>8.1339712918660307</v>
      </c>
      <c r="J39" s="89" t="s">
        <v>473</v>
      </c>
      <c r="K39" s="184" t="s">
        <v>473</v>
      </c>
      <c r="L39" s="186">
        <v>10</v>
      </c>
      <c r="M39" s="186"/>
      <c r="N39" s="186"/>
      <c r="O39" s="154"/>
      <c r="P39" s="154"/>
      <c r="Q39" s="154"/>
      <c r="R39" s="153"/>
      <c r="S39" s="153"/>
      <c r="T39" s="190"/>
      <c r="U39" s="190"/>
      <c r="V39" s="190"/>
      <c r="W39" s="190"/>
      <c r="X39" s="190"/>
      <c r="Y39" s="190"/>
      <c r="Z39" s="190"/>
      <c r="AA39" s="190"/>
      <c r="AB39" s="36"/>
    </row>
    <row r="40" spans="1:28" x14ac:dyDescent="0.2">
      <c r="A40" s="86">
        <v>35</v>
      </c>
      <c r="B40" s="85" t="s">
        <v>75</v>
      </c>
      <c r="C40" s="85" t="s">
        <v>76</v>
      </c>
      <c r="D40" s="86" t="str">
        <f t="shared" si="1"/>
        <v/>
      </c>
      <c r="E40" s="89">
        <f>IF(Options!$D$24 = 1, MAX(F40, G40),
IF(Options!$D$25 = 1, AVERAGE(F40,G40),
IF(Options!$D$26 = 1, IFERROR(GEOMEAN(F40, G40), MAX(F40, G40)))))</f>
        <v>10</v>
      </c>
      <c r="F40" s="89" cm="1">
        <f t="array" ref="F40">IF(Options!$D$18=1, IFERROR(MAX(IF($I$199:$R$199=1,(I40:R40),"")),
     MAX(IF($I$199:$R$199=2,(I40:R40),""))),
IF(Options!$D$19=1, IFERROR(AVERAGE(IF($I$199:$R$199=1,(I40:R40),"")),
     AVERAGE(IF($I$199:$R$199=2,(I40:R40),""))),
IF(Options!$D$20=1, IFERROR(GEOMEAN(IF($I$199:$R$199=1,(I40:R40)+0.0001,"")),
     GEOMEAN(IF($I$199:$R$199=2,(I40:R40)+0.0001,""))))))</f>
        <v>10</v>
      </c>
      <c r="G40" s="89" cm="1">
        <f t="array" ref="G40">IF(Options!$D$18=1, IFERROR(MAX(IF($I$200:$R$200=1,(I40:R40),"")),
     MAX(IF($I$200:$R$200=2,(I40:R40),""))),
IF(Options!$D$19=1, IFERROR(AVERAGE(IF($I$200:$R$200=1,(I40:R40),"")),
     AVERAGE(IF($I$200:$R$200=2,(I40:R40),""))),
IF(Options!$D$20=1, IFERROR(GEOMEAN(IF($I$200:$R$200=1,(I40:R40)+0.0001,"")),
     GEOMEAN(IF($I$200:$R$200=2,(I40:R40)+0.0001,""))))))</f>
        <v>10</v>
      </c>
      <c r="H40" s="142" t="s">
        <v>76</v>
      </c>
      <c r="I40" s="89">
        <v>10</v>
      </c>
      <c r="J40" s="89">
        <v>10</v>
      </c>
      <c r="K40" s="184" t="s">
        <v>473</v>
      </c>
      <c r="L40" s="186">
        <v>10</v>
      </c>
      <c r="M40" s="186"/>
      <c r="N40" s="186"/>
      <c r="O40" s="154"/>
      <c r="P40" s="154"/>
      <c r="Q40" s="154"/>
      <c r="R40" s="153"/>
      <c r="S40" s="153"/>
      <c r="T40" s="190"/>
      <c r="U40" s="190"/>
      <c r="V40" s="190"/>
      <c r="W40" s="190"/>
      <c r="X40" s="190"/>
      <c r="Y40" s="190"/>
      <c r="Z40" s="190"/>
      <c r="AA40" s="190"/>
      <c r="AB40" s="36"/>
    </row>
    <row r="41" spans="1:28" x14ac:dyDescent="0.2">
      <c r="A41" s="86">
        <v>36</v>
      </c>
      <c r="B41" s="85" t="s">
        <v>77</v>
      </c>
      <c r="C41" s="85" t="s">
        <v>78</v>
      </c>
      <c r="D41" s="86" t="str">
        <f t="shared" si="1"/>
        <v/>
      </c>
      <c r="E41" s="89">
        <f>IF(Options!$D$24 = 1, MAX(F41, G41),
IF(Options!$D$25 = 1, AVERAGE(F41,G41),
IF(Options!$D$26 = 1, IFERROR(GEOMEAN(F41, G41), MAX(F41, G41)))))</f>
        <v>10</v>
      </c>
      <c r="F41" s="89" cm="1">
        <f t="array" ref="F41">IF(Options!$D$18=1, IFERROR(MAX(IF($I$199:$R$199=1,(I41:R41),"")),
     MAX(IF($I$199:$R$199=2,(I41:R41),""))),
IF(Options!$D$19=1, IFERROR(AVERAGE(IF($I$199:$R$199=1,(I41:R41),"")),
     AVERAGE(IF($I$199:$R$199=2,(I41:R41),""))),
IF(Options!$D$20=1, IFERROR(GEOMEAN(IF($I$199:$R$199=1,(I41:R41)+0.0001,"")),
     GEOMEAN(IF($I$199:$R$199=2,(I41:R41)+0.0001,""))))))</f>
        <v>10</v>
      </c>
      <c r="G41" s="89" cm="1">
        <f t="array" ref="G41">IF(Options!$D$18=1, IFERROR(MAX(IF($I$200:$R$200=1,(I41:R41),"")),
     MAX(IF($I$200:$R$200=2,(I41:R41),""))),
IF(Options!$D$19=1, IFERROR(AVERAGE(IF($I$200:$R$200=1,(I41:R41),"")),
     AVERAGE(IF($I$200:$R$200=2,(I41:R41),""))),
IF(Options!$D$20=1, IFERROR(GEOMEAN(IF($I$200:$R$200=1,(I41:R41)+0.0001,"")),
     GEOMEAN(IF($I$200:$R$200=2,(I41:R41)+0.0001,""))))))</f>
        <v>0</v>
      </c>
      <c r="H41" s="142" t="s">
        <v>78</v>
      </c>
      <c r="I41" s="89">
        <v>10</v>
      </c>
      <c r="J41" s="89" t="s">
        <v>473</v>
      </c>
      <c r="K41" s="184" t="s">
        <v>473</v>
      </c>
      <c r="L41" s="186" t="s">
        <v>473</v>
      </c>
      <c r="M41" s="186"/>
      <c r="N41" s="186"/>
      <c r="O41" s="154"/>
      <c r="P41" s="154"/>
      <c r="Q41" s="154"/>
      <c r="R41" s="153"/>
      <c r="S41" s="153"/>
      <c r="T41" s="190"/>
      <c r="U41" s="190"/>
      <c r="V41" s="190"/>
      <c r="W41" s="190"/>
      <c r="X41" s="190"/>
      <c r="Y41" s="190"/>
      <c r="Z41" s="190"/>
      <c r="AA41" s="190"/>
      <c r="AB41" s="36"/>
    </row>
    <row r="42" spans="1:28" x14ac:dyDescent="0.2">
      <c r="A42" s="86">
        <v>37</v>
      </c>
      <c r="B42" s="85" t="s">
        <v>79</v>
      </c>
      <c r="C42" s="85" t="s">
        <v>80</v>
      </c>
      <c r="D42" s="86" t="str">
        <f>IF(H42 &lt;&gt; C42, "Countries don't match", "")</f>
        <v/>
      </c>
      <c r="E42" s="89">
        <f>IF(Options!$D$24 = 1, MAX(F42, G42),
IF(Options!$D$25 = 1, AVERAGE(F42,G42),
IF(Options!$D$26 = 1, IFERROR(GEOMEAN(F42, G42), MAX(F42, G42)))))</f>
        <v>5.0717703349282299</v>
      </c>
      <c r="F42" s="89" cm="1">
        <f t="array" ref="F42">IF(Options!$D$18=1, IFERROR(MAX(IF($I$199:$R$199=1,(I42:R42),"")),
     MAX(IF($I$199:$R$199=2,(I42:R42),""))),
IF(Options!$D$19=1, IFERROR(AVERAGE(IF($I$199:$R$199=1,(I42:R42),"")),
     AVERAGE(IF($I$199:$R$199=2,(I42:R42),""))),
IF(Options!$D$20=1, IFERROR(GEOMEAN(IF($I$199:$R$199=1,(I42:R42)+0.0001,"")),
     GEOMEAN(IF($I$199:$R$199=2,(I42:R42)+0.0001,""))))))</f>
        <v>5.0717703349282299</v>
      </c>
      <c r="G42" s="89" cm="1">
        <f t="array" ref="G42">IF(Options!$D$18=1, IFERROR(MAX(IF($I$200:$R$200=1,(I42:R42),"")),
     MAX(IF($I$200:$R$200=2,(I42:R42),""))),
IF(Options!$D$19=1, IFERROR(AVERAGE(IF($I$200:$R$200=1,(I42:R42),"")),
     AVERAGE(IF($I$200:$R$200=2,(I42:R42),""))),
IF(Options!$D$20=1, IFERROR(GEOMEAN(IF($I$200:$R$200=1,(I42:R42)+0.0001,"")),
     GEOMEAN(IF($I$200:$R$200=2,(I42:R42)+0.0001,""))))))</f>
        <v>0</v>
      </c>
      <c r="H42" s="142" t="s">
        <v>80</v>
      </c>
      <c r="I42" s="89">
        <v>5.0717703349282299</v>
      </c>
      <c r="J42" s="89" t="s">
        <v>473</v>
      </c>
      <c r="K42" s="184">
        <v>5</v>
      </c>
      <c r="L42" s="186" t="s">
        <v>473</v>
      </c>
      <c r="M42" s="186"/>
      <c r="N42" s="186"/>
      <c r="O42" s="154"/>
      <c r="P42" s="154"/>
      <c r="Q42" s="154"/>
      <c r="R42" s="153"/>
      <c r="S42" s="153"/>
      <c r="T42" s="190"/>
      <c r="U42" s="190"/>
      <c r="V42" s="190"/>
      <c r="W42" s="190"/>
      <c r="X42" s="190"/>
      <c r="Y42" s="190"/>
      <c r="Z42" s="190"/>
      <c r="AA42" s="190"/>
      <c r="AB42" s="36"/>
    </row>
    <row r="43" spans="1:28" x14ac:dyDescent="0.2">
      <c r="A43" s="86">
        <v>38</v>
      </c>
      <c r="B43" s="85" t="s">
        <v>81</v>
      </c>
      <c r="C43" s="85" t="s">
        <v>82</v>
      </c>
      <c r="D43" s="86" t="str">
        <f t="shared" ref="D43:D106" si="2">IF(H43 &lt;&gt; C43, "Countries don't match", "")</f>
        <v/>
      </c>
      <c r="E43" s="89">
        <f>IF(Options!$D$24 = 1, MAX(F43, G43),
IF(Options!$D$25 = 1, AVERAGE(F43,G43),
IF(Options!$D$26 = 1, IFERROR(GEOMEAN(F43, G43), MAX(F43, G43)))))</f>
        <v>8.2296650717703397</v>
      </c>
      <c r="F43" s="89" cm="1">
        <f t="array" ref="F43">IF(Options!$D$18=1, IFERROR(MAX(IF($I$199:$R$199=1,(I43:R43),"")),
     MAX(IF($I$199:$R$199=2,(I43:R43),""))),
IF(Options!$D$19=1, IFERROR(AVERAGE(IF($I$199:$R$199=1,(I43:R43),"")),
     AVERAGE(IF($I$199:$R$199=2,(I43:R43),""))),
IF(Options!$D$20=1, IFERROR(GEOMEAN(IF($I$199:$R$199=1,(I43:R43)+0.0001,"")),
     GEOMEAN(IF($I$199:$R$199=2,(I43:R43)+0.0001,""))))))</f>
        <v>8.2296650717703397</v>
      </c>
      <c r="G43" s="89" cm="1">
        <f t="array" ref="G43">IF(Options!$D$18=1, IFERROR(MAX(IF($I$200:$R$200=1,(I43:R43),"")),
     MAX(IF($I$200:$R$200=2,(I43:R43),""))),
IF(Options!$D$19=1, IFERROR(AVERAGE(IF($I$200:$R$200=1,(I43:R43),"")),
     AVERAGE(IF($I$200:$R$200=2,(I43:R43),""))),
IF(Options!$D$20=1, IFERROR(GEOMEAN(IF($I$200:$R$200=1,(I43:R43)+0.0001,"")),
     GEOMEAN(IF($I$200:$R$200=2,(I43:R43)+0.0001,""))))))</f>
        <v>0</v>
      </c>
      <c r="H43" s="142" t="s">
        <v>82</v>
      </c>
      <c r="I43" s="89">
        <v>8.2296650717703397</v>
      </c>
      <c r="J43" s="89" t="s">
        <v>473</v>
      </c>
      <c r="K43" s="184" t="s">
        <v>473</v>
      </c>
      <c r="L43" s="186" t="s">
        <v>473</v>
      </c>
      <c r="M43" s="186"/>
      <c r="N43" s="186"/>
      <c r="O43" s="154"/>
      <c r="P43" s="154"/>
      <c r="Q43" s="154"/>
      <c r="R43" s="153"/>
      <c r="S43" s="153"/>
      <c r="T43" s="190"/>
      <c r="U43" s="190"/>
      <c r="V43" s="190"/>
      <c r="W43" s="190"/>
      <c r="X43" s="190"/>
      <c r="Y43" s="190"/>
      <c r="Z43" s="190"/>
      <c r="AA43" s="190"/>
      <c r="AB43" s="36"/>
    </row>
    <row r="44" spans="1:28" x14ac:dyDescent="0.2">
      <c r="A44" s="86">
        <v>39</v>
      </c>
      <c r="B44" s="85" t="s">
        <v>83</v>
      </c>
      <c r="C44" s="85" t="s">
        <v>84</v>
      </c>
      <c r="D44" s="86" t="str">
        <f t="shared" si="2"/>
        <v/>
      </c>
      <c r="E44" s="89">
        <f>IF(Options!$D$24 = 1, MAX(F44, G44),
IF(Options!$D$25 = 1, AVERAGE(F44,G44),
IF(Options!$D$26 = 1, IFERROR(GEOMEAN(F44, G44), MAX(F44, G44)))))</f>
        <v>6.3636363636363598</v>
      </c>
      <c r="F44" s="89" cm="1">
        <f t="array" ref="F44">IF(Options!$D$18=1, IFERROR(MAX(IF($I$199:$R$199=1,(I44:R44),"")),
     MAX(IF($I$199:$R$199=2,(I44:R44),""))),
IF(Options!$D$19=1, IFERROR(AVERAGE(IF($I$199:$R$199=1,(I44:R44),"")),
     AVERAGE(IF($I$199:$R$199=2,(I44:R44),""))),
IF(Options!$D$20=1, IFERROR(GEOMEAN(IF($I$199:$R$199=1,(I44:R44)+0.0001,"")),
     GEOMEAN(IF($I$199:$R$199=2,(I44:R44)+0.0001,""))))))</f>
        <v>6.3636363636363598</v>
      </c>
      <c r="G44" s="89" cm="1">
        <f t="array" ref="G44">IF(Options!$D$18=1, IFERROR(MAX(IF($I$200:$R$200=1,(I44:R44),"")),
     MAX(IF($I$200:$R$200=2,(I44:R44),""))),
IF(Options!$D$19=1, IFERROR(AVERAGE(IF($I$200:$R$200=1,(I44:R44),"")),
     AVERAGE(IF($I$200:$R$200=2,(I44:R44),""))),
IF(Options!$D$20=1, IFERROR(GEOMEAN(IF($I$200:$R$200=1,(I44:R44)+0.0001,"")),
     GEOMEAN(IF($I$200:$R$200=2,(I44:R44)+0.0001,""))))))</f>
        <v>0</v>
      </c>
      <c r="H44" s="142" t="s">
        <v>84</v>
      </c>
      <c r="I44" s="89">
        <v>6.3636363636363598</v>
      </c>
      <c r="J44" s="89" t="s">
        <v>473</v>
      </c>
      <c r="K44" s="184">
        <v>3</v>
      </c>
      <c r="L44" s="186" t="s">
        <v>473</v>
      </c>
      <c r="M44" s="186"/>
      <c r="N44" s="186"/>
      <c r="O44" s="154"/>
      <c r="P44" s="154"/>
      <c r="Q44" s="154"/>
      <c r="R44" s="153"/>
      <c r="S44" s="153"/>
      <c r="T44" s="190"/>
      <c r="U44" s="190"/>
      <c r="V44" s="190"/>
      <c r="W44" s="190"/>
      <c r="X44" s="190"/>
      <c r="Y44" s="190"/>
      <c r="Z44" s="190"/>
      <c r="AA44" s="190"/>
      <c r="AB44" s="36"/>
    </row>
    <row r="45" spans="1:28" x14ac:dyDescent="0.2">
      <c r="A45" s="86">
        <v>40</v>
      </c>
      <c r="B45" s="85" t="s">
        <v>85</v>
      </c>
      <c r="C45" s="85" t="s">
        <v>86</v>
      </c>
      <c r="D45" s="86" t="str">
        <f t="shared" si="2"/>
        <v/>
      </c>
      <c r="E45" s="89">
        <f>IF(Options!$D$24 = 1, MAX(F45, G45),
IF(Options!$D$25 = 1, AVERAGE(F45,G45),
IF(Options!$D$26 = 1, IFERROR(GEOMEAN(F45, G45), MAX(F45, G45)))))</f>
        <v>3.3971291866028701</v>
      </c>
      <c r="F45" s="89" cm="1">
        <f t="array" ref="F45">IF(Options!$D$18=1, IFERROR(MAX(IF($I$199:$R$199=1,(I45:R45),"")),
     MAX(IF($I$199:$R$199=2,(I45:R45),""))),
IF(Options!$D$19=1, IFERROR(AVERAGE(IF($I$199:$R$199=1,(I45:R45),"")),
     AVERAGE(IF($I$199:$R$199=2,(I45:R45),""))),
IF(Options!$D$20=1, IFERROR(GEOMEAN(IF($I$199:$R$199=1,(I45:R45)+0.0001,"")),
     GEOMEAN(IF($I$199:$R$199=2,(I45:R45)+0.0001,""))))))</f>
        <v>3.3971291866028701</v>
      </c>
      <c r="G45" s="89" cm="1">
        <f t="array" ref="G45">IF(Options!$D$18=1, IFERROR(MAX(IF($I$200:$R$200=1,(I45:R45),"")),
     MAX(IF($I$200:$R$200=2,(I45:R45),""))),
IF(Options!$D$19=1, IFERROR(AVERAGE(IF($I$200:$R$200=1,(I45:R45),"")),
     AVERAGE(IF($I$200:$R$200=2,(I45:R45),""))),
IF(Options!$D$20=1, IFERROR(GEOMEAN(IF($I$200:$R$200=1,(I45:R45)+0.0001,"")),
     GEOMEAN(IF($I$200:$R$200=2,(I45:R45)+0.0001,""))))))</f>
        <v>0</v>
      </c>
      <c r="H45" s="142" t="s">
        <v>86</v>
      </c>
      <c r="I45" s="89">
        <v>3.3971291866028701</v>
      </c>
      <c r="J45" s="89" t="s">
        <v>473</v>
      </c>
      <c r="K45" s="184">
        <v>1</v>
      </c>
      <c r="L45" s="186" t="s">
        <v>473</v>
      </c>
      <c r="M45" s="186"/>
      <c r="N45" s="186"/>
      <c r="O45" s="154"/>
      <c r="P45" s="154"/>
      <c r="Q45" s="154"/>
      <c r="R45" s="153"/>
      <c r="S45" s="153"/>
      <c r="T45" s="190"/>
      <c r="U45" s="190"/>
      <c r="V45" s="190"/>
      <c r="W45" s="190"/>
      <c r="X45" s="190"/>
      <c r="Y45" s="190"/>
      <c r="Z45" s="190"/>
      <c r="AA45" s="190"/>
      <c r="AB45" s="36"/>
    </row>
    <row r="46" spans="1:28" x14ac:dyDescent="0.2">
      <c r="A46" s="86">
        <v>41</v>
      </c>
      <c r="B46" s="85" t="s">
        <v>87</v>
      </c>
      <c r="C46" s="85" t="s">
        <v>88</v>
      </c>
      <c r="D46" s="86" t="str">
        <f t="shared" si="2"/>
        <v/>
      </c>
      <c r="E46" s="89">
        <f>IF(Options!$D$24 = 1, MAX(F46, G46),
IF(Options!$D$25 = 1, AVERAGE(F46,G46),
IF(Options!$D$26 = 1, IFERROR(GEOMEAN(F46, G46), MAX(F46, G46)))))</f>
        <v>4.3301435406698596</v>
      </c>
      <c r="F46" s="89" cm="1">
        <f t="array" ref="F46">IF(Options!$D$18=1, IFERROR(MAX(IF($I$199:$R$199=1,(I46:R46),"")),
     MAX(IF($I$199:$R$199=2,(I46:R46),""))),
IF(Options!$D$19=1, IFERROR(AVERAGE(IF($I$199:$R$199=1,(I46:R46),"")),
     AVERAGE(IF($I$199:$R$199=2,(I46:R46),""))),
IF(Options!$D$20=1, IFERROR(GEOMEAN(IF($I$199:$R$199=1,(I46:R46)+0.0001,"")),
     GEOMEAN(IF($I$199:$R$199=2,(I46:R46)+0.0001,""))))))</f>
        <v>4.3301435406698596</v>
      </c>
      <c r="G46" s="89" cm="1">
        <f t="array" ref="G46">IF(Options!$D$18=1, IFERROR(MAX(IF($I$200:$R$200=1,(I46:R46),"")),
     MAX(IF($I$200:$R$200=2,(I46:R46),""))),
IF(Options!$D$19=1, IFERROR(AVERAGE(IF($I$200:$R$200=1,(I46:R46),"")),
     AVERAGE(IF($I$200:$R$200=2,(I46:R46),""))),
IF(Options!$D$20=1, IFERROR(GEOMEAN(IF($I$200:$R$200=1,(I46:R46)+0.0001,"")),
     GEOMEAN(IF($I$200:$R$200=2,(I46:R46)+0.0001,""))))))</f>
        <v>0</v>
      </c>
      <c r="H46" s="142" t="s">
        <v>88</v>
      </c>
      <c r="I46" s="89">
        <v>4.3301435406698596</v>
      </c>
      <c r="J46" s="89" t="s">
        <v>473</v>
      </c>
      <c r="K46" s="184" t="s">
        <v>473</v>
      </c>
      <c r="L46" s="186" t="s">
        <v>473</v>
      </c>
      <c r="M46" s="186"/>
      <c r="N46" s="186"/>
      <c r="O46" s="154"/>
      <c r="P46" s="154"/>
      <c r="Q46" s="154"/>
      <c r="R46" s="153"/>
      <c r="S46" s="153"/>
      <c r="T46" s="190"/>
      <c r="U46" s="190"/>
      <c r="V46" s="190"/>
      <c r="W46" s="190"/>
      <c r="X46" s="190"/>
      <c r="Y46" s="190"/>
      <c r="Z46" s="190"/>
      <c r="AA46" s="190"/>
      <c r="AB46" s="36"/>
    </row>
    <row r="47" spans="1:28" x14ac:dyDescent="0.2">
      <c r="A47" s="86">
        <v>42</v>
      </c>
      <c r="B47" s="85" t="s">
        <v>89</v>
      </c>
      <c r="C47" s="85" t="s">
        <v>90</v>
      </c>
      <c r="D47" s="86" t="str">
        <f t="shared" si="2"/>
        <v/>
      </c>
      <c r="E47" s="89">
        <f>IF(Options!$D$24 = 1, MAX(F47, G47),
IF(Options!$D$25 = 1, AVERAGE(F47,G47),
IF(Options!$D$26 = 1, IFERROR(GEOMEAN(F47, G47), MAX(F47, G47)))))</f>
        <v>2.12918660287081</v>
      </c>
      <c r="F47" s="89" cm="1">
        <f t="array" ref="F47">IF(Options!$D$18=1, IFERROR(MAX(IF($I$199:$R$199=1,(I47:R47),"")),
     MAX(IF($I$199:$R$199=2,(I47:R47),""))),
IF(Options!$D$19=1, IFERROR(AVERAGE(IF($I$199:$R$199=1,(I47:R47),"")),
     AVERAGE(IF($I$199:$R$199=2,(I47:R47),""))),
IF(Options!$D$20=1, IFERROR(GEOMEAN(IF($I$199:$R$199=1,(I47:R47)+0.0001,"")),
     GEOMEAN(IF($I$199:$R$199=2,(I47:R47)+0.0001,""))))))</f>
        <v>2.12918660287081</v>
      </c>
      <c r="G47" s="89" cm="1">
        <f t="array" ref="G47">IF(Options!$D$18=1, IFERROR(MAX(IF($I$200:$R$200=1,(I47:R47),"")),
     MAX(IF($I$200:$R$200=2,(I47:R47),""))),
IF(Options!$D$19=1, IFERROR(AVERAGE(IF($I$200:$R$200=1,(I47:R47),"")),
     AVERAGE(IF($I$200:$R$200=2,(I47:R47),""))),
IF(Options!$D$20=1, IFERROR(GEOMEAN(IF($I$200:$R$200=1,(I47:R47)+0.0001,"")),
     GEOMEAN(IF($I$200:$R$200=2,(I47:R47)+0.0001,""))))))</f>
        <v>0</v>
      </c>
      <c r="H47" s="142" t="s">
        <v>90</v>
      </c>
      <c r="I47" s="89">
        <v>2.12918660287081</v>
      </c>
      <c r="J47" s="89" t="s">
        <v>473</v>
      </c>
      <c r="K47" s="184">
        <v>1</v>
      </c>
      <c r="L47" s="186" t="s">
        <v>473</v>
      </c>
      <c r="M47" s="186"/>
      <c r="N47" s="186"/>
      <c r="O47" s="154"/>
      <c r="P47" s="154"/>
      <c r="Q47" s="154"/>
      <c r="R47" s="153"/>
      <c r="S47" s="153"/>
      <c r="T47" s="190"/>
      <c r="U47" s="190"/>
      <c r="V47" s="190"/>
      <c r="W47" s="190"/>
      <c r="X47" s="190"/>
      <c r="Y47" s="190"/>
      <c r="Z47" s="190"/>
      <c r="AA47" s="190"/>
      <c r="AB47" s="36"/>
    </row>
    <row r="48" spans="1:28" x14ac:dyDescent="0.2">
      <c r="A48" s="86">
        <v>43</v>
      </c>
      <c r="B48" s="85" t="s">
        <v>91</v>
      </c>
      <c r="C48" s="85" t="s">
        <v>92</v>
      </c>
      <c r="D48" s="86" t="str">
        <f t="shared" si="2"/>
        <v/>
      </c>
      <c r="E48" s="89">
        <f>IF(Options!$D$24 = 1, MAX(F48, G48),
IF(Options!$D$25 = 1, AVERAGE(F48,G48),
IF(Options!$D$26 = 1, IFERROR(GEOMEAN(F48, G48), MAX(F48, G48)))))</f>
        <v>0</v>
      </c>
      <c r="F48" s="89" cm="1">
        <f t="array" ref="F48">IF(Options!$D$18=1, IFERROR(MAX(IF($I$199:$R$199=1,(I48:R48),"")),
     MAX(IF($I$199:$R$199=2,(I48:R48),""))),
IF(Options!$D$19=1, IFERROR(AVERAGE(IF($I$199:$R$199=1,(I48:R48),"")),
     AVERAGE(IF($I$199:$R$199=2,(I48:R48),""))),
IF(Options!$D$20=1, IFERROR(GEOMEAN(IF($I$199:$R$199=1,(I48:R48)+0.0001,"")),
     GEOMEAN(IF($I$199:$R$199=2,(I48:R48)+0.0001,""))))))</f>
        <v>0</v>
      </c>
      <c r="G48" s="89" cm="1">
        <f t="array" ref="G48">IF(Options!$D$18=1, IFERROR(MAX(IF($I$200:$R$200=1,(I48:R48),"")),
     MAX(IF($I$200:$R$200=2,(I48:R48),""))),
IF(Options!$D$19=1, IFERROR(AVERAGE(IF($I$200:$R$200=1,(I48:R48),"")),
     AVERAGE(IF($I$200:$R$200=2,(I48:R48),""))),
IF(Options!$D$20=1, IFERROR(GEOMEAN(IF($I$200:$R$200=1,(I48:R48)+0.0001,"")),
     GEOMEAN(IF($I$200:$R$200=2,(I48:R48)+0.0001,""))))))</f>
        <v>0</v>
      </c>
      <c r="H48" s="142" t="s">
        <v>92</v>
      </c>
      <c r="I48" s="89">
        <v>0</v>
      </c>
      <c r="J48" s="89" t="s">
        <v>473</v>
      </c>
      <c r="K48" s="184">
        <v>3</v>
      </c>
      <c r="L48" s="186" t="s">
        <v>473</v>
      </c>
      <c r="M48" s="186"/>
      <c r="N48" s="186"/>
      <c r="O48" s="154"/>
      <c r="P48" s="154"/>
      <c r="Q48" s="154"/>
      <c r="R48" s="153"/>
      <c r="S48" s="153"/>
      <c r="T48" s="190"/>
      <c r="U48" s="190"/>
      <c r="V48" s="190"/>
      <c r="W48" s="190"/>
      <c r="X48" s="190"/>
      <c r="Y48" s="190"/>
      <c r="Z48" s="190"/>
      <c r="AA48" s="190"/>
      <c r="AB48" s="36"/>
    </row>
    <row r="49" spans="1:28" x14ac:dyDescent="0.2">
      <c r="A49" s="86">
        <v>44</v>
      </c>
      <c r="B49" s="85" t="s">
        <v>93</v>
      </c>
      <c r="C49" s="85" t="s">
        <v>94</v>
      </c>
      <c r="D49" s="86" t="str">
        <f t="shared" si="2"/>
        <v/>
      </c>
      <c r="E49" s="89">
        <f>IF(Options!$D$24 = 1, MAX(F49, G49),
IF(Options!$D$25 = 1, AVERAGE(F49,G49),
IF(Options!$D$26 = 1, IFERROR(GEOMEAN(F49, G49), MAX(F49, G49)))))</f>
        <v>0</v>
      </c>
      <c r="F49" s="89" cm="1">
        <f t="array" ref="F49">IF(Options!$D$18=1, IFERROR(MAX(IF($I$199:$R$199=1,(I49:R49),"")),
     MAX(IF($I$199:$R$199=2,(I49:R49),""))),
IF(Options!$D$19=1, IFERROR(AVERAGE(IF($I$199:$R$199=1,(I49:R49),"")),
     AVERAGE(IF($I$199:$R$199=2,(I49:R49),""))),
IF(Options!$D$20=1, IFERROR(GEOMEAN(IF($I$199:$R$199=1,(I49:R49)+0.0001,"")),
     GEOMEAN(IF($I$199:$R$199=2,(I49:R49)+0.0001,""))))))</f>
        <v>0</v>
      </c>
      <c r="G49" s="89" cm="1">
        <f t="array" ref="G49">IF(Options!$D$18=1, IFERROR(MAX(IF($I$200:$R$200=1,(I49:R49),"")),
     MAX(IF($I$200:$R$200=2,(I49:R49),""))),
IF(Options!$D$19=1, IFERROR(AVERAGE(IF($I$200:$R$200=1,(I49:R49),"")),
     AVERAGE(IF($I$200:$R$200=2,(I49:R49),""))),
IF(Options!$D$20=1, IFERROR(GEOMEAN(IF($I$200:$R$200=1,(I49:R49)+0.0001,"")),
     GEOMEAN(IF($I$200:$R$200=2,(I49:R49)+0.0001,""))))))</f>
        <v>0</v>
      </c>
      <c r="H49" s="142" t="s">
        <v>94</v>
      </c>
      <c r="I49" s="89">
        <v>0</v>
      </c>
      <c r="J49" s="89" t="s">
        <v>473</v>
      </c>
      <c r="K49" s="184">
        <v>3</v>
      </c>
      <c r="L49" s="186" t="s">
        <v>473</v>
      </c>
      <c r="M49" s="186"/>
      <c r="N49" s="186"/>
      <c r="O49" s="154"/>
      <c r="P49" s="154"/>
      <c r="Q49" s="154"/>
      <c r="R49" s="153"/>
      <c r="S49" s="153"/>
      <c r="T49" s="190"/>
      <c r="U49" s="190"/>
      <c r="V49" s="190"/>
      <c r="W49" s="190"/>
      <c r="X49" s="190"/>
      <c r="Y49" s="190"/>
      <c r="Z49" s="190"/>
      <c r="AA49" s="190"/>
      <c r="AB49" s="36"/>
    </row>
    <row r="50" spans="1:28" x14ac:dyDescent="0.2">
      <c r="A50" s="86">
        <v>45</v>
      </c>
      <c r="B50" s="85" t="s">
        <v>95</v>
      </c>
      <c r="C50" s="85" t="s">
        <v>96</v>
      </c>
      <c r="D50" s="86" t="str">
        <f t="shared" si="2"/>
        <v/>
      </c>
      <c r="E50" s="89">
        <f>IF(Options!$D$24 = 1, MAX(F50, G50),
IF(Options!$D$25 = 1, AVERAGE(F50,G50),
IF(Options!$D$26 = 1, IFERROR(GEOMEAN(F50, G50), MAX(F50, G50)))))</f>
        <v>8.2535885167464098</v>
      </c>
      <c r="F50" s="89" cm="1">
        <f t="array" ref="F50">IF(Options!$D$18=1, IFERROR(MAX(IF($I$199:$R$199=1,(I50:R50),"")),
     MAX(IF($I$199:$R$199=2,(I50:R50),""))),
IF(Options!$D$19=1, IFERROR(AVERAGE(IF($I$199:$R$199=1,(I50:R50),"")),
     AVERAGE(IF($I$199:$R$199=2,(I50:R50),""))),
IF(Options!$D$20=1, IFERROR(GEOMEAN(IF($I$199:$R$199=1,(I50:R50)+0.0001,"")),
     GEOMEAN(IF($I$199:$R$199=2,(I50:R50)+0.0001,""))))))</f>
        <v>8.2535885167464098</v>
      </c>
      <c r="G50" s="89" cm="1">
        <f t="array" ref="G50">IF(Options!$D$18=1, IFERROR(MAX(IF($I$200:$R$200=1,(I50:R50),"")),
     MAX(IF($I$200:$R$200=2,(I50:R50),""))),
IF(Options!$D$19=1, IFERROR(AVERAGE(IF($I$200:$R$200=1,(I50:R50),"")),
     AVERAGE(IF($I$200:$R$200=2,(I50:R50),""))),
IF(Options!$D$20=1, IFERROR(GEOMEAN(IF($I$200:$R$200=1,(I50:R50)+0.0001,"")),
     GEOMEAN(IF($I$200:$R$200=2,(I50:R50)+0.0001,""))))))</f>
        <v>0</v>
      </c>
      <c r="H50" s="142" t="s">
        <v>96</v>
      </c>
      <c r="I50" s="89">
        <v>8.2535885167464098</v>
      </c>
      <c r="J50" s="89" t="s">
        <v>473</v>
      </c>
      <c r="K50" s="184">
        <v>3</v>
      </c>
      <c r="L50" s="186" t="s">
        <v>473</v>
      </c>
      <c r="M50" s="186"/>
      <c r="N50" s="186"/>
      <c r="O50" s="154"/>
      <c r="P50" s="154"/>
      <c r="Q50" s="154"/>
      <c r="R50" s="153"/>
      <c r="S50" s="153"/>
      <c r="T50" s="190"/>
      <c r="U50" s="190"/>
      <c r="V50" s="190"/>
      <c r="W50" s="190"/>
      <c r="X50" s="190"/>
      <c r="Y50" s="190"/>
      <c r="Z50" s="190"/>
      <c r="AA50" s="190"/>
      <c r="AB50" s="36"/>
    </row>
    <row r="51" spans="1:28" x14ac:dyDescent="0.2">
      <c r="A51" s="86">
        <v>46</v>
      </c>
      <c r="B51" s="85" t="s">
        <v>97</v>
      </c>
      <c r="C51" s="85" t="s">
        <v>98</v>
      </c>
      <c r="D51" s="86" t="str">
        <f t="shared" si="2"/>
        <v/>
      </c>
      <c r="E51" s="89">
        <f>IF(Options!$D$24 = 1, MAX(F51, G51),
IF(Options!$D$25 = 1, AVERAGE(F51,G51),
IF(Options!$D$26 = 1, IFERROR(GEOMEAN(F51, G51), MAX(F51, G51)))))</f>
        <v>5.5023923444976104</v>
      </c>
      <c r="F51" s="89" cm="1">
        <f t="array" ref="F51">IF(Options!$D$18=1, IFERROR(MAX(IF($I$199:$R$199=1,(I51:R51),"")),
     MAX(IF($I$199:$R$199=2,(I51:R51),""))),
IF(Options!$D$19=1, IFERROR(AVERAGE(IF($I$199:$R$199=1,(I51:R51),"")),
     AVERAGE(IF($I$199:$R$199=2,(I51:R51),""))),
IF(Options!$D$20=1, IFERROR(GEOMEAN(IF($I$199:$R$199=1,(I51:R51)+0.0001,"")),
     GEOMEAN(IF($I$199:$R$199=2,(I51:R51)+0.0001,""))))))</f>
        <v>5.5023923444976104</v>
      </c>
      <c r="G51" s="89" cm="1">
        <f t="array" ref="G51">IF(Options!$D$18=1, IFERROR(MAX(IF($I$200:$R$200=1,(I51:R51),"")),
     MAX(IF($I$200:$R$200=2,(I51:R51),""))),
IF(Options!$D$19=1, IFERROR(AVERAGE(IF($I$200:$R$200=1,(I51:R51),"")),
     AVERAGE(IF($I$200:$R$200=2,(I51:R51),""))),
IF(Options!$D$20=1, IFERROR(GEOMEAN(IF($I$200:$R$200=1,(I51:R51)+0.0001,"")),
     GEOMEAN(IF($I$200:$R$200=2,(I51:R51)+0.0001,""))))))</f>
        <v>0</v>
      </c>
      <c r="H51" s="142" t="s">
        <v>98</v>
      </c>
      <c r="I51" s="89">
        <v>5.5023923444976104</v>
      </c>
      <c r="J51" s="89" t="s">
        <v>473</v>
      </c>
      <c r="K51" s="184" t="s">
        <v>473</v>
      </c>
      <c r="L51" s="186" t="s">
        <v>473</v>
      </c>
      <c r="M51" s="186"/>
      <c r="N51" s="186"/>
      <c r="O51" s="154"/>
      <c r="P51" s="154"/>
      <c r="Q51" s="154"/>
      <c r="R51" s="153"/>
      <c r="S51" s="153"/>
      <c r="T51" s="190"/>
      <c r="U51" s="190"/>
      <c r="V51" s="190"/>
      <c r="W51" s="190"/>
      <c r="X51" s="190"/>
      <c r="Y51" s="190"/>
      <c r="Z51" s="190"/>
      <c r="AA51" s="190"/>
      <c r="AB51" s="36"/>
    </row>
    <row r="52" spans="1:28" x14ac:dyDescent="0.2">
      <c r="A52" s="86">
        <v>47</v>
      </c>
      <c r="B52" s="85" t="s">
        <v>99</v>
      </c>
      <c r="C52" s="85" t="s">
        <v>100</v>
      </c>
      <c r="D52" s="86" t="str">
        <f t="shared" si="2"/>
        <v/>
      </c>
      <c r="E52" s="89">
        <f>IF(Options!$D$24 = 1, MAX(F52, G52),
IF(Options!$D$25 = 1, AVERAGE(F52,G52),
IF(Options!$D$26 = 1, IFERROR(GEOMEAN(F52, G52), MAX(F52, G52)))))</f>
        <v>0</v>
      </c>
      <c r="F52" s="89" cm="1">
        <f t="array" ref="F52">IF(Options!$D$18=1, IFERROR(MAX(IF($I$199:$R$199=1,(I52:R52),"")),
     MAX(IF($I$199:$R$199=2,(I52:R52),""))),
IF(Options!$D$19=1, IFERROR(AVERAGE(IF($I$199:$R$199=1,(I52:R52),"")),
     AVERAGE(IF($I$199:$R$199=2,(I52:R52),""))),
IF(Options!$D$20=1, IFERROR(GEOMEAN(IF($I$199:$R$199=1,(I52:R52)+0.0001,"")),
     GEOMEAN(IF($I$199:$R$199=2,(I52:R52)+0.0001,""))))))</f>
        <v>0</v>
      </c>
      <c r="G52" s="89" cm="1">
        <f t="array" ref="G52">IF(Options!$D$18=1, IFERROR(MAX(IF($I$200:$R$200=1,(I52:R52),"")),
     MAX(IF($I$200:$R$200=2,(I52:R52),""))),
IF(Options!$D$19=1, IFERROR(AVERAGE(IF($I$200:$R$200=1,(I52:R52),"")),
     AVERAGE(IF($I$200:$R$200=2,(I52:R52),""))),
IF(Options!$D$20=1, IFERROR(GEOMEAN(IF($I$200:$R$200=1,(I52:R52)+0.0001,"")),
     GEOMEAN(IF($I$200:$R$200=2,(I52:R52)+0.0001,""))))))</f>
        <v>0</v>
      </c>
      <c r="H52" s="142" t="s">
        <v>100</v>
      </c>
      <c r="I52" s="89">
        <v>0</v>
      </c>
      <c r="J52" s="89" t="s">
        <v>473</v>
      </c>
      <c r="K52" s="184">
        <v>1</v>
      </c>
      <c r="L52" s="186" t="s">
        <v>473</v>
      </c>
      <c r="M52" s="186"/>
      <c r="N52" s="186"/>
      <c r="O52" s="154"/>
      <c r="P52" s="154"/>
      <c r="Q52" s="154"/>
      <c r="R52" s="153"/>
      <c r="S52" s="153"/>
      <c r="T52" s="190"/>
      <c r="U52" s="190"/>
      <c r="V52" s="190"/>
      <c r="W52" s="190"/>
      <c r="X52" s="190"/>
      <c r="Y52" s="190"/>
      <c r="Z52" s="190"/>
      <c r="AA52" s="190"/>
      <c r="AB52" s="36"/>
    </row>
    <row r="53" spans="1:28" x14ac:dyDescent="0.2">
      <c r="A53" s="86">
        <v>48</v>
      </c>
      <c r="B53" s="85" t="s">
        <v>101</v>
      </c>
      <c r="C53" s="85" t="s">
        <v>102</v>
      </c>
      <c r="D53" s="86" t="str">
        <f t="shared" si="2"/>
        <v/>
      </c>
      <c r="E53" s="89">
        <f>IF(Options!$D$24 = 1, MAX(F53, G53),
IF(Options!$D$25 = 1, AVERAGE(F53,G53),
IF(Options!$D$26 = 1, IFERROR(GEOMEAN(F53, G53), MAX(F53, G53)))))</f>
        <v>4.5933014354067003</v>
      </c>
      <c r="F53" s="89" cm="1">
        <f t="array" ref="F53">IF(Options!$D$18=1, IFERROR(MAX(IF($I$199:$R$199=1,(I53:R53),"")),
     MAX(IF($I$199:$R$199=2,(I53:R53),""))),
IF(Options!$D$19=1, IFERROR(AVERAGE(IF($I$199:$R$199=1,(I53:R53),"")),
     AVERAGE(IF($I$199:$R$199=2,(I53:R53),""))),
IF(Options!$D$20=1, IFERROR(GEOMEAN(IF($I$199:$R$199=1,(I53:R53)+0.0001,"")),
     GEOMEAN(IF($I$199:$R$199=2,(I53:R53)+0.0001,""))))))</f>
        <v>4.5933014354067003</v>
      </c>
      <c r="G53" s="89" cm="1">
        <f t="array" ref="G53">IF(Options!$D$18=1, IFERROR(MAX(IF($I$200:$R$200=1,(I53:R53),"")),
     MAX(IF($I$200:$R$200=2,(I53:R53),""))),
IF(Options!$D$19=1, IFERROR(AVERAGE(IF($I$200:$R$200=1,(I53:R53),"")),
     AVERAGE(IF($I$200:$R$200=2,(I53:R53),""))),
IF(Options!$D$20=1, IFERROR(GEOMEAN(IF($I$200:$R$200=1,(I53:R53)+0.0001,"")),
     GEOMEAN(IF($I$200:$R$200=2,(I53:R53)+0.0001,""))))))</f>
        <v>0</v>
      </c>
      <c r="H53" s="142" t="s">
        <v>102</v>
      </c>
      <c r="I53" s="89">
        <v>4.5933014354067003</v>
      </c>
      <c r="J53" s="89" t="s">
        <v>473</v>
      </c>
      <c r="K53" s="184">
        <v>3</v>
      </c>
      <c r="L53" s="186" t="s">
        <v>473</v>
      </c>
      <c r="M53" s="186"/>
      <c r="N53" s="186"/>
      <c r="O53" s="154"/>
      <c r="P53" s="154"/>
      <c r="Q53" s="154"/>
      <c r="R53" s="153"/>
      <c r="S53" s="153"/>
      <c r="T53" s="190"/>
      <c r="U53" s="190"/>
      <c r="V53" s="190"/>
      <c r="W53" s="190"/>
      <c r="X53" s="190"/>
      <c r="Y53" s="190"/>
      <c r="Z53" s="190"/>
      <c r="AA53" s="190"/>
      <c r="AB53" s="36"/>
    </row>
    <row r="54" spans="1:28" x14ac:dyDescent="0.2">
      <c r="A54" s="86">
        <v>49</v>
      </c>
      <c r="B54" s="85" t="s">
        <v>103</v>
      </c>
      <c r="C54" s="85" t="s">
        <v>104</v>
      </c>
      <c r="D54" s="86" t="str">
        <f t="shared" si="2"/>
        <v/>
      </c>
      <c r="E54" s="89">
        <f>IF(Options!$D$24 = 1, MAX(F54, G54),
IF(Options!$D$25 = 1, AVERAGE(F54,G54),
IF(Options!$D$26 = 1, IFERROR(GEOMEAN(F54, G54), MAX(F54, G54)))))</f>
        <v>2.9665071770334901</v>
      </c>
      <c r="F54" s="89" cm="1">
        <f t="array" ref="F54">IF(Options!$D$18=1, IFERROR(MAX(IF($I$199:$R$199=1,(I54:R54),"")),
     MAX(IF($I$199:$R$199=2,(I54:R54),""))),
IF(Options!$D$19=1, IFERROR(AVERAGE(IF($I$199:$R$199=1,(I54:R54),"")),
     AVERAGE(IF($I$199:$R$199=2,(I54:R54),""))),
IF(Options!$D$20=1, IFERROR(GEOMEAN(IF($I$199:$R$199=1,(I54:R54)+0.0001,"")),
     GEOMEAN(IF($I$199:$R$199=2,(I54:R54)+0.0001,""))))))</f>
        <v>2.9665071770334901</v>
      </c>
      <c r="G54" s="89" cm="1">
        <f t="array" ref="G54">IF(Options!$D$18=1, IFERROR(MAX(IF($I$200:$R$200=1,(I54:R54),"")),
     MAX(IF($I$200:$R$200=2,(I54:R54),""))),
IF(Options!$D$19=1, IFERROR(AVERAGE(IF($I$200:$R$200=1,(I54:R54),"")),
     AVERAGE(IF($I$200:$R$200=2,(I54:R54),""))),
IF(Options!$D$20=1, IFERROR(GEOMEAN(IF($I$200:$R$200=1,(I54:R54)+0.0001,"")),
     GEOMEAN(IF($I$200:$R$200=2,(I54:R54)+0.0001,""))))))</f>
        <v>0</v>
      </c>
      <c r="H54" s="142" t="s">
        <v>104</v>
      </c>
      <c r="I54" s="89">
        <v>2.9665071770334901</v>
      </c>
      <c r="J54" s="89" t="s">
        <v>473</v>
      </c>
      <c r="K54" s="184">
        <v>1</v>
      </c>
      <c r="L54" s="186" t="s">
        <v>473</v>
      </c>
      <c r="M54" s="186"/>
      <c r="N54" s="186"/>
      <c r="O54" s="154"/>
      <c r="P54" s="154"/>
      <c r="Q54" s="154"/>
      <c r="R54" s="153"/>
      <c r="S54" s="153"/>
      <c r="T54" s="190"/>
      <c r="U54" s="190"/>
      <c r="V54" s="190"/>
      <c r="W54" s="190"/>
      <c r="X54" s="190"/>
      <c r="Y54" s="190"/>
      <c r="Z54" s="190"/>
      <c r="AA54" s="190"/>
      <c r="AB54" s="36"/>
    </row>
    <row r="55" spans="1:28" x14ac:dyDescent="0.2">
      <c r="A55" s="86">
        <v>50</v>
      </c>
      <c r="B55" s="85" t="s">
        <v>105</v>
      </c>
      <c r="C55" s="85" t="s">
        <v>106</v>
      </c>
      <c r="D55" s="86" t="str">
        <f t="shared" si="2"/>
        <v/>
      </c>
      <c r="E55" s="89">
        <f>IF(Options!$D$24 = 1, MAX(F55, G55),
IF(Options!$D$25 = 1, AVERAGE(F55,G55),
IF(Options!$D$26 = 1, IFERROR(GEOMEAN(F55, G55), MAX(F55, G55)))))</f>
        <v>5.1435406698564599</v>
      </c>
      <c r="F55" s="89" cm="1">
        <f t="array" ref="F55">IF(Options!$D$18=1, IFERROR(MAX(IF($I$199:$R$199=1,(I55:R55),"")),
     MAX(IF($I$199:$R$199=2,(I55:R55),""))),
IF(Options!$D$19=1, IFERROR(AVERAGE(IF($I$199:$R$199=1,(I55:R55),"")),
     AVERAGE(IF($I$199:$R$199=2,(I55:R55),""))),
IF(Options!$D$20=1, IFERROR(GEOMEAN(IF($I$199:$R$199=1,(I55:R55)+0.0001,"")),
     GEOMEAN(IF($I$199:$R$199=2,(I55:R55)+0.0001,""))))))</f>
        <v>5.1435406698564599</v>
      </c>
      <c r="G55" s="89" cm="1">
        <f t="array" ref="G55">IF(Options!$D$18=1, IFERROR(MAX(IF($I$200:$R$200=1,(I55:R55),"")),
     MAX(IF($I$200:$R$200=2,(I55:R55),""))),
IF(Options!$D$19=1, IFERROR(AVERAGE(IF($I$200:$R$200=1,(I55:R55),"")),
     AVERAGE(IF($I$200:$R$200=2,(I55:R55),""))),
IF(Options!$D$20=1, IFERROR(GEOMEAN(IF($I$200:$R$200=1,(I55:R55)+0.0001,"")),
     GEOMEAN(IF($I$200:$R$200=2,(I55:R55)+0.0001,""))))))</f>
        <v>0</v>
      </c>
      <c r="H55" s="142" t="s">
        <v>106</v>
      </c>
      <c r="I55" s="89">
        <v>5.1435406698564599</v>
      </c>
      <c r="J55" s="89" t="s">
        <v>473</v>
      </c>
      <c r="K55" s="184">
        <v>3</v>
      </c>
      <c r="L55" s="186" t="s">
        <v>473</v>
      </c>
      <c r="M55" s="186"/>
      <c r="N55" s="186"/>
      <c r="O55" s="154"/>
      <c r="P55" s="154"/>
      <c r="Q55" s="154"/>
      <c r="R55" s="153"/>
      <c r="S55" s="153"/>
      <c r="T55" s="190"/>
      <c r="U55" s="190"/>
      <c r="V55" s="190"/>
      <c r="W55" s="190"/>
      <c r="X55" s="190"/>
      <c r="Y55" s="190"/>
      <c r="Z55" s="190"/>
      <c r="AA55" s="190"/>
      <c r="AB55" s="36"/>
    </row>
    <row r="56" spans="1:28" x14ac:dyDescent="0.2">
      <c r="A56" s="86">
        <v>51</v>
      </c>
      <c r="B56" s="85" t="s">
        <v>107</v>
      </c>
      <c r="C56" s="85" t="s">
        <v>108</v>
      </c>
      <c r="D56" s="86" t="str">
        <f t="shared" si="2"/>
        <v/>
      </c>
      <c r="E56" s="89">
        <f>IF(Options!$D$24 = 1, MAX(F56, G56),
IF(Options!$D$25 = 1, AVERAGE(F56,G56),
IF(Options!$D$26 = 1, IFERROR(GEOMEAN(F56, G56), MAX(F56, G56)))))</f>
        <v>1.79425837320574</v>
      </c>
      <c r="F56" s="89" cm="1">
        <f t="array" ref="F56">IF(Options!$D$18=1, IFERROR(MAX(IF($I$199:$R$199=1,(I56:R56),"")),
     MAX(IF($I$199:$R$199=2,(I56:R56),""))),
IF(Options!$D$19=1, IFERROR(AVERAGE(IF($I$199:$R$199=1,(I56:R56),"")),
     AVERAGE(IF($I$199:$R$199=2,(I56:R56),""))),
IF(Options!$D$20=1, IFERROR(GEOMEAN(IF($I$199:$R$199=1,(I56:R56)+0.0001,"")),
     GEOMEAN(IF($I$199:$R$199=2,(I56:R56)+0.0001,""))))))</f>
        <v>1.79425837320574</v>
      </c>
      <c r="G56" s="89" cm="1">
        <f t="array" ref="G56">IF(Options!$D$18=1, IFERROR(MAX(IF($I$200:$R$200=1,(I56:R56),"")),
     MAX(IF($I$200:$R$200=2,(I56:R56),""))),
IF(Options!$D$19=1, IFERROR(AVERAGE(IF($I$200:$R$200=1,(I56:R56),"")),
     AVERAGE(IF($I$200:$R$200=2,(I56:R56),""))),
IF(Options!$D$20=1, IFERROR(GEOMEAN(IF($I$200:$R$200=1,(I56:R56)+0.0001,"")),
     GEOMEAN(IF($I$200:$R$200=2,(I56:R56)+0.0001,""))))))</f>
        <v>0</v>
      </c>
      <c r="H56" s="142" t="s">
        <v>108</v>
      </c>
      <c r="I56" s="89">
        <v>1.79425837320574</v>
      </c>
      <c r="J56" s="89" t="s">
        <v>473</v>
      </c>
      <c r="K56" s="184">
        <v>1</v>
      </c>
      <c r="L56" s="186" t="s">
        <v>473</v>
      </c>
      <c r="M56" s="186"/>
      <c r="N56" s="186"/>
      <c r="O56" s="154"/>
      <c r="P56" s="154"/>
      <c r="Q56" s="154"/>
      <c r="R56" s="153"/>
      <c r="S56" s="153"/>
      <c r="T56" s="190"/>
      <c r="U56" s="190"/>
      <c r="V56" s="190"/>
      <c r="W56" s="190"/>
      <c r="X56" s="190"/>
      <c r="Y56" s="190"/>
      <c r="Z56" s="190"/>
      <c r="AA56" s="190"/>
      <c r="AB56" s="36"/>
    </row>
    <row r="57" spans="1:28" x14ac:dyDescent="0.2">
      <c r="A57" s="86">
        <v>52</v>
      </c>
      <c r="B57" s="85" t="s">
        <v>109</v>
      </c>
      <c r="C57" s="85" t="s">
        <v>110</v>
      </c>
      <c r="D57" s="86" t="str">
        <f t="shared" si="2"/>
        <v/>
      </c>
      <c r="E57" s="89">
        <f>IF(Options!$D$24 = 1, MAX(F57, G57),
IF(Options!$D$25 = 1, AVERAGE(F57,G57),
IF(Options!$D$26 = 1, IFERROR(GEOMEAN(F57, G57), MAX(F57, G57)))))</f>
        <v>10</v>
      </c>
      <c r="F57" s="89" cm="1">
        <f t="array" ref="F57">IF(Options!$D$18=1, IFERROR(MAX(IF($I$199:$R$199=1,(I57:R57),"")),
     MAX(IF($I$199:$R$199=2,(I57:R57),""))),
IF(Options!$D$19=1, IFERROR(AVERAGE(IF($I$199:$R$199=1,(I57:R57),"")),
     AVERAGE(IF($I$199:$R$199=2,(I57:R57),""))),
IF(Options!$D$20=1, IFERROR(GEOMEAN(IF($I$199:$R$199=1,(I57:R57)+0.0001,"")),
     GEOMEAN(IF($I$199:$R$199=2,(I57:R57)+0.0001,""))))))</f>
        <v>10</v>
      </c>
      <c r="G57" s="89" cm="1">
        <f t="array" ref="G57">IF(Options!$D$18=1, IFERROR(MAX(IF($I$200:$R$200=1,(I57:R57),"")),
     MAX(IF($I$200:$R$200=2,(I57:R57),""))),
IF(Options!$D$19=1, IFERROR(AVERAGE(IF($I$200:$R$200=1,(I57:R57),"")),
     AVERAGE(IF($I$200:$R$200=2,(I57:R57),""))),
IF(Options!$D$20=1, IFERROR(GEOMEAN(IF($I$200:$R$200=1,(I57:R57)+0.0001,"")),
     GEOMEAN(IF($I$200:$R$200=2,(I57:R57)+0.0001,""))))))</f>
        <v>0</v>
      </c>
      <c r="H57" s="142" t="s">
        <v>110</v>
      </c>
      <c r="I57" s="89">
        <v>10</v>
      </c>
      <c r="J57" s="89" t="s">
        <v>473</v>
      </c>
      <c r="K57" s="184" t="s">
        <v>473</v>
      </c>
      <c r="L57" s="186" t="s">
        <v>473</v>
      </c>
      <c r="M57" s="186"/>
      <c r="N57" s="186"/>
      <c r="O57" s="154"/>
      <c r="P57" s="154"/>
      <c r="Q57" s="154"/>
      <c r="R57" s="153"/>
      <c r="S57" s="153"/>
      <c r="T57" s="190"/>
      <c r="U57" s="190"/>
      <c r="V57" s="190"/>
      <c r="W57" s="190"/>
      <c r="X57" s="190"/>
      <c r="Y57" s="190"/>
      <c r="Z57" s="190"/>
      <c r="AA57" s="190"/>
      <c r="AB57" s="36"/>
    </row>
    <row r="58" spans="1:28" x14ac:dyDescent="0.2">
      <c r="A58" s="86">
        <v>53</v>
      </c>
      <c r="B58" s="85" t="s">
        <v>111</v>
      </c>
      <c r="C58" s="85" t="s">
        <v>112</v>
      </c>
      <c r="D58" s="86" t="str">
        <f t="shared" si="2"/>
        <v/>
      </c>
      <c r="E58" s="89">
        <f>IF(Options!$D$24 = 1, MAX(F58, G58),
IF(Options!$D$25 = 1, AVERAGE(F58,G58),
IF(Options!$D$26 = 1, IFERROR(GEOMEAN(F58, G58), MAX(F58, G58)))))</f>
        <v>0</v>
      </c>
      <c r="F58" s="89" cm="1">
        <f t="array" ref="F58">IF(Options!$D$18=1, IFERROR(MAX(IF($I$199:$R$199=1,(I58:R58),"")),
     MAX(IF($I$199:$R$199=2,(I58:R58),""))),
IF(Options!$D$19=1, IFERROR(AVERAGE(IF($I$199:$R$199=1,(I58:R58),"")),
     AVERAGE(IF($I$199:$R$199=2,(I58:R58),""))),
IF(Options!$D$20=1, IFERROR(GEOMEAN(IF($I$199:$R$199=1,(I58:R58)+0.0001,"")),
     GEOMEAN(IF($I$199:$R$199=2,(I58:R58)+0.0001,""))))))</f>
        <v>0</v>
      </c>
      <c r="G58" s="89" cm="1">
        <f t="array" ref="G58">IF(Options!$D$18=1, IFERROR(MAX(IF($I$200:$R$200=1,(I58:R58),"")),
     MAX(IF($I$200:$R$200=2,(I58:R58),""))),
IF(Options!$D$19=1, IFERROR(AVERAGE(IF($I$200:$R$200=1,(I58:R58),"")),
     AVERAGE(IF($I$200:$R$200=2,(I58:R58),""))),
IF(Options!$D$20=1, IFERROR(GEOMEAN(IF($I$200:$R$200=1,(I58:R58)+0.0001,"")),
     GEOMEAN(IF($I$200:$R$200=2,(I58:R58)+0.0001,""))))))</f>
        <v>0</v>
      </c>
      <c r="H58" s="142" t="s">
        <v>112</v>
      </c>
      <c r="I58" s="89">
        <v>0</v>
      </c>
      <c r="J58" s="89" t="s">
        <v>473</v>
      </c>
      <c r="K58" s="184">
        <v>3</v>
      </c>
      <c r="L58" s="186" t="s">
        <v>473</v>
      </c>
      <c r="M58" s="186"/>
      <c r="N58" s="186"/>
      <c r="O58" s="154"/>
      <c r="P58" s="154"/>
      <c r="Q58" s="154"/>
      <c r="R58" s="153"/>
      <c r="S58" s="153"/>
      <c r="T58" s="190"/>
      <c r="U58" s="190"/>
      <c r="V58" s="190"/>
      <c r="W58" s="190"/>
      <c r="X58" s="190"/>
      <c r="Y58" s="190"/>
      <c r="Z58" s="190"/>
      <c r="AA58" s="190"/>
      <c r="AB58" s="36"/>
    </row>
    <row r="59" spans="1:28" x14ac:dyDescent="0.2">
      <c r="A59" s="86">
        <v>54</v>
      </c>
      <c r="B59" s="85" t="s">
        <v>113</v>
      </c>
      <c r="C59" s="85" t="s">
        <v>114</v>
      </c>
      <c r="D59" s="86" t="str">
        <f t="shared" si="2"/>
        <v/>
      </c>
      <c r="E59" s="89">
        <f>IF(Options!$D$24 = 1, MAX(F59, G59),
IF(Options!$D$25 = 1, AVERAGE(F59,G59),
IF(Options!$D$26 = 1, IFERROR(GEOMEAN(F59, G59), MAX(F59, G59)))))</f>
        <v>2.2488038277512001</v>
      </c>
      <c r="F59" s="89" cm="1">
        <f t="array" ref="F59">IF(Options!$D$18=1, IFERROR(MAX(IF($I$199:$R$199=1,(I59:R59),"")),
     MAX(IF($I$199:$R$199=2,(I59:R59),""))),
IF(Options!$D$19=1, IFERROR(AVERAGE(IF($I$199:$R$199=1,(I59:R59),"")),
     AVERAGE(IF($I$199:$R$199=2,(I59:R59),""))),
IF(Options!$D$20=1, IFERROR(GEOMEAN(IF($I$199:$R$199=1,(I59:R59)+0.0001,"")),
     GEOMEAN(IF($I$199:$R$199=2,(I59:R59)+0.0001,""))))))</f>
        <v>2.2488038277512001</v>
      </c>
      <c r="G59" s="89" cm="1">
        <f t="array" ref="G59">IF(Options!$D$18=1, IFERROR(MAX(IF($I$200:$R$200=1,(I59:R59),"")),
     MAX(IF($I$200:$R$200=2,(I59:R59),""))),
IF(Options!$D$19=1, IFERROR(AVERAGE(IF($I$200:$R$200=1,(I59:R59),"")),
     AVERAGE(IF($I$200:$R$200=2,(I59:R59),""))),
IF(Options!$D$20=1, IFERROR(GEOMEAN(IF($I$200:$R$200=1,(I59:R59)+0.0001,"")),
     GEOMEAN(IF($I$200:$R$200=2,(I59:R59)+0.0001,""))))))</f>
        <v>0</v>
      </c>
      <c r="H59" s="142" t="s">
        <v>114</v>
      </c>
      <c r="I59" s="89">
        <v>2.2488038277512001</v>
      </c>
      <c r="J59" s="89" t="s">
        <v>473</v>
      </c>
      <c r="K59" s="184">
        <v>3</v>
      </c>
      <c r="L59" s="186" t="s">
        <v>473</v>
      </c>
      <c r="M59" s="186"/>
      <c r="N59" s="186"/>
      <c r="O59" s="154"/>
      <c r="P59" s="154"/>
      <c r="Q59" s="154"/>
      <c r="R59" s="153"/>
      <c r="S59" s="153"/>
      <c r="T59" s="190"/>
      <c r="U59" s="190"/>
      <c r="V59" s="190"/>
      <c r="W59" s="190"/>
      <c r="X59" s="190"/>
      <c r="Y59" s="190"/>
      <c r="Z59" s="190"/>
      <c r="AA59" s="190"/>
      <c r="AB59" s="36"/>
    </row>
    <row r="60" spans="1:28" x14ac:dyDescent="0.2">
      <c r="A60" s="86">
        <v>55</v>
      </c>
      <c r="B60" s="85" t="s">
        <v>115</v>
      </c>
      <c r="C60" s="85" t="s">
        <v>116</v>
      </c>
      <c r="D60" s="86" t="str">
        <f t="shared" si="2"/>
        <v/>
      </c>
      <c r="E60" s="89">
        <f>IF(Options!$D$24 = 1, MAX(F60, G60),
IF(Options!$D$25 = 1, AVERAGE(F60,G60),
IF(Options!$D$26 = 1, IFERROR(GEOMEAN(F60, G60), MAX(F60, G60)))))</f>
        <v>10</v>
      </c>
      <c r="F60" s="89" cm="1">
        <f t="array" ref="F60">IF(Options!$D$18=1, IFERROR(MAX(IF($I$199:$R$199=1,(I60:R60),"")),
     MAX(IF($I$199:$R$199=2,(I60:R60),""))),
IF(Options!$D$19=1, IFERROR(AVERAGE(IF($I$199:$R$199=1,(I60:R60),"")),
     AVERAGE(IF($I$199:$R$199=2,(I60:R60),""))),
IF(Options!$D$20=1, IFERROR(GEOMEAN(IF($I$199:$R$199=1,(I60:R60)+0.0001,"")),
     GEOMEAN(IF($I$199:$R$199=2,(I60:R60)+0.0001,""))))))</f>
        <v>10</v>
      </c>
      <c r="G60" s="89" cm="1">
        <f t="array" ref="G60">IF(Options!$D$18=1, IFERROR(MAX(IF($I$200:$R$200=1,(I60:R60),"")),
     MAX(IF($I$200:$R$200=2,(I60:R60),""))),
IF(Options!$D$19=1, IFERROR(AVERAGE(IF($I$200:$R$200=1,(I60:R60),"")),
     AVERAGE(IF($I$200:$R$200=2,(I60:R60),""))),
IF(Options!$D$20=1, IFERROR(GEOMEAN(IF($I$200:$R$200=1,(I60:R60)+0.0001,"")),
     GEOMEAN(IF($I$200:$R$200=2,(I60:R60)+0.0001,""))))))</f>
        <v>10</v>
      </c>
      <c r="H60" s="142" t="s">
        <v>116</v>
      </c>
      <c r="I60" s="89">
        <v>10</v>
      </c>
      <c r="J60" s="89">
        <v>10</v>
      </c>
      <c r="K60" s="184">
        <v>5</v>
      </c>
      <c r="L60" s="186">
        <v>10</v>
      </c>
      <c r="M60" s="186"/>
      <c r="N60" s="186"/>
      <c r="O60" s="154"/>
      <c r="P60" s="154"/>
      <c r="Q60" s="154"/>
      <c r="R60" s="153"/>
      <c r="S60" s="153"/>
      <c r="T60" s="190"/>
      <c r="U60" s="190"/>
      <c r="V60" s="190"/>
      <c r="W60" s="190"/>
      <c r="X60" s="190"/>
      <c r="Y60" s="190"/>
      <c r="Z60" s="190"/>
      <c r="AA60" s="190"/>
      <c r="AB60" s="36"/>
    </row>
    <row r="61" spans="1:28" x14ac:dyDescent="0.2">
      <c r="A61" s="86">
        <v>56</v>
      </c>
      <c r="B61" s="85" t="s">
        <v>117</v>
      </c>
      <c r="C61" s="85" t="s">
        <v>118</v>
      </c>
      <c r="D61" s="86" t="str">
        <f t="shared" si="2"/>
        <v/>
      </c>
      <c r="E61" s="89">
        <f>IF(Options!$D$24 = 1, MAX(F61, G61),
IF(Options!$D$25 = 1, AVERAGE(F61,G61),
IF(Options!$D$26 = 1, IFERROR(GEOMEAN(F61, G61), MAX(F61, G61)))))</f>
        <v>0.88516746411483305</v>
      </c>
      <c r="F61" s="89" cm="1">
        <f t="array" ref="F61">IF(Options!$D$18=1, IFERROR(MAX(IF($I$199:$R$199=1,(I61:R61),"")),
     MAX(IF($I$199:$R$199=2,(I61:R61),""))),
IF(Options!$D$19=1, IFERROR(AVERAGE(IF($I$199:$R$199=1,(I61:R61),"")),
     AVERAGE(IF($I$199:$R$199=2,(I61:R61),""))),
IF(Options!$D$20=1, IFERROR(GEOMEAN(IF($I$199:$R$199=1,(I61:R61)+0.0001,"")),
     GEOMEAN(IF($I$199:$R$199=2,(I61:R61)+0.0001,""))))))</f>
        <v>0.88516746411483305</v>
      </c>
      <c r="G61" s="89" cm="1">
        <f t="array" ref="G61">IF(Options!$D$18=1, IFERROR(MAX(IF($I$200:$R$200=1,(I61:R61),"")),
     MAX(IF($I$200:$R$200=2,(I61:R61),""))),
IF(Options!$D$19=1, IFERROR(AVERAGE(IF($I$200:$R$200=1,(I61:R61),"")),
     AVERAGE(IF($I$200:$R$200=2,(I61:R61),""))),
IF(Options!$D$20=1, IFERROR(GEOMEAN(IF($I$200:$R$200=1,(I61:R61)+0.0001,"")),
     GEOMEAN(IF($I$200:$R$200=2,(I61:R61)+0.0001,""))))))</f>
        <v>0</v>
      </c>
      <c r="H61" s="142" t="s">
        <v>118</v>
      </c>
      <c r="I61" s="89">
        <v>0.88516746411483305</v>
      </c>
      <c r="J61" s="89" t="s">
        <v>473</v>
      </c>
      <c r="K61" s="184">
        <v>1</v>
      </c>
      <c r="L61" s="186" t="s">
        <v>473</v>
      </c>
      <c r="M61" s="186"/>
      <c r="N61" s="186"/>
      <c r="O61" s="154"/>
      <c r="P61" s="154"/>
      <c r="Q61" s="154"/>
      <c r="R61" s="153"/>
      <c r="S61" s="153"/>
      <c r="T61" s="190"/>
      <c r="U61" s="190"/>
      <c r="V61" s="190"/>
      <c r="W61" s="190"/>
      <c r="X61" s="190"/>
      <c r="Y61" s="190"/>
      <c r="Z61" s="190"/>
      <c r="AA61" s="190"/>
      <c r="AB61" s="36"/>
    </row>
    <row r="62" spans="1:28" x14ac:dyDescent="0.2">
      <c r="A62" s="86">
        <v>57</v>
      </c>
      <c r="B62" s="85" t="s">
        <v>119</v>
      </c>
      <c r="C62" s="85" t="s">
        <v>120</v>
      </c>
      <c r="D62" s="86" t="str">
        <f t="shared" si="2"/>
        <v/>
      </c>
      <c r="E62" s="89">
        <f>IF(Options!$D$24 = 1, MAX(F62, G62),
IF(Options!$D$25 = 1, AVERAGE(F62,G62),
IF(Options!$D$26 = 1, IFERROR(GEOMEAN(F62, G62), MAX(F62, G62)))))</f>
        <v>4.9043062200956902</v>
      </c>
      <c r="F62" s="89" cm="1">
        <f t="array" ref="F62">IF(Options!$D$18=1, IFERROR(MAX(IF($I$199:$R$199=1,(I62:R62),"")),
     MAX(IF($I$199:$R$199=2,(I62:R62),""))),
IF(Options!$D$19=1, IFERROR(AVERAGE(IF($I$199:$R$199=1,(I62:R62),"")),
     AVERAGE(IF($I$199:$R$199=2,(I62:R62),""))),
IF(Options!$D$20=1, IFERROR(GEOMEAN(IF($I$199:$R$199=1,(I62:R62)+0.0001,"")),
     GEOMEAN(IF($I$199:$R$199=2,(I62:R62)+0.0001,""))))))</f>
        <v>4.9043062200956902</v>
      </c>
      <c r="G62" s="89" cm="1">
        <f t="array" ref="G62">IF(Options!$D$18=1, IFERROR(MAX(IF($I$200:$R$200=1,(I62:R62),"")),
     MAX(IF($I$200:$R$200=2,(I62:R62),""))),
IF(Options!$D$19=1, IFERROR(AVERAGE(IF($I$200:$R$200=1,(I62:R62),"")),
     AVERAGE(IF($I$200:$R$200=2,(I62:R62),""))),
IF(Options!$D$20=1, IFERROR(GEOMEAN(IF($I$200:$R$200=1,(I62:R62)+0.0001,"")),
     GEOMEAN(IF($I$200:$R$200=2,(I62:R62)+0.0001,""))))))</f>
        <v>0</v>
      </c>
      <c r="H62" s="142" t="s">
        <v>120</v>
      </c>
      <c r="I62" s="89">
        <v>4.9043062200956902</v>
      </c>
      <c r="J62" s="89" t="s">
        <v>473</v>
      </c>
      <c r="K62" s="184">
        <v>1</v>
      </c>
      <c r="L62" s="186" t="s">
        <v>473</v>
      </c>
      <c r="M62" s="186"/>
      <c r="N62" s="186"/>
      <c r="O62" s="154"/>
      <c r="P62" s="154"/>
      <c r="Q62" s="154"/>
      <c r="R62" s="153"/>
      <c r="S62" s="153"/>
      <c r="T62" s="190"/>
      <c r="U62" s="190"/>
      <c r="V62" s="190"/>
      <c r="W62" s="190"/>
      <c r="X62" s="190"/>
      <c r="Y62" s="190"/>
      <c r="Z62" s="190"/>
      <c r="AA62" s="190"/>
      <c r="AB62" s="36"/>
    </row>
    <row r="63" spans="1:28" x14ac:dyDescent="0.2">
      <c r="A63" s="86">
        <v>58</v>
      </c>
      <c r="B63" s="85" t="s">
        <v>121</v>
      </c>
      <c r="C63" s="85" t="s">
        <v>122</v>
      </c>
      <c r="D63" s="86" t="str">
        <f t="shared" si="2"/>
        <v/>
      </c>
      <c r="E63" s="89">
        <f>IF(Options!$D$24 = 1, MAX(F63, G63),
IF(Options!$D$25 = 1, AVERAGE(F63,G63),
IF(Options!$D$26 = 1, IFERROR(GEOMEAN(F63, G63), MAX(F63, G63)))))</f>
        <v>0</v>
      </c>
      <c r="F63" s="89" cm="1">
        <f t="array" ref="F63">IF(Options!$D$18=1, IFERROR(MAX(IF($I$199:$R$199=1,(I63:R63),"")),
     MAX(IF($I$199:$R$199=2,(I63:R63),""))),
IF(Options!$D$19=1, IFERROR(AVERAGE(IF($I$199:$R$199=1,(I63:R63),"")),
     AVERAGE(IF($I$199:$R$199=2,(I63:R63),""))),
IF(Options!$D$20=1, IFERROR(GEOMEAN(IF($I$199:$R$199=1,(I63:R63)+0.0001,"")),
     GEOMEAN(IF($I$199:$R$199=2,(I63:R63)+0.0001,""))))))</f>
        <v>0</v>
      </c>
      <c r="G63" s="89" cm="1">
        <f t="array" ref="G63">IF(Options!$D$18=1, IFERROR(MAX(IF($I$200:$R$200=1,(I63:R63),"")),
     MAX(IF($I$200:$R$200=2,(I63:R63),""))),
IF(Options!$D$19=1, IFERROR(AVERAGE(IF($I$200:$R$200=1,(I63:R63),"")),
     AVERAGE(IF($I$200:$R$200=2,(I63:R63),""))),
IF(Options!$D$20=1, IFERROR(GEOMEAN(IF($I$200:$R$200=1,(I63:R63)+0.0001,"")),
     GEOMEAN(IF($I$200:$R$200=2,(I63:R63)+0.0001,""))))))</f>
        <v>0</v>
      </c>
      <c r="H63" s="142" t="s">
        <v>122</v>
      </c>
      <c r="I63" s="89">
        <v>0</v>
      </c>
      <c r="J63" s="89" t="s">
        <v>473</v>
      </c>
      <c r="K63" s="184">
        <v>1</v>
      </c>
      <c r="L63" s="186" t="s">
        <v>473</v>
      </c>
      <c r="M63" s="186"/>
      <c r="N63" s="186"/>
      <c r="O63" s="154"/>
      <c r="P63" s="154"/>
      <c r="Q63" s="154"/>
      <c r="R63" s="153"/>
      <c r="S63" s="153"/>
      <c r="T63" s="190"/>
      <c r="U63" s="190"/>
      <c r="V63" s="190"/>
      <c r="W63" s="190"/>
      <c r="X63" s="190"/>
      <c r="Y63" s="190"/>
      <c r="Z63" s="190"/>
      <c r="AA63" s="190"/>
      <c r="AB63" s="36"/>
    </row>
    <row r="64" spans="1:28" x14ac:dyDescent="0.2">
      <c r="A64" s="86">
        <v>59</v>
      </c>
      <c r="B64" s="85" t="s">
        <v>123</v>
      </c>
      <c r="C64" s="85" t="s">
        <v>124</v>
      </c>
      <c r="D64" s="86" t="str">
        <f t="shared" si="2"/>
        <v/>
      </c>
      <c r="E64" s="89">
        <f>IF(Options!$D$24 = 1, MAX(F64, G64),
IF(Options!$D$25 = 1, AVERAGE(F64,G64),
IF(Options!$D$26 = 1, IFERROR(GEOMEAN(F64, G64), MAX(F64, G64)))))</f>
        <v>0</v>
      </c>
      <c r="F64" s="89" cm="1">
        <f t="array" ref="F64">IF(Options!$D$18=1, IFERROR(MAX(IF($I$199:$R$199=1,(I64:R64),"")),
     MAX(IF($I$199:$R$199=2,(I64:R64),""))),
IF(Options!$D$19=1, IFERROR(AVERAGE(IF($I$199:$R$199=1,(I64:R64),"")),
     AVERAGE(IF($I$199:$R$199=2,(I64:R64),""))),
IF(Options!$D$20=1, IFERROR(GEOMEAN(IF($I$199:$R$199=1,(I64:R64)+0.0001,"")),
     GEOMEAN(IF($I$199:$R$199=2,(I64:R64)+0.0001,""))))))</f>
        <v>0</v>
      </c>
      <c r="G64" s="89" cm="1">
        <f t="array" ref="G64">IF(Options!$D$18=1, IFERROR(MAX(IF($I$200:$R$200=1,(I64:R64),"")),
     MAX(IF($I$200:$R$200=2,(I64:R64),""))),
IF(Options!$D$19=1, IFERROR(AVERAGE(IF($I$200:$R$200=1,(I64:R64),"")),
     AVERAGE(IF($I$200:$R$200=2,(I64:R64),""))),
IF(Options!$D$20=1, IFERROR(GEOMEAN(IF($I$200:$R$200=1,(I64:R64)+0.0001,"")),
     GEOMEAN(IF($I$200:$R$200=2,(I64:R64)+0.0001,""))))))</f>
        <v>0</v>
      </c>
      <c r="H64" s="142" t="s">
        <v>124</v>
      </c>
      <c r="I64" s="89" t="s">
        <v>473</v>
      </c>
      <c r="J64" s="89" t="s">
        <v>473</v>
      </c>
      <c r="K64" s="184" t="s">
        <v>473</v>
      </c>
      <c r="L64" s="186" t="s">
        <v>473</v>
      </c>
      <c r="M64" s="186"/>
      <c r="N64" s="186"/>
      <c r="O64" s="154"/>
      <c r="P64" s="154"/>
      <c r="Q64" s="154"/>
      <c r="R64" s="153"/>
      <c r="S64" s="153"/>
      <c r="T64" s="190"/>
      <c r="U64" s="190"/>
      <c r="V64" s="190"/>
      <c r="W64" s="190"/>
      <c r="X64" s="190"/>
      <c r="Y64" s="190"/>
      <c r="Z64" s="190"/>
      <c r="AA64" s="190"/>
      <c r="AB64" s="36"/>
    </row>
    <row r="65" spans="1:28" x14ac:dyDescent="0.2">
      <c r="A65" s="86">
        <v>60</v>
      </c>
      <c r="B65" s="85" t="s">
        <v>125</v>
      </c>
      <c r="C65" s="85" t="s">
        <v>126</v>
      </c>
      <c r="D65" s="86" t="str">
        <f t="shared" si="2"/>
        <v/>
      </c>
      <c r="E65" s="89">
        <f>IF(Options!$D$24 = 1, MAX(F65, G65),
IF(Options!$D$25 = 1, AVERAGE(F65,G65),
IF(Options!$D$26 = 1, IFERROR(GEOMEAN(F65, G65), MAX(F65, G65)))))</f>
        <v>6.6028708133971303</v>
      </c>
      <c r="F65" s="89" cm="1">
        <f t="array" ref="F65">IF(Options!$D$18=1, IFERROR(MAX(IF($I$199:$R$199=1,(I65:R65),"")),
     MAX(IF($I$199:$R$199=2,(I65:R65),""))),
IF(Options!$D$19=1, IFERROR(AVERAGE(IF($I$199:$R$199=1,(I65:R65),"")),
     AVERAGE(IF($I$199:$R$199=2,(I65:R65),""))),
IF(Options!$D$20=1, IFERROR(GEOMEAN(IF($I$199:$R$199=1,(I65:R65)+0.0001,"")),
     GEOMEAN(IF($I$199:$R$199=2,(I65:R65)+0.0001,""))))))</f>
        <v>6.6028708133971303</v>
      </c>
      <c r="G65" s="89" cm="1">
        <f t="array" ref="G65">IF(Options!$D$18=1, IFERROR(MAX(IF($I$200:$R$200=1,(I65:R65),"")),
     MAX(IF($I$200:$R$200=2,(I65:R65),""))),
IF(Options!$D$19=1, IFERROR(AVERAGE(IF($I$200:$R$200=1,(I65:R65),"")),
     AVERAGE(IF($I$200:$R$200=2,(I65:R65),""))),
IF(Options!$D$20=1, IFERROR(GEOMEAN(IF($I$200:$R$200=1,(I65:R65)+0.0001,"")),
     GEOMEAN(IF($I$200:$R$200=2,(I65:R65)+0.0001,""))))))</f>
        <v>0</v>
      </c>
      <c r="H65" s="142" t="s">
        <v>126</v>
      </c>
      <c r="I65" s="89">
        <v>6.6028708133971303</v>
      </c>
      <c r="J65" s="89" t="s">
        <v>473</v>
      </c>
      <c r="K65" s="184" t="s">
        <v>473</v>
      </c>
      <c r="L65" s="186" t="s">
        <v>473</v>
      </c>
      <c r="M65" s="186"/>
      <c r="N65" s="186"/>
      <c r="O65" s="154"/>
      <c r="P65" s="154"/>
      <c r="Q65" s="154"/>
      <c r="R65" s="153"/>
      <c r="S65" s="153"/>
      <c r="T65" s="190"/>
      <c r="U65" s="190"/>
      <c r="V65" s="190"/>
      <c r="W65" s="190"/>
      <c r="X65" s="190"/>
      <c r="Y65" s="190"/>
      <c r="Z65" s="190"/>
      <c r="AA65" s="190"/>
      <c r="AB65" s="36"/>
    </row>
    <row r="66" spans="1:28" x14ac:dyDescent="0.2">
      <c r="A66" s="86">
        <v>61</v>
      </c>
      <c r="B66" s="85" t="s">
        <v>127</v>
      </c>
      <c r="C66" s="85" t="s">
        <v>128</v>
      </c>
      <c r="D66" s="86" t="str">
        <f t="shared" si="2"/>
        <v/>
      </c>
      <c r="E66" s="89">
        <f>IF(Options!$D$24 = 1, MAX(F66, G66),
IF(Options!$D$25 = 1, AVERAGE(F66,G66),
IF(Options!$D$26 = 1, IFERROR(GEOMEAN(F66, G66), MAX(F66, G66)))))</f>
        <v>0</v>
      </c>
      <c r="F66" s="89" cm="1">
        <f t="array" ref="F66">IF(Options!$D$18=1, IFERROR(MAX(IF($I$199:$R$199=1,(I66:R66),"")),
     MAX(IF($I$199:$R$199=2,(I66:R66),""))),
IF(Options!$D$19=1, IFERROR(AVERAGE(IF($I$199:$R$199=1,(I66:R66),"")),
     AVERAGE(IF($I$199:$R$199=2,(I66:R66),""))),
IF(Options!$D$20=1, IFERROR(GEOMEAN(IF($I$199:$R$199=1,(I66:R66)+0.0001,"")),
     GEOMEAN(IF($I$199:$R$199=2,(I66:R66)+0.0001,""))))))</f>
        <v>0</v>
      </c>
      <c r="G66" s="89" cm="1">
        <f t="array" ref="G66">IF(Options!$D$18=1, IFERROR(MAX(IF($I$200:$R$200=1,(I66:R66),"")),
     MAX(IF($I$200:$R$200=2,(I66:R66),""))),
IF(Options!$D$19=1, IFERROR(AVERAGE(IF($I$200:$R$200=1,(I66:R66),"")),
     AVERAGE(IF($I$200:$R$200=2,(I66:R66),""))),
IF(Options!$D$20=1, IFERROR(GEOMEAN(IF($I$200:$R$200=1,(I66:R66)+0.0001,"")),
     GEOMEAN(IF($I$200:$R$200=2,(I66:R66)+0.0001,""))))))</f>
        <v>0</v>
      </c>
      <c r="H66" s="142" t="s">
        <v>128</v>
      </c>
      <c r="I66" s="89">
        <v>0</v>
      </c>
      <c r="J66" s="89" t="s">
        <v>473</v>
      </c>
      <c r="K66" s="184">
        <v>1</v>
      </c>
      <c r="L66" s="186" t="s">
        <v>473</v>
      </c>
      <c r="M66" s="186"/>
      <c r="N66" s="186"/>
      <c r="O66" s="154"/>
      <c r="P66" s="154"/>
      <c r="Q66" s="154"/>
      <c r="R66" s="153"/>
      <c r="S66" s="153"/>
      <c r="T66" s="190"/>
      <c r="U66" s="190"/>
      <c r="V66" s="190"/>
      <c r="W66" s="190"/>
      <c r="X66" s="190"/>
      <c r="Y66" s="190"/>
      <c r="Z66" s="190"/>
      <c r="AA66" s="190"/>
      <c r="AB66" s="36"/>
    </row>
    <row r="67" spans="1:28" x14ac:dyDescent="0.2">
      <c r="A67" s="86">
        <v>62</v>
      </c>
      <c r="B67" s="85" t="s">
        <v>129</v>
      </c>
      <c r="C67" s="85" t="s">
        <v>130</v>
      </c>
      <c r="D67" s="86" t="str">
        <f t="shared" si="2"/>
        <v/>
      </c>
      <c r="E67" s="89">
        <f>IF(Options!$D$24 = 1, MAX(F67, G67),
IF(Options!$D$25 = 1, AVERAGE(F67,G67),
IF(Options!$D$26 = 1, IFERROR(GEOMEAN(F67, G67), MAX(F67, G67)))))</f>
        <v>4.9282296650717701</v>
      </c>
      <c r="F67" s="89" cm="1">
        <f t="array" ref="F67">IF(Options!$D$18=1, IFERROR(MAX(IF($I$199:$R$199=1,(I67:R67),"")),
     MAX(IF($I$199:$R$199=2,(I67:R67),""))),
IF(Options!$D$19=1, IFERROR(AVERAGE(IF($I$199:$R$199=1,(I67:R67),"")),
     AVERAGE(IF($I$199:$R$199=2,(I67:R67),""))),
IF(Options!$D$20=1, IFERROR(GEOMEAN(IF($I$199:$R$199=1,(I67:R67)+0.0001,"")),
     GEOMEAN(IF($I$199:$R$199=2,(I67:R67)+0.0001,""))))))</f>
        <v>4.9282296650717701</v>
      </c>
      <c r="G67" s="89" cm="1">
        <f t="array" ref="G67">IF(Options!$D$18=1, IFERROR(MAX(IF($I$200:$R$200=1,(I67:R67),"")),
     MAX(IF($I$200:$R$200=2,(I67:R67),""))),
IF(Options!$D$19=1, IFERROR(AVERAGE(IF($I$200:$R$200=1,(I67:R67),"")),
     AVERAGE(IF($I$200:$R$200=2,(I67:R67),""))),
IF(Options!$D$20=1, IFERROR(GEOMEAN(IF($I$200:$R$200=1,(I67:R67)+0.0001,"")),
     GEOMEAN(IF($I$200:$R$200=2,(I67:R67)+0.0001,""))))))</f>
        <v>0</v>
      </c>
      <c r="H67" s="142" t="s">
        <v>130</v>
      </c>
      <c r="I67" s="89">
        <v>4.9282296650717701</v>
      </c>
      <c r="J67" s="89" t="s">
        <v>473</v>
      </c>
      <c r="K67" s="184">
        <v>5</v>
      </c>
      <c r="L67" s="186" t="s">
        <v>473</v>
      </c>
      <c r="M67" s="186"/>
      <c r="N67" s="186"/>
      <c r="O67" s="154"/>
      <c r="P67" s="154"/>
      <c r="Q67" s="154"/>
      <c r="R67" s="153"/>
      <c r="S67" s="153"/>
      <c r="T67" s="190"/>
      <c r="U67" s="190"/>
      <c r="V67" s="190"/>
      <c r="W67" s="190"/>
      <c r="X67" s="190"/>
      <c r="Y67" s="190"/>
      <c r="Z67" s="190"/>
      <c r="AA67" s="190"/>
      <c r="AB67" s="36"/>
    </row>
    <row r="68" spans="1:28" x14ac:dyDescent="0.2">
      <c r="A68" s="86">
        <v>63</v>
      </c>
      <c r="B68" s="85" t="s">
        <v>131</v>
      </c>
      <c r="C68" s="85" t="s">
        <v>132</v>
      </c>
      <c r="D68" s="86" t="str">
        <f t="shared" si="2"/>
        <v/>
      </c>
      <c r="E68" s="89">
        <f>IF(Options!$D$24 = 1, MAX(F68, G68),
IF(Options!$D$25 = 1, AVERAGE(F68,G68),
IF(Options!$D$26 = 1, IFERROR(GEOMEAN(F68, G68), MAX(F68, G68)))))</f>
        <v>7.1770334928229698</v>
      </c>
      <c r="F68" s="89" cm="1">
        <f t="array" ref="F68">IF(Options!$D$18=1, IFERROR(MAX(IF($I$199:$R$199=1,(I68:R68),"")),
     MAX(IF($I$199:$R$199=2,(I68:R68),""))),
IF(Options!$D$19=1, IFERROR(AVERAGE(IF($I$199:$R$199=1,(I68:R68),"")),
     AVERAGE(IF($I$199:$R$199=2,(I68:R68),""))),
IF(Options!$D$20=1, IFERROR(GEOMEAN(IF($I$199:$R$199=1,(I68:R68)+0.0001,"")),
     GEOMEAN(IF($I$199:$R$199=2,(I68:R68)+0.0001,""))))))</f>
        <v>7.1770334928229698</v>
      </c>
      <c r="G68" s="89" cm="1">
        <f t="array" ref="G68">IF(Options!$D$18=1, IFERROR(MAX(IF($I$200:$R$200=1,(I68:R68),"")),
     MAX(IF($I$200:$R$200=2,(I68:R68),""))),
IF(Options!$D$19=1, IFERROR(AVERAGE(IF($I$200:$R$200=1,(I68:R68),"")),
     AVERAGE(IF($I$200:$R$200=2,(I68:R68),""))),
IF(Options!$D$20=1, IFERROR(GEOMEAN(IF($I$200:$R$200=1,(I68:R68)+0.0001,"")),
     GEOMEAN(IF($I$200:$R$200=2,(I68:R68)+0.0001,""))))))</f>
        <v>0</v>
      </c>
      <c r="H68" s="142" t="s">
        <v>132</v>
      </c>
      <c r="I68" s="89">
        <v>7.1770334928229698</v>
      </c>
      <c r="J68" s="89" t="s">
        <v>473</v>
      </c>
      <c r="K68" s="184">
        <v>5</v>
      </c>
      <c r="L68" s="186" t="s">
        <v>473</v>
      </c>
      <c r="M68" s="186"/>
      <c r="N68" s="186"/>
      <c r="O68" s="154"/>
      <c r="P68" s="154"/>
      <c r="Q68" s="154"/>
      <c r="R68" s="153"/>
      <c r="S68" s="153"/>
      <c r="T68" s="190"/>
      <c r="U68" s="190"/>
      <c r="V68" s="190"/>
      <c r="W68" s="190"/>
      <c r="X68" s="190"/>
      <c r="Y68" s="190"/>
      <c r="Z68" s="190"/>
      <c r="AA68" s="190"/>
      <c r="AB68" s="36"/>
    </row>
    <row r="69" spans="1:28" x14ac:dyDescent="0.2">
      <c r="A69" s="86">
        <v>64</v>
      </c>
      <c r="B69" s="85" t="s">
        <v>133</v>
      </c>
      <c r="C69" s="85" t="s">
        <v>134</v>
      </c>
      <c r="D69" s="86" t="str">
        <f t="shared" si="2"/>
        <v/>
      </c>
      <c r="E69" s="89">
        <f>IF(Options!$D$24 = 1, MAX(F69, G69),
IF(Options!$D$25 = 1, AVERAGE(F69,G69),
IF(Options!$D$26 = 1, IFERROR(GEOMEAN(F69, G69), MAX(F69, G69)))))</f>
        <v>8.8277511961722492</v>
      </c>
      <c r="F69" s="89" cm="1">
        <f t="array" ref="F69">IF(Options!$D$18=1, IFERROR(MAX(IF($I$199:$R$199=1,(I69:R69),"")),
     MAX(IF($I$199:$R$199=2,(I69:R69),""))),
IF(Options!$D$19=1, IFERROR(AVERAGE(IF($I$199:$R$199=1,(I69:R69),"")),
     AVERAGE(IF($I$199:$R$199=2,(I69:R69),""))),
IF(Options!$D$20=1, IFERROR(GEOMEAN(IF($I$199:$R$199=1,(I69:R69)+0.0001,"")),
     GEOMEAN(IF($I$199:$R$199=2,(I69:R69)+0.0001,""))))))</f>
        <v>8.8277511961722492</v>
      </c>
      <c r="G69" s="89" cm="1">
        <f t="array" ref="G69">IF(Options!$D$18=1, IFERROR(MAX(IF($I$200:$R$200=1,(I69:R69),"")),
     MAX(IF($I$200:$R$200=2,(I69:R69),""))),
IF(Options!$D$19=1, IFERROR(AVERAGE(IF($I$200:$R$200=1,(I69:R69),"")),
     AVERAGE(IF($I$200:$R$200=2,(I69:R69),""))),
IF(Options!$D$20=1, IFERROR(GEOMEAN(IF($I$200:$R$200=1,(I69:R69)+0.0001,"")),
     GEOMEAN(IF($I$200:$R$200=2,(I69:R69)+0.0001,""))))))</f>
        <v>0</v>
      </c>
      <c r="H69" s="142" t="s">
        <v>134</v>
      </c>
      <c r="I69" s="89">
        <v>8.8277511961722492</v>
      </c>
      <c r="J69" s="89" t="s">
        <v>473</v>
      </c>
      <c r="K69" s="184">
        <v>5</v>
      </c>
      <c r="L69" s="186" t="s">
        <v>473</v>
      </c>
      <c r="M69" s="186"/>
      <c r="N69" s="186"/>
      <c r="O69" s="154"/>
      <c r="P69" s="154"/>
      <c r="Q69" s="154"/>
      <c r="R69" s="153"/>
      <c r="S69" s="153"/>
      <c r="T69" s="190"/>
      <c r="U69" s="190"/>
      <c r="V69" s="190"/>
      <c r="W69" s="190"/>
      <c r="X69" s="190"/>
      <c r="Y69" s="190"/>
      <c r="Z69" s="190"/>
      <c r="AA69" s="190"/>
      <c r="AB69" s="36"/>
    </row>
    <row r="70" spans="1:28" x14ac:dyDescent="0.2">
      <c r="A70" s="86">
        <v>65</v>
      </c>
      <c r="B70" s="85" t="s">
        <v>135</v>
      </c>
      <c r="C70" s="85" t="s">
        <v>136</v>
      </c>
      <c r="D70" s="86" t="str">
        <f t="shared" si="2"/>
        <v/>
      </c>
      <c r="E70" s="89">
        <f>IF(Options!$D$24 = 1, MAX(F70, G70),
IF(Options!$D$25 = 1, AVERAGE(F70,G70),
IF(Options!$D$26 = 1, IFERROR(GEOMEAN(F70, G70), MAX(F70, G70)))))</f>
        <v>7.5119617224880404</v>
      </c>
      <c r="F70" s="89" cm="1">
        <f t="array" ref="F70">IF(Options!$D$18=1, IFERROR(MAX(IF($I$199:$R$199=1,(I70:R70),"")),
     MAX(IF($I$199:$R$199=2,(I70:R70),""))),
IF(Options!$D$19=1, IFERROR(AVERAGE(IF($I$199:$R$199=1,(I70:R70),"")),
     AVERAGE(IF($I$199:$R$199=2,(I70:R70),""))),
IF(Options!$D$20=1, IFERROR(GEOMEAN(IF($I$199:$R$199=1,(I70:R70)+0.0001,"")),
     GEOMEAN(IF($I$199:$R$199=2,(I70:R70)+0.0001,""))))))</f>
        <v>7.5119617224880404</v>
      </c>
      <c r="G70" s="89" cm="1">
        <f t="array" ref="G70">IF(Options!$D$18=1, IFERROR(MAX(IF($I$200:$R$200=1,(I70:R70),"")),
     MAX(IF($I$200:$R$200=2,(I70:R70),""))),
IF(Options!$D$19=1, IFERROR(AVERAGE(IF($I$200:$R$200=1,(I70:R70),"")),
     AVERAGE(IF($I$200:$R$200=2,(I70:R70),""))),
IF(Options!$D$20=1, IFERROR(GEOMEAN(IF($I$200:$R$200=1,(I70:R70)+0.0001,"")),
     GEOMEAN(IF($I$200:$R$200=2,(I70:R70)+0.0001,""))))))</f>
        <v>0</v>
      </c>
      <c r="H70" s="142" t="s">
        <v>136</v>
      </c>
      <c r="I70" s="89">
        <v>7.5119617224880404</v>
      </c>
      <c r="J70" s="89" t="s">
        <v>473</v>
      </c>
      <c r="K70" s="184">
        <v>5</v>
      </c>
      <c r="L70" s="186" t="s">
        <v>473</v>
      </c>
      <c r="M70" s="186"/>
      <c r="N70" s="186"/>
      <c r="O70" s="154"/>
      <c r="P70" s="154"/>
      <c r="Q70" s="154"/>
      <c r="R70" s="153"/>
      <c r="S70" s="153"/>
      <c r="T70" s="190"/>
      <c r="U70" s="190"/>
      <c r="V70" s="190"/>
      <c r="W70" s="190"/>
      <c r="X70" s="190"/>
      <c r="Y70" s="190"/>
      <c r="Z70" s="190"/>
      <c r="AA70" s="190"/>
      <c r="AB70" s="36"/>
    </row>
    <row r="71" spans="1:28" x14ac:dyDescent="0.2">
      <c r="A71" s="86">
        <v>66</v>
      </c>
      <c r="B71" s="85" t="s">
        <v>137</v>
      </c>
      <c r="C71" s="85" t="s">
        <v>138</v>
      </c>
      <c r="D71" s="86" t="str">
        <f t="shared" si="2"/>
        <v/>
      </c>
      <c r="E71" s="89">
        <f>IF(Options!$D$24 = 1, MAX(F71, G71),
IF(Options!$D$25 = 1, AVERAGE(F71,G71),
IF(Options!$D$26 = 1, IFERROR(GEOMEAN(F71, G71), MAX(F71, G71)))))</f>
        <v>8.6602870813397104</v>
      </c>
      <c r="F71" s="89" cm="1">
        <f t="array" ref="F71">IF(Options!$D$18=1, IFERROR(MAX(IF($I$199:$R$199=1,(I71:R71),"")),
     MAX(IF($I$199:$R$199=2,(I71:R71),""))),
IF(Options!$D$19=1, IFERROR(AVERAGE(IF($I$199:$R$199=1,(I71:R71),"")),
     AVERAGE(IF($I$199:$R$199=2,(I71:R71),""))),
IF(Options!$D$20=1, IFERROR(GEOMEAN(IF($I$199:$R$199=1,(I71:R71)+0.0001,"")),
     GEOMEAN(IF($I$199:$R$199=2,(I71:R71)+0.0001,""))))))</f>
        <v>8.6602870813397104</v>
      </c>
      <c r="G71" s="89" cm="1">
        <f t="array" ref="G71">IF(Options!$D$18=1, IFERROR(MAX(IF($I$200:$R$200=1,(I71:R71),"")),
     MAX(IF($I$200:$R$200=2,(I71:R71),""))),
IF(Options!$D$19=1, IFERROR(AVERAGE(IF($I$200:$R$200=1,(I71:R71),"")),
     AVERAGE(IF($I$200:$R$200=2,(I71:R71),""))),
IF(Options!$D$20=1, IFERROR(GEOMEAN(IF($I$200:$R$200=1,(I71:R71)+0.0001,"")),
     GEOMEAN(IF($I$200:$R$200=2,(I71:R71)+0.0001,""))))))</f>
        <v>0</v>
      </c>
      <c r="H71" s="142" t="s">
        <v>138</v>
      </c>
      <c r="I71" s="89">
        <v>8.6602870813397104</v>
      </c>
      <c r="J71" s="89" t="s">
        <v>473</v>
      </c>
      <c r="K71" s="184" t="s">
        <v>473</v>
      </c>
      <c r="L71" s="186" t="s">
        <v>473</v>
      </c>
      <c r="M71" s="186"/>
      <c r="N71" s="186"/>
      <c r="O71" s="154"/>
      <c r="P71" s="154"/>
      <c r="Q71" s="154"/>
      <c r="R71" s="153"/>
      <c r="S71" s="153"/>
      <c r="T71" s="190"/>
      <c r="U71" s="190"/>
      <c r="V71" s="190"/>
      <c r="W71" s="190"/>
      <c r="X71" s="190"/>
      <c r="Y71" s="190"/>
      <c r="Z71" s="190"/>
      <c r="AA71" s="190"/>
      <c r="AB71" s="36"/>
    </row>
    <row r="72" spans="1:28" x14ac:dyDescent="0.2">
      <c r="A72" s="86">
        <v>67</v>
      </c>
      <c r="B72" s="85" t="s">
        <v>139</v>
      </c>
      <c r="C72" s="85" t="s">
        <v>140</v>
      </c>
      <c r="D72" s="86" t="str">
        <f t="shared" si="2"/>
        <v/>
      </c>
      <c r="E72" s="89">
        <f>IF(Options!$D$24 = 1, MAX(F72, G72),
IF(Options!$D$25 = 1, AVERAGE(F72,G72),
IF(Options!$D$26 = 1, IFERROR(GEOMEAN(F72, G72), MAX(F72, G72)))))</f>
        <v>5.4066985645932997</v>
      </c>
      <c r="F72" s="89" cm="1">
        <f t="array" ref="F72">IF(Options!$D$18=1, IFERROR(MAX(IF($I$199:$R$199=1,(I72:R72),"")),
     MAX(IF($I$199:$R$199=2,(I72:R72),""))),
IF(Options!$D$19=1, IFERROR(AVERAGE(IF($I$199:$R$199=1,(I72:R72),"")),
     AVERAGE(IF($I$199:$R$199=2,(I72:R72),""))),
IF(Options!$D$20=1, IFERROR(GEOMEAN(IF($I$199:$R$199=1,(I72:R72)+0.0001,"")),
     GEOMEAN(IF($I$199:$R$199=2,(I72:R72)+0.0001,""))))))</f>
        <v>5.4066985645932997</v>
      </c>
      <c r="G72" s="89" cm="1">
        <f t="array" ref="G72">IF(Options!$D$18=1, IFERROR(MAX(IF($I$200:$R$200=1,(I72:R72),"")),
     MAX(IF($I$200:$R$200=2,(I72:R72),""))),
IF(Options!$D$19=1, IFERROR(AVERAGE(IF($I$200:$R$200=1,(I72:R72),"")),
     AVERAGE(IF($I$200:$R$200=2,(I72:R72),""))),
IF(Options!$D$20=1, IFERROR(GEOMEAN(IF($I$200:$R$200=1,(I72:R72)+0.0001,"")),
     GEOMEAN(IF($I$200:$R$200=2,(I72:R72)+0.0001,""))))))</f>
        <v>0</v>
      </c>
      <c r="H72" s="142" t="s">
        <v>140</v>
      </c>
      <c r="I72" s="89">
        <v>5.4066985645932997</v>
      </c>
      <c r="J72" s="89" t="s">
        <v>473</v>
      </c>
      <c r="K72" s="184" t="s">
        <v>473</v>
      </c>
      <c r="L72" s="186" t="s">
        <v>473</v>
      </c>
      <c r="M72" s="186"/>
      <c r="N72" s="186"/>
      <c r="O72" s="154"/>
      <c r="P72" s="154"/>
      <c r="Q72" s="154"/>
      <c r="R72" s="153"/>
      <c r="S72" s="153"/>
      <c r="T72" s="190"/>
      <c r="U72" s="190"/>
      <c r="V72" s="190"/>
      <c r="W72" s="190"/>
      <c r="X72" s="190"/>
      <c r="Y72" s="190"/>
      <c r="Z72" s="190"/>
      <c r="AA72" s="190"/>
      <c r="AB72" s="36"/>
    </row>
    <row r="73" spans="1:28" x14ac:dyDescent="0.2">
      <c r="A73" s="86">
        <v>68</v>
      </c>
      <c r="B73" s="85" t="s">
        <v>141</v>
      </c>
      <c r="C73" s="85" t="s">
        <v>142</v>
      </c>
      <c r="D73" s="86" t="str">
        <f t="shared" si="2"/>
        <v/>
      </c>
      <c r="E73" s="89">
        <f>IF(Options!$D$24 = 1, MAX(F73, G73),
IF(Options!$D$25 = 1, AVERAGE(F73,G73),
IF(Options!$D$26 = 1, IFERROR(GEOMEAN(F73, G73), MAX(F73, G73)))))</f>
        <v>0.119617224880383</v>
      </c>
      <c r="F73" s="89" cm="1">
        <f t="array" ref="F73">IF(Options!$D$18=1, IFERROR(MAX(IF($I$199:$R$199=1,(I73:R73),"")),
     MAX(IF($I$199:$R$199=2,(I73:R73),""))),
IF(Options!$D$19=1, IFERROR(AVERAGE(IF($I$199:$R$199=1,(I73:R73),"")),
     AVERAGE(IF($I$199:$R$199=2,(I73:R73),""))),
IF(Options!$D$20=1, IFERROR(GEOMEAN(IF($I$199:$R$199=1,(I73:R73)+0.0001,"")),
     GEOMEAN(IF($I$199:$R$199=2,(I73:R73)+0.0001,""))))))</f>
        <v>0.119617224880383</v>
      </c>
      <c r="G73" s="89" cm="1">
        <f t="array" ref="G73">IF(Options!$D$18=1, IFERROR(MAX(IF($I$200:$R$200=1,(I73:R73),"")),
     MAX(IF($I$200:$R$200=2,(I73:R73),""))),
IF(Options!$D$19=1, IFERROR(AVERAGE(IF($I$200:$R$200=1,(I73:R73),"")),
     AVERAGE(IF($I$200:$R$200=2,(I73:R73),""))),
IF(Options!$D$20=1, IFERROR(GEOMEAN(IF($I$200:$R$200=1,(I73:R73)+0.0001,"")),
     GEOMEAN(IF($I$200:$R$200=2,(I73:R73)+0.0001,""))))))</f>
        <v>0</v>
      </c>
      <c r="H73" s="142" t="s">
        <v>142</v>
      </c>
      <c r="I73" s="89">
        <v>0.119617224880383</v>
      </c>
      <c r="J73" s="89" t="s">
        <v>473</v>
      </c>
      <c r="K73" s="184">
        <v>3</v>
      </c>
      <c r="L73" s="186" t="s">
        <v>473</v>
      </c>
      <c r="M73" s="186"/>
      <c r="N73" s="186"/>
      <c r="O73" s="154"/>
      <c r="P73" s="154"/>
      <c r="Q73" s="154"/>
      <c r="R73" s="153"/>
      <c r="S73" s="153"/>
      <c r="T73" s="190"/>
      <c r="U73" s="190"/>
      <c r="V73" s="190"/>
      <c r="W73" s="190"/>
      <c r="X73" s="190"/>
      <c r="Y73" s="190"/>
      <c r="Z73" s="190"/>
      <c r="AA73" s="190"/>
      <c r="AB73" s="36"/>
    </row>
    <row r="74" spans="1:28" x14ac:dyDescent="0.2">
      <c r="A74" s="86">
        <v>69</v>
      </c>
      <c r="B74" s="85" t="s">
        <v>143</v>
      </c>
      <c r="C74" s="85" t="s">
        <v>144</v>
      </c>
      <c r="D74" s="86" t="str">
        <f t="shared" si="2"/>
        <v/>
      </c>
      <c r="E74" s="89">
        <f>IF(Options!$D$24 = 1, MAX(F74, G74),
IF(Options!$D$25 = 1, AVERAGE(F74,G74),
IF(Options!$D$26 = 1, IFERROR(GEOMEAN(F74, G74), MAX(F74, G74)))))</f>
        <v>0</v>
      </c>
      <c r="F74" s="89" cm="1">
        <f t="array" ref="F74">IF(Options!$D$18=1, IFERROR(MAX(IF($I$199:$R$199=1,(I74:R74),"")),
     MAX(IF($I$199:$R$199=2,(I74:R74),""))),
IF(Options!$D$19=1, IFERROR(AVERAGE(IF($I$199:$R$199=1,(I74:R74),"")),
     AVERAGE(IF($I$199:$R$199=2,(I74:R74),""))),
IF(Options!$D$20=1, IFERROR(GEOMEAN(IF($I$199:$R$199=1,(I74:R74)+0.0001,"")),
     GEOMEAN(IF($I$199:$R$199=2,(I74:R74)+0.0001,""))))))</f>
        <v>0</v>
      </c>
      <c r="G74" s="89" cm="1">
        <f t="array" ref="G74">IF(Options!$D$18=1, IFERROR(MAX(IF($I$200:$R$200=1,(I74:R74),"")),
     MAX(IF($I$200:$R$200=2,(I74:R74),""))),
IF(Options!$D$19=1, IFERROR(AVERAGE(IF($I$200:$R$200=1,(I74:R74),"")),
     AVERAGE(IF($I$200:$R$200=2,(I74:R74),""))),
IF(Options!$D$20=1, IFERROR(GEOMEAN(IF($I$200:$R$200=1,(I74:R74)+0.0001,"")),
     GEOMEAN(IF($I$200:$R$200=2,(I74:R74)+0.0001,""))))))</f>
        <v>0</v>
      </c>
      <c r="H74" s="142" t="s">
        <v>144</v>
      </c>
      <c r="I74" s="89" t="s">
        <v>473</v>
      </c>
      <c r="J74" s="89" t="s">
        <v>473</v>
      </c>
      <c r="K74" s="184" t="s">
        <v>473</v>
      </c>
      <c r="L74" s="186" t="s">
        <v>473</v>
      </c>
      <c r="M74" s="186"/>
      <c r="N74" s="186"/>
      <c r="O74" s="154"/>
      <c r="P74" s="154"/>
      <c r="Q74" s="154"/>
      <c r="R74" s="153"/>
      <c r="S74" s="153"/>
      <c r="T74" s="190"/>
      <c r="U74" s="190"/>
      <c r="V74" s="190"/>
      <c r="W74" s="190"/>
      <c r="X74" s="190"/>
      <c r="Y74" s="190"/>
      <c r="Z74" s="190"/>
      <c r="AA74" s="190"/>
      <c r="AB74" s="36"/>
    </row>
    <row r="75" spans="1:28" x14ac:dyDescent="0.2">
      <c r="A75" s="86">
        <v>70</v>
      </c>
      <c r="B75" s="85" t="s">
        <v>145</v>
      </c>
      <c r="C75" s="85" t="s">
        <v>146</v>
      </c>
      <c r="D75" s="86" t="str">
        <f t="shared" si="2"/>
        <v/>
      </c>
      <c r="E75" s="89">
        <f>IF(Options!$D$24 = 1, MAX(F75, G75),
IF(Options!$D$25 = 1, AVERAGE(F75,G75),
IF(Options!$D$26 = 1, IFERROR(GEOMEAN(F75, G75), MAX(F75, G75)))))</f>
        <v>6.7490917340372345</v>
      </c>
      <c r="F75" s="89" cm="1">
        <f t="array" ref="F75">IF(Options!$D$18=1, IFERROR(MAX(IF($I$199:$R$199=1,(I75:R75),"")),
     MAX(IF($I$199:$R$199=2,(I75:R75),""))),
IF(Options!$D$19=1, IFERROR(AVERAGE(IF($I$199:$R$199=1,(I75:R75),"")),
     AVERAGE(IF($I$199:$R$199=2,(I75:R75),""))),
IF(Options!$D$20=1, IFERROR(GEOMEAN(IF($I$199:$R$199=1,(I75:R75)+0.0001,"")),
     GEOMEAN(IF($I$199:$R$199=2,(I75:R75)+0.0001,""))))))</f>
        <v>6.5071770334928196</v>
      </c>
      <c r="G75" s="89" cm="1">
        <f t="array" ref="G75">IF(Options!$D$18=1, IFERROR(MAX(IF($I$200:$R$200=1,(I75:R75),"")),
     MAX(IF($I$200:$R$200=2,(I75:R75),""))),
IF(Options!$D$19=1, IFERROR(AVERAGE(IF($I$200:$R$200=1,(I75:R75),"")),
     AVERAGE(IF($I$200:$R$200=2,(I75:R75),""))),
IF(Options!$D$20=1, IFERROR(GEOMEAN(IF($I$200:$R$200=1,(I75:R75)+0.0001,"")),
     GEOMEAN(IF($I$200:$R$200=2,(I75:R75)+0.0001,""))))))</f>
        <v>7</v>
      </c>
      <c r="H75" s="142" t="s">
        <v>146</v>
      </c>
      <c r="I75" s="89">
        <v>6.5071770334928196</v>
      </c>
      <c r="J75" s="89">
        <v>7</v>
      </c>
      <c r="K75" s="184">
        <v>5</v>
      </c>
      <c r="L75" s="186" t="s">
        <v>473</v>
      </c>
      <c r="M75" s="186"/>
      <c r="N75" s="186"/>
      <c r="O75" s="154"/>
      <c r="P75" s="154"/>
      <c r="Q75" s="154"/>
      <c r="R75" s="153"/>
      <c r="S75" s="153"/>
      <c r="T75" s="190"/>
      <c r="U75" s="190"/>
      <c r="V75" s="190"/>
      <c r="W75" s="190"/>
      <c r="X75" s="190"/>
      <c r="Y75" s="190"/>
      <c r="Z75" s="190"/>
      <c r="AA75" s="190"/>
      <c r="AB75" s="36"/>
    </row>
    <row r="76" spans="1:28" x14ac:dyDescent="0.2">
      <c r="A76" s="86">
        <v>71</v>
      </c>
      <c r="B76" s="85" t="s">
        <v>147</v>
      </c>
      <c r="C76" s="85" t="s">
        <v>148</v>
      </c>
      <c r="D76" s="86" t="str">
        <f t="shared" si="2"/>
        <v/>
      </c>
      <c r="E76" s="89">
        <f>IF(Options!$D$24 = 1, MAX(F76, G76),
IF(Options!$D$25 = 1, AVERAGE(F76,G76),
IF(Options!$D$26 = 1, IFERROR(GEOMEAN(F76, G76), MAX(F76, G76)))))</f>
        <v>4.6650717703349303</v>
      </c>
      <c r="F76" s="89" cm="1">
        <f t="array" ref="F76">IF(Options!$D$18=1, IFERROR(MAX(IF($I$199:$R$199=1,(I76:R76),"")),
     MAX(IF($I$199:$R$199=2,(I76:R76),""))),
IF(Options!$D$19=1, IFERROR(AVERAGE(IF($I$199:$R$199=1,(I76:R76),"")),
     AVERAGE(IF($I$199:$R$199=2,(I76:R76),""))),
IF(Options!$D$20=1, IFERROR(GEOMEAN(IF($I$199:$R$199=1,(I76:R76)+0.0001,"")),
     GEOMEAN(IF($I$199:$R$199=2,(I76:R76)+0.0001,""))))))</f>
        <v>4.6650717703349303</v>
      </c>
      <c r="G76" s="89" cm="1">
        <f t="array" ref="G76">IF(Options!$D$18=1, IFERROR(MAX(IF($I$200:$R$200=1,(I76:R76),"")),
     MAX(IF($I$200:$R$200=2,(I76:R76),""))),
IF(Options!$D$19=1, IFERROR(AVERAGE(IF($I$200:$R$200=1,(I76:R76),"")),
     AVERAGE(IF($I$200:$R$200=2,(I76:R76),""))),
IF(Options!$D$20=1, IFERROR(GEOMEAN(IF($I$200:$R$200=1,(I76:R76)+0.0001,"")),
     GEOMEAN(IF($I$200:$R$200=2,(I76:R76)+0.0001,""))))))</f>
        <v>0</v>
      </c>
      <c r="H76" s="142" t="s">
        <v>148</v>
      </c>
      <c r="I76" s="89">
        <v>4.6650717703349303</v>
      </c>
      <c r="J76" s="89" t="s">
        <v>473</v>
      </c>
      <c r="K76" s="184" t="s">
        <v>473</v>
      </c>
      <c r="L76" s="186" t="s">
        <v>473</v>
      </c>
      <c r="M76" s="186"/>
      <c r="N76" s="186"/>
      <c r="O76" s="154"/>
      <c r="P76" s="154"/>
      <c r="Q76" s="154"/>
      <c r="R76" s="153"/>
      <c r="S76" s="153"/>
      <c r="T76" s="190"/>
      <c r="U76" s="190"/>
      <c r="V76" s="190"/>
      <c r="W76" s="190"/>
      <c r="X76" s="190"/>
      <c r="Y76" s="190"/>
      <c r="Z76" s="190"/>
      <c r="AA76" s="190"/>
      <c r="AB76" s="36"/>
    </row>
    <row r="77" spans="1:28" x14ac:dyDescent="0.2">
      <c r="A77" s="86">
        <v>72</v>
      </c>
      <c r="B77" s="85" t="s">
        <v>149</v>
      </c>
      <c r="C77" s="85" t="s">
        <v>150</v>
      </c>
      <c r="D77" s="86" t="str">
        <f t="shared" si="2"/>
        <v/>
      </c>
      <c r="E77" s="89">
        <f>IF(Options!$D$24 = 1, MAX(F77, G77),
IF(Options!$D$25 = 1, AVERAGE(F77,G77),
IF(Options!$D$26 = 1, IFERROR(GEOMEAN(F77, G77), MAX(F77, G77)))))</f>
        <v>6.14832535885167</v>
      </c>
      <c r="F77" s="89" cm="1">
        <f t="array" ref="F77">IF(Options!$D$18=1, IFERROR(MAX(IF($I$199:$R$199=1,(I77:R77),"")),
     MAX(IF($I$199:$R$199=2,(I77:R77),""))),
IF(Options!$D$19=1, IFERROR(AVERAGE(IF($I$199:$R$199=1,(I77:R77),"")),
     AVERAGE(IF($I$199:$R$199=2,(I77:R77),""))),
IF(Options!$D$20=1, IFERROR(GEOMEAN(IF($I$199:$R$199=1,(I77:R77)+0.0001,"")),
     GEOMEAN(IF($I$199:$R$199=2,(I77:R77)+0.0001,""))))))</f>
        <v>6.14832535885167</v>
      </c>
      <c r="G77" s="89" cm="1">
        <f t="array" ref="G77">IF(Options!$D$18=1, IFERROR(MAX(IF($I$200:$R$200=1,(I77:R77),"")),
     MAX(IF($I$200:$R$200=2,(I77:R77),""))),
IF(Options!$D$19=1, IFERROR(AVERAGE(IF($I$200:$R$200=1,(I77:R77),"")),
     AVERAGE(IF($I$200:$R$200=2,(I77:R77),""))),
IF(Options!$D$20=1, IFERROR(GEOMEAN(IF($I$200:$R$200=1,(I77:R77)+0.0001,"")),
     GEOMEAN(IF($I$200:$R$200=2,(I77:R77)+0.0001,""))))))</f>
        <v>0</v>
      </c>
      <c r="H77" s="142" t="s">
        <v>150</v>
      </c>
      <c r="I77" s="89">
        <v>6.14832535885167</v>
      </c>
      <c r="J77" s="89" t="s">
        <v>473</v>
      </c>
      <c r="K77" s="184">
        <v>3</v>
      </c>
      <c r="L77" s="186" t="s">
        <v>473</v>
      </c>
      <c r="M77" s="186"/>
      <c r="N77" s="186"/>
      <c r="O77" s="154"/>
      <c r="P77" s="154"/>
      <c r="Q77" s="154"/>
      <c r="R77" s="153"/>
      <c r="S77" s="153"/>
      <c r="T77" s="190"/>
      <c r="U77" s="190"/>
      <c r="V77" s="190"/>
      <c r="W77" s="190"/>
      <c r="X77" s="190"/>
      <c r="Y77" s="190"/>
      <c r="Z77" s="190"/>
      <c r="AA77" s="190"/>
      <c r="AB77" s="36"/>
    </row>
    <row r="78" spans="1:28" x14ac:dyDescent="0.2">
      <c r="A78" s="86">
        <v>73</v>
      </c>
      <c r="B78" s="85" t="s">
        <v>151</v>
      </c>
      <c r="C78" s="85" t="s">
        <v>152</v>
      </c>
      <c r="D78" s="86" t="str">
        <f t="shared" si="2"/>
        <v/>
      </c>
      <c r="E78" s="89">
        <f>IF(Options!$D$24 = 1, MAX(F78, G78),
IF(Options!$D$25 = 1, AVERAGE(F78,G78),
IF(Options!$D$26 = 1, IFERROR(GEOMEAN(F78, G78), MAX(F78, G78)))))</f>
        <v>1.2200956937798999</v>
      </c>
      <c r="F78" s="89" cm="1">
        <f t="array" ref="F78">IF(Options!$D$18=1, IFERROR(MAX(IF($I$199:$R$199=1,(I78:R78),"")),
     MAX(IF($I$199:$R$199=2,(I78:R78),""))),
IF(Options!$D$19=1, IFERROR(AVERAGE(IF($I$199:$R$199=1,(I78:R78),"")),
     AVERAGE(IF($I$199:$R$199=2,(I78:R78),""))),
IF(Options!$D$20=1, IFERROR(GEOMEAN(IF($I$199:$R$199=1,(I78:R78)+0.0001,"")),
     GEOMEAN(IF($I$199:$R$199=2,(I78:R78)+0.0001,""))))))</f>
        <v>1.2200956937798999</v>
      </c>
      <c r="G78" s="89" cm="1">
        <f t="array" ref="G78">IF(Options!$D$18=1, IFERROR(MAX(IF($I$200:$R$200=1,(I78:R78),"")),
     MAX(IF($I$200:$R$200=2,(I78:R78),""))),
IF(Options!$D$19=1, IFERROR(AVERAGE(IF($I$200:$R$200=1,(I78:R78),"")),
     AVERAGE(IF($I$200:$R$200=2,(I78:R78),""))),
IF(Options!$D$20=1, IFERROR(GEOMEAN(IF($I$200:$R$200=1,(I78:R78)+0.0001,"")),
     GEOMEAN(IF($I$200:$R$200=2,(I78:R78)+0.0001,""))))))</f>
        <v>0</v>
      </c>
      <c r="H78" s="142" t="s">
        <v>152</v>
      </c>
      <c r="I78" s="89">
        <v>1.2200956937798999</v>
      </c>
      <c r="J78" s="89" t="s">
        <v>473</v>
      </c>
      <c r="K78" s="184">
        <v>3</v>
      </c>
      <c r="L78" s="186" t="s">
        <v>473</v>
      </c>
      <c r="M78" s="186"/>
      <c r="N78" s="186"/>
      <c r="O78" s="154"/>
      <c r="P78" s="154"/>
      <c r="Q78" s="154"/>
      <c r="R78" s="153"/>
      <c r="S78" s="153"/>
      <c r="T78" s="190"/>
      <c r="U78" s="190"/>
      <c r="V78" s="190"/>
      <c r="W78" s="190"/>
      <c r="X78" s="190"/>
      <c r="Y78" s="190"/>
      <c r="Z78" s="190"/>
      <c r="AA78" s="190"/>
      <c r="AB78" s="36"/>
    </row>
    <row r="79" spans="1:28" x14ac:dyDescent="0.2">
      <c r="A79" s="86">
        <v>74</v>
      </c>
      <c r="B79" s="85" t="s">
        <v>153</v>
      </c>
      <c r="C79" s="85" t="s">
        <v>154</v>
      </c>
      <c r="D79" s="86" t="str">
        <f t="shared" si="2"/>
        <v/>
      </c>
      <c r="E79" s="89">
        <f>IF(Options!$D$24 = 1, MAX(F79, G79),
IF(Options!$D$25 = 1, AVERAGE(F79,G79),
IF(Options!$D$26 = 1, IFERROR(GEOMEAN(F79, G79), MAX(F79, G79)))))</f>
        <v>10</v>
      </c>
      <c r="F79" s="89" cm="1">
        <f t="array" ref="F79">IF(Options!$D$18=1, IFERROR(MAX(IF($I$199:$R$199=1,(I79:R79),"")),
     MAX(IF($I$199:$R$199=2,(I79:R79),""))),
IF(Options!$D$19=1, IFERROR(AVERAGE(IF($I$199:$R$199=1,(I79:R79),"")),
     AVERAGE(IF($I$199:$R$199=2,(I79:R79),""))),
IF(Options!$D$20=1, IFERROR(GEOMEAN(IF($I$199:$R$199=1,(I79:R79)+0.0001,"")),
     GEOMEAN(IF($I$199:$R$199=2,(I79:R79)+0.0001,""))))))</f>
        <v>10</v>
      </c>
      <c r="G79" s="89" cm="1">
        <f t="array" ref="G79">IF(Options!$D$18=1, IFERROR(MAX(IF($I$200:$R$200=1,(I79:R79),"")),
     MAX(IF($I$200:$R$200=2,(I79:R79),""))),
IF(Options!$D$19=1, IFERROR(AVERAGE(IF($I$200:$R$200=1,(I79:R79),"")),
     AVERAGE(IF($I$200:$R$200=2,(I79:R79),""))),
IF(Options!$D$20=1, IFERROR(GEOMEAN(IF($I$200:$R$200=1,(I79:R79)+0.0001,"")),
     GEOMEAN(IF($I$200:$R$200=2,(I79:R79)+0.0001,""))))))</f>
        <v>10</v>
      </c>
      <c r="H79" s="142" t="s">
        <v>154</v>
      </c>
      <c r="I79" s="89">
        <v>10</v>
      </c>
      <c r="J79" s="89">
        <v>10</v>
      </c>
      <c r="K79" s="184" t="s">
        <v>473</v>
      </c>
      <c r="L79" s="186">
        <v>10</v>
      </c>
      <c r="M79" s="186"/>
      <c r="N79" s="186"/>
      <c r="O79" s="154"/>
      <c r="P79" s="154"/>
      <c r="Q79" s="154"/>
      <c r="R79" s="153"/>
      <c r="S79" s="153"/>
      <c r="T79" s="190"/>
      <c r="U79" s="190"/>
      <c r="V79" s="190"/>
      <c r="W79" s="190"/>
      <c r="X79" s="190"/>
      <c r="Y79" s="190"/>
      <c r="Z79" s="190"/>
      <c r="AA79" s="190"/>
      <c r="AB79" s="36"/>
    </row>
    <row r="80" spans="1:28" x14ac:dyDescent="0.2">
      <c r="A80" s="86">
        <v>75</v>
      </c>
      <c r="B80" s="85" t="s">
        <v>155</v>
      </c>
      <c r="C80" s="85" t="s">
        <v>156</v>
      </c>
      <c r="D80" s="86" t="str">
        <f t="shared" si="2"/>
        <v/>
      </c>
      <c r="E80" s="89">
        <f>IF(Options!$D$24 = 1, MAX(F80, G80),
IF(Options!$D$25 = 1, AVERAGE(F80,G80),
IF(Options!$D$26 = 1, IFERROR(GEOMEAN(F80, G80), MAX(F80, G80)))))</f>
        <v>0.93301435406698596</v>
      </c>
      <c r="F80" s="89" cm="1">
        <f t="array" ref="F80">IF(Options!$D$18=1, IFERROR(MAX(IF($I$199:$R$199=1,(I80:R80),"")),
     MAX(IF($I$199:$R$199=2,(I80:R80),""))),
IF(Options!$D$19=1, IFERROR(AVERAGE(IF($I$199:$R$199=1,(I80:R80),"")),
     AVERAGE(IF($I$199:$R$199=2,(I80:R80),""))),
IF(Options!$D$20=1, IFERROR(GEOMEAN(IF($I$199:$R$199=1,(I80:R80)+0.0001,"")),
     GEOMEAN(IF($I$199:$R$199=2,(I80:R80)+0.0001,""))))))</f>
        <v>0.93301435406698596</v>
      </c>
      <c r="G80" s="89" cm="1">
        <f t="array" ref="G80">IF(Options!$D$18=1, IFERROR(MAX(IF($I$200:$R$200=1,(I80:R80),"")),
     MAX(IF($I$200:$R$200=2,(I80:R80),""))),
IF(Options!$D$19=1, IFERROR(AVERAGE(IF($I$200:$R$200=1,(I80:R80),"")),
     AVERAGE(IF($I$200:$R$200=2,(I80:R80),""))),
IF(Options!$D$20=1, IFERROR(GEOMEAN(IF($I$200:$R$200=1,(I80:R80)+0.0001,"")),
     GEOMEAN(IF($I$200:$R$200=2,(I80:R80)+0.0001,""))))))</f>
        <v>0</v>
      </c>
      <c r="H80" s="142" t="s">
        <v>156</v>
      </c>
      <c r="I80" s="89">
        <v>0.93301435406698596</v>
      </c>
      <c r="J80" s="89" t="s">
        <v>473</v>
      </c>
      <c r="K80" s="184">
        <v>5</v>
      </c>
      <c r="L80" s="186" t="s">
        <v>473</v>
      </c>
      <c r="M80" s="186"/>
      <c r="N80" s="186"/>
      <c r="O80" s="154"/>
      <c r="P80" s="154"/>
      <c r="Q80" s="154"/>
      <c r="R80" s="153"/>
      <c r="S80" s="153"/>
      <c r="T80" s="190"/>
      <c r="U80" s="190"/>
      <c r="V80" s="190"/>
      <c r="W80" s="190"/>
      <c r="X80" s="190"/>
      <c r="Y80" s="190"/>
      <c r="Z80" s="190"/>
      <c r="AA80" s="190"/>
      <c r="AB80" s="36"/>
    </row>
    <row r="81" spans="1:28" x14ac:dyDescent="0.2">
      <c r="A81" s="86">
        <v>76</v>
      </c>
      <c r="B81" s="85" t="s">
        <v>157</v>
      </c>
      <c r="C81" s="85" t="s">
        <v>158</v>
      </c>
      <c r="D81" s="86" t="str">
        <f t="shared" si="2"/>
        <v/>
      </c>
      <c r="E81" s="89">
        <f>IF(Options!$D$24 = 1, MAX(F81, G81),
IF(Options!$D$25 = 1, AVERAGE(F81,G81),
IF(Options!$D$26 = 1, IFERROR(GEOMEAN(F81, G81), MAX(F81, G81)))))</f>
        <v>5.2392344497607697</v>
      </c>
      <c r="F81" s="89" cm="1">
        <f t="array" ref="F81">IF(Options!$D$18=1, IFERROR(MAX(IF($I$199:$R$199=1,(I81:R81),"")),
     MAX(IF($I$199:$R$199=2,(I81:R81),""))),
IF(Options!$D$19=1, IFERROR(AVERAGE(IF($I$199:$R$199=1,(I81:R81),"")),
     AVERAGE(IF($I$199:$R$199=2,(I81:R81),""))),
IF(Options!$D$20=1, IFERROR(GEOMEAN(IF($I$199:$R$199=1,(I81:R81)+0.0001,"")),
     GEOMEAN(IF($I$199:$R$199=2,(I81:R81)+0.0001,""))))))</f>
        <v>5.2392344497607697</v>
      </c>
      <c r="G81" s="89" cm="1">
        <f t="array" ref="G81">IF(Options!$D$18=1, IFERROR(MAX(IF($I$200:$R$200=1,(I81:R81),"")),
     MAX(IF($I$200:$R$200=2,(I81:R81),""))),
IF(Options!$D$19=1, IFERROR(AVERAGE(IF($I$200:$R$200=1,(I81:R81),"")),
     AVERAGE(IF($I$200:$R$200=2,(I81:R81),""))),
IF(Options!$D$20=1, IFERROR(GEOMEAN(IF($I$200:$R$200=1,(I81:R81)+0.0001,"")),
     GEOMEAN(IF($I$200:$R$200=2,(I81:R81)+0.0001,""))))))</f>
        <v>0</v>
      </c>
      <c r="H81" s="142" t="s">
        <v>158</v>
      </c>
      <c r="I81" s="89">
        <v>5.2392344497607697</v>
      </c>
      <c r="J81" s="89" t="s">
        <v>473</v>
      </c>
      <c r="K81" s="184">
        <v>3</v>
      </c>
      <c r="L81" s="186" t="s">
        <v>473</v>
      </c>
      <c r="M81" s="186"/>
      <c r="N81" s="186"/>
      <c r="O81" s="154"/>
      <c r="P81" s="154"/>
      <c r="Q81" s="154"/>
      <c r="R81" s="153"/>
      <c r="S81" s="153"/>
      <c r="T81" s="190"/>
      <c r="U81" s="190"/>
      <c r="V81" s="190"/>
      <c r="W81" s="190"/>
      <c r="X81" s="190"/>
      <c r="Y81" s="190"/>
      <c r="Z81" s="190"/>
      <c r="AA81" s="190"/>
      <c r="AB81" s="36"/>
    </row>
    <row r="82" spans="1:28" x14ac:dyDescent="0.2">
      <c r="A82" s="86">
        <v>77</v>
      </c>
      <c r="B82" s="85" t="s">
        <v>159</v>
      </c>
      <c r="C82" s="85" t="s">
        <v>160</v>
      </c>
      <c r="D82" s="86" t="str">
        <f t="shared" si="2"/>
        <v/>
      </c>
      <c r="E82" s="89">
        <f>IF(Options!$D$24 = 1, MAX(F82, G82),
IF(Options!$D$25 = 1, AVERAGE(F82,G82),
IF(Options!$D$26 = 1, IFERROR(GEOMEAN(F82, G82), MAX(F82, G82)))))</f>
        <v>7.1770334928229698</v>
      </c>
      <c r="F82" s="89" cm="1">
        <f t="array" ref="F82">IF(Options!$D$18=1, IFERROR(MAX(IF($I$199:$R$199=1,(I82:R82),"")),
     MAX(IF($I$199:$R$199=2,(I82:R82),""))),
IF(Options!$D$19=1, IFERROR(AVERAGE(IF($I$199:$R$199=1,(I82:R82),"")),
     AVERAGE(IF($I$199:$R$199=2,(I82:R82),""))),
IF(Options!$D$20=1, IFERROR(GEOMEAN(IF($I$199:$R$199=1,(I82:R82)+0.0001,"")),
     GEOMEAN(IF($I$199:$R$199=2,(I82:R82)+0.0001,""))))))</f>
        <v>7.1770334928229698</v>
      </c>
      <c r="G82" s="89" cm="1">
        <f t="array" ref="G82">IF(Options!$D$18=1, IFERROR(MAX(IF($I$200:$R$200=1,(I82:R82),"")),
     MAX(IF($I$200:$R$200=2,(I82:R82),""))),
IF(Options!$D$19=1, IFERROR(AVERAGE(IF($I$200:$R$200=1,(I82:R82),"")),
     AVERAGE(IF($I$200:$R$200=2,(I82:R82),""))),
IF(Options!$D$20=1, IFERROR(GEOMEAN(IF($I$200:$R$200=1,(I82:R82)+0.0001,"")),
     GEOMEAN(IF($I$200:$R$200=2,(I82:R82)+0.0001,""))))))</f>
        <v>0</v>
      </c>
      <c r="H82" s="142" t="s">
        <v>160</v>
      </c>
      <c r="I82" s="89">
        <v>7.1770334928229698</v>
      </c>
      <c r="J82" s="89" t="s">
        <v>473</v>
      </c>
      <c r="K82" s="184">
        <v>5</v>
      </c>
      <c r="L82" s="186" t="s">
        <v>473</v>
      </c>
      <c r="M82" s="186"/>
      <c r="N82" s="186"/>
      <c r="O82" s="154"/>
      <c r="P82" s="154"/>
      <c r="Q82" s="154"/>
      <c r="R82" s="153"/>
      <c r="S82" s="153"/>
      <c r="T82" s="190"/>
      <c r="U82" s="190"/>
      <c r="V82" s="190"/>
      <c r="W82" s="190"/>
      <c r="X82" s="190"/>
      <c r="Y82" s="190"/>
      <c r="Z82" s="190"/>
      <c r="AA82" s="190"/>
      <c r="AB82" s="36"/>
    </row>
    <row r="83" spans="1:28" x14ac:dyDescent="0.2">
      <c r="A83" s="86">
        <v>78</v>
      </c>
      <c r="B83" s="85" t="s">
        <v>161</v>
      </c>
      <c r="C83" s="85" t="s">
        <v>162</v>
      </c>
      <c r="D83" s="86" t="str">
        <f t="shared" si="2"/>
        <v/>
      </c>
      <c r="E83" s="89">
        <f>IF(Options!$D$24 = 1, MAX(F83, G83),
IF(Options!$D$25 = 1, AVERAGE(F83,G83),
IF(Options!$D$26 = 1, IFERROR(GEOMEAN(F83, G83), MAX(F83, G83)))))</f>
        <v>0</v>
      </c>
      <c r="F83" s="89" cm="1">
        <f t="array" ref="F83">IF(Options!$D$18=1, IFERROR(MAX(IF($I$199:$R$199=1,(I83:R83),"")),
     MAX(IF($I$199:$R$199=2,(I83:R83),""))),
IF(Options!$D$19=1, IFERROR(AVERAGE(IF($I$199:$R$199=1,(I83:R83),"")),
     AVERAGE(IF($I$199:$R$199=2,(I83:R83),""))),
IF(Options!$D$20=1, IFERROR(GEOMEAN(IF($I$199:$R$199=1,(I83:R83)+0.0001,"")),
     GEOMEAN(IF($I$199:$R$199=2,(I83:R83)+0.0001,""))))))</f>
        <v>0</v>
      </c>
      <c r="G83" s="89" cm="1">
        <f t="array" ref="G83">IF(Options!$D$18=1, IFERROR(MAX(IF($I$200:$R$200=1,(I83:R83),"")),
     MAX(IF($I$200:$R$200=2,(I83:R83),""))),
IF(Options!$D$19=1, IFERROR(AVERAGE(IF($I$200:$R$200=1,(I83:R83),"")),
     AVERAGE(IF($I$200:$R$200=2,(I83:R83),""))),
IF(Options!$D$20=1, IFERROR(GEOMEAN(IF($I$200:$R$200=1,(I83:R83)+0.0001,"")),
     GEOMEAN(IF($I$200:$R$200=2,(I83:R83)+0.0001,""))))))</f>
        <v>0</v>
      </c>
      <c r="H83" s="142" t="s">
        <v>162</v>
      </c>
      <c r="I83" s="89">
        <v>0</v>
      </c>
      <c r="J83" s="89" t="s">
        <v>473</v>
      </c>
      <c r="K83" s="184">
        <v>1</v>
      </c>
      <c r="L83" s="186" t="s">
        <v>473</v>
      </c>
      <c r="M83" s="186"/>
      <c r="N83" s="186"/>
      <c r="O83" s="154"/>
      <c r="P83" s="154"/>
      <c r="Q83" s="154"/>
      <c r="R83" s="153"/>
      <c r="S83" s="153"/>
      <c r="T83" s="190"/>
      <c r="U83" s="190"/>
      <c r="V83" s="190"/>
      <c r="W83" s="190"/>
      <c r="X83" s="190"/>
      <c r="Y83" s="190"/>
      <c r="Z83" s="190"/>
      <c r="AA83" s="190"/>
      <c r="AB83" s="36"/>
    </row>
    <row r="84" spans="1:28" x14ac:dyDescent="0.2">
      <c r="A84" s="86">
        <v>79</v>
      </c>
      <c r="B84" s="85" t="s">
        <v>163</v>
      </c>
      <c r="C84" s="85" t="s">
        <v>164</v>
      </c>
      <c r="D84" s="86" t="str">
        <f t="shared" si="2"/>
        <v/>
      </c>
      <c r="E84" s="89">
        <f>IF(Options!$D$24 = 1, MAX(F84, G84),
IF(Options!$D$25 = 1, AVERAGE(F84,G84),
IF(Options!$D$26 = 1, IFERROR(GEOMEAN(F84, G84), MAX(F84, G84)))))</f>
        <v>2.9665071770334901</v>
      </c>
      <c r="F84" s="89" cm="1">
        <f t="array" ref="F84">IF(Options!$D$18=1, IFERROR(MAX(IF($I$199:$R$199=1,(I84:R84),"")),
     MAX(IF($I$199:$R$199=2,(I84:R84),""))),
IF(Options!$D$19=1, IFERROR(AVERAGE(IF($I$199:$R$199=1,(I84:R84),"")),
     AVERAGE(IF($I$199:$R$199=2,(I84:R84),""))),
IF(Options!$D$20=1, IFERROR(GEOMEAN(IF($I$199:$R$199=1,(I84:R84)+0.0001,"")),
     GEOMEAN(IF($I$199:$R$199=2,(I84:R84)+0.0001,""))))))</f>
        <v>2.9665071770334901</v>
      </c>
      <c r="G84" s="89" cm="1">
        <f t="array" ref="G84">IF(Options!$D$18=1, IFERROR(MAX(IF($I$200:$R$200=1,(I84:R84),"")),
     MAX(IF($I$200:$R$200=2,(I84:R84),""))),
IF(Options!$D$19=1, IFERROR(AVERAGE(IF($I$200:$R$200=1,(I84:R84),"")),
     AVERAGE(IF($I$200:$R$200=2,(I84:R84),""))),
IF(Options!$D$20=1, IFERROR(GEOMEAN(IF($I$200:$R$200=1,(I84:R84)+0.0001,"")),
     GEOMEAN(IF($I$200:$R$200=2,(I84:R84)+0.0001,""))))))</f>
        <v>0</v>
      </c>
      <c r="H84" s="142" t="s">
        <v>164</v>
      </c>
      <c r="I84" s="89">
        <v>2.9665071770334901</v>
      </c>
      <c r="J84" s="89" t="s">
        <v>473</v>
      </c>
      <c r="K84" s="184">
        <v>5</v>
      </c>
      <c r="L84" s="186" t="s">
        <v>473</v>
      </c>
      <c r="M84" s="186"/>
      <c r="N84" s="186"/>
      <c r="O84" s="154"/>
      <c r="P84" s="154"/>
      <c r="Q84" s="154"/>
      <c r="R84" s="153"/>
      <c r="S84" s="153"/>
      <c r="T84" s="190"/>
      <c r="U84" s="190"/>
      <c r="V84" s="190"/>
      <c r="W84" s="190"/>
      <c r="X84" s="190"/>
      <c r="Y84" s="190"/>
      <c r="Z84" s="190"/>
      <c r="AA84" s="190"/>
      <c r="AB84" s="36"/>
    </row>
    <row r="85" spans="1:28" x14ac:dyDescent="0.2">
      <c r="A85" s="86">
        <v>80</v>
      </c>
      <c r="B85" s="85" t="s">
        <v>165</v>
      </c>
      <c r="C85" s="85" t="s">
        <v>166</v>
      </c>
      <c r="D85" s="86" t="str">
        <f t="shared" si="2"/>
        <v/>
      </c>
      <c r="E85" s="89">
        <f>IF(Options!$D$24 = 1, MAX(F85, G85),
IF(Options!$D$25 = 1, AVERAGE(F85,G85),
IF(Options!$D$26 = 1, IFERROR(GEOMEAN(F85, G85), MAX(F85, G85)))))</f>
        <v>5.9090909090909101</v>
      </c>
      <c r="F85" s="89" cm="1">
        <f t="array" ref="F85">IF(Options!$D$18=1, IFERROR(MAX(IF($I$199:$R$199=1,(I85:R85),"")),
     MAX(IF($I$199:$R$199=2,(I85:R85),""))),
IF(Options!$D$19=1, IFERROR(AVERAGE(IF($I$199:$R$199=1,(I85:R85),"")),
     AVERAGE(IF($I$199:$R$199=2,(I85:R85),""))),
IF(Options!$D$20=1, IFERROR(GEOMEAN(IF($I$199:$R$199=1,(I85:R85)+0.0001,"")),
     GEOMEAN(IF($I$199:$R$199=2,(I85:R85)+0.0001,""))))))</f>
        <v>5.9090909090909101</v>
      </c>
      <c r="G85" s="89" cm="1">
        <f t="array" ref="G85">IF(Options!$D$18=1, IFERROR(MAX(IF($I$200:$R$200=1,(I85:R85),"")),
     MAX(IF($I$200:$R$200=2,(I85:R85),""))),
IF(Options!$D$19=1, IFERROR(AVERAGE(IF($I$200:$R$200=1,(I85:R85),"")),
     AVERAGE(IF($I$200:$R$200=2,(I85:R85),""))),
IF(Options!$D$20=1, IFERROR(GEOMEAN(IF($I$200:$R$200=1,(I85:R85)+0.0001,"")),
     GEOMEAN(IF($I$200:$R$200=2,(I85:R85)+0.0001,""))))))</f>
        <v>0</v>
      </c>
      <c r="H85" s="142" t="s">
        <v>166</v>
      </c>
      <c r="I85" s="89">
        <v>5.9090909090909101</v>
      </c>
      <c r="J85" s="89" t="s">
        <v>473</v>
      </c>
      <c r="K85" s="184" t="s">
        <v>473</v>
      </c>
      <c r="L85" s="186" t="s">
        <v>473</v>
      </c>
      <c r="M85" s="186"/>
      <c r="N85" s="186"/>
      <c r="O85" s="154"/>
      <c r="P85" s="154"/>
      <c r="Q85" s="154"/>
      <c r="R85" s="153"/>
      <c r="S85" s="153"/>
      <c r="T85" s="190"/>
      <c r="U85" s="190"/>
      <c r="V85" s="190"/>
      <c r="W85" s="190"/>
      <c r="X85" s="190"/>
      <c r="Y85" s="190"/>
      <c r="Z85" s="190"/>
      <c r="AA85" s="190"/>
      <c r="AB85" s="36"/>
    </row>
    <row r="86" spans="1:28" x14ac:dyDescent="0.2">
      <c r="A86" s="86">
        <v>81</v>
      </c>
      <c r="B86" s="85" t="s">
        <v>167</v>
      </c>
      <c r="C86" s="85" t="s">
        <v>168</v>
      </c>
      <c r="D86" s="86" t="str">
        <f t="shared" si="2"/>
        <v/>
      </c>
      <c r="E86" s="89">
        <f>IF(Options!$D$24 = 1, MAX(F86, G86),
IF(Options!$D$25 = 1, AVERAGE(F86,G86),
IF(Options!$D$26 = 1, IFERROR(GEOMEAN(F86, G86), MAX(F86, G86)))))</f>
        <v>0.55023923444975997</v>
      </c>
      <c r="F86" s="89" cm="1">
        <f t="array" ref="F86">IF(Options!$D$18=1, IFERROR(MAX(IF($I$199:$R$199=1,(I86:R86),"")),
     MAX(IF($I$199:$R$199=2,(I86:R86),""))),
IF(Options!$D$19=1, IFERROR(AVERAGE(IF($I$199:$R$199=1,(I86:R86),"")),
     AVERAGE(IF($I$199:$R$199=2,(I86:R86),""))),
IF(Options!$D$20=1, IFERROR(GEOMEAN(IF($I$199:$R$199=1,(I86:R86)+0.0001,"")),
     GEOMEAN(IF($I$199:$R$199=2,(I86:R86)+0.0001,""))))))</f>
        <v>0.55023923444975997</v>
      </c>
      <c r="G86" s="89" cm="1">
        <f t="array" ref="G86">IF(Options!$D$18=1, IFERROR(MAX(IF($I$200:$R$200=1,(I86:R86),"")),
     MAX(IF($I$200:$R$200=2,(I86:R86),""))),
IF(Options!$D$19=1, IFERROR(AVERAGE(IF($I$200:$R$200=1,(I86:R86),"")),
     AVERAGE(IF($I$200:$R$200=2,(I86:R86),""))),
IF(Options!$D$20=1, IFERROR(GEOMEAN(IF($I$200:$R$200=1,(I86:R86)+0.0001,"")),
     GEOMEAN(IF($I$200:$R$200=2,(I86:R86)+0.0001,""))))))</f>
        <v>0</v>
      </c>
      <c r="H86" s="142" t="s">
        <v>168</v>
      </c>
      <c r="I86" s="89">
        <v>0.55023923444975997</v>
      </c>
      <c r="J86" s="89" t="s">
        <v>473</v>
      </c>
      <c r="K86" s="184">
        <v>5</v>
      </c>
      <c r="L86" s="186" t="s">
        <v>473</v>
      </c>
      <c r="M86" s="186"/>
      <c r="N86" s="186"/>
      <c r="O86" s="154"/>
      <c r="P86" s="154"/>
      <c r="Q86" s="154"/>
      <c r="R86" s="153"/>
      <c r="S86" s="153"/>
      <c r="T86" s="190"/>
      <c r="U86" s="190"/>
      <c r="V86" s="190"/>
      <c r="W86" s="190"/>
      <c r="X86" s="190"/>
      <c r="Y86" s="190"/>
      <c r="Z86" s="190"/>
      <c r="AA86" s="190"/>
      <c r="AB86" s="36"/>
    </row>
    <row r="87" spans="1:28" x14ac:dyDescent="0.2">
      <c r="A87" s="86">
        <v>82</v>
      </c>
      <c r="B87" s="85" t="s">
        <v>169</v>
      </c>
      <c r="C87" s="85" t="s">
        <v>170</v>
      </c>
      <c r="D87" s="86" t="str">
        <f t="shared" si="2"/>
        <v/>
      </c>
      <c r="E87" s="89">
        <f>IF(Options!$D$24 = 1, MAX(F87, G87),
IF(Options!$D$25 = 1, AVERAGE(F87,G87),
IF(Options!$D$26 = 1, IFERROR(GEOMEAN(F87, G87), MAX(F87, G87)))))</f>
        <v>0</v>
      </c>
      <c r="F87" s="89" cm="1">
        <f t="array" ref="F87">IF(Options!$D$18=1, IFERROR(MAX(IF($I$199:$R$199=1,(I87:R87),"")),
     MAX(IF($I$199:$R$199=2,(I87:R87),""))),
IF(Options!$D$19=1, IFERROR(AVERAGE(IF($I$199:$R$199=1,(I87:R87),"")),
     AVERAGE(IF($I$199:$R$199=2,(I87:R87),""))),
IF(Options!$D$20=1, IFERROR(GEOMEAN(IF($I$199:$R$199=1,(I87:R87)+0.0001,"")),
     GEOMEAN(IF($I$199:$R$199=2,(I87:R87)+0.0001,""))))))</f>
        <v>0</v>
      </c>
      <c r="G87" s="89" cm="1">
        <f t="array" ref="G87">IF(Options!$D$18=1, IFERROR(MAX(IF($I$200:$R$200=1,(I87:R87),"")),
     MAX(IF($I$200:$R$200=2,(I87:R87),""))),
IF(Options!$D$19=1, IFERROR(AVERAGE(IF($I$200:$R$200=1,(I87:R87),"")),
     AVERAGE(IF($I$200:$R$200=2,(I87:R87),""))),
IF(Options!$D$20=1, IFERROR(GEOMEAN(IF($I$200:$R$200=1,(I87:R87)+0.0001,"")),
     GEOMEAN(IF($I$200:$R$200=2,(I87:R87)+0.0001,""))))))</f>
        <v>0</v>
      </c>
      <c r="H87" s="142" t="s">
        <v>170</v>
      </c>
      <c r="I87" s="89">
        <v>0</v>
      </c>
      <c r="J87" s="89" t="s">
        <v>473</v>
      </c>
      <c r="K87" s="184">
        <v>1</v>
      </c>
      <c r="L87" s="186" t="s">
        <v>473</v>
      </c>
      <c r="M87" s="186"/>
      <c r="N87" s="186"/>
      <c r="O87" s="154"/>
      <c r="P87" s="154"/>
      <c r="Q87" s="154"/>
      <c r="R87" s="153"/>
      <c r="S87" s="153"/>
      <c r="T87" s="190"/>
      <c r="U87" s="190"/>
      <c r="V87" s="190"/>
      <c r="W87" s="190"/>
      <c r="X87" s="190"/>
      <c r="Y87" s="190"/>
      <c r="Z87" s="190"/>
      <c r="AA87" s="190"/>
      <c r="AB87" s="36"/>
    </row>
    <row r="88" spans="1:28" x14ac:dyDescent="0.2">
      <c r="A88" s="86">
        <v>83</v>
      </c>
      <c r="B88" s="85" t="s">
        <v>171</v>
      </c>
      <c r="C88" s="85" t="s">
        <v>172</v>
      </c>
      <c r="D88" s="86" t="str">
        <f t="shared" si="2"/>
        <v/>
      </c>
      <c r="E88" s="89">
        <f>IF(Options!$D$24 = 1, MAX(F88, G88),
IF(Options!$D$25 = 1, AVERAGE(F88,G88),
IF(Options!$D$26 = 1, IFERROR(GEOMEAN(F88, G88), MAX(F88, G88)))))</f>
        <v>0</v>
      </c>
      <c r="F88" s="89" cm="1">
        <f t="array" ref="F88">IF(Options!$D$18=1, IFERROR(MAX(IF($I$199:$R$199=1,(I88:R88),"")),
     MAX(IF($I$199:$R$199=2,(I88:R88),""))),
IF(Options!$D$19=1, IFERROR(AVERAGE(IF($I$199:$R$199=1,(I88:R88),"")),
     AVERAGE(IF($I$199:$R$199=2,(I88:R88),""))),
IF(Options!$D$20=1, IFERROR(GEOMEAN(IF($I$199:$R$199=1,(I88:R88)+0.0001,"")),
     GEOMEAN(IF($I$199:$R$199=2,(I88:R88)+0.0001,""))))))</f>
        <v>0</v>
      </c>
      <c r="G88" s="89" cm="1">
        <f t="array" ref="G88">IF(Options!$D$18=1, IFERROR(MAX(IF($I$200:$R$200=1,(I88:R88),"")),
     MAX(IF($I$200:$R$200=2,(I88:R88),""))),
IF(Options!$D$19=1, IFERROR(AVERAGE(IF($I$200:$R$200=1,(I88:R88),"")),
     AVERAGE(IF($I$200:$R$200=2,(I88:R88),""))),
IF(Options!$D$20=1, IFERROR(GEOMEAN(IF($I$200:$R$200=1,(I88:R88)+0.0001,"")),
     GEOMEAN(IF($I$200:$R$200=2,(I88:R88)+0.0001,""))))))</f>
        <v>0</v>
      </c>
      <c r="H88" s="142" t="s">
        <v>172</v>
      </c>
      <c r="I88" s="89">
        <v>0</v>
      </c>
      <c r="J88" s="89" t="s">
        <v>473</v>
      </c>
      <c r="K88" s="184">
        <v>3</v>
      </c>
      <c r="L88" s="186" t="s">
        <v>473</v>
      </c>
      <c r="M88" s="186"/>
      <c r="N88" s="186"/>
      <c r="O88" s="154"/>
      <c r="P88" s="154"/>
      <c r="Q88" s="154"/>
      <c r="R88" s="153"/>
      <c r="S88" s="153"/>
      <c r="T88" s="190"/>
      <c r="U88" s="190"/>
      <c r="V88" s="190"/>
      <c r="W88" s="190"/>
      <c r="X88" s="190"/>
      <c r="Y88" s="190"/>
      <c r="Z88" s="190"/>
      <c r="AA88" s="190"/>
      <c r="AB88" s="36"/>
    </row>
    <row r="89" spans="1:28" x14ac:dyDescent="0.2">
      <c r="A89" s="86">
        <v>84</v>
      </c>
      <c r="B89" s="85" t="s">
        <v>173</v>
      </c>
      <c r="C89" s="85" t="s">
        <v>174</v>
      </c>
      <c r="D89" s="86" t="str">
        <f t="shared" si="2"/>
        <v/>
      </c>
      <c r="E89" s="89">
        <f>IF(Options!$D$24 = 1, MAX(F89, G89),
IF(Options!$D$25 = 1, AVERAGE(F89,G89),
IF(Options!$D$26 = 1, IFERROR(GEOMEAN(F89, G89), MAX(F89, G89)))))</f>
        <v>4.2105263157894699</v>
      </c>
      <c r="F89" s="89" cm="1">
        <f t="array" ref="F89">IF(Options!$D$18=1, IFERROR(MAX(IF($I$199:$R$199=1,(I89:R89),"")),
     MAX(IF($I$199:$R$199=2,(I89:R89),""))),
IF(Options!$D$19=1, IFERROR(AVERAGE(IF($I$199:$R$199=1,(I89:R89),"")),
     AVERAGE(IF($I$199:$R$199=2,(I89:R89),""))),
IF(Options!$D$20=1, IFERROR(GEOMEAN(IF($I$199:$R$199=1,(I89:R89)+0.0001,"")),
     GEOMEAN(IF($I$199:$R$199=2,(I89:R89)+0.0001,""))))))</f>
        <v>4.2105263157894699</v>
      </c>
      <c r="G89" s="89" cm="1">
        <f t="array" ref="G89">IF(Options!$D$18=1, IFERROR(MAX(IF($I$200:$R$200=1,(I89:R89),"")),
     MAX(IF($I$200:$R$200=2,(I89:R89),""))),
IF(Options!$D$19=1, IFERROR(AVERAGE(IF($I$200:$R$200=1,(I89:R89),"")),
     AVERAGE(IF($I$200:$R$200=2,(I89:R89),""))),
IF(Options!$D$20=1, IFERROR(GEOMEAN(IF($I$200:$R$200=1,(I89:R89)+0.0001,"")),
     GEOMEAN(IF($I$200:$R$200=2,(I89:R89)+0.0001,""))))))</f>
        <v>0</v>
      </c>
      <c r="H89" s="142" t="s">
        <v>174</v>
      </c>
      <c r="I89" s="89">
        <v>4.2105263157894699</v>
      </c>
      <c r="J89" s="89" t="s">
        <v>473</v>
      </c>
      <c r="K89" s="184" t="s">
        <v>473</v>
      </c>
      <c r="L89" s="186" t="s">
        <v>473</v>
      </c>
      <c r="M89" s="186"/>
      <c r="N89" s="186"/>
      <c r="O89" s="154"/>
      <c r="P89" s="154"/>
      <c r="Q89" s="154"/>
      <c r="R89" s="153"/>
      <c r="S89" s="153"/>
      <c r="T89" s="190"/>
      <c r="U89" s="190"/>
      <c r="V89" s="190"/>
      <c r="W89" s="190"/>
      <c r="X89" s="190"/>
      <c r="Y89" s="190"/>
      <c r="Z89" s="190"/>
      <c r="AA89" s="190"/>
      <c r="AB89" s="36"/>
    </row>
    <row r="90" spans="1:28" x14ac:dyDescent="0.2">
      <c r="A90" s="86">
        <v>85</v>
      </c>
      <c r="B90" s="85" t="s">
        <v>175</v>
      </c>
      <c r="C90" s="85" t="s">
        <v>176</v>
      </c>
      <c r="D90" s="86" t="str">
        <f t="shared" si="2"/>
        <v/>
      </c>
      <c r="E90" s="89">
        <f>IF(Options!$D$24 = 1, MAX(F90, G90),
IF(Options!$D$25 = 1, AVERAGE(F90,G90),
IF(Options!$D$26 = 1, IFERROR(GEOMEAN(F90, G90), MAX(F90, G90)))))</f>
        <v>2.5358851674641101</v>
      </c>
      <c r="F90" s="89" cm="1">
        <f t="array" ref="F90">IF(Options!$D$18=1, IFERROR(MAX(IF($I$199:$R$199=1,(I90:R90),"")),
     MAX(IF($I$199:$R$199=2,(I90:R90),""))),
IF(Options!$D$19=1, IFERROR(AVERAGE(IF($I$199:$R$199=1,(I90:R90),"")),
     AVERAGE(IF($I$199:$R$199=2,(I90:R90),""))),
IF(Options!$D$20=1, IFERROR(GEOMEAN(IF($I$199:$R$199=1,(I90:R90)+0.0001,"")),
     GEOMEAN(IF($I$199:$R$199=2,(I90:R90)+0.0001,""))))))</f>
        <v>2.5358851674641101</v>
      </c>
      <c r="G90" s="89" cm="1">
        <f t="array" ref="G90">IF(Options!$D$18=1, IFERROR(MAX(IF($I$200:$R$200=1,(I90:R90),"")),
     MAX(IF($I$200:$R$200=2,(I90:R90),""))),
IF(Options!$D$19=1, IFERROR(AVERAGE(IF($I$200:$R$200=1,(I90:R90),"")),
     AVERAGE(IF($I$200:$R$200=2,(I90:R90),""))),
IF(Options!$D$20=1, IFERROR(GEOMEAN(IF($I$200:$R$200=1,(I90:R90)+0.0001,"")),
     GEOMEAN(IF($I$200:$R$200=2,(I90:R90)+0.0001,""))))))</f>
        <v>0</v>
      </c>
      <c r="H90" s="142" t="s">
        <v>176</v>
      </c>
      <c r="I90" s="89">
        <v>2.5358851674641101</v>
      </c>
      <c r="J90" s="89" t="s">
        <v>473</v>
      </c>
      <c r="K90" s="184">
        <v>1</v>
      </c>
      <c r="L90" s="186" t="s">
        <v>473</v>
      </c>
      <c r="M90" s="186"/>
      <c r="N90" s="186"/>
      <c r="O90" s="154"/>
      <c r="P90" s="154"/>
      <c r="Q90" s="154"/>
      <c r="R90" s="153"/>
      <c r="S90" s="153"/>
      <c r="T90" s="190"/>
      <c r="U90" s="190"/>
      <c r="V90" s="190"/>
      <c r="W90" s="190"/>
      <c r="X90" s="190"/>
      <c r="Y90" s="190"/>
      <c r="Z90" s="190"/>
      <c r="AA90" s="190"/>
      <c r="AB90" s="36"/>
    </row>
    <row r="91" spans="1:28" x14ac:dyDescent="0.2">
      <c r="A91" s="86">
        <v>86</v>
      </c>
      <c r="B91" s="85" t="s">
        <v>177</v>
      </c>
      <c r="C91" s="85" t="s">
        <v>178</v>
      </c>
      <c r="D91" s="86" t="str">
        <f t="shared" si="2"/>
        <v/>
      </c>
      <c r="E91" s="89">
        <f>IF(Options!$D$24 = 1, MAX(F91, G91),
IF(Options!$D$25 = 1, AVERAGE(F91,G91),
IF(Options!$D$26 = 1, IFERROR(GEOMEAN(F91, G91), MAX(F91, G91)))))</f>
        <v>2.1770334928229702</v>
      </c>
      <c r="F91" s="89" cm="1">
        <f t="array" ref="F91">IF(Options!$D$18=1, IFERROR(MAX(IF($I$199:$R$199=1,(I91:R91),"")),
     MAX(IF($I$199:$R$199=2,(I91:R91),""))),
IF(Options!$D$19=1, IFERROR(AVERAGE(IF($I$199:$R$199=1,(I91:R91),"")),
     AVERAGE(IF($I$199:$R$199=2,(I91:R91),""))),
IF(Options!$D$20=1, IFERROR(GEOMEAN(IF($I$199:$R$199=1,(I91:R91)+0.0001,"")),
     GEOMEAN(IF($I$199:$R$199=2,(I91:R91)+0.0001,""))))))</f>
        <v>2.1770334928229702</v>
      </c>
      <c r="G91" s="89" cm="1">
        <f t="array" ref="G91">IF(Options!$D$18=1, IFERROR(MAX(IF($I$200:$R$200=1,(I91:R91),"")),
     MAX(IF($I$200:$R$200=2,(I91:R91),""))),
IF(Options!$D$19=1, IFERROR(AVERAGE(IF($I$200:$R$200=1,(I91:R91),"")),
     AVERAGE(IF($I$200:$R$200=2,(I91:R91),""))),
IF(Options!$D$20=1, IFERROR(GEOMEAN(IF($I$200:$R$200=1,(I91:R91)+0.0001,"")),
     GEOMEAN(IF($I$200:$R$200=2,(I91:R91)+0.0001,""))))))</f>
        <v>0</v>
      </c>
      <c r="H91" s="142" t="s">
        <v>178</v>
      </c>
      <c r="I91" s="89">
        <v>2.1770334928229702</v>
      </c>
      <c r="J91" s="89" t="s">
        <v>473</v>
      </c>
      <c r="K91" s="184">
        <v>1</v>
      </c>
      <c r="L91" s="186" t="s">
        <v>473</v>
      </c>
      <c r="M91" s="186"/>
      <c r="N91" s="186"/>
      <c r="O91" s="154"/>
      <c r="P91" s="154"/>
      <c r="Q91" s="154"/>
      <c r="R91" s="153"/>
      <c r="S91" s="153"/>
      <c r="T91" s="190"/>
      <c r="U91" s="190"/>
      <c r="V91" s="190"/>
      <c r="W91" s="190"/>
      <c r="X91" s="190"/>
      <c r="Y91" s="190"/>
      <c r="Z91" s="190"/>
      <c r="AA91" s="190"/>
      <c r="AB91" s="36"/>
    </row>
    <row r="92" spans="1:28" x14ac:dyDescent="0.2">
      <c r="A92" s="86">
        <v>87</v>
      </c>
      <c r="B92" s="85" t="s">
        <v>179</v>
      </c>
      <c r="C92" s="85" t="s">
        <v>180</v>
      </c>
      <c r="D92" s="86" t="str">
        <f t="shared" si="2"/>
        <v/>
      </c>
      <c r="E92" s="89">
        <f>IF(Options!$D$24 = 1, MAX(F92, G92),
IF(Options!$D$25 = 1, AVERAGE(F92,G92),
IF(Options!$D$26 = 1, IFERROR(GEOMEAN(F92, G92), MAX(F92, G92)))))</f>
        <v>1.2679425837320599</v>
      </c>
      <c r="F92" s="89" cm="1">
        <f t="array" ref="F92">IF(Options!$D$18=1, IFERROR(MAX(IF($I$199:$R$199=1,(I92:R92),"")),
     MAX(IF($I$199:$R$199=2,(I92:R92),""))),
IF(Options!$D$19=1, IFERROR(AVERAGE(IF($I$199:$R$199=1,(I92:R92),"")),
     AVERAGE(IF($I$199:$R$199=2,(I92:R92),""))),
IF(Options!$D$20=1, IFERROR(GEOMEAN(IF($I$199:$R$199=1,(I92:R92)+0.0001,"")),
     GEOMEAN(IF($I$199:$R$199=2,(I92:R92)+0.0001,""))))))</f>
        <v>1.2679425837320599</v>
      </c>
      <c r="G92" s="89" cm="1">
        <f t="array" ref="G92">IF(Options!$D$18=1, IFERROR(MAX(IF($I$200:$R$200=1,(I92:R92),"")),
     MAX(IF($I$200:$R$200=2,(I92:R92),""))),
IF(Options!$D$19=1, IFERROR(AVERAGE(IF($I$200:$R$200=1,(I92:R92),"")),
     AVERAGE(IF($I$200:$R$200=2,(I92:R92),""))),
IF(Options!$D$20=1, IFERROR(GEOMEAN(IF($I$200:$R$200=1,(I92:R92)+0.0001,"")),
     GEOMEAN(IF($I$200:$R$200=2,(I92:R92)+0.0001,""))))))</f>
        <v>0</v>
      </c>
      <c r="H92" s="142" t="s">
        <v>180</v>
      </c>
      <c r="I92" s="89">
        <v>1.2679425837320599</v>
      </c>
      <c r="J92" s="89" t="s">
        <v>473</v>
      </c>
      <c r="K92" s="184">
        <v>5</v>
      </c>
      <c r="L92" s="186" t="s">
        <v>473</v>
      </c>
      <c r="M92" s="186"/>
      <c r="N92" s="186"/>
      <c r="O92" s="154"/>
      <c r="P92" s="154"/>
      <c r="Q92" s="154"/>
      <c r="R92" s="153"/>
      <c r="S92" s="153"/>
      <c r="T92" s="190"/>
      <c r="U92" s="190"/>
      <c r="V92" s="190"/>
      <c r="W92" s="190"/>
      <c r="X92" s="190"/>
      <c r="Y92" s="190"/>
      <c r="Z92" s="190"/>
      <c r="AA92" s="190"/>
      <c r="AB92" s="36"/>
    </row>
    <row r="93" spans="1:28" x14ac:dyDescent="0.2">
      <c r="A93" s="86">
        <v>88</v>
      </c>
      <c r="B93" s="85" t="s">
        <v>181</v>
      </c>
      <c r="C93" s="85" t="s">
        <v>182</v>
      </c>
      <c r="D93" s="86" t="str">
        <f t="shared" si="2"/>
        <v/>
      </c>
      <c r="E93" s="89">
        <f>IF(Options!$D$24 = 1, MAX(F93, G93),
IF(Options!$D$25 = 1, AVERAGE(F93,G93),
IF(Options!$D$26 = 1, IFERROR(GEOMEAN(F93, G93), MAX(F93, G93)))))</f>
        <v>7.0710678118654755</v>
      </c>
      <c r="F93" s="89" cm="1">
        <f t="array" ref="F93">IF(Options!$D$18=1, IFERROR(MAX(IF($I$199:$R$199=1,(I93:R93),"")),
     MAX(IF($I$199:$R$199=2,(I93:R93),""))),
IF(Options!$D$19=1, IFERROR(AVERAGE(IF($I$199:$R$199=1,(I93:R93),"")),
     AVERAGE(IF($I$199:$R$199=2,(I93:R93),""))),
IF(Options!$D$20=1, IFERROR(GEOMEAN(IF($I$199:$R$199=1,(I93:R93)+0.0001,"")),
     GEOMEAN(IF($I$199:$R$199=2,(I93:R93)+0.0001,""))))))</f>
        <v>10</v>
      </c>
      <c r="G93" s="89" cm="1">
        <f t="array" ref="G93">IF(Options!$D$18=1, IFERROR(MAX(IF($I$200:$R$200=1,(I93:R93),"")),
     MAX(IF($I$200:$R$200=2,(I93:R93),""))),
IF(Options!$D$19=1, IFERROR(AVERAGE(IF($I$200:$R$200=1,(I93:R93),"")),
     AVERAGE(IF($I$200:$R$200=2,(I93:R93),""))),
IF(Options!$D$20=1, IFERROR(GEOMEAN(IF($I$200:$R$200=1,(I93:R93)+0.0001,"")),
     GEOMEAN(IF($I$200:$R$200=2,(I93:R93)+0.0001,""))))))</f>
        <v>5</v>
      </c>
      <c r="H93" s="142" t="s">
        <v>182</v>
      </c>
      <c r="I93" s="89">
        <v>10</v>
      </c>
      <c r="J93" s="89">
        <v>5</v>
      </c>
      <c r="K93" s="184">
        <v>5</v>
      </c>
      <c r="L93" s="186" t="s">
        <v>473</v>
      </c>
      <c r="M93" s="186"/>
      <c r="N93" s="186"/>
      <c r="O93" s="154"/>
      <c r="P93" s="154"/>
      <c r="Q93" s="154"/>
      <c r="R93" s="153"/>
      <c r="S93" s="153"/>
      <c r="T93" s="190"/>
      <c r="U93" s="190"/>
      <c r="V93" s="190"/>
      <c r="W93" s="190"/>
      <c r="X93" s="190"/>
      <c r="Y93" s="190"/>
      <c r="Z93" s="190"/>
      <c r="AA93" s="190"/>
      <c r="AB93" s="36"/>
    </row>
    <row r="94" spans="1:28" x14ac:dyDescent="0.2">
      <c r="A94" s="86">
        <v>89</v>
      </c>
      <c r="B94" s="85" t="s">
        <v>183</v>
      </c>
      <c r="C94" s="85" t="s">
        <v>184</v>
      </c>
      <c r="D94" s="86" t="str">
        <f t="shared" si="2"/>
        <v/>
      </c>
      <c r="E94" s="89">
        <f>IF(Options!$D$24 = 1, MAX(F94, G94),
IF(Options!$D$25 = 1, AVERAGE(F94,G94),
IF(Options!$D$26 = 1, IFERROR(GEOMEAN(F94, G94), MAX(F94, G94)))))</f>
        <v>3.7320574162679399</v>
      </c>
      <c r="F94" s="89" cm="1">
        <f t="array" ref="F94">IF(Options!$D$18=1, IFERROR(MAX(IF($I$199:$R$199=1,(I94:R94),"")),
     MAX(IF($I$199:$R$199=2,(I94:R94),""))),
IF(Options!$D$19=1, IFERROR(AVERAGE(IF($I$199:$R$199=1,(I94:R94),"")),
     AVERAGE(IF($I$199:$R$199=2,(I94:R94),""))),
IF(Options!$D$20=1, IFERROR(GEOMEAN(IF($I$199:$R$199=1,(I94:R94)+0.0001,"")),
     GEOMEAN(IF($I$199:$R$199=2,(I94:R94)+0.0001,""))))))</f>
        <v>3.7320574162679399</v>
      </c>
      <c r="G94" s="89" cm="1">
        <f t="array" ref="G94">IF(Options!$D$18=1, IFERROR(MAX(IF($I$200:$R$200=1,(I94:R94),"")),
     MAX(IF($I$200:$R$200=2,(I94:R94),""))),
IF(Options!$D$19=1, IFERROR(AVERAGE(IF($I$200:$R$200=1,(I94:R94),"")),
     AVERAGE(IF($I$200:$R$200=2,(I94:R94),""))),
IF(Options!$D$20=1, IFERROR(GEOMEAN(IF($I$200:$R$200=1,(I94:R94)+0.0001,"")),
     GEOMEAN(IF($I$200:$R$200=2,(I94:R94)+0.0001,""))))))</f>
        <v>0</v>
      </c>
      <c r="H94" s="142" t="s">
        <v>184</v>
      </c>
      <c r="I94" s="89">
        <v>3.7320574162679399</v>
      </c>
      <c r="J94" s="89" t="s">
        <v>473</v>
      </c>
      <c r="K94" s="184">
        <v>5</v>
      </c>
      <c r="L94" s="186" t="s">
        <v>473</v>
      </c>
      <c r="M94" s="186"/>
      <c r="N94" s="186"/>
      <c r="O94" s="154"/>
      <c r="P94" s="154"/>
      <c r="Q94" s="154"/>
      <c r="R94" s="153"/>
      <c r="S94" s="153"/>
      <c r="T94" s="190"/>
      <c r="U94" s="190"/>
      <c r="V94" s="190"/>
      <c r="W94" s="190"/>
      <c r="X94" s="190"/>
      <c r="Y94" s="190"/>
      <c r="Z94" s="190"/>
      <c r="AA94" s="190"/>
      <c r="AB94" s="36"/>
    </row>
    <row r="95" spans="1:28" x14ac:dyDescent="0.2">
      <c r="A95" s="86">
        <v>90</v>
      </c>
      <c r="B95" s="85" t="s">
        <v>185</v>
      </c>
      <c r="C95" s="85" t="s">
        <v>186</v>
      </c>
      <c r="D95" s="86" t="str">
        <f t="shared" si="2"/>
        <v/>
      </c>
      <c r="E95" s="89">
        <f>IF(Options!$D$24 = 1, MAX(F95, G95),
IF(Options!$D$25 = 1, AVERAGE(F95,G95),
IF(Options!$D$26 = 1, IFERROR(GEOMEAN(F95, G95), MAX(F95, G95)))))</f>
        <v>9.3301435406698605</v>
      </c>
      <c r="F95" s="89" cm="1">
        <f t="array" ref="F95">IF(Options!$D$18=1, IFERROR(MAX(IF($I$199:$R$199=1,(I95:R95),"")),
     MAX(IF($I$199:$R$199=2,(I95:R95),""))),
IF(Options!$D$19=1, IFERROR(AVERAGE(IF($I$199:$R$199=1,(I95:R95),"")),
     AVERAGE(IF($I$199:$R$199=2,(I95:R95),""))),
IF(Options!$D$20=1, IFERROR(GEOMEAN(IF($I$199:$R$199=1,(I95:R95)+0.0001,"")),
     GEOMEAN(IF($I$199:$R$199=2,(I95:R95)+0.0001,""))))))</f>
        <v>9.3301435406698605</v>
      </c>
      <c r="G95" s="89" cm="1">
        <f t="array" ref="G95">IF(Options!$D$18=1, IFERROR(MAX(IF($I$200:$R$200=1,(I95:R95),"")),
     MAX(IF($I$200:$R$200=2,(I95:R95),""))),
IF(Options!$D$19=1, IFERROR(AVERAGE(IF($I$200:$R$200=1,(I95:R95),"")),
     AVERAGE(IF($I$200:$R$200=2,(I95:R95),""))),
IF(Options!$D$20=1, IFERROR(GEOMEAN(IF($I$200:$R$200=1,(I95:R95)+0.0001,"")),
     GEOMEAN(IF($I$200:$R$200=2,(I95:R95)+0.0001,""))))))</f>
        <v>0</v>
      </c>
      <c r="H95" s="142" t="s">
        <v>186</v>
      </c>
      <c r="I95" s="89">
        <v>9.3301435406698605</v>
      </c>
      <c r="J95" s="89" t="s">
        <v>473</v>
      </c>
      <c r="K95" s="184" t="s">
        <v>473</v>
      </c>
      <c r="L95" s="186" t="s">
        <v>473</v>
      </c>
      <c r="M95" s="186"/>
      <c r="N95" s="186"/>
      <c r="O95" s="154"/>
      <c r="P95" s="154"/>
      <c r="Q95" s="154"/>
      <c r="R95" s="153"/>
      <c r="S95" s="153"/>
      <c r="T95" s="190"/>
      <c r="U95" s="190"/>
      <c r="V95" s="190"/>
      <c r="W95" s="190"/>
      <c r="X95" s="190"/>
      <c r="Y95" s="190"/>
      <c r="Z95" s="190"/>
      <c r="AA95" s="190"/>
      <c r="AB95" s="36"/>
    </row>
    <row r="96" spans="1:28" x14ac:dyDescent="0.2">
      <c r="A96" s="86">
        <v>91</v>
      </c>
      <c r="B96" s="85" t="s">
        <v>187</v>
      </c>
      <c r="C96" s="85" t="s">
        <v>188</v>
      </c>
      <c r="D96" s="86" t="str">
        <f t="shared" si="2"/>
        <v/>
      </c>
      <c r="E96" s="89">
        <f>IF(Options!$D$24 = 1, MAX(F96, G96),
IF(Options!$D$25 = 1, AVERAGE(F96,G96),
IF(Options!$D$26 = 1, IFERROR(GEOMEAN(F96, G96), MAX(F96, G96)))))</f>
        <v>5.7655502392344502</v>
      </c>
      <c r="F96" s="89" cm="1">
        <f t="array" ref="F96">IF(Options!$D$18=1, IFERROR(MAX(IF($I$199:$R$199=1,(I96:R96),"")),
     MAX(IF($I$199:$R$199=2,(I96:R96),""))),
IF(Options!$D$19=1, IFERROR(AVERAGE(IF($I$199:$R$199=1,(I96:R96),"")),
     AVERAGE(IF($I$199:$R$199=2,(I96:R96),""))),
IF(Options!$D$20=1, IFERROR(GEOMEAN(IF($I$199:$R$199=1,(I96:R96)+0.0001,"")),
     GEOMEAN(IF($I$199:$R$199=2,(I96:R96)+0.0001,""))))))</f>
        <v>5.7655502392344502</v>
      </c>
      <c r="G96" s="89" cm="1">
        <f t="array" ref="G96">IF(Options!$D$18=1, IFERROR(MAX(IF($I$200:$R$200=1,(I96:R96),"")),
     MAX(IF($I$200:$R$200=2,(I96:R96),""))),
IF(Options!$D$19=1, IFERROR(AVERAGE(IF($I$200:$R$200=1,(I96:R96),"")),
     AVERAGE(IF($I$200:$R$200=2,(I96:R96),""))),
IF(Options!$D$20=1, IFERROR(GEOMEAN(IF($I$200:$R$200=1,(I96:R96)+0.0001,"")),
     GEOMEAN(IF($I$200:$R$200=2,(I96:R96)+0.0001,""))))))</f>
        <v>0</v>
      </c>
      <c r="H96" s="142" t="s">
        <v>188</v>
      </c>
      <c r="I96" s="89">
        <v>5.7655502392344502</v>
      </c>
      <c r="J96" s="89" t="s">
        <v>473</v>
      </c>
      <c r="K96" s="184" t="s">
        <v>473</v>
      </c>
      <c r="L96" s="186" t="s">
        <v>473</v>
      </c>
      <c r="M96" s="186"/>
      <c r="N96" s="186"/>
      <c r="O96" s="154"/>
      <c r="P96" s="154"/>
      <c r="Q96" s="154"/>
      <c r="R96" s="153"/>
      <c r="S96" s="153"/>
      <c r="T96" s="190"/>
      <c r="U96" s="190"/>
      <c r="V96" s="190"/>
      <c r="W96" s="190"/>
      <c r="X96" s="190"/>
      <c r="Y96" s="190"/>
      <c r="Z96" s="190"/>
      <c r="AA96" s="190"/>
      <c r="AB96" s="36"/>
    </row>
    <row r="97" spans="1:28" x14ac:dyDescent="0.2">
      <c r="A97" s="86">
        <v>92</v>
      </c>
      <c r="B97" s="85" t="s">
        <v>189</v>
      </c>
      <c r="C97" s="85" t="s">
        <v>190</v>
      </c>
      <c r="D97" s="86" t="str">
        <f t="shared" si="2"/>
        <v/>
      </c>
      <c r="E97" s="89">
        <f>IF(Options!$D$24 = 1, MAX(F97, G97),
IF(Options!$D$25 = 1, AVERAGE(F97,G97),
IF(Options!$D$26 = 1, IFERROR(GEOMEAN(F97, G97), MAX(F97, G97)))))</f>
        <v>4.01913875598086</v>
      </c>
      <c r="F97" s="89" cm="1">
        <f t="array" ref="F97">IF(Options!$D$18=1, IFERROR(MAX(IF($I$199:$R$199=1,(I97:R97),"")),
     MAX(IF($I$199:$R$199=2,(I97:R97),""))),
IF(Options!$D$19=1, IFERROR(AVERAGE(IF($I$199:$R$199=1,(I97:R97),"")),
     AVERAGE(IF($I$199:$R$199=2,(I97:R97),""))),
IF(Options!$D$20=1, IFERROR(GEOMEAN(IF($I$199:$R$199=1,(I97:R97)+0.0001,"")),
     GEOMEAN(IF($I$199:$R$199=2,(I97:R97)+0.0001,""))))))</f>
        <v>4.01913875598086</v>
      </c>
      <c r="G97" s="89" cm="1">
        <f t="array" ref="G97">IF(Options!$D$18=1, IFERROR(MAX(IF($I$200:$R$200=1,(I97:R97),"")),
     MAX(IF($I$200:$R$200=2,(I97:R97),""))),
IF(Options!$D$19=1, IFERROR(AVERAGE(IF($I$200:$R$200=1,(I97:R97),"")),
     AVERAGE(IF($I$200:$R$200=2,(I97:R97),""))),
IF(Options!$D$20=1, IFERROR(GEOMEAN(IF($I$200:$R$200=1,(I97:R97)+0.0001,"")),
     GEOMEAN(IF($I$200:$R$200=2,(I97:R97)+0.0001,""))))))</f>
        <v>0</v>
      </c>
      <c r="H97" s="142" t="s">
        <v>190</v>
      </c>
      <c r="I97" s="89">
        <v>4.01913875598086</v>
      </c>
      <c r="J97" s="89" t="s">
        <v>473</v>
      </c>
      <c r="K97" s="184" t="s">
        <v>473</v>
      </c>
      <c r="L97" s="186" t="s">
        <v>473</v>
      </c>
      <c r="M97" s="186"/>
      <c r="N97" s="186"/>
      <c r="O97" s="154"/>
      <c r="P97" s="154"/>
      <c r="Q97" s="154"/>
      <c r="R97" s="153"/>
      <c r="S97" s="153"/>
      <c r="T97" s="190"/>
      <c r="U97" s="190"/>
      <c r="V97" s="190"/>
      <c r="W97" s="190"/>
      <c r="X97" s="190"/>
      <c r="Y97" s="190"/>
      <c r="Z97" s="190"/>
      <c r="AA97" s="190"/>
      <c r="AB97" s="36"/>
    </row>
    <row r="98" spans="1:28" x14ac:dyDescent="0.2">
      <c r="A98" s="86">
        <v>93</v>
      </c>
      <c r="B98" s="85" t="s">
        <v>191</v>
      </c>
      <c r="C98" s="85" t="s">
        <v>192</v>
      </c>
      <c r="D98" s="86" t="str">
        <f t="shared" si="2"/>
        <v/>
      </c>
      <c r="E98" s="89">
        <f>IF(Options!$D$24 = 1, MAX(F98, G98),
IF(Options!$D$25 = 1, AVERAGE(F98,G98),
IF(Options!$D$26 = 1, IFERROR(GEOMEAN(F98, G98), MAX(F98, G98)))))</f>
        <v>0.47846889952152999</v>
      </c>
      <c r="F98" s="89" cm="1">
        <f t="array" ref="F98">IF(Options!$D$18=1, IFERROR(MAX(IF($I$199:$R$199=1,(I98:R98),"")),
     MAX(IF($I$199:$R$199=2,(I98:R98),""))),
IF(Options!$D$19=1, IFERROR(AVERAGE(IF($I$199:$R$199=1,(I98:R98),"")),
     AVERAGE(IF($I$199:$R$199=2,(I98:R98),""))),
IF(Options!$D$20=1, IFERROR(GEOMEAN(IF($I$199:$R$199=1,(I98:R98)+0.0001,"")),
     GEOMEAN(IF($I$199:$R$199=2,(I98:R98)+0.0001,""))))))</f>
        <v>0.47846889952152999</v>
      </c>
      <c r="G98" s="89" cm="1">
        <f t="array" ref="G98">IF(Options!$D$18=1, IFERROR(MAX(IF($I$200:$R$200=1,(I98:R98),"")),
     MAX(IF($I$200:$R$200=2,(I98:R98),""))),
IF(Options!$D$19=1, IFERROR(AVERAGE(IF($I$200:$R$200=1,(I98:R98),"")),
     AVERAGE(IF($I$200:$R$200=2,(I98:R98),""))),
IF(Options!$D$20=1, IFERROR(GEOMEAN(IF($I$200:$R$200=1,(I98:R98)+0.0001,"")),
     GEOMEAN(IF($I$200:$R$200=2,(I98:R98)+0.0001,""))))))</f>
        <v>0</v>
      </c>
      <c r="H98" s="142" t="s">
        <v>192</v>
      </c>
      <c r="I98" s="89">
        <v>0.47846889952152999</v>
      </c>
      <c r="J98" s="89" t="s">
        <v>473</v>
      </c>
      <c r="K98" s="184">
        <v>1</v>
      </c>
      <c r="L98" s="186" t="s">
        <v>473</v>
      </c>
      <c r="M98" s="186"/>
      <c r="N98" s="186"/>
      <c r="O98" s="154"/>
      <c r="P98" s="154"/>
      <c r="Q98" s="154"/>
      <c r="R98" s="153"/>
      <c r="S98" s="153"/>
      <c r="T98" s="190"/>
      <c r="U98" s="190"/>
      <c r="V98" s="190"/>
      <c r="W98" s="190"/>
      <c r="X98" s="190"/>
      <c r="Y98" s="190"/>
      <c r="Z98" s="190"/>
      <c r="AA98" s="190"/>
      <c r="AB98" s="36"/>
    </row>
    <row r="99" spans="1:28" x14ac:dyDescent="0.2">
      <c r="A99" s="86">
        <v>94</v>
      </c>
      <c r="B99" s="85" t="s">
        <v>193</v>
      </c>
      <c r="C99" s="85" t="s">
        <v>194</v>
      </c>
      <c r="D99" s="86" t="str">
        <f t="shared" si="2"/>
        <v/>
      </c>
      <c r="E99" s="89">
        <f>IF(Options!$D$24 = 1, MAX(F99, G99),
IF(Options!$D$25 = 1, AVERAGE(F99,G99),
IF(Options!$D$26 = 1, IFERROR(GEOMEAN(F99, G99), MAX(F99, G99)))))</f>
        <v>0.64593301435406603</v>
      </c>
      <c r="F99" s="89" cm="1">
        <f t="array" ref="F99">IF(Options!$D$18=1, IFERROR(MAX(IF($I$199:$R$199=1,(I99:R99),"")),
     MAX(IF($I$199:$R$199=2,(I99:R99),""))),
IF(Options!$D$19=1, IFERROR(AVERAGE(IF($I$199:$R$199=1,(I99:R99),"")),
     AVERAGE(IF($I$199:$R$199=2,(I99:R99),""))),
IF(Options!$D$20=1, IFERROR(GEOMEAN(IF($I$199:$R$199=1,(I99:R99)+0.0001,"")),
     GEOMEAN(IF($I$199:$R$199=2,(I99:R99)+0.0001,""))))))</f>
        <v>0.64593301435406603</v>
      </c>
      <c r="G99" s="89" cm="1">
        <f t="array" ref="G99">IF(Options!$D$18=1, IFERROR(MAX(IF($I$200:$R$200=1,(I99:R99),"")),
     MAX(IF($I$200:$R$200=2,(I99:R99),""))),
IF(Options!$D$19=1, IFERROR(AVERAGE(IF($I$200:$R$200=1,(I99:R99),"")),
     AVERAGE(IF($I$200:$R$200=2,(I99:R99),""))),
IF(Options!$D$20=1, IFERROR(GEOMEAN(IF($I$200:$R$200=1,(I99:R99)+0.0001,"")),
     GEOMEAN(IF($I$200:$R$200=2,(I99:R99)+0.0001,""))))))</f>
        <v>0</v>
      </c>
      <c r="H99" s="142" t="s">
        <v>194</v>
      </c>
      <c r="I99" s="89">
        <v>0.64593301435406603</v>
      </c>
      <c r="J99" s="89" t="s">
        <v>473</v>
      </c>
      <c r="K99" s="184">
        <v>1</v>
      </c>
      <c r="L99" s="186" t="s">
        <v>473</v>
      </c>
      <c r="M99" s="186"/>
      <c r="N99" s="186"/>
      <c r="O99" s="154"/>
      <c r="P99" s="154"/>
      <c r="Q99" s="154"/>
      <c r="R99" s="153"/>
      <c r="S99" s="153"/>
      <c r="T99" s="190"/>
      <c r="U99" s="190"/>
      <c r="V99" s="190"/>
      <c r="W99" s="190"/>
      <c r="X99" s="190"/>
      <c r="Y99" s="190"/>
      <c r="Z99" s="190"/>
      <c r="AA99" s="190"/>
      <c r="AB99" s="36"/>
    </row>
    <row r="100" spans="1:28" x14ac:dyDescent="0.2">
      <c r="A100" s="86">
        <v>95</v>
      </c>
      <c r="B100" s="85" t="s">
        <v>195</v>
      </c>
      <c r="C100" s="85" t="s">
        <v>196</v>
      </c>
      <c r="D100" s="86" t="str">
        <f t="shared" si="2"/>
        <v/>
      </c>
      <c r="E100" s="89">
        <f>IF(Options!$D$24 = 1, MAX(F100, G100),
IF(Options!$D$25 = 1, AVERAGE(F100,G100),
IF(Options!$D$26 = 1, IFERROR(GEOMEAN(F100, G100), MAX(F100, G100)))))</f>
        <v>8.6602870813397104</v>
      </c>
      <c r="F100" s="89" cm="1">
        <f t="array" ref="F100">IF(Options!$D$18=1, IFERROR(MAX(IF($I$199:$R$199=1,(I100:R100),"")),
     MAX(IF($I$199:$R$199=2,(I100:R100),""))),
IF(Options!$D$19=1, IFERROR(AVERAGE(IF($I$199:$R$199=1,(I100:R100),"")),
     AVERAGE(IF($I$199:$R$199=2,(I100:R100),""))),
IF(Options!$D$20=1, IFERROR(GEOMEAN(IF($I$199:$R$199=1,(I100:R100)+0.0001,"")),
     GEOMEAN(IF($I$199:$R$199=2,(I100:R100)+0.0001,""))))))</f>
        <v>8.6602870813397104</v>
      </c>
      <c r="G100" s="89" cm="1">
        <f t="array" ref="G100">IF(Options!$D$18=1, IFERROR(MAX(IF($I$200:$R$200=1,(I100:R100),"")),
     MAX(IF($I$200:$R$200=2,(I100:R100),""))),
IF(Options!$D$19=1, IFERROR(AVERAGE(IF($I$200:$R$200=1,(I100:R100),"")),
     AVERAGE(IF($I$200:$R$200=2,(I100:R100),""))),
IF(Options!$D$20=1, IFERROR(GEOMEAN(IF($I$200:$R$200=1,(I100:R100)+0.0001,"")),
     GEOMEAN(IF($I$200:$R$200=2,(I100:R100)+0.0001,""))))))</f>
        <v>0</v>
      </c>
      <c r="H100" s="142" t="s">
        <v>196</v>
      </c>
      <c r="I100" s="89">
        <v>8.6602870813397104</v>
      </c>
      <c r="J100" s="89" t="s">
        <v>473</v>
      </c>
      <c r="K100" s="184">
        <v>5</v>
      </c>
      <c r="L100" s="186" t="s">
        <v>473</v>
      </c>
      <c r="M100" s="186"/>
      <c r="N100" s="186"/>
      <c r="O100" s="154"/>
      <c r="P100" s="154"/>
      <c r="Q100" s="154"/>
      <c r="R100" s="153"/>
      <c r="S100" s="153"/>
      <c r="T100" s="190"/>
      <c r="U100" s="190"/>
      <c r="V100" s="190"/>
      <c r="W100" s="190"/>
      <c r="X100" s="190"/>
      <c r="Y100" s="190"/>
      <c r="Z100" s="190"/>
      <c r="AA100" s="190"/>
      <c r="AB100" s="36"/>
    </row>
    <row r="101" spans="1:28" x14ac:dyDescent="0.2">
      <c r="A101" s="86">
        <v>96</v>
      </c>
      <c r="B101" s="85" t="s">
        <v>197</v>
      </c>
      <c r="C101" s="85" t="s">
        <v>198</v>
      </c>
      <c r="D101" s="86" t="str">
        <f t="shared" si="2"/>
        <v/>
      </c>
      <c r="E101" s="89">
        <f>IF(Options!$D$24 = 1, MAX(F101, G101),
IF(Options!$D$25 = 1, AVERAGE(F101,G101),
IF(Options!$D$26 = 1, IFERROR(GEOMEAN(F101, G101), MAX(F101, G101)))))</f>
        <v>5.8079305622801565</v>
      </c>
      <c r="F101" s="89" cm="1">
        <f t="array" ref="F101">IF(Options!$D$18=1, IFERROR(MAX(IF($I$199:$R$199=1,(I101:R101),"")),
     MAX(IF($I$199:$R$199=2,(I101:R101),""))),
IF(Options!$D$19=1, IFERROR(AVERAGE(IF($I$199:$R$199=1,(I101:R101),"")),
     AVERAGE(IF($I$199:$R$199=2,(I101:R101),""))),
IF(Options!$D$20=1, IFERROR(GEOMEAN(IF($I$199:$R$199=1,(I101:R101)+0.0001,"")),
     GEOMEAN(IF($I$199:$R$199=2,(I101:R101)+0.0001,""))))))</f>
        <v>3.3732057416267902</v>
      </c>
      <c r="G101" s="89" cm="1">
        <f t="array" ref="G101">IF(Options!$D$18=1, IFERROR(MAX(IF($I$200:$R$200=1,(I101:R101),"")),
     MAX(IF($I$200:$R$200=2,(I101:R101),""))),
IF(Options!$D$19=1, IFERROR(AVERAGE(IF($I$200:$R$200=1,(I101:R101),"")),
     AVERAGE(IF($I$200:$R$200=2,(I101:R101),""))),
IF(Options!$D$20=1, IFERROR(GEOMEAN(IF($I$200:$R$200=1,(I101:R101)+0.0001,"")),
     GEOMEAN(IF($I$200:$R$200=2,(I101:R101)+0.0001,""))))))</f>
        <v>10</v>
      </c>
      <c r="H101" s="142" t="s">
        <v>198</v>
      </c>
      <c r="I101" s="89">
        <v>3.3732057416267902</v>
      </c>
      <c r="J101" s="89" t="s">
        <v>473</v>
      </c>
      <c r="K101" s="184" t="s">
        <v>473</v>
      </c>
      <c r="L101" s="186">
        <v>10</v>
      </c>
      <c r="M101" s="186"/>
      <c r="N101" s="186"/>
      <c r="O101" s="154"/>
      <c r="P101" s="154"/>
      <c r="Q101" s="154"/>
      <c r="R101" s="153"/>
      <c r="S101" s="153"/>
      <c r="T101" s="190"/>
      <c r="U101" s="190"/>
      <c r="V101" s="190"/>
      <c r="W101" s="190"/>
      <c r="X101" s="190"/>
      <c r="Y101" s="190"/>
      <c r="Z101" s="190"/>
      <c r="AA101" s="190"/>
      <c r="AB101" s="36"/>
    </row>
    <row r="102" spans="1:28" x14ac:dyDescent="0.2">
      <c r="A102" s="86">
        <v>97</v>
      </c>
      <c r="B102" s="85" t="s">
        <v>199</v>
      </c>
      <c r="C102" s="85" t="s">
        <v>200</v>
      </c>
      <c r="D102" s="86" t="str">
        <f t="shared" si="2"/>
        <v/>
      </c>
      <c r="E102" s="89">
        <f>IF(Options!$D$24 = 1, MAX(F102, G102),
IF(Options!$D$25 = 1, AVERAGE(F102,G102),
IF(Options!$D$26 = 1, IFERROR(GEOMEAN(F102, G102), MAX(F102, G102)))))</f>
        <v>9.7368421052631593</v>
      </c>
      <c r="F102" s="89" cm="1">
        <f t="array" ref="F102">IF(Options!$D$18=1, IFERROR(MAX(IF($I$199:$R$199=1,(I102:R102),"")),
     MAX(IF($I$199:$R$199=2,(I102:R102),""))),
IF(Options!$D$19=1, IFERROR(AVERAGE(IF($I$199:$R$199=1,(I102:R102),"")),
     AVERAGE(IF($I$199:$R$199=2,(I102:R102),""))),
IF(Options!$D$20=1, IFERROR(GEOMEAN(IF($I$199:$R$199=1,(I102:R102)+0.0001,"")),
     GEOMEAN(IF($I$199:$R$199=2,(I102:R102)+0.0001,""))))))</f>
        <v>9.7368421052631593</v>
      </c>
      <c r="G102" s="89" cm="1">
        <f t="array" ref="G102">IF(Options!$D$18=1, IFERROR(MAX(IF($I$200:$R$200=1,(I102:R102),"")),
     MAX(IF($I$200:$R$200=2,(I102:R102),""))),
IF(Options!$D$19=1, IFERROR(AVERAGE(IF($I$200:$R$200=1,(I102:R102),"")),
     AVERAGE(IF($I$200:$R$200=2,(I102:R102),""))),
IF(Options!$D$20=1, IFERROR(GEOMEAN(IF($I$200:$R$200=1,(I102:R102)+0.0001,"")),
     GEOMEAN(IF($I$200:$R$200=2,(I102:R102)+0.0001,""))))))</f>
        <v>0</v>
      </c>
      <c r="H102" s="142" t="s">
        <v>200</v>
      </c>
      <c r="I102" s="89">
        <v>9.7368421052631593</v>
      </c>
      <c r="J102" s="89" t="s">
        <v>473</v>
      </c>
      <c r="K102" s="184">
        <v>5</v>
      </c>
      <c r="L102" s="186" t="s">
        <v>473</v>
      </c>
      <c r="M102" s="186"/>
      <c r="N102" s="186"/>
      <c r="O102" s="154"/>
      <c r="P102" s="154"/>
      <c r="Q102" s="154"/>
      <c r="R102" s="153"/>
      <c r="S102" s="153"/>
      <c r="T102" s="190"/>
      <c r="U102" s="190"/>
      <c r="V102" s="190"/>
      <c r="W102" s="190"/>
      <c r="X102" s="190"/>
      <c r="Y102" s="190"/>
      <c r="Z102" s="190"/>
      <c r="AA102" s="190"/>
      <c r="AB102" s="36"/>
    </row>
    <row r="103" spans="1:28" x14ac:dyDescent="0.2">
      <c r="A103" s="86">
        <v>98</v>
      </c>
      <c r="B103" s="85" t="s">
        <v>201</v>
      </c>
      <c r="C103" s="85" t="s">
        <v>202</v>
      </c>
      <c r="D103" s="86" t="str">
        <f t="shared" si="2"/>
        <v/>
      </c>
      <c r="E103" s="89">
        <f>IF(Options!$D$24 = 1, MAX(F103, G103),
IF(Options!$D$25 = 1, AVERAGE(F103,G103),
IF(Options!$D$26 = 1, IFERROR(GEOMEAN(F103, G103), MAX(F103, G103)))))</f>
        <v>3.42105263157895</v>
      </c>
      <c r="F103" s="89" cm="1">
        <f t="array" ref="F103">IF(Options!$D$18=1, IFERROR(MAX(IF($I$199:$R$199=1,(I103:R103),"")),
     MAX(IF($I$199:$R$199=2,(I103:R103),""))),
IF(Options!$D$19=1, IFERROR(AVERAGE(IF($I$199:$R$199=1,(I103:R103),"")),
     AVERAGE(IF($I$199:$R$199=2,(I103:R103),""))),
IF(Options!$D$20=1, IFERROR(GEOMEAN(IF($I$199:$R$199=1,(I103:R103)+0.0001,"")),
     GEOMEAN(IF($I$199:$R$199=2,(I103:R103)+0.0001,""))))))</f>
        <v>3.42105263157895</v>
      </c>
      <c r="G103" s="89" cm="1">
        <f t="array" ref="G103">IF(Options!$D$18=1, IFERROR(MAX(IF($I$200:$R$200=1,(I103:R103),"")),
     MAX(IF($I$200:$R$200=2,(I103:R103),""))),
IF(Options!$D$19=1, IFERROR(AVERAGE(IF($I$200:$R$200=1,(I103:R103),"")),
     AVERAGE(IF($I$200:$R$200=2,(I103:R103),""))),
IF(Options!$D$20=1, IFERROR(GEOMEAN(IF($I$200:$R$200=1,(I103:R103)+0.0001,"")),
     GEOMEAN(IF($I$200:$R$200=2,(I103:R103)+0.0001,""))))))</f>
        <v>0</v>
      </c>
      <c r="H103" s="142" t="s">
        <v>202</v>
      </c>
      <c r="I103" s="89">
        <v>3.42105263157895</v>
      </c>
      <c r="J103" s="89" t="s">
        <v>473</v>
      </c>
      <c r="K103" s="184" t="s">
        <v>473</v>
      </c>
      <c r="L103" s="186" t="s">
        <v>473</v>
      </c>
      <c r="M103" s="186"/>
      <c r="N103" s="186"/>
      <c r="O103" s="154"/>
      <c r="P103" s="154"/>
      <c r="Q103" s="154"/>
      <c r="R103" s="153"/>
      <c r="S103" s="153"/>
      <c r="T103" s="190"/>
      <c r="U103" s="190"/>
      <c r="V103" s="190"/>
      <c r="W103" s="190"/>
      <c r="X103" s="190"/>
      <c r="Y103" s="190"/>
      <c r="Z103" s="190"/>
      <c r="AA103" s="190"/>
      <c r="AB103" s="36"/>
    </row>
    <row r="104" spans="1:28" x14ac:dyDescent="0.2">
      <c r="A104" s="86">
        <v>99</v>
      </c>
      <c r="B104" s="85" t="s">
        <v>203</v>
      </c>
      <c r="C104" s="85" t="s">
        <v>204</v>
      </c>
      <c r="D104" s="86" t="str">
        <f t="shared" si="2"/>
        <v/>
      </c>
      <c r="E104" s="89">
        <f>IF(Options!$D$24 = 1, MAX(F104, G104),
IF(Options!$D$25 = 1, AVERAGE(F104,G104),
IF(Options!$D$26 = 1, IFERROR(GEOMEAN(F104, G104), MAX(F104, G104)))))</f>
        <v>0</v>
      </c>
      <c r="F104" s="89" cm="1">
        <f t="array" ref="F104">IF(Options!$D$18=1, IFERROR(MAX(IF($I$199:$R$199=1,(I104:R104),"")),
     MAX(IF($I$199:$R$199=2,(I104:R104),""))),
IF(Options!$D$19=1, IFERROR(AVERAGE(IF($I$199:$R$199=1,(I104:R104),"")),
     AVERAGE(IF($I$199:$R$199=2,(I104:R104),""))),
IF(Options!$D$20=1, IFERROR(GEOMEAN(IF($I$199:$R$199=1,(I104:R104)+0.0001,"")),
     GEOMEAN(IF($I$199:$R$199=2,(I104:R104)+0.0001,""))))))</f>
        <v>0</v>
      </c>
      <c r="G104" s="89" cm="1">
        <f t="array" ref="G104">IF(Options!$D$18=1, IFERROR(MAX(IF($I$200:$R$200=1,(I104:R104),"")),
     MAX(IF($I$200:$R$200=2,(I104:R104),""))),
IF(Options!$D$19=1, IFERROR(AVERAGE(IF($I$200:$R$200=1,(I104:R104),"")),
     AVERAGE(IF($I$200:$R$200=2,(I104:R104),""))),
IF(Options!$D$20=1, IFERROR(GEOMEAN(IF($I$200:$R$200=1,(I104:R104)+0.0001,"")),
     GEOMEAN(IF($I$200:$R$200=2,(I104:R104)+0.0001,""))))))</f>
        <v>0</v>
      </c>
      <c r="H104" s="142" t="s">
        <v>204</v>
      </c>
      <c r="I104" s="89" t="s">
        <v>473</v>
      </c>
      <c r="J104" s="89" t="s">
        <v>473</v>
      </c>
      <c r="K104" s="184" t="s">
        <v>473</v>
      </c>
      <c r="L104" s="186" t="s">
        <v>473</v>
      </c>
      <c r="M104" s="186"/>
      <c r="N104" s="186"/>
      <c r="O104" s="154"/>
      <c r="P104" s="154"/>
      <c r="Q104" s="154"/>
      <c r="R104" s="153"/>
      <c r="S104" s="153"/>
      <c r="T104" s="190"/>
      <c r="U104" s="190"/>
      <c r="V104" s="190"/>
      <c r="W104" s="190"/>
      <c r="X104" s="190"/>
      <c r="Y104" s="190"/>
      <c r="Z104" s="190"/>
      <c r="AA104" s="190"/>
      <c r="AB104" s="36"/>
    </row>
    <row r="105" spans="1:28" x14ac:dyDescent="0.2">
      <c r="A105" s="86">
        <v>100</v>
      </c>
      <c r="B105" s="85" t="s">
        <v>205</v>
      </c>
      <c r="C105" s="85" t="s">
        <v>206</v>
      </c>
      <c r="D105" s="86" t="str">
        <f t="shared" si="2"/>
        <v/>
      </c>
      <c r="E105" s="89">
        <f>IF(Options!$D$24 = 1, MAX(F105, G105),
IF(Options!$D$25 = 1, AVERAGE(F105,G105),
IF(Options!$D$26 = 1, IFERROR(GEOMEAN(F105, G105), MAX(F105, G105)))))</f>
        <v>0</v>
      </c>
      <c r="F105" s="89" cm="1">
        <f t="array" ref="F105">IF(Options!$D$18=1, IFERROR(MAX(IF($I$199:$R$199=1,(I105:R105),"")),
     MAX(IF($I$199:$R$199=2,(I105:R105),""))),
IF(Options!$D$19=1, IFERROR(AVERAGE(IF($I$199:$R$199=1,(I105:R105),"")),
     AVERAGE(IF($I$199:$R$199=2,(I105:R105),""))),
IF(Options!$D$20=1, IFERROR(GEOMEAN(IF($I$199:$R$199=1,(I105:R105)+0.0001,"")),
     GEOMEAN(IF($I$199:$R$199=2,(I105:R105)+0.0001,""))))))</f>
        <v>0</v>
      </c>
      <c r="G105" s="89" cm="1">
        <f t="array" ref="G105">IF(Options!$D$18=1, IFERROR(MAX(IF($I$200:$R$200=1,(I105:R105),"")),
     MAX(IF($I$200:$R$200=2,(I105:R105),""))),
IF(Options!$D$19=1, IFERROR(AVERAGE(IF($I$200:$R$200=1,(I105:R105),"")),
     AVERAGE(IF($I$200:$R$200=2,(I105:R105),""))),
IF(Options!$D$20=1, IFERROR(GEOMEAN(IF($I$200:$R$200=1,(I105:R105)+0.0001,"")),
     GEOMEAN(IF($I$200:$R$200=2,(I105:R105)+0.0001,""))))))</f>
        <v>0</v>
      </c>
      <c r="H105" s="142" t="s">
        <v>206</v>
      </c>
      <c r="I105" s="89" t="s">
        <v>473</v>
      </c>
      <c r="J105" s="89" t="s">
        <v>473</v>
      </c>
      <c r="K105" s="184" t="s">
        <v>473</v>
      </c>
      <c r="L105" s="186" t="s">
        <v>473</v>
      </c>
      <c r="M105" s="186"/>
      <c r="N105" s="186"/>
      <c r="O105" s="154"/>
      <c r="P105" s="154"/>
      <c r="Q105" s="154"/>
      <c r="R105" s="153"/>
      <c r="S105" s="153"/>
      <c r="T105" s="190"/>
      <c r="U105" s="190"/>
      <c r="V105" s="190"/>
      <c r="W105" s="190"/>
      <c r="X105" s="190"/>
      <c r="Y105" s="190"/>
      <c r="Z105" s="190"/>
      <c r="AA105" s="190"/>
      <c r="AB105" s="36"/>
    </row>
    <row r="106" spans="1:28" x14ac:dyDescent="0.2">
      <c r="A106" s="86">
        <v>101</v>
      </c>
      <c r="B106" s="85" t="s">
        <v>207</v>
      </c>
      <c r="C106" s="85" t="s">
        <v>208</v>
      </c>
      <c r="D106" s="86" t="str">
        <f t="shared" si="2"/>
        <v/>
      </c>
      <c r="E106" s="89">
        <f>IF(Options!$D$24 = 1, MAX(F106, G106),
IF(Options!$D$25 = 1, AVERAGE(F106,G106),
IF(Options!$D$26 = 1, IFERROR(GEOMEAN(F106, G106), MAX(F106, G106)))))</f>
        <v>5.6698564593301404</v>
      </c>
      <c r="F106" s="89" cm="1">
        <f t="array" ref="F106">IF(Options!$D$18=1, IFERROR(MAX(IF($I$199:$R$199=1,(I106:R106),"")),
     MAX(IF($I$199:$R$199=2,(I106:R106),""))),
IF(Options!$D$19=1, IFERROR(AVERAGE(IF($I$199:$R$199=1,(I106:R106),"")),
     AVERAGE(IF($I$199:$R$199=2,(I106:R106),""))),
IF(Options!$D$20=1, IFERROR(GEOMEAN(IF($I$199:$R$199=1,(I106:R106)+0.0001,"")),
     GEOMEAN(IF($I$199:$R$199=2,(I106:R106)+0.0001,""))))))</f>
        <v>5.6698564593301404</v>
      </c>
      <c r="G106" s="89" cm="1">
        <f t="array" ref="G106">IF(Options!$D$18=1, IFERROR(MAX(IF($I$200:$R$200=1,(I106:R106),"")),
     MAX(IF($I$200:$R$200=2,(I106:R106),""))),
IF(Options!$D$19=1, IFERROR(AVERAGE(IF($I$200:$R$200=1,(I106:R106),"")),
     AVERAGE(IF($I$200:$R$200=2,(I106:R106),""))),
IF(Options!$D$20=1, IFERROR(GEOMEAN(IF($I$200:$R$200=1,(I106:R106)+0.0001,"")),
     GEOMEAN(IF($I$200:$R$200=2,(I106:R106)+0.0001,""))))))</f>
        <v>0</v>
      </c>
      <c r="H106" s="142" t="s">
        <v>208</v>
      </c>
      <c r="I106" s="89">
        <v>5.6698564593301404</v>
      </c>
      <c r="J106" s="89" t="s">
        <v>473</v>
      </c>
      <c r="K106" s="184">
        <v>5</v>
      </c>
      <c r="L106" s="186" t="s">
        <v>473</v>
      </c>
      <c r="M106" s="186"/>
      <c r="N106" s="186"/>
      <c r="O106" s="154"/>
      <c r="P106" s="154"/>
      <c r="Q106" s="154"/>
      <c r="R106" s="153"/>
      <c r="S106" s="153"/>
      <c r="T106" s="190"/>
      <c r="U106" s="190"/>
      <c r="V106" s="190"/>
      <c r="W106" s="190"/>
      <c r="X106" s="190"/>
      <c r="Y106" s="190"/>
      <c r="Z106" s="190"/>
      <c r="AA106" s="190"/>
      <c r="AB106" s="36"/>
    </row>
    <row r="107" spans="1:28" x14ac:dyDescent="0.2">
      <c r="A107" s="86">
        <v>102</v>
      </c>
      <c r="B107" s="85" t="s">
        <v>209</v>
      </c>
      <c r="C107" s="85" t="s">
        <v>210</v>
      </c>
      <c r="D107" s="86" t="str">
        <f t="shared" ref="D107:D170" si="3">IF(H107 &lt;&gt; C107, "Countries don't match", "")</f>
        <v/>
      </c>
      <c r="E107" s="89">
        <f>IF(Options!$D$24 = 1, MAX(F107, G107),
IF(Options!$D$25 = 1, AVERAGE(F107,G107),
IF(Options!$D$26 = 1, IFERROR(GEOMEAN(F107, G107), MAX(F107, G107)))))</f>
        <v>8.7559808612440193</v>
      </c>
      <c r="F107" s="89" cm="1">
        <f t="array" ref="F107">IF(Options!$D$18=1, IFERROR(MAX(IF($I$199:$R$199=1,(I107:R107),"")),
     MAX(IF($I$199:$R$199=2,(I107:R107),""))),
IF(Options!$D$19=1, IFERROR(AVERAGE(IF($I$199:$R$199=1,(I107:R107),"")),
     AVERAGE(IF($I$199:$R$199=2,(I107:R107),""))),
IF(Options!$D$20=1, IFERROR(GEOMEAN(IF($I$199:$R$199=1,(I107:R107)+0.0001,"")),
     GEOMEAN(IF($I$199:$R$199=2,(I107:R107)+0.0001,""))))))</f>
        <v>8.7559808612440193</v>
      </c>
      <c r="G107" s="89" cm="1">
        <f t="array" ref="G107">IF(Options!$D$18=1, IFERROR(MAX(IF($I$200:$R$200=1,(I107:R107),"")),
     MAX(IF($I$200:$R$200=2,(I107:R107),""))),
IF(Options!$D$19=1, IFERROR(AVERAGE(IF($I$200:$R$200=1,(I107:R107),"")),
     AVERAGE(IF($I$200:$R$200=2,(I107:R107),""))),
IF(Options!$D$20=1, IFERROR(GEOMEAN(IF($I$200:$R$200=1,(I107:R107)+0.0001,"")),
     GEOMEAN(IF($I$200:$R$200=2,(I107:R107)+0.0001,""))))))</f>
        <v>0</v>
      </c>
      <c r="H107" s="142" t="s">
        <v>210</v>
      </c>
      <c r="I107" s="89">
        <v>8.7559808612440193</v>
      </c>
      <c r="J107" s="89" t="s">
        <v>473</v>
      </c>
      <c r="K107" s="184">
        <v>5</v>
      </c>
      <c r="L107" s="186" t="s">
        <v>473</v>
      </c>
      <c r="M107" s="186"/>
      <c r="N107" s="186"/>
      <c r="O107" s="154"/>
      <c r="P107" s="154"/>
      <c r="Q107" s="154"/>
      <c r="R107" s="153"/>
      <c r="S107" s="153"/>
      <c r="T107" s="190"/>
      <c r="U107" s="190"/>
      <c r="V107" s="190"/>
      <c r="W107" s="190"/>
      <c r="X107" s="190"/>
      <c r="Y107" s="190"/>
      <c r="Z107" s="190"/>
      <c r="AA107" s="190"/>
      <c r="AB107" s="36"/>
    </row>
    <row r="108" spans="1:28" x14ac:dyDescent="0.2">
      <c r="A108" s="86">
        <v>103</v>
      </c>
      <c r="B108" s="85" t="s">
        <v>211</v>
      </c>
      <c r="C108" s="85" t="s">
        <v>212</v>
      </c>
      <c r="D108" s="86" t="str">
        <f t="shared" si="3"/>
        <v/>
      </c>
      <c r="E108" s="89">
        <f>IF(Options!$D$24 = 1, MAX(F108, G108),
IF(Options!$D$25 = 1, AVERAGE(F108,G108),
IF(Options!$D$26 = 1, IFERROR(GEOMEAN(F108, G108), MAX(F108, G108)))))</f>
        <v>2.2727272727272698</v>
      </c>
      <c r="F108" s="89" cm="1">
        <f t="array" ref="F108">IF(Options!$D$18=1, IFERROR(MAX(IF($I$199:$R$199=1,(I108:R108),"")),
     MAX(IF($I$199:$R$199=2,(I108:R108),""))),
IF(Options!$D$19=1, IFERROR(AVERAGE(IF($I$199:$R$199=1,(I108:R108),"")),
     AVERAGE(IF($I$199:$R$199=2,(I108:R108),""))),
IF(Options!$D$20=1, IFERROR(GEOMEAN(IF($I$199:$R$199=1,(I108:R108)+0.0001,"")),
     GEOMEAN(IF($I$199:$R$199=2,(I108:R108)+0.0001,""))))))</f>
        <v>2.2727272727272698</v>
      </c>
      <c r="G108" s="89" cm="1">
        <f t="array" ref="G108">IF(Options!$D$18=1, IFERROR(MAX(IF($I$200:$R$200=1,(I108:R108),"")),
     MAX(IF($I$200:$R$200=2,(I108:R108),""))),
IF(Options!$D$19=1, IFERROR(AVERAGE(IF($I$200:$R$200=1,(I108:R108),"")),
     AVERAGE(IF($I$200:$R$200=2,(I108:R108),""))),
IF(Options!$D$20=1, IFERROR(GEOMEAN(IF($I$200:$R$200=1,(I108:R108)+0.0001,"")),
     GEOMEAN(IF($I$200:$R$200=2,(I108:R108)+0.0001,""))))))</f>
        <v>0</v>
      </c>
      <c r="H108" s="142" t="s">
        <v>212</v>
      </c>
      <c r="I108" s="89">
        <v>2.2727272727272698</v>
      </c>
      <c r="J108" s="89" t="s">
        <v>473</v>
      </c>
      <c r="K108" s="184">
        <v>3</v>
      </c>
      <c r="L108" s="186" t="s">
        <v>473</v>
      </c>
      <c r="M108" s="186"/>
      <c r="N108" s="186"/>
      <c r="O108" s="154"/>
      <c r="P108" s="154"/>
      <c r="Q108" s="154"/>
      <c r="R108" s="153"/>
      <c r="S108" s="153"/>
      <c r="T108" s="190"/>
      <c r="U108" s="190"/>
      <c r="V108" s="190"/>
      <c r="W108" s="190"/>
      <c r="X108" s="190"/>
      <c r="Y108" s="190"/>
      <c r="Z108" s="190"/>
      <c r="AA108" s="190"/>
      <c r="AB108" s="36"/>
    </row>
    <row r="109" spans="1:28" x14ac:dyDescent="0.2">
      <c r="A109" s="86">
        <v>104</v>
      </c>
      <c r="B109" s="85" t="s">
        <v>213</v>
      </c>
      <c r="C109" s="85" t="s">
        <v>214</v>
      </c>
      <c r="D109" s="86" t="str">
        <f t="shared" si="3"/>
        <v/>
      </c>
      <c r="E109" s="89">
        <f>IF(Options!$D$24 = 1, MAX(F109, G109),
IF(Options!$D$25 = 1, AVERAGE(F109,G109),
IF(Options!$D$26 = 1, IFERROR(GEOMEAN(F109, G109), MAX(F109, G109)))))</f>
        <v>0</v>
      </c>
      <c r="F109" s="89" cm="1">
        <f t="array" ref="F109">IF(Options!$D$18=1, IFERROR(MAX(IF($I$199:$R$199=1,(I109:R109),"")),
     MAX(IF($I$199:$R$199=2,(I109:R109),""))),
IF(Options!$D$19=1, IFERROR(AVERAGE(IF($I$199:$R$199=1,(I109:R109),"")),
     AVERAGE(IF($I$199:$R$199=2,(I109:R109),""))),
IF(Options!$D$20=1, IFERROR(GEOMEAN(IF($I$199:$R$199=1,(I109:R109)+0.0001,"")),
     GEOMEAN(IF($I$199:$R$199=2,(I109:R109)+0.0001,""))))))</f>
        <v>0</v>
      </c>
      <c r="G109" s="89" cm="1">
        <f t="array" ref="G109">IF(Options!$D$18=1, IFERROR(MAX(IF($I$200:$R$200=1,(I109:R109),"")),
     MAX(IF($I$200:$R$200=2,(I109:R109),""))),
IF(Options!$D$19=1, IFERROR(AVERAGE(IF($I$200:$R$200=1,(I109:R109),"")),
     AVERAGE(IF($I$200:$R$200=2,(I109:R109),""))),
IF(Options!$D$20=1, IFERROR(GEOMEAN(IF($I$200:$R$200=1,(I109:R109)+0.0001,"")),
     GEOMEAN(IF($I$200:$R$200=2,(I109:R109)+0.0001,""))))))</f>
        <v>0</v>
      </c>
      <c r="H109" s="142" t="s">
        <v>214</v>
      </c>
      <c r="I109" s="89">
        <v>0</v>
      </c>
      <c r="J109" s="89" t="s">
        <v>473</v>
      </c>
      <c r="K109" s="184">
        <v>3</v>
      </c>
      <c r="L109" s="186" t="s">
        <v>473</v>
      </c>
      <c r="M109" s="186"/>
      <c r="N109" s="186"/>
      <c r="O109" s="154"/>
      <c r="P109" s="154"/>
      <c r="Q109" s="154"/>
      <c r="R109" s="153"/>
      <c r="S109" s="153"/>
      <c r="T109" s="190"/>
      <c r="U109" s="190"/>
      <c r="V109" s="190"/>
      <c r="W109" s="190"/>
      <c r="X109" s="190"/>
      <c r="Y109" s="190"/>
      <c r="Z109" s="190"/>
      <c r="AA109" s="190"/>
      <c r="AB109" s="36"/>
    </row>
    <row r="110" spans="1:28" x14ac:dyDescent="0.2">
      <c r="A110" s="86">
        <v>105</v>
      </c>
      <c r="B110" s="85" t="s">
        <v>215</v>
      </c>
      <c r="C110" s="85" t="s">
        <v>216</v>
      </c>
      <c r="D110" s="86" t="str">
        <f t="shared" si="3"/>
        <v/>
      </c>
      <c r="E110" s="89">
        <f>IF(Options!$D$24 = 1, MAX(F110, G110),
IF(Options!$D$25 = 1, AVERAGE(F110,G110),
IF(Options!$D$26 = 1, IFERROR(GEOMEAN(F110, G110), MAX(F110, G110)))))</f>
        <v>0.93301435406698596</v>
      </c>
      <c r="F110" s="89" cm="1">
        <f t="array" ref="F110">IF(Options!$D$18=1, IFERROR(MAX(IF($I$199:$R$199=1,(I110:R110),"")),
     MAX(IF($I$199:$R$199=2,(I110:R110),""))),
IF(Options!$D$19=1, IFERROR(AVERAGE(IF($I$199:$R$199=1,(I110:R110),"")),
     AVERAGE(IF($I$199:$R$199=2,(I110:R110),""))),
IF(Options!$D$20=1, IFERROR(GEOMEAN(IF($I$199:$R$199=1,(I110:R110)+0.0001,"")),
     GEOMEAN(IF($I$199:$R$199=2,(I110:R110)+0.0001,""))))))</f>
        <v>0.93301435406698596</v>
      </c>
      <c r="G110" s="89" cm="1">
        <f t="array" ref="G110">IF(Options!$D$18=1, IFERROR(MAX(IF($I$200:$R$200=1,(I110:R110),"")),
     MAX(IF($I$200:$R$200=2,(I110:R110),""))),
IF(Options!$D$19=1, IFERROR(AVERAGE(IF($I$200:$R$200=1,(I110:R110),"")),
     AVERAGE(IF($I$200:$R$200=2,(I110:R110),""))),
IF(Options!$D$20=1, IFERROR(GEOMEAN(IF($I$200:$R$200=1,(I110:R110)+0.0001,"")),
     GEOMEAN(IF($I$200:$R$200=2,(I110:R110)+0.0001,""))))))</f>
        <v>0</v>
      </c>
      <c r="H110" s="142" t="s">
        <v>216</v>
      </c>
      <c r="I110" s="89">
        <v>0.93301435406698596</v>
      </c>
      <c r="J110" s="89" t="s">
        <v>473</v>
      </c>
      <c r="K110" s="184">
        <v>1</v>
      </c>
      <c r="L110" s="186" t="s">
        <v>473</v>
      </c>
      <c r="M110" s="186"/>
      <c r="N110" s="186"/>
      <c r="O110" s="154"/>
      <c r="P110" s="154"/>
      <c r="Q110" s="154"/>
      <c r="R110" s="153"/>
      <c r="S110" s="153"/>
      <c r="T110" s="190"/>
      <c r="U110" s="190"/>
      <c r="V110" s="190"/>
      <c r="W110" s="190"/>
      <c r="X110" s="190"/>
      <c r="Y110" s="190"/>
      <c r="Z110" s="190"/>
      <c r="AA110" s="190"/>
      <c r="AB110" s="36"/>
    </row>
    <row r="111" spans="1:28" x14ac:dyDescent="0.2">
      <c r="A111" s="86">
        <v>106</v>
      </c>
      <c r="B111" s="85" t="s">
        <v>217</v>
      </c>
      <c r="C111" s="85" t="s">
        <v>218</v>
      </c>
      <c r="D111" s="86" t="str">
        <f t="shared" si="3"/>
        <v/>
      </c>
      <c r="E111" s="89">
        <f>IF(Options!$D$24 = 1, MAX(F111, G111),
IF(Options!$D$25 = 1, AVERAGE(F111,G111),
IF(Options!$D$26 = 1, IFERROR(GEOMEAN(F111, G111), MAX(F111, G111)))))</f>
        <v>3.4928229665071799</v>
      </c>
      <c r="F111" s="89" cm="1">
        <f t="array" ref="F111">IF(Options!$D$18=1, IFERROR(MAX(IF($I$199:$R$199=1,(I111:R111),"")),
     MAX(IF($I$199:$R$199=2,(I111:R111),""))),
IF(Options!$D$19=1, IFERROR(AVERAGE(IF($I$199:$R$199=1,(I111:R111),"")),
     AVERAGE(IF($I$199:$R$199=2,(I111:R111),""))),
IF(Options!$D$20=1, IFERROR(GEOMEAN(IF($I$199:$R$199=1,(I111:R111)+0.0001,"")),
     GEOMEAN(IF($I$199:$R$199=2,(I111:R111)+0.0001,""))))))</f>
        <v>3.4928229665071799</v>
      </c>
      <c r="G111" s="89" cm="1">
        <f t="array" ref="G111">IF(Options!$D$18=1, IFERROR(MAX(IF($I$200:$R$200=1,(I111:R111),"")),
     MAX(IF($I$200:$R$200=2,(I111:R111),""))),
IF(Options!$D$19=1, IFERROR(AVERAGE(IF($I$200:$R$200=1,(I111:R111),"")),
     AVERAGE(IF($I$200:$R$200=2,(I111:R111),""))),
IF(Options!$D$20=1, IFERROR(GEOMEAN(IF($I$200:$R$200=1,(I111:R111)+0.0001,"")),
     GEOMEAN(IF($I$200:$R$200=2,(I111:R111)+0.0001,""))))))</f>
        <v>0</v>
      </c>
      <c r="H111" s="142" t="s">
        <v>218</v>
      </c>
      <c r="I111" s="89">
        <v>3.4928229665071799</v>
      </c>
      <c r="J111" s="89" t="s">
        <v>473</v>
      </c>
      <c r="K111" s="184">
        <v>1</v>
      </c>
      <c r="L111" s="186" t="s">
        <v>473</v>
      </c>
      <c r="M111" s="186"/>
      <c r="N111" s="186"/>
      <c r="O111" s="154"/>
      <c r="P111" s="154"/>
      <c r="Q111" s="154"/>
      <c r="R111" s="153"/>
      <c r="S111" s="153"/>
      <c r="T111" s="190"/>
      <c r="U111" s="190"/>
      <c r="V111" s="190"/>
      <c r="W111" s="190"/>
      <c r="X111" s="190"/>
      <c r="Y111" s="190"/>
      <c r="Z111" s="190"/>
      <c r="AA111" s="190"/>
      <c r="AB111" s="36"/>
    </row>
    <row r="112" spans="1:28" x14ac:dyDescent="0.2">
      <c r="A112" s="86">
        <v>107</v>
      </c>
      <c r="B112" s="85" t="s">
        <v>219</v>
      </c>
      <c r="C112" s="85" t="s">
        <v>220</v>
      </c>
      <c r="D112" s="86" t="str">
        <f t="shared" si="3"/>
        <v/>
      </c>
      <c r="E112" s="89">
        <f>IF(Options!$D$24 = 1, MAX(F112, G112),
IF(Options!$D$25 = 1, AVERAGE(F112,G112),
IF(Options!$D$26 = 1, IFERROR(GEOMEAN(F112, G112), MAX(F112, G112)))))</f>
        <v>4.5933014354067003</v>
      </c>
      <c r="F112" s="89" cm="1">
        <f t="array" ref="F112">IF(Options!$D$18=1, IFERROR(MAX(IF($I$199:$R$199=1,(I112:R112),"")),
     MAX(IF($I$199:$R$199=2,(I112:R112),""))),
IF(Options!$D$19=1, IFERROR(AVERAGE(IF($I$199:$R$199=1,(I112:R112),"")),
     AVERAGE(IF($I$199:$R$199=2,(I112:R112),""))),
IF(Options!$D$20=1, IFERROR(GEOMEAN(IF($I$199:$R$199=1,(I112:R112)+0.0001,"")),
     GEOMEAN(IF($I$199:$R$199=2,(I112:R112)+0.0001,""))))))</f>
        <v>4.5933014354067003</v>
      </c>
      <c r="G112" s="89" cm="1">
        <f t="array" ref="G112">IF(Options!$D$18=1, IFERROR(MAX(IF($I$200:$R$200=1,(I112:R112),"")),
     MAX(IF($I$200:$R$200=2,(I112:R112),""))),
IF(Options!$D$19=1, IFERROR(AVERAGE(IF($I$200:$R$200=1,(I112:R112),"")),
     AVERAGE(IF($I$200:$R$200=2,(I112:R112),""))),
IF(Options!$D$20=1, IFERROR(GEOMEAN(IF($I$200:$R$200=1,(I112:R112)+0.0001,"")),
     GEOMEAN(IF($I$200:$R$200=2,(I112:R112)+0.0001,""))))))</f>
        <v>0</v>
      </c>
      <c r="H112" s="142" t="s">
        <v>220</v>
      </c>
      <c r="I112" s="89">
        <v>4.5933014354067003</v>
      </c>
      <c r="J112" s="89" t="s">
        <v>473</v>
      </c>
      <c r="K112" s="184">
        <v>5</v>
      </c>
      <c r="L112" s="186" t="s">
        <v>473</v>
      </c>
      <c r="M112" s="186"/>
      <c r="N112" s="186"/>
      <c r="O112" s="154"/>
      <c r="P112" s="154"/>
      <c r="Q112" s="154"/>
      <c r="R112" s="153"/>
      <c r="S112" s="153"/>
      <c r="T112" s="190"/>
      <c r="U112" s="190"/>
      <c r="V112" s="190"/>
      <c r="W112" s="190"/>
      <c r="X112" s="190"/>
      <c r="Y112" s="190"/>
      <c r="Z112" s="190"/>
      <c r="AA112" s="190"/>
      <c r="AB112" s="36"/>
    </row>
    <row r="113" spans="1:28" x14ac:dyDescent="0.2">
      <c r="A113" s="86">
        <v>108</v>
      </c>
      <c r="B113" s="85" t="s">
        <v>221</v>
      </c>
      <c r="C113" s="85" t="s">
        <v>222</v>
      </c>
      <c r="D113" s="86" t="str">
        <f t="shared" si="3"/>
        <v/>
      </c>
      <c r="E113" s="89">
        <f>IF(Options!$D$24 = 1, MAX(F113, G113),
IF(Options!$D$25 = 1, AVERAGE(F113,G113),
IF(Options!$D$26 = 1, IFERROR(GEOMEAN(F113, G113), MAX(F113, G113)))))</f>
        <v>10</v>
      </c>
      <c r="F113" s="89" cm="1">
        <f t="array" ref="F113">IF(Options!$D$18=1, IFERROR(MAX(IF($I$199:$R$199=1,(I113:R113),"")),
     MAX(IF($I$199:$R$199=2,(I113:R113),""))),
IF(Options!$D$19=1, IFERROR(AVERAGE(IF($I$199:$R$199=1,(I113:R113),"")),
     AVERAGE(IF($I$199:$R$199=2,(I113:R113),""))),
IF(Options!$D$20=1, IFERROR(GEOMEAN(IF($I$199:$R$199=1,(I113:R113)+0.0001,"")),
     GEOMEAN(IF($I$199:$R$199=2,(I113:R113)+0.0001,""))))))</f>
        <v>10</v>
      </c>
      <c r="G113" s="89" cm="1">
        <f t="array" ref="G113">IF(Options!$D$18=1, IFERROR(MAX(IF($I$200:$R$200=1,(I113:R113),"")),
     MAX(IF($I$200:$R$200=2,(I113:R113),""))),
IF(Options!$D$19=1, IFERROR(AVERAGE(IF($I$200:$R$200=1,(I113:R113),"")),
     AVERAGE(IF($I$200:$R$200=2,(I113:R113),""))),
IF(Options!$D$20=1, IFERROR(GEOMEAN(IF($I$200:$R$200=1,(I113:R113)+0.0001,"")),
     GEOMEAN(IF($I$200:$R$200=2,(I113:R113)+0.0001,""))))))</f>
        <v>0</v>
      </c>
      <c r="H113" s="142" t="s">
        <v>222</v>
      </c>
      <c r="I113" s="89">
        <v>10</v>
      </c>
      <c r="J113" s="89" t="s">
        <v>473</v>
      </c>
      <c r="K113" s="184">
        <v>5</v>
      </c>
      <c r="L113" s="186" t="s">
        <v>473</v>
      </c>
      <c r="M113" s="186"/>
      <c r="N113" s="186"/>
      <c r="O113" s="154"/>
      <c r="P113" s="154"/>
      <c r="Q113" s="154"/>
      <c r="R113" s="153"/>
      <c r="S113" s="153"/>
      <c r="T113" s="190"/>
      <c r="U113" s="190"/>
      <c r="V113" s="190"/>
      <c r="W113" s="190"/>
      <c r="X113" s="190"/>
      <c r="Y113" s="190"/>
      <c r="Z113" s="190"/>
      <c r="AA113" s="190"/>
      <c r="AB113" s="36"/>
    </row>
    <row r="114" spans="1:28" x14ac:dyDescent="0.2">
      <c r="A114" s="86">
        <v>109</v>
      </c>
      <c r="B114" s="85" t="s">
        <v>223</v>
      </c>
      <c r="C114" s="85" t="s">
        <v>224</v>
      </c>
      <c r="D114" s="86" t="str">
        <f t="shared" si="3"/>
        <v/>
      </c>
      <c r="E114" s="89">
        <f>IF(Options!$D$24 = 1, MAX(F114, G114),
IF(Options!$D$25 = 1, AVERAGE(F114,G114),
IF(Options!$D$26 = 1, IFERROR(GEOMEAN(F114, G114), MAX(F114, G114)))))</f>
        <v>2.9186602870813401</v>
      </c>
      <c r="F114" s="89" cm="1">
        <f t="array" ref="F114">IF(Options!$D$18=1, IFERROR(MAX(IF($I$199:$R$199=1,(I114:R114),"")),
     MAX(IF($I$199:$R$199=2,(I114:R114),""))),
IF(Options!$D$19=1, IFERROR(AVERAGE(IF($I$199:$R$199=1,(I114:R114),"")),
     AVERAGE(IF($I$199:$R$199=2,(I114:R114),""))),
IF(Options!$D$20=1, IFERROR(GEOMEAN(IF($I$199:$R$199=1,(I114:R114)+0.0001,"")),
     GEOMEAN(IF($I$199:$R$199=2,(I114:R114)+0.0001,""))))))</f>
        <v>2.9186602870813401</v>
      </c>
      <c r="G114" s="89" cm="1">
        <f t="array" ref="G114">IF(Options!$D$18=1, IFERROR(MAX(IF($I$200:$R$200=1,(I114:R114),"")),
     MAX(IF($I$200:$R$200=2,(I114:R114),""))),
IF(Options!$D$19=1, IFERROR(AVERAGE(IF($I$200:$R$200=1,(I114:R114),"")),
     AVERAGE(IF($I$200:$R$200=2,(I114:R114),""))),
IF(Options!$D$20=1, IFERROR(GEOMEAN(IF($I$200:$R$200=1,(I114:R114)+0.0001,"")),
     GEOMEAN(IF($I$200:$R$200=2,(I114:R114)+0.0001,""))))))</f>
        <v>0</v>
      </c>
      <c r="H114" s="142" t="s">
        <v>224</v>
      </c>
      <c r="I114" s="89">
        <v>2.9186602870813401</v>
      </c>
      <c r="J114" s="89" t="s">
        <v>473</v>
      </c>
      <c r="K114" s="184">
        <v>1</v>
      </c>
      <c r="L114" s="186" t="s">
        <v>473</v>
      </c>
      <c r="M114" s="186"/>
      <c r="N114" s="186"/>
      <c r="O114" s="154"/>
      <c r="P114" s="154"/>
      <c r="Q114" s="154"/>
      <c r="R114" s="153"/>
      <c r="S114" s="153"/>
      <c r="T114" s="190"/>
      <c r="U114" s="190"/>
      <c r="V114" s="190"/>
      <c r="W114" s="190"/>
      <c r="X114" s="190"/>
      <c r="Y114" s="190"/>
      <c r="Z114" s="190"/>
      <c r="AA114" s="190"/>
      <c r="AB114" s="36"/>
    </row>
    <row r="115" spans="1:28" x14ac:dyDescent="0.2">
      <c r="A115" s="86">
        <v>110</v>
      </c>
      <c r="B115" s="85" t="s">
        <v>225</v>
      </c>
      <c r="C115" s="85" t="s">
        <v>226</v>
      </c>
      <c r="D115" s="86" t="str">
        <f t="shared" si="3"/>
        <v/>
      </c>
      <c r="E115" s="89">
        <f>IF(Options!$D$24 = 1, MAX(F115, G115),
IF(Options!$D$25 = 1, AVERAGE(F115,G115),
IF(Options!$D$26 = 1, IFERROR(GEOMEAN(F115, G115), MAX(F115, G115)))))</f>
        <v>3.2296650717703299</v>
      </c>
      <c r="F115" s="89" cm="1">
        <f t="array" ref="F115">IF(Options!$D$18=1, IFERROR(MAX(IF($I$199:$R$199=1,(I115:R115),"")),
     MAX(IF($I$199:$R$199=2,(I115:R115),""))),
IF(Options!$D$19=1, IFERROR(AVERAGE(IF($I$199:$R$199=1,(I115:R115),"")),
     AVERAGE(IF($I$199:$R$199=2,(I115:R115),""))),
IF(Options!$D$20=1, IFERROR(GEOMEAN(IF($I$199:$R$199=1,(I115:R115)+0.0001,"")),
     GEOMEAN(IF($I$199:$R$199=2,(I115:R115)+0.0001,""))))))</f>
        <v>3.2296650717703299</v>
      </c>
      <c r="G115" s="89" cm="1">
        <f t="array" ref="G115">IF(Options!$D$18=1, IFERROR(MAX(IF($I$200:$R$200=1,(I115:R115),"")),
     MAX(IF($I$200:$R$200=2,(I115:R115),""))),
IF(Options!$D$19=1, IFERROR(AVERAGE(IF($I$200:$R$200=1,(I115:R115),"")),
     AVERAGE(IF($I$200:$R$200=2,(I115:R115),""))),
IF(Options!$D$20=1, IFERROR(GEOMEAN(IF($I$200:$R$200=1,(I115:R115)+0.0001,"")),
     GEOMEAN(IF($I$200:$R$200=2,(I115:R115)+0.0001,""))))))</f>
        <v>0</v>
      </c>
      <c r="H115" s="142" t="s">
        <v>226</v>
      </c>
      <c r="I115" s="89">
        <v>3.2296650717703299</v>
      </c>
      <c r="J115" s="89" t="s">
        <v>473</v>
      </c>
      <c r="K115" s="184">
        <v>3</v>
      </c>
      <c r="L115" s="186" t="s">
        <v>473</v>
      </c>
      <c r="M115" s="186"/>
      <c r="N115" s="186"/>
      <c r="O115" s="154"/>
      <c r="P115" s="154"/>
      <c r="Q115" s="154"/>
      <c r="R115" s="153"/>
      <c r="S115" s="153"/>
      <c r="T115" s="190"/>
      <c r="U115" s="190"/>
      <c r="V115" s="190"/>
      <c r="W115" s="190"/>
      <c r="X115" s="190"/>
      <c r="Y115" s="190"/>
      <c r="Z115" s="190"/>
      <c r="AA115" s="190"/>
      <c r="AB115" s="36"/>
    </row>
    <row r="116" spans="1:28" x14ac:dyDescent="0.2">
      <c r="A116" s="86">
        <v>111</v>
      </c>
      <c r="B116" s="85" t="s">
        <v>227</v>
      </c>
      <c r="C116" s="85" t="s">
        <v>228</v>
      </c>
      <c r="D116" s="86" t="str">
        <f t="shared" si="3"/>
        <v/>
      </c>
      <c r="E116" s="89">
        <f>IF(Options!$D$24 = 1, MAX(F116, G116),
IF(Options!$D$25 = 1, AVERAGE(F116,G116),
IF(Options!$D$26 = 1, IFERROR(GEOMEAN(F116, G116), MAX(F116, G116)))))</f>
        <v>0</v>
      </c>
      <c r="F116" s="89" cm="1">
        <f t="array" ref="F116">IF(Options!$D$18=1, IFERROR(MAX(IF($I$199:$R$199=1,(I116:R116),"")),
     MAX(IF($I$199:$R$199=2,(I116:R116),""))),
IF(Options!$D$19=1, IFERROR(AVERAGE(IF($I$199:$R$199=1,(I116:R116),"")),
     AVERAGE(IF($I$199:$R$199=2,(I116:R116),""))),
IF(Options!$D$20=1, IFERROR(GEOMEAN(IF($I$199:$R$199=1,(I116:R116)+0.0001,"")),
     GEOMEAN(IF($I$199:$R$199=2,(I116:R116)+0.0001,""))))))</f>
        <v>0</v>
      </c>
      <c r="G116" s="89" cm="1">
        <f t="array" ref="G116">IF(Options!$D$18=1, IFERROR(MAX(IF($I$200:$R$200=1,(I116:R116),"")),
     MAX(IF($I$200:$R$200=2,(I116:R116),""))),
IF(Options!$D$19=1, IFERROR(AVERAGE(IF($I$200:$R$200=1,(I116:R116),"")),
     AVERAGE(IF($I$200:$R$200=2,(I116:R116),""))),
IF(Options!$D$20=1, IFERROR(GEOMEAN(IF($I$200:$R$200=1,(I116:R116)+0.0001,"")),
     GEOMEAN(IF($I$200:$R$200=2,(I116:R116)+0.0001,""))))))</f>
        <v>0</v>
      </c>
      <c r="H116" s="142" t="s">
        <v>228</v>
      </c>
      <c r="I116" s="89" t="s">
        <v>473</v>
      </c>
      <c r="J116" s="89" t="s">
        <v>473</v>
      </c>
      <c r="K116" s="184" t="s">
        <v>473</v>
      </c>
      <c r="L116" s="186" t="s">
        <v>473</v>
      </c>
      <c r="M116" s="186"/>
      <c r="N116" s="186"/>
      <c r="O116" s="154"/>
      <c r="P116" s="154"/>
      <c r="Q116" s="154"/>
      <c r="R116" s="153"/>
      <c r="S116" s="153"/>
      <c r="T116" s="190"/>
      <c r="U116" s="190"/>
      <c r="V116" s="190"/>
      <c r="W116" s="190"/>
      <c r="X116" s="190"/>
      <c r="Y116" s="190"/>
      <c r="Z116" s="190"/>
      <c r="AA116" s="190"/>
      <c r="AB116" s="36"/>
    </row>
    <row r="117" spans="1:28" x14ac:dyDescent="0.2">
      <c r="A117" s="86">
        <v>112</v>
      </c>
      <c r="B117" s="85" t="s">
        <v>229</v>
      </c>
      <c r="C117" s="85" t="s">
        <v>230</v>
      </c>
      <c r="D117" s="86" t="str">
        <f t="shared" si="3"/>
        <v/>
      </c>
      <c r="E117" s="89">
        <f>IF(Options!$D$24 = 1, MAX(F117, G117),
IF(Options!$D$25 = 1, AVERAGE(F117,G117),
IF(Options!$D$26 = 1, IFERROR(GEOMEAN(F117, G117), MAX(F117, G117)))))</f>
        <v>3.6124401913875599</v>
      </c>
      <c r="F117" s="89" cm="1">
        <f t="array" ref="F117">IF(Options!$D$18=1, IFERROR(MAX(IF($I$199:$R$199=1,(I117:R117),"")),
     MAX(IF($I$199:$R$199=2,(I117:R117),""))),
IF(Options!$D$19=1, IFERROR(AVERAGE(IF($I$199:$R$199=1,(I117:R117),"")),
     AVERAGE(IF($I$199:$R$199=2,(I117:R117),""))),
IF(Options!$D$20=1, IFERROR(GEOMEAN(IF($I$199:$R$199=1,(I117:R117)+0.0001,"")),
     GEOMEAN(IF($I$199:$R$199=2,(I117:R117)+0.0001,""))))))</f>
        <v>3.6124401913875599</v>
      </c>
      <c r="G117" s="89" cm="1">
        <f t="array" ref="G117">IF(Options!$D$18=1, IFERROR(MAX(IF($I$200:$R$200=1,(I117:R117),"")),
     MAX(IF($I$200:$R$200=2,(I117:R117),""))),
IF(Options!$D$19=1, IFERROR(AVERAGE(IF($I$200:$R$200=1,(I117:R117),"")),
     AVERAGE(IF($I$200:$R$200=2,(I117:R117),""))),
IF(Options!$D$20=1, IFERROR(GEOMEAN(IF($I$200:$R$200=1,(I117:R117)+0.0001,"")),
     GEOMEAN(IF($I$200:$R$200=2,(I117:R117)+0.0001,""))))))</f>
        <v>0</v>
      </c>
      <c r="H117" s="142" t="s">
        <v>230</v>
      </c>
      <c r="I117" s="89">
        <v>3.6124401913875599</v>
      </c>
      <c r="J117" s="89" t="s">
        <v>473</v>
      </c>
      <c r="K117" s="184">
        <v>5</v>
      </c>
      <c r="L117" s="186" t="s">
        <v>473</v>
      </c>
      <c r="M117" s="186"/>
      <c r="N117" s="186"/>
      <c r="O117" s="154"/>
      <c r="P117" s="154"/>
      <c r="Q117" s="154"/>
      <c r="R117" s="153"/>
      <c r="S117" s="153"/>
      <c r="T117" s="190"/>
      <c r="U117" s="190"/>
      <c r="V117" s="190"/>
      <c r="W117" s="190"/>
      <c r="X117" s="190"/>
      <c r="Y117" s="190"/>
      <c r="Z117" s="190"/>
      <c r="AA117" s="190"/>
      <c r="AB117" s="36"/>
    </row>
    <row r="118" spans="1:28" x14ac:dyDescent="0.2">
      <c r="A118" s="86">
        <v>113</v>
      </c>
      <c r="B118" s="85" t="s">
        <v>231</v>
      </c>
      <c r="C118" s="85" t="s">
        <v>232</v>
      </c>
      <c r="D118" s="86" t="str">
        <f t="shared" si="3"/>
        <v/>
      </c>
      <c r="E118" s="89">
        <f>IF(Options!$D$24 = 1, MAX(F118, G118),
IF(Options!$D$25 = 1, AVERAGE(F118,G118),
IF(Options!$D$26 = 1, IFERROR(GEOMEAN(F118, G118), MAX(F118, G118)))))</f>
        <v>9.0717501463446073</v>
      </c>
      <c r="F118" s="89" cm="1">
        <f t="array" ref="F118">IF(Options!$D$18=1, IFERROR(MAX(IF($I$199:$R$199=1,(I118:R118),"")),
     MAX(IF($I$199:$R$199=2,(I118:R118),""))),
IF(Options!$D$19=1, IFERROR(AVERAGE(IF($I$199:$R$199=1,(I118:R118),"")),
     AVERAGE(IF($I$199:$R$199=2,(I118:R118),""))),
IF(Options!$D$20=1, IFERROR(GEOMEAN(IF($I$199:$R$199=1,(I118:R118)+0.0001,"")),
     GEOMEAN(IF($I$199:$R$199=2,(I118:R118)+0.0001,""))))))</f>
        <v>8.2296650717703397</v>
      </c>
      <c r="G118" s="89" cm="1">
        <f t="array" ref="G118">IF(Options!$D$18=1, IFERROR(MAX(IF($I$200:$R$200=1,(I118:R118),"")),
     MAX(IF($I$200:$R$200=2,(I118:R118),""))),
IF(Options!$D$19=1, IFERROR(AVERAGE(IF($I$200:$R$200=1,(I118:R118),"")),
     AVERAGE(IF($I$200:$R$200=2,(I118:R118),""))),
IF(Options!$D$20=1, IFERROR(GEOMEAN(IF($I$200:$R$200=1,(I118:R118)+0.0001,"")),
     GEOMEAN(IF($I$200:$R$200=2,(I118:R118)+0.0001,""))))))</f>
        <v>10</v>
      </c>
      <c r="H118" s="142" t="s">
        <v>232</v>
      </c>
      <c r="I118" s="89">
        <v>8.2296650717703397</v>
      </c>
      <c r="J118" s="89">
        <v>7</v>
      </c>
      <c r="K118" s="184">
        <v>3</v>
      </c>
      <c r="L118" s="186">
        <v>10</v>
      </c>
      <c r="M118" s="186"/>
      <c r="N118" s="186"/>
      <c r="O118" s="154"/>
      <c r="P118" s="154"/>
      <c r="Q118" s="154"/>
      <c r="R118" s="153"/>
      <c r="S118" s="153"/>
      <c r="T118" s="190"/>
      <c r="U118" s="190"/>
      <c r="V118" s="190"/>
      <c r="W118" s="190"/>
      <c r="X118" s="190"/>
      <c r="Y118" s="190"/>
      <c r="Z118" s="190"/>
      <c r="AA118" s="190"/>
      <c r="AB118" s="36"/>
    </row>
    <row r="119" spans="1:28" x14ac:dyDescent="0.2">
      <c r="A119" s="86">
        <v>114</v>
      </c>
      <c r="B119" s="85" t="s">
        <v>233</v>
      </c>
      <c r="C119" s="85" t="s">
        <v>234</v>
      </c>
      <c r="D119" s="86" t="str">
        <f t="shared" si="3"/>
        <v/>
      </c>
      <c r="E119" s="89">
        <f>IF(Options!$D$24 = 1, MAX(F119, G119),
IF(Options!$D$25 = 1, AVERAGE(F119,G119),
IF(Options!$D$26 = 1, IFERROR(GEOMEAN(F119, G119), MAX(F119, G119)))))</f>
        <v>0</v>
      </c>
      <c r="F119" s="89" cm="1">
        <f t="array" ref="F119">IF(Options!$D$18=1, IFERROR(MAX(IF($I$199:$R$199=1,(I119:R119),"")),
     MAX(IF($I$199:$R$199=2,(I119:R119),""))),
IF(Options!$D$19=1, IFERROR(AVERAGE(IF($I$199:$R$199=1,(I119:R119),"")),
     AVERAGE(IF($I$199:$R$199=2,(I119:R119),""))),
IF(Options!$D$20=1, IFERROR(GEOMEAN(IF($I$199:$R$199=1,(I119:R119)+0.0001,"")),
     GEOMEAN(IF($I$199:$R$199=2,(I119:R119)+0.0001,""))))))</f>
        <v>0</v>
      </c>
      <c r="G119" s="89" cm="1">
        <f t="array" ref="G119">IF(Options!$D$18=1, IFERROR(MAX(IF($I$200:$R$200=1,(I119:R119),"")),
     MAX(IF($I$200:$R$200=2,(I119:R119),""))),
IF(Options!$D$19=1, IFERROR(AVERAGE(IF($I$200:$R$200=1,(I119:R119),"")),
     AVERAGE(IF($I$200:$R$200=2,(I119:R119),""))),
IF(Options!$D$20=1, IFERROR(GEOMEAN(IF($I$200:$R$200=1,(I119:R119)+0.0001,"")),
     GEOMEAN(IF($I$200:$R$200=2,(I119:R119)+0.0001,""))))))</f>
        <v>0</v>
      </c>
      <c r="H119" s="142" t="s">
        <v>234</v>
      </c>
      <c r="I119" s="89">
        <v>0</v>
      </c>
      <c r="J119" s="89" t="s">
        <v>473</v>
      </c>
      <c r="K119" s="184">
        <v>1</v>
      </c>
      <c r="L119" s="186" t="s">
        <v>473</v>
      </c>
      <c r="M119" s="186"/>
      <c r="N119" s="186"/>
      <c r="O119" s="154"/>
      <c r="P119" s="154"/>
      <c r="Q119" s="154"/>
      <c r="R119" s="153"/>
      <c r="S119" s="153"/>
      <c r="T119" s="190"/>
      <c r="U119" s="190"/>
      <c r="V119" s="190"/>
      <c r="W119" s="190"/>
      <c r="X119" s="190"/>
      <c r="Y119" s="190"/>
      <c r="Z119" s="190"/>
      <c r="AA119" s="190"/>
      <c r="AB119" s="36"/>
    </row>
    <row r="120" spans="1:28" x14ac:dyDescent="0.2">
      <c r="A120" s="86">
        <v>115</v>
      </c>
      <c r="B120" s="85" t="s">
        <v>235</v>
      </c>
      <c r="C120" s="85" t="s">
        <v>236</v>
      </c>
      <c r="D120" s="86" t="str">
        <f t="shared" si="3"/>
        <v/>
      </c>
      <c r="E120" s="89">
        <f>IF(Options!$D$24 = 1, MAX(F120, G120),
IF(Options!$D$25 = 1, AVERAGE(F120,G120),
IF(Options!$D$26 = 1, IFERROR(GEOMEAN(F120, G120), MAX(F120, G120)))))</f>
        <v>7.0813397129186599</v>
      </c>
      <c r="F120" s="89" cm="1">
        <f t="array" ref="F120">IF(Options!$D$18=1, IFERROR(MAX(IF($I$199:$R$199=1,(I120:R120),"")),
     MAX(IF($I$199:$R$199=2,(I120:R120),""))),
IF(Options!$D$19=1, IFERROR(AVERAGE(IF($I$199:$R$199=1,(I120:R120),"")),
     AVERAGE(IF($I$199:$R$199=2,(I120:R120),""))),
IF(Options!$D$20=1, IFERROR(GEOMEAN(IF($I$199:$R$199=1,(I120:R120)+0.0001,"")),
     GEOMEAN(IF($I$199:$R$199=2,(I120:R120)+0.0001,""))))))</f>
        <v>7.0813397129186599</v>
      </c>
      <c r="G120" s="89" cm="1">
        <f t="array" ref="G120">IF(Options!$D$18=1, IFERROR(MAX(IF($I$200:$R$200=1,(I120:R120),"")),
     MAX(IF($I$200:$R$200=2,(I120:R120),""))),
IF(Options!$D$19=1, IFERROR(AVERAGE(IF($I$200:$R$200=1,(I120:R120),"")),
     AVERAGE(IF($I$200:$R$200=2,(I120:R120),""))),
IF(Options!$D$20=1, IFERROR(GEOMEAN(IF($I$200:$R$200=1,(I120:R120)+0.0001,"")),
     GEOMEAN(IF($I$200:$R$200=2,(I120:R120)+0.0001,""))))))</f>
        <v>0</v>
      </c>
      <c r="H120" s="142" t="s">
        <v>236</v>
      </c>
      <c r="I120" s="89">
        <v>7.0813397129186599</v>
      </c>
      <c r="J120" s="89" t="s">
        <v>473</v>
      </c>
      <c r="K120" s="184">
        <v>5</v>
      </c>
      <c r="L120" s="186" t="s">
        <v>473</v>
      </c>
      <c r="M120" s="186"/>
      <c r="N120" s="186"/>
      <c r="O120" s="154"/>
      <c r="P120" s="154"/>
      <c r="Q120" s="154"/>
      <c r="R120" s="153"/>
      <c r="S120" s="153"/>
      <c r="T120" s="190"/>
      <c r="U120" s="190"/>
      <c r="V120" s="190"/>
      <c r="W120" s="190"/>
      <c r="X120" s="190"/>
      <c r="Y120" s="190"/>
      <c r="Z120" s="190"/>
      <c r="AA120" s="190"/>
      <c r="AB120" s="36"/>
    </row>
    <row r="121" spans="1:28" x14ac:dyDescent="0.2">
      <c r="A121" s="86">
        <v>116</v>
      </c>
      <c r="B121" s="85" t="s">
        <v>237</v>
      </c>
      <c r="C121" s="85" t="s">
        <v>238</v>
      </c>
      <c r="D121" s="86" t="str">
        <f t="shared" si="3"/>
        <v/>
      </c>
      <c r="E121" s="89">
        <f>IF(Options!$D$24 = 1, MAX(F121, G121),
IF(Options!$D$25 = 1, AVERAGE(F121,G121),
IF(Options!$D$26 = 1, IFERROR(GEOMEAN(F121, G121), MAX(F121, G121)))))</f>
        <v>1.1722488038277501</v>
      </c>
      <c r="F121" s="89" cm="1">
        <f t="array" ref="F121">IF(Options!$D$18=1, IFERROR(MAX(IF($I$199:$R$199=1,(I121:R121),"")),
     MAX(IF($I$199:$R$199=2,(I121:R121),""))),
IF(Options!$D$19=1, IFERROR(AVERAGE(IF($I$199:$R$199=1,(I121:R121),"")),
     AVERAGE(IF($I$199:$R$199=2,(I121:R121),""))),
IF(Options!$D$20=1, IFERROR(GEOMEAN(IF($I$199:$R$199=1,(I121:R121)+0.0001,"")),
     GEOMEAN(IF($I$199:$R$199=2,(I121:R121)+0.0001,""))))))</f>
        <v>1.1722488038277501</v>
      </c>
      <c r="G121" s="89" cm="1">
        <f t="array" ref="G121">IF(Options!$D$18=1, IFERROR(MAX(IF($I$200:$R$200=1,(I121:R121),"")),
     MAX(IF($I$200:$R$200=2,(I121:R121),""))),
IF(Options!$D$19=1, IFERROR(AVERAGE(IF($I$200:$R$200=1,(I121:R121),"")),
     AVERAGE(IF($I$200:$R$200=2,(I121:R121),""))),
IF(Options!$D$20=1, IFERROR(GEOMEAN(IF($I$200:$R$200=1,(I121:R121)+0.0001,"")),
     GEOMEAN(IF($I$200:$R$200=2,(I121:R121)+0.0001,""))))))</f>
        <v>0</v>
      </c>
      <c r="H121" s="142" t="s">
        <v>238</v>
      </c>
      <c r="I121" s="89">
        <v>1.1722488038277501</v>
      </c>
      <c r="J121" s="89" t="s">
        <v>473</v>
      </c>
      <c r="K121" s="184">
        <v>3</v>
      </c>
      <c r="L121" s="186" t="s">
        <v>473</v>
      </c>
      <c r="M121" s="186"/>
      <c r="N121" s="186"/>
      <c r="O121" s="154"/>
      <c r="P121" s="154"/>
      <c r="Q121" s="154"/>
      <c r="R121" s="153"/>
      <c r="S121" s="153"/>
      <c r="T121" s="190"/>
      <c r="U121" s="190"/>
      <c r="V121" s="190"/>
      <c r="W121" s="190"/>
      <c r="X121" s="190"/>
      <c r="Y121" s="190"/>
      <c r="Z121" s="190"/>
      <c r="AA121" s="190"/>
      <c r="AB121" s="36"/>
    </row>
    <row r="122" spans="1:28" x14ac:dyDescent="0.2">
      <c r="A122" s="86">
        <v>117</v>
      </c>
      <c r="B122" s="85" t="s">
        <v>239</v>
      </c>
      <c r="C122" s="85" t="s">
        <v>240</v>
      </c>
      <c r="D122" s="86" t="str">
        <f t="shared" si="3"/>
        <v/>
      </c>
      <c r="E122" s="89">
        <f>IF(Options!$D$24 = 1, MAX(F122, G122),
IF(Options!$D$25 = 1, AVERAGE(F122,G122),
IF(Options!$D$26 = 1, IFERROR(GEOMEAN(F122, G122), MAX(F122, G122)))))</f>
        <v>7.2009569377990399</v>
      </c>
      <c r="F122" s="89" cm="1">
        <f t="array" ref="F122">IF(Options!$D$18=1, IFERROR(MAX(IF($I$199:$R$199=1,(I122:R122),"")),
     MAX(IF($I$199:$R$199=2,(I122:R122),""))),
IF(Options!$D$19=1, IFERROR(AVERAGE(IF($I$199:$R$199=1,(I122:R122),"")),
     AVERAGE(IF($I$199:$R$199=2,(I122:R122),""))),
IF(Options!$D$20=1, IFERROR(GEOMEAN(IF($I$199:$R$199=1,(I122:R122)+0.0001,"")),
     GEOMEAN(IF($I$199:$R$199=2,(I122:R122)+0.0001,""))))))</f>
        <v>7.2009569377990399</v>
      </c>
      <c r="G122" s="89" cm="1">
        <f t="array" ref="G122">IF(Options!$D$18=1, IFERROR(MAX(IF($I$200:$R$200=1,(I122:R122),"")),
     MAX(IF($I$200:$R$200=2,(I122:R122),""))),
IF(Options!$D$19=1, IFERROR(AVERAGE(IF($I$200:$R$200=1,(I122:R122),"")),
     AVERAGE(IF($I$200:$R$200=2,(I122:R122),""))),
IF(Options!$D$20=1, IFERROR(GEOMEAN(IF($I$200:$R$200=1,(I122:R122)+0.0001,"")),
     GEOMEAN(IF($I$200:$R$200=2,(I122:R122)+0.0001,""))))))</f>
        <v>0</v>
      </c>
      <c r="H122" s="142" t="s">
        <v>240</v>
      </c>
      <c r="I122" s="89">
        <v>7.2009569377990399</v>
      </c>
      <c r="J122" s="89" t="s">
        <v>473</v>
      </c>
      <c r="K122" s="184">
        <v>5</v>
      </c>
      <c r="L122" s="186" t="s">
        <v>473</v>
      </c>
      <c r="M122" s="186"/>
      <c r="N122" s="186"/>
      <c r="O122" s="154"/>
      <c r="P122" s="154"/>
      <c r="Q122" s="154"/>
      <c r="R122" s="153"/>
      <c r="S122" s="153"/>
      <c r="T122" s="190"/>
      <c r="U122" s="190"/>
      <c r="V122" s="190"/>
      <c r="W122" s="190"/>
      <c r="X122" s="190"/>
      <c r="Y122" s="190"/>
      <c r="Z122" s="190"/>
      <c r="AA122" s="190"/>
      <c r="AB122" s="36"/>
    </row>
    <row r="123" spans="1:28" x14ac:dyDescent="0.2">
      <c r="A123" s="86">
        <v>118</v>
      </c>
      <c r="B123" s="85" t="s">
        <v>241</v>
      </c>
      <c r="C123" s="85" t="s">
        <v>242</v>
      </c>
      <c r="D123" s="86" t="str">
        <f t="shared" si="3"/>
        <v/>
      </c>
      <c r="E123" s="89">
        <f>IF(Options!$D$24 = 1, MAX(F123, G123),
IF(Options!$D$25 = 1, AVERAGE(F123,G123),
IF(Options!$D$26 = 1, IFERROR(GEOMEAN(F123, G123), MAX(F123, G123)))))</f>
        <v>10</v>
      </c>
      <c r="F123" s="89" cm="1">
        <f t="array" ref="F123">IF(Options!$D$18=1, IFERROR(MAX(IF($I$199:$R$199=1,(I123:R123),"")),
     MAX(IF($I$199:$R$199=2,(I123:R123),""))),
IF(Options!$D$19=1, IFERROR(AVERAGE(IF($I$199:$R$199=1,(I123:R123),"")),
     AVERAGE(IF($I$199:$R$199=2,(I123:R123),""))),
IF(Options!$D$20=1, IFERROR(GEOMEAN(IF($I$199:$R$199=1,(I123:R123)+0.0001,"")),
     GEOMEAN(IF($I$199:$R$199=2,(I123:R123)+0.0001,""))))))</f>
        <v>10</v>
      </c>
      <c r="G123" s="89" cm="1">
        <f t="array" ref="G123">IF(Options!$D$18=1, IFERROR(MAX(IF($I$200:$R$200=1,(I123:R123),"")),
     MAX(IF($I$200:$R$200=2,(I123:R123),""))),
IF(Options!$D$19=1, IFERROR(AVERAGE(IF($I$200:$R$200=1,(I123:R123),"")),
     AVERAGE(IF($I$200:$R$200=2,(I123:R123),""))),
IF(Options!$D$20=1, IFERROR(GEOMEAN(IF($I$200:$R$200=1,(I123:R123)+0.0001,"")),
     GEOMEAN(IF($I$200:$R$200=2,(I123:R123)+0.0001,""))))))</f>
        <v>10</v>
      </c>
      <c r="H123" s="142" t="s">
        <v>242</v>
      </c>
      <c r="I123" s="89">
        <v>10</v>
      </c>
      <c r="J123" s="89">
        <v>7</v>
      </c>
      <c r="K123" s="184">
        <v>1</v>
      </c>
      <c r="L123" s="186">
        <v>10</v>
      </c>
      <c r="M123" s="186"/>
      <c r="N123" s="186"/>
      <c r="O123" s="154"/>
      <c r="P123" s="154"/>
      <c r="Q123" s="154"/>
      <c r="R123" s="153"/>
      <c r="S123" s="153"/>
      <c r="T123" s="190"/>
      <c r="U123" s="190"/>
      <c r="V123" s="190"/>
      <c r="W123" s="190"/>
      <c r="X123" s="190"/>
      <c r="Y123" s="190"/>
      <c r="Z123" s="190"/>
      <c r="AA123" s="190"/>
      <c r="AB123" s="36"/>
    </row>
    <row r="124" spans="1:28" x14ac:dyDescent="0.2">
      <c r="A124" s="86">
        <v>119</v>
      </c>
      <c r="B124" s="85" t="s">
        <v>243</v>
      </c>
      <c r="C124" s="85" t="s">
        <v>244</v>
      </c>
      <c r="D124" s="86" t="str">
        <f t="shared" si="3"/>
        <v/>
      </c>
      <c r="E124" s="89">
        <f>IF(Options!$D$24 = 1, MAX(F124, G124),
IF(Options!$D$25 = 1, AVERAGE(F124,G124),
IF(Options!$D$26 = 1, IFERROR(GEOMEAN(F124, G124), MAX(F124, G124)))))</f>
        <v>8.1339712918660307</v>
      </c>
      <c r="F124" s="89" cm="1">
        <f t="array" ref="F124">IF(Options!$D$18=1, IFERROR(MAX(IF($I$199:$R$199=1,(I124:R124),"")),
     MAX(IF($I$199:$R$199=2,(I124:R124),""))),
IF(Options!$D$19=1, IFERROR(AVERAGE(IF($I$199:$R$199=1,(I124:R124),"")),
     AVERAGE(IF($I$199:$R$199=2,(I124:R124),""))),
IF(Options!$D$20=1, IFERROR(GEOMEAN(IF($I$199:$R$199=1,(I124:R124)+0.0001,"")),
     GEOMEAN(IF($I$199:$R$199=2,(I124:R124)+0.0001,""))))))</f>
        <v>8.1339712918660307</v>
      </c>
      <c r="G124" s="89" cm="1">
        <f t="array" ref="G124">IF(Options!$D$18=1, IFERROR(MAX(IF($I$200:$R$200=1,(I124:R124),"")),
     MAX(IF($I$200:$R$200=2,(I124:R124),""))),
IF(Options!$D$19=1, IFERROR(AVERAGE(IF($I$200:$R$200=1,(I124:R124),"")),
     AVERAGE(IF($I$200:$R$200=2,(I124:R124),""))),
IF(Options!$D$20=1, IFERROR(GEOMEAN(IF($I$200:$R$200=1,(I124:R124)+0.0001,"")),
     GEOMEAN(IF($I$200:$R$200=2,(I124:R124)+0.0001,""))))))</f>
        <v>0</v>
      </c>
      <c r="H124" s="142" t="s">
        <v>244</v>
      </c>
      <c r="I124" s="89">
        <v>8.1339712918660307</v>
      </c>
      <c r="J124" s="89" t="s">
        <v>473</v>
      </c>
      <c r="K124" s="184">
        <v>3</v>
      </c>
      <c r="L124" s="186" t="s">
        <v>473</v>
      </c>
      <c r="M124" s="186"/>
      <c r="N124" s="186"/>
      <c r="O124" s="154"/>
      <c r="P124" s="154"/>
      <c r="Q124" s="154"/>
      <c r="R124" s="153"/>
      <c r="S124" s="153"/>
      <c r="T124" s="190"/>
      <c r="U124" s="190"/>
      <c r="V124" s="190"/>
      <c r="W124" s="190"/>
      <c r="X124" s="190"/>
      <c r="Y124" s="190"/>
      <c r="Z124" s="190"/>
      <c r="AA124" s="190"/>
      <c r="AB124" s="36"/>
    </row>
    <row r="125" spans="1:28" x14ac:dyDescent="0.2">
      <c r="A125" s="86">
        <v>120</v>
      </c>
      <c r="B125" s="85" t="s">
        <v>245</v>
      </c>
      <c r="C125" s="85" t="s">
        <v>246</v>
      </c>
      <c r="D125" s="86" t="str">
        <f t="shared" si="3"/>
        <v/>
      </c>
      <c r="E125" s="89">
        <f>IF(Options!$D$24 = 1, MAX(F125, G125),
IF(Options!$D$25 = 1, AVERAGE(F125,G125),
IF(Options!$D$26 = 1, IFERROR(GEOMEAN(F125, G125), MAX(F125, G125)))))</f>
        <v>1.79425837320574</v>
      </c>
      <c r="F125" s="89" cm="1">
        <f t="array" ref="F125">IF(Options!$D$18=1, IFERROR(MAX(IF($I$199:$R$199=1,(I125:R125),"")),
     MAX(IF($I$199:$R$199=2,(I125:R125),""))),
IF(Options!$D$19=1, IFERROR(AVERAGE(IF($I$199:$R$199=1,(I125:R125),"")),
     AVERAGE(IF($I$199:$R$199=2,(I125:R125),""))),
IF(Options!$D$20=1, IFERROR(GEOMEAN(IF($I$199:$R$199=1,(I125:R125)+0.0001,"")),
     GEOMEAN(IF($I$199:$R$199=2,(I125:R125)+0.0001,""))))))</f>
        <v>1.79425837320574</v>
      </c>
      <c r="G125" s="89" cm="1">
        <f t="array" ref="G125">IF(Options!$D$18=1, IFERROR(MAX(IF($I$200:$R$200=1,(I125:R125),"")),
     MAX(IF($I$200:$R$200=2,(I125:R125),""))),
IF(Options!$D$19=1, IFERROR(AVERAGE(IF($I$200:$R$200=1,(I125:R125),"")),
     AVERAGE(IF($I$200:$R$200=2,(I125:R125),""))),
IF(Options!$D$20=1, IFERROR(GEOMEAN(IF($I$200:$R$200=1,(I125:R125)+0.0001,"")),
     GEOMEAN(IF($I$200:$R$200=2,(I125:R125)+0.0001,""))))))</f>
        <v>0</v>
      </c>
      <c r="H125" s="142" t="s">
        <v>246</v>
      </c>
      <c r="I125" s="89">
        <v>1.79425837320574</v>
      </c>
      <c r="J125" s="89" t="s">
        <v>473</v>
      </c>
      <c r="K125" s="184">
        <v>3</v>
      </c>
      <c r="L125" s="186" t="s">
        <v>473</v>
      </c>
      <c r="M125" s="186"/>
      <c r="N125" s="186"/>
      <c r="O125" s="154"/>
      <c r="P125" s="154"/>
      <c r="Q125" s="154"/>
      <c r="R125" s="153"/>
      <c r="S125" s="153"/>
      <c r="T125" s="190"/>
      <c r="U125" s="190"/>
      <c r="V125" s="190"/>
      <c r="W125" s="190"/>
      <c r="X125" s="190"/>
      <c r="Y125" s="190"/>
      <c r="Z125" s="190"/>
      <c r="AA125" s="190"/>
      <c r="AB125" s="36"/>
    </row>
    <row r="126" spans="1:28" x14ac:dyDescent="0.2">
      <c r="A126" s="86">
        <v>121</v>
      </c>
      <c r="B126" s="85" t="s">
        <v>247</v>
      </c>
      <c r="C126" s="85" t="s">
        <v>248</v>
      </c>
      <c r="D126" s="86" t="str">
        <f t="shared" si="3"/>
        <v/>
      </c>
      <c r="E126" s="89">
        <f>IF(Options!$D$24 = 1, MAX(F126, G126),
IF(Options!$D$25 = 1, AVERAGE(F126,G126),
IF(Options!$D$26 = 1, IFERROR(GEOMEAN(F126, G126), MAX(F126, G126)))))</f>
        <v>8.3666002653407556</v>
      </c>
      <c r="F126" s="89" cm="1">
        <f t="array" ref="F126">IF(Options!$D$18=1, IFERROR(MAX(IF($I$199:$R$199=1,(I126:R126),"")),
     MAX(IF($I$199:$R$199=2,(I126:R126),""))),
IF(Options!$D$19=1, IFERROR(AVERAGE(IF($I$199:$R$199=1,(I126:R126),"")),
     AVERAGE(IF($I$199:$R$199=2,(I126:R126),""))),
IF(Options!$D$20=1, IFERROR(GEOMEAN(IF($I$199:$R$199=1,(I126:R126)+0.0001,"")),
     GEOMEAN(IF($I$199:$R$199=2,(I126:R126)+0.0001,""))))))</f>
        <v>10</v>
      </c>
      <c r="G126" s="89" cm="1">
        <f t="array" ref="G126">IF(Options!$D$18=1, IFERROR(MAX(IF($I$200:$R$200=1,(I126:R126),"")),
     MAX(IF($I$200:$R$200=2,(I126:R126),""))),
IF(Options!$D$19=1, IFERROR(AVERAGE(IF($I$200:$R$200=1,(I126:R126),"")),
     AVERAGE(IF($I$200:$R$200=2,(I126:R126),""))),
IF(Options!$D$20=1, IFERROR(GEOMEAN(IF($I$200:$R$200=1,(I126:R126)+0.0001,"")),
     GEOMEAN(IF($I$200:$R$200=2,(I126:R126)+0.0001,""))))))</f>
        <v>7</v>
      </c>
      <c r="H126" s="142" t="s">
        <v>248</v>
      </c>
      <c r="I126" s="89">
        <v>10</v>
      </c>
      <c r="J126" s="89">
        <v>7</v>
      </c>
      <c r="K126" s="184">
        <v>5</v>
      </c>
      <c r="L126" s="186" t="s">
        <v>473</v>
      </c>
      <c r="M126" s="186"/>
      <c r="N126" s="186"/>
      <c r="O126" s="154"/>
      <c r="P126" s="154"/>
      <c r="Q126" s="154"/>
      <c r="R126" s="153"/>
      <c r="S126" s="153"/>
      <c r="T126" s="190"/>
      <c r="U126" s="190"/>
      <c r="V126" s="190"/>
      <c r="W126" s="190"/>
      <c r="X126" s="190"/>
      <c r="Y126" s="190"/>
      <c r="Z126" s="190"/>
      <c r="AA126" s="190"/>
      <c r="AB126" s="36"/>
    </row>
    <row r="127" spans="1:28" x14ac:dyDescent="0.2">
      <c r="A127" s="86">
        <v>122</v>
      </c>
      <c r="B127" s="85" t="s">
        <v>249</v>
      </c>
      <c r="C127" s="85" t="s">
        <v>250</v>
      </c>
      <c r="D127" s="86" t="str">
        <f t="shared" si="3"/>
        <v/>
      </c>
      <c r="E127" s="89">
        <f>IF(Options!$D$24 = 1, MAX(F127, G127),
IF(Options!$D$25 = 1, AVERAGE(F127,G127),
IF(Options!$D$26 = 1, IFERROR(GEOMEAN(F127, G127), MAX(F127, G127)))))</f>
        <v>2.3444976076555002</v>
      </c>
      <c r="F127" s="89" cm="1">
        <f t="array" ref="F127">IF(Options!$D$18=1, IFERROR(MAX(IF($I$199:$R$199=1,(I127:R127),"")),
     MAX(IF($I$199:$R$199=2,(I127:R127),""))),
IF(Options!$D$19=1, IFERROR(AVERAGE(IF($I$199:$R$199=1,(I127:R127),"")),
     AVERAGE(IF($I$199:$R$199=2,(I127:R127),""))),
IF(Options!$D$20=1, IFERROR(GEOMEAN(IF($I$199:$R$199=1,(I127:R127)+0.0001,"")),
     GEOMEAN(IF($I$199:$R$199=2,(I127:R127)+0.0001,""))))))</f>
        <v>2.3444976076555002</v>
      </c>
      <c r="G127" s="89" cm="1">
        <f t="array" ref="G127">IF(Options!$D$18=1, IFERROR(MAX(IF($I$200:$R$200=1,(I127:R127),"")),
     MAX(IF($I$200:$R$200=2,(I127:R127),""))),
IF(Options!$D$19=1, IFERROR(AVERAGE(IF($I$200:$R$200=1,(I127:R127),"")),
     AVERAGE(IF($I$200:$R$200=2,(I127:R127),""))),
IF(Options!$D$20=1, IFERROR(GEOMEAN(IF($I$200:$R$200=1,(I127:R127)+0.0001,"")),
     GEOMEAN(IF($I$200:$R$200=2,(I127:R127)+0.0001,""))))))</f>
        <v>0</v>
      </c>
      <c r="H127" s="142" t="s">
        <v>250</v>
      </c>
      <c r="I127" s="89">
        <v>2.3444976076555002</v>
      </c>
      <c r="J127" s="89" t="s">
        <v>473</v>
      </c>
      <c r="K127" s="184">
        <v>5</v>
      </c>
      <c r="L127" s="186" t="s">
        <v>473</v>
      </c>
      <c r="M127" s="186"/>
      <c r="N127" s="186"/>
      <c r="O127" s="154"/>
      <c r="P127" s="154"/>
      <c r="Q127" s="154"/>
      <c r="R127" s="153"/>
      <c r="S127" s="153"/>
      <c r="T127" s="190"/>
      <c r="U127" s="190"/>
      <c r="V127" s="190"/>
      <c r="W127" s="190"/>
      <c r="X127" s="190"/>
      <c r="Y127" s="190"/>
      <c r="Z127" s="190"/>
      <c r="AA127" s="190"/>
      <c r="AB127" s="36"/>
    </row>
    <row r="128" spans="1:28" x14ac:dyDescent="0.2">
      <c r="A128" s="86">
        <v>123</v>
      </c>
      <c r="B128" s="85" t="s">
        <v>251</v>
      </c>
      <c r="C128" s="85" t="s">
        <v>252</v>
      </c>
      <c r="D128" s="86" t="str">
        <f t="shared" si="3"/>
        <v/>
      </c>
      <c r="E128" s="89">
        <f>IF(Options!$D$24 = 1, MAX(F128, G128),
IF(Options!$D$25 = 1, AVERAGE(F128,G128),
IF(Options!$D$26 = 1, IFERROR(GEOMEAN(F128, G128), MAX(F128, G128)))))</f>
        <v>9.2822966507177096</v>
      </c>
      <c r="F128" s="89" cm="1">
        <f t="array" ref="F128">IF(Options!$D$18=1, IFERROR(MAX(IF($I$199:$R$199=1,(I128:R128),"")),
     MAX(IF($I$199:$R$199=2,(I128:R128),""))),
IF(Options!$D$19=1, IFERROR(AVERAGE(IF($I$199:$R$199=1,(I128:R128),"")),
     AVERAGE(IF($I$199:$R$199=2,(I128:R128),""))),
IF(Options!$D$20=1, IFERROR(GEOMEAN(IF($I$199:$R$199=1,(I128:R128)+0.0001,"")),
     GEOMEAN(IF($I$199:$R$199=2,(I128:R128)+0.0001,""))))))</f>
        <v>9.2822966507177096</v>
      </c>
      <c r="G128" s="89" cm="1">
        <f t="array" ref="G128">IF(Options!$D$18=1, IFERROR(MAX(IF($I$200:$R$200=1,(I128:R128),"")),
     MAX(IF($I$200:$R$200=2,(I128:R128),""))),
IF(Options!$D$19=1, IFERROR(AVERAGE(IF($I$200:$R$200=1,(I128:R128),"")),
     AVERAGE(IF($I$200:$R$200=2,(I128:R128),""))),
IF(Options!$D$20=1, IFERROR(GEOMEAN(IF($I$200:$R$200=1,(I128:R128)+0.0001,"")),
     GEOMEAN(IF($I$200:$R$200=2,(I128:R128)+0.0001,""))))))</f>
        <v>0</v>
      </c>
      <c r="H128" s="142" t="s">
        <v>252</v>
      </c>
      <c r="I128" s="89">
        <v>9.2822966507177096</v>
      </c>
      <c r="J128" s="89" t="s">
        <v>473</v>
      </c>
      <c r="K128" s="184">
        <v>3</v>
      </c>
      <c r="L128" s="186" t="s">
        <v>473</v>
      </c>
      <c r="M128" s="186"/>
      <c r="N128" s="186"/>
      <c r="O128" s="154"/>
      <c r="P128" s="154"/>
      <c r="Q128" s="154"/>
      <c r="R128" s="153"/>
      <c r="S128" s="153"/>
      <c r="T128" s="190"/>
      <c r="U128" s="190"/>
      <c r="V128" s="190"/>
      <c r="W128" s="190"/>
      <c r="X128" s="190"/>
      <c r="Y128" s="190"/>
      <c r="Z128" s="190"/>
      <c r="AA128" s="190"/>
      <c r="AB128" s="36"/>
    </row>
    <row r="129" spans="1:28" x14ac:dyDescent="0.2">
      <c r="A129" s="86">
        <v>124</v>
      </c>
      <c r="B129" s="85" t="s">
        <v>253</v>
      </c>
      <c r="C129" s="85" t="s">
        <v>254</v>
      </c>
      <c r="D129" s="86" t="str">
        <f t="shared" si="3"/>
        <v/>
      </c>
      <c r="E129" s="89">
        <f>IF(Options!$D$24 = 1, MAX(F129, G129),
IF(Options!$D$25 = 1, AVERAGE(F129,G129),
IF(Options!$D$26 = 1, IFERROR(GEOMEAN(F129, G129), MAX(F129, G129)))))</f>
        <v>10</v>
      </c>
      <c r="F129" s="89" cm="1">
        <f t="array" ref="F129">IF(Options!$D$18=1, IFERROR(MAX(IF($I$199:$R$199=1,(I129:R129),"")),
     MAX(IF($I$199:$R$199=2,(I129:R129),""))),
IF(Options!$D$19=1, IFERROR(AVERAGE(IF($I$199:$R$199=1,(I129:R129),"")),
     AVERAGE(IF($I$199:$R$199=2,(I129:R129),""))),
IF(Options!$D$20=1, IFERROR(GEOMEAN(IF($I$199:$R$199=1,(I129:R129)+0.0001,"")),
     GEOMEAN(IF($I$199:$R$199=2,(I129:R129)+0.0001,""))))))</f>
        <v>10</v>
      </c>
      <c r="G129" s="89" cm="1">
        <f t="array" ref="G129">IF(Options!$D$18=1, IFERROR(MAX(IF($I$200:$R$200=1,(I129:R129),"")),
     MAX(IF($I$200:$R$200=2,(I129:R129),""))),
IF(Options!$D$19=1, IFERROR(AVERAGE(IF($I$200:$R$200=1,(I129:R129),"")),
     AVERAGE(IF($I$200:$R$200=2,(I129:R129),""))),
IF(Options!$D$20=1, IFERROR(GEOMEAN(IF($I$200:$R$200=1,(I129:R129)+0.0001,"")),
     GEOMEAN(IF($I$200:$R$200=2,(I129:R129)+0.0001,""))))))</f>
        <v>10</v>
      </c>
      <c r="H129" s="142" t="s">
        <v>254</v>
      </c>
      <c r="I129" s="89">
        <v>10</v>
      </c>
      <c r="J129" s="89">
        <v>10</v>
      </c>
      <c r="K129" s="184">
        <v>3</v>
      </c>
      <c r="L129" s="186">
        <v>10</v>
      </c>
      <c r="M129" s="186"/>
      <c r="N129" s="186"/>
      <c r="O129" s="154"/>
      <c r="P129" s="154"/>
      <c r="Q129" s="154"/>
      <c r="R129" s="153"/>
      <c r="S129" s="153"/>
      <c r="T129" s="190"/>
      <c r="U129" s="190"/>
      <c r="V129" s="190"/>
      <c r="W129" s="190"/>
      <c r="X129" s="190"/>
      <c r="Y129" s="190"/>
      <c r="Z129" s="190"/>
      <c r="AA129" s="190"/>
      <c r="AB129" s="36"/>
    </row>
    <row r="130" spans="1:28" x14ac:dyDescent="0.2">
      <c r="A130" s="86">
        <v>125</v>
      </c>
      <c r="B130" s="85" t="s">
        <v>255</v>
      </c>
      <c r="C130" s="85" t="s">
        <v>256</v>
      </c>
      <c r="D130" s="86" t="str">
        <f t="shared" si="3"/>
        <v/>
      </c>
      <c r="E130" s="89">
        <f>IF(Options!$D$24 = 1, MAX(F130, G130),
IF(Options!$D$25 = 1, AVERAGE(F130,G130),
IF(Options!$D$26 = 1, IFERROR(GEOMEAN(F130, G130), MAX(F130, G130)))))</f>
        <v>9.2156513424213156</v>
      </c>
      <c r="F130" s="89" cm="1">
        <f t="array" ref="F130">IF(Options!$D$18=1, IFERROR(MAX(IF($I$199:$R$199=1,(I130:R130),"")),
     MAX(IF($I$199:$R$199=2,(I130:R130),""))),
IF(Options!$D$19=1, IFERROR(AVERAGE(IF($I$199:$R$199=1,(I130:R130),"")),
     AVERAGE(IF($I$199:$R$199=2,(I130:R130),""))),
IF(Options!$D$20=1, IFERROR(GEOMEAN(IF($I$199:$R$199=1,(I130:R130)+0.0001,"")),
     GEOMEAN(IF($I$199:$R$199=2,(I130:R130)+0.0001,""))))))</f>
        <v>8.4928229665071804</v>
      </c>
      <c r="G130" s="89" cm="1">
        <f t="array" ref="G130">IF(Options!$D$18=1, IFERROR(MAX(IF($I$200:$R$200=1,(I130:R130),"")),
     MAX(IF($I$200:$R$200=2,(I130:R130),""))),
IF(Options!$D$19=1, IFERROR(AVERAGE(IF($I$200:$R$200=1,(I130:R130),"")),
     AVERAGE(IF($I$200:$R$200=2,(I130:R130),""))),
IF(Options!$D$20=1, IFERROR(GEOMEAN(IF($I$200:$R$200=1,(I130:R130)+0.0001,"")),
     GEOMEAN(IF($I$200:$R$200=2,(I130:R130)+0.0001,""))))))</f>
        <v>10</v>
      </c>
      <c r="H130" s="142" t="s">
        <v>256</v>
      </c>
      <c r="I130" s="89">
        <v>8.4928229665071804</v>
      </c>
      <c r="J130" s="89">
        <v>10</v>
      </c>
      <c r="K130" s="184">
        <v>3</v>
      </c>
      <c r="L130" s="186">
        <v>10</v>
      </c>
      <c r="M130" s="186"/>
      <c r="N130" s="186"/>
      <c r="O130" s="154"/>
      <c r="P130" s="154"/>
      <c r="Q130" s="154"/>
      <c r="R130" s="153"/>
      <c r="S130" s="153"/>
      <c r="T130" s="190"/>
      <c r="U130" s="190"/>
      <c r="V130" s="190"/>
      <c r="W130" s="190"/>
      <c r="X130" s="190"/>
      <c r="Y130" s="190"/>
      <c r="Z130" s="190"/>
      <c r="AA130" s="190"/>
      <c r="AB130" s="36"/>
    </row>
    <row r="131" spans="1:28" x14ac:dyDescent="0.2">
      <c r="A131" s="86">
        <v>126</v>
      </c>
      <c r="B131" s="85" t="s">
        <v>257</v>
      </c>
      <c r="C131" s="85" t="s">
        <v>258</v>
      </c>
      <c r="D131" s="86" t="str">
        <f t="shared" si="3"/>
        <v/>
      </c>
      <c r="E131" s="89">
        <f>IF(Options!$D$24 = 1, MAX(F131, G131),
IF(Options!$D$25 = 1, AVERAGE(F131,G131),
IF(Options!$D$26 = 1, IFERROR(GEOMEAN(F131, G131), MAX(F131, G131)))))</f>
        <v>6.7942583732057402</v>
      </c>
      <c r="F131" s="89" cm="1">
        <f t="array" ref="F131">IF(Options!$D$18=1, IFERROR(MAX(IF($I$199:$R$199=1,(I131:R131),"")),
     MAX(IF($I$199:$R$199=2,(I131:R131),""))),
IF(Options!$D$19=1, IFERROR(AVERAGE(IF($I$199:$R$199=1,(I131:R131),"")),
     AVERAGE(IF($I$199:$R$199=2,(I131:R131),""))),
IF(Options!$D$20=1, IFERROR(GEOMEAN(IF($I$199:$R$199=1,(I131:R131)+0.0001,"")),
     GEOMEAN(IF($I$199:$R$199=2,(I131:R131)+0.0001,""))))))</f>
        <v>6.7942583732057402</v>
      </c>
      <c r="G131" s="89" cm="1">
        <f t="array" ref="G131">IF(Options!$D$18=1, IFERROR(MAX(IF($I$200:$R$200=1,(I131:R131),"")),
     MAX(IF($I$200:$R$200=2,(I131:R131),""))),
IF(Options!$D$19=1, IFERROR(AVERAGE(IF($I$200:$R$200=1,(I131:R131),"")),
     AVERAGE(IF($I$200:$R$200=2,(I131:R131),""))),
IF(Options!$D$20=1, IFERROR(GEOMEAN(IF($I$200:$R$200=1,(I131:R131)+0.0001,"")),
     GEOMEAN(IF($I$200:$R$200=2,(I131:R131)+0.0001,""))))))</f>
        <v>0</v>
      </c>
      <c r="H131" s="142" t="s">
        <v>258</v>
      </c>
      <c r="I131" s="89">
        <v>6.7942583732057402</v>
      </c>
      <c r="J131" s="89" t="s">
        <v>473</v>
      </c>
      <c r="K131" s="184">
        <v>3</v>
      </c>
      <c r="L131" s="186" t="s">
        <v>473</v>
      </c>
      <c r="M131" s="186"/>
      <c r="N131" s="186"/>
      <c r="O131" s="154"/>
      <c r="P131" s="154"/>
      <c r="Q131" s="154"/>
      <c r="R131" s="153"/>
      <c r="S131" s="153"/>
      <c r="T131" s="190"/>
      <c r="U131" s="190"/>
      <c r="V131" s="190"/>
      <c r="W131" s="190"/>
      <c r="X131" s="190"/>
      <c r="Y131" s="190"/>
      <c r="Z131" s="190"/>
      <c r="AA131" s="190"/>
      <c r="AB131" s="36"/>
    </row>
    <row r="132" spans="1:28" x14ac:dyDescent="0.2">
      <c r="A132" s="86">
        <v>127</v>
      </c>
      <c r="B132" s="85" t="s">
        <v>259</v>
      </c>
      <c r="C132" s="85" t="s">
        <v>260</v>
      </c>
      <c r="D132" s="86" t="str">
        <f t="shared" si="3"/>
        <v/>
      </c>
      <c r="E132" s="89">
        <f>IF(Options!$D$24 = 1, MAX(F132, G132),
IF(Options!$D$25 = 1, AVERAGE(F132,G132),
IF(Options!$D$26 = 1, IFERROR(GEOMEAN(F132, G132), MAX(F132, G132)))))</f>
        <v>0</v>
      </c>
      <c r="F132" s="89" cm="1">
        <f t="array" ref="F132">IF(Options!$D$18=1, IFERROR(MAX(IF($I$199:$R$199=1,(I132:R132),"")),
     MAX(IF($I$199:$R$199=2,(I132:R132),""))),
IF(Options!$D$19=1, IFERROR(AVERAGE(IF($I$199:$R$199=1,(I132:R132),"")),
     AVERAGE(IF($I$199:$R$199=2,(I132:R132),""))),
IF(Options!$D$20=1, IFERROR(GEOMEAN(IF($I$199:$R$199=1,(I132:R132)+0.0001,"")),
     GEOMEAN(IF($I$199:$R$199=2,(I132:R132)+0.0001,""))))))</f>
        <v>0</v>
      </c>
      <c r="G132" s="89" cm="1">
        <f t="array" ref="G132">IF(Options!$D$18=1, IFERROR(MAX(IF($I$200:$R$200=1,(I132:R132),"")),
     MAX(IF($I$200:$R$200=2,(I132:R132),""))),
IF(Options!$D$19=1, IFERROR(AVERAGE(IF($I$200:$R$200=1,(I132:R132),"")),
     AVERAGE(IF($I$200:$R$200=2,(I132:R132),""))),
IF(Options!$D$20=1, IFERROR(GEOMEAN(IF($I$200:$R$200=1,(I132:R132)+0.0001,"")),
     GEOMEAN(IF($I$200:$R$200=2,(I132:R132)+0.0001,""))))))</f>
        <v>0</v>
      </c>
      <c r="H132" s="142" t="s">
        <v>260</v>
      </c>
      <c r="I132" s="89">
        <v>0</v>
      </c>
      <c r="J132" s="89" t="s">
        <v>473</v>
      </c>
      <c r="K132" s="184">
        <v>3</v>
      </c>
      <c r="L132" s="186" t="s">
        <v>473</v>
      </c>
      <c r="M132" s="186"/>
      <c r="N132" s="186"/>
      <c r="O132" s="154"/>
      <c r="P132" s="154"/>
      <c r="Q132" s="154"/>
      <c r="R132" s="153"/>
      <c r="S132" s="153"/>
      <c r="T132" s="190"/>
      <c r="U132" s="190"/>
      <c r="V132" s="190"/>
      <c r="W132" s="190"/>
      <c r="X132" s="190"/>
      <c r="Y132" s="190"/>
      <c r="Z132" s="190"/>
      <c r="AA132" s="190"/>
      <c r="AB132" s="36"/>
    </row>
    <row r="133" spans="1:28" x14ac:dyDescent="0.2">
      <c r="A133" s="86">
        <v>128</v>
      </c>
      <c r="B133" s="85" t="s">
        <v>261</v>
      </c>
      <c r="C133" s="85" t="s">
        <v>262</v>
      </c>
      <c r="D133" s="86" t="str">
        <f t="shared" si="3"/>
        <v/>
      </c>
      <c r="E133" s="89">
        <f>IF(Options!$D$24 = 1, MAX(F133, G133),
IF(Options!$D$25 = 1, AVERAGE(F133,G133),
IF(Options!$D$26 = 1, IFERROR(GEOMEAN(F133, G133), MAX(F133, G133)))))</f>
        <v>0</v>
      </c>
      <c r="F133" s="89" cm="1">
        <f t="array" ref="F133">IF(Options!$D$18=1, IFERROR(MAX(IF($I$199:$R$199=1,(I133:R133),"")),
     MAX(IF($I$199:$R$199=2,(I133:R133),""))),
IF(Options!$D$19=1, IFERROR(AVERAGE(IF($I$199:$R$199=1,(I133:R133),"")),
     AVERAGE(IF($I$199:$R$199=2,(I133:R133),""))),
IF(Options!$D$20=1, IFERROR(GEOMEAN(IF($I$199:$R$199=1,(I133:R133)+0.0001,"")),
     GEOMEAN(IF($I$199:$R$199=2,(I133:R133)+0.0001,""))))))</f>
        <v>0</v>
      </c>
      <c r="G133" s="89" cm="1">
        <f t="array" ref="G133">IF(Options!$D$18=1, IFERROR(MAX(IF($I$200:$R$200=1,(I133:R133),"")),
     MAX(IF($I$200:$R$200=2,(I133:R133),""))),
IF(Options!$D$19=1, IFERROR(AVERAGE(IF($I$200:$R$200=1,(I133:R133),"")),
     AVERAGE(IF($I$200:$R$200=2,(I133:R133),""))),
IF(Options!$D$20=1, IFERROR(GEOMEAN(IF($I$200:$R$200=1,(I133:R133)+0.0001,"")),
     GEOMEAN(IF($I$200:$R$200=2,(I133:R133)+0.0001,""))))))</f>
        <v>0</v>
      </c>
      <c r="H133" s="142" t="s">
        <v>262</v>
      </c>
      <c r="I133" s="89">
        <v>0</v>
      </c>
      <c r="J133" s="89" t="s">
        <v>473</v>
      </c>
      <c r="K133" s="184">
        <v>3</v>
      </c>
      <c r="L133" s="186" t="s">
        <v>473</v>
      </c>
      <c r="M133" s="186"/>
      <c r="N133" s="186"/>
      <c r="O133" s="154"/>
      <c r="P133" s="154"/>
      <c r="Q133" s="154"/>
      <c r="R133" s="153"/>
      <c r="S133" s="153"/>
      <c r="T133" s="190"/>
      <c r="U133" s="190"/>
      <c r="V133" s="190"/>
      <c r="W133" s="190"/>
      <c r="X133" s="190"/>
      <c r="Y133" s="190"/>
      <c r="Z133" s="190"/>
      <c r="AA133" s="190"/>
      <c r="AB133" s="36"/>
    </row>
    <row r="134" spans="1:28" x14ac:dyDescent="0.2">
      <c r="A134" s="86">
        <v>129</v>
      </c>
      <c r="B134" s="85" t="s">
        <v>263</v>
      </c>
      <c r="C134" s="85" t="s">
        <v>264</v>
      </c>
      <c r="D134" s="86" t="str">
        <f t="shared" si="3"/>
        <v/>
      </c>
      <c r="E134" s="89">
        <f>IF(Options!$D$24 = 1, MAX(F134, G134),
IF(Options!$D$25 = 1, AVERAGE(F134,G134),
IF(Options!$D$26 = 1, IFERROR(GEOMEAN(F134, G134), MAX(F134, G134)))))</f>
        <v>9.0430622009569408</v>
      </c>
      <c r="F134" s="89" cm="1">
        <f t="array" ref="F134">IF(Options!$D$18=1, IFERROR(MAX(IF($I$199:$R$199=1,(I134:R134),"")),
     MAX(IF($I$199:$R$199=2,(I134:R134),""))),
IF(Options!$D$19=1, IFERROR(AVERAGE(IF($I$199:$R$199=1,(I134:R134),"")),
     AVERAGE(IF($I$199:$R$199=2,(I134:R134),""))),
IF(Options!$D$20=1, IFERROR(GEOMEAN(IF($I$199:$R$199=1,(I134:R134)+0.0001,"")),
     GEOMEAN(IF($I$199:$R$199=2,(I134:R134)+0.0001,""))))))</f>
        <v>9.0430622009569408</v>
      </c>
      <c r="G134" s="89" cm="1">
        <f t="array" ref="G134">IF(Options!$D$18=1, IFERROR(MAX(IF($I$200:$R$200=1,(I134:R134),"")),
     MAX(IF($I$200:$R$200=2,(I134:R134),""))),
IF(Options!$D$19=1, IFERROR(AVERAGE(IF($I$200:$R$200=1,(I134:R134),"")),
     AVERAGE(IF($I$200:$R$200=2,(I134:R134),""))),
IF(Options!$D$20=1, IFERROR(GEOMEAN(IF($I$200:$R$200=1,(I134:R134)+0.0001,"")),
     GEOMEAN(IF($I$200:$R$200=2,(I134:R134)+0.0001,""))))))</f>
        <v>0</v>
      </c>
      <c r="H134" s="142" t="s">
        <v>264</v>
      </c>
      <c r="I134" s="89">
        <v>9.0430622009569408</v>
      </c>
      <c r="J134" s="89" t="s">
        <v>473</v>
      </c>
      <c r="K134" s="184">
        <v>3</v>
      </c>
      <c r="L134" s="186" t="s">
        <v>473</v>
      </c>
      <c r="M134" s="186"/>
      <c r="N134" s="186"/>
      <c r="O134" s="154"/>
      <c r="P134" s="154"/>
      <c r="Q134" s="154"/>
      <c r="R134" s="153"/>
      <c r="S134" s="153"/>
      <c r="T134" s="190"/>
      <c r="U134" s="190"/>
      <c r="V134" s="190"/>
      <c r="W134" s="190"/>
      <c r="X134" s="190"/>
      <c r="Y134" s="190"/>
      <c r="Z134" s="190"/>
      <c r="AA134" s="190"/>
      <c r="AB134" s="36"/>
    </row>
    <row r="135" spans="1:28" x14ac:dyDescent="0.2">
      <c r="A135" s="86">
        <v>130</v>
      </c>
      <c r="B135" s="85" t="s">
        <v>265</v>
      </c>
      <c r="C135" s="85" t="s">
        <v>266</v>
      </c>
      <c r="D135" s="86" t="str">
        <f t="shared" si="3"/>
        <v/>
      </c>
      <c r="E135" s="89">
        <f>IF(Options!$D$24 = 1, MAX(F135, G135),
IF(Options!$D$25 = 1, AVERAGE(F135,G135),
IF(Options!$D$26 = 1, IFERROR(GEOMEAN(F135, G135), MAX(F135, G135)))))</f>
        <v>0</v>
      </c>
      <c r="F135" s="89" cm="1">
        <f t="array" ref="F135">IF(Options!$D$18=1, IFERROR(MAX(IF($I$199:$R$199=1,(I135:R135),"")),
     MAX(IF($I$199:$R$199=2,(I135:R135),""))),
IF(Options!$D$19=1, IFERROR(AVERAGE(IF($I$199:$R$199=1,(I135:R135),"")),
     AVERAGE(IF($I$199:$R$199=2,(I135:R135),""))),
IF(Options!$D$20=1, IFERROR(GEOMEAN(IF($I$199:$R$199=1,(I135:R135)+0.0001,"")),
     GEOMEAN(IF($I$199:$R$199=2,(I135:R135)+0.0001,""))))))</f>
        <v>0</v>
      </c>
      <c r="G135" s="89" cm="1">
        <f t="array" ref="G135">IF(Options!$D$18=1, IFERROR(MAX(IF($I$200:$R$200=1,(I135:R135),"")),
     MAX(IF($I$200:$R$200=2,(I135:R135),""))),
IF(Options!$D$19=1, IFERROR(AVERAGE(IF($I$200:$R$200=1,(I135:R135),"")),
     AVERAGE(IF($I$200:$R$200=2,(I135:R135),""))),
IF(Options!$D$20=1, IFERROR(GEOMEAN(IF($I$200:$R$200=1,(I135:R135)+0.0001,"")),
     GEOMEAN(IF($I$200:$R$200=2,(I135:R135)+0.0001,""))))))</f>
        <v>0</v>
      </c>
      <c r="H135" s="142" t="s">
        <v>266</v>
      </c>
      <c r="I135" s="89" t="s">
        <v>473</v>
      </c>
      <c r="J135" s="89" t="s">
        <v>473</v>
      </c>
      <c r="K135" s="184" t="s">
        <v>473</v>
      </c>
      <c r="L135" s="186" t="s">
        <v>473</v>
      </c>
      <c r="M135" s="186"/>
      <c r="N135" s="186"/>
      <c r="O135" s="154"/>
      <c r="P135" s="154"/>
      <c r="Q135" s="154"/>
      <c r="R135" s="153"/>
      <c r="S135" s="153"/>
      <c r="T135" s="190"/>
      <c r="U135" s="190"/>
      <c r="V135" s="190"/>
      <c r="W135" s="190"/>
      <c r="X135" s="190"/>
      <c r="Y135" s="190"/>
      <c r="Z135" s="190"/>
      <c r="AA135" s="190"/>
      <c r="AB135" s="36"/>
    </row>
    <row r="136" spans="1:28" x14ac:dyDescent="0.2">
      <c r="A136" s="86">
        <v>131</v>
      </c>
      <c r="B136" s="85" t="s">
        <v>267</v>
      </c>
      <c r="C136" s="85" t="s">
        <v>268</v>
      </c>
      <c r="D136" s="86" t="str">
        <f t="shared" si="3"/>
        <v/>
      </c>
      <c r="E136" s="89">
        <f>IF(Options!$D$24 = 1, MAX(F136, G136),
IF(Options!$D$25 = 1, AVERAGE(F136,G136),
IF(Options!$D$26 = 1, IFERROR(GEOMEAN(F136, G136), MAX(F136, G136)))))</f>
        <v>1.84210526315789</v>
      </c>
      <c r="F136" s="89" cm="1">
        <f t="array" ref="F136">IF(Options!$D$18=1, IFERROR(MAX(IF($I$199:$R$199=1,(I136:R136),"")),
     MAX(IF($I$199:$R$199=2,(I136:R136),""))),
IF(Options!$D$19=1, IFERROR(AVERAGE(IF($I$199:$R$199=1,(I136:R136),"")),
     AVERAGE(IF($I$199:$R$199=2,(I136:R136),""))),
IF(Options!$D$20=1, IFERROR(GEOMEAN(IF($I$199:$R$199=1,(I136:R136)+0.0001,"")),
     GEOMEAN(IF($I$199:$R$199=2,(I136:R136)+0.0001,""))))))</f>
        <v>1.84210526315789</v>
      </c>
      <c r="G136" s="89" cm="1">
        <f t="array" ref="G136">IF(Options!$D$18=1, IFERROR(MAX(IF($I$200:$R$200=1,(I136:R136),"")),
     MAX(IF($I$200:$R$200=2,(I136:R136),""))),
IF(Options!$D$19=1, IFERROR(AVERAGE(IF($I$200:$R$200=1,(I136:R136),"")),
     AVERAGE(IF($I$200:$R$200=2,(I136:R136),""))),
IF(Options!$D$20=1, IFERROR(GEOMEAN(IF($I$200:$R$200=1,(I136:R136)+0.0001,"")),
     GEOMEAN(IF($I$200:$R$200=2,(I136:R136)+0.0001,""))))))</f>
        <v>0</v>
      </c>
      <c r="H136" s="142" t="s">
        <v>268</v>
      </c>
      <c r="I136" s="89">
        <v>1.84210526315789</v>
      </c>
      <c r="J136" s="89" t="s">
        <v>473</v>
      </c>
      <c r="K136" s="184">
        <v>3</v>
      </c>
      <c r="L136" s="186" t="s">
        <v>473</v>
      </c>
      <c r="M136" s="186"/>
      <c r="N136" s="186"/>
      <c r="O136" s="154"/>
      <c r="P136" s="154"/>
      <c r="Q136" s="154"/>
      <c r="R136" s="153"/>
      <c r="S136" s="153"/>
      <c r="T136" s="190"/>
      <c r="U136" s="190"/>
      <c r="V136" s="190"/>
      <c r="W136" s="190"/>
      <c r="X136" s="190"/>
      <c r="Y136" s="190"/>
      <c r="Z136" s="190"/>
      <c r="AA136" s="190"/>
      <c r="AB136" s="36"/>
    </row>
    <row r="137" spans="1:28" x14ac:dyDescent="0.2">
      <c r="A137" s="86">
        <v>132</v>
      </c>
      <c r="B137" s="85" t="s">
        <v>269</v>
      </c>
      <c r="C137" s="85" t="s">
        <v>270</v>
      </c>
      <c r="D137" s="86" t="str">
        <f t="shared" si="3"/>
        <v/>
      </c>
      <c r="E137" s="89">
        <f>IF(Options!$D$24 = 1, MAX(F137, G137),
IF(Options!$D$25 = 1, AVERAGE(F137,G137),
IF(Options!$D$26 = 1, IFERROR(GEOMEAN(F137, G137), MAX(F137, G137)))))</f>
        <v>3.2296650717703299</v>
      </c>
      <c r="F137" s="89" cm="1">
        <f t="array" ref="F137">IF(Options!$D$18=1, IFERROR(MAX(IF($I$199:$R$199=1,(I137:R137),"")),
     MAX(IF($I$199:$R$199=2,(I137:R137),""))),
IF(Options!$D$19=1, IFERROR(AVERAGE(IF($I$199:$R$199=1,(I137:R137),"")),
     AVERAGE(IF($I$199:$R$199=2,(I137:R137),""))),
IF(Options!$D$20=1, IFERROR(GEOMEAN(IF($I$199:$R$199=1,(I137:R137)+0.0001,"")),
     GEOMEAN(IF($I$199:$R$199=2,(I137:R137)+0.0001,""))))))</f>
        <v>3.2296650717703299</v>
      </c>
      <c r="G137" s="89" cm="1">
        <f t="array" ref="G137">IF(Options!$D$18=1, IFERROR(MAX(IF($I$200:$R$200=1,(I137:R137),"")),
     MAX(IF($I$200:$R$200=2,(I137:R137),""))),
IF(Options!$D$19=1, IFERROR(AVERAGE(IF($I$200:$R$200=1,(I137:R137),"")),
     AVERAGE(IF($I$200:$R$200=2,(I137:R137),""))),
IF(Options!$D$20=1, IFERROR(GEOMEAN(IF($I$200:$R$200=1,(I137:R137)+0.0001,"")),
     GEOMEAN(IF($I$200:$R$200=2,(I137:R137)+0.0001,""))))))</f>
        <v>0</v>
      </c>
      <c r="H137" s="142" t="s">
        <v>270</v>
      </c>
      <c r="I137" s="89">
        <v>3.2296650717703299</v>
      </c>
      <c r="J137" s="89" t="s">
        <v>473</v>
      </c>
      <c r="K137" s="184">
        <v>3</v>
      </c>
      <c r="L137" s="186" t="s">
        <v>473</v>
      </c>
      <c r="M137" s="186"/>
      <c r="N137" s="186"/>
      <c r="O137" s="154"/>
      <c r="P137" s="154"/>
      <c r="Q137" s="154"/>
      <c r="R137" s="153"/>
      <c r="S137" s="153"/>
      <c r="T137" s="190"/>
      <c r="U137" s="190"/>
      <c r="V137" s="190"/>
      <c r="W137" s="190"/>
      <c r="X137" s="190"/>
      <c r="Y137" s="190"/>
      <c r="Z137" s="190"/>
      <c r="AA137" s="190"/>
      <c r="AB137" s="36"/>
    </row>
    <row r="138" spans="1:28" x14ac:dyDescent="0.2">
      <c r="A138" s="86">
        <v>133</v>
      </c>
      <c r="B138" s="85" t="s">
        <v>271</v>
      </c>
      <c r="C138" s="85" t="s">
        <v>272</v>
      </c>
      <c r="D138" s="86" t="str">
        <f t="shared" si="3"/>
        <v/>
      </c>
      <c r="E138" s="89">
        <f>IF(Options!$D$24 = 1, MAX(F138, G138),
IF(Options!$D$25 = 1, AVERAGE(F138,G138),
IF(Options!$D$26 = 1, IFERROR(GEOMEAN(F138, G138), MAX(F138, G138)))))</f>
        <v>6.6267942583732102</v>
      </c>
      <c r="F138" s="89" cm="1">
        <f t="array" ref="F138">IF(Options!$D$18=1, IFERROR(MAX(IF($I$199:$R$199=1,(I138:R138),"")),
     MAX(IF($I$199:$R$199=2,(I138:R138),""))),
IF(Options!$D$19=1, IFERROR(AVERAGE(IF($I$199:$R$199=1,(I138:R138),"")),
     AVERAGE(IF($I$199:$R$199=2,(I138:R138),""))),
IF(Options!$D$20=1, IFERROR(GEOMEAN(IF($I$199:$R$199=1,(I138:R138)+0.0001,"")),
     GEOMEAN(IF($I$199:$R$199=2,(I138:R138)+0.0001,""))))))</f>
        <v>6.6267942583732102</v>
      </c>
      <c r="G138" s="89" cm="1">
        <f t="array" ref="G138">IF(Options!$D$18=1, IFERROR(MAX(IF($I$200:$R$200=1,(I138:R138),"")),
     MAX(IF($I$200:$R$200=2,(I138:R138),""))),
IF(Options!$D$19=1, IFERROR(AVERAGE(IF($I$200:$R$200=1,(I138:R138),"")),
     AVERAGE(IF($I$200:$R$200=2,(I138:R138),""))),
IF(Options!$D$20=1, IFERROR(GEOMEAN(IF($I$200:$R$200=1,(I138:R138)+0.0001,"")),
     GEOMEAN(IF($I$200:$R$200=2,(I138:R138)+0.0001,""))))))</f>
        <v>0</v>
      </c>
      <c r="H138" s="142" t="s">
        <v>272</v>
      </c>
      <c r="I138" s="89">
        <v>6.6267942583732102</v>
      </c>
      <c r="J138" s="89" t="s">
        <v>473</v>
      </c>
      <c r="K138" s="184">
        <v>5</v>
      </c>
      <c r="L138" s="186" t="s">
        <v>473</v>
      </c>
      <c r="M138" s="186"/>
      <c r="N138" s="186"/>
      <c r="O138" s="154"/>
      <c r="P138" s="154"/>
      <c r="Q138" s="154"/>
      <c r="R138" s="153"/>
      <c r="S138" s="153"/>
      <c r="T138" s="190"/>
      <c r="U138" s="190"/>
      <c r="V138" s="190"/>
      <c r="W138" s="190"/>
      <c r="X138" s="190"/>
      <c r="Y138" s="190"/>
      <c r="Z138" s="190"/>
      <c r="AA138" s="190"/>
      <c r="AB138" s="36"/>
    </row>
    <row r="139" spans="1:28" x14ac:dyDescent="0.2">
      <c r="A139" s="86">
        <v>134</v>
      </c>
      <c r="B139" s="85" t="s">
        <v>273</v>
      </c>
      <c r="C139" s="85" t="s">
        <v>274</v>
      </c>
      <c r="D139" s="86" t="str">
        <f t="shared" si="3"/>
        <v/>
      </c>
      <c r="E139" s="89">
        <f>IF(Options!$D$24 = 1, MAX(F139, G139),
IF(Options!$D$25 = 1, AVERAGE(F139,G139),
IF(Options!$D$26 = 1, IFERROR(GEOMEAN(F139, G139), MAX(F139, G139)))))</f>
        <v>5.0956937799043098</v>
      </c>
      <c r="F139" s="89" cm="1">
        <f t="array" ref="F139">IF(Options!$D$18=1, IFERROR(MAX(IF($I$199:$R$199=1,(I139:R139),"")),
     MAX(IF($I$199:$R$199=2,(I139:R139),""))),
IF(Options!$D$19=1, IFERROR(AVERAGE(IF($I$199:$R$199=1,(I139:R139),"")),
     AVERAGE(IF($I$199:$R$199=2,(I139:R139),""))),
IF(Options!$D$20=1, IFERROR(GEOMEAN(IF($I$199:$R$199=1,(I139:R139)+0.0001,"")),
     GEOMEAN(IF($I$199:$R$199=2,(I139:R139)+0.0001,""))))))</f>
        <v>5.0956937799043098</v>
      </c>
      <c r="G139" s="89" cm="1">
        <f t="array" ref="G139">IF(Options!$D$18=1, IFERROR(MAX(IF($I$200:$R$200=1,(I139:R139),"")),
     MAX(IF($I$200:$R$200=2,(I139:R139),""))),
IF(Options!$D$19=1, IFERROR(AVERAGE(IF($I$200:$R$200=1,(I139:R139),"")),
     AVERAGE(IF($I$200:$R$200=2,(I139:R139),""))),
IF(Options!$D$20=1, IFERROR(GEOMEAN(IF($I$200:$R$200=1,(I139:R139)+0.0001,"")),
     GEOMEAN(IF($I$200:$R$200=2,(I139:R139)+0.0001,""))))))</f>
        <v>0</v>
      </c>
      <c r="H139" s="142" t="s">
        <v>274</v>
      </c>
      <c r="I139" s="89">
        <v>5.0956937799043098</v>
      </c>
      <c r="J139" s="89" t="s">
        <v>473</v>
      </c>
      <c r="K139" s="184" t="s">
        <v>473</v>
      </c>
      <c r="L139" s="186" t="s">
        <v>473</v>
      </c>
      <c r="M139" s="186"/>
      <c r="N139" s="186"/>
      <c r="O139" s="154"/>
      <c r="P139" s="154"/>
      <c r="Q139" s="154"/>
      <c r="R139" s="153"/>
      <c r="S139" s="153"/>
      <c r="T139" s="190"/>
      <c r="U139" s="190"/>
      <c r="V139" s="190"/>
      <c r="W139" s="190"/>
      <c r="X139" s="190"/>
      <c r="Y139" s="190"/>
      <c r="Z139" s="190"/>
      <c r="AA139" s="190"/>
      <c r="AB139" s="36"/>
    </row>
    <row r="140" spans="1:28" x14ac:dyDescent="0.2">
      <c r="A140" s="86">
        <v>135</v>
      </c>
      <c r="B140" s="85" t="s">
        <v>275</v>
      </c>
      <c r="C140" s="85" t="s">
        <v>276</v>
      </c>
      <c r="D140" s="86" t="str">
        <f t="shared" si="3"/>
        <v/>
      </c>
      <c r="E140" s="89">
        <f>IF(Options!$D$24 = 1, MAX(F140, G140),
IF(Options!$D$25 = 1, AVERAGE(F140,G140),
IF(Options!$D$26 = 1, IFERROR(GEOMEAN(F140, G140), MAX(F140, G140)))))</f>
        <v>6.6507177033492804</v>
      </c>
      <c r="F140" s="89" cm="1">
        <f t="array" ref="F140">IF(Options!$D$18=1, IFERROR(MAX(IF($I$199:$R$199=1,(I140:R140),"")),
     MAX(IF($I$199:$R$199=2,(I140:R140),""))),
IF(Options!$D$19=1, IFERROR(AVERAGE(IF($I$199:$R$199=1,(I140:R140),"")),
     AVERAGE(IF($I$199:$R$199=2,(I140:R140),""))),
IF(Options!$D$20=1, IFERROR(GEOMEAN(IF($I$199:$R$199=1,(I140:R140)+0.0001,"")),
     GEOMEAN(IF($I$199:$R$199=2,(I140:R140)+0.0001,""))))))</f>
        <v>6.6507177033492804</v>
      </c>
      <c r="G140" s="89" cm="1">
        <f t="array" ref="G140">IF(Options!$D$18=1, IFERROR(MAX(IF($I$200:$R$200=1,(I140:R140),"")),
     MAX(IF($I$200:$R$200=2,(I140:R140),""))),
IF(Options!$D$19=1, IFERROR(AVERAGE(IF($I$200:$R$200=1,(I140:R140),"")),
     AVERAGE(IF($I$200:$R$200=2,(I140:R140),""))),
IF(Options!$D$20=1, IFERROR(GEOMEAN(IF($I$200:$R$200=1,(I140:R140)+0.0001,"")),
     GEOMEAN(IF($I$200:$R$200=2,(I140:R140)+0.0001,""))))))</f>
        <v>0</v>
      </c>
      <c r="H140" s="142" t="s">
        <v>276</v>
      </c>
      <c r="I140" s="89">
        <v>6.6507177033492804</v>
      </c>
      <c r="J140" s="89" t="s">
        <v>473</v>
      </c>
      <c r="K140" s="184">
        <v>1</v>
      </c>
      <c r="L140" s="186" t="s">
        <v>473</v>
      </c>
      <c r="M140" s="186"/>
      <c r="N140" s="186"/>
      <c r="O140" s="154"/>
      <c r="P140" s="154"/>
      <c r="Q140" s="154"/>
      <c r="R140" s="153"/>
      <c r="S140" s="153"/>
      <c r="T140" s="190"/>
      <c r="U140" s="190"/>
      <c r="V140" s="190"/>
      <c r="W140" s="190"/>
      <c r="X140" s="190"/>
      <c r="Y140" s="190"/>
      <c r="Z140" s="190"/>
      <c r="AA140" s="190"/>
      <c r="AB140" s="36"/>
    </row>
    <row r="141" spans="1:28" x14ac:dyDescent="0.2">
      <c r="A141" s="86">
        <v>136</v>
      </c>
      <c r="B141" s="85" t="s">
        <v>277</v>
      </c>
      <c r="C141" s="85" t="s">
        <v>278</v>
      </c>
      <c r="D141" s="86" t="str">
        <f t="shared" si="3"/>
        <v/>
      </c>
      <c r="E141" s="89">
        <f>IF(Options!$D$24 = 1, MAX(F141, G141),
IF(Options!$D$25 = 1, AVERAGE(F141,G141),
IF(Options!$D$26 = 1, IFERROR(GEOMEAN(F141, G141), MAX(F141, G141)))))</f>
        <v>7.2009569377990399</v>
      </c>
      <c r="F141" s="89" cm="1">
        <f t="array" ref="F141">IF(Options!$D$18=1, IFERROR(MAX(IF($I$199:$R$199=1,(I141:R141),"")),
     MAX(IF($I$199:$R$199=2,(I141:R141),""))),
IF(Options!$D$19=1, IFERROR(AVERAGE(IF($I$199:$R$199=1,(I141:R141),"")),
     AVERAGE(IF($I$199:$R$199=2,(I141:R141),""))),
IF(Options!$D$20=1, IFERROR(GEOMEAN(IF($I$199:$R$199=1,(I141:R141)+0.0001,"")),
     GEOMEAN(IF($I$199:$R$199=2,(I141:R141)+0.0001,""))))))</f>
        <v>7.2009569377990399</v>
      </c>
      <c r="G141" s="89" cm="1">
        <f t="array" ref="G141">IF(Options!$D$18=1, IFERROR(MAX(IF($I$200:$R$200=1,(I141:R141),"")),
     MAX(IF($I$200:$R$200=2,(I141:R141),""))),
IF(Options!$D$19=1, IFERROR(AVERAGE(IF($I$200:$R$200=1,(I141:R141),"")),
     AVERAGE(IF($I$200:$R$200=2,(I141:R141),""))),
IF(Options!$D$20=1, IFERROR(GEOMEAN(IF($I$200:$R$200=1,(I141:R141)+0.0001,"")),
     GEOMEAN(IF($I$200:$R$200=2,(I141:R141)+0.0001,""))))))</f>
        <v>0</v>
      </c>
      <c r="H141" s="142" t="s">
        <v>278</v>
      </c>
      <c r="I141" s="89">
        <v>7.2009569377990399</v>
      </c>
      <c r="J141" s="89" t="s">
        <v>473</v>
      </c>
      <c r="K141" s="184">
        <v>3</v>
      </c>
      <c r="L141" s="186" t="s">
        <v>473</v>
      </c>
      <c r="M141" s="186"/>
      <c r="N141" s="186"/>
      <c r="O141" s="154"/>
      <c r="P141" s="154"/>
      <c r="Q141" s="154"/>
      <c r="R141" s="153"/>
      <c r="S141" s="153"/>
      <c r="T141" s="190"/>
      <c r="U141" s="190"/>
      <c r="V141" s="190"/>
      <c r="W141" s="190"/>
      <c r="X141" s="190"/>
      <c r="Y141" s="190"/>
      <c r="Z141" s="190"/>
      <c r="AA141" s="190"/>
      <c r="AB141" s="36"/>
    </row>
    <row r="142" spans="1:28" x14ac:dyDescent="0.2">
      <c r="A142" s="86">
        <v>137</v>
      </c>
      <c r="B142" s="85" t="s">
        <v>279</v>
      </c>
      <c r="C142" s="85" t="s">
        <v>280</v>
      </c>
      <c r="D142" s="86" t="str">
        <f t="shared" si="3"/>
        <v/>
      </c>
      <c r="E142" s="89">
        <f>IF(Options!$D$24 = 1, MAX(F142, G142),
IF(Options!$D$25 = 1, AVERAGE(F142,G142),
IF(Options!$D$26 = 1, IFERROR(GEOMEAN(F142, G142), MAX(F142, G142)))))</f>
        <v>0</v>
      </c>
      <c r="F142" s="89" cm="1">
        <f t="array" ref="F142">IF(Options!$D$18=1, IFERROR(MAX(IF($I$199:$R$199=1,(I142:R142),"")),
     MAX(IF($I$199:$R$199=2,(I142:R142),""))),
IF(Options!$D$19=1, IFERROR(AVERAGE(IF($I$199:$R$199=1,(I142:R142),"")),
     AVERAGE(IF($I$199:$R$199=2,(I142:R142),""))),
IF(Options!$D$20=1, IFERROR(GEOMEAN(IF($I$199:$R$199=1,(I142:R142)+0.0001,"")),
     GEOMEAN(IF($I$199:$R$199=2,(I142:R142)+0.0001,""))))))</f>
        <v>0</v>
      </c>
      <c r="G142" s="89" cm="1">
        <f t="array" ref="G142">IF(Options!$D$18=1, IFERROR(MAX(IF($I$200:$R$200=1,(I142:R142),"")),
     MAX(IF($I$200:$R$200=2,(I142:R142),""))),
IF(Options!$D$19=1, IFERROR(AVERAGE(IF($I$200:$R$200=1,(I142:R142),"")),
     AVERAGE(IF($I$200:$R$200=2,(I142:R142),""))),
IF(Options!$D$20=1, IFERROR(GEOMEAN(IF($I$200:$R$200=1,(I142:R142)+0.0001,"")),
     GEOMEAN(IF($I$200:$R$200=2,(I142:R142)+0.0001,""))))))</f>
        <v>0</v>
      </c>
      <c r="H142" s="142" t="s">
        <v>280</v>
      </c>
      <c r="I142" s="89" t="s">
        <v>473</v>
      </c>
      <c r="J142" s="89" t="s">
        <v>473</v>
      </c>
      <c r="K142" s="184" t="s">
        <v>473</v>
      </c>
      <c r="L142" s="186" t="s">
        <v>473</v>
      </c>
      <c r="M142" s="186"/>
      <c r="N142" s="186"/>
      <c r="O142" s="154"/>
      <c r="P142" s="154"/>
      <c r="Q142" s="154"/>
      <c r="R142" s="153"/>
      <c r="S142" s="153"/>
      <c r="T142" s="190"/>
      <c r="U142" s="190"/>
      <c r="V142" s="190"/>
      <c r="W142" s="190"/>
      <c r="X142" s="190"/>
      <c r="Y142" s="190"/>
      <c r="Z142" s="190"/>
      <c r="AA142" s="190"/>
      <c r="AB142" s="36"/>
    </row>
    <row r="143" spans="1:28" x14ac:dyDescent="0.2">
      <c r="A143" s="86">
        <v>138</v>
      </c>
      <c r="B143" s="85" t="s">
        <v>281</v>
      </c>
      <c r="C143" s="85" t="s">
        <v>282</v>
      </c>
      <c r="D143" s="86" t="str">
        <f t="shared" si="3"/>
        <v/>
      </c>
      <c r="E143" s="89">
        <f>IF(Options!$D$24 = 1, MAX(F143, G143),
IF(Options!$D$25 = 1, AVERAGE(F143,G143),
IF(Options!$D$26 = 1, IFERROR(GEOMEAN(F143, G143), MAX(F143, G143)))))</f>
        <v>10</v>
      </c>
      <c r="F143" s="89" cm="1">
        <f t="array" ref="F143">IF(Options!$D$18=1, IFERROR(MAX(IF($I$199:$R$199=1,(I143:R143),"")),
     MAX(IF($I$199:$R$199=2,(I143:R143),""))),
IF(Options!$D$19=1, IFERROR(AVERAGE(IF($I$199:$R$199=1,(I143:R143),"")),
     AVERAGE(IF($I$199:$R$199=2,(I143:R143),""))),
IF(Options!$D$20=1, IFERROR(GEOMEAN(IF($I$199:$R$199=1,(I143:R143)+0.0001,"")),
     GEOMEAN(IF($I$199:$R$199=2,(I143:R143)+0.0001,""))))))</f>
        <v>10</v>
      </c>
      <c r="G143" s="89" cm="1">
        <f t="array" ref="G143">IF(Options!$D$18=1, IFERROR(MAX(IF($I$200:$R$200=1,(I143:R143),"")),
     MAX(IF($I$200:$R$200=2,(I143:R143),""))),
IF(Options!$D$19=1, IFERROR(AVERAGE(IF($I$200:$R$200=1,(I143:R143),"")),
     AVERAGE(IF($I$200:$R$200=2,(I143:R143),""))),
IF(Options!$D$20=1, IFERROR(GEOMEAN(IF($I$200:$R$200=1,(I143:R143)+0.0001,"")),
     GEOMEAN(IF($I$200:$R$200=2,(I143:R143)+0.0001,""))))))</f>
        <v>0</v>
      </c>
      <c r="H143" s="142" t="s">
        <v>282</v>
      </c>
      <c r="I143" s="89">
        <v>10</v>
      </c>
      <c r="J143" s="89" t="s">
        <v>473</v>
      </c>
      <c r="K143" s="184" t="s">
        <v>473</v>
      </c>
      <c r="L143" s="186" t="s">
        <v>473</v>
      </c>
      <c r="M143" s="186"/>
      <c r="N143" s="186"/>
      <c r="O143" s="154"/>
      <c r="P143" s="154"/>
      <c r="Q143" s="154"/>
      <c r="R143" s="153"/>
      <c r="S143" s="153"/>
      <c r="T143" s="190"/>
      <c r="U143" s="190"/>
      <c r="V143" s="190"/>
      <c r="W143" s="190"/>
      <c r="X143" s="190"/>
      <c r="Y143" s="190"/>
      <c r="Z143" s="190"/>
      <c r="AA143" s="190"/>
      <c r="AB143" s="36"/>
    </row>
    <row r="144" spans="1:28" x14ac:dyDescent="0.2">
      <c r="A144" s="86">
        <v>139</v>
      </c>
      <c r="B144" s="85" t="s">
        <v>283</v>
      </c>
      <c r="C144" s="85" t="s">
        <v>284</v>
      </c>
      <c r="D144" s="86" t="str">
        <f t="shared" si="3"/>
        <v/>
      </c>
      <c r="E144" s="89">
        <f>IF(Options!$D$24 = 1, MAX(F144, G144),
IF(Options!$D$25 = 1, AVERAGE(F144,G144),
IF(Options!$D$26 = 1, IFERROR(GEOMEAN(F144, G144), MAX(F144, G144)))))</f>
        <v>0.78947368421052599</v>
      </c>
      <c r="F144" s="89" cm="1">
        <f t="array" ref="F144">IF(Options!$D$18=1, IFERROR(MAX(IF($I$199:$R$199=1,(I144:R144),"")),
     MAX(IF($I$199:$R$199=2,(I144:R144),""))),
IF(Options!$D$19=1, IFERROR(AVERAGE(IF($I$199:$R$199=1,(I144:R144),"")),
     AVERAGE(IF($I$199:$R$199=2,(I144:R144),""))),
IF(Options!$D$20=1, IFERROR(GEOMEAN(IF($I$199:$R$199=1,(I144:R144)+0.0001,"")),
     GEOMEAN(IF($I$199:$R$199=2,(I144:R144)+0.0001,""))))))</f>
        <v>0.78947368421052599</v>
      </c>
      <c r="G144" s="89" cm="1">
        <f t="array" ref="G144">IF(Options!$D$18=1, IFERROR(MAX(IF($I$200:$R$200=1,(I144:R144),"")),
     MAX(IF($I$200:$R$200=2,(I144:R144),""))),
IF(Options!$D$19=1, IFERROR(AVERAGE(IF($I$200:$R$200=1,(I144:R144),"")),
     AVERAGE(IF($I$200:$R$200=2,(I144:R144),""))),
IF(Options!$D$20=1, IFERROR(GEOMEAN(IF($I$200:$R$200=1,(I144:R144)+0.0001,"")),
     GEOMEAN(IF($I$200:$R$200=2,(I144:R144)+0.0001,""))))))</f>
        <v>0</v>
      </c>
      <c r="H144" s="142" t="s">
        <v>284</v>
      </c>
      <c r="I144" s="89">
        <v>0.78947368421052599</v>
      </c>
      <c r="J144" s="89" t="s">
        <v>473</v>
      </c>
      <c r="K144" s="184">
        <v>5</v>
      </c>
      <c r="L144" s="186" t="s">
        <v>473</v>
      </c>
      <c r="M144" s="186"/>
      <c r="N144" s="186"/>
      <c r="O144" s="154"/>
      <c r="P144" s="154"/>
      <c r="Q144" s="154"/>
      <c r="R144" s="153"/>
      <c r="S144" s="153"/>
      <c r="T144" s="190"/>
      <c r="U144" s="190"/>
      <c r="V144" s="190"/>
      <c r="W144" s="190"/>
      <c r="X144" s="190"/>
      <c r="Y144" s="190"/>
      <c r="Z144" s="190"/>
      <c r="AA144" s="190"/>
      <c r="AB144" s="36"/>
    </row>
    <row r="145" spans="1:28" x14ac:dyDescent="0.2">
      <c r="A145" s="86">
        <v>140</v>
      </c>
      <c r="B145" s="85" t="s">
        <v>285</v>
      </c>
      <c r="C145" s="85" t="s">
        <v>286</v>
      </c>
      <c r="D145" s="86" t="str">
        <f t="shared" si="3"/>
        <v/>
      </c>
      <c r="E145" s="89">
        <f>IF(Options!$D$24 = 1, MAX(F145, G145),
IF(Options!$D$25 = 1, AVERAGE(F145,G145),
IF(Options!$D$26 = 1, IFERROR(GEOMEAN(F145, G145), MAX(F145, G145)))))</f>
        <v>8.6363636363636402</v>
      </c>
      <c r="F145" s="89" cm="1">
        <f t="array" ref="F145">IF(Options!$D$18=1, IFERROR(MAX(IF($I$199:$R$199=1,(I145:R145),"")),
     MAX(IF($I$199:$R$199=2,(I145:R145),""))),
IF(Options!$D$19=1, IFERROR(AVERAGE(IF($I$199:$R$199=1,(I145:R145),"")),
     AVERAGE(IF($I$199:$R$199=2,(I145:R145),""))),
IF(Options!$D$20=1, IFERROR(GEOMEAN(IF($I$199:$R$199=1,(I145:R145)+0.0001,"")),
     GEOMEAN(IF($I$199:$R$199=2,(I145:R145)+0.0001,""))))))</f>
        <v>8.6363636363636402</v>
      </c>
      <c r="G145" s="89" cm="1">
        <f t="array" ref="G145">IF(Options!$D$18=1, IFERROR(MAX(IF($I$200:$R$200=1,(I145:R145),"")),
     MAX(IF($I$200:$R$200=2,(I145:R145),""))),
IF(Options!$D$19=1, IFERROR(AVERAGE(IF($I$200:$R$200=1,(I145:R145),"")),
     AVERAGE(IF($I$200:$R$200=2,(I145:R145),""))),
IF(Options!$D$20=1, IFERROR(GEOMEAN(IF($I$200:$R$200=1,(I145:R145)+0.0001,"")),
     GEOMEAN(IF($I$200:$R$200=2,(I145:R145)+0.0001,""))))))</f>
        <v>0</v>
      </c>
      <c r="H145" s="142" t="s">
        <v>286</v>
      </c>
      <c r="I145" s="89">
        <v>8.6363636363636402</v>
      </c>
      <c r="J145" s="89" t="s">
        <v>473</v>
      </c>
      <c r="K145" s="184" t="s">
        <v>473</v>
      </c>
      <c r="L145" s="186" t="s">
        <v>473</v>
      </c>
      <c r="M145" s="186"/>
      <c r="N145" s="186"/>
      <c r="O145" s="154"/>
      <c r="P145" s="154"/>
      <c r="Q145" s="154"/>
      <c r="R145" s="153"/>
      <c r="S145" s="153"/>
      <c r="T145" s="190"/>
      <c r="U145" s="190"/>
      <c r="V145" s="190"/>
      <c r="W145" s="190"/>
      <c r="X145" s="190"/>
      <c r="Y145" s="190"/>
      <c r="Z145" s="190"/>
      <c r="AA145" s="190"/>
      <c r="AB145" s="36"/>
    </row>
    <row r="146" spans="1:28" x14ac:dyDescent="0.2">
      <c r="A146" s="86">
        <v>141</v>
      </c>
      <c r="B146" s="85" t="s">
        <v>287</v>
      </c>
      <c r="C146" s="85" t="s">
        <v>288</v>
      </c>
      <c r="D146" s="86" t="str">
        <f t="shared" si="3"/>
        <v/>
      </c>
      <c r="E146" s="89">
        <f>IF(Options!$D$24 = 1, MAX(F146, G146),
IF(Options!$D$25 = 1, AVERAGE(F146,G146),
IF(Options!$D$26 = 1, IFERROR(GEOMEAN(F146, G146), MAX(F146, G146)))))</f>
        <v>0</v>
      </c>
      <c r="F146" s="89" cm="1">
        <f t="array" ref="F146">IF(Options!$D$18=1, IFERROR(MAX(IF($I$199:$R$199=1,(I146:R146),"")),
     MAX(IF($I$199:$R$199=2,(I146:R146),""))),
IF(Options!$D$19=1, IFERROR(AVERAGE(IF($I$199:$R$199=1,(I146:R146),"")),
     AVERAGE(IF($I$199:$R$199=2,(I146:R146),""))),
IF(Options!$D$20=1, IFERROR(GEOMEAN(IF($I$199:$R$199=1,(I146:R146)+0.0001,"")),
     GEOMEAN(IF($I$199:$R$199=2,(I146:R146)+0.0001,""))))))</f>
        <v>0</v>
      </c>
      <c r="G146" s="89" cm="1">
        <f t="array" ref="G146">IF(Options!$D$18=1, IFERROR(MAX(IF($I$200:$R$200=1,(I146:R146),"")),
     MAX(IF($I$200:$R$200=2,(I146:R146),""))),
IF(Options!$D$19=1, IFERROR(AVERAGE(IF($I$200:$R$200=1,(I146:R146),"")),
     AVERAGE(IF($I$200:$R$200=2,(I146:R146),""))),
IF(Options!$D$20=1, IFERROR(GEOMEAN(IF($I$200:$R$200=1,(I146:R146)+0.0001,"")),
     GEOMEAN(IF($I$200:$R$200=2,(I146:R146)+0.0001,""))))))</f>
        <v>0</v>
      </c>
      <c r="H146" s="142" t="s">
        <v>288</v>
      </c>
      <c r="I146" s="89">
        <v>0</v>
      </c>
      <c r="J146" s="89" t="s">
        <v>473</v>
      </c>
      <c r="K146" s="184">
        <v>3</v>
      </c>
      <c r="L146" s="186" t="s">
        <v>473</v>
      </c>
      <c r="M146" s="186"/>
      <c r="N146" s="186"/>
      <c r="O146" s="154"/>
      <c r="P146" s="154"/>
      <c r="Q146" s="154"/>
      <c r="R146" s="153"/>
      <c r="S146" s="153"/>
      <c r="T146" s="190"/>
      <c r="U146" s="190"/>
      <c r="V146" s="190"/>
      <c r="W146" s="190"/>
      <c r="X146" s="190"/>
      <c r="Y146" s="190"/>
      <c r="Z146" s="190"/>
      <c r="AA146" s="190"/>
      <c r="AB146" s="36"/>
    </row>
    <row r="147" spans="1:28" x14ac:dyDescent="0.2">
      <c r="A147" s="86">
        <v>142</v>
      </c>
      <c r="B147" s="85" t="s">
        <v>289</v>
      </c>
      <c r="C147" s="85" t="s">
        <v>290</v>
      </c>
      <c r="D147" s="86" t="str">
        <f t="shared" si="3"/>
        <v/>
      </c>
      <c r="E147" s="89">
        <f>IF(Options!$D$24 = 1, MAX(F147, G147),
IF(Options!$D$25 = 1, AVERAGE(F147,G147),
IF(Options!$D$26 = 1, IFERROR(GEOMEAN(F147, G147), MAX(F147, G147)))))</f>
        <v>5.2870813397129197</v>
      </c>
      <c r="F147" s="89" cm="1">
        <f t="array" ref="F147">IF(Options!$D$18=1, IFERROR(MAX(IF($I$199:$R$199=1,(I147:R147),"")),
     MAX(IF($I$199:$R$199=2,(I147:R147),""))),
IF(Options!$D$19=1, IFERROR(AVERAGE(IF($I$199:$R$199=1,(I147:R147),"")),
     AVERAGE(IF($I$199:$R$199=2,(I147:R147),""))),
IF(Options!$D$20=1, IFERROR(GEOMEAN(IF($I$199:$R$199=1,(I147:R147)+0.0001,"")),
     GEOMEAN(IF($I$199:$R$199=2,(I147:R147)+0.0001,""))))))</f>
        <v>5.2870813397129197</v>
      </c>
      <c r="G147" s="89" cm="1">
        <f t="array" ref="G147">IF(Options!$D$18=1, IFERROR(MAX(IF($I$200:$R$200=1,(I147:R147),"")),
     MAX(IF($I$200:$R$200=2,(I147:R147),""))),
IF(Options!$D$19=1, IFERROR(AVERAGE(IF($I$200:$R$200=1,(I147:R147),"")),
     AVERAGE(IF($I$200:$R$200=2,(I147:R147),""))),
IF(Options!$D$20=1, IFERROR(GEOMEAN(IF($I$200:$R$200=1,(I147:R147)+0.0001,"")),
     GEOMEAN(IF($I$200:$R$200=2,(I147:R147)+0.0001,""))))))</f>
        <v>0</v>
      </c>
      <c r="H147" s="142" t="s">
        <v>290</v>
      </c>
      <c r="I147" s="89">
        <v>5.2870813397129197</v>
      </c>
      <c r="J147" s="89" t="s">
        <v>473</v>
      </c>
      <c r="K147" s="184">
        <v>1</v>
      </c>
      <c r="L147" s="186" t="s">
        <v>473</v>
      </c>
      <c r="M147" s="186"/>
      <c r="N147" s="186"/>
      <c r="O147" s="154"/>
      <c r="P147" s="154"/>
      <c r="Q147" s="154"/>
      <c r="R147" s="153"/>
      <c r="S147" s="153"/>
      <c r="T147" s="190"/>
      <c r="U147" s="190"/>
      <c r="V147" s="190"/>
      <c r="W147" s="190"/>
      <c r="X147" s="190"/>
      <c r="Y147" s="190"/>
      <c r="Z147" s="190"/>
      <c r="AA147" s="190"/>
      <c r="AB147" s="36"/>
    </row>
    <row r="148" spans="1:28" x14ac:dyDescent="0.2">
      <c r="A148" s="86">
        <v>143</v>
      </c>
      <c r="B148" s="85" t="s">
        <v>291</v>
      </c>
      <c r="C148" s="85" t="s">
        <v>292</v>
      </c>
      <c r="D148" s="86" t="str">
        <f t="shared" si="3"/>
        <v/>
      </c>
      <c r="E148" s="89">
        <f>IF(Options!$D$24 = 1, MAX(F148, G148),
IF(Options!$D$25 = 1, AVERAGE(F148,G148),
IF(Options!$D$26 = 1, IFERROR(GEOMEAN(F148, G148), MAX(F148, G148)))))</f>
        <v>0</v>
      </c>
      <c r="F148" s="89" cm="1">
        <f t="array" ref="F148">IF(Options!$D$18=1, IFERROR(MAX(IF($I$199:$R$199=1,(I148:R148),"")),
     MAX(IF($I$199:$R$199=2,(I148:R148),""))),
IF(Options!$D$19=1, IFERROR(AVERAGE(IF($I$199:$R$199=1,(I148:R148),"")),
     AVERAGE(IF($I$199:$R$199=2,(I148:R148),""))),
IF(Options!$D$20=1, IFERROR(GEOMEAN(IF($I$199:$R$199=1,(I148:R148)+0.0001,"")),
     GEOMEAN(IF($I$199:$R$199=2,(I148:R148)+0.0001,""))))))</f>
        <v>0</v>
      </c>
      <c r="G148" s="89" cm="1">
        <f t="array" ref="G148">IF(Options!$D$18=1, IFERROR(MAX(IF($I$200:$R$200=1,(I148:R148),"")),
     MAX(IF($I$200:$R$200=2,(I148:R148),""))),
IF(Options!$D$19=1, IFERROR(AVERAGE(IF($I$200:$R$200=1,(I148:R148),"")),
     AVERAGE(IF($I$200:$R$200=2,(I148:R148),""))),
IF(Options!$D$20=1, IFERROR(GEOMEAN(IF($I$200:$R$200=1,(I148:R148)+0.0001,"")),
     GEOMEAN(IF($I$200:$R$200=2,(I148:R148)+0.0001,""))))))</f>
        <v>0</v>
      </c>
      <c r="H148" s="142" t="s">
        <v>292</v>
      </c>
      <c r="I148" s="89">
        <v>0</v>
      </c>
      <c r="J148" s="89" t="s">
        <v>473</v>
      </c>
      <c r="K148" s="184">
        <v>1</v>
      </c>
      <c r="L148" s="186" t="s">
        <v>473</v>
      </c>
      <c r="M148" s="186"/>
      <c r="N148" s="186"/>
      <c r="O148" s="154"/>
      <c r="P148" s="154"/>
      <c r="Q148" s="154"/>
      <c r="R148" s="153"/>
      <c r="S148" s="153"/>
      <c r="T148" s="190"/>
      <c r="U148" s="190"/>
      <c r="V148" s="190"/>
      <c r="W148" s="190"/>
      <c r="X148" s="190"/>
      <c r="Y148" s="190"/>
      <c r="Z148" s="190"/>
      <c r="AA148" s="190"/>
      <c r="AB148" s="36"/>
    </row>
    <row r="149" spans="1:28" x14ac:dyDescent="0.2">
      <c r="A149" s="86">
        <v>144</v>
      </c>
      <c r="B149" s="85" t="s">
        <v>293</v>
      </c>
      <c r="C149" s="85" t="s">
        <v>294</v>
      </c>
      <c r="D149" s="86" t="str">
        <f t="shared" si="3"/>
        <v/>
      </c>
      <c r="E149" s="89">
        <f>IF(Options!$D$24 = 1, MAX(F149, G149),
IF(Options!$D$25 = 1, AVERAGE(F149,G149),
IF(Options!$D$26 = 1, IFERROR(GEOMEAN(F149, G149), MAX(F149, G149)))))</f>
        <v>2.4641148325358899</v>
      </c>
      <c r="F149" s="89" cm="1">
        <f t="array" ref="F149">IF(Options!$D$18=1, IFERROR(MAX(IF($I$199:$R$199=1,(I149:R149),"")),
     MAX(IF($I$199:$R$199=2,(I149:R149),""))),
IF(Options!$D$19=1, IFERROR(AVERAGE(IF($I$199:$R$199=1,(I149:R149),"")),
     AVERAGE(IF($I$199:$R$199=2,(I149:R149),""))),
IF(Options!$D$20=1, IFERROR(GEOMEAN(IF($I$199:$R$199=1,(I149:R149)+0.0001,"")),
     GEOMEAN(IF($I$199:$R$199=2,(I149:R149)+0.0001,""))))))</f>
        <v>2.4641148325358899</v>
      </c>
      <c r="G149" s="89" cm="1">
        <f t="array" ref="G149">IF(Options!$D$18=1, IFERROR(MAX(IF($I$200:$R$200=1,(I149:R149),"")),
     MAX(IF($I$200:$R$200=2,(I149:R149),""))),
IF(Options!$D$19=1, IFERROR(AVERAGE(IF($I$200:$R$200=1,(I149:R149),"")),
     AVERAGE(IF($I$200:$R$200=2,(I149:R149),""))),
IF(Options!$D$20=1, IFERROR(GEOMEAN(IF($I$200:$R$200=1,(I149:R149)+0.0001,"")),
     GEOMEAN(IF($I$200:$R$200=2,(I149:R149)+0.0001,""))))))</f>
        <v>0</v>
      </c>
      <c r="H149" s="142" t="s">
        <v>294</v>
      </c>
      <c r="I149" s="89">
        <v>2.4641148325358899</v>
      </c>
      <c r="J149" s="89" t="s">
        <v>473</v>
      </c>
      <c r="K149" s="184">
        <v>3</v>
      </c>
      <c r="L149" s="186" t="s">
        <v>473</v>
      </c>
      <c r="M149" s="186"/>
      <c r="N149" s="186"/>
      <c r="O149" s="154"/>
      <c r="P149" s="154"/>
      <c r="Q149" s="154"/>
      <c r="R149" s="153"/>
      <c r="S149" s="153"/>
      <c r="T149" s="190"/>
      <c r="U149" s="190"/>
      <c r="V149" s="190"/>
      <c r="W149" s="190"/>
      <c r="X149" s="190"/>
      <c r="Y149" s="190"/>
      <c r="Z149" s="190"/>
      <c r="AA149" s="190"/>
      <c r="AB149" s="36"/>
    </row>
    <row r="150" spans="1:28" x14ac:dyDescent="0.2">
      <c r="A150" s="86">
        <v>145</v>
      </c>
      <c r="B150" s="85" t="s">
        <v>295</v>
      </c>
      <c r="C150" s="85" t="s">
        <v>296</v>
      </c>
      <c r="D150" s="86" t="str">
        <f t="shared" si="3"/>
        <v/>
      </c>
      <c r="E150" s="89">
        <f>IF(Options!$D$24 = 1, MAX(F150, G150),
IF(Options!$D$25 = 1, AVERAGE(F150,G150),
IF(Options!$D$26 = 1, IFERROR(GEOMEAN(F150, G150), MAX(F150, G150)))))</f>
        <v>2.5837320574162699</v>
      </c>
      <c r="F150" s="89" cm="1">
        <f t="array" ref="F150">IF(Options!$D$18=1, IFERROR(MAX(IF($I$199:$R$199=1,(I150:R150),"")),
     MAX(IF($I$199:$R$199=2,(I150:R150),""))),
IF(Options!$D$19=1, IFERROR(AVERAGE(IF($I$199:$R$199=1,(I150:R150),"")),
     AVERAGE(IF($I$199:$R$199=2,(I150:R150),""))),
IF(Options!$D$20=1, IFERROR(GEOMEAN(IF($I$199:$R$199=1,(I150:R150)+0.0001,"")),
     GEOMEAN(IF($I$199:$R$199=2,(I150:R150)+0.0001,""))))))</f>
        <v>2.5837320574162699</v>
      </c>
      <c r="G150" s="89" cm="1">
        <f t="array" ref="G150">IF(Options!$D$18=1, IFERROR(MAX(IF($I$200:$R$200=1,(I150:R150),"")),
     MAX(IF($I$200:$R$200=2,(I150:R150),""))),
IF(Options!$D$19=1, IFERROR(AVERAGE(IF($I$200:$R$200=1,(I150:R150),"")),
     AVERAGE(IF($I$200:$R$200=2,(I150:R150),""))),
IF(Options!$D$20=1, IFERROR(GEOMEAN(IF($I$200:$R$200=1,(I150:R150)+0.0001,"")),
     GEOMEAN(IF($I$200:$R$200=2,(I150:R150)+0.0001,""))))))</f>
        <v>0</v>
      </c>
      <c r="H150" s="142" t="s">
        <v>296</v>
      </c>
      <c r="I150" s="89">
        <v>2.5837320574162699</v>
      </c>
      <c r="J150" s="89" t="s">
        <v>473</v>
      </c>
      <c r="K150" s="184">
        <v>3</v>
      </c>
      <c r="L150" s="186" t="s">
        <v>473</v>
      </c>
      <c r="M150" s="186"/>
      <c r="N150" s="186"/>
      <c r="O150" s="154"/>
      <c r="P150" s="154"/>
      <c r="Q150" s="154"/>
      <c r="R150" s="153"/>
      <c r="S150" s="153"/>
      <c r="T150" s="190"/>
      <c r="U150" s="190"/>
      <c r="V150" s="190"/>
      <c r="W150" s="190"/>
      <c r="X150" s="190"/>
      <c r="Y150" s="190"/>
      <c r="Z150" s="190"/>
      <c r="AA150" s="190"/>
      <c r="AB150" s="36"/>
    </row>
    <row r="151" spans="1:28" x14ac:dyDescent="0.2">
      <c r="A151" s="86">
        <v>146</v>
      </c>
      <c r="B151" s="85" t="s">
        <v>297</v>
      </c>
      <c r="C151" s="85" t="s">
        <v>298</v>
      </c>
      <c r="D151" s="86" t="str">
        <f t="shared" si="3"/>
        <v/>
      </c>
      <c r="E151" s="89">
        <f>IF(Options!$D$24 = 1, MAX(F151, G151),
IF(Options!$D$25 = 1, AVERAGE(F151,G151),
IF(Options!$D$26 = 1, IFERROR(GEOMEAN(F151, G151), MAX(F151, G151)))))</f>
        <v>9.0669856459330198</v>
      </c>
      <c r="F151" s="89" cm="1">
        <f t="array" ref="F151">IF(Options!$D$18=1, IFERROR(MAX(IF($I$199:$R$199=1,(I151:R151),"")),
     MAX(IF($I$199:$R$199=2,(I151:R151),""))),
IF(Options!$D$19=1, IFERROR(AVERAGE(IF($I$199:$R$199=1,(I151:R151),"")),
     AVERAGE(IF($I$199:$R$199=2,(I151:R151),""))),
IF(Options!$D$20=1, IFERROR(GEOMEAN(IF($I$199:$R$199=1,(I151:R151)+0.0001,"")),
     GEOMEAN(IF($I$199:$R$199=2,(I151:R151)+0.0001,""))))))</f>
        <v>9.0669856459330198</v>
      </c>
      <c r="G151" s="89" cm="1">
        <f t="array" ref="G151">IF(Options!$D$18=1, IFERROR(MAX(IF($I$200:$R$200=1,(I151:R151),"")),
     MAX(IF($I$200:$R$200=2,(I151:R151),""))),
IF(Options!$D$19=1, IFERROR(AVERAGE(IF($I$200:$R$200=1,(I151:R151),"")),
     AVERAGE(IF($I$200:$R$200=2,(I151:R151),""))),
IF(Options!$D$20=1, IFERROR(GEOMEAN(IF($I$200:$R$200=1,(I151:R151)+0.0001,"")),
     GEOMEAN(IF($I$200:$R$200=2,(I151:R151)+0.0001,""))))))</f>
        <v>0</v>
      </c>
      <c r="H151" s="142" t="s">
        <v>298</v>
      </c>
      <c r="I151" s="89">
        <v>9.0669856459330198</v>
      </c>
      <c r="J151" s="89" t="s">
        <v>473</v>
      </c>
      <c r="K151" s="184">
        <v>5</v>
      </c>
      <c r="L151" s="186" t="s">
        <v>473</v>
      </c>
      <c r="M151" s="186"/>
      <c r="N151" s="186"/>
      <c r="O151" s="154"/>
      <c r="P151" s="154"/>
      <c r="Q151" s="154"/>
      <c r="R151" s="153"/>
      <c r="S151" s="153"/>
      <c r="T151" s="190"/>
      <c r="U151" s="190"/>
      <c r="V151" s="190"/>
      <c r="W151" s="190"/>
      <c r="X151" s="190"/>
      <c r="Y151" s="190"/>
      <c r="Z151" s="190"/>
      <c r="AA151" s="190"/>
      <c r="AB151" s="36"/>
    </row>
    <row r="152" spans="1:28" x14ac:dyDescent="0.2">
      <c r="A152" s="86">
        <v>147</v>
      </c>
      <c r="B152" s="85" t="s">
        <v>299</v>
      </c>
      <c r="C152" s="85" t="s">
        <v>300</v>
      </c>
      <c r="D152" s="86" t="str">
        <f t="shared" si="3"/>
        <v/>
      </c>
      <c r="E152" s="89">
        <f>IF(Options!$D$24 = 1, MAX(F152, G152),
IF(Options!$D$25 = 1, AVERAGE(F152,G152),
IF(Options!$D$26 = 1, IFERROR(GEOMEAN(F152, G152), MAX(F152, G152)))))</f>
        <v>2.39234449760766</v>
      </c>
      <c r="F152" s="89" cm="1">
        <f t="array" ref="F152">IF(Options!$D$18=1, IFERROR(MAX(IF($I$199:$R$199=1,(I152:R152),"")),
     MAX(IF($I$199:$R$199=2,(I152:R152),""))),
IF(Options!$D$19=1, IFERROR(AVERAGE(IF($I$199:$R$199=1,(I152:R152),"")),
     AVERAGE(IF($I$199:$R$199=2,(I152:R152),""))),
IF(Options!$D$20=1, IFERROR(GEOMEAN(IF($I$199:$R$199=1,(I152:R152)+0.0001,"")),
     GEOMEAN(IF($I$199:$R$199=2,(I152:R152)+0.0001,""))))))</f>
        <v>2.39234449760766</v>
      </c>
      <c r="G152" s="89" cm="1">
        <f t="array" ref="G152">IF(Options!$D$18=1, IFERROR(MAX(IF($I$200:$R$200=1,(I152:R152),"")),
     MAX(IF($I$200:$R$200=2,(I152:R152),""))),
IF(Options!$D$19=1, IFERROR(AVERAGE(IF($I$200:$R$200=1,(I152:R152),"")),
     AVERAGE(IF($I$200:$R$200=2,(I152:R152),""))),
IF(Options!$D$20=1, IFERROR(GEOMEAN(IF($I$200:$R$200=1,(I152:R152)+0.0001,"")),
     GEOMEAN(IF($I$200:$R$200=2,(I152:R152)+0.0001,""))))))</f>
        <v>0</v>
      </c>
      <c r="H152" s="142" t="s">
        <v>300</v>
      </c>
      <c r="I152" s="89">
        <v>2.39234449760766</v>
      </c>
      <c r="J152" s="89" t="s">
        <v>473</v>
      </c>
      <c r="K152" s="184">
        <v>5</v>
      </c>
      <c r="L152" s="186" t="s">
        <v>473</v>
      </c>
      <c r="M152" s="186"/>
      <c r="N152" s="186"/>
      <c r="O152" s="154"/>
      <c r="P152" s="154"/>
      <c r="Q152" s="154"/>
      <c r="R152" s="153"/>
      <c r="S152" s="153"/>
      <c r="T152" s="190"/>
      <c r="U152" s="190"/>
      <c r="V152" s="190"/>
      <c r="W152" s="190"/>
      <c r="X152" s="190"/>
      <c r="Y152" s="190"/>
      <c r="Z152" s="190"/>
      <c r="AA152" s="190"/>
      <c r="AB152" s="36"/>
    </row>
    <row r="153" spans="1:28" x14ac:dyDescent="0.2">
      <c r="A153" s="86">
        <v>148</v>
      </c>
      <c r="B153" s="85" t="s">
        <v>301</v>
      </c>
      <c r="C153" s="85" t="s">
        <v>302</v>
      </c>
      <c r="D153" s="86" t="str">
        <f t="shared" si="3"/>
        <v/>
      </c>
      <c r="E153" s="89">
        <f>IF(Options!$D$24 = 1, MAX(F153, G153),
IF(Options!$D$25 = 1, AVERAGE(F153,G153),
IF(Options!$D$26 = 1, IFERROR(GEOMEAN(F153, G153), MAX(F153, G153)))))</f>
        <v>10</v>
      </c>
      <c r="F153" s="89" cm="1">
        <f t="array" ref="F153">IF(Options!$D$18=1, IFERROR(MAX(IF($I$199:$R$199=1,(I153:R153),"")),
     MAX(IF($I$199:$R$199=2,(I153:R153),""))),
IF(Options!$D$19=1, IFERROR(AVERAGE(IF($I$199:$R$199=1,(I153:R153),"")),
     AVERAGE(IF($I$199:$R$199=2,(I153:R153),""))),
IF(Options!$D$20=1, IFERROR(GEOMEAN(IF($I$199:$R$199=1,(I153:R153)+0.0001,"")),
     GEOMEAN(IF($I$199:$R$199=2,(I153:R153)+0.0001,""))))))</f>
        <v>10</v>
      </c>
      <c r="G153" s="89" cm="1">
        <f t="array" ref="G153">IF(Options!$D$18=1, IFERROR(MAX(IF($I$200:$R$200=1,(I153:R153),"")),
     MAX(IF($I$200:$R$200=2,(I153:R153),""))),
IF(Options!$D$19=1, IFERROR(AVERAGE(IF($I$200:$R$200=1,(I153:R153),"")),
     AVERAGE(IF($I$200:$R$200=2,(I153:R153),""))),
IF(Options!$D$20=1, IFERROR(GEOMEAN(IF($I$200:$R$200=1,(I153:R153)+0.0001,"")),
     GEOMEAN(IF($I$200:$R$200=2,(I153:R153)+0.0001,""))))))</f>
        <v>10</v>
      </c>
      <c r="H153" s="142" t="s">
        <v>302</v>
      </c>
      <c r="I153" s="89">
        <v>10</v>
      </c>
      <c r="J153" s="89">
        <v>10</v>
      </c>
      <c r="K153" s="184" t="s">
        <v>473</v>
      </c>
      <c r="L153" s="186">
        <v>10</v>
      </c>
      <c r="M153" s="186"/>
      <c r="N153" s="186"/>
      <c r="O153" s="154"/>
      <c r="P153" s="154"/>
      <c r="Q153" s="154"/>
      <c r="R153" s="153"/>
      <c r="S153" s="153"/>
      <c r="T153" s="190"/>
      <c r="U153" s="190"/>
      <c r="V153" s="190"/>
      <c r="W153" s="190"/>
      <c r="X153" s="190"/>
      <c r="Y153" s="190"/>
      <c r="Z153" s="190"/>
      <c r="AA153" s="190"/>
      <c r="AB153" s="36"/>
    </row>
    <row r="154" spans="1:28" x14ac:dyDescent="0.2">
      <c r="A154" s="86">
        <v>149</v>
      </c>
      <c r="B154" s="85" t="s">
        <v>303</v>
      </c>
      <c r="C154" s="85" t="s">
        <v>304</v>
      </c>
      <c r="D154" s="86" t="str">
        <f t="shared" si="3"/>
        <v/>
      </c>
      <c r="E154" s="89">
        <f>IF(Options!$D$24 = 1, MAX(F154, G154),
IF(Options!$D$25 = 1, AVERAGE(F154,G154),
IF(Options!$D$26 = 1, IFERROR(GEOMEAN(F154, G154), MAX(F154, G154)))))</f>
        <v>7.3923444976076604</v>
      </c>
      <c r="F154" s="89" cm="1">
        <f t="array" ref="F154">IF(Options!$D$18=1, IFERROR(MAX(IF($I$199:$R$199=1,(I154:R154),"")),
     MAX(IF($I$199:$R$199=2,(I154:R154),""))),
IF(Options!$D$19=1, IFERROR(AVERAGE(IF($I$199:$R$199=1,(I154:R154),"")),
     AVERAGE(IF($I$199:$R$199=2,(I154:R154),""))),
IF(Options!$D$20=1, IFERROR(GEOMEAN(IF($I$199:$R$199=1,(I154:R154)+0.0001,"")),
     GEOMEAN(IF($I$199:$R$199=2,(I154:R154)+0.0001,""))))))</f>
        <v>7.3923444976076604</v>
      </c>
      <c r="G154" s="89" cm="1">
        <f t="array" ref="G154">IF(Options!$D$18=1, IFERROR(MAX(IF($I$200:$R$200=1,(I154:R154),"")),
     MAX(IF($I$200:$R$200=2,(I154:R154),""))),
IF(Options!$D$19=1, IFERROR(AVERAGE(IF($I$200:$R$200=1,(I154:R154),"")),
     AVERAGE(IF($I$200:$R$200=2,(I154:R154),""))),
IF(Options!$D$20=1, IFERROR(GEOMEAN(IF($I$200:$R$200=1,(I154:R154)+0.0001,"")),
     GEOMEAN(IF($I$200:$R$200=2,(I154:R154)+0.0001,""))))))</f>
        <v>0</v>
      </c>
      <c r="H154" s="142" t="s">
        <v>304</v>
      </c>
      <c r="I154" s="89">
        <v>7.3923444976076604</v>
      </c>
      <c r="J154" s="89" t="s">
        <v>473</v>
      </c>
      <c r="K154" s="184">
        <v>1</v>
      </c>
      <c r="L154" s="186" t="s">
        <v>473</v>
      </c>
      <c r="M154" s="186"/>
      <c r="N154" s="186"/>
      <c r="O154" s="154"/>
      <c r="P154" s="154"/>
      <c r="Q154" s="154"/>
      <c r="R154" s="153"/>
      <c r="S154" s="153"/>
      <c r="T154" s="190"/>
      <c r="U154" s="190"/>
      <c r="V154" s="190"/>
      <c r="W154" s="190"/>
      <c r="X154" s="190"/>
      <c r="Y154" s="190"/>
      <c r="Z154" s="190"/>
      <c r="AA154" s="190"/>
      <c r="AB154" s="36"/>
    </row>
    <row r="155" spans="1:28" x14ac:dyDescent="0.2">
      <c r="A155" s="86">
        <v>150</v>
      </c>
      <c r="B155" s="85" t="s">
        <v>305</v>
      </c>
      <c r="C155" s="85" t="s">
        <v>306</v>
      </c>
      <c r="D155" s="86" t="str">
        <f t="shared" si="3"/>
        <v/>
      </c>
      <c r="E155" s="89">
        <f>IF(Options!$D$24 = 1, MAX(F155, G155),
IF(Options!$D$25 = 1, AVERAGE(F155,G155),
IF(Options!$D$26 = 1, IFERROR(GEOMEAN(F155, G155), MAX(F155, G155)))))</f>
        <v>0</v>
      </c>
      <c r="F155" s="89" cm="1">
        <f t="array" ref="F155">IF(Options!$D$18=1, IFERROR(MAX(IF($I$199:$R$199=1,(I155:R155),"")),
     MAX(IF($I$199:$R$199=2,(I155:R155),""))),
IF(Options!$D$19=1, IFERROR(AVERAGE(IF($I$199:$R$199=1,(I155:R155),"")),
     AVERAGE(IF($I$199:$R$199=2,(I155:R155),""))),
IF(Options!$D$20=1, IFERROR(GEOMEAN(IF($I$199:$R$199=1,(I155:R155)+0.0001,"")),
     GEOMEAN(IF($I$199:$R$199=2,(I155:R155)+0.0001,""))))))</f>
        <v>0</v>
      </c>
      <c r="G155" s="89" cm="1">
        <f t="array" ref="G155">IF(Options!$D$18=1, IFERROR(MAX(IF($I$200:$R$200=1,(I155:R155),"")),
     MAX(IF($I$200:$R$200=2,(I155:R155),""))),
IF(Options!$D$19=1, IFERROR(AVERAGE(IF($I$200:$R$200=1,(I155:R155),"")),
     AVERAGE(IF($I$200:$R$200=2,(I155:R155),""))),
IF(Options!$D$20=1, IFERROR(GEOMEAN(IF($I$200:$R$200=1,(I155:R155)+0.0001,"")),
     GEOMEAN(IF($I$200:$R$200=2,(I155:R155)+0.0001,""))))))</f>
        <v>0</v>
      </c>
      <c r="H155" s="142" t="s">
        <v>306</v>
      </c>
      <c r="I155" s="89">
        <v>0</v>
      </c>
      <c r="J155" s="89" t="s">
        <v>473</v>
      </c>
      <c r="K155" s="184">
        <v>1</v>
      </c>
      <c r="L155" s="186" t="s">
        <v>473</v>
      </c>
      <c r="M155" s="186"/>
      <c r="N155" s="186"/>
      <c r="O155" s="154"/>
      <c r="P155" s="154"/>
      <c r="Q155" s="154"/>
      <c r="R155" s="153"/>
      <c r="S155" s="153"/>
      <c r="T155" s="190"/>
      <c r="U155" s="190"/>
      <c r="V155" s="190"/>
      <c r="W155" s="190"/>
      <c r="X155" s="190"/>
      <c r="Y155" s="190"/>
      <c r="Z155" s="190"/>
      <c r="AA155" s="190"/>
      <c r="AB155" s="36"/>
    </row>
    <row r="156" spans="1:28" x14ac:dyDescent="0.2">
      <c r="A156" s="86">
        <v>151</v>
      </c>
      <c r="B156" s="85" t="s">
        <v>307</v>
      </c>
      <c r="C156" s="85" t="s">
        <v>308</v>
      </c>
      <c r="D156" s="86" t="str">
        <f t="shared" si="3"/>
        <v/>
      </c>
      <c r="E156" s="89">
        <f>IF(Options!$D$24 = 1, MAX(F156, G156),
IF(Options!$D$25 = 1, AVERAGE(F156,G156),
IF(Options!$D$26 = 1, IFERROR(GEOMEAN(F156, G156), MAX(F156, G156)))))</f>
        <v>9.1387559808612497</v>
      </c>
      <c r="F156" s="89" cm="1">
        <f t="array" ref="F156">IF(Options!$D$18=1, IFERROR(MAX(IF($I$199:$R$199=1,(I156:R156),"")),
     MAX(IF($I$199:$R$199=2,(I156:R156),""))),
IF(Options!$D$19=1, IFERROR(AVERAGE(IF($I$199:$R$199=1,(I156:R156),"")),
     AVERAGE(IF($I$199:$R$199=2,(I156:R156),""))),
IF(Options!$D$20=1, IFERROR(GEOMEAN(IF($I$199:$R$199=1,(I156:R156)+0.0001,"")),
     GEOMEAN(IF($I$199:$R$199=2,(I156:R156)+0.0001,""))))))</f>
        <v>9.1387559808612497</v>
      </c>
      <c r="G156" s="89" cm="1">
        <f t="array" ref="G156">IF(Options!$D$18=1, IFERROR(MAX(IF($I$200:$R$200=1,(I156:R156),"")),
     MAX(IF($I$200:$R$200=2,(I156:R156),""))),
IF(Options!$D$19=1, IFERROR(AVERAGE(IF($I$200:$R$200=1,(I156:R156),"")),
     AVERAGE(IF($I$200:$R$200=2,(I156:R156),""))),
IF(Options!$D$20=1, IFERROR(GEOMEAN(IF($I$200:$R$200=1,(I156:R156)+0.0001,"")),
     GEOMEAN(IF($I$200:$R$200=2,(I156:R156)+0.0001,""))))))</f>
        <v>0</v>
      </c>
      <c r="H156" s="142" t="s">
        <v>308</v>
      </c>
      <c r="I156" s="89">
        <v>9.1387559808612497</v>
      </c>
      <c r="J156" s="89" t="s">
        <v>473</v>
      </c>
      <c r="K156" s="184" t="s">
        <v>473</v>
      </c>
      <c r="L156" s="186" t="s">
        <v>473</v>
      </c>
      <c r="M156" s="186"/>
      <c r="N156" s="186"/>
      <c r="O156" s="154"/>
      <c r="P156" s="154"/>
      <c r="Q156" s="154"/>
      <c r="R156" s="153"/>
      <c r="S156" s="153"/>
      <c r="T156" s="190"/>
      <c r="U156" s="190"/>
      <c r="V156" s="190"/>
      <c r="W156" s="190"/>
      <c r="X156" s="190"/>
      <c r="Y156" s="190"/>
      <c r="Z156" s="190"/>
      <c r="AA156" s="190"/>
      <c r="AB156" s="36"/>
    </row>
    <row r="157" spans="1:28" x14ac:dyDescent="0.2">
      <c r="A157" s="86">
        <v>152</v>
      </c>
      <c r="B157" s="85" t="s">
        <v>309</v>
      </c>
      <c r="C157" s="85" t="s">
        <v>310</v>
      </c>
      <c r="D157" s="86" t="str">
        <f t="shared" si="3"/>
        <v/>
      </c>
      <c r="E157" s="89">
        <f>IF(Options!$D$24 = 1, MAX(F157, G157),
IF(Options!$D$25 = 1, AVERAGE(F157,G157),
IF(Options!$D$26 = 1, IFERROR(GEOMEAN(F157, G157), MAX(F157, G157)))))</f>
        <v>9.8189349347874035</v>
      </c>
      <c r="F157" s="89" cm="1">
        <f t="array" ref="F157">IF(Options!$D$18=1, IFERROR(MAX(IF($I$199:$R$199=1,(I157:R157),"")),
     MAX(IF($I$199:$R$199=2,(I157:R157),""))),
IF(Options!$D$19=1, IFERROR(AVERAGE(IF($I$199:$R$199=1,(I157:R157),"")),
     AVERAGE(IF($I$199:$R$199=2,(I157:R157),""))),
IF(Options!$D$20=1, IFERROR(GEOMEAN(IF($I$199:$R$199=1,(I157:R157)+0.0001,"")),
     GEOMEAN(IF($I$199:$R$199=2,(I157:R157)+0.0001,""))))))</f>
        <v>9.6411483253588504</v>
      </c>
      <c r="G157" s="89" cm="1">
        <f t="array" ref="G157">IF(Options!$D$18=1, IFERROR(MAX(IF($I$200:$R$200=1,(I157:R157),"")),
     MAX(IF($I$200:$R$200=2,(I157:R157),""))),
IF(Options!$D$19=1, IFERROR(AVERAGE(IF($I$200:$R$200=1,(I157:R157),"")),
     AVERAGE(IF($I$200:$R$200=2,(I157:R157),""))),
IF(Options!$D$20=1, IFERROR(GEOMEAN(IF($I$200:$R$200=1,(I157:R157)+0.0001,"")),
     GEOMEAN(IF($I$200:$R$200=2,(I157:R157)+0.0001,""))))))</f>
        <v>10</v>
      </c>
      <c r="H157" s="142" t="s">
        <v>310</v>
      </c>
      <c r="I157" s="89">
        <v>9.6411483253588504</v>
      </c>
      <c r="J157" s="89" t="s">
        <v>473</v>
      </c>
      <c r="K157" s="184">
        <v>5</v>
      </c>
      <c r="L157" s="186">
        <v>10</v>
      </c>
      <c r="M157" s="186"/>
      <c r="N157" s="186"/>
      <c r="O157" s="154"/>
      <c r="P157" s="154"/>
      <c r="Q157" s="154"/>
      <c r="R157" s="153"/>
      <c r="S157" s="153"/>
      <c r="T157" s="190"/>
      <c r="U157" s="190"/>
      <c r="V157" s="190"/>
      <c r="W157" s="190"/>
      <c r="X157" s="190"/>
      <c r="Y157" s="190"/>
      <c r="Z157" s="190"/>
      <c r="AA157" s="190"/>
      <c r="AB157" s="36"/>
    </row>
    <row r="158" spans="1:28" x14ac:dyDescent="0.2">
      <c r="A158" s="86">
        <v>153</v>
      </c>
      <c r="B158" s="85" t="s">
        <v>311</v>
      </c>
      <c r="C158" s="85" t="s">
        <v>312</v>
      </c>
      <c r="D158" s="86" t="str">
        <f t="shared" si="3"/>
        <v/>
      </c>
      <c r="E158" s="89">
        <f>IF(Options!$D$24 = 1, MAX(F158, G158),
IF(Options!$D$25 = 1, AVERAGE(F158,G158),
IF(Options!$D$26 = 1, IFERROR(GEOMEAN(F158, G158), MAX(F158, G158)))))</f>
        <v>4.9760765550239201</v>
      </c>
      <c r="F158" s="89" cm="1">
        <f t="array" ref="F158">IF(Options!$D$18=1, IFERROR(MAX(IF($I$199:$R$199=1,(I158:R158),"")),
     MAX(IF($I$199:$R$199=2,(I158:R158),""))),
IF(Options!$D$19=1, IFERROR(AVERAGE(IF($I$199:$R$199=1,(I158:R158),"")),
     AVERAGE(IF($I$199:$R$199=2,(I158:R158),""))),
IF(Options!$D$20=1, IFERROR(GEOMEAN(IF($I$199:$R$199=1,(I158:R158)+0.0001,"")),
     GEOMEAN(IF($I$199:$R$199=2,(I158:R158)+0.0001,""))))))</f>
        <v>4.9760765550239201</v>
      </c>
      <c r="G158" s="89" cm="1">
        <f t="array" ref="G158">IF(Options!$D$18=1, IFERROR(MAX(IF($I$200:$R$200=1,(I158:R158),"")),
     MAX(IF($I$200:$R$200=2,(I158:R158),""))),
IF(Options!$D$19=1, IFERROR(AVERAGE(IF($I$200:$R$200=1,(I158:R158),"")),
     AVERAGE(IF($I$200:$R$200=2,(I158:R158),""))),
IF(Options!$D$20=1, IFERROR(GEOMEAN(IF($I$200:$R$200=1,(I158:R158)+0.0001,"")),
     GEOMEAN(IF($I$200:$R$200=2,(I158:R158)+0.0001,""))))))</f>
        <v>0</v>
      </c>
      <c r="H158" s="142" t="s">
        <v>312</v>
      </c>
      <c r="I158" s="89">
        <v>4.9760765550239201</v>
      </c>
      <c r="J158" s="89" t="s">
        <v>473</v>
      </c>
      <c r="K158" s="184">
        <v>3</v>
      </c>
      <c r="L158" s="186" t="s">
        <v>473</v>
      </c>
      <c r="M158" s="186"/>
      <c r="N158" s="186"/>
      <c r="O158" s="154"/>
      <c r="P158" s="154"/>
      <c r="Q158" s="154"/>
      <c r="R158" s="153"/>
      <c r="S158" s="153"/>
      <c r="T158" s="190"/>
      <c r="U158" s="190"/>
      <c r="V158" s="190"/>
      <c r="W158" s="190"/>
      <c r="X158" s="190"/>
      <c r="Y158" s="190"/>
      <c r="Z158" s="190"/>
      <c r="AA158" s="190"/>
      <c r="AB158" s="36"/>
    </row>
    <row r="159" spans="1:28" x14ac:dyDescent="0.2">
      <c r="A159" s="86">
        <v>154</v>
      </c>
      <c r="B159" s="85" t="s">
        <v>313</v>
      </c>
      <c r="C159" s="85" t="s">
        <v>314</v>
      </c>
      <c r="D159" s="86" t="str">
        <f t="shared" si="3"/>
        <v/>
      </c>
      <c r="E159" s="89">
        <f>IF(Options!$D$24 = 1, MAX(F159, G159),
IF(Options!$D$25 = 1, AVERAGE(F159,G159),
IF(Options!$D$26 = 1, IFERROR(GEOMEAN(F159, G159), MAX(F159, G159)))))</f>
        <v>10</v>
      </c>
      <c r="F159" s="89" cm="1">
        <f t="array" ref="F159">IF(Options!$D$18=1, IFERROR(MAX(IF($I$199:$R$199=1,(I159:R159),"")),
     MAX(IF($I$199:$R$199=2,(I159:R159),""))),
IF(Options!$D$19=1, IFERROR(AVERAGE(IF($I$199:$R$199=1,(I159:R159),"")),
     AVERAGE(IF($I$199:$R$199=2,(I159:R159),""))),
IF(Options!$D$20=1, IFERROR(GEOMEAN(IF($I$199:$R$199=1,(I159:R159)+0.0001,"")),
     GEOMEAN(IF($I$199:$R$199=2,(I159:R159)+0.0001,""))))))</f>
        <v>10</v>
      </c>
      <c r="G159" s="89" cm="1">
        <f t="array" ref="G159">IF(Options!$D$18=1, IFERROR(MAX(IF($I$200:$R$200=1,(I159:R159),"")),
     MAX(IF($I$200:$R$200=2,(I159:R159),""))),
IF(Options!$D$19=1, IFERROR(AVERAGE(IF($I$200:$R$200=1,(I159:R159),"")),
     AVERAGE(IF($I$200:$R$200=2,(I159:R159),""))),
IF(Options!$D$20=1, IFERROR(GEOMEAN(IF($I$200:$R$200=1,(I159:R159)+0.0001,"")),
     GEOMEAN(IF($I$200:$R$200=2,(I159:R159)+0.0001,""))))))</f>
        <v>10</v>
      </c>
      <c r="H159" s="142" t="s">
        <v>314</v>
      </c>
      <c r="I159" s="89">
        <v>10</v>
      </c>
      <c r="J159" s="89">
        <v>7</v>
      </c>
      <c r="K159" s="184">
        <v>5</v>
      </c>
      <c r="L159" s="186">
        <v>10</v>
      </c>
      <c r="M159" s="186"/>
      <c r="N159" s="186"/>
      <c r="O159" s="154"/>
      <c r="P159" s="154"/>
      <c r="Q159" s="154"/>
      <c r="R159" s="153"/>
      <c r="S159" s="153"/>
      <c r="T159" s="190"/>
      <c r="U159" s="190"/>
      <c r="V159" s="190"/>
      <c r="W159" s="190"/>
      <c r="X159" s="190"/>
      <c r="Y159" s="190"/>
      <c r="Z159" s="190"/>
      <c r="AA159" s="190"/>
      <c r="AB159" s="36"/>
    </row>
    <row r="160" spans="1:28" x14ac:dyDescent="0.2">
      <c r="A160" s="86">
        <v>155</v>
      </c>
      <c r="B160" s="85" t="s">
        <v>315</v>
      </c>
      <c r="C160" s="85" t="s">
        <v>316</v>
      </c>
      <c r="D160" s="86" t="str">
        <f t="shared" si="3"/>
        <v/>
      </c>
      <c r="E160" s="89">
        <f>IF(Options!$D$24 = 1, MAX(F160, G160),
IF(Options!$D$25 = 1, AVERAGE(F160,G160),
IF(Options!$D$26 = 1, IFERROR(GEOMEAN(F160, G160), MAX(F160, G160)))))</f>
        <v>3.8995215311004801</v>
      </c>
      <c r="F160" s="89" cm="1">
        <f t="array" ref="F160">IF(Options!$D$18=1, IFERROR(MAX(IF($I$199:$R$199=1,(I160:R160),"")),
     MAX(IF($I$199:$R$199=2,(I160:R160),""))),
IF(Options!$D$19=1, IFERROR(AVERAGE(IF($I$199:$R$199=1,(I160:R160),"")),
     AVERAGE(IF($I$199:$R$199=2,(I160:R160),""))),
IF(Options!$D$20=1, IFERROR(GEOMEAN(IF($I$199:$R$199=1,(I160:R160)+0.0001,"")),
     GEOMEAN(IF($I$199:$R$199=2,(I160:R160)+0.0001,""))))))</f>
        <v>3.8995215311004801</v>
      </c>
      <c r="G160" s="89" cm="1">
        <f t="array" ref="G160">IF(Options!$D$18=1, IFERROR(MAX(IF($I$200:$R$200=1,(I160:R160),"")),
     MAX(IF($I$200:$R$200=2,(I160:R160),""))),
IF(Options!$D$19=1, IFERROR(AVERAGE(IF($I$200:$R$200=1,(I160:R160),"")),
     AVERAGE(IF($I$200:$R$200=2,(I160:R160),""))),
IF(Options!$D$20=1, IFERROR(GEOMEAN(IF($I$200:$R$200=1,(I160:R160)+0.0001,"")),
     GEOMEAN(IF($I$200:$R$200=2,(I160:R160)+0.0001,""))))))</f>
        <v>0</v>
      </c>
      <c r="H160" s="142" t="s">
        <v>316</v>
      </c>
      <c r="I160" s="89">
        <v>3.8995215311004801</v>
      </c>
      <c r="J160" s="89" t="s">
        <v>473</v>
      </c>
      <c r="K160" s="184">
        <v>3</v>
      </c>
      <c r="L160" s="186" t="s">
        <v>473</v>
      </c>
      <c r="M160" s="186"/>
      <c r="N160" s="186"/>
      <c r="O160" s="154"/>
      <c r="P160" s="154"/>
      <c r="Q160" s="154"/>
      <c r="R160" s="153"/>
      <c r="S160" s="153"/>
      <c r="T160" s="190"/>
      <c r="U160" s="190"/>
      <c r="V160" s="190"/>
      <c r="W160" s="190"/>
      <c r="X160" s="190"/>
      <c r="Y160" s="190"/>
      <c r="Z160" s="190"/>
      <c r="AA160" s="190"/>
      <c r="AB160" s="36"/>
    </row>
    <row r="161" spans="1:28" x14ac:dyDescent="0.2">
      <c r="A161" s="86">
        <v>156</v>
      </c>
      <c r="B161" s="85" t="s">
        <v>317</v>
      </c>
      <c r="C161" s="85" t="s">
        <v>318</v>
      </c>
      <c r="D161" s="86" t="str">
        <f t="shared" si="3"/>
        <v/>
      </c>
      <c r="E161" s="89">
        <f>IF(Options!$D$24 = 1, MAX(F161, G161),
IF(Options!$D$25 = 1, AVERAGE(F161,G161),
IF(Options!$D$26 = 1, IFERROR(GEOMEAN(F161, G161), MAX(F161, G161)))))</f>
        <v>10</v>
      </c>
      <c r="F161" s="89" cm="1">
        <f t="array" ref="F161">IF(Options!$D$18=1, IFERROR(MAX(IF($I$199:$R$199=1,(I161:R161),"")),
     MAX(IF($I$199:$R$199=2,(I161:R161),""))),
IF(Options!$D$19=1, IFERROR(AVERAGE(IF($I$199:$R$199=1,(I161:R161),"")),
     AVERAGE(IF($I$199:$R$199=2,(I161:R161),""))),
IF(Options!$D$20=1, IFERROR(GEOMEAN(IF($I$199:$R$199=1,(I161:R161)+0.0001,"")),
     GEOMEAN(IF($I$199:$R$199=2,(I161:R161)+0.0001,""))))))</f>
        <v>10</v>
      </c>
      <c r="G161" s="89" cm="1">
        <f t="array" ref="G161">IF(Options!$D$18=1, IFERROR(MAX(IF($I$200:$R$200=1,(I161:R161),"")),
     MAX(IF($I$200:$R$200=2,(I161:R161),""))),
IF(Options!$D$19=1, IFERROR(AVERAGE(IF($I$200:$R$200=1,(I161:R161),"")),
     AVERAGE(IF($I$200:$R$200=2,(I161:R161),""))),
IF(Options!$D$20=1, IFERROR(GEOMEAN(IF($I$200:$R$200=1,(I161:R161)+0.0001,"")),
     GEOMEAN(IF($I$200:$R$200=2,(I161:R161)+0.0001,""))))))</f>
        <v>10</v>
      </c>
      <c r="H161" s="142" t="s">
        <v>318</v>
      </c>
      <c r="I161" s="89">
        <v>10</v>
      </c>
      <c r="J161" s="89">
        <v>9</v>
      </c>
      <c r="K161" s="184">
        <v>7</v>
      </c>
      <c r="L161" s="186">
        <v>10</v>
      </c>
      <c r="M161" s="186"/>
      <c r="N161" s="186"/>
      <c r="O161" s="154"/>
      <c r="P161" s="154"/>
      <c r="Q161" s="154"/>
      <c r="R161" s="153"/>
      <c r="S161" s="153"/>
      <c r="T161" s="190"/>
      <c r="U161" s="190"/>
      <c r="V161" s="190"/>
      <c r="W161" s="190"/>
      <c r="X161" s="190"/>
      <c r="Y161" s="190"/>
      <c r="Z161" s="190"/>
      <c r="AA161" s="190"/>
      <c r="AB161" s="36"/>
    </row>
    <row r="162" spans="1:28" x14ac:dyDescent="0.2">
      <c r="A162" s="86">
        <v>157</v>
      </c>
      <c r="B162" s="85" t="s">
        <v>319</v>
      </c>
      <c r="C162" s="85" t="s">
        <v>320</v>
      </c>
      <c r="D162" s="86" t="str">
        <f t="shared" si="3"/>
        <v/>
      </c>
      <c r="E162" s="89">
        <f>IF(Options!$D$24 = 1, MAX(F162, G162),
IF(Options!$D$25 = 1, AVERAGE(F162,G162),
IF(Options!$D$26 = 1, IFERROR(GEOMEAN(F162, G162), MAX(F162, G162)))))</f>
        <v>8.2057416267942607</v>
      </c>
      <c r="F162" s="89" cm="1">
        <f t="array" ref="F162">IF(Options!$D$18=1, IFERROR(MAX(IF($I$199:$R$199=1,(I162:R162),"")),
     MAX(IF($I$199:$R$199=2,(I162:R162),""))),
IF(Options!$D$19=1, IFERROR(AVERAGE(IF($I$199:$R$199=1,(I162:R162),"")),
     AVERAGE(IF($I$199:$R$199=2,(I162:R162),""))),
IF(Options!$D$20=1, IFERROR(GEOMEAN(IF($I$199:$R$199=1,(I162:R162)+0.0001,"")),
     GEOMEAN(IF($I$199:$R$199=2,(I162:R162)+0.0001,""))))))</f>
        <v>8.2057416267942607</v>
      </c>
      <c r="G162" s="89" cm="1">
        <f t="array" ref="G162">IF(Options!$D$18=1, IFERROR(MAX(IF($I$200:$R$200=1,(I162:R162),"")),
     MAX(IF($I$200:$R$200=2,(I162:R162),""))),
IF(Options!$D$19=1, IFERROR(AVERAGE(IF($I$200:$R$200=1,(I162:R162),"")),
     AVERAGE(IF($I$200:$R$200=2,(I162:R162),""))),
IF(Options!$D$20=1, IFERROR(GEOMEAN(IF($I$200:$R$200=1,(I162:R162)+0.0001,"")),
     GEOMEAN(IF($I$200:$R$200=2,(I162:R162)+0.0001,""))))))</f>
        <v>0</v>
      </c>
      <c r="H162" s="142" t="s">
        <v>320</v>
      </c>
      <c r="I162" s="89">
        <v>8.2057416267942607</v>
      </c>
      <c r="J162" s="89" t="s">
        <v>473</v>
      </c>
      <c r="K162" s="184" t="s">
        <v>473</v>
      </c>
      <c r="L162" s="186" t="s">
        <v>473</v>
      </c>
      <c r="M162" s="186"/>
      <c r="N162" s="186"/>
      <c r="O162" s="154"/>
      <c r="P162" s="154"/>
      <c r="Q162" s="154"/>
      <c r="R162" s="153"/>
      <c r="S162" s="153"/>
      <c r="T162" s="190"/>
      <c r="U162" s="190"/>
      <c r="V162" s="190"/>
      <c r="W162" s="190"/>
      <c r="X162" s="190"/>
      <c r="Y162" s="190"/>
      <c r="Z162" s="190"/>
      <c r="AA162" s="190"/>
      <c r="AB162" s="36"/>
    </row>
    <row r="163" spans="1:28" x14ac:dyDescent="0.2">
      <c r="A163" s="86">
        <v>158</v>
      </c>
      <c r="B163" s="85" t="s">
        <v>321</v>
      </c>
      <c r="C163" s="85" t="s">
        <v>322</v>
      </c>
      <c r="D163" s="86" t="str">
        <f t="shared" si="3"/>
        <v/>
      </c>
      <c r="E163" s="89">
        <f>IF(Options!$D$24 = 1, MAX(F163, G163),
IF(Options!$D$25 = 1, AVERAGE(F163,G163),
IF(Options!$D$26 = 1, IFERROR(GEOMEAN(F163, G163), MAX(F163, G163)))))</f>
        <v>5.5263157894736796</v>
      </c>
      <c r="F163" s="89" cm="1">
        <f t="array" ref="F163">IF(Options!$D$18=1, IFERROR(MAX(IF($I$199:$R$199=1,(I163:R163),"")),
     MAX(IF($I$199:$R$199=2,(I163:R163),""))),
IF(Options!$D$19=1, IFERROR(AVERAGE(IF($I$199:$R$199=1,(I163:R163),"")),
     AVERAGE(IF($I$199:$R$199=2,(I163:R163),""))),
IF(Options!$D$20=1, IFERROR(GEOMEAN(IF($I$199:$R$199=1,(I163:R163)+0.0001,"")),
     GEOMEAN(IF($I$199:$R$199=2,(I163:R163)+0.0001,""))))))</f>
        <v>5.5263157894736796</v>
      </c>
      <c r="G163" s="89" cm="1">
        <f t="array" ref="G163">IF(Options!$D$18=1, IFERROR(MAX(IF($I$200:$R$200=1,(I163:R163),"")),
     MAX(IF($I$200:$R$200=2,(I163:R163),""))),
IF(Options!$D$19=1, IFERROR(AVERAGE(IF($I$200:$R$200=1,(I163:R163),"")),
     AVERAGE(IF($I$200:$R$200=2,(I163:R163),""))),
IF(Options!$D$20=1, IFERROR(GEOMEAN(IF($I$200:$R$200=1,(I163:R163)+0.0001,"")),
     GEOMEAN(IF($I$200:$R$200=2,(I163:R163)+0.0001,""))))))</f>
        <v>0</v>
      </c>
      <c r="H163" s="142" t="s">
        <v>322</v>
      </c>
      <c r="I163" s="89">
        <v>5.5263157894736796</v>
      </c>
      <c r="J163" s="89" t="s">
        <v>473</v>
      </c>
      <c r="K163" s="184">
        <v>7</v>
      </c>
      <c r="L163" s="186" t="s">
        <v>473</v>
      </c>
      <c r="M163" s="186"/>
      <c r="N163" s="186"/>
      <c r="O163" s="154"/>
      <c r="P163" s="154"/>
      <c r="Q163" s="154"/>
      <c r="R163" s="153"/>
      <c r="S163" s="153"/>
      <c r="T163" s="190"/>
      <c r="U163" s="190"/>
      <c r="V163" s="190"/>
      <c r="W163" s="190"/>
      <c r="X163" s="190"/>
      <c r="Y163" s="190"/>
      <c r="Z163" s="190"/>
      <c r="AA163" s="190"/>
      <c r="AB163" s="36"/>
    </row>
    <row r="164" spans="1:28" x14ac:dyDescent="0.2">
      <c r="A164" s="86">
        <v>159</v>
      </c>
      <c r="B164" s="85" t="s">
        <v>323</v>
      </c>
      <c r="C164" s="85" t="s">
        <v>324</v>
      </c>
      <c r="D164" s="86" t="str">
        <f t="shared" si="3"/>
        <v/>
      </c>
      <c r="E164" s="89">
        <f>IF(Options!$D$24 = 1, MAX(F164, G164),
IF(Options!$D$25 = 1, AVERAGE(F164,G164),
IF(Options!$D$26 = 1, IFERROR(GEOMEAN(F164, G164), MAX(F164, G164)))))</f>
        <v>0.86124401913875603</v>
      </c>
      <c r="F164" s="89" cm="1">
        <f t="array" ref="F164">IF(Options!$D$18=1, IFERROR(MAX(IF($I$199:$R$199=1,(I164:R164),"")),
     MAX(IF($I$199:$R$199=2,(I164:R164),""))),
IF(Options!$D$19=1, IFERROR(AVERAGE(IF($I$199:$R$199=1,(I164:R164),"")),
     AVERAGE(IF($I$199:$R$199=2,(I164:R164),""))),
IF(Options!$D$20=1, IFERROR(GEOMEAN(IF($I$199:$R$199=1,(I164:R164)+0.0001,"")),
     GEOMEAN(IF($I$199:$R$199=2,(I164:R164)+0.0001,""))))))</f>
        <v>0.86124401913875603</v>
      </c>
      <c r="G164" s="89" cm="1">
        <f t="array" ref="G164">IF(Options!$D$18=1, IFERROR(MAX(IF($I$200:$R$200=1,(I164:R164),"")),
     MAX(IF($I$200:$R$200=2,(I164:R164),""))),
IF(Options!$D$19=1, IFERROR(AVERAGE(IF($I$200:$R$200=1,(I164:R164),"")),
     AVERAGE(IF($I$200:$R$200=2,(I164:R164),""))),
IF(Options!$D$20=1, IFERROR(GEOMEAN(IF($I$200:$R$200=1,(I164:R164)+0.0001,"")),
     GEOMEAN(IF($I$200:$R$200=2,(I164:R164)+0.0001,""))))))</f>
        <v>0</v>
      </c>
      <c r="H164" s="142" t="s">
        <v>324</v>
      </c>
      <c r="I164" s="89">
        <v>0.86124401913875603</v>
      </c>
      <c r="J164" s="89" t="s">
        <v>473</v>
      </c>
      <c r="K164" s="184">
        <v>3</v>
      </c>
      <c r="L164" s="186" t="s">
        <v>473</v>
      </c>
      <c r="M164" s="186"/>
      <c r="N164" s="186"/>
      <c r="O164" s="154"/>
      <c r="P164" s="154"/>
      <c r="Q164" s="154"/>
      <c r="R164" s="153"/>
      <c r="S164" s="153"/>
      <c r="T164" s="190"/>
      <c r="U164" s="190"/>
      <c r="V164" s="190"/>
      <c r="W164" s="190"/>
      <c r="X164" s="190"/>
      <c r="Y164" s="190"/>
      <c r="Z164" s="190"/>
      <c r="AA164" s="190"/>
      <c r="AB164" s="36"/>
    </row>
    <row r="165" spans="1:28" x14ac:dyDescent="0.2">
      <c r="A165" s="86">
        <v>160</v>
      </c>
      <c r="B165" s="85" t="s">
        <v>325</v>
      </c>
      <c r="C165" s="85" t="s">
        <v>326</v>
      </c>
      <c r="D165" s="86" t="str">
        <f t="shared" si="3"/>
        <v/>
      </c>
      <c r="E165" s="89">
        <f>IF(Options!$D$24 = 1, MAX(F165, G165),
IF(Options!$D$25 = 1, AVERAGE(F165,G165),
IF(Options!$D$26 = 1, IFERROR(GEOMEAN(F165, G165), MAX(F165, G165)))))</f>
        <v>0.21531100478469001</v>
      </c>
      <c r="F165" s="89" cm="1">
        <f t="array" ref="F165">IF(Options!$D$18=1, IFERROR(MAX(IF($I$199:$R$199=1,(I165:R165),"")),
     MAX(IF($I$199:$R$199=2,(I165:R165),""))),
IF(Options!$D$19=1, IFERROR(AVERAGE(IF($I$199:$R$199=1,(I165:R165),"")),
     AVERAGE(IF($I$199:$R$199=2,(I165:R165),""))),
IF(Options!$D$20=1, IFERROR(GEOMEAN(IF($I$199:$R$199=1,(I165:R165)+0.0001,"")),
     GEOMEAN(IF($I$199:$R$199=2,(I165:R165)+0.0001,""))))))</f>
        <v>0.21531100478469001</v>
      </c>
      <c r="G165" s="89" cm="1">
        <f t="array" ref="G165">IF(Options!$D$18=1, IFERROR(MAX(IF($I$200:$R$200=1,(I165:R165),"")),
     MAX(IF($I$200:$R$200=2,(I165:R165),""))),
IF(Options!$D$19=1, IFERROR(AVERAGE(IF($I$200:$R$200=1,(I165:R165),"")),
     AVERAGE(IF($I$200:$R$200=2,(I165:R165),""))),
IF(Options!$D$20=1, IFERROR(GEOMEAN(IF($I$200:$R$200=1,(I165:R165)+0.0001,"")),
     GEOMEAN(IF($I$200:$R$200=2,(I165:R165)+0.0001,""))))))</f>
        <v>0</v>
      </c>
      <c r="H165" s="142" t="s">
        <v>326</v>
      </c>
      <c r="I165" s="89">
        <v>0.21531100478469001</v>
      </c>
      <c r="J165" s="89" t="s">
        <v>473</v>
      </c>
      <c r="K165" s="184">
        <v>3</v>
      </c>
      <c r="L165" s="186" t="s">
        <v>473</v>
      </c>
      <c r="M165" s="186"/>
      <c r="N165" s="186"/>
      <c r="O165" s="154"/>
      <c r="P165" s="154"/>
      <c r="Q165" s="154"/>
      <c r="R165" s="153"/>
      <c r="S165" s="153"/>
      <c r="T165" s="190"/>
      <c r="U165" s="190"/>
      <c r="V165" s="190"/>
      <c r="W165" s="190"/>
      <c r="X165" s="190"/>
      <c r="Y165" s="190"/>
      <c r="Z165" s="190"/>
      <c r="AA165" s="190"/>
      <c r="AB165" s="36"/>
    </row>
    <row r="166" spans="1:28" x14ac:dyDescent="0.2">
      <c r="A166" s="86">
        <v>161</v>
      </c>
      <c r="B166" s="85" t="s">
        <v>327</v>
      </c>
      <c r="C166" s="85" t="s">
        <v>328</v>
      </c>
      <c r="D166" s="86" t="str">
        <f t="shared" si="3"/>
        <v/>
      </c>
      <c r="E166" s="89">
        <f>IF(Options!$D$24 = 1, MAX(F166, G166),
IF(Options!$D$25 = 1, AVERAGE(F166,G166),
IF(Options!$D$26 = 1, IFERROR(GEOMEAN(F166, G166), MAX(F166, G166)))))</f>
        <v>1.5550239234449701</v>
      </c>
      <c r="F166" s="89" cm="1">
        <f t="array" ref="F166">IF(Options!$D$18=1, IFERROR(MAX(IF($I$199:$R$199=1,(I166:R166),"")),
     MAX(IF($I$199:$R$199=2,(I166:R166),""))),
IF(Options!$D$19=1, IFERROR(AVERAGE(IF($I$199:$R$199=1,(I166:R166),"")),
     AVERAGE(IF($I$199:$R$199=2,(I166:R166),""))),
IF(Options!$D$20=1, IFERROR(GEOMEAN(IF($I$199:$R$199=1,(I166:R166)+0.0001,"")),
     GEOMEAN(IF($I$199:$R$199=2,(I166:R166)+0.0001,""))))))</f>
        <v>1.5550239234449701</v>
      </c>
      <c r="G166" s="89" cm="1">
        <f t="array" ref="G166">IF(Options!$D$18=1, IFERROR(MAX(IF($I$200:$R$200=1,(I166:R166),"")),
     MAX(IF($I$200:$R$200=2,(I166:R166),""))),
IF(Options!$D$19=1, IFERROR(AVERAGE(IF($I$200:$R$200=1,(I166:R166),"")),
     AVERAGE(IF($I$200:$R$200=2,(I166:R166),""))),
IF(Options!$D$20=1, IFERROR(GEOMEAN(IF($I$200:$R$200=1,(I166:R166)+0.0001,"")),
     GEOMEAN(IF($I$200:$R$200=2,(I166:R166)+0.0001,""))))))</f>
        <v>0</v>
      </c>
      <c r="H166" s="142" t="s">
        <v>328</v>
      </c>
      <c r="I166" s="89">
        <v>1.5550239234449701</v>
      </c>
      <c r="J166" s="89" t="s">
        <v>473</v>
      </c>
      <c r="K166" s="184">
        <v>3</v>
      </c>
      <c r="L166" s="186" t="s">
        <v>473</v>
      </c>
      <c r="M166" s="186"/>
      <c r="N166" s="186"/>
      <c r="O166" s="154"/>
      <c r="P166" s="154"/>
      <c r="Q166" s="154"/>
      <c r="R166" s="153"/>
      <c r="S166" s="153"/>
      <c r="T166" s="190"/>
      <c r="U166" s="190"/>
      <c r="V166" s="190"/>
      <c r="W166" s="190"/>
      <c r="X166" s="190"/>
      <c r="Y166" s="190"/>
      <c r="Z166" s="190"/>
      <c r="AA166" s="190"/>
      <c r="AB166" s="36"/>
    </row>
    <row r="167" spans="1:28" x14ac:dyDescent="0.2">
      <c r="A167" s="86">
        <v>162</v>
      </c>
      <c r="B167" s="85" t="s">
        <v>329</v>
      </c>
      <c r="C167" s="85" t="s">
        <v>330</v>
      </c>
      <c r="D167" s="86" t="str">
        <f t="shared" si="3"/>
        <v/>
      </c>
      <c r="E167" s="89">
        <f>IF(Options!$D$24 = 1, MAX(F167, G167),
IF(Options!$D$25 = 1, AVERAGE(F167,G167),
IF(Options!$D$26 = 1, IFERROR(GEOMEAN(F167, G167), MAX(F167, G167)))))</f>
        <v>7.9186602870813401</v>
      </c>
      <c r="F167" s="89" cm="1">
        <f t="array" ref="F167">IF(Options!$D$18=1, IFERROR(MAX(IF($I$199:$R$199=1,(I167:R167),"")),
     MAX(IF($I$199:$R$199=2,(I167:R167),""))),
IF(Options!$D$19=1, IFERROR(AVERAGE(IF($I$199:$R$199=1,(I167:R167),"")),
     AVERAGE(IF($I$199:$R$199=2,(I167:R167),""))),
IF(Options!$D$20=1, IFERROR(GEOMEAN(IF($I$199:$R$199=1,(I167:R167)+0.0001,"")),
     GEOMEAN(IF($I$199:$R$199=2,(I167:R167)+0.0001,""))))))</f>
        <v>7.9186602870813401</v>
      </c>
      <c r="G167" s="89" cm="1">
        <f t="array" ref="G167">IF(Options!$D$18=1, IFERROR(MAX(IF($I$200:$R$200=1,(I167:R167),"")),
     MAX(IF($I$200:$R$200=2,(I167:R167),""))),
IF(Options!$D$19=1, IFERROR(AVERAGE(IF($I$200:$R$200=1,(I167:R167),"")),
     AVERAGE(IF($I$200:$R$200=2,(I167:R167),""))),
IF(Options!$D$20=1, IFERROR(GEOMEAN(IF($I$200:$R$200=1,(I167:R167)+0.0001,"")),
     GEOMEAN(IF($I$200:$R$200=2,(I167:R167)+0.0001,""))))))</f>
        <v>0</v>
      </c>
      <c r="H167" s="142" t="s">
        <v>330</v>
      </c>
      <c r="I167" s="89">
        <v>7.9186602870813401</v>
      </c>
      <c r="J167" s="89" t="s">
        <v>473</v>
      </c>
      <c r="K167" s="184" t="s">
        <v>473</v>
      </c>
      <c r="L167" s="186" t="s">
        <v>473</v>
      </c>
      <c r="M167" s="186"/>
      <c r="N167" s="186"/>
      <c r="O167" s="154"/>
      <c r="P167" s="154"/>
      <c r="Q167" s="154"/>
      <c r="R167" s="153"/>
      <c r="S167" s="153"/>
      <c r="T167" s="190"/>
      <c r="U167" s="190"/>
      <c r="V167" s="190"/>
      <c r="W167" s="190"/>
      <c r="X167" s="190"/>
      <c r="Y167" s="190"/>
      <c r="Z167" s="190"/>
      <c r="AA167" s="190"/>
      <c r="AB167" s="36"/>
    </row>
    <row r="168" spans="1:28" x14ac:dyDescent="0.2">
      <c r="A168" s="86">
        <v>163</v>
      </c>
      <c r="B168" s="85" t="s">
        <v>331</v>
      </c>
      <c r="C168" s="85" t="s">
        <v>332</v>
      </c>
      <c r="D168" s="86" t="str">
        <f t="shared" si="3"/>
        <v/>
      </c>
      <c r="E168" s="89">
        <f>IF(Options!$D$24 = 1, MAX(F168, G168),
IF(Options!$D$25 = 1, AVERAGE(F168,G168),
IF(Options!$D$26 = 1, IFERROR(GEOMEAN(F168, G168), MAX(F168, G168)))))</f>
        <v>2.2009569377990399</v>
      </c>
      <c r="F168" s="89" cm="1">
        <f t="array" ref="F168">IF(Options!$D$18=1, IFERROR(MAX(IF($I$199:$R$199=1,(I168:R168),"")),
     MAX(IF($I$199:$R$199=2,(I168:R168),""))),
IF(Options!$D$19=1, IFERROR(AVERAGE(IF($I$199:$R$199=1,(I168:R168),"")),
     AVERAGE(IF($I$199:$R$199=2,(I168:R168),""))),
IF(Options!$D$20=1, IFERROR(GEOMEAN(IF($I$199:$R$199=1,(I168:R168)+0.0001,"")),
     GEOMEAN(IF($I$199:$R$199=2,(I168:R168)+0.0001,""))))))</f>
        <v>2.2009569377990399</v>
      </c>
      <c r="G168" s="89" cm="1">
        <f t="array" ref="G168">IF(Options!$D$18=1, IFERROR(MAX(IF($I$200:$R$200=1,(I168:R168),"")),
     MAX(IF($I$200:$R$200=2,(I168:R168),""))),
IF(Options!$D$19=1, IFERROR(AVERAGE(IF($I$200:$R$200=1,(I168:R168),"")),
     AVERAGE(IF($I$200:$R$200=2,(I168:R168),""))),
IF(Options!$D$20=1, IFERROR(GEOMEAN(IF($I$200:$R$200=1,(I168:R168)+0.0001,"")),
     GEOMEAN(IF($I$200:$R$200=2,(I168:R168)+0.0001,""))))))</f>
        <v>0</v>
      </c>
      <c r="H168" s="142" t="s">
        <v>332</v>
      </c>
      <c r="I168" s="89">
        <v>2.2009569377990399</v>
      </c>
      <c r="J168" s="89" t="s">
        <v>473</v>
      </c>
      <c r="K168" s="184">
        <v>3</v>
      </c>
      <c r="L168" s="186" t="s">
        <v>473</v>
      </c>
      <c r="M168" s="186"/>
      <c r="N168" s="186"/>
      <c r="O168" s="154"/>
      <c r="P168" s="154"/>
      <c r="Q168" s="154"/>
      <c r="R168" s="153"/>
      <c r="S168" s="153"/>
      <c r="T168" s="190"/>
      <c r="U168" s="190"/>
      <c r="V168" s="190"/>
      <c r="W168" s="190"/>
      <c r="X168" s="190"/>
      <c r="Y168" s="190"/>
      <c r="Z168" s="190"/>
      <c r="AA168" s="190"/>
      <c r="AB168" s="36"/>
    </row>
    <row r="169" spans="1:28" x14ac:dyDescent="0.2">
      <c r="A169" s="86">
        <v>164</v>
      </c>
      <c r="B169" s="85" t="s">
        <v>333</v>
      </c>
      <c r="C169" s="85" t="s">
        <v>334</v>
      </c>
      <c r="D169" s="86" t="str">
        <f t="shared" si="3"/>
        <v/>
      </c>
      <c r="E169" s="89">
        <f>IF(Options!$D$24 = 1, MAX(F169, G169),
IF(Options!$D$25 = 1, AVERAGE(F169,G169),
IF(Options!$D$26 = 1, IFERROR(GEOMEAN(F169, G169), MAX(F169, G169)))))</f>
        <v>7.8563660835196254</v>
      </c>
      <c r="F169" s="89" cm="1">
        <f t="array" ref="F169">IF(Options!$D$18=1, IFERROR(MAX(IF($I$199:$R$199=1,(I169:R169),"")),
     MAX(IF($I$199:$R$199=2,(I169:R169),""))),
IF(Options!$D$19=1, IFERROR(AVERAGE(IF($I$199:$R$199=1,(I169:R169),"")),
     AVERAGE(IF($I$199:$R$199=2,(I169:R169),""))),
IF(Options!$D$20=1, IFERROR(GEOMEAN(IF($I$199:$R$199=1,(I169:R169)+0.0001,"")),
     GEOMEAN(IF($I$199:$R$199=2,(I169:R169)+0.0001,""))))))</f>
        <v>6.1722488038277499</v>
      </c>
      <c r="G169" s="89" cm="1">
        <f t="array" ref="G169">IF(Options!$D$18=1, IFERROR(MAX(IF($I$200:$R$200=1,(I169:R169),"")),
     MAX(IF($I$200:$R$200=2,(I169:R169),""))),
IF(Options!$D$19=1, IFERROR(AVERAGE(IF($I$200:$R$200=1,(I169:R169),"")),
     AVERAGE(IF($I$200:$R$200=2,(I169:R169),""))),
IF(Options!$D$20=1, IFERROR(GEOMEAN(IF($I$200:$R$200=1,(I169:R169)+0.0001,"")),
     GEOMEAN(IF($I$200:$R$200=2,(I169:R169)+0.0001,""))))))</f>
        <v>10</v>
      </c>
      <c r="H169" s="142" t="s">
        <v>334</v>
      </c>
      <c r="I169" s="89">
        <v>6.1722488038277499</v>
      </c>
      <c r="J169" s="89" t="s">
        <v>473</v>
      </c>
      <c r="K169" s="184" t="s">
        <v>473</v>
      </c>
      <c r="L169" s="186">
        <v>10</v>
      </c>
      <c r="M169" s="186"/>
      <c r="N169" s="186"/>
      <c r="O169" s="154"/>
      <c r="P169" s="154"/>
      <c r="Q169" s="154"/>
      <c r="R169" s="153"/>
      <c r="S169" s="153"/>
      <c r="T169" s="190"/>
      <c r="U169" s="190"/>
      <c r="V169" s="190"/>
      <c r="W169" s="190"/>
      <c r="X169" s="190"/>
      <c r="Y169" s="190"/>
      <c r="Z169" s="190"/>
      <c r="AA169" s="190"/>
      <c r="AB169" s="36"/>
    </row>
    <row r="170" spans="1:28" x14ac:dyDescent="0.2">
      <c r="A170" s="86">
        <v>165</v>
      </c>
      <c r="B170" s="85" t="s">
        <v>335</v>
      </c>
      <c r="C170" s="85" t="s">
        <v>336</v>
      </c>
      <c r="D170" s="86" t="str">
        <f t="shared" si="3"/>
        <v/>
      </c>
      <c r="E170" s="89">
        <f>IF(Options!$D$24 = 1, MAX(F170, G170),
IF(Options!$D$25 = 1, AVERAGE(F170,G170),
IF(Options!$D$26 = 1, IFERROR(GEOMEAN(F170, G170), MAX(F170, G170)))))</f>
        <v>8.3666002653407556</v>
      </c>
      <c r="F170" s="89" cm="1">
        <f t="array" ref="F170">IF(Options!$D$18=1, IFERROR(MAX(IF($I$199:$R$199=1,(I170:R170),"")),
     MAX(IF($I$199:$R$199=2,(I170:R170),""))),
IF(Options!$D$19=1, IFERROR(AVERAGE(IF($I$199:$R$199=1,(I170:R170),"")),
     AVERAGE(IF($I$199:$R$199=2,(I170:R170),""))),
IF(Options!$D$20=1, IFERROR(GEOMEAN(IF($I$199:$R$199=1,(I170:R170)+0.0001,"")),
     GEOMEAN(IF($I$199:$R$199=2,(I170:R170)+0.0001,""))))))</f>
        <v>10</v>
      </c>
      <c r="G170" s="89" cm="1">
        <f t="array" ref="G170">IF(Options!$D$18=1, IFERROR(MAX(IF($I$200:$R$200=1,(I170:R170),"")),
     MAX(IF($I$200:$R$200=2,(I170:R170),""))),
IF(Options!$D$19=1, IFERROR(AVERAGE(IF($I$200:$R$200=1,(I170:R170),"")),
     AVERAGE(IF($I$200:$R$200=2,(I170:R170),""))),
IF(Options!$D$20=1, IFERROR(GEOMEAN(IF($I$200:$R$200=1,(I170:R170)+0.0001,"")),
     GEOMEAN(IF($I$200:$R$200=2,(I170:R170)+0.0001,""))))))</f>
        <v>7</v>
      </c>
      <c r="H170" s="142" t="s">
        <v>336</v>
      </c>
      <c r="I170" s="89">
        <v>10</v>
      </c>
      <c r="J170" s="89">
        <v>7</v>
      </c>
      <c r="K170" s="184">
        <v>5</v>
      </c>
      <c r="L170" s="186" t="s">
        <v>473</v>
      </c>
      <c r="M170" s="186"/>
      <c r="N170" s="186"/>
      <c r="O170" s="154"/>
      <c r="P170" s="154"/>
      <c r="Q170" s="154"/>
      <c r="R170" s="153"/>
      <c r="S170" s="153"/>
      <c r="T170" s="190"/>
      <c r="U170" s="190"/>
      <c r="V170" s="190"/>
      <c r="W170" s="190"/>
      <c r="X170" s="190"/>
      <c r="Y170" s="190"/>
      <c r="Z170" s="190"/>
      <c r="AA170" s="190"/>
      <c r="AB170" s="36"/>
    </row>
    <row r="171" spans="1:28" x14ac:dyDescent="0.2">
      <c r="A171" s="86">
        <v>166</v>
      </c>
      <c r="B171" s="85" t="s">
        <v>337</v>
      </c>
      <c r="C171" s="85" t="s">
        <v>338</v>
      </c>
      <c r="D171" s="86" t="str">
        <f t="shared" ref="D171:D195" si="4">IF(H171 &lt;&gt; C171, "Countries don't match", "")</f>
        <v/>
      </c>
      <c r="E171" s="89">
        <f>IF(Options!$D$24 = 1, MAX(F171, G171),
IF(Options!$D$25 = 1, AVERAGE(F171,G171),
IF(Options!$D$26 = 1, IFERROR(GEOMEAN(F171, G171), MAX(F171, G171)))))</f>
        <v>8.6842105263157894</v>
      </c>
      <c r="F171" s="89" cm="1">
        <f t="array" ref="F171">IF(Options!$D$18=1, IFERROR(MAX(IF($I$199:$R$199=1,(I171:R171),"")),
     MAX(IF($I$199:$R$199=2,(I171:R171),""))),
IF(Options!$D$19=1, IFERROR(AVERAGE(IF($I$199:$R$199=1,(I171:R171),"")),
     AVERAGE(IF($I$199:$R$199=2,(I171:R171),""))),
IF(Options!$D$20=1, IFERROR(GEOMEAN(IF($I$199:$R$199=1,(I171:R171)+0.0001,"")),
     GEOMEAN(IF($I$199:$R$199=2,(I171:R171)+0.0001,""))))))</f>
        <v>8.6842105263157894</v>
      </c>
      <c r="G171" s="89" cm="1">
        <f t="array" ref="G171">IF(Options!$D$18=1, IFERROR(MAX(IF($I$200:$R$200=1,(I171:R171),"")),
     MAX(IF($I$200:$R$200=2,(I171:R171),""))),
IF(Options!$D$19=1, IFERROR(AVERAGE(IF($I$200:$R$200=1,(I171:R171),"")),
     AVERAGE(IF($I$200:$R$200=2,(I171:R171),""))),
IF(Options!$D$20=1, IFERROR(GEOMEAN(IF($I$200:$R$200=1,(I171:R171)+0.0001,"")),
     GEOMEAN(IF($I$200:$R$200=2,(I171:R171)+0.0001,""))))))</f>
        <v>0</v>
      </c>
      <c r="H171" s="142" t="s">
        <v>338</v>
      </c>
      <c r="I171" s="89">
        <v>8.6842105263157894</v>
      </c>
      <c r="J171" s="89" t="s">
        <v>473</v>
      </c>
      <c r="K171" s="184">
        <v>1</v>
      </c>
      <c r="L171" s="186" t="s">
        <v>473</v>
      </c>
      <c r="M171" s="186"/>
      <c r="N171" s="186"/>
      <c r="O171" s="154"/>
      <c r="P171" s="154"/>
      <c r="Q171" s="154"/>
      <c r="R171" s="153"/>
      <c r="S171" s="153"/>
      <c r="T171" s="190"/>
      <c r="U171" s="190"/>
      <c r="V171" s="190"/>
      <c r="W171" s="190"/>
      <c r="X171" s="190"/>
      <c r="Y171" s="190"/>
      <c r="Z171" s="190"/>
      <c r="AA171" s="190"/>
      <c r="AB171" s="36"/>
    </row>
    <row r="172" spans="1:28" x14ac:dyDescent="0.2">
      <c r="A172" s="86">
        <v>167</v>
      </c>
      <c r="B172" s="85" t="s">
        <v>339</v>
      </c>
      <c r="C172" s="85" t="s">
        <v>340</v>
      </c>
      <c r="D172" s="86" t="str">
        <f t="shared" si="4"/>
        <v/>
      </c>
      <c r="E172" s="89">
        <f>IF(Options!$D$24 = 1, MAX(F172, G172),
IF(Options!$D$25 = 1, AVERAGE(F172,G172),
IF(Options!$D$26 = 1, IFERROR(GEOMEAN(F172, G172), MAX(F172, G172)))))</f>
        <v>3.5645933014354099</v>
      </c>
      <c r="F172" s="89" cm="1">
        <f t="array" ref="F172">IF(Options!$D$18=1, IFERROR(MAX(IF($I$199:$R$199=1,(I172:R172),"")),
     MAX(IF($I$199:$R$199=2,(I172:R172),""))),
IF(Options!$D$19=1, IFERROR(AVERAGE(IF($I$199:$R$199=1,(I172:R172),"")),
     AVERAGE(IF($I$199:$R$199=2,(I172:R172),""))),
IF(Options!$D$20=1, IFERROR(GEOMEAN(IF($I$199:$R$199=1,(I172:R172)+0.0001,"")),
     GEOMEAN(IF($I$199:$R$199=2,(I172:R172)+0.0001,""))))))</f>
        <v>3.5645933014354099</v>
      </c>
      <c r="G172" s="89" cm="1">
        <f t="array" ref="G172">IF(Options!$D$18=1, IFERROR(MAX(IF($I$200:$R$200=1,(I172:R172),"")),
     MAX(IF($I$200:$R$200=2,(I172:R172),""))),
IF(Options!$D$19=1, IFERROR(AVERAGE(IF($I$200:$R$200=1,(I172:R172),"")),
     AVERAGE(IF($I$200:$R$200=2,(I172:R172),""))),
IF(Options!$D$20=1, IFERROR(GEOMEAN(IF($I$200:$R$200=1,(I172:R172)+0.0001,"")),
     GEOMEAN(IF($I$200:$R$200=2,(I172:R172)+0.0001,""))))))</f>
        <v>0</v>
      </c>
      <c r="H172" s="142" t="s">
        <v>340</v>
      </c>
      <c r="I172" s="89">
        <v>3.5645933014354099</v>
      </c>
      <c r="J172" s="89" t="s">
        <v>473</v>
      </c>
      <c r="K172" s="184">
        <v>1</v>
      </c>
      <c r="L172" s="186" t="s">
        <v>473</v>
      </c>
      <c r="M172" s="186"/>
      <c r="N172" s="186"/>
      <c r="O172" s="154"/>
      <c r="P172" s="154"/>
      <c r="Q172" s="154"/>
      <c r="R172" s="153"/>
      <c r="S172" s="153"/>
      <c r="T172" s="190"/>
      <c r="U172" s="190"/>
      <c r="V172" s="190"/>
      <c r="W172" s="190"/>
      <c r="X172" s="190"/>
      <c r="Y172" s="190"/>
      <c r="Z172" s="190"/>
      <c r="AA172" s="190"/>
      <c r="AB172" s="36"/>
    </row>
    <row r="173" spans="1:28" x14ac:dyDescent="0.2">
      <c r="A173" s="86">
        <v>168</v>
      </c>
      <c r="B173" s="85" t="s">
        <v>341</v>
      </c>
      <c r="C173" s="85" t="s">
        <v>342</v>
      </c>
      <c r="D173" s="86" t="str">
        <f t="shared" si="4"/>
        <v/>
      </c>
      <c r="E173" s="89">
        <f>IF(Options!$D$24 = 1, MAX(F173, G173),
IF(Options!$D$25 = 1, AVERAGE(F173,G173),
IF(Options!$D$26 = 1, IFERROR(GEOMEAN(F173, G173), MAX(F173, G173)))))</f>
        <v>5.9090909090909101</v>
      </c>
      <c r="F173" s="89" cm="1">
        <f t="array" ref="F173">IF(Options!$D$18=1, IFERROR(MAX(IF($I$199:$R$199=1,(I173:R173),"")),
     MAX(IF($I$199:$R$199=2,(I173:R173),""))),
IF(Options!$D$19=1, IFERROR(AVERAGE(IF($I$199:$R$199=1,(I173:R173),"")),
     AVERAGE(IF($I$199:$R$199=2,(I173:R173),""))),
IF(Options!$D$20=1, IFERROR(GEOMEAN(IF($I$199:$R$199=1,(I173:R173)+0.0001,"")),
     GEOMEAN(IF($I$199:$R$199=2,(I173:R173)+0.0001,""))))))</f>
        <v>5.9090909090909101</v>
      </c>
      <c r="G173" s="89" cm="1">
        <f t="array" ref="G173">IF(Options!$D$18=1, IFERROR(MAX(IF($I$200:$R$200=1,(I173:R173),"")),
     MAX(IF($I$200:$R$200=2,(I173:R173),""))),
IF(Options!$D$19=1, IFERROR(AVERAGE(IF($I$200:$R$200=1,(I173:R173),"")),
     AVERAGE(IF($I$200:$R$200=2,(I173:R173),""))),
IF(Options!$D$20=1, IFERROR(GEOMEAN(IF($I$200:$R$200=1,(I173:R173)+0.0001,"")),
     GEOMEAN(IF($I$200:$R$200=2,(I173:R173)+0.0001,""))))))</f>
        <v>0</v>
      </c>
      <c r="H173" s="142" t="s">
        <v>342</v>
      </c>
      <c r="I173" s="89">
        <v>5.9090909090909101</v>
      </c>
      <c r="J173" s="89" t="s">
        <v>473</v>
      </c>
      <c r="K173" s="184">
        <v>5</v>
      </c>
      <c r="L173" s="186" t="s">
        <v>473</v>
      </c>
      <c r="M173" s="186"/>
      <c r="N173" s="186"/>
      <c r="O173" s="154"/>
      <c r="P173" s="154"/>
      <c r="Q173" s="154"/>
      <c r="R173" s="153"/>
      <c r="S173" s="153"/>
      <c r="T173" s="190"/>
      <c r="U173" s="190"/>
      <c r="V173" s="190"/>
      <c r="W173" s="190"/>
      <c r="X173" s="190"/>
      <c r="Y173" s="190"/>
      <c r="Z173" s="190"/>
      <c r="AA173" s="190"/>
      <c r="AB173" s="36"/>
    </row>
    <row r="174" spans="1:28" x14ac:dyDescent="0.2">
      <c r="A174" s="86">
        <v>169</v>
      </c>
      <c r="B174" s="85" t="s">
        <v>343</v>
      </c>
      <c r="C174" s="85" t="s">
        <v>344</v>
      </c>
      <c r="D174" s="86" t="str">
        <f t="shared" si="4"/>
        <v/>
      </c>
      <c r="E174" s="89">
        <f>IF(Options!$D$24 = 1, MAX(F174, G174),
IF(Options!$D$25 = 1, AVERAGE(F174,G174),
IF(Options!$D$26 = 1, IFERROR(GEOMEAN(F174, G174), MAX(F174, G174)))))</f>
        <v>3.2775119617224902</v>
      </c>
      <c r="F174" s="89" cm="1">
        <f t="array" ref="F174">IF(Options!$D$18=1, IFERROR(MAX(IF($I$199:$R$199=1,(I174:R174),"")),
     MAX(IF($I$199:$R$199=2,(I174:R174),""))),
IF(Options!$D$19=1, IFERROR(AVERAGE(IF($I$199:$R$199=1,(I174:R174),"")),
     AVERAGE(IF($I$199:$R$199=2,(I174:R174),""))),
IF(Options!$D$20=1, IFERROR(GEOMEAN(IF($I$199:$R$199=1,(I174:R174)+0.0001,"")),
     GEOMEAN(IF($I$199:$R$199=2,(I174:R174)+0.0001,""))))))</f>
        <v>3.2775119617224902</v>
      </c>
      <c r="G174" s="89" cm="1">
        <f t="array" ref="G174">IF(Options!$D$18=1, IFERROR(MAX(IF($I$200:$R$200=1,(I174:R174),"")),
     MAX(IF($I$200:$R$200=2,(I174:R174),""))),
IF(Options!$D$19=1, IFERROR(AVERAGE(IF($I$200:$R$200=1,(I174:R174),"")),
     AVERAGE(IF($I$200:$R$200=2,(I174:R174),""))),
IF(Options!$D$20=1, IFERROR(GEOMEAN(IF($I$200:$R$200=1,(I174:R174)+0.0001,"")),
     GEOMEAN(IF($I$200:$R$200=2,(I174:R174)+0.0001,""))))))</f>
        <v>0</v>
      </c>
      <c r="H174" s="142" t="s">
        <v>344</v>
      </c>
      <c r="I174" s="89">
        <v>3.2775119617224902</v>
      </c>
      <c r="J174" s="89" t="s">
        <v>473</v>
      </c>
      <c r="K174" s="184" t="s">
        <v>473</v>
      </c>
      <c r="L174" s="186" t="s">
        <v>473</v>
      </c>
      <c r="M174" s="186"/>
      <c r="N174" s="186"/>
      <c r="O174" s="154"/>
      <c r="P174" s="154"/>
      <c r="Q174" s="154"/>
      <c r="R174" s="153"/>
      <c r="S174" s="153"/>
      <c r="T174" s="190"/>
      <c r="U174" s="190"/>
      <c r="V174" s="190"/>
      <c r="W174" s="190"/>
      <c r="X174" s="190"/>
      <c r="Y174" s="190"/>
      <c r="Z174" s="190"/>
      <c r="AA174" s="190"/>
      <c r="AB174" s="36"/>
    </row>
    <row r="175" spans="1:28" x14ac:dyDescent="0.2">
      <c r="A175" s="86">
        <v>170</v>
      </c>
      <c r="B175" s="85" t="s">
        <v>345</v>
      </c>
      <c r="C175" s="85" t="s">
        <v>346</v>
      </c>
      <c r="D175" s="86" t="str">
        <f t="shared" si="4"/>
        <v/>
      </c>
      <c r="E175" s="89">
        <f>IF(Options!$D$24 = 1, MAX(F175, G175),
IF(Options!$D$25 = 1, AVERAGE(F175,G175),
IF(Options!$D$26 = 1, IFERROR(GEOMEAN(F175, G175), MAX(F175, G175)))))</f>
        <v>9.3062200956937797</v>
      </c>
      <c r="F175" s="89" cm="1">
        <f t="array" ref="F175">IF(Options!$D$18=1, IFERROR(MAX(IF($I$199:$R$199=1,(I175:R175),"")),
     MAX(IF($I$199:$R$199=2,(I175:R175),""))),
IF(Options!$D$19=1, IFERROR(AVERAGE(IF($I$199:$R$199=1,(I175:R175),"")),
     AVERAGE(IF($I$199:$R$199=2,(I175:R175),""))),
IF(Options!$D$20=1, IFERROR(GEOMEAN(IF($I$199:$R$199=1,(I175:R175)+0.0001,"")),
     GEOMEAN(IF($I$199:$R$199=2,(I175:R175)+0.0001,""))))))</f>
        <v>9.3062200956937797</v>
      </c>
      <c r="G175" s="89" cm="1">
        <f t="array" ref="G175">IF(Options!$D$18=1, IFERROR(MAX(IF($I$200:$R$200=1,(I175:R175),"")),
     MAX(IF($I$200:$R$200=2,(I175:R175),""))),
IF(Options!$D$19=1, IFERROR(AVERAGE(IF($I$200:$R$200=1,(I175:R175),"")),
     AVERAGE(IF($I$200:$R$200=2,(I175:R175),""))),
IF(Options!$D$20=1, IFERROR(GEOMEAN(IF($I$200:$R$200=1,(I175:R175)+0.0001,"")),
     GEOMEAN(IF($I$200:$R$200=2,(I175:R175)+0.0001,""))))))</f>
        <v>0</v>
      </c>
      <c r="H175" s="142" t="s">
        <v>346</v>
      </c>
      <c r="I175" s="89">
        <v>9.3062200956937797</v>
      </c>
      <c r="J175" s="89" t="s">
        <v>473</v>
      </c>
      <c r="K175" s="184">
        <v>1</v>
      </c>
      <c r="L175" s="186" t="s">
        <v>473</v>
      </c>
      <c r="M175" s="186"/>
      <c r="N175" s="186"/>
      <c r="O175" s="154"/>
      <c r="P175" s="154"/>
      <c r="Q175" s="154"/>
      <c r="R175" s="153"/>
      <c r="S175" s="153"/>
      <c r="T175" s="190"/>
      <c r="U175" s="190"/>
      <c r="V175" s="190"/>
      <c r="W175" s="190"/>
      <c r="X175" s="190"/>
      <c r="Y175" s="190"/>
      <c r="Z175" s="190"/>
      <c r="AA175" s="190"/>
      <c r="AB175" s="36"/>
    </row>
    <row r="176" spans="1:28" x14ac:dyDescent="0.2">
      <c r="A176" s="86">
        <v>171</v>
      </c>
      <c r="B176" s="85" t="s">
        <v>347</v>
      </c>
      <c r="C176" s="85" t="s">
        <v>348</v>
      </c>
      <c r="D176" s="86" t="str">
        <f t="shared" si="4"/>
        <v/>
      </c>
      <c r="E176" s="89">
        <f>IF(Options!$D$24 = 1, MAX(F176, G176),
IF(Options!$D$25 = 1, AVERAGE(F176,G176),
IF(Options!$D$26 = 1, IFERROR(GEOMEAN(F176, G176), MAX(F176, G176)))))</f>
        <v>4.5215311004784704</v>
      </c>
      <c r="F176" s="89" cm="1">
        <f t="array" ref="F176">IF(Options!$D$18=1, IFERROR(MAX(IF($I$199:$R$199=1,(I176:R176),"")),
     MAX(IF($I$199:$R$199=2,(I176:R176),""))),
IF(Options!$D$19=1, IFERROR(AVERAGE(IF($I$199:$R$199=1,(I176:R176),"")),
     AVERAGE(IF($I$199:$R$199=2,(I176:R176),""))),
IF(Options!$D$20=1, IFERROR(GEOMEAN(IF($I$199:$R$199=1,(I176:R176)+0.0001,"")),
     GEOMEAN(IF($I$199:$R$199=2,(I176:R176)+0.0001,""))))))</f>
        <v>4.5215311004784704</v>
      </c>
      <c r="G176" s="89" cm="1">
        <f t="array" ref="G176">IF(Options!$D$18=1, IFERROR(MAX(IF($I$200:$R$200=1,(I176:R176),"")),
     MAX(IF($I$200:$R$200=2,(I176:R176),""))),
IF(Options!$D$19=1, IFERROR(AVERAGE(IF($I$200:$R$200=1,(I176:R176),"")),
     AVERAGE(IF($I$200:$R$200=2,(I176:R176),""))),
IF(Options!$D$20=1, IFERROR(GEOMEAN(IF($I$200:$R$200=1,(I176:R176)+0.0001,"")),
     GEOMEAN(IF($I$200:$R$200=2,(I176:R176)+0.0001,""))))))</f>
        <v>0</v>
      </c>
      <c r="H176" s="142" t="s">
        <v>348</v>
      </c>
      <c r="I176" s="89">
        <v>4.5215311004784704</v>
      </c>
      <c r="J176" s="89" t="s">
        <v>473</v>
      </c>
      <c r="K176" s="184" t="s">
        <v>473</v>
      </c>
      <c r="L176" s="186" t="s">
        <v>473</v>
      </c>
      <c r="M176" s="186"/>
      <c r="N176" s="186"/>
      <c r="O176" s="154"/>
      <c r="P176" s="154"/>
      <c r="Q176" s="154"/>
      <c r="R176" s="153"/>
      <c r="S176" s="153"/>
      <c r="T176" s="190"/>
      <c r="U176" s="190"/>
      <c r="V176" s="190"/>
      <c r="W176" s="190"/>
      <c r="X176" s="190"/>
      <c r="Y176" s="190"/>
      <c r="Z176" s="190"/>
      <c r="AA176" s="190"/>
      <c r="AB176" s="36"/>
    </row>
    <row r="177" spans="1:28" x14ac:dyDescent="0.2">
      <c r="A177" s="86">
        <v>172</v>
      </c>
      <c r="B177" s="85" t="s">
        <v>349</v>
      </c>
      <c r="C177" s="85" t="s">
        <v>350</v>
      </c>
      <c r="D177" s="86" t="str">
        <f t="shared" si="4"/>
        <v/>
      </c>
      <c r="E177" s="89">
        <f>IF(Options!$D$24 = 1, MAX(F177, G177),
IF(Options!$D$25 = 1, AVERAGE(F177,G177),
IF(Options!$D$26 = 1, IFERROR(GEOMEAN(F177, G177), MAX(F177, G177)))))</f>
        <v>2.8947368421052602</v>
      </c>
      <c r="F177" s="89" cm="1">
        <f t="array" ref="F177">IF(Options!$D$18=1, IFERROR(MAX(IF($I$199:$R$199=1,(I177:R177),"")),
     MAX(IF($I$199:$R$199=2,(I177:R177),""))),
IF(Options!$D$19=1, IFERROR(AVERAGE(IF($I$199:$R$199=1,(I177:R177),"")),
     AVERAGE(IF($I$199:$R$199=2,(I177:R177),""))),
IF(Options!$D$20=1, IFERROR(GEOMEAN(IF($I$199:$R$199=1,(I177:R177)+0.0001,"")),
     GEOMEAN(IF($I$199:$R$199=2,(I177:R177)+0.0001,""))))))</f>
        <v>2.8947368421052602</v>
      </c>
      <c r="G177" s="89" cm="1">
        <f t="array" ref="G177">IF(Options!$D$18=1, IFERROR(MAX(IF($I$200:$R$200=1,(I177:R177),"")),
     MAX(IF($I$200:$R$200=2,(I177:R177),""))),
IF(Options!$D$19=1, IFERROR(AVERAGE(IF($I$200:$R$200=1,(I177:R177),"")),
     AVERAGE(IF($I$200:$R$200=2,(I177:R177),""))),
IF(Options!$D$20=1, IFERROR(GEOMEAN(IF($I$200:$R$200=1,(I177:R177)+0.0001,"")),
     GEOMEAN(IF($I$200:$R$200=2,(I177:R177)+0.0001,""))))))</f>
        <v>0</v>
      </c>
      <c r="H177" s="142" t="s">
        <v>350</v>
      </c>
      <c r="I177" s="89">
        <v>2.8947368421052602</v>
      </c>
      <c r="J177" s="89" t="s">
        <v>473</v>
      </c>
      <c r="K177" s="184" t="s">
        <v>473</v>
      </c>
      <c r="L177" s="186" t="s">
        <v>473</v>
      </c>
      <c r="M177" s="186"/>
      <c r="N177" s="186"/>
      <c r="O177" s="154"/>
      <c r="P177" s="154"/>
      <c r="Q177" s="154"/>
      <c r="R177" s="153"/>
      <c r="S177" s="153"/>
      <c r="T177" s="190"/>
      <c r="U177" s="190"/>
      <c r="V177" s="190"/>
      <c r="W177" s="190"/>
      <c r="X177" s="190"/>
      <c r="Y177" s="190"/>
      <c r="Z177" s="190"/>
      <c r="AA177" s="190"/>
      <c r="AB177" s="36"/>
    </row>
    <row r="178" spans="1:28" x14ac:dyDescent="0.2">
      <c r="A178" s="86">
        <v>173</v>
      </c>
      <c r="B178" s="85" t="s">
        <v>351</v>
      </c>
      <c r="C178" s="85" t="s">
        <v>352</v>
      </c>
      <c r="D178" s="86" t="str">
        <f t="shared" si="4"/>
        <v/>
      </c>
      <c r="E178" s="89">
        <f>IF(Options!$D$24 = 1, MAX(F178, G178),
IF(Options!$D$25 = 1, AVERAGE(F178,G178),
IF(Options!$D$26 = 1, IFERROR(GEOMEAN(F178, G178), MAX(F178, G178)))))</f>
        <v>2.05741626794258</v>
      </c>
      <c r="F178" s="89" cm="1">
        <f t="array" ref="F178">IF(Options!$D$18=1, IFERROR(MAX(IF($I$199:$R$199=1,(I178:R178),"")),
     MAX(IF($I$199:$R$199=2,(I178:R178),""))),
IF(Options!$D$19=1, IFERROR(AVERAGE(IF($I$199:$R$199=1,(I178:R178),"")),
     AVERAGE(IF($I$199:$R$199=2,(I178:R178),""))),
IF(Options!$D$20=1, IFERROR(GEOMEAN(IF($I$199:$R$199=1,(I178:R178)+0.0001,"")),
     GEOMEAN(IF($I$199:$R$199=2,(I178:R178)+0.0001,""))))))</f>
        <v>2.05741626794258</v>
      </c>
      <c r="G178" s="89" cm="1">
        <f t="array" ref="G178">IF(Options!$D$18=1, IFERROR(MAX(IF($I$200:$R$200=1,(I178:R178),"")),
     MAX(IF($I$200:$R$200=2,(I178:R178),""))),
IF(Options!$D$19=1, IFERROR(AVERAGE(IF($I$200:$R$200=1,(I178:R178),"")),
     AVERAGE(IF($I$200:$R$200=2,(I178:R178),""))),
IF(Options!$D$20=1, IFERROR(GEOMEAN(IF($I$200:$R$200=1,(I178:R178)+0.0001,"")),
     GEOMEAN(IF($I$200:$R$200=2,(I178:R178)+0.0001,""))))))</f>
        <v>0</v>
      </c>
      <c r="H178" s="142" t="s">
        <v>352</v>
      </c>
      <c r="I178" s="89">
        <v>2.05741626794258</v>
      </c>
      <c r="J178" s="89" t="s">
        <v>473</v>
      </c>
      <c r="K178" s="184">
        <v>3</v>
      </c>
      <c r="L178" s="186" t="s">
        <v>473</v>
      </c>
      <c r="M178" s="186"/>
      <c r="N178" s="186"/>
      <c r="O178" s="154"/>
      <c r="P178" s="154"/>
      <c r="Q178" s="154"/>
      <c r="R178" s="153"/>
      <c r="S178" s="153"/>
      <c r="T178" s="190"/>
      <c r="U178" s="190"/>
      <c r="V178" s="190"/>
      <c r="W178" s="190"/>
      <c r="X178" s="190"/>
      <c r="Y178" s="190"/>
      <c r="Z178" s="190"/>
      <c r="AA178" s="190"/>
      <c r="AB178" s="36"/>
    </row>
    <row r="179" spans="1:28" x14ac:dyDescent="0.2">
      <c r="A179" s="86">
        <v>174</v>
      </c>
      <c r="B179" s="85" t="s">
        <v>353</v>
      </c>
      <c r="C179" s="85" t="s">
        <v>354</v>
      </c>
      <c r="D179" s="86" t="str">
        <f t="shared" si="4"/>
        <v/>
      </c>
      <c r="E179" s="89">
        <f>IF(Options!$D$24 = 1, MAX(F179, G179),
IF(Options!$D$25 = 1, AVERAGE(F179,G179),
IF(Options!$D$26 = 1, IFERROR(GEOMEAN(F179, G179), MAX(F179, G179)))))</f>
        <v>0.45454545454545298</v>
      </c>
      <c r="F179" s="89" cm="1">
        <f t="array" ref="F179">IF(Options!$D$18=1, IFERROR(MAX(IF($I$199:$R$199=1,(I179:R179),"")),
     MAX(IF($I$199:$R$199=2,(I179:R179),""))),
IF(Options!$D$19=1, IFERROR(AVERAGE(IF($I$199:$R$199=1,(I179:R179),"")),
     AVERAGE(IF($I$199:$R$199=2,(I179:R179),""))),
IF(Options!$D$20=1, IFERROR(GEOMEAN(IF($I$199:$R$199=1,(I179:R179)+0.0001,"")),
     GEOMEAN(IF($I$199:$R$199=2,(I179:R179)+0.0001,""))))))</f>
        <v>0.45454545454545298</v>
      </c>
      <c r="G179" s="89" cm="1">
        <f t="array" ref="G179">IF(Options!$D$18=1, IFERROR(MAX(IF($I$200:$R$200=1,(I179:R179),"")),
     MAX(IF($I$200:$R$200=2,(I179:R179),""))),
IF(Options!$D$19=1, IFERROR(AVERAGE(IF($I$200:$R$200=1,(I179:R179),"")),
     AVERAGE(IF($I$200:$R$200=2,(I179:R179),""))),
IF(Options!$D$20=1, IFERROR(GEOMEAN(IF($I$200:$R$200=1,(I179:R179)+0.0001,"")),
     GEOMEAN(IF($I$200:$R$200=2,(I179:R179)+0.0001,""))))))</f>
        <v>0</v>
      </c>
      <c r="H179" s="142" t="s">
        <v>354</v>
      </c>
      <c r="I179" s="89">
        <v>0.45454545454545298</v>
      </c>
      <c r="J179" s="89" t="s">
        <v>473</v>
      </c>
      <c r="K179" s="184">
        <v>5</v>
      </c>
      <c r="L179" s="186" t="s">
        <v>473</v>
      </c>
      <c r="M179" s="186"/>
      <c r="N179" s="186"/>
      <c r="O179" s="154"/>
      <c r="P179" s="154"/>
      <c r="Q179" s="154"/>
      <c r="R179" s="153"/>
      <c r="S179" s="153"/>
      <c r="T179" s="190"/>
      <c r="U179" s="190"/>
      <c r="V179" s="190"/>
      <c r="W179" s="190"/>
      <c r="X179" s="190"/>
      <c r="Y179" s="190"/>
      <c r="Z179" s="190"/>
      <c r="AA179" s="190"/>
      <c r="AB179" s="36"/>
    </row>
    <row r="180" spans="1:28" x14ac:dyDescent="0.2">
      <c r="A180" s="86">
        <v>175</v>
      </c>
      <c r="B180" s="85" t="s">
        <v>355</v>
      </c>
      <c r="C180" s="85" t="s">
        <v>356</v>
      </c>
      <c r="D180" s="86" t="str">
        <f t="shared" si="4"/>
        <v/>
      </c>
      <c r="E180" s="89">
        <f>IF(Options!$D$24 = 1, MAX(F180, G180),
IF(Options!$D$25 = 1, AVERAGE(F180,G180),
IF(Options!$D$26 = 1, IFERROR(GEOMEAN(F180, G180), MAX(F180, G180)))))</f>
        <v>0</v>
      </c>
      <c r="F180" s="89" cm="1">
        <f t="array" ref="F180">IF(Options!$D$18=1, IFERROR(MAX(IF($I$199:$R$199=1,(I180:R180),"")),
     MAX(IF($I$199:$R$199=2,(I180:R180),""))),
IF(Options!$D$19=1, IFERROR(AVERAGE(IF($I$199:$R$199=1,(I180:R180),"")),
     AVERAGE(IF($I$199:$R$199=2,(I180:R180),""))),
IF(Options!$D$20=1, IFERROR(GEOMEAN(IF($I$199:$R$199=1,(I180:R180)+0.0001,"")),
     GEOMEAN(IF($I$199:$R$199=2,(I180:R180)+0.0001,""))))))</f>
        <v>0</v>
      </c>
      <c r="G180" s="89" cm="1">
        <f t="array" ref="G180">IF(Options!$D$18=1, IFERROR(MAX(IF($I$200:$R$200=1,(I180:R180),"")),
     MAX(IF($I$200:$R$200=2,(I180:R180),""))),
IF(Options!$D$19=1, IFERROR(AVERAGE(IF($I$200:$R$200=1,(I180:R180),"")),
     AVERAGE(IF($I$200:$R$200=2,(I180:R180),""))),
IF(Options!$D$20=1, IFERROR(GEOMEAN(IF($I$200:$R$200=1,(I180:R180)+0.0001,"")),
     GEOMEAN(IF($I$200:$R$200=2,(I180:R180)+0.0001,""))))))</f>
        <v>0</v>
      </c>
      <c r="H180" s="142" t="s">
        <v>356</v>
      </c>
      <c r="I180" s="89" t="s">
        <v>473</v>
      </c>
      <c r="J180" s="89" t="s">
        <v>473</v>
      </c>
      <c r="K180" s="184" t="s">
        <v>473</v>
      </c>
      <c r="L180" s="186" t="s">
        <v>473</v>
      </c>
      <c r="M180" s="186"/>
      <c r="N180" s="186"/>
      <c r="O180" s="154"/>
      <c r="P180" s="154"/>
      <c r="Q180" s="154"/>
      <c r="R180" s="153"/>
      <c r="S180" s="153"/>
      <c r="T180" s="190"/>
      <c r="U180" s="190"/>
      <c r="V180" s="190"/>
      <c r="W180" s="190"/>
      <c r="X180" s="190"/>
      <c r="Y180" s="190"/>
      <c r="Z180" s="190"/>
      <c r="AA180" s="190"/>
      <c r="AB180" s="36"/>
    </row>
    <row r="181" spans="1:28" x14ac:dyDescent="0.2">
      <c r="A181" s="86">
        <v>176</v>
      </c>
      <c r="B181" s="85" t="s">
        <v>357</v>
      </c>
      <c r="C181" s="85" t="s">
        <v>358</v>
      </c>
      <c r="D181" s="86" t="str">
        <f t="shared" si="4"/>
        <v/>
      </c>
      <c r="E181" s="89">
        <f>IF(Options!$D$24 = 1, MAX(F181, G181),
IF(Options!$D$25 = 1, AVERAGE(F181,G181),
IF(Options!$D$26 = 1, IFERROR(GEOMEAN(F181, G181), MAX(F181, G181)))))</f>
        <v>9.7129186602870803</v>
      </c>
      <c r="F181" s="89" cm="1">
        <f t="array" ref="F181">IF(Options!$D$18=1, IFERROR(MAX(IF($I$199:$R$199=1,(I181:R181),"")),
     MAX(IF($I$199:$R$199=2,(I181:R181),""))),
IF(Options!$D$19=1, IFERROR(AVERAGE(IF($I$199:$R$199=1,(I181:R181),"")),
     AVERAGE(IF($I$199:$R$199=2,(I181:R181),""))),
IF(Options!$D$20=1, IFERROR(GEOMEAN(IF($I$199:$R$199=1,(I181:R181)+0.0001,"")),
     GEOMEAN(IF($I$199:$R$199=2,(I181:R181)+0.0001,""))))))</f>
        <v>9.7129186602870803</v>
      </c>
      <c r="G181" s="89" cm="1">
        <f t="array" ref="G181">IF(Options!$D$18=1, IFERROR(MAX(IF($I$200:$R$200=1,(I181:R181),"")),
     MAX(IF($I$200:$R$200=2,(I181:R181),""))),
IF(Options!$D$19=1, IFERROR(AVERAGE(IF($I$200:$R$200=1,(I181:R181),"")),
     AVERAGE(IF($I$200:$R$200=2,(I181:R181),""))),
IF(Options!$D$20=1, IFERROR(GEOMEAN(IF($I$200:$R$200=1,(I181:R181)+0.0001,"")),
     GEOMEAN(IF($I$200:$R$200=2,(I181:R181)+0.0001,""))))))</f>
        <v>0</v>
      </c>
      <c r="H181" s="142" t="s">
        <v>358</v>
      </c>
      <c r="I181" s="89">
        <v>9.7129186602870803</v>
      </c>
      <c r="J181" s="89" t="s">
        <v>473</v>
      </c>
      <c r="K181" s="184">
        <v>3</v>
      </c>
      <c r="L181" s="186" t="s">
        <v>473</v>
      </c>
      <c r="M181" s="186"/>
      <c r="N181" s="186"/>
      <c r="O181" s="154"/>
      <c r="P181" s="154"/>
      <c r="Q181" s="154"/>
      <c r="R181" s="153"/>
      <c r="S181" s="153"/>
      <c r="T181" s="190"/>
      <c r="U181" s="190"/>
      <c r="V181" s="190"/>
      <c r="W181" s="190"/>
      <c r="X181" s="190"/>
      <c r="Y181" s="190"/>
      <c r="Z181" s="190"/>
      <c r="AA181" s="190"/>
      <c r="AB181" s="36"/>
    </row>
    <row r="182" spans="1:28" x14ac:dyDescent="0.2">
      <c r="A182" s="86">
        <v>177</v>
      </c>
      <c r="B182" s="85" t="s">
        <v>359</v>
      </c>
      <c r="C182" s="85" t="s">
        <v>360</v>
      </c>
      <c r="D182" s="86" t="str">
        <f t="shared" si="4"/>
        <v/>
      </c>
      <c r="E182" s="89">
        <f>IF(Options!$D$24 = 1, MAX(F182, G182),
IF(Options!$D$25 = 1, AVERAGE(F182,G182),
IF(Options!$D$26 = 1, IFERROR(GEOMEAN(F182, G182), MAX(F182, G182)))))</f>
        <v>8.3666002653407556</v>
      </c>
      <c r="F182" s="89" cm="1">
        <f t="array" ref="F182">IF(Options!$D$18=1, IFERROR(MAX(IF($I$199:$R$199=1,(I182:R182),"")),
     MAX(IF($I$199:$R$199=2,(I182:R182),""))),
IF(Options!$D$19=1, IFERROR(AVERAGE(IF($I$199:$R$199=1,(I182:R182),"")),
     AVERAGE(IF($I$199:$R$199=2,(I182:R182),""))),
IF(Options!$D$20=1, IFERROR(GEOMEAN(IF($I$199:$R$199=1,(I182:R182)+0.0001,"")),
     GEOMEAN(IF($I$199:$R$199=2,(I182:R182)+0.0001,""))))))</f>
        <v>10</v>
      </c>
      <c r="G182" s="89" cm="1">
        <f t="array" ref="G182">IF(Options!$D$18=1, IFERROR(MAX(IF($I$200:$R$200=1,(I182:R182),"")),
     MAX(IF($I$200:$R$200=2,(I182:R182),""))),
IF(Options!$D$19=1, IFERROR(AVERAGE(IF($I$200:$R$200=1,(I182:R182),"")),
     AVERAGE(IF($I$200:$R$200=2,(I182:R182),""))),
IF(Options!$D$20=1, IFERROR(GEOMEAN(IF($I$200:$R$200=1,(I182:R182)+0.0001,"")),
     GEOMEAN(IF($I$200:$R$200=2,(I182:R182)+0.0001,""))))))</f>
        <v>7</v>
      </c>
      <c r="H182" s="142" t="s">
        <v>360</v>
      </c>
      <c r="I182" s="89">
        <v>10</v>
      </c>
      <c r="J182" s="89">
        <v>7</v>
      </c>
      <c r="K182" s="184">
        <v>1</v>
      </c>
      <c r="L182" s="186" t="s">
        <v>473</v>
      </c>
      <c r="M182" s="186"/>
      <c r="N182" s="186"/>
      <c r="O182" s="154"/>
      <c r="P182" s="154"/>
      <c r="Q182" s="154"/>
      <c r="R182" s="153"/>
      <c r="S182" s="153"/>
      <c r="T182" s="190"/>
      <c r="U182" s="190"/>
      <c r="V182" s="190"/>
      <c r="W182" s="190"/>
      <c r="X182" s="190"/>
      <c r="Y182" s="190"/>
      <c r="Z182" s="190"/>
      <c r="AA182" s="190"/>
      <c r="AB182" s="36"/>
    </row>
    <row r="183" spans="1:28" x14ac:dyDescent="0.2">
      <c r="A183" s="86">
        <v>178</v>
      </c>
      <c r="B183" s="85" t="s">
        <v>361</v>
      </c>
      <c r="C183" s="85" t="s">
        <v>362</v>
      </c>
      <c r="D183" s="86" t="str">
        <f t="shared" si="4"/>
        <v/>
      </c>
      <c r="E183" s="89">
        <f>IF(Options!$D$24 = 1, MAX(F183, G183),
IF(Options!$D$25 = 1, AVERAGE(F183,G183),
IF(Options!$D$26 = 1, IFERROR(GEOMEAN(F183, G183), MAX(F183, G183)))))</f>
        <v>2.2966507177033502</v>
      </c>
      <c r="F183" s="89" cm="1">
        <f t="array" ref="F183">IF(Options!$D$18=1, IFERROR(MAX(IF($I$199:$R$199=1,(I183:R183),"")),
     MAX(IF($I$199:$R$199=2,(I183:R183),""))),
IF(Options!$D$19=1, IFERROR(AVERAGE(IF($I$199:$R$199=1,(I183:R183),"")),
     AVERAGE(IF($I$199:$R$199=2,(I183:R183),""))),
IF(Options!$D$20=1, IFERROR(GEOMEAN(IF($I$199:$R$199=1,(I183:R183)+0.0001,"")),
     GEOMEAN(IF($I$199:$R$199=2,(I183:R183)+0.0001,""))))))</f>
        <v>2.2966507177033502</v>
      </c>
      <c r="G183" s="89" cm="1">
        <f t="array" ref="G183">IF(Options!$D$18=1, IFERROR(MAX(IF($I$200:$R$200=1,(I183:R183),"")),
     MAX(IF($I$200:$R$200=2,(I183:R183),""))),
IF(Options!$D$19=1, IFERROR(AVERAGE(IF($I$200:$R$200=1,(I183:R183),"")),
     AVERAGE(IF($I$200:$R$200=2,(I183:R183),""))),
IF(Options!$D$20=1, IFERROR(GEOMEAN(IF($I$200:$R$200=1,(I183:R183)+0.0001,"")),
     GEOMEAN(IF($I$200:$R$200=2,(I183:R183)+0.0001,""))))))</f>
        <v>0</v>
      </c>
      <c r="H183" s="142" t="s">
        <v>362</v>
      </c>
      <c r="I183" s="89">
        <v>2.2966507177033502</v>
      </c>
      <c r="J183" s="89" t="s">
        <v>473</v>
      </c>
      <c r="K183" s="184">
        <v>3</v>
      </c>
      <c r="L183" s="186" t="s">
        <v>473</v>
      </c>
      <c r="M183" s="186"/>
      <c r="N183" s="186"/>
      <c r="O183" s="154"/>
      <c r="P183" s="154"/>
      <c r="Q183" s="154"/>
      <c r="R183" s="153"/>
      <c r="S183" s="153"/>
      <c r="T183" s="190"/>
      <c r="U183" s="190"/>
      <c r="V183" s="190"/>
      <c r="W183" s="190"/>
      <c r="X183" s="190"/>
      <c r="Y183" s="190"/>
      <c r="Z183" s="190"/>
      <c r="AA183" s="190"/>
      <c r="AB183" s="36"/>
    </row>
    <row r="184" spans="1:28" x14ac:dyDescent="0.2">
      <c r="A184" s="86">
        <v>179</v>
      </c>
      <c r="B184" s="85" t="s">
        <v>363</v>
      </c>
      <c r="C184" s="85" t="s">
        <v>364</v>
      </c>
      <c r="D184" s="86" t="str">
        <f t="shared" si="4"/>
        <v/>
      </c>
      <c r="E184" s="89">
        <f>IF(Options!$D$24 = 1, MAX(F184, G184),
IF(Options!$D$25 = 1, AVERAGE(F184,G184),
IF(Options!$D$26 = 1, IFERROR(GEOMEAN(F184, G184), MAX(F184, G184)))))</f>
        <v>3.1339712918660299</v>
      </c>
      <c r="F184" s="89" cm="1">
        <f t="array" ref="F184">IF(Options!$D$18=1, IFERROR(MAX(IF($I$199:$R$199=1,(I184:R184),"")),
     MAX(IF($I$199:$R$199=2,(I184:R184),""))),
IF(Options!$D$19=1, IFERROR(AVERAGE(IF($I$199:$R$199=1,(I184:R184),"")),
     AVERAGE(IF($I$199:$R$199=2,(I184:R184),""))),
IF(Options!$D$20=1, IFERROR(GEOMEAN(IF($I$199:$R$199=1,(I184:R184)+0.0001,"")),
     GEOMEAN(IF($I$199:$R$199=2,(I184:R184)+0.0001,""))))))</f>
        <v>3.1339712918660299</v>
      </c>
      <c r="G184" s="89" cm="1">
        <f t="array" ref="G184">IF(Options!$D$18=1, IFERROR(MAX(IF($I$200:$R$200=1,(I184:R184),"")),
     MAX(IF($I$200:$R$200=2,(I184:R184),""))),
IF(Options!$D$19=1, IFERROR(AVERAGE(IF($I$200:$R$200=1,(I184:R184),"")),
     AVERAGE(IF($I$200:$R$200=2,(I184:R184),""))),
IF(Options!$D$20=1, IFERROR(GEOMEAN(IF($I$200:$R$200=1,(I184:R184)+0.0001,"")),
     GEOMEAN(IF($I$200:$R$200=2,(I184:R184)+0.0001,""))))))</f>
        <v>0</v>
      </c>
      <c r="H184" s="142" t="s">
        <v>364</v>
      </c>
      <c r="I184" s="89">
        <v>3.1339712918660299</v>
      </c>
      <c r="J184" s="89" t="s">
        <v>473</v>
      </c>
      <c r="K184" s="184">
        <v>5</v>
      </c>
      <c r="L184" s="186" t="s">
        <v>473</v>
      </c>
      <c r="M184" s="186"/>
      <c r="N184" s="186"/>
      <c r="O184" s="154"/>
      <c r="P184" s="154"/>
      <c r="Q184" s="154"/>
      <c r="R184" s="153"/>
      <c r="S184" s="153"/>
      <c r="T184" s="190"/>
      <c r="U184" s="190"/>
      <c r="V184" s="190"/>
      <c r="W184" s="190"/>
      <c r="X184" s="190"/>
      <c r="Y184" s="190"/>
      <c r="Z184" s="190"/>
      <c r="AA184" s="190"/>
      <c r="AB184" s="36"/>
    </row>
    <row r="185" spans="1:28" x14ac:dyDescent="0.2">
      <c r="A185" s="86">
        <v>180</v>
      </c>
      <c r="B185" s="85" t="s">
        <v>365</v>
      </c>
      <c r="C185" s="85" t="s">
        <v>366</v>
      </c>
      <c r="D185" s="86" t="str">
        <f t="shared" si="4"/>
        <v/>
      </c>
      <c r="E185" s="89">
        <f>IF(Options!$D$24 = 1, MAX(F185, G185),
IF(Options!$D$25 = 1, AVERAGE(F185,G185),
IF(Options!$D$26 = 1, IFERROR(GEOMEAN(F185, G185), MAX(F185, G185)))))</f>
        <v>0.19138755980861299</v>
      </c>
      <c r="F185" s="89" cm="1">
        <f t="array" ref="F185">IF(Options!$D$18=1, IFERROR(MAX(IF($I$199:$R$199=1,(I185:R185),"")),
     MAX(IF($I$199:$R$199=2,(I185:R185),""))),
IF(Options!$D$19=1, IFERROR(AVERAGE(IF($I$199:$R$199=1,(I185:R185),"")),
     AVERAGE(IF($I$199:$R$199=2,(I185:R185),""))),
IF(Options!$D$20=1, IFERROR(GEOMEAN(IF($I$199:$R$199=1,(I185:R185)+0.0001,"")),
     GEOMEAN(IF($I$199:$R$199=2,(I185:R185)+0.0001,""))))))</f>
        <v>0.19138755980861299</v>
      </c>
      <c r="G185" s="89" cm="1">
        <f t="array" ref="G185">IF(Options!$D$18=1, IFERROR(MAX(IF($I$200:$R$200=1,(I185:R185),"")),
     MAX(IF($I$200:$R$200=2,(I185:R185),""))),
IF(Options!$D$19=1, IFERROR(AVERAGE(IF($I$200:$R$200=1,(I185:R185),"")),
     AVERAGE(IF($I$200:$R$200=2,(I185:R185),""))),
IF(Options!$D$20=1, IFERROR(GEOMEAN(IF($I$200:$R$200=1,(I185:R185)+0.0001,"")),
     GEOMEAN(IF($I$200:$R$200=2,(I185:R185)+0.0001,""))))))</f>
        <v>0</v>
      </c>
      <c r="H185" s="142" t="s">
        <v>366</v>
      </c>
      <c r="I185" s="89">
        <v>0.19138755980861299</v>
      </c>
      <c r="J185" s="89" t="s">
        <v>473</v>
      </c>
      <c r="K185" s="184">
        <v>3</v>
      </c>
      <c r="L185" s="186" t="s">
        <v>473</v>
      </c>
      <c r="M185" s="186"/>
      <c r="N185" s="186"/>
      <c r="O185" s="154"/>
      <c r="P185" s="154"/>
      <c r="Q185" s="154"/>
      <c r="R185" s="153"/>
      <c r="S185" s="153"/>
      <c r="T185" s="190"/>
      <c r="U185" s="190"/>
      <c r="V185" s="190"/>
      <c r="W185" s="190"/>
      <c r="X185" s="190"/>
      <c r="Y185" s="190"/>
      <c r="Z185" s="190"/>
      <c r="AA185" s="190"/>
      <c r="AB185" s="36"/>
    </row>
    <row r="186" spans="1:28" x14ac:dyDescent="0.2">
      <c r="A186" s="86">
        <v>181</v>
      </c>
      <c r="B186" s="85" t="s">
        <v>367</v>
      </c>
      <c r="C186" s="85" t="s">
        <v>368</v>
      </c>
      <c r="D186" s="86" t="str">
        <f t="shared" si="4"/>
        <v/>
      </c>
      <c r="E186" s="89">
        <f>IF(Options!$D$24 = 1, MAX(F186, G186),
IF(Options!$D$25 = 1, AVERAGE(F186,G186),
IF(Options!$D$26 = 1, IFERROR(GEOMEAN(F186, G186), MAX(F186, G186)))))</f>
        <v>3.2535885167464098</v>
      </c>
      <c r="F186" s="89" cm="1">
        <f t="array" ref="F186">IF(Options!$D$18=1, IFERROR(MAX(IF($I$199:$R$199=1,(I186:R186),"")),
     MAX(IF($I$199:$R$199=2,(I186:R186),""))),
IF(Options!$D$19=1, IFERROR(AVERAGE(IF($I$199:$R$199=1,(I186:R186),"")),
     AVERAGE(IF($I$199:$R$199=2,(I186:R186),""))),
IF(Options!$D$20=1, IFERROR(GEOMEAN(IF($I$199:$R$199=1,(I186:R186)+0.0001,"")),
     GEOMEAN(IF($I$199:$R$199=2,(I186:R186)+0.0001,""))))))</f>
        <v>3.2535885167464098</v>
      </c>
      <c r="G186" s="89" cm="1">
        <f t="array" ref="G186">IF(Options!$D$18=1, IFERROR(MAX(IF($I$200:$R$200=1,(I186:R186),"")),
     MAX(IF($I$200:$R$200=2,(I186:R186),""))),
IF(Options!$D$19=1, IFERROR(AVERAGE(IF($I$200:$R$200=1,(I186:R186),"")),
     AVERAGE(IF($I$200:$R$200=2,(I186:R186),""))),
IF(Options!$D$20=1, IFERROR(GEOMEAN(IF($I$200:$R$200=1,(I186:R186)+0.0001,"")),
     GEOMEAN(IF($I$200:$R$200=2,(I186:R186)+0.0001,""))))))</f>
        <v>0</v>
      </c>
      <c r="H186" s="142" t="s">
        <v>368</v>
      </c>
      <c r="I186" s="89">
        <v>3.2535885167464098</v>
      </c>
      <c r="J186" s="89" t="s">
        <v>473</v>
      </c>
      <c r="K186" s="184" t="s">
        <v>473</v>
      </c>
      <c r="L186" s="186" t="s">
        <v>473</v>
      </c>
      <c r="M186" s="186"/>
      <c r="N186" s="186"/>
      <c r="O186" s="154"/>
      <c r="P186" s="154"/>
      <c r="Q186" s="154"/>
      <c r="R186" s="153"/>
      <c r="S186" s="153"/>
      <c r="T186" s="190"/>
      <c r="U186" s="190"/>
      <c r="V186" s="190"/>
      <c r="W186" s="190"/>
      <c r="X186" s="190"/>
      <c r="Y186" s="190"/>
      <c r="Z186" s="190"/>
      <c r="AA186" s="190"/>
      <c r="AB186" s="36"/>
    </row>
    <row r="187" spans="1:28" x14ac:dyDescent="0.2">
      <c r="A187" s="86">
        <v>182</v>
      </c>
      <c r="B187" s="85" t="s">
        <v>369</v>
      </c>
      <c r="C187" s="85" t="s">
        <v>370</v>
      </c>
      <c r="D187" s="86" t="str">
        <f t="shared" si="4"/>
        <v/>
      </c>
      <c r="E187" s="89">
        <f>IF(Options!$D$24 = 1, MAX(F187, G187),
IF(Options!$D$25 = 1, AVERAGE(F187,G187),
IF(Options!$D$26 = 1, IFERROR(GEOMEAN(F187, G187), MAX(F187, G187)))))</f>
        <v>4.4736842105263204</v>
      </c>
      <c r="F187" s="89" cm="1">
        <f t="array" ref="F187">IF(Options!$D$18=1, IFERROR(MAX(IF($I$199:$R$199=1,(I187:R187),"")),
     MAX(IF($I$199:$R$199=2,(I187:R187),""))),
IF(Options!$D$19=1, IFERROR(AVERAGE(IF($I$199:$R$199=1,(I187:R187),"")),
     AVERAGE(IF($I$199:$R$199=2,(I187:R187),""))),
IF(Options!$D$20=1, IFERROR(GEOMEAN(IF($I$199:$R$199=1,(I187:R187)+0.0001,"")),
     GEOMEAN(IF($I$199:$R$199=2,(I187:R187)+0.0001,""))))))</f>
        <v>4.4736842105263204</v>
      </c>
      <c r="G187" s="89" cm="1">
        <f t="array" ref="G187">IF(Options!$D$18=1, IFERROR(MAX(IF($I$200:$R$200=1,(I187:R187),"")),
     MAX(IF($I$200:$R$200=2,(I187:R187),""))),
IF(Options!$D$19=1, IFERROR(AVERAGE(IF($I$200:$R$200=1,(I187:R187),"")),
     AVERAGE(IF($I$200:$R$200=2,(I187:R187),""))),
IF(Options!$D$20=1, IFERROR(GEOMEAN(IF($I$200:$R$200=1,(I187:R187)+0.0001,"")),
     GEOMEAN(IF($I$200:$R$200=2,(I187:R187)+0.0001,""))))))</f>
        <v>0</v>
      </c>
      <c r="H187" s="142" t="s">
        <v>370</v>
      </c>
      <c r="I187" s="89">
        <v>4.4736842105263204</v>
      </c>
      <c r="J187" s="89" t="s">
        <v>473</v>
      </c>
      <c r="K187" s="184" t="s">
        <v>473</v>
      </c>
      <c r="L187" s="186" t="s">
        <v>473</v>
      </c>
      <c r="M187" s="186"/>
      <c r="N187" s="186"/>
      <c r="O187" s="154"/>
      <c r="P187" s="154"/>
      <c r="Q187" s="154"/>
      <c r="R187" s="153"/>
      <c r="S187" s="153"/>
      <c r="T187" s="190"/>
      <c r="U187" s="190"/>
      <c r="V187" s="190"/>
      <c r="W187" s="190"/>
      <c r="X187" s="190"/>
      <c r="Y187" s="190"/>
      <c r="Z187" s="190"/>
      <c r="AA187" s="190"/>
      <c r="AB187" s="36"/>
    </row>
    <row r="188" spans="1:28" x14ac:dyDescent="0.2">
      <c r="A188" s="86">
        <v>183</v>
      </c>
      <c r="B188" s="85" t="s">
        <v>371</v>
      </c>
      <c r="C188" s="85" t="s">
        <v>372</v>
      </c>
      <c r="D188" s="86" t="str">
        <f t="shared" si="4"/>
        <v/>
      </c>
      <c r="E188" s="89">
        <f>IF(Options!$D$24 = 1, MAX(F188, G188),
IF(Options!$D$25 = 1, AVERAGE(F188,G188),
IF(Options!$D$26 = 1, IFERROR(GEOMEAN(F188, G188), MAX(F188, G188)))))</f>
        <v>7.1216362831362217</v>
      </c>
      <c r="F188" s="89" cm="1">
        <f t="array" ref="F188">IF(Options!$D$18=1, IFERROR(MAX(IF($I$199:$R$199=1,(I188:R188),"")),
     MAX(IF($I$199:$R$199=2,(I188:R188),""))),
IF(Options!$D$19=1, IFERROR(AVERAGE(IF($I$199:$R$199=1,(I188:R188),"")),
     AVERAGE(IF($I$199:$R$199=2,(I188:R188),""))),
IF(Options!$D$20=1, IFERROR(GEOMEAN(IF($I$199:$R$199=1,(I188:R188)+0.0001,"")),
     GEOMEAN(IF($I$199:$R$199=2,(I188:R188)+0.0001,""))))))</f>
        <v>5.0717703349282299</v>
      </c>
      <c r="G188" s="89" cm="1">
        <f t="array" ref="G188">IF(Options!$D$18=1, IFERROR(MAX(IF($I$200:$R$200=1,(I188:R188),"")),
     MAX(IF($I$200:$R$200=2,(I188:R188),""))),
IF(Options!$D$19=1, IFERROR(AVERAGE(IF($I$200:$R$200=1,(I188:R188),"")),
     AVERAGE(IF($I$200:$R$200=2,(I188:R188),""))),
IF(Options!$D$20=1, IFERROR(GEOMEAN(IF($I$200:$R$200=1,(I188:R188)+0.0001,"")),
     GEOMEAN(IF($I$200:$R$200=2,(I188:R188)+0.0001,""))))))</f>
        <v>10</v>
      </c>
      <c r="H188" s="142" t="s">
        <v>372</v>
      </c>
      <c r="I188" s="89">
        <v>5.0717703349282299</v>
      </c>
      <c r="J188" s="89" t="s">
        <v>473</v>
      </c>
      <c r="K188" s="184" t="s">
        <v>473</v>
      </c>
      <c r="L188" s="186">
        <v>10</v>
      </c>
      <c r="M188" s="186"/>
      <c r="N188" s="186"/>
      <c r="O188" s="154"/>
      <c r="P188" s="154"/>
      <c r="Q188" s="154"/>
      <c r="R188" s="153"/>
      <c r="S188" s="153"/>
      <c r="T188" s="190"/>
      <c r="U188" s="190"/>
      <c r="V188" s="190"/>
      <c r="W188" s="190"/>
      <c r="X188" s="190"/>
      <c r="Y188" s="190"/>
      <c r="Z188" s="190"/>
      <c r="AA188" s="190"/>
      <c r="AB188" s="36"/>
    </row>
    <row r="189" spans="1:28" x14ac:dyDescent="0.2">
      <c r="A189" s="86">
        <v>184</v>
      </c>
      <c r="B189" s="85" t="s">
        <v>373</v>
      </c>
      <c r="C189" s="85" t="s">
        <v>374</v>
      </c>
      <c r="D189" s="86" t="str">
        <f t="shared" si="4"/>
        <v/>
      </c>
      <c r="E189" s="89">
        <f>IF(Options!$D$24 = 1, MAX(F189, G189),
IF(Options!$D$25 = 1, AVERAGE(F189,G189),
IF(Options!$D$26 = 1, IFERROR(GEOMEAN(F189, G189), MAX(F189, G189)))))</f>
        <v>5.5263157894736796</v>
      </c>
      <c r="F189" s="89" cm="1">
        <f t="array" ref="F189">IF(Options!$D$18=1, IFERROR(MAX(IF($I$199:$R$199=1,(I189:R189),"")),
     MAX(IF($I$199:$R$199=2,(I189:R189),""))),
IF(Options!$D$19=1, IFERROR(AVERAGE(IF($I$199:$R$199=1,(I189:R189),"")),
     AVERAGE(IF($I$199:$R$199=2,(I189:R189),""))),
IF(Options!$D$20=1, IFERROR(GEOMEAN(IF($I$199:$R$199=1,(I189:R189)+0.0001,"")),
     GEOMEAN(IF($I$199:$R$199=2,(I189:R189)+0.0001,""))))))</f>
        <v>5.5263157894736796</v>
      </c>
      <c r="G189" s="89" cm="1">
        <f t="array" ref="G189">IF(Options!$D$18=1, IFERROR(MAX(IF($I$200:$R$200=1,(I189:R189),"")),
     MAX(IF($I$200:$R$200=2,(I189:R189),""))),
IF(Options!$D$19=1, IFERROR(AVERAGE(IF($I$200:$R$200=1,(I189:R189),"")),
     AVERAGE(IF($I$200:$R$200=2,(I189:R189),""))),
IF(Options!$D$20=1, IFERROR(GEOMEAN(IF($I$200:$R$200=1,(I189:R189)+0.0001,"")),
     GEOMEAN(IF($I$200:$R$200=2,(I189:R189)+0.0001,""))))))</f>
        <v>0</v>
      </c>
      <c r="H189" s="142" t="s">
        <v>374</v>
      </c>
      <c r="I189" s="89">
        <v>5.5263157894736796</v>
      </c>
      <c r="J189" s="89" t="s">
        <v>473</v>
      </c>
      <c r="K189" s="184">
        <v>3</v>
      </c>
      <c r="L189" s="186" t="s">
        <v>473</v>
      </c>
      <c r="M189" s="186"/>
      <c r="N189" s="186"/>
      <c r="O189" s="154"/>
      <c r="P189" s="154"/>
      <c r="Q189" s="154"/>
      <c r="R189" s="153"/>
      <c r="S189" s="153"/>
      <c r="T189" s="190"/>
      <c r="U189" s="190"/>
      <c r="V189" s="190"/>
      <c r="W189" s="190"/>
      <c r="X189" s="190"/>
      <c r="Y189" s="190"/>
      <c r="Z189" s="190"/>
      <c r="AA189" s="190"/>
      <c r="AB189" s="36"/>
    </row>
    <row r="190" spans="1:28" x14ac:dyDescent="0.2">
      <c r="A190" s="86">
        <v>185</v>
      </c>
      <c r="B190" s="85" t="s">
        <v>375</v>
      </c>
      <c r="C190" s="85" t="s">
        <v>376</v>
      </c>
      <c r="D190" s="86" t="str">
        <f t="shared" si="4"/>
        <v/>
      </c>
      <c r="E190" s="89">
        <f>IF(Options!$D$24 = 1, MAX(F190, G190),
IF(Options!$D$25 = 1, AVERAGE(F190,G190),
IF(Options!$D$26 = 1, IFERROR(GEOMEAN(F190, G190), MAX(F190, G190)))))</f>
        <v>8.2296650717703397</v>
      </c>
      <c r="F190" s="89" cm="1">
        <f t="array" ref="F190">IF(Options!$D$18=1, IFERROR(MAX(IF($I$199:$R$199=1,(I190:R190),"")),
     MAX(IF($I$199:$R$199=2,(I190:R190),""))),
IF(Options!$D$19=1, IFERROR(AVERAGE(IF($I$199:$R$199=1,(I190:R190),"")),
     AVERAGE(IF($I$199:$R$199=2,(I190:R190),""))),
IF(Options!$D$20=1, IFERROR(GEOMEAN(IF($I$199:$R$199=1,(I190:R190)+0.0001,"")),
     GEOMEAN(IF($I$199:$R$199=2,(I190:R190)+0.0001,""))))))</f>
        <v>8.2296650717703397</v>
      </c>
      <c r="G190" s="89" cm="1">
        <f t="array" ref="G190">IF(Options!$D$18=1, IFERROR(MAX(IF($I$200:$R$200=1,(I190:R190),"")),
     MAX(IF($I$200:$R$200=2,(I190:R190),""))),
IF(Options!$D$19=1, IFERROR(AVERAGE(IF($I$200:$R$200=1,(I190:R190),"")),
     AVERAGE(IF($I$200:$R$200=2,(I190:R190),""))),
IF(Options!$D$20=1, IFERROR(GEOMEAN(IF($I$200:$R$200=1,(I190:R190)+0.0001,"")),
     GEOMEAN(IF($I$200:$R$200=2,(I190:R190)+0.0001,""))))))</f>
        <v>0</v>
      </c>
      <c r="H190" s="142" t="s">
        <v>376</v>
      </c>
      <c r="I190" s="89">
        <v>8.2296650717703397</v>
      </c>
      <c r="J190" s="89" t="s">
        <v>473</v>
      </c>
      <c r="K190" s="184" t="s">
        <v>473</v>
      </c>
      <c r="L190" s="186" t="s">
        <v>473</v>
      </c>
      <c r="M190" s="186"/>
      <c r="N190" s="186"/>
      <c r="O190" s="154"/>
      <c r="P190" s="154"/>
      <c r="Q190" s="154"/>
      <c r="R190" s="153"/>
      <c r="S190" s="153"/>
      <c r="T190" s="190"/>
      <c r="U190" s="190"/>
      <c r="V190" s="190"/>
      <c r="W190" s="190"/>
      <c r="X190" s="190"/>
      <c r="Y190" s="190"/>
      <c r="Z190" s="190"/>
      <c r="AA190" s="190"/>
      <c r="AB190" s="36"/>
    </row>
    <row r="191" spans="1:28" x14ac:dyDescent="0.2">
      <c r="A191" s="86">
        <v>186</v>
      </c>
      <c r="B191" s="85" t="s">
        <v>377</v>
      </c>
      <c r="C191" s="85" t="s">
        <v>378</v>
      </c>
      <c r="D191" s="86" t="str">
        <f t="shared" si="4"/>
        <v/>
      </c>
      <c r="E191" s="89">
        <f>IF(Options!$D$24 = 1, MAX(F191, G191),
IF(Options!$D$25 = 1, AVERAGE(F191,G191),
IF(Options!$D$26 = 1, IFERROR(GEOMEAN(F191, G191), MAX(F191, G191)))))</f>
        <v>3.2057416267942598</v>
      </c>
      <c r="F191" s="89" cm="1">
        <f t="array" ref="F191">IF(Options!$D$18=1, IFERROR(MAX(IF($I$199:$R$199=1,(I191:R191),"")),
     MAX(IF($I$199:$R$199=2,(I191:R191),""))),
IF(Options!$D$19=1, IFERROR(AVERAGE(IF($I$199:$R$199=1,(I191:R191),"")),
     AVERAGE(IF($I$199:$R$199=2,(I191:R191),""))),
IF(Options!$D$20=1, IFERROR(GEOMEAN(IF($I$199:$R$199=1,(I191:R191)+0.0001,"")),
     GEOMEAN(IF($I$199:$R$199=2,(I191:R191)+0.0001,""))))))</f>
        <v>3.2057416267942598</v>
      </c>
      <c r="G191" s="89" cm="1">
        <f t="array" ref="G191">IF(Options!$D$18=1, IFERROR(MAX(IF($I$200:$R$200=1,(I191:R191),"")),
     MAX(IF($I$200:$R$200=2,(I191:R191),""))),
IF(Options!$D$19=1, IFERROR(AVERAGE(IF($I$200:$R$200=1,(I191:R191),"")),
     AVERAGE(IF($I$200:$R$200=2,(I191:R191),""))),
IF(Options!$D$20=1, IFERROR(GEOMEAN(IF($I$200:$R$200=1,(I191:R191)+0.0001,"")),
     GEOMEAN(IF($I$200:$R$200=2,(I191:R191)+0.0001,""))))))</f>
        <v>0</v>
      </c>
      <c r="H191" s="142" t="s">
        <v>378</v>
      </c>
      <c r="I191" s="89">
        <v>3.2057416267942598</v>
      </c>
      <c r="J191" s="89" t="s">
        <v>473</v>
      </c>
      <c r="K191" s="184">
        <v>3</v>
      </c>
      <c r="L191" s="186" t="s">
        <v>473</v>
      </c>
      <c r="M191" s="186"/>
      <c r="N191" s="186"/>
      <c r="O191" s="154"/>
      <c r="P191" s="154"/>
      <c r="Q191" s="154"/>
      <c r="R191" s="153"/>
      <c r="S191" s="153"/>
      <c r="T191" s="190"/>
      <c r="U191" s="190"/>
      <c r="V191" s="190"/>
      <c r="W191" s="190"/>
      <c r="X191" s="190"/>
      <c r="Y191" s="190"/>
      <c r="Z191" s="190"/>
      <c r="AA191" s="190"/>
      <c r="AB191" s="36"/>
    </row>
    <row r="192" spans="1:28" x14ac:dyDescent="0.2">
      <c r="A192" s="86">
        <v>187</v>
      </c>
      <c r="B192" s="85" t="s">
        <v>379</v>
      </c>
      <c r="C192" s="85" t="s">
        <v>380</v>
      </c>
      <c r="D192" s="86" t="str">
        <f t="shared" si="4"/>
        <v/>
      </c>
      <c r="E192" s="89">
        <f>IF(Options!$D$24 = 1, MAX(F192, G192),
IF(Options!$D$25 = 1, AVERAGE(F192,G192),
IF(Options!$D$26 = 1, IFERROR(GEOMEAN(F192, G192), MAX(F192, G192)))))</f>
        <v>10</v>
      </c>
      <c r="F192" s="89" cm="1">
        <f t="array" ref="F192">IF(Options!$D$18=1, IFERROR(MAX(IF($I$199:$R$199=1,(I192:R192),"")),
     MAX(IF($I$199:$R$199=2,(I192:R192),""))),
IF(Options!$D$19=1, IFERROR(AVERAGE(IF($I$199:$R$199=1,(I192:R192),"")),
     AVERAGE(IF($I$199:$R$199=2,(I192:R192),""))),
IF(Options!$D$20=1, IFERROR(GEOMEAN(IF($I$199:$R$199=1,(I192:R192)+0.0001,"")),
     GEOMEAN(IF($I$199:$R$199=2,(I192:R192)+0.0001,""))))))</f>
        <v>10</v>
      </c>
      <c r="G192" s="89" cm="1">
        <f t="array" ref="G192">IF(Options!$D$18=1, IFERROR(MAX(IF($I$200:$R$200=1,(I192:R192),"")),
     MAX(IF($I$200:$R$200=2,(I192:R192),""))),
IF(Options!$D$19=1, IFERROR(AVERAGE(IF($I$200:$R$200=1,(I192:R192),"")),
     AVERAGE(IF($I$200:$R$200=2,(I192:R192),""))),
IF(Options!$D$20=1, IFERROR(GEOMEAN(IF($I$200:$R$200=1,(I192:R192)+0.0001,"")),
     GEOMEAN(IF($I$200:$R$200=2,(I192:R192)+0.0001,""))))))</f>
        <v>10</v>
      </c>
      <c r="H192" s="142" t="s">
        <v>380</v>
      </c>
      <c r="I192" s="89">
        <v>10</v>
      </c>
      <c r="J192" s="89">
        <v>10</v>
      </c>
      <c r="K192" s="184" t="s">
        <v>473</v>
      </c>
      <c r="L192" s="186">
        <v>10</v>
      </c>
      <c r="M192" s="186"/>
      <c r="N192" s="186"/>
      <c r="O192" s="154"/>
      <c r="P192" s="154"/>
      <c r="Q192" s="154"/>
      <c r="R192" s="153"/>
      <c r="S192" s="153"/>
      <c r="T192" s="190"/>
      <c r="U192" s="190"/>
      <c r="V192" s="190"/>
      <c r="W192" s="190"/>
      <c r="X192" s="190"/>
      <c r="Y192" s="190"/>
      <c r="Z192" s="190"/>
      <c r="AA192" s="190"/>
      <c r="AB192" s="36"/>
    </row>
    <row r="193" spans="1:28" x14ac:dyDescent="0.2">
      <c r="A193" s="86">
        <v>188</v>
      </c>
      <c r="B193" s="85" t="s">
        <v>381</v>
      </c>
      <c r="C193" s="85" t="s">
        <v>382</v>
      </c>
      <c r="D193" s="86" t="str">
        <f t="shared" si="4"/>
        <v/>
      </c>
      <c r="E193" s="89">
        <f>IF(Options!$D$24 = 1, MAX(F193, G193),
IF(Options!$D$25 = 1, AVERAGE(F193,G193),
IF(Options!$D$26 = 1, IFERROR(GEOMEAN(F193, G193), MAX(F193, G193)))))</f>
        <v>5.4306220095693796</v>
      </c>
      <c r="F193" s="89" cm="1">
        <f t="array" ref="F193">IF(Options!$D$18=1, IFERROR(MAX(IF($I$199:$R$199=1,(I193:R193),"")),
     MAX(IF($I$199:$R$199=2,(I193:R193),""))),
IF(Options!$D$19=1, IFERROR(AVERAGE(IF($I$199:$R$199=1,(I193:R193),"")),
     AVERAGE(IF($I$199:$R$199=2,(I193:R193),""))),
IF(Options!$D$20=1, IFERROR(GEOMEAN(IF($I$199:$R$199=1,(I193:R193)+0.0001,"")),
     GEOMEAN(IF($I$199:$R$199=2,(I193:R193)+0.0001,""))))))</f>
        <v>5.4306220095693796</v>
      </c>
      <c r="G193" s="89" cm="1">
        <f t="array" ref="G193">IF(Options!$D$18=1, IFERROR(MAX(IF($I$200:$R$200=1,(I193:R193),"")),
     MAX(IF($I$200:$R$200=2,(I193:R193),""))),
IF(Options!$D$19=1, IFERROR(AVERAGE(IF($I$200:$R$200=1,(I193:R193),"")),
     AVERAGE(IF($I$200:$R$200=2,(I193:R193),""))),
IF(Options!$D$20=1, IFERROR(GEOMEAN(IF($I$200:$R$200=1,(I193:R193)+0.0001,"")),
     GEOMEAN(IF($I$200:$R$200=2,(I193:R193)+0.0001,""))))))</f>
        <v>0</v>
      </c>
      <c r="H193" s="142" t="s">
        <v>382</v>
      </c>
      <c r="I193" s="89">
        <v>5.4306220095693796</v>
      </c>
      <c r="J193" s="89" t="s">
        <v>473</v>
      </c>
      <c r="K193" s="184">
        <v>3</v>
      </c>
      <c r="L193" s="186" t="s">
        <v>473</v>
      </c>
      <c r="M193" s="186"/>
      <c r="N193" s="186"/>
      <c r="O193" s="154"/>
      <c r="P193" s="154"/>
      <c r="Q193" s="154"/>
      <c r="R193" s="153"/>
      <c r="S193" s="153"/>
      <c r="T193" s="190"/>
      <c r="U193" s="190"/>
      <c r="V193" s="190"/>
      <c r="W193" s="190"/>
      <c r="X193" s="190"/>
      <c r="Y193" s="190"/>
      <c r="Z193" s="190"/>
      <c r="AA193" s="190"/>
      <c r="AB193" s="36"/>
    </row>
    <row r="194" spans="1:28" x14ac:dyDescent="0.2">
      <c r="A194" s="86">
        <v>189</v>
      </c>
      <c r="B194" s="85" t="s">
        <v>383</v>
      </c>
      <c r="C194" s="85" t="s">
        <v>384</v>
      </c>
      <c r="D194" s="86" t="str">
        <f t="shared" si="4"/>
        <v/>
      </c>
      <c r="E194" s="89">
        <f>IF(Options!$D$24 = 1, MAX(F194, G194),
IF(Options!$D$25 = 1, AVERAGE(F194,G194),
IF(Options!$D$26 = 1, IFERROR(GEOMEAN(F194, G194), MAX(F194, G194)))))</f>
        <v>8.7081339712918702</v>
      </c>
      <c r="F194" s="89" cm="1">
        <f t="array" ref="F194">IF(Options!$D$18=1, IFERROR(MAX(IF($I$199:$R$199=1,(I194:R194),"")),
     MAX(IF($I$199:$R$199=2,(I194:R194),""))),
IF(Options!$D$19=1, IFERROR(AVERAGE(IF($I$199:$R$199=1,(I194:R194),"")),
     AVERAGE(IF($I$199:$R$199=2,(I194:R194),""))),
IF(Options!$D$20=1, IFERROR(GEOMEAN(IF($I$199:$R$199=1,(I194:R194)+0.0001,"")),
     GEOMEAN(IF($I$199:$R$199=2,(I194:R194)+0.0001,""))))))</f>
        <v>8.7081339712918702</v>
      </c>
      <c r="G194" s="89" cm="1">
        <f t="array" ref="G194">IF(Options!$D$18=1, IFERROR(MAX(IF($I$200:$R$200=1,(I194:R194),"")),
     MAX(IF($I$200:$R$200=2,(I194:R194),""))),
IF(Options!$D$19=1, IFERROR(AVERAGE(IF($I$200:$R$200=1,(I194:R194),"")),
     AVERAGE(IF($I$200:$R$200=2,(I194:R194),""))),
IF(Options!$D$20=1, IFERROR(GEOMEAN(IF($I$200:$R$200=1,(I194:R194)+0.0001,"")),
     GEOMEAN(IF($I$200:$R$200=2,(I194:R194)+0.0001,""))))))</f>
        <v>0</v>
      </c>
      <c r="H194" s="142" t="s">
        <v>384</v>
      </c>
      <c r="I194" s="89">
        <v>8.7081339712918702</v>
      </c>
      <c r="J194" s="89" t="s">
        <v>473</v>
      </c>
      <c r="K194" s="184">
        <v>5</v>
      </c>
      <c r="L194" s="186" t="s">
        <v>473</v>
      </c>
      <c r="M194" s="186"/>
      <c r="N194" s="186"/>
      <c r="O194" s="154"/>
      <c r="P194" s="154"/>
      <c r="Q194" s="154"/>
      <c r="R194" s="153"/>
      <c r="S194" s="153"/>
      <c r="T194" s="190"/>
      <c r="U194" s="190"/>
      <c r="V194" s="190"/>
      <c r="W194" s="190"/>
      <c r="X194" s="190"/>
      <c r="Y194" s="190"/>
      <c r="Z194" s="190"/>
      <c r="AA194" s="190"/>
      <c r="AB194" s="36"/>
    </row>
    <row r="195" spans="1:28" x14ac:dyDescent="0.2">
      <c r="A195" s="86">
        <v>190</v>
      </c>
      <c r="B195" s="85" t="s">
        <v>385</v>
      </c>
      <c r="C195" s="85" t="s">
        <v>386</v>
      </c>
      <c r="D195" s="86" t="str">
        <f t="shared" si="4"/>
        <v/>
      </c>
      <c r="E195" s="89">
        <f>IF(Options!$D$24 = 1, MAX(F195, G195),
IF(Options!$D$25 = 1, AVERAGE(F195,G195),
IF(Options!$D$26 = 1, IFERROR(GEOMEAN(F195, G195), MAX(F195, G195)))))</f>
        <v>10</v>
      </c>
      <c r="F195" s="89" cm="1">
        <f t="array" ref="F195">IF(Options!$D$18=1, IFERROR(MAX(IF($I$199:$R$199=1,(I195:R195),"")),
     MAX(IF($I$199:$R$199=2,(I195:R195),""))),
IF(Options!$D$19=1, IFERROR(AVERAGE(IF($I$199:$R$199=1,(I195:R195),"")),
     AVERAGE(IF($I$199:$R$199=2,(I195:R195),""))),
IF(Options!$D$20=1, IFERROR(GEOMEAN(IF($I$199:$R$199=1,(I195:R195)+0.0001,"")),
     GEOMEAN(IF($I$199:$R$199=2,(I195:R195)+0.0001,""))))))</f>
        <v>10</v>
      </c>
      <c r="G195" s="89" cm="1">
        <f t="array" ref="G195">IF(Options!$D$18=1, IFERROR(MAX(IF($I$200:$R$200=1,(I195:R195),"")),
     MAX(IF($I$200:$R$200=2,(I195:R195),""))),
IF(Options!$D$19=1, IFERROR(AVERAGE(IF($I$200:$R$200=1,(I195:R195),"")),
     AVERAGE(IF($I$200:$R$200=2,(I195:R195),""))),
IF(Options!$D$20=1, IFERROR(GEOMEAN(IF($I$200:$R$200=1,(I195:R195)+0.0001,"")),
     GEOMEAN(IF($I$200:$R$200=2,(I195:R195)+0.0001,""))))))</f>
        <v>10</v>
      </c>
      <c r="H195" s="142" t="s">
        <v>386</v>
      </c>
      <c r="I195" s="89">
        <v>10</v>
      </c>
      <c r="J195" s="89">
        <v>7</v>
      </c>
      <c r="K195" s="184">
        <v>7</v>
      </c>
      <c r="L195" s="222">
        <v>10</v>
      </c>
      <c r="M195" s="186"/>
      <c r="N195" s="186"/>
      <c r="O195" s="154"/>
      <c r="P195" s="154"/>
      <c r="Q195" s="154"/>
      <c r="R195" s="153"/>
      <c r="S195" s="153"/>
      <c r="T195" s="190"/>
      <c r="U195" s="190"/>
      <c r="V195" s="190"/>
      <c r="W195" s="190"/>
      <c r="X195" s="190"/>
      <c r="Y195" s="190"/>
      <c r="Z195" s="190"/>
      <c r="AA195" s="190"/>
      <c r="AB195" s="36"/>
    </row>
    <row r="196" spans="1:28" x14ac:dyDescent="0.2">
      <c r="A196" s="86"/>
      <c r="B196" s="85"/>
      <c r="C196" s="85"/>
      <c r="D196" s="86"/>
      <c r="E196" s="89"/>
      <c r="F196" s="89"/>
      <c r="G196" s="89"/>
      <c r="H196" s="142"/>
      <c r="I196" s="89"/>
      <c r="J196" s="89"/>
      <c r="K196" s="184"/>
      <c r="L196" s="186"/>
      <c r="M196" s="186"/>
      <c r="N196" s="186"/>
      <c r="O196" s="154"/>
      <c r="P196" s="154"/>
      <c r="Q196" s="154"/>
      <c r="R196" s="154"/>
      <c r="S196" s="154"/>
      <c r="T196" s="190"/>
      <c r="U196" s="190"/>
      <c r="V196" s="190"/>
      <c r="W196" s="190"/>
      <c r="X196" s="190"/>
      <c r="Y196" s="190"/>
      <c r="Z196" s="190"/>
      <c r="AA196" s="190"/>
      <c r="AB196" s="36"/>
    </row>
    <row r="197" spans="1:28" x14ac:dyDescent="0.2">
      <c r="A197" s="86"/>
      <c r="B197" s="85"/>
      <c r="C197" s="85"/>
      <c r="D197" s="86"/>
      <c r="E197" s="89"/>
      <c r="F197" s="89"/>
      <c r="G197" s="89"/>
      <c r="H197" s="142"/>
      <c r="I197" s="89"/>
      <c r="J197" s="89"/>
      <c r="K197" s="184"/>
      <c r="L197" s="186"/>
      <c r="M197" s="186"/>
      <c r="N197" s="186"/>
      <c r="O197" s="186"/>
      <c r="P197" s="186"/>
      <c r="Q197" s="186"/>
      <c r="R197" s="186"/>
      <c r="S197" s="186"/>
      <c r="T197" s="185"/>
      <c r="U197" s="185"/>
      <c r="V197" s="185"/>
      <c r="W197" s="185"/>
      <c r="X197" s="185"/>
      <c r="Y197" s="185"/>
      <c r="Z197" s="185"/>
      <c r="AA197" s="185"/>
      <c r="AB197" s="149"/>
    </row>
    <row r="198" spans="1:28" x14ac:dyDescent="0.2">
      <c r="A198" s="86"/>
      <c r="B198" s="85"/>
      <c r="C198" s="85"/>
      <c r="D198" s="86"/>
      <c r="E198" s="89"/>
      <c r="F198" s="89"/>
      <c r="G198" s="89"/>
      <c r="H198" s="142"/>
      <c r="I198" s="89"/>
      <c r="J198" s="89"/>
      <c r="K198" s="184"/>
      <c r="L198" s="186"/>
      <c r="M198" s="186"/>
      <c r="N198" s="186"/>
      <c r="O198" s="186"/>
      <c r="P198" s="186"/>
      <c r="Q198" s="186"/>
      <c r="R198" s="186"/>
      <c r="S198" s="186"/>
      <c r="T198" s="185"/>
      <c r="U198" s="185"/>
      <c r="V198" s="185"/>
      <c r="W198" s="185"/>
      <c r="X198" s="185"/>
      <c r="Y198" s="185"/>
      <c r="Z198" s="185"/>
      <c r="AA198" s="185"/>
      <c r="AB198" s="149"/>
    </row>
    <row r="199" spans="1:28" x14ac:dyDescent="0.2">
      <c r="A199" s="86"/>
      <c r="B199" s="85"/>
      <c r="C199" s="85"/>
      <c r="D199" s="86"/>
      <c r="E199" s="89"/>
      <c r="F199" s="89"/>
      <c r="G199" s="89" t="s">
        <v>521</v>
      </c>
      <c r="H199" s="142"/>
      <c r="I199" s="143">
        <f>IFERROR(INDEX('Data Dictionary'!$H$8:$H$45,MATCH(I5,'Data Dictionary'!$J$8:$J$45,0)),"")</f>
        <v>1</v>
      </c>
      <c r="J199" s="143">
        <f>IFERROR(INDEX('Data Dictionary'!$H$8:$H$45,MATCH(J5,'Data Dictionary'!$J$8:$J$45,0)),"")</f>
        <v>0</v>
      </c>
      <c r="K199" s="143">
        <f>IFERROR(INDEX('Data Dictionary'!$H$8:$H$45,MATCH(K5,'Data Dictionary'!$J$8:$J$45,0)),"")</f>
        <v>0</v>
      </c>
      <c r="L199" s="143">
        <f>IFERROR(INDEX('Data Dictionary'!$H$8:$H$45,MATCH(L5,'Data Dictionary'!$J$8:$J$45,0)),"")</f>
        <v>0</v>
      </c>
      <c r="M199" s="143" t="str">
        <f>IFERROR(INDEX('Data Dictionary'!$H$8:$H$45,MATCH(M5,'Data Dictionary'!$J$8:$J$45,0)),"")</f>
        <v/>
      </c>
      <c r="N199" s="143" t="str">
        <f>IFERROR(INDEX('Data Dictionary'!$H$8:$H$45,MATCH(N5,'Data Dictionary'!$J$8:$J$45,0)),"")</f>
        <v/>
      </c>
      <c r="O199" s="186" t="str">
        <f>IFERROR(INDEX('Data Dictionary'!$H$10:$H$11,MATCH(#REF!,'Data Dictionary'!$J$10:$J$11,0)),"")</f>
        <v/>
      </c>
      <c r="P199" s="186" t="str">
        <f>IFERROR(INDEX('Data Dictionary'!$H$10:$H$11,MATCH(#REF!,'Data Dictionary'!$J$10:$J$11,0)),"")</f>
        <v/>
      </c>
      <c r="Q199" s="186" t="str">
        <f>IFERROR(INDEX('Data Dictionary'!$H$10:$H$11,MATCH(#REF!,'Data Dictionary'!$J$10:$J$11,0)),"")</f>
        <v/>
      </c>
      <c r="R199" s="186" t="str">
        <f>IFERROR(INDEX('Data Dictionary'!$H$10:$H$11,MATCH(#REF!,'Data Dictionary'!$J$10:$J$11,0)),"")</f>
        <v/>
      </c>
      <c r="S199" s="186"/>
      <c r="T199" s="185"/>
      <c r="U199" s="185"/>
      <c r="V199" s="185"/>
      <c r="W199" s="185"/>
      <c r="X199" s="185"/>
      <c r="Y199" s="185"/>
      <c r="Z199" s="185"/>
      <c r="AA199" s="185"/>
      <c r="AB199" s="149"/>
    </row>
    <row r="200" spans="1:28" x14ac:dyDescent="0.2">
      <c r="A200" s="86"/>
      <c r="B200" s="85"/>
      <c r="C200" s="85"/>
      <c r="D200" s="86"/>
      <c r="E200" s="89"/>
      <c r="F200" s="89"/>
      <c r="G200" s="89" t="s">
        <v>520</v>
      </c>
      <c r="H200" s="142"/>
      <c r="I200" s="143">
        <f>IFERROR(INDEX('Data Dictionary'!$I$8:$I$45,MATCH(I5,'Data Dictionary'!$J$8:$J$45,0)),"")</f>
        <v>0</v>
      </c>
      <c r="J200" s="143">
        <f>IFERROR(INDEX('Data Dictionary'!$I$8:$I$45,MATCH(J5,'Data Dictionary'!$J$8:$J$45,0)),"")</f>
        <v>1</v>
      </c>
      <c r="K200" s="143">
        <f>IFERROR(INDEX('Data Dictionary'!$I$8:$I$45,MATCH(K5,'Data Dictionary'!$J$8:$J$45,0)),"")</f>
        <v>2</v>
      </c>
      <c r="L200" s="143">
        <f>IFERROR(INDEX('Data Dictionary'!$I$8:$I$45,MATCH(L5,'Data Dictionary'!$J$8:$J$45,0)),"")</f>
        <v>1</v>
      </c>
      <c r="M200" s="143" t="str">
        <f>IFERROR(INDEX('Data Dictionary'!$I$8:$I$45,MATCH(M5,'Data Dictionary'!$J$8:$J$45,0)),"")</f>
        <v/>
      </c>
      <c r="N200" s="143" t="str">
        <f>IFERROR(INDEX('Data Dictionary'!$I$8:$I$45,MATCH(N5,'Data Dictionary'!$J$8:$J$45,0)),"")</f>
        <v/>
      </c>
      <c r="O200" s="186" t="str">
        <f>IFERROR(INDEX('Data Dictionary'!$I$22:$I$29,MATCH(#REF!,'Data Dictionary'!$J$22:$J$29,0)),"")</f>
        <v/>
      </c>
      <c r="P200" s="186" t="str">
        <f>IFERROR(INDEX('Data Dictionary'!$I$22:$I$29,MATCH(#REF!,'Data Dictionary'!$J$22:$J$29,0)),"")</f>
        <v/>
      </c>
      <c r="Q200" s="186" t="str">
        <f>IFERROR(INDEX('Data Dictionary'!$I$22:$I$29,MATCH(#REF!,'Data Dictionary'!$J$22:$J$29,0)),"")</f>
        <v/>
      </c>
      <c r="R200" s="186" t="str">
        <f>IFERROR(INDEX('Data Dictionary'!$I$22:$I$29,MATCH(#REF!,'Data Dictionary'!$J$22:$J$29,0)),"")</f>
        <v/>
      </c>
      <c r="S200" s="186"/>
      <c r="T200" s="185"/>
      <c r="U200" s="185"/>
      <c r="V200" s="185"/>
      <c r="W200" s="185"/>
      <c r="X200" s="185"/>
      <c r="Y200" s="185"/>
      <c r="Z200" s="185"/>
      <c r="AA200" s="185"/>
      <c r="AB200" s="149"/>
    </row>
    <row r="201" spans="1:28" x14ac:dyDescent="0.2">
      <c r="A201" s="86"/>
      <c r="B201" s="85"/>
      <c r="C201" s="85"/>
      <c r="D201" s="86"/>
      <c r="E201" s="89"/>
      <c r="F201" s="89"/>
      <c r="G201" s="89"/>
      <c r="H201" s="142"/>
      <c r="I201" s="89"/>
      <c r="J201" s="89"/>
      <c r="K201" s="184"/>
      <c r="L201" s="186"/>
      <c r="M201" s="186"/>
      <c r="N201" s="186"/>
      <c r="O201" s="186"/>
      <c r="P201" s="186"/>
      <c r="Q201" s="186"/>
      <c r="R201" s="186"/>
      <c r="S201" s="186"/>
      <c r="T201" s="185"/>
      <c r="U201" s="185"/>
      <c r="V201" s="185"/>
      <c r="W201" s="185"/>
      <c r="X201" s="185"/>
      <c r="Y201" s="185"/>
      <c r="Z201" s="185"/>
      <c r="AA201" s="185"/>
      <c r="AB201" s="149"/>
    </row>
    <row r="202" spans="1:28" x14ac:dyDescent="0.2">
      <c r="A202" s="86"/>
      <c r="B202" s="85"/>
      <c r="C202" s="85"/>
      <c r="D202" s="86"/>
      <c r="E202" s="89"/>
      <c r="F202" s="89"/>
      <c r="G202" s="89"/>
      <c r="H202" s="142"/>
      <c r="I202" s="89"/>
      <c r="J202" s="89"/>
      <c r="K202" s="184"/>
      <c r="L202" s="186"/>
      <c r="M202" s="186"/>
      <c r="N202" s="186"/>
      <c r="O202" s="186"/>
      <c r="P202" s="186"/>
      <c r="Q202" s="186"/>
      <c r="R202" s="186"/>
      <c r="S202" s="186"/>
      <c r="T202" s="185"/>
      <c r="U202" s="185"/>
      <c r="V202" s="185"/>
      <c r="W202" s="185"/>
      <c r="X202" s="185"/>
      <c r="Y202" s="185"/>
      <c r="Z202" s="185"/>
      <c r="AA202" s="185"/>
      <c r="AB202" s="149"/>
    </row>
    <row r="203" spans="1:28" x14ac:dyDescent="0.2">
      <c r="A203" s="86"/>
      <c r="B203" s="85"/>
      <c r="C203" s="85"/>
      <c r="D203" s="86"/>
      <c r="E203" s="89"/>
      <c r="F203" s="89"/>
      <c r="G203" s="89" t="str" cm="1">
        <f t="array" ref="G203:P203">(IF($I$200:$R$200=2,(#REF!),""))</f>
        <v/>
      </c>
      <c r="H203" s="142" t="str">
        <v/>
      </c>
      <c r="I203" s="89" t="e">
        <v>#REF!</v>
      </c>
      <c r="J203" s="89" t="str">
        <v/>
      </c>
      <c r="K203" s="184" t="str">
        <v/>
      </c>
      <c r="L203" s="186" t="str">
        <v/>
      </c>
      <c r="M203" s="186" t="str">
        <v/>
      </c>
      <c r="N203" s="186" t="str">
        <v/>
      </c>
      <c r="O203" s="186" t="str">
        <v/>
      </c>
      <c r="P203" s="186" t="str">
        <v/>
      </c>
      <c r="Q203" s="186"/>
      <c r="R203" s="186"/>
      <c r="S203" s="186"/>
      <c r="T203" s="185"/>
      <c r="U203" s="185"/>
      <c r="V203" s="185"/>
      <c r="W203" s="185"/>
      <c r="X203" s="185"/>
      <c r="Y203" s="185"/>
      <c r="Z203" s="185"/>
      <c r="AA203" s="185"/>
      <c r="AB203" s="149"/>
    </row>
  </sheetData>
  <mergeCells count="1">
    <mergeCell ref="I2:L2"/>
  </mergeCells>
  <conditionalFormatting sqref="E1:E3 E6:E195">
    <cfRule type="expression" dxfId="169" priority="36" stopIfTrue="1">
      <formula>E1=""</formula>
    </cfRule>
    <cfRule type="cellIs" dxfId="168" priority="39" stopIfTrue="1" operator="greaterThanOrEqual">
      <formula>0</formula>
    </cfRule>
  </conditionalFormatting>
  <conditionalFormatting sqref="F1:F3">
    <cfRule type="expression" dxfId="167" priority="32" stopIfTrue="1">
      <formula>F1=""</formula>
    </cfRule>
    <cfRule type="cellIs" dxfId="166" priority="44" operator="between">
      <formula>0</formula>
      <formula>6.999</formula>
    </cfRule>
    <cfRule type="cellIs" dxfId="165" priority="45" operator="between">
      <formula>7</formula>
      <formula>9.99</formula>
    </cfRule>
    <cfRule type="expression" dxfId="164" priority="46">
      <formula>F1=10</formula>
    </cfRule>
  </conditionalFormatting>
  <conditionalFormatting sqref="G1:G3">
    <cfRule type="expression" dxfId="163" priority="28">
      <formula>G1=""</formula>
    </cfRule>
    <cfRule type="cellIs" dxfId="162" priority="29" operator="between">
      <formula>0</formula>
      <formula>6.999</formula>
    </cfRule>
    <cfRule type="cellIs" dxfId="161" priority="30" operator="between">
      <formula>7</formula>
      <formula>9.99</formula>
    </cfRule>
    <cfRule type="expression" dxfId="160" priority="31">
      <formula>G1=10</formula>
    </cfRule>
    <cfRule type="expression" dxfId="159" priority="40">
      <formula>G1=""</formula>
    </cfRule>
    <cfRule type="cellIs" dxfId="158" priority="41" operator="between">
      <formula>0</formula>
      <formula>6.999</formula>
    </cfRule>
    <cfRule type="cellIs" dxfId="157" priority="42" operator="between">
      <formula>7</formula>
      <formula>9.99</formula>
    </cfRule>
    <cfRule type="expression" dxfId="156" priority="43">
      <formula>G1=10</formula>
    </cfRule>
  </conditionalFormatting>
  <conditionalFormatting sqref="G6:G195">
    <cfRule type="expression" dxfId="155" priority="1">
      <formula>G6=""</formula>
    </cfRule>
    <cfRule type="cellIs" dxfId="154" priority="4" stopIfTrue="1" operator="greaterThanOrEqual">
      <formula>0</formula>
    </cfRule>
  </conditionalFormatting>
  <conditionalFormatting sqref="F6:F195">
    <cfRule type="expression" dxfId="153" priority="5" stopIfTrue="1">
      <formula>F6=""</formula>
    </cfRule>
    <cfRule type="cellIs" dxfId="152" priority="9" operator="between">
      <formula>0</formula>
      <formula>6.999</formula>
    </cfRule>
    <cfRule type="cellIs" dxfId="151" priority="10" operator="between">
      <formula>7</formula>
      <formula>9.99</formula>
    </cfRule>
    <cfRule type="expression" dxfId="150" priority="11">
      <formula>F6=10</formula>
    </cfRule>
  </conditionalFormatting>
  <pageMargins left="0.7" right="0.7" top="0.75" bottom="0.75" header="0.3" footer="0.3"/>
  <pageSetup paperSize="9" orientation="portrait" horizontalDpi="300" verticalDpi="30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37" stopIfTrue="1" operator="greaterThanOrEqual" id="{1975FF7A-1774-A44A-83E4-F650308CBD81}">
            <xm:f>Options!$D$36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35A3A"/>
                </patternFill>
              </fill>
            </x14:dxf>
          </x14:cfRule>
          <x14:cfRule type="cellIs" priority="38" stopIfTrue="1" operator="greaterThanOrEqual" id="{0FDA0C68-2090-0C41-A204-D2F787391508}">
            <xm:f>Options!$D$37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E9F8F"/>
                </patternFill>
              </fill>
            </x14:dxf>
          </x14:cfRule>
          <xm:sqref>E1:E3 E6:E195</xm:sqref>
        </x14:conditionalFormatting>
        <x14:conditionalFormatting xmlns:xm="http://schemas.microsoft.com/office/excel/2006/main">
          <x14:cfRule type="cellIs" priority="2" stopIfTrue="1" operator="greaterThanOrEqual" id="{1966A8B2-1FA4-5547-9A12-F812CD82CC41}">
            <xm:f>Options!$D$36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06C25"/>
                </patternFill>
              </fill>
            </x14:dxf>
          </x14:cfRule>
          <x14:cfRule type="cellIs" priority="3" stopIfTrue="1" operator="greaterThanOrEqual" id="{CB444C65-BEE7-3E44-991C-8BE91DF12BC1}">
            <xm:f>Options!$D$37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9BF8E"/>
                </patternFill>
              </fill>
            </x14:dxf>
          </x14:cfRule>
          <xm:sqref>G6:G195</xm:sqref>
        </x14:conditionalFormatting>
        <x14:conditionalFormatting xmlns:xm="http://schemas.microsoft.com/office/excel/2006/main">
          <x14:cfRule type="cellIs" priority="124" stopIfTrue="1" operator="greaterThanOrEqual" id="{B5C756FB-B538-EC4F-86B6-AD0E5CEB001E}">
            <xm:f>Options!$D$40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2676B"/>
                </patternFill>
              </fill>
            </x14:dxf>
          </x14:cfRule>
          <x14:cfRule type="cellIs" priority="125" stopIfTrue="1" operator="greaterThanOrEqual" id="{3DB7177F-EC79-7F44-83A1-924CAA13CDA5}"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7A9AC"/>
                </patternFill>
              </fill>
            </x14:dxf>
          </x14:cfRule>
          <x14:cfRule type="cellIs" priority="126" stopIfTrue="1" operator="between" id="{A9467CC4-8842-2A43-8DE9-CF4D3860E048}">
            <xm:f>0</xm:f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CDCDF"/>
                </patternFill>
              </fill>
            </x14:dxf>
          </x14:cfRule>
          <xm:sqref>F1:F3 F6:F195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FBC5B-4381-0243-BA61-9309875BE0F8}">
  <dimension ref="A1:AB203"/>
  <sheetViews>
    <sheetView zoomScale="82" workbookViewId="0">
      <selection activeCell="I2" sqref="I2:L2"/>
    </sheetView>
  </sheetViews>
  <sheetFormatPr baseColWidth="10" defaultColWidth="8.7109375" defaultRowHeight="16" x14ac:dyDescent="0.2"/>
  <cols>
    <col min="1" max="1" width="5.28515625" style="87" customWidth="1"/>
    <col min="2" max="2" width="22.7109375" style="87" customWidth="1"/>
    <col min="3" max="3" width="8.7109375" style="87"/>
    <col min="4" max="4" width="3.7109375" style="87" customWidth="1"/>
    <col min="5" max="7" width="9.7109375" style="91" customWidth="1"/>
    <col min="8" max="8" width="6.140625" style="166" bestFit="1" customWidth="1"/>
    <col min="9" max="9" width="9.140625" style="91" bestFit="1" customWidth="1"/>
    <col min="10" max="10" width="9.7109375" style="91" customWidth="1"/>
    <col min="11" max="11" width="11.5703125" style="91" bestFit="1" customWidth="1"/>
    <col min="12" max="12" width="9.28515625" style="91" bestFit="1" customWidth="1"/>
    <col min="13" max="17" width="8.7109375" style="91" customWidth="1"/>
    <col min="18" max="18" width="8.5703125" style="91" bestFit="1" customWidth="1"/>
    <col min="19" max="16384" width="8.7109375" style="87"/>
  </cols>
  <sheetData>
    <row r="1" spans="1:28" x14ac:dyDescent="0.2">
      <c r="A1" s="85"/>
      <c r="B1" s="150"/>
      <c r="C1" s="150"/>
      <c r="D1" s="151"/>
      <c r="E1" s="141"/>
      <c r="F1" s="141"/>
      <c r="G1" s="141"/>
      <c r="H1" s="163"/>
      <c r="I1" s="153"/>
      <c r="J1" s="154"/>
      <c r="K1" s="154"/>
      <c r="L1" s="154"/>
      <c r="M1" s="154"/>
      <c r="N1" s="154"/>
      <c r="O1" s="154"/>
      <c r="P1" s="154"/>
      <c r="Q1" s="154"/>
      <c r="R1" s="154"/>
      <c r="S1" s="195"/>
      <c r="T1" s="196"/>
      <c r="U1" s="196"/>
      <c r="V1" s="86"/>
      <c r="W1" s="86"/>
      <c r="X1" s="86"/>
      <c r="Y1" s="86"/>
      <c r="Z1" s="86"/>
      <c r="AA1" s="86"/>
      <c r="AB1" s="86"/>
    </row>
    <row r="2" spans="1:28" x14ac:dyDescent="0.2">
      <c r="A2" s="147"/>
      <c r="B2" s="209" t="s">
        <v>539</v>
      </c>
      <c r="C2" s="155"/>
      <c r="D2" s="156"/>
      <c r="E2" s="157"/>
      <c r="F2" s="157"/>
      <c r="G2" s="157"/>
      <c r="H2" s="164"/>
      <c r="I2" s="256" t="s">
        <v>523</v>
      </c>
      <c r="J2" s="256"/>
      <c r="K2" s="256"/>
      <c r="L2" s="256"/>
      <c r="M2" s="159"/>
      <c r="N2" s="159"/>
      <c r="O2" s="159"/>
      <c r="P2" s="159"/>
      <c r="Q2" s="159"/>
      <c r="R2" s="159"/>
      <c r="S2" s="185"/>
      <c r="T2" s="185"/>
      <c r="U2" s="185"/>
      <c r="V2" s="148"/>
      <c r="W2" s="148"/>
      <c r="X2" s="148"/>
      <c r="Y2" s="148"/>
      <c r="Z2" s="148"/>
      <c r="AA2" s="148"/>
      <c r="AB2" s="148"/>
    </row>
    <row r="3" spans="1:28" ht="28" x14ac:dyDescent="0.2">
      <c r="A3" s="147"/>
      <c r="B3" s="8" t="s">
        <v>391</v>
      </c>
      <c r="C3" s="155"/>
      <c r="D3" s="156"/>
      <c r="E3" s="157"/>
      <c r="F3" s="157"/>
      <c r="G3" s="157"/>
      <c r="H3" s="164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6"/>
      <c r="T3" s="156"/>
      <c r="U3" s="156"/>
      <c r="V3" s="160"/>
      <c r="W3" s="160"/>
      <c r="X3" s="160"/>
      <c r="Y3" s="160"/>
      <c r="Z3" s="160"/>
      <c r="AA3" s="160"/>
      <c r="AB3" s="160"/>
    </row>
    <row r="4" spans="1:28" ht="43" x14ac:dyDescent="0.2">
      <c r="A4" s="88" t="s">
        <v>0</v>
      </c>
      <c r="B4" s="88" t="s">
        <v>1</v>
      </c>
      <c r="C4" s="96" t="s">
        <v>2</v>
      </c>
      <c r="D4" s="99" t="s">
        <v>3</v>
      </c>
      <c r="E4" s="97" t="s">
        <v>4</v>
      </c>
      <c r="F4" s="90" t="s">
        <v>5</v>
      </c>
      <c r="G4" s="95" t="s">
        <v>587</v>
      </c>
      <c r="H4" s="165"/>
      <c r="I4" s="90" t="str">
        <f>IFERROR(INDEX('Data Dictionary'!$D$8:$D$39,MATCH(I5,'Data Dictionary'!$J$8:$J$39,0)),"")</f>
        <v>FCS</v>
      </c>
      <c r="J4" s="90" t="str">
        <f>IFERROR(INDEX('Data Dictionary'!$D$8:$D$39,MATCH(J5,'Data Dictionary'!$J$8:$J$39,0)),"")</f>
        <v>Political Disturbance</v>
      </c>
      <c r="K4" s="90" t="str">
        <f>IFERROR(INDEX('Data Dictionary'!$D$8:$D$39,MATCH(K5,'Data Dictionary'!$J$8:$J$39,0)),"")</f>
        <v>Forcibly Displaced People</v>
      </c>
      <c r="L4" s="95" t="str">
        <f>IFERROR(INDEX('Data Dictionary'!$D$8:$D$39,MATCH(L5,'Data Dictionary'!$J$8:$J$39,0)),"")</f>
        <v>Political Fatalities</v>
      </c>
      <c r="M4" s="99"/>
      <c r="N4" s="99"/>
      <c r="O4" s="198"/>
      <c r="P4" s="198"/>
      <c r="Q4" s="198"/>
      <c r="R4" s="198"/>
      <c r="S4" s="198"/>
      <c r="T4" s="190"/>
      <c r="U4" s="190"/>
      <c r="V4" s="36"/>
      <c r="W4" s="36"/>
      <c r="X4" s="36"/>
      <c r="Y4" s="36"/>
      <c r="Z4" s="36"/>
      <c r="AA4" s="36"/>
      <c r="AB4" s="36"/>
    </row>
    <row r="5" spans="1:28" s="94" customFormat="1" ht="43" x14ac:dyDescent="0.2">
      <c r="A5" s="92"/>
      <c r="B5" s="92"/>
      <c r="C5" s="92"/>
      <c r="D5" s="100"/>
      <c r="E5" s="93"/>
      <c r="F5" s="93"/>
      <c r="G5" s="93"/>
      <c r="H5" s="165" t="s">
        <v>2</v>
      </c>
      <c r="I5" s="93" t="s">
        <v>475</v>
      </c>
      <c r="J5" s="93" t="s">
        <v>424</v>
      </c>
      <c r="K5" s="93" t="s">
        <v>425</v>
      </c>
      <c r="L5" s="93" t="s">
        <v>525</v>
      </c>
      <c r="M5" s="100"/>
      <c r="N5" s="100"/>
      <c r="O5" s="199"/>
      <c r="P5" s="199"/>
      <c r="Q5" s="199"/>
      <c r="R5" s="199"/>
      <c r="S5" s="199"/>
      <c r="T5" s="193"/>
      <c r="U5" s="193"/>
      <c r="V5" s="161"/>
      <c r="W5" s="161"/>
      <c r="X5" s="161"/>
      <c r="Y5" s="161"/>
      <c r="Z5" s="161"/>
      <c r="AA5" s="161"/>
      <c r="AB5" s="161"/>
    </row>
    <row r="6" spans="1:28" x14ac:dyDescent="0.2">
      <c r="A6" s="85">
        <v>1</v>
      </c>
      <c r="B6" s="85" t="s">
        <v>7</v>
      </c>
      <c r="C6" s="85" t="s">
        <v>8</v>
      </c>
      <c r="D6" s="98" t="str">
        <f>IF(H6 &lt;&gt; C6, "Countries don't match", "")</f>
        <v/>
      </c>
      <c r="E6" s="89">
        <f>IF(Options!$D$24 = 1, MAX(F6, G6),
IF(Options!$D$25 = 1, AVERAGE(F6,G6),
IF(Options!$D$26 = 1, IFERROR(GEOMEAN(F6, G6), MAX(F6, G6)))))</f>
        <v>10</v>
      </c>
      <c r="F6" s="89" cm="1">
        <f t="array" ref="F6">IF(Options!$D$18=1, IFERROR(MAX(IF($I$199:$R$199=1,(I6:R6),"")),
     MAX(IF($I$199:$R$199=2,(I6:R6),""))),
IF(Options!$D$19=1, IFERROR(AVERAGE(IF($I$199:$R$199=1,(I6:R6),"")),
     AVERAGE(IF($I$199:$R$199=2,(I6:R6),""))),
IF(Options!$D$20=1, IFERROR(GEOMEAN(IF($I$199:$R$199=1,(I6:R6)+0.0001,"")),
     GEOMEAN(IF($I$199:$R$199=2,(I6:R6)+0.0001,""))))))</f>
        <v>10</v>
      </c>
      <c r="G6" s="89" cm="1">
        <f t="array" ref="G6">IF(Options!$D$18=1, IFERROR(MAX(IF($I$200:$R$200=1,(I6:R6),"")),
     MAX(IF($I$200:$R$200=2,(I6:R6),""))),
IF(Options!$D$19=1, IFERROR(AVERAGE(IF($I$200:$R$200=1,(I6:R6),"")),
     AVERAGE(IF($I$200:$R$200=2,(I6:R6),""))),
IF(Options!$D$20=1, IFERROR(GEOMEAN(IF($I$200:$R$200=1,(I6:R6)+0.0001,"")),
     GEOMEAN(IF($I$200:$R$200=2,(I6:R6)+0.0001,""))))))</f>
        <v>10</v>
      </c>
      <c r="H6" s="142" t="s">
        <v>8</v>
      </c>
      <c r="I6" s="89">
        <v>10</v>
      </c>
      <c r="J6" s="89">
        <v>0</v>
      </c>
      <c r="K6" s="89">
        <v>10</v>
      </c>
      <c r="L6" s="89">
        <v>0</v>
      </c>
      <c r="M6" s="98"/>
      <c r="N6" s="98"/>
      <c r="O6" s="197"/>
      <c r="P6" s="197"/>
      <c r="Q6" s="197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</row>
    <row r="7" spans="1:28" x14ac:dyDescent="0.2">
      <c r="A7" s="85">
        <v>2</v>
      </c>
      <c r="B7" s="85" t="s">
        <v>9</v>
      </c>
      <c r="C7" s="85" t="s">
        <v>10</v>
      </c>
      <c r="D7" s="98" t="str">
        <f t="shared" ref="D7:D70" si="0">IF(H7 &lt;&gt; C7, "Countries don't match", "")</f>
        <v/>
      </c>
      <c r="E7" s="89">
        <f>IF(Options!$D$24 = 1, MAX(F7, G7),
IF(Options!$D$25 = 1, AVERAGE(F7,G7),
IF(Options!$D$26 = 1, IFERROR(GEOMEAN(F7, G7), MAX(F7, G7)))))</f>
        <v>6.4782358105029596</v>
      </c>
      <c r="F7" s="89" cm="1">
        <f t="array" ref="F7">IF(Options!$D$18=1, IFERROR(MAX(IF($I$199:$R$199=1,(I7:R7),"")),
     MAX(IF($I$199:$R$199=2,(I7:R7),""))),
IF(Options!$D$19=1, IFERROR(AVERAGE(IF($I$199:$R$199=1,(I7:R7),"")),
     AVERAGE(IF($I$199:$R$199=2,(I7:R7),""))),
IF(Options!$D$20=1, IFERROR(GEOMEAN(IF($I$199:$R$199=1,(I7:R7)+0.0001,"")),
     GEOMEAN(IF($I$199:$R$199=2,(I7:R7)+0.0001,""))))))</f>
        <v>0</v>
      </c>
      <c r="G7" s="89" cm="1">
        <f t="array" ref="G7">IF(Options!$D$18=1, IFERROR(MAX(IF($I$200:$R$200=1,(I7:R7),"")),
     MAX(IF($I$200:$R$200=2,(I7:R7),""))),
IF(Options!$D$19=1, IFERROR(AVERAGE(IF($I$200:$R$200=1,(I7:R7),"")),
     AVERAGE(IF($I$200:$R$200=2,(I7:R7),""))),
IF(Options!$D$20=1, IFERROR(GEOMEAN(IF($I$200:$R$200=1,(I7:R7)+0.0001,"")),
     GEOMEAN(IF($I$200:$R$200=2,(I7:R7)+0.0001,""))))))</f>
        <v>6.4782358105029596</v>
      </c>
      <c r="H7" s="142" t="s">
        <v>10</v>
      </c>
      <c r="I7" s="89">
        <v>0</v>
      </c>
      <c r="J7" s="89">
        <v>0</v>
      </c>
      <c r="K7" s="89">
        <v>0</v>
      </c>
      <c r="L7" s="89">
        <v>6.4782358105029596</v>
      </c>
      <c r="M7" s="86"/>
      <c r="N7" s="86"/>
      <c r="O7" s="144"/>
      <c r="P7" s="144"/>
      <c r="Q7" s="144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</row>
    <row r="8" spans="1:28" x14ac:dyDescent="0.2">
      <c r="A8" s="85">
        <v>3</v>
      </c>
      <c r="B8" s="85" t="s">
        <v>11</v>
      </c>
      <c r="C8" s="85" t="s">
        <v>12</v>
      </c>
      <c r="D8" s="98" t="str">
        <f t="shared" si="0"/>
        <v/>
      </c>
      <c r="E8" s="89">
        <f>IF(Options!$D$24 = 1, MAX(F8, G8),
IF(Options!$D$25 = 1, AVERAGE(F8,G8),
IF(Options!$D$26 = 1, IFERROR(GEOMEAN(F8, G8), MAX(F8, G8)))))</f>
        <v>0</v>
      </c>
      <c r="F8" s="89" cm="1">
        <f t="array" ref="F8">IF(Options!$D$18=1, IFERROR(MAX(IF($I$199:$R$199=1,(I8:R8),"")),
     MAX(IF($I$199:$R$199=2,(I8:R8),""))),
IF(Options!$D$19=1, IFERROR(AVERAGE(IF($I$199:$R$199=1,(I8:R8),"")),
     AVERAGE(IF($I$199:$R$199=2,(I8:R8),""))),
IF(Options!$D$20=1, IFERROR(GEOMEAN(IF($I$199:$R$199=1,(I8:R8)+0.0001,"")),
     GEOMEAN(IF($I$199:$R$199=2,(I8:R8)+0.0001,""))))))</f>
        <v>0</v>
      </c>
      <c r="G8" s="89" cm="1">
        <f t="array" ref="G8">IF(Options!$D$18=1, IFERROR(MAX(IF($I$200:$R$200=1,(I8:R8),"")),
     MAX(IF($I$200:$R$200=2,(I8:R8),""))),
IF(Options!$D$19=1, IFERROR(AVERAGE(IF($I$200:$R$200=1,(I8:R8),"")),
     AVERAGE(IF($I$200:$R$200=2,(I8:R8),""))),
IF(Options!$D$20=1, IFERROR(GEOMEAN(IF($I$200:$R$200=1,(I8:R8)+0.0001,"")),
     GEOMEAN(IF($I$200:$R$200=2,(I8:R8)+0.0001,""))))))</f>
        <v>0</v>
      </c>
      <c r="H8" s="142" t="s">
        <v>12</v>
      </c>
      <c r="I8" s="89">
        <v>0</v>
      </c>
      <c r="J8" s="89">
        <v>0</v>
      </c>
      <c r="K8" s="89">
        <v>0</v>
      </c>
      <c r="L8" s="89" t="s">
        <v>473</v>
      </c>
      <c r="M8" s="86"/>
      <c r="N8" s="86"/>
      <c r="O8" s="144"/>
      <c r="P8" s="144"/>
      <c r="Q8" s="144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</row>
    <row r="9" spans="1:28" x14ac:dyDescent="0.2">
      <c r="A9" s="85">
        <v>4</v>
      </c>
      <c r="B9" s="85" t="s">
        <v>13</v>
      </c>
      <c r="C9" s="85" t="s">
        <v>14</v>
      </c>
      <c r="D9" s="98" t="str">
        <f t="shared" si="0"/>
        <v/>
      </c>
      <c r="E9" s="89">
        <f>IF(Options!$D$24 = 1, MAX(F9, G9),
IF(Options!$D$25 = 1, AVERAGE(F9,G9),
IF(Options!$D$26 = 1, IFERROR(GEOMEAN(F9, G9), MAX(F9, G9)))))</f>
        <v>0</v>
      </c>
      <c r="F9" s="89" cm="1">
        <f t="array" ref="F9">IF(Options!$D$18=1, IFERROR(MAX(IF($I$199:$R$199=1,(I9:R9),"")),
     MAX(IF($I$199:$R$199=2,(I9:R9),""))),
IF(Options!$D$19=1, IFERROR(AVERAGE(IF($I$199:$R$199=1,(I9:R9),"")),
     AVERAGE(IF($I$199:$R$199=2,(I9:R9),""))),
IF(Options!$D$20=1, IFERROR(GEOMEAN(IF($I$199:$R$199=1,(I9:R9)+0.0001,"")),
     GEOMEAN(IF($I$199:$R$199=2,(I9:R9)+0.0001,""))))))</f>
        <v>0</v>
      </c>
      <c r="G9" s="89" cm="1">
        <f t="array" ref="G9">IF(Options!$D$18=1, IFERROR(MAX(IF($I$200:$R$200=1,(I9:R9),"")),
     MAX(IF($I$200:$R$200=2,(I9:R9),""))),
IF(Options!$D$19=1, IFERROR(AVERAGE(IF($I$200:$R$200=1,(I9:R9),"")),
     AVERAGE(IF($I$200:$R$200=2,(I9:R9),""))),
IF(Options!$D$20=1, IFERROR(GEOMEAN(IF($I$200:$R$200=1,(I9:R9)+0.0001,"")),
     GEOMEAN(IF($I$200:$R$200=2,(I9:R9)+0.0001,""))))))</f>
        <v>0</v>
      </c>
      <c r="H9" s="142" t="s">
        <v>14</v>
      </c>
      <c r="I9" s="89">
        <v>0</v>
      </c>
      <c r="J9" s="89">
        <v>0</v>
      </c>
      <c r="K9" s="89">
        <v>0</v>
      </c>
      <c r="L9" s="89" t="s">
        <v>473</v>
      </c>
      <c r="M9" s="86"/>
      <c r="N9" s="86"/>
      <c r="O9" s="144"/>
      <c r="P9" s="144"/>
      <c r="Q9" s="144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</row>
    <row r="10" spans="1:28" x14ac:dyDescent="0.2">
      <c r="A10" s="85">
        <v>5</v>
      </c>
      <c r="B10" s="85" t="s">
        <v>15</v>
      </c>
      <c r="C10" s="85" t="s">
        <v>16</v>
      </c>
      <c r="D10" s="98" t="str">
        <f t="shared" si="0"/>
        <v/>
      </c>
      <c r="E10" s="89">
        <f>IF(Options!$D$24 = 1, MAX(F10, G10),
IF(Options!$D$25 = 1, AVERAGE(F10,G10),
IF(Options!$D$26 = 1, IFERROR(GEOMEAN(F10, G10), MAX(F10, G10)))))</f>
        <v>0</v>
      </c>
      <c r="F10" s="89" cm="1">
        <f t="array" ref="F10">IF(Options!$D$18=1, IFERROR(MAX(IF($I$199:$R$199=1,(I10:R10),"")),
     MAX(IF($I$199:$R$199=2,(I10:R10),""))),
IF(Options!$D$19=1, IFERROR(AVERAGE(IF($I$199:$R$199=1,(I10:R10),"")),
     AVERAGE(IF($I$199:$R$199=2,(I10:R10),""))),
IF(Options!$D$20=1, IFERROR(GEOMEAN(IF($I$199:$R$199=1,(I10:R10)+0.0001,"")),
     GEOMEAN(IF($I$199:$R$199=2,(I10:R10)+0.0001,""))))))</f>
        <v>0</v>
      </c>
      <c r="G10" s="89" cm="1">
        <f t="array" ref="G10">IF(Options!$D$18=1, IFERROR(MAX(IF($I$200:$R$200=1,(I10:R10),"")),
     MAX(IF($I$200:$R$200=2,(I10:R10),""))),
IF(Options!$D$19=1, IFERROR(AVERAGE(IF($I$200:$R$200=1,(I10:R10),"")),
     AVERAGE(IF($I$200:$R$200=2,(I10:R10),""))),
IF(Options!$D$20=1, IFERROR(GEOMEAN(IF($I$200:$R$200=1,(I10:R10)+0.0001,"")),
     GEOMEAN(IF($I$200:$R$200=2,(I10:R10)+0.0001,""))))))</f>
        <v>0</v>
      </c>
      <c r="H10" s="142" t="s">
        <v>16</v>
      </c>
      <c r="I10" s="89">
        <v>0</v>
      </c>
      <c r="J10" s="89">
        <v>0</v>
      </c>
      <c r="K10" s="89">
        <v>0</v>
      </c>
      <c r="L10" s="89">
        <v>0</v>
      </c>
      <c r="M10" s="86"/>
      <c r="N10" s="86"/>
      <c r="O10" s="144"/>
      <c r="P10" s="144"/>
      <c r="Q10" s="144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</row>
    <row r="11" spans="1:28" x14ac:dyDescent="0.2">
      <c r="A11" s="85">
        <v>6</v>
      </c>
      <c r="B11" s="85" t="s">
        <v>17</v>
      </c>
      <c r="C11" s="85" t="s">
        <v>18</v>
      </c>
      <c r="D11" s="98" t="str">
        <f t="shared" si="0"/>
        <v/>
      </c>
      <c r="E11" s="89">
        <f>IF(Options!$D$24 = 1, MAX(F11, G11),
IF(Options!$D$25 = 1, AVERAGE(F11,G11),
IF(Options!$D$26 = 1, IFERROR(GEOMEAN(F11, G11), MAX(F11, G11)))))</f>
        <v>0</v>
      </c>
      <c r="F11" s="89" cm="1">
        <f t="array" ref="F11">IF(Options!$D$18=1, IFERROR(MAX(IF($I$199:$R$199=1,(I11:R11),"")),
     MAX(IF($I$199:$R$199=2,(I11:R11),""))),
IF(Options!$D$19=1, IFERROR(AVERAGE(IF($I$199:$R$199=1,(I11:R11),"")),
     AVERAGE(IF($I$199:$R$199=2,(I11:R11),""))),
IF(Options!$D$20=1, IFERROR(GEOMEAN(IF($I$199:$R$199=1,(I11:R11)+0.0001,"")),
     GEOMEAN(IF($I$199:$R$199=2,(I11:R11)+0.0001,""))))))</f>
        <v>0</v>
      </c>
      <c r="G11" s="89" cm="1">
        <f t="array" ref="G11">IF(Options!$D$18=1, IFERROR(MAX(IF($I$200:$R$200=1,(I11:R11),"")),
     MAX(IF($I$200:$R$200=2,(I11:R11),""))),
IF(Options!$D$19=1, IFERROR(AVERAGE(IF($I$200:$R$200=1,(I11:R11),"")),
     AVERAGE(IF($I$200:$R$200=2,(I11:R11),""))),
IF(Options!$D$20=1, IFERROR(GEOMEAN(IF($I$200:$R$200=1,(I11:R11)+0.0001,"")),
     GEOMEAN(IF($I$200:$R$200=2,(I11:R11)+0.0001,""))))))</f>
        <v>0</v>
      </c>
      <c r="H11" s="142" t="s">
        <v>18</v>
      </c>
      <c r="I11" s="89">
        <v>0</v>
      </c>
      <c r="J11" s="89">
        <v>0</v>
      </c>
      <c r="K11" s="89">
        <v>0</v>
      </c>
      <c r="L11" s="89" t="s">
        <v>473</v>
      </c>
      <c r="M11" s="86"/>
      <c r="N11" s="86"/>
      <c r="O11" s="144"/>
      <c r="P11" s="144"/>
      <c r="Q11" s="144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</row>
    <row r="12" spans="1:28" x14ac:dyDescent="0.2">
      <c r="A12" s="85">
        <v>7</v>
      </c>
      <c r="B12" s="85" t="s">
        <v>19</v>
      </c>
      <c r="C12" s="85" t="s">
        <v>20</v>
      </c>
      <c r="D12" s="98" t="str">
        <f t="shared" si="0"/>
        <v/>
      </c>
      <c r="E12" s="89">
        <f>IF(Options!$D$24 = 1, MAX(F12, G12),
IF(Options!$D$25 = 1, AVERAGE(F12,G12),
IF(Options!$D$26 = 1, IFERROR(GEOMEAN(F12, G12), MAX(F12, G12)))))</f>
        <v>0</v>
      </c>
      <c r="F12" s="89" cm="1">
        <f t="array" ref="F12">IF(Options!$D$18=1, IFERROR(MAX(IF($I$199:$R$199=1,(I12:R12),"")),
     MAX(IF($I$199:$R$199=2,(I12:R12),""))),
IF(Options!$D$19=1, IFERROR(AVERAGE(IF($I$199:$R$199=1,(I12:R12),"")),
     AVERAGE(IF($I$199:$R$199=2,(I12:R12),""))),
IF(Options!$D$20=1, IFERROR(GEOMEAN(IF($I$199:$R$199=1,(I12:R12)+0.0001,"")),
     GEOMEAN(IF($I$199:$R$199=2,(I12:R12)+0.0001,""))))))</f>
        <v>0</v>
      </c>
      <c r="G12" s="89" cm="1">
        <f t="array" ref="G12">IF(Options!$D$18=1, IFERROR(MAX(IF($I$200:$R$200=1,(I12:R12),"")),
     MAX(IF($I$200:$R$200=2,(I12:R12),""))),
IF(Options!$D$19=1, IFERROR(AVERAGE(IF($I$200:$R$200=1,(I12:R12),"")),
     AVERAGE(IF($I$200:$R$200=2,(I12:R12),""))),
IF(Options!$D$20=1, IFERROR(GEOMEAN(IF($I$200:$R$200=1,(I12:R12)+0.0001,"")),
     GEOMEAN(IF($I$200:$R$200=2,(I12:R12)+0.0001,""))))))</f>
        <v>0</v>
      </c>
      <c r="H12" s="142" t="s">
        <v>20</v>
      </c>
      <c r="I12" s="89">
        <v>0</v>
      </c>
      <c r="J12" s="89">
        <v>0</v>
      </c>
      <c r="K12" s="89">
        <v>0</v>
      </c>
      <c r="L12" s="89" t="s">
        <v>473</v>
      </c>
      <c r="M12" s="86"/>
      <c r="N12" s="86"/>
      <c r="O12" s="144"/>
      <c r="P12" s="144"/>
      <c r="Q12" s="144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</row>
    <row r="13" spans="1:28" x14ac:dyDescent="0.2">
      <c r="A13" s="85">
        <v>8</v>
      </c>
      <c r="B13" s="85" t="s">
        <v>21</v>
      </c>
      <c r="C13" s="85" t="s">
        <v>22</v>
      </c>
      <c r="D13" s="98" t="str">
        <f t="shared" si="0"/>
        <v/>
      </c>
      <c r="E13" s="89">
        <f>IF(Options!$D$24 = 1, MAX(F13, G13),
IF(Options!$D$25 = 1, AVERAGE(F13,G13),
IF(Options!$D$26 = 1, IFERROR(GEOMEAN(F13, G13), MAX(F13, G13)))))</f>
        <v>0</v>
      </c>
      <c r="F13" s="89" cm="1">
        <f t="array" ref="F13">IF(Options!$D$18=1, IFERROR(MAX(IF($I$199:$R$199=1,(I13:R13),"")),
     MAX(IF($I$199:$R$199=2,(I13:R13),""))),
IF(Options!$D$19=1, IFERROR(AVERAGE(IF($I$199:$R$199=1,(I13:R13),"")),
     AVERAGE(IF($I$199:$R$199=2,(I13:R13),""))),
IF(Options!$D$20=1, IFERROR(GEOMEAN(IF($I$199:$R$199=1,(I13:R13)+0.0001,"")),
     GEOMEAN(IF($I$199:$R$199=2,(I13:R13)+0.0001,""))))))</f>
        <v>0</v>
      </c>
      <c r="G13" s="89" cm="1">
        <f t="array" ref="G13">IF(Options!$D$18=1, IFERROR(MAX(IF($I$200:$R$200=1,(I13:R13),"")),
     MAX(IF($I$200:$R$200=2,(I13:R13),""))),
IF(Options!$D$19=1, IFERROR(AVERAGE(IF($I$200:$R$200=1,(I13:R13),"")),
     AVERAGE(IF($I$200:$R$200=2,(I13:R13),""))),
IF(Options!$D$20=1, IFERROR(GEOMEAN(IF($I$200:$R$200=1,(I13:R13)+0.0001,"")),
     GEOMEAN(IF($I$200:$R$200=2,(I13:R13)+0.0001,""))))))</f>
        <v>0</v>
      </c>
      <c r="H13" s="142" t="s">
        <v>22</v>
      </c>
      <c r="I13" s="89">
        <v>0</v>
      </c>
      <c r="J13" s="89">
        <v>0</v>
      </c>
      <c r="K13" s="89">
        <v>0</v>
      </c>
      <c r="L13" s="89" t="s">
        <v>473</v>
      </c>
      <c r="M13" s="86"/>
      <c r="N13" s="86"/>
      <c r="O13" s="144"/>
      <c r="P13" s="144"/>
      <c r="Q13" s="144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</row>
    <row r="14" spans="1:28" x14ac:dyDescent="0.2">
      <c r="A14" s="85">
        <v>9</v>
      </c>
      <c r="B14" s="85" t="s">
        <v>23</v>
      </c>
      <c r="C14" s="85" t="s">
        <v>24</v>
      </c>
      <c r="D14" s="98" t="str">
        <f t="shared" si="0"/>
        <v/>
      </c>
      <c r="E14" s="89">
        <f>IF(Options!$D$24 = 1, MAX(F14, G14),
IF(Options!$D$25 = 1, AVERAGE(F14,G14),
IF(Options!$D$26 = 1, IFERROR(GEOMEAN(F14, G14), MAX(F14, G14)))))</f>
        <v>0</v>
      </c>
      <c r="F14" s="89" cm="1">
        <f t="array" ref="F14">IF(Options!$D$18=1, IFERROR(MAX(IF($I$199:$R$199=1,(I14:R14),"")),
     MAX(IF($I$199:$R$199=2,(I14:R14),""))),
IF(Options!$D$19=1, IFERROR(AVERAGE(IF($I$199:$R$199=1,(I14:R14),"")),
     AVERAGE(IF($I$199:$R$199=2,(I14:R14),""))),
IF(Options!$D$20=1, IFERROR(GEOMEAN(IF($I$199:$R$199=1,(I14:R14)+0.0001,"")),
     GEOMEAN(IF($I$199:$R$199=2,(I14:R14)+0.0001,""))))))</f>
        <v>0</v>
      </c>
      <c r="G14" s="89" cm="1">
        <f t="array" ref="G14">IF(Options!$D$18=1, IFERROR(MAX(IF($I$200:$R$200=1,(I14:R14),"")),
     MAX(IF($I$200:$R$200=2,(I14:R14),""))),
IF(Options!$D$19=1, IFERROR(AVERAGE(IF($I$200:$R$200=1,(I14:R14),"")),
     AVERAGE(IF($I$200:$R$200=2,(I14:R14),""))),
IF(Options!$D$20=1, IFERROR(GEOMEAN(IF($I$200:$R$200=1,(I14:R14)+0.0001,"")),
     GEOMEAN(IF($I$200:$R$200=2,(I14:R14)+0.0001,""))))))</f>
        <v>0</v>
      </c>
      <c r="H14" s="142" t="s">
        <v>24</v>
      </c>
      <c r="I14" s="89">
        <v>0</v>
      </c>
      <c r="J14" s="89">
        <v>0</v>
      </c>
      <c r="K14" s="89">
        <v>0</v>
      </c>
      <c r="L14" s="89">
        <v>0</v>
      </c>
      <c r="M14" s="86"/>
      <c r="N14" s="86"/>
      <c r="O14" s="144"/>
      <c r="P14" s="144"/>
      <c r="Q14" s="144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</row>
    <row r="15" spans="1:28" x14ac:dyDescent="0.2">
      <c r="A15" s="85">
        <v>10</v>
      </c>
      <c r="B15" s="85" t="s">
        <v>25</v>
      </c>
      <c r="C15" s="85" t="s">
        <v>26</v>
      </c>
      <c r="D15" s="98" t="str">
        <f t="shared" si="0"/>
        <v/>
      </c>
      <c r="E15" s="89">
        <f>IF(Options!$D$24 = 1, MAX(F15, G15),
IF(Options!$D$25 = 1, AVERAGE(F15,G15),
IF(Options!$D$26 = 1, IFERROR(GEOMEAN(F15, G15), MAX(F15, G15)))))</f>
        <v>10</v>
      </c>
      <c r="F15" s="89" cm="1">
        <f t="array" ref="F15">IF(Options!$D$18=1, IFERROR(MAX(IF($I$199:$R$199=1,(I15:R15),"")),
     MAX(IF($I$199:$R$199=2,(I15:R15),""))),
IF(Options!$D$19=1, IFERROR(AVERAGE(IF($I$199:$R$199=1,(I15:R15),"")),
     AVERAGE(IF($I$199:$R$199=2,(I15:R15),""))),
IF(Options!$D$20=1, IFERROR(GEOMEAN(IF($I$199:$R$199=1,(I15:R15)+0.0001,"")),
     GEOMEAN(IF($I$199:$R$199=2,(I15:R15)+0.0001,""))))))</f>
        <v>0</v>
      </c>
      <c r="G15" s="89" cm="1">
        <f t="array" ref="G15">IF(Options!$D$18=1, IFERROR(MAX(IF($I$200:$R$200=1,(I15:R15),"")),
     MAX(IF($I$200:$R$200=2,(I15:R15),""))),
IF(Options!$D$19=1, IFERROR(AVERAGE(IF($I$200:$R$200=1,(I15:R15),"")),
     AVERAGE(IF($I$200:$R$200=2,(I15:R15),""))),
IF(Options!$D$20=1, IFERROR(GEOMEAN(IF($I$200:$R$200=1,(I15:R15)+0.0001,"")),
     GEOMEAN(IF($I$200:$R$200=2,(I15:R15)+0.0001,""))))))</f>
        <v>10</v>
      </c>
      <c r="H15" s="142" t="s">
        <v>26</v>
      </c>
      <c r="I15" s="89">
        <v>0</v>
      </c>
      <c r="J15" s="89">
        <v>0</v>
      </c>
      <c r="K15" s="89">
        <v>10</v>
      </c>
      <c r="L15" s="89">
        <v>5.9780470788905404</v>
      </c>
      <c r="M15" s="86"/>
      <c r="N15" s="86"/>
      <c r="O15" s="144"/>
      <c r="P15" s="144"/>
      <c r="Q15" s="144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</row>
    <row r="16" spans="1:28" x14ac:dyDescent="0.2">
      <c r="A16" s="85">
        <v>11</v>
      </c>
      <c r="B16" s="85" t="s">
        <v>27</v>
      </c>
      <c r="C16" s="85" t="s">
        <v>28</v>
      </c>
      <c r="D16" s="98" t="str">
        <f t="shared" si="0"/>
        <v/>
      </c>
      <c r="E16" s="89">
        <f>IF(Options!$D$24 = 1, MAX(F16, G16),
IF(Options!$D$25 = 1, AVERAGE(F16,G16),
IF(Options!$D$26 = 1, IFERROR(GEOMEAN(F16, G16), MAX(F16, G16)))))</f>
        <v>10</v>
      </c>
      <c r="F16" s="89" cm="1">
        <f t="array" ref="F16">IF(Options!$D$18=1, IFERROR(MAX(IF($I$199:$R$199=1,(I16:R16),"")),
     MAX(IF($I$199:$R$199=2,(I16:R16),""))),
IF(Options!$D$19=1, IFERROR(AVERAGE(IF($I$199:$R$199=1,(I16:R16),"")),
     AVERAGE(IF($I$199:$R$199=2,(I16:R16),""))),
IF(Options!$D$20=1, IFERROR(GEOMEAN(IF($I$199:$R$199=1,(I16:R16)+0.0001,"")),
     GEOMEAN(IF($I$199:$R$199=2,(I16:R16)+0.0001,""))))))</f>
        <v>10</v>
      </c>
      <c r="G16" s="89" cm="1">
        <f t="array" ref="G16">IF(Options!$D$18=1, IFERROR(MAX(IF($I$200:$R$200=1,(I16:R16),"")),
     MAX(IF($I$200:$R$200=2,(I16:R16),""))),
IF(Options!$D$19=1, IFERROR(AVERAGE(IF($I$200:$R$200=1,(I16:R16),"")),
     AVERAGE(IF($I$200:$R$200=2,(I16:R16),""))),
IF(Options!$D$20=1, IFERROR(GEOMEAN(IF($I$200:$R$200=1,(I16:R16)+0.0001,"")),
     GEOMEAN(IF($I$200:$R$200=2,(I16:R16)+0.0001,""))))))</f>
        <v>0</v>
      </c>
      <c r="H16" s="142" t="s">
        <v>28</v>
      </c>
      <c r="I16" s="89">
        <v>10</v>
      </c>
      <c r="J16" s="89">
        <v>0</v>
      </c>
      <c r="K16" s="89">
        <v>0</v>
      </c>
      <c r="L16" s="89" t="s">
        <v>473</v>
      </c>
      <c r="M16" s="86"/>
      <c r="N16" s="86"/>
      <c r="O16" s="144"/>
      <c r="P16" s="144"/>
      <c r="Q16" s="144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</row>
    <row r="17" spans="1:28" x14ac:dyDescent="0.2">
      <c r="A17" s="85">
        <v>12</v>
      </c>
      <c r="B17" s="85" t="s">
        <v>29</v>
      </c>
      <c r="C17" s="85" t="s">
        <v>30</v>
      </c>
      <c r="D17" s="98" t="str">
        <f t="shared" si="0"/>
        <v/>
      </c>
      <c r="E17" s="89">
        <f>IF(Options!$D$24 = 1, MAX(F17, G17),
IF(Options!$D$25 = 1, AVERAGE(F17,G17),
IF(Options!$D$26 = 1, IFERROR(GEOMEAN(F17, G17), MAX(F17, G17)))))</f>
        <v>0</v>
      </c>
      <c r="F17" s="89" cm="1">
        <f t="array" ref="F17">IF(Options!$D$18=1, IFERROR(MAX(IF($I$199:$R$199=1,(I17:R17),"")),
     MAX(IF($I$199:$R$199=2,(I17:R17),""))),
IF(Options!$D$19=1, IFERROR(AVERAGE(IF($I$199:$R$199=1,(I17:R17),"")),
     AVERAGE(IF($I$199:$R$199=2,(I17:R17),""))),
IF(Options!$D$20=1, IFERROR(GEOMEAN(IF($I$199:$R$199=1,(I17:R17)+0.0001,"")),
     GEOMEAN(IF($I$199:$R$199=2,(I17:R17)+0.0001,""))))))</f>
        <v>0</v>
      </c>
      <c r="G17" s="89" cm="1">
        <f t="array" ref="G17">IF(Options!$D$18=1, IFERROR(MAX(IF($I$200:$R$200=1,(I17:R17),"")),
     MAX(IF($I$200:$R$200=2,(I17:R17),""))),
IF(Options!$D$19=1, IFERROR(AVERAGE(IF($I$200:$R$200=1,(I17:R17),"")),
     AVERAGE(IF($I$200:$R$200=2,(I17:R17),""))),
IF(Options!$D$20=1, IFERROR(GEOMEAN(IF($I$200:$R$200=1,(I17:R17)+0.0001,"")),
     GEOMEAN(IF($I$200:$R$200=2,(I17:R17)+0.0001,""))))))</f>
        <v>0</v>
      </c>
      <c r="H17" s="142" t="s">
        <v>30</v>
      </c>
      <c r="I17" s="89">
        <v>0</v>
      </c>
      <c r="J17" s="89">
        <v>0</v>
      </c>
      <c r="K17" s="89">
        <v>0</v>
      </c>
      <c r="L17" s="89" t="s">
        <v>473</v>
      </c>
      <c r="M17" s="86"/>
      <c r="N17" s="86"/>
      <c r="O17" s="144"/>
      <c r="P17" s="144"/>
      <c r="Q17" s="144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</row>
    <row r="18" spans="1:28" x14ac:dyDescent="0.2">
      <c r="A18" s="85">
        <v>13</v>
      </c>
      <c r="B18" s="85" t="s">
        <v>31</v>
      </c>
      <c r="C18" s="85" t="s">
        <v>32</v>
      </c>
      <c r="D18" s="98" t="str">
        <f t="shared" si="0"/>
        <v/>
      </c>
      <c r="E18" s="89">
        <f>IF(Options!$D$24 = 1, MAX(F18, G18),
IF(Options!$D$25 = 1, AVERAGE(F18,G18),
IF(Options!$D$26 = 1, IFERROR(GEOMEAN(F18, G18), MAX(F18, G18)))))</f>
        <v>5.3451474175301401</v>
      </c>
      <c r="F18" s="89" cm="1">
        <f t="array" ref="F18">IF(Options!$D$18=1, IFERROR(MAX(IF($I$199:$R$199=1,(I18:R18),"")),
     MAX(IF($I$199:$R$199=2,(I18:R18),""))),
IF(Options!$D$19=1, IFERROR(AVERAGE(IF($I$199:$R$199=1,(I18:R18),"")),
     AVERAGE(IF($I$199:$R$199=2,(I18:R18),""))),
IF(Options!$D$20=1, IFERROR(GEOMEAN(IF($I$199:$R$199=1,(I18:R18)+0.0001,"")),
     GEOMEAN(IF($I$199:$R$199=2,(I18:R18)+0.0001,""))))))</f>
        <v>0</v>
      </c>
      <c r="G18" s="89" cm="1">
        <f t="array" ref="G18">IF(Options!$D$18=1, IFERROR(MAX(IF($I$200:$R$200=1,(I18:R18),"")),
     MAX(IF($I$200:$R$200=2,(I18:R18),""))),
IF(Options!$D$19=1, IFERROR(AVERAGE(IF($I$200:$R$200=1,(I18:R18),"")),
     AVERAGE(IF($I$200:$R$200=2,(I18:R18),""))),
IF(Options!$D$20=1, IFERROR(GEOMEAN(IF($I$200:$R$200=1,(I18:R18)+0.0001,"")),
     GEOMEAN(IF($I$200:$R$200=2,(I18:R18)+0.0001,""))))))</f>
        <v>5.3451474175301401</v>
      </c>
      <c r="H18" s="142" t="s">
        <v>32</v>
      </c>
      <c r="I18" s="89">
        <v>0</v>
      </c>
      <c r="J18" s="89">
        <v>0</v>
      </c>
      <c r="K18" s="89">
        <v>0</v>
      </c>
      <c r="L18" s="89">
        <v>5.3451474175301401</v>
      </c>
      <c r="M18" s="86"/>
      <c r="N18" s="86"/>
      <c r="O18" s="144"/>
      <c r="P18" s="144"/>
      <c r="Q18" s="144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</row>
    <row r="19" spans="1:28" x14ac:dyDescent="0.2">
      <c r="A19" s="85">
        <v>14</v>
      </c>
      <c r="B19" s="85" t="s">
        <v>33</v>
      </c>
      <c r="C19" s="85" t="s">
        <v>34</v>
      </c>
      <c r="D19" s="98" t="str">
        <f t="shared" si="0"/>
        <v/>
      </c>
      <c r="E19" s="89">
        <f>IF(Options!$D$24 = 1, MAX(F19, G19),
IF(Options!$D$25 = 1, AVERAGE(F19,G19),
IF(Options!$D$26 = 1, IFERROR(GEOMEAN(F19, G19), MAX(F19, G19)))))</f>
        <v>10</v>
      </c>
      <c r="F19" s="89" cm="1">
        <f t="array" ref="F19">IF(Options!$D$18=1, IFERROR(MAX(IF($I$199:$R$199=1,(I19:R19),"")),
     MAX(IF($I$199:$R$199=2,(I19:R19),""))),
IF(Options!$D$19=1, IFERROR(AVERAGE(IF($I$199:$R$199=1,(I19:R19),"")),
     AVERAGE(IF($I$199:$R$199=2,(I19:R19),""))),
IF(Options!$D$20=1, IFERROR(GEOMEAN(IF($I$199:$R$199=1,(I19:R19)+0.0001,"")),
     GEOMEAN(IF($I$199:$R$199=2,(I19:R19)+0.0001,""))))))</f>
        <v>10</v>
      </c>
      <c r="G19" s="89" cm="1">
        <f t="array" ref="G19">IF(Options!$D$18=1, IFERROR(MAX(IF($I$200:$R$200=1,(I19:R19),"")),
     MAX(IF($I$200:$R$200=2,(I19:R19),""))),
IF(Options!$D$19=1, IFERROR(AVERAGE(IF($I$200:$R$200=1,(I19:R19),"")),
     AVERAGE(IF($I$200:$R$200=2,(I19:R19),""))),
IF(Options!$D$20=1, IFERROR(GEOMEAN(IF($I$200:$R$200=1,(I19:R19)+0.0001,"")),
     GEOMEAN(IF($I$200:$R$200=2,(I19:R19)+0.0001,""))))))</f>
        <v>10</v>
      </c>
      <c r="H19" s="142" t="s">
        <v>34</v>
      </c>
      <c r="I19" s="89">
        <v>10</v>
      </c>
      <c r="J19" s="89">
        <v>10</v>
      </c>
      <c r="K19" s="89">
        <v>10</v>
      </c>
      <c r="L19" s="89">
        <v>3.2757074145868299</v>
      </c>
      <c r="M19" s="86"/>
      <c r="N19" s="86"/>
      <c r="O19" s="144"/>
      <c r="P19" s="144"/>
      <c r="Q19" s="144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</row>
    <row r="20" spans="1:28" x14ac:dyDescent="0.2">
      <c r="A20" s="85">
        <v>15</v>
      </c>
      <c r="B20" s="85" t="s">
        <v>35</v>
      </c>
      <c r="C20" s="85" t="s">
        <v>36</v>
      </c>
      <c r="D20" s="98" t="str">
        <f t="shared" si="0"/>
        <v/>
      </c>
      <c r="E20" s="89">
        <f>IF(Options!$D$24 = 1, MAX(F20, G20),
IF(Options!$D$25 = 1, AVERAGE(F20,G20),
IF(Options!$D$26 = 1, IFERROR(GEOMEAN(F20, G20), MAX(F20, G20)))))</f>
        <v>0</v>
      </c>
      <c r="F20" s="89" cm="1">
        <f t="array" ref="F20">IF(Options!$D$18=1, IFERROR(MAX(IF($I$199:$R$199=1,(I20:R20),"")),
     MAX(IF($I$199:$R$199=2,(I20:R20),""))),
IF(Options!$D$19=1, IFERROR(AVERAGE(IF($I$199:$R$199=1,(I20:R20),"")),
     AVERAGE(IF($I$199:$R$199=2,(I20:R20),""))),
IF(Options!$D$20=1, IFERROR(GEOMEAN(IF($I$199:$R$199=1,(I20:R20)+0.0001,"")),
     GEOMEAN(IF($I$199:$R$199=2,(I20:R20)+0.0001,""))))))</f>
        <v>0</v>
      </c>
      <c r="G20" s="89" cm="1">
        <f t="array" ref="G20">IF(Options!$D$18=1, IFERROR(MAX(IF($I$200:$R$200=1,(I20:R20),"")),
     MAX(IF($I$200:$R$200=2,(I20:R20),""))),
IF(Options!$D$19=1, IFERROR(AVERAGE(IF($I$200:$R$200=1,(I20:R20),"")),
     AVERAGE(IF($I$200:$R$200=2,(I20:R20),""))),
IF(Options!$D$20=1, IFERROR(GEOMEAN(IF($I$200:$R$200=1,(I20:R20)+0.0001,"")),
     GEOMEAN(IF($I$200:$R$200=2,(I20:R20)+0.0001,""))))))</f>
        <v>0</v>
      </c>
      <c r="H20" s="142" t="s">
        <v>36</v>
      </c>
      <c r="I20" s="89">
        <v>0</v>
      </c>
      <c r="J20" s="89">
        <v>0</v>
      </c>
      <c r="K20" s="89">
        <v>0</v>
      </c>
      <c r="L20" s="89">
        <v>0</v>
      </c>
      <c r="M20" s="86"/>
      <c r="N20" s="86"/>
      <c r="O20" s="144"/>
      <c r="P20" s="144"/>
      <c r="Q20" s="144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</row>
    <row r="21" spans="1:28" x14ac:dyDescent="0.2">
      <c r="A21" s="85">
        <v>16</v>
      </c>
      <c r="B21" s="85" t="s">
        <v>37</v>
      </c>
      <c r="C21" s="85" t="s">
        <v>38</v>
      </c>
      <c r="D21" s="98" t="str">
        <f t="shared" si="0"/>
        <v/>
      </c>
      <c r="E21" s="89">
        <f>IF(Options!$D$24 = 1, MAX(F21, G21),
IF(Options!$D$25 = 1, AVERAGE(F21,G21),
IF(Options!$D$26 = 1, IFERROR(GEOMEAN(F21, G21), MAX(F21, G21)))))</f>
        <v>0</v>
      </c>
      <c r="F21" s="89" cm="1">
        <f t="array" ref="F21">IF(Options!$D$18=1, IFERROR(MAX(IF($I$199:$R$199=1,(I21:R21),"")),
     MAX(IF($I$199:$R$199=2,(I21:R21),""))),
IF(Options!$D$19=1, IFERROR(AVERAGE(IF($I$199:$R$199=1,(I21:R21),"")),
     AVERAGE(IF($I$199:$R$199=2,(I21:R21),""))),
IF(Options!$D$20=1, IFERROR(GEOMEAN(IF($I$199:$R$199=1,(I21:R21)+0.0001,"")),
     GEOMEAN(IF($I$199:$R$199=2,(I21:R21)+0.0001,""))))))</f>
        <v>0</v>
      </c>
      <c r="G21" s="89" cm="1">
        <f t="array" ref="G21">IF(Options!$D$18=1, IFERROR(MAX(IF($I$200:$R$200=1,(I21:R21),"")),
     MAX(IF($I$200:$R$200=2,(I21:R21),""))),
IF(Options!$D$19=1, IFERROR(AVERAGE(IF($I$200:$R$200=1,(I21:R21),"")),
     AVERAGE(IF($I$200:$R$200=2,(I21:R21),""))),
IF(Options!$D$20=1, IFERROR(GEOMEAN(IF($I$200:$R$200=1,(I21:R21)+0.0001,"")),
     GEOMEAN(IF($I$200:$R$200=2,(I21:R21)+0.0001,""))))))</f>
        <v>0</v>
      </c>
      <c r="H21" s="142" t="s">
        <v>38</v>
      </c>
      <c r="I21" s="89">
        <v>0</v>
      </c>
      <c r="J21" s="89">
        <v>0</v>
      </c>
      <c r="K21" s="89">
        <v>0</v>
      </c>
      <c r="L21" s="89">
        <v>0</v>
      </c>
      <c r="M21" s="86"/>
      <c r="N21" s="86"/>
      <c r="O21" s="144"/>
      <c r="P21" s="144"/>
      <c r="Q21" s="144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</row>
    <row r="22" spans="1:28" x14ac:dyDescent="0.2">
      <c r="A22" s="85">
        <v>17</v>
      </c>
      <c r="B22" s="85" t="s">
        <v>39</v>
      </c>
      <c r="C22" s="85" t="s">
        <v>40</v>
      </c>
      <c r="D22" s="98" t="str">
        <f t="shared" si="0"/>
        <v/>
      </c>
      <c r="E22" s="89">
        <f>IF(Options!$D$24 = 1, MAX(F22, G22),
IF(Options!$D$25 = 1, AVERAGE(F22,G22),
IF(Options!$D$26 = 1, IFERROR(GEOMEAN(F22, G22), MAX(F22, G22)))))</f>
        <v>0</v>
      </c>
      <c r="F22" s="89" cm="1">
        <f t="array" ref="F22">IF(Options!$D$18=1, IFERROR(MAX(IF($I$199:$R$199=1,(I22:R22),"")),
     MAX(IF($I$199:$R$199=2,(I22:R22),""))),
IF(Options!$D$19=1, IFERROR(AVERAGE(IF($I$199:$R$199=1,(I22:R22),"")),
     AVERAGE(IF($I$199:$R$199=2,(I22:R22),""))),
IF(Options!$D$20=1, IFERROR(GEOMEAN(IF($I$199:$R$199=1,(I22:R22)+0.0001,"")),
     GEOMEAN(IF($I$199:$R$199=2,(I22:R22)+0.0001,""))))))</f>
        <v>0</v>
      </c>
      <c r="G22" s="89" cm="1">
        <f t="array" ref="G22">IF(Options!$D$18=1, IFERROR(MAX(IF($I$200:$R$200=1,(I22:R22),"")),
     MAX(IF($I$200:$R$200=2,(I22:R22),""))),
IF(Options!$D$19=1, IFERROR(AVERAGE(IF($I$200:$R$200=1,(I22:R22),"")),
     AVERAGE(IF($I$200:$R$200=2,(I22:R22),""))),
IF(Options!$D$20=1, IFERROR(GEOMEAN(IF($I$200:$R$200=1,(I22:R22)+0.0001,"")),
     GEOMEAN(IF($I$200:$R$200=2,(I22:R22)+0.0001,""))))))</f>
        <v>0</v>
      </c>
      <c r="H22" s="142" t="s">
        <v>40</v>
      </c>
      <c r="I22" s="89">
        <v>0</v>
      </c>
      <c r="J22" s="89">
        <v>0</v>
      </c>
      <c r="K22" s="89">
        <v>0</v>
      </c>
      <c r="L22" s="89">
        <v>0</v>
      </c>
      <c r="M22" s="86"/>
      <c r="N22" s="86"/>
      <c r="O22" s="144"/>
      <c r="P22" s="144"/>
      <c r="Q22" s="144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</row>
    <row r="23" spans="1:28" x14ac:dyDescent="0.2">
      <c r="A23" s="85">
        <v>18</v>
      </c>
      <c r="B23" s="85" t="s">
        <v>41</v>
      </c>
      <c r="C23" s="85" t="s">
        <v>42</v>
      </c>
      <c r="D23" s="98" t="str">
        <f t="shared" si="0"/>
        <v/>
      </c>
      <c r="E23" s="89">
        <f>IF(Options!$D$24 = 1, MAX(F23, G23),
IF(Options!$D$25 = 1, AVERAGE(F23,G23),
IF(Options!$D$26 = 1, IFERROR(GEOMEAN(F23, G23), MAX(F23, G23)))))</f>
        <v>0</v>
      </c>
      <c r="F23" s="89" cm="1">
        <f t="array" ref="F23">IF(Options!$D$18=1, IFERROR(MAX(IF($I$199:$R$199=1,(I23:R23),"")),
     MAX(IF($I$199:$R$199=2,(I23:R23),""))),
IF(Options!$D$19=1, IFERROR(AVERAGE(IF($I$199:$R$199=1,(I23:R23),"")),
     AVERAGE(IF($I$199:$R$199=2,(I23:R23),""))),
IF(Options!$D$20=1, IFERROR(GEOMEAN(IF($I$199:$R$199=1,(I23:R23)+0.0001,"")),
     GEOMEAN(IF($I$199:$R$199=2,(I23:R23)+0.0001,""))))))</f>
        <v>0</v>
      </c>
      <c r="G23" s="89" cm="1">
        <f t="array" ref="G23">IF(Options!$D$18=1, IFERROR(MAX(IF($I$200:$R$200=1,(I23:R23),"")),
     MAX(IF($I$200:$R$200=2,(I23:R23),""))),
IF(Options!$D$19=1, IFERROR(AVERAGE(IF($I$200:$R$200=1,(I23:R23),"")),
     AVERAGE(IF($I$200:$R$200=2,(I23:R23),""))),
IF(Options!$D$20=1, IFERROR(GEOMEAN(IF($I$200:$R$200=1,(I23:R23)+0.0001,"")),
     GEOMEAN(IF($I$200:$R$200=2,(I23:R23)+0.0001,""))))))</f>
        <v>0</v>
      </c>
      <c r="H23" s="142" t="s">
        <v>42</v>
      </c>
      <c r="I23" s="89">
        <v>0</v>
      </c>
      <c r="J23" s="89">
        <v>0</v>
      </c>
      <c r="K23" s="89">
        <v>0</v>
      </c>
      <c r="L23" s="89">
        <v>0</v>
      </c>
      <c r="M23" s="86"/>
      <c r="N23" s="86"/>
      <c r="O23" s="144"/>
      <c r="P23" s="144"/>
      <c r="Q23" s="144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</row>
    <row r="24" spans="1:28" x14ac:dyDescent="0.2">
      <c r="A24" s="85">
        <v>19</v>
      </c>
      <c r="B24" s="85" t="s">
        <v>43</v>
      </c>
      <c r="C24" s="85" t="s">
        <v>44</v>
      </c>
      <c r="D24" s="98" t="str">
        <f t="shared" si="0"/>
        <v/>
      </c>
      <c r="E24" s="89">
        <f>IF(Options!$D$24 = 1, MAX(F24, G24),
IF(Options!$D$25 = 1, AVERAGE(F24,G24),
IF(Options!$D$26 = 1, IFERROR(GEOMEAN(F24, G24), MAX(F24, G24)))))</f>
        <v>1.6952912574300001</v>
      </c>
      <c r="F24" s="89" cm="1">
        <f t="array" ref="F24">IF(Options!$D$18=1, IFERROR(MAX(IF($I$199:$R$199=1,(I24:R24),"")),
     MAX(IF($I$199:$R$199=2,(I24:R24),""))),
IF(Options!$D$19=1, IFERROR(AVERAGE(IF($I$199:$R$199=1,(I24:R24),"")),
     AVERAGE(IF($I$199:$R$199=2,(I24:R24),""))),
IF(Options!$D$20=1, IFERROR(GEOMEAN(IF($I$199:$R$199=1,(I24:R24)+0.0001,"")),
     GEOMEAN(IF($I$199:$R$199=2,(I24:R24)+0.0001,""))))))</f>
        <v>0</v>
      </c>
      <c r="G24" s="89" cm="1">
        <f t="array" ref="G24">IF(Options!$D$18=1, IFERROR(MAX(IF($I$200:$R$200=1,(I24:R24),"")),
     MAX(IF($I$200:$R$200=2,(I24:R24),""))),
IF(Options!$D$19=1, IFERROR(AVERAGE(IF($I$200:$R$200=1,(I24:R24),"")),
     AVERAGE(IF($I$200:$R$200=2,(I24:R24),""))),
IF(Options!$D$20=1, IFERROR(GEOMEAN(IF($I$200:$R$200=1,(I24:R24)+0.0001,"")),
     GEOMEAN(IF($I$200:$R$200=2,(I24:R24)+0.0001,""))))))</f>
        <v>1.6952912574300001</v>
      </c>
      <c r="H24" s="142" t="s">
        <v>44</v>
      </c>
      <c r="I24" s="89">
        <v>0</v>
      </c>
      <c r="J24" s="89">
        <v>0</v>
      </c>
      <c r="K24" s="89">
        <v>1.6952912574300001</v>
      </c>
      <c r="L24" s="89" t="s">
        <v>473</v>
      </c>
      <c r="M24" s="86"/>
      <c r="N24" s="86"/>
      <c r="O24" s="144"/>
      <c r="P24" s="144"/>
      <c r="Q24" s="144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</row>
    <row r="25" spans="1:28" x14ac:dyDescent="0.2">
      <c r="A25" s="85">
        <v>20</v>
      </c>
      <c r="B25" s="85" t="s">
        <v>45</v>
      </c>
      <c r="C25" s="85" t="s">
        <v>46</v>
      </c>
      <c r="D25" s="98" t="str">
        <f t="shared" si="0"/>
        <v/>
      </c>
      <c r="E25" s="89">
        <f>IF(Options!$D$24 = 1, MAX(F25, G25),
IF(Options!$D$25 = 1, AVERAGE(F25,G25),
IF(Options!$D$26 = 1, IFERROR(GEOMEAN(F25, G25), MAX(F25, G25)))))</f>
        <v>0</v>
      </c>
      <c r="F25" s="89" cm="1">
        <f t="array" ref="F25">IF(Options!$D$18=1, IFERROR(MAX(IF($I$199:$R$199=1,(I25:R25),"")),
     MAX(IF($I$199:$R$199=2,(I25:R25),""))),
IF(Options!$D$19=1, IFERROR(AVERAGE(IF($I$199:$R$199=1,(I25:R25),"")),
     AVERAGE(IF($I$199:$R$199=2,(I25:R25),""))),
IF(Options!$D$20=1, IFERROR(GEOMEAN(IF($I$199:$R$199=1,(I25:R25)+0.0001,"")),
     GEOMEAN(IF($I$199:$R$199=2,(I25:R25)+0.0001,""))))))</f>
        <v>0</v>
      </c>
      <c r="G25" s="89" cm="1">
        <f t="array" ref="G25">IF(Options!$D$18=1, IFERROR(MAX(IF($I$200:$R$200=1,(I25:R25),"")),
     MAX(IF($I$200:$R$200=2,(I25:R25),""))),
IF(Options!$D$19=1, IFERROR(AVERAGE(IF($I$200:$R$200=1,(I25:R25),"")),
     AVERAGE(IF($I$200:$R$200=2,(I25:R25),""))),
IF(Options!$D$20=1, IFERROR(GEOMEAN(IF($I$200:$R$200=1,(I25:R25)+0.0001,"")),
     GEOMEAN(IF($I$200:$R$200=2,(I25:R25)+0.0001,""))))))</f>
        <v>0</v>
      </c>
      <c r="H25" s="142" t="s">
        <v>46</v>
      </c>
      <c r="I25" s="89">
        <v>0</v>
      </c>
      <c r="J25" s="89">
        <v>0</v>
      </c>
      <c r="K25" s="89">
        <v>0</v>
      </c>
      <c r="L25" s="89">
        <v>0</v>
      </c>
      <c r="M25" s="86"/>
      <c r="N25" s="86"/>
      <c r="O25" s="144"/>
      <c r="P25" s="144"/>
      <c r="Q25" s="144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</row>
    <row r="26" spans="1:28" x14ac:dyDescent="0.2">
      <c r="A26" s="85">
        <v>21</v>
      </c>
      <c r="B26" s="85" t="s">
        <v>47</v>
      </c>
      <c r="C26" s="85" t="s">
        <v>48</v>
      </c>
      <c r="D26" s="98" t="str">
        <f t="shared" si="0"/>
        <v/>
      </c>
      <c r="E26" s="89">
        <f>IF(Options!$D$24 = 1, MAX(F26, G26),
IF(Options!$D$25 = 1, AVERAGE(F26,G26),
IF(Options!$D$26 = 1, IFERROR(GEOMEAN(F26, G26), MAX(F26, G26)))))</f>
        <v>0</v>
      </c>
      <c r="F26" s="89" cm="1">
        <f t="array" ref="F26">IF(Options!$D$18=1, IFERROR(MAX(IF($I$199:$R$199=1,(I26:R26),"")),
     MAX(IF($I$199:$R$199=2,(I26:R26),""))),
IF(Options!$D$19=1, IFERROR(AVERAGE(IF($I$199:$R$199=1,(I26:R26),"")),
     AVERAGE(IF($I$199:$R$199=2,(I26:R26),""))),
IF(Options!$D$20=1, IFERROR(GEOMEAN(IF($I$199:$R$199=1,(I26:R26)+0.0001,"")),
     GEOMEAN(IF($I$199:$R$199=2,(I26:R26)+0.0001,""))))))</f>
        <v>0</v>
      </c>
      <c r="G26" s="89" cm="1">
        <f t="array" ref="G26">IF(Options!$D$18=1, IFERROR(MAX(IF($I$200:$R$200=1,(I26:R26),"")),
     MAX(IF($I$200:$R$200=2,(I26:R26),""))),
IF(Options!$D$19=1, IFERROR(AVERAGE(IF($I$200:$R$200=1,(I26:R26),"")),
     AVERAGE(IF($I$200:$R$200=2,(I26:R26),""))),
IF(Options!$D$20=1, IFERROR(GEOMEAN(IF($I$200:$R$200=1,(I26:R26)+0.0001,"")),
     GEOMEAN(IF($I$200:$R$200=2,(I26:R26)+0.0001,""))))))</f>
        <v>0</v>
      </c>
      <c r="H26" s="142" t="s">
        <v>48</v>
      </c>
      <c r="I26" s="89">
        <v>0</v>
      </c>
      <c r="J26" s="89">
        <v>0</v>
      </c>
      <c r="K26" s="89">
        <v>0</v>
      </c>
      <c r="L26" s="89" t="s">
        <v>473</v>
      </c>
      <c r="M26" s="86"/>
      <c r="N26" s="86"/>
      <c r="O26" s="144"/>
      <c r="P26" s="144"/>
      <c r="Q26" s="144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</row>
    <row r="27" spans="1:28" x14ac:dyDescent="0.2">
      <c r="A27" s="85">
        <v>22</v>
      </c>
      <c r="B27" s="85" t="s">
        <v>49</v>
      </c>
      <c r="C27" s="85" t="s">
        <v>50</v>
      </c>
      <c r="D27" s="98" t="str">
        <f t="shared" si="0"/>
        <v/>
      </c>
      <c r="E27" s="89">
        <f>IF(Options!$D$24 = 1, MAX(F27, G27),
IF(Options!$D$25 = 1, AVERAGE(F27,G27),
IF(Options!$D$26 = 1, IFERROR(GEOMEAN(F27, G27), MAX(F27, G27)))))</f>
        <v>0</v>
      </c>
      <c r="F27" s="89" cm="1">
        <f t="array" ref="F27">IF(Options!$D$18=1, IFERROR(MAX(IF($I$199:$R$199=1,(I27:R27),"")),
     MAX(IF($I$199:$R$199=2,(I27:R27),""))),
IF(Options!$D$19=1, IFERROR(AVERAGE(IF($I$199:$R$199=1,(I27:R27),"")),
     AVERAGE(IF($I$199:$R$199=2,(I27:R27),""))),
IF(Options!$D$20=1, IFERROR(GEOMEAN(IF($I$199:$R$199=1,(I27:R27)+0.0001,"")),
     GEOMEAN(IF($I$199:$R$199=2,(I27:R27)+0.0001,""))))))</f>
        <v>0</v>
      </c>
      <c r="G27" s="89" cm="1">
        <f t="array" ref="G27">IF(Options!$D$18=1, IFERROR(MAX(IF($I$200:$R$200=1,(I27:R27),"")),
     MAX(IF($I$200:$R$200=2,(I27:R27),""))),
IF(Options!$D$19=1, IFERROR(AVERAGE(IF($I$200:$R$200=1,(I27:R27),"")),
     AVERAGE(IF($I$200:$R$200=2,(I27:R27),""))),
IF(Options!$D$20=1, IFERROR(GEOMEAN(IF($I$200:$R$200=1,(I27:R27)+0.0001,"")),
     GEOMEAN(IF($I$200:$R$200=2,(I27:R27)+0.0001,""))))))</f>
        <v>0</v>
      </c>
      <c r="H27" s="142" t="s">
        <v>50</v>
      </c>
      <c r="I27" s="89">
        <v>0</v>
      </c>
      <c r="J27" s="89">
        <v>0</v>
      </c>
      <c r="K27" s="89">
        <v>0</v>
      </c>
      <c r="L27" s="89">
        <v>0</v>
      </c>
      <c r="M27" s="86"/>
      <c r="N27" s="86"/>
      <c r="O27" s="144"/>
      <c r="P27" s="144"/>
      <c r="Q27" s="144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</row>
    <row r="28" spans="1:28" x14ac:dyDescent="0.2">
      <c r="A28" s="85">
        <v>23</v>
      </c>
      <c r="B28" s="85" t="s">
        <v>51</v>
      </c>
      <c r="C28" s="85" t="s">
        <v>52</v>
      </c>
      <c r="D28" s="98" t="str">
        <f t="shared" si="0"/>
        <v/>
      </c>
      <c r="E28" s="89">
        <f>IF(Options!$D$24 = 1, MAX(F28, G28),
IF(Options!$D$25 = 1, AVERAGE(F28,G28),
IF(Options!$D$26 = 1, IFERROR(GEOMEAN(F28, G28), MAX(F28, G28)))))</f>
        <v>0</v>
      </c>
      <c r="F28" s="89" cm="1">
        <f t="array" ref="F28">IF(Options!$D$18=1, IFERROR(MAX(IF($I$199:$R$199=1,(I28:R28),"")),
     MAX(IF($I$199:$R$199=2,(I28:R28),""))),
IF(Options!$D$19=1, IFERROR(AVERAGE(IF($I$199:$R$199=1,(I28:R28),"")),
     AVERAGE(IF($I$199:$R$199=2,(I28:R28),""))),
IF(Options!$D$20=1, IFERROR(GEOMEAN(IF($I$199:$R$199=1,(I28:R28)+0.0001,"")),
     GEOMEAN(IF($I$199:$R$199=2,(I28:R28)+0.0001,""))))))</f>
        <v>0</v>
      </c>
      <c r="G28" s="89" cm="1">
        <f t="array" ref="G28">IF(Options!$D$18=1, IFERROR(MAX(IF($I$200:$R$200=1,(I28:R28),"")),
     MAX(IF($I$200:$R$200=2,(I28:R28),""))),
IF(Options!$D$19=1, IFERROR(AVERAGE(IF($I$200:$R$200=1,(I28:R28),"")),
     AVERAGE(IF($I$200:$R$200=2,(I28:R28),""))),
IF(Options!$D$20=1, IFERROR(GEOMEAN(IF($I$200:$R$200=1,(I28:R28)+0.0001,"")),
     GEOMEAN(IF($I$200:$R$200=2,(I28:R28)+0.0001,""))))))</f>
        <v>0</v>
      </c>
      <c r="H28" s="142" t="s">
        <v>52</v>
      </c>
      <c r="I28" s="89">
        <v>0</v>
      </c>
      <c r="J28" s="89">
        <v>0</v>
      </c>
      <c r="K28" s="89">
        <v>0</v>
      </c>
      <c r="L28" s="89">
        <v>0</v>
      </c>
      <c r="M28" s="86"/>
      <c r="N28" s="86"/>
      <c r="O28" s="144"/>
      <c r="P28" s="144"/>
      <c r="Q28" s="144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</row>
    <row r="29" spans="1:28" x14ac:dyDescent="0.2">
      <c r="A29" s="85">
        <v>24</v>
      </c>
      <c r="B29" s="85" t="s">
        <v>53</v>
      </c>
      <c r="C29" s="85" t="s">
        <v>54</v>
      </c>
      <c r="D29" s="98" t="str">
        <f t="shared" si="0"/>
        <v/>
      </c>
      <c r="E29" s="89">
        <f>IF(Options!$D$24 = 1, MAX(F29, G29),
IF(Options!$D$25 = 1, AVERAGE(F29,G29),
IF(Options!$D$26 = 1, IFERROR(GEOMEAN(F29, G29), MAX(F29, G29)))))</f>
        <v>0</v>
      </c>
      <c r="F29" s="89" cm="1">
        <f t="array" ref="F29">IF(Options!$D$18=1, IFERROR(MAX(IF($I$199:$R$199=1,(I29:R29),"")),
     MAX(IF($I$199:$R$199=2,(I29:R29),""))),
IF(Options!$D$19=1, IFERROR(AVERAGE(IF($I$199:$R$199=1,(I29:R29),"")),
     AVERAGE(IF($I$199:$R$199=2,(I29:R29),""))),
IF(Options!$D$20=1, IFERROR(GEOMEAN(IF($I$199:$R$199=1,(I29:R29)+0.0001,"")),
     GEOMEAN(IF($I$199:$R$199=2,(I29:R29)+0.0001,""))))))</f>
        <v>0</v>
      </c>
      <c r="G29" s="89" cm="1">
        <f t="array" ref="G29">IF(Options!$D$18=1, IFERROR(MAX(IF($I$200:$R$200=1,(I29:R29),"")),
     MAX(IF($I$200:$R$200=2,(I29:R29),""))),
IF(Options!$D$19=1, IFERROR(AVERAGE(IF($I$200:$R$200=1,(I29:R29),"")),
     AVERAGE(IF($I$200:$R$200=2,(I29:R29),""))),
IF(Options!$D$20=1, IFERROR(GEOMEAN(IF($I$200:$R$200=1,(I29:R29)+0.0001,"")),
     GEOMEAN(IF($I$200:$R$200=2,(I29:R29)+0.0001,""))))))</f>
        <v>0</v>
      </c>
      <c r="H29" s="142" t="s">
        <v>54</v>
      </c>
      <c r="I29" s="89">
        <v>0</v>
      </c>
      <c r="J29" s="89">
        <v>0</v>
      </c>
      <c r="K29" s="89">
        <v>0</v>
      </c>
      <c r="L29" s="89" t="s">
        <v>473</v>
      </c>
      <c r="M29" s="86"/>
      <c r="N29" s="86"/>
      <c r="O29" s="144"/>
      <c r="P29" s="144"/>
      <c r="Q29" s="144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</row>
    <row r="30" spans="1:28" x14ac:dyDescent="0.2">
      <c r="A30" s="85">
        <v>25</v>
      </c>
      <c r="B30" s="85" t="s">
        <v>55</v>
      </c>
      <c r="C30" s="85" t="s">
        <v>56</v>
      </c>
      <c r="D30" s="98" t="str">
        <f t="shared" si="0"/>
        <v/>
      </c>
      <c r="E30" s="89">
        <f>IF(Options!$D$24 = 1, MAX(F30, G30),
IF(Options!$D$25 = 1, AVERAGE(F30,G30),
IF(Options!$D$26 = 1, IFERROR(GEOMEAN(F30, G30), MAX(F30, G30)))))</f>
        <v>0</v>
      </c>
      <c r="F30" s="89" cm="1">
        <f t="array" ref="F30">IF(Options!$D$18=1, IFERROR(MAX(IF($I$199:$R$199=1,(I30:R30),"")),
     MAX(IF($I$199:$R$199=2,(I30:R30),""))),
IF(Options!$D$19=1, IFERROR(AVERAGE(IF($I$199:$R$199=1,(I30:R30),"")),
     AVERAGE(IF($I$199:$R$199=2,(I30:R30),""))),
IF(Options!$D$20=1, IFERROR(GEOMEAN(IF($I$199:$R$199=1,(I30:R30)+0.0001,"")),
     GEOMEAN(IF($I$199:$R$199=2,(I30:R30)+0.0001,""))))))</f>
        <v>0</v>
      </c>
      <c r="G30" s="89" cm="1">
        <f t="array" ref="G30">IF(Options!$D$18=1, IFERROR(MAX(IF($I$200:$R$200=1,(I30:R30),"")),
     MAX(IF($I$200:$R$200=2,(I30:R30),""))),
IF(Options!$D$19=1, IFERROR(AVERAGE(IF($I$200:$R$200=1,(I30:R30),"")),
     AVERAGE(IF($I$200:$R$200=2,(I30:R30),""))),
IF(Options!$D$20=1, IFERROR(GEOMEAN(IF($I$200:$R$200=1,(I30:R30)+0.0001,"")),
     GEOMEAN(IF($I$200:$R$200=2,(I30:R30)+0.0001,""))))))</f>
        <v>0</v>
      </c>
      <c r="H30" s="142" t="s">
        <v>56</v>
      </c>
      <c r="I30" s="89">
        <v>0</v>
      </c>
      <c r="J30" s="89">
        <v>0</v>
      </c>
      <c r="K30" s="89" t="s">
        <v>473</v>
      </c>
      <c r="L30" s="89" t="s">
        <v>473</v>
      </c>
      <c r="M30" s="86"/>
      <c r="N30" s="86"/>
      <c r="O30" s="144"/>
      <c r="P30" s="144"/>
      <c r="Q30" s="144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</row>
    <row r="31" spans="1:28" x14ac:dyDescent="0.2">
      <c r="A31" s="85">
        <v>26</v>
      </c>
      <c r="B31" s="85" t="s">
        <v>57</v>
      </c>
      <c r="C31" s="85" t="s">
        <v>58</v>
      </c>
      <c r="D31" s="98" t="str">
        <f t="shared" si="0"/>
        <v/>
      </c>
      <c r="E31" s="89">
        <f>IF(Options!$D$24 = 1, MAX(F31, G31),
IF(Options!$D$25 = 1, AVERAGE(F31,G31),
IF(Options!$D$26 = 1, IFERROR(GEOMEAN(F31, G31), MAX(F31, G31)))))</f>
        <v>0</v>
      </c>
      <c r="F31" s="89" cm="1">
        <f t="array" ref="F31">IF(Options!$D$18=1, IFERROR(MAX(IF($I$199:$R$199=1,(I31:R31),"")),
     MAX(IF($I$199:$R$199=2,(I31:R31),""))),
IF(Options!$D$19=1, IFERROR(AVERAGE(IF($I$199:$R$199=1,(I31:R31),"")),
     AVERAGE(IF($I$199:$R$199=2,(I31:R31),""))),
IF(Options!$D$20=1, IFERROR(GEOMEAN(IF($I$199:$R$199=1,(I31:R31)+0.0001,"")),
     GEOMEAN(IF($I$199:$R$199=2,(I31:R31)+0.0001,""))))))</f>
        <v>0</v>
      </c>
      <c r="G31" s="89" cm="1">
        <f t="array" ref="G31">IF(Options!$D$18=1, IFERROR(MAX(IF($I$200:$R$200=1,(I31:R31),"")),
     MAX(IF($I$200:$R$200=2,(I31:R31),""))),
IF(Options!$D$19=1, IFERROR(AVERAGE(IF($I$200:$R$200=1,(I31:R31),"")),
     AVERAGE(IF($I$200:$R$200=2,(I31:R31),""))),
IF(Options!$D$20=1, IFERROR(GEOMEAN(IF($I$200:$R$200=1,(I31:R31)+0.0001,"")),
     GEOMEAN(IF($I$200:$R$200=2,(I31:R31)+0.0001,""))))))</f>
        <v>0</v>
      </c>
      <c r="H31" s="142" t="s">
        <v>58</v>
      </c>
      <c r="I31" s="89">
        <v>0</v>
      </c>
      <c r="J31" s="89">
        <v>0</v>
      </c>
      <c r="K31" s="89">
        <v>0</v>
      </c>
      <c r="L31" s="89" t="s">
        <v>473</v>
      </c>
      <c r="M31" s="86"/>
      <c r="N31" s="86"/>
      <c r="O31" s="144"/>
      <c r="P31" s="144"/>
      <c r="Q31" s="144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</row>
    <row r="32" spans="1:28" x14ac:dyDescent="0.2">
      <c r="A32" s="85">
        <v>27</v>
      </c>
      <c r="B32" s="85" t="s">
        <v>59</v>
      </c>
      <c r="C32" s="85" t="s">
        <v>60</v>
      </c>
      <c r="D32" s="98" t="str">
        <f t="shared" si="0"/>
        <v/>
      </c>
      <c r="E32" s="89">
        <f>IF(Options!$D$24 = 1, MAX(F32, G32),
IF(Options!$D$25 = 1, AVERAGE(F32,G32),
IF(Options!$D$26 = 1, IFERROR(GEOMEAN(F32, G32), MAX(F32, G32)))))</f>
        <v>0</v>
      </c>
      <c r="F32" s="89" cm="1">
        <f t="array" ref="F32">IF(Options!$D$18=1, IFERROR(MAX(IF($I$199:$R$199=1,(I32:R32),"")),
     MAX(IF($I$199:$R$199=2,(I32:R32),""))),
IF(Options!$D$19=1, IFERROR(AVERAGE(IF($I$199:$R$199=1,(I32:R32),"")),
     AVERAGE(IF($I$199:$R$199=2,(I32:R32),""))),
IF(Options!$D$20=1, IFERROR(GEOMEAN(IF($I$199:$R$199=1,(I32:R32)+0.0001,"")),
     GEOMEAN(IF($I$199:$R$199=2,(I32:R32)+0.0001,""))))))</f>
        <v>0</v>
      </c>
      <c r="G32" s="89" cm="1">
        <f t="array" ref="G32">IF(Options!$D$18=1, IFERROR(MAX(IF($I$200:$R$200=1,(I32:R32),"")),
     MAX(IF($I$200:$R$200=2,(I32:R32),""))),
IF(Options!$D$19=1, IFERROR(AVERAGE(IF($I$200:$R$200=1,(I32:R32),"")),
     AVERAGE(IF($I$200:$R$200=2,(I32:R32),""))),
IF(Options!$D$20=1, IFERROR(GEOMEAN(IF($I$200:$R$200=1,(I32:R32)+0.0001,"")),
     GEOMEAN(IF($I$200:$R$200=2,(I32:R32)+0.0001,""))))))</f>
        <v>0</v>
      </c>
      <c r="H32" s="142" t="s">
        <v>60</v>
      </c>
      <c r="I32" s="89">
        <v>0</v>
      </c>
      <c r="J32" s="89">
        <v>0</v>
      </c>
      <c r="K32" s="89">
        <v>0</v>
      </c>
      <c r="L32" s="89" t="s">
        <v>473</v>
      </c>
      <c r="M32" s="86"/>
      <c r="N32" s="86"/>
      <c r="O32" s="144"/>
      <c r="P32" s="144"/>
      <c r="Q32" s="144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</row>
    <row r="33" spans="1:28" x14ac:dyDescent="0.2">
      <c r="A33" s="85">
        <v>28</v>
      </c>
      <c r="B33" s="85" t="s">
        <v>61</v>
      </c>
      <c r="C33" s="85" t="s">
        <v>62</v>
      </c>
      <c r="D33" s="98" t="str">
        <f t="shared" si="0"/>
        <v/>
      </c>
      <c r="E33" s="89">
        <f>IF(Options!$D$24 = 1, MAX(F33, G33),
IF(Options!$D$25 = 1, AVERAGE(F33,G33),
IF(Options!$D$26 = 1, IFERROR(GEOMEAN(F33, G33), MAX(F33, G33)))))</f>
        <v>9.2068226752663165</v>
      </c>
      <c r="F33" s="89" cm="1">
        <f t="array" ref="F33">IF(Options!$D$18=1, IFERROR(MAX(IF($I$199:$R$199=1,(I33:R33),"")),
     MAX(IF($I$199:$R$199=2,(I33:R33),""))),
IF(Options!$D$19=1, IFERROR(AVERAGE(IF($I$199:$R$199=1,(I33:R33),"")),
     AVERAGE(IF($I$199:$R$199=2,(I33:R33),""))),
IF(Options!$D$20=1, IFERROR(GEOMEAN(IF($I$199:$R$199=1,(I33:R33)+0.0001,"")),
     GEOMEAN(IF($I$199:$R$199=2,(I33:R33)+0.0001,""))))))</f>
        <v>10</v>
      </c>
      <c r="G33" s="89" cm="1">
        <f t="array" ref="G33">IF(Options!$D$18=1, IFERROR(MAX(IF($I$200:$R$200=1,(I33:R33),"")),
     MAX(IF($I$200:$R$200=2,(I33:R33),""))),
IF(Options!$D$19=1, IFERROR(AVERAGE(IF($I$200:$R$200=1,(I33:R33),"")),
     AVERAGE(IF($I$200:$R$200=2,(I33:R33),""))),
IF(Options!$D$20=1, IFERROR(GEOMEAN(IF($I$200:$R$200=1,(I33:R33)+0.0001,"")),
     GEOMEAN(IF($I$200:$R$200=2,(I33:R33)+0.0001,""))))))</f>
        <v>8.4765583773797992</v>
      </c>
      <c r="H33" s="142" t="s">
        <v>62</v>
      </c>
      <c r="I33" s="89">
        <v>10</v>
      </c>
      <c r="J33" s="89" t="s">
        <v>473</v>
      </c>
      <c r="K33" s="89">
        <v>8.4765583773797992</v>
      </c>
      <c r="L33" s="89">
        <v>8.1960943019765899</v>
      </c>
      <c r="M33" s="86"/>
      <c r="N33" s="86"/>
      <c r="O33" s="144"/>
      <c r="P33" s="144"/>
      <c r="Q33" s="144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</row>
    <row r="34" spans="1:28" x14ac:dyDescent="0.2">
      <c r="A34" s="85">
        <v>29</v>
      </c>
      <c r="B34" s="85" t="s">
        <v>63</v>
      </c>
      <c r="C34" s="85" t="s">
        <v>64</v>
      </c>
      <c r="D34" s="98" t="str">
        <f t="shared" si="0"/>
        <v/>
      </c>
      <c r="E34" s="89">
        <f>IF(Options!$D$24 = 1, MAX(F34, G34),
IF(Options!$D$25 = 1, AVERAGE(F34,G34),
IF(Options!$D$26 = 1, IFERROR(GEOMEAN(F34, G34), MAX(F34, G34)))))</f>
        <v>0</v>
      </c>
      <c r="F34" s="89" cm="1">
        <f t="array" ref="F34">IF(Options!$D$18=1, IFERROR(MAX(IF($I$199:$R$199=1,(I34:R34),"")),
     MAX(IF($I$199:$R$199=2,(I34:R34),""))),
IF(Options!$D$19=1, IFERROR(AVERAGE(IF($I$199:$R$199=1,(I34:R34),"")),
     AVERAGE(IF($I$199:$R$199=2,(I34:R34),""))),
IF(Options!$D$20=1, IFERROR(GEOMEAN(IF($I$199:$R$199=1,(I34:R34)+0.0001,"")),
     GEOMEAN(IF($I$199:$R$199=2,(I34:R34)+0.0001,""))))))</f>
        <v>0</v>
      </c>
      <c r="G34" s="89" cm="1">
        <f t="array" ref="G34">IF(Options!$D$18=1, IFERROR(MAX(IF($I$200:$R$200=1,(I34:R34),"")),
     MAX(IF($I$200:$R$200=2,(I34:R34),""))),
IF(Options!$D$19=1, IFERROR(AVERAGE(IF($I$200:$R$200=1,(I34:R34),"")),
     AVERAGE(IF($I$200:$R$200=2,(I34:R34),""))),
IF(Options!$D$20=1, IFERROR(GEOMEAN(IF($I$200:$R$200=1,(I34:R34)+0.0001,"")),
     GEOMEAN(IF($I$200:$R$200=2,(I34:R34)+0.0001,""))))))</f>
        <v>0</v>
      </c>
      <c r="H34" s="142" t="s">
        <v>64</v>
      </c>
      <c r="I34" s="89">
        <v>0</v>
      </c>
      <c r="J34" s="89">
        <v>0</v>
      </c>
      <c r="K34" s="89">
        <v>0</v>
      </c>
      <c r="L34" s="89" t="s">
        <v>473</v>
      </c>
      <c r="M34" s="86"/>
      <c r="N34" s="86"/>
      <c r="O34" s="144"/>
      <c r="P34" s="144"/>
      <c r="Q34" s="144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</row>
    <row r="35" spans="1:28" x14ac:dyDescent="0.2">
      <c r="A35" s="85">
        <v>30</v>
      </c>
      <c r="B35" s="85" t="s">
        <v>65</v>
      </c>
      <c r="C35" s="85" t="s">
        <v>66</v>
      </c>
      <c r="D35" s="98" t="str">
        <f t="shared" si="0"/>
        <v/>
      </c>
      <c r="E35" s="89">
        <f>IF(Options!$D$24 = 1, MAX(F35, G35),
IF(Options!$D$25 = 1, AVERAGE(F35,G35),
IF(Options!$D$26 = 1, IFERROR(GEOMEAN(F35, G35), MAX(F35, G35)))))</f>
        <v>0</v>
      </c>
      <c r="F35" s="89" cm="1">
        <f t="array" ref="F35">IF(Options!$D$18=1, IFERROR(MAX(IF($I$199:$R$199=1,(I35:R35),"")),
     MAX(IF($I$199:$R$199=2,(I35:R35),""))),
IF(Options!$D$19=1, IFERROR(AVERAGE(IF($I$199:$R$199=1,(I35:R35),"")),
     AVERAGE(IF($I$199:$R$199=2,(I35:R35),""))),
IF(Options!$D$20=1, IFERROR(GEOMEAN(IF($I$199:$R$199=1,(I35:R35)+0.0001,"")),
     GEOMEAN(IF($I$199:$R$199=2,(I35:R35)+0.0001,""))))))</f>
        <v>0</v>
      </c>
      <c r="G35" s="89" cm="1">
        <f t="array" ref="G35">IF(Options!$D$18=1, IFERROR(MAX(IF($I$200:$R$200=1,(I35:R35),"")),
     MAX(IF($I$200:$R$200=2,(I35:R35),""))),
IF(Options!$D$19=1, IFERROR(AVERAGE(IF($I$200:$R$200=1,(I35:R35),"")),
     AVERAGE(IF($I$200:$R$200=2,(I35:R35),""))),
IF(Options!$D$20=1, IFERROR(GEOMEAN(IF($I$200:$R$200=1,(I35:R35)+0.0001,"")),
     GEOMEAN(IF($I$200:$R$200=2,(I35:R35)+0.0001,""))))))</f>
        <v>0</v>
      </c>
      <c r="H35" s="142" t="s">
        <v>66</v>
      </c>
      <c r="I35" s="89">
        <v>0</v>
      </c>
      <c r="J35" s="89">
        <v>0</v>
      </c>
      <c r="K35" s="89">
        <v>0</v>
      </c>
      <c r="L35" s="89" t="s">
        <v>473</v>
      </c>
      <c r="M35" s="86"/>
      <c r="N35" s="86"/>
      <c r="O35" s="144"/>
      <c r="P35" s="144"/>
      <c r="Q35" s="144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</row>
    <row r="36" spans="1:28" x14ac:dyDescent="0.2">
      <c r="A36" s="85">
        <v>31</v>
      </c>
      <c r="B36" s="85" t="s">
        <v>67</v>
      </c>
      <c r="C36" s="85" t="s">
        <v>68</v>
      </c>
      <c r="D36" s="98" t="str">
        <f t="shared" si="0"/>
        <v/>
      </c>
      <c r="E36" s="89">
        <f>IF(Options!$D$24 = 1, MAX(F36, G36),
IF(Options!$D$25 = 1, AVERAGE(F36,G36),
IF(Options!$D$26 = 1, IFERROR(GEOMEAN(F36, G36), MAX(F36, G36)))))</f>
        <v>0</v>
      </c>
      <c r="F36" s="89" cm="1">
        <f t="array" ref="F36">IF(Options!$D$18=1, IFERROR(MAX(IF($I$199:$R$199=1,(I36:R36),"")),
     MAX(IF($I$199:$R$199=2,(I36:R36),""))),
IF(Options!$D$19=1, IFERROR(AVERAGE(IF($I$199:$R$199=1,(I36:R36),"")),
     AVERAGE(IF($I$199:$R$199=2,(I36:R36),""))),
IF(Options!$D$20=1, IFERROR(GEOMEAN(IF($I$199:$R$199=1,(I36:R36)+0.0001,"")),
     GEOMEAN(IF($I$199:$R$199=2,(I36:R36)+0.0001,""))))))</f>
        <v>0</v>
      </c>
      <c r="G36" s="89" cm="1">
        <f t="array" ref="G36">IF(Options!$D$18=1, IFERROR(MAX(IF($I$200:$R$200=1,(I36:R36),"")),
     MAX(IF($I$200:$R$200=2,(I36:R36),""))),
IF(Options!$D$19=1, IFERROR(AVERAGE(IF($I$200:$R$200=1,(I36:R36),"")),
     AVERAGE(IF($I$200:$R$200=2,(I36:R36),""))),
IF(Options!$D$20=1, IFERROR(GEOMEAN(IF($I$200:$R$200=1,(I36:R36)+0.0001,"")),
     GEOMEAN(IF($I$200:$R$200=2,(I36:R36)+0.0001,""))))))</f>
        <v>0</v>
      </c>
      <c r="H36" s="142" t="s">
        <v>68</v>
      </c>
      <c r="I36" s="89">
        <v>0</v>
      </c>
      <c r="J36" s="89">
        <v>0</v>
      </c>
      <c r="K36" s="89">
        <v>0</v>
      </c>
      <c r="L36" s="89">
        <v>0</v>
      </c>
      <c r="M36" s="86"/>
      <c r="N36" s="86"/>
      <c r="O36" s="144"/>
      <c r="P36" s="144"/>
      <c r="Q36" s="144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</row>
    <row r="37" spans="1:28" x14ac:dyDescent="0.2">
      <c r="A37" s="85">
        <v>32</v>
      </c>
      <c r="B37" s="85" t="s">
        <v>69</v>
      </c>
      <c r="C37" s="85" t="s">
        <v>70</v>
      </c>
      <c r="D37" s="98" t="str">
        <f t="shared" si="0"/>
        <v/>
      </c>
      <c r="E37" s="89">
        <f>IF(Options!$D$24 = 1, MAX(F37, G37),
IF(Options!$D$25 = 1, AVERAGE(F37,G37),
IF(Options!$D$26 = 1, IFERROR(GEOMEAN(F37, G37), MAX(F37, G37)))))</f>
        <v>0</v>
      </c>
      <c r="F37" s="89" cm="1">
        <f t="array" ref="F37">IF(Options!$D$18=1, IFERROR(MAX(IF($I$199:$R$199=1,(I37:R37),"")),
     MAX(IF($I$199:$R$199=2,(I37:R37),""))),
IF(Options!$D$19=1, IFERROR(AVERAGE(IF($I$199:$R$199=1,(I37:R37),"")),
     AVERAGE(IF($I$199:$R$199=2,(I37:R37),""))),
IF(Options!$D$20=1, IFERROR(GEOMEAN(IF($I$199:$R$199=1,(I37:R37)+0.0001,"")),
     GEOMEAN(IF($I$199:$R$199=2,(I37:R37)+0.0001,""))))))</f>
        <v>0</v>
      </c>
      <c r="G37" s="89" cm="1">
        <f t="array" ref="G37">IF(Options!$D$18=1, IFERROR(MAX(IF($I$200:$R$200=1,(I37:R37),"")),
     MAX(IF($I$200:$R$200=2,(I37:R37),""))),
IF(Options!$D$19=1, IFERROR(AVERAGE(IF($I$200:$R$200=1,(I37:R37),"")),
     AVERAGE(IF($I$200:$R$200=2,(I37:R37),""))),
IF(Options!$D$20=1, IFERROR(GEOMEAN(IF($I$200:$R$200=1,(I37:R37)+0.0001,"")),
     GEOMEAN(IF($I$200:$R$200=2,(I37:R37)+0.0001,""))))))</f>
        <v>0</v>
      </c>
      <c r="H37" s="142" t="s">
        <v>70</v>
      </c>
      <c r="I37" s="89">
        <v>0</v>
      </c>
      <c r="J37" s="89">
        <v>0</v>
      </c>
      <c r="K37" s="89">
        <v>0</v>
      </c>
      <c r="L37" s="89">
        <v>0</v>
      </c>
      <c r="M37" s="86"/>
      <c r="N37" s="86"/>
      <c r="O37" s="144"/>
      <c r="P37" s="144"/>
      <c r="Q37" s="144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</row>
    <row r="38" spans="1:28" x14ac:dyDescent="0.2">
      <c r="A38" s="85">
        <v>33</v>
      </c>
      <c r="B38" s="85" t="s">
        <v>71</v>
      </c>
      <c r="C38" s="85" t="s">
        <v>72</v>
      </c>
      <c r="D38" s="98" t="str">
        <f t="shared" si="0"/>
        <v/>
      </c>
      <c r="E38" s="89">
        <f>IF(Options!$D$24 = 1, MAX(F38, G38),
IF(Options!$D$25 = 1, AVERAGE(F38,G38),
IF(Options!$D$26 = 1, IFERROR(GEOMEAN(F38, G38), MAX(F38, G38)))))</f>
        <v>5.62148318798417</v>
      </c>
      <c r="F38" s="89" cm="1">
        <f t="array" ref="F38">IF(Options!$D$18=1, IFERROR(MAX(IF($I$199:$R$199=1,(I38:R38),"")),
     MAX(IF($I$199:$R$199=2,(I38:R38),""))),
IF(Options!$D$19=1, IFERROR(AVERAGE(IF($I$199:$R$199=1,(I38:R38),"")),
     AVERAGE(IF($I$199:$R$199=2,(I38:R38),""))),
IF(Options!$D$20=1, IFERROR(GEOMEAN(IF($I$199:$R$199=1,(I38:R38)+0.0001,"")),
     GEOMEAN(IF($I$199:$R$199=2,(I38:R38)+0.0001,""))))))</f>
        <v>0</v>
      </c>
      <c r="G38" s="89" cm="1">
        <f t="array" ref="G38">IF(Options!$D$18=1, IFERROR(MAX(IF($I$200:$R$200=1,(I38:R38),"")),
     MAX(IF($I$200:$R$200=2,(I38:R38),""))),
IF(Options!$D$19=1, IFERROR(AVERAGE(IF($I$200:$R$200=1,(I38:R38),"")),
     AVERAGE(IF($I$200:$R$200=2,(I38:R38),""))),
IF(Options!$D$20=1, IFERROR(GEOMEAN(IF($I$200:$R$200=1,(I38:R38)+0.0001,"")),
     GEOMEAN(IF($I$200:$R$200=2,(I38:R38)+0.0001,""))))))</f>
        <v>5.62148318798417</v>
      </c>
      <c r="H38" s="142" t="s">
        <v>72</v>
      </c>
      <c r="I38" s="89">
        <v>0</v>
      </c>
      <c r="J38" s="89">
        <v>0</v>
      </c>
      <c r="K38" s="89">
        <v>0</v>
      </c>
      <c r="L38" s="89">
        <v>5.62148318798417</v>
      </c>
      <c r="M38" s="86"/>
      <c r="N38" s="86"/>
      <c r="O38" s="144"/>
      <c r="P38" s="144"/>
      <c r="Q38" s="144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</row>
    <row r="39" spans="1:28" x14ac:dyDescent="0.2">
      <c r="A39" s="85">
        <v>34</v>
      </c>
      <c r="B39" s="85" t="s">
        <v>73</v>
      </c>
      <c r="C39" s="85" t="s">
        <v>74</v>
      </c>
      <c r="D39" s="98" t="str">
        <f t="shared" si="0"/>
        <v/>
      </c>
      <c r="E39" s="89">
        <f>IF(Options!$D$24 = 1, MAX(F39, G39),
IF(Options!$D$25 = 1, AVERAGE(F39,G39),
IF(Options!$D$26 = 1, IFERROR(GEOMEAN(F39, G39), MAX(F39, G39)))))</f>
        <v>10</v>
      </c>
      <c r="F39" s="89" cm="1">
        <f t="array" ref="F39">IF(Options!$D$18=1, IFERROR(MAX(IF($I$199:$R$199=1,(I39:R39),"")),
     MAX(IF($I$199:$R$199=2,(I39:R39),""))),
IF(Options!$D$19=1, IFERROR(AVERAGE(IF($I$199:$R$199=1,(I39:R39),"")),
     AVERAGE(IF($I$199:$R$199=2,(I39:R39),""))),
IF(Options!$D$20=1, IFERROR(GEOMEAN(IF($I$199:$R$199=1,(I39:R39)+0.0001,"")),
     GEOMEAN(IF($I$199:$R$199=2,(I39:R39)+0.0001,""))))))</f>
        <v>10</v>
      </c>
      <c r="G39" s="89" cm="1">
        <f t="array" ref="G39">IF(Options!$D$18=1, IFERROR(MAX(IF($I$200:$R$200=1,(I39:R39),"")),
     MAX(IF($I$200:$R$200=2,(I39:R39),""))),
IF(Options!$D$19=1, IFERROR(AVERAGE(IF($I$200:$R$200=1,(I39:R39),"")),
     AVERAGE(IF($I$200:$R$200=2,(I39:R39),""))),
IF(Options!$D$20=1, IFERROR(GEOMEAN(IF($I$200:$R$200=1,(I39:R39)+0.0001,"")),
     GEOMEAN(IF($I$200:$R$200=2,(I39:R39)+0.0001,""))))))</f>
        <v>10</v>
      </c>
      <c r="H39" s="142" t="s">
        <v>74</v>
      </c>
      <c r="I39" s="89">
        <v>10</v>
      </c>
      <c r="J39" s="89">
        <v>0</v>
      </c>
      <c r="K39" s="89">
        <v>10</v>
      </c>
      <c r="L39" s="89">
        <v>0</v>
      </c>
      <c r="M39" s="86"/>
      <c r="N39" s="86"/>
      <c r="O39" s="144"/>
      <c r="P39" s="144"/>
      <c r="Q39" s="144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</row>
    <row r="40" spans="1:28" x14ac:dyDescent="0.2">
      <c r="A40" s="85">
        <v>35</v>
      </c>
      <c r="B40" s="85" t="s">
        <v>75</v>
      </c>
      <c r="C40" s="85" t="s">
        <v>76</v>
      </c>
      <c r="D40" s="98" t="str">
        <f t="shared" si="0"/>
        <v/>
      </c>
      <c r="E40" s="89">
        <f>IF(Options!$D$24 = 1, MAX(F40, G40),
IF(Options!$D$25 = 1, AVERAGE(F40,G40),
IF(Options!$D$26 = 1, IFERROR(GEOMEAN(F40, G40), MAX(F40, G40)))))</f>
        <v>10</v>
      </c>
      <c r="F40" s="89" cm="1">
        <f t="array" ref="F40">IF(Options!$D$18=1, IFERROR(MAX(IF($I$199:$R$199=1,(I40:R40),"")),
     MAX(IF($I$199:$R$199=2,(I40:R40),""))),
IF(Options!$D$19=1, IFERROR(AVERAGE(IF($I$199:$R$199=1,(I40:R40),"")),
     AVERAGE(IF($I$199:$R$199=2,(I40:R40),""))),
IF(Options!$D$20=1, IFERROR(GEOMEAN(IF($I$199:$R$199=1,(I40:R40)+0.0001,"")),
     GEOMEAN(IF($I$199:$R$199=2,(I40:R40)+0.0001,""))))))</f>
        <v>10</v>
      </c>
      <c r="G40" s="89" cm="1">
        <f t="array" ref="G40">IF(Options!$D$18=1, IFERROR(MAX(IF($I$200:$R$200=1,(I40:R40),"")),
     MAX(IF($I$200:$R$200=2,(I40:R40),""))),
IF(Options!$D$19=1, IFERROR(AVERAGE(IF($I$200:$R$200=1,(I40:R40),"")),
     AVERAGE(IF($I$200:$R$200=2,(I40:R40),""))),
IF(Options!$D$20=1, IFERROR(GEOMEAN(IF($I$200:$R$200=1,(I40:R40)+0.0001,"")),
     GEOMEAN(IF($I$200:$R$200=2,(I40:R40)+0.0001,""))))))</f>
        <v>10</v>
      </c>
      <c r="H40" s="142" t="s">
        <v>76</v>
      </c>
      <c r="I40" s="89">
        <v>10</v>
      </c>
      <c r="J40" s="89">
        <v>0</v>
      </c>
      <c r="K40" s="89">
        <v>10</v>
      </c>
      <c r="L40" s="89">
        <v>3.8654409586040801</v>
      </c>
      <c r="M40" s="86"/>
      <c r="N40" s="86"/>
      <c r="O40" s="144"/>
      <c r="P40" s="144"/>
      <c r="Q40" s="144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</row>
    <row r="41" spans="1:28" x14ac:dyDescent="0.2">
      <c r="A41" s="85">
        <v>36</v>
      </c>
      <c r="B41" s="85" t="s">
        <v>77</v>
      </c>
      <c r="C41" s="85" t="s">
        <v>78</v>
      </c>
      <c r="D41" s="98" t="str">
        <f t="shared" si="0"/>
        <v/>
      </c>
      <c r="E41" s="89">
        <f>IF(Options!$D$24 = 1, MAX(F41, G41),
IF(Options!$D$25 = 1, AVERAGE(F41,G41),
IF(Options!$D$26 = 1, IFERROR(GEOMEAN(F41, G41), MAX(F41, G41)))))</f>
        <v>10</v>
      </c>
      <c r="F41" s="89" cm="1">
        <f t="array" ref="F41">IF(Options!$D$18=1, IFERROR(MAX(IF($I$199:$R$199=1,(I41:R41),"")),
     MAX(IF($I$199:$R$199=2,(I41:R41),""))),
IF(Options!$D$19=1, IFERROR(AVERAGE(IF($I$199:$R$199=1,(I41:R41),"")),
     AVERAGE(IF($I$199:$R$199=2,(I41:R41),""))),
IF(Options!$D$20=1, IFERROR(GEOMEAN(IF($I$199:$R$199=1,(I41:R41)+0.0001,"")),
     GEOMEAN(IF($I$199:$R$199=2,(I41:R41)+0.0001,""))))))</f>
        <v>10</v>
      </c>
      <c r="G41" s="89" cm="1">
        <f t="array" ref="G41">IF(Options!$D$18=1, IFERROR(MAX(IF($I$200:$R$200=1,(I41:R41),"")),
     MAX(IF($I$200:$R$200=2,(I41:R41),""))),
IF(Options!$D$19=1, IFERROR(AVERAGE(IF($I$200:$R$200=1,(I41:R41),"")),
     AVERAGE(IF($I$200:$R$200=2,(I41:R41),""))),
IF(Options!$D$20=1, IFERROR(GEOMEAN(IF($I$200:$R$200=1,(I41:R41)+0.0001,"")),
     GEOMEAN(IF($I$200:$R$200=2,(I41:R41)+0.0001,""))))))</f>
        <v>10</v>
      </c>
      <c r="H41" s="142" t="s">
        <v>78</v>
      </c>
      <c r="I41" s="89">
        <v>10</v>
      </c>
      <c r="J41" s="89">
        <v>10</v>
      </c>
      <c r="K41" s="89">
        <v>10</v>
      </c>
      <c r="L41" s="89" t="s">
        <v>473</v>
      </c>
      <c r="M41" s="86"/>
      <c r="N41" s="86"/>
      <c r="O41" s="144"/>
      <c r="P41" s="144"/>
      <c r="Q41" s="144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</row>
    <row r="42" spans="1:28" x14ac:dyDescent="0.2">
      <c r="A42" s="85">
        <v>37</v>
      </c>
      <c r="B42" s="85" t="s">
        <v>79</v>
      </c>
      <c r="C42" s="85" t="s">
        <v>80</v>
      </c>
      <c r="D42" s="98" t="str">
        <f t="shared" si="0"/>
        <v/>
      </c>
      <c r="E42" s="89">
        <f>IF(Options!$D$24 = 1, MAX(F42, G42),
IF(Options!$D$25 = 1, AVERAGE(F42,G42),
IF(Options!$D$26 = 1, IFERROR(GEOMEAN(F42, G42), MAX(F42, G42)))))</f>
        <v>9.2561716553139295</v>
      </c>
      <c r="F42" s="89" cm="1">
        <f t="array" ref="F42">IF(Options!$D$18=1, IFERROR(MAX(IF($I$199:$R$199=1,(I42:R42),"")),
     MAX(IF($I$199:$R$199=2,(I42:R42),""))),
IF(Options!$D$19=1, IFERROR(AVERAGE(IF($I$199:$R$199=1,(I42:R42),"")),
     AVERAGE(IF($I$199:$R$199=2,(I42:R42),""))),
IF(Options!$D$20=1, IFERROR(GEOMEAN(IF($I$199:$R$199=1,(I42:R42)+0.0001,"")),
     GEOMEAN(IF($I$199:$R$199=2,(I42:R42)+0.0001,""))))))</f>
        <v>0</v>
      </c>
      <c r="G42" s="89" cm="1">
        <f t="array" ref="G42">IF(Options!$D$18=1, IFERROR(MAX(IF($I$200:$R$200=1,(I42:R42),"")),
     MAX(IF($I$200:$R$200=2,(I42:R42),""))),
IF(Options!$D$19=1, IFERROR(AVERAGE(IF($I$200:$R$200=1,(I42:R42),"")),
     AVERAGE(IF($I$200:$R$200=2,(I42:R42),""))),
IF(Options!$D$20=1, IFERROR(GEOMEAN(IF($I$200:$R$200=1,(I42:R42)+0.0001,"")),
     GEOMEAN(IF($I$200:$R$200=2,(I42:R42)+0.0001,""))))))</f>
        <v>9.2561716553139295</v>
      </c>
      <c r="H42" s="142" t="s">
        <v>80</v>
      </c>
      <c r="I42" s="89">
        <v>0</v>
      </c>
      <c r="J42" s="89">
        <v>0</v>
      </c>
      <c r="K42" s="89">
        <v>9.2561716553139295</v>
      </c>
      <c r="L42" s="89">
        <v>1.1739348755086101</v>
      </c>
      <c r="M42" s="86"/>
      <c r="N42" s="86"/>
      <c r="O42" s="144"/>
      <c r="P42" s="144"/>
      <c r="Q42" s="144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</row>
    <row r="43" spans="1:28" x14ac:dyDescent="0.2">
      <c r="A43" s="85">
        <v>38</v>
      </c>
      <c r="B43" s="85" t="s">
        <v>81</v>
      </c>
      <c r="C43" s="85" t="s">
        <v>82</v>
      </c>
      <c r="D43" s="98" t="str">
        <f t="shared" si="0"/>
        <v/>
      </c>
      <c r="E43" s="89">
        <f>IF(Options!$D$24 = 1, MAX(F43, G43),
IF(Options!$D$25 = 1, AVERAGE(F43,G43),
IF(Options!$D$26 = 1, IFERROR(GEOMEAN(F43, G43), MAX(F43, G43)))))</f>
        <v>10</v>
      </c>
      <c r="F43" s="89" cm="1">
        <f t="array" ref="F43">IF(Options!$D$18=1, IFERROR(MAX(IF($I$199:$R$199=1,(I43:R43),"")),
     MAX(IF($I$199:$R$199=2,(I43:R43),""))),
IF(Options!$D$19=1, IFERROR(AVERAGE(IF($I$199:$R$199=1,(I43:R43),"")),
     AVERAGE(IF($I$199:$R$199=2,(I43:R43),""))),
IF(Options!$D$20=1, IFERROR(GEOMEAN(IF($I$199:$R$199=1,(I43:R43)+0.0001,"")),
     GEOMEAN(IF($I$199:$R$199=2,(I43:R43)+0.0001,""))))))</f>
        <v>10</v>
      </c>
      <c r="G43" s="89" cm="1">
        <f t="array" ref="G43">IF(Options!$D$18=1, IFERROR(MAX(IF($I$200:$R$200=1,(I43:R43),"")),
     MAX(IF($I$200:$R$200=2,(I43:R43),""))),
IF(Options!$D$19=1, IFERROR(AVERAGE(IF($I$200:$R$200=1,(I43:R43),"")),
     AVERAGE(IF($I$200:$R$200=2,(I43:R43),""))),
IF(Options!$D$20=1, IFERROR(GEOMEAN(IF($I$200:$R$200=1,(I43:R43)+0.0001,"")),
     GEOMEAN(IF($I$200:$R$200=2,(I43:R43)+0.0001,""))))))</f>
        <v>0</v>
      </c>
      <c r="H43" s="142" t="s">
        <v>82</v>
      </c>
      <c r="I43" s="89">
        <v>10</v>
      </c>
      <c r="J43" s="89">
        <v>0</v>
      </c>
      <c r="K43" s="89">
        <v>0</v>
      </c>
      <c r="L43" s="89" t="s">
        <v>473</v>
      </c>
      <c r="M43" s="86"/>
      <c r="N43" s="86"/>
      <c r="O43" s="144"/>
      <c r="P43" s="144"/>
      <c r="Q43" s="144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</row>
    <row r="44" spans="1:28" x14ac:dyDescent="0.2">
      <c r="A44" s="85">
        <v>39</v>
      </c>
      <c r="B44" s="85" t="s">
        <v>83</v>
      </c>
      <c r="C44" s="85" t="s">
        <v>84</v>
      </c>
      <c r="D44" s="98" t="str">
        <f t="shared" si="0"/>
        <v/>
      </c>
      <c r="E44" s="89">
        <f>IF(Options!$D$24 = 1, MAX(F44, G44),
IF(Options!$D$25 = 1, AVERAGE(F44,G44),
IF(Options!$D$26 = 1, IFERROR(GEOMEAN(F44, G44), MAX(F44, G44)))))</f>
        <v>0</v>
      </c>
      <c r="F44" s="89" cm="1">
        <f t="array" ref="F44">IF(Options!$D$18=1, IFERROR(MAX(IF($I$199:$R$199=1,(I44:R44),"")),
     MAX(IF($I$199:$R$199=2,(I44:R44),""))),
IF(Options!$D$19=1, IFERROR(AVERAGE(IF($I$199:$R$199=1,(I44:R44),"")),
     AVERAGE(IF($I$199:$R$199=2,(I44:R44),""))),
IF(Options!$D$20=1, IFERROR(GEOMEAN(IF($I$199:$R$199=1,(I44:R44)+0.0001,"")),
     GEOMEAN(IF($I$199:$R$199=2,(I44:R44)+0.0001,""))))))</f>
        <v>0</v>
      </c>
      <c r="G44" s="89" cm="1">
        <f t="array" ref="G44">IF(Options!$D$18=1, IFERROR(MAX(IF($I$200:$R$200=1,(I44:R44),"")),
     MAX(IF($I$200:$R$200=2,(I44:R44),""))),
IF(Options!$D$19=1, IFERROR(AVERAGE(IF($I$200:$R$200=1,(I44:R44),"")),
     AVERAGE(IF($I$200:$R$200=2,(I44:R44),""))),
IF(Options!$D$20=1, IFERROR(GEOMEAN(IF($I$200:$R$200=1,(I44:R44)+0.0001,"")),
     GEOMEAN(IF($I$200:$R$200=2,(I44:R44)+0.0001,""))))))</f>
        <v>0</v>
      </c>
      <c r="H44" s="142" t="s">
        <v>84</v>
      </c>
      <c r="I44" s="89">
        <v>0</v>
      </c>
      <c r="J44" s="89">
        <v>0</v>
      </c>
      <c r="K44" s="89">
        <v>0</v>
      </c>
      <c r="L44" s="89" t="s">
        <v>473</v>
      </c>
      <c r="M44" s="86"/>
      <c r="N44" s="86"/>
      <c r="O44" s="144"/>
      <c r="P44" s="144"/>
      <c r="Q44" s="144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</row>
    <row r="45" spans="1:28" x14ac:dyDescent="0.2">
      <c r="A45" s="85">
        <v>40</v>
      </c>
      <c r="B45" s="85" t="s">
        <v>85</v>
      </c>
      <c r="C45" s="85" t="s">
        <v>86</v>
      </c>
      <c r="D45" s="98" t="str">
        <f t="shared" si="0"/>
        <v/>
      </c>
      <c r="E45" s="89">
        <f>IF(Options!$D$24 = 1, MAX(F45, G45),
IF(Options!$D$25 = 1, AVERAGE(F45,G45),
IF(Options!$D$26 = 1, IFERROR(GEOMEAN(F45, G45), MAX(F45, G45)))))</f>
        <v>0</v>
      </c>
      <c r="F45" s="89" cm="1">
        <f t="array" ref="F45">IF(Options!$D$18=1, IFERROR(MAX(IF($I$199:$R$199=1,(I45:R45),"")),
     MAX(IF($I$199:$R$199=2,(I45:R45),""))),
IF(Options!$D$19=1, IFERROR(AVERAGE(IF($I$199:$R$199=1,(I45:R45),"")),
     AVERAGE(IF($I$199:$R$199=2,(I45:R45),""))),
IF(Options!$D$20=1, IFERROR(GEOMEAN(IF($I$199:$R$199=1,(I45:R45)+0.0001,"")),
     GEOMEAN(IF($I$199:$R$199=2,(I45:R45)+0.0001,""))))))</f>
        <v>0</v>
      </c>
      <c r="G45" s="89" cm="1">
        <f t="array" ref="G45">IF(Options!$D$18=1, IFERROR(MAX(IF($I$200:$R$200=1,(I45:R45),"")),
     MAX(IF($I$200:$R$200=2,(I45:R45),""))),
IF(Options!$D$19=1, IFERROR(AVERAGE(IF($I$200:$R$200=1,(I45:R45),"")),
     AVERAGE(IF($I$200:$R$200=2,(I45:R45),""))),
IF(Options!$D$20=1, IFERROR(GEOMEAN(IF($I$200:$R$200=1,(I45:R45)+0.0001,"")),
     GEOMEAN(IF($I$200:$R$200=2,(I45:R45)+0.0001,""))))))</f>
        <v>0</v>
      </c>
      <c r="H45" s="142" t="s">
        <v>86</v>
      </c>
      <c r="I45" s="89">
        <v>0</v>
      </c>
      <c r="J45" s="89">
        <v>0</v>
      </c>
      <c r="K45" s="89">
        <v>0</v>
      </c>
      <c r="L45" s="89" t="s">
        <v>473</v>
      </c>
      <c r="M45" s="86"/>
      <c r="N45" s="86"/>
      <c r="O45" s="144"/>
      <c r="P45" s="144"/>
      <c r="Q45" s="144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</row>
    <row r="46" spans="1:28" x14ac:dyDescent="0.2">
      <c r="A46" s="85">
        <v>41</v>
      </c>
      <c r="B46" s="85" t="s">
        <v>87</v>
      </c>
      <c r="C46" s="85" t="s">
        <v>88</v>
      </c>
      <c r="D46" s="98" t="str">
        <f t="shared" si="0"/>
        <v/>
      </c>
      <c r="E46" s="89">
        <f>IF(Options!$D$24 = 1, MAX(F46, G46),
IF(Options!$D$25 = 1, AVERAGE(F46,G46),
IF(Options!$D$26 = 1, IFERROR(GEOMEAN(F46, G46), MAX(F46, G46)))))</f>
        <v>0</v>
      </c>
      <c r="F46" s="89" cm="1">
        <f t="array" ref="F46">IF(Options!$D$18=1, IFERROR(MAX(IF($I$199:$R$199=1,(I46:R46),"")),
     MAX(IF($I$199:$R$199=2,(I46:R46),""))),
IF(Options!$D$19=1, IFERROR(AVERAGE(IF($I$199:$R$199=1,(I46:R46),"")),
     AVERAGE(IF($I$199:$R$199=2,(I46:R46),""))),
IF(Options!$D$20=1, IFERROR(GEOMEAN(IF($I$199:$R$199=1,(I46:R46)+0.0001,"")),
     GEOMEAN(IF($I$199:$R$199=2,(I46:R46)+0.0001,""))))))</f>
        <v>0</v>
      </c>
      <c r="G46" s="89" cm="1">
        <f t="array" ref="G46">IF(Options!$D$18=1, IFERROR(MAX(IF($I$200:$R$200=1,(I46:R46),"")),
     MAX(IF($I$200:$R$200=2,(I46:R46),""))),
IF(Options!$D$19=1, IFERROR(AVERAGE(IF($I$200:$R$200=1,(I46:R46),"")),
     AVERAGE(IF($I$200:$R$200=2,(I46:R46),""))),
IF(Options!$D$20=1, IFERROR(GEOMEAN(IF($I$200:$R$200=1,(I46:R46)+0.0001,"")),
     GEOMEAN(IF($I$200:$R$200=2,(I46:R46)+0.0001,""))))))</f>
        <v>0</v>
      </c>
      <c r="H46" s="142" t="s">
        <v>88</v>
      </c>
      <c r="I46" s="89">
        <v>0</v>
      </c>
      <c r="J46" s="89">
        <v>0</v>
      </c>
      <c r="K46" s="89">
        <v>0</v>
      </c>
      <c r="L46" s="89" t="s">
        <v>473</v>
      </c>
      <c r="M46" s="86"/>
      <c r="N46" s="86"/>
      <c r="O46" s="144"/>
      <c r="P46" s="144"/>
      <c r="Q46" s="144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</row>
    <row r="47" spans="1:28" x14ac:dyDescent="0.2">
      <c r="A47" s="85">
        <v>42</v>
      </c>
      <c r="B47" s="85" t="s">
        <v>89</v>
      </c>
      <c r="C47" s="85" t="s">
        <v>90</v>
      </c>
      <c r="D47" s="98" t="str">
        <f t="shared" si="0"/>
        <v/>
      </c>
      <c r="E47" s="89">
        <f>IF(Options!$D$24 = 1, MAX(F47, G47),
IF(Options!$D$25 = 1, AVERAGE(F47,G47),
IF(Options!$D$26 = 1, IFERROR(GEOMEAN(F47, G47), MAX(F47, G47)))))</f>
        <v>0</v>
      </c>
      <c r="F47" s="89" cm="1">
        <f t="array" ref="F47">IF(Options!$D$18=1, IFERROR(MAX(IF($I$199:$R$199=1,(I47:R47),"")),
     MAX(IF($I$199:$R$199=2,(I47:R47),""))),
IF(Options!$D$19=1, IFERROR(AVERAGE(IF($I$199:$R$199=1,(I47:R47),"")),
     AVERAGE(IF($I$199:$R$199=2,(I47:R47),""))),
IF(Options!$D$20=1, IFERROR(GEOMEAN(IF($I$199:$R$199=1,(I47:R47)+0.0001,"")),
     GEOMEAN(IF($I$199:$R$199=2,(I47:R47)+0.0001,""))))))</f>
        <v>0</v>
      </c>
      <c r="G47" s="89" cm="1">
        <f t="array" ref="G47">IF(Options!$D$18=1, IFERROR(MAX(IF($I$200:$R$200=1,(I47:R47),"")),
     MAX(IF($I$200:$R$200=2,(I47:R47),""))),
IF(Options!$D$19=1, IFERROR(AVERAGE(IF($I$200:$R$200=1,(I47:R47),"")),
     AVERAGE(IF($I$200:$R$200=2,(I47:R47),""))),
IF(Options!$D$20=1, IFERROR(GEOMEAN(IF($I$200:$R$200=1,(I47:R47)+0.0001,"")),
     GEOMEAN(IF($I$200:$R$200=2,(I47:R47)+0.0001,""))))))</f>
        <v>0</v>
      </c>
      <c r="H47" s="142" t="s">
        <v>90</v>
      </c>
      <c r="I47" s="89">
        <v>0</v>
      </c>
      <c r="J47" s="89">
        <v>0</v>
      </c>
      <c r="K47" s="89" t="s">
        <v>473</v>
      </c>
      <c r="L47" s="89">
        <v>0</v>
      </c>
      <c r="M47" s="86"/>
      <c r="N47" s="86"/>
      <c r="O47" s="144"/>
      <c r="P47" s="144"/>
      <c r="Q47" s="144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</row>
    <row r="48" spans="1:28" x14ac:dyDescent="0.2">
      <c r="A48" s="85">
        <v>43</v>
      </c>
      <c r="B48" s="85" t="s">
        <v>91</v>
      </c>
      <c r="C48" s="85" t="s">
        <v>92</v>
      </c>
      <c r="D48" s="98" t="str">
        <f t="shared" si="0"/>
        <v/>
      </c>
      <c r="E48" s="89">
        <f>IF(Options!$D$24 = 1, MAX(F48, G48),
IF(Options!$D$25 = 1, AVERAGE(F48,G48),
IF(Options!$D$26 = 1, IFERROR(GEOMEAN(F48, G48), MAX(F48, G48)))))</f>
        <v>0</v>
      </c>
      <c r="F48" s="89" cm="1">
        <f t="array" ref="F48">IF(Options!$D$18=1, IFERROR(MAX(IF($I$199:$R$199=1,(I48:R48),"")),
     MAX(IF($I$199:$R$199=2,(I48:R48),""))),
IF(Options!$D$19=1, IFERROR(AVERAGE(IF($I$199:$R$199=1,(I48:R48),"")),
     AVERAGE(IF($I$199:$R$199=2,(I48:R48),""))),
IF(Options!$D$20=1, IFERROR(GEOMEAN(IF($I$199:$R$199=1,(I48:R48)+0.0001,"")),
     GEOMEAN(IF($I$199:$R$199=2,(I48:R48)+0.0001,""))))))</f>
        <v>0</v>
      </c>
      <c r="G48" s="89" cm="1">
        <f t="array" ref="G48">IF(Options!$D$18=1, IFERROR(MAX(IF($I$200:$R$200=1,(I48:R48),"")),
     MAX(IF($I$200:$R$200=2,(I48:R48),""))),
IF(Options!$D$19=1, IFERROR(AVERAGE(IF($I$200:$R$200=1,(I48:R48),"")),
     AVERAGE(IF($I$200:$R$200=2,(I48:R48),""))),
IF(Options!$D$20=1, IFERROR(GEOMEAN(IF($I$200:$R$200=1,(I48:R48)+0.0001,"")),
     GEOMEAN(IF($I$200:$R$200=2,(I48:R48)+0.0001,""))))))</f>
        <v>0</v>
      </c>
      <c r="H48" s="142" t="s">
        <v>92</v>
      </c>
      <c r="I48" s="89">
        <v>0</v>
      </c>
      <c r="J48" s="89">
        <v>0</v>
      </c>
      <c r="K48" s="89">
        <v>0</v>
      </c>
      <c r="L48" s="89">
        <v>0</v>
      </c>
      <c r="M48" s="86"/>
      <c r="N48" s="86"/>
      <c r="O48" s="144"/>
      <c r="P48" s="144"/>
      <c r="Q48" s="144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</row>
    <row r="49" spans="1:28" x14ac:dyDescent="0.2">
      <c r="A49" s="85">
        <v>44</v>
      </c>
      <c r="B49" s="85" t="s">
        <v>93</v>
      </c>
      <c r="C49" s="85" t="s">
        <v>94</v>
      </c>
      <c r="D49" s="98" t="str">
        <f t="shared" si="0"/>
        <v/>
      </c>
      <c r="E49" s="89">
        <f>IF(Options!$D$24 = 1, MAX(F49, G49),
IF(Options!$D$25 = 1, AVERAGE(F49,G49),
IF(Options!$D$26 = 1, IFERROR(GEOMEAN(F49, G49), MAX(F49, G49)))))</f>
        <v>0</v>
      </c>
      <c r="F49" s="89" cm="1">
        <f t="array" ref="F49">IF(Options!$D$18=1, IFERROR(MAX(IF($I$199:$R$199=1,(I49:R49),"")),
     MAX(IF($I$199:$R$199=2,(I49:R49),""))),
IF(Options!$D$19=1, IFERROR(AVERAGE(IF($I$199:$R$199=1,(I49:R49),"")),
     AVERAGE(IF($I$199:$R$199=2,(I49:R49),""))),
IF(Options!$D$20=1, IFERROR(GEOMEAN(IF($I$199:$R$199=1,(I49:R49)+0.0001,"")),
     GEOMEAN(IF($I$199:$R$199=2,(I49:R49)+0.0001,""))))))</f>
        <v>0</v>
      </c>
      <c r="G49" s="89" cm="1">
        <f t="array" ref="G49">IF(Options!$D$18=1, IFERROR(MAX(IF($I$200:$R$200=1,(I49:R49),"")),
     MAX(IF($I$200:$R$200=2,(I49:R49),""))),
IF(Options!$D$19=1, IFERROR(AVERAGE(IF($I$200:$R$200=1,(I49:R49),"")),
     AVERAGE(IF($I$200:$R$200=2,(I49:R49),""))),
IF(Options!$D$20=1, IFERROR(GEOMEAN(IF($I$200:$R$200=1,(I49:R49)+0.0001,"")),
     GEOMEAN(IF($I$200:$R$200=2,(I49:R49)+0.0001,""))))))</f>
        <v>0</v>
      </c>
      <c r="H49" s="142" t="s">
        <v>94</v>
      </c>
      <c r="I49" s="89">
        <v>0</v>
      </c>
      <c r="J49" s="89">
        <v>0</v>
      </c>
      <c r="K49" s="89">
        <v>0</v>
      </c>
      <c r="L49" s="89">
        <v>0</v>
      </c>
      <c r="M49" s="86"/>
      <c r="N49" s="86"/>
      <c r="O49" s="144"/>
      <c r="P49" s="144"/>
      <c r="Q49" s="144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</row>
    <row r="50" spans="1:28" x14ac:dyDescent="0.2">
      <c r="A50" s="85">
        <v>45</v>
      </c>
      <c r="B50" s="85" t="s">
        <v>95</v>
      </c>
      <c r="C50" s="85" t="s">
        <v>96</v>
      </c>
      <c r="D50" s="98" t="str">
        <f t="shared" si="0"/>
        <v/>
      </c>
      <c r="E50" s="89">
        <f>IF(Options!$D$24 = 1, MAX(F50, G50),
IF(Options!$D$25 = 1, AVERAGE(F50,G50),
IF(Options!$D$26 = 1, IFERROR(GEOMEAN(F50, G50), MAX(F50, G50)))))</f>
        <v>0</v>
      </c>
      <c r="F50" s="89" cm="1">
        <f t="array" ref="F50">IF(Options!$D$18=1, IFERROR(MAX(IF($I$199:$R$199=1,(I50:R50),"")),
     MAX(IF($I$199:$R$199=2,(I50:R50),""))),
IF(Options!$D$19=1, IFERROR(AVERAGE(IF($I$199:$R$199=1,(I50:R50),"")),
     AVERAGE(IF($I$199:$R$199=2,(I50:R50),""))),
IF(Options!$D$20=1, IFERROR(GEOMEAN(IF($I$199:$R$199=1,(I50:R50)+0.0001,"")),
     GEOMEAN(IF($I$199:$R$199=2,(I50:R50)+0.0001,""))))))</f>
        <v>0</v>
      </c>
      <c r="G50" s="89" cm="1">
        <f t="array" ref="G50">IF(Options!$D$18=1, IFERROR(MAX(IF($I$200:$R$200=1,(I50:R50),"")),
     MAX(IF($I$200:$R$200=2,(I50:R50),""))),
IF(Options!$D$19=1, IFERROR(AVERAGE(IF($I$200:$R$200=1,(I50:R50),"")),
     AVERAGE(IF($I$200:$R$200=2,(I50:R50),""))),
IF(Options!$D$20=1, IFERROR(GEOMEAN(IF($I$200:$R$200=1,(I50:R50)+0.0001,"")),
     GEOMEAN(IF($I$200:$R$200=2,(I50:R50)+0.0001,""))))))</f>
        <v>0</v>
      </c>
      <c r="H50" s="142" t="s">
        <v>96</v>
      </c>
      <c r="I50" s="89">
        <v>0</v>
      </c>
      <c r="J50" s="89">
        <v>0</v>
      </c>
      <c r="K50" s="89">
        <v>0</v>
      </c>
      <c r="L50" s="89" t="s">
        <v>473</v>
      </c>
      <c r="M50" s="86"/>
      <c r="N50" s="86"/>
      <c r="O50" s="144"/>
      <c r="P50" s="144"/>
      <c r="Q50" s="144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</row>
    <row r="51" spans="1:28" x14ac:dyDescent="0.2">
      <c r="A51" s="85">
        <v>46</v>
      </c>
      <c r="B51" s="85" t="s">
        <v>97</v>
      </c>
      <c r="C51" s="85" t="s">
        <v>98</v>
      </c>
      <c r="D51" s="98" t="str">
        <f t="shared" si="0"/>
        <v/>
      </c>
      <c r="E51" s="89">
        <f>IF(Options!$D$24 = 1, MAX(F51, G51),
IF(Options!$D$25 = 1, AVERAGE(F51,G51),
IF(Options!$D$26 = 1, IFERROR(GEOMEAN(F51, G51), MAX(F51, G51)))))</f>
        <v>0</v>
      </c>
      <c r="F51" s="89" cm="1">
        <f t="array" ref="F51">IF(Options!$D$18=1, IFERROR(MAX(IF($I$199:$R$199=1,(I51:R51),"")),
     MAX(IF($I$199:$R$199=2,(I51:R51),""))),
IF(Options!$D$19=1, IFERROR(AVERAGE(IF($I$199:$R$199=1,(I51:R51),"")),
     AVERAGE(IF($I$199:$R$199=2,(I51:R51),""))),
IF(Options!$D$20=1, IFERROR(GEOMEAN(IF($I$199:$R$199=1,(I51:R51)+0.0001,"")),
     GEOMEAN(IF($I$199:$R$199=2,(I51:R51)+0.0001,""))))))</f>
        <v>0</v>
      </c>
      <c r="G51" s="89" cm="1">
        <f t="array" ref="G51">IF(Options!$D$18=1, IFERROR(MAX(IF($I$200:$R$200=1,(I51:R51),"")),
     MAX(IF($I$200:$R$200=2,(I51:R51),""))),
IF(Options!$D$19=1, IFERROR(AVERAGE(IF($I$200:$R$200=1,(I51:R51),"")),
     AVERAGE(IF($I$200:$R$200=2,(I51:R51),""))),
IF(Options!$D$20=1, IFERROR(GEOMEAN(IF($I$200:$R$200=1,(I51:R51)+0.0001,"")),
     GEOMEAN(IF($I$200:$R$200=2,(I51:R51)+0.0001,""))))))</f>
        <v>0</v>
      </c>
      <c r="H51" s="142" t="s">
        <v>98</v>
      </c>
      <c r="I51" s="89">
        <v>0</v>
      </c>
      <c r="J51" s="89">
        <v>0</v>
      </c>
      <c r="K51" s="89">
        <v>0</v>
      </c>
      <c r="L51" s="89" t="s">
        <v>473</v>
      </c>
      <c r="M51" s="86"/>
      <c r="N51" s="86"/>
      <c r="O51" s="144"/>
      <c r="P51" s="144"/>
      <c r="Q51" s="144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</row>
    <row r="52" spans="1:28" x14ac:dyDescent="0.2">
      <c r="A52" s="85">
        <v>47</v>
      </c>
      <c r="B52" s="85" t="s">
        <v>99</v>
      </c>
      <c r="C52" s="85" t="s">
        <v>100</v>
      </c>
      <c r="D52" s="98" t="str">
        <f t="shared" si="0"/>
        <v/>
      </c>
      <c r="E52" s="89">
        <f>IF(Options!$D$24 = 1, MAX(F52, G52),
IF(Options!$D$25 = 1, AVERAGE(F52,G52),
IF(Options!$D$26 = 1, IFERROR(GEOMEAN(F52, G52), MAX(F52, G52)))))</f>
        <v>0</v>
      </c>
      <c r="F52" s="89" cm="1">
        <f t="array" ref="F52">IF(Options!$D$18=1, IFERROR(MAX(IF($I$199:$R$199=1,(I52:R52),"")),
     MAX(IF($I$199:$R$199=2,(I52:R52),""))),
IF(Options!$D$19=1, IFERROR(AVERAGE(IF($I$199:$R$199=1,(I52:R52),"")),
     AVERAGE(IF($I$199:$R$199=2,(I52:R52),""))),
IF(Options!$D$20=1, IFERROR(GEOMEAN(IF($I$199:$R$199=1,(I52:R52)+0.0001,"")),
     GEOMEAN(IF($I$199:$R$199=2,(I52:R52)+0.0001,""))))))</f>
        <v>0</v>
      </c>
      <c r="G52" s="89" cm="1">
        <f t="array" ref="G52">IF(Options!$D$18=1, IFERROR(MAX(IF($I$200:$R$200=1,(I52:R52),"")),
     MAX(IF($I$200:$R$200=2,(I52:R52),""))),
IF(Options!$D$19=1, IFERROR(AVERAGE(IF($I$200:$R$200=1,(I52:R52),"")),
     AVERAGE(IF($I$200:$R$200=2,(I52:R52),""))),
IF(Options!$D$20=1, IFERROR(GEOMEAN(IF($I$200:$R$200=1,(I52:R52)+0.0001,"")),
     GEOMEAN(IF($I$200:$R$200=2,(I52:R52)+0.0001,""))))))</f>
        <v>0</v>
      </c>
      <c r="H52" s="142" t="s">
        <v>100</v>
      </c>
      <c r="I52" s="89">
        <v>0</v>
      </c>
      <c r="J52" s="89">
        <v>0</v>
      </c>
      <c r="K52" s="89">
        <v>0</v>
      </c>
      <c r="L52" s="89" t="s">
        <v>473</v>
      </c>
      <c r="M52" s="86"/>
      <c r="N52" s="86"/>
      <c r="O52" s="144"/>
      <c r="P52" s="144"/>
      <c r="Q52" s="144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</row>
    <row r="53" spans="1:28" x14ac:dyDescent="0.2">
      <c r="A53" s="85">
        <v>48</v>
      </c>
      <c r="B53" s="85" t="s">
        <v>101</v>
      </c>
      <c r="C53" s="85" t="s">
        <v>102</v>
      </c>
      <c r="D53" s="98" t="str">
        <f t="shared" si="0"/>
        <v/>
      </c>
      <c r="E53" s="89">
        <f>IF(Options!$D$24 = 1, MAX(F53, G53),
IF(Options!$D$25 = 1, AVERAGE(F53,G53),
IF(Options!$D$26 = 1, IFERROR(GEOMEAN(F53, G53), MAX(F53, G53)))))</f>
        <v>0</v>
      </c>
      <c r="F53" s="89" cm="1">
        <f t="array" ref="F53">IF(Options!$D$18=1, IFERROR(MAX(IF($I$199:$R$199=1,(I53:R53),"")),
     MAX(IF($I$199:$R$199=2,(I53:R53),""))),
IF(Options!$D$19=1, IFERROR(AVERAGE(IF($I$199:$R$199=1,(I53:R53),"")),
     AVERAGE(IF($I$199:$R$199=2,(I53:R53),""))),
IF(Options!$D$20=1, IFERROR(GEOMEAN(IF($I$199:$R$199=1,(I53:R53)+0.0001,"")),
     GEOMEAN(IF($I$199:$R$199=2,(I53:R53)+0.0001,""))))))</f>
        <v>0</v>
      </c>
      <c r="G53" s="89" cm="1">
        <f t="array" ref="G53">IF(Options!$D$18=1, IFERROR(MAX(IF($I$200:$R$200=1,(I53:R53),"")),
     MAX(IF($I$200:$R$200=2,(I53:R53),""))),
IF(Options!$D$19=1, IFERROR(AVERAGE(IF($I$200:$R$200=1,(I53:R53),"")),
     AVERAGE(IF($I$200:$R$200=2,(I53:R53),""))),
IF(Options!$D$20=1, IFERROR(GEOMEAN(IF($I$200:$R$200=1,(I53:R53)+0.0001,"")),
     GEOMEAN(IF($I$200:$R$200=2,(I53:R53)+0.0001,""))))))</f>
        <v>0</v>
      </c>
      <c r="H53" s="142" t="s">
        <v>102</v>
      </c>
      <c r="I53" s="89">
        <v>0</v>
      </c>
      <c r="J53" s="89">
        <v>0</v>
      </c>
      <c r="K53" s="89">
        <v>0</v>
      </c>
      <c r="L53" s="89">
        <v>0</v>
      </c>
      <c r="M53" s="86"/>
      <c r="N53" s="86"/>
      <c r="O53" s="144"/>
      <c r="P53" s="144"/>
      <c r="Q53" s="144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</row>
    <row r="54" spans="1:28" x14ac:dyDescent="0.2">
      <c r="A54" s="85">
        <v>49</v>
      </c>
      <c r="B54" s="85" t="s">
        <v>103</v>
      </c>
      <c r="C54" s="85" t="s">
        <v>104</v>
      </c>
      <c r="D54" s="98" t="str">
        <f t="shared" si="0"/>
        <v/>
      </c>
      <c r="E54" s="89">
        <f>IF(Options!$D$24 = 1, MAX(F54, G54),
IF(Options!$D$25 = 1, AVERAGE(F54,G54),
IF(Options!$D$26 = 1, IFERROR(GEOMEAN(F54, G54), MAX(F54, G54)))))</f>
        <v>10</v>
      </c>
      <c r="F54" s="89" cm="1">
        <f t="array" ref="F54">IF(Options!$D$18=1, IFERROR(MAX(IF($I$199:$R$199=1,(I54:R54),"")),
     MAX(IF($I$199:$R$199=2,(I54:R54),""))),
IF(Options!$D$19=1, IFERROR(AVERAGE(IF($I$199:$R$199=1,(I54:R54),"")),
     AVERAGE(IF($I$199:$R$199=2,(I54:R54),""))),
IF(Options!$D$20=1, IFERROR(GEOMEAN(IF($I$199:$R$199=1,(I54:R54)+0.0001,"")),
     GEOMEAN(IF($I$199:$R$199=2,(I54:R54)+0.0001,""))))))</f>
        <v>0</v>
      </c>
      <c r="G54" s="89" cm="1">
        <f t="array" ref="G54">IF(Options!$D$18=1, IFERROR(MAX(IF($I$200:$R$200=1,(I54:R54),"")),
     MAX(IF($I$200:$R$200=2,(I54:R54),""))),
IF(Options!$D$19=1, IFERROR(AVERAGE(IF($I$200:$R$200=1,(I54:R54),"")),
     AVERAGE(IF($I$200:$R$200=2,(I54:R54),""))),
IF(Options!$D$20=1, IFERROR(GEOMEAN(IF($I$200:$R$200=1,(I54:R54)+0.0001,"")),
     GEOMEAN(IF($I$200:$R$200=2,(I54:R54)+0.0001,""))))))</f>
        <v>10</v>
      </c>
      <c r="H54" s="142" t="s">
        <v>104</v>
      </c>
      <c r="I54" s="89">
        <v>0</v>
      </c>
      <c r="J54" s="89">
        <v>0</v>
      </c>
      <c r="K54" s="89">
        <v>0</v>
      </c>
      <c r="L54" s="89">
        <v>10</v>
      </c>
      <c r="M54" s="86"/>
      <c r="N54" s="86"/>
      <c r="O54" s="144"/>
      <c r="P54" s="144"/>
      <c r="Q54" s="144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</row>
    <row r="55" spans="1:28" x14ac:dyDescent="0.2">
      <c r="A55" s="85">
        <v>50</v>
      </c>
      <c r="B55" s="85" t="s">
        <v>105</v>
      </c>
      <c r="C55" s="85" t="s">
        <v>106</v>
      </c>
      <c r="D55" s="98" t="str">
        <f t="shared" si="0"/>
        <v/>
      </c>
      <c r="E55" s="89">
        <f>IF(Options!$D$24 = 1, MAX(F55, G55),
IF(Options!$D$25 = 1, AVERAGE(F55,G55),
IF(Options!$D$26 = 1, IFERROR(GEOMEAN(F55, G55), MAX(F55, G55)))))</f>
        <v>10</v>
      </c>
      <c r="F55" s="89" cm="1">
        <f t="array" ref="F55">IF(Options!$D$18=1, IFERROR(MAX(IF($I$199:$R$199=1,(I55:R55),"")),
     MAX(IF($I$199:$R$199=2,(I55:R55),""))),
IF(Options!$D$19=1, IFERROR(AVERAGE(IF($I$199:$R$199=1,(I55:R55),"")),
     AVERAGE(IF($I$199:$R$199=2,(I55:R55),""))),
IF(Options!$D$20=1, IFERROR(GEOMEAN(IF($I$199:$R$199=1,(I55:R55)+0.0001,"")),
     GEOMEAN(IF($I$199:$R$199=2,(I55:R55)+0.0001,""))))))</f>
        <v>0</v>
      </c>
      <c r="G55" s="89" cm="1">
        <f t="array" ref="G55">IF(Options!$D$18=1, IFERROR(MAX(IF($I$200:$R$200=1,(I55:R55),"")),
     MAX(IF($I$200:$R$200=2,(I55:R55),""))),
IF(Options!$D$19=1, IFERROR(AVERAGE(IF($I$200:$R$200=1,(I55:R55),"")),
     AVERAGE(IF($I$200:$R$200=2,(I55:R55),""))),
IF(Options!$D$20=1, IFERROR(GEOMEAN(IF($I$200:$R$200=1,(I55:R55)+0.0001,"")),
     GEOMEAN(IF($I$200:$R$200=2,(I55:R55)+0.0001,""))))))</f>
        <v>10</v>
      </c>
      <c r="H55" s="142" t="s">
        <v>106</v>
      </c>
      <c r="I55" s="89">
        <v>0</v>
      </c>
      <c r="J55" s="89">
        <v>0</v>
      </c>
      <c r="K55" s="89">
        <v>0</v>
      </c>
      <c r="L55" s="89">
        <v>10</v>
      </c>
      <c r="M55" s="86"/>
      <c r="N55" s="86"/>
      <c r="O55" s="144"/>
      <c r="P55" s="144"/>
      <c r="Q55" s="144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</row>
    <row r="56" spans="1:28" x14ac:dyDescent="0.2">
      <c r="A56" s="85">
        <v>51</v>
      </c>
      <c r="B56" s="85" t="s">
        <v>107</v>
      </c>
      <c r="C56" s="85" t="s">
        <v>108</v>
      </c>
      <c r="D56" s="98" t="str">
        <f t="shared" si="0"/>
        <v/>
      </c>
      <c r="E56" s="89">
        <f>IF(Options!$D$24 = 1, MAX(F56, G56),
IF(Options!$D$25 = 1, AVERAGE(F56,G56),
IF(Options!$D$26 = 1, IFERROR(GEOMEAN(F56, G56), MAX(F56, G56)))))</f>
        <v>0</v>
      </c>
      <c r="F56" s="89" cm="1">
        <f t="array" ref="F56">IF(Options!$D$18=1, IFERROR(MAX(IF($I$199:$R$199=1,(I56:R56),"")),
     MAX(IF($I$199:$R$199=2,(I56:R56),""))),
IF(Options!$D$19=1, IFERROR(AVERAGE(IF($I$199:$R$199=1,(I56:R56),"")),
     AVERAGE(IF($I$199:$R$199=2,(I56:R56),""))),
IF(Options!$D$20=1, IFERROR(GEOMEAN(IF($I$199:$R$199=1,(I56:R56)+0.0001,"")),
     GEOMEAN(IF($I$199:$R$199=2,(I56:R56)+0.0001,""))))))</f>
        <v>0</v>
      </c>
      <c r="G56" s="89" cm="1">
        <f t="array" ref="G56">IF(Options!$D$18=1, IFERROR(MAX(IF($I$200:$R$200=1,(I56:R56),"")),
     MAX(IF($I$200:$R$200=2,(I56:R56),""))),
IF(Options!$D$19=1, IFERROR(AVERAGE(IF($I$200:$R$200=1,(I56:R56),"")),
     AVERAGE(IF($I$200:$R$200=2,(I56:R56),""))),
IF(Options!$D$20=1, IFERROR(GEOMEAN(IF($I$200:$R$200=1,(I56:R56)+0.0001,"")),
     GEOMEAN(IF($I$200:$R$200=2,(I56:R56)+0.0001,""))))))</f>
        <v>0</v>
      </c>
      <c r="H56" s="142" t="s">
        <v>108</v>
      </c>
      <c r="I56" s="89">
        <v>0</v>
      </c>
      <c r="J56" s="89">
        <v>0</v>
      </c>
      <c r="K56" s="89">
        <v>0</v>
      </c>
      <c r="L56" s="89" t="s">
        <v>473</v>
      </c>
      <c r="M56" s="86"/>
      <c r="N56" s="86"/>
      <c r="O56" s="144"/>
      <c r="P56" s="144"/>
      <c r="Q56" s="144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</row>
    <row r="57" spans="1:28" x14ac:dyDescent="0.2">
      <c r="A57" s="85">
        <v>52</v>
      </c>
      <c r="B57" s="85" t="s">
        <v>109</v>
      </c>
      <c r="C57" s="85" t="s">
        <v>110</v>
      </c>
      <c r="D57" s="98" t="str">
        <f t="shared" si="0"/>
        <v/>
      </c>
      <c r="E57" s="89">
        <f>IF(Options!$D$24 = 1, MAX(F57, G57),
IF(Options!$D$25 = 1, AVERAGE(F57,G57),
IF(Options!$D$26 = 1, IFERROR(GEOMEAN(F57, G57), MAX(F57, G57)))))</f>
        <v>10</v>
      </c>
      <c r="F57" s="89" cm="1">
        <f t="array" ref="F57">IF(Options!$D$18=1, IFERROR(MAX(IF($I$199:$R$199=1,(I57:R57),"")),
     MAX(IF($I$199:$R$199=2,(I57:R57),""))),
IF(Options!$D$19=1, IFERROR(AVERAGE(IF($I$199:$R$199=1,(I57:R57),"")),
     AVERAGE(IF($I$199:$R$199=2,(I57:R57),""))),
IF(Options!$D$20=1, IFERROR(GEOMEAN(IF($I$199:$R$199=1,(I57:R57)+0.0001,"")),
     GEOMEAN(IF($I$199:$R$199=2,(I57:R57)+0.0001,""))))))</f>
        <v>10</v>
      </c>
      <c r="G57" s="89" cm="1">
        <f t="array" ref="G57">IF(Options!$D$18=1, IFERROR(MAX(IF($I$200:$R$200=1,(I57:R57),"")),
     MAX(IF($I$200:$R$200=2,(I57:R57),""))),
IF(Options!$D$19=1, IFERROR(AVERAGE(IF($I$200:$R$200=1,(I57:R57),"")),
     AVERAGE(IF($I$200:$R$200=2,(I57:R57),""))),
IF(Options!$D$20=1, IFERROR(GEOMEAN(IF($I$200:$R$200=1,(I57:R57)+0.0001,"")),
     GEOMEAN(IF($I$200:$R$200=2,(I57:R57)+0.0001,""))))))</f>
        <v>0</v>
      </c>
      <c r="H57" s="142" t="s">
        <v>110</v>
      </c>
      <c r="I57" s="89">
        <v>10</v>
      </c>
      <c r="J57" s="89">
        <v>0</v>
      </c>
      <c r="K57" s="89">
        <v>0</v>
      </c>
      <c r="L57" s="89" t="s">
        <v>473</v>
      </c>
      <c r="M57" s="86"/>
      <c r="N57" s="86"/>
      <c r="O57" s="144"/>
      <c r="P57" s="144"/>
      <c r="Q57" s="144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</row>
    <row r="58" spans="1:28" x14ac:dyDescent="0.2">
      <c r="A58" s="85">
        <v>53</v>
      </c>
      <c r="B58" s="85" t="s">
        <v>111</v>
      </c>
      <c r="C58" s="85" t="s">
        <v>112</v>
      </c>
      <c r="D58" s="98" t="str">
        <f t="shared" si="0"/>
        <v/>
      </c>
      <c r="E58" s="89">
        <f>IF(Options!$D$24 = 1, MAX(F58, G58),
IF(Options!$D$25 = 1, AVERAGE(F58,G58),
IF(Options!$D$26 = 1, IFERROR(GEOMEAN(F58, G58), MAX(F58, G58)))))</f>
        <v>0</v>
      </c>
      <c r="F58" s="89" cm="1">
        <f t="array" ref="F58">IF(Options!$D$18=1, IFERROR(MAX(IF($I$199:$R$199=1,(I58:R58),"")),
     MAX(IF($I$199:$R$199=2,(I58:R58),""))),
IF(Options!$D$19=1, IFERROR(AVERAGE(IF($I$199:$R$199=1,(I58:R58),"")),
     AVERAGE(IF($I$199:$R$199=2,(I58:R58),""))),
IF(Options!$D$20=1, IFERROR(GEOMEAN(IF($I$199:$R$199=1,(I58:R58)+0.0001,"")),
     GEOMEAN(IF($I$199:$R$199=2,(I58:R58)+0.0001,""))))))</f>
        <v>0</v>
      </c>
      <c r="G58" s="89" cm="1">
        <f t="array" ref="G58">IF(Options!$D$18=1, IFERROR(MAX(IF($I$200:$R$200=1,(I58:R58),"")),
     MAX(IF($I$200:$R$200=2,(I58:R58),""))),
IF(Options!$D$19=1, IFERROR(AVERAGE(IF($I$200:$R$200=1,(I58:R58),"")),
     AVERAGE(IF($I$200:$R$200=2,(I58:R58),""))),
IF(Options!$D$20=1, IFERROR(GEOMEAN(IF($I$200:$R$200=1,(I58:R58)+0.0001,"")),
     GEOMEAN(IF($I$200:$R$200=2,(I58:R58)+0.0001,""))))))</f>
        <v>0</v>
      </c>
      <c r="H58" s="142" t="s">
        <v>112</v>
      </c>
      <c r="I58" s="89">
        <v>0</v>
      </c>
      <c r="J58" s="89">
        <v>0</v>
      </c>
      <c r="K58" s="89">
        <v>0</v>
      </c>
      <c r="L58" s="89">
        <v>0</v>
      </c>
      <c r="M58" s="86"/>
      <c r="N58" s="86"/>
      <c r="O58" s="144"/>
      <c r="P58" s="144"/>
      <c r="Q58" s="144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</row>
    <row r="59" spans="1:28" x14ac:dyDescent="0.2">
      <c r="A59" s="85">
        <v>54</v>
      </c>
      <c r="B59" s="85" t="s">
        <v>113</v>
      </c>
      <c r="C59" s="85" t="s">
        <v>114</v>
      </c>
      <c r="D59" s="98" t="str">
        <f t="shared" si="0"/>
        <v/>
      </c>
      <c r="E59" s="89">
        <f>IF(Options!$D$24 = 1, MAX(F59, G59),
IF(Options!$D$25 = 1, AVERAGE(F59,G59),
IF(Options!$D$26 = 1, IFERROR(GEOMEAN(F59, G59), MAX(F59, G59)))))</f>
        <v>0</v>
      </c>
      <c r="F59" s="89" cm="1">
        <f t="array" ref="F59">IF(Options!$D$18=1, IFERROR(MAX(IF($I$199:$R$199=1,(I59:R59),"")),
     MAX(IF($I$199:$R$199=2,(I59:R59),""))),
IF(Options!$D$19=1, IFERROR(AVERAGE(IF($I$199:$R$199=1,(I59:R59),"")),
     AVERAGE(IF($I$199:$R$199=2,(I59:R59),""))),
IF(Options!$D$20=1, IFERROR(GEOMEAN(IF($I$199:$R$199=1,(I59:R59)+0.0001,"")),
     GEOMEAN(IF($I$199:$R$199=2,(I59:R59)+0.0001,""))))))</f>
        <v>0</v>
      </c>
      <c r="G59" s="89" cm="1">
        <f t="array" ref="G59">IF(Options!$D$18=1, IFERROR(MAX(IF($I$200:$R$200=1,(I59:R59),"")),
     MAX(IF($I$200:$R$200=2,(I59:R59),""))),
IF(Options!$D$19=1, IFERROR(AVERAGE(IF($I$200:$R$200=1,(I59:R59),"")),
     AVERAGE(IF($I$200:$R$200=2,(I59:R59),""))),
IF(Options!$D$20=1, IFERROR(GEOMEAN(IF($I$200:$R$200=1,(I59:R59)+0.0001,"")),
     GEOMEAN(IF($I$200:$R$200=2,(I59:R59)+0.0001,""))))))</f>
        <v>0</v>
      </c>
      <c r="H59" s="142" t="s">
        <v>114</v>
      </c>
      <c r="I59" s="89">
        <v>0</v>
      </c>
      <c r="J59" s="89">
        <v>0</v>
      </c>
      <c r="K59" s="89">
        <v>0</v>
      </c>
      <c r="L59" s="89" t="s">
        <v>473</v>
      </c>
      <c r="M59" s="86"/>
      <c r="N59" s="86"/>
      <c r="O59" s="144"/>
      <c r="P59" s="144"/>
      <c r="Q59" s="144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</row>
    <row r="60" spans="1:28" x14ac:dyDescent="0.2">
      <c r="A60" s="85">
        <v>55</v>
      </c>
      <c r="B60" s="85" t="s">
        <v>115</v>
      </c>
      <c r="C60" s="85" t="s">
        <v>116</v>
      </c>
      <c r="D60" s="98" t="str">
        <f t="shared" si="0"/>
        <v/>
      </c>
      <c r="E60" s="89">
        <f>IF(Options!$D$24 = 1, MAX(F60, G60),
IF(Options!$D$25 = 1, AVERAGE(F60,G60),
IF(Options!$D$26 = 1, IFERROR(GEOMEAN(F60, G60), MAX(F60, G60)))))</f>
        <v>10</v>
      </c>
      <c r="F60" s="89" cm="1">
        <f t="array" ref="F60">IF(Options!$D$18=1, IFERROR(MAX(IF($I$199:$R$199=1,(I60:R60),"")),
     MAX(IF($I$199:$R$199=2,(I60:R60),""))),
IF(Options!$D$19=1, IFERROR(AVERAGE(IF($I$199:$R$199=1,(I60:R60),"")),
     AVERAGE(IF($I$199:$R$199=2,(I60:R60),""))),
IF(Options!$D$20=1, IFERROR(GEOMEAN(IF($I$199:$R$199=1,(I60:R60)+0.0001,"")),
     GEOMEAN(IF($I$199:$R$199=2,(I60:R60)+0.0001,""))))))</f>
        <v>0</v>
      </c>
      <c r="G60" s="89" cm="1">
        <f t="array" ref="G60">IF(Options!$D$18=1, IFERROR(MAX(IF($I$200:$R$200=1,(I60:R60),"")),
     MAX(IF($I$200:$R$200=2,(I60:R60),""))),
IF(Options!$D$19=1, IFERROR(AVERAGE(IF($I$200:$R$200=1,(I60:R60),"")),
     AVERAGE(IF($I$200:$R$200=2,(I60:R60),""))),
IF(Options!$D$20=1, IFERROR(GEOMEAN(IF($I$200:$R$200=1,(I60:R60)+0.0001,"")),
     GEOMEAN(IF($I$200:$R$200=2,(I60:R60)+0.0001,""))))))</f>
        <v>10</v>
      </c>
      <c r="H60" s="142" t="s">
        <v>116</v>
      </c>
      <c r="I60" s="89">
        <v>0</v>
      </c>
      <c r="J60" s="89">
        <v>0</v>
      </c>
      <c r="K60" s="89">
        <v>7.5049020603200098</v>
      </c>
      <c r="L60" s="89">
        <v>10</v>
      </c>
      <c r="M60" s="86"/>
      <c r="N60" s="86"/>
      <c r="O60" s="144"/>
      <c r="P60" s="144"/>
      <c r="Q60" s="144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</row>
    <row r="61" spans="1:28" x14ac:dyDescent="0.2">
      <c r="A61" s="85">
        <v>56</v>
      </c>
      <c r="B61" s="85" t="s">
        <v>117</v>
      </c>
      <c r="C61" s="85" t="s">
        <v>118</v>
      </c>
      <c r="D61" s="98" t="str">
        <f t="shared" si="0"/>
        <v/>
      </c>
      <c r="E61" s="89">
        <f>IF(Options!$D$24 = 1, MAX(F61, G61),
IF(Options!$D$25 = 1, AVERAGE(F61,G61),
IF(Options!$D$26 = 1, IFERROR(GEOMEAN(F61, G61), MAX(F61, G61)))))</f>
        <v>0</v>
      </c>
      <c r="F61" s="89" cm="1">
        <f t="array" ref="F61">IF(Options!$D$18=1, IFERROR(MAX(IF($I$199:$R$199=1,(I61:R61),"")),
     MAX(IF($I$199:$R$199=2,(I61:R61),""))),
IF(Options!$D$19=1, IFERROR(AVERAGE(IF($I$199:$R$199=1,(I61:R61),"")),
     AVERAGE(IF($I$199:$R$199=2,(I61:R61),""))),
IF(Options!$D$20=1, IFERROR(GEOMEAN(IF($I$199:$R$199=1,(I61:R61)+0.0001,"")),
     GEOMEAN(IF($I$199:$R$199=2,(I61:R61)+0.0001,""))))))</f>
        <v>0</v>
      </c>
      <c r="G61" s="89" cm="1">
        <f t="array" ref="G61">IF(Options!$D$18=1, IFERROR(MAX(IF($I$200:$R$200=1,(I61:R61),"")),
     MAX(IF($I$200:$R$200=2,(I61:R61),""))),
IF(Options!$D$19=1, IFERROR(AVERAGE(IF($I$200:$R$200=1,(I61:R61),"")),
     AVERAGE(IF($I$200:$R$200=2,(I61:R61),""))),
IF(Options!$D$20=1, IFERROR(GEOMEAN(IF($I$200:$R$200=1,(I61:R61)+0.0001,"")),
     GEOMEAN(IF($I$200:$R$200=2,(I61:R61)+0.0001,""))))))</f>
        <v>0</v>
      </c>
      <c r="H61" s="142" t="s">
        <v>118</v>
      </c>
      <c r="I61" s="89">
        <v>0</v>
      </c>
      <c r="J61" s="89">
        <v>0</v>
      </c>
      <c r="K61" s="89" t="s">
        <v>473</v>
      </c>
      <c r="L61" s="89" t="s">
        <v>473</v>
      </c>
      <c r="M61" s="86"/>
      <c r="N61" s="86"/>
      <c r="O61" s="144"/>
      <c r="P61" s="144"/>
      <c r="Q61" s="144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</row>
    <row r="62" spans="1:28" x14ac:dyDescent="0.2">
      <c r="A62" s="85">
        <v>57</v>
      </c>
      <c r="B62" s="85" t="s">
        <v>119</v>
      </c>
      <c r="C62" s="85" t="s">
        <v>120</v>
      </c>
      <c r="D62" s="98" t="str">
        <f t="shared" si="0"/>
        <v/>
      </c>
      <c r="E62" s="89">
        <f>IF(Options!$D$24 = 1, MAX(F62, G62),
IF(Options!$D$25 = 1, AVERAGE(F62,G62),
IF(Options!$D$26 = 1, IFERROR(GEOMEAN(F62, G62), MAX(F62, G62)))))</f>
        <v>0</v>
      </c>
      <c r="F62" s="89" cm="1">
        <f t="array" ref="F62">IF(Options!$D$18=1, IFERROR(MAX(IF($I$199:$R$199=1,(I62:R62),"")),
     MAX(IF($I$199:$R$199=2,(I62:R62),""))),
IF(Options!$D$19=1, IFERROR(AVERAGE(IF($I$199:$R$199=1,(I62:R62),"")),
     AVERAGE(IF($I$199:$R$199=2,(I62:R62),""))),
IF(Options!$D$20=1, IFERROR(GEOMEAN(IF($I$199:$R$199=1,(I62:R62)+0.0001,"")),
     GEOMEAN(IF($I$199:$R$199=2,(I62:R62)+0.0001,""))))))</f>
        <v>0</v>
      </c>
      <c r="G62" s="89" cm="1">
        <f t="array" ref="G62">IF(Options!$D$18=1, IFERROR(MAX(IF($I$200:$R$200=1,(I62:R62),"")),
     MAX(IF($I$200:$R$200=2,(I62:R62),""))),
IF(Options!$D$19=1, IFERROR(AVERAGE(IF($I$200:$R$200=1,(I62:R62),"")),
     AVERAGE(IF($I$200:$R$200=2,(I62:R62),""))),
IF(Options!$D$20=1, IFERROR(GEOMEAN(IF($I$200:$R$200=1,(I62:R62)+0.0001,"")),
     GEOMEAN(IF($I$200:$R$200=2,(I62:R62)+0.0001,""))))))</f>
        <v>0</v>
      </c>
      <c r="H62" s="142" t="s">
        <v>120</v>
      </c>
      <c r="I62" s="89">
        <v>0</v>
      </c>
      <c r="J62" s="89">
        <v>0</v>
      </c>
      <c r="K62" s="89">
        <v>0</v>
      </c>
      <c r="L62" s="89" t="s">
        <v>473</v>
      </c>
      <c r="M62" s="86"/>
      <c r="N62" s="86"/>
      <c r="O62" s="144"/>
      <c r="P62" s="144"/>
      <c r="Q62" s="144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</row>
    <row r="63" spans="1:28" x14ac:dyDescent="0.2">
      <c r="A63" s="85">
        <v>58</v>
      </c>
      <c r="B63" s="85" t="s">
        <v>121</v>
      </c>
      <c r="C63" s="85" t="s">
        <v>122</v>
      </c>
      <c r="D63" s="98" t="str">
        <f t="shared" si="0"/>
        <v/>
      </c>
      <c r="E63" s="89">
        <f>IF(Options!$D$24 = 1, MAX(F63, G63),
IF(Options!$D$25 = 1, AVERAGE(F63,G63),
IF(Options!$D$26 = 1, IFERROR(GEOMEAN(F63, G63), MAX(F63, G63)))))</f>
        <v>0</v>
      </c>
      <c r="F63" s="89" cm="1">
        <f t="array" ref="F63">IF(Options!$D$18=1, IFERROR(MAX(IF($I$199:$R$199=1,(I63:R63),"")),
     MAX(IF($I$199:$R$199=2,(I63:R63),""))),
IF(Options!$D$19=1, IFERROR(AVERAGE(IF($I$199:$R$199=1,(I63:R63),"")),
     AVERAGE(IF($I$199:$R$199=2,(I63:R63),""))),
IF(Options!$D$20=1, IFERROR(GEOMEAN(IF($I$199:$R$199=1,(I63:R63)+0.0001,"")),
     GEOMEAN(IF($I$199:$R$199=2,(I63:R63)+0.0001,""))))))</f>
        <v>0</v>
      </c>
      <c r="G63" s="89" cm="1">
        <f t="array" ref="G63">IF(Options!$D$18=1, IFERROR(MAX(IF($I$200:$R$200=1,(I63:R63),"")),
     MAX(IF($I$200:$R$200=2,(I63:R63),""))),
IF(Options!$D$19=1, IFERROR(AVERAGE(IF($I$200:$R$200=1,(I63:R63),"")),
     AVERAGE(IF($I$200:$R$200=2,(I63:R63),""))),
IF(Options!$D$20=1, IFERROR(GEOMEAN(IF($I$200:$R$200=1,(I63:R63)+0.0001,"")),
     GEOMEAN(IF($I$200:$R$200=2,(I63:R63)+0.0001,""))))))</f>
        <v>0</v>
      </c>
      <c r="H63" s="142" t="s">
        <v>122</v>
      </c>
      <c r="I63" s="89">
        <v>0</v>
      </c>
      <c r="J63" s="89">
        <v>0</v>
      </c>
      <c r="K63" s="89">
        <v>0</v>
      </c>
      <c r="L63" s="89">
        <v>0</v>
      </c>
      <c r="M63" s="86"/>
      <c r="N63" s="86"/>
      <c r="O63" s="144"/>
      <c r="P63" s="144"/>
      <c r="Q63" s="144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</row>
    <row r="64" spans="1:28" x14ac:dyDescent="0.2">
      <c r="A64" s="85">
        <v>59</v>
      </c>
      <c r="B64" s="85" t="s">
        <v>123</v>
      </c>
      <c r="C64" s="85" t="s">
        <v>124</v>
      </c>
      <c r="D64" s="98" t="str">
        <f t="shared" si="0"/>
        <v/>
      </c>
      <c r="E64" s="89">
        <f>IF(Options!$D$24 = 1, MAX(F64, G64),
IF(Options!$D$25 = 1, AVERAGE(F64,G64),
IF(Options!$D$26 = 1, IFERROR(GEOMEAN(F64, G64), MAX(F64, G64)))))</f>
        <v>10</v>
      </c>
      <c r="F64" s="89" cm="1">
        <f t="array" ref="F64">IF(Options!$D$18=1, IFERROR(MAX(IF($I$199:$R$199=1,(I64:R64),"")),
     MAX(IF($I$199:$R$199=2,(I64:R64),""))),
IF(Options!$D$19=1, IFERROR(AVERAGE(IF($I$199:$R$199=1,(I64:R64),"")),
     AVERAGE(IF($I$199:$R$199=2,(I64:R64),""))),
IF(Options!$D$20=1, IFERROR(GEOMEAN(IF($I$199:$R$199=1,(I64:R64)+0.0001,"")),
     GEOMEAN(IF($I$199:$R$199=2,(I64:R64)+0.0001,""))))))</f>
        <v>10</v>
      </c>
      <c r="G64" s="89" cm="1">
        <f t="array" ref="G64">IF(Options!$D$18=1, IFERROR(MAX(IF($I$200:$R$200=1,(I64:R64),"")),
     MAX(IF($I$200:$R$200=2,(I64:R64),""))),
IF(Options!$D$19=1, IFERROR(AVERAGE(IF($I$200:$R$200=1,(I64:R64),"")),
     AVERAGE(IF($I$200:$R$200=2,(I64:R64),""))),
IF(Options!$D$20=1, IFERROR(GEOMEAN(IF($I$200:$R$200=1,(I64:R64)+0.0001,"")),
     GEOMEAN(IF($I$200:$R$200=2,(I64:R64)+0.0001,""))))))</f>
        <v>0</v>
      </c>
      <c r="H64" s="142" t="s">
        <v>124</v>
      </c>
      <c r="I64" s="89">
        <v>10</v>
      </c>
      <c r="J64" s="89" t="s">
        <v>473</v>
      </c>
      <c r="K64" s="89" t="s">
        <v>473</v>
      </c>
      <c r="L64" s="89" t="s">
        <v>473</v>
      </c>
      <c r="M64" s="86"/>
      <c r="N64" s="86"/>
      <c r="O64" s="144"/>
      <c r="P64" s="144"/>
      <c r="Q64" s="144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</row>
    <row r="65" spans="1:28" x14ac:dyDescent="0.2">
      <c r="A65" s="85">
        <v>60</v>
      </c>
      <c r="B65" s="85" t="s">
        <v>125</v>
      </c>
      <c r="C65" s="85" t="s">
        <v>126</v>
      </c>
      <c r="D65" s="98" t="str">
        <f t="shared" si="0"/>
        <v/>
      </c>
      <c r="E65" s="89">
        <f>IF(Options!$D$24 = 1, MAX(F65, G65),
IF(Options!$D$25 = 1, AVERAGE(F65,G65),
IF(Options!$D$26 = 1, IFERROR(GEOMEAN(F65, G65), MAX(F65, G65)))))</f>
        <v>0</v>
      </c>
      <c r="F65" s="89" cm="1">
        <f t="array" ref="F65">IF(Options!$D$18=1, IFERROR(MAX(IF($I$199:$R$199=1,(I65:R65),"")),
     MAX(IF($I$199:$R$199=2,(I65:R65),""))),
IF(Options!$D$19=1, IFERROR(AVERAGE(IF($I$199:$R$199=1,(I65:R65),"")),
     AVERAGE(IF($I$199:$R$199=2,(I65:R65),""))),
IF(Options!$D$20=1, IFERROR(GEOMEAN(IF($I$199:$R$199=1,(I65:R65)+0.0001,"")),
     GEOMEAN(IF($I$199:$R$199=2,(I65:R65)+0.0001,""))))))</f>
        <v>0</v>
      </c>
      <c r="G65" s="89" cm="1">
        <f t="array" ref="G65">IF(Options!$D$18=1, IFERROR(MAX(IF($I$200:$R$200=1,(I65:R65),"")),
     MAX(IF($I$200:$R$200=2,(I65:R65),""))),
IF(Options!$D$19=1, IFERROR(AVERAGE(IF($I$200:$R$200=1,(I65:R65),"")),
     AVERAGE(IF($I$200:$R$200=2,(I65:R65),""))),
IF(Options!$D$20=1, IFERROR(GEOMEAN(IF($I$200:$R$200=1,(I65:R65)+0.0001,"")),
     GEOMEAN(IF($I$200:$R$200=2,(I65:R65)+0.0001,""))))))</f>
        <v>0</v>
      </c>
      <c r="H65" s="142" t="s">
        <v>126</v>
      </c>
      <c r="I65" s="89">
        <v>0</v>
      </c>
      <c r="J65" s="89">
        <v>0</v>
      </c>
      <c r="K65" s="89">
        <v>0</v>
      </c>
      <c r="L65" s="89" t="s">
        <v>473</v>
      </c>
      <c r="M65" s="86"/>
      <c r="N65" s="86"/>
      <c r="O65" s="144"/>
      <c r="P65" s="144"/>
      <c r="Q65" s="144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</row>
    <row r="66" spans="1:28" x14ac:dyDescent="0.2">
      <c r="A66" s="85">
        <v>61</v>
      </c>
      <c r="B66" s="85" t="s">
        <v>127</v>
      </c>
      <c r="C66" s="85" t="s">
        <v>128</v>
      </c>
      <c r="D66" s="98" t="str">
        <f t="shared" si="0"/>
        <v/>
      </c>
      <c r="E66" s="89">
        <f>IF(Options!$D$24 = 1, MAX(F66, G66),
IF(Options!$D$25 = 1, AVERAGE(F66,G66),
IF(Options!$D$26 = 1, IFERROR(GEOMEAN(F66, G66), MAX(F66, G66)))))</f>
        <v>0</v>
      </c>
      <c r="F66" s="89" cm="1">
        <f t="array" ref="F66">IF(Options!$D$18=1, IFERROR(MAX(IF($I$199:$R$199=1,(I66:R66),"")),
     MAX(IF($I$199:$R$199=2,(I66:R66),""))),
IF(Options!$D$19=1, IFERROR(AVERAGE(IF($I$199:$R$199=1,(I66:R66),"")),
     AVERAGE(IF($I$199:$R$199=2,(I66:R66),""))),
IF(Options!$D$20=1, IFERROR(GEOMEAN(IF($I$199:$R$199=1,(I66:R66)+0.0001,"")),
     GEOMEAN(IF($I$199:$R$199=2,(I66:R66)+0.0001,""))))))</f>
        <v>0</v>
      </c>
      <c r="G66" s="89" cm="1">
        <f t="array" ref="G66">IF(Options!$D$18=1, IFERROR(MAX(IF($I$200:$R$200=1,(I66:R66),"")),
     MAX(IF($I$200:$R$200=2,(I66:R66),""))),
IF(Options!$D$19=1, IFERROR(AVERAGE(IF($I$200:$R$200=1,(I66:R66),"")),
     AVERAGE(IF($I$200:$R$200=2,(I66:R66),""))),
IF(Options!$D$20=1, IFERROR(GEOMEAN(IF($I$200:$R$200=1,(I66:R66)+0.0001,"")),
     GEOMEAN(IF($I$200:$R$200=2,(I66:R66)+0.0001,""))))))</f>
        <v>0</v>
      </c>
      <c r="H66" s="142" t="s">
        <v>128</v>
      </c>
      <c r="I66" s="89">
        <v>0</v>
      </c>
      <c r="J66" s="89" t="s">
        <v>473</v>
      </c>
      <c r="K66" s="89">
        <v>0</v>
      </c>
      <c r="L66" s="89">
        <v>0</v>
      </c>
      <c r="M66" s="86"/>
      <c r="N66" s="86"/>
      <c r="O66" s="144"/>
      <c r="P66" s="144"/>
      <c r="Q66" s="144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</row>
    <row r="67" spans="1:28" x14ac:dyDescent="0.2">
      <c r="A67" s="85">
        <v>62</v>
      </c>
      <c r="B67" s="85" t="s">
        <v>129</v>
      </c>
      <c r="C67" s="85" t="s">
        <v>130</v>
      </c>
      <c r="D67" s="98" t="str">
        <f t="shared" si="0"/>
        <v/>
      </c>
      <c r="E67" s="89">
        <f>IF(Options!$D$24 = 1, MAX(F67, G67),
IF(Options!$D$25 = 1, AVERAGE(F67,G67),
IF(Options!$D$26 = 1, IFERROR(GEOMEAN(F67, G67), MAX(F67, G67)))))</f>
        <v>10</v>
      </c>
      <c r="F67" s="89" cm="1">
        <f t="array" ref="F67">IF(Options!$D$18=1, IFERROR(MAX(IF($I$199:$R$199=1,(I67:R67),"")),
     MAX(IF($I$199:$R$199=2,(I67:R67),""))),
IF(Options!$D$19=1, IFERROR(AVERAGE(IF($I$199:$R$199=1,(I67:R67),"")),
     AVERAGE(IF($I$199:$R$199=2,(I67:R67),""))),
IF(Options!$D$20=1, IFERROR(GEOMEAN(IF($I$199:$R$199=1,(I67:R67)+0.0001,"")),
     GEOMEAN(IF($I$199:$R$199=2,(I67:R67)+0.0001,""))))))</f>
        <v>0</v>
      </c>
      <c r="G67" s="89" cm="1">
        <f t="array" ref="G67">IF(Options!$D$18=1, IFERROR(MAX(IF($I$200:$R$200=1,(I67:R67),"")),
     MAX(IF($I$200:$R$200=2,(I67:R67),""))),
IF(Options!$D$19=1, IFERROR(AVERAGE(IF($I$200:$R$200=1,(I67:R67),"")),
     AVERAGE(IF($I$200:$R$200=2,(I67:R67),""))),
IF(Options!$D$20=1, IFERROR(GEOMEAN(IF($I$200:$R$200=1,(I67:R67)+0.0001,"")),
     GEOMEAN(IF($I$200:$R$200=2,(I67:R67)+0.0001,""))))))</f>
        <v>10</v>
      </c>
      <c r="H67" s="142" t="s">
        <v>130</v>
      </c>
      <c r="I67" s="89">
        <v>0</v>
      </c>
      <c r="J67" s="89">
        <v>0</v>
      </c>
      <c r="K67" s="89">
        <v>10</v>
      </c>
      <c r="L67" s="89">
        <v>0</v>
      </c>
      <c r="M67" s="86"/>
      <c r="N67" s="86"/>
      <c r="O67" s="144"/>
      <c r="P67" s="144"/>
      <c r="Q67" s="144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</row>
    <row r="68" spans="1:28" x14ac:dyDescent="0.2">
      <c r="A68" s="85">
        <v>63</v>
      </c>
      <c r="B68" s="85" t="s">
        <v>131</v>
      </c>
      <c r="C68" s="85" t="s">
        <v>132</v>
      </c>
      <c r="D68" s="98" t="str">
        <f t="shared" si="0"/>
        <v/>
      </c>
      <c r="E68" s="89">
        <f>IF(Options!$D$24 = 1, MAX(F68, G68),
IF(Options!$D$25 = 1, AVERAGE(F68,G68),
IF(Options!$D$26 = 1, IFERROR(GEOMEAN(F68, G68), MAX(F68, G68)))))</f>
        <v>0</v>
      </c>
      <c r="F68" s="89" cm="1">
        <f t="array" ref="F68">IF(Options!$D$18=1, IFERROR(MAX(IF($I$199:$R$199=1,(I68:R68),"")),
     MAX(IF($I$199:$R$199=2,(I68:R68),""))),
IF(Options!$D$19=1, IFERROR(AVERAGE(IF($I$199:$R$199=1,(I68:R68),"")),
     AVERAGE(IF($I$199:$R$199=2,(I68:R68),""))),
IF(Options!$D$20=1, IFERROR(GEOMEAN(IF($I$199:$R$199=1,(I68:R68)+0.0001,"")),
     GEOMEAN(IF($I$199:$R$199=2,(I68:R68)+0.0001,""))))))</f>
        <v>0</v>
      </c>
      <c r="G68" s="89" cm="1">
        <f t="array" ref="G68">IF(Options!$D$18=1, IFERROR(MAX(IF($I$200:$R$200=1,(I68:R68),"")),
     MAX(IF($I$200:$R$200=2,(I68:R68),""))),
IF(Options!$D$19=1, IFERROR(AVERAGE(IF($I$200:$R$200=1,(I68:R68),"")),
     AVERAGE(IF($I$200:$R$200=2,(I68:R68),""))),
IF(Options!$D$20=1, IFERROR(GEOMEAN(IF($I$200:$R$200=1,(I68:R68)+0.0001,"")),
     GEOMEAN(IF($I$200:$R$200=2,(I68:R68)+0.0001,""))))))</f>
        <v>0</v>
      </c>
      <c r="H68" s="142" t="s">
        <v>132</v>
      </c>
      <c r="I68" s="89">
        <v>0</v>
      </c>
      <c r="J68" s="89">
        <v>0</v>
      </c>
      <c r="K68" s="89">
        <v>0</v>
      </c>
      <c r="L68" s="89">
        <v>0</v>
      </c>
      <c r="M68" s="86"/>
      <c r="N68" s="86"/>
      <c r="O68" s="144"/>
      <c r="P68" s="144"/>
      <c r="Q68" s="144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</row>
    <row r="69" spans="1:28" x14ac:dyDescent="0.2">
      <c r="A69" s="85">
        <v>64</v>
      </c>
      <c r="B69" s="85" t="s">
        <v>133</v>
      </c>
      <c r="C69" s="85" t="s">
        <v>134</v>
      </c>
      <c r="D69" s="98" t="str">
        <f t="shared" si="0"/>
        <v/>
      </c>
      <c r="E69" s="89">
        <f>IF(Options!$D$24 = 1, MAX(F69, G69),
IF(Options!$D$25 = 1, AVERAGE(F69,G69),
IF(Options!$D$26 = 1, IFERROR(GEOMEAN(F69, G69), MAX(F69, G69)))))</f>
        <v>0</v>
      </c>
      <c r="F69" s="89" cm="1">
        <f t="array" ref="F69">IF(Options!$D$18=1, IFERROR(MAX(IF($I$199:$R$199=1,(I69:R69),"")),
     MAX(IF($I$199:$R$199=2,(I69:R69),""))),
IF(Options!$D$19=1, IFERROR(AVERAGE(IF($I$199:$R$199=1,(I69:R69),"")),
     AVERAGE(IF($I$199:$R$199=2,(I69:R69),""))),
IF(Options!$D$20=1, IFERROR(GEOMEAN(IF($I$199:$R$199=1,(I69:R69)+0.0001,"")),
     GEOMEAN(IF($I$199:$R$199=2,(I69:R69)+0.0001,""))))))</f>
        <v>0</v>
      </c>
      <c r="G69" s="89" cm="1">
        <f t="array" ref="G69">IF(Options!$D$18=1, IFERROR(MAX(IF($I$200:$R$200=1,(I69:R69),"")),
     MAX(IF($I$200:$R$200=2,(I69:R69),""))),
IF(Options!$D$19=1, IFERROR(AVERAGE(IF($I$200:$R$200=1,(I69:R69),"")),
     AVERAGE(IF($I$200:$R$200=2,(I69:R69),""))),
IF(Options!$D$20=1, IFERROR(GEOMEAN(IF($I$200:$R$200=1,(I69:R69)+0.0001,"")),
     GEOMEAN(IF($I$200:$R$200=2,(I69:R69)+0.0001,""))))))</f>
        <v>0</v>
      </c>
      <c r="H69" s="142" t="s">
        <v>134</v>
      </c>
      <c r="I69" s="89">
        <v>0</v>
      </c>
      <c r="J69" s="89">
        <v>0</v>
      </c>
      <c r="K69" s="89">
        <v>0</v>
      </c>
      <c r="L69" s="89" t="s">
        <v>473</v>
      </c>
      <c r="M69" s="86"/>
      <c r="N69" s="86"/>
      <c r="O69" s="144"/>
      <c r="P69" s="144"/>
      <c r="Q69" s="144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</row>
    <row r="70" spans="1:28" x14ac:dyDescent="0.2">
      <c r="A70" s="85">
        <v>65</v>
      </c>
      <c r="B70" s="85" t="s">
        <v>135</v>
      </c>
      <c r="C70" s="85" t="s">
        <v>136</v>
      </c>
      <c r="D70" s="98" t="str">
        <f t="shared" si="0"/>
        <v/>
      </c>
      <c r="E70" s="89">
        <f>IF(Options!$D$24 = 1, MAX(F70, G70),
IF(Options!$D$25 = 1, AVERAGE(F70,G70),
IF(Options!$D$26 = 1, IFERROR(GEOMEAN(F70, G70), MAX(F70, G70)))))</f>
        <v>10</v>
      </c>
      <c r="F70" s="89" cm="1">
        <f t="array" ref="F70">IF(Options!$D$18=1, IFERROR(MAX(IF($I$199:$R$199=1,(I70:R70),"")),
     MAX(IF($I$199:$R$199=2,(I70:R70),""))),
IF(Options!$D$19=1, IFERROR(AVERAGE(IF($I$199:$R$199=1,(I70:R70),"")),
     AVERAGE(IF($I$199:$R$199=2,(I70:R70),""))),
IF(Options!$D$20=1, IFERROR(GEOMEAN(IF($I$199:$R$199=1,(I70:R70)+0.0001,"")),
     GEOMEAN(IF($I$199:$R$199=2,(I70:R70)+0.0001,""))))))</f>
        <v>10</v>
      </c>
      <c r="G70" s="89" cm="1">
        <f t="array" ref="G70">IF(Options!$D$18=1, IFERROR(MAX(IF($I$200:$R$200=1,(I70:R70),"")),
     MAX(IF($I$200:$R$200=2,(I70:R70),""))),
IF(Options!$D$19=1, IFERROR(AVERAGE(IF($I$200:$R$200=1,(I70:R70),"")),
     AVERAGE(IF($I$200:$R$200=2,(I70:R70),""))),
IF(Options!$D$20=1, IFERROR(GEOMEAN(IF($I$200:$R$200=1,(I70:R70)+0.0001,"")),
     GEOMEAN(IF($I$200:$R$200=2,(I70:R70)+0.0001,""))))))</f>
        <v>10</v>
      </c>
      <c r="H70" s="142" t="s">
        <v>136</v>
      </c>
      <c r="I70" s="89">
        <v>10</v>
      </c>
      <c r="J70" s="89">
        <v>10</v>
      </c>
      <c r="K70" s="89">
        <v>0</v>
      </c>
      <c r="L70" s="89" t="s">
        <v>473</v>
      </c>
      <c r="M70" s="86"/>
      <c r="N70" s="86"/>
      <c r="O70" s="144"/>
      <c r="P70" s="144"/>
      <c r="Q70" s="144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</row>
    <row r="71" spans="1:28" x14ac:dyDescent="0.2">
      <c r="A71" s="85">
        <v>66</v>
      </c>
      <c r="B71" s="85" t="s">
        <v>137</v>
      </c>
      <c r="C71" s="85" t="s">
        <v>138</v>
      </c>
      <c r="D71" s="98" t="str">
        <f t="shared" ref="D71:D134" si="1">IF(H71 &lt;&gt; C71, "Countries don't match", "")</f>
        <v/>
      </c>
      <c r="E71" s="89">
        <f>IF(Options!$D$24 = 1, MAX(F71, G71),
IF(Options!$D$25 = 1, AVERAGE(F71,G71),
IF(Options!$D$26 = 1, IFERROR(GEOMEAN(F71, G71), MAX(F71, G71)))))</f>
        <v>7.0710678118654755</v>
      </c>
      <c r="F71" s="89" cm="1">
        <f t="array" ref="F71">IF(Options!$D$18=1, IFERROR(MAX(IF($I$199:$R$199=1,(I71:R71),"")),
     MAX(IF($I$199:$R$199=2,(I71:R71),""))),
IF(Options!$D$19=1, IFERROR(AVERAGE(IF($I$199:$R$199=1,(I71:R71),"")),
     AVERAGE(IF($I$199:$R$199=2,(I71:R71),""))),
IF(Options!$D$20=1, IFERROR(GEOMEAN(IF($I$199:$R$199=1,(I71:R71)+0.0001,"")),
     GEOMEAN(IF($I$199:$R$199=2,(I71:R71)+0.0001,""))))))</f>
        <v>10</v>
      </c>
      <c r="G71" s="89" cm="1">
        <f t="array" ref="G71">IF(Options!$D$18=1, IFERROR(MAX(IF($I$200:$R$200=1,(I71:R71),"")),
     MAX(IF($I$200:$R$200=2,(I71:R71),""))),
IF(Options!$D$19=1, IFERROR(AVERAGE(IF($I$200:$R$200=1,(I71:R71),"")),
     AVERAGE(IF($I$200:$R$200=2,(I71:R71),""))),
IF(Options!$D$20=1, IFERROR(GEOMEAN(IF($I$200:$R$200=1,(I71:R71)+0.0001,"")),
     GEOMEAN(IF($I$200:$R$200=2,(I71:R71)+0.0001,""))))))</f>
        <v>5</v>
      </c>
      <c r="H71" s="142" t="s">
        <v>138</v>
      </c>
      <c r="I71" s="89">
        <v>10</v>
      </c>
      <c r="J71" s="89">
        <v>0</v>
      </c>
      <c r="K71" s="89">
        <v>0</v>
      </c>
      <c r="L71" s="89">
        <v>5</v>
      </c>
      <c r="M71" s="86"/>
      <c r="N71" s="86"/>
      <c r="O71" s="144"/>
      <c r="P71" s="144"/>
      <c r="Q71" s="144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</row>
    <row r="72" spans="1:28" x14ac:dyDescent="0.2">
      <c r="A72" s="85">
        <v>67</v>
      </c>
      <c r="B72" s="85" t="s">
        <v>139</v>
      </c>
      <c r="C72" s="85" t="s">
        <v>140</v>
      </c>
      <c r="D72" s="98" t="str">
        <f t="shared" si="1"/>
        <v/>
      </c>
      <c r="E72" s="89">
        <f>IF(Options!$D$24 = 1, MAX(F72, G72),
IF(Options!$D$25 = 1, AVERAGE(F72,G72),
IF(Options!$D$26 = 1, IFERROR(GEOMEAN(F72, G72), MAX(F72, G72)))))</f>
        <v>0</v>
      </c>
      <c r="F72" s="89" cm="1">
        <f t="array" ref="F72">IF(Options!$D$18=1, IFERROR(MAX(IF($I$199:$R$199=1,(I72:R72),"")),
     MAX(IF($I$199:$R$199=2,(I72:R72),""))),
IF(Options!$D$19=1, IFERROR(AVERAGE(IF($I$199:$R$199=1,(I72:R72),"")),
     AVERAGE(IF($I$199:$R$199=2,(I72:R72),""))),
IF(Options!$D$20=1, IFERROR(GEOMEAN(IF($I$199:$R$199=1,(I72:R72)+0.0001,"")),
     GEOMEAN(IF($I$199:$R$199=2,(I72:R72)+0.0001,""))))))</f>
        <v>0</v>
      </c>
      <c r="G72" s="89" cm="1">
        <f t="array" ref="G72">IF(Options!$D$18=1, IFERROR(MAX(IF($I$200:$R$200=1,(I72:R72),"")),
     MAX(IF($I$200:$R$200=2,(I72:R72),""))),
IF(Options!$D$19=1, IFERROR(AVERAGE(IF($I$200:$R$200=1,(I72:R72),"")),
     AVERAGE(IF($I$200:$R$200=2,(I72:R72),""))),
IF(Options!$D$20=1, IFERROR(GEOMEAN(IF($I$200:$R$200=1,(I72:R72)+0.0001,"")),
     GEOMEAN(IF($I$200:$R$200=2,(I72:R72)+0.0001,""))))))</f>
        <v>0</v>
      </c>
      <c r="H72" s="142" t="s">
        <v>140</v>
      </c>
      <c r="I72" s="89">
        <v>0</v>
      </c>
      <c r="J72" s="89">
        <v>0</v>
      </c>
      <c r="K72" s="89">
        <v>0</v>
      </c>
      <c r="L72" s="89" t="s">
        <v>473</v>
      </c>
      <c r="M72" s="86"/>
      <c r="N72" s="86"/>
      <c r="O72" s="144"/>
      <c r="P72" s="144"/>
      <c r="Q72" s="144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</row>
    <row r="73" spans="1:28" x14ac:dyDescent="0.2">
      <c r="A73" s="85">
        <v>68</v>
      </c>
      <c r="B73" s="85" t="s">
        <v>141</v>
      </c>
      <c r="C73" s="85" t="s">
        <v>142</v>
      </c>
      <c r="D73" s="98" t="str">
        <f t="shared" si="1"/>
        <v/>
      </c>
      <c r="E73" s="89">
        <f>IF(Options!$D$24 = 1, MAX(F73, G73),
IF(Options!$D$25 = 1, AVERAGE(F73,G73),
IF(Options!$D$26 = 1, IFERROR(GEOMEAN(F73, G73), MAX(F73, G73)))))</f>
        <v>0</v>
      </c>
      <c r="F73" s="89" cm="1">
        <f t="array" ref="F73">IF(Options!$D$18=1, IFERROR(MAX(IF($I$199:$R$199=1,(I73:R73),"")),
     MAX(IF($I$199:$R$199=2,(I73:R73),""))),
IF(Options!$D$19=1, IFERROR(AVERAGE(IF($I$199:$R$199=1,(I73:R73),"")),
     AVERAGE(IF($I$199:$R$199=2,(I73:R73),""))),
IF(Options!$D$20=1, IFERROR(GEOMEAN(IF($I$199:$R$199=1,(I73:R73)+0.0001,"")),
     GEOMEAN(IF($I$199:$R$199=2,(I73:R73)+0.0001,""))))))</f>
        <v>0</v>
      </c>
      <c r="G73" s="89" cm="1">
        <f t="array" ref="G73">IF(Options!$D$18=1, IFERROR(MAX(IF($I$200:$R$200=1,(I73:R73),"")),
     MAX(IF($I$200:$R$200=2,(I73:R73),""))),
IF(Options!$D$19=1, IFERROR(AVERAGE(IF($I$200:$R$200=1,(I73:R73),"")),
     AVERAGE(IF($I$200:$R$200=2,(I73:R73),""))),
IF(Options!$D$20=1, IFERROR(GEOMEAN(IF($I$200:$R$200=1,(I73:R73)+0.0001,"")),
     GEOMEAN(IF($I$200:$R$200=2,(I73:R73)+0.0001,""))))))</f>
        <v>0</v>
      </c>
      <c r="H73" s="142" t="s">
        <v>142</v>
      </c>
      <c r="I73" s="89">
        <v>0</v>
      </c>
      <c r="J73" s="89">
        <v>0</v>
      </c>
      <c r="K73" s="89">
        <v>0</v>
      </c>
      <c r="L73" s="89">
        <v>0</v>
      </c>
      <c r="M73" s="86"/>
      <c r="N73" s="86"/>
      <c r="O73" s="144"/>
      <c r="P73" s="144"/>
      <c r="Q73" s="144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</row>
    <row r="74" spans="1:28" x14ac:dyDescent="0.2">
      <c r="A74" s="85">
        <v>69</v>
      </c>
      <c r="B74" s="85" t="s">
        <v>143</v>
      </c>
      <c r="C74" s="85" t="s">
        <v>144</v>
      </c>
      <c r="D74" s="98" t="str">
        <f t="shared" si="1"/>
        <v/>
      </c>
      <c r="E74" s="89">
        <f>IF(Options!$D$24 = 1, MAX(F74, G74),
IF(Options!$D$25 = 1, AVERAGE(F74,G74),
IF(Options!$D$26 = 1, IFERROR(GEOMEAN(F74, G74), MAX(F74, G74)))))</f>
        <v>0</v>
      </c>
      <c r="F74" s="89" cm="1">
        <f t="array" ref="F74">IF(Options!$D$18=1, IFERROR(MAX(IF($I$199:$R$199=1,(I74:R74),"")),
     MAX(IF($I$199:$R$199=2,(I74:R74),""))),
IF(Options!$D$19=1, IFERROR(AVERAGE(IF($I$199:$R$199=1,(I74:R74),"")),
     AVERAGE(IF($I$199:$R$199=2,(I74:R74),""))),
IF(Options!$D$20=1, IFERROR(GEOMEAN(IF($I$199:$R$199=1,(I74:R74)+0.0001,"")),
     GEOMEAN(IF($I$199:$R$199=2,(I74:R74)+0.0001,""))))))</f>
        <v>0</v>
      </c>
      <c r="G74" s="89" cm="1">
        <f t="array" ref="G74">IF(Options!$D$18=1, IFERROR(MAX(IF($I$200:$R$200=1,(I74:R74),"")),
     MAX(IF($I$200:$R$200=2,(I74:R74),""))),
IF(Options!$D$19=1, IFERROR(AVERAGE(IF($I$200:$R$200=1,(I74:R74),"")),
     AVERAGE(IF($I$200:$R$200=2,(I74:R74),""))),
IF(Options!$D$20=1, IFERROR(GEOMEAN(IF($I$200:$R$200=1,(I74:R74)+0.0001,"")),
     GEOMEAN(IF($I$200:$R$200=2,(I74:R74)+0.0001,""))))))</f>
        <v>0</v>
      </c>
      <c r="H74" s="142" t="s">
        <v>144</v>
      </c>
      <c r="I74" s="89">
        <v>0</v>
      </c>
      <c r="J74" s="89">
        <v>0</v>
      </c>
      <c r="K74" s="89">
        <v>0</v>
      </c>
      <c r="L74" s="89" t="s">
        <v>473</v>
      </c>
      <c r="M74" s="86"/>
      <c r="N74" s="86"/>
      <c r="O74" s="144"/>
      <c r="P74" s="144"/>
      <c r="Q74" s="144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</row>
    <row r="75" spans="1:28" x14ac:dyDescent="0.2">
      <c r="A75" s="85">
        <v>70</v>
      </c>
      <c r="B75" s="85" t="s">
        <v>145</v>
      </c>
      <c r="C75" s="85" t="s">
        <v>146</v>
      </c>
      <c r="D75" s="98" t="str">
        <f t="shared" si="1"/>
        <v/>
      </c>
      <c r="E75" s="89">
        <f>IF(Options!$D$24 = 1, MAX(F75, G75),
IF(Options!$D$25 = 1, AVERAGE(F75,G75),
IF(Options!$D$26 = 1, IFERROR(GEOMEAN(F75, G75), MAX(F75, G75)))))</f>
        <v>0</v>
      </c>
      <c r="F75" s="89" cm="1">
        <f t="array" ref="F75">IF(Options!$D$18=1, IFERROR(MAX(IF($I$199:$R$199=1,(I75:R75),"")),
     MAX(IF($I$199:$R$199=2,(I75:R75),""))),
IF(Options!$D$19=1, IFERROR(AVERAGE(IF($I$199:$R$199=1,(I75:R75),"")),
     AVERAGE(IF($I$199:$R$199=2,(I75:R75),""))),
IF(Options!$D$20=1, IFERROR(GEOMEAN(IF($I$199:$R$199=1,(I75:R75)+0.0001,"")),
     GEOMEAN(IF($I$199:$R$199=2,(I75:R75)+0.0001,""))))))</f>
        <v>0</v>
      </c>
      <c r="G75" s="89" cm="1">
        <f t="array" ref="G75">IF(Options!$D$18=1, IFERROR(MAX(IF($I$200:$R$200=1,(I75:R75),"")),
     MAX(IF($I$200:$R$200=2,(I75:R75),""))),
IF(Options!$D$19=1, IFERROR(AVERAGE(IF($I$200:$R$200=1,(I75:R75),"")),
     AVERAGE(IF($I$200:$R$200=2,(I75:R75),""))),
IF(Options!$D$20=1, IFERROR(GEOMEAN(IF($I$200:$R$200=1,(I75:R75)+0.0001,"")),
     GEOMEAN(IF($I$200:$R$200=2,(I75:R75)+0.0001,""))))))</f>
        <v>0</v>
      </c>
      <c r="H75" s="142" t="s">
        <v>146</v>
      </c>
      <c r="I75" s="89">
        <v>0</v>
      </c>
      <c r="J75" s="89">
        <v>0</v>
      </c>
      <c r="K75" s="89">
        <v>0</v>
      </c>
      <c r="L75" s="89" t="s">
        <v>473</v>
      </c>
      <c r="M75" s="86"/>
      <c r="N75" s="86"/>
      <c r="O75" s="144"/>
      <c r="P75" s="144"/>
      <c r="Q75" s="144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</row>
    <row r="76" spans="1:28" x14ac:dyDescent="0.2">
      <c r="A76" s="85">
        <v>71</v>
      </c>
      <c r="B76" s="85" t="s">
        <v>147</v>
      </c>
      <c r="C76" s="85" t="s">
        <v>148</v>
      </c>
      <c r="D76" s="98" t="str">
        <f t="shared" si="1"/>
        <v/>
      </c>
      <c r="E76" s="89">
        <f>IF(Options!$D$24 = 1, MAX(F76, G76),
IF(Options!$D$25 = 1, AVERAGE(F76,G76),
IF(Options!$D$26 = 1, IFERROR(GEOMEAN(F76, G76), MAX(F76, G76)))))</f>
        <v>0</v>
      </c>
      <c r="F76" s="89" cm="1">
        <f t="array" ref="F76">IF(Options!$D$18=1, IFERROR(MAX(IF($I$199:$R$199=1,(I76:R76),"")),
     MAX(IF($I$199:$R$199=2,(I76:R76),""))),
IF(Options!$D$19=1, IFERROR(AVERAGE(IF($I$199:$R$199=1,(I76:R76),"")),
     AVERAGE(IF($I$199:$R$199=2,(I76:R76),""))),
IF(Options!$D$20=1, IFERROR(GEOMEAN(IF($I$199:$R$199=1,(I76:R76)+0.0001,"")),
     GEOMEAN(IF($I$199:$R$199=2,(I76:R76)+0.0001,""))))))</f>
        <v>0</v>
      </c>
      <c r="G76" s="89" cm="1">
        <f t="array" ref="G76">IF(Options!$D$18=1, IFERROR(MAX(IF($I$200:$R$200=1,(I76:R76),"")),
     MAX(IF($I$200:$R$200=2,(I76:R76),""))),
IF(Options!$D$19=1, IFERROR(AVERAGE(IF($I$200:$R$200=1,(I76:R76),"")),
     AVERAGE(IF($I$200:$R$200=2,(I76:R76),""))),
IF(Options!$D$20=1, IFERROR(GEOMEAN(IF($I$200:$R$200=1,(I76:R76)+0.0001,"")),
     GEOMEAN(IF($I$200:$R$200=2,(I76:R76)+0.0001,""))))))</f>
        <v>0</v>
      </c>
      <c r="H76" s="142" t="s">
        <v>148</v>
      </c>
      <c r="I76" s="89">
        <v>0</v>
      </c>
      <c r="J76" s="89">
        <v>0</v>
      </c>
      <c r="K76" s="89">
        <v>0</v>
      </c>
      <c r="L76" s="89">
        <v>0</v>
      </c>
      <c r="M76" s="86"/>
      <c r="N76" s="86"/>
      <c r="O76" s="144"/>
      <c r="P76" s="144"/>
      <c r="Q76" s="144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</row>
    <row r="77" spans="1:28" x14ac:dyDescent="0.2">
      <c r="A77" s="85">
        <v>72</v>
      </c>
      <c r="B77" s="85" t="s">
        <v>149</v>
      </c>
      <c r="C77" s="85" t="s">
        <v>150</v>
      </c>
      <c r="D77" s="98" t="str">
        <f t="shared" si="1"/>
        <v/>
      </c>
      <c r="E77" s="89">
        <f>IF(Options!$D$24 = 1, MAX(F77, G77),
IF(Options!$D$25 = 1, AVERAGE(F77,G77),
IF(Options!$D$26 = 1, IFERROR(GEOMEAN(F77, G77), MAX(F77, G77)))))</f>
        <v>10</v>
      </c>
      <c r="F77" s="89" cm="1">
        <f t="array" ref="F77">IF(Options!$D$18=1, IFERROR(MAX(IF($I$199:$R$199=1,(I77:R77),"")),
     MAX(IF($I$199:$R$199=2,(I77:R77),""))),
IF(Options!$D$19=1, IFERROR(AVERAGE(IF($I$199:$R$199=1,(I77:R77),"")),
     AVERAGE(IF($I$199:$R$199=2,(I77:R77),""))),
IF(Options!$D$20=1, IFERROR(GEOMEAN(IF($I$199:$R$199=1,(I77:R77)+0.0001,"")),
     GEOMEAN(IF($I$199:$R$199=2,(I77:R77)+0.0001,""))))))</f>
        <v>0</v>
      </c>
      <c r="G77" s="89" cm="1">
        <f t="array" ref="G77">IF(Options!$D$18=1, IFERROR(MAX(IF($I$200:$R$200=1,(I77:R77),"")),
     MAX(IF($I$200:$R$200=2,(I77:R77),""))),
IF(Options!$D$19=1, IFERROR(AVERAGE(IF($I$200:$R$200=1,(I77:R77),"")),
     AVERAGE(IF($I$200:$R$200=2,(I77:R77),""))),
IF(Options!$D$20=1, IFERROR(GEOMEAN(IF($I$200:$R$200=1,(I77:R77)+0.0001,"")),
     GEOMEAN(IF($I$200:$R$200=2,(I77:R77)+0.0001,""))))))</f>
        <v>10</v>
      </c>
      <c r="H77" s="142" t="s">
        <v>150</v>
      </c>
      <c r="I77" s="89">
        <v>0</v>
      </c>
      <c r="J77" s="89">
        <v>0</v>
      </c>
      <c r="K77" s="89">
        <v>10</v>
      </c>
      <c r="L77" s="89">
        <v>0</v>
      </c>
      <c r="M77" s="86"/>
      <c r="N77" s="86"/>
      <c r="O77" s="144"/>
      <c r="P77" s="144"/>
      <c r="Q77" s="144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</row>
    <row r="78" spans="1:28" x14ac:dyDescent="0.2">
      <c r="A78" s="85">
        <v>73</v>
      </c>
      <c r="B78" s="85" t="s">
        <v>151</v>
      </c>
      <c r="C78" s="85" t="s">
        <v>152</v>
      </c>
      <c r="D78" s="98" t="str">
        <f t="shared" si="1"/>
        <v/>
      </c>
      <c r="E78" s="89">
        <f>IF(Options!$D$24 = 1, MAX(F78, G78),
IF(Options!$D$25 = 1, AVERAGE(F78,G78),
IF(Options!$D$26 = 1, IFERROR(GEOMEAN(F78, G78), MAX(F78, G78)))))</f>
        <v>0</v>
      </c>
      <c r="F78" s="89" cm="1">
        <f t="array" ref="F78">IF(Options!$D$18=1, IFERROR(MAX(IF($I$199:$R$199=1,(I78:R78),"")),
     MAX(IF($I$199:$R$199=2,(I78:R78),""))),
IF(Options!$D$19=1, IFERROR(AVERAGE(IF($I$199:$R$199=1,(I78:R78),"")),
     AVERAGE(IF($I$199:$R$199=2,(I78:R78),""))),
IF(Options!$D$20=1, IFERROR(GEOMEAN(IF($I$199:$R$199=1,(I78:R78)+0.0001,"")),
     GEOMEAN(IF($I$199:$R$199=2,(I78:R78)+0.0001,""))))))</f>
        <v>0</v>
      </c>
      <c r="G78" s="89" cm="1">
        <f t="array" ref="G78">IF(Options!$D$18=1, IFERROR(MAX(IF($I$200:$R$200=1,(I78:R78),"")),
     MAX(IF($I$200:$R$200=2,(I78:R78),""))),
IF(Options!$D$19=1, IFERROR(AVERAGE(IF($I$200:$R$200=1,(I78:R78),"")),
     AVERAGE(IF($I$200:$R$200=2,(I78:R78),""))),
IF(Options!$D$20=1, IFERROR(GEOMEAN(IF($I$200:$R$200=1,(I78:R78)+0.0001,"")),
     GEOMEAN(IF($I$200:$R$200=2,(I78:R78)+0.0001,""))))))</f>
        <v>0</v>
      </c>
      <c r="H78" s="142" t="s">
        <v>152</v>
      </c>
      <c r="I78" s="89">
        <v>0</v>
      </c>
      <c r="J78" s="89">
        <v>0</v>
      </c>
      <c r="K78" s="89">
        <v>0</v>
      </c>
      <c r="L78" s="89">
        <v>0</v>
      </c>
      <c r="M78" s="86"/>
      <c r="N78" s="86"/>
      <c r="O78" s="144"/>
      <c r="P78" s="144"/>
      <c r="Q78" s="144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</row>
    <row r="79" spans="1:28" x14ac:dyDescent="0.2">
      <c r="A79" s="85">
        <v>74</v>
      </c>
      <c r="B79" s="85" t="s">
        <v>153</v>
      </c>
      <c r="C79" s="85" t="s">
        <v>154</v>
      </c>
      <c r="D79" s="98" t="str">
        <f t="shared" si="1"/>
        <v/>
      </c>
      <c r="E79" s="89">
        <f>IF(Options!$D$24 = 1, MAX(F79, G79),
IF(Options!$D$25 = 1, AVERAGE(F79,G79),
IF(Options!$D$26 = 1, IFERROR(GEOMEAN(F79, G79), MAX(F79, G79)))))</f>
        <v>3.8170657101108829</v>
      </c>
      <c r="F79" s="89" cm="1">
        <f t="array" ref="F79">IF(Options!$D$18=1, IFERROR(MAX(IF($I$199:$R$199=1,(I79:R79),"")),
     MAX(IF($I$199:$R$199=2,(I79:R79),""))),
IF(Options!$D$19=1, IFERROR(AVERAGE(IF($I$199:$R$199=1,(I79:R79),"")),
     AVERAGE(IF($I$199:$R$199=2,(I79:R79),""))),
IF(Options!$D$20=1, IFERROR(GEOMEAN(IF($I$199:$R$199=1,(I79:R79)+0.0001,"")),
     GEOMEAN(IF($I$199:$R$199=2,(I79:R79)+0.0001,""))))))</f>
        <v>10</v>
      </c>
      <c r="G79" s="89" cm="1">
        <f t="array" ref="G79">IF(Options!$D$18=1, IFERROR(MAX(IF($I$200:$R$200=1,(I79:R79),"")),
     MAX(IF($I$200:$R$200=2,(I79:R79),""))),
IF(Options!$D$19=1, IFERROR(AVERAGE(IF($I$200:$R$200=1,(I79:R79),"")),
     AVERAGE(IF($I$200:$R$200=2,(I79:R79),""))),
IF(Options!$D$20=1, IFERROR(GEOMEAN(IF($I$200:$R$200=1,(I79:R79)+0.0001,"")),
     GEOMEAN(IF($I$200:$R$200=2,(I79:R79)+0.0001,""))))))</f>
        <v>1.45699906353043</v>
      </c>
      <c r="H79" s="142" t="s">
        <v>154</v>
      </c>
      <c r="I79" s="89">
        <v>10</v>
      </c>
      <c r="J79" s="89">
        <v>0</v>
      </c>
      <c r="K79" s="89">
        <v>0</v>
      </c>
      <c r="L79" s="89">
        <v>1.45699906353043</v>
      </c>
      <c r="M79" s="86"/>
      <c r="N79" s="86"/>
      <c r="O79" s="144"/>
      <c r="P79" s="144"/>
      <c r="Q79" s="144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</row>
    <row r="80" spans="1:28" x14ac:dyDescent="0.2">
      <c r="A80" s="85">
        <v>75</v>
      </c>
      <c r="B80" s="85" t="s">
        <v>155</v>
      </c>
      <c r="C80" s="85" t="s">
        <v>156</v>
      </c>
      <c r="D80" s="98" t="str">
        <f t="shared" si="1"/>
        <v/>
      </c>
      <c r="E80" s="89">
        <f>IF(Options!$D$24 = 1, MAX(F80, G80),
IF(Options!$D$25 = 1, AVERAGE(F80,G80),
IF(Options!$D$26 = 1, IFERROR(GEOMEAN(F80, G80), MAX(F80, G80)))))</f>
        <v>0</v>
      </c>
      <c r="F80" s="89" cm="1">
        <f t="array" ref="F80">IF(Options!$D$18=1, IFERROR(MAX(IF($I$199:$R$199=1,(I80:R80),"")),
     MAX(IF($I$199:$R$199=2,(I80:R80),""))),
IF(Options!$D$19=1, IFERROR(AVERAGE(IF($I$199:$R$199=1,(I80:R80),"")),
     AVERAGE(IF($I$199:$R$199=2,(I80:R80),""))),
IF(Options!$D$20=1, IFERROR(GEOMEAN(IF($I$199:$R$199=1,(I80:R80)+0.0001,"")),
     GEOMEAN(IF($I$199:$R$199=2,(I80:R80)+0.0001,""))))))</f>
        <v>0</v>
      </c>
      <c r="G80" s="89" cm="1">
        <f t="array" ref="G80">IF(Options!$D$18=1, IFERROR(MAX(IF($I$200:$R$200=1,(I80:R80),"")),
     MAX(IF($I$200:$R$200=2,(I80:R80),""))),
IF(Options!$D$19=1, IFERROR(AVERAGE(IF($I$200:$R$200=1,(I80:R80),"")),
     AVERAGE(IF($I$200:$R$200=2,(I80:R80),""))),
IF(Options!$D$20=1, IFERROR(GEOMEAN(IF($I$200:$R$200=1,(I80:R80)+0.0001,"")),
     GEOMEAN(IF($I$200:$R$200=2,(I80:R80)+0.0001,""))))))</f>
        <v>0</v>
      </c>
      <c r="H80" s="142" t="s">
        <v>156</v>
      </c>
      <c r="I80" s="89">
        <v>0</v>
      </c>
      <c r="J80" s="89">
        <v>0</v>
      </c>
      <c r="K80" s="89">
        <v>0</v>
      </c>
      <c r="L80" s="89">
        <v>0</v>
      </c>
      <c r="M80" s="86"/>
      <c r="N80" s="86"/>
      <c r="O80" s="144"/>
      <c r="P80" s="144"/>
      <c r="Q80" s="144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</row>
    <row r="81" spans="1:28" x14ac:dyDescent="0.2">
      <c r="A81" s="85">
        <v>76</v>
      </c>
      <c r="B81" s="85" t="s">
        <v>157</v>
      </c>
      <c r="C81" s="85" t="s">
        <v>158</v>
      </c>
      <c r="D81" s="98" t="str">
        <f t="shared" si="1"/>
        <v/>
      </c>
      <c r="E81" s="89">
        <f>IF(Options!$D$24 = 1, MAX(F81, G81),
IF(Options!$D$25 = 1, AVERAGE(F81,G81),
IF(Options!$D$26 = 1, IFERROR(GEOMEAN(F81, G81), MAX(F81, G81)))))</f>
        <v>4.1482658430484003</v>
      </c>
      <c r="F81" s="89" cm="1">
        <f t="array" ref="F81">IF(Options!$D$18=1, IFERROR(MAX(IF($I$199:$R$199=1,(I81:R81),"")),
     MAX(IF($I$199:$R$199=2,(I81:R81),""))),
IF(Options!$D$19=1, IFERROR(AVERAGE(IF($I$199:$R$199=1,(I81:R81),"")),
     AVERAGE(IF($I$199:$R$199=2,(I81:R81),""))),
IF(Options!$D$20=1, IFERROR(GEOMEAN(IF($I$199:$R$199=1,(I81:R81)+0.0001,"")),
     GEOMEAN(IF($I$199:$R$199=2,(I81:R81)+0.0001,""))))))</f>
        <v>0</v>
      </c>
      <c r="G81" s="89" cm="1">
        <f t="array" ref="G81">IF(Options!$D$18=1, IFERROR(MAX(IF($I$200:$R$200=1,(I81:R81),"")),
     MAX(IF($I$200:$R$200=2,(I81:R81),""))),
IF(Options!$D$19=1, IFERROR(AVERAGE(IF($I$200:$R$200=1,(I81:R81),"")),
     AVERAGE(IF($I$200:$R$200=2,(I81:R81),""))),
IF(Options!$D$20=1, IFERROR(GEOMEAN(IF($I$200:$R$200=1,(I81:R81)+0.0001,"")),
     GEOMEAN(IF($I$200:$R$200=2,(I81:R81)+0.0001,""))))))</f>
        <v>4.1482658430484003</v>
      </c>
      <c r="H81" s="142" t="s">
        <v>158</v>
      </c>
      <c r="I81" s="89">
        <v>0</v>
      </c>
      <c r="J81" s="89">
        <v>0</v>
      </c>
      <c r="K81" s="89">
        <v>0</v>
      </c>
      <c r="L81" s="89">
        <v>4.1482658430484003</v>
      </c>
      <c r="M81" s="86"/>
      <c r="N81" s="86"/>
      <c r="O81" s="144"/>
      <c r="P81" s="144"/>
      <c r="Q81" s="144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</row>
    <row r="82" spans="1:28" x14ac:dyDescent="0.2">
      <c r="A82" s="85">
        <v>77</v>
      </c>
      <c r="B82" s="85" t="s">
        <v>159</v>
      </c>
      <c r="C82" s="85" t="s">
        <v>160</v>
      </c>
      <c r="D82" s="98" t="str">
        <f t="shared" si="1"/>
        <v/>
      </c>
      <c r="E82" s="89">
        <f>IF(Options!$D$24 = 1, MAX(F82, G82),
IF(Options!$D$25 = 1, AVERAGE(F82,G82),
IF(Options!$D$26 = 1, IFERROR(GEOMEAN(F82, G82), MAX(F82, G82)))))</f>
        <v>0</v>
      </c>
      <c r="F82" s="89" cm="1">
        <f t="array" ref="F82">IF(Options!$D$18=1, IFERROR(MAX(IF($I$199:$R$199=1,(I82:R82),"")),
     MAX(IF($I$199:$R$199=2,(I82:R82),""))),
IF(Options!$D$19=1, IFERROR(AVERAGE(IF($I$199:$R$199=1,(I82:R82),"")),
     AVERAGE(IF($I$199:$R$199=2,(I82:R82),""))),
IF(Options!$D$20=1, IFERROR(GEOMEAN(IF($I$199:$R$199=1,(I82:R82)+0.0001,"")),
     GEOMEAN(IF($I$199:$R$199=2,(I82:R82)+0.0001,""))))))</f>
        <v>0</v>
      </c>
      <c r="G82" s="89" cm="1">
        <f t="array" ref="G82">IF(Options!$D$18=1, IFERROR(MAX(IF($I$200:$R$200=1,(I82:R82),"")),
     MAX(IF($I$200:$R$200=2,(I82:R82),""))),
IF(Options!$D$19=1, IFERROR(AVERAGE(IF($I$200:$R$200=1,(I82:R82),"")),
     AVERAGE(IF($I$200:$R$200=2,(I82:R82),""))),
IF(Options!$D$20=1, IFERROR(GEOMEAN(IF($I$200:$R$200=1,(I82:R82)+0.0001,"")),
     GEOMEAN(IF($I$200:$R$200=2,(I82:R82)+0.0001,""))))))</f>
        <v>0</v>
      </c>
      <c r="H82" s="142" t="s">
        <v>160</v>
      </c>
      <c r="I82" s="89">
        <v>0</v>
      </c>
      <c r="J82" s="89">
        <v>0</v>
      </c>
      <c r="K82" s="89">
        <v>0</v>
      </c>
      <c r="L82" s="89">
        <v>0</v>
      </c>
      <c r="M82" s="86"/>
      <c r="N82" s="86"/>
      <c r="O82" s="144"/>
      <c r="P82" s="144"/>
      <c r="Q82" s="144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</row>
    <row r="83" spans="1:28" x14ac:dyDescent="0.2">
      <c r="A83" s="85">
        <v>78</v>
      </c>
      <c r="B83" s="85" t="s">
        <v>161</v>
      </c>
      <c r="C83" s="85" t="s">
        <v>162</v>
      </c>
      <c r="D83" s="98" t="str">
        <f t="shared" si="1"/>
        <v/>
      </c>
      <c r="E83" s="89">
        <f>IF(Options!$D$24 = 1, MAX(F83, G83),
IF(Options!$D$25 = 1, AVERAGE(F83,G83),
IF(Options!$D$26 = 1, IFERROR(GEOMEAN(F83, G83), MAX(F83, G83)))))</f>
        <v>0</v>
      </c>
      <c r="F83" s="89" cm="1">
        <f t="array" ref="F83">IF(Options!$D$18=1, IFERROR(MAX(IF($I$199:$R$199=1,(I83:R83),"")),
     MAX(IF($I$199:$R$199=2,(I83:R83),""))),
IF(Options!$D$19=1, IFERROR(AVERAGE(IF($I$199:$R$199=1,(I83:R83),"")),
     AVERAGE(IF($I$199:$R$199=2,(I83:R83),""))),
IF(Options!$D$20=1, IFERROR(GEOMEAN(IF($I$199:$R$199=1,(I83:R83)+0.0001,"")),
     GEOMEAN(IF($I$199:$R$199=2,(I83:R83)+0.0001,""))))))</f>
        <v>0</v>
      </c>
      <c r="G83" s="89" cm="1">
        <f t="array" ref="G83">IF(Options!$D$18=1, IFERROR(MAX(IF($I$200:$R$200=1,(I83:R83),"")),
     MAX(IF($I$200:$R$200=2,(I83:R83),""))),
IF(Options!$D$19=1, IFERROR(AVERAGE(IF($I$200:$R$200=1,(I83:R83),"")),
     AVERAGE(IF($I$200:$R$200=2,(I83:R83),""))),
IF(Options!$D$20=1, IFERROR(GEOMEAN(IF($I$200:$R$200=1,(I83:R83)+0.0001,"")),
     GEOMEAN(IF($I$200:$R$200=2,(I83:R83)+0.0001,""))))))</f>
        <v>0</v>
      </c>
      <c r="H83" s="142" t="s">
        <v>162</v>
      </c>
      <c r="I83" s="89">
        <v>0</v>
      </c>
      <c r="J83" s="89">
        <v>0</v>
      </c>
      <c r="K83" s="89" t="s">
        <v>473</v>
      </c>
      <c r="L83" s="89" t="s">
        <v>473</v>
      </c>
      <c r="M83" s="86"/>
      <c r="N83" s="86"/>
      <c r="O83" s="144"/>
      <c r="P83" s="144"/>
      <c r="Q83" s="144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</row>
    <row r="84" spans="1:28" x14ac:dyDescent="0.2">
      <c r="A84" s="85">
        <v>79</v>
      </c>
      <c r="B84" s="85" t="s">
        <v>163</v>
      </c>
      <c r="C84" s="85" t="s">
        <v>164</v>
      </c>
      <c r="D84" s="98" t="str">
        <f t="shared" si="1"/>
        <v/>
      </c>
      <c r="E84" s="89">
        <f>IF(Options!$D$24 = 1, MAX(F84, G84),
IF(Options!$D$25 = 1, AVERAGE(F84,G84),
IF(Options!$D$26 = 1, IFERROR(GEOMEAN(F84, G84), MAX(F84, G84)))))</f>
        <v>0</v>
      </c>
      <c r="F84" s="89" cm="1">
        <f t="array" ref="F84">IF(Options!$D$18=1, IFERROR(MAX(IF($I$199:$R$199=1,(I84:R84),"")),
     MAX(IF($I$199:$R$199=2,(I84:R84),""))),
IF(Options!$D$19=1, IFERROR(AVERAGE(IF($I$199:$R$199=1,(I84:R84),"")),
     AVERAGE(IF($I$199:$R$199=2,(I84:R84),""))),
IF(Options!$D$20=1, IFERROR(GEOMEAN(IF($I$199:$R$199=1,(I84:R84)+0.0001,"")),
     GEOMEAN(IF($I$199:$R$199=2,(I84:R84)+0.0001,""))))))</f>
        <v>0</v>
      </c>
      <c r="G84" s="89" cm="1">
        <f t="array" ref="G84">IF(Options!$D$18=1, IFERROR(MAX(IF($I$200:$R$200=1,(I84:R84),"")),
     MAX(IF($I$200:$R$200=2,(I84:R84),""))),
IF(Options!$D$19=1, IFERROR(AVERAGE(IF($I$200:$R$200=1,(I84:R84),"")),
     AVERAGE(IF($I$200:$R$200=2,(I84:R84),""))),
IF(Options!$D$20=1, IFERROR(GEOMEAN(IF($I$200:$R$200=1,(I84:R84)+0.0001,"")),
     GEOMEAN(IF($I$200:$R$200=2,(I84:R84)+0.0001,""))))))</f>
        <v>0</v>
      </c>
      <c r="H84" s="142" t="s">
        <v>164</v>
      </c>
      <c r="I84" s="89">
        <v>0</v>
      </c>
      <c r="J84" s="89">
        <v>0</v>
      </c>
      <c r="K84" s="89">
        <v>0</v>
      </c>
      <c r="L84" s="89">
        <v>0</v>
      </c>
      <c r="M84" s="86"/>
      <c r="N84" s="86"/>
      <c r="O84" s="144"/>
      <c r="P84" s="144"/>
      <c r="Q84" s="144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</row>
    <row r="85" spans="1:28" x14ac:dyDescent="0.2">
      <c r="A85" s="85">
        <v>80</v>
      </c>
      <c r="B85" s="85" t="s">
        <v>165</v>
      </c>
      <c r="C85" s="85" t="s">
        <v>166</v>
      </c>
      <c r="D85" s="98" t="str">
        <f t="shared" si="1"/>
        <v/>
      </c>
      <c r="E85" s="89">
        <f>IF(Options!$D$24 = 1, MAX(F85, G85),
IF(Options!$D$25 = 1, AVERAGE(F85,G85),
IF(Options!$D$26 = 1, IFERROR(GEOMEAN(F85, G85), MAX(F85, G85)))))</f>
        <v>10</v>
      </c>
      <c r="F85" s="89" cm="1">
        <f t="array" ref="F85">IF(Options!$D$18=1, IFERROR(MAX(IF($I$199:$R$199=1,(I85:R85),"")),
     MAX(IF($I$199:$R$199=2,(I85:R85),""))),
IF(Options!$D$19=1, IFERROR(AVERAGE(IF($I$199:$R$199=1,(I85:R85),"")),
     AVERAGE(IF($I$199:$R$199=2,(I85:R85),""))),
IF(Options!$D$20=1, IFERROR(GEOMEAN(IF($I$199:$R$199=1,(I85:R85)+0.0001,"")),
     GEOMEAN(IF($I$199:$R$199=2,(I85:R85)+0.0001,""))))))</f>
        <v>10</v>
      </c>
      <c r="G85" s="89" cm="1">
        <f t="array" ref="G85">IF(Options!$D$18=1, IFERROR(MAX(IF($I$200:$R$200=1,(I85:R85),"")),
     MAX(IF($I$200:$R$200=2,(I85:R85),""))),
IF(Options!$D$19=1, IFERROR(AVERAGE(IF($I$200:$R$200=1,(I85:R85),"")),
     AVERAGE(IF($I$200:$R$200=2,(I85:R85),""))),
IF(Options!$D$20=1, IFERROR(GEOMEAN(IF($I$200:$R$200=1,(I85:R85)+0.0001,"")),
     GEOMEAN(IF($I$200:$R$200=2,(I85:R85)+0.0001,""))))))</f>
        <v>10</v>
      </c>
      <c r="H85" s="142" t="s">
        <v>166</v>
      </c>
      <c r="I85" s="89">
        <v>10</v>
      </c>
      <c r="J85" s="89">
        <v>10</v>
      </c>
      <c r="K85" s="89">
        <v>0</v>
      </c>
      <c r="L85" s="89">
        <v>0</v>
      </c>
      <c r="M85" s="86"/>
      <c r="N85" s="86"/>
      <c r="O85" s="144"/>
      <c r="P85" s="144"/>
      <c r="Q85" s="144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</row>
    <row r="86" spans="1:28" x14ac:dyDescent="0.2">
      <c r="A86" s="85">
        <v>81</v>
      </c>
      <c r="B86" s="85" t="s">
        <v>167</v>
      </c>
      <c r="C86" s="85" t="s">
        <v>168</v>
      </c>
      <c r="D86" s="98" t="str">
        <f t="shared" si="1"/>
        <v/>
      </c>
      <c r="E86" s="89">
        <f>IF(Options!$D$24 = 1, MAX(F86, G86),
IF(Options!$D$25 = 1, AVERAGE(F86,G86),
IF(Options!$D$26 = 1, IFERROR(GEOMEAN(F86, G86), MAX(F86, G86)))))</f>
        <v>0</v>
      </c>
      <c r="F86" s="89" cm="1">
        <f t="array" ref="F86">IF(Options!$D$18=1, IFERROR(MAX(IF($I$199:$R$199=1,(I86:R86),"")),
     MAX(IF($I$199:$R$199=2,(I86:R86),""))),
IF(Options!$D$19=1, IFERROR(AVERAGE(IF($I$199:$R$199=1,(I86:R86),"")),
     AVERAGE(IF($I$199:$R$199=2,(I86:R86),""))),
IF(Options!$D$20=1, IFERROR(GEOMEAN(IF($I$199:$R$199=1,(I86:R86)+0.0001,"")),
     GEOMEAN(IF($I$199:$R$199=2,(I86:R86)+0.0001,""))))))</f>
        <v>0</v>
      </c>
      <c r="G86" s="89" cm="1">
        <f t="array" ref="G86">IF(Options!$D$18=1, IFERROR(MAX(IF($I$200:$R$200=1,(I86:R86),"")),
     MAX(IF($I$200:$R$200=2,(I86:R86),""))),
IF(Options!$D$19=1, IFERROR(AVERAGE(IF($I$200:$R$200=1,(I86:R86),"")),
     AVERAGE(IF($I$200:$R$200=2,(I86:R86),""))),
IF(Options!$D$20=1, IFERROR(GEOMEAN(IF($I$200:$R$200=1,(I86:R86)+0.0001,"")),
     GEOMEAN(IF($I$200:$R$200=2,(I86:R86)+0.0001,""))))))</f>
        <v>0</v>
      </c>
      <c r="H86" s="142" t="s">
        <v>168</v>
      </c>
      <c r="I86" s="89">
        <v>0</v>
      </c>
      <c r="J86" s="89">
        <v>0</v>
      </c>
      <c r="K86" s="89">
        <v>0</v>
      </c>
      <c r="L86" s="89" t="s">
        <v>473</v>
      </c>
      <c r="M86" s="86"/>
      <c r="N86" s="86"/>
      <c r="O86" s="144"/>
      <c r="P86" s="144"/>
      <c r="Q86" s="144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</row>
    <row r="87" spans="1:28" x14ac:dyDescent="0.2">
      <c r="A87" s="85">
        <v>82</v>
      </c>
      <c r="B87" s="85" t="s">
        <v>169</v>
      </c>
      <c r="C87" s="85" t="s">
        <v>170</v>
      </c>
      <c r="D87" s="98" t="str">
        <f t="shared" si="1"/>
        <v/>
      </c>
      <c r="E87" s="89">
        <f>IF(Options!$D$24 = 1, MAX(F87, G87),
IF(Options!$D$25 = 1, AVERAGE(F87,G87),
IF(Options!$D$26 = 1, IFERROR(GEOMEAN(F87, G87), MAX(F87, G87)))))</f>
        <v>0</v>
      </c>
      <c r="F87" s="89" cm="1">
        <f t="array" ref="F87">IF(Options!$D$18=1, IFERROR(MAX(IF($I$199:$R$199=1,(I87:R87),"")),
     MAX(IF($I$199:$R$199=2,(I87:R87),""))),
IF(Options!$D$19=1, IFERROR(AVERAGE(IF($I$199:$R$199=1,(I87:R87),"")),
     AVERAGE(IF($I$199:$R$199=2,(I87:R87),""))),
IF(Options!$D$20=1, IFERROR(GEOMEAN(IF($I$199:$R$199=1,(I87:R87)+0.0001,"")),
     GEOMEAN(IF($I$199:$R$199=2,(I87:R87)+0.0001,""))))))</f>
        <v>0</v>
      </c>
      <c r="G87" s="89" cm="1">
        <f t="array" ref="G87">IF(Options!$D$18=1, IFERROR(MAX(IF($I$200:$R$200=1,(I87:R87),"")),
     MAX(IF($I$200:$R$200=2,(I87:R87),""))),
IF(Options!$D$19=1, IFERROR(AVERAGE(IF($I$200:$R$200=1,(I87:R87),"")),
     AVERAGE(IF($I$200:$R$200=2,(I87:R87),""))),
IF(Options!$D$20=1, IFERROR(GEOMEAN(IF($I$200:$R$200=1,(I87:R87)+0.0001,"")),
     GEOMEAN(IF($I$200:$R$200=2,(I87:R87)+0.0001,""))))))</f>
        <v>0</v>
      </c>
      <c r="H87" s="142" t="s">
        <v>170</v>
      </c>
      <c r="I87" s="89">
        <v>0</v>
      </c>
      <c r="J87" s="89">
        <v>0</v>
      </c>
      <c r="K87" s="89">
        <v>0</v>
      </c>
      <c r="L87" s="89">
        <v>0</v>
      </c>
      <c r="M87" s="86"/>
      <c r="N87" s="86"/>
      <c r="O87" s="144"/>
      <c r="P87" s="144"/>
      <c r="Q87" s="144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</row>
    <row r="88" spans="1:28" x14ac:dyDescent="0.2">
      <c r="A88" s="85">
        <v>83</v>
      </c>
      <c r="B88" s="85" t="s">
        <v>171</v>
      </c>
      <c r="C88" s="85" t="s">
        <v>172</v>
      </c>
      <c r="D88" s="98" t="str">
        <f t="shared" si="1"/>
        <v/>
      </c>
      <c r="E88" s="89">
        <f>IF(Options!$D$24 = 1, MAX(F88, G88),
IF(Options!$D$25 = 1, AVERAGE(F88,G88),
IF(Options!$D$26 = 1, IFERROR(GEOMEAN(F88, G88), MAX(F88, G88)))))</f>
        <v>0</v>
      </c>
      <c r="F88" s="89" cm="1">
        <f t="array" ref="F88">IF(Options!$D$18=1, IFERROR(MAX(IF($I$199:$R$199=1,(I88:R88),"")),
     MAX(IF($I$199:$R$199=2,(I88:R88),""))),
IF(Options!$D$19=1, IFERROR(AVERAGE(IF($I$199:$R$199=1,(I88:R88),"")),
     AVERAGE(IF($I$199:$R$199=2,(I88:R88),""))),
IF(Options!$D$20=1, IFERROR(GEOMEAN(IF($I$199:$R$199=1,(I88:R88)+0.0001,"")),
     GEOMEAN(IF($I$199:$R$199=2,(I88:R88)+0.0001,""))))))</f>
        <v>0</v>
      </c>
      <c r="G88" s="89" cm="1">
        <f t="array" ref="G88">IF(Options!$D$18=1, IFERROR(MAX(IF($I$200:$R$200=1,(I88:R88),"")),
     MAX(IF($I$200:$R$200=2,(I88:R88),""))),
IF(Options!$D$19=1, IFERROR(AVERAGE(IF($I$200:$R$200=1,(I88:R88),"")),
     AVERAGE(IF($I$200:$R$200=2,(I88:R88),""))),
IF(Options!$D$20=1, IFERROR(GEOMEAN(IF($I$200:$R$200=1,(I88:R88)+0.0001,"")),
     GEOMEAN(IF($I$200:$R$200=2,(I88:R88)+0.0001,""))))))</f>
        <v>0</v>
      </c>
      <c r="H88" s="142" t="s">
        <v>172</v>
      </c>
      <c r="I88" s="89">
        <v>0</v>
      </c>
      <c r="J88" s="89">
        <v>0</v>
      </c>
      <c r="K88" s="89">
        <v>0</v>
      </c>
      <c r="L88" s="89">
        <v>0</v>
      </c>
      <c r="M88" s="86"/>
      <c r="N88" s="86"/>
      <c r="O88" s="144"/>
      <c r="P88" s="144"/>
      <c r="Q88" s="144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</row>
    <row r="89" spans="1:28" x14ac:dyDescent="0.2">
      <c r="A89" s="85">
        <v>84</v>
      </c>
      <c r="B89" s="85" t="s">
        <v>173</v>
      </c>
      <c r="C89" s="85" t="s">
        <v>174</v>
      </c>
      <c r="D89" s="98" t="str">
        <f t="shared" si="1"/>
        <v/>
      </c>
      <c r="E89" s="89">
        <f>IF(Options!$D$24 = 1, MAX(F89, G89),
IF(Options!$D$25 = 1, AVERAGE(F89,G89),
IF(Options!$D$26 = 1, IFERROR(GEOMEAN(F89, G89), MAX(F89, G89)))))</f>
        <v>0</v>
      </c>
      <c r="F89" s="89" cm="1">
        <f t="array" ref="F89">IF(Options!$D$18=1, IFERROR(MAX(IF($I$199:$R$199=1,(I89:R89),"")),
     MAX(IF($I$199:$R$199=2,(I89:R89),""))),
IF(Options!$D$19=1, IFERROR(AVERAGE(IF($I$199:$R$199=1,(I89:R89),"")),
     AVERAGE(IF($I$199:$R$199=2,(I89:R89),""))),
IF(Options!$D$20=1, IFERROR(GEOMEAN(IF($I$199:$R$199=1,(I89:R89)+0.0001,"")),
     GEOMEAN(IF($I$199:$R$199=2,(I89:R89)+0.0001,""))))))</f>
        <v>0</v>
      </c>
      <c r="G89" s="89" cm="1">
        <f t="array" ref="G89">IF(Options!$D$18=1, IFERROR(MAX(IF($I$200:$R$200=1,(I89:R89),"")),
     MAX(IF($I$200:$R$200=2,(I89:R89),""))),
IF(Options!$D$19=1, IFERROR(AVERAGE(IF($I$200:$R$200=1,(I89:R89),"")),
     AVERAGE(IF($I$200:$R$200=2,(I89:R89),""))),
IF(Options!$D$20=1, IFERROR(GEOMEAN(IF($I$200:$R$200=1,(I89:R89)+0.0001,"")),
     GEOMEAN(IF($I$200:$R$200=2,(I89:R89)+0.0001,""))))))</f>
        <v>0</v>
      </c>
      <c r="H89" s="142" t="s">
        <v>174</v>
      </c>
      <c r="I89" s="89">
        <v>0</v>
      </c>
      <c r="J89" s="89">
        <v>0</v>
      </c>
      <c r="K89" s="89">
        <v>0</v>
      </c>
      <c r="L89" s="89" t="s">
        <v>473</v>
      </c>
      <c r="M89" s="86"/>
      <c r="N89" s="86"/>
      <c r="O89" s="144"/>
      <c r="P89" s="144"/>
      <c r="Q89" s="144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</row>
    <row r="90" spans="1:28" x14ac:dyDescent="0.2">
      <c r="A90" s="85">
        <v>85</v>
      </c>
      <c r="B90" s="85" t="s">
        <v>175</v>
      </c>
      <c r="C90" s="85" t="s">
        <v>176</v>
      </c>
      <c r="D90" s="98" t="str">
        <f t="shared" si="1"/>
        <v/>
      </c>
      <c r="E90" s="89">
        <f>IF(Options!$D$24 = 1, MAX(F90, G90),
IF(Options!$D$25 = 1, AVERAGE(F90,G90),
IF(Options!$D$26 = 1, IFERROR(GEOMEAN(F90, G90), MAX(F90, G90)))))</f>
        <v>0</v>
      </c>
      <c r="F90" s="89" cm="1">
        <f t="array" ref="F90">IF(Options!$D$18=1, IFERROR(MAX(IF($I$199:$R$199=1,(I90:R90),"")),
     MAX(IF($I$199:$R$199=2,(I90:R90),""))),
IF(Options!$D$19=1, IFERROR(AVERAGE(IF($I$199:$R$199=1,(I90:R90),"")),
     AVERAGE(IF($I$199:$R$199=2,(I90:R90),""))),
IF(Options!$D$20=1, IFERROR(GEOMEAN(IF($I$199:$R$199=1,(I90:R90)+0.0001,"")),
     GEOMEAN(IF($I$199:$R$199=2,(I90:R90)+0.0001,""))))))</f>
        <v>0</v>
      </c>
      <c r="G90" s="89" cm="1">
        <f t="array" ref="G90">IF(Options!$D$18=1, IFERROR(MAX(IF($I$200:$R$200=1,(I90:R90),"")),
     MAX(IF($I$200:$R$200=2,(I90:R90),""))),
IF(Options!$D$19=1, IFERROR(AVERAGE(IF($I$200:$R$200=1,(I90:R90),"")),
     AVERAGE(IF($I$200:$R$200=2,(I90:R90),""))),
IF(Options!$D$20=1, IFERROR(GEOMEAN(IF($I$200:$R$200=1,(I90:R90)+0.0001,"")),
     GEOMEAN(IF($I$200:$R$200=2,(I90:R90)+0.0001,""))))))</f>
        <v>0</v>
      </c>
      <c r="H90" s="142" t="s">
        <v>176</v>
      </c>
      <c r="I90" s="89">
        <v>0</v>
      </c>
      <c r="J90" s="89">
        <v>0</v>
      </c>
      <c r="K90" s="89">
        <v>0</v>
      </c>
      <c r="L90" s="89" t="s">
        <v>473</v>
      </c>
      <c r="M90" s="86"/>
      <c r="N90" s="86"/>
      <c r="O90" s="144"/>
      <c r="P90" s="144"/>
      <c r="Q90" s="144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</row>
    <row r="91" spans="1:28" x14ac:dyDescent="0.2">
      <c r="A91" s="85">
        <v>86</v>
      </c>
      <c r="B91" s="85" t="s">
        <v>177</v>
      </c>
      <c r="C91" s="85" t="s">
        <v>178</v>
      </c>
      <c r="D91" s="98" t="str">
        <f t="shared" si="1"/>
        <v/>
      </c>
      <c r="E91" s="89">
        <f>IF(Options!$D$24 = 1, MAX(F91, G91),
IF(Options!$D$25 = 1, AVERAGE(F91,G91),
IF(Options!$D$26 = 1, IFERROR(GEOMEAN(F91, G91), MAX(F91, G91)))))</f>
        <v>0</v>
      </c>
      <c r="F91" s="89" cm="1">
        <f t="array" ref="F91">IF(Options!$D$18=1, IFERROR(MAX(IF($I$199:$R$199=1,(I91:R91),"")),
     MAX(IF($I$199:$R$199=2,(I91:R91),""))),
IF(Options!$D$19=1, IFERROR(AVERAGE(IF($I$199:$R$199=1,(I91:R91),"")),
     AVERAGE(IF($I$199:$R$199=2,(I91:R91),""))),
IF(Options!$D$20=1, IFERROR(GEOMEAN(IF($I$199:$R$199=1,(I91:R91)+0.0001,"")),
     GEOMEAN(IF($I$199:$R$199=2,(I91:R91)+0.0001,""))))))</f>
        <v>0</v>
      </c>
      <c r="G91" s="89" cm="1">
        <f t="array" ref="G91">IF(Options!$D$18=1, IFERROR(MAX(IF($I$200:$R$200=1,(I91:R91),"")),
     MAX(IF($I$200:$R$200=2,(I91:R91),""))),
IF(Options!$D$19=1, IFERROR(AVERAGE(IF($I$200:$R$200=1,(I91:R91),"")),
     AVERAGE(IF($I$200:$R$200=2,(I91:R91),""))),
IF(Options!$D$20=1, IFERROR(GEOMEAN(IF($I$200:$R$200=1,(I91:R91)+0.0001,"")),
     GEOMEAN(IF($I$200:$R$200=2,(I91:R91)+0.0001,""))))))</f>
        <v>0</v>
      </c>
      <c r="H91" s="142" t="s">
        <v>178</v>
      </c>
      <c r="I91" s="89">
        <v>0</v>
      </c>
      <c r="J91" s="89">
        <v>0</v>
      </c>
      <c r="K91" s="89">
        <v>0</v>
      </c>
      <c r="L91" s="89">
        <v>0</v>
      </c>
      <c r="M91" s="86"/>
      <c r="N91" s="86"/>
      <c r="O91" s="144"/>
      <c r="P91" s="144"/>
      <c r="Q91" s="144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</row>
    <row r="92" spans="1:28" x14ac:dyDescent="0.2">
      <c r="A92" s="85">
        <v>87</v>
      </c>
      <c r="B92" s="85" t="s">
        <v>179</v>
      </c>
      <c r="C92" s="85" t="s">
        <v>180</v>
      </c>
      <c r="D92" s="98" t="str">
        <f t="shared" si="1"/>
        <v/>
      </c>
      <c r="E92" s="89">
        <f>IF(Options!$D$24 = 1, MAX(F92, G92),
IF(Options!$D$25 = 1, AVERAGE(F92,G92),
IF(Options!$D$26 = 1, IFERROR(GEOMEAN(F92, G92), MAX(F92, G92)))))</f>
        <v>0</v>
      </c>
      <c r="F92" s="89" cm="1">
        <f t="array" ref="F92">IF(Options!$D$18=1, IFERROR(MAX(IF($I$199:$R$199=1,(I92:R92),"")),
     MAX(IF($I$199:$R$199=2,(I92:R92),""))),
IF(Options!$D$19=1, IFERROR(AVERAGE(IF($I$199:$R$199=1,(I92:R92),"")),
     AVERAGE(IF($I$199:$R$199=2,(I92:R92),""))),
IF(Options!$D$20=1, IFERROR(GEOMEAN(IF($I$199:$R$199=1,(I92:R92)+0.0001,"")),
     GEOMEAN(IF($I$199:$R$199=2,(I92:R92)+0.0001,""))))))</f>
        <v>0</v>
      </c>
      <c r="G92" s="89" cm="1">
        <f t="array" ref="G92">IF(Options!$D$18=1, IFERROR(MAX(IF($I$200:$R$200=1,(I92:R92),"")),
     MAX(IF($I$200:$R$200=2,(I92:R92),""))),
IF(Options!$D$19=1, IFERROR(AVERAGE(IF($I$200:$R$200=1,(I92:R92),"")),
     AVERAGE(IF($I$200:$R$200=2,(I92:R92),""))),
IF(Options!$D$20=1, IFERROR(GEOMEAN(IF($I$200:$R$200=1,(I92:R92)+0.0001,"")),
     GEOMEAN(IF($I$200:$R$200=2,(I92:R92)+0.0001,""))))))</f>
        <v>0</v>
      </c>
      <c r="H92" s="142" t="s">
        <v>180</v>
      </c>
      <c r="I92" s="89">
        <v>0</v>
      </c>
      <c r="J92" s="89">
        <v>0</v>
      </c>
      <c r="K92" s="89">
        <v>0</v>
      </c>
      <c r="L92" s="89">
        <v>0</v>
      </c>
      <c r="M92" s="86"/>
      <c r="N92" s="86"/>
      <c r="O92" s="144"/>
      <c r="P92" s="144"/>
      <c r="Q92" s="144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</row>
    <row r="93" spans="1:28" x14ac:dyDescent="0.2">
      <c r="A93" s="85">
        <v>88</v>
      </c>
      <c r="B93" s="85" t="s">
        <v>181</v>
      </c>
      <c r="C93" s="85" t="s">
        <v>182</v>
      </c>
      <c r="D93" s="98" t="str">
        <f t="shared" si="1"/>
        <v/>
      </c>
      <c r="E93" s="89">
        <f>IF(Options!$D$24 = 1, MAX(F93, G93),
IF(Options!$D$25 = 1, AVERAGE(F93,G93),
IF(Options!$D$26 = 1, IFERROR(GEOMEAN(F93, G93), MAX(F93, G93)))))</f>
        <v>0</v>
      </c>
      <c r="F93" s="89" cm="1">
        <f t="array" ref="F93">IF(Options!$D$18=1, IFERROR(MAX(IF($I$199:$R$199=1,(I93:R93),"")),
     MAX(IF($I$199:$R$199=2,(I93:R93),""))),
IF(Options!$D$19=1, IFERROR(AVERAGE(IF($I$199:$R$199=1,(I93:R93),"")),
     AVERAGE(IF($I$199:$R$199=2,(I93:R93),""))),
IF(Options!$D$20=1, IFERROR(GEOMEAN(IF($I$199:$R$199=1,(I93:R93)+0.0001,"")),
     GEOMEAN(IF($I$199:$R$199=2,(I93:R93)+0.0001,""))))))</f>
        <v>0</v>
      </c>
      <c r="G93" s="89" cm="1">
        <f t="array" ref="G93">IF(Options!$D$18=1, IFERROR(MAX(IF($I$200:$R$200=1,(I93:R93),"")),
     MAX(IF($I$200:$R$200=2,(I93:R93),""))),
IF(Options!$D$19=1, IFERROR(AVERAGE(IF($I$200:$R$200=1,(I93:R93),"")),
     AVERAGE(IF($I$200:$R$200=2,(I93:R93),""))),
IF(Options!$D$20=1, IFERROR(GEOMEAN(IF($I$200:$R$200=1,(I93:R93)+0.0001,"")),
     GEOMEAN(IF($I$200:$R$200=2,(I93:R93)+0.0001,""))))))</f>
        <v>0</v>
      </c>
      <c r="H93" s="142" t="s">
        <v>182</v>
      </c>
      <c r="I93" s="89">
        <v>0</v>
      </c>
      <c r="J93" s="89">
        <v>0</v>
      </c>
      <c r="K93" s="89">
        <v>0</v>
      </c>
      <c r="L93" s="89" t="s">
        <v>473</v>
      </c>
      <c r="M93" s="86"/>
      <c r="N93" s="86"/>
      <c r="O93" s="144"/>
      <c r="P93" s="144"/>
      <c r="Q93" s="144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</row>
    <row r="94" spans="1:28" x14ac:dyDescent="0.2">
      <c r="A94" s="85">
        <v>89</v>
      </c>
      <c r="B94" s="85" t="s">
        <v>183</v>
      </c>
      <c r="C94" s="85" t="s">
        <v>184</v>
      </c>
      <c r="D94" s="98" t="str">
        <f t="shared" si="1"/>
        <v/>
      </c>
      <c r="E94" s="89">
        <f>IF(Options!$D$24 = 1, MAX(F94, G94),
IF(Options!$D$25 = 1, AVERAGE(F94,G94),
IF(Options!$D$26 = 1, IFERROR(GEOMEAN(F94, G94), MAX(F94, G94)))))</f>
        <v>0</v>
      </c>
      <c r="F94" s="89" cm="1">
        <f t="array" ref="F94">IF(Options!$D$18=1, IFERROR(MAX(IF($I$199:$R$199=1,(I94:R94),"")),
     MAX(IF($I$199:$R$199=2,(I94:R94),""))),
IF(Options!$D$19=1, IFERROR(AVERAGE(IF($I$199:$R$199=1,(I94:R94),"")),
     AVERAGE(IF($I$199:$R$199=2,(I94:R94),""))),
IF(Options!$D$20=1, IFERROR(GEOMEAN(IF($I$199:$R$199=1,(I94:R94)+0.0001,"")),
     GEOMEAN(IF($I$199:$R$199=2,(I94:R94)+0.0001,""))))))</f>
        <v>0</v>
      </c>
      <c r="G94" s="89" cm="1">
        <f t="array" ref="G94">IF(Options!$D$18=1, IFERROR(MAX(IF($I$200:$R$200=1,(I94:R94),"")),
     MAX(IF($I$200:$R$200=2,(I94:R94),""))),
IF(Options!$D$19=1, IFERROR(AVERAGE(IF($I$200:$R$200=1,(I94:R94),"")),
     AVERAGE(IF($I$200:$R$200=2,(I94:R94),""))),
IF(Options!$D$20=1, IFERROR(GEOMEAN(IF($I$200:$R$200=1,(I94:R94)+0.0001,"")),
     GEOMEAN(IF($I$200:$R$200=2,(I94:R94)+0.0001,""))))))</f>
        <v>0</v>
      </c>
      <c r="H94" s="142" t="s">
        <v>184</v>
      </c>
      <c r="I94" s="89">
        <v>0</v>
      </c>
      <c r="J94" s="89">
        <v>0</v>
      </c>
      <c r="K94" s="89">
        <v>0</v>
      </c>
      <c r="L94" s="89">
        <v>0</v>
      </c>
      <c r="M94" s="86"/>
      <c r="N94" s="86"/>
      <c r="O94" s="144"/>
      <c r="P94" s="144"/>
      <c r="Q94" s="144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</row>
    <row r="95" spans="1:28" x14ac:dyDescent="0.2">
      <c r="A95" s="85">
        <v>90</v>
      </c>
      <c r="B95" s="85" t="s">
        <v>185</v>
      </c>
      <c r="C95" s="85" t="s">
        <v>186</v>
      </c>
      <c r="D95" s="98" t="str">
        <f t="shared" si="1"/>
        <v/>
      </c>
      <c r="E95" s="89">
        <f>IF(Options!$D$24 = 1, MAX(F95, G95),
IF(Options!$D$25 = 1, AVERAGE(F95,G95),
IF(Options!$D$26 = 1, IFERROR(GEOMEAN(F95, G95), MAX(F95, G95)))))</f>
        <v>0</v>
      </c>
      <c r="F95" s="89" cm="1">
        <f t="array" ref="F95">IF(Options!$D$18=1, IFERROR(MAX(IF($I$199:$R$199=1,(I95:R95),"")),
     MAX(IF($I$199:$R$199=2,(I95:R95),""))),
IF(Options!$D$19=1, IFERROR(AVERAGE(IF($I$199:$R$199=1,(I95:R95),"")),
     AVERAGE(IF($I$199:$R$199=2,(I95:R95),""))),
IF(Options!$D$20=1, IFERROR(GEOMEAN(IF($I$199:$R$199=1,(I95:R95)+0.0001,"")),
     GEOMEAN(IF($I$199:$R$199=2,(I95:R95)+0.0001,""))))))</f>
        <v>0</v>
      </c>
      <c r="G95" s="89" cm="1">
        <f t="array" ref="G95">IF(Options!$D$18=1, IFERROR(MAX(IF($I$200:$R$200=1,(I95:R95),"")),
     MAX(IF($I$200:$R$200=2,(I95:R95),""))),
IF(Options!$D$19=1, IFERROR(AVERAGE(IF($I$200:$R$200=1,(I95:R95),"")),
     AVERAGE(IF($I$200:$R$200=2,(I95:R95),""))),
IF(Options!$D$20=1, IFERROR(GEOMEAN(IF($I$200:$R$200=1,(I95:R95)+0.0001,"")),
     GEOMEAN(IF($I$200:$R$200=2,(I95:R95)+0.0001,""))))))</f>
        <v>0</v>
      </c>
      <c r="H95" s="142" t="s">
        <v>186</v>
      </c>
      <c r="I95" s="89">
        <v>0</v>
      </c>
      <c r="J95" s="89">
        <v>0</v>
      </c>
      <c r="K95" s="89">
        <v>0</v>
      </c>
      <c r="L95" s="89" t="s">
        <v>473</v>
      </c>
      <c r="M95" s="86"/>
      <c r="N95" s="86"/>
      <c r="O95" s="144"/>
      <c r="P95" s="144"/>
      <c r="Q95" s="144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</row>
    <row r="96" spans="1:28" x14ac:dyDescent="0.2">
      <c r="A96" s="85">
        <v>91</v>
      </c>
      <c r="B96" s="85" t="s">
        <v>187</v>
      </c>
      <c r="C96" s="85" t="s">
        <v>188</v>
      </c>
      <c r="D96" s="98" t="str">
        <f t="shared" si="1"/>
        <v/>
      </c>
      <c r="E96" s="89">
        <f>IF(Options!$D$24 = 1, MAX(F96, G96),
IF(Options!$D$25 = 1, AVERAGE(F96,G96),
IF(Options!$D$26 = 1, IFERROR(GEOMEAN(F96, G96), MAX(F96, G96)))))</f>
        <v>10</v>
      </c>
      <c r="F96" s="89" cm="1">
        <f t="array" ref="F96">IF(Options!$D$18=1, IFERROR(MAX(IF($I$199:$R$199=1,(I96:R96),"")),
     MAX(IF($I$199:$R$199=2,(I96:R96),""))),
IF(Options!$D$19=1, IFERROR(AVERAGE(IF($I$199:$R$199=1,(I96:R96),"")),
     AVERAGE(IF($I$199:$R$199=2,(I96:R96),""))),
IF(Options!$D$20=1, IFERROR(GEOMEAN(IF($I$199:$R$199=1,(I96:R96)+0.0001,"")),
     GEOMEAN(IF($I$199:$R$199=2,(I96:R96)+0.0001,""))))))</f>
        <v>10</v>
      </c>
      <c r="G96" s="89" cm="1">
        <f t="array" ref="G96">IF(Options!$D$18=1, IFERROR(MAX(IF($I$200:$R$200=1,(I96:R96),"")),
     MAX(IF($I$200:$R$200=2,(I96:R96),""))),
IF(Options!$D$19=1, IFERROR(AVERAGE(IF($I$200:$R$200=1,(I96:R96),"")),
     AVERAGE(IF($I$200:$R$200=2,(I96:R96),""))),
IF(Options!$D$20=1, IFERROR(GEOMEAN(IF($I$200:$R$200=1,(I96:R96)+0.0001,"")),
     GEOMEAN(IF($I$200:$R$200=2,(I96:R96)+0.0001,""))))))</f>
        <v>0</v>
      </c>
      <c r="H96" s="142" t="s">
        <v>188</v>
      </c>
      <c r="I96" s="89">
        <v>10</v>
      </c>
      <c r="J96" s="89">
        <v>0</v>
      </c>
      <c r="K96" s="89" t="s">
        <v>473</v>
      </c>
      <c r="L96" s="89" t="s">
        <v>473</v>
      </c>
      <c r="M96" s="86"/>
      <c r="N96" s="86"/>
      <c r="O96" s="144"/>
      <c r="P96" s="144"/>
      <c r="Q96" s="144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</row>
    <row r="97" spans="1:28" x14ac:dyDescent="0.2">
      <c r="A97" s="85">
        <v>92</v>
      </c>
      <c r="B97" s="85" t="s">
        <v>189</v>
      </c>
      <c r="C97" s="85" t="s">
        <v>190</v>
      </c>
      <c r="D97" s="98" t="str">
        <f t="shared" si="1"/>
        <v/>
      </c>
      <c r="E97" s="89">
        <f>IF(Options!$D$24 = 1, MAX(F97, G97),
IF(Options!$D$25 = 1, AVERAGE(F97,G97),
IF(Options!$D$26 = 1, IFERROR(GEOMEAN(F97, G97), MAX(F97, G97)))))</f>
        <v>0</v>
      </c>
      <c r="F97" s="89" cm="1">
        <f t="array" ref="F97">IF(Options!$D$18=1, IFERROR(MAX(IF($I$199:$R$199=1,(I97:R97),"")),
     MAX(IF($I$199:$R$199=2,(I97:R97),""))),
IF(Options!$D$19=1, IFERROR(AVERAGE(IF($I$199:$R$199=1,(I97:R97),"")),
     AVERAGE(IF($I$199:$R$199=2,(I97:R97),""))),
IF(Options!$D$20=1, IFERROR(GEOMEAN(IF($I$199:$R$199=1,(I97:R97)+0.0001,"")),
     GEOMEAN(IF($I$199:$R$199=2,(I97:R97)+0.0001,""))))))</f>
        <v>0</v>
      </c>
      <c r="G97" s="89" cm="1">
        <f t="array" ref="G97">IF(Options!$D$18=1, IFERROR(MAX(IF($I$200:$R$200=1,(I97:R97),"")),
     MAX(IF($I$200:$R$200=2,(I97:R97),""))),
IF(Options!$D$19=1, IFERROR(AVERAGE(IF($I$200:$R$200=1,(I97:R97),"")),
     AVERAGE(IF($I$200:$R$200=2,(I97:R97),""))),
IF(Options!$D$20=1, IFERROR(GEOMEAN(IF($I$200:$R$200=1,(I97:R97)+0.0001,"")),
     GEOMEAN(IF($I$200:$R$200=2,(I97:R97)+0.0001,""))))))</f>
        <v>0</v>
      </c>
      <c r="H97" s="142" t="s">
        <v>190</v>
      </c>
      <c r="I97" s="89">
        <v>0</v>
      </c>
      <c r="J97" s="89">
        <v>0</v>
      </c>
      <c r="K97" s="89">
        <v>0</v>
      </c>
      <c r="L97" s="89" t="s">
        <v>473</v>
      </c>
      <c r="M97" s="86"/>
      <c r="N97" s="86"/>
      <c r="O97" s="144"/>
      <c r="P97" s="144"/>
      <c r="Q97" s="144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</row>
    <row r="98" spans="1:28" x14ac:dyDescent="0.2">
      <c r="A98" s="85">
        <v>93</v>
      </c>
      <c r="B98" s="85" t="s">
        <v>191</v>
      </c>
      <c r="C98" s="85" t="s">
        <v>192</v>
      </c>
      <c r="D98" s="98" t="str">
        <f t="shared" si="1"/>
        <v/>
      </c>
      <c r="E98" s="89">
        <f>IF(Options!$D$24 = 1, MAX(F98, G98),
IF(Options!$D$25 = 1, AVERAGE(F98,G98),
IF(Options!$D$26 = 1, IFERROR(GEOMEAN(F98, G98), MAX(F98, G98)))))</f>
        <v>0</v>
      </c>
      <c r="F98" s="89" cm="1">
        <f t="array" ref="F98">IF(Options!$D$18=1, IFERROR(MAX(IF($I$199:$R$199=1,(I98:R98),"")),
     MAX(IF($I$199:$R$199=2,(I98:R98),""))),
IF(Options!$D$19=1, IFERROR(AVERAGE(IF($I$199:$R$199=1,(I98:R98),"")),
     AVERAGE(IF($I$199:$R$199=2,(I98:R98),""))),
IF(Options!$D$20=1, IFERROR(GEOMEAN(IF($I$199:$R$199=1,(I98:R98)+0.0001,"")),
     GEOMEAN(IF($I$199:$R$199=2,(I98:R98)+0.0001,""))))))</f>
        <v>0</v>
      </c>
      <c r="G98" s="89" cm="1">
        <f t="array" ref="G98">IF(Options!$D$18=1, IFERROR(MAX(IF($I$200:$R$200=1,(I98:R98),"")),
     MAX(IF($I$200:$R$200=2,(I98:R98),""))),
IF(Options!$D$19=1, IFERROR(AVERAGE(IF($I$200:$R$200=1,(I98:R98),"")),
     AVERAGE(IF($I$200:$R$200=2,(I98:R98),""))),
IF(Options!$D$20=1, IFERROR(GEOMEAN(IF($I$200:$R$200=1,(I98:R98)+0.0001,"")),
     GEOMEAN(IF($I$200:$R$200=2,(I98:R98)+0.0001,""))))))</f>
        <v>0</v>
      </c>
      <c r="H98" s="142" t="s">
        <v>192</v>
      </c>
      <c r="I98" s="89">
        <v>0</v>
      </c>
      <c r="J98" s="89">
        <v>0</v>
      </c>
      <c r="K98" s="89">
        <v>0</v>
      </c>
      <c r="L98" s="89">
        <v>0</v>
      </c>
      <c r="M98" s="86"/>
      <c r="N98" s="86"/>
      <c r="O98" s="144"/>
      <c r="P98" s="144"/>
      <c r="Q98" s="144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</row>
    <row r="99" spans="1:28" x14ac:dyDescent="0.2">
      <c r="A99" s="85">
        <v>94</v>
      </c>
      <c r="B99" s="85" t="s">
        <v>193</v>
      </c>
      <c r="C99" s="85" t="s">
        <v>194</v>
      </c>
      <c r="D99" s="98" t="str">
        <f t="shared" si="1"/>
        <v/>
      </c>
      <c r="E99" s="89">
        <f>IF(Options!$D$24 = 1, MAX(F99, G99),
IF(Options!$D$25 = 1, AVERAGE(F99,G99),
IF(Options!$D$26 = 1, IFERROR(GEOMEAN(F99, G99), MAX(F99, G99)))))</f>
        <v>0</v>
      </c>
      <c r="F99" s="89" cm="1">
        <f t="array" ref="F99">IF(Options!$D$18=1, IFERROR(MAX(IF($I$199:$R$199=1,(I99:R99),"")),
     MAX(IF($I$199:$R$199=2,(I99:R99),""))),
IF(Options!$D$19=1, IFERROR(AVERAGE(IF($I$199:$R$199=1,(I99:R99),"")),
     AVERAGE(IF($I$199:$R$199=2,(I99:R99),""))),
IF(Options!$D$20=1, IFERROR(GEOMEAN(IF($I$199:$R$199=1,(I99:R99)+0.0001,"")),
     GEOMEAN(IF($I$199:$R$199=2,(I99:R99)+0.0001,""))))))</f>
        <v>0</v>
      </c>
      <c r="G99" s="89" cm="1">
        <f t="array" ref="G99">IF(Options!$D$18=1, IFERROR(MAX(IF($I$200:$R$200=1,(I99:R99),"")),
     MAX(IF($I$200:$R$200=2,(I99:R99),""))),
IF(Options!$D$19=1, IFERROR(AVERAGE(IF($I$200:$R$200=1,(I99:R99),"")),
     AVERAGE(IF($I$200:$R$200=2,(I99:R99),""))),
IF(Options!$D$20=1, IFERROR(GEOMEAN(IF($I$200:$R$200=1,(I99:R99)+0.0001,"")),
     GEOMEAN(IF($I$200:$R$200=2,(I99:R99)+0.0001,""))))))</f>
        <v>0</v>
      </c>
      <c r="H99" s="142" t="s">
        <v>194</v>
      </c>
      <c r="I99" s="89">
        <v>0</v>
      </c>
      <c r="J99" s="89">
        <v>0</v>
      </c>
      <c r="K99" s="89">
        <v>0</v>
      </c>
      <c r="L99" s="89" t="s">
        <v>473</v>
      </c>
      <c r="M99" s="86"/>
      <c r="N99" s="86"/>
      <c r="O99" s="144"/>
      <c r="P99" s="144"/>
      <c r="Q99" s="144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</row>
    <row r="100" spans="1:28" x14ac:dyDescent="0.2">
      <c r="A100" s="85">
        <v>95</v>
      </c>
      <c r="B100" s="85" t="s">
        <v>195</v>
      </c>
      <c r="C100" s="85" t="s">
        <v>196</v>
      </c>
      <c r="D100" s="98" t="str">
        <f t="shared" si="1"/>
        <v/>
      </c>
      <c r="E100" s="89">
        <f>IF(Options!$D$24 = 1, MAX(F100, G100),
IF(Options!$D$25 = 1, AVERAGE(F100,G100),
IF(Options!$D$26 = 1, IFERROR(GEOMEAN(F100, G100), MAX(F100, G100)))))</f>
        <v>10</v>
      </c>
      <c r="F100" s="89" cm="1">
        <f t="array" ref="F100">IF(Options!$D$18=1, IFERROR(MAX(IF($I$199:$R$199=1,(I100:R100),"")),
     MAX(IF($I$199:$R$199=2,(I100:R100),""))),
IF(Options!$D$19=1, IFERROR(AVERAGE(IF($I$199:$R$199=1,(I100:R100),"")),
     AVERAGE(IF($I$199:$R$199=2,(I100:R100),""))),
IF(Options!$D$20=1, IFERROR(GEOMEAN(IF($I$199:$R$199=1,(I100:R100)+0.0001,"")),
     GEOMEAN(IF($I$199:$R$199=2,(I100:R100)+0.0001,""))))))</f>
        <v>10</v>
      </c>
      <c r="G100" s="89" cm="1">
        <f t="array" ref="G100">IF(Options!$D$18=1, IFERROR(MAX(IF($I$200:$R$200=1,(I100:R100),"")),
     MAX(IF($I$200:$R$200=2,(I100:R100),""))),
IF(Options!$D$19=1, IFERROR(AVERAGE(IF($I$200:$R$200=1,(I100:R100),"")),
     AVERAGE(IF($I$200:$R$200=2,(I100:R100),""))),
IF(Options!$D$20=1, IFERROR(GEOMEAN(IF($I$200:$R$200=1,(I100:R100)+0.0001,"")),
     GEOMEAN(IF($I$200:$R$200=2,(I100:R100)+0.0001,""))))))</f>
        <v>0</v>
      </c>
      <c r="H100" s="142" t="s">
        <v>196</v>
      </c>
      <c r="I100" s="89">
        <v>10</v>
      </c>
      <c r="J100" s="89">
        <v>0</v>
      </c>
      <c r="K100" s="89">
        <v>0</v>
      </c>
      <c r="L100" s="89" t="s">
        <v>473</v>
      </c>
      <c r="M100" s="86"/>
      <c r="N100" s="86"/>
      <c r="O100" s="144"/>
      <c r="P100" s="144"/>
      <c r="Q100" s="144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</row>
    <row r="101" spans="1:28" x14ac:dyDescent="0.2">
      <c r="A101" s="85">
        <v>96</v>
      </c>
      <c r="B101" s="85" t="s">
        <v>197</v>
      </c>
      <c r="C101" s="85" t="s">
        <v>198</v>
      </c>
      <c r="D101" s="98" t="str">
        <f t="shared" si="1"/>
        <v/>
      </c>
      <c r="E101" s="89">
        <f>IF(Options!$D$24 = 1, MAX(F101, G101),
IF(Options!$D$25 = 1, AVERAGE(F101,G101),
IF(Options!$D$26 = 1, IFERROR(GEOMEAN(F101, G101), MAX(F101, G101)))))</f>
        <v>8.6580578448470593</v>
      </c>
      <c r="F101" s="89" cm="1">
        <f t="array" ref="F101">IF(Options!$D$18=1, IFERROR(MAX(IF($I$199:$R$199=1,(I101:R101),"")),
     MAX(IF($I$199:$R$199=2,(I101:R101),""))),
IF(Options!$D$19=1, IFERROR(AVERAGE(IF($I$199:$R$199=1,(I101:R101),"")),
     AVERAGE(IF($I$199:$R$199=2,(I101:R101),""))),
IF(Options!$D$20=1, IFERROR(GEOMEAN(IF($I$199:$R$199=1,(I101:R101)+0.0001,"")),
     GEOMEAN(IF($I$199:$R$199=2,(I101:R101)+0.0001,""))))))</f>
        <v>10</v>
      </c>
      <c r="G101" s="89" cm="1">
        <f t="array" ref="G101">IF(Options!$D$18=1, IFERROR(MAX(IF($I$200:$R$200=1,(I101:R101),"")),
     MAX(IF($I$200:$R$200=2,(I101:R101),""))),
IF(Options!$D$19=1, IFERROR(AVERAGE(IF($I$200:$R$200=1,(I101:R101),"")),
     AVERAGE(IF($I$200:$R$200=2,(I101:R101),""))),
IF(Options!$D$20=1, IFERROR(GEOMEAN(IF($I$200:$R$200=1,(I101:R101)+0.0001,"")),
     GEOMEAN(IF($I$200:$R$200=2,(I101:R101)+0.0001,""))))))</f>
        <v>7.4961965644717701</v>
      </c>
      <c r="H101" s="142" t="s">
        <v>198</v>
      </c>
      <c r="I101" s="89">
        <v>10</v>
      </c>
      <c r="J101" s="89">
        <v>0</v>
      </c>
      <c r="K101" s="89">
        <v>0</v>
      </c>
      <c r="L101" s="89">
        <v>7.4961965644717701</v>
      </c>
      <c r="M101" s="86"/>
      <c r="N101" s="86"/>
      <c r="O101" s="144"/>
      <c r="P101" s="144"/>
      <c r="Q101" s="144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</row>
    <row r="102" spans="1:28" x14ac:dyDescent="0.2">
      <c r="A102" s="85">
        <v>97</v>
      </c>
      <c r="B102" s="85" t="s">
        <v>199</v>
      </c>
      <c r="C102" s="85" t="s">
        <v>200</v>
      </c>
      <c r="D102" s="98" t="str">
        <f t="shared" si="1"/>
        <v/>
      </c>
      <c r="E102" s="89">
        <f>IF(Options!$D$24 = 1, MAX(F102, G102),
IF(Options!$D$25 = 1, AVERAGE(F102,G102),
IF(Options!$D$26 = 1, IFERROR(GEOMEAN(F102, G102), MAX(F102, G102)))))</f>
        <v>10</v>
      </c>
      <c r="F102" s="89" cm="1">
        <f t="array" ref="F102">IF(Options!$D$18=1, IFERROR(MAX(IF($I$199:$R$199=1,(I102:R102),"")),
     MAX(IF($I$199:$R$199=2,(I102:R102),""))),
IF(Options!$D$19=1, IFERROR(AVERAGE(IF($I$199:$R$199=1,(I102:R102),"")),
     AVERAGE(IF($I$199:$R$199=2,(I102:R102),""))),
IF(Options!$D$20=1, IFERROR(GEOMEAN(IF($I$199:$R$199=1,(I102:R102)+0.0001,"")),
     GEOMEAN(IF($I$199:$R$199=2,(I102:R102)+0.0001,""))))))</f>
        <v>10</v>
      </c>
      <c r="G102" s="89" cm="1">
        <f t="array" ref="G102">IF(Options!$D$18=1, IFERROR(MAX(IF($I$200:$R$200=1,(I102:R102),"")),
     MAX(IF($I$200:$R$200=2,(I102:R102),""))),
IF(Options!$D$19=1, IFERROR(AVERAGE(IF($I$200:$R$200=1,(I102:R102),"")),
     AVERAGE(IF($I$200:$R$200=2,(I102:R102),""))),
IF(Options!$D$20=1, IFERROR(GEOMEAN(IF($I$200:$R$200=1,(I102:R102)+0.0001,"")),
     GEOMEAN(IF($I$200:$R$200=2,(I102:R102)+0.0001,""))))))</f>
        <v>0</v>
      </c>
      <c r="H102" s="142" t="s">
        <v>200</v>
      </c>
      <c r="I102" s="89">
        <v>10</v>
      </c>
      <c r="J102" s="89">
        <v>0</v>
      </c>
      <c r="K102" s="89">
        <v>0</v>
      </c>
      <c r="L102" s="89" t="s">
        <v>473</v>
      </c>
      <c r="M102" s="86"/>
      <c r="N102" s="86"/>
      <c r="O102" s="144"/>
      <c r="P102" s="144"/>
      <c r="Q102" s="144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</row>
    <row r="103" spans="1:28" x14ac:dyDescent="0.2">
      <c r="A103" s="85">
        <v>98</v>
      </c>
      <c r="B103" s="85" t="s">
        <v>201</v>
      </c>
      <c r="C103" s="85" t="s">
        <v>202</v>
      </c>
      <c r="D103" s="98" t="str">
        <f t="shared" si="1"/>
        <v/>
      </c>
      <c r="E103" s="89">
        <f>IF(Options!$D$24 = 1, MAX(F103, G103),
IF(Options!$D$25 = 1, AVERAGE(F103,G103),
IF(Options!$D$26 = 1, IFERROR(GEOMEAN(F103, G103), MAX(F103, G103)))))</f>
        <v>8.0142206048408919</v>
      </c>
      <c r="F103" s="89" cm="1">
        <f t="array" ref="F103">IF(Options!$D$18=1, IFERROR(MAX(IF($I$199:$R$199=1,(I103:R103),"")),
     MAX(IF($I$199:$R$199=2,(I103:R103),""))),
IF(Options!$D$19=1, IFERROR(AVERAGE(IF($I$199:$R$199=1,(I103:R103),"")),
     AVERAGE(IF($I$199:$R$199=2,(I103:R103),""))),
IF(Options!$D$20=1, IFERROR(GEOMEAN(IF($I$199:$R$199=1,(I103:R103)+0.0001,"")),
     GEOMEAN(IF($I$199:$R$199=2,(I103:R103)+0.0001,""))))))</f>
        <v>10</v>
      </c>
      <c r="G103" s="89" cm="1">
        <f t="array" ref="G103">IF(Options!$D$18=1, IFERROR(MAX(IF($I$200:$R$200=1,(I103:R103),"")),
     MAX(IF($I$200:$R$200=2,(I103:R103),""))),
IF(Options!$D$19=1, IFERROR(AVERAGE(IF($I$200:$R$200=1,(I103:R103),"")),
     AVERAGE(IF($I$200:$R$200=2,(I103:R103),""))),
IF(Options!$D$20=1, IFERROR(GEOMEAN(IF($I$200:$R$200=1,(I103:R103)+0.0001,"")),
     GEOMEAN(IF($I$200:$R$200=2,(I103:R103)+0.0001,""))))))</f>
        <v>6.4227731903056302</v>
      </c>
      <c r="H103" s="142" t="s">
        <v>202</v>
      </c>
      <c r="I103" s="89">
        <v>10</v>
      </c>
      <c r="J103" s="89">
        <v>0</v>
      </c>
      <c r="K103" s="89">
        <v>6.4227731903056302</v>
      </c>
      <c r="L103" s="89" t="s">
        <v>473</v>
      </c>
      <c r="M103" s="86"/>
      <c r="N103" s="86"/>
      <c r="O103" s="144"/>
      <c r="P103" s="144"/>
      <c r="Q103" s="144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</row>
    <row r="104" spans="1:28" x14ac:dyDescent="0.2">
      <c r="A104" s="85">
        <v>99</v>
      </c>
      <c r="B104" s="85" t="s">
        <v>203</v>
      </c>
      <c r="C104" s="85" t="s">
        <v>204</v>
      </c>
      <c r="D104" s="98" t="str">
        <f t="shared" si="1"/>
        <v/>
      </c>
      <c r="E104" s="89">
        <f>IF(Options!$D$24 = 1, MAX(F104, G104),
IF(Options!$D$25 = 1, AVERAGE(F104,G104),
IF(Options!$D$26 = 1, IFERROR(GEOMEAN(F104, G104), MAX(F104, G104)))))</f>
        <v>0</v>
      </c>
      <c r="F104" s="89" cm="1">
        <f t="array" ref="F104">IF(Options!$D$18=1, IFERROR(MAX(IF($I$199:$R$199=1,(I104:R104),"")),
     MAX(IF($I$199:$R$199=2,(I104:R104),""))),
IF(Options!$D$19=1, IFERROR(AVERAGE(IF($I$199:$R$199=1,(I104:R104),"")),
     AVERAGE(IF($I$199:$R$199=2,(I104:R104),""))),
IF(Options!$D$20=1, IFERROR(GEOMEAN(IF($I$199:$R$199=1,(I104:R104)+0.0001,"")),
     GEOMEAN(IF($I$199:$R$199=2,(I104:R104)+0.0001,""))))))</f>
        <v>0</v>
      </c>
      <c r="G104" s="89" cm="1">
        <f t="array" ref="G104">IF(Options!$D$18=1, IFERROR(MAX(IF($I$200:$R$200=1,(I104:R104),"")),
     MAX(IF($I$200:$R$200=2,(I104:R104),""))),
IF(Options!$D$19=1, IFERROR(AVERAGE(IF($I$200:$R$200=1,(I104:R104),"")),
     AVERAGE(IF($I$200:$R$200=2,(I104:R104),""))),
IF(Options!$D$20=1, IFERROR(GEOMEAN(IF($I$200:$R$200=1,(I104:R104)+0.0001,"")),
     GEOMEAN(IF($I$200:$R$200=2,(I104:R104)+0.0001,""))))))</f>
        <v>0</v>
      </c>
      <c r="H104" s="142" t="s">
        <v>204</v>
      </c>
      <c r="I104" s="89">
        <v>0</v>
      </c>
      <c r="J104" s="89">
        <v>0</v>
      </c>
      <c r="K104" s="89">
        <v>0</v>
      </c>
      <c r="L104" s="89" t="s">
        <v>473</v>
      </c>
      <c r="M104" s="86"/>
      <c r="N104" s="86"/>
      <c r="O104" s="144"/>
      <c r="P104" s="144"/>
      <c r="Q104" s="144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</row>
    <row r="105" spans="1:28" x14ac:dyDescent="0.2">
      <c r="A105" s="85">
        <v>100</v>
      </c>
      <c r="B105" s="85" t="s">
        <v>205</v>
      </c>
      <c r="C105" s="85" t="s">
        <v>206</v>
      </c>
      <c r="D105" s="98" t="str">
        <f t="shared" si="1"/>
        <v/>
      </c>
      <c r="E105" s="89">
        <f>IF(Options!$D$24 = 1, MAX(F105, G105),
IF(Options!$D$25 = 1, AVERAGE(F105,G105),
IF(Options!$D$26 = 1, IFERROR(GEOMEAN(F105, G105), MAX(F105, G105)))))</f>
        <v>0</v>
      </c>
      <c r="F105" s="89" cm="1">
        <f t="array" ref="F105">IF(Options!$D$18=1, IFERROR(MAX(IF($I$199:$R$199=1,(I105:R105),"")),
     MAX(IF($I$199:$R$199=2,(I105:R105),""))),
IF(Options!$D$19=1, IFERROR(AVERAGE(IF($I$199:$R$199=1,(I105:R105),"")),
     AVERAGE(IF($I$199:$R$199=2,(I105:R105),""))),
IF(Options!$D$20=1, IFERROR(GEOMEAN(IF($I$199:$R$199=1,(I105:R105)+0.0001,"")),
     GEOMEAN(IF($I$199:$R$199=2,(I105:R105)+0.0001,""))))))</f>
        <v>0</v>
      </c>
      <c r="G105" s="89" cm="1">
        <f t="array" ref="G105">IF(Options!$D$18=1, IFERROR(MAX(IF($I$200:$R$200=1,(I105:R105),"")),
     MAX(IF($I$200:$R$200=2,(I105:R105),""))),
IF(Options!$D$19=1, IFERROR(AVERAGE(IF($I$200:$R$200=1,(I105:R105),"")),
     AVERAGE(IF($I$200:$R$200=2,(I105:R105),""))),
IF(Options!$D$20=1, IFERROR(GEOMEAN(IF($I$200:$R$200=1,(I105:R105)+0.0001,"")),
     GEOMEAN(IF($I$200:$R$200=2,(I105:R105)+0.0001,""))))))</f>
        <v>0</v>
      </c>
      <c r="H105" s="142" t="s">
        <v>206</v>
      </c>
      <c r="I105" s="89">
        <v>0</v>
      </c>
      <c r="J105" s="89">
        <v>0</v>
      </c>
      <c r="K105" s="89" t="s">
        <v>473</v>
      </c>
      <c r="L105" s="89" t="s">
        <v>473</v>
      </c>
      <c r="M105" s="86"/>
      <c r="N105" s="86"/>
      <c r="O105" s="144"/>
      <c r="P105" s="144"/>
      <c r="Q105" s="144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</row>
    <row r="106" spans="1:28" x14ac:dyDescent="0.2">
      <c r="A106" s="85">
        <v>101</v>
      </c>
      <c r="B106" s="85" t="s">
        <v>207</v>
      </c>
      <c r="C106" s="85" t="s">
        <v>208</v>
      </c>
      <c r="D106" s="98" t="str">
        <f t="shared" si="1"/>
        <v/>
      </c>
      <c r="E106" s="89">
        <f>IF(Options!$D$24 = 1, MAX(F106, G106),
IF(Options!$D$25 = 1, AVERAGE(F106,G106),
IF(Options!$D$26 = 1, IFERROR(GEOMEAN(F106, G106), MAX(F106, G106)))))</f>
        <v>0</v>
      </c>
      <c r="F106" s="89" cm="1">
        <f t="array" ref="F106">IF(Options!$D$18=1, IFERROR(MAX(IF($I$199:$R$199=1,(I106:R106),"")),
     MAX(IF($I$199:$R$199=2,(I106:R106),""))),
IF(Options!$D$19=1, IFERROR(AVERAGE(IF($I$199:$R$199=1,(I106:R106),"")),
     AVERAGE(IF($I$199:$R$199=2,(I106:R106),""))),
IF(Options!$D$20=1, IFERROR(GEOMEAN(IF($I$199:$R$199=1,(I106:R106)+0.0001,"")),
     GEOMEAN(IF($I$199:$R$199=2,(I106:R106)+0.0001,""))))))</f>
        <v>0</v>
      </c>
      <c r="G106" s="89" cm="1">
        <f t="array" ref="G106">IF(Options!$D$18=1, IFERROR(MAX(IF($I$200:$R$200=1,(I106:R106),"")),
     MAX(IF($I$200:$R$200=2,(I106:R106),""))),
IF(Options!$D$19=1, IFERROR(AVERAGE(IF($I$200:$R$200=1,(I106:R106),"")),
     AVERAGE(IF($I$200:$R$200=2,(I106:R106),""))),
IF(Options!$D$20=1, IFERROR(GEOMEAN(IF($I$200:$R$200=1,(I106:R106)+0.0001,"")),
     GEOMEAN(IF($I$200:$R$200=2,(I106:R106)+0.0001,""))))))</f>
        <v>0</v>
      </c>
      <c r="H106" s="142" t="s">
        <v>208</v>
      </c>
      <c r="I106" s="89">
        <v>0</v>
      </c>
      <c r="J106" s="89">
        <v>0</v>
      </c>
      <c r="K106" s="89">
        <v>0</v>
      </c>
      <c r="L106" s="89">
        <v>0</v>
      </c>
      <c r="M106" s="86"/>
      <c r="N106" s="86"/>
      <c r="O106" s="144"/>
      <c r="P106" s="144"/>
      <c r="Q106" s="144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</row>
    <row r="107" spans="1:28" x14ac:dyDescent="0.2">
      <c r="A107" s="85">
        <v>102</v>
      </c>
      <c r="B107" s="85" t="s">
        <v>209</v>
      </c>
      <c r="C107" s="85" t="s">
        <v>210</v>
      </c>
      <c r="D107" s="98" t="str">
        <f t="shared" si="1"/>
        <v/>
      </c>
      <c r="E107" s="89">
        <f>IF(Options!$D$24 = 1, MAX(F107, G107),
IF(Options!$D$25 = 1, AVERAGE(F107,G107),
IF(Options!$D$26 = 1, IFERROR(GEOMEAN(F107, G107), MAX(F107, G107)))))</f>
        <v>0</v>
      </c>
      <c r="F107" s="89" cm="1">
        <f t="array" ref="F107">IF(Options!$D$18=1, IFERROR(MAX(IF($I$199:$R$199=1,(I107:R107),"")),
     MAX(IF($I$199:$R$199=2,(I107:R107),""))),
IF(Options!$D$19=1, IFERROR(AVERAGE(IF($I$199:$R$199=1,(I107:R107),"")),
     AVERAGE(IF($I$199:$R$199=2,(I107:R107),""))),
IF(Options!$D$20=1, IFERROR(GEOMEAN(IF($I$199:$R$199=1,(I107:R107)+0.0001,"")),
     GEOMEAN(IF($I$199:$R$199=2,(I107:R107)+0.0001,""))))))</f>
        <v>0</v>
      </c>
      <c r="G107" s="89" cm="1">
        <f t="array" ref="G107">IF(Options!$D$18=1, IFERROR(MAX(IF($I$200:$R$200=1,(I107:R107),"")),
     MAX(IF($I$200:$R$200=2,(I107:R107),""))),
IF(Options!$D$19=1, IFERROR(AVERAGE(IF($I$200:$R$200=1,(I107:R107),"")),
     AVERAGE(IF($I$200:$R$200=2,(I107:R107),""))),
IF(Options!$D$20=1, IFERROR(GEOMEAN(IF($I$200:$R$200=1,(I107:R107)+0.0001,"")),
     GEOMEAN(IF($I$200:$R$200=2,(I107:R107)+0.0001,""))))))</f>
        <v>0</v>
      </c>
      <c r="H107" s="142" t="s">
        <v>210</v>
      </c>
      <c r="I107" s="89">
        <v>0</v>
      </c>
      <c r="J107" s="89">
        <v>0</v>
      </c>
      <c r="K107" s="89">
        <v>0</v>
      </c>
      <c r="L107" s="89" t="s">
        <v>473</v>
      </c>
      <c r="M107" s="86"/>
      <c r="N107" s="86"/>
      <c r="O107" s="144"/>
      <c r="P107" s="144"/>
      <c r="Q107" s="144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</row>
    <row r="108" spans="1:28" x14ac:dyDescent="0.2">
      <c r="A108" s="85">
        <v>103</v>
      </c>
      <c r="B108" s="85" t="s">
        <v>211</v>
      </c>
      <c r="C108" s="85" t="s">
        <v>212</v>
      </c>
      <c r="D108" s="98" t="str">
        <f t="shared" si="1"/>
        <v/>
      </c>
      <c r="E108" s="89">
        <f>IF(Options!$D$24 = 1, MAX(F108, G108),
IF(Options!$D$25 = 1, AVERAGE(F108,G108),
IF(Options!$D$26 = 1, IFERROR(GEOMEAN(F108, G108), MAX(F108, G108)))))</f>
        <v>0</v>
      </c>
      <c r="F108" s="89" cm="1">
        <f t="array" ref="F108">IF(Options!$D$18=1, IFERROR(MAX(IF($I$199:$R$199=1,(I108:R108),"")),
     MAX(IF($I$199:$R$199=2,(I108:R108),""))),
IF(Options!$D$19=1, IFERROR(AVERAGE(IF($I$199:$R$199=1,(I108:R108),"")),
     AVERAGE(IF($I$199:$R$199=2,(I108:R108),""))),
IF(Options!$D$20=1, IFERROR(GEOMEAN(IF($I$199:$R$199=1,(I108:R108)+0.0001,"")),
     GEOMEAN(IF($I$199:$R$199=2,(I108:R108)+0.0001,""))))))</f>
        <v>0</v>
      </c>
      <c r="G108" s="89" cm="1">
        <f t="array" ref="G108">IF(Options!$D$18=1, IFERROR(MAX(IF($I$200:$R$200=1,(I108:R108),"")),
     MAX(IF($I$200:$R$200=2,(I108:R108),""))),
IF(Options!$D$19=1, IFERROR(AVERAGE(IF($I$200:$R$200=1,(I108:R108),"")),
     AVERAGE(IF($I$200:$R$200=2,(I108:R108),""))),
IF(Options!$D$20=1, IFERROR(GEOMEAN(IF($I$200:$R$200=1,(I108:R108)+0.0001,"")),
     GEOMEAN(IF($I$200:$R$200=2,(I108:R108)+0.0001,""))))))</f>
        <v>0</v>
      </c>
      <c r="H108" s="142" t="s">
        <v>212</v>
      </c>
      <c r="I108" s="89">
        <v>0</v>
      </c>
      <c r="J108" s="89">
        <v>0</v>
      </c>
      <c r="K108" s="89">
        <v>0</v>
      </c>
      <c r="L108" s="89" t="s">
        <v>473</v>
      </c>
      <c r="M108" s="86"/>
      <c r="N108" s="86"/>
      <c r="O108" s="144"/>
      <c r="P108" s="144"/>
      <c r="Q108" s="144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</row>
    <row r="109" spans="1:28" x14ac:dyDescent="0.2">
      <c r="A109" s="85">
        <v>104</v>
      </c>
      <c r="B109" s="85" t="s">
        <v>213</v>
      </c>
      <c r="C109" s="85" t="s">
        <v>214</v>
      </c>
      <c r="D109" s="98" t="str">
        <f t="shared" si="1"/>
        <v/>
      </c>
      <c r="E109" s="89">
        <f>IF(Options!$D$24 = 1, MAX(F109, G109),
IF(Options!$D$25 = 1, AVERAGE(F109,G109),
IF(Options!$D$26 = 1, IFERROR(GEOMEAN(F109, G109), MAX(F109, G109)))))</f>
        <v>0</v>
      </c>
      <c r="F109" s="89" cm="1">
        <f t="array" ref="F109">IF(Options!$D$18=1, IFERROR(MAX(IF($I$199:$R$199=1,(I109:R109),"")),
     MAX(IF($I$199:$R$199=2,(I109:R109),""))),
IF(Options!$D$19=1, IFERROR(AVERAGE(IF($I$199:$R$199=1,(I109:R109),"")),
     AVERAGE(IF($I$199:$R$199=2,(I109:R109),""))),
IF(Options!$D$20=1, IFERROR(GEOMEAN(IF($I$199:$R$199=1,(I109:R109)+0.0001,"")),
     GEOMEAN(IF($I$199:$R$199=2,(I109:R109)+0.0001,""))))))</f>
        <v>0</v>
      </c>
      <c r="G109" s="89" cm="1">
        <f t="array" ref="G109">IF(Options!$D$18=1, IFERROR(MAX(IF($I$200:$R$200=1,(I109:R109),"")),
     MAX(IF($I$200:$R$200=2,(I109:R109),""))),
IF(Options!$D$19=1, IFERROR(AVERAGE(IF($I$200:$R$200=1,(I109:R109),"")),
     AVERAGE(IF($I$200:$R$200=2,(I109:R109),""))),
IF(Options!$D$20=1, IFERROR(GEOMEAN(IF($I$200:$R$200=1,(I109:R109)+0.0001,"")),
     GEOMEAN(IF($I$200:$R$200=2,(I109:R109)+0.0001,""))))))</f>
        <v>0</v>
      </c>
      <c r="H109" s="142" t="s">
        <v>214</v>
      </c>
      <c r="I109" s="89">
        <v>0</v>
      </c>
      <c r="J109" s="89">
        <v>0</v>
      </c>
      <c r="K109" s="89" t="s">
        <v>473</v>
      </c>
      <c r="L109" s="89" t="s">
        <v>473</v>
      </c>
      <c r="M109" s="86"/>
      <c r="N109" s="86"/>
      <c r="O109" s="144"/>
      <c r="P109" s="144"/>
      <c r="Q109" s="144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</row>
    <row r="110" spans="1:28" x14ac:dyDescent="0.2">
      <c r="A110" s="85">
        <v>105</v>
      </c>
      <c r="B110" s="85" t="s">
        <v>215</v>
      </c>
      <c r="C110" s="85" t="s">
        <v>216</v>
      </c>
      <c r="D110" s="98" t="str">
        <f t="shared" si="1"/>
        <v/>
      </c>
      <c r="E110" s="89">
        <f>IF(Options!$D$24 = 1, MAX(F110, G110),
IF(Options!$D$25 = 1, AVERAGE(F110,G110),
IF(Options!$D$26 = 1, IFERROR(GEOMEAN(F110, G110), MAX(F110, G110)))))</f>
        <v>0</v>
      </c>
      <c r="F110" s="89" cm="1">
        <f t="array" ref="F110">IF(Options!$D$18=1, IFERROR(MAX(IF($I$199:$R$199=1,(I110:R110),"")),
     MAX(IF($I$199:$R$199=2,(I110:R110),""))),
IF(Options!$D$19=1, IFERROR(AVERAGE(IF($I$199:$R$199=1,(I110:R110),"")),
     AVERAGE(IF($I$199:$R$199=2,(I110:R110),""))),
IF(Options!$D$20=1, IFERROR(GEOMEAN(IF($I$199:$R$199=1,(I110:R110)+0.0001,"")),
     GEOMEAN(IF($I$199:$R$199=2,(I110:R110)+0.0001,""))))))</f>
        <v>0</v>
      </c>
      <c r="G110" s="89" cm="1">
        <f t="array" ref="G110">IF(Options!$D$18=1, IFERROR(MAX(IF($I$200:$R$200=1,(I110:R110),"")),
     MAX(IF($I$200:$R$200=2,(I110:R110),""))),
IF(Options!$D$19=1, IFERROR(AVERAGE(IF($I$200:$R$200=1,(I110:R110),"")),
     AVERAGE(IF($I$200:$R$200=2,(I110:R110),""))),
IF(Options!$D$20=1, IFERROR(GEOMEAN(IF($I$200:$R$200=1,(I110:R110)+0.0001,"")),
     GEOMEAN(IF($I$200:$R$200=2,(I110:R110)+0.0001,""))))))</f>
        <v>0</v>
      </c>
      <c r="H110" s="142" t="s">
        <v>216</v>
      </c>
      <c r="I110" s="89">
        <v>0</v>
      </c>
      <c r="J110" s="89">
        <v>0</v>
      </c>
      <c r="K110" s="89">
        <v>0</v>
      </c>
      <c r="L110" s="89" t="s">
        <v>473</v>
      </c>
      <c r="M110" s="86"/>
      <c r="N110" s="86"/>
      <c r="O110" s="144"/>
      <c r="P110" s="144"/>
      <c r="Q110" s="144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</row>
    <row r="111" spans="1:28" x14ac:dyDescent="0.2">
      <c r="A111" s="85">
        <v>106</v>
      </c>
      <c r="B111" s="85" t="s">
        <v>217</v>
      </c>
      <c r="C111" s="85" t="s">
        <v>218</v>
      </c>
      <c r="D111" s="98" t="str">
        <f t="shared" si="1"/>
        <v/>
      </c>
      <c r="E111" s="89">
        <f>IF(Options!$D$24 = 1, MAX(F111, G111),
IF(Options!$D$25 = 1, AVERAGE(F111,G111),
IF(Options!$D$26 = 1, IFERROR(GEOMEAN(F111, G111), MAX(F111, G111)))))</f>
        <v>5</v>
      </c>
      <c r="F111" s="89" cm="1">
        <f t="array" ref="F111">IF(Options!$D$18=1, IFERROR(MAX(IF($I$199:$R$199=1,(I111:R111),"")),
     MAX(IF($I$199:$R$199=2,(I111:R111),""))),
IF(Options!$D$19=1, IFERROR(AVERAGE(IF($I$199:$R$199=1,(I111:R111),"")),
     AVERAGE(IF($I$199:$R$199=2,(I111:R111),""))),
IF(Options!$D$20=1, IFERROR(GEOMEAN(IF($I$199:$R$199=1,(I111:R111)+0.0001,"")),
     GEOMEAN(IF($I$199:$R$199=2,(I111:R111)+0.0001,""))))))</f>
        <v>0</v>
      </c>
      <c r="G111" s="89" cm="1">
        <f t="array" ref="G111">IF(Options!$D$18=1, IFERROR(MAX(IF($I$200:$R$200=1,(I111:R111),"")),
     MAX(IF($I$200:$R$200=2,(I111:R111),""))),
IF(Options!$D$19=1, IFERROR(AVERAGE(IF($I$200:$R$200=1,(I111:R111),"")),
     AVERAGE(IF($I$200:$R$200=2,(I111:R111),""))),
IF(Options!$D$20=1, IFERROR(GEOMEAN(IF($I$200:$R$200=1,(I111:R111)+0.0001,"")),
     GEOMEAN(IF($I$200:$R$200=2,(I111:R111)+0.0001,""))))))</f>
        <v>5</v>
      </c>
      <c r="H111" s="142" t="s">
        <v>218</v>
      </c>
      <c r="I111" s="89">
        <v>0</v>
      </c>
      <c r="J111" s="89">
        <v>0</v>
      </c>
      <c r="K111" s="89">
        <v>0</v>
      </c>
      <c r="L111" s="89">
        <v>5</v>
      </c>
      <c r="M111" s="86"/>
      <c r="N111" s="86"/>
      <c r="O111" s="144"/>
      <c r="P111" s="144"/>
      <c r="Q111" s="144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</row>
    <row r="112" spans="1:28" x14ac:dyDescent="0.2">
      <c r="A112" s="85">
        <v>107</v>
      </c>
      <c r="B112" s="85" t="s">
        <v>219</v>
      </c>
      <c r="C112" s="85" t="s">
        <v>220</v>
      </c>
      <c r="D112" s="98" t="str">
        <f t="shared" si="1"/>
        <v/>
      </c>
      <c r="E112" s="89">
        <f>IF(Options!$D$24 = 1, MAX(F112, G112),
IF(Options!$D$25 = 1, AVERAGE(F112,G112),
IF(Options!$D$26 = 1, IFERROR(GEOMEAN(F112, G112), MAX(F112, G112)))))</f>
        <v>0</v>
      </c>
      <c r="F112" s="89" cm="1">
        <f t="array" ref="F112">IF(Options!$D$18=1, IFERROR(MAX(IF($I$199:$R$199=1,(I112:R112),"")),
     MAX(IF($I$199:$R$199=2,(I112:R112),""))),
IF(Options!$D$19=1, IFERROR(AVERAGE(IF($I$199:$R$199=1,(I112:R112),"")),
     AVERAGE(IF($I$199:$R$199=2,(I112:R112),""))),
IF(Options!$D$20=1, IFERROR(GEOMEAN(IF($I$199:$R$199=1,(I112:R112)+0.0001,"")),
     GEOMEAN(IF($I$199:$R$199=2,(I112:R112)+0.0001,""))))))</f>
        <v>0</v>
      </c>
      <c r="G112" s="89" cm="1">
        <f t="array" ref="G112">IF(Options!$D$18=1, IFERROR(MAX(IF($I$200:$R$200=1,(I112:R112),"")),
     MAX(IF($I$200:$R$200=2,(I112:R112),""))),
IF(Options!$D$19=1, IFERROR(AVERAGE(IF($I$200:$R$200=1,(I112:R112),"")),
     AVERAGE(IF($I$200:$R$200=2,(I112:R112),""))),
IF(Options!$D$20=1, IFERROR(GEOMEAN(IF($I$200:$R$200=1,(I112:R112)+0.0001,"")),
     GEOMEAN(IF($I$200:$R$200=2,(I112:R112)+0.0001,""))))))</f>
        <v>0</v>
      </c>
      <c r="H112" s="142" t="s">
        <v>220</v>
      </c>
      <c r="I112" s="89">
        <v>0</v>
      </c>
      <c r="J112" s="89">
        <v>0</v>
      </c>
      <c r="K112" s="89">
        <v>0</v>
      </c>
      <c r="L112" s="89">
        <v>0</v>
      </c>
      <c r="M112" s="86"/>
      <c r="N112" s="86"/>
      <c r="O112" s="144"/>
      <c r="P112" s="144"/>
      <c r="Q112" s="144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</row>
    <row r="113" spans="1:28" x14ac:dyDescent="0.2">
      <c r="A113" s="85">
        <v>108</v>
      </c>
      <c r="B113" s="85" t="s">
        <v>221</v>
      </c>
      <c r="C113" s="85" t="s">
        <v>222</v>
      </c>
      <c r="D113" s="98" t="str">
        <f t="shared" si="1"/>
        <v/>
      </c>
      <c r="E113" s="89">
        <f>IF(Options!$D$24 = 1, MAX(F113, G113),
IF(Options!$D$25 = 1, AVERAGE(F113,G113),
IF(Options!$D$26 = 1, IFERROR(GEOMEAN(F113, G113), MAX(F113, G113)))))</f>
        <v>0</v>
      </c>
      <c r="F113" s="89" cm="1">
        <f t="array" ref="F113">IF(Options!$D$18=1, IFERROR(MAX(IF($I$199:$R$199=1,(I113:R113),"")),
     MAX(IF($I$199:$R$199=2,(I113:R113),""))),
IF(Options!$D$19=1, IFERROR(AVERAGE(IF($I$199:$R$199=1,(I113:R113),"")),
     AVERAGE(IF($I$199:$R$199=2,(I113:R113),""))),
IF(Options!$D$20=1, IFERROR(GEOMEAN(IF($I$199:$R$199=1,(I113:R113)+0.0001,"")),
     GEOMEAN(IF($I$199:$R$199=2,(I113:R113)+0.0001,""))))))</f>
        <v>0</v>
      </c>
      <c r="G113" s="89" cm="1">
        <f t="array" ref="G113">IF(Options!$D$18=1, IFERROR(MAX(IF($I$200:$R$200=1,(I113:R113),"")),
     MAX(IF($I$200:$R$200=2,(I113:R113),""))),
IF(Options!$D$19=1, IFERROR(AVERAGE(IF($I$200:$R$200=1,(I113:R113),"")),
     AVERAGE(IF($I$200:$R$200=2,(I113:R113),""))),
IF(Options!$D$20=1, IFERROR(GEOMEAN(IF($I$200:$R$200=1,(I113:R113)+0.0001,"")),
     GEOMEAN(IF($I$200:$R$200=2,(I113:R113)+0.0001,""))))))</f>
        <v>0</v>
      </c>
      <c r="H113" s="142" t="s">
        <v>222</v>
      </c>
      <c r="I113" s="89">
        <v>0</v>
      </c>
      <c r="J113" s="89">
        <v>0</v>
      </c>
      <c r="K113" s="89">
        <v>0</v>
      </c>
      <c r="L113" s="89" t="s">
        <v>473</v>
      </c>
      <c r="M113" s="86"/>
      <c r="N113" s="86"/>
      <c r="O113" s="144"/>
      <c r="P113" s="144"/>
      <c r="Q113" s="144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</row>
    <row r="114" spans="1:28" x14ac:dyDescent="0.2">
      <c r="A114" s="85">
        <v>109</v>
      </c>
      <c r="B114" s="85" t="s">
        <v>223</v>
      </c>
      <c r="C114" s="85" t="s">
        <v>224</v>
      </c>
      <c r="D114" s="98" t="str">
        <f t="shared" si="1"/>
        <v/>
      </c>
      <c r="E114" s="89">
        <f>IF(Options!$D$24 = 1, MAX(F114, G114),
IF(Options!$D$25 = 1, AVERAGE(F114,G114),
IF(Options!$D$26 = 1, IFERROR(GEOMEAN(F114, G114), MAX(F114, G114)))))</f>
        <v>0</v>
      </c>
      <c r="F114" s="89" cm="1">
        <f t="array" ref="F114">IF(Options!$D$18=1, IFERROR(MAX(IF($I$199:$R$199=1,(I114:R114),"")),
     MAX(IF($I$199:$R$199=2,(I114:R114),""))),
IF(Options!$D$19=1, IFERROR(AVERAGE(IF($I$199:$R$199=1,(I114:R114),"")),
     AVERAGE(IF($I$199:$R$199=2,(I114:R114),""))),
IF(Options!$D$20=1, IFERROR(GEOMEAN(IF($I$199:$R$199=1,(I114:R114)+0.0001,"")),
     GEOMEAN(IF($I$199:$R$199=2,(I114:R114)+0.0001,""))))))</f>
        <v>0</v>
      </c>
      <c r="G114" s="89" cm="1">
        <f t="array" ref="G114">IF(Options!$D$18=1, IFERROR(MAX(IF($I$200:$R$200=1,(I114:R114),"")),
     MAX(IF($I$200:$R$200=2,(I114:R114),""))),
IF(Options!$D$19=1, IFERROR(AVERAGE(IF($I$200:$R$200=1,(I114:R114),"")),
     AVERAGE(IF($I$200:$R$200=2,(I114:R114),""))),
IF(Options!$D$20=1, IFERROR(GEOMEAN(IF($I$200:$R$200=1,(I114:R114)+0.0001,"")),
     GEOMEAN(IF($I$200:$R$200=2,(I114:R114)+0.0001,""))))))</f>
        <v>0</v>
      </c>
      <c r="H114" s="142" t="s">
        <v>224</v>
      </c>
      <c r="I114" s="89">
        <v>0</v>
      </c>
      <c r="J114" s="89">
        <v>0</v>
      </c>
      <c r="K114" s="89">
        <v>0</v>
      </c>
      <c r="L114" s="89" t="s">
        <v>473</v>
      </c>
      <c r="M114" s="86"/>
      <c r="N114" s="86"/>
      <c r="O114" s="144"/>
      <c r="P114" s="144"/>
      <c r="Q114" s="144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</row>
    <row r="115" spans="1:28" x14ac:dyDescent="0.2">
      <c r="A115" s="85">
        <v>110</v>
      </c>
      <c r="B115" s="85" t="s">
        <v>225</v>
      </c>
      <c r="C115" s="85" t="s">
        <v>226</v>
      </c>
      <c r="D115" s="98" t="str">
        <f t="shared" si="1"/>
        <v/>
      </c>
      <c r="E115" s="89">
        <f>IF(Options!$D$24 = 1, MAX(F115, G115),
IF(Options!$D$25 = 1, AVERAGE(F115,G115),
IF(Options!$D$26 = 1, IFERROR(GEOMEAN(F115, G115), MAX(F115, G115)))))</f>
        <v>0</v>
      </c>
      <c r="F115" s="89" cm="1">
        <f t="array" ref="F115">IF(Options!$D$18=1, IFERROR(MAX(IF($I$199:$R$199=1,(I115:R115),"")),
     MAX(IF($I$199:$R$199=2,(I115:R115),""))),
IF(Options!$D$19=1, IFERROR(AVERAGE(IF($I$199:$R$199=1,(I115:R115),"")),
     AVERAGE(IF($I$199:$R$199=2,(I115:R115),""))),
IF(Options!$D$20=1, IFERROR(GEOMEAN(IF($I$199:$R$199=1,(I115:R115)+0.0001,"")),
     GEOMEAN(IF($I$199:$R$199=2,(I115:R115)+0.0001,""))))))</f>
        <v>0</v>
      </c>
      <c r="G115" s="89" cm="1">
        <f t="array" ref="G115">IF(Options!$D$18=1, IFERROR(MAX(IF($I$200:$R$200=1,(I115:R115),"")),
     MAX(IF($I$200:$R$200=2,(I115:R115),""))),
IF(Options!$D$19=1, IFERROR(AVERAGE(IF($I$200:$R$200=1,(I115:R115),"")),
     AVERAGE(IF($I$200:$R$200=2,(I115:R115),""))),
IF(Options!$D$20=1, IFERROR(GEOMEAN(IF($I$200:$R$200=1,(I115:R115)+0.0001,"")),
     GEOMEAN(IF($I$200:$R$200=2,(I115:R115)+0.0001,""))))))</f>
        <v>0</v>
      </c>
      <c r="H115" s="142" t="s">
        <v>226</v>
      </c>
      <c r="I115" s="89">
        <v>0</v>
      </c>
      <c r="J115" s="89">
        <v>0</v>
      </c>
      <c r="K115" s="89">
        <v>0</v>
      </c>
      <c r="L115" s="89">
        <v>0</v>
      </c>
      <c r="M115" s="86"/>
      <c r="N115" s="86"/>
      <c r="O115" s="144"/>
      <c r="P115" s="144"/>
      <c r="Q115" s="144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</row>
    <row r="116" spans="1:28" x14ac:dyDescent="0.2">
      <c r="A116" s="85">
        <v>111</v>
      </c>
      <c r="B116" s="85" t="s">
        <v>227</v>
      </c>
      <c r="C116" s="85" t="s">
        <v>228</v>
      </c>
      <c r="D116" s="98" t="str">
        <f t="shared" si="1"/>
        <v/>
      </c>
      <c r="E116" s="89">
        <f>IF(Options!$D$24 = 1, MAX(F116, G116),
IF(Options!$D$25 = 1, AVERAGE(F116,G116),
IF(Options!$D$26 = 1, IFERROR(GEOMEAN(F116, G116), MAX(F116, G116)))))</f>
        <v>10</v>
      </c>
      <c r="F116" s="89" cm="1">
        <f t="array" ref="F116">IF(Options!$D$18=1, IFERROR(MAX(IF($I$199:$R$199=1,(I116:R116),"")),
     MAX(IF($I$199:$R$199=2,(I116:R116),""))),
IF(Options!$D$19=1, IFERROR(AVERAGE(IF($I$199:$R$199=1,(I116:R116),"")),
     AVERAGE(IF($I$199:$R$199=2,(I116:R116),""))),
IF(Options!$D$20=1, IFERROR(GEOMEAN(IF($I$199:$R$199=1,(I116:R116)+0.0001,"")),
     GEOMEAN(IF($I$199:$R$199=2,(I116:R116)+0.0001,""))))))</f>
        <v>10</v>
      </c>
      <c r="G116" s="89" cm="1">
        <f t="array" ref="G116">IF(Options!$D$18=1, IFERROR(MAX(IF($I$200:$R$200=1,(I116:R116),"")),
     MAX(IF($I$200:$R$200=2,(I116:R116),""))),
IF(Options!$D$19=1, IFERROR(AVERAGE(IF($I$200:$R$200=1,(I116:R116),"")),
     AVERAGE(IF($I$200:$R$200=2,(I116:R116),""))),
IF(Options!$D$20=1, IFERROR(GEOMEAN(IF($I$200:$R$200=1,(I116:R116)+0.0001,"")),
     GEOMEAN(IF($I$200:$R$200=2,(I116:R116)+0.0001,""))))))</f>
        <v>0</v>
      </c>
      <c r="H116" s="142" t="s">
        <v>228</v>
      </c>
      <c r="I116" s="89">
        <v>10</v>
      </c>
      <c r="J116" s="89">
        <v>0</v>
      </c>
      <c r="K116" s="89">
        <v>0</v>
      </c>
      <c r="L116" s="89" t="s">
        <v>473</v>
      </c>
      <c r="M116" s="86"/>
      <c r="N116" s="86"/>
      <c r="O116" s="144"/>
      <c r="P116" s="144"/>
      <c r="Q116" s="144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</row>
    <row r="117" spans="1:28" x14ac:dyDescent="0.2">
      <c r="A117" s="85">
        <v>112</v>
      </c>
      <c r="B117" s="85" t="s">
        <v>229</v>
      </c>
      <c r="C117" s="85" t="s">
        <v>230</v>
      </c>
      <c r="D117" s="98" t="str">
        <f t="shared" si="1"/>
        <v/>
      </c>
      <c r="E117" s="89">
        <f>IF(Options!$D$24 = 1, MAX(F117, G117),
IF(Options!$D$25 = 1, AVERAGE(F117,G117),
IF(Options!$D$26 = 1, IFERROR(GEOMEAN(F117, G117), MAX(F117, G117)))))</f>
        <v>0</v>
      </c>
      <c r="F117" s="89" cm="1">
        <f t="array" ref="F117">IF(Options!$D$18=1, IFERROR(MAX(IF($I$199:$R$199=1,(I117:R117),"")),
     MAX(IF($I$199:$R$199=2,(I117:R117),""))),
IF(Options!$D$19=1, IFERROR(AVERAGE(IF($I$199:$R$199=1,(I117:R117),"")),
     AVERAGE(IF($I$199:$R$199=2,(I117:R117),""))),
IF(Options!$D$20=1, IFERROR(GEOMEAN(IF($I$199:$R$199=1,(I117:R117)+0.0001,"")),
     GEOMEAN(IF($I$199:$R$199=2,(I117:R117)+0.0001,""))))))</f>
        <v>0</v>
      </c>
      <c r="G117" s="89" cm="1">
        <f t="array" ref="G117">IF(Options!$D$18=1, IFERROR(MAX(IF($I$200:$R$200=1,(I117:R117),"")),
     MAX(IF($I$200:$R$200=2,(I117:R117),""))),
IF(Options!$D$19=1, IFERROR(AVERAGE(IF($I$200:$R$200=1,(I117:R117),"")),
     AVERAGE(IF($I$200:$R$200=2,(I117:R117),""))),
IF(Options!$D$20=1, IFERROR(GEOMEAN(IF($I$200:$R$200=1,(I117:R117)+0.0001,"")),
     GEOMEAN(IF($I$200:$R$200=2,(I117:R117)+0.0001,""))))))</f>
        <v>0</v>
      </c>
      <c r="H117" s="142" t="s">
        <v>230</v>
      </c>
      <c r="I117" s="89">
        <v>0</v>
      </c>
      <c r="J117" s="89">
        <v>0</v>
      </c>
      <c r="K117" s="89">
        <v>0</v>
      </c>
      <c r="L117" s="89" t="s">
        <v>473</v>
      </c>
      <c r="M117" s="86"/>
      <c r="N117" s="86"/>
      <c r="O117" s="144"/>
      <c r="P117" s="144"/>
      <c r="Q117" s="144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</row>
    <row r="118" spans="1:28" x14ac:dyDescent="0.2">
      <c r="A118" s="85">
        <v>113</v>
      </c>
      <c r="B118" s="85" t="s">
        <v>231</v>
      </c>
      <c r="C118" s="85" t="s">
        <v>232</v>
      </c>
      <c r="D118" s="98" t="str">
        <f t="shared" si="1"/>
        <v/>
      </c>
      <c r="E118" s="89">
        <f>IF(Options!$D$24 = 1, MAX(F118, G118),
IF(Options!$D$25 = 1, AVERAGE(F118,G118),
IF(Options!$D$26 = 1, IFERROR(GEOMEAN(F118, G118), MAX(F118, G118)))))</f>
        <v>10</v>
      </c>
      <c r="F118" s="89" cm="1">
        <f t="array" ref="F118">IF(Options!$D$18=1, IFERROR(MAX(IF($I$199:$R$199=1,(I118:R118),"")),
     MAX(IF($I$199:$R$199=2,(I118:R118),""))),
IF(Options!$D$19=1, IFERROR(AVERAGE(IF($I$199:$R$199=1,(I118:R118),"")),
     AVERAGE(IF($I$199:$R$199=2,(I118:R118),""))),
IF(Options!$D$20=1, IFERROR(GEOMEAN(IF($I$199:$R$199=1,(I118:R118)+0.0001,"")),
     GEOMEAN(IF($I$199:$R$199=2,(I118:R118)+0.0001,""))))))</f>
        <v>10</v>
      </c>
      <c r="G118" s="89" cm="1">
        <f t="array" ref="G118">IF(Options!$D$18=1, IFERROR(MAX(IF($I$200:$R$200=1,(I118:R118),"")),
     MAX(IF($I$200:$R$200=2,(I118:R118),""))),
IF(Options!$D$19=1, IFERROR(AVERAGE(IF($I$200:$R$200=1,(I118:R118),"")),
     AVERAGE(IF($I$200:$R$200=2,(I118:R118),""))),
IF(Options!$D$20=1, IFERROR(GEOMEAN(IF($I$200:$R$200=1,(I118:R118)+0.0001,"")),
     GEOMEAN(IF($I$200:$R$200=2,(I118:R118)+0.0001,""))))))</f>
        <v>10</v>
      </c>
      <c r="H118" s="142" t="s">
        <v>232</v>
      </c>
      <c r="I118" s="89">
        <v>10</v>
      </c>
      <c r="J118" s="89">
        <v>0</v>
      </c>
      <c r="K118" s="89">
        <v>10</v>
      </c>
      <c r="L118" s="89">
        <v>0.49407396626508598</v>
      </c>
      <c r="M118" s="86"/>
      <c r="N118" s="86"/>
      <c r="O118" s="144"/>
      <c r="P118" s="144"/>
      <c r="Q118" s="144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</row>
    <row r="119" spans="1:28" x14ac:dyDescent="0.2">
      <c r="A119" s="85">
        <v>114</v>
      </c>
      <c r="B119" s="85" t="s">
        <v>233</v>
      </c>
      <c r="C119" s="85" t="s">
        <v>234</v>
      </c>
      <c r="D119" s="98" t="str">
        <f t="shared" si="1"/>
        <v/>
      </c>
      <c r="E119" s="89">
        <f>IF(Options!$D$24 = 1, MAX(F119, G119),
IF(Options!$D$25 = 1, AVERAGE(F119,G119),
IF(Options!$D$26 = 1, IFERROR(GEOMEAN(F119, G119), MAX(F119, G119)))))</f>
        <v>0</v>
      </c>
      <c r="F119" s="89" cm="1">
        <f t="array" ref="F119">IF(Options!$D$18=1, IFERROR(MAX(IF($I$199:$R$199=1,(I119:R119),"")),
     MAX(IF($I$199:$R$199=2,(I119:R119),""))),
IF(Options!$D$19=1, IFERROR(AVERAGE(IF($I$199:$R$199=1,(I119:R119),"")),
     AVERAGE(IF($I$199:$R$199=2,(I119:R119),""))),
IF(Options!$D$20=1, IFERROR(GEOMEAN(IF($I$199:$R$199=1,(I119:R119)+0.0001,"")),
     GEOMEAN(IF($I$199:$R$199=2,(I119:R119)+0.0001,""))))))</f>
        <v>0</v>
      </c>
      <c r="G119" s="89" cm="1">
        <f t="array" ref="G119">IF(Options!$D$18=1, IFERROR(MAX(IF($I$200:$R$200=1,(I119:R119),"")),
     MAX(IF($I$200:$R$200=2,(I119:R119),""))),
IF(Options!$D$19=1, IFERROR(AVERAGE(IF($I$200:$R$200=1,(I119:R119),"")),
     AVERAGE(IF($I$200:$R$200=2,(I119:R119),""))),
IF(Options!$D$20=1, IFERROR(GEOMEAN(IF($I$200:$R$200=1,(I119:R119)+0.0001,"")),
     GEOMEAN(IF($I$200:$R$200=2,(I119:R119)+0.0001,""))))))</f>
        <v>0</v>
      </c>
      <c r="H119" s="142" t="s">
        <v>234</v>
      </c>
      <c r="I119" s="89">
        <v>0</v>
      </c>
      <c r="J119" s="89">
        <v>0</v>
      </c>
      <c r="K119" s="89">
        <v>0</v>
      </c>
      <c r="L119" s="89" t="s">
        <v>473</v>
      </c>
      <c r="M119" s="86"/>
      <c r="N119" s="86"/>
      <c r="O119" s="144"/>
      <c r="P119" s="144"/>
      <c r="Q119" s="144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</row>
    <row r="120" spans="1:28" x14ac:dyDescent="0.2">
      <c r="A120" s="85">
        <v>115</v>
      </c>
      <c r="B120" s="85" t="s">
        <v>235</v>
      </c>
      <c r="C120" s="85" t="s">
        <v>236</v>
      </c>
      <c r="D120" s="98" t="str">
        <f t="shared" si="1"/>
        <v/>
      </c>
      <c r="E120" s="89">
        <f>IF(Options!$D$24 = 1, MAX(F120, G120),
IF(Options!$D$25 = 1, AVERAGE(F120,G120),
IF(Options!$D$26 = 1, IFERROR(GEOMEAN(F120, G120), MAX(F120, G120)))))</f>
        <v>10</v>
      </c>
      <c r="F120" s="89" cm="1">
        <f t="array" ref="F120">IF(Options!$D$18=1, IFERROR(MAX(IF($I$199:$R$199=1,(I120:R120),"")),
     MAX(IF($I$199:$R$199=2,(I120:R120),""))),
IF(Options!$D$19=1, IFERROR(AVERAGE(IF($I$199:$R$199=1,(I120:R120),"")),
     AVERAGE(IF($I$199:$R$199=2,(I120:R120),""))),
IF(Options!$D$20=1, IFERROR(GEOMEAN(IF($I$199:$R$199=1,(I120:R120)+0.0001,"")),
     GEOMEAN(IF($I$199:$R$199=2,(I120:R120)+0.0001,""))))))</f>
        <v>10</v>
      </c>
      <c r="G120" s="89" cm="1">
        <f t="array" ref="G120">IF(Options!$D$18=1, IFERROR(MAX(IF($I$200:$R$200=1,(I120:R120),"")),
     MAX(IF($I$200:$R$200=2,(I120:R120),""))),
IF(Options!$D$19=1, IFERROR(AVERAGE(IF($I$200:$R$200=1,(I120:R120),"")),
     AVERAGE(IF($I$200:$R$200=2,(I120:R120),""))),
IF(Options!$D$20=1, IFERROR(GEOMEAN(IF($I$200:$R$200=1,(I120:R120)+0.0001,"")),
     GEOMEAN(IF($I$200:$R$200=2,(I120:R120)+0.0001,""))))))</f>
        <v>0</v>
      </c>
      <c r="H120" s="142" t="s">
        <v>236</v>
      </c>
      <c r="I120" s="89">
        <v>10</v>
      </c>
      <c r="J120" s="89">
        <v>0</v>
      </c>
      <c r="K120" s="89">
        <v>0</v>
      </c>
      <c r="L120" s="89">
        <v>0</v>
      </c>
      <c r="M120" s="86"/>
      <c r="N120" s="86"/>
      <c r="O120" s="144"/>
      <c r="P120" s="144"/>
      <c r="Q120" s="144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</row>
    <row r="121" spans="1:28" x14ac:dyDescent="0.2">
      <c r="A121" s="85">
        <v>116</v>
      </c>
      <c r="B121" s="85" t="s">
        <v>237</v>
      </c>
      <c r="C121" s="85" t="s">
        <v>238</v>
      </c>
      <c r="D121" s="98" t="str">
        <f t="shared" si="1"/>
        <v/>
      </c>
      <c r="E121" s="89">
        <f>IF(Options!$D$24 = 1, MAX(F121, G121),
IF(Options!$D$25 = 1, AVERAGE(F121,G121),
IF(Options!$D$26 = 1, IFERROR(GEOMEAN(F121, G121), MAX(F121, G121)))))</f>
        <v>0</v>
      </c>
      <c r="F121" s="89" cm="1">
        <f t="array" ref="F121">IF(Options!$D$18=1, IFERROR(MAX(IF($I$199:$R$199=1,(I121:R121),"")),
     MAX(IF($I$199:$R$199=2,(I121:R121),""))),
IF(Options!$D$19=1, IFERROR(AVERAGE(IF($I$199:$R$199=1,(I121:R121),"")),
     AVERAGE(IF($I$199:$R$199=2,(I121:R121),""))),
IF(Options!$D$20=1, IFERROR(GEOMEAN(IF($I$199:$R$199=1,(I121:R121)+0.0001,"")),
     GEOMEAN(IF($I$199:$R$199=2,(I121:R121)+0.0001,""))))))</f>
        <v>0</v>
      </c>
      <c r="G121" s="89" cm="1">
        <f t="array" ref="G121">IF(Options!$D$18=1, IFERROR(MAX(IF($I$200:$R$200=1,(I121:R121),"")),
     MAX(IF($I$200:$R$200=2,(I121:R121),""))),
IF(Options!$D$19=1, IFERROR(AVERAGE(IF($I$200:$R$200=1,(I121:R121),"")),
     AVERAGE(IF($I$200:$R$200=2,(I121:R121),""))),
IF(Options!$D$20=1, IFERROR(GEOMEAN(IF($I$200:$R$200=1,(I121:R121)+0.0001,"")),
     GEOMEAN(IF($I$200:$R$200=2,(I121:R121)+0.0001,""))))))</f>
        <v>0</v>
      </c>
      <c r="H121" s="142" t="s">
        <v>238</v>
      </c>
      <c r="I121" s="89">
        <v>0</v>
      </c>
      <c r="J121" s="89">
        <v>0</v>
      </c>
      <c r="K121" s="89">
        <v>0</v>
      </c>
      <c r="L121" s="89" t="s">
        <v>473</v>
      </c>
      <c r="M121" s="86"/>
      <c r="N121" s="86"/>
      <c r="O121" s="144"/>
      <c r="P121" s="144"/>
      <c r="Q121" s="144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</row>
    <row r="122" spans="1:28" x14ac:dyDescent="0.2">
      <c r="A122" s="85">
        <v>117</v>
      </c>
      <c r="B122" s="85" t="s">
        <v>239</v>
      </c>
      <c r="C122" s="85" t="s">
        <v>240</v>
      </c>
      <c r="D122" s="98" t="str">
        <f t="shared" si="1"/>
        <v/>
      </c>
      <c r="E122" s="89">
        <f>IF(Options!$D$24 = 1, MAX(F122, G122),
IF(Options!$D$25 = 1, AVERAGE(F122,G122),
IF(Options!$D$26 = 1, IFERROR(GEOMEAN(F122, G122), MAX(F122, G122)))))</f>
        <v>0</v>
      </c>
      <c r="F122" s="89" cm="1">
        <f t="array" ref="F122">IF(Options!$D$18=1, IFERROR(MAX(IF($I$199:$R$199=1,(I122:R122),"")),
     MAX(IF($I$199:$R$199=2,(I122:R122),""))),
IF(Options!$D$19=1, IFERROR(AVERAGE(IF($I$199:$R$199=1,(I122:R122),"")),
     AVERAGE(IF($I$199:$R$199=2,(I122:R122),""))),
IF(Options!$D$20=1, IFERROR(GEOMEAN(IF($I$199:$R$199=1,(I122:R122)+0.0001,"")),
     GEOMEAN(IF($I$199:$R$199=2,(I122:R122)+0.0001,""))))))</f>
        <v>0</v>
      </c>
      <c r="G122" s="89" cm="1">
        <f t="array" ref="G122">IF(Options!$D$18=1, IFERROR(MAX(IF($I$200:$R$200=1,(I122:R122),"")),
     MAX(IF($I$200:$R$200=2,(I122:R122),""))),
IF(Options!$D$19=1, IFERROR(AVERAGE(IF($I$200:$R$200=1,(I122:R122),"")),
     AVERAGE(IF($I$200:$R$200=2,(I122:R122),""))),
IF(Options!$D$20=1, IFERROR(GEOMEAN(IF($I$200:$R$200=1,(I122:R122)+0.0001,"")),
     GEOMEAN(IF($I$200:$R$200=2,(I122:R122)+0.0001,""))))))</f>
        <v>0</v>
      </c>
      <c r="H122" s="142" t="s">
        <v>240</v>
      </c>
      <c r="I122" s="89">
        <v>0</v>
      </c>
      <c r="J122" s="89">
        <v>0</v>
      </c>
      <c r="K122" s="89">
        <v>0</v>
      </c>
      <c r="L122" s="89" t="s">
        <v>473</v>
      </c>
      <c r="M122" s="86"/>
      <c r="N122" s="86"/>
      <c r="O122" s="144"/>
      <c r="P122" s="144"/>
      <c r="Q122" s="144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</row>
    <row r="123" spans="1:28" x14ac:dyDescent="0.2">
      <c r="A123" s="85">
        <v>118</v>
      </c>
      <c r="B123" s="85" t="s">
        <v>241</v>
      </c>
      <c r="C123" s="85" t="s">
        <v>242</v>
      </c>
      <c r="D123" s="98" t="str">
        <f t="shared" si="1"/>
        <v/>
      </c>
      <c r="E123" s="89">
        <f>IF(Options!$D$24 = 1, MAX(F123, G123),
IF(Options!$D$25 = 1, AVERAGE(F123,G123),
IF(Options!$D$26 = 1, IFERROR(GEOMEAN(F123, G123), MAX(F123, G123)))))</f>
        <v>10</v>
      </c>
      <c r="F123" s="89" cm="1">
        <f t="array" ref="F123">IF(Options!$D$18=1, IFERROR(MAX(IF($I$199:$R$199=1,(I123:R123),"")),
     MAX(IF($I$199:$R$199=2,(I123:R123),""))),
IF(Options!$D$19=1, IFERROR(AVERAGE(IF($I$199:$R$199=1,(I123:R123),"")),
     AVERAGE(IF($I$199:$R$199=2,(I123:R123),""))),
IF(Options!$D$20=1, IFERROR(GEOMEAN(IF($I$199:$R$199=1,(I123:R123)+0.0001,"")),
     GEOMEAN(IF($I$199:$R$199=2,(I123:R123)+0.0001,""))))))</f>
        <v>10</v>
      </c>
      <c r="G123" s="89" cm="1">
        <f t="array" ref="G123">IF(Options!$D$18=1, IFERROR(MAX(IF($I$200:$R$200=1,(I123:R123),"")),
     MAX(IF($I$200:$R$200=2,(I123:R123),""))),
IF(Options!$D$19=1, IFERROR(AVERAGE(IF($I$200:$R$200=1,(I123:R123),"")),
     AVERAGE(IF($I$200:$R$200=2,(I123:R123),""))),
IF(Options!$D$20=1, IFERROR(GEOMEAN(IF($I$200:$R$200=1,(I123:R123)+0.0001,"")),
     GEOMEAN(IF($I$200:$R$200=2,(I123:R123)+0.0001,""))))))</f>
        <v>10</v>
      </c>
      <c r="H123" s="142" t="s">
        <v>242</v>
      </c>
      <c r="I123" s="89">
        <v>10</v>
      </c>
      <c r="J123" s="89">
        <v>0</v>
      </c>
      <c r="K123" s="89">
        <v>10</v>
      </c>
      <c r="L123" s="89">
        <v>5.7915019799470997</v>
      </c>
      <c r="M123" s="86"/>
      <c r="N123" s="86"/>
      <c r="O123" s="144"/>
      <c r="P123" s="144"/>
      <c r="Q123" s="144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</row>
    <row r="124" spans="1:28" x14ac:dyDescent="0.2">
      <c r="A124" s="85">
        <v>119</v>
      </c>
      <c r="B124" s="85" t="s">
        <v>243</v>
      </c>
      <c r="C124" s="85" t="s">
        <v>244</v>
      </c>
      <c r="D124" s="98" t="str">
        <f t="shared" si="1"/>
        <v/>
      </c>
      <c r="E124" s="89">
        <f>IF(Options!$D$24 = 1, MAX(F124, G124),
IF(Options!$D$25 = 1, AVERAGE(F124,G124),
IF(Options!$D$26 = 1, IFERROR(GEOMEAN(F124, G124), MAX(F124, G124)))))</f>
        <v>0</v>
      </c>
      <c r="F124" s="89" cm="1">
        <f t="array" ref="F124">IF(Options!$D$18=1, IFERROR(MAX(IF($I$199:$R$199=1,(I124:R124),"")),
     MAX(IF($I$199:$R$199=2,(I124:R124),""))),
IF(Options!$D$19=1, IFERROR(AVERAGE(IF($I$199:$R$199=1,(I124:R124),"")),
     AVERAGE(IF($I$199:$R$199=2,(I124:R124),""))),
IF(Options!$D$20=1, IFERROR(GEOMEAN(IF($I$199:$R$199=1,(I124:R124)+0.0001,"")),
     GEOMEAN(IF($I$199:$R$199=2,(I124:R124)+0.0001,""))))))</f>
        <v>0</v>
      </c>
      <c r="G124" s="89" cm="1">
        <f t="array" ref="G124">IF(Options!$D$18=1, IFERROR(MAX(IF($I$200:$R$200=1,(I124:R124),"")),
     MAX(IF($I$200:$R$200=2,(I124:R124),""))),
IF(Options!$D$19=1, IFERROR(AVERAGE(IF($I$200:$R$200=1,(I124:R124),"")),
     AVERAGE(IF($I$200:$R$200=2,(I124:R124),""))),
IF(Options!$D$20=1, IFERROR(GEOMEAN(IF($I$200:$R$200=1,(I124:R124)+0.0001,"")),
     GEOMEAN(IF($I$200:$R$200=2,(I124:R124)+0.0001,""))))))</f>
        <v>0</v>
      </c>
      <c r="H124" s="142" t="s">
        <v>244</v>
      </c>
      <c r="I124" s="89">
        <v>0</v>
      </c>
      <c r="J124" s="89">
        <v>0</v>
      </c>
      <c r="K124" s="89">
        <v>0</v>
      </c>
      <c r="L124" s="89">
        <v>0</v>
      </c>
      <c r="M124" s="86"/>
      <c r="N124" s="86"/>
      <c r="O124" s="144"/>
      <c r="P124" s="144"/>
      <c r="Q124" s="144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</row>
    <row r="125" spans="1:28" x14ac:dyDescent="0.2">
      <c r="A125" s="85">
        <v>120</v>
      </c>
      <c r="B125" s="85" t="s">
        <v>245</v>
      </c>
      <c r="C125" s="85" t="s">
        <v>246</v>
      </c>
      <c r="D125" s="98" t="str">
        <f t="shared" si="1"/>
        <v/>
      </c>
      <c r="E125" s="89">
        <f>IF(Options!$D$24 = 1, MAX(F125, G125),
IF(Options!$D$25 = 1, AVERAGE(F125,G125),
IF(Options!$D$26 = 1, IFERROR(GEOMEAN(F125, G125), MAX(F125, G125)))))</f>
        <v>0</v>
      </c>
      <c r="F125" s="89" cm="1">
        <f t="array" ref="F125">IF(Options!$D$18=1, IFERROR(MAX(IF($I$199:$R$199=1,(I125:R125),"")),
     MAX(IF($I$199:$R$199=2,(I125:R125),""))),
IF(Options!$D$19=1, IFERROR(AVERAGE(IF($I$199:$R$199=1,(I125:R125),"")),
     AVERAGE(IF($I$199:$R$199=2,(I125:R125),""))),
IF(Options!$D$20=1, IFERROR(GEOMEAN(IF($I$199:$R$199=1,(I125:R125)+0.0001,"")),
     GEOMEAN(IF($I$199:$R$199=2,(I125:R125)+0.0001,""))))))</f>
        <v>0</v>
      </c>
      <c r="G125" s="89" cm="1">
        <f t="array" ref="G125">IF(Options!$D$18=1, IFERROR(MAX(IF($I$200:$R$200=1,(I125:R125),"")),
     MAX(IF($I$200:$R$200=2,(I125:R125),""))),
IF(Options!$D$19=1, IFERROR(AVERAGE(IF($I$200:$R$200=1,(I125:R125),"")),
     AVERAGE(IF($I$200:$R$200=2,(I125:R125),""))),
IF(Options!$D$20=1, IFERROR(GEOMEAN(IF($I$200:$R$200=1,(I125:R125)+0.0001,"")),
     GEOMEAN(IF($I$200:$R$200=2,(I125:R125)+0.0001,""))))))</f>
        <v>0</v>
      </c>
      <c r="H125" s="142" t="s">
        <v>246</v>
      </c>
      <c r="I125" s="89">
        <v>0</v>
      </c>
      <c r="J125" s="89">
        <v>0</v>
      </c>
      <c r="K125" s="89">
        <v>0</v>
      </c>
      <c r="L125" s="89" t="s">
        <v>473</v>
      </c>
      <c r="M125" s="86"/>
      <c r="N125" s="86"/>
      <c r="O125" s="144"/>
      <c r="P125" s="144"/>
      <c r="Q125" s="144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</row>
    <row r="126" spans="1:28" x14ac:dyDescent="0.2">
      <c r="A126" s="85">
        <v>121</v>
      </c>
      <c r="B126" s="85" t="s">
        <v>247</v>
      </c>
      <c r="C126" s="85" t="s">
        <v>248</v>
      </c>
      <c r="D126" s="98" t="str">
        <f t="shared" si="1"/>
        <v/>
      </c>
      <c r="E126" s="89">
        <f>IF(Options!$D$24 = 1, MAX(F126, G126),
IF(Options!$D$25 = 1, AVERAGE(F126,G126),
IF(Options!$D$26 = 1, IFERROR(GEOMEAN(F126, G126), MAX(F126, G126)))))</f>
        <v>7.26645425456989</v>
      </c>
      <c r="F126" s="89" cm="1">
        <f t="array" ref="F126">IF(Options!$D$18=1, IFERROR(MAX(IF($I$199:$R$199=1,(I126:R126),"")),
     MAX(IF($I$199:$R$199=2,(I126:R126),""))),
IF(Options!$D$19=1, IFERROR(AVERAGE(IF($I$199:$R$199=1,(I126:R126),"")),
     AVERAGE(IF($I$199:$R$199=2,(I126:R126),""))),
IF(Options!$D$20=1, IFERROR(GEOMEAN(IF($I$199:$R$199=1,(I126:R126)+0.0001,"")),
     GEOMEAN(IF($I$199:$R$199=2,(I126:R126)+0.0001,""))))))</f>
        <v>0</v>
      </c>
      <c r="G126" s="89" cm="1">
        <f t="array" ref="G126">IF(Options!$D$18=1, IFERROR(MAX(IF($I$200:$R$200=1,(I126:R126),"")),
     MAX(IF($I$200:$R$200=2,(I126:R126),""))),
IF(Options!$D$19=1, IFERROR(AVERAGE(IF($I$200:$R$200=1,(I126:R126),"")),
     AVERAGE(IF($I$200:$R$200=2,(I126:R126),""))),
IF(Options!$D$20=1, IFERROR(GEOMEAN(IF($I$200:$R$200=1,(I126:R126)+0.0001,"")),
     GEOMEAN(IF($I$200:$R$200=2,(I126:R126)+0.0001,""))))))</f>
        <v>7.26645425456989</v>
      </c>
      <c r="H126" s="142" t="s">
        <v>248</v>
      </c>
      <c r="I126" s="89">
        <v>0</v>
      </c>
      <c r="J126" s="89">
        <v>0</v>
      </c>
      <c r="K126" s="89">
        <v>0</v>
      </c>
      <c r="L126" s="89">
        <v>7.26645425456989</v>
      </c>
      <c r="M126" s="86"/>
      <c r="N126" s="86"/>
      <c r="O126" s="144"/>
      <c r="P126" s="144"/>
      <c r="Q126" s="144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</row>
    <row r="127" spans="1:28" x14ac:dyDescent="0.2">
      <c r="A127" s="85">
        <v>122</v>
      </c>
      <c r="B127" s="85" t="s">
        <v>249</v>
      </c>
      <c r="C127" s="85" t="s">
        <v>250</v>
      </c>
      <c r="D127" s="98" t="str">
        <f t="shared" si="1"/>
        <v/>
      </c>
      <c r="E127" s="89">
        <f>IF(Options!$D$24 = 1, MAX(F127, G127),
IF(Options!$D$25 = 1, AVERAGE(F127,G127),
IF(Options!$D$26 = 1, IFERROR(GEOMEAN(F127, G127), MAX(F127, G127)))))</f>
        <v>0</v>
      </c>
      <c r="F127" s="89" cm="1">
        <f t="array" ref="F127">IF(Options!$D$18=1, IFERROR(MAX(IF($I$199:$R$199=1,(I127:R127),"")),
     MAX(IF($I$199:$R$199=2,(I127:R127),""))),
IF(Options!$D$19=1, IFERROR(AVERAGE(IF($I$199:$R$199=1,(I127:R127),"")),
     AVERAGE(IF($I$199:$R$199=2,(I127:R127),""))),
IF(Options!$D$20=1, IFERROR(GEOMEAN(IF($I$199:$R$199=1,(I127:R127)+0.0001,"")),
     GEOMEAN(IF($I$199:$R$199=2,(I127:R127)+0.0001,""))))))</f>
        <v>0</v>
      </c>
      <c r="G127" s="89" cm="1">
        <f t="array" ref="G127">IF(Options!$D$18=1, IFERROR(MAX(IF($I$200:$R$200=1,(I127:R127),"")),
     MAX(IF($I$200:$R$200=2,(I127:R127),""))),
IF(Options!$D$19=1, IFERROR(AVERAGE(IF($I$200:$R$200=1,(I127:R127),"")),
     AVERAGE(IF($I$200:$R$200=2,(I127:R127),""))),
IF(Options!$D$20=1, IFERROR(GEOMEAN(IF($I$200:$R$200=1,(I127:R127)+0.0001,"")),
     GEOMEAN(IF($I$200:$R$200=2,(I127:R127)+0.0001,""))))))</f>
        <v>0</v>
      </c>
      <c r="H127" s="142" t="s">
        <v>250</v>
      </c>
      <c r="I127" s="89">
        <v>0</v>
      </c>
      <c r="J127" s="89">
        <v>0</v>
      </c>
      <c r="K127" s="89">
        <v>0</v>
      </c>
      <c r="L127" s="89" t="s">
        <v>473</v>
      </c>
      <c r="M127" s="86"/>
      <c r="N127" s="86"/>
      <c r="O127" s="144"/>
      <c r="P127" s="144"/>
      <c r="Q127" s="144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</row>
    <row r="128" spans="1:28" x14ac:dyDescent="0.2">
      <c r="A128" s="85">
        <v>123</v>
      </c>
      <c r="B128" s="85" t="s">
        <v>251</v>
      </c>
      <c r="C128" s="85" t="s">
        <v>252</v>
      </c>
      <c r="D128" s="98" t="str">
        <f t="shared" si="1"/>
        <v/>
      </c>
      <c r="E128" s="89">
        <f>IF(Options!$D$24 = 1, MAX(F128, G128),
IF(Options!$D$25 = 1, AVERAGE(F128,G128),
IF(Options!$D$26 = 1, IFERROR(GEOMEAN(F128, G128), MAX(F128, G128)))))</f>
        <v>0</v>
      </c>
      <c r="F128" s="89" cm="1">
        <f t="array" ref="F128">IF(Options!$D$18=1, IFERROR(MAX(IF($I$199:$R$199=1,(I128:R128),"")),
     MAX(IF($I$199:$R$199=2,(I128:R128),""))),
IF(Options!$D$19=1, IFERROR(AVERAGE(IF($I$199:$R$199=1,(I128:R128),"")),
     AVERAGE(IF($I$199:$R$199=2,(I128:R128),""))),
IF(Options!$D$20=1, IFERROR(GEOMEAN(IF($I$199:$R$199=1,(I128:R128)+0.0001,"")),
     GEOMEAN(IF($I$199:$R$199=2,(I128:R128)+0.0001,""))))))</f>
        <v>0</v>
      </c>
      <c r="G128" s="89" cm="1">
        <f t="array" ref="G128">IF(Options!$D$18=1, IFERROR(MAX(IF($I$200:$R$200=1,(I128:R128),"")),
     MAX(IF($I$200:$R$200=2,(I128:R128),""))),
IF(Options!$D$19=1, IFERROR(AVERAGE(IF($I$200:$R$200=1,(I128:R128),"")),
     AVERAGE(IF($I$200:$R$200=2,(I128:R128),""))),
IF(Options!$D$20=1, IFERROR(GEOMEAN(IF($I$200:$R$200=1,(I128:R128)+0.0001,"")),
     GEOMEAN(IF($I$200:$R$200=2,(I128:R128)+0.0001,""))))))</f>
        <v>0</v>
      </c>
      <c r="H128" s="142" t="s">
        <v>252</v>
      </c>
      <c r="I128" s="89">
        <v>0</v>
      </c>
      <c r="J128" s="89">
        <v>0</v>
      </c>
      <c r="K128" s="89">
        <v>0</v>
      </c>
      <c r="L128" s="89" t="s">
        <v>473</v>
      </c>
      <c r="M128" s="86"/>
      <c r="N128" s="86"/>
      <c r="O128" s="144"/>
      <c r="P128" s="144"/>
      <c r="Q128" s="144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</row>
    <row r="129" spans="1:28" x14ac:dyDescent="0.2">
      <c r="A129" s="85">
        <v>124</v>
      </c>
      <c r="B129" s="85" t="s">
        <v>253</v>
      </c>
      <c r="C129" s="85" t="s">
        <v>254</v>
      </c>
      <c r="D129" s="98" t="str">
        <f t="shared" si="1"/>
        <v/>
      </c>
      <c r="E129" s="89">
        <f>IF(Options!$D$24 = 1, MAX(F129, G129),
IF(Options!$D$25 = 1, AVERAGE(F129,G129),
IF(Options!$D$26 = 1, IFERROR(GEOMEAN(F129, G129), MAX(F129, G129)))))</f>
        <v>10</v>
      </c>
      <c r="F129" s="89" cm="1">
        <f t="array" ref="F129">IF(Options!$D$18=1, IFERROR(MAX(IF($I$199:$R$199=1,(I129:R129),"")),
     MAX(IF($I$199:$R$199=2,(I129:R129),""))),
IF(Options!$D$19=1, IFERROR(AVERAGE(IF($I$199:$R$199=1,(I129:R129),"")),
     AVERAGE(IF($I$199:$R$199=2,(I129:R129),""))),
IF(Options!$D$20=1, IFERROR(GEOMEAN(IF($I$199:$R$199=1,(I129:R129)+0.0001,"")),
     GEOMEAN(IF($I$199:$R$199=2,(I129:R129)+0.0001,""))))))</f>
        <v>10</v>
      </c>
      <c r="G129" s="89" cm="1">
        <f t="array" ref="G129">IF(Options!$D$18=1, IFERROR(MAX(IF($I$200:$R$200=1,(I129:R129),"")),
     MAX(IF($I$200:$R$200=2,(I129:R129),""))),
IF(Options!$D$19=1, IFERROR(AVERAGE(IF($I$200:$R$200=1,(I129:R129),"")),
     AVERAGE(IF($I$200:$R$200=2,(I129:R129),""))),
IF(Options!$D$20=1, IFERROR(GEOMEAN(IF($I$200:$R$200=1,(I129:R129)+0.0001,"")),
     GEOMEAN(IF($I$200:$R$200=2,(I129:R129)+0.0001,""))))))</f>
        <v>10</v>
      </c>
      <c r="H129" s="142" t="s">
        <v>254</v>
      </c>
      <c r="I129" s="89">
        <v>10</v>
      </c>
      <c r="J129" s="89">
        <v>0</v>
      </c>
      <c r="K129" s="89">
        <v>10</v>
      </c>
      <c r="L129" s="89" t="s">
        <v>473</v>
      </c>
      <c r="M129" s="86"/>
      <c r="N129" s="86"/>
      <c r="O129" s="144"/>
      <c r="P129" s="144"/>
      <c r="Q129" s="144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</row>
    <row r="130" spans="1:28" x14ac:dyDescent="0.2">
      <c r="A130" s="85">
        <v>125</v>
      </c>
      <c r="B130" s="85" t="s">
        <v>255</v>
      </c>
      <c r="C130" s="85" t="s">
        <v>256</v>
      </c>
      <c r="D130" s="98" t="str">
        <f t="shared" si="1"/>
        <v/>
      </c>
      <c r="E130" s="89">
        <f>IF(Options!$D$24 = 1, MAX(F130, G130),
IF(Options!$D$25 = 1, AVERAGE(F130,G130),
IF(Options!$D$26 = 1, IFERROR(GEOMEAN(F130, G130), MAX(F130, G130)))))</f>
        <v>7.8099114642860643</v>
      </c>
      <c r="F130" s="89" cm="1">
        <f t="array" ref="F130">IF(Options!$D$18=1, IFERROR(MAX(IF($I$199:$R$199=1,(I130:R130),"")),
     MAX(IF($I$199:$R$199=2,(I130:R130),""))),
IF(Options!$D$19=1, IFERROR(AVERAGE(IF($I$199:$R$199=1,(I130:R130),"")),
     AVERAGE(IF($I$199:$R$199=2,(I130:R130),""))),
IF(Options!$D$20=1, IFERROR(GEOMEAN(IF($I$199:$R$199=1,(I130:R130)+0.0001,"")),
     GEOMEAN(IF($I$199:$R$199=2,(I130:R130)+0.0001,""))))))</f>
        <v>10</v>
      </c>
      <c r="G130" s="89" cm="1">
        <f t="array" ref="G130">IF(Options!$D$18=1, IFERROR(MAX(IF($I$200:$R$200=1,(I130:R130),"")),
     MAX(IF($I$200:$R$200=2,(I130:R130),""))),
IF(Options!$D$19=1, IFERROR(AVERAGE(IF($I$200:$R$200=1,(I130:R130),"")),
     AVERAGE(IF($I$200:$R$200=2,(I130:R130),""))),
IF(Options!$D$20=1, IFERROR(GEOMEAN(IF($I$200:$R$200=1,(I130:R130)+0.0001,"")),
     GEOMEAN(IF($I$200:$R$200=2,(I130:R130)+0.0001,""))))))</f>
        <v>6.0994717079986902</v>
      </c>
      <c r="H130" s="142" t="s">
        <v>256</v>
      </c>
      <c r="I130" s="89">
        <v>10</v>
      </c>
      <c r="J130" s="89">
        <v>0</v>
      </c>
      <c r="K130" s="89">
        <v>6.0994717079986902</v>
      </c>
      <c r="L130" s="89">
        <v>3.3824804598511302</v>
      </c>
      <c r="M130" s="86"/>
      <c r="N130" s="86"/>
      <c r="O130" s="144"/>
      <c r="P130" s="144"/>
      <c r="Q130" s="144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</row>
    <row r="131" spans="1:28" x14ac:dyDescent="0.2">
      <c r="A131" s="85">
        <v>126</v>
      </c>
      <c r="B131" s="85" t="s">
        <v>257</v>
      </c>
      <c r="C131" s="85" t="s">
        <v>258</v>
      </c>
      <c r="D131" s="98" t="str">
        <f t="shared" si="1"/>
        <v/>
      </c>
      <c r="E131" s="89">
        <f>IF(Options!$D$24 = 1, MAX(F131, G131),
IF(Options!$D$25 = 1, AVERAGE(F131,G131),
IF(Options!$D$26 = 1, IFERROR(GEOMEAN(F131, G131), MAX(F131, G131)))))</f>
        <v>0</v>
      </c>
      <c r="F131" s="89" cm="1">
        <f t="array" ref="F131">IF(Options!$D$18=1, IFERROR(MAX(IF($I$199:$R$199=1,(I131:R131),"")),
     MAX(IF($I$199:$R$199=2,(I131:R131),""))),
IF(Options!$D$19=1, IFERROR(AVERAGE(IF($I$199:$R$199=1,(I131:R131),"")),
     AVERAGE(IF($I$199:$R$199=2,(I131:R131),""))),
IF(Options!$D$20=1, IFERROR(GEOMEAN(IF($I$199:$R$199=1,(I131:R131)+0.0001,"")),
     GEOMEAN(IF($I$199:$R$199=2,(I131:R131)+0.0001,""))))))</f>
        <v>0</v>
      </c>
      <c r="G131" s="89" cm="1">
        <f t="array" ref="G131">IF(Options!$D$18=1, IFERROR(MAX(IF($I$200:$R$200=1,(I131:R131),"")),
     MAX(IF($I$200:$R$200=2,(I131:R131),""))),
IF(Options!$D$19=1, IFERROR(AVERAGE(IF($I$200:$R$200=1,(I131:R131),"")),
     AVERAGE(IF($I$200:$R$200=2,(I131:R131),""))),
IF(Options!$D$20=1, IFERROR(GEOMEAN(IF($I$200:$R$200=1,(I131:R131)+0.0001,"")),
     GEOMEAN(IF($I$200:$R$200=2,(I131:R131)+0.0001,""))))))</f>
        <v>0</v>
      </c>
      <c r="H131" s="142" t="s">
        <v>258</v>
      </c>
      <c r="I131" s="89">
        <v>0</v>
      </c>
      <c r="J131" s="89">
        <v>0</v>
      </c>
      <c r="K131" s="89">
        <v>0</v>
      </c>
      <c r="L131" s="89" t="s">
        <v>473</v>
      </c>
      <c r="M131" s="86"/>
      <c r="N131" s="86"/>
      <c r="O131" s="144"/>
      <c r="P131" s="144"/>
      <c r="Q131" s="144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</row>
    <row r="132" spans="1:28" x14ac:dyDescent="0.2">
      <c r="A132" s="85">
        <v>127</v>
      </c>
      <c r="B132" s="85" t="s">
        <v>259</v>
      </c>
      <c r="C132" s="85" t="s">
        <v>260</v>
      </c>
      <c r="D132" s="98" t="str">
        <f t="shared" si="1"/>
        <v/>
      </c>
      <c r="E132" s="89">
        <f>IF(Options!$D$24 = 1, MAX(F132, G132),
IF(Options!$D$25 = 1, AVERAGE(F132,G132),
IF(Options!$D$26 = 1, IFERROR(GEOMEAN(F132, G132), MAX(F132, G132)))))</f>
        <v>0</v>
      </c>
      <c r="F132" s="89" cm="1">
        <f t="array" ref="F132">IF(Options!$D$18=1, IFERROR(MAX(IF($I$199:$R$199=1,(I132:R132),"")),
     MAX(IF($I$199:$R$199=2,(I132:R132),""))),
IF(Options!$D$19=1, IFERROR(AVERAGE(IF($I$199:$R$199=1,(I132:R132),"")),
     AVERAGE(IF($I$199:$R$199=2,(I132:R132),""))),
IF(Options!$D$20=1, IFERROR(GEOMEAN(IF($I$199:$R$199=1,(I132:R132)+0.0001,"")),
     GEOMEAN(IF($I$199:$R$199=2,(I132:R132)+0.0001,""))))))</f>
        <v>0</v>
      </c>
      <c r="G132" s="89" cm="1">
        <f t="array" ref="G132">IF(Options!$D$18=1, IFERROR(MAX(IF($I$200:$R$200=1,(I132:R132),"")),
     MAX(IF($I$200:$R$200=2,(I132:R132),""))),
IF(Options!$D$19=1, IFERROR(AVERAGE(IF($I$200:$R$200=1,(I132:R132),"")),
     AVERAGE(IF($I$200:$R$200=2,(I132:R132),""))),
IF(Options!$D$20=1, IFERROR(GEOMEAN(IF($I$200:$R$200=1,(I132:R132)+0.0001,"")),
     GEOMEAN(IF($I$200:$R$200=2,(I132:R132)+0.0001,""))))))</f>
        <v>0</v>
      </c>
      <c r="H132" s="142" t="s">
        <v>260</v>
      </c>
      <c r="I132" s="89">
        <v>0</v>
      </c>
      <c r="J132" s="89">
        <v>0</v>
      </c>
      <c r="K132" s="89">
        <v>0</v>
      </c>
      <c r="L132" s="89">
        <v>0</v>
      </c>
      <c r="M132" s="86"/>
      <c r="N132" s="86"/>
      <c r="O132" s="144"/>
      <c r="P132" s="144"/>
      <c r="Q132" s="144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</row>
    <row r="133" spans="1:28" x14ac:dyDescent="0.2">
      <c r="A133" s="85">
        <v>128</v>
      </c>
      <c r="B133" s="85" t="s">
        <v>261</v>
      </c>
      <c r="C133" s="85" t="s">
        <v>262</v>
      </c>
      <c r="D133" s="98" t="str">
        <f t="shared" si="1"/>
        <v/>
      </c>
      <c r="E133" s="89">
        <f>IF(Options!$D$24 = 1, MAX(F133, G133),
IF(Options!$D$25 = 1, AVERAGE(F133,G133),
IF(Options!$D$26 = 1, IFERROR(GEOMEAN(F133, G133), MAX(F133, G133)))))</f>
        <v>0</v>
      </c>
      <c r="F133" s="89" cm="1">
        <f t="array" ref="F133">IF(Options!$D$18=1, IFERROR(MAX(IF($I$199:$R$199=1,(I133:R133),"")),
     MAX(IF($I$199:$R$199=2,(I133:R133),""))),
IF(Options!$D$19=1, IFERROR(AVERAGE(IF($I$199:$R$199=1,(I133:R133),"")),
     AVERAGE(IF($I$199:$R$199=2,(I133:R133),""))),
IF(Options!$D$20=1, IFERROR(GEOMEAN(IF($I$199:$R$199=1,(I133:R133)+0.0001,"")),
     GEOMEAN(IF($I$199:$R$199=2,(I133:R133)+0.0001,""))))))</f>
        <v>0</v>
      </c>
      <c r="G133" s="89" cm="1">
        <f t="array" ref="G133">IF(Options!$D$18=1, IFERROR(MAX(IF($I$200:$R$200=1,(I133:R133),"")),
     MAX(IF($I$200:$R$200=2,(I133:R133),""))),
IF(Options!$D$19=1, IFERROR(AVERAGE(IF($I$200:$R$200=1,(I133:R133),"")),
     AVERAGE(IF($I$200:$R$200=2,(I133:R133),""))),
IF(Options!$D$20=1, IFERROR(GEOMEAN(IF($I$200:$R$200=1,(I133:R133)+0.0001,"")),
     GEOMEAN(IF($I$200:$R$200=2,(I133:R133)+0.0001,""))))))</f>
        <v>0</v>
      </c>
      <c r="H133" s="142" t="s">
        <v>262</v>
      </c>
      <c r="I133" s="89">
        <v>0</v>
      </c>
      <c r="J133" s="89">
        <v>0</v>
      </c>
      <c r="K133" s="89">
        <v>0</v>
      </c>
      <c r="L133" s="89">
        <v>0</v>
      </c>
      <c r="M133" s="86"/>
      <c r="N133" s="86"/>
      <c r="O133" s="144"/>
      <c r="P133" s="144"/>
      <c r="Q133" s="144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</row>
    <row r="134" spans="1:28" x14ac:dyDescent="0.2">
      <c r="A134" s="85">
        <v>129</v>
      </c>
      <c r="B134" s="85" t="s">
        <v>263</v>
      </c>
      <c r="C134" s="85" t="s">
        <v>264</v>
      </c>
      <c r="D134" s="98" t="str">
        <f t="shared" si="1"/>
        <v/>
      </c>
      <c r="E134" s="89">
        <f>IF(Options!$D$24 = 1, MAX(F134, G134),
IF(Options!$D$25 = 1, AVERAGE(F134,G134),
IF(Options!$D$26 = 1, IFERROR(GEOMEAN(F134, G134), MAX(F134, G134)))))</f>
        <v>0</v>
      </c>
      <c r="F134" s="89" cm="1">
        <f t="array" ref="F134">IF(Options!$D$18=1, IFERROR(MAX(IF($I$199:$R$199=1,(I134:R134),"")),
     MAX(IF($I$199:$R$199=2,(I134:R134),""))),
IF(Options!$D$19=1, IFERROR(AVERAGE(IF($I$199:$R$199=1,(I134:R134),"")),
     AVERAGE(IF($I$199:$R$199=2,(I134:R134),""))),
IF(Options!$D$20=1, IFERROR(GEOMEAN(IF($I$199:$R$199=1,(I134:R134)+0.0001,"")),
     GEOMEAN(IF($I$199:$R$199=2,(I134:R134)+0.0001,""))))))</f>
        <v>0</v>
      </c>
      <c r="G134" s="89" cm="1">
        <f t="array" ref="G134">IF(Options!$D$18=1, IFERROR(MAX(IF($I$200:$R$200=1,(I134:R134),"")),
     MAX(IF($I$200:$R$200=2,(I134:R134),""))),
IF(Options!$D$19=1, IFERROR(AVERAGE(IF($I$200:$R$200=1,(I134:R134),"")),
     AVERAGE(IF($I$200:$R$200=2,(I134:R134),""))),
IF(Options!$D$20=1, IFERROR(GEOMEAN(IF($I$200:$R$200=1,(I134:R134)+0.0001,"")),
     GEOMEAN(IF($I$200:$R$200=2,(I134:R134)+0.0001,""))))))</f>
        <v>0</v>
      </c>
      <c r="H134" s="142" t="s">
        <v>264</v>
      </c>
      <c r="I134" s="89">
        <v>0</v>
      </c>
      <c r="J134" s="89">
        <v>0</v>
      </c>
      <c r="K134" s="89">
        <v>0</v>
      </c>
      <c r="L134" s="89">
        <v>0</v>
      </c>
      <c r="M134" s="86"/>
      <c r="N134" s="86"/>
      <c r="O134" s="144"/>
      <c r="P134" s="144"/>
      <c r="Q134" s="144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</row>
    <row r="135" spans="1:28" x14ac:dyDescent="0.2">
      <c r="A135" s="85">
        <v>130</v>
      </c>
      <c r="B135" s="85" t="s">
        <v>265</v>
      </c>
      <c r="C135" s="85" t="s">
        <v>266</v>
      </c>
      <c r="D135" s="98" t="str">
        <f t="shared" ref="D135:D195" si="2">IF(H135 &lt;&gt; C135, "Countries don't match", "")</f>
        <v/>
      </c>
      <c r="E135" s="89">
        <f>IF(Options!$D$24 = 1, MAX(F135, G135),
IF(Options!$D$25 = 1, AVERAGE(F135,G135),
IF(Options!$D$26 = 1, IFERROR(GEOMEAN(F135, G135), MAX(F135, G135)))))</f>
        <v>0</v>
      </c>
      <c r="F135" s="89" cm="1">
        <f t="array" ref="F135">IF(Options!$D$18=1, IFERROR(MAX(IF($I$199:$R$199=1,(I135:R135),"")),
     MAX(IF($I$199:$R$199=2,(I135:R135),""))),
IF(Options!$D$19=1, IFERROR(AVERAGE(IF($I$199:$R$199=1,(I135:R135),"")),
     AVERAGE(IF($I$199:$R$199=2,(I135:R135),""))),
IF(Options!$D$20=1, IFERROR(GEOMEAN(IF($I$199:$R$199=1,(I135:R135)+0.0001,"")),
     GEOMEAN(IF($I$199:$R$199=2,(I135:R135)+0.0001,""))))))</f>
        <v>0</v>
      </c>
      <c r="G135" s="89" cm="1">
        <f t="array" ref="G135">IF(Options!$D$18=1, IFERROR(MAX(IF($I$200:$R$200=1,(I135:R135),"")),
     MAX(IF($I$200:$R$200=2,(I135:R135),""))),
IF(Options!$D$19=1, IFERROR(AVERAGE(IF($I$200:$R$200=1,(I135:R135),"")),
     AVERAGE(IF($I$200:$R$200=2,(I135:R135),""))),
IF(Options!$D$20=1, IFERROR(GEOMEAN(IF($I$200:$R$200=1,(I135:R135)+0.0001,"")),
     GEOMEAN(IF($I$200:$R$200=2,(I135:R135)+0.0001,""))))))</f>
        <v>0</v>
      </c>
      <c r="H135" s="142" t="s">
        <v>266</v>
      </c>
      <c r="I135" s="89">
        <v>0</v>
      </c>
      <c r="J135" s="89">
        <v>0</v>
      </c>
      <c r="K135" s="89" t="s">
        <v>473</v>
      </c>
      <c r="L135" s="89" t="s">
        <v>473</v>
      </c>
      <c r="M135" s="86"/>
      <c r="N135" s="86"/>
      <c r="O135" s="144"/>
      <c r="P135" s="144"/>
      <c r="Q135" s="144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</row>
    <row r="136" spans="1:28" x14ac:dyDescent="0.2">
      <c r="A136" s="85">
        <v>131</v>
      </c>
      <c r="B136" s="85" t="s">
        <v>267</v>
      </c>
      <c r="C136" s="85" t="s">
        <v>268</v>
      </c>
      <c r="D136" s="98" t="str">
        <f t="shared" si="2"/>
        <v/>
      </c>
      <c r="E136" s="89">
        <f>IF(Options!$D$24 = 1, MAX(F136, G136),
IF(Options!$D$25 = 1, AVERAGE(F136,G136),
IF(Options!$D$26 = 1, IFERROR(GEOMEAN(F136, G136), MAX(F136, G136)))))</f>
        <v>0</v>
      </c>
      <c r="F136" s="89" cm="1">
        <f t="array" ref="F136">IF(Options!$D$18=1, IFERROR(MAX(IF($I$199:$R$199=1,(I136:R136),"")),
     MAX(IF($I$199:$R$199=2,(I136:R136),""))),
IF(Options!$D$19=1, IFERROR(AVERAGE(IF($I$199:$R$199=1,(I136:R136),"")),
     AVERAGE(IF($I$199:$R$199=2,(I136:R136),""))),
IF(Options!$D$20=1, IFERROR(GEOMEAN(IF($I$199:$R$199=1,(I136:R136)+0.0001,"")),
     GEOMEAN(IF($I$199:$R$199=2,(I136:R136)+0.0001,""))))))</f>
        <v>0</v>
      </c>
      <c r="G136" s="89" cm="1">
        <f t="array" ref="G136">IF(Options!$D$18=1, IFERROR(MAX(IF($I$200:$R$200=1,(I136:R136),"")),
     MAX(IF($I$200:$R$200=2,(I136:R136),""))),
IF(Options!$D$19=1, IFERROR(AVERAGE(IF($I$200:$R$200=1,(I136:R136),"")),
     AVERAGE(IF($I$200:$R$200=2,(I136:R136),""))),
IF(Options!$D$20=1, IFERROR(GEOMEAN(IF($I$200:$R$200=1,(I136:R136)+0.0001,"")),
     GEOMEAN(IF($I$200:$R$200=2,(I136:R136)+0.0001,""))))))</f>
        <v>0</v>
      </c>
      <c r="H136" s="142" t="s">
        <v>268</v>
      </c>
      <c r="I136" s="89">
        <v>0</v>
      </c>
      <c r="J136" s="89">
        <v>0</v>
      </c>
      <c r="K136" s="89">
        <v>0</v>
      </c>
      <c r="L136" s="89" t="s">
        <v>473</v>
      </c>
      <c r="M136" s="86"/>
      <c r="N136" s="86"/>
      <c r="O136" s="144"/>
      <c r="P136" s="144"/>
      <c r="Q136" s="144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</row>
    <row r="137" spans="1:28" x14ac:dyDescent="0.2">
      <c r="A137" s="85">
        <v>132</v>
      </c>
      <c r="B137" s="85" t="s">
        <v>269</v>
      </c>
      <c r="C137" s="85" t="s">
        <v>270</v>
      </c>
      <c r="D137" s="98" t="str">
        <f t="shared" si="2"/>
        <v/>
      </c>
      <c r="E137" s="89">
        <f>IF(Options!$D$24 = 1, MAX(F137, G137),
IF(Options!$D$25 = 1, AVERAGE(F137,G137),
IF(Options!$D$26 = 1, IFERROR(GEOMEAN(F137, G137), MAX(F137, G137)))))</f>
        <v>0</v>
      </c>
      <c r="F137" s="89" cm="1">
        <f t="array" ref="F137">IF(Options!$D$18=1, IFERROR(MAX(IF($I$199:$R$199=1,(I137:R137),"")),
     MAX(IF($I$199:$R$199=2,(I137:R137),""))),
IF(Options!$D$19=1, IFERROR(AVERAGE(IF($I$199:$R$199=1,(I137:R137),"")),
     AVERAGE(IF($I$199:$R$199=2,(I137:R137),""))),
IF(Options!$D$20=1, IFERROR(GEOMEAN(IF($I$199:$R$199=1,(I137:R137)+0.0001,"")),
     GEOMEAN(IF($I$199:$R$199=2,(I137:R137)+0.0001,""))))))</f>
        <v>0</v>
      </c>
      <c r="G137" s="89" cm="1">
        <f t="array" ref="G137">IF(Options!$D$18=1, IFERROR(MAX(IF($I$200:$R$200=1,(I137:R137),"")),
     MAX(IF($I$200:$R$200=2,(I137:R137),""))),
IF(Options!$D$19=1, IFERROR(AVERAGE(IF($I$200:$R$200=1,(I137:R137),"")),
     AVERAGE(IF($I$200:$R$200=2,(I137:R137),""))),
IF(Options!$D$20=1, IFERROR(GEOMEAN(IF($I$200:$R$200=1,(I137:R137)+0.0001,"")),
     GEOMEAN(IF($I$200:$R$200=2,(I137:R137)+0.0001,""))))))</f>
        <v>0</v>
      </c>
      <c r="H137" s="142" t="s">
        <v>270</v>
      </c>
      <c r="I137" s="89">
        <v>0</v>
      </c>
      <c r="J137" s="89">
        <v>0</v>
      </c>
      <c r="K137" s="89">
        <v>0</v>
      </c>
      <c r="L137" s="89" t="s">
        <v>473</v>
      </c>
      <c r="M137" s="86"/>
      <c r="N137" s="86"/>
      <c r="O137" s="144"/>
      <c r="P137" s="144"/>
      <c r="Q137" s="144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</row>
    <row r="138" spans="1:28" x14ac:dyDescent="0.2">
      <c r="A138" s="85">
        <v>133</v>
      </c>
      <c r="B138" s="85" t="s">
        <v>271</v>
      </c>
      <c r="C138" s="85" t="s">
        <v>272</v>
      </c>
      <c r="D138" s="98" t="str">
        <f t="shared" si="2"/>
        <v/>
      </c>
      <c r="E138" s="89">
        <f>IF(Options!$D$24 = 1, MAX(F138, G138),
IF(Options!$D$25 = 1, AVERAGE(F138,G138),
IF(Options!$D$26 = 1, IFERROR(GEOMEAN(F138, G138), MAX(F138, G138)))))</f>
        <v>0</v>
      </c>
      <c r="F138" s="89" cm="1">
        <f t="array" ref="F138">IF(Options!$D$18=1, IFERROR(MAX(IF($I$199:$R$199=1,(I138:R138),"")),
     MAX(IF($I$199:$R$199=2,(I138:R138),""))),
IF(Options!$D$19=1, IFERROR(AVERAGE(IF($I$199:$R$199=1,(I138:R138),"")),
     AVERAGE(IF($I$199:$R$199=2,(I138:R138),""))),
IF(Options!$D$20=1, IFERROR(GEOMEAN(IF($I$199:$R$199=1,(I138:R138)+0.0001,"")),
     GEOMEAN(IF($I$199:$R$199=2,(I138:R138)+0.0001,""))))))</f>
        <v>0</v>
      </c>
      <c r="G138" s="89" cm="1">
        <f t="array" ref="G138">IF(Options!$D$18=1, IFERROR(MAX(IF($I$200:$R$200=1,(I138:R138),"")),
     MAX(IF($I$200:$R$200=2,(I138:R138),""))),
IF(Options!$D$19=1, IFERROR(AVERAGE(IF($I$200:$R$200=1,(I138:R138),"")),
     AVERAGE(IF($I$200:$R$200=2,(I138:R138),""))),
IF(Options!$D$20=1, IFERROR(GEOMEAN(IF($I$200:$R$200=1,(I138:R138)+0.0001,"")),
     GEOMEAN(IF($I$200:$R$200=2,(I138:R138)+0.0001,""))))))</f>
        <v>0</v>
      </c>
      <c r="H138" s="142" t="s">
        <v>272</v>
      </c>
      <c r="I138" s="89">
        <v>0</v>
      </c>
      <c r="J138" s="89">
        <v>0</v>
      </c>
      <c r="K138" s="89">
        <v>0</v>
      </c>
      <c r="L138" s="89">
        <v>0</v>
      </c>
      <c r="M138" s="86"/>
      <c r="N138" s="86"/>
      <c r="O138" s="144"/>
      <c r="P138" s="144"/>
      <c r="Q138" s="144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</row>
    <row r="139" spans="1:28" x14ac:dyDescent="0.2">
      <c r="A139" s="85">
        <v>134</v>
      </c>
      <c r="B139" s="85" t="s">
        <v>273</v>
      </c>
      <c r="C139" s="85" t="s">
        <v>274</v>
      </c>
      <c r="D139" s="98" t="str">
        <f t="shared" si="2"/>
        <v/>
      </c>
      <c r="E139" s="89">
        <f>IF(Options!$D$24 = 1, MAX(F139, G139),
IF(Options!$D$25 = 1, AVERAGE(F139,G139),
IF(Options!$D$26 = 1, IFERROR(GEOMEAN(F139, G139), MAX(F139, G139)))))</f>
        <v>5</v>
      </c>
      <c r="F139" s="89" cm="1">
        <f t="array" ref="F139">IF(Options!$D$18=1, IFERROR(MAX(IF($I$199:$R$199=1,(I139:R139),"")),
     MAX(IF($I$199:$R$199=2,(I139:R139),""))),
IF(Options!$D$19=1, IFERROR(AVERAGE(IF($I$199:$R$199=1,(I139:R139),"")),
     AVERAGE(IF($I$199:$R$199=2,(I139:R139),""))),
IF(Options!$D$20=1, IFERROR(GEOMEAN(IF($I$199:$R$199=1,(I139:R139)+0.0001,"")),
     GEOMEAN(IF($I$199:$R$199=2,(I139:R139)+0.0001,""))))))</f>
        <v>0</v>
      </c>
      <c r="G139" s="89" cm="1">
        <f t="array" ref="G139">IF(Options!$D$18=1, IFERROR(MAX(IF($I$200:$R$200=1,(I139:R139),"")),
     MAX(IF($I$200:$R$200=2,(I139:R139),""))),
IF(Options!$D$19=1, IFERROR(AVERAGE(IF($I$200:$R$200=1,(I139:R139),"")),
     AVERAGE(IF($I$200:$R$200=2,(I139:R139),""))),
IF(Options!$D$20=1, IFERROR(GEOMEAN(IF($I$200:$R$200=1,(I139:R139)+0.0001,"")),
     GEOMEAN(IF($I$200:$R$200=2,(I139:R139)+0.0001,""))))))</f>
        <v>5</v>
      </c>
      <c r="H139" s="142" t="s">
        <v>274</v>
      </c>
      <c r="I139" s="89">
        <v>0</v>
      </c>
      <c r="J139" s="89">
        <v>0</v>
      </c>
      <c r="K139" s="89">
        <v>0</v>
      </c>
      <c r="L139" s="89">
        <v>5</v>
      </c>
      <c r="M139" s="86"/>
      <c r="N139" s="86"/>
      <c r="O139" s="144"/>
      <c r="P139" s="144"/>
      <c r="Q139" s="144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</row>
    <row r="140" spans="1:28" x14ac:dyDescent="0.2">
      <c r="A140" s="85">
        <v>135</v>
      </c>
      <c r="B140" s="85" t="s">
        <v>275</v>
      </c>
      <c r="C140" s="85" t="s">
        <v>276</v>
      </c>
      <c r="D140" s="98" t="str">
        <f t="shared" si="2"/>
        <v/>
      </c>
      <c r="E140" s="89">
        <f>IF(Options!$D$24 = 1, MAX(F140, G140),
IF(Options!$D$25 = 1, AVERAGE(F140,G140),
IF(Options!$D$26 = 1, IFERROR(GEOMEAN(F140, G140), MAX(F140, G140)))))</f>
        <v>6.0614240207599899</v>
      </c>
      <c r="F140" s="89" cm="1">
        <f t="array" ref="F140">IF(Options!$D$18=1, IFERROR(MAX(IF($I$199:$R$199=1,(I140:R140),"")),
     MAX(IF($I$199:$R$199=2,(I140:R140),""))),
IF(Options!$D$19=1, IFERROR(AVERAGE(IF($I$199:$R$199=1,(I140:R140),"")),
     AVERAGE(IF($I$199:$R$199=2,(I140:R140),""))),
IF(Options!$D$20=1, IFERROR(GEOMEAN(IF($I$199:$R$199=1,(I140:R140)+0.0001,"")),
     GEOMEAN(IF($I$199:$R$199=2,(I140:R140)+0.0001,""))))))</f>
        <v>0</v>
      </c>
      <c r="G140" s="89" cm="1">
        <f t="array" ref="G140">IF(Options!$D$18=1, IFERROR(MAX(IF($I$200:$R$200=1,(I140:R140),"")),
     MAX(IF($I$200:$R$200=2,(I140:R140),""))),
IF(Options!$D$19=1, IFERROR(AVERAGE(IF($I$200:$R$200=1,(I140:R140),"")),
     AVERAGE(IF($I$200:$R$200=2,(I140:R140),""))),
IF(Options!$D$20=1, IFERROR(GEOMEAN(IF($I$200:$R$200=1,(I140:R140)+0.0001,"")),
     GEOMEAN(IF($I$200:$R$200=2,(I140:R140)+0.0001,""))))))</f>
        <v>6.0614240207599899</v>
      </c>
      <c r="H140" s="142" t="s">
        <v>276</v>
      </c>
      <c r="I140" s="89">
        <v>0</v>
      </c>
      <c r="J140" s="89">
        <v>0</v>
      </c>
      <c r="K140" s="89">
        <v>0</v>
      </c>
      <c r="L140" s="89">
        <v>6.0614240207599899</v>
      </c>
      <c r="M140" s="86"/>
      <c r="N140" s="86"/>
      <c r="O140" s="144"/>
      <c r="P140" s="144"/>
      <c r="Q140" s="144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</row>
    <row r="141" spans="1:28" x14ac:dyDescent="0.2">
      <c r="A141" s="85">
        <v>136</v>
      </c>
      <c r="B141" s="85" t="s">
        <v>277</v>
      </c>
      <c r="C141" s="85" t="s">
        <v>278</v>
      </c>
      <c r="D141" s="98" t="str">
        <f t="shared" si="2"/>
        <v/>
      </c>
      <c r="E141" s="89">
        <f>IF(Options!$D$24 = 1, MAX(F141, G141),
IF(Options!$D$25 = 1, AVERAGE(F141,G141),
IF(Options!$D$26 = 1, IFERROR(GEOMEAN(F141, G141), MAX(F141, G141)))))</f>
        <v>3.7831541634821599</v>
      </c>
      <c r="F141" s="89" cm="1">
        <f t="array" ref="F141">IF(Options!$D$18=1, IFERROR(MAX(IF($I$199:$R$199=1,(I141:R141),"")),
     MAX(IF($I$199:$R$199=2,(I141:R141),""))),
IF(Options!$D$19=1, IFERROR(AVERAGE(IF($I$199:$R$199=1,(I141:R141),"")),
     AVERAGE(IF($I$199:$R$199=2,(I141:R141),""))),
IF(Options!$D$20=1, IFERROR(GEOMEAN(IF($I$199:$R$199=1,(I141:R141)+0.0001,"")),
     GEOMEAN(IF($I$199:$R$199=2,(I141:R141)+0.0001,""))))))</f>
        <v>0</v>
      </c>
      <c r="G141" s="89" cm="1">
        <f t="array" ref="G141">IF(Options!$D$18=1, IFERROR(MAX(IF($I$200:$R$200=1,(I141:R141),"")),
     MAX(IF($I$200:$R$200=2,(I141:R141),""))),
IF(Options!$D$19=1, IFERROR(AVERAGE(IF($I$200:$R$200=1,(I141:R141),"")),
     AVERAGE(IF($I$200:$R$200=2,(I141:R141),""))),
IF(Options!$D$20=1, IFERROR(GEOMEAN(IF($I$200:$R$200=1,(I141:R141)+0.0001,"")),
     GEOMEAN(IF($I$200:$R$200=2,(I141:R141)+0.0001,""))))))</f>
        <v>3.7831541634821599</v>
      </c>
      <c r="H141" s="142" t="s">
        <v>278</v>
      </c>
      <c r="I141" s="89">
        <v>0</v>
      </c>
      <c r="J141" s="89">
        <v>0</v>
      </c>
      <c r="K141" s="89">
        <v>3.7831541634821599</v>
      </c>
      <c r="L141" s="89">
        <v>0</v>
      </c>
      <c r="M141" s="86"/>
      <c r="N141" s="86"/>
      <c r="O141" s="144"/>
      <c r="P141" s="144"/>
      <c r="Q141" s="144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</row>
    <row r="142" spans="1:28" x14ac:dyDescent="0.2">
      <c r="A142" s="85">
        <v>137</v>
      </c>
      <c r="B142" s="85" t="s">
        <v>279</v>
      </c>
      <c r="C142" s="85" t="s">
        <v>280</v>
      </c>
      <c r="D142" s="98" t="str">
        <f t="shared" si="2"/>
        <v/>
      </c>
      <c r="E142" s="89">
        <f>IF(Options!$D$24 = 1, MAX(F142, G142),
IF(Options!$D$25 = 1, AVERAGE(F142,G142),
IF(Options!$D$26 = 1, IFERROR(GEOMEAN(F142, G142), MAX(F142, G142)))))</f>
        <v>0</v>
      </c>
      <c r="F142" s="89" cm="1">
        <f t="array" ref="F142">IF(Options!$D$18=1, IFERROR(MAX(IF($I$199:$R$199=1,(I142:R142),"")),
     MAX(IF($I$199:$R$199=2,(I142:R142),""))),
IF(Options!$D$19=1, IFERROR(AVERAGE(IF($I$199:$R$199=1,(I142:R142),"")),
     AVERAGE(IF($I$199:$R$199=2,(I142:R142),""))),
IF(Options!$D$20=1, IFERROR(GEOMEAN(IF($I$199:$R$199=1,(I142:R142)+0.0001,"")),
     GEOMEAN(IF($I$199:$R$199=2,(I142:R142)+0.0001,""))))))</f>
        <v>0</v>
      </c>
      <c r="G142" s="89" cm="1">
        <f t="array" ref="G142">IF(Options!$D$18=1, IFERROR(MAX(IF($I$200:$R$200=1,(I142:R142),"")),
     MAX(IF($I$200:$R$200=2,(I142:R142),""))),
IF(Options!$D$19=1, IFERROR(AVERAGE(IF($I$200:$R$200=1,(I142:R142),"")),
     AVERAGE(IF($I$200:$R$200=2,(I142:R142),""))),
IF(Options!$D$20=1, IFERROR(GEOMEAN(IF($I$200:$R$200=1,(I142:R142)+0.0001,"")),
     GEOMEAN(IF($I$200:$R$200=2,(I142:R142)+0.0001,""))))))</f>
        <v>0</v>
      </c>
      <c r="H142" s="142" t="s">
        <v>280</v>
      </c>
      <c r="I142" s="89">
        <v>0</v>
      </c>
      <c r="J142" s="89">
        <v>0</v>
      </c>
      <c r="K142" s="89" t="s">
        <v>473</v>
      </c>
      <c r="L142" s="89" t="s">
        <v>473</v>
      </c>
      <c r="M142" s="86"/>
      <c r="N142" s="86"/>
      <c r="O142" s="144"/>
      <c r="P142" s="144"/>
      <c r="Q142" s="144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</row>
    <row r="143" spans="1:28" x14ac:dyDescent="0.2">
      <c r="A143" s="85">
        <v>138</v>
      </c>
      <c r="B143" s="85" t="s">
        <v>281</v>
      </c>
      <c r="C143" s="85" t="s">
        <v>282</v>
      </c>
      <c r="D143" s="98" t="str">
        <f t="shared" si="2"/>
        <v/>
      </c>
      <c r="E143" s="89">
        <f>IF(Options!$D$24 = 1, MAX(F143, G143),
IF(Options!$D$25 = 1, AVERAGE(F143,G143),
IF(Options!$D$26 = 1, IFERROR(GEOMEAN(F143, G143), MAX(F143, G143)))))</f>
        <v>10</v>
      </c>
      <c r="F143" s="89" cm="1">
        <f t="array" ref="F143">IF(Options!$D$18=1, IFERROR(MAX(IF($I$199:$R$199=1,(I143:R143),"")),
     MAX(IF($I$199:$R$199=2,(I143:R143),""))),
IF(Options!$D$19=1, IFERROR(AVERAGE(IF($I$199:$R$199=1,(I143:R143),"")),
     AVERAGE(IF($I$199:$R$199=2,(I143:R143),""))),
IF(Options!$D$20=1, IFERROR(GEOMEAN(IF($I$199:$R$199=1,(I143:R143)+0.0001,"")),
     GEOMEAN(IF($I$199:$R$199=2,(I143:R143)+0.0001,""))))))</f>
        <v>10</v>
      </c>
      <c r="G143" s="89" cm="1">
        <f t="array" ref="G143">IF(Options!$D$18=1, IFERROR(MAX(IF($I$200:$R$200=1,(I143:R143),"")),
     MAX(IF($I$200:$R$200=2,(I143:R143),""))),
IF(Options!$D$19=1, IFERROR(AVERAGE(IF($I$200:$R$200=1,(I143:R143),"")),
     AVERAGE(IF($I$200:$R$200=2,(I143:R143),""))),
IF(Options!$D$20=1, IFERROR(GEOMEAN(IF($I$200:$R$200=1,(I143:R143)+0.0001,"")),
     GEOMEAN(IF($I$200:$R$200=2,(I143:R143)+0.0001,""))))))</f>
        <v>0</v>
      </c>
      <c r="H143" s="142" t="s">
        <v>282</v>
      </c>
      <c r="I143" s="89">
        <v>10</v>
      </c>
      <c r="J143" s="89">
        <v>0</v>
      </c>
      <c r="K143" s="89">
        <v>0</v>
      </c>
      <c r="L143" s="89" t="s">
        <v>473</v>
      </c>
      <c r="M143" s="86"/>
      <c r="N143" s="86"/>
      <c r="O143" s="144"/>
      <c r="P143" s="144"/>
      <c r="Q143" s="144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</row>
    <row r="144" spans="1:28" x14ac:dyDescent="0.2">
      <c r="A144" s="85">
        <v>139</v>
      </c>
      <c r="B144" s="85" t="s">
        <v>283</v>
      </c>
      <c r="C144" s="85" t="s">
        <v>284</v>
      </c>
      <c r="D144" s="98" t="str">
        <f t="shared" si="2"/>
        <v/>
      </c>
      <c r="E144" s="89">
        <f>IF(Options!$D$24 = 1, MAX(F144, G144),
IF(Options!$D$25 = 1, AVERAGE(F144,G144),
IF(Options!$D$26 = 1, IFERROR(GEOMEAN(F144, G144), MAX(F144, G144)))))</f>
        <v>0</v>
      </c>
      <c r="F144" s="89" cm="1">
        <f t="array" ref="F144">IF(Options!$D$18=1, IFERROR(MAX(IF($I$199:$R$199=1,(I144:R144),"")),
     MAX(IF($I$199:$R$199=2,(I144:R144),""))),
IF(Options!$D$19=1, IFERROR(AVERAGE(IF($I$199:$R$199=1,(I144:R144),"")),
     AVERAGE(IF($I$199:$R$199=2,(I144:R144),""))),
IF(Options!$D$20=1, IFERROR(GEOMEAN(IF($I$199:$R$199=1,(I144:R144)+0.0001,"")),
     GEOMEAN(IF($I$199:$R$199=2,(I144:R144)+0.0001,""))))))</f>
        <v>0</v>
      </c>
      <c r="G144" s="89" cm="1">
        <f t="array" ref="G144">IF(Options!$D$18=1, IFERROR(MAX(IF($I$200:$R$200=1,(I144:R144),"")),
     MAX(IF($I$200:$R$200=2,(I144:R144),""))),
IF(Options!$D$19=1, IFERROR(AVERAGE(IF($I$200:$R$200=1,(I144:R144),"")),
     AVERAGE(IF($I$200:$R$200=2,(I144:R144),""))),
IF(Options!$D$20=1, IFERROR(GEOMEAN(IF($I$200:$R$200=1,(I144:R144)+0.0001,"")),
     GEOMEAN(IF($I$200:$R$200=2,(I144:R144)+0.0001,""))))))</f>
        <v>0</v>
      </c>
      <c r="H144" s="142" t="s">
        <v>284</v>
      </c>
      <c r="I144" s="89">
        <v>0</v>
      </c>
      <c r="J144" s="89">
        <v>0</v>
      </c>
      <c r="K144" s="89">
        <v>0</v>
      </c>
      <c r="L144" s="89">
        <v>0</v>
      </c>
      <c r="M144" s="86"/>
      <c r="N144" s="86"/>
      <c r="O144" s="144"/>
      <c r="P144" s="144"/>
      <c r="Q144" s="144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</row>
    <row r="145" spans="1:28" x14ac:dyDescent="0.2">
      <c r="A145" s="85">
        <v>140</v>
      </c>
      <c r="B145" s="85" t="s">
        <v>285</v>
      </c>
      <c r="C145" s="85" t="s">
        <v>286</v>
      </c>
      <c r="D145" s="98" t="str">
        <f t="shared" si="2"/>
        <v/>
      </c>
      <c r="E145" s="89">
        <f>IF(Options!$D$24 = 1, MAX(F145, G145),
IF(Options!$D$25 = 1, AVERAGE(F145,G145),
IF(Options!$D$26 = 1, IFERROR(GEOMEAN(F145, G145), MAX(F145, G145)))))</f>
        <v>10</v>
      </c>
      <c r="F145" s="89" cm="1">
        <f t="array" ref="F145">IF(Options!$D$18=1, IFERROR(MAX(IF($I$199:$R$199=1,(I145:R145),"")),
     MAX(IF($I$199:$R$199=2,(I145:R145),""))),
IF(Options!$D$19=1, IFERROR(AVERAGE(IF($I$199:$R$199=1,(I145:R145),"")),
     AVERAGE(IF($I$199:$R$199=2,(I145:R145),""))),
IF(Options!$D$20=1, IFERROR(GEOMEAN(IF($I$199:$R$199=1,(I145:R145)+0.0001,"")),
     GEOMEAN(IF($I$199:$R$199=2,(I145:R145)+0.0001,""))))))</f>
        <v>0</v>
      </c>
      <c r="G145" s="89" cm="1">
        <f t="array" ref="G145">IF(Options!$D$18=1, IFERROR(MAX(IF($I$200:$R$200=1,(I145:R145),"")),
     MAX(IF($I$200:$R$200=2,(I145:R145),""))),
IF(Options!$D$19=1, IFERROR(AVERAGE(IF($I$200:$R$200=1,(I145:R145),"")),
     AVERAGE(IF($I$200:$R$200=2,(I145:R145),""))),
IF(Options!$D$20=1, IFERROR(GEOMEAN(IF($I$200:$R$200=1,(I145:R145)+0.0001,"")),
     GEOMEAN(IF($I$200:$R$200=2,(I145:R145)+0.0001,""))))))</f>
        <v>10</v>
      </c>
      <c r="H145" s="142" t="s">
        <v>286</v>
      </c>
      <c r="I145" s="89">
        <v>0</v>
      </c>
      <c r="J145" s="89">
        <v>0</v>
      </c>
      <c r="K145" s="89">
        <v>0</v>
      </c>
      <c r="L145" s="89">
        <v>10</v>
      </c>
      <c r="M145" s="86"/>
      <c r="N145" s="86"/>
      <c r="O145" s="144"/>
      <c r="P145" s="144"/>
      <c r="Q145" s="144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</row>
    <row r="146" spans="1:28" x14ac:dyDescent="0.2">
      <c r="A146" s="85">
        <v>141</v>
      </c>
      <c r="B146" s="85" t="s">
        <v>287</v>
      </c>
      <c r="C146" s="85" t="s">
        <v>288</v>
      </c>
      <c r="D146" s="98" t="str">
        <f t="shared" si="2"/>
        <v/>
      </c>
      <c r="E146" s="89">
        <f>IF(Options!$D$24 = 1, MAX(F146, G146),
IF(Options!$D$25 = 1, AVERAGE(F146,G146),
IF(Options!$D$26 = 1, IFERROR(GEOMEAN(F146, G146), MAX(F146, G146)))))</f>
        <v>0</v>
      </c>
      <c r="F146" s="89" cm="1">
        <f t="array" ref="F146">IF(Options!$D$18=1, IFERROR(MAX(IF($I$199:$R$199=1,(I146:R146),"")),
     MAX(IF($I$199:$R$199=2,(I146:R146),""))),
IF(Options!$D$19=1, IFERROR(AVERAGE(IF($I$199:$R$199=1,(I146:R146),"")),
     AVERAGE(IF($I$199:$R$199=2,(I146:R146),""))),
IF(Options!$D$20=1, IFERROR(GEOMEAN(IF($I$199:$R$199=1,(I146:R146)+0.0001,"")),
     GEOMEAN(IF($I$199:$R$199=2,(I146:R146)+0.0001,""))))))</f>
        <v>0</v>
      </c>
      <c r="G146" s="89" cm="1">
        <f t="array" ref="G146">IF(Options!$D$18=1, IFERROR(MAX(IF($I$200:$R$200=1,(I146:R146),"")),
     MAX(IF($I$200:$R$200=2,(I146:R146),""))),
IF(Options!$D$19=1, IFERROR(AVERAGE(IF($I$200:$R$200=1,(I146:R146),"")),
     AVERAGE(IF($I$200:$R$200=2,(I146:R146),""))),
IF(Options!$D$20=1, IFERROR(GEOMEAN(IF($I$200:$R$200=1,(I146:R146)+0.0001,"")),
     GEOMEAN(IF($I$200:$R$200=2,(I146:R146)+0.0001,""))))))</f>
        <v>0</v>
      </c>
      <c r="H146" s="142" t="s">
        <v>288</v>
      </c>
      <c r="I146" s="89">
        <v>0</v>
      </c>
      <c r="J146" s="89">
        <v>0</v>
      </c>
      <c r="K146" s="89">
        <v>0</v>
      </c>
      <c r="L146" s="89" t="s">
        <v>473</v>
      </c>
      <c r="M146" s="86"/>
      <c r="N146" s="86"/>
      <c r="O146" s="144"/>
      <c r="P146" s="144"/>
      <c r="Q146" s="144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</row>
    <row r="147" spans="1:28" x14ac:dyDescent="0.2">
      <c r="A147" s="85">
        <v>142</v>
      </c>
      <c r="B147" s="85" t="s">
        <v>289</v>
      </c>
      <c r="C147" s="85" t="s">
        <v>290</v>
      </c>
      <c r="D147" s="98" t="str">
        <f t="shared" si="2"/>
        <v/>
      </c>
      <c r="E147" s="89">
        <f>IF(Options!$D$24 = 1, MAX(F147, G147),
IF(Options!$D$25 = 1, AVERAGE(F147,G147),
IF(Options!$D$26 = 1, IFERROR(GEOMEAN(F147, G147), MAX(F147, G147)))))</f>
        <v>0</v>
      </c>
      <c r="F147" s="89" cm="1">
        <f t="array" ref="F147">IF(Options!$D$18=1, IFERROR(MAX(IF($I$199:$R$199=1,(I147:R147),"")),
     MAX(IF($I$199:$R$199=2,(I147:R147),""))),
IF(Options!$D$19=1, IFERROR(AVERAGE(IF($I$199:$R$199=1,(I147:R147),"")),
     AVERAGE(IF($I$199:$R$199=2,(I147:R147),""))),
IF(Options!$D$20=1, IFERROR(GEOMEAN(IF($I$199:$R$199=1,(I147:R147)+0.0001,"")),
     GEOMEAN(IF($I$199:$R$199=2,(I147:R147)+0.0001,""))))))</f>
        <v>0</v>
      </c>
      <c r="G147" s="89" cm="1">
        <f t="array" ref="G147">IF(Options!$D$18=1, IFERROR(MAX(IF($I$200:$R$200=1,(I147:R147),"")),
     MAX(IF($I$200:$R$200=2,(I147:R147),""))),
IF(Options!$D$19=1, IFERROR(AVERAGE(IF($I$200:$R$200=1,(I147:R147),"")),
     AVERAGE(IF($I$200:$R$200=2,(I147:R147),""))),
IF(Options!$D$20=1, IFERROR(GEOMEAN(IF($I$200:$R$200=1,(I147:R147)+0.0001,"")),
     GEOMEAN(IF($I$200:$R$200=2,(I147:R147)+0.0001,""))))))</f>
        <v>0</v>
      </c>
      <c r="H147" s="142" t="s">
        <v>290</v>
      </c>
      <c r="I147" s="89">
        <v>0</v>
      </c>
      <c r="J147" s="89">
        <v>0</v>
      </c>
      <c r="K147" s="89">
        <v>0</v>
      </c>
      <c r="L147" s="89">
        <v>0</v>
      </c>
      <c r="M147" s="86"/>
      <c r="N147" s="86"/>
      <c r="O147" s="144"/>
      <c r="P147" s="144"/>
      <c r="Q147" s="144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</row>
    <row r="148" spans="1:28" x14ac:dyDescent="0.2">
      <c r="A148" s="85">
        <v>143</v>
      </c>
      <c r="B148" s="85" t="s">
        <v>291</v>
      </c>
      <c r="C148" s="85" t="s">
        <v>292</v>
      </c>
      <c r="D148" s="98" t="str">
        <f t="shared" si="2"/>
        <v/>
      </c>
      <c r="E148" s="89">
        <f>IF(Options!$D$24 = 1, MAX(F148, G148),
IF(Options!$D$25 = 1, AVERAGE(F148,G148),
IF(Options!$D$26 = 1, IFERROR(GEOMEAN(F148, G148), MAX(F148, G148)))))</f>
        <v>0</v>
      </c>
      <c r="F148" s="89" cm="1">
        <f t="array" ref="F148">IF(Options!$D$18=1, IFERROR(MAX(IF($I$199:$R$199=1,(I148:R148),"")),
     MAX(IF($I$199:$R$199=2,(I148:R148),""))),
IF(Options!$D$19=1, IFERROR(AVERAGE(IF($I$199:$R$199=1,(I148:R148),"")),
     AVERAGE(IF($I$199:$R$199=2,(I148:R148),""))),
IF(Options!$D$20=1, IFERROR(GEOMEAN(IF($I$199:$R$199=1,(I148:R148)+0.0001,"")),
     GEOMEAN(IF($I$199:$R$199=2,(I148:R148)+0.0001,""))))))</f>
        <v>0</v>
      </c>
      <c r="G148" s="89" cm="1">
        <f t="array" ref="G148">IF(Options!$D$18=1, IFERROR(MAX(IF($I$200:$R$200=1,(I148:R148),"")),
     MAX(IF($I$200:$R$200=2,(I148:R148),""))),
IF(Options!$D$19=1, IFERROR(AVERAGE(IF($I$200:$R$200=1,(I148:R148),"")),
     AVERAGE(IF($I$200:$R$200=2,(I148:R148),""))),
IF(Options!$D$20=1, IFERROR(GEOMEAN(IF($I$200:$R$200=1,(I148:R148)+0.0001,"")),
     GEOMEAN(IF($I$200:$R$200=2,(I148:R148)+0.0001,""))))))</f>
        <v>0</v>
      </c>
      <c r="H148" s="142" t="s">
        <v>292</v>
      </c>
      <c r="I148" s="89">
        <v>0</v>
      </c>
      <c r="J148" s="89">
        <v>0</v>
      </c>
      <c r="K148" s="89">
        <v>0</v>
      </c>
      <c r="L148" s="89" t="s">
        <v>473</v>
      </c>
      <c r="M148" s="86"/>
      <c r="N148" s="86"/>
      <c r="O148" s="144"/>
      <c r="P148" s="144"/>
      <c r="Q148" s="144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</row>
    <row r="149" spans="1:28" x14ac:dyDescent="0.2">
      <c r="A149" s="85">
        <v>144</v>
      </c>
      <c r="B149" s="85" t="s">
        <v>293</v>
      </c>
      <c r="C149" s="85" t="s">
        <v>294</v>
      </c>
      <c r="D149" s="98" t="str">
        <f t="shared" si="2"/>
        <v/>
      </c>
      <c r="E149" s="89">
        <f>IF(Options!$D$24 = 1, MAX(F149, G149),
IF(Options!$D$25 = 1, AVERAGE(F149,G149),
IF(Options!$D$26 = 1, IFERROR(GEOMEAN(F149, G149), MAX(F149, G149)))))</f>
        <v>0</v>
      </c>
      <c r="F149" s="89" cm="1">
        <f t="array" ref="F149">IF(Options!$D$18=1, IFERROR(MAX(IF($I$199:$R$199=1,(I149:R149),"")),
     MAX(IF($I$199:$R$199=2,(I149:R149),""))),
IF(Options!$D$19=1, IFERROR(AVERAGE(IF($I$199:$R$199=1,(I149:R149),"")),
     AVERAGE(IF($I$199:$R$199=2,(I149:R149),""))),
IF(Options!$D$20=1, IFERROR(GEOMEAN(IF($I$199:$R$199=1,(I149:R149)+0.0001,"")),
     GEOMEAN(IF($I$199:$R$199=2,(I149:R149)+0.0001,""))))))</f>
        <v>0</v>
      </c>
      <c r="G149" s="89" cm="1">
        <f t="array" ref="G149">IF(Options!$D$18=1, IFERROR(MAX(IF($I$200:$R$200=1,(I149:R149),"")),
     MAX(IF($I$200:$R$200=2,(I149:R149),""))),
IF(Options!$D$19=1, IFERROR(AVERAGE(IF($I$200:$R$200=1,(I149:R149),"")),
     AVERAGE(IF($I$200:$R$200=2,(I149:R149),""))),
IF(Options!$D$20=1, IFERROR(GEOMEAN(IF($I$200:$R$200=1,(I149:R149)+0.0001,"")),
     GEOMEAN(IF($I$200:$R$200=2,(I149:R149)+0.0001,""))))))</f>
        <v>0</v>
      </c>
      <c r="H149" s="142" t="s">
        <v>294</v>
      </c>
      <c r="I149" s="89">
        <v>0</v>
      </c>
      <c r="J149" s="89">
        <v>0</v>
      </c>
      <c r="K149" s="89">
        <v>0</v>
      </c>
      <c r="L149" s="89" t="s">
        <v>473</v>
      </c>
      <c r="M149" s="86"/>
      <c r="N149" s="86"/>
      <c r="O149" s="144"/>
      <c r="P149" s="144"/>
      <c r="Q149" s="144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</row>
    <row r="150" spans="1:28" x14ac:dyDescent="0.2">
      <c r="A150" s="85">
        <v>145</v>
      </c>
      <c r="B150" s="85" t="s">
        <v>295</v>
      </c>
      <c r="C150" s="85" t="s">
        <v>296</v>
      </c>
      <c r="D150" s="98" t="str">
        <f t="shared" si="2"/>
        <v/>
      </c>
      <c r="E150" s="89">
        <f>IF(Options!$D$24 = 1, MAX(F150, G150),
IF(Options!$D$25 = 1, AVERAGE(F150,G150),
IF(Options!$D$26 = 1, IFERROR(GEOMEAN(F150, G150), MAX(F150, G150)))))</f>
        <v>0</v>
      </c>
      <c r="F150" s="89" cm="1">
        <f t="array" ref="F150">IF(Options!$D$18=1, IFERROR(MAX(IF($I$199:$R$199=1,(I150:R150),"")),
     MAX(IF($I$199:$R$199=2,(I150:R150),""))),
IF(Options!$D$19=1, IFERROR(AVERAGE(IF($I$199:$R$199=1,(I150:R150),"")),
     AVERAGE(IF($I$199:$R$199=2,(I150:R150),""))),
IF(Options!$D$20=1, IFERROR(GEOMEAN(IF($I$199:$R$199=1,(I150:R150)+0.0001,"")),
     GEOMEAN(IF($I$199:$R$199=2,(I150:R150)+0.0001,""))))))</f>
        <v>0</v>
      </c>
      <c r="G150" s="89" cm="1">
        <f t="array" ref="G150">IF(Options!$D$18=1, IFERROR(MAX(IF($I$200:$R$200=1,(I150:R150),"")),
     MAX(IF($I$200:$R$200=2,(I150:R150),""))),
IF(Options!$D$19=1, IFERROR(AVERAGE(IF($I$200:$R$200=1,(I150:R150),"")),
     AVERAGE(IF($I$200:$R$200=2,(I150:R150),""))),
IF(Options!$D$20=1, IFERROR(GEOMEAN(IF($I$200:$R$200=1,(I150:R150)+0.0001,"")),
     GEOMEAN(IF($I$200:$R$200=2,(I150:R150)+0.0001,""))))))</f>
        <v>0</v>
      </c>
      <c r="H150" s="142" t="s">
        <v>296</v>
      </c>
      <c r="I150" s="89">
        <v>0</v>
      </c>
      <c r="J150" s="89">
        <v>0</v>
      </c>
      <c r="K150" s="89">
        <v>0</v>
      </c>
      <c r="L150" s="89" t="s">
        <v>473</v>
      </c>
      <c r="M150" s="86"/>
      <c r="N150" s="86"/>
      <c r="O150" s="144"/>
      <c r="P150" s="144"/>
      <c r="Q150" s="144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</row>
    <row r="151" spans="1:28" x14ac:dyDescent="0.2">
      <c r="A151" s="85">
        <v>146</v>
      </c>
      <c r="B151" s="85" t="s">
        <v>297</v>
      </c>
      <c r="C151" s="85" t="s">
        <v>298</v>
      </c>
      <c r="D151" s="98" t="str">
        <f t="shared" si="2"/>
        <v/>
      </c>
      <c r="E151" s="89">
        <f>IF(Options!$D$24 = 1, MAX(F151, G151),
IF(Options!$D$25 = 1, AVERAGE(F151,G151),
IF(Options!$D$26 = 1, IFERROR(GEOMEAN(F151, G151), MAX(F151, G151)))))</f>
        <v>0</v>
      </c>
      <c r="F151" s="89" cm="1">
        <f t="array" ref="F151">IF(Options!$D$18=1, IFERROR(MAX(IF($I$199:$R$199=1,(I151:R151),"")),
     MAX(IF($I$199:$R$199=2,(I151:R151),""))),
IF(Options!$D$19=1, IFERROR(AVERAGE(IF($I$199:$R$199=1,(I151:R151),"")),
     AVERAGE(IF($I$199:$R$199=2,(I151:R151),""))),
IF(Options!$D$20=1, IFERROR(GEOMEAN(IF($I$199:$R$199=1,(I151:R151)+0.0001,"")),
     GEOMEAN(IF($I$199:$R$199=2,(I151:R151)+0.0001,""))))))</f>
        <v>0</v>
      </c>
      <c r="G151" s="89" cm="1">
        <f t="array" ref="G151">IF(Options!$D$18=1, IFERROR(MAX(IF($I$200:$R$200=1,(I151:R151),"")),
     MAX(IF($I$200:$R$200=2,(I151:R151),""))),
IF(Options!$D$19=1, IFERROR(AVERAGE(IF($I$200:$R$200=1,(I151:R151),"")),
     AVERAGE(IF($I$200:$R$200=2,(I151:R151),""))),
IF(Options!$D$20=1, IFERROR(GEOMEAN(IF($I$200:$R$200=1,(I151:R151)+0.0001,"")),
     GEOMEAN(IF($I$200:$R$200=2,(I151:R151)+0.0001,""))))))</f>
        <v>0</v>
      </c>
      <c r="H151" s="142" t="s">
        <v>298</v>
      </c>
      <c r="I151" s="89">
        <v>0</v>
      </c>
      <c r="J151" s="89">
        <v>0</v>
      </c>
      <c r="K151" s="89">
        <v>0</v>
      </c>
      <c r="L151" s="89">
        <v>0</v>
      </c>
      <c r="M151" s="86"/>
      <c r="N151" s="86"/>
      <c r="O151" s="144"/>
      <c r="P151" s="144"/>
      <c r="Q151" s="144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</row>
    <row r="152" spans="1:28" x14ac:dyDescent="0.2">
      <c r="A152" s="85">
        <v>147</v>
      </c>
      <c r="B152" s="85" t="s">
        <v>299</v>
      </c>
      <c r="C152" s="85" t="s">
        <v>300</v>
      </c>
      <c r="D152" s="98" t="str">
        <f t="shared" si="2"/>
        <v/>
      </c>
      <c r="E152" s="89">
        <f>IF(Options!$D$24 = 1, MAX(F152, G152),
IF(Options!$D$25 = 1, AVERAGE(F152,G152),
IF(Options!$D$26 = 1, IFERROR(GEOMEAN(F152, G152), MAX(F152, G152)))))</f>
        <v>0</v>
      </c>
      <c r="F152" s="89" cm="1">
        <f t="array" ref="F152">IF(Options!$D$18=1, IFERROR(MAX(IF($I$199:$R$199=1,(I152:R152),"")),
     MAX(IF($I$199:$R$199=2,(I152:R152),""))),
IF(Options!$D$19=1, IFERROR(AVERAGE(IF($I$199:$R$199=1,(I152:R152),"")),
     AVERAGE(IF($I$199:$R$199=2,(I152:R152),""))),
IF(Options!$D$20=1, IFERROR(GEOMEAN(IF($I$199:$R$199=1,(I152:R152)+0.0001,"")),
     GEOMEAN(IF($I$199:$R$199=2,(I152:R152)+0.0001,""))))))</f>
        <v>0</v>
      </c>
      <c r="G152" s="89" cm="1">
        <f t="array" ref="G152">IF(Options!$D$18=1, IFERROR(MAX(IF($I$200:$R$200=1,(I152:R152),"")),
     MAX(IF($I$200:$R$200=2,(I152:R152),""))),
IF(Options!$D$19=1, IFERROR(AVERAGE(IF($I$200:$R$200=1,(I152:R152),"")),
     AVERAGE(IF($I$200:$R$200=2,(I152:R152),""))),
IF(Options!$D$20=1, IFERROR(GEOMEAN(IF($I$200:$R$200=1,(I152:R152)+0.0001,"")),
     GEOMEAN(IF($I$200:$R$200=2,(I152:R152)+0.0001,""))))))</f>
        <v>0</v>
      </c>
      <c r="H152" s="142" t="s">
        <v>300</v>
      </c>
      <c r="I152" s="89">
        <v>0</v>
      </c>
      <c r="J152" s="89">
        <v>0</v>
      </c>
      <c r="K152" s="89">
        <v>0</v>
      </c>
      <c r="L152" s="89" t="s">
        <v>473</v>
      </c>
      <c r="M152" s="86"/>
      <c r="N152" s="86"/>
      <c r="O152" s="144"/>
      <c r="P152" s="144"/>
      <c r="Q152" s="144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</row>
    <row r="153" spans="1:28" x14ac:dyDescent="0.2">
      <c r="A153" s="85">
        <v>148</v>
      </c>
      <c r="B153" s="85" t="s">
        <v>301</v>
      </c>
      <c r="C153" s="85" t="s">
        <v>302</v>
      </c>
      <c r="D153" s="98" t="str">
        <f t="shared" si="2"/>
        <v/>
      </c>
      <c r="E153" s="89">
        <f>IF(Options!$D$24 = 1, MAX(F153, G153),
IF(Options!$D$25 = 1, AVERAGE(F153,G153),
IF(Options!$D$26 = 1, IFERROR(GEOMEAN(F153, G153), MAX(F153, G153)))))</f>
        <v>10</v>
      </c>
      <c r="F153" s="89" cm="1">
        <f t="array" ref="F153">IF(Options!$D$18=1, IFERROR(MAX(IF($I$199:$R$199=1,(I153:R153),"")),
     MAX(IF($I$199:$R$199=2,(I153:R153),""))),
IF(Options!$D$19=1, IFERROR(AVERAGE(IF($I$199:$R$199=1,(I153:R153),"")),
     AVERAGE(IF($I$199:$R$199=2,(I153:R153),""))),
IF(Options!$D$20=1, IFERROR(GEOMEAN(IF($I$199:$R$199=1,(I153:R153)+0.0001,"")),
     GEOMEAN(IF($I$199:$R$199=2,(I153:R153)+0.0001,""))))))</f>
        <v>10</v>
      </c>
      <c r="G153" s="89" cm="1">
        <f t="array" ref="G153">IF(Options!$D$18=1, IFERROR(MAX(IF($I$200:$R$200=1,(I153:R153),"")),
     MAX(IF($I$200:$R$200=2,(I153:R153),""))),
IF(Options!$D$19=1, IFERROR(AVERAGE(IF($I$200:$R$200=1,(I153:R153),"")),
     AVERAGE(IF($I$200:$R$200=2,(I153:R153),""))),
IF(Options!$D$20=1, IFERROR(GEOMEAN(IF($I$200:$R$200=1,(I153:R153)+0.0001,"")),
     GEOMEAN(IF($I$200:$R$200=2,(I153:R153)+0.0001,""))))))</f>
        <v>10</v>
      </c>
      <c r="H153" s="142" t="s">
        <v>302</v>
      </c>
      <c r="I153" s="89">
        <v>10</v>
      </c>
      <c r="J153" s="89">
        <v>0</v>
      </c>
      <c r="K153" s="89">
        <v>0</v>
      </c>
      <c r="L153" s="89">
        <v>10</v>
      </c>
      <c r="M153" s="86"/>
      <c r="N153" s="86"/>
      <c r="O153" s="144"/>
      <c r="P153" s="144"/>
      <c r="Q153" s="144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</row>
    <row r="154" spans="1:28" x14ac:dyDescent="0.2">
      <c r="A154" s="85">
        <v>149</v>
      </c>
      <c r="B154" s="85" t="s">
        <v>303</v>
      </c>
      <c r="C154" s="85" t="s">
        <v>304</v>
      </c>
      <c r="D154" s="98" t="str">
        <f t="shared" si="2"/>
        <v/>
      </c>
      <c r="E154" s="89">
        <f>IF(Options!$D$24 = 1, MAX(F154, G154),
IF(Options!$D$25 = 1, AVERAGE(F154,G154),
IF(Options!$D$26 = 1, IFERROR(GEOMEAN(F154, G154), MAX(F154, G154)))))</f>
        <v>0</v>
      </c>
      <c r="F154" s="89" cm="1">
        <f t="array" ref="F154">IF(Options!$D$18=1, IFERROR(MAX(IF($I$199:$R$199=1,(I154:R154),"")),
     MAX(IF($I$199:$R$199=2,(I154:R154),""))),
IF(Options!$D$19=1, IFERROR(AVERAGE(IF($I$199:$R$199=1,(I154:R154),"")),
     AVERAGE(IF($I$199:$R$199=2,(I154:R154),""))),
IF(Options!$D$20=1, IFERROR(GEOMEAN(IF($I$199:$R$199=1,(I154:R154)+0.0001,"")),
     GEOMEAN(IF($I$199:$R$199=2,(I154:R154)+0.0001,""))))))</f>
        <v>0</v>
      </c>
      <c r="G154" s="89" cm="1">
        <f t="array" ref="G154">IF(Options!$D$18=1, IFERROR(MAX(IF($I$200:$R$200=1,(I154:R154),"")),
     MAX(IF($I$200:$R$200=2,(I154:R154),""))),
IF(Options!$D$19=1, IFERROR(AVERAGE(IF($I$200:$R$200=1,(I154:R154),"")),
     AVERAGE(IF($I$200:$R$200=2,(I154:R154),""))),
IF(Options!$D$20=1, IFERROR(GEOMEAN(IF($I$200:$R$200=1,(I154:R154)+0.0001,"")),
     GEOMEAN(IF($I$200:$R$200=2,(I154:R154)+0.0001,""))))))</f>
        <v>0</v>
      </c>
      <c r="H154" s="142" t="s">
        <v>304</v>
      </c>
      <c r="I154" s="89">
        <v>0</v>
      </c>
      <c r="J154" s="89">
        <v>0</v>
      </c>
      <c r="K154" s="89">
        <v>0</v>
      </c>
      <c r="L154" s="89" t="s">
        <v>473</v>
      </c>
      <c r="M154" s="86"/>
      <c r="N154" s="86"/>
      <c r="O154" s="144"/>
      <c r="P154" s="144"/>
      <c r="Q154" s="144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</row>
    <row r="155" spans="1:28" x14ac:dyDescent="0.2">
      <c r="A155" s="85">
        <v>150</v>
      </c>
      <c r="B155" s="85" t="s">
        <v>305</v>
      </c>
      <c r="C155" s="85" t="s">
        <v>306</v>
      </c>
      <c r="D155" s="98" t="str">
        <f t="shared" si="2"/>
        <v/>
      </c>
      <c r="E155" s="89">
        <f>IF(Options!$D$24 = 1, MAX(F155, G155),
IF(Options!$D$25 = 1, AVERAGE(F155,G155),
IF(Options!$D$26 = 1, IFERROR(GEOMEAN(F155, G155), MAX(F155, G155)))))</f>
        <v>0</v>
      </c>
      <c r="F155" s="89" cm="1">
        <f t="array" ref="F155">IF(Options!$D$18=1, IFERROR(MAX(IF($I$199:$R$199=1,(I155:R155),"")),
     MAX(IF($I$199:$R$199=2,(I155:R155),""))),
IF(Options!$D$19=1, IFERROR(AVERAGE(IF($I$199:$R$199=1,(I155:R155),"")),
     AVERAGE(IF($I$199:$R$199=2,(I155:R155),""))),
IF(Options!$D$20=1, IFERROR(GEOMEAN(IF($I$199:$R$199=1,(I155:R155)+0.0001,"")),
     GEOMEAN(IF($I$199:$R$199=2,(I155:R155)+0.0001,""))))))</f>
        <v>0</v>
      </c>
      <c r="G155" s="89" cm="1">
        <f t="array" ref="G155">IF(Options!$D$18=1, IFERROR(MAX(IF($I$200:$R$200=1,(I155:R155),"")),
     MAX(IF($I$200:$R$200=2,(I155:R155),""))),
IF(Options!$D$19=1, IFERROR(AVERAGE(IF($I$200:$R$200=1,(I155:R155),"")),
     AVERAGE(IF($I$200:$R$200=2,(I155:R155),""))),
IF(Options!$D$20=1, IFERROR(GEOMEAN(IF($I$200:$R$200=1,(I155:R155)+0.0001,"")),
     GEOMEAN(IF($I$200:$R$200=2,(I155:R155)+0.0001,""))))))</f>
        <v>0</v>
      </c>
      <c r="H155" s="142" t="s">
        <v>306</v>
      </c>
      <c r="I155" s="89">
        <v>0</v>
      </c>
      <c r="J155" s="89">
        <v>0</v>
      </c>
      <c r="K155" s="89">
        <v>0</v>
      </c>
      <c r="L155" s="89" t="s">
        <v>473</v>
      </c>
      <c r="M155" s="86"/>
      <c r="N155" s="86"/>
      <c r="O155" s="144"/>
      <c r="P155" s="144"/>
      <c r="Q155" s="144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</row>
    <row r="156" spans="1:28" x14ac:dyDescent="0.2">
      <c r="A156" s="85">
        <v>151</v>
      </c>
      <c r="B156" s="85" t="s">
        <v>307</v>
      </c>
      <c r="C156" s="85" t="s">
        <v>308</v>
      </c>
      <c r="D156" s="98" t="str">
        <f t="shared" si="2"/>
        <v/>
      </c>
      <c r="E156" s="89">
        <f>IF(Options!$D$24 = 1, MAX(F156, G156),
IF(Options!$D$25 = 1, AVERAGE(F156,G156),
IF(Options!$D$26 = 1, IFERROR(GEOMEAN(F156, G156), MAX(F156, G156)))))</f>
        <v>10</v>
      </c>
      <c r="F156" s="89" cm="1">
        <f t="array" ref="F156">IF(Options!$D$18=1, IFERROR(MAX(IF($I$199:$R$199=1,(I156:R156),"")),
     MAX(IF($I$199:$R$199=2,(I156:R156),""))),
IF(Options!$D$19=1, IFERROR(AVERAGE(IF($I$199:$R$199=1,(I156:R156),"")),
     AVERAGE(IF($I$199:$R$199=2,(I156:R156),""))),
IF(Options!$D$20=1, IFERROR(GEOMEAN(IF($I$199:$R$199=1,(I156:R156)+0.0001,"")),
     GEOMEAN(IF($I$199:$R$199=2,(I156:R156)+0.0001,""))))))</f>
        <v>10</v>
      </c>
      <c r="G156" s="89" cm="1">
        <f t="array" ref="G156">IF(Options!$D$18=1, IFERROR(MAX(IF($I$200:$R$200=1,(I156:R156),"")),
     MAX(IF($I$200:$R$200=2,(I156:R156),""))),
IF(Options!$D$19=1, IFERROR(AVERAGE(IF($I$200:$R$200=1,(I156:R156),"")),
     AVERAGE(IF($I$200:$R$200=2,(I156:R156),""))),
IF(Options!$D$20=1, IFERROR(GEOMEAN(IF($I$200:$R$200=1,(I156:R156)+0.0001,"")),
     GEOMEAN(IF($I$200:$R$200=2,(I156:R156)+0.0001,""))))))</f>
        <v>0</v>
      </c>
      <c r="H156" s="142" t="s">
        <v>308</v>
      </c>
      <c r="I156" s="89">
        <v>10</v>
      </c>
      <c r="J156" s="89">
        <v>0</v>
      </c>
      <c r="K156" s="89">
        <v>0</v>
      </c>
      <c r="L156" s="89" t="s">
        <v>473</v>
      </c>
      <c r="M156" s="86"/>
      <c r="N156" s="86"/>
      <c r="O156" s="144"/>
      <c r="P156" s="144"/>
      <c r="Q156" s="144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</row>
    <row r="157" spans="1:28" x14ac:dyDescent="0.2">
      <c r="A157" s="85">
        <v>152</v>
      </c>
      <c r="B157" s="85" t="s">
        <v>309</v>
      </c>
      <c r="C157" s="85" t="s">
        <v>310</v>
      </c>
      <c r="D157" s="98" t="str">
        <f t="shared" si="2"/>
        <v/>
      </c>
      <c r="E157" s="89">
        <f>IF(Options!$D$24 = 1, MAX(F157, G157),
IF(Options!$D$25 = 1, AVERAGE(F157,G157),
IF(Options!$D$26 = 1, IFERROR(GEOMEAN(F157, G157), MAX(F157, G157)))))</f>
        <v>0</v>
      </c>
      <c r="F157" s="89" cm="1">
        <f t="array" ref="F157">IF(Options!$D$18=1, IFERROR(MAX(IF($I$199:$R$199=1,(I157:R157),"")),
     MAX(IF($I$199:$R$199=2,(I157:R157),""))),
IF(Options!$D$19=1, IFERROR(AVERAGE(IF($I$199:$R$199=1,(I157:R157),"")),
     AVERAGE(IF($I$199:$R$199=2,(I157:R157),""))),
IF(Options!$D$20=1, IFERROR(GEOMEAN(IF($I$199:$R$199=1,(I157:R157)+0.0001,"")),
     GEOMEAN(IF($I$199:$R$199=2,(I157:R157)+0.0001,""))))))</f>
        <v>0</v>
      </c>
      <c r="G157" s="89" cm="1">
        <f t="array" ref="G157">IF(Options!$D$18=1, IFERROR(MAX(IF($I$200:$R$200=1,(I157:R157),"")),
     MAX(IF($I$200:$R$200=2,(I157:R157),""))),
IF(Options!$D$19=1, IFERROR(AVERAGE(IF($I$200:$R$200=1,(I157:R157),"")),
     AVERAGE(IF($I$200:$R$200=2,(I157:R157),""))),
IF(Options!$D$20=1, IFERROR(GEOMEAN(IF($I$200:$R$200=1,(I157:R157)+0.0001,"")),
     GEOMEAN(IF($I$200:$R$200=2,(I157:R157)+0.0001,""))))))</f>
        <v>0</v>
      </c>
      <c r="H157" s="142" t="s">
        <v>310</v>
      </c>
      <c r="I157" s="89">
        <v>0</v>
      </c>
      <c r="J157" s="89">
        <v>0</v>
      </c>
      <c r="K157" s="89">
        <v>0</v>
      </c>
      <c r="L157" s="89" t="s">
        <v>473</v>
      </c>
      <c r="M157" s="86"/>
      <c r="N157" s="86"/>
      <c r="O157" s="144"/>
      <c r="P157" s="144"/>
      <c r="Q157" s="144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</row>
    <row r="158" spans="1:28" x14ac:dyDescent="0.2">
      <c r="A158" s="85">
        <v>153</v>
      </c>
      <c r="B158" s="85" t="s">
        <v>311</v>
      </c>
      <c r="C158" s="85" t="s">
        <v>312</v>
      </c>
      <c r="D158" s="98" t="str">
        <f t="shared" si="2"/>
        <v/>
      </c>
      <c r="E158" s="89">
        <f>IF(Options!$D$24 = 1, MAX(F158, G158),
IF(Options!$D$25 = 1, AVERAGE(F158,G158),
IF(Options!$D$26 = 1, IFERROR(GEOMEAN(F158, G158), MAX(F158, G158)))))</f>
        <v>9.1286241755822193</v>
      </c>
      <c r="F158" s="89" cm="1">
        <f t="array" ref="F158">IF(Options!$D$18=1, IFERROR(MAX(IF($I$199:$R$199=1,(I158:R158),"")),
     MAX(IF($I$199:$R$199=2,(I158:R158),""))),
IF(Options!$D$19=1, IFERROR(AVERAGE(IF($I$199:$R$199=1,(I158:R158),"")),
     AVERAGE(IF($I$199:$R$199=2,(I158:R158),""))),
IF(Options!$D$20=1, IFERROR(GEOMEAN(IF($I$199:$R$199=1,(I158:R158)+0.0001,"")),
     GEOMEAN(IF($I$199:$R$199=2,(I158:R158)+0.0001,""))))))</f>
        <v>0</v>
      </c>
      <c r="G158" s="89" cm="1">
        <f t="array" ref="G158">IF(Options!$D$18=1, IFERROR(MAX(IF($I$200:$R$200=1,(I158:R158),"")),
     MAX(IF($I$200:$R$200=2,(I158:R158),""))),
IF(Options!$D$19=1, IFERROR(AVERAGE(IF($I$200:$R$200=1,(I158:R158),"")),
     AVERAGE(IF($I$200:$R$200=2,(I158:R158),""))),
IF(Options!$D$20=1, IFERROR(GEOMEAN(IF($I$200:$R$200=1,(I158:R158)+0.0001,"")),
     GEOMEAN(IF($I$200:$R$200=2,(I158:R158)+0.0001,""))))))</f>
        <v>9.1286241755822193</v>
      </c>
      <c r="H158" s="142" t="s">
        <v>312</v>
      </c>
      <c r="I158" s="89">
        <v>0</v>
      </c>
      <c r="J158" s="89">
        <v>0</v>
      </c>
      <c r="K158" s="89">
        <v>9.1286241755822193</v>
      </c>
      <c r="L158" s="89">
        <v>0</v>
      </c>
      <c r="M158" s="86"/>
      <c r="N158" s="86"/>
      <c r="O158" s="144"/>
      <c r="P158" s="144"/>
      <c r="Q158" s="144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</row>
    <row r="159" spans="1:28" x14ac:dyDescent="0.2">
      <c r="A159" s="85">
        <v>154</v>
      </c>
      <c r="B159" s="85" t="s">
        <v>313</v>
      </c>
      <c r="C159" s="85" t="s">
        <v>314</v>
      </c>
      <c r="D159" s="98" t="str">
        <f t="shared" si="2"/>
        <v/>
      </c>
      <c r="E159" s="89">
        <f>IF(Options!$D$24 = 1, MAX(F159, G159),
IF(Options!$D$25 = 1, AVERAGE(F159,G159),
IF(Options!$D$26 = 1, IFERROR(GEOMEAN(F159, G159), MAX(F159, G159)))))</f>
        <v>10</v>
      </c>
      <c r="F159" s="89" cm="1">
        <f t="array" ref="F159">IF(Options!$D$18=1, IFERROR(MAX(IF($I$199:$R$199=1,(I159:R159),"")),
     MAX(IF($I$199:$R$199=2,(I159:R159),""))),
IF(Options!$D$19=1, IFERROR(AVERAGE(IF($I$199:$R$199=1,(I159:R159),"")),
     AVERAGE(IF($I$199:$R$199=2,(I159:R159),""))),
IF(Options!$D$20=1, IFERROR(GEOMEAN(IF($I$199:$R$199=1,(I159:R159)+0.0001,"")),
     GEOMEAN(IF($I$199:$R$199=2,(I159:R159)+0.0001,""))))))</f>
        <v>10</v>
      </c>
      <c r="G159" s="89" cm="1">
        <f t="array" ref="G159">IF(Options!$D$18=1, IFERROR(MAX(IF($I$200:$R$200=1,(I159:R159),"")),
     MAX(IF($I$200:$R$200=2,(I159:R159),""))),
IF(Options!$D$19=1, IFERROR(AVERAGE(IF($I$200:$R$200=1,(I159:R159),"")),
     AVERAGE(IF($I$200:$R$200=2,(I159:R159),""))),
IF(Options!$D$20=1, IFERROR(GEOMEAN(IF($I$200:$R$200=1,(I159:R159)+0.0001,"")),
     GEOMEAN(IF($I$200:$R$200=2,(I159:R159)+0.0001,""))))))</f>
        <v>10</v>
      </c>
      <c r="H159" s="142" t="s">
        <v>314</v>
      </c>
      <c r="I159" s="89">
        <v>10</v>
      </c>
      <c r="J159" s="89">
        <v>10</v>
      </c>
      <c r="K159" s="89">
        <v>10</v>
      </c>
      <c r="L159" s="89">
        <v>0</v>
      </c>
      <c r="M159" s="86"/>
      <c r="N159" s="86"/>
      <c r="O159" s="144"/>
      <c r="P159" s="144"/>
      <c r="Q159" s="144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</row>
    <row r="160" spans="1:28" x14ac:dyDescent="0.2">
      <c r="A160" s="85">
        <v>155</v>
      </c>
      <c r="B160" s="85" t="s">
        <v>315</v>
      </c>
      <c r="C160" s="85" t="s">
        <v>316</v>
      </c>
      <c r="D160" s="98" t="str">
        <f t="shared" si="2"/>
        <v/>
      </c>
      <c r="E160" s="89">
        <f>IF(Options!$D$24 = 1, MAX(F160, G160),
IF(Options!$D$25 = 1, AVERAGE(F160,G160),
IF(Options!$D$26 = 1, IFERROR(GEOMEAN(F160, G160), MAX(F160, G160)))))</f>
        <v>0</v>
      </c>
      <c r="F160" s="89" cm="1">
        <f t="array" ref="F160">IF(Options!$D$18=1, IFERROR(MAX(IF($I$199:$R$199=1,(I160:R160),"")),
     MAX(IF($I$199:$R$199=2,(I160:R160),""))),
IF(Options!$D$19=1, IFERROR(AVERAGE(IF($I$199:$R$199=1,(I160:R160),"")),
     AVERAGE(IF($I$199:$R$199=2,(I160:R160),""))),
IF(Options!$D$20=1, IFERROR(GEOMEAN(IF($I$199:$R$199=1,(I160:R160)+0.0001,"")),
     GEOMEAN(IF($I$199:$R$199=2,(I160:R160)+0.0001,""))))))</f>
        <v>0</v>
      </c>
      <c r="G160" s="89" cm="1">
        <f t="array" ref="G160">IF(Options!$D$18=1, IFERROR(MAX(IF($I$200:$R$200=1,(I160:R160),"")),
     MAX(IF($I$200:$R$200=2,(I160:R160),""))),
IF(Options!$D$19=1, IFERROR(AVERAGE(IF($I$200:$R$200=1,(I160:R160),"")),
     AVERAGE(IF($I$200:$R$200=2,(I160:R160),""))),
IF(Options!$D$20=1, IFERROR(GEOMEAN(IF($I$200:$R$200=1,(I160:R160)+0.0001,"")),
     GEOMEAN(IF($I$200:$R$200=2,(I160:R160)+0.0001,""))))))</f>
        <v>0</v>
      </c>
      <c r="H160" s="142" t="s">
        <v>316</v>
      </c>
      <c r="I160" s="89">
        <v>0</v>
      </c>
      <c r="J160" s="89">
        <v>0</v>
      </c>
      <c r="K160" s="89">
        <v>0</v>
      </c>
      <c r="L160" s="89" t="s">
        <v>473</v>
      </c>
      <c r="M160" s="86"/>
      <c r="N160" s="86"/>
      <c r="O160" s="144"/>
      <c r="P160" s="144"/>
      <c r="Q160" s="144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</row>
    <row r="161" spans="1:28" x14ac:dyDescent="0.2">
      <c r="A161" s="85">
        <v>156</v>
      </c>
      <c r="B161" s="85" t="s">
        <v>317</v>
      </c>
      <c r="C161" s="85" t="s">
        <v>318</v>
      </c>
      <c r="D161" s="98" t="str">
        <f t="shared" si="2"/>
        <v/>
      </c>
      <c r="E161" s="89">
        <f>IF(Options!$D$24 = 1, MAX(F161, G161),
IF(Options!$D$25 = 1, AVERAGE(F161,G161),
IF(Options!$D$26 = 1, IFERROR(GEOMEAN(F161, G161), MAX(F161, G161)))))</f>
        <v>10</v>
      </c>
      <c r="F161" s="89" cm="1">
        <f t="array" ref="F161">IF(Options!$D$18=1, IFERROR(MAX(IF($I$199:$R$199=1,(I161:R161),"")),
     MAX(IF($I$199:$R$199=2,(I161:R161),""))),
IF(Options!$D$19=1, IFERROR(AVERAGE(IF($I$199:$R$199=1,(I161:R161),"")),
     AVERAGE(IF($I$199:$R$199=2,(I161:R161),""))),
IF(Options!$D$20=1, IFERROR(GEOMEAN(IF($I$199:$R$199=1,(I161:R161)+0.0001,"")),
     GEOMEAN(IF($I$199:$R$199=2,(I161:R161)+0.0001,""))))))</f>
        <v>10</v>
      </c>
      <c r="G161" s="89" cm="1">
        <f t="array" ref="G161">IF(Options!$D$18=1, IFERROR(MAX(IF($I$200:$R$200=1,(I161:R161),"")),
     MAX(IF($I$200:$R$200=2,(I161:R161),""))),
IF(Options!$D$19=1, IFERROR(AVERAGE(IF($I$200:$R$200=1,(I161:R161),"")),
     AVERAGE(IF($I$200:$R$200=2,(I161:R161),""))),
IF(Options!$D$20=1, IFERROR(GEOMEAN(IF($I$200:$R$200=1,(I161:R161)+0.0001,"")),
     GEOMEAN(IF($I$200:$R$200=2,(I161:R161)+0.0001,""))))))</f>
        <v>10</v>
      </c>
      <c r="H161" s="142" t="s">
        <v>318</v>
      </c>
      <c r="I161" s="89">
        <v>10</v>
      </c>
      <c r="J161" s="89">
        <v>10</v>
      </c>
      <c r="K161" s="89">
        <v>0</v>
      </c>
      <c r="L161" s="89">
        <v>0</v>
      </c>
      <c r="M161" s="86"/>
      <c r="N161" s="86"/>
      <c r="O161" s="144"/>
      <c r="P161" s="144"/>
      <c r="Q161" s="144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</row>
    <row r="162" spans="1:28" x14ac:dyDescent="0.2">
      <c r="A162" s="85">
        <v>157</v>
      </c>
      <c r="B162" s="85" t="s">
        <v>319</v>
      </c>
      <c r="C162" s="85" t="s">
        <v>320</v>
      </c>
      <c r="D162" s="98" t="str">
        <f t="shared" si="2"/>
        <v/>
      </c>
      <c r="E162" s="89">
        <f>IF(Options!$D$24 = 1, MAX(F162, G162),
IF(Options!$D$25 = 1, AVERAGE(F162,G162),
IF(Options!$D$26 = 1, IFERROR(GEOMEAN(F162, G162), MAX(F162, G162)))))</f>
        <v>0</v>
      </c>
      <c r="F162" s="89" cm="1">
        <f t="array" ref="F162">IF(Options!$D$18=1, IFERROR(MAX(IF($I$199:$R$199=1,(I162:R162),"")),
     MAX(IF($I$199:$R$199=2,(I162:R162),""))),
IF(Options!$D$19=1, IFERROR(AVERAGE(IF($I$199:$R$199=1,(I162:R162),"")),
     AVERAGE(IF($I$199:$R$199=2,(I162:R162),""))),
IF(Options!$D$20=1, IFERROR(GEOMEAN(IF($I$199:$R$199=1,(I162:R162)+0.0001,"")),
     GEOMEAN(IF($I$199:$R$199=2,(I162:R162)+0.0001,""))))))</f>
        <v>0</v>
      </c>
      <c r="G162" s="89" cm="1">
        <f t="array" ref="G162">IF(Options!$D$18=1, IFERROR(MAX(IF($I$200:$R$200=1,(I162:R162),"")),
     MAX(IF($I$200:$R$200=2,(I162:R162),""))),
IF(Options!$D$19=1, IFERROR(AVERAGE(IF($I$200:$R$200=1,(I162:R162),"")),
     AVERAGE(IF($I$200:$R$200=2,(I162:R162),""))),
IF(Options!$D$20=1, IFERROR(GEOMEAN(IF($I$200:$R$200=1,(I162:R162)+0.0001,"")),
     GEOMEAN(IF($I$200:$R$200=2,(I162:R162)+0.0001,""))))))</f>
        <v>0</v>
      </c>
      <c r="H162" s="142" t="s">
        <v>320</v>
      </c>
      <c r="I162" s="89">
        <v>0</v>
      </c>
      <c r="J162" s="89">
        <v>0</v>
      </c>
      <c r="K162" s="89">
        <v>0</v>
      </c>
      <c r="L162" s="89" t="s">
        <v>473</v>
      </c>
      <c r="M162" s="86"/>
      <c r="N162" s="86"/>
      <c r="O162" s="144"/>
      <c r="P162" s="144"/>
      <c r="Q162" s="144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</row>
    <row r="163" spans="1:28" x14ac:dyDescent="0.2">
      <c r="A163" s="85">
        <v>158</v>
      </c>
      <c r="B163" s="85" t="s">
        <v>321</v>
      </c>
      <c r="C163" s="85" t="s">
        <v>322</v>
      </c>
      <c r="D163" s="98" t="str">
        <f t="shared" si="2"/>
        <v/>
      </c>
      <c r="E163" s="89">
        <f>IF(Options!$D$24 = 1, MAX(F163, G163),
IF(Options!$D$25 = 1, AVERAGE(F163,G163),
IF(Options!$D$26 = 1, IFERROR(GEOMEAN(F163, G163), MAX(F163, G163)))))</f>
        <v>0</v>
      </c>
      <c r="F163" s="89" cm="1">
        <f t="array" ref="F163">IF(Options!$D$18=1, IFERROR(MAX(IF($I$199:$R$199=1,(I163:R163),"")),
     MAX(IF($I$199:$R$199=2,(I163:R163),""))),
IF(Options!$D$19=1, IFERROR(AVERAGE(IF($I$199:$R$199=1,(I163:R163),"")),
     AVERAGE(IF($I$199:$R$199=2,(I163:R163),""))),
IF(Options!$D$20=1, IFERROR(GEOMEAN(IF($I$199:$R$199=1,(I163:R163)+0.0001,"")),
     GEOMEAN(IF($I$199:$R$199=2,(I163:R163)+0.0001,""))))))</f>
        <v>0</v>
      </c>
      <c r="G163" s="89" cm="1">
        <f t="array" ref="G163">IF(Options!$D$18=1, IFERROR(MAX(IF($I$200:$R$200=1,(I163:R163),"")),
     MAX(IF($I$200:$R$200=2,(I163:R163),""))),
IF(Options!$D$19=1, IFERROR(AVERAGE(IF($I$200:$R$200=1,(I163:R163),"")),
     AVERAGE(IF($I$200:$R$200=2,(I163:R163),""))),
IF(Options!$D$20=1, IFERROR(GEOMEAN(IF($I$200:$R$200=1,(I163:R163)+0.0001,"")),
     GEOMEAN(IF($I$200:$R$200=2,(I163:R163)+0.0001,""))))))</f>
        <v>0</v>
      </c>
      <c r="H163" s="142" t="s">
        <v>322</v>
      </c>
      <c r="I163" s="89">
        <v>0</v>
      </c>
      <c r="J163" s="89">
        <v>0</v>
      </c>
      <c r="K163" s="89">
        <v>0</v>
      </c>
      <c r="L163" s="89">
        <v>0</v>
      </c>
      <c r="M163" s="86"/>
      <c r="N163" s="86"/>
      <c r="O163" s="144"/>
      <c r="P163" s="144"/>
      <c r="Q163" s="144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</row>
    <row r="164" spans="1:28" x14ac:dyDescent="0.2">
      <c r="A164" s="85">
        <v>159</v>
      </c>
      <c r="B164" s="85" t="s">
        <v>323</v>
      </c>
      <c r="C164" s="85" t="s">
        <v>324</v>
      </c>
      <c r="D164" s="98" t="str">
        <f t="shared" si="2"/>
        <v/>
      </c>
      <c r="E164" s="89">
        <f>IF(Options!$D$24 = 1, MAX(F164, G164),
IF(Options!$D$25 = 1, AVERAGE(F164,G164),
IF(Options!$D$26 = 1, IFERROR(GEOMEAN(F164, G164), MAX(F164, G164)))))</f>
        <v>0</v>
      </c>
      <c r="F164" s="89" cm="1">
        <f t="array" ref="F164">IF(Options!$D$18=1, IFERROR(MAX(IF($I$199:$R$199=1,(I164:R164),"")),
     MAX(IF($I$199:$R$199=2,(I164:R164),""))),
IF(Options!$D$19=1, IFERROR(AVERAGE(IF($I$199:$R$199=1,(I164:R164),"")),
     AVERAGE(IF($I$199:$R$199=2,(I164:R164),""))),
IF(Options!$D$20=1, IFERROR(GEOMEAN(IF($I$199:$R$199=1,(I164:R164)+0.0001,"")),
     GEOMEAN(IF($I$199:$R$199=2,(I164:R164)+0.0001,""))))))</f>
        <v>0</v>
      </c>
      <c r="G164" s="89" cm="1">
        <f t="array" ref="G164">IF(Options!$D$18=1, IFERROR(MAX(IF($I$200:$R$200=1,(I164:R164),"")),
     MAX(IF($I$200:$R$200=2,(I164:R164),""))),
IF(Options!$D$19=1, IFERROR(AVERAGE(IF($I$200:$R$200=1,(I164:R164),"")),
     AVERAGE(IF($I$200:$R$200=2,(I164:R164),""))),
IF(Options!$D$20=1, IFERROR(GEOMEAN(IF($I$200:$R$200=1,(I164:R164)+0.0001,"")),
     GEOMEAN(IF($I$200:$R$200=2,(I164:R164)+0.0001,""))))))</f>
        <v>0</v>
      </c>
      <c r="H164" s="142" t="s">
        <v>324</v>
      </c>
      <c r="I164" s="89">
        <v>0</v>
      </c>
      <c r="J164" s="89">
        <v>0</v>
      </c>
      <c r="K164" s="89">
        <v>0</v>
      </c>
      <c r="L164" s="89">
        <v>0</v>
      </c>
      <c r="M164" s="86"/>
      <c r="N164" s="86"/>
      <c r="O164" s="144"/>
      <c r="P164" s="144"/>
      <c r="Q164" s="144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</row>
    <row r="165" spans="1:28" x14ac:dyDescent="0.2">
      <c r="A165" s="85">
        <v>160</v>
      </c>
      <c r="B165" s="85" t="s">
        <v>325</v>
      </c>
      <c r="C165" s="85" t="s">
        <v>326</v>
      </c>
      <c r="D165" s="98" t="str">
        <f t="shared" si="2"/>
        <v/>
      </c>
      <c r="E165" s="89">
        <f>IF(Options!$D$24 = 1, MAX(F165, G165),
IF(Options!$D$25 = 1, AVERAGE(F165,G165),
IF(Options!$D$26 = 1, IFERROR(GEOMEAN(F165, G165), MAX(F165, G165)))))</f>
        <v>0</v>
      </c>
      <c r="F165" s="89" cm="1">
        <f t="array" ref="F165">IF(Options!$D$18=1, IFERROR(MAX(IF($I$199:$R$199=1,(I165:R165),"")),
     MAX(IF($I$199:$R$199=2,(I165:R165),""))),
IF(Options!$D$19=1, IFERROR(AVERAGE(IF($I$199:$R$199=1,(I165:R165),"")),
     AVERAGE(IF($I$199:$R$199=2,(I165:R165),""))),
IF(Options!$D$20=1, IFERROR(GEOMEAN(IF($I$199:$R$199=1,(I165:R165)+0.0001,"")),
     GEOMEAN(IF($I$199:$R$199=2,(I165:R165)+0.0001,""))))))</f>
        <v>0</v>
      </c>
      <c r="G165" s="89" cm="1">
        <f t="array" ref="G165">IF(Options!$D$18=1, IFERROR(MAX(IF($I$200:$R$200=1,(I165:R165),"")),
     MAX(IF($I$200:$R$200=2,(I165:R165),""))),
IF(Options!$D$19=1, IFERROR(AVERAGE(IF($I$200:$R$200=1,(I165:R165),"")),
     AVERAGE(IF($I$200:$R$200=2,(I165:R165),""))),
IF(Options!$D$20=1, IFERROR(GEOMEAN(IF($I$200:$R$200=1,(I165:R165)+0.0001,"")),
     GEOMEAN(IF($I$200:$R$200=2,(I165:R165)+0.0001,""))))))</f>
        <v>0</v>
      </c>
      <c r="H165" s="142" t="s">
        <v>326</v>
      </c>
      <c r="I165" s="89">
        <v>0</v>
      </c>
      <c r="J165" s="89">
        <v>0</v>
      </c>
      <c r="K165" s="89">
        <v>0</v>
      </c>
      <c r="L165" s="89">
        <v>0</v>
      </c>
      <c r="M165" s="86"/>
      <c r="N165" s="86"/>
      <c r="O165" s="144"/>
      <c r="P165" s="144"/>
      <c r="Q165" s="144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</row>
    <row r="166" spans="1:28" x14ac:dyDescent="0.2">
      <c r="A166" s="85">
        <v>161</v>
      </c>
      <c r="B166" s="85" t="s">
        <v>327</v>
      </c>
      <c r="C166" s="85" t="s">
        <v>328</v>
      </c>
      <c r="D166" s="98" t="str">
        <f t="shared" si="2"/>
        <v/>
      </c>
      <c r="E166" s="89">
        <f>IF(Options!$D$24 = 1, MAX(F166, G166),
IF(Options!$D$25 = 1, AVERAGE(F166,G166),
IF(Options!$D$26 = 1, IFERROR(GEOMEAN(F166, G166), MAX(F166, G166)))))</f>
        <v>0</v>
      </c>
      <c r="F166" s="89" cm="1">
        <f t="array" ref="F166">IF(Options!$D$18=1, IFERROR(MAX(IF($I$199:$R$199=1,(I166:R166),"")),
     MAX(IF($I$199:$R$199=2,(I166:R166),""))),
IF(Options!$D$19=1, IFERROR(AVERAGE(IF($I$199:$R$199=1,(I166:R166),"")),
     AVERAGE(IF($I$199:$R$199=2,(I166:R166),""))),
IF(Options!$D$20=1, IFERROR(GEOMEAN(IF($I$199:$R$199=1,(I166:R166)+0.0001,"")),
     GEOMEAN(IF($I$199:$R$199=2,(I166:R166)+0.0001,""))))))</f>
        <v>0</v>
      </c>
      <c r="G166" s="89" cm="1">
        <f t="array" ref="G166">IF(Options!$D$18=1, IFERROR(MAX(IF($I$200:$R$200=1,(I166:R166),"")),
     MAX(IF($I$200:$R$200=2,(I166:R166),""))),
IF(Options!$D$19=1, IFERROR(AVERAGE(IF($I$200:$R$200=1,(I166:R166),"")),
     AVERAGE(IF($I$200:$R$200=2,(I166:R166),""))),
IF(Options!$D$20=1, IFERROR(GEOMEAN(IF($I$200:$R$200=1,(I166:R166)+0.0001,"")),
     GEOMEAN(IF($I$200:$R$200=2,(I166:R166)+0.0001,""))))))</f>
        <v>0</v>
      </c>
      <c r="H166" s="142" t="s">
        <v>328</v>
      </c>
      <c r="I166" s="89">
        <v>0</v>
      </c>
      <c r="J166" s="89">
        <v>0</v>
      </c>
      <c r="K166" s="89">
        <v>0</v>
      </c>
      <c r="L166" s="89" t="s">
        <v>473</v>
      </c>
      <c r="M166" s="86"/>
      <c r="N166" s="86"/>
      <c r="O166" s="144"/>
      <c r="P166" s="144"/>
      <c r="Q166" s="144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</row>
    <row r="167" spans="1:28" x14ac:dyDescent="0.2">
      <c r="A167" s="85">
        <v>162</v>
      </c>
      <c r="B167" s="85" t="s">
        <v>329</v>
      </c>
      <c r="C167" s="85" t="s">
        <v>330</v>
      </c>
      <c r="D167" s="98" t="str">
        <f t="shared" si="2"/>
        <v/>
      </c>
      <c r="E167" s="89">
        <f>IF(Options!$D$24 = 1, MAX(F167, G167),
IF(Options!$D$25 = 1, AVERAGE(F167,G167),
IF(Options!$D$26 = 1, IFERROR(GEOMEAN(F167, G167), MAX(F167, G167)))))</f>
        <v>0</v>
      </c>
      <c r="F167" s="89" cm="1">
        <f t="array" ref="F167">IF(Options!$D$18=1, IFERROR(MAX(IF($I$199:$R$199=1,(I167:R167),"")),
     MAX(IF($I$199:$R$199=2,(I167:R167),""))),
IF(Options!$D$19=1, IFERROR(AVERAGE(IF($I$199:$R$199=1,(I167:R167),"")),
     AVERAGE(IF($I$199:$R$199=2,(I167:R167),""))),
IF(Options!$D$20=1, IFERROR(GEOMEAN(IF($I$199:$R$199=1,(I167:R167)+0.0001,"")),
     GEOMEAN(IF($I$199:$R$199=2,(I167:R167)+0.0001,""))))))</f>
        <v>0</v>
      </c>
      <c r="G167" s="89" cm="1">
        <f t="array" ref="G167">IF(Options!$D$18=1, IFERROR(MAX(IF($I$200:$R$200=1,(I167:R167),"")),
     MAX(IF($I$200:$R$200=2,(I167:R167),""))),
IF(Options!$D$19=1, IFERROR(AVERAGE(IF($I$200:$R$200=1,(I167:R167),"")),
     AVERAGE(IF($I$200:$R$200=2,(I167:R167),""))),
IF(Options!$D$20=1, IFERROR(GEOMEAN(IF($I$200:$R$200=1,(I167:R167)+0.0001,"")),
     GEOMEAN(IF($I$200:$R$200=2,(I167:R167)+0.0001,""))))))</f>
        <v>0</v>
      </c>
      <c r="H167" s="142" t="s">
        <v>330</v>
      </c>
      <c r="I167" s="89">
        <v>0</v>
      </c>
      <c r="J167" s="89">
        <v>0</v>
      </c>
      <c r="K167" s="89">
        <v>0</v>
      </c>
      <c r="L167" s="89" t="s">
        <v>473</v>
      </c>
      <c r="M167" s="86"/>
      <c r="N167" s="86"/>
      <c r="O167" s="144"/>
      <c r="P167" s="144"/>
      <c r="Q167" s="144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</row>
    <row r="168" spans="1:28" x14ac:dyDescent="0.2">
      <c r="A168" s="85">
        <v>163</v>
      </c>
      <c r="B168" s="85" t="s">
        <v>331</v>
      </c>
      <c r="C168" s="85" t="s">
        <v>332</v>
      </c>
      <c r="D168" s="98" t="str">
        <f t="shared" si="2"/>
        <v/>
      </c>
      <c r="E168" s="89">
        <f>IF(Options!$D$24 = 1, MAX(F168, G168),
IF(Options!$D$25 = 1, AVERAGE(F168,G168),
IF(Options!$D$26 = 1, IFERROR(GEOMEAN(F168, G168), MAX(F168, G168)))))</f>
        <v>0</v>
      </c>
      <c r="F168" s="89" cm="1">
        <f t="array" ref="F168">IF(Options!$D$18=1, IFERROR(MAX(IF($I$199:$R$199=1,(I168:R168),"")),
     MAX(IF($I$199:$R$199=2,(I168:R168),""))),
IF(Options!$D$19=1, IFERROR(AVERAGE(IF($I$199:$R$199=1,(I168:R168),"")),
     AVERAGE(IF($I$199:$R$199=2,(I168:R168),""))),
IF(Options!$D$20=1, IFERROR(GEOMEAN(IF($I$199:$R$199=1,(I168:R168)+0.0001,"")),
     GEOMEAN(IF($I$199:$R$199=2,(I168:R168)+0.0001,""))))))</f>
        <v>0</v>
      </c>
      <c r="G168" s="89" cm="1">
        <f t="array" ref="G168">IF(Options!$D$18=1, IFERROR(MAX(IF($I$200:$R$200=1,(I168:R168),"")),
     MAX(IF($I$200:$R$200=2,(I168:R168),""))),
IF(Options!$D$19=1, IFERROR(AVERAGE(IF($I$200:$R$200=1,(I168:R168),"")),
     AVERAGE(IF($I$200:$R$200=2,(I168:R168),""))),
IF(Options!$D$20=1, IFERROR(GEOMEAN(IF($I$200:$R$200=1,(I168:R168)+0.0001,"")),
     GEOMEAN(IF($I$200:$R$200=2,(I168:R168)+0.0001,""))))))</f>
        <v>0</v>
      </c>
      <c r="H168" s="142" t="s">
        <v>332</v>
      </c>
      <c r="I168" s="89">
        <v>0</v>
      </c>
      <c r="J168" s="89">
        <v>0</v>
      </c>
      <c r="K168" s="89">
        <v>0</v>
      </c>
      <c r="L168" s="89" t="s">
        <v>473</v>
      </c>
      <c r="M168" s="86"/>
      <c r="N168" s="86"/>
      <c r="O168" s="144"/>
      <c r="P168" s="144"/>
      <c r="Q168" s="144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</row>
    <row r="169" spans="1:28" x14ac:dyDescent="0.2">
      <c r="A169" s="85">
        <v>164</v>
      </c>
      <c r="B169" s="85" t="s">
        <v>333</v>
      </c>
      <c r="C169" s="85" t="s">
        <v>334</v>
      </c>
      <c r="D169" s="98" t="str">
        <f t="shared" si="2"/>
        <v/>
      </c>
      <c r="E169" s="89">
        <f>IF(Options!$D$24 = 1, MAX(F169, G169),
IF(Options!$D$25 = 1, AVERAGE(F169,G169),
IF(Options!$D$26 = 1, IFERROR(GEOMEAN(F169, G169), MAX(F169, G169)))))</f>
        <v>10</v>
      </c>
      <c r="F169" s="89" cm="1">
        <f t="array" ref="F169">IF(Options!$D$18=1, IFERROR(MAX(IF($I$199:$R$199=1,(I169:R169),"")),
     MAX(IF($I$199:$R$199=2,(I169:R169),""))),
IF(Options!$D$19=1, IFERROR(AVERAGE(IF($I$199:$R$199=1,(I169:R169),"")),
     AVERAGE(IF($I$199:$R$199=2,(I169:R169),""))),
IF(Options!$D$20=1, IFERROR(GEOMEAN(IF($I$199:$R$199=1,(I169:R169)+0.0001,"")),
     GEOMEAN(IF($I$199:$R$199=2,(I169:R169)+0.0001,""))))))</f>
        <v>10</v>
      </c>
      <c r="G169" s="89" cm="1">
        <f t="array" ref="G169">IF(Options!$D$18=1, IFERROR(MAX(IF($I$200:$R$200=1,(I169:R169),"")),
     MAX(IF($I$200:$R$200=2,(I169:R169),""))),
IF(Options!$D$19=1, IFERROR(AVERAGE(IF($I$200:$R$200=1,(I169:R169),"")),
     AVERAGE(IF($I$200:$R$200=2,(I169:R169),""))),
IF(Options!$D$20=1, IFERROR(GEOMEAN(IF($I$200:$R$200=1,(I169:R169)+0.0001,"")),
     GEOMEAN(IF($I$200:$R$200=2,(I169:R169)+0.0001,""))))))</f>
        <v>10</v>
      </c>
      <c r="H169" s="142" t="s">
        <v>334</v>
      </c>
      <c r="I169" s="89">
        <v>10</v>
      </c>
      <c r="J169" s="89">
        <v>10</v>
      </c>
      <c r="K169" s="89">
        <v>0</v>
      </c>
      <c r="L169" s="89">
        <v>0</v>
      </c>
      <c r="M169" s="86"/>
      <c r="N169" s="86"/>
      <c r="O169" s="144"/>
      <c r="P169" s="144"/>
      <c r="Q169" s="144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</row>
    <row r="170" spans="1:28" x14ac:dyDescent="0.2">
      <c r="A170" s="85">
        <v>165</v>
      </c>
      <c r="B170" s="85" t="s">
        <v>335</v>
      </c>
      <c r="C170" s="85" t="s">
        <v>336</v>
      </c>
      <c r="D170" s="98" t="str">
        <f t="shared" si="2"/>
        <v/>
      </c>
      <c r="E170" s="89">
        <f>IF(Options!$D$24 = 1, MAX(F170, G170),
IF(Options!$D$25 = 1, AVERAGE(F170,G170),
IF(Options!$D$26 = 1, IFERROR(GEOMEAN(F170, G170), MAX(F170, G170)))))</f>
        <v>10</v>
      </c>
      <c r="F170" s="89" cm="1">
        <f t="array" ref="F170">IF(Options!$D$18=1, IFERROR(MAX(IF($I$199:$R$199=1,(I170:R170),"")),
     MAX(IF($I$199:$R$199=2,(I170:R170),""))),
IF(Options!$D$19=1, IFERROR(AVERAGE(IF($I$199:$R$199=1,(I170:R170),"")),
     AVERAGE(IF($I$199:$R$199=2,(I170:R170),""))),
IF(Options!$D$20=1, IFERROR(GEOMEAN(IF($I$199:$R$199=1,(I170:R170)+0.0001,"")),
     GEOMEAN(IF($I$199:$R$199=2,(I170:R170)+0.0001,""))))))</f>
        <v>10</v>
      </c>
      <c r="G170" s="89" cm="1">
        <f t="array" ref="G170">IF(Options!$D$18=1, IFERROR(MAX(IF($I$200:$R$200=1,(I170:R170),"")),
     MAX(IF($I$200:$R$200=2,(I170:R170),""))),
IF(Options!$D$19=1, IFERROR(AVERAGE(IF($I$200:$R$200=1,(I170:R170),"")),
     AVERAGE(IF($I$200:$R$200=2,(I170:R170),""))),
IF(Options!$D$20=1, IFERROR(GEOMEAN(IF($I$200:$R$200=1,(I170:R170)+0.0001,"")),
     GEOMEAN(IF($I$200:$R$200=2,(I170:R170)+0.0001,""))))))</f>
        <v>10</v>
      </c>
      <c r="H170" s="142" t="s">
        <v>336</v>
      </c>
      <c r="I170" s="89">
        <v>10</v>
      </c>
      <c r="J170" s="89">
        <v>10</v>
      </c>
      <c r="K170" s="89">
        <v>10</v>
      </c>
      <c r="L170" s="89" t="s">
        <v>473</v>
      </c>
      <c r="M170" s="86"/>
      <c r="N170" s="86"/>
      <c r="O170" s="144"/>
      <c r="P170" s="144"/>
      <c r="Q170" s="144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</row>
    <row r="171" spans="1:28" x14ac:dyDescent="0.2">
      <c r="A171" s="85">
        <v>166</v>
      </c>
      <c r="B171" s="85" t="s">
        <v>337</v>
      </c>
      <c r="C171" s="85" t="s">
        <v>338</v>
      </c>
      <c r="D171" s="98" t="str">
        <f t="shared" si="2"/>
        <v/>
      </c>
      <c r="E171" s="89">
        <f>IF(Options!$D$24 = 1, MAX(F171, G171),
IF(Options!$D$25 = 1, AVERAGE(F171,G171),
IF(Options!$D$26 = 1, IFERROR(GEOMEAN(F171, G171), MAX(F171, G171)))))</f>
        <v>0</v>
      </c>
      <c r="F171" s="89" cm="1">
        <f t="array" ref="F171">IF(Options!$D$18=1, IFERROR(MAX(IF($I$199:$R$199=1,(I171:R171),"")),
     MAX(IF($I$199:$R$199=2,(I171:R171),""))),
IF(Options!$D$19=1, IFERROR(AVERAGE(IF($I$199:$R$199=1,(I171:R171),"")),
     AVERAGE(IF($I$199:$R$199=2,(I171:R171),""))),
IF(Options!$D$20=1, IFERROR(GEOMEAN(IF($I$199:$R$199=1,(I171:R171)+0.0001,"")),
     GEOMEAN(IF($I$199:$R$199=2,(I171:R171)+0.0001,""))))))</f>
        <v>0</v>
      </c>
      <c r="G171" s="89" cm="1">
        <f t="array" ref="G171">IF(Options!$D$18=1, IFERROR(MAX(IF($I$200:$R$200=1,(I171:R171),"")),
     MAX(IF($I$200:$R$200=2,(I171:R171),""))),
IF(Options!$D$19=1, IFERROR(AVERAGE(IF($I$200:$R$200=1,(I171:R171),"")),
     AVERAGE(IF($I$200:$R$200=2,(I171:R171),""))),
IF(Options!$D$20=1, IFERROR(GEOMEAN(IF($I$200:$R$200=1,(I171:R171)+0.0001,"")),
     GEOMEAN(IF($I$200:$R$200=2,(I171:R171)+0.0001,""))))))</f>
        <v>0</v>
      </c>
      <c r="H171" s="142" t="s">
        <v>338</v>
      </c>
      <c r="I171" s="89">
        <v>0</v>
      </c>
      <c r="J171" s="89">
        <v>0</v>
      </c>
      <c r="K171" s="89">
        <v>0</v>
      </c>
      <c r="L171" s="89">
        <v>0</v>
      </c>
      <c r="M171" s="86"/>
      <c r="N171" s="86"/>
      <c r="O171" s="144"/>
      <c r="P171" s="144"/>
      <c r="Q171" s="144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</row>
    <row r="172" spans="1:28" x14ac:dyDescent="0.2">
      <c r="A172" s="85">
        <v>167</v>
      </c>
      <c r="B172" s="85" t="s">
        <v>339</v>
      </c>
      <c r="C172" s="85" t="s">
        <v>340</v>
      </c>
      <c r="D172" s="98" t="str">
        <f t="shared" si="2"/>
        <v/>
      </c>
      <c r="E172" s="89">
        <f>IF(Options!$D$24 = 1, MAX(F172, G172),
IF(Options!$D$25 = 1, AVERAGE(F172,G172),
IF(Options!$D$26 = 1, IFERROR(GEOMEAN(F172, G172), MAX(F172, G172)))))</f>
        <v>0</v>
      </c>
      <c r="F172" s="89" cm="1">
        <f t="array" ref="F172">IF(Options!$D$18=1, IFERROR(MAX(IF($I$199:$R$199=1,(I172:R172),"")),
     MAX(IF($I$199:$R$199=2,(I172:R172),""))),
IF(Options!$D$19=1, IFERROR(AVERAGE(IF($I$199:$R$199=1,(I172:R172),"")),
     AVERAGE(IF($I$199:$R$199=2,(I172:R172),""))),
IF(Options!$D$20=1, IFERROR(GEOMEAN(IF($I$199:$R$199=1,(I172:R172)+0.0001,"")),
     GEOMEAN(IF($I$199:$R$199=2,(I172:R172)+0.0001,""))))))</f>
        <v>0</v>
      </c>
      <c r="G172" s="89" cm="1">
        <f t="array" ref="G172">IF(Options!$D$18=1, IFERROR(MAX(IF($I$200:$R$200=1,(I172:R172),"")),
     MAX(IF($I$200:$R$200=2,(I172:R172),""))),
IF(Options!$D$19=1, IFERROR(AVERAGE(IF($I$200:$R$200=1,(I172:R172),"")),
     AVERAGE(IF($I$200:$R$200=2,(I172:R172),""))),
IF(Options!$D$20=1, IFERROR(GEOMEAN(IF($I$200:$R$200=1,(I172:R172)+0.0001,"")),
     GEOMEAN(IF($I$200:$R$200=2,(I172:R172)+0.0001,""))))))</f>
        <v>0</v>
      </c>
      <c r="H172" s="142" t="s">
        <v>340</v>
      </c>
      <c r="I172" s="89">
        <v>0</v>
      </c>
      <c r="J172" s="89">
        <v>0</v>
      </c>
      <c r="K172" s="89">
        <v>0</v>
      </c>
      <c r="L172" s="89">
        <v>0</v>
      </c>
      <c r="M172" s="86"/>
      <c r="N172" s="86"/>
      <c r="O172" s="144"/>
      <c r="P172" s="144"/>
      <c r="Q172" s="144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</row>
    <row r="173" spans="1:28" x14ac:dyDescent="0.2">
      <c r="A173" s="85">
        <v>168</v>
      </c>
      <c r="B173" s="85" t="s">
        <v>341</v>
      </c>
      <c r="C173" s="85" t="s">
        <v>342</v>
      </c>
      <c r="D173" s="98" t="str">
        <f t="shared" si="2"/>
        <v/>
      </c>
      <c r="E173" s="89">
        <f>IF(Options!$D$24 = 1, MAX(F173, G173),
IF(Options!$D$25 = 1, AVERAGE(F173,G173),
IF(Options!$D$26 = 1, IFERROR(GEOMEAN(F173, G173), MAX(F173, G173)))))</f>
        <v>0</v>
      </c>
      <c r="F173" s="89" cm="1">
        <f t="array" ref="F173">IF(Options!$D$18=1, IFERROR(MAX(IF($I$199:$R$199=1,(I173:R173),"")),
     MAX(IF($I$199:$R$199=2,(I173:R173),""))),
IF(Options!$D$19=1, IFERROR(AVERAGE(IF($I$199:$R$199=1,(I173:R173),"")),
     AVERAGE(IF($I$199:$R$199=2,(I173:R173),""))),
IF(Options!$D$20=1, IFERROR(GEOMEAN(IF($I$199:$R$199=1,(I173:R173)+0.0001,"")),
     GEOMEAN(IF($I$199:$R$199=2,(I173:R173)+0.0001,""))))))</f>
        <v>0</v>
      </c>
      <c r="G173" s="89" cm="1">
        <f t="array" ref="G173">IF(Options!$D$18=1, IFERROR(MAX(IF($I$200:$R$200=1,(I173:R173),"")),
     MAX(IF($I$200:$R$200=2,(I173:R173),""))),
IF(Options!$D$19=1, IFERROR(AVERAGE(IF($I$200:$R$200=1,(I173:R173),"")),
     AVERAGE(IF($I$200:$R$200=2,(I173:R173),""))),
IF(Options!$D$20=1, IFERROR(GEOMEAN(IF($I$200:$R$200=1,(I173:R173)+0.0001,"")),
     GEOMEAN(IF($I$200:$R$200=2,(I173:R173)+0.0001,""))))))</f>
        <v>0</v>
      </c>
      <c r="H173" s="142" t="s">
        <v>342</v>
      </c>
      <c r="I173" s="89">
        <v>0</v>
      </c>
      <c r="J173" s="89">
        <v>0</v>
      </c>
      <c r="K173" s="89">
        <v>0</v>
      </c>
      <c r="L173" s="89" t="s">
        <v>473</v>
      </c>
      <c r="M173" s="86"/>
      <c r="N173" s="86"/>
      <c r="O173" s="144"/>
      <c r="P173" s="144"/>
      <c r="Q173" s="144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</row>
    <row r="174" spans="1:28" x14ac:dyDescent="0.2">
      <c r="A174" s="85">
        <v>169</v>
      </c>
      <c r="B174" s="85" t="s">
        <v>343</v>
      </c>
      <c r="C174" s="85" t="s">
        <v>344</v>
      </c>
      <c r="D174" s="98" t="str">
        <f t="shared" si="2"/>
        <v/>
      </c>
      <c r="E174" s="89">
        <f>IF(Options!$D$24 = 1, MAX(F174, G174),
IF(Options!$D$25 = 1, AVERAGE(F174,G174),
IF(Options!$D$26 = 1, IFERROR(GEOMEAN(F174, G174), MAX(F174, G174)))))</f>
        <v>0</v>
      </c>
      <c r="F174" s="89" cm="1">
        <f t="array" ref="F174">IF(Options!$D$18=1, IFERROR(MAX(IF($I$199:$R$199=1,(I174:R174),"")),
     MAX(IF($I$199:$R$199=2,(I174:R174),""))),
IF(Options!$D$19=1, IFERROR(AVERAGE(IF($I$199:$R$199=1,(I174:R174),"")),
     AVERAGE(IF($I$199:$R$199=2,(I174:R174),""))),
IF(Options!$D$20=1, IFERROR(GEOMEAN(IF($I$199:$R$199=1,(I174:R174)+0.0001,"")),
     GEOMEAN(IF($I$199:$R$199=2,(I174:R174)+0.0001,""))))))</f>
        <v>0</v>
      </c>
      <c r="G174" s="89" cm="1">
        <f t="array" ref="G174">IF(Options!$D$18=1, IFERROR(MAX(IF($I$200:$R$200=1,(I174:R174),"")),
     MAX(IF($I$200:$R$200=2,(I174:R174),""))),
IF(Options!$D$19=1, IFERROR(AVERAGE(IF($I$200:$R$200=1,(I174:R174),"")),
     AVERAGE(IF($I$200:$R$200=2,(I174:R174),""))),
IF(Options!$D$20=1, IFERROR(GEOMEAN(IF($I$200:$R$200=1,(I174:R174)+0.0001,"")),
     GEOMEAN(IF($I$200:$R$200=2,(I174:R174)+0.0001,""))))))</f>
        <v>0</v>
      </c>
      <c r="H174" s="142" t="s">
        <v>344</v>
      </c>
      <c r="I174" s="89">
        <v>0</v>
      </c>
      <c r="J174" s="89">
        <v>0</v>
      </c>
      <c r="K174" s="89">
        <v>0</v>
      </c>
      <c r="L174" s="89" t="s">
        <v>473</v>
      </c>
      <c r="M174" s="86"/>
      <c r="N174" s="86"/>
      <c r="O174" s="144"/>
      <c r="P174" s="144"/>
      <c r="Q174" s="144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</row>
    <row r="175" spans="1:28" x14ac:dyDescent="0.2">
      <c r="A175" s="85">
        <v>170</v>
      </c>
      <c r="B175" s="85" t="s">
        <v>345</v>
      </c>
      <c r="C175" s="85" t="s">
        <v>346</v>
      </c>
      <c r="D175" s="98" t="str">
        <f t="shared" si="2"/>
        <v/>
      </c>
      <c r="E175" s="89">
        <f>IF(Options!$D$24 = 1, MAX(F175, G175),
IF(Options!$D$25 = 1, AVERAGE(F175,G175),
IF(Options!$D$26 = 1, IFERROR(GEOMEAN(F175, G175), MAX(F175, G175)))))</f>
        <v>10</v>
      </c>
      <c r="F175" s="89" cm="1">
        <f t="array" ref="F175">IF(Options!$D$18=1, IFERROR(MAX(IF($I$199:$R$199=1,(I175:R175),"")),
     MAX(IF($I$199:$R$199=2,(I175:R175),""))),
IF(Options!$D$19=1, IFERROR(AVERAGE(IF($I$199:$R$199=1,(I175:R175),"")),
     AVERAGE(IF($I$199:$R$199=2,(I175:R175),""))),
IF(Options!$D$20=1, IFERROR(GEOMEAN(IF($I$199:$R$199=1,(I175:R175)+0.0001,"")),
     GEOMEAN(IF($I$199:$R$199=2,(I175:R175)+0.0001,""))))))</f>
        <v>10</v>
      </c>
      <c r="G175" s="89" cm="1">
        <f t="array" ref="G175">IF(Options!$D$18=1, IFERROR(MAX(IF($I$200:$R$200=1,(I175:R175),"")),
     MAX(IF($I$200:$R$200=2,(I175:R175),""))),
IF(Options!$D$19=1, IFERROR(AVERAGE(IF($I$200:$R$200=1,(I175:R175),"")),
     AVERAGE(IF($I$200:$R$200=2,(I175:R175),""))),
IF(Options!$D$20=1, IFERROR(GEOMEAN(IF($I$200:$R$200=1,(I175:R175)+0.0001,"")),
     GEOMEAN(IF($I$200:$R$200=2,(I175:R175)+0.0001,""))))))</f>
        <v>0</v>
      </c>
      <c r="H175" s="142" t="s">
        <v>346</v>
      </c>
      <c r="I175" s="89">
        <v>10</v>
      </c>
      <c r="J175" s="89">
        <v>0</v>
      </c>
      <c r="K175" s="89">
        <v>0</v>
      </c>
      <c r="L175" s="89" t="s">
        <v>473</v>
      </c>
      <c r="M175" s="86"/>
      <c r="N175" s="86"/>
      <c r="O175" s="144"/>
      <c r="P175" s="144"/>
      <c r="Q175" s="144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</row>
    <row r="176" spans="1:28" x14ac:dyDescent="0.2">
      <c r="A176" s="85">
        <v>171</v>
      </c>
      <c r="B176" s="85" t="s">
        <v>347</v>
      </c>
      <c r="C176" s="85" t="s">
        <v>348</v>
      </c>
      <c r="D176" s="98" t="str">
        <f t="shared" si="2"/>
        <v/>
      </c>
      <c r="E176" s="89">
        <f>IF(Options!$D$24 = 1, MAX(F176, G176),
IF(Options!$D$25 = 1, AVERAGE(F176,G176),
IF(Options!$D$26 = 1, IFERROR(GEOMEAN(F176, G176), MAX(F176, G176)))))</f>
        <v>0</v>
      </c>
      <c r="F176" s="89" cm="1">
        <f t="array" ref="F176">IF(Options!$D$18=1, IFERROR(MAX(IF($I$199:$R$199=1,(I176:R176),"")),
     MAX(IF($I$199:$R$199=2,(I176:R176),""))),
IF(Options!$D$19=1, IFERROR(AVERAGE(IF($I$199:$R$199=1,(I176:R176),"")),
     AVERAGE(IF($I$199:$R$199=2,(I176:R176),""))),
IF(Options!$D$20=1, IFERROR(GEOMEAN(IF($I$199:$R$199=1,(I176:R176)+0.0001,"")),
     GEOMEAN(IF($I$199:$R$199=2,(I176:R176)+0.0001,""))))))</f>
        <v>0</v>
      </c>
      <c r="G176" s="89" cm="1">
        <f t="array" ref="G176">IF(Options!$D$18=1, IFERROR(MAX(IF($I$200:$R$200=1,(I176:R176),"")),
     MAX(IF($I$200:$R$200=2,(I176:R176),""))),
IF(Options!$D$19=1, IFERROR(AVERAGE(IF($I$200:$R$200=1,(I176:R176),"")),
     AVERAGE(IF($I$200:$R$200=2,(I176:R176),""))),
IF(Options!$D$20=1, IFERROR(GEOMEAN(IF($I$200:$R$200=1,(I176:R176)+0.0001,"")),
     GEOMEAN(IF($I$200:$R$200=2,(I176:R176)+0.0001,""))))))</f>
        <v>0</v>
      </c>
      <c r="H176" s="142" t="s">
        <v>348</v>
      </c>
      <c r="I176" s="89">
        <v>0</v>
      </c>
      <c r="J176" s="89">
        <v>0</v>
      </c>
      <c r="K176" s="89">
        <v>0</v>
      </c>
      <c r="L176" s="89" t="s">
        <v>473</v>
      </c>
      <c r="M176" s="86"/>
      <c r="N176" s="86"/>
      <c r="O176" s="144"/>
      <c r="P176" s="144"/>
      <c r="Q176" s="144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</row>
    <row r="177" spans="1:28" x14ac:dyDescent="0.2">
      <c r="A177" s="85">
        <v>172</v>
      </c>
      <c r="B177" s="85" t="s">
        <v>349</v>
      </c>
      <c r="C177" s="85" t="s">
        <v>350</v>
      </c>
      <c r="D177" s="98" t="str">
        <f t="shared" si="2"/>
        <v/>
      </c>
      <c r="E177" s="89">
        <f>IF(Options!$D$24 = 1, MAX(F177, G177),
IF(Options!$D$25 = 1, AVERAGE(F177,G177),
IF(Options!$D$26 = 1, IFERROR(GEOMEAN(F177, G177), MAX(F177, G177)))))</f>
        <v>0</v>
      </c>
      <c r="F177" s="89" cm="1">
        <f t="array" ref="F177">IF(Options!$D$18=1, IFERROR(MAX(IF($I$199:$R$199=1,(I177:R177),"")),
     MAX(IF($I$199:$R$199=2,(I177:R177),""))),
IF(Options!$D$19=1, IFERROR(AVERAGE(IF($I$199:$R$199=1,(I177:R177),"")),
     AVERAGE(IF($I$199:$R$199=2,(I177:R177),""))),
IF(Options!$D$20=1, IFERROR(GEOMEAN(IF($I$199:$R$199=1,(I177:R177)+0.0001,"")),
     GEOMEAN(IF($I$199:$R$199=2,(I177:R177)+0.0001,""))))))</f>
        <v>0</v>
      </c>
      <c r="G177" s="89" cm="1">
        <f t="array" ref="G177">IF(Options!$D$18=1, IFERROR(MAX(IF($I$200:$R$200=1,(I177:R177),"")),
     MAX(IF($I$200:$R$200=2,(I177:R177),""))),
IF(Options!$D$19=1, IFERROR(AVERAGE(IF($I$200:$R$200=1,(I177:R177),"")),
     AVERAGE(IF($I$200:$R$200=2,(I177:R177),""))),
IF(Options!$D$20=1, IFERROR(GEOMEAN(IF($I$200:$R$200=1,(I177:R177)+0.0001,"")),
     GEOMEAN(IF($I$200:$R$200=2,(I177:R177)+0.0001,""))))))</f>
        <v>0</v>
      </c>
      <c r="H177" s="142" t="s">
        <v>350</v>
      </c>
      <c r="I177" s="89">
        <v>0</v>
      </c>
      <c r="J177" s="89">
        <v>0</v>
      </c>
      <c r="K177" s="89">
        <v>0</v>
      </c>
      <c r="L177" s="89">
        <v>0</v>
      </c>
      <c r="M177" s="86"/>
      <c r="N177" s="86"/>
      <c r="O177" s="144"/>
      <c r="P177" s="144"/>
      <c r="Q177" s="144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</row>
    <row r="178" spans="1:28" x14ac:dyDescent="0.2">
      <c r="A178" s="85">
        <v>173</v>
      </c>
      <c r="B178" s="85" t="s">
        <v>351</v>
      </c>
      <c r="C178" s="85" t="s">
        <v>352</v>
      </c>
      <c r="D178" s="98" t="str">
        <f t="shared" si="2"/>
        <v/>
      </c>
      <c r="E178" s="89">
        <f>IF(Options!$D$24 = 1, MAX(F178, G178),
IF(Options!$D$25 = 1, AVERAGE(F178,G178),
IF(Options!$D$26 = 1, IFERROR(GEOMEAN(F178, G178), MAX(F178, G178)))))</f>
        <v>0</v>
      </c>
      <c r="F178" s="89" cm="1">
        <f t="array" ref="F178">IF(Options!$D$18=1, IFERROR(MAX(IF($I$199:$R$199=1,(I178:R178),"")),
     MAX(IF($I$199:$R$199=2,(I178:R178),""))),
IF(Options!$D$19=1, IFERROR(AVERAGE(IF($I$199:$R$199=1,(I178:R178),"")),
     AVERAGE(IF($I$199:$R$199=2,(I178:R178),""))),
IF(Options!$D$20=1, IFERROR(GEOMEAN(IF($I$199:$R$199=1,(I178:R178)+0.0001,"")),
     GEOMEAN(IF($I$199:$R$199=2,(I178:R178)+0.0001,""))))))</f>
        <v>0</v>
      </c>
      <c r="G178" s="89" cm="1">
        <f t="array" ref="G178">IF(Options!$D$18=1, IFERROR(MAX(IF($I$200:$R$200=1,(I178:R178),"")),
     MAX(IF($I$200:$R$200=2,(I178:R178),""))),
IF(Options!$D$19=1, IFERROR(AVERAGE(IF($I$200:$R$200=1,(I178:R178),"")),
     AVERAGE(IF($I$200:$R$200=2,(I178:R178),""))),
IF(Options!$D$20=1, IFERROR(GEOMEAN(IF($I$200:$R$200=1,(I178:R178)+0.0001,"")),
     GEOMEAN(IF($I$200:$R$200=2,(I178:R178)+0.0001,""))))))</f>
        <v>0</v>
      </c>
      <c r="H178" s="142" t="s">
        <v>352</v>
      </c>
      <c r="I178" s="89">
        <v>0</v>
      </c>
      <c r="J178" s="89">
        <v>0</v>
      </c>
      <c r="K178" s="89">
        <v>0</v>
      </c>
      <c r="L178" s="89">
        <v>0</v>
      </c>
      <c r="M178" s="86"/>
      <c r="N178" s="86"/>
      <c r="O178" s="144"/>
      <c r="P178" s="144"/>
      <c r="Q178" s="144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</row>
    <row r="179" spans="1:28" x14ac:dyDescent="0.2">
      <c r="A179" s="85">
        <v>174</v>
      </c>
      <c r="B179" s="85" t="s">
        <v>353</v>
      </c>
      <c r="C179" s="85" t="s">
        <v>354</v>
      </c>
      <c r="D179" s="98" t="str">
        <f t="shared" si="2"/>
        <v/>
      </c>
      <c r="E179" s="89">
        <f>IF(Options!$D$24 = 1, MAX(F179, G179),
IF(Options!$D$25 = 1, AVERAGE(F179,G179),
IF(Options!$D$26 = 1, IFERROR(GEOMEAN(F179, G179), MAX(F179, G179)))))</f>
        <v>0</v>
      </c>
      <c r="F179" s="89" cm="1">
        <f t="array" ref="F179">IF(Options!$D$18=1, IFERROR(MAX(IF($I$199:$R$199=1,(I179:R179),"")),
     MAX(IF($I$199:$R$199=2,(I179:R179),""))),
IF(Options!$D$19=1, IFERROR(AVERAGE(IF($I$199:$R$199=1,(I179:R179),"")),
     AVERAGE(IF($I$199:$R$199=2,(I179:R179),""))),
IF(Options!$D$20=1, IFERROR(GEOMEAN(IF($I$199:$R$199=1,(I179:R179)+0.0001,"")),
     GEOMEAN(IF($I$199:$R$199=2,(I179:R179)+0.0001,""))))))</f>
        <v>0</v>
      </c>
      <c r="G179" s="89" cm="1">
        <f t="array" ref="G179">IF(Options!$D$18=1, IFERROR(MAX(IF($I$200:$R$200=1,(I179:R179),"")),
     MAX(IF($I$200:$R$200=2,(I179:R179),""))),
IF(Options!$D$19=1, IFERROR(AVERAGE(IF($I$200:$R$200=1,(I179:R179),"")),
     AVERAGE(IF($I$200:$R$200=2,(I179:R179),""))),
IF(Options!$D$20=1, IFERROR(GEOMEAN(IF($I$200:$R$200=1,(I179:R179)+0.0001,"")),
     GEOMEAN(IF($I$200:$R$200=2,(I179:R179)+0.0001,""))))))</f>
        <v>0</v>
      </c>
      <c r="H179" s="142" t="s">
        <v>354</v>
      </c>
      <c r="I179" s="89">
        <v>0</v>
      </c>
      <c r="J179" s="89">
        <v>0</v>
      </c>
      <c r="K179" s="89">
        <v>0</v>
      </c>
      <c r="L179" s="89">
        <v>0</v>
      </c>
      <c r="M179" s="86"/>
      <c r="N179" s="86"/>
      <c r="O179" s="144"/>
      <c r="P179" s="144"/>
      <c r="Q179" s="144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</row>
    <row r="180" spans="1:28" x14ac:dyDescent="0.2">
      <c r="A180" s="85">
        <v>175</v>
      </c>
      <c r="B180" s="85" t="s">
        <v>355</v>
      </c>
      <c r="C180" s="85" t="s">
        <v>356</v>
      </c>
      <c r="D180" s="98" t="str">
        <f t="shared" si="2"/>
        <v/>
      </c>
      <c r="E180" s="89">
        <f>IF(Options!$D$24 = 1, MAX(F180, G180),
IF(Options!$D$25 = 1, AVERAGE(F180,G180),
IF(Options!$D$26 = 1, IFERROR(GEOMEAN(F180, G180), MAX(F180, G180)))))</f>
        <v>10</v>
      </c>
      <c r="F180" s="89" cm="1">
        <f t="array" ref="F180">IF(Options!$D$18=1, IFERROR(MAX(IF($I$199:$R$199=1,(I180:R180),"")),
     MAX(IF($I$199:$R$199=2,(I180:R180),""))),
IF(Options!$D$19=1, IFERROR(AVERAGE(IF($I$199:$R$199=1,(I180:R180),"")),
     AVERAGE(IF($I$199:$R$199=2,(I180:R180),""))),
IF(Options!$D$20=1, IFERROR(GEOMEAN(IF($I$199:$R$199=1,(I180:R180)+0.0001,"")),
     GEOMEAN(IF($I$199:$R$199=2,(I180:R180)+0.0001,""))))))</f>
        <v>10</v>
      </c>
      <c r="G180" s="89" cm="1">
        <f t="array" ref="G180">IF(Options!$D$18=1, IFERROR(MAX(IF($I$200:$R$200=1,(I180:R180),"")),
     MAX(IF($I$200:$R$200=2,(I180:R180),""))),
IF(Options!$D$19=1, IFERROR(AVERAGE(IF($I$200:$R$200=1,(I180:R180),"")),
     AVERAGE(IF($I$200:$R$200=2,(I180:R180),""))),
IF(Options!$D$20=1, IFERROR(GEOMEAN(IF($I$200:$R$200=1,(I180:R180)+0.0001,"")),
     GEOMEAN(IF($I$200:$R$200=2,(I180:R180)+0.0001,""))))))</f>
        <v>0</v>
      </c>
      <c r="H180" s="142" t="s">
        <v>356</v>
      </c>
      <c r="I180" s="89">
        <v>10</v>
      </c>
      <c r="J180" s="89">
        <v>0</v>
      </c>
      <c r="K180" s="89" t="s">
        <v>473</v>
      </c>
      <c r="L180" s="89" t="s">
        <v>473</v>
      </c>
      <c r="M180" s="86"/>
      <c r="N180" s="86"/>
      <c r="O180" s="144"/>
      <c r="P180" s="144"/>
      <c r="Q180" s="144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</row>
    <row r="181" spans="1:28" x14ac:dyDescent="0.2">
      <c r="A181" s="85">
        <v>176</v>
      </c>
      <c r="B181" s="85" t="s">
        <v>357</v>
      </c>
      <c r="C181" s="85" t="s">
        <v>358</v>
      </c>
      <c r="D181" s="98" t="str">
        <f t="shared" si="2"/>
        <v/>
      </c>
      <c r="E181" s="89">
        <f>IF(Options!$D$24 = 1, MAX(F181, G181),
IF(Options!$D$25 = 1, AVERAGE(F181,G181),
IF(Options!$D$26 = 1, IFERROR(GEOMEAN(F181, G181), MAX(F181, G181)))))</f>
        <v>0</v>
      </c>
      <c r="F181" s="89" cm="1">
        <f t="array" ref="F181">IF(Options!$D$18=1, IFERROR(MAX(IF($I$199:$R$199=1,(I181:R181),"")),
     MAX(IF($I$199:$R$199=2,(I181:R181),""))),
IF(Options!$D$19=1, IFERROR(AVERAGE(IF($I$199:$R$199=1,(I181:R181),"")),
     AVERAGE(IF($I$199:$R$199=2,(I181:R181),""))),
IF(Options!$D$20=1, IFERROR(GEOMEAN(IF($I$199:$R$199=1,(I181:R181)+0.0001,"")),
     GEOMEAN(IF($I$199:$R$199=2,(I181:R181)+0.0001,""))))))</f>
        <v>0</v>
      </c>
      <c r="G181" s="89" cm="1">
        <f t="array" ref="G181">IF(Options!$D$18=1, IFERROR(MAX(IF($I$200:$R$200=1,(I181:R181),"")),
     MAX(IF($I$200:$R$200=2,(I181:R181),""))),
IF(Options!$D$19=1, IFERROR(AVERAGE(IF($I$200:$R$200=1,(I181:R181),"")),
     AVERAGE(IF($I$200:$R$200=2,(I181:R181),""))),
IF(Options!$D$20=1, IFERROR(GEOMEAN(IF($I$200:$R$200=1,(I181:R181)+0.0001,"")),
     GEOMEAN(IF($I$200:$R$200=2,(I181:R181)+0.0001,""))))))</f>
        <v>0</v>
      </c>
      <c r="H181" s="142" t="s">
        <v>358</v>
      </c>
      <c r="I181" s="89">
        <v>0</v>
      </c>
      <c r="J181" s="89">
        <v>0</v>
      </c>
      <c r="K181" s="89">
        <v>0</v>
      </c>
      <c r="L181" s="89" t="s">
        <v>473</v>
      </c>
      <c r="M181" s="86"/>
      <c r="N181" s="86"/>
      <c r="O181" s="144"/>
      <c r="P181" s="144"/>
      <c r="Q181" s="144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</row>
    <row r="182" spans="1:28" x14ac:dyDescent="0.2">
      <c r="A182" s="85">
        <v>177</v>
      </c>
      <c r="B182" s="85" t="s">
        <v>359</v>
      </c>
      <c r="C182" s="85" t="s">
        <v>360</v>
      </c>
      <c r="D182" s="98" t="str">
        <f t="shared" si="2"/>
        <v/>
      </c>
      <c r="E182" s="89">
        <f>IF(Options!$D$24 = 1, MAX(F182, G182),
IF(Options!$D$25 = 1, AVERAGE(F182,G182),
IF(Options!$D$26 = 1, IFERROR(GEOMEAN(F182, G182), MAX(F182, G182)))))</f>
        <v>5.4844401626640202</v>
      </c>
      <c r="F182" s="89" cm="1">
        <f t="array" ref="F182">IF(Options!$D$18=1, IFERROR(MAX(IF($I$199:$R$199=1,(I182:R182),"")),
     MAX(IF($I$199:$R$199=2,(I182:R182),""))),
IF(Options!$D$19=1, IFERROR(AVERAGE(IF($I$199:$R$199=1,(I182:R182),"")),
     AVERAGE(IF($I$199:$R$199=2,(I182:R182),""))),
IF(Options!$D$20=1, IFERROR(GEOMEAN(IF($I$199:$R$199=1,(I182:R182)+0.0001,"")),
     GEOMEAN(IF($I$199:$R$199=2,(I182:R182)+0.0001,""))))))</f>
        <v>0</v>
      </c>
      <c r="G182" s="89" cm="1">
        <f t="array" ref="G182">IF(Options!$D$18=1, IFERROR(MAX(IF($I$200:$R$200=1,(I182:R182),"")),
     MAX(IF($I$200:$R$200=2,(I182:R182),""))),
IF(Options!$D$19=1, IFERROR(AVERAGE(IF($I$200:$R$200=1,(I182:R182),"")),
     AVERAGE(IF($I$200:$R$200=2,(I182:R182),""))),
IF(Options!$D$20=1, IFERROR(GEOMEAN(IF($I$200:$R$200=1,(I182:R182)+0.0001,"")),
     GEOMEAN(IF($I$200:$R$200=2,(I182:R182)+0.0001,""))))))</f>
        <v>5.4844401626640202</v>
      </c>
      <c r="H182" s="142" t="s">
        <v>360</v>
      </c>
      <c r="I182" s="89">
        <v>0</v>
      </c>
      <c r="J182" s="89">
        <v>0</v>
      </c>
      <c r="K182" s="89">
        <v>0</v>
      </c>
      <c r="L182" s="89">
        <v>5.4844401626640202</v>
      </c>
      <c r="M182" s="86"/>
      <c r="N182" s="86"/>
      <c r="O182" s="144"/>
      <c r="P182" s="144"/>
      <c r="Q182" s="144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</row>
    <row r="183" spans="1:28" x14ac:dyDescent="0.2">
      <c r="A183" s="85">
        <v>178</v>
      </c>
      <c r="B183" s="85" t="s">
        <v>361</v>
      </c>
      <c r="C183" s="85" t="s">
        <v>362</v>
      </c>
      <c r="D183" s="98" t="str">
        <f t="shared" si="2"/>
        <v/>
      </c>
      <c r="E183" s="89">
        <f>IF(Options!$D$24 = 1, MAX(F183, G183),
IF(Options!$D$25 = 1, AVERAGE(F183,G183),
IF(Options!$D$26 = 1, IFERROR(GEOMEAN(F183, G183), MAX(F183, G183)))))</f>
        <v>0</v>
      </c>
      <c r="F183" s="89" cm="1">
        <f t="array" ref="F183">IF(Options!$D$18=1, IFERROR(MAX(IF($I$199:$R$199=1,(I183:R183),"")),
     MAX(IF($I$199:$R$199=2,(I183:R183),""))),
IF(Options!$D$19=1, IFERROR(AVERAGE(IF($I$199:$R$199=1,(I183:R183),"")),
     AVERAGE(IF($I$199:$R$199=2,(I183:R183),""))),
IF(Options!$D$20=1, IFERROR(GEOMEAN(IF($I$199:$R$199=1,(I183:R183)+0.0001,"")),
     GEOMEAN(IF($I$199:$R$199=2,(I183:R183)+0.0001,""))))))</f>
        <v>0</v>
      </c>
      <c r="G183" s="89" cm="1">
        <f t="array" ref="G183">IF(Options!$D$18=1, IFERROR(MAX(IF($I$200:$R$200=1,(I183:R183),"")),
     MAX(IF($I$200:$R$200=2,(I183:R183),""))),
IF(Options!$D$19=1, IFERROR(AVERAGE(IF($I$200:$R$200=1,(I183:R183),"")),
     AVERAGE(IF($I$200:$R$200=2,(I183:R183),""))),
IF(Options!$D$20=1, IFERROR(GEOMEAN(IF($I$200:$R$200=1,(I183:R183)+0.0001,"")),
     GEOMEAN(IF($I$200:$R$200=2,(I183:R183)+0.0001,""))))))</f>
        <v>0</v>
      </c>
      <c r="H183" s="142" t="s">
        <v>362</v>
      </c>
      <c r="I183" s="89">
        <v>0</v>
      </c>
      <c r="J183" s="89">
        <v>0</v>
      </c>
      <c r="K183" s="89">
        <v>0</v>
      </c>
      <c r="L183" s="89">
        <v>0</v>
      </c>
      <c r="M183" s="86"/>
      <c r="N183" s="86"/>
      <c r="O183" s="144"/>
      <c r="P183" s="144"/>
      <c r="Q183" s="144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</row>
    <row r="184" spans="1:28" x14ac:dyDescent="0.2">
      <c r="A184" s="85">
        <v>179</v>
      </c>
      <c r="B184" s="85" t="s">
        <v>363</v>
      </c>
      <c r="C184" s="85" t="s">
        <v>364</v>
      </c>
      <c r="D184" s="98" t="str">
        <f t="shared" si="2"/>
        <v/>
      </c>
      <c r="E184" s="89">
        <f>IF(Options!$D$24 = 1, MAX(F184, G184),
IF(Options!$D$25 = 1, AVERAGE(F184,G184),
IF(Options!$D$26 = 1, IFERROR(GEOMEAN(F184, G184), MAX(F184, G184)))))</f>
        <v>0</v>
      </c>
      <c r="F184" s="89" cm="1">
        <f t="array" ref="F184">IF(Options!$D$18=1, IFERROR(MAX(IF($I$199:$R$199=1,(I184:R184),"")),
     MAX(IF($I$199:$R$199=2,(I184:R184),""))),
IF(Options!$D$19=1, IFERROR(AVERAGE(IF($I$199:$R$199=1,(I184:R184),"")),
     AVERAGE(IF($I$199:$R$199=2,(I184:R184),""))),
IF(Options!$D$20=1, IFERROR(GEOMEAN(IF($I$199:$R$199=1,(I184:R184)+0.0001,"")),
     GEOMEAN(IF($I$199:$R$199=2,(I184:R184)+0.0001,""))))))</f>
        <v>0</v>
      </c>
      <c r="G184" s="89" cm="1">
        <f t="array" ref="G184">IF(Options!$D$18=1, IFERROR(MAX(IF($I$200:$R$200=1,(I184:R184),"")),
     MAX(IF($I$200:$R$200=2,(I184:R184),""))),
IF(Options!$D$19=1, IFERROR(AVERAGE(IF($I$200:$R$200=1,(I184:R184),"")),
     AVERAGE(IF($I$200:$R$200=2,(I184:R184),""))),
IF(Options!$D$20=1, IFERROR(GEOMEAN(IF($I$200:$R$200=1,(I184:R184)+0.0001,"")),
     GEOMEAN(IF($I$200:$R$200=2,(I184:R184)+0.0001,""))))))</f>
        <v>0</v>
      </c>
      <c r="H184" s="142" t="s">
        <v>364</v>
      </c>
      <c r="I184" s="89">
        <v>0</v>
      </c>
      <c r="J184" s="89">
        <v>0</v>
      </c>
      <c r="K184" s="89">
        <v>0</v>
      </c>
      <c r="L184" s="89" t="s">
        <v>473</v>
      </c>
      <c r="M184" s="86"/>
      <c r="N184" s="86"/>
      <c r="O184" s="144"/>
      <c r="P184" s="144"/>
      <c r="Q184" s="144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</row>
    <row r="185" spans="1:28" x14ac:dyDescent="0.2">
      <c r="A185" s="85">
        <v>180</v>
      </c>
      <c r="B185" s="85" t="s">
        <v>365</v>
      </c>
      <c r="C185" s="85" t="s">
        <v>366</v>
      </c>
      <c r="D185" s="98" t="str">
        <f t="shared" si="2"/>
        <v/>
      </c>
      <c r="E185" s="89">
        <f>IF(Options!$D$24 = 1, MAX(F185, G185),
IF(Options!$D$25 = 1, AVERAGE(F185,G185),
IF(Options!$D$26 = 1, IFERROR(GEOMEAN(F185, G185), MAX(F185, G185)))))</f>
        <v>0.82501563010134904</v>
      </c>
      <c r="F185" s="89" cm="1">
        <f t="array" ref="F185">IF(Options!$D$18=1, IFERROR(MAX(IF($I$199:$R$199=1,(I185:R185),"")),
     MAX(IF($I$199:$R$199=2,(I185:R185),""))),
IF(Options!$D$19=1, IFERROR(AVERAGE(IF($I$199:$R$199=1,(I185:R185),"")),
     AVERAGE(IF($I$199:$R$199=2,(I185:R185),""))),
IF(Options!$D$20=1, IFERROR(GEOMEAN(IF($I$199:$R$199=1,(I185:R185)+0.0001,"")),
     GEOMEAN(IF($I$199:$R$199=2,(I185:R185)+0.0001,""))))))</f>
        <v>0</v>
      </c>
      <c r="G185" s="89" cm="1">
        <f t="array" ref="G185">IF(Options!$D$18=1, IFERROR(MAX(IF($I$200:$R$200=1,(I185:R185),"")),
     MAX(IF($I$200:$R$200=2,(I185:R185),""))),
IF(Options!$D$19=1, IFERROR(AVERAGE(IF($I$200:$R$200=1,(I185:R185),"")),
     AVERAGE(IF($I$200:$R$200=2,(I185:R185),""))),
IF(Options!$D$20=1, IFERROR(GEOMEAN(IF($I$200:$R$200=1,(I185:R185)+0.0001,"")),
     GEOMEAN(IF($I$200:$R$200=2,(I185:R185)+0.0001,""))))))</f>
        <v>0.82501563010134904</v>
      </c>
      <c r="H185" s="142" t="s">
        <v>366</v>
      </c>
      <c r="I185" s="89">
        <v>0</v>
      </c>
      <c r="J185" s="89">
        <v>0</v>
      </c>
      <c r="K185" s="89">
        <v>0</v>
      </c>
      <c r="L185" s="89">
        <v>0.82501563010134904</v>
      </c>
      <c r="M185" s="86"/>
      <c r="N185" s="86"/>
      <c r="O185" s="144"/>
      <c r="P185" s="144"/>
      <c r="Q185" s="144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</row>
    <row r="186" spans="1:28" x14ac:dyDescent="0.2">
      <c r="A186" s="85">
        <v>181</v>
      </c>
      <c r="B186" s="85" t="s">
        <v>367</v>
      </c>
      <c r="C186" s="85" t="s">
        <v>368</v>
      </c>
      <c r="D186" s="98" t="str">
        <f t="shared" si="2"/>
        <v/>
      </c>
      <c r="E186" s="89">
        <f>IF(Options!$D$24 = 1, MAX(F186, G186),
IF(Options!$D$25 = 1, AVERAGE(F186,G186),
IF(Options!$D$26 = 1, IFERROR(GEOMEAN(F186, G186), MAX(F186, G186)))))</f>
        <v>0</v>
      </c>
      <c r="F186" s="89" cm="1">
        <f t="array" ref="F186">IF(Options!$D$18=1, IFERROR(MAX(IF($I$199:$R$199=1,(I186:R186),"")),
     MAX(IF($I$199:$R$199=2,(I186:R186),""))),
IF(Options!$D$19=1, IFERROR(AVERAGE(IF($I$199:$R$199=1,(I186:R186),"")),
     AVERAGE(IF($I$199:$R$199=2,(I186:R186),""))),
IF(Options!$D$20=1, IFERROR(GEOMEAN(IF($I$199:$R$199=1,(I186:R186)+0.0001,"")),
     GEOMEAN(IF($I$199:$R$199=2,(I186:R186)+0.0001,""))))))</f>
        <v>0</v>
      </c>
      <c r="G186" s="89" cm="1">
        <f t="array" ref="G186">IF(Options!$D$18=1, IFERROR(MAX(IF($I$200:$R$200=1,(I186:R186),"")),
     MAX(IF($I$200:$R$200=2,(I186:R186),""))),
IF(Options!$D$19=1, IFERROR(AVERAGE(IF($I$200:$R$200=1,(I186:R186),"")),
     AVERAGE(IF($I$200:$R$200=2,(I186:R186),""))),
IF(Options!$D$20=1, IFERROR(GEOMEAN(IF($I$200:$R$200=1,(I186:R186)+0.0001,"")),
     GEOMEAN(IF($I$200:$R$200=2,(I186:R186)+0.0001,""))))))</f>
        <v>0</v>
      </c>
      <c r="H186" s="142" t="s">
        <v>368</v>
      </c>
      <c r="I186" s="89">
        <v>0</v>
      </c>
      <c r="J186" s="89">
        <v>0</v>
      </c>
      <c r="K186" s="89">
        <v>0</v>
      </c>
      <c r="L186" s="89">
        <v>0</v>
      </c>
      <c r="M186" s="86"/>
      <c r="N186" s="86"/>
      <c r="O186" s="144"/>
      <c r="P186" s="144"/>
      <c r="Q186" s="144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</row>
    <row r="187" spans="1:28" x14ac:dyDescent="0.2">
      <c r="A187" s="85">
        <v>182</v>
      </c>
      <c r="B187" s="85" t="s">
        <v>369</v>
      </c>
      <c r="C187" s="85" t="s">
        <v>370</v>
      </c>
      <c r="D187" s="98" t="str">
        <f t="shared" si="2"/>
        <v/>
      </c>
      <c r="E187" s="89">
        <f>IF(Options!$D$24 = 1, MAX(F187, G187),
IF(Options!$D$25 = 1, AVERAGE(F187,G187),
IF(Options!$D$26 = 1, IFERROR(GEOMEAN(F187, G187), MAX(F187, G187)))))</f>
        <v>0</v>
      </c>
      <c r="F187" s="89" cm="1">
        <f t="array" ref="F187">IF(Options!$D$18=1, IFERROR(MAX(IF($I$199:$R$199=1,(I187:R187),"")),
     MAX(IF($I$199:$R$199=2,(I187:R187),""))),
IF(Options!$D$19=1, IFERROR(AVERAGE(IF($I$199:$R$199=1,(I187:R187),"")),
     AVERAGE(IF($I$199:$R$199=2,(I187:R187),""))),
IF(Options!$D$20=1, IFERROR(GEOMEAN(IF($I$199:$R$199=1,(I187:R187)+0.0001,"")),
     GEOMEAN(IF($I$199:$R$199=2,(I187:R187)+0.0001,""))))))</f>
        <v>0</v>
      </c>
      <c r="G187" s="89" cm="1">
        <f t="array" ref="G187">IF(Options!$D$18=1, IFERROR(MAX(IF($I$200:$R$200=1,(I187:R187),"")),
     MAX(IF($I$200:$R$200=2,(I187:R187),""))),
IF(Options!$D$19=1, IFERROR(AVERAGE(IF($I$200:$R$200=1,(I187:R187),"")),
     AVERAGE(IF($I$200:$R$200=2,(I187:R187),""))),
IF(Options!$D$20=1, IFERROR(GEOMEAN(IF($I$200:$R$200=1,(I187:R187)+0.0001,"")),
     GEOMEAN(IF($I$200:$R$200=2,(I187:R187)+0.0001,""))))))</f>
        <v>0</v>
      </c>
      <c r="H187" s="142" t="s">
        <v>370</v>
      </c>
      <c r="I187" s="89">
        <v>0</v>
      </c>
      <c r="J187" s="89">
        <v>0</v>
      </c>
      <c r="K187" s="89">
        <v>0</v>
      </c>
      <c r="L187" s="89" t="s">
        <v>473</v>
      </c>
      <c r="M187" s="86"/>
      <c r="N187" s="86"/>
      <c r="O187" s="144"/>
      <c r="P187" s="144"/>
      <c r="Q187" s="144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</row>
    <row r="188" spans="1:28" x14ac:dyDescent="0.2">
      <c r="A188" s="85">
        <v>183</v>
      </c>
      <c r="B188" s="85" t="s">
        <v>371</v>
      </c>
      <c r="C188" s="85" t="s">
        <v>372</v>
      </c>
      <c r="D188" s="98" t="str">
        <f t="shared" si="2"/>
        <v/>
      </c>
      <c r="E188" s="89">
        <f>IF(Options!$D$24 = 1, MAX(F188, G188),
IF(Options!$D$25 = 1, AVERAGE(F188,G188),
IF(Options!$D$26 = 1, IFERROR(GEOMEAN(F188, G188), MAX(F188, G188)))))</f>
        <v>10</v>
      </c>
      <c r="F188" s="89" cm="1">
        <f t="array" ref="F188">IF(Options!$D$18=1, IFERROR(MAX(IF($I$199:$R$199=1,(I188:R188),"")),
     MAX(IF($I$199:$R$199=2,(I188:R188),""))),
IF(Options!$D$19=1, IFERROR(AVERAGE(IF($I$199:$R$199=1,(I188:R188),"")),
     AVERAGE(IF($I$199:$R$199=2,(I188:R188),""))),
IF(Options!$D$20=1, IFERROR(GEOMEAN(IF($I$199:$R$199=1,(I188:R188)+0.0001,"")),
     GEOMEAN(IF($I$199:$R$199=2,(I188:R188)+0.0001,""))))))</f>
        <v>10</v>
      </c>
      <c r="G188" s="89" cm="1">
        <f t="array" ref="G188">IF(Options!$D$18=1, IFERROR(MAX(IF($I$200:$R$200=1,(I188:R188),"")),
     MAX(IF($I$200:$R$200=2,(I188:R188),""))),
IF(Options!$D$19=1, IFERROR(AVERAGE(IF($I$200:$R$200=1,(I188:R188),"")),
     AVERAGE(IF($I$200:$R$200=2,(I188:R188),""))),
IF(Options!$D$20=1, IFERROR(GEOMEAN(IF($I$200:$R$200=1,(I188:R188)+0.0001,"")),
     GEOMEAN(IF($I$200:$R$200=2,(I188:R188)+0.0001,""))))))</f>
        <v>0</v>
      </c>
      <c r="H188" s="142" t="s">
        <v>372</v>
      </c>
      <c r="I188" s="89">
        <v>10</v>
      </c>
      <c r="J188" s="89">
        <v>0</v>
      </c>
      <c r="K188" s="89">
        <v>0</v>
      </c>
      <c r="L188" s="89">
        <v>0</v>
      </c>
      <c r="M188" s="86"/>
      <c r="N188" s="86"/>
      <c r="O188" s="144"/>
      <c r="P188" s="144"/>
      <c r="Q188" s="144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</row>
    <row r="189" spans="1:28" x14ac:dyDescent="0.2">
      <c r="A189" s="85">
        <v>184</v>
      </c>
      <c r="B189" s="85" t="s">
        <v>373</v>
      </c>
      <c r="C189" s="85" t="s">
        <v>374</v>
      </c>
      <c r="D189" s="98" t="str">
        <f t="shared" si="2"/>
        <v/>
      </c>
      <c r="E189" s="89">
        <f>IF(Options!$D$24 = 1, MAX(F189, G189),
IF(Options!$D$25 = 1, AVERAGE(F189,G189),
IF(Options!$D$26 = 1, IFERROR(GEOMEAN(F189, G189), MAX(F189, G189)))))</f>
        <v>0</v>
      </c>
      <c r="F189" s="89" cm="1">
        <f t="array" ref="F189">IF(Options!$D$18=1, IFERROR(MAX(IF($I$199:$R$199=1,(I189:R189),"")),
     MAX(IF($I$199:$R$199=2,(I189:R189),""))),
IF(Options!$D$19=1, IFERROR(AVERAGE(IF($I$199:$R$199=1,(I189:R189),"")),
     AVERAGE(IF($I$199:$R$199=2,(I189:R189),""))),
IF(Options!$D$20=1, IFERROR(GEOMEAN(IF($I$199:$R$199=1,(I189:R189)+0.0001,"")),
     GEOMEAN(IF($I$199:$R$199=2,(I189:R189)+0.0001,""))))))</f>
        <v>0</v>
      </c>
      <c r="G189" s="89" cm="1">
        <f t="array" ref="G189">IF(Options!$D$18=1, IFERROR(MAX(IF($I$200:$R$200=1,(I189:R189),"")),
     MAX(IF($I$200:$R$200=2,(I189:R189),""))),
IF(Options!$D$19=1, IFERROR(AVERAGE(IF($I$200:$R$200=1,(I189:R189),"")),
     AVERAGE(IF($I$200:$R$200=2,(I189:R189),""))),
IF(Options!$D$20=1, IFERROR(GEOMEAN(IF($I$200:$R$200=1,(I189:R189)+0.0001,"")),
     GEOMEAN(IF($I$200:$R$200=2,(I189:R189)+0.0001,""))))))</f>
        <v>0</v>
      </c>
      <c r="H189" s="142" t="s">
        <v>374</v>
      </c>
      <c r="I189" s="89">
        <v>0</v>
      </c>
      <c r="J189" s="89">
        <v>0</v>
      </c>
      <c r="K189" s="89">
        <v>0</v>
      </c>
      <c r="L189" s="89" t="s">
        <v>473</v>
      </c>
      <c r="M189" s="86"/>
      <c r="N189" s="86"/>
      <c r="O189" s="144"/>
      <c r="P189" s="144"/>
      <c r="Q189" s="144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</row>
    <row r="190" spans="1:28" x14ac:dyDescent="0.2">
      <c r="A190" s="85">
        <v>185</v>
      </c>
      <c r="B190" s="85" t="s">
        <v>375</v>
      </c>
      <c r="C190" s="85" t="s">
        <v>376</v>
      </c>
      <c r="D190" s="98" t="str">
        <f t="shared" si="2"/>
        <v/>
      </c>
      <c r="E190" s="89">
        <f>IF(Options!$D$24 = 1, MAX(F190, G190),
IF(Options!$D$25 = 1, AVERAGE(F190,G190),
IF(Options!$D$26 = 1, IFERROR(GEOMEAN(F190, G190), MAX(F190, G190)))))</f>
        <v>0</v>
      </c>
      <c r="F190" s="89" cm="1">
        <f t="array" ref="F190">IF(Options!$D$18=1, IFERROR(MAX(IF($I$199:$R$199=1,(I190:R190),"")),
     MAX(IF($I$199:$R$199=2,(I190:R190),""))),
IF(Options!$D$19=1, IFERROR(AVERAGE(IF($I$199:$R$199=1,(I190:R190),"")),
     AVERAGE(IF($I$199:$R$199=2,(I190:R190),""))),
IF(Options!$D$20=1, IFERROR(GEOMEAN(IF($I$199:$R$199=1,(I190:R190)+0.0001,"")),
     GEOMEAN(IF($I$199:$R$199=2,(I190:R190)+0.0001,""))))))</f>
        <v>0</v>
      </c>
      <c r="G190" s="89" cm="1">
        <f t="array" ref="G190">IF(Options!$D$18=1, IFERROR(MAX(IF($I$200:$R$200=1,(I190:R190),"")),
     MAX(IF($I$200:$R$200=2,(I190:R190),""))),
IF(Options!$D$19=1, IFERROR(AVERAGE(IF($I$200:$R$200=1,(I190:R190),"")),
     AVERAGE(IF($I$200:$R$200=2,(I190:R190),""))),
IF(Options!$D$20=1, IFERROR(GEOMEAN(IF($I$200:$R$200=1,(I190:R190)+0.0001,"")),
     GEOMEAN(IF($I$200:$R$200=2,(I190:R190)+0.0001,""))))))</f>
        <v>0</v>
      </c>
      <c r="H190" s="142" t="s">
        <v>376</v>
      </c>
      <c r="I190" s="89">
        <v>0</v>
      </c>
      <c r="J190" s="89">
        <v>0</v>
      </c>
      <c r="K190" s="89" t="s">
        <v>473</v>
      </c>
      <c r="L190" s="89" t="s">
        <v>473</v>
      </c>
      <c r="M190" s="86"/>
      <c r="N190" s="86"/>
      <c r="O190" s="144"/>
      <c r="P190" s="144"/>
      <c r="Q190" s="144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</row>
    <row r="191" spans="1:28" x14ac:dyDescent="0.2">
      <c r="A191" s="85">
        <v>186</v>
      </c>
      <c r="B191" s="85" t="s">
        <v>377</v>
      </c>
      <c r="C191" s="85" t="s">
        <v>378</v>
      </c>
      <c r="D191" s="98" t="str">
        <f t="shared" si="2"/>
        <v/>
      </c>
      <c r="E191" s="89">
        <f>IF(Options!$D$24 = 1, MAX(F191, G191),
IF(Options!$D$25 = 1, AVERAGE(F191,G191),
IF(Options!$D$26 = 1, IFERROR(GEOMEAN(F191, G191), MAX(F191, G191)))))</f>
        <v>0</v>
      </c>
      <c r="F191" s="89" cm="1">
        <f t="array" ref="F191">IF(Options!$D$18=1, IFERROR(MAX(IF($I$199:$R$199=1,(I191:R191),"")),
     MAX(IF($I$199:$R$199=2,(I191:R191),""))),
IF(Options!$D$19=1, IFERROR(AVERAGE(IF($I$199:$R$199=1,(I191:R191),"")),
     AVERAGE(IF($I$199:$R$199=2,(I191:R191),""))),
IF(Options!$D$20=1, IFERROR(GEOMEAN(IF($I$199:$R$199=1,(I191:R191)+0.0001,"")),
     GEOMEAN(IF($I$199:$R$199=2,(I191:R191)+0.0001,""))))))</f>
        <v>0</v>
      </c>
      <c r="G191" s="89" cm="1">
        <f t="array" ref="G191">IF(Options!$D$18=1, IFERROR(MAX(IF($I$200:$R$200=1,(I191:R191),"")),
     MAX(IF($I$200:$R$200=2,(I191:R191),""))),
IF(Options!$D$19=1, IFERROR(AVERAGE(IF($I$200:$R$200=1,(I191:R191),"")),
     AVERAGE(IF($I$200:$R$200=2,(I191:R191),""))),
IF(Options!$D$20=1, IFERROR(GEOMEAN(IF($I$200:$R$200=1,(I191:R191)+0.0001,"")),
     GEOMEAN(IF($I$200:$R$200=2,(I191:R191)+0.0001,""))))))</f>
        <v>0</v>
      </c>
      <c r="H191" s="142" t="s">
        <v>378</v>
      </c>
      <c r="I191" s="89">
        <v>0</v>
      </c>
      <c r="J191" s="89">
        <v>0</v>
      </c>
      <c r="K191" s="89" t="s">
        <v>473</v>
      </c>
      <c r="L191" s="89" t="s">
        <v>473</v>
      </c>
      <c r="M191" s="86"/>
      <c r="N191" s="86"/>
      <c r="O191" s="144"/>
      <c r="P191" s="144"/>
      <c r="Q191" s="144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</row>
    <row r="192" spans="1:28" x14ac:dyDescent="0.2">
      <c r="A192" s="85">
        <v>187</v>
      </c>
      <c r="B192" s="85" t="s">
        <v>379</v>
      </c>
      <c r="C192" s="85" t="s">
        <v>380</v>
      </c>
      <c r="D192" s="98" t="str">
        <f t="shared" si="2"/>
        <v/>
      </c>
      <c r="E192" s="89">
        <f>IF(Options!$D$24 = 1, MAX(F192, G192),
IF(Options!$D$25 = 1, AVERAGE(F192,G192),
IF(Options!$D$26 = 1, IFERROR(GEOMEAN(F192, G192), MAX(F192, G192)))))</f>
        <v>10</v>
      </c>
      <c r="F192" s="89" cm="1">
        <f t="array" ref="F192">IF(Options!$D$18=1, IFERROR(MAX(IF($I$199:$R$199=1,(I192:R192),"")),
     MAX(IF($I$199:$R$199=2,(I192:R192),""))),
IF(Options!$D$19=1, IFERROR(AVERAGE(IF($I$199:$R$199=1,(I192:R192),"")),
     AVERAGE(IF($I$199:$R$199=2,(I192:R192),""))),
IF(Options!$D$20=1, IFERROR(GEOMEAN(IF($I$199:$R$199=1,(I192:R192)+0.0001,"")),
     GEOMEAN(IF($I$199:$R$199=2,(I192:R192)+0.0001,""))))))</f>
        <v>10</v>
      </c>
      <c r="G192" s="89" cm="1">
        <f t="array" ref="G192">IF(Options!$D$18=1, IFERROR(MAX(IF($I$200:$R$200=1,(I192:R192),"")),
     MAX(IF($I$200:$R$200=2,(I192:R192),""))),
IF(Options!$D$19=1, IFERROR(AVERAGE(IF($I$200:$R$200=1,(I192:R192),"")),
     AVERAGE(IF($I$200:$R$200=2,(I192:R192),""))),
IF(Options!$D$20=1, IFERROR(GEOMEAN(IF($I$200:$R$200=1,(I192:R192)+0.0001,"")),
     GEOMEAN(IF($I$200:$R$200=2,(I192:R192)+0.0001,""))))))</f>
        <v>10</v>
      </c>
      <c r="H192" s="142" t="s">
        <v>380</v>
      </c>
      <c r="I192" s="89">
        <v>10</v>
      </c>
      <c r="J192" s="89">
        <v>0</v>
      </c>
      <c r="K192" s="89">
        <v>10</v>
      </c>
      <c r="L192" s="89">
        <v>0</v>
      </c>
      <c r="M192" s="86"/>
      <c r="N192" s="86"/>
      <c r="O192" s="144"/>
      <c r="P192" s="144"/>
      <c r="Q192" s="144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</row>
    <row r="193" spans="1:28" x14ac:dyDescent="0.2">
      <c r="A193" s="85">
        <v>188</v>
      </c>
      <c r="B193" s="85" t="s">
        <v>381</v>
      </c>
      <c r="C193" s="85" t="s">
        <v>382</v>
      </c>
      <c r="D193" s="98" t="str">
        <f t="shared" si="2"/>
        <v/>
      </c>
      <c r="E193" s="89">
        <f>IF(Options!$D$24 = 1, MAX(F193, G193),
IF(Options!$D$25 = 1, AVERAGE(F193,G193),
IF(Options!$D$26 = 1, IFERROR(GEOMEAN(F193, G193), MAX(F193, G193)))))</f>
        <v>3.2269234971540799</v>
      </c>
      <c r="F193" s="89" cm="1">
        <f t="array" ref="F193">IF(Options!$D$18=1, IFERROR(MAX(IF($I$199:$R$199=1,(I193:R193),"")),
     MAX(IF($I$199:$R$199=2,(I193:R193),""))),
IF(Options!$D$19=1, IFERROR(AVERAGE(IF($I$199:$R$199=1,(I193:R193),"")),
     AVERAGE(IF($I$199:$R$199=2,(I193:R193),""))),
IF(Options!$D$20=1, IFERROR(GEOMEAN(IF($I$199:$R$199=1,(I193:R193)+0.0001,"")),
     GEOMEAN(IF($I$199:$R$199=2,(I193:R193)+0.0001,""))))))</f>
        <v>0</v>
      </c>
      <c r="G193" s="89" cm="1">
        <f t="array" ref="G193">IF(Options!$D$18=1, IFERROR(MAX(IF($I$200:$R$200=1,(I193:R193),"")),
     MAX(IF($I$200:$R$200=2,(I193:R193),""))),
IF(Options!$D$19=1, IFERROR(AVERAGE(IF($I$200:$R$200=1,(I193:R193),"")),
     AVERAGE(IF($I$200:$R$200=2,(I193:R193),""))),
IF(Options!$D$20=1, IFERROR(GEOMEAN(IF($I$200:$R$200=1,(I193:R193)+0.0001,"")),
     GEOMEAN(IF($I$200:$R$200=2,(I193:R193)+0.0001,""))))))</f>
        <v>3.2269234971540799</v>
      </c>
      <c r="H193" s="142" t="s">
        <v>382</v>
      </c>
      <c r="I193" s="89">
        <v>0</v>
      </c>
      <c r="J193" s="89">
        <v>0</v>
      </c>
      <c r="K193" s="89">
        <v>0</v>
      </c>
      <c r="L193" s="89">
        <v>3.2269234971540799</v>
      </c>
      <c r="M193" s="86"/>
      <c r="N193" s="86"/>
      <c r="O193" s="144"/>
      <c r="P193" s="144"/>
      <c r="Q193" s="144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</row>
    <row r="194" spans="1:28" x14ac:dyDescent="0.2">
      <c r="A194" s="85">
        <v>189</v>
      </c>
      <c r="B194" s="85" t="s">
        <v>383</v>
      </c>
      <c r="C194" s="85" t="s">
        <v>384</v>
      </c>
      <c r="D194" s="98" t="str">
        <f t="shared" si="2"/>
        <v/>
      </c>
      <c r="E194" s="89">
        <f>IF(Options!$D$24 = 1, MAX(F194, G194),
IF(Options!$D$25 = 1, AVERAGE(F194,G194),
IF(Options!$D$26 = 1, IFERROR(GEOMEAN(F194, G194), MAX(F194, G194)))))</f>
        <v>0</v>
      </c>
      <c r="F194" s="89" cm="1">
        <f t="array" ref="F194">IF(Options!$D$18=1, IFERROR(MAX(IF($I$199:$R$199=1,(I194:R194),"")),
     MAX(IF($I$199:$R$199=2,(I194:R194),""))),
IF(Options!$D$19=1, IFERROR(AVERAGE(IF($I$199:$R$199=1,(I194:R194),"")),
     AVERAGE(IF($I$199:$R$199=2,(I194:R194),""))),
IF(Options!$D$20=1, IFERROR(GEOMEAN(IF($I$199:$R$199=1,(I194:R194)+0.0001,"")),
     GEOMEAN(IF($I$199:$R$199=2,(I194:R194)+0.0001,""))))))</f>
        <v>0</v>
      </c>
      <c r="G194" s="89" cm="1">
        <f t="array" ref="G194">IF(Options!$D$18=1, IFERROR(MAX(IF($I$200:$R$200=1,(I194:R194),"")),
     MAX(IF($I$200:$R$200=2,(I194:R194),""))),
IF(Options!$D$19=1, IFERROR(AVERAGE(IF($I$200:$R$200=1,(I194:R194),"")),
     AVERAGE(IF($I$200:$R$200=2,(I194:R194),""))),
IF(Options!$D$20=1, IFERROR(GEOMEAN(IF($I$200:$R$200=1,(I194:R194)+0.0001,"")),
     GEOMEAN(IF($I$200:$R$200=2,(I194:R194)+0.0001,""))))))</f>
        <v>0</v>
      </c>
      <c r="H194" s="142" t="s">
        <v>384</v>
      </c>
      <c r="I194" s="89">
        <v>0</v>
      </c>
      <c r="J194" s="89">
        <v>0</v>
      </c>
      <c r="K194" s="89">
        <v>0</v>
      </c>
      <c r="L194" s="89" t="s">
        <v>473</v>
      </c>
      <c r="M194" s="86"/>
      <c r="N194" s="86"/>
      <c r="O194" s="144"/>
      <c r="P194" s="144"/>
      <c r="Q194" s="144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</row>
    <row r="195" spans="1:28" x14ac:dyDescent="0.2">
      <c r="A195" s="85">
        <v>190</v>
      </c>
      <c r="B195" s="85" t="s">
        <v>385</v>
      </c>
      <c r="C195" s="85" t="s">
        <v>386</v>
      </c>
      <c r="D195" s="98" t="str">
        <f t="shared" si="2"/>
        <v/>
      </c>
      <c r="E195" s="89">
        <f>IF(Options!$D$24 = 1, MAX(F195, G195),
IF(Options!$D$25 = 1, AVERAGE(F195,G195),
IF(Options!$D$26 = 1, IFERROR(GEOMEAN(F195, G195), MAX(F195, G195)))))</f>
        <v>10</v>
      </c>
      <c r="F195" s="89" cm="1">
        <f t="array" ref="F195">IF(Options!$D$18=1, IFERROR(MAX(IF($I$199:$R$199=1,(I195:R195),"")),
     MAX(IF($I$199:$R$199=2,(I195:R195),""))),
IF(Options!$D$19=1, IFERROR(AVERAGE(IF($I$199:$R$199=1,(I195:R195),"")),
     AVERAGE(IF($I$199:$R$199=2,(I195:R195),""))),
IF(Options!$D$20=1, IFERROR(GEOMEAN(IF($I$199:$R$199=1,(I195:R195)+0.0001,"")),
     GEOMEAN(IF($I$199:$R$199=2,(I195:R195)+0.0001,""))))))</f>
        <v>10</v>
      </c>
      <c r="G195" s="89" cm="1">
        <f t="array" ref="G195">IF(Options!$D$18=1, IFERROR(MAX(IF($I$200:$R$200=1,(I195:R195),"")),
     MAX(IF($I$200:$R$200=2,(I195:R195),""))),
IF(Options!$D$19=1, IFERROR(AVERAGE(IF($I$200:$R$200=1,(I195:R195),"")),
     AVERAGE(IF($I$200:$R$200=2,(I195:R195),""))),
IF(Options!$D$20=1, IFERROR(GEOMEAN(IF($I$200:$R$200=1,(I195:R195)+0.0001,"")),
     GEOMEAN(IF($I$200:$R$200=2,(I195:R195)+0.0001,""))))))</f>
        <v>10</v>
      </c>
      <c r="H195" s="142" t="s">
        <v>386</v>
      </c>
      <c r="I195" s="89">
        <v>10</v>
      </c>
      <c r="J195" s="89">
        <v>0</v>
      </c>
      <c r="K195" s="89">
        <v>10</v>
      </c>
      <c r="L195" s="89">
        <v>0</v>
      </c>
      <c r="M195" s="86"/>
      <c r="N195" s="86"/>
      <c r="O195" s="144"/>
      <c r="P195" s="144"/>
      <c r="Q195" s="144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</row>
    <row r="196" spans="1:28" x14ac:dyDescent="0.2">
      <c r="A196" s="85"/>
      <c r="B196" s="85"/>
      <c r="C196" s="85"/>
      <c r="D196" s="86"/>
      <c r="E196" s="89"/>
      <c r="F196" s="89"/>
      <c r="G196" s="89"/>
      <c r="H196" s="142"/>
      <c r="I196" s="89"/>
      <c r="J196" s="89"/>
      <c r="K196" s="89"/>
      <c r="L196" s="89"/>
      <c r="M196" s="86"/>
      <c r="N196" s="86"/>
      <c r="O196" s="144"/>
      <c r="P196" s="144"/>
      <c r="Q196" s="144"/>
      <c r="R196" s="144"/>
      <c r="S196" s="144"/>
      <c r="T196" s="36"/>
      <c r="U196" s="36"/>
      <c r="V196" s="36"/>
      <c r="W196" s="36"/>
      <c r="X196" s="36"/>
      <c r="Y196" s="36"/>
      <c r="Z196" s="36"/>
      <c r="AA196" s="36"/>
      <c r="AB196" s="36"/>
    </row>
    <row r="197" spans="1:28" x14ac:dyDescent="0.2">
      <c r="A197" s="85"/>
      <c r="B197" s="85"/>
      <c r="C197" s="85"/>
      <c r="D197" s="86"/>
      <c r="E197" s="89"/>
      <c r="F197" s="89"/>
      <c r="G197" s="89"/>
      <c r="H197" s="142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x14ac:dyDescent="0.2">
      <c r="A198" s="85"/>
      <c r="B198" s="85"/>
      <c r="C198" s="85"/>
      <c r="D198" s="86"/>
      <c r="E198" s="89"/>
      <c r="F198" s="89"/>
      <c r="G198" s="89"/>
      <c r="H198" s="142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x14ac:dyDescent="0.2">
      <c r="A199" s="85"/>
      <c r="B199" s="85"/>
      <c r="C199" s="85"/>
      <c r="D199" s="86"/>
      <c r="E199" s="89"/>
      <c r="F199" s="89"/>
      <c r="G199" s="89" t="s">
        <v>521</v>
      </c>
      <c r="H199" s="142"/>
      <c r="I199" s="143">
        <f>IFERROR(INDEX('Data Dictionary'!$H$8:$H$45,MATCH(I5,'Data Dictionary'!$J$8:$J$45,0)),"")</f>
        <v>1</v>
      </c>
      <c r="J199" s="143">
        <f>IFERROR(INDEX('Data Dictionary'!$H$8:$H$45,MATCH(J5,'Data Dictionary'!$J$8:$J$45,0)),"")</f>
        <v>0</v>
      </c>
      <c r="K199" s="143">
        <f>IFERROR(INDEX('Data Dictionary'!$H$8:$H$45,MATCH(K5,'Data Dictionary'!$J$8:$J$45,0)),"")</f>
        <v>0</v>
      </c>
      <c r="L199" s="143">
        <f>IFERROR(INDEX('Data Dictionary'!$H$8:$H$45,MATCH(L5,'Data Dictionary'!$J$8:$J$45,0)),"")</f>
        <v>0</v>
      </c>
      <c r="M199" s="143" t="str">
        <f>IFERROR(INDEX('Data Dictionary'!$H$8:$H$45,MATCH(M5,'Data Dictionary'!$J$8:$J$45,0)),"")</f>
        <v/>
      </c>
      <c r="N199" s="143" t="str">
        <f>IFERROR(INDEX('Data Dictionary'!$H$8:$H$45,MATCH(N5,'Data Dictionary'!$J$8:$J$45,0)),"")</f>
        <v/>
      </c>
      <c r="O199" s="143" t="str">
        <f>IFERROR(INDEX('Data Dictionary'!$H$8:$H$45,MATCH(O5,'Data Dictionary'!$J$8:$J$45,0)),"")</f>
        <v/>
      </c>
      <c r="P199" s="143" t="str">
        <f>IFERROR(INDEX('Data Dictionary'!$H$8:$H$39,MATCH(P5,'Data Dictionary'!$J$8:$J$39,0)),"")</f>
        <v/>
      </c>
      <c r="Q199" s="143" t="str">
        <f>IFERROR(INDEX('Data Dictionary'!$H$8:$H$39,MATCH(Q5,'Data Dictionary'!$J$8:$J$39,0)),"")</f>
        <v/>
      </c>
      <c r="R199" s="143" t="str">
        <f>IFERROR(INDEX('Data Dictionary'!$H$8:$H$39,MATCH(R5,'Data Dictionary'!$J$8:$J$39,0)),"")</f>
        <v/>
      </c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x14ac:dyDescent="0.2">
      <c r="A200" s="85"/>
      <c r="B200" s="85"/>
      <c r="C200" s="85"/>
      <c r="D200" s="86"/>
      <c r="E200" s="89"/>
      <c r="F200" s="89"/>
      <c r="G200" s="89" t="s">
        <v>520</v>
      </c>
      <c r="H200" s="142"/>
      <c r="I200" s="143">
        <f>IFERROR(INDEX('Data Dictionary'!$I$8:$I$45,MATCH(I5,'Data Dictionary'!$J$8:$J$45,0)),"")</f>
        <v>0</v>
      </c>
      <c r="J200" s="143">
        <f>IFERROR(INDEX('Data Dictionary'!$I$8:$I$45,MATCH(J5,'Data Dictionary'!$J$8:$J$45,0)),"")</f>
        <v>1</v>
      </c>
      <c r="K200" s="143">
        <f>IFERROR(INDEX('Data Dictionary'!$I$8:$I$45,MATCH(K5,'Data Dictionary'!$J$8:$J$45,0)),"")</f>
        <v>1</v>
      </c>
      <c r="L200" s="143">
        <f>IFERROR(INDEX('Data Dictionary'!$I$8:$I$45,MATCH(L5,'Data Dictionary'!$J$8:$J$45,0)),"")</f>
        <v>1</v>
      </c>
      <c r="M200" s="143" t="str">
        <f>IFERROR(INDEX('Data Dictionary'!$I$8:$I$45,MATCH(M5,'Data Dictionary'!$J$8:$J$45,0)),"")</f>
        <v/>
      </c>
      <c r="N200" s="143" t="str">
        <f>IFERROR(INDEX('Data Dictionary'!$I$8:$I$45,MATCH(N5,'Data Dictionary'!$J$8:$J$45,0)),"")</f>
        <v/>
      </c>
      <c r="O200" s="143" t="str">
        <f>IFERROR(INDEX('Data Dictionary'!$I$8:$I$45,MATCH(O5,'Data Dictionary'!$J$8:$J$45,0)),"")</f>
        <v/>
      </c>
      <c r="P200" s="143" t="str">
        <f>IFERROR(INDEX('Data Dictionary'!$I$8:$I$39,MATCH(P5,'Data Dictionary'!$J$8:$J$39,0)),"")</f>
        <v/>
      </c>
      <c r="Q200" s="143" t="str">
        <f>IFERROR(INDEX('Data Dictionary'!$I$8:$I$39,MATCH(Q5,'Data Dictionary'!$J$8:$J$39,0)),"")</f>
        <v/>
      </c>
      <c r="R200" s="143" t="str">
        <f>IFERROR(INDEX('Data Dictionary'!$I$8:$I$39,MATCH(R5,'Data Dictionary'!$J$8:$J$39,0)),"")</f>
        <v/>
      </c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x14ac:dyDescent="0.2">
      <c r="A201" s="85"/>
      <c r="B201" s="85"/>
      <c r="C201" s="85"/>
      <c r="D201" s="86"/>
      <c r="E201" s="89"/>
      <c r="F201" s="89"/>
      <c r="G201" s="89"/>
      <c r="H201" s="142"/>
      <c r="I201" s="89"/>
      <c r="J201" s="143" t="str">
        <f>IFERROR(INDEX('Data Dictionary'!$H$8:$H$45,MATCH(J7,'Data Dictionary'!$J$8:$J$45,0)),"")</f>
        <v/>
      </c>
      <c r="K201" s="89"/>
      <c r="L201" s="89"/>
      <c r="M201" s="89"/>
      <c r="N201" s="89"/>
      <c r="O201" s="89"/>
      <c r="P201" s="89"/>
      <c r="Q201" s="89"/>
      <c r="R201" s="89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x14ac:dyDescent="0.2">
      <c r="A202" s="85"/>
      <c r="B202" s="85"/>
      <c r="C202" s="85"/>
      <c r="D202" s="86"/>
      <c r="E202" s="89"/>
      <c r="F202" s="89"/>
      <c r="G202" s="89"/>
      <c r="H202" s="142"/>
      <c r="I202" s="89"/>
      <c r="J202" s="143" t="str">
        <f>IFERROR(INDEX('Data Dictionary'!$I$8:$I$45,MATCH(J7,'Data Dictionary'!$J$8:$J$45,0)),"")</f>
        <v/>
      </c>
      <c r="K202" s="89"/>
      <c r="L202" s="89"/>
      <c r="M202" s="89"/>
      <c r="N202" s="89"/>
      <c r="O202" s="89"/>
      <c r="P202" s="89"/>
      <c r="Q202" s="89"/>
      <c r="R202" s="89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x14ac:dyDescent="0.2">
      <c r="A203" s="85"/>
      <c r="B203" s="85"/>
      <c r="C203" s="85"/>
      <c r="D203" s="86"/>
      <c r="E203" s="89"/>
      <c r="F203" s="89"/>
      <c r="G203" s="89" t="str" cm="1">
        <f t="array" ref="G203:P203">(IF($I$200:$R$200=2,(#REF!),""))</f>
        <v/>
      </c>
      <c r="H203" s="142" t="str">
        <v/>
      </c>
      <c r="I203" s="89" t="str">
        <v/>
      </c>
      <c r="J203" s="89" t="str">
        <v/>
      </c>
      <c r="K203" s="89" t="str">
        <v/>
      </c>
      <c r="L203" s="89" t="str">
        <v/>
      </c>
      <c r="M203" s="89" t="str">
        <v/>
      </c>
      <c r="N203" s="89" t="str">
        <v/>
      </c>
      <c r="O203" s="89" t="str">
        <v/>
      </c>
      <c r="P203" s="89" t="str">
        <v/>
      </c>
      <c r="Q203" s="89"/>
      <c r="R203" s="89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</sheetData>
  <mergeCells count="1">
    <mergeCell ref="I2:L2"/>
  </mergeCells>
  <conditionalFormatting sqref="E1:E3 E6:E195">
    <cfRule type="expression" dxfId="142" priority="24" stopIfTrue="1">
      <formula>E1=""</formula>
    </cfRule>
    <cfRule type="cellIs" dxfId="141" priority="27" stopIfTrue="1" operator="greaterThanOrEqual">
      <formula>0</formula>
    </cfRule>
  </conditionalFormatting>
  <conditionalFormatting sqref="F1:F3">
    <cfRule type="expression" dxfId="140" priority="20" stopIfTrue="1">
      <formula>F1=""</formula>
    </cfRule>
    <cfRule type="cellIs" dxfId="139" priority="32" operator="between">
      <formula>0</formula>
      <formula>6.999</formula>
    </cfRule>
    <cfRule type="cellIs" dxfId="138" priority="33" operator="between">
      <formula>7</formula>
      <formula>9.99</formula>
    </cfRule>
    <cfRule type="expression" dxfId="137" priority="34">
      <formula>F1=10</formula>
    </cfRule>
  </conditionalFormatting>
  <conditionalFormatting sqref="G1:G3">
    <cfRule type="expression" dxfId="136" priority="16">
      <formula>G1=""</formula>
    </cfRule>
    <cfRule type="cellIs" dxfId="135" priority="17" operator="between">
      <formula>0</formula>
      <formula>6.999</formula>
    </cfRule>
    <cfRule type="cellIs" dxfId="134" priority="18" operator="between">
      <formula>7</formula>
      <formula>9.99</formula>
    </cfRule>
    <cfRule type="expression" dxfId="133" priority="19">
      <formula>G1=10</formula>
    </cfRule>
    <cfRule type="expression" dxfId="132" priority="28">
      <formula>G1=""</formula>
    </cfRule>
    <cfRule type="cellIs" dxfId="131" priority="29" operator="between">
      <formula>0</formula>
      <formula>6.999</formula>
    </cfRule>
    <cfRule type="cellIs" dxfId="130" priority="30" operator="between">
      <formula>7</formula>
      <formula>9.99</formula>
    </cfRule>
    <cfRule type="expression" dxfId="129" priority="31">
      <formula>G1=10</formula>
    </cfRule>
  </conditionalFormatting>
  <conditionalFormatting sqref="G6:G195">
    <cfRule type="expression" dxfId="128" priority="1">
      <formula>G6=""</formula>
    </cfRule>
    <cfRule type="cellIs" dxfId="127" priority="4" stopIfTrue="1" operator="greaterThanOrEqual">
      <formula>0</formula>
    </cfRule>
  </conditionalFormatting>
  <conditionalFormatting sqref="F6:F195">
    <cfRule type="expression" dxfId="126" priority="5" stopIfTrue="1">
      <formula>F6=""</formula>
    </cfRule>
    <cfRule type="cellIs" dxfId="125" priority="9" operator="between">
      <formula>0</formula>
      <formula>6.999</formula>
    </cfRule>
    <cfRule type="cellIs" dxfId="124" priority="10" operator="between">
      <formula>7</formula>
      <formula>9.99</formula>
    </cfRule>
    <cfRule type="expression" dxfId="123" priority="11">
      <formula>F6=10</formula>
    </cfRule>
  </conditionalFormatting>
  <pageMargins left="0.7" right="0.7" top="0.75" bottom="0.75" header="0.3" footer="0.3"/>
  <pageSetup paperSize="9" orientation="portrait" horizontalDpi="300" verticalDpi="30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5" stopIfTrue="1" operator="greaterThanOrEqual" id="{1D1FE6F4-C6B3-E74B-B4C3-251922944311}">
            <xm:f>Options!$D$36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35A3A"/>
                </patternFill>
              </fill>
            </x14:dxf>
          </x14:cfRule>
          <x14:cfRule type="cellIs" priority="26" stopIfTrue="1" operator="greaterThanOrEqual" id="{8168B1E5-AA0F-7A4C-A86F-CE90EF60958C}">
            <xm:f>Options!$D$37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E9F8F"/>
                </patternFill>
              </fill>
            </x14:dxf>
          </x14:cfRule>
          <xm:sqref>E1:E3 E6:E195</xm:sqref>
        </x14:conditionalFormatting>
        <x14:conditionalFormatting xmlns:xm="http://schemas.microsoft.com/office/excel/2006/main">
          <x14:cfRule type="cellIs" priority="2" stopIfTrue="1" operator="greaterThanOrEqual" id="{D7496E82-F2E7-374B-8DBD-5361FB3E04EF}">
            <xm:f>Options!$D$36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06C25"/>
                </patternFill>
              </fill>
            </x14:dxf>
          </x14:cfRule>
          <x14:cfRule type="cellIs" priority="3" stopIfTrue="1" operator="greaterThanOrEqual" id="{9E688542-585E-0F47-AFA1-2362C13E992F}">
            <xm:f>Options!$D$37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9BF8E"/>
                </patternFill>
              </fill>
            </x14:dxf>
          </x14:cfRule>
          <xm:sqref>G6:G195</xm:sqref>
        </x14:conditionalFormatting>
        <x14:conditionalFormatting xmlns:xm="http://schemas.microsoft.com/office/excel/2006/main">
          <x14:cfRule type="cellIs" priority="130" stopIfTrue="1" operator="greaterThanOrEqual" id="{A0E50781-B046-0341-9ECB-F043CBBFD5CC}">
            <xm:f>Options!$D$40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2676B"/>
                </patternFill>
              </fill>
            </x14:dxf>
          </x14:cfRule>
          <x14:cfRule type="cellIs" priority="131" stopIfTrue="1" operator="greaterThanOrEqual" id="{BBA9B5A8-FB1D-C146-880D-134EF84518BA}"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7A9AC"/>
                </patternFill>
              </fill>
            </x14:dxf>
          </x14:cfRule>
          <x14:cfRule type="cellIs" priority="132" stopIfTrue="1" operator="between" id="{BBE21B21-515B-8F45-9BBE-988690815EA9}">
            <xm:f>0</xm:f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CDCDF"/>
                </patternFill>
              </fill>
            </x14:dxf>
          </x14:cfRule>
          <xm:sqref>F1:F3 F6:F195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A8196-EEF8-F848-943B-DA8EC7BC36FA}">
  <dimension ref="A1:AA203"/>
  <sheetViews>
    <sheetView zoomScale="82" workbookViewId="0">
      <selection activeCell="I2" sqref="I2:J2"/>
    </sheetView>
  </sheetViews>
  <sheetFormatPr baseColWidth="10" defaultColWidth="8.7109375" defaultRowHeight="16" x14ac:dyDescent="0.2"/>
  <cols>
    <col min="1" max="1" width="5.28515625" style="87" customWidth="1"/>
    <col min="2" max="2" width="22.7109375" style="87" customWidth="1"/>
    <col min="3" max="3" width="8.7109375" style="87"/>
    <col min="4" max="4" width="3.7109375" style="87" customWidth="1"/>
    <col min="5" max="7" width="9.7109375" style="91" customWidth="1"/>
    <col min="8" max="8" width="6.140625" style="166" bestFit="1" customWidth="1"/>
    <col min="9" max="18" width="9.7109375" style="91" customWidth="1"/>
    <col min="19" max="16384" width="8.7109375" style="87"/>
  </cols>
  <sheetData>
    <row r="1" spans="1:27" x14ac:dyDescent="0.2">
      <c r="A1" s="85"/>
      <c r="B1" s="150"/>
      <c r="C1" s="150"/>
      <c r="D1" s="151"/>
      <c r="E1" s="141"/>
      <c r="F1" s="141"/>
      <c r="G1" s="141"/>
      <c r="H1" s="163"/>
      <c r="I1" s="153"/>
      <c r="J1" s="154"/>
      <c r="K1" s="154"/>
      <c r="L1" s="154"/>
      <c r="M1" s="154"/>
      <c r="N1" s="154"/>
      <c r="O1" s="154"/>
      <c r="P1" s="154"/>
      <c r="Q1" s="154"/>
      <c r="R1" s="200"/>
      <c r="S1" s="86"/>
      <c r="T1" s="86"/>
      <c r="U1" s="86"/>
      <c r="V1" s="86"/>
      <c r="W1" s="86"/>
      <c r="X1" s="86"/>
      <c r="Y1" s="86"/>
      <c r="Z1" s="86"/>
      <c r="AA1" s="86"/>
    </row>
    <row r="2" spans="1:27" x14ac:dyDescent="0.2">
      <c r="A2" s="147"/>
      <c r="B2" s="179" t="s">
        <v>540</v>
      </c>
      <c r="C2" s="155"/>
      <c r="D2" s="156"/>
      <c r="E2" s="157"/>
      <c r="F2" s="157"/>
      <c r="G2" s="157"/>
      <c r="H2" s="164"/>
      <c r="I2" s="256" t="s">
        <v>523</v>
      </c>
      <c r="J2" s="256"/>
      <c r="K2" s="159"/>
      <c r="L2" s="159"/>
      <c r="M2" s="159"/>
      <c r="N2" s="159"/>
      <c r="O2" s="159"/>
      <c r="P2" s="159"/>
      <c r="Q2" s="159"/>
      <c r="R2" s="186"/>
      <c r="S2" s="148"/>
      <c r="T2" s="148"/>
      <c r="U2" s="148"/>
      <c r="V2" s="148"/>
      <c r="W2" s="148"/>
      <c r="X2" s="148"/>
      <c r="Y2" s="148"/>
      <c r="Z2" s="148"/>
      <c r="AA2" s="148"/>
    </row>
    <row r="3" spans="1:27" ht="28" x14ac:dyDescent="0.2">
      <c r="A3" s="147"/>
      <c r="B3" s="8" t="s">
        <v>391</v>
      </c>
      <c r="C3" s="155"/>
      <c r="D3" s="156"/>
      <c r="E3" s="157"/>
      <c r="F3" s="157"/>
      <c r="G3" s="157"/>
      <c r="H3" s="164"/>
      <c r="I3" s="159"/>
      <c r="J3" s="159"/>
      <c r="K3" s="159"/>
      <c r="L3" s="159"/>
      <c r="M3" s="159"/>
      <c r="N3" s="159"/>
      <c r="O3" s="159"/>
      <c r="P3" s="159"/>
      <c r="Q3" s="159"/>
      <c r="R3" s="154"/>
      <c r="S3" s="160"/>
      <c r="T3" s="160"/>
      <c r="U3" s="160"/>
      <c r="V3" s="160"/>
      <c r="W3" s="160"/>
      <c r="X3" s="160"/>
      <c r="Y3" s="160"/>
      <c r="Z3" s="160"/>
      <c r="AA3" s="160"/>
    </row>
    <row r="4" spans="1:27" ht="29" x14ac:dyDescent="0.2">
      <c r="A4" s="88" t="s">
        <v>0</v>
      </c>
      <c r="B4" s="88" t="s">
        <v>1</v>
      </c>
      <c r="C4" s="96" t="s">
        <v>2</v>
      </c>
      <c r="D4" s="99" t="s">
        <v>3</v>
      </c>
      <c r="E4" s="97" t="s">
        <v>4</v>
      </c>
      <c r="F4" s="90" t="s">
        <v>5</v>
      </c>
      <c r="G4" s="95" t="s">
        <v>587</v>
      </c>
      <c r="H4" s="165"/>
      <c r="I4" s="90" t="str">
        <f>IFERROR(INDEX('Data Dictionary'!$D$8:$D$39,MATCH(I5,'Data Dictionary'!$J$8:$J$39,0)),"")</f>
        <v>Operational Risk Score</v>
      </c>
      <c r="J4" s="95" t="str">
        <f>IFERROR(INDEX('Data Dictionary'!$D$8:$D$39,MATCH(J5,'Data Dictionary'!$J$8:$J$39,0)),"")</f>
        <v>Operational Risk Score</v>
      </c>
      <c r="K4" s="188"/>
      <c r="L4" s="188"/>
      <c r="M4" s="188"/>
      <c r="N4" s="189"/>
      <c r="O4" s="189"/>
      <c r="P4" s="189"/>
      <c r="Q4" s="189"/>
      <c r="R4" s="189"/>
      <c r="S4" s="36"/>
      <c r="T4" s="36"/>
      <c r="U4" s="36"/>
      <c r="V4" s="36"/>
      <c r="W4" s="36"/>
      <c r="X4" s="36"/>
      <c r="Y4" s="36"/>
      <c r="Z4" s="36"/>
      <c r="AA4" s="36"/>
    </row>
    <row r="5" spans="1:27" s="94" customFormat="1" ht="43" x14ac:dyDescent="0.2">
      <c r="A5" s="92"/>
      <c r="B5" s="92"/>
      <c r="C5" s="92"/>
      <c r="D5" s="100"/>
      <c r="E5" s="93"/>
      <c r="F5" s="93"/>
      <c r="G5" s="93"/>
      <c r="H5" s="165" t="s">
        <v>2</v>
      </c>
      <c r="I5" s="93" t="s">
        <v>439</v>
      </c>
      <c r="J5" s="93" t="s">
        <v>417</v>
      </c>
      <c r="K5" s="191"/>
      <c r="L5" s="191"/>
      <c r="M5" s="191"/>
      <c r="N5" s="192"/>
      <c r="O5" s="192"/>
      <c r="P5" s="192"/>
      <c r="Q5" s="192"/>
      <c r="R5" s="192"/>
      <c r="S5" s="161"/>
      <c r="T5" s="161"/>
      <c r="U5" s="161"/>
      <c r="V5" s="161"/>
      <c r="W5" s="161"/>
      <c r="X5" s="161"/>
      <c r="Y5" s="161"/>
      <c r="Z5" s="161"/>
      <c r="AA5" s="161"/>
    </row>
    <row r="6" spans="1:27" x14ac:dyDescent="0.2">
      <c r="A6" s="85">
        <v>1</v>
      </c>
      <c r="B6" s="85" t="s">
        <v>7</v>
      </c>
      <c r="C6" s="85" t="s">
        <v>8</v>
      </c>
      <c r="D6" s="98" t="str">
        <f>IF(H6 &lt;&gt; C6, "Countries don't match", "")</f>
        <v/>
      </c>
      <c r="E6" s="89">
        <f>IF(Options!$D$24 = 1, MAX(F6, G6),
IF(Options!$D$25 = 1, AVERAGE(F6,G6),
IF(Options!$D$26 = 1, IFERROR(GEOMEAN(F6, G6), MAX(F6, G6)))))</f>
        <v>5.819408445077431</v>
      </c>
      <c r="F6" s="89" cm="1">
        <f t="array" ref="F6">IF(Options!$D$18=1, IFERROR(MAX(IF($I$199:$R$199=1,(I6:R6),"")),
     MAX(IF($I$199:$R$199=2,(I6:R6),""))),
IF(Options!$D$19=1, IFERROR(AVERAGE(IF($I$199:$R$199=1,(I6:R6),"")),
     AVERAGE(IF($I$199:$R$199=2,(I6:R6),""))),
IF(Options!$D$20=1, IFERROR(GEOMEAN(IF($I$199:$R$199=1,(I6:R6)+0.0001,"")),
     GEOMEAN(IF($I$199:$R$199=2,(I6:R6)+0.0001,""))))))</f>
        <v>9.9338842975206596</v>
      </c>
      <c r="G6" s="89" cm="1">
        <f t="array" ref="G6">IF(Options!$D$18=1, IFERROR(MAX(IF($I$200:$R$200=1,(I6:R6),"")),
     MAX(IF($I$200:$R$200=2,(I6:R6),""))),
IF(Options!$D$19=1, IFERROR(AVERAGE(IF($I$200:$R$200=1,(I6:R6),"")),
     AVERAGE(IF($I$200:$R$200=2,(I6:R6),""))),
IF(Options!$D$20=1, IFERROR(GEOMEAN(IF($I$200:$R$200=1,(I6:R6)+0.0001,"")),
     GEOMEAN(IF($I$200:$R$200=2,(I6:R6)+0.0001,""))))))</f>
        <v>3.4090909090908998</v>
      </c>
      <c r="H6" s="142" t="s">
        <v>8</v>
      </c>
      <c r="I6" s="89">
        <v>3.4090909090908998</v>
      </c>
      <c r="J6" s="184">
        <v>9.9338842975206596</v>
      </c>
      <c r="K6" s="186"/>
      <c r="L6" s="186"/>
      <c r="M6" s="186"/>
      <c r="N6" s="154"/>
      <c r="O6" s="154"/>
      <c r="P6" s="154"/>
      <c r="Q6" s="153"/>
      <c r="R6" s="153"/>
      <c r="S6" s="36"/>
      <c r="T6" s="36"/>
      <c r="U6" s="36"/>
      <c r="V6" s="36"/>
      <c r="W6" s="36"/>
      <c r="X6" s="36"/>
      <c r="Y6" s="36"/>
      <c r="Z6" s="36"/>
      <c r="AA6" s="36"/>
    </row>
    <row r="7" spans="1:27" x14ac:dyDescent="0.2">
      <c r="A7" s="85">
        <v>2</v>
      </c>
      <c r="B7" s="85" t="s">
        <v>9</v>
      </c>
      <c r="C7" s="85" t="s">
        <v>10</v>
      </c>
      <c r="D7" s="98" t="str">
        <f t="shared" ref="D7:D70" si="0">IF(H7 &lt;&gt; C7, "Countries don't match", "")</f>
        <v/>
      </c>
      <c r="E7" s="89">
        <f>IF(Options!$D$24 = 1, MAX(F7, G7),
IF(Options!$D$25 = 1, AVERAGE(F7,G7),
IF(Options!$D$26 = 1, IFERROR(GEOMEAN(F7, G7), MAX(F7, G7)))))</f>
        <v>6.6057825907581647</v>
      </c>
      <c r="F7" s="89" cm="1">
        <f t="array" ref="F7">IF(Options!$D$18=1, IFERROR(MAX(IF($I$199:$R$199=1,(I7:R7),"")),
     MAX(IF($I$199:$R$199=2,(I7:R7),""))),
IF(Options!$D$19=1, IFERROR(AVERAGE(IF($I$199:$R$199=1,(I7:R7),"")),
     AVERAGE(IF($I$199:$R$199=2,(I7:R7),""))),
IF(Options!$D$20=1, IFERROR(GEOMEAN(IF($I$199:$R$199=1,(I7:R7)+0.0001,"")),
     GEOMEAN(IF($I$199:$R$199=2,(I7:R7)+0.0001,""))))))</f>
        <v>8.7272727272727302</v>
      </c>
      <c r="G7" s="89" cm="1">
        <f t="array" ref="G7">IF(Options!$D$18=1, IFERROR(MAX(IF($I$200:$R$200=1,(I7:R7),"")),
     MAX(IF($I$200:$R$200=2,(I7:R7),""))),
IF(Options!$D$19=1, IFERROR(AVERAGE(IF($I$200:$R$200=1,(I7:R7),"")),
     AVERAGE(IF($I$200:$R$200=2,(I7:R7),""))),
IF(Options!$D$20=1, IFERROR(GEOMEAN(IF($I$200:$R$200=1,(I7:R7)+0.0001,"")),
     GEOMEAN(IF($I$200:$R$200=2,(I7:R7)+0.0001,""))))))</f>
        <v>5</v>
      </c>
      <c r="H7" s="142" t="s">
        <v>10</v>
      </c>
      <c r="I7" s="89">
        <v>5</v>
      </c>
      <c r="J7" s="184">
        <v>8.7272727272727302</v>
      </c>
      <c r="K7" s="186"/>
      <c r="L7" s="186"/>
      <c r="M7" s="186"/>
      <c r="N7" s="154"/>
      <c r="O7" s="154"/>
      <c r="P7" s="154"/>
      <c r="Q7" s="153"/>
      <c r="R7" s="153"/>
      <c r="S7" s="36"/>
      <c r="T7" s="36"/>
      <c r="U7" s="36"/>
      <c r="V7" s="36"/>
      <c r="W7" s="36"/>
      <c r="X7" s="36"/>
      <c r="Y7" s="36"/>
      <c r="Z7" s="36"/>
      <c r="AA7" s="36"/>
    </row>
    <row r="8" spans="1:27" x14ac:dyDescent="0.2">
      <c r="A8" s="85">
        <v>3</v>
      </c>
      <c r="B8" s="85" t="s">
        <v>11</v>
      </c>
      <c r="C8" s="85" t="s">
        <v>12</v>
      </c>
      <c r="D8" s="98" t="str">
        <f t="shared" si="0"/>
        <v/>
      </c>
      <c r="E8" s="89">
        <f>IF(Options!$D$24 = 1, MAX(F8, G8),
IF(Options!$D$25 = 1, AVERAGE(F8,G8),
IF(Options!$D$26 = 1, IFERROR(GEOMEAN(F8, G8), MAX(F8, G8)))))</f>
        <v>3.988620176087327</v>
      </c>
      <c r="F8" s="89" cm="1">
        <f t="array" ref="F8">IF(Options!$D$18=1, IFERROR(MAX(IF($I$199:$R$199=1,(I8:R8),"")),
     MAX(IF($I$199:$R$199=2,(I8:R8),""))),
IF(Options!$D$19=1, IFERROR(AVERAGE(IF($I$199:$R$199=1,(I8:R8),"")),
     AVERAGE(IF($I$199:$R$199=2,(I8:R8),""))),
IF(Options!$D$20=1, IFERROR(GEOMEAN(IF($I$199:$R$199=1,(I8:R8)+0.0001,"")),
     GEOMEAN(IF($I$199:$R$199=2,(I8:R8)+0.0001,""))))))</f>
        <v>6.3636363636363598</v>
      </c>
      <c r="G8" s="89" cm="1">
        <f t="array" ref="G8">IF(Options!$D$18=1, IFERROR(MAX(IF($I$200:$R$200=1,(I8:R8),"")),
     MAX(IF($I$200:$R$200=2,(I8:R8),""))),
IF(Options!$D$19=1, IFERROR(AVERAGE(IF($I$200:$R$200=1,(I8:R8),"")),
     AVERAGE(IF($I$200:$R$200=2,(I8:R8),""))),
IF(Options!$D$20=1, IFERROR(GEOMEAN(IF($I$200:$R$200=1,(I8:R8)+0.0001,"")),
     GEOMEAN(IF($I$200:$R$200=2,(I8:R8)+0.0001,""))))))</f>
        <v>2.5</v>
      </c>
      <c r="H8" s="142" t="s">
        <v>12</v>
      </c>
      <c r="I8" s="89">
        <v>2.5</v>
      </c>
      <c r="J8" s="184">
        <v>6.3636363636363598</v>
      </c>
      <c r="K8" s="186"/>
      <c r="L8" s="186"/>
      <c r="M8" s="186"/>
      <c r="N8" s="154"/>
      <c r="O8" s="154"/>
      <c r="P8" s="154"/>
      <c r="Q8" s="153"/>
      <c r="R8" s="153"/>
      <c r="S8" s="36"/>
      <c r="T8" s="36"/>
      <c r="U8" s="36"/>
      <c r="V8" s="36"/>
      <c r="W8" s="36"/>
      <c r="X8" s="36"/>
      <c r="Y8" s="36"/>
      <c r="Z8" s="36"/>
      <c r="AA8" s="36"/>
    </row>
    <row r="9" spans="1:27" x14ac:dyDescent="0.2">
      <c r="A9" s="85">
        <v>4</v>
      </c>
      <c r="B9" s="85" t="s">
        <v>13</v>
      </c>
      <c r="C9" s="85" t="s">
        <v>14</v>
      </c>
      <c r="D9" s="98" t="str">
        <f t="shared" si="0"/>
        <v/>
      </c>
      <c r="E9" s="89">
        <f>IF(Options!$D$24 = 1, MAX(F9, G9),
IF(Options!$D$25 = 1, AVERAGE(F9,G9),
IF(Options!$D$26 = 1, IFERROR(GEOMEAN(F9, G9), MAX(F9, G9)))))</f>
        <v>4.0451991747794507</v>
      </c>
      <c r="F9" s="89" cm="1">
        <f t="array" ref="F9">IF(Options!$D$18=1, IFERROR(MAX(IF($I$199:$R$199=1,(I9:R9),"")),
     MAX(IF($I$199:$R$199=2,(I9:R9),""))),
IF(Options!$D$19=1, IFERROR(AVERAGE(IF($I$199:$R$199=1,(I9:R9),"")),
     AVERAGE(IF($I$199:$R$199=2,(I9:R9),""))),
IF(Options!$D$20=1, IFERROR(GEOMEAN(IF($I$199:$R$199=1,(I9:R9)+0.0001,"")),
     GEOMEAN(IF($I$199:$R$199=2,(I9:R9)+0.0001,""))))))</f>
        <v>3.2727272727272698</v>
      </c>
      <c r="G9" s="89" cm="1">
        <f t="array" ref="G9">IF(Options!$D$18=1, IFERROR(MAX(IF($I$200:$R$200=1,(I9:R9),"")),
     MAX(IF($I$200:$R$200=2,(I9:R9),""))),
IF(Options!$D$19=1, IFERROR(AVERAGE(IF($I$200:$R$200=1,(I9:R9),"")),
     AVERAGE(IF($I$200:$R$200=2,(I9:R9),""))),
IF(Options!$D$20=1, IFERROR(GEOMEAN(IF($I$200:$R$200=1,(I9:R9)+0.0001,"")),
     GEOMEAN(IF($I$200:$R$200=2,(I9:R9)+0.0001,""))))))</f>
        <v>5</v>
      </c>
      <c r="H9" s="142" t="s">
        <v>14</v>
      </c>
      <c r="I9" s="89">
        <v>5</v>
      </c>
      <c r="J9" s="89">
        <v>3.2727272727272698</v>
      </c>
      <c r="K9" s="201"/>
      <c r="L9" s="201"/>
      <c r="M9" s="201"/>
      <c r="N9" s="202"/>
      <c r="O9" s="202"/>
      <c r="P9" s="202"/>
      <c r="Q9" s="162"/>
      <c r="R9" s="162"/>
      <c r="S9" s="36"/>
      <c r="T9" s="36"/>
      <c r="U9" s="36"/>
      <c r="V9" s="36"/>
      <c r="W9" s="36"/>
      <c r="X9" s="36"/>
      <c r="Y9" s="36"/>
      <c r="Z9" s="36"/>
      <c r="AA9" s="36"/>
    </row>
    <row r="10" spans="1:27" x14ac:dyDescent="0.2">
      <c r="A10" s="85">
        <v>5</v>
      </c>
      <c r="B10" s="85" t="s">
        <v>15</v>
      </c>
      <c r="C10" s="85" t="s">
        <v>16</v>
      </c>
      <c r="D10" s="98" t="str">
        <f t="shared" si="0"/>
        <v/>
      </c>
      <c r="E10" s="89">
        <f>IF(Options!$D$24 = 1, MAX(F10, G10),
IF(Options!$D$25 = 1, AVERAGE(F10,G10),
IF(Options!$D$26 = 1, IFERROR(GEOMEAN(F10, G10), MAX(F10, G10)))))</f>
        <v>3.7821995993292119</v>
      </c>
      <c r="F10" s="89" cm="1">
        <f t="array" ref="F10">IF(Options!$D$18=1, IFERROR(MAX(IF($I$199:$R$199=1,(I10:R10),"")),
     MAX(IF($I$199:$R$199=2,(I10:R10),""))),
IF(Options!$D$19=1, IFERROR(AVERAGE(IF($I$199:$R$199=1,(I10:R10),"")),
     AVERAGE(IF($I$199:$R$199=2,(I10:R10),""))),
IF(Options!$D$20=1, IFERROR(GEOMEAN(IF($I$199:$R$199=1,(I10:R10)+0.0001,"")),
     GEOMEAN(IF($I$199:$R$199=2,(I10:R10)+0.0001,""))))))</f>
        <v>7.8677685950413201</v>
      </c>
      <c r="G10" s="89" cm="1">
        <f t="array" ref="G10">IF(Options!$D$18=1, IFERROR(MAX(IF($I$200:$R$200=1,(I10:R10),"")),
     MAX(IF($I$200:$R$200=2,(I10:R10),""))),
IF(Options!$D$19=1, IFERROR(AVERAGE(IF($I$200:$R$200=1,(I10:R10),"")),
     AVERAGE(IF($I$200:$R$200=2,(I10:R10),""))),
IF(Options!$D$20=1, IFERROR(GEOMEAN(IF($I$200:$R$200=1,(I10:R10)+0.0001,"")),
     GEOMEAN(IF($I$200:$R$200=2,(I10:R10)+0.0001,""))))))</f>
        <v>1.8181818181818199</v>
      </c>
      <c r="H10" s="142" t="s">
        <v>16</v>
      </c>
      <c r="I10" s="89">
        <v>1.8181818181818199</v>
      </c>
      <c r="J10" s="89">
        <v>7.8677685950413201</v>
      </c>
      <c r="K10" s="89"/>
      <c r="L10" s="89"/>
      <c r="M10" s="89"/>
      <c r="N10" s="141"/>
      <c r="O10" s="141"/>
      <c r="P10" s="141"/>
      <c r="Q10" s="162"/>
      <c r="R10" s="162"/>
      <c r="S10" s="36"/>
      <c r="T10" s="36"/>
      <c r="U10" s="36"/>
      <c r="V10" s="36"/>
      <c r="W10" s="36"/>
      <c r="X10" s="36"/>
      <c r="Y10" s="36"/>
      <c r="Z10" s="36"/>
      <c r="AA10" s="36"/>
    </row>
    <row r="11" spans="1:27" x14ac:dyDescent="0.2">
      <c r="A11" s="85">
        <v>6</v>
      </c>
      <c r="B11" s="85" t="s">
        <v>17</v>
      </c>
      <c r="C11" s="85" t="s">
        <v>18</v>
      </c>
      <c r="D11" s="98" t="str">
        <f t="shared" si="0"/>
        <v/>
      </c>
      <c r="E11" s="89">
        <f>IF(Options!$D$24 = 1, MAX(F11, G11),
IF(Options!$D$25 = 1, AVERAGE(F11,G11),
IF(Options!$D$26 = 1, IFERROR(GEOMEAN(F11, G11), MAX(F11, G11)))))</f>
        <v>4.2622519735229307</v>
      </c>
      <c r="F11" s="89" cm="1">
        <f t="array" ref="F11">IF(Options!$D$18=1, IFERROR(MAX(IF($I$199:$R$199=1,(I11:R11),"")),
     MAX(IF($I$199:$R$199=2,(I11:R11),""))),
IF(Options!$D$19=1, IFERROR(AVERAGE(IF($I$199:$R$199=1,(I11:R11),"")),
     AVERAGE(IF($I$199:$R$199=2,(I11:R11),""))),
IF(Options!$D$20=1, IFERROR(GEOMEAN(IF($I$199:$R$199=1,(I11:R11)+0.0001,"")),
     GEOMEAN(IF($I$199:$R$199=2,(I11:R11)+0.0001,""))))))</f>
        <v>6.1487603305785097</v>
      </c>
      <c r="G11" s="89" cm="1">
        <f t="array" ref="G11">IF(Options!$D$18=1, IFERROR(MAX(IF($I$200:$R$200=1,(I11:R11),"")),
     MAX(IF($I$200:$R$200=2,(I11:R11),""))),
IF(Options!$D$19=1, IFERROR(AVERAGE(IF($I$200:$R$200=1,(I11:R11),"")),
     AVERAGE(IF($I$200:$R$200=2,(I11:R11),""))),
IF(Options!$D$20=1, IFERROR(GEOMEAN(IF($I$200:$R$200=1,(I11:R11)+0.0001,"")),
     GEOMEAN(IF($I$200:$R$200=2,(I11:R11)+0.0001,""))))))</f>
        <v>2.9545454545454501</v>
      </c>
      <c r="H11" s="142" t="s">
        <v>18</v>
      </c>
      <c r="I11" s="89">
        <v>2.9545454545454501</v>
      </c>
      <c r="J11" s="89">
        <v>6.1487603305785097</v>
      </c>
      <c r="K11" s="89"/>
      <c r="L11" s="89"/>
      <c r="M11" s="89"/>
      <c r="N11" s="141"/>
      <c r="O11" s="141"/>
      <c r="P11" s="141"/>
      <c r="Q11" s="162"/>
      <c r="R11" s="162"/>
      <c r="S11" s="36"/>
      <c r="T11" s="36"/>
      <c r="U11" s="36"/>
      <c r="V11" s="36"/>
      <c r="W11" s="36"/>
      <c r="X11" s="36"/>
      <c r="Y11" s="36"/>
      <c r="Z11" s="36"/>
      <c r="AA11" s="36"/>
    </row>
    <row r="12" spans="1:27" x14ac:dyDescent="0.2">
      <c r="A12" s="85">
        <v>7</v>
      </c>
      <c r="B12" s="85" t="s">
        <v>19</v>
      </c>
      <c r="C12" s="85" t="s">
        <v>20</v>
      </c>
      <c r="D12" s="98" t="str">
        <f t="shared" si="0"/>
        <v/>
      </c>
      <c r="E12" s="89">
        <f>IF(Options!$D$24 = 1, MAX(F12, G12),
IF(Options!$D$25 = 1, AVERAGE(F12,G12),
IF(Options!$D$26 = 1, IFERROR(GEOMEAN(F12, G12), MAX(F12, G12)))))</f>
        <v>0</v>
      </c>
      <c r="F12" s="89" cm="1">
        <f t="array" ref="F12">IF(Options!$D$18=1, IFERROR(MAX(IF($I$199:$R$199=1,(I12:R12),"")),
     MAX(IF($I$199:$R$199=2,(I12:R12),""))),
IF(Options!$D$19=1, IFERROR(AVERAGE(IF($I$199:$R$199=1,(I12:R12),"")),
     AVERAGE(IF($I$199:$R$199=2,(I12:R12),""))),
IF(Options!$D$20=1, IFERROR(GEOMEAN(IF($I$199:$R$199=1,(I12:R12)+0.0001,"")),
     GEOMEAN(IF($I$199:$R$199=2,(I12:R12)+0.0001,""))))))</f>
        <v>0</v>
      </c>
      <c r="G12" s="89" cm="1">
        <f t="array" ref="G12">IF(Options!$D$18=1, IFERROR(MAX(IF($I$200:$R$200=1,(I12:R12),"")),
     MAX(IF($I$200:$R$200=2,(I12:R12),""))),
IF(Options!$D$19=1, IFERROR(AVERAGE(IF($I$200:$R$200=1,(I12:R12),"")),
     AVERAGE(IF($I$200:$R$200=2,(I12:R12),""))),
IF(Options!$D$20=1, IFERROR(GEOMEAN(IF($I$200:$R$200=1,(I12:R12)+0.0001,"")),
     GEOMEAN(IF($I$200:$R$200=2,(I12:R12)+0.0001,""))))))</f>
        <v>0</v>
      </c>
      <c r="H12" s="142" t="s">
        <v>20</v>
      </c>
      <c r="I12" s="89" t="s">
        <v>473</v>
      </c>
      <c r="J12" s="89" t="s">
        <v>473</v>
      </c>
      <c r="K12" s="89"/>
      <c r="L12" s="89"/>
      <c r="M12" s="89"/>
      <c r="N12" s="141"/>
      <c r="O12" s="141"/>
      <c r="P12" s="141"/>
      <c r="Q12" s="162"/>
      <c r="R12" s="162"/>
      <c r="S12" s="36"/>
      <c r="T12" s="36"/>
      <c r="U12" s="36"/>
      <c r="V12" s="36"/>
      <c r="W12" s="36"/>
      <c r="X12" s="36"/>
      <c r="Y12" s="36"/>
      <c r="Z12" s="36"/>
      <c r="AA12" s="36"/>
    </row>
    <row r="13" spans="1:27" x14ac:dyDescent="0.2">
      <c r="A13" s="85">
        <v>8</v>
      </c>
      <c r="B13" s="85" t="s">
        <v>21</v>
      </c>
      <c r="C13" s="85" t="s">
        <v>22</v>
      </c>
      <c r="D13" s="98" t="str">
        <f t="shared" si="0"/>
        <v/>
      </c>
      <c r="E13" s="89">
        <f>IF(Options!$D$24 = 1, MAX(F13, G13),
IF(Options!$D$25 = 1, AVERAGE(F13,G13),
IF(Options!$D$26 = 1, IFERROR(GEOMEAN(F13, G13), MAX(F13, G13)))))</f>
        <v>1.6377404676012104</v>
      </c>
      <c r="F13" s="89" cm="1">
        <f t="array" ref="F13">IF(Options!$D$18=1, IFERROR(MAX(IF($I$199:$R$199=1,(I13:R13),"")),
     MAX(IF($I$199:$R$199=2,(I13:R13),""))),
IF(Options!$D$19=1, IFERROR(AVERAGE(IF($I$199:$R$199=1,(I13:R13),"")),
     AVERAGE(IF($I$199:$R$199=2,(I13:R13),""))),
IF(Options!$D$20=1, IFERROR(GEOMEAN(IF($I$199:$R$199=1,(I13:R13)+0.0001,"")),
     GEOMEAN(IF($I$199:$R$199=2,(I13:R13)+0.0001,""))))))</f>
        <v>0.34710743801652899</v>
      </c>
      <c r="G13" s="89" cm="1">
        <f t="array" ref="G13">IF(Options!$D$18=1, IFERROR(MAX(IF($I$200:$R$200=1,(I13:R13),"")),
     MAX(IF($I$200:$R$200=2,(I13:R13),""))),
IF(Options!$D$19=1, IFERROR(AVERAGE(IF($I$200:$R$200=1,(I13:R13),"")),
     AVERAGE(IF($I$200:$R$200=2,(I13:R13),""))),
IF(Options!$D$20=1, IFERROR(GEOMEAN(IF($I$200:$R$200=1,(I13:R13)+0.0001,"")),
     GEOMEAN(IF($I$200:$R$200=2,(I13:R13)+0.0001,""))))))</f>
        <v>7.7272727272727204</v>
      </c>
      <c r="H13" s="142" t="s">
        <v>22</v>
      </c>
      <c r="I13" s="89">
        <v>7.7272727272727204</v>
      </c>
      <c r="J13" s="89">
        <v>0.34710743801652899</v>
      </c>
      <c r="K13" s="89"/>
      <c r="L13" s="89"/>
      <c r="M13" s="89"/>
      <c r="N13" s="141"/>
      <c r="O13" s="141"/>
      <c r="P13" s="141"/>
      <c r="Q13" s="162"/>
      <c r="R13" s="162"/>
      <c r="S13" s="36"/>
      <c r="T13" s="36"/>
      <c r="U13" s="36"/>
      <c r="V13" s="36"/>
      <c r="W13" s="36"/>
      <c r="X13" s="36"/>
      <c r="Y13" s="36"/>
      <c r="Z13" s="36"/>
      <c r="AA13" s="36"/>
    </row>
    <row r="14" spans="1:27" x14ac:dyDescent="0.2">
      <c r="A14" s="85">
        <v>9</v>
      </c>
      <c r="B14" s="85" t="s">
        <v>23</v>
      </c>
      <c r="C14" s="85" t="s">
        <v>24</v>
      </c>
      <c r="D14" s="98" t="str">
        <f t="shared" si="0"/>
        <v/>
      </c>
      <c r="E14" s="89">
        <f>IF(Options!$D$24 = 1, MAX(F14, G14),
IF(Options!$D$25 = 1, AVERAGE(F14,G14),
IF(Options!$D$26 = 1, IFERROR(GEOMEAN(F14, G14), MAX(F14, G14)))))</f>
        <v>2.4873836425900415</v>
      </c>
      <c r="F14" s="89" cm="1">
        <f t="array" ref="F14">IF(Options!$D$18=1, IFERROR(MAX(IF($I$199:$R$199=1,(I14:R14),"")),
     MAX(IF($I$199:$R$199=2,(I14:R14),""))),
IF(Options!$D$19=1, IFERROR(AVERAGE(IF($I$199:$R$199=1,(I14:R14),"")),
     AVERAGE(IF($I$199:$R$199=2,(I14:R14),""))),
IF(Options!$D$20=1, IFERROR(GEOMEAN(IF($I$199:$R$199=1,(I14:R14)+0.0001,"")),
     GEOMEAN(IF($I$199:$R$199=2,(I14:R14)+0.0001,""))))))</f>
        <v>1.00826446280992</v>
      </c>
      <c r="G14" s="89" cm="1">
        <f t="array" ref="G14">IF(Options!$D$18=1, IFERROR(MAX(IF($I$200:$R$200=1,(I14:R14),"")),
     MAX(IF($I$200:$R$200=2,(I14:R14),""))),
IF(Options!$D$19=1, IFERROR(AVERAGE(IF($I$200:$R$200=1,(I14:R14),"")),
     AVERAGE(IF($I$200:$R$200=2,(I14:R14),""))),
IF(Options!$D$20=1, IFERROR(GEOMEAN(IF($I$200:$R$200=1,(I14:R14)+0.0001,"")),
     GEOMEAN(IF($I$200:$R$200=2,(I14:R14)+0.0001,""))))))</f>
        <v>6.1363636363636296</v>
      </c>
      <c r="H14" s="142" t="s">
        <v>24</v>
      </c>
      <c r="I14" s="89">
        <v>6.1363636363636296</v>
      </c>
      <c r="J14" s="89">
        <v>1.00826446280992</v>
      </c>
      <c r="K14" s="89"/>
      <c r="L14" s="89"/>
      <c r="M14" s="89"/>
      <c r="N14" s="141"/>
      <c r="O14" s="141"/>
      <c r="P14" s="141"/>
      <c r="Q14" s="162"/>
      <c r="R14" s="162"/>
      <c r="S14" s="36"/>
      <c r="T14" s="36"/>
      <c r="U14" s="36"/>
      <c r="V14" s="36"/>
      <c r="W14" s="36"/>
      <c r="X14" s="36"/>
      <c r="Y14" s="36"/>
      <c r="Z14" s="36"/>
      <c r="AA14" s="36"/>
    </row>
    <row r="15" spans="1:27" x14ac:dyDescent="0.2">
      <c r="A15" s="85">
        <v>10</v>
      </c>
      <c r="B15" s="85" t="s">
        <v>25</v>
      </c>
      <c r="C15" s="85" t="s">
        <v>26</v>
      </c>
      <c r="D15" s="98" t="str">
        <f t="shared" si="0"/>
        <v/>
      </c>
      <c r="E15" s="89">
        <f>IF(Options!$D$24 = 1, MAX(F15, G15),
IF(Options!$D$25 = 1, AVERAGE(F15,G15),
IF(Options!$D$26 = 1, IFERROR(GEOMEAN(F15, G15), MAX(F15, G15)))))</f>
        <v>6.9774779898199801</v>
      </c>
      <c r="F15" s="89" cm="1">
        <f t="array" ref="F15">IF(Options!$D$18=1, IFERROR(MAX(IF($I$199:$R$199=1,(I15:R15),"")),
     MAX(IF($I$199:$R$199=2,(I15:R15),""))),
IF(Options!$D$19=1, IFERROR(AVERAGE(IF($I$199:$R$199=1,(I15:R15),"")),
     AVERAGE(IF($I$199:$R$199=2,(I15:R15),""))),
IF(Options!$D$20=1, IFERROR(GEOMEAN(IF($I$199:$R$199=1,(I15:R15)+0.0001,"")),
     GEOMEAN(IF($I$199:$R$199=2,(I15:R15)+0.0001,""))))))</f>
        <v>7.1404958677685997</v>
      </c>
      <c r="G15" s="89" cm="1">
        <f t="array" ref="G15">IF(Options!$D$18=1, IFERROR(MAX(IF($I$200:$R$200=1,(I15:R15),"")),
     MAX(IF($I$200:$R$200=2,(I15:R15),""))),
IF(Options!$D$19=1, IFERROR(AVERAGE(IF($I$200:$R$200=1,(I15:R15),"")),
     AVERAGE(IF($I$200:$R$200=2,(I15:R15),""))),
IF(Options!$D$20=1, IFERROR(GEOMEAN(IF($I$200:$R$200=1,(I15:R15)+0.0001,"")),
     GEOMEAN(IF($I$200:$R$200=2,(I15:R15)+0.0001,""))))))</f>
        <v>6.8181818181818201</v>
      </c>
      <c r="H15" s="142" t="s">
        <v>26</v>
      </c>
      <c r="I15" s="89">
        <v>6.8181818181818201</v>
      </c>
      <c r="J15" s="89">
        <v>7.1404958677685997</v>
      </c>
      <c r="K15" s="89"/>
      <c r="L15" s="89"/>
      <c r="M15" s="89"/>
      <c r="N15" s="141"/>
      <c r="O15" s="141"/>
      <c r="P15" s="141"/>
      <c r="Q15" s="162"/>
      <c r="R15" s="162"/>
      <c r="S15" s="36"/>
      <c r="T15" s="36"/>
      <c r="U15" s="36"/>
      <c r="V15" s="36"/>
      <c r="W15" s="36"/>
      <c r="X15" s="36"/>
      <c r="Y15" s="36"/>
      <c r="Z15" s="36"/>
      <c r="AA15" s="36"/>
    </row>
    <row r="16" spans="1:27" x14ac:dyDescent="0.2">
      <c r="A16" s="85">
        <v>11</v>
      </c>
      <c r="B16" s="85" t="s">
        <v>27</v>
      </c>
      <c r="C16" s="85" t="s">
        <v>28</v>
      </c>
      <c r="D16" s="98" t="str">
        <f t="shared" si="0"/>
        <v/>
      </c>
      <c r="E16" s="89">
        <f>IF(Options!$D$24 = 1, MAX(F16, G16),
IF(Options!$D$25 = 1, AVERAGE(F16,G16),
IF(Options!$D$26 = 1, IFERROR(GEOMEAN(F16, G16), MAX(F16, G16)))))</f>
        <v>3.3709993123162008</v>
      </c>
      <c r="F16" s="89" cm="1">
        <f t="array" ref="F16">IF(Options!$D$18=1, IFERROR(MAX(IF($I$199:$R$199=1,(I16:R16),"")),
     MAX(IF($I$199:$R$199=2,(I16:R16),""))),
IF(Options!$D$19=1, IFERROR(AVERAGE(IF($I$199:$R$199=1,(I16:R16),"")),
     AVERAGE(IF($I$199:$R$199=2,(I16:R16),""))),
IF(Options!$D$20=1, IFERROR(GEOMEAN(IF($I$199:$R$199=1,(I16:R16)+0.0001,"")),
     GEOMEAN(IF($I$199:$R$199=2,(I16:R16)+0.0001,""))))))</f>
        <v>10</v>
      </c>
      <c r="G16" s="89" cm="1">
        <f t="array" ref="G16">IF(Options!$D$18=1, IFERROR(MAX(IF($I$200:$R$200=1,(I16:R16),"")),
     MAX(IF($I$200:$R$200=2,(I16:R16),""))),
IF(Options!$D$19=1, IFERROR(AVERAGE(IF($I$200:$R$200=1,(I16:R16),"")),
     AVERAGE(IF($I$200:$R$200=2,(I16:R16),""))),
IF(Options!$D$20=1, IFERROR(GEOMEAN(IF($I$200:$R$200=1,(I16:R16)+0.0001,"")),
     GEOMEAN(IF($I$200:$R$200=2,(I16:R16)+0.0001,""))))))</f>
        <v>1.13636363636363</v>
      </c>
      <c r="H16" s="142" t="s">
        <v>28</v>
      </c>
      <c r="I16" s="89">
        <v>1.13636363636363</v>
      </c>
      <c r="J16" s="89">
        <v>10</v>
      </c>
      <c r="K16" s="89"/>
      <c r="L16" s="89"/>
      <c r="M16" s="89"/>
      <c r="N16" s="141"/>
      <c r="O16" s="141"/>
      <c r="P16" s="141"/>
      <c r="Q16" s="162"/>
      <c r="R16" s="162"/>
      <c r="S16" s="36"/>
      <c r="T16" s="36"/>
      <c r="U16" s="36"/>
      <c r="V16" s="36"/>
      <c r="W16" s="36"/>
      <c r="X16" s="36"/>
      <c r="Y16" s="36"/>
      <c r="Z16" s="36"/>
      <c r="AA16" s="36"/>
    </row>
    <row r="17" spans="1:27" x14ac:dyDescent="0.2">
      <c r="A17" s="85">
        <v>12</v>
      </c>
      <c r="B17" s="85" t="s">
        <v>29</v>
      </c>
      <c r="C17" s="85" t="s">
        <v>30</v>
      </c>
      <c r="D17" s="98" t="str">
        <f t="shared" si="0"/>
        <v/>
      </c>
      <c r="E17" s="89">
        <f>IF(Options!$D$24 = 1, MAX(F17, G17),
IF(Options!$D$25 = 1, AVERAGE(F17,G17),
IF(Options!$D$26 = 1, IFERROR(GEOMEAN(F17, G17), MAX(F17, G17)))))</f>
        <v>3.4235231697864426</v>
      </c>
      <c r="F17" s="89" cm="1">
        <f t="array" ref="F17">IF(Options!$D$18=1, IFERROR(MAX(IF($I$199:$R$199=1,(I17:R17),"")),
     MAX(IF($I$199:$R$199=2,(I17:R17),""))),
IF(Options!$D$19=1, IFERROR(AVERAGE(IF($I$199:$R$199=1,(I17:R17),"")),
     AVERAGE(IF($I$199:$R$199=2,(I17:R17),""))),
IF(Options!$D$20=1, IFERROR(GEOMEAN(IF($I$199:$R$199=1,(I17:R17)+0.0001,"")),
     GEOMEAN(IF($I$199:$R$199=2,(I17:R17)+0.0001,""))))))</f>
        <v>2.1487603305785101</v>
      </c>
      <c r="G17" s="89" cm="1">
        <f t="array" ref="G17">IF(Options!$D$18=1, IFERROR(MAX(IF($I$200:$R$200=1,(I17:R17),"")),
     MAX(IF($I$200:$R$200=2,(I17:R17),""))),
IF(Options!$D$19=1, IFERROR(AVERAGE(IF($I$200:$R$200=1,(I17:R17),"")),
     AVERAGE(IF($I$200:$R$200=2,(I17:R17),""))),
IF(Options!$D$20=1, IFERROR(GEOMEAN(IF($I$200:$R$200=1,(I17:R17)+0.0001,"")),
     GEOMEAN(IF($I$200:$R$200=2,(I17:R17)+0.0001,""))))))</f>
        <v>5.4545454545454604</v>
      </c>
      <c r="H17" s="142" t="s">
        <v>30</v>
      </c>
      <c r="I17" s="89">
        <v>5.4545454545454604</v>
      </c>
      <c r="J17" s="89">
        <v>2.1487603305785101</v>
      </c>
      <c r="K17" s="89"/>
      <c r="L17" s="89"/>
      <c r="M17" s="89"/>
      <c r="N17" s="141"/>
      <c r="O17" s="141"/>
      <c r="P17" s="141"/>
      <c r="Q17" s="162"/>
      <c r="R17" s="162"/>
      <c r="S17" s="36"/>
      <c r="T17" s="36"/>
      <c r="U17" s="36"/>
      <c r="V17" s="36"/>
      <c r="W17" s="36"/>
      <c r="X17" s="36"/>
      <c r="Y17" s="36"/>
      <c r="Z17" s="36"/>
      <c r="AA17" s="36"/>
    </row>
    <row r="18" spans="1:27" x14ac:dyDescent="0.2">
      <c r="A18" s="85">
        <v>13</v>
      </c>
      <c r="B18" s="85" t="s">
        <v>31</v>
      </c>
      <c r="C18" s="85" t="s">
        <v>32</v>
      </c>
      <c r="D18" s="98" t="str">
        <f t="shared" si="0"/>
        <v/>
      </c>
      <c r="E18" s="89">
        <f>IF(Options!$D$24 = 1, MAX(F18, G18),
IF(Options!$D$25 = 1, AVERAGE(F18,G18),
IF(Options!$D$26 = 1, IFERROR(GEOMEAN(F18, G18), MAX(F18, G18)))))</f>
        <v>8.2148760330578501</v>
      </c>
      <c r="F18" s="89" cm="1">
        <f t="array" ref="F18">IF(Options!$D$18=1, IFERROR(MAX(IF($I$199:$R$199=1,(I18:R18),"")),
     MAX(IF($I$199:$R$199=2,(I18:R18),""))),
IF(Options!$D$19=1, IFERROR(AVERAGE(IF($I$199:$R$199=1,(I18:R18),"")),
     AVERAGE(IF($I$199:$R$199=2,(I18:R18),""))),
IF(Options!$D$20=1, IFERROR(GEOMEAN(IF($I$199:$R$199=1,(I18:R18)+0.0001,"")),
     GEOMEAN(IF($I$199:$R$199=2,(I18:R18)+0.0001,""))))))</f>
        <v>8.2148760330578501</v>
      </c>
      <c r="G18" s="89" cm="1">
        <f t="array" ref="G18">IF(Options!$D$18=1, IFERROR(MAX(IF($I$200:$R$200=1,(I18:R18),"")),
     MAX(IF($I$200:$R$200=2,(I18:R18),""))),
IF(Options!$D$19=1, IFERROR(AVERAGE(IF($I$200:$R$200=1,(I18:R18),"")),
     AVERAGE(IF($I$200:$R$200=2,(I18:R18),""))),
IF(Options!$D$20=1, IFERROR(GEOMEAN(IF($I$200:$R$200=1,(I18:R18)+0.0001,"")),
     GEOMEAN(IF($I$200:$R$200=2,(I18:R18)+0.0001,""))))))</f>
        <v>0</v>
      </c>
      <c r="H18" s="142" t="s">
        <v>32</v>
      </c>
      <c r="I18" s="89">
        <v>0</v>
      </c>
      <c r="J18" s="89">
        <v>8.2148760330578501</v>
      </c>
      <c r="K18" s="89"/>
      <c r="L18" s="89"/>
      <c r="M18" s="89"/>
      <c r="N18" s="141"/>
      <c r="O18" s="141"/>
      <c r="P18" s="141"/>
      <c r="Q18" s="162"/>
      <c r="R18" s="162"/>
      <c r="S18" s="36"/>
      <c r="T18" s="36"/>
      <c r="U18" s="36"/>
      <c r="V18" s="36"/>
      <c r="W18" s="36"/>
      <c r="X18" s="36"/>
      <c r="Y18" s="36"/>
      <c r="Z18" s="36"/>
      <c r="AA18" s="36"/>
    </row>
    <row r="19" spans="1:27" x14ac:dyDescent="0.2">
      <c r="A19" s="85">
        <v>14</v>
      </c>
      <c r="B19" s="85" t="s">
        <v>33</v>
      </c>
      <c r="C19" s="85" t="s">
        <v>34</v>
      </c>
      <c r="D19" s="98" t="str">
        <f t="shared" si="0"/>
        <v/>
      </c>
      <c r="E19" s="89">
        <f>IF(Options!$D$24 = 1, MAX(F19, G19),
IF(Options!$D$25 = 1, AVERAGE(F19,G19),
IF(Options!$D$26 = 1, IFERROR(GEOMEAN(F19, G19), MAX(F19, G19)))))</f>
        <v>1.8811413323422554</v>
      </c>
      <c r="F19" s="89" cm="1">
        <f t="array" ref="F19">IF(Options!$D$18=1, IFERROR(MAX(IF($I$199:$R$199=1,(I19:R19),"")),
     MAX(IF($I$199:$R$199=2,(I19:R19),""))),
IF(Options!$D$19=1, IFERROR(AVERAGE(IF($I$199:$R$199=1,(I19:R19),"")),
     AVERAGE(IF($I$199:$R$199=2,(I19:R19),""))),
IF(Options!$D$20=1, IFERROR(GEOMEAN(IF($I$199:$R$199=1,(I19:R19)+0.0001,"")),
     GEOMEAN(IF($I$199:$R$199=2,(I19:R19)+0.0001,""))))))</f>
        <v>7.7851239669421499</v>
      </c>
      <c r="G19" s="89" cm="1">
        <f t="array" ref="G19">IF(Options!$D$18=1, IFERROR(MAX(IF($I$200:$R$200=1,(I19:R19),"")),
     MAX(IF($I$200:$R$200=2,(I19:R19),""))),
IF(Options!$D$19=1, IFERROR(AVERAGE(IF($I$200:$R$200=1,(I19:R19),"")),
     AVERAGE(IF($I$200:$R$200=2,(I19:R19),""))),
IF(Options!$D$20=1, IFERROR(GEOMEAN(IF($I$200:$R$200=1,(I19:R19)+0.0001,"")),
     GEOMEAN(IF($I$200:$R$200=2,(I19:R19)+0.0001,""))))))</f>
        <v>0.45454545454544998</v>
      </c>
      <c r="H19" s="142" t="s">
        <v>34</v>
      </c>
      <c r="I19" s="89">
        <v>0.45454545454544998</v>
      </c>
      <c r="J19" s="89">
        <v>7.7851239669421499</v>
      </c>
      <c r="K19" s="89"/>
      <c r="L19" s="89"/>
      <c r="M19" s="89"/>
      <c r="N19" s="141"/>
      <c r="O19" s="141"/>
      <c r="P19" s="141"/>
      <c r="Q19" s="162"/>
      <c r="R19" s="162"/>
      <c r="S19" s="36"/>
      <c r="T19" s="36"/>
      <c r="U19" s="36"/>
      <c r="V19" s="36"/>
      <c r="W19" s="36"/>
      <c r="X19" s="36"/>
      <c r="Y19" s="36"/>
      <c r="Z19" s="36"/>
      <c r="AA19" s="36"/>
    </row>
    <row r="20" spans="1:27" x14ac:dyDescent="0.2">
      <c r="A20" s="85">
        <v>15</v>
      </c>
      <c r="B20" s="85" t="s">
        <v>35</v>
      </c>
      <c r="C20" s="85" t="s">
        <v>36</v>
      </c>
      <c r="D20" s="98" t="str">
        <f t="shared" si="0"/>
        <v/>
      </c>
      <c r="E20" s="89">
        <f>IF(Options!$D$24 = 1, MAX(F20, G20),
IF(Options!$D$25 = 1, AVERAGE(F20,G20),
IF(Options!$D$26 = 1, IFERROR(GEOMEAN(F20, G20), MAX(F20, G20)))))</f>
        <v>6.5098318983560093</v>
      </c>
      <c r="F20" s="89" cm="1">
        <f t="array" ref="F20">IF(Options!$D$18=1, IFERROR(MAX(IF($I$199:$R$199=1,(I20:R20),"")),
     MAX(IF($I$199:$R$199=2,(I20:R20),""))),
IF(Options!$D$19=1, IFERROR(AVERAGE(IF($I$199:$R$199=1,(I20:R20),"")),
     AVERAGE(IF($I$199:$R$199=2,(I20:R20),""))),
IF(Options!$D$20=1, IFERROR(GEOMEAN(IF($I$199:$R$199=1,(I20:R20)+0.0001,"")),
     GEOMEAN(IF($I$199:$R$199=2,(I20:R20)+0.0001,""))))))</f>
        <v>6.4297520661157002</v>
      </c>
      <c r="G20" s="89" cm="1">
        <f t="array" ref="G20">IF(Options!$D$18=1, IFERROR(MAX(IF($I$200:$R$200=1,(I20:R20),"")),
     MAX(IF($I$200:$R$200=2,(I20:R20),""))),
IF(Options!$D$19=1, IFERROR(AVERAGE(IF($I$200:$R$200=1,(I20:R20),"")),
     AVERAGE(IF($I$200:$R$200=2,(I20:R20),""))),
IF(Options!$D$20=1, IFERROR(GEOMEAN(IF($I$200:$R$200=1,(I20:R20)+0.0001,"")),
     GEOMEAN(IF($I$200:$R$200=2,(I20:R20)+0.0001,""))))))</f>
        <v>6.5909090909090802</v>
      </c>
      <c r="H20" s="142" t="s">
        <v>36</v>
      </c>
      <c r="I20" s="89">
        <v>6.5909090909090802</v>
      </c>
      <c r="J20" s="89">
        <v>6.4297520661157002</v>
      </c>
      <c r="K20" s="89"/>
      <c r="L20" s="89"/>
      <c r="M20" s="89"/>
      <c r="N20" s="141"/>
      <c r="O20" s="141"/>
      <c r="P20" s="141"/>
      <c r="Q20" s="162"/>
      <c r="R20" s="162"/>
      <c r="S20" s="36"/>
      <c r="T20" s="36"/>
      <c r="U20" s="36"/>
      <c r="V20" s="36"/>
      <c r="W20" s="36"/>
      <c r="X20" s="36"/>
      <c r="Y20" s="36"/>
      <c r="Z20" s="36"/>
      <c r="AA20" s="36"/>
    </row>
    <row r="21" spans="1:27" x14ac:dyDescent="0.2">
      <c r="A21" s="85">
        <v>16</v>
      </c>
      <c r="B21" s="85" t="s">
        <v>37</v>
      </c>
      <c r="C21" s="85" t="s">
        <v>38</v>
      </c>
      <c r="D21" s="98" t="str">
        <f t="shared" si="0"/>
        <v/>
      </c>
      <c r="E21" s="89">
        <f>IF(Options!$D$24 = 1, MAX(F21, G21),
IF(Options!$D$25 = 1, AVERAGE(F21,G21),
IF(Options!$D$26 = 1, IFERROR(GEOMEAN(F21, G21), MAX(F21, G21)))))</f>
        <v>3.6620990150586046</v>
      </c>
      <c r="F21" s="89" cm="1">
        <f t="array" ref="F21">IF(Options!$D$18=1, IFERROR(MAX(IF($I$199:$R$199=1,(I21:R21),"")),
     MAX(IF($I$199:$R$199=2,(I21:R21),""))),
IF(Options!$D$19=1, IFERROR(AVERAGE(IF($I$199:$R$199=1,(I21:R21),"")),
     AVERAGE(IF($I$199:$R$199=2,(I21:R21),""))),
IF(Options!$D$20=1, IFERROR(GEOMEAN(IF($I$199:$R$199=1,(I21:R21)+0.0001,"")),
     GEOMEAN(IF($I$199:$R$199=2,(I21:R21)+0.0001,""))))))</f>
        <v>3.93388429752066</v>
      </c>
      <c r="G21" s="89" cm="1">
        <f t="array" ref="G21">IF(Options!$D$18=1, IFERROR(MAX(IF($I$200:$R$200=1,(I21:R21),"")),
     MAX(IF($I$200:$R$200=2,(I21:R21),""))),
IF(Options!$D$19=1, IFERROR(AVERAGE(IF($I$200:$R$200=1,(I21:R21),"")),
     AVERAGE(IF($I$200:$R$200=2,(I21:R21),""))),
IF(Options!$D$20=1, IFERROR(GEOMEAN(IF($I$200:$R$200=1,(I21:R21)+0.0001,"")),
     GEOMEAN(IF($I$200:$R$200=2,(I21:R21)+0.0001,""))))))</f>
        <v>3.4090909090909198</v>
      </c>
      <c r="H21" s="142" t="s">
        <v>38</v>
      </c>
      <c r="I21" s="89">
        <v>3.4090909090909198</v>
      </c>
      <c r="J21" s="89">
        <v>3.93388429752066</v>
      </c>
      <c r="K21" s="89"/>
      <c r="L21" s="89"/>
      <c r="M21" s="89"/>
      <c r="N21" s="141"/>
      <c r="O21" s="141"/>
      <c r="P21" s="141"/>
      <c r="Q21" s="162"/>
      <c r="R21" s="162"/>
      <c r="S21" s="36"/>
      <c r="T21" s="36"/>
      <c r="U21" s="36"/>
      <c r="V21" s="36"/>
      <c r="W21" s="36"/>
      <c r="X21" s="36"/>
      <c r="Y21" s="36"/>
      <c r="Z21" s="36"/>
      <c r="AA21" s="36"/>
    </row>
    <row r="22" spans="1:27" x14ac:dyDescent="0.2">
      <c r="A22" s="85">
        <v>17</v>
      </c>
      <c r="B22" s="85" t="s">
        <v>39</v>
      </c>
      <c r="C22" s="85" t="s">
        <v>40</v>
      </c>
      <c r="D22" s="98" t="str">
        <f t="shared" si="0"/>
        <v/>
      </c>
      <c r="E22" s="89">
        <f>IF(Options!$D$24 = 1, MAX(F22, G22),
IF(Options!$D$25 = 1, AVERAGE(F22,G22),
IF(Options!$D$26 = 1, IFERROR(GEOMEAN(F22, G22), MAX(F22, G22)))))</f>
        <v>6.7609165419232893</v>
      </c>
      <c r="F22" s="89" cm="1">
        <f t="array" ref="F22">IF(Options!$D$18=1, IFERROR(MAX(IF($I$199:$R$199=1,(I22:R22),"")),
     MAX(IF($I$199:$R$199=2,(I22:R22),""))),
IF(Options!$D$19=1, IFERROR(AVERAGE(IF($I$199:$R$199=1,(I22:R22),"")),
     AVERAGE(IF($I$199:$R$199=2,(I22:R22),""))),
IF(Options!$D$20=1, IFERROR(GEOMEAN(IF($I$199:$R$199=1,(I22:R22)+0.0001,"")),
     GEOMEAN(IF($I$199:$R$199=2,(I22:R22)+0.0001,""))))))</f>
        <v>5.5867768595041296</v>
      </c>
      <c r="G22" s="89" cm="1">
        <f t="array" ref="G22">IF(Options!$D$18=1, IFERROR(MAX(IF($I$200:$R$200=1,(I22:R22),"")),
     MAX(IF($I$200:$R$200=2,(I22:R22),""))),
IF(Options!$D$19=1, IFERROR(AVERAGE(IF($I$200:$R$200=1,(I22:R22),"")),
     AVERAGE(IF($I$200:$R$200=2,(I22:R22),""))),
IF(Options!$D$20=1, IFERROR(GEOMEAN(IF($I$200:$R$200=1,(I22:R22)+0.0001,"")),
     GEOMEAN(IF($I$200:$R$200=2,(I22:R22)+0.0001,""))))))</f>
        <v>8.1818181818181799</v>
      </c>
      <c r="H22" s="142" t="s">
        <v>40</v>
      </c>
      <c r="I22" s="89">
        <v>8.1818181818181799</v>
      </c>
      <c r="J22" s="89">
        <v>5.5867768595041296</v>
      </c>
      <c r="K22" s="89"/>
      <c r="L22" s="89"/>
      <c r="M22" s="89"/>
      <c r="N22" s="141"/>
      <c r="O22" s="141"/>
      <c r="P22" s="141"/>
      <c r="Q22" s="162"/>
      <c r="R22" s="162"/>
      <c r="S22" s="36"/>
      <c r="T22" s="36"/>
      <c r="U22" s="36"/>
      <c r="V22" s="36"/>
      <c r="W22" s="36"/>
      <c r="X22" s="36"/>
      <c r="Y22" s="36"/>
      <c r="Z22" s="36"/>
      <c r="AA22" s="36"/>
    </row>
    <row r="23" spans="1:27" x14ac:dyDescent="0.2">
      <c r="A23" s="85">
        <v>18</v>
      </c>
      <c r="B23" s="85" t="s">
        <v>41</v>
      </c>
      <c r="C23" s="85" t="s">
        <v>42</v>
      </c>
      <c r="D23" s="98" t="str">
        <f t="shared" si="0"/>
        <v/>
      </c>
      <c r="E23" s="89">
        <f>IF(Options!$D$24 = 1, MAX(F23, G23),
IF(Options!$D$25 = 1, AVERAGE(F23,G23),
IF(Options!$D$26 = 1, IFERROR(GEOMEAN(F23, G23), MAX(F23, G23)))))</f>
        <v>2.0982623127920124</v>
      </c>
      <c r="F23" s="89" cm="1">
        <f t="array" ref="F23">IF(Options!$D$18=1, IFERROR(MAX(IF($I$199:$R$199=1,(I23:R23),"")),
     MAX(IF($I$199:$R$199=2,(I23:R23),""))),
IF(Options!$D$19=1, IFERROR(AVERAGE(IF($I$199:$R$199=1,(I23:R23),"")),
     AVERAGE(IF($I$199:$R$199=2,(I23:R23),""))),
IF(Options!$D$20=1, IFERROR(GEOMEAN(IF($I$199:$R$199=1,(I23:R23)+0.0001,"")),
     GEOMEAN(IF($I$199:$R$199=2,(I23:R23)+0.0001,""))))))</f>
        <v>4.8429752066115697</v>
      </c>
      <c r="G23" s="89" cm="1">
        <f t="array" ref="G23">IF(Options!$D$18=1, IFERROR(MAX(IF($I$200:$R$200=1,(I23:R23),"")),
     MAX(IF($I$200:$R$200=2,(I23:R23),""))),
IF(Options!$D$19=1, IFERROR(AVERAGE(IF($I$200:$R$200=1,(I23:R23),"")),
     AVERAGE(IF($I$200:$R$200=2,(I23:R23),""))),
IF(Options!$D$20=1, IFERROR(GEOMEAN(IF($I$200:$R$200=1,(I23:R23)+0.0001,"")),
     GEOMEAN(IF($I$200:$R$200=2,(I23:R23)+0.0001,""))))))</f>
        <v>0.90909090909091705</v>
      </c>
      <c r="H23" s="142" t="s">
        <v>42</v>
      </c>
      <c r="I23" s="89">
        <v>0.90909090909091705</v>
      </c>
      <c r="J23" s="89">
        <v>4.8429752066115697</v>
      </c>
      <c r="K23" s="89"/>
      <c r="L23" s="89"/>
      <c r="M23" s="89"/>
      <c r="N23" s="141"/>
      <c r="O23" s="141"/>
      <c r="P23" s="141"/>
      <c r="Q23" s="162"/>
      <c r="R23" s="162"/>
      <c r="S23" s="36"/>
      <c r="T23" s="36"/>
      <c r="U23" s="36"/>
      <c r="V23" s="36"/>
      <c r="W23" s="36"/>
      <c r="X23" s="36"/>
      <c r="Y23" s="36"/>
      <c r="Z23" s="36"/>
      <c r="AA23" s="36"/>
    </row>
    <row r="24" spans="1:27" x14ac:dyDescent="0.2">
      <c r="A24" s="85">
        <v>19</v>
      </c>
      <c r="B24" s="85" t="s">
        <v>43</v>
      </c>
      <c r="C24" s="85" t="s">
        <v>44</v>
      </c>
      <c r="D24" s="98" t="str">
        <f t="shared" si="0"/>
        <v/>
      </c>
      <c r="E24" s="89">
        <f>IF(Options!$D$24 = 1, MAX(F24, G24),
IF(Options!$D$25 = 1, AVERAGE(F24,G24),
IF(Options!$D$26 = 1, IFERROR(GEOMEAN(F24, G24), MAX(F24, G24)))))</f>
        <v>6.9014202743461128</v>
      </c>
      <c r="F24" s="89" cm="1">
        <f t="array" ref="F24">IF(Options!$D$18=1, IFERROR(MAX(IF($I$199:$R$199=1,(I24:R24),"")),
     MAX(IF($I$199:$R$199=2,(I24:R24),""))),
IF(Options!$D$19=1, IFERROR(AVERAGE(IF($I$199:$R$199=1,(I24:R24),"")),
     AVERAGE(IF($I$199:$R$199=2,(I24:R24),""))),
IF(Options!$D$20=1, IFERROR(GEOMEAN(IF($I$199:$R$199=1,(I24:R24)+0.0001,"")),
     GEOMEAN(IF($I$199:$R$199=2,(I24:R24)+0.0001,""))))))</f>
        <v>6.7603305785124004</v>
      </c>
      <c r="G24" s="89" cm="1">
        <f t="array" ref="G24">IF(Options!$D$18=1, IFERROR(MAX(IF($I$200:$R$200=1,(I24:R24),"")),
     MAX(IF($I$200:$R$200=2,(I24:R24),""))),
IF(Options!$D$19=1, IFERROR(AVERAGE(IF($I$200:$R$200=1,(I24:R24),"")),
     AVERAGE(IF($I$200:$R$200=2,(I24:R24),""))),
IF(Options!$D$20=1, IFERROR(GEOMEAN(IF($I$200:$R$200=1,(I24:R24)+0.0001,"")),
     GEOMEAN(IF($I$200:$R$200=2,(I24:R24)+0.0001,""))))))</f>
        <v>7.0454545454545503</v>
      </c>
      <c r="H24" s="142" t="s">
        <v>44</v>
      </c>
      <c r="I24" s="89">
        <v>7.0454545454545503</v>
      </c>
      <c r="J24" s="89">
        <v>6.7603305785124004</v>
      </c>
      <c r="K24" s="89"/>
      <c r="L24" s="89"/>
      <c r="M24" s="89"/>
      <c r="N24" s="141"/>
      <c r="O24" s="141"/>
      <c r="P24" s="141"/>
      <c r="Q24" s="162"/>
      <c r="R24" s="162"/>
      <c r="S24" s="36"/>
      <c r="T24" s="36"/>
      <c r="U24" s="36"/>
      <c r="V24" s="36"/>
      <c r="W24" s="36"/>
      <c r="X24" s="36"/>
      <c r="Y24" s="36"/>
      <c r="Z24" s="36"/>
      <c r="AA24" s="36"/>
    </row>
    <row r="25" spans="1:27" x14ac:dyDescent="0.2">
      <c r="A25" s="85">
        <v>20</v>
      </c>
      <c r="B25" s="85" t="s">
        <v>45</v>
      </c>
      <c r="C25" s="85" t="s">
        <v>46</v>
      </c>
      <c r="D25" s="98" t="str">
        <f t="shared" si="0"/>
        <v/>
      </c>
      <c r="E25" s="89">
        <f>IF(Options!$D$24 = 1, MAX(F25, G25),
IF(Options!$D$25 = 1, AVERAGE(F25,G25),
IF(Options!$D$26 = 1, IFERROR(GEOMEAN(F25, G25), MAX(F25, G25)))))</f>
        <v>9.3684894749005458</v>
      </c>
      <c r="F25" s="89" cm="1">
        <f t="array" ref="F25">IF(Options!$D$18=1, IFERROR(MAX(IF($I$199:$R$199=1,(I25:R25),"")),
     MAX(IF($I$199:$R$199=2,(I25:R25),""))),
IF(Options!$D$19=1, IFERROR(AVERAGE(IF($I$199:$R$199=1,(I25:R25),"")),
     AVERAGE(IF($I$199:$R$199=2,(I25:R25),""))),
IF(Options!$D$20=1, IFERROR(GEOMEAN(IF($I$199:$R$199=1,(I25:R25)+0.0001,"")),
     GEOMEAN(IF($I$199:$R$199=2,(I25:R25)+0.0001,""))))))</f>
        <v>8.7768595041322293</v>
      </c>
      <c r="G25" s="89" cm="1">
        <f t="array" ref="G25">IF(Options!$D$18=1, IFERROR(MAX(IF($I$200:$R$200=1,(I25:R25),"")),
     MAX(IF($I$200:$R$200=2,(I25:R25),""))),
IF(Options!$D$19=1, IFERROR(AVERAGE(IF($I$200:$R$200=1,(I25:R25),"")),
     AVERAGE(IF($I$200:$R$200=2,(I25:R25),""))),
IF(Options!$D$20=1, IFERROR(GEOMEAN(IF($I$200:$R$200=1,(I25:R25)+0.0001,"")),
     GEOMEAN(IF($I$200:$R$200=2,(I25:R25)+0.0001,""))))))</f>
        <v>10</v>
      </c>
      <c r="H25" s="142" t="s">
        <v>46</v>
      </c>
      <c r="I25" s="89">
        <v>10</v>
      </c>
      <c r="J25" s="89">
        <v>8.7768595041322293</v>
      </c>
      <c r="K25" s="89"/>
      <c r="L25" s="89"/>
      <c r="M25" s="89"/>
      <c r="N25" s="141"/>
      <c r="O25" s="141"/>
      <c r="P25" s="141"/>
      <c r="Q25" s="162"/>
      <c r="R25" s="162"/>
      <c r="S25" s="36"/>
      <c r="T25" s="36"/>
      <c r="U25" s="36"/>
      <c r="V25" s="36"/>
      <c r="W25" s="36"/>
      <c r="X25" s="36"/>
      <c r="Y25" s="36"/>
      <c r="Z25" s="36"/>
      <c r="AA25" s="36"/>
    </row>
    <row r="26" spans="1:27" x14ac:dyDescent="0.2">
      <c r="A26" s="85">
        <v>21</v>
      </c>
      <c r="B26" s="85" t="s">
        <v>47</v>
      </c>
      <c r="C26" s="85" t="s">
        <v>48</v>
      </c>
      <c r="D26" s="98" t="str">
        <f t="shared" si="0"/>
        <v/>
      </c>
      <c r="E26" s="89">
        <f>IF(Options!$D$24 = 1, MAX(F26, G26),
IF(Options!$D$25 = 1, AVERAGE(F26,G26),
IF(Options!$D$26 = 1, IFERROR(GEOMEAN(F26, G26), MAX(F26, G26)))))</f>
        <v>3.8172962373237596</v>
      </c>
      <c r="F26" s="89" cm="1">
        <f t="array" ref="F26">IF(Options!$D$18=1, IFERROR(MAX(IF($I$199:$R$199=1,(I26:R26),"")),
     MAX(IF($I$199:$R$199=2,(I26:R26),""))),
IF(Options!$D$19=1, IFERROR(AVERAGE(IF($I$199:$R$199=1,(I26:R26),"")),
     AVERAGE(IF($I$199:$R$199=2,(I26:R26),""))),
IF(Options!$D$20=1, IFERROR(GEOMEAN(IF($I$199:$R$199=1,(I26:R26)+0.0001,"")),
     GEOMEAN(IF($I$199:$R$199=2,(I26:R26)+0.0001,""))))))</f>
        <v>7.1239669421487601</v>
      </c>
      <c r="G26" s="89" cm="1">
        <f t="array" ref="G26">IF(Options!$D$18=1, IFERROR(MAX(IF($I$200:$R$200=1,(I26:R26),"")),
     MAX(IF($I$200:$R$200=2,(I26:R26),""))),
IF(Options!$D$19=1, IFERROR(AVERAGE(IF($I$200:$R$200=1,(I26:R26),"")),
     AVERAGE(IF($I$200:$R$200=2,(I26:R26),""))),
IF(Options!$D$20=1, IFERROR(GEOMEAN(IF($I$200:$R$200=1,(I26:R26)+0.0001,"")),
     GEOMEAN(IF($I$200:$R$200=2,(I26:R26)+0.0001,""))))))</f>
        <v>2.0454545454545499</v>
      </c>
      <c r="H26" s="142" t="s">
        <v>48</v>
      </c>
      <c r="I26" s="89">
        <v>2.0454545454545499</v>
      </c>
      <c r="J26" s="89">
        <v>7.1239669421487601</v>
      </c>
      <c r="K26" s="89"/>
      <c r="L26" s="89"/>
      <c r="M26" s="89"/>
      <c r="N26" s="141"/>
      <c r="O26" s="141"/>
      <c r="P26" s="141"/>
      <c r="Q26" s="162"/>
      <c r="R26" s="162"/>
      <c r="S26" s="36"/>
      <c r="T26" s="36"/>
      <c r="U26" s="36"/>
      <c r="V26" s="36"/>
      <c r="W26" s="36"/>
      <c r="X26" s="36"/>
      <c r="Y26" s="36"/>
      <c r="Z26" s="36"/>
      <c r="AA26" s="36"/>
    </row>
    <row r="27" spans="1:27" x14ac:dyDescent="0.2">
      <c r="A27" s="85">
        <v>22</v>
      </c>
      <c r="B27" s="85" t="s">
        <v>49</v>
      </c>
      <c r="C27" s="85" t="s">
        <v>50</v>
      </c>
      <c r="D27" s="98" t="str">
        <f t="shared" si="0"/>
        <v/>
      </c>
      <c r="E27" s="89">
        <f>IF(Options!$D$24 = 1, MAX(F27, G27),
IF(Options!$D$25 = 1, AVERAGE(F27,G27),
IF(Options!$D$26 = 1, IFERROR(GEOMEAN(F27, G27), MAX(F27, G27)))))</f>
        <v>5.4338450176124917</v>
      </c>
      <c r="F27" s="89" cm="1">
        <f t="array" ref="F27">IF(Options!$D$18=1, IFERROR(MAX(IF($I$199:$R$199=1,(I27:R27),"")),
     MAX(IF($I$199:$R$199=2,(I27:R27),""))),
IF(Options!$D$19=1, IFERROR(AVERAGE(IF($I$199:$R$199=1,(I27:R27),"")),
     AVERAGE(IF($I$199:$R$199=2,(I27:R27),""))),
IF(Options!$D$20=1, IFERROR(GEOMEAN(IF($I$199:$R$199=1,(I27:R27)+0.0001,"")),
     GEOMEAN(IF($I$199:$R$199=2,(I27:R27)+0.0001,""))))))</f>
        <v>8.6611570247933898</v>
      </c>
      <c r="G27" s="89" cm="1">
        <f t="array" ref="G27">IF(Options!$D$18=1, IFERROR(MAX(IF($I$200:$R$200=1,(I27:R27),"")),
     MAX(IF($I$200:$R$200=2,(I27:R27),""))),
IF(Options!$D$19=1, IFERROR(AVERAGE(IF($I$200:$R$200=1,(I27:R27),"")),
     AVERAGE(IF($I$200:$R$200=2,(I27:R27),""))),
IF(Options!$D$20=1, IFERROR(GEOMEAN(IF($I$200:$R$200=1,(I27:R27)+0.0001,"")),
     GEOMEAN(IF($I$200:$R$200=2,(I27:R27)+0.0001,""))))))</f>
        <v>3.4090909090909198</v>
      </c>
      <c r="H27" s="142" t="s">
        <v>50</v>
      </c>
      <c r="I27" s="89">
        <v>3.4090909090909198</v>
      </c>
      <c r="J27" s="89">
        <v>8.6611570247933898</v>
      </c>
      <c r="K27" s="89"/>
      <c r="L27" s="89"/>
      <c r="M27" s="89"/>
      <c r="N27" s="141"/>
      <c r="O27" s="141"/>
      <c r="P27" s="141"/>
      <c r="Q27" s="162"/>
      <c r="R27" s="162"/>
      <c r="S27" s="36"/>
      <c r="T27" s="36"/>
      <c r="U27" s="36"/>
      <c r="V27" s="36"/>
      <c r="W27" s="36"/>
      <c r="X27" s="36"/>
      <c r="Y27" s="36"/>
      <c r="Z27" s="36"/>
      <c r="AA27" s="36"/>
    </row>
    <row r="28" spans="1:27" x14ac:dyDescent="0.2">
      <c r="A28" s="85">
        <v>23</v>
      </c>
      <c r="B28" s="85" t="s">
        <v>51</v>
      </c>
      <c r="C28" s="85" t="s">
        <v>52</v>
      </c>
      <c r="D28" s="98" t="str">
        <f t="shared" si="0"/>
        <v/>
      </c>
      <c r="E28" s="89">
        <f>IF(Options!$D$24 = 1, MAX(F28, G28),
IF(Options!$D$25 = 1, AVERAGE(F28,G28),
IF(Options!$D$26 = 1, IFERROR(GEOMEAN(F28, G28), MAX(F28, G28)))))</f>
        <v>6.4462809917355397</v>
      </c>
      <c r="F28" s="89" cm="1">
        <f t="array" ref="F28">IF(Options!$D$18=1, IFERROR(MAX(IF($I$199:$R$199=1,(I28:R28),"")),
     MAX(IF($I$199:$R$199=2,(I28:R28),""))),
IF(Options!$D$19=1, IFERROR(AVERAGE(IF($I$199:$R$199=1,(I28:R28),"")),
     AVERAGE(IF($I$199:$R$199=2,(I28:R28),""))),
IF(Options!$D$20=1, IFERROR(GEOMEAN(IF($I$199:$R$199=1,(I28:R28)+0.0001,"")),
     GEOMEAN(IF($I$199:$R$199=2,(I28:R28)+0.0001,""))))))</f>
        <v>6.4462809917355397</v>
      </c>
      <c r="G28" s="89" cm="1">
        <f t="array" ref="G28">IF(Options!$D$18=1, IFERROR(MAX(IF($I$200:$R$200=1,(I28:R28),"")),
     MAX(IF($I$200:$R$200=2,(I28:R28),""))),
IF(Options!$D$19=1, IFERROR(AVERAGE(IF($I$200:$R$200=1,(I28:R28),"")),
     AVERAGE(IF($I$200:$R$200=2,(I28:R28),""))),
IF(Options!$D$20=1, IFERROR(GEOMEAN(IF($I$200:$R$200=1,(I28:R28)+0.0001,"")),
     GEOMEAN(IF($I$200:$R$200=2,(I28:R28)+0.0001,""))))))</f>
        <v>0</v>
      </c>
      <c r="H28" s="142" t="s">
        <v>52</v>
      </c>
      <c r="I28" s="89">
        <v>0</v>
      </c>
      <c r="J28" s="89">
        <v>6.4462809917355397</v>
      </c>
      <c r="K28" s="89"/>
      <c r="L28" s="89"/>
      <c r="M28" s="89"/>
      <c r="N28" s="141"/>
      <c r="O28" s="141"/>
      <c r="P28" s="141"/>
      <c r="Q28" s="162"/>
      <c r="R28" s="162"/>
      <c r="S28" s="36"/>
      <c r="T28" s="36"/>
      <c r="U28" s="36"/>
      <c r="V28" s="36"/>
      <c r="W28" s="36"/>
      <c r="X28" s="36"/>
      <c r="Y28" s="36"/>
      <c r="Z28" s="36"/>
      <c r="AA28" s="36"/>
    </row>
    <row r="29" spans="1:27" x14ac:dyDescent="0.2">
      <c r="A29" s="85">
        <v>24</v>
      </c>
      <c r="B29" s="85" t="s">
        <v>53</v>
      </c>
      <c r="C29" s="85" t="s">
        <v>54</v>
      </c>
      <c r="D29" s="98" t="str">
        <f t="shared" si="0"/>
        <v/>
      </c>
      <c r="E29" s="89">
        <f>IF(Options!$D$24 = 1, MAX(F29, G29),
IF(Options!$D$25 = 1, AVERAGE(F29,G29),
IF(Options!$D$26 = 1, IFERROR(GEOMEAN(F29, G29), MAX(F29, G29)))))</f>
        <v>4.543801352257308</v>
      </c>
      <c r="F29" s="89" cm="1">
        <f t="array" ref="F29">IF(Options!$D$18=1, IFERROR(MAX(IF($I$199:$R$199=1,(I29:R29),"")),
     MAX(IF($I$199:$R$199=2,(I29:R29),""))),
IF(Options!$D$19=1, IFERROR(AVERAGE(IF($I$199:$R$199=1,(I29:R29),"")),
     AVERAGE(IF($I$199:$R$199=2,(I29:R29),""))),
IF(Options!$D$20=1, IFERROR(GEOMEAN(IF($I$199:$R$199=1,(I29:R29)+0.0001,"")),
     GEOMEAN(IF($I$199:$R$199=2,(I29:R29)+0.0001,""))))))</f>
        <v>3.7851239669421499</v>
      </c>
      <c r="G29" s="89" cm="1">
        <f t="array" ref="G29">IF(Options!$D$18=1, IFERROR(MAX(IF($I$200:$R$200=1,(I29:R29),"")),
     MAX(IF($I$200:$R$200=2,(I29:R29),""))),
IF(Options!$D$19=1, IFERROR(AVERAGE(IF($I$200:$R$200=1,(I29:R29),"")),
     AVERAGE(IF($I$200:$R$200=2,(I29:R29),""))),
IF(Options!$D$20=1, IFERROR(GEOMEAN(IF($I$200:$R$200=1,(I29:R29)+0.0001,"")),
     GEOMEAN(IF($I$200:$R$200=2,(I29:R29)+0.0001,""))))))</f>
        <v>5.4545454545454497</v>
      </c>
      <c r="H29" s="142" t="s">
        <v>54</v>
      </c>
      <c r="I29" s="89">
        <v>5.4545454545454497</v>
      </c>
      <c r="J29" s="89">
        <v>3.7851239669421499</v>
      </c>
      <c r="K29" s="89"/>
      <c r="L29" s="89"/>
      <c r="M29" s="89"/>
      <c r="N29" s="141"/>
      <c r="O29" s="141"/>
      <c r="P29" s="141"/>
      <c r="Q29" s="162"/>
      <c r="R29" s="162"/>
      <c r="S29" s="36"/>
      <c r="T29" s="36"/>
      <c r="U29" s="36"/>
      <c r="V29" s="36"/>
      <c r="W29" s="36"/>
      <c r="X29" s="36"/>
      <c r="Y29" s="36"/>
      <c r="Z29" s="36"/>
      <c r="AA29" s="36"/>
    </row>
    <row r="30" spans="1:27" x14ac:dyDescent="0.2">
      <c r="A30" s="85">
        <v>25</v>
      </c>
      <c r="B30" s="85" t="s">
        <v>55</v>
      </c>
      <c r="C30" s="85" t="s">
        <v>56</v>
      </c>
      <c r="D30" s="98" t="str">
        <f t="shared" si="0"/>
        <v/>
      </c>
      <c r="E30" s="89">
        <f>IF(Options!$D$24 = 1, MAX(F30, G30),
IF(Options!$D$25 = 1, AVERAGE(F30,G30),
IF(Options!$D$26 = 1, IFERROR(GEOMEAN(F30, G30), MAX(F30, G30)))))</f>
        <v>2.4297520661157002</v>
      </c>
      <c r="F30" s="89" cm="1">
        <f t="array" ref="F30">IF(Options!$D$18=1, IFERROR(MAX(IF($I$199:$R$199=1,(I30:R30),"")),
     MAX(IF($I$199:$R$199=2,(I30:R30),""))),
IF(Options!$D$19=1, IFERROR(AVERAGE(IF($I$199:$R$199=1,(I30:R30),"")),
     AVERAGE(IF($I$199:$R$199=2,(I30:R30),""))),
IF(Options!$D$20=1, IFERROR(GEOMEAN(IF($I$199:$R$199=1,(I30:R30)+0.0001,"")),
     GEOMEAN(IF($I$199:$R$199=2,(I30:R30)+0.0001,""))))))</f>
        <v>2.4297520661157002</v>
      </c>
      <c r="G30" s="89" cm="1">
        <f t="array" ref="G30">IF(Options!$D$18=1, IFERROR(MAX(IF($I$200:$R$200=1,(I30:R30),"")),
     MAX(IF($I$200:$R$200=2,(I30:R30),""))),
IF(Options!$D$19=1, IFERROR(AVERAGE(IF($I$200:$R$200=1,(I30:R30),"")),
     AVERAGE(IF($I$200:$R$200=2,(I30:R30),""))),
IF(Options!$D$20=1, IFERROR(GEOMEAN(IF($I$200:$R$200=1,(I30:R30)+0.0001,"")),
     GEOMEAN(IF($I$200:$R$200=2,(I30:R30)+0.0001,""))))))</f>
        <v>0</v>
      </c>
      <c r="H30" s="142" t="s">
        <v>56</v>
      </c>
      <c r="I30" s="89">
        <v>0</v>
      </c>
      <c r="J30" s="89">
        <v>2.4297520661157002</v>
      </c>
      <c r="K30" s="89"/>
      <c r="L30" s="89"/>
      <c r="M30" s="89"/>
      <c r="N30" s="141"/>
      <c r="O30" s="141"/>
      <c r="P30" s="141"/>
      <c r="Q30" s="162"/>
      <c r="R30" s="162"/>
      <c r="S30" s="36"/>
      <c r="T30" s="36"/>
      <c r="U30" s="36"/>
      <c r="V30" s="36"/>
      <c r="W30" s="36"/>
      <c r="X30" s="36"/>
      <c r="Y30" s="36"/>
      <c r="Z30" s="36"/>
      <c r="AA30" s="36"/>
    </row>
    <row r="31" spans="1:27" x14ac:dyDescent="0.2">
      <c r="A31" s="85">
        <v>26</v>
      </c>
      <c r="B31" s="85" t="s">
        <v>57</v>
      </c>
      <c r="C31" s="85" t="s">
        <v>58</v>
      </c>
      <c r="D31" s="98" t="str">
        <f t="shared" si="0"/>
        <v/>
      </c>
      <c r="E31" s="89">
        <f>IF(Options!$D$24 = 1, MAX(F31, G31),
IF(Options!$D$25 = 1, AVERAGE(F31,G31),
IF(Options!$D$26 = 1, IFERROR(GEOMEAN(F31, G31), MAX(F31, G31)))))</f>
        <v>5.254599788103083</v>
      </c>
      <c r="F31" s="89" cm="1">
        <f t="array" ref="F31">IF(Options!$D$18=1, IFERROR(MAX(IF($I$199:$R$199=1,(I31:R31),"")),
     MAX(IF($I$199:$R$199=2,(I31:R31),""))),
IF(Options!$D$19=1, IFERROR(AVERAGE(IF($I$199:$R$199=1,(I31:R31),"")),
     AVERAGE(IF($I$199:$R$199=2,(I31:R31),""))),
IF(Options!$D$20=1, IFERROR(GEOMEAN(IF($I$199:$R$199=1,(I31:R31)+0.0001,"")),
     GEOMEAN(IF($I$199:$R$199=2,(I31:R31)+0.0001,""))))))</f>
        <v>4.0495867768595</v>
      </c>
      <c r="G31" s="89" cm="1">
        <f t="array" ref="G31">IF(Options!$D$18=1, IFERROR(MAX(IF($I$200:$R$200=1,(I31:R31),"")),
     MAX(IF($I$200:$R$200=2,(I31:R31),""))),
IF(Options!$D$19=1, IFERROR(AVERAGE(IF($I$200:$R$200=1,(I31:R31),"")),
     AVERAGE(IF($I$200:$R$200=2,(I31:R31),""))),
IF(Options!$D$20=1, IFERROR(GEOMEAN(IF($I$200:$R$200=1,(I31:R31)+0.0001,"")),
     GEOMEAN(IF($I$200:$R$200=2,(I31:R31)+0.0001,""))))))</f>
        <v>6.8181818181818201</v>
      </c>
      <c r="H31" s="142" t="s">
        <v>58</v>
      </c>
      <c r="I31" s="89">
        <v>6.8181818181818201</v>
      </c>
      <c r="J31" s="89">
        <v>4.0495867768595</v>
      </c>
      <c r="K31" s="89"/>
      <c r="L31" s="89"/>
      <c r="M31" s="89"/>
      <c r="N31" s="141"/>
      <c r="O31" s="141"/>
      <c r="P31" s="141"/>
      <c r="Q31" s="162"/>
      <c r="R31" s="162"/>
      <c r="S31" s="36"/>
      <c r="T31" s="36"/>
      <c r="U31" s="36"/>
      <c r="V31" s="36"/>
      <c r="W31" s="36"/>
      <c r="X31" s="36"/>
      <c r="Y31" s="36"/>
      <c r="Z31" s="36"/>
      <c r="AA31" s="36"/>
    </row>
    <row r="32" spans="1:27" x14ac:dyDescent="0.2">
      <c r="A32" s="85">
        <v>27</v>
      </c>
      <c r="B32" s="85" t="s">
        <v>59</v>
      </c>
      <c r="C32" s="85" t="s">
        <v>60</v>
      </c>
      <c r="D32" s="98" t="str">
        <f t="shared" si="0"/>
        <v/>
      </c>
      <c r="E32" s="89">
        <f>IF(Options!$D$24 = 1, MAX(F32, G32),
IF(Options!$D$25 = 1, AVERAGE(F32,G32),
IF(Options!$D$26 = 1, IFERROR(GEOMEAN(F32, G32), MAX(F32, G32)))))</f>
        <v>3.5016364104106743</v>
      </c>
      <c r="F32" s="89" cm="1">
        <f t="array" ref="F32">IF(Options!$D$18=1, IFERROR(MAX(IF($I$199:$R$199=1,(I32:R32),"")),
     MAX(IF($I$199:$R$199=2,(I32:R32),""))),
IF(Options!$D$19=1, IFERROR(AVERAGE(IF($I$199:$R$199=1,(I32:R32),"")),
     AVERAGE(IF($I$199:$R$199=2,(I32:R32),""))),
IF(Options!$D$20=1, IFERROR(GEOMEAN(IF($I$199:$R$199=1,(I32:R32)+0.0001,"")),
     GEOMEAN(IF($I$199:$R$199=2,(I32:R32)+0.0001,""))))))</f>
        <v>3.1735537190082601</v>
      </c>
      <c r="G32" s="89" cm="1">
        <f t="array" ref="G32">IF(Options!$D$18=1, IFERROR(MAX(IF($I$200:$R$200=1,(I32:R32),"")),
     MAX(IF($I$200:$R$200=2,(I32:R32),""))),
IF(Options!$D$19=1, IFERROR(AVERAGE(IF($I$200:$R$200=1,(I32:R32),"")),
     AVERAGE(IF($I$200:$R$200=2,(I32:R32),""))),
IF(Options!$D$20=1, IFERROR(GEOMEAN(IF($I$200:$R$200=1,(I32:R32)+0.0001,"")),
     GEOMEAN(IF($I$200:$R$200=2,(I32:R32)+0.0001,""))))))</f>
        <v>3.86363636363637</v>
      </c>
      <c r="H32" s="142" t="s">
        <v>60</v>
      </c>
      <c r="I32" s="89">
        <v>3.86363636363637</v>
      </c>
      <c r="J32" s="89">
        <v>3.1735537190082601</v>
      </c>
      <c r="K32" s="89"/>
      <c r="L32" s="89"/>
      <c r="M32" s="89"/>
      <c r="N32" s="141"/>
      <c r="O32" s="141"/>
      <c r="P32" s="141"/>
      <c r="Q32" s="162"/>
      <c r="R32" s="162"/>
      <c r="S32" s="36"/>
      <c r="T32" s="36"/>
      <c r="U32" s="36"/>
      <c r="V32" s="36"/>
      <c r="W32" s="36"/>
      <c r="X32" s="36"/>
      <c r="Y32" s="36"/>
      <c r="Z32" s="36"/>
      <c r="AA32" s="36"/>
    </row>
    <row r="33" spans="1:27" x14ac:dyDescent="0.2">
      <c r="A33" s="85">
        <v>28</v>
      </c>
      <c r="B33" s="85" t="s">
        <v>61</v>
      </c>
      <c r="C33" s="85" t="s">
        <v>62</v>
      </c>
      <c r="D33" s="98" t="str">
        <f t="shared" si="0"/>
        <v/>
      </c>
      <c r="E33" s="89">
        <f>IF(Options!$D$24 = 1, MAX(F33, G33),
IF(Options!$D$25 = 1, AVERAGE(F33,G33),
IF(Options!$D$26 = 1, IFERROR(GEOMEAN(F33, G33), MAX(F33, G33)))))</f>
        <v>7.6870611478580688</v>
      </c>
      <c r="F33" s="89" cm="1">
        <f t="array" ref="F33">IF(Options!$D$18=1, IFERROR(MAX(IF($I$199:$R$199=1,(I33:R33),"")),
     MAX(IF($I$199:$R$199=2,(I33:R33),""))),
IF(Options!$D$19=1, IFERROR(AVERAGE(IF($I$199:$R$199=1,(I33:R33),"")),
     AVERAGE(IF($I$199:$R$199=2,(I33:R33),""))),
IF(Options!$D$20=1, IFERROR(GEOMEAN(IF($I$199:$R$199=1,(I33:R33)+0.0001,"")),
     GEOMEAN(IF($I$199:$R$199=2,(I33:R33)+0.0001,""))))))</f>
        <v>10</v>
      </c>
      <c r="G33" s="89" cm="1">
        <f t="array" ref="G33">IF(Options!$D$18=1, IFERROR(MAX(IF($I$200:$R$200=1,(I33:R33),"")),
     MAX(IF($I$200:$R$200=2,(I33:R33),""))),
IF(Options!$D$19=1, IFERROR(AVERAGE(IF($I$200:$R$200=1,(I33:R33),"")),
     AVERAGE(IF($I$200:$R$200=2,(I33:R33),""))),
IF(Options!$D$20=1, IFERROR(GEOMEAN(IF($I$200:$R$200=1,(I33:R33)+0.0001,"")),
     GEOMEAN(IF($I$200:$R$200=2,(I33:R33)+0.0001,""))))))</f>
        <v>5.9090909090909003</v>
      </c>
      <c r="H33" s="142" t="s">
        <v>62</v>
      </c>
      <c r="I33" s="89">
        <v>5.9090909090909003</v>
      </c>
      <c r="J33" s="89">
        <v>10</v>
      </c>
      <c r="K33" s="89"/>
      <c r="L33" s="89"/>
      <c r="M33" s="89"/>
      <c r="N33" s="141"/>
      <c r="O33" s="141"/>
      <c r="P33" s="141"/>
      <c r="Q33" s="162"/>
      <c r="R33" s="162"/>
      <c r="S33" s="36"/>
      <c r="T33" s="36"/>
      <c r="U33" s="36"/>
      <c r="V33" s="36"/>
      <c r="W33" s="36"/>
      <c r="X33" s="36"/>
      <c r="Y33" s="36"/>
      <c r="Z33" s="36"/>
      <c r="AA33" s="36"/>
    </row>
    <row r="34" spans="1:27" x14ac:dyDescent="0.2">
      <c r="A34" s="85">
        <v>29</v>
      </c>
      <c r="B34" s="85" t="s">
        <v>63</v>
      </c>
      <c r="C34" s="85" t="s">
        <v>64</v>
      </c>
      <c r="D34" s="98" t="str">
        <f t="shared" si="0"/>
        <v/>
      </c>
      <c r="E34" s="89">
        <f>IF(Options!$D$24 = 1, MAX(F34, G34),
IF(Options!$D$25 = 1, AVERAGE(F34,G34),
IF(Options!$D$26 = 1, IFERROR(GEOMEAN(F34, G34), MAX(F34, G34)))))</f>
        <v>1.34700602974794</v>
      </c>
      <c r="F34" s="89" cm="1">
        <f t="array" ref="F34">IF(Options!$D$18=1, IFERROR(MAX(IF($I$199:$R$199=1,(I34:R34),"")),
     MAX(IF($I$199:$R$199=2,(I34:R34),""))),
IF(Options!$D$19=1, IFERROR(AVERAGE(IF($I$199:$R$199=1,(I34:R34),"")),
     AVERAGE(IF($I$199:$R$199=2,(I34:R34),""))),
IF(Options!$D$20=1, IFERROR(GEOMEAN(IF($I$199:$R$199=1,(I34:R34)+0.0001,"")),
     GEOMEAN(IF($I$199:$R$199=2,(I34:R34)+0.0001,""))))))</f>
        <v>0.34710743801652899</v>
      </c>
      <c r="G34" s="89" cm="1">
        <f t="array" ref="G34">IF(Options!$D$18=1, IFERROR(MAX(IF($I$200:$R$200=1,(I34:R34),"")),
     MAX(IF($I$200:$R$200=2,(I34:R34),""))),
IF(Options!$D$19=1, IFERROR(AVERAGE(IF($I$200:$R$200=1,(I34:R34),"")),
     AVERAGE(IF($I$200:$R$200=2,(I34:R34),""))),
IF(Options!$D$20=1, IFERROR(GEOMEAN(IF($I$200:$R$200=1,(I34:R34)+0.0001,"")),
     GEOMEAN(IF($I$200:$R$200=2,(I34:R34)+0.0001,""))))))</f>
        <v>5.2272727272727204</v>
      </c>
      <c r="H34" s="142" t="s">
        <v>64</v>
      </c>
      <c r="I34" s="89">
        <v>5.2272727272727204</v>
      </c>
      <c r="J34" s="89">
        <v>0.34710743801652899</v>
      </c>
      <c r="K34" s="89"/>
      <c r="L34" s="89"/>
      <c r="M34" s="89"/>
      <c r="N34" s="141"/>
      <c r="O34" s="141"/>
      <c r="P34" s="141"/>
      <c r="Q34" s="162"/>
      <c r="R34" s="162"/>
      <c r="S34" s="36"/>
      <c r="T34" s="36"/>
      <c r="U34" s="36"/>
      <c r="V34" s="36"/>
      <c r="W34" s="36"/>
      <c r="X34" s="36"/>
      <c r="Y34" s="36"/>
      <c r="Z34" s="36"/>
      <c r="AA34" s="36"/>
    </row>
    <row r="35" spans="1:27" x14ac:dyDescent="0.2">
      <c r="A35" s="85">
        <v>30</v>
      </c>
      <c r="B35" s="85" t="s">
        <v>65</v>
      </c>
      <c r="C35" s="85" t="s">
        <v>66</v>
      </c>
      <c r="D35" s="98" t="str">
        <f t="shared" si="0"/>
        <v/>
      </c>
      <c r="E35" s="89">
        <f>IF(Options!$D$24 = 1, MAX(F35, G35),
IF(Options!$D$25 = 1, AVERAGE(F35,G35),
IF(Options!$D$26 = 1, IFERROR(GEOMEAN(F35, G35), MAX(F35, G35)))))</f>
        <v>0</v>
      </c>
      <c r="F35" s="89" cm="1">
        <f t="array" ref="F35">IF(Options!$D$18=1, IFERROR(MAX(IF($I$199:$R$199=1,(I35:R35),"")),
     MAX(IF($I$199:$R$199=2,(I35:R35),""))),
IF(Options!$D$19=1, IFERROR(AVERAGE(IF($I$199:$R$199=1,(I35:R35),"")),
     AVERAGE(IF($I$199:$R$199=2,(I35:R35),""))),
IF(Options!$D$20=1, IFERROR(GEOMEAN(IF($I$199:$R$199=1,(I35:R35)+0.0001,"")),
     GEOMEAN(IF($I$199:$R$199=2,(I35:R35)+0.0001,""))))))</f>
        <v>0</v>
      </c>
      <c r="G35" s="89" cm="1">
        <f t="array" ref="G35">IF(Options!$D$18=1, IFERROR(MAX(IF($I$200:$R$200=1,(I35:R35),"")),
     MAX(IF($I$200:$R$200=2,(I35:R35),""))),
IF(Options!$D$19=1, IFERROR(AVERAGE(IF($I$200:$R$200=1,(I35:R35),"")),
     AVERAGE(IF($I$200:$R$200=2,(I35:R35),""))),
IF(Options!$D$20=1, IFERROR(GEOMEAN(IF($I$200:$R$200=1,(I35:R35)+0.0001,"")),
     GEOMEAN(IF($I$200:$R$200=2,(I35:R35)+0.0001,""))))))</f>
        <v>0</v>
      </c>
      <c r="H35" s="142" t="s">
        <v>66</v>
      </c>
      <c r="I35" s="89">
        <v>0</v>
      </c>
      <c r="J35" s="89">
        <v>0</v>
      </c>
      <c r="K35" s="89"/>
      <c r="L35" s="89"/>
      <c r="M35" s="89"/>
      <c r="N35" s="141"/>
      <c r="O35" s="141"/>
      <c r="P35" s="141"/>
      <c r="Q35" s="162"/>
      <c r="R35" s="162"/>
      <c r="S35" s="36"/>
      <c r="T35" s="36"/>
      <c r="U35" s="36"/>
      <c r="V35" s="36"/>
      <c r="W35" s="36"/>
      <c r="X35" s="36"/>
      <c r="Y35" s="36"/>
      <c r="Z35" s="36"/>
      <c r="AA35" s="36"/>
    </row>
    <row r="36" spans="1:27" x14ac:dyDescent="0.2">
      <c r="A36" s="85">
        <v>31</v>
      </c>
      <c r="B36" s="85" t="s">
        <v>67</v>
      </c>
      <c r="C36" s="85" t="s">
        <v>68</v>
      </c>
      <c r="D36" s="98" t="str">
        <f t="shared" si="0"/>
        <v/>
      </c>
      <c r="E36" s="89">
        <f>IF(Options!$D$24 = 1, MAX(F36, G36),
IF(Options!$D$25 = 1, AVERAGE(F36,G36),
IF(Options!$D$26 = 1, IFERROR(GEOMEAN(F36, G36), MAX(F36, G36)))))</f>
        <v>3.0151134457776374</v>
      </c>
      <c r="F36" s="89" cm="1">
        <f t="array" ref="F36">IF(Options!$D$18=1, IFERROR(MAX(IF($I$199:$R$199=1,(I36:R36),"")),
     MAX(IF($I$199:$R$199=2,(I36:R36),""))),
IF(Options!$D$19=1, IFERROR(AVERAGE(IF($I$199:$R$199=1,(I36:R36),"")),
     AVERAGE(IF($I$199:$R$199=2,(I36:R36),""))),
IF(Options!$D$20=1, IFERROR(GEOMEAN(IF($I$199:$R$199=1,(I36:R36)+0.0001,"")),
     GEOMEAN(IF($I$199:$R$199=2,(I36:R36)+0.0001,""))))))</f>
        <v>1.8181818181818199</v>
      </c>
      <c r="G36" s="89" cm="1">
        <f t="array" ref="G36">IF(Options!$D$18=1, IFERROR(MAX(IF($I$200:$R$200=1,(I36:R36),"")),
     MAX(IF($I$200:$R$200=2,(I36:R36),""))),
IF(Options!$D$19=1, IFERROR(AVERAGE(IF($I$200:$R$200=1,(I36:R36),"")),
     AVERAGE(IF($I$200:$R$200=2,(I36:R36),""))),
IF(Options!$D$20=1, IFERROR(GEOMEAN(IF($I$200:$R$200=1,(I36:R36)+0.0001,"")),
     GEOMEAN(IF($I$200:$R$200=2,(I36:R36)+0.0001,""))))))</f>
        <v>5</v>
      </c>
      <c r="H36" s="142" t="s">
        <v>68</v>
      </c>
      <c r="I36" s="89">
        <v>5</v>
      </c>
      <c r="J36" s="89">
        <v>1.8181818181818199</v>
      </c>
      <c r="K36" s="89"/>
      <c r="L36" s="89"/>
      <c r="M36" s="89"/>
      <c r="N36" s="141"/>
      <c r="O36" s="141"/>
      <c r="P36" s="141"/>
      <c r="Q36" s="162"/>
      <c r="R36" s="162"/>
      <c r="S36" s="36"/>
      <c r="T36" s="36"/>
      <c r="U36" s="36"/>
      <c r="V36" s="36"/>
      <c r="W36" s="36"/>
      <c r="X36" s="36"/>
      <c r="Y36" s="36"/>
      <c r="Z36" s="36"/>
      <c r="AA36" s="36"/>
    </row>
    <row r="37" spans="1:27" x14ac:dyDescent="0.2">
      <c r="A37" s="85">
        <v>32</v>
      </c>
      <c r="B37" s="85" t="s">
        <v>69</v>
      </c>
      <c r="C37" s="85" t="s">
        <v>70</v>
      </c>
      <c r="D37" s="98" t="str">
        <f t="shared" si="0"/>
        <v/>
      </c>
      <c r="E37" s="89">
        <f>IF(Options!$D$24 = 1, MAX(F37, G37),
IF(Options!$D$25 = 1, AVERAGE(F37,G37),
IF(Options!$D$26 = 1, IFERROR(GEOMEAN(F37, G37), MAX(F37, G37)))))</f>
        <v>5.4214876033057902</v>
      </c>
      <c r="F37" s="89" cm="1">
        <f t="array" ref="F37">IF(Options!$D$18=1, IFERROR(MAX(IF($I$199:$R$199=1,(I37:R37),"")),
     MAX(IF($I$199:$R$199=2,(I37:R37),""))),
IF(Options!$D$19=1, IFERROR(AVERAGE(IF($I$199:$R$199=1,(I37:R37),"")),
     AVERAGE(IF($I$199:$R$199=2,(I37:R37),""))),
IF(Options!$D$20=1, IFERROR(GEOMEAN(IF($I$199:$R$199=1,(I37:R37)+0.0001,"")),
     GEOMEAN(IF($I$199:$R$199=2,(I37:R37)+0.0001,""))))))</f>
        <v>5.4214876033057902</v>
      </c>
      <c r="G37" s="89" cm="1">
        <f t="array" ref="G37">IF(Options!$D$18=1, IFERROR(MAX(IF($I$200:$R$200=1,(I37:R37),"")),
     MAX(IF($I$200:$R$200=2,(I37:R37),""))),
IF(Options!$D$19=1, IFERROR(AVERAGE(IF($I$200:$R$200=1,(I37:R37),"")),
     AVERAGE(IF($I$200:$R$200=2,(I37:R37),""))),
IF(Options!$D$20=1, IFERROR(GEOMEAN(IF($I$200:$R$200=1,(I37:R37)+0.0001,"")),
     GEOMEAN(IF($I$200:$R$200=2,(I37:R37)+0.0001,""))))))</f>
        <v>0</v>
      </c>
      <c r="H37" s="142" t="s">
        <v>70</v>
      </c>
      <c r="I37" s="89">
        <v>0</v>
      </c>
      <c r="J37" s="89">
        <v>5.4214876033057902</v>
      </c>
      <c r="K37" s="89"/>
      <c r="L37" s="89"/>
      <c r="M37" s="89"/>
      <c r="N37" s="141"/>
      <c r="O37" s="141"/>
      <c r="P37" s="141"/>
      <c r="Q37" s="162"/>
      <c r="R37" s="162"/>
      <c r="S37" s="36"/>
      <c r="T37" s="36"/>
      <c r="U37" s="36"/>
      <c r="V37" s="36"/>
      <c r="W37" s="36"/>
      <c r="X37" s="36"/>
      <c r="Y37" s="36"/>
      <c r="Z37" s="36"/>
      <c r="AA37" s="36"/>
    </row>
    <row r="38" spans="1:27" x14ac:dyDescent="0.2">
      <c r="A38" s="85">
        <v>33</v>
      </c>
      <c r="B38" s="85" t="s">
        <v>71</v>
      </c>
      <c r="C38" s="85" t="s">
        <v>72</v>
      </c>
      <c r="D38" s="98" t="str">
        <f t="shared" si="0"/>
        <v/>
      </c>
      <c r="E38" s="89">
        <f>IF(Options!$D$24 = 1, MAX(F38, G38),
IF(Options!$D$25 = 1, AVERAGE(F38,G38),
IF(Options!$D$26 = 1, IFERROR(GEOMEAN(F38, G38), MAX(F38, G38)))))</f>
        <v>5.8775381364525865</v>
      </c>
      <c r="F38" s="89" cm="1">
        <f t="array" ref="F38">IF(Options!$D$18=1, IFERROR(MAX(IF($I$199:$R$199=1,(I38:R38),"")),
     MAX(IF($I$199:$R$199=2,(I38:R38),""))),
IF(Options!$D$19=1, IFERROR(AVERAGE(IF($I$199:$R$199=1,(I38:R38),"")),
     AVERAGE(IF($I$199:$R$199=2,(I38:R38),""))),
IF(Options!$D$20=1, IFERROR(GEOMEAN(IF($I$199:$R$199=1,(I38:R38)+0.0001,"")),
     GEOMEAN(IF($I$199:$R$199=2,(I38:R38)+0.0001,""))))))</f>
        <v>6.9090909090909101</v>
      </c>
      <c r="G38" s="89" cm="1">
        <f t="array" ref="G38">IF(Options!$D$18=1, IFERROR(MAX(IF($I$200:$R$200=1,(I38:R38),"")),
     MAX(IF($I$200:$R$200=2,(I38:R38),""))),
IF(Options!$D$19=1, IFERROR(AVERAGE(IF($I$200:$R$200=1,(I38:R38),"")),
     AVERAGE(IF($I$200:$R$200=2,(I38:R38),""))),
IF(Options!$D$20=1, IFERROR(GEOMEAN(IF($I$200:$R$200=1,(I38:R38)+0.0001,"")),
     GEOMEAN(IF($I$200:$R$200=2,(I38:R38)+0.0001,""))))))</f>
        <v>5</v>
      </c>
      <c r="H38" s="142" t="s">
        <v>72</v>
      </c>
      <c r="I38" s="89">
        <v>5</v>
      </c>
      <c r="J38" s="89">
        <v>6.9090909090909101</v>
      </c>
      <c r="K38" s="89"/>
      <c r="L38" s="89"/>
      <c r="M38" s="89"/>
      <c r="N38" s="141"/>
      <c r="O38" s="141"/>
      <c r="P38" s="141"/>
      <c r="Q38" s="162"/>
      <c r="R38" s="162"/>
      <c r="S38" s="36"/>
      <c r="T38" s="36"/>
      <c r="U38" s="36"/>
      <c r="V38" s="36"/>
      <c r="W38" s="36"/>
      <c r="X38" s="36"/>
      <c r="Y38" s="36"/>
      <c r="Z38" s="36"/>
      <c r="AA38" s="36"/>
    </row>
    <row r="39" spans="1:27" x14ac:dyDescent="0.2">
      <c r="A39" s="85">
        <v>34</v>
      </c>
      <c r="B39" s="85" t="s">
        <v>73</v>
      </c>
      <c r="C39" s="85" t="s">
        <v>74</v>
      </c>
      <c r="D39" s="98" t="str">
        <f t="shared" si="0"/>
        <v/>
      </c>
      <c r="E39" s="89">
        <f>IF(Options!$D$24 = 1, MAX(F39, G39),
IF(Options!$D$25 = 1, AVERAGE(F39,G39),
IF(Options!$D$26 = 1, IFERROR(GEOMEAN(F39, G39), MAX(F39, G39)))))</f>
        <v>6.310284022750773</v>
      </c>
      <c r="F39" s="89" cm="1">
        <f t="array" ref="F39">IF(Options!$D$18=1, IFERROR(MAX(IF($I$199:$R$199=1,(I39:R39),"")),
     MAX(IF($I$199:$R$199=2,(I39:R39),""))),
IF(Options!$D$19=1, IFERROR(AVERAGE(IF($I$199:$R$199=1,(I39:R39),"")),
     AVERAGE(IF($I$199:$R$199=2,(I39:R39),""))),
IF(Options!$D$20=1, IFERROR(GEOMEAN(IF($I$199:$R$199=1,(I39:R39)+0.0001,"")),
     GEOMEAN(IF($I$199:$R$199=2,(I39:R39)+0.0001,""))))))</f>
        <v>8.7603305785124004</v>
      </c>
      <c r="G39" s="89" cm="1">
        <f t="array" ref="G39">IF(Options!$D$18=1, IFERROR(MAX(IF($I$200:$R$200=1,(I39:R39),"")),
     MAX(IF($I$200:$R$200=2,(I39:R39),""))),
IF(Options!$D$19=1, IFERROR(AVERAGE(IF($I$200:$R$200=1,(I39:R39),"")),
     AVERAGE(IF($I$200:$R$200=2,(I39:R39),""))),
IF(Options!$D$20=1, IFERROR(GEOMEAN(IF($I$200:$R$200=1,(I39:R39)+0.0001,"")),
     GEOMEAN(IF($I$200:$R$200=2,(I39:R39)+0.0001,""))))))</f>
        <v>4.5454545454545503</v>
      </c>
      <c r="H39" s="142" t="s">
        <v>74</v>
      </c>
      <c r="I39" s="89">
        <v>4.5454545454545503</v>
      </c>
      <c r="J39" s="89">
        <v>8.7603305785124004</v>
      </c>
      <c r="K39" s="89"/>
      <c r="L39" s="89"/>
      <c r="M39" s="89"/>
      <c r="N39" s="141"/>
      <c r="O39" s="141"/>
      <c r="P39" s="141"/>
      <c r="Q39" s="162"/>
      <c r="R39" s="162"/>
      <c r="S39" s="36"/>
      <c r="T39" s="36"/>
      <c r="U39" s="36"/>
      <c r="V39" s="36"/>
      <c r="W39" s="36"/>
      <c r="X39" s="36"/>
      <c r="Y39" s="36"/>
      <c r="Z39" s="36"/>
      <c r="AA39" s="36"/>
    </row>
    <row r="40" spans="1:27" x14ac:dyDescent="0.2">
      <c r="A40" s="85">
        <v>35</v>
      </c>
      <c r="B40" s="85" t="s">
        <v>75</v>
      </c>
      <c r="C40" s="85" t="s">
        <v>76</v>
      </c>
      <c r="D40" s="98" t="str">
        <f t="shared" si="0"/>
        <v/>
      </c>
      <c r="E40" s="89">
        <f>IF(Options!$D$24 = 1, MAX(F40, G40),
IF(Options!$D$25 = 1, AVERAGE(F40,G40),
IF(Options!$D$26 = 1, IFERROR(GEOMEAN(F40, G40), MAX(F40, G40)))))</f>
        <v>7.6870611478580688</v>
      </c>
      <c r="F40" s="89" cm="1">
        <f t="array" ref="F40">IF(Options!$D$18=1, IFERROR(MAX(IF($I$199:$R$199=1,(I40:R40),"")),
     MAX(IF($I$199:$R$199=2,(I40:R40),""))),
IF(Options!$D$19=1, IFERROR(AVERAGE(IF($I$199:$R$199=1,(I40:R40),"")),
     AVERAGE(IF($I$199:$R$199=2,(I40:R40),""))),
IF(Options!$D$20=1, IFERROR(GEOMEAN(IF($I$199:$R$199=1,(I40:R40)+0.0001,"")),
     GEOMEAN(IF($I$199:$R$199=2,(I40:R40)+0.0001,""))))))</f>
        <v>10</v>
      </c>
      <c r="G40" s="89" cm="1">
        <f t="array" ref="G40">IF(Options!$D$18=1, IFERROR(MAX(IF($I$200:$R$200=1,(I40:R40),"")),
     MAX(IF($I$200:$R$200=2,(I40:R40),""))),
IF(Options!$D$19=1, IFERROR(AVERAGE(IF($I$200:$R$200=1,(I40:R40),"")),
     AVERAGE(IF($I$200:$R$200=2,(I40:R40),""))),
IF(Options!$D$20=1, IFERROR(GEOMEAN(IF($I$200:$R$200=1,(I40:R40)+0.0001,"")),
     GEOMEAN(IF($I$200:$R$200=2,(I40:R40)+0.0001,""))))))</f>
        <v>5.9090909090909003</v>
      </c>
      <c r="H40" s="142" t="s">
        <v>76</v>
      </c>
      <c r="I40" s="89">
        <v>5.9090909090909003</v>
      </c>
      <c r="J40" s="89">
        <v>10</v>
      </c>
      <c r="K40" s="89"/>
      <c r="L40" s="89"/>
      <c r="M40" s="89"/>
      <c r="N40" s="141"/>
      <c r="O40" s="141"/>
      <c r="P40" s="141"/>
      <c r="Q40" s="162"/>
      <c r="R40" s="162"/>
      <c r="S40" s="36"/>
      <c r="T40" s="36"/>
      <c r="U40" s="36"/>
      <c r="V40" s="36"/>
      <c r="W40" s="36"/>
      <c r="X40" s="36"/>
      <c r="Y40" s="36"/>
      <c r="Z40" s="36"/>
      <c r="AA40" s="36"/>
    </row>
    <row r="41" spans="1:27" x14ac:dyDescent="0.2">
      <c r="A41" s="85">
        <v>36</v>
      </c>
      <c r="B41" s="85" t="s">
        <v>77</v>
      </c>
      <c r="C41" s="85" t="s">
        <v>78</v>
      </c>
      <c r="D41" s="98" t="str">
        <f t="shared" si="0"/>
        <v/>
      </c>
      <c r="E41" s="89">
        <f>IF(Options!$D$24 = 1, MAX(F41, G41),
IF(Options!$D$25 = 1, AVERAGE(F41,G41),
IF(Options!$D$26 = 1, IFERROR(GEOMEAN(F41, G41), MAX(F41, G41)))))</f>
        <v>7.6404947503452041</v>
      </c>
      <c r="F41" s="89" cm="1">
        <f t="array" ref="F41">IF(Options!$D$18=1, IFERROR(MAX(IF($I$199:$R$199=1,(I41:R41),"")),
     MAX(IF($I$199:$R$199=2,(I41:R41),""))),
IF(Options!$D$19=1, IFERROR(AVERAGE(IF($I$199:$R$199=1,(I41:R41),"")),
     AVERAGE(IF($I$199:$R$199=2,(I41:R41),""))),
IF(Options!$D$20=1, IFERROR(GEOMEAN(IF($I$199:$R$199=1,(I41:R41)+0.0001,"")),
     GEOMEAN(IF($I$199:$R$199=2,(I41:R41)+0.0001,""))))))</f>
        <v>9.1735537190082592</v>
      </c>
      <c r="G41" s="89" cm="1">
        <f t="array" ref="G41">IF(Options!$D$18=1, IFERROR(MAX(IF($I$200:$R$200=1,(I41:R41),"")),
     MAX(IF($I$200:$R$200=2,(I41:R41),""))),
IF(Options!$D$19=1, IFERROR(AVERAGE(IF($I$200:$R$200=1,(I41:R41),"")),
     AVERAGE(IF($I$200:$R$200=2,(I41:R41),""))),
IF(Options!$D$20=1, IFERROR(GEOMEAN(IF($I$200:$R$200=1,(I41:R41)+0.0001,"")),
     GEOMEAN(IF($I$200:$R$200=2,(I41:R41)+0.0001,""))))))</f>
        <v>6.3636363636363704</v>
      </c>
      <c r="H41" s="142" t="s">
        <v>78</v>
      </c>
      <c r="I41" s="89">
        <v>6.3636363636363704</v>
      </c>
      <c r="J41" s="89">
        <v>9.1735537190082592</v>
      </c>
      <c r="K41" s="89"/>
      <c r="L41" s="89"/>
      <c r="M41" s="89"/>
      <c r="N41" s="141"/>
      <c r="O41" s="141"/>
      <c r="P41" s="141"/>
      <c r="Q41" s="162"/>
      <c r="R41" s="162"/>
      <c r="S41" s="36"/>
      <c r="T41" s="36"/>
      <c r="U41" s="36"/>
      <c r="V41" s="36"/>
      <c r="W41" s="36"/>
      <c r="X41" s="36"/>
      <c r="Y41" s="36"/>
      <c r="Z41" s="36"/>
      <c r="AA41" s="36"/>
    </row>
    <row r="42" spans="1:27" x14ac:dyDescent="0.2">
      <c r="A42" s="85">
        <v>37</v>
      </c>
      <c r="B42" s="85" t="s">
        <v>79</v>
      </c>
      <c r="C42" s="85" t="s">
        <v>80</v>
      </c>
      <c r="D42" s="98" t="str">
        <f t="shared" si="0"/>
        <v/>
      </c>
      <c r="E42" s="89">
        <f>IF(Options!$D$24 = 1, MAX(F42, G42),
IF(Options!$D$25 = 1, AVERAGE(F42,G42),
IF(Options!$D$26 = 1, IFERROR(GEOMEAN(F42, G42), MAX(F42, G42)))))</f>
        <v>2.1756110051385513</v>
      </c>
      <c r="F42" s="89" cm="1">
        <f t="array" ref="F42">IF(Options!$D$18=1, IFERROR(MAX(IF($I$199:$R$199=1,(I42:R42),"")),
     MAX(IF($I$199:$R$199=2,(I42:R42),""))),
IF(Options!$D$19=1, IFERROR(AVERAGE(IF($I$199:$R$199=1,(I42:R42),"")),
     AVERAGE(IF($I$199:$R$199=2,(I42:R42),""))),
IF(Options!$D$20=1, IFERROR(GEOMEAN(IF($I$199:$R$199=1,(I42:R42)+0.0001,"")),
     GEOMEAN(IF($I$199:$R$199=2,(I42:R42)+0.0001,""))))))</f>
        <v>5.2066115702479303</v>
      </c>
      <c r="G42" s="89" cm="1">
        <f t="array" ref="G42">IF(Options!$D$18=1, IFERROR(MAX(IF($I$200:$R$200=1,(I42:R42),"")),
     MAX(IF($I$200:$R$200=2,(I42:R42),""))),
IF(Options!$D$19=1, IFERROR(AVERAGE(IF($I$200:$R$200=1,(I42:R42),"")),
     AVERAGE(IF($I$200:$R$200=2,(I42:R42),""))),
IF(Options!$D$20=1, IFERROR(GEOMEAN(IF($I$200:$R$200=1,(I42:R42)+0.0001,"")),
     GEOMEAN(IF($I$200:$R$200=2,(I42:R42)+0.0001,""))))))</f>
        <v>0.90909090909091705</v>
      </c>
      <c r="H42" s="142" t="s">
        <v>80</v>
      </c>
      <c r="I42" s="89">
        <v>0.90909090909091705</v>
      </c>
      <c r="J42" s="89">
        <v>5.2066115702479303</v>
      </c>
      <c r="K42" s="89"/>
      <c r="L42" s="89"/>
      <c r="M42" s="89"/>
      <c r="N42" s="141"/>
      <c r="O42" s="141"/>
      <c r="P42" s="141"/>
      <c r="Q42" s="162"/>
      <c r="R42" s="162"/>
      <c r="S42" s="36"/>
      <c r="T42" s="36"/>
      <c r="U42" s="36"/>
      <c r="V42" s="36"/>
      <c r="W42" s="36"/>
      <c r="X42" s="36"/>
      <c r="Y42" s="36"/>
      <c r="Z42" s="36"/>
      <c r="AA42" s="36"/>
    </row>
    <row r="43" spans="1:27" x14ac:dyDescent="0.2">
      <c r="A43" s="85">
        <v>38</v>
      </c>
      <c r="B43" s="85" t="s">
        <v>81</v>
      </c>
      <c r="C43" s="85" t="s">
        <v>82</v>
      </c>
      <c r="D43" s="98" t="str">
        <f t="shared" si="0"/>
        <v/>
      </c>
      <c r="E43" s="89">
        <f>IF(Options!$D$24 = 1, MAX(F43, G43),
IF(Options!$D$25 = 1, AVERAGE(F43,G43),
IF(Options!$D$26 = 1, IFERROR(GEOMEAN(F43, G43), MAX(F43, G43)))))</f>
        <v>0</v>
      </c>
      <c r="F43" s="89" cm="1">
        <f t="array" ref="F43">IF(Options!$D$18=1, IFERROR(MAX(IF($I$199:$R$199=1,(I43:R43),"")),
     MAX(IF($I$199:$R$199=2,(I43:R43),""))),
IF(Options!$D$19=1, IFERROR(AVERAGE(IF($I$199:$R$199=1,(I43:R43),"")),
     AVERAGE(IF($I$199:$R$199=2,(I43:R43),""))),
IF(Options!$D$20=1, IFERROR(GEOMEAN(IF($I$199:$R$199=1,(I43:R43)+0.0001,"")),
     GEOMEAN(IF($I$199:$R$199=2,(I43:R43)+0.0001,""))))))</f>
        <v>0</v>
      </c>
      <c r="G43" s="89" cm="1">
        <f t="array" ref="G43">IF(Options!$D$18=1, IFERROR(MAX(IF($I$200:$R$200=1,(I43:R43),"")),
     MAX(IF($I$200:$R$200=2,(I43:R43),""))),
IF(Options!$D$19=1, IFERROR(AVERAGE(IF($I$200:$R$200=1,(I43:R43),"")),
     AVERAGE(IF($I$200:$R$200=2,(I43:R43),""))),
IF(Options!$D$20=1, IFERROR(GEOMEAN(IF($I$200:$R$200=1,(I43:R43)+0.0001,"")),
     GEOMEAN(IF($I$200:$R$200=2,(I43:R43)+0.0001,""))))))</f>
        <v>0</v>
      </c>
      <c r="H43" s="142" t="s">
        <v>82</v>
      </c>
      <c r="I43" s="89" t="s">
        <v>473</v>
      </c>
      <c r="J43" s="89" t="s">
        <v>473</v>
      </c>
      <c r="K43" s="89"/>
      <c r="L43" s="89"/>
      <c r="M43" s="89"/>
      <c r="N43" s="141"/>
      <c r="O43" s="141"/>
      <c r="P43" s="141"/>
      <c r="Q43" s="162"/>
      <c r="R43" s="162"/>
      <c r="S43" s="36"/>
      <c r="T43" s="36"/>
      <c r="U43" s="36"/>
      <c r="V43" s="36"/>
      <c r="W43" s="36"/>
      <c r="X43" s="36"/>
      <c r="Y43" s="36"/>
      <c r="Z43" s="36"/>
      <c r="AA43" s="36"/>
    </row>
    <row r="44" spans="1:27" x14ac:dyDescent="0.2">
      <c r="A44" s="85">
        <v>39</v>
      </c>
      <c r="B44" s="85" t="s">
        <v>83</v>
      </c>
      <c r="C44" s="85" t="s">
        <v>84</v>
      </c>
      <c r="D44" s="98" t="str">
        <f t="shared" si="0"/>
        <v/>
      </c>
      <c r="E44" s="89">
        <f>IF(Options!$D$24 = 1, MAX(F44, G44),
IF(Options!$D$25 = 1, AVERAGE(F44,G44),
IF(Options!$D$26 = 1, IFERROR(GEOMEAN(F44, G44), MAX(F44, G44)))))</f>
        <v>4.0284487956872486</v>
      </c>
      <c r="F44" s="89" cm="1">
        <f t="array" ref="F44">IF(Options!$D$18=1, IFERROR(MAX(IF($I$199:$R$199=1,(I44:R44),"")),
     MAX(IF($I$199:$R$199=2,(I44:R44),""))),
IF(Options!$D$19=1, IFERROR(AVERAGE(IF($I$199:$R$199=1,(I44:R44),"")),
     AVERAGE(IF($I$199:$R$199=2,(I44:R44),""))),
IF(Options!$D$20=1, IFERROR(GEOMEAN(IF($I$199:$R$199=1,(I44:R44)+0.0001,"")),
     GEOMEAN(IF($I$199:$R$199=2,(I44:R44)+0.0001,""))))))</f>
        <v>4.4628099173553704</v>
      </c>
      <c r="G44" s="89" cm="1">
        <f t="array" ref="G44">IF(Options!$D$18=1, IFERROR(MAX(IF($I$200:$R$200=1,(I44:R44),"")),
     MAX(IF($I$200:$R$200=2,(I44:R44),""))),
IF(Options!$D$19=1, IFERROR(AVERAGE(IF($I$200:$R$200=1,(I44:R44),"")),
     AVERAGE(IF($I$200:$R$200=2,(I44:R44),""))),
IF(Options!$D$20=1, IFERROR(GEOMEAN(IF($I$200:$R$200=1,(I44:R44)+0.0001,"")),
     GEOMEAN(IF($I$200:$R$200=2,(I44:R44)+0.0001,""))))))</f>
        <v>3.63636363636363</v>
      </c>
      <c r="H44" s="142" t="s">
        <v>84</v>
      </c>
      <c r="I44" s="89">
        <v>3.63636363636363</v>
      </c>
      <c r="J44" s="89">
        <v>4.4628099173553704</v>
      </c>
      <c r="K44" s="89"/>
      <c r="L44" s="89"/>
      <c r="M44" s="89"/>
      <c r="N44" s="141"/>
      <c r="O44" s="141"/>
      <c r="P44" s="141"/>
      <c r="Q44" s="162"/>
      <c r="R44" s="162"/>
      <c r="S44" s="36"/>
      <c r="T44" s="36"/>
      <c r="U44" s="36"/>
      <c r="V44" s="36"/>
      <c r="W44" s="36"/>
      <c r="X44" s="36"/>
      <c r="Y44" s="36"/>
      <c r="Z44" s="36"/>
      <c r="AA44" s="36"/>
    </row>
    <row r="45" spans="1:27" x14ac:dyDescent="0.2">
      <c r="A45" s="85">
        <v>40</v>
      </c>
      <c r="B45" s="85" t="s">
        <v>85</v>
      </c>
      <c r="C45" s="85" t="s">
        <v>86</v>
      </c>
      <c r="D45" s="98" t="str">
        <f t="shared" si="0"/>
        <v/>
      </c>
      <c r="E45" s="89">
        <f>IF(Options!$D$24 = 1, MAX(F45, G45),
IF(Options!$D$25 = 1, AVERAGE(F45,G45),
IF(Options!$D$26 = 1, IFERROR(GEOMEAN(F45, G45), MAX(F45, G45)))))</f>
        <v>4.3529483432195475</v>
      </c>
      <c r="F45" s="89" cm="1">
        <f t="array" ref="F45">IF(Options!$D$18=1, IFERROR(MAX(IF($I$199:$R$199=1,(I45:R45),"")),
     MAX(IF($I$199:$R$199=2,(I45:R45),""))),
IF(Options!$D$19=1, IFERROR(AVERAGE(IF($I$199:$R$199=1,(I45:R45),"")),
     AVERAGE(IF($I$199:$R$199=2,(I45:R45),""))),
IF(Options!$D$20=1, IFERROR(GEOMEAN(IF($I$199:$R$199=1,(I45:R45)+0.0001,"")),
     GEOMEAN(IF($I$199:$R$199=2,(I45:R45)+0.0001,""))))))</f>
        <v>3.2066115702479299</v>
      </c>
      <c r="G45" s="89" cm="1">
        <f t="array" ref="G45">IF(Options!$D$18=1, IFERROR(MAX(IF($I$200:$R$200=1,(I45:R45),"")),
     MAX(IF($I$200:$R$200=2,(I45:R45),""))),
IF(Options!$D$19=1, IFERROR(AVERAGE(IF($I$200:$R$200=1,(I45:R45),"")),
     AVERAGE(IF($I$200:$R$200=2,(I45:R45),""))),
IF(Options!$D$20=1, IFERROR(GEOMEAN(IF($I$200:$R$200=1,(I45:R45)+0.0001,"")),
     GEOMEAN(IF($I$200:$R$200=2,(I45:R45)+0.0001,""))))))</f>
        <v>5.9090909090909198</v>
      </c>
      <c r="H45" s="142" t="s">
        <v>86</v>
      </c>
      <c r="I45" s="89">
        <v>5.9090909090909198</v>
      </c>
      <c r="J45" s="89">
        <v>3.2066115702479299</v>
      </c>
      <c r="K45" s="89"/>
      <c r="L45" s="89"/>
      <c r="M45" s="89"/>
      <c r="N45" s="141"/>
      <c r="O45" s="141"/>
      <c r="P45" s="141"/>
      <c r="Q45" s="162"/>
      <c r="R45" s="162"/>
      <c r="S45" s="36"/>
      <c r="T45" s="36"/>
      <c r="U45" s="36"/>
      <c r="V45" s="36"/>
      <c r="W45" s="36"/>
      <c r="X45" s="36"/>
      <c r="Y45" s="36"/>
      <c r="Z45" s="36"/>
      <c r="AA45" s="36"/>
    </row>
    <row r="46" spans="1:27" x14ac:dyDescent="0.2">
      <c r="A46" s="85">
        <v>41</v>
      </c>
      <c r="B46" s="85" t="s">
        <v>87</v>
      </c>
      <c r="C46" s="85" t="s">
        <v>88</v>
      </c>
      <c r="D46" s="98" t="str">
        <f t="shared" si="0"/>
        <v/>
      </c>
      <c r="E46" s="89">
        <f>IF(Options!$D$24 = 1, MAX(F46, G46),
IF(Options!$D$25 = 1, AVERAGE(F46,G46),
IF(Options!$D$26 = 1, IFERROR(GEOMEAN(F46, G46), MAX(F46, G46)))))</f>
        <v>5.7443664625089177</v>
      </c>
      <c r="F46" s="89" cm="1">
        <f t="array" ref="F46">IF(Options!$D$18=1, IFERROR(MAX(IF($I$199:$R$199=1,(I46:R46),"")),
     MAX(IF($I$199:$R$199=2,(I46:R46),""))),
IF(Options!$D$19=1, IFERROR(AVERAGE(IF($I$199:$R$199=1,(I46:R46),"")),
     AVERAGE(IF($I$199:$R$199=2,(I46:R46),""))),
IF(Options!$D$20=1, IFERROR(GEOMEAN(IF($I$199:$R$199=1,(I46:R46)+0.0001,"")),
     GEOMEAN(IF($I$199:$R$199=2,(I46:R46)+0.0001,""))))))</f>
        <v>8.0661157024793404</v>
      </c>
      <c r="G46" s="89" cm="1">
        <f t="array" ref="G46">IF(Options!$D$18=1, IFERROR(MAX(IF($I$200:$R$200=1,(I46:R46),"")),
     MAX(IF($I$200:$R$200=2,(I46:R46),""))),
IF(Options!$D$19=1, IFERROR(AVERAGE(IF($I$200:$R$200=1,(I46:R46),"")),
     AVERAGE(IF($I$200:$R$200=2,(I46:R46),""))),
IF(Options!$D$20=1, IFERROR(GEOMEAN(IF($I$200:$R$200=1,(I46:R46)+0.0001,"")),
     GEOMEAN(IF($I$200:$R$200=2,(I46:R46)+0.0001,""))))))</f>
        <v>4.0909090909090802</v>
      </c>
      <c r="H46" s="142" t="s">
        <v>88</v>
      </c>
      <c r="I46" s="89">
        <v>4.0909090909090802</v>
      </c>
      <c r="J46" s="89">
        <v>8.0661157024793404</v>
      </c>
      <c r="K46" s="89"/>
      <c r="L46" s="89"/>
      <c r="M46" s="89"/>
      <c r="N46" s="141"/>
      <c r="O46" s="141"/>
      <c r="P46" s="141"/>
      <c r="Q46" s="162"/>
      <c r="R46" s="162"/>
      <c r="S46" s="36"/>
      <c r="T46" s="36"/>
      <c r="U46" s="36"/>
      <c r="V46" s="36"/>
      <c r="W46" s="36"/>
      <c r="X46" s="36"/>
      <c r="Y46" s="36"/>
      <c r="Z46" s="36"/>
      <c r="AA46" s="36"/>
    </row>
    <row r="47" spans="1:27" x14ac:dyDescent="0.2">
      <c r="A47" s="85">
        <v>42</v>
      </c>
      <c r="B47" s="85" t="s">
        <v>89</v>
      </c>
      <c r="C47" s="85" t="s">
        <v>90</v>
      </c>
      <c r="D47" s="98" t="str">
        <f t="shared" si="0"/>
        <v/>
      </c>
      <c r="E47" s="89">
        <f>IF(Options!$D$24 = 1, MAX(F47, G47),
IF(Options!$D$25 = 1, AVERAGE(F47,G47),
IF(Options!$D$26 = 1, IFERROR(GEOMEAN(F47, G47), MAX(F47, G47)))))</f>
        <v>4.6208621102152447</v>
      </c>
      <c r="F47" s="89" cm="1">
        <f t="array" ref="F47">IF(Options!$D$18=1, IFERROR(MAX(IF($I$199:$R$199=1,(I47:R47),"")),
     MAX(IF($I$199:$R$199=2,(I47:R47),""))),
IF(Options!$D$19=1, IFERROR(AVERAGE(IF($I$199:$R$199=1,(I47:R47),"")),
     AVERAGE(IF($I$199:$R$199=2,(I47:R47),""))),
IF(Options!$D$20=1, IFERROR(GEOMEAN(IF($I$199:$R$199=1,(I47:R47)+0.0001,"")),
     GEOMEAN(IF($I$199:$R$199=2,(I47:R47)+0.0001,""))))))</f>
        <v>3.3553719008264502</v>
      </c>
      <c r="G47" s="89" cm="1">
        <f t="array" ref="G47">IF(Options!$D$18=1, IFERROR(MAX(IF($I$200:$R$200=1,(I47:R47),"")),
     MAX(IF($I$200:$R$200=2,(I47:R47),""))),
IF(Options!$D$19=1, IFERROR(AVERAGE(IF($I$200:$R$200=1,(I47:R47),"")),
     AVERAGE(IF($I$200:$R$200=2,(I47:R47),""))),
IF(Options!$D$20=1, IFERROR(GEOMEAN(IF($I$200:$R$200=1,(I47:R47)+0.0001,"")),
     GEOMEAN(IF($I$200:$R$200=2,(I47:R47)+0.0001,""))))))</f>
        <v>6.3636363636363704</v>
      </c>
      <c r="H47" s="142" t="s">
        <v>90</v>
      </c>
      <c r="I47" s="89">
        <v>6.3636363636363704</v>
      </c>
      <c r="J47" s="89">
        <v>3.3553719008264502</v>
      </c>
      <c r="K47" s="89"/>
      <c r="L47" s="89"/>
      <c r="M47" s="89"/>
      <c r="N47" s="141"/>
      <c r="O47" s="141"/>
      <c r="P47" s="141"/>
      <c r="Q47" s="162"/>
      <c r="R47" s="162"/>
      <c r="S47" s="36"/>
      <c r="T47" s="36"/>
      <c r="U47" s="36"/>
      <c r="V47" s="36"/>
      <c r="W47" s="36"/>
      <c r="X47" s="36"/>
      <c r="Y47" s="36"/>
      <c r="Z47" s="36"/>
      <c r="AA47" s="36"/>
    </row>
    <row r="48" spans="1:27" x14ac:dyDescent="0.2">
      <c r="A48" s="85">
        <v>43</v>
      </c>
      <c r="B48" s="85" t="s">
        <v>91</v>
      </c>
      <c r="C48" s="85" t="s">
        <v>92</v>
      </c>
      <c r="D48" s="98" t="str">
        <f t="shared" si="0"/>
        <v/>
      </c>
      <c r="E48" s="89">
        <f>IF(Options!$D$24 = 1, MAX(F48, G48),
IF(Options!$D$25 = 1, AVERAGE(F48,G48),
IF(Options!$D$26 = 1, IFERROR(GEOMEAN(F48, G48), MAX(F48, G48)))))</f>
        <v>3.0578512396694202</v>
      </c>
      <c r="F48" s="89" cm="1">
        <f t="array" ref="F48">IF(Options!$D$18=1, IFERROR(MAX(IF($I$199:$R$199=1,(I48:R48),"")),
     MAX(IF($I$199:$R$199=2,(I48:R48),""))),
IF(Options!$D$19=1, IFERROR(AVERAGE(IF($I$199:$R$199=1,(I48:R48),"")),
     AVERAGE(IF($I$199:$R$199=2,(I48:R48),""))),
IF(Options!$D$20=1, IFERROR(GEOMEAN(IF($I$199:$R$199=1,(I48:R48)+0.0001,"")),
     GEOMEAN(IF($I$199:$R$199=2,(I48:R48)+0.0001,""))))))</f>
        <v>3.0578512396694202</v>
      </c>
      <c r="G48" s="89" cm="1">
        <f t="array" ref="G48">IF(Options!$D$18=1, IFERROR(MAX(IF($I$200:$R$200=1,(I48:R48),"")),
     MAX(IF($I$200:$R$200=2,(I48:R48),""))),
IF(Options!$D$19=1, IFERROR(AVERAGE(IF($I$200:$R$200=1,(I48:R48),"")),
     AVERAGE(IF($I$200:$R$200=2,(I48:R48),""))),
IF(Options!$D$20=1, IFERROR(GEOMEAN(IF($I$200:$R$200=1,(I48:R48)+0.0001,"")),
     GEOMEAN(IF($I$200:$R$200=2,(I48:R48)+0.0001,""))))))</f>
        <v>0</v>
      </c>
      <c r="H48" s="142" t="s">
        <v>92</v>
      </c>
      <c r="I48" s="89">
        <v>0</v>
      </c>
      <c r="J48" s="89">
        <v>3.0578512396694202</v>
      </c>
      <c r="K48" s="89"/>
      <c r="L48" s="89"/>
      <c r="M48" s="89"/>
      <c r="N48" s="141"/>
      <c r="O48" s="141"/>
      <c r="P48" s="141"/>
      <c r="Q48" s="162"/>
      <c r="R48" s="162"/>
      <c r="S48" s="36"/>
      <c r="T48" s="36"/>
      <c r="U48" s="36"/>
      <c r="V48" s="36"/>
      <c r="W48" s="36"/>
      <c r="X48" s="36"/>
      <c r="Y48" s="36"/>
      <c r="Z48" s="36"/>
      <c r="AA48" s="36"/>
    </row>
    <row r="49" spans="1:27" x14ac:dyDescent="0.2">
      <c r="A49" s="85">
        <v>44</v>
      </c>
      <c r="B49" s="85" t="s">
        <v>93</v>
      </c>
      <c r="C49" s="85" t="s">
        <v>94</v>
      </c>
      <c r="D49" s="98" t="str">
        <f t="shared" si="0"/>
        <v/>
      </c>
      <c r="E49" s="89">
        <f>IF(Options!$D$24 = 1, MAX(F49, G49),
IF(Options!$D$25 = 1, AVERAGE(F49,G49),
IF(Options!$D$26 = 1, IFERROR(GEOMEAN(F49, G49), MAX(F49, G49)))))</f>
        <v>1.2066115702479301</v>
      </c>
      <c r="F49" s="89" cm="1">
        <f t="array" ref="F49">IF(Options!$D$18=1, IFERROR(MAX(IF($I$199:$R$199=1,(I49:R49),"")),
     MAX(IF($I$199:$R$199=2,(I49:R49),""))),
IF(Options!$D$19=1, IFERROR(AVERAGE(IF($I$199:$R$199=1,(I49:R49),"")),
     AVERAGE(IF($I$199:$R$199=2,(I49:R49),""))),
IF(Options!$D$20=1, IFERROR(GEOMEAN(IF($I$199:$R$199=1,(I49:R49)+0.0001,"")),
     GEOMEAN(IF($I$199:$R$199=2,(I49:R49)+0.0001,""))))))</f>
        <v>1.2066115702479301</v>
      </c>
      <c r="G49" s="89" cm="1">
        <f t="array" ref="G49">IF(Options!$D$18=1, IFERROR(MAX(IF($I$200:$R$200=1,(I49:R49),"")),
     MAX(IF($I$200:$R$200=2,(I49:R49),""))),
IF(Options!$D$19=1, IFERROR(AVERAGE(IF($I$200:$R$200=1,(I49:R49),"")),
     AVERAGE(IF($I$200:$R$200=2,(I49:R49),""))),
IF(Options!$D$20=1, IFERROR(GEOMEAN(IF($I$200:$R$200=1,(I49:R49)+0.0001,"")),
     GEOMEAN(IF($I$200:$R$200=2,(I49:R49)+0.0001,""))))))</f>
        <v>0</v>
      </c>
      <c r="H49" s="142" t="s">
        <v>94</v>
      </c>
      <c r="I49" s="89">
        <v>0</v>
      </c>
      <c r="J49" s="89">
        <v>1.2066115702479301</v>
      </c>
      <c r="K49" s="89"/>
      <c r="L49" s="89"/>
      <c r="M49" s="89"/>
      <c r="N49" s="141"/>
      <c r="O49" s="141"/>
      <c r="P49" s="141"/>
      <c r="Q49" s="162"/>
      <c r="R49" s="162"/>
      <c r="S49" s="36"/>
      <c r="T49" s="36"/>
      <c r="U49" s="36"/>
      <c r="V49" s="36"/>
      <c r="W49" s="36"/>
      <c r="X49" s="36"/>
      <c r="Y49" s="36"/>
      <c r="Z49" s="36"/>
      <c r="AA49" s="36"/>
    </row>
    <row r="50" spans="1:27" x14ac:dyDescent="0.2">
      <c r="A50" s="85">
        <v>45</v>
      </c>
      <c r="B50" s="85" t="s">
        <v>95</v>
      </c>
      <c r="C50" s="85" t="s">
        <v>96</v>
      </c>
      <c r="D50" s="98" t="str">
        <f t="shared" si="0"/>
        <v/>
      </c>
      <c r="E50" s="89">
        <f>IF(Options!$D$24 = 1, MAX(F50, G50),
IF(Options!$D$25 = 1, AVERAGE(F50,G50),
IF(Options!$D$26 = 1, IFERROR(GEOMEAN(F50, G50), MAX(F50, G50)))))</f>
        <v>5.0482272182006112</v>
      </c>
      <c r="F50" s="89" cm="1">
        <f t="array" ref="F50">IF(Options!$D$18=1, IFERROR(MAX(IF($I$199:$R$199=1,(I50:R50),"")),
     MAX(IF($I$199:$R$199=2,(I50:R50),""))),
IF(Options!$D$19=1, IFERROR(AVERAGE(IF($I$199:$R$199=1,(I50:R50),"")),
     AVERAGE(IF($I$199:$R$199=2,(I50:R50),""))),
IF(Options!$D$20=1, IFERROR(GEOMEAN(IF($I$199:$R$199=1,(I50:R50)+0.0001,"")),
     GEOMEAN(IF($I$199:$R$199=2,(I50:R50)+0.0001,""))))))</f>
        <v>7.0082644628099198</v>
      </c>
      <c r="G50" s="89" cm="1">
        <f t="array" ref="G50">IF(Options!$D$18=1, IFERROR(MAX(IF($I$200:$R$200=1,(I50:R50),"")),
     MAX(IF($I$200:$R$200=2,(I50:R50),""))),
IF(Options!$D$19=1, IFERROR(AVERAGE(IF($I$200:$R$200=1,(I50:R50),"")),
     AVERAGE(IF($I$200:$R$200=2,(I50:R50),""))),
IF(Options!$D$20=1, IFERROR(GEOMEAN(IF($I$200:$R$200=1,(I50:R50)+0.0001,"")),
     GEOMEAN(IF($I$200:$R$200=2,(I50:R50)+0.0001,""))))))</f>
        <v>3.63636363636363</v>
      </c>
      <c r="H50" s="142" t="s">
        <v>96</v>
      </c>
      <c r="I50" s="89">
        <v>3.63636363636363</v>
      </c>
      <c r="J50" s="89">
        <v>7.0082644628099198</v>
      </c>
      <c r="K50" s="89"/>
      <c r="L50" s="89"/>
      <c r="M50" s="89"/>
      <c r="N50" s="141"/>
      <c r="O50" s="141"/>
      <c r="P50" s="141"/>
      <c r="Q50" s="162"/>
      <c r="R50" s="162"/>
      <c r="S50" s="36"/>
      <c r="T50" s="36"/>
      <c r="U50" s="36"/>
      <c r="V50" s="36"/>
      <c r="W50" s="36"/>
      <c r="X50" s="36"/>
      <c r="Y50" s="36"/>
      <c r="Z50" s="36"/>
      <c r="AA50" s="36"/>
    </row>
    <row r="51" spans="1:27" x14ac:dyDescent="0.2">
      <c r="A51" s="85">
        <v>46</v>
      </c>
      <c r="B51" s="85" t="s">
        <v>97</v>
      </c>
      <c r="C51" s="85" t="s">
        <v>98</v>
      </c>
      <c r="D51" s="98" t="str">
        <f t="shared" si="0"/>
        <v/>
      </c>
      <c r="E51" s="89">
        <f>IF(Options!$D$24 = 1, MAX(F51, G51),
IF(Options!$D$25 = 1, AVERAGE(F51,G51),
IF(Options!$D$26 = 1, IFERROR(GEOMEAN(F51, G51), MAX(F51, G51)))))</f>
        <v>0</v>
      </c>
      <c r="F51" s="89" cm="1">
        <f t="array" ref="F51">IF(Options!$D$18=1, IFERROR(MAX(IF($I$199:$R$199=1,(I51:R51),"")),
     MAX(IF($I$199:$R$199=2,(I51:R51),""))),
IF(Options!$D$19=1, IFERROR(AVERAGE(IF($I$199:$R$199=1,(I51:R51),"")),
     AVERAGE(IF($I$199:$R$199=2,(I51:R51),""))),
IF(Options!$D$20=1, IFERROR(GEOMEAN(IF($I$199:$R$199=1,(I51:R51)+0.0001,"")),
     GEOMEAN(IF($I$199:$R$199=2,(I51:R51)+0.0001,""))))))</f>
        <v>0</v>
      </c>
      <c r="G51" s="89" cm="1">
        <f t="array" ref="G51">IF(Options!$D$18=1, IFERROR(MAX(IF($I$200:$R$200=1,(I51:R51),"")),
     MAX(IF($I$200:$R$200=2,(I51:R51),""))),
IF(Options!$D$19=1, IFERROR(AVERAGE(IF($I$200:$R$200=1,(I51:R51),"")),
     AVERAGE(IF($I$200:$R$200=2,(I51:R51),""))),
IF(Options!$D$20=1, IFERROR(GEOMEAN(IF($I$200:$R$200=1,(I51:R51)+0.0001,"")),
     GEOMEAN(IF($I$200:$R$200=2,(I51:R51)+0.0001,""))))))</f>
        <v>0</v>
      </c>
      <c r="H51" s="142" t="s">
        <v>98</v>
      </c>
      <c r="I51" s="89" t="s">
        <v>473</v>
      </c>
      <c r="J51" s="89" t="s">
        <v>473</v>
      </c>
      <c r="K51" s="89"/>
      <c r="L51" s="89"/>
      <c r="M51" s="89"/>
      <c r="N51" s="141"/>
      <c r="O51" s="141"/>
      <c r="P51" s="141"/>
      <c r="Q51" s="162"/>
      <c r="R51" s="162"/>
      <c r="S51" s="36"/>
      <c r="T51" s="36"/>
      <c r="U51" s="36"/>
      <c r="V51" s="36"/>
      <c r="W51" s="36"/>
      <c r="X51" s="36"/>
      <c r="Y51" s="36"/>
      <c r="Z51" s="36"/>
      <c r="AA51" s="36"/>
    </row>
    <row r="52" spans="1:27" x14ac:dyDescent="0.2">
      <c r="A52" s="85">
        <v>47</v>
      </c>
      <c r="B52" s="85" t="s">
        <v>99</v>
      </c>
      <c r="C52" s="85" t="s">
        <v>100</v>
      </c>
      <c r="D52" s="98" t="str">
        <f t="shared" si="0"/>
        <v/>
      </c>
      <c r="E52" s="89">
        <f>IF(Options!$D$24 = 1, MAX(F52, G52),
IF(Options!$D$25 = 1, AVERAGE(F52,G52),
IF(Options!$D$26 = 1, IFERROR(GEOMEAN(F52, G52), MAX(F52, G52)))))</f>
        <v>0.72520366837951067</v>
      </c>
      <c r="F52" s="89" cm="1">
        <f t="array" ref="F52">IF(Options!$D$18=1, IFERROR(MAX(IF($I$199:$R$199=1,(I52:R52),"")),
     MAX(IF($I$199:$R$199=2,(I52:R52),""))),
IF(Options!$D$19=1, IFERROR(AVERAGE(IF($I$199:$R$199=1,(I52:R52),"")),
     AVERAGE(IF($I$199:$R$199=2,(I52:R52),""))),
IF(Options!$D$20=1, IFERROR(GEOMEAN(IF($I$199:$R$199=1,(I52:R52)+0.0001,"")),
     GEOMEAN(IF($I$199:$R$199=2,(I52:R52)+0.0001,""))))))</f>
        <v>8.2644628099172807E-2</v>
      </c>
      <c r="G52" s="89" cm="1">
        <f t="array" ref="G52">IF(Options!$D$18=1, IFERROR(MAX(IF($I$200:$R$200=1,(I52:R52),"")),
     MAX(IF($I$200:$R$200=2,(I52:R52),""))),
IF(Options!$D$19=1, IFERROR(AVERAGE(IF($I$200:$R$200=1,(I52:R52),"")),
     AVERAGE(IF($I$200:$R$200=2,(I52:R52),""))),
IF(Options!$D$20=1, IFERROR(GEOMEAN(IF($I$200:$R$200=1,(I52:R52)+0.0001,"")),
     GEOMEAN(IF($I$200:$R$200=2,(I52:R52)+0.0001,""))))))</f>
        <v>6.3636363636363598</v>
      </c>
      <c r="H52" s="142" t="s">
        <v>100</v>
      </c>
      <c r="I52" s="89">
        <v>6.3636363636363598</v>
      </c>
      <c r="J52" s="89">
        <v>8.2644628099172807E-2</v>
      </c>
      <c r="K52" s="89"/>
      <c r="L52" s="89"/>
      <c r="M52" s="89"/>
      <c r="N52" s="141"/>
      <c r="O52" s="141"/>
      <c r="P52" s="141"/>
      <c r="Q52" s="162"/>
      <c r="R52" s="162"/>
      <c r="S52" s="36"/>
      <c r="T52" s="36"/>
      <c r="U52" s="36"/>
      <c r="V52" s="36"/>
      <c r="W52" s="36"/>
      <c r="X52" s="36"/>
      <c r="Y52" s="36"/>
      <c r="Z52" s="36"/>
      <c r="AA52" s="36"/>
    </row>
    <row r="53" spans="1:27" x14ac:dyDescent="0.2">
      <c r="A53" s="85">
        <v>48</v>
      </c>
      <c r="B53" s="85" t="s">
        <v>101</v>
      </c>
      <c r="C53" s="85" t="s">
        <v>102</v>
      </c>
      <c r="D53" s="98" t="str">
        <f t="shared" si="0"/>
        <v/>
      </c>
      <c r="E53" s="89">
        <f>IF(Options!$D$24 = 1, MAX(F53, G53),
IF(Options!$D$25 = 1, AVERAGE(F53,G53),
IF(Options!$D$26 = 1, IFERROR(GEOMEAN(F53, G53), MAX(F53, G53)))))</f>
        <v>6.0327182062211779</v>
      </c>
      <c r="F53" s="89" cm="1">
        <f t="array" ref="F53">IF(Options!$D$18=1, IFERROR(MAX(IF($I$199:$R$199=1,(I53:R53),"")),
     MAX(IF($I$199:$R$199=2,(I53:R53),""))),
IF(Options!$D$19=1, IFERROR(AVERAGE(IF($I$199:$R$199=1,(I53:R53),"")),
     AVERAGE(IF($I$199:$R$199=2,(I53:R53),""))),
IF(Options!$D$20=1, IFERROR(GEOMEAN(IF($I$199:$R$199=1,(I53:R53)+0.0001,"")),
     GEOMEAN(IF($I$199:$R$199=2,(I53:R53)+0.0001,""))))))</f>
        <v>5.7190082644628104</v>
      </c>
      <c r="G53" s="89" cm="1">
        <f t="array" ref="G53">IF(Options!$D$18=1, IFERROR(MAX(IF($I$200:$R$200=1,(I53:R53),"")),
     MAX(IF($I$200:$R$200=2,(I53:R53),""))),
IF(Options!$D$19=1, IFERROR(AVERAGE(IF($I$200:$R$200=1,(I53:R53),"")),
     AVERAGE(IF($I$200:$R$200=2,(I53:R53),""))),
IF(Options!$D$20=1, IFERROR(GEOMEAN(IF($I$200:$R$200=1,(I53:R53)+0.0001,"")),
     GEOMEAN(IF($I$200:$R$200=2,(I53:R53)+0.0001,""))))))</f>
        <v>6.3636363636363704</v>
      </c>
      <c r="H53" s="142" t="s">
        <v>102</v>
      </c>
      <c r="I53" s="89">
        <v>6.3636363636363704</v>
      </c>
      <c r="J53" s="89">
        <v>5.7190082644628104</v>
      </c>
      <c r="K53" s="89"/>
      <c r="L53" s="89"/>
      <c r="M53" s="89"/>
      <c r="N53" s="141"/>
      <c r="O53" s="141"/>
      <c r="P53" s="141"/>
      <c r="Q53" s="162"/>
      <c r="R53" s="162"/>
      <c r="S53" s="36"/>
      <c r="T53" s="36"/>
      <c r="U53" s="36"/>
      <c r="V53" s="36"/>
      <c r="W53" s="36"/>
      <c r="X53" s="36"/>
      <c r="Y53" s="36"/>
      <c r="Z53" s="36"/>
      <c r="AA53" s="36"/>
    </row>
    <row r="54" spans="1:27" x14ac:dyDescent="0.2">
      <c r="A54" s="85">
        <v>49</v>
      </c>
      <c r="B54" s="85" t="s">
        <v>103</v>
      </c>
      <c r="C54" s="85" t="s">
        <v>104</v>
      </c>
      <c r="D54" s="98" t="str">
        <f t="shared" si="0"/>
        <v/>
      </c>
      <c r="E54" s="89">
        <f>IF(Options!$D$24 = 1, MAX(F54, G54),
IF(Options!$D$25 = 1, AVERAGE(F54,G54),
IF(Options!$D$26 = 1, IFERROR(GEOMEAN(F54, G54), MAX(F54, G54)))))</f>
        <v>6.8872534405901709</v>
      </c>
      <c r="F54" s="89" cm="1">
        <f t="array" ref="F54">IF(Options!$D$18=1, IFERROR(MAX(IF($I$199:$R$199=1,(I54:R54),"")),
     MAX(IF($I$199:$R$199=2,(I54:R54),""))),
IF(Options!$D$19=1, IFERROR(AVERAGE(IF($I$199:$R$199=1,(I54:R54),"")),
     AVERAGE(IF($I$199:$R$199=2,(I54:R54),""))),
IF(Options!$D$20=1, IFERROR(GEOMEAN(IF($I$199:$R$199=1,(I54:R54)+0.0001,"")),
     GEOMEAN(IF($I$199:$R$199=2,(I54:R54)+0.0001,""))))))</f>
        <v>9.0743801652892593</v>
      </c>
      <c r="G54" s="89" cm="1">
        <f t="array" ref="G54">IF(Options!$D$18=1, IFERROR(MAX(IF($I$200:$R$200=1,(I54:R54),"")),
     MAX(IF($I$200:$R$200=2,(I54:R54),""))),
IF(Options!$D$19=1, IFERROR(AVERAGE(IF($I$200:$R$200=1,(I54:R54),"")),
     AVERAGE(IF($I$200:$R$200=2,(I54:R54),""))),
IF(Options!$D$20=1, IFERROR(GEOMEAN(IF($I$200:$R$200=1,(I54:R54)+0.0001,"")),
     GEOMEAN(IF($I$200:$R$200=2,(I54:R54)+0.0001,""))))))</f>
        <v>5.2272727272727302</v>
      </c>
      <c r="H54" s="142" t="s">
        <v>104</v>
      </c>
      <c r="I54" s="89">
        <v>5.2272727272727302</v>
      </c>
      <c r="J54" s="89">
        <v>9.0743801652892593</v>
      </c>
      <c r="K54" s="89"/>
      <c r="L54" s="89"/>
      <c r="M54" s="89"/>
      <c r="N54" s="141"/>
      <c r="O54" s="141"/>
      <c r="P54" s="141"/>
      <c r="Q54" s="162"/>
      <c r="R54" s="162"/>
      <c r="S54" s="36"/>
      <c r="T54" s="36"/>
      <c r="U54" s="36"/>
      <c r="V54" s="36"/>
      <c r="W54" s="36"/>
      <c r="X54" s="36"/>
      <c r="Y54" s="36"/>
      <c r="Z54" s="36"/>
      <c r="AA54" s="36"/>
    </row>
    <row r="55" spans="1:27" x14ac:dyDescent="0.2">
      <c r="A55" s="85">
        <v>50</v>
      </c>
      <c r="B55" s="85" t="s">
        <v>105</v>
      </c>
      <c r="C55" s="85" t="s">
        <v>106</v>
      </c>
      <c r="D55" s="98" t="str">
        <f t="shared" si="0"/>
        <v/>
      </c>
      <c r="E55" s="89">
        <f>IF(Options!$D$24 = 1, MAX(F55, G55),
IF(Options!$D$25 = 1, AVERAGE(F55,G55),
IF(Options!$D$26 = 1, IFERROR(GEOMEAN(F55, G55), MAX(F55, G55)))))</f>
        <v>5.1132919994241339</v>
      </c>
      <c r="F55" s="89" cm="1">
        <f t="array" ref="F55">IF(Options!$D$18=1, IFERROR(MAX(IF($I$199:$R$199=1,(I55:R55),"")),
     MAX(IF($I$199:$R$199=2,(I55:R55),""))),
IF(Options!$D$19=1, IFERROR(AVERAGE(IF($I$199:$R$199=1,(I55:R55),"")),
     AVERAGE(IF($I$199:$R$199=2,(I55:R55),""))),
IF(Options!$D$20=1, IFERROR(GEOMEAN(IF($I$199:$R$199=1,(I55:R55)+0.0001,"")),
     GEOMEAN(IF($I$199:$R$199=2,(I55:R55)+0.0001,""))))))</f>
        <v>7.1900826446280997</v>
      </c>
      <c r="G55" s="89" cm="1">
        <f t="array" ref="G55">IF(Options!$D$18=1, IFERROR(MAX(IF($I$200:$R$200=1,(I55:R55),"")),
     MAX(IF($I$200:$R$200=2,(I55:R55),""))),
IF(Options!$D$19=1, IFERROR(AVERAGE(IF($I$200:$R$200=1,(I55:R55),"")),
     AVERAGE(IF($I$200:$R$200=2,(I55:R55),""))),
IF(Options!$D$20=1, IFERROR(GEOMEAN(IF($I$200:$R$200=1,(I55:R55)+0.0001,"")),
     GEOMEAN(IF($I$200:$R$200=2,(I55:R55)+0.0001,""))))))</f>
        <v>3.63636363636363</v>
      </c>
      <c r="H55" s="142" t="s">
        <v>106</v>
      </c>
      <c r="I55" s="89">
        <v>3.63636363636363</v>
      </c>
      <c r="J55" s="89">
        <v>7.1900826446280997</v>
      </c>
      <c r="K55" s="89"/>
      <c r="L55" s="89"/>
      <c r="M55" s="89"/>
      <c r="N55" s="141"/>
      <c r="O55" s="141"/>
      <c r="P55" s="141"/>
      <c r="Q55" s="162"/>
      <c r="R55" s="162"/>
      <c r="S55" s="36"/>
      <c r="T55" s="36"/>
      <c r="U55" s="36"/>
      <c r="V55" s="36"/>
      <c r="W55" s="36"/>
      <c r="X55" s="36"/>
      <c r="Y55" s="36"/>
      <c r="Z55" s="36"/>
      <c r="AA55" s="36"/>
    </row>
    <row r="56" spans="1:27" x14ac:dyDescent="0.2">
      <c r="A56" s="85">
        <v>51</v>
      </c>
      <c r="B56" s="85" t="s">
        <v>107</v>
      </c>
      <c r="C56" s="85" t="s">
        <v>108</v>
      </c>
      <c r="D56" s="98" t="str">
        <f t="shared" si="0"/>
        <v/>
      </c>
      <c r="E56" s="89">
        <f>IF(Options!$D$24 = 1, MAX(F56, G56),
IF(Options!$D$25 = 1, AVERAGE(F56,G56),
IF(Options!$D$26 = 1, IFERROR(GEOMEAN(F56, G56), MAX(F56, G56)))))</f>
        <v>5.0604905877523692</v>
      </c>
      <c r="F56" s="89" cm="1">
        <f t="array" ref="F56">IF(Options!$D$18=1, IFERROR(MAX(IF($I$199:$R$199=1,(I56:R56),"")),
     MAX(IF($I$199:$R$199=2,(I56:R56),""))),
IF(Options!$D$19=1, IFERROR(AVERAGE(IF($I$199:$R$199=1,(I56:R56),"")),
     AVERAGE(IF($I$199:$R$199=2,(I56:R56),""))),
IF(Options!$D$20=1, IFERROR(GEOMEAN(IF($I$199:$R$199=1,(I56:R56)+0.0001,"")),
     GEOMEAN(IF($I$199:$R$199=2,(I56:R56)+0.0001,""))))))</f>
        <v>6.6280991735537196</v>
      </c>
      <c r="G56" s="89" cm="1">
        <f t="array" ref="G56">IF(Options!$D$18=1, IFERROR(MAX(IF($I$200:$R$200=1,(I56:R56),"")),
     MAX(IF($I$200:$R$200=2,(I56:R56),""))),
IF(Options!$D$19=1, IFERROR(AVERAGE(IF($I$200:$R$200=1,(I56:R56),"")),
     AVERAGE(IF($I$200:$R$200=2,(I56:R56),""))),
IF(Options!$D$20=1, IFERROR(GEOMEAN(IF($I$200:$R$200=1,(I56:R56)+0.0001,"")),
     GEOMEAN(IF($I$200:$R$200=2,(I56:R56)+0.0001,""))))))</f>
        <v>3.86363636363637</v>
      </c>
      <c r="H56" s="142" t="s">
        <v>108</v>
      </c>
      <c r="I56" s="89">
        <v>3.86363636363637</v>
      </c>
      <c r="J56" s="89">
        <v>6.6280991735537196</v>
      </c>
      <c r="K56" s="89"/>
      <c r="L56" s="89"/>
      <c r="M56" s="89"/>
      <c r="N56" s="141"/>
      <c r="O56" s="141"/>
      <c r="P56" s="141"/>
      <c r="Q56" s="162"/>
      <c r="R56" s="162"/>
      <c r="S56" s="36"/>
      <c r="T56" s="36"/>
      <c r="U56" s="36"/>
      <c r="V56" s="36"/>
      <c r="W56" s="36"/>
      <c r="X56" s="36"/>
      <c r="Y56" s="36"/>
      <c r="Z56" s="36"/>
      <c r="AA56" s="36"/>
    </row>
    <row r="57" spans="1:27" x14ac:dyDescent="0.2">
      <c r="A57" s="85">
        <v>52</v>
      </c>
      <c r="B57" s="85" t="s">
        <v>109</v>
      </c>
      <c r="C57" s="85" t="s">
        <v>110</v>
      </c>
      <c r="D57" s="98" t="str">
        <f t="shared" si="0"/>
        <v/>
      </c>
      <c r="E57" s="89">
        <f>IF(Options!$D$24 = 1, MAX(F57, G57),
IF(Options!$D$25 = 1, AVERAGE(F57,G57),
IF(Options!$D$26 = 1, IFERROR(GEOMEAN(F57, G57), MAX(F57, G57)))))</f>
        <v>6.0302268915552677</v>
      </c>
      <c r="F57" s="89" cm="1">
        <f t="array" ref="F57">IF(Options!$D$18=1, IFERROR(MAX(IF($I$199:$R$199=1,(I57:R57),"")),
     MAX(IF($I$199:$R$199=2,(I57:R57),""))),
IF(Options!$D$19=1, IFERROR(AVERAGE(IF($I$199:$R$199=1,(I57:R57),"")),
     AVERAGE(IF($I$199:$R$199=2,(I57:R57),""))),
IF(Options!$D$20=1, IFERROR(GEOMEAN(IF($I$199:$R$199=1,(I57:R57)+0.0001,"")),
     GEOMEAN(IF($I$199:$R$199=2,(I57:R57)+0.0001,""))))))</f>
        <v>10</v>
      </c>
      <c r="G57" s="89" cm="1">
        <f t="array" ref="G57">IF(Options!$D$18=1, IFERROR(MAX(IF($I$200:$R$200=1,(I57:R57),"")),
     MAX(IF($I$200:$R$200=2,(I57:R57),""))),
IF(Options!$D$19=1, IFERROR(AVERAGE(IF($I$200:$R$200=1,(I57:R57),"")),
     AVERAGE(IF($I$200:$R$200=2,(I57:R57),""))),
IF(Options!$D$20=1, IFERROR(GEOMEAN(IF($I$200:$R$200=1,(I57:R57)+0.0001,"")),
     GEOMEAN(IF($I$200:$R$200=2,(I57:R57)+0.0001,""))))))</f>
        <v>3.63636363636363</v>
      </c>
      <c r="H57" s="142" t="s">
        <v>110</v>
      </c>
      <c r="I57" s="89">
        <v>3.63636363636363</v>
      </c>
      <c r="J57" s="89">
        <v>10</v>
      </c>
      <c r="K57" s="89"/>
      <c r="L57" s="89"/>
      <c r="M57" s="89"/>
      <c r="N57" s="141"/>
      <c r="O57" s="141"/>
      <c r="P57" s="141"/>
      <c r="Q57" s="162"/>
      <c r="R57" s="162"/>
      <c r="S57" s="36"/>
      <c r="T57" s="36"/>
      <c r="U57" s="36"/>
      <c r="V57" s="36"/>
      <c r="W57" s="36"/>
      <c r="X57" s="36"/>
      <c r="Y57" s="36"/>
      <c r="Z57" s="36"/>
      <c r="AA57" s="36"/>
    </row>
    <row r="58" spans="1:27" x14ac:dyDescent="0.2">
      <c r="A58" s="85">
        <v>53</v>
      </c>
      <c r="B58" s="85" t="s">
        <v>111</v>
      </c>
      <c r="C58" s="85" t="s">
        <v>112</v>
      </c>
      <c r="D58" s="98" t="str">
        <f t="shared" si="0"/>
        <v/>
      </c>
      <c r="E58" s="89">
        <f>IF(Options!$D$24 = 1, MAX(F58, G58),
IF(Options!$D$25 = 1, AVERAGE(F58,G58),
IF(Options!$D$26 = 1, IFERROR(GEOMEAN(F58, G58), MAX(F58, G58)))))</f>
        <v>5.2223296786709374</v>
      </c>
      <c r="F58" s="89" cm="1">
        <f t="array" ref="F58">IF(Options!$D$18=1, IFERROR(MAX(IF($I$199:$R$199=1,(I58:R58),"")),
     MAX(IF($I$199:$R$199=2,(I58:R58),""))),
IF(Options!$D$19=1, IFERROR(AVERAGE(IF($I$199:$R$199=1,(I58:R58),"")),
     AVERAGE(IF($I$199:$R$199=2,(I58:R58),""))),
IF(Options!$D$20=1, IFERROR(GEOMEAN(IF($I$199:$R$199=1,(I58:R58)+0.0001,"")),
     GEOMEAN(IF($I$199:$R$199=2,(I58:R58)+0.0001,""))))))</f>
        <v>2.7272727272727302</v>
      </c>
      <c r="G58" s="89" cm="1">
        <f t="array" ref="G58">IF(Options!$D$18=1, IFERROR(MAX(IF($I$200:$R$200=1,(I58:R58),"")),
     MAX(IF($I$200:$R$200=2,(I58:R58),""))),
IF(Options!$D$19=1, IFERROR(AVERAGE(IF($I$200:$R$200=1,(I58:R58),"")),
     AVERAGE(IF($I$200:$R$200=2,(I58:R58),""))),
IF(Options!$D$20=1, IFERROR(GEOMEAN(IF($I$200:$R$200=1,(I58:R58)+0.0001,"")),
     GEOMEAN(IF($I$200:$R$200=2,(I58:R58)+0.0001,""))))))</f>
        <v>10</v>
      </c>
      <c r="H58" s="142" t="s">
        <v>112</v>
      </c>
      <c r="I58" s="89">
        <v>10</v>
      </c>
      <c r="J58" s="89">
        <v>2.7272727272727302</v>
      </c>
      <c r="K58" s="89"/>
      <c r="L58" s="89"/>
      <c r="M58" s="89"/>
      <c r="N58" s="141"/>
      <c r="O58" s="141"/>
      <c r="P58" s="141"/>
      <c r="Q58" s="162"/>
      <c r="R58" s="162"/>
      <c r="S58" s="36"/>
      <c r="T58" s="36"/>
      <c r="U58" s="36"/>
      <c r="V58" s="36"/>
      <c r="W58" s="36"/>
      <c r="X58" s="36"/>
      <c r="Y58" s="36"/>
      <c r="Z58" s="36"/>
      <c r="AA58" s="36"/>
    </row>
    <row r="59" spans="1:27" x14ac:dyDescent="0.2">
      <c r="A59" s="85">
        <v>54</v>
      </c>
      <c r="B59" s="85" t="s">
        <v>113</v>
      </c>
      <c r="C59" s="85" t="s">
        <v>114</v>
      </c>
      <c r="D59" s="98" t="str">
        <f t="shared" si="0"/>
        <v/>
      </c>
      <c r="E59" s="89">
        <f>IF(Options!$D$24 = 1, MAX(F59, G59),
IF(Options!$D$25 = 1, AVERAGE(F59,G59),
IF(Options!$D$26 = 1, IFERROR(GEOMEAN(F59, G59), MAX(F59, G59)))))</f>
        <v>1.7314000276069359</v>
      </c>
      <c r="F59" s="89" cm="1">
        <f t="array" ref="F59">IF(Options!$D$18=1, IFERROR(MAX(IF($I$199:$R$199=1,(I59:R59),"")),
     MAX(IF($I$199:$R$199=2,(I59:R59),""))),
IF(Options!$D$19=1, IFERROR(AVERAGE(IF($I$199:$R$199=1,(I59:R59),"")),
     AVERAGE(IF($I$199:$R$199=2,(I59:R59),""))),
IF(Options!$D$20=1, IFERROR(GEOMEAN(IF($I$199:$R$199=1,(I59:R59)+0.0001,"")),
     GEOMEAN(IF($I$199:$R$199=2,(I59:R59)+0.0001,""))))))</f>
        <v>1.8842975206611601</v>
      </c>
      <c r="G59" s="89" cm="1">
        <f t="array" ref="G59">IF(Options!$D$18=1, IFERROR(MAX(IF($I$200:$R$200=1,(I59:R59),"")),
     MAX(IF($I$200:$R$200=2,(I59:R59),""))),
IF(Options!$D$19=1, IFERROR(AVERAGE(IF($I$200:$R$200=1,(I59:R59),"")),
     AVERAGE(IF($I$200:$R$200=2,(I59:R59),""))),
IF(Options!$D$20=1, IFERROR(GEOMEAN(IF($I$200:$R$200=1,(I59:R59)+0.0001,"")),
     GEOMEAN(IF($I$200:$R$200=2,(I59:R59)+0.0001,""))))))</f>
        <v>1.5909090909090899</v>
      </c>
      <c r="H59" s="142" t="s">
        <v>114</v>
      </c>
      <c r="I59" s="89">
        <v>1.5909090909090899</v>
      </c>
      <c r="J59" s="89">
        <v>1.8842975206611601</v>
      </c>
      <c r="K59" s="89"/>
      <c r="L59" s="89"/>
      <c r="M59" s="89"/>
      <c r="N59" s="141"/>
      <c r="O59" s="141"/>
      <c r="P59" s="141"/>
      <c r="Q59" s="162"/>
      <c r="R59" s="162"/>
      <c r="S59" s="36"/>
      <c r="T59" s="36"/>
      <c r="U59" s="36"/>
      <c r="V59" s="36"/>
      <c r="W59" s="36"/>
      <c r="X59" s="36"/>
      <c r="Y59" s="36"/>
      <c r="Z59" s="36"/>
      <c r="AA59" s="36"/>
    </row>
    <row r="60" spans="1:27" x14ac:dyDescent="0.2">
      <c r="A60" s="85">
        <v>55</v>
      </c>
      <c r="B60" s="85" t="s">
        <v>115</v>
      </c>
      <c r="C60" s="85" t="s">
        <v>116</v>
      </c>
      <c r="D60" s="98" t="str">
        <f t="shared" si="0"/>
        <v/>
      </c>
      <c r="E60" s="89">
        <f>IF(Options!$D$24 = 1, MAX(F60, G60),
IF(Options!$D$25 = 1, AVERAGE(F60,G60),
IF(Options!$D$26 = 1, IFERROR(GEOMEAN(F60, G60), MAX(F60, G60)))))</f>
        <v>8.1742389136959925</v>
      </c>
      <c r="F60" s="89" cm="1">
        <f t="array" ref="F60">IF(Options!$D$18=1, IFERROR(MAX(IF($I$199:$R$199=1,(I60:R60),"")),
     MAX(IF($I$199:$R$199=2,(I60:R60),""))),
IF(Options!$D$19=1, IFERROR(AVERAGE(IF($I$199:$R$199=1,(I60:R60),"")),
     AVERAGE(IF($I$199:$R$199=2,(I60:R60),""))),
IF(Options!$D$20=1, IFERROR(GEOMEAN(IF($I$199:$R$199=1,(I60:R60)+0.0001,"")),
     GEOMEAN(IF($I$199:$R$199=2,(I60:R60)+0.0001,""))))))</f>
        <v>8.9090909090909101</v>
      </c>
      <c r="G60" s="89" cm="1">
        <f t="array" ref="G60">IF(Options!$D$18=1, IFERROR(MAX(IF($I$200:$R$200=1,(I60:R60),"")),
     MAX(IF($I$200:$R$200=2,(I60:R60),""))),
IF(Options!$D$19=1, IFERROR(AVERAGE(IF($I$200:$R$200=1,(I60:R60),"")),
     AVERAGE(IF($I$200:$R$200=2,(I60:R60),""))),
IF(Options!$D$20=1, IFERROR(GEOMEAN(IF($I$200:$R$200=1,(I60:R60)+0.0001,"")),
     GEOMEAN(IF($I$200:$R$200=2,(I60:R60)+0.0001,""))))))</f>
        <v>7.5</v>
      </c>
      <c r="H60" s="142" t="s">
        <v>116</v>
      </c>
      <c r="I60" s="89">
        <v>7.5</v>
      </c>
      <c r="J60" s="89">
        <v>8.9090909090909101</v>
      </c>
      <c r="K60" s="89"/>
      <c r="L60" s="89"/>
      <c r="M60" s="89"/>
      <c r="N60" s="141"/>
      <c r="O60" s="141"/>
      <c r="P60" s="141"/>
      <c r="Q60" s="162"/>
      <c r="R60" s="162"/>
      <c r="S60" s="36"/>
      <c r="T60" s="36"/>
      <c r="U60" s="36"/>
      <c r="V60" s="36"/>
      <c r="W60" s="36"/>
      <c r="X60" s="36"/>
      <c r="Y60" s="36"/>
      <c r="Z60" s="36"/>
      <c r="AA60" s="36"/>
    </row>
    <row r="61" spans="1:27" x14ac:dyDescent="0.2">
      <c r="A61" s="85">
        <v>56</v>
      </c>
      <c r="B61" s="85" t="s">
        <v>117</v>
      </c>
      <c r="C61" s="85" t="s">
        <v>118</v>
      </c>
      <c r="D61" s="98" t="str">
        <f t="shared" si="0"/>
        <v/>
      </c>
      <c r="E61" s="89">
        <f>IF(Options!$D$24 = 1, MAX(F61, G61),
IF(Options!$D$25 = 1, AVERAGE(F61,G61),
IF(Options!$D$26 = 1, IFERROR(GEOMEAN(F61, G61), MAX(F61, G61)))))</f>
        <v>1.6377404676012104</v>
      </c>
      <c r="F61" s="89" cm="1">
        <f t="array" ref="F61">IF(Options!$D$18=1, IFERROR(MAX(IF($I$199:$R$199=1,(I61:R61),"")),
     MAX(IF($I$199:$R$199=2,(I61:R61),""))),
IF(Options!$D$19=1, IFERROR(AVERAGE(IF($I$199:$R$199=1,(I61:R61),"")),
     AVERAGE(IF($I$199:$R$199=2,(I61:R61),""))),
IF(Options!$D$20=1, IFERROR(GEOMEAN(IF($I$199:$R$199=1,(I61:R61)+0.0001,"")),
     GEOMEAN(IF($I$199:$R$199=2,(I61:R61)+0.0001,""))))))</f>
        <v>0.34710743801652899</v>
      </c>
      <c r="G61" s="89" cm="1">
        <f t="array" ref="G61">IF(Options!$D$18=1, IFERROR(MAX(IF($I$200:$R$200=1,(I61:R61),"")),
     MAX(IF($I$200:$R$200=2,(I61:R61),""))),
IF(Options!$D$19=1, IFERROR(AVERAGE(IF($I$200:$R$200=1,(I61:R61),"")),
     AVERAGE(IF($I$200:$R$200=2,(I61:R61),""))),
IF(Options!$D$20=1, IFERROR(GEOMEAN(IF($I$200:$R$200=1,(I61:R61)+0.0001,"")),
     GEOMEAN(IF($I$200:$R$200=2,(I61:R61)+0.0001,""))))))</f>
        <v>7.7272727272727204</v>
      </c>
      <c r="H61" s="142" t="s">
        <v>118</v>
      </c>
      <c r="I61" s="89">
        <v>7.7272727272727204</v>
      </c>
      <c r="J61" s="89">
        <v>0.34710743801652899</v>
      </c>
      <c r="K61" s="89"/>
      <c r="L61" s="89"/>
      <c r="M61" s="89"/>
      <c r="N61" s="141"/>
      <c r="O61" s="141"/>
      <c r="P61" s="141"/>
      <c r="Q61" s="162"/>
      <c r="R61" s="162"/>
      <c r="S61" s="36"/>
      <c r="T61" s="36"/>
      <c r="U61" s="36"/>
      <c r="V61" s="36"/>
      <c r="W61" s="36"/>
      <c r="X61" s="36"/>
      <c r="Y61" s="36"/>
      <c r="Z61" s="36"/>
      <c r="AA61" s="36"/>
    </row>
    <row r="62" spans="1:27" x14ac:dyDescent="0.2">
      <c r="A62" s="85">
        <v>57</v>
      </c>
      <c r="B62" s="85" t="s">
        <v>119</v>
      </c>
      <c r="C62" s="85" t="s">
        <v>120</v>
      </c>
      <c r="D62" s="98" t="str">
        <f t="shared" si="0"/>
        <v/>
      </c>
      <c r="E62" s="89">
        <f>IF(Options!$D$24 = 1, MAX(F62, G62),
IF(Options!$D$25 = 1, AVERAGE(F62,G62),
IF(Options!$D$26 = 1, IFERROR(GEOMEAN(F62, G62), MAX(F62, G62)))))</f>
        <v>0</v>
      </c>
      <c r="F62" s="89" cm="1">
        <f t="array" ref="F62">IF(Options!$D$18=1, IFERROR(MAX(IF($I$199:$R$199=1,(I62:R62),"")),
     MAX(IF($I$199:$R$199=2,(I62:R62),""))),
IF(Options!$D$19=1, IFERROR(AVERAGE(IF($I$199:$R$199=1,(I62:R62),"")),
     AVERAGE(IF($I$199:$R$199=2,(I62:R62),""))),
IF(Options!$D$20=1, IFERROR(GEOMEAN(IF($I$199:$R$199=1,(I62:R62)+0.0001,"")),
     GEOMEAN(IF($I$199:$R$199=2,(I62:R62)+0.0001,""))))))</f>
        <v>0</v>
      </c>
      <c r="G62" s="89" cm="1">
        <f t="array" ref="G62">IF(Options!$D$18=1, IFERROR(MAX(IF($I$200:$R$200=1,(I62:R62),"")),
     MAX(IF($I$200:$R$200=2,(I62:R62),""))),
IF(Options!$D$19=1, IFERROR(AVERAGE(IF($I$200:$R$200=1,(I62:R62),"")),
     AVERAGE(IF($I$200:$R$200=2,(I62:R62),""))),
IF(Options!$D$20=1, IFERROR(GEOMEAN(IF($I$200:$R$200=1,(I62:R62)+0.0001,"")),
     GEOMEAN(IF($I$200:$R$200=2,(I62:R62)+0.0001,""))))))</f>
        <v>0</v>
      </c>
      <c r="H62" s="142" t="s">
        <v>120</v>
      </c>
      <c r="I62" s="89" t="s">
        <v>473</v>
      </c>
      <c r="J62" s="89" t="s">
        <v>473</v>
      </c>
      <c r="K62" s="89"/>
      <c r="L62" s="89"/>
      <c r="M62" s="89"/>
      <c r="N62" s="141"/>
      <c r="O62" s="141"/>
      <c r="P62" s="141"/>
      <c r="Q62" s="162"/>
      <c r="R62" s="162"/>
      <c r="S62" s="36"/>
      <c r="T62" s="36"/>
      <c r="U62" s="36"/>
      <c r="V62" s="36"/>
      <c r="W62" s="36"/>
      <c r="X62" s="36"/>
      <c r="Y62" s="36"/>
      <c r="Z62" s="36"/>
      <c r="AA62" s="36"/>
    </row>
    <row r="63" spans="1:27" x14ac:dyDescent="0.2">
      <c r="A63" s="85">
        <v>58</v>
      </c>
      <c r="B63" s="85" t="s">
        <v>121</v>
      </c>
      <c r="C63" s="85" t="s">
        <v>122</v>
      </c>
      <c r="D63" s="98" t="str">
        <f t="shared" si="0"/>
        <v/>
      </c>
      <c r="E63" s="89">
        <f>IF(Options!$D$24 = 1, MAX(F63, G63),
IF(Options!$D$25 = 1, AVERAGE(F63,G63),
IF(Options!$D$26 = 1, IFERROR(GEOMEAN(F63, G63), MAX(F63, G63)))))</f>
        <v>1.7314000276069359</v>
      </c>
      <c r="F63" s="89" cm="1">
        <f t="array" ref="F63">IF(Options!$D$18=1, IFERROR(MAX(IF($I$199:$R$199=1,(I63:R63),"")),
     MAX(IF($I$199:$R$199=2,(I63:R63),""))),
IF(Options!$D$19=1, IFERROR(AVERAGE(IF($I$199:$R$199=1,(I63:R63),"")),
     AVERAGE(IF($I$199:$R$199=2,(I63:R63),""))),
IF(Options!$D$20=1, IFERROR(GEOMEAN(IF($I$199:$R$199=1,(I63:R63)+0.0001,"")),
     GEOMEAN(IF($I$199:$R$199=2,(I63:R63)+0.0001,""))))))</f>
        <v>1.8842975206611601</v>
      </c>
      <c r="G63" s="89" cm="1">
        <f t="array" ref="G63">IF(Options!$D$18=1, IFERROR(MAX(IF($I$200:$R$200=1,(I63:R63),"")),
     MAX(IF($I$200:$R$200=2,(I63:R63),""))),
IF(Options!$D$19=1, IFERROR(AVERAGE(IF($I$200:$R$200=1,(I63:R63),"")),
     AVERAGE(IF($I$200:$R$200=2,(I63:R63),""))),
IF(Options!$D$20=1, IFERROR(GEOMEAN(IF($I$200:$R$200=1,(I63:R63)+0.0001,"")),
     GEOMEAN(IF($I$200:$R$200=2,(I63:R63)+0.0001,""))))))</f>
        <v>1.5909090909090899</v>
      </c>
      <c r="H63" s="142" t="s">
        <v>122</v>
      </c>
      <c r="I63" s="89">
        <v>1.5909090909090899</v>
      </c>
      <c r="J63" s="89">
        <v>1.8842975206611601</v>
      </c>
      <c r="K63" s="89"/>
      <c r="L63" s="89"/>
      <c r="M63" s="89"/>
      <c r="N63" s="141"/>
      <c r="O63" s="141"/>
      <c r="P63" s="141"/>
      <c r="Q63" s="162"/>
      <c r="R63" s="162"/>
      <c r="S63" s="36"/>
      <c r="T63" s="36"/>
      <c r="U63" s="36"/>
      <c r="V63" s="36"/>
      <c r="W63" s="36"/>
      <c r="X63" s="36"/>
      <c r="Y63" s="36"/>
      <c r="Z63" s="36"/>
      <c r="AA63" s="36"/>
    </row>
    <row r="64" spans="1:27" x14ac:dyDescent="0.2">
      <c r="A64" s="85">
        <v>59</v>
      </c>
      <c r="B64" s="85" t="s">
        <v>123</v>
      </c>
      <c r="C64" s="85" t="s">
        <v>124</v>
      </c>
      <c r="D64" s="98" t="str">
        <f t="shared" si="0"/>
        <v/>
      </c>
      <c r="E64" s="89">
        <f>IF(Options!$D$24 = 1, MAX(F64, G64),
IF(Options!$D$25 = 1, AVERAGE(F64,G64),
IF(Options!$D$26 = 1, IFERROR(GEOMEAN(F64, G64), MAX(F64, G64)))))</f>
        <v>0</v>
      </c>
      <c r="F64" s="89" cm="1">
        <f t="array" ref="F64">IF(Options!$D$18=1, IFERROR(MAX(IF($I$199:$R$199=1,(I64:R64),"")),
     MAX(IF($I$199:$R$199=2,(I64:R64),""))),
IF(Options!$D$19=1, IFERROR(AVERAGE(IF($I$199:$R$199=1,(I64:R64),"")),
     AVERAGE(IF($I$199:$R$199=2,(I64:R64),""))),
IF(Options!$D$20=1, IFERROR(GEOMEAN(IF($I$199:$R$199=1,(I64:R64)+0.0001,"")),
     GEOMEAN(IF($I$199:$R$199=2,(I64:R64)+0.0001,""))))))</f>
        <v>0</v>
      </c>
      <c r="G64" s="89" cm="1">
        <f t="array" ref="G64">IF(Options!$D$18=1, IFERROR(MAX(IF($I$200:$R$200=1,(I64:R64),"")),
     MAX(IF($I$200:$R$200=2,(I64:R64),""))),
IF(Options!$D$19=1, IFERROR(AVERAGE(IF($I$200:$R$200=1,(I64:R64),"")),
     AVERAGE(IF($I$200:$R$200=2,(I64:R64),""))),
IF(Options!$D$20=1, IFERROR(GEOMEAN(IF($I$200:$R$200=1,(I64:R64)+0.0001,"")),
     GEOMEAN(IF($I$200:$R$200=2,(I64:R64)+0.0001,""))))))</f>
        <v>0</v>
      </c>
      <c r="H64" s="142" t="s">
        <v>124</v>
      </c>
      <c r="I64" s="89" t="s">
        <v>473</v>
      </c>
      <c r="J64" s="89" t="s">
        <v>473</v>
      </c>
      <c r="K64" s="89"/>
      <c r="L64" s="89"/>
      <c r="M64" s="89"/>
      <c r="N64" s="141"/>
      <c r="O64" s="141"/>
      <c r="P64" s="141"/>
      <c r="Q64" s="162"/>
      <c r="R64" s="162"/>
      <c r="S64" s="36"/>
      <c r="T64" s="36"/>
      <c r="U64" s="36"/>
      <c r="V64" s="36"/>
      <c r="W64" s="36"/>
      <c r="X64" s="36"/>
      <c r="Y64" s="36"/>
      <c r="Z64" s="36"/>
      <c r="AA64" s="36"/>
    </row>
    <row r="65" spans="1:27" x14ac:dyDescent="0.2">
      <c r="A65" s="85">
        <v>60</v>
      </c>
      <c r="B65" s="85" t="s">
        <v>125</v>
      </c>
      <c r="C65" s="85" t="s">
        <v>126</v>
      </c>
      <c r="D65" s="98" t="str">
        <f t="shared" si="0"/>
        <v/>
      </c>
      <c r="E65" s="89">
        <f>IF(Options!$D$24 = 1, MAX(F65, G65),
IF(Options!$D$25 = 1, AVERAGE(F65,G65),
IF(Options!$D$26 = 1, IFERROR(GEOMEAN(F65, G65), MAX(F65, G65)))))</f>
        <v>4.2197346813949528</v>
      </c>
      <c r="F65" s="89" cm="1">
        <f t="array" ref="F65">IF(Options!$D$18=1, IFERROR(MAX(IF($I$199:$R$199=1,(I65:R65),"")),
     MAX(IF($I$199:$R$199=2,(I65:R65),""))),
IF(Options!$D$19=1, IFERROR(AVERAGE(IF($I$199:$R$199=1,(I65:R65),"")),
     AVERAGE(IF($I$199:$R$199=2,(I65:R65),""))),
IF(Options!$D$20=1, IFERROR(GEOMEAN(IF($I$199:$R$199=1,(I65:R65)+0.0001,"")),
     GEOMEAN(IF($I$199:$R$199=2,(I65:R65)+0.0001,""))))))</f>
        <v>7.8347107438016499</v>
      </c>
      <c r="G65" s="89" cm="1">
        <f t="array" ref="G65">IF(Options!$D$18=1, IFERROR(MAX(IF($I$200:$R$200=1,(I65:R65),"")),
     MAX(IF($I$200:$R$200=2,(I65:R65),""))),
IF(Options!$D$19=1, IFERROR(AVERAGE(IF($I$200:$R$200=1,(I65:R65),"")),
     AVERAGE(IF($I$200:$R$200=2,(I65:R65),""))),
IF(Options!$D$20=1, IFERROR(GEOMEAN(IF($I$200:$R$200=1,(I65:R65)+0.0001,"")),
     GEOMEAN(IF($I$200:$R$200=2,(I65:R65)+0.0001,""))))))</f>
        <v>2.2727272727272698</v>
      </c>
      <c r="H65" s="142" t="s">
        <v>126</v>
      </c>
      <c r="I65" s="89">
        <v>2.2727272727272698</v>
      </c>
      <c r="J65" s="89">
        <v>7.8347107438016499</v>
      </c>
      <c r="K65" s="89"/>
      <c r="L65" s="89"/>
      <c r="M65" s="89"/>
      <c r="N65" s="141"/>
      <c r="O65" s="141"/>
      <c r="P65" s="141"/>
      <c r="Q65" s="162"/>
      <c r="R65" s="162"/>
      <c r="S65" s="36"/>
      <c r="T65" s="36"/>
      <c r="U65" s="36"/>
      <c r="V65" s="36"/>
      <c r="W65" s="36"/>
      <c r="X65" s="36"/>
      <c r="Y65" s="36"/>
      <c r="Z65" s="36"/>
      <c r="AA65" s="36"/>
    </row>
    <row r="66" spans="1:27" x14ac:dyDescent="0.2">
      <c r="A66" s="85">
        <v>61</v>
      </c>
      <c r="B66" s="85" t="s">
        <v>127</v>
      </c>
      <c r="C66" s="85" t="s">
        <v>128</v>
      </c>
      <c r="D66" s="98" t="str">
        <f t="shared" si="0"/>
        <v/>
      </c>
      <c r="E66" s="89">
        <f>IF(Options!$D$24 = 1, MAX(F66, G66),
IF(Options!$D$25 = 1, AVERAGE(F66,G66),
IF(Options!$D$26 = 1, IFERROR(GEOMEAN(F66, G66), MAX(F66, G66)))))</f>
        <v>3.2024126892557976</v>
      </c>
      <c r="F66" s="89" cm="1">
        <f t="array" ref="F66">IF(Options!$D$18=1, IFERROR(MAX(IF($I$199:$R$199=1,(I66:R66),"")),
     MAX(IF($I$199:$R$199=2,(I66:R66),""))),
IF(Options!$D$19=1, IFERROR(AVERAGE(IF($I$199:$R$199=1,(I66:R66),"")),
     AVERAGE(IF($I$199:$R$199=2,(I66:R66),""))),
IF(Options!$D$20=1, IFERROR(GEOMEAN(IF($I$199:$R$199=1,(I66:R66)+0.0001,"")),
     GEOMEAN(IF($I$199:$R$199=2,(I66:R66)+0.0001,""))))))</f>
        <v>1.5041322314049601</v>
      </c>
      <c r="G66" s="89" cm="1">
        <f t="array" ref="G66">IF(Options!$D$18=1, IFERROR(MAX(IF($I$200:$R$200=1,(I66:R66),"")),
     MAX(IF($I$200:$R$200=2,(I66:R66),""))),
IF(Options!$D$19=1, IFERROR(AVERAGE(IF($I$200:$R$200=1,(I66:R66),"")),
     AVERAGE(IF($I$200:$R$200=2,(I66:R66),""))),
IF(Options!$D$20=1, IFERROR(GEOMEAN(IF($I$200:$R$200=1,(I66:R66)+0.0001,"")),
     GEOMEAN(IF($I$200:$R$200=2,(I66:R66)+0.0001,""))))))</f>
        <v>6.8181818181818201</v>
      </c>
      <c r="H66" s="142" t="s">
        <v>128</v>
      </c>
      <c r="I66" s="89">
        <v>6.8181818181818201</v>
      </c>
      <c r="J66" s="89">
        <v>1.5041322314049601</v>
      </c>
      <c r="K66" s="89"/>
      <c r="L66" s="89"/>
      <c r="M66" s="89"/>
      <c r="N66" s="141"/>
      <c r="O66" s="141"/>
      <c r="P66" s="141"/>
      <c r="Q66" s="162"/>
      <c r="R66" s="162"/>
      <c r="S66" s="36"/>
      <c r="T66" s="36"/>
      <c r="U66" s="36"/>
      <c r="V66" s="36"/>
      <c r="W66" s="36"/>
      <c r="X66" s="36"/>
      <c r="Y66" s="36"/>
      <c r="Z66" s="36"/>
      <c r="AA66" s="36"/>
    </row>
    <row r="67" spans="1:27" x14ac:dyDescent="0.2">
      <c r="A67" s="85">
        <v>62</v>
      </c>
      <c r="B67" s="85" t="s">
        <v>129</v>
      </c>
      <c r="C67" s="85" t="s">
        <v>130</v>
      </c>
      <c r="D67" s="98" t="str">
        <f t="shared" si="0"/>
        <v/>
      </c>
      <c r="E67" s="89">
        <f>IF(Options!$D$24 = 1, MAX(F67, G67),
IF(Options!$D$25 = 1, AVERAGE(F67,G67),
IF(Options!$D$26 = 1, IFERROR(GEOMEAN(F67, G67), MAX(F67, G67)))))</f>
        <v>1.9343080696956956</v>
      </c>
      <c r="F67" s="89" cm="1">
        <f t="array" ref="F67">IF(Options!$D$18=1, IFERROR(MAX(IF($I$199:$R$199=1,(I67:R67),"")),
     MAX(IF($I$199:$R$199=2,(I67:R67),""))),
IF(Options!$D$19=1, IFERROR(AVERAGE(IF($I$199:$R$199=1,(I67:R67),"")),
     AVERAGE(IF($I$199:$R$199=2,(I67:R67),""))),
IF(Options!$D$20=1, IFERROR(GEOMEAN(IF($I$199:$R$199=1,(I67:R67)+0.0001,"")),
     GEOMEAN(IF($I$199:$R$199=2,(I67:R67)+0.0001,""))))))</f>
        <v>4.1157024793388404</v>
      </c>
      <c r="G67" s="89" cm="1">
        <f t="array" ref="G67">IF(Options!$D$18=1, IFERROR(MAX(IF($I$200:$R$200=1,(I67:R67),"")),
     MAX(IF($I$200:$R$200=2,(I67:R67),""))),
IF(Options!$D$19=1, IFERROR(AVERAGE(IF($I$200:$R$200=1,(I67:R67),"")),
     AVERAGE(IF($I$200:$R$200=2,(I67:R67),""))),
IF(Options!$D$20=1, IFERROR(GEOMEAN(IF($I$200:$R$200=1,(I67:R67)+0.0001,"")),
     GEOMEAN(IF($I$200:$R$200=2,(I67:R67)+0.0001,""))))))</f>
        <v>0.90909090909091705</v>
      </c>
      <c r="H67" s="142" t="s">
        <v>130</v>
      </c>
      <c r="I67" s="89">
        <v>0.90909090909091705</v>
      </c>
      <c r="J67" s="89">
        <v>4.1157024793388404</v>
      </c>
      <c r="K67" s="89"/>
      <c r="L67" s="89"/>
      <c r="M67" s="89"/>
      <c r="N67" s="141"/>
      <c r="O67" s="141"/>
      <c r="P67" s="141"/>
      <c r="Q67" s="162"/>
      <c r="R67" s="162"/>
      <c r="S67" s="36"/>
      <c r="T67" s="36"/>
      <c r="U67" s="36"/>
      <c r="V67" s="36"/>
      <c r="W67" s="36"/>
      <c r="X67" s="36"/>
      <c r="Y67" s="36"/>
      <c r="Z67" s="36"/>
      <c r="AA67" s="36"/>
    </row>
    <row r="68" spans="1:27" x14ac:dyDescent="0.2">
      <c r="A68" s="85">
        <v>63</v>
      </c>
      <c r="B68" s="85" t="s">
        <v>131</v>
      </c>
      <c r="C68" s="85" t="s">
        <v>132</v>
      </c>
      <c r="D68" s="98" t="str">
        <f t="shared" si="0"/>
        <v/>
      </c>
      <c r="E68" s="89">
        <f>IF(Options!$D$24 = 1, MAX(F68, G68),
IF(Options!$D$25 = 1, AVERAGE(F68,G68),
IF(Options!$D$26 = 1, IFERROR(GEOMEAN(F68, G68), MAX(F68, G68)))))</f>
        <v>6.799699467438475</v>
      </c>
      <c r="F68" s="89" cm="1">
        <f t="array" ref="F68">IF(Options!$D$18=1, IFERROR(MAX(IF($I$199:$R$199=1,(I68:R68),"")),
     MAX(IF($I$199:$R$199=2,(I68:R68),""))),
IF(Options!$D$19=1, IFERROR(AVERAGE(IF($I$199:$R$199=1,(I68:R68),"")),
     AVERAGE(IF($I$199:$R$199=2,(I68:R68),""))),
IF(Options!$D$20=1, IFERROR(GEOMEAN(IF($I$199:$R$199=1,(I68:R68)+0.0001,"")),
     GEOMEAN(IF($I$199:$R$199=2,(I68:R68)+0.0001,""))))))</f>
        <v>5.9834710743801596</v>
      </c>
      <c r="G68" s="89" cm="1">
        <f t="array" ref="G68">IF(Options!$D$18=1, IFERROR(MAX(IF($I$200:$R$200=1,(I68:R68),"")),
     MAX(IF($I$200:$R$200=2,(I68:R68),""))),
IF(Options!$D$19=1, IFERROR(AVERAGE(IF($I$200:$R$200=1,(I68:R68),"")),
     AVERAGE(IF($I$200:$R$200=2,(I68:R68),""))),
IF(Options!$D$20=1, IFERROR(GEOMEAN(IF($I$200:$R$200=1,(I68:R68)+0.0001,"")),
     GEOMEAN(IF($I$200:$R$200=2,(I68:R68)+0.0001,""))))))</f>
        <v>7.7272727272727302</v>
      </c>
      <c r="H68" s="142" t="s">
        <v>132</v>
      </c>
      <c r="I68" s="89">
        <v>7.7272727272727302</v>
      </c>
      <c r="J68" s="89">
        <v>5.9834710743801596</v>
      </c>
      <c r="K68" s="89"/>
      <c r="L68" s="89"/>
      <c r="M68" s="89"/>
      <c r="N68" s="141"/>
      <c r="O68" s="141"/>
      <c r="P68" s="141"/>
      <c r="Q68" s="162"/>
      <c r="R68" s="162"/>
      <c r="S68" s="36"/>
      <c r="T68" s="36"/>
      <c r="U68" s="36"/>
      <c r="V68" s="36"/>
      <c r="W68" s="36"/>
      <c r="X68" s="36"/>
      <c r="Y68" s="36"/>
      <c r="Z68" s="36"/>
      <c r="AA68" s="36"/>
    </row>
    <row r="69" spans="1:27" x14ac:dyDescent="0.2">
      <c r="A69" s="85">
        <v>64</v>
      </c>
      <c r="B69" s="85" t="s">
        <v>133</v>
      </c>
      <c r="C69" s="85" t="s">
        <v>134</v>
      </c>
      <c r="D69" s="98" t="str">
        <f t="shared" si="0"/>
        <v/>
      </c>
      <c r="E69" s="89">
        <f>IF(Options!$D$24 = 1, MAX(F69, G69),
IF(Options!$D$25 = 1, AVERAGE(F69,G69),
IF(Options!$D$26 = 1, IFERROR(GEOMEAN(F69, G69), MAX(F69, G69)))))</f>
        <v>3.9886201760873394</v>
      </c>
      <c r="F69" s="89" cm="1">
        <f t="array" ref="F69">IF(Options!$D$18=1, IFERROR(MAX(IF($I$199:$R$199=1,(I69:R69),"")),
     MAX(IF($I$199:$R$199=2,(I69:R69),""))),
IF(Options!$D$19=1, IFERROR(AVERAGE(IF($I$199:$R$199=1,(I69:R69),"")),
     AVERAGE(IF($I$199:$R$199=2,(I69:R69),""))),
IF(Options!$D$20=1, IFERROR(GEOMEAN(IF($I$199:$R$199=1,(I69:R69)+0.0001,"")),
     GEOMEAN(IF($I$199:$R$199=2,(I69:R69)+0.0001,""))))))</f>
        <v>10</v>
      </c>
      <c r="G69" s="89" cm="1">
        <f t="array" ref="G69">IF(Options!$D$18=1, IFERROR(MAX(IF($I$200:$R$200=1,(I69:R69),"")),
     MAX(IF($I$200:$R$200=2,(I69:R69),""))),
IF(Options!$D$19=1, IFERROR(AVERAGE(IF($I$200:$R$200=1,(I69:R69),"")),
     AVERAGE(IF($I$200:$R$200=2,(I69:R69),""))),
IF(Options!$D$20=1, IFERROR(GEOMEAN(IF($I$200:$R$200=1,(I69:R69)+0.0001,"")),
     GEOMEAN(IF($I$200:$R$200=2,(I69:R69)+0.0001,""))))))</f>
        <v>1.5909090909090999</v>
      </c>
      <c r="H69" s="142" t="s">
        <v>134</v>
      </c>
      <c r="I69" s="89">
        <v>1.5909090909090999</v>
      </c>
      <c r="J69" s="89">
        <v>10</v>
      </c>
      <c r="K69" s="89"/>
      <c r="L69" s="89"/>
      <c r="M69" s="89"/>
      <c r="N69" s="141"/>
      <c r="O69" s="141"/>
      <c r="P69" s="141"/>
      <c r="Q69" s="162"/>
      <c r="R69" s="162"/>
      <c r="S69" s="36"/>
      <c r="T69" s="36"/>
      <c r="U69" s="36"/>
      <c r="V69" s="36"/>
      <c r="W69" s="36"/>
      <c r="X69" s="36"/>
      <c r="Y69" s="36"/>
      <c r="Z69" s="36"/>
      <c r="AA69" s="36"/>
    </row>
    <row r="70" spans="1:27" x14ac:dyDescent="0.2">
      <c r="A70" s="85">
        <v>65</v>
      </c>
      <c r="B70" s="85" t="s">
        <v>135</v>
      </c>
      <c r="C70" s="85" t="s">
        <v>136</v>
      </c>
      <c r="D70" s="98" t="str">
        <f t="shared" si="0"/>
        <v/>
      </c>
      <c r="E70" s="89">
        <f>IF(Options!$D$24 = 1, MAX(F70, G70),
IF(Options!$D$25 = 1, AVERAGE(F70,G70),
IF(Options!$D$26 = 1, IFERROR(GEOMEAN(F70, G70), MAX(F70, G70)))))</f>
        <v>6.44283654532786</v>
      </c>
      <c r="F70" s="89" cm="1">
        <f t="array" ref="F70">IF(Options!$D$18=1, IFERROR(MAX(IF($I$199:$R$199=1,(I70:R70),"")),
     MAX(IF($I$199:$R$199=2,(I70:R70),""))),
IF(Options!$D$19=1, IFERROR(AVERAGE(IF($I$199:$R$199=1,(I70:R70),"")),
     AVERAGE(IF($I$199:$R$199=2,(I70:R70),""))),
IF(Options!$D$20=1, IFERROR(GEOMEAN(IF($I$199:$R$199=1,(I70:R70)+0.0001,"")),
     GEOMEAN(IF($I$199:$R$199=2,(I70:R70)+0.0001,""))))))</f>
        <v>7.0247933884297504</v>
      </c>
      <c r="G70" s="89" cm="1">
        <f t="array" ref="G70">IF(Options!$D$18=1, IFERROR(MAX(IF($I$200:$R$200=1,(I70:R70),"")),
     MAX(IF($I$200:$R$200=2,(I70:R70),""))),
IF(Options!$D$19=1, IFERROR(AVERAGE(IF($I$200:$R$200=1,(I70:R70),"")),
     AVERAGE(IF($I$200:$R$200=2,(I70:R70),""))),
IF(Options!$D$20=1, IFERROR(GEOMEAN(IF($I$200:$R$200=1,(I70:R70)+0.0001,"")),
     GEOMEAN(IF($I$200:$R$200=2,(I70:R70)+0.0001,""))))))</f>
        <v>5.9090909090909198</v>
      </c>
      <c r="H70" s="142" t="s">
        <v>136</v>
      </c>
      <c r="I70" s="89">
        <v>5.9090909090909198</v>
      </c>
      <c r="J70" s="89">
        <v>7.0247933884297504</v>
      </c>
      <c r="K70" s="89"/>
      <c r="L70" s="89"/>
      <c r="M70" s="89"/>
      <c r="N70" s="141"/>
      <c r="O70" s="141"/>
      <c r="P70" s="141"/>
      <c r="Q70" s="162"/>
      <c r="R70" s="162"/>
      <c r="S70" s="36"/>
      <c r="T70" s="36"/>
      <c r="U70" s="36"/>
      <c r="V70" s="36"/>
      <c r="W70" s="36"/>
      <c r="X70" s="36"/>
      <c r="Y70" s="36"/>
      <c r="Z70" s="36"/>
      <c r="AA70" s="36"/>
    </row>
    <row r="71" spans="1:27" x14ac:dyDescent="0.2">
      <c r="A71" s="85">
        <v>66</v>
      </c>
      <c r="B71" s="85" t="s">
        <v>137</v>
      </c>
      <c r="C71" s="85" t="s">
        <v>138</v>
      </c>
      <c r="D71" s="98" t="str">
        <f t="shared" ref="D71:D134" si="1">IF(H71 &lt;&gt; C71, "Countries don't match", "")</f>
        <v/>
      </c>
      <c r="E71" s="89">
        <f>IF(Options!$D$24 = 1, MAX(F71, G71),
IF(Options!$D$25 = 1, AVERAGE(F71,G71),
IF(Options!$D$26 = 1, IFERROR(GEOMEAN(F71, G71), MAX(F71, G71)))))</f>
        <v>0</v>
      </c>
      <c r="F71" s="89" cm="1">
        <f t="array" ref="F71">IF(Options!$D$18=1, IFERROR(MAX(IF($I$199:$R$199=1,(I71:R71),"")),
     MAX(IF($I$199:$R$199=2,(I71:R71),""))),
IF(Options!$D$19=1, IFERROR(AVERAGE(IF($I$199:$R$199=1,(I71:R71),"")),
     AVERAGE(IF($I$199:$R$199=2,(I71:R71),""))),
IF(Options!$D$20=1, IFERROR(GEOMEAN(IF($I$199:$R$199=1,(I71:R71)+0.0001,"")),
     GEOMEAN(IF($I$199:$R$199=2,(I71:R71)+0.0001,""))))))</f>
        <v>0</v>
      </c>
      <c r="G71" s="89" cm="1">
        <f t="array" ref="G71">IF(Options!$D$18=1, IFERROR(MAX(IF($I$200:$R$200=1,(I71:R71),"")),
     MAX(IF($I$200:$R$200=2,(I71:R71),""))),
IF(Options!$D$19=1, IFERROR(AVERAGE(IF($I$200:$R$200=1,(I71:R71),"")),
     AVERAGE(IF($I$200:$R$200=2,(I71:R71),""))),
IF(Options!$D$20=1, IFERROR(GEOMEAN(IF($I$200:$R$200=1,(I71:R71)+0.0001,"")),
     GEOMEAN(IF($I$200:$R$200=2,(I71:R71)+0.0001,""))))))</f>
        <v>0</v>
      </c>
      <c r="H71" s="142" t="s">
        <v>138</v>
      </c>
      <c r="I71" s="89" t="s">
        <v>473</v>
      </c>
      <c r="J71" s="89" t="s">
        <v>473</v>
      </c>
      <c r="K71" s="89"/>
      <c r="L71" s="89"/>
      <c r="M71" s="89"/>
      <c r="N71" s="141"/>
      <c r="O71" s="141"/>
      <c r="P71" s="141"/>
      <c r="Q71" s="162"/>
      <c r="R71" s="162"/>
      <c r="S71" s="36"/>
      <c r="T71" s="36"/>
      <c r="U71" s="36"/>
      <c r="V71" s="36"/>
      <c r="W71" s="36"/>
      <c r="X71" s="36"/>
      <c r="Y71" s="36"/>
      <c r="Z71" s="36"/>
      <c r="AA71" s="36"/>
    </row>
    <row r="72" spans="1:27" x14ac:dyDescent="0.2">
      <c r="A72" s="85">
        <v>67</v>
      </c>
      <c r="B72" s="85" t="s">
        <v>139</v>
      </c>
      <c r="C72" s="85" t="s">
        <v>140</v>
      </c>
      <c r="D72" s="98" t="str">
        <f t="shared" si="1"/>
        <v/>
      </c>
      <c r="E72" s="89">
        <f>IF(Options!$D$24 = 1, MAX(F72, G72),
IF(Options!$D$25 = 1, AVERAGE(F72,G72),
IF(Options!$D$26 = 1, IFERROR(GEOMEAN(F72, G72), MAX(F72, G72)))))</f>
        <v>8.0176364575315358</v>
      </c>
      <c r="F72" s="89" cm="1">
        <f t="array" ref="F72">IF(Options!$D$18=1, IFERROR(MAX(IF($I$199:$R$199=1,(I72:R72),"")),
     MAX(IF($I$199:$R$199=2,(I72:R72),""))),
IF(Options!$D$19=1, IFERROR(AVERAGE(IF($I$199:$R$199=1,(I72:R72),"")),
     AVERAGE(IF($I$199:$R$199=2,(I72:R72),""))),
IF(Options!$D$20=1, IFERROR(GEOMEAN(IF($I$199:$R$199=1,(I72:R72)+0.0001,"")),
     GEOMEAN(IF($I$199:$R$199=2,(I72:R72)+0.0001,""))))))</f>
        <v>9.1239669421487601</v>
      </c>
      <c r="G72" s="89" cm="1">
        <f t="array" ref="G72">IF(Options!$D$18=1, IFERROR(MAX(IF($I$200:$R$200=1,(I72:R72),"")),
     MAX(IF($I$200:$R$200=2,(I72:R72),""))),
IF(Options!$D$19=1, IFERROR(AVERAGE(IF($I$200:$R$200=1,(I72:R72),"")),
     AVERAGE(IF($I$200:$R$200=2,(I72:R72),""))),
IF(Options!$D$20=1, IFERROR(GEOMEAN(IF($I$200:$R$200=1,(I72:R72)+0.0001,"")),
     GEOMEAN(IF($I$200:$R$200=2,(I72:R72)+0.0001,""))))))</f>
        <v>7.0454545454545299</v>
      </c>
      <c r="H72" s="142" t="s">
        <v>140</v>
      </c>
      <c r="I72" s="89">
        <v>7.0454545454545299</v>
      </c>
      <c r="J72" s="89">
        <v>9.1239669421487601</v>
      </c>
      <c r="K72" s="89"/>
      <c r="L72" s="89"/>
      <c r="M72" s="89"/>
      <c r="N72" s="141"/>
      <c r="O72" s="141"/>
      <c r="P72" s="141"/>
      <c r="Q72" s="162"/>
      <c r="R72" s="162"/>
      <c r="S72" s="36"/>
      <c r="T72" s="36"/>
      <c r="U72" s="36"/>
      <c r="V72" s="36"/>
      <c r="W72" s="36"/>
      <c r="X72" s="36"/>
      <c r="Y72" s="36"/>
      <c r="Z72" s="36"/>
      <c r="AA72" s="36"/>
    </row>
    <row r="73" spans="1:27" x14ac:dyDescent="0.2">
      <c r="A73" s="85">
        <v>68</v>
      </c>
      <c r="B73" s="85" t="s">
        <v>141</v>
      </c>
      <c r="C73" s="85" t="s">
        <v>142</v>
      </c>
      <c r="D73" s="98" t="str">
        <f t="shared" si="1"/>
        <v/>
      </c>
      <c r="E73" s="89">
        <f>IF(Options!$D$24 = 1, MAX(F73, G73),
IF(Options!$D$25 = 1, AVERAGE(F73,G73),
IF(Options!$D$26 = 1, IFERROR(GEOMEAN(F73, G73), MAX(F73, G73)))))</f>
        <v>2.8133790053062651</v>
      </c>
      <c r="F73" s="89" cm="1">
        <f t="array" ref="F73">IF(Options!$D$18=1, IFERROR(MAX(IF($I$199:$R$199=1,(I73:R73),"")),
     MAX(IF($I$199:$R$199=2,(I73:R73),""))),
IF(Options!$D$19=1, IFERROR(AVERAGE(IF($I$199:$R$199=1,(I73:R73),"")),
     AVERAGE(IF($I$199:$R$199=2,(I73:R73),""))),
IF(Options!$D$20=1, IFERROR(GEOMEAN(IF($I$199:$R$199=1,(I73:R73)+0.0001,"")),
     GEOMEAN(IF($I$199:$R$199=2,(I73:R73)+0.0001,""))))))</f>
        <v>4.9752066115702496</v>
      </c>
      <c r="G73" s="89" cm="1">
        <f t="array" ref="G73">IF(Options!$D$18=1, IFERROR(MAX(IF($I$200:$R$200=1,(I73:R73),"")),
     MAX(IF($I$200:$R$200=2,(I73:R73),""))),
IF(Options!$D$19=1, IFERROR(AVERAGE(IF($I$200:$R$200=1,(I73:R73),"")),
     AVERAGE(IF($I$200:$R$200=2,(I73:R73),""))),
IF(Options!$D$20=1, IFERROR(GEOMEAN(IF($I$200:$R$200=1,(I73:R73)+0.0001,"")),
     GEOMEAN(IF($I$200:$R$200=2,(I73:R73)+0.0001,""))))))</f>
        <v>1.5909090909090799</v>
      </c>
      <c r="H73" s="142" t="s">
        <v>142</v>
      </c>
      <c r="I73" s="89">
        <v>1.5909090909090799</v>
      </c>
      <c r="J73" s="89">
        <v>4.9752066115702496</v>
      </c>
      <c r="K73" s="89"/>
      <c r="L73" s="89"/>
      <c r="M73" s="89"/>
      <c r="N73" s="141"/>
      <c r="O73" s="141"/>
      <c r="P73" s="141"/>
      <c r="Q73" s="162"/>
      <c r="R73" s="162"/>
      <c r="S73" s="36"/>
      <c r="T73" s="36"/>
      <c r="U73" s="36"/>
      <c r="V73" s="36"/>
      <c r="W73" s="36"/>
      <c r="X73" s="36"/>
      <c r="Y73" s="36"/>
      <c r="Z73" s="36"/>
      <c r="AA73" s="36"/>
    </row>
    <row r="74" spans="1:27" x14ac:dyDescent="0.2">
      <c r="A74" s="85">
        <v>69</v>
      </c>
      <c r="B74" s="85" t="s">
        <v>143</v>
      </c>
      <c r="C74" s="85" t="s">
        <v>144</v>
      </c>
      <c r="D74" s="98" t="str">
        <f t="shared" si="1"/>
        <v/>
      </c>
      <c r="E74" s="89">
        <f>IF(Options!$D$24 = 1, MAX(F74, G74),
IF(Options!$D$25 = 1, AVERAGE(F74,G74),
IF(Options!$D$26 = 1, IFERROR(GEOMEAN(F74, G74), MAX(F74, G74)))))</f>
        <v>0</v>
      </c>
      <c r="F74" s="89" cm="1">
        <f t="array" ref="F74">IF(Options!$D$18=1, IFERROR(MAX(IF($I$199:$R$199=1,(I74:R74),"")),
     MAX(IF($I$199:$R$199=2,(I74:R74),""))),
IF(Options!$D$19=1, IFERROR(AVERAGE(IF($I$199:$R$199=1,(I74:R74),"")),
     AVERAGE(IF($I$199:$R$199=2,(I74:R74),""))),
IF(Options!$D$20=1, IFERROR(GEOMEAN(IF($I$199:$R$199=1,(I74:R74)+0.0001,"")),
     GEOMEAN(IF($I$199:$R$199=2,(I74:R74)+0.0001,""))))))</f>
        <v>0</v>
      </c>
      <c r="G74" s="89" cm="1">
        <f t="array" ref="G74">IF(Options!$D$18=1, IFERROR(MAX(IF($I$200:$R$200=1,(I74:R74),"")),
     MAX(IF($I$200:$R$200=2,(I74:R74),""))),
IF(Options!$D$19=1, IFERROR(AVERAGE(IF($I$200:$R$200=1,(I74:R74),"")),
     AVERAGE(IF($I$200:$R$200=2,(I74:R74),""))),
IF(Options!$D$20=1, IFERROR(GEOMEAN(IF($I$200:$R$200=1,(I74:R74)+0.0001,"")),
     GEOMEAN(IF($I$200:$R$200=2,(I74:R74)+0.0001,""))))))</f>
        <v>0</v>
      </c>
      <c r="H74" s="142" t="s">
        <v>144</v>
      </c>
      <c r="I74" s="89" t="s">
        <v>473</v>
      </c>
      <c r="J74" s="89" t="s">
        <v>473</v>
      </c>
      <c r="K74" s="89"/>
      <c r="L74" s="89"/>
      <c r="M74" s="89"/>
      <c r="N74" s="141"/>
      <c r="O74" s="141"/>
      <c r="P74" s="141"/>
      <c r="Q74" s="162"/>
      <c r="R74" s="162"/>
      <c r="S74" s="36"/>
      <c r="T74" s="36"/>
      <c r="U74" s="36"/>
      <c r="V74" s="36"/>
      <c r="W74" s="36"/>
      <c r="X74" s="36"/>
      <c r="Y74" s="36"/>
      <c r="Z74" s="36"/>
      <c r="AA74" s="36"/>
    </row>
    <row r="75" spans="1:27" x14ac:dyDescent="0.2">
      <c r="A75" s="85">
        <v>70</v>
      </c>
      <c r="B75" s="85" t="s">
        <v>145</v>
      </c>
      <c r="C75" s="85" t="s">
        <v>146</v>
      </c>
      <c r="D75" s="98" t="str">
        <f t="shared" si="1"/>
        <v/>
      </c>
      <c r="E75" s="89">
        <f>IF(Options!$D$24 = 1, MAX(F75, G75),
IF(Options!$D$25 = 1, AVERAGE(F75,G75),
IF(Options!$D$26 = 1, IFERROR(GEOMEAN(F75, G75), MAX(F75, G75)))))</f>
        <v>5.4109830706752735</v>
      </c>
      <c r="F75" s="89" cm="1">
        <f t="array" ref="F75">IF(Options!$D$18=1, IFERROR(MAX(IF($I$199:$R$199=1,(I75:R75),"")),
     MAX(IF($I$199:$R$199=2,(I75:R75),""))),
IF(Options!$D$19=1, IFERROR(AVERAGE(IF($I$199:$R$199=1,(I75:R75),"")),
     AVERAGE(IF($I$199:$R$199=2,(I75:R75),""))),
IF(Options!$D$20=1, IFERROR(GEOMEAN(IF($I$199:$R$199=1,(I75:R75)+0.0001,"")),
     GEOMEAN(IF($I$199:$R$199=2,(I75:R75)+0.0001,""))))))</f>
        <v>7.1570247933884303</v>
      </c>
      <c r="G75" s="89" cm="1">
        <f t="array" ref="G75">IF(Options!$D$18=1, IFERROR(MAX(IF($I$200:$R$200=1,(I75:R75),"")),
     MAX(IF($I$200:$R$200=2,(I75:R75),""))),
IF(Options!$D$19=1, IFERROR(AVERAGE(IF($I$200:$R$200=1,(I75:R75),"")),
     AVERAGE(IF($I$200:$R$200=2,(I75:R75),""))),
IF(Options!$D$20=1, IFERROR(GEOMEAN(IF($I$200:$R$200=1,(I75:R75)+0.0001,"")),
     GEOMEAN(IF($I$200:$R$200=2,(I75:R75)+0.0001,""))))))</f>
        <v>4.0909090909090802</v>
      </c>
      <c r="H75" s="142" t="s">
        <v>146</v>
      </c>
      <c r="I75" s="89">
        <v>4.0909090909090802</v>
      </c>
      <c r="J75" s="89">
        <v>7.1570247933884303</v>
      </c>
      <c r="K75" s="89"/>
      <c r="L75" s="89"/>
      <c r="M75" s="89"/>
      <c r="N75" s="141"/>
      <c r="O75" s="141"/>
      <c r="P75" s="141"/>
      <c r="Q75" s="162"/>
      <c r="R75" s="162"/>
      <c r="S75" s="36"/>
      <c r="T75" s="36"/>
      <c r="U75" s="36"/>
      <c r="V75" s="36"/>
      <c r="W75" s="36"/>
      <c r="X75" s="36"/>
      <c r="Y75" s="36"/>
      <c r="Z75" s="36"/>
      <c r="AA75" s="36"/>
    </row>
    <row r="76" spans="1:27" x14ac:dyDescent="0.2">
      <c r="A76" s="85">
        <v>71</v>
      </c>
      <c r="B76" s="85" t="s">
        <v>147</v>
      </c>
      <c r="C76" s="85" t="s">
        <v>148</v>
      </c>
      <c r="D76" s="98" t="str">
        <f t="shared" si="1"/>
        <v/>
      </c>
      <c r="E76" s="89">
        <f>IF(Options!$D$24 = 1, MAX(F76, G76),
IF(Options!$D$25 = 1, AVERAGE(F76,G76),
IF(Options!$D$26 = 1, IFERROR(GEOMEAN(F76, G76), MAX(F76, G76)))))</f>
        <v>4.6334458490158958</v>
      </c>
      <c r="F76" s="89" cm="1">
        <f t="array" ref="F76">IF(Options!$D$18=1, IFERROR(MAX(IF($I$199:$R$199=1,(I76:R76),"")),
     MAX(IF($I$199:$R$199=2,(I76:R76),""))),
IF(Options!$D$19=1, IFERROR(AVERAGE(IF($I$199:$R$199=1,(I76:R76),"")),
     AVERAGE(IF($I$199:$R$199=2,(I76:R76),""))),
IF(Options!$D$20=1, IFERROR(GEOMEAN(IF($I$199:$R$199=1,(I76:R76)+0.0001,"")),
     GEOMEAN(IF($I$199:$R$199=2,(I76:R76)+0.0001,""))))))</f>
        <v>6.2975206611570202</v>
      </c>
      <c r="G76" s="89" cm="1">
        <f t="array" ref="G76">IF(Options!$D$18=1, IFERROR(MAX(IF($I$200:$R$200=1,(I76:R76),"")),
     MAX(IF($I$200:$R$200=2,(I76:R76),""))),
IF(Options!$D$19=1, IFERROR(AVERAGE(IF($I$200:$R$200=1,(I76:R76),"")),
     AVERAGE(IF($I$200:$R$200=2,(I76:R76),""))),
IF(Options!$D$20=1, IFERROR(GEOMEAN(IF($I$200:$R$200=1,(I76:R76)+0.0001,"")),
     GEOMEAN(IF($I$200:$R$200=2,(I76:R76)+0.0001,""))))))</f>
        <v>3.4090909090909198</v>
      </c>
      <c r="H76" s="142" t="s">
        <v>148</v>
      </c>
      <c r="I76" s="89">
        <v>3.4090909090909198</v>
      </c>
      <c r="J76" s="89">
        <v>6.2975206611570202</v>
      </c>
      <c r="K76" s="89"/>
      <c r="L76" s="89"/>
      <c r="M76" s="89"/>
      <c r="N76" s="141"/>
      <c r="O76" s="141"/>
      <c r="P76" s="141"/>
      <c r="Q76" s="162"/>
      <c r="R76" s="162"/>
      <c r="S76" s="36"/>
      <c r="T76" s="36"/>
      <c r="U76" s="36"/>
      <c r="V76" s="36"/>
      <c r="W76" s="36"/>
      <c r="X76" s="36"/>
      <c r="Y76" s="36"/>
      <c r="Z76" s="36"/>
      <c r="AA76" s="36"/>
    </row>
    <row r="77" spans="1:27" x14ac:dyDescent="0.2">
      <c r="A77" s="85">
        <v>72</v>
      </c>
      <c r="B77" s="85" t="s">
        <v>149</v>
      </c>
      <c r="C77" s="85" t="s">
        <v>150</v>
      </c>
      <c r="D77" s="98" t="str">
        <f t="shared" si="1"/>
        <v/>
      </c>
      <c r="E77" s="89">
        <f>IF(Options!$D$24 = 1, MAX(F77, G77),
IF(Options!$D$25 = 1, AVERAGE(F77,G77),
IF(Options!$D$26 = 1, IFERROR(GEOMEAN(F77, G77), MAX(F77, G77)))))</f>
        <v>6.6882944945389502</v>
      </c>
      <c r="F77" s="89" cm="1">
        <f t="array" ref="F77">IF(Options!$D$18=1, IFERROR(MAX(IF($I$199:$R$199=1,(I77:R77),"")),
     MAX(IF($I$199:$R$199=2,(I77:R77),""))),
IF(Options!$D$19=1, IFERROR(AVERAGE(IF($I$199:$R$199=1,(I77:R77),"")),
     AVERAGE(IF($I$199:$R$199=2,(I77:R77),""))),
IF(Options!$D$20=1, IFERROR(GEOMEAN(IF($I$199:$R$199=1,(I77:R77)+0.0001,"")),
     GEOMEAN(IF($I$199:$R$199=2,(I77:R77)+0.0001,""))))))</f>
        <v>7.5702479338842998</v>
      </c>
      <c r="G77" s="89" cm="1">
        <f t="array" ref="G77">IF(Options!$D$18=1, IFERROR(MAX(IF($I$200:$R$200=1,(I77:R77),"")),
     MAX(IF($I$200:$R$200=2,(I77:R77),""))),
IF(Options!$D$19=1, IFERROR(AVERAGE(IF($I$200:$R$200=1,(I77:R77),"")),
     AVERAGE(IF($I$200:$R$200=2,(I77:R77),""))),
IF(Options!$D$20=1, IFERROR(GEOMEAN(IF($I$200:$R$200=1,(I77:R77)+0.0001,"")),
     GEOMEAN(IF($I$200:$R$200=2,(I77:R77)+0.0001,""))))))</f>
        <v>5.9090909090909198</v>
      </c>
      <c r="H77" s="142" t="s">
        <v>150</v>
      </c>
      <c r="I77" s="89">
        <v>5.9090909090909198</v>
      </c>
      <c r="J77" s="89">
        <v>7.5702479338842998</v>
      </c>
      <c r="K77" s="89"/>
      <c r="L77" s="89"/>
      <c r="M77" s="89"/>
      <c r="N77" s="141"/>
      <c r="O77" s="141"/>
      <c r="P77" s="141"/>
      <c r="Q77" s="162"/>
      <c r="R77" s="162"/>
      <c r="S77" s="36"/>
      <c r="T77" s="36"/>
      <c r="U77" s="36"/>
      <c r="V77" s="36"/>
      <c r="W77" s="36"/>
      <c r="X77" s="36"/>
      <c r="Y77" s="36"/>
      <c r="Z77" s="36"/>
      <c r="AA77" s="36"/>
    </row>
    <row r="78" spans="1:27" x14ac:dyDescent="0.2">
      <c r="A78" s="85">
        <v>73</v>
      </c>
      <c r="B78" s="85" t="s">
        <v>151</v>
      </c>
      <c r="C78" s="85" t="s">
        <v>152</v>
      </c>
      <c r="D78" s="98" t="str">
        <f t="shared" si="1"/>
        <v/>
      </c>
      <c r="E78" s="89">
        <f>IF(Options!$D$24 = 1, MAX(F78, G78),
IF(Options!$D$25 = 1, AVERAGE(F78,G78),
IF(Options!$D$26 = 1, IFERROR(GEOMEAN(F78, G78), MAX(F78, G78)))))</f>
        <v>5.6170690812791157</v>
      </c>
      <c r="F78" s="89" cm="1">
        <f t="array" ref="F78">IF(Options!$D$18=1, IFERROR(MAX(IF($I$199:$R$199=1,(I78:R78),"")),
     MAX(IF($I$199:$R$199=2,(I78:R78),""))),
IF(Options!$D$19=1, IFERROR(AVERAGE(IF($I$199:$R$199=1,(I78:R78),"")),
     AVERAGE(IF($I$199:$R$199=2,(I78:R78),""))),
IF(Options!$D$20=1, IFERROR(GEOMEAN(IF($I$199:$R$199=1,(I78:R78)+0.0001,"")),
     GEOMEAN(IF($I$199:$R$199=2,(I78:R78)+0.0001,""))))))</f>
        <v>3.7520661157024802</v>
      </c>
      <c r="G78" s="89" cm="1">
        <f t="array" ref="G78">IF(Options!$D$18=1, IFERROR(MAX(IF($I$200:$R$200=1,(I78:R78),"")),
     MAX(IF($I$200:$R$200=2,(I78:R78),""))),
IF(Options!$D$19=1, IFERROR(AVERAGE(IF($I$200:$R$200=1,(I78:R78),"")),
     AVERAGE(IF($I$200:$R$200=2,(I78:R78),""))),
IF(Options!$D$20=1, IFERROR(GEOMEAN(IF($I$200:$R$200=1,(I78:R78)+0.0001,"")),
     GEOMEAN(IF($I$200:$R$200=2,(I78:R78)+0.0001,""))))))</f>
        <v>8.4090909090909207</v>
      </c>
      <c r="H78" s="142" t="s">
        <v>152</v>
      </c>
      <c r="I78" s="89">
        <v>8.4090909090909207</v>
      </c>
      <c r="J78" s="89">
        <v>3.7520661157024802</v>
      </c>
      <c r="K78" s="89"/>
      <c r="L78" s="89"/>
      <c r="M78" s="89"/>
      <c r="N78" s="141"/>
      <c r="O78" s="141"/>
      <c r="P78" s="141"/>
      <c r="Q78" s="162"/>
      <c r="R78" s="162"/>
      <c r="S78" s="36"/>
      <c r="T78" s="36"/>
      <c r="U78" s="36"/>
      <c r="V78" s="36"/>
      <c r="W78" s="36"/>
      <c r="X78" s="36"/>
      <c r="Y78" s="36"/>
      <c r="Z78" s="36"/>
      <c r="AA78" s="36"/>
    </row>
    <row r="79" spans="1:27" x14ac:dyDescent="0.2">
      <c r="A79" s="85">
        <v>74</v>
      </c>
      <c r="B79" s="85" t="s">
        <v>153</v>
      </c>
      <c r="C79" s="85" t="s">
        <v>154</v>
      </c>
      <c r="D79" s="98" t="str">
        <f t="shared" si="1"/>
        <v/>
      </c>
      <c r="E79" s="89">
        <f>IF(Options!$D$24 = 1, MAX(F79, G79),
IF(Options!$D$25 = 1, AVERAGE(F79,G79),
IF(Options!$D$26 = 1, IFERROR(GEOMEAN(F79, G79), MAX(F79, G79)))))</f>
        <v>5.834236630001052</v>
      </c>
      <c r="F79" s="89" cm="1">
        <f t="array" ref="F79">IF(Options!$D$18=1, IFERROR(MAX(IF($I$199:$R$199=1,(I79:R79),"")),
     MAX(IF($I$199:$R$199=2,(I79:R79),""))),
IF(Options!$D$19=1, IFERROR(AVERAGE(IF($I$199:$R$199=1,(I79:R79),"")),
     AVERAGE(IF($I$199:$R$199=2,(I79:R79),""))),
IF(Options!$D$20=1, IFERROR(GEOMEAN(IF($I$199:$R$199=1,(I79:R79)+0.0001,"")),
     GEOMEAN(IF($I$199:$R$199=2,(I79:R79)+0.0001,""))))))</f>
        <v>8.8099173553718995</v>
      </c>
      <c r="G79" s="89" cm="1">
        <f t="array" ref="G79">IF(Options!$D$18=1, IFERROR(MAX(IF($I$200:$R$200=1,(I79:R79),"")),
     MAX(IF($I$200:$R$200=2,(I79:R79),""))),
IF(Options!$D$19=1, IFERROR(AVERAGE(IF($I$200:$R$200=1,(I79:R79),"")),
     AVERAGE(IF($I$200:$R$200=2,(I79:R79),""))),
IF(Options!$D$20=1, IFERROR(GEOMEAN(IF($I$200:$R$200=1,(I79:R79)+0.0001,"")),
     GEOMEAN(IF($I$200:$R$200=2,(I79:R79)+0.0001,""))))))</f>
        <v>3.86363636363637</v>
      </c>
      <c r="H79" s="142" t="s">
        <v>154</v>
      </c>
      <c r="I79" s="89">
        <v>3.86363636363637</v>
      </c>
      <c r="J79" s="89">
        <v>8.8099173553718995</v>
      </c>
      <c r="K79" s="89"/>
      <c r="L79" s="89"/>
      <c r="M79" s="89"/>
      <c r="N79" s="141"/>
      <c r="O79" s="141"/>
      <c r="P79" s="141"/>
      <c r="Q79" s="162"/>
      <c r="R79" s="162"/>
      <c r="S79" s="36"/>
      <c r="T79" s="36"/>
      <c r="U79" s="36"/>
      <c r="V79" s="36"/>
      <c r="W79" s="36"/>
      <c r="X79" s="36"/>
      <c r="Y79" s="36"/>
      <c r="Z79" s="36"/>
      <c r="AA79" s="36"/>
    </row>
    <row r="80" spans="1:27" x14ac:dyDescent="0.2">
      <c r="A80" s="85">
        <v>75</v>
      </c>
      <c r="B80" s="85" t="s">
        <v>155</v>
      </c>
      <c r="C80" s="85" t="s">
        <v>156</v>
      </c>
      <c r="D80" s="98" t="str">
        <f t="shared" si="1"/>
        <v/>
      </c>
      <c r="E80" s="89">
        <f>IF(Options!$D$24 = 1, MAX(F80, G80),
IF(Options!$D$25 = 1, AVERAGE(F80,G80),
IF(Options!$D$26 = 1, IFERROR(GEOMEAN(F80, G80), MAX(F80, G80)))))</f>
        <v>2.6709050965095127</v>
      </c>
      <c r="F80" s="89" cm="1">
        <f t="array" ref="F80">IF(Options!$D$18=1, IFERROR(MAX(IF($I$199:$R$199=1,(I80:R80),"")),
     MAX(IF($I$199:$R$199=2,(I80:R80),""))),
IF(Options!$D$19=1, IFERROR(AVERAGE(IF($I$199:$R$199=1,(I80:R80),"")),
     AVERAGE(IF($I$199:$R$199=2,(I80:R80),""))),
IF(Options!$D$20=1, IFERROR(GEOMEAN(IF($I$199:$R$199=1,(I80:R80)+0.0001,"")),
     GEOMEAN(IF($I$199:$R$199=2,(I80:R80)+0.0001,""))))))</f>
        <v>3.4876033057851199</v>
      </c>
      <c r="G80" s="89" cm="1">
        <f t="array" ref="G80">IF(Options!$D$18=1, IFERROR(MAX(IF($I$200:$R$200=1,(I80:R80),"")),
     MAX(IF($I$200:$R$200=2,(I80:R80),""))),
IF(Options!$D$19=1, IFERROR(AVERAGE(IF($I$200:$R$200=1,(I80:R80),"")),
     AVERAGE(IF($I$200:$R$200=2,(I80:R80),""))),
IF(Options!$D$20=1, IFERROR(GEOMEAN(IF($I$200:$R$200=1,(I80:R80)+0.0001,"")),
     GEOMEAN(IF($I$200:$R$200=2,(I80:R80)+0.0001,""))))))</f>
        <v>2.0454545454545499</v>
      </c>
      <c r="H80" s="142" t="s">
        <v>156</v>
      </c>
      <c r="I80" s="89">
        <v>2.0454545454545499</v>
      </c>
      <c r="J80" s="89">
        <v>3.4876033057851199</v>
      </c>
      <c r="K80" s="89"/>
      <c r="L80" s="89"/>
      <c r="M80" s="89"/>
      <c r="N80" s="141"/>
      <c r="O80" s="141"/>
      <c r="P80" s="141"/>
      <c r="Q80" s="162"/>
      <c r="R80" s="162"/>
      <c r="S80" s="36"/>
      <c r="T80" s="36"/>
      <c r="U80" s="36"/>
      <c r="V80" s="36"/>
      <c r="W80" s="36"/>
      <c r="X80" s="36"/>
      <c r="Y80" s="36"/>
      <c r="Z80" s="36"/>
      <c r="AA80" s="36"/>
    </row>
    <row r="81" spans="1:27" x14ac:dyDescent="0.2">
      <c r="A81" s="85">
        <v>76</v>
      </c>
      <c r="B81" s="85" t="s">
        <v>157</v>
      </c>
      <c r="C81" s="85" t="s">
        <v>158</v>
      </c>
      <c r="D81" s="98" t="str">
        <f t="shared" si="1"/>
        <v/>
      </c>
      <c r="E81" s="89">
        <f>IF(Options!$D$24 = 1, MAX(F81, G81),
IF(Options!$D$25 = 1, AVERAGE(F81,G81),
IF(Options!$D$26 = 1, IFERROR(GEOMEAN(F81, G81), MAX(F81, G81)))))</f>
        <v>2.6326562704456915</v>
      </c>
      <c r="F81" s="89" cm="1">
        <f t="array" ref="F81">IF(Options!$D$18=1, IFERROR(MAX(IF($I$199:$R$199=1,(I81:R81),"")),
     MAX(IF($I$199:$R$199=2,(I81:R81),""))),
IF(Options!$D$19=1, IFERROR(AVERAGE(IF($I$199:$R$199=1,(I81:R81),"")),
     AVERAGE(IF($I$199:$R$199=2,(I81:R81),""))),
IF(Options!$D$20=1, IFERROR(GEOMEAN(IF($I$199:$R$199=1,(I81:R81)+0.0001,"")),
     GEOMEAN(IF($I$199:$R$199=2,(I81:R81)+0.0001,""))))))</f>
        <v>6.0991735537190097</v>
      </c>
      <c r="G81" s="89" cm="1">
        <f t="array" ref="G81">IF(Options!$D$18=1, IFERROR(MAX(IF($I$200:$R$200=1,(I81:R81),"")),
     MAX(IF($I$200:$R$200=2,(I81:R81),""))),
IF(Options!$D$19=1, IFERROR(AVERAGE(IF($I$200:$R$200=1,(I81:R81),"")),
     AVERAGE(IF($I$200:$R$200=2,(I81:R81),""))),
IF(Options!$D$20=1, IFERROR(GEOMEAN(IF($I$200:$R$200=1,(I81:R81)+0.0001,"")),
     GEOMEAN(IF($I$200:$R$200=2,(I81:R81)+0.0001,""))))))</f>
        <v>1.13636363636363</v>
      </c>
      <c r="H81" s="142" t="s">
        <v>158</v>
      </c>
      <c r="I81" s="89">
        <v>1.13636363636363</v>
      </c>
      <c r="J81" s="89">
        <v>6.0991735537190097</v>
      </c>
      <c r="K81" s="89"/>
      <c r="L81" s="89"/>
      <c r="M81" s="89"/>
      <c r="N81" s="141"/>
      <c r="O81" s="141"/>
      <c r="P81" s="141"/>
      <c r="Q81" s="162"/>
      <c r="R81" s="162"/>
      <c r="S81" s="36"/>
      <c r="T81" s="36"/>
      <c r="U81" s="36"/>
      <c r="V81" s="36"/>
      <c r="W81" s="36"/>
      <c r="X81" s="36"/>
      <c r="Y81" s="36"/>
      <c r="Z81" s="36"/>
      <c r="AA81" s="36"/>
    </row>
    <row r="82" spans="1:27" x14ac:dyDescent="0.2">
      <c r="A82" s="85">
        <v>77</v>
      </c>
      <c r="B82" s="85" t="s">
        <v>159</v>
      </c>
      <c r="C82" s="85" t="s">
        <v>160</v>
      </c>
      <c r="D82" s="98" t="str">
        <f t="shared" si="1"/>
        <v/>
      </c>
      <c r="E82" s="89">
        <f>IF(Options!$D$24 = 1, MAX(F82, G82),
IF(Options!$D$25 = 1, AVERAGE(F82,G82),
IF(Options!$D$26 = 1, IFERROR(GEOMEAN(F82, G82), MAX(F82, G82)))))</f>
        <v>6.0991735537190097</v>
      </c>
      <c r="F82" s="89" cm="1">
        <f t="array" ref="F82">IF(Options!$D$18=1, IFERROR(MAX(IF($I$199:$R$199=1,(I82:R82),"")),
     MAX(IF($I$199:$R$199=2,(I82:R82),""))),
IF(Options!$D$19=1, IFERROR(AVERAGE(IF($I$199:$R$199=1,(I82:R82),"")),
     AVERAGE(IF($I$199:$R$199=2,(I82:R82),""))),
IF(Options!$D$20=1, IFERROR(GEOMEAN(IF($I$199:$R$199=1,(I82:R82)+0.0001,"")),
     GEOMEAN(IF($I$199:$R$199=2,(I82:R82)+0.0001,""))))))</f>
        <v>6.0991735537190097</v>
      </c>
      <c r="G82" s="89" cm="1">
        <f t="array" ref="G82">IF(Options!$D$18=1, IFERROR(MAX(IF($I$200:$R$200=1,(I82:R82),"")),
     MAX(IF($I$200:$R$200=2,(I82:R82),""))),
IF(Options!$D$19=1, IFERROR(AVERAGE(IF($I$200:$R$200=1,(I82:R82),"")),
     AVERAGE(IF($I$200:$R$200=2,(I82:R82),""))),
IF(Options!$D$20=1, IFERROR(GEOMEAN(IF($I$200:$R$200=1,(I82:R82)+0.0001,"")),
     GEOMEAN(IF($I$200:$R$200=2,(I82:R82)+0.0001,""))))))</f>
        <v>0</v>
      </c>
      <c r="H82" s="142" t="s">
        <v>160</v>
      </c>
      <c r="I82" s="89">
        <v>0</v>
      </c>
      <c r="J82" s="89">
        <v>6.0991735537190097</v>
      </c>
      <c r="K82" s="89"/>
      <c r="L82" s="89"/>
      <c r="M82" s="89"/>
      <c r="N82" s="141"/>
      <c r="O82" s="141"/>
      <c r="P82" s="141"/>
      <c r="Q82" s="162"/>
      <c r="R82" s="162"/>
      <c r="S82" s="36"/>
      <c r="T82" s="36"/>
      <c r="U82" s="36"/>
      <c r="V82" s="36"/>
      <c r="W82" s="36"/>
      <c r="X82" s="36"/>
      <c r="Y82" s="36"/>
      <c r="Z82" s="36"/>
      <c r="AA82" s="36"/>
    </row>
    <row r="83" spans="1:27" x14ac:dyDescent="0.2">
      <c r="A83" s="85">
        <v>78</v>
      </c>
      <c r="B83" s="85" t="s">
        <v>161</v>
      </c>
      <c r="C83" s="85" t="s">
        <v>162</v>
      </c>
      <c r="D83" s="98" t="str">
        <f t="shared" si="1"/>
        <v/>
      </c>
      <c r="E83" s="89">
        <f>IF(Options!$D$24 = 1, MAX(F83, G83),
IF(Options!$D$25 = 1, AVERAGE(F83,G83),
IF(Options!$D$26 = 1, IFERROR(GEOMEAN(F83, G83), MAX(F83, G83)))))</f>
        <v>2.1764741716097773</v>
      </c>
      <c r="F83" s="89" cm="1">
        <f t="array" ref="F83">IF(Options!$D$18=1, IFERROR(MAX(IF($I$199:$R$199=1,(I83:R83),"")),
     MAX(IF($I$199:$R$199=2,(I83:R83),""))),
IF(Options!$D$19=1, IFERROR(AVERAGE(IF($I$199:$R$199=1,(I83:R83),"")),
     AVERAGE(IF($I$199:$R$199=2,(I83:R83),""))),
IF(Options!$D$20=1, IFERROR(GEOMEAN(IF($I$199:$R$199=1,(I83:R83)+0.0001,"")),
     GEOMEAN(IF($I$199:$R$199=2,(I83:R83)+0.0001,""))))))</f>
        <v>1.60330578512397</v>
      </c>
      <c r="G83" s="89" cm="1">
        <f t="array" ref="G83">IF(Options!$D$18=1, IFERROR(MAX(IF($I$200:$R$200=1,(I83:R83),"")),
     MAX(IF($I$200:$R$200=2,(I83:R83),""))),
IF(Options!$D$19=1, IFERROR(AVERAGE(IF($I$200:$R$200=1,(I83:R83),"")),
     AVERAGE(IF($I$200:$R$200=2,(I83:R83),""))),
IF(Options!$D$20=1, IFERROR(GEOMEAN(IF($I$200:$R$200=1,(I83:R83)+0.0001,"")),
     GEOMEAN(IF($I$200:$R$200=2,(I83:R83)+0.0001,""))))))</f>
        <v>2.9545454545454599</v>
      </c>
      <c r="H83" s="142" t="s">
        <v>162</v>
      </c>
      <c r="I83" s="89">
        <v>2.9545454545454599</v>
      </c>
      <c r="J83" s="89">
        <v>1.60330578512397</v>
      </c>
      <c r="K83" s="89"/>
      <c r="L83" s="89"/>
      <c r="M83" s="89"/>
      <c r="N83" s="141"/>
      <c r="O83" s="141"/>
      <c r="P83" s="141"/>
      <c r="Q83" s="162"/>
      <c r="R83" s="162"/>
      <c r="S83" s="36"/>
      <c r="T83" s="36"/>
      <c r="U83" s="36"/>
      <c r="V83" s="36"/>
      <c r="W83" s="36"/>
      <c r="X83" s="36"/>
      <c r="Y83" s="36"/>
      <c r="Z83" s="36"/>
      <c r="AA83" s="36"/>
    </row>
    <row r="84" spans="1:27" x14ac:dyDescent="0.2">
      <c r="A84" s="85">
        <v>79</v>
      </c>
      <c r="B84" s="85" t="s">
        <v>163</v>
      </c>
      <c r="C84" s="85" t="s">
        <v>164</v>
      </c>
      <c r="D84" s="98" t="str">
        <f t="shared" si="1"/>
        <v/>
      </c>
      <c r="E84" s="89">
        <f>IF(Options!$D$24 = 1, MAX(F84, G84),
IF(Options!$D$25 = 1, AVERAGE(F84,G84),
IF(Options!$D$26 = 1, IFERROR(GEOMEAN(F84, G84), MAX(F84, G84)))))</f>
        <v>10</v>
      </c>
      <c r="F84" s="89" cm="1">
        <f t="array" ref="F84">IF(Options!$D$18=1, IFERROR(MAX(IF($I$199:$R$199=1,(I84:R84),"")),
     MAX(IF($I$199:$R$199=2,(I84:R84),""))),
IF(Options!$D$19=1, IFERROR(AVERAGE(IF($I$199:$R$199=1,(I84:R84),"")),
     AVERAGE(IF($I$199:$R$199=2,(I84:R84),""))),
IF(Options!$D$20=1, IFERROR(GEOMEAN(IF($I$199:$R$199=1,(I84:R84)+0.0001,"")),
     GEOMEAN(IF($I$199:$R$199=2,(I84:R84)+0.0001,""))))))</f>
        <v>10</v>
      </c>
      <c r="G84" s="89" cm="1">
        <f t="array" ref="G84">IF(Options!$D$18=1, IFERROR(MAX(IF($I$200:$R$200=1,(I84:R84),"")),
     MAX(IF($I$200:$R$200=2,(I84:R84),""))),
IF(Options!$D$19=1, IFERROR(AVERAGE(IF($I$200:$R$200=1,(I84:R84),"")),
     AVERAGE(IF($I$200:$R$200=2,(I84:R84),""))),
IF(Options!$D$20=1, IFERROR(GEOMEAN(IF($I$200:$R$200=1,(I84:R84)+0.0001,"")),
     GEOMEAN(IF($I$200:$R$200=2,(I84:R84)+0.0001,""))))))</f>
        <v>10</v>
      </c>
      <c r="H84" s="142" t="s">
        <v>164</v>
      </c>
      <c r="I84" s="89">
        <v>10</v>
      </c>
      <c r="J84" s="89">
        <v>10</v>
      </c>
      <c r="K84" s="89"/>
      <c r="L84" s="89"/>
      <c r="M84" s="89"/>
      <c r="N84" s="141"/>
      <c r="O84" s="141"/>
      <c r="P84" s="141"/>
      <c r="Q84" s="162"/>
      <c r="R84" s="162"/>
      <c r="S84" s="36"/>
      <c r="T84" s="36"/>
      <c r="U84" s="36"/>
      <c r="V84" s="36"/>
      <c r="W84" s="36"/>
      <c r="X84" s="36"/>
      <c r="Y84" s="36"/>
      <c r="Z84" s="36"/>
      <c r="AA84" s="36"/>
    </row>
    <row r="85" spans="1:27" x14ac:dyDescent="0.2">
      <c r="A85" s="85">
        <v>80</v>
      </c>
      <c r="B85" s="85" t="s">
        <v>165</v>
      </c>
      <c r="C85" s="85" t="s">
        <v>166</v>
      </c>
      <c r="D85" s="98" t="str">
        <f t="shared" si="1"/>
        <v/>
      </c>
      <c r="E85" s="89">
        <f>IF(Options!$D$24 = 1, MAX(F85, G85),
IF(Options!$D$25 = 1, AVERAGE(F85,G85),
IF(Options!$D$26 = 1, IFERROR(GEOMEAN(F85, G85), MAX(F85, G85)))))</f>
        <v>6.215815605080615</v>
      </c>
      <c r="F85" s="89" cm="1">
        <f t="array" ref="F85">IF(Options!$D$18=1, IFERROR(MAX(IF($I$199:$R$199=1,(I85:R85),"")),
     MAX(IF($I$199:$R$199=2,(I85:R85),""))),
IF(Options!$D$19=1, IFERROR(AVERAGE(IF($I$199:$R$199=1,(I85:R85),"")),
     AVERAGE(IF($I$199:$R$199=2,(I85:R85),""))),
IF(Options!$D$20=1, IFERROR(GEOMEAN(IF($I$199:$R$199=1,(I85:R85)+0.0001,"")),
     GEOMEAN(IF($I$199:$R$199=2,(I85:R85)+0.0001,""))))))</f>
        <v>10</v>
      </c>
      <c r="G85" s="89" cm="1">
        <f t="array" ref="G85">IF(Options!$D$18=1, IFERROR(MAX(IF($I$200:$R$200=1,(I85:R85),"")),
     MAX(IF($I$200:$R$200=2,(I85:R85),""))),
IF(Options!$D$19=1, IFERROR(AVERAGE(IF($I$200:$R$200=1,(I85:R85),"")),
     AVERAGE(IF($I$200:$R$200=2,(I85:R85),""))),
IF(Options!$D$20=1, IFERROR(GEOMEAN(IF($I$200:$R$200=1,(I85:R85)+0.0001,"")),
     GEOMEAN(IF($I$200:$R$200=2,(I85:R85)+0.0001,""))))))</f>
        <v>3.86363636363637</v>
      </c>
      <c r="H85" s="142" t="s">
        <v>166</v>
      </c>
      <c r="I85" s="89">
        <v>3.86363636363637</v>
      </c>
      <c r="J85" s="89">
        <v>10</v>
      </c>
      <c r="K85" s="89"/>
      <c r="L85" s="89"/>
      <c r="M85" s="89"/>
      <c r="N85" s="141"/>
      <c r="O85" s="141"/>
      <c r="P85" s="141"/>
      <c r="Q85" s="162"/>
      <c r="R85" s="162"/>
      <c r="S85" s="36"/>
      <c r="T85" s="36"/>
      <c r="U85" s="36"/>
      <c r="V85" s="36"/>
      <c r="W85" s="36"/>
      <c r="X85" s="36"/>
      <c r="Y85" s="36"/>
      <c r="Z85" s="36"/>
      <c r="AA85" s="36"/>
    </row>
    <row r="86" spans="1:27" x14ac:dyDescent="0.2">
      <c r="A86" s="85">
        <v>81</v>
      </c>
      <c r="B86" s="85" t="s">
        <v>167</v>
      </c>
      <c r="C86" s="85" t="s">
        <v>168</v>
      </c>
      <c r="D86" s="98" t="str">
        <f t="shared" si="1"/>
        <v/>
      </c>
      <c r="E86" s="89">
        <f>IF(Options!$D$24 = 1, MAX(F86, G86),
IF(Options!$D$25 = 1, AVERAGE(F86,G86),
IF(Options!$D$26 = 1, IFERROR(GEOMEAN(F86, G86), MAX(F86, G86)))))</f>
        <v>2.0420081158026191</v>
      </c>
      <c r="F86" s="89" cm="1">
        <f t="array" ref="F86">IF(Options!$D$18=1, IFERROR(MAX(IF($I$199:$R$199=1,(I86:R86),"")),
     MAX(IF($I$199:$R$199=2,(I86:R86),""))),
IF(Options!$D$19=1, IFERROR(AVERAGE(IF($I$199:$R$199=1,(I86:R86),"")),
     AVERAGE(IF($I$199:$R$199=2,(I86:R86),""))),
IF(Options!$D$20=1, IFERROR(GEOMEAN(IF($I$199:$R$199=1,(I86:R86)+0.0001,"")),
     GEOMEAN(IF($I$199:$R$199=2,(I86:R86)+0.0001,""))))))</f>
        <v>1.8347107438016499</v>
      </c>
      <c r="G86" s="89" cm="1">
        <f t="array" ref="G86">IF(Options!$D$18=1, IFERROR(MAX(IF($I$200:$R$200=1,(I86:R86),"")),
     MAX(IF($I$200:$R$200=2,(I86:R86),""))),
IF(Options!$D$19=1, IFERROR(AVERAGE(IF($I$200:$R$200=1,(I86:R86),"")),
     AVERAGE(IF($I$200:$R$200=2,(I86:R86),""))),
IF(Options!$D$20=1, IFERROR(GEOMEAN(IF($I$200:$R$200=1,(I86:R86)+0.0001,"")),
     GEOMEAN(IF($I$200:$R$200=2,(I86:R86)+0.0001,""))))))</f>
        <v>2.27272727272728</v>
      </c>
      <c r="H86" s="142" t="s">
        <v>168</v>
      </c>
      <c r="I86" s="89">
        <v>2.27272727272728</v>
      </c>
      <c r="J86" s="89">
        <v>1.8347107438016499</v>
      </c>
      <c r="K86" s="89"/>
      <c r="L86" s="89"/>
      <c r="M86" s="89"/>
      <c r="N86" s="141"/>
      <c r="O86" s="141"/>
      <c r="P86" s="141"/>
      <c r="Q86" s="162"/>
      <c r="R86" s="162"/>
      <c r="S86" s="36"/>
      <c r="T86" s="36"/>
      <c r="U86" s="36"/>
      <c r="V86" s="36"/>
      <c r="W86" s="36"/>
      <c r="X86" s="36"/>
      <c r="Y86" s="36"/>
      <c r="Z86" s="36"/>
      <c r="AA86" s="36"/>
    </row>
    <row r="87" spans="1:27" x14ac:dyDescent="0.2">
      <c r="A87" s="85">
        <v>82</v>
      </c>
      <c r="B87" s="85" t="s">
        <v>169</v>
      </c>
      <c r="C87" s="85" t="s">
        <v>170</v>
      </c>
      <c r="D87" s="98" t="str">
        <f t="shared" si="1"/>
        <v/>
      </c>
      <c r="E87" s="89">
        <f>IF(Options!$D$24 = 1, MAX(F87, G87),
IF(Options!$D$25 = 1, AVERAGE(F87,G87),
IF(Options!$D$26 = 1, IFERROR(GEOMEAN(F87, G87), MAX(F87, G87)))))</f>
        <v>2.657509948894798</v>
      </c>
      <c r="F87" s="89" cm="1">
        <f t="array" ref="F87">IF(Options!$D$18=1, IFERROR(MAX(IF($I$199:$R$199=1,(I87:R87),"")),
     MAX(IF($I$199:$R$199=2,(I87:R87),""))),
IF(Options!$D$19=1, IFERROR(AVERAGE(IF($I$199:$R$199=1,(I87:R87),"")),
     AVERAGE(IF($I$199:$R$199=2,(I87:R87),""))),
IF(Options!$D$20=1, IFERROR(GEOMEAN(IF($I$199:$R$199=1,(I87:R87)+0.0001,"")),
     GEOMEAN(IF($I$199:$R$199=2,(I87:R87)+0.0001,""))))))</f>
        <v>3.1074380165289299</v>
      </c>
      <c r="G87" s="89" cm="1">
        <f t="array" ref="G87">IF(Options!$D$18=1, IFERROR(MAX(IF($I$200:$R$200=1,(I87:R87),"")),
     MAX(IF($I$200:$R$200=2,(I87:R87),""))),
IF(Options!$D$19=1, IFERROR(AVERAGE(IF($I$200:$R$200=1,(I87:R87),"")),
     AVERAGE(IF($I$200:$R$200=2,(I87:R87),""))),
IF(Options!$D$20=1, IFERROR(GEOMEAN(IF($I$200:$R$200=1,(I87:R87)+0.0001,"")),
     GEOMEAN(IF($I$200:$R$200=2,(I87:R87)+0.0001,""))))))</f>
        <v>2.2727272727272698</v>
      </c>
      <c r="H87" s="142" t="s">
        <v>170</v>
      </c>
      <c r="I87" s="89">
        <v>2.2727272727272698</v>
      </c>
      <c r="J87" s="89">
        <v>3.1074380165289299</v>
      </c>
      <c r="K87" s="89"/>
      <c r="L87" s="89"/>
      <c r="M87" s="89"/>
      <c r="N87" s="141"/>
      <c r="O87" s="141"/>
      <c r="P87" s="141"/>
      <c r="Q87" s="162"/>
      <c r="R87" s="162"/>
      <c r="S87" s="36"/>
      <c r="T87" s="36"/>
      <c r="U87" s="36"/>
      <c r="V87" s="36"/>
      <c r="W87" s="36"/>
      <c r="X87" s="36"/>
      <c r="Y87" s="36"/>
      <c r="Z87" s="36"/>
      <c r="AA87" s="36"/>
    </row>
    <row r="88" spans="1:27" x14ac:dyDescent="0.2">
      <c r="A88" s="85">
        <v>83</v>
      </c>
      <c r="B88" s="85" t="s">
        <v>171</v>
      </c>
      <c r="C88" s="85" t="s">
        <v>172</v>
      </c>
      <c r="D88" s="98" t="str">
        <f t="shared" si="1"/>
        <v/>
      </c>
      <c r="E88" s="89">
        <f>IF(Options!$D$24 = 1, MAX(F88, G88),
IF(Options!$D$25 = 1, AVERAGE(F88,G88),
IF(Options!$D$26 = 1, IFERROR(GEOMEAN(F88, G88), MAX(F88, G88)))))</f>
        <v>3.5764695560495694</v>
      </c>
      <c r="F88" s="89" cm="1">
        <f t="array" ref="F88">IF(Options!$D$18=1, IFERROR(MAX(IF($I$199:$R$199=1,(I88:R88),"")),
     MAX(IF($I$199:$R$199=2,(I88:R88),""))),
IF(Options!$D$19=1, IFERROR(AVERAGE(IF($I$199:$R$199=1,(I88:R88),"")),
     AVERAGE(IF($I$199:$R$199=2,(I88:R88),""))),
IF(Options!$D$20=1, IFERROR(GEOMEAN(IF($I$199:$R$199=1,(I88:R88)+0.0001,"")),
     GEOMEAN(IF($I$199:$R$199=2,(I88:R88)+0.0001,""))))))</f>
        <v>3.7520661157024802</v>
      </c>
      <c r="G88" s="89" cm="1">
        <f t="array" ref="G88">IF(Options!$D$18=1, IFERROR(MAX(IF($I$200:$R$200=1,(I88:R88),"")),
     MAX(IF($I$200:$R$200=2,(I88:R88),""))),
IF(Options!$D$19=1, IFERROR(AVERAGE(IF($I$200:$R$200=1,(I88:R88),"")),
     AVERAGE(IF($I$200:$R$200=2,(I88:R88),""))),
IF(Options!$D$20=1, IFERROR(GEOMEAN(IF($I$200:$R$200=1,(I88:R88)+0.0001,"")),
     GEOMEAN(IF($I$200:$R$200=2,(I88:R88)+0.0001,""))))))</f>
        <v>3.4090909090909198</v>
      </c>
      <c r="H88" s="142" t="s">
        <v>172</v>
      </c>
      <c r="I88" s="89">
        <v>3.4090909090909198</v>
      </c>
      <c r="J88" s="89">
        <v>3.7520661157024802</v>
      </c>
      <c r="K88" s="89"/>
      <c r="L88" s="89"/>
      <c r="M88" s="89"/>
      <c r="N88" s="141"/>
      <c r="O88" s="141"/>
      <c r="P88" s="141"/>
      <c r="Q88" s="162"/>
      <c r="R88" s="162"/>
      <c r="S88" s="36"/>
      <c r="T88" s="36"/>
      <c r="U88" s="36"/>
      <c r="V88" s="36"/>
      <c r="W88" s="36"/>
      <c r="X88" s="36"/>
      <c r="Y88" s="36"/>
      <c r="Z88" s="36"/>
      <c r="AA88" s="36"/>
    </row>
    <row r="89" spans="1:27" x14ac:dyDescent="0.2">
      <c r="A89" s="85">
        <v>84</v>
      </c>
      <c r="B89" s="85" t="s">
        <v>173</v>
      </c>
      <c r="C89" s="85" t="s">
        <v>174</v>
      </c>
      <c r="D89" s="98" t="str">
        <f t="shared" si="1"/>
        <v/>
      </c>
      <c r="E89" s="89">
        <f>IF(Options!$D$24 = 1, MAX(F89, G89),
IF(Options!$D$25 = 1, AVERAGE(F89,G89),
IF(Options!$D$26 = 1, IFERROR(GEOMEAN(F89, G89), MAX(F89, G89)))))</f>
        <v>5.1239669421487601</v>
      </c>
      <c r="F89" s="89" cm="1">
        <f t="array" ref="F89">IF(Options!$D$18=1, IFERROR(MAX(IF($I$199:$R$199=1,(I89:R89),"")),
     MAX(IF($I$199:$R$199=2,(I89:R89),""))),
IF(Options!$D$19=1, IFERROR(AVERAGE(IF($I$199:$R$199=1,(I89:R89),"")),
     AVERAGE(IF($I$199:$R$199=2,(I89:R89),""))),
IF(Options!$D$20=1, IFERROR(GEOMEAN(IF($I$199:$R$199=1,(I89:R89)+0.0001,"")),
     GEOMEAN(IF($I$199:$R$199=2,(I89:R89)+0.0001,""))))))</f>
        <v>5.1239669421487601</v>
      </c>
      <c r="G89" s="89" cm="1">
        <f t="array" ref="G89">IF(Options!$D$18=1, IFERROR(MAX(IF($I$200:$R$200=1,(I89:R89),"")),
     MAX(IF($I$200:$R$200=2,(I89:R89),""))),
IF(Options!$D$19=1, IFERROR(AVERAGE(IF($I$200:$R$200=1,(I89:R89),"")),
     AVERAGE(IF($I$200:$R$200=2,(I89:R89),""))),
IF(Options!$D$20=1, IFERROR(GEOMEAN(IF($I$200:$R$200=1,(I89:R89)+0.0001,"")),
     GEOMEAN(IF($I$200:$R$200=2,(I89:R89)+0.0001,""))))))</f>
        <v>0</v>
      </c>
      <c r="H89" s="142" t="s">
        <v>174</v>
      </c>
      <c r="I89" s="89">
        <v>0</v>
      </c>
      <c r="J89" s="89">
        <v>5.1239669421487601</v>
      </c>
      <c r="K89" s="89"/>
      <c r="L89" s="89"/>
      <c r="M89" s="89"/>
      <c r="N89" s="141"/>
      <c r="O89" s="141"/>
      <c r="P89" s="141"/>
      <c r="Q89" s="162"/>
      <c r="R89" s="162"/>
      <c r="S89" s="36"/>
      <c r="T89" s="36"/>
      <c r="U89" s="36"/>
      <c r="V89" s="36"/>
      <c r="W89" s="36"/>
      <c r="X89" s="36"/>
      <c r="Y89" s="36"/>
      <c r="Z89" s="36"/>
      <c r="AA89" s="36"/>
    </row>
    <row r="90" spans="1:27" x14ac:dyDescent="0.2">
      <c r="A90" s="85">
        <v>85</v>
      </c>
      <c r="B90" s="85" t="s">
        <v>175</v>
      </c>
      <c r="C90" s="85" t="s">
        <v>176</v>
      </c>
      <c r="D90" s="98" t="str">
        <f t="shared" si="1"/>
        <v/>
      </c>
      <c r="E90" s="89">
        <f>IF(Options!$D$24 = 1, MAX(F90, G90),
IF(Options!$D$25 = 1, AVERAGE(F90,G90),
IF(Options!$D$26 = 1, IFERROR(GEOMEAN(F90, G90), MAX(F90, G90)))))</f>
        <v>5.830049879099434</v>
      </c>
      <c r="F90" s="89" cm="1">
        <f t="array" ref="F90">IF(Options!$D$18=1, IFERROR(MAX(IF($I$199:$R$199=1,(I90:R90),"")),
     MAX(IF($I$199:$R$199=2,(I90:R90),""))),
IF(Options!$D$19=1, IFERROR(AVERAGE(IF($I$199:$R$199=1,(I90:R90),"")),
     AVERAGE(IF($I$199:$R$199=2,(I90:R90),""))),
IF(Options!$D$20=1, IFERROR(GEOMEAN(IF($I$199:$R$199=1,(I90:R90)+0.0001,"")),
     GEOMEAN(IF($I$199:$R$199=2,(I90:R90)+0.0001,""))))))</f>
        <v>5.1570247933884303</v>
      </c>
      <c r="G90" s="89" cm="1">
        <f t="array" ref="G90">IF(Options!$D$18=1, IFERROR(MAX(IF($I$200:$R$200=1,(I90:R90),"")),
     MAX(IF($I$200:$R$200=2,(I90:R90),""))),
IF(Options!$D$19=1, IFERROR(AVERAGE(IF($I$200:$R$200=1,(I90:R90),"")),
     AVERAGE(IF($I$200:$R$200=2,(I90:R90),""))),
IF(Options!$D$20=1, IFERROR(GEOMEAN(IF($I$200:$R$200=1,(I90:R90)+0.0001,"")),
     GEOMEAN(IF($I$200:$R$200=2,(I90:R90)+0.0001,""))))))</f>
        <v>6.5909090909090802</v>
      </c>
      <c r="H90" s="142" t="s">
        <v>176</v>
      </c>
      <c r="I90" s="89">
        <v>6.5909090909090802</v>
      </c>
      <c r="J90" s="89">
        <v>5.1570247933884303</v>
      </c>
      <c r="K90" s="89"/>
      <c r="L90" s="89"/>
      <c r="M90" s="89"/>
      <c r="N90" s="141"/>
      <c r="O90" s="141"/>
      <c r="P90" s="141"/>
      <c r="Q90" s="162"/>
      <c r="R90" s="162"/>
      <c r="S90" s="36"/>
      <c r="T90" s="36"/>
      <c r="U90" s="36"/>
      <c r="V90" s="36"/>
      <c r="W90" s="36"/>
      <c r="X90" s="36"/>
      <c r="Y90" s="36"/>
      <c r="Z90" s="36"/>
      <c r="AA90" s="36"/>
    </row>
    <row r="91" spans="1:27" x14ac:dyDescent="0.2">
      <c r="A91" s="85">
        <v>86</v>
      </c>
      <c r="B91" s="85" t="s">
        <v>177</v>
      </c>
      <c r="C91" s="85" t="s">
        <v>178</v>
      </c>
      <c r="D91" s="98" t="str">
        <f t="shared" si="1"/>
        <v/>
      </c>
      <c r="E91" s="89">
        <f>IF(Options!$D$24 = 1, MAX(F91, G91),
IF(Options!$D$25 = 1, AVERAGE(F91,G91),
IF(Options!$D$26 = 1, IFERROR(GEOMEAN(F91, G91), MAX(F91, G91)))))</f>
        <v>1.27272727272727</v>
      </c>
      <c r="F91" s="89" cm="1">
        <f t="array" ref="F91">IF(Options!$D$18=1, IFERROR(MAX(IF($I$199:$R$199=1,(I91:R91),"")),
     MAX(IF($I$199:$R$199=2,(I91:R91),""))),
IF(Options!$D$19=1, IFERROR(AVERAGE(IF($I$199:$R$199=1,(I91:R91),"")),
     AVERAGE(IF($I$199:$R$199=2,(I91:R91),""))),
IF(Options!$D$20=1, IFERROR(GEOMEAN(IF($I$199:$R$199=1,(I91:R91)+0.0001,"")),
     GEOMEAN(IF($I$199:$R$199=2,(I91:R91)+0.0001,""))))))</f>
        <v>1.27272727272727</v>
      </c>
      <c r="G91" s="89" cm="1">
        <f t="array" ref="G91">IF(Options!$D$18=1, IFERROR(MAX(IF($I$200:$R$200=1,(I91:R91),"")),
     MAX(IF($I$200:$R$200=2,(I91:R91),""))),
IF(Options!$D$19=1, IFERROR(AVERAGE(IF($I$200:$R$200=1,(I91:R91),"")),
     AVERAGE(IF($I$200:$R$200=2,(I91:R91),""))),
IF(Options!$D$20=1, IFERROR(GEOMEAN(IF($I$200:$R$200=1,(I91:R91)+0.0001,"")),
     GEOMEAN(IF($I$200:$R$200=2,(I91:R91)+0.0001,""))))))</f>
        <v>0</v>
      </c>
      <c r="H91" s="142" t="s">
        <v>178</v>
      </c>
      <c r="I91" s="89">
        <v>0</v>
      </c>
      <c r="J91" s="89">
        <v>1.27272727272727</v>
      </c>
      <c r="K91" s="89"/>
      <c r="L91" s="89"/>
      <c r="M91" s="89"/>
      <c r="N91" s="141"/>
      <c r="O91" s="141"/>
      <c r="P91" s="141"/>
      <c r="Q91" s="162"/>
      <c r="R91" s="162"/>
      <c r="S91" s="36"/>
      <c r="T91" s="36"/>
      <c r="U91" s="36"/>
      <c r="V91" s="36"/>
      <c r="W91" s="36"/>
      <c r="X91" s="36"/>
      <c r="Y91" s="36"/>
      <c r="Z91" s="36"/>
      <c r="AA91" s="36"/>
    </row>
    <row r="92" spans="1:27" x14ac:dyDescent="0.2">
      <c r="A92" s="85">
        <v>87</v>
      </c>
      <c r="B92" s="85" t="s">
        <v>179</v>
      </c>
      <c r="C92" s="85" t="s">
        <v>180</v>
      </c>
      <c r="D92" s="98" t="str">
        <f t="shared" si="1"/>
        <v/>
      </c>
      <c r="E92" s="89">
        <f>IF(Options!$D$24 = 1, MAX(F92, G92),
IF(Options!$D$25 = 1, AVERAGE(F92,G92),
IF(Options!$D$26 = 1, IFERROR(GEOMEAN(F92, G92), MAX(F92, G92)))))</f>
        <v>6.159658874120356</v>
      </c>
      <c r="F92" s="89" cm="1">
        <f t="array" ref="F92">IF(Options!$D$18=1, IFERROR(MAX(IF($I$199:$R$199=1,(I92:R92),"")),
     MAX(IF($I$199:$R$199=2,(I92:R92),""))),
IF(Options!$D$19=1, IFERROR(AVERAGE(IF($I$199:$R$199=1,(I92:R92),"")),
     AVERAGE(IF($I$199:$R$199=2,(I92:R92),""))),
IF(Options!$D$20=1, IFERROR(GEOMEAN(IF($I$199:$R$199=1,(I92:R92)+0.0001,"")),
     GEOMEAN(IF($I$199:$R$199=2,(I92:R92)+0.0001,""))))))</f>
        <v>6.6776859504132204</v>
      </c>
      <c r="G92" s="89" cm="1">
        <f t="array" ref="G92">IF(Options!$D$18=1, IFERROR(MAX(IF($I$200:$R$200=1,(I92:R92),"")),
     MAX(IF($I$200:$R$200=2,(I92:R92),""))),
IF(Options!$D$19=1, IFERROR(AVERAGE(IF($I$200:$R$200=1,(I92:R92),"")),
     AVERAGE(IF($I$200:$R$200=2,(I92:R92),""))),
IF(Options!$D$20=1, IFERROR(GEOMEAN(IF($I$200:$R$200=1,(I92:R92)+0.0001,"")),
     GEOMEAN(IF($I$200:$R$200=2,(I92:R92)+0.0001,""))))))</f>
        <v>5.6818181818181799</v>
      </c>
      <c r="H92" s="142" t="s">
        <v>180</v>
      </c>
      <c r="I92" s="89">
        <v>5.6818181818181799</v>
      </c>
      <c r="J92" s="89">
        <v>6.6776859504132204</v>
      </c>
      <c r="K92" s="89"/>
      <c r="L92" s="89"/>
      <c r="M92" s="89"/>
      <c r="N92" s="141"/>
      <c r="O92" s="141"/>
      <c r="P92" s="141"/>
      <c r="Q92" s="162"/>
      <c r="R92" s="162"/>
      <c r="S92" s="36"/>
      <c r="T92" s="36"/>
      <c r="U92" s="36"/>
      <c r="V92" s="36"/>
      <c r="W92" s="36"/>
      <c r="X92" s="36"/>
      <c r="Y92" s="36"/>
      <c r="Z92" s="36"/>
      <c r="AA92" s="36"/>
    </row>
    <row r="93" spans="1:27" x14ac:dyDescent="0.2">
      <c r="A93" s="85">
        <v>88</v>
      </c>
      <c r="B93" s="85" t="s">
        <v>181</v>
      </c>
      <c r="C93" s="85" t="s">
        <v>182</v>
      </c>
      <c r="D93" s="98" t="str">
        <f t="shared" si="1"/>
        <v/>
      </c>
      <c r="E93" s="89">
        <f>IF(Options!$D$24 = 1, MAX(F93, G93),
IF(Options!$D$25 = 1, AVERAGE(F93,G93),
IF(Options!$D$26 = 1, IFERROR(GEOMEAN(F93, G93), MAX(F93, G93)))))</f>
        <v>6.0274229317010617</v>
      </c>
      <c r="F93" s="89" cm="1">
        <f t="array" ref="F93">IF(Options!$D$18=1, IFERROR(MAX(IF($I$199:$R$199=1,(I93:R93),"")),
     MAX(IF($I$199:$R$199=2,(I93:R93),""))),
IF(Options!$D$19=1, IFERROR(AVERAGE(IF($I$199:$R$199=1,(I93:R93),"")),
     AVERAGE(IF($I$199:$R$199=2,(I93:R93),""))),
IF(Options!$D$20=1, IFERROR(GEOMEAN(IF($I$199:$R$199=1,(I93:R93)+0.0001,"")),
     GEOMEAN(IF($I$199:$R$199=2,(I93:R93)+0.0001,""))))))</f>
        <v>8.4132231404958695</v>
      </c>
      <c r="G93" s="89" cm="1">
        <f t="array" ref="G93">IF(Options!$D$18=1, IFERROR(MAX(IF($I$200:$R$200=1,(I93:R93),"")),
     MAX(IF($I$200:$R$200=2,(I93:R93),""))),
IF(Options!$D$19=1, IFERROR(AVERAGE(IF($I$200:$R$200=1,(I93:R93),"")),
     AVERAGE(IF($I$200:$R$200=2,(I93:R93),""))),
IF(Options!$D$20=1, IFERROR(GEOMEAN(IF($I$200:$R$200=1,(I93:R93)+0.0001,"")),
     GEOMEAN(IF($I$200:$R$200=2,(I93:R93)+0.0001,""))))))</f>
        <v>4.3181818181818201</v>
      </c>
      <c r="H93" s="142" t="s">
        <v>182</v>
      </c>
      <c r="I93" s="89">
        <v>4.3181818181818201</v>
      </c>
      <c r="J93" s="89">
        <v>8.4132231404958695</v>
      </c>
      <c r="K93" s="89"/>
      <c r="L93" s="89"/>
      <c r="M93" s="89"/>
      <c r="N93" s="141"/>
      <c r="O93" s="141"/>
      <c r="P93" s="141"/>
      <c r="Q93" s="162"/>
      <c r="R93" s="162"/>
      <c r="S93" s="36"/>
      <c r="T93" s="36"/>
      <c r="U93" s="36"/>
      <c r="V93" s="36"/>
      <c r="W93" s="36"/>
      <c r="X93" s="36"/>
      <c r="Y93" s="36"/>
      <c r="Z93" s="36"/>
      <c r="AA93" s="36"/>
    </row>
    <row r="94" spans="1:27" x14ac:dyDescent="0.2">
      <c r="A94" s="85">
        <v>89</v>
      </c>
      <c r="B94" s="85" t="s">
        <v>183</v>
      </c>
      <c r="C94" s="85" t="s">
        <v>184</v>
      </c>
      <c r="D94" s="98" t="str">
        <f t="shared" si="1"/>
        <v/>
      </c>
      <c r="E94" s="89">
        <f>IF(Options!$D$24 = 1, MAX(F94, G94),
IF(Options!$D$25 = 1, AVERAGE(F94,G94),
IF(Options!$D$26 = 1, IFERROR(GEOMEAN(F94, G94), MAX(F94, G94)))))</f>
        <v>5.4610842350020734</v>
      </c>
      <c r="F94" s="89" cm="1">
        <f t="array" ref="F94">IF(Options!$D$18=1, IFERROR(MAX(IF($I$199:$R$199=1,(I94:R94),"")),
     MAX(IF($I$199:$R$199=2,(I94:R94),""))),
IF(Options!$D$19=1, IFERROR(AVERAGE(IF($I$199:$R$199=1,(I94:R94),"")),
     AVERAGE(IF($I$199:$R$199=2,(I94:R94),""))),
IF(Options!$D$20=1, IFERROR(GEOMEAN(IF($I$199:$R$199=1,(I94:R94)+0.0001,"")),
     GEOMEAN(IF($I$199:$R$199=2,(I94:R94)+0.0001,""))))))</f>
        <v>7.7190082644628104</v>
      </c>
      <c r="G94" s="89" cm="1">
        <f t="array" ref="G94">IF(Options!$D$18=1, IFERROR(MAX(IF($I$200:$R$200=1,(I94:R94),"")),
     MAX(IF($I$200:$R$200=2,(I94:R94),""))),
IF(Options!$D$19=1, IFERROR(AVERAGE(IF($I$200:$R$200=1,(I94:R94),"")),
     AVERAGE(IF($I$200:$R$200=2,(I94:R94),""))),
IF(Options!$D$20=1, IFERROR(GEOMEAN(IF($I$200:$R$200=1,(I94:R94)+0.0001,"")),
     GEOMEAN(IF($I$200:$R$200=2,(I94:R94)+0.0001,""))))))</f>
        <v>3.86363636363637</v>
      </c>
      <c r="H94" s="142" t="s">
        <v>184</v>
      </c>
      <c r="I94" s="89">
        <v>3.86363636363637</v>
      </c>
      <c r="J94" s="89">
        <v>7.7190082644628104</v>
      </c>
      <c r="K94" s="89"/>
      <c r="L94" s="89"/>
      <c r="M94" s="89"/>
      <c r="N94" s="141"/>
      <c r="O94" s="141"/>
      <c r="P94" s="141"/>
      <c r="Q94" s="162"/>
      <c r="R94" s="162"/>
      <c r="S94" s="36"/>
      <c r="T94" s="36"/>
      <c r="U94" s="36"/>
      <c r="V94" s="36"/>
      <c r="W94" s="36"/>
      <c r="X94" s="36"/>
      <c r="Y94" s="36"/>
      <c r="Z94" s="36"/>
      <c r="AA94" s="36"/>
    </row>
    <row r="95" spans="1:27" x14ac:dyDescent="0.2">
      <c r="A95" s="85">
        <v>90</v>
      </c>
      <c r="B95" s="85" t="s">
        <v>185</v>
      </c>
      <c r="C95" s="85" t="s">
        <v>186</v>
      </c>
      <c r="D95" s="98" t="str">
        <f t="shared" si="1"/>
        <v/>
      </c>
      <c r="E95" s="89">
        <f>IF(Options!$D$24 = 1, MAX(F95, G95),
IF(Options!$D$25 = 1, AVERAGE(F95,G95),
IF(Options!$D$26 = 1, IFERROR(GEOMEAN(F95, G95), MAX(F95, G95)))))</f>
        <v>5.2409988667201244</v>
      </c>
      <c r="F95" s="89" cm="1">
        <f t="array" ref="F95">IF(Options!$D$18=1, IFERROR(MAX(IF($I$199:$R$199=1,(I95:R95),"")),
     MAX(IF($I$199:$R$199=2,(I95:R95),""))),
IF(Options!$D$19=1, IFERROR(AVERAGE(IF($I$199:$R$199=1,(I95:R95),"")),
     AVERAGE(IF($I$199:$R$199=2,(I95:R95),""))),
IF(Options!$D$20=1, IFERROR(GEOMEAN(IF($I$199:$R$199=1,(I95:R95)+0.0001,"")),
     GEOMEAN(IF($I$199:$R$199=2,(I95:R95)+0.0001,""))))))</f>
        <v>7.5537190082644603</v>
      </c>
      <c r="G95" s="89" cm="1">
        <f t="array" ref="G95">IF(Options!$D$18=1, IFERROR(MAX(IF($I$200:$R$200=1,(I95:R95),"")),
     MAX(IF($I$200:$R$200=2,(I95:R95),""))),
IF(Options!$D$19=1, IFERROR(AVERAGE(IF($I$200:$R$200=1,(I95:R95),"")),
     AVERAGE(IF($I$200:$R$200=2,(I95:R95),""))),
IF(Options!$D$20=1, IFERROR(GEOMEAN(IF($I$200:$R$200=1,(I95:R95)+0.0001,"")),
     GEOMEAN(IF($I$200:$R$200=2,(I95:R95)+0.0001,""))))))</f>
        <v>3.63636363636363</v>
      </c>
      <c r="H95" s="142" t="s">
        <v>186</v>
      </c>
      <c r="I95" s="89">
        <v>3.63636363636363</v>
      </c>
      <c r="J95" s="89">
        <v>7.5537190082644603</v>
      </c>
      <c r="K95" s="89"/>
      <c r="L95" s="89"/>
      <c r="M95" s="89"/>
      <c r="N95" s="141"/>
      <c r="O95" s="141"/>
      <c r="P95" s="141"/>
      <c r="Q95" s="162"/>
      <c r="R95" s="162"/>
      <c r="S95" s="36"/>
      <c r="T95" s="36"/>
      <c r="U95" s="36"/>
      <c r="V95" s="36"/>
      <c r="W95" s="36"/>
      <c r="X95" s="36"/>
      <c r="Y95" s="36"/>
      <c r="Z95" s="36"/>
      <c r="AA95" s="36"/>
    </row>
    <row r="96" spans="1:27" x14ac:dyDescent="0.2">
      <c r="A96" s="85">
        <v>91</v>
      </c>
      <c r="B96" s="85" t="s">
        <v>187</v>
      </c>
      <c r="C96" s="85" t="s">
        <v>188</v>
      </c>
      <c r="D96" s="98" t="str">
        <f t="shared" si="1"/>
        <v/>
      </c>
      <c r="E96" s="89">
        <f>IF(Options!$D$24 = 1, MAX(F96, G96),
IF(Options!$D$25 = 1, AVERAGE(F96,G96),
IF(Options!$D$26 = 1, IFERROR(GEOMEAN(F96, G96), MAX(F96, G96)))))</f>
        <v>0</v>
      </c>
      <c r="F96" s="89" cm="1">
        <f t="array" ref="F96">IF(Options!$D$18=1, IFERROR(MAX(IF($I$199:$R$199=1,(I96:R96),"")),
     MAX(IF($I$199:$R$199=2,(I96:R96),""))),
IF(Options!$D$19=1, IFERROR(AVERAGE(IF($I$199:$R$199=1,(I96:R96),"")),
     AVERAGE(IF($I$199:$R$199=2,(I96:R96),""))),
IF(Options!$D$20=1, IFERROR(GEOMEAN(IF($I$199:$R$199=1,(I96:R96)+0.0001,"")),
     GEOMEAN(IF($I$199:$R$199=2,(I96:R96)+0.0001,""))))))</f>
        <v>0</v>
      </c>
      <c r="G96" s="89" cm="1">
        <f t="array" ref="G96">IF(Options!$D$18=1, IFERROR(MAX(IF($I$200:$R$200=1,(I96:R96),"")),
     MAX(IF($I$200:$R$200=2,(I96:R96),""))),
IF(Options!$D$19=1, IFERROR(AVERAGE(IF($I$200:$R$200=1,(I96:R96),"")),
     AVERAGE(IF($I$200:$R$200=2,(I96:R96),""))),
IF(Options!$D$20=1, IFERROR(GEOMEAN(IF($I$200:$R$200=1,(I96:R96)+0.0001,"")),
     GEOMEAN(IF($I$200:$R$200=2,(I96:R96)+0.0001,""))))))</f>
        <v>0</v>
      </c>
      <c r="H96" s="142" t="s">
        <v>188</v>
      </c>
      <c r="I96" s="89" t="s">
        <v>473</v>
      </c>
      <c r="J96" s="89" t="s">
        <v>473</v>
      </c>
      <c r="K96" s="89"/>
      <c r="L96" s="89"/>
      <c r="M96" s="89"/>
      <c r="N96" s="141"/>
      <c r="O96" s="141"/>
      <c r="P96" s="141"/>
      <c r="Q96" s="162"/>
      <c r="R96" s="162"/>
      <c r="S96" s="36"/>
      <c r="T96" s="36"/>
      <c r="U96" s="36"/>
      <c r="V96" s="36"/>
      <c r="W96" s="36"/>
      <c r="X96" s="36"/>
      <c r="Y96" s="36"/>
      <c r="Z96" s="36"/>
      <c r="AA96" s="36"/>
    </row>
    <row r="97" spans="1:27" x14ac:dyDescent="0.2">
      <c r="A97" s="85">
        <v>92</v>
      </c>
      <c r="B97" s="85" t="s">
        <v>189</v>
      </c>
      <c r="C97" s="85" t="s">
        <v>190</v>
      </c>
      <c r="D97" s="98" t="str">
        <f t="shared" si="1"/>
        <v/>
      </c>
      <c r="E97" s="89">
        <f>IF(Options!$D$24 = 1, MAX(F97, G97),
IF(Options!$D$25 = 1, AVERAGE(F97,G97),
IF(Options!$D$26 = 1, IFERROR(GEOMEAN(F97, G97), MAX(F97, G97)))))</f>
        <v>0</v>
      </c>
      <c r="F97" s="89" cm="1">
        <f t="array" ref="F97">IF(Options!$D$18=1, IFERROR(MAX(IF($I$199:$R$199=1,(I97:R97),"")),
     MAX(IF($I$199:$R$199=2,(I97:R97),""))),
IF(Options!$D$19=1, IFERROR(AVERAGE(IF($I$199:$R$199=1,(I97:R97),"")),
     AVERAGE(IF($I$199:$R$199=2,(I97:R97),""))),
IF(Options!$D$20=1, IFERROR(GEOMEAN(IF($I$199:$R$199=1,(I97:R97)+0.0001,"")),
     GEOMEAN(IF($I$199:$R$199=2,(I97:R97)+0.0001,""))))))</f>
        <v>0</v>
      </c>
      <c r="G97" s="89" cm="1">
        <f t="array" ref="G97">IF(Options!$D$18=1, IFERROR(MAX(IF($I$200:$R$200=1,(I97:R97),"")),
     MAX(IF($I$200:$R$200=2,(I97:R97),""))),
IF(Options!$D$19=1, IFERROR(AVERAGE(IF($I$200:$R$200=1,(I97:R97),"")),
     AVERAGE(IF($I$200:$R$200=2,(I97:R97),""))),
IF(Options!$D$20=1, IFERROR(GEOMEAN(IF($I$200:$R$200=1,(I97:R97)+0.0001,"")),
     GEOMEAN(IF($I$200:$R$200=2,(I97:R97)+0.0001,""))))))</f>
        <v>0</v>
      </c>
      <c r="H97" s="142" t="s">
        <v>190</v>
      </c>
      <c r="I97" s="89" t="s">
        <v>473</v>
      </c>
      <c r="J97" s="89" t="s">
        <v>473</v>
      </c>
      <c r="K97" s="89"/>
      <c r="L97" s="89"/>
      <c r="M97" s="89"/>
      <c r="N97" s="141"/>
      <c r="O97" s="141"/>
      <c r="P97" s="141"/>
      <c r="Q97" s="162"/>
      <c r="R97" s="162"/>
      <c r="S97" s="36"/>
      <c r="T97" s="36"/>
      <c r="U97" s="36"/>
      <c r="V97" s="36"/>
      <c r="W97" s="36"/>
      <c r="X97" s="36"/>
      <c r="Y97" s="36"/>
      <c r="Z97" s="36"/>
      <c r="AA97" s="36"/>
    </row>
    <row r="98" spans="1:27" x14ac:dyDescent="0.2">
      <c r="A98" s="85">
        <v>93</v>
      </c>
      <c r="B98" s="85" t="s">
        <v>191</v>
      </c>
      <c r="C98" s="85" t="s">
        <v>192</v>
      </c>
      <c r="D98" s="98" t="str">
        <f t="shared" si="1"/>
        <v/>
      </c>
      <c r="E98" s="89">
        <f>IF(Options!$D$24 = 1, MAX(F98, G98),
IF(Options!$D$25 = 1, AVERAGE(F98,G98),
IF(Options!$D$26 = 1, IFERROR(GEOMEAN(F98, G98), MAX(F98, G98)))))</f>
        <v>2.9256198347107398</v>
      </c>
      <c r="F98" s="89" cm="1">
        <f t="array" ref="F98">IF(Options!$D$18=1, IFERROR(MAX(IF($I$199:$R$199=1,(I98:R98),"")),
     MAX(IF($I$199:$R$199=2,(I98:R98),""))),
IF(Options!$D$19=1, IFERROR(AVERAGE(IF($I$199:$R$199=1,(I98:R98),"")),
     AVERAGE(IF($I$199:$R$199=2,(I98:R98),""))),
IF(Options!$D$20=1, IFERROR(GEOMEAN(IF($I$199:$R$199=1,(I98:R98)+0.0001,"")),
     GEOMEAN(IF($I$199:$R$199=2,(I98:R98)+0.0001,""))))))</f>
        <v>2.9256198347107398</v>
      </c>
      <c r="G98" s="89" cm="1">
        <f t="array" ref="G98">IF(Options!$D$18=1, IFERROR(MAX(IF($I$200:$R$200=1,(I98:R98),"")),
     MAX(IF($I$200:$R$200=2,(I98:R98),""))),
IF(Options!$D$19=1, IFERROR(AVERAGE(IF($I$200:$R$200=1,(I98:R98),"")),
     AVERAGE(IF($I$200:$R$200=2,(I98:R98),""))),
IF(Options!$D$20=1, IFERROR(GEOMEAN(IF($I$200:$R$200=1,(I98:R98)+0.0001,"")),
     GEOMEAN(IF($I$200:$R$200=2,(I98:R98)+0.0001,""))))))</f>
        <v>0</v>
      </c>
      <c r="H98" s="142" t="s">
        <v>192</v>
      </c>
      <c r="I98" s="89">
        <v>0</v>
      </c>
      <c r="J98" s="89">
        <v>2.9256198347107398</v>
      </c>
      <c r="K98" s="89"/>
      <c r="L98" s="89"/>
      <c r="M98" s="89"/>
      <c r="N98" s="141"/>
      <c r="O98" s="141"/>
      <c r="P98" s="141"/>
      <c r="Q98" s="162"/>
      <c r="R98" s="162"/>
      <c r="S98" s="36"/>
      <c r="T98" s="36"/>
      <c r="U98" s="36"/>
      <c r="V98" s="36"/>
      <c r="W98" s="36"/>
      <c r="X98" s="36"/>
      <c r="Y98" s="36"/>
      <c r="Z98" s="36"/>
      <c r="AA98" s="36"/>
    </row>
    <row r="99" spans="1:27" x14ac:dyDescent="0.2">
      <c r="A99" s="85">
        <v>94</v>
      </c>
      <c r="B99" s="85" t="s">
        <v>193</v>
      </c>
      <c r="C99" s="85" t="s">
        <v>194</v>
      </c>
      <c r="D99" s="98" t="str">
        <f t="shared" si="1"/>
        <v/>
      </c>
      <c r="E99" s="89">
        <f>IF(Options!$D$24 = 1, MAX(F99, G99),
IF(Options!$D$25 = 1, AVERAGE(F99,G99),
IF(Options!$D$26 = 1, IFERROR(GEOMEAN(F99, G99), MAX(F99, G99)))))</f>
        <v>2.4114677188339564</v>
      </c>
      <c r="F99" s="89" cm="1">
        <f t="array" ref="F99">IF(Options!$D$18=1, IFERROR(MAX(IF($I$199:$R$199=1,(I99:R99),"")),
     MAX(IF($I$199:$R$199=2,(I99:R99),""))),
IF(Options!$D$19=1, IFERROR(AVERAGE(IF($I$199:$R$199=1,(I99:R99),"")),
     AVERAGE(IF($I$199:$R$199=2,(I99:R99),""))),
IF(Options!$D$20=1, IFERROR(GEOMEAN(IF($I$199:$R$199=1,(I99:R99)+0.0001,"")),
     GEOMEAN(IF($I$199:$R$199=2,(I99:R99)+0.0001,""))))))</f>
        <v>4.2644628099173598</v>
      </c>
      <c r="G99" s="89" cm="1">
        <f t="array" ref="G99">IF(Options!$D$18=1, IFERROR(MAX(IF($I$200:$R$200=1,(I99:R99),"")),
     MAX(IF($I$200:$R$200=2,(I99:R99),""))),
IF(Options!$D$19=1, IFERROR(AVERAGE(IF($I$200:$R$200=1,(I99:R99),"")),
     AVERAGE(IF($I$200:$R$200=2,(I99:R99),""))),
IF(Options!$D$20=1, IFERROR(GEOMEAN(IF($I$200:$R$200=1,(I99:R99)+0.0001,"")),
     GEOMEAN(IF($I$200:$R$200=2,(I99:R99)+0.0001,""))))))</f>
        <v>1.36363636363637</v>
      </c>
      <c r="H99" s="142" t="s">
        <v>194</v>
      </c>
      <c r="I99" s="89">
        <v>1.36363636363637</v>
      </c>
      <c r="J99" s="89">
        <v>4.2644628099173598</v>
      </c>
      <c r="K99" s="89"/>
      <c r="L99" s="89"/>
      <c r="M99" s="89"/>
      <c r="N99" s="141"/>
      <c r="O99" s="141"/>
      <c r="P99" s="141"/>
      <c r="Q99" s="162"/>
      <c r="R99" s="162"/>
      <c r="S99" s="36"/>
      <c r="T99" s="36"/>
      <c r="U99" s="36"/>
      <c r="V99" s="36"/>
      <c r="W99" s="36"/>
      <c r="X99" s="36"/>
      <c r="Y99" s="36"/>
      <c r="Z99" s="36"/>
      <c r="AA99" s="36"/>
    </row>
    <row r="100" spans="1:27" x14ac:dyDescent="0.2">
      <c r="A100" s="85">
        <v>95</v>
      </c>
      <c r="B100" s="85" t="s">
        <v>195</v>
      </c>
      <c r="C100" s="85" t="s">
        <v>196</v>
      </c>
      <c r="D100" s="98" t="str">
        <f t="shared" si="1"/>
        <v/>
      </c>
      <c r="E100" s="89">
        <f>IF(Options!$D$24 = 1, MAX(F100, G100),
IF(Options!$D$25 = 1, AVERAGE(F100,G100),
IF(Options!$D$26 = 1, IFERROR(GEOMEAN(F100, G100), MAX(F100, G100)))))</f>
        <v>7.6574384513598055</v>
      </c>
      <c r="F100" s="89" cm="1">
        <f t="array" ref="F100">IF(Options!$D$18=1, IFERROR(MAX(IF($I$199:$R$199=1,(I100:R100),"")),
     MAX(IF($I$199:$R$199=2,(I100:R100),""))),
IF(Options!$D$19=1, IFERROR(AVERAGE(IF($I$199:$R$199=1,(I100:R100),"")),
     AVERAGE(IF($I$199:$R$199=2,(I100:R100),""))),
IF(Options!$D$20=1, IFERROR(GEOMEAN(IF($I$199:$R$199=1,(I100:R100)+0.0001,"")),
     GEOMEAN(IF($I$199:$R$199=2,(I100:R100)+0.0001,""))))))</f>
        <v>7.8181818181818201</v>
      </c>
      <c r="G100" s="89" cm="1">
        <f t="array" ref="G100">IF(Options!$D$18=1, IFERROR(MAX(IF($I$200:$R$200=1,(I100:R100),"")),
     MAX(IF($I$200:$R$200=2,(I100:R100),""))),
IF(Options!$D$19=1, IFERROR(AVERAGE(IF($I$200:$R$200=1,(I100:R100),"")),
     AVERAGE(IF($I$200:$R$200=2,(I100:R100),""))),
IF(Options!$D$20=1, IFERROR(GEOMEAN(IF($I$200:$R$200=1,(I100:R100)+0.0001,"")),
     GEOMEAN(IF($I$200:$R$200=2,(I100:R100)+0.0001,""))))))</f>
        <v>7.5</v>
      </c>
      <c r="H100" s="142" t="s">
        <v>196</v>
      </c>
      <c r="I100" s="89">
        <v>7.5</v>
      </c>
      <c r="J100" s="89">
        <v>7.8181818181818201</v>
      </c>
      <c r="K100" s="89"/>
      <c r="L100" s="89"/>
      <c r="M100" s="89"/>
      <c r="N100" s="141"/>
      <c r="O100" s="141"/>
      <c r="P100" s="141"/>
      <c r="Q100" s="162"/>
      <c r="R100" s="162"/>
      <c r="S100" s="36"/>
      <c r="T100" s="36"/>
      <c r="U100" s="36"/>
      <c r="V100" s="36"/>
      <c r="W100" s="36"/>
      <c r="X100" s="36"/>
      <c r="Y100" s="36"/>
      <c r="Z100" s="36"/>
      <c r="AA100" s="36"/>
    </row>
    <row r="101" spans="1:27" x14ac:dyDescent="0.2">
      <c r="A101" s="85">
        <v>96</v>
      </c>
      <c r="B101" s="85" t="s">
        <v>197</v>
      </c>
      <c r="C101" s="85" t="s">
        <v>198</v>
      </c>
      <c r="D101" s="98" t="str">
        <f t="shared" si="1"/>
        <v/>
      </c>
      <c r="E101" s="89">
        <f>IF(Options!$D$24 = 1, MAX(F101, G101),
IF(Options!$D$25 = 1, AVERAGE(F101,G101),
IF(Options!$D$26 = 1, IFERROR(GEOMEAN(F101, G101), MAX(F101, G101)))))</f>
        <v>9.663768920667863</v>
      </c>
      <c r="F101" s="89" cm="1">
        <f t="array" ref="F101">IF(Options!$D$18=1, IFERROR(MAX(IF($I$199:$R$199=1,(I101:R101),"")),
     MAX(IF($I$199:$R$199=2,(I101:R101),""))),
IF(Options!$D$19=1, IFERROR(AVERAGE(IF($I$199:$R$199=1,(I101:R101),"")),
     AVERAGE(IF($I$199:$R$199=2,(I101:R101),""))),
IF(Options!$D$20=1, IFERROR(GEOMEAN(IF($I$199:$R$199=1,(I101:R101)+0.0001,"")),
     GEOMEAN(IF($I$199:$R$199=2,(I101:R101)+0.0001,""))))))</f>
        <v>9.3388429752066102</v>
      </c>
      <c r="G101" s="89" cm="1">
        <f t="array" ref="G101">IF(Options!$D$18=1, IFERROR(MAX(IF($I$200:$R$200=1,(I101:R101),"")),
     MAX(IF($I$200:$R$200=2,(I101:R101),""))),
IF(Options!$D$19=1, IFERROR(AVERAGE(IF($I$200:$R$200=1,(I101:R101),"")),
     AVERAGE(IF($I$200:$R$200=2,(I101:R101),""))),
IF(Options!$D$20=1, IFERROR(GEOMEAN(IF($I$200:$R$200=1,(I101:R101)+0.0001,"")),
     GEOMEAN(IF($I$200:$R$200=2,(I101:R101)+0.0001,""))))))</f>
        <v>10</v>
      </c>
      <c r="H101" s="142" t="s">
        <v>198</v>
      </c>
      <c r="I101" s="89">
        <v>10</v>
      </c>
      <c r="J101" s="89">
        <v>9.3388429752066102</v>
      </c>
      <c r="K101" s="89"/>
      <c r="L101" s="89"/>
      <c r="M101" s="89"/>
      <c r="N101" s="141"/>
      <c r="O101" s="141"/>
      <c r="P101" s="141"/>
      <c r="Q101" s="162"/>
      <c r="R101" s="162"/>
      <c r="S101" s="36"/>
      <c r="T101" s="36"/>
      <c r="U101" s="36"/>
      <c r="V101" s="36"/>
      <c r="W101" s="36"/>
      <c r="X101" s="36"/>
      <c r="Y101" s="36"/>
      <c r="Z101" s="36"/>
      <c r="AA101" s="36"/>
    </row>
    <row r="102" spans="1:27" x14ac:dyDescent="0.2">
      <c r="A102" s="85">
        <v>97</v>
      </c>
      <c r="B102" s="85" t="s">
        <v>199</v>
      </c>
      <c r="C102" s="85" t="s">
        <v>200</v>
      </c>
      <c r="D102" s="98" t="str">
        <f t="shared" si="1"/>
        <v/>
      </c>
      <c r="E102" s="89">
        <f>IF(Options!$D$24 = 1, MAX(F102, G102),
IF(Options!$D$25 = 1, AVERAGE(F102,G102),
IF(Options!$D$26 = 1, IFERROR(GEOMEAN(F102, G102), MAX(F102, G102)))))</f>
        <v>7.5095731540262909</v>
      </c>
      <c r="F102" s="89" cm="1">
        <f t="array" ref="F102">IF(Options!$D$18=1, IFERROR(MAX(IF($I$199:$R$199=1,(I102:R102),"")),
     MAX(IF($I$199:$R$199=2,(I102:R102),""))),
IF(Options!$D$19=1, IFERROR(AVERAGE(IF($I$199:$R$199=1,(I102:R102),"")),
     AVERAGE(IF($I$199:$R$199=2,(I102:R102),""))),
IF(Options!$D$20=1, IFERROR(GEOMEAN(IF($I$199:$R$199=1,(I102:R102)+0.0001,"")),
     GEOMEAN(IF($I$199:$R$199=2,(I102:R102)+0.0001,""))))))</f>
        <v>9.1900826446281005</v>
      </c>
      <c r="G102" s="89" cm="1">
        <f t="array" ref="G102">IF(Options!$D$18=1, IFERROR(MAX(IF($I$200:$R$200=1,(I102:R102),"")),
     MAX(IF($I$200:$R$200=2,(I102:R102),""))),
IF(Options!$D$19=1, IFERROR(AVERAGE(IF($I$200:$R$200=1,(I102:R102),"")),
     AVERAGE(IF($I$200:$R$200=2,(I102:R102),""))),
IF(Options!$D$20=1, IFERROR(GEOMEAN(IF($I$200:$R$200=1,(I102:R102)+0.0001,"")),
     GEOMEAN(IF($I$200:$R$200=2,(I102:R102)+0.0001,""))))))</f>
        <v>6.1363636363636296</v>
      </c>
      <c r="H102" s="142" t="s">
        <v>200</v>
      </c>
      <c r="I102" s="89">
        <v>6.1363636363636296</v>
      </c>
      <c r="J102" s="89">
        <v>9.1900826446281005</v>
      </c>
      <c r="K102" s="89"/>
      <c r="L102" s="89"/>
      <c r="M102" s="89"/>
      <c r="N102" s="141"/>
      <c r="O102" s="141"/>
      <c r="P102" s="141"/>
      <c r="Q102" s="162"/>
      <c r="R102" s="162"/>
      <c r="S102" s="36"/>
      <c r="T102" s="36"/>
      <c r="U102" s="36"/>
      <c r="V102" s="36"/>
      <c r="W102" s="36"/>
      <c r="X102" s="36"/>
      <c r="Y102" s="36"/>
      <c r="Z102" s="36"/>
      <c r="AA102" s="36"/>
    </row>
    <row r="103" spans="1:27" x14ac:dyDescent="0.2">
      <c r="A103" s="85">
        <v>98</v>
      </c>
      <c r="B103" s="85" t="s">
        <v>201</v>
      </c>
      <c r="C103" s="85" t="s">
        <v>202</v>
      </c>
      <c r="D103" s="98" t="str">
        <f t="shared" si="1"/>
        <v/>
      </c>
      <c r="E103" s="89">
        <f>IF(Options!$D$24 = 1, MAX(F103, G103),
IF(Options!$D$25 = 1, AVERAGE(F103,G103),
IF(Options!$D$26 = 1, IFERROR(GEOMEAN(F103, G103), MAX(F103, G103)))))</f>
        <v>4.7673129462279586</v>
      </c>
      <c r="F103" s="89" cm="1">
        <f t="array" ref="F103">IF(Options!$D$18=1, IFERROR(MAX(IF($I$199:$R$199=1,(I103:R103),"")),
     MAX(IF($I$199:$R$199=2,(I103:R103),""))),
IF(Options!$D$19=1, IFERROR(AVERAGE(IF($I$199:$R$199=1,(I103:R103),"")),
     AVERAGE(IF($I$199:$R$199=2,(I103:R103),""))),
IF(Options!$D$20=1, IFERROR(GEOMEAN(IF($I$199:$R$199=1,(I103:R103)+0.0001,"")),
     GEOMEAN(IF($I$199:$R$199=2,(I103:R103)+0.0001,""))))))</f>
        <v>10</v>
      </c>
      <c r="G103" s="89" cm="1">
        <f t="array" ref="G103">IF(Options!$D$18=1, IFERROR(MAX(IF($I$200:$R$200=1,(I103:R103),"")),
     MAX(IF($I$200:$R$200=2,(I103:R103),""))),
IF(Options!$D$19=1, IFERROR(AVERAGE(IF($I$200:$R$200=1,(I103:R103),"")),
     AVERAGE(IF($I$200:$R$200=2,(I103:R103),""))),
IF(Options!$D$20=1, IFERROR(GEOMEAN(IF($I$200:$R$200=1,(I103:R103)+0.0001,"")),
     GEOMEAN(IF($I$200:$R$200=2,(I103:R103)+0.0001,""))))))</f>
        <v>2.2727272727272698</v>
      </c>
      <c r="H103" s="142" t="s">
        <v>202</v>
      </c>
      <c r="I103" s="89">
        <v>2.2727272727272698</v>
      </c>
      <c r="J103" s="89">
        <v>10</v>
      </c>
      <c r="K103" s="89"/>
      <c r="L103" s="89"/>
      <c r="M103" s="89"/>
      <c r="N103" s="141"/>
      <c r="O103" s="141"/>
      <c r="P103" s="141"/>
      <c r="Q103" s="162"/>
      <c r="R103" s="162"/>
      <c r="S103" s="36"/>
      <c r="T103" s="36"/>
      <c r="U103" s="36"/>
      <c r="V103" s="36"/>
      <c r="W103" s="36"/>
      <c r="X103" s="36"/>
      <c r="Y103" s="36"/>
      <c r="Z103" s="36"/>
      <c r="AA103" s="36"/>
    </row>
    <row r="104" spans="1:27" x14ac:dyDescent="0.2">
      <c r="A104" s="85">
        <v>99</v>
      </c>
      <c r="B104" s="85" t="s">
        <v>203</v>
      </c>
      <c r="C104" s="85" t="s">
        <v>204</v>
      </c>
      <c r="D104" s="98" t="str">
        <f t="shared" si="1"/>
        <v/>
      </c>
      <c r="E104" s="89">
        <f>IF(Options!$D$24 = 1, MAX(F104, G104),
IF(Options!$D$25 = 1, AVERAGE(F104,G104),
IF(Options!$D$26 = 1, IFERROR(GEOMEAN(F104, G104), MAX(F104, G104)))))</f>
        <v>0</v>
      </c>
      <c r="F104" s="89" cm="1">
        <f t="array" ref="F104">IF(Options!$D$18=1, IFERROR(MAX(IF($I$199:$R$199=1,(I104:R104),"")),
     MAX(IF($I$199:$R$199=2,(I104:R104),""))),
IF(Options!$D$19=1, IFERROR(AVERAGE(IF($I$199:$R$199=1,(I104:R104),"")),
     AVERAGE(IF($I$199:$R$199=2,(I104:R104),""))),
IF(Options!$D$20=1, IFERROR(GEOMEAN(IF($I$199:$R$199=1,(I104:R104)+0.0001,"")),
     GEOMEAN(IF($I$199:$R$199=2,(I104:R104)+0.0001,""))))))</f>
        <v>0</v>
      </c>
      <c r="G104" s="89" cm="1">
        <f t="array" ref="G104">IF(Options!$D$18=1, IFERROR(MAX(IF($I$200:$R$200=1,(I104:R104),"")),
     MAX(IF($I$200:$R$200=2,(I104:R104),""))),
IF(Options!$D$19=1, IFERROR(AVERAGE(IF($I$200:$R$200=1,(I104:R104),"")),
     AVERAGE(IF($I$200:$R$200=2,(I104:R104),""))),
IF(Options!$D$20=1, IFERROR(GEOMEAN(IF($I$200:$R$200=1,(I104:R104)+0.0001,"")),
     GEOMEAN(IF($I$200:$R$200=2,(I104:R104)+0.0001,""))))))</f>
        <v>0</v>
      </c>
      <c r="H104" s="142" t="s">
        <v>204</v>
      </c>
      <c r="I104" s="89" t="s">
        <v>473</v>
      </c>
      <c r="J104" s="89" t="s">
        <v>473</v>
      </c>
      <c r="K104" s="89"/>
      <c r="L104" s="89"/>
      <c r="M104" s="89"/>
      <c r="N104" s="141"/>
      <c r="O104" s="141"/>
      <c r="P104" s="141"/>
      <c r="Q104" s="162"/>
      <c r="R104" s="162"/>
      <c r="S104" s="36"/>
      <c r="T104" s="36"/>
      <c r="U104" s="36"/>
      <c r="V104" s="36"/>
      <c r="W104" s="36"/>
      <c r="X104" s="36"/>
      <c r="Y104" s="36"/>
      <c r="Z104" s="36"/>
      <c r="AA104" s="36"/>
    </row>
    <row r="105" spans="1:27" x14ac:dyDescent="0.2">
      <c r="A105" s="85">
        <v>100</v>
      </c>
      <c r="B105" s="85" t="s">
        <v>205</v>
      </c>
      <c r="C105" s="85" t="s">
        <v>206</v>
      </c>
      <c r="D105" s="98" t="str">
        <f t="shared" si="1"/>
        <v/>
      </c>
      <c r="E105" s="89">
        <f>IF(Options!$D$24 = 1, MAX(F105, G105),
IF(Options!$D$25 = 1, AVERAGE(F105,G105),
IF(Options!$D$26 = 1, IFERROR(GEOMEAN(F105, G105), MAX(F105, G105)))))</f>
        <v>5.2272727272727302</v>
      </c>
      <c r="F105" s="89" cm="1">
        <f t="array" ref="F105">IF(Options!$D$18=1, IFERROR(MAX(IF($I$199:$R$199=1,(I105:R105),"")),
     MAX(IF($I$199:$R$199=2,(I105:R105),""))),
IF(Options!$D$19=1, IFERROR(AVERAGE(IF($I$199:$R$199=1,(I105:R105),"")),
     AVERAGE(IF($I$199:$R$199=2,(I105:R105),""))),
IF(Options!$D$20=1, IFERROR(GEOMEAN(IF($I$199:$R$199=1,(I105:R105)+0.0001,"")),
     GEOMEAN(IF($I$199:$R$199=2,(I105:R105)+0.0001,""))))))</f>
        <v>0</v>
      </c>
      <c r="G105" s="89" cm="1">
        <f t="array" ref="G105">IF(Options!$D$18=1, IFERROR(MAX(IF($I$200:$R$200=1,(I105:R105),"")),
     MAX(IF($I$200:$R$200=2,(I105:R105),""))),
IF(Options!$D$19=1, IFERROR(AVERAGE(IF($I$200:$R$200=1,(I105:R105),"")),
     AVERAGE(IF($I$200:$R$200=2,(I105:R105),""))),
IF(Options!$D$20=1, IFERROR(GEOMEAN(IF($I$200:$R$200=1,(I105:R105)+0.0001,"")),
     GEOMEAN(IF($I$200:$R$200=2,(I105:R105)+0.0001,""))))))</f>
        <v>5.2272727272727302</v>
      </c>
      <c r="H105" s="142" t="s">
        <v>206</v>
      </c>
      <c r="I105" s="89">
        <v>5.2272727272727302</v>
      </c>
      <c r="J105" s="89">
        <v>0</v>
      </c>
      <c r="K105" s="89"/>
      <c r="L105" s="89"/>
      <c r="M105" s="89"/>
      <c r="N105" s="141"/>
      <c r="O105" s="141"/>
      <c r="P105" s="141"/>
      <c r="Q105" s="162"/>
      <c r="R105" s="162"/>
      <c r="S105" s="36"/>
      <c r="T105" s="36"/>
      <c r="U105" s="36"/>
      <c r="V105" s="36"/>
      <c r="W105" s="36"/>
      <c r="X105" s="36"/>
      <c r="Y105" s="36"/>
      <c r="Z105" s="36"/>
      <c r="AA105" s="36"/>
    </row>
    <row r="106" spans="1:27" x14ac:dyDescent="0.2">
      <c r="A106" s="85">
        <v>101</v>
      </c>
      <c r="B106" s="85" t="s">
        <v>207</v>
      </c>
      <c r="C106" s="85" t="s">
        <v>208</v>
      </c>
      <c r="D106" s="98" t="str">
        <f t="shared" si="1"/>
        <v/>
      </c>
      <c r="E106" s="89">
        <f>IF(Options!$D$24 = 1, MAX(F106, G106),
IF(Options!$D$25 = 1, AVERAGE(F106,G106),
IF(Options!$D$26 = 1, IFERROR(GEOMEAN(F106, G106), MAX(F106, G106)))))</f>
        <v>5.8677685950413201</v>
      </c>
      <c r="F106" s="89" cm="1">
        <f t="array" ref="F106">IF(Options!$D$18=1, IFERROR(MAX(IF($I$199:$R$199=1,(I106:R106),"")),
     MAX(IF($I$199:$R$199=2,(I106:R106),""))),
IF(Options!$D$19=1, IFERROR(AVERAGE(IF($I$199:$R$199=1,(I106:R106),"")),
     AVERAGE(IF($I$199:$R$199=2,(I106:R106),""))),
IF(Options!$D$20=1, IFERROR(GEOMEAN(IF($I$199:$R$199=1,(I106:R106)+0.0001,"")),
     GEOMEAN(IF($I$199:$R$199=2,(I106:R106)+0.0001,""))))))</f>
        <v>5.8677685950413201</v>
      </c>
      <c r="G106" s="89" cm="1">
        <f t="array" ref="G106">IF(Options!$D$18=1, IFERROR(MAX(IF($I$200:$R$200=1,(I106:R106),"")),
     MAX(IF($I$200:$R$200=2,(I106:R106),""))),
IF(Options!$D$19=1, IFERROR(AVERAGE(IF($I$200:$R$200=1,(I106:R106),"")),
     AVERAGE(IF($I$200:$R$200=2,(I106:R106),""))),
IF(Options!$D$20=1, IFERROR(GEOMEAN(IF($I$200:$R$200=1,(I106:R106)+0.0001,"")),
     GEOMEAN(IF($I$200:$R$200=2,(I106:R106)+0.0001,""))))))</f>
        <v>0</v>
      </c>
      <c r="H106" s="142" t="s">
        <v>208</v>
      </c>
      <c r="I106" s="89">
        <v>0</v>
      </c>
      <c r="J106" s="89">
        <v>5.8677685950413201</v>
      </c>
      <c r="K106" s="89"/>
      <c r="L106" s="89"/>
      <c r="M106" s="89"/>
      <c r="N106" s="141"/>
      <c r="O106" s="141"/>
      <c r="P106" s="141"/>
      <c r="Q106" s="162"/>
      <c r="R106" s="162"/>
      <c r="S106" s="36"/>
      <c r="T106" s="36"/>
      <c r="U106" s="36"/>
      <c r="V106" s="36"/>
      <c r="W106" s="36"/>
      <c r="X106" s="36"/>
      <c r="Y106" s="36"/>
      <c r="Z106" s="36"/>
      <c r="AA106" s="36"/>
    </row>
    <row r="107" spans="1:27" x14ac:dyDescent="0.2">
      <c r="A107" s="85">
        <v>102</v>
      </c>
      <c r="B107" s="85" t="s">
        <v>209</v>
      </c>
      <c r="C107" s="85" t="s">
        <v>210</v>
      </c>
      <c r="D107" s="98" t="str">
        <f t="shared" si="1"/>
        <v/>
      </c>
      <c r="E107" s="89">
        <f>IF(Options!$D$24 = 1, MAX(F107, G107),
IF(Options!$D$25 = 1, AVERAGE(F107,G107),
IF(Options!$D$26 = 1, IFERROR(GEOMEAN(F107, G107), MAX(F107, G107)))))</f>
        <v>4.2780870199146772</v>
      </c>
      <c r="F107" s="89" cm="1">
        <f t="array" ref="F107">IF(Options!$D$18=1, IFERROR(MAX(IF($I$199:$R$199=1,(I107:R107),"")),
     MAX(IF($I$199:$R$199=2,(I107:R107),""))),
IF(Options!$D$19=1, IFERROR(AVERAGE(IF($I$199:$R$199=1,(I107:R107),"")),
     AVERAGE(IF($I$199:$R$199=2,(I107:R107),""))),
IF(Options!$D$20=1, IFERROR(GEOMEAN(IF($I$199:$R$199=1,(I107:R107)+0.0001,"")),
     GEOMEAN(IF($I$199:$R$199=2,(I107:R107)+0.0001,""))))))</f>
        <v>6.7107438016528898</v>
      </c>
      <c r="G107" s="89" cm="1">
        <f t="array" ref="G107">IF(Options!$D$18=1, IFERROR(MAX(IF($I$200:$R$200=1,(I107:R107),"")),
     MAX(IF($I$200:$R$200=2,(I107:R107),""))),
IF(Options!$D$19=1, IFERROR(AVERAGE(IF($I$200:$R$200=1,(I107:R107),"")),
     AVERAGE(IF($I$200:$R$200=2,(I107:R107),""))),
IF(Options!$D$20=1, IFERROR(GEOMEAN(IF($I$200:$R$200=1,(I107:R107)+0.0001,"")),
     GEOMEAN(IF($I$200:$R$200=2,(I107:R107)+0.0001,""))))))</f>
        <v>2.7272727272727302</v>
      </c>
      <c r="H107" s="142" t="s">
        <v>210</v>
      </c>
      <c r="I107" s="89">
        <v>2.7272727272727302</v>
      </c>
      <c r="J107" s="89">
        <v>6.7107438016528898</v>
      </c>
      <c r="K107" s="89"/>
      <c r="L107" s="89"/>
      <c r="M107" s="89"/>
      <c r="N107" s="141"/>
      <c r="O107" s="141"/>
      <c r="P107" s="141"/>
      <c r="Q107" s="162"/>
      <c r="R107" s="162"/>
      <c r="S107" s="36"/>
      <c r="T107" s="36"/>
      <c r="U107" s="36"/>
      <c r="V107" s="36"/>
      <c r="W107" s="36"/>
      <c r="X107" s="36"/>
      <c r="Y107" s="36"/>
      <c r="Z107" s="36"/>
      <c r="AA107" s="36"/>
    </row>
    <row r="108" spans="1:27" x14ac:dyDescent="0.2">
      <c r="A108" s="85">
        <v>103</v>
      </c>
      <c r="B108" s="85" t="s">
        <v>211</v>
      </c>
      <c r="C108" s="85" t="s">
        <v>212</v>
      </c>
      <c r="D108" s="98" t="str">
        <f t="shared" si="1"/>
        <v/>
      </c>
      <c r="E108" s="89">
        <f>IF(Options!$D$24 = 1, MAX(F108, G108),
IF(Options!$D$25 = 1, AVERAGE(F108,G108),
IF(Options!$D$26 = 1, IFERROR(GEOMEAN(F108, G108), MAX(F108, G108)))))</f>
        <v>2.5454545454545401</v>
      </c>
      <c r="F108" s="89" cm="1">
        <f t="array" ref="F108">IF(Options!$D$18=1, IFERROR(MAX(IF($I$199:$R$199=1,(I108:R108),"")),
     MAX(IF($I$199:$R$199=2,(I108:R108),""))),
IF(Options!$D$19=1, IFERROR(AVERAGE(IF($I$199:$R$199=1,(I108:R108),"")),
     AVERAGE(IF($I$199:$R$199=2,(I108:R108),""))),
IF(Options!$D$20=1, IFERROR(GEOMEAN(IF($I$199:$R$199=1,(I108:R108)+0.0001,"")),
     GEOMEAN(IF($I$199:$R$199=2,(I108:R108)+0.0001,""))))))</f>
        <v>2.5454545454545401</v>
      </c>
      <c r="G108" s="89" cm="1">
        <f t="array" ref="G108">IF(Options!$D$18=1, IFERROR(MAX(IF($I$200:$R$200=1,(I108:R108),"")),
     MAX(IF($I$200:$R$200=2,(I108:R108),""))),
IF(Options!$D$19=1, IFERROR(AVERAGE(IF($I$200:$R$200=1,(I108:R108),"")),
     AVERAGE(IF($I$200:$R$200=2,(I108:R108),""))),
IF(Options!$D$20=1, IFERROR(GEOMEAN(IF($I$200:$R$200=1,(I108:R108)+0.0001,"")),
     GEOMEAN(IF($I$200:$R$200=2,(I108:R108)+0.0001,""))))))</f>
        <v>0</v>
      </c>
      <c r="H108" s="142" t="s">
        <v>212</v>
      </c>
      <c r="I108" s="89">
        <v>0</v>
      </c>
      <c r="J108" s="89">
        <v>2.5454545454545401</v>
      </c>
      <c r="K108" s="89"/>
      <c r="L108" s="89"/>
      <c r="M108" s="89"/>
      <c r="N108" s="141"/>
      <c r="O108" s="141"/>
      <c r="P108" s="141"/>
      <c r="Q108" s="162"/>
      <c r="R108" s="162"/>
      <c r="S108" s="36"/>
      <c r="T108" s="36"/>
      <c r="U108" s="36"/>
      <c r="V108" s="36"/>
      <c r="W108" s="36"/>
      <c r="X108" s="36"/>
      <c r="Y108" s="36"/>
      <c r="Z108" s="36"/>
      <c r="AA108" s="36"/>
    </row>
    <row r="109" spans="1:27" x14ac:dyDescent="0.2">
      <c r="A109" s="85">
        <v>104</v>
      </c>
      <c r="B109" s="85" t="s">
        <v>213</v>
      </c>
      <c r="C109" s="85" t="s">
        <v>214</v>
      </c>
      <c r="D109" s="98" t="str">
        <f t="shared" si="1"/>
        <v/>
      </c>
      <c r="E109" s="89">
        <f>IF(Options!$D$24 = 1, MAX(F109, G109),
IF(Options!$D$25 = 1, AVERAGE(F109,G109),
IF(Options!$D$26 = 1, IFERROR(GEOMEAN(F109, G109), MAX(F109, G109)))))</f>
        <v>1.2304061621337417</v>
      </c>
      <c r="F109" s="89" cm="1">
        <f t="array" ref="F109">IF(Options!$D$18=1, IFERROR(MAX(IF($I$199:$R$199=1,(I109:R109),"")),
     MAX(IF($I$199:$R$199=2,(I109:R109),""))),
IF(Options!$D$19=1, IFERROR(AVERAGE(IF($I$199:$R$199=1,(I109:R109),"")),
     AVERAGE(IF($I$199:$R$199=2,(I109:R109),""))),
IF(Options!$D$20=1, IFERROR(GEOMEAN(IF($I$199:$R$199=1,(I109:R109)+0.0001,"")),
     GEOMEAN(IF($I$199:$R$199=2,(I109:R109)+0.0001,""))))))</f>
        <v>0.214876033057852</v>
      </c>
      <c r="G109" s="89" cm="1">
        <f t="array" ref="G109">IF(Options!$D$18=1, IFERROR(MAX(IF($I$200:$R$200=1,(I109:R109),"")),
     MAX(IF($I$200:$R$200=2,(I109:R109),""))),
IF(Options!$D$19=1, IFERROR(AVERAGE(IF($I$200:$R$200=1,(I109:R109),"")),
     AVERAGE(IF($I$200:$R$200=2,(I109:R109),""))),
IF(Options!$D$20=1, IFERROR(GEOMEAN(IF($I$200:$R$200=1,(I109:R109)+0.0001,"")),
     GEOMEAN(IF($I$200:$R$200=2,(I109:R109)+0.0001,""))))))</f>
        <v>7.0454545454545396</v>
      </c>
      <c r="H109" s="142" t="s">
        <v>214</v>
      </c>
      <c r="I109" s="89">
        <v>7.0454545454545396</v>
      </c>
      <c r="J109" s="89">
        <v>0.214876033057852</v>
      </c>
      <c r="K109" s="89"/>
      <c r="L109" s="89"/>
      <c r="M109" s="89"/>
      <c r="N109" s="141"/>
      <c r="O109" s="141"/>
      <c r="P109" s="141"/>
      <c r="Q109" s="162"/>
      <c r="R109" s="162"/>
      <c r="S109" s="36"/>
      <c r="T109" s="36"/>
      <c r="U109" s="36"/>
      <c r="V109" s="36"/>
      <c r="W109" s="36"/>
      <c r="X109" s="36"/>
      <c r="Y109" s="36"/>
      <c r="Z109" s="36"/>
      <c r="AA109" s="36"/>
    </row>
    <row r="110" spans="1:27" x14ac:dyDescent="0.2">
      <c r="A110" s="85">
        <v>105</v>
      </c>
      <c r="B110" s="85" t="s">
        <v>215</v>
      </c>
      <c r="C110" s="85" t="s">
        <v>216</v>
      </c>
      <c r="D110" s="98" t="str">
        <f t="shared" si="1"/>
        <v/>
      </c>
      <c r="E110" s="89">
        <f>IF(Options!$D$24 = 1, MAX(F110, G110),
IF(Options!$D$25 = 1, AVERAGE(F110,G110),
IF(Options!$D$26 = 1, IFERROR(GEOMEAN(F110, G110), MAX(F110, G110)))))</f>
        <v>4.4939227683878151</v>
      </c>
      <c r="F110" s="89" cm="1">
        <f t="array" ref="F110">IF(Options!$D$18=1, IFERROR(MAX(IF($I$199:$R$199=1,(I110:R110),"")),
     MAX(IF($I$199:$R$199=2,(I110:R110),""))),
IF(Options!$D$19=1, IFERROR(AVERAGE(IF($I$199:$R$199=1,(I110:R110),"")),
     AVERAGE(IF($I$199:$R$199=2,(I110:R110),""))),
IF(Options!$D$20=1, IFERROR(GEOMEAN(IF($I$199:$R$199=1,(I110:R110)+0.0001,"")),
     GEOMEAN(IF($I$199:$R$199=2,(I110:R110)+0.0001,""))))))</f>
        <v>3.1735537190082601</v>
      </c>
      <c r="G110" s="89" cm="1">
        <f t="array" ref="G110">IF(Options!$D$18=1, IFERROR(MAX(IF($I$200:$R$200=1,(I110:R110),"")),
     MAX(IF($I$200:$R$200=2,(I110:R110),""))),
IF(Options!$D$19=1, IFERROR(AVERAGE(IF($I$200:$R$200=1,(I110:R110),"")),
     AVERAGE(IF($I$200:$R$200=2,(I110:R110),""))),
IF(Options!$D$20=1, IFERROR(GEOMEAN(IF($I$200:$R$200=1,(I110:R110)+0.0001,"")),
     GEOMEAN(IF($I$200:$R$200=2,(I110:R110)+0.0001,""))))))</f>
        <v>6.3636363636363704</v>
      </c>
      <c r="H110" s="142" t="s">
        <v>216</v>
      </c>
      <c r="I110" s="89">
        <v>6.3636363636363704</v>
      </c>
      <c r="J110" s="89">
        <v>3.1735537190082601</v>
      </c>
      <c r="K110" s="89"/>
      <c r="L110" s="89"/>
      <c r="M110" s="89"/>
      <c r="N110" s="141"/>
      <c r="O110" s="141"/>
      <c r="P110" s="141"/>
      <c r="Q110" s="162"/>
      <c r="R110" s="162"/>
      <c r="S110" s="36"/>
      <c r="T110" s="36"/>
      <c r="U110" s="36"/>
      <c r="V110" s="36"/>
      <c r="W110" s="36"/>
      <c r="X110" s="36"/>
      <c r="Y110" s="36"/>
      <c r="Z110" s="36"/>
      <c r="AA110" s="36"/>
    </row>
    <row r="111" spans="1:27" x14ac:dyDescent="0.2">
      <c r="A111" s="85">
        <v>106</v>
      </c>
      <c r="B111" s="85" t="s">
        <v>217</v>
      </c>
      <c r="C111" s="85" t="s">
        <v>218</v>
      </c>
      <c r="D111" s="98" t="str">
        <f t="shared" si="1"/>
        <v/>
      </c>
      <c r="E111" s="89">
        <f>IF(Options!$D$24 = 1, MAX(F111, G111),
IF(Options!$D$25 = 1, AVERAGE(F111,G111),
IF(Options!$D$26 = 1, IFERROR(GEOMEAN(F111, G111), MAX(F111, G111)))))</f>
        <v>2.4269956817160643</v>
      </c>
      <c r="F111" s="89" cm="1">
        <f t="array" ref="F111">IF(Options!$D$18=1, IFERROR(MAX(IF($I$199:$R$199=1,(I111:R111),"")),
     MAX(IF($I$199:$R$199=2,(I111:R111),""))),
IF(Options!$D$19=1, IFERROR(AVERAGE(IF($I$199:$R$199=1,(I111:R111),"")),
     AVERAGE(IF($I$199:$R$199=2,(I111:R111),""))),
IF(Options!$D$20=1, IFERROR(GEOMEAN(IF($I$199:$R$199=1,(I111:R111)+0.0001,"")),
     GEOMEAN(IF($I$199:$R$199=2,(I111:R111)+0.0001,""))))))</f>
        <v>6.4793388429752099</v>
      </c>
      <c r="G111" s="89" cm="1">
        <f t="array" ref="G111">IF(Options!$D$18=1, IFERROR(MAX(IF($I$200:$R$200=1,(I111:R111),"")),
     MAX(IF($I$200:$R$200=2,(I111:R111),""))),
IF(Options!$D$19=1, IFERROR(AVERAGE(IF($I$200:$R$200=1,(I111:R111),"")),
     AVERAGE(IF($I$200:$R$200=2,(I111:R111),""))),
IF(Options!$D$20=1, IFERROR(GEOMEAN(IF($I$200:$R$200=1,(I111:R111)+0.0001,"")),
     GEOMEAN(IF($I$200:$R$200=2,(I111:R111)+0.0001,""))))))</f>
        <v>0.90909090909091705</v>
      </c>
      <c r="H111" s="142" t="s">
        <v>218</v>
      </c>
      <c r="I111" s="89">
        <v>0.90909090909091705</v>
      </c>
      <c r="J111" s="89">
        <v>6.4793388429752099</v>
      </c>
      <c r="K111" s="89"/>
      <c r="L111" s="89"/>
      <c r="M111" s="89"/>
      <c r="N111" s="141"/>
      <c r="O111" s="141"/>
      <c r="P111" s="141"/>
      <c r="Q111" s="162"/>
      <c r="R111" s="162"/>
      <c r="S111" s="36"/>
      <c r="T111" s="36"/>
      <c r="U111" s="36"/>
      <c r="V111" s="36"/>
      <c r="W111" s="36"/>
      <c r="X111" s="36"/>
      <c r="Y111" s="36"/>
      <c r="Z111" s="36"/>
      <c r="AA111" s="36"/>
    </row>
    <row r="112" spans="1:27" x14ac:dyDescent="0.2">
      <c r="A112" s="85">
        <v>107</v>
      </c>
      <c r="B112" s="85" t="s">
        <v>219</v>
      </c>
      <c r="C112" s="85" t="s">
        <v>220</v>
      </c>
      <c r="D112" s="98" t="str">
        <f t="shared" si="1"/>
        <v/>
      </c>
      <c r="E112" s="89">
        <f>IF(Options!$D$24 = 1, MAX(F112, G112),
IF(Options!$D$25 = 1, AVERAGE(F112,G112),
IF(Options!$D$26 = 1, IFERROR(GEOMEAN(F112, G112), MAX(F112, G112)))))</f>
        <v>5.080124349951415</v>
      </c>
      <c r="F112" s="89" cm="1">
        <f t="array" ref="F112">IF(Options!$D$18=1, IFERROR(MAX(IF($I$199:$R$199=1,(I112:R112),"")),
     MAX(IF($I$199:$R$199=2,(I112:R112),""))),
IF(Options!$D$19=1, IFERROR(AVERAGE(IF($I$199:$R$199=1,(I112:R112),"")),
     AVERAGE(IF($I$199:$R$199=2,(I112:R112),""))),
IF(Options!$D$20=1, IFERROR(GEOMEAN(IF($I$199:$R$199=1,(I112:R112)+0.0001,"")),
     GEOMEAN(IF($I$199:$R$199=2,(I112:R112)+0.0001,""))))))</f>
        <v>7.5702479338842998</v>
      </c>
      <c r="G112" s="89" cm="1">
        <f t="array" ref="G112">IF(Options!$D$18=1, IFERROR(MAX(IF($I$200:$R$200=1,(I112:R112),"")),
     MAX(IF($I$200:$R$200=2,(I112:R112),""))),
IF(Options!$D$19=1, IFERROR(AVERAGE(IF($I$200:$R$200=1,(I112:R112),"")),
     AVERAGE(IF($I$200:$R$200=2,(I112:R112),""))),
IF(Options!$D$20=1, IFERROR(GEOMEAN(IF($I$200:$R$200=1,(I112:R112)+0.0001,"")),
     GEOMEAN(IF($I$200:$R$200=2,(I112:R112)+0.0001,""))))))</f>
        <v>3.4090909090909198</v>
      </c>
      <c r="H112" s="142" t="s">
        <v>220</v>
      </c>
      <c r="I112" s="89">
        <v>3.4090909090909198</v>
      </c>
      <c r="J112" s="89">
        <v>7.5702479338842998</v>
      </c>
      <c r="K112" s="89"/>
      <c r="L112" s="89"/>
      <c r="M112" s="89"/>
      <c r="N112" s="141"/>
      <c r="O112" s="141"/>
      <c r="P112" s="141"/>
      <c r="Q112" s="162"/>
      <c r="R112" s="162"/>
      <c r="S112" s="36"/>
      <c r="T112" s="36"/>
      <c r="U112" s="36"/>
      <c r="V112" s="36"/>
      <c r="W112" s="36"/>
      <c r="X112" s="36"/>
      <c r="Y112" s="36"/>
      <c r="Z112" s="36"/>
      <c r="AA112" s="36"/>
    </row>
    <row r="113" spans="1:27" x14ac:dyDescent="0.2">
      <c r="A113" s="85">
        <v>108</v>
      </c>
      <c r="B113" s="85" t="s">
        <v>221</v>
      </c>
      <c r="C113" s="85" t="s">
        <v>222</v>
      </c>
      <c r="D113" s="98" t="str">
        <f t="shared" si="1"/>
        <v/>
      </c>
      <c r="E113" s="89">
        <f>IF(Options!$D$24 = 1, MAX(F113, G113),
IF(Options!$D$25 = 1, AVERAGE(F113,G113),
IF(Options!$D$26 = 1, IFERROR(GEOMEAN(F113, G113), MAX(F113, G113)))))</f>
        <v>4.6661657632501363</v>
      </c>
      <c r="F113" s="89" cm="1">
        <f t="array" ref="F113">IF(Options!$D$18=1, IFERROR(MAX(IF($I$199:$R$199=1,(I113:R113),"")),
     MAX(IF($I$199:$R$199=2,(I113:R113),""))),
IF(Options!$D$19=1, IFERROR(AVERAGE(IF($I$199:$R$199=1,(I113:R113),"")),
     AVERAGE(IF($I$199:$R$199=2,(I113:R113),""))),
IF(Options!$D$20=1, IFERROR(GEOMEAN(IF($I$199:$R$199=1,(I113:R113)+0.0001,"")),
     GEOMEAN(IF($I$199:$R$199=2,(I113:R113)+0.0001,""))))))</f>
        <v>7.9834710743801596</v>
      </c>
      <c r="G113" s="89" cm="1">
        <f t="array" ref="G113">IF(Options!$D$18=1, IFERROR(MAX(IF($I$200:$R$200=1,(I113:R113),"")),
     MAX(IF($I$200:$R$200=2,(I113:R113),""))),
IF(Options!$D$19=1, IFERROR(AVERAGE(IF($I$200:$R$200=1,(I113:R113),"")),
     AVERAGE(IF($I$200:$R$200=2,(I113:R113),""))),
IF(Options!$D$20=1, IFERROR(GEOMEAN(IF($I$200:$R$200=1,(I113:R113)+0.0001,"")),
     GEOMEAN(IF($I$200:$R$200=2,(I113:R113)+0.0001,""))))))</f>
        <v>2.7272727272727302</v>
      </c>
      <c r="H113" s="142" t="s">
        <v>222</v>
      </c>
      <c r="I113" s="89">
        <v>2.7272727272727302</v>
      </c>
      <c r="J113" s="89">
        <v>7.9834710743801596</v>
      </c>
      <c r="K113" s="89"/>
      <c r="L113" s="89"/>
      <c r="M113" s="89"/>
      <c r="N113" s="141"/>
      <c r="O113" s="141"/>
      <c r="P113" s="141"/>
      <c r="Q113" s="162"/>
      <c r="R113" s="162"/>
      <c r="S113" s="36"/>
      <c r="T113" s="36"/>
      <c r="U113" s="36"/>
      <c r="V113" s="36"/>
      <c r="W113" s="36"/>
      <c r="X113" s="36"/>
      <c r="Y113" s="36"/>
      <c r="Z113" s="36"/>
      <c r="AA113" s="36"/>
    </row>
    <row r="114" spans="1:27" x14ac:dyDescent="0.2">
      <c r="A114" s="85">
        <v>109</v>
      </c>
      <c r="B114" s="85" t="s">
        <v>223</v>
      </c>
      <c r="C114" s="85" t="s">
        <v>224</v>
      </c>
      <c r="D114" s="98" t="str">
        <f t="shared" si="1"/>
        <v/>
      </c>
      <c r="E114" s="89">
        <f>IF(Options!$D$24 = 1, MAX(F114, G114),
IF(Options!$D$25 = 1, AVERAGE(F114,G114),
IF(Options!$D$26 = 1, IFERROR(GEOMEAN(F114, G114), MAX(F114, G114)))))</f>
        <v>0</v>
      </c>
      <c r="F114" s="89" cm="1">
        <f t="array" ref="F114">IF(Options!$D$18=1, IFERROR(MAX(IF($I$199:$R$199=1,(I114:R114),"")),
     MAX(IF($I$199:$R$199=2,(I114:R114),""))),
IF(Options!$D$19=1, IFERROR(AVERAGE(IF($I$199:$R$199=1,(I114:R114),"")),
     AVERAGE(IF($I$199:$R$199=2,(I114:R114),""))),
IF(Options!$D$20=1, IFERROR(GEOMEAN(IF($I$199:$R$199=1,(I114:R114)+0.0001,"")),
     GEOMEAN(IF($I$199:$R$199=2,(I114:R114)+0.0001,""))))))</f>
        <v>0</v>
      </c>
      <c r="G114" s="89" cm="1">
        <f t="array" ref="G114">IF(Options!$D$18=1, IFERROR(MAX(IF($I$200:$R$200=1,(I114:R114),"")),
     MAX(IF($I$200:$R$200=2,(I114:R114),""))),
IF(Options!$D$19=1, IFERROR(AVERAGE(IF($I$200:$R$200=1,(I114:R114),"")),
     AVERAGE(IF($I$200:$R$200=2,(I114:R114),""))),
IF(Options!$D$20=1, IFERROR(GEOMEAN(IF($I$200:$R$200=1,(I114:R114)+0.0001,"")),
     GEOMEAN(IF($I$200:$R$200=2,(I114:R114)+0.0001,""))))))</f>
        <v>0</v>
      </c>
      <c r="H114" s="142" t="s">
        <v>224</v>
      </c>
      <c r="I114" s="89" t="s">
        <v>473</v>
      </c>
      <c r="J114" s="89" t="s">
        <v>473</v>
      </c>
      <c r="K114" s="89"/>
      <c r="L114" s="89"/>
      <c r="M114" s="89"/>
      <c r="N114" s="141"/>
      <c r="O114" s="141"/>
      <c r="P114" s="141"/>
      <c r="Q114" s="162"/>
      <c r="R114" s="162"/>
      <c r="S114" s="36"/>
      <c r="T114" s="36"/>
      <c r="U114" s="36"/>
      <c r="V114" s="36"/>
      <c r="W114" s="36"/>
      <c r="X114" s="36"/>
      <c r="Y114" s="36"/>
      <c r="Z114" s="36"/>
      <c r="AA114" s="36"/>
    </row>
    <row r="115" spans="1:27" x14ac:dyDescent="0.2">
      <c r="A115" s="85">
        <v>110</v>
      </c>
      <c r="B115" s="85" t="s">
        <v>225</v>
      </c>
      <c r="C115" s="85" t="s">
        <v>226</v>
      </c>
      <c r="D115" s="98" t="str">
        <f t="shared" si="1"/>
        <v/>
      </c>
      <c r="E115" s="89">
        <f>IF(Options!$D$24 = 1, MAX(F115, G115),
IF(Options!$D$25 = 1, AVERAGE(F115,G115),
IF(Options!$D$26 = 1, IFERROR(GEOMEAN(F115, G115), MAX(F115, G115)))))</f>
        <v>5.2417155845172223</v>
      </c>
      <c r="F115" s="89" cm="1">
        <f t="array" ref="F115">IF(Options!$D$18=1, IFERROR(MAX(IF($I$199:$R$199=1,(I115:R115),"")),
     MAX(IF($I$199:$R$199=2,(I115:R115),""))),
IF(Options!$D$19=1, IFERROR(AVERAGE(IF($I$199:$R$199=1,(I115:R115),"")),
     AVERAGE(IF($I$199:$R$199=2,(I115:R115),""))),
IF(Options!$D$20=1, IFERROR(GEOMEAN(IF($I$199:$R$199=1,(I115:R115)+0.0001,"")),
     GEOMEAN(IF($I$199:$R$199=2,(I115:R115)+0.0001,""))))))</f>
        <v>5.25619834710744</v>
      </c>
      <c r="G115" s="89" cm="1">
        <f t="array" ref="G115">IF(Options!$D$18=1, IFERROR(MAX(IF($I$200:$R$200=1,(I115:R115),"")),
     MAX(IF($I$200:$R$200=2,(I115:R115),""))),
IF(Options!$D$19=1, IFERROR(AVERAGE(IF($I$200:$R$200=1,(I115:R115),"")),
     AVERAGE(IF($I$200:$R$200=2,(I115:R115),""))),
IF(Options!$D$20=1, IFERROR(GEOMEAN(IF($I$200:$R$200=1,(I115:R115)+0.0001,"")),
     GEOMEAN(IF($I$200:$R$200=2,(I115:R115)+0.0001,""))))))</f>
        <v>5.2272727272727302</v>
      </c>
      <c r="H115" s="142" t="s">
        <v>226</v>
      </c>
      <c r="I115" s="89">
        <v>5.2272727272727302</v>
      </c>
      <c r="J115" s="89">
        <v>5.25619834710744</v>
      </c>
      <c r="K115" s="89"/>
      <c r="L115" s="89"/>
      <c r="M115" s="89"/>
      <c r="N115" s="141"/>
      <c r="O115" s="141"/>
      <c r="P115" s="141"/>
      <c r="Q115" s="162"/>
      <c r="R115" s="162"/>
      <c r="S115" s="36"/>
      <c r="T115" s="36"/>
      <c r="U115" s="36"/>
      <c r="V115" s="36"/>
      <c r="W115" s="36"/>
      <c r="X115" s="36"/>
      <c r="Y115" s="36"/>
      <c r="Z115" s="36"/>
      <c r="AA115" s="36"/>
    </row>
    <row r="116" spans="1:27" x14ac:dyDescent="0.2">
      <c r="A116" s="85">
        <v>111</v>
      </c>
      <c r="B116" s="85" t="s">
        <v>227</v>
      </c>
      <c r="C116" s="85" t="s">
        <v>228</v>
      </c>
      <c r="D116" s="98" t="str">
        <f t="shared" si="1"/>
        <v/>
      </c>
      <c r="E116" s="89">
        <f>IF(Options!$D$24 = 1, MAX(F116, G116),
IF(Options!$D$25 = 1, AVERAGE(F116,G116),
IF(Options!$D$26 = 1, IFERROR(GEOMEAN(F116, G116), MAX(F116, G116)))))</f>
        <v>0</v>
      </c>
      <c r="F116" s="89" cm="1">
        <f t="array" ref="F116">IF(Options!$D$18=1, IFERROR(MAX(IF($I$199:$R$199=1,(I116:R116),"")),
     MAX(IF($I$199:$R$199=2,(I116:R116),""))),
IF(Options!$D$19=1, IFERROR(AVERAGE(IF($I$199:$R$199=1,(I116:R116),"")),
     AVERAGE(IF($I$199:$R$199=2,(I116:R116),""))),
IF(Options!$D$20=1, IFERROR(GEOMEAN(IF($I$199:$R$199=1,(I116:R116)+0.0001,"")),
     GEOMEAN(IF($I$199:$R$199=2,(I116:R116)+0.0001,""))))))</f>
        <v>0</v>
      </c>
      <c r="G116" s="89" cm="1">
        <f t="array" ref="G116">IF(Options!$D$18=1, IFERROR(MAX(IF($I$200:$R$200=1,(I116:R116),"")),
     MAX(IF($I$200:$R$200=2,(I116:R116),""))),
IF(Options!$D$19=1, IFERROR(AVERAGE(IF($I$200:$R$200=1,(I116:R116),"")),
     AVERAGE(IF($I$200:$R$200=2,(I116:R116),""))),
IF(Options!$D$20=1, IFERROR(GEOMEAN(IF($I$200:$R$200=1,(I116:R116)+0.0001,"")),
     GEOMEAN(IF($I$200:$R$200=2,(I116:R116)+0.0001,""))))))</f>
        <v>0</v>
      </c>
      <c r="H116" s="142" t="s">
        <v>228</v>
      </c>
      <c r="I116" s="89" t="s">
        <v>473</v>
      </c>
      <c r="J116" s="89" t="s">
        <v>473</v>
      </c>
      <c r="K116" s="89"/>
      <c r="L116" s="89"/>
      <c r="M116" s="89"/>
      <c r="N116" s="141"/>
      <c r="O116" s="141"/>
      <c r="P116" s="141"/>
      <c r="Q116" s="162"/>
      <c r="R116" s="162"/>
      <c r="S116" s="36"/>
      <c r="T116" s="36"/>
      <c r="U116" s="36"/>
      <c r="V116" s="36"/>
      <c r="W116" s="36"/>
      <c r="X116" s="36"/>
      <c r="Y116" s="36"/>
      <c r="Z116" s="36"/>
      <c r="AA116" s="36"/>
    </row>
    <row r="117" spans="1:27" x14ac:dyDescent="0.2">
      <c r="A117" s="85">
        <v>112</v>
      </c>
      <c r="B117" s="85" t="s">
        <v>229</v>
      </c>
      <c r="C117" s="85" t="s">
        <v>230</v>
      </c>
      <c r="D117" s="98" t="str">
        <f t="shared" si="1"/>
        <v/>
      </c>
      <c r="E117" s="89">
        <f>IF(Options!$D$24 = 1, MAX(F117, G117),
IF(Options!$D$25 = 1, AVERAGE(F117,G117),
IF(Options!$D$26 = 1, IFERROR(GEOMEAN(F117, G117), MAX(F117, G117)))))</f>
        <v>4.9372470786108833</v>
      </c>
      <c r="F117" s="89" cm="1">
        <f t="array" ref="F117">IF(Options!$D$18=1, IFERROR(MAX(IF($I$199:$R$199=1,(I117:R117),"")),
     MAX(IF($I$199:$R$199=2,(I117:R117),""))),
IF(Options!$D$19=1, IFERROR(AVERAGE(IF($I$199:$R$199=1,(I117:R117),"")),
     AVERAGE(IF($I$199:$R$199=2,(I117:R117),""))),
IF(Options!$D$20=1, IFERROR(GEOMEAN(IF($I$199:$R$199=1,(I117:R117)+0.0001,"")),
     GEOMEAN(IF($I$199:$R$199=2,(I117:R117)+0.0001,""))))))</f>
        <v>5.1074380165289304</v>
      </c>
      <c r="G117" s="89" cm="1">
        <f t="array" ref="G117">IF(Options!$D$18=1, IFERROR(MAX(IF($I$200:$R$200=1,(I117:R117),"")),
     MAX(IF($I$200:$R$200=2,(I117:R117),""))),
IF(Options!$D$19=1, IFERROR(AVERAGE(IF($I$200:$R$200=1,(I117:R117),"")),
     AVERAGE(IF($I$200:$R$200=2,(I117:R117),""))),
IF(Options!$D$20=1, IFERROR(GEOMEAN(IF($I$200:$R$200=1,(I117:R117)+0.0001,"")),
     GEOMEAN(IF($I$200:$R$200=2,(I117:R117)+0.0001,""))))))</f>
        <v>4.7727272727272698</v>
      </c>
      <c r="H117" s="142" t="s">
        <v>230</v>
      </c>
      <c r="I117" s="89">
        <v>4.7727272727272698</v>
      </c>
      <c r="J117" s="89">
        <v>5.1074380165289304</v>
      </c>
      <c r="K117" s="89"/>
      <c r="L117" s="89"/>
      <c r="M117" s="89"/>
      <c r="N117" s="141"/>
      <c r="O117" s="141"/>
      <c r="P117" s="141"/>
      <c r="Q117" s="162"/>
      <c r="R117" s="162"/>
      <c r="S117" s="36"/>
      <c r="T117" s="36"/>
      <c r="U117" s="36"/>
      <c r="V117" s="36"/>
      <c r="W117" s="36"/>
      <c r="X117" s="36"/>
      <c r="Y117" s="36"/>
      <c r="Z117" s="36"/>
      <c r="AA117" s="36"/>
    </row>
    <row r="118" spans="1:27" x14ac:dyDescent="0.2">
      <c r="A118" s="85">
        <v>113</v>
      </c>
      <c r="B118" s="85" t="s">
        <v>231</v>
      </c>
      <c r="C118" s="85" t="s">
        <v>232</v>
      </c>
      <c r="D118" s="98" t="str">
        <f t="shared" si="1"/>
        <v/>
      </c>
      <c r="E118" s="89">
        <f>IF(Options!$D$24 = 1, MAX(F118, G118),
IF(Options!$D$25 = 1, AVERAGE(F118,G118),
IF(Options!$D$26 = 1, IFERROR(GEOMEAN(F118, G118), MAX(F118, G118)))))</f>
        <v>6.9478036787121695</v>
      </c>
      <c r="F118" s="89" cm="1">
        <f t="array" ref="F118">IF(Options!$D$18=1, IFERROR(MAX(IF($I$199:$R$199=1,(I118:R118),"")),
     MAX(IF($I$199:$R$199=2,(I118:R118),""))),
IF(Options!$D$19=1, IFERROR(AVERAGE(IF($I$199:$R$199=1,(I118:R118),"")),
     AVERAGE(IF($I$199:$R$199=2,(I118:R118),""))),
IF(Options!$D$20=1, IFERROR(GEOMEAN(IF($I$199:$R$199=1,(I118:R118)+0.0001,"")),
     GEOMEAN(IF($I$199:$R$199=2,(I118:R118)+0.0001,""))))))</f>
        <v>8.4958677685950406</v>
      </c>
      <c r="G118" s="89" cm="1">
        <f t="array" ref="G118">IF(Options!$D$18=1, IFERROR(MAX(IF($I$200:$R$200=1,(I118:R118),"")),
     MAX(IF($I$200:$R$200=2,(I118:R118),""))),
IF(Options!$D$19=1, IFERROR(AVERAGE(IF($I$200:$R$200=1,(I118:R118),"")),
     AVERAGE(IF($I$200:$R$200=2,(I118:R118),""))),
IF(Options!$D$20=1, IFERROR(GEOMEAN(IF($I$200:$R$200=1,(I118:R118)+0.0001,"")),
     GEOMEAN(IF($I$200:$R$200=2,(I118:R118)+0.0001,""))))))</f>
        <v>5.6818181818181799</v>
      </c>
      <c r="H118" s="142" t="s">
        <v>232</v>
      </c>
      <c r="I118" s="89">
        <v>5.6818181818181799</v>
      </c>
      <c r="J118" s="89">
        <v>8.4958677685950406</v>
      </c>
      <c r="K118" s="89"/>
      <c r="L118" s="89"/>
      <c r="M118" s="89"/>
      <c r="N118" s="141"/>
      <c r="O118" s="141"/>
      <c r="P118" s="141"/>
      <c r="Q118" s="162"/>
      <c r="R118" s="162"/>
      <c r="S118" s="36"/>
      <c r="T118" s="36"/>
      <c r="U118" s="36"/>
      <c r="V118" s="36"/>
      <c r="W118" s="36"/>
      <c r="X118" s="36"/>
      <c r="Y118" s="36"/>
      <c r="Z118" s="36"/>
      <c r="AA118" s="36"/>
    </row>
    <row r="119" spans="1:27" x14ac:dyDescent="0.2">
      <c r="A119" s="85">
        <v>114</v>
      </c>
      <c r="B119" s="85" t="s">
        <v>233</v>
      </c>
      <c r="C119" s="85" t="s">
        <v>234</v>
      </c>
      <c r="D119" s="98" t="str">
        <f t="shared" si="1"/>
        <v/>
      </c>
      <c r="E119" s="89">
        <f>IF(Options!$D$24 = 1, MAX(F119, G119),
IF(Options!$D$25 = 1, AVERAGE(F119,G119),
IF(Options!$D$26 = 1, IFERROR(GEOMEAN(F119, G119), MAX(F119, G119)))))</f>
        <v>3.5685831747742309</v>
      </c>
      <c r="F119" s="89" cm="1">
        <f t="array" ref="F119">IF(Options!$D$18=1, IFERROR(MAX(IF($I$199:$R$199=1,(I119:R119),"")),
     MAX(IF($I$199:$R$199=2,(I119:R119),""))),
IF(Options!$D$19=1, IFERROR(AVERAGE(IF($I$199:$R$199=1,(I119:R119),"")),
     AVERAGE(IF($I$199:$R$199=2,(I119:R119),""))),
IF(Options!$D$20=1, IFERROR(GEOMEAN(IF($I$199:$R$199=1,(I119:R119)+0.0001,"")),
     GEOMEAN(IF($I$199:$R$199=2,(I119:R119)+0.0001,""))))))</f>
        <v>1.8677685950413201</v>
      </c>
      <c r="G119" s="89" cm="1">
        <f t="array" ref="G119">IF(Options!$D$18=1, IFERROR(MAX(IF($I$200:$R$200=1,(I119:R119),"")),
     MAX(IF($I$200:$R$200=2,(I119:R119),""))),
IF(Options!$D$19=1, IFERROR(AVERAGE(IF($I$200:$R$200=1,(I119:R119),"")),
     AVERAGE(IF($I$200:$R$200=2,(I119:R119),""))),
IF(Options!$D$20=1, IFERROR(GEOMEAN(IF($I$200:$R$200=1,(I119:R119)+0.0001,"")),
     GEOMEAN(IF($I$200:$R$200=2,(I119:R119)+0.0001,""))))))</f>
        <v>6.8181818181818201</v>
      </c>
      <c r="H119" s="142" t="s">
        <v>234</v>
      </c>
      <c r="I119" s="89">
        <v>6.8181818181818201</v>
      </c>
      <c r="J119" s="89">
        <v>1.8677685950413201</v>
      </c>
      <c r="K119" s="89"/>
      <c r="L119" s="89"/>
      <c r="M119" s="89"/>
      <c r="N119" s="141"/>
      <c r="O119" s="141"/>
      <c r="P119" s="141"/>
      <c r="Q119" s="162"/>
      <c r="R119" s="162"/>
      <c r="S119" s="36"/>
      <c r="T119" s="36"/>
      <c r="U119" s="36"/>
      <c r="V119" s="36"/>
      <c r="W119" s="36"/>
      <c r="X119" s="36"/>
      <c r="Y119" s="36"/>
      <c r="Z119" s="36"/>
      <c r="AA119" s="36"/>
    </row>
    <row r="120" spans="1:27" x14ac:dyDescent="0.2">
      <c r="A120" s="85">
        <v>115</v>
      </c>
      <c r="B120" s="85" t="s">
        <v>235</v>
      </c>
      <c r="C120" s="85" t="s">
        <v>236</v>
      </c>
      <c r="D120" s="98" t="str">
        <f t="shared" si="1"/>
        <v/>
      </c>
      <c r="E120" s="89">
        <f>IF(Options!$D$24 = 1, MAX(F120, G120),
IF(Options!$D$25 = 1, AVERAGE(F120,G120),
IF(Options!$D$26 = 1, IFERROR(GEOMEAN(F120, G120), MAX(F120, G120)))))</f>
        <v>7.2286889822916587</v>
      </c>
      <c r="F120" s="89" cm="1">
        <f t="array" ref="F120">IF(Options!$D$18=1, IFERROR(MAX(IF($I$199:$R$199=1,(I120:R120),"")),
     MAX(IF($I$199:$R$199=2,(I120:R120),""))),
IF(Options!$D$19=1, IFERROR(AVERAGE(IF($I$199:$R$199=1,(I120:R120),"")),
     AVERAGE(IF($I$199:$R$199=2,(I120:R120),""))),
IF(Options!$D$20=1, IFERROR(GEOMEAN(IF($I$199:$R$199=1,(I120:R120)+0.0001,"")),
     GEOMEAN(IF($I$199:$R$199=2,(I120:R120)+0.0001,""))))))</f>
        <v>8.8429752066115697</v>
      </c>
      <c r="G120" s="89" cm="1">
        <f t="array" ref="G120">IF(Options!$D$18=1, IFERROR(MAX(IF($I$200:$R$200=1,(I120:R120),"")),
     MAX(IF($I$200:$R$200=2,(I120:R120),""))),
IF(Options!$D$19=1, IFERROR(AVERAGE(IF($I$200:$R$200=1,(I120:R120),"")),
     AVERAGE(IF($I$200:$R$200=2,(I120:R120),""))),
IF(Options!$D$20=1, IFERROR(GEOMEAN(IF($I$200:$R$200=1,(I120:R120)+0.0001,"")),
     GEOMEAN(IF($I$200:$R$200=2,(I120:R120)+0.0001,""))))))</f>
        <v>5.9090909090909198</v>
      </c>
      <c r="H120" s="142" t="s">
        <v>236</v>
      </c>
      <c r="I120" s="89">
        <v>5.9090909090909198</v>
      </c>
      <c r="J120" s="89">
        <v>8.8429752066115697</v>
      </c>
      <c r="K120" s="89"/>
      <c r="L120" s="89"/>
      <c r="M120" s="89"/>
      <c r="N120" s="141"/>
      <c r="O120" s="141"/>
      <c r="P120" s="141"/>
      <c r="Q120" s="162"/>
      <c r="R120" s="162"/>
      <c r="S120" s="36"/>
      <c r="T120" s="36"/>
      <c r="U120" s="36"/>
      <c r="V120" s="36"/>
      <c r="W120" s="36"/>
      <c r="X120" s="36"/>
      <c r="Y120" s="36"/>
      <c r="Z120" s="36"/>
      <c r="AA120" s="36"/>
    </row>
    <row r="121" spans="1:27" x14ac:dyDescent="0.2">
      <c r="A121" s="85">
        <v>116</v>
      </c>
      <c r="B121" s="85" t="s">
        <v>237</v>
      </c>
      <c r="C121" s="85" t="s">
        <v>238</v>
      </c>
      <c r="D121" s="98" t="str">
        <f t="shared" si="1"/>
        <v/>
      </c>
      <c r="E121" s="89">
        <f>IF(Options!$D$24 = 1, MAX(F121, G121),
IF(Options!$D$25 = 1, AVERAGE(F121,G121),
IF(Options!$D$26 = 1, IFERROR(GEOMEAN(F121, G121), MAX(F121, G121)))))</f>
        <v>6.6171464088792815</v>
      </c>
      <c r="F121" s="89" cm="1">
        <f t="array" ref="F121">IF(Options!$D$18=1, IFERROR(MAX(IF($I$199:$R$199=1,(I121:R121),"")),
     MAX(IF($I$199:$R$199=2,(I121:R121),""))),
IF(Options!$D$19=1, IFERROR(AVERAGE(IF($I$199:$R$199=1,(I121:R121),"")),
     AVERAGE(IF($I$199:$R$199=2,(I121:R121),""))),
IF(Options!$D$20=1, IFERROR(GEOMEAN(IF($I$199:$R$199=1,(I121:R121)+0.0001,"")),
     GEOMEAN(IF($I$199:$R$199=2,(I121:R121)+0.0001,""))))))</f>
        <v>6.2148760330578501</v>
      </c>
      <c r="G121" s="89" cm="1">
        <f t="array" ref="G121">IF(Options!$D$18=1, IFERROR(MAX(IF($I$200:$R$200=1,(I121:R121),"")),
     MAX(IF($I$200:$R$200=2,(I121:R121),""))),
IF(Options!$D$19=1, IFERROR(AVERAGE(IF($I$200:$R$200=1,(I121:R121),"")),
     AVERAGE(IF($I$200:$R$200=2,(I121:R121),""))),
IF(Options!$D$20=1, IFERROR(GEOMEAN(IF($I$200:$R$200=1,(I121:R121)+0.0001,"")),
     GEOMEAN(IF($I$200:$R$200=2,(I121:R121)+0.0001,""))))))</f>
        <v>7.0454545454545503</v>
      </c>
      <c r="H121" s="142" t="s">
        <v>238</v>
      </c>
      <c r="I121" s="89">
        <v>7.0454545454545503</v>
      </c>
      <c r="J121" s="89">
        <v>6.2148760330578501</v>
      </c>
      <c r="K121" s="89"/>
      <c r="L121" s="89"/>
      <c r="M121" s="89"/>
      <c r="N121" s="141"/>
      <c r="O121" s="141"/>
      <c r="P121" s="141"/>
      <c r="Q121" s="162"/>
      <c r="R121" s="162"/>
      <c r="S121" s="36"/>
      <c r="T121" s="36"/>
      <c r="U121" s="36"/>
      <c r="V121" s="36"/>
      <c r="W121" s="36"/>
      <c r="X121" s="36"/>
      <c r="Y121" s="36"/>
      <c r="Z121" s="36"/>
      <c r="AA121" s="36"/>
    </row>
    <row r="122" spans="1:27" x14ac:dyDescent="0.2">
      <c r="A122" s="85">
        <v>117</v>
      </c>
      <c r="B122" s="85" t="s">
        <v>239</v>
      </c>
      <c r="C122" s="85" t="s">
        <v>240</v>
      </c>
      <c r="D122" s="98" t="str">
        <f t="shared" si="1"/>
        <v/>
      </c>
      <c r="E122" s="89">
        <f>IF(Options!$D$24 = 1, MAX(F122, G122),
IF(Options!$D$25 = 1, AVERAGE(F122,G122),
IF(Options!$D$26 = 1, IFERROR(GEOMEAN(F122, G122), MAX(F122, G122)))))</f>
        <v>2.5931192545020152</v>
      </c>
      <c r="F122" s="89" cm="1">
        <f t="array" ref="F122">IF(Options!$D$18=1, IFERROR(MAX(IF($I$199:$R$199=1,(I122:R122),"")),
     MAX(IF($I$199:$R$199=2,(I122:R122),""))),
IF(Options!$D$19=1, IFERROR(AVERAGE(IF($I$199:$R$199=1,(I122:R122),"")),
     AVERAGE(IF($I$199:$R$199=2,(I122:R122),""))),
IF(Options!$D$20=1, IFERROR(GEOMEAN(IF($I$199:$R$199=1,(I122:R122)+0.0001,"")),
     GEOMEAN(IF($I$199:$R$199=2,(I122:R122)+0.0001,""))))))</f>
        <v>5.9173553719008298</v>
      </c>
      <c r="G122" s="89" cm="1">
        <f t="array" ref="G122">IF(Options!$D$18=1, IFERROR(MAX(IF($I$200:$R$200=1,(I122:R122),"")),
     MAX(IF($I$200:$R$200=2,(I122:R122),""))),
IF(Options!$D$19=1, IFERROR(AVERAGE(IF($I$200:$R$200=1,(I122:R122),"")),
     AVERAGE(IF($I$200:$R$200=2,(I122:R122),""))),
IF(Options!$D$20=1, IFERROR(GEOMEAN(IF($I$200:$R$200=1,(I122:R122)+0.0001,"")),
     GEOMEAN(IF($I$200:$R$200=2,(I122:R122)+0.0001,""))))))</f>
        <v>1.13636363636363</v>
      </c>
      <c r="H122" s="142" t="s">
        <v>240</v>
      </c>
      <c r="I122" s="89">
        <v>1.13636363636363</v>
      </c>
      <c r="J122" s="89">
        <v>5.9173553719008298</v>
      </c>
      <c r="K122" s="89"/>
      <c r="L122" s="89"/>
      <c r="M122" s="89"/>
      <c r="N122" s="141"/>
      <c r="O122" s="141"/>
      <c r="P122" s="141"/>
      <c r="Q122" s="162"/>
      <c r="R122" s="162"/>
      <c r="S122" s="36"/>
      <c r="T122" s="36"/>
      <c r="U122" s="36"/>
      <c r="V122" s="36"/>
      <c r="W122" s="36"/>
      <c r="X122" s="36"/>
      <c r="Y122" s="36"/>
      <c r="Z122" s="36"/>
      <c r="AA122" s="36"/>
    </row>
    <row r="123" spans="1:27" x14ac:dyDescent="0.2">
      <c r="A123" s="85">
        <v>118</v>
      </c>
      <c r="B123" s="85" t="s">
        <v>241</v>
      </c>
      <c r="C123" s="85" t="s">
        <v>242</v>
      </c>
      <c r="D123" s="98" t="str">
        <f t="shared" si="1"/>
        <v/>
      </c>
      <c r="E123" s="89">
        <f>IF(Options!$D$24 = 1, MAX(F123, G123),
IF(Options!$D$25 = 1, AVERAGE(F123,G123),
IF(Options!$D$26 = 1, IFERROR(GEOMEAN(F123, G123), MAX(F123, G123)))))</f>
        <v>6.3960214906683124</v>
      </c>
      <c r="F123" s="89" cm="1">
        <f t="array" ref="F123">IF(Options!$D$18=1, IFERROR(MAX(IF($I$199:$R$199=1,(I123:R123),"")),
     MAX(IF($I$199:$R$199=2,(I123:R123),""))),
IF(Options!$D$19=1, IFERROR(AVERAGE(IF($I$199:$R$199=1,(I123:R123),"")),
     AVERAGE(IF($I$199:$R$199=2,(I123:R123),""))),
IF(Options!$D$20=1, IFERROR(GEOMEAN(IF($I$199:$R$199=1,(I123:R123)+0.0001,"")),
     GEOMEAN(IF($I$199:$R$199=2,(I123:R123)+0.0001,""))))))</f>
        <v>8.1818181818181799</v>
      </c>
      <c r="G123" s="89" cm="1">
        <f t="array" ref="G123">IF(Options!$D$18=1, IFERROR(MAX(IF($I$200:$R$200=1,(I123:R123),"")),
     MAX(IF($I$200:$R$200=2,(I123:R123),""))),
IF(Options!$D$19=1, IFERROR(AVERAGE(IF($I$200:$R$200=1,(I123:R123),"")),
     AVERAGE(IF($I$200:$R$200=2,(I123:R123),""))),
IF(Options!$D$20=1, IFERROR(GEOMEAN(IF($I$200:$R$200=1,(I123:R123)+0.0001,"")),
     GEOMEAN(IF($I$200:$R$200=2,(I123:R123)+0.0001,""))))))</f>
        <v>5</v>
      </c>
      <c r="H123" s="142" t="s">
        <v>242</v>
      </c>
      <c r="I123" s="89">
        <v>5</v>
      </c>
      <c r="J123" s="89">
        <v>8.1818181818181799</v>
      </c>
      <c r="K123" s="89"/>
      <c r="L123" s="89"/>
      <c r="M123" s="89"/>
      <c r="N123" s="141"/>
      <c r="O123" s="141"/>
      <c r="P123" s="141"/>
      <c r="Q123" s="162"/>
      <c r="R123" s="162"/>
      <c r="S123" s="36"/>
      <c r="T123" s="36"/>
      <c r="U123" s="36"/>
      <c r="V123" s="36"/>
      <c r="W123" s="36"/>
      <c r="X123" s="36"/>
      <c r="Y123" s="36"/>
      <c r="Z123" s="36"/>
      <c r="AA123" s="36"/>
    </row>
    <row r="124" spans="1:27" x14ac:dyDescent="0.2">
      <c r="A124" s="85">
        <v>119</v>
      </c>
      <c r="B124" s="85" t="s">
        <v>243</v>
      </c>
      <c r="C124" s="85" t="s">
        <v>244</v>
      </c>
      <c r="D124" s="98" t="str">
        <f t="shared" si="1"/>
        <v/>
      </c>
      <c r="E124" s="89">
        <f>IF(Options!$D$24 = 1, MAX(F124, G124),
IF(Options!$D$25 = 1, AVERAGE(F124,G124),
IF(Options!$D$26 = 1, IFERROR(GEOMEAN(F124, G124), MAX(F124, G124)))))</f>
        <v>1.9459256400345599</v>
      </c>
      <c r="F124" s="89" cm="1">
        <f t="array" ref="F124">IF(Options!$D$18=1, IFERROR(MAX(IF($I$199:$R$199=1,(I124:R124),"")),
     MAX(IF($I$199:$R$199=2,(I124:R124),""))),
IF(Options!$D$19=1, IFERROR(AVERAGE(IF($I$199:$R$199=1,(I124:R124),"")),
     AVERAGE(IF($I$199:$R$199=2,(I124:R124),""))),
IF(Options!$D$20=1, IFERROR(GEOMEAN(IF($I$199:$R$199=1,(I124:R124)+0.0001,"")),
     GEOMEAN(IF($I$199:$R$199=2,(I124:R124)+0.0001,""))))))</f>
        <v>8.3305785123966896</v>
      </c>
      <c r="G124" s="89" cm="1">
        <f t="array" ref="G124">IF(Options!$D$18=1, IFERROR(MAX(IF($I$200:$R$200=1,(I124:R124),"")),
     MAX(IF($I$200:$R$200=2,(I124:R124),""))),
IF(Options!$D$19=1, IFERROR(AVERAGE(IF($I$200:$R$200=1,(I124:R124),"")),
     AVERAGE(IF($I$200:$R$200=2,(I124:R124),""))),
IF(Options!$D$20=1, IFERROR(GEOMEAN(IF($I$200:$R$200=1,(I124:R124)+0.0001,"")),
     GEOMEAN(IF($I$200:$R$200=2,(I124:R124)+0.0001,""))))))</f>
        <v>0.45454545454544998</v>
      </c>
      <c r="H124" s="142" t="s">
        <v>244</v>
      </c>
      <c r="I124" s="89">
        <v>0.45454545454544998</v>
      </c>
      <c r="J124" s="89">
        <v>8.3305785123966896</v>
      </c>
      <c r="K124" s="89"/>
      <c r="L124" s="89"/>
      <c r="M124" s="89"/>
      <c r="N124" s="141"/>
      <c r="O124" s="141"/>
      <c r="P124" s="141"/>
      <c r="Q124" s="162"/>
      <c r="R124" s="162"/>
      <c r="S124" s="36"/>
      <c r="T124" s="36"/>
      <c r="U124" s="36"/>
      <c r="V124" s="36"/>
      <c r="W124" s="36"/>
      <c r="X124" s="36"/>
      <c r="Y124" s="36"/>
      <c r="Z124" s="36"/>
      <c r="AA124" s="36"/>
    </row>
    <row r="125" spans="1:27" x14ac:dyDescent="0.2">
      <c r="A125" s="85">
        <v>120</v>
      </c>
      <c r="B125" s="85" t="s">
        <v>245</v>
      </c>
      <c r="C125" s="85" t="s">
        <v>246</v>
      </c>
      <c r="D125" s="98" t="str">
        <f t="shared" si="1"/>
        <v/>
      </c>
      <c r="E125" s="89">
        <f>IF(Options!$D$24 = 1, MAX(F125, G125),
IF(Options!$D$25 = 1, AVERAGE(F125,G125),
IF(Options!$D$26 = 1, IFERROR(GEOMEAN(F125, G125), MAX(F125, G125)))))</f>
        <v>3.9607389516130649</v>
      </c>
      <c r="F125" s="89" cm="1">
        <f t="array" ref="F125">IF(Options!$D$18=1, IFERROR(MAX(IF($I$199:$R$199=1,(I125:R125),"")),
     MAX(IF($I$199:$R$199=2,(I125:R125),""))),
IF(Options!$D$19=1, IFERROR(AVERAGE(IF($I$199:$R$199=1,(I125:R125),"")),
     AVERAGE(IF($I$199:$R$199=2,(I125:R125),""))),
IF(Options!$D$20=1, IFERROR(GEOMEAN(IF($I$199:$R$199=1,(I125:R125)+0.0001,"")),
     GEOMEAN(IF($I$199:$R$199=2,(I125:R125)+0.0001,""))))))</f>
        <v>2.8760330578512399</v>
      </c>
      <c r="G125" s="89" cm="1">
        <f t="array" ref="G125">IF(Options!$D$18=1, IFERROR(MAX(IF($I$200:$R$200=1,(I125:R125),"")),
     MAX(IF($I$200:$R$200=2,(I125:R125),""))),
IF(Options!$D$19=1, IFERROR(AVERAGE(IF($I$200:$R$200=1,(I125:R125),"")),
     AVERAGE(IF($I$200:$R$200=2,(I125:R125),""))),
IF(Options!$D$20=1, IFERROR(GEOMEAN(IF($I$200:$R$200=1,(I125:R125)+0.0001,"")),
     GEOMEAN(IF($I$200:$R$200=2,(I125:R125)+0.0001,""))))))</f>
        <v>5.4545454545454604</v>
      </c>
      <c r="H125" s="142" t="s">
        <v>246</v>
      </c>
      <c r="I125" s="89">
        <v>5.4545454545454604</v>
      </c>
      <c r="J125" s="89">
        <v>2.8760330578512399</v>
      </c>
      <c r="K125" s="89"/>
      <c r="L125" s="89"/>
      <c r="M125" s="89"/>
      <c r="N125" s="141"/>
      <c r="O125" s="141"/>
      <c r="P125" s="141"/>
      <c r="Q125" s="162"/>
      <c r="R125" s="162"/>
      <c r="S125" s="36"/>
      <c r="T125" s="36"/>
      <c r="U125" s="36"/>
      <c r="V125" s="36"/>
      <c r="W125" s="36"/>
      <c r="X125" s="36"/>
      <c r="Y125" s="36"/>
      <c r="Z125" s="36"/>
      <c r="AA125" s="36"/>
    </row>
    <row r="126" spans="1:27" x14ac:dyDescent="0.2">
      <c r="A126" s="85">
        <v>121</v>
      </c>
      <c r="B126" s="85" t="s">
        <v>247</v>
      </c>
      <c r="C126" s="85" t="s">
        <v>248</v>
      </c>
      <c r="D126" s="98" t="str">
        <f t="shared" si="1"/>
        <v/>
      </c>
      <c r="E126" s="89">
        <f>IF(Options!$D$24 = 1, MAX(F126, G126),
IF(Options!$D$25 = 1, AVERAGE(F126,G126),
IF(Options!$D$26 = 1, IFERROR(GEOMEAN(F126, G126), MAX(F126, G126)))))</f>
        <v>6.0426731935308835</v>
      </c>
      <c r="F126" s="89" cm="1">
        <f t="array" ref="F126">IF(Options!$D$18=1, IFERROR(MAX(IF($I$199:$R$199=1,(I126:R126),"")),
     MAX(IF($I$199:$R$199=2,(I126:R126),""))),
IF(Options!$D$19=1, IFERROR(AVERAGE(IF($I$199:$R$199=1,(I126:R126),"")),
     AVERAGE(IF($I$199:$R$199=2,(I126:R126),""))),
IF(Options!$D$20=1, IFERROR(GEOMEAN(IF($I$199:$R$199=1,(I126:R126)+0.0001,"")),
     GEOMEAN(IF($I$199:$R$199=2,(I126:R126)+0.0001,""))))))</f>
        <v>8.0330578512396702</v>
      </c>
      <c r="G126" s="89" cm="1">
        <f t="array" ref="G126">IF(Options!$D$18=1, IFERROR(MAX(IF($I$200:$R$200=1,(I126:R126),"")),
     MAX(IF($I$200:$R$200=2,(I126:R126),""))),
IF(Options!$D$19=1, IFERROR(AVERAGE(IF($I$200:$R$200=1,(I126:R126),"")),
     AVERAGE(IF($I$200:$R$200=2,(I126:R126),""))),
IF(Options!$D$20=1, IFERROR(GEOMEAN(IF($I$200:$R$200=1,(I126:R126)+0.0001,"")),
     GEOMEAN(IF($I$200:$R$200=2,(I126:R126)+0.0001,""))))))</f>
        <v>4.5454545454545503</v>
      </c>
      <c r="H126" s="142" t="s">
        <v>248</v>
      </c>
      <c r="I126" s="89">
        <v>4.5454545454545503</v>
      </c>
      <c r="J126" s="89">
        <v>8.0330578512396702</v>
      </c>
      <c r="K126" s="89"/>
      <c r="L126" s="89"/>
      <c r="M126" s="89"/>
      <c r="N126" s="141"/>
      <c r="O126" s="141"/>
      <c r="P126" s="141"/>
      <c r="Q126" s="162"/>
      <c r="R126" s="162"/>
      <c r="S126" s="36"/>
      <c r="T126" s="36"/>
      <c r="U126" s="36"/>
      <c r="V126" s="36"/>
      <c r="W126" s="36"/>
      <c r="X126" s="36"/>
      <c r="Y126" s="36"/>
      <c r="Z126" s="36"/>
      <c r="AA126" s="36"/>
    </row>
    <row r="127" spans="1:27" x14ac:dyDescent="0.2">
      <c r="A127" s="85">
        <v>122</v>
      </c>
      <c r="B127" s="85" t="s">
        <v>249</v>
      </c>
      <c r="C127" s="85" t="s">
        <v>250</v>
      </c>
      <c r="D127" s="98" t="str">
        <f t="shared" si="1"/>
        <v/>
      </c>
      <c r="E127" s="89">
        <f>IF(Options!$D$24 = 1, MAX(F127, G127),
IF(Options!$D$25 = 1, AVERAGE(F127,G127),
IF(Options!$D$26 = 1, IFERROR(GEOMEAN(F127, G127), MAX(F127, G127)))))</f>
        <v>2.1080861100374522</v>
      </c>
      <c r="F127" s="89" cm="1">
        <f t="array" ref="F127">IF(Options!$D$18=1, IFERROR(MAX(IF($I$199:$R$199=1,(I127:R127),"")),
     MAX(IF($I$199:$R$199=2,(I127:R127),""))),
IF(Options!$D$19=1, IFERROR(AVERAGE(IF($I$199:$R$199=1,(I127:R127),"")),
     AVERAGE(IF($I$199:$R$199=2,(I127:R127),""))),
IF(Options!$D$20=1, IFERROR(GEOMEAN(IF($I$199:$R$199=1,(I127:R127)+0.0001,"")),
     GEOMEAN(IF($I$199:$R$199=2,(I127:R127)+0.0001,""))))))</f>
        <v>2.7933884297520701</v>
      </c>
      <c r="G127" s="89" cm="1">
        <f t="array" ref="G127">IF(Options!$D$18=1, IFERROR(MAX(IF($I$200:$R$200=1,(I127:R127),"")),
     MAX(IF($I$200:$R$200=2,(I127:R127),""))),
IF(Options!$D$19=1, IFERROR(AVERAGE(IF($I$200:$R$200=1,(I127:R127),"")),
     AVERAGE(IF($I$200:$R$200=2,(I127:R127),""))),
IF(Options!$D$20=1, IFERROR(GEOMEAN(IF($I$200:$R$200=1,(I127:R127)+0.0001,"")),
     GEOMEAN(IF($I$200:$R$200=2,(I127:R127)+0.0001,""))))))</f>
        <v>1.5909090909090899</v>
      </c>
      <c r="H127" s="142" t="s">
        <v>250</v>
      </c>
      <c r="I127" s="89">
        <v>1.5909090909090899</v>
      </c>
      <c r="J127" s="89">
        <v>2.7933884297520701</v>
      </c>
      <c r="K127" s="89"/>
      <c r="L127" s="89"/>
      <c r="M127" s="89"/>
      <c r="N127" s="141"/>
      <c r="O127" s="141"/>
      <c r="P127" s="141"/>
      <c r="Q127" s="162"/>
      <c r="R127" s="162"/>
      <c r="S127" s="36"/>
      <c r="T127" s="36"/>
      <c r="U127" s="36"/>
      <c r="V127" s="36"/>
      <c r="W127" s="36"/>
      <c r="X127" s="36"/>
      <c r="Y127" s="36"/>
      <c r="Z127" s="36"/>
      <c r="AA127" s="36"/>
    </row>
    <row r="128" spans="1:27" x14ac:dyDescent="0.2">
      <c r="A128" s="85">
        <v>123</v>
      </c>
      <c r="B128" s="85" t="s">
        <v>251</v>
      </c>
      <c r="C128" s="85" t="s">
        <v>252</v>
      </c>
      <c r="D128" s="98" t="str">
        <f t="shared" si="1"/>
        <v/>
      </c>
      <c r="E128" s="89">
        <f>IF(Options!$D$24 = 1, MAX(F128, G128),
IF(Options!$D$25 = 1, AVERAGE(F128,G128),
IF(Options!$D$26 = 1, IFERROR(GEOMEAN(F128, G128), MAX(F128, G128)))))</f>
        <v>4.7396532095668356</v>
      </c>
      <c r="F128" s="89" cm="1">
        <f t="array" ref="F128">IF(Options!$D$18=1, IFERROR(MAX(IF($I$199:$R$199=1,(I128:R128),"")),
     MAX(IF($I$199:$R$199=2,(I128:R128),""))),
IF(Options!$D$19=1, IFERROR(AVERAGE(IF($I$199:$R$199=1,(I128:R128),"")),
     AVERAGE(IF($I$199:$R$199=2,(I128:R128),""))),
IF(Options!$D$20=1, IFERROR(GEOMEAN(IF($I$199:$R$199=1,(I128:R128)+0.0001,"")),
     GEOMEAN(IF($I$199:$R$199=2,(I128:R128)+0.0001,""))))))</f>
        <v>4.9421487603305803</v>
      </c>
      <c r="G128" s="89" cm="1">
        <f t="array" ref="G128">IF(Options!$D$18=1, IFERROR(MAX(IF($I$200:$R$200=1,(I128:R128),"")),
     MAX(IF($I$200:$R$200=2,(I128:R128),""))),
IF(Options!$D$19=1, IFERROR(AVERAGE(IF($I$200:$R$200=1,(I128:R128),"")),
     AVERAGE(IF($I$200:$R$200=2,(I128:R128),""))),
IF(Options!$D$20=1, IFERROR(GEOMEAN(IF($I$200:$R$200=1,(I128:R128)+0.0001,"")),
     GEOMEAN(IF($I$200:$R$200=2,(I128:R128)+0.0001,""))))))</f>
        <v>4.5454545454545503</v>
      </c>
      <c r="H128" s="142" t="s">
        <v>252</v>
      </c>
      <c r="I128" s="89">
        <v>4.5454545454545503</v>
      </c>
      <c r="J128" s="89">
        <v>4.9421487603305803</v>
      </c>
      <c r="K128" s="89"/>
      <c r="L128" s="89"/>
      <c r="M128" s="89"/>
      <c r="N128" s="141"/>
      <c r="O128" s="141"/>
      <c r="P128" s="141"/>
      <c r="Q128" s="162"/>
      <c r="R128" s="162"/>
      <c r="S128" s="36"/>
      <c r="T128" s="36"/>
      <c r="U128" s="36"/>
      <c r="V128" s="36"/>
      <c r="W128" s="36"/>
      <c r="X128" s="36"/>
      <c r="Y128" s="36"/>
      <c r="Z128" s="36"/>
      <c r="AA128" s="36"/>
    </row>
    <row r="129" spans="1:27" x14ac:dyDescent="0.2">
      <c r="A129" s="85">
        <v>124</v>
      </c>
      <c r="B129" s="85" t="s">
        <v>253</v>
      </c>
      <c r="C129" s="85" t="s">
        <v>254</v>
      </c>
      <c r="D129" s="98" t="str">
        <f t="shared" si="1"/>
        <v/>
      </c>
      <c r="E129" s="89">
        <f>IF(Options!$D$24 = 1, MAX(F129, G129),
IF(Options!$D$25 = 1, AVERAGE(F129,G129),
IF(Options!$D$26 = 1, IFERROR(GEOMEAN(F129, G129), MAX(F129, G129)))))</f>
        <v>9.0909090909090899</v>
      </c>
      <c r="F129" s="89" cm="1">
        <f t="array" ref="F129">IF(Options!$D$18=1, IFERROR(MAX(IF($I$199:$R$199=1,(I129:R129),"")),
     MAX(IF($I$199:$R$199=2,(I129:R129),""))),
IF(Options!$D$19=1, IFERROR(AVERAGE(IF($I$199:$R$199=1,(I129:R129),"")),
     AVERAGE(IF($I$199:$R$199=2,(I129:R129),""))),
IF(Options!$D$20=1, IFERROR(GEOMEAN(IF($I$199:$R$199=1,(I129:R129)+0.0001,"")),
     GEOMEAN(IF($I$199:$R$199=2,(I129:R129)+0.0001,""))))))</f>
        <v>9.0909090909090899</v>
      </c>
      <c r="G129" s="89" cm="1">
        <f t="array" ref="G129">IF(Options!$D$18=1, IFERROR(MAX(IF($I$200:$R$200=1,(I129:R129),"")),
     MAX(IF($I$200:$R$200=2,(I129:R129),""))),
IF(Options!$D$19=1, IFERROR(AVERAGE(IF($I$200:$R$200=1,(I129:R129),"")),
     AVERAGE(IF($I$200:$R$200=2,(I129:R129),""))),
IF(Options!$D$20=1, IFERROR(GEOMEAN(IF($I$200:$R$200=1,(I129:R129)+0.0001,"")),
     GEOMEAN(IF($I$200:$R$200=2,(I129:R129)+0.0001,""))))))</f>
        <v>0</v>
      </c>
      <c r="H129" s="142" t="s">
        <v>254</v>
      </c>
      <c r="I129" s="89">
        <v>0</v>
      </c>
      <c r="J129" s="89">
        <v>9.0909090909090899</v>
      </c>
      <c r="K129" s="89"/>
      <c r="L129" s="89"/>
      <c r="M129" s="89"/>
      <c r="N129" s="141"/>
      <c r="O129" s="141"/>
      <c r="P129" s="141"/>
      <c r="Q129" s="162"/>
      <c r="R129" s="162"/>
      <c r="S129" s="36"/>
      <c r="T129" s="36"/>
      <c r="U129" s="36"/>
      <c r="V129" s="36"/>
      <c r="W129" s="36"/>
      <c r="X129" s="36"/>
      <c r="Y129" s="36"/>
      <c r="Z129" s="36"/>
      <c r="AA129" s="36"/>
    </row>
    <row r="130" spans="1:27" x14ac:dyDescent="0.2">
      <c r="A130" s="85">
        <v>125</v>
      </c>
      <c r="B130" s="85" t="s">
        <v>255</v>
      </c>
      <c r="C130" s="85" t="s">
        <v>256</v>
      </c>
      <c r="D130" s="98" t="str">
        <f t="shared" si="1"/>
        <v/>
      </c>
      <c r="E130" s="89">
        <f>IF(Options!$D$24 = 1, MAX(F130, G130),
IF(Options!$D$25 = 1, AVERAGE(F130,G130),
IF(Options!$D$26 = 1, IFERROR(GEOMEAN(F130, G130), MAX(F130, G130)))))</f>
        <v>7.2375180772733252</v>
      </c>
      <c r="F130" s="89" cm="1">
        <f t="array" ref="F130">IF(Options!$D$18=1, IFERROR(MAX(IF($I$199:$R$199=1,(I130:R130),"")),
     MAX(IF($I$199:$R$199=2,(I130:R130),""))),
IF(Options!$D$19=1, IFERROR(AVERAGE(IF($I$199:$R$199=1,(I130:R130),"")),
     AVERAGE(IF($I$199:$R$199=2,(I130:R130),""))),
IF(Options!$D$20=1, IFERROR(GEOMEAN(IF($I$199:$R$199=1,(I130:R130)+0.0001,"")),
     GEOMEAN(IF($I$199:$R$199=2,(I130:R130)+0.0001,""))))))</f>
        <v>9.60330578512397</v>
      </c>
      <c r="G130" s="89" cm="1">
        <f t="array" ref="G130">IF(Options!$D$18=1, IFERROR(MAX(IF($I$200:$R$200=1,(I130:R130),"")),
     MAX(IF($I$200:$R$200=2,(I130:R130),""))),
IF(Options!$D$19=1, IFERROR(AVERAGE(IF($I$200:$R$200=1,(I130:R130),"")),
     AVERAGE(IF($I$200:$R$200=2,(I130:R130),""))),
IF(Options!$D$20=1, IFERROR(GEOMEAN(IF($I$200:$R$200=1,(I130:R130)+0.0001,"")),
     GEOMEAN(IF($I$200:$R$200=2,(I130:R130)+0.0001,""))))))</f>
        <v>5.4545454545454701</v>
      </c>
      <c r="H130" s="142" t="s">
        <v>256</v>
      </c>
      <c r="I130" s="89">
        <v>5.4545454545454701</v>
      </c>
      <c r="J130" s="89">
        <v>9.60330578512397</v>
      </c>
      <c r="K130" s="89"/>
      <c r="L130" s="89"/>
      <c r="M130" s="89"/>
      <c r="N130" s="141"/>
      <c r="O130" s="141"/>
      <c r="P130" s="141"/>
      <c r="Q130" s="162"/>
      <c r="R130" s="162"/>
      <c r="S130" s="36"/>
      <c r="T130" s="36"/>
      <c r="U130" s="36"/>
      <c r="V130" s="36"/>
      <c r="W130" s="36"/>
      <c r="X130" s="36"/>
      <c r="Y130" s="36"/>
      <c r="Z130" s="36"/>
      <c r="AA130" s="36"/>
    </row>
    <row r="131" spans="1:27" x14ac:dyDescent="0.2">
      <c r="A131" s="85">
        <v>126</v>
      </c>
      <c r="B131" s="85" t="s">
        <v>257</v>
      </c>
      <c r="C131" s="85" t="s">
        <v>258</v>
      </c>
      <c r="D131" s="98" t="str">
        <f t="shared" si="1"/>
        <v/>
      </c>
      <c r="E131" s="89">
        <f>IF(Options!$D$24 = 1, MAX(F131, G131),
IF(Options!$D$25 = 1, AVERAGE(F131,G131),
IF(Options!$D$26 = 1, IFERROR(GEOMEAN(F131, G131), MAX(F131, G131)))))</f>
        <v>6.8872534405901709</v>
      </c>
      <c r="F131" s="89" cm="1">
        <f t="array" ref="F131">IF(Options!$D$18=1, IFERROR(MAX(IF($I$199:$R$199=1,(I131:R131),"")),
     MAX(IF($I$199:$R$199=2,(I131:R131),""))),
IF(Options!$D$19=1, IFERROR(AVERAGE(IF($I$199:$R$199=1,(I131:R131),"")),
     AVERAGE(IF($I$199:$R$199=2,(I131:R131),""))),
IF(Options!$D$20=1, IFERROR(GEOMEAN(IF($I$199:$R$199=1,(I131:R131)+0.0001,"")),
     GEOMEAN(IF($I$199:$R$199=2,(I131:R131)+0.0001,""))))))</f>
        <v>9.0743801652892593</v>
      </c>
      <c r="G131" s="89" cm="1">
        <f t="array" ref="G131">IF(Options!$D$18=1, IFERROR(MAX(IF($I$200:$R$200=1,(I131:R131),"")),
     MAX(IF($I$200:$R$200=2,(I131:R131),""))),
IF(Options!$D$19=1, IFERROR(AVERAGE(IF($I$200:$R$200=1,(I131:R131),"")),
     AVERAGE(IF($I$200:$R$200=2,(I131:R131),""))),
IF(Options!$D$20=1, IFERROR(GEOMEAN(IF($I$200:$R$200=1,(I131:R131)+0.0001,"")),
     GEOMEAN(IF($I$200:$R$200=2,(I131:R131)+0.0001,""))))))</f>
        <v>5.2272727272727302</v>
      </c>
      <c r="H131" s="142" t="s">
        <v>258</v>
      </c>
      <c r="I131" s="89">
        <v>5.2272727272727302</v>
      </c>
      <c r="J131" s="89">
        <v>9.0743801652892593</v>
      </c>
      <c r="K131" s="89"/>
      <c r="L131" s="89"/>
      <c r="M131" s="89"/>
      <c r="N131" s="141"/>
      <c r="O131" s="141"/>
      <c r="P131" s="141"/>
      <c r="Q131" s="162"/>
      <c r="R131" s="162"/>
      <c r="S131" s="36"/>
      <c r="T131" s="36"/>
      <c r="U131" s="36"/>
      <c r="V131" s="36"/>
      <c r="W131" s="36"/>
      <c r="X131" s="36"/>
      <c r="Y131" s="36"/>
      <c r="Z131" s="36"/>
      <c r="AA131" s="36"/>
    </row>
    <row r="132" spans="1:27" x14ac:dyDescent="0.2">
      <c r="A132" s="85">
        <v>127</v>
      </c>
      <c r="B132" s="85" t="s">
        <v>259</v>
      </c>
      <c r="C132" s="85" t="s">
        <v>260</v>
      </c>
      <c r="D132" s="98" t="str">
        <f t="shared" si="1"/>
        <v/>
      </c>
      <c r="E132" s="89">
        <f>IF(Options!$D$24 = 1, MAX(F132, G132),
IF(Options!$D$25 = 1, AVERAGE(F132,G132),
IF(Options!$D$26 = 1, IFERROR(GEOMEAN(F132, G132), MAX(F132, G132)))))</f>
        <v>2.1859465075188895</v>
      </c>
      <c r="F132" s="89" cm="1">
        <f t="array" ref="F132">IF(Options!$D$18=1, IFERROR(MAX(IF($I$199:$R$199=1,(I132:R132),"")),
     MAX(IF($I$199:$R$199=2,(I132:R132),""))),
IF(Options!$D$19=1, IFERROR(AVERAGE(IF($I$199:$R$199=1,(I132:R132),"")),
     AVERAGE(IF($I$199:$R$199=2,(I132:R132),""))),
IF(Options!$D$20=1, IFERROR(GEOMEAN(IF($I$199:$R$199=1,(I132:R132)+0.0001,"")),
     GEOMEAN(IF($I$199:$R$199=2,(I132:R132)+0.0001,""))))))</f>
        <v>0.87603305785123797</v>
      </c>
      <c r="G132" s="89" cm="1">
        <f t="array" ref="G132">IF(Options!$D$18=1, IFERROR(MAX(IF($I$200:$R$200=1,(I132:R132),"")),
     MAX(IF($I$200:$R$200=2,(I132:R132),""))),
IF(Options!$D$19=1, IFERROR(AVERAGE(IF($I$200:$R$200=1,(I132:R132),"")),
     AVERAGE(IF($I$200:$R$200=2,(I132:R132),""))),
IF(Options!$D$20=1, IFERROR(GEOMEAN(IF($I$200:$R$200=1,(I132:R132)+0.0001,"")),
     GEOMEAN(IF($I$200:$R$200=2,(I132:R132)+0.0001,""))))))</f>
        <v>5.4545454545454604</v>
      </c>
      <c r="H132" s="142" t="s">
        <v>260</v>
      </c>
      <c r="I132" s="89">
        <v>5.4545454545454604</v>
      </c>
      <c r="J132" s="89">
        <v>0.87603305785123797</v>
      </c>
      <c r="K132" s="89"/>
      <c r="L132" s="89"/>
      <c r="M132" s="89"/>
      <c r="N132" s="141"/>
      <c r="O132" s="141"/>
      <c r="P132" s="141"/>
      <c r="Q132" s="162"/>
      <c r="R132" s="162"/>
      <c r="S132" s="36"/>
      <c r="T132" s="36"/>
      <c r="U132" s="36"/>
      <c r="V132" s="36"/>
      <c r="W132" s="36"/>
      <c r="X132" s="36"/>
      <c r="Y132" s="36"/>
      <c r="Z132" s="36"/>
      <c r="AA132" s="36"/>
    </row>
    <row r="133" spans="1:27" x14ac:dyDescent="0.2">
      <c r="A133" s="85">
        <v>128</v>
      </c>
      <c r="B133" s="85" t="s">
        <v>261</v>
      </c>
      <c r="C133" s="85" t="s">
        <v>262</v>
      </c>
      <c r="D133" s="98" t="str">
        <f t="shared" si="1"/>
        <v/>
      </c>
      <c r="E133" s="89">
        <f>IF(Options!$D$24 = 1, MAX(F133, G133),
IF(Options!$D$25 = 1, AVERAGE(F133,G133),
IF(Options!$D$26 = 1, IFERROR(GEOMEAN(F133, G133), MAX(F133, G133)))))</f>
        <v>1.2972837600230442</v>
      </c>
      <c r="F133" s="89" cm="1">
        <f t="array" ref="F133">IF(Options!$D$18=1, IFERROR(MAX(IF($I$199:$R$199=1,(I133:R133),"")),
     MAX(IF($I$199:$R$199=2,(I133:R133),""))),
IF(Options!$D$19=1, IFERROR(AVERAGE(IF($I$199:$R$199=1,(I133:R133),"")),
     AVERAGE(IF($I$199:$R$199=2,(I133:R133),""))),
IF(Options!$D$20=1, IFERROR(GEOMEAN(IF($I$199:$R$199=1,(I133:R133)+0.0001,"")),
     GEOMEAN(IF($I$199:$R$199=2,(I133:R133)+0.0001,""))))))</f>
        <v>0.26446280991735399</v>
      </c>
      <c r="G133" s="89" cm="1">
        <f t="array" ref="G133">IF(Options!$D$18=1, IFERROR(MAX(IF($I$200:$R$200=1,(I133:R133),"")),
     MAX(IF($I$200:$R$200=2,(I133:R133),""))),
IF(Options!$D$19=1, IFERROR(AVERAGE(IF($I$200:$R$200=1,(I133:R133),"")),
     AVERAGE(IF($I$200:$R$200=2,(I133:R133),""))),
IF(Options!$D$20=1, IFERROR(GEOMEAN(IF($I$200:$R$200=1,(I133:R133)+0.0001,"")),
     GEOMEAN(IF($I$200:$R$200=2,(I133:R133)+0.0001,""))))))</f>
        <v>6.3636363636363704</v>
      </c>
      <c r="H133" s="142" t="s">
        <v>262</v>
      </c>
      <c r="I133" s="89">
        <v>6.3636363636363704</v>
      </c>
      <c r="J133" s="89">
        <v>0.26446280991735399</v>
      </c>
      <c r="K133" s="89"/>
      <c r="L133" s="89"/>
      <c r="M133" s="89"/>
      <c r="N133" s="141"/>
      <c r="O133" s="141"/>
      <c r="P133" s="141"/>
      <c r="Q133" s="162"/>
      <c r="R133" s="162"/>
      <c r="S133" s="36"/>
      <c r="T133" s="36"/>
      <c r="U133" s="36"/>
      <c r="V133" s="36"/>
      <c r="W133" s="36"/>
      <c r="X133" s="36"/>
      <c r="Y133" s="36"/>
      <c r="Z133" s="36"/>
      <c r="AA133" s="36"/>
    </row>
    <row r="134" spans="1:27" x14ac:dyDescent="0.2">
      <c r="A134" s="85">
        <v>129</v>
      </c>
      <c r="B134" s="85" t="s">
        <v>263</v>
      </c>
      <c r="C134" s="85" t="s">
        <v>264</v>
      </c>
      <c r="D134" s="98" t="str">
        <f t="shared" si="1"/>
        <v/>
      </c>
      <c r="E134" s="89">
        <f>IF(Options!$D$24 = 1, MAX(F134, G134),
IF(Options!$D$25 = 1, AVERAGE(F134,G134),
IF(Options!$D$26 = 1, IFERROR(GEOMEAN(F134, G134), MAX(F134, G134)))))</f>
        <v>6.0810948438891907</v>
      </c>
      <c r="F134" s="89" cm="1">
        <f t="array" ref="F134">IF(Options!$D$18=1, IFERROR(MAX(IF($I$199:$R$199=1,(I134:R134),"")),
     MAX(IF($I$199:$R$199=2,(I134:R134),""))),
IF(Options!$D$19=1, IFERROR(AVERAGE(IF($I$199:$R$199=1,(I134:R134),"")),
     AVERAGE(IF($I$199:$R$199=2,(I134:R134),""))),
IF(Options!$D$20=1, IFERROR(GEOMEAN(IF($I$199:$R$199=1,(I134:R134)+0.0001,"")),
     GEOMEAN(IF($I$199:$R$199=2,(I134:R134)+0.0001,""))))))</f>
        <v>7.0743801652892602</v>
      </c>
      <c r="G134" s="89" cm="1">
        <f t="array" ref="G134">IF(Options!$D$18=1, IFERROR(MAX(IF($I$200:$R$200=1,(I134:R134),"")),
     MAX(IF($I$200:$R$200=2,(I134:R134),""))),
IF(Options!$D$19=1, IFERROR(AVERAGE(IF($I$200:$R$200=1,(I134:R134),"")),
     AVERAGE(IF($I$200:$R$200=2,(I134:R134),""))),
IF(Options!$D$20=1, IFERROR(GEOMEAN(IF($I$200:$R$200=1,(I134:R134)+0.0001,"")),
     GEOMEAN(IF($I$200:$R$200=2,(I134:R134)+0.0001,""))))))</f>
        <v>5.2272727272727302</v>
      </c>
      <c r="H134" s="142" t="s">
        <v>264</v>
      </c>
      <c r="I134" s="89">
        <v>5.2272727272727302</v>
      </c>
      <c r="J134" s="89">
        <v>7.0743801652892602</v>
      </c>
      <c r="K134" s="89"/>
      <c r="L134" s="89"/>
      <c r="M134" s="89"/>
      <c r="N134" s="141"/>
      <c r="O134" s="141"/>
      <c r="P134" s="141"/>
      <c r="Q134" s="162"/>
      <c r="R134" s="162"/>
      <c r="S134" s="36"/>
      <c r="T134" s="36"/>
      <c r="U134" s="36"/>
      <c r="V134" s="36"/>
      <c r="W134" s="36"/>
      <c r="X134" s="36"/>
      <c r="Y134" s="36"/>
      <c r="Z134" s="36"/>
      <c r="AA134" s="36"/>
    </row>
    <row r="135" spans="1:27" x14ac:dyDescent="0.2">
      <c r="A135" s="85">
        <v>130</v>
      </c>
      <c r="B135" s="85" t="s">
        <v>265</v>
      </c>
      <c r="C135" s="85" t="s">
        <v>266</v>
      </c>
      <c r="D135" s="98" t="str">
        <f t="shared" ref="D135:D195" si="2">IF(H135 &lt;&gt; C135, "Countries don't match", "")</f>
        <v/>
      </c>
      <c r="E135" s="89">
        <f>IF(Options!$D$24 = 1, MAX(F135, G135),
IF(Options!$D$25 = 1, AVERAGE(F135,G135),
IF(Options!$D$26 = 1, IFERROR(GEOMEAN(F135, G135), MAX(F135, G135)))))</f>
        <v>0</v>
      </c>
      <c r="F135" s="89" cm="1">
        <f t="array" ref="F135">IF(Options!$D$18=1, IFERROR(MAX(IF($I$199:$R$199=1,(I135:R135),"")),
     MAX(IF($I$199:$R$199=2,(I135:R135),""))),
IF(Options!$D$19=1, IFERROR(AVERAGE(IF($I$199:$R$199=1,(I135:R135),"")),
     AVERAGE(IF($I$199:$R$199=2,(I135:R135),""))),
IF(Options!$D$20=1, IFERROR(GEOMEAN(IF($I$199:$R$199=1,(I135:R135)+0.0001,"")),
     GEOMEAN(IF($I$199:$R$199=2,(I135:R135)+0.0001,""))))))</f>
        <v>0</v>
      </c>
      <c r="G135" s="89" cm="1">
        <f t="array" ref="G135">IF(Options!$D$18=1, IFERROR(MAX(IF($I$200:$R$200=1,(I135:R135),"")),
     MAX(IF($I$200:$R$200=2,(I135:R135),""))),
IF(Options!$D$19=1, IFERROR(AVERAGE(IF($I$200:$R$200=1,(I135:R135),"")),
     AVERAGE(IF($I$200:$R$200=2,(I135:R135),""))),
IF(Options!$D$20=1, IFERROR(GEOMEAN(IF($I$200:$R$200=1,(I135:R135)+0.0001,"")),
     GEOMEAN(IF($I$200:$R$200=2,(I135:R135)+0.0001,""))))))</f>
        <v>0</v>
      </c>
      <c r="H135" s="142" t="s">
        <v>266</v>
      </c>
      <c r="I135" s="89" t="s">
        <v>473</v>
      </c>
      <c r="J135" s="89" t="s">
        <v>473</v>
      </c>
      <c r="K135" s="89"/>
      <c r="L135" s="89"/>
      <c r="M135" s="89"/>
      <c r="N135" s="141"/>
      <c r="O135" s="141"/>
      <c r="P135" s="141"/>
      <c r="Q135" s="162"/>
      <c r="R135" s="162"/>
      <c r="S135" s="36"/>
      <c r="T135" s="36"/>
      <c r="U135" s="36"/>
      <c r="V135" s="36"/>
      <c r="W135" s="36"/>
      <c r="X135" s="36"/>
      <c r="Y135" s="36"/>
      <c r="Z135" s="36"/>
      <c r="AA135" s="36"/>
    </row>
    <row r="136" spans="1:27" x14ac:dyDescent="0.2">
      <c r="A136" s="85">
        <v>131</v>
      </c>
      <c r="B136" s="85" t="s">
        <v>267</v>
      </c>
      <c r="C136" s="85" t="s">
        <v>268</v>
      </c>
      <c r="D136" s="98" t="str">
        <f t="shared" si="2"/>
        <v/>
      </c>
      <c r="E136" s="89">
        <f>IF(Options!$D$24 = 1, MAX(F136, G136),
IF(Options!$D$25 = 1, AVERAGE(F136,G136),
IF(Options!$D$26 = 1, IFERROR(GEOMEAN(F136, G136), MAX(F136, G136)))))</f>
        <v>0.36363636363636298</v>
      </c>
      <c r="F136" s="89" cm="1">
        <f t="array" ref="F136">IF(Options!$D$18=1, IFERROR(MAX(IF($I$199:$R$199=1,(I136:R136),"")),
     MAX(IF($I$199:$R$199=2,(I136:R136),""))),
IF(Options!$D$19=1, IFERROR(AVERAGE(IF($I$199:$R$199=1,(I136:R136),"")),
     AVERAGE(IF($I$199:$R$199=2,(I136:R136),""))),
IF(Options!$D$20=1, IFERROR(GEOMEAN(IF($I$199:$R$199=1,(I136:R136)+0.0001,"")),
     GEOMEAN(IF($I$199:$R$199=2,(I136:R136)+0.0001,""))))))</f>
        <v>0.36363636363636298</v>
      </c>
      <c r="G136" s="89" cm="1">
        <f t="array" ref="G136">IF(Options!$D$18=1, IFERROR(MAX(IF($I$200:$R$200=1,(I136:R136),"")),
     MAX(IF($I$200:$R$200=2,(I136:R136),""))),
IF(Options!$D$19=1, IFERROR(AVERAGE(IF($I$200:$R$200=1,(I136:R136),"")),
     AVERAGE(IF($I$200:$R$200=2,(I136:R136),""))),
IF(Options!$D$20=1, IFERROR(GEOMEAN(IF($I$200:$R$200=1,(I136:R136)+0.0001,"")),
     GEOMEAN(IF($I$200:$R$200=2,(I136:R136)+0.0001,""))))))</f>
        <v>0</v>
      </c>
      <c r="H136" s="142" t="s">
        <v>268</v>
      </c>
      <c r="I136" s="89">
        <v>0</v>
      </c>
      <c r="J136" s="89">
        <v>0.36363636363636298</v>
      </c>
      <c r="K136" s="89"/>
      <c r="L136" s="89"/>
      <c r="M136" s="89"/>
      <c r="N136" s="141"/>
      <c r="O136" s="141"/>
      <c r="P136" s="141"/>
      <c r="Q136" s="162"/>
      <c r="R136" s="162"/>
      <c r="S136" s="36"/>
      <c r="T136" s="36"/>
      <c r="U136" s="36"/>
      <c r="V136" s="36"/>
      <c r="W136" s="36"/>
      <c r="X136" s="36"/>
      <c r="Y136" s="36"/>
      <c r="Z136" s="36"/>
      <c r="AA136" s="36"/>
    </row>
    <row r="137" spans="1:27" x14ac:dyDescent="0.2">
      <c r="A137" s="85">
        <v>132</v>
      </c>
      <c r="B137" s="85" t="s">
        <v>269</v>
      </c>
      <c r="C137" s="85" t="s">
        <v>270</v>
      </c>
      <c r="D137" s="98" t="str">
        <f t="shared" si="2"/>
        <v/>
      </c>
      <c r="E137" s="89">
        <f>IF(Options!$D$24 = 1, MAX(F137, G137),
IF(Options!$D$25 = 1, AVERAGE(F137,G137),
IF(Options!$D$26 = 1, IFERROR(GEOMEAN(F137, G137), MAX(F137, G137)))))</f>
        <v>6.0804770661821106</v>
      </c>
      <c r="F137" s="89" cm="1">
        <f t="array" ref="F137">IF(Options!$D$18=1, IFERROR(MAX(IF($I$199:$R$199=1,(I137:R137),"")),
     MAX(IF($I$199:$R$199=2,(I137:R137),""))),
IF(Options!$D$19=1, IFERROR(AVERAGE(IF($I$199:$R$199=1,(I137:R137),"")),
     AVERAGE(IF($I$199:$R$199=2,(I137:R137),""))),
IF(Options!$D$20=1, IFERROR(GEOMEAN(IF($I$199:$R$199=1,(I137:R137)+0.0001,"")),
     GEOMEAN(IF($I$199:$R$199=2,(I137:R137)+0.0001,""))))))</f>
        <v>4.2809917355371896</v>
      </c>
      <c r="G137" s="89" cm="1">
        <f t="array" ref="G137">IF(Options!$D$18=1, IFERROR(MAX(IF($I$200:$R$200=1,(I137:R137),"")),
     MAX(IF($I$200:$R$200=2,(I137:R137),""))),
IF(Options!$D$19=1, IFERROR(AVERAGE(IF($I$200:$R$200=1,(I137:R137),"")),
     AVERAGE(IF($I$200:$R$200=2,(I137:R137),""))),
IF(Options!$D$20=1, IFERROR(GEOMEAN(IF($I$200:$R$200=1,(I137:R137)+0.0001,"")),
     GEOMEAN(IF($I$200:$R$200=2,(I137:R137)+0.0001,""))))))</f>
        <v>8.6363636363636296</v>
      </c>
      <c r="H137" s="142" t="s">
        <v>270</v>
      </c>
      <c r="I137" s="89">
        <v>8.6363636363636296</v>
      </c>
      <c r="J137" s="89">
        <v>4.2809917355371896</v>
      </c>
      <c r="K137" s="89"/>
      <c r="L137" s="89"/>
      <c r="M137" s="89"/>
      <c r="N137" s="141"/>
      <c r="O137" s="141"/>
      <c r="P137" s="141"/>
      <c r="Q137" s="162"/>
      <c r="R137" s="162"/>
      <c r="S137" s="36"/>
      <c r="T137" s="36"/>
      <c r="U137" s="36"/>
      <c r="V137" s="36"/>
      <c r="W137" s="36"/>
      <c r="X137" s="36"/>
      <c r="Y137" s="36"/>
      <c r="Z137" s="36"/>
      <c r="AA137" s="36"/>
    </row>
    <row r="138" spans="1:27" x14ac:dyDescent="0.2">
      <c r="A138" s="85">
        <v>133</v>
      </c>
      <c r="B138" s="85" t="s">
        <v>271</v>
      </c>
      <c r="C138" s="85" t="s">
        <v>272</v>
      </c>
      <c r="D138" s="98" t="str">
        <f t="shared" si="2"/>
        <v/>
      </c>
      <c r="E138" s="89">
        <f>IF(Options!$D$24 = 1, MAX(F138, G138),
IF(Options!$D$25 = 1, AVERAGE(F138,G138),
IF(Options!$D$26 = 1, IFERROR(GEOMEAN(F138, G138), MAX(F138, G138)))))</f>
        <v>2.0290897242213708</v>
      </c>
      <c r="F138" s="89" cm="1">
        <f t="array" ref="F138">IF(Options!$D$18=1, IFERROR(MAX(IF($I$199:$R$199=1,(I138:R138),"")),
     MAX(IF($I$199:$R$199=2,(I138:R138),""))),
IF(Options!$D$19=1, IFERROR(AVERAGE(IF($I$199:$R$199=1,(I138:R138),"")),
     AVERAGE(IF($I$199:$R$199=2,(I138:R138),""))),
IF(Options!$D$20=1, IFERROR(GEOMEAN(IF($I$199:$R$199=1,(I138:R138)+0.0001,"")),
     GEOMEAN(IF($I$199:$R$199=2,(I138:R138)+0.0001,""))))))</f>
        <v>9.0578512396694197</v>
      </c>
      <c r="G138" s="89" cm="1">
        <f t="array" ref="G138">IF(Options!$D$18=1, IFERROR(MAX(IF($I$200:$R$200=1,(I138:R138),"")),
     MAX(IF($I$200:$R$200=2,(I138:R138),""))),
IF(Options!$D$19=1, IFERROR(AVERAGE(IF($I$200:$R$200=1,(I138:R138),"")),
     AVERAGE(IF($I$200:$R$200=2,(I138:R138),""))),
IF(Options!$D$20=1, IFERROR(GEOMEAN(IF($I$200:$R$200=1,(I138:R138)+0.0001,"")),
     GEOMEAN(IF($I$200:$R$200=2,(I138:R138)+0.0001,""))))))</f>
        <v>0.45454545454546702</v>
      </c>
      <c r="H138" s="142" t="s">
        <v>272</v>
      </c>
      <c r="I138" s="89">
        <v>0.45454545454546702</v>
      </c>
      <c r="J138" s="89">
        <v>9.0578512396694197</v>
      </c>
      <c r="K138" s="89"/>
      <c r="L138" s="89"/>
      <c r="M138" s="89"/>
      <c r="N138" s="141"/>
      <c r="O138" s="141"/>
      <c r="P138" s="141"/>
      <c r="Q138" s="162"/>
      <c r="R138" s="162"/>
      <c r="S138" s="36"/>
      <c r="T138" s="36"/>
      <c r="U138" s="36"/>
      <c r="V138" s="36"/>
      <c r="W138" s="36"/>
      <c r="X138" s="36"/>
      <c r="Y138" s="36"/>
      <c r="Z138" s="36"/>
      <c r="AA138" s="36"/>
    </row>
    <row r="139" spans="1:27" x14ac:dyDescent="0.2">
      <c r="A139" s="85">
        <v>134</v>
      </c>
      <c r="B139" s="85" t="s">
        <v>273</v>
      </c>
      <c r="C139" s="85" t="s">
        <v>274</v>
      </c>
      <c r="D139" s="98" t="str">
        <f t="shared" si="2"/>
        <v/>
      </c>
      <c r="E139" s="89">
        <f>IF(Options!$D$24 = 1, MAX(F139, G139),
IF(Options!$D$25 = 1, AVERAGE(F139,G139),
IF(Options!$D$26 = 1, IFERROR(GEOMEAN(F139, G139), MAX(F139, G139)))))</f>
        <v>4.1652892561983501</v>
      </c>
      <c r="F139" s="89" cm="1">
        <f t="array" ref="F139">IF(Options!$D$18=1, IFERROR(MAX(IF($I$199:$R$199=1,(I139:R139),"")),
     MAX(IF($I$199:$R$199=2,(I139:R139),""))),
IF(Options!$D$19=1, IFERROR(AVERAGE(IF($I$199:$R$199=1,(I139:R139),"")),
     AVERAGE(IF($I$199:$R$199=2,(I139:R139),""))),
IF(Options!$D$20=1, IFERROR(GEOMEAN(IF($I$199:$R$199=1,(I139:R139)+0.0001,"")),
     GEOMEAN(IF($I$199:$R$199=2,(I139:R139)+0.0001,""))))))</f>
        <v>4.1652892561983501</v>
      </c>
      <c r="G139" s="89" cm="1">
        <f t="array" ref="G139">IF(Options!$D$18=1, IFERROR(MAX(IF($I$200:$R$200=1,(I139:R139),"")),
     MAX(IF($I$200:$R$200=2,(I139:R139),""))),
IF(Options!$D$19=1, IFERROR(AVERAGE(IF($I$200:$R$200=1,(I139:R139),"")),
     AVERAGE(IF($I$200:$R$200=2,(I139:R139),""))),
IF(Options!$D$20=1, IFERROR(GEOMEAN(IF($I$200:$R$200=1,(I139:R139)+0.0001,"")),
     GEOMEAN(IF($I$200:$R$200=2,(I139:R139)+0.0001,""))))))</f>
        <v>0</v>
      </c>
      <c r="H139" s="142" t="s">
        <v>274</v>
      </c>
      <c r="I139" s="89">
        <v>0</v>
      </c>
      <c r="J139" s="89">
        <v>4.1652892561983501</v>
      </c>
      <c r="K139" s="89"/>
      <c r="L139" s="89"/>
      <c r="M139" s="89"/>
      <c r="N139" s="141"/>
      <c r="O139" s="141"/>
      <c r="P139" s="141"/>
      <c r="Q139" s="162"/>
      <c r="R139" s="162"/>
      <c r="S139" s="36"/>
      <c r="T139" s="36"/>
      <c r="U139" s="36"/>
      <c r="V139" s="36"/>
      <c r="W139" s="36"/>
      <c r="X139" s="36"/>
      <c r="Y139" s="36"/>
      <c r="Z139" s="36"/>
      <c r="AA139" s="36"/>
    </row>
    <row r="140" spans="1:27" x14ac:dyDescent="0.2">
      <c r="A140" s="85">
        <v>135</v>
      </c>
      <c r="B140" s="85" t="s">
        <v>275</v>
      </c>
      <c r="C140" s="85" t="s">
        <v>276</v>
      </c>
      <c r="D140" s="98" t="str">
        <f t="shared" si="2"/>
        <v/>
      </c>
      <c r="E140" s="89">
        <f>IF(Options!$D$24 = 1, MAX(F140, G140),
IF(Options!$D$25 = 1, AVERAGE(F140,G140),
IF(Options!$D$26 = 1, IFERROR(GEOMEAN(F140, G140), MAX(F140, G140)))))</f>
        <v>1.9765720236531312</v>
      </c>
      <c r="F140" s="89" cm="1">
        <f t="array" ref="F140">IF(Options!$D$18=1, IFERROR(MAX(IF($I$199:$R$199=1,(I140:R140),"")),
     MAX(IF($I$199:$R$199=2,(I140:R140),""))),
IF(Options!$D$19=1, IFERROR(AVERAGE(IF($I$199:$R$199=1,(I140:R140),"")),
     AVERAGE(IF($I$199:$R$199=2,(I140:R140),""))),
IF(Options!$D$20=1, IFERROR(GEOMEAN(IF($I$199:$R$199=1,(I140:R140)+0.0001,"")),
     GEOMEAN(IF($I$199:$R$199=2,(I140:R140)+0.0001,""))))))</f>
        <v>4.2975206611570202</v>
      </c>
      <c r="G140" s="89" cm="1">
        <f t="array" ref="G140">IF(Options!$D$18=1, IFERROR(MAX(IF($I$200:$R$200=1,(I140:R140),"")),
     MAX(IF($I$200:$R$200=2,(I140:R140),""))),
IF(Options!$D$19=1, IFERROR(AVERAGE(IF($I$200:$R$200=1,(I140:R140),"")),
     AVERAGE(IF($I$200:$R$200=2,(I140:R140),""))),
IF(Options!$D$20=1, IFERROR(GEOMEAN(IF($I$200:$R$200=1,(I140:R140)+0.0001,"")),
     GEOMEAN(IF($I$200:$R$200=2,(I140:R140)+0.0001,""))))))</f>
        <v>0.90909090909091705</v>
      </c>
      <c r="H140" s="142" t="s">
        <v>276</v>
      </c>
      <c r="I140" s="89">
        <v>0.90909090909091705</v>
      </c>
      <c r="J140" s="89">
        <v>4.2975206611570202</v>
      </c>
      <c r="K140" s="89"/>
      <c r="L140" s="89"/>
      <c r="M140" s="89"/>
      <c r="N140" s="141"/>
      <c r="O140" s="141"/>
      <c r="P140" s="141"/>
      <c r="Q140" s="162"/>
      <c r="R140" s="162"/>
      <c r="S140" s="36"/>
      <c r="T140" s="36"/>
      <c r="U140" s="36"/>
      <c r="V140" s="36"/>
      <c r="W140" s="36"/>
      <c r="X140" s="36"/>
      <c r="Y140" s="36"/>
      <c r="Z140" s="36"/>
      <c r="AA140" s="36"/>
    </row>
    <row r="141" spans="1:27" x14ac:dyDescent="0.2">
      <c r="A141" s="85">
        <v>136</v>
      </c>
      <c r="B141" s="85" t="s">
        <v>277</v>
      </c>
      <c r="C141" s="85" t="s">
        <v>278</v>
      </c>
      <c r="D141" s="98" t="str">
        <f t="shared" si="2"/>
        <v/>
      </c>
      <c r="E141" s="89">
        <f>IF(Options!$D$24 = 1, MAX(F141, G141),
IF(Options!$D$25 = 1, AVERAGE(F141,G141),
IF(Options!$D$26 = 1, IFERROR(GEOMEAN(F141, G141), MAX(F141, G141)))))</f>
        <v>4.3864760401818437</v>
      </c>
      <c r="F141" s="89" cm="1">
        <f t="array" ref="F141">IF(Options!$D$18=1, IFERROR(MAX(IF($I$199:$R$199=1,(I141:R141),"")),
     MAX(IF($I$199:$R$199=2,(I141:R141),""))),
IF(Options!$D$19=1, IFERROR(AVERAGE(IF($I$199:$R$199=1,(I141:R141),"")),
     AVERAGE(IF($I$199:$R$199=2,(I141:R141),""))),
IF(Options!$D$20=1, IFERROR(GEOMEAN(IF($I$199:$R$199=1,(I141:R141)+0.0001,"")),
     GEOMEAN(IF($I$199:$R$199=2,(I141:R141)+0.0001,""))))))</f>
        <v>6.5123966942148801</v>
      </c>
      <c r="G141" s="89" cm="1">
        <f t="array" ref="G141">IF(Options!$D$18=1, IFERROR(MAX(IF($I$200:$R$200=1,(I141:R141),"")),
     MAX(IF($I$200:$R$200=2,(I141:R141),""))),
IF(Options!$D$19=1, IFERROR(AVERAGE(IF($I$200:$R$200=1,(I141:R141),"")),
     AVERAGE(IF($I$200:$R$200=2,(I141:R141),""))),
IF(Options!$D$20=1, IFERROR(GEOMEAN(IF($I$200:$R$200=1,(I141:R141)+0.0001,"")),
     GEOMEAN(IF($I$200:$R$200=2,(I141:R141)+0.0001,""))))))</f>
        <v>2.9545454545454501</v>
      </c>
      <c r="H141" s="142" t="s">
        <v>278</v>
      </c>
      <c r="I141" s="89">
        <v>2.9545454545454501</v>
      </c>
      <c r="J141" s="89">
        <v>6.5123966942148801</v>
      </c>
      <c r="K141" s="89"/>
      <c r="L141" s="89"/>
      <c r="M141" s="89"/>
      <c r="N141" s="141"/>
      <c r="O141" s="141"/>
      <c r="P141" s="141"/>
      <c r="Q141" s="162"/>
      <c r="R141" s="162"/>
      <c r="S141" s="36"/>
      <c r="T141" s="36"/>
      <c r="U141" s="36"/>
      <c r="V141" s="36"/>
      <c r="W141" s="36"/>
      <c r="X141" s="36"/>
      <c r="Y141" s="36"/>
      <c r="Z141" s="36"/>
      <c r="AA141" s="36"/>
    </row>
    <row r="142" spans="1:27" x14ac:dyDescent="0.2">
      <c r="A142" s="85">
        <v>137</v>
      </c>
      <c r="B142" s="85" t="s">
        <v>279</v>
      </c>
      <c r="C142" s="85" t="s">
        <v>280</v>
      </c>
      <c r="D142" s="98" t="str">
        <f t="shared" si="2"/>
        <v/>
      </c>
      <c r="E142" s="89">
        <f>IF(Options!$D$24 = 1, MAX(F142, G142),
IF(Options!$D$25 = 1, AVERAGE(F142,G142),
IF(Options!$D$26 = 1, IFERROR(GEOMEAN(F142, G142), MAX(F142, G142)))))</f>
        <v>0</v>
      </c>
      <c r="F142" s="89" cm="1">
        <f t="array" ref="F142">IF(Options!$D$18=1, IFERROR(MAX(IF($I$199:$R$199=1,(I142:R142),"")),
     MAX(IF($I$199:$R$199=2,(I142:R142),""))),
IF(Options!$D$19=1, IFERROR(AVERAGE(IF($I$199:$R$199=1,(I142:R142),"")),
     AVERAGE(IF($I$199:$R$199=2,(I142:R142),""))),
IF(Options!$D$20=1, IFERROR(GEOMEAN(IF($I$199:$R$199=1,(I142:R142)+0.0001,"")),
     GEOMEAN(IF($I$199:$R$199=2,(I142:R142)+0.0001,""))))))</f>
        <v>0</v>
      </c>
      <c r="G142" s="89" cm="1">
        <f t="array" ref="G142">IF(Options!$D$18=1, IFERROR(MAX(IF($I$200:$R$200=1,(I142:R142),"")),
     MAX(IF($I$200:$R$200=2,(I142:R142),""))),
IF(Options!$D$19=1, IFERROR(AVERAGE(IF($I$200:$R$200=1,(I142:R142),"")),
     AVERAGE(IF($I$200:$R$200=2,(I142:R142),""))),
IF(Options!$D$20=1, IFERROR(GEOMEAN(IF($I$200:$R$200=1,(I142:R142)+0.0001,"")),
     GEOMEAN(IF($I$200:$R$200=2,(I142:R142)+0.0001,""))))))</f>
        <v>0</v>
      </c>
      <c r="H142" s="142" t="s">
        <v>280</v>
      </c>
      <c r="I142" s="89" t="s">
        <v>473</v>
      </c>
      <c r="J142" s="89" t="s">
        <v>473</v>
      </c>
      <c r="K142" s="89"/>
      <c r="L142" s="89"/>
      <c r="M142" s="89"/>
      <c r="N142" s="141"/>
      <c r="O142" s="141"/>
      <c r="P142" s="141"/>
      <c r="Q142" s="162"/>
      <c r="R142" s="162"/>
      <c r="S142" s="36"/>
      <c r="T142" s="36"/>
      <c r="U142" s="36"/>
      <c r="V142" s="36"/>
      <c r="W142" s="36"/>
      <c r="X142" s="36"/>
      <c r="Y142" s="36"/>
      <c r="Z142" s="36"/>
      <c r="AA142" s="36"/>
    </row>
    <row r="143" spans="1:27" x14ac:dyDescent="0.2">
      <c r="A143" s="85">
        <v>138</v>
      </c>
      <c r="B143" s="85" t="s">
        <v>281</v>
      </c>
      <c r="C143" s="85" t="s">
        <v>282</v>
      </c>
      <c r="D143" s="98" t="str">
        <f t="shared" si="2"/>
        <v/>
      </c>
      <c r="E143" s="89">
        <f>IF(Options!$D$24 = 1, MAX(F143, G143),
IF(Options!$D$25 = 1, AVERAGE(F143,G143),
IF(Options!$D$26 = 1, IFERROR(GEOMEAN(F143, G143), MAX(F143, G143)))))</f>
        <v>7.4603887600304617</v>
      </c>
      <c r="F143" s="89" cm="1">
        <f t="array" ref="F143">IF(Options!$D$18=1, IFERROR(MAX(IF($I$199:$R$199=1,(I143:R143),"")),
     MAX(IF($I$199:$R$199=2,(I143:R143),""))),
IF(Options!$D$19=1, IFERROR(AVERAGE(IF($I$199:$R$199=1,(I143:R143),"")),
     AVERAGE(IF($I$199:$R$199=2,(I143:R143),""))),
IF(Options!$D$20=1, IFERROR(GEOMEAN(IF($I$199:$R$199=1,(I143:R143)+0.0001,"")),
     GEOMEAN(IF($I$199:$R$199=2,(I143:R143)+0.0001,""))))))</f>
        <v>7.65289256198347</v>
      </c>
      <c r="G143" s="89" cm="1">
        <f t="array" ref="G143">IF(Options!$D$18=1, IFERROR(MAX(IF($I$200:$R$200=1,(I143:R143),"")),
     MAX(IF($I$200:$R$200=2,(I143:R143),""))),
IF(Options!$D$19=1, IFERROR(AVERAGE(IF($I$200:$R$200=1,(I143:R143),"")),
     AVERAGE(IF($I$200:$R$200=2,(I143:R143),""))),
IF(Options!$D$20=1, IFERROR(GEOMEAN(IF($I$200:$R$200=1,(I143:R143)+0.0001,"")),
     GEOMEAN(IF($I$200:$R$200=2,(I143:R143)+0.0001,""))))))</f>
        <v>7.2727272727272698</v>
      </c>
      <c r="H143" s="142" t="s">
        <v>282</v>
      </c>
      <c r="I143" s="89">
        <v>7.2727272727272698</v>
      </c>
      <c r="J143" s="89">
        <v>7.65289256198347</v>
      </c>
      <c r="K143" s="89"/>
      <c r="L143" s="89"/>
      <c r="M143" s="89"/>
      <c r="N143" s="141"/>
      <c r="O143" s="141"/>
      <c r="P143" s="141"/>
      <c r="Q143" s="162"/>
      <c r="R143" s="162"/>
      <c r="S143" s="36"/>
      <c r="T143" s="36"/>
      <c r="U143" s="36"/>
      <c r="V143" s="36"/>
      <c r="W143" s="36"/>
      <c r="X143" s="36"/>
      <c r="Y143" s="36"/>
      <c r="Z143" s="36"/>
      <c r="AA143" s="36"/>
    </row>
    <row r="144" spans="1:27" x14ac:dyDescent="0.2">
      <c r="A144" s="85">
        <v>139</v>
      </c>
      <c r="B144" s="85" t="s">
        <v>283</v>
      </c>
      <c r="C144" s="85" t="s">
        <v>284</v>
      </c>
      <c r="D144" s="98" t="str">
        <f t="shared" si="2"/>
        <v/>
      </c>
      <c r="E144" s="89">
        <f>IF(Options!$D$24 = 1, MAX(F144, G144),
IF(Options!$D$25 = 1, AVERAGE(F144,G144),
IF(Options!$D$26 = 1, IFERROR(GEOMEAN(F144, G144), MAX(F144, G144)))))</f>
        <v>3.30578512396694</v>
      </c>
      <c r="F144" s="89" cm="1">
        <f t="array" ref="F144">IF(Options!$D$18=1, IFERROR(MAX(IF($I$199:$R$199=1,(I144:R144),"")),
     MAX(IF($I$199:$R$199=2,(I144:R144),""))),
IF(Options!$D$19=1, IFERROR(AVERAGE(IF($I$199:$R$199=1,(I144:R144),"")),
     AVERAGE(IF($I$199:$R$199=2,(I144:R144),""))),
IF(Options!$D$20=1, IFERROR(GEOMEAN(IF($I$199:$R$199=1,(I144:R144)+0.0001,"")),
     GEOMEAN(IF($I$199:$R$199=2,(I144:R144)+0.0001,""))))))</f>
        <v>3.30578512396694</v>
      </c>
      <c r="G144" s="89" cm="1">
        <f t="array" ref="G144">IF(Options!$D$18=1, IFERROR(MAX(IF($I$200:$R$200=1,(I144:R144),"")),
     MAX(IF($I$200:$R$200=2,(I144:R144),""))),
IF(Options!$D$19=1, IFERROR(AVERAGE(IF($I$200:$R$200=1,(I144:R144),"")),
     AVERAGE(IF($I$200:$R$200=2,(I144:R144),""))),
IF(Options!$D$20=1, IFERROR(GEOMEAN(IF($I$200:$R$200=1,(I144:R144)+0.0001,"")),
     GEOMEAN(IF($I$200:$R$200=2,(I144:R144)+0.0001,""))))))</f>
        <v>0</v>
      </c>
      <c r="H144" s="142" t="s">
        <v>284</v>
      </c>
      <c r="I144" s="89">
        <v>0</v>
      </c>
      <c r="J144" s="89">
        <v>3.30578512396694</v>
      </c>
      <c r="K144" s="89"/>
      <c r="L144" s="89"/>
      <c r="M144" s="89"/>
      <c r="N144" s="141"/>
      <c r="O144" s="141"/>
      <c r="P144" s="141"/>
      <c r="Q144" s="162"/>
      <c r="R144" s="162"/>
      <c r="S144" s="36"/>
      <c r="T144" s="36"/>
      <c r="U144" s="36"/>
      <c r="V144" s="36"/>
      <c r="W144" s="36"/>
      <c r="X144" s="36"/>
      <c r="Y144" s="36"/>
      <c r="Z144" s="36"/>
      <c r="AA144" s="36"/>
    </row>
    <row r="145" spans="1:27" x14ac:dyDescent="0.2">
      <c r="A145" s="85">
        <v>140</v>
      </c>
      <c r="B145" s="85" t="s">
        <v>285</v>
      </c>
      <c r="C145" s="85" t="s">
        <v>286</v>
      </c>
      <c r="D145" s="98" t="str">
        <f t="shared" si="2"/>
        <v/>
      </c>
      <c r="E145" s="89">
        <f>IF(Options!$D$24 = 1, MAX(F145, G145),
IF(Options!$D$25 = 1, AVERAGE(F145,G145),
IF(Options!$D$26 = 1, IFERROR(GEOMEAN(F145, G145), MAX(F145, G145)))))</f>
        <v>6.7419986246324095</v>
      </c>
      <c r="F145" s="89" cm="1">
        <f t="array" ref="F145">IF(Options!$D$18=1, IFERROR(MAX(IF($I$199:$R$199=1,(I145:R145),"")),
     MAX(IF($I$199:$R$199=2,(I145:R145),""))),
IF(Options!$D$19=1, IFERROR(AVERAGE(IF($I$199:$R$199=1,(I145:R145),"")),
     AVERAGE(IF($I$199:$R$199=2,(I145:R145),""))),
IF(Options!$D$20=1, IFERROR(GEOMEAN(IF($I$199:$R$199=1,(I145:R145)+0.0001,"")),
     GEOMEAN(IF($I$199:$R$199=2,(I145:R145)+0.0001,""))))))</f>
        <v>10</v>
      </c>
      <c r="G145" s="89" cm="1">
        <f t="array" ref="G145">IF(Options!$D$18=1, IFERROR(MAX(IF($I$200:$R$200=1,(I145:R145),"")),
     MAX(IF($I$200:$R$200=2,(I145:R145),""))),
IF(Options!$D$19=1, IFERROR(AVERAGE(IF($I$200:$R$200=1,(I145:R145),"")),
     AVERAGE(IF($I$200:$R$200=2,(I145:R145),""))),
IF(Options!$D$20=1, IFERROR(GEOMEAN(IF($I$200:$R$200=1,(I145:R145)+0.0001,"")),
     GEOMEAN(IF($I$200:$R$200=2,(I145:R145)+0.0001,""))))))</f>
        <v>4.5454545454545299</v>
      </c>
      <c r="H145" s="142" t="s">
        <v>286</v>
      </c>
      <c r="I145" s="89">
        <v>4.5454545454545299</v>
      </c>
      <c r="J145" s="89">
        <v>10</v>
      </c>
      <c r="K145" s="89"/>
      <c r="L145" s="89"/>
      <c r="M145" s="89"/>
      <c r="N145" s="141"/>
      <c r="O145" s="141"/>
      <c r="P145" s="141"/>
      <c r="Q145" s="162"/>
      <c r="R145" s="162"/>
      <c r="S145" s="36"/>
      <c r="T145" s="36"/>
      <c r="U145" s="36"/>
      <c r="V145" s="36"/>
      <c r="W145" s="36"/>
      <c r="X145" s="36"/>
      <c r="Y145" s="36"/>
      <c r="Z145" s="36"/>
      <c r="AA145" s="36"/>
    </row>
    <row r="146" spans="1:27" x14ac:dyDescent="0.2">
      <c r="A146" s="85">
        <v>141</v>
      </c>
      <c r="B146" s="85" t="s">
        <v>287</v>
      </c>
      <c r="C146" s="85" t="s">
        <v>288</v>
      </c>
      <c r="D146" s="98" t="str">
        <f t="shared" si="2"/>
        <v/>
      </c>
      <c r="E146" s="89">
        <f>IF(Options!$D$24 = 1, MAX(F146, G146),
IF(Options!$D$25 = 1, AVERAGE(F146,G146),
IF(Options!$D$26 = 1, IFERROR(GEOMEAN(F146, G146), MAX(F146, G146)))))</f>
        <v>4.4205992774113794</v>
      </c>
      <c r="F146" s="89" cm="1">
        <f t="array" ref="F146">IF(Options!$D$18=1, IFERROR(MAX(IF($I$199:$R$199=1,(I146:R146),"")),
     MAX(IF($I$199:$R$199=2,(I146:R146),""))),
IF(Options!$D$19=1, IFERROR(AVERAGE(IF($I$199:$R$199=1,(I146:R146),"")),
     AVERAGE(IF($I$199:$R$199=2,(I146:R146),""))),
IF(Options!$D$20=1, IFERROR(GEOMEAN(IF($I$199:$R$199=1,(I146:R146)+0.0001,"")),
     GEOMEAN(IF($I$199:$R$199=2,(I146:R146)+0.0001,""))))))</f>
        <v>2.5289256198347099</v>
      </c>
      <c r="G146" s="89" cm="1">
        <f t="array" ref="G146">IF(Options!$D$18=1, IFERROR(MAX(IF($I$200:$R$200=1,(I146:R146),"")),
     MAX(IF($I$200:$R$200=2,(I146:R146),""))),
IF(Options!$D$19=1, IFERROR(AVERAGE(IF($I$200:$R$200=1,(I146:R146),"")),
     AVERAGE(IF($I$200:$R$200=2,(I146:R146),""))),
IF(Options!$D$20=1, IFERROR(GEOMEAN(IF($I$200:$R$200=1,(I146:R146)+0.0001,"")),
     GEOMEAN(IF($I$200:$R$200=2,(I146:R146)+0.0001,""))))))</f>
        <v>7.7272727272727204</v>
      </c>
      <c r="H146" s="142" t="s">
        <v>288</v>
      </c>
      <c r="I146" s="89">
        <v>7.7272727272727204</v>
      </c>
      <c r="J146" s="89">
        <v>2.5289256198347099</v>
      </c>
      <c r="K146" s="89"/>
      <c r="L146" s="89"/>
      <c r="M146" s="89"/>
      <c r="N146" s="141"/>
      <c r="O146" s="141"/>
      <c r="P146" s="141"/>
      <c r="Q146" s="162"/>
      <c r="R146" s="162"/>
      <c r="S146" s="36"/>
      <c r="T146" s="36"/>
      <c r="U146" s="36"/>
      <c r="V146" s="36"/>
      <c r="W146" s="36"/>
      <c r="X146" s="36"/>
      <c r="Y146" s="36"/>
      <c r="Z146" s="36"/>
      <c r="AA146" s="36"/>
    </row>
    <row r="147" spans="1:27" x14ac:dyDescent="0.2">
      <c r="A147" s="85">
        <v>142</v>
      </c>
      <c r="B147" s="85" t="s">
        <v>289</v>
      </c>
      <c r="C147" s="85" t="s">
        <v>290</v>
      </c>
      <c r="D147" s="98" t="str">
        <f t="shared" si="2"/>
        <v/>
      </c>
      <c r="E147" s="89">
        <f>IF(Options!$D$24 = 1, MAX(F147, G147),
IF(Options!$D$25 = 1, AVERAGE(F147,G147),
IF(Options!$D$26 = 1, IFERROR(GEOMEAN(F147, G147), MAX(F147, G147)))))</f>
        <v>6.1306217396852496</v>
      </c>
      <c r="F147" s="89" cm="1">
        <f t="array" ref="F147">IF(Options!$D$18=1, IFERROR(MAX(IF($I$199:$R$199=1,(I147:R147),"")),
     MAX(IF($I$199:$R$199=2,(I147:R147),""))),
IF(Options!$D$19=1, IFERROR(AVERAGE(IF($I$199:$R$199=1,(I147:R147),"")),
     AVERAGE(IF($I$199:$R$199=2,(I147:R147),""))),
IF(Options!$D$20=1, IFERROR(GEOMEAN(IF($I$199:$R$199=1,(I147:R147)+0.0001,"")),
     GEOMEAN(IF($I$199:$R$199=2,(I147:R147)+0.0001,""))))))</f>
        <v>5.7024793388429798</v>
      </c>
      <c r="G147" s="89" cm="1">
        <f t="array" ref="G147">IF(Options!$D$18=1, IFERROR(MAX(IF($I$200:$R$200=1,(I147:R147),"")),
     MAX(IF($I$200:$R$200=2,(I147:R147),""))),
IF(Options!$D$19=1, IFERROR(AVERAGE(IF($I$200:$R$200=1,(I147:R147),"")),
     AVERAGE(IF($I$200:$R$200=2,(I147:R147),""))),
IF(Options!$D$20=1, IFERROR(GEOMEAN(IF($I$200:$R$200=1,(I147:R147)+0.0001,"")),
     GEOMEAN(IF($I$200:$R$200=2,(I147:R147)+0.0001,""))))))</f>
        <v>6.5909090909090802</v>
      </c>
      <c r="H147" s="142" t="s">
        <v>290</v>
      </c>
      <c r="I147" s="89">
        <v>6.5909090909090802</v>
      </c>
      <c r="J147" s="89">
        <v>5.7024793388429798</v>
      </c>
      <c r="K147" s="89"/>
      <c r="L147" s="89"/>
      <c r="M147" s="89"/>
      <c r="N147" s="141"/>
      <c r="O147" s="141"/>
      <c r="P147" s="141"/>
      <c r="Q147" s="162"/>
      <c r="R147" s="162"/>
      <c r="S147" s="36"/>
      <c r="T147" s="36"/>
      <c r="U147" s="36"/>
      <c r="V147" s="36"/>
      <c r="W147" s="36"/>
      <c r="X147" s="36"/>
      <c r="Y147" s="36"/>
      <c r="Z147" s="36"/>
      <c r="AA147" s="36"/>
    </row>
    <row r="148" spans="1:27" x14ac:dyDescent="0.2">
      <c r="A148" s="85">
        <v>143</v>
      </c>
      <c r="B148" s="85" t="s">
        <v>291</v>
      </c>
      <c r="C148" s="85" t="s">
        <v>292</v>
      </c>
      <c r="D148" s="98" t="str">
        <f t="shared" si="2"/>
        <v/>
      </c>
      <c r="E148" s="89">
        <f>IF(Options!$D$24 = 1, MAX(F148, G148),
IF(Options!$D$25 = 1, AVERAGE(F148,G148),
IF(Options!$D$26 = 1, IFERROR(GEOMEAN(F148, G148), MAX(F148, G148)))))</f>
        <v>3.5041322314049599</v>
      </c>
      <c r="F148" s="89" cm="1">
        <f t="array" ref="F148">IF(Options!$D$18=1, IFERROR(MAX(IF($I$199:$R$199=1,(I148:R148),"")),
     MAX(IF($I$199:$R$199=2,(I148:R148),""))),
IF(Options!$D$19=1, IFERROR(AVERAGE(IF($I$199:$R$199=1,(I148:R148),"")),
     AVERAGE(IF($I$199:$R$199=2,(I148:R148),""))),
IF(Options!$D$20=1, IFERROR(GEOMEAN(IF($I$199:$R$199=1,(I148:R148)+0.0001,"")),
     GEOMEAN(IF($I$199:$R$199=2,(I148:R148)+0.0001,""))))))</f>
        <v>3.5041322314049599</v>
      </c>
      <c r="G148" s="89" cm="1">
        <f t="array" ref="G148">IF(Options!$D$18=1, IFERROR(MAX(IF($I$200:$R$200=1,(I148:R148),"")),
     MAX(IF($I$200:$R$200=2,(I148:R148),""))),
IF(Options!$D$19=1, IFERROR(AVERAGE(IF($I$200:$R$200=1,(I148:R148),"")),
     AVERAGE(IF($I$200:$R$200=2,(I148:R148),""))),
IF(Options!$D$20=1, IFERROR(GEOMEAN(IF($I$200:$R$200=1,(I148:R148)+0.0001,"")),
     GEOMEAN(IF($I$200:$R$200=2,(I148:R148)+0.0001,""))))))</f>
        <v>0</v>
      </c>
      <c r="H148" s="142" t="s">
        <v>292</v>
      </c>
      <c r="I148" s="89">
        <v>0</v>
      </c>
      <c r="J148" s="89">
        <v>3.5041322314049599</v>
      </c>
      <c r="K148" s="89"/>
      <c r="L148" s="89"/>
      <c r="M148" s="89"/>
      <c r="N148" s="141"/>
      <c r="O148" s="141"/>
      <c r="P148" s="141"/>
      <c r="Q148" s="162"/>
      <c r="R148" s="162"/>
      <c r="S148" s="36"/>
      <c r="T148" s="36"/>
      <c r="U148" s="36"/>
      <c r="V148" s="36"/>
      <c r="W148" s="36"/>
      <c r="X148" s="36"/>
      <c r="Y148" s="36"/>
      <c r="Z148" s="36"/>
      <c r="AA148" s="36"/>
    </row>
    <row r="149" spans="1:27" x14ac:dyDescent="0.2">
      <c r="A149" s="85">
        <v>144</v>
      </c>
      <c r="B149" s="85" t="s">
        <v>293</v>
      </c>
      <c r="C149" s="85" t="s">
        <v>294</v>
      </c>
      <c r="D149" s="98" t="str">
        <f t="shared" si="2"/>
        <v/>
      </c>
      <c r="E149" s="89">
        <f>IF(Options!$D$24 = 1, MAX(F149, G149),
IF(Options!$D$25 = 1, AVERAGE(F149,G149),
IF(Options!$D$26 = 1, IFERROR(GEOMEAN(F149, G149), MAX(F149, G149)))))</f>
        <v>3.7241470465924289</v>
      </c>
      <c r="F149" s="89" cm="1">
        <f t="array" ref="F149">IF(Options!$D$18=1, IFERROR(MAX(IF($I$199:$R$199=1,(I149:R149),"")),
     MAX(IF($I$199:$R$199=2,(I149:R149),""))),
IF(Options!$D$19=1, IFERROR(AVERAGE(IF($I$199:$R$199=1,(I149:R149),"")),
     AVERAGE(IF($I$199:$R$199=2,(I149:R149),""))),
IF(Options!$D$20=1, IFERROR(GEOMEAN(IF($I$199:$R$199=1,(I149:R149)+0.0001,"")),
     GEOMEAN(IF($I$199:$R$199=2,(I149:R149)+0.0001,""))))))</f>
        <v>4.69421487603306</v>
      </c>
      <c r="G149" s="89" cm="1">
        <f t="array" ref="G149">IF(Options!$D$18=1, IFERROR(MAX(IF($I$200:$R$200=1,(I149:R149),"")),
     MAX(IF($I$200:$R$200=2,(I149:R149),""))),
IF(Options!$D$19=1, IFERROR(AVERAGE(IF($I$200:$R$200=1,(I149:R149),"")),
     AVERAGE(IF($I$200:$R$200=2,(I149:R149),""))),
IF(Options!$D$20=1, IFERROR(GEOMEAN(IF($I$200:$R$200=1,(I149:R149)+0.0001,"")),
     GEOMEAN(IF($I$200:$R$200=2,(I149:R149)+0.0001,""))))))</f>
        <v>2.9545454545454501</v>
      </c>
      <c r="H149" s="142" t="s">
        <v>294</v>
      </c>
      <c r="I149" s="89">
        <v>2.9545454545454501</v>
      </c>
      <c r="J149" s="89">
        <v>4.69421487603306</v>
      </c>
      <c r="K149" s="89"/>
      <c r="L149" s="89"/>
      <c r="M149" s="89"/>
      <c r="N149" s="141"/>
      <c r="O149" s="141"/>
      <c r="P149" s="141"/>
      <c r="Q149" s="162"/>
      <c r="R149" s="162"/>
      <c r="S149" s="36"/>
      <c r="T149" s="36"/>
      <c r="U149" s="36"/>
      <c r="V149" s="36"/>
      <c r="W149" s="36"/>
      <c r="X149" s="36"/>
      <c r="Y149" s="36"/>
      <c r="Z149" s="36"/>
      <c r="AA149" s="36"/>
    </row>
    <row r="150" spans="1:27" x14ac:dyDescent="0.2">
      <c r="A150" s="85">
        <v>145</v>
      </c>
      <c r="B150" s="85" t="s">
        <v>295</v>
      </c>
      <c r="C150" s="85" t="s">
        <v>296</v>
      </c>
      <c r="D150" s="98" t="str">
        <f t="shared" si="2"/>
        <v/>
      </c>
      <c r="E150" s="89">
        <f>IF(Options!$D$24 = 1, MAX(F150, G150),
IF(Options!$D$25 = 1, AVERAGE(F150,G150),
IF(Options!$D$26 = 1, IFERROR(GEOMEAN(F150, G150), MAX(F150, G150)))))</f>
        <v>3.8172962373237596</v>
      </c>
      <c r="F150" s="89" cm="1">
        <f t="array" ref="F150">IF(Options!$D$18=1, IFERROR(MAX(IF($I$199:$R$199=1,(I150:R150),"")),
     MAX(IF($I$199:$R$199=2,(I150:R150),""))),
IF(Options!$D$19=1, IFERROR(AVERAGE(IF($I$199:$R$199=1,(I150:R150),"")),
     AVERAGE(IF($I$199:$R$199=2,(I150:R150),""))),
IF(Options!$D$20=1, IFERROR(GEOMEAN(IF($I$199:$R$199=1,(I150:R150)+0.0001,"")),
     GEOMEAN(IF($I$199:$R$199=2,(I150:R150)+0.0001,""))))))</f>
        <v>7.1239669421487601</v>
      </c>
      <c r="G150" s="89" cm="1">
        <f t="array" ref="G150">IF(Options!$D$18=1, IFERROR(MAX(IF($I$200:$R$200=1,(I150:R150),"")),
     MAX(IF($I$200:$R$200=2,(I150:R150),""))),
IF(Options!$D$19=1, IFERROR(AVERAGE(IF($I$200:$R$200=1,(I150:R150),"")),
     AVERAGE(IF($I$200:$R$200=2,(I150:R150),""))),
IF(Options!$D$20=1, IFERROR(GEOMEAN(IF($I$200:$R$200=1,(I150:R150)+0.0001,"")),
     GEOMEAN(IF($I$200:$R$200=2,(I150:R150)+0.0001,""))))))</f>
        <v>2.0454545454545499</v>
      </c>
      <c r="H150" s="142" t="s">
        <v>296</v>
      </c>
      <c r="I150" s="89">
        <v>2.0454545454545499</v>
      </c>
      <c r="J150" s="89">
        <v>7.1239669421487601</v>
      </c>
      <c r="K150" s="89"/>
      <c r="L150" s="89"/>
      <c r="M150" s="89"/>
      <c r="N150" s="141"/>
      <c r="O150" s="141"/>
      <c r="P150" s="141"/>
      <c r="Q150" s="162"/>
      <c r="R150" s="162"/>
      <c r="S150" s="36"/>
      <c r="T150" s="36"/>
      <c r="U150" s="36"/>
      <c r="V150" s="36"/>
      <c r="W150" s="36"/>
      <c r="X150" s="36"/>
      <c r="Y150" s="36"/>
      <c r="Z150" s="36"/>
      <c r="AA150" s="36"/>
    </row>
    <row r="151" spans="1:27" x14ac:dyDescent="0.2">
      <c r="A151" s="85">
        <v>146</v>
      </c>
      <c r="B151" s="85" t="s">
        <v>297</v>
      </c>
      <c r="C151" s="85" t="s">
        <v>298</v>
      </c>
      <c r="D151" s="98" t="str">
        <f t="shared" si="2"/>
        <v/>
      </c>
      <c r="E151" s="89">
        <f>IF(Options!$D$24 = 1, MAX(F151, G151),
IF(Options!$D$25 = 1, AVERAGE(F151,G151),
IF(Options!$D$26 = 1, IFERROR(GEOMEAN(F151, G151), MAX(F151, G151)))))</f>
        <v>7.4842685000751557</v>
      </c>
      <c r="F151" s="89" cm="1">
        <f t="array" ref="F151">IF(Options!$D$18=1, IFERROR(MAX(IF($I$199:$R$199=1,(I151:R151),"")),
     MAX(IF($I$199:$R$199=2,(I151:R151),""))),
IF(Options!$D$19=1, IFERROR(AVERAGE(IF($I$199:$R$199=1,(I151:R151),"")),
     AVERAGE(IF($I$199:$R$199=2,(I151:R151),""))),
IF(Options!$D$20=1, IFERROR(GEOMEAN(IF($I$199:$R$199=1,(I151:R151)+0.0001,"")),
     GEOMEAN(IF($I$199:$R$199=2,(I151:R151)+0.0001,""))))))</f>
        <v>6.6611570247933898</v>
      </c>
      <c r="G151" s="89" cm="1">
        <f t="array" ref="G151">IF(Options!$D$18=1, IFERROR(MAX(IF($I$200:$R$200=1,(I151:R151),"")),
     MAX(IF($I$200:$R$200=2,(I151:R151),""))),
IF(Options!$D$19=1, IFERROR(AVERAGE(IF($I$200:$R$200=1,(I151:R151),"")),
     AVERAGE(IF($I$200:$R$200=2,(I151:R151),""))),
IF(Options!$D$20=1, IFERROR(GEOMEAN(IF($I$200:$R$200=1,(I151:R151)+0.0001,"")),
     GEOMEAN(IF($I$200:$R$200=2,(I151:R151)+0.0001,""))))))</f>
        <v>8.4090909090909207</v>
      </c>
      <c r="H151" s="142" t="s">
        <v>298</v>
      </c>
      <c r="I151" s="89">
        <v>8.4090909090909207</v>
      </c>
      <c r="J151" s="89">
        <v>6.6611570247933898</v>
      </c>
      <c r="K151" s="89"/>
      <c r="L151" s="89"/>
      <c r="M151" s="89"/>
      <c r="N151" s="141"/>
      <c r="O151" s="141"/>
      <c r="P151" s="141"/>
      <c r="Q151" s="162"/>
      <c r="R151" s="162"/>
      <c r="S151" s="36"/>
      <c r="T151" s="36"/>
      <c r="U151" s="36"/>
      <c r="V151" s="36"/>
      <c r="W151" s="36"/>
      <c r="X151" s="36"/>
      <c r="Y151" s="36"/>
      <c r="Z151" s="36"/>
      <c r="AA151" s="36"/>
    </row>
    <row r="152" spans="1:27" x14ac:dyDescent="0.2">
      <c r="A152" s="85">
        <v>147</v>
      </c>
      <c r="B152" s="85" t="s">
        <v>299</v>
      </c>
      <c r="C152" s="85" t="s">
        <v>300</v>
      </c>
      <c r="D152" s="98" t="str">
        <f t="shared" si="2"/>
        <v/>
      </c>
      <c r="E152" s="89">
        <f>IF(Options!$D$24 = 1, MAX(F152, G152),
IF(Options!$D$25 = 1, AVERAGE(F152,G152),
IF(Options!$D$26 = 1, IFERROR(GEOMEAN(F152, G152), MAX(F152, G152)))))</f>
        <v>4.3916114285241044</v>
      </c>
      <c r="F152" s="89" cm="1">
        <f t="array" ref="F152">IF(Options!$D$18=1, IFERROR(MAX(IF($I$199:$R$199=1,(I152:R152),"")),
     MAX(IF($I$199:$R$199=2,(I152:R152),""))),
IF(Options!$D$19=1, IFERROR(AVERAGE(IF($I$199:$R$199=1,(I152:R152),"")),
     AVERAGE(IF($I$199:$R$199=2,(I152:R152),""))),
IF(Options!$D$20=1, IFERROR(GEOMEAN(IF($I$199:$R$199=1,(I152:R152)+0.0001,"")),
     GEOMEAN(IF($I$199:$R$199=2,(I152:R152)+0.0001,""))))))</f>
        <v>4.9917355371900802</v>
      </c>
      <c r="G152" s="89" cm="1">
        <f t="array" ref="G152">IF(Options!$D$18=1, IFERROR(MAX(IF($I$200:$R$200=1,(I152:R152),"")),
     MAX(IF($I$200:$R$200=2,(I152:R152),""))),
IF(Options!$D$19=1, IFERROR(AVERAGE(IF($I$200:$R$200=1,(I152:R152),"")),
     AVERAGE(IF($I$200:$R$200=2,(I152:R152),""))),
IF(Options!$D$20=1, IFERROR(GEOMEAN(IF($I$200:$R$200=1,(I152:R152)+0.0001,"")),
     GEOMEAN(IF($I$200:$R$200=2,(I152:R152)+0.0001,""))))))</f>
        <v>3.86363636363637</v>
      </c>
      <c r="H152" s="142" t="s">
        <v>300</v>
      </c>
      <c r="I152" s="89">
        <v>3.86363636363637</v>
      </c>
      <c r="J152" s="89">
        <v>4.9917355371900802</v>
      </c>
      <c r="K152" s="89"/>
      <c r="L152" s="89"/>
      <c r="M152" s="89"/>
      <c r="N152" s="141"/>
      <c r="O152" s="141"/>
      <c r="P152" s="141"/>
      <c r="Q152" s="162"/>
      <c r="R152" s="162"/>
      <c r="S152" s="36"/>
      <c r="T152" s="36"/>
      <c r="U152" s="36"/>
      <c r="V152" s="36"/>
      <c r="W152" s="36"/>
      <c r="X152" s="36"/>
      <c r="Y152" s="36"/>
      <c r="Z152" s="36"/>
      <c r="AA152" s="36"/>
    </row>
    <row r="153" spans="1:27" x14ac:dyDescent="0.2">
      <c r="A153" s="85">
        <v>148</v>
      </c>
      <c r="B153" s="85" t="s">
        <v>301</v>
      </c>
      <c r="C153" s="85" t="s">
        <v>302</v>
      </c>
      <c r="D153" s="98" t="str">
        <f t="shared" si="2"/>
        <v/>
      </c>
      <c r="E153" s="89">
        <f>IF(Options!$D$24 = 1, MAX(F153, G153),
IF(Options!$D$25 = 1, AVERAGE(F153,G153),
IF(Options!$D$26 = 1, IFERROR(GEOMEAN(F153, G153), MAX(F153, G153)))))</f>
        <v>8.6602540378443873</v>
      </c>
      <c r="F153" s="89" cm="1">
        <f t="array" ref="F153">IF(Options!$D$18=1, IFERROR(MAX(IF($I$199:$R$199=1,(I153:R153),"")),
     MAX(IF($I$199:$R$199=2,(I153:R153),""))),
IF(Options!$D$19=1, IFERROR(AVERAGE(IF($I$199:$R$199=1,(I153:R153),"")),
     AVERAGE(IF($I$199:$R$199=2,(I153:R153),""))),
IF(Options!$D$20=1, IFERROR(GEOMEAN(IF($I$199:$R$199=1,(I153:R153)+0.0001,"")),
     GEOMEAN(IF($I$199:$R$199=2,(I153:R153)+0.0001,""))))))</f>
        <v>10</v>
      </c>
      <c r="G153" s="89" cm="1">
        <f t="array" ref="G153">IF(Options!$D$18=1, IFERROR(MAX(IF($I$200:$R$200=1,(I153:R153),"")),
     MAX(IF($I$200:$R$200=2,(I153:R153),""))),
IF(Options!$D$19=1, IFERROR(AVERAGE(IF($I$200:$R$200=1,(I153:R153),"")),
     AVERAGE(IF($I$200:$R$200=2,(I153:R153),""))),
IF(Options!$D$20=1, IFERROR(GEOMEAN(IF($I$200:$R$200=1,(I153:R153)+0.0001,"")),
     GEOMEAN(IF($I$200:$R$200=2,(I153:R153)+0.0001,""))))))</f>
        <v>7.5</v>
      </c>
      <c r="H153" s="142" t="s">
        <v>302</v>
      </c>
      <c r="I153" s="89">
        <v>7.5</v>
      </c>
      <c r="J153" s="89">
        <v>10</v>
      </c>
      <c r="K153" s="89"/>
      <c r="L153" s="89"/>
      <c r="M153" s="89"/>
      <c r="N153" s="141"/>
      <c r="O153" s="141"/>
      <c r="P153" s="141"/>
      <c r="Q153" s="162"/>
      <c r="R153" s="162"/>
      <c r="S153" s="36"/>
      <c r="T153" s="36"/>
      <c r="U153" s="36"/>
      <c r="V153" s="36"/>
      <c r="W153" s="36"/>
      <c r="X153" s="36"/>
      <c r="Y153" s="36"/>
      <c r="Z153" s="36"/>
      <c r="AA153" s="36"/>
    </row>
    <row r="154" spans="1:27" x14ac:dyDescent="0.2">
      <c r="A154" s="85">
        <v>149</v>
      </c>
      <c r="B154" s="85" t="s">
        <v>303</v>
      </c>
      <c r="C154" s="85" t="s">
        <v>304</v>
      </c>
      <c r="D154" s="98" t="str">
        <f t="shared" si="2"/>
        <v/>
      </c>
      <c r="E154" s="89">
        <f>IF(Options!$D$24 = 1, MAX(F154, G154),
IF(Options!$D$25 = 1, AVERAGE(F154,G154),
IF(Options!$D$26 = 1, IFERROR(GEOMEAN(F154, G154), MAX(F154, G154)))))</f>
        <v>4.6334458490158958</v>
      </c>
      <c r="F154" s="89" cm="1">
        <f t="array" ref="F154">IF(Options!$D$18=1, IFERROR(MAX(IF($I$199:$R$199=1,(I154:R154),"")),
     MAX(IF($I$199:$R$199=2,(I154:R154),""))),
IF(Options!$D$19=1, IFERROR(AVERAGE(IF($I$199:$R$199=1,(I154:R154),"")),
     AVERAGE(IF($I$199:$R$199=2,(I154:R154),""))),
IF(Options!$D$20=1, IFERROR(GEOMEAN(IF($I$199:$R$199=1,(I154:R154)+0.0001,"")),
     GEOMEAN(IF($I$199:$R$199=2,(I154:R154)+0.0001,""))))))</f>
        <v>6.2975206611570202</v>
      </c>
      <c r="G154" s="89" cm="1">
        <f t="array" ref="G154">IF(Options!$D$18=1, IFERROR(MAX(IF($I$200:$R$200=1,(I154:R154),"")),
     MAX(IF($I$200:$R$200=2,(I154:R154),""))),
IF(Options!$D$19=1, IFERROR(AVERAGE(IF($I$200:$R$200=1,(I154:R154),"")),
     AVERAGE(IF($I$200:$R$200=2,(I154:R154),""))),
IF(Options!$D$20=1, IFERROR(GEOMEAN(IF($I$200:$R$200=1,(I154:R154)+0.0001,"")),
     GEOMEAN(IF($I$200:$R$200=2,(I154:R154)+0.0001,""))))))</f>
        <v>3.4090909090909198</v>
      </c>
      <c r="H154" s="142" t="s">
        <v>304</v>
      </c>
      <c r="I154" s="89">
        <v>3.4090909090909198</v>
      </c>
      <c r="J154" s="89">
        <v>6.2975206611570202</v>
      </c>
      <c r="K154" s="89"/>
      <c r="L154" s="89"/>
      <c r="M154" s="89"/>
      <c r="N154" s="141"/>
      <c r="O154" s="141"/>
      <c r="P154" s="141"/>
      <c r="Q154" s="162"/>
      <c r="R154" s="162"/>
      <c r="S154" s="36"/>
      <c r="T154" s="36"/>
      <c r="U154" s="36"/>
      <c r="V154" s="36"/>
      <c r="W154" s="36"/>
      <c r="X154" s="36"/>
      <c r="Y154" s="36"/>
      <c r="Z154" s="36"/>
      <c r="AA154" s="36"/>
    </row>
    <row r="155" spans="1:27" x14ac:dyDescent="0.2">
      <c r="A155" s="85">
        <v>150</v>
      </c>
      <c r="B155" s="85" t="s">
        <v>305</v>
      </c>
      <c r="C155" s="85" t="s">
        <v>306</v>
      </c>
      <c r="D155" s="98" t="str">
        <f t="shared" si="2"/>
        <v/>
      </c>
      <c r="E155" s="89">
        <f>IF(Options!$D$24 = 1, MAX(F155, G155),
IF(Options!$D$25 = 1, AVERAGE(F155,G155),
IF(Options!$D$26 = 1, IFERROR(GEOMEAN(F155, G155), MAX(F155, G155)))))</f>
        <v>1.36363636363636</v>
      </c>
      <c r="F155" s="89" cm="1">
        <f t="array" ref="F155">IF(Options!$D$18=1, IFERROR(MAX(IF($I$199:$R$199=1,(I155:R155),"")),
     MAX(IF($I$199:$R$199=2,(I155:R155),""))),
IF(Options!$D$19=1, IFERROR(AVERAGE(IF($I$199:$R$199=1,(I155:R155),"")),
     AVERAGE(IF($I$199:$R$199=2,(I155:R155),""))),
IF(Options!$D$20=1, IFERROR(GEOMEAN(IF($I$199:$R$199=1,(I155:R155)+0.0001,"")),
     GEOMEAN(IF($I$199:$R$199=2,(I155:R155)+0.0001,""))))))</f>
        <v>0</v>
      </c>
      <c r="G155" s="89" cm="1">
        <f t="array" ref="G155">IF(Options!$D$18=1, IFERROR(MAX(IF($I$200:$R$200=1,(I155:R155),"")),
     MAX(IF($I$200:$R$200=2,(I155:R155),""))),
IF(Options!$D$19=1, IFERROR(AVERAGE(IF($I$200:$R$200=1,(I155:R155),"")),
     AVERAGE(IF($I$200:$R$200=2,(I155:R155),""))),
IF(Options!$D$20=1, IFERROR(GEOMEAN(IF($I$200:$R$200=1,(I155:R155)+0.0001,"")),
     GEOMEAN(IF($I$200:$R$200=2,(I155:R155)+0.0001,""))))))</f>
        <v>1.36363636363636</v>
      </c>
      <c r="H155" s="142" t="s">
        <v>306</v>
      </c>
      <c r="I155" s="89">
        <v>1.36363636363636</v>
      </c>
      <c r="J155" s="89">
        <v>0</v>
      </c>
      <c r="K155" s="89"/>
      <c r="L155" s="89"/>
      <c r="M155" s="89"/>
      <c r="N155" s="141"/>
      <c r="O155" s="141"/>
      <c r="P155" s="141"/>
      <c r="Q155" s="162"/>
      <c r="R155" s="162"/>
      <c r="S155" s="36"/>
      <c r="T155" s="36"/>
      <c r="U155" s="36"/>
      <c r="V155" s="36"/>
      <c r="W155" s="36"/>
      <c r="X155" s="36"/>
      <c r="Y155" s="36"/>
      <c r="Z155" s="36"/>
      <c r="AA155" s="36"/>
    </row>
    <row r="156" spans="1:27" x14ac:dyDescent="0.2">
      <c r="A156" s="85">
        <v>151</v>
      </c>
      <c r="B156" s="85" t="s">
        <v>307</v>
      </c>
      <c r="C156" s="85" t="s">
        <v>308</v>
      </c>
      <c r="D156" s="98" t="str">
        <f t="shared" si="2"/>
        <v/>
      </c>
      <c r="E156" s="89">
        <f>IF(Options!$D$24 = 1, MAX(F156, G156),
IF(Options!$D$25 = 1, AVERAGE(F156,G156),
IF(Options!$D$26 = 1, IFERROR(GEOMEAN(F156, G156), MAX(F156, G156)))))</f>
        <v>0</v>
      </c>
      <c r="F156" s="89" cm="1">
        <f t="array" ref="F156">IF(Options!$D$18=1, IFERROR(MAX(IF($I$199:$R$199=1,(I156:R156),"")),
     MAX(IF($I$199:$R$199=2,(I156:R156),""))),
IF(Options!$D$19=1, IFERROR(AVERAGE(IF($I$199:$R$199=1,(I156:R156),"")),
     AVERAGE(IF($I$199:$R$199=2,(I156:R156),""))),
IF(Options!$D$20=1, IFERROR(GEOMEAN(IF($I$199:$R$199=1,(I156:R156)+0.0001,"")),
     GEOMEAN(IF($I$199:$R$199=2,(I156:R156)+0.0001,""))))))</f>
        <v>0</v>
      </c>
      <c r="G156" s="89" cm="1">
        <f t="array" ref="G156">IF(Options!$D$18=1, IFERROR(MAX(IF($I$200:$R$200=1,(I156:R156),"")),
     MAX(IF($I$200:$R$200=2,(I156:R156),""))),
IF(Options!$D$19=1, IFERROR(AVERAGE(IF($I$200:$R$200=1,(I156:R156),"")),
     AVERAGE(IF($I$200:$R$200=2,(I156:R156),""))),
IF(Options!$D$20=1, IFERROR(GEOMEAN(IF($I$200:$R$200=1,(I156:R156)+0.0001,"")),
     GEOMEAN(IF($I$200:$R$200=2,(I156:R156)+0.0001,""))))))</f>
        <v>0</v>
      </c>
      <c r="H156" s="142" t="s">
        <v>308</v>
      </c>
      <c r="I156" s="89" t="s">
        <v>473</v>
      </c>
      <c r="J156" s="89" t="s">
        <v>473</v>
      </c>
      <c r="K156" s="89"/>
      <c r="L156" s="89"/>
      <c r="M156" s="89"/>
      <c r="N156" s="141"/>
      <c r="O156" s="141"/>
      <c r="P156" s="141"/>
      <c r="Q156" s="162"/>
      <c r="R156" s="162"/>
      <c r="S156" s="36"/>
      <c r="T156" s="36"/>
      <c r="U156" s="36"/>
      <c r="V156" s="36"/>
      <c r="W156" s="36"/>
      <c r="X156" s="36"/>
      <c r="Y156" s="36"/>
      <c r="Z156" s="36"/>
      <c r="AA156" s="36"/>
    </row>
    <row r="157" spans="1:27" x14ac:dyDescent="0.2">
      <c r="A157" s="85">
        <v>152</v>
      </c>
      <c r="B157" s="85" t="s">
        <v>309</v>
      </c>
      <c r="C157" s="85" t="s">
        <v>310</v>
      </c>
      <c r="D157" s="98" t="str">
        <f t="shared" si="2"/>
        <v/>
      </c>
      <c r="E157" s="89">
        <f>IF(Options!$D$24 = 1, MAX(F157, G157),
IF(Options!$D$25 = 1, AVERAGE(F157,G157),
IF(Options!$D$26 = 1, IFERROR(GEOMEAN(F157, G157), MAX(F157, G157)))))</f>
        <v>3.6223905087312112</v>
      </c>
      <c r="F157" s="89" cm="1">
        <f t="array" ref="F157">IF(Options!$D$18=1, IFERROR(MAX(IF($I$199:$R$199=1,(I157:R157),"")),
     MAX(IF($I$199:$R$199=2,(I157:R157),""))),
IF(Options!$D$19=1, IFERROR(AVERAGE(IF($I$199:$R$199=1,(I157:R157),"")),
     AVERAGE(IF($I$199:$R$199=2,(I157:R157),""))),
IF(Options!$D$20=1, IFERROR(GEOMEAN(IF($I$199:$R$199=1,(I157:R157)+0.0001,"")),
     GEOMEAN(IF($I$199:$R$199=2,(I157:R157)+0.0001,""))))))</f>
        <v>8.2479338842975203</v>
      </c>
      <c r="G157" s="89" cm="1">
        <f t="array" ref="G157">IF(Options!$D$18=1, IFERROR(MAX(IF($I$200:$R$200=1,(I157:R157),"")),
     MAX(IF($I$200:$R$200=2,(I157:R157),""))),
IF(Options!$D$19=1, IFERROR(AVERAGE(IF($I$200:$R$200=1,(I157:R157),"")),
     AVERAGE(IF($I$200:$R$200=2,(I157:R157),""))),
IF(Options!$D$20=1, IFERROR(GEOMEAN(IF($I$200:$R$200=1,(I157:R157)+0.0001,"")),
     GEOMEAN(IF($I$200:$R$200=2,(I157:R157)+0.0001,""))))))</f>
        <v>1.5909090909090799</v>
      </c>
      <c r="H157" s="142" t="s">
        <v>310</v>
      </c>
      <c r="I157" s="89">
        <v>1.5909090909090799</v>
      </c>
      <c r="J157" s="89">
        <v>8.2479338842975203</v>
      </c>
      <c r="K157" s="89"/>
      <c r="L157" s="89"/>
      <c r="M157" s="89"/>
      <c r="N157" s="141"/>
      <c r="O157" s="141"/>
      <c r="P157" s="141"/>
      <c r="Q157" s="162"/>
      <c r="R157" s="162"/>
      <c r="S157" s="36"/>
      <c r="T157" s="36"/>
      <c r="U157" s="36"/>
      <c r="V157" s="36"/>
      <c r="W157" s="36"/>
      <c r="X157" s="36"/>
      <c r="Y157" s="36"/>
      <c r="Z157" s="36"/>
      <c r="AA157" s="36"/>
    </row>
    <row r="158" spans="1:27" x14ac:dyDescent="0.2">
      <c r="A158" s="85">
        <v>153</v>
      </c>
      <c r="B158" s="85" t="s">
        <v>311</v>
      </c>
      <c r="C158" s="85" t="s">
        <v>312</v>
      </c>
      <c r="D158" s="98" t="str">
        <f t="shared" si="2"/>
        <v/>
      </c>
      <c r="E158" s="89">
        <f>IF(Options!$D$24 = 1, MAX(F158, G158),
IF(Options!$D$25 = 1, AVERAGE(F158,G158),
IF(Options!$D$26 = 1, IFERROR(GEOMEAN(F158, G158), MAX(F158, G158)))))</f>
        <v>1.9196872397404336</v>
      </c>
      <c r="F158" s="89" cm="1">
        <f t="array" ref="F158">IF(Options!$D$18=1, IFERROR(MAX(IF($I$199:$R$199=1,(I158:R158),"")),
     MAX(IF($I$199:$R$199=2,(I158:R158),""))),
IF(Options!$D$19=1, IFERROR(AVERAGE(IF($I$199:$R$199=1,(I158:R158),"")),
     AVERAGE(IF($I$199:$R$199=2,(I158:R158),""))),
IF(Options!$D$20=1, IFERROR(GEOMEAN(IF($I$199:$R$199=1,(I158:R158)+0.0001,"")),
     GEOMEAN(IF($I$199:$R$199=2,(I158:R158)+0.0001,""))))))</f>
        <v>5.4049586776859497</v>
      </c>
      <c r="G158" s="89" cm="1">
        <f t="array" ref="G158">IF(Options!$D$18=1, IFERROR(MAX(IF($I$200:$R$200=1,(I158:R158),"")),
     MAX(IF($I$200:$R$200=2,(I158:R158),""))),
IF(Options!$D$19=1, IFERROR(AVERAGE(IF($I$200:$R$200=1,(I158:R158),"")),
     AVERAGE(IF($I$200:$R$200=2,(I158:R158),""))),
IF(Options!$D$20=1, IFERROR(GEOMEAN(IF($I$200:$R$200=1,(I158:R158)+0.0001,"")),
     GEOMEAN(IF($I$200:$R$200=2,(I158:R158)+0.0001,""))))))</f>
        <v>0.68181818181818299</v>
      </c>
      <c r="H158" s="142" t="s">
        <v>312</v>
      </c>
      <c r="I158" s="89">
        <v>0.68181818181818299</v>
      </c>
      <c r="J158" s="89">
        <v>5.4049586776859497</v>
      </c>
      <c r="K158" s="89"/>
      <c r="L158" s="89"/>
      <c r="M158" s="89"/>
      <c r="N158" s="141"/>
      <c r="O158" s="141"/>
      <c r="P158" s="141"/>
      <c r="Q158" s="162"/>
      <c r="R158" s="162"/>
      <c r="S158" s="36"/>
      <c r="T158" s="36"/>
      <c r="U158" s="36"/>
      <c r="V158" s="36"/>
      <c r="W158" s="36"/>
      <c r="X158" s="36"/>
      <c r="Y158" s="36"/>
      <c r="Z158" s="36"/>
      <c r="AA158" s="36"/>
    </row>
    <row r="159" spans="1:27" x14ac:dyDescent="0.2">
      <c r="A159" s="85">
        <v>154</v>
      </c>
      <c r="B159" s="85" t="s">
        <v>313</v>
      </c>
      <c r="C159" s="85" t="s">
        <v>314</v>
      </c>
      <c r="D159" s="98" t="str">
        <f t="shared" si="2"/>
        <v/>
      </c>
      <c r="E159" s="89">
        <f>IF(Options!$D$24 = 1, MAX(F159, G159),
IF(Options!$D$25 = 1, AVERAGE(F159,G159),
IF(Options!$D$26 = 1, IFERROR(GEOMEAN(F159, G159), MAX(F159, G159)))))</f>
        <v>8.3937205966451671</v>
      </c>
      <c r="F159" s="89" cm="1">
        <f t="array" ref="F159">IF(Options!$D$18=1, IFERROR(MAX(IF($I$199:$R$199=1,(I159:R159),"")),
     MAX(IF($I$199:$R$199=2,(I159:R159),""))),
IF(Options!$D$19=1, IFERROR(AVERAGE(IF($I$199:$R$199=1,(I159:R159),"")),
     AVERAGE(IF($I$199:$R$199=2,(I159:R159),""))),
IF(Options!$D$20=1, IFERROR(GEOMEAN(IF($I$199:$R$199=1,(I159:R159)+0.0001,"")),
     GEOMEAN(IF($I$199:$R$199=2,(I159:R159)+0.0001,""))))))</f>
        <v>10</v>
      </c>
      <c r="G159" s="89" cm="1">
        <f t="array" ref="G159">IF(Options!$D$18=1, IFERROR(MAX(IF($I$200:$R$200=1,(I159:R159),"")),
     MAX(IF($I$200:$R$200=2,(I159:R159),""))),
IF(Options!$D$19=1, IFERROR(AVERAGE(IF($I$200:$R$200=1,(I159:R159),"")),
     AVERAGE(IF($I$200:$R$200=2,(I159:R159),""))),
IF(Options!$D$20=1, IFERROR(GEOMEAN(IF($I$200:$R$200=1,(I159:R159)+0.0001,"")),
     GEOMEAN(IF($I$200:$R$200=2,(I159:R159)+0.0001,""))))))</f>
        <v>7.0454545454545299</v>
      </c>
      <c r="H159" s="142" t="s">
        <v>314</v>
      </c>
      <c r="I159" s="89">
        <v>7.0454545454545299</v>
      </c>
      <c r="J159" s="89">
        <v>10</v>
      </c>
      <c r="K159" s="89"/>
      <c r="L159" s="89"/>
      <c r="M159" s="89"/>
      <c r="N159" s="141"/>
      <c r="O159" s="141"/>
      <c r="P159" s="141"/>
      <c r="Q159" s="162"/>
      <c r="R159" s="162"/>
      <c r="S159" s="36"/>
      <c r="T159" s="36"/>
      <c r="U159" s="36"/>
      <c r="V159" s="36"/>
      <c r="W159" s="36"/>
      <c r="X159" s="36"/>
      <c r="Y159" s="36"/>
      <c r="Z159" s="36"/>
      <c r="AA159" s="36"/>
    </row>
    <row r="160" spans="1:27" x14ac:dyDescent="0.2">
      <c r="A160" s="85">
        <v>155</v>
      </c>
      <c r="B160" s="85" t="s">
        <v>315</v>
      </c>
      <c r="C160" s="85" t="s">
        <v>316</v>
      </c>
      <c r="D160" s="98" t="str">
        <f t="shared" si="2"/>
        <v/>
      </c>
      <c r="E160" s="89">
        <f>IF(Options!$D$24 = 1, MAX(F160, G160),
IF(Options!$D$25 = 1, AVERAGE(F160,G160),
IF(Options!$D$26 = 1, IFERROR(GEOMEAN(F160, G160), MAX(F160, G160)))))</f>
        <v>3.6415252622922751</v>
      </c>
      <c r="F160" s="89" cm="1">
        <f t="array" ref="F160">IF(Options!$D$18=1, IFERROR(MAX(IF($I$199:$R$199=1,(I160:R160),"")),
     MAX(IF($I$199:$R$199=2,(I160:R160),""))),
IF(Options!$D$19=1, IFERROR(AVERAGE(IF($I$199:$R$199=1,(I160:R160),"")),
     AVERAGE(IF($I$199:$R$199=2,(I160:R160),""))),
IF(Options!$D$20=1, IFERROR(GEOMEAN(IF($I$199:$R$199=1,(I160:R160)+0.0001,"")),
     GEOMEAN(IF($I$199:$R$199=2,(I160:R160)+0.0001,""))))))</f>
        <v>5.8347107438016499</v>
      </c>
      <c r="G160" s="89" cm="1">
        <f t="array" ref="G160">IF(Options!$D$18=1, IFERROR(MAX(IF($I$200:$R$200=1,(I160:R160),"")),
     MAX(IF($I$200:$R$200=2,(I160:R160),""))),
IF(Options!$D$19=1, IFERROR(AVERAGE(IF($I$200:$R$200=1,(I160:R160),"")),
     AVERAGE(IF($I$200:$R$200=2,(I160:R160),""))),
IF(Options!$D$20=1, IFERROR(GEOMEAN(IF($I$200:$R$200=1,(I160:R160)+0.0001,"")),
     GEOMEAN(IF($I$200:$R$200=2,(I160:R160)+0.0001,""))))))</f>
        <v>2.2727272727272698</v>
      </c>
      <c r="H160" s="142" t="s">
        <v>316</v>
      </c>
      <c r="I160" s="89">
        <v>2.2727272727272698</v>
      </c>
      <c r="J160" s="89">
        <v>5.8347107438016499</v>
      </c>
      <c r="K160" s="89"/>
      <c r="L160" s="89"/>
      <c r="M160" s="89"/>
      <c r="N160" s="141"/>
      <c r="O160" s="141"/>
      <c r="P160" s="141"/>
      <c r="Q160" s="162"/>
      <c r="R160" s="162"/>
      <c r="S160" s="36"/>
      <c r="T160" s="36"/>
      <c r="U160" s="36"/>
      <c r="V160" s="36"/>
      <c r="W160" s="36"/>
      <c r="X160" s="36"/>
      <c r="Y160" s="36"/>
      <c r="Z160" s="36"/>
      <c r="AA160" s="36"/>
    </row>
    <row r="161" spans="1:27" x14ac:dyDescent="0.2">
      <c r="A161" s="85">
        <v>156</v>
      </c>
      <c r="B161" s="85" t="s">
        <v>317</v>
      </c>
      <c r="C161" s="85" t="s">
        <v>318</v>
      </c>
      <c r="D161" s="98" t="str">
        <f t="shared" si="2"/>
        <v/>
      </c>
      <c r="E161" s="89">
        <f>IF(Options!$D$24 = 1, MAX(F161, G161),
IF(Options!$D$25 = 1, AVERAGE(F161,G161),
IF(Options!$D$26 = 1, IFERROR(GEOMEAN(F161, G161), MAX(F161, G161)))))</f>
        <v>0</v>
      </c>
      <c r="F161" s="89" cm="1">
        <f t="array" ref="F161">IF(Options!$D$18=1, IFERROR(MAX(IF($I$199:$R$199=1,(I161:R161),"")),
     MAX(IF($I$199:$R$199=2,(I161:R161),""))),
IF(Options!$D$19=1, IFERROR(AVERAGE(IF($I$199:$R$199=1,(I161:R161),"")),
     AVERAGE(IF($I$199:$R$199=2,(I161:R161),""))),
IF(Options!$D$20=1, IFERROR(GEOMEAN(IF($I$199:$R$199=1,(I161:R161)+0.0001,"")),
     GEOMEAN(IF($I$199:$R$199=2,(I161:R161)+0.0001,""))))))</f>
        <v>0</v>
      </c>
      <c r="G161" s="89" cm="1">
        <f t="array" ref="G161">IF(Options!$D$18=1, IFERROR(MAX(IF($I$200:$R$200=1,(I161:R161),"")),
     MAX(IF($I$200:$R$200=2,(I161:R161),""))),
IF(Options!$D$19=1, IFERROR(AVERAGE(IF($I$200:$R$200=1,(I161:R161),"")),
     AVERAGE(IF($I$200:$R$200=2,(I161:R161),""))),
IF(Options!$D$20=1, IFERROR(GEOMEAN(IF($I$200:$R$200=1,(I161:R161)+0.0001,"")),
     GEOMEAN(IF($I$200:$R$200=2,(I161:R161)+0.0001,""))))))</f>
        <v>0</v>
      </c>
      <c r="H161" s="142" t="s">
        <v>318</v>
      </c>
      <c r="I161" s="89" t="s">
        <v>473</v>
      </c>
      <c r="J161" s="89" t="s">
        <v>473</v>
      </c>
      <c r="K161" s="89"/>
      <c r="L161" s="89"/>
      <c r="M161" s="89"/>
      <c r="N161" s="141"/>
      <c r="O161" s="141"/>
      <c r="P161" s="141"/>
      <c r="Q161" s="162"/>
      <c r="R161" s="162"/>
      <c r="S161" s="36"/>
      <c r="T161" s="36"/>
      <c r="U161" s="36"/>
      <c r="V161" s="36"/>
      <c r="W161" s="36"/>
      <c r="X161" s="36"/>
      <c r="Y161" s="36"/>
      <c r="Z161" s="36"/>
      <c r="AA161" s="36"/>
    </row>
    <row r="162" spans="1:27" x14ac:dyDescent="0.2">
      <c r="A162" s="85">
        <v>157</v>
      </c>
      <c r="B162" s="85" t="s">
        <v>319</v>
      </c>
      <c r="C162" s="85" t="s">
        <v>320</v>
      </c>
      <c r="D162" s="98" t="str">
        <f t="shared" si="2"/>
        <v/>
      </c>
      <c r="E162" s="89">
        <f>IF(Options!$D$24 = 1, MAX(F162, G162),
IF(Options!$D$25 = 1, AVERAGE(F162,G162),
IF(Options!$D$26 = 1, IFERROR(GEOMEAN(F162, G162), MAX(F162, G162)))))</f>
        <v>3.4590010413929537</v>
      </c>
      <c r="F162" s="89" cm="1">
        <f t="array" ref="F162">IF(Options!$D$18=1, IFERROR(MAX(IF($I$199:$R$199=1,(I162:R162),"")),
     MAX(IF($I$199:$R$199=2,(I162:R162),""))),
IF(Options!$D$19=1, IFERROR(AVERAGE(IF($I$199:$R$199=1,(I162:R162),"")),
     AVERAGE(IF($I$199:$R$199=2,(I162:R162),""))),
IF(Options!$D$20=1, IFERROR(GEOMEAN(IF($I$199:$R$199=1,(I162:R162)+0.0001,"")),
     GEOMEAN(IF($I$199:$R$199=2,(I162:R162)+0.0001,""))))))</f>
        <v>7.5206611570247901</v>
      </c>
      <c r="G162" s="89" cm="1">
        <f t="array" ref="G162">IF(Options!$D$18=1, IFERROR(MAX(IF($I$200:$R$200=1,(I162:R162),"")),
     MAX(IF($I$200:$R$200=2,(I162:R162),""))),
IF(Options!$D$19=1, IFERROR(AVERAGE(IF($I$200:$R$200=1,(I162:R162),"")),
     AVERAGE(IF($I$200:$R$200=2,(I162:R162),""))),
IF(Options!$D$20=1, IFERROR(GEOMEAN(IF($I$200:$R$200=1,(I162:R162)+0.0001,"")),
     GEOMEAN(IF($I$200:$R$200=2,(I162:R162)+0.0001,""))))))</f>
        <v>1.5909090909090799</v>
      </c>
      <c r="H162" s="142" t="s">
        <v>320</v>
      </c>
      <c r="I162" s="89">
        <v>1.5909090909090799</v>
      </c>
      <c r="J162" s="89">
        <v>7.5206611570247901</v>
      </c>
      <c r="K162" s="89"/>
      <c r="L162" s="89"/>
      <c r="M162" s="89"/>
      <c r="N162" s="141"/>
      <c r="O162" s="141"/>
      <c r="P162" s="141"/>
      <c r="Q162" s="162"/>
      <c r="R162" s="162"/>
      <c r="S162" s="36"/>
      <c r="T162" s="36"/>
      <c r="U162" s="36"/>
      <c r="V162" s="36"/>
      <c r="W162" s="36"/>
      <c r="X162" s="36"/>
      <c r="Y162" s="36"/>
      <c r="Z162" s="36"/>
      <c r="AA162" s="36"/>
    </row>
    <row r="163" spans="1:27" x14ac:dyDescent="0.2">
      <c r="A163" s="85">
        <v>158</v>
      </c>
      <c r="B163" s="85" t="s">
        <v>321</v>
      </c>
      <c r="C163" s="85" t="s">
        <v>322</v>
      </c>
      <c r="D163" s="98" t="str">
        <f t="shared" si="2"/>
        <v/>
      </c>
      <c r="E163" s="89">
        <f>IF(Options!$D$24 = 1, MAX(F163, G163),
IF(Options!$D$25 = 1, AVERAGE(F163,G163),
IF(Options!$D$26 = 1, IFERROR(GEOMEAN(F163, G163), MAX(F163, G163)))))</f>
        <v>3.7682687984059542</v>
      </c>
      <c r="F163" s="89" cm="1">
        <f t="array" ref="F163">IF(Options!$D$18=1, IFERROR(MAX(IF($I$199:$R$199=1,(I163:R163),"")),
     MAX(IF($I$199:$R$199=2,(I163:R163),""))),
IF(Options!$D$19=1, IFERROR(AVERAGE(IF($I$199:$R$199=1,(I163:R163),"")),
     AVERAGE(IF($I$199:$R$199=2,(I163:R163),""))),
IF(Options!$D$20=1, IFERROR(GEOMEAN(IF($I$199:$R$199=1,(I163:R163)+0.0001,"")),
     GEOMEAN(IF($I$199:$R$199=2,(I163:R163)+0.0001,""))))))</f>
        <v>6.9421487603305803</v>
      </c>
      <c r="G163" s="89" cm="1">
        <f t="array" ref="G163">IF(Options!$D$18=1, IFERROR(MAX(IF($I$200:$R$200=1,(I163:R163),"")),
     MAX(IF($I$200:$R$200=2,(I163:R163),""))),
IF(Options!$D$19=1, IFERROR(AVERAGE(IF($I$200:$R$200=1,(I163:R163),"")),
     AVERAGE(IF($I$200:$R$200=2,(I163:R163),""))),
IF(Options!$D$20=1, IFERROR(GEOMEAN(IF($I$200:$R$200=1,(I163:R163)+0.0001,"")),
     GEOMEAN(IF($I$200:$R$200=2,(I163:R163)+0.0001,""))))))</f>
        <v>2.0454545454545499</v>
      </c>
      <c r="H163" s="142" t="s">
        <v>322</v>
      </c>
      <c r="I163" s="89">
        <v>2.0454545454545499</v>
      </c>
      <c r="J163" s="89">
        <v>6.9421487603305803</v>
      </c>
      <c r="K163" s="89"/>
      <c r="L163" s="89"/>
      <c r="M163" s="89"/>
      <c r="N163" s="141"/>
      <c r="O163" s="141"/>
      <c r="P163" s="141"/>
      <c r="Q163" s="162"/>
      <c r="R163" s="162"/>
      <c r="S163" s="36"/>
      <c r="T163" s="36"/>
      <c r="U163" s="36"/>
      <c r="V163" s="36"/>
      <c r="W163" s="36"/>
      <c r="X163" s="36"/>
      <c r="Y163" s="36"/>
      <c r="Z163" s="36"/>
      <c r="AA163" s="36"/>
    </row>
    <row r="164" spans="1:27" x14ac:dyDescent="0.2">
      <c r="A164" s="85">
        <v>159</v>
      </c>
      <c r="B164" s="85" t="s">
        <v>323</v>
      </c>
      <c r="C164" s="85" t="s">
        <v>324</v>
      </c>
      <c r="D164" s="98" t="str">
        <f t="shared" si="2"/>
        <v/>
      </c>
      <c r="E164" s="89">
        <f>IF(Options!$D$24 = 1, MAX(F164, G164),
IF(Options!$D$25 = 1, AVERAGE(F164,G164),
IF(Options!$D$26 = 1, IFERROR(GEOMEAN(F164, G164), MAX(F164, G164)))))</f>
        <v>4.8740716043681482</v>
      </c>
      <c r="F164" s="89" cm="1">
        <f t="array" ref="F164">IF(Options!$D$18=1, IFERROR(MAX(IF($I$199:$R$199=1,(I164:R164),"")),
     MAX(IF($I$199:$R$199=2,(I164:R164),""))),
IF(Options!$D$19=1, IFERROR(AVERAGE(IF($I$199:$R$199=1,(I164:R164),"")),
     AVERAGE(IF($I$199:$R$199=2,(I164:R164),""))),
IF(Options!$D$20=1, IFERROR(GEOMEAN(IF($I$199:$R$199=1,(I164:R164)+0.0001,"")),
     GEOMEAN(IF($I$199:$R$199=2,(I164:R164)+0.0001,""))))))</f>
        <v>3.0743801652892602</v>
      </c>
      <c r="G164" s="89" cm="1">
        <f t="array" ref="G164">IF(Options!$D$18=1, IFERROR(MAX(IF($I$200:$R$200=1,(I164:R164),"")),
     MAX(IF($I$200:$R$200=2,(I164:R164),""))),
IF(Options!$D$19=1, IFERROR(AVERAGE(IF($I$200:$R$200=1,(I164:R164),"")),
     AVERAGE(IF($I$200:$R$200=2,(I164:R164),""))),
IF(Options!$D$20=1, IFERROR(GEOMEAN(IF($I$200:$R$200=1,(I164:R164)+0.0001,"")),
     GEOMEAN(IF($I$200:$R$200=2,(I164:R164)+0.0001,""))))))</f>
        <v>7.7272727272727204</v>
      </c>
      <c r="H164" s="142" t="s">
        <v>324</v>
      </c>
      <c r="I164" s="89">
        <v>7.7272727272727204</v>
      </c>
      <c r="J164" s="89">
        <v>3.0743801652892602</v>
      </c>
      <c r="K164" s="89"/>
      <c r="L164" s="89"/>
      <c r="M164" s="89"/>
      <c r="N164" s="141"/>
      <c r="O164" s="141"/>
      <c r="P164" s="141"/>
      <c r="Q164" s="162"/>
      <c r="R164" s="162"/>
      <c r="S164" s="36"/>
      <c r="T164" s="36"/>
      <c r="U164" s="36"/>
      <c r="V164" s="36"/>
      <c r="W164" s="36"/>
      <c r="X164" s="36"/>
      <c r="Y164" s="36"/>
      <c r="Z164" s="36"/>
      <c r="AA164" s="36"/>
    </row>
    <row r="165" spans="1:27" x14ac:dyDescent="0.2">
      <c r="A165" s="85">
        <v>160</v>
      </c>
      <c r="B165" s="85" t="s">
        <v>325</v>
      </c>
      <c r="C165" s="85" t="s">
        <v>326</v>
      </c>
      <c r="D165" s="98" t="str">
        <f t="shared" si="2"/>
        <v/>
      </c>
      <c r="E165" s="89">
        <f>IF(Options!$D$24 = 1, MAX(F165, G165),
IF(Options!$D$25 = 1, AVERAGE(F165,G165),
IF(Options!$D$26 = 1, IFERROR(GEOMEAN(F165, G165), MAX(F165, G165)))))</f>
        <v>2.2314049586776901</v>
      </c>
      <c r="F165" s="89" cm="1">
        <f t="array" ref="F165">IF(Options!$D$18=1, IFERROR(MAX(IF($I$199:$R$199=1,(I165:R165),"")),
     MAX(IF($I$199:$R$199=2,(I165:R165),""))),
IF(Options!$D$19=1, IFERROR(AVERAGE(IF($I$199:$R$199=1,(I165:R165),"")),
     AVERAGE(IF($I$199:$R$199=2,(I165:R165),""))),
IF(Options!$D$20=1, IFERROR(GEOMEAN(IF($I$199:$R$199=1,(I165:R165)+0.0001,"")),
     GEOMEAN(IF($I$199:$R$199=2,(I165:R165)+0.0001,""))))))</f>
        <v>2.2314049586776901</v>
      </c>
      <c r="G165" s="89" cm="1">
        <f t="array" ref="G165">IF(Options!$D$18=1, IFERROR(MAX(IF($I$200:$R$200=1,(I165:R165),"")),
     MAX(IF($I$200:$R$200=2,(I165:R165),""))),
IF(Options!$D$19=1, IFERROR(AVERAGE(IF($I$200:$R$200=1,(I165:R165),"")),
     AVERAGE(IF($I$200:$R$200=2,(I165:R165),""))),
IF(Options!$D$20=1, IFERROR(GEOMEAN(IF($I$200:$R$200=1,(I165:R165)+0.0001,"")),
     GEOMEAN(IF($I$200:$R$200=2,(I165:R165)+0.0001,""))))))</f>
        <v>0</v>
      </c>
      <c r="H165" s="142" t="s">
        <v>326</v>
      </c>
      <c r="I165" s="89">
        <v>0</v>
      </c>
      <c r="J165" s="89">
        <v>2.2314049586776901</v>
      </c>
      <c r="K165" s="89"/>
      <c r="L165" s="89"/>
      <c r="M165" s="89"/>
      <c r="N165" s="141"/>
      <c r="O165" s="141"/>
      <c r="P165" s="141"/>
      <c r="Q165" s="162"/>
      <c r="R165" s="162"/>
      <c r="S165" s="36"/>
      <c r="T165" s="36"/>
      <c r="U165" s="36"/>
      <c r="V165" s="36"/>
      <c r="W165" s="36"/>
      <c r="X165" s="36"/>
      <c r="Y165" s="36"/>
      <c r="Z165" s="36"/>
      <c r="AA165" s="36"/>
    </row>
    <row r="166" spans="1:27" x14ac:dyDescent="0.2">
      <c r="A166" s="85">
        <v>161</v>
      </c>
      <c r="B166" s="85" t="s">
        <v>327</v>
      </c>
      <c r="C166" s="85" t="s">
        <v>328</v>
      </c>
      <c r="D166" s="98" t="str">
        <f t="shared" si="2"/>
        <v/>
      </c>
      <c r="E166" s="89">
        <f>IF(Options!$D$24 = 1, MAX(F166, G166),
IF(Options!$D$25 = 1, AVERAGE(F166,G166),
IF(Options!$D$26 = 1, IFERROR(GEOMEAN(F166, G166), MAX(F166, G166)))))</f>
        <v>0.8667841720414482</v>
      </c>
      <c r="F166" s="89" cm="1">
        <f t="array" ref="F166">IF(Options!$D$18=1, IFERROR(MAX(IF($I$199:$R$199=1,(I166:R166),"")),
     MAX(IF($I$199:$R$199=2,(I166:R166),""))),
IF(Options!$D$19=1, IFERROR(AVERAGE(IF($I$199:$R$199=1,(I166:R166),"")),
     AVERAGE(IF($I$199:$R$199=2,(I166:R166),""))),
IF(Options!$D$20=1, IFERROR(GEOMEAN(IF($I$199:$R$199=1,(I166:R166)+0.0001,"")),
     GEOMEAN(IF($I$199:$R$199=2,(I166:R166)+0.0001,""))))))</f>
        <v>0.413223140495868</v>
      </c>
      <c r="G166" s="89" cm="1">
        <f t="array" ref="G166">IF(Options!$D$18=1, IFERROR(MAX(IF($I$200:$R$200=1,(I166:R166),"")),
     MAX(IF($I$200:$R$200=2,(I166:R166),""))),
IF(Options!$D$19=1, IFERROR(AVERAGE(IF($I$200:$R$200=1,(I166:R166),"")),
     AVERAGE(IF($I$200:$R$200=2,(I166:R166),""))),
IF(Options!$D$20=1, IFERROR(GEOMEAN(IF($I$200:$R$200=1,(I166:R166)+0.0001,"")),
     GEOMEAN(IF($I$200:$R$200=2,(I166:R166)+0.0001,""))))))</f>
        <v>1.8181818181818199</v>
      </c>
      <c r="H166" s="142" t="s">
        <v>328</v>
      </c>
      <c r="I166" s="89">
        <v>1.8181818181818199</v>
      </c>
      <c r="J166" s="89">
        <v>0.413223140495868</v>
      </c>
      <c r="K166" s="89"/>
      <c r="L166" s="89"/>
      <c r="M166" s="89"/>
      <c r="N166" s="141"/>
      <c r="O166" s="141"/>
      <c r="P166" s="141"/>
      <c r="Q166" s="162"/>
      <c r="R166" s="162"/>
      <c r="S166" s="36"/>
      <c r="T166" s="36"/>
      <c r="U166" s="36"/>
      <c r="V166" s="36"/>
      <c r="W166" s="36"/>
      <c r="X166" s="36"/>
      <c r="Y166" s="36"/>
      <c r="Z166" s="36"/>
      <c r="AA166" s="36"/>
    </row>
    <row r="167" spans="1:27" x14ac:dyDescent="0.2">
      <c r="A167" s="85">
        <v>162</v>
      </c>
      <c r="B167" s="85" t="s">
        <v>329</v>
      </c>
      <c r="C167" s="85" t="s">
        <v>330</v>
      </c>
      <c r="D167" s="98" t="str">
        <f t="shared" si="2"/>
        <v/>
      </c>
      <c r="E167" s="89">
        <f>IF(Options!$D$24 = 1, MAX(F167, G167),
IF(Options!$D$25 = 1, AVERAGE(F167,G167),
IF(Options!$D$26 = 1, IFERROR(GEOMEAN(F167, G167), MAX(F167, G167)))))</f>
        <v>1.8140448803568439</v>
      </c>
      <c r="F167" s="89" cm="1">
        <f t="array" ref="F167">IF(Options!$D$18=1, IFERROR(MAX(IF($I$199:$R$199=1,(I167:R167),"")),
     MAX(IF($I$199:$R$199=2,(I167:R167),""))),
IF(Options!$D$19=1, IFERROR(AVERAGE(IF($I$199:$R$199=1,(I167:R167),"")),
     AVERAGE(IF($I$199:$R$199=2,(I167:R167),""))),
IF(Options!$D$20=1, IFERROR(GEOMEAN(IF($I$199:$R$199=1,(I167:R167)+0.0001,"")),
     GEOMEAN(IF($I$199:$R$199=2,(I167:R167)+0.0001,""))))))</f>
        <v>7.2396694214875996</v>
      </c>
      <c r="G167" s="89" cm="1">
        <f t="array" ref="G167">IF(Options!$D$18=1, IFERROR(MAX(IF($I$200:$R$200=1,(I167:R167),"")),
     MAX(IF($I$200:$R$200=2,(I167:R167),""))),
IF(Options!$D$19=1, IFERROR(AVERAGE(IF($I$200:$R$200=1,(I167:R167),"")),
     AVERAGE(IF($I$200:$R$200=2,(I167:R167),""))),
IF(Options!$D$20=1, IFERROR(GEOMEAN(IF($I$200:$R$200=1,(I167:R167)+0.0001,"")),
     GEOMEAN(IF($I$200:$R$200=2,(I167:R167)+0.0001,""))))))</f>
        <v>0.45454545454544998</v>
      </c>
      <c r="H167" s="142" t="s">
        <v>330</v>
      </c>
      <c r="I167" s="89">
        <v>0.45454545454544998</v>
      </c>
      <c r="J167" s="89">
        <v>7.2396694214875996</v>
      </c>
      <c r="K167" s="89"/>
      <c r="L167" s="89"/>
      <c r="M167" s="89"/>
      <c r="N167" s="141"/>
      <c r="O167" s="141"/>
      <c r="P167" s="141"/>
      <c r="Q167" s="162"/>
      <c r="R167" s="162"/>
      <c r="S167" s="36"/>
      <c r="T167" s="36"/>
      <c r="U167" s="36"/>
      <c r="V167" s="36"/>
      <c r="W167" s="36"/>
      <c r="X167" s="36"/>
      <c r="Y167" s="36"/>
      <c r="Z167" s="36"/>
      <c r="AA167" s="36"/>
    </row>
    <row r="168" spans="1:27" x14ac:dyDescent="0.2">
      <c r="A168" s="85">
        <v>163</v>
      </c>
      <c r="B168" s="85" t="s">
        <v>331</v>
      </c>
      <c r="C168" s="85" t="s">
        <v>332</v>
      </c>
      <c r="D168" s="98" t="str">
        <f t="shared" si="2"/>
        <v/>
      </c>
      <c r="E168" s="89">
        <f>IF(Options!$D$24 = 1, MAX(F168, G168),
IF(Options!$D$25 = 1, AVERAGE(F168,G168),
IF(Options!$D$26 = 1, IFERROR(GEOMEAN(F168, G168), MAX(F168, G168)))))</f>
        <v>2.5433875905497656</v>
      </c>
      <c r="F168" s="89" cm="1">
        <f t="array" ref="F168">IF(Options!$D$18=1, IFERROR(MAX(IF($I$199:$R$199=1,(I168:R168),"")),
     MAX(IF($I$199:$R$199=2,(I168:R168),""))),
IF(Options!$D$19=1, IFERROR(AVERAGE(IF($I$199:$R$199=1,(I168:R168),"")),
     AVERAGE(IF($I$199:$R$199=2,(I168:R168),""))),
IF(Options!$D$20=1, IFERROR(GEOMEAN(IF($I$199:$R$199=1,(I168:R168)+0.0001,"")),
     GEOMEAN(IF($I$199:$R$199=2,(I168:R168)+0.0001,""))))))</f>
        <v>4.0661157024793404</v>
      </c>
      <c r="G168" s="89" cm="1">
        <f t="array" ref="G168">IF(Options!$D$18=1, IFERROR(MAX(IF($I$200:$R$200=1,(I168:R168),"")),
     MAX(IF($I$200:$R$200=2,(I168:R168),""))),
IF(Options!$D$19=1, IFERROR(AVERAGE(IF($I$200:$R$200=1,(I168:R168),"")),
     AVERAGE(IF($I$200:$R$200=2,(I168:R168),""))),
IF(Options!$D$20=1, IFERROR(GEOMEAN(IF($I$200:$R$200=1,(I168:R168)+0.0001,"")),
     GEOMEAN(IF($I$200:$R$200=2,(I168:R168)+0.0001,""))))))</f>
        <v>1.5909090909090799</v>
      </c>
      <c r="H168" s="142" t="s">
        <v>332</v>
      </c>
      <c r="I168" s="89">
        <v>1.5909090909090799</v>
      </c>
      <c r="J168" s="89">
        <v>4.0661157024793404</v>
      </c>
      <c r="K168" s="89"/>
      <c r="L168" s="89"/>
      <c r="M168" s="89"/>
      <c r="N168" s="141"/>
      <c r="O168" s="141"/>
      <c r="P168" s="141"/>
      <c r="Q168" s="162"/>
      <c r="R168" s="162"/>
      <c r="S168" s="36"/>
      <c r="T168" s="36"/>
      <c r="U168" s="36"/>
      <c r="V168" s="36"/>
      <c r="W168" s="36"/>
      <c r="X168" s="36"/>
      <c r="Y168" s="36"/>
      <c r="Z168" s="36"/>
      <c r="AA168" s="36"/>
    </row>
    <row r="169" spans="1:27" x14ac:dyDescent="0.2">
      <c r="A169" s="85">
        <v>164</v>
      </c>
      <c r="B169" s="85" t="s">
        <v>333</v>
      </c>
      <c r="C169" s="85" t="s">
        <v>334</v>
      </c>
      <c r="D169" s="98" t="str">
        <f t="shared" si="2"/>
        <v/>
      </c>
      <c r="E169" s="89">
        <f>IF(Options!$D$24 = 1, MAX(F169, G169),
IF(Options!$D$25 = 1, AVERAGE(F169,G169),
IF(Options!$D$26 = 1, IFERROR(GEOMEAN(F169, G169), MAX(F169, G169)))))</f>
        <v>6.7419986246324095</v>
      </c>
      <c r="F169" s="89" cm="1">
        <f t="array" ref="F169">IF(Options!$D$18=1, IFERROR(MAX(IF($I$199:$R$199=1,(I169:R169),"")),
     MAX(IF($I$199:$R$199=2,(I169:R169),""))),
IF(Options!$D$19=1, IFERROR(AVERAGE(IF($I$199:$R$199=1,(I169:R169),"")),
     AVERAGE(IF($I$199:$R$199=2,(I169:R169),""))),
IF(Options!$D$20=1, IFERROR(GEOMEAN(IF($I$199:$R$199=1,(I169:R169)+0.0001,"")),
     GEOMEAN(IF($I$199:$R$199=2,(I169:R169)+0.0001,""))))))</f>
        <v>10</v>
      </c>
      <c r="G169" s="89" cm="1">
        <f t="array" ref="G169">IF(Options!$D$18=1, IFERROR(MAX(IF($I$200:$R$200=1,(I169:R169),"")),
     MAX(IF($I$200:$R$200=2,(I169:R169),""))),
IF(Options!$D$19=1, IFERROR(AVERAGE(IF($I$200:$R$200=1,(I169:R169),"")),
     AVERAGE(IF($I$200:$R$200=2,(I169:R169),""))),
IF(Options!$D$20=1, IFERROR(GEOMEAN(IF($I$200:$R$200=1,(I169:R169)+0.0001,"")),
     GEOMEAN(IF($I$200:$R$200=2,(I169:R169)+0.0001,""))))))</f>
        <v>4.5454545454545299</v>
      </c>
      <c r="H169" s="142" t="s">
        <v>334</v>
      </c>
      <c r="I169" s="89">
        <v>4.5454545454545299</v>
      </c>
      <c r="J169" s="89">
        <v>10</v>
      </c>
      <c r="K169" s="89"/>
      <c r="L169" s="89"/>
      <c r="M169" s="89"/>
      <c r="N169" s="141"/>
      <c r="O169" s="141"/>
      <c r="P169" s="141"/>
      <c r="Q169" s="162"/>
      <c r="R169" s="162"/>
      <c r="S169" s="36"/>
      <c r="T169" s="36"/>
      <c r="U169" s="36"/>
      <c r="V169" s="36"/>
      <c r="W169" s="36"/>
      <c r="X169" s="36"/>
      <c r="Y169" s="36"/>
      <c r="Z169" s="36"/>
      <c r="AA169" s="36"/>
    </row>
    <row r="170" spans="1:27" x14ac:dyDescent="0.2">
      <c r="A170" s="85">
        <v>165</v>
      </c>
      <c r="B170" s="85" t="s">
        <v>335</v>
      </c>
      <c r="C170" s="85" t="s">
        <v>336</v>
      </c>
      <c r="D170" s="98" t="str">
        <f t="shared" si="2"/>
        <v/>
      </c>
      <c r="E170" s="89">
        <f>IF(Options!$D$24 = 1, MAX(F170, G170),
IF(Options!$D$25 = 1, AVERAGE(F170,G170),
IF(Options!$D$26 = 1, IFERROR(GEOMEAN(F170, G170), MAX(F170, G170)))))</f>
        <v>6.527696296024585</v>
      </c>
      <c r="F170" s="89" cm="1">
        <f t="array" ref="F170">IF(Options!$D$18=1, IFERROR(MAX(IF($I$199:$R$199=1,(I170:R170),"")),
     MAX(IF($I$199:$R$199=2,(I170:R170),""))),
IF(Options!$D$19=1, IFERROR(AVERAGE(IF($I$199:$R$199=1,(I170:R170),"")),
     AVERAGE(IF($I$199:$R$199=2,(I170:R170),""))),
IF(Options!$D$20=1, IFERROR(GEOMEAN(IF($I$199:$R$199=1,(I170:R170)+0.0001,"")),
     GEOMEAN(IF($I$199:$R$199=2,(I170:R170)+0.0001,""))))))</f>
        <v>9.8677685950413192</v>
      </c>
      <c r="G170" s="89" cm="1">
        <f t="array" ref="G170">IF(Options!$D$18=1, IFERROR(MAX(IF($I$200:$R$200=1,(I170:R170),"")),
     MAX(IF($I$200:$R$200=2,(I170:R170),""))),
IF(Options!$D$19=1, IFERROR(AVERAGE(IF($I$200:$R$200=1,(I170:R170),"")),
     AVERAGE(IF($I$200:$R$200=2,(I170:R170),""))),
IF(Options!$D$20=1, IFERROR(GEOMEAN(IF($I$200:$R$200=1,(I170:R170)+0.0001,"")),
     GEOMEAN(IF($I$200:$R$200=2,(I170:R170)+0.0001,""))))))</f>
        <v>4.3181818181818299</v>
      </c>
      <c r="H170" s="142" t="s">
        <v>336</v>
      </c>
      <c r="I170" s="89">
        <v>4.3181818181818299</v>
      </c>
      <c r="J170" s="89">
        <v>9.8677685950413192</v>
      </c>
      <c r="K170" s="89"/>
      <c r="L170" s="89"/>
      <c r="M170" s="89"/>
      <c r="N170" s="141"/>
      <c r="O170" s="141"/>
      <c r="P170" s="141"/>
      <c r="Q170" s="162"/>
      <c r="R170" s="162"/>
      <c r="S170" s="36"/>
      <c r="T170" s="36"/>
      <c r="U170" s="36"/>
      <c r="V170" s="36"/>
      <c r="W170" s="36"/>
      <c r="X170" s="36"/>
      <c r="Y170" s="36"/>
      <c r="Z170" s="36"/>
      <c r="AA170" s="36"/>
    </row>
    <row r="171" spans="1:27" x14ac:dyDescent="0.2">
      <c r="A171" s="85">
        <v>166</v>
      </c>
      <c r="B171" s="85" t="s">
        <v>337</v>
      </c>
      <c r="C171" s="85" t="s">
        <v>338</v>
      </c>
      <c r="D171" s="98" t="str">
        <f t="shared" si="2"/>
        <v/>
      </c>
      <c r="E171" s="89">
        <f>IF(Options!$D$24 = 1, MAX(F171, G171),
IF(Options!$D$25 = 1, AVERAGE(F171,G171),
IF(Options!$D$26 = 1, IFERROR(GEOMEAN(F171, G171), MAX(F171, G171)))))</f>
        <v>6.3860290786166676</v>
      </c>
      <c r="F171" s="89" cm="1">
        <f t="array" ref="F171">IF(Options!$D$18=1, IFERROR(MAX(IF($I$199:$R$199=1,(I171:R171),"")),
     MAX(IF($I$199:$R$199=2,(I171:R171),""))),
IF(Options!$D$19=1, IFERROR(AVERAGE(IF($I$199:$R$199=1,(I171:R171),"")),
     AVERAGE(IF($I$199:$R$199=2,(I171:R171),""))),
IF(Options!$D$20=1, IFERROR(GEOMEAN(IF($I$199:$R$199=1,(I171:R171)+0.0001,"")),
     GEOMEAN(IF($I$199:$R$199=2,(I171:R171)+0.0001,""))))))</f>
        <v>7.8016528925619797</v>
      </c>
      <c r="G171" s="89" cm="1">
        <f t="array" ref="G171">IF(Options!$D$18=1, IFERROR(MAX(IF($I$200:$R$200=1,(I171:R171),"")),
     MAX(IF($I$200:$R$200=2,(I171:R171),""))),
IF(Options!$D$19=1, IFERROR(AVERAGE(IF($I$200:$R$200=1,(I171:R171),"")),
     AVERAGE(IF($I$200:$R$200=2,(I171:R171),""))),
IF(Options!$D$20=1, IFERROR(GEOMEAN(IF($I$200:$R$200=1,(I171:R171)+0.0001,"")),
     GEOMEAN(IF($I$200:$R$200=2,(I171:R171)+0.0001,""))))))</f>
        <v>5.2272727272727302</v>
      </c>
      <c r="H171" s="142" t="s">
        <v>338</v>
      </c>
      <c r="I171" s="89">
        <v>5.2272727272727302</v>
      </c>
      <c r="J171" s="89">
        <v>7.8016528925619797</v>
      </c>
      <c r="K171" s="89"/>
      <c r="L171" s="89"/>
      <c r="M171" s="89"/>
      <c r="N171" s="141"/>
      <c r="O171" s="141"/>
      <c r="P171" s="141"/>
      <c r="Q171" s="162"/>
      <c r="R171" s="162"/>
      <c r="S171" s="36"/>
      <c r="T171" s="36"/>
      <c r="U171" s="36"/>
      <c r="V171" s="36"/>
      <c r="W171" s="36"/>
      <c r="X171" s="36"/>
      <c r="Y171" s="36"/>
      <c r="Z171" s="36"/>
      <c r="AA171" s="36"/>
    </row>
    <row r="172" spans="1:27" x14ac:dyDescent="0.2">
      <c r="A172" s="85">
        <v>167</v>
      </c>
      <c r="B172" s="85" t="s">
        <v>339</v>
      </c>
      <c r="C172" s="85" t="s">
        <v>340</v>
      </c>
      <c r="D172" s="98" t="str">
        <f t="shared" si="2"/>
        <v/>
      </c>
      <c r="E172" s="89">
        <f>IF(Options!$D$24 = 1, MAX(F172, G172),
IF(Options!$D$25 = 1, AVERAGE(F172,G172),
IF(Options!$D$26 = 1, IFERROR(GEOMEAN(F172, G172), MAX(F172, G172)))))</f>
        <v>3.6528551660327326</v>
      </c>
      <c r="F172" s="89" cm="1">
        <f t="array" ref="F172">IF(Options!$D$18=1, IFERROR(MAX(IF($I$199:$R$199=1,(I172:R172),"")),
     MAX(IF($I$199:$R$199=2,(I172:R172),""))),
IF(Options!$D$19=1, IFERROR(AVERAGE(IF($I$199:$R$199=1,(I172:R172),"")),
     AVERAGE(IF($I$199:$R$199=2,(I172:R172),""))),
IF(Options!$D$20=1, IFERROR(GEOMEAN(IF($I$199:$R$199=1,(I172:R172)+0.0001,"")),
     GEOMEAN(IF($I$199:$R$199=2,(I172:R172)+0.0001,""))))))</f>
        <v>4.8925619834710696</v>
      </c>
      <c r="G172" s="89" cm="1">
        <f t="array" ref="G172">IF(Options!$D$18=1, IFERROR(MAX(IF($I$200:$R$200=1,(I172:R172),"")),
     MAX(IF($I$200:$R$200=2,(I172:R172),""))),
IF(Options!$D$19=1, IFERROR(AVERAGE(IF($I$200:$R$200=1,(I172:R172),"")),
     AVERAGE(IF($I$200:$R$200=2,(I172:R172),""))),
IF(Options!$D$20=1, IFERROR(GEOMEAN(IF($I$200:$R$200=1,(I172:R172)+0.0001,"")),
     GEOMEAN(IF($I$200:$R$200=2,(I172:R172)+0.0001,""))))))</f>
        <v>2.7272727272727302</v>
      </c>
      <c r="H172" s="142" t="s">
        <v>340</v>
      </c>
      <c r="I172" s="89">
        <v>2.7272727272727302</v>
      </c>
      <c r="J172" s="89">
        <v>4.8925619834710696</v>
      </c>
      <c r="K172" s="89"/>
      <c r="L172" s="89"/>
      <c r="M172" s="89"/>
      <c r="N172" s="141"/>
      <c r="O172" s="141"/>
      <c r="P172" s="141"/>
      <c r="Q172" s="162"/>
      <c r="R172" s="162"/>
      <c r="S172" s="36"/>
      <c r="T172" s="36"/>
      <c r="U172" s="36"/>
      <c r="V172" s="36"/>
      <c r="W172" s="36"/>
      <c r="X172" s="36"/>
      <c r="Y172" s="36"/>
      <c r="Z172" s="36"/>
      <c r="AA172" s="36"/>
    </row>
    <row r="173" spans="1:27" x14ac:dyDescent="0.2">
      <c r="A173" s="85">
        <v>168</v>
      </c>
      <c r="B173" s="85" t="s">
        <v>341</v>
      </c>
      <c r="C173" s="85" t="s">
        <v>342</v>
      </c>
      <c r="D173" s="98" t="str">
        <f t="shared" si="2"/>
        <v/>
      </c>
      <c r="E173" s="89">
        <f>IF(Options!$D$24 = 1, MAX(F173, G173),
IF(Options!$D$25 = 1, AVERAGE(F173,G173),
IF(Options!$D$26 = 1, IFERROR(GEOMEAN(F173, G173), MAX(F173, G173)))))</f>
        <v>4.7673129462279586</v>
      </c>
      <c r="F173" s="89" cm="1">
        <f t="array" ref="F173">IF(Options!$D$18=1, IFERROR(MAX(IF($I$199:$R$199=1,(I173:R173),"")),
     MAX(IF($I$199:$R$199=2,(I173:R173),""))),
IF(Options!$D$19=1, IFERROR(AVERAGE(IF($I$199:$R$199=1,(I173:R173),"")),
     AVERAGE(IF($I$199:$R$199=2,(I173:R173),""))),
IF(Options!$D$20=1, IFERROR(GEOMEAN(IF($I$199:$R$199=1,(I173:R173)+0.0001,"")),
     GEOMEAN(IF($I$199:$R$199=2,(I173:R173)+0.0001,""))))))</f>
        <v>10</v>
      </c>
      <c r="G173" s="89" cm="1">
        <f t="array" ref="G173">IF(Options!$D$18=1, IFERROR(MAX(IF($I$200:$R$200=1,(I173:R173),"")),
     MAX(IF($I$200:$R$200=2,(I173:R173),""))),
IF(Options!$D$19=1, IFERROR(AVERAGE(IF($I$200:$R$200=1,(I173:R173),"")),
     AVERAGE(IF($I$200:$R$200=2,(I173:R173),""))),
IF(Options!$D$20=1, IFERROR(GEOMEAN(IF($I$200:$R$200=1,(I173:R173)+0.0001,"")),
     GEOMEAN(IF($I$200:$R$200=2,(I173:R173)+0.0001,""))))))</f>
        <v>2.2727272727272698</v>
      </c>
      <c r="H173" s="142" t="s">
        <v>342</v>
      </c>
      <c r="I173" s="89">
        <v>2.2727272727272698</v>
      </c>
      <c r="J173" s="89">
        <v>10</v>
      </c>
      <c r="K173" s="89"/>
      <c r="L173" s="89"/>
      <c r="M173" s="89"/>
      <c r="N173" s="141"/>
      <c r="O173" s="141"/>
      <c r="P173" s="141"/>
      <c r="Q173" s="162"/>
      <c r="R173" s="162"/>
      <c r="S173" s="36"/>
      <c r="T173" s="36"/>
      <c r="U173" s="36"/>
      <c r="V173" s="36"/>
      <c r="W173" s="36"/>
      <c r="X173" s="36"/>
      <c r="Y173" s="36"/>
      <c r="Z173" s="36"/>
      <c r="AA173" s="36"/>
    </row>
    <row r="174" spans="1:27" x14ac:dyDescent="0.2">
      <c r="A174" s="85">
        <v>169</v>
      </c>
      <c r="B174" s="85" t="s">
        <v>343</v>
      </c>
      <c r="C174" s="85" t="s">
        <v>344</v>
      </c>
      <c r="D174" s="98" t="str">
        <f t="shared" si="2"/>
        <v/>
      </c>
      <c r="E174" s="89">
        <f>IF(Options!$D$24 = 1, MAX(F174, G174),
IF(Options!$D$25 = 1, AVERAGE(F174,G174),
IF(Options!$D$26 = 1, IFERROR(GEOMEAN(F174, G174), MAX(F174, G174)))))</f>
        <v>10</v>
      </c>
      <c r="F174" s="89" cm="1">
        <f t="array" ref="F174">IF(Options!$D$18=1, IFERROR(MAX(IF($I$199:$R$199=1,(I174:R174),"")),
     MAX(IF($I$199:$R$199=2,(I174:R174),""))),
IF(Options!$D$19=1, IFERROR(AVERAGE(IF($I$199:$R$199=1,(I174:R174),"")),
     AVERAGE(IF($I$199:$R$199=2,(I174:R174),""))),
IF(Options!$D$20=1, IFERROR(GEOMEAN(IF($I$199:$R$199=1,(I174:R174)+0.0001,"")),
     GEOMEAN(IF($I$199:$R$199=2,(I174:R174)+0.0001,""))))))</f>
        <v>10</v>
      </c>
      <c r="G174" s="89" cm="1">
        <f t="array" ref="G174">IF(Options!$D$18=1, IFERROR(MAX(IF($I$200:$R$200=1,(I174:R174),"")),
     MAX(IF($I$200:$R$200=2,(I174:R174),""))),
IF(Options!$D$19=1, IFERROR(AVERAGE(IF($I$200:$R$200=1,(I174:R174),"")),
     AVERAGE(IF($I$200:$R$200=2,(I174:R174),""))),
IF(Options!$D$20=1, IFERROR(GEOMEAN(IF($I$200:$R$200=1,(I174:R174)+0.0001,"")),
     GEOMEAN(IF($I$200:$R$200=2,(I174:R174)+0.0001,""))))))</f>
        <v>0</v>
      </c>
      <c r="H174" s="142" t="s">
        <v>344</v>
      </c>
      <c r="I174" s="89">
        <v>0</v>
      </c>
      <c r="J174" s="89">
        <v>10</v>
      </c>
      <c r="K174" s="89"/>
      <c r="L174" s="89"/>
      <c r="M174" s="89"/>
      <c r="N174" s="141"/>
      <c r="O174" s="141"/>
      <c r="P174" s="141"/>
      <c r="Q174" s="162"/>
      <c r="R174" s="162"/>
      <c r="S174" s="36"/>
      <c r="T174" s="36"/>
      <c r="U174" s="36"/>
      <c r="V174" s="36"/>
      <c r="W174" s="36"/>
      <c r="X174" s="36"/>
      <c r="Y174" s="36"/>
      <c r="Z174" s="36"/>
      <c r="AA174" s="36"/>
    </row>
    <row r="175" spans="1:27" x14ac:dyDescent="0.2">
      <c r="A175" s="85">
        <v>170</v>
      </c>
      <c r="B175" s="85" t="s">
        <v>345</v>
      </c>
      <c r="C175" s="85" t="s">
        <v>346</v>
      </c>
      <c r="D175" s="98" t="str">
        <f t="shared" si="2"/>
        <v/>
      </c>
      <c r="E175" s="89">
        <f>IF(Options!$D$24 = 1, MAX(F175, G175),
IF(Options!$D$25 = 1, AVERAGE(F175,G175),
IF(Options!$D$26 = 1, IFERROR(GEOMEAN(F175, G175), MAX(F175, G175)))))</f>
        <v>3.6682486399026004</v>
      </c>
      <c r="F175" s="89" cm="1">
        <f t="array" ref="F175">IF(Options!$D$18=1, IFERROR(MAX(IF($I$199:$R$199=1,(I175:R175),"")),
     MAX(IF($I$199:$R$199=2,(I175:R175),""))),
IF(Options!$D$19=1, IFERROR(AVERAGE(IF($I$199:$R$199=1,(I175:R175),"")),
     AVERAGE(IF($I$199:$R$199=2,(I175:R175),""))),
IF(Options!$D$20=1, IFERROR(GEOMEAN(IF($I$199:$R$199=1,(I175:R175)+0.0001,"")),
     GEOMEAN(IF($I$199:$R$199=2,(I175:R175)+0.0001,""))))))</f>
        <v>6.5785123966942098</v>
      </c>
      <c r="G175" s="89" cm="1">
        <f t="array" ref="G175">IF(Options!$D$18=1, IFERROR(MAX(IF($I$200:$R$200=1,(I175:R175),"")),
     MAX(IF($I$200:$R$200=2,(I175:R175),""))),
IF(Options!$D$19=1, IFERROR(AVERAGE(IF($I$200:$R$200=1,(I175:R175),"")),
     AVERAGE(IF($I$200:$R$200=2,(I175:R175),""))),
IF(Options!$D$20=1, IFERROR(GEOMEAN(IF($I$200:$R$200=1,(I175:R175)+0.0001,"")),
     GEOMEAN(IF($I$200:$R$200=2,(I175:R175)+0.0001,""))))))</f>
        <v>2.0454545454545499</v>
      </c>
      <c r="H175" s="142" t="s">
        <v>346</v>
      </c>
      <c r="I175" s="89">
        <v>2.0454545454545499</v>
      </c>
      <c r="J175" s="89">
        <v>6.5785123966942098</v>
      </c>
      <c r="K175" s="89"/>
      <c r="L175" s="89"/>
      <c r="M175" s="89"/>
      <c r="N175" s="141"/>
      <c r="O175" s="141"/>
      <c r="P175" s="141"/>
      <c r="Q175" s="162"/>
      <c r="R175" s="162"/>
      <c r="S175" s="36"/>
      <c r="T175" s="36"/>
      <c r="U175" s="36"/>
      <c r="V175" s="36"/>
      <c r="W175" s="36"/>
      <c r="X175" s="36"/>
      <c r="Y175" s="36"/>
      <c r="Z175" s="36"/>
      <c r="AA175" s="36"/>
    </row>
    <row r="176" spans="1:27" x14ac:dyDescent="0.2">
      <c r="A176" s="85">
        <v>171</v>
      </c>
      <c r="B176" s="85" t="s">
        <v>347</v>
      </c>
      <c r="C176" s="85" t="s">
        <v>348</v>
      </c>
      <c r="D176" s="98" t="str">
        <f t="shared" si="2"/>
        <v/>
      </c>
      <c r="E176" s="89">
        <f>IF(Options!$D$24 = 1, MAX(F176, G176),
IF(Options!$D$25 = 1, AVERAGE(F176,G176),
IF(Options!$D$26 = 1, IFERROR(GEOMEAN(F176, G176), MAX(F176, G176)))))</f>
        <v>0</v>
      </c>
      <c r="F176" s="89" cm="1">
        <f t="array" ref="F176">IF(Options!$D$18=1, IFERROR(MAX(IF($I$199:$R$199=1,(I176:R176),"")),
     MAX(IF($I$199:$R$199=2,(I176:R176),""))),
IF(Options!$D$19=1, IFERROR(AVERAGE(IF($I$199:$R$199=1,(I176:R176),"")),
     AVERAGE(IF($I$199:$R$199=2,(I176:R176),""))),
IF(Options!$D$20=1, IFERROR(GEOMEAN(IF($I$199:$R$199=1,(I176:R176)+0.0001,"")),
     GEOMEAN(IF($I$199:$R$199=2,(I176:R176)+0.0001,""))))))</f>
        <v>0</v>
      </c>
      <c r="G176" s="89" cm="1">
        <f t="array" ref="G176">IF(Options!$D$18=1, IFERROR(MAX(IF($I$200:$R$200=1,(I176:R176),"")),
     MAX(IF($I$200:$R$200=2,(I176:R176),""))),
IF(Options!$D$19=1, IFERROR(AVERAGE(IF($I$200:$R$200=1,(I176:R176),"")),
     AVERAGE(IF($I$200:$R$200=2,(I176:R176),""))),
IF(Options!$D$20=1, IFERROR(GEOMEAN(IF($I$200:$R$200=1,(I176:R176)+0.0001,"")),
     GEOMEAN(IF($I$200:$R$200=2,(I176:R176)+0.0001,""))))))</f>
        <v>0</v>
      </c>
      <c r="H176" s="142" t="s">
        <v>348</v>
      </c>
      <c r="I176" s="89" t="s">
        <v>473</v>
      </c>
      <c r="J176" s="89" t="s">
        <v>473</v>
      </c>
      <c r="K176" s="89"/>
      <c r="L176" s="89"/>
      <c r="M176" s="89"/>
      <c r="N176" s="141"/>
      <c r="O176" s="141"/>
      <c r="P176" s="141"/>
      <c r="Q176" s="162"/>
      <c r="R176" s="162"/>
      <c r="S176" s="36"/>
      <c r="T176" s="36"/>
      <c r="U176" s="36"/>
      <c r="V176" s="36"/>
      <c r="W176" s="36"/>
      <c r="X176" s="36"/>
      <c r="Y176" s="36"/>
      <c r="Z176" s="36"/>
      <c r="AA176" s="36"/>
    </row>
    <row r="177" spans="1:27" x14ac:dyDescent="0.2">
      <c r="A177" s="85">
        <v>172</v>
      </c>
      <c r="B177" s="85" t="s">
        <v>349</v>
      </c>
      <c r="C177" s="85" t="s">
        <v>350</v>
      </c>
      <c r="D177" s="98" t="str">
        <f t="shared" si="2"/>
        <v/>
      </c>
      <c r="E177" s="89">
        <f>IF(Options!$D$24 = 1, MAX(F177, G177),
IF(Options!$D$25 = 1, AVERAGE(F177,G177),
IF(Options!$D$26 = 1, IFERROR(GEOMEAN(F177, G177), MAX(F177, G177)))))</f>
        <v>2.702365605310165</v>
      </c>
      <c r="F177" s="89" cm="1">
        <f t="array" ref="F177">IF(Options!$D$18=1, IFERROR(MAX(IF($I$199:$R$199=1,(I177:R177),"")),
     MAX(IF($I$199:$R$199=2,(I177:R177),""))),
IF(Options!$D$19=1, IFERROR(AVERAGE(IF($I$199:$R$199=1,(I177:R177),"")),
     AVERAGE(IF($I$199:$R$199=2,(I177:R177),""))),
IF(Options!$D$20=1, IFERROR(GEOMEAN(IF($I$199:$R$199=1,(I177:R177)+0.0001,"")),
     GEOMEAN(IF($I$199:$R$199=2,(I177:R177)+0.0001,""))))))</f>
        <v>5.3553719008264498</v>
      </c>
      <c r="G177" s="89" cm="1">
        <f t="array" ref="G177">IF(Options!$D$18=1, IFERROR(MAX(IF($I$200:$R$200=1,(I177:R177),"")),
     MAX(IF($I$200:$R$200=2,(I177:R177),""))),
IF(Options!$D$19=1, IFERROR(AVERAGE(IF($I$200:$R$200=1,(I177:R177),"")),
     AVERAGE(IF($I$200:$R$200=2,(I177:R177),""))),
IF(Options!$D$20=1, IFERROR(GEOMEAN(IF($I$200:$R$200=1,(I177:R177)+0.0001,"")),
     GEOMEAN(IF($I$200:$R$200=2,(I177:R177)+0.0001,""))))))</f>
        <v>1.36363636363637</v>
      </c>
      <c r="H177" s="142" t="s">
        <v>350</v>
      </c>
      <c r="I177" s="89">
        <v>1.36363636363637</v>
      </c>
      <c r="J177" s="89">
        <v>5.3553719008264498</v>
      </c>
      <c r="K177" s="89"/>
      <c r="L177" s="89"/>
      <c r="M177" s="89"/>
      <c r="N177" s="141"/>
      <c r="O177" s="141"/>
      <c r="P177" s="141"/>
      <c r="Q177" s="162"/>
      <c r="R177" s="162"/>
      <c r="S177" s="36"/>
      <c r="T177" s="36"/>
      <c r="U177" s="36"/>
      <c r="V177" s="36"/>
      <c r="W177" s="36"/>
      <c r="X177" s="36"/>
      <c r="Y177" s="36"/>
      <c r="Z177" s="36"/>
      <c r="AA177" s="36"/>
    </row>
    <row r="178" spans="1:27" x14ac:dyDescent="0.2">
      <c r="A178" s="85">
        <v>173</v>
      </c>
      <c r="B178" s="85" t="s">
        <v>351</v>
      </c>
      <c r="C178" s="85" t="s">
        <v>352</v>
      </c>
      <c r="D178" s="98" t="str">
        <f t="shared" si="2"/>
        <v/>
      </c>
      <c r="E178" s="89">
        <f>IF(Options!$D$24 = 1, MAX(F178, G178),
IF(Options!$D$25 = 1, AVERAGE(F178,G178),
IF(Options!$D$26 = 1, IFERROR(GEOMEAN(F178, G178), MAX(F178, G178)))))</f>
        <v>5.6732993989938132</v>
      </c>
      <c r="F178" s="89" cm="1">
        <f t="array" ref="F178">IF(Options!$D$18=1, IFERROR(MAX(IF($I$199:$R$199=1,(I178:R178),"")),
     MAX(IF($I$199:$R$199=2,(I178:R178),""))),
IF(Options!$D$19=1, IFERROR(AVERAGE(IF($I$199:$R$199=1,(I178:R178),"")),
     AVERAGE(IF($I$199:$R$199=2,(I178:R178),""))),
IF(Options!$D$20=1, IFERROR(GEOMEAN(IF($I$199:$R$199=1,(I178:R178)+0.0001,"")),
     GEOMEAN(IF($I$199:$R$199=2,(I178:R178)+0.0001,""))))))</f>
        <v>6.74380165289256</v>
      </c>
      <c r="G178" s="89" cm="1">
        <f t="array" ref="G178">IF(Options!$D$18=1, IFERROR(MAX(IF($I$200:$R$200=1,(I178:R178),"")),
     MAX(IF($I$200:$R$200=2,(I178:R178),""))),
IF(Options!$D$19=1, IFERROR(AVERAGE(IF($I$200:$R$200=1,(I178:R178),"")),
     AVERAGE(IF($I$200:$R$200=2,(I178:R178),""))),
IF(Options!$D$20=1, IFERROR(GEOMEAN(IF($I$200:$R$200=1,(I178:R178)+0.0001,"")),
     GEOMEAN(IF($I$200:$R$200=2,(I178:R178)+0.0001,""))))))</f>
        <v>4.7727272727272698</v>
      </c>
      <c r="H178" s="142" t="s">
        <v>352</v>
      </c>
      <c r="I178" s="89">
        <v>4.7727272727272698</v>
      </c>
      <c r="J178" s="89">
        <v>6.74380165289256</v>
      </c>
      <c r="K178" s="89"/>
      <c r="L178" s="89"/>
      <c r="M178" s="89"/>
      <c r="N178" s="141"/>
      <c r="O178" s="141"/>
      <c r="P178" s="141"/>
      <c r="Q178" s="162"/>
      <c r="R178" s="162"/>
      <c r="S178" s="36"/>
      <c r="T178" s="36"/>
      <c r="U178" s="36"/>
      <c r="V178" s="36"/>
      <c r="W178" s="36"/>
      <c r="X178" s="36"/>
      <c r="Y178" s="36"/>
      <c r="Z178" s="36"/>
      <c r="AA178" s="36"/>
    </row>
    <row r="179" spans="1:27" x14ac:dyDescent="0.2">
      <c r="A179" s="85">
        <v>174</v>
      </c>
      <c r="B179" s="85" t="s">
        <v>353</v>
      </c>
      <c r="C179" s="85" t="s">
        <v>354</v>
      </c>
      <c r="D179" s="98" t="str">
        <f t="shared" si="2"/>
        <v/>
      </c>
      <c r="E179" s="89">
        <f>IF(Options!$D$24 = 1, MAX(F179, G179),
IF(Options!$D$25 = 1, AVERAGE(F179,G179),
IF(Options!$D$26 = 1, IFERROR(GEOMEAN(F179, G179), MAX(F179, G179)))))</f>
        <v>6.7564700327004994</v>
      </c>
      <c r="F179" s="89" cm="1">
        <f t="array" ref="F179">IF(Options!$D$18=1, IFERROR(MAX(IF($I$199:$R$199=1,(I179:R179),"")),
     MAX(IF($I$199:$R$199=2,(I179:R179),""))),
IF(Options!$D$19=1, IFERROR(AVERAGE(IF($I$199:$R$199=1,(I179:R179),"")),
     AVERAGE(IF($I$199:$R$199=2,(I179:R179),""))),
IF(Options!$D$20=1, IFERROR(GEOMEAN(IF($I$199:$R$199=1,(I179:R179)+0.0001,"")),
     GEOMEAN(IF($I$199:$R$199=2,(I179:R179)+0.0001,""))))))</f>
        <v>7.1735537190082601</v>
      </c>
      <c r="G179" s="89" cm="1">
        <f t="array" ref="G179">IF(Options!$D$18=1, IFERROR(MAX(IF($I$200:$R$200=1,(I179:R179),"")),
     MAX(IF($I$200:$R$200=2,(I179:R179),""))),
IF(Options!$D$19=1, IFERROR(AVERAGE(IF($I$200:$R$200=1,(I179:R179),"")),
     AVERAGE(IF($I$200:$R$200=2,(I179:R179),""))),
IF(Options!$D$20=1, IFERROR(GEOMEAN(IF($I$200:$R$200=1,(I179:R179)+0.0001,"")),
     GEOMEAN(IF($I$200:$R$200=2,(I179:R179)+0.0001,""))))))</f>
        <v>6.3636363636363704</v>
      </c>
      <c r="H179" s="142" t="s">
        <v>354</v>
      </c>
      <c r="I179" s="89">
        <v>6.3636363636363704</v>
      </c>
      <c r="J179" s="89">
        <v>7.1735537190082601</v>
      </c>
      <c r="K179" s="89"/>
      <c r="L179" s="89"/>
      <c r="M179" s="89"/>
      <c r="N179" s="141"/>
      <c r="O179" s="141"/>
      <c r="P179" s="141"/>
      <c r="Q179" s="162"/>
      <c r="R179" s="162"/>
      <c r="S179" s="36"/>
      <c r="T179" s="36"/>
      <c r="U179" s="36"/>
      <c r="V179" s="36"/>
      <c r="W179" s="36"/>
      <c r="X179" s="36"/>
      <c r="Y179" s="36"/>
      <c r="Z179" s="36"/>
      <c r="AA179" s="36"/>
    </row>
    <row r="180" spans="1:27" x14ac:dyDescent="0.2">
      <c r="A180" s="85">
        <v>175</v>
      </c>
      <c r="B180" s="85" t="s">
        <v>355</v>
      </c>
      <c r="C180" s="85" t="s">
        <v>356</v>
      </c>
      <c r="D180" s="98" t="str">
        <f t="shared" si="2"/>
        <v/>
      </c>
      <c r="E180" s="89">
        <f>IF(Options!$D$24 = 1, MAX(F180, G180),
IF(Options!$D$25 = 1, AVERAGE(F180,G180),
IF(Options!$D$26 = 1, IFERROR(GEOMEAN(F180, G180), MAX(F180, G180)))))</f>
        <v>0</v>
      </c>
      <c r="F180" s="89" cm="1">
        <f t="array" ref="F180">IF(Options!$D$18=1, IFERROR(MAX(IF($I$199:$R$199=1,(I180:R180),"")),
     MAX(IF($I$199:$R$199=2,(I180:R180),""))),
IF(Options!$D$19=1, IFERROR(AVERAGE(IF($I$199:$R$199=1,(I180:R180),"")),
     AVERAGE(IF($I$199:$R$199=2,(I180:R180),""))),
IF(Options!$D$20=1, IFERROR(GEOMEAN(IF($I$199:$R$199=1,(I180:R180)+0.0001,"")),
     GEOMEAN(IF($I$199:$R$199=2,(I180:R180)+0.0001,""))))))</f>
        <v>0</v>
      </c>
      <c r="G180" s="89" cm="1">
        <f t="array" ref="G180">IF(Options!$D$18=1, IFERROR(MAX(IF($I$200:$R$200=1,(I180:R180),"")),
     MAX(IF($I$200:$R$200=2,(I180:R180),""))),
IF(Options!$D$19=1, IFERROR(AVERAGE(IF($I$200:$R$200=1,(I180:R180),"")),
     AVERAGE(IF($I$200:$R$200=2,(I180:R180),""))),
IF(Options!$D$20=1, IFERROR(GEOMEAN(IF($I$200:$R$200=1,(I180:R180)+0.0001,"")),
     GEOMEAN(IF($I$200:$R$200=2,(I180:R180)+0.0001,""))))))</f>
        <v>0</v>
      </c>
      <c r="H180" s="142" t="s">
        <v>356</v>
      </c>
      <c r="I180" s="89" t="s">
        <v>473</v>
      </c>
      <c r="J180" s="89" t="s">
        <v>473</v>
      </c>
      <c r="K180" s="89"/>
      <c r="L180" s="89"/>
      <c r="M180" s="89"/>
      <c r="N180" s="141"/>
      <c r="O180" s="141"/>
      <c r="P180" s="141"/>
      <c r="Q180" s="162"/>
      <c r="R180" s="162"/>
      <c r="S180" s="36"/>
      <c r="T180" s="36"/>
      <c r="U180" s="36"/>
      <c r="V180" s="36"/>
      <c r="W180" s="36"/>
      <c r="X180" s="36"/>
      <c r="Y180" s="36"/>
      <c r="Z180" s="36"/>
      <c r="AA180" s="36"/>
    </row>
    <row r="181" spans="1:27" x14ac:dyDescent="0.2">
      <c r="A181" s="85">
        <v>176</v>
      </c>
      <c r="B181" s="85" t="s">
        <v>357</v>
      </c>
      <c r="C181" s="85" t="s">
        <v>358</v>
      </c>
      <c r="D181" s="98" t="str">
        <f t="shared" si="2"/>
        <v/>
      </c>
      <c r="E181" s="89">
        <f>IF(Options!$D$24 = 1, MAX(F181, G181),
IF(Options!$D$25 = 1, AVERAGE(F181,G181),
IF(Options!$D$26 = 1, IFERROR(GEOMEAN(F181, G181), MAX(F181, G181)))))</f>
        <v>6.0426731935308835</v>
      </c>
      <c r="F181" s="89" cm="1">
        <f t="array" ref="F181">IF(Options!$D$18=1, IFERROR(MAX(IF($I$199:$R$199=1,(I181:R181),"")),
     MAX(IF($I$199:$R$199=2,(I181:R181),""))),
IF(Options!$D$19=1, IFERROR(AVERAGE(IF($I$199:$R$199=1,(I181:R181),"")),
     AVERAGE(IF($I$199:$R$199=2,(I181:R181),""))),
IF(Options!$D$20=1, IFERROR(GEOMEAN(IF($I$199:$R$199=1,(I181:R181)+0.0001,"")),
     GEOMEAN(IF($I$199:$R$199=2,(I181:R181)+0.0001,""))))))</f>
        <v>8.0330578512396702</v>
      </c>
      <c r="G181" s="89" cm="1">
        <f t="array" ref="G181">IF(Options!$D$18=1, IFERROR(MAX(IF($I$200:$R$200=1,(I181:R181),"")),
     MAX(IF($I$200:$R$200=2,(I181:R181),""))),
IF(Options!$D$19=1, IFERROR(AVERAGE(IF($I$200:$R$200=1,(I181:R181),"")),
     AVERAGE(IF($I$200:$R$200=2,(I181:R181),""))),
IF(Options!$D$20=1, IFERROR(GEOMEAN(IF($I$200:$R$200=1,(I181:R181)+0.0001,"")),
     GEOMEAN(IF($I$200:$R$200=2,(I181:R181)+0.0001,""))))))</f>
        <v>4.5454545454545503</v>
      </c>
      <c r="H181" s="142" t="s">
        <v>358</v>
      </c>
      <c r="I181" s="89">
        <v>4.5454545454545503</v>
      </c>
      <c r="J181" s="89">
        <v>8.0330578512396702</v>
      </c>
      <c r="K181" s="89"/>
      <c r="L181" s="89"/>
      <c r="M181" s="89"/>
      <c r="N181" s="141"/>
      <c r="O181" s="141"/>
      <c r="P181" s="141"/>
      <c r="Q181" s="162"/>
      <c r="R181" s="162"/>
      <c r="S181" s="36"/>
      <c r="T181" s="36"/>
      <c r="U181" s="36"/>
      <c r="V181" s="36"/>
      <c r="W181" s="36"/>
      <c r="X181" s="36"/>
      <c r="Y181" s="36"/>
      <c r="Z181" s="36"/>
      <c r="AA181" s="36"/>
    </row>
    <row r="182" spans="1:27" x14ac:dyDescent="0.2">
      <c r="A182" s="85">
        <v>177</v>
      </c>
      <c r="B182" s="85" t="s">
        <v>359</v>
      </c>
      <c r="C182" s="85" t="s">
        <v>360</v>
      </c>
      <c r="D182" s="98" t="str">
        <f t="shared" si="2"/>
        <v/>
      </c>
      <c r="E182" s="89">
        <f>IF(Options!$D$24 = 1, MAX(F182, G182),
IF(Options!$D$25 = 1, AVERAGE(F182,G182),
IF(Options!$D$26 = 1, IFERROR(GEOMEAN(F182, G182), MAX(F182, G182)))))</f>
        <v>7.4374425857534332</v>
      </c>
      <c r="F182" s="89" cm="1">
        <f t="array" ref="F182">IF(Options!$D$18=1, IFERROR(MAX(IF($I$199:$R$199=1,(I182:R182),"")),
     MAX(IF($I$199:$R$199=2,(I182:R182),""))),
IF(Options!$D$19=1, IFERROR(AVERAGE(IF($I$199:$R$199=1,(I182:R182),"")),
     AVERAGE(IF($I$199:$R$199=2,(I182:R182),""))),
IF(Options!$D$20=1, IFERROR(GEOMEAN(IF($I$199:$R$199=1,(I182:R182)+0.0001,"")),
     GEOMEAN(IF($I$199:$R$199=2,(I182:R182)+0.0001,""))))))</f>
        <v>7.8512396694214903</v>
      </c>
      <c r="G182" s="89" cm="1">
        <f t="array" ref="G182">IF(Options!$D$18=1, IFERROR(MAX(IF($I$200:$R$200=1,(I182:R182),"")),
     MAX(IF($I$200:$R$200=2,(I182:R182),""))),
IF(Options!$D$19=1, IFERROR(AVERAGE(IF($I$200:$R$200=1,(I182:R182),"")),
     AVERAGE(IF($I$200:$R$200=2,(I182:R182),""))),
IF(Options!$D$20=1, IFERROR(GEOMEAN(IF($I$200:$R$200=1,(I182:R182)+0.0001,"")),
     GEOMEAN(IF($I$200:$R$200=2,(I182:R182)+0.0001,""))))))</f>
        <v>7.0454545454545503</v>
      </c>
      <c r="H182" s="142" t="s">
        <v>360</v>
      </c>
      <c r="I182" s="89">
        <v>7.0454545454545503</v>
      </c>
      <c r="J182" s="89">
        <v>7.8512396694214903</v>
      </c>
      <c r="K182" s="89"/>
      <c r="L182" s="89"/>
      <c r="M182" s="89"/>
      <c r="N182" s="141"/>
      <c r="O182" s="141"/>
      <c r="P182" s="141"/>
      <c r="Q182" s="162"/>
      <c r="R182" s="162"/>
      <c r="S182" s="36"/>
      <c r="T182" s="36"/>
      <c r="U182" s="36"/>
      <c r="V182" s="36"/>
      <c r="W182" s="36"/>
      <c r="X182" s="36"/>
      <c r="Y182" s="36"/>
      <c r="Z182" s="36"/>
      <c r="AA182" s="36"/>
    </row>
    <row r="183" spans="1:27" x14ac:dyDescent="0.2">
      <c r="A183" s="85">
        <v>178</v>
      </c>
      <c r="B183" s="85" t="s">
        <v>361</v>
      </c>
      <c r="C183" s="85" t="s">
        <v>362</v>
      </c>
      <c r="D183" s="98" t="str">
        <f t="shared" si="2"/>
        <v/>
      </c>
      <c r="E183" s="89">
        <f>IF(Options!$D$24 = 1, MAX(F183, G183),
IF(Options!$D$25 = 1, AVERAGE(F183,G183),
IF(Options!$D$26 = 1, IFERROR(GEOMEAN(F183, G183), MAX(F183, G183)))))</f>
        <v>5.8724227846249555</v>
      </c>
      <c r="F183" s="89" cm="1">
        <f t="array" ref="F183">IF(Options!$D$18=1, IFERROR(MAX(IF($I$199:$R$199=1,(I183:R183),"")),
     MAX(IF($I$199:$R$199=2,(I183:R183),""))),
IF(Options!$D$19=1, IFERROR(AVERAGE(IF($I$199:$R$199=1,(I183:R183),"")),
     AVERAGE(IF($I$199:$R$199=2,(I183:R183),""))),
IF(Options!$D$20=1, IFERROR(GEOMEAN(IF($I$199:$R$199=1,(I183:R183)+0.0001,"")),
     GEOMEAN(IF($I$199:$R$199=2,(I183:R183)+0.0001,""))))))</f>
        <v>8.4297520661157002</v>
      </c>
      <c r="G183" s="89" cm="1">
        <f t="array" ref="G183">IF(Options!$D$18=1, IFERROR(MAX(IF($I$200:$R$200=1,(I183:R183),"")),
     MAX(IF($I$200:$R$200=2,(I183:R183),""))),
IF(Options!$D$19=1, IFERROR(AVERAGE(IF($I$200:$R$200=1,(I183:R183),"")),
     AVERAGE(IF($I$200:$R$200=2,(I183:R183),""))),
IF(Options!$D$20=1, IFERROR(GEOMEAN(IF($I$200:$R$200=1,(I183:R183)+0.0001,"")),
     GEOMEAN(IF($I$200:$R$200=2,(I183:R183)+0.0001,""))))))</f>
        <v>4.0909090909090802</v>
      </c>
      <c r="H183" s="142" t="s">
        <v>362</v>
      </c>
      <c r="I183" s="89">
        <v>4.0909090909090802</v>
      </c>
      <c r="J183" s="89">
        <v>8.4297520661157002</v>
      </c>
      <c r="K183" s="89"/>
      <c r="L183" s="89"/>
      <c r="M183" s="89"/>
      <c r="N183" s="141"/>
      <c r="O183" s="141"/>
      <c r="P183" s="141"/>
      <c r="Q183" s="162"/>
      <c r="R183" s="162"/>
      <c r="S183" s="36"/>
      <c r="T183" s="36"/>
      <c r="U183" s="36"/>
      <c r="V183" s="36"/>
      <c r="W183" s="36"/>
      <c r="X183" s="36"/>
      <c r="Y183" s="36"/>
      <c r="Z183" s="36"/>
      <c r="AA183" s="36"/>
    </row>
    <row r="184" spans="1:27" x14ac:dyDescent="0.2">
      <c r="A184" s="85">
        <v>179</v>
      </c>
      <c r="B184" s="85" t="s">
        <v>363</v>
      </c>
      <c r="C184" s="85" t="s">
        <v>364</v>
      </c>
      <c r="D184" s="98" t="str">
        <f t="shared" si="2"/>
        <v/>
      </c>
      <c r="E184" s="89">
        <f>IF(Options!$D$24 = 1, MAX(F184, G184),
IF(Options!$D$25 = 1, AVERAGE(F184,G184),
IF(Options!$D$26 = 1, IFERROR(GEOMEAN(F184, G184), MAX(F184, G184)))))</f>
        <v>2.7086138578254126</v>
      </c>
      <c r="F184" s="89" cm="1">
        <f t="array" ref="F184">IF(Options!$D$18=1, IFERROR(MAX(IF($I$199:$R$199=1,(I184:R184),"")),
     MAX(IF($I$199:$R$199=2,(I184:R184),""))),
IF(Options!$D$19=1, IFERROR(AVERAGE(IF($I$199:$R$199=1,(I184:R184),"")),
     AVERAGE(IF($I$199:$R$199=2,(I184:R184),""))),
IF(Options!$D$20=1, IFERROR(GEOMEAN(IF($I$199:$R$199=1,(I184:R184)+0.0001,"")),
     GEOMEAN(IF($I$199:$R$199=2,(I184:R184)+0.0001,""))))))</f>
        <v>4.6115702479338898</v>
      </c>
      <c r="G184" s="89" cm="1">
        <f t="array" ref="G184">IF(Options!$D$18=1, IFERROR(MAX(IF($I$200:$R$200=1,(I184:R184),"")),
     MAX(IF($I$200:$R$200=2,(I184:R184),""))),
IF(Options!$D$19=1, IFERROR(AVERAGE(IF($I$200:$R$200=1,(I184:R184),"")),
     AVERAGE(IF($I$200:$R$200=2,(I184:R184),""))),
IF(Options!$D$20=1, IFERROR(GEOMEAN(IF($I$200:$R$200=1,(I184:R184)+0.0001,"")),
     GEOMEAN(IF($I$200:$R$200=2,(I184:R184)+0.0001,""))))))</f>
        <v>1.5909090909090799</v>
      </c>
      <c r="H184" s="142" t="s">
        <v>364</v>
      </c>
      <c r="I184" s="89">
        <v>1.5909090909090799</v>
      </c>
      <c r="J184" s="89">
        <v>4.6115702479338898</v>
      </c>
      <c r="K184" s="89"/>
      <c r="L184" s="89"/>
      <c r="M184" s="89"/>
      <c r="N184" s="141"/>
      <c r="O184" s="141"/>
      <c r="P184" s="141"/>
      <c r="Q184" s="162"/>
      <c r="R184" s="162"/>
      <c r="S184" s="36"/>
      <c r="T184" s="36"/>
      <c r="U184" s="36"/>
      <c r="V184" s="36"/>
      <c r="W184" s="36"/>
      <c r="X184" s="36"/>
      <c r="Y184" s="36"/>
      <c r="Z184" s="36"/>
      <c r="AA184" s="36"/>
    </row>
    <row r="185" spans="1:27" x14ac:dyDescent="0.2">
      <c r="A185" s="85">
        <v>180</v>
      </c>
      <c r="B185" s="85" t="s">
        <v>365</v>
      </c>
      <c r="C185" s="85" t="s">
        <v>366</v>
      </c>
      <c r="D185" s="98" t="str">
        <f t="shared" si="2"/>
        <v/>
      </c>
      <c r="E185" s="89">
        <f>IF(Options!$D$24 = 1, MAX(F185, G185),
IF(Options!$D$25 = 1, AVERAGE(F185,G185),
IF(Options!$D$26 = 1, IFERROR(GEOMEAN(F185, G185), MAX(F185, G185)))))</f>
        <v>1.8130091709487857</v>
      </c>
      <c r="F185" s="89" cm="1">
        <f t="array" ref="F185">IF(Options!$D$18=1, IFERROR(MAX(IF($I$199:$R$199=1,(I185:R185),"")),
     MAX(IF($I$199:$R$199=2,(I185:R185),""))),
IF(Options!$D$19=1, IFERROR(AVERAGE(IF($I$199:$R$199=1,(I185:R185),"")),
     AVERAGE(IF($I$199:$R$199=2,(I185:R185),""))),
IF(Options!$D$20=1, IFERROR(GEOMEAN(IF($I$199:$R$199=1,(I185:R185)+0.0001,"")),
     GEOMEAN(IF($I$199:$R$199=2,(I185:R185)+0.0001,""))))))</f>
        <v>2.06611570247934</v>
      </c>
      <c r="G185" s="89" cm="1">
        <f t="array" ref="G185">IF(Options!$D$18=1, IFERROR(MAX(IF($I$200:$R$200=1,(I185:R185),"")),
     MAX(IF($I$200:$R$200=2,(I185:R185),""))),
IF(Options!$D$19=1, IFERROR(AVERAGE(IF($I$200:$R$200=1,(I185:R185),"")),
     AVERAGE(IF($I$200:$R$200=2,(I185:R185),""))),
IF(Options!$D$20=1, IFERROR(GEOMEAN(IF($I$200:$R$200=1,(I185:R185)+0.0001,"")),
     GEOMEAN(IF($I$200:$R$200=2,(I185:R185)+0.0001,""))))))</f>
        <v>1.5909090909090899</v>
      </c>
      <c r="H185" s="142" t="s">
        <v>366</v>
      </c>
      <c r="I185" s="89">
        <v>1.5909090909090899</v>
      </c>
      <c r="J185" s="89">
        <v>2.06611570247934</v>
      </c>
      <c r="K185" s="89"/>
      <c r="L185" s="89"/>
      <c r="M185" s="89"/>
      <c r="N185" s="141"/>
      <c r="O185" s="141"/>
      <c r="P185" s="141"/>
      <c r="Q185" s="162"/>
      <c r="R185" s="162"/>
      <c r="S185" s="36"/>
      <c r="T185" s="36"/>
      <c r="U185" s="36"/>
      <c r="V185" s="36"/>
      <c r="W185" s="36"/>
      <c r="X185" s="36"/>
      <c r="Y185" s="36"/>
      <c r="Z185" s="36"/>
      <c r="AA185" s="36"/>
    </row>
    <row r="186" spans="1:27" x14ac:dyDescent="0.2">
      <c r="A186" s="85">
        <v>181</v>
      </c>
      <c r="B186" s="85" t="s">
        <v>367</v>
      </c>
      <c r="C186" s="85" t="s">
        <v>368</v>
      </c>
      <c r="D186" s="98" t="str">
        <f t="shared" si="2"/>
        <v/>
      </c>
      <c r="E186" s="89">
        <f>IF(Options!$D$24 = 1, MAX(F186, G186),
IF(Options!$D$25 = 1, AVERAGE(F186,G186),
IF(Options!$D$26 = 1, IFERROR(GEOMEAN(F186, G186), MAX(F186, G186)))))</f>
        <v>6.3001556275722637</v>
      </c>
      <c r="F186" s="89" cm="1">
        <f t="array" ref="F186">IF(Options!$D$18=1, IFERROR(MAX(IF($I$199:$R$199=1,(I186:R186),"")),
     MAX(IF($I$199:$R$199=2,(I186:R186),""))),
IF(Options!$D$19=1, IFERROR(AVERAGE(IF($I$199:$R$199=1,(I186:R186),"")),
     AVERAGE(IF($I$199:$R$199=2,(I186:R186),""))),
IF(Options!$D$20=1, IFERROR(GEOMEAN(IF($I$199:$R$199=1,(I186:R186)+0.0001,"")),
     GEOMEAN(IF($I$199:$R$199=2,(I186:R186)+0.0001,""))))))</f>
        <v>9.7024793388429806</v>
      </c>
      <c r="G186" s="89" cm="1">
        <f t="array" ref="G186">IF(Options!$D$18=1, IFERROR(MAX(IF($I$200:$R$200=1,(I186:R186),"")),
     MAX(IF($I$200:$R$200=2,(I186:R186),""))),
IF(Options!$D$19=1, IFERROR(AVERAGE(IF($I$200:$R$200=1,(I186:R186),"")),
     AVERAGE(IF($I$200:$R$200=2,(I186:R186),""))),
IF(Options!$D$20=1, IFERROR(GEOMEAN(IF($I$200:$R$200=1,(I186:R186)+0.0001,"")),
     GEOMEAN(IF($I$200:$R$200=2,(I186:R186)+0.0001,""))))))</f>
        <v>4.0909090909090997</v>
      </c>
      <c r="H186" s="142" t="s">
        <v>368</v>
      </c>
      <c r="I186" s="89">
        <v>4.0909090909090997</v>
      </c>
      <c r="J186" s="89">
        <v>9.7024793388429806</v>
      </c>
      <c r="K186" s="89"/>
      <c r="L186" s="89"/>
      <c r="M186" s="89"/>
      <c r="N186" s="141"/>
      <c r="O186" s="141"/>
      <c r="P186" s="141"/>
      <c r="Q186" s="162"/>
      <c r="R186" s="162"/>
      <c r="S186" s="36"/>
      <c r="T186" s="36"/>
      <c r="U186" s="36"/>
      <c r="V186" s="36"/>
      <c r="W186" s="36"/>
      <c r="X186" s="36"/>
      <c r="Y186" s="36"/>
      <c r="Z186" s="36"/>
      <c r="AA186" s="36"/>
    </row>
    <row r="187" spans="1:27" x14ac:dyDescent="0.2">
      <c r="A187" s="85">
        <v>182</v>
      </c>
      <c r="B187" s="85" t="s">
        <v>369</v>
      </c>
      <c r="C187" s="85" t="s">
        <v>370</v>
      </c>
      <c r="D187" s="98" t="str">
        <f t="shared" si="2"/>
        <v/>
      </c>
      <c r="E187" s="89">
        <f>IF(Options!$D$24 = 1, MAX(F187, G187),
IF(Options!$D$25 = 1, AVERAGE(F187,G187),
IF(Options!$D$26 = 1, IFERROR(GEOMEAN(F187, G187), MAX(F187, G187)))))</f>
        <v>0</v>
      </c>
      <c r="F187" s="89" cm="1">
        <f t="array" ref="F187">IF(Options!$D$18=1, IFERROR(MAX(IF($I$199:$R$199=1,(I187:R187),"")),
     MAX(IF($I$199:$R$199=2,(I187:R187),""))),
IF(Options!$D$19=1, IFERROR(AVERAGE(IF($I$199:$R$199=1,(I187:R187),"")),
     AVERAGE(IF($I$199:$R$199=2,(I187:R187),""))),
IF(Options!$D$20=1, IFERROR(GEOMEAN(IF($I$199:$R$199=1,(I187:R187)+0.0001,"")),
     GEOMEAN(IF($I$199:$R$199=2,(I187:R187)+0.0001,""))))))</f>
        <v>0</v>
      </c>
      <c r="G187" s="89" cm="1">
        <f t="array" ref="G187">IF(Options!$D$18=1, IFERROR(MAX(IF($I$200:$R$200=1,(I187:R187),"")),
     MAX(IF($I$200:$R$200=2,(I187:R187),""))),
IF(Options!$D$19=1, IFERROR(AVERAGE(IF($I$200:$R$200=1,(I187:R187),"")),
     AVERAGE(IF($I$200:$R$200=2,(I187:R187),""))),
IF(Options!$D$20=1, IFERROR(GEOMEAN(IF($I$200:$R$200=1,(I187:R187)+0.0001,"")),
     GEOMEAN(IF($I$200:$R$200=2,(I187:R187)+0.0001,""))))))</f>
        <v>0</v>
      </c>
      <c r="H187" s="142" t="s">
        <v>370</v>
      </c>
      <c r="I187" s="89" t="s">
        <v>473</v>
      </c>
      <c r="J187" s="89" t="s">
        <v>473</v>
      </c>
      <c r="K187" s="89"/>
      <c r="L187" s="89"/>
      <c r="M187" s="89"/>
      <c r="N187" s="141"/>
      <c r="O187" s="141"/>
      <c r="P187" s="141"/>
      <c r="Q187" s="162"/>
      <c r="R187" s="162"/>
      <c r="S187" s="36"/>
      <c r="T187" s="36"/>
      <c r="U187" s="36"/>
      <c r="V187" s="36"/>
      <c r="W187" s="36"/>
      <c r="X187" s="36"/>
      <c r="Y187" s="36"/>
      <c r="Z187" s="36"/>
      <c r="AA187" s="36"/>
    </row>
    <row r="188" spans="1:27" x14ac:dyDescent="0.2">
      <c r="A188" s="85">
        <v>183</v>
      </c>
      <c r="B188" s="85" t="s">
        <v>371</v>
      </c>
      <c r="C188" s="85" t="s">
        <v>372</v>
      </c>
      <c r="D188" s="98" t="str">
        <f t="shared" si="2"/>
        <v/>
      </c>
      <c r="E188" s="89">
        <f>IF(Options!$D$24 = 1, MAX(F188, G188),
IF(Options!$D$25 = 1, AVERAGE(F188,G188),
IF(Options!$D$26 = 1, IFERROR(GEOMEAN(F188, G188), MAX(F188, G188)))))</f>
        <v>7.0710678118654755</v>
      </c>
      <c r="F188" s="89" cm="1">
        <f t="array" ref="F188">IF(Options!$D$18=1, IFERROR(MAX(IF($I$199:$R$199=1,(I188:R188),"")),
     MAX(IF($I$199:$R$199=2,(I188:R188),""))),
IF(Options!$D$19=1, IFERROR(AVERAGE(IF($I$199:$R$199=1,(I188:R188),"")),
     AVERAGE(IF($I$199:$R$199=2,(I188:R188),""))),
IF(Options!$D$20=1, IFERROR(GEOMEAN(IF($I$199:$R$199=1,(I188:R188)+0.0001,"")),
     GEOMEAN(IF($I$199:$R$199=2,(I188:R188)+0.0001,""))))))</f>
        <v>10</v>
      </c>
      <c r="G188" s="89" cm="1">
        <f t="array" ref="G188">IF(Options!$D$18=1, IFERROR(MAX(IF($I$200:$R$200=1,(I188:R188),"")),
     MAX(IF($I$200:$R$200=2,(I188:R188),""))),
IF(Options!$D$19=1, IFERROR(AVERAGE(IF($I$200:$R$200=1,(I188:R188),"")),
     AVERAGE(IF($I$200:$R$200=2,(I188:R188),""))),
IF(Options!$D$20=1, IFERROR(GEOMEAN(IF($I$200:$R$200=1,(I188:R188)+0.0001,"")),
     GEOMEAN(IF($I$200:$R$200=2,(I188:R188)+0.0001,""))))))</f>
        <v>5</v>
      </c>
      <c r="H188" s="142" t="s">
        <v>372</v>
      </c>
      <c r="I188" s="89">
        <v>5</v>
      </c>
      <c r="J188" s="89">
        <v>10</v>
      </c>
      <c r="K188" s="89"/>
      <c r="L188" s="89"/>
      <c r="M188" s="89"/>
      <c r="N188" s="141"/>
      <c r="O188" s="141"/>
      <c r="P188" s="141"/>
      <c r="Q188" s="162"/>
      <c r="R188" s="162"/>
      <c r="S188" s="36"/>
      <c r="T188" s="36"/>
      <c r="U188" s="36"/>
      <c r="V188" s="36"/>
      <c r="W188" s="36"/>
      <c r="X188" s="36"/>
      <c r="Y188" s="36"/>
      <c r="Z188" s="36"/>
      <c r="AA188" s="36"/>
    </row>
    <row r="189" spans="1:27" x14ac:dyDescent="0.2">
      <c r="A189" s="85">
        <v>184</v>
      </c>
      <c r="B189" s="85" t="s">
        <v>373</v>
      </c>
      <c r="C189" s="85" t="s">
        <v>374</v>
      </c>
      <c r="D189" s="98" t="str">
        <f t="shared" si="2"/>
        <v/>
      </c>
      <c r="E189" s="89">
        <f>IF(Options!$D$24 = 1, MAX(F189, G189),
IF(Options!$D$25 = 1, AVERAGE(F189,G189),
IF(Options!$D$26 = 1, IFERROR(GEOMEAN(F189, G189), MAX(F189, G189)))))</f>
        <v>5.5926054001272671</v>
      </c>
      <c r="F189" s="89" cm="1">
        <f t="array" ref="F189">IF(Options!$D$18=1, IFERROR(MAX(IF($I$199:$R$199=1,(I189:R189),"")),
     MAX(IF($I$199:$R$199=2,(I189:R189),""))),
IF(Options!$D$19=1, IFERROR(AVERAGE(IF($I$199:$R$199=1,(I189:R189),"")),
     AVERAGE(IF($I$199:$R$199=2,(I189:R189),""))),
IF(Options!$D$20=1, IFERROR(GEOMEAN(IF($I$199:$R$199=1,(I189:R189)+0.0001,"")),
     GEOMEAN(IF($I$199:$R$199=2,(I189:R189)+0.0001,""))))))</f>
        <v>5.9834710743801596</v>
      </c>
      <c r="G189" s="89" cm="1">
        <f t="array" ref="G189">IF(Options!$D$18=1, IFERROR(MAX(IF($I$200:$R$200=1,(I189:R189),"")),
     MAX(IF($I$200:$R$200=2,(I189:R189),""))),
IF(Options!$D$19=1, IFERROR(AVERAGE(IF($I$200:$R$200=1,(I189:R189),"")),
     AVERAGE(IF($I$200:$R$200=2,(I189:R189),""))),
IF(Options!$D$20=1, IFERROR(GEOMEAN(IF($I$200:$R$200=1,(I189:R189)+0.0001,"")),
     GEOMEAN(IF($I$200:$R$200=2,(I189:R189)+0.0001,""))))))</f>
        <v>5.2272727272727302</v>
      </c>
      <c r="H189" s="142" t="s">
        <v>374</v>
      </c>
      <c r="I189" s="89">
        <v>5.2272727272727302</v>
      </c>
      <c r="J189" s="89">
        <v>5.9834710743801596</v>
      </c>
      <c r="K189" s="89"/>
      <c r="L189" s="89"/>
      <c r="M189" s="89"/>
      <c r="N189" s="141"/>
      <c r="O189" s="141"/>
      <c r="P189" s="141"/>
      <c r="Q189" s="162"/>
      <c r="R189" s="162"/>
      <c r="S189" s="36"/>
      <c r="T189" s="36"/>
      <c r="U189" s="36"/>
      <c r="V189" s="36"/>
      <c r="W189" s="36"/>
      <c r="X189" s="36"/>
      <c r="Y189" s="36"/>
      <c r="Z189" s="36"/>
      <c r="AA189" s="36"/>
    </row>
    <row r="190" spans="1:27" x14ac:dyDescent="0.2">
      <c r="A190" s="85">
        <v>185</v>
      </c>
      <c r="B190" s="85" t="s">
        <v>375</v>
      </c>
      <c r="C190" s="85" t="s">
        <v>376</v>
      </c>
      <c r="D190" s="98" t="str">
        <f t="shared" si="2"/>
        <v/>
      </c>
      <c r="E190" s="89">
        <f>IF(Options!$D$24 = 1, MAX(F190, G190),
IF(Options!$D$25 = 1, AVERAGE(F190,G190),
IF(Options!$D$26 = 1, IFERROR(GEOMEAN(F190, G190), MAX(F190, G190)))))</f>
        <v>0</v>
      </c>
      <c r="F190" s="89" cm="1">
        <f t="array" ref="F190">IF(Options!$D$18=1, IFERROR(MAX(IF($I$199:$R$199=1,(I190:R190),"")),
     MAX(IF($I$199:$R$199=2,(I190:R190),""))),
IF(Options!$D$19=1, IFERROR(AVERAGE(IF($I$199:$R$199=1,(I190:R190),"")),
     AVERAGE(IF($I$199:$R$199=2,(I190:R190),""))),
IF(Options!$D$20=1, IFERROR(GEOMEAN(IF($I$199:$R$199=1,(I190:R190)+0.0001,"")),
     GEOMEAN(IF($I$199:$R$199=2,(I190:R190)+0.0001,""))))))</f>
        <v>0</v>
      </c>
      <c r="G190" s="89" cm="1">
        <f t="array" ref="G190">IF(Options!$D$18=1, IFERROR(MAX(IF($I$200:$R$200=1,(I190:R190),"")),
     MAX(IF($I$200:$R$200=2,(I190:R190),""))),
IF(Options!$D$19=1, IFERROR(AVERAGE(IF($I$200:$R$200=1,(I190:R190),"")),
     AVERAGE(IF($I$200:$R$200=2,(I190:R190),""))),
IF(Options!$D$20=1, IFERROR(GEOMEAN(IF($I$200:$R$200=1,(I190:R190)+0.0001,"")),
     GEOMEAN(IF($I$200:$R$200=2,(I190:R190)+0.0001,""))))))</f>
        <v>0</v>
      </c>
      <c r="H190" s="142" t="s">
        <v>376</v>
      </c>
      <c r="I190" s="89" t="s">
        <v>473</v>
      </c>
      <c r="J190" s="89" t="s">
        <v>473</v>
      </c>
      <c r="K190" s="89"/>
      <c r="L190" s="89"/>
      <c r="M190" s="89"/>
      <c r="N190" s="141"/>
      <c r="O190" s="141"/>
      <c r="P190" s="141"/>
      <c r="Q190" s="162"/>
      <c r="R190" s="162"/>
      <c r="S190" s="36"/>
      <c r="T190" s="36"/>
      <c r="U190" s="36"/>
      <c r="V190" s="36"/>
      <c r="W190" s="36"/>
      <c r="X190" s="36"/>
      <c r="Y190" s="36"/>
      <c r="Z190" s="36"/>
      <c r="AA190" s="36"/>
    </row>
    <row r="191" spans="1:27" x14ac:dyDescent="0.2">
      <c r="A191" s="85">
        <v>186</v>
      </c>
      <c r="B191" s="85" t="s">
        <v>377</v>
      </c>
      <c r="C191" s="85" t="s">
        <v>378</v>
      </c>
      <c r="D191" s="98" t="str">
        <f t="shared" si="2"/>
        <v/>
      </c>
      <c r="E191" s="89">
        <f>IF(Options!$D$24 = 1, MAX(F191, G191),
IF(Options!$D$25 = 1, AVERAGE(F191,G191),
IF(Options!$D$26 = 1, IFERROR(GEOMEAN(F191, G191), MAX(F191, G191)))))</f>
        <v>0</v>
      </c>
      <c r="F191" s="89" cm="1">
        <f t="array" ref="F191">IF(Options!$D$18=1, IFERROR(MAX(IF($I$199:$R$199=1,(I191:R191),"")),
     MAX(IF($I$199:$R$199=2,(I191:R191),""))),
IF(Options!$D$19=1, IFERROR(AVERAGE(IF($I$199:$R$199=1,(I191:R191),"")),
     AVERAGE(IF($I$199:$R$199=2,(I191:R191),""))),
IF(Options!$D$20=1, IFERROR(GEOMEAN(IF($I$199:$R$199=1,(I191:R191)+0.0001,"")),
     GEOMEAN(IF($I$199:$R$199=2,(I191:R191)+0.0001,""))))))</f>
        <v>0</v>
      </c>
      <c r="G191" s="89" cm="1">
        <f t="array" ref="G191">IF(Options!$D$18=1, IFERROR(MAX(IF($I$200:$R$200=1,(I191:R191),"")),
     MAX(IF($I$200:$R$200=2,(I191:R191),""))),
IF(Options!$D$19=1, IFERROR(AVERAGE(IF($I$200:$R$200=1,(I191:R191),"")),
     AVERAGE(IF($I$200:$R$200=2,(I191:R191),""))),
IF(Options!$D$20=1, IFERROR(GEOMEAN(IF($I$200:$R$200=1,(I191:R191)+0.0001,"")),
     GEOMEAN(IF($I$200:$R$200=2,(I191:R191)+0.0001,""))))))</f>
        <v>0</v>
      </c>
      <c r="H191" s="142" t="s">
        <v>378</v>
      </c>
      <c r="I191" s="89" t="s">
        <v>473</v>
      </c>
      <c r="J191" s="89" t="s">
        <v>473</v>
      </c>
      <c r="K191" s="89"/>
      <c r="L191" s="89"/>
      <c r="M191" s="89"/>
      <c r="N191" s="141"/>
      <c r="O191" s="141"/>
      <c r="P191" s="141"/>
      <c r="Q191" s="162"/>
      <c r="R191" s="162"/>
      <c r="S191" s="36"/>
      <c r="T191" s="36"/>
      <c r="U191" s="36"/>
      <c r="V191" s="36"/>
      <c r="W191" s="36"/>
      <c r="X191" s="36"/>
      <c r="Y191" s="36"/>
      <c r="Z191" s="36"/>
      <c r="AA191" s="36"/>
    </row>
    <row r="192" spans="1:27" x14ac:dyDescent="0.2">
      <c r="A192" s="85">
        <v>187</v>
      </c>
      <c r="B192" s="85" t="s">
        <v>379</v>
      </c>
      <c r="C192" s="85" t="s">
        <v>380</v>
      </c>
      <c r="D192" s="98" t="str">
        <f t="shared" si="2"/>
        <v/>
      </c>
      <c r="E192" s="89">
        <f>IF(Options!$D$24 = 1, MAX(F192, G192),
IF(Options!$D$25 = 1, AVERAGE(F192,G192),
IF(Options!$D$26 = 1, IFERROR(GEOMEAN(F192, G192), MAX(F192, G192)))))</f>
        <v>8.3937205966451671</v>
      </c>
      <c r="F192" s="89" cm="1">
        <f t="array" ref="F192">IF(Options!$D$18=1, IFERROR(MAX(IF($I$199:$R$199=1,(I192:R192),"")),
     MAX(IF($I$199:$R$199=2,(I192:R192),""))),
IF(Options!$D$19=1, IFERROR(AVERAGE(IF($I$199:$R$199=1,(I192:R192),"")),
     AVERAGE(IF($I$199:$R$199=2,(I192:R192),""))),
IF(Options!$D$20=1, IFERROR(GEOMEAN(IF($I$199:$R$199=1,(I192:R192)+0.0001,"")),
     GEOMEAN(IF($I$199:$R$199=2,(I192:R192)+0.0001,""))))))</f>
        <v>10</v>
      </c>
      <c r="G192" s="89" cm="1">
        <f t="array" ref="G192">IF(Options!$D$18=1, IFERROR(MAX(IF($I$200:$R$200=1,(I192:R192),"")),
     MAX(IF($I$200:$R$200=2,(I192:R192),""))),
IF(Options!$D$19=1, IFERROR(AVERAGE(IF($I$200:$R$200=1,(I192:R192),"")),
     AVERAGE(IF($I$200:$R$200=2,(I192:R192),""))),
IF(Options!$D$20=1, IFERROR(GEOMEAN(IF($I$200:$R$200=1,(I192:R192)+0.0001,"")),
     GEOMEAN(IF($I$200:$R$200=2,(I192:R192)+0.0001,""))))))</f>
        <v>7.0454545454545299</v>
      </c>
      <c r="H192" s="142" t="s">
        <v>380</v>
      </c>
      <c r="I192" s="89">
        <v>7.0454545454545299</v>
      </c>
      <c r="J192" s="89">
        <v>10</v>
      </c>
      <c r="K192" s="89"/>
      <c r="L192" s="89"/>
      <c r="M192" s="89"/>
      <c r="N192" s="141"/>
      <c r="O192" s="141"/>
      <c r="P192" s="141"/>
      <c r="Q192" s="162"/>
      <c r="R192" s="162"/>
      <c r="S192" s="36"/>
      <c r="T192" s="36"/>
      <c r="U192" s="36"/>
      <c r="V192" s="36"/>
      <c r="W192" s="36"/>
      <c r="X192" s="36"/>
      <c r="Y192" s="36"/>
      <c r="Z192" s="36"/>
      <c r="AA192" s="36"/>
    </row>
    <row r="193" spans="1:27" x14ac:dyDescent="0.2">
      <c r="A193" s="85">
        <v>188</v>
      </c>
      <c r="B193" s="85" t="s">
        <v>381</v>
      </c>
      <c r="C193" s="85" t="s">
        <v>382</v>
      </c>
      <c r="D193" s="98" t="str">
        <f t="shared" si="2"/>
        <v/>
      </c>
      <c r="E193" s="89">
        <f>IF(Options!$D$24 = 1, MAX(F193, G193),
IF(Options!$D$25 = 1, AVERAGE(F193,G193),
IF(Options!$D$26 = 1, IFERROR(GEOMEAN(F193, G193), MAX(F193, G193)))))</f>
        <v>5.1502591241441671</v>
      </c>
      <c r="F193" s="89" cm="1">
        <f t="array" ref="F193">IF(Options!$D$18=1, IFERROR(MAX(IF($I$199:$R$199=1,(I193:R193),"")),
     MAX(IF($I$199:$R$199=2,(I193:R193),""))),
IF(Options!$D$19=1, IFERROR(AVERAGE(IF($I$199:$R$199=1,(I193:R193),"")),
     AVERAGE(IF($I$199:$R$199=2,(I193:R193),""))),
IF(Options!$D$20=1, IFERROR(GEOMEAN(IF($I$199:$R$199=1,(I193:R193)+0.0001,"")),
     GEOMEAN(IF($I$199:$R$199=2,(I193:R193)+0.0001,""))))))</f>
        <v>5.0743801652892602</v>
      </c>
      <c r="G193" s="89" cm="1">
        <f t="array" ref="G193">IF(Options!$D$18=1, IFERROR(MAX(IF($I$200:$R$200=1,(I193:R193),"")),
     MAX(IF($I$200:$R$200=2,(I193:R193),""))),
IF(Options!$D$19=1, IFERROR(AVERAGE(IF($I$200:$R$200=1,(I193:R193),"")),
     AVERAGE(IF($I$200:$R$200=2,(I193:R193),""))),
IF(Options!$D$20=1, IFERROR(GEOMEAN(IF($I$200:$R$200=1,(I193:R193)+0.0001,"")),
     GEOMEAN(IF($I$200:$R$200=2,(I193:R193)+0.0001,""))))))</f>
        <v>5.2272727272727302</v>
      </c>
      <c r="H193" s="142" t="s">
        <v>382</v>
      </c>
      <c r="I193" s="89">
        <v>5.2272727272727302</v>
      </c>
      <c r="J193" s="89">
        <v>5.0743801652892602</v>
      </c>
      <c r="K193" s="89"/>
      <c r="L193" s="89"/>
      <c r="M193" s="89"/>
      <c r="N193" s="141"/>
      <c r="O193" s="141"/>
      <c r="P193" s="141"/>
      <c r="Q193" s="162"/>
      <c r="R193" s="162"/>
      <c r="S193" s="36"/>
      <c r="T193" s="36"/>
      <c r="U193" s="36"/>
      <c r="V193" s="36"/>
      <c r="W193" s="36"/>
      <c r="X193" s="36"/>
      <c r="Y193" s="36"/>
      <c r="Z193" s="36"/>
      <c r="AA193" s="36"/>
    </row>
    <row r="194" spans="1:27" x14ac:dyDescent="0.2">
      <c r="A194" s="85">
        <v>189</v>
      </c>
      <c r="B194" s="85" t="s">
        <v>383</v>
      </c>
      <c r="C194" s="85" t="s">
        <v>384</v>
      </c>
      <c r="D194" s="98" t="str">
        <f t="shared" si="2"/>
        <v/>
      </c>
      <c r="E194" s="89">
        <f>IF(Options!$D$24 = 1, MAX(F194, G194),
IF(Options!$D$25 = 1, AVERAGE(F194,G194),
IF(Options!$D$26 = 1, IFERROR(GEOMEAN(F194, G194), MAX(F194, G194)))))</f>
        <v>8.4641374539860799</v>
      </c>
      <c r="F194" s="89" cm="1">
        <f t="array" ref="F194">IF(Options!$D$18=1, IFERROR(MAX(IF($I$199:$R$199=1,(I194:R194),"")),
     MAX(IF($I$199:$R$199=2,(I194:R194),""))),
IF(Options!$D$19=1, IFERROR(AVERAGE(IF($I$199:$R$199=1,(I194:R194),"")),
     AVERAGE(IF($I$199:$R$199=2,(I194:R194),""))),
IF(Options!$D$20=1, IFERROR(GEOMEAN(IF($I$199:$R$199=1,(I194:R194)+0.0001,"")),
     GEOMEAN(IF($I$199:$R$199=2,(I194:R194)+0.0001,""))))))</f>
        <v>8.0826446280991693</v>
      </c>
      <c r="G194" s="89" cm="1">
        <f t="array" ref="G194">IF(Options!$D$18=1, IFERROR(MAX(IF($I$200:$R$200=1,(I194:R194),"")),
     MAX(IF($I$200:$R$200=2,(I194:R194),""))),
IF(Options!$D$19=1, IFERROR(AVERAGE(IF($I$200:$R$200=1,(I194:R194),"")),
     AVERAGE(IF($I$200:$R$200=2,(I194:R194),""))),
IF(Options!$D$20=1, IFERROR(GEOMEAN(IF($I$200:$R$200=1,(I194:R194)+0.0001,"")),
     GEOMEAN(IF($I$200:$R$200=2,(I194:R194)+0.0001,""))))))</f>
        <v>8.8636363636363704</v>
      </c>
      <c r="H194" s="142" t="s">
        <v>384</v>
      </c>
      <c r="I194" s="89">
        <v>8.8636363636363704</v>
      </c>
      <c r="J194" s="89">
        <v>8.0826446280991693</v>
      </c>
      <c r="K194" s="89"/>
      <c r="L194" s="89"/>
      <c r="M194" s="89"/>
      <c r="N194" s="141"/>
      <c r="O194" s="141"/>
      <c r="P194" s="141"/>
      <c r="Q194" s="162"/>
      <c r="R194" s="162"/>
      <c r="S194" s="36"/>
      <c r="T194" s="36"/>
      <c r="U194" s="36"/>
      <c r="V194" s="36"/>
      <c r="W194" s="36"/>
      <c r="X194" s="36"/>
      <c r="Y194" s="36"/>
      <c r="Z194" s="36"/>
      <c r="AA194" s="36"/>
    </row>
    <row r="195" spans="1:27" x14ac:dyDescent="0.2">
      <c r="A195" s="85">
        <v>190</v>
      </c>
      <c r="B195" s="85" t="s">
        <v>385</v>
      </c>
      <c r="C195" s="85" t="s">
        <v>386</v>
      </c>
      <c r="D195" s="98" t="str">
        <f t="shared" si="2"/>
        <v/>
      </c>
      <c r="E195" s="89">
        <f>IF(Options!$D$24 = 1, MAX(F195, G195),
IF(Options!$D$25 = 1, AVERAGE(F195,G195),
IF(Options!$D$26 = 1, IFERROR(GEOMEAN(F195, G195), MAX(F195, G195)))))</f>
        <v>7.0710678118654755</v>
      </c>
      <c r="F195" s="89" cm="1">
        <f t="array" ref="F195">IF(Options!$D$18=1, IFERROR(MAX(IF($I$199:$R$199=1,(I195:R195),"")),
     MAX(IF($I$199:$R$199=2,(I195:R195),""))),
IF(Options!$D$19=1, IFERROR(AVERAGE(IF($I$199:$R$199=1,(I195:R195),"")),
     AVERAGE(IF($I$199:$R$199=2,(I195:R195),""))),
IF(Options!$D$20=1, IFERROR(GEOMEAN(IF($I$199:$R$199=1,(I195:R195)+0.0001,"")),
     GEOMEAN(IF($I$199:$R$199=2,(I195:R195)+0.0001,""))))))</f>
        <v>10</v>
      </c>
      <c r="G195" s="89" cm="1">
        <f t="array" ref="G195">IF(Options!$D$18=1, IFERROR(MAX(IF($I$200:$R$200=1,(I195:R195),"")),
     MAX(IF($I$200:$R$200=2,(I195:R195),""))),
IF(Options!$D$19=1, IFERROR(AVERAGE(IF($I$200:$R$200=1,(I195:R195),"")),
     AVERAGE(IF($I$200:$R$200=2,(I195:R195),""))),
IF(Options!$D$20=1, IFERROR(GEOMEAN(IF($I$200:$R$200=1,(I195:R195)+0.0001,"")),
     GEOMEAN(IF($I$200:$R$200=2,(I195:R195)+0.0001,""))))))</f>
        <v>5</v>
      </c>
      <c r="H195" s="142" t="s">
        <v>386</v>
      </c>
      <c r="I195" s="89">
        <v>5</v>
      </c>
      <c r="J195" s="89">
        <v>10</v>
      </c>
      <c r="K195" s="89"/>
      <c r="L195" s="89"/>
      <c r="M195" s="89"/>
      <c r="N195" s="141"/>
      <c r="O195" s="141"/>
      <c r="P195" s="141"/>
      <c r="Q195" s="162"/>
      <c r="R195" s="162"/>
      <c r="S195" s="36"/>
      <c r="T195" s="36"/>
      <c r="U195" s="36"/>
      <c r="V195" s="36"/>
      <c r="W195" s="36"/>
      <c r="X195" s="36"/>
      <c r="Y195" s="36"/>
      <c r="Z195" s="36"/>
      <c r="AA195" s="36"/>
    </row>
    <row r="196" spans="1:27" x14ac:dyDescent="0.2">
      <c r="A196" s="85"/>
      <c r="B196" s="85"/>
      <c r="C196" s="85"/>
      <c r="D196" s="86"/>
      <c r="E196" s="89"/>
      <c r="F196" s="89"/>
      <c r="G196" s="89"/>
      <c r="H196" s="142"/>
      <c r="I196" s="89"/>
      <c r="J196" s="89"/>
      <c r="K196" s="89"/>
      <c r="L196" s="89"/>
      <c r="M196" s="89"/>
      <c r="N196" s="141"/>
      <c r="O196" s="141"/>
      <c r="P196" s="141"/>
      <c r="Q196" s="141"/>
      <c r="R196" s="141"/>
      <c r="S196" s="36"/>
      <c r="T196" s="36"/>
      <c r="U196" s="36"/>
      <c r="V196" s="36"/>
      <c r="W196" s="36"/>
      <c r="X196" s="36"/>
      <c r="Y196" s="36"/>
      <c r="Z196" s="36"/>
      <c r="AA196" s="36"/>
    </row>
    <row r="197" spans="1:27" x14ac:dyDescent="0.2">
      <c r="A197" s="85"/>
      <c r="B197" s="85"/>
      <c r="C197" s="85"/>
      <c r="D197" s="86"/>
      <c r="E197" s="89"/>
      <c r="F197" s="89"/>
      <c r="G197" s="89"/>
      <c r="H197" s="142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6"/>
      <c r="T197" s="86"/>
      <c r="U197" s="86"/>
      <c r="V197" s="86"/>
      <c r="W197" s="86"/>
      <c r="X197" s="86"/>
      <c r="Y197" s="86"/>
      <c r="Z197" s="86"/>
      <c r="AA197" s="86"/>
    </row>
    <row r="198" spans="1:27" x14ac:dyDescent="0.2">
      <c r="A198" s="85"/>
      <c r="B198" s="85"/>
      <c r="C198" s="85"/>
      <c r="D198" s="86"/>
      <c r="E198" s="89"/>
      <c r="F198" s="89"/>
      <c r="G198" s="89"/>
      <c r="H198" s="142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6"/>
      <c r="T198" s="86"/>
      <c r="U198" s="86"/>
      <c r="V198" s="86"/>
      <c r="W198" s="86"/>
      <c r="X198" s="86"/>
      <c r="Y198" s="86"/>
      <c r="Z198" s="86"/>
      <c r="AA198" s="86"/>
    </row>
    <row r="199" spans="1:27" x14ac:dyDescent="0.2">
      <c r="A199" s="85"/>
      <c r="B199" s="85"/>
      <c r="C199" s="85"/>
      <c r="D199" s="86"/>
      <c r="E199" s="89"/>
      <c r="F199" s="89"/>
      <c r="G199" s="89" t="s">
        <v>521</v>
      </c>
      <c r="H199" s="142"/>
      <c r="I199" s="143">
        <f>IFERROR(INDEX('Data Dictionary'!$H$8:$H$45,MATCH(I5,'Data Dictionary'!$J$8:$J$45,0)),"")</f>
        <v>0</v>
      </c>
      <c r="J199" s="143">
        <f>IFERROR(INDEX('Data Dictionary'!$H$8:$H$45,MATCH(J5,'Data Dictionary'!$J$8:$J$45,0)),"")</f>
        <v>1</v>
      </c>
      <c r="K199" s="143" t="str">
        <f>IFERROR(INDEX('Data Dictionary'!$H$8:$H$45,MATCH(K5,'Data Dictionary'!$J$8:$J$45,0)),"")</f>
        <v/>
      </c>
      <c r="L199" s="143" t="str">
        <f>IFERROR(INDEX('Data Dictionary'!$H$8:$H$45,MATCH(L5,'Data Dictionary'!$J$8:$J$45,0)),"")</f>
        <v/>
      </c>
      <c r="M199" s="143" t="str">
        <f>IFERROR(INDEX('Data Dictionary'!$H$8:$H$45,MATCH(M5,'Data Dictionary'!$J$8:$J$45,0)),"")</f>
        <v/>
      </c>
      <c r="N199" s="143" t="str">
        <f>IFERROR(INDEX('Data Dictionary'!$H$8:$H$45,MATCH(N5,'Data Dictionary'!$J$8:$J$45,0)),"")</f>
        <v/>
      </c>
      <c r="O199" s="143" t="str">
        <f>IFERROR(INDEX('Data Dictionary'!$H$8:$H$45,MATCH(O5,'Data Dictionary'!$J$8:$J$45,0)),"")</f>
        <v/>
      </c>
      <c r="P199" s="89" t="str">
        <f>IFERROR(INDEX('Data Dictionary'!$H$8:$H$39,MATCH(P5,'Data Dictionary'!$J$8:$J$39,0)),"")</f>
        <v/>
      </c>
      <c r="Q199" s="89" t="str">
        <f>IFERROR(INDEX('Data Dictionary'!$H$8:$H$39,MATCH(Q5,'Data Dictionary'!$J$8:$J$39,0)),"")</f>
        <v/>
      </c>
      <c r="R199" s="89" t="str">
        <f>IFERROR(INDEX('Data Dictionary'!$H$8:$H$39,MATCH(R5,'Data Dictionary'!$J$8:$J$39,0)),"")</f>
        <v/>
      </c>
      <c r="S199" s="86"/>
      <c r="T199" s="86"/>
      <c r="U199" s="86"/>
      <c r="V199" s="86"/>
      <c r="W199" s="86"/>
      <c r="X199" s="86"/>
      <c r="Y199" s="86"/>
      <c r="Z199" s="86"/>
      <c r="AA199" s="86"/>
    </row>
    <row r="200" spans="1:27" x14ac:dyDescent="0.2">
      <c r="A200" s="85"/>
      <c r="B200" s="85"/>
      <c r="C200" s="85"/>
      <c r="D200" s="86"/>
      <c r="E200" s="89"/>
      <c r="F200" s="89"/>
      <c r="G200" s="89" t="s">
        <v>520</v>
      </c>
      <c r="H200" s="142"/>
      <c r="I200" s="143">
        <f>IFERROR(INDEX('Data Dictionary'!$I$8:$I$45,MATCH(I5,'Data Dictionary'!$J$8:$J$45,0)),"")</f>
        <v>1</v>
      </c>
      <c r="J200" s="143">
        <f>IFERROR(INDEX('Data Dictionary'!$I$8:$I$45,MATCH(J5,'Data Dictionary'!$J$8:$J$45,0)),"")</f>
        <v>0</v>
      </c>
      <c r="K200" s="143" t="str">
        <f>IFERROR(INDEX('Data Dictionary'!$I$8:$I$45,MATCH(K5,'Data Dictionary'!$J$8:$J$45,0)),"")</f>
        <v/>
      </c>
      <c r="L200" s="143" t="str">
        <f>IFERROR(INDEX('Data Dictionary'!$I$8:$I$45,MATCH(L5,'Data Dictionary'!$J$8:$J$45,0)),"")</f>
        <v/>
      </c>
      <c r="M200" s="143" t="str">
        <f>IFERROR(INDEX('Data Dictionary'!$I$8:$I$45,MATCH(M5,'Data Dictionary'!$J$8:$J$45,0)),"")</f>
        <v/>
      </c>
      <c r="N200" s="143" t="str">
        <f>IFERROR(INDEX('Data Dictionary'!$I$8:$I$45,MATCH(N5,'Data Dictionary'!$J$8:$J$45,0)),"")</f>
        <v/>
      </c>
      <c r="O200" s="143" t="str">
        <f>IFERROR(INDEX('Data Dictionary'!$I$8:$I$45,MATCH(O5,'Data Dictionary'!$J$8:$J$45,0)),"")</f>
        <v/>
      </c>
      <c r="P200" s="89" t="str">
        <f>IFERROR(INDEX('Data Dictionary'!$I$8:$I$39,MATCH(P5,'Data Dictionary'!$J$8:$J$39,0)),"")</f>
        <v/>
      </c>
      <c r="Q200" s="89" t="str">
        <f>IFERROR(INDEX('Data Dictionary'!$I$8:$I$39,MATCH(Q5,'Data Dictionary'!$J$8:$J$39,0)),"")</f>
        <v/>
      </c>
      <c r="R200" s="89" t="str">
        <f>IFERROR(INDEX('Data Dictionary'!$I$8:$I$39,MATCH(R5,'Data Dictionary'!$J$8:$J$39,0)),"")</f>
        <v/>
      </c>
      <c r="S200" s="86"/>
      <c r="T200" s="86"/>
      <c r="U200" s="86"/>
      <c r="V200" s="86"/>
      <c r="W200" s="86"/>
      <c r="X200" s="86"/>
      <c r="Y200" s="86"/>
      <c r="Z200" s="86"/>
      <c r="AA200" s="86"/>
    </row>
    <row r="201" spans="1:27" x14ac:dyDescent="0.2">
      <c r="A201" s="85"/>
      <c r="B201" s="85"/>
      <c r="C201" s="85"/>
      <c r="D201" s="86"/>
      <c r="E201" s="89"/>
      <c r="F201" s="89"/>
      <c r="G201" s="89"/>
      <c r="H201" s="142"/>
      <c r="I201" s="89"/>
      <c r="J201" s="89"/>
      <c r="K201" s="89"/>
      <c r="L201" s="89"/>
      <c r="M201" s="89"/>
      <c r="N201" s="89"/>
      <c r="O201" s="89"/>
      <c r="P201" s="89"/>
      <c r="Q201" s="89"/>
      <c r="R201" s="89"/>
      <c r="S201" s="86"/>
      <c r="T201" s="86"/>
      <c r="U201" s="86"/>
      <c r="V201" s="86"/>
      <c r="W201" s="86"/>
      <c r="X201" s="86"/>
      <c r="Y201" s="86"/>
      <c r="Z201" s="86"/>
      <c r="AA201" s="86"/>
    </row>
    <row r="202" spans="1:27" x14ac:dyDescent="0.2">
      <c r="A202" s="85"/>
      <c r="B202" s="85"/>
      <c r="C202" s="85"/>
      <c r="D202" s="86"/>
      <c r="E202" s="89"/>
      <c r="F202" s="89"/>
      <c r="G202" s="89"/>
      <c r="H202" s="142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6"/>
      <c r="T202" s="86"/>
      <c r="U202" s="86"/>
      <c r="V202" s="86"/>
      <c r="W202" s="86"/>
      <c r="X202" s="86"/>
      <c r="Y202" s="86"/>
      <c r="Z202" s="86"/>
      <c r="AA202" s="86"/>
    </row>
    <row r="203" spans="1:27" x14ac:dyDescent="0.2">
      <c r="A203" s="85"/>
      <c r="B203" s="85"/>
      <c r="C203" s="85"/>
      <c r="D203" s="86"/>
      <c r="E203" s="89"/>
      <c r="F203" s="89"/>
      <c r="G203" s="89" t="str" cm="1">
        <f t="array" ref="G203:O203">(IF($I$200:$Q$200=2,(#REF!),""))</f>
        <v/>
      </c>
      <c r="H203" s="142" t="str">
        <v/>
      </c>
      <c r="I203" s="89" t="str">
        <v/>
      </c>
      <c r="J203" s="89" t="str">
        <v/>
      </c>
      <c r="K203" s="89" t="str">
        <v/>
      </c>
      <c r="L203" s="89" t="str">
        <v/>
      </c>
      <c r="M203" s="89" t="str">
        <v/>
      </c>
      <c r="N203" s="89" t="str">
        <v/>
      </c>
      <c r="O203" s="89" t="str">
        <v/>
      </c>
      <c r="P203" s="89"/>
      <c r="Q203" s="89"/>
      <c r="R203" s="89"/>
      <c r="S203" s="86"/>
      <c r="T203" s="86"/>
      <c r="U203" s="86"/>
      <c r="V203" s="86"/>
      <c r="W203" s="86"/>
      <c r="X203" s="86"/>
      <c r="Y203" s="86"/>
      <c r="Z203" s="86"/>
      <c r="AA203" s="86"/>
    </row>
  </sheetData>
  <mergeCells count="1">
    <mergeCell ref="I2:J2"/>
  </mergeCells>
  <conditionalFormatting sqref="E1:E3 E6:E195">
    <cfRule type="expression" dxfId="115" priority="35" stopIfTrue="1">
      <formula>E1=""</formula>
    </cfRule>
    <cfRule type="cellIs" dxfId="114" priority="38" stopIfTrue="1" operator="greaterThanOrEqual">
      <formula>0</formula>
    </cfRule>
  </conditionalFormatting>
  <conditionalFormatting sqref="F1:F3">
    <cfRule type="expression" dxfId="113" priority="31" stopIfTrue="1">
      <formula>F1=""</formula>
    </cfRule>
    <cfRule type="cellIs" dxfId="112" priority="43" operator="between">
      <formula>0</formula>
      <formula>6.999</formula>
    </cfRule>
    <cfRule type="cellIs" dxfId="111" priority="44" operator="between">
      <formula>7</formula>
      <formula>9.99</formula>
    </cfRule>
    <cfRule type="expression" dxfId="110" priority="45">
      <formula>F1=10</formula>
    </cfRule>
  </conditionalFormatting>
  <conditionalFormatting sqref="G1:G3">
    <cfRule type="expression" dxfId="109" priority="27">
      <formula>G1=""</formula>
    </cfRule>
    <cfRule type="cellIs" dxfId="108" priority="28" operator="between">
      <formula>0</formula>
      <formula>6.999</formula>
    </cfRule>
    <cfRule type="cellIs" dxfId="107" priority="29" operator="between">
      <formula>7</formula>
      <formula>9.99</formula>
    </cfRule>
    <cfRule type="expression" dxfId="106" priority="30">
      <formula>G1=10</formula>
    </cfRule>
    <cfRule type="expression" dxfId="105" priority="39">
      <formula>G1=""</formula>
    </cfRule>
    <cfRule type="cellIs" dxfId="104" priority="40" operator="between">
      <formula>0</formula>
      <formula>6.999</formula>
    </cfRule>
    <cfRule type="cellIs" dxfId="103" priority="41" operator="between">
      <formula>7</formula>
      <formula>9.99</formula>
    </cfRule>
    <cfRule type="expression" dxfId="102" priority="42">
      <formula>G1=10</formula>
    </cfRule>
  </conditionalFormatting>
  <conditionalFormatting sqref="G6:G195">
    <cfRule type="expression" dxfId="101" priority="1">
      <formula>G6=""</formula>
    </cfRule>
    <cfRule type="cellIs" dxfId="100" priority="4" stopIfTrue="1" operator="greaterThanOrEqual">
      <formula>0</formula>
    </cfRule>
  </conditionalFormatting>
  <conditionalFormatting sqref="F6:F195">
    <cfRule type="expression" dxfId="99" priority="5" stopIfTrue="1">
      <formula>F6=""</formula>
    </cfRule>
    <cfRule type="cellIs" dxfId="98" priority="9" operator="between">
      <formula>0</formula>
      <formula>6.999</formula>
    </cfRule>
    <cfRule type="cellIs" dxfId="97" priority="10" operator="between">
      <formula>7</formula>
      <formula>9.99</formula>
    </cfRule>
    <cfRule type="expression" dxfId="96" priority="11">
      <formula>F6=10</formula>
    </cfRule>
  </conditionalFormatting>
  <pageMargins left="0.7" right="0.7" top="0.75" bottom="0.75" header="0.3" footer="0.3"/>
  <pageSetup paperSize="9" orientation="portrait" horizontalDpi="300" verticalDpi="30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36" stopIfTrue="1" operator="greaterThanOrEqual" id="{262F1D65-3281-DE42-993E-9427C5A03582}">
            <xm:f>Options!$D$36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35A3A"/>
                </patternFill>
              </fill>
            </x14:dxf>
          </x14:cfRule>
          <x14:cfRule type="cellIs" priority="37" stopIfTrue="1" operator="greaterThanOrEqual" id="{C4B02517-14EF-D64F-93EE-E497C218EE1D}">
            <xm:f>Options!$D$37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E9F8F"/>
                </patternFill>
              </fill>
            </x14:dxf>
          </x14:cfRule>
          <xm:sqref>E1:E3 E6:E195</xm:sqref>
        </x14:conditionalFormatting>
        <x14:conditionalFormatting xmlns:xm="http://schemas.microsoft.com/office/excel/2006/main">
          <x14:cfRule type="cellIs" priority="2" stopIfTrue="1" operator="greaterThanOrEqual" id="{354962EB-DEEC-1E47-8C0C-B21B023AAF51}">
            <xm:f>Options!$D$36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06C25"/>
                </patternFill>
              </fill>
            </x14:dxf>
          </x14:cfRule>
          <x14:cfRule type="cellIs" priority="3" stopIfTrue="1" operator="greaterThanOrEqual" id="{2A466547-1F81-2C49-B058-C18098EDEA53}">
            <xm:f>Options!$D$37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9BF8E"/>
                </patternFill>
              </fill>
            </x14:dxf>
          </x14:cfRule>
          <xm:sqref>G6:G195</xm:sqref>
        </x14:conditionalFormatting>
        <x14:conditionalFormatting xmlns:xm="http://schemas.microsoft.com/office/excel/2006/main">
          <x14:cfRule type="cellIs" priority="136" stopIfTrue="1" operator="greaterThanOrEqual" id="{5D4EC793-C2CB-A54B-8339-0B224694457E}">
            <xm:f>Options!$D$40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2676B"/>
                </patternFill>
              </fill>
            </x14:dxf>
          </x14:cfRule>
          <x14:cfRule type="cellIs" priority="137" stopIfTrue="1" operator="greaterThanOrEqual" id="{0CCA4632-D7E8-284C-A141-EAB5EBB0DA6B}"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7A9AC"/>
                </patternFill>
              </fill>
            </x14:dxf>
          </x14:cfRule>
          <x14:cfRule type="cellIs" priority="138" stopIfTrue="1" operator="between" id="{2BD14F26-B4E2-7446-A11D-583F3DA0479F}">
            <xm:f>0</xm:f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CDCDF"/>
                </patternFill>
              </fill>
            </x14:dxf>
          </x14:cfRule>
          <xm:sqref>F1:F3 F6:F195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C663B-9618-724B-AB41-6B645AF13362}">
  <dimension ref="A1:AC203"/>
  <sheetViews>
    <sheetView zoomScale="82" workbookViewId="0">
      <selection activeCell="B3" sqref="B3"/>
    </sheetView>
  </sheetViews>
  <sheetFormatPr baseColWidth="10" defaultColWidth="8.7109375" defaultRowHeight="16" x14ac:dyDescent="0.2"/>
  <cols>
    <col min="1" max="1" width="5.28515625" style="87" customWidth="1"/>
    <col min="2" max="2" width="22.7109375" style="87" customWidth="1"/>
    <col min="3" max="3" width="8.7109375" style="87"/>
    <col min="4" max="4" width="3.7109375" style="87" customWidth="1"/>
    <col min="5" max="7" width="9.7109375" style="91" customWidth="1"/>
    <col min="8" max="8" width="6.140625" style="166" bestFit="1" customWidth="1"/>
    <col min="9" max="9" width="11.140625" style="91" bestFit="1" customWidth="1"/>
    <col min="10" max="11" width="9.5703125" style="91" bestFit="1" customWidth="1"/>
    <col min="12" max="13" width="9.7109375" style="91" customWidth="1"/>
    <col min="14" max="19" width="8.7109375" style="91" customWidth="1"/>
    <col min="20" max="20" width="8.7109375" style="91"/>
    <col min="21" max="16384" width="8.7109375" style="87"/>
  </cols>
  <sheetData>
    <row r="1" spans="1:29" x14ac:dyDescent="0.2">
      <c r="A1" s="85"/>
      <c r="B1" s="150"/>
      <c r="C1" s="150"/>
      <c r="D1" s="151"/>
      <c r="E1" s="141"/>
      <c r="F1" s="141"/>
      <c r="G1" s="141"/>
      <c r="H1" s="163"/>
      <c r="I1" s="153"/>
      <c r="J1" s="154"/>
      <c r="K1" s="154"/>
      <c r="L1" s="154"/>
      <c r="M1" s="154"/>
      <c r="N1" s="154"/>
      <c r="O1" s="154"/>
      <c r="P1" s="154"/>
      <c r="Q1" s="154"/>
      <c r="R1" s="154"/>
      <c r="S1" s="154"/>
      <c r="T1" s="200"/>
      <c r="U1" s="196"/>
      <c r="V1" s="196"/>
      <c r="W1" s="196"/>
      <c r="X1" s="86"/>
      <c r="Y1" s="86"/>
      <c r="Z1" s="86"/>
      <c r="AA1" s="86"/>
      <c r="AB1" s="86"/>
      <c r="AC1" s="86"/>
    </row>
    <row r="2" spans="1:29" x14ac:dyDescent="0.2">
      <c r="A2" s="147"/>
      <c r="B2" s="209" t="s">
        <v>542</v>
      </c>
      <c r="C2" s="155"/>
      <c r="D2" s="156"/>
      <c r="E2" s="157"/>
      <c r="F2" s="157"/>
      <c r="G2" s="157"/>
      <c r="H2" s="164"/>
      <c r="I2" s="256" t="s">
        <v>523</v>
      </c>
      <c r="J2" s="256"/>
      <c r="K2" s="256"/>
      <c r="L2" s="256"/>
      <c r="M2" s="256"/>
      <c r="N2" s="203"/>
      <c r="O2" s="203"/>
      <c r="P2" s="203"/>
      <c r="Q2" s="203"/>
      <c r="R2" s="203"/>
      <c r="S2" s="203"/>
      <c r="T2" s="186"/>
      <c r="U2" s="185"/>
      <c r="V2" s="185"/>
      <c r="W2" s="185"/>
      <c r="X2" s="148"/>
      <c r="Y2" s="148"/>
      <c r="Z2" s="148"/>
      <c r="AA2" s="148"/>
      <c r="AB2" s="148"/>
      <c r="AC2" s="148"/>
    </row>
    <row r="3" spans="1:29" ht="28" x14ac:dyDescent="0.2">
      <c r="A3" s="147"/>
      <c r="B3" s="8" t="s">
        <v>391</v>
      </c>
      <c r="C3" s="155"/>
      <c r="D3" s="156"/>
      <c r="E3" s="157"/>
      <c r="F3" s="157"/>
      <c r="G3" s="157"/>
      <c r="H3" s="164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9"/>
      <c r="T3" s="154"/>
      <c r="U3" s="156"/>
      <c r="V3" s="156"/>
      <c r="W3" s="156"/>
      <c r="X3" s="160"/>
      <c r="Y3" s="160"/>
      <c r="Z3" s="160"/>
      <c r="AA3" s="160"/>
      <c r="AB3" s="160"/>
      <c r="AC3" s="160"/>
    </row>
    <row r="4" spans="1:29" ht="57" x14ac:dyDescent="0.2">
      <c r="A4" s="88" t="s">
        <v>0</v>
      </c>
      <c r="B4" s="88" t="s">
        <v>1</v>
      </c>
      <c r="C4" s="96" t="s">
        <v>2</v>
      </c>
      <c r="D4" s="99" t="s">
        <v>3</v>
      </c>
      <c r="E4" s="97" t="s">
        <v>4</v>
      </c>
      <c r="F4" s="90" t="s">
        <v>5</v>
      </c>
      <c r="G4" s="95" t="s">
        <v>587</v>
      </c>
      <c r="H4" s="165"/>
      <c r="I4" s="90" t="str">
        <f>IFERROR(INDEX('Data Dictionary'!$D$8:$D$39,MATCH(I5,'Data Dictionary'!$J$8:$J$39,0)),"")</f>
        <v>GDACS Live Hazard Tracker</v>
      </c>
      <c r="J4" s="90" t="str">
        <f>IFERROR(INDEX('Data Dictionary'!$D$8:$D$39,MATCH(J5,'Data Dictionary'!$J$8:$J$39,0)),"")</f>
        <v>INFORM Natural Multi-hazard Rating</v>
      </c>
      <c r="K4" s="95" t="str">
        <f>IFERROR(INDEX('Data Dictionary'!$D$8:$D$39,MATCH(K5,'Data Dictionary'!$J$8:$J$39,0)),"")</f>
        <v>Seasonal Forecast Index</v>
      </c>
      <c r="L4" s="95" t="str">
        <f>IFERROR(INDEX('Data Dictionary'!$D$8:$D$39,MATCH(L5,'Data Dictionary'!$J$8:$J$39,0)),"")</f>
        <v>Locust Threat Level</v>
      </c>
      <c r="M4" s="95" t="str">
        <f>IFERROR(INDEX('Data Dictionary'!$D$8:$D$39,MATCH(M5,'Data Dictionary'!$J$8:$J$39,0)),"")</f>
        <v>INFORM Severity</v>
      </c>
      <c r="N4" s="188"/>
      <c r="O4" s="188"/>
      <c r="P4" s="189"/>
      <c r="Q4" s="189"/>
      <c r="R4" s="189"/>
      <c r="S4" s="189"/>
      <c r="T4" s="189"/>
      <c r="U4" s="190"/>
      <c r="V4" s="190"/>
      <c r="W4" s="190"/>
      <c r="X4" s="36"/>
      <c r="Y4" s="36"/>
      <c r="Z4" s="36"/>
      <c r="AA4" s="36"/>
      <c r="AB4" s="36"/>
      <c r="AC4" s="36"/>
    </row>
    <row r="5" spans="1:29" s="94" customFormat="1" ht="43" x14ac:dyDescent="0.2">
      <c r="A5" s="92"/>
      <c r="B5" s="92"/>
      <c r="C5" s="92"/>
      <c r="D5" s="100"/>
      <c r="E5" s="93"/>
      <c r="F5" s="93"/>
      <c r="G5" s="93"/>
      <c r="H5" s="165" t="s">
        <v>2</v>
      </c>
      <c r="I5" s="93" t="s">
        <v>441</v>
      </c>
      <c r="J5" s="93" t="s">
        <v>419</v>
      </c>
      <c r="K5" s="93" t="s">
        <v>440</v>
      </c>
      <c r="L5" s="191" t="s">
        <v>442</v>
      </c>
      <c r="M5" s="191" t="s">
        <v>572</v>
      </c>
      <c r="N5" s="191"/>
      <c r="O5" s="191"/>
      <c r="P5" s="192"/>
      <c r="Q5" s="192"/>
      <c r="R5" s="192"/>
      <c r="S5" s="192"/>
      <c r="T5" s="192"/>
      <c r="U5" s="193"/>
      <c r="V5" s="193"/>
      <c r="W5" s="193"/>
      <c r="X5" s="161"/>
      <c r="Y5" s="161"/>
      <c r="Z5" s="161"/>
      <c r="AA5" s="161"/>
      <c r="AB5" s="161"/>
      <c r="AC5" s="161"/>
    </row>
    <row r="6" spans="1:29" x14ac:dyDescent="0.2">
      <c r="A6" s="85">
        <v>1</v>
      </c>
      <c r="B6" s="85" t="s">
        <v>7</v>
      </c>
      <c r="C6" s="85" t="s">
        <v>8</v>
      </c>
      <c r="D6" s="98" t="str">
        <f>IF(H6 &lt;&gt; C6, "Countries don't match", "")</f>
        <v/>
      </c>
      <c r="E6" s="89">
        <f>IF(Options!$D$24 = 1, MAX(F6, G6),
IF(Options!$D$25 = 1, AVERAGE(F6,G6),
IF(Options!$D$26 = 1, IFERROR(GEOMEAN(F6, G6), MAX(F6, G6)))))</f>
        <v>8.1547532151500448</v>
      </c>
      <c r="F6" s="89" cm="1">
        <f t="array" ref="F6">IF(Options!$D$18=1, IFERROR(MAX(IF($I$199:$T$199=1,(I6:T6),"")),
     MAX(IF($I$199:$T$199=2,(I6:T6),""))),
IF(Options!$D$19=1, IFERROR(AVERAGE(IF($I$199:$T$199=1,(I6:T6),"")),
     AVERAGE(IF($I$199:$T$199=2,(I6:T6),""))),
IF(Options!$D$20=1, IFERROR(GEOMEAN(IF($I$199:$T$199=1,(I6:T6)+0.0001,"")),
     GEOMEAN(IF($I$199:$T$199=2,(I6:T6)+0.0001,""))))))</f>
        <v>9.5</v>
      </c>
      <c r="G6" s="89" cm="1">
        <f t="array" ref="G6">IF(Options!$D$18=1, IFERROR(MAX(IF($I$200:$T$200=1,(I6:T6),"")),
     MAX(IF($I$200:$T$200=2,(I6:T6),""))),
IF(Options!$D$19=1, IFERROR(AVERAGE(IF($I$200:$T$200=1,(I6:T6),"")),
     AVERAGE(IF($I$200:$T$200=2,(I6:T6),""))),
IF(Options!$D$20=1, IFERROR(GEOMEAN(IF($I$200:$T$200=1,(I6:T6)+0.0001,"")),
     GEOMEAN(IF($I$200:$T$200=2,(I6:T6)+0.0001,""))))))</f>
        <v>7</v>
      </c>
      <c r="H6" s="142" t="s">
        <v>8</v>
      </c>
      <c r="I6" s="89" t="s">
        <v>473</v>
      </c>
      <c r="J6" s="89">
        <v>9.5</v>
      </c>
      <c r="K6" s="89">
        <v>7</v>
      </c>
      <c r="L6" s="201">
        <v>0</v>
      </c>
      <c r="M6" s="201">
        <v>0</v>
      </c>
      <c r="N6" s="201"/>
      <c r="O6" s="201"/>
      <c r="P6" s="202"/>
      <c r="Q6" s="202"/>
      <c r="R6" s="202"/>
      <c r="S6" s="162"/>
      <c r="T6" s="162"/>
      <c r="U6" s="36"/>
      <c r="V6" s="36"/>
      <c r="W6" s="36"/>
      <c r="X6" s="36"/>
      <c r="Y6" s="36"/>
      <c r="Z6" s="36"/>
      <c r="AA6" s="36"/>
      <c r="AB6" s="36"/>
      <c r="AC6" s="36"/>
    </row>
    <row r="7" spans="1:29" x14ac:dyDescent="0.2">
      <c r="A7" s="85">
        <v>2</v>
      </c>
      <c r="B7" s="85" t="s">
        <v>9</v>
      </c>
      <c r="C7" s="85" t="s">
        <v>10</v>
      </c>
      <c r="D7" s="98" t="str">
        <f t="shared" ref="D7:D70" si="0">IF(H7 &lt;&gt; C7, "Countries don't match", "")</f>
        <v/>
      </c>
      <c r="E7" s="89">
        <f>IF(Options!$D$24 = 1, MAX(F7, G7),
IF(Options!$D$25 = 1, AVERAGE(F7,G7),
IF(Options!$D$26 = 1, IFERROR(GEOMEAN(F7, G7), MAX(F7, G7)))))</f>
        <v>3.5</v>
      </c>
      <c r="F7" s="89" cm="1">
        <f t="array" ref="F7">IF(Options!$D$18=1, IFERROR(MAX(IF($I$199:$T$199=1,(I7:T7),"")),
     MAX(IF($I$199:$T$199=2,(I7:T7),""))),
IF(Options!$D$19=1, IFERROR(AVERAGE(IF($I$199:$T$199=1,(I7:T7),"")),
     AVERAGE(IF($I$199:$T$199=2,(I7:T7),""))),
IF(Options!$D$20=1, IFERROR(GEOMEAN(IF($I$199:$T$199=1,(I7:T7)+0.0001,"")),
     GEOMEAN(IF($I$199:$T$199=2,(I7:T7)+0.0001,""))))))</f>
        <v>3.5</v>
      </c>
      <c r="G7" s="89" cm="1">
        <f t="array" ref="G7">IF(Options!$D$18=1, IFERROR(MAX(IF($I$200:$T$200=1,(I7:T7),"")),
     MAX(IF($I$200:$T$200=2,(I7:T7),""))),
IF(Options!$D$19=1, IFERROR(AVERAGE(IF($I$200:$T$200=1,(I7:T7),"")),
     AVERAGE(IF($I$200:$T$200=2,(I7:T7),""))),
IF(Options!$D$20=1, IFERROR(GEOMEAN(IF($I$200:$T$200=1,(I7:T7)+0.0001,"")),
     GEOMEAN(IF($I$200:$T$200=2,(I7:T7)+0.0001,""))))))</f>
        <v>0</v>
      </c>
      <c r="H7" s="142" t="s">
        <v>10</v>
      </c>
      <c r="I7" s="89">
        <v>0</v>
      </c>
      <c r="J7" s="89">
        <v>3.5</v>
      </c>
      <c r="K7" s="89">
        <v>0</v>
      </c>
      <c r="L7" s="89">
        <v>0</v>
      </c>
      <c r="M7" s="89">
        <v>0</v>
      </c>
      <c r="N7" s="89"/>
      <c r="O7" s="89"/>
      <c r="P7" s="141"/>
      <c r="Q7" s="141"/>
      <c r="R7" s="141"/>
      <c r="S7" s="162"/>
      <c r="T7" s="162"/>
      <c r="U7" s="36"/>
      <c r="V7" s="36"/>
      <c r="W7" s="36"/>
      <c r="X7" s="36"/>
      <c r="Y7" s="36"/>
      <c r="Z7" s="36"/>
      <c r="AA7" s="36"/>
      <c r="AB7" s="36"/>
      <c r="AC7" s="36"/>
    </row>
    <row r="8" spans="1:29" x14ac:dyDescent="0.2">
      <c r="A8" s="85">
        <v>3</v>
      </c>
      <c r="B8" s="85" t="s">
        <v>11</v>
      </c>
      <c r="C8" s="85" t="s">
        <v>12</v>
      </c>
      <c r="D8" s="98" t="str">
        <f t="shared" si="0"/>
        <v/>
      </c>
      <c r="E8" s="89">
        <f>IF(Options!$D$24 = 1, MAX(F8, G8),
IF(Options!$D$25 = 1, AVERAGE(F8,G8),
IF(Options!$D$26 = 1, IFERROR(GEOMEAN(F8, G8), MAX(F8, G8)))))</f>
        <v>9</v>
      </c>
      <c r="F8" s="89" cm="1">
        <f t="array" ref="F8">IF(Options!$D$18=1, IFERROR(MAX(IF($I$199:$T$199=1,(I8:T8),"")),
     MAX(IF($I$199:$T$199=2,(I8:T8),""))),
IF(Options!$D$19=1, IFERROR(AVERAGE(IF($I$199:$T$199=1,(I8:T8),"")),
     AVERAGE(IF($I$199:$T$199=2,(I8:T8),""))),
IF(Options!$D$20=1, IFERROR(GEOMEAN(IF($I$199:$T$199=1,(I8:T8)+0.0001,"")),
     GEOMEAN(IF($I$199:$T$199=2,(I8:T8)+0.0001,""))))))</f>
        <v>9</v>
      </c>
      <c r="G8" s="89" cm="1">
        <f t="array" ref="G8">IF(Options!$D$18=1, IFERROR(MAX(IF($I$200:$T$200=1,(I8:T8),"")),
     MAX(IF($I$200:$T$200=2,(I8:T8),""))),
IF(Options!$D$19=1, IFERROR(AVERAGE(IF($I$200:$T$200=1,(I8:T8),"")),
     AVERAGE(IF($I$200:$T$200=2,(I8:T8),""))),
IF(Options!$D$20=1, IFERROR(GEOMEAN(IF($I$200:$T$200=1,(I8:T8)+0.0001,"")),
     GEOMEAN(IF($I$200:$T$200=2,(I8:T8)+0.0001,""))))))</f>
        <v>0</v>
      </c>
      <c r="H8" s="142" t="s">
        <v>12</v>
      </c>
      <c r="I8" s="89" t="s">
        <v>473</v>
      </c>
      <c r="J8" s="89">
        <v>9</v>
      </c>
      <c r="K8" s="89">
        <v>0</v>
      </c>
      <c r="L8" s="89">
        <v>0</v>
      </c>
      <c r="M8" s="89">
        <v>0</v>
      </c>
      <c r="N8" s="89"/>
      <c r="O8" s="89"/>
      <c r="P8" s="141"/>
      <c r="Q8" s="141"/>
      <c r="R8" s="141"/>
      <c r="S8" s="162"/>
      <c r="T8" s="162"/>
      <c r="U8" s="36"/>
      <c r="V8" s="36"/>
      <c r="W8" s="36"/>
      <c r="X8" s="36"/>
      <c r="Y8" s="36"/>
      <c r="Z8" s="36"/>
      <c r="AA8" s="36"/>
      <c r="AB8" s="36"/>
      <c r="AC8" s="36"/>
    </row>
    <row r="9" spans="1:29" x14ac:dyDescent="0.2">
      <c r="A9" s="85">
        <v>4</v>
      </c>
      <c r="B9" s="85" t="s">
        <v>13</v>
      </c>
      <c r="C9" s="85" t="s">
        <v>14</v>
      </c>
      <c r="D9" s="98" t="str">
        <f t="shared" si="0"/>
        <v/>
      </c>
      <c r="E9" s="89">
        <f>IF(Options!$D$24 = 1, MAX(F9, G9),
IF(Options!$D$25 = 1, AVERAGE(F9,G9),
IF(Options!$D$26 = 1, IFERROR(GEOMEAN(F9, G9), MAX(F9, G9)))))</f>
        <v>5.3333333333333304</v>
      </c>
      <c r="F9" s="89" cm="1">
        <f t="array" ref="F9">IF(Options!$D$18=1, IFERROR(MAX(IF($I$199:$T$199=1,(I9:T9),"")),
     MAX(IF($I$199:$T$199=2,(I9:T9),""))),
IF(Options!$D$19=1, IFERROR(AVERAGE(IF($I$199:$T$199=1,(I9:T9),"")),
     AVERAGE(IF($I$199:$T$199=2,(I9:T9),""))),
IF(Options!$D$20=1, IFERROR(GEOMEAN(IF($I$199:$T$199=1,(I9:T9)+0.0001,"")),
     GEOMEAN(IF($I$199:$T$199=2,(I9:T9)+0.0001,""))))))</f>
        <v>5.3333333333333304</v>
      </c>
      <c r="G9" s="89" cm="1">
        <f t="array" ref="G9">IF(Options!$D$18=1, IFERROR(MAX(IF($I$200:$T$200=1,(I9:T9),"")),
     MAX(IF($I$200:$T$200=2,(I9:T9),""))),
IF(Options!$D$19=1, IFERROR(AVERAGE(IF($I$200:$T$200=1,(I9:T9),"")),
     AVERAGE(IF($I$200:$T$200=2,(I9:T9),""))),
IF(Options!$D$20=1, IFERROR(GEOMEAN(IF($I$200:$T$200=1,(I9:T9)+0.0001,"")),
     GEOMEAN(IF($I$200:$T$200=2,(I9:T9)+0.0001,""))))))</f>
        <v>0</v>
      </c>
      <c r="H9" s="142" t="s">
        <v>14</v>
      </c>
      <c r="I9" s="89" t="s">
        <v>473</v>
      </c>
      <c r="J9" s="89">
        <v>5.3333333333333304</v>
      </c>
      <c r="K9" s="89">
        <v>0</v>
      </c>
      <c r="L9" s="89">
        <v>0</v>
      </c>
      <c r="M9" s="89">
        <v>0</v>
      </c>
      <c r="N9" s="89"/>
      <c r="O9" s="89"/>
      <c r="P9" s="141"/>
      <c r="Q9" s="141"/>
      <c r="R9" s="141"/>
      <c r="S9" s="162"/>
      <c r="T9" s="162"/>
      <c r="U9" s="36"/>
      <c r="V9" s="36"/>
      <c r="W9" s="36"/>
      <c r="X9" s="36"/>
      <c r="Y9" s="36"/>
      <c r="Z9" s="36"/>
      <c r="AA9" s="36"/>
      <c r="AB9" s="36"/>
      <c r="AC9" s="36"/>
    </row>
    <row r="10" spans="1:29" x14ac:dyDescent="0.2">
      <c r="A10" s="85">
        <v>5</v>
      </c>
      <c r="B10" s="85" t="s">
        <v>15</v>
      </c>
      <c r="C10" s="85" t="s">
        <v>16</v>
      </c>
      <c r="D10" s="98" t="str">
        <f t="shared" si="0"/>
        <v/>
      </c>
      <c r="E10" s="89">
        <f>IF(Options!$D$24 = 1, MAX(F10, G10),
IF(Options!$D$25 = 1, AVERAGE(F10,G10),
IF(Options!$D$26 = 1, IFERROR(GEOMEAN(F10, G10), MAX(F10, G10)))))</f>
        <v>5</v>
      </c>
      <c r="F10" s="89" cm="1">
        <f t="array" ref="F10">IF(Options!$D$18=1, IFERROR(MAX(IF($I$199:$T$199=1,(I10:T10),"")),
     MAX(IF($I$199:$T$199=2,(I10:T10),""))),
IF(Options!$D$19=1, IFERROR(AVERAGE(IF($I$199:$T$199=1,(I10:T10),"")),
     AVERAGE(IF($I$199:$T$199=2,(I10:T10),""))),
IF(Options!$D$20=1, IFERROR(GEOMEAN(IF($I$199:$T$199=1,(I10:T10)+0.0001,"")),
     GEOMEAN(IF($I$199:$T$199=2,(I10:T10)+0.0001,""))))))</f>
        <v>5</v>
      </c>
      <c r="G10" s="89" cm="1">
        <f t="array" ref="G10">IF(Options!$D$18=1, IFERROR(MAX(IF($I$200:$T$200=1,(I10:T10),"")),
     MAX(IF($I$200:$T$200=2,(I10:T10),""))),
IF(Options!$D$19=1, IFERROR(AVERAGE(IF($I$200:$T$200=1,(I10:T10),"")),
     AVERAGE(IF($I$200:$T$200=2,(I10:T10),""))),
IF(Options!$D$20=1, IFERROR(GEOMEAN(IF($I$200:$T$200=1,(I10:T10)+0.0001,"")),
     GEOMEAN(IF($I$200:$T$200=2,(I10:T10)+0.0001,""))))))</f>
        <v>0</v>
      </c>
      <c r="H10" s="142" t="s">
        <v>16</v>
      </c>
      <c r="I10" s="89" t="s">
        <v>473</v>
      </c>
      <c r="J10" s="89">
        <v>5</v>
      </c>
      <c r="K10" s="89">
        <v>0</v>
      </c>
      <c r="L10" s="89">
        <v>0</v>
      </c>
      <c r="M10" s="89">
        <v>0</v>
      </c>
      <c r="N10" s="89"/>
      <c r="O10" s="89"/>
      <c r="P10" s="141"/>
      <c r="Q10" s="141"/>
      <c r="R10" s="141"/>
      <c r="S10" s="162"/>
      <c r="T10" s="162"/>
      <c r="U10" s="36"/>
      <c r="V10" s="36"/>
      <c r="W10" s="36"/>
      <c r="X10" s="36"/>
      <c r="Y10" s="36"/>
      <c r="Z10" s="36"/>
      <c r="AA10" s="36"/>
      <c r="AB10" s="36"/>
      <c r="AC10" s="36"/>
    </row>
    <row r="11" spans="1:29" x14ac:dyDescent="0.2">
      <c r="A11" s="85">
        <v>6</v>
      </c>
      <c r="B11" s="85" t="s">
        <v>17</v>
      </c>
      <c r="C11" s="85" t="s">
        <v>18</v>
      </c>
      <c r="D11" s="98" t="str">
        <f t="shared" si="0"/>
        <v/>
      </c>
      <c r="E11" s="89">
        <f>IF(Options!$D$24 = 1, MAX(F11, G11),
IF(Options!$D$25 = 1, AVERAGE(F11,G11),
IF(Options!$D$26 = 1, IFERROR(GEOMEAN(F11, G11), MAX(F11, G11)))))</f>
        <v>5.8333333333333304</v>
      </c>
      <c r="F11" s="89" cm="1">
        <f t="array" ref="F11">IF(Options!$D$18=1, IFERROR(MAX(IF($I$199:$T$199=1,(I11:T11),"")),
     MAX(IF($I$199:$T$199=2,(I11:T11),""))),
IF(Options!$D$19=1, IFERROR(AVERAGE(IF($I$199:$T$199=1,(I11:T11),"")),
     AVERAGE(IF($I$199:$T$199=2,(I11:T11),""))),
IF(Options!$D$20=1, IFERROR(GEOMEAN(IF($I$199:$T$199=1,(I11:T11)+0.0001,"")),
     GEOMEAN(IF($I$199:$T$199=2,(I11:T11)+0.0001,""))))))</f>
        <v>5.8333333333333304</v>
      </c>
      <c r="G11" s="89" cm="1">
        <f t="array" ref="G11">IF(Options!$D$18=1, IFERROR(MAX(IF($I$200:$T$200=1,(I11:T11),"")),
     MAX(IF($I$200:$T$200=2,(I11:T11),""))),
IF(Options!$D$19=1, IFERROR(AVERAGE(IF($I$200:$T$200=1,(I11:T11),"")),
     AVERAGE(IF($I$200:$T$200=2,(I11:T11),""))),
IF(Options!$D$20=1, IFERROR(GEOMEAN(IF($I$200:$T$200=1,(I11:T11)+0.0001,"")),
     GEOMEAN(IF($I$200:$T$200=2,(I11:T11)+0.0001,""))))))</f>
        <v>0</v>
      </c>
      <c r="H11" s="142" t="s">
        <v>18</v>
      </c>
      <c r="I11" s="89" t="s">
        <v>473</v>
      </c>
      <c r="J11" s="89">
        <v>5.8333333333333304</v>
      </c>
      <c r="K11" s="89">
        <v>0</v>
      </c>
      <c r="L11" s="89">
        <v>0</v>
      </c>
      <c r="M11" s="89">
        <v>0</v>
      </c>
      <c r="N11" s="89"/>
      <c r="O11" s="89"/>
      <c r="P11" s="141"/>
      <c r="Q11" s="141"/>
      <c r="R11" s="141"/>
      <c r="S11" s="162"/>
      <c r="T11" s="162"/>
      <c r="U11" s="36"/>
      <c r="V11" s="36"/>
      <c r="W11" s="36"/>
      <c r="X11" s="36"/>
      <c r="Y11" s="36"/>
      <c r="Z11" s="36"/>
      <c r="AA11" s="36"/>
      <c r="AB11" s="36"/>
      <c r="AC11" s="36"/>
    </row>
    <row r="12" spans="1:29" x14ac:dyDescent="0.2">
      <c r="A12" s="85">
        <v>7</v>
      </c>
      <c r="B12" s="85" t="s">
        <v>19</v>
      </c>
      <c r="C12" s="85" t="s">
        <v>20</v>
      </c>
      <c r="D12" s="98" t="str">
        <f t="shared" si="0"/>
        <v/>
      </c>
      <c r="E12" s="89">
        <f>IF(Options!$D$24 = 1, MAX(F12, G12),
IF(Options!$D$25 = 1, AVERAGE(F12,G12),
IF(Options!$D$26 = 1, IFERROR(GEOMEAN(F12, G12), MAX(F12, G12)))))</f>
        <v>4.5</v>
      </c>
      <c r="F12" s="89" cm="1">
        <f t="array" ref="F12">IF(Options!$D$18=1, IFERROR(MAX(IF($I$199:$T$199=1,(I12:T12),"")),
     MAX(IF($I$199:$T$199=2,(I12:T12),""))),
IF(Options!$D$19=1, IFERROR(AVERAGE(IF($I$199:$T$199=1,(I12:T12),"")),
     AVERAGE(IF($I$199:$T$199=2,(I12:T12),""))),
IF(Options!$D$20=1, IFERROR(GEOMEAN(IF($I$199:$T$199=1,(I12:T12)+0.0001,"")),
     GEOMEAN(IF($I$199:$T$199=2,(I12:T12)+0.0001,""))))))</f>
        <v>4.5</v>
      </c>
      <c r="G12" s="89" cm="1">
        <f t="array" ref="G12">IF(Options!$D$18=1, IFERROR(MAX(IF($I$200:$T$200=1,(I12:T12),"")),
     MAX(IF($I$200:$T$200=2,(I12:T12),""))),
IF(Options!$D$19=1, IFERROR(AVERAGE(IF($I$200:$T$200=1,(I12:T12),"")),
     AVERAGE(IF($I$200:$T$200=2,(I12:T12),""))),
IF(Options!$D$20=1, IFERROR(GEOMEAN(IF($I$200:$T$200=1,(I12:T12)+0.0001,"")),
     GEOMEAN(IF($I$200:$T$200=2,(I12:T12)+0.0001,""))))))</f>
        <v>0</v>
      </c>
      <c r="H12" s="142" t="s">
        <v>20</v>
      </c>
      <c r="I12" s="89" t="s">
        <v>473</v>
      </c>
      <c r="J12" s="89">
        <v>4.5</v>
      </c>
      <c r="K12" s="89">
        <v>0</v>
      </c>
      <c r="L12" s="89">
        <v>0</v>
      </c>
      <c r="M12" s="89">
        <v>0</v>
      </c>
      <c r="N12" s="89"/>
      <c r="O12" s="89"/>
      <c r="P12" s="141"/>
      <c r="Q12" s="141"/>
      <c r="R12" s="141"/>
      <c r="S12" s="162"/>
      <c r="T12" s="162"/>
      <c r="U12" s="36"/>
      <c r="V12" s="36"/>
      <c r="W12" s="36"/>
      <c r="X12" s="36"/>
      <c r="Y12" s="36"/>
      <c r="Z12" s="36"/>
      <c r="AA12" s="36"/>
      <c r="AB12" s="36"/>
      <c r="AC12" s="36"/>
    </row>
    <row r="13" spans="1:29" x14ac:dyDescent="0.2">
      <c r="A13" s="85">
        <v>8</v>
      </c>
      <c r="B13" s="85" t="s">
        <v>21</v>
      </c>
      <c r="C13" s="85" t="s">
        <v>22</v>
      </c>
      <c r="D13" s="98" t="str">
        <f t="shared" si="0"/>
        <v/>
      </c>
      <c r="E13" s="89">
        <f>IF(Options!$D$24 = 1, MAX(F13, G13),
IF(Options!$D$25 = 1, AVERAGE(F13,G13),
IF(Options!$D$26 = 1, IFERROR(GEOMEAN(F13, G13), MAX(F13, G13)))))</f>
        <v>6.3333333333333304</v>
      </c>
      <c r="F13" s="89" cm="1">
        <f t="array" ref="F13">IF(Options!$D$18=1, IFERROR(MAX(IF($I$199:$T$199=1,(I13:T13),"")),
     MAX(IF($I$199:$T$199=2,(I13:T13),""))),
IF(Options!$D$19=1, IFERROR(AVERAGE(IF($I$199:$T$199=1,(I13:T13),"")),
     AVERAGE(IF($I$199:$T$199=2,(I13:T13),""))),
IF(Options!$D$20=1, IFERROR(GEOMEAN(IF($I$199:$T$199=1,(I13:T13)+0.0001,"")),
     GEOMEAN(IF($I$199:$T$199=2,(I13:T13)+0.0001,""))))))</f>
        <v>6.3333333333333304</v>
      </c>
      <c r="G13" s="89" cm="1">
        <f t="array" ref="G13">IF(Options!$D$18=1, IFERROR(MAX(IF($I$200:$T$200=1,(I13:T13),"")),
     MAX(IF($I$200:$T$200=2,(I13:T13),""))),
IF(Options!$D$19=1, IFERROR(AVERAGE(IF($I$200:$T$200=1,(I13:T13),"")),
     AVERAGE(IF($I$200:$T$200=2,(I13:T13),""))),
IF(Options!$D$20=1, IFERROR(GEOMEAN(IF($I$200:$T$200=1,(I13:T13)+0.0001,"")),
     GEOMEAN(IF($I$200:$T$200=2,(I13:T13)+0.0001,""))))))</f>
        <v>0</v>
      </c>
      <c r="H13" s="142" t="s">
        <v>22</v>
      </c>
      <c r="I13" s="89">
        <v>0</v>
      </c>
      <c r="J13" s="89">
        <v>6.3333333333333304</v>
      </c>
      <c r="K13" s="89">
        <v>0</v>
      </c>
      <c r="L13" s="89">
        <v>0</v>
      </c>
      <c r="M13" s="89">
        <v>0</v>
      </c>
      <c r="N13" s="89"/>
      <c r="O13" s="89"/>
      <c r="P13" s="141"/>
      <c r="Q13" s="141"/>
      <c r="R13" s="141"/>
      <c r="S13" s="162"/>
      <c r="T13" s="162"/>
      <c r="U13" s="36"/>
      <c r="V13" s="36"/>
      <c r="W13" s="36"/>
      <c r="X13" s="36"/>
      <c r="Y13" s="36"/>
      <c r="Z13" s="36"/>
      <c r="AA13" s="36"/>
      <c r="AB13" s="36"/>
      <c r="AC13" s="36"/>
    </row>
    <row r="14" spans="1:29" x14ac:dyDescent="0.2">
      <c r="A14" s="85">
        <v>9</v>
      </c>
      <c r="B14" s="85" t="s">
        <v>23</v>
      </c>
      <c r="C14" s="85" t="s">
        <v>24</v>
      </c>
      <c r="D14" s="98" t="str">
        <f t="shared" si="0"/>
        <v/>
      </c>
      <c r="E14" s="89">
        <f>IF(Options!$D$24 = 1, MAX(F14, G14),
IF(Options!$D$25 = 1, AVERAGE(F14,G14),
IF(Options!$D$26 = 1, IFERROR(GEOMEAN(F14, G14), MAX(F14, G14)))))</f>
        <v>2.5</v>
      </c>
      <c r="F14" s="89" cm="1">
        <f t="array" ref="F14">IF(Options!$D$18=1, IFERROR(MAX(IF($I$199:$T$199=1,(I14:T14),"")),
     MAX(IF($I$199:$T$199=2,(I14:T14),""))),
IF(Options!$D$19=1, IFERROR(AVERAGE(IF($I$199:$T$199=1,(I14:T14),"")),
     AVERAGE(IF($I$199:$T$199=2,(I14:T14),""))),
IF(Options!$D$20=1, IFERROR(GEOMEAN(IF($I$199:$T$199=1,(I14:T14)+0.0001,"")),
     GEOMEAN(IF($I$199:$T$199=2,(I14:T14)+0.0001,""))))))</f>
        <v>2.5</v>
      </c>
      <c r="G14" s="89" cm="1">
        <f t="array" ref="G14">IF(Options!$D$18=1, IFERROR(MAX(IF($I$200:$T$200=1,(I14:T14),"")),
     MAX(IF($I$200:$T$200=2,(I14:T14),""))),
IF(Options!$D$19=1, IFERROR(AVERAGE(IF($I$200:$T$200=1,(I14:T14),"")),
     AVERAGE(IF($I$200:$T$200=2,(I14:T14),""))),
IF(Options!$D$20=1, IFERROR(GEOMEAN(IF($I$200:$T$200=1,(I14:T14)+0.0001,"")),
     GEOMEAN(IF($I$200:$T$200=2,(I14:T14)+0.0001,""))))))</f>
        <v>0</v>
      </c>
      <c r="H14" s="142" t="s">
        <v>24</v>
      </c>
      <c r="I14" s="89" t="s">
        <v>473</v>
      </c>
      <c r="J14" s="89">
        <v>2.5</v>
      </c>
      <c r="K14" s="89">
        <v>0</v>
      </c>
      <c r="L14" s="89">
        <v>0</v>
      </c>
      <c r="M14" s="89">
        <v>0</v>
      </c>
      <c r="N14" s="89"/>
      <c r="O14" s="89"/>
      <c r="P14" s="141"/>
      <c r="Q14" s="141"/>
      <c r="R14" s="141"/>
      <c r="S14" s="162"/>
      <c r="T14" s="162"/>
      <c r="U14" s="36"/>
      <c r="V14" s="36"/>
      <c r="W14" s="36"/>
      <c r="X14" s="36"/>
      <c r="Y14" s="36"/>
      <c r="Z14" s="36"/>
      <c r="AA14" s="36"/>
      <c r="AB14" s="36"/>
      <c r="AC14" s="36"/>
    </row>
    <row r="15" spans="1:29" x14ac:dyDescent="0.2">
      <c r="A15" s="85">
        <v>10</v>
      </c>
      <c r="B15" s="85" t="s">
        <v>25</v>
      </c>
      <c r="C15" s="85" t="s">
        <v>26</v>
      </c>
      <c r="D15" s="98" t="str">
        <f t="shared" si="0"/>
        <v/>
      </c>
      <c r="E15" s="89">
        <f>IF(Options!$D$24 = 1, MAX(F15, G15),
IF(Options!$D$25 = 1, AVERAGE(F15,G15),
IF(Options!$D$26 = 1, IFERROR(GEOMEAN(F15, G15), MAX(F15, G15)))))</f>
        <v>6.7453687816160208</v>
      </c>
      <c r="F15" s="89" cm="1">
        <f t="array" ref="F15">IF(Options!$D$18=1, IFERROR(MAX(IF($I$199:$T$199=1,(I15:T15),"")),
     MAX(IF($I$199:$T$199=2,(I15:T15),""))),
IF(Options!$D$19=1, IFERROR(AVERAGE(IF($I$199:$T$199=1,(I15:T15),"")),
     AVERAGE(IF($I$199:$T$199=2,(I15:T15),""))),
IF(Options!$D$20=1, IFERROR(GEOMEAN(IF($I$199:$T$199=1,(I15:T15)+0.0001,"")),
     GEOMEAN(IF($I$199:$T$199=2,(I15:T15)+0.0001,""))))))</f>
        <v>6.5</v>
      </c>
      <c r="G15" s="89" cm="1">
        <f t="array" ref="G15">IF(Options!$D$18=1, IFERROR(MAX(IF($I$200:$T$200=1,(I15:T15),"")),
     MAX(IF($I$200:$T$200=2,(I15:T15),""))),
IF(Options!$D$19=1, IFERROR(AVERAGE(IF($I$200:$T$200=1,(I15:T15),"")),
     AVERAGE(IF($I$200:$T$200=2,(I15:T15),""))),
IF(Options!$D$20=1, IFERROR(GEOMEAN(IF($I$200:$T$200=1,(I15:T15)+0.0001,"")),
     GEOMEAN(IF($I$200:$T$200=2,(I15:T15)+0.0001,""))))))</f>
        <v>7</v>
      </c>
      <c r="H15" s="142" t="s">
        <v>26</v>
      </c>
      <c r="I15" s="89" t="s">
        <v>473</v>
      </c>
      <c r="J15" s="89">
        <v>6.5</v>
      </c>
      <c r="K15" s="89">
        <v>7</v>
      </c>
      <c r="L15" s="89">
        <v>0</v>
      </c>
      <c r="M15" s="89">
        <v>0</v>
      </c>
      <c r="N15" s="89"/>
      <c r="O15" s="89"/>
      <c r="P15" s="141"/>
      <c r="Q15" s="141"/>
      <c r="R15" s="141"/>
      <c r="S15" s="162"/>
      <c r="T15" s="162"/>
      <c r="U15" s="36"/>
      <c r="V15" s="36"/>
      <c r="W15" s="36"/>
      <c r="X15" s="36"/>
      <c r="Y15" s="36"/>
      <c r="Z15" s="36"/>
      <c r="AA15" s="36"/>
      <c r="AB15" s="36"/>
      <c r="AC15" s="36"/>
    </row>
    <row r="16" spans="1:29" x14ac:dyDescent="0.2">
      <c r="A16" s="85">
        <v>11</v>
      </c>
      <c r="B16" s="85" t="s">
        <v>27</v>
      </c>
      <c r="C16" s="85" t="s">
        <v>28</v>
      </c>
      <c r="D16" s="98" t="str">
        <f t="shared" si="0"/>
        <v/>
      </c>
      <c r="E16" s="89">
        <f>IF(Options!$D$24 = 1, MAX(F16, G16),
IF(Options!$D$25 = 1, AVERAGE(F16,G16),
IF(Options!$D$26 = 1, IFERROR(GEOMEAN(F16, G16), MAX(F16, G16)))))</f>
        <v>4.3333333333333304</v>
      </c>
      <c r="F16" s="89" cm="1">
        <f t="array" ref="F16">IF(Options!$D$18=1, IFERROR(MAX(IF($I$199:$T$199=1,(I16:T16),"")),
     MAX(IF($I$199:$T$199=2,(I16:T16),""))),
IF(Options!$D$19=1, IFERROR(AVERAGE(IF($I$199:$T$199=1,(I16:T16),"")),
     AVERAGE(IF($I$199:$T$199=2,(I16:T16),""))),
IF(Options!$D$20=1, IFERROR(GEOMEAN(IF($I$199:$T$199=1,(I16:T16)+0.0001,"")),
     GEOMEAN(IF($I$199:$T$199=2,(I16:T16)+0.0001,""))))))</f>
        <v>4.3333333333333304</v>
      </c>
      <c r="G16" s="89" cm="1">
        <f t="array" ref="G16">IF(Options!$D$18=1, IFERROR(MAX(IF($I$200:$T$200=1,(I16:T16),"")),
     MAX(IF($I$200:$T$200=2,(I16:T16),""))),
IF(Options!$D$19=1, IFERROR(AVERAGE(IF($I$200:$T$200=1,(I16:T16),"")),
     AVERAGE(IF($I$200:$T$200=2,(I16:T16),""))),
IF(Options!$D$20=1, IFERROR(GEOMEAN(IF($I$200:$T$200=1,(I16:T16)+0.0001,"")),
     GEOMEAN(IF($I$200:$T$200=2,(I16:T16)+0.0001,""))))))</f>
        <v>0</v>
      </c>
      <c r="H16" s="142" t="s">
        <v>28</v>
      </c>
      <c r="I16" s="89" t="s">
        <v>473</v>
      </c>
      <c r="J16" s="89">
        <v>4.3333333333333304</v>
      </c>
      <c r="K16" s="89">
        <v>0</v>
      </c>
      <c r="L16" s="89">
        <v>0</v>
      </c>
      <c r="M16" s="89">
        <v>0</v>
      </c>
      <c r="N16" s="89"/>
      <c r="O16" s="89"/>
      <c r="P16" s="141"/>
      <c r="Q16" s="141"/>
      <c r="R16" s="141"/>
      <c r="S16" s="162"/>
      <c r="T16" s="162"/>
      <c r="U16" s="36"/>
      <c r="V16" s="36"/>
      <c r="W16" s="36"/>
      <c r="X16" s="36"/>
      <c r="Y16" s="36"/>
      <c r="Z16" s="36"/>
      <c r="AA16" s="36"/>
      <c r="AB16" s="36"/>
      <c r="AC16" s="36"/>
    </row>
    <row r="17" spans="1:29" x14ac:dyDescent="0.2">
      <c r="A17" s="85">
        <v>12</v>
      </c>
      <c r="B17" s="85" t="s">
        <v>29</v>
      </c>
      <c r="C17" s="85" t="s">
        <v>30</v>
      </c>
      <c r="D17" s="98" t="str">
        <f t="shared" si="0"/>
        <v/>
      </c>
      <c r="E17" s="89">
        <f>IF(Options!$D$24 = 1, MAX(F17, G17),
IF(Options!$D$25 = 1, AVERAGE(F17,G17),
IF(Options!$D$26 = 1, IFERROR(GEOMEAN(F17, G17), MAX(F17, G17)))))</f>
        <v>1.3333333333333299</v>
      </c>
      <c r="F17" s="89" cm="1">
        <f t="array" ref="F17">IF(Options!$D$18=1, IFERROR(MAX(IF($I$199:$T$199=1,(I17:T17),"")),
     MAX(IF($I$199:$T$199=2,(I17:T17),""))),
IF(Options!$D$19=1, IFERROR(AVERAGE(IF($I$199:$T$199=1,(I17:T17),"")),
     AVERAGE(IF($I$199:$T$199=2,(I17:T17),""))),
IF(Options!$D$20=1, IFERROR(GEOMEAN(IF($I$199:$T$199=1,(I17:T17)+0.0001,"")),
     GEOMEAN(IF($I$199:$T$199=2,(I17:T17)+0.0001,""))))))</f>
        <v>1.3333333333333299</v>
      </c>
      <c r="G17" s="89" cm="1">
        <f t="array" ref="G17">IF(Options!$D$18=1, IFERROR(MAX(IF($I$200:$T$200=1,(I17:T17),"")),
     MAX(IF($I$200:$T$200=2,(I17:T17),""))),
IF(Options!$D$19=1, IFERROR(AVERAGE(IF($I$200:$T$200=1,(I17:T17),"")),
     AVERAGE(IF($I$200:$T$200=2,(I17:T17),""))),
IF(Options!$D$20=1, IFERROR(GEOMEAN(IF($I$200:$T$200=1,(I17:T17)+0.0001,"")),
     GEOMEAN(IF($I$200:$T$200=2,(I17:T17)+0.0001,""))))))</f>
        <v>0</v>
      </c>
      <c r="H17" s="142" t="s">
        <v>30</v>
      </c>
      <c r="I17" s="89" t="s">
        <v>473</v>
      </c>
      <c r="J17" s="89">
        <v>1.3333333333333299</v>
      </c>
      <c r="K17" s="89">
        <v>0</v>
      </c>
      <c r="L17" s="89">
        <v>0</v>
      </c>
      <c r="M17" s="89">
        <v>0</v>
      </c>
      <c r="N17" s="89"/>
      <c r="O17" s="89"/>
      <c r="P17" s="141"/>
      <c r="Q17" s="141"/>
      <c r="R17" s="141"/>
      <c r="S17" s="162"/>
      <c r="T17" s="162"/>
      <c r="U17" s="36"/>
      <c r="V17" s="36"/>
      <c r="W17" s="36"/>
      <c r="X17" s="36"/>
      <c r="Y17" s="36"/>
      <c r="Z17" s="36"/>
      <c r="AA17" s="36"/>
      <c r="AB17" s="36"/>
      <c r="AC17" s="36"/>
    </row>
    <row r="18" spans="1:29" x14ac:dyDescent="0.2">
      <c r="A18" s="85">
        <v>13</v>
      </c>
      <c r="B18" s="85" t="s">
        <v>31</v>
      </c>
      <c r="C18" s="85" t="s">
        <v>32</v>
      </c>
      <c r="D18" s="98" t="str">
        <f t="shared" si="0"/>
        <v/>
      </c>
      <c r="E18" s="89">
        <f>IF(Options!$D$24 = 1, MAX(F18, G18),
IF(Options!$D$25 = 1, AVERAGE(F18,G18),
IF(Options!$D$26 = 1, IFERROR(GEOMEAN(F18, G18), MAX(F18, G18)))))</f>
        <v>3.1666666666666701</v>
      </c>
      <c r="F18" s="89" cm="1">
        <f t="array" ref="F18">IF(Options!$D$18=1, IFERROR(MAX(IF($I$199:$T$199=1,(I18:T18),"")),
     MAX(IF($I$199:$T$199=2,(I18:T18),""))),
IF(Options!$D$19=1, IFERROR(AVERAGE(IF($I$199:$T$199=1,(I18:T18),"")),
     AVERAGE(IF($I$199:$T$199=2,(I18:T18),""))),
IF(Options!$D$20=1, IFERROR(GEOMEAN(IF($I$199:$T$199=1,(I18:T18)+0.0001,"")),
     GEOMEAN(IF($I$199:$T$199=2,(I18:T18)+0.0001,""))))))</f>
        <v>3.1666666666666701</v>
      </c>
      <c r="G18" s="89" cm="1">
        <f t="array" ref="G18">IF(Options!$D$18=1, IFERROR(MAX(IF($I$200:$T$200=1,(I18:T18),"")),
     MAX(IF($I$200:$T$200=2,(I18:T18),""))),
IF(Options!$D$19=1, IFERROR(AVERAGE(IF($I$200:$T$200=1,(I18:T18),"")),
     AVERAGE(IF($I$200:$T$200=2,(I18:T18),""))),
IF(Options!$D$20=1, IFERROR(GEOMEAN(IF($I$200:$T$200=1,(I18:T18)+0.0001,"")),
     GEOMEAN(IF($I$200:$T$200=2,(I18:T18)+0.0001,""))))))</f>
        <v>0</v>
      </c>
      <c r="H18" s="142" t="s">
        <v>32</v>
      </c>
      <c r="I18" s="89" t="s">
        <v>473</v>
      </c>
      <c r="J18" s="89">
        <v>3.1666666666666701</v>
      </c>
      <c r="K18" s="89">
        <v>0</v>
      </c>
      <c r="L18" s="89">
        <v>0</v>
      </c>
      <c r="M18" s="89">
        <v>0</v>
      </c>
      <c r="N18" s="89"/>
      <c r="O18" s="89"/>
      <c r="P18" s="141"/>
      <c r="Q18" s="141"/>
      <c r="R18" s="141"/>
      <c r="S18" s="162"/>
      <c r="T18" s="162"/>
      <c r="U18" s="36"/>
      <c r="V18" s="36"/>
      <c r="W18" s="36"/>
      <c r="X18" s="36"/>
      <c r="Y18" s="36"/>
      <c r="Z18" s="36"/>
      <c r="AA18" s="36"/>
      <c r="AB18" s="36"/>
      <c r="AC18" s="36"/>
    </row>
    <row r="19" spans="1:29" x14ac:dyDescent="0.2">
      <c r="A19" s="85">
        <v>14</v>
      </c>
      <c r="B19" s="85" t="s">
        <v>33</v>
      </c>
      <c r="C19" s="85" t="s">
        <v>34</v>
      </c>
      <c r="D19" s="98" t="str">
        <f t="shared" si="0"/>
        <v/>
      </c>
      <c r="E19" s="89">
        <f>IF(Options!$D$24 = 1, MAX(F19, G19),
IF(Options!$D$25 = 1, AVERAGE(F19,G19),
IF(Options!$D$26 = 1, IFERROR(GEOMEAN(F19, G19), MAX(F19, G19)))))</f>
        <v>4.5</v>
      </c>
      <c r="F19" s="89" cm="1">
        <f t="array" ref="F19">IF(Options!$D$18=1, IFERROR(MAX(IF($I$199:$T$199=1,(I19:T19),"")),
     MAX(IF($I$199:$T$199=2,(I19:T19),""))),
IF(Options!$D$19=1, IFERROR(AVERAGE(IF($I$199:$T$199=1,(I19:T19),"")),
     AVERAGE(IF($I$199:$T$199=2,(I19:T19),""))),
IF(Options!$D$20=1, IFERROR(GEOMEAN(IF($I$199:$T$199=1,(I19:T19)+0.0001,"")),
     GEOMEAN(IF($I$199:$T$199=2,(I19:T19)+0.0001,""))))))</f>
        <v>4.5</v>
      </c>
      <c r="G19" s="89" cm="1">
        <f t="array" ref="G19">IF(Options!$D$18=1, IFERROR(MAX(IF($I$200:$T$200=1,(I19:T19),"")),
     MAX(IF($I$200:$T$200=2,(I19:T19),""))),
IF(Options!$D$19=1, IFERROR(AVERAGE(IF($I$200:$T$200=1,(I19:T19),"")),
     AVERAGE(IF($I$200:$T$200=2,(I19:T19),""))),
IF(Options!$D$20=1, IFERROR(GEOMEAN(IF($I$200:$T$200=1,(I19:T19)+0.0001,"")),
     GEOMEAN(IF($I$200:$T$200=2,(I19:T19)+0.0001,""))))))</f>
        <v>0</v>
      </c>
      <c r="H19" s="142" t="s">
        <v>34</v>
      </c>
      <c r="I19" s="89" t="s">
        <v>473</v>
      </c>
      <c r="J19" s="89">
        <v>4.5</v>
      </c>
      <c r="K19" s="89">
        <v>0</v>
      </c>
      <c r="L19" s="89">
        <v>0</v>
      </c>
      <c r="M19" s="89">
        <v>0</v>
      </c>
      <c r="N19" s="89"/>
      <c r="O19" s="89"/>
      <c r="P19" s="141"/>
      <c r="Q19" s="141"/>
      <c r="R19" s="141"/>
      <c r="S19" s="162"/>
      <c r="T19" s="162"/>
      <c r="U19" s="36"/>
      <c r="V19" s="36"/>
      <c r="W19" s="36"/>
      <c r="X19" s="36"/>
      <c r="Y19" s="36"/>
      <c r="Z19" s="36"/>
      <c r="AA19" s="36"/>
      <c r="AB19" s="36"/>
      <c r="AC19" s="36"/>
    </row>
    <row r="20" spans="1:29" x14ac:dyDescent="0.2">
      <c r="A20" s="85">
        <v>15</v>
      </c>
      <c r="B20" s="85" t="s">
        <v>35</v>
      </c>
      <c r="C20" s="85" t="s">
        <v>36</v>
      </c>
      <c r="D20" s="98" t="str">
        <f t="shared" si="0"/>
        <v/>
      </c>
      <c r="E20" s="89">
        <f>IF(Options!$D$24 = 1, MAX(F20, G20),
IF(Options!$D$25 = 1, AVERAGE(F20,G20),
IF(Options!$D$26 = 1, IFERROR(GEOMEAN(F20, G20), MAX(F20, G20)))))</f>
        <v>10</v>
      </c>
      <c r="F20" s="89" cm="1">
        <f t="array" ref="F20">IF(Options!$D$18=1, IFERROR(MAX(IF($I$199:$T$199=1,(I20:T20),"")),
     MAX(IF($I$199:$T$199=2,(I20:T20),""))),
IF(Options!$D$19=1, IFERROR(AVERAGE(IF($I$199:$T$199=1,(I20:T20),"")),
     AVERAGE(IF($I$199:$T$199=2,(I20:T20),""))),
IF(Options!$D$20=1, IFERROR(GEOMEAN(IF($I$199:$T$199=1,(I20:T20)+0.0001,"")),
     GEOMEAN(IF($I$199:$T$199=2,(I20:T20)+0.0001,""))))))</f>
        <v>10</v>
      </c>
      <c r="G20" s="89" cm="1">
        <f t="array" ref="G20">IF(Options!$D$18=1, IFERROR(MAX(IF($I$200:$T$200=1,(I20:T20),"")),
     MAX(IF($I$200:$T$200=2,(I20:T20),""))),
IF(Options!$D$19=1, IFERROR(AVERAGE(IF($I$200:$T$200=1,(I20:T20),"")),
     AVERAGE(IF($I$200:$T$200=2,(I20:T20),""))),
IF(Options!$D$20=1, IFERROR(GEOMEAN(IF($I$200:$T$200=1,(I20:T20)+0.0001,"")),
     GEOMEAN(IF($I$200:$T$200=2,(I20:T20)+0.0001,""))))))</f>
        <v>0</v>
      </c>
      <c r="H20" s="142" t="s">
        <v>36</v>
      </c>
      <c r="I20" s="89" t="s">
        <v>473</v>
      </c>
      <c r="J20" s="89">
        <v>10</v>
      </c>
      <c r="K20" s="89">
        <v>0</v>
      </c>
      <c r="L20" s="89">
        <v>0</v>
      </c>
      <c r="M20" s="89">
        <v>0</v>
      </c>
      <c r="N20" s="89"/>
      <c r="O20" s="89"/>
      <c r="P20" s="141"/>
      <c r="Q20" s="141"/>
      <c r="R20" s="141"/>
      <c r="S20" s="162"/>
      <c r="T20" s="162"/>
      <c r="U20" s="36"/>
      <c r="V20" s="36"/>
      <c r="W20" s="36"/>
      <c r="X20" s="36"/>
      <c r="Y20" s="36"/>
      <c r="Z20" s="36"/>
      <c r="AA20" s="36"/>
      <c r="AB20" s="36"/>
      <c r="AC20" s="36"/>
    </row>
    <row r="21" spans="1:29" x14ac:dyDescent="0.2">
      <c r="A21" s="85">
        <v>16</v>
      </c>
      <c r="B21" s="85" t="s">
        <v>37</v>
      </c>
      <c r="C21" s="85" t="s">
        <v>38</v>
      </c>
      <c r="D21" s="98" t="str">
        <f t="shared" si="0"/>
        <v/>
      </c>
      <c r="E21" s="89">
        <f>IF(Options!$D$24 = 1, MAX(F21, G21),
IF(Options!$D$25 = 1, AVERAGE(F21,G21),
IF(Options!$D$26 = 1, IFERROR(GEOMEAN(F21, G21), MAX(F21, G21)))))</f>
        <v>4.3333333333333304</v>
      </c>
      <c r="F21" s="89" cm="1">
        <f t="array" ref="F21">IF(Options!$D$18=1, IFERROR(MAX(IF($I$199:$T$199=1,(I21:T21),"")),
     MAX(IF($I$199:$T$199=2,(I21:T21),""))),
IF(Options!$D$19=1, IFERROR(AVERAGE(IF($I$199:$T$199=1,(I21:T21),"")),
     AVERAGE(IF($I$199:$T$199=2,(I21:T21),""))),
IF(Options!$D$20=1, IFERROR(GEOMEAN(IF($I$199:$T$199=1,(I21:T21)+0.0001,"")),
     GEOMEAN(IF($I$199:$T$199=2,(I21:T21)+0.0001,""))))))</f>
        <v>4.3333333333333304</v>
      </c>
      <c r="G21" s="89" cm="1">
        <f t="array" ref="G21">IF(Options!$D$18=1, IFERROR(MAX(IF($I$200:$T$200=1,(I21:T21),"")),
     MAX(IF($I$200:$T$200=2,(I21:T21),""))),
IF(Options!$D$19=1, IFERROR(AVERAGE(IF($I$200:$T$200=1,(I21:T21),"")),
     AVERAGE(IF($I$200:$T$200=2,(I21:T21),""))),
IF(Options!$D$20=1, IFERROR(GEOMEAN(IF($I$200:$T$200=1,(I21:T21)+0.0001,"")),
     GEOMEAN(IF($I$200:$T$200=2,(I21:T21)+0.0001,""))))))</f>
        <v>0</v>
      </c>
      <c r="H21" s="142" t="s">
        <v>38</v>
      </c>
      <c r="I21" s="89" t="s">
        <v>473</v>
      </c>
      <c r="J21" s="89">
        <v>4.3333333333333304</v>
      </c>
      <c r="K21" s="89">
        <v>0</v>
      </c>
      <c r="L21" s="89">
        <v>0</v>
      </c>
      <c r="M21" s="89">
        <v>0</v>
      </c>
      <c r="N21" s="89"/>
      <c r="O21" s="89"/>
      <c r="P21" s="141"/>
      <c r="Q21" s="141"/>
      <c r="R21" s="141"/>
      <c r="S21" s="162"/>
      <c r="T21" s="162"/>
      <c r="U21" s="36"/>
      <c r="V21" s="36"/>
      <c r="W21" s="36"/>
      <c r="X21" s="36"/>
      <c r="Y21" s="36"/>
      <c r="Z21" s="36"/>
      <c r="AA21" s="36"/>
      <c r="AB21" s="36"/>
      <c r="AC21" s="36"/>
    </row>
    <row r="22" spans="1:29" x14ac:dyDescent="0.2">
      <c r="A22" s="85">
        <v>17</v>
      </c>
      <c r="B22" s="85" t="s">
        <v>39</v>
      </c>
      <c r="C22" s="85" t="s">
        <v>40</v>
      </c>
      <c r="D22" s="98" t="str">
        <f t="shared" si="0"/>
        <v/>
      </c>
      <c r="E22" s="89">
        <f>IF(Options!$D$24 = 1, MAX(F22, G22),
IF(Options!$D$25 = 1, AVERAGE(F22,G22),
IF(Options!$D$26 = 1, IFERROR(GEOMEAN(F22, G22), MAX(F22, G22)))))</f>
        <v>0</v>
      </c>
      <c r="F22" s="89" cm="1">
        <f t="array" ref="F22">IF(Options!$D$18=1, IFERROR(MAX(IF($I$199:$T$199=1,(I22:T22),"")),
     MAX(IF($I$199:$T$199=2,(I22:T22),""))),
IF(Options!$D$19=1, IFERROR(AVERAGE(IF($I$199:$T$199=1,(I22:T22),"")),
     AVERAGE(IF($I$199:$T$199=2,(I22:T22),""))),
IF(Options!$D$20=1, IFERROR(GEOMEAN(IF($I$199:$T$199=1,(I22:T22)+0.0001,"")),
     GEOMEAN(IF($I$199:$T$199=2,(I22:T22)+0.0001,""))))))</f>
        <v>0</v>
      </c>
      <c r="G22" s="89" cm="1">
        <f t="array" ref="G22">IF(Options!$D$18=1, IFERROR(MAX(IF($I$200:$T$200=1,(I22:T22),"")),
     MAX(IF($I$200:$T$200=2,(I22:T22),""))),
IF(Options!$D$19=1, IFERROR(AVERAGE(IF($I$200:$T$200=1,(I22:T22),"")),
     AVERAGE(IF($I$200:$T$200=2,(I22:T22),""))),
IF(Options!$D$20=1, IFERROR(GEOMEAN(IF($I$200:$T$200=1,(I22:T22)+0.0001,"")),
     GEOMEAN(IF($I$200:$T$200=2,(I22:T22)+0.0001,""))))))</f>
        <v>0</v>
      </c>
      <c r="H22" s="142" t="s">
        <v>40</v>
      </c>
      <c r="I22" s="89" t="s">
        <v>473</v>
      </c>
      <c r="J22" s="89">
        <v>0</v>
      </c>
      <c r="K22" s="89">
        <v>0</v>
      </c>
      <c r="L22" s="89">
        <v>0</v>
      </c>
      <c r="M22" s="89">
        <v>0</v>
      </c>
      <c r="N22" s="89"/>
      <c r="O22" s="89"/>
      <c r="P22" s="141"/>
      <c r="Q22" s="141"/>
      <c r="R22" s="141"/>
      <c r="S22" s="162"/>
      <c r="T22" s="162"/>
      <c r="U22" s="36"/>
      <c r="V22" s="36"/>
      <c r="W22" s="36"/>
      <c r="X22" s="36"/>
      <c r="Y22" s="36"/>
      <c r="Z22" s="36"/>
      <c r="AA22" s="36"/>
      <c r="AB22" s="36"/>
      <c r="AC22" s="36"/>
    </row>
    <row r="23" spans="1:29" x14ac:dyDescent="0.2">
      <c r="A23" s="85">
        <v>18</v>
      </c>
      <c r="B23" s="85" t="s">
        <v>41</v>
      </c>
      <c r="C23" s="85" t="s">
        <v>42</v>
      </c>
      <c r="D23" s="98" t="str">
        <f t="shared" si="0"/>
        <v/>
      </c>
      <c r="E23" s="89">
        <f>IF(Options!$D$24 = 1, MAX(F23, G23),
IF(Options!$D$25 = 1, AVERAGE(F23,G23),
IF(Options!$D$26 = 1, IFERROR(GEOMEAN(F23, G23), MAX(F23, G23)))))</f>
        <v>6.324555320336759</v>
      </c>
      <c r="F23" s="89" cm="1">
        <f t="array" ref="F23">IF(Options!$D$18=1, IFERROR(MAX(IF($I$199:$T$199=1,(I23:T23),"")),
     MAX(IF($I$199:$T$199=2,(I23:T23),""))),
IF(Options!$D$19=1, IFERROR(AVERAGE(IF($I$199:$T$199=1,(I23:T23),"")),
     AVERAGE(IF($I$199:$T$199=2,(I23:T23),""))),
IF(Options!$D$20=1, IFERROR(GEOMEAN(IF($I$199:$T$199=1,(I23:T23)+0.0001,"")),
     GEOMEAN(IF($I$199:$T$199=2,(I23:T23)+0.0001,""))))))</f>
        <v>4</v>
      </c>
      <c r="G23" s="89" cm="1">
        <f t="array" ref="G23">IF(Options!$D$18=1, IFERROR(MAX(IF($I$200:$T$200=1,(I23:T23),"")),
     MAX(IF($I$200:$T$200=2,(I23:T23),""))),
IF(Options!$D$19=1, IFERROR(AVERAGE(IF($I$200:$T$200=1,(I23:T23),"")),
     AVERAGE(IF($I$200:$T$200=2,(I23:T23),""))),
IF(Options!$D$20=1, IFERROR(GEOMEAN(IF($I$200:$T$200=1,(I23:T23)+0.0001,"")),
     GEOMEAN(IF($I$200:$T$200=2,(I23:T23)+0.0001,""))))))</f>
        <v>10</v>
      </c>
      <c r="H23" s="142" t="s">
        <v>42</v>
      </c>
      <c r="I23" s="89" t="s">
        <v>473</v>
      </c>
      <c r="J23" s="89">
        <v>4</v>
      </c>
      <c r="K23" s="89">
        <v>10</v>
      </c>
      <c r="L23" s="89">
        <v>0</v>
      </c>
      <c r="M23" s="89">
        <v>0</v>
      </c>
      <c r="N23" s="89"/>
      <c r="O23" s="89"/>
      <c r="P23" s="141"/>
      <c r="Q23" s="141"/>
      <c r="R23" s="141"/>
      <c r="S23" s="162"/>
      <c r="T23" s="162"/>
      <c r="U23" s="36"/>
      <c r="V23" s="36"/>
      <c r="W23" s="36"/>
      <c r="X23" s="36"/>
      <c r="Y23" s="36"/>
      <c r="Z23" s="36"/>
      <c r="AA23" s="36"/>
      <c r="AB23" s="36"/>
      <c r="AC23" s="36"/>
    </row>
    <row r="24" spans="1:29" x14ac:dyDescent="0.2">
      <c r="A24" s="85">
        <v>19</v>
      </c>
      <c r="B24" s="85" t="s">
        <v>43</v>
      </c>
      <c r="C24" s="85" t="s">
        <v>44</v>
      </c>
      <c r="D24" s="98" t="str">
        <f t="shared" si="0"/>
        <v/>
      </c>
      <c r="E24" s="89">
        <f>IF(Options!$D$24 = 1, MAX(F24, G24),
IF(Options!$D$25 = 1, AVERAGE(F24,G24),
IF(Options!$D$26 = 1, IFERROR(GEOMEAN(F24, G24), MAX(F24, G24)))))</f>
        <v>5.1666666666666696</v>
      </c>
      <c r="F24" s="89" cm="1">
        <f t="array" ref="F24">IF(Options!$D$18=1, IFERROR(MAX(IF($I$199:$T$199=1,(I24:T24),"")),
     MAX(IF($I$199:$T$199=2,(I24:T24),""))),
IF(Options!$D$19=1, IFERROR(AVERAGE(IF($I$199:$T$199=1,(I24:T24),"")),
     AVERAGE(IF($I$199:$T$199=2,(I24:T24),""))),
IF(Options!$D$20=1, IFERROR(GEOMEAN(IF($I$199:$T$199=1,(I24:T24)+0.0001,"")),
     GEOMEAN(IF($I$199:$T$199=2,(I24:T24)+0.0001,""))))))</f>
        <v>5.1666666666666696</v>
      </c>
      <c r="G24" s="89" cm="1">
        <f t="array" ref="G24">IF(Options!$D$18=1, IFERROR(MAX(IF($I$200:$T$200=1,(I24:T24),"")),
     MAX(IF($I$200:$T$200=2,(I24:T24),""))),
IF(Options!$D$19=1, IFERROR(AVERAGE(IF($I$200:$T$200=1,(I24:T24),"")),
     AVERAGE(IF($I$200:$T$200=2,(I24:T24),""))),
IF(Options!$D$20=1, IFERROR(GEOMEAN(IF($I$200:$T$200=1,(I24:T24)+0.0001,"")),
     GEOMEAN(IF($I$200:$T$200=2,(I24:T24)+0.0001,""))))))</f>
        <v>0</v>
      </c>
      <c r="H24" s="142" t="s">
        <v>44</v>
      </c>
      <c r="I24" s="89" t="s">
        <v>473</v>
      </c>
      <c r="J24" s="89">
        <v>5.1666666666666696</v>
      </c>
      <c r="K24" s="89">
        <v>0</v>
      </c>
      <c r="L24" s="89">
        <v>0</v>
      </c>
      <c r="M24" s="89">
        <v>0</v>
      </c>
      <c r="N24" s="89"/>
      <c r="O24" s="89"/>
      <c r="P24" s="141"/>
      <c r="Q24" s="141"/>
      <c r="R24" s="141"/>
      <c r="S24" s="162"/>
      <c r="T24" s="162"/>
      <c r="U24" s="36"/>
      <c r="V24" s="36"/>
      <c r="W24" s="36"/>
      <c r="X24" s="36"/>
      <c r="Y24" s="36"/>
      <c r="Z24" s="36"/>
      <c r="AA24" s="36"/>
      <c r="AB24" s="36"/>
      <c r="AC24" s="36"/>
    </row>
    <row r="25" spans="1:29" x14ac:dyDescent="0.2">
      <c r="A25" s="85">
        <v>20</v>
      </c>
      <c r="B25" s="85" t="s">
        <v>45</v>
      </c>
      <c r="C25" s="85" t="s">
        <v>46</v>
      </c>
      <c r="D25" s="98" t="str">
        <f t="shared" si="0"/>
        <v/>
      </c>
      <c r="E25" s="89">
        <f>IF(Options!$D$24 = 1, MAX(F25, G25),
IF(Options!$D$25 = 1, AVERAGE(F25,G25),
IF(Options!$D$26 = 1, IFERROR(GEOMEAN(F25, G25), MAX(F25, G25)))))</f>
        <v>2</v>
      </c>
      <c r="F25" s="89" cm="1">
        <f t="array" ref="F25">IF(Options!$D$18=1, IFERROR(MAX(IF($I$199:$T$199=1,(I25:T25),"")),
     MAX(IF($I$199:$T$199=2,(I25:T25),""))),
IF(Options!$D$19=1, IFERROR(AVERAGE(IF($I$199:$T$199=1,(I25:T25),"")),
     AVERAGE(IF($I$199:$T$199=2,(I25:T25),""))),
IF(Options!$D$20=1, IFERROR(GEOMEAN(IF($I$199:$T$199=1,(I25:T25)+0.0001,"")),
     GEOMEAN(IF($I$199:$T$199=2,(I25:T25)+0.0001,""))))))</f>
        <v>2</v>
      </c>
      <c r="G25" s="89" cm="1">
        <f t="array" ref="G25">IF(Options!$D$18=1, IFERROR(MAX(IF($I$200:$T$200=1,(I25:T25),"")),
     MAX(IF($I$200:$T$200=2,(I25:T25),""))),
IF(Options!$D$19=1, IFERROR(AVERAGE(IF($I$200:$T$200=1,(I25:T25),"")),
     AVERAGE(IF($I$200:$T$200=2,(I25:T25),""))),
IF(Options!$D$20=1, IFERROR(GEOMEAN(IF($I$200:$T$200=1,(I25:T25)+0.0001,"")),
     GEOMEAN(IF($I$200:$T$200=2,(I25:T25)+0.0001,""))))))</f>
        <v>0</v>
      </c>
      <c r="H25" s="142" t="s">
        <v>46</v>
      </c>
      <c r="I25" s="89" t="s">
        <v>473</v>
      </c>
      <c r="J25" s="89">
        <v>2</v>
      </c>
      <c r="K25" s="89">
        <v>0</v>
      </c>
      <c r="L25" s="89">
        <v>0</v>
      </c>
      <c r="M25" s="89">
        <v>0</v>
      </c>
      <c r="N25" s="89"/>
      <c r="O25" s="89"/>
      <c r="P25" s="141"/>
      <c r="Q25" s="141"/>
      <c r="R25" s="141"/>
      <c r="S25" s="162"/>
      <c r="T25" s="162"/>
      <c r="U25" s="36"/>
      <c r="V25" s="36"/>
      <c r="W25" s="36"/>
      <c r="X25" s="36"/>
      <c r="Y25" s="36"/>
      <c r="Z25" s="36"/>
      <c r="AA25" s="36"/>
      <c r="AB25" s="36"/>
      <c r="AC25" s="36"/>
    </row>
    <row r="26" spans="1:29" x14ac:dyDescent="0.2">
      <c r="A26" s="85">
        <v>21</v>
      </c>
      <c r="B26" s="85" t="s">
        <v>47</v>
      </c>
      <c r="C26" s="85" t="s">
        <v>48</v>
      </c>
      <c r="D26" s="98" t="str">
        <f t="shared" si="0"/>
        <v/>
      </c>
      <c r="E26" s="89">
        <f>IF(Options!$D$24 = 1, MAX(F26, G26),
IF(Options!$D$25 = 1, AVERAGE(F26,G26),
IF(Options!$D$26 = 1, IFERROR(GEOMEAN(F26, G26), MAX(F26, G26)))))</f>
        <v>7.5</v>
      </c>
      <c r="F26" s="89" cm="1">
        <f t="array" ref="F26">IF(Options!$D$18=1, IFERROR(MAX(IF($I$199:$T$199=1,(I26:T26),"")),
     MAX(IF($I$199:$T$199=2,(I26:T26),""))),
IF(Options!$D$19=1, IFERROR(AVERAGE(IF($I$199:$T$199=1,(I26:T26),"")),
     AVERAGE(IF($I$199:$T$199=2,(I26:T26),""))),
IF(Options!$D$20=1, IFERROR(GEOMEAN(IF($I$199:$T$199=1,(I26:T26)+0.0001,"")),
     GEOMEAN(IF($I$199:$T$199=2,(I26:T26)+0.0001,""))))))</f>
        <v>7.5</v>
      </c>
      <c r="G26" s="89" cm="1">
        <f t="array" ref="G26">IF(Options!$D$18=1, IFERROR(MAX(IF($I$200:$T$200=1,(I26:T26),"")),
     MAX(IF($I$200:$T$200=2,(I26:T26),""))),
IF(Options!$D$19=1, IFERROR(AVERAGE(IF($I$200:$T$200=1,(I26:T26),"")),
     AVERAGE(IF($I$200:$T$200=2,(I26:T26),""))),
IF(Options!$D$20=1, IFERROR(GEOMEAN(IF($I$200:$T$200=1,(I26:T26)+0.0001,"")),
     GEOMEAN(IF($I$200:$T$200=2,(I26:T26)+0.0001,""))))))</f>
        <v>0</v>
      </c>
      <c r="H26" s="142" t="s">
        <v>48</v>
      </c>
      <c r="I26" s="89" t="s">
        <v>473</v>
      </c>
      <c r="J26" s="89">
        <v>7.5</v>
      </c>
      <c r="K26" s="89">
        <v>0</v>
      </c>
      <c r="L26" s="89">
        <v>0</v>
      </c>
      <c r="M26" s="89">
        <v>0</v>
      </c>
      <c r="N26" s="89"/>
      <c r="O26" s="89"/>
      <c r="P26" s="141"/>
      <c r="Q26" s="141"/>
      <c r="R26" s="141"/>
      <c r="S26" s="162"/>
      <c r="T26" s="162"/>
      <c r="U26" s="36"/>
      <c r="V26" s="36"/>
      <c r="W26" s="36"/>
      <c r="X26" s="36"/>
      <c r="Y26" s="36"/>
      <c r="Z26" s="36"/>
      <c r="AA26" s="36"/>
      <c r="AB26" s="36"/>
      <c r="AC26" s="36"/>
    </row>
    <row r="27" spans="1:29" x14ac:dyDescent="0.2">
      <c r="A27" s="85">
        <v>22</v>
      </c>
      <c r="B27" s="85" t="s">
        <v>49</v>
      </c>
      <c r="C27" s="85" t="s">
        <v>50</v>
      </c>
      <c r="D27" s="98" t="str">
        <f t="shared" si="0"/>
        <v/>
      </c>
      <c r="E27" s="89">
        <f>IF(Options!$D$24 = 1, MAX(F27, G27),
IF(Options!$D$25 = 1, AVERAGE(F27,G27),
IF(Options!$D$26 = 1, IFERROR(GEOMEAN(F27, G27), MAX(F27, G27)))))</f>
        <v>6.1666666666666696</v>
      </c>
      <c r="F27" s="89" cm="1">
        <f t="array" ref="F27">IF(Options!$D$18=1, IFERROR(MAX(IF($I$199:$T$199=1,(I27:T27),"")),
     MAX(IF($I$199:$T$199=2,(I27:T27),""))),
IF(Options!$D$19=1, IFERROR(AVERAGE(IF($I$199:$T$199=1,(I27:T27),"")),
     AVERAGE(IF($I$199:$T$199=2,(I27:T27),""))),
IF(Options!$D$20=1, IFERROR(GEOMEAN(IF($I$199:$T$199=1,(I27:T27)+0.0001,"")),
     GEOMEAN(IF($I$199:$T$199=2,(I27:T27)+0.0001,""))))))</f>
        <v>6.1666666666666696</v>
      </c>
      <c r="G27" s="89" cm="1">
        <f t="array" ref="G27">IF(Options!$D$18=1, IFERROR(MAX(IF($I$200:$T$200=1,(I27:T27),"")),
     MAX(IF($I$200:$T$200=2,(I27:T27),""))),
IF(Options!$D$19=1, IFERROR(AVERAGE(IF($I$200:$T$200=1,(I27:T27),"")),
     AVERAGE(IF($I$200:$T$200=2,(I27:T27),""))),
IF(Options!$D$20=1, IFERROR(GEOMEAN(IF($I$200:$T$200=1,(I27:T27)+0.0001,"")),
     GEOMEAN(IF($I$200:$T$200=2,(I27:T27)+0.0001,""))))))</f>
        <v>0</v>
      </c>
      <c r="H27" s="142" t="s">
        <v>50</v>
      </c>
      <c r="I27" s="89">
        <v>0</v>
      </c>
      <c r="J27" s="89">
        <v>6.1666666666666696</v>
      </c>
      <c r="K27" s="89">
        <v>0</v>
      </c>
      <c r="L27" s="89">
        <v>0</v>
      </c>
      <c r="M27" s="89">
        <v>0</v>
      </c>
      <c r="N27" s="89"/>
      <c r="O27" s="89"/>
      <c r="P27" s="141"/>
      <c r="Q27" s="141"/>
      <c r="R27" s="141"/>
      <c r="S27" s="162"/>
      <c r="T27" s="162"/>
      <c r="U27" s="36"/>
      <c r="V27" s="36"/>
      <c r="W27" s="36"/>
      <c r="X27" s="36"/>
      <c r="Y27" s="36"/>
      <c r="Z27" s="36"/>
      <c r="AA27" s="36"/>
      <c r="AB27" s="36"/>
      <c r="AC27" s="36"/>
    </row>
    <row r="28" spans="1:29" x14ac:dyDescent="0.2">
      <c r="A28" s="85">
        <v>23</v>
      </c>
      <c r="B28" s="85" t="s">
        <v>51</v>
      </c>
      <c r="C28" s="85" t="s">
        <v>52</v>
      </c>
      <c r="D28" s="98" t="str">
        <f t="shared" si="0"/>
        <v/>
      </c>
      <c r="E28" s="89">
        <f>IF(Options!$D$24 = 1, MAX(F28, G28),
IF(Options!$D$25 = 1, AVERAGE(F28,G28),
IF(Options!$D$26 = 1, IFERROR(GEOMEAN(F28, G28), MAX(F28, G28)))))</f>
        <v>5.9160797830996161</v>
      </c>
      <c r="F28" s="89" cm="1">
        <f t="array" ref="F28">IF(Options!$D$18=1, IFERROR(MAX(IF($I$199:$T$199=1,(I28:T28),"")),
     MAX(IF($I$199:$T$199=2,(I28:T28),""))),
IF(Options!$D$19=1, IFERROR(AVERAGE(IF($I$199:$T$199=1,(I28:T28),"")),
     AVERAGE(IF($I$199:$T$199=2,(I28:T28),""))),
IF(Options!$D$20=1, IFERROR(GEOMEAN(IF($I$199:$T$199=1,(I28:T28)+0.0001,"")),
     GEOMEAN(IF($I$199:$T$199=2,(I28:T28)+0.0001,""))))))</f>
        <v>5</v>
      </c>
      <c r="G28" s="89" cm="1">
        <f t="array" ref="G28">IF(Options!$D$18=1, IFERROR(MAX(IF($I$200:$T$200=1,(I28:T28),"")),
     MAX(IF($I$200:$T$200=2,(I28:T28),""))),
IF(Options!$D$19=1, IFERROR(AVERAGE(IF($I$200:$T$200=1,(I28:T28),"")),
     AVERAGE(IF($I$200:$T$200=2,(I28:T28),""))),
IF(Options!$D$20=1, IFERROR(GEOMEAN(IF($I$200:$T$200=1,(I28:T28)+0.0001,"")),
     GEOMEAN(IF($I$200:$T$200=2,(I28:T28)+0.0001,""))))))</f>
        <v>7</v>
      </c>
      <c r="H28" s="142" t="s">
        <v>52</v>
      </c>
      <c r="I28" s="89">
        <v>0</v>
      </c>
      <c r="J28" s="89">
        <v>5</v>
      </c>
      <c r="K28" s="89">
        <v>7</v>
      </c>
      <c r="L28" s="89">
        <v>0</v>
      </c>
      <c r="M28" s="89">
        <v>0</v>
      </c>
      <c r="N28" s="89"/>
      <c r="O28" s="89"/>
      <c r="P28" s="141"/>
      <c r="Q28" s="141"/>
      <c r="R28" s="141"/>
      <c r="S28" s="162"/>
      <c r="T28" s="162"/>
      <c r="U28" s="36"/>
      <c r="V28" s="36"/>
      <c r="W28" s="36"/>
      <c r="X28" s="36"/>
      <c r="Y28" s="36"/>
      <c r="Z28" s="36"/>
      <c r="AA28" s="36"/>
      <c r="AB28" s="36"/>
      <c r="AC28" s="36"/>
    </row>
    <row r="29" spans="1:29" x14ac:dyDescent="0.2">
      <c r="A29" s="85">
        <v>24</v>
      </c>
      <c r="B29" s="85" t="s">
        <v>53</v>
      </c>
      <c r="C29" s="85" t="s">
        <v>54</v>
      </c>
      <c r="D29" s="98" t="str">
        <f t="shared" si="0"/>
        <v/>
      </c>
      <c r="E29" s="89">
        <f>IF(Options!$D$24 = 1, MAX(F29, G29),
IF(Options!$D$25 = 1, AVERAGE(F29,G29),
IF(Options!$D$26 = 1, IFERROR(GEOMEAN(F29, G29), MAX(F29, G29)))))</f>
        <v>4.6666666666666696</v>
      </c>
      <c r="F29" s="89" cm="1">
        <f t="array" ref="F29">IF(Options!$D$18=1, IFERROR(MAX(IF($I$199:$T$199=1,(I29:T29),"")),
     MAX(IF($I$199:$T$199=2,(I29:T29),""))),
IF(Options!$D$19=1, IFERROR(AVERAGE(IF($I$199:$T$199=1,(I29:T29),"")),
     AVERAGE(IF($I$199:$T$199=2,(I29:T29),""))),
IF(Options!$D$20=1, IFERROR(GEOMEAN(IF($I$199:$T$199=1,(I29:T29)+0.0001,"")),
     GEOMEAN(IF($I$199:$T$199=2,(I29:T29)+0.0001,""))))))</f>
        <v>4.6666666666666696</v>
      </c>
      <c r="G29" s="89" cm="1">
        <f t="array" ref="G29">IF(Options!$D$18=1, IFERROR(MAX(IF($I$200:$T$200=1,(I29:T29),"")),
     MAX(IF($I$200:$T$200=2,(I29:T29),""))),
IF(Options!$D$19=1, IFERROR(AVERAGE(IF($I$200:$T$200=1,(I29:T29),"")),
     AVERAGE(IF($I$200:$T$200=2,(I29:T29),""))),
IF(Options!$D$20=1, IFERROR(GEOMEAN(IF($I$200:$T$200=1,(I29:T29)+0.0001,"")),
     GEOMEAN(IF($I$200:$T$200=2,(I29:T29)+0.0001,""))))))</f>
        <v>0</v>
      </c>
      <c r="H29" s="142" t="s">
        <v>54</v>
      </c>
      <c r="I29" s="89">
        <v>0</v>
      </c>
      <c r="J29" s="89">
        <v>4.6666666666666696</v>
      </c>
      <c r="K29" s="89">
        <v>0</v>
      </c>
      <c r="L29" s="89">
        <v>0</v>
      </c>
      <c r="M29" s="89">
        <v>0</v>
      </c>
      <c r="N29" s="89"/>
      <c r="O29" s="89"/>
      <c r="P29" s="141"/>
      <c r="Q29" s="141"/>
      <c r="R29" s="141"/>
      <c r="S29" s="162"/>
      <c r="T29" s="162"/>
      <c r="U29" s="36"/>
      <c r="V29" s="36"/>
      <c r="W29" s="36"/>
      <c r="X29" s="36"/>
      <c r="Y29" s="36"/>
      <c r="Z29" s="36"/>
      <c r="AA29" s="36"/>
      <c r="AB29" s="36"/>
      <c r="AC29" s="36"/>
    </row>
    <row r="30" spans="1:29" x14ac:dyDescent="0.2">
      <c r="A30" s="85">
        <v>25</v>
      </c>
      <c r="B30" s="85" t="s">
        <v>55</v>
      </c>
      <c r="C30" s="85" t="s">
        <v>56</v>
      </c>
      <c r="D30" s="98" t="str">
        <f t="shared" si="0"/>
        <v/>
      </c>
      <c r="E30" s="89">
        <f>IF(Options!$D$24 = 1, MAX(F30, G30),
IF(Options!$D$25 = 1, AVERAGE(F30,G30),
IF(Options!$D$26 = 1, IFERROR(GEOMEAN(F30, G30), MAX(F30, G30)))))</f>
        <v>5.4772255750516612</v>
      </c>
      <c r="F30" s="89" cm="1">
        <f t="array" ref="F30">IF(Options!$D$18=1, IFERROR(MAX(IF($I$199:$T$199=1,(I30:T30),"")),
     MAX(IF($I$199:$T$199=2,(I30:T30),""))),
IF(Options!$D$19=1, IFERROR(AVERAGE(IF($I$199:$T$199=1,(I30:T30),"")),
     AVERAGE(IF($I$199:$T$199=2,(I30:T30),""))),
IF(Options!$D$20=1, IFERROR(GEOMEAN(IF($I$199:$T$199=1,(I30:T30)+0.0001,"")),
     GEOMEAN(IF($I$199:$T$199=2,(I30:T30)+0.0001,""))))))</f>
        <v>3</v>
      </c>
      <c r="G30" s="89" cm="1">
        <f t="array" ref="G30">IF(Options!$D$18=1, IFERROR(MAX(IF($I$200:$T$200=1,(I30:T30),"")),
     MAX(IF($I$200:$T$200=2,(I30:T30),""))),
IF(Options!$D$19=1, IFERROR(AVERAGE(IF($I$200:$T$200=1,(I30:T30),"")),
     AVERAGE(IF($I$200:$T$200=2,(I30:T30),""))),
IF(Options!$D$20=1, IFERROR(GEOMEAN(IF($I$200:$T$200=1,(I30:T30)+0.0001,"")),
     GEOMEAN(IF($I$200:$T$200=2,(I30:T30)+0.0001,""))))))</f>
        <v>10</v>
      </c>
      <c r="H30" s="142" t="s">
        <v>56</v>
      </c>
      <c r="I30" s="89" t="s">
        <v>473</v>
      </c>
      <c r="J30" s="89">
        <v>3</v>
      </c>
      <c r="K30" s="89">
        <v>10</v>
      </c>
      <c r="L30" s="89">
        <v>0</v>
      </c>
      <c r="M30" s="89">
        <v>0</v>
      </c>
      <c r="N30" s="89"/>
      <c r="O30" s="89"/>
      <c r="P30" s="141"/>
      <c r="Q30" s="141"/>
      <c r="R30" s="141"/>
      <c r="S30" s="162"/>
      <c r="T30" s="162"/>
      <c r="U30" s="36"/>
      <c r="V30" s="36"/>
      <c r="W30" s="36"/>
      <c r="X30" s="36"/>
      <c r="Y30" s="36"/>
      <c r="Z30" s="36"/>
      <c r="AA30" s="36"/>
      <c r="AB30" s="36"/>
      <c r="AC30" s="36"/>
    </row>
    <row r="31" spans="1:29" x14ac:dyDescent="0.2">
      <c r="A31" s="85">
        <v>26</v>
      </c>
      <c r="B31" s="85" t="s">
        <v>57</v>
      </c>
      <c r="C31" s="85" t="s">
        <v>58</v>
      </c>
      <c r="D31" s="98" t="str">
        <f t="shared" si="0"/>
        <v/>
      </c>
      <c r="E31" s="89">
        <f>IF(Options!$D$24 = 1, MAX(F31, G31),
IF(Options!$D$25 = 1, AVERAGE(F31,G31),
IF(Options!$D$26 = 1, IFERROR(GEOMEAN(F31, G31), MAX(F31, G31)))))</f>
        <v>4.1666666666666696</v>
      </c>
      <c r="F31" s="89" cm="1">
        <f t="array" ref="F31">IF(Options!$D$18=1, IFERROR(MAX(IF($I$199:$T$199=1,(I31:T31),"")),
     MAX(IF($I$199:$T$199=2,(I31:T31),""))),
IF(Options!$D$19=1, IFERROR(AVERAGE(IF($I$199:$T$199=1,(I31:T31),"")),
     AVERAGE(IF($I$199:$T$199=2,(I31:T31),""))),
IF(Options!$D$20=1, IFERROR(GEOMEAN(IF($I$199:$T$199=1,(I31:T31)+0.0001,"")),
     GEOMEAN(IF($I$199:$T$199=2,(I31:T31)+0.0001,""))))))</f>
        <v>4.1666666666666696</v>
      </c>
      <c r="G31" s="89" cm="1">
        <f t="array" ref="G31">IF(Options!$D$18=1, IFERROR(MAX(IF($I$200:$T$200=1,(I31:T31),"")),
     MAX(IF($I$200:$T$200=2,(I31:T31),""))),
IF(Options!$D$19=1, IFERROR(AVERAGE(IF($I$200:$T$200=1,(I31:T31),"")),
     AVERAGE(IF($I$200:$T$200=2,(I31:T31),""))),
IF(Options!$D$20=1, IFERROR(GEOMEAN(IF($I$200:$T$200=1,(I31:T31)+0.0001,"")),
     GEOMEAN(IF($I$200:$T$200=2,(I31:T31)+0.0001,""))))))</f>
        <v>0</v>
      </c>
      <c r="H31" s="142" t="s">
        <v>58</v>
      </c>
      <c r="I31" s="89" t="s">
        <v>473</v>
      </c>
      <c r="J31" s="89">
        <v>4.1666666666666696</v>
      </c>
      <c r="K31" s="89">
        <v>0</v>
      </c>
      <c r="L31" s="89">
        <v>0</v>
      </c>
      <c r="M31" s="89">
        <v>0</v>
      </c>
      <c r="N31" s="89"/>
      <c r="O31" s="89"/>
      <c r="P31" s="141"/>
      <c r="Q31" s="141"/>
      <c r="R31" s="141"/>
      <c r="S31" s="162"/>
      <c r="T31" s="162"/>
      <c r="U31" s="36"/>
      <c r="V31" s="36"/>
      <c r="W31" s="36"/>
      <c r="X31" s="36"/>
      <c r="Y31" s="36"/>
      <c r="Z31" s="36"/>
      <c r="AA31" s="36"/>
      <c r="AB31" s="36"/>
      <c r="AC31" s="36"/>
    </row>
    <row r="32" spans="1:29" x14ac:dyDescent="0.2">
      <c r="A32" s="85">
        <v>27</v>
      </c>
      <c r="B32" s="85" t="s">
        <v>59</v>
      </c>
      <c r="C32" s="85" t="s">
        <v>60</v>
      </c>
      <c r="D32" s="98" t="str">
        <f t="shared" si="0"/>
        <v/>
      </c>
      <c r="E32" s="89">
        <f>IF(Options!$D$24 = 1, MAX(F32, G32),
IF(Options!$D$25 = 1, AVERAGE(F32,G32),
IF(Options!$D$26 = 1, IFERROR(GEOMEAN(F32, G32), MAX(F32, G32)))))</f>
        <v>2.8333333333333299</v>
      </c>
      <c r="F32" s="89" cm="1">
        <f t="array" ref="F32">IF(Options!$D$18=1, IFERROR(MAX(IF($I$199:$T$199=1,(I32:T32),"")),
     MAX(IF($I$199:$T$199=2,(I32:T32),""))),
IF(Options!$D$19=1, IFERROR(AVERAGE(IF($I$199:$T$199=1,(I32:T32),"")),
     AVERAGE(IF($I$199:$T$199=2,(I32:T32),""))),
IF(Options!$D$20=1, IFERROR(GEOMEAN(IF($I$199:$T$199=1,(I32:T32)+0.0001,"")),
     GEOMEAN(IF($I$199:$T$199=2,(I32:T32)+0.0001,""))))))</f>
        <v>2.8333333333333299</v>
      </c>
      <c r="G32" s="89" cm="1">
        <f t="array" ref="G32">IF(Options!$D$18=1, IFERROR(MAX(IF($I$200:$T$200=1,(I32:T32),"")),
     MAX(IF($I$200:$T$200=2,(I32:T32),""))),
IF(Options!$D$19=1, IFERROR(AVERAGE(IF($I$200:$T$200=1,(I32:T32),"")),
     AVERAGE(IF($I$200:$T$200=2,(I32:T32),""))),
IF(Options!$D$20=1, IFERROR(GEOMEAN(IF($I$200:$T$200=1,(I32:T32)+0.0001,"")),
     GEOMEAN(IF($I$200:$T$200=2,(I32:T32)+0.0001,""))))))</f>
        <v>0</v>
      </c>
      <c r="H32" s="142" t="s">
        <v>60</v>
      </c>
      <c r="I32" s="89" t="s">
        <v>473</v>
      </c>
      <c r="J32" s="89">
        <v>2.8333333333333299</v>
      </c>
      <c r="K32" s="89">
        <v>0</v>
      </c>
      <c r="L32" s="89">
        <v>0</v>
      </c>
      <c r="M32" s="89">
        <v>0</v>
      </c>
      <c r="N32" s="89"/>
      <c r="O32" s="89"/>
      <c r="P32" s="141"/>
      <c r="Q32" s="141"/>
      <c r="R32" s="141"/>
      <c r="S32" s="162"/>
      <c r="T32" s="162"/>
      <c r="U32" s="36"/>
      <c r="V32" s="36"/>
      <c r="W32" s="36"/>
      <c r="X32" s="36"/>
      <c r="Y32" s="36"/>
      <c r="Z32" s="36"/>
      <c r="AA32" s="36"/>
      <c r="AB32" s="36"/>
      <c r="AC32" s="36"/>
    </row>
    <row r="33" spans="1:29" x14ac:dyDescent="0.2">
      <c r="A33" s="85">
        <v>28</v>
      </c>
      <c r="B33" s="85" t="s">
        <v>61</v>
      </c>
      <c r="C33" s="85" t="s">
        <v>62</v>
      </c>
      <c r="D33" s="98" t="str">
        <f t="shared" si="0"/>
        <v/>
      </c>
      <c r="E33" s="89">
        <f>IF(Options!$D$24 = 1, MAX(F33, G33),
IF(Options!$D$25 = 1, AVERAGE(F33,G33),
IF(Options!$D$26 = 1, IFERROR(GEOMEAN(F33, G33), MAX(F33, G33)))))</f>
        <v>3.5</v>
      </c>
      <c r="F33" s="89" cm="1">
        <f t="array" ref="F33">IF(Options!$D$18=1, IFERROR(MAX(IF($I$199:$T$199=1,(I33:T33),"")),
     MAX(IF($I$199:$T$199=2,(I33:T33),""))),
IF(Options!$D$19=1, IFERROR(AVERAGE(IF($I$199:$T$199=1,(I33:T33),"")),
     AVERAGE(IF($I$199:$T$199=2,(I33:T33),""))),
IF(Options!$D$20=1, IFERROR(GEOMEAN(IF($I$199:$T$199=1,(I33:T33)+0.0001,"")),
     GEOMEAN(IF($I$199:$T$199=2,(I33:T33)+0.0001,""))))))</f>
        <v>3.5</v>
      </c>
      <c r="G33" s="89" cm="1">
        <f t="array" ref="G33">IF(Options!$D$18=1, IFERROR(MAX(IF($I$200:$T$200=1,(I33:T33),"")),
     MAX(IF($I$200:$T$200=2,(I33:T33),""))),
IF(Options!$D$19=1, IFERROR(AVERAGE(IF($I$200:$T$200=1,(I33:T33),"")),
     AVERAGE(IF($I$200:$T$200=2,(I33:T33),""))),
IF(Options!$D$20=1, IFERROR(GEOMEAN(IF($I$200:$T$200=1,(I33:T33)+0.0001,"")),
     GEOMEAN(IF($I$200:$T$200=2,(I33:T33)+0.0001,""))))))</f>
        <v>0</v>
      </c>
      <c r="H33" s="142" t="s">
        <v>62</v>
      </c>
      <c r="I33" s="89" t="s">
        <v>473</v>
      </c>
      <c r="J33" s="89">
        <v>3.5</v>
      </c>
      <c r="K33" s="89">
        <v>0</v>
      </c>
      <c r="L33" s="89">
        <v>0</v>
      </c>
      <c r="M33" s="89">
        <v>0</v>
      </c>
      <c r="N33" s="89"/>
      <c r="O33" s="89"/>
      <c r="P33" s="141"/>
      <c r="Q33" s="141"/>
      <c r="R33" s="141"/>
      <c r="S33" s="162"/>
      <c r="T33" s="162"/>
      <c r="U33" s="36"/>
      <c r="V33" s="36"/>
      <c r="W33" s="36"/>
      <c r="X33" s="36"/>
      <c r="Y33" s="36"/>
      <c r="Z33" s="36"/>
      <c r="AA33" s="36"/>
      <c r="AB33" s="36"/>
      <c r="AC33" s="36"/>
    </row>
    <row r="34" spans="1:29" x14ac:dyDescent="0.2">
      <c r="A34" s="85">
        <v>29</v>
      </c>
      <c r="B34" s="85" t="s">
        <v>63</v>
      </c>
      <c r="C34" s="85" t="s">
        <v>64</v>
      </c>
      <c r="D34" s="98" t="str">
        <f t="shared" si="0"/>
        <v/>
      </c>
      <c r="E34" s="89">
        <f>IF(Options!$D$24 = 1, MAX(F34, G34),
IF(Options!$D$25 = 1, AVERAGE(F34,G34),
IF(Options!$D$26 = 1, IFERROR(GEOMEAN(F34, G34), MAX(F34, G34)))))</f>
        <v>5.6666666666666696</v>
      </c>
      <c r="F34" s="89" cm="1">
        <f t="array" ref="F34">IF(Options!$D$18=1, IFERROR(MAX(IF($I$199:$T$199=1,(I34:T34),"")),
     MAX(IF($I$199:$T$199=2,(I34:T34),""))),
IF(Options!$D$19=1, IFERROR(AVERAGE(IF($I$199:$T$199=1,(I34:T34),"")),
     AVERAGE(IF($I$199:$T$199=2,(I34:T34),""))),
IF(Options!$D$20=1, IFERROR(GEOMEAN(IF($I$199:$T$199=1,(I34:T34)+0.0001,"")),
     GEOMEAN(IF($I$199:$T$199=2,(I34:T34)+0.0001,""))))))</f>
        <v>5.6666666666666696</v>
      </c>
      <c r="G34" s="89" cm="1">
        <f t="array" ref="G34">IF(Options!$D$18=1, IFERROR(MAX(IF($I$200:$T$200=1,(I34:T34),"")),
     MAX(IF($I$200:$T$200=2,(I34:T34),""))),
IF(Options!$D$19=1, IFERROR(AVERAGE(IF($I$200:$T$200=1,(I34:T34),"")),
     AVERAGE(IF($I$200:$T$200=2,(I34:T34),""))),
IF(Options!$D$20=1, IFERROR(GEOMEAN(IF($I$200:$T$200=1,(I34:T34)+0.0001,"")),
     GEOMEAN(IF($I$200:$T$200=2,(I34:T34)+0.0001,""))))))</f>
        <v>0</v>
      </c>
      <c r="H34" s="142" t="s">
        <v>64</v>
      </c>
      <c r="I34" s="89" t="s">
        <v>473</v>
      </c>
      <c r="J34" s="89">
        <v>5.6666666666666696</v>
      </c>
      <c r="K34" s="89">
        <v>0</v>
      </c>
      <c r="L34" s="89">
        <v>0</v>
      </c>
      <c r="M34" s="89">
        <v>0</v>
      </c>
      <c r="N34" s="89"/>
      <c r="O34" s="89"/>
      <c r="P34" s="141"/>
      <c r="Q34" s="141"/>
      <c r="R34" s="141"/>
      <c r="S34" s="162"/>
      <c r="T34" s="162"/>
      <c r="U34" s="36"/>
      <c r="V34" s="36"/>
      <c r="W34" s="36"/>
      <c r="X34" s="36"/>
      <c r="Y34" s="36"/>
      <c r="Z34" s="36"/>
      <c r="AA34" s="36"/>
      <c r="AB34" s="36"/>
      <c r="AC34" s="36"/>
    </row>
    <row r="35" spans="1:29" x14ac:dyDescent="0.2">
      <c r="A35" s="85">
        <v>30</v>
      </c>
      <c r="B35" s="85" t="s">
        <v>65</v>
      </c>
      <c r="C35" s="85" t="s">
        <v>66</v>
      </c>
      <c r="D35" s="98" t="str">
        <f t="shared" si="0"/>
        <v/>
      </c>
      <c r="E35" s="89">
        <f>IF(Options!$D$24 = 1, MAX(F35, G35),
IF(Options!$D$25 = 1, AVERAGE(F35,G35),
IF(Options!$D$26 = 1, IFERROR(GEOMEAN(F35, G35), MAX(F35, G35)))))</f>
        <v>2.1666666666666701</v>
      </c>
      <c r="F35" s="89" cm="1">
        <f t="array" ref="F35">IF(Options!$D$18=1, IFERROR(MAX(IF($I$199:$T$199=1,(I35:T35),"")),
     MAX(IF($I$199:$T$199=2,(I35:T35),""))),
IF(Options!$D$19=1, IFERROR(AVERAGE(IF($I$199:$T$199=1,(I35:T35),"")),
     AVERAGE(IF($I$199:$T$199=2,(I35:T35),""))),
IF(Options!$D$20=1, IFERROR(GEOMEAN(IF($I$199:$T$199=1,(I35:T35)+0.0001,"")),
     GEOMEAN(IF($I$199:$T$199=2,(I35:T35)+0.0001,""))))))</f>
        <v>2.1666666666666701</v>
      </c>
      <c r="G35" s="89" cm="1">
        <f t="array" ref="G35">IF(Options!$D$18=1, IFERROR(MAX(IF($I$200:$T$200=1,(I35:T35),"")),
     MAX(IF($I$200:$T$200=2,(I35:T35),""))),
IF(Options!$D$19=1, IFERROR(AVERAGE(IF($I$200:$T$200=1,(I35:T35),"")),
     AVERAGE(IF($I$200:$T$200=2,(I35:T35),""))),
IF(Options!$D$20=1, IFERROR(GEOMEAN(IF($I$200:$T$200=1,(I35:T35)+0.0001,"")),
     GEOMEAN(IF($I$200:$T$200=2,(I35:T35)+0.0001,""))))))</f>
        <v>0</v>
      </c>
      <c r="H35" s="142" t="s">
        <v>66</v>
      </c>
      <c r="I35" s="89" t="s">
        <v>473</v>
      </c>
      <c r="J35" s="89">
        <v>2.1666666666666701</v>
      </c>
      <c r="K35" s="89">
        <v>0</v>
      </c>
      <c r="L35" s="89">
        <v>0</v>
      </c>
      <c r="M35" s="89">
        <v>0</v>
      </c>
      <c r="N35" s="89"/>
      <c r="O35" s="89"/>
      <c r="P35" s="141"/>
      <c r="Q35" s="141"/>
      <c r="R35" s="141"/>
      <c r="S35" s="162"/>
      <c r="T35" s="162"/>
      <c r="U35" s="36"/>
      <c r="V35" s="36"/>
      <c r="W35" s="36"/>
      <c r="X35" s="36"/>
      <c r="Y35" s="36"/>
      <c r="Z35" s="36"/>
      <c r="AA35" s="36"/>
      <c r="AB35" s="36"/>
      <c r="AC35" s="36"/>
    </row>
    <row r="36" spans="1:29" x14ac:dyDescent="0.2">
      <c r="A36" s="85">
        <v>31</v>
      </c>
      <c r="B36" s="85" t="s">
        <v>67</v>
      </c>
      <c r="C36" s="85" t="s">
        <v>68</v>
      </c>
      <c r="D36" s="98" t="str">
        <f t="shared" si="0"/>
        <v/>
      </c>
      <c r="E36" s="89">
        <f>IF(Options!$D$24 = 1, MAX(F36, G36),
IF(Options!$D$25 = 1, AVERAGE(F36,G36),
IF(Options!$D$26 = 1, IFERROR(GEOMEAN(F36, G36), MAX(F36, G36)))))</f>
        <v>8.6666666666666696</v>
      </c>
      <c r="F36" s="89" cm="1">
        <f t="array" ref="F36">IF(Options!$D$18=1, IFERROR(MAX(IF($I$199:$T$199=1,(I36:T36),"")),
     MAX(IF($I$199:$T$199=2,(I36:T36),""))),
IF(Options!$D$19=1, IFERROR(AVERAGE(IF($I$199:$T$199=1,(I36:T36),"")),
     AVERAGE(IF($I$199:$T$199=2,(I36:T36),""))),
IF(Options!$D$20=1, IFERROR(GEOMEAN(IF($I$199:$T$199=1,(I36:T36)+0.0001,"")),
     GEOMEAN(IF($I$199:$T$199=2,(I36:T36)+0.0001,""))))))</f>
        <v>8.6666666666666696</v>
      </c>
      <c r="G36" s="89" cm="1">
        <f t="array" ref="G36">IF(Options!$D$18=1, IFERROR(MAX(IF($I$200:$T$200=1,(I36:T36),"")),
     MAX(IF($I$200:$T$200=2,(I36:T36),""))),
IF(Options!$D$19=1, IFERROR(AVERAGE(IF($I$200:$T$200=1,(I36:T36),"")),
     AVERAGE(IF($I$200:$T$200=2,(I36:T36),""))),
IF(Options!$D$20=1, IFERROR(GEOMEAN(IF($I$200:$T$200=1,(I36:T36)+0.0001,"")),
     GEOMEAN(IF($I$200:$T$200=2,(I36:T36)+0.0001,""))))))</f>
        <v>0</v>
      </c>
      <c r="H36" s="142" t="s">
        <v>68</v>
      </c>
      <c r="I36" s="89" t="s">
        <v>473</v>
      </c>
      <c r="J36" s="89">
        <v>8.6666666666666696</v>
      </c>
      <c r="K36" s="89">
        <v>0</v>
      </c>
      <c r="L36" s="89">
        <v>0</v>
      </c>
      <c r="M36" s="89">
        <v>0</v>
      </c>
      <c r="N36" s="89"/>
      <c r="O36" s="89"/>
      <c r="P36" s="141"/>
      <c r="Q36" s="141"/>
      <c r="R36" s="141"/>
      <c r="S36" s="162"/>
      <c r="T36" s="162"/>
      <c r="U36" s="36"/>
      <c r="V36" s="36"/>
      <c r="W36" s="36"/>
      <c r="X36" s="36"/>
      <c r="Y36" s="36"/>
      <c r="Z36" s="36"/>
      <c r="AA36" s="36"/>
      <c r="AB36" s="36"/>
      <c r="AC36" s="36"/>
    </row>
    <row r="37" spans="1:29" x14ac:dyDescent="0.2">
      <c r="A37" s="85">
        <v>32</v>
      </c>
      <c r="B37" s="85" t="s">
        <v>69</v>
      </c>
      <c r="C37" s="85" t="s">
        <v>70</v>
      </c>
      <c r="D37" s="98" t="str">
        <f t="shared" si="0"/>
        <v/>
      </c>
      <c r="E37" s="89">
        <f>IF(Options!$D$24 = 1, MAX(F37, G37),
IF(Options!$D$25 = 1, AVERAGE(F37,G37),
IF(Options!$D$26 = 1, IFERROR(GEOMEAN(F37, G37), MAX(F37, G37)))))</f>
        <v>10</v>
      </c>
      <c r="F37" s="89" cm="1">
        <f t="array" ref="F37">IF(Options!$D$18=1, IFERROR(MAX(IF($I$199:$T$199=1,(I37:T37),"")),
     MAX(IF($I$199:$T$199=2,(I37:T37),""))),
IF(Options!$D$19=1, IFERROR(AVERAGE(IF($I$199:$T$199=1,(I37:T37),"")),
     AVERAGE(IF($I$199:$T$199=2,(I37:T37),""))),
IF(Options!$D$20=1, IFERROR(GEOMEAN(IF($I$199:$T$199=1,(I37:T37)+0.0001,"")),
     GEOMEAN(IF($I$199:$T$199=2,(I37:T37)+0.0001,""))))))</f>
        <v>10</v>
      </c>
      <c r="G37" s="89" cm="1">
        <f t="array" ref="G37">IF(Options!$D$18=1, IFERROR(MAX(IF($I$200:$T$200=1,(I37:T37),"")),
     MAX(IF($I$200:$T$200=2,(I37:T37),""))),
IF(Options!$D$19=1, IFERROR(AVERAGE(IF($I$200:$T$200=1,(I37:T37),"")),
     AVERAGE(IF($I$200:$T$200=2,(I37:T37),""))),
IF(Options!$D$20=1, IFERROR(GEOMEAN(IF($I$200:$T$200=1,(I37:T37)+0.0001,"")),
     GEOMEAN(IF($I$200:$T$200=2,(I37:T37)+0.0001,""))))))</f>
        <v>0</v>
      </c>
      <c r="H37" s="142" t="s">
        <v>70</v>
      </c>
      <c r="I37" s="89">
        <v>0</v>
      </c>
      <c r="J37" s="89">
        <v>10</v>
      </c>
      <c r="K37" s="89">
        <v>0</v>
      </c>
      <c r="L37" s="89">
        <v>0</v>
      </c>
      <c r="M37" s="89">
        <v>0</v>
      </c>
      <c r="N37" s="89"/>
      <c r="O37" s="89"/>
      <c r="P37" s="141"/>
      <c r="Q37" s="141"/>
      <c r="R37" s="141"/>
      <c r="S37" s="162"/>
      <c r="T37" s="162"/>
      <c r="U37" s="36"/>
      <c r="V37" s="36"/>
      <c r="W37" s="36"/>
      <c r="X37" s="36"/>
      <c r="Y37" s="36"/>
      <c r="Z37" s="36"/>
      <c r="AA37" s="36"/>
      <c r="AB37" s="36"/>
      <c r="AC37" s="36"/>
    </row>
    <row r="38" spans="1:29" x14ac:dyDescent="0.2">
      <c r="A38" s="85">
        <v>33</v>
      </c>
      <c r="B38" s="85" t="s">
        <v>71</v>
      </c>
      <c r="C38" s="85" t="s">
        <v>72</v>
      </c>
      <c r="D38" s="98" t="str">
        <f t="shared" si="0"/>
        <v/>
      </c>
      <c r="E38" s="89">
        <f>IF(Options!$D$24 = 1, MAX(F38, G38),
IF(Options!$D$25 = 1, AVERAGE(F38,G38),
IF(Options!$D$26 = 1, IFERROR(GEOMEAN(F38, G38), MAX(F38, G38)))))</f>
        <v>4.6666666666666696</v>
      </c>
      <c r="F38" s="89" cm="1">
        <f t="array" ref="F38">IF(Options!$D$18=1, IFERROR(MAX(IF($I$199:$T$199=1,(I38:T38),"")),
     MAX(IF($I$199:$T$199=2,(I38:T38),""))),
IF(Options!$D$19=1, IFERROR(AVERAGE(IF($I$199:$T$199=1,(I38:T38),"")),
     AVERAGE(IF($I$199:$T$199=2,(I38:T38),""))),
IF(Options!$D$20=1, IFERROR(GEOMEAN(IF($I$199:$T$199=1,(I38:T38)+0.0001,"")),
     GEOMEAN(IF($I$199:$T$199=2,(I38:T38)+0.0001,""))))))</f>
        <v>4.6666666666666696</v>
      </c>
      <c r="G38" s="89" cm="1">
        <f t="array" ref="G38">IF(Options!$D$18=1, IFERROR(MAX(IF($I$200:$T$200=1,(I38:T38),"")),
     MAX(IF($I$200:$T$200=2,(I38:T38),""))),
IF(Options!$D$19=1, IFERROR(AVERAGE(IF($I$200:$T$200=1,(I38:T38),"")),
     AVERAGE(IF($I$200:$T$200=2,(I38:T38),""))),
IF(Options!$D$20=1, IFERROR(GEOMEAN(IF($I$200:$T$200=1,(I38:T38)+0.0001,"")),
     GEOMEAN(IF($I$200:$T$200=2,(I38:T38)+0.0001,""))))))</f>
        <v>0</v>
      </c>
      <c r="H38" s="142" t="s">
        <v>72</v>
      </c>
      <c r="I38" s="89" t="s">
        <v>473</v>
      </c>
      <c r="J38" s="89">
        <v>4.6666666666666696</v>
      </c>
      <c r="K38" s="89">
        <v>0</v>
      </c>
      <c r="L38" s="89">
        <v>0</v>
      </c>
      <c r="M38" s="89">
        <v>0</v>
      </c>
      <c r="N38" s="89"/>
      <c r="O38" s="89"/>
      <c r="P38" s="141"/>
      <c r="Q38" s="141"/>
      <c r="R38" s="141"/>
      <c r="S38" s="162"/>
      <c r="T38" s="162"/>
      <c r="U38" s="36"/>
      <c r="V38" s="36"/>
      <c r="W38" s="36"/>
      <c r="X38" s="36"/>
      <c r="Y38" s="36"/>
      <c r="Z38" s="36"/>
      <c r="AA38" s="36"/>
      <c r="AB38" s="36"/>
      <c r="AC38" s="36"/>
    </row>
    <row r="39" spans="1:29" x14ac:dyDescent="0.2">
      <c r="A39" s="85">
        <v>34</v>
      </c>
      <c r="B39" s="85" t="s">
        <v>73</v>
      </c>
      <c r="C39" s="85" t="s">
        <v>74</v>
      </c>
      <c r="D39" s="98" t="str">
        <f t="shared" si="0"/>
        <v/>
      </c>
      <c r="E39" s="89">
        <f>IF(Options!$D$24 = 1, MAX(F39, G39),
IF(Options!$D$25 = 1, AVERAGE(F39,G39),
IF(Options!$D$26 = 1, IFERROR(GEOMEAN(F39, G39), MAX(F39, G39)))))</f>
        <v>4.3333333333333304</v>
      </c>
      <c r="F39" s="89" cm="1">
        <f t="array" ref="F39">IF(Options!$D$18=1, IFERROR(MAX(IF($I$199:$T$199=1,(I39:T39),"")),
     MAX(IF($I$199:$T$199=2,(I39:T39),""))),
IF(Options!$D$19=1, IFERROR(AVERAGE(IF($I$199:$T$199=1,(I39:T39),"")),
     AVERAGE(IF($I$199:$T$199=2,(I39:T39),""))),
IF(Options!$D$20=1, IFERROR(GEOMEAN(IF($I$199:$T$199=1,(I39:T39)+0.0001,"")),
     GEOMEAN(IF($I$199:$T$199=2,(I39:T39)+0.0001,""))))))</f>
        <v>4.3333333333333304</v>
      </c>
      <c r="G39" s="89" cm="1">
        <f t="array" ref="G39">IF(Options!$D$18=1, IFERROR(MAX(IF($I$200:$T$200=1,(I39:T39),"")),
     MAX(IF($I$200:$T$200=2,(I39:T39),""))),
IF(Options!$D$19=1, IFERROR(AVERAGE(IF($I$200:$T$200=1,(I39:T39),"")),
     AVERAGE(IF($I$200:$T$200=2,(I39:T39),""))),
IF(Options!$D$20=1, IFERROR(GEOMEAN(IF($I$200:$T$200=1,(I39:T39)+0.0001,"")),
     GEOMEAN(IF($I$200:$T$200=2,(I39:T39)+0.0001,""))))))</f>
        <v>0</v>
      </c>
      <c r="H39" s="142" t="s">
        <v>74</v>
      </c>
      <c r="I39" s="89" t="s">
        <v>473</v>
      </c>
      <c r="J39" s="89">
        <v>4.3333333333333304</v>
      </c>
      <c r="K39" s="89">
        <v>0</v>
      </c>
      <c r="L39" s="89">
        <v>0</v>
      </c>
      <c r="M39" s="89">
        <v>0</v>
      </c>
      <c r="N39" s="89"/>
      <c r="O39" s="89"/>
      <c r="P39" s="141"/>
      <c r="Q39" s="141"/>
      <c r="R39" s="141"/>
      <c r="S39" s="162"/>
      <c r="T39" s="162"/>
      <c r="U39" s="36"/>
      <c r="V39" s="36"/>
      <c r="W39" s="36"/>
      <c r="X39" s="36"/>
      <c r="Y39" s="36"/>
      <c r="Z39" s="36"/>
      <c r="AA39" s="36"/>
      <c r="AB39" s="36"/>
      <c r="AC39" s="36"/>
    </row>
    <row r="40" spans="1:29" x14ac:dyDescent="0.2">
      <c r="A40" s="85">
        <v>35</v>
      </c>
      <c r="B40" s="85" t="s">
        <v>75</v>
      </c>
      <c r="C40" s="85" t="s">
        <v>76</v>
      </c>
      <c r="D40" s="98" t="str">
        <f t="shared" si="0"/>
        <v/>
      </c>
      <c r="E40" s="89">
        <f>IF(Options!$D$24 = 1, MAX(F40, G40),
IF(Options!$D$25 = 1, AVERAGE(F40,G40),
IF(Options!$D$26 = 1, IFERROR(GEOMEAN(F40, G40), MAX(F40, G40)))))</f>
        <v>5.8333333333333304</v>
      </c>
      <c r="F40" s="89" cm="1">
        <f t="array" ref="F40">IF(Options!$D$18=1, IFERROR(MAX(IF($I$199:$T$199=1,(I40:T40),"")),
     MAX(IF($I$199:$T$199=2,(I40:T40),""))),
IF(Options!$D$19=1, IFERROR(AVERAGE(IF($I$199:$T$199=1,(I40:T40),"")),
     AVERAGE(IF($I$199:$T$199=2,(I40:T40),""))),
IF(Options!$D$20=1, IFERROR(GEOMEAN(IF($I$199:$T$199=1,(I40:T40)+0.0001,"")),
     GEOMEAN(IF($I$199:$T$199=2,(I40:T40)+0.0001,""))))))</f>
        <v>5.8333333333333304</v>
      </c>
      <c r="G40" s="89" cm="1">
        <f t="array" ref="G40">IF(Options!$D$18=1, IFERROR(MAX(IF($I$200:$T$200=1,(I40:T40),"")),
     MAX(IF($I$200:$T$200=2,(I40:T40),""))),
IF(Options!$D$19=1, IFERROR(AVERAGE(IF($I$200:$T$200=1,(I40:T40),"")),
     AVERAGE(IF($I$200:$T$200=2,(I40:T40),""))),
IF(Options!$D$20=1, IFERROR(GEOMEAN(IF($I$200:$T$200=1,(I40:T40)+0.0001,"")),
     GEOMEAN(IF($I$200:$T$200=2,(I40:T40)+0.0001,""))))))</f>
        <v>0</v>
      </c>
      <c r="H40" s="142" t="s">
        <v>76</v>
      </c>
      <c r="I40" s="89">
        <v>0</v>
      </c>
      <c r="J40" s="89">
        <v>5.8333333333333304</v>
      </c>
      <c r="K40" s="89">
        <v>0</v>
      </c>
      <c r="L40" s="89">
        <v>0</v>
      </c>
      <c r="M40" s="89">
        <v>0</v>
      </c>
      <c r="N40" s="89"/>
      <c r="O40" s="89"/>
      <c r="P40" s="141"/>
      <c r="Q40" s="141"/>
      <c r="R40" s="141"/>
      <c r="S40" s="162"/>
      <c r="T40" s="162"/>
      <c r="U40" s="36"/>
      <c r="V40" s="36"/>
      <c r="W40" s="36"/>
      <c r="X40" s="36"/>
      <c r="Y40" s="36"/>
      <c r="Z40" s="36"/>
      <c r="AA40" s="36"/>
      <c r="AB40" s="36"/>
      <c r="AC40" s="36"/>
    </row>
    <row r="41" spans="1:29" x14ac:dyDescent="0.2">
      <c r="A41" s="85">
        <v>36</v>
      </c>
      <c r="B41" s="85" t="s">
        <v>77</v>
      </c>
      <c r="C41" s="85" t="s">
        <v>78</v>
      </c>
      <c r="D41" s="98" t="str">
        <f t="shared" si="0"/>
        <v/>
      </c>
      <c r="E41" s="89">
        <f>IF(Options!$D$24 = 1, MAX(F41, G41),
IF(Options!$D$25 = 1, AVERAGE(F41,G41),
IF(Options!$D$26 = 1, IFERROR(GEOMEAN(F41, G41), MAX(F41, G41)))))</f>
        <v>4.8333333333333304</v>
      </c>
      <c r="F41" s="89" cm="1">
        <f t="array" ref="F41">IF(Options!$D$18=1, IFERROR(MAX(IF($I$199:$T$199=1,(I41:T41),"")),
     MAX(IF($I$199:$T$199=2,(I41:T41),""))),
IF(Options!$D$19=1, IFERROR(AVERAGE(IF($I$199:$T$199=1,(I41:T41),"")),
     AVERAGE(IF($I$199:$T$199=2,(I41:T41),""))),
IF(Options!$D$20=1, IFERROR(GEOMEAN(IF($I$199:$T$199=1,(I41:T41)+0.0001,"")),
     GEOMEAN(IF($I$199:$T$199=2,(I41:T41)+0.0001,""))))))</f>
        <v>4.8333333333333304</v>
      </c>
      <c r="G41" s="89" cm="1">
        <f t="array" ref="G41">IF(Options!$D$18=1, IFERROR(MAX(IF($I$200:$T$200=1,(I41:T41),"")),
     MAX(IF($I$200:$T$200=2,(I41:T41),""))),
IF(Options!$D$19=1, IFERROR(AVERAGE(IF($I$200:$T$200=1,(I41:T41),"")),
     AVERAGE(IF($I$200:$T$200=2,(I41:T41),""))),
IF(Options!$D$20=1, IFERROR(GEOMEAN(IF($I$200:$T$200=1,(I41:T41)+0.0001,"")),
     GEOMEAN(IF($I$200:$T$200=2,(I41:T41)+0.0001,""))))))</f>
        <v>0</v>
      </c>
      <c r="H41" s="142" t="s">
        <v>78</v>
      </c>
      <c r="I41" s="89" t="s">
        <v>473</v>
      </c>
      <c r="J41" s="89">
        <v>4.8333333333333304</v>
      </c>
      <c r="K41" s="89">
        <v>0</v>
      </c>
      <c r="L41" s="89">
        <v>0</v>
      </c>
      <c r="M41" s="89">
        <v>0</v>
      </c>
      <c r="N41" s="89"/>
      <c r="O41" s="89"/>
      <c r="P41" s="141"/>
      <c r="Q41" s="141"/>
      <c r="R41" s="141"/>
      <c r="S41" s="162"/>
      <c r="T41" s="162"/>
      <c r="U41" s="36"/>
      <c r="V41" s="36"/>
      <c r="W41" s="36"/>
      <c r="X41" s="36"/>
      <c r="Y41" s="36"/>
      <c r="Z41" s="36"/>
      <c r="AA41" s="36"/>
      <c r="AB41" s="36"/>
      <c r="AC41" s="36"/>
    </row>
    <row r="42" spans="1:29" x14ac:dyDescent="0.2">
      <c r="A42" s="85">
        <v>37</v>
      </c>
      <c r="B42" s="85" t="s">
        <v>79</v>
      </c>
      <c r="C42" s="85" t="s">
        <v>80</v>
      </c>
      <c r="D42" s="98" t="str">
        <f t="shared" si="0"/>
        <v/>
      </c>
      <c r="E42" s="89">
        <f>IF(Options!$D$24 = 1, MAX(F42, G42),
IF(Options!$D$25 = 1, AVERAGE(F42,G42),
IF(Options!$D$26 = 1, IFERROR(GEOMEAN(F42, G42), MAX(F42, G42)))))</f>
        <v>8.1547532151500448</v>
      </c>
      <c r="F42" s="89" cm="1">
        <f t="array" ref="F42">IF(Options!$D$18=1, IFERROR(MAX(IF($I$199:$T$199=1,(I42:T42),"")),
     MAX(IF($I$199:$T$199=2,(I42:T42),""))),
IF(Options!$D$19=1, IFERROR(AVERAGE(IF($I$199:$T$199=1,(I42:T42),"")),
     AVERAGE(IF($I$199:$T$199=2,(I42:T42),""))),
IF(Options!$D$20=1, IFERROR(GEOMEAN(IF($I$199:$T$199=1,(I42:T42)+0.0001,"")),
     GEOMEAN(IF($I$199:$T$199=2,(I42:T42)+0.0001,""))))))</f>
        <v>9.5</v>
      </c>
      <c r="G42" s="89" cm="1">
        <f t="array" ref="G42">IF(Options!$D$18=1, IFERROR(MAX(IF($I$200:$T$200=1,(I42:T42),"")),
     MAX(IF($I$200:$T$200=2,(I42:T42),""))),
IF(Options!$D$19=1, IFERROR(AVERAGE(IF($I$200:$T$200=1,(I42:T42),"")),
     AVERAGE(IF($I$200:$T$200=2,(I42:T42),""))),
IF(Options!$D$20=1, IFERROR(GEOMEAN(IF($I$200:$T$200=1,(I42:T42)+0.0001,"")),
     GEOMEAN(IF($I$200:$T$200=2,(I42:T42)+0.0001,""))))))</f>
        <v>7</v>
      </c>
      <c r="H42" s="142" t="s">
        <v>80</v>
      </c>
      <c r="I42" s="89">
        <v>0</v>
      </c>
      <c r="J42" s="89">
        <v>9.5</v>
      </c>
      <c r="K42" s="89">
        <v>7</v>
      </c>
      <c r="L42" s="89">
        <v>0</v>
      </c>
      <c r="M42" s="89">
        <v>0</v>
      </c>
      <c r="N42" s="89"/>
      <c r="O42" s="89"/>
      <c r="P42" s="141"/>
      <c r="Q42" s="141"/>
      <c r="R42" s="141"/>
      <c r="S42" s="162"/>
      <c r="T42" s="162"/>
      <c r="U42" s="36"/>
      <c r="V42" s="36"/>
      <c r="W42" s="36"/>
      <c r="X42" s="36"/>
      <c r="Y42" s="36"/>
      <c r="Z42" s="36"/>
      <c r="AA42" s="36"/>
      <c r="AB42" s="36"/>
      <c r="AC42" s="36"/>
    </row>
    <row r="43" spans="1:29" x14ac:dyDescent="0.2">
      <c r="A43" s="85">
        <v>38</v>
      </c>
      <c r="B43" s="85" t="s">
        <v>81</v>
      </c>
      <c r="C43" s="85" t="s">
        <v>82</v>
      </c>
      <c r="D43" s="98" t="str">
        <f t="shared" si="0"/>
        <v/>
      </c>
      <c r="E43" s="89">
        <f>IF(Options!$D$24 = 1, MAX(F43, G43),
IF(Options!$D$25 = 1, AVERAGE(F43,G43),
IF(Options!$D$26 = 1, IFERROR(GEOMEAN(F43, G43), MAX(F43, G43)))))</f>
        <v>2.8333333333333299</v>
      </c>
      <c r="F43" s="89" cm="1">
        <f t="array" ref="F43">IF(Options!$D$18=1, IFERROR(MAX(IF($I$199:$T$199=1,(I43:T43),"")),
     MAX(IF($I$199:$T$199=2,(I43:T43),""))),
IF(Options!$D$19=1, IFERROR(AVERAGE(IF($I$199:$T$199=1,(I43:T43),"")),
     AVERAGE(IF($I$199:$T$199=2,(I43:T43),""))),
IF(Options!$D$20=1, IFERROR(GEOMEAN(IF($I$199:$T$199=1,(I43:T43)+0.0001,"")),
     GEOMEAN(IF($I$199:$T$199=2,(I43:T43)+0.0001,""))))))</f>
        <v>2.8333333333333299</v>
      </c>
      <c r="G43" s="89" cm="1">
        <f t="array" ref="G43">IF(Options!$D$18=1, IFERROR(MAX(IF($I$200:$T$200=1,(I43:T43),"")),
     MAX(IF($I$200:$T$200=2,(I43:T43),""))),
IF(Options!$D$19=1, IFERROR(AVERAGE(IF($I$200:$T$200=1,(I43:T43),"")),
     AVERAGE(IF($I$200:$T$200=2,(I43:T43),""))),
IF(Options!$D$20=1, IFERROR(GEOMEAN(IF($I$200:$T$200=1,(I43:T43)+0.0001,"")),
     GEOMEAN(IF($I$200:$T$200=2,(I43:T43)+0.0001,""))))))</f>
        <v>0</v>
      </c>
      <c r="H43" s="142" t="s">
        <v>82</v>
      </c>
      <c r="I43" s="89" t="s">
        <v>473</v>
      </c>
      <c r="J43" s="89">
        <v>2.8333333333333299</v>
      </c>
      <c r="K43" s="89">
        <v>0</v>
      </c>
      <c r="L43" s="89">
        <v>0</v>
      </c>
      <c r="M43" s="89">
        <v>0</v>
      </c>
      <c r="N43" s="89"/>
      <c r="O43" s="89"/>
      <c r="P43" s="141"/>
      <c r="Q43" s="141"/>
      <c r="R43" s="141"/>
      <c r="S43" s="162"/>
      <c r="T43" s="162"/>
      <c r="U43" s="36"/>
      <c r="V43" s="36"/>
      <c r="W43" s="36"/>
      <c r="X43" s="36"/>
      <c r="Y43" s="36"/>
      <c r="Z43" s="36"/>
      <c r="AA43" s="36"/>
      <c r="AB43" s="36"/>
      <c r="AC43" s="36"/>
    </row>
    <row r="44" spans="1:29" x14ac:dyDescent="0.2">
      <c r="A44" s="85">
        <v>39</v>
      </c>
      <c r="B44" s="85" t="s">
        <v>83</v>
      </c>
      <c r="C44" s="85" t="s">
        <v>84</v>
      </c>
      <c r="D44" s="98" t="str">
        <f t="shared" si="0"/>
        <v/>
      </c>
      <c r="E44" s="89">
        <f>IF(Options!$D$24 = 1, MAX(F44, G44),
IF(Options!$D$25 = 1, AVERAGE(F44,G44),
IF(Options!$D$26 = 1, IFERROR(GEOMEAN(F44, G44), MAX(F44, G44)))))</f>
        <v>0.83333333333333404</v>
      </c>
      <c r="F44" s="89" cm="1">
        <f t="array" ref="F44">IF(Options!$D$18=1, IFERROR(MAX(IF($I$199:$T$199=1,(I44:T44),"")),
     MAX(IF($I$199:$T$199=2,(I44:T44),""))),
IF(Options!$D$19=1, IFERROR(AVERAGE(IF($I$199:$T$199=1,(I44:T44),"")),
     AVERAGE(IF($I$199:$T$199=2,(I44:T44),""))),
IF(Options!$D$20=1, IFERROR(GEOMEAN(IF($I$199:$T$199=1,(I44:T44)+0.0001,"")),
     GEOMEAN(IF($I$199:$T$199=2,(I44:T44)+0.0001,""))))))</f>
        <v>0.83333333333333404</v>
      </c>
      <c r="G44" s="89" cm="1">
        <f t="array" ref="G44">IF(Options!$D$18=1, IFERROR(MAX(IF($I$200:$T$200=1,(I44:T44),"")),
     MAX(IF($I$200:$T$200=2,(I44:T44),""))),
IF(Options!$D$19=1, IFERROR(AVERAGE(IF($I$200:$T$200=1,(I44:T44),"")),
     AVERAGE(IF($I$200:$T$200=2,(I44:T44),""))),
IF(Options!$D$20=1, IFERROR(GEOMEAN(IF($I$200:$T$200=1,(I44:T44)+0.0001,"")),
     GEOMEAN(IF($I$200:$T$200=2,(I44:T44)+0.0001,""))))))</f>
        <v>0</v>
      </c>
      <c r="H44" s="142" t="s">
        <v>84</v>
      </c>
      <c r="I44" s="89" t="s">
        <v>473</v>
      </c>
      <c r="J44" s="89">
        <v>0.83333333333333404</v>
      </c>
      <c r="K44" s="89">
        <v>0</v>
      </c>
      <c r="L44" s="89">
        <v>0</v>
      </c>
      <c r="M44" s="89">
        <v>0</v>
      </c>
      <c r="N44" s="89"/>
      <c r="O44" s="89"/>
      <c r="P44" s="141"/>
      <c r="Q44" s="141"/>
      <c r="R44" s="141"/>
      <c r="S44" s="162"/>
      <c r="T44" s="162"/>
      <c r="U44" s="36"/>
      <c r="V44" s="36"/>
      <c r="W44" s="36"/>
      <c r="X44" s="36"/>
      <c r="Y44" s="36"/>
      <c r="Z44" s="36"/>
      <c r="AA44" s="36"/>
      <c r="AB44" s="36"/>
      <c r="AC44" s="36"/>
    </row>
    <row r="45" spans="1:29" x14ac:dyDescent="0.2">
      <c r="A45" s="85">
        <v>40</v>
      </c>
      <c r="B45" s="85" t="s">
        <v>85</v>
      </c>
      <c r="C45" s="85" t="s">
        <v>86</v>
      </c>
      <c r="D45" s="98" t="str">
        <f t="shared" si="0"/>
        <v/>
      </c>
      <c r="E45" s="89">
        <f>IF(Options!$D$24 = 1, MAX(F45, G45),
IF(Options!$D$25 = 1, AVERAGE(F45,G45),
IF(Options!$D$26 = 1, IFERROR(GEOMEAN(F45, G45), MAX(F45, G45)))))</f>
        <v>8.3333333333333304</v>
      </c>
      <c r="F45" s="89" cm="1">
        <f t="array" ref="F45">IF(Options!$D$18=1, IFERROR(MAX(IF($I$199:$T$199=1,(I45:T45),"")),
     MAX(IF($I$199:$T$199=2,(I45:T45),""))),
IF(Options!$D$19=1, IFERROR(AVERAGE(IF($I$199:$T$199=1,(I45:T45),"")),
     AVERAGE(IF($I$199:$T$199=2,(I45:T45),""))),
IF(Options!$D$20=1, IFERROR(GEOMEAN(IF($I$199:$T$199=1,(I45:T45)+0.0001,"")),
     GEOMEAN(IF($I$199:$T$199=2,(I45:T45)+0.0001,""))))))</f>
        <v>8.3333333333333304</v>
      </c>
      <c r="G45" s="89" cm="1">
        <f t="array" ref="G45">IF(Options!$D$18=1, IFERROR(MAX(IF($I$200:$T$200=1,(I45:T45),"")),
     MAX(IF($I$200:$T$200=2,(I45:T45),""))),
IF(Options!$D$19=1, IFERROR(AVERAGE(IF($I$200:$T$200=1,(I45:T45),"")),
     AVERAGE(IF($I$200:$T$200=2,(I45:T45),""))),
IF(Options!$D$20=1, IFERROR(GEOMEAN(IF($I$200:$T$200=1,(I45:T45)+0.0001,"")),
     GEOMEAN(IF($I$200:$T$200=2,(I45:T45)+0.0001,""))))))</f>
        <v>0</v>
      </c>
      <c r="H45" s="142" t="s">
        <v>86</v>
      </c>
      <c r="I45" s="89" t="s">
        <v>473</v>
      </c>
      <c r="J45" s="89">
        <v>8.3333333333333304</v>
      </c>
      <c r="K45" s="89">
        <v>0</v>
      </c>
      <c r="L45" s="89">
        <v>0</v>
      </c>
      <c r="M45" s="89">
        <v>0</v>
      </c>
      <c r="N45" s="89"/>
      <c r="O45" s="89"/>
      <c r="P45" s="141"/>
      <c r="Q45" s="141"/>
      <c r="R45" s="141"/>
      <c r="S45" s="162"/>
      <c r="T45" s="162"/>
      <c r="U45" s="36"/>
      <c r="V45" s="36"/>
      <c r="W45" s="36"/>
      <c r="X45" s="36"/>
      <c r="Y45" s="36"/>
      <c r="Z45" s="36"/>
      <c r="AA45" s="36"/>
      <c r="AB45" s="36"/>
      <c r="AC45" s="36"/>
    </row>
    <row r="46" spans="1:29" x14ac:dyDescent="0.2">
      <c r="A46" s="85">
        <v>41</v>
      </c>
      <c r="B46" s="85" t="s">
        <v>87</v>
      </c>
      <c r="C46" s="85" t="s">
        <v>88</v>
      </c>
      <c r="D46" s="98" t="str">
        <f t="shared" si="0"/>
        <v/>
      </c>
      <c r="E46" s="89">
        <f>IF(Options!$D$24 = 1, MAX(F46, G46),
IF(Options!$D$25 = 1, AVERAGE(F46,G46),
IF(Options!$D$26 = 1, IFERROR(GEOMEAN(F46, G46), MAX(F46, G46)))))</f>
        <v>8.7559503577091338</v>
      </c>
      <c r="F46" s="89" cm="1">
        <f t="array" ref="F46">IF(Options!$D$18=1, IFERROR(MAX(IF($I$199:$T$199=1,(I46:T46),"")),
     MAX(IF($I$199:$T$199=2,(I46:T46),""))),
IF(Options!$D$19=1, IFERROR(AVERAGE(IF($I$199:$T$199=1,(I46:T46),"")),
     AVERAGE(IF($I$199:$T$199=2,(I46:T46),""))),
IF(Options!$D$20=1, IFERROR(GEOMEAN(IF($I$199:$T$199=1,(I46:T46)+0.0001,"")),
     GEOMEAN(IF($I$199:$T$199=2,(I46:T46)+0.0001,""))))))</f>
        <v>7.6666666666666696</v>
      </c>
      <c r="G46" s="89" cm="1">
        <f t="array" ref="G46">IF(Options!$D$18=1, IFERROR(MAX(IF($I$200:$T$200=1,(I46:T46),"")),
     MAX(IF($I$200:$T$200=2,(I46:T46),""))),
IF(Options!$D$19=1, IFERROR(AVERAGE(IF($I$200:$T$200=1,(I46:T46),"")),
     AVERAGE(IF($I$200:$T$200=2,(I46:T46),""))),
IF(Options!$D$20=1, IFERROR(GEOMEAN(IF($I$200:$T$200=1,(I46:T46)+0.0001,"")),
     GEOMEAN(IF($I$200:$T$200=2,(I46:T46)+0.0001,""))))))</f>
        <v>10</v>
      </c>
      <c r="H46" s="142" t="s">
        <v>88</v>
      </c>
      <c r="I46" s="89" t="s">
        <v>473</v>
      </c>
      <c r="J46" s="89">
        <v>7.6666666666666696</v>
      </c>
      <c r="K46" s="89">
        <v>10</v>
      </c>
      <c r="L46" s="89">
        <v>0</v>
      </c>
      <c r="M46" s="89">
        <v>0</v>
      </c>
      <c r="N46" s="89"/>
      <c r="O46" s="89"/>
      <c r="P46" s="141"/>
      <c r="Q46" s="141"/>
      <c r="R46" s="141"/>
      <c r="S46" s="162"/>
      <c r="T46" s="162"/>
      <c r="U46" s="36"/>
      <c r="V46" s="36"/>
      <c r="W46" s="36"/>
      <c r="X46" s="36"/>
      <c r="Y46" s="36"/>
      <c r="Z46" s="36"/>
      <c r="AA46" s="36"/>
      <c r="AB46" s="36"/>
      <c r="AC46" s="36"/>
    </row>
    <row r="47" spans="1:29" x14ac:dyDescent="0.2">
      <c r="A47" s="85">
        <v>42</v>
      </c>
      <c r="B47" s="85" t="s">
        <v>89</v>
      </c>
      <c r="C47" s="85" t="s">
        <v>90</v>
      </c>
      <c r="D47" s="98" t="str">
        <f t="shared" si="0"/>
        <v/>
      </c>
      <c r="E47" s="89">
        <f>IF(Options!$D$24 = 1, MAX(F47, G47),
IF(Options!$D$25 = 1, AVERAGE(F47,G47),
IF(Options!$D$26 = 1, IFERROR(GEOMEAN(F47, G47), MAX(F47, G47)))))</f>
        <v>5.5</v>
      </c>
      <c r="F47" s="89" cm="1">
        <f t="array" ref="F47">IF(Options!$D$18=1, IFERROR(MAX(IF($I$199:$T$199=1,(I47:T47),"")),
     MAX(IF($I$199:$T$199=2,(I47:T47),""))),
IF(Options!$D$19=1, IFERROR(AVERAGE(IF($I$199:$T$199=1,(I47:T47),"")),
     AVERAGE(IF($I$199:$T$199=2,(I47:T47),""))),
IF(Options!$D$20=1, IFERROR(GEOMEAN(IF($I$199:$T$199=1,(I47:T47)+0.0001,"")),
     GEOMEAN(IF($I$199:$T$199=2,(I47:T47)+0.0001,""))))))</f>
        <v>5.5</v>
      </c>
      <c r="G47" s="89" cm="1">
        <f t="array" ref="G47">IF(Options!$D$18=1, IFERROR(MAX(IF($I$200:$T$200=1,(I47:T47),"")),
     MAX(IF($I$200:$T$200=2,(I47:T47),""))),
IF(Options!$D$19=1, IFERROR(AVERAGE(IF($I$200:$T$200=1,(I47:T47),"")),
     AVERAGE(IF($I$200:$T$200=2,(I47:T47),""))),
IF(Options!$D$20=1, IFERROR(GEOMEAN(IF($I$200:$T$200=1,(I47:T47)+0.0001,"")),
     GEOMEAN(IF($I$200:$T$200=2,(I47:T47)+0.0001,""))))))</f>
        <v>0</v>
      </c>
      <c r="H47" s="142" t="s">
        <v>90</v>
      </c>
      <c r="I47" s="89" t="s">
        <v>473</v>
      </c>
      <c r="J47" s="89">
        <v>5.5</v>
      </c>
      <c r="K47" s="89">
        <v>0</v>
      </c>
      <c r="L47" s="89">
        <v>0</v>
      </c>
      <c r="M47" s="89">
        <v>0</v>
      </c>
      <c r="N47" s="89"/>
      <c r="O47" s="89"/>
      <c r="P47" s="141"/>
      <c r="Q47" s="141"/>
      <c r="R47" s="141"/>
      <c r="S47" s="162"/>
      <c r="T47" s="162"/>
      <c r="U47" s="36"/>
      <c r="V47" s="36"/>
      <c r="W47" s="36"/>
      <c r="X47" s="36"/>
      <c r="Y47" s="36"/>
      <c r="Z47" s="36"/>
      <c r="AA47" s="36"/>
      <c r="AB47" s="36"/>
      <c r="AC47" s="36"/>
    </row>
    <row r="48" spans="1:29" x14ac:dyDescent="0.2">
      <c r="A48" s="85">
        <v>43</v>
      </c>
      <c r="B48" s="85" t="s">
        <v>91</v>
      </c>
      <c r="C48" s="85" t="s">
        <v>92</v>
      </c>
      <c r="D48" s="98" t="str">
        <f t="shared" si="0"/>
        <v/>
      </c>
      <c r="E48" s="89">
        <f>IF(Options!$D$24 = 1, MAX(F48, G48),
IF(Options!$D$25 = 1, AVERAGE(F48,G48),
IF(Options!$D$26 = 1, IFERROR(GEOMEAN(F48, G48), MAX(F48, G48)))))</f>
        <v>1.1666666666666701</v>
      </c>
      <c r="F48" s="89" cm="1">
        <f t="array" ref="F48">IF(Options!$D$18=1, IFERROR(MAX(IF($I$199:$T$199=1,(I48:T48),"")),
     MAX(IF($I$199:$T$199=2,(I48:T48),""))),
IF(Options!$D$19=1, IFERROR(AVERAGE(IF($I$199:$T$199=1,(I48:T48),"")),
     AVERAGE(IF($I$199:$T$199=2,(I48:T48),""))),
IF(Options!$D$20=1, IFERROR(GEOMEAN(IF($I$199:$T$199=1,(I48:T48)+0.0001,"")),
     GEOMEAN(IF($I$199:$T$199=2,(I48:T48)+0.0001,""))))))</f>
        <v>1.1666666666666701</v>
      </c>
      <c r="G48" s="89" cm="1">
        <f t="array" ref="G48">IF(Options!$D$18=1, IFERROR(MAX(IF($I$200:$T$200=1,(I48:T48),"")),
     MAX(IF($I$200:$T$200=2,(I48:T48),""))),
IF(Options!$D$19=1, IFERROR(AVERAGE(IF($I$200:$T$200=1,(I48:T48),"")),
     AVERAGE(IF($I$200:$T$200=2,(I48:T48),""))),
IF(Options!$D$20=1, IFERROR(GEOMEAN(IF($I$200:$T$200=1,(I48:T48)+0.0001,"")),
     GEOMEAN(IF($I$200:$T$200=2,(I48:T48)+0.0001,""))))))</f>
        <v>0</v>
      </c>
      <c r="H48" s="142" t="s">
        <v>92</v>
      </c>
      <c r="I48" s="89" t="s">
        <v>473</v>
      </c>
      <c r="J48" s="89">
        <v>1.1666666666666701</v>
      </c>
      <c r="K48" s="89">
        <v>0</v>
      </c>
      <c r="L48" s="89">
        <v>0</v>
      </c>
      <c r="M48" s="89">
        <v>0</v>
      </c>
      <c r="N48" s="89"/>
      <c r="O48" s="89"/>
      <c r="P48" s="141"/>
      <c r="Q48" s="141"/>
      <c r="R48" s="141"/>
      <c r="S48" s="162"/>
      <c r="T48" s="162"/>
      <c r="U48" s="36"/>
      <c r="V48" s="36"/>
      <c r="W48" s="36"/>
      <c r="X48" s="36"/>
      <c r="Y48" s="36"/>
      <c r="Z48" s="36"/>
      <c r="AA48" s="36"/>
      <c r="AB48" s="36"/>
      <c r="AC48" s="36"/>
    </row>
    <row r="49" spans="1:29" x14ac:dyDescent="0.2">
      <c r="A49" s="85">
        <v>44</v>
      </c>
      <c r="B49" s="85" t="s">
        <v>93</v>
      </c>
      <c r="C49" s="85" t="s">
        <v>94</v>
      </c>
      <c r="D49" s="98" t="str">
        <f t="shared" si="0"/>
        <v/>
      </c>
      <c r="E49" s="89">
        <f>IF(Options!$D$24 = 1, MAX(F49, G49),
IF(Options!$D$25 = 1, AVERAGE(F49,G49),
IF(Options!$D$26 = 1, IFERROR(GEOMEAN(F49, G49), MAX(F49, G49)))))</f>
        <v>2.5</v>
      </c>
      <c r="F49" s="89" cm="1">
        <f t="array" ref="F49">IF(Options!$D$18=1, IFERROR(MAX(IF($I$199:$T$199=1,(I49:T49),"")),
     MAX(IF($I$199:$T$199=2,(I49:T49),""))),
IF(Options!$D$19=1, IFERROR(AVERAGE(IF($I$199:$T$199=1,(I49:T49),"")),
     AVERAGE(IF($I$199:$T$199=2,(I49:T49),""))),
IF(Options!$D$20=1, IFERROR(GEOMEAN(IF($I$199:$T$199=1,(I49:T49)+0.0001,"")),
     GEOMEAN(IF($I$199:$T$199=2,(I49:T49)+0.0001,""))))))</f>
        <v>2.5</v>
      </c>
      <c r="G49" s="89" cm="1">
        <f t="array" ref="G49">IF(Options!$D$18=1, IFERROR(MAX(IF($I$200:$T$200=1,(I49:T49),"")),
     MAX(IF($I$200:$T$200=2,(I49:T49),""))),
IF(Options!$D$19=1, IFERROR(AVERAGE(IF($I$200:$T$200=1,(I49:T49),"")),
     AVERAGE(IF($I$200:$T$200=2,(I49:T49),""))),
IF(Options!$D$20=1, IFERROR(GEOMEAN(IF($I$200:$T$200=1,(I49:T49)+0.0001,"")),
     GEOMEAN(IF($I$200:$T$200=2,(I49:T49)+0.0001,""))))))</f>
        <v>0</v>
      </c>
      <c r="H49" s="142" t="s">
        <v>94</v>
      </c>
      <c r="I49" s="89" t="s">
        <v>473</v>
      </c>
      <c r="J49" s="89">
        <v>2.5</v>
      </c>
      <c r="K49" s="89">
        <v>0</v>
      </c>
      <c r="L49" s="89">
        <v>0</v>
      </c>
      <c r="M49" s="89">
        <v>0</v>
      </c>
      <c r="N49" s="89"/>
      <c r="O49" s="89"/>
      <c r="P49" s="141"/>
      <c r="Q49" s="141"/>
      <c r="R49" s="141"/>
      <c r="S49" s="162"/>
      <c r="T49" s="162"/>
      <c r="U49" s="36"/>
      <c r="V49" s="36"/>
      <c r="W49" s="36"/>
      <c r="X49" s="36"/>
      <c r="Y49" s="36"/>
      <c r="Z49" s="36"/>
      <c r="AA49" s="36"/>
      <c r="AB49" s="36"/>
      <c r="AC49" s="36"/>
    </row>
    <row r="50" spans="1:29" x14ac:dyDescent="0.2">
      <c r="A50" s="85">
        <v>45</v>
      </c>
      <c r="B50" s="85" t="s">
        <v>95</v>
      </c>
      <c r="C50" s="85" t="s">
        <v>96</v>
      </c>
      <c r="D50" s="98" t="str">
        <f t="shared" si="0"/>
        <v/>
      </c>
      <c r="E50" s="89">
        <f>IF(Options!$D$24 = 1, MAX(F50, G50),
IF(Options!$D$25 = 1, AVERAGE(F50,G50),
IF(Options!$D$26 = 1, IFERROR(GEOMEAN(F50, G50), MAX(F50, G50)))))</f>
        <v>7.1647284200682249</v>
      </c>
      <c r="F50" s="89" cm="1">
        <f t="array" ref="F50">IF(Options!$D$18=1, IFERROR(MAX(IF($I$199:$T$199=1,(I50:T50),"")),
     MAX(IF($I$199:$T$199=2,(I50:T50),""))),
IF(Options!$D$19=1, IFERROR(AVERAGE(IF($I$199:$T$199=1,(I50:T50),"")),
     AVERAGE(IF($I$199:$T$199=2,(I50:T50),""))),
IF(Options!$D$20=1, IFERROR(GEOMEAN(IF($I$199:$T$199=1,(I50:T50)+0.0001,"")),
     GEOMEAN(IF($I$199:$T$199=2,(I50:T50)+0.0001,""))))))</f>
        <v>7.3333333333333304</v>
      </c>
      <c r="G50" s="89" cm="1">
        <f t="array" ref="G50">IF(Options!$D$18=1, IFERROR(MAX(IF($I$200:$T$200=1,(I50:T50),"")),
     MAX(IF($I$200:$T$200=2,(I50:T50),""))),
IF(Options!$D$19=1, IFERROR(AVERAGE(IF($I$200:$T$200=1,(I50:T50),"")),
     AVERAGE(IF($I$200:$T$200=2,(I50:T50),""))),
IF(Options!$D$20=1, IFERROR(GEOMEAN(IF($I$200:$T$200=1,(I50:T50)+0.0001,"")),
     GEOMEAN(IF($I$200:$T$200=2,(I50:T50)+0.0001,""))))))</f>
        <v>7</v>
      </c>
      <c r="H50" s="142" t="s">
        <v>96</v>
      </c>
      <c r="I50" s="89" t="s">
        <v>473</v>
      </c>
      <c r="J50" s="89">
        <v>7.3333333333333304</v>
      </c>
      <c r="K50" s="89">
        <v>0</v>
      </c>
      <c r="L50" s="89">
        <v>7</v>
      </c>
      <c r="M50" s="89">
        <v>0</v>
      </c>
      <c r="N50" s="89"/>
      <c r="O50" s="89"/>
      <c r="P50" s="141"/>
      <c r="Q50" s="141"/>
      <c r="R50" s="141"/>
      <c r="S50" s="162"/>
      <c r="T50" s="162"/>
      <c r="U50" s="36"/>
      <c r="V50" s="36"/>
      <c r="W50" s="36"/>
      <c r="X50" s="36"/>
      <c r="Y50" s="36"/>
      <c r="Z50" s="36"/>
      <c r="AA50" s="36"/>
      <c r="AB50" s="36"/>
      <c r="AC50" s="36"/>
    </row>
    <row r="51" spans="1:29" x14ac:dyDescent="0.2">
      <c r="A51" s="85">
        <v>46</v>
      </c>
      <c r="B51" s="85" t="s">
        <v>97</v>
      </c>
      <c r="C51" s="85" t="s">
        <v>98</v>
      </c>
      <c r="D51" s="98" t="str">
        <f t="shared" si="0"/>
        <v/>
      </c>
      <c r="E51" s="89">
        <f>IF(Options!$D$24 = 1, MAX(F51, G51),
IF(Options!$D$25 = 1, AVERAGE(F51,G51),
IF(Options!$D$26 = 1, IFERROR(GEOMEAN(F51, G51), MAX(F51, G51)))))</f>
        <v>6.5</v>
      </c>
      <c r="F51" s="89" cm="1">
        <f t="array" ref="F51">IF(Options!$D$18=1, IFERROR(MAX(IF($I$199:$T$199=1,(I51:T51),"")),
     MAX(IF($I$199:$T$199=2,(I51:T51),""))),
IF(Options!$D$19=1, IFERROR(AVERAGE(IF($I$199:$T$199=1,(I51:T51),"")),
     AVERAGE(IF($I$199:$T$199=2,(I51:T51),""))),
IF(Options!$D$20=1, IFERROR(GEOMEAN(IF($I$199:$T$199=1,(I51:T51)+0.0001,"")),
     GEOMEAN(IF($I$199:$T$199=2,(I51:T51)+0.0001,""))))))</f>
        <v>6.5</v>
      </c>
      <c r="G51" s="89" cm="1">
        <f t="array" ref="G51">IF(Options!$D$18=1, IFERROR(MAX(IF($I$200:$T$200=1,(I51:T51),"")),
     MAX(IF($I$200:$T$200=2,(I51:T51),""))),
IF(Options!$D$19=1, IFERROR(AVERAGE(IF($I$200:$T$200=1,(I51:T51),"")),
     AVERAGE(IF($I$200:$T$200=2,(I51:T51),""))),
IF(Options!$D$20=1, IFERROR(GEOMEAN(IF($I$200:$T$200=1,(I51:T51)+0.0001,"")),
     GEOMEAN(IF($I$200:$T$200=2,(I51:T51)+0.0001,""))))))</f>
        <v>0</v>
      </c>
      <c r="H51" s="142" t="s">
        <v>98</v>
      </c>
      <c r="I51" s="89" t="s">
        <v>473</v>
      </c>
      <c r="J51" s="89">
        <v>6.5</v>
      </c>
      <c r="K51" s="89">
        <v>0</v>
      </c>
      <c r="L51" s="89">
        <v>0</v>
      </c>
      <c r="M51" s="89">
        <v>0</v>
      </c>
      <c r="N51" s="89"/>
      <c r="O51" s="89"/>
      <c r="P51" s="141"/>
      <c r="Q51" s="141"/>
      <c r="R51" s="141"/>
      <c r="S51" s="162"/>
      <c r="T51" s="162"/>
      <c r="U51" s="36"/>
      <c r="V51" s="36"/>
      <c r="W51" s="36"/>
      <c r="X51" s="36"/>
      <c r="Y51" s="36"/>
      <c r="Z51" s="36"/>
      <c r="AA51" s="36"/>
      <c r="AB51" s="36"/>
      <c r="AC51" s="36"/>
    </row>
    <row r="52" spans="1:29" x14ac:dyDescent="0.2">
      <c r="A52" s="85">
        <v>47</v>
      </c>
      <c r="B52" s="85" t="s">
        <v>99</v>
      </c>
      <c r="C52" s="85" t="s">
        <v>100</v>
      </c>
      <c r="D52" s="98" t="str">
        <f t="shared" si="0"/>
        <v/>
      </c>
      <c r="E52" s="89">
        <f>IF(Options!$D$24 = 1, MAX(F52, G52),
IF(Options!$D$25 = 1, AVERAGE(F52,G52),
IF(Options!$D$26 = 1, IFERROR(GEOMEAN(F52, G52), MAX(F52, G52)))))</f>
        <v>0.66666666666666796</v>
      </c>
      <c r="F52" s="89" cm="1">
        <f t="array" ref="F52">IF(Options!$D$18=1, IFERROR(MAX(IF($I$199:$T$199=1,(I52:T52),"")),
     MAX(IF($I$199:$T$199=2,(I52:T52),""))),
IF(Options!$D$19=1, IFERROR(AVERAGE(IF($I$199:$T$199=1,(I52:T52),"")),
     AVERAGE(IF($I$199:$T$199=2,(I52:T52),""))),
IF(Options!$D$20=1, IFERROR(GEOMEAN(IF($I$199:$T$199=1,(I52:T52)+0.0001,"")),
     GEOMEAN(IF($I$199:$T$199=2,(I52:T52)+0.0001,""))))))</f>
        <v>0.66666666666666796</v>
      </c>
      <c r="G52" s="89" cm="1">
        <f t="array" ref="G52">IF(Options!$D$18=1, IFERROR(MAX(IF($I$200:$T$200=1,(I52:T52),"")),
     MAX(IF($I$200:$T$200=2,(I52:T52),""))),
IF(Options!$D$19=1, IFERROR(AVERAGE(IF($I$200:$T$200=1,(I52:T52),"")),
     AVERAGE(IF($I$200:$T$200=2,(I52:T52),""))),
IF(Options!$D$20=1, IFERROR(GEOMEAN(IF($I$200:$T$200=1,(I52:T52)+0.0001,"")),
     GEOMEAN(IF($I$200:$T$200=2,(I52:T52)+0.0001,""))))))</f>
        <v>0</v>
      </c>
      <c r="H52" s="142" t="s">
        <v>100</v>
      </c>
      <c r="I52" s="89" t="s">
        <v>473</v>
      </c>
      <c r="J52" s="89">
        <v>0.66666666666666796</v>
      </c>
      <c r="K52" s="89">
        <v>0</v>
      </c>
      <c r="L52" s="89">
        <v>0</v>
      </c>
      <c r="M52" s="89">
        <v>0</v>
      </c>
      <c r="N52" s="89"/>
      <c r="O52" s="89"/>
      <c r="P52" s="141"/>
      <c r="Q52" s="141"/>
      <c r="R52" s="141"/>
      <c r="S52" s="162"/>
      <c r="T52" s="162"/>
      <c r="U52" s="36"/>
      <c r="V52" s="36"/>
      <c r="W52" s="36"/>
      <c r="X52" s="36"/>
      <c r="Y52" s="36"/>
      <c r="Z52" s="36"/>
      <c r="AA52" s="36"/>
      <c r="AB52" s="36"/>
      <c r="AC52" s="36"/>
    </row>
    <row r="53" spans="1:29" x14ac:dyDescent="0.2">
      <c r="A53" s="85">
        <v>48</v>
      </c>
      <c r="B53" s="85" t="s">
        <v>101</v>
      </c>
      <c r="C53" s="85" t="s">
        <v>102</v>
      </c>
      <c r="D53" s="98" t="str">
        <f t="shared" si="0"/>
        <v/>
      </c>
      <c r="E53" s="89">
        <f>IF(Options!$D$24 = 1, MAX(F53, G53),
IF(Options!$D$25 = 1, AVERAGE(F53,G53),
IF(Options!$D$26 = 1, IFERROR(GEOMEAN(F53, G53), MAX(F53, G53)))))</f>
        <v>9.5</v>
      </c>
      <c r="F53" s="89" cm="1">
        <f t="array" ref="F53">IF(Options!$D$18=1, IFERROR(MAX(IF($I$199:$T$199=1,(I53:T53),"")),
     MAX(IF($I$199:$T$199=2,(I53:T53),""))),
IF(Options!$D$19=1, IFERROR(AVERAGE(IF($I$199:$T$199=1,(I53:T53),"")),
     AVERAGE(IF($I$199:$T$199=2,(I53:T53),""))),
IF(Options!$D$20=1, IFERROR(GEOMEAN(IF($I$199:$T$199=1,(I53:T53)+0.0001,"")),
     GEOMEAN(IF($I$199:$T$199=2,(I53:T53)+0.0001,""))))))</f>
        <v>9.5</v>
      </c>
      <c r="G53" s="89" cm="1">
        <f t="array" ref="G53">IF(Options!$D$18=1, IFERROR(MAX(IF($I$200:$T$200=1,(I53:T53),"")),
     MAX(IF($I$200:$T$200=2,(I53:T53),""))),
IF(Options!$D$19=1, IFERROR(AVERAGE(IF($I$200:$T$200=1,(I53:T53),"")),
     AVERAGE(IF($I$200:$T$200=2,(I53:T53),""))),
IF(Options!$D$20=1, IFERROR(GEOMEAN(IF($I$200:$T$200=1,(I53:T53)+0.0001,"")),
     GEOMEAN(IF($I$200:$T$200=2,(I53:T53)+0.0001,""))))))</f>
        <v>0</v>
      </c>
      <c r="H53" s="142" t="s">
        <v>102</v>
      </c>
      <c r="I53" s="89" t="s">
        <v>473</v>
      </c>
      <c r="J53" s="89">
        <v>9.5</v>
      </c>
      <c r="K53" s="89">
        <v>0</v>
      </c>
      <c r="L53" s="89">
        <v>0</v>
      </c>
      <c r="M53" s="89">
        <v>0</v>
      </c>
      <c r="N53" s="89"/>
      <c r="O53" s="89"/>
      <c r="P53" s="141"/>
      <c r="Q53" s="141"/>
      <c r="R53" s="141"/>
      <c r="S53" s="162"/>
      <c r="T53" s="162"/>
      <c r="U53" s="36"/>
      <c r="V53" s="36"/>
      <c r="W53" s="36"/>
      <c r="X53" s="36"/>
      <c r="Y53" s="36"/>
      <c r="Z53" s="36"/>
      <c r="AA53" s="36"/>
      <c r="AB53" s="36"/>
      <c r="AC53" s="36"/>
    </row>
    <row r="54" spans="1:29" x14ac:dyDescent="0.2">
      <c r="A54" s="85">
        <v>49</v>
      </c>
      <c r="B54" s="85" t="s">
        <v>103</v>
      </c>
      <c r="C54" s="85" t="s">
        <v>104</v>
      </c>
      <c r="D54" s="98" t="str">
        <f t="shared" si="0"/>
        <v/>
      </c>
      <c r="E54" s="89">
        <f>IF(Options!$D$24 = 1, MAX(F54, G54),
IF(Options!$D$25 = 1, AVERAGE(F54,G54),
IF(Options!$D$26 = 1, IFERROR(GEOMEAN(F54, G54), MAX(F54, G54)))))</f>
        <v>6.1666666666666696</v>
      </c>
      <c r="F54" s="89" cm="1">
        <f t="array" ref="F54">IF(Options!$D$18=1, IFERROR(MAX(IF($I$199:$T$199=1,(I54:T54),"")),
     MAX(IF($I$199:$T$199=2,(I54:T54),""))),
IF(Options!$D$19=1, IFERROR(AVERAGE(IF($I$199:$T$199=1,(I54:T54),"")),
     AVERAGE(IF($I$199:$T$199=2,(I54:T54),""))),
IF(Options!$D$20=1, IFERROR(GEOMEAN(IF($I$199:$T$199=1,(I54:T54)+0.0001,"")),
     GEOMEAN(IF($I$199:$T$199=2,(I54:T54)+0.0001,""))))))</f>
        <v>6.1666666666666696</v>
      </c>
      <c r="G54" s="89" cm="1">
        <f t="array" ref="G54">IF(Options!$D$18=1, IFERROR(MAX(IF($I$200:$T$200=1,(I54:T54),"")),
     MAX(IF($I$200:$T$200=2,(I54:T54),""))),
IF(Options!$D$19=1, IFERROR(AVERAGE(IF($I$200:$T$200=1,(I54:T54),"")),
     AVERAGE(IF($I$200:$T$200=2,(I54:T54),""))),
IF(Options!$D$20=1, IFERROR(GEOMEAN(IF($I$200:$T$200=1,(I54:T54)+0.0001,"")),
     GEOMEAN(IF($I$200:$T$200=2,(I54:T54)+0.0001,""))))))</f>
        <v>0</v>
      </c>
      <c r="H54" s="142" t="s">
        <v>104</v>
      </c>
      <c r="I54" s="89" t="s">
        <v>473</v>
      </c>
      <c r="J54" s="89">
        <v>6.1666666666666696</v>
      </c>
      <c r="K54" s="89">
        <v>0</v>
      </c>
      <c r="L54" s="89">
        <v>0</v>
      </c>
      <c r="M54" s="89">
        <v>0</v>
      </c>
      <c r="N54" s="89"/>
      <c r="O54" s="89"/>
      <c r="P54" s="141"/>
      <c r="Q54" s="141"/>
      <c r="R54" s="141"/>
      <c r="S54" s="162"/>
      <c r="T54" s="162"/>
      <c r="U54" s="36"/>
      <c r="V54" s="36"/>
      <c r="W54" s="36"/>
      <c r="X54" s="36"/>
      <c r="Y54" s="36"/>
      <c r="Z54" s="36"/>
      <c r="AA54" s="36"/>
      <c r="AB54" s="36"/>
      <c r="AC54" s="36"/>
    </row>
    <row r="55" spans="1:29" x14ac:dyDescent="0.2">
      <c r="A55" s="85">
        <v>50</v>
      </c>
      <c r="B55" s="85" t="s">
        <v>105</v>
      </c>
      <c r="C55" s="85" t="s">
        <v>106</v>
      </c>
      <c r="D55" s="98" t="str">
        <f t="shared" si="0"/>
        <v/>
      </c>
      <c r="E55" s="89">
        <f>IF(Options!$D$24 = 1, MAX(F55, G55),
IF(Options!$D$25 = 1, AVERAGE(F55,G55),
IF(Options!$D$26 = 1, IFERROR(GEOMEAN(F55, G55), MAX(F55, G55)))))</f>
        <v>9.8333333333333304</v>
      </c>
      <c r="F55" s="89" cm="1">
        <f t="array" ref="F55">IF(Options!$D$18=1, IFERROR(MAX(IF($I$199:$T$199=1,(I55:T55),"")),
     MAX(IF($I$199:$T$199=2,(I55:T55),""))),
IF(Options!$D$19=1, IFERROR(AVERAGE(IF($I$199:$T$199=1,(I55:T55),"")),
     AVERAGE(IF($I$199:$T$199=2,(I55:T55),""))),
IF(Options!$D$20=1, IFERROR(GEOMEAN(IF($I$199:$T$199=1,(I55:T55)+0.0001,"")),
     GEOMEAN(IF($I$199:$T$199=2,(I55:T55)+0.0001,""))))))</f>
        <v>9.8333333333333304</v>
      </c>
      <c r="G55" s="89" cm="1">
        <f t="array" ref="G55">IF(Options!$D$18=1, IFERROR(MAX(IF($I$200:$T$200=1,(I55:T55),"")),
     MAX(IF($I$200:$T$200=2,(I55:T55),""))),
IF(Options!$D$19=1, IFERROR(AVERAGE(IF($I$200:$T$200=1,(I55:T55),"")),
     AVERAGE(IF($I$200:$T$200=2,(I55:T55),""))),
IF(Options!$D$20=1, IFERROR(GEOMEAN(IF($I$200:$T$200=1,(I55:T55)+0.0001,"")),
     GEOMEAN(IF($I$200:$T$200=2,(I55:T55)+0.0001,""))))))</f>
        <v>0</v>
      </c>
      <c r="H55" s="142" t="s">
        <v>106</v>
      </c>
      <c r="I55" s="89">
        <v>0</v>
      </c>
      <c r="J55" s="89">
        <v>9.8333333333333304</v>
      </c>
      <c r="K55" s="89">
        <v>0</v>
      </c>
      <c r="L55" s="89">
        <v>0</v>
      </c>
      <c r="M55" s="89">
        <v>0</v>
      </c>
      <c r="N55" s="89"/>
      <c r="O55" s="89"/>
      <c r="P55" s="141"/>
      <c r="Q55" s="141"/>
      <c r="R55" s="141"/>
      <c r="S55" s="162"/>
      <c r="T55" s="162"/>
      <c r="U55" s="36"/>
      <c r="V55" s="36"/>
      <c r="W55" s="36"/>
      <c r="X55" s="36"/>
      <c r="Y55" s="36"/>
      <c r="Z55" s="36"/>
      <c r="AA55" s="36"/>
      <c r="AB55" s="36"/>
      <c r="AC55" s="36"/>
    </row>
    <row r="56" spans="1:29" x14ac:dyDescent="0.2">
      <c r="A56" s="85">
        <v>51</v>
      </c>
      <c r="B56" s="85" t="s">
        <v>107</v>
      </c>
      <c r="C56" s="85" t="s">
        <v>108</v>
      </c>
      <c r="D56" s="98" t="str">
        <f t="shared" si="0"/>
        <v/>
      </c>
      <c r="E56" s="89">
        <f>IF(Options!$D$24 = 1, MAX(F56, G56),
IF(Options!$D$25 = 1, AVERAGE(F56,G56),
IF(Options!$D$26 = 1, IFERROR(GEOMEAN(F56, G56), MAX(F56, G56)))))</f>
        <v>6.5</v>
      </c>
      <c r="F56" s="89" cm="1">
        <f t="array" ref="F56">IF(Options!$D$18=1, IFERROR(MAX(IF($I$199:$T$199=1,(I56:T56),"")),
     MAX(IF($I$199:$T$199=2,(I56:T56),""))),
IF(Options!$D$19=1, IFERROR(AVERAGE(IF($I$199:$T$199=1,(I56:T56),"")),
     AVERAGE(IF($I$199:$T$199=2,(I56:T56),""))),
IF(Options!$D$20=1, IFERROR(GEOMEAN(IF($I$199:$T$199=1,(I56:T56)+0.0001,"")),
     GEOMEAN(IF($I$199:$T$199=2,(I56:T56)+0.0001,""))))))</f>
        <v>6.5</v>
      </c>
      <c r="G56" s="89" cm="1">
        <f t="array" ref="G56">IF(Options!$D$18=1, IFERROR(MAX(IF($I$200:$T$200=1,(I56:T56),"")),
     MAX(IF($I$200:$T$200=2,(I56:T56),""))),
IF(Options!$D$19=1, IFERROR(AVERAGE(IF($I$200:$T$200=1,(I56:T56),"")),
     AVERAGE(IF($I$200:$T$200=2,(I56:T56),""))),
IF(Options!$D$20=1, IFERROR(GEOMEAN(IF($I$200:$T$200=1,(I56:T56)+0.0001,"")),
     GEOMEAN(IF($I$200:$T$200=2,(I56:T56)+0.0001,""))))))</f>
        <v>0</v>
      </c>
      <c r="H56" s="142" t="s">
        <v>108</v>
      </c>
      <c r="I56" s="89" t="s">
        <v>473</v>
      </c>
      <c r="J56" s="89">
        <v>6.5</v>
      </c>
      <c r="K56" s="89">
        <v>0</v>
      </c>
      <c r="L56" s="89">
        <v>0</v>
      </c>
      <c r="M56" s="89">
        <v>0</v>
      </c>
      <c r="N56" s="89"/>
      <c r="O56" s="89"/>
      <c r="P56" s="141"/>
      <c r="Q56" s="141"/>
      <c r="R56" s="141"/>
      <c r="S56" s="162"/>
      <c r="T56" s="162"/>
      <c r="U56" s="36"/>
      <c r="V56" s="36"/>
      <c r="W56" s="36"/>
      <c r="X56" s="36"/>
      <c r="Y56" s="36"/>
      <c r="Z56" s="36"/>
      <c r="AA56" s="36"/>
      <c r="AB56" s="36"/>
      <c r="AC56" s="36"/>
    </row>
    <row r="57" spans="1:29" x14ac:dyDescent="0.2">
      <c r="A57" s="85">
        <v>52</v>
      </c>
      <c r="B57" s="85" t="s">
        <v>109</v>
      </c>
      <c r="C57" s="85" t="s">
        <v>110</v>
      </c>
      <c r="D57" s="98" t="str">
        <f t="shared" si="0"/>
        <v/>
      </c>
      <c r="E57" s="89">
        <f>IF(Options!$D$24 = 1, MAX(F57, G57),
IF(Options!$D$25 = 1, AVERAGE(F57,G57),
IF(Options!$D$26 = 1, IFERROR(GEOMEAN(F57, G57), MAX(F57, G57)))))</f>
        <v>6.7082039324993685</v>
      </c>
      <c r="F57" s="89" cm="1">
        <f t="array" ref="F57">IF(Options!$D$18=1, IFERROR(MAX(IF($I$199:$T$199=1,(I57:T57),"")),
     MAX(IF($I$199:$T$199=2,(I57:T57),""))),
IF(Options!$D$19=1, IFERROR(AVERAGE(IF($I$199:$T$199=1,(I57:T57),"")),
     AVERAGE(IF($I$199:$T$199=2,(I57:T57),""))),
IF(Options!$D$20=1, IFERROR(GEOMEAN(IF($I$199:$T$199=1,(I57:T57)+0.0001,"")),
     GEOMEAN(IF($I$199:$T$199=2,(I57:T57)+0.0001,""))))))</f>
        <v>4.5</v>
      </c>
      <c r="G57" s="89" cm="1">
        <f t="array" ref="G57">IF(Options!$D$18=1, IFERROR(MAX(IF($I$200:$T$200=1,(I57:T57),"")),
     MAX(IF($I$200:$T$200=2,(I57:T57),""))),
IF(Options!$D$19=1, IFERROR(AVERAGE(IF($I$200:$T$200=1,(I57:T57),"")),
     AVERAGE(IF($I$200:$T$200=2,(I57:T57),""))),
IF(Options!$D$20=1, IFERROR(GEOMEAN(IF($I$200:$T$200=1,(I57:T57)+0.0001,"")),
     GEOMEAN(IF($I$200:$T$200=2,(I57:T57)+0.0001,""))))))</f>
        <v>10</v>
      </c>
      <c r="H57" s="142" t="s">
        <v>110</v>
      </c>
      <c r="I57" s="89" t="s">
        <v>473</v>
      </c>
      <c r="J57" s="89">
        <v>4.5</v>
      </c>
      <c r="K57" s="89">
        <v>0</v>
      </c>
      <c r="L57" s="89">
        <v>10</v>
      </c>
      <c r="M57" s="89">
        <v>0</v>
      </c>
      <c r="N57" s="89"/>
      <c r="O57" s="89"/>
      <c r="P57" s="141"/>
      <c r="Q57" s="141"/>
      <c r="R57" s="141"/>
      <c r="S57" s="162"/>
      <c r="T57" s="162"/>
      <c r="U57" s="36"/>
      <c r="V57" s="36"/>
      <c r="W57" s="36"/>
      <c r="X57" s="36"/>
      <c r="Y57" s="36"/>
      <c r="Z57" s="36"/>
      <c r="AA57" s="36"/>
      <c r="AB57" s="36"/>
      <c r="AC57" s="36"/>
    </row>
    <row r="58" spans="1:29" x14ac:dyDescent="0.2">
      <c r="A58" s="85">
        <v>53</v>
      </c>
      <c r="B58" s="85" t="s">
        <v>111</v>
      </c>
      <c r="C58" s="85" t="s">
        <v>112</v>
      </c>
      <c r="D58" s="98" t="str">
        <f t="shared" si="0"/>
        <v/>
      </c>
      <c r="E58" s="89">
        <f>IF(Options!$D$24 = 1, MAX(F58, G58),
IF(Options!$D$25 = 1, AVERAGE(F58,G58),
IF(Options!$D$26 = 1, IFERROR(GEOMEAN(F58, G58), MAX(F58, G58)))))</f>
        <v>5.1666666666666696</v>
      </c>
      <c r="F58" s="89" cm="1">
        <f t="array" ref="F58">IF(Options!$D$18=1, IFERROR(MAX(IF($I$199:$T$199=1,(I58:T58),"")),
     MAX(IF($I$199:$T$199=2,(I58:T58),""))),
IF(Options!$D$19=1, IFERROR(AVERAGE(IF($I$199:$T$199=1,(I58:T58),"")),
     AVERAGE(IF($I$199:$T$199=2,(I58:T58),""))),
IF(Options!$D$20=1, IFERROR(GEOMEAN(IF($I$199:$T$199=1,(I58:T58)+0.0001,"")),
     GEOMEAN(IF($I$199:$T$199=2,(I58:T58)+0.0001,""))))))</f>
        <v>5.1666666666666696</v>
      </c>
      <c r="G58" s="89" cm="1">
        <f t="array" ref="G58">IF(Options!$D$18=1, IFERROR(MAX(IF($I$200:$T$200=1,(I58:T58),"")),
     MAX(IF($I$200:$T$200=2,(I58:T58),""))),
IF(Options!$D$19=1, IFERROR(AVERAGE(IF($I$200:$T$200=1,(I58:T58),"")),
     AVERAGE(IF($I$200:$T$200=2,(I58:T58),""))),
IF(Options!$D$20=1, IFERROR(GEOMEAN(IF($I$200:$T$200=1,(I58:T58)+0.0001,"")),
     GEOMEAN(IF($I$200:$T$200=2,(I58:T58)+0.0001,""))))))</f>
        <v>0</v>
      </c>
      <c r="H58" s="142" t="s">
        <v>112</v>
      </c>
      <c r="I58" s="89" t="s">
        <v>473</v>
      </c>
      <c r="J58" s="89">
        <v>5.1666666666666696</v>
      </c>
      <c r="K58" s="89">
        <v>0</v>
      </c>
      <c r="L58" s="89">
        <v>0</v>
      </c>
      <c r="M58" s="89">
        <v>0</v>
      </c>
      <c r="N58" s="89"/>
      <c r="O58" s="89"/>
      <c r="P58" s="141"/>
      <c r="Q58" s="141"/>
      <c r="R58" s="141"/>
      <c r="S58" s="162"/>
      <c r="T58" s="162"/>
      <c r="U58" s="36"/>
      <c r="V58" s="36"/>
      <c r="W58" s="36"/>
      <c r="X58" s="36"/>
      <c r="Y58" s="36"/>
      <c r="Z58" s="36"/>
      <c r="AA58" s="36"/>
      <c r="AB58" s="36"/>
      <c r="AC58" s="36"/>
    </row>
    <row r="59" spans="1:29" x14ac:dyDescent="0.2">
      <c r="A59" s="85">
        <v>54</v>
      </c>
      <c r="B59" s="85" t="s">
        <v>113</v>
      </c>
      <c r="C59" s="85" t="s">
        <v>114</v>
      </c>
      <c r="D59" s="98" t="str">
        <f t="shared" si="0"/>
        <v/>
      </c>
      <c r="E59" s="89">
        <f>IF(Options!$D$24 = 1, MAX(F59, G59),
IF(Options!$D$25 = 1, AVERAGE(F59,G59),
IF(Options!$D$26 = 1, IFERROR(GEOMEAN(F59, G59), MAX(F59, G59)))))</f>
        <v>0</v>
      </c>
      <c r="F59" s="89" cm="1">
        <f t="array" ref="F59">IF(Options!$D$18=1, IFERROR(MAX(IF($I$199:$T$199=1,(I59:T59),"")),
     MAX(IF($I$199:$T$199=2,(I59:T59),""))),
IF(Options!$D$19=1, IFERROR(AVERAGE(IF($I$199:$T$199=1,(I59:T59),"")),
     AVERAGE(IF($I$199:$T$199=2,(I59:T59),""))),
IF(Options!$D$20=1, IFERROR(GEOMEAN(IF($I$199:$T$199=1,(I59:T59)+0.0001,"")),
     GEOMEAN(IF($I$199:$T$199=2,(I59:T59)+0.0001,""))))))</f>
        <v>0</v>
      </c>
      <c r="G59" s="89" cm="1">
        <f t="array" ref="G59">IF(Options!$D$18=1, IFERROR(MAX(IF($I$200:$T$200=1,(I59:T59),"")),
     MAX(IF($I$200:$T$200=2,(I59:T59),""))),
IF(Options!$D$19=1, IFERROR(AVERAGE(IF($I$200:$T$200=1,(I59:T59),"")),
     AVERAGE(IF($I$200:$T$200=2,(I59:T59),""))),
IF(Options!$D$20=1, IFERROR(GEOMEAN(IF($I$200:$T$200=1,(I59:T59)+0.0001,"")),
     GEOMEAN(IF($I$200:$T$200=2,(I59:T59)+0.0001,""))))))</f>
        <v>0</v>
      </c>
      <c r="H59" s="142" t="s">
        <v>114</v>
      </c>
      <c r="I59" s="89" t="s">
        <v>473</v>
      </c>
      <c r="J59" s="89">
        <v>0</v>
      </c>
      <c r="K59" s="89">
        <v>0</v>
      </c>
      <c r="L59" s="89">
        <v>0</v>
      </c>
      <c r="M59" s="89">
        <v>0</v>
      </c>
      <c r="N59" s="89"/>
      <c r="O59" s="89"/>
      <c r="P59" s="141"/>
      <c r="Q59" s="141"/>
      <c r="R59" s="141"/>
      <c r="S59" s="162"/>
      <c r="T59" s="162"/>
      <c r="U59" s="36"/>
      <c r="V59" s="36"/>
      <c r="W59" s="36"/>
      <c r="X59" s="36"/>
      <c r="Y59" s="36"/>
      <c r="Z59" s="36"/>
      <c r="AA59" s="36"/>
      <c r="AB59" s="36"/>
      <c r="AC59" s="36"/>
    </row>
    <row r="60" spans="1:29" x14ac:dyDescent="0.2">
      <c r="A60" s="85">
        <v>55</v>
      </c>
      <c r="B60" s="85" t="s">
        <v>115</v>
      </c>
      <c r="C60" s="85" t="s">
        <v>116</v>
      </c>
      <c r="D60" s="98" t="str">
        <f t="shared" si="0"/>
        <v/>
      </c>
      <c r="E60" s="89">
        <f>IF(Options!$D$24 = 1, MAX(F60, G60),
IF(Options!$D$25 = 1, AVERAGE(F60,G60),
IF(Options!$D$26 = 1, IFERROR(GEOMEAN(F60, G60), MAX(F60, G60)))))</f>
        <v>7.5277265270908122</v>
      </c>
      <c r="F60" s="89" cm="1">
        <f t="array" ref="F60">IF(Options!$D$18=1, IFERROR(MAX(IF($I$199:$T$199=1,(I60:T60),"")),
     MAX(IF($I$199:$T$199=2,(I60:T60),""))),
IF(Options!$D$19=1, IFERROR(AVERAGE(IF($I$199:$T$199=1,(I60:T60),"")),
     AVERAGE(IF($I$199:$T$199=2,(I60:T60),""))),
IF(Options!$D$20=1, IFERROR(GEOMEAN(IF($I$199:$T$199=1,(I60:T60)+0.0001,"")),
     GEOMEAN(IF($I$199:$T$199=2,(I60:T60)+0.0001,""))))))</f>
        <v>5.6666666666666696</v>
      </c>
      <c r="G60" s="89" cm="1">
        <f t="array" ref="G60">IF(Options!$D$18=1, IFERROR(MAX(IF($I$200:$T$200=1,(I60:T60),"")),
     MAX(IF($I$200:$T$200=2,(I60:T60),""))),
IF(Options!$D$19=1, IFERROR(AVERAGE(IF($I$200:$T$200=1,(I60:T60),"")),
     AVERAGE(IF($I$200:$T$200=2,(I60:T60),""))),
IF(Options!$D$20=1, IFERROR(GEOMEAN(IF($I$200:$T$200=1,(I60:T60)+0.0001,"")),
     GEOMEAN(IF($I$200:$T$200=2,(I60:T60)+0.0001,""))))))</f>
        <v>10</v>
      </c>
      <c r="H60" s="142" t="s">
        <v>116</v>
      </c>
      <c r="I60" s="89" t="s">
        <v>473</v>
      </c>
      <c r="J60" s="89">
        <v>5.6666666666666696</v>
      </c>
      <c r="K60" s="89">
        <v>0</v>
      </c>
      <c r="L60" s="89">
        <v>10</v>
      </c>
      <c r="M60" s="89">
        <v>0</v>
      </c>
      <c r="N60" s="89"/>
      <c r="O60" s="89"/>
      <c r="P60" s="141"/>
      <c r="Q60" s="141"/>
      <c r="R60" s="141"/>
      <c r="S60" s="162"/>
      <c r="T60" s="162"/>
      <c r="U60" s="36"/>
      <c r="V60" s="36"/>
      <c r="W60" s="36"/>
      <c r="X60" s="36"/>
      <c r="Y60" s="36"/>
      <c r="Z60" s="36"/>
      <c r="AA60" s="36"/>
      <c r="AB60" s="36"/>
      <c r="AC60" s="36"/>
    </row>
    <row r="61" spans="1:29" x14ac:dyDescent="0.2">
      <c r="A61" s="85">
        <v>56</v>
      </c>
      <c r="B61" s="85" t="s">
        <v>117</v>
      </c>
      <c r="C61" s="85" t="s">
        <v>118</v>
      </c>
      <c r="D61" s="98" t="str">
        <f t="shared" si="0"/>
        <v/>
      </c>
      <c r="E61" s="89">
        <f>IF(Options!$D$24 = 1, MAX(F61, G61),
IF(Options!$D$25 = 1, AVERAGE(F61,G61),
IF(Options!$D$26 = 1, IFERROR(GEOMEAN(F61, G61), MAX(F61, G61)))))</f>
        <v>0</v>
      </c>
      <c r="F61" s="89" cm="1">
        <f t="array" ref="F61">IF(Options!$D$18=1, IFERROR(MAX(IF($I$199:$T$199=1,(I61:T61),"")),
     MAX(IF($I$199:$T$199=2,(I61:T61),""))),
IF(Options!$D$19=1, IFERROR(AVERAGE(IF($I$199:$T$199=1,(I61:T61),"")),
     AVERAGE(IF($I$199:$T$199=2,(I61:T61),""))),
IF(Options!$D$20=1, IFERROR(GEOMEAN(IF($I$199:$T$199=1,(I61:T61)+0.0001,"")),
     GEOMEAN(IF($I$199:$T$199=2,(I61:T61)+0.0001,""))))))</f>
        <v>0</v>
      </c>
      <c r="G61" s="89" cm="1">
        <f t="array" ref="G61">IF(Options!$D$18=1, IFERROR(MAX(IF($I$200:$T$200=1,(I61:T61),"")),
     MAX(IF($I$200:$T$200=2,(I61:T61),""))),
IF(Options!$D$19=1, IFERROR(AVERAGE(IF($I$200:$T$200=1,(I61:T61),"")),
     AVERAGE(IF($I$200:$T$200=2,(I61:T61),""))),
IF(Options!$D$20=1, IFERROR(GEOMEAN(IF($I$200:$T$200=1,(I61:T61)+0.0001,"")),
     GEOMEAN(IF($I$200:$T$200=2,(I61:T61)+0.0001,""))))))</f>
        <v>0</v>
      </c>
      <c r="H61" s="142" t="s">
        <v>118</v>
      </c>
      <c r="I61" s="89" t="s">
        <v>473</v>
      </c>
      <c r="J61" s="89">
        <v>0</v>
      </c>
      <c r="K61" s="89">
        <v>0</v>
      </c>
      <c r="L61" s="89">
        <v>0</v>
      </c>
      <c r="M61" s="89">
        <v>0</v>
      </c>
      <c r="N61" s="89"/>
      <c r="O61" s="89"/>
      <c r="P61" s="141"/>
      <c r="Q61" s="141"/>
      <c r="R61" s="141"/>
      <c r="S61" s="162"/>
      <c r="T61" s="162"/>
      <c r="U61" s="36"/>
      <c r="V61" s="36"/>
      <c r="W61" s="36"/>
      <c r="X61" s="36"/>
      <c r="Y61" s="36"/>
      <c r="Z61" s="36"/>
      <c r="AA61" s="36"/>
      <c r="AB61" s="36"/>
      <c r="AC61" s="36"/>
    </row>
    <row r="62" spans="1:29" x14ac:dyDescent="0.2">
      <c r="A62" s="85">
        <v>57</v>
      </c>
      <c r="B62" s="85" t="s">
        <v>119</v>
      </c>
      <c r="C62" s="85" t="s">
        <v>120</v>
      </c>
      <c r="D62" s="98" t="str">
        <f t="shared" si="0"/>
        <v/>
      </c>
      <c r="E62" s="89">
        <f>IF(Options!$D$24 = 1, MAX(F62, G62),
IF(Options!$D$25 = 1, AVERAGE(F62,G62),
IF(Options!$D$26 = 1, IFERROR(GEOMEAN(F62, G62), MAX(F62, G62)))))</f>
        <v>6.9522178715380676</v>
      </c>
      <c r="F62" s="89" cm="1">
        <f t="array" ref="F62">IF(Options!$D$18=1, IFERROR(MAX(IF($I$199:$T$199=1,(I62:T62),"")),
     MAX(IF($I$199:$T$199=2,(I62:T62),""))),
IF(Options!$D$19=1, IFERROR(AVERAGE(IF($I$199:$T$199=1,(I62:T62),"")),
     AVERAGE(IF($I$199:$T$199=2,(I62:T62),""))),
IF(Options!$D$20=1, IFERROR(GEOMEAN(IF($I$199:$T$199=1,(I62:T62)+0.0001,"")),
     GEOMEAN(IF($I$199:$T$199=2,(I62:T62)+0.0001,""))))))</f>
        <v>4.8333333333333304</v>
      </c>
      <c r="G62" s="89" cm="1">
        <f t="array" ref="G62">IF(Options!$D$18=1, IFERROR(MAX(IF($I$200:$T$200=1,(I62:T62),"")),
     MAX(IF($I$200:$T$200=2,(I62:T62),""))),
IF(Options!$D$19=1, IFERROR(AVERAGE(IF($I$200:$T$200=1,(I62:T62),"")),
     AVERAGE(IF($I$200:$T$200=2,(I62:T62),""))),
IF(Options!$D$20=1, IFERROR(GEOMEAN(IF($I$200:$T$200=1,(I62:T62)+0.0001,"")),
     GEOMEAN(IF($I$200:$T$200=2,(I62:T62)+0.0001,""))))))</f>
        <v>10</v>
      </c>
      <c r="H62" s="142" t="s">
        <v>120</v>
      </c>
      <c r="I62" s="89" t="s">
        <v>473</v>
      </c>
      <c r="J62" s="89">
        <v>4.8333333333333304</v>
      </c>
      <c r="K62" s="89">
        <v>10</v>
      </c>
      <c r="L62" s="89">
        <v>0</v>
      </c>
      <c r="M62" s="89">
        <v>0</v>
      </c>
      <c r="N62" s="89"/>
      <c r="O62" s="89"/>
      <c r="P62" s="141"/>
      <c r="Q62" s="141"/>
      <c r="R62" s="141"/>
      <c r="S62" s="162"/>
      <c r="T62" s="162"/>
      <c r="U62" s="36"/>
      <c r="V62" s="36"/>
      <c r="W62" s="36"/>
      <c r="X62" s="36"/>
      <c r="Y62" s="36"/>
      <c r="Z62" s="36"/>
      <c r="AA62" s="36"/>
      <c r="AB62" s="36"/>
      <c r="AC62" s="36"/>
    </row>
    <row r="63" spans="1:29" x14ac:dyDescent="0.2">
      <c r="A63" s="85">
        <v>58</v>
      </c>
      <c r="B63" s="85" t="s">
        <v>121</v>
      </c>
      <c r="C63" s="85" t="s">
        <v>122</v>
      </c>
      <c r="D63" s="98" t="str">
        <f t="shared" si="0"/>
        <v/>
      </c>
      <c r="E63" s="89">
        <f>IF(Options!$D$24 = 1, MAX(F63, G63),
IF(Options!$D$25 = 1, AVERAGE(F63,G63),
IF(Options!$D$26 = 1, IFERROR(GEOMEAN(F63, G63), MAX(F63, G63)))))</f>
        <v>4</v>
      </c>
      <c r="F63" s="89" cm="1">
        <f t="array" ref="F63">IF(Options!$D$18=1, IFERROR(MAX(IF($I$199:$T$199=1,(I63:T63),"")),
     MAX(IF($I$199:$T$199=2,(I63:T63),""))),
IF(Options!$D$19=1, IFERROR(AVERAGE(IF($I$199:$T$199=1,(I63:T63),"")),
     AVERAGE(IF($I$199:$T$199=2,(I63:T63),""))),
IF(Options!$D$20=1, IFERROR(GEOMEAN(IF($I$199:$T$199=1,(I63:T63)+0.0001,"")),
     GEOMEAN(IF($I$199:$T$199=2,(I63:T63)+0.0001,""))))))</f>
        <v>4</v>
      </c>
      <c r="G63" s="89" cm="1">
        <f t="array" ref="G63">IF(Options!$D$18=1, IFERROR(MAX(IF($I$200:$T$200=1,(I63:T63),"")),
     MAX(IF($I$200:$T$200=2,(I63:T63),""))),
IF(Options!$D$19=1, IFERROR(AVERAGE(IF($I$200:$T$200=1,(I63:T63),"")),
     AVERAGE(IF($I$200:$T$200=2,(I63:T63),""))),
IF(Options!$D$20=1, IFERROR(GEOMEAN(IF($I$200:$T$200=1,(I63:T63)+0.0001,"")),
     GEOMEAN(IF($I$200:$T$200=2,(I63:T63)+0.0001,""))))))</f>
        <v>0</v>
      </c>
      <c r="H63" s="142" t="s">
        <v>122</v>
      </c>
      <c r="I63" s="89" t="s">
        <v>473</v>
      </c>
      <c r="J63" s="89">
        <v>4</v>
      </c>
      <c r="K63" s="89">
        <v>0</v>
      </c>
      <c r="L63" s="89">
        <v>0</v>
      </c>
      <c r="M63" s="89">
        <v>0</v>
      </c>
      <c r="N63" s="89"/>
      <c r="O63" s="89"/>
      <c r="P63" s="141"/>
      <c r="Q63" s="141"/>
      <c r="R63" s="141"/>
      <c r="S63" s="162"/>
      <c r="T63" s="162"/>
      <c r="U63" s="36"/>
      <c r="V63" s="36"/>
      <c r="W63" s="36"/>
      <c r="X63" s="36"/>
      <c r="Y63" s="36"/>
      <c r="Z63" s="36"/>
      <c r="AA63" s="36"/>
      <c r="AB63" s="36"/>
      <c r="AC63" s="36"/>
    </row>
    <row r="64" spans="1:29" x14ac:dyDescent="0.2">
      <c r="A64" s="85">
        <v>59</v>
      </c>
      <c r="B64" s="85" t="s">
        <v>123</v>
      </c>
      <c r="C64" s="85" t="s">
        <v>124</v>
      </c>
      <c r="D64" s="98" t="str">
        <f t="shared" si="0"/>
        <v/>
      </c>
      <c r="E64" s="89">
        <f>IF(Options!$D$24 = 1, MAX(F64, G64),
IF(Options!$D$25 = 1, AVERAGE(F64,G64),
IF(Options!$D$26 = 1, IFERROR(GEOMEAN(F64, G64), MAX(F64, G64)))))</f>
        <v>7.3029674334022125</v>
      </c>
      <c r="F64" s="89" cm="1">
        <f t="array" ref="F64">IF(Options!$D$18=1, IFERROR(MAX(IF($I$199:$T$199=1,(I64:T64),"")),
     MAX(IF($I$199:$T$199=2,(I64:T64),""))),
IF(Options!$D$19=1, IFERROR(AVERAGE(IF($I$199:$T$199=1,(I64:T64),"")),
     AVERAGE(IF($I$199:$T$199=2,(I64:T64),""))),
IF(Options!$D$20=1, IFERROR(GEOMEAN(IF($I$199:$T$199=1,(I64:T64)+0.0001,"")),
     GEOMEAN(IF($I$199:$T$199=2,(I64:T64)+0.0001,""))))))</f>
        <v>5.3333333333333304</v>
      </c>
      <c r="G64" s="89" cm="1">
        <f t="array" ref="G64">IF(Options!$D$18=1, IFERROR(MAX(IF($I$200:$T$200=1,(I64:T64),"")),
     MAX(IF($I$200:$T$200=2,(I64:T64),""))),
IF(Options!$D$19=1, IFERROR(AVERAGE(IF($I$200:$T$200=1,(I64:T64),"")),
     AVERAGE(IF($I$200:$T$200=2,(I64:T64),""))),
IF(Options!$D$20=1, IFERROR(GEOMEAN(IF($I$200:$T$200=1,(I64:T64)+0.0001,"")),
     GEOMEAN(IF($I$200:$T$200=2,(I64:T64)+0.0001,""))))))</f>
        <v>10</v>
      </c>
      <c r="H64" s="142" t="s">
        <v>124</v>
      </c>
      <c r="I64" s="89" t="s">
        <v>473</v>
      </c>
      <c r="J64" s="89">
        <v>5.3333333333333304</v>
      </c>
      <c r="K64" s="89">
        <v>10</v>
      </c>
      <c r="L64" s="89">
        <v>0</v>
      </c>
      <c r="M64" s="89">
        <v>0</v>
      </c>
      <c r="N64" s="89"/>
      <c r="O64" s="89"/>
      <c r="P64" s="141"/>
      <c r="Q64" s="141"/>
      <c r="R64" s="141"/>
      <c r="S64" s="162"/>
      <c r="T64" s="162"/>
      <c r="U64" s="36"/>
      <c r="V64" s="36"/>
      <c r="W64" s="36"/>
      <c r="X64" s="36"/>
      <c r="Y64" s="36"/>
      <c r="Z64" s="36"/>
      <c r="AA64" s="36"/>
      <c r="AB64" s="36"/>
      <c r="AC64" s="36"/>
    </row>
    <row r="65" spans="1:29" x14ac:dyDescent="0.2">
      <c r="A65" s="85">
        <v>60</v>
      </c>
      <c r="B65" s="85" t="s">
        <v>125</v>
      </c>
      <c r="C65" s="85" t="s">
        <v>126</v>
      </c>
      <c r="D65" s="98" t="str">
        <f t="shared" si="0"/>
        <v/>
      </c>
      <c r="E65" s="89">
        <f>IF(Options!$D$24 = 1, MAX(F65, G65),
IF(Options!$D$25 = 1, AVERAGE(F65,G65),
IF(Options!$D$26 = 1, IFERROR(GEOMEAN(F65, G65), MAX(F65, G65)))))</f>
        <v>2.5</v>
      </c>
      <c r="F65" s="89" cm="1">
        <f t="array" ref="F65">IF(Options!$D$18=1, IFERROR(MAX(IF($I$199:$T$199=1,(I65:T65),"")),
     MAX(IF($I$199:$T$199=2,(I65:T65),""))),
IF(Options!$D$19=1, IFERROR(AVERAGE(IF($I$199:$T$199=1,(I65:T65),"")),
     AVERAGE(IF($I$199:$T$199=2,(I65:T65),""))),
IF(Options!$D$20=1, IFERROR(GEOMEAN(IF($I$199:$T$199=1,(I65:T65)+0.0001,"")),
     GEOMEAN(IF($I$199:$T$199=2,(I65:T65)+0.0001,""))))))</f>
        <v>2.5</v>
      </c>
      <c r="G65" s="89" cm="1">
        <f t="array" ref="G65">IF(Options!$D$18=1, IFERROR(MAX(IF($I$200:$T$200=1,(I65:T65),"")),
     MAX(IF($I$200:$T$200=2,(I65:T65),""))),
IF(Options!$D$19=1, IFERROR(AVERAGE(IF($I$200:$T$200=1,(I65:T65),"")),
     AVERAGE(IF($I$200:$T$200=2,(I65:T65),""))),
IF(Options!$D$20=1, IFERROR(GEOMEAN(IF($I$200:$T$200=1,(I65:T65)+0.0001,"")),
     GEOMEAN(IF($I$200:$T$200=2,(I65:T65)+0.0001,""))))))</f>
        <v>0</v>
      </c>
      <c r="H65" s="142" t="s">
        <v>126</v>
      </c>
      <c r="I65" s="89" t="s">
        <v>473</v>
      </c>
      <c r="J65" s="89">
        <v>2.5</v>
      </c>
      <c r="K65" s="89">
        <v>0</v>
      </c>
      <c r="L65" s="89">
        <v>0</v>
      </c>
      <c r="M65" s="89">
        <v>0</v>
      </c>
      <c r="N65" s="89"/>
      <c r="O65" s="89"/>
      <c r="P65" s="141"/>
      <c r="Q65" s="141"/>
      <c r="R65" s="141"/>
      <c r="S65" s="162"/>
      <c r="T65" s="162"/>
      <c r="U65" s="36"/>
      <c r="V65" s="36"/>
      <c r="W65" s="36"/>
      <c r="X65" s="36"/>
      <c r="Y65" s="36"/>
      <c r="Z65" s="36"/>
      <c r="AA65" s="36"/>
      <c r="AB65" s="36"/>
      <c r="AC65" s="36"/>
    </row>
    <row r="66" spans="1:29" x14ac:dyDescent="0.2">
      <c r="A66" s="85">
        <v>61</v>
      </c>
      <c r="B66" s="85" t="s">
        <v>127</v>
      </c>
      <c r="C66" s="85" t="s">
        <v>128</v>
      </c>
      <c r="D66" s="98" t="str">
        <f t="shared" si="0"/>
        <v/>
      </c>
      <c r="E66" s="89">
        <f>IF(Options!$D$24 = 1, MAX(F66, G66),
IF(Options!$D$25 = 1, AVERAGE(F66,G66),
IF(Options!$D$26 = 1, IFERROR(GEOMEAN(F66, G66), MAX(F66, G66)))))</f>
        <v>2.3333333333333299</v>
      </c>
      <c r="F66" s="89" cm="1">
        <f t="array" ref="F66">IF(Options!$D$18=1, IFERROR(MAX(IF($I$199:$T$199=1,(I66:T66),"")),
     MAX(IF($I$199:$T$199=2,(I66:T66),""))),
IF(Options!$D$19=1, IFERROR(AVERAGE(IF($I$199:$T$199=1,(I66:T66),"")),
     AVERAGE(IF($I$199:$T$199=2,(I66:T66),""))),
IF(Options!$D$20=1, IFERROR(GEOMEAN(IF($I$199:$T$199=1,(I66:T66)+0.0001,"")),
     GEOMEAN(IF($I$199:$T$199=2,(I66:T66)+0.0001,""))))))</f>
        <v>2.3333333333333299</v>
      </c>
      <c r="G66" s="89" cm="1">
        <f t="array" ref="G66">IF(Options!$D$18=1, IFERROR(MAX(IF($I$200:$T$200=1,(I66:T66),"")),
     MAX(IF($I$200:$T$200=2,(I66:T66),""))),
IF(Options!$D$19=1, IFERROR(AVERAGE(IF($I$200:$T$200=1,(I66:T66),"")),
     AVERAGE(IF($I$200:$T$200=2,(I66:T66),""))),
IF(Options!$D$20=1, IFERROR(GEOMEAN(IF($I$200:$T$200=1,(I66:T66)+0.0001,"")),
     GEOMEAN(IF($I$200:$T$200=2,(I66:T66)+0.0001,""))))))</f>
        <v>0</v>
      </c>
      <c r="H66" s="142" t="s">
        <v>128</v>
      </c>
      <c r="I66" s="89" t="s">
        <v>473</v>
      </c>
      <c r="J66" s="89">
        <v>2.3333333333333299</v>
      </c>
      <c r="K66" s="89">
        <v>0</v>
      </c>
      <c r="L66" s="89">
        <v>0</v>
      </c>
      <c r="M66" s="89">
        <v>0</v>
      </c>
      <c r="N66" s="89"/>
      <c r="O66" s="89"/>
      <c r="P66" s="141"/>
      <c r="Q66" s="141"/>
      <c r="R66" s="141"/>
      <c r="S66" s="162"/>
      <c r="T66" s="162"/>
      <c r="U66" s="36"/>
      <c r="V66" s="36"/>
      <c r="W66" s="36"/>
      <c r="X66" s="36"/>
      <c r="Y66" s="36"/>
      <c r="Z66" s="36"/>
      <c r="AA66" s="36"/>
      <c r="AB66" s="36"/>
      <c r="AC66" s="36"/>
    </row>
    <row r="67" spans="1:29" x14ac:dyDescent="0.2">
      <c r="A67" s="85">
        <v>62</v>
      </c>
      <c r="B67" s="85" t="s">
        <v>129</v>
      </c>
      <c r="C67" s="85" t="s">
        <v>130</v>
      </c>
      <c r="D67" s="98" t="str">
        <f t="shared" si="0"/>
        <v/>
      </c>
      <c r="E67" s="89">
        <f>IF(Options!$D$24 = 1, MAX(F67, G67),
IF(Options!$D$25 = 1, AVERAGE(F67,G67),
IF(Options!$D$26 = 1, IFERROR(GEOMEAN(F67, G67), MAX(F67, G67)))))</f>
        <v>5.8333333333333304</v>
      </c>
      <c r="F67" s="89" cm="1">
        <f t="array" ref="F67">IF(Options!$D$18=1, IFERROR(MAX(IF($I$199:$T$199=1,(I67:T67),"")),
     MAX(IF($I$199:$T$199=2,(I67:T67),""))),
IF(Options!$D$19=1, IFERROR(AVERAGE(IF($I$199:$T$199=1,(I67:T67),"")),
     AVERAGE(IF($I$199:$T$199=2,(I67:T67),""))),
IF(Options!$D$20=1, IFERROR(GEOMEAN(IF($I$199:$T$199=1,(I67:T67)+0.0001,"")),
     GEOMEAN(IF($I$199:$T$199=2,(I67:T67)+0.0001,""))))))</f>
        <v>5.8333333333333304</v>
      </c>
      <c r="G67" s="89" cm="1">
        <f t="array" ref="G67">IF(Options!$D$18=1, IFERROR(MAX(IF($I$200:$T$200=1,(I67:T67),"")),
     MAX(IF($I$200:$T$200=2,(I67:T67),""))),
IF(Options!$D$19=1, IFERROR(AVERAGE(IF($I$200:$T$200=1,(I67:T67),"")),
     AVERAGE(IF($I$200:$T$200=2,(I67:T67),""))),
IF(Options!$D$20=1, IFERROR(GEOMEAN(IF($I$200:$T$200=1,(I67:T67)+0.0001,"")),
     GEOMEAN(IF($I$200:$T$200=2,(I67:T67)+0.0001,""))))))</f>
        <v>0</v>
      </c>
      <c r="H67" s="142" t="s">
        <v>130</v>
      </c>
      <c r="I67" s="89" t="s">
        <v>473</v>
      </c>
      <c r="J67" s="89">
        <v>5.8333333333333304</v>
      </c>
      <c r="K67" s="89">
        <v>0</v>
      </c>
      <c r="L67" s="89">
        <v>0</v>
      </c>
      <c r="M67" s="89">
        <v>0</v>
      </c>
      <c r="N67" s="89"/>
      <c r="O67" s="89"/>
      <c r="P67" s="141"/>
      <c r="Q67" s="141"/>
      <c r="R67" s="141"/>
      <c r="S67" s="162"/>
      <c r="T67" s="162"/>
      <c r="U67" s="36"/>
      <c r="V67" s="36"/>
      <c r="W67" s="36"/>
      <c r="X67" s="36"/>
      <c r="Y67" s="36"/>
      <c r="Z67" s="36"/>
      <c r="AA67" s="36"/>
      <c r="AB67" s="36"/>
      <c r="AC67" s="36"/>
    </row>
    <row r="68" spans="1:29" x14ac:dyDescent="0.2">
      <c r="A68" s="85">
        <v>63</v>
      </c>
      <c r="B68" s="85" t="s">
        <v>131</v>
      </c>
      <c r="C68" s="85" t="s">
        <v>132</v>
      </c>
      <c r="D68" s="98" t="str">
        <f t="shared" si="0"/>
        <v/>
      </c>
      <c r="E68" s="89">
        <f>IF(Options!$D$24 = 1, MAX(F68, G68),
IF(Options!$D$25 = 1, AVERAGE(F68,G68),
IF(Options!$D$26 = 1, IFERROR(GEOMEAN(F68, G68), MAX(F68, G68)))))</f>
        <v>4.5</v>
      </c>
      <c r="F68" s="89" cm="1">
        <f t="array" ref="F68">IF(Options!$D$18=1, IFERROR(MAX(IF($I$199:$T$199=1,(I68:T68),"")),
     MAX(IF($I$199:$T$199=2,(I68:T68),""))),
IF(Options!$D$19=1, IFERROR(AVERAGE(IF($I$199:$T$199=1,(I68:T68),"")),
     AVERAGE(IF($I$199:$T$199=2,(I68:T68),""))),
IF(Options!$D$20=1, IFERROR(GEOMEAN(IF($I$199:$T$199=1,(I68:T68)+0.0001,"")),
     GEOMEAN(IF($I$199:$T$199=2,(I68:T68)+0.0001,""))))))</f>
        <v>4.5</v>
      </c>
      <c r="G68" s="89" cm="1">
        <f t="array" ref="G68">IF(Options!$D$18=1, IFERROR(MAX(IF($I$200:$T$200=1,(I68:T68),"")),
     MAX(IF($I$200:$T$200=2,(I68:T68),""))),
IF(Options!$D$19=1, IFERROR(AVERAGE(IF($I$200:$T$200=1,(I68:T68),"")),
     AVERAGE(IF($I$200:$T$200=2,(I68:T68),""))),
IF(Options!$D$20=1, IFERROR(GEOMEAN(IF($I$200:$T$200=1,(I68:T68)+0.0001,"")),
     GEOMEAN(IF($I$200:$T$200=2,(I68:T68)+0.0001,""))))))</f>
        <v>0</v>
      </c>
      <c r="H68" s="142" t="s">
        <v>132</v>
      </c>
      <c r="I68" s="89" t="s">
        <v>473</v>
      </c>
      <c r="J68" s="89">
        <v>4.5</v>
      </c>
      <c r="K68" s="89">
        <v>0</v>
      </c>
      <c r="L68" s="89">
        <v>0</v>
      </c>
      <c r="M68" s="89">
        <v>0</v>
      </c>
      <c r="N68" s="89"/>
      <c r="O68" s="89"/>
      <c r="P68" s="141"/>
      <c r="Q68" s="141"/>
      <c r="R68" s="141"/>
      <c r="S68" s="162"/>
      <c r="T68" s="162"/>
      <c r="U68" s="36"/>
      <c r="V68" s="36"/>
      <c r="W68" s="36"/>
      <c r="X68" s="36"/>
      <c r="Y68" s="36"/>
      <c r="Z68" s="36"/>
      <c r="AA68" s="36"/>
      <c r="AB68" s="36"/>
      <c r="AC68" s="36"/>
    </row>
    <row r="69" spans="1:29" x14ac:dyDescent="0.2">
      <c r="A69" s="85">
        <v>64</v>
      </c>
      <c r="B69" s="85" t="s">
        <v>133</v>
      </c>
      <c r="C69" s="85" t="s">
        <v>134</v>
      </c>
      <c r="D69" s="98" t="str">
        <f t="shared" si="0"/>
        <v/>
      </c>
      <c r="E69" s="89">
        <f>IF(Options!$D$24 = 1, MAX(F69, G69),
IF(Options!$D$25 = 1, AVERAGE(F69,G69),
IF(Options!$D$26 = 1, IFERROR(GEOMEAN(F69, G69), MAX(F69, G69)))))</f>
        <v>4.8333333333333304</v>
      </c>
      <c r="F69" s="89" cm="1">
        <f t="array" ref="F69">IF(Options!$D$18=1, IFERROR(MAX(IF($I$199:$T$199=1,(I69:T69),"")),
     MAX(IF($I$199:$T$199=2,(I69:T69),""))),
IF(Options!$D$19=1, IFERROR(AVERAGE(IF($I$199:$T$199=1,(I69:T69),"")),
     AVERAGE(IF($I$199:$T$199=2,(I69:T69),""))),
IF(Options!$D$20=1, IFERROR(GEOMEAN(IF($I$199:$T$199=1,(I69:T69)+0.0001,"")),
     GEOMEAN(IF($I$199:$T$199=2,(I69:T69)+0.0001,""))))))</f>
        <v>4.8333333333333304</v>
      </c>
      <c r="G69" s="89" cm="1">
        <f t="array" ref="G69">IF(Options!$D$18=1, IFERROR(MAX(IF($I$200:$T$200=1,(I69:T69),"")),
     MAX(IF($I$200:$T$200=2,(I69:T69),""))),
IF(Options!$D$19=1, IFERROR(AVERAGE(IF($I$200:$T$200=1,(I69:T69),"")),
     AVERAGE(IF($I$200:$T$200=2,(I69:T69),""))),
IF(Options!$D$20=1, IFERROR(GEOMEAN(IF($I$200:$T$200=1,(I69:T69)+0.0001,"")),
     GEOMEAN(IF($I$200:$T$200=2,(I69:T69)+0.0001,""))))))</f>
        <v>0</v>
      </c>
      <c r="H69" s="142" t="s">
        <v>134</v>
      </c>
      <c r="I69" s="89" t="s">
        <v>473</v>
      </c>
      <c r="J69" s="89">
        <v>4.8333333333333304</v>
      </c>
      <c r="K69" s="89">
        <v>0</v>
      </c>
      <c r="L69" s="89">
        <v>0</v>
      </c>
      <c r="M69" s="89">
        <v>0</v>
      </c>
      <c r="N69" s="89"/>
      <c r="O69" s="89"/>
      <c r="P69" s="141"/>
      <c r="Q69" s="141"/>
      <c r="R69" s="141"/>
      <c r="S69" s="162"/>
      <c r="T69" s="162"/>
      <c r="U69" s="36"/>
      <c r="V69" s="36"/>
      <c r="W69" s="36"/>
      <c r="X69" s="36"/>
      <c r="Y69" s="36"/>
      <c r="Z69" s="36"/>
      <c r="AA69" s="36"/>
      <c r="AB69" s="36"/>
      <c r="AC69" s="36"/>
    </row>
    <row r="70" spans="1:29" x14ac:dyDescent="0.2">
      <c r="A70" s="85">
        <v>65</v>
      </c>
      <c r="B70" s="85" t="s">
        <v>135</v>
      </c>
      <c r="C70" s="85" t="s">
        <v>136</v>
      </c>
      <c r="D70" s="98" t="str">
        <f t="shared" si="0"/>
        <v/>
      </c>
      <c r="E70" s="89">
        <f>IF(Options!$D$24 = 1, MAX(F70, G70),
IF(Options!$D$25 = 1, AVERAGE(F70,G70),
IF(Options!$D$26 = 1, IFERROR(GEOMEAN(F70, G70), MAX(F70, G70)))))</f>
        <v>3.5</v>
      </c>
      <c r="F70" s="89" cm="1">
        <f t="array" ref="F70">IF(Options!$D$18=1, IFERROR(MAX(IF($I$199:$T$199=1,(I70:T70),"")),
     MAX(IF($I$199:$T$199=2,(I70:T70),""))),
IF(Options!$D$19=1, IFERROR(AVERAGE(IF($I$199:$T$199=1,(I70:T70),"")),
     AVERAGE(IF($I$199:$T$199=2,(I70:T70),""))),
IF(Options!$D$20=1, IFERROR(GEOMEAN(IF($I$199:$T$199=1,(I70:T70)+0.0001,"")),
     GEOMEAN(IF($I$199:$T$199=2,(I70:T70)+0.0001,""))))))</f>
        <v>3.5</v>
      </c>
      <c r="G70" s="89" cm="1">
        <f t="array" ref="G70">IF(Options!$D$18=1, IFERROR(MAX(IF($I$200:$T$200=1,(I70:T70),"")),
     MAX(IF($I$200:$T$200=2,(I70:T70),""))),
IF(Options!$D$19=1, IFERROR(AVERAGE(IF($I$200:$T$200=1,(I70:T70),"")),
     AVERAGE(IF($I$200:$T$200=2,(I70:T70),""))),
IF(Options!$D$20=1, IFERROR(GEOMEAN(IF($I$200:$T$200=1,(I70:T70)+0.0001,"")),
     GEOMEAN(IF($I$200:$T$200=2,(I70:T70)+0.0001,""))))))</f>
        <v>0</v>
      </c>
      <c r="H70" s="142" t="s">
        <v>136</v>
      </c>
      <c r="I70" s="89" t="s">
        <v>473</v>
      </c>
      <c r="J70" s="89">
        <v>3.5</v>
      </c>
      <c r="K70" s="89">
        <v>0</v>
      </c>
      <c r="L70" s="89">
        <v>0</v>
      </c>
      <c r="M70" s="89">
        <v>0</v>
      </c>
      <c r="N70" s="89"/>
      <c r="O70" s="89"/>
      <c r="P70" s="141"/>
      <c r="Q70" s="141"/>
      <c r="R70" s="141"/>
      <c r="S70" s="162"/>
      <c r="T70" s="162"/>
      <c r="U70" s="36"/>
      <c r="V70" s="36"/>
      <c r="W70" s="36"/>
      <c r="X70" s="36"/>
      <c r="Y70" s="36"/>
      <c r="Z70" s="36"/>
      <c r="AA70" s="36"/>
      <c r="AB70" s="36"/>
      <c r="AC70" s="36"/>
    </row>
    <row r="71" spans="1:29" x14ac:dyDescent="0.2">
      <c r="A71" s="85">
        <v>66</v>
      </c>
      <c r="B71" s="85" t="s">
        <v>137</v>
      </c>
      <c r="C71" s="85" t="s">
        <v>138</v>
      </c>
      <c r="D71" s="98" t="str">
        <f t="shared" ref="D71:D134" si="1">IF(H71 &lt;&gt; C71, "Countries don't match", "")</f>
        <v/>
      </c>
      <c r="E71" s="89">
        <f>IF(Options!$D$24 = 1, MAX(F71, G71),
IF(Options!$D$25 = 1, AVERAGE(F71,G71),
IF(Options!$D$26 = 1, IFERROR(GEOMEAN(F71, G71), MAX(F71, G71)))))</f>
        <v>2.8333333333333299</v>
      </c>
      <c r="F71" s="89" cm="1">
        <f t="array" ref="F71">IF(Options!$D$18=1, IFERROR(MAX(IF($I$199:$T$199=1,(I71:T71),"")),
     MAX(IF($I$199:$T$199=2,(I71:T71),""))),
IF(Options!$D$19=1, IFERROR(AVERAGE(IF($I$199:$T$199=1,(I71:T71),"")),
     AVERAGE(IF($I$199:$T$199=2,(I71:T71),""))),
IF(Options!$D$20=1, IFERROR(GEOMEAN(IF($I$199:$T$199=1,(I71:T71)+0.0001,"")),
     GEOMEAN(IF($I$199:$T$199=2,(I71:T71)+0.0001,""))))))</f>
        <v>2.8333333333333299</v>
      </c>
      <c r="G71" s="89" cm="1">
        <f t="array" ref="G71">IF(Options!$D$18=1, IFERROR(MAX(IF($I$200:$T$200=1,(I71:T71),"")),
     MAX(IF($I$200:$T$200=2,(I71:T71),""))),
IF(Options!$D$19=1, IFERROR(AVERAGE(IF($I$200:$T$200=1,(I71:T71),"")),
     AVERAGE(IF($I$200:$T$200=2,(I71:T71),""))),
IF(Options!$D$20=1, IFERROR(GEOMEAN(IF($I$200:$T$200=1,(I71:T71)+0.0001,"")),
     GEOMEAN(IF($I$200:$T$200=2,(I71:T71)+0.0001,""))))))</f>
        <v>0</v>
      </c>
      <c r="H71" s="142" t="s">
        <v>138</v>
      </c>
      <c r="I71" s="89" t="s">
        <v>473</v>
      </c>
      <c r="J71" s="89">
        <v>2.8333333333333299</v>
      </c>
      <c r="K71" s="89">
        <v>0</v>
      </c>
      <c r="L71" s="89">
        <v>0</v>
      </c>
      <c r="M71" s="89">
        <v>0</v>
      </c>
      <c r="N71" s="89"/>
      <c r="O71" s="89"/>
      <c r="P71" s="141"/>
      <c r="Q71" s="141"/>
      <c r="R71" s="141"/>
      <c r="S71" s="162"/>
      <c r="T71" s="162"/>
      <c r="U71" s="36"/>
      <c r="V71" s="36"/>
      <c r="W71" s="36"/>
      <c r="X71" s="36"/>
      <c r="Y71" s="36"/>
      <c r="Z71" s="36"/>
      <c r="AA71" s="36"/>
      <c r="AB71" s="36"/>
      <c r="AC71" s="36"/>
    </row>
    <row r="72" spans="1:29" x14ac:dyDescent="0.2">
      <c r="A72" s="85">
        <v>67</v>
      </c>
      <c r="B72" s="85" t="s">
        <v>139</v>
      </c>
      <c r="C72" s="85" t="s">
        <v>140</v>
      </c>
      <c r="D72" s="98" t="str">
        <f t="shared" si="1"/>
        <v/>
      </c>
      <c r="E72" s="89">
        <f>IF(Options!$D$24 = 1, MAX(F72, G72),
IF(Options!$D$25 = 1, AVERAGE(F72,G72),
IF(Options!$D$26 = 1, IFERROR(GEOMEAN(F72, G72), MAX(F72, G72)))))</f>
        <v>3.1666666666666701</v>
      </c>
      <c r="F72" s="89" cm="1">
        <f t="array" ref="F72">IF(Options!$D$18=1, IFERROR(MAX(IF($I$199:$T$199=1,(I72:T72),"")),
     MAX(IF($I$199:$T$199=2,(I72:T72),""))),
IF(Options!$D$19=1, IFERROR(AVERAGE(IF($I$199:$T$199=1,(I72:T72),"")),
     AVERAGE(IF($I$199:$T$199=2,(I72:T72),""))),
IF(Options!$D$20=1, IFERROR(GEOMEAN(IF($I$199:$T$199=1,(I72:T72)+0.0001,"")),
     GEOMEAN(IF($I$199:$T$199=2,(I72:T72)+0.0001,""))))))</f>
        <v>3.1666666666666701</v>
      </c>
      <c r="G72" s="89" cm="1">
        <f t="array" ref="G72">IF(Options!$D$18=1, IFERROR(MAX(IF($I$200:$T$200=1,(I72:T72),"")),
     MAX(IF($I$200:$T$200=2,(I72:T72),""))),
IF(Options!$D$19=1, IFERROR(AVERAGE(IF($I$200:$T$200=1,(I72:T72),"")),
     AVERAGE(IF($I$200:$T$200=2,(I72:T72),""))),
IF(Options!$D$20=1, IFERROR(GEOMEAN(IF($I$200:$T$200=1,(I72:T72)+0.0001,"")),
     GEOMEAN(IF($I$200:$T$200=2,(I72:T72)+0.0001,""))))))</f>
        <v>0</v>
      </c>
      <c r="H72" s="142" t="s">
        <v>140</v>
      </c>
      <c r="I72" s="89" t="s">
        <v>473</v>
      </c>
      <c r="J72" s="89">
        <v>3.1666666666666701</v>
      </c>
      <c r="K72" s="89">
        <v>0</v>
      </c>
      <c r="L72" s="89">
        <v>0</v>
      </c>
      <c r="M72" s="89">
        <v>0</v>
      </c>
      <c r="N72" s="89"/>
      <c r="O72" s="89"/>
      <c r="P72" s="141"/>
      <c r="Q72" s="141"/>
      <c r="R72" s="141"/>
      <c r="S72" s="162"/>
      <c r="T72" s="162"/>
      <c r="U72" s="36"/>
      <c r="V72" s="36"/>
      <c r="W72" s="36"/>
      <c r="X72" s="36"/>
      <c r="Y72" s="36"/>
      <c r="Z72" s="36"/>
      <c r="AA72" s="36"/>
      <c r="AB72" s="36"/>
      <c r="AC72" s="36"/>
    </row>
    <row r="73" spans="1:29" x14ac:dyDescent="0.2">
      <c r="A73" s="85">
        <v>68</v>
      </c>
      <c r="B73" s="85" t="s">
        <v>141</v>
      </c>
      <c r="C73" s="85" t="s">
        <v>142</v>
      </c>
      <c r="D73" s="98" t="str">
        <f t="shared" si="1"/>
        <v/>
      </c>
      <c r="E73" s="89">
        <f>IF(Options!$D$24 = 1, MAX(F73, G73),
IF(Options!$D$25 = 1, AVERAGE(F73,G73),
IF(Options!$D$26 = 1, IFERROR(GEOMEAN(F73, G73), MAX(F73, G73)))))</f>
        <v>8.1666666666666696</v>
      </c>
      <c r="F73" s="89" cm="1">
        <f t="array" ref="F73">IF(Options!$D$18=1, IFERROR(MAX(IF($I$199:$T$199=1,(I73:T73),"")),
     MAX(IF($I$199:$T$199=2,(I73:T73),""))),
IF(Options!$D$19=1, IFERROR(AVERAGE(IF($I$199:$T$199=1,(I73:T73),"")),
     AVERAGE(IF($I$199:$T$199=2,(I73:T73),""))),
IF(Options!$D$20=1, IFERROR(GEOMEAN(IF($I$199:$T$199=1,(I73:T73)+0.0001,"")),
     GEOMEAN(IF($I$199:$T$199=2,(I73:T73)+0.0001,""))))))</f>
        <v>8.1666666666666696</v>
      </c>
      <c r="G73" s="89" cm="1">
        <f t="array" ref="G73">IF(Options!$D$18=1, IFERROR(MAX(IF($I$200:$T$200=1,(I73:T73),"")),
     MAX(IF($I$200:$T$200=2,(I73:T73),""))),
IF(Options!$D$19=1, IFERROR(AVERAGE(IF($I$200:$T$200=1,(I73:T73),"")),
     AVERAGE(IF($I$200:$T$200=2,(I73:T73),""))),
IF(Options!$D$20=1, IFERROR(GEOMEAN(IF($I$200:$T$200=1,(I73:T73)+0.0001,"")),
     GEOMEAN(IF($I$200:$T$200=2,(I73:T73)+0.0001,""))))))</f>
        <v>0</v>
      </c>
      <c r="H73" s="142" t="s">
        <v>142</v>
      </c>
      <c r="I73" s="89" t="s">
        <v>473</v>
      </c>
      <c r="J73" s="89">
        <v>8.1666666666666696</v>
      </c>
      <c r="K73" s="89">
        <v>0</v>
      </c>
      <c r="L73" s="89">
        <v>0</v>
      </c>
      <c r="M73" s="89">
        <v>0</v>
      </c>
      <c r="N73" s="89"/>
      <c r="O73" s="89"/>
      <c r="P73" s="141"/>
      <c r="Q73" s="141"/>
      <c r="R73" s="141"/>
      <c r="S73" s="162"/>
      <c r="T73" s="162"/>
      <c r="U73" s="36"/>
      <c r="V73" s="36"/>
      <c r="W73" s="36"/>
      <c r="X73" s="36"/>
      <c r="Y73" s="36"/>
      <c r="Z73" s="36"/>
      <c r="AA73" s="36"/>
      <c r="AB73" s="36"/>
      <c r="AC73" s="36"/>
    </row>
    <row r="74" spans="1:29" x14ac:dyDescent="0.2">
      <c r="A74" s="85">
        <v>69</v>
      </c>
      <c r="B74" s="85" t="s">
        <v>143</v>
      </c>
      <c r="C74" s="85" t="s">
        <v>144</v>
      </c>
      <c r="D74" s="98" t="str">
        <f t="shared" si="1"/>
        <v/>
      </c>
      <c r="E74" s="89">
        <f>IF(Options!$D$24 = 1, MAX(F74, G74),
IF(Options!$D$25 = 1, AVERAGE(F74,G74),
IF(Options!$D$26 = 1, IFERROR(GEOMEAN(F74, G74), MAX(F74, G74)))))</f>
        <v>3.4156502553198709</v>
      </c>
      <c r="F74" s="89" cm="1">
        <f t="array" ref="F74">IF(Options!$D$18=1, IFERROR(MAX(IF($I$199:$T$199=1,(I74:T74),"")),
     MAX(IF($I$199:$T$199=2,(I74:T74),""))),
IF(Options!$D$19=1, IFERROR(AVERAGE(IF($I$199:$T$199=1,(I74:T74),"")),
     AVERAGE(IF($I$199:$T$199=2,(I74:T74),""))),
IF(Options!$D$20=1, IFERROR(GEOMEAN(IF($I$199:$T$199=1,(I74:T74)+0.0001,"")),
     GEOMEAN(IF($I$199:$T$199=2,(I74:T74)+0.0001,""))))))</f>
        <v>1.1666666666666701</v>
      </c>
      <c r="G74" s="89" cm="1">
        <f t="array" ref="G74">IF(Options!$D$18=1, IFERROR(MAX(IF($I$200:$T$200=1,(I74:T74),"")),
     MAX(IF($I$200:$T$200=2,(I74:T74),""))),
IF(Options!$D$19=1, IFERROR(AVERAGE(IF($I$200:$T$200=1,(I74:T74),"")),
     AVERAGE(IF($I$200:$T$200=2,(I74:T74),""))),
IF(Options!$D$20=1, IFERROR(GEOMEAN(IF($I$200:$T$200=1,(I74:T74)+0.0001,"")),
     GEOMEAN(IF($I$200:$T$200=2,(I74:T74)+0.0001,""))))))</f>
        <v>10</v>
      </c>
      <c r="H74" s="142" t="s">
        <v>144</v>
      </c>
      <c r="I74" s="89" t="s">
        <v>473</v>
      </c>
      <c r="J74" s="89">
        <v>1.1666666666666701</v>
      </c>
      <c r="K74" s="89">
        <v>10</v>
      </c>
      <c r="L74" s="89">
        <v>0</v>
      </c>
      <c r="M74" s="89">
        <v>0</v>
      </c>
      <c r="N74" s="89"/>
      <c r="O74" s="89"/>
      <c r="P74" s="141"/>
      <c r="Q74" s="141"/>
      <c r="R74" s="141"/>
      <c r="S74" s="162"/>
      <c r="T74" s="162"/>
      <c r="U74" s="36"/>
      <c r="V74" s="36"/>
      <c r="W74" s="36"/>
      <c r="X74" s="36"/>
      <c r="Y74" s="36"/>
      <c r="Z74" s="36"/>
      <c r="AA74" s="36"/>
      <c r="AB74" s="36"/>
      <c r="AC74" s="36"/>
    </row>
    <row r="75" spans="1:29" x14ac:dyDescent="0.2">
      <c r="A75" s="85">
        <v>70</v>
      </c>
      <c r="B75" s="85" t="s">
        <v>145</v>
      </c>
      <c r="C75" s="85" t="s">
        <v>146</v>
      </c>
      <c r="D75" s="98" t="str">
        <f t="shared" si="1"/>
        <v/>
      </c>
      <c r="E75" s="89">
        <f>IF(Options!$D$24 = 1, MAX(F75, G75),
IF(Options!$D$25 = 1, AVERAGE(F75,G75),
IF(Options!$D$26 = 1, IFERROR(GEOMEAN(F75, G75), MAX(F75, G75)))))</f>
        <v>9.5</v>
      </c>
      <c r="F75" s="89" cm="1">
        <f t="array" ref="F75">IF(Options!$D$18=1, IFERROR(MAX(IF($I$199:$T$199=1,(I75:T75),"")),
     MAX(IF($I$199:$T$199=2,(I75:T75),""))),
IF(Options!$D$19=1, IFERROR(AVERAGE(IF($I$199:$T$199=1,(I75:T75),"")),
     AVERAGE(IF($I$199:$T$199=2,(I75:T75),""))),
IF(Options!$D$20=1, IFERROR(GEOMEAN(IF($I$199:$T$199=1,(I75:T75)+0.0001,"")),
     GEOMEAN(IF($I$199:$T$199=2,(I75:T75)+0.0001,""))))))</f>
        <v>9.5</v>
      </c>
      <c r="G75" s="89" cm="1">
        <f t="array" ref="G75">IF(Options!$D$18=1, IFERROR(MAX(IF($I$200:$T$200=1,(I75:T75),"")),
     MAX(IF($I$200:$T$200=2,(I75:T75),""))),
IF(Options!$D$19=1, IFERROR(AVERAGE(IF($I$200:$T$200=1,(I75:T75),"")),
     AVERAGE(IF($I$200:$T$200=2,(I75:T75),""))),
IF(Options!$D$20=1, IFERROR(GEOMEAN(IF($I$200:$T$200=1,(I75:T75)+0.0001,"")),
     GEOMEAN(IF($I$200:$T$200=2,(I75:T75)+0.0001,""))))))</f>
        <v>0</v>
      </c>
      <c r="H75" s="142" t="s">
        <v>146</v>
      </c>
      <c r="I75" s="89">
        <v>0</v>
      </c>
      <c r="J75" s="89">
        <v>9.5</v>
      </c>
      <c r="K75" s="89">
        <v>0</v>
      </c>
      <c r="L75" s="89">
        <v>0</v>
      </c>
      <c r="M75" s="89">
        <v>0</v>
      </c>
      <c r="N75" s="89"/>
      <c r="O75" s="89"/>
      <c r="P75" s="141"/>
      <c r="Q75" s="141"/>
      <c r="R75" s="141"/>
      <c r="S75" s="162"/>
      <c r="T75" s="162"/>
      <c r="U75" s="36"/>
      <c r="V75" s="36"/>
      <c r="W75" s="36"/>
      <c r="X75" s="36"/>
      <c r="Y75" s="36"/>
      <c r="Z75" s="36"/>
      <c r="AA75" s="36"/>
      <c r="AB75" s="36"/>
      <c r="AC75" s="36"/>
    </row>
    <row r="76" spans="1:29" x14ac:dyDescent="0.2">
      <c r="A76" s="85">
        <v>71</v>
      </c>
      <c r="B76" s="85" t="s">
        <v>147</v>
      </c>
      <c r="C76" s="85" t="s">
        <v>148</v>
      </c>
      <c r="D76" s="98" t="str">
        <f t="shared" si="1"/>
        <v/>
      </c>
      <c r="E76" s="89">
        <f>IF(Options!$D$24 = 1, MAX(F76, G76),
IF(Options!$D$25 = 1, AVERAGE(F76,G76),
IF(Options!$D$26 = 1, IFERROR(GEOMEAN(F76, G76), MAX(F76, G76)))))</f>
        <v>6.8313005106397346</v>
      </c>
      <c r="F76" s="89" cm="1">
        <f t="array" ref="F76">IF(Options!$D$18=1, IFERROR(MAX(IF($I$199:$T$199=1,(I76:T76),"")),
     MAX(IF($I$199:$T$199=2,(I76:T76),""))),
IF(Options!$D$19=1, IFERROR(AVERAGE(IF($I$199:$T$199=1,(I76:T76),"")),
     AVERAGE(IF($I$199:$T$199=2,(I76:T76),""))),
IF(Options!$D$20=1, IFERROR(GEOMEAN(IF($I$199:$T$199=1,(I76:T76)+0.0001,"")),
     GEOMEAN(IF($I$199:$T$199=2,(I76:T76)+0.0001,""))))))</f>
        <v>4.6666666666666696</v>
      </c>
      <c r="G76" s="89" cm="1">
        <f t="array" ref="G76">IF(Options!$D$18=1, IFERROR(MAX(IF($I$200:$T$200=1,(I76:T76),"")),
     MAX(IF($I$200:$T$200=2,(I76:T76),""))),
IF(Options!$D$19=1, IFERROR(AVERAGE(IF($I$200:$T$200=1,(I76:T76),"")),
     AVERAGE(IF($I$200:$T$200=2,(I76:T76),""))),
IF(Options!$D$20=1, IFERROR(GEOMEAN(IF($I$200:$T$200=1,(I76:T76)+0.0001,"")),
     GEOMEAN(IF($I$200:$T$200=2,(I76:T76)+0.0001,""))))))</f>
        <v>10</v>
      </c>
      <c r="H76" s="142" t="s">
        <v>148</v>
      </c>
      <c r="I76" s="89" t="s">
        <v>473</v>
      </c>
      <c r="J76" s="89">
        <v>4.6666666666666696</v>
      </c>
      <c r="K76" s="89">
        <v>10</v>
      </c>
      <c r="L76" s="89">
        <v>0</v>
      </c>
      <c r="M76" s="89">
        <v>0</v>
      </c>
      <c r="N76" s="89"/>
      <c r="O76" s="89"/>
      <c r="P76" s="141"/>
      <c r="Q76" s="141"/>
      <c r="R76" s="141"/>
      <c r="S76" s="162"/>
      <c r="T76" s="162"/>
      <c r="U76" s="36"/>
      <c r="V76" s="36"/>
      <c r="W76" s="36"/>
      <c r="X76" s="36"/>
      <c r="Y76" s="36"/>
      <c r="Z76" s="36"/>
      <c r="AA76" s="36"/>
      <c r="AB76" s="36"/>
      <c r="AC76" s="36"/>
    </row>
    <row r="77" spans="1:29" x14ac:dyDescent="0.2">
      <c r="A77" s="85">
        <v>72</v>
      </c>
      <c r="B77" s="85" t="s">
        <v>149</v>
      </c>
      <c r="C77" s="85" t="s">
        <v>150</v>
      </c>
      <c r="D77" s="98" t="str">
        <f t="shared" si="1"/>
        <v/>
      </c>
      <c r="E77" s="89">
        <f>IF(Options!$D$24 = 1, MAX(F77, G77),
IF(Options!$D$25 = 1, AVERAGE(F77,G77),
IF(Options!$D$26 = 1, IFERROR(GEOMEAN(F77, G77), MAX(F77, G77)))))</f>
        <v>9.1666666666666696</v>
      </c>
      <c r="F77" s="89" cm="1">
        <f t="array" ref="F77">IF(Options!$D$18=1, IFERROR(MAX(IF($I$199:$T$199=1,(I77:T77),"")),
     MAX(IF($I$199:$T$199=2,(I77:T77),""))),
IF(Options!$D$19=1, IFERROR(AVERAGE(IF($I$199:$T$199=1,(I77:T77),"")),
     AVERAGE(IF($I$199:$T$199=2,(I77:T77),""))),
IF(Options!$D$20=1, IFERROR(GEOMEAN(IF($I$199:$T$199=1,(I77:T77)+0.0001,"")),
     GEOMEAN(IF($I$199:$T$199=2,(I77:T77)+0.0001,""))))))</f>
        <v>9.1666666666666696</v>
      </c>
      <c r="G77" s="89" cm="1">
        <f t="array" ref="G77">IF(Options!$D$18=1, IFERROR(MAX(IF($I$200:$T$200=1,(I77:T77),"")),
     MAX(IF($I$200:$T$200=2,(I77:T77),""))),
IF(Options!$D$19=1, IFERROR(AVERAGE(IF($I$200:$T$200=1,(I77:T77),"")),
     AVERAGE(IF($I$200:$T$200=2,(I77:T77),""))),
IF(Options!$D$20=1, IFERROR(GEOMEAN(IF($I$200:$T$200=1,(I77:T77)+0.0001,"")),
     GEOMEAN(IF($I$200:$T$200=2,(I77:T77)+0.0001,""))))))</f>
        <v>0</v>
      </c>
      <c r="H77" s="142" t="s">
        <v>150</v>
      </c>
      <c r="I77" s="89" t="s">
        <v>473</v>
      </c>
      <c r="J77" s="89">
        <v>9.1666666666666696</v>
      </c>
      <c r="K77" s="89">
        <v>0</v>
      </c>
      <c r="L77" s="89">
        <v>0</v>
      </c>
      <c r="M77" s="89">
        <v>0</v>
      </c>
      <c r="N77" s="89"/>
      <c r="O77" s="89"/>
      <c r="P77" s="141"/>
      <c r="Q77" s="141"/>
      <c r="R77" s="141"/>
      <c r="S77" s="162"/>
      <c r="T77" s="162"/>
      <c r="U77" s="36"/>
      <c r="V77" s="36"/>
      <c r="W77" s="36"/>
      <c r="X77" s="36"/>
      <c r="Y77" s="36"/>
      <c r="Z77" s="36"/>
      <c r="AA77" s="36"/>
      <c r="AB77" s="36"/>
      <c r="AC77" s="36"/>
    </row>
    <row r="78" spans="1:29" x14ac:dyDescent="0.2">
      <c r="A78" s="85">
        <v>73</v>
      </c>
      <c r="B78" s="85" t="s">
        <v>151</v>
      </c>
      <c r="C78" s="85" t="s">
        <v>152</v>
      </c>
      <c r="D78" s="98" t="str">
        <f t="shared" si="1"/>
        <v/>
      </c>
      <c r="E78" s="89">
        <f>IF(Options!$D$24 = 1, MAX(F78, G78),
IF(Options!$D$25 = 1, AVERAGE(F78,G78),
IF(Options!$D$26 = 1, IFERROR(GEOMEAN(F78, G78), MAX(F78, G78)))))</f>
        <v>6.3333333333333304</v>
      </c>
      <c r="F78" s="89" cm="1">
        <f t="array" ref="F78">IF(Options!$D$18=1, IFERROR(MAX(IF($I$199:$T$199=1,(I78:T78),"")),
     MAX(IF($I$199:$T$199=2,(I78:T78),""))),
IF(Options!$D$19=1, IFERROR(AVERAGE(IF($I$199:$T$199=1,(I78:T78),"")),
     AVERAGE(IF($I$199:$T$199=2,(I78:T78),""))),
IF(Options!$D$20=1, IFERROR(GEOMEAN(IF($I$199:$T$199=1,(I78:T78)+0.0001,"")),
     GEOMEAN(IF($I$199:$T$199=2,(I78:T78)+0.0001,""))))))</f>
        <v>6.3333333333333304</v>
      </c>
      <c r="G78" s="89" cm="1">
        <f t="array" ref="G78">IF(Options!$D$18=1, IFERROR(MAX(IF($I$200:$T$200=1,(I78:T78),"")),
     MAX(IF($I$200:$T$200=2,(I78:T78),""))),
IF(Options!$D$19=1, IFERROR(AVERAGE(IF($I$200:$T$200=1,(I78:T78),"")),
     AVERAGE(IF($I$200:$T$200=2,(I78:T78),""))),
IF(Options!$D$20=1, IFERROR(GEOMEAN(IF($I$200:$T$200=1,(I78:T78)+0.0001,"")),
     GEOMEAN(IF($I$200:$T$200=2,(I78:T78)+0.0001,""))))))</f>
        <v>0</v>
      </c>
      <c r="H78" s="142" t="s">
        <v>152</v>
      </c>
      <c r="I78" s="89">
        <v>0</v>
      </c>
      <c r="J78" s="89">
        <v>6.3333333333333304</v>
      </c>
      <c r="K78" s="89">
        <v>0</v>
      </c>
      <c r="L78" s="89">
        <v>0</v>
      </c>
      <c r="M78" s="89">
        <v>0</v>
      </c>
      <c r="N78" s="89"/>
      <c r="O78" s="89"/>
      <c r="P78" s="141"/>
      <c r="Q78" s="141"/>
      <c r="R78" s="141"/>
      <c r="S78" s="162"/>
      <c r="T78" s="162"/>
      <c r="U78" s="36"/>
      <c r="V78" s="36"/>
      <c r="W78" s="36"/>
      <c r="X78" s="36"/>
      <c r="Y78" s="36"/>
      <c r="Z78" s="36"/>
      <c r="AA78" s="36"/>
      <c r="AB78" s="36"/>
      <c r="AC78" s="36"/>
    </row>
    <row r="79" spans="1:29" x14ac:dyDescent="0.2">
      <c r="A79" s="85">
        <v>74</v>
      </c>
      <c r="B79" s="85" t="s">
        <v>153</v>
      </c>
      <c r="C79" s="85" t="s">
        <v>154</v>
      </c>
      <c r="D79" s="98" t="str">
        <f t="shared" si="1"/>
        <v/>
      </c>
      <c r="E79" s="89">
        <f>IF(Options!$D$24 = 1, MAX(F79, G79),
IF(Options!$D$25 = 1, AVERAGE(F79,G79),
IF(Options!$D$26 = 1, IFERROR(GEOMEAN(F79, G79), MAX(F79, G79)))))</f>
        <v>10</v>
      </c>
      <c r="F79" s="89" cm="1">
        <f t="array" ref="F79">IF(Options!$D$18=1, IFERROR(MAX(IF($I$199:$T$199=1,(I79:T79),"")),
     MAX(IF($I$199:$T$199=2,(I79:T79),""))),
IF(Options!$D$19=1, IFERROR(AVERAGE(IF($I$199:$T$199=1,(I79:T79),"")),
     AVERAGE(IF($I$199:$T$199=2,(I79:T79),""))),
IF(Options!$D$20=1, IFERROR(GEOMEAN(IF($I$199:$T$199=1,(I79:T79)+0.0001,"")),
     GEOMEAN(IF($I$199:$T$199=2,(I79:T79)+0.0001,""))))))</f>
        <v>10</v>
      </c>
      <c r="G79" s="89" cm="1">
        <f t="array" ref="G79">IF(Options!$D$18=1, IFERROR(MAX(IF($I$200:$T$200=1,(I79:T79),"")),
     MAX(IF($I$200:$T$200=2,(I79:T79),""))),
IF(Options!$D$19=1, IFERROR(AVERAGE(IF($I$200:$T$200=1,(I79:T79),"")),
     AVERAGE(IF($I$200:$T$200=2,(I79:T79),""))),
IF(Options!$D$20=1, IFERROR(GEOMEAN(IF($I$200:$T$200=1,(I79:T79)+0.0001,"")),
     GEOMEAN(IF($I$200:$T$200=2,(I79:T79)+0.0001,""))))))</f>
        <v>0</v>
      </c>
      <c r="H79" s="142" t="s">
        <v>154</v>
      </c>
      <c r="I79" s="89" t="s">
        <v>473</v>
      </c>
      <c r="J79" s="89">
        <v>10</v>
      </c>
      <c r="K79" s="89">
        <v>0</v>
      </c>
      <c r="L79" s="89">
        <v>0</v>
      </c>
      <c r="M79" s="89">
        <v>0</v>
      </c>
      <c r="N79" s="89"/>
      <c r="O79" s="89"/>
      <c r="P79" s="141"/>
      <c r="Q79" s="141"/>
      <c r="R79" s="141"/>
      <c r="S79" s="162"/>
      <c r="T79" s="162"/>
      <c r="U79" s="36"/>
      <c r="V79" s="36"/>
      <c r="W79" s="36"/>
      <c r="X79" s="36"/>
      <c r="Y79" s="36"/>
      <c r="Z79" s="36"/>
      <c r="AA79" s="36"/>
      <c r="AB79" s="36"/>
      <c r="AC79" s="36"/>
    </row>
    <row r="80" spans="1:29" x14ac:dyDescent="0.2">
      <c r="A80" s="85">
        <v>75</v>
      </c>
      <c r="B80" s="85" t="s">
        <v>155</v>
      </c>
      <c r="C80" s="85" t="s">
        <v>156</v>
      </c>
      <c r="D80" s="98" t="str">
        <f t="shared" si="1"/>
        <v/>
      </c>
      <c r="E80" s="89">
        <f>IF(Options!$D$24 = 1, MAX(F80, G80),
IF(Options!$D$25 = 1, AVERAGE(F80,G80),
IF(Options!$D$26 = 1, IFERROR(GEOMEAN(F80, G80), MAX(F80, G80)))))</f>
        <v>4.3333333333333304</v>
      </c>
      <c r="F80" s="89" cm="1">
        <f t="array" ref="F80">IF(Options!$D$18=1, IFERROR(MAX(IF($I$199:$T$199=1,(I80:T80),"")),
     MAX(IF($I$199:$T$199=2,(I80:T80),""))),
IF(Options!$D$19=1, IFERROR(AVERAGE(IF($I$199:$T$199=1,(I80:T80),"")),
     AVERAGE(IF($I$199:$T$199=2,(I80:T80),""))),
IF(Options!$D$20=1, IFERROR(GEOMEAN(IF($I$199:$T$199=1,(I80:T80)+0.0001,"")),
     GEOMEAN(IF($I$199:$T$199=2,(I80:T80)+0.0001,""))))))</f>
        <v>4.3333333333333304</v>
      </c>
      <c r="G80" s="89" cm="1">
        <f t="array" ref="G80">IF(Options!$D$18=1, IFERROR(MAX(IF($I$200:$T$200=1,(I80:T80),"")),
     MAX(IF($I$200:$T$200=2,(I80:T80),""))),
IF(Options!$D$19=1, IFERROR(AVERAGE(IF($I$200:$T$200=1,(I80:T80),"")),
     AVERAGE(IF($I$200:$T$200=2,(I80:T80),""))),
IF(Options!$D$20=1, IFERROR(GEOMEAN(IF($I$200:$T$200=1,(I80:T80)+0.0001,"")),
     GEOMEAN(IF($I$200:$T$200=2,(I80:T80)+0.0001,""))))))</f>
        <v>0</v>
      </c>
      <c r="H80" s="142" t="s">
        <v>156</v>
      </c>
      <c r="I80" s="89" t="s">
        <v>473</v>
      </c>
      <c r="J80" s="89">
        <v>4.3333333333333304</v>
      </c>
      <c r="K80" s="89">
        <v>0</v>
      </c>
      <c r="L80" s="89">
        <v>0</v>
      </c>
      <c r="M80" s="89">
        <v>0</v>
      </c>
      <c r="N80" s="89"/>
      <c r="O80" s="89"/>
      <c r="P80" s="141"/>
      <c r="Q80" s="141"/>
      <c r="R80" s="141"/>
      <c r="S80" s="162"/>
      <c r="T80" s="162"/>
      <c r="U80" s="36"/>
      <c r="V80" s="36"/>
      <c r="W80" s="36"/>
      <c r="X80" s="36"/>
      <c r="Y80" s="36"/>
      <c r="Z80" s="36"/>
      <c r="AA80" s="36"/>
      <c r="AB80" s="36"/>
      <c r="AC80" s="36"/>
    </row>
    <row r="81" spans="1:29" x14ac:dyDescent="0.2">
      <c r="A81" s="85">
        <v>76</v>
      </c>
      <c r="B81" s="85" t="s">
        <v>157</v>
      </c>
      <c r="C81" s="85" t="s">
        <v>158</v>
      </c>
      <c r="D81" s="98" t="str">
        <f t="shared" si="1"/>
        <v/>
      </c>
      <c r="E81" s="89">
        <f>IF(Options!$D$24 = 1, MAX(F81, G81),
IF(Options!$D$25 = 1, AVERAGE(F81,G81),
IF(Options!$D$26 = 1, IFERROR(GEOMEAN(F81, G81), MAX(F81, G81)))))</f>
        <v>10</v>
      </c>
      <c r="F81" s="89" cm="1">
        <f t="array" ref="F81">IF(Options!$D$18=1, IFERROR(MAX(IF($I$199:$T$199=1,(I81:T81),"")),
     MAX(IF($I$199:$T$199=2,(I81:T81),""))),
IF(Options!$D$19=1, IFERROR(AVERAGE(IF($I$199:$T$199=1,(I81:T81),"")),
     AVERAGE(IF($I$199:$T$199=2,(I81:T81),""))),
IF(Options!$D$20=1, IFERROR(GEOMEAN(IF($I$199:$T$199=1,(I81:T81)+0.0001,"")),
     GEOMEAN(IF($I$199:$T$199=2,(I81:T81)+0.0001,""))))))</f>
        <v>10</v>
      </c>
      <c r="G81" s="89" cm="1">
        <f t="array" ref="G81">IF(Options!$D$18=1, IFERROR(MAX(IF($I$200:$T$200=1,(I81:T81),"")),
     MAX(IF($I$200:$T$200=2,(I81:T81),""))),
IF(Options!$D$19=1, IFERROR(AVERAGE(IF($I$200:$T$200=1,(I81:T81),"")),
     AVERAGE(IF($I$200:$T$200=2,(I81:T81),""))),
IF(Options!$D$20=1, IFERROR(GEOMEAN(IF($I$200:$T$200=1,(I81:T81)+0.0001,"")),
     GEOMEAN(IF($I$200:$T$200=2,(I81:T81)+0.0001,""))))))</f>
        <v>0</v>
      </c>
      <c r="H81" s="142" t="s">
        <v>158</v>
      </c>
      <c r="I81" s="89">
        <v>0</v>
      </c>
      <c r="J81" s="89">
        <v>10</v>
      </c>
      <c r="K81" s="89">
        <v>0</v>
      </c>
      <c r="L81" s="89">
        <v>0</v>
      </c>
      <c r="M81" s="89">
        <v>0</v>
      </c>
      <c r="N81" s="89"/>
      <c r="O81" s="89"/>
      <c r="P81" s="141"/>
      <c r="Q81" s="141"/>
      <c r="R81" s="141"/>
      <c r="S81" s="162"/>
      <c r="T81" s="162"/>
      <c r="U81" s="36"/>
      <c r="V81" s="36"/>
      <c r="W81" s="36"/>
      <c r="X81" s="36"/>
      <c r="Y81" s="36"/>
      <c r="Z81" s="36"/>
      <c r="AA81" s="36"/>
      <c r="AB81" s="36"/>
      <c r="AC81" s="36"/>
    </row>
    <row r="82" spans="1:29" x14ac:dyDescent="0.2">
      <c r="A82" s="85">
        <v>77</v>
      </c>
      <c r="B82" s="85" t="s">
        <v>159</v>
      </c>
      <c r="C82" s="85" t="s">
        <v>160</v>
      </c>
      <c r="D82" s="98" t="str">
        <f t="shared" si="1"/>
        <v/>
      </c>
      <c r="E82" s="89">
        <f>IF(Options!$D$24 = 1, MAX(F82, G82),
IF(Options!$D$25 = 1, AVERAGE(F82,G82),
IF(Options!$D$26 = 1, IFERROR(GEOMEAN(F82, G82), MAX(F82, G82)))))</f>
        <v>10</v>
      </c>
      <c r="F82" s="89" cm="1">
        <f t="array" ref="F82">IF(Options!$D$18=1, IFERROR(MAX(IF($I$199:$T$199=1,(I82:T82),"")),
     MAX(IF($I$199:$T$199=2,(I82:T82),""))),
IF(Options!$D$19=1, IFERROR(AVERAGE(IF($I$199:$T$199=1,(I82:T82),"")),
     AVERAGE(IF($I$199:$T$199=2,(I82:T82),""))),
IF(Options!$D$20=1, IFERROR(GEOMEAN(IF($I$199:$T$199=1,(I82:T82)+0.0001,"")),
     GEOMEAN(IF($I$199:$T$199=2,(I82:T82)+0.0001,""))))))</f>
        <v>10</v>
      </c>
      <c r="G82" s="89" cm="1">
        <f t="array" ref="G82">IF(Options!$D$18=1, IFERROR(MAX(IF($I$200:$T$200=1,(I82:T82),"")),
     MAX(IF($I$200:$T$200=2,(I82:T82),""))),
IF(Options!$D$19=1, IFERROR(AVERAGE(IF($I$200:$T$200=1,(I82:T82),"")),
     AVERAGE(IF($I$200:$T$200=2,(I82:T82),""))),
IF(Options!$D$20=1, IFERROR(GEOMEAN(IF($I$200:$T$200=1,(I82:T82)+0.0001,"")),
     GEOMEAN(IF($I$200:$T$200=2,(I82:T82)+0.0001,""))))))</f>
        <v>0</v>
      </c>
      <c r="H82" s="142" t="s">
        <v>160</v>
      </c>
      <c r="I82" s="89" t="s">
        <v>473</v>
      </c>
      <c r="J82" s="89">
        <v>10</v>
      </c>
      <c r="K82" s="89">
        <v>0</v>
      </c>
      <c r="L82" s="89">
        <v>0</v>
      </c>
      <c r="M82" s="89">
        <v>0</v>
      </c>
      <c r="N82" s="89"/>
      <c r="O82" s="89"/>
      <c r="P82" s="141"/>
      <c r="Q82" s="141"/>
      <c r="R82" s="141"/>
      <c r="S82" s="162"/>
      <c r="T82" s="162"/>
      <c r="U82" s="36"/>
      <c r="V82" s="36"/>
      <c r="W82" s="36"/>
      <c r="X82" s="36"/>
      <c r="Y82" s="36"/>
      <c r="Z82" s="36"/>
      <c r="AA82" s="36"/>
      <c r="AB82" s="36"/>
      <c r="AC82" s="36"/>
    </row>
    <row r="83" spans="1:29" x14ac:dyDescent="0.2">
      <c r="A83" s="85">
        <v>78</v>
      </c>
      <c r="B83" s="85" t="s">
        <v>161</v>
      </c>
      <c r="C83" s="85" t="s">
        <v>162</v>
      </c>
      <c r="D83" s="98" t="str">
        <f t="shared" si="1"/>
        <v/>
      </c>
      <c r="E83" s="89">
        <f>IF(Options!$D$24 = 1, MAX(F83, G83),
IF(Options!$D$25 = 1, AVERAGE(F83,G83),
IF(Options!$D$26 = 1, IFERROR(GEOMEAN(F83, G83), MAX(F83, G83)))))</f>
        <v>2</v>
      </c>
      <c r="F83" s="89" cm="1">
        <f t="array" ref="F83">IF(Options!$D$18=1, IFERROR(MAX(IF($I$199:$T$199=1,(I83:T83),"")),
     MAX(IF($I$199:$T$199=2,(I83:T83),""))),
IF(Options!$D$19=1, IFERROR(AVERAGE(IF($I$199:$T$199=1,(I83:T83),"")),
     AVERAGE(IF($I$199:$T$199=2,(I83:T83),""))),
IF(Options!$D$20=1, IFERROR(GEOMEAN(IF($I$199:$T$199=1,(I83:T83)+0.0001,"")),
     GEOMEAN(IF($I$199:$T$199=2,(I83:T83)+0.0001,""))))))</f>
        <v>2</v>
      </c>
      <c r="G83" s="89" cm="1">
        <f t="array" ref="G83">IF(Options!$D$18=1, IFERROR(MAX(IF($I$200:$T$200=1,(I83:T83),"")),
     MAX(IF($I$200:$T$200=2,(I83:T83),""))),
IF(Options!$D$19=1, IFERROR(AVERAGE(IF($I$200:$T$200=1,(I83:T83),"")),
     AVERAGE(IF($I$200:$T$200=2,(I83:T83),""))),
IF(Options!$D$20=1, IFERROR(GEOMEAN(IF($I$200:$T$200=1,(I83:T83)+0.0001,"")),
     GEOMEAN(IF($I$200:$T$200=2,(I83:T83)+0.0001,""))))))</f>
        <v>0</v>
      </c>
      <c r="H83" s="142" t="s">
        <v>162</v>
      </c>
      <c r="I83" s="89" t="s">
        <v>473</v>
      </c>
      <c r="J83" s="89">
        <v>2</v>
      </c>
      <c r="K83" s="89">
        <v>0</v>
      </c>
      <c r="L83" s="89">
        <v>0</v>
      </c>
      <c r="M83" s="89">
        <v>0</v>
      </c>
      <c r="N83" s="89"/>
      <c r="O83" s="89"/>
      <c r="P83" s="141"/>
      <c r="Q83" s="141"/>
      <c r="R83" s="141"/>
      <c r="S83" s="162"/>
      <c r="T83" s="162"/>
      <c r="U83" s="36"/>
      <c r="V83" s="36"/>
      <c r="W83" s="36"/>
      <c r="X83" s="36"/>
      <c r="Y83" s="36"/>
      <c r="Z83" s="36"/>
      <c r="AA83" s="36"/>
      <c r="AB83" s="36"/>
      <c r="AC83" s="36"/>
    </row>
    <row r="84" spans="1:29" x14ac:dyDescent="0.2">
      <c r="A84" s="85">
        <v>79</v>
      </c>
      <c r="B84" s="85" t="s">
        <v>163</v>
      </c>
      <c r="C84" s="85" t="s">
        <v>164</v>
      </c>
      <c r="D84" s="98" t="str">
        <f t="shared" si="1"/>
        <v/>
      </c>
      <c r="E84" s="89">
        <f>IF(Options!$D$24 = 1, MAX(F84, G84),
IF(Options!$D$25 = 1, AVERAGE(F84,G84),
IF(Options!$D$26 = 1, IFERROR(GEOMEAN(F84, G84), MAX(F84, G84)))))</f>
        <v>9.6666666666666696</v>
      </c>
      <c r="F84" s="89" cm="1">
        <f t="array" ref="F84">IF(Options!$D$18=1, IFERROR(MAX(IF($I$199:$T$199=1,(I84:T84),"")),
     MAX(IF($I$199:$T$199=2,(I84:T84),""))),
IF(Options!$D$19=1, IFERROR(AVERAGE(IF($I$199:$T$199=1,(I84:T84),"")),
     AVERAGE(IF($I$199:$T$199=2,(I84:T84),""))),
IF(Options!$D$20=1, IFERROR(GEOMEAN(IF($I$199:$T$199=1,(I84:T84)+0.0001,"")),
     GEOMEAN(IF($I$199:$T$199=2,(I84:T84)+0.0001,""))))))</f>
        <v>9.6666666666666696</v>
      </c>
      <c r="G84" s="89" cm="1">
        <f t="array" ref="G84">IF(Options!$D$18=1, IFERROR(MAX(IF($I$200:$T$200=1,(I84:T84),"")),
     MAX(IF($I$200:$T$200=2,(I84:T84),""))),
IF(Options!$D$19=1, IFERROR(AVERAGE(IF($I$200:$T$200=1,(I84:T84),"")),
     AVERAGE(IF($I$200:$T$200=2,(I84:T84),""))),
IF(Options!$D$20=1, IFERROR(GEOMEAN(IF($I$200:$T$200=1,(I84:T84)+0.0001,"")),
     GEOMEAN(IF($I$200:$T$200=2,(I84:T84)+0.0001,""))))))</f>
        <v>0</v>
      </c>
      <c r="H84" s="142" t="s">
        <v>164</v>
      </c>
      <c r="I84" s="89" t="s">
        <v>473</v>
      </c>
      <c r="J84" s="89">
        <v>9.6666666666666696</v>
      </c>
      <c r="K84" s="89">
        <v>0</v>
      </c>
      <c r="L84" s="89">
        <v>0</v>
      </c>
      <c r="M84" s="89">
        <v>0</v>
      </c>
      <c r="N84" s="89"/>
      <c r="O84" s="89"/>
      <c r="P84" s="141"/>
      <c r="Q84" s="141"/>
      <c r="R84" s="141"/>
      <c r="S84" s="162"/>
      <c r="T84" s="162"/>
      <c r="U84" s="36"/>
      <c r="V84" s="36"/>
      <c r="W84" s="36"/>
      <c r="X84" s="36"/>
      <c r="Y84" s="36"/>
      <c r="Z84" s="36"/>
      <c r="AA84" s="36"/>
      <c r="AB84" s="36"/>
      <c r="AC84" s="36"/>
    </row>
    <row r="85" spans="1:29" x14ac:dyDescent="0.2">
      <c r="A85" s="85">
        <v>80</v>
      </c>
      <c r="B85" s="85" t="s">
        <v>165</v>
      </c>
      <c r="C85" s="85" t="s">
        <v>166</v>
      </c>
      <c r="D85" s="98" t="str">
        <f t="shared" si="1"/>
        <v/>
      </c>
      <c r="E85" s="89">
        <f>IF(Options!$D$24 = 1, MAX(F85, G85),
IF(Options!$D$25 = 1, AVERAGE(F85,G85),
IF(Options!$D$26 = 1, IFERROR(GEOMEAN(F85, G85), MAX(F85, G85)))))</f>
        <v>7.6666666666666696</v>
      </c>
      <c r="F85" s="89" cm="1">
        <f t="array" ref="F85">IF(Options!$D$18=1, IFERROR(MAX(IF($I$199:$T$199=1,(I85:T85),"")),
     MAX(IF($I$199:$T$199=2,(I85:T85),""))),
IF(Options!$D$19=1, IFERROR(AVERAGE(IF($I$199:$T$199=1,(I85:T85),"")),
     AVERAGE(IF($I$199:$T$199=2,(I85:T85),""))),
IF(Options!$D$20=1, IFERROR(GEOMEAN(IF($I$199:$T$199=1,(I85:T85)+0.0001,"")),
     GEOMEAN(IF($I$199:$T$199=2,(I85:T85)+0.0001,""))))))</f>
        <v>7.6666666666666696</v>
      </c>
      <c r="G85" s="89" cm="1">
        <f t="array" ref="G85">IF(Options!$D$18=1, IFERROR(MAX(IF($I$200:$T$200=1,(I85:T85),"")),
     MAX(IF($I$200:$T$200=2,(I85:T85),""))),
IF(Options!$D$19=1, IFERROR(AVERAGE(IF($I$200:$T$200=1,(I85:T85),"")),
     AVERAGE(IF($I$200:$T$200=2,(I85:T85),""))),
IF(Options!$D$20=1, IFERROR(GEOMEAN(IF($I$200:$T$200=1,(I85:T85)+0.0001,"")),
     GEOMEAN(IF($I$200:$T$200=2,(I85:T85)+0.0001,""))))))</f>
        <v>0</v>
      </c>
      <c r="H85" s="142" t="s">
        <v>166</v>
      </c>
      <c r="I85" s="89" t="s">
        <v>473</v>
      </c>
      <c r="J85" s="89">
        <v>7.6666666666666696</v>
      </c>
      <c r="K85" s="89">
        <v>0</v>
      </c>
      <c r="L85" s="89">
        <v>0</v>
      </c>
      <c r="M85" s="89">
        <v>0</v>
      </c>
      <c r="N85" s="89"/>
      <c r="O85" s="89"/>
      <c r="P85" s="141"/>
      <c r="Q85" s="141"/>
      <c r="R85" s="141"/>
      <c r="S85" s="162"/>
      <c r="T85" s="162"/>
      <c r="U85" s="36"/>
      <c r="V85" s="36"/>
      <c r="W85" s="36"/>
      <c r="X85" s="36"/>
      <c r="Y85" s="36"/>
      <c r="Z85" s="36"/>
      <c r="AA85" s="36"/>
      <c r="AB85" s="36"/>
      <c r="AC85" s="36"/>
    </row>
    <row r="86" spans="1:29" x14ac:dyDescent="0.2">
      <c r="A86" s="85">
        <v>81</v>
      </c>
      <c r="B86" s="85" t="s">
        <v>167</v>
      </c>
      <c r="C86" s="85" t="s">
        <v>168</v>
      </c>
      <c r="D86" s="98" t="str">
        <f t="shared" si="1"/>
        <v/>
      </c>
      <c r="E86" s="89">
        <f>IF(Options!$D$24 = 1, MAX(F86, G86),
IF(Options!$D$25 = 1, AVERAGE(F86,G86),
IF(Options!$D$26 = 1, IFERROR(GEOMEAN(F86, G86), MAX(F86, G86)))))</f>
        <v>2</v>
      </c>
      <c r="F86" s="89" cm="1">
        <f t="array" ref="F86">IF(Options!$D$18=1, IFERROR(MAX(IF($I$199:$T$199=1,(I86:T86),"")),
     MAX(IF($I$199:$T$199=2,(I86:T86),""))),
IF(Options!$D$19=1, IFERROR(AVERAGE(IF($I$199:$T$199=1,(I86:T86),"")),
     AVERAGE(IF($I$199:$T$199=2,(I86:T86),""))),
IF(Options!$D$20=1, IFERROR(GEOMEAN(IF($I$199:$T$199=1,(I86:T86)+0.0001,"")),
     GEOMEAN(IF($I$199:$T$199=2,(I86:T86)+0.0001,""))))))</f>
        <v>2</v>
      </c>
      <c r="G86" s="89" cm="1">
        <f t="array" ref="G86">IF(Options!$D$18=1, IFERROR(MAX(IF($I$200:$T$200=1,(I86:T86),"")),
     MAX(IF($I$200:$T$200=2,(I86:T86),""))),
IF(Options!$D$19=1, IFERROR(AVERAGE(IF($I$200:$T$200=1,(I86:T86),"")),
     AVERAGE(IF($I$200:$T$200=2,(I86:T86),""))),
IF(Options!$D$20=1, IFERROR(GEOMEAN(IF($I$200:$T$200=1,(I86:T86)+0.0001,"")),
     GEOMEAN(IF($I$200:$T$200=2,(I86:T86)+0.0001,""))))))</f>
        <v>0</v>
      </c>
      <c r="H86" s="142" t="s">
        <v>168</v>
      </c>
      <c r="I86" s="89">
        <v>0</v>
      </c>
      <c r="J86" s="89">
        <v>2</v>
      </c>
      <c r="K86" s="89">
        <v>0</v>
      </c>
      <c r="L86" s="89">
        <v>0</v>
      </c>
      <c r="M86" s="89">
        <v>0</v>
      </c>
      <c r="N86" s="89"/>
      <c r="O86" s="89"/>
      <c r="P86" s="141"/>
      <c r="Q86" s="141"/>
      <c r="R86" s="141"/>
      <c r="S86" s="162"/>
      <c r="T86" s="162"/>
      <c r="U86" s="36"/>
      <c r="V86" s="36"/>
      <c r="W86" s="36"/>
      <c r="X86" s="36"/>
      <c r="Y86" s="36"/>
      <c r="Z86" s="36"/>
      <c r="AA86" s="36"/>
      <c r="AB86" s="36"/>
      <c r="AC86" s="36"/>
    </row>
    <row r="87" spans="1:29" x14ac:dyDescent="0.2">
      <c r="A87" s="85">
        <v>82</v>
      </c>
      <c r="B87" s="85" t="s">
        <v>169</v>
      </c>
      <c r="C87" s="85" t="s">
        <v>170</v>
      </c>
      <c r="D87" s="98" t="str">
        <f t="shared" si="1"/>
        <v/>
      </c>
      <c r="E87" s="89">
        <f>IF(Options!$D$24 = 1, MAX(F87, G87),
IF(Options!$D$25 = 1, AVERAGE(F87,G87),
IF(Options!$D$26 = 1, IFERROR(GEOMEAN(F87, G87), MAX(F87, G87)))))</f>
        <v>6</v>
      </c>
      <c r="F87" s="89" cm="1">
        <f t="array" ref="F87">IF(Options!$D$18=1, IFERROR(MAX(IF($I$199:$T$199=1,(I87:T87),"")),
     MAX(IF($I$199:$T$199=2,(I87:T87),""))),
IF(Options!$D$19=1, IFERROR(AVERAGE(IF($I$199:$T$199=1,(I87:T87),"")),
     AVERAGE(IF($I$199:$T$199=2,(I87:T87),""))),
IF(Options!$D$20=1, IFERROR(GEOMEAN(IF($I$199:$T$199=1,(I87:T87)+0.0001,"")),
     GEOMEAN(IF($I$199:$T$199=2,(I87:T87)+0.0001,""))))))</f>
        <v>6</v>
      </c>
      <c r="G87" s="89" cm="1">
        <f t="array" ref="G87">IF(Options!$D$18=1, IFERROR(MAX(IF($I$200:$T$200=1,(I87:T87),"")),
     MAX(IF($I$200:$T$200=2,(I87:T87),""))),
IF(Options!$D$19=1, IFERROR(AVERAGE(IF($I$200:$T$200=1,(I87:T87),"")),
     AVERAGE(IF($I$200:$T$200=2,(I87:T87),""))),
IF(Options!$D$20=1, IFERROR(GEOMEAN(IF($I$200:$T$200=1,(I87:T87)+0.0001,"")),
     GEOMEAN(IF($I$200:$T$200=2,(I87:T87)+0.0001,""))))))</f>
        <v>0</v>
      </c>
      <c r="H87" s="142" t="s">
        <v>170</v>
      </c>
      <c r="I87" s="89" t="s">
        <v>473</v>
      </c>
      <c r="J87" s="89">
        <v>6</v>
      </c>
      <c r="K87" s="89">
        <v>0</v>
      </c>
      <c r="L87" s="89">
        <v>0</v>
      </c>
      <c r="M87" s="89">
        <v>0</v>
      </c>
      <c r="N87" s="89"/>
      <c r="O87" s="89"/>
      <c r="P87" s="141"/>
      <c r="Q87" s="141"/>
      <c r="R87" s="141"/>
      <c r="S87" s="162"/>
      <c r="T87" s="162"/>
      <c r="U87" s="36"/>
      <c r="V87" s="36"/>
      <c r="W87" s="36"/>
      <c r="X87" s="36"/>
      <c r="Y87" s="36"/>
      <c r="Z87" s="36"/>
      <c r="AA87" s="36"/>
      <c r="AB87" s="36"/>
      <c r="AC87" s="36"/>
    </row>
    <row r="88" spans="1:29" x14ac:dyDescent="0.2">
      <c r="A88" s="85">
        <v>83</v>
      </c>
      <c r="B88" s="85" t="s">
        <v>171</v>
      </c>
      <c r="C88" s="85" t="s">
        <v>172</v>
      </c>
      <c r="D88" s="98" t="str">
        <f t="shared" si="1"/>
        <v/>
      </c>
      <c r="E88" s="89">
        <f>IF(Options!$D$24 = 1, MAX(F88, G88),
IF(Options!$D$25 = 1, AVERAGE(F88,G88),
IF(Options!$D$26 = 1, IFERROR(GEOMEAN(F88, G88), MAX(F88, G88)))))</f>
        <v>6.8333333333333304</v>
      </c>
      <c r="F88" s="89" cm="1">
        <f t="array" ref="F88">IF(Options!$D$18=1, IFERROR(MAX(IF($I$199:$T$199=1,(I88:T88),"")),
     MAX(IF($I$199:$T$199=2,(I88:T88),""))),
IF(Options!$D$19=1, IFERROR(AVERAGE(IF($I$199:$T$199=1,(I88:T88),"")),
     AVERAGE(IF($I$199:$T$199=2,(I88:T88),""))),
IF(Options!$D$20=1, IFERROR(GEOMEAN(IF($I$199:$T$199=1,(I88:T88)+0.0001,"")),
     GEOMEAN(IF($I$199:$T$199=2,(I88:T88)+0.0001,""))))))</f>
        <v>6.8333333333333304</v>
      </c>
      <c r="G88" s="89" cm="1">
        <f t="array" ref="G88">IF(Options!$D$18=1, IFERROR(MAX(IF($I$200:$T$200=1,(I88:T88),"")),
     MAX(IF($I$200:$T$200=2,(I88:T88),""))),
IF(Options!$D$19=1, IFERROR(AVERAGE(IF($I$200:$T$200=1,(I88:T88),"")),
     AVERAGE(IF($I$200:$T$200=2,(I88:T88),""))),
IF(Options!$D$20=1, IFERROR(GEOMEAN(IF($I$200:$T$200=1,(I88:T88)+0.0001,"")),
     GEOMEAN(IF($I$200:$T$200=2,(I88:T88)+0.0001,""))))))</f>
        <v>0</v>
      </c>
      <c r="H88" s="142" t="s">
        <v>172</v>
      </c>
      <c r="I88" s="89">
        <v>0</v>
      </c>
      <c r="J88" s="89">
        <v>6.8333333333333304</v>
      </c>
      <c r="K88" s="89">
        <v>0</v>
      </c>
      <c r="L88" s="89">
        <v>0</v>
      </c>
      <c r="M88" s="89">
        <v>0</v>
      </c>
      <c r="N88" s="89"/>
      <c r="O88" s="89"/>
      <c r="P88" s="141"/>
      <c r="Q88" s="141"/>
      <c r="R88" s="141"/>
      <c r="S88" s="162"/>
      <c r="T88" s="162"/>
      <c r="U88" s="36"/>
      <c r="V88" s="36"/>
      <c r="W88" s="36"/>
      <c r="X88" s="36"/>
      <c r="Y88" s="36"/>
      <c r="Z88" s="36"/>
      <c r="AA88" s="36"/>
      <c r="AB88" s="36"/>
      <c r="AC88" s="36"/>
    </row>
    <row r="89" spans="1:29" x14ac:dyDescent="0.2">
      <c r="A89" s="85">
        <v>84</v>
      </c>
      <c r="B89" s="85" t="s">
        <v>173</v>
      </c>
      <c r="C89" s="85" t="s">
        <v>174</v>
      </c>
      <c r="D89" s="98" t="str">
        <f t="shared" si="1"/>
        <v/>
      </c>
      <c r="E89" s="89">
        <f>IF(Options!$D$24 = 1, MAX(F89, G89),
IF(Options!$D$25 = 1, AVERAGE(F89,G89),
IF(Options!$D$26 = 1, IFERROR(GEOMEAN(F89, G89), MAX(F89, G89)))))</f>
        <v>7.3333333333333304</v>
      </c>
      <c r="F89" s="89" cm="1">
        <f t="array" ref="F89">IF(Options!$D$18=1, IFERROR(MAX(IF($I$199:$T$199=1,(I89:T89),"")),
     MAX(IF($I$199:$T$199=2,(I89:T89),""))),
IF(Options!$D$19=1, IFERROR(AVERAGE(IF($I$199:$T$199=1,(I89:T89),"")),
     AVERAGE(IF($I$199:$T$199=2,(I89:T89),""))),
IF(Options!$D$20=1, IFERROR(GEOMEAN(IF($I$199:$T$199=1,(I89:T89)+0.0001,"")),
     GEOMEAN(IF($I$199:$T$199=2,(I89:T89)+0.0001,""))))))</f>
        <v>7.3333333333333304</v>
      </c>
      <c r="G89" s="89" cm="1">
        <f t="array" ref="G89">IF(Options!$D$18=1, IFERROR(MAX(IF($I$200:$T$200=1,(I89:T89),"")),
     MAX(IF($I$200:$T$200=2,(I89:T89),""))),
IF(Options!$D$19=1, IFERROR(AVERAGE(IF($I$200:$T$200=1,(I89:T89),"")),
     AVERAGE(IF($I$200:$T$200=2,(I89:T89),""))),
IF(Options!$D$20=1, IFERROR(GEOMEAN(IF($I$200:$T$200=1,(I89:T89)+0.0001,"")),
     GEOMEAN(IF($I$200:$T$200=2,(I89:T89)+0.0001,""))))))</f>
        <v>0</v>
      </c>
      <c r="H89" s="142" t="s">
        <v>174</v>
      </c>
      <c r="I89" s="89" t="s">
        <v>473</v>
      </c>
      <c r="J89" s="89">
        <v>7.3333333333333304</v>
      </c>
      <c r="K89" s="89">
        <v>0</v>
      </c>
      <c r="L89" s="89">
        <v>0</v>
      </c>
      <c r="M89" s="89">
        <v>0</v>
      </c>
      <c r="N89" s="89"/>
      <c r="O89" s="89"/>
      <c r="P89" s="141"/>
      <c r="Q89" s="141"/>
      <c r="R89" s="141"/>
      <c r="S89" s="162"/>
      <c r="T89" s="162"/>
      <c r="U89" s="36"/>
      <c r="V89" s="36"/>
      <c r="W89" s="36"/>
      <c r="X89" s="36"/>
      <c r="Y89" s="36"/>
      <c r="Z89" s="36"/>
      <c r="AA89" s="36"/>
      <c r="AB89" s="36"/>
      <c r="AC89" s="36"/>
    </row>
    <row r="90" spans="1:29" x14ac:dyDescent="0.2">
      <c r="A90" s="85">
        <v>85</v>
      </c>
      <c r="B90" s="85" t="s">
        <v>175</v>
      </c>
      <c r="C90" s="85" t="s">
        <v>176</v>
      </c>
      <c r="D90" s="98" t="str">
        <f t="shared" si="1"/>
        <v/>
      </c>
      <c r="E90" s="89">
        <f>IF(Options!$D$24 = 1, MAX(F90, G90),
IF(Options!$D$25 = 1, AVERAGE(F90,G90),
IF(Options!$D$26 = 1, IFERROR(GEOMEAN(F90, G90), MAX(F90, G90)))))</f>
        <v>5.3333333333333304</v>
      </c>
      <c r="F90" s="89" cm="1">
        <f t="array" ref="F90">IF(Options!$D$18=1, IFERROR(MAX(IF($I$199:$T$199=1,(I90:T90),"")),
     MAX(IF($I$199:$T$199=2,(I90:T90),""))),
IF(Options!$D$19=1, IFERROR(AVERAGE(IF($I$199:$T$199=1,(I90:T90),"")),
     AVERAGE(IF($I$199:$T$199=2,(I90:T90),""))),
IF(Options!$D$20=1, IFERROR(GEOMEAN(IF($I$199:$T$199=1,(I90:T90)+0.0001,"")),
     GEOMEAN(IF($I$199:$T$199=2,(I90:T90)+0.0001,""))))))</f>
        <v>5.3333333333333304</v>
      </c>
      <c r="G90" s="89" cm="1">
        <f t="array" ref="G90">IF(Options!$D$18=1, IFERROR(MAX(IF($I$200:$T$200=1,(I90:T90),"")),
     MAX(IF($I$200:$T$200=2,(I90:T90),""))),
IF(Options!$D$19=1, IFERROR(AVERAGE(IF($I$200:$T$200=1,(I90:T90),"")),
     AVERAGE(IF($I$200:$T$200=2,(I90:T90),""))),
IF(Options!$D$20=1, IFERROR(GEOMEAN(IF($I$200:$T$200=1,(I90:T90)+0.0001,"")),
     GEOMEAN(IF($I$200:$T$200=2,(I90:T90)+0.0001,""))))))</f>
        <v>0</v>
      </c>
      <c r="H90" s="142" t="s">
        <v>176</v>
      </c>
      <c r="I90" s="89" t="s">
        <v>473</v>
      </c>
      <c r="J90" s="89">
        <v>5.3333333333333304</v>
      </c>
      <c r="K90" s="89">
        <v>0</v>
      </c>
      <c r="L90" s="89">
        <v>0</v>
      </c>
      <c r="M90" s="89">
        <v>0</v>
      </c>
      <c r="N90" s="89"/>
      <c r="O90" s="89"/>
      <c r="P90" s="141"/>
      <c r="Q90" s="141"/>
      <c r="R90" s="141"/>
      <c r="S90" s="162"/>
      <c r="T90" s="162"/>
      <c r="U90" s="36"/>
      <c r="V90" s="36"/>
      <c r="W90" s="36"/>
      <c r="X90" s="36"/>
      <c r="Y90" s="36"/>
      <c r="Z90" s="36"/>
      <c r="AA90" s="36"/>
      <c r="AB90" s="36"/>
      <c r="AC90" s="36"/>
    </row>
    <row r="91" spans="1:29" x14ac:dyDescent="0.2">
      <c r="A91" s="85">
        <v>86</v>
      </c>
      <c r="B91" s="85" t="s">
        <v>177</v>
      </c>
      <c r="C91" s="85" t="s">
        <v>178</v>
      </c>
      <c r="D91" s="98" t="str">
        <f t="shared" si="1"/>
        <v/>
      </c>
      <c r="E91" s="89">
        <f>IF(Options!$D$24 = 1, MAX(F91, G91),
IF(Options!$D$25 = 1, AVERAGE(F91,G91),
IF(Options!$D$26 = 1, IFERROR(GEOMEAN(F91, G91), MAX(F91, G91)))))</f>
        <v>8.3666002653407556</v>
      </c>
      <c r="F91" s="89" cm="1">
        <f t="array" ref="F91">IF(Options!$D$18=1, IFERROR(MAX(IF($I$199:$T$199=1,(I91:T91),"")),
     MAX(IF($I$199:$T$199=2,(I91:T91),""))),
IF(Options!$D$19=1, IFERROR(AVERAGE(IF($I$199:$T$199=1,(I91:T91),"")),
     AVERAGE(IF($I$199:$T$199=2,(I91:T91),""))),
IF(Options!$D$20=1, IFERROR(GEOMEAN(IF($I$199:$T$199=1,(I91:T91)+0.0001,"")),
     GEOMEAN(IF($I$199:$T$199=2,(I91:T91)+0.0001,""))))))</f>
        <v>10</v>
      </c>
      <c r="G91" s="89" cm="1">
        <f t="array" ref="G91">IF(Options!$D$18=1, IFERROR(MAX(IF($I$200:$T$200=1,(I91:T91),"")),
     MAX(IF($I$200:$T$200=2,(I91:T91),""))),
IF(Options!$D$19=1, IFERROR(AVERAGE(IF($I$200:$T$200=1,(I91:T91),"")),
     AVERAGE(IF($I$200:$T$200=2,(I91:T91),""))),
IF(Options!$D$20=1, IFERROR(GEOMEAN(IF($I$200:$T$200=1,(I91:T91)+0.0001,"")),
     GEOMEAN(IF($I$200:$T$200=2,(I91:T91)+0.0001,""))))))</f>
        <v>7</v>
      </c>
      <c r="H91" s="142" t="s">
        <v>178</v>
      </c>
      <c r="I91" s="89">
        <v>0</v>
      </c>
      <c r="J91" s="89">
        <v>10</v>
      </c>
      <c r="K91" s="89">
        <v>7</v>
      </c>
      <c r="L91" s="89">
        <v>0</v>
      </c>
      <c r="M91" s="89">
        <v>0</v>
      </c>
      <c r="N91" s="89"/>
      <c r="O91" s="89"/>
      <c r="P91" s="141"/>
      <c r="Q91" s="141"/>
      <c r="R91" s="141"/>
      <c r="S91" s="162"/>
      <c r="T91" s="162"/>
      <c r="U91" s="36"/>
      <c r="V91" s="36"/>
      <c r="W91" s="36"/>
      <c r="X91" s="36"/>
      <c r="Y91" s="36"/>
      <c r="Z91" s="36"/>
      <c r="AA91" s="36"/>
      <c r="AB91" s="36"/>
      <c r="AC91" s="36"/>
    </row>
    <row r="92" spans="1:29" x14ac:dyDescent="0.2">
      <c r="A92" s="85">
        <v>87</v>
      </c>
      <c r="B92" s="85" t="s">
        <v>179</v>
      </c>
      <c r="C92" s="85" t="s">
        <v>180</v>
      </c>
      <c r="D92" s="98" t="str">
        <f t="shared" si="1"/>
        <v/>
      </c>
      <c r="E92" s="89">
        <f>IF(Options!$D$24 = 1, MAX(F92, G92),
IF(Options!$D$25 = 1, AVERAGE(F92,G92),
IF(Options!$D$26 = 1, IFERROR(GEOMEAN(F92, G92), MAX(F92, G92)))))</f>
        <v>5</v>
      </c>
      <c r="F92" s="89" cm="1">
        <f t="array" ref="F92">IF(Options!$D$18=1, IFERROR(MAX(IF($I$199:$T$199=1,(I92:T92),"")),
     MAX(IF($I$199:$T$199=2,(I92:T92),""))),
IF(Options!$D$19=1, IFERROR(AVERAGE(IF($I$199:$T$199=1,(I92:T92),"")),
     AVERAGE(IF($I$199:$T$199=2,(I92:T92),""))),
IF(Options!$D$20=1, IFERROR(GEOMEAN(IF($I$199:$T$199=1,(I92:T92)+0.0001,"")),
     GEOMEAN(IF($I$199:$T$199=2,(I92:T92)+0.0001,""))))))</f>
        <v>5</v>
      </c>
      <c r="G92" s="89" cm="1">
        <f t="array" ref="G92">IF(Options!$D$18=1, IFERROR(MAX(IF($I$200:$T$200=1,(I92:T92),"")),
     MAX(IF($I$200:$T$200=2,(I92:T92),""))),
IF(Options!$D$19=1, IFERROR(AVERAGE(IF($I$200:$T$200=1,(I92:T92),"")),
     AVERAGE(IF($I$200:$T$200=2,(I92:T92),""))),
IF(Options!$D$20=1, IFERROR(GEOMEAN(IF($I$200:$T$200=1,(I92:T92)+0.0001,"")),
     GEOMEAN(IF($I$200:$T$200=2,(I92:T92)+0.0001,""))))))</f>
        <v>0</v>
      </c>
      <c r="H92" s="142" t="s">
        <v>180</v>
      </c>
      <c r="I92" s="89" t="s">
        <v>473</v>
      </c>
      <c r="J92" s="89">
        <v>5</v>
      </c>
      <c r="K92" s="89">
        <v>0</v>
      </c>
      <c r="L92" s="89">
        <v>0</v>
      </c>
      <c r="M92" s="89">
        <v>0</v>
      </c>
      <c r="N92" s="89"/>
      <c r="O92" s="89"/>
      <c r="P92" s="141"/>
      <c r="Q92" s="141"/>
      <c r="R92" s="141"/>
      <c r="S92" s="162"/>
      <c r="T92" s="162"/>
      <c r="U92" s="36"/>
      <c r="V92" s="36"/>
      <c r="W92" s="36"/>
      <c r="X92" s="36"/>
      <c r="Y92" s="36"/>
      <c r="Z92" s="36"/>
      <c r="AA92" s="36"/>
      <c r="AB92" s="36"/>
      <c r="AC92" s="36"/>
    </row>
    <row r="93" spans="1:29" x14ac:dyDescent="0.2">
      <c r="A93" s="85">
        <v>88</v>
      </c>
      <c r="B93" s="85" t="s">
        <v>181</v>
      </c>
      <c r="C93" s="85" t="s">
        <v>182</v>
      </c>
      <c r="D93" s="98" t="str">
        <f t="shared" si="1"/>
        <v/>
      </c>
      <c r="E93" s="89">
        <f>IF(Options!$D$24 = 1, MAX(F93, G93),
IF(Options!$D$25 = 1, AVERAGE(F93,G93),
IF(Options!$D$26 = 1, IFERROR(GEOMEAN(F93, G93), MAX(F93, G93)))))</f>
        <v>8.266397845091495</v>
      </c>
      <c r="F93" s="89" cm="1">
        <f t="array" ref="F93">IF(Options!$D$18=1, IFERROR(MAX(IF($I$199:$T$199=1,(I93:T93),"")),
     MAX(IF($I$199:$T$199=2,(I93:T93),""))),
IF(Options!$D$19=1, IFERROR(AVERAGE(IF($I$199:$T$199=1,(I93:T93),"")),
     AVERAGE(IF($I$199:$T$199=2,(I93:T93),""))),
IF(Options!$D$20=1, IFERROR(GEOMEAN(IF($I$199:$T$199=1,(I93:T93)+0.0001,"")),
     GEOMEAN(IF($I$199:$T$199=2,(I93:T93)+0.0001,""))))))</f>
        <v>6.8333333333333304</v>
      </c>
      <c r="G93" s="89" cm="1">
        <f t="array" ref="G93">IF(Options!$D$18=1, IFERROR(MAX(IF($I$200:$T$200=1,(I93:T93),"")),
     MAX(IF($I$200:$T$200=2,(I93:T93),""))),
IF(Options!$D$19=1, IFERROR(AVERAGE(IF($I$200:$T$200=1,(I93:T93),"")),
     AVERAGE(IF($I$200:$T$200=2,(I93:T93),""))),
IF(Options!$D$20=1, IFERROR(GEOMEAN(IF($I$200:$T$200=1,(I93:T93)+0.0001,"")),
     GEOMEAN(IF($I$200:$T$200=2,(I93:T93)+0.0001,""))))))</f>
        <v>10</v>
      </c>
      <c r="H93" s="142" t="s">
        <v>182</v>
      </c>
      <c r="I93" s="89" t="s">
        <v>473</v>
      </c>
      <c r="J93" s="89">
        <v>6.8333333333333304</v>
      </c>
      <c r="K93" s="89">
        <v>0</v>
      </c>
      <c r="L93" s="89">
        <v>10</v>
      </c>
      <c r="M93" s="89">
        <v>0</v>
      </c>
      <c r="N93" s="89"/>
      <c r="O93" s="89"/>
      <c r="P93" s="141"/>
      <c r="Q93" s="141"/>
      <c r="R93" s="141"/>
      <c r="S93" s="162"/>
      <c r="T93" s="162"/>
      <c r="U93" s="36"/>
      <c r="V93" s="36"/>
      <c r="W93" s="36"/>
      <c r="X93" s="36"/>
      <c r="Y93" s="36"/>
      <c r="Z93" s="36"/>
      <c r="AA93" s="36"/>
      <c r="AB93" s="36"/>
      <c r="AC93" s="36"/>
    </row>
    <row r="94" spans="1:29" x14ac:dyDescent="0.2">
      <c r="A94" s="85">
        <v>89</v>
      </c>
      <c r="B94" s="85" t="s">
        <v>183</v>
      </c>
      <c r="C94" s="85" t="s">
        <v>184</v>
      </c>
      <c r="D94" s="98" t="str">
        <f t="shared" si="1"/>
        <v/>
      </c>
      <c r="E94" s="89">
        <f>IF(Options!$D$24 = 1, MAX(F94, G94),
IF(Options!$D$25 = 1, AVERAGE(F94,G94),
IF(Options!$D$26 = 1, IFERROR(GEOMEAN(F94, G94), MAX(F94, G94)))))</f>
        <v>6.9161646404154746</v>
      </c>
      <c r="F94" s="89" cm="1">
        <f t="array" ref="F94">IF(Options!$D$18=1, IFERROR(MAX(IF($I$199:$T$199=1,(I94:T94),"")),
     MAX(IF($I$199:$T$199=2,(I94:T94),""))),
IF(Options!$D$19=1, IFERROR(AVERAGE(IF($I$199:$T$199=1,(I94:T94),"")),
     AVERAGE(IF($I$199:$T$199=2,(I94:T94),""))),
IF(Options!$D$20=1, IFERROR(GEOMEAN(IF($I$199:$T$199=1,(I94:T94)+0.0001,"")),
     GEOMEAN(IF($I$199:$T$199=2,(I94:T94)+0.0001,""))))))</f>
        <v>6.8333333333333304</v>
      </c>
      <c r="G94" s="89" cm="1">
        <f t="array" ref="G94">IF(Options!$D$18=1, IFERROR(MAX(IF($I$200:$T$200=1,(I94:T94),"")),
     MAX(IF($I$200:$T$200=2,(I94:T94),""))),
IF(Options!$D$19=1, IFERROR(AVERAGE(IF($I$200:$T$200=1,(I94:T94),"")),
     AVERAGE(IF($I$200:$T$200=2,(I94:T94),""))),
IF(Options!$D$20=1, IFERROR(GEOMEAN(IF($I$200:$T$200=1,(I94:T94)+0.0001,"")),
     GEOMEAN(IF($I$200:$T$200=2,(I94:T94)+0.0001,""))))))</f>
        <v>7</v>
      </c>
      <c r="H94" s="142" t="s">
        <v>184</v>
      </c>
      <c r="I94" s="89" t="s">
        <v>473</v>
      </c>
      <c r="J94" s="89">
        <v>6.8333333333333304</v>
      </c>
      <c r="K94" s="89">
        <v>7</v>
      </c>
      <c r="L94" s="89">
        <v>0</v>
      </c>
      <c r="M94" s="89">
        <v>0</v>
      </c>
      <c r="N94" s="89"/>
      <c r="O94" s="89"/>
      <c r="P94" s="141"/>
      <c r="Q94" s="141"/>
      <c r="R94" s="141"/>
      <c r="S94" s="162"/>
      <c r="T94" s="162"/>
      <c r="U94" s="36"/>
      <c r="V94" s="36"/>
      <c r="W94" s="36"/>
      <c r="X94" s="36"/>
      <c r="Y94" s="36"/>
      <c r="Z94" s="36"/>
      <c r="AA94" s="36"/>
      <c r="AB94" s="36"/>
      <c r="AC94" s="36"/>
    </row>
    <row r="95" spans="1:29" x14ac:dyDescent="0.2">
      <c r="A95" s="85">
        <v>90</v>
      </c>
      <c r="B95" s="85" t="s">
        <v>185</v>
      </c>
      <c r="C95" s="85" t="s">
        <v>186</v>
      </c>
      <c r="D95" s="98" t="str">
        <f t="shared" si="1"/>
        <v/>
      </c>
      <c r="E95" s="89">
        <f>IF(Options!$D$24 = 1, MAX(F95, G95),
IF(Options!$D$25 = 1, AVERAGE(F95,G95),
IF(Options!$D$26 = 1, IFERROR(GEOMEAN(F95, G95), MAX(F95, G95)))))</f>
        <v>8.9442719099991592</v>
      </c>
      <c r="F95" s="89" cm="1">
        <f t="array" ref="F95">IF(Options!$D$18=1, IFERROR(MAX(IF($I$199:$T$199=1,(I95:T95),"")),
     MAX(IF($I$199:$T$199=2,(I95:T95),""))),
IF(Options!$D$19=1, IFERROR(AVERAGE(IF($I$199:$T$199=1,(I95:T95),"")),
     AVERAGE(IF($I$199:$T$199=2,(I95:T95),""))),
IF(Options!$D$20=1, IFERROR(GEOMEAN(IF($I$199:$T$199=1,(I95:T95)+0.0001,"")),
     GEOMEAN(IF($I$199:$T$199=2,(I95:T95)+0.0001,""))))))</f>
        <v>8</v>
      </c>
      <c r="G95" s="89" cm="1">
        <f t="array" ref="G95">IF(Options!$D$18=1, IFERROR(MAX(IF($I$200:$T$200=1,(I95:T95),"")),
     MAX(IF($I$200:$T$200=2,(I95:T95),""))),
IF(Options!$D$19=1, IFERROR(AVERAGE(IF($I$200:$T$200=1,(I95:T95),"")),
     AVERAGE(IF($I$200:$T$200=2,(I95:T95),""))),
IF(Options!$D$20=1, IFERROR(GEOMEAN(IF($I$200:$T$200=1,(I95:T95)+0.0001,"")),
     GEOMEAN(IF($I$200:$T$200=2,(I95:T95)+0.0001,""))))))</f>
        <v>10</v>
      </c>
      <c r="H95" s="142" t="s">
        <v>186</v>
      </c>
      <c r="I95" s="89" t="s">
        <v>473</v>
      </c>
      <c r="J95" s="89">
        <v>8</v>
      </c>
      <c r="K95" s="89">
        <v>10</v>
      </c>
      <c r="L95" s="89">
        <v>0</v>
      </c>
      <c r="M95" s="89">
        <v>0</v>
      </c>
      <c r="N95" s="89"/>
      <c r="O95" s="89"/>
      <c r="P95" s="141"/>
      <c r="Q95" s="141"/>
      <c r="R95" s="141"/>
      <c r="S95" s="162"/>
      <c r="T95" s="162"/>
      <c r="U95" s="36"/>
      <c r="V95" s="36"/>
      <c r="W95" s="36"/>
      <c r="X95" s="36"/>
      <c r="Y95" s="36"/>
      <c r="Z95" s="36"/>
      <c r="AA95" s="36"/>
      <c r="AB95" s="36"/>
      <c r="AC95" s="36"/>
    </row>
    <row r="96" spans="1:29" x14ac:dyDescent="0.2">
      <c r="A96" s="85">
        <v>91</v>
      </c>
      <c r="B96" s="85" t="s">
        <v>187</v>
      </c>
      <c r="C96" s="85" t="s">
        <v>188</v>
      </c>
      <c r="D96" s="98" t="str">
        <f t="shared" si="1"/>
        <v/>
      </c>
      <c r="E96" s="89">
        <f>IF(Options!$D$24 = 1, MAX(F96, G96),
IF(Options!$D$25 = 1, AVERAGE(F96,G96),
IF(Options!$D$26 = 1, IFERROR(GEOMEAN(F96, G96), MAX(F96, G96)))))</f>
        <v>6.8313005106397346</v>
      </c>
      <c r="F96" s="89" cm="1">
        <f t="array" ref="F96">IF(Options!$D$18=1, IFERROR(MAX(IF($I$199:$T$199=1,(I96:T96),"")),
     MAX(IF($I$199:$T$199=2,(I96:T96),""))),
IF(Options!$D$19=1, IFERROR(AVERAGE(IF($I$199:$T$199=1,(I96:T96),"")),
     AVERAGE(IF($I$199:$T$199=2,(I96:T96),""))),
IF(Options!$D$20=1, IFERROR(GEOMEAN(IF($I$199:$T$199=1,(I96:T96)+0.0001,"")),
     GEOMEAN(IF($I$199:$T$199=2,(I96:T96)+0.0001,""))))))</f>
        <v>4.6666666666666696</v>
      </c>
      <c r="G96" s="89" cm="1">
        <f t="array" ref="G96">IF(Options!$D$18=1, IFERROR(MAX(IF($I$200:$T$200=1,(I96:T96),"")),
     MAX(IF($I$200:$T$200=2,(I96:T96),""))),
IF(Options!$D$19=1, IFERROR(AVERAGE(IF($I$200:$T$200=1,(I96:T96),"")),
     AVERAGE(IF($I$200:$T$200=2,(I96:T96),""))),
IF(Options!$D$20=1, IFERROR(GEOMEAN(IF($I$200:$T$200=1,(I96:T96)+0.0001,"")),
     GEOMEAN(IF($I$200:$T$200=2,(I96:T96)+0.0001,""))))))</f>
        <v>10</v>
      </c>
      <c r="H96" s="142" t="s">
        <v>188</v>
      </c>
      <c r="I96" s="89" t="s">
        <v>473</v>
      </c>
      <c r="J96" s="89">
        <v>4.6666666666666696</v>
      </c>
      <c r="K96" s="89">
        <v>10</v>
      </c>
      <c r="L96" s="89">
        <v>0</v>
      </c>
      <c r="M96" s="89">
        <v>0</v>
      </c>
      <c r="N96" s="89"/>
      <c r="O96" s="89"/>
      <c r="P96" s="141"/>
      <c r="Q96" s="141"/>
      <c r="R96" s="141"/>
      <c r="S96" s="162"/>
      <c r="T96" s="162"/>
      <c r="U96" s="36"/>
      <c r="V96" s="36"/>
      <c r="W96" s="36"/>
      <c r="X96" s="36"/>
      <c r="Y96" s="36"/>
      <c r="Z96" s="36"/>
      <c r="AA96" s="36"/>
      <c r="AB96" s="36"/>
      <c r="AC96" s="36"/>
    </row>
    <row r="97" spans="1:29" x14ac:dyDescent="0.2">
      <c r="A97" s="85">
        <v>92</v>
      </c>
      <c r="B97" s="85" t="s">
        <v>189</v>
      </c>
      <c r="C97" s="85" t="s">
        <v>190</v>
      </c>
      <c r="D97" s="98" t="str">
        <f t="shared" si="1"/>
        <v/>
      </c>
      <c r="E97" s="89">
        <f>IF(Options!$D$24 = 1, MAX(F97, G97),
IF(Options!$D$25 = 1, AVERAGE(F97,G97),
IF(Options!$D$26 = 1, IFERROR(GEOMEAN(F97, G97), MAX(F97, G97)))))</f>
        <v>3</v>
      </c>
      <c r="F97" s="89" cm="1">
        <f t="array" ref="F97">IF(Options!$D$18=1, IFERROR(MAX(IF($I$199:$T$199=1,(I97:T97),"")),
     MAX(IF($I$199:$T$199=2,(I97:T97),""))),
IF(Options!$D$19=1, IFERROR(AVERAGE(IF($I$199:$T$199=1,(I97:T97),"")),
     AVERAGE(IF($I$199:$T$199=2,(I97:T97),""))),
IF(Options!$D$20=1, IFERROR(GEOMEAN(IF($I$199:$T$199=1,(I97:T97)+0.0001,"")),
     GEOMEAN(IF($I$199:$T$199=2,(I97:T97)+0.0001,""))))))</f>
        <v>3</v>
      </c>
      <c r="G97" s="89" cm="1">
        <f t="array" ref="G97">IF(Options!$D$18=1, IFERROR(MAX(IF($I$200:$T$200=1,(I97:T97),"")),
     MAX(IF($I$200:$T$200=2,(I97:T97),""))),
IF(Options!$D$19=1, IFERROR(AVERAGE(IF($I$200:$T$200=1,(I97:T97),"")),
     AVERAGE(IF($I$200:$T$200=2,(I97:T97),""))),
IF(Options!$D$20=1, IFERROR(GEOMEAN(IF($I$200:$T$200=1,(I97:T97)+0.0001,"")),
     GEOMEAN(IF($I$200:$T$200=2,(I97:T97)+0.0001,""))))))</f>
        <v>0</v>
      </c>
      <c r="H97" s="142" t="s">
        <v>190</v>
      </c>
      <c r="I97" s="89" t="s">
        <v>473</v>
      </c>
      <c r="J97" s="89">
        <v>3</v>
      </c>
      <c r="K97" s="89">
        <v>0</v>
      </c>
      <c r="L97" s="89">
        <v>0</v>
      </c>
      <c r="M97" s="89">
        <v>0</v>
      </c>
      <c r="N97" s="89"/>
      <c r="O97" s="89"/>
      <c r="P97" s="141"/>
      <c r="Q97" s="141"/>
      <c r="R97" s="141"/>
      <c r="S97" s="162"/>
      <c r="T97" s="162"/>
      <c r="U97" s="36"/>
      <c r="V97" s="36"/>
      <c r="W97" s="36"/>
      <c r="X97" s="36"/>
      <c r="Y97" s="36"/>
      <c r="Z97" s="36"/>
      <c r="AA97" s="36"/>
      <c r="AB97" s="36"/>
      <c r="AC97" s="36"/>
    </row>
    <row r="98" spans="1:29" x14ac:dyDescent="0.2">
      <c r="A98" s="85">
        <v>93</v>
      </c>
      <c r="B98" s="85" t="s">
        <v>191</v>
      </c>
      <c r="C98" s="85" t="s">
        <v>192</v>
      </c>
      <c r="D98" s="98" t="str">
        <f t="shared" si="1"/>
        <v/>
      </c>
      <c r="E98" s="89">
        <f>IF(Options!$D$24 = 1, MAX(F98, G98),
IF(Options!$D$25 = 1, AVERAGE(F98,G98),
IF(Options!$D$26 = 1, IFERROR(GEOMEAN(F98, G98), MAX(F98, G98)))))</f>
        <v>8.1666666666666696</v>
      </c>
      <c r="F98" s="89" cm="1">
        <f t="array" ref="F98">IF(Options!$D$18=1, IFERROR(MAX(IF($I$199:$T$199=1,(I98:T98),"")),
     MAX(IF($I$199:$T$199=2,(I98:T98),""))),
IF(Options!$D$19=1, IFERROR(AVERAGE(IF($I$199:$T$199=1,(I98:T98),"")),
     AVERAGE(IF($I$199:$T$199=2,(I98:T98),""))),
IF(Options!$D$20=1, IFERROR(GEOMEAN(IF($I$199:$T$199=1,(I98:T98)+0.0001,"")),
     GEOMEAN(IF($I$199:$T$199=2,(I98:T98)+0.0001,""))))))</f>
        <v>8.1666666666666696</v>
      </c>
      <c r="G98" s="89" cm="1">
        <f t="array" ref="G98">IF(Options!$D$18=1, IFERROR(MAX(IF($I$200:$T$200=1,(I98:T98),"")),
     MAX(IF($I$200:$T$200=2,(I98:T98),""))),
IF(Options!$D$19=1, IFERROR(AVERAGE(IF($I$200:$T$200=1,(I98:T98),"")),
     AVERAGE(IF($I$200:$T$200=2,(I98:T98),""))),
IF(Options!$D$20=1, IFERROR(GEOMEAN(IF($I$200:$T$200=1,(I98:T98)+0.0001,"")),
     GEOMEAN(IF($I$200:$T$200=2,(I98:T98)+0.0001,""))))))</f>
        <v>0</v>
      </c>
      <c r="H98" s="142" t="s">
        <v>192</v>
      </c>
      <c r="I98" s="89" t="s">
        <v>473</v>
      </c>
      <c r="J98" s="89">
        <v>8.1666666666666696</v>
      </c>
      <c r="K98" s="89">
        <v>0</v>
      </c>
      <c r="L98" s="89">
        <v>0</v>
      </c>
      <c r="M98" s="89">
        <v>0</v>
      </c>
      <c r="N98" s="89"/>
      <c r="O98" s="89"/>
      <c r="P98" s="141"/>
      <c r="Q98" s="141"/>
      <c r="R98" s="141"/>
      <c r="S98" s="162"/>
      <c r="T98" s="162"/>
      <c r="U98" s="36"/>
      <c r="V98" s="36"/>
      <c r="W98" s="36"/>
      <c r="X98" s="36"/>
      <c r="Y98" s="36"/>
      <c r="Z98" s="36"/>
      <c r="AA98" s="36"/>
      <c r="AB98" s="36"/>
      <c r="AC98" s="36"/>
    </row>
    <row r="99" spans="1:29" x14ac:dyDescent="0.2">
      <c r="A99" s="85">
        <v>94</v>
      </c>
      <c r="B99" s="85" t="s">
        <v>193</v>
      </c>
      <c r="C99" s="85" t="s">
        <v>194</v>
      </c>
      <c r="D99" s="98" t="str">
        <f t="shared" si="1"/>
        <v/>
      </c>
      <c r="E99" s="89">
        <f>IF(Options!$D$24 = 1, MAX(F99, G99),
IF(Options!$D$25 = 1, AVERAGE(F99,G99),
IF(Options!$D$26 = 1, IFERROR(GEOMEAN(F99, G99), MAX(F99, G99)))))</f>
        <v>1</v>
      </c>
      <c r="F99" s="89" cm="1">
        <f t="array" ref="F99">IF(Options!$D$18=1, IFERROR(MAX(IF($I$199:$T$199=1,(I99:T99),"")),
     MAX(IF($I$199:$T$199=2,(I99:T99),""))),
IF(Options!$D$19=1, IFERROR(AVERAGE(IF($I$199:$T$199=1,(I99:T99),"")),
     AVERAGE(IF($I$199:$T$199=2,(I99:T99),""))),
IF(Options!$D$20=1, IFERROR(GEOMEAN(IF($I$199:$T$199=1,(I99:T99)+0.0001,"")),
     GEOMEAN(IF($I$199:$T$199=2,(I99:T99)+0.0001,""))))))</f>
        <v>1</v>
      </c>
      <c r="G99" s="89" cm="1">
        <f t="array" ref="G99">IF(Options!$D$18=1, IFERROR(MAX(IF($I$200:$T$200=1,(I99:T99),"")),
     MAX(IF($I$200:$T$200=2,(I99:T99),""))),
IF(Options!$D$19=1, IFERROR(AVERAGE(IF($I$200:$T$200=1,(I99:T99),"")),
     AVERAGE(IF($I$200:$T$200=2,(I99:T99),""))),
IF(Options!$D$20=1, IFERROR(GEOMEAN(IF($I$200:$T$200=1,(I99:T99)+0.0001,"")),
     GEOMEAN(IF($I$200:$T$200=2,(I99:T99)+0.0001,""))))))</f>
        <v>0</v>
      </c>
      <c r="H99" s="142" t="s">
        <v>194</v>
      </c>
      <c r="I99" s="89" t="s">
        <v>473</v>
      </c>
      <c r="J99" s="89">
        <v>1</v>
      </c>
      <c r="K99" s="89">
        <v>0</v>
      </c>
      <c r="L99" s="89">
        <v>0</v>
      </c>
      <c r="M99" s="89">
        <v>0</v>
      </c>
      <c r="N99" s="89"/>
      <c r="O99" s="89"/>
      <c r="P99" s="141"/>
      <c r="Q99" s="141"/>
      <c r="R99" s="141"/>
      <c r="S99" s="162"/>
      <c r="T99" s="162"/>
      <c r="U99" s="36"/>
      <c r="V99" s="36"/>
      <c r="W99" s="36"/>
      <c r="X99" s="36"/>
      <c r="Y99" s="36"/>
      <c r="Z99" s="36"/>
      <c r="AA99" s="36"/>
      <c r="AB99" s="36"/>
      <c r="AC99" s="36"/>
    </row>
    <row r="100" spans="1:29" x14ac:dyDescent="0.2">
      <c r="A100" s="85">
        <v>95</v>
      </c>
      <c r="B100" s="85" t="s">
        <v>195</v>
      </c>
      <c r="C100" s="85" t="s">
        <v>196</v>
      </c>
      <c r="D100" s="98" t="str">
        <f t="shared" si="1"/>
        <v/>
      </c>
      <c r="E100" s="89">
        <f>IF(Options!$D$24 = 1, MAX(F100, G100),
IF(Options!$D$25 = 1, AVERAGE(F100,G100),
IF(Options!$D$26 = 1, IFERROR(GEOMEAN(F100, G100), MAX(F100, G100)))))</f>
        <v>6.7453687816160208</v>
      </c>
      <c r="F100" s="89" cm="1">
        <f t="array" ref="F100">IF(Options!$D$18=1, IFERROR(MAX(IF($I$199:$T$199=1,(I100:T100),"")),
     MAX(IF($I$199:$T$199=2,(I100:T100),""))),
IF(Options!$D$19=1, IFERROR(AVERAGE(IF($I$199:$T$199=1,(I100:T100),"")),
     AVERAGE(IF($I$199:$T$199=2,(I100:T100),""))),
IF(Options!$D$20=1, IFERROR(GEOMEAN(IF($I$199:$T$199=1,(I100:T100)+0.0001,"")),
     GEOMEAN(IF($I$199:$T$199=2,(I100:T100)+0.0001,""))))))</f>
        <v>6.5</v>
      </c>
      <c r="G100" s="89" cm="1">
        <f t="array" ref="G100">IF(Options!$D$18=1, IFERROR(MAX(IF($I$200:$T$200=1,(I100:T100),"")),
     MAX(IF($I$200:$T$200=2,(I100:T100),""))),
IF(Options!$D$19=1, IFERROR(AVERAGE(IF($I$200:$T$200=1,(I100:T100),"")),
     AVERAGE(IF($I$200:$T$200=2,(I100:T100),""))),
IF(Options!$D$20=1, IFERROR(GEOMEAN(IF($I$200:$T$200=1,(I100:T100)+0.0001,"")),
     GEOMEAN(IF($I$200:$T$200=2,(I100:T100)+0.0001,""))))))</f>
        <v>7</v>
      </c>
      <c r="H100" s="142" t="s">
        <v>196</v>
      </c>
      <c r="I100" s="89" t="s">
        <v>473</v>
      </c>
      <c r="J100" s="89">
        <v>6.5</v>
      </c>
      <c r="K100" s="89">
        <v>7</v>
      </c>
      <c r="L100" s="89">
        <v>0</v>
      </c>
      <c r="M100" s="89">
        <v>0</v>
      </c>
      <c r="N100" s="89"/>
      <c r="O100" s="89"/>
      <c r="P100" s="141"/>
      <c r="Q100" s="141"/>
      <c r="R100" s="141"/>
      <c r="S100" s="162"/>
      <c r="T100" s="162"/>
      <c r="U100" s="36"/>
      <c r="V100" s="36"/>
      <c r="W100" s="36"/>
      <c r="X100" s="36"/>
      <c r="Y100" s="36"/>
      <c r="Z100" s="36"/>
      <c r="AA100" s="36"/>
      <c r="AB100" s="36"/>
      <c r="AC100" s="36"/>
    </row>
    <row r="101" spans="1:29" x14ac:dyDescent="0.2">
      <c r="A101" s="85">
        <v>96</v>
      </c>
      <c r="B101" s="85" t="s">
        <v>197</v>
      </c>
      <c r="C101" s="85" t="s">
        <v>198</v>
      </c>
      <c r="D101" s="98" t="str">
        <f t="shared" si="1"/>
        <v/>
      </c>
      <c r="E101" s="89">
        <f>IF(Options!$D$24 = 1, MAX(F101, G101),
IF(Options!$D$25 = 1, AVERAGE(F101,G101),
IF(Options!$D$26 = 1, IFERROR(GEOMEAN(F101, G101), MAX(F101, G101)))))</f>
        <v>7</v>
      </c>
      <c r="F101" s="89" cm="1">
        <f t="array" ref="F101">IF(Options!$D$18=1, IFERROR(MAX(IF($I$199:$T$199=1,(I101:T101),"")),
     MAX(IF($I$199:$T$199=2,(I101:T101),""))),
IF(Options!$D$19=1, IFERROR(AVERAGE(IF($I$199:$T$199=1,(I101:T101),"")),
     AVERAGE(IF($I$199:$T$199=2,(I101:T101),""))),
IF(Options!$D$20=1, IFERROR(GEOMEAN(IF($I$199:$T$199=1,(I101:T101)+0.0001,"")),
     GEOMEAN(IF($I$199:$T$199=2,(I101:T101)+0.0001,""))))))</f>
        <v>7</v>
      </c>
      <c r="G101" s="89" cm="1">
        <f t="array" ref="G101">IF(Options!$D$18=1, IFERROR(MAX(IF($I$200:$T$200=1,(I101:T101),"")),
     MAX(IF($I$200:$T$200=2,(I101:T101),""))),
IF(Options!$D$19=1, IFERROR(AVERAGE(IF($I$200:$T$200=1,(I101:T101),"")),
     AVERAGE(IF($I$200:$T$200=2,(I101:T101),""))),
IF(Options!$D$20=1, IFERROR(GEOMEAN(IF($I$200:$T$200=1,(I101:T101)+0.0001,"")),
     GEOMEAN(IF($I$200:$T$200=2,(I101:T101)+0.0001,""))))))</f>
        <v>0</v>
      </c>
      <c r="H101" s="142" t="s">
        <v>198</v>
      </c>
      <c r="I101" s="89" t="s">
        <v>473</v>
      </c>
      <c r="J101" s="89">
        <v>7</v>
      </c>
      <c r="K101" s="89">
        <v>0</v>
      </c>
      <c r="L101" s="89">
        <v>0</v>
      </c>
      <c r="M101" s="89">
        <v>0</v>
      </c>
      <c r="N101" s="89"/>
      <c r="O101" s="89"/>
      <c r="P101" s="141"/>
      <c r="Q101" s="141"/>
      <c r="R101" s="141"/>
      <c r="S101" s="162"/>
      <c r="T101" s="162"/>
      <c r="U101" s="36"/>
      <c r="V101" s="36"/>
      <c r="W101" s="36"/>
      <c r="X101" s="36"/>
      <c r="Y101" s="36"/>
      <c r="Z101" s="36"/>
      <c r="AA101" s="36"/>
      <c r="AB101" s="36"/>
      <c r="AC101" s="36"/>
    </row>
    <row r="102" spans="1:29" x14ac:dyDescent="0.2">
      <c r="A102" s="85">
        <v>97</v>
      </c>
      <c r="B102" s="85" t="s">
        <v>199</v>
      </c>
      <c r="C102" s="85" t="s">
        <v>200</v>
      </c>
      <c r="D102" s="98" t="str">
        <f t="shared" si="1"/>
        <v/>
      </c>
      <c r="E102" s="89">
        <f>IF(Options!$D$24 = 1, MAX(F102, G102),
IF(Options!$D$25 = 1, AVERAGE(F102,G102),
IF(Options!$D$26 = 1, IFERROR(GEOMEAN(F102, G102), MAX(F102, G102)))))</f>
        <v>5</v>
      </c>
      <c r="F102" s="89" cm="1">
        <f t="array" ref="F102">IF(Options!$D$18=1, IFERROR(MAX(IF($I$199:$T$199=1,(I102:T102),"")),
     MAX(IF($I$199:$T$199=2,(I102:T102),""))),
IF(Options!$D$19=1, IFERROR(AVERAGE(IF($I$199:$T$199=1,(I102:T102),"")),
     AVERAGE(IF($I$199:$T$199=2,(I102:T102),""))),
IF(Options!$D$20=1, IFERROR(GEOMEAN(IF($I$199:$T$199=1,(I102:T102)+0.0001,"")),
     GEOMEAN(IF($I$199:$T$199=2,(I102:T102)+0.0001,""))))))</f>
        <v>5</v>
      </c>
      <c r="G102" s="89" cm="1">
        <f t="array" ref="G102">IF(Options!$D$18=1, IFERROR(MAX(IF($I$200:$T$200=1,(I102:T102),"")),
     MAX(IF($I$200:$T$200=2,(I102:T102),""))),
IF(Options!$D$19=1, IFERROR(AVERAGE(IF($I$200:$T$200=1,(I102:T102),"")),
     AVERAGE(IF($I$200:$T$200=2,(I102:T102),""))),
IF(Options!$D$20=1, IFERROR(GEOMEAN(IF($I$200:$T$200=1,(I102:T102)+0.0001,"")),
     GEOMEAN(IF($I$200:$T$200=2,(I102:T102)+0.0001,""))))))</f>
        <v>0</v>
      </c>
      <c r="H102" s="142" t="s">
        <v>200</v>
      </c>
      <c r="I102" s="89" t="s">
        <v>473</v>
      </c>
      <c r="J102" s="89">
        <v>5</v>
      </c>
      <c r="K102" s="89">
        <v>0</v>
      </c>
      <c r="L102" s="89">
        <v>0</v>
      </c>
      <c r="M102" s="89">
        <v>0</v>
      </c>
      <c r="N102" s="89"/>
      <c r="O102" s="89"/>
      <c r="P102" s="141"/>
      <c r="Q102" s="141"/>
      <c r="R102" s="141"/>
      <c r="S102" s="162"/>
      <c r="T102" s="162"/>
      <c r="U102" s="36"/>
      <c r="V102" s="36"/>
      <c r="W102" s="36"/>
      <c r="X102" s="36"/>
      <c r="Y102" s="36"/>
      <c r="Z102" s="36"/>
      <c r="AA102" s="36"/>
      <c r="AB102" s="36"/>
      <c r="AC102" s="36"/>
    </row>
    <row r="103" spans="1:29" x14ac:dyDescent="0.2">
      <c r="A103" s="85">
        <v>98</v>
      </c>
      <c r="B103" s="85" t="s">
        <v>201</v>
      </c>
      <c r="C103" s="85" t="s">
        <v>202</v>
      </c>
      <c r="D103" s="98" t="str">
        <f t="shared" si="1"/>
        <v/>
      </c>
      <c r="E103" s="89">
        <f>IF(Options!$D$24 = 1, MAX(F103, G103),
IF(Options!$D$25 = 1, AVERAGE(F103,G103),
IF(Options!$D$26 = 1, IFERROR(GEOMEAN(F103, G103), MAX(F103, G103)))))</f>
        <v>4.5</v>
      </c>
      <c r="F103" s="89" cm="1">
        <f t="array" ref="F103">IF(Options!$D$18=1, IFERROR(MAX(IF($I$199:$T$199=1,(I103:T103),"")),
     MAX(IF($I$199:$T$199=2,(I103:T103),""))),
IF(Options!$D$19=1, IFERROR(AVERAGE(IF($I$199:$T$199=1,(I103:T103),"")),
     AVERAGE(IF($I$199:$T$199=2,(I103:T103),""))),
IF(Options!$D$20=1, IFERROR(GEOMEAN(IF($I$199:$T$199=1,(I103:T103)+0.0001,"")),
     GEOMEAN(IF($I$199:$T$199=2,(I103:T103)+0.0001,""))))))</f>
        <v>4.5</v>
      </c>
      <c r="G103" s="89" cm="1">
        <f t="array" ref="G103">IF(Options!$D$18=1, IFERROR(MAX(IF($I$200:$T$200=1,(I103:T103),"")),
     MAX(IF($I$200:$T$200=2,(I103:T103),""))),
IF(Options!$D$19=1, IFERROR(AVERAGE(IF($I$200:$T$200=1,(I103:T103),"")),
     AVERAGE(IF($I$200:$T$200=2,(I103:T103),""))),
IF(Options!$D$20=1, IFERROR(GEOMEAN(IF($I$200:$T$200=1,(I103:T103)+0.0001,"")),
     GEOMEAN(IF($I$200:$T$200=2,(I103:T103)+0.0001,""))))))</f>
        <v>0</v>
      </c>
      <c r="H103" s="142" t="s">
        <v>202</v>
      </c>
      <c r="I103" s="89" t="s">
        <v>473</v>
      </c>
      <c r="J103" s="89">
        <v>4.5</v>
      </c>
      <c r="K103" s="89">
        <v>0</v>
      </c>
      <c r="L103" s="89">
        <v>0</v>
      </c>
      <c r="M103" s="89">
        <v>0</v>
      </c>
      <c r="N103" s="89"/>
      <c r="O103" s="89"/>
      <c r="P103" s="141"/>
      <c r="Q103" s="141"/>
      <c r="R103" s="141"/>
      <c r="S103" s="162"/>
      <c r="T103" s="162"/>
      <c r="U103" s="36"/>
      <c r="V103" s="36"/>
      <c r="W103" s="36"/>
      <c r="X103" s="36"/>
      <c r="Y103" s="36"/>
      <c r="Z103" s="36"/>
      <c r="AA103" s="36"/>
      <c r="AB103" s="36"/>
      <c r="AC103" s="36"/>
    </row>
    <row r="104" spans="1:29" x14ac:dyDescent="0.2">
      <c r="A104" s="85">
        <v>99</v>
      </c>
      <c r="B104" s="85" t="s">
        <v>203</v>
      </c>
      <c r="C104" s="85" t="s">
        <v>204</v>
      </c>
      <c r="D104" s="98" t="str">
        <f t="shared" si="1"/>
        <v/>
      </c>
      <c r="E104" s="89">
        <f>IF(Options!$D$24 = 1, MAX(F104, G104),
IF(Options!$D$25 = 1, AVERAGE(F104,G104),
IF(Options!$D$26 = 1, IFERROR(GEOMEAN(F104, G104), MAX(F104, G104)))))</f>
        <v>2.6666666666666701</v>
      </c>
      <c r="F104" s="89" cm="1">
        <f t="array" ref="F104">IF(Options!$D$18=1, IFERROR(MAX(IF($I$199:$T$199=1,(I104:T104),"")),
     MAX(IF($I$199:$T$199=2,(I104:T104),""))),
IF(Options!$D$19=1, IFERROR(AVERAGE(IF($I$199:$T$199=1,(I104:T104),"")),
     AVERAGE(IF($I$199:$T$199=2,(I104:T104),""))),
IF(Options!$D$20=1, IFERROR(GEOMEAN(IF($I$199:$T$199=1,(I104:T104)+0.0001,"")),
     GEOMEAN(IF($I$199:$T$199=2,(I104:T104)+0.0001,""))))))</f>
        <v>2.6666666666666701</v>
      </c>
      <c r="G104" s="89" cm="1">
        <f t="array" ref="G104">IF(Options!$D$18=1, IFERROR(MAX(IF($I$200:$T$200=1,(I104:T104),"")),
     MAX(IF($I$200:$T$200=2,(I104:T104),""))),
IF(Options!$D$19=1, IFERROR(AVERAGE(IF($I$200:$T$200=1,(I104:T104),"")),
     AVERAGE(IF($I$200:$T$200=2,(I104:T104),""))),
IF(Options!$D$20=1, IFERROR(GEOMEAN(IF($I$200:$T$200=1,(I104:T104)+0.0001,"")),
     GEOMEAN(IF($I$200:$T$200=2,(I104:T104)+0.0001,""))))))</f>
        <v>0</v>
      </c>
      <c r="H104" s="142" t="s">
        <v>204</v>
      </c>
      <c r="I104" s="89" t="s">
        <v>473</v>
      </c>
      <c r="J104" s="89">
        <v>2.6666666666666701</v>
      </c>
      <c r="K104" s="89">
        <v>0</v>
      </c>
      <c r="L104" s="89">
        <v>0</v>
      </c>
      <c r="M104" s="89">
        <v>0</v>
      </c>
      <c r="N104" s="89"/>
      <c r="O104" s="89"/>
      <c r="P104" s="141"/>
      <c r="Q104" s="141"/>
      <c r="R104" s="141"/>
      <c r="S104" s="162"/>
      <c r="T104" s="162"/>
      <c r="U104" s="36"/>
      <c r="V104" s="36"/>
      <c r="W104" s="36"/>
      <c r="X104" s="36"/>
      <c r="Y104" s="36"/>
      <c r="Z104" s="36"/>
      <c r="AA104" s="36"/>
      <c r="AB104" s="36"/>
      <c r="AC104" s="36"/>
    </row>
    <row r="105" spans="1:29" x14ac:dyDescent="0.2">
      <c r="A105" s="85">
        <v>100</v>
      </c>
      <c r="B105" s="85" t="s">
        <v>205</v>
      </c>
      <c r="C105" s="85" t="s">
        <v>206</v>
      </c>
      <c r="D105" s="98" t="str">
        <f t="shared" si="1"/>
        <v/>
      </c>
      <c r="E105" s="89">
        <f>IF(Options!$D$24 = 1, MAX(F105, G105),
IF(Options!$D$25 = 1, AVERAGE(F105,G105),
IF(Options!$D$26 = 1, IFERROR(GEOMEAN(F105, G105), MAX(F105, G105)))))</f>
        <v>0.5</v>
      </c>
      <c r="F105" s="89" cm="1">
        <f t="array" ref="F105">IF(Options!$D$18=1, IFERROR(MAX(IF($I$199:$T$199=1,(I105:T105),"")),
     MAX(IF($I$199:$T$199=2,(I105:T105),""))),
IF(Options!$D$19=1, IFERROR(AVERAGE(IF($I$199:$T$199=1,(I105:T105),"")),
     AVERAGE(IF($I$199:$T$199=2,(I105:T105),""))),
IF(Options!$D$20=1, IFERROR(GEOMEAN(IF($I$199:$T$199=1,(I105:T105)+0.0001,"")),
     GEOMEAN(IF($I$199:$T$199=2,(I105:T105)+0.0001,""))))))</f>
        <v>0.5</v>
      </c>
      <c r="G105" s="89" cm="1">
        <f t="array" ref="G105">IF(Options!$D$18=1, IFERROR(MAX(IF($I$200:$T$200=1,(I105:T105),"")),
     MAX(IF($I$200:$T$200=2,(I105:T105),""))),
IF(Options!$D$19=1, IFERROR(AVERAGE(IF($I$200:$T$200=1,(I105:T105),"")),
     AVERAGE(IF($I$200:$T$200=2,(I105:T105),""))),
IF(Options!$D$20=1, IFERROR(GEOMEAN(IF($I$200:$T$200=1,(I105:T105)+0.0001,"")),
     GEOMEAN(IF($I$200:$T$200=2,(I105:T105)+0.0001,""))))))</f>
        <v>0</v>
      </c>
      <c r="H105" s="142" t="s">
        <v>206</v>
      </c>
      <c r="I105" s="89" t="s">
        <v>473</v>
      </c>
      <c r="J105" s="89">
        <v>0.5</v>
      </c>
      <c r="K105" s="89">
        <v>0</v>
      </c>
      <c r="L105" s="89">
        <v>0</v>
      </c>
      <c r="M105" s="89">
        <v>0</v>
      </c>
      <c r="N105" s="89"/>
      <c r="O105" s="89"/>
      <c r="P105" s="141"/>
      <c r="Q105" s="141"/>
      <c r="R105" s="141"/>
      <c r="S105" s="162"/>
      <c r="T105" s="162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2">
      <c r="A106" s="85">
        <v>101</v>
      </c>
      <c r="B106" s="85" t="s">
        <v>207</v>
      </c>
      <c r="C106" s="85" t="s">
        <v>208</v>
      </c>
      <c r="D106" s="98" t="str">
        <f t="shared" si="1"/>
        <v/>
      </c>
      <c r="E106" s="89">
        <f>IF(Options!$D$24 = 1, MAX(F106, G106),
IF(Options!$D$25 = 1, AVERAGE(F106,G106),
IF(Options!$D$26 = 1, IFERROR(GEOMEAN(F106, G106), MAX(F106, G106)))))</f>
        <v>8.3666002653407556</v>
      </c>
      <c r="F106" s="89" cm="1">
        <f t="array" ref="F106">IF(Options!$D$18=1, IFERROR(MAX(IF($I$199:$T$199=1,(I106:T106),"")),
     MAX(IF($I$199:$T$199=2,(I106:T106),""))),
IF(Options!$D$19=1, IFERROR(AVERAGE(IF($I$199:$T$199=1,(I106:T106),"")),
     AVERAGE(IF($I$199:$T$199=2,(I106:T106),""))),
IF(Options!$D$20=1, IFERROR(GEOMEAN(IF($I$199:$T$199=1,(I106:T106)+0.0001,"")),
     GEOMEAN(IF($I$199:$T$199=2,(I106:T106)+0.0001,""))))))</f>
        <v>7</v>
      </c>
      <c r="G106" s="89" cm="1">
        <f t="array" ref="G106">IF(Options!$D$18=1, IFERROR(MAX(IF($I$200:$T$200=1,(I106:T106),"")),
     MAX(IF($I$200:$T$200=2,(I106:T106),""))),
IF(Options!$D$19=1, IFERROR(AVERAGE(IF($I$200:$T$200=1,(I106:T106),"")),
     AVERAGE(IF($I$200:$T$200=2,(I106:T106),""))),
IF(Options!$D$20=1, IFERROR(GEOMEAN(IF($I$200:$T$200=1,(I106:T106)+0.0001,"")),
     GEOMEAN(IF($I$200:$T$200=2,(I106:T106)+0.0001,""))))))</f>
        <v>10</v>
      </c>
      <c r="H106" s="142" t="s">
        <v>208</v>
      </c>
      <c r="I106" s="89" t="s">
        <v>473</v>
      </c>
      <c r="J106" s="89">
        <v>7</v>
      </c>
      <c r="K106" s="89">
        <v>10</v>
      </c>
      <c r="L106" s="89">
        <v>0</v>
      </c>
      <c r="M106" s="89">
        <v>0</v>
      </c>
      <c r="N106" s="89"/>
      <c r="O106" s="89"/>
      <c r="P106" s="141"/>
      <c r="Q106" s="141"/>
      <c r="R106" s="141"/>
      <c r="S106" s="162"/>
      <c r="T106" s="162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x14ac:dyDescent="0.2">
      <c r="A107" s="85">
        <v>102</v>
      </c>
      <c r="B107" s="85" t="s">
        <v>209</v>
      </c>
      <c r="C107" s="85" t="s">
        <v>210</v>
      </c>
      <c r="D107" s="98" t="str">
        <f t="shared" si="1"/>
        <v/>
      </c>
      <c r="E107" s="89">
        <f>IF(Options!$D$24 = 1, MAX(F107, G107),
IF(Options!$D$25 = 1, AVERAGE(F107,G107),
IF(Options!$D$26 = 1, IFERROR(GEOMEAN(F107, G107), MAX(F107, G107)))))</f>
        <v>2.5</v>
      </c>
      <c r="F107" s="89" cm="1">
        <f t="array" ref="F107">IF(Options!$D$18=1, IFERROR(MAX(IF($I$199:$T$199=1,(I107:T107),"")),
     MAX(IF($I$199:$T$199=2,(I107:T107),""))),
IF(Options!$D$19=1, IFERROR(AVERAGE(IF($I$199:$T$199=1,(I107:T107),"")),
     AVERAGE(IF($I$199:$T$199=2,(I107:T107),""))),
IF(Options!$D$20=1, IFERROR(GEOMEAN(IF($I$199:$T$199=1,(I107:T107)+0.0001,"")),
     GEOMEAN(IF($I$199:$T$199=2,(I107:T107)+0.0001,""))))))</f>
        <v>2.5</v>
      </c>
      <c r="G107" s="89" cm="1">
        <f t="array" ref="G107">IF(Options!$D$18=1, IFERROR(MAX(IF($I$200:$T$200=1,(I107:T107),"")),
     MAX(IF($I$200:$T$200=2,(I107:T107),""))),
IF(Options!$D$19=1, IFERROR(AVERAGE(IF($I$200:$T$200=1,(I107:T107),"")),
     AVERAGE(IF($I$200:$T$200=2,(I107:T107),""))),
IF(Options!$D$20=1, IFERROR(GEOMEAN(IF($I$200:$T$200=1,(I107:T107)+0.0001,"")),
     GEOMEAN(IF($I$200:$T$200=2,(I107:T107)+0.0001,""))))))</f>
        <v>0</v>
      </c>
      <c r="H107" s="142" t="s">
        <v>210</v>
      </c>
      <c r="I107" s="89" t="s">
        <v>473</v>
      </c>
      <c r="J107" s="89">
        <v>2.5</v>
      </c>
      <c r="K107" s="89">
        <v>0</v>
      </c>
      <c r="L107" s="89">
        <v>0</v>
      </c>
      <c r="M107" s="89">
        <v>0</v>
      </c>
      <c r="N107" s="89"/>
      <c r="O107" s="89"/>
      <c r="P107" s="141"/>
      <c r="Q107" s="141"/>
      <c r="R107" s="141"/>
      <c r="S107" s="162"/>
      <c r="T107" s="162"/>
      <c r="U107" s="36"/>
      <c r="V107" s="36"/>
      <c r="W107" s="36"/>
      <c r="X107" s="36"/>
      <c r="Y107" s="36"/>
      <c r="Z107" s="36"/>
      <c r="AA107" s="36"/>
      <c r="AB107" s="36"/>
      <c r="AC107" s="36"/>
    </row>
    <row r="108" spans="1:29" x14ac:dyDescent="0.2">
      <c r="A108" s="85">
        <v>103</v>
      </c>
      <c r="B108" s="85" t="s">
        <v>211</v>
      </c>
      <c r="C108" s="85" t="s">
        <v>212</v>
      </c>
      <c r="D108" s="98" t="str">
        <f t="shared" si="1"/>
        <v/>
      </c>
      <c r="E108" s="89">
        <f>IF(Options!$D$24 = 1, MAX(F108, G108),
IF(Options!$D$25 = 1, AVERAGE(F108,G108),
IF(Options!$D$26 = 1, IFERROR(GEOMEAN(F108, G108), MAX(F108, G108)))))</f>
        <v>1.1666666666666701</v>
      </c>
      <c r="F108" s="89" cm="1">
        <f t="array" ref="F108">IF(Options!$D$18=1, IFERROR(MAX(IF($I$199:$T$199=1,(I108:T108),"")),
     MAX(IF($I$199:$T$199=2,(I108:T108),""))),
IF(Options!$D$19=1, IFERROR(AVERAGE(IF($I$199:$T$199=1,(I108:T108),"")),
     AVERAGE(IF($I$199:$T$199=2,(I108:T108),""))),
IF(Options!$D$20=1, IFERROR(GEOMEAN(IF($I$199:$T$199=1,(I108:T108)+0.0001,"")),
     GEOMEAN(IF($I$199:$T$199=2,(I108:T108)+0.0001,""))))))</f>
        <v>1.1666666666666701</v>
      </c>
      <c r="G108" s="89" cm="1">
        <f t="array" ref="G108">IF(Options!$D$18=1, IFERROR(MAX(IF($I$200:$T$200=1,(I108:T108),"")),
     MAX(IF($I$200:$T$200=2,(I108:T108),""))),
IF(Options!$D$19=1, IFERROR(AVERAGE(IF($I$200:$T$200=1,(I108:T108),"")),
     AVERAGE(IF($I$200:$T$200=2,(I108:T108),""))),
IF(Options!$D$20=1, IFERROR(GEOMEAN(IF($I$200:$T$200=1,(I108:T108)+0.0001,"")),
     GEOMEAN(IF($I$200:$T$200=2,(I108:T108)+0.0001,""))))))</f>
        <v>0</v>
      </c>
      <c r="H108" s="142" t="s">
        <v>212</v>
      </c>
      <c r="I108" s="89" t="s">
        <v>473</v>
      </c>
      <c r="J108" s="89">
        <v>1.1666666666666701</v>
      </c>
      <c r="K108" s="89">
        <v>0</v>
      </c>
      <c r="L108" s="89">
        <v>0</v>
      </c>
      <c r="M108" s="89">
        <v>0</v>
      </c>
      <c r="N108" s="89"/>
      <c r="O108" s="89"/>
      <c r="P108" s="141"/>
      <c r="Q108" s="141"/>
      <c r="R108" s="141"/>
      <c r="S108" s="162"/>
      <c r="T108" s="162"/>
      <c r="U108" s="36"/>
      <c r="V108" s="36"/>
      <c r="W108" s="36"/>
      <c r="X108" s="36"/>
      <c r="Y108" s="36"/>
      <c r="Z108" s="36"/>
      <c r="AA108" s="36"/>
      <c r="AB108" s="36"/>
      <c r="AC108" s="36"/>
    </row>
    <row r="109" spans="1:29" x14ac:dyDescent="0.2">
      <c r="A109" s="85">
        <v>104</v>
      </c>
      <c r="B109" s="85" t="s">
        <v>213</v>
      </c>
      <c r="C109" s="85" t="s">
        <v>214</v>
      </c>
      <c r="D109" s="98" t="str">
        <f t="shared" si="1"/>
        <v/>
      </c>
      <c r="E109" s="89">
        <f>IF(Options!$D$24 = 1, MAX(F109, G109),
IF(Options!$D$25 = 1, AVERAGE(F109,G109),
IF(Options!$D$26 = 1, IFERROR(GEOMEAN(F109, G109), MAX(F109, G109)))))</f>
        <v>0</v>
      </c>
      <c r="F109" s="89" cm="1">
        <f t="array" ref="F109">IF(Options!$D$18=1, IFERROR(MAX(IF($I$199:$T$199=1,(I109:T109),"")),
     MAX(IF($I$199:$T$199=2,(I109:T109),""))),
IF(Options!$D$19=1, IFERROR(AVERAGE(IF($I$199:$T$199=1,(I109:T109),"")),
     AVERAGE(IF($I$199:$T$199=2,(I109:T109),""))),
IF(Options!$D$20=1, IFERROR(GEOMEAN(IF($I$199:$T$199=1,(I109:T109)+0.0001,"")),
     GEOMEAN(IF($I$199:$T$199=2,(I109:T109)+0.0001,""))))))</f>
        <v>0</v>
      </c>
      <c r="G109" s="89" cm="1">
        <f t="array" ref="G109">IF(Options!$D$18=1, IFERROR(MAX(IF($I$200:$T$200=1,(I109:T109),"")),
     MAX(IF($I$200:$T$200=2,(I109:T109),""))),
IF(Options!$D$19=1, IFERROR(AVERAGE(IF($I$200:$T$200=1,(I109:T109),"")),
     AVERAGE(IF($I$200:$T$200=2,(I109:T109),""))),
IF(Options!$D$20=1, IFERROR(GEOMEAN(IF($I$200:$T$200=1,(I109:T109)+0.0001,"")),
     GEOMEAN(IF($I$200:$T$200=2,(I109:T109)+0.0001,""))))))</f>
        <v>0</v>
      </c>
      <c r="H109" s="142" t="s">
        <v>214</v>
      </c>
      <c r="I109" s="89" t="s">
        <v>473</v>
      </c>
      <c r="J109" s="89">
        <v>0</v>
      </c>
      <c r="K109" s="89">
        <v>0</v>
      </c>
      <c r="L109" s="89">
        <v>0</v>
      </c>
      <c r="M109" s="89">
        <v>0</v>
      </c>
      <c r="N109" s="89"/>
      <c r="O109" s="89"/>
      <c r="P109" s="141"/>
      <c r="Q109" s="141"/>
      <c r="R109" s="141"/>
      <c r="S109" s="162"/>
      <c r="T109" s="162"/>
      <c r="U109" s="36"/>
      <c r="V109" s="36"/>
      <c r="W109" s="36"/>
      <c r="X109" s="36"/>
      <c r="Y109" s="36"/>
      <c r="Z109" s="36"/>
      <c r="AA109" s="36"/>
      <c r="AB109" s="36"/>
      <c r="AC109" s="36"/>
    </row>
    <row r="110" spans="1:29" x14ac:dyDescent="0.2">
      <c r="A110" s="85">
        <v>105</v>
      </c>
      <c r="B110" s="85" t="s">
        <v>215</v>
      </c>
      <c r="C110" s="85" t="s">
        <v>216</v>
      </c>
      <c r="D110" s="98" t="str">
        <f t="shared" si="1"/>
        <v/>
      </c>
      <c r="E110" s="89">
        <f>IF(Options!$D$24 = 1, MAX(F110, G110),
IF(Options!$D$25 = 1, AVERAGE(F110,G110),
IF(Options!$D$26 = 1, IFERROR(GEOMEAN(F110, G110), MAX(F110, G110)))))</f>
        <v>1.8333333333333299</v>
      </c>
      <c r="F110" s="89" cm="1">
        <f t="array" ref="F110">IF(Options!$D$18=1, IFERROR(MAX(IF($I$199:$T$199=1,(I110:T110),"")),
     MAX(IF($I$199:$T$199=2,(I110:T110),""))),
IF(Options!$D$19=1, IFERROR(AVERAGE(IF($I$199:$T$199=1,(I110:T110),"")),
     AVERAGE(IF($I$199:$T$199=2,(I110:T110),""))),
IF(Options!$D$20=1, IFERROR(GEOMEAN(IF($I$199:$T$199=1,(I110:T110)+0.0001,"")),
     GEOMEAN(IF($I$199:$T$199=2,(I110:T110)+0.0001,""))))))</f>
        <v>1.8333333333333299</v>
      </c>
      <c r="G110" s="89" cm="1">
        <f t="array" ref="G110">IF(Options!$D$18=1, IFERROR(MAX(IF($I$200:$T$200=1,(I110:T110),"")),
     MAX(IF($I$200:$T$200=2,(I110:T110),""))),
IF(Options!$D$19=1, IFERROR(AVERAGE(IF($I$200:$T$200=1,(I110:T110),"")),
     AVERAGE(IF($I$200:$T$200=2,(I110:T110),""))),
IF(Options!$D$20=1, IFERROR(GEOMEAN(IF($I$200:$T$200=1,(I110:T110)+0.0001,"")),
     GEOMEAN(IF($I$200:$T$200=2,(I110:T110)+0.0001,""))))))</f>
        <v>0</v>
      </c>
      <c r="H110" s="142" t="s">
        <v>216</v>
      </c>
      <c r="I110" s="89" t="s">
        <v>473</v>
      </c>
      <c r="J110" s="89">
        <v>1.8333333333333299</v>
      </c>
      <c r="K110" s="89">
        <v>0</v>
      </c>
      <c r="L110" s="89">
        <v>0</v>
      </c>
      <c r="M110" s="89">
        <v>0</v>
      </c>
      <c r="N110" s="89"/>
      <c r="O110" s="89"/>
      <c r="P110" s="141"/>
      <c r="Q110" s="141"/>
      <c r="R110" s="141"/>
      <c r="S110" s="162"/>
      <c r="T110" s="162"/>
      <c r="U110" s="36"/>
      <c r="V110" s="36"/>
      <c r="W110" s="36"/>
      <c r="X110" s="36"/>
      <c r="Y110" s="36"/>
      <c r="Z110" s="36"/>
      <c r="AA110" s="36"/>
      <c r="AB110" s="36"/>
      <c r="AC110" s="36"/>
    </row>
    <row r="111" spans="1:29" x14ac:dyDescent="0.2">
      <c r="A111" s="85">
        <v>106</v>
      </c>
      <c r="B111" s="85" t="s">
        <v>217</v>
      </c>
      <c r="C111" s="85" t="s">
        <v>218</v>
      </c>
      <c r="D111" s="98" t="str">
        <f t="shared" si="1"/>
        <v/>
      </c>
      <c r="E111" s="89">
        <f>IF(Options!$D$24 = 1, MAX(F111, G111),
IF(Options!$D$25 = 1, AVERAGE(F111,G111),
IF(Options!$D$26 = 1, IFERROR(GEOMEAN(F111, G111), MAX(F111, G111)))))</f>
        <v>6.1666666666666696</v>
      </c>
      <c r="F111" s="89" cm="1">
        <f t="array" ref="F111">IF(Options!$D$18=1, IFERROR(MAX(IF($I$199:$T$199=1,(I111:T111),"")),
     MAX(IF($I$199:$T$199=2,(I111:T111),""))),
IF(Options!$D$19=1, IFERROR(AVERAGE(IF($I$199:$T$199=1,(I111:T111),"")),
     AVERAGE(IF($I$199:$T$199=2,(I111:T111),""))),
IF(Options!$D$20=1, IFERROR(GEOMEAN(IF($I$199:$T$199=1,(I111:T111)+0.0001,"")),
     GEOMEAN(IF($I$199:$T$199=2,(I111:T111)+0.0001,""))))))</f>
        <v>6.1666666666666696</v>
      </c>
      <c r="G111" s="89" cm="1">
        <f t="array" ref="G111">IF(Options!$D$18=1, IFERROR(MAX(IF($I$200:$T$200=1,(I111:T111),"")),
     MAX(IF($I$200:$T$200=2,(I111:T111),""))),
IF(Options!$D$19=1, IFERROR(AVERAGE(IF($I$200:$T$200=1,(I111:T111),"")),
     AVERAGE(IF($I$200:$T$200=2,(I111:T111),""))),
IF(Options!$D$20=1, IFERROR(GEOMEAN(IF($I$200:$T$200=1,(I111:T111)+0.0001,"")),
     GEOMEAN(IF($I$200:$T$200=2,(I111:T111)+0.0001,""))))))</f>
        <v>0</v>
      </c>
      <c r="H111" s="142" t="s">
        <v>218</v>
      </c>
      <c r="I111" s="89" t="s">
        <v>473</v>
      </c>
      <c r="J111" s="89">
        <v>6.1666666666666696</v>
      </c>
      <c r="K111" s="89">
        <v>0</v>
      </c>
      <c r="L111" s="89">
        <v>0</v>
      </c>
      <c r="M111" s="89">
        <v>0</v>
      </c>
      <c r="N111" s="89"/>
      <c r="O111" s="89"/>
      <c r="P111" s="141"/>
      <c r="Q111" s="141"/>
      <c r="R111" s="141"/>
      <c r="S111" s="162"/>
      <c r="T111" s="162"/>
      <c r="U111" s="36"/>
      <c r="V111" s="36"/>
      <c r="W111" s="36"/>
      <c r="X111" s="36"/>
      <c r="Y111" s="36"/>
      <c r="Z111" s="36"/>
      <c r="AA111" s="36"/>
      <c r="AB111" s="36"/>
      <c r="AC111" s="36"/>
    </row>
    <row r="112" spans="1:29" x14ac:dyDescent="0.2">
      <c r="A112" s="85">
        <v>107</v>
      </c>
      <c r="B112" s="85" t="s">
        <v>219</v>
      </c>
      <c r="C112" s="85" t="s">
        <v>220</v>
      </c>
      <c r="D112" s="98" t="str">
        <f t="shared" si="1"/>
        <v/>
      </c>
      <c r="E112" s="89">
        <f>IF(Options!$D$24 = 1, MAX(F112, G112),
IF(Options!$D$25 = 1, AVERAGE(F112,G112),
IF(Options!$D$26 = 1, IFERROR(GEOMEAN(F112, G112), MAX(F112, G112)))))</f>
        <v>5.1666666666666696</v>
      </c>
      <c r="F112" s="89" cm="1">
        <f t="array" ref="F112">IF(Options!$D$18=1, IFERROR(MAX(IF($I$199:$T$199=1,(I112:T112),"")),
     MAX(IF($I$199:$T$199=2,(I112:T112),""))),
IF(Options!$D$19=1, IFERROR(AVERAGE(IF($I$199:$T$199=1,(I112:T112),"")),
     AVERAGE(IF($I$199:$T$199=2,(I112:T112),""))),
IF(Options!$D$20=1, IFERROR(GEOMEAN(IF($I$199:$T$199=1,(I112:T112)+0.0001,"")),
     GEOMEAN(IF($I$199:$T$199=2,(I112:T112)+0.0001,""))))))</f>
        <v>5.1666666666666696</v>
      </c>
      <c r="G112" s="89" cm="1">
        <f t="array" ref="G112">IF(Options!$D$18=1, IFERROR(MAX(IF($I$200:$T$200=1,(I112:T112),"")),
     MAX(IF($I$200:$T$200=2,(I112:T112),""))),
IF(Options!$D$19=1, IFERROR(AVERAGE(IF($I$200:$T$200=1,(I112:T112),"")),
     AVERAGE(IF($I$200:$T$200=2,(I112:T112),""))),
IF(Options!$D$20=1, IFERROR(GEOMEAN(IF($I$200:$T$200=1,(I112:T112)+0.0001,"")),
     GEOMEAN(IF($I$200:$T$200=2,(I112:T112)+0.0001,""))))))</f>
        <v>0</v>
      </c>
      <c r="H112" s="142" t="s">
        <v>220</v>
      </c>
      <c r="I112" s="89" t="s">
        <v>473</v>
      </c>
      <c r="J112" s="89">
        <v>5.1666666666666696</v>
      </c>
      <c r="K112" s="89">
        <v>0</v>
      </c>
      <c r="L112" s="89">
        <v>0</v>
      </c>
      <c r="M112" s="89">
        <v>0</v>
      </c>
      <c r="N112" s="89"/>
      <c r="O112" s="89"/>
      <c r="P112" s="141"/>
      <c r="Q112" s="141"/>
      <c r="R112" s="141"/>
      <c r="S112" s="162"/>
      <c r="T112" s="162"/>
      <c r="U112" s="36"/>
      <c r="V112" s="36"/>
      <c r="W112" s="36"/>
      <c r="X112" s="36"/>
      <c r="Y112" s="36"/>
      <c r="Z112" s="36"/>
      <c r="AA112" s="36"/>
      <c r="AB112" s="36"/>
      <c r="AC112" s="36"/>
    </row>
    <row r="113" spans="1:29" x14ac:dyDescent="0.2">
      <c r="A113" s="85">
        <v>108</v>
      </c>
      <c r="B113" s="85" t="s">
        <v>221</v>
      </c>
      <c r="C113" s="85" t="s">
        <v>222</v>
      </c>
      <c r="D113" s="98" t="str">
        <f t="shared" si="1"/>
        <v/>
      </c>
      <c r="E113" s="89">
        <f>IF(Options!$D$24 = 1, MAX(F113, G113),
IF(Options!$D$25 = 1, AVERAGE(F113,G113),
IF(Options!$D$26 = 1, IFERROR(GEOMEAN(F113, G113), MAX(F113, G113)))))</f>
        <v>9.2195444572928871</v>
      </c>
      <c r="F113" s="89" cm="1">
        <f t="array" ref="F113">IF(Options!$D$18=1, IFERROR(MAX(IF($I$199:$T$199=1,(I113:T113),"")),
     MAX(IF($I$199:$T$199=2,(I113:T113),""))),
IF(Options!$D$19=1, IFERROR(AVERAGE(IF($I$199:$T$199=1,(I113:T113),"")),
     AVERAGE(IF($I$199:$T$199=2,(I113:T113),""))),
IF(Options!$D$20=1, IFERROR(GEOMEAN(IF($I$199:$T$199=1,(I113:T113)+0.0001,"")),
     GEOMEAN(IF($I$199:$T$199=2,(I113:T113)+0.0001,""))))))</f>
        <v>8.5</v>
      </c>
      <c r="G113" s="89" cm="1">
        <f t="array" ref="G113">IF(Options!$D$18=1, IFERROR(MAX(IF($I$200:$T$200=1,(I113:T113),"")),
     MAX(IF($I$200:$T$200=2,(I113:T113),""))),
IF(Options!$D$19=1, IFERROR(AVERAGE(IF($I$200:$T$200=1,(I113:T113),"")),
     AVERAGE(IF($I$200:$T$200=2,(I113:T113),""))),
IF(Options!$D$20=1, IFERROR(GEOMEAN(IF($I$200:$T$200=1,(I113:T113)+0.0001,"")),
     GEOMEAN(IF($I$200:$T$200=2,(I113:T113)+0.0001,""))))))</f>
        <v>10</v>
      </c>
      <c r="H113" s="142" t="s">
        <v>222</v>
      </c>
      <c r="I113" s="89" t="s">
        <v>473</v>
      </c>
      <c r="J113" s="89">
        <v>8.5</v>
      </c>
      <c r="K113" s="89">
        <v>0</v>
      </c>
      <c r="L113" s="89">
        <v>0</v>
      </c>
      <c r="M113" s="89">
        <v>10</v>
      </c>
      <c r="N113" s="89"/>
      <c r="O113" s="89"/>
      <c r="P113" s="141"/>
      <c r="Q113" s="141"/>
      <c r="R113" s="141"/>
      <c r="S113" s="162"/>
      <c r="T113" s="162"/>
      <c r="U113" s="36"/>
      <c r="V113" s="36"/>
      <c r="W113" s="36"/>
      <c r="X113" s="36"/>
      <c r="Y113" s="36"/>
      <c r="Z113" s="36"/>
      <c r="AA113" s="36"/>
      <c r="AB113" s="36"/>
      <c r="AC113" s="36"/>
    </row>
    <row r="114" spans="1:29" x14ac:dyDescent="0.2">
      <c r="A114" s="85">
        <v>109</v>
      </c>
      <c r="B114" s="85" t="s">
        <v>223</v>
      </c>
      <c r="C114" s="85" t="s">
        <v>224</v>
      </c>
      <c r="D114" s="98" t="str">
        <f t="shared" si="1"/>
        <v/>
      </c>
      <c r="E114" s="89">
        <f>IF(Options!$D$24 = 1, MAX(F114, G114),
IF(Options!$D$25 = 1, AVERAGE(F114,G114),
IF(Options!$D$26 = 1, IFERROR(GEOMEAN(F114, G114), MAX(F114, G114)))))</f>
        <v>5.0662280511902233</v>
      </c>
      <c r="F114" s="89" cm="1">
        <f t="array" ref="F114">IF(Options!$D$18=1, IFERROR(MAX(IF($I$199:$T$199=1,(I114:T114),"")),
     MAX(IF($I$199:$T$199=2,(I114:T114),""))),
IF(Options!$D$19=1, IFERROR(AVERAGE(IF($I$199:$T$199=1,(I114:T114),"")),
     AVERAGE(IF($I$199:$T$199=2,(I114:T114),""))),
IF(Options!$D$20=1, IFERROR(GEOMEAN(IF($I$199:$T$199=1,(I114:T114)+0.0001,"")),
     GEOMEAN(IF($I$199:$T$199=2,(I114:T114)+0.0001,""))))))</f>
        <v>3.6666666666666701</v>
      </c>
      <c r="G114" s="89" cm="1">
        <f t="array" ref="G114">IF(Options!$D$18=1, IFERROR(MAX(IF($I$200:$T$200=1,(I114:T114),"")),
     MAX(IF($I$200:$T$200=2,(I114:T114),""))),
IF(Options!$D$19=1, IFERROR(AVERAGE(IF($I$200:$T$200=1,(I114:T114),"")),
     AVERAGE(IF($I$200:$T$200=2,(I114:T114),""))),
IF(Options!$D$20=1, IFERROR(GEOMEAN(IF($I$200:$T$200=1,(I114:T114)+0.0001,"")),
     GEOMEAN(IF($I$200:$T$200=2,(I114:T114)+0.0001,""))))))</f>
        <v>7</v>
      </c>
      <c r="H114" s="142" t="s">
        <v>224</v>
      </c>
      <c r="I114" s="89" t="s">
        <v>473</v>
      </c>
      <c r="J114" s="89">
        <v>3.6666666666666701</v>
      </c>
      <c r="K114" s="89">
        <v>7</v>
      </c>
      <c r="L114" s="89">
        <v>0</v>
      </c>
      <c r="M114" s="89">
        <v>0</v>
      </c>
      <c r="N114" s="89"/>
      <c r="O114" s="89"/>
      <c r="P114" s="141"/>
      <c r="Q114" s="141"/>
      <c r="R114" s="141"/>
      <c r="S114" s="162"/>
      <c r="T114" s="162"/>
      <c r="U114" s="36"/>
      <c r="V114" s="36"/>
      <c r="W114" s="36"/>
      <c r="X114" s="36"/>
      <c r="Y114" s="36"/>
      <c r="Z114" s="36"/>
      <c r="AA114" s="36"/>
      <c r="AB114" s="36"/>
      <c r="AC114" s="36"/>
    </row>
    <row r="115" spans="1:29" x14ac:dyDescent="0.2">
      <c r="A115" s="85">
        <v>110</v>
      </c>
      <c r="B115" s="85" t="s">
        <v>225</v>
      </c>
      <c r="C115" s="85" t="s">
        <v>226</v>
      </c>
      <c r="D115" s="98" t="str">
        <f t="shared" si="1"/>
        <v/>
      </c>
      <c r="E115" s="89">
        <f>IF(Options!$D$24 = 1, MAX(F115, G115),
IF(Options!$D$25 = 1, AVERAGE(F115,G115),
IF(Options!$D$26 = 1, IFERROR(GEOMEAN(F115, G115), MAX(F115, G115)))))</f>
        <v>9.7467943448089631</v>
      </c>
      <c r="F115" s="89" cm="1">
        <f t="array" ref="F115">IF(Options!$D$18=1, IFERROR(MAX(IF($I$199:$T$199=1,(I115:T115),"")),
     MAX(IF($I$199:$T$199=2,(I115:T115),""))),
IF(Options!$D$19=1, IFERROR(AVERAGE(IF($I$199:$T$199=1,(I115:T115),"")),
     AVERAGE(IF($I$199:$T$199=2,(I115:T115),""))),
IF(Options!$D$20=1, IFERROR(GEOMEAN(IF($I$199:$T$199=1,(I115:T115)+0.0001,"")),
     GEOMEAN(IF($I$199:$T$199=2,(I115:T115)+0.0001,""))))))</f>
        <v>9.5</v>
      </c>
      <c r="G115" s="89" cm="1">
        <f t="array" ref="G115">IF(Options!$D$18=1, IFERROR(MAX(IF($I$200:$T$200=1,(I115:T115),"")),
     MAX(IF($I$200:$T$200=2,(I115:T115),""))),
IF(Options!$D$19=1, IFERROR(AVERAGE(IF($I$200:$T$200=1,(I115:T115),"")),
     AVERAGE(IF($I$200:$T$200=2,(I115:T115),""))),
IF(Options!$D$20=1, IFERROR(GEOMEAN(IF($I$200:$T$200=1,(I115:T115)+0.0001,"")),
     GEOMEAN(IF($I$200:$T$200=2,(I115:T115)+0.0001,""))))))</f>
        <v>10</v>
      </c>
      <c r="H115" s="142" t="s">
        <v>226</v>
      </c>
      <c r="I115" s="89">
        <v>10</v>
      </c>
      <c r="J115" s="89">
        <v>9.5</v>
      </c>
      <c r="K115" s="89">
        <v>7</v>
      </c>
      <c r="L115" s="89">
        <v>0</v>
      </c>
      <c r="M115" s="89">
        <v>0</v>
      </c>
      <c r="N115" s="89"/>
      <c r="O115" s="89"/>
      <c r="P115" s="141"/>
      <c r="Q115" s="141"/>
      <c r="R115" s="141"/>
      <c r="S115" s="162"/>
      <c r="T115" s="162"/>
      <c r="U115" s="36"/>
      <c r="V115" s="36"/>
      <c r="W115" s="36"/>
      <c r="X115" s="36"/>
      <c r="Y115" s="36"/>
      <c r="Z115" s="36"/>
      <c r="AA115" s="36"/>
      <c r="AB115" s="36"/>
      <c r="AC115" s="36"/>
    </row>
    <row r="116" spans="1:29" x14ac:dyDescent="0.2">
      <c r="A116" s="85">
        <v>111</v>
      </c>
      <c r="B116" s="85" t="s">
        <v>227</v>
      </c>
      <c r="C116" s="85" t="s">
        <v>228</v>
      </c>
      <c r="D116" s="98" t="str">
        <f t="shared" si="1"/>
        <v/>
      </c>
      <c r="E116" s="89">
        <f>IF(Options!$D$24 = 1, MAX(F116, G116),
IF(Options!$D$25 = 1, AVERAGE(F116,G116),
IF(Options!$D$26 = 1, IFERROR(GEOMEAN(F116, G116), MAX(F116, G116)))))</f>
        <v>4.3333333333333304</v>
      </c>
      <c r="F116" s="89" cm="1">
        <f t="array" ref="F116">IF(Options!$D$18=1, IFERROR(MAX(IF($I$199:$T$199=1,(I116:T116),"")),
     MAX(IF($I$199:$T$199=2,(I116:T116),""))),
IF(Options!$D$19=1, IFERROR(AVERAGE(IF($I$199:$T$199=1,(I116:T116),"")),
     AVERAGE(IF($I$199:$T$199=2,(I116:T116),""))),
IF(Options!$D$20=1, IFERROR(GEOMEAN(IF($I$199:$T$199=1,(I116:T116)+0.0001,"")),
     GEOMEAN(IF($I$199:$T$199=2,(I116:T116)+0.0001,""))))))</f>
        <v>4.3333333333333304</v>
      </c>
      <c r="G116" s="89" cm="1">
        <f t="array" ref="G116">IF(Options!$D$18=1, IFERROR(MAX(IF($I$200:$T$200=1,(I116:T116),"")),
     MAX(IF($I$200:$T$200=2,(I116:T116),""))),
IF(Options!$D$19=1, IFERROR(AVERAGE(IF($I$200:$T$200=1,(I116:T116),"")),
     AVERAGE(IF($I$200:$T$200=2,(I116:T116),""))),
IF(Options!$D$20=1, IFERROR(GEOMEAN(IF($I$200:$T$200=1,(I116:T116)+0.0001,"")),
     GEOMEAN(IF($I$200:$T$200=2,(I116:T116)+0.0001,""))))))</f>
        <v>0</v>
      </c>
      <c r="H116" s="142" t="s">
        <v>228</v>
      </c>
      <c r="I116" s="89" t="s">
        <v>473</v>
      </c>
      <c r="J116" s="89">
        <v>4.3333333333333304</v>
      </c>
      <c r="K116" s="89">
        <v>0</v>
      </c>
      <c r="L116" s="89">
        <v>0</v>
      </c>
      <c r="M116" s="89">
        <v>0</v>
      </c>
      <c r="N116" s="89"/>
      <c r="O116" s="89"/>
      <c r="P116" s="141"/>
      <c r="Q116" s="141"/>
      <c r="R116" s="141"/>
      <c r="S116" s="162"/>
      <c r="T116" s="162"/>
      <c r="U116" s="36"/>
      <c r="V116" s="36"/>
      <c r="W116" s="36"/>
      <c r="X116" s="36"/>
      <c r="Y116" s="36"/>
      <c r="Z116" s="36"/>
      <c r="AA116" s="36"/>
      <c r="AB116" s="36"/>
      <c r="AC116" s="36"/>
    </row>
    <row r="117" spans="1:29" x14ac:dyDescent="0.2">
      <c r="A117" s="85">
        <v>112</v>
      </c>
      <c r="B117" s="85" t="s">
        <v>229</v>
      </c>
      <c r="C117" s="85" t="s">
        <v>230</v>
      </c>
      <c r="D117" s="98" t="str">
        <f t="shared" si="1"/>
        <v/>
      </c>
      <c r="E117" s="89">
        <f>IF(Options!$D$24 = 1, MAX(F117, G117),
IF(Options!$D$25 = 1, AVERAGE(F117,G117),
IF(Options!$D$26 = 1, IFERROR(GEOMEAN(F117, G117), MAX(F117, G117)))))</f>
        <v>4.6666666666666696</v>
      </c>
      <c r="F117" s="89" cm="1">
        <f t="array" ref="F117">IF(Options!$D$18=1, IFERROR(MAX(IF($I$199:$T$199=1,(I117:T117),"")),
     MAX(IF($I$199:$T$199=2,(I117:T117),""))),
IF(Options!$D$19=1, IFERROR(AVERAGE(IF($I$199:$T$199=1,(I117:T117),"")),
     AVERAGE(IF($I$199:$T$199=2,(I117:T117),""))),
IF(Options!$D$20=1, IFERROR(GEOMEAN(IF($I$199:$T$199=1,(I117:T117)+0.0001,"")),
     GEOMEAN(IF($I$199:$T$199=2,(I117:T117)+0.0001,""))))))</f>
        <v>4.6666666666666696</v>
      </c>
      <c r="G117" s="89" cm="1">
        <f t="array" ref="G117">IF(Options!$D$18=1, IFERROR(MAX(IF($I$200:$T$200=1,(I117:T117),"")),
     MAX(IF($I$200:$T$200=2,(I117:T117),""))),
IF(Options!$D$19=1, IFERROR(AVERAGE(IF($I$200:$T$200=1,(I117:T117),"")),
     AVERAGE(IF($I$200:$T$200=2,(I117:T117),""))),
IF(Options!$D$20=1, IFERROR(GEOMEAN(IF($I$200:$T$200=1,(I117:T117)+0.0001,"")),
     GEOMEAN(IF($I$200:$T$200=2,(I117:T117)+0.0001,""))))))</f>
        <v>0</v>
      </c>
      <c r="H117" s="142" t="s">
        <v>230</v>
      </c>
      <c r="I117" s="89" t="s">
        <v>473</v>
      </c>
      <c r="J117" s="89">
        <v>4.6666666666666696</v>
      </c>
      <c r="K117" s="89">
        <v>0</v>
      </c>
      <c r="L117" s="89">
        <v>0</v>
      </c>
      <c r="M117" s="89">
        <v>0</v>
      </c>
      <c r="N117" s="89"/>
      <c r="O117" s="89"/>
      <c r="P117" s="141"/>
      <c r="Q117" s="141"/>
      <c r="R117" s="141"/>
      <c r="S117" s="162"/>
      <c r="T117" s="162"/>
      <c r="U117" s="36"/>
      <c r="V117" s="36"/>
      <c r="W117" s="36"/>
      <c r="X117" s="36"/>
      <c r="Y117" s="36"/>
      <c r="Z117" s="36"/>
      <c r="AA117" s="36"/>
      <c r="AB117" s="36"/>
      <c r="AC117" s="36"/>
    </row>
    <row r="118" spans="1:29" x14ac:dyDescent="0.2">
      <c r="A118" s="85">
        <v>113</v>
      </c>
      <c r="B118" s="85" t="s">
        <v>231</v>
      </c>
      <c r="C118" s="85" t="s">
        <v>232</v>
      </c>
      <c r="D118" s="98" t="str">
        <f t="shared" si="1"/>
        <v/>
      </c>
      <c r="E118" s="89">
        <f>IF(Options!$D$24 = 1, MAX(F118, G118),
IF(Options!$D$25 = 1, AVERAGE(F118,G118),
IF(Options!$D$26 = 1, IFERROR(GEOMEAN(F118, G118), MAX(F118, G118)))))</f>
        <v>5.6666666666666696</v>
      </c>
      <c r="F118" s="89" cm="1">
        <f t="array" ref="F118">IF(Options!$D$18=1, IFERROR(MAX(IF($I$199:$T$199=1,(I118:T118),"")),
     MAX(IF($I$199:$T$199=2,(I118:T118),""))),
IF(Options!$D$19=1, IFERROR(AVERAGE(IF($I$199:$T$199=1,(I118:T118),"")),
     AVERAGE(IF($I$199:$T$199=2,(I118:T118),""))),
IF(Options!$D$20=1, IFERROR(GEOMEAN(IF($I$199:$T$199=1,(I118:T118)+0.0001,"")),
     GEOMEAN(IF($I$199:$T$199=2,(I118:T118)+0.0001,""))))))</f>
        <v>5.6666666666666696</v>
      </c>
      <c r="G118" s="89" cm="1">
        <f t="array" ref="G118">IF(Options!$D$18=1, IFERROR(MAX(IF($I$200:$T$200=1,(I118:T118),"")),
     MAX(IF($I$200:$T$200=2,(I118:T118),""))),
IF(Options!$D$19=1, IFERROR(AVERAGE(IF($I$200:$T$200=1,(I118:T118),"")),
     AVERAGE(IF($I$200:$T$200=2,(I118:T118),""))),
IF(Options!$D$20=1, IFERROR(GEOMEAN(IF($I$200:$T$200=1,(I118:T118)+0.0001,"")),
     GEOMEAN(IF($I$200:$T$200=2,(I118:T118)+0.0001,""))))))</f>
        <v>0</v>
      </c>
      <c r="H118" s="142" t="s">
        <v>232</v>
      </c>
      <c r="I118" s="89" t="s">
        <v>473</v>
      </c>
      <c r="J118" s="89">
        <v>5.6666666666666696</v>
      </c>
      <c r="K118" s="89">
        <v>0</v>
      </c>
      <c r="L118" s="89">
        <v>0</v>
      </c>
      <c r="M118" s="89">
        <v>0</v>
      </c>
      <c r="N118" s="89"/>
      <c r="O118" s="89"/>
      <c r="P118" s="141"/>
      <c r="Q118" s="141"/>
      <c r="R118" s="141"/>
      <c r="S118" s="162"/>
      <c r="T118" s="162"/>
      <c r="U118" s="36"/>
      <c r="V118" s="36"/>
      <c r="W118" s="36"/>
      <c r="X118" s="36"/>
      <c r="Y118" s="36"/>
      <c r="Z118" s="36"/>
      <c r="AA118" s="36"/>
      <c r="AB118" s="36"/>
      <c r="AC118" s="36"/>
    </row>
    <row r="119" spans="1:29" x14ac:dyDescent="0.2">
      <c r="A119" s="85">
        <v>114</v>
      </c>
      <c r="B119" s="85" t="s">
        <v>233</v>
      </c>
      <c r="C119" s="85" t="s">
        <v>234</v>
      </c>
      <c r="D119" s="98" t="str">
        <f t="shared" si="1"/>
        <v/>
      </c>
      <c r="E119" s="89">
        <f>IF(Options!$D$24 = 1, MAX(F119, G119),
IF(Options!$D$25 = 1, AVERAGE(F119,G119),
IF(Options!$D$26 = 1, IFERROR(GEOMEAN(F119, G119), MAX(F119, G119)))))</f>
        <v>2.5</v>
      </c>
      <c r="F119" s="89" cm="1">
        <f t="array" ref="F119">IF(Options!$D$18=1, IFERROR(MAX(IF($I$199:$T$199=1,(I119:T119),"")),
     MAX(IF($I$199:$T$199=2,(I119:T119),""))),
IF(Options!$D$19=1, IFERROR(AVERAGE(IF($I$199:$T$199=1,(I119:T119),"")),
     AVERAGE(IF($I$199:$T$199=2,(I119:T119),""))),
IF(Options!$D$20=1, IFERROR(GEOMEAN(IF($I$199:$T$199=1,(I119:T119)+0.0001,"")),
     GEOMEAN(IF($I$199:$T$199=2,(I119:T119)+0.0001,""))))))</f>
        <v>2.5</v>
      </c>
      <c r="G119" s="89" cm="1">
        <f t="array" ref="G119">IF(Options!$D$18=1, IFERROR(MAX(IF($I$200:$T$200=1,(I119:T119),"")),
     MAX(IF($I$200:$T$200=2,(I119:T119),""))),
IF(Options!$D$19=1, IFERROR(AVERAGE(IF($I$200:$T$200=1,(I119:T119),"")),
     AVERAGE(IF($I$200:$T$200=2,(I119:T119),""))),
IF(Options!$D$20=1, IFERROR(GEOMEAN(IF($I$200:$T$200=1,(I119:T119)+0.0001,"")),
     GEOMEAN(IF($I$200:$T$200=2,(I119:T119)+0.0001,""))))))</f>
        <v>0</v>
      </c>
      <c r="H119" s="142" t="s">
        <v>234</v>
      </c>
      <c r="I119" s="89" t="s">
        <v>473</v>
      </c>
      <c r="J119" s="89">
        <v>2.5</v>
      </c>
      <c r="K119" s="89">
        <v>0</v>
      </c>
      <c r="L119" s="89">
        <v>0</v>
      </c>
      <c r="M119" s="89">
        <v>0</v>
      </c>
      <c r="N119" s="89"/>
      <c r="O119" s="89"/>
      <c r="P119" s="141"/>
      <c r="Q119" s="141"/>
      <c r="R119" s="141"/>
      <c r="S119" s="162"/>
      <c r="T119" s="162"/>
      <c r="U119" s="36"/>
      <c r="V119" s="36"/>
      <c r="W119" s="36"/>
      <c r="X119" s="36"/>
      <c r="Y119" s="36"/>
      <c r="Z119" s="36"/>
      <c r="AA119" s="36"/>
      <c r="AB119" s="36"/>
      <c r="AC119" s="36"/>
    </row>
    <row r="120" spans="1:29" x14ac:dyDescent="0.2">
      <c r="A120" s="85">
        <v>115</v>
      </c>
      <c r="B120" s="85" t="s">
        <v>235</v>
      </c>
      <c r="C120" s="85" t="s">
        <v>236</v>
      </c>
      <c r="D120" s="98" t="str">
        <f t="shared" si="1"/>
        <v/>
      </c>
      <c r="E120" s="89">
        <f>IF(Options!$D$24 = 1, MAX(F120, G120),
IF(Options!$D$25 = 1, AVERAGE(F120,G120),
IF(Options!$D$26 = 1, IFERROR(GEOMEAN(F120, G120), MAX(F120, G120)))))</f>
        <v>8.3666002653407556</v>
      </c>
      <c r="F120" s="89" cm="1">
        <f t="array" ref="F120">IF(Options!$D$18=1, IFERROR(MAX(IF($I$199:$T$199=1,(I120:T120),"")),
     MAX(IF($I$199:$T$199=2,(I120:T120),""))),
IF(Options!$D$19=1, IFERROR(AVERAGE(IF($I$199:$T$199=1,(I120:T120),"")),
     AVERAGE(IF($I$199:$T$199=2,(I120:T120),""))),
IF(Options!$D$20=1, IFERROR(GEOMEAN(IF($I$199:$T$199=1,(I120:T120)+0.0001,"")),
     GEOMEAN(IF($I$199:$T$199=2,(I120:T120)+0.0001,""))))))</f>
        <v>10</v>
      </c>
      <c r="G120" s="89" cm="1">
        <f t="array" ref="G120">IF(Options!$D$18=1, IFERROR(MAX(IF($I$200:$T$200=1,(I120:T120),"")),
     MAX(IF($I$200:$T$200=2,(I120:T120),""))),
IF(Options!$D$19=1, IFERROR(AVERAGE(IF($I$200:$T$200=1,(I120:T120),"")),
     AVERAGE(IF($I$200:$T$200=2,(I120:T120),""))),
IF(Options!$D$20=1, IFERROR(GEOMEAN(IF($I$200:$T$200=1,(I120:T120)+0.0001,"")),
     GEOMEAN(IF($I$200:$T$200=2,(I120:T120)+0.0001,""))))))</f>
        <v>7</v>
      </c>
      <c r="H120" s="142" t="s">
        <v>236</v>
      </c>
      <c r="I120" s="89" t="s">
        <v>473</v>
      </c>
      <c r="J120" s="89">
        <v>10</v>
      </c>
      <c r="K120" s="89">
        <v>7</v>
      </c>
      <c r="L120" s="89">
        <v>0</v>
      </c>
      <c r="M120" s="89">
        <v>0</v>
      </c>
      <c r="N120" s="89"/>
      <c r="O120" s="89"/>
      <c r="P120" s="141"/>
      <c r="Q120" s="141"/>
      <c r="R120" s="141"/>
      <c r="S120" s="162"/>
      <c r="T120" s="162"/>
      <c r="U120" s="36"/>
      <c r="V120" s="36"/>
      <c r="W120" s="36"/>
      <c r="X120" s="36"/>
      <c r="Y120" s="36"/>
      <c r="Z120" s="36"/>
      <c r="AA120" s="36"/>
      <c r="AB120" s="36"/>
      <c r="AC120" s="36"/>
    </row>
    <row r="121" spans="1:29" x14ac:dyDescent="0.2">
      <c r="A121" s="85">
        <v>116</v>
      </c>
      <c r="B121" s="85" t="s">
        <v>237</v>
      </c>
      <c r="C121" s="85" t="s">
        <v>238</v>
      </c>
      <c r="D121" s="98" t="str">
        <f t="shared" si="1"/>
        <v/>
      </c>
      <c r="E121" s="89">
        <f>IF(Options!$D$24 = 1, MAX(F121, G121),
IF(Options!$D$25 = 1, AVERAGE(F121,G121),
IF(Options!$D$26 = 1, IFERROR(GEOMEAN(F121, G121), MAX(F121, G121)))))</f>
        <v>5.5</v>
      </c>
      <c r="F121" s="89" cm="1">
        <f t="array" ref="F121">IF(Options!$D$18=1, IFERROR(MAX(IF($I$199:$T$199=1,(I121:T121),"")),
     MAX(IF($I$199:$T$199=2,(I121:T121),""))),
IF(Options!$D$19=1, IFERROR(AVERAGE(IF($I$199:$T$199=1,(I121:T121),"")),
     AVERAGE(IF($I$199:$T$199=2,(I121:T121),""))),
IF(Options!$D$20=1, IFERROR(GEOMEAN(IF($I$199:$T$199=1,(I121:T121)+0.0001,"")),
     GEOMEAN(IF($I$199:$T$199=2,(I121:T121)+0.0001,""))))))</f>
        <v>5.5</v>
      </c>
      <c r="G121" s="89" cm="1">
        <f t="array" ref="G121">IF(Options!$D$18=1, IFERROR(MAX(IF($I$200:$T$200=1,(I121:T121),"")),
     MAX(IF($I$200:$T$200=2,(I121:T121),""))),
IF(Options!$D$19=1, IFERROR(AVERAGE(IF($I$200:$T$200=1,(I121:T121),"")),
     AVERAGE(IF($I$200:$T$200=2,(I121:T121),""))),
IF(Options!$D$20=1, IFERROR(GEOMEAN(IF($I$200:$T$200=1,(I121:T121)+0.0001,"")),
     GEOMEAN(IF($I$200:$T$200=2,(I121:T121)+0.0001,""))))))</f>
        <v>0</v>
      </c>
      <c r="H121" s="142" t="s">
        <v>238</v>
      </c>
      <c r="I121" s="89" t="s">
        <v>473</v>
      </c>
      <c r="J121" s="89">
        <v>5.5</v>
      </c>
      <c r="K121" s="89">
        <v>0</v>
      </c>
      <c r="L121" s="89">
        <v>0</v>
      </c>
      <c r="M121" s="89">
        <v>0</v>
      </c>
      <c r="N121" s="89"/>
      <c r="O121" s="89"/>
      <c r="P121" s="141"/>
      <c r="Q121" s="141"/>
      <c r="R121" s="141"/>
      <c r="S121" s="162"/>
      <c r="T121" s="162"/>
      <c r="U121" s="36"/>
      <c r="V121" s="36"/>
      <c r="W121" s="36"/>
      <c r="X121" s="36"/>
      <c r="Y121" s="36"/>
      <c r="Z121" s="36"/>
      <c r="AA121" s="36"/>
      <c r="AB121" s="36"/>
      <c r="AC121" s="36"/>
    </row>
    <row r="122" spans="1:29" x14ac:dyDescent="0.2">
      <c r="A122" s="85">
        <v>117</v>
      </c>
      <c r="B122" s="85" t="s">
        <v>239</v>
      </c>
      <c r="C122" s="85" t="s">
        <v>240</v>
      </c>
      <c r="D122" s="98" t="str">
        <f t="shared" si="1"/>
        <v/>
      </c>
      <c r="E122" s="89">
        <f>IF(Options!$D$24 = 1, MAX(F122, G122),
IF(Options!$D$25 = 1, AVERAGE(F122,G122),
IF(Options!$D$26 = 1, IFERROR(GEOMEAN(F122, G122), MAX(F122, G122)))))</f>
        <v>3.1666666666666701</v>
      </c>
      <c r="F122" s="89" cm="1">
        <f t="array" ref="F122">IF(Options!$D$18=1, IFERROR(MAX(IF($I$199:$T$199=1,(I122:T122),"")),
     MAX(IF($I$199:$T$199=2,(I122:T122),""))),
IF(Options!$D$19=1, IFERROR(AVERAGE(IF($I$199:$T$199=1,(I122:T122),"")),
     AVERAGE(IF($I$199:$T$199=2,(I122:T122),""))),
IF(Options!$D$20=1, IFERROR(GEOMEAN(IF($I$199:$T$199=1,(I122:T122)+0.0001,"")),
     GEOMEAN(IF($I$199:$T$199=2,(I122:T122)+0.0001,""))))))</f>
        <v>3.1666666666666701</v>
      </c>
      <c r="G122" s="89" cm="1">
        <f t="array" ref="G122">IF(Options!$D$18=1, IFERROR(MAX(IF($I$200:$T$200=1,(I122:T122),"")),
     MAX(IF($I$200:$T$200=2,(I122:T122),""))),
IF(Options!$D$19=1, IFERROR(AVERAGE(IF($I$200:$T$200=1,(I122:T122),"")),
     AVERAGE(IF($I$200:$T$200=2,(I122:T122),""))),
IF(Options!$D$20=1, IFERROR(GEOMEAN(IF($I$200:$T$200=1,(I122:T122)+0.0001,"")),
     GEOMEAN(IF($I$200:$T$200=2,(I122:T122)+0.0001,""))))))</f>
        <v>0</v>
      </c>
      <c r="H122" s="142" t="s">
        <v>240</v>
      </c>
      <c r="I122" s="89" t="s">
        <v>473</v>
      </c>
      <c r="J122" s="89">
        <v>3.1666666666666701</v>
      </c>
      <c r="K122" s="89">
        <v>0</v>
      </c>
      <c r="L122" s="89">
        <v>0</v>
      </c>
      <c r="M122" s="89">
        <v>0</v>
      </c>
      <c r="N122" s="89"/>
      <c r="O122" s="89"/>
      <c r="P122" s="141"/>
      <c r="Q122" s="141"/>
      <c r="R122" s="141"/>
      <c r="S122" s="162"/>
      <c r="T122" s="162"/>
      <c r="U122" s="36"/>
      <c r="V122" s="36"/>
      <c r="W122" s="36"/>
      <c r="X122" s="36"/>
      <c r="Y122" s="36"/>
      <c r="Z122" s="36"/>
      <c r="AA122" s="36"/>
      <c r="AB122" s="36"/>
      <c r="AC122" s="36"/>
    </row>
    <row r="123" spans="1:29" x14ac:dyDescent="0.2">
      <c r="A123" s="85">
        <v>118</v>
      </c>
      <c r="B123" s="85" t="s">
        <v>241</v>
      </c>
      <c r="C123" s="85" t="s">
        <v>242</v>
      </c>
      <c r="D123" s="98" t="str">
        <f t="shared" si="1"/>
        <v/>
      </c>
      <c r="E123" s="89">
        <f>IF(Options!$D$24 = 1, MAX(F123, G123),
IF(Options!$D$25 = 1, AVERAGE(F123,G123),
IF(Options!$D$26 = 1, IFERROR(GEOMEAN(F123, G123), MAX(F123, G123)))))</f>
        <v>8</v>
      </c>
      <c r="F123" s="89" cm="1">
        <f t="array" ref="F123">IF(Options!$D$18=1, IFERROR(MAX(IF($I$199:$T$199=1,(I123:T123),"")),
     MAX(IF($I$199:$T$199=2,(I123:T123),""))),
IF(Options!$D$19=1, IFERROR(AVERAGE(IF($I$199:$T$199=1,(I123:T123),"")),
     AVERAGE(IF($I$199:$T$199=2,(I123:T123),""))),
IF(Options!$D$20=1, IFERROR(GEOMEAN(IF($I$199:$T$199=1,(I123:T123)+0.0001,"")),
     GEOMEAN(IF($I$199:$T$199=2,(I123:T123)+0.0001,""))))))</f>
        <v>8</v>
      </c>
      <c r="G123" s="89" cm="1">
        <f t="array" ref="G123">IF(Options!$D$18=1, IFERROR(MAX(IF($I$200:$T$200=1,(I123:T123),"")),
     MAX(IF($I$200:$T$200=2,(I123:T123),""))),
IF(Options!$D$19=1, IFERROR(AVERAGE(IF($I$200:$T$200=1,(I123:T123),"")),
     AVERAGE(IF($I$200:$T$200=2,(I123:T123),""))),
IF(Options!$D$20=1, IFERROR(GEOMEAN(IF($I$200:$T$200=1,(I123:T123)+0.0001,"")),
     GEOMEAN(IF($I$200:$T$200=2,(I123:T123)+0.0001,""))))))</f>
        <v>0</v>
      </c>
      <c r="H123" s="142" t="s">
        <v>242</v>
      </c>
      <c r="I123" s="89">
        <v>0</v>
      </c>
      <c r="J123" s="89">
        <v>8</v>
      </c>
      <c r="K123" s="89">
        <v>0</v>
      </c>
      <c r="L123" s="89">
        <v>0</v>
      </c>
      <c r="M123" s="89">
        <v>0</v>
      </c>
      <c r="N123" s="89"/>
      <c r="O123" s="89"/>
      <c r="P123" s="141"/>
      <c r="Q123" s="141"/>
      <c r="R123" s="141"/>
      <c r="S123" s="162"/>
      <c r="T123" s="162"/>
      <c r="U123" s="36"/>
      <c r="V123" s="36"/>
      <c r="W123" s="36"/>
      <c r="X123" s="36"/>
      <c r="Y123" s="36"/>
      <c r="Z123" s="36"/>
      <c r="AA123" s="36"/>
      <c r="AB123" s="36"/>
      <c r="AC123" s="36"/>
    </row>
    <row r="124" spans="1:29" x14ac:dyDescent="0.2">
      <c r="A124" s="85">
        <v>119</v>
      </c>
      <c r="B124" s="85" t="s">
        <v>243</v>
      </c>
      <c r="C124" s="85" t="s">
        <v>244</v>
      </c>
      <c r="D124" s="98" t="str">
        <f t="shared" si="1"/>
        <v/>
      </c>
      <c r="E124" s="89">
        <f>IF(Options!$D$24 = 1, MAX(F124, G124),
IF(Options!$D$25 = 1, AVERAGE(F124,G124),
IF(Options!$D$26 = 1, IFERROR(GEOMEAN(F124, G124), MAX(F124, G124)))))</f>
        <v>7.6666666666666696</v>
      </c>
      <c r="F124" s="89" cm="1">
        <f t="array" ref="F124">IF(Options!$D$18=1, IFERROR(MAX(IF($I$199:$T$199=1,(I124:T124),"")),
     MAX(IF($I$199:$T$199=2,(I124:T124),""))),
IF(Options!$D$19=1, IFERROR(AVERAGE(IF($I$199:$T$199=1,(I124:T124),"")),
     AVERAGE(IF($I$199:$T$199=2,(I124:T124),""))),
IF(Options!$D$20=1, IFERROR(GEOMEAN(IF($I$199:$T$199=1,(I124:T124)+0.0001,"")),
     GEOMEAN(IF($I$199:$T$199=2,(I124:T124)+0.0001,""))))))</f>
        <v>7.6666666666666696</v>
      </c>
      <c r="G124" s="89" cm="1">
        <f t="array" ref="G124">IF(Options!$D$18=1, IFERROR(MAX(IF($I$200:$T$200=1,(I124:T124),"")),
     MAX(IF($I$200:$T$200=2,(I124:T124),""))),
IF(Options!$D$19=1, IFERROR(AVERAGE(IF($I$200:$T$200=1,(I124:T124),"")),
     AVERAGE(IF($I$200:$T$200=2,(I124:T124),""))),
IF(Options!$D$20=1, IFERROR(GEOMEAN(IF($I$200:$T$200=1,(I124:T124)+0.0001,"")),
     GEOMEAN(IF($I$200:$T$200=2,(I124:T124)+0.0001,""))))))</f>
        <v>0</v>
      </c>
      <c r="H124" s="142" t="s">
        <v>244</v>
      </c>
      <c r="I124" s="89" t="s">
        <v>473</v>
      </c>
      <c r="J124" s="89">
        <v>7.6666666666666696</v>
      </c>
      <c r="K124" s="89">
        <v>0</v>
      </c>
      <c r="L124" s="89">
        <v>0</v>
      </c>
      <c r="M124" s="89">
        <v>0</v>
      </c>
      <c r="N124" s="89"/>
      <c r="O124" s="89"/>
      <c r="P124" s="141"/>
      <c r="Q124" s="141"/>
      <c r="R124" s="141"/>
      <c r="S124" s="162"/>
      <c r="T124" s="162"/>
      <c r="U124" s="36"/>
      <c r="V124" s="36"/>
      <c r="W124" s="36"/>
      <c r="X124" s="36"/>
      <c r="Y124" s="36"/>
      <c r="Z124" s="36"/>
      <c r="AA124" s="36"/>
      <c r="AB124" s="36"/>
      <c r="AC124" s="36"/>
    </row>
    <row r="125" spans="1:29" x14ac:dyDescent="0.2">
      <c r="A125" s="85">
        <v>120</v>
      </c>
      <c r="B125" s="85" t="s">
        <v>245</v>
      </c>
      <c r="C125" s="85" t="s">
        <v>246</v>
      </c>
      <c r="D125" s="98" t="str">
        <f t="shared" si="1"/>
        <v/>
      </c>
      <c r="E125" s="89">
        <f>IF(Options!$D$24 = 1, MAX(F125, G125),
IF(Options!$D$25 = 1, AVERAGE(F125,G125),
IF(Options!$D$26 = 1, IFERROR(GEOMEAN(F125, G125), MAX(F125, G125)))))</f>
        <v>5.6124860801609122</v>
      </c>
      <c r="F125" s="89" cm="1">
        <f t="array" ref="F125">IF(Options!$D$18=1, IFERROR(MAX(IF($I$199:$T$199=1,(I125:T125),"")),
     MAX(IF($I$199:$T$199=2,(I125:T125),""))),
IF(Options!$D$19=1, IFERROR(AVERAGE(IF($I$199:$T$199=1,(I125:T125),"")),
     AVERAGE(IF($I$199:$T$199=2,(I125:T125),""))),
IF(Options!$D$20=1, IFERROR(GEOMEAN(IF($I$199:$T$199=1,(I125:T125)+0.0001,"")),
     GEOMEAN(IF($I$199:$T$199=2,(I125:T125)+0.0001,""))))))</f>
        <v>4.5</v>
      </c>
      <c r="G125" s="89" cm="1">
        <f t="array" ref="G125">IF(Options!$D$18=1, IFERROR(MAX(IF($I$200:$T$200=1,(I125:T125),"")),
     MAX(IF($I$200:$T$200=2,(I125:T125),""))),
IF(Options!$D$19=1, IFERROR(AVERAGE(IF($I$200:$T$200=1,(I125:T125),"")),
     AVERAGE(IF($I$200:$T$200=2,(I125:T125),""))),
IF(Options!$D$20=1, IFERROR(GEOMEAN(IF($I$200:$T$200=1,(I125:T125)+0.0001,"")),
     GEOMEAN(IF($I$200:$T$200=2,(I125:T125)+0.0001,""))))))</f>
        <v>7</v>
      </c>
      <c r="H125" s="142" t="s">
        <v>246</v>
      </c>
      <c r="I125" s="89" t="s">
        <v>473</v>
      </c>
      <c r="J125" s="89">
        <v>4.5</v>
      </c>
      <c r="K125" s="89">
        <v>7</v>
      </c>
      <c r="L125" s="89">
        <v>0</v>
      </c>
      <c r="M125" s="89">
        <v>0</v>
      </c>
      <c r="N125" s="89"/>
      <c r="O125" s="89"/>
      <c r="P125" s="141"/>
      <c r="Q125" s="141"/>
      <c r="R125" s="141"/>
      <c r="S125" s="162"/>
      <c r="T125" s="162"/>
      <c r="U125" s="36"/>
      <c r="V125" s="36"/>
      <c r="W125" s="36"/>
      <c r="X125" s="36"/>
      <c r="Y125" s="36"/>
      <c r="Z125" s="36"/>
      <c r="AA125" s="36"/>
      <c r="AB125" s="36"/>
      <c r="AC125" s="36"/>
    </row>
    <row r="126" spans="1:29" x14ac:dyDescent="0.2">
      <c r="A126" s="85">
        <v>121</v>
      </c>
      <c r="B126" s="85" t="s">
        <v>247</v>
      </c>
      <c r="C126" s="85" t="s">
        <v>248</v>
      </c>
      <c r="D126" s="98" t="str">
        <f t="shared" si="1"/>
        <v/>
      </c>
      <c r="E126" s="89">
        <f>IF(Options!$D$24 = 1, MAX(F126, G126),
IF(Options!$D$25 = 1, AVERAGE(F126,G126),
IF(Options!$D$26 = 1, IFERROR(GEOMEAN(F126, G126), MAX(F126, G126)))))</f>
        <v>5.8333333333333304</v>
      </c>
      <c r="F126" s="89" cm="1">
        <f t="array" ref="F126">IF(Options!$D$18=1, IFERROR(MAX(IF($I$199:$T$199=1,(I126:T126),"")),
     MAX(IF($I$199:$T$199=2,(I126:T126),""))),
IF(Options!$D$19=1, IFERROR(AVERAGE(IF($I$199:$T$199=1,(I126:T126),"")),
     AVERAGE(IF($I$199:$T$199=2,(I126:T126),""))),
IF(Options!$D$20=1, IFERROR(GEOMEAN(IF($I$199:$T$199=1,(I126:T126)+0.0001,"")),
     GEOMEAN(IF($I$199:$T$199=2,(I126:T126)+0.0001,""))))))</f>
        <v>5.8333333333333304</v>
      </c>
      <c r="G126" s="89" cm="1">
        <f t="array" ref="G126">IF(Options!$D$18=1, IFERROR(MAX(IF($I$200:$T$200=1,(I126:T126),"")),
     MAX(IF($I$200:$T$200=2,(I126:T126),""))),
IF(Options!$D$19=1, IFERROR(AVERAGE(IF($I$200:$T$200=1,(I126:T126),"")),
     AVERAGE(IF($I$200:$T$200=2,(I126:T126),""))),
IF(Options!$D$20=1, IFERROR(GEOMEAN(IF($I$200:$T$200=1,(I126:T126)+0.0001,"")),
     GEOMEAN(IF($I$200:$T$200=2,(I126:T126)+0.0001,""))))))</f>
        <v>0</v>
      </c>
      <c r="H126" s="142" t="s">
        <v>248</v>
      </c>
      <c r="I126" s="89" t="s">
        <v>473</v>
      </c>
      <c r="J126" s="89">
        <v>5.8333333333333304</v>
      </c>
      <c r="K126" s="89">
        <v>0</v>
      </c>
      <c r="L126" s="89">
        <v>0</v>
      </c>
      <c r="M126" s="89">
        <v>0</v>
      </c>
      <c r="N126" s="89"/>
      <c r="O126" s="89"/>
      <c r="P126" s="141"/>
      <c r="Q126" s="141"/>
      <c r="R126" s="141"/>
      <c r="S126" s="162"/>
      <c r="T126" s="162"/>
      <c r="U126" s="36"/>
      <c r="V126" s="36"/>
      <c r="W126" s="36"/>
      <c r="X126" s="36"/>
      <c r="Y126" s="36"/>
      <c r="Z126" s="36"/>
      <c r="AA126" s="36"/>
      <c r="AB126" s="36"/>
      <c r="AC126" s="36"/>
    </row>
    <row r="127" spans="1:29" x14ac:dyDescent="0.2">
      <c r="A127" s="85">
        <v>122</v>
      </c>
      <c r="B127" s="85" t="s">
        <v>249</v>
      </c>
      <c r="C127" s="85" t="s">
        <v>250</v>
      </c>
      <c r="D127" s="98" t="str">
        <f t="shared" si="1"/>
        <v/>
      </c>
      <c r="E127" s="89">
        <f>IF(Options!$D$24 = 1, MAX(F127, G127),
IF(Options!$D$25 = 1, AVERAGE(F127,G127),
IF(Options!$D$26 = 1, IFERROR(GEOMEAN(F127, G127), MAX(F127, G127)))))</f>
        <v>8.0622577482985491</v>
      </c>
      <c r="F127" s="89" cm="1">
        <f t="array" ref="F127">IF(Options!$D$18=1, IFERROR(MAX(IF($I$199:$T$199=1,(I127:T127),"")),
     MAX(IF($I$199:$T$199=2,(I127:T127),""))),
IF(Options!$D$19=1, IFERROR(AVERAGE(IF($I$199:$T$199=1,(I127:T127),"")),
     AVERAGE(IF($I$199:$T$199=2,(I127:T127),""))),
IF(Options!$D$20=1, IFERROR(GEOMEAN(IF($I$199:$T$199=1,(I127:T127)+0.0001,"")),
     GEOMEAN(IF($I$199:$T$199=2,(I127:T127)+0.0001,""))))))</f>
        <v>6.5</v>
      </c>
      <c r="G127" s="89" cm="1">
        <f t="array" ref="G127">IF(Options!$D$18=1, IFERROR(MAX(IF($I$200:$T$200=1,(I127:T127),"")),
     MAX(IF($I$200:$T$200=2,(I127:T127),""))),
IF(Options!$D$19=1, IFERROR(AVERAGE(IF($I$200:$T$200=1,(I127:T127),"")),
     AVERAGE(IF($I$200:$T$200=2,(I127:T127),""))),
IF(Options!$D$20=1, IFERROR(GEOMEAN(IF($I$200:$T$200=1,(I127:T127)+0.0001,"")),
     GEOMEAN(IF($I$200:$T$200=2,(I127:T127)+0.0001,""))))))</f>
        <v>10</v>
      </c>
      <c r="H127" s="142" t="s">
        <v>250</v>
      </c>
      <c r="I127" s="89" t="s">
        <v>473</v>
      </c>
      <c r="J127" s="89">
        <v>6.5</v>
      </c>
      <c r="K127" s="89">
        <v>10</v>
      </c>
      <c r="L127" s="89">
        <v>0</v>
      </c>
      <c r="M127" s="89">
        <v>0</v>
      </c>
      <c r="N127" s="89"/>
      <c r="O127" s="89"/>
      <c r="P127" s="141"/>
      <c r="Q127" s="141"/>
      <c r="R127" s="141"/>
      <c r="S127" s="162"/>
      <c r="T127" s="162"/>
      <c r="U127" s="36"/>
      <c r="V127" s="36"/>
      <c r="W127" s="36"/>
      <c r="X127" s="36"/>
      <c r="Y127" s="36"/>
      <c r="Z127" s="36"/>
      <c r="AA127" s="36"/>
      <c r="AB127" s="36"/>
      <c r="AC127" s="36"/>
    </row>
    <row r="128" spans="1:29" x14ac:dyDescent="0.2">
      <c r="A128" s="85">
        <v>123</v>
      </c>
      <c r="B128" s="85" t="s">
        <v>251</v>
      </c>
      <c r="C128" s="85" t="s">
        <v>252</v>
      </c>
      <c r="D128" s="98" t="str">
        <f t="shared" si="1"/>
        <v/>
      </c>
      <c r="E128" s="89">
        <f>IF(Options!$D$24 = 1, MAX(F128, G128),
IF(Options!$D$25 = 1, AVERAGE(F128,G128),
IF(Options!$D$26 = 1, IFERROR(GEOMEAN(F128, G128), MAX(F128, G128)))))</f>
        <v>5.5</v>
      </c>
      <c r="F128" s="89" cm="1">
        <f t="array" ref="F128">IF(Options!$D$18=1, IFERROR(MAX(IF($I$199:$T$199=1,(I128:T128),"")),
     MAX(IF($I$199:$T$199=2,(I128:T128),""))),
IF(Options!$D$19=1, IFERROR(AVERAGE(IF($I$199:$T$199=1,(I128:T128),"")),
     AVERAGE(IF($I$199:$T$199=2,(I128:T128),""))),
IF(Options!$D$20=1, IFERROR(GEOMEAN(IF($I$199:$T$199=1,(I128:T128)+0.0001,"")),
     GEOMEAN(IF($I$199:$T$199=2,(I128:T128)+0.0001,""))))))</f>
        <v>5.5</v>
      </c>
      <c r="G128" s="89" cm="1">
        <f t="array" ref="G128">IF(Options!$D$18=1, IFERROR(MAX(IF($I$200:$T$200=1,(I128:T128),"")),
     MAX(IF($I$200:$T$200=2,(I128:T128),""))),
IF(Options!$D$19=1, IFERROR(AVERAGE(IF($I$200:$T$200=1,(I128:T128),"")),
     AVERAGE(IF($I$200:$T$200=2,(I128:T128),""))),
IF(Options!$D$20=1, IFERROR(GEOMEAN(IF($I$200:$T$200=1,(I128:T128)+0.0001,"")),
     GEOMEAN(IF($I$200:$T$200=2,(I128:T128)+0.0001,""))))))</f>
        <v>0</v>
      </c>
      <c r="H128" s="142" t="s">
        <v>252</v>
      </c>
      <c r="I128" s="89" t="s">
        <v>473</v>
      </c>
      <c r="J128" s="89">
        <v>5.5</v>
      </c>
      <c r="K128" s="89">
        <v>0</v>
      </c>
      <c r="L128" s="89">
        <v>0</v>
      </c>
      <c r="M128" s="89">
        <v>0</v>
      </c>
      <c r="N128" s="89"/>
      <c r="O128" s="89"/>
      <c r="P128" s="141"/>
      <c r="Q128" s="141"/>
      <c r="R128" s="141"/>
      <c r="S128" s="162"/>
      <c r="T128" s="162"/>
      <c r="U128" s="36"/>
      <c r="V128" s="36"/>
      <c r="W128" s="36"/>
      <c r="X128" s="36"/>
      <c r="Y128" s="36"/>
      <c r="Z128" s="36"/>
      <c r="AA128" s="36"/>
      <c r="AB128" s="36"/>
      <c r="AC128" s="36"/>
    </row>
    <row r="129" spans="1:29" x14ac:dyDescent="0.2">
      <c r="A129" s="85">
        <v>124</v>
      </c>
      <c r="B129" s="85" t="s">
        <v>253</v>
      </c>
      <c r="C129" s="85" t="s">
        <v>254</v>
      </c>
      <c r="D129" s="98" t="str">
        <f t="shared" si="1"/>
        <v/>
      </c>
      <c r="E129" s="89">
        <f>IF(Options!$D$24 = 1, MAX(F129, G129),
IF(Options!$D$25 = 1, AVERAGE(F129,G129),
IF(Options!$D$26 = 1, IFERROR(GEOMEAN(F129, G129), MAX(F129, G129)))))</f>
        <v>5.8333333333333304</v>
      </c>
      <c r="F129" s="89" cm="1">
        <f t="array" ref="F129">IF(Options!$D$18=1, IFERROR(MAX(IF($I$199:$T$199=1,(I129:T129),"")),
     MAX(IF($I$199:$T$199=2,(I129:T129),""))),
IF(Options!$D$19=1, IFERROR(AVERAGE(IF($I$199:$T$199=1,(I129:T129),"")),
     AVERAGE(IF($I$199:$T$199=2,(I129:T129),""))),
IF(Options!$D$20=1, IFERROR(GEOMEAN(IF($I$199:$T$199=1,(I129:T129)+0.0001,"")),
     GEOMEAN(IF($I$199:$T$199=2,(I129:T129)+0.0001,""))))))</f>
        <v>5.8333333333333304</v>
      </c>
      <c r="G129" s="89" cm="1">
        <f t="array" ref="G129">IF(Options!$D$18=1, IFERROR(MAX(IF($I$200:$T$200=1,(I129:T129),"")),
     MAX(IF($I$200:$T$200=2,(I129:T129),""))),
IF(Options!$D$19=1, IFERROR(AVERAGE(IF($I$200:$T$200=1,(I129:T129),"")),
     AVERAGE(IF($I$200:$T$200=2,(I129:T129),""))),
IF(Options!$D$20=1, IFERROR(GEOMEAN(IF($I$200:$T$200=1,(I129:T129)+0.0001,"")),
     GEOMEAN(IF($I$200:$T$200=2,(I129:T129)+0.0001,""))))))</f>
        <v>0</v>
      </c>
      <c r="H129" s="142" t="s">
        <v>254</v>
      </c>
      <c r="I129" s="89" t="s">
        <v>473</v>
      </c>
      <c r="J129" s="89">
        <v>5.8333333333333304</v>
      </c>
      <c r="K129" s="89">
        <v>0</v>
      </c>
      <c r="L129" s="89">
        <v>0</v>
      </c>
      <c r="M129" s="89">
        <v>0</v>
      </c>
      <c r="N129" s="89"/>
      <c r="O129" s="89"/>
      <c r="P129" s="141"/>
      <c r="Q129" s="141"/>
      <c r="R129" s="141"/>
      <c r="S129" s="162"/>
      <c r="T129" s="162"/>
      <c r="U129" s="36"/>
      <c r="V129" s="36"/>
      <c r="W129" s="36"/>
      <c r="X129" s="36"/>
      <c r="Y129" s="36"/>
      <c r="Z129" s="36"/>
      <c r="AA129" s="36"/>
      <c r="AB129" s="36"/>
      <c r="AC129" s="36"/>
    </row>
    <row r="130" spans="1:29" x14ac:dyDescent="0.2">
      <c r="A130" s="85">
        <v>125</v>
      </c>
      <c r="B130" s="85" t="s">
        <v>255</v>
      </c>
      <c r="C130" s="85" t="s">
        <v>256</v>
      </c>
      <c r="D130" s="98" t="str">
        <f t="shared" si="1"/>
        <v/>
      </c>
      <c r="E130" s="89">
        <f>IF(Options!$D$24 = 1, MAX(F130, G130),
IF(Options!$D$25 = 1, AVERAGE(F130,G130),
IF(Options!$D$26 = 1, IFERROR(GEOMEAN(F130, G130), MAX(F130, G130)))))</f>
        <v>5</v>
      </c>
      <c r="F130" s="89" cm="1">
        <f t="array" ref="F130">IF(Options!$D$18=1, IFERROR(MAX(IF($I$199:$T$199=1,(I130:T130),"")),
     MAX(IF($I$199:$T$199=2,(I130:T130),""))),
IF(Options!$D$19=1, IFERROR(AVERAGE(IF($I$199:$T$199=1,(I130:T130),"")),
     AVERAGE(IF($I$199:$T$199=2,(I130:T130),""))),
IF(Options!$D$20=1, IFERROR(GEOMEAN(IF($I$199:$T$199=1,(I130:T130)+0.0001,"")),
     GEOMEAN(IF($I$199:$T$199=2,(I130:T130)+0.0001,""))))))</f>
        <v>5</v>
      </c>
      <c r="G130" s="89" cm="1">
        <f t="array" ref="G130">IF(Options!$D$18=1, IFERROR(MAX(IF($I$200:$T$200=1,(I130:T130),"")),
     MAX(IF($I$200:$T$200=2,(I130:T130),""))),
IF(Options!$D$19=1, IFERROR(AVERAGE(IF($I$200:$T$200=1,(I130:T130),"")),
     AVERAGE(IF($I$200:$T$200=2,(I130:T130),""))),
IF(Options!$D$20=1, IFERROR(GEOMEAN(IF($I$200:$T$200=1,(I130:T130)+0.0001,"")),
     GEOMEAN(IF($I$200:$T$200=2,(I130:T130)+0.0001,""))))))</f>
        <v>0</v>
      </c>
      <c r="H130" s="142" t="s">
        <v>256</v>
      </c>
      <c r="I130" s="89" t="s">
        <v>473</v>
      </c>
      <c r="J130" s="89">
        <v>5</v>
      </c>
      <c r="K130" s="89">
        <v>0</v>
      </c>
      <c r="L130" s="89">
        <v>0</v>
      </c>
      <c r="M130" s="89">
        <v>0</v>
      </c>
      <c r="N130" s="89"/>
      <c r="O130" s="89"/>
      <c r="P130" s="141"/>
      <c r="Q130" s="141"/>
      <c r="R130" s="141"/>
      <c r="S130" s="162"/>
      <c r="T130" s="162"/>
      <c r="U130" s="36"/>
      <c r="V130" s="36"/>
      <c r="W130" s="36"/>
      <c r="X130" s="36"/>
      <c r="Y130" s="36"/>
      <c r="Z130" s="36"/>
      <c r="AA130" s="36"/>
      <c r="AB130" s="36"/>
      <c r="AC130" s="36"/>
    </row>
    <row r="131" spans="1:29" x14ac:dyDescent="0.2">
      <c r="A131" s="85">
        <v>126</v>
      </c>
      <c r="B131" s="85" t="s">
        <v>257</v>
      </c>
      <c r="C131" s="85" t="s">
        <v>258</v>
      </c>
      <c r="D131" s="98" t="str">
        <f t="shared" si="1"/>
        <v/>
      </c>
      <c r="E131" s="89">
        <f>IF(Options!$D$24 = 1, MAX(F131, G131),
IF(Options!$D$25 = 1, AVERAGE(F131,G131),
IF(Options!$D$26 = 1, IFERROR(GEOMEAN(F131, G131), MAX(F131, G131)))))</f>
        <v>9.3333333333333304</v>
      </c>
      <c r="F131" s="89" cm="1">
        <f t="array" ref="F131">IF(Options!$D$18=1, IFERROR(MAX(IF($I$199:$T$199=1,(I131:T131),"")),
     MAX(IF($I$199:$T$199=2,(I131:T131),""))),
IF(Options!$D$19=1, IFERROR(AVERAGE(IF($I$199:$T$199=1,(I131:T131),"")),
     AVERAGE(IF($I$199:$T$199=2,(I131:T131),""))),
IF(Options!$D$20=1, IFERROR(GEOMEAN(IF($I$199:$T$199=1,(I131:T131)+0.0001,"")),
     GEOMEAN(IF($I$199:$T$199=2,(I131:T131)+0.0001,""))))))</f>
        <v>9.3333333333333304</v>
      </c>
      <c r="G131" s="89" cm="1">
        <f t="array" ref="G131">IF(Options!$D$18=1, IFERROR(MAX(IF($I$200:$T$200=1,(I131:T131),"")),
     MAX(IF($I$200:$T$200=2,(I131:T131),""))),
IF(Options!$D$19=1, IFERROR(AVERAGE(IF($I$200:$T$200=1,(I131:T131),"")),
     AVERAGE(IF($I$200:$T$200=2,(I131:T131),""))),
IF(Options!$D$20=1, IFERROR(GEOMEAN(IF($I$200:$T$200=1,(I131:T131)+0.0001,"")),
     GEOMEAN(IF($I$200:$T$200=2,(I131:T131)+0.0001,""))))))</f>
        <v>0</v>
      </c>
      <c r="H131" s="142" t="s">
        <v>258</v>
      </c>
      <c r="I131" s="89">
        <v>0</v>
      </c>
      <c r="J131" s="89">
        <v>9.3333333333333304</v>
      </c>
      <c r="K131" s="89">
        <v>0</v>
      </c>
      <c r="L131" s="89">
        <v>0</v>
      </c>
      <c r="M131" s="89">
        <v>0</v>
      </c>
      <c r="N131" s="89"/>
      <c r="O131" s="89"/>
      <c r="P131" s="141"/>
      <c r="Q131" s="141"/>
      <c r="R131" s="141"/>
      <c r="S131" s="162"/>
      <c r="T131" s="162"/>
      <c r="U131" s="36"/>
      <c r="V131" s="36"/>
      <c r="W131" s="36"/>
      <c r="X131" s="36"/>
      <c r="Y131" s="36"/>
      <c r="Z131" s="36"/>
      <c r="AA131" s="36"/>
      <c r="AB131" s="36"/>
      <c r="AC131" s="36"/>
    </row>
    <row r="132" spans="1:29" x14ac:dyDescent="0.2">
      <c r="A132" s="85">
        <v>127</v>
      </c>
      <c r="B132" s="85" t="s">
        <v>259</v>
      </c>
      <c r="C132" s="85" t="s">
        <v>260</v>
      </c>
      <c r="D132" s="98" t="str">
        <f t="shared" si="1"/>
        <v/>
      </c>
      <c r="E132" s="89">
        <f>IF(Options!$D$24 = 1, MAX(F132, G132),
IF(Options!$D$25 = 1, AVERAGE(F132,G132),
IF(Options!$D$26 = 1, IFERROR(GEOMEAN(F132, G132), MAX(F132, G132)))))</f>
        <v>1.6666666666666701</v>
      </c>
      <c r="F132" s="89" cm="1">
        <f t="array" ref="F132">IF(Options!$D$18=1, IFERROR(MAX(IF($I$199:$T$199=1,(I132:T132),"")),
     MAX(IF($I$199:$T$199=2,(I132:T132),""))),
IF(Options!$D$19=1, IFERROR(AVERAGE(IF($I$199:$T$199=1,(I132:T132),"")),
     AVERAGE(IF($I$199:$T$199=2,(I132:T132),""))),
IF(Options!$D$20=1, IFERROR(GEOMEAN(IF($I$199:$T$199=1,(I132:T132)+0.0001,"")),
     GEOMEAN(IF($I$199:$T$199=2,(I132:T132)+0.0001,""))))))</f>
        <v>1.6666666666666701</v>
      </c>
      <c r="G132" s="89" cm="1">
        <f t="array" ref="G132">IF(Options!$D$18=1, IFERROR(MAX(IF($I$200:$T$200=1,(I132:T132),"")),
     MAX(IF($I$200:$T$200=2,(I132:T132),""))),
IF(Options!$D$19=1, IFERROR(AVERAGE(IF($I$200:$T$200=1,(I132:T132),"")),
     AVERAGE(IF($I$200:$T$200=2,(I132:T132),""))),
IF(Options!$D$20=1, IFERROR(GEOMEAN(IF($I$200:$T$200=1,(I132:T132)+0.0001,"")),
     GEOMEAN(IF($I$200:$T$200=2,(I132:T132)+0.0001,""))))))</f>
        <v>0</v>
      </c>
      <c r="H132" s="142" t="s">
        <v>260</v>
      </c>
      <c r="I132" s="89" t="s">
        <v>473</v>
      </c>
      <c r="J132" s="89">
        <v>1.6666666666666701</v>
      </c>
      <c r="K132" s="89">
        <v>0</v>
      </c>
      <c r="L132" s="89">
        <v>0</v>
      </c>
      <c r="M132" s="89">
        <v>0</v>
      </c>
      <c r="N132" s="89"/>
      <c r="O132" s="89"/>
      <c r="P132" s="141"/>
      <c r="Q132" s="141"/>
      <c r="R132" s="141"/>
      <c r="S132" s="162"/>
      <c r="T132" s="162"/>
      <c r="U132" s="36"/>
      <c r="V132" s="36"/>
      <c r="W132" s="36"/>
      <c r="X132" s="36"/>
      <c r="Y132" s="36"/>
      <c r="Z132" s="36"/>
      <c r="AA132" s="36"/>
      <c r="AB132" s="36"/>
      <c r="AC132" s="36"/>
    </row>
    <row r="133" spans="1:29" x14ac:dyDescent="0.2">
      <c r="A133" s="85">
        <v>128</v>
      </c>
      <c r="B133" s="85" t="s">
        <v>261</v>
      </c>
      <c r="C133" s="85" t="s">
        <v>262</v>
      </c>
      <c r="D133" s="98" t="str">
        <f t="shared" si="1"/>
        <v/>
      </c>
      <c r="E133" s="89">
        <f>IF(Options!$D$24 = 1, MAX(F133, G133),
IF(Options!$D$25 = 1, AVERAGE(F133,G133),
IF(Options!$D$26 = 1, IFERROR(GEOMEAN(F133, G133), MAX(F133, G133)))))</f>
        <v>0</v>
      </c>
      <c r="F133" s="89" cm="1">
        <f t="array" ref="F133">IF(Options!$D$18=1, IFERROR(MAX(IF($I$199:$T$199=1,(I133:T133),"")),
     MAX(IF($I$199:$T$199=2,(I133:T133),""))),
IF(Options!$D$19=1, IFERROR(AVERAGE(IF($I$199:$T$199=1,(I133:T133),"")),
     AVERAGE(IF($I$199:$T$199=2,(I133:T133),""))),
IF(Options!$D$20=1, IFERROR(GEOMEAN(IF($I$199:$T$199=1,(I133:T133)+0.0001,"")),
     GEOMEAN(IF($I$199:$T$199=2,(I133:T133)+0.0001,""))))))</f>
        <v>0</v>
      </c>
      <c r="G133" s="89" cm="1">
        <f t="array" ref="G133">IF(Options!$D$18=1, IFERROR(MAX(IF($I$200:$T$200=1,(I133:T133),"")),
     MAX(IF($I$200:$T$200=2,(I133:T133),""))),
IF(Options!$D$19=1, IFERROR(AVERAGE(IF($I$200:$T$200=1,(I133:T133),"")),
     AVERAGE(IF($I$200:$T$200=2,(I133:T133),""))),
IF(Options!$D$20=1, IFERROR(GEOMEAN(IF($I$200:$T$200=1,(I133:T133)+0.0001,"")),
     GEOMEAN(IF($I$200:$T$200=2,(I133:T133)+0.0001,""))))))</f>
        <v>0</v>
      </c>
      <c r="H133" s="142" t="s">
        <v>262</v>
      </c>
      <c r="I133" s="89" t="s">
        <v>473</v>
      </c>
      <c r="J133" s="89">
        <v>0</v>
      </c>
      <c r="K133" s="89">
        <v>0</v>
      </c>
      <c r="L133" s="89">
        <v>0</v>
      </c>
      <c r="M133" s="89">
        <v>0</v>
      </c>
      <c r="N133" s="89"/>
      <c r="O133" s="89"/>
      <c r="P133" s="141"/>
      <c r="Q133" s="141"/>
      <c r="R133" s="141"/>
      <c r="S133" s="162"/>
      <c r="T133" s="162"/>
      <c r="U133" s="36"/>
      <c r="V133" s="36"/>
      <c r="W133" s="36"/>
      <c r="X133" s="36"/>
      <c r="Y133" s="36"/>
      <c r="Z133" s="36"/>
      <c r="AA133" s="36"/>
      <c r="AB133" s="36"/>
      <c r="AC133" s="36"/>
    </row>
    <row r="134" spans="1:29" x14ac:dyDescent="0.2">
      <c r="A134" s="85">
        <v>129</v>
      </c>
      <c r="B134" s="85" t="s">
        <v>263</v>
      </c>
      <c r="C134" s="85" t="s">
        <v>264</v>
      </c>
      <c r="D134" s="98" t="str">
        <f t="shared" si="1"/>
        <v/>
      </c>
      <c r="E134" s="89">
        <f>IF(Options!$D$24 = 1, MAX(F134, G134),
IF(Options!$D$25 = 1, AVERAGE(F134,G134),
IF(Options!$D$26 = 1, IFERROR(GEOMEAN(F134, G134), MAX(F134, G134)))))</f>
        <v>8</v>
      </c>
      <c r="F134" s="89" cm="1">
        <f t="array" ref="F134">IF(Options!$D$18=1, IFERROR(MAX(IF($I$199:$T$199=1,(I134:T134),"")),
     MAX(IF($I$199:$T$199=2,(I134:T134),""))),
IF(Options!$D$19=1, IFERROR(AVERAGE(IF($I$199:$T$199=1,(I134:T134),"")),
     AVERAGE(IF($I$199:$T$199=2,(I134:T134),""))),
IF(Options!$D$20=1, IFERROR(GEOMEAN(IF($I$199:$T$199=1,(I134:T134)+0.0001,"")),
     GEOMEAN(IF($I$199:$T$199=2,(I134:T134)+0.0001,""))))))</f>
        <v>8</v>
      </c>
      <c r="G134" s="89" cm="1">
        <f t="array" ref="G134">IF(Options!$D$18=1, IFERROR(MAX(IF($I$200:$T$200=1,(I134:T134),"")),
     MAX(IF($I$200:$T$200=2,(I134:T134),""))),
IF(Options!$D$19=1, IFERROR(AVERAGE(IF($I$200:$T$200=1,(I134:T134),"")),
     AVERAGE(IF($I$200:$T$200=2,(I134:T134),""))),
IF(Options!$D$20=1, IFERROR(GEOMEAN(IF($I$200:$T$200=1,(I134:T134)+0.0001,"")),
     GEOMEAN(IF($I$200:$T$200=2,(I134:T134)+0.0001,""))))))</f>
        <v>0</v>
      </c>
      <c r="H134" s="142" t="s">
        <v>264</v>
      </c>
      <c r="I134" s="89" t="s">
        <v>473</v>
      </c>
      <c r="J134" s="89">
        <v>8</v>
      </c>
      <c r="K134" s="89">
        <v>0</v>
      </c>
      <c r="L134" s="89">
        <v>0</v>
      </c>
      <c r="M134" s="89">
        <v>0</v>
      </c>
      <c r="N134" s="89"/>
      <c r="O134" s="89"/>
      <c r="P134" s="141"/>
      <c r="Q134" s="141"/>
      <c r="R134" s="141"/>
      <c r="S134" s="162"/>
      <c r="T134" s="162"/>
      <c r="U134" s="36"/>
      <c r="V134" s="36"/>
      <c r="W134" s="36"/>
      <c r="X134" s="36"/>
      <c r="Y134" s="36"/>
      <c r="Z134" s="36"/>
      <c r="AA134" s="36"/>
      <c r="AB134" s="36"/>
      <c r="AC134" s="36"/>
    </row>
    <row r="135" spans="1:29" x14ac:dyDescent="0.2">
      <c r="A135" s="85">
        <v>130</v>
      </c>
      <c r="B135" s="85" t="s">
        <v>265</v>
      </c>
      <c r="C135" s="85" t="s">
        <v>266</v>
      </c>
      <c r="D135" s="98" t="str">
        <f t="shared" ref="D135:D195" si="2">IF(H135 &lt;&gt; C135, "Countries don't match", "")</f>
        <v/>
      </c>
      <c r="E135" s="89">
        <f>IF(Options!$D$24 = 1, MAX(F135, G135),
IF(Options!$D$25 = 1, AVERAGE(F135,G135),
IF(Options!$D$26 = 1, IFERROR(GEOMEAN(F135, G135), MAX(F135, G135)))))</f>
        <v>5.4772255750516612</v>
      </c>
      <c r="F135" s="89" cm="1">
        <f t="array" ref="F135">IF(Options!$D$18=1, IFERROR(MAX(IF($I$199:$T$199=1,(I135:T135),"")),
     MAX(IF($I$199:$T$199=2,(I135:T135),""))),
IF(Options!$D$19=1, IFERROR(AVERAGE(IF($I$199:$T$199=1,(I135:T135),"")),
     AVERAGE(IF($I$199:$T$199=2,(I135:T135),""))),
IF(Options!$D$20=1, IFERROR(GEOMEAN(IF($I$199:$T$199=1,(I135:T135)+0.0001,"")),
     GEOMEAN(IF($I$199:$T$199=2,(I135:T135)+0.0001,""))))))</f>
        <v>3</v>
      </c>
      <c r="G135" s="89" cm="1">
        <f t="array" ref="G135">IF(Options!$D$18=1, IFERROR(MAX(IF($I$200:$T$200=1,(I135:T135),"")),
     MAX(IF($I$200:$T$200=2,(I135:T135),""))),
IF(Options!$D$19=1, IFERROR(AVERAGE(IF($I$200:$T$200=1,(I135:T135),"")),
     AVERAGE(IF($I$200:$T$200=2,(I135:T135),""))),
IF(Options!$D$20=1, IFERROR(GEOMEAN(IF($I$200:$T$200=1,(I135:T135)+0.0001,"")),
     GEOMEAN(IF($I$200:$T$200=2,(I135:T135)+0.0001,""))))))</f>
        <v>10</v>
      </c>
      <c r="H135" s="142" t="s">
        <v>266</v>
      </c>
      <c r="I135" s="89" t="s">
        <v>473</v>
      </c>
      <c r="J135" s="89">
        <v>3</v>
      </c>
      <c r="K135" s="89">
        <v>10</v>
      </c>
      <c r="L135" s="89">
        <v>0</v>
      </c>
      <c r="M135" s="89">
        <v>0</v>
      </c>
      <c r="N135" s="89"/>
      <c r="O135" s="89"/>
      <c r="P135" s="141"/>
      <c r="Q135" s="141"/>
      <c r="R135" s="141"/>
      <c r="S135" s="162"/>
      <c r="T135" s="162"/>
      <c r="U135" s="36"/>
      <c r="V135" s="36"/>
      <c r="W135" s="36"/>
      <c r="X135" s="36"/>
      <c r="Y135" s="36"/>
      <c r="Z135" s="36"/>
      <c r="AA135" s="36"/>
      <c r="AB135" s="36"/>
      <c r="AC135" s="36"/>
    </row>
    <row r="136" spans="1:29" x14ac:dyDescent="0.2">
      <c r="A136" s="85">
        <v>131</v>
      </c>
      <c r="B136" s="85" t="s">
        <v>267</v>
      </c>
      <c r="C136" s="85" t="s">
        <v>268</v>
      </c>
      <c r="D136" s="98" t="str">
        <f t="shared" si="2"/>
        <v/>
      </c>
      <c r="E136" s="89">
        <f>IF(Options!$D$24 = 1, MAX(F136, G136),
IF(Options!$D$25 = 1, AVERAGE(F136,G136),
IF(Options!$D$26 = 1, IFERROR(GEOMEAN(F136, G136), MAX(F136, G136)))))</f>
        <v>5.8333333333333304</v>
      </c>
      <c r="F136" s="89" cm="1">
        <f t="array" ref="F136">IF(Options!$D$18=1, IFERROR(MAX(IF($I$199:$T$199=1,(I136:T136),"")),
     MAX(IF($I$199:$T$199=2,(I136:T136),""))),
IF(Options!$D$19=1, IFERROR(AVERAGE(IF($I$199:$T$199=1,(I136:T136),"")),
     AVERAGE(IF($I$199:$T$199=2,(I136:T136),""))),
IF(Options!$D$20=1, IFERROR(GEOMEAN(IF($I$199:$T$199=1,(I136:T136)+0.0001,"")),
     GEOMEAN(IF($I$199:$T$199=2,(I136:T136)+0.0001,""))))))</f>
        <v>5.8333333333333304</v>
      </c>
      <c r="G136" s="89" cm="1">
        <f t="array" ref="G136">IF(Options!$D$18=1, IFERROR(MAX(IF($I$200:$T$200=1,(I136:T136),"")),
     MAX(IF($I$200:$T$200=2,(I136:T136),""))),
IF(Options!$D$19=1, IFERROR(AVERAGE(IF($I$200:$T$200=1,(I136:T136),"")),
     AVERAGE(IF($I$200:$T$200=2,(I136:T136),""))),
IF(Options!$D$20=1, IFERROR(GEOMEAN(IF($I$200:$T$200=1,(I136:T136)+0.0001,"")),
     GEOMEAN(IF($I$200:$T$200=2,(I136:T136)+0.0001,""))))))</f>
        <v>0</v>
      </c>
      <c r="H136" s="142" t="s">
        <v>268</v>
      </c>
      <c r="I136" s="89" t="s">
        <v>473</v>
      </c>
      <c r="J136" s="89">
        <v>5.8333333333333304</v>
      </c>
      <c r="K136" s="89">
        <v>0</v>
      </c>
      <c r="L136" s="89">
        <v>0</v>
      </c>
      <c r="M136" s="89">
        <v>0</v>
      </c>
      <c r="N136" s="89"/>
      <c r="O136" s="89"/>
      <c r="P136" s="141"/>
      <c r="Q136" s="141"/>
      <c r="R136" s="141"/>
      <c r="S136" s="162"/>
      <c r="T136" s="162"/>
      <c r="U136" s="36"/>
      <c r="V136" s="36"/>
      <c r="W136" s="36"/>
      <c r="X136" s="36"/>
      <c r="Y136" s="36"/>
      <c r="Z136" s="36"/>
      <c r="AA136" s="36"/>
      <c r="AB136" s="36"/>
      <c r="AC136" s="36"/>
    </row>
    <row r="137" spans="1:29" x14ac:dyDescent="0.2">
      <c r="A137" s="85">
        <v>132</v>
      </c>
      <c r="B137" s="85" t="s">
        <v>269</v>
      </c>
      <c r="C137" s="85" t="s">
        <v>270</v>
      </c>
      <c r="D137" s="98" t="str">
        <f t="shared" si="2"/>
        <v/>
      </c>
      <c r="E137" s="89">
        <f>IF(Options!$D$24 = 1, MAX(F137, G137),
IF(Options!$D$25 = 1, AVERAGE(F137,G137),
IF(Options!$D$26 = 1, IFERROR(GEOMEAN(F137, G137), MAX(F137, G137)))))</f>
        <v>6.6666666666666696</v>
      </c>
      <c r="F137" s="89" cm="1">
        <f t="array" ref="F137">IF(Options!$D$18=1, IFERROR(MAX(IF($I$199:$T$199=1,(I137:T137),"")),
     MAX(IF($I$199:$T$199=2,(I137:T137),""))),
IF(Options!$D$19=1, IFERROR(AVERAGE(IF($I$199:$T$199=1,(I137:T137),"")),
     AVERAGE(IF($I$199:$T$199=2,(I137:T137),""))),
IF(Options!$D$20=1, IFERROR(GEOMEAN(IF($I$199:$T$199=1,(I137:T137)+0.0001,"")),
     GEOMEAN(IF($I$199:$T$199=2,(I137:T137)+0.0001,""))))))</f>
        <v>6.6666666666666696</v>
      </c>
      <c r="G137" s="89" cm="1">
        <f t="array" ref="G137">IF(Options!$D$18=1, IFERROR(MAX(IF($I$200:$T$200=1,(I137:T137),"")),
     MAX(IF($I$200:$T$200=2,(I137:T137),""))),
IF(Options!$D$19=1, IFERROR(AVERAGE(IF($I$200:$T$200=1,(I137:T137),"")),
     AVERAGE(IF($I$200:$T$200=2,(I137:T137),""))),
IF(Options!$D$20=1, IFERROR(GEOMEAN(IF($I$200:$T$200=1,(I137:T137)+0.0001,"")),
     GEOMEAN(IF($I$200:$T$200=2,(I137:T137)+0.0001,""))))))</f>
        <v>0</v>
      </c>
      <c r="H137" s="142" t="s">
        <v>270</v>
      </c>
      <c r="I137" s="89" t="s">
        <v>473</v>
      </c>
      <c r="J137" s="89">
        <v>6.6666666666666696</v>
      </c>
      <c r="K137" s="89">
        <v>0</v>
      </c>
      <c r="L137" s="89">
        <v>0</v>
      </c>
      <c r="M137" s="89">
        <v>0</v>
      </c>
      <c r="N137" s="89"/>
      <c r="O137" s="89"/>
      <c r="P137" s="141"/>
      <c r="Q137" s="141"/>
      <c r="R137" s="141"/>
      <c r="S137" s="162"/>
      <c r="T137" s="162"/>
      <c r="U137" s="36"/>
      <c r="V137" s="36"/>
      <c r="W137" s="36"/>
      <c r="X137" s="36"/>
      <c r="Y137" s="36"/>
      <c r="Z137" s="36"/>
      <c r="AA137" s="36"/>
      <c r="AB137" s="36"/>
      <c r="AC137" s="36"/>
    </row>
    <row r="138" spans="1:29" x14ac:dyDescent="0.2">
      <c r="A138" s="85">
        <v>133</v>
      </c>
      <c r="B138" s="85" t="s">
        <v>271</v>
      </c>
      <c r="C138" s="85" t="s">
        <v>272</v>
      </c>
      <c r="D138" s="98" t="str">
        <f t="shared" si="2"/>
        <v/>
      </c>
      <c r="E138" s="89">
        <f>IF(Options!$D$24 = 1, MAX(F138, G138),
IF(Options!$D$25 = 1, AVERAGE(F138,G138),
IF(Options!$D$26 = 1, IFERROR(GEOMEAN(F138, G138), MAX(F138, G138)))))</f>
        <v>10</v>
      </c>
      <c r="F138" s="89" cm="1">
        <f t="array" ref="F138">IF(Options!$D$18=1, IFERROR(MAX(IF($I$199:$T$199=1,(I138:T138),"")),
     MAX(IF($I$199:$T$199=2,(I138:T138),""))),
IF(Options!$D$19=1, IFERROR(AVERAGE(IF($I$199:$T$199=1,(I138:T138),"")),
     AVERAGE(IF($I$199:$T$199=2,(I138:T138),""))),
IF(Options!$D$20=1, IFERROR(GEOMEAN(IF($I$199:$T$199=1,(I138:T138)+0.0001,"")),
     GEOMEAN(IF($I$199:$T$199=2,(I138:T138)+0.0001,""))))))</f>
        <v>10</v>
      </c>
      <c r="G138" s="89" cm="1">
        <f t="array" ref="G138">IF(Options!$D$18=1, IFERROR(MAX(IF($I$200:$T$200=1,(I138:T138),"")),
     MAX(IF($I$200:$T$200=2,(I138:T138),""))),
IF(Options!$D$19=1, IFERROR(AVERAGE(IF($I$200:$T$200=1,(I138:T138),"")),
     AVERAGE(IF($I$200:$T$200=2,(I138:T138),""))),
IF(Options!$D$20=1, IFERROR(GEOMEAN(IF($I$200:$T$200=1,(I138:T138)+0.0001,"")),
     GEOMEAN(IF($I$200:$T$200=2,(I138:T138)+0.0001,""))))))</f>
        <v>0</v>
      </c>
      <c r="H138" s="142" t="s">
        <v>272</v>
      </c>
      <c r="I138" s="89" t="s">
        <v>473</v>
      </c>
      <c r="J138" s="89">
        <v>10</v>
      </c>
      <c r="K138" s="89">
        <v>0</v>
      </c>
      <c r="L138" s="89">
        <v>0</v>
      </c>
      <c r="M138" s="89">
        <v>0</v>
      </c>
      <c r="N138" s="89"/>
      <c r="O138" s="89"/>
      <c r="P138" s="141"/>
      <c r="Q138" s="141"/>
      <c r="R138" s="141"/>
      <c r="S138" s="162"/>
      <c r="T138" s="162"/>
      <c r="U138" s="36"/>
      <c r="V138" s="36"/>
      <c r="W138" s="36"/>
      <c r="X138" s="36"/>
      <c r="Y138" s="36"/>
      <c r="Z138" s="36"/>
      <c r="AA138" s="36"/>
      <c r="AB138" s="36"/>
      <c r="AC138" s="36"/>
    </row>
    <row r="139" spans="1:29" x14ac:dyDescent="0.2">
      <c r="A139" s="85">
        <v>134</v>
      </c>
      <c r="B139" s="85" t="s">
        <v>273</v>
      </c>
      <c r="C139" s="85" t="s">
        <v>274</v>
      </c>
      <c r="D139" s="98" t="str">
        <f t="shared" si="2"/>
        <v/>
      </c>
      <c r="E139" s="89">
        <f>IF(Options!$D$24 = 1, MAX(F139, G139),
IF(Options!$D$25 = 1, AVERAGE(F139,G139),
IF(Options!$D$26 = 1, IFERROR(GEOMEAN(F139, G139), MAX(F139, G139)))))</f>
        <v>9.3094933625126295</v>
      </c>
      <c r="F139" s="89" cm="1">
        <f t="array" ref="F139">IF(Options!$D$18=1, IFERROR(MAX(IF($I$199:$T$199=1,(I139:T139),"")),
     MAX(IF($I$199:$T$199=2,(I139:T139),""))),
IF(Options!$D$19=1, IFERROR(AVERAGE(IF($I$199:$T$199=1,(I139:T139),"")),
     AVERAGE(IF($I$199:$T$199=2,(I139:T139),""))),
IF(Options!$D$20=1, IFERROR(GEOMEAN(IF($I$199:$T$199=1,(I139:T139)+0.0001,"")),
     GEOMEAN(IF($I$199:$T$199=2,(I139:T139)+0.0001,""))))))</f>
        <v>8.6666666666666696</v>
      </c>
      <c r="G139" s="89" cm="1">
        <f t="array" ref="G139">IF(Options!$D$18=1, IFERROR(MAX(IF($I$200:$T$200=1,(I139:T139),"")),
     MAX(IF($I$200:$T$200=2,(I139:T139),""))),
IF(Options!$D$19=1, IFERROR(AVERAGE(IF($I$200:$T$200=1,(I139:T139),"")),
     AVERAGE(IF($I$200:$T$200=2,(I139:T139),""))),
IF(Options!$D$20=1, IFERROR(GEOMEAN(IF($I$200:$T$200=1,(I139:T139)+0.0001,"")),
     GEOMEAN(IF($I$200:$T$200=2,(I139:T139)+0.0001,""))))))</f>
        <v>10</v>
      </c>
      <c r="H139" s="142" t="s">
        <v>274</v>
      </c>
      <c r="I139" s="89" t="s">
        <v>473</v>
      </c>
      <c r="J139" s="89">
        <v>8.6666666666666696</v>
      </c>
      <c r="K139" s="89">
        <v>10</v>
      </c>
      <c r="L139" s="89">
        <v>0</v>
      </c>
      <c r="M139" s="89">
        <v>0</v>
      </c>
      <c r="N139" s="89"/>
      <c r="O139" s="89"/>
      <c r="P139" s="141"/>
      <c r="Q139" s="141"/>
      <c r="R139" s="141"/>
      <c r="S139" s="162"/>
      <c r="T139" s="162"/>
      <c r="U139" s="36"/>
      <c r="V139" s="36"/>
      <c r="W139" s="36"/>
      <c r="X139" s="36"/>
      <c r="Y139" s="36"/>
      <c r="Z139" s="36"/>
      <c r="AA139" s="36"/>
      <c r="AB139" s="36"/>
      <c r="AC139" s="36"/>
    </row>
    <row r="140" spans="1:29" x14ac:dyDescent="0.2">
      <c r="A140" s="85">
        <v>135</v>
      </c>
      <c r="B140" s="85" t="s">
        <v>275</v>
      </c>
      <c r="C140" s="85" t="s">
        <v>276</v>
      </c>
      <c r="D140" s="98" t="str">
        <f t="shared" si="2"/>
        <v/>
      </c>
      <c r="E140" s="89">
        <f>IF(Options!$D$24 = 1, MAX(F140, G140),
IF(Options!$D$25 = 1, AVERAGE(F140,G140),
IF(Options!$D$26 = 1, IFERROR(GEOMEAN(F140, G140), MAX(F140, G140)))))</f>
        <v>10</v>
      </c>
      <c r="F140" s="89" cm="1">
        <f t="array" ref="F140">IF(Options!$D$18=1, IFERROR(MAX(IF($I$199:$T$199=1,(I140:T140),"")),
     MAX(IF($I$199:$T$199=2,(I140:T140),""))),
IF(Options!$D$19=1, IFERROR(AVERAGE(IF($I$199:$T$199=1,(I140:T140),"")),
     AVERAGE(IF($I$199:$T$199=2,(I140:T140),""))),
IF(Options!$D$20=1, IFERROR(GEOMEAN(IF($I$199:$T$199=1,(I140:T140)+0.0001,"")),
     GEOMEAN(IF($I$199:$T$199=2,(I140:T140)+0.0001,""))))))</f>
        <v>10</v>
      </c>
      <c r="G140" s="89" cm="1">
        <f t="array" ref="G140">IF(Options!$D$18=1, IFERROR(MAX(IF($I$200:$T$200=1,(I140:T140),"")),
     MAX(IF($I$200:$T$200=2,(I140:T140),""))),
IF(Options!$D$19=1, IFERROR(AVERAGE(IF($I$200:$T$200=1,(I140:T140),"")),
     AVERAGE(IF($I$200:$T$200=2,(I140:T140),""))),
IF(Options!$D$20=1, IFERROR(GEOMEAN(IF($I$200:$T$200=1,(I140:T140)+0.0001,"")),
     GEOMEAN(IF($I$200:$T$200=2,(I140:T140)+0.0001,""))))))</f>
        <v>0</v>
      </c>
      <c r="H140" s="142" t="s">
        <v>276</v>
      </c>
      <c r="I140" s="89">
        <v>0</v>
      </c>
      <c r="J140" s="89">
        <v>10</v>
      </c>
      <c r="K140" s="89">
        <v>0</v>
      </c>
      <c r="L140" s="89">
        <v>0</v>
      </c>
      <c r="M140" s="89">
        <v>0</v>
      </c>
      <c r="N140" s="89"/>
      <c r="O140" s="89"/>
      <c r="P140" s="141"/>
      <c r="Q140" s="141"/>
      <c r="R140" s="141"/>
      <c r="S140" s="162"/>
      <c r="T140" s="162"/>
      <c r="U140" s="36"/>
      <c r="V140" s="36"/>
      <c r="W140" s="36"/>
      <c r="X140" s="36"/>
      <c r="Y140" s="36"/>
      <c r="Z140" s="36"/>
      <c r="AA140" s="36"/>
      <c r="AB140" s="36"/>
      <c r="AC140" s="36"/>
    </row>
    <row r="141" spans="1:29" x14ac:dyDescent="0.2">
      <c r="A141" s="85">
        <v>136</v>
      </c>
      <c r="B141" s="85" t="s">
        <v>277</v>
      </c>
      <c r="C141" s="85" t="s">
        <v>278</v>
      </c>
      <c r="D141" s="98" t="str">
        <f t="shared" si="2"/>
        <v/>
      </c>
      <c r="E141" s="89">
        <f>IF(Options!$D$24 = 1, MAX(F141, G141),
IF(Options!$D$25 = 1, AVERAGE(F141,G141),
IF(Options!$D$26 = 1, IFERROR(GEOMEAN(F141, G141), MAX(F141, G141)))))</f>
        <v>10</v>
      </c>
      <c r="F141" s="89" cm="1">
        <f t="array" ref="F141">IF(Options!$D$18=1, IFERROR(MAX(IF($I$199:$T$199=1,(I141:T141),"")),
     MAX(IF($I$199:$T$199=2,(I141:T141),""))),
IF(Options!$D$19=1, IFERROR(AVERAGE(IF($I$199:$T$199=1,(I141:T141),"")),
     AVERAGE(IF($I$199:$T$199=2,(I141:T141),""))),
IF(Options!$D$20=1, IFERROR(GEOMEAN(IF($I$199:$T$199=1,(I141:T141)+0.0001,"")),
     GEOMEAN(IF($I$199:$T$199=2,(I141:T141)+0.0001,""))))))</f>
        <v>10</v>
      </c>
      <c r="G141" s="89" cm="1">
        <f t="array" ref="G141">IF(Options!$D$18=1, IFERROR(MAX(IF($I$200:$T$200=1,(I141:T141),"")),
     MAX(IF($I$200:$T$200=2,(I141:T141),""))),
IF(Options!$D$19=1, IFERROR(AVERAGE(IF($I$200:$T$200=1,(I141:T141),"")),
     AVERAGE(IF($I$200:$T$200=2,(I141:T141),""))),
IF(Options!$D$20=1, IFERROR(GEOMEAN(IF($I$200:$T$200=1,(I141:T141)+0.0001,"")),
     GEOMEAN(IF($I$200:$T$200=2,(I141:T141)+0.0001,""))))))</f>
        <v>10</v>
      </c>
      <c r="H141" s="142" t="s">
        <v>278</v>
      </c>
      <c r="I141" s="89">
        <v>0</v>
      </c>
      <c r="J141" s="89">
        <v>10</v>
      </c>
      <c r="K141" s="89">
        <v>10</v>
      </c>
      <c r="L141" s="89">
        <v>0</v>
      </c>
      <c r="M141" s="89">
        <v>0</v>
      </c>
      <c r="N141" s="89"/>
      <c r="O141" s="89"/>
      <c r="P141" s="141"/>
      <c r="Q141" s="141"/>
      <c r="R141" s="141"/>
      <c r="S141" s="162"/>
      <c r="T141" s="162"/>
      <c r="U141" s="36"/>
      <c r="V141" s="36"/>
      <c r="W141" s="36"/>
      <c r="X141" s="36"/>
      <c r="Y141" s="36"/>
      <c r="Z141" s="36"/>
      <c r="AA141" s="36"/>
      <c r="AB141" s="36"/>
      <c r="AC141" s="36"/>
    </row>
    <row r="142" spans="1:29" x14ac:dyDescent="0.2">
      <c r="A142" s="85">
        <v>137</v>
      </c>
      <c r="B142" s="85" t="s">
        <v>279</v>
      </c>
      <c r="C142" s="85" t="s">
        <v>280</v>
      </c>
      <c r="D142" s="98" t="str">
        <f t="shared" si="2"/>
        <v/>
      </c>
      <c r="E142" s="89">
        <f>IF(Options!$D$24 = 1, MAX(F142, G142),
IF(Options!$D$25 = 1, AVERAGE(F142,G142),
IF(Options!$D$26 = 1, IFERROR(GEOMEAN(F142, G142), MAX(F142, G142)))))</f>
        <v>6.0553007081949861</v>
      </c>
      <c r="F142" s="89" cm="1">
        <f t="array" ref="F142">IF(Options!$D$18=1, IFERROR(MAX(IF($I$199:$T$199=1,(I142:T142),"")),
     MAX(IF($I$199:$T$199=2,(I142:T142),""))),
IF(Options!$D$19=1, IFERROR(AVERAGE(IF($I$199:$T$199=1,(I142:T142),"")),
     AVERAGE(IF($I$199:$T$199=2,(I142:T142),""))),
IF(Options!$D$20=1, IFERROR(GEOMEAN(IF($I$199:$T$199=1,(I142:T142)+0.0001,"")),
     GEOMEAN(IF($I$199:$T$199=2,(I142:T142)+0.0001,""))))))</f>
        <v>3.6666666666666701</v>
      </c>
      <c r="G142" s="89" cm="1">
        <f t="array" ref="G142">IF(Options!$D$18=1, IFERROR(MAX(IF($I$200:$T$200=1,(I142:T142),"")),
     MAX(IF($I$200:$T$200=2,(I142:T142),""))),
IF(Options!$D$19=1, IFERROR(AVERAGE(IF($I$200:$T$200=1,(I142:T142),"")),
     AVERAGE(IF($I$200:$T$200=2,(I142:T142),""))),
IF(Options!$D$20=1, IFERROR(GEOMEAN(IF($I$200:$T$200=1,(I142:T142)+0.0001,"")),
     GEOMEAN(IF($I$200:$T$200=2,(I142:T142)+0.0001,""))))))</f>
        <v>10</v>
      </c>
      <c r="H142" s="142" t="s">
        <v>280</v>
      </c>
      <c r="I142" s="89" t="s">
        <v>473</v>
      </c>
      <c r="J142" s="89">
        <v>3.6666666666666701</v>
      </c>
      <c r="K142" s="89">
        <v>10</v>
      </c>
      <c r="L142" s="89">
        <v>0</v>
      </c>
      <c r="M142" s="89">
        <v>0</v>
      </c>
      <c r="N142" s="89"/>
      <c r="O142" s="89"/>
      <c r="P142" s="141"/>
      <c r="Q142" s="141"/>
      <c r="R142" s="141"/>
      <c r="S142" s="162"/>
      <c r="T142" s="162"/>
      <c r="U142" s="36"/>
      <c r="V142" s="36"/>
      <c r="W142" s="36"/>
      <c r="X142" s="36"/>
      <c r="Y142" s="36"/>
      <c r="Z142" s="36"/>
      <c r="AA142" s="36"/>
      <c r="AB142" s="36"/>
      <c r="AC142" s="36"/>
    </row>
    <row r="143" spans="1:29" x14ac:dyDescent="0.2">
      <c r="A143" s="85">
        <v>138</v>
      </c>
      <c r="B143" s="85" t="s">
        <v>281</v>
      </c>
      <c r="C143" s="85" t="s">
        <v>282</v>
      </c>
      <c r="D143" s="98" t="str">
        <f t="shared" si="2"/>
        <v/>
      </c>
      <c r="E143" s="89">
        <f>IF(Options!$D$24 = 1, MAX(F143, G143),
IF(Options!$D$25 = 1, AVERAGE(F143,G143),
IF(Options!$D$26 = 1, IFERROR(GEOMEAN(F143, G143), MAX(F143, G143)))))</f>
        <v>9.5</v>
      </c>
      <c r="F143" s="89" cm="1">
        <f t="array" ref="F143">IF(Options!$D$18=1, IFERROR(MAX(IF($I$199:$T$199=1,(I143:T143),"")),
     MAX(IF($I$199:$T$199=2,(I143:T143),""))),
IF(Options!$D$19=1, IFERROR(AVERAGE(IF($I$199:$T$199=1,(I143:T143),"")),
     AVERAGE(IF($I$199:$T$199=2,(I143:T143),""))),
IF(Options!$D$20=1, IFERROR(GEOMEAN(IF($I$199:$T$199=1,(I143:T143)+0.0001,"")),
     GEOMEAN(IF($I$199:$T$199=2,(I143:T143)+0.0001,""))))))</f>
        <v>9.5</v>
      </c>
      <c r="G143" s="89" cm="1">
        <f t="array" ref="G143">IF(Options!$D$18=1, IFERROR(MAX(IF($I$200:$T$200=1,(I143:T143),"")),
     MAX(IF($I$200:$T$200=2,(I143:T143),""))),
IF(Options!$D$19=1, IFERROR(AVERAGE(IF($I$200:$T$200=1,(I143:T143),"")),
     AVERAGE(IF($I$200:$T$200=2,(I143:T143),""))),
IF(Options!$D$20=1, IFERROR(GEOMEAN(IF($I$200:$T$200=1,(I143:T143)+0.0001,"")),
     GEOMEAN(IF($I$200:$T$200=2,(I143:T143)+0.0001,""))))))</f>
        <v>0</v>
      </c>
      <c r="H143" s="142" t="s">
        <v>282</v>
      </c>
      <c r="I143" s="89" t="s">
        <v>473</v>
      </c>
      <c r="J143" s="89">
        <v>9.5</v>
      </c>
      <c r="K143" s="89">
        <v>0</v>
      </c>
      <c r="L143" s="89">
        <v>0</v>
      </c>
      <c r="M143" s="89">
        <v>0</v>
      </c>
      <c r="N143" s="89"/>
      <c r="O143" s="89"/>
      <c r="P143" s="141"/>
      <c r="Q143" s="141"/>
      <c r="R143" s="141"/>
      <c r="S143" s="162"/>
      <c r="T143" s="162"/>
      <c r="U143" s="36"/>
      <c r="V143" s="36"/>
      <c r="W143" s="36"/>
      <c r="X143" s="36"/>
      <c r="Y143" s="36"/>
      <c r="Z143" s="36"/>
      <c r="AA143" s="36"/>
      <c r="AB143" s="36"/>
      <c r="AC143" s="36"/>
    </row>
    <row r="144" spans="1:29" x14ac:dyDescent="0.2">
      <c r="A144" s="85">
        <v>139</v>
      </c>
      <c r="B144" s="85" t="s">
        <v>283</v>
      </c>
      <c r="C144" s="85" t="s">
        <v>284</v>
      </c>
      <c r="D144" s="98" t="str">
        <f t="shared" si="2"/>
        <v/>
      </c>
      <c r="E144" s="89">
        <f>IF(Options!$D$24 = 1, MAX(F144, G144),
IF(Options!$D$25 = 1, AVERAGE(F144,G144),
IF(Options!$D$26 = 1, IFERROR(GEOMEAN(F144, G144), MAX(F144, G144)))))</f>
        <v>2.1666666666666701</v>
      </c>
      <c r="F144" s="89" cm="1">
        <f t="array" ref="F144">IF(Options!$D$18=1, IFERROR(MAX(IF($I$199:$T$199=1,(I144:T144),"")),
     MAX(IF($I$199:$T$199=2,(I144:T144),""))),
IF(Options!$D$19=1, IFERROR(AVERAGE(IF($I$199:$T$199=1,(I144:T144),"")),
     AVERAGE(IF($I$199:$T$199=2,(I144:T144),""))),
IF(Options!$D$20=1, IFERROR(GEOMEAN(IF($I$199:$T$199=1,(I144:T144)+0.0001,"")),
     GEOMEAN(IF($I$199:$T$199=2,(I144:T144)+0.0001,""))))))</f>
        <v>2.1666666666666701</v>
      </c>
      <c r="G144" s="89" cm="1">
        <f t="array" ref="G144">IF(Options!$D$18=1, IFERROR(MAX(IF($I$200:$T$200=1,(I144:T144),"")),
     MAX(IF($I$200:$T$200=2,(I144:T144),""))),
IF(Options!$D$19=1, IFERROR(AVERAGE(IF($I$200:$T$200=1,(I144:T144),"")),
     AVERAGE(IF($I$200:$T$200=2,(I144:T144),""))),
IF(Options!$D$20=1, IFERROR(GEOMEAN(IF($I$200:$T$200=1,(I144:T144)+0.0001,"")),
     GEOMEAN(IF($I$200:$T$200=2,(I144:T144)+0.0001,""))))))</f>
        <v>0</v>
      </c>
      <c r="H144" s="142" t="s">
        <v>284</v>
      </c>
      <c r="I144" s="89" t="s">
        <v>473</v>
      </c>
      <c r="J144" s="89">
        <v>2.1666666666666701</v>
      </c>
      <c r="K144" s="89">
        <v>0</v>
      </c>
      <c r="L144" s="89">
        <v>0</v>
      </c>
      <c r="M144" s="89">
        <v>0</v>
      </c>
      <c r="N144" s="89"/>
      <c r="O144" s="89"/>
      <c r="P144" s="141"/>
      <c r="Q144" s="141"/>
      <c r="R144" s="141"/>
      <c r="S144" s="162"/>
      <c r="T144" s="162"/>
      <c r="U144" s="36"/>
      <c r="V144" s="36"/>
      <c r="W144" s="36"/>
      <c r="X144" s="36"/>
      <c r="Y144" s="36"/>
      <c r="Z144" s="36"/>
      <c r="AA144" s="36"/>
      <c r="AB144" s="36"/>
      <c r="AC144" s="36"/>
    </row>
    <row r="145" spans="1:29" x14ac:dyDescent="0.2">
      <c r="A145" s="85">
        <v>140</v>
      </c>
      <c r="B145" s="85" t="s">
        <v>285</v>
      </c>
      <c r="C145" s="85" t="s">
        <v>286</v>
      </c>
      <c r="D145" s="98" t="str">
        <f t="shared" si="2"/>
        <v/>
      </c>
      <c r="E145" s="89">
        <f>IF(Options!$D$24 = 1, MAX(F145, G145),
IF(Options!$D$25 = 1, AVERAGE(F145,G145),
IF(Options!$D$26 = 1, IFERROR(GEOMEAN(F145, G145), MAX(F145, G145)))))</f>
        <v>7</v>
      </c>
      <c r="F145" s="89" cm="1">
        <f t="array" ref="F145">IF(Options!$D$18=1, IFERROR(MAX(IF($I$199:$T$199=1,(I145:T145),"")),
     MAX(IF($I$199:$T$199=2,(I145:T145),""))),
IF(Options!$D$19=1, IFERROR(AVERAGE(IF($I$199:$T$199=1,(I145:T145),"")),
     AVERAGE(IF($I$199:$T$199=2,(I145:T145),""))),
IF(Options!$D$20=1, IFERROR(GEOMEAN(IF($I$199:$T$199=1,(I145:T145)+0.0001,"")),
     GEOMEAN(IF($I$199:$T$199=2,(I145:T145)+0.0001,""))))))</f>
        <v>7</v>
      </c>
      <c r="G145" s="89" cm="1">
        <f t="array" ref="G145">IF(Options!$D$18=1, IFERROR(MAX(IF($I$200:$T$200=1,(I145:T145),"")),
     MAX(IF($I$200:$T$200=2,(I145:T145),""))),
IF(Options!$D$19=1, IFERROR(AVERAGE(IF($I$200:$T$200=1,(I145:T145),"")),
     AVERAGE(IF($I$200:$T$200=2,(I145:T145),""))),
IF(Options!$D$20=1, IFERROR(GEOMEAN(IF($I$200:$T$200=1,(I145:T145)+0.0001,"")),
     GEOMEAN(IF($I$200:$T$200=2,(I145:T145)+0.0001,""))))))</f>
        <v>0</v>
      </c>
      <c r="H145" s="142" t="s">
        <v>286</v>
      </c>
      <c r="I145" s="89" t="s">
        <v>473</v>
      </c>
      <c r="J145" s="89">
        <v>7</v>
      </c>
      <c r="K145" s="89">
        <v>0</v>
      </c>
      <c r="L145" s="89">
        <v>0</v>
      </c>
      <c r="M145" s="89">
        <v>0</v>
      </c>
      <c r="N145" s="89"/>
      <c r="O145" s="89"/>
      <c r="P145" s="141"/>
      <c r="Q145" s="141"/>
      <c r="R145" s="141"/>
      <c r="S145" s="162"/>
      <c r="T145" s="162"/>
      <c r="U145" s="36"/>
      <c r="V145" s="36"/>
      <c r="W145" s="36"/>
      <c r="X145" s="36"/>
      <c r="Y145" s="36"/>
      <c r="Z145" s="36"/>
      <c r="AA145" s="36"/>
      <c r="AB145" s="36"/>
      <c r="AC145" s="36"/>
    </row>
    <row r="146" spans="1:29" x14ac:dyDescent="0.2">
      <c r="A146" s="85">
        <v>141</v>
      </c>
      <c r="B146" s="85" t="s">
        <v>287</v>
      </c>
      <c r="C146" s="85" t="s">
        <v>288</v>
      </c>
      <c r="D146" s="98" t="str">
        <f t="shared" si="2"/>
        <v/>
      </c>
      <c r="E146" s="89">
        <f>IF(Options!$D$24 = 1, MAX(F146, G146),
IF(Options!$D$25 = 1, AVERAGE(F146,G146),
IF(Options!$D$26 = 1, IFERROR(GEOMEAN(F146, G146), MAX(F146, G146)))))</f>
        <v>4</v>
      </c>
      <c r="F146" s="89" cm="1">
        <f t="array" ref="F146">IF(Options!$D$18=1, IFERROR(MAX(IF($I$199:$T$199=1,(I146:T146),"")),
     MAX(IF($I$199:$T$199=2,(I146:T146),""))),
IF(Options!$D$19=1, IFERROR(AVERAGE(IF($I$199:$T$199=1,(I146:T146),"")),
     AVERAGE(IF($I$199:$T$199=2,(I146:T146),""))),
IF(Options!$D$20=1, IFERROR(GEOMEAN(IF($I$199:$T$199=1,(I146:T146)+0.0001,"")),
     GEOMEAN(IF($I$199:$T$199=2,(I146:T146)+0.0001,""))))))</f>
        <v>4</v>
      </c>
      <c r="G146" s="89" cm="1">
        <f t="array" ref="G146">IF(Options!$D$18=1, IFERROR(MAX(IF($I$200:$T$200=1,(I146:T146),"")),
     MAX(IF($I$200:$T$200=2,(I146:T146),""))),
IF(Options!$D$19=1, IFERROR(AVERAGE(IF($I$200:$T$200=1,(I146:T146),"")),
     AVERAGE(IF($I$200:$T$200=2,(I146:T146),""))),
IF(Options!$D$20=1, IFERROR(GEOMEAN(IF($I$200:$T$200=1,(I146:T146)+0.0001,"")),
     GEOMEAN(IF($I$200:$T$200=2,(I146:T146)+0.0001,""))))))</f>
        <v>0</v>
      </c>
      <c r="H146" s="142" t="s">
        <v>288</v>
      </c>
      <c r="I146" s="89" t="s">
        <v>473</v>
      </c>
      <c r="J146" s="89">
        <v>4</v>
      </c>
      <c r="K146" s="89">
        <v>0</v>
      </c>
      <c r="L146" s="89">
        <v>0</v>
      </c>
      <c r="M146" s="89">
        <v>0</v>
      </c>
      <c r="N146" s="89"/>
      <c r="O146" s="89"/>
      <c r="P146" s="141"/>
      <c r="Q146" s="141"/>
      <c r="R146" s="141"/>
      <c r="S146" s="162"/>
      <c r="T146" s="162"/>
      <c r="U146" s="36"/>
      <c r="V146" s="36"/>
      <c r="W146" s="36"/>
      <c r="X146" s="36"/>
      <c r="Y146" s="36"/>
      <c r="Z146" s="36"/>
      <c r="AA146" s="36"/>
      <c r="AB146" s="36"/>
      <c r="AC146" s="36"/>
    </row>
    <row r="147" spans="1:29" x14ac:dyDescent="0.2">
      <c r="A147" s="85">
        <v>142</v>
      </c>
      <c r="B147" s="85" t="s">
        <v>289</v>
      </c>
      <c r="C147" s="85" t="s">
        <v>290</v>
      </c>
      <c r="D147" s="98" t="str">
        <f t="shared" si="2"/>
        <v/>
      </c>
      <c r="E147" s="89">
        <f>IF(Options!$D$24 = 1, MAX(F147, G147),
IF(Options!$D$25 = 1, AVERAGE(F147,G147),
IF(Options!$D$26 = 1, IFERROR(GEOMEAN(F147, G147), MAX(F147, G147)))))</f>
        <v>2.6666666666666701</v>
      </c>
      <c r="F147" s="89" cm="1">
        <f t="array" ref="F147">IF(Options!$D$18=1, IFERROR(MAX(IF($I$199:$T$199=1,(I147:T147),"")),
     MAX(IF($I$199:$T$199=2,(I147:T147),""))),
IF(Options!$D$19=1, IFERROR(AVERAGE(IF($I$199:$T$199=1,(I147:T147),"")),
     AVERAGE(IF($I$199:$T$199=2,(I147:T147),""))),
IF(Options!$D$20=1, IFERROR(GEOMEAN(IF($I$199:$T$199=1,(I147:T147)+0.0001,"")),
     GEOMEAN(IF($I$199:$T$199=2,(I147:T147)+0.0001,""))))))</f>
        <v>2.6666666666666701</v>
      </c>
      <c r="G147" s="89" cm="1">
        <f t="array" ref="G147">IF(Options!$D$18=1, IFERROR(MAX(IF($I$200:$T$200=1,(I147:T147),"")),
     MAX(IF($I$200:$T$200=2,(I147:T147),""))),
IF(Options!$D$19=1, IFERROR(AVERAGE(IF($I$200:$T$200=1,(I147:T147),"")),
     AVERAGE(IF($I$200:$T$200=2,(I147:T147),""))),
IF(Options!$D$20=1, IFERROR(GEOMEAN(IF($I$200:$T$200=1,(I147:T147)+0.0001,"")),
     GEOMEAN(IF($I$200:$T$200=2,(I147:T147)+0.0001,""))))))</f>
        <v>0</v>
      </c>
      <c r="H147" s="142" t="s">
        <v>290</v>
      </c>
      <c r="I147" s="89" t="s">
        <v>473</v>
      </c>
      <c r="J147" s="89">
        <v>2.6666666666666701</v>
      </c>
      <c r="K147" s="89">
        <v>0</v>
      </c>
      <c r="L147" s="89">
        <v>0</v>
      </c>
      <c r="M147" s="89">
        <v>0</v>
      </c>
      <c r="N147" s="89"/>
      <c r="O147" s="89"/>
      <c r="P147" s="141"/>
      <c r="Q147" s="141"/>
      <c r="R147" s="141"/>
      <c r="S147" s="162"/>
      <c r="T147" s="162"/>
      <c r="U147" s="36"/>
      <c r="V147" s="36"/>
      <c r="W147" s="36"/>
      <c r="X147" s="36"/>
      <c r="Y147" s="36"/>
      <c r="Z147" s="36"/>
      <c r="AA147" s="36"/>
      <c r="AB147" s="36"/>
      <c r="AC147" s="36"/>
    </row>
    <row r="148" spans="1:29" x14ac:dyDescent="0.2">
      <c r="A148" s="85">
        <v>143</v>
      </c>
      <c r="B148" s="85" t="s">
        <v>291</v>
      </c>
      <c r="C148" s="85" t="s">
        <v>292</v>
      </c>
      <c r="D148" s="98" t="str">
        <f t="shared" si="2"/>
        <v/>
      </c>
      <c r="E148" s="89">
        <f>IF(Options!$D$24 = 1, MAX(F148, G148),
IF(Options!$D$25 = 1, AVERAGE(F148,G148),
IF(Options!$D$26 = 1, IFERROR(GEOMEAN(F148, G148), MAX(F148, G148)))))</f>
        <v>0.83333333333333404</v>
      </c>
      <c r="F148" s="89" cm="1">
        <f t="array" ref="F148">IF(Options!$D$18=1, IFERROR(MAX(IF($I$199:$T$199=1,(I148:T148),"")),
     MAX(IF($I$199:$T$199=2,(I148:T148),""))),
IF(Options!$D$19=1, IFERROR(AVERAGE(IF($I$199:$T$199=1,(I148:T148),"")),
     AVERAGE(IF($I$199:$T$199=2,(I148:T148),""))),
IF(Options!$D$20=1, IFERROR(GEOMEAN(IF($I$199:$T$199=1,(I148:T148)+0.0001,"")),
     GEOMEAN(IF($I$199:$T$199=2,(I148:T148)+0.0001,""))))))</f>
        <v>0.83333333333333404</v>
      </c>
      <c r="G148" s="89" cm="1">
        <f t="array" ref="G148">IF(Options!$D$18=1, IFERROR(MAX(IF($I$200:$T$200=1,(I148:T148),"")),
     MAX(IF($I$200:$T$200=2,(I148:T148),""))),
IF(Options!$D$19=1, IFERROR(AVERAGE(IF($I$200:$T$200=1,(I148:T148),"")),
     AVERAGE(IF($I$200:$T$200=2,(I148:T148),""))),
IF(Options!$D$20=1, IFERROR(GEOMEAN(IF($I$200:$T$200=1,(I148:T148)+0.0001,"")),
     GEOMEAN(IF($I$200:$T$200=2,(I148:T148)+0.0001,""))))))</f>
        <v>0</v>
      </c>
      <c r="H148" s="142" t="s">
        <v>292</v>
      </c>
      <c r="I148" s="89" t="s">
        <v>473</v>
      </c>
      <c r="J148" s="89">
        <v>0.83333333333333404</v>
      </c>
      <c r="K148" s="89">
        <v>0</v>
      </c>
      <c r="L148" s="89">
        <v>0</v>
      </c>
      <c r="M148" s="89">
        <v>0</v>
      </c>
      <c r="N148" s="89"/>
      <c r="O148" s="89"/>
      <c r="P148" s="141"/>
      <c r="Q148" s="141"/>
      <c r="R148" s="141"/>
      <c r="S148" s="162"/>
      <c r="T148" s="162"/>
      <c r="U148" s="36"/>
      <c r="V148" s="36"/>
      <c r="W148" s="36"/>
      <c r="X148" s="36"/>
      <c r="Y148" s="36"/>
      <c r="Z148" s="36"/>
      <c r="AA148" s="36"/>
      <c r="AB148" s="36"/>
      <c r="AC148" s="36"/>
    </row>
    <row r="149" spans="1:29" x14ac:dyDescent="0.2">
      <c r="A149" s="85">
        <v>144</v>
      </c>
      <c r="B149" s="85" t="s">
        <v>293</v>
      </c>
      <c r="C149" s="85" t="s">
        <v>294</v>
      </c>
      <c r="D149" s="98" t="str">
        <f t="shared" si="2"/>
        <v/>
      </c>
      <c r="E149" s="89">
        <f>IF(Options!$D$24 = 1, MAX(F149, G149),
IF(Options!$D$25 = 1, AVERAGE(F149,G149),
IF(Options!$D$26 = 1, IFERROR(GEOMEAN(F149, G149), MAX(F149, G149)))))</f>
        <v>5.1666666666666696</v>
      </c>
      <c r="F149" s="89" cm="1">
        <f t="array" ref="F149">IF(Options!$D$18=1, IFERROR(MAX(IF($I$199:$T$199=1,(I149:T149),"")),
     MAX(IF($I$199:$T$199=2,(I149:T149),""))),
IF(Options!$D$19=1, IFERROR(AVERAGE(IF($I$199:$T$199=1,(I149:T149),"")),
     AVERAGE(IF($I$199:$T$199=2,(I149:T149),""))),
IF(Options!$D$20=1, IFERROR(GEOMEAN(IF($I$199:$T$199=1,(I149:T149)+0.0001,"")),
     GEOMEAN(IF($I$199:$T$199=2,(I149:T149)+0.0001,""))))))</f>
        <v>5.1666666666666696</v>
      </c>
      <c r="G149" s="89" cm="1">
        <f t="array" ref="G149">IF(Options!$D$18=1, IFERROR(MAX(IF($I$200:$T$200=1,(I149:T149),"")),
     MAX(IF($I$200:$T$200=2,(I149:T149),""))),
IF(Options!$D$19=1, IFERROR(AVERAGE(IF($I$200:$T$200=1,(I149:T149),"")),
     AVERAGE(IF($I$200:$T$200=2,(I149:T149),""))),
IF(Options!$D$20=1, IFERROR(GEOMEAN(IF($I$200:$T$200=1,(I149:T149)+0.0001,"")),
     GEOMEAN(IF($I$200:$T$200=2,(I149:T149)+0.0001,""))))))</f>
        <v>0</v>
      </c>
      <c r="H149" s="142" t="s">
        <v>294</v>
      </c>
      <c r="I149" s="89" t="s">
        <v>473</v>
      </c>
      <c r="J149" s="89">
        <v>5.1666666666666696</v>
      </c>
      <c r="K149" s="89">
        <v>0</v>
      </c>
      <c r="L149" s="89">
        <v>0</v>
      </c>
      <c r="M149" s="89">
        <v>0</v>
      </c>
      <c r="N149" s="89"/>
      <c r="O149" s="89"/>
      <c r="P149" s="141"/>
      <c r="Q149" s="141"/>
      <c r="R149" s="141"/>
      <c r="S149" s="162"/>
      <c r="T149" s="162"/>
      <c r="U149" s="36"/>
      <c r="V149" s="36"/>
      <c r="W149" s="36"/>
      <c r="X149" s="36"/>
      <c r="Y149" s="36"/>
      <c r="Z149" s="36"/>
      <c r="AA149" s="36"/>
      <c r="AB149" s="36"/>
      <c r="AC149" s="36"/>
    </row>
    <row r="150" spans="1:29" x14ac:dyDescent="0.2">
      <c r="A150" s="85">
        <v>145</v>
      </c>
      <c r="B150" s="85" t="s">
        <v>295</v>
      </c>
      <c r="C150" s="85" t="s">
        <v>296</v>
      </c>
      <c r="D150" s="98" t="str">
        <f t="shared" si="2"/>
        <v/>
      </c>
      <c r="E150" s="89">
        <f>IF(Options!$D$24 = 1, MAX(F150, G150),
IF(Options!$D$25 = 1, AVERAGE(F150,G150),
IF(Options!$D$26 = 1, IFERROR(GEOMEAN(F150, G150), MAX(F150, G150)))))</f>
        <v>7.8333333333333304</v>
      </c>
      <c r="F150" s="89" cm="1">
        <f t="array" ref="F150">IF(Options!$D$18=1, IFERROR(MAX(IF($I$199:$T$199=1,(I150:T150),"")),
     MAX(IF($I$199:$T$199=2,(I150:T150),""))),
IF(Options!$D$19=1, IFERROR(AVERAGE(IF($I$199:$T$199=1,(I150:T150),"")),
     AVERAGE(IF($I$199:$T$199=2,(I150:T150),""))),
IF(Options!$D$20=1, IFERROR(GEOMEAN(IF($I$199:$T$199=1,(I150:T150)+0.0001,"")),
     GEOMEAN(IF($I$199:$T$199=2,(I150:T150)+0.0001,""))))))</f>
        <v>7.8333333333333304</v>
      </c>
      <c r="G150" s="89" cm="1">
        <f t="array" ref="G150">IF(Options!$D$18=1, IFERROR(MAX(IF($I$200:$T$200=1,(I150:T150),"")),
     MAX(IF($I$200:$T$200=2,(I150:T150),""))),
IF(Options!$D$19=1, IFERROR(AVERAGE(IF($I$200:$T$200=1,(I150:T150),"")),
     AVERAGE(IF($I$200:$T$200=2,(I150:T150),""))),
IF(Options!$D$20=1, IFERROR(GEOMEAN(IF($I$200:$T$200=1,(I150:T150)+0.0001,"")),
     GEOMEAN(IF($I$200:$T$200=2,(I150:T150)+0.0001,""))))))</f>
        <v>0</v>
      </c>
      <c r="H150" s="142" t="s">
        <v>296</v>
      </c>
      <c r="I150" s="89" t="s">
        <v>473</v>
      </c>
      <c r="J150" s="89">
        <v>7.8333333333333304</v>
      </c>
      <c r="K150" s="89">
        <v>0</v>
      </c>
      <c r="L150" s="89">
        <v>0</v>
      </c>
      <c r="M150" s="89">
        <v>0</v>
      </c>
      <c r="N150" s="89"/>
      <c r="O150" s="89"/>
      <c r="P150" s="141"/>
      <c r="Q150" s="141"/>
      <c r="R150" s="141"/>
      <c r="S150" s="162"/>
      <c r="T150" s="162"/>
      <c r="U150" s="36"/>
      <c r="V150" s="36"/>
      <c r="W150" s="36"/>
      <c r="X150" s="36"/>
      <c r="Y150" s="36"/>
      <c r="Z150" s="36"/>
      <c r="AA150" s="36"/>
      <c r="AB150" s="36"/>
      <c r="AC150" s="36"/>
    </row>
    <row r="151" spans="1:29" x14ac:dyDescent="0.2">
      <c r="A151" s="85">
        <v>146</v>
      </c>
      <c r="B151" s="85" t="s">
        <v>297</v>
      </c>
      <c r="C151" s="85" t="s">
        <v>298</v>
      </c>
      <c r="D151" s="98" t="str">
        <f t="shared" si="2"/>
        <v/>
      </c>
      <c r="E151" s="89">
        <f>IF(Options!$D$24 = 1, MAX(F151, G151),
IF(Options!$D$25 = 1, AVERAGE(F151,G151),
IF(Options!$D$26 = 1, IFERROR(GEOMEAN(F151, G151), MAX(F151, G151)))))</f>
        <v>4.1666666666666696</v>
      </c>
      <c r="F151" s="89" cm="1">
        <f t="array" ref="F151">IF(Options!$D$18=1, IFERROR(MAX(IF($I$199:$T$199=1,(I151:T151),"")),
     MAX(IF($I$199:$T$199=2,(I151:T151),""))),
IF(Options!$D$19=1, IFERROR(AVERAGE(IF($I$199:$T$199=1,(I151:T151),"")),
     AVERAGE(IF($I$199:$T$199=2,(I151:T151),""))),
IF(Options!$D$20=1, IFERROR(GEOMEAN(IF($I$199:$T$199=1,(I151:T151)+0.0001,"")),
     GEOMEAN(IF($I$199:$T$199=2,(I151:T151)+0.0001,""))))))</f>
        <v>4.1666666666666696</v>
      </c>
      <c r="G151" s="89" cm="1">
        <f t="array" ref="G151">IF(Options!$D$18=1, IFERROR(MAX(IF($I$200:$T$200=1,(I151:T151),"")),
     MAX(IF($I$200:$T$200=2,(I151:T151),""))),
IF(Options!$D$19=1, IFERROR(AVERAGE(IF($I$200:$T$200=1,(I151:T151),"")),
     AVERAGE(IF($I$200:$T$200=2,(I151:T151),""))),
IF(Options!$D$20=1, IFERROR(GEOMEAN(IF($I$200:$T$200=1,(I151:T151)+0.0001,"")),
     GEOMEAN(IF($I$200:$T$200=2,(I151:T151)+0.0001,""))))))</f>
        <v>0</v>
      </c>
      <c r="H151" s="142" t="s">
        <v>298</v>
      </c>
      <c r="I151" s="89" t="s">
        <v>473</v>
      </c>
      <c r="J151" s="89">
        <v>4.1666666666666696</v>
      </c>
      <c r="K151" s="89">
        <v>0</v>
      </c>
      <c r="L151" s="89">
        <v>0</v>
      </c>
      <c r="M151" s="89">
        <v>0</v>
      </c>
      <c r="N151" s="89"/>
      <c r="O151" s="89"/>
      <c r="P151" s="141"/>
      <c r="Q151" s="141"/>
      <c r="R151" s="141"/>
      <c r="S151" s="162"/>
      <c r="T151" s="162"/>
      <c r="U151" s="36"/>
      <c r="V151" s="36"/>
      <c r="W151" s="36"/>
      <c r="X151" s="36"/>
      <c r="Y151" s="36"/>
      <c r="Z151" s="36"/>
      <c r="AA151" s="36"/>
      <c r="AB151" s="36"/>
      <c r="AC151" s="36"/>
    </row>
    <row r="152" spans="1:29" x14ac:dyDescent="0.2">
      <c r="A152" s="85">
        <v>147</v>
      </c>
      <c r="B152" s="85" t="s">
        <v>299</v>
      </c>
      <c r="C152" s="85" t="s">
        <v>300</v>
      </c>
      <c r="D152" s="98" t="str">
        <f t="shared" si="2"/>
        <v/>
      </c>
      <c r="E152" s="89">
        <f>IF(Options!$D$24 = 1, MAX(F152, G152),
IF(Options!$D$25 = 1, AVERAGE(F152,G152),
IF(Options!$D$26 = 1, IFERROR(GEOMEAN(F152, G152), MAX(F152, G152)))))</f>
        <v>5.9160797830996161</v>
      </c>
      <c r="F152" s="89" cm="1">
        <f t="array" ref="F152">IF(Options!$D$18=1, IFERROR(MAX(IF($I$199:$T$199=1,(I152:T152),"")),
     MAX(IF($I$199:$T$199=2,(I152:T152),""))),
IF(Options!$D$19=1, IFERROR(AVERAGE(IF($I$199:$T$199=1,(I152:T152),"")),
     AVERAGE(IF($I$199:$T$199=2,(I152:T152),""))),
IF(Options!$D$20=1, IFERROR(GEOMEAN(IF($I$199:$T$199=1,(I152:T152)+0.0001,"")),
     GEOMEAN(IF($I$199:$T$199=2,(I152:T152)+0.0001,""))))))</f>
        <v>3.5</v>
      </c>
      <c r="G152" s="89" cm="1">
        <f t="array" ref="G152">IF(Options!$D$18=1, IFERROR(MAX(IF($I$200:$T$200=1,(I152:T152),"")),
     MAX(IF($I$200:$T$200=2,(I152:T152),""))),
IF(Options!$D$19=1, IFERROR(AVERAGE(IF($I$200:$T$200=1,(I152:T152),"")),
     AVERAGE(IF($I$200:$T$200=2,(I152:T152),""))),
IF(Options!$D$20=1, IFERROR(GEOMEAN(IF($I$200:$T$200=1,(I152:T152)+0.0001,"")),
     GEOMEAN(IF($I$200:$T$200=2,(I152:T152)+0.0001,""))))))</f>
        <v>10</v>
      </c>
      <c r="H152" s="142" t="s">
        <v>300</v>
      </c>
      <c r="I152" s="89" t="s">
        <v>473</v>
      </c>
      <c r="J152" s="89">
        <v>3.5</v>
      </c>
      <c r="K152" s="89">
        <v>0</v>
      </c>
      <c r="L152" s="89">
        <v>10</v>
      </c>
      <c r="M152" s="89">
        <v>0</v>
      </c>
      <c r="N152" s="89"/>
      <c r="O152" s="89"/>
      <c r="P152" s="141"/>
      <c r="Q152" s="141"/>
      <c r="R152" s="141"/>
      <c r="S152" s="162"/>
      <c r="T152" s="162"/>
      <c r="U152" s="36"/>
      <c r="V152" s="36"/>
      <c r="W152" s="36"/>
      <c r="X152" s="36"/>
      <c r="Y152" s="36"/>
      <c r="Z152" s="36"/>
      <c r="AA152" s="36"/>
      <c r="AB152" s="36"/>
      <c r="AC152" s="36"/>
    </row>
    <row r="153" spans="1:29" x14ac:dyDescent="0.2">
      <c r="A153" s="85">
        <v>148</v>
      </c>
      <c r="B153" s="85" t="s">
        <v>301</v>
      </c>
      <c r="C153" s="85" t="s">
        <v>302</v>
      </c>
      <c r="D153" s="98" t="str">
        <f t="shared" si="2"/>
        <v/>
      </c>
      <c r="E153" s="89">
        <f>IF(Options!$D$24 = 1, MAX(F153, G153),
IF(Options!$D$25 = 1, AVERAGE(F153,G153),
IF(Options!$D$26 = 1, IFERROR(GEOMEAN(F153, G153), MAX(F153, G153)))))</f>
        <v>5.3333333333333304</v>
      </c>
      <c r="F153" s="89" cm="1">
        <f t="array" ref="F153">IF(Options!$D$18=1, IFERROR(MAX(IF($I$199:$T$199=1,(I153:T153),"")),
     MAX(IF($I$199:$T$199=2,(I153:T153),""))),
IF(Options!$D$19=1, IFERROR(AVERAGE(IF($I$199:$T$199=1,(I153:T153),"")),
     AVERAGE(IF($I$199:$T$199=2,(I153:T153),""))),
IF(Options!$D$20=1, IFERROR(GEOMEAN(IF($I$199:$T$199=1,(I153:T153)+0.0001,"")),
     GEOMEAN(IF($I$199:$T$199=2,(I153:T153)+0.0001,""))))))</f>
        <v>5.3333333333333304</v>
      </c>
      <c r="G153" s="89" cm="1">
        <f t="array" ref="G153">IF(Options!$D$18=1, IFERROR(MAX(IF($I$200:$T$200=1,(I153:T153),"")),
     MAX(IF($I$200:$T$200=2,(I153:T153),""))),
IF(Options!$D$19=1, IFERROR(AVERAGE(IF($I$200:$T$200=1,(I153:T153),"")),
     AVERAGE(IF($I$200:$T$200=2,(I153:T153),""))),
IF(Options!$D$20=1, IFERROR(GEOMEAN(IF($I$200:$T$200=1,(I153:T153)+0.0001,"")),
     GEOMEAN(IF($I$200:$T$200=2,(I153:T153)+0.0001,""))))))</f>
        <v>0</v>
      </c>
      <c r="H153" s="142" t="s">
        <v>302</v>
      </c>
      <c r="I153" s="89" t="s">
        <v>473</v>
      </c>
      <c r="J153" s="89">
        <v>5.3333333333333304</v>
      </c>
      <c r="K153" s="89">
        <v>0</v>
      </c>
      <c r="L153" s="89">
        <v>0</v>
      </c>
      <c r="M153" s="89">
        <v>0</v>
      </c>
      <c r="N153" s="89"/>
      <c r="O153" s="89"/>
      <c r="P153" s="141"/>
      <c r="Q153" s="141"/>
      <c r="R153" s="141"/>
      <c r="S153" s="162"/>
      <c r="T153" s="162"/>
      <c r="U153" s="36"/>
      <c r="V153" s="36"/>
      <c r="W153" s="36"/>
      <c r="X153" s="36"/>
      <c r="Y153" s="36"/>
      <c r="Z153" s="36"/>
      <c r="AA153" s="36"/>
      <c r="AB153" s="36"/>
      <c r="AC153" s="36"/>
    </row>
    <row r="154" spans="1:29" x14ac:dyDescent="0.2">
      <c r="A154" s="85">
        <v>149</v>
      </c>
      <c r="B154" s="85" t="s">
        <v>303</v>
      </c>
      <c r="C154" s="85" t="s">
        <v>304</v>
      </c>
      <c r="D154" s="98" t="str">
        <f t="shared" si="2"/>
        <v/>
      </c>
      <c r="E154" s="89">
        <f>IF(Options!$D$24 = 1, MAX(F154, G154),
IF(Options!$D$25 = 1, AVERAGE(F154,G154),
IF(Options!$D$26 = 1, IFERROR(GEOMEAN(F154, G154), MAX(F154, G154)))))</f>
        <v>5.8333333333333304</v>
      </c>
      <c r="F154" s="89" cm="1">
        <f t="array" ref="F154">IF(Options!$D$18=1, IFERROR(MAX(IF($I$199:$T$199=1,(I154:T154),"")),
     MAX(IF($I$199:$T$199=2,(I154:T154),""))),
IF(Options!$D$19=1, IFERROR(AVERAGE(IF($I$199:$T$199=1,(I154:T154),"")),
     AVERAGE(IF($I$199:$T$199=2,(I154:T154),""))),
IF(Options!$D$20=1, IFERROR(GEOMEAN(IF($I$199:$T$199=1,(I154:T154)+0.0001,"")),
     GEOMEAN(IF($I$199:$T$199=2,(I154:T154)+0.0001,""))))))</f>
        <v>5.8333333333333304</v>
      </c>
      <c r="G154" s="89" cm="1">
        <f t="array" ref="G154">IF(Options!$D$18=1, IFERROR(MAX(IF($I$200:$T$200=1,(I154:T154),"")),
     MAX(IF($I$200:$T$200=2,(I154:T154),""))),
IF(Options!$D$19=1, IFERROR(AVERAGE(IF($I$200:$T$200=1,(I154:T154),"")),
     AVERAGE(IF($I$200:$T$200=2,(I154:T154),""))),
IF(Options!$D$20=1, IFERROR(GEOMEAN(IF($I$200:$T$200=1,(I154:T154)+0.0001,"")),
     GEOMEAN(IF($I$200:$T$200=2,(I154:T154)+0.0001,""))))))</f>
        <v>0</v>
      </c>
      <c r="H154" s="142" t="s">
        <v>304</v>
      </c>
      <c r="I154" s="89" t="s">
        <v>473</v>
      </c>
      <c r="J154" s="89">
        <v>5.8333333333333304</v>
      </c>
      <c r="K154" s="89">
        <v>0</v>
      </c>
      <c r="L154" s="89">
        <v>0</v>
      </c>
      <c r="M154" s="89">
        <v>0</v>
      </c>
      <c r="N154" s="89"/>
      <c r="O154" s="89"/>
      <c r="P154" s="141"/>
      <c r="Q154" s="141"/>
      <c r="R154" s="141"/>
      <c r="S154" s="162"/>
      <c r="T154" s="162"/>
      <c r="U154" s="36"/>
      <c r="V154" s="36"/>
      <c r="W154" s="36"/>
      <c r="X154" s="36"/>
      <c r="Y154" s="36"/>
      <c r="Z154" s="36"/>
      <c r="AA154" s="36"/>
      <c r="AB154" s="36"/>
      <c r="AC154" s="36"/>
    </row>
    <row r="155" spans="1:29" x14ac:dyDescent="0.2">
      <c r="A155" s="85">
        <v>150</v>
      </c>
      <c r="B155" s="85" t="s">
        <v>305</v>
      </c>
      <c r="C155" s="85" t="s">
        <v>306</v>
      </c>
      <c r="D155" s="98" t="str">
        <f t="shared" si="2"/>
        <v/>
      </c>
      <c r="E155" s="89">
        <f>IF(Options!$D$24 = 1, MAX(F155, G155),
IF(Options!$D$25 = 1, AVERAGE(F155,G155),
IF(Options!$D$26 = 1, IFERROR(GEOMEAN(F155, G155), MAX(F155, G155)))))</f>
        <v>0</v>
      </c>
      <c r="F155" s="89" cm="1">
        <f t="array" ref="F155">IF(Options!$D$18=1, IFERROR(MAX(IF($I$199:$T$199=1,(I155:T155),"")),
     MAX(IF($I$199:$T$199=2,(I155:T155),""))),
IF(Options!$D$19=1, IFERROR(AVERAGE(IF($I$199:$T$199=1,(I155:T155),"")),
     AVERAGE(IF($I$199:$T$199=2,(I155:T155),""))),
IF(Options!$D$20=1, IFERROR(GEOMEAN(IF($I$199:$T$199=1,(I155:T155)+0.0001,"")),
     GEOMEAN(IF($I$199:$T$199=2,(I155:T155)+0.0001,""))))))</f>
        <v>0</v>
      </c>
      <c r="G155" s="89" cm="1">
        <f t="array" ref="G155">IF(Options!$D$18=1, IFERROR(MAX(IF($I$200:$T$200=1,(I155:T155),"")),
     MAX(IF($I$200:$T$200=2,(I155:T155),""))),
IF(Options!$D$19=1, IFERROR(AVERAGE(IF($I$200:$T$200=1,(I155:T155),"")),
     AVERAGE(IF($I$200:$T$200=2,(I155:T155),""))),
IF(Options!$D$20=1, IFERROR(GEOMEAN(IF($I$200:$T$200=1,(I155:T155)+0.0001,"")),
     GEOMEAN(IF($I$200:$T$200=2,(I155:T155)+0.0001,""))))))</f>
        <v>0</v>
      </c>
      <c r="H155" s="142" t="s">
        <v>306</v>
      </c>
      <c r="I155" s="89" t="s">
        <v>473</v>
      </c>
      <c r="J155" s="89">
        <v>0</v>
      </c>
      <c r="K155" s="89">
        <v>0</v>
      </c>
      <c r="L155" s="89">
        <v>0</v>
      </c>
      <c r="M155" s="89">
        <v>0</v>
      </c>
      <c r="N155" s="89"/>
      <c r="O155" s="89"/>
      <c r="P155" s="141"/>
      <c r="Q155" s="141"/>
      <c r="R155" s="141"/>
      <c r="S155" s="162"/>
      <c r="T155" s="162"/>
      <c r="U155" s="36"/>
      <c r="V155" s="36"/>
      <c r="W155" s="36"/>
      <c r="X155" s="36"/>
      <c r="Y155" s="36"/>
      <c r="Z155" s="36"/>
      <c r="AA155" s="36"/>
      <c r="AB155" s="36"/>
      <c r="AC155" s="36"/>
    </row>
    <row r="156" spans="1:29" x14ac:dyDescent="0.2">
      <c r="A156" s="85">
        <v>151</v>
      </c>
      <c r="B156" s="85" t="s">
        <v>307</v>
      </c>
      <c r="C156" s="85" t="s">
        <v>308</v>
      </c>
      <c r="D156" s="98" t="str">
        <f t="shared" si="2"/>
        <v/>
      </c>
      <c r="E156" s="89">
        <f>IF(Options!$D$24 = 1, MAX(F156, G156),
IF(Options!$D$25 = 1, AVERAGE(F156,G156),
IF(Options!$D$26 = 1, IFERROR(GEOMEAN(F156, G156), MAX(F156, G156)))))</f>
        <v>8.9442719099991592</v>
      </c>
      <c r="F156" s="89" cm="1">
        <f t="array" ref="F156">IF(Options!$D$18=1, IFERROR(MAX(IF($I$199:$T$199=1,(I156:T156),"")),
     MAX(IF($I$199:$T$199=2,(I156:T156),""))),
IF(Options!$D$19=1, IFERROR(AVERAGE(IF($I$199:$T$199=1,(I156:T156),"")),
     AVERAGE(IF($I$199:$T$199=2,(I156:T156),""))),
IF(Options!$D$20=1, IFERROR(GEOMEAN(IF($I$199:$T$199=1,(I156:T156)+0.0001,"")),
     GEOMEAN(IF($I$199:$T$199=2,(I156:T156)+0.0001,""))))))</f>
        <v>8</v>
      </c>
      <c r="G156" s="89" cm="1">
        <f t="array" ref="G156">IF(Options!$D$18=1, IFERROR(MAX(IF($I$200:$T$200=1,(I156:T156),"")),
     MAX(IF($I$200:$T$200=2,(I156:T156),""))),
IF(Options!$D$19=1, IFERROR(AVERAGE(IF($I$200:$T$200=1,(I156:T156),"")),
     AVERAGE(IF($I$200:$T$200=2,(I156:T156),""))),
IF(Options!$D$20=1, IFERROR(GEOMEAN(IF($I$200:$T$200=1,(I156:T156)+0.0001,"")),
     GEOMEAN(IF($I$200:$T$200=2,(I156:T156)+0.0001,""))))))</f>
        <v>10</v>
      </c>
      <c r="H156" s="142" t="s">
        <v>308</v>
      </c>
      <c r="I156" s="89" t="s">
        <v>473</v>
      </c>
      <c r="J156" s="89">
        <v>8</v>
      </c>
      <c r="K156" s="89">
        <v>10</v>
      </c>
      <c r="L156" s="89">
        <v>0</v>
      </c>
      <c r="M156" s="89">
        <v>0</v>
      </c>
      <c r="N156" s="89"/>
      <c r="O156" s="89"/>
      <c r="P156" s="141"/>
      <c r="Q156" s="141"/>
      <c r="R156" s="141"/>
      <c r="S156" s="162"/>
      <c r="T156" s="162"/>
      <c r="U156" s="36"/>
      <c r="V156" s="36"/>
      <c r="W156" s="36"/>
      <c r="X156" s="36"/>
      <c r="Y156" s="36"/>
      <c r="Z156" s="36"/>
      <c r="AA156" s="36"/>
      <c r="AB156" s="36"/>
      <c r="AC156" s="36"/>
    </row>
    <row r="157" spans="1:29" x14ac:dyDescent="0.2">
      <c r="A157" s="85">
        <v>152</v>
      </c>
      <c r="B157" s="85" t="s">
        <v>309</v>
      </c>
      <c r="C157" s="85" t="s">
        <v>310</v>
      </c>
      <c r="D157" s="98" t="str">
        <f t="shared" si="2"/>
        <v/>
      </c>
      <c r="E157" s="89">
        <f>IF(Options!$D$24 = 1, MAX(F157, G157),
IF(Options!$D$25 = 1, AVERAGE(F157,G157),
IF(Options!$D$26 = 1, IFERROR(GEOMEAN(F157, G157), MAX(F157, G157)))))</f>
        <v>4.8333333333333304</v>
      </c>
      <c r="F157" s="89" cm="1">
        <f t="array" ref="F157">IF(Options!$D$18=1, IFERROR(MAX(IF($I$199:$T$199=1,(I157:T157),"")),
     MAX(IF($I$199:$T$199=2,(I157:T157),""))),
IF(Options!$D$19=1, IFERROR(AVERAGE(IF($I$199:$T$199=1,(I157:T157),"")),
     AVERAGE(IF($I$199:$T$199=2,(I157:T157),""))),
IF(Options!$D$20=1, IFERROR(GEOMEAN(IF($I$199:$T$199=1,(I157:T157)+0.0001,"")),
     GEOMEAN(IF($I$199:$T$199=2,(I157:T157)+0.0001,""))))))</f>
        <v>4.8333333333333304</v>
      </c>
      <c r="G157" s="89" cm="1">
        <f t="array" ref="G157">IF(Options!$D$18=1, IFERROR(MAX(IF($I$200:$T$200=1,(I157:T157),"")),
     MAX(IF($I$200:$T$200=2,(I157:T157),""))),
IF(Options!$D$19=1, IFERROR(AVERAGE(IF($I$200:$T$200=1,(I157:T157),"")),
     AVERAGE(IF($I$200:$T$200=2,(I157:T157),""))),
IF(Options!$D$20=1, IFERROR(GEOMEAN(IF($I$200:$T$200=1,(I157:T157)+0.0001,"")),
     GEOMEAN(IF($I$200:$T$200=2,(I157:T157)+0.0001,""))))))</f>
        <v>0</v>
      </c>
      <c r="H157" s="142" t="s">
        <v>310</v>
      </c>
      <c r="I157" s="89" t="s">
        <v>473</v>
      </c>
      <c r="J157" s="89">
        <v>4.8333333333333304</v>
      </c>
      <c r="K157" s="89">
        <v>0</v>
      </c>
      <c r="L157" s="89">
        <v>0</v>
      </c>
      <c r="M157" s="89">
        <v>0</v>
      </c>
      <c r="N157" s="89"/>
      <c r="O157" s="89"/>
      <c r="P157" s="141"/>
      <c r="Q157" s="141"/>
      <c r="R157" s="141"/>
      <c r="S157" s="162"/>
      <c r="T157" s="162"/>
      <c r="U157" s="36"/>
      <c r="V157" s="36"/>
      <c r="W157" s="36"/>
      <c r="X157" s="36"/>
      <c r="Y157" s="36"/>
      <c r="Z157" s="36"/>
      <c r="AA157" s="36"/>
      <c r="AB157" s="36"/>
      <c r="AC157" s="36"/>
    </row>
    <row r="158" spans="1:29" x14ac:dyDescent="0.2">
      <c r="A158" s="85">
        <v>153</v>
      </c>
      <c r="B158" s="85" t="s">
        <v>311</v>
      </c>
      <c r="C158" s="85" t="s">
        <v>312</v>
      </c>
      <c r="D158" s="98" t="str">
        <f t="shared" si="2"/>
        <v/>
      </c>
      <c r="E158" s="89">
        <f>IF(Options!$D$24 = 1, MAX(F158, G158),
IF(Options!$D$25 = 1, AVERAGE(F158,G158),
IF(Options!$D$26 = 1, IFERROR(GEOMEAN(F158, G158), MAX(F158, G158)))))</f>
        <v>9.1666666666666696</v>
      </c>
      <c r="F158" s="89" cm="1">
        <f t="array" ref="F158">IF(Options!$D$18=1, IFERROR(MAX(IF($I$199:$T$199=1,(I158:T158),"")),
     MAX(IF($I$199:$T$199=2,(I158:T158),""))),
IF(Options!$D$19=1, IFERROR(AVERAGE(IF($I$199:$T$199=1,(I158:T158),"")),
     AVERAGE(IF($I$199:$T$199=2,(I158:T158),""))),
IF(Options!$D$20=1, IFERROR(GEOMEAN(IF($I$199:$T$199=1,(I158:T158)+0.0001,"")),
     GEOMEAN(IF($I$199:$T$199=2,(I158:T158)+0.0001,""))))))</f>
        <v>9.1666666666666696</v>
      </c>
      <c r="G158" s="89" cm="1">
        <f t="array" ref="G158">IF(Options!$D$18=1, IFERROR(MAX(IF($I$200:$T$200=1,(I158:T158),"")),
     MAX(IF($I$200:$T$200=2,(I158:T158),""))),
IF(Options!$D$19=1, IFERROR(AVERAGE(IF($I$200:$T$200=1,(I158:T158),"")),
     AVERAGE(IF($I$200:$T$200=2,(I158:T158),""))),
IF(Options!$D$20=1, IFERROR(GEOMEAN(IF($I$200:$T$200=1,(I158:T158)+0.0001,"")),
     GEOMEAN(IF($I$200:$T$200=2,(I158:T158)+0.0001,""))))))</f>
        <v>0</v>
      </c>
      <c r="H158" s="142" t="s">
        <v>312</v>
      </c>
      <c r="I158" s="89" t="s">
        <v>473</v>
      </c>
      <c r="J158" s="89">
        <v>9.1666666666666696</v>
      </c>
      <c r="K158" s="89">
        <v>0</v>
      </c>
      <c r="L158" s="89">
        <v>0</v>
      </c>
      <c r="M158" s="89">
        <v>0</v>
      </c>
      <c r="N158" s="89"/>
      <c r="O158" s="89"/>
      <c r="P158" s="141"/>
      <c r="Q158" s="141"/>
      <c r="R158" s="141"/>
      <c r="S158" s="162"/>
      <c r="T158" s="162"/>
      <c r="U158" s="36"/>
      <c r="V158" s="36"/>
      <c r="W158" s="36"/>
      <c r="X158" s="36"/>
      <c r="Y158" s="36"/>
      <c r="Z158" s="36"/>
      <c r="AA158" s="36"/>
      <c r="AB158" s="36"/>
      <c r="AC158" s="36"/>
    </row>
    <row r="159" spans="1:29" x14ac:dyDescent="0.2">
      <c r="A159" s="85">
        <v>154</v>
      </c>
      <c r="B159" s="85" t="s">
        <v>313</v>
      </c>
      <c r="C159" s="85" t="s">
        <v>314</v>
      </c>
      <c r="D159" s="98" t="str">
        <f t="shared" si="2"/>
        <v/>
      </c>
      <c r="E159" s="89">
        <f>IF(Options!$D$24 = 1, MAX(F159, G159),
IF(Options!$D$25 = 1, AVERAGE(F159,G159),
IF(Options!$D$26 = 1, IFERROR(GEOMEAN(F159, G159), MAX(F159, G159)))))</f>
        <v>9.9163165204290102</v>
      </c>
      <c r="F159" s="89" cm="1">
        <f t="array" ref="F159">IF(Options!$D$18=1, IFERROR(MAX(IF($I$199:$T$199=1,(I159:T159),"")),
     MAX(IF($I$199:$T$199=2,(I159:T159),""))),
IF(Options!$D$19=1, IFERROR(AVERAGE(IF($I$199:$T$199=1,(I159:T159),"")),
     AVERAGE(IF($I$199:$T$199=2,(I159:T159),""))),
IF(Options!$D$20=1, IFERROR(GEOMEAN(IF($I$199:$T$199=1,(I159:T159)+0.0001,"")),
     GEOMEAN(IF($I$199:$T$199=2,(I159:T159)+0.0001,""))))))</f>
        <v>9.8333333333333304</v>
      </c>
      <c r="G159" s="89" cm="1">
        <f t="array" ref="G159">IF(Options!$D$18=1, IFERROR(MAX(IF($I$200:$T$200=1,(I159:T159),"")),
     MAX(IF($I$200:$T$200=2,(I159:T159),""))),
IF(Options!$D$19=1, IFERROR(AVERAGE(IF($I$200:$T$200=1,(I159:T159),"")),
     AVERAGE(IF($I$200:$T$200=2,(I159:T159),""))),
IF(Options!$D$20=1, IFERROR(GEOMEAN(IF($I$200:$T$200=1,(I159:T159)+0.0001,"")),
     GEOMEAN(IF($I$200:$T$200=2,(I159:T159)+0.0001,""))))))</f>
        <v>10</v>
      </c>
      <c r="H159" s="142" t="s">
        <v>314</v>
      </c>
      <c r="I159" s="89" t="s">
        <v>473</v>
      </c>
      <c r="J159" s="89">
        <v>9.8333333333333304</v>
      </c>
      <c r="K159" s="89">
        <v>0</v>
      </c>
      <c r="L159" s="89">
        <v>10</v>
      </c>
      <c r="M159" s="89">
        <v>10</v>
      </c>
      <c r="N159" s="89"/>
      <c r="O159" s="89"/>
      <c r="P159" s="141"/>
      <c r="Q159" s="141"/>
      <c r="R159" s="141"/>
      <c r="S159" s="162"/>
      <c r="T159" s="162"/>
      <c r="U159" s="36"/>
      <c r="V159" s="36"/>
      <c r="W159" s="36"/>
      <c r="X159" s="36"/>
      <c r="Y159" s="36"/>
      <c r="Z159" s="36"/>
      <c r="AA159" s="36"/>
      <c r="AB159" s="36"/>
      <c r="AC159" s="36"/>
    </row>
    <row r="160" spans="1:29" x14ac:dyDescent="0.2">
      <c r="A160" s="85">
        <v>155</v>
      </c>
      <c r="B160" s="85" t="s">
        <v>315</v>
      </c>
      <c r="C160" s="85" t="s">
        <v>316</v>
      </c>
      <c r="D160" s="98" t="str">
        <f t="shared" si="2"/>
        <v/>
      </c>
      <c r="E160" s="89">
        <f>IF(Options!$D$24 = 1, MAX(F160, G160),
IF(Options!$D$25 = 1, AVERAGE(F160,G160),
IF(Options!$D$26 = 1, IFERROR(GEOMEAN(F160, G160), MAX(F160, G160)))))</f>
        <v>5.8333333333333304</v>
      </c>
      <c r="F160" s="89" cm="1">
        <f t="array" ref="F160">IF(Options!$D$18=1, IFERROR(MAX(IF($I$199:$T$199=1,(I160:T160),"")),
     MAX(IF($I$199:$T$199=2,(I160:T160),""))),
IF(Options!$D$19=1, IFERROR(AVERAGE(IF($I$199:$T$199=1,(I160:T160),"")),
     AVERAGE(IF($I$199:$T$199=2,(I160:T160),""))),
IF(Options!$D$20=1, IFERROR(GEOMEAN(IF($I$199:$T$199=1,(I160:T160)+0.0001,"")),
     GEOMEAN(IF($I$199:$T$199=2,(I160:T160)+0.0001,""))))))</f>
        <v>5.8333333333333304</v>
      </c>
      <c r="G160" s="89" cm="1">
        <f t="array" ref="G160">IF(Options!$D$18=1, IFERROR(MAX(IF($I$200:$T$200=1,(I160:T160),"")),
     MAX(IF($I$200:$T$200=2,(I160:T160),""))),
IF(Options!$D$19=1, IFERROR(AVERAGE(IF($I$200:$T$200=1,(I160:T160),"")),
     AVERAGE(IF($I$200:$T$200=2,(I160:T160),""))),
IF(Options!$D$20=1, IFERROR(GEOMEAN(IF($I$200:$T$200=1,(I160:T160)+0.0001,"")),
     GEOMEAN(IF($I$200:$T$200=2,(I160:T160)+0.0001,""))))))</f>
        <v>0</v>
      </c>
      <c r="H160" s="142" t="s">
        <v>316</v>
      </c>
      <c r="I160" s="89" t="s">
        <v>473</v>
      </c>
      <c r="J160" s="89">
        <v>5.8333333333333304</v>
      </c>
      <c r="K160" s="89">
        <v>0</v>
      </c>
      <c r="L160" s="89">
        <v>0</v>
      </c>
      <c r="M160" s="89">
        <v>0</v>
      </c>
      <c r="N160" s="89"/>
      <c r="O160" s="89"/>
      <c r="P160" s="141"/>
      <c r="Q160" s="141"/>
      <c r="R160" s="141"/>
      <c r="S160" s="162"/>
      <c r="T160" s="162"/>
      <c r="U160" s="36"/>
      <c r="V160" s="36"/>
      <c r="W160" s="36"/>
      <c r="X160" s="36"/>
      <c r="Y160" s="36"/>
      <c r="Z160" s="36"/>
      <c r="AA160" s="36"/>
      <c r="AB160" s="36"/>
      <c r="AC160" s="36"/>
    </row>
    <row r="161" spans="1:29" x14ac:dyDescent="0.2">
      <c r="A161" s="85">
        <v>156</v>
      </c>
      <c r="B161" s="85" t="s">
        <v>317</v>
      </c>
      <c r="C161" s="85" t="s">
        <v>318</v>
      </c>
      <c r="D161" s="98" t="str">
        <f t="shared" si="2"/>
        <v/>
      </c>
      <c r="E161" s="89">
        <f>IF(Options!$D$24 = 1, MAX(F161, G161),
IF(Options!$D$25 = 1, AVERAGE(F161,G161),
IF(Options!$D$26 = 1, IFERROR(GEOMEAN(F161, G161), MAX(F161, G161)))))</f>
        <v>5.9160797830996161</v>
      </c>
      <c r="F161" s="89" cm="1">
        <f t="array" ref="F161">IF(Options!$D$18=1, IFERROR(MAX(IF($I$199:$T$199=1,(I161:T161),"")),
     MAX(IF($I$199:$T$199=2,(I161:T161),""))),
IF(Options!$D$19=1, IFERROR(AVERAGE(IF($I$199:$T$199=1,(I161:T161),"")),
     AVERAGE(IF($I$199:$T$199=2,(I161:T161),""))),
IF(Options!$D$20=1, IFERROR(GEOMEAN(IF($I$199:$T$199=1,(I161:T161)+0.0001,"")),
     GEOMEAN(IF($I$199:$T$199=2,(I161:T161)+0.0001,""))))))</f>
        <v>5</v>
      </c>
      <c r="G161" s="89" cm="1">
        <f t="array" ref="G161">IF(Options!$D$18=1, IFERROR(MAX(IF($I$200:$T$200=1,(I161:T161),"")),
     MAX(IF($I$200:$T$200=2,(I161:T161),""))),
IF(Options!$D$19=1, IFERROR(AVERAGE(IF($I$200:$T$200=1,(I161:T161),"")),
     AVERAGE(IF($I$200:$T$200=2,(I161:T161),""))),
IF(Options!$D$20=1, IFERROR(GEOMEAN(IF($I$200:$T$200=1,(I161:T161)+0.0001,"")),
     GEOMEAN(IF($I$200:$T$200=2,(I161:T161)+0.0001,""))))))</f>
        <v>7</v>
      </c>
      <c r="H161" s="142" t="s">
        <v>318</v>
      </c>
      <c r="I161" s="89" t="s">
        <v>473</v>
      </c>
      <c r="J161" s="89">
        <v>5</v>
      </c>
      <c r="K161" s="89" t="s">
        <v>473</v>
      </c>
      <c r="L161" s="89">
        <v>7</v>
      </c>
      <c r="M161" s="89">
        <v>0</v>
      </c>
      <c r="N161" s="89"/>
      <c r="O161" s="89"/>
      <c r="P161" s="141"/>
      <c r="Q161" s="141"/>
      <c r="R161" s="141"/>
      <c r="S161" s="162"/>
      <c r="T161" s="162"/>
      <c r="U161" s="36"/>
      <c r="V161" s="36"/>
      <c r="W161" s="36"/>
      <c r="X161" s="36"/>
      <c r="Y161" s="36"/>
      <c r="Z161" s="36"/>
      <c r="AA161" s="36"/>
      <c r="AB161" s="36"/>
      <c r="AC161" s="36"/>
    </row>
    <row r="162" spans="1:29" x14ac:dyDescent="0.2">
      <c r="A162" s="85">
        <v>157</v>
      </c>
      <c r="B162" s="85" t="s">
        <v>319</v>
      </c>
      <c r="C162" s="85" t="s">
        <v>320</v>
      </c>
      <c r="D162" s="98" t="str">
        <f t="shared" si="2"/>
        <v/>
      </c>
      <c r="E162" s="89">
        <f>IF(Options!$D$24 = 1, MAX(F162, G162),
IF(Options!$D$25 = 1, AVERAGE(F162,G162),
IF(Options!$D$26 = 1, IFERROR(GEOMEAN(F162, G162), MAX(F162, G162)))))</f>
        <v>0.5</v>
      </c>
      <c r="F162" s="89" cm="1">
        <f t="array" ref="F162">IF(Options!$D$18=1, IFERROR(MAX(IF($I$199:$T$199=1,(I162:T162),"")),
     MAX(IF($I$199:$T$199=2,(I162:T162),""))),
IF(Options!$D$19=1, IFERROR(AVERAGE(IF($I$199:$T$199=1,(I162:T162),"")),
     AVERAGE(IF($I$199:$T$199=2,(I162:T162),""))),
IF(Options!$D$20=1, IFERROR(GEOMEAN(IF($I$199:$T$199=1,(I162:T162)+0.0001,"")),
     GEOMEAN(IF($I$199:$T$199=2,(I162:T162)+0.0001,""))))))</f>
        <v>0.5</v>
      </c>
      <c r="G162" s="89" cm="1">
        <f t="array" ref="G162">IF(Options!$D$18=1, IFERROR(MAX(IF($I$200:$T$200=1,(I162:T162),"")),
     MAX(IF($I$200:$T$200=2,(I162:T162),""))),
IF(Options!$D$19=1, IFERROR(AVERAGE(IF($I$200:$T$200=1,(I162:T162),"")),
     AVERAGE(IF($I$200:$T$200=2,(I162:T162),""))),
IF(Options!$D$20=1, IFERROR(GEOMEAN(IF($I$200:$T$200=1,(I162:T162)+0.0001,"")),
     GEOMEAN(IF($I$200:$T$200=2,(I162:T162)+0.0001,""))))))</f>
        <v>0</v>
      </c>
      <c r="H162" s="142" t="s">
        <v>320</v>
      </c>
      <c r="I162" s="89" t="s">
        <v>473</v>
      </c>
      <c r="J162" s="89">
        <v>0.5</v>
      </c>
      <c r="K162" s="89">
        <v>0</v>
      </c>
      <c r="L162" s="89">
        <v>0</v>
      </c>
      <c r="M162" s="89">
        <v>0</v>
      </c>
      <c r="N162" s="89"/>
      <c r="O162" s="89"/>
      <c r="P162" s="141"/>
      <c r="Q162" s="141"/>
      <c r="R162" s="141"/>
      <c r="S162" s="162"/>
      <c r="T162" s="162"/>
      <c r="U162" s="36"/>
      <c r="V162" s="36"/>
      <c r="W162" s="36"/>
      <c r="X162" s="36"/>
      <c r="Y162" s="36"/>
      <c r="Z162" s="36"/>
      <c r="AA162" s="36"/>
      <c r="AB162" s="36"/>
      <c r="AC162" s="36"/>
    </row>
    <row r="163" spans="1:29" x14ac:dyDescent="0.2">
      <c r="A163" s="85">
        <v>158</v>
      </c>
      <c r="B163" s="85" t="s">
        <v>321</v>
      </c>
      <c r="C163" s="85" t="s">
        <v>322</v>
      </c>
      <c r="D163" s="98" t="str">
        <f t="shared" si="2"/>
        <v/>
      </c>
      <c r="E163" s="89">
        <f>IF(Options!$D$24 = 1, MAX(F163, G163),
IF(Options!$D$25 = 1, AVERAGE(F163,G163),
IF(Options!$D$26 = 1, IFERROR(GEOMEAN(F163, G163), MAX(F163, G163)))))</f>
        <v>6.9522178715380676</v>
      </c>
      <c r="F163" s="89" cm="1">
        <f t="array" ref="F163">IF(Options!$D$18=1, IFERROR(MAX(IF($I$199:$T$199=1,(I163:T163),"")),
     MAX(IF($I$199:$T$199=2,(I163:T163),""))),
IF(Options!$D$19=1, IFERROR(AVERAGE(IF($I$199:$T$199=1,(I163:T163),"")),
     AVERAGE(IF($I$199:$T$199=2,(I163:T163),""))),
IF(Options!$D$20=1, IFERROR(GEOMEAN(IF($I$199:$T$199=1,(I163:T163)+0.0001,"")),
     GEOMEAN(IF($I$199:$T$199=2,(I163:T163)+0.0001,""))))))</f>
        <v>4.8333333333333304</v>
      </c>
      <c r="G163" s="89" cm="1">
        <f t="array" ref="G163">IF(Options!$D$18=1, IFERROR(MAX(IF($I$200:$T$200=1,(I163:T163),"")),
     MAX(IF($I$200:$T$200=2,(I163:T163),""))),
IF(Options!$D$19=1, IFERROR(AVERAGE(IF($I$200:$T$200=1,(I163:T163),"")),
     AVERAGE(IF($I$200:$T$200=2,(I163:T163),""))),
IF(Options!$D$20=1, IFERROR(GEOMEAN(IF($I$200:$T$200=1,(I163:T163)+0.0001,"")),
     GEOMEAN(IF($I$200:$T$200=2,(I163:T163)+0.0001,""))))))</f>
        <v>10</v>
      </c>
      <c r="H163" s="142" t="s">
        <v>322</v>
      </c>
      <c r="I163" s="89" t="s">
        <v>473</v>
      </c>
      <c r="J163" s="89">
        <v>4.8333333333333304</v>
      </c>
      <c r="K163" s="89">
        <v>10</v>
      </c>
      <c r="L163" s="89">
        <v>0</v>
      </c>
      <c r="M163" s="89">
        <v>0</v>
      </c>
      <c r="N163" s="89"/>
      <c r="O163" s="89"/>
      <c r="P163" s="141"/>
      <c r="Q163" s="141"/>
      <c r="R163" s="141"/>
      <c r="S163" s="162"/>
      <c r="T163" s="162"/>
      <c r="U163" s="36"/>
      <c r="V163" s="36"/>
      <c r="W163" s="36"/>
      <c r="X163" s="36"/>
      <c r="Y163" s="36"/>
      <c r="Z163" s="36"/>
      <c r="AA163" s="36"/>
      <c r="AB163" s="36"/>
      <c r="AC163" s="36"/>
    </row>
    <row r="164" spans="1:29" x14ac:dyDescent="0.2">
      <c r="A164" s="85">
        <v>159</v>
      </c>
      <c r="B164" s="85" t="s">
        <v>323</v>
      </c>
      <c r="C164" s="85" t="s">
        <v>324</v>
      </c>
      <c r="D164" s="98" t="str">
        <f t="shared" si="2"/>
        <v/>
      </c>
      <c r="E164" s="89">
        <f>IF(Options!$D$24 = 1, MAX(F164, G164),
IF(Options!$D$25 = 1, AVERAGE(F164,G164),
IF(Options!$D$26 = 1, IFERROR(GEOMEAN(F164, G164), MAX(F164, G164)))))</f>
        <v>3</v>
      </c>
      <c r="F164" s="89" cm="1">
        <f t="array" ref="F164">IF(Options!$D$18=1, IFERROR(MAX(IF($I$199:$T$199=1,(I164:T164),"")),
     MAX(IF($I$199:$T$199=2,(I164:T164),""))),
IF(Options!$D$19=1, IFERROR(AVERAGE(IF($I$199:$T$199=1,(I164:T164),"")),
     AVERAGE(IF($I$199:$T$199=2,(I164:T164),""))),
IF(Options!$D$20=1, IFERROR(GEOMEAN(IF($I$199:$T$199=1,(I164:T164)+0.0001,"")),
     GEOMEAN(IF($I$199:$T$199=2,(I164:T164)+0.0001,""))))))</f>
        <v>3</v>
      </c>
      <c r="G164" s="89" cm="1">
        <f t="array" ref="G164">IF(Options!$D$18=1, IFERROR(MAX(IF($I$200:$T$200=1,(I164:T164),"")),
     MAX(IF($I$200:$T$200=2,(I164:T164),""))),
IF(Options!$D$19=1, IFERROR(AVERAGE(IF($I$200:$T$200=1,(I164:T164),"")),
     AVERAGE(IF($I$200:$T$200=2,(I164:T164),""))),
IF(Options!$D$20=1, IFERROR(GEOMEAN(IF($I$200:$T$200=1,(I164:T164)+0.0001,"")),
     GEOMEAN(IF($I$200:$T$200=2,(I164:T164)+0.0001,""))))))</f>
        <v>0</v>
      </c>
      <c r="H164" s="142" t="s">
        <v>324</v>
      </c>
      <c r="I164" s="89" t="s">
        <v>473</v>
      </c>
      <c r="J164" s="89">
        <v>3</v>
      </c>
      <c r="K164" s="89">
        <v>0</v>
      </c>
      <c r="L164" s="89">
        <v>0</v>
      </c>
      <c r="M164" s="89">
        <v>0</v>
      </c>
      <c r="N164" s="89"/>
      <c r="O164" s="89"/>
      <c r="P164" s="141"/>
      <c r="Q164" s="141"/>
      <c r="R164" s="141"/>
      <c r="S164" s="162"/>
      <c r="T164" s="162"/>
      <c r="U164" s="36"/>
      <c r="V164" s="36"/>
      <c r="W164" s="36"/>
      <c r="X164" s="36"/>
      <c r="Y164" s="36"/>
      <c r="Z164" s="36"/>
      <c r="AA164" s="36"/>
      <c r="AB164" s="36"/>
      <c r="AC164" s="36"/>
    </row>
    <row r="165" spans="1:29" x14ac:dyDescent="0.2">
      <c r="A165" s="85">
        <v>160</v>
      </c>
      <c r="B165" s="85" t="s">
        <v>325</v>
      </c>
      <c r="C165" s="85" t="s">
        <v>326</v>
      </c>
      <c r="D165" s="98" t="str">
        <f t="shared" si="2"/>
        <v/>
      </c>
      <c r="E165" s="89">
        <f>IF(Options!$D$24 = 1, MAX(F165, G165),
IF(Options!$D$25 = 1, AVERAGE(F165,G165),
IF(Options!$D$26 = 1, IFERROR(GEOMEAN(F165, G165), MAX(F165, G165)))))</f>
        <v>4</v>
      </c>
      <c r="F165" s="89" cm="1">
        <f t="array" ref="F165">IF(Options!$D$18=1, IFERROR(MAX(IF($I$199:$T$199=1,(I165:T165),"")),
     MAX(IF($I$199:$T$199=2,(I165:T165),""))),
IF(Options!$D$19=1, IFERROR(AVERAGE(IF($I$199:$T$199=1,(I165:T165),"")),
     AVERAGE(IF($I$199:$T$199=2,(I165:T165),""))),
IF(Options!$D$20=1, IFERROR(GEOMEAN(IF($I$199:$T$199=1,(I165:T165)+0.0001,"")),
     GEOMEAN(IF($I$199:$T$199=2,(I165:T165)+0.0001,""))))))</f>
        <v>4</v>
      </c>
      <c r="G165" s="89" cm="1">
        <f t="array" ref="G165">IF(Options!$D$18=1, IFERROR(MAX(IF($I$200:$T$200=1,(I165:T165),"")),
     MAX(IF($I$200:$T$200=2,(I165:T165),""))),
IF(Options!$D$19=1, IFERROR(AVERAGE(IF($I$200:$T$200=1,(I165:T165),"")),
     AVERAGE(IF($I$200:$T$200=2,(I165:T165),""))),
IF(Options!$D$20=1, IFERROR(GEOMEAN(IF($I$200:$T$200=1,(I165:T165)+0.0001,"")),
     GEOMEAN(IF($I$200:$T$200=2,(I165:T165)+0.0001,""))))))</f>
        <v>0</v>
      </c>
      <c r="H165" s="142" t="s">
        <v>326</v>
      </c>
      <c r="I165" s="89" t="s">
        <v>473</v>
      </c>
      <c r="J165" s="89">
        <v>4</v>
      </c>
      <c r="K165" s="89">
        <v>0</v>
      </c>
      <c r="L165" s="89">
        <v>0</v>
      </c>
      <c r="M165" s="89">
        <v>0</v>
      </c>
      <c r="N165" s="89"/>
      <c r="O165" s="89"/>
      <c r="P165" s="141"/>
      <c r="Q165" s="141"/>
      <c r="R165" s="141"/>
      <c r="S165" s="162"/>
      <c r="T165" s="162"/>
      <c r="U165" s="36"/>
      <c r="V165" s="36"/>
      <c r="W165" s="36"/>
      <c r="X165" s="36"/>
      <c r="Y165" s="36"/>
      <c r="Z165" s="36"/>
      <c r="AA165" s="36"/>
      <c r="AB165" s="36"/>
      <c r="AC165" s="36"/>
    </row>
    <row r="166" spans="1:29" x14ac:dyDescent="0.2">
      <c r="A166" s="85">
        <v>161</v>
      </c>
      <c r="B166" s="85" t="s">
        <v>327</v>
      </c>
      <c r="C166" s="85" t="s">
        <v>328</v>
      </c>
      <c r="D166" s="98" t="str">
        <f t="shared" si="2"/>
        <v/>
      </c>
      <c r="E166" s="89">
        <f>IF(Options!$D$24 = 1, MAX(F166, G166),
IF(Options!$D$25 = 1, AVERAGE(F166,G166),
IF(Options!$D$26 = 1, IFERROR(GEOMEAN(F166, G166), MAX(F166, G166)))))</f>
        <v>0.16666666666666599</v>
      </c>
      <c r="F166" s="89" cm="1">
        <f t="array" ref="F166">IF(Options!$D$18=1, IFERROR(MAX(IF($I$199:$T$199=1,(I166:T166),"")),
     MAX(IF($I$199:$T$199=2,(I166:T166),""))),
IF(Options!$D$19=1, IFERROR(AVERAGE(IF($I$199:$T$199=1,(I166:T166),"")),
     AVERAGE(IF($I$199:$T$199=2,(I166:T166),""))),
IF(Options!$D$20=1, IFERROR(GEOMEAN(IF($I$199:$T$199=1,(I166:T166)+0.0001,"")),
     GEOMEAN(IF($I$199:$T$199=2,(I166:T166)+0.0001,""))))))</f>
        <v>0.16666666666666599</v>
      </c>
      <c r="G166" s="89" cm="1">
        <f t="array" ref="G166">IF(Options!$D$18=1, IFERROR(MAX(IF($I$200:$T$200=1,(I166:T166),"")),
     MAX(IF($I$200:$T$200=2,(I166:T166),""))),
IF(Options!$D$19=1, IFERROR(AVERAGE(IF($I$200:$T$200=1,(I166:T166),"")),
     AVERAGE(IF($I$200:$T$200=2,(I166:T166),""))),
IF(Options!$D$20=1, IFERROR(GEOMEAN(IF($I$200:$T$200=1,(I166:T166)+0.0001,"")),
     GEOMEAN(IF($I$200:$T$200=2,(I166:T166)+0.0001,""))))))</f>
        <v>0</v>
      </c>
      <c r="H166" s="142" t="s">
        <v>328</v>
      </c>
      <c r="I166" s="89" t="s">
        <v>473</v>
      </c>
      <c r="J166" s="89">
        <v>0.16666666666666599</v>
      </c>
      <c r="K166" s="89">
        <v>0</v>
      </c>
      <c r="L166" s="89">
        <v>0</v>
      </c>
      <c r="M166" s="89">
        <v>0</v>
      </c>
      <c r="N166" s="89"/>
      <c r="O166" s="89"/>
      <c r="P166" s="141"/>
      <c r="Q166" s="141"/>
      <c r="R166" s="141"/>
      <c r="S166" s="162"/>
      <c r="T166" s="162"/>
      <c r="U166" s="36"/>
      <c r="V166" s="36"/>
      <c r="W166" s="36"/>
      <c r="X166" s="36"/>
      <c r="Y166" s="36"/>
      <c r="Z166" s="36"/>
      <c r="AA166" s="36"/>
      <c r="AB166" s="36"/>
      <c r="AC166" s="36"/>
    </row>
    <row r="167" spans="1:29" x14ac:dyDescent="0.2">
      <c r="A167" s="85">
        <v>162</v>
      </c>
      <c r="B167" s="85" t="s">
        <v>329</v>
      </c>
      <c r="C167" s="85" t="s">
        <v>330</v>
      </c>
      <c r="D167" s="98" t="str">
        <f t="shared" si="2"/>
        <v/>
      </c>
      <c r="E167" s="89">
        <f>IF(Options!$D$24 = 1, MAX(F167, G167),
IF(Options!$D$25 = 1, AVERAGE(F167,G167),
IF(Options!$D$26 = 1, IFERROR(GEOMEAN(F167, G167), MAX(F167, G167)))))</f>
        <v>2.5</v>
      </c>
      <c r="F167" s="89" cm="1">
        <f t="array" ref="F167">IF(Options!$D$18=1, IFERROR(MAX(IF($I$199:$T$199=1,(I167:T167),"")),
     MAX(IF($I$199:$T$199=2,(I167:T167),""))),
IF(Options!$D$19=1, IFERROR(AVERAGE(IF($I$199:$T$199=1,(I167:T167),"")),
     AVERAGE(IF($I$199:$T$199=2,(I167:T167),""))),
IF(Options!$D$20=1, IFERROR(GEOMEAN(IF($I$199:$T$199=1,(I167:T167)+0.0001,"")),
     GEOMEAN(IF($I$199:$T$199=2,(I167:T167)+0.0001,""))))))</f>
        <v>2.5</v>
      </c>
      <c r="G167" s="89" cm="1">
        <f t="array" ref="G167">IF(Options!$D$18=1, IFERROR(MAX(IF($I$200:$T$200=1,(I167:T167),"")),
     MAX(IF($I$200:$T$200=2,(I167:T167),""))),
IF(Options!$D$19=1, IFERROR(AVERAGE(IF($I$200:$T$200=1,(I167:T167),"")),
     AVERAGE(IF($I$200:$T$200=2,(I167:T167),""))),
IF(Options!$D$20=1, IFERROR(GEOMEAN(IF($I$200:$T$200=1,(I167:T167)+0.0001,"")),
     GEOMEAN(IF($I$200:$T$200=2,(I167:T167)+0.0001,""))))))</f>
        <v>0</v>
      </c>
      <c r="H167" s="142" t="s">
        <v>330</v>
      </c>
      <c r="I167" s="89" t="s">
        <v>473</v>
      </c>
      <c r="J167" s="89">
        <v>2.5</v>
      </c>
      <c r="K167" s="89">
        <v>0</v>
      </c>
      <c r="L167" s="89">
        <v>0</v>
      </c>
      <c r="M167" s="89">
        <v>0</v>
      </c>
      <c r="N167" s="89"/>
      <c r="O167" s="89"/>
      <c r="P167" s="141"/>
      <c r="Q167" s="141"/>
      <c r="R167" s="141"/>
      <c r="S167" s="162"/>
      <c r="T167" s="162"/>
      <c r="U167" s="36"/>
      <c r="V167" s="36"/>
      <c r="W167" s="36"/>
      <c r="X167" s="36"/>
      <c r="Y167" s="36"/>
      <c r="Z167" s="36"/>
      <c r="AA167" s="36"/>
      <c r="AB167" s="36"/>
      <c r="AC167" s="36"/>
    </row>
    <row r="168" spans="1:29" x14ac:dyDescent="0.2">
      <c r="A168" s="85">
        <v>163</v>
      </c>
      <c r="B168" s="85" t="s">
        <v>331</v>
      </c>
      <c r="C168" s="85" t="s">
        <v>332</v>
      </c>
      <c r="D168" s="98" t="str">
        <f t="shared" si="2"/>
        <v/>
      </c>
      <c r="E168" s="89">
        <f>IF(Options!$D$24 = 1, MAX(F168, G168),
IF(Options!$D$25 = 1, AVERAGE(F168,G168),
IF(Options!$D$26 = 1, IFERROR(GEOMEAN(F168, G168), MAX(F168, G168)))))</f>
        <v>4.5825756949558398</v>
      </c>
      <c r="F168" s="89" cm="1">
        <f t="array" ref="F168">IF(Options!$D$18=1, IFERROR(MAX(IF($I$199:$T$199=1,(I168:T168),"")),
     MAX(IF($I$199:$T$199=2,(I168:T168),""))),
IF(Options!$D$19=1, IFERROR(AVERAGE(IF($I$199:$T$199=1,(I168:T168),"")),
     AVERAGE(IF($I$199:$T$199=2,(I168:T168),""))),
IF(Options!$D$20=1, IFERROR(GEOMEAN(IF($I$199:$T$199=1,(I168:T168)+0.0001,"")),
     GEOMEAN(IF($I$199:$T$199=2,(I168:T168)+0.0001,""))))))</f>
        <v>3</v>
      </c>
      <c r="G168" s="89" cm="1">
        <f t="array" ref="G168">IF(Options!$D$18=1, IFERROR(MAX(IF($I$200:$T$200=1,(I168:T168),"")),
     MAX(IF($I$200:$T$200=2,(I168:T168),""))),
IF(Options!$D$19=1, IFERROR(AVERAGE(IF($I$200:$T$200=1,(I168:T168),"")),
     AVERAGE(IF($I$200:$T$200=2,(I168:T168),""))),
IF(Options!$D$20=1, IFERROR(GEOMEAN(IF($I$200:$T$200=1,(I168:T168)+0.0001,"")),
     GEOMEAN(IF($I$200:$T$200=2,(I168:T168)+0.0001,""))))))</f>
        <v>7</v>
      </c>
      <c r="H168" s="142" t="s">
        <v>332</v>
      </c>
      <c r="I168" s="89" t="s">
        <v>473</v>
      </c>
      <c r="J168" s="89">
        <v>3</v>
      </c>
      <c r="K168" s="89">
        <v>7</v>
      </c>
      <c r="L168" s="89">
        <v>0</v>
      </c>
      <c r="M168" s="89">
        <v>0</v>
      </c>
      <c r="N168" s="89"/>
      <c r="O168" s="89"/>
      <c r="P168" s="141"/>
      <c r="Q168" s="141"/>
      <c r="R168" s="141"/>
      <c r="S168" s="162"/>
      <c r="T168" s="162"/>
      <c r="U168" s="36"/>
      <c r="V168" s="36"/>
      <c r="W168" s="36"/>
      <c r="X168" s="36"/>
      <c r="Y168" s="36"/>
      <c r="Z168" s="36"/>
      <c r="AA168" s="36"/>
      <c r="AB168" s="36"/>
      <c r="AC168" s="36"/>
    </row>
    <row r="169" spans="1:29" x14ac:dyDescent="0.2">
      <c r="A169" s="85">
        <v>164</v>
      </c>
      <c r="B169" s="85" t="s">
        <v>333</v>
      </c>
      <c r="C169" s="85" t="s">
        <v>334</v>
      </c>
      <c r="D169" s="98" t="str">
        <f t="shared" si="2"/>
        <v/>
      </c>
      <c r="E169" s="89">
        <f>IF(Options!$D$24 = 1, MAX(F169, G169),
IF(Options!$D$25 = 1, AVERAGE(F169,G169),
IF(Options!$D$26 = 1, IFERROR(GEOMEAN(F169, G169), MAX(F169, G169)))))</f>
        <v>7.8333333333333304</v>
      </c>
      <c r="F169" s="89" cm="1">
        <f t="array" ref="F169">IF(Options!$D$18=1, IFERROR(MAX(IF($I$199:$T$199=1,(I169:T169),"")),
     MAX(IF($I$199:$T$199=2,(I169:T169),""))),
IF(Options!$D$19=1, IFERROR(AVERAGE(IF($I$199:$T$199=1,(I169:T169),"")),
     AVERAGE(IF($I$199:$T$199=2,(I169:T169),""))),
IF(Options!$D$20=1, IFERROR(GEOMEAN(IF($I$199:$T$199=1,(I169:T169)+0.0001,"")),
     GEOMEAN(IF($I$199:$T$199=2,(I169:T169)+0.0001,""))))))</f>
        <v>7.8333333333333304</v>
      </c>
      <c r="G169" s="89" cm="1">
        <f t="array" ref="G169">IF(Options!$D$18=1, IFERROR(MAX(IF($I$200:$T$200=1,(I169:T169),"")),
     MAX(IF($I$200:$T$200=2,(I169:T169),""))),
IF(Options!$D$19=1, IFERROR(AVERAGE(IF($I$200:$T$200=1,(I169:T169),"")),
     AVERAGE(IF($I$200:$T$200=2,(I169:T169),""))),
IF(Options!$D$20=1, IFERROR(GEOMEAN(IF($I$200:$T$200=1,(I169:T169)+0.0001,"")),
     GEOMEAN(IF($I$200:$T$200=2,(I169:T169)+0.0001,""))))))</f>
        <v>0</v>
      </c>
      <c r="H169" s="142" t="s">
        <v>334</v>
      </c>
      <c r="I169" s="89" t="s">
        <v>473</v>
      </c>
      <c r="J169" s="89">
        <v>7.8333333333333304</v>
      </c>
      <c r="K169" s="89">
        <v>0</v>
      </c>
      <c r="L169" s="89">
        <v>0</v>
      </c>
      <c r="M169" s="89">
        <v>0</v>
      </c>
      <c r="N169" s="89"/>
      <c r="O169" s="89"/>
      <c r="P169" s="141"/>
      <c r="Q169" s="141"/>
      <c r="R169" s="141"/>
      <c r="S169" s="162"/>
      <c r="T169" s="162"/>
      <c r="U169" s="36"/>
      <c r="V169" s="36"/>
      <c r="W169" s="36"/>
      <c r="X169" s="36"/>
      <c r="Y169" s="36"/>
      <c r="Z169" s="36"/>
      <c r="AA169" s="36"/>
      <c r="AB169" s="36"/>
      <c r="AC169" s="36"/>
    </row>
    <row r="170" spans="1:29" x14ac:dyDescent="0.2">
      <c r="A170" s="85">
        <v>165</v>
      </c>
      <c r="B170" s="85" t="s">
        <v>335</v>
      </c>
      <c r="C170" s="85" t="s">
        <v>336</v>
      </c>
      <c r="D170" s="98" t="str">
        <f t="shared" si="2"/>
        <v/>
      </c>
      <c r="E170" s="89">
        <f>IF(Options!$D$24 = 1, MAX(F170, G170),
IF(Options!$D$25 = 1, AVERAGE(F170,G170),
IF(Options!$D$26 = 1, IFERROR(GEOMEAN(F170, G170), MAX(F170, G170)))))</f>
        <v>5.3333333333333304</v>
      </c>
      <c r="F170" s="89" cm="1">
        <f t="array" ref="F170">IF(Options!$D$18=1, IFERROR(MAX(IF($I$199:$T$199=1,(I170:T170),"")),
     MAX(IF($I$199:$T$199=2,(I170:T170),""))),
IF(Options!$D$19=1, IFERROR(AVERAGE(IF($I$199:$T$199=1,(I170:T170),"")),
     AVERAGE(IF($I$199:$T$199=2,(I170:T170),""))),
IF(Options!$D$20=1, IFERROR(GEOMEAN(IF($I$199:$T$199=1,(I170:T170)+0.0001,"")),
     GEOMEAN(IF($I$199:$T$199=2,(I170:T170)+0.0001,""))))))</f>
        <v>5.3333333333333304</v>
      </c>
      <c r="G170" s="89" cm="1">
        <f t="array" ref="G170">IF(Options!$D$18=1, IFERROR(MAX(IF($I$200:$T$200=1,(I170:T170),"")),
     MAX(IF($I$200:$T$200=2,(I170:T170),""))),
IF(Options!$D$19=1, IFERROR(AVERAGE(IF($I$200:$T$200=1,(I170:T170),"")),
     AVERAGE(IF($I$200:$T$200=2,(I170:T170),""))),
IF(Options!$D$20=1, IFERROR(GEOMEAN(IF($I$200:$T$200=1,(I170:T170)+0.0001,"")),
     GEOMEAN(IF($I$200:$T$200=2,(I170:T170)+0.0001,""))))))</f>
        <v>0</v>
      </c>
      <c r="H170" s="142" t="s">
        <v>336</v>
      </c>
      <c r="I170" s="89" t="s">
        <v>473</v>
      </c>
      <c r="J170" s="89">
        <v>5.3333333333333304</v>
      </c>
      <c r="K170" s="89">
        <v>0</v>
      </c>
      <c r="L170" s="89">
        <v>0</v>
      </c>
      <c r="M170" s="89">
        <v>0</v>
      </c>
      <c r="N170" s="89"/>
      <c r="O170" s="89"/>
      <c r="P170" s="141"/>
      <c r="Q170" s="141"/>
      <c r="R170" s="141"/>
      <c r="S170" s="162"/>
      <c r="T170" s="162"/>
      <c r="U170" s="36"/>
      <c r="V170" s="36"/>
      <c r="W170" s="36"/>
      <c r="X170" s="36"/>
      <c r="Y170" s="36"/>
      <c r="Z170" s="36"/>
      <c r="AA170" s="36"/>
      <c r="AB170" s="36"/>
      <c r="AC170" s="36"/>
    </row>
    <row r="171" spans="1:29" x14ac:dyDescent="0.2">
      <c r="A171" s="85">
        <v>166</v>
      </c>
      <c r="B171" s="85" t="s">
        <v>337</v>
      </c>
      <c r="C171" s="85" t="s">
        <v>338</v>
      </c>
      <c r="D171" s="98" t="str">
        <f t="shared" si="2"/>
        <v/>
      </c>
      <c r="E171" s="89">
        <f>IF(Options!$D$24 = 1, MAX(F171, G171),
IF(Options!$D$25 = 1, AVERAGE(F171,G171),
IF(Options!$D$26 = 1, IFERROR(GEOMEAN(F171, G171), MAX(F171, G171)))))</f>
        <v>3.3333333333333299</v>
      </c>
      <c r="F171" s="89" cm="1">
        <f t="array" ref="F171">IF(Options!$D$18=1, IFERROR(MAX(IF($I$199:$T$199=1,(I171:T171),"")),
     MAX(IF($I$199:$T$199=2,(I171:T171),""))),
IF(Options!$D$19=1, IFERROR(AVERAGE(IF($I$199:$T$199=1,(I171:T171),"")),
     AVERAGE(IF($I$199:$T$199=2,(I171:T171),""))),
IF(Options!$D$20=1, IFERROR(GEOMEAN(IF($I$199:$T$199=1,(I171:T171)+0.0001,"")),
     GEOMEAN(IF($I$199:$T$199=2,(I171:T171)+0.0001,""))))))</f>
        <v>3.3333333333333299</v>
      </c>
      <c r="G171" s="89" cm="1">
        <f t="array" ref="G171">IF(Options!$D$18=1, IFERROR(MAX(IF($I$200:$T$200=1,(I171:T171),"")),
     MAX(IF($I$200:$T$200=2,(I171:T171),""))),
IF(Options!$D$19=1, IFERROR(AVERAGE(IF($I$200:$T$200=1,(I171:T171),"")),
     AVERAGE(IF($I$200:$T$200=2,(I171:T171),""))),
IF(Options!$D$20=1, IFERROR(GEOMEAN(IF($I$200:$T$200=1,(I171:T171)+0.0001,"")),
     GEOMEAN(IF($I$200:$T$200=2,(I171:T171)+0.0001,""))))))</f>
        <v>0</v>
      </c>
      <c r="H171" s="142" t="s">
        <v>338</v>
      </c>
      <c r="I171" s="89" t="s">
        <v>473</v>
      </c>
      <c r="J171" s="89">
        <v>3.3333333333333299</v>
      </c>
      <c r="K171" s="89">
        <v>0</v>
      </c>
      <c r="L171" s="89">
        <v>0</v>
      </c>
      <c r="M171" s="89">
        <v>0</v>
      </c>
      <c r="N171" s="89"/>
      <c r="O171" s="89"/>
      <c r="P171" s="141"/>
      <c r="Q171" s="141"/>
      <c r="R171" s="141"/>
      <c r="S171" s="162"/>
      <c r="T171" s="162"/>
      <c r="U171" s="36"/>
      <c r="V171" s="36"/>
      <c r="W171" s="36"/>
      <c r="X171" s="36"/>
      <c r="Y171" s="36"/>
      <c r="Z171" s="36"/>
      <c r="AA171" s="36"/>
      <c r="AB171" s="36"/>
      <c r="AC171" s="36"/>
    </row>
    <row r="172" spans="1:29" x14ac:dyDescent="0.2">
      <c r="A172" s="85">
        <v>167</v>
      </c>
      <c r="B172" s="85" t="s">
        <v>339</v>
      </c>
      <c r="C172" s="85" t="s">
        <v>340</v>
      </c>
      <c r="D172" s="98" t="str">
        <f t="shared" si="2"/>
        <v/>
      </c>
      <c r="E172" s="89">
        <f>IF(Options!$D$24 = 1, MAX(F172, G172),
IF(Options!$D$25 = 1, AVERAGE(F172,G172),
IF(Options!$D$26 = 1, IFERROR(GEOMEAN(F172, G172), MAX(F172, G172)))))</f>
        <v>9.3094933625126295</v>
      </c>
      <c r="F172" s="89" cm="1">
        <f t="array" ref="F172">IF(Options!$D$18=1, IFERROR(MAX(IF($I$199:$T$199=1,(I172:T172),"")),
     MAX(IF($I$199:$T$199=2,(I172:T172),""))),
IF(Options!$D$19=1, IFERROR(AVERAGE(IF($I$199:$T$199=1,(I172:T172),"")),
     AVERAGE(IF($I$199:$T$199=2,(I172:T172),""))),
IF(Options!$D$20=1, IFERROR(GEOMEAN(IF($I$199:$T$199=1,(I172:T172)+0.0001,"")),
     GEOMEAN(IF($I$199:$T$199=2,(I172:T172)+0.0001,""))))))</f>
        <v>8.6666666666666696</v>
      </c>
      <c r="G172" s="89" cm="1">
        <f t="array" ref="G172">IF(Options!$D$18=1, IFERROR(MAX(IF($I$200:$T$200=1,(I172:T172),"")),
     MAX(IF($I$200:$T$200=2,(I172:T172),""))),
IF(Options!$D$19=1, IFERROR(AVERAGE(IF($I$200:$T$200=1,(I172:T172),"")),
     AVERAGE(IF($I$200:$T$200=2,(I172:T172),""))),
IF(Options!$D$20=1, IFERROR(GEOMEAN(IF($I$200:$T$200=1,(I172:T172)+0.0001,"")),
     GEOMEAN(IF($I$200:$T$200=2,(I172:T172)+0.0001,""))))))</f>
        <v>10</v>
      </c>
      <c r="H172" s="142" t="s">
        <v>340</v>
      </c>
      <c r="I172" s="89" t="s">
        <v>473</v>
      </c>
      <c r="J172" s="89">
        <v>8.6666666666666696</v>
      </c>
      <c r="K172" s="89">
        <v>10</v>
      </c>
      <c r="L172" s="89">
        <v>0</v>
      </c>
      <c r="M172" s="89">
        <v>0</v>
      </c>
      <c r="N172" s="89"/>
      <c r="O172" s="89"/>
      <c r="P172" s="141"/>
      <c r="Q172" s="141"/>
      <c r="R172" s="141"/>
      <c r="S172" s="162"/>
      <c r="T172" s="162"/>
      <c r="U172" s="36"/>
      <c r="V172" s="36"/>
      <c r="W172" s="36"/>
      <c r="X172" s="36"/>
      <c r="Y172" s="36"/>
      <c r="Z172" s="36"/>
      <c r="AA172" s="36"/>
      <c r="AB172" s="36"/>
      <c r="AC172" s="36"/>
    </row>
    <row r="173" spans="1:29" x14ac:dyDescent="0.2">
      <c r="A173" s="85">
        <v>168</v>
      </c>
      <c r="B173" s="85" t="s">
        <v>341</v>
      </c>
      <c r="C173" s="85" t="s">
        <v>342</v>
      </c>
      <c r="D173" s="98" t="str">
        <f t="shared" si="2"/>
        <v/>
      </c>
      <c r="E173" s="89">
        <f>IF(Options!$D$24 = 1, MAX(F173, G173),
IF(Options!$D$25 = 1, AVERAGE(F173,G173),
IF(Options!$D$26 = 1, IFERROR(GEOMEAN(F173, G173), MAX(F173, G173)))))</f>
        <v>7.4833147735478827</v>
      </c>
      <c r="F173" s="89" cm="1">
        <f t="array" ref="F173">IF(Options!$D$18=1, IFERROR(MAX(IF($I$199:$T$199=1,(I173:T173),"")),
     MAX(IF($I$199:$T$199=2,(I173:T173),""))),
IF(Options!$D$19=1, IFERROR(AVERAGE(IF($I$199:$T$199=1,(I173:T173),"")),
     AVERAGE(IF($I$199:$T$199=2,(I173:T173),""))),
IF(Options!$D$20=1, IFERROR(GEOMEAN(IF($I$199:$T$199=1,(I173:T173)+0.0001,"")),
     GEOMEAN(IF($I$199:$T$199=2,(I173:T173)+0.0001,""))))))</f>
        <v>8</v>
      </c>
      <c r="G173" s="89" cm="1">
        <f t="array" ref="G173">IF(Options!$D$18=1, IFERROR(MAX(IF($I$200:$T$200=1,(I173:T173),"")),
     MAX(IF($I$200:$T$200=2,(I173:T173),""))),
IF(Options!$D$19=1, IFERROR(AVERAGE(IF($I$200:$T$200=1,(I173:T173),"")),
     AVERAGE(IF($I$200:$T$200=2,(I173:T173),""))),
IF(Options!$D$20=1, IFERROR(GEOMEAN(IF($I$200:$T$200=1,(I173:T173)+0.0001,"")),
     GEOMEAN(IF($I$200:$T$200=2,(I173:T173)+0.0001,""))))))</f>
        <v>7</v>
      </c>
      <c r="H173" s="142" t="s">
        <v>342</v>
      </c>
      <c r="I173" s="89" t="s">
        <v>473</v>
      </c>
      <c r="J173" s="89">
        <v>8</v>
      </c>
      <c r="K173" s="89">
        <v>7</v>
      </c>
      <c r="L173" s="89">
        <v>0</v>
      </c>
      <c r="M173" s="89">
        <v>0</v>
      </c>
      <c r="N173" s="89"/>
      <c r="O173" s="89"/>
      <c r="P173" s="141"/>
      <c r="Q173" s="141"/>
      <c r="R173" s="141"/>
      <c r="S173" s="162"/>
      <c r="T173" s="162"/>
      <c r="U173" s="36"/>
      <c r="V173" s="36"/>
      <c r="W173" s="36"/>
      <c r="X173" s="36"/>
      <c r="Y173" s="36"/>
      <c r="Z173" s="36"/>
      <c r="AA173" s="36"/>
      <c r="AB173" s="36"/>
      <c r="AC173" s="36"/>
    </row>
    <row r="174" spans="1:29" x14ac:dyDescent="0.2">
      <c r="A174" s="85">
        <v>169</v>
      </c>
      <c r="B174" s="85" t="s">
        <v>343</v>
      </c>
      <c r="C174" s="85" t="s">
        <v>344</v>
      </c>
      <c r="D174" s="98" t="str">
        <f t="shared" si="2"/>
        <v/>
      </c>
      <c r="E174" s="89">
        <f>IF(Options!$D$24 = 1, MAX(F174, G174),
IF(Options!$D$25 = 1, AVERAGE(F174,G174),
IF(Options!$D$26 = 1, IFERROR(GEOMEAN(F174, G174), MAX(F174, G174)))))</f>
        <v>5.6124860801609122</v>
      </c>
      <c r="F174" s="89" cm="1">
        <f t="array" ref="F174">IF(Options!$D$18=1, IFERROR(MAX(IF($I$199:$T$199=1,(I174:T174),"")),
     MAX(IF($I$199:$T$199=2,(I174:T174),""))),
IF(Options!$D$19=1, IFERROR(AVERAGE(IF($I$199:$T$199=1,(I174:T174),"")),
     AVERAGE(IF($I$199:$T$199=2,(I174:T174),""))),
IF(Options!$D$20=1, IFERROR(GEOMEAN(IF($I$199:$T$199=1,(I174:T174)+0.0001,"")),
     GEOMEAN(IF($I$199:$T$199=2,(I174:T174)+0.0001,""))))))</f>
        <v>4.5</v>
      </c>
      <c r="G174" s="89" cm="1">
        <f t="array" ref="G174">IF(Options!$D$18=1, IFERROR(MAX(IF($I$200:$T$200=1,(I174:T174),"")),
     MAX(IF($I$200:$T$200=2,(I174:T174),""))),
IF(Options!$D$19=1, IFERROR(AVERAGE(IF($I$200:$T$200=1,(I174:T174),"")),
     AVERAGE(IF($I$200:$T$200=2,(I174:T174),""))),
IF(Options!$D$20=1, IFERROR(GEOMEAN(IF($I$200:$T$200=1,(I174:T174)+0.0001,"")),
     GEOMEAN(IF($I$200:$T$200=2,(I174:T174)+0.0001,""))))))</f>
        <v>7</v>
      </c>
      <c r="H174" s="142" t="s">
        <v>344</v>
      </c>
      <c r="I174" s="89" t="s">
        <v>473</v>
      </c>
      <c r="J174" s="89">
        <v>4.5</v>
      </c>
      <c r="K174" s="89">
        <v>7</v>
      </c>
      <c r="L174" s="89">
        <v>0</v>
      </c>
      <c r="M174" s="89">
        <v>0</v>
      </c>
      <c r="N174" s="89"/>
      <c r="O174" s="89"/>
      <c r="P174" s="141"/>
      <c r="Q174" s="141"/>
      <c r="R174" s="141"/>
      <c r="S174" s="162"/>
      <c r="T174" s="162"/>
      <c r="U174" s="36"/>
      <c r="V174" s="36"/>
      <c r="W174" s="36"/>
      <c r="X174" s="36"/>
      <c r="Y174" s="36"/>
      <c r="Z174" s="36"/>
      <c r="AA174" s="36"/>
      <c r="AB174" s="36"/>
      <c r="AC174" s="36"/>
    </row>
    <row r="175" spans="1:29" x14ac:dyDescent="0.2">
      <c r="A175" s="85">
        <v>170</v>
      </c>
      <c r="B175" s="85" t="s">
        <v>345</v>
      </c>
      <c r="C175" s="85" t="s">
        <v>346</v>
      </c>
      <c r="D175" s="98" t="str">
        <f t="shared" si="2"/>
        <v/>
      </c>
      <c r="E175" s="89">
        <f>IF(Options!$D$24 = 1, MAX(F175, G175),
IF(Options!$D$25 = 1, AVERAGE(F175,G175),
IF(Options!$D$26 = 1, IFERROR(GEOMEAN(F175, G175), MAX(F175, G175)))))</f>
        <v>6</v>
      </c>
      <c r="F175" s="89" cm="1">
        <f t="array" ref="F175">IF(Options!$D$18=1, IFERROR(MAX(IF($I$199:$T$199=1,(I175:T175),"")),
     MAX(IF($I$199:$T$199=2,(I175:T175),""))),
IF(Options!$D$19=1, IFERROR(AVERAGE(IF($I$199:$T$199=1,(I175:T175),"")),
     AVERAGE(IF($I$199:$T$199=2,(I175:T175),""))),
IF(Options!$D$20=1, IFERROR(GEOMEAN(IF($I$199:$T$199=1,(I175:T175)+0.0001,"")),
     GEOMEAN(IF($I$199:$T$199=2,(I175:T175)+0.0001,""))))))</f>
        <v>6</v>
      </c>
      <c r="G175" s="89" cm="1">
        <f t="array" ref="G175">IF(Options!$D$18=1, IFERROR(MAX(IF($I$200:$T$200=1,(I175:T175),"")),
     MAX(IF($I$200:$T$200=2,(I175:T175),""))),
IF(Options!$D$19=1, IFERROR(AVERAGE(IF($I$200:$T$200=1,(I175:T175),"")),
     AVERAGE(IF($I$200:$T$200=2,(I175:T175),""))),
IF(Options!$D$20=1, IFERROR(GEOMEAN(IF($I$200:$T$200=1,(I175:T175)+0.0001,"")),
     GEOMEAN(IF($I$200:$T$200=2,(I175:T175)+0.0001,""))))))</f>
        <v>0</v>
      </c>
      <c r="H175" s="142" t="s">
        <v>346</v>
      </c>
      <c r="I175" s="89" t="s">
        <v>473</v>
      </c>
      <c r="J175" s="89">
        <v>6</v>
      </c>
      <c r="K175" s="89">
        <v>0</v>
      </c>
      <c r="L175" s="89">
        <v>0</v>
      </c>
      <c r="M175" s="89">
        <v>0</v>
      </c>
      <c r="N175" s="89"/>
      <c r="O175" s="89"/>
      <c r="P175" s="141"/>
      <c r="Q175" s="141"/>
      <c r="R175" s="141"/>
      <c r="S175" s="162"/>
      <c r="T175" s="162"/>
      <c r="U175" s="36"/>
      <c r="V175" s="36"/>
      <c r="W175" s="36"/>
      <c r="X175" s="36"/>
      <c r="Y175" s="36"/>
      <c r="Z175" s="36"/>
      <c r="AA175" s="36"/>
      <c r="AB175" s="36"/>
      <c r="AC175" s="36"/>
    </row>
    <row r="176" spans="1:29" x14ac:dyDescent="0.2">
      <c r="A176" s="85">
        <v>171</v>
      </c>
      <c r="B176" s="85" t="s">
        <v>347</v>
      </c>
      <c r="C176" s="85" t="s">
        <v>348</v>
      </c>
      <c r="D176" s="98" t="str">
        <f t="shared" si="2"/>
        <v/>
      </c>
      <c r="E176" s="89">
        <f>IF(Options!$D$24 = 1, MAX(F176, G176),
IF(Options!$D$25 = 1, AVERAGE(F176,G176),
IF(Options!$D$26 = 1, IFERROR(GEOMEAN(F176, G176), MAX(F176, G176)))))</f>
        <v>8.3666002653407556</v>
      </c>
      <c r="F176" s="89" cm="1">
        <f t="array" ref="F176">IF(Options!$D$18=1, IFERROR(MAX(IF($I$199:$T$199=1,(I176:T176),"")),
     MAX(IF($I$199:$T$199=2,(I176:T176),""))),
IF(Options!$D$19=1, IFERROR(AVERAGE(IF($I$199:$T$199=1,(I176:T176),"")),
     AVERAGE(IF($I$199:$T$199=2,(I176:T176),""))),
IF(Options!$D$20=1, IFERROR(GEOMEAN(IF($I$199:$T$199=1,(I176:T176)+0.0001,"")),
     GEOMEAN(IF($I$199:$T$199=2,(I176:T176)+0.0001,""))))))</f>
        <v>7</v>
      </c>
      <c r="G176" s="89" cm="1">
        <f t="array" ref="G176">IF(Options!$D$18=1, IFERROR(MAX(IF($I$200:$T$200=1,(I176:T176),"")),
     MAX(IF($I$200:$T$200=2,(I176:T176),""))),
IF(Options!$D$19=1, IFERROR(AVERAGE(IF($I$200:$T$200=1,(I176:T176),"")),
     AVERAGE(IF($I$200:$T$200=2,(I176:T176),""))),
IF(Options!$D$20=1, IFERROR(GEOMEAN(IF($I$200:$T$200=1,(I176:T176)+0.0001,"")),
     GEOMEAN(IF($I$200:$T$200=2,(I176:T176)+0.0001,""))))))</f>
        <v>10</v>
      </c>
      <c r="H176" s="142" t="s">
        <v>348</v>
      </c>
      <c r="I176" s="89" t="s">
        <v>473</v>
      </c>
      <c r="J176" s="89">
        <v>7</v>
      </c>
      <c r="K176" s="89">
        <v>10</v>
      </c>
      <c r="L176" s="89">
        <v>0</v>
      </c>
      <c r="M176" s="89">
        <v>0</v>
      </c>
      <c r="N176" s="89"/>
      <c r="O176" s="89"/>
      <c r="P176" s="141"/>
      <c r="Q176" s="141"/>
      <c r="R176" s="141"/>
      <c r="S176" s="162"/>
      <c r="T176" s="162"/>
      <c r="U176" s="36"/>
      <c r="V176" s="36"/>
      <c r="W176" s="36"/>
      <c r="X176" s="36"/>
      <c r="Y176" s="36"/>
      <c r="Z176" s="36"/>
      <c r="AA176" s="36"/>
      <c r="AB176" s="36"/>
      <c r="AC176" s="36"/>
    </row>
    <row r="177" spans="1:29" x14ac:dyDescent="0.2">
      <c r="A177" s="85">
        <v>172</v>
      </c>
      <c r="B177" s="85" t="s">
        <v>349</v>
      </c>
      <c r="C177" s="85" t="s">
        <v>350</v>
      </c>
      <c r="D177" s="98" t="str">
        <f t="shared" si="2"/>
        <v/>
      </c>
      <c r="E177" s="89">
        <f>IF(Options!$D$24 = 1, MAX(F177, G177),
IF(Options!$D$25 = 1, AVERAGE(F177,G177),
IF(Options!$D$26 = 1, IFERROR(GEOMEAN(F177, G177), MAX(F177, G177)))))</f>
        <v>6.0553007081949861</v>
      </c>
      <c r="F177" s="89" cm="1">
        <f t="array" ref="F177">IF(Options!$D$18=1, IFERROR(MAX(IF($I$199:$T$199=1,(I177:T177),"")),
     MAX(IF($I$199:$T$199=2,(I177:T177),""))),
IF(Options!$D$19=1, IFERROR(AVERAGE(IF($I$199:$T$199=1,(I177:T177),"")),
     AVERAGE(IF($I$199:$T$199=2,(I177:T177),""))),
IF(Options!$D$20=1, IFERROR(GEOMEAN(IF($I$199:$T$199=1,(I177:T177)+0.0001,"")),
     GEOMEAN(IF($I$199:$T$199=2,(I177:T177)+0.0001,""))))))</f>
        <v>3.6666666666666701</v>
      </c>
      <c r="G177" s="89" cm="1">
        <f t="array" ref="G177">IF(Options!$D$18=1, IFERROR(MAX(IF($I$200:$T$200=1,(I177:T177),"")),
     MAX(IF($I$200:$T$200=2,(I177:T177),""))),
IF(Options!$D$19=1, IFERROR(AVERAGE(IF($I$200:$T$200=1,(I177:T177),"")),
     AVERAGE(IF($I$200:$T$200=2,(I177:T177),""))),
IF(Options!$D$20=1, IFERROR(GEOMEAN(IF($I$200:$T$200=1,(I177:T177)+0.0001,"")),
     GEOMEAN(IF($I$200:$T$200=2,(I177:T177)+0.0001,""))))))</f>
        <v>10</v>
      </c>
      <c r="H177" s="142" t="s">
        <v>350</v>
      </c>
      <c r="I177" s="89" t="s">
        <v>473</v>
      </c>
      <c r="J177" s="89">
        <v>3.6666666666666701</v>
      </c>
      <c r="K177" s="89">
        <v>10</v>
      </c>
      <c r="L177" s="89">
        <v>0</v>
      </c>
      <c r="M177" s="89">
        <v>0</v>
      </c>
      <c r="N177" s="89"/>
      <c r="O177" s="89"/>
      <c r="P177" s="141"/>
      <c r="Q177" s="141"/>
      <c r="R177" s="141"/>
      <c r="S177" s="162"/>
      <c r="T177" s="162"/>
      <c r="U177" s="36"/>
      <c r="V177" s="36"/>
      <c r="W177" s="36"/>
      <c r="X177" s="36"/>
      <c r="Y177" s="36"/>
      <c r="Z177" s="36"/>
      <c r="AA177" s="36"/>
      <c r="AB177" s="36"/>
      <c r="AC177" s="36"/>
    </row>
    <row r="178" spans="1:29" x14ac:dyDescent="0.2">
      <c r="A178" s="85">
        <v>173</v>
      </c>
      <c r="B178" s="85" t="s">
        <v>351</v>
      </c>
      <c r="C178" s="85" t="s">
        <v>352</v>
      </c>
      <c r="D178" s="98" t="str">
        <f t="shared" si="2"/>
        <v/>
      </c>
      <c r="E178" s="89">
        <f>IF(Options!$D$24 = 1, MAX(F178, G178),
IF(Options!$D$25 = 1, AVERAGE(F178,G178),
IF(Options!$D$26 = 1, IFERROR(GEOMEAN(F178, G178), MAX(F178, G178)))))</f>
        <v>5.6666666666666696</v>
      </c>
      <c r="F178" s="89" cm="1">
        <f t="array" ref="F178">IF(Options!$D$18=1, IFERROR(MAX(IF($I$199:$T$199=1,(I178:T178),"")),
     MAX(IF($I$199:$T$199=2,(I178:T178),""))),
IF(Options!$D$19=1, IFERROR(AVERAGE(IF($I$199:$T$199=1,(I178:T178),"")),
     AVERAGE(IF($I$199:$T$199=2,(I178:T178),""))),
IF(Options!$D$20=1, IFERROR(GEOMEAN(IF($I$199:$T$199=1,(I178:T178)+0.0001,"")),
     GEOMEAN(IF($I$199:$T$199=2,(I178:T178)+0.0001,""))))))</f>
        <v>5.6666666666666696</v>
      </c>
      <c r="G178" s="89" cm="1">
        <f t="array" ref="G178">IF(Options!$D$18=1, IFERROR(MAX(IF($I$200:$T$200=1,(I178:T178),"")),
     MAX(IF($I$200:$T$200=2,(I178:T178),""))),
IF(Options!$D$19=1, IFERROR(AVERAGE(IF($I$200:$T$200=1,(I178:T178),"")),
     AVERAGE(IF($I$200:$T$200=2,(I178:T178),""))),
IF(Options!$D$20=1, IFERROR(GEOMEAN(IF($I$200:$T$200=1,(I178:T178)+0.0001,"")),
     GEOMEAN(IF($I$200:$T$200=2,(I178:T178)+0.0001,""))))))</f>
        <v>0</v>
      </c>
      <c r="H178" s="142" t="s">
        <v>352</v>
      </c>
      <c r="I178" s="89" t="s">
        <v>473</v>
      </c>
      <c r="J178" s="89">
        <v>5.6666666666666696</v>
      </c>
      <c r="K178" s="89">
        <v>0</v>
      </c>
      <c r="L178" s="89">
        <v>0</v>
      </c>
      <c r="M178" s="89">
        <v>0</v>
      </c>
      <c r="N178" s="89"/>
      <c r="O178" s="89"/>
      <c r="P178" s="141"/>
      <c r="Q178" s="141"/>
      <c r="R178" s="141"/>
      <c r="S178" s="162"/>
      <c r="T178" s="162"/>
      <c r="U178" s="36"/>
      <c r="V178" s="36"/>
      <c r="W178" s="36"/>
      <c r="X178" s="36"/>
      <c r="Y178" s="36"/>
      <c r="Z178" s="36"/>
      <c r="AA178" s="36"/>
      <c r="AB178" s="36"/>
      <c r="AC178" s="36"/>
    </row>
    <row r="179" spans="1:29" x14ac:dyDescent="0.2">
      <c r="A179" s="85">
        <v>174</v>
      </c>
      <c r="B179" s="85" t="s">
        <v>353</v>
      </c>
      <c r="C179" s="85" t="s">
        <v>354</v>
      </c>
      <c r="D179" s="98" t="str">
        <f t="shared" si="2"/>
        <v/>
      </c>
      <c r="E179" s="89">
        <f>IF(Options!$D$24 = 1, MAX(F179, G179),
IF(Options!$D$25 = 1, AVERAGE(F179,G179),
IF(Options!$D$26 = 1, IFERROR(GEOMEAN(F179, G179), MAX(F179, G179)))))</f>
        <v>8.6666666666666696</v>
      </c>
      <c r="F179" s="89" cm="1">
        <f t="array" ref="F179">IF(Options!$D$18=1, IFERROR(MAX(IF($I$199:$T$199=1,(I179:T179),"")),
     MAX(IF($I$199:$T$199=2,(I179:T179),""))),
IF(Options!$D$19=1, IFERROR(AVERAGE(IF($I$199:$T$199=1,(I179:T179),"")),
     AVERAGE(IF($I$199:$T$199=2,(I179:T179),""))),
IF(Options!$D$20=1, IFERROR(GEOMEAN(IF($I$199:$T$199=1,(I179:T179)+0.0001,"")),
     GEOMEAN(IF($I$199:$T$199=2,(I179:T179)+0.0001,""))))))</f>
        <v>8.6666666666666696</v>
      </c>
      <c r="G179" s="89" cm="1">
        <f t="array" ref="G179">IF(Options!$D$18=1, IFERROR(MAX(IF($I$200:$T$200=1,(I179:T179),"")),
     MAX(IF($I$200:$T$200=2,(I179:T179),""))),
IF(Options!$D$19=1, IFERROR(AVERAGE(IF($I$200:$T$200=1,(I179:T179),"")),
     AVERAGE(IF($I$200:$T$200=2,(I179:T179),""))),
IF(Options!$D$20=1, IFERROR(GEOMEAN(IF($I$200:$T$200=1,(I179:T179)+0.0001,"")),
     GEOMEAN(IF($I$200:$T$200=2,(I179:T179)+0.0001,""))))))</f>
        <v>0</v>
      </c>
      <c r="H179" s="142" t="s">
        <v>354</v>
      </c>
      <c r="I179" s="89" t="s">
        <v>473</v>
      </c>
      <c r="J179" s="89">
        <v>8.6666666666666696</v>
      </c>
      <c r="K179" s="89">
        <v>0</v>
      </c>
      <c r="L179" s="89">
        <v>0</v>
      </c>
      <c r="M179" s="89">
        <v>0</v>
      </c>
      <c r="N179" s="89"/>
      <c r="O179" s="89"/>
      <c r="P179" s="141"/>
      <c r="Q179" s="141"/>
      <c r="R179" s="141"/>
      <c r="S179" s="162"/>
      <c r="T179" s="162"/>
      <c r="U179" s="36"/>
      <c r="V179" s="36"/>
      <c r="W179" s="36"/>
      <c r="X179" s="36"/>
      <c r="Y179" s="36"/>
      <c r="Z179" s="36"/>
      <c r="AA179" s="36"/>
      <c r="AB179" s="36"/>
      <c r="AC179" s="36"/>
    </row>
    <row r="180" spans="1:29" x14ac:dyDescent="0.2">
      <c r="A180" s="85">
        <v>175</v>
      </c>
      <c r="B180" s="85" t="s">
        <v>355</v>
      </c>
      <c r="C180" s="85" t="s">
        <v>356</v>
      </c>
      <c r="D180" s="98" t="str">
        <f t="shared" si="2"/>
        <v/>
      </c>
      <c r="E180" s="89">
        <f>IF(Options!$D$24 = 1, MAX(F180, G180),
IF(Options!$D$25 = 1, AVERAGE(F180,G180),
IF(Options!$D$26 = 1, IFERROR(GEOMEAN(F180, G180), MAX(F180, G180)))))</f>
        <v>5.7735026918962546</v>
      </c>
      <c r="F180" s="89" cm="1">
        <f t="array" ref="F180">IF(Options!$D$18=1, IFERROR(MAX(IF($I$199:$T$199=1,(I180:T180),"")),
     MAX(IF($I$199:$T$199=2,(I180:T180),""))),
IF(Options!$D$19=1, IFERROR(AVERAGE(IF($I$199:$T$199=1,(I180:T180),"")),
     AVERAGE(IF($I$199:$T$199=2,(I180:T180),""))),
IF(Options!$D$20=1, IFERROR(GEOMEAN(IF($I$199:$T$199=1,(I180:T180)+0.0001,"")),
     GEOMEAN(IF($I$199:$T$199=2,(I180:T180)+0.0001,""))))))</f>
        <v>3.3333333333333299</v>
      </c>
      <c r="G180" s="89" cm="1">
        <f t="array" ref="G180">IF(Options!$D$18=1, IFERROR(MAX(IF($I$200:$T$200=1,(I180:T180),"")),
     MAX(IF($I$200:$T$200=2,(I180:T180),""))),
IF(Options!$D$19=1, IFERROR(AVERAGE(IF($I$200:$T$200=1,(I180:T180),"")),
     AVERAGE(IF($I$200:$T$200=2,(I180:T180),""))),
IF(Options!$D$20=1, IFERROR(GEOMEAN(IF($I$200:$T$200=1,(I180:T180)+0.0001,"")),
     GEOMEAN(IF($I$200:$T$200=2,(I180:T180)+0.0001,""))))))</f>
        <v>10</v>
      </c>
      <c r="H180" s="142" t="s">
        <v>356</v>
      </c>
      <c r="I180" s="89" t="s">
        <v>473</v>
      </c>
      <c r="J180" s="89">
        <v>3.3333333333333299</v>
      </c>
      <c r="K180" s="89">
        <v>10</v>
      </c>
      <c r="L180" s="89">
        <v>0</v>
      </c>
      <c r="M180" s="89">
        <v>0</v>
      </c>
      <c r="N180" s="89"/>
      <c r="O180" s="89"/>
      <c r="P180" s="141"/>
      <c r="Q180" s="141"/>
      <c r="R180" s="141"/>
      <c r="S180" s="162"/>
      <c r="T180" s="162"/>
      <c r="U180" s="36"/>
      <c r="V180" s="36"/>
      <c r="W180" s="36"/>
      <c r="X180" s="36"/>
      <c r="Y180" s="36"/>
      <c r="Z180" s="36"/>
      <c r="AA180" s="36"/>
      <c r="AB180" s="36"/>
      <c r="AC180" s="36"/>
    </row>
    <row r="181" spans="1:29" x14ac:dyDescent="0.2">
      <c r="A181" s="85">
        <v>176</v>
      </c>
      <c r="B181" s="85" t="s">
        <v>357</v>
      </c>
      <c r="C181" s="85" t="s">
        <v>358</v>
      </c>
      <c r="D181" s="98" t="str">
        <f t="shared" si="2"/>
        <v/>
      </c>
      <c r="E181" s="89">
        <f>IF(Options!$D$24 = 1, MAX(F181, G181),
IF(Options!$D$25 = 1, AVERAGE(F181,G181),
IF(Options!$D$26 = 1, IFERROR(GEOMEAN(F181, G181), MAX(F181, G181)))))</f>
        <v>6.9161646404154746</v>
      </c>
      <c r="F181" s="89" cm="1">
        <f t="array" ref="F181">IF(Options!$D$18=1, IFERROR(MAX(IF($I$199:$T$199=1,(I181:T181),"")),
     MAX(IF($I$199:$T$199=2,(I181:T181),""))),
IF(Options!$D$19=1, IFERROR(AVERAGE(IF($I$199:$T$199=1,(I181:T181),"")),
     AVERAGE(IF($I$199:$T$199=2,(I181:T181),""))),
IF(Options!$D$20=1, IFERROR(GEOMEAN(IF($I$199:$T$199=1,(I181:T181)+0.0001,"")),
     GEOMEAN(IF($I$199:$T$199=2,(I181:T181)+0.0001,""))))))</f>
        <v>6.8333333333333304</v>
      </c>
      <c r="G181" s="89" cm="1">
        <f t="array" ref="G181">IF(Options!$D$18=1, IFERROR(MAX(IF($I$200:$T$200=1,(I181:T181),"")),
     MAX(IF($I$200:$T$200=2,(I181:T181),""))),
IF(Options!$D$19=1, IFERROR(AVERAGE(IF($I$200:$T$200=1,(I181:T181),"")),
     AVERAGE(IF($I$200:$T$200=2,(I181:T181),""))),
IF(Options!$D$20=1, IFERROR(GEOMEAN(IF($I$200:$T$200=1,(I181:T181)+0.0001,"")),
     GEOMEAN(IF($I$200:$T$200=2,(I181:T181)+0.0001,""))))))</f>
        <v>7</v>
      </c>
      <c r="H181" s="142" t="s">
        <v>358</v>
      </c>
      <c r="I181" s="89" t="s">
        <v>473</v>
      </c>
      <c r="J181" s="89">
        <v>6.8333333333333304</v>
      </c>
      <c r="K181" s="89">
        <v>0</v>
      </c>
      <c r="L181" s="89">
        <v>7</v>
      </c>
      <c r="M181" s="89">
        <v>0</v>
      </c>
      <c r="N181" s="89"/>
      <c r="O181" s="89"/>
      <c r="P181" s="141"/>
      <c r="Q181" s="141"/>
      <c r="R181" s="141"/>
      <c r="S181" s="162"/>
      <c r="T181" s="162"/>
      <c r="U181" s="36"/>
      <c r="V181" s="36"/>
      <c r="W181" s="36"/>
      <c r="X181" s="36"/>
      <c r="Y181" s="36"/>
      <c r="Z181" s="36"/>
      <c r="AA181" s="36"/>
      <c r="AB181" s="36"/>
      <c r="AC181" s="36"/>
    </row>
    <row r="182" spans="1:29" x14ac:dyDescent="0.2">
      <c r="A182" s="85">
        <v>177</v>
      </c>
      <c r="B182" s="85" t="s">
        <v>359</v>
      </c>
      <c r="C182" s="85" t="s">
        <v>360</v>
      </c>
      <c r="D182" s="98" t="str">
        <f t="shared" si="2"/>
        <v/>
      </c>
      <c r="E182" s="89">
        <f>IF(Options!$D$24 = 1, MAX(F182, G182),
IF(Options!$D$25 = 1, AVERAGE(F182,G182),
IF(Options!$D$26 = 1, IFERROR(GEOMEAN(F182, G182), MAX(F182, G182)))))</f>
        <v>6.2981478758970626</v>
      </c>
      <c r="F182" s="89" cm="1">
        <f t="array" ref="F182">IF(Options!$D$18=1, IFERROR(MAX(IF($I$199:$T$199=1,(I182:T182),"")),
     MAX(IF($I$199:$T$199=2,(I182:T182),""))),
IF(Options!$D$19=1, IFERROR(AVERAGE(IF($I$199:$T$199=1,(I182:T182),"")),
     AVERAGE(IF($I$199:$T$199=2,(I182:T182),""))),
IF(Options!$D$20=1, IFERROR(GEOMEAN(IF($I$199:$T$199=1,(I182:T182)+0.0001,"")),
     GEOMEAN(IF($I$199:$T$199=2,(I182:T182)+0.0001,""))))))</f>
        <v>5.6666666666666696</v>
      </c>
      <c r="G182" s="89" cm="1">
        <f t="array" ref="G182">IF(Options!$D$18=1, IFERROR(MAX(IF($I$200:$T$200=1,(I182:T182),"")),
     MAX(IF($I$200:$T$200=2,(I182:T182),""))),
IF(Options!$D$19=1, IFERROR(AVERAGE(IF($I$200:$T$200=1,(I182:T182),"")),
     AVERAGE(IF($I$200:$T$200=2,(I182:T182),""))),
IF(Options!$D$20=1, IFERROR(GEOMEAN(IF($I$200:$T$200=1,(I182:T182)+0.0001,"")),
     GEOMEAN(IF($I$200:$T$200=2,(I182:T182)+0.0001,""))))))</f>
        <v>7</v>
      </c>
      <c r="H182" s="142" t="s">
        <v>360</v>
      </c>
      <c r="I182" s="89" t="s">
        <v>473</v>
      </c>
      <c r="J182" s="89">
        <v>5.6666666666666696</v>
      </c>
      <c r="K182" s="89">
        <v>0</v>
      </c>
      <c r="L182" s="89">
        <v>7</v>
      </c>
      <c r="M182" s="89">
        <v>0</v>
      </c>
      <c r="N182" s="89"/>
      <c r="O182" s="89"/>
      <c r="P182" s="141"/>
      <c r="Q182" s="141"/>
      <c r="R182" s="141"/>
      <c r="S182" s="162"/>
      <c r="T182" s="162"/>
      <c r="U182" s="36"/>
      <c r="V182" s="36"/>
      <c r="W182" s="36"/>
      <c r="X182" s="36"/>
      <c r="Y182" s="36"/>
      <c r="Z182" s="36"/>
      <c r="AA182" s="36"/>
      <c r="AB182" s="36"/>
      <c r="AC182" s="36"/>
    </row>
    <row r="183" spans="1:29" x14ac:dyDescent="0.2">
      <c r="A183" s="85">
        <v>178</v>
      </c>
      <c r="B183" s="85" t="s">
        <v>361</v>
      </c>
      <c r="C183" s="85" t="s">
        <v>362</v>
      </c>
      <c r="D183" s="98" t="str">
        <f t="shared" si="2"/>
        <v/>
      </c>
      <c r="E183" s="89">
        <f>IF(Options!$D$24 = 1, MAX(F183, G183),
IF(Options!$D$25 = 1, AVERAGE(F183,G183),
IF(Options!$D$26 = 1, IFERROR(GEOMEAN(F183, G183), MAX(F183, G183)))))</f>
        <v>3.6666666666666701</v>
      </c>
      <c r="F183" s="89" cm="1">
        <f t="array" ref="F183">IF(Options!$D$18=1, IFERROR(MAX(IF($I$199:$T$199=1,(I183:T183),"")),
     MAX(IF($I$199:$T$199=2,(I183:T183),""))),
IF(Options!$D$19=1, IFERROR(AVERAGE(IF($I$199:$T$199=1,(I183:T183),"")),
     AVERAGE(IF($I$199:$T$199=2,(I183:T183),""))),
IF(Options!$D$20=1, IFERROR(GEOMEAN(IF($I$199:$T$199=1,(I183:T183)+0.0001,"")),
     GEOMEAN(IF($I$199:$T$199=2,(I183:T183)+0.0001,""))))))</f>
        <v>3.6666666666666701</v>
      </c>
      <c r="G183" s="89" cm="1">
        <f t="array" ref="G183">IF(Options!$D$18=1, IFERROR(MAX(IF($I$200:$T$200=1,(I183:T183),"")),
     MAX(IF($I$200:$T$200=2,(I183:T183),""))),
IF(Options!$D$19=1, IFERROR(AVERAGE(IF($I$200:$T$200=1,(I183:T183),"")),
     AVERAGE(IF($I$200:$T$200=2,(I183:T183),""))),
IF(Options!$D$20=1, IFERROR(GEOMEAN(IF($I$200:$T$200=1,(I183:T183)+0.0001,"")),
     GEOMEAN(IF($I$200:$T$200=2,(I183:T183)+0.0001,""))))))</f>
        <v>0</v>
      </c>
      <c r="H183" s="142" t="s">
        <v>362</v>
      </c>
      <c r="I183" s="89" t="s">
        <v>473</v>
      </c>
      <c r="J183" s="89">
        <v>3.6666666666666701</v>
      </c>
      <c r="K183" s="89">
        <v>0</v>
      </c>
      <c r="L183" s="89">
        <v>0</v>
      </c>
      <c r="M183" s="89">
        <v>0</v>
      </c>
      <c r="N183" s="89"/>
      <c r="O183" s="89"/>
      <c r="P183" s="141"/>
      <c r="Q183" s="141"/>
      <c r="R183" s="141"/>
      <c r="S183" s="162"/>
      <c r="T183" s="162"/>
      <c r="U183" s="36"/>
      <c r="V183" s="36"/>
      <c r="W183" s="36"/>
      <c r="X183" s="36"/>
      <c r="Y183" s="36"/>
      <c r="Z183" s="36"/>
      <c r="AA183" s="36"/>
      <c r="AB183" s="36"/>
      <c r="AC183" s="36"/>
    </row>
    <row r="184" spans="1:29" x14ac:dyDescent="0.2">
      <c r="A184" s="85">
        <v>179</v>
      </c>
      <c r="B184" s="85" t="s">
        <v>363</v>
      </c>
      <c r="C184" s="85" t="s">
        <v>364</v>
      </c>
      <c r="D184" s="98" t="str">
        <f t="shared" si="2"/>
        <v/>
      </c>
      <c r="E184" s="89">
        <f>IF(Options!$D$24 = 1, MAX(F184, G184),
IF(Options!$D$25 = 1, AVERAGE(F184,G184),
IF(Options!$D$26 = 1, IFERROR(GEOMEAN(F184, G184), MAX(F184, G184)))))</f>
        <v>1.1666666666666701</v>
      </c>
      <c r="F184" s="89" cm="1">
        <f t="array" ref="F184">IF(Options!$D$18=1, IFERROR(MAX(IF($I$199:$T$199=1,(I184:T184),"")),
     MAX(IF($I$199:$T$199=2,(I184:T184),""))),
IF(Options!$D$19=1, IFERROR(AVERAGE(IF($I$199:$T$199=1,(I184:T184),"")),
     AVERAGE(IF($I$199:$T$199=2,(I184:T184),""))),
IF(Options!$D$20=1, IFERROR(GEOMEAN(IF($I$199:$T$199=1,(I184:T184)+0.0001,"")),
     GEOMEAN(IF($I$199:$T$199=2,(I184:T184)+0.0001,""))))))</f>
        <v>1.1666666666666701</v>
      </c>
      <c r="G184" s="89" cm="1">
        <f t="array" ref="G184">IF(Options!$D$18=1, IFERROR(MAX(IF($I$200:$T$200=1,(I184:T184),"")),
     MAX(IF($I$200:$T$200=2,(I184:T184),""))),
IF(Options!$D$19=1, IFERROR(AVERAGE(IF($I$200:$T$200=1,(I184:T184),"")),
     AVERAGE(IF($I$200:$T$200=2,(I184:T184),""))),
IF(Options!$D$20=1, IFERROR(GEOMEAN(IF($I$200:$T$200=1,(I184:T184)+0.0001,"")),
     GEOMEAN(IF($I$200:$T$200=2,(I184:T184)+0.0001,""))))))</f>
        <v>0</v>
      </c>
      <c r="H184" s="142" t="s">
        <v>364</v>
      </c>
      <c r="I184" s="89" t="s">
        <v>473</v>
      </c>
      <c r="J184" s="89">
        <v>1.1666666666666701</v>
      </c>
      <c r="K184" s="89">
        <v>0</v>
      </c>
      <c r="L184" s="89">
        <v>0</v>
      </c>
      <c r="M184" s="89">
        <v>0</v>
      </c>
      <c r="N184" s="89"/>
      <c r="O184" s="89"/>
      <c r="P184" s="141"/>
      <c r="Q184" s="141"/>
      <c r="R184" s="141"/>
      <c r="S184" s="162"/>
      <c r="T184" s="162"/>
      <c r="U184" s="36"/>
      <c r="V184" s="36"/>
      <c r="W184" s="36"/>
      <c r="X184" s="36"/>
      <c r="Y184" s="36"/>
      <c r="Z184" s="36"/>
      <c r="AA184" s="36"/>
      <c r="AB184" s="36"/>
      <c r="AC184" s="36"/>
    </row>
    <row r="185" spans="1:29" x14ac:dyDescent="0.2">
      <c r="A185" s="85">
        <v>180</v>
      </c>
      <c r="B185" s="85" t="s">
        <v>365</v>
      </c>
      <c r="C185" s="85" t="s">
        <v>366</v>
      </c>
      <c r="D185" s="98" t="str">
        <f t="shared" si="2"/>
        <v/>
      </c>
      <c r="E185" s="89">
        <f>IF(Options!$D$24 = 1, MAX(F185, G185),
IF(Options!$D$25 = 1, AVERAGE(F185,G185),
IF(Options!$D$26 = 1, IFERROR(GEOMEAN(F185, G185), MAX(F185, G185)))))</f>
        <v>8.0829037686547593</v>
      </c>
      <c r="F185" s="89" cm="1">
        <f t="array" ref="F185">IF(Options!$D$18=1, IFERROR(MAX(IF($I$199:$T$199=1,(I185:T185),"")),
     MAX(IF($I$199:$T$199=2,(I185:T185),""))),
IF(Options!$D$19=1, IFERROR(AVERAGE(IF($I$199:$T$199=1,(I185:T185),"")),
     AVERAGE(IF($I$199:$T$199=2,(I185:T185),""))),
IF(Options!$D$20=1, IFERROR(GEOMEAN(IF($I$199:$T$199=1,(I185:T185)+0.0001,"")),
     GEOMEAN(IF($I$199:$T$199=2,(I185:T185)+0.0001,""))))))</f>
        <v>9.3333333333333304</v>
      </c>
      <c r="G185" s="89" cm="1">
        <f t="array" ref="G185">IF(Options!$D$18=1, IFERROR(MAX(IF($I$200:$T$200=1,(I185:T185),"")),
     MAX(IF($I$200:$T$200=2,(I185:T185),""))),
IF(Options!$D$19=1, IFERROR(AVERAGE(IF($I$200:$T$200=1,(I185:T185),"")),
     AVERAGE(IF($I$200:$T$200=2,(I185:T185),""))),
IF(Options!$D$20=1, IFERROR(GEOMEAN(IF($I$200:$T$200=1,(I185:T185)+0.0001,"")),
     GEOMEAN(IF($I$200:$T$200=2,(I185:T185)+0.0001,""))))))</f>
        <v>7</v>
      </c>
      <c r="H185" s="142" t="s">
        <v>366</v>
      </c>
      <c r="I185" s="89" t="s">
        <v>473</v>
      </c>
      <c r="J185" s="89">
        <v>9.3333333333333304</v>
      </c>
      <c r="K185" s="89">
        <v>7</v>
      </c>
      <c r="L185" s="89">
        <v>0</v>
      </c>
      <c r="M185" s="89">
        <v>0</v>
      </c>
      <c r="N185" s="89"/>
      <c r="O185" s="89"/>
      <c r="P185" s="141"/>
      <c r="Q185" s="141"/>
      <c r="R185" s="141"/>
      <c r="S185" s="162"/>
      <c r="T185" s="162"/>
      <c r="U185" s="36"/>
      <c r="V185" s="36"/>
      <c r="W185" s="36"/>
      <c r="X185" s="36"/>
      <c r="Y185" s="36"/>
      <c r="Z185" s="36"/>
      <c r="AA185" s="36"/>
      <c r="AB185" s="36"/>
      <c r="AC185" s="36"/>
    </row>
    <row r="186" spans="1:29" x14ac:dyDescent="0.2">
      <c r="A186" s="85">
        <v>181</v>
      </c>
      <c r="B186" s="85" t="s">
        <v>367</v>
      </c>
      <c r="C186" s="85" t="s">
        <v>368</v>
      </c>
      <c r="D186" s="98" t="str">
        <f t="shared" si="2"/>
        <v/>
      </c>
      <c r="E186" s="89">
        <f>IF(Options!$D$24 = 1, MAX(F186, G186),
IF(Options!$D$25 = 1, AVERAGE(F186,G186),
IF(Options!$D$26 = 1, IFERROR(GEOMEAN(F186, G186), MAX(F186, G186)))))</f>
        <v>7</v>
      </c>
      <c r="F186" s="89" cm="1">
        <f t="array" ref="F186">IF(Options!$D$18=1, IFERROR(MAX(IF($I$199:$T$199=1,(I186:T186),"")),
     MAX(IF($I$199:$T$199=2,(I186:T186),""))),
IF(Options!$D$19=1, IFERROR(AVERAGE(IF($I$199:$T$199=1,(I186:T186),"")),
     AVERAGE(IF($I$199:$T$199=2,(I186:T186),""))),
IF(Options!$D$20=1, IFERROR(GEOMEAN(IF($I$199:$T$199=1,(I186:T186)+0.0001,"")),
     GEOMEAN(IF($I$199:$T$199=2,(I186:T186)+0.0001,""))))))</f>
        <v>7</v>
      </c>
      <c r="G186" s="89" cm="1">
        <f t="array" ref="G186">IF(Options!$D$18=1, IFERROR(MAX(IF($I$200:$T$200=1,(I186:T186),"")),
     MAX(IF($I$200:$T$200=2,(I186:T186),""))),
IF(Options!$D$19=1, IFERROR(AVERAGE(IF($I$200:$T$200=1,(I186:T186),"")),
     AVERAGE(IF($I$200:$T$200=2,(I186:T186),""))),
IF(Options!$D$20=1, IFERROR(GEOMEAN(IF($I$200:$T$200=1,(I186:T186)+0.0001,"")),
     GEOMEAN(IF($I$200:$T$200=2,(I186:T186)+0.0001,""))))))</f>
        <v>7</v>
      </c>
      <c r="H186" s="142" t="s">
        <v>368</v>
      </c>
      <c r="I186" s="89" t="s">
        <v>473</v>
      </c>
      <c r="J186" s="89">
        <v>7</v>
      </c>
      <c r="K186" s="89">
        <v>7</v>
      </c>
      <c r="L186" s="89">
        <v>0</v>
      </c>
      <c r="M186" s="89">
        <v>0</v>
      </c>
      <c r="N186" s="89"/>
      <c r="O186" s="89"/>
      <c r="P186" s="141"/>
      <c r="Q186" s="141"/>
      <c r="R186" s="141"/>
      <c r="S186" s="162"/>
      <c r="T186" s="162"/>
      <c r="U186" s="36"/>
      <c r="V186" s="36"/>
      <c r="W186" s="36"/>
      <c r="X186" s="36"/>
      <c r="Y186" s="36"/>
      <c r="Z186" s="36"/>
      <c r="AA186" s="36"/>
      <c r="AB186" s="36"/>
      <c r="AC186" s="36"/>
    </row>
    <row r="187" spans="1:29" x14ac:dyDescent="0.2">
      <c r="A187" s="85">
        <v>182</v>
      </c>
      <c r="B187" s="85" t="s">
        <v>369</v>
      </c>
      <c r="C187" s="85" t="s">
        <v>370</v>
      </c>
      <c r="D187" s="98" t="str">
        <f t="shared" si="2"/>
        <v/>
      </c>
      <c r="E187" s="89">
        <f>IF(Options!$D$24 = 1, MAX(F187, G187),
IF(Options!$D$25 = 1, AVERAGE(F187,G187),
IF(Options!$D$26 = 1, IFERROR(GEOMEAN(F187, G187), MAX(F187, G187)))))</f>
        <v>5.163977794943226</v>
      </c>
      <c r="F187" s="89" cm="1">
        <f t="array" ref="F187">IF(Options!$D$18=1, IFERROR(MAX(IF($I$199:$T$199=1,(I187:T187),"")),
     MAX(IF($I$199:$T$199=2,(I187:T187),""))),
IF(Options!$D$19=1, IFERROR(AVERAGE(IF($I$199:$T$199=1,(I187:T187),"")),
     AVERAGE(IF($I$199:$T$199=2,(I187:T187),""))),
IF(Options!$D$20=1, IFERROR(GEOMEAN(IF($I$199:$T$199=1,(I187:T187)+0.0001,"")),
     GEOMEAN(IF($I$199:$T$199=2,(I187:T187)+0.0001,""))))))</f>
        <v>2.6666666666666701</v>
      </c>
      <c r="G187" s="89" cm="1">
        <f t="array" ref="G187">IF(Options!$D$18=1, IFERROR(MAX(IF($I$200:$T$200=1,(I187:T187),"")),
     MAX(IF($I$200:$T$200=2,(I187:T187),""))),
IF(Options!$D$19=1, IFERROR(AVERAGE(IF($I$200:$T$200=1,(I187:T187),"")),
     AVERAGE(IF($I$200:$T$200=2,(I187:T187),""))),
IF(Options!$D$20=1, IFERROR(GEOMEAN(IF($I$200:$T$200=1,(I187:T187)+0.0001,"")),
     GEOMEAN(IF($I$200:$T$200=2,(I187:T187)+0.0001,""))))))</f>
        <v>10</v>
      </c>
      <c r="H187" s="142" t="s">
        <v>370</v>
      </c>
      <c r="I187" s="89" t="s">
        <v>473</v>
      </c>
      <c r="J187" s="89">
        <v>2.6666666666666701</v>
      </c>
      <c r="K187" s="89">
        <v>10</v>
      </c>
      <c r="L187" s="89">
        <v>0</v>
      </c>
      <c r="M187" s="89">
        <v>0</v>
      </c>
      <c r="N187" s="89"/>
      <c r="O187" s="89"/>
      <c r="P187" s="141"/>
      <c r="Q187" s="141"/>
      <c r="R187" s="141"/>
      <c r="S187" s="162"/>
      <c r="T187" s="162"/>
      <c r="U187" s="36"/>
      <c r="V187" s="36"/>
      <c r="W187" s="36"/>
      <c r="X187" s="36"/>
      <c r="Y187" s="36"/>
      <c r="Z187" s="36"/>
      <c r="AA187" s="36"/>
      <c r="AB187" s="36"/>
      <c r="AC187" s="36"/>
    </row>
    <row r="188" spans="1:29" x14ac:dyDescent="0.2">
      <c r="A188" s="85">
        <v>183</v>
      </c>
      <c r="B188" s="85" t="s">
        <v>371</v>
      </c>
      <c r="C188" s="85" t="s">
        <v>372</v>
      </c>
      <c r="D188" s="98" t="str">
        <f t="shared" si="2"/>
        <v/>
      </c>
      <c r="E188" s="89">
        <f>IF(Options!$D$24 = 1, MAX(F188, G188),
IF(Options!$D$25 = 1, AVERAGE(F188,G188),
IF(Options!$D$26 = 1, IFERROR(GEOMEAN(F188, G188), MAX(F188, G188)))))</f>
        <v>7.713624310270756</v>
      </c>
      <c r="F188" s="89" cm="1">
        <f t="array" ref="F188">IF(Options!$D$18=1, IFERROR(MAX(IF($I$199:$T$199=1,(I188:T188),"")),
     MAX(IF($I$199:$T$199=2,(I188:T188),""))),
IF(Options!$D$19=1, IFERROR(AVERAGE(IF($I$199:$T$199=1,(I188:T188),"")),
     AVERAGE(IF($I$199:$T$199=2,(I188:T188),""))),
IF(Options!$D$20=1, IFERROR(GEOMEAN(IF($I$199:$T$199=1,(I188:T188)+0.0001,"")),
     GEOMEAN(IF($I$199:$T$199=2,(I188:T188)+0.0001,""))))))</f>
        <v>8.5</v>
      </c>
      <c r="G188" s="89" cm="1">
        <f t="array" ref="G188">IF(Options!$D$18=1, IFERROR(MAX(IF($I$200:$T$200=1,(I188:T188),"")),
     MAX(IF($I$200:$T$200=2,(I188:T188),""))),
IF(Options!$D$19=1, IFERROR(AVERAGE(IF($I$200:$T$200=1,(I188:T188),"")),
     AVERAGE(IF($I$200:$T$200=2,(I188:T188),""))),
IF(Options!$D$20=1, IFERROR(GEOMEAN(IF($I$200:$T$200=1,(I188:T188)+0.0001,"")),
     GEOMEAN(IF($I$200:$T$200=2,(I188:T188)+0.0001,""))))))</f>
        <v>7</v>
      </c>
      <c r="H188" s="142" t="s">
        <v>372</v>
      </c>
      <c r="I188" s="89" t="s">
        <v>473</v>
      </c>
      <c r="J188" s="89">
        <v>8.5</v>
      </c>
      <c r="K188" s="89">
        <v>7</v>
      </c>
      <c r="L188" s="89">
        <v>0</v>
      </c>
      <c r="M188" s="89">
        <v>0</v>
      </c>
      <c r="N188" s="89"/>
      <c r="O188" s="89"/>
      <c r="P188" s="141"/>
      <c r="Q188" s="141"/>
      <c r="R188" s="141"/>
      <c r="S188" s="162"/>
      <c r="T188" s="162"/>
      <c r="U188" s="36"/>
      <c r="V188" s="36"/>
      <c r="W188" s="36"/>
      <c r="X188" s="36"/>
      <c r="Y188" s="36"/>
      <c r="Z188" s="36"/>
      <c r="AA188" s="36"/>
      <c r="AB188" s="36"/>
      <c r="AC188" s="36"/>
    </row>
    <row r="189" spans="1:29" x14ac:dyDescent="0.2">
      <c r="A189" s="85">
        <v>184</v>
      </c>
      <c r="B189" s="85" t="s">
        <v>373</v>
      </c>
      <c r="C189" s="85" t="s">
        <v>374</v>
      </c>
      <c r="D189" s="98" t="str">
        <f t="shared" si="2"/>
        <v/>
      </c>
      <c r="E189" s="89">
        <f>IF(Options!$D$24 = 1, MAX(F189, G189),
IF(Options!$D$25 = 1, AVERAGE(F189,G189),
IF(Options!$D$26 = 1, IFERROR(GEOMEAN(F189, G189), MAX(F189, G189)))))</f>
        <v>8.3666002653407556</v>
      </c>
      <c r="F189" s="89" cm="1">
        <f t="array" ref="F189">IF(Options!$D$18=1, IFERROR(MAX(IF($I$199:$T$199=1,(I189:T189),"")),
     MAX(IF($I$199:$T$199=2,(I189:T189),""))),
IF(Options!$D$19=1, IFERROR(AVERAGE(IF($I$199:$T$199=1,(I189:T189),"")),
     AVERAGE(IF($I$199:$T$199=2,(I189:T189),""))),
IF(Options!$D$20=1, IFERROR(GEOMEAN(IF($I$199:$T$199=1,(I189:T189)+0.0001,"")),
     GEOMEAN(IF($I$199:$T$199=2,(I189:T189)+0.0001,""))))))</f>
        <v>10</v>
      </c>
      <c r="G189" s="89" cm="1">
        <f t="array" ref="G189">IF(Options!$D$18=1, IFERROR(MAX(IF($I$200:$T$200=1,(I189:T189),"")),
     MAX(IF($I$200:$T$200=2,(I189:T189),""))),
IF(Options!$D$19=1, IFERROR(AVERAGE(IF($I$200:$T$200=1,(I189:T189),"")),
     AVERAGE(IF($I$200:$T$200=2,(I189:T189),""))),
IF(Options!$D$20=1, IFERROR(GEOMEAN(IF($I$200:$T$200=1,(I189:T189)+0.0001,"")),
     GEOMEAN(IF($I$200:$T$200=2,(I189:T189)+0.0001,""))))))</f>
        <v>7</v>
      </c>
      <c r="H189" s="142" t="s">
        <v>374</v>
      </c>
      <c r="I189" s="89" t="s">
        <v>473</v>
      </c>
      <c r="J189" s="89">
        <v>10</v>
      </c>
      <c r="K189" s="89">
        <v>7</v>
      </c>
      <c r="L189" s="89">
        <v>0</v>
      </c>
      <c r="M189" s="89">
        <v>0</v>
      </c>
      <c r="N189" s="89"/>
      <c r="O189" s="89"/>
      <c r="P189" s="141"/>
      <c r="Q189" s="141"/>
      <c r="R189" s="141"/>
      <c r="S189" s="162"/>
      <c r="T189" s="162"/>
      <c r="U189" s="36"/>
      <c r="V189" s="36"/>
      <c r="W189" s="36"/>
      <c r="X189" s="36"/>
      <c r="Y189" s="36"/>
      <c r="Z189" s="36"/>
      <c r="AA189" s="36"/>
      <c r="AB189" s="36"/>
      <c r="AC189" s="36"/>
    </row>
    <row r="190" spans="1:29" x14ac:dyDescent="0.2">
      <c r="A190" s="85">
        <v>185</v>
      </c>
      <c r="B190" s="85" t="s">
        <v>375</v>
      </c>
      <c r="C190" s="85" t="s">
        <v>376</v>
      </c>
      <c r="D190" s="98" t="str">
        <f t="shared" si="2"/>
        <v/>
      </c>
      <c r="E190" s="89">
        <f>IF(Options!$D$24 = 1, MAX(F190, G190),
IF(Options!$D$25 = 1, AVERAGE(F190,G190),
IF(Options!$D$26 = 1, IFERROR(GEOMEAN(F190, G190), MAX(F190, G190)))))</f>
        <v>8.7559503577091338</v>
      </c>
      <c r="F190" s="89" cm="1">
        <f t="array" ref="F190">IF(Options!$D$18=1, IFERROR(MAX(IF($I$199:$T$199=1,(I190:T190),"")),
     MAX(IF($I$199:$T$199=2,(I190:T190),""))),
IF(Options!$D$19=1, IFERROR(AVERAGE(IF($I$199:$T$199=1,(I190:T190),"")),
     AVERAGE(IF($I$199:$T$199=2,(I190:T190),""))),
IF(Options!$D$20=1, IFERROR(GEOMEAN(IF($I$199:$T$199=1,(I190:T190)+0.0001,"")),
     GEOMEAN(IF($I$199:$T$199=2,(I190:T190)+0.0001,""))))))</f>
        <v>7.6666666666666696</v>
      </c>
      <c r="G190" s="89" cm="1">
        <f t="array" ref="G190">IF(Options!$D$18=1, IFERROR(MAX(IF($I$200:$T$200=1,(I190:T190),"")),
     MAX(IF($I$200:$T$200=2,(I190:T190),""))),
IF(Options!$D$19=1, IFERROR(AVERAGE(IF($I$200:$T$200=1,(I190:T190),"")),
     AVERAGE(IF($I$200:$T$200=2,(I190:T190),""))),
IF(Options!$D$20=1, IFERROR(GEOMEAN(IF($I$200:$T$200=1,(I190:T190)+0.0001,"")),
     GEOMEAN(IF($I$200:$T$200=2,(I190:T190)+0.0001,""))))))</f>
        <v>10</v>
      </c>
      <c r="H190" s="142" t="s">
        <v>376</v>
      </c>
      <c r="I190" s="89" t="s">
        <v>473</v>
      </c>
      <c r="J190" s="89">
        <v>7.6666666666666696</v>
      </c>
      <c r="K190" s="89">
        <v>10</v>
      </c>
      <c r="L190" s="89">
        <v>0</v>
      </c>
      <c r="M190" s="89">
        <v>0</v>
      </c>
      <c r="N190" s="89"/>
      <c r="O190" s="89"/>
      <c r="P190" s="141"/>
      <c r="Q190" s="141"/>
      <c r="R190" s="141"/>
      <c r="S190" s="162"/>
      <c r="T190" s="162"/>
      <c r="U190" s="36"/>
      <c r="V190" s="36"/>
      <c r="W190" s="36"/>
      <c r="X190" s="36"/>
      <c r="Y190" s="36"/>
      <c r="Z190" s="36"/>
      <c r="AA190" s="36"/>
      <c r="AB190" s="36"/>
      <c r="AC190" s="36"/>
    </row>
    <row r="191" spans="1:29" x14ac:dyDescent="0.2">
      <c r="A191" s="85">
        <v>186</v>
      </c>
      <c r="B191" s="85" t="s">
        <v>377</v>
      </c>
      <c r="C191" s="85" t="s">
        <v>378</v>
      </c>
      <c r="D191" s="98" t="str">
        <f t="shared" si="2"/>
        <v/>
      </c>
      <c r="E191" s="89">
        <f>IF(Options!$D$24 = 1, MAX(F191, G191),
IF(Options!$D$25 = 1, AVERAGE(F191,G191),
IF(Options!$D$26 = 1, IFERROR(GEOMEAN(F191, G191), MAX(F191, G191)))))</f>
        <v>4.1666666666666696</v>
      </c>
      <c r="F191" s="89" cm="1">
        <f t="array" ref="F191">IF(Options!$D$18=1, IFERROR(MAX(IF($I$199:$T$199=1,(I191:T191),"")),
     MAX(IF($I$199:$T$199=2,(I191:T191),""))),
IF(Options!$D$19=1, IFERROR(AVERAGE(IF($I$199:$T$199=1,(I191:T191),"")),
     AVERAGE(IF($I$199:$T$199=2,(I191:T191),""))),
IF(Options!$D$20=1, IFERROR(GEOMEAN(IF($I$199:$T$199=1,(I191:T191)+0.0001,"")),
     GEOMEAN(IF($I$199:$T$199=2,(I191:T191)+0.0001,""))))))</f>
        <v>4.1666666666666696</v>
      </c>
      <c r="G191" s="89" cm="1">
        <f t="array" ref="G191">IF(Options!$D$18=1, IFERROR(MAX(IF($I$200:$T$200=1,(I191:T191),"")),
     MAX(IF($I$200:$T$200=2,(I191:T191),""))),
IF(Options!$D$19=1, IFERROR(AVERAGE(IF($I$200:$T$200=1,(I191:T191),"")),
     AVERAGE(IF($I$200:$T$200=2,(I191:T191),""))),
IF(Options!$D$20=1, IFERROR(GEOMEAN(IF($I$200:$T$200=1,(I191:T191)+0.0001,"")),
     GEOMEAN(IF($I$200:$T$200=2,(I191:T191)+0.0001,""))))))</f>
        <v>0</v>
      </c>
      <c r="H191" s="142" t="s">
        <v>378</v>
      </c>
      <c r="I191" s="89" t="s">
        <v>473</v>
      </c>
      <c r="J191" s="89">
        <v>4.1666666666666696</v>
      </c>
      <c r="K191" s="89">
        <v>0</v>
      </c>
      <c r="L191" s="89">
        <v>0</v>
      </c>
      <c r="M191" s="89">
        <v>0</v>
      </c>
      <c r="N191" s="89"/>
      <c r="O191" s="89"/>
      <c r="P191" s="141"/>
      <c r="Q191" s="141"/>
      <c r="R191" s="141"/>
      <c r="S191" s="162"/>
      <c r="T191" s="162"/>
      <c r="U191" s="36"/>
      <c r="V191" s="36"/>
      <c r="W191" s="36"/>
      <c r="X191" s="36"/>
      <c r="Y191" s="36"/>
      <c r="Z191" s="36"/>
      <c r="AA191" s="36"/>
      <c r="AB191" s="36"/>
      <c r="AC191" s="36"/>
    </row>
    <row r="192" spans="1:29" x14ac:dyDescent="0.2">
      <c r="A192" s="85">
        <v>187</v>
      </c>
      <c r="B192" s="85" t="s">
        <v>379</v>
      </c>
      <c r="C192" s="85" t="s">
        <v>380</v>
      </c>
      <c r="D192" s="98" t="str">
        <f t="shared" si="2"/>
        <v/>
      </c>
      <c r="E192" s="89">
        <f>IF(Options!$D$24 = 1, MAX(F192, G192),
IF(Options!$D$25 = 1, AVERAGE(F192,G192),
IF(Options!$D$26 = 1, IFERROR(GEOMEAN(F192, G192), MAX(F192, G192)))))</f>
        <v>7.416198487095663</v>
      </c>
      <c r="F192" s="89" cm="1">
        <f t="array" ref="F192">IF(Options!$D$18=1, IFERROR(MAX(IF($I$199:$T$199=1,(I192:T192),"")),
     MAX(IF($I$199:$T$199=2,(I192:T192),""))),
IF(Options!$D$19=1, IFERROR(AVERAGE(IF($I$199:$T$199=1,(I192:T192),"")),
     AVERAGE(IF($I$199:$T$199=2,(I192:T192),""))),
IF(Options!$D$20=1, IFERROR(GEOMEAN(IF($I$199:$T$199=1,(I192:T192)+0.0001,"")),
     GEOMEAN(IF($I$199:$T$199=2,(I192:T192)+0.0001,""))))))</f>
        <v>5.5</v>
      </c>
      <c r="G192" s="89" cm="1">
        <f t="array" ref="G192">IF(Options!$D$18=1, IFERROR(MAX(IF($I$200:$T$200=1,(I192:T192),"")),
     MAX(IF($I$200:$T$200=2,(I192:T192),""))),
IF(Options!$D$19=1, IFERROR(AVERAGE(IF($I$200:$T$200=1,(I192:T192),"")),
     AVERAGE(IF($I$200:$T$200=2,(I192:T192),""))),
IF(Options!$D$20=1, IFERROR(GEOMEAN(IF($I$200:$T$200=1,(I192:T192)+0.0001,"")),
     GEOMEAN(IF($I$200:$T$200=2,(I192:T192)+0.0001,""))))))</f>
        <v>10</v>
      </c>
      <c r="H192" s="142" t="s">
        <v>380</v>
      </c>
      <c r="I192" s="89" t="s">
        <v>473</v>
      </c>
      <c r="J192" s="89">
        <v>5.5</v>
      </c>
      <c r="K192" s="89">
        <v>0</v>
      </c>
      <c r="L192" s="89">
        <v>10</v>
      </c>
      <c r="M192" s="89">
        <v>0</v>
      </c>
      <c r="N192" s="89"/>
      <c r="O192" s="89"/>
      <c r="P192" s="141"/>
      <c r="Q192" s="141"/>
      <c r="R192" s="141"/>
      <c r="S192" s="162"/>
      <c r="T192" s="162"/>
      <c r="U192" s="36"/>
      <c r="V192" s="36"/>
      <c r="W192" s="36"/>
      <c r="X192" s="36"/>
      <c r="Y192" s="36"/>
      <c r="Z192" s="36"/>
      <c r="AA192" s="36"/>
      <c r="AB192" s="36"/>
      <c r="AC192" s="36"/>
    </row>
    <row r="193" spans="1:29" x14ac:dyDescent="0.2">
      <c r="A193" s="85">
        <v>188</v>
      </c>
      <c r="B193" s="85" t="s">
        <v>381</v>
      </c>
      <c r="C193" s="85" t="s">
        <v>382</v>
      </c>
      <c r="D193" s="98" t="str">
        <f t="shared" si="2"/>
        <v/>
      </c>
      <c r="E193" s="89">
        <f>IF(Options!$D$24 = 1, MAX(F193, G193),
IF(Options!$D$25 = 1, AVERAGE(F193,G193),
IF(Options!$D$26 = 1, IFERROR(GEOMEAN(F193, G193), MAX(F193, G193)))))</f>
        <v>6.5</v>
      </c>
      <c r="F193" s="89" cm="1">
        <f t="array" ref="F193">IF(Options!$D$18=1, IFERROR(MAX(IF($I$199:$T$199=1,(I193:T193),"")),
     MAX(IF($I$199:$T$199=2,(I193:T193),""))),
IF(Options!$D$19=1, IFERROR(AVERAGE(IF($I$199:$T$199=1,(I193:T193),"")),
     AVERAGE(IF($I$199:$T$199=2,(I193:T193),""))),
IF(Options!$D$20=1, IFERROR(GEOMEAN(IF($I$199:$T$199=1,(I193:T193)+0.0001,"")),
     GEOMEAN(IF($I$199:$T$199=2,(I193:T193)+0.0001,""))))))</f>
        <v>6.5</v>
      </c>
      <c r="G193" s="89" cm="1">
        <f t="array" ref="G193">IF(Options!$D$18=1, IFERROR(MAX(IF($I$200:$T$200=1,(I193:T193),"")),
     MAX(IF($I$200:$T$200=2,(I193:T193),""))),
IF(Options!$D$19=1, IFERROR(AVERAGE(IF($I$200:$T$200=1,(I193:T193),"")),
     AVERAGE(IF($I$200:$T$200=2,(I193:T193),""))),
IF(Options!$D$20=1, IFERROR(GEOMEAN(IF($I$200:$T$200=1,(I193:T193)+0.0001,"")),
     GEOMEAN(IF($I$200:$T$200=2,(I193:T193)+0.0001,""))))))</f>
        <v>0</v>
      </c>
      <c r="H193" s="142" t="s">
        <v>382</v>
      </c>
      <c r="I193" s="89" t="s">
        <v>473</v>
      </c>
      <c r="J193" s="89">
        <v>6.5</v>
      </c>
      <c r="K193" s="89">
        <v>0</v>
      </c>
      <c r="L193" s="89">
        <v>0</v>
      </c>
      <c r="M193" s="89">
        <v>0</v>
      </c>
      <c r="N193" s="89"/>
      <c r="O193" s="89"/>
      <c r="P193" s="141"/>
      <c r="Q193" s="141"/>
      <c r="R193" s="141"/>
      <c r="S193" s="162"/>
      <c r="T193" s="162"/>
      <c r="U193" s="36"/>
      <c r="V193" s="36"/>
      <c r="W193" s="36"/>
      <c r="X193" s="36"/>
      <c r="Y193" s="36"/>
      <c r="Z193" s="36"/>
      <c r="AA193" s="36"/>
      <c r="AB193" s="36"/>
      <c r="AC193" s="36"/>
    </row>
    <row r="194" spans="1:29" x14ac:dyDescent="0.2">
      <c r="A194" s="85">
        <v>189</v>
      </c>
      <c r="B194" s="85" t="s">
        <v>383</v>
      </c>
      <c r="C194" s="85" t="s">
        <v>384</v>
      </c>
      <c r="D194" s="98" t="str">
        <f t="shared" si="2"/>
        <v/>
      </c>
      <c r="E194" s="89">
        <f>IF(Options!$D$24 = 1, MAX(F194, G194),
IF(Options!$D$25 = 1, AVERAGE(F194,G194),
IF(Options!$D$26 = 1, IFERROR(GEOMEAN(F194, G194), MAX(F194, G194)))))</f>
        <v>4.1666666666666696</v>
      </c>
      <c r="F194" s="89" cm="1">
        <f t="array" ref="F194">IF(Options!$D$18=1, IFERROR(MAX(IF($I$199:$T$199=1,(I194:T194),"")),
     MAX(IF($I$199:$T$199=2,(I194:T194),""))),
IF(Options!$D$19=1, IFERROR(AVERAGE(IF($I$199:$T$199=1,(I194:T194),"")),
     AVERAGE(IF($I$199:$T$199=2,(I194:T194),""))),
IF(Options!$D$20=1, IFERROR(GEOMEAN(IF($I$199:$T$199=1,(I194:T194)+0.0001,"")),
     GEOMEAN(IF($I$199:$T$199=2,(I194:T194)+0.0001,""))))))</f>
        <v>4.1666666666666696</v>
      </c>
      <c r="G194" s="89" cm="1">
        <f t="array" ref="G194">IF(Options!$D$18=1, IFERROR(MAX(IF($I$200:$T$200=1,(I194:T194),"")),
     MAX(IF($I$200:$T$200=2,(I194:T194),""))),
IF(Options!$D$19=1, IFERROR(AVERAGE(IF($I$200:$T$200=1,(I194:T194),"")),
     AVERAGE(IF($I$200:$T$200=2,(I194:T194),""))),
IF(Options!$D$20=1, IFERROR(GEOMEAN(IF($I$200:$T$200=1,(I194:T194)+0.0001,"")),
     GEOMEAN(IF($I$200:$T$200=2,(I194:T194)+0.0001,""))))))</f>
        <v>0</v>
      </c>
      <c r="H194" s="142" t="s">
        <v>384</v>
      </c>
      <c r="I194" s="89" t="s">
        <v>473</v>
      </c>
      <c r="J194" s="89">
        <v>4.1666666666666696</v>
      </c>
      <c r="K194" s="89">
        <v>0</v>
      </c>
      <c r="L194" s="89">
        <v>0</v>
      </c>
      <c r="M194" s="89">
        <v>0</v>
      </c>
      <c r="N194" s="89"/>
      <c r="O194" s="89"/>
      <c r="P194" s="141"/>
      <c r="Q194" s="141"/>
      <c r="R194" s="141"/>
      <c r="S194" s="162"/>
      <c r="T194" s="162"/>
      <c r="U194" s="36"/>
      <c r="V194" s="36"/>
      <c r="W194" s="36"/>
      <c r="X194" s="36"/>
      <c r="Y194" s="36"/>
      <c r="Z194" s="36"/>
      <c r="AA194" s="36"/>
      <c r="AB194" s="36"/>
      <c r="AC194" s="36"/>
    </row>
    <row r="195" spans="1:29" x14ac:dyDescent="0.2">
      <c r="A195" s="85">
        <v>190</v>
      </c>
      <c r="B195" s="85" t="s">
        <v>385</v>
      </c>
      <c r="C195" s="85" t="s">
        <v>386</v>
      </c>
      <c r="D195" s="98" t="str">
        <f t="shared" si="2"/>
        <v/>
      </c>
      <c r="E195" s="89">
        <f>IF(Options!$D$24 = 1, MAX(F195, G195),
IF(Options!$D$25 = 1, AVERAGE(F195,G195),
IF(Options!$D$26 = 1, IFERROR(GEOMEAN(F195, G195), MAX(F195, G195)))))</f>
        <v>6.1666666666666696</v>
      </c>
      <c r="F195" s="89" cm="1">
        <f t="array" ref="F195">IF(Options!$D$18=1, IFERROR(MAX(IF($I$199:$T$199=1,(I195:T195),"")),
     MAX(IF($I$199:$T$199=2,(I195:T195),""))),
IF(Options!$D$19=1, IFERROR(AVERAGE(IF($I$199:$T$199=1,(I195:T195),"")),
     AVERAGE(IF($I$199:$T$199=2,(I195:T195),""))),
IF(Options!$D$20=1, IFERROR(GEOMEAN(IF($I$199:$T$199=1,(I195:T195)+0.0001,"")),
     GEOMEAN(IF($I$199:$T$199=2,(I195:T195)+0.0001,""))))))</f>
        <v>6.1666666666666696</v>
      </c>
      <c r="G195" s="89" cm="1">
        <f t="array" ref="G195">IF(Options!$D$18=1, IFERROR(MAX(IF($I$200:$T$200=1,(I195:T195),"")),
     MAX(IF($I$200:$T$200=2,(I195:T195),""))),
IF(Options!$D$19=1, IFERROR(AVERAGE(IF($I$200:$T$200=1,(I195:T195),"")),
     AVERAGE(IF($I$200:$T$200=2,(I195:T195),""))),
IF(Options!$D$20=1, IFERROR(GEOMEAN(IF($I$200:$T$200=1,(I195:T195)+0.0001,"")),
     GEOMEAN(IF($I$200:$T$200=2,(I195:T195)+0.0001,""))))))</f>
        <v>0</v>
      </c>
      <c r="H195" s="142" t="s">
        <v>386</v>
      </c>
      <c r="I195" s="89" t="s">
        <v>473</v>
      </c>
      <c r="J195" s="89">
        <v>6.1666666666666696</v>
      </c>
      <c r="K195" s="89">
        <v>0</v>
      </c>
      <c r="L195" s="89">
        <v>0</v>
      </c>
      <c r="M195" s="89">
        <v>0</v>
      </c>
      <c r="N195" s="89"/>
      <c r="O195" s="89"/>
      <c r="P195" s="141"/>
      <c r="Q195" s="141"/>
      <c r="R195" s="141"/>
      <c r="S195" s="162"/>
      <c r="T195" s="162"/>
      <c r="U195" s="36"/>
      <c r="V195" s="36"/>
      <c r="W195" s="36"/>
      <c r="X195" s="36"/>
      <c r="Y195" s="36"/>
      <c r="Z195" s="36"/>
      <c r="AA195" s="36"/>
      <c r="AB195" s="36"/>
      <c r="AC195" s="36"/>
    </row>
    <row r="196" spans="1:29" x14ac:dyDescent="0.2">
      <c r="A196" s="85"/>
      <c r="B196" s="85"/>
      <c r="C196" s="85"/>
      <c r="D196" s="86"/>
      <c r="E196" s="89"/>
      <c r="F196" s="89"/>
      <c r="G196" s="89"/>
      <c r="H196" s="142"/>
      <c r="I196" s="89"/>
      <c r="J196" s="89"/>
      <c r="K196" s="89"/>
      <c r="L196" s="89"/>
      <c r="M196" s="89"/>
      <c r="N196" s="89"/>
      <c r="O196" s="89"/>
      <c r="P196" s="141"/>
      <c r="Q196" s="141"/>
      <c r="R196" s="141"/>
      <c r="S196" s="141"/>
      <c r="T196" s="141"/>
      <c r="U196" s="36"/>
      <c r="V196" s="36"/>
      <c r="W196" s="36"/>
      <c r="X196" s="36"/>
      <c r="Y196" s="36"/>
      <c r="Z196" s="36"/>
      <c r="AA196" s="36"/>
      <c r="AB196" s="36"/>
      <c r="AC196" s="36"/>
    </row>
    <row r="197" spans="1:29" x14ac:dyDescent="0.2">
      <c r="A197" s="85"/>
      <c r="B197" s="85"/>
      <c r="C197" s="85"/>
      <c r="D197" s="86"/>
      <c r="E197" s="89"/>
      <c r="F197" s="89"/>
      <c r="G197" s="89"/>
      <c r="H197" s="142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9"/>
      <c r="T197" s="89"/>
      <c r="U197" s="86"/>
      <c r="V197" s="86"/>
      <c r="W197" s="86"/>
      <c r="X197" s="86"/>
      <c r="Y197" s="86"/>
      <c r="Z197" s="86"/>
      <c r="AA197" s="86"/>
      <c r="AB197" s="86"/>
      <c r="AC197" s="86"/>
    </row>
    <row r="198" spans="1:29" x14ac:dyDescent="0.2">
      <c r="A198" s="85"/>
      <c r="B198" s="85"/>
      <c r="C198" s="85"/>
      <c r="D198" s="86"/>
      <c r="E198" s="89"/>
      <c r="F198" s="89"/>
      <c r="G198" s="89"/>
      <c r="H198" s="142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9"/>
      <c r="T198" s="89"/>
      <c r="U198" s="86"/>
      <c r="V198" s="86"/>
      <c r="W198" s="86"/>
      <c r="X198" s="86"/>
      <c r="Y198" s="86"/>
      <c r="Z198" s="86"/>
      <c r="AA198" s="86"/>
      <c r="AB198" s="86"/>
      <c r="AC198" s="86"/>
    </row>
    <row r="199" spans="1:29" x14ac:dyDescent="0.2">
      <c r="A199" s="85"/>
      <c r="B199" s="85"/>
      <c r="C199" s="85"/>
      <c r="D199" s="86"/>
      <c r="E199" s="89"/>
      <c r="F199" s="89"/>
      <c r="G199" s="89" t="s">
        <v>521</v>
      </c>
      <c r="H199" s="142"/>
      <c r="I199" s="143">
        <f>IFERROR(INDEX('Data Dictionary'!$H$8:$H$45,MATCH(I5,'Data Dictionary'!$J$8:$J$45,0)),"")</f>
        <v>0</v>
      </c>
      <c r="J199" s="143">
        <f>IFERROR(INDEX('Data Dictionary'!$H$8:$H$45,MATCH(J5,'Data Dictionary'!$J$8:$J$45,0)),"")</f>
        <v>1</v>
      </c>
      <c r="K199" s="143">
        <f>IFERROR(INDEX('Data Dictionary'!$H$8:$H$45,MATCH(K5,'Data Dictionary'!$J$8:$J$45,0)),"")</f>
        <v>0</v>
      </c>
      <c r="L199" s="143">
        <f>IFERROR(INDEX('Data Dictionary'!$H$8:$H$45,MATCH(L5,'Data Dictionary'!$J$8:$J$45,0)),"")</f>
        <v>0</v>
      </c>
      <c r="M199" s="143">
        <f>IFERROR(INDEX('Data Dictionary'!$H$8:$H$45,MATCH(M5,'Data Dictionary'!$J$8:$J$45,0)),"")</f>
        <v>0</v>
      </c>
      <c r="N199" s="143" t="str">
        <f>IFERROR(INDEX('Data Dictionary'!$H$8:$H$45,MATCH(N5,'Data Dictionary'!$J$8:$J$45,0)),"")</f>
        <v/>
      </c>
      <c r="O199" s="143" t="str">
        <f>IFERROR(INDEX('Data Dictionary'!$H$8:$H$45,MATCH(O5,'Data Dictionary'!$J$8:$J$45,0)),"")</f>
        <v/>
      </c>
      <c r="P199" s="89" t="str">
        <f>IFERROR(INDEX('Data Dictionary'!$H$8:$H$39,MATCH(P5,'Data Dictionary'!$J$8:$J$39,0)),"")</f>
        <v/>
      </c>
      <c r="Q199" s="89" t="str">
        <f>IFERROR(INDEX('Data Dictionary'!$H$8:$H$39,MATCH(Q5,'Data Dictionary'!$J$8:$J$39,0)),"")</f>
        <v/>
      </c>
      <c r="R199" s="89" t="str">
        <f>IFERROR(INDEX('Data Dictionary'!$H$8:$H$39,MATCH(R5,'Data Dictionary'!$J$8:$J$39,0)),"")</f>
        <v/>
      </c>
      <c r="S199" s="89" t="str">
        <f>IFERROR(INDEX('Data Dictionary'!$H$8:$H$39,MATCH(S5,'Data Dictionary'!$J$8:$J$39,0)),"")</f>
        <v/>
      </c>
      <c r="T199" s="89" t="str">
        <f>IFERROR(INDEX('Data Dictionary'!$H$8:$H$39,MATCH(T5,'Data Dictionary'!$J$8:$J$39,0)),"")</f>
        <v/>
      </c>
      <c r="U199" s="86"/>
      <c r="V199" s="86"/>
      <c r="W199" s="86"/>
      <c r="X199" s="86"/>
      <c r="Y199" s="86"/>
      <c r="Z199" s="86"/>
      <c r="AA199" s="86"/>
      <c r="AB199" s="86"/>
      <c r="AC199" s="86"/>
    </row>
    <row r="200" spans="1:29" x14ac:dyDescent="0.2">
      <c r="A200" s="85"/>
      <c r="B200" s="85"/>
      <c r="C200" s="85"/>
      <c r="D200" s="86"/>
      <c r="E200" s="89"/>
      <c r="F200" s="89"/>
      <c r="G200" s="89" t="s">
        <v>520</v>
      </c>
      <c r="H200" s="142"/>
      <c r="I200" s="143">
        <f>IFERROR(INDEX('Data Dictionary'!$I$8:$I$45,MATCH(I5,'Data Dictionary'!$J$8:$J$45,0)),"")</f>
        <v>1</v>
      </c>
      <c r="J200" s="143">
        <f>IFERROR(INDEX('Data Dictionary'!$I$8:$I$45,MATCH(J5,'Data Dictionary'!$J$8:$J$45,0)),"")</f>
        <v>0</v>
      </c>
      <c r="K200" s="143">
        <f>IFERROR(INDEX('Data Dictionary'!$I$8:$I$45,MATCH(K5,'Data Dictionary'!$J$8:$J$45,0)),"")</f>
        <v>1</v>
      </c>
      <c r="L200" s="143">
        <f>IFERROR(INDEX('Data Dictionary'!$I$8:$I$45,MATCH(L5,'Data Dictionary'!$J$8:$J$45,0)),"")</f>
        <v>1</v>
      </c>
      <c r="M200" s="143">
        <f>IFERROR(INDEX('Data Dictionary'!$I$8:$I$45,MATCH(M5,'Data Dictionary'!$J$8:$J$45,0)),"")</f>
        <v>1</v>
      </c>
      <c r="N200" s="143" t="str">
        <f>IFERROR(INDEX('Data Dictionary'!$I$8:$I$45,MATCH(N5,'Data Dictionary'!$J$8:$J$45,0)),"")</f>
        <v/>
      </c>
      <c r="O200" s="143" t="str">
        <f>IFERROR(INDEX('Data Dictionary'!$I$8:$I$45,MATCH(O5,'Data Dictionary'!$J$8:$J$45,0)),"")</f>
        <v/>
      </c>
      <c r="P200" s="89" t="str">
        <f>IFERROR(INDEX('Data Dictionary'!$I$8:$I$39,MATCH(P5,'Data Dictionary'!$J$8:$J$39,0)),"")</f>
        <v/>
      </c>
      <c r="Q200" s="89" t="str">
        <f>IFERROR(INDEX('Data Dictionary'!$I$8:$I$39,MATCH(Q5,'Data Dictionary'!$J$8:$J$39,0)),"")</f>
        <v/>
      </c>
      <c r="R200" s="89" t="str">
        <f>IFERROR(INDEX('Data Dictionary'!$I$8:$I$39,MATCH(R5,'Data Dictionary'!$J$8:$J$39,0)),"")</f>
        <v/>
      </c>
      <c r="S200" s="89" t="str">
        <f>IFERROR(INDEX('Data Dictionary'!$I$8:$I$39,MATCH(S5,'Data Dictionary'!$J$8:$J$39,0)),"")</f>
        <v/>
      </c>
      <c r="T200" s="89" t="str">
        <f>IFERROR(INDEX('Data Dictionary'!$I$8:$I$39,MATCH(T5,'Data Dictionary'!$J$8:$J$39,0)),"")</f>
        <v/>
      </c>
      <c r="U200" s="86"/>
      <c r="V200" s="86"/>
      <c r="W200" s="86"/>
      <c r="X200" s="86"/>
      <c r="Y200" s="86"/>
      <c r="Z200" s="86"/>
      <c r="AA200" s="86"/>
      <c r="AB200" s="86"/>
      <c r="AC200" s="86"/>
    </row>
    <row r="201" spans="1:29" x14ac:dyDescent="0.2">
      <c r="A201" s="85"/>
      <c r="B201" s="85"/>
      <c r="C201" s="85"/>
      <c r="D201" s="86"/>
      <c r="E201" s="89"/>
      <c r="F201" s="89"/>
      <c r="G201" s="89"/>
      <c r="H201" s="142"/>
      <c r="I201" s="89"/>
      <c r="J201" s="89"/>
      <c r="K201" s="89"/>
      <c r="L201" s="89"/>
      <c r="M201" s="89"/>
      <c r="N201" s="89"/>
      <c r="O201" s="89"/>
      <c r="P201" s="89"/>
      <c r="Q201" s="89"/>
      <c r="R201" s="89"/>
      <c r="S201" s="89"/>
      <c r="T201" s="89"/>
      <c r="U201" s="86"/>
      <c r="V201" s="86"/>
      <c r="W201" s="86"/>
      <c r="X201" s="86"/>
      <c r="Y201" s="86"/>
      <c r="Z201" s="86"/>
      <c r="AA201" s="86"/>
      <c r="AB201" s="86"/>
      <c r="AC201" s="86"/>
    </row>
    <row r="202" spans="1:29" x14ac:dyDescent="0.2">
      <c r="A202" s="85"/>
      <c r="B202" s="85"/>
      <c r="C202" s="85"/>
      <c r="D202" s="86"/>
      <c r="E202" s="89"/>
      <c r="F202" s="89"/>
      <c r="G202" s="89"/>
      <c r="H202" s="142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9"/>
      <c r="T202" s="89"/>
      <c r="U202" s="86"/>
      <c r="V202" s="86"/>
      <c r="W202" s="86"/>
      <c r="X202" s="86"/>
      <c r="Y202" s="86"/>
      <c r="Z202" s="86"/>
      <c r="AA202" s="86"/>
      <c r="AB202" s="86"/>
      <c r="AC202" s="86"/>
    </row>
    <row r="203" spans="1:29" x14ac:dyDescent="0.2">
      <c r="A203" s="85"/>
      <c r="B203" s="85"/>
      <c r="C203" s="85"/>
      <c r="D203" s="86"/>
      <c r="E203" s="89"/>
      <c r="F203" s="89"/>
      <c r="G203" s="89" t="str" cm="1">
        <f t="array" ref="G203:Q203">(IF($I$200:$S$200=2,(#REF!),""))</f>
        <v/>
      </c>
      <c r="H203" s="142" t="str">
        <v/>
      </c>
      <c r="I203" s="89" t="str">
        <v/>
      </c>
      <c r="J203" s="89" t="str">
        <v/>
      </c>
      <c r="K203" s="89" t="str">
        <v/>
      </c>
      <c r="L203" s="89" t="str">
        <v/>
      </c>
      <c r="M203" s="89" t="str">
        <v/>
      </c>
      <c r="N203" s="89" t="str">
        <v/>
      </c>
      <c r="O203" s="89" t="str">
        <v/>
      </c>
      <c r="P203" s="89" t="str">
        <v/>
      </c>
      <c r="Q203" s="89" t="str">
        <v/>
      </c>
      <c r="R203" s="89"/>
      <c r="S203" s="89"/>
      <c r="T203" s="89"/>
      <c r="U203" s="86"/>
      <c r="V203" s="86"/>
      <c r="W203" s="86"/>
      <c r="X203" s="86"/>
      <c r="Y203" s="86"/>
      <c r="Z203" s="86"/>
      <c r="AA203" s="86"/>
      <c r="AB203" s="86"/>
      <c r="AC203" s="86"/>
    </row>
  </sheetData>
  <mergeCells count="1">
    <mergeCell ref="I2:M2"/>
  </mergeCells>
  <conditionalFormatting sqref="E1:E3 E6:E195">
    <cfRule type="expression" dxfId="88" priority="35" stopIfTrue="1">
      <formula>E1=""</formula>
    </cfRule>
    <cfRule type="cellIs" dxfId="87" priority="38" stopIfTrue="1" operator="greaterThanOrEqual">
      <formula>0</formula>
    </cfRule>
  </conditionalFormatting>
  <conditionalFormatting sqref="F1:F3">
    <cfRule type="expression" dxfId="86" priority="31" stopIfTrue="1">
      <formula>F1=""</formula>
    </cfRule>
    <cfRule type="cellIs" dxfId="85" priority="43" operator="between">
      <formula>0</formula>
      <formula>6.999</formula>
    </cfRule>
    <cfRule type="cellIs" dxfId="84" priority="44" operator="between">
      <formula>7</formula>
      <formula>9.99</formula>
    </cfRule>
    <cfRule type="expression" dxfId="83" priority="45">
      <formula>F1=10</formula>
    </cfRule>
  </conditionalFormatting>
  <conditionalFormatting sqref="G1:G3">
    <cfRule type="expression" dxfId="82" priority="27">
      <formula>G1=""</formula>
    </cfRule>
    <cfRule type="cellIs" dxfId="81" priority="28" operator="between">
      <formula>0</formula>
      <formula>6.999</formula>
    </cfRule>
    <cfRule type="cellIs" dxfId="80" priority="29" operator="between">
      <formula>7</formula>
      <formula>9.99</formula>
    </cfRule>
    <cfRule type="expression" dxfId="79" priority="30">
      <formula>G1=10</formula>
    </cfRule>
    <cfRule type="expression" dxfId="78" priority="39">
      <formula>G1=""</formula>
    </cfRule>
    <cfRule type="cellIs" dxfId="77" priority="40" operator="between">
      <formula>0</formula>
      <formula>6.999</formula>
    </cfRule>
    <cfRule type="cellIs" dxfId="76" priority="41" operator="between">
      <formula>7</formula>
      <formula>9.99</formula>
    </cfRule>
    <cfRule type="expression" dxfId="75" priority="42">
      <formula>G1=10</formula>
    </cfRule>
  </conditionalFormatting>
  <conditionalFormatting sqref="G6:G195">
    <cfRule type="expression" dxfId="74" priority="1">
      <formula>G6=""</formula>
    </cfRule>
    <cfRule type="cellIs" dxfId="73" priority="4" stopIfTrue="1" operator="greaterThanOrEqual">
      <formula>0</formula>
    </cfRule>
  </conditionalFormatting>
  <conditionalFormatting sqref="F6:F195">
    <cfRule type="expression" dxfId="72" priority="5" stopIfTrue="1">
      <formula>F6=""</formula>
    </cfRule>
    <cfRule type="cellIs" dxfId="71" priority="9" operator="between">
      <formula>0</formula>
      <formula>6.999</formula>
    </cfRule>
    <cfRule type="cellIs" dxfId="70" priority="10" operator="between">
      <formula>7</formula>
      <formula>9.99</formula>
    </cfRule>
    <cfRule type="expression" dxfId="69" priority="11">
      <formula>F6=10</formula>
    </cfRule>
  </conditionalFormatting>
  <pageMargins left="0.7" right="0.7" top="0.75" bottom="0.75" header="0.3" footer="0.3"/>
  <pageSetup paperSize="9" orientation="portrait" horizontalDpi="300" verticalDpi="30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36" stopIfTrue="1" operator="greaterThanOrEqual" id="{F31EC7EB-AD7E-B449-BADF-FBFC28D93A7E}">
            <xm:f>Options!$D$36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35A3A"/>
                </patternFill>
              </fill>
            </x14:dxf>
          </x14:cfRule>
          <x14:cfRule type="cellIs" priority="37" stopIfTrue="1" operator="greaterThanOrEqual" id="{4519E693-AE1D-6249-BBB9-6C97DBB86D81}">
            <xm:f>Options!$D$37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E9F8F"/>
                </patternFill>
              </fill>
            </x14:dxf>
          </x14:cfRule>
          <xm:sqref>E1:E3 E6:E195</xm:sqref>
        </x14:conditionalFormatting>
        <x14:conditionalFormatting xmlns:xm="http://schemas.microsoft.com/office/excel/2006/main">
          <x14:cfRule type="cellIs" priority="2" stopIfTrue="1" operator="greaterThanOrEqual" id="{56F1EEA2-750E-5148-853B-16A750C16C93}">
            <xm:f>Options!$D$36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06C25"/>
                </patternFill>
              </fill>
            </x14:dxf>
          </x14:cfRule>
          <x14:cfRule type="cellIs" priority="3" stopIfTrue="1" operator="greaterThanOrEqual" id="{8D093233-91D6-AF47-BE2D-6C0292A67A70}">
            <xm:f>Options!$D$37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9BF8E"/>
                </patternFill>
              </fill>
            </x14:dxf>
          </x14:cfRule>
          <xm:sqref>G6:G195</xm:sqref>
        </x14:conditionalFormatting>
        <x14:conditionalFormatting xmlns:xm="http://schemas.microsoft.com/office/excel/2006/main">
          <x14:cfRule type="cellIs" priority="142" stopIfTrue="1" operator="greaterThanOrEqual" id="{501C482E-9167-3640-8D5A-9AA4A1BD84EF}">
            <xm:f>Options!$D$40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2676B"/>
                </patternFill>
              </fill>
            </x14:dxf>
          </x14:cfRule>
          <x14:cfRule type="cellIs" priority="143" stopIfTrue="1" operator="greaterThanOrEqual" id="{520B1842-F7F2-7041-A10F-75B4DF78CA1D}"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7A9AC"/>
                </patternFill>
              </fill>
            </x14:dxf>
          </x14:cfRule>
          <x14:cfRule type="cellIs" priority="144" stopIfTrue="1" operator="between" id="{45366D0F-186F-F941-B8D0-977498F37B43}">
            <xm:f>0</xm:f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CDCDF"/>
                </patternFill>
              </fill>
            </x14:dxf>
          </x14:cfRule>
          <xm:sqref>F1:F3 F6:F195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C346E-EA18-134C-882C-340BA87F1895}">
  <dimension ref="A1:AD203"/>
  <sheetViews>
    <sheetView zoomScale="82" workbookViewId="0">
      <selection activeCell="I2" sqref="I2:N2"/>
    </sheetView>
  </sheetViews>
  <sheetFormatPr baseColWidth="10" defaultColWidth="8.7109375" defaultRowHeight="16" x14ac:dyDescent="0.2"/>
  <cols>
    <col min="1" max="1" width="5.28515625" style="87" customWidth="1"/>
    <col min="2" max="2" width="22.7109375" style="87" customWidth="1"/>
    <col min="3" max="3" width="8.7109375" style="87"/>
    <col min="4" max="4" width="3.5703125" style="87" customWidth="1"/>
    <col min="5" max="7" width="9.7109375" style="91" customWidth="1"/>
    <col min="8" max="8" width="5.42578125" style="204" bestFit="1" customWidth="1"/>
    <col min="9" max="9" width="9.42578125" style="91" bestFit="1" customWidth="1"/>
    <col min="10" max="10" width="12" style="91" bestFit="1" customWidth="1"/>
    <col min="11" max="11" width="9.7109375" style="91" customWidth="1"/>
    <col min="12" max="13" width="9.5703125" style="91" bestFit="1" customWidth="1"/>
    <col min="14" max="14" width="9.85546875" style="91" bestFit="1" customWidth="1"/>
    <col min="15" max="20" width="9.7109375" style="91" customWidth="1"/>
    <col min="21" max="21" width="9.7109375" style="87" customWidth="1"/>
    <col min="22" max="16384" width="8.7109375" style="87"/>
  </cols>
  <sheetData>
    <row r="1" spans="1:30" x14ac:dyDescent="0.2">
      <c r="A1" s="85"/>
      <c r="B1" s="150"/>
      <c r="C1" s="150"/>
      <c r="D1" s="151"/>
      <c r="E1" s="141"/>
      <c r="F1" s="141"/>
      <c r="G1" s="141"/>
      <c r="H1" s="205"/>
      <c r="I1" s="153"/>
      <c r="J1" s="154"/>
      <c r="K1" s="154"/>
      <c r="L1" s="154"/>
      <c r="M1" s="154"/>
      <c r="N1" s="154"/>
      <c r="O1" s="154"/>
      <c r="P1" s="154"/>
      <c r="Q1" s="154"/>
      <c r="R1" s="154"/>
      <c r="S1" s="154"/>
      <c r="T1" s="154"/>
      <c r="U1" s="195"/>
      <c r="V1" s="196"/>
      <c r="W1" s="86"/>
      <c r="X1" s="86"/>
      <c r="Y1" s="86"/>
      <c r="Z1" s="86"/>
      <c r="AA1" s="86"/>
      <c r="AB1" s="86"/>
      <c r="AC1" s="86"/>
      <c r="AD1" s="86"/>
    </row>
    <row r="2" spans="1:30" x14ac:dyDescent="0.2">
      <c r="A2" s="147"/>
      <c r="B2" s="209" t="s">
        <v>541</v>
      </c>
      <c r="C2" s="155"/>
      <c r="D2" s="156"/>
      <c r="E2" s="157"/>
      <c r="F2" s="157"/>
      <c r="G2" s="157"/>
      <c r="H2" s="206"/>
      <c r="I2" s="256" t="s">
        <v>523</v>
      </c>
      <c r="J2" s="256"/>
      <c r="K2" s="256"/>
      <c r="L2" s="256"/>
      <c r="M2" s="256"/>
      <c r="N2" s="256"/>
      <c r="O2" s="203"/>
      <c r="P2" s="203"/>
      <c r="Q2" s="203"/>
      <c r="R2" s="203"/>
      <c r="S2" s="203"/>
      <c r="T2" s="203"/>
      <c r="U2" s="185"/>
      <c r="V2" s="185"/>
      <c r="W2" s="148"/>
      <c r="X2" s="148"/>
      <c r="Y2" s="148"/>
      <c r="Z2" s="148"/>
      <c r="AA2" s="148"/>
      <c r="AB2" s="148"/>
      <c r="AC2" s="148"/>
      <c r="AD2" s="148"/>
    </row>
    <row r="3" spans="1:30" ht="18" customHeight="1" x14ac:dyDescent="0.2">
      <c r="A3" s="147"/>
      <c r="B3" s="8" t="s">
        <v>391</v>
      </c>
      <c r="C3" s="155"/>
      <c r="D3" s="156"/>
      <c r="E3" s="157"/>
      <c r="F3" s="157"/>
      <c r="G3" s="157"/>
      <c r="H3" s="206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9"/>
      <c r="T3" s="159"/>
      <c r="U3" s="156"/>
      <c r="V3" s="156"/>
      <c r="W3" s="160"/>
      <c r="X3" s="160"/>
      <c r="Y3" s="160"/>
      <c r="Z3" s="160"/>
      <c r="AA3" s="160"/>
      <c r="AB3" s="160"/>
      <c r="AC3" s="160"/>
      <c r="AD3" s="160"/>
    </row>
    <row r="4" spans="1:30" ht="71" x14ac:dyDescent="0.2">
      <c r="A4" s="88" t="s">
        <v>0</v>
      </c>
      <c r="B4" s="88" t="s">
        <v>1</v>
      </c>
      <c r="C4" s="96" t="s">
        <v>2</v>
      </c>
      <c r="D4" s="99" t="s">
        <v>3</v>
      </c>
      <c r="E4" s="97" t="s">
        <v>4</v>
      </c>
      <c r="F4" s="90" t="s">
        <v>5</v>
      </c>
      <c r="G4" s="95" t="s">
        <v>587</v>
      </c>
      <c r="H4" s="207"/>
      <c r="I4" s="90" t="str">
        <f>IFERROR(INDEX('Data Dictionary'!$D$8:$D$39,MATCH(I5,'Data Dictionary'!$J$8:$J$39,0)),"")</f>
        <v>INFORM Socio-economic Vulnerability Index</v>
      </c>
      <c r="J4" s="90" t="str">
        <f>IFERROR(INDEX('Data Dictionary'!$D$8:$D$39,MATCH(J5,'Data Dictionary'!$J$8:$J$39,0)),"")</f>
        <v>Income Support</v>
      </c>
      <c r="K4" s="95" t="str">
        <f>IFERROR(INDEX('Data Dictionary'!$D$8:$D$39,MATCH(K5,'Data Dictionary'!$J$8:$J$39,0)),"")</f>
        <v>People Below $1.90 Poverty Line, % Change</v>
      </c>
      <c r="L4" s="95" t="str">
        <f>IFERROR(INDEX('Data Dictionary'!$D$8:$D$39,MATCH(L5,'Data Dictionary'!$J$8:$J$39,0)),"")</f>
        <v>Unemployment Rate, % Change</v>
      </c>
      <c r="M4" s="95" t="str">
        <f>IFERROR(INDEX('Data Dictionary'!$D$8:$D$39,MATCH(M5,'Data Dictionary'!$J$8:$J$39,0)),"")</f>
        <v>MFRI Household Level Risk</v>
      </c>
      <c r="N4" s="95" t="str">
        <f>IFERROR(INDEX('Data Dictionary'!$D$8:$D$39,MATCH(N5,'Data Dictionary'!$J$8:$J$39,0)),"")</f>
        <v>COVID Phone Survey Index</v>
      </c>
      <c r="O4" s="188"/>
      <c r="P4" s="188"/>
      <c r="Q4" s="189"/>
      <c r="R4" s="189"/>
      <c r="S4" s="189"/>
      <c r="T4" s="198"/>
      <c r="U4" s="198"/>
      <c r="V4" s="190"/>
      <c r="W4" s="36"/>
      <c r="X4" s="36"/>
      <c r="Y4" s="36"/>
      <c r="Z4" s="36"/>
      <c r="AA4" s="36"/>
      <c r="AB4" s="36"/>
      <c r="AC4" s="36"/>
      <c r="AD4" s="36"/>
    </row>
    <row r="5" spans="1:30" s="94" customFormat="1" ht="43" x14ac:dyDescent="0.2">
      <c r="A5" s="92"/>
      <c r="B5" s="92"/>
      <c r="C5" s="92"/>
      <c r="D5" s="100"/>
      <c r="E5" s="93"/>
      <c r="F5" s="93"/>
      <c r="G5" s="93"/>
      <c r="H5" s="207" t="s">
        <v>2</v>
      </c>
      <c r="I5" s="93" t="s">
        <v>421</v>
      </c>
      <c r="J5" s="93" t="s">
        <v>578</v>
      </c>
      <c r="K5" s="93" t="s">
        <v>579</v>
      </c>
      <c r="L5" s="191" t="s">
        <v>574</v>
      </c>
      <c r="M5" s="191" t="s">
        <v>576</v>
      </c>
      <c r="N5" s="191" t="s">
        <v>443</v>
      </c>
      <c r="O5" s="191"/>
      <c r="P5" s="191"/>
      <c r="Q5" s="192"/>
      <c r="R5" s="192"/>
      <c r="S5" s="192"/>
      <c r="T5" s="199"/>
      <c r="U5" s="199"/>
      <c r="V5" s="193"/>
      <c r="W5" s="161"/>
      <c r="X5" s="161"/>
      <c r="Y5" s="161"/>
      <c r="Z5" s="161"/>
      <c r="AA5" s="161"/>
      <c r="AB5" s="161"/>
      <c r="AC5" s="161"/>
      <c r="AD5" s="161"/>
    </row>
    <row r="6" spans="1:30" x14ac:dyDescent="0.2">
      <c r="A6" s="85">
        <v>1</v>
      </c>
      <c r="B6" s="85" t="s">
        <v>7</v>
      </c>
      <c r="C6" s="85" t="s">
        <v>8</v>
      </c>
      <c r="D6" s="98" t="str">
        <f t="shared" ref="D6:D37" si="0">IF(H6 &lt;&gt; C6, "Countries don't match", "")</f>
        <v/>
      </c>
      <c r="E6" s="89">
        <f>IF(Options!$D$24 = 1, MAX(F6, G6),
IF(Options!$D$25 = 1, AVERAGE(F6,G6),
IF(Options!$D$26 = 1, IFERROR(GEOMEAN(F6, G6), MAX(F6, G6)))))</f>
        <v>8.3666002653407556</v>
      </c>
      <c r="F6" s="89" cm="1">
        <f t="array" ref="F6">IF(Options!$D$18=1, IFERROR(MAX(IF($I$199:$U$199=1,(I6:U6),"")),
     MAX(IF($I$199:$U$199=2,(I6:U6),""))),
IF(Options!$D$19=1, IFERROR(AVERAGE(IF($I$199:$U$199=1,(I6:U6),"")),
     AVERAGE(IF($I$199:$U$199=2,(I6:U6),""))),
IF(Options!$D$20=1, IFERROR(GEOMEAN(IF($I$199:$U$199=1,(I6:U6)+0.0001,"")),
     GEOMEAN(IF($I$199:$U$199=2,(I6:U6)+0.0001,""))))))</f>
        <v>10</v>
      </c>
      <c r="G6" s="89" cm="1">
        <f t="array" ref="G6">IF(Options!$D$18=1, IFERROR(MAX(IF($I$200:$U$200=1,(I6:U6),"")),
     MAX(IF($I$200:$U$200=2,(I6:U6),""))),
IF(Options!$D$19=1, IFERROR(AVERAGE(IF($I$200:$U$200=1,(I6:U6),"")),
     AVERAGE(IF($I$200:$U$200=2,(I6:U6),""))),
IF(Options!$D$20=1, IFERROR(GEOMEAN(IF($I$200:$U$200=1,(I6:U6)+0.0001,"")),
     GEOMEAN(IF($I$200:$U$200=2,(I6:U6)+0.0001,""))))))</f>
        <v>7</v>
      </c>
      <c r="H6" s="208" t="s">
        <v>8</v>
      </c>
      <c r="I6" s="89">
        <v>10</v>
      </c>
      <c r="J6" s="89">
        <v>7</v>
      </c>
      <c r="K6" s="184" t="s">
        <v>473</v>
      </c>
      <c r="L6" s="186" t="s">
        <v>473</v>
      </c>
      <c r="M6" s="186" t="s">
        <v>473</v>
      </c>
      <c r="N6" s="186" t="s">
        <v>473</v>
      </c>
      <c r="O6" s="186"/>
      <c r="P6" s="186"/>
      <c r="Q6" s="154"/>
      <c r="R6" s="154"/>
      <c r="S6" s="154"/>
      <c r="T6" s="190"/>
      <c r="U6" s="190"/>
      <c r="V6" s="190"/>
      <c r="W6" s="36"/>
      <c r="X6" s="36"/>
      <c r="Y6" s="36"/>
      <c r="Z6" s="36"/>
      <c r="AA6" s="36"/>
      <c r="AB6" s="36"/>
      <c r="AC6" s="36"/>
      <c r="AD6" s="36"/>
    </row>
    <row r="7" spans="1:30" x14ac:dyDescent="0.2">
      <c r="A7" s="85">
        <v>2</v>
      </c>
      <c r="B7" s="85" t="s">
        <v>9</v>
      </c>
      <c r="C7" s="85" t="s">
        <v>10</v>
      </c>
      <c r="D7" s="98" t="str">
        <f t="shared" si="0"/>
        <v/>
      </c>
      <c r="E7" s="89">
        <f>IF(Options!$D$24 = 1, MAX(F7, G7),
IF(Options!$D$25 = 1, AVERAGE(F7,G7),
IF(Options!$D$26 = 1, IFERROR(GEOMEAN(F7, G7), MAX(F7, G7)))))</f>
        <v>8.9338567876230801</v>
      </c>
      <c r="F7" s="89" cm="1">
        <f t="array" ref="F7">IF(Options!$D$18=1, IFERROR(MAX(IF($I$199:$U$199=1,(I7:U7),"")),
     MAX(IF($I$199:$U$199=2,(I7:U7),""))),
IF(Options!$D$19=1, IFERROR(AVERAGE(IF($I$199:$U$199=1,(I7:U7),"")),
     AVERAGE(IF($I$199:$U$199=2,(I7:U7),""))),
IF(Options!$D$20=1, IFERROR(GEOMEAN(IF($I$199:$U$199=1,(I7:U7)+0.0001,"")),
     GEOMEAN(IF($I$199:$U$199=2,(I7:U7)+0.0001,""))))))</f>
        <v>8.4285714285714306</v>
      </c>
      <c r="G7" s="89" cm="1">
        <f t="array" ref="G7">IF(Options!$D$18=1, IFERROR(MAX(IF($I$200:$U$200=1,(I7:U7),"")),
     MAX(IF($I$200:$U$200=2,(I7:U7),""))),
IF(Options!$D$19=1, IFERROR(AVERAGE(IF($I$200:$U$200=1,(I7:U7),"")),
     AVERAGE(IF($I$200:$U$200=2,(I7:U7),""))),
IF(Options!$D$20=1, IFERROR(GEOMEAN(IF($I$200:$U$200=1,(I7:U7)+0.0001,"")),
     GEOMEAN(IF($I$200:$U$200=2,(I7:U7)+0.0001,""))))))</f>
        <v>9.4694335544459793</v>
      </c>
      <c r="H7" s="208" t="s">
        <v>10</v>
      </c>
      <c r="I7" s="89">
        <v>8.4285714285714306</v>
      </c>
      <c r="J7" s="89">
        <v>7</v>
      </c>
      <c r="K7" s="184">
        <v>9.4694335544459793</v>
      </c>
      <c r="L7" s="186" t="s">
        <v>473</v>
      </c>
      <c r="M7" s="186">
        <v>0</v>
      </c>
      <c r="N7" s="186" t="s">
        <v>473</v>
      </c>
      <c r="O7" s="186"/>
      <c r="P7" s="186"/>
      <c r="Q7" s="154"/>
      <c r="R7" s="154"/>
      <c r="S7" s="154"/>
      <c r="T7" s="190"/>
      <c r="U7" s="190"/>
      <c r="V7" s="190"/>
      <c r="W7" s="36"/>
      <c r="X7" s="36"/>
      <c r="Y7" s="36"/>
      <c r="Z7" s="36"/>
      <c r="AA7" s="36"/>
      <c r="AB7" s="36"/>
      <c r="AC7" s="36"/>
      <c r="AD7" s="36"/>
    </row>
    <row r="8" spans="1:30" x14ac:dyDescent="0.2">
      <c r="A8" s="85">
        <v>3</v>
      </c>
      <c r="B8" s="85" t="s">
        <v>11</v>
      </c>
      <c r="C8" s="85" t="s">
        <v>12</v>
      </c>
      <c r="D8" s="98" t="str">
        <f t="shared" si="0"/>
        <v/>
      </c>
      <c r="E8" s="89">
        <f>IF(Options!$D$24 = 1, MAX(F8, G8),
IF(Options!$D$25 = 1, AVERAGE(F8,G8),
IF(Options!$D$26 = 1, IFERROR(GEOMEAN(F8, G8), MAX(F8, G8)))))</f>
        <v>1.772810520855836</v>
      </c>
      <c r="F8" s="89" cm="1">
        <f t="array" ref="F8">IF(Options!$D$18=1, IFERROR(MAX(IF($I$199:$U$199=1,(I8:U8),"")),
     MAX(IF($I$199:$U$199=2,(I8:U8),""))),
IF(Options!$D$19=1, IFERROR(AVERAGE(IF($I$199:$U$199=1,(I8:U8),"")),
     AVERAGE(IF($I$199:$U$199=2,(I8:U8),""))),
IF(Options!$D$20=1, IFERROR(GEOMEAN(IF($I$199:$U$199=1,(I8:U8)+0.0001,"")),
     GEOMEAN(IF($I$199:$U$199=2,(I8:U8)+0.0001,""))))))</f>
        <v>3.1428571428571401</v>
      </c>
      <c r="G8" s="89" cm="1">
        <f t="array" ref="G8">IF(Options!$D$18=1, IFERROR(MAX(IF($I$200:$U$200=1,(I8:U8),"")),
     MAX(IF($I$200:$U$200=2,(I8:U8),""))),
IF(Options!$D$19=1, IFERROR(AVERAGE(IF($I$200:$U$200=1,(I8:U8),"")),
     AVERAGE(IF($I$200:$U$200=2,(I8:U8),""))),
IF(Options!$D$20=1, IFERROR(GEOMEAN(IF($I$200:$U$200=1,(I8:U8)+0.0001,"")),
     GEOMEAN(IF($I$200:$U$200=2,(I8:U8)+0.0001,""))))))</f>
        <v>1</v>
      </c>
      <c r="H8" s="208" t="s">
        <v>12</v>
      </c>
      <c r="I8" s="89">
        <v>3.1428571428571401</v>
      </c>
      <c r="J8" s="89">
        <v>0</v>
      </c>
      <c r="K8" s="184" t="s">
        <v>473</v>
      </c>
      <c r="L8" s="186">
        <v>1</v>
      </c>
      <c r="M8" s="186" t="s">
        <v>473</v>
      </c>
      <c r="N8" s="186" t="s">
        <v>473</v>
      </c>
      <c r="O8" s="186"/>
      <c r="P8" s="186"/>
      <c r="Q8" s="154"/>
      <c r="R8" s="154"/>
      <c r="S8" s="154"/>
      <c r="T8" s="190"/>
      <c r="U8" s="190"/>
      <c r="V8" s="190"/>
      <c r="W8" s="36"/>
      <c r="X8" s="36"/>
      <c r="Y8" s="36"/>
      <c r="Z8" s="36"/>
      <c r="AA8" s="36"/>
      <c r="AB8" s="36"/>
      <c r="AC8" s="36"/>
      <c r="AD8" s="36"/>
    </row>
    <row r="9" spans="1:30" x14ac:dyDescent="0.2">
      <c r="A9" s="85">
        <v>4</v>
      </c>
      <c r="B9" s="85" t="s">
        <v>13</v>
      </c>
      <c r="C9" s="85" t="s">
        <v>14</v>
      </c>
      <c r="D9" s="98" t="str">
        <f t="shared" si="0"/>
        <v/>
      </c>
      <c r="E9" s="89">
        <f>IF(Options!$D$24 = 1, MAX(F9, G9),
IF(Options!$D$25 = 1, AVERAGE(F9,G9),
IF(Options!$D$26 = 1, IFERROR(GEOMEAN(F9, G9), MAX(F9, G9)))))</f>
        <v>2.8284271247461863</v>
      </c>
      <c r="F9" s="89" cm="1">
        <f t="array" ref="F9">IF(Options!$D$18=1, IFERROR(MAX(IF($I$199:$U$199=1,(I9:U9),"")),
     MAX(IF($I$199:$U$199=2,(I9:U9),""))),
IF(Options!$D$19=1, IFERROR(AVERAGE(IF($I$199:$U$199=1,(I9:U9),"")),
     AVERAGE(IF($I$199:$U$199=2,(I9:U9),""))),
IF(Options!$D$20=1, IFERROR(GEOMEAN(IF($I$199:$U$199=1,(I9:U9)+0.0001,"")),
     GEOMEAN(IF($I$199:$U$199=2,(I9:U9)+0.0001,""))))))</f>
        <v>1.1428571428571399</v>
      </c>
      <c r="G9" s="89" cm="1">
        <f t="array" ref="G9">IF(Options!$D$18=1, IFERROR(MAX(IF($I$200:$U$200=1,(I9:U9),"")),
     MAX(IF($I$200:$U$200=2,(I9:U9),""))),
IF(Options!$D$19=1, IFERROR(AVERAGE(IF($I$200:$U$200=1,(I9:U9),"")),
     AVERAGE(IF($I$200:$U$200=2,(I9:U9),""))),
IF(Options!$D$20=1, IFERROR(GEOMEAN(IF($I$200:$U$200=1,(I9:U9)+0.0001,"")),
     GEOMEAN(IF($I$200:$U$200=2,(I9:U9)+0.0001,""))))))</f>
        <v>7</v>
      </c>
      <c r="H9" s="208" t="s">
        <v>14</v>
      </c>
      <c r="I9" s="89">
        <v>1.1428571428571399</v>
      </c>
      <c r="J9" s="89">
        <v>7</v>
      </c>
      <c r="K9" s="184" t="s">
        <v>473</v>
      </c>
      <c r="L9" s="186" t="s">
        <v>473</v>
      </c>
      <c r="M9" s="186" t="s">
        <v>473</v>
      </c>
      <c r="N9" s="186" t="s">
        <v>473</v>
      </c>
      <c r="O9" s="186"/>
      <c r="P9" s="186"/>
      <c r="Q9" s="154"/>
      <c r="R9" s="154"/>
      <c r="S9" s="154"/>
      <c r="T9" s="190"/>
      <c r="U9" s="190"/>
      <c r="V9" s="190"/>
      <c r="W9" s="36"/>
      <c r="X9" s="36"/>
      <c r="Y9" s="36"/>
      <c r="Z9" s="36"/>
      <c r="AA9" s="36"/>
      <c r="AB9" s="36"/>
      <c r="AC9" s="36"/>
      <c r="AD9" s="36"/>
    </row>
    <row r="10" spans="1:30" x14ac:dyDescent="0.2">
      <c r="A10" s="85">
        <v>5</v>
      </c>
      <c r="B10" s="85" t="s">
        <v>15</v>
      </c>
      <c r="C10" s="85" t="s">
        <v>16</v>
      </c>
      <c r="D10" s="98" t="str">
        <f t="shared" si="0"/>
        <v/>
      </c>
      <c r="E10" s="89">
        <f>IF(Options!$D$24 = 1, MAX(F10, G10),
IF(Options!$D$25 = 1, AVERAGE(F10,G10),
IF(Options!$D$26 = 1, IFERROR(GEOMEAN(F10, G10), MAX(F10, G10)))))</f>
        <v>5.0709255283710979</v>
      </c>
      <c r="F10" s="89" cm="1">
        <f t="array" ref="F10">IF(Options!$D$18=1, IFERROR(MAX(IF($I$199:$U$199=1,(I10:U10),"")),
     MAX(IF($I$199:$U$199=2,(I10:U10),""))),
IF(Options!$D$19=1, IFERROR(AVERAGE(IF($I$199:$U$199=1,(I10:U10),"")),
     AVERAGE(IF($I$199:$U$199=2,(I10:U10),""))),
IF(Options!$D$20=1, IFERROR(GEOMEAN(IF($I$199:$U$199=1,(I10:U10)+0.0001,"")),
     GEOMEAN(IF($I$199:$U$199=2,(I10:U10)+0.0001,""))))))</f>
        <v>2.5714285714285698</v>
      </c>
      <c r="G10" s="89" cm="1">
        <f t="array" ref="G10">IF(Options!$D$18=1, IFERROR(MAX(IF($I$200:$U$200=1,(I10:U10),"")),
     MAX(IF($I$200:$U$200=2,(I10:U10),""))),
IF(Options!$D$19=1, IFERROR(AVERAGE(IF($I$200:$U$200=1,(I10:U10),"")),
     AVERAGE(IF($I$200:$U$200=2,(I10:U10),""))),
IF(Options!$D$20=1, IFERROR(GEOMEAN(IF($I$200:$U$200=1,(I10:U10)+0.0001,"")),
     GEOMEAN(IF($I$200:$U$200=2,(I10:U10)+0.0001,""))))))</f>
        <v>10</v>
      </c>
      <c r="H10" s="208" t="s">
        <v>16</v>
      </c>
      <c r="I10" s="89">
        <v>2.5714285714285698</v>
      </c>
      <c r="J10" s="89">
        <v>0</v>
      </c>
      <c r="K10" s="184">
        <v>10</v>
      </c>
      <c r="L10" s="186">
        <v>3.8533333333333402</v>
      </c>
      <c r="M10" s="186">
        <v>0</v>
      </c>
      <c r="N10" s="186" t="s">
        <v>473</v>
      </c>
      <c r="O10" s="186"/>
      <c r="P10" s="186"/>
      <c r="Q10" s="154"/>
      <c r="R10" s="154"/>
      <c r="S10" s="154"/>
      <c r="T10" s="190"/>
      <c r="U10" s="190"/>
      <c r="V10" s="190"/>
      <c r="W10" s="36"/>
      <c r="X10" s="36"/>
      <c r="Y10" s="36"/>
      <c r="Z10" s="36"/>
      <c r="AA10" s="36"/>
      <c r="AB10" s="36"/>
      <c r="AC10" s="36"/>
      <c r="AD10" s="36"/>
    </row>
    <row r="11" spans="1:30" x14ac:dyDescent="0.2">
      <c r="A11" s="85">
        <v>6</v>
      </c>
      <c r="B11" s="85" t="s">
        <v>17</v>
      </c>
      <c r="C11" s="85" t="s">
        <v>18</v>
      </c>
      <c r="D11" s="98" t="str">
        <f t="shared" si="0"/>
        <v/>
      </c>
      <c r="E11" s="89">
        <f>IF(Options!$D$24 = 1, MAX(F11, G11),
IF(Options!$D$25 = 1, AVERAGE(F11,G11),
IF(Options!$D$26 = 1, IFERROR(GEOMEAN(F11, G11), MAX(F11, G11)))))</f>
        <v>5.3452248382484902</v>
      </c>
      <c r="F11" s="89" cm="1">
        <f t="array" ref="F11">IF(Options!$D$18=1, IFERROR(MAX(IF($I$199:$U$199=1,(I11:U11),"")),
     MAX(IF($I$199:$U$199=2,(I11:U11),""))),
IF(Options!$D$19=1, IFERROR(AVERAGE(IF($I$199:$U$199=1,(I11:U11),"")),
     AVERAGE(IF($I$199:$U$199=2,(I11:U11),""))),
IF(Options!$D$20=1, IFERROR(GEOMEAN(IF($I$199:$U$199=1,(I11:U11)+0.0001,"")),
     GEOMEAN(IF($I$199:$U$199=2,(I11:U11)+0.0001,""))))))</f>
        <v>2.8571428571428599</v>
      </c>
      <c r="G11" s="89" cm="1">
        <f t="array" ref="G11">IF(Options!$D$18=1, IFERROR(MAX(IF($I$200:$U$200=1,(I11:U11),"")),
     MAX(IF($I$200:$U$200=2,(I11:U11),""))),
IF(Options!$D$19=1, IFERROR(AVERAGE(IF($I$200:$U$200=1,(I11:U11),"")),
     AVERAGE(IF($I$200:$U$200=2,(I11:U11),""))),
IF(Options!$D$20=1, IFERROR(GEOMEAN(IF($I$200:$U$200=1,(I11:U11)+0.0001,"")),
     GEOMEAN(IF($I$200:$U$200=2,(I11:U11)+0.0001,""))))))</f>
        <v>10</v>
      </c>
      <c r="H11" s="208" t="s">
        <v>18</v>
      </c>
      <c r="I11" s="89">
        <v>2.8571428571428599</v>
      </c>
      <c r="J11" s="89" t="s">
        <v>473</v>
      </c>
      <c r="K11" s="184">
        <v>0.84785366075716695</v>
      </c>
      <c r="L11" s="186">
        <v>10</v>
      </c>
      <c r="M11" s="186" t="s">
        <v>473</v>
      </c>
      <c r="N11" s="186" t="s">
        <v>473</v>
      </c>
      <c r="O11" s="186"/>
      <c r="P11" s="186"/>
      <c r="Q11" s="154"/>
      <c r="R11" s="154"/>
      <c r="S11" s="154"/>
      <c r="T11" s="190"/>
      <c r="U11" s="190"/>
      <c r="V11" s="190"/>
      <c r="W11" s="36"/>
      <c r="X11" s="36"/>
      <c r="Y11" s="36"/>
      <c r="Z11" s="36"/>
      <c r="AA11" s="36"/>
      <c r="AB11" s="36"/>
      <c r="AC11" s="36"/>
      <c r="AD11" s="36"/>
    </row>
    <row r="12" spans="1:30" x14ac:dyDescent="0.2">
      <c r="A12" s="85">
        <v>7</v>
      </c>
      <c r="B12" s="85" t="s">
        <v>19</v>
      </c>
      <c r="C12" s="85" t="s">
        <v>20</v>
      </c>
      <c r="D12" s="98" t="str">
        <f t="shared" si="0"/>
        <v/>
      </c>
      <c r="E12" s="89">
        <f>IF(Options!$D$24 = 1, MAX(F12, G12),
IF(Options!$D$25 = 1, AVERAGE(F12,G12),
IF(Options!$D$26 = 1, IFERROR(GEOMEAN(F12, G12), MAX(F12, G12)))))</f>
        <v>2.8571428571428599</v>
      </c>
      <c r="F12" s="89" cm="1">
        <f t="array" ref="F12">IF(Options!$D$18=1, IFERROR(MAX(IF($I$199:$U$199=1,(I12:U12),"")),
     MAX(IF($I$199:$U$199=2,(I12:U12),""))),
IF(Options!$D$19=1, IFERROR(AVERAGE(IF($I$199:$U$199=1,(I12:U12),"")),
     AVERAGE(IF($I$199:$U$199=2,(I12:U12),""))),
IF(Options!$D$20=1, IFERROR(GEOMEAN(IF($I$199:$U$199=1,(I12:U12)+0.0001,"")),
     GEOMEAN(IF($I$199:$U$199=2,(I12:U12)+0.0001,""))))))</f>
        <v>2.8571428571428599</v>
      </c>
      <c r="G12" s="89" cm="1">
        <f t="array" ref="G12">IF(Options!$D$18=1, IFERROR(MAX(IF($I$200:$U$200=1,(I12:U12),"")),
     MAX(IF($I$200:$U$200=2,(I12:U12),""))),
IF(Options!$D$19=1, IFERROR(AVERAGE(IF($I$200:$U$200=1,(I12:U12),"")),
     AVERAGE(IF($I$200:$U$200=2,(I12:U12),""))),
IF(Options!$D$20=1, IFERROR(GEOMEAN(IF($I$200:$U$200=1,(I12:U12)+0.0001,"")),
     GEOMEAN(IF($I$200:$U$200=2,(I12:U12)+0.0001,""))))))</f>
        <v>0</v>
      </c>
      <c r="H12" s="208" t="s">
        <v>20</v>
      </c>
      <c r="I12" s="89">
        <v>2.8571428571428599</v>
      </c>
      <c r="J12" s="89" t="s">
        <v>473</v>
      </c>
      <c r="K12" s="89" t="s">
        <v>473</v>
      </c>
      <c r="L12" s="201" t="s">
        <v>473</v>
      </c>
      <c r="M12" s="201" t="s">
        <v>473</v>
      </c>
      <c r="N12" s="201" t="s">
        <v>473</v>
      </c>
      <c r="O12" s="201"/>
      <c r="P12" s="201"/>
      <c r="Q12" s="202"/>
      <c r="R12" s="202"/>
      <c r="S12" s="202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</row>
    <row r="13" spans="1:30" x14ac:dyDescent="0.2">
      <c r="A13" s="85">
        <v>8</v>
      </c>
      <c r="B13" s="85" t="s">
        <v>21</v>
      </c>
      <c r="C13" s="85" t="s">
        <v>22</v>
      </c>
      <c r="D13" s="98" t="str">
        <f t="shared" si="0"/>
        <v/>
      </c>
      <c r="E13" s="89">
        <f>IF(Options!$D$24 = 1, MAX(F13, G13),
IF(Options!$D$25 = 1, AVERAGE(F13,G13),
IF(Options!$D$26 = 1, IFERROR(GEOMEAN(F13, G13), MAX(F13, G13)))))</f>
        <v>2.0412414523193139</v>
      </c>
      <c r="F13" s="89" cm="1">
        <f t="array" ref="F13">IF(Options!$D$18=1, IFERROR(MAX(IF($I$199:$U$199=1,(I13:U13),"")),
     MAX(IF($I$199:$U$199=2,(I13:U13),""))),
IF(Options!$D$19=1, IFERROR(AVERAGE(IF($I$199:$U$199=1,(I13:U13),"")),
     AVERAGE(IF($I$199:$U$199=2,(I13:U13),""))),
IF(Options!$D$20=1, IFERROR(GEOMEAN(IF($I$199:$U$199=1,(I13:U13)+0.0001,"")),
     GEOMEAN(IF($I$199:$U$199=2,(I13:U13)+0.0001,""))))))</f>
        <v>0.71428571428571397</v>
      </c>
      <c r="G13" s="89" cm="1">
        <f t="array" ref="G13">IF(Options!$D$18=1, IFERROR(MAX(IF($I$200:$U$200=1,(I13:U13),"")),
     MAX(IF($I$200:$U$200=2,(I13:U13),""))),
IF(Options!$D$19=1, IFERROR(AVERAGE(IF($I$200:$U$200=1,(I13:U13),"")),
     AVERAGE(IF($I$200:$U$200=2,(I13:U13),""))),
IF(Options!$D$20=1, IFERROR(GEOMEAN(IF($I$200:$U$200=1,(I13:U13)+0.0001,"")),
     GEOMEAN(IF($I$200:$U$200=2,(I13:U13)+0.0001,""))))))</f>
        <v>5.8333333333333304</v>
      </c>
      <c r="H13" s="208" t="s">
        <v>22</v>
      </c>
      <c r="I13" s="89">
        <v>0.71428571428571397</v>
      </c>
      <c r="J13" s="89">
        <v>0</v>
      </c>
      <c r="K13" s="89" t="s">
        <v>473</v>
      </c>
      <c r="L13" s="89">
        <v>5.8333333333333304</v>
      </c>
      <c r="M13" s="89" t="s">
        <v>473</v>
      </c>
      <c r="N13" s="89" t="s">
        <v>473</v>
      </c>
      <c r="O13" s="89"/>
      <c r="P13" s="89"/>
      <c r="Q13" s="141"/>
      <c r="R13" s="141"/>
      <c r="S13" s="141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</row>
    <row r="14" spans="1:30" x14ac:dyDescent="0.2">
      <c r="A14" s="85">
        <v>9</v>
      </c>
      <c r="B14" s="85" t="s">
        <v>23</v>
      </c>
      <c r="C14" s="85" t="s">
        <v>24</v>
      </c>
      <c r="D14" s="98" t="str">
        <f t="shared" si="0"/>
        <v/>
      </c>
      <c r="E14" s="89">
        <f>IF(Options!$D$24 = 1, MAX(F14, G14),
IF(Options!$D$25 = 1, AVERAGE(F14,G14),
IF(Options!$D$26 = 1, IFERROR(GEOMEAN(F14, G14), MAX(F14, G14)))))</f>
        <v>1.362770287738494</v>
      </c>
      <c r="F14" s="89" cm="1">
        <f t="array" ref="F14">IF(Options!$D$18=1, IFERROR(MAX(IF($I$199:$U$199=1,(I14:U14),"")),
     MAX(IF($I$199:$U$199=2,(I14:U14),""))),
IF(Options!$D$19=1, IFERROR(AVERAGE(IF($I$199:$U$199=1,(I14:U14),"")),
     AVERAGE(IF($I$199:$U$199=2,(I14:U14),""))),
IF(Options!$D$20=1, IFERROR(GEOMEAN(IF($I$199:$U$199=1,(I14:U14)+0.0001,"")),
     GEOMEAN(IF($I$199:$U$199=2,(I14:U14)+0.0001,""))))))</f>
        <v>0.42857142857142899</v>
      </c>
      <c r="G14" s="89" cm="1">
        <f t="array" ref="G14">IF(Options!$D$18=1, IFERROR(MAX(IF($I$200:$U$200=1,(I14:U14),"")),
     MAX(IF($I$200:$U$200=2,(I14:U14),""))),
IF(Options!$D$19=1, IFERROR(AVERAGE(IF($I$200:$U$200=1,(I14:U14),"")),
     AVERAGE(IF($I$200:$U$200=2,(I14:U14),""))),
IF(Options!$D$20=1, IFERROR(GEOMEAN(IF($I$200:$U$200=1,(I14:U14)+0.0001,"")),
     GEOMEAN(IF($I$200:$U$200=2,(I14:U14)+0.0001,""))))))</f>
        <v>4.3333333333333304</v>
      </c>
      <c r="H14" s="208" t="s">
        <v>24</v>
      </c>
      <c r="I14" s="89">
        <v>0.42857142857142899</v>
      </c>
      <c r="J14" s="89">
        <v>3</v>
      </c>
      <c r="K14" s="89" t="s">
        <v>473</v>
      </c>
      <c r="L14" s="89">
        <v>4.3333333333333304</v>
      </c>
      <c r="M14" s="89" t="s">
        <v>473</v>
      </c>
      <c r="N14" s="89" t="s">
        <v>473</v>
      </c>
      <c r="O14" s="89"/>
      <c r="P14" s="89"/>
      <c r="Q14" s="141"/>
      <c r="R14" s="141"/>
      <c r="S14" s="141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</row>
    <row r="15" spans="1:30" x14ac:dyDescent="0.2">
      <c r="A15" s="85">
        <v>10</v>
      </c>
      <c r="B15" s="85" t="s">
        <v>25</v>
      </c>
      <c r="C15" s="85" t="s">
        <v>26</v>
      </c>
      <c r="D15" s="98" t="str">
        <f t="shared" si="0"/>
        <v/>
      </c>
      <c r="E15" s="89">
        <f>IF(Options!$D$24 = 1, MAX(F15, G15),
IF(Options!$D$25 = 1, AVERAGE(F15,G15),
IF(Options!$D$26 = 1, IFERROR(GEOMEAN(F15, G15), MAX(F15, G15)))))</f>
        <v>4.5783132681100343</v>
      </c>
      <c r="F15" s="89" cm="1">
        <f t="array" ref="F15">IF(Options!$D$18=1, IFERROR(MAX(IF($I$199:$U$199=1,(I15:U15),"")),
     MAX(IF($I$199:$U$199=2,(I15:U15),""))),
IF(Options!$D$19=1, IFERROR(AVERAGE(IF($I$199:$U$199=1,(I15:U15),"")),
     AVERAGE(IF($I$199:$U$199=2,(I15:U15),""))),
IF(Options!$D$20=1, IFERROR(GEOMEAN(IF($I$199:$U$199=1,(I15:U15)+0.0001,"")),
     GEOMEAN(IF($I$199:$U$199=2,(I15:U15)+0.0001,""))))))</f>
        <v>3.71428571428571</v>
      </c>
      <c r="G15" s="89" cm="1">
        <f t="array" ref="G15">IF(Options!$D$18=1, IFERROR(MAX(IF($I$200:$U$200=1,(I15:U15),"")),
     MAX(IF($I$200:$U$200=2,(I15:U15),""))),
IF(Options!$D$19=1, IFERROR(AVERAGE(IF($I$200:$U$200=1,(I15:U15),"")),
     AVERAGE(IF($I$200:$U$200=2,(I15:U15),""))),
IF(Options!$D$20=1, IFERROR(GEOMEAN(IF($I$200:$U$200=1,(I15:U15)+0.0001,"")),
     GEOMEAN(IF($I$200:$U$200=2,(I15:U15)+0.0001,""))))))</f>
        <v>5.6433333333333398</v>
      </c>
      <c r="H15" s="208" t="s">
        <v>26</v>
      </c>
      <c r="I15" s="89">
        <v>3.71428571428571</v>
      </c>
      <c r="J15" s="89">
        <v>0</v>
      </c>
      <c r="K15" s="89" t="s">
        <v>473</v>
      </c>
      <c r="L15" s="89">
        <v>5.6433333333333398</v>
      </c>
      <c r="M15" s="89">
        <v>0</v>
      </c>
      <c r="N15" s="89" t="s">
        <v>473</v>
      </c>
      <c r="O15" s="89"/>
      <c r="P15" s="89"/>
      <c r="Q15" s="141"/>
      <c r="R15" s="141"/>
      <c r="S15" s="141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</row>
    <row r="16" spans="1:30" x14ac:dyDescent="0.2">
      <c r="A16" s="85">
        <v>11</v>
      </c>
      <c r="B16" s="85" t="s">
        <v>27</v>
      </c>
      <c r="C16" s="85" t="s">
        <v>28</v>
      </c>
      <c r="D16" s="98" t="str">
        <f t="shared" si="0"/>
        <v/>
      </c>
      <c r="E16" s="89">
        <f>IF(Options!$D$24 = 1, MAX(F16, G16),
IF(Options!$D$25 = 1, AVERAGE(F16,G16),
IF(Options!$D$26 = 1, IFERROR(GEOMEAN(F16, G16), MAX(F16, G16)))))</f>
        <v>7.6694329684931857</v>
      </c>
      <c r="F16" s="89" cm="1">
        <f t="array" ref="F16">IF(Options!$D$18=1, IFERROR(MAX(IF($I$199:$U$199=1,(I16:U16),"")),
     MAX(IF($I$199:$U$199=2,(I16:U16),""))),
IF(Options!$D$19=1, IFERROR(AVERAGE(IF($I$199:$U$199=1,(I16:U16),"")),
     AVERAGE(IF($I$199:$U$199=2,(I16:U16),""))),
IF(Options!$D$20=1, IFERROR(GEOMEAN(IF($I$199:$U$199=1,(I16:U16)+0.0001,"")),
     GEOMEAN(IF($I$199:$U$199=2,(I16:U16)+0.0001,""))))))</f>
        <v>10</v>
      </c>
      <c r="G16" s="89" cm="1">
        <f t="array" ref="G16">IF(Options!$D$18=1, IFERROR(MAX(IF($I$200:$U$200=1,(I16:U16),"")),
     MAX(IF($I$200:$U$200=2,(I16:U16),""))),
IF(Options!$D$19=1, IFERROR(AVERAGE(IF($I$200:$U$200=1,(I16:U16),"")),
     AVERAGE(IF($I$200:$U$200=2,(I16:U16),""))),
IF(Options!$D$20=1, IFERROR(GEOMEAN(IF($I$200:$U$200=1,(I16:U16)+0.0001,"")),
     GEOMEAN(IF($I$200:$U$200=2,(I16:U16)+0.0001,""))))))</f>
        <v>5.8820202058210196</v>
      </c>
      <c r="H16" s="208" t="s">
        <v>28</v>
      </c>
      <c r="I16" s="89">
        <v>10</v>
      </c>
      <c r="J16" s="89">
        <v>0</v>
      </c>
      <c r="K16" s="89">
        <v>5.8820202058210196</v>
      </c>
      <c r="L16" s="89" t="s">
        <v>473</v>
      </c>
      <c r="M16" s="89" t="s">
        <v>473</v>
      </c>
      <c r="N16" s="89" t="s">
        <v>473</v>
      </c>
      <c r="O16" s="89"/>
      <c r="P16" s="89"/>
      <c r="Q16" s="141"/>
      <c r="R16" s="141"/>
      <c r="S16" s="141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</row>
    <row r="17" spans="1:30" x14ac:dyDescent="0.2">
      <c r="A17" s="85">
        <v>12</v>
      </c>
      <c r="B17" s="85" t="s">
        <v>29</v>
      </c>
      <c r="C17" s="85" t="s">
        <v>30</v>
      </c>
      <c r="D17" s="98" t="str">
        <f t="shared" si="0"/>
        <v/>
      </c>
      <c r="E17" s="89">
        <f>IF(Options!$D$24 = 1, MAX(F17, G17),
IF(Options!$D$25 = 1, AVERAGE(F17,G17),
IF(Options!$D$26 = 1, IFERROR(GEOMEAN(F17, G17), MAX(F17, G17)))))</f>
        <v>1.1338934190276821</v>
      </c>
      <c r="F17" s="89" cm="1">
        <f t="array" ref="F17">IF(Options!$D$18=1, IFERROR(MAX(IF($I$199:$U$199=1,(I17:U17),"")),
     MAX(IF($I$199:$U$199=2,(I17:U17),""))),
IF(Options!$D$19=1, IFERROR(AVERAGE(IF($I$199:$U$199=1,(I17:U17),"")),
     AVERAGE(IF($I$199:$U$199=2,(I17:U17),""))),
IF(Options!$D$20=1, IFERROR(GEOMEAN(IF($I$199:$U$199=1,(I17:U17)+0.0001,"")),
     GEOMEAN(IF($I$199:$U$199=2,(I17:U17)+0.0001,""))))))</f>
        <v>0.42857142857142899</v>
      </c>
      <c r="G17" s="89" cm="1">
        <f t="array" ref="G17">IF(Options!$D$18=1, IFERROR(MAX(IF($I$200:$U$200=1,(I17:U17),"")),
     MAX(IF($I$200:$U$200=2,(I17:U17),""))),
IF(Options!$D$19=1, IFERROR(AVERAGE(IF($I$200:$U$200=1,(I17:U17),"")),
     AVERAGE(IF($I$200:$U$200=2,(I17:U17),""))),
IF(Options!$D$20=1, IFERROR(GEOMEAN(IF($I$200:$U$200=1,(I17:U17)+0.0001,"")),
     GEOMEAN(IF($I$200:$U$200=2,(I17:U17)+0.0001,""))))))</f>
        <v>3</v>
      </c>
      <c r="H17" s="208" t="s">
        <v>30</v>
      </c>
      <c r="I17" s="89">
        <v>0.42857142857142899</v>
      </c>
      <c r="J17" s="89">
        <v>3</v>
      </c>
      <c r="K17" s="89" t="s">
        <v>473</v>
      </c>
      <c r="L17" s="89">
        <v>2.5933333333333399</v>
      </c>
      <c r="M17" s="89" t="s">
        <v>473</v>
      </c>
      <c r="N17" s="89" t="s">
        <v>473</v>
      </c>
      <c r="O17" s="89"/>
      <c r="P17" s="89"/>
      <c r="Q17" s="141"/>
      <c r="R17" s="141"/>
      <c r="S17" s="141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</row>
    <row r="18" spans="1:30" x14ac:dyDescent="0.2">
      <c r="A18" s="85">
        <v>13</v>
      </c>
      <c r="B18" s="85" t="s">
        <v>31</v>
      </c>
      <c r="C18" s="85" t="s">
        <v>32</v>
      </c>
      <c r="D18" s="98" t="str">
        <f t="shared" si="0"/>
        <v/>
      </c>
      <c r="E18" s="89">
        <f>IF(Options!$D$24 = 1, MAX(F18, G18),
IF(Options!$D$25 = 1, AVERAGE(F18,G18),
IF(Options!$D$26 = 1, IFERROR(GEOMEAN(F18, G18), MAX(F18, G18)))))</f>
        <v>5.2779866291174766</v>
      </c>
      <c r="F18" s="89" cm="1">
        <f t="array" ref="F18">IF(Options!$D$18=1, IFERROR(MAX(IF($I$199:$U$199=1,(I18:U18),"")),
     MAX(IF($I$199:$U$199=2,(I18:U18),""))),
IF(Options!$D$19=1, IFERROR(AVERAGE(IF($I$199:$U$199=1,(I18:U18),"")),
     AVERAGE(IF($I$199:$U$199=2,(I18:U18),""))),
IF(Options!$D$20=1, IFERROR(GEOMEAN(IF($I$199:$U$199=1,(I18:U18)+0.0001,"")),
     GEOMEAN(IF($I$199:$U$199=2,(I18:U18)+0.0001,""))))))</f>
        <v>9.28571428571429</v>
      </c>
      <c r="G18" s="89" cm="1">
        <f t="array" ref="G18">IF(Options!$D$18=1, IFERROR(MAX(IF($I$200:$U$200=1,(I18:U18),"")),
     MAX(IF($I$200:$U$200=2,(I18:U18),""))),
IF(Options!$D$19=1, IFERROR(AVERAGE(IF($I$200:$U$200=1,(I18:U18),"")),
     AVERAGE(IF($I$200:$U$200=2,(I18:U18),""))),
IF(Options!$D$20=1, IFERROR(GEOMEAN(IF($I$200:$U$200=1,(I18:U18)+0.0001,"")),
     GEOMEAN(IF($I$200:$U$200=2,(I18:U18)+0.0001,""))))))</f>
        <v>3</v>
      </c>
      <c r="H18" s="208" t="s">
        <v>32</v>
      </c>
      <c r="I18" s="89">
        <v>9.28571428571429</v>
      </c>
      <c r="J18" s="89">
        <v>3</v>
      </c>
      <c r="K18" s="89">
        <v>0.97364880628866501</v>
      </c>
      <c r="L18" s="89" t="s">
        <v>473</v>
      </c>
      <c r="M18" s="89" t="s">
        <v>473</v>
      </c>
      <c r="N18" s="89" t="s">
        <v>473</v>
      </c>
      <c r="O18" s="89"/>
      <c r="P18" s="89"/>
      <c r="Q18" s="141"/>
      <c r="R18" s="141"/>
      <c r="S18" s="141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</row>
    <row r="19" spans="1:30" x14ac:dyDescent="0.2">
      <c r="A19" s="85">
        <v>14</v>
      </c>
      <c r="B19" s="85" t="s">
        <v>33</v>
      </c>
      <c r="C19" s="85" t="s">
        <v>34</v>
      </c>
      <c r="D19" s="98" t="str">
        <f t="shared" si="0"/>
        <v/>
      </c>
      <c r="E19" s="89">
        <f>IF(Options!$D$24 = 1, MAX(F19, G19),
IF(Options!$D$25 = 1, AVERAGE(F19,G19),
IF(Options!$D$26 = 1, IFERROR(GEOMEAN(F19, G19), MAX(F19, G19)))))</f>
        <v>8.9238295251926818</v>
      </c>
      <c r="F19" s="89" cm="1">
        <f t="array" ref="F19">IF(Options!$D$18=1, IFERROR(MAX(IF($I$199:$U$199=1,(I19:U19),"")),
     MAX(IF($I$199:$U$199=2,(I19:U19),""))),
IF(Options!$D$19=1, IFERROR(AVERAGE(IF($I$199:$U$199=1,(I19:U19),"")),
     AVERAGE(IF($I$199:$U$199=2,(I19:U19),""))),
IF(Options!$D$20=1, IFERROR(GEOMEAN(IF($I$199:$U$199=1,(I19:U19)+0.0001,"")),
     GEOMEAN(IF($I$199:$U$199=2,(I19:U19)+0.0001,""))))))</f>
        <v>9.71428571428571</v>
      </c>
      <c r="G19" s="89" cm="1">
        <f t="array" ref="G19">IF(Options!$D$18=1, IFERROR(MAX(IF($I$200:$U$200=1,(I19:U19),"")),
     MAX(IF($I$200:$U$200=2,(I19:U19),""))),
IF(Options!$D$19=1, IFERROR(AVERAGE(IF($I$200:$U$200=1,(I19:U19),"")),
     AVERAGE(IF($I$200:$U$200=2,(I19:U19),""))),
IF(Options!$D$20=1, IFERROR(GEOMEAN(IF($I$200:$U$200=1,(I19:U19)+0.0001,"")),
     GEOMEAN(IF($I$200:$U$200=2,(I19:U19)+0.0001,""))))))</f>
        <v>8.1976931435721294</v>
      </c>
      <c r="H19" s="208" t="s">
        <v>34</v>
      </c>
      <c r="I19" s="89">
        <v>9.71428571428571</v>
      </c>
      <c r="J19" s="89">
        <v>7</v>
      </c>
      <c r="K19" s="89">
        <v>6.34366306448233</v>
      </c>
      <c r="L19" s="89" t="s">
        <v>473</v>
      </c>
      <c r="M19" s="89" t="s">
        <v>473</v>
      </c>
      <c r="N19" s="89">
        <v>8.1976931435721294</v>
      </c>
      <c r="O19" s="89"/>
      <c r="P19" s="89"/>
      <c r="Q19" s="141"/>
      <c r="R19" s="141"/>
      <c r="S19" s="141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</row>
    <row r="20" spans="1:30" x14ac:dyDescent="0.2">
      <c r="A20" s="85">
        <v>15</v>
      </c>
      <c r="B20" s="85" t="s">
        <v>35</v>
      </c>
      <c r="C20" s="85" t="s">
        <v>36</v>
      </c>
      <c r="D20" s="98" t="str">
        <f t="shared" si="0"/>
        <v/>
      </c>
      <c r="E20" s="89">
        <f>IF(Options!$D$24 = 1, MAX(F20, G20),
IF(Options!$D$25 = 1, AVERAGE(F20,G20),
IF(Options!$D$26 = 1, IFERROR(GEOMEAN(F20, G20), MAX(F20, G20)))))</f>
        <v>8.2807867121082523</v>
      </c>
      <c r="F20" s="89" cm="1">
        <f t="array" ref="F20">IF(Options!$D$18=1, IFERROR(MAX(IF($I$199:$U$199=1,(I20:U20),"")),
     MAX(IF($I$199:$U$199=2,(I20:U20),""))),
IF(Options!$D$19=1, IFERROR(AVERAGE(IF($I$199:$U$199=1,(I20:U20),"")),
     AVERAGE(IF($I$199:$U$199=2,(I20:U20),""))),
IF(Options!$D$20=1, IFERROR(GEOMEAN(IF($I$199:$U$199=1,(I20:U20)+0.0001,"")),
     GEOMEAN(IF($I$199:$U$199=2,(I20:U20)+0.0001,""))))))</f>
        <v>6.8571428571428603</v>
      </c>
      <c r="G20" s="89" cm="1">
        <f t="array" ref="G20">IF(Options!$D$18=1, IFERROR(MAX(IF($I$200:$U$200=1,(I20:U20),"")),
     MAX(IF($I$200:$U$200=2,(I20:U20),""))),
IF(Options!$D$19=1, IFERROR(AVERAGE(IF($I$200:$U$200=1,(I20:U20),"")),
     AVERAGE(IF($I$200:$U$200=2,(I20:U20),""))),
IF(Options!$D$20=1, IFERROR(GEOMEAN(IF($I$200:$U$200=1,(I20:U20)+0.0001,"")),
     GEOMEAN(IF($I$200:$U$200=2,(I20:U20)+0.0001,""))))))</f>
        <v>10</v>
      </c>
      <c r="H20" s="208" t="s">
        <v>36</v>
      </c>
      <c r="I20" s="89">
        <v>6.8571428571428603</v>
      </c>
      <c r="J20" s="89">
        <v>7</v>
      </c>
      <c r="K20" s="89">
        <v>10</v>
      </c>
      <c r="L20" s="89" t="s">
        <v>473</v>
      </c>
      <c r="M20" s="89">
        <v>0</v>
      </c>
      <c r="N20" s="89" t="s">
        <v>473</v>
      </c>
      <c r="O20" s="89"/>
      <c r="P20" s="89"/>
      <c r="Q20" s="141"/>
      <c r="R20" s="141"/>
      <c r="S20" s="141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</row>
    <row r="21" spans="1:30" x14ac:dyDescent="0.2">
      <c r="A21" s="85">
        <v>16</v>
      </c>
      <c r="B21" s="85" t="s">
        <v>37</v>
      </c>
      <c r="C21" s="85" t="s">
        <v>38</v>
      </c>
      <c r="D21" s="98" t="str">
        <f t="shared" si="0"/>
        <v/>
      </c>
      <c r="E21" s="89">
        <f>IF(Options!$D$24 = 1, MAX(F21, G21),
IF(Options!$D$25 = 1, AVERAGE(F21,G21),
IF(Options!$D$26 = 1, IFERROR(GEOMEAN(F21, G21), MAX(F21, G21)))))</f>
        <v>5.2098807225172727</v>
      </c>
      <c r="F21" s="89" cm="1">
        <f t="array" ref="F21">IF(Options!$D$18=1, IFERROR(MAX(IF($I$199:$U$199=1,(I21:U21),"")),
     MAX(IF($I$199:$U$199=2,(I21:U21),""))),
IF(Options!$D$19=1, IFERROR(AVERAGE(IF($I$199:$U$199=1,(I21:U21),"")),
     AVERAGE(IF($I$199:$U$199=2,(I21:U21),""))),
IF(Options!$D$20=1, IFERROR(GEOMEAN(IF($I$199:$U$199=1,(I21:U21)+0.0001,"")),
     GEOMEAN(IF($I$199:$U$199=2,(I21:U21)+0.0001,""))))))</f>
        <v>2.71428571428571</v>
      </c>
      <c r="G21" s="89" cm="1">
        <f t="array" ref="G21">IF(Options!$D$18=1, IFERROR(MAX(IF($I$200:$U$200=1,(I21:U21),"")),
     MAX(IF($I$200:$U$200=2,(I21:U21),""))),
IF(Options!$D$19=1, IFERROR(AVERAGE(IF($I$200:$U$200=1,(I21:U21),"")),
     AVERAGE(IF($I$200:$U$200=2,(I21:U21),""))),
IF(Options!$D$20=1, IFERROR(GEOMEAN(IF($I$200:$U$200=1,(I21:U21)+0.0001,"")),
     GEOMEAN(IF($I$200:$U$200=2,(I21:U21)+0.0001,""))))))</f>
        <v>10</v>
      </c>
      <c r="H21" s="208" t="s">
        <v>38</v>
      </c>
      <c r="I21" s="89">
        <v>2.71428571428571</v>
      </c>
      <c r="J21" s="89">
        <v>3</v>
      </c>
      <c r="K21" s="89">
        <v>0</v>
      </c>
      <c r="L21" s="89">
        <v>4.6666666666666599</v>
      </c>
      <c r="M21" s="89">
        <v>10</v>
      </c>
      <c r="N21" s="89">
        <v>10</v>
      </c>
      <c r="O21" s="89"/>
      <c r="P21" s="89"/>
      <c r="Q21" s="141"/>
      <c r="R21" s="141"/>
      <c r="S21" s="141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</row>
    <row r="22" spans="1:30" x14ac:dyDescent="0.2">
      <c r="A22" s="85">
        <v>17</v>
      </c>
      <c r="B22" s="85" t="s">
        <v>39</v>
      </c>
      <c r="C22" s="85" t="s">
        <v>40</v>
      </c>
      <c r="D22" s="98" t="str">
        <f t="shared" si="0"/>
        <v/>
      </c>
      <c r="E22" s="89">
        <f>IF(Options!$D$24 = 1, MAX(F22, G22),
IF(Options!$D$25 = 1, AVERAGE(F22,G22),
IF(Options!$D$26 = 1, IFERROR(GEOMEAN(F22, G22), MAX(F22, G22)))))</f>
        <v>2.360387377408331</v>
      </c>
      <c r="F22" s="89" cm="1">
        <f t="array" ref="F22">IF(Options!$D$18=1, IFERROR(MAX(IF($I$199:$U$199=1,(I22:U22),"")),
     MAX(IF($I$199:$U$199=2,(I22:U22),""))),
IF(Options!$D$19=1, IFERROR(AVERAGE(IF($I$199:$U$199=1,(I22:U22),"")),
     AVERAGE(IF($I$199:$U$199=2,(I22:U22),""))),
IF(Options!$D$20=1, IFERROR(GEOMEAN(IF($I$199:$U$199=1,(I22:U22)+0.0001,"")),
     GEOMEAN(IF($I$199:$U$199=2,(I22:U22)+0.0001,""))))))</f>
        <v>1.8571428571428601</v>
      </c>
      <c r="G22" s="89" cm="1">
        <f t="array" ref="G22">IF(Options!$D$18=1, IFERROR(MAX(IF($I$200:$U$200=1,(I22:U22),"")),
     MAX(IF($I$200:$U$200=2,(I22:U22),""))),
IF(Options!$D$19=1, IFERROR(AVERAGE(IF($I$200:$U$200=1,(I22:U22),"")),
     AVERAGE(IF($I$200:$U$200=2,(I22:U22),""))),
IF(Options!$D$20=1, IFERROR(GEOMEAN(IF($I$200:$U$200=1,(I22:U22)+0.0001,"")),
     GEOMEAN(IF($I$200:$U$200=2,(I22:U22)+0.0001,""))))))</f>
        <v>3</v>
      </c>
      <c r="H22" s="208" t="s">
        <v>40</v>
      </c>
      <c r="I22" s="89">
        <v>1.8571428571428601</v>
      </c>
      <c r="J22" s="89">
        <v>3</v>
      </c>
      <c r="K22" s="89" t="s">
        <v>473</v>
      </c>
      <c r="L22" s="89">
        <v>2.99</v>
      </c>
      <c r="M22" s="89" t="s">
        <v>473</v>
      </c>
      <c r="N22" s="89" t="s">
        <v>473</v>
      </c>
      <c r="O22" s="89"/>
      <c r="P22" s="89"/>
      <c r="Q22" s="141"/>
      <c r="R22" s="141"/>
      <c r="S22" s="141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</row>
    <row r="23" spans="1:30" x14ac:dyDescent="0.2">
      <c r="A23" s="85">
        <v>18</v>
      </c>
      <c r="B23" s="85" t="s">
        <v>41</v>
      </c>
      <c r="C23" s="85" t="s">
        <v>42</v>
      </c>
      <c r="D23" s="98" t="str">
        <f t="shared" si="0"/>
        <v/>
      </c>
      <c r="E23" s="89">
        <f>IF(Options!$D$24 = 1, MAX(F23, G23),
IF(Options!$D$25 = 1, AVERAGE(F23,G23),
IF(Options!$D$26 = 1, IFERROR(GEOMEAN(F23, G23), MAX(F23, G23)))))</f>
        <v>6.0944940022004364</v>
      </c>
      <c r="F23" s="89" cm="1">
        <f t="array" ref="F23">IF(Options!$D$18=1, IFERROR(MAX(IF($I$199:$U$199=1,(I23:U23),"")),
     MAX(IF($I$199:$U$199=2,(I23:U23),""))),
IF(Options!$D$19=1, IFERROR(AVERAGE(IF($I$199:$U$199=1,(I23:U23),"")),
     AVERAGE(IF($I$199:$U$199=2,(I23:U23),""))),
IF(Options!$D$20=1, IFERROR(GEOMEAN(IF($I$199:$U$199=1,(I23:U23)+0.0001,"")),
     GEOMEAN(IF($I$199:$U$199=2,(I23:U23)+0.0001,""))))))</f>
        <v>3.71428571428571</v>
      </c>
      <c r="G23" s="89" cm="1">
        <f t="array" ref="G23">IF(Options!$D$18=1, IFERROR(MAX(IF($I$200:$U$200=1,(I23:U23),"")),
     MAX(IF($I$200:$U$200=2,(I23:U23),""))),
IF(Options!$D$19=1, IFERROR(AVERAGE(IF($I$200:$U$200=1,(I23:U23),"")),
     AVERAGE(IF($I$200:$U$200=2,(I23:U23),""))),
IF(Options!$D$20=1, IFERROR(GEOMEAN(IF($I$200:$U$200=1,(I23:U23)+0.0001,"")),
     GEOMEAN(IF($I$200:$U$200=2,(I23:U23)+0.0001,""))))))</f>
        <v>10</v>
      </c>
      <c r="H23" s="208" t="s">
        <v>42</v>
      </c>
      <c r="I23" s="89">
        <v>3.71428571428571</v>
      </c>
      <c r="J23" s="89" t="s">
        <v>473</v>
      </c>
      <c r="K23" s="89" t="s">
        <v>473</v>
      </c>
      <c r="L23" s="89">
        <v>10</v>
      </c>
      <c r="M23" s="89" t="s">
        <v>473</v>
      </c>
      <c r="N23" s="89" t="s">
        <v>473</v>
      </c>
      <c r="O23" s="89"/>
      <c r="P23" s="89"/>
      <c r="Q23" s="141"/>
      <c r="R23" s="141"/>
      <c r="S23" s="141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</row>
    <row r="24" spans="1:30" x14ac:dyDescent="0.2">
      <c r="A24" s="85">
        <v>19</v>
      </c>
      <c r="B24" s="85" t="s">
        <v>43</v>
      </c>
      <c r="C24" s="85" t="s">
        <v>44</v>
      </c>
      <c r="D24" s="98" t="str">
        <f t="shared" si="0"/>
        <v/>
      </c>
      <c r="E24" s="89">
        <f>IF(Options!$D$24 = 1, MAX(F24, G24),
IF(Options!$D$25 = 1, AVERAGE(F24,G24),
IF(Options!$D$26 = 1, IFERROR(GEOMEAN(F24, G24), MAX(F24, G24)))))</f>
        <v>6.2105900340811901</v>
      </c>
      <c r="F24" s="89" cm="1">
        <f t="array" ref="F24">IF(Options!$D$18=1, IFERROR(MAX(IF($I$199:$U$199=1,(I24:U24),"")),
     MAX(IF($I$199:$U$199=2,(I24:U24),""))),
IF(Options!$D$19=1, IFERROR(AVERAGE(IF($I$199:$U$199=1,(I24:U24),"")),
     AVERAGE(IF($I$199:$U$199=2,(I24:U24),""))),
IF(Options!$D$20=1, IFERROR(GEOMEAN(IF($I$199:$U$199=1,(I24:U24)+0.0001,"")),
     GEOMEAN(IF($I$199:$U$199=2,(I24:U24)+0.0001,""))))))</f>
        <v>3.8571428571428599</v>
      </c>
      <c r="G24" s="89" cm="1">
        <f t="array" ref="G24">IF(Options!$D$18=1, IFERROR(MAX(IF($I$200:$U$200=1,(I24:U24),"")),
     MAX(IF($I$200:$U$200=2,(I24:U24),""))),
IF(Options!$D$19=1, IFERROR(AVERAGE(IF($I$200:$U$200=1,(I24:U24),"")),
     AVERAGE(IF($I$200:$U$200=2,(I24:U24),""))),
IF(Options!$D$20=1, IFERROR(GEOMEAN(IF($I$200:$U$200=1,(I24:U24)+0.0001,"")),
     GEOMEAN(IF($I$200:$U$200=2,(I24:U24)+0.0001,""))))))</f>
        <v>10</v>
      </c>
      <c r="H24" s="208" t="s">
        <v>44</v>
      </c>
      <c r="I24" s="89">
        <v>3.8571428571428599</v>
      </c>
      <c r="J24" s="89">
        <v>7</v>
      </c>
      <c r="K24" s="89" t="s">
        <v>473</v>
      </c>
      <c r="L24" s="89">
        <v>10</v>
      </c>
      <c r="M24" s="89" t="s">
        <v>473</v>
      </c>
      <c r="N24" s="89" t="s">
        <v>473</v>
      </c>
      <c r="O24" s="89"/>
      <c r="P24" s="89"/>
      <c r="Q24" s="141"/>
      <c r="R24" s="141"/>
      <c r="S24" s="141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</row>
    <row r="25" spans="1:30" x14ac:dyDescent="0.2">
      <c r="A25" s="85">
        <v>20</v>
      </c>
      <c r="B25" s="85" t="s">
        <v>45</v>
      </c>
      <c r="C25" s="85" t="s">
        <v>46</v>
      </c>
      <c r="D25" s="98" t="str">
        <f t="shared" si="0"/>
        <v/>
      </c>
      <c r="E25" s="89">
        <f>IF(Options!$D$24 = 1, MAX(F25, G25),
IF(Options!$D$25 = 1, AVERAGE(F25,G25),
IF(Options!$D$26 = 1, IFERROR(GEOMEAN(F25, G25), MAX(F25, G25)))))</f>
        <v>3.4641016151377602</v>
      </c>
      <c r="F25" s="89" cm="1">
        <f t="array" ref="F25">IF(Options!$D$18=1, IFERROR(MAX(IF($I$199:$U$199=1,(I25:U25),"")),
     MAX(IF($I$199:$U$199=2,(I25:U25),""))),
IF(Options!$D$19=1, IFERROR(AVERAGE(IF($I$199:$U$199=1,(I25:U25),"")),
     AVERAGE(IF($I$199:$U$199=2,(I25:U25),""))),
IF(Options!$D$20=1, IFERROR(GEOMEAN(IF($I$199:$U$199=1,(I25:U25)+0.0001,"")),
     GEOMEAN(IF($I$199:$U$199=2,(I25:U25)+0.0001,""))))))</f>
        <v>1.71428571428572</v>
      </c>
      <c r="G25" s="89" cm="1">
        <f t="array" ref="G25">IF(Options!$D$18=1, IFERROR(MAX(IF($I$200:$U$200=1,(I25:U25),"")),
     MAX(IF($I$200:$U$200=2,(I25:U25),""))),
IF(Options!$D$19=1, IFERROR(AVERAGE(IF($I$200:$U$200=1,(I25:U25),"")),
     AVERAGE(IF($I$200:$U$200=2,(I25:U25),""))),
IF(Options!$D$20=1, IFERROR(GEOMEAN(IF($I$200:$U$200=1,(I25:U25)+0.0001,"")),
     GEOMEAN(IF($I$200:$U$200=2,(I25:U25)+0.0001,""))))))</f>
        <v>7</v>
      </c>
      <c r="H25" s="208" t="s">
        <v>46</v>
      </c>
      <c r="I25" s="89">
        <v>1.71428571428572</v>
      </c>
      <c r="J25" s="89">
        <v>7</v>
      </c>
      <c r="K25" s="89" t="s">
        <v>473</v>
      </c>
      <c r="L25" s="89">
        <v>3.6933333333333298</v>
      </c>
      <c r="M25" s="89">
        <v>0</v>
      </c>
      <c r="N25" s="89" t="s">
        <v>473</v>
      </c>
      <c r="O25" s="89"/>
      <c r="P25" s="89"/>
      <c r="Q25" s="141"/>
      <c r="R25" s="141"/>
      <c r="S25" s="141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</row>
    <row r="26" spans="1:30" x14ac:dyDescent="0.2">
      <c r="A26" s="85">
        <v>21</v>
      </c>
      <c r="B26" s="85" t="s">
        <v>47</v>
      </c>
      <c r="C26" s="85" t="s">
        <v>48</v>
      </c>
      <c r="D26" s="98" t="str">
        <f t="shared" si="0"/>
        <v/>
      </c>
      <c r="E26" s="89">
        <f>IF(Options!$D$24 = 1, MAX(F26, G26),
IF(Options!$D$25 = 1, AVERAGE(F26,G26),
IF(Options!$D$26 = 1, IFERROR(GEOMEAN(F26, G26), MAX(F26, G26)))))</f>
        <v>7.2702917999997023</v>
      </c>
      <c r="F26" s="89" cm="1">
        <f t="array" ref="F26">IF(Options!$D$18=1, IFERROR(MAX(IF($I$199:$U$199=1,(I26:U26),"")),
     MAX(IF($I$199:$U$199=2,(I26:U26),""))),
IF(Options!$D$19=1, IFERROR(AVERAGE(IF($I$199:$U$199=1,(I26:U26),"")),
     AVERAGE(IF($I$199:$U$199=2,(I26:U26),""))),
IF(Options!$D$20=1, IFERROR(GEOMEAN(IF($I$199:$U$199=1,(I26:U26)+0.0001,"")),
     GEOMEAN(IF($I$199:$U$199=2,(I26:U26)+0.0001,""))))))</f>
        <v>5.28571428571429</v>
      </c>
      <c r="G26" s="89" cm="1">
        <f t="array" ref="G26">IF(Options!$D$18=1, IFERROR(MAX(IF($I$200:$U$200=1,(I26:U26),"")),
     MAX(IF($I$200:$U$200=2,(I26:U26),""))),
IF(Options!$D$19=1, IFERROR(AVERAGE(IF($I$200:$U$200=1,(I26:U26),"")),
     AVERAGE(IF($I$200:$U$200=2,(I26:U26),""))),
IF(Options!$D$20=1, IFERROR(GEOMEAN(IF($I$200:$U$200=1,(I26:U26)+0.0001,"")),
     GEOMEAN(IF($I$200:$U$200=2,(I26:U26)+0.0001,""))))))</f>
        <v>10</v>
      </c>
      <c r="H26" s="208" t="s">
        <v>48</v>
      </c>
      <c r="I26" s="89">
        <v>5.28571428571429</v>
      </c>
      <c r="J26" s="89">
        <v>0</v>
      </c>
      <c r="K26" s="89" t="s">
        <v>473</v>
      </c>
      <c r="L26" s="89">
        <v>10</v>
      </c>
      <c r="M26" s="89" t="s">
        <v>473</v>
      </c>
      <c r="N26" s="89" t="s">
        <v>473</v>
      </c>
      <c r="O26" s="89"/>
      <c r="P26" s="89"/>
      <c r="Q26" s="141"/>
      <c r="R26" s="141"/>
      <c r="S26" s="141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</row>
    <row r="27" spans="1:30" x14ac:dyDescent="0.2">
      <c r="A27" s="85">
        <v>22</v>
      </c>
      <c r="B27" s="85" t="s">
        <v>49</v>
      </c>
      <c r="C27" s="85" t="s">
        <v>50</v>
      </c>
      <c r="D27" s="98" t="str">
        <f t="shared" si="0"/>
        <v/>
      </c>
      <c r="E27" s="89">
        <f>IF(Options!$D$24 = 1, MAX(F27, G27),
IF(Options!$D$25 = 1, AVERAGE(F27,G27),
IF(Options!$D$26 = 1, IFERROR(GEOMEAN(F27, G27), MAX(F27, G27)))))</f>
        <v>8.0178372573727312</v>
      </c>
      <c r="F27" s="89" cm="1">
        <f t="array" ref="F27">IF(Options!$D$18=1, IFERROR(MAX(IF($I$199:$U$199=1,(I27:U27),"")),
     MAX(IF($I$199:$U$199=2,(I27:U27),""))),
IF(Options!$D$19=1, IFERROR(AVERAGE(IF($I$199:$U$199=1,(I27:U27),"")),
     AVERAGE(IF($I$199:$U$199=2,(I27:U27),""))),
IF(Options!$D$20=1, IFERROR(GEOMEAN(IF($I$199:$U$199=1,(I27:U27)+0.0001,"")),
     GEOMEAN(IF($I$199:$U$199=2,(I27:U27)+0.0001,""))))))</f>
        <v>6.4285714285714297</v>
      </c>
      <c r="G27" s="89" cm="1">
        <f t="array" ref="G27">IF(Options!$D$18=1, IFERROR(MAX(IF($I$200:$U$200=1,(I27:U27),"")),
     MAX(IF($I$200:$U$200=2,(I27:U27),""))),
IF(Options!$D$19=1, IFERROR(AVERAGE(IF($I$200:$U$200=1,(I27:U27),"")),
     AVERAGE(IF($I$200:$U$200=2,(I27:U27),""))),
IF(Options!$D$20=1, IFERROR(GEOMEAN(IF($I$200:$U$200=1,(I27:U27)+0.0001,"")),
     GEOMEAN(IF($I$200:$U$200=2,(I27:U27)+0.0001,""))))))</f>
        <v>10</v>
      </c>
      <c r="H27" s="208" t="s">
        <v>50</v>
      </c>
      <c r="I27" s="89">
        <v>6.4285714285714297</v>
      </c>
      <c r="J27" s="89">
        <v>0</v>
      </c>
      <c r="K27" s="89">
        <v>5.2068352015165704</v>
      </c>
      <c r="L27" s="89">
        <v>10</v>
      </c>
      <c r="M27" s="89" t="s">
        <v>473</v>
      </c>
      <c r="N27" s="89">
        <v>5.7790485563732297</v>
      </c>
      <c r="O27" s="89"/>
      <c r="P27" s="89"/>
      <c r="Q27" s="141"/>
      <c r="R27" s="141"/>
      <c r="S27" s="141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</row>
    <row r="28" spans="1:30" x14ac:dyDescent="0.2">
      <c r="A28" s="85">
        <v>23</v>
      </c>
      <c r="B28" s="85" t="s">
        <v>51</v>
      </c>
      <c r="C28" s="85" t="s">
        <v>52</v>
      </c>
      <c r="D28" s="98" t="str">
        <f t="shared" si="0"/>
        <v/>
      </c>
      <c r="E28" s="89">
        <f>IF(Options!$D$24 = 1, MAX(F28, G28),
IF(Options!$D$25 = 1, AVERAGE(F28,G28),
IF(Options!$D$26 = 1, IFERROR(GEOMEAN(F28, G28), MAX(F28, G28)))))</f>
        <v>6.9693205243716987</v>
      </c>
      <c r="F28" s="89" cm="1">
        <f t="array" ref="F28">IF(Options!$D$18=1, IFERROR(MAX(IF($I$199:$U$199=1,(I28:U28),"")),
     MAX(IF($I$199:$U$199=2,(I28:U28),""))),
IF(Options!$D$19=1, IFERROR(AVERAGE(IF($I$199:$U$199=1,(I28:U28),"")),
     AVERAGE(IF($I$199:$U$199=2,(I28:U28),""))),
IF(Options!$D$20=1, IFERROR(GEOMEAN(IF($I$199:$U$199=1,(I28:U28)+0.0001,"")),
     GEOMEAN(IF($I$199:$U$199=2,(I28:U28)+0.0001,""))))))</f>
        <v>4.8571428571428603</v>
      </c>
      <c r="G28" s="89" cm="1">
        <f t="array" ref="G28">IF(Options!$D$18=1, IFERROR(MAX(IF($I$200:$U$200=1,(I28:U28),"")),
     MAX(IF($I$200:$U$200=2,(I28:U28),""))),
IF(Options!$D$19=1, IFERROR(AVERAGE(IF($I$200:$U$200=1,(I28:U28),"")),
     AVERAGE(IF($I$200:$U$200=2,(I28:U28),""))),
IF(Options!$D$20=1, IFERROR(GEOMEAN(IF($I$200:$U$200=1,(I28:U28)+0.0001,"")),
     GEOMEAN(IF($I$200:$U$200=2,(I28:U28)+0.0001,""))))))</f>
        <v>10</v>
      </c>
      <c r="H28" s="208" t="s">
        <v>52</v>
      </c>
      <c r="I28" s="89">
        <v>4.8571428571428603</v>
      </c>
      <c r="J28" s="89">
        <v>0</v>
      </c>
      <c r="K28" s="89">
        <v>10</v>
      </c>
      <c r="L28" s="89">
        <v>4.82</v>
      </c>
      <c r="M28" s="89">
        <v>10</v>
      </c>
      <c r="N28" s="89" t="s">
        <v>473</v>
      </c>
      <c r="O28" s="89"/>
      <c r="P28" s="89"/>
      <c r="Q28" s="141"/>
      <c r="R28" s="141"/>
      <c r="S28" s="141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</row>
    <row r="29" spans="1:30" x14ac:dyDescent="0.2">
      <c r="A29" s="85">
        <v>24</v>
      </c>
      <c r="B29" s="85" t="s">
        <v>53</v>
      </c>
      <c r="C29" s="85" t="s">
        <v>54</v>
      </c>
      <c r="D29" s="98" t="str">
        <f t="shared" si="0"/>
        <v/>
      </c>
      <c r="E29" s="89">
        <f>IF(Options!$D$24 = 1, MAX(F29, G29),
IF(Options!$D$25 = 1, AVERAGE(F29,G29),
IF(Options!$D$26 = 1, IFERROR(GEOMEAN(F29, G29), MAX(F29, G29)))))</f>
        <v>5.7321150422111034</v>
      </c>
      <c r="F29" s="89" cm="1">
        <f t="array" ref="F29">IF(Options!$D$18=1, IFERROR(MAX(IF($I$199:$U$199=1,(I29:U29),"")),
     MAX(IF($I$199:$U$199=2,(I29:U29),""))),
IF(Options!$D$19=1, IFERROR(AVERAGE(IF($I$199:$U$199=1,(I29:U29),"")),
     AVERAGE(IF($I$199:$U$199=2,(I29:U29),""))),
IF(Options!$D$20=1, IFERROR(GEOMEAN(IF($I$199:$U$199=1,(I29:U29)+0.0001,"")),
     GEOMEAN(IF($I$199:$U$199=2,(I29:U29)+0.0001,""))))))</f>
        <v>3.2857142857142798</v>
      </c>
      <c r="G29" s="89" cm="1">
        <f t="array" ref="G29">IF(Options!$D$18=1, IFERROR(MAX(IF($I$200:$U$200=1,(I29:U29),"")),
     MAX(IF($I$200:$U$200=2,(I29:U29),""))),
IF(Options!$D$19=1, IFERROR(AVERAGE(IF($I$200:$U$200=1,(I29:U29),"")),
     AVERAGE(IF($I$200:$U$200=2,(I29:U29),""))),
IF(Options!$D$20=1, IFERROR(GEOMEAN(IF($I$200:$U$200=1,(I29:U29)+0.0001,"")),
     GEOMEAN(IF($I$200:$U$200=2,(I29:U29)+0.0001,""))))))</f>
        <v>10</v>
      </c>
      <c r="H29" s="208" t="s">
        <v>54</v>
      </c>
      <c r="I29" s="89">
        <v>3.2857142857142798</v>
      </c>
      <c r="J29" s="89">
        <v>0</v>
      </c>
      <c r="K29" s="89" t="s">
        <v>473</v>
      </c>
      <c r="L29" s="89">
        <v>10</v>
      </c>
      <c r="M29" s="89" t="s">
        <v>473</v>
      </c>
      <c r="N29" s="89" t="s">
        <v>473</v>
      </c>
      <c r="O29" s="89"/>
      <c r="P29" s="89"/>
      <c r="Q29" s="141"/>
      <c r="R29" s="141"/>
      <c r="S29" s="141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</row>
    <row r="30" spans="1:30" x14ac:dyDescent="0.2">
      <c r="A30" s="85">
        <v>25</v>
      </c>
      <c r="B30" s="85" t="s">
        <v>55</v>
      </c>
      <c r="C30" s="85" t="s">
        <v>56</v>
      </c>
      <c r="D30" s="98" t="str">
        <f t="shared" si="0"/>
        <v/>
      </c>
      <c r="E30" s="89">
        <f>IF(Options!$D$24 = 1, MAX(F30, G30),
IF(Options!$D$25 = 1, AVERAGE(F30,G30),
IF(Options!$D$26 = 1, IFERROR(GEOMEAN(F30, G30), MAX(F30, G30)))))</f>
        <v>3.6055512754639922</v>
      </c>
      <c r="F30" s="89" cm="1">
        <f t="array" ref="F30">IF(Options!$D$18=1, IFERROR(MAX(IF($I$199:$U$199=1,(I30:U30),"")),
     MAX(IF($I$199:$U$199=2,(I30:U30),""))),
IF(Options!$D$19=1, IFERROR(AVERAGE(IF($I$199:$U$199=1,(I30:U30),"")),
     AVERAGE(IF($I$199:$U$199=2,(I30:U30),""))),
IF(Options!$D$20=1, IFERROR(GEOMEAN(IF($I$199:$U$199=1,(I30:U30)+0.0001,"")),
     GEOMEAN(IF($I$199:$U$199=2,(I30:U30)+0.0001,""))))))</f>
        <v>1.8571428571428601</v>
      </c>
      <c r="G30" s="89" cm="1">
        <f t="array" ref="G30">IF(Options!$D$18=1, IFERROR(MAX(IF($I$200:$U$200=1,(I30:U30),"")),
     MAX(IF($I$200:$U$200=2,(I30:U30),""))),
IF(Options!$D$19=1, IFERROR(AVERAGE(IF($I$200:$U$200=1,(I30:U30),"")),
     AVERAGE(IF($I$200:$U$200=2,(I30:U30),""))),
IF(Options!$D$20=1, IFERROR(GEOMEAN(IF($I$200:$U$200=1,(I30:U30)+0.0001,"")),
     GEOMEAN(IF($I$200:$U$200=2,(I30:U30)+0.0001,""))))))</f>
        <v>7</v>
      </c>
      <c r="H30" s="208" t="s">
        <v>56</v>
      </c>
      <c r="I30" s="89">
        <v>1.8571428571428601</v>
      </c>
      <c r="J30" s="89">
        <v>7</v>
      </c>
      <c r="K30" s="89" t="s">
        <v>473</v>
      </c>
      <c r="L30" s="89">
        <v>0</v>
      </c>
      <c r="M30" s="89" t="s">
        <v>473</v>
      </c>
      <c r="N30" s="89" t="s">
        <v>473</v>
      </c>
      <c r="O30" s="89"/>
      <c r="P30" s="89"/>
      <c r="Q30" s="141"/>
      <c r="R30" s="141"/>
      <c r="S30" s="141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</row>
    <row r="31" spans="1:30" x14ac:dyDescent="0.2">
      <c r="A31" s="85">
        <v>26</v>
      </c>
      <c r="B31" s="85" t="s">
        <v>57</v>
      </c>
      <c r="C31" s="85" t="s">
        <v>58</v>
      </c>
      <c r="D31" s="98" t="str">
        <f t="shared" si="0"/>
        <v/>
      </c>
      <c r="E31" s="89">
        <f>IF(Options!$D$24 = 1, MAX(F31, G31),
IF(Options!$D$25 = 1, AVERAGE(F31,G31),
IF(Options!$D$26 = 1, IFERROR(GEOMEAN(F31, G31), MAX(F31, G31)))))</f>
        <v>7.4285714285714297</v>
      </c>
      <c r="F31" s="89" cm="1">
        <f t="array" ref="F31">IF(Options!$D$18=1, IFERROR(MAX(IF($I$199:$U$199=1,(I31:U31),"")),
     MAX(IF($I$199:$U$199=2,(I31:U31),""))),
IF(Options!$D$19=1, IFERROR(AVERAGE(IF($I$199:$U$199=1,(I31:U31),"")),
     AVERAGE(IF($I$199:$U$199=2,(I31:U31),""))),
IF(Options!$D$20=1, IFERROR(GEOMEAN(IF($I$199:$U$199=1,(I31:U31)+0.0001,"")),
     GEOMEAN(IF($I$199:$U$199=2,(I31:U31)+0.0001,""))))))</f>
        <v>7.4285714285714297</v>
      </c>
      <c r="G31" s="89" cm="1">
        <f t="array" ref="G31">IF(Options!$D$18=1, IFERROR(MAX(IF($I$200:$U$200=1,(I31:U31),"")),
     MAX(IF($I$200:$U$200=2,(I31:U31),""))),
IF(Options!$D$19=1, IFERROR(AVERAGE(IF($I$200:$U$200=1,(I31:U31),"")),
     AVERAGE(IF($I$200:$U$200=2,(I31:U31),""))),
IF(Options!$D$20=1, IFERROR(GEOMEAN(IF($I$200:$U$200=1,(I31:U31)+0.0001,"")),
     GEOMEAN(IF($I$200:$U$200=2,(I31:U31)+0.0001,""))))))</f>
        <v>0</v>
      </c>
      <c r="H31" s="208" t="s">
        <v>58</v>
      </c>
      <c r="I31" s="89">
        <v>7.4285714285714297</v>
      </c>
      <c r="J31" s="89">
        <v>0</v>
      </c>
      <c r="K31" s="89">
        <v>0</v>
      </c>
      <c r="L31" s="89" t="s">
        <v>473</v>
      </c>
      <c r="M31" s="89" t="s">
        <v>473</v>
      </c>
      <c r="N31" s="89" t="s">
        <v>473</v>
      </c>
      <c r="O31" s="89"/>
      <c r="P31" s="89"/>
      <c r="Q31" s="141"/>
      <c r="R31" s="141"/>
      <c r="S31" s="141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</row>
    <row r="32" spans="1:30" x14ac:dyDescent="0.2">
      <c r="A32" s="85">
        <v>27</v>
      </c>
      <c r="B32" s="85" t="s">
        <v>59</v>
      </c>
      <c r="C32" s="85" t="s">
        <v>60</v>
      </c>
      <c r="D32" s="98" t="str">
        <f t="shared" si="0"/>
        <v/>
      </c>
      <c r="E32" s="89">
        <f>IF(Options!$D$24 = 1, MAX(F32, G32),
IF(Options!$D$25 = 1, AVERAGE(F32,G32),
IF(Options!$D$26 = 1, IFERROR(GEOMEAN(F32, G32), MAX(F32, G32)))))</f>
        <v>8.0178372573727312</v>
      </c>
      <c r="F32" s="89" cm="1">
        <f t="array" ref="F32">IF(Options!$D$18=1, IFERROR(MAX(IF($I$199:$U$199=1,(I32:U32),"")),
     MAX(IF($I$199:$U$199=2,(I32:U32),""))),
IF(Options!$D$19=1, IFERROR(AVERAGE(IF($I$199:$U$199=1,(I32:U32),"")),
     AVERAGE(IF($I$199:$U$199=2,(I32:U32),""))),
IF(Options!$D$20=1, IFERROR(GEOMEAN(IF($I$199:$U$199=1,(I32:U32)+0.0001,"")),
     GEOMEAN(IF($I$199:$U$199=2,(I32:U32)+0.0001,""))))))</f>
        <v>6.4285714285714297</v>
      </c>
      <c r="G32" s="89" cm="1">
        <f t="array" ref="G32">IF(Options!$D$18=1, IFERROR(MAX(IF($I$200:$U$200=1,(I32:U32),"")),
     MAX(IF($I$200:$U$200=2,(I32:U32),""))),
IF(Options!$D$19=1, IFERROR(AVERAGE(IF($I$200:$U$200=1,(I32:U32),"")),
     AVERAGE(IF($I$200:$U$200=2,(I32:U32),""))),
IF(Options!$D$20=1, IFERROR(GEOMEAN(IF($I$200:$U$200=1,(I32:U32)+0.0001,"")),
     GEOMEAN(IF($I$200:$U$200=2,(I32:U32)+0.0001,""))))))</f>
        <v>10</v>
      </c>
      <c r="H32" s="208" t="s">
        <v>60</v>
      </c>
      <c r="I32" s="89">
        <v>6.4285714285714297</v>
      </c>
      <c r="J32" s="89">
        <v>7</v>
      </c>
      <c r="K32" s="89">
        <v>10</v>
      </c>
      <c r="L32" s="89" t="s">
        <v>473</v>
      </c>
      <c r="M32" s="89" t="s">
        <v>473</v>
      </c>
      <c r="N32" s="89" t="s">
        <v>473</v>
      </c>
      <c r="O32" s="89"/>
      <c r="P32" s="89"/>
      <c r="Q32" s="141"/>
      <c r="R32" s="141"/>
      <c r="S32" s="141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</row>
    <row r="33" spans="1:30" x14ac:dyDescent="0.2">
      <c r="A33" s="85">
        <v>28</v>
      </c>
      <c r="B33" s="85" t="s">
        <v>61</v>
      </c>
      <c r="C33" s="85" t="s">
        <v>62</v>
      </c>
      <c r="D33" s="98" t="str">
        <f t="shared" si="0"/>
        <v/>
      </c>
      <c r="E33" s="89">
        <f>IF(Options!$D$24 = 1, MAX(F33, G33),
IF(Options!$D$25 = 1, AVERAGE(F33,G33),
IF(Options!$D$26 = 1, IFERROR(GEOMEAN(F33, G33), MAX(F33, G33)))))</f>
        <v>10</v>
      </c>
      <c r="F33" s="89" cm="1">
        <f t="array" ref="F33">IF(Options!$D$18=1, IFERROR(MAX(IF($I$199:$U$199=1,(I33:U33),"")),
     MAX(IF($I$199:$U$199=2,(I33:U33),""))),
IF(Options!$D$19=1, IFERROR(AVERAGE(IF($I$199:$U$199=1,(I33:U33),"")),
     AVERAGE(IF($I$199:$U$199=2,(I33:U33),""))),
IF(Options!$D$20=1, IFERROR(GEOMEAN(IF($I$199:$U$199=1,(I33:U33)+0.0001,"")),
     GEOMEAN(IF($I$199:$U$199=2,(I33:U33)+0.0001,""))))))</f>
        <v>10</v>
      </c>
      <c r="G33" s="89" cm="1">
        <f t="array" ref="G33">IF(Options!$D$18=1, IFERROR(MAX(IF($I$200:$U$200=1,(I33:U33),"")),
     MAX(IF($I$200:$U$200=2,(I33:U33),""))),
IF(Options!$D$19=1, IFERROR(AVERAGE(IF($I$200:$U$200=1,(I33:U33),"")),
     AVERAGE(IF($I$200:$U$200=2,(I33:U33),""))),
IF(Options!$D$20=1, IFERROR(GEOMEAN(IF($I$200:$U$200=1,(I33:U33)+0.0001,"")),
     GEOMEAN(IF($I$200:$U$200=2,(I33:U33)+0.0001,""))))))</f>
        <v>10</v>
      </c>
      <c r="H33" s="208" t="s">
        <v>62</v>
      </c>
      <c r="I33" s="89">
        <v>10</v>
      </c>
      <c r="J33" s="89">
        <v>0</v>
      </c>
      <c r="K33" s="89">
        <v>2.9523520099319902</v>
      </c>
      <c r="L33" s="89" t="s">
        <v>473</v>
      </c>
      <c r="M33" s="89" t="s">
        <v>473</v>
      </c>
      <c r="N33" s="89">
        <v>10</v>
      </c>
      <c r="O33" s="89"/>
      <c r="P33" s="89"/>
      <c r="Q33" s="141"/>
      <c r="R33" s="141"/>
      <c r="S33" s="141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</row>
    <row r="34" spans="1:30" x14ac:dyDescent="0.2">
      <c r="A34" s="85">
        <v>29</v>
      </c>
      <c r="B34" s="85" t="s">
        <v>63</v>
      </c>
      <c r="C34" s="85" t="s">
        <v>64</v>
      </c>
      <c r="D34" s="98" t="str">
        <f t="shared" si="0"/>
        <v/>
      </c>
      <c r="E34" s="89">
        <f>IF(Options!$D$24 = 1, MAX(F34, G34),
IF(Options!$D$25 = 1, AVERAGE(F34,G34),
IF(Options!$D$26 = 1, IFERROR(GEOMEAN(F34, G34), MAX(F34, G34)))))</f>
        <v>2.3904572186687862</v>
      </c>
      <c r="F34" s="89" cm="1">
        <f t="array" ref="F34">IF(Options!$D$18=1, IFERROR(MAX(IF($I$199:$U$199=1,(I34:U34),"")),
     MAX(IF($I$199:$U$199=2,(I34:U34),""))),
IF(Options!$D$19=1, IFERROR(AVERAGE(IF($I$199:$U$199=1,(I34:U34),"")),
     AVERAGE(IF($I$199:$U$199=2,(I34:U34),""))),
IF(Options!$D$20=1, IFERROR(GEOMEAN(IF($I$199:$U$199=1,(I34:U34)+0.0001,"")),
     GEOMEAN(IF($I$199:$U$199=2,(I34:U34)+0.0001,""))))))</f>
        <v>0.57142857142857095</v>
      </c>
      <c r="G34" s="89" cm="1">
        <f t="array" ref="G34">IF(Options!$D$18=1, IFERROR(MAX(IF($I$200:$U$200=1,(I34:U34),"")),
     MAX(IF($I$200:$U$200=2,(I34:U34),""))),
IF(Options!$D$19=1, IFERROR(AVERAGE(IF($I$200:$U$200=1,(I34:U34),"")),
     AVERAGE(IF($I$200:$U$200=2,(I34:U34),""))),
IF(Options!$D$20=1, IFERROR(GEOMEAN(IF($I$200:$U$200=1,(I34:U34)+0.0001,"")),
     GEOMEAN(IF($I$200:$U$200=2,(I34:U34)+0.0001,""))))))</f>
        <v>10</v>
      </c>
      <c r="H34" s="208" t="s">
        <v>64</v>
      </c>
      <c r="I34" s="89">
        <v>0.57142857142857095</v>
      </c>
      <c r="J34" s="89">
        <v>3</v>
      </c>
      <c r="K34" s="89" t="s">
        <v>473</v>
      </c>
      <c r="L34" s="89">
        <v>10</v>
      </c>
      <c r="M34" s="89" t="s">
        <v>473</v>
      </c>
      <c r="N34" s="89" t="s">
        <v>473</v>
      </c>
      <c r="O34" s="89"/>
      <c r="P34" s="89"/>
      <c r="Q34" s="141"/>
      <c r="R34" s="141"/>
      <c r="S34" s="141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</row>
    <row r="35" spans="1:30" x14ac:dyDescent="0.2">
      <c r="A35" s="85">
        <v>30</v>
      </c>
      <c r="B35" s="85" t="s">
        <v>65</v>
      </c>
      <c r="C35" s="85" t="s">
        <v>66</v>
      </c>
      <c r="D35" s="98" t="str">
        <f t="shared" si="0"/>
        <v/>
      </c>
      <c r="E35" s="89">
        <f>IF(Options!$D$24 = 1, MAX(F35, G35),
IF(Options!$D$25 = 1, AVERAGE(F35,G35),
IF(Options!$D$26 = 1, IFERROR(GEOMEAN(F35, G35), MAX(F35, G35)))))</f>
        <v>1.1370387604902243</v>
      </c>
      <c r="F35" s="89" cm="1">
        <f t="array" ref="F35">IF(Options!$D$18=1, IFERROR(MAX(IF($I$199:$U$199=1,(I35:U35),"")),
     MAX(IF($I$199:$U$199=2,(I35:U35),""))),
IF(Options!$D$19=1, IFERROR(AVERAGE(IF($I$199:$U$199=1,(I35:U35),"")),
     AVERAGE(IF($I$199:$U$199=2,(I35:U35),""))),
IF(Options!$D$20=1, IFERROR(GEOMEAN(IF($I$199:$U$199=1,(I35:U35)+0.0001,"")),
     GEOMEAN(IF($I$199:$U$199=2,(I35:U35)+0.0001,""))))))</f>
        <v>0.42857142857142899</v>
      </c>
      <c r="G35" s="89" cm="1">
        <f t="array" ref="G35">IF(Options!$D$18=1, IFERROR(MAX(IF($I$200:$U$200=1,(I35:U35),"")),
     MAX(IF($I$200:$U$200=2,(I35:U35),""))),
IF(Options!$D$19=1, IFERROR(AVERAGE(IF($I$200:$U$200=1,(I35:U35),"")),
     AVERAGE(IF($I$200:$U$200=2,(I35:U35),""))),
IF(Options!$D$20=1, IFERROR(GEOMEAN(IF($I$200:$U$200=1,(I35:U35)+0.0001,"")),
     GEOMEAN(IF($I$200:$U$200=2,(I35:U35)+0.0001,""))))))</f>
        <v>3.0166666666666702</v>
      </c>
      <c r="H35" s="208" t="s">
        <v>66</v>
      </c>
      <c r="I35" s="89">
        <v>0.42857142857142899</v>
      </c>
      <c r="J35" s="89">
        <v>3</v>
      </c>
      <c r="K35" s="89" t="s">
        <v>473</v>
      </c>
      <c r="L35" s="89">
        <v>3.0166666666666702</v>
      </c>
      <c r="M35" s="89" t="s">
        <v>473</v>
      </c>
      <c r="N35" s="89" t="s">
        <v>473</v>
      </c>
      <c r="O35" s="89"/>
      <c r="P35" s="89"/>
      <c r="Q35" s="141"/>
      <c r="R35" s="141"/>
      <c r="S35" s="141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</row>
    <row r="36" spans="1:30" x14ac:dyDescent="0.2">
      <c r="A36" s="85">
        <v>31</v>
      </c>
      <c r="B36" s="85" t="s">
        <v>67</v>
      </c>
      <c r="C36" s="85" t="s">
        <v>68</v>
      </c>
      <c r="D36" s="98" t="str">
        <f t="shared" si="0"/>
        <v/>
      </c>
      <c r="E36" s="89">
        <f>IF(Options!$D$24 = 1, MAX(F36, G36),
IF(Options!$D$25 = 1, AVERAGE(F36,G36),
IF(Options!$D$26 = 1, IFERROR(GEOMEAN(F36, G36), MAX(F36, G36)))))</f>
        <v>4.9280538030458132</v>
      </c>
      <c r="F36" s="89" cm="1">
        <f t="array" ref="F36">IF(Options!$D$18=1, IFERROR(MAX(IF($I$199:$U$199=1,(I36:U36),"")),
     MAX(IF($I$199:$U$199=2,(I36:U36),""))),
IF(Options!$D$19=1, IFERROR(AVERAGE(IF($I$199:$U$199=1,(I36:U36),"")),
     AVERAGE(IF($I$199:$U$199=2,(I36:U36),""))),
IF(Options!$D$20=1, IFERROR(GEOMEAN(IF($I$199:$U$199=1,(I36:U36)+0.0001,"")),
     GEOMEAN(IF($I$199:$U$199=2,(I36:U36)+0.0001,""))))))</f>
        <v>2.4285714285714302</v>
      </c>
      <c r="G36" s="89" cm="1">
        <f t="array" ref="G36">IF(Options!$D$18=1, IFERROR(MAX(IF($I$200:$U$200=1,(I36:U36),"")),
     MAX(IF($I$200:$U$200=2,(I36:U36),""))),
IF(Options!$D$19=1, IFERROR(AVERAGE(IF($I$200:$U$200=1,(I36:U36),"")),
     AVERAGE(IF($I$200:$U$200=2,(I36:U36),""))),
IF(Options!$D$20=1, IFERROR(GEOMEAN(IF($I$200:$U$200=1,(I36:U36)+0.0001,"")),
     GEOMEAN(IF($I$200:$U$200=2,(I36:U36)+0.0001,""))))))</f>
        <v>10</v>
      </c>
      <c r="H36" s="208" t="s">
        <v>68</v>
      </c>
      <c r="I36" s="89">
        <v>2.4285714285714302</v>
      </c>
      <c r="J36" s="89">
        <v>3</v>
      </c>
      <c r="K36" s="89">
        <v>0</v>
      </c>
      <c r="L36" s="89">
        <v>10</v>
      </c>
      <c r="M36" s="89">
        <v>10</v>
      </c>
      <c r="N36" s="89">
        <v>1.94280619848342</v>
      </c>
      <c r="O36" s="89"/>
      <c r="P36" s="89"/>
      <c r="Q36" s="141"/>
      <c r="R36" s="141"/>
      <c r="S36" s="141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</row>
    <row r="37" spans="1:30" x14ac:dyDescent="0.2">
      <c r="A37" s="85">
        <v>32</v>
      </c>
      <c r="B37" s="85" t="s">
        <v>69</v>
      </c>
      <c r="C37" s="85" t="s">
        <v>70</v>
      </c>
      <c r="D37" s="98" t="str">
        <f t="shared" si="0"/>
        <v/>
      </c>
      <c r="E37" s="89">
        <f>IF(Options!$D$24 = 1, MAX(F37, G37),
IF(Options!$D$25 = 1, AVERAGE(F37,G37),
IF(Options!$D$26 = 1, IFERROR(GEOMEAN(F37, G37), MAX(F37, G37)))))</f>
        <v>1.492840054584357</v>
      </c>
      <c r="F37" s="89" cm="1">
        <f t="array" ref="F37">IF(Options!$D$18=1, IFERROR(MAX(IF($I$199:$U$199=1,(I37:U37),"")),
     MAX(IF($I$199:$U$199=2,(I37:U37),""))),
IF(Options!$D$19=1, IFERROR(AVERAGE(IF($I$199:$U$199=1,(I37:U37),"")),
     AVERAGE(IF($I$199:$U$199=2,(I37:U37),""))),
IF(Options!$D$20=1, IFERROR(GEOMEAN(IF($I$199:$U$199=1,(I37:U37)+0.0001,"")),
     GEOMEAN(IF($I$199:$U$199=2,(I37:U37)+0.0001,""))))))</f>
        <v>3.71428571428571</v>
      </c>
      <c r="G37" s="89" cm="1">
        <f t="array" ref="G37">IF(Options!$D$18=1, IFERROR(MAX(IF($I$200:$U$200=1,(I37:U37),"")),
     MAX(IF($I$200:$U$200=2,(I37:U37),""))),
IF(Options!$D$19=1, IFERROR(AVERAGE(IF($I$200:$U$200=1,(I37:U37),"")),
     AVERAGE(IF($I$200:$U$200=2,(I37:U37),""))),
IF(Options!$D$20=1, IFERROR(GEOMEAN(IF($I$200:$U$200=1,(I37:U37)+0.0001,"")),
     GEOMEAN(IF($I$200:$U$200=2,(I37:U37)+0.0001,""))))))</f>
        <v>0.6</v>
      </c>
      <c r="H37" s="208" t="s">
        <v>70</v>
      </c>
      <c r="I37" s="89">
        <v>3.71428571428571</v>
      </c>
      <c r="J37" s="89">
        <v>0</v>
      </c>
      <c r="K37" s="89">
        <v>0</v>
      </c>
      <c r="L37" s="89">
        <v>0.6</v>
      </c>
      <c r="M37" s="89">
        <v>0</v>
      </c>
      <c r="N37" s="89" t="s">
        <v>473</v>
      </c>
      <c r="O37" s="89"/>
      <c r="P37" s="89"/>
      <c r="Q37" s="141"/>
      <c r="R37" s="141"/>
      <c r="S37" s="141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</row>
    <row r="38" spans="1:30" x14ac:dyDescent="0.2">
      <c r="A38" s="85">
        <v>33</v>
      </c>
      <c r="B38" s="85" t="s">
        <v>71</v>
      </c>
      <c r="C38" s="85" t="s">
        <v>72</v>
      </c>
      <c r="D38" s="98" t="str">
        <f t="shared" ref="D38:D69" si="1">IF(H38 &lt;&gt; C38, "Countries don't match", "")</f>
        <v/>
      </c>
      <c r="E38" s="89">
        <f>IF(Options!$D$24 = 1, MAX(F38, G38),
IF(Options!$D$25 = 1, AVERAGE(F38,G38),
IF(Options!$D$26 = 1, IFERROR(GEOMEAN(F38, G38), MAX(F38, G38)))))</f>
        <v>7.7459666924148332</v>
      </c>
      <c r="F38" s="89" cm="1">
        <f t="array" ref="F38">IF(Options!$D$18=1, IFERROR(MAX(IF($I$199:$U$199=1,(I38:U38),"")),
     MAX(IF($I$199:$U$199=2,(I38:U38),""))),
IF(Options!$D$19=1, IFERROR(AVERAGE(IF($I$199:$U$199=1,(I38:U38),"")),
     AVERAGE(IF($I$199:$U$199=2,(I38:U38),""))),
IF(Options!$D$20=1, IFERROR(GEOMEAN(IF($I$199:$U$199=1,(I38:U38)+0.0001,"")),
     GEOMEAN(IF($I$199:$U$199=2,(I38:U38)+0.0001,""))))))</f>
        <v>8.5714285714285694</v>
      </c>
      <c r="G38" s="89" cm="1">
        <f t="array" ref="G38">IF(Options!$D$18=1, IFERROR(MAX(IF($I$200:$U$200=1,(I38:U38),"")),
     MAX(IF($I$200:$U$200=2,(I38:U38),""))),
IF(Options!$D$19=1, IFERROR(AVERAGE(IF($I$200:$U$200=1,(I38:U38),"")),
     AVERAGE(IF($I$200:$U$200=2,(I38:U38),""))),
IF(Options!$D$20=1, IFERROR(GEOMEAN(IF($I$200:$U$200=1,(I38:U38)+0.0001,"")),
     GEOMEAN(IF($I$200:$U$200=2,(I38:U38)+0.0001,""))))))</f>
        <v>7</v>
      </c>
      <c r="H38" s="208" t="s">
        <v>72</v>
      </c>
      <c r="I38" s="89">
        <v>8.5714285714285694</v>
      </c>
      <c r="J38" s="89">
        <v>7</v>
      </c>
      <c r="K38" s="89">
        <v>0.44083816155899502</v>
      </c>
      <c r="L38" s="89" t="s">
        <v>473</v>
      </c>
      <c r="M38" s="89" t="s">
        <v>473</v>
      </c>
      <c r="N38" s="89" t="s">
        <v>473</v>
      </c>
      <c r="O38" s="89"/>
      <c r="P38" s="89"/>
      <c r="Q38" s="141"/>
      <c r="R38" s="141"/>
      <c r="S38" s="141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</row>
    <row r="39" spans="1:30" x14ac:dyDescent="0.2">
      <c r="A39" s="85">
        <v>34</v>
      </c>
      <c r="B39" s="85" t="s">
        <v>73</v>
      </c>
      <c r="C39" s="85" t="s">
        <v>74</v>
      </c>
      <c r="D39" s="98" t="str">
        <f t="shared" si="1"/>
        <v/>
      </c>
      <c r="E39" s="89">
        <f>IF(Options!$D$24 = 1, MAX(F39, G39),
IF(Options!$D$25 = 1, AVERAGE(F39,G39),
IF(Options!$D$26 = 1, IFERROR(GEOMEAN(F39, G39), MAX(F39, G39)))))</f>
        <v>7.6811457478686096</v>
      </c>
      <c r="F39" s="89" cm="1">
        <f t="array" ref="F39">IF(Options!$D$18=1, IFERROR(MAX(IF($I$199:$U$199=1,(I39:U39),"")),
     MAX(IF($I$199:$U$199=2,(I39:U39),""))),
IF(Options!$D$19=1, IFERROR(AVERAGE(IF($I$199:$U$199=1,(I39:U39),"")),
     AVERAGE(IF($I$199:$U$199=2,(I39:U39),""))),
IF(Options!$D$20=1, IFERROR(GEOMEAN(IF($I$199:$U$199=1,(I39:U39)+0.0001,"")),
     GEOMEAN(IF($I$199:$U$199=2,(I39:U39)+0.0001,""))))))</f>
        <v>8.4285714285714306</v>
      </c>
      <c r="G39" s="89" cm="1">
        <f t="array" ref="G39">IF(Options!$D$18=1, IFERROR(MAX(IF($I$200:$U$200=1,(I39:U39),"")),
     MAX(IF($I$200:$U$200=2,(I39:U39),""))),
IF(Options!$D$19=1, IFERROR(AVERAGE(IF($I$200:$U$200=1,(I39:U39),"")),
     AVERAGE(IF($I$200:$U$200=2,(I39:U39),""))),
IF(Options!$D$20=1, IFERROR(GEOMEAN(IF($I$200:$U$200=1,(I39:U39)+0.0001,"")),
     GEOMEAN(IF($I$200:$U$200=2,(I39:U39)+0.0001,""))))))</f>
        <v>7</v>
      </c>
      <c r="H39" s="208" t="s">
        <v>74</v>
      </c>
      <c r="I39" s="89">
        <v>8.4285714285714306</v>
      </c>
      <c r="J39" s="89">
        <v>7</v>
      </c>
      <c r="K39" s="89">
        <v>2.9607407143483302</v>
      </c>
      <c r="L39" s="89" t="s">
        <v>473</v>
      </c>
      <c r="M39" s="89" t="s">
        <v>473</v>
      </c>
      <c r="N39" s="89" t="s">
        <v>473</v>
      </c>
      <c r="O39" s="89"/>
      <c r="P39" s="89"/>
      <c r="Q39" s="141"/>
      <c r="R39" s="141"/>
      <c r="S39" s="141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</row>
    <row r="40" spans="1:30" x14ac:dyDescent="0.2">
      <c r="A40" s="85">
        <v>35</v>
      </c>
      <c r="B40" s="85" t="s">
        <v>75</v>
      </c>
      <c r="C40" s="85" t="s">
        <v>76</v>
      </c>
      <c r="D40" s="98" t="str">
        <f t="shared" si="1"/>
        <v/>
      </c>
      <c r="E40" s="89">
        <f>IF(Options!$D$24 = 1, MAX(F40, G40),
IF(Options!$D$25 = 1, AVERAGE(F40,G40),
IF(Options!$D$26 = 1, IFERROR(GEOMEAN(F40, G40), MAX(F40, G40)))))</f>
        <v>8.1853527718724486</v>
      </c>
      <c r="F40" s="89" cm="1">
        <f t="array" ref="F40">IF(Options!$D$18=1, IFERROR(MAX(IF($I$199:$U$199=1,(I40:U40),"")),
     MAX(IF($I$199:$U$199=2,(I40:U40),""))),
IF(Options!$D$19=1, IFERROR(AVERAGE(IF($I$199:$U$199=1,(I40:U40),"")),
     AVERAGE(IF($I$199:$U$199=2,(I40:U40),""))),
IF(Options!$D$20=1, IFERROR(GEOMEAN(IF($I$199:$U$199=1,(I40:U40)+0.0001,"")),
     GEOMEAN(IF($I$199:$U$199=2,(I40:U40)+0.0001,""))))))</f>
        <v>9.5714285714285694</v>
      </c>
      <c r="G40" s="89" cm="1">
        <f t="array" ref="G40">IF(Options!$D$18=1, IFERROR(MAX(IF($I$200:$U$200=1,(I40:U40),"")),
     MAX(IF($I$200:$U$200=2,(I40:U40),""))),
IF(Options!$D$19=1, IFERROR(AVERAGE(IF($I$200:$U$200=1,(I40:U40),"")),
     AVERAGE(IF($I$200:$U$200=2,(I40:U40),""))),
IF(Options!$D$20=1, IFERROR(GEOMEAN(IF($I$200:$U$200=1,(I40:U40)+0.0001,"")),
     GEOMEAN(IF($I$200:$U$200=2,(I40:U40)+0.0001,""))))))</f>
        <v>7</v>
      </c>
      <c r="H40" s="208" t="s">
        <v>76</v>
      </c>
      <c r="I40" s="89">
        <v>9.5714285714285694</v>
      </c>
      <c r="J40" s="89">
        <v>7</v>
      </c>
      <c r="K40" s="89">
        <v>4.8359668084686804</v>
      </c>
      <c r="L40" s="89" t="s">
        <v>473</v>
      </c>
      <c r="M40" s="89" t="s">
        <v>473</v>
      </c>
      <c r="N40" s="89" t="s">
        <v>473</v>
      </c>
      <c r="O40" s="89"/>
      <c r="P40" s="89"/>
      <c r="Q40" s="141"/>
      <c r="R40" s="141"/>
      <c r="S40" s="141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</row>
    <row r="41" spans="1:30" x14ac:dyDescent="0.2">
      <c r="A41" s="85">
        <v>36</v>
      </c>
      <c r="B41" s="85" t="s">
        <v>77</v>
      </c>
      <c r="C41" s="85" t="s">
        <v>78</v>
      </c>
      <c r="D41" s="98" t="str">
        <f t="shared" si="1"/>
        <v/>
      </c>
      <c r="E41" s="89">
        <f>IF(Options!$D$24 = 1, MAX(F41, G41),
IF(Options!$D$25 = 1, AVERAGE(F41,G41),
IF(Options!$D$26 = 1, IFERROR(GEOMEAN(F41, G41), MAX(F41, G41)))))</f>
        <v>8.6292005286275746</v>
      </c>
      <c r="F41" s="89" cm="1">
        <f t="array" ref="F41">IF(Options!$D$18=1, IFERROR(MAX(IF($I$199:$U$199=1,(I41:U41),"")),
     MAX(IF($I$199:$U$199=2,(I41:U41),""))),
IF(Options!$D$19=1, IFERROR(AVERAGE(IF($I$199:$U$199=1,(I41:U41),"")),
     AVERAGE(IF($I$199:$U$199=2,(I41:U41),""))),
IF(Options!$D$20=1, IFERROR(GEOMEAN(IF($I$199:$U$199=1,(I41:U41)+0.0001,"")),
     GEOMEAN(IF($I$199:$U$199=2,(I41:U41)+0.0001,""))))))</f>
        <v>7.5714285714285703</v>
      </c>
      <c r="G41" s="89" cm="1">
        <f t="array" ref="G41">IF(Options!$D$18=1, IFERROR(MAX(IF($I$200:$U$200=1,(I41:U41),"")),
     MAX(IF($I$200:$U$200=2,(I41:U41),""))),
IF(Options!$D$19=1, IFERROR(AVERAGE(IF($I$200:$U$200=1,(I41:U41),"")),
     AVERAGE(IF($I$200:$U$200=2,(I41:U41),""))),
IF(Options!$D$20=1, IFERROR(GEOMEAN(IF($I$200:$U$200=1,(I41:U41)+0.0001,"")),
     GEOMEAN(IF($I$200:$U$200=2,(I41:U41)+0.0001,""))))))</f>
        <v>9.8347492894880197</v>
      </c>
      <c r="H41" s="208" t="s">
        <v>78</v>
      </c>
      <c r="I41" s="89">
        <v>7.5714285714285703</v>
      </c>
      <c r="J41" s="89">
        <v>0</v>
      </c>
      <c r="K41" s="89">
        <v>9.8347492894880197</v>
      </c>
      <c r="L41" s="89" t="s">
        <v>473</v>
      </c>
      <c r="M41" s="89" t="s">
        <v>473</v>
      </c>
      <c r="N41" s="89" t="s">
        <v>473</v>
      </c>
      <c r="O41" s="89"/>
      <c r="P41" s="89"/>
      <c r="Q41" s="141"/>
      <c r="R41" s="141"/>
      <c r="S41" s="141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</row>
    <row r="42" spans="1:30" x14ac:dyDescent="0.2">
      <c r="A42" s="85">
        <v>37</v>
      </c>
      <c r="B42" s="85" t="s">
        <v>79</v>
      </c>
      <c r="C42" s="85" t="s">
        <v>80</v>
      </c>
      <c r="D42" s="98" t="str">
        <f t="shared" si="1"/>
        <v/>
      </c>
      <c r="E42" s="89">
        <f>IF(Options!$D$24 = 1, MAX(F42, G42),
IF(Options!$D$25 = 1, AVERAGE(F42,G42),
IF(Options!$D$26 = 1, IFERROR(GEOMEAN(F42, G42), MAX(F42, G42)))))</f>
        <v>7.2702917999997023</v>
      </c>
      <c r="F42" s="89" cm="1">
        <f t="array" ref="F42">IF(Options!$D$18=1, IFERROR(MAX(IF($I$199:$U$199=1,(I42:U42),"")),
     MAX(IF($I$199:$U$199=2,(I42:U42),""))),
IF(Options!$D$19=1, IFERROR(AVERAGE(IF($I$199:$U$199=1,(I42:U42),"")),
     AVERAGE(IF($I$199:$U$199=2,(I42:U42),""))),
IF(Options!$D$20=1, IFERROR(GEOMEAN(IF($I$199:$U$199=1,(I42:U42)+0.0001,"")),
     GEOMEAN(IF($I$199:$U$199=2,(I42:U42)+0.0001,""))))))</f>
        <v>5.28571428571429</v>
      </c>
      <c r="G42" s="89" cm="1">
        <f t="array" ref="G42">IF(Options!$D$18=1, IFERROR(MAX(IF($I$200:$U$200=1,(I42:U42),"")),
     MAX(IF($I$200:$U$200=2,(I42:U42),""))),
IF(Options!$D$19=1, IFERROR(AVERAGE(IF($I$200:$U$200=1,(I42:U42),"")),
     AVERAGE(IF($I$200:$U$200=2,(I42:U42),""))),
IF(Options!$D$20=1, IFERROR(GEOMEAN(IF($I$200:$U$200=1,(I42:U42)+0.0001,"")),
     GEOMEAN(IF($I$200:$U$200=2,(I42:U42)+0.0001,""))))))</f>
        <v>10</v>
      </c>
      <c r="H42" s="208" t="s">
        <v>80</v>
      </c>
      <c r="I42" s="89">
        <v>5.28571428571429</v>
      </c>
      <c r="J42" s="89">
        <v>0</v>
      </c>
      <c r="K42" s="89">
        <v>10</v>
      </c>
      <c r="L42" s="89">
        <v>10</v>
      </c>
      <c r="M42" s="89">
        <v>10</v>
      </c>
      <c r="N42" s="89">
        <v>6.5377033778599296</v>
      </c>
      <c r="O42" s="89"/>
      <c r="P42" s="89"/>
      <c r="Q42" s="141"/>
      <c r="R42" s="141"/>
      <c r="S42" s="141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</row>
    <row r="43" spans="1:30" x14ac:dyDescent="0.2">
      <c r="A43" s="85">
        <v>38</v>
      </c>
      <c r="B43" s="85" t="s">
        <v>81</v>
      </c>
      <c r="C43" s="85" t="s">
        <v>82</v>
      </c>
      <c r="D43" s="98" t="str">
        <f t="shared" si="1"/>
        <v/>
      </c>
      <c r="E43" s="89">
        <f>IF(Options!$D$24 = 1, MAX(F43, G43),
IF(Options!$D$25 = 1, AVERAGE(F43,G43),
IF(Options!$D$26 = 1, IFERROR(GEOMEAN(F43, G43), MAX(F43, G43)))))</f>
        <v>5.5947066458255961</v>
      </c>
      <c r="F43" s="89" cm="1">
        <f t="array" ref="F43">IF(Options!$D$18=1, IFERROR(MAX(IF($I$199:$U$199=1,(I43:U43),"")),
     MAX(IF($I$199:$U$199=2,(I43:U43),""))),
IF(Options!$D$19=1, IFERROR(AVERAGE(IF($I$199:$U$199=1,(I43:U43),"")),
     AVERAGE(IF($I$199:$U$199=2,(I43:U43),""))),
IF(Options!$D$20=1, IFERROR(GEOMEAN(IF($I$199:$U$199=1,(I43:U43)+0.0001,"")),
     GEOMEAN(IF($I$199:$U$199=2,(I43:U43)+0.0001,""))))))</f>
        <v>8.71428571428571</v>
      </c>
      <c r="G43" s="89" cm="1">
        <f t="array" ref="G43">IF(Options!$D$18=1, IFERROR(MAX(IF($I$200:$U$200=1,(I43:U43),"")),
     MAX(IF($I$200:$U$200=2,(I43:U43),""))),
IF(Options!$D$19=1, IFERROR(AVERAGE(IF($I$200:$U$200=1,(I43:U43),"")),
     AVERAGE(IF($I$200:$U$200=2,(I43:U43),""))),
IF(Options!$D$20=1, IFERROR(GEOMEAN(IF($I$200:$U$200=1,(I43:U43)+0.0001,"")),
     GEOMEAN(IF($I$200:$U$200=2,(I43:U43)+0.0001,""))))))</f>
        <v>3.5918884781953402</v>
      </c>
      <c r="H43" s="208" t="s">
        <v>82</v>
      </c>
      <c r="I43" s="89">
        <v>8.71428571428571</v>
      </c>
      <c r="J43" s="89" t="s">
        <v>473</v>
      </c>
      <c r="K43" s="89">
        <v>3.5918884781953402</v>
      </c>
      <c r="L43" s="89" t="s">
        <v>473</v>
      </c>
      <c r="M43" s="89" t="s">
        <v>473</v>
      </c>
      <c r="N43" s="89" t="s">
        <v>473</v>
      </c>
      <c r="O43" s="89"/>
      <c r="P43" s="89"/>
      <c r="Q43" s="141"/>
      <c r="R43" s="141"/>
      <c r="S43" s="141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</row>
    <row r="44" spans="1:30" x14ac:dyDescent="0.2">
      <c r="A44" s="85">
        <v>39</v>
      </c>
      <c r="B44" s="85" t="s">
        <v>83</v>
      </c>
      <c r="C44" s="85" t="s">
        <v>84</v>
      </c>
      <c r="D44" s="98" t="str">
        <f t="shared" si="1"/>
        <v/>
      </c>
      <c r="E44" s="89">
        <f>IF(Options!$D$24 = 1, MAX(F44, G44),
IF(Options!$D$25 = 1, AVERAGE(F44,G44),
IF(Options!$D$26 = 1, IFERROR(GEOMEAN(F44, G44), MAX(F44, G44)))))</f>
        <v>3.9746407988790304</v>
      </c>
      <c r="F44" s="89" cm="1">
        <f t="array" ref="F44">IF(Options!$D$18=1, IFERROR(MAX(IF($I$199:$U$199=1,(I44:U44),"")),
     MAX(IF($I$199:$U$199=2,(I44:U44),""))),
IF(Options!$D$19=1, IFERROR(AVERAGE(IF($I$199:$U$199=1,(I44:U44),"")),
     AVERAGE(IF($I$199:$U$199=2,(I44:U44),""))),
IF(Options!$D$20=1, IFERROR(GEOMEAN(IF($I$199:$U$199=1,(I44:U44)+0.0001,"")),
     GEOMEAN(IF($I$199:$U$199=2,(I44:U44)+0.0001,""))))))</f>
        <v>6.71428571428571</v>
      </c>
      <c r="G44" s="89" cm="1">
        <f t="array" ref="G44">IF(Options!$D$18=1, IFERROR(MAX(IF($I$200:$U$200=1,(I44:U44),"")),
     MAX(IF($I$200:$U$200=2,(I44:U44),""))),
IF(Options!$D$19=1, IFERROR(AVERAGE(IF($I$200:$U$200=1,(I44:U44),"")),
     AVERAGE(IF($I$200:$U$200=2,(I44:U44),""))),
IF(Options!$D$20=1, IFERROR(GEOMEAN(IF($I$200:$U$200=1,(I44:U44)+0.0001,"")),
     GEOMEAN(IF($I$200:$U$200=2,(I44:U44)+0.0001,""))))))</f>
        <v>2.35285928427226</v>
      </c>
      <c r="H44" s="208" t="s">
        <v>84</v>
      </c>
      <c r="I44" s="89">
        <v>6.71428571428571</v>
      </c>
      <c r="J44" s="89">
        <v>0</v>
      </c>
      <c r="K44" s="89">
        <v>2.35285928427226</v>
      </c>
      <c r="L44" s="89">
        <v>0</v>
      </c>
      <c r="M44" s="89" t="s">
        <v>473</v>
      </c>
      <c r="N44" s="89" t="s">
        <v>473</v>
      </c>
      <c r="O44" s="89"/>
      <c r="P44" s="89"/>
      <c r="Q44" s="141"/>
      <c r="R44" s="141"/>
      <c r="S44" s="141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</row>
    <row r="45" spans="1:30" x14ac:dyDescent="0.2">
      <c r="A45" s="85">
        <v>40</v>
      </c>
      <c r="B45" s="85" t="s">
        <v>85</v>
      </c>
      <c r="C45" s="85" t="s">
        <v>86</v>
      </c>
      <c r="D45" s="98" t="str">
        <f t="shared" si="1"/>
        <v/>
      </c>
      <c r="E45" s="89">
        <f>IF(Options!$D$24 = 1, MAX(F45, G45),
IF(Options!$D$25 = 1, AVERAGE(F45,G45),
IF(Options!$D$26 = 1, IFERROR(GEOMEAN(F45, G45), MAX(F45, G45)))))</f>
        <v>5.7321150422111034</v>
      </c>
      <c r="F45" s="89" cm="1">
        <f t="array" ref="F45">IF(Options!$D$18=1, IFERROR(MAX(IF($I$199:$U$199=1,(I45:U45),"")),
     MAX(IF($I$199:$U$199=2,(I45:U45),""))),
IF(Options!$D$19=1, IFERROR(AVERAGE(IF($I$199:$U$199=1,(I45:U45),"")),
     AVERAGE(IF($I$199:$U$199=2,(I45:U45),""))),
IF(Options!$D$20=1, IFERROR(GEOMEAN(IF($I$199:$U$199=1,(I45:U45)+0.0001,"")),
     GEOMEAN(IF($I$199:$U$199=2,(I45:U45)+0.0001,""))))))</f>
        <v>3.2857142857142798</v>
      </c>
      <c r="G45" s="89" cm="1">
        <f t="array" ref="G45">IF(Options!$D$18=1, IFERROR(MAX(IF($I$200:$U$200=1,(I45:U45),"")),
     MAX(IF($I$200:$U$200=2,(I45:U45),""))),
IF(Options!$D$19=1, IFERROR(AVERAGE(IF($I$200:$U$200=1,(I45:U45),"")),
     AVERAGE(IF($I$200:$U$200=2,(I45:U45),""))),
IF(Options!$D$20=1, IFERROR(GEOMEAN(IF($I$200:$U$200=1,(I45:U45)+0.0001,"")),
     GEOMEAN(IF($I$200:$U$200=2,(I45:U45)+0.0001,""))))))</f>
        <v>10</v>
      </c>
      <c r="H45" s="208" t="s">
        <v>86</v>
      </c>
      <c r="I45" s="89">
        <v>3.2857142857142798</v>
      </c>
      <c r="J45" s="89">
        <v>0</v>
      </c>
      <c r="K45" s="89">
        <v>2.2701662842933299</v>
      </c>
      <c r="L45" s="89">
        <v>10</v>
      </c>
      <c r="M45" s="89">
        <v>10</v>
      </c>
      <c r="N45" s="89">
        <v>3.7884474254789802</v>
      </c>
      <c r="O45" s="89"/>
      <c r="P45" s="89"/>
      <c r="Q45" s="141"/>
      <c r="R45" s="141"/>
      <c r="S45" s="141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</row>
    <row r="46" spans="1:30" x14ac:dyDescent="0.2">
      <c r="A46" s="85">
        <v>41</v>
      </c>
      <c r="B46" s="85" t="s">
        <v>87</v>
      </c>
      <c r="C46" s="85" t="s">
        <v>88</v>
      </c>
      <c r="D46" s="98" t="str">
        <f t="shared" si="1"/>
        <v/>
      </c>
      <c r="E46" s="89">
        <f>IF(Options!$D$24 = 1, MAX(F46, G46),
IF(Options!$D$25 = 1, AVERAGE(F46,G46),
IF(Options!$D$26 = 1, IFERROR(GEOMEAN(F46, G46), MAX(F46, G46)))))</f>
        <v>4.690415759823428</v>
      </c>
      <c r="F46" s="89" cm="1">
        <f t="array" ref="F46">IF(Options!$D$18=1, IFERROR(MAX(IF($I$199:$U$199=1,(I46:U46),"")),
     MAX(IF($I$199:$U$199=2,(I46:U46),""))),
IF(Options!$D$19=1, IFERROR(AVERAGE(IF($I$199:$U$199=1,(I46:U46),"")),
     AVERAGE(IF($I$199:$U$199=2,(I46:U46),""))),
IF(Options!$D$20=1, IFERROR(GEOMEAN(IF($I$199:$U$199=1,(I46:U46)+0.0001,"")),
     GEOMEAN(IF($I$199:$U$199=2,(I46:U46)+0.0001,""))))))</f>
        <v>3.1428571428571401</v>
      </c>
      <c r="G46" s="89" cm="1">
        <f t="array" ref="G46">IF(Options!$D$18=1, IFERROR(MAX(IF($I$200:$U$200=1,(I46:U46),"")),
     MAX(IF($I$200:$U$200=2,(I46:U46),""))),
IF(Options!$D$19=1, IFERROR(AVERAGE(IF($I$200:$U$200=1,(I46:U46),"")),
     AVERAGE(IF($I$200:$U$200=2,(I46:U46),""))),
IF(Options!$D$20=1, IFERROR(GEOMEAN(IF($I$200:$U$200=1,(I46:U46)+0.0001,"")),
     GEOMEAN(IF($I$200:$U$200=2,(I46:U46)+0.0001,""))))))</f>
        <v>7</v>
      </c>
      <c r="H46" s="208" t="s">
        <v>88</v>
      </c>
      <c r="I46" s="89">
        <v>3.1428571428571401</v>
      </c>
      <c r="J46" s="89">
        <v>7</v>
      </c>
      <c r="K46" s="89" t="s">
        <v>473</v>
      </c>
      <c r="L46" s="89" t="s">
        <v>473</v>
      </c>
      <c r="M46" s="89" t="s">
        <v>473</v>
      </c>
      <c r="N46" s="89" t="s">
        <v>473</v>
      </c>
      <c r="O46" s="89"/>
      <c r="P46" s="89"/>
      <c r="Q46" s="141"/>
      <c r="R46" s="141"/>
      <c r="S46" s="141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</row>
    <row r="47" spans="1:30" x14ac:dyDescent="0.2">
      <c r="A47" s="85">
        <v>42</v>
      </c>
      <c r="B47" s="85" t="s">
        <v>89</v>
      </c>
      <c r="C47" s="85" t="s">
        <v>90</v>
      </c>
      <c r="D47" s="98" t="str">
        <f t="shared" si="1"/>
        <v/>
      </c>
      <c r="E47" s="89">
        <f>IF(Options!$D$24 = 1, MAX(F47, G47),
IF(Options!$D$25 = 1, AVERAGE(F47,G47),
IF(Options!$D$26 = 1, IFERROR(GEOMEAN(F47, G47), MAX(F47, G47)))))</f>
        <v>1.7587874611030549</v>
      </c>
      <c r="F47" s="89" cm="1">
        <f t="array" ref="F47">IF(Options!$D$18=1, IFERROR(MAX(IF($I$199:$U$199=1,(I47:U47),"")),
     MAX(IF($I$199:$U$199=2,(I47:U47),""))),
IF(Options!$D$19=1, IFERROR(AVERAGE(IF($I$199:$U$199=1,(I47:U47),"")),
     AVERAGE(IF($I$199:$U$199=2,(I47:U47),""))),
IF(Options!$D$20=1, IFERROR(GEOMEAN(IF($I$199:$U$199=1,(I47:U47)+0.0001,"")),
     GEOMEAN(IF($I$199:$U$199=2,(I47:U47)+0.0001,""))))))</f>
        <v>1</v>
      </c>
      <c r="G47" s="89" cm="1">
        <f t="array" ref="G47">IF(Options!$D$18=1, IFERROR(MAX(IF($I$200:$U$200=1,(I47:U47),"")),
     MAX(IF($I$200:$U$200=2,(I47:U47),""))),
IF(Options!$D$19=1, IFERROR(AVERAGE(IF($I$200:$U$200=1,(I47:U47),"")),
     AVERAGE(IF($I$200:$U$200=2,(I47:U47),""))),
IF(Options!$D$20=1, IFERROR(GEOMEAN(IF($I$200:$U$200=1,(I47:U47)+0.0001,"")),
     GEOMEAN(IF($I$200:$U$200=2,(I47:U47)+0.0001,""))))))</f>
        <v>3.0933333333333302</v>
      </c>
      <c r="H47" s="208" t="s">
        <v>90</v>
      </c>
      <c r="I47" s="89">
        <v>1</v>
      </c>
      <c r="J47" s="89">
        <v>3</v>
      </c>
      <c r="K47" s="89" t="s">
        <v>473</v>
      </c>
      <c r="L47" s="89">
        <v>3.0933333333333302</v>
      </c>
      <c r="M47" s="89" t="s">
        <v>473</v>
      </c>
      <c r="N47" s="89" t="s">
        <v>473</v>
      </c>
      <c r="O47" s="89"/>
      <c r="P47" s="89"/>
      <c r="Q47" s="141"/>
      <c r="R47" s="141"/>
      <c r="S47" s="141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</row>
    <row r="48" spans="1:30" x14ac:dyDescent="0.2">
      <c r="A48" s="85">
        <v>43</v>
      </c>
      <c r="B48" s="85" t="s">
        <v>91</v>
      </c>
      <c r="C48" s="85" t="s">
        <v>92</v>
      </c>
      <c r="D48" s="98" t="str">
        <f t="shared" si="1"/>
        <v/>
      </c>
      <c r="E48" s="89">
        <f>IF(Options!$D$24 = 1, MAX(F48, G48),
IF(Options!$D$25 = 1, AVERAGE(F48,G48),
IF(Options!$D$26 = 1, IFERROR(GEOMEAN(F48, G48), MAX(F48, G48)))))</f>
        <v>1.4468356276140457</v>
      </c>
      <c r="F48" s="89" cm="1">
        <f t="array" ref="F48">IF(Options!$D$18=1, IFERROR(MAX(IF($I$199:$U$199=1,(I48:U48),"")),
     MAX(IF($I$199:$U$199=2,(I48:U48),""))),
IF(Options!$D$19=1, IFERROR(AVERAGE(IF($I$199:$U$199=1,(I48:U48),"")),
     AVERAGE(IF($I$199:$U$199=2,(I48:U48),""))),
IF(Options!$D$20=1, IFERROR(GEOMEAN(IF($I$199:$U$199=1,(I48:U48)+0.0001,"")),
     GEOMEAN(IF($I$199:$U$199=2,(I48:U48)+0.0001,""))))))</f>
        <v>0.57142857142857095</v>
      </c>
      <c r="G48" s="89" cm="1">
        <f t="array" ref="G48">IF(Options!$D$18=1, IFERROR(MAX(IF($I$200:$U$200=1,(I48:U48),"")),
     MAX(IF($I$200:$U$200=2,(I48:U48),""))),
IF(Options!$D$19=1, IFERROR(AVERAGE(IF($I$200:$U$200=1,(I48:U48),"")),
     AVERAGE(IF($I$200:$U$200=2,(I48:U48),""))),
IF(Options!$D$20=1, IFERROR(GEOMEAN(IF($I$200:$U$200=1,(I48:U48)+0.0001,"")),
     GEOMEAN(IF($I$200:$U$200=2,(I48:U48)+0.0001,""))))))</f>
        <v>3.66333333333333</v>
      </c>
      <c r="H48" s="208" t="s">
        <v>92</v>
      </c>
      <c r="I48" s="89">
        <v>0.57142857142857095</v>
      </c>
      <c r="J48" s="89">
        <v>3</v>
      </c>
      <c r="K48" s="89" t="s">
        <v>473</v>
      </c>
      <c r="L48" s="89">
        <v>3.66333333333333</v>
      </c>
      <c r="M48" s="89" t="s">
        <v>473</v>
      </c>
      <c r="N48" s="89" t="s">
        <v>473</v>
      </c>
      <c r="O48" s="89"/>
      <c r="P48" s="89"/>
      <c r="Q48" s="141"/>
      <c r="R48" s="141"/>
      <c r="S48" s="141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</row>
    <row r="49" spans="1:30" x14ac:dyDescent="0.2">
      <c r="A49" s="85">
        <v>44</v>
      </c>
      <c r="B49" s="85" t="s">
        <v>93</v>
      </c>
      <c r="C49" s="85" t="s">
        <v>94</v>
      </c>
      <c r="D49" s="98" t="str">
        <f t="shared" si="1"/>
        <v/>
      </c>
      <c r="E49" s="89">
        <f>IF(Options!$D$24 = 1, MAX(F49, G49),
IF(Options!$D$25 = 1, AVERAGE(F49,G49),
IF(Options!$D$26 = 1, IFERROR(GEOMEAN(F49, G49), MAX(F49, G49)))))</f>
        <v>1.469693845669906</v>
      </c>
      <c r="F49" s="89" cm="1">
        <f t="array" ref="F49">IF(Options!$D$18=1, IFERROR(MAX(IF($I$199:$U$199=1,(I49:U49),"")),
     MAX(IF($I$199:$U$199=2,(I49:U49),""))),
IF(Options!$D$19=1, IFERROR(AVERAGE(IF($I$199:$U$199=1,(I49:U49),"")),
     AVERAGE(IF($I$199:$U$199=2,(I49:U49),""))),
IF(Options!$D$20=1, IFERROR(GEOMEAN(IF($I$199:$U$199=1,(I49:U49)+0.0001,"")),
     GEOMEAN(IF($I$199:$U$199=2,(I49:U49)+0.0001,""))))))</f>
        <v>0.57142857142857095</v>
      </c>
      <c r="G49" s="89" cm="1">
        <f t="array" ref="G49">IF(Options!$D$18=1, IFERROR(MAX(IF($I$200:$U$200=1,(I49:U49),"")),
     MAX(IF($I$200:$U$200=2,(I49:U49),""))),
IF(Options!$D$19=1, IFERROR(AVERAGE(IF($I$200:$U$200=1,(I49:U49),"")),
     AVERAGE(IF($I$200:$U$200=2,(I49:U49),""))),
IF(Options!$D$20=1, IFERROR(GEOMEAN(IF($I$200:$U$200=1,(I49:U49)+0.0001,"")),
     GEOMEAN(IF($I$200:$U$200=2,(I49:U49)+0.0001,""))))))</f>
        <v>3.78</v>
      </c>
      <c r="H49" s="208" t="s">
        <v>94</v>
      </c>
      <c r="I49" s="89">
        <v>0.57142857142857095</v>
      </c>
      <c r="J49" s="89">
        <v>3</v>
      </c>
      <c r="K49" s="89" t="s">
        <v>473</v>
      </c>
      <c r="L49" s="89">
        <v>3.78</v>
      </c>
      <c r="M49" s="89" t="s">
        <v>473</v>
      </c>
      <c r="N49" s="89" t="s">
        <v>473</v>
      </c>
      <c r="O49" s="89"/>
      <c r="P49" s="89"/>
      <c r="Q49" s="141"/>
      <c r="R49" s="141"/>
      <c r="S49" s="141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</row>
    <row r="50" spans="1:30" x14ac:dyDescent="0.2">
      <c r="A50" s="85">
        <v>45</v>
      </c>
      <c r="B50" s="85" t="s">
        <v>95</v>
      </c>
      <c r="C50" s="85" t="s">
        <v>96</v>
      </c>
      <c r="D50" s="98" t="str">
        <f t="shared" si="1"/>
        <v/>
      </c>
      <c r="E50" s="89">
        <f>IF(Options!$D$24 = 1, MAX(F50, G50),
IF(Options!$D$25 = 1, AVERAGE(F50,G50),
IF(Options!$D$26 = 1, IFERROR(GEOMEAN(F50, G50), MAX(F50, G50)))))</f>
        <v>8.5799861524246204</v>
      </c>
      <c r="F50" s="89" cm="1">
        <f t="array" ref="F50">IF(Options!$D$18=1, IFERROR(MAX(IF($I$199:$U$199=1,(I50:U50),"")),
     MAX(IF($I$199:$U$199=2,(I50:U50),""))),
IF(Options!$D$19=1, IFERROR(AVERAGE(IF($I$199:$U$199=1,(I50:U50),"")),
     AVERAGE(IF($I$199:$U$199=2,(I50:U50),""))),
IF(Options!$D$20=1, IFERROR(GEOMEAN(IF($I$199:$U$199=1,(I50:U50)+0.0001,"")),
     GEOMEAN(IF($I$199:$U$199=2,(I50:U50)+0.0001,""))))))</f>
        <v>8.2857142857142794</v>
      </c>
      <c r="G50" s="89" cm="1">
        <f t="array" ref="G50">IF(Options!$D$18=1, IFERROR(MAX(IF($I$200:$U$200=1,(I50:U50),"")),
     MAX(IF($I$200:$U$200=2,(I50:U50),""))),
IF(Options!$D$19=1, IFERROR(AVERAGE(IF($I$200:$U$200=1,(I50:U50),"")),
     AVERAGE(IF($I$200:$U$200=2,(I50:U50),""))),
IF(Options!$D$20=1, IFERROR(GEOMEAN(IF($I$200:$U$200=1,(I50:U50)+0.0001,"")),
     GEOMEAN(IF($I$200:$U$200=2,(I50:U50)+0.0001,""))))))</f>
        <v>8.8847092522515201</v>
      </c>
      <c r="H50" s="208" t="s">
        <v>96</v>
      </c>
      <c r="I50" s="89">
        <v>8.2857142857142794</v>
      </c>
      <c r="J50" s="89">
        <v>0</v>
      </c>
      <c r="K50" s="89">
        <v>2.5868669215613398</v>
      </c>
      <c r="L50" s="89" t="s">
        <v>473</v>
      </c>
      <c r="M50" s="89" t="s">
        <v>473</v>
      </c>
      <c r="N50" s="89">
        <v>8.8847092522515201</v>
      </c>
      <c r="O50" s="89"/>
      <c r="P50" s="89"/>
      <c r="Q50" s="141"/>
      <c r="R50" s="141"/>
      <c r="S50" s="141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</row>
    <row r="51" spans="1:30" x14ac:dyDescent="0.2">
      <c r="A51" s="85">
        <v>46</v>
      </c>
      <c r="B51" s="85" t="s">
        <v>97</v>
      </c>
      <c r="C51" s="85" t="s">
        <v>98</v>
      </c>
      <c r="D51" s="98" t="str">
        <f t="shared" si="1"/>
        <v/>
      </c>
      <c r="E51" s="89">
        <f>IF(Options!$D$24 = 1, MAX(F51, G51),
IF(Options!$D$25 = 1, AVERAGE(F51,G51),
IF(Options!$D$26 = 1, IFERROR(GEOMEAN(F51, G51), MAX(F51, G51)))))</f>
        <v>4.71428571428571</v>
      </c>
      <c r="F51" s="89" cm="1">
        <f t="array" ref="F51">IF(Options!$D$18=1, IFERROR(MAX(IF($I$199:$U$199=1,(I51:U51),"")),
     MAX(IF($I$199:$U$199=2,(I51:U51),""))),
IF(Options!$D$19=1, IFERROR(AVERAGE(IF($I$199:$U$199=1,(I51:U51),"")),
     AVERAGE(IF($I$199:$U$199=2,(I51:U51),""))),
IF(Options!$D$20=1, IFERROR(GEOMEAN(IF($I$199:$U$199=1,(I51:U51)+0.0001,"")),
     GEOMEAN(IF($I$199:$U$199=2,(I51:U51)+0.0001,""))))))</f>
        <v>4.71428571428571</v>
      </c>
      <c r="G51" s="89" cm="1">
        <f t="array" ref="G51">IF(Options!$D$18=1, IFERROR(MAX(IF($I$200:$U$200=1,(I51:U51),"")),
     MAX(IF($I$200:$U$200=2,(I51:U51),""))),
IF(Options!$D$19=1, IFERROR(AVERAGE(IF($I$200:$U$200=1,(I51:U51),"")),
     AVERAGE(IF($I$200:$U$200=2,(I51:U51),""))),
IF(Options!$D$20=1, IFERROR(GEOMEAN(IF($I$200:$U$200=1,(I51:U51)+0.0001,"")),
     GEOMEAN(IF($I$200:$U$200=2,(I51:U51)+0.0001,""))))))</f>
        <v>0</v>
      </c>
      <c r="H51" s="208" t="s">
        <v>98</v>
      </c>
      <c r="I51" s="89">
        <v>4.71428571428571</v>
      </c>
      <c r="J51" s="89">
        <v>0</v>
      </c>
      <c r="K51" s="89" t="s">
        <v>473</v>
      </c>
      <c r="L51" s="89" t="s">
        <v>473</v>
      </c>
      <c r="M51" s="89" t="s">
        <v>473</v>
      </c>
      <c r="N51" s="89" t="s">
        <v>473</v>
      </c>
      <c r="O51" s="89"/>
      <c r="P51" s="89"/>
      <c r="Q51" s="141"/>
      <c r="R51" s="141"/>
      <c r="S51" s="141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</row>
    <row r="52" spans="1:30" x14ac:dyDescent="0.2">
      <c r="A52" s="85">
        <v>47</v>
      </c>
      <c r="B52" s="85" t="s">
        <v>99</v>
      </c>
      <c r="C52" s="85" t="s">
        <v>100</v>
      </c>
      <c r="D52" s="98" t="str">
        <f t="shared" si="1"/>
        <v/>
      </c>
      <c r="E52" s="89">
        <f>IF(Options!$D$24 = 1, MAX(F52, G52),
IF(Options!$D$25 = 1, AVERAGE(F52,G52),
IF(Options!$D$26 = 1, IFERROR(GEOMEAN(F52, G52), MAX(F52, G52)))))</f>
        <v>1.0501700542565209</v>
      </c>
      <c r="F52" s="89" cm="1">
        <f t="array" ref="F52">IF(Options!$D$18=1, IFERROR(MAX(IF($I$199:$U$199=1,(I52:U52),"")),
     MAX(IF($I$199:$U$199=2,(I52:U52),""))),
IF(Options!$D$19=1, IFERROR(AVERAGE(IF($I$199:$U$199=1,(I52:U52),"")),
     AVERAGE(IF($I$199:$U$199=2,(I52:U52),""))),
IF(Options!$D$20=1, IFERROR(GEOMEAN(IF($I$199:$U$199=1,(I52:U52)+0.0001,"")),
     GEOMEAN(IF($I$199:$U$199=2,(I52:U52)+0.0001,""))))))</f>
        <v>0.28571428571428598</v>
      </c>
      <c r="G52" s="89" cm="1">
        <f t="array" ref="G52">IF(Options!$D$18=1, IFERROR(MAX(IF($I$200:$U$200=1,(I52:U52),"")),
     MAX(IF($I$200:$U$200=2,(I52:U52),""))),
IF(Options!$D$19=1, IFERROR(AVERAGE(IF($I$200:$U$200=1,(I52:U52),"")),
     AVERAGE(IF($I$200:$U$200=2,(I52:U52),""))),
IF(Options!$D$20=1, IFERROR(GEOMEAN(IF($I$200:$U$200=1,(I52:U52)+0.0001,"")),
     GEOMEAN(IF($I$200:$U$200=2,(I52:U52)+0.0001,""))))))</f>
        <v>3.86</v>
      </c>
      <c r="H52" s="208" t="s">
        <v>100</v>
      </c>
      <c r="I52" s="89">
        <v>0.28571428571428598</v>
      </c>
      <c r="J52" s="89">
        <v>3</v>
      </c>
      <c r="K52" s="89" t="s">
        <v>473</v>
      </c>
      <c r="L52" s="89">
        <v>3.86</v>
      </c>
      <c r="M52" s="89" t="s">
        <v>473</v>
      </c>
      <c r="N52" s="89" t="s">
        <v>473</v>
      </c>
      <c r="O52" s="89"/>
      <c r="P52" s="89"/>
      <c r="Q52" s="141"/>
      <c r="R52" s="141"/>
      <c r="S52" s="141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</row>
    <row r="53" spans="1:30" x14ac:dyDescent="0.2">
      <c r="A53" s="85">
        <v>48</v>
      </c>
      <c r="B53" s="85" t="s">
        <v>101</v>
      </c>
      <c r="C53" s="85" t="s">
        <v>102</v>
      </c>
      <c r="D53" s="98" t="str">
        <f t="shared" si="1"/>
        <v/>
      </c>
      <c r="E53" s="89">
        <f>IF(Options!$D$24 = 1, MAX(F53, G53),
IF(Options!$D$25 = 1, AVERAGE(F53,G53),
IF(Options!$D$26 = 1, IFERROR(GEOMEAN(F53, G53), MAX(F53, G53)))))</f>
        <v>7.0710678118654755</v>
      </c>
      <c r="F53" s="89" cm="1">
        <f t="array" ref="F53">IF(Options!$D$18=1, IFERROR(MAX(IF($I$199:$U$199=1,(I53:U53),"")),
     MAX(IF($I$199:$U$199=2,(I53:U53),""))),
IF(Options!$D$19=1, IFERROR(AVERAGE(IF($I$199:$U$199=1,(I53:U53),"")),
     AVERAGE(IF($I$199:$U$199=2,(I53:U53),""))),
IF(Options!$D$20=1, IFERROR(GEOMEAN(IF($I$199:$U$199=1,(I53:U53)+0.0001,"")),
     GEOMEAN(IF($I$199:$U$199=2,(I53:U53)+0.0001,""))))))</f>
        <v>5</v>
      </c>
      <c r="G53" s="89" cm="1">
        <f t="array" ref="G53">IF(Options!$D$18=1, IFERROR(MAX(IF($I$200:$U$200=1,(I53:U53),"")),
     MAX(IF($I$200:$U$200=2,(I53:U53),""))),
IF(Options!$D$19=1, IFERROR(AVERAGE(IF($I$200:$U$200=1,(I53:U53),"")),
     AVERAGE(IF($I$200:$U$200=2,(I53:U53),""))),
IF(Options!$D$20=1, IFERROR(GEOMEAN(IF($I$200:$U$200=1,(I53:U53)+0.0001,"")),
     GEOMEAN(IF($I$200:$U$200=2,(I53:U53)+0.0001,""))))))</f>
        <v>10</v>
      </c>
      <c r="H53" s="208" t="s">
        <v>102</v>
      </c>
      <c r="I53" s="89">
        <v>5</v>
      </c>
      <c r="J53" s="89">
        <v>0</v>
      </c>
      <c r="K53" s="89">
        <v>0.18457334971745701</v>
      </c>
      <c r="L53" s="89">
        <v>10</v>
      </c>
      <c r="M53" s="89" t="s">
        <v>473</v>
      </c>
      <c r="N53" s="89">
        <v>6.1554059528169196</v>
      </c>
      <c r="O53" s="89"/>
      <c r="P53" s="89"/>
      <c r="Q53" s="141"/>
      <c r="R53" s="141"/>
      <c r="S53" s="141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</row>
    <row r="54" spans="1:30" x14ac:dyDescent="0.2">
      <c r="A54" s="85">
        <v>49</v>
      </c>
      <c r="B54" s="85" t="s">
        <v>103</v>
      </c>
      <c r="C54" s="85" t="s">
        <v>104</v>
      </c>
      <c r="D54" s="98" t="str">
        <f t="shared" si="1"/>
        <v/>
      </c>
      <c r="E54" s="89">
        <f>IF(Options!$D$24 = 1, MAX(F54, G54),
IF(Options!$D$25 = 1, AVERAGE(F54,G54),
IF(Options!$D$26 = 1, IFERROR(GEOMEAN(F54, G54), MAX(F54, G54)))))</f>
        <v>5.5754564194973586</v>
      </c>
      <c r="F54" s="89" cm="1">
        <f t="array" ref="F54">IF(Options!$D$18=1, IFERROR(MAX(IF($I$199:$U$199=1,(I54:U54),"")),
     MAX(IF($I$199:$U$199=2,(I54:U54),""))),
IF(Options!$D$19=1, IFERROR(AVERAGE(IF($I$199:$U$199=1,(I54:U54),"")),
     AVERAGE(IF($I$199:$U$199=2,(I54:U54),""))),
IF(Options!$D$20=1, IFERROR(GEOMEAN(IF($I$199:$U$199=1,(I54:U54)+0.0001,"")),
     GEOMEAN(IF($I$199:$U$199=2,(I54:U54)+0.0001,""))))))</f>
        <v>3.4285714285714302</v>
      </c>
      <c r="G54" s="89" cm="1">
        <f t="array" ref="G54">IF(Options!$D$18=1, IFERROR(MAX(IF($I$200:$U$200=1,(I54:U54),"")),
     MAX(IF($I$200:$U$200=2,(I54:U54),""))),
IF(Options!$D$19=1, IFERROR(AVERAGE(IF($I$200:$U$200=1,(I54:U54),"")),
     AVERAGE(IF($I$200:$U$200=2,(I54:U54),""))),
IF(Options!$D$20=1, IFERROR(GEOMEAN(IF($I$200:$U$200=1,(I54:U54)+0.0001,"")),
     GEOMEAN(IF($I$200:$U$200=2,(I54:U54)+0.0001,""))))))</f>
        <v>9.06666666666667</v>
      </c>
      <c r="H54" s="208" t="s">
        <v>104</v>
      </c>
      <c r="I54" s="89">
        <v>3.4285714285714302</v>
      </c>
      <c r="J54" s="89">
        <v>7</v>
      </c>
      <c r="K54" s="89" t="s">
        <v>473</v>
      </c>
      <c r="L54" s="89">
        <v>9.06666666666667</v>
      </c>
      <c r="M54" s="89" t="s">
        <v>473</v>
      </c>
      <c r="N54" s="89" t="s">
        <v>473</v>
      </c>
      <c r="O54" s="89"/>
      <c r="P54" s="89"/>
      <c r="Q54" s="141"/>
      <c r="R54" s="141"/>
      <c r="S54" s="141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</row>
    <row r="55" spans="1:30" x14ac:dyDescent="0.2">
      <c r="A55" s="85">
        <v>50</v>
      </c>
      <c r="B55" s="85" t="s">
        <v>105</v>
      </c>
      <c r="C55" s="85" t="s">
        <v>106</v>
      </c>
      <c r="D55" s="98" t="str">
        <f t="shared" si="1"/>
        <v/>
      </c>
      <c r="E55" s="89">
        <f>IF(Options!$D$24 = 1, MAX(F55, G55),
IF(Options!$D$25 = 1, AVERAGE(F55,G55),
IF(Options!$D$26 = 1, IFERROR(GEOMEAN(F55, G55), MAX(F55, G55)))))</f>
        <v>6.9693205243716987</v>
      </c>
      <c r="F55" s="89" cm="1">
        <f t="array" ref="F55">IF(Options!$D$18=1, IFERROR(MAX(IF($I$199:$U$199=1,(I55:U55),"")),
     MAX(IF($I$199:$U$199=2,(I55:U55),""))),
IF(Options!$D$19=1, IFERROR(AVERAGE(IF($I$199:$U$199=1,(I55:U55),"")),
     AVERAGE(IF($I$199:$U$199=2,(I55:U55),""))),
IF(Options!$D$20=1, IFERROR(GEOMEAN(IF($I$199:$U$199=1,(I55:U55)+0.0001,"")),
     GEOMEAN(IF($I$199:$U$199=2,(I55:U55)+0.0001,""))))))</f>
        <v>4.8571428571428603</v>
      </c>
      <c r="G55" s="89" cm="1">
        <f t="array" ref="G55">IF(Options!$D$18=1, IFERROR(MAX(IF($I$200:$U$200=1,(I55:U55),"")),
     MAX(IF($I$200:$U$200=2,(I55:U55),""))),
IF(Options!$D$19=1, IFERROR(AVERAGE(IF($I$200:$U$200=1,(I55:U55),"")),
     AVERAGE(IF($I$200:$U$200=2,(I55:U55),""))),
IF(Options!$D$20=1, IFERROR(GEOMEAN(IF($I$200:$U$200=1,(I55:U55)+0.0001,"")),
     GEOMEAN(IF($I$200:$U$200=2,(I55:U55)+0.0001,""))))))</f>
        <v>10</v>
      </c>
      <c r="H55" s="208" t="s">
        <v>106</v>
      </c>
      <c r="I55" s="89">
        <v>4.8571428571428603</v>
      </c>
      <c r="J55" s="89">
        <v>0</v>
      </c>
      <c r="K55" s="89">
        <v>10</v>
      </c>
      <c r="L55" s="89">
        <v>10</v>
      </c>
      <c r="M55" s="89">
        <v>0</v>
      </c>
      <c r="N55" s="89">
        <v>5.4263087681361597</v>
      </c>
      <c r="O55" s="89"/>
      <c r="P55" s="89"/>
      <c r="Q55" s="141"/>
      <c r="R55" s="141"/>
      <c r="S55" s="141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</row>
    <row r="56" spans="1:30" x14ac:dyDescent="0.2">
      <c r="A56" s="85">
        <v>51</v>
      </c>
      <c r="B56" s="85" t="s">
        <v>107</v>
      </c>
      <c r="C56" s="85" t="s">
        <v>108</v>
      </c>
      <c r="D56" s="98" t="str">
        <f t="shared" si="1"/>
        <v/>
      </c>
      <c r="E56" s="89">
        <f>IF(Options!$D$24 = 1, MAX(F56, G56),
IF(Options!$D$25 = 1, AVERAGE(F56,G56),
IF(Options!$D$26 = 1, IFERROR(GEOMEAN(F56, G56), MAX(F56, G56)))))</f>
        <v>6.7470972995184004</v>
      </c>
      <c r="F56" s="89" cm="1">
        <f t="array" ref="F56">IF(Options!$D$18=1, IFERROR(MAX(IF($I$199:$U$199=1,(I56:U56),"")),
     MAX(IF($I$199:$U$199=2,(I56:U56),""))),
IF(Options!$D$19=1, IFERROR(AVERAGE(IF($I$199:$U$199=1,(I56:U56),"")),
     AVERAGE(IF($I$199:$U$199=2,(I56:U56),""))),
IF(Options!$D$20=1, IFERROR(GEOMEAN(IF($I$199:$U$199=1,(I56:U56)+0.0001,"")),
     GEOMEAN(IF($I$199:$U$199=2,(I56:U56)+0.0001,""))))))</f>
        <v>5</v>
      </c>
      <c r="G56" s="89" cm="1">
        <f t="array" ref="G56">IF(Options!$D$18=1, IFERROR(MAX(IF($I$200:$U$200=1,(I56:U56),"")),
     MAX(IF($I$200:$U$200=2,(I56:U56),""))),
IF(Options!$D$19=1, IFERROR(AVERAGE(IF($I$200:$U$200=1,(I56:U56),"")),
     AVERAGE(IF($I$200:$U$200=2,(I56:U56),""))),
IF(Options!$D$20=1, IFERROR(GEOMEAN(IF($I$200:$U$200=1,(I56:U56)+0.0001,"")),
     GEOMEAN(IF($I$200:$U$200=2,(I56:U56)+0.0001,""))))))</f>
        <v>9.1046643938336995</v>
      </c>
      <c r="H56" s="208" t="s">
        <v>108</v>
      </c>
      <c r="I56" s="89">
        <v>5</v>
      </c>
      <c r="J56" s="89">
        <v>0</v>
      </c>
      <c r="K56" s="89">
        <v>0.93631764880160295</v>
      </c>
      <c r="L56" s="89">
        <v>0</v>
      </c>
      <c r="M56" s="89">
        <v>7</v>
      </c>
      <c r="N56" s="89">
        <v>9.1046643938336995</v>
      </c>
      <c r="O56" s="89"/>
      <c r="P56" s="89"/>
      <c r="Q56" s="141"/>
      <c r="R56" s="141"/>
      <c r="S56" s="141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</row>
    <row r="57" spans="1:30" x14ac:dyDescent="0.2">
      <c r="A57" s="85">
        <v>52</v>
      </c>
      <c r="B57" s="85" t="s">
        <v>109</v>
      </c>
      <c r="C57" s="85" t="s">
        <v>110</v>
      </c>
      <c r="D57" s="98" t="str">
        <f t="shared" si="1"/>
        <v/>
      </c>
      <c r="E57" s="89">
        <f>IF(Options!$D$24 = 1, MAX(F57, G57),
IF(Options!$D$25 = 1, AVERAGE(F57,G57),
IF(Options!$D$26 = 1, IFERROR(GEOMEAN(F57, G57), MAX(F57, G57)))))</f>
        <v>7.9372539331937713</v>
      </c>
      <c r="F57" s="89" cm="1">
        <f t="array" ref="F57">IF(Options!$D$18=1, IFERROR(MAX(IF($I$199:$U$199=1,(I57:U57),"")),
     MAX(IF($I$199:$U$199=2,(I57:U57),""))),
IF(Options!$D$19=1, IFERROR(AVERAGE(IF($I$199:$U$199=1,(I57:U57),"")),
     AVERAGE(IF($I$199:$U$199=2,(I57:U57),""))),
IF(Options!$D$20=1, IFERROR(GEOMEAN(IF($I$199:$U$199=1,(I57:U57)+0.0001,"")),
     GEOMEAN(IF($I$199:$U$199=2,(I57:U57)+0.0001,""))))))</f>
        <v>9</v>
      </c>
      <c r="G57" s="89" cm="1">
        <f t="array" ref="G57">IF(Options!$D$18=1, IFERROR(MAX(IF($I$200:$U$200=1,(I57:U57),"")),
     MAX(IF($I$200:$U$200=2,(I57:U57),""))),
IF(Options!$D$19=1, IFERROR(AVERAGE(IF($I$200:$U$200=1,(I57:U57),"")),
     AVERAGE(IF($I$200:$U$200=2,(I57:U57),""))),
IF(Options!$D$20=1, IFERROR(GEOMEAN(IF($I$200:$U$200=1,(I57:U57)+0.0001,"")),
     GEOMEAN(IF($I$200:$U$200=2,(I57:U57)+0.0001,""))))))</f>
        <v>7</v>
      </c>
      <c r="H57" s="208" t="s">
        <v>110</v>
      </c>
      <c r="I57" s="89">
        <v>9</v>
      </c>
      <c r="J57" s="89">
        <v>7</v>
      </c>
      <c r="K57" s="89" t="s">
        <v>473</v>
      </c>
      <c r="L57" s="89" t="s">
        <v>473</v>
      </c>
      <c r="M57" s="89" t="s">
        <v>473</v>
      </c>
      <c r="N57" s="89" t="s">
        <v>473</v>
      </c>
      <c r="O57" s="89"/>
      <c r="P57" s="89"/>
      <c r="Q57" s="141"/>
      <c r="R57" s="141"/>
      <c r="S57" s="141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</row>
    <row r="58" spans="1:30" x14ac:dyDescent="0.2">
      <c r="A58" s="85">
        <v>53</v>
      </c>
      <c r="B58" s="85" t="s">
        <v>111</v>
      </c>
      <c r="C58" s="85" t="s">
        <v>112</v>
      </c>
      <c r="D58" s="98" t="str">
        <f t="shared" si="1"/>
        <v/>
      </c>
      <c r="E58" s="89">
        <f>IF(Options!$D$24 = 1, MAX(F58, G58),
IF(Options!$D$25 = 1, AVERAGE(F58,G58),
IF(Options!$D$26 = 1, IFERROR(GEOMEAN(F58, G58), MAX(F58, G58)))))</f>
        <v>2.5354627641855489</v>
      </c>
      <c r="F58" s="89" cm="1">
        <f t="array" ref="F58">IF(Options!$D$18=1, IFERROR(MAX(IF($I$199:$U$199=1,(I58:U58),"")),
     MAX(IF($I$199:$U$199=2,(I58:U58),""))),
IF(Options!$D$19=1, IFERROR(AVERAGE(IF($I$199:$U$199=1,(I58:U58),"")),
     AVERAGE(IF($I$199:$U$199=2,(I58:U58),""))),
IF(Options!$D$20=1, IFERROR(GEOMEAN(IF($I$199:$U$199=1,(I58:U58)+0.0001,"")),
     GEOMEAN(IF($I$199:$U$199=2,(I58:U58)+0.0001,""))))))</f>
        <v>0.71428571428571397</v>
      </c>
      <c r="G58" s="89" cm="1">
        <f t="array" ref="G58">IF(Options!$D$18=1, IFERROR(MAX(IF($I$200:$U$200=1,(I58:U58),"")),
     MAX(IF($I$200:$U$200=2,(I58:U58),""))),
IF(Options!$D$19=1, IFERROR(AVERAGE(IF($I$200:$U$200=1,(I58:U58),"")),
     AVERAGE(IF($I$200:$U$200=2,(I58:U58),""))),
IF(Options!$D$20=1, IFERROR(GEOMEAN(IF($I$200:$U$200=1,(I58:U58)+0.0001,"")),
     GEOMEAN(IF($I$200:$U$200=2,(I58:U58)+0.0001,""))))))</f>
        <v>9</v>
      </c>
      <c r="H58" s="208" t="s">
        <v>112</v>
      </c>
      <c r="I58" s="89">
        <v>0.71428571428571397</v>
      </c>
      <c r="J58" s="89">
        <v>3</v>
      </c>
      <c r="K58" s="89" t="s">
        <v>473</v>
      </c>
      <c r="L58" s="89">
        <v>9</v>
      </c>
      <c r="M58" s="89" t="s">
        <v>473</v>
      </c>
      <c r="N58" s="89" t="s">
        <v>473</v>
      </c>
      <c r="O58" s="89"/>
      <c r="P58" s="89"/>
      <c r="Q58" s="141"/>
      <c r="R58" s="141"/>
      <c r="S58" s="141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</row>
    <row r="59" spans="1:30" x14ac:dyDescent="0.2">
      <c r="A59" s="85">
        <v>54</v>
      </c>
      <c r="B59" s="85" t="s">
        <v>113</v>
      </c>
      <c r="C59" s="85" t="s">
        <v>114</v>
      </c>
      <c r="D59" s="98" t="str">
        <f t="shared" si="1"/>
        <v/>
      </c>
      <c r="E59" s="89">
        <f>IF(Options!$D$24 = 1, MAX(F59, G59),
IF(Options!$D$25 = 1, AVERAGE(F59,G59),
IF(Options!$D$26 = 1, IFERROR(GEOMEAN(F59, G59), MAX(F59, G59)))))</f>
        <v>2.9277002188455978</v>
      </c>
      <c r="F59" s="89" cm="1">
        <f t="array" ref="F59">IF(Options!$D$18=1, IFERROR(MAX(IF($I$199:$U$199=1,(I59:U59),"")),
     MAX(IF($I$199:$U$199=2,(I59:U59),""))),
IF(Options!$D$19=1, IFERROR(AVERAGE(IF($I$199:$U$199=1,(I59:U59),"")),
     AVERAGE(IF($I$199:$U$199=2,(I59:U59),""))),
IF(Options!$D$20=1, IFERROR(GEOMEAN(IF($I$199:$U$199=1,(I59:U59)+0.0001,"")),
     GEOMEAN(IF($I$199:$U$199=2,(I59:U59)+0.0001,""))))))</f>
        <v>0.85714285714285599</v>
      </c>
      <c r="G59" s="89" cm="1">
        <f t="array" ref="G59">IF(Options!$D$18=1, IFERROR(MAX(IF($I$200:$U$200=1,(I59:U59),"")),
     MAX(IF($I$200:$U$200=2,(I59:U59),""))),
IF(Options!$D$19=1, IFERROR(AVERAGE(IF($I$200:$U$200=1,(I59:U59),"")),
     AVERAGE(IF($I$200:$U$200=2,(I59:U59),""))),
IF(Options!$D$20=1, IFERROR(GEOMEAN(IF($I$200:$U$200=1,(I59:U59)+0.0001,"")),
     GEOMEAN(IF($I$200:$U$200=2,(I59:U59)+0.0001,""))))))</f>
        <v>10</v>
      </c>
      <c r="H59" s="208" t="s">
        <v>114</v>
      </c>
      <c r="I59" s="89">
        <v>0.85714285714285599</v>
      </c>
      <c r="J59" s="89">
        <v>7</v>
      </c>
      <c r="K59" s="89" t="s">
        <v>473</v>
      </c>
      <c r="L59" s="89">
        <v>10</v>
      </c>
      <c r="M59" s="89" t="s">
        <v>473</v>
      </c>
      <c r="N59" s="89" t="s">
        <v>473</v>
      </c>
      <c r="O59" s="89"/>
      <c r="P59" s="89"/>
      <c r="Q59" s="141"/>
      <c r="R59" s="141"/>
      <c r="S59" s="141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</row>
    <row r="60" spans="1:30" x14ac:dyDescent="0.2">
      <c r="A60" s="85">
        <v>55</v>
      </c>
      <c r="B60" s="85" t="s">
        <v>115</v>
      </c>
      <c r="C60" s="85" t="s">
        <v>116</v>
      </c>
      <c r="D60" s="98" t="str">
        <f t="shared" si="1"/>
        <v/>
      </c>
      <c r="E60" s="89">
        <f>IF(Options!$D$24 = 1, MAX(F60, G60),
IF(Options!$D$25 = 1, AVERAGE(F60,G60),
IF(Options!$D$26 = 1, IFERROR(GEOMEAN(F60, G60), MAX(F60, G60)))))</f>
        <v>9.4868329805051381</v>
      </c>
      <c r="F60" s="89" cm="1">
        <f t="array" ref="F60">IF(Options!$D$18=1, IFERROR(MAX(IF($I$199:$U$199=1,(I60:U60),"")),
     MAX(IF($I$199:$U$199=2,(I60:U60),""))),
IF(Options!$D$19=1, IFERROR(AVERAGE(IF($I$199:$U$199=1,(I60:U60),"")),
     AVERAGE(IF($I$199:$U$199=2,(I60:U60),""))),
IF(Options!$D$20=1, IFERROR(GEOMEAN(IF($I$199:$U$199=1,(I60:U60)+0.0001,"")),
     GEOMEAN(IF($I$199:$U$199=2,(I60:U60)+0.0001,""))))))</f>
        <v>9</v>
      </c>
      <c r="G60" s="89" cm="1">
        <f t="array" ref="G60">IF(Options!$D$18=1, IFERROR(MAX(IF($I$200:$U$200=1,(I60:U60),"")),
     MAX(IF($I$200:$U$200=2,(I60:U60),""))),
IF(Options!$D$19=1, IFERROR(AVERAGE(IF($I$200:$U$200=1,(I60:U60),"")),
     AVERAGE(IF($I$200:$U$200=2,(I60:U60),""))),
IF(Options!$D$20=1, IFERROR(GEOMEAN(IF($I$200:$U$200=1,(I60:U60)+0.0001,"")),
     GEOMEAN(IF($I$200:$U$200=2,(I60:U60)+0.0001,""))))))</f>
        <v>10</v>
      </c>
      <c r="H60" s="208" t="s">
        <v>116</v>
      </c>
      <c r="I60" s="89">
        <v>9</v>
      </c>
      <c r="J60" s="89">
        <v>7</v>
      </c>
      <c r="K60" s="89">
        <v>0</v>
      </c>
      <c r="L60" s="89" t="s">
        <v>473</v>
      </c>
      <c r="M60" s="89" t="s">
        <v>473</v>
      </c>
      <c r="N60" s="89">
        <v>10</v>
      </c>
      <c r="O60" s="89"/>
      <c r="P60" s="89"/>
      <c r="Q60" s="141"/>
      <c r="R60" s="141"/>
      <c r="S60" s="141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</row>
    <row r="61" spans="1:30" x14ac:dyDescent="0.2">
      <c r="A61" s="85">
        <v>56</v>
      </c>
      <c r="B61" s="85" t="s">
        <v>117</v>
      </c>
      <c r="C61" s="85" t="s">
        <v>118</v>
      </c>
      <c r="D61" s="98" t="str">
        <f t="shared" si="1"/>
        <v/>
      </c>
      <c r="E61" s="89">
        <f>IF(Options!$D$24 = 1, MAX(F61, G61),
IF(Options!$D$25 = 1, AVERAGE(F61,G61),
IF(Options!$D$26 = 1, IFERROR(GEOMEAN(F61, G61), MAX(F61, G61)))))</f>
        <v>1.2286267983093198</v>
      </c>
      <c r="F61" s="89" cm="1">
        <f t="array" ref="F61">IF(Options!$D$18=1, IFERROR(MAX(IF($I$199:$U$199=1,(I61:U61),"")),
     MAX(IF($I$199:$U$199=2,(I61:U61),""))),
IF(Options!$D$19=1, IFERROR(AVERAGE(IF($I$199:$U$199=1,(I61:U61),"")),
     AVERAGE(IF($I$199:$U$199=2,(I61:U61),""))),
IF(Options!$D$20=1, IFERROR(GEOMEAN(IF($I$199:$U$199=1,(I61:U61)+0.0001,"")),
     GEOMEAN(IF($I$199:$U$199=2,(I61:U61)+0.0001,""))))))</f>
        <v>0.28571428571428598</v>
      </c>
      <c r="G61" s="89" cm="1">
        <f t="array" ref="G61">IF(Options!$D$18=1, IFERROR(MAX(IF($I$200:$U$200=1,(I61:U61),"")),
     MAX(IF($I$200:$U$200=2,(I61:U61),""))),
IF(Options!$D$19=1, IFERROR(AVERAGE(IF($I$200:$U$200=1,(I61:U61),"")),
     AVERAGE(IF($I$200:$U$200=2,(I61:U61),""))),
IF(Options!$D$20=1, IFERROR(GEOMEAN(IF($I$200:$U$200=1,(I61:U61)+0.0001,"")),
     GEOMEAN(IF($I$200:$U$200=2,(I61:U61)+0.0001,""))))))</f>
        <v>5.2833333333333297</v>
      </c>
      <c r="H61" s="208" t="s">
        <v>118</v>
      </c>
      <c r="I61" s="89">
        <v>0.28571428571428598</v>
      </c>
      <c r="J61" s="89">
        <v>3</v>
      </c>
      <c r="K61" s="89" t="s">
        <v>473</v>
      </c>
      <c r="L61" s="89">
        <v>5.2833333333333297</v>
      </c>
      <c r="M61" s="89" t="s">
        <v>473</v>
      </c>
      <c r="N61" s="89" t="s">
        <v>473</v>
      </c>
      <c r="O61" s="89"/>
      <c r="P61" s="89"/>
      <c r="Q61" s="141"/>
      <c r="R61" s="141"/>
      <c r="S61" s="141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</row>
    <row r="62" spans="1:30" x14ac:dyDescent="0.2">
      <c r="A62" s="85">
        <v>57</v>
      </c>
      <c r="B62" s="85" t="s">
        <v>119</v>
      </c>
      <c r="C62" s="85" t="s">
        <v>120</v>
      </c>
      <c r="D62" s="98" t="str">
        <f t="shared" si="1"/>
        <v/>
      </c>
      <c r="E62" s="89">
        <f>IF(Options!$D$24 = 1, MAX(F62, G62),
IF(Options!$D$25 = 1, AVERAGE(F62,G62),
IF(Options!$D$26 = 1, IFERROR(GEOMEAN(F62, G62), MAX(F62, G62)))))</f>
        <v>6.9693205243716987</v>
      </c>
      <c r="F62" s="89" cm="1">
        <f t="array" ref="F62">IF(Options!$D$18=1, IFERROR(MAX(IF($I$199:$U$199=1,(I62:U62),"")),
     MAX(IF($I$199:$U$199=2,(I62:U62),""))),
IF(Options!$D$19=1, IFERROR(AVERAGE(IF($I$199:$U$199=1,(I62:U62),"")),
     AVERAGE(IF($I$199:$U$199=2,(I62:U62),""))),
IF(Options!$D$20=1, IFERROR(GEOMEAN(IF($I$199:$U$199=1,(I62:U62)+0.0001,"")),
     GEOMEAN(IF($I$199:$U$199=2,(I62:U62)+0.0001,""))))))</f>
        <v>4.8571428571428603</v>
      </c>
      <c r="G62" s="89" cm="1">
        <f t="array" ref="G62">IF(Options!$D$18=1, IFERROR(MAX(IF($I$200:$U$200=1,(I62:U62),"")),
     MAX(IF($I$200:$U$200=2,(I62:U62),""))),
IF(Options!$D$19=1, IFERROR(AVERAGE(IF($I$200:$U$200=1,(I62:U62),"")),
     AVERAGE(IF($I$200:$U$200=2,(I62:U62),""))),
IF(Options!$D$20=1, IFERROR(GEOMEAN(IF($I$200:$U$200=1,(I62:U62)+0.0001,"")),
     GEOMEAN(IF($I$200:$U$200=2,(I62:U62)+0.0001,""))))))</f>
        <v>10</v>
      </c>
      <c r="H62" s="208" t="s">
        <v>120</v>
      </c>
      <c r="I62" s="89">
        <v>4.8571428571428603</v>
      </c>
      <c r="J62" s="89">
        <v>0</v>
      </c>
      <c r="K62" s="89" t="s">
        <v>473</v>
      </c>
      <c r="L62" s="89">
        <v>10</v>
      </c>
      <c r="M62" s="89" t="s">
        <v>473</v>
      </c>
      <c r="N62" s="89" t="s">
        <v>473</v>
      </c>
      <c r="O62" s="89"/>
      <c r="P62" s="89"/>
      <c r="Q62" s="141"/>
      <c r="R62" s="141"/>
      <c r="S62" s="141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</row>
    <row r="63" spans="1:30" x14ac:dyDescent="0.2">
      <c r="A63" s="85">
        <v>58</v>
      </c>
      <c r="B63" s="85" t="s">
        <v>121</v>
      </c>
      <c r="C63" s="85" t="s">
        <v>122</v>
      </c>
      <c r="D63" s="98" t="str">
        <f t="shared" si="1"/>
        <v/>
      </c>
      <c r="E63" s="89">
        <f>IF(Options!$D$24 = 1, MAX(F63, G63),
IF(Options!$D$25 = 1, AVERAGE(F63,G63),
IF(Options!$D$26 = 1, IFERROR(GEOMEAN(F63, G63), MAX(F63, G63)))))</f>
        <v>1.4638501094227994</v>
      </c>
      <c r="F63" s="89" cm="1">
        <f t="array" ref="F63">IF(Options!$D$18=1, IFERROR(MAX(IF($I$199:$U$199=1,(I63:U63),"")),
     MAX(IF($I$199:$U$199=2,(I63:U63),""))),
IF(Options!$D$19=1, IFERROR(AVERAGE(IF($I$199:$U$199=1,(I63:U63),"")),
     AVERAGE(IF($I$199:$U$199=2,(I63:U63),""))),
IF(Options!$D$20=1, IFERROR(GEOMEAN(IF($I$199:$U$199=1,(I63:U63)+0.0001,"")),
     GEOMEAN(IF($I$199:$U$199=2,(I63:U63)+0.0001,""))))))</f>
        <v>0.71428571428571397</v>
      </c>
      <c r="G63" s="89" cm="1">
        <f t="array" ref="G63">IF(Options!$D$18=1, IFERROR(MAX(IF($I$200:$U$200=1,(I63:U63),"")),
     MAX(IF($I$200:$U$200=2,(I63:U63),""))),
IF(Options!$D$19=1, IFERROR(AVERAGE(IF($I$200:$U$200=1,(I63:U63),"")),
     AVERAGE(IF($I$200:$U$200=2,(I63:U63),""))),
IF(Options!$D$20=1, IFERROR(GEOMEAN(IF($I$200:$U$200=1,(I63:U63)+0.0001,"")),
     GEOMEAN(IF($I$200:$U$200=2,(I63:U63)+0.0001,""))))))</f>
        <v>3</v>
      </c>
      <c r="H63" s="208" t="s">
        <v>122</v>
      </c>
      <c r="I63" s="89">
        <v>0.71428571428571397</v>
      </c>
      <c r="J63" s="89">
        <v>3</v>
      </c>
      <c r="K63" s="89" t="s">
        <v>473</v>
      </c>
      <c r="L63" s="89">
        <v>1.37333333333333</v>
      </c>
      <c r="M63" s="89" t="s">
        <v>473</v>
      </c>
      <c r="N63" s="89" t="s">
        <v>473</v>
      </c>
      <c r="O63" s="89"/>
      <c r="P63" s="89"/>
      <c r="Q63" s="141"/>
      <c r="R63" s="141"/>
      <c r="S63" s="141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</row>
    <row r="64" spans="1:30" x14ac:dyDescent="0.2">
      <c r="A64" s="85">
        <v>59</v>
      </c>
      <c r="B64" s="85" t="s">
        <v>123</v>
      </c>
      <c r="C64" s="85" t="s">
        <v>124</v>
      </c>
      <c r="D64" s="98" t="str">
        <f t="shared" si="1"/>
        <v/>
      </c>
      <c r="E64" s="89">
        <f>IF(Options!$D$24 = 1, MAX(F64, G64),
IF(Options!$D$25 = 1, AVERAGE(F64,G64),
IF(Options!$D$26 = 1, IFERROR(GEOMEAN(F64, G64), MAX(F64, G64)))))</f>
        <v>8</v>
      </c>
      <c r="F64" s="89" cm="1">
        <f t="array" ref="F64">IF(Options!$D$18=1, IFERROR(MAX(IF($I$199:$U$199=1,(I64:U64),"")),
     MAX(IF($I$199:$U$199=2,(I64:U64),""))),
IF(Options!$D$19=1, IFERROR(AVERAGE(IF($I$199:$U$199=1,(I64:U64),"")),
     AVERAGE(IF($I$199:$U$199=2,(I64:U64),""))),
IF(Options!$D$20=1, IFERROR(GEOMEAN(IF($I$199:$U$199=1,(I64:U64)+0.0001,"")),
     GEOMEAN(IF($I$199:$U$199=2,(I64:U64)+0.0001,""))))))</f>
        <v>8</v>
      </c>
      <c r="G64" s="89" cm="1">
        <f t="array" ref="G64">IF(Options!$D$18=1, IFERROR(MAX(IF($I$200:$U$200=1,(I64:U64),"")),
     MAX(IF($I$200:$U$200=2,(I64:U64),""))),
IF(Options!$D$19=1, IFERROR(AVERAGE(IF($I$200:$U$200=1,(I64:U64),"")),
     AVERAGE(IF($I$200:$U$200=2,(I64:U64),""))),
IF(Options!$D$20=1, IFERROR(GEOMEAN(IF($I$200:$U$200=1,(I64:U64)+0.0001,"")),
     GEOMEAN(IF($I$200:$U$200=2,(I64:U64)+0.0001,""))))))</f>
        <v>0</v>
      </c>
      <c r="H64" s="208" t="s">
        <v>124</v>
      </c>
      <c r="I64" s="89">
        <v>8</v>
      </c>
      <c r="J64" s="89" t="s">
        <v>473</v>
      </c>
      <c r="K64" s="89" t="s">
        <v>473</v>
      </c>
      <c r="L64" s="89" t="s">
        <v>473</v>
      </c>
      <c r="M64" s="89" t="s">
        <v>473</v>
      </c>
      <c r="N64" s="89" t="s">
        <v>473</v>
      </c>
      <c r="O64" s="89"/>
      <c r="P64" s="89"/>
      <c r="Q64" s="141"/>
      <c r="R64" s="141"/>
      <c r="S64" s="141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</row>
    <row r="65" spans="1:30" x14ac:dyDescent="0.2">
      <c r="A65" s="85">
        <v>60</v>
      </c>
      <c r="B65" s="85" t="s">
        <v>125</v>
      </c>
      <c r="C65" s="85" t="s">
        <v>126</v>
      </c>
      <c r="D65" s="98" t="str">
        <f t="shared" si="1"/>
        <v/>
      </c>
      <c r="E65" s="89">
        <f>IF(Options!$D$24 = 1, MAX(F65, G65),
IF(Options!$D$25 = 1, AVERAGE(F65,G65),
IF(Options!$D$26 = 1, IFERROR(GEOMEAN(F65, G65), MAX(F65, G65)))))</f>
        <v>7.8376381281972565</v>
      </c>
      <c r="F65" s="89" cm="1">
        <f t="array" ref="F65">IF(Options!$D$18=1, IFERROR(MAX(IF($I$199:$U$199=1,(I65:U65),"")),
     MAX(IF($I$199:$U$199=2,(I65:U65),""))),
IF(Options!$D$19=1, IFERROR(AVERAGE(IF($I$199:$U$199=1,(I65:U65),"")),
     AVERAGE(IF($I$199:$U$199=2,(I65:U65),""))),
IF(Options!$D$20=1, IFERROR(GEOMEAN(IF($I$199:$U$199=1,(I65:U65)+0.0001,"")),
     GEOMEAN(IF($I$199:$U$199=2,(I65:U65)+0.0001,""))))))</f>
        <v>6.1428571428571397</v>
      </c>
      <c r="G65" s="89" cm="1">
        <f t="array" ref="G65">IF(Options!$D$18=1, IFERROR(MAX(IF($I$200:$U$200=1,(I65:U65),"")),
     MAX(IF($I$200:$U$200=2,(I65:U65),""))),
IF(Options!$D$19=1, IFERROR(AVERAGE(IF($I$200:$U$200=1,(I65:U65),"")),
     AVERAGE(IF($I$200:$U$200=2,(I65:U65),""))),
IF(Options!$D$20=1, IFERROR(GEOMEAN(IF($I$200:$U$200=1,(I65:U65)+0.0001,"")),
     GEOMEAN(IF($I$200:$U$200=2,(I65:U65)+0.0001,""))))))</f>
        <v>10</v>
      </c>
      <c r="H65" s="208" t="s">
        <v>126</v>
      </c>
      <c r="I65" s="89">
        <v>6.1428571428571397</v>
      </c>
      <c r="J65" s="89">
        <v>7</v>
      </c>
      <c r="K65" s="89">
        <v>0.35180613979036601</v>
      </c>
      <c r="L65" s="89" t="s">
        <v>473</v>
      </c>
      <c r="M65" s="89" t="s">
        <v>473</v>
      </c>
      <c r="N65" s="89">
        <v>10</v>
      </c>
      <c r="O65" s="89"/>
      <c r="P65" s="89"/>
      <c r="Q65" s="141"/>
      <c r="R65" s="141"/>
      <c r="S65" s="141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</row>
    <row r="66" spans="1:30" x14ac:dyDescent="0.2">
      <c r="A66" s="85">
        <v>61</v>
      </c>
      <c r="B66" s="85" t="s">
        <v>127</v>
      </c>
      <c r="C66" s="85" t="s">
        <v>128</v>
      </c>
      <c r="D66" s="98" t="str">
        <f t="shared" si="1"/>
        <v/>
      </c>
      <c r="E66" s="89">
        <f>IF(Options!$D$24 = 1, MAX(F66, G66),
IF(Options!$D$25 = 1, AVERAGE(F66,G66),
IF(Options!$D$26 = 1, IFERROR(GEOMEAN(F66, G66), MAX(F66, G66)))))</f>
        <v>1.921061214661363</v>
      </c>
      <c r="F66" s="89" cm="1">
        <f t="array" ref="F66">IF(Options!$D$18=1, IFERROR(MAX(IF($I$199:$U$199=1,(I66:U66),"")),
     MAX(IF($I$199:$U$199=2,(I66:U66),""))),
IF(Options!$D$19=1, IFERROR(AVERAGE(IF($I$199:$U$199=1,(I66:U66),"")),
     AVERAGE(IF($I$199:$U$199=2,(I66:U66),""))),
IF(Options!$D$20=1, IFERROR(GEOMEAN(IF($I$199:$U$199=1,(I66:U66)+0.0001,"")),
     GEOMEAN(IF($I$199:$U$199=2,(I66:U66)+0.0001,""))))))</f>
        <v>0.71428571428571397</v>
      </c>
      <c r="G66" s="89" cm="1">
        <f t="array" ref="G66">IF(Options!$D$18=1, IFERROR(MAX(IF($I$200:$U$200=1,(I66:U66),"")),
     MAX(IF($I$200:$U$200=2,(I66:U66),""))),
IF(Options!$D$19=1, IFERROR(AVERAGE(IF($I$200:$U$200=1,(I66:U66),"")),
     AVERAGE(IF($I$200:$U$200=2,(I66:U66),""))),
IF(Options!$D$20=1, IFERROR(GEOMEAN(IF($I$200:$U$200=1,(I66:U66)+0.0001,"")),
     GEOMEAN(IF($I$200:$U$200=2,(I66:U66)+0.0001,""))))))</f>
        <v>5.1666666666666696</v>
      </c>
      <c r="H66" s="208" t="s">
        <v>128</v>
      </c>
      <c r="I66" s="89">
        <v>0.71428571428571397</v>
      </c>
      <c r="J66" s="89">
        <v>3</v>
      </c>
      <c r="K66" s="89" t="s">
        <v>473</v>
      </c>
      <c r="L66" s="89">
        <v>5.1666666666666696</v>
      </c>
      <c r="M66" s="89" t="s">
        <v>473</v>
      </c>
      <c r="N66" s="89" t="s">
        <v>473</v>
      </c>
      <c r="O66" s="89"/>
      <c r="P66" s="89"/>
      <c r="Q66" s="141"/>
      <c r="R66" s="141"/>
      <c r="S66" s="141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</row>
    <row r="67" spans="1:30" x14ac:dyDescent="0.2">
      <c r="A67" s="85">
        <v>62</v>
      </c>
      <c r="B67" s="85" t="s">
        <v>129</v>
      </c>
      <c r="C67" s="85" t="s">
        <v>130</v>
      </c>
      <c r="D67" s="98" t="str">
        <f t="shared" si="1"/>
        <v/>
      </c>
      <c r="E67" s="89">
        <f>IF(Options!$D$24 = 1, MAX(F67, G67),
IF(Options!$D$25 = 1, AVERAGE(F67,G67),
IF(Options!$D$26 = 1, IFERROR(GEOMEAN(F67, G67), MAX(F67, G67)))))</f>
        <v>5.8554004376912001</v>
      </c>
      <c r="F67" s="89" cm="1">
        <f t="array" ref="F67">IF(Options!$D$18=1, IFERROR(MAX(IF($I$199:$U$199=1,(I67:U67),"")),
     MAX(IF($I$199:$U$199=2,(I67:U67),""))),
IF(Options!$D$19=1, IFERROR(AVERAGE(IF($I$199:$U$199=1,(I67:U67),"")),
     AVERAGE(IF($I$199:$U$199=2,(I67:U67),""))),
IF(Options!$D$20=1, IFERROR(GEOMEAN(IF($I$199:$U$199=1,(I67:U67)+0.0001,"")),
     GEOMEAN(IF($I$199:$U$199=2,(I67:U67)+0.0001,""))))))</f>
        <v>3.4285714285714302</v>
      </c>
      <c r="G67" s="89" cm="1">
        <f t="array" ref="G67">IF(Options!$D$18=1, IFERROR(MAX(IF($I$200:$U$200=1,(I67:U67),"")),
     MAX(IF($I$200:$U$200=2,(I67:U67),""))),
IF(Options!$D$19=1, IFERROR(AVERAGE(IF($I$200:$U$200=1,(I67:U67),"")),
     AVERAGE(IF($I$200:$U$200=2,(I67:U67),""))),
IF(Options!$D$20=1, IFERROR(GEOMEAN(IF($I$200:$U$200=1,(I67:U67)+0.0001,"")),
     GEOMEAN(IF($I$200:$U$200=2,(I67:U67)+0.0001,""))))))</f>
        <v>10</v>
      </c>
      <c r="H67" s="208" t="s">
        <v>130</v>
      </c>
      <c r="I67" s="89">
        <v>3.4285714285714302</v>
      </c>
      <c r="J67" s="89">
        <v>0</v>
      </c>
      <c r="K67" s="89">
        <v>1.9806150493885299</v>
      </c>
      <c r="L67" s="89" t="s">
        <v>473</v>
      </c>
      <c r="M67" s="89">
        <v>10</v>
      </c>
      <c r="N67" s="89" t="s">
        <v>473</v>
      </c>
      <c r="O67" s="89"/>
      <c r="P67" s="89"/>
      <c r="Q67" s="141"/>
      <c r="R67" s="141"/>
      <c r="S67" s="141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</row>
    <row r="68" spans="1:30" x14ac:dyDescent="0.2">
      <c r="A68" s="85">
        <v>63</v>
      </c>
      <c r="B68" s="85" t="s">
        <v>131</v>
      </c>
      <c r="C68" s="85" t="s">
        <v>132</v>
      </c>
      <c r="D68" s="98" t="str">
        <f t="shared" si="1"/>
        <v/>
      </c>
      <c r="E68" s="89">
        <f>IF(Options!$D$24 = 1, MAX(F68, G68),
IF(Options!$D$25 = 1, AVERAGE(F68,G68),
IF(Options!$D$26 = 1, IFERROR(GEOMEAN(F68, G68), MAX(F68, G68)))))</f>
        <v>8.7013956187663197</v>
      </c>
      <c r="F68" s="89" cm="1">
        <f t="array" ref="F68">IF(Options!$D$18=1, IFERROR(MAX(IF($I$199:$U$199=1,(I68:U68),"")),
     MAX(IF($I$199:$U$199=2,(I68:U68),""))),
IF(Options!$D$19=1, IFERROR(AVERAGE(IF($I$199:$U$199=1,(I68:U68),"")),
     AVERAGE(IF($I$199:$U$199=2,(I68:U68),""))),
IF(Options!$D$20=1, IFERROR(GEOMEAN(IF($I$199:$U$199=1,(I68:U68)+0.0001,"")),
     GEOMEAN(IF($I$199:$U$199=2,(I68:U68)+0.0001,""))))))</f>
        <v>7.5714285714285703</v>
      </c>
      <c r="G68" s="89" cm="1">
        <f t="array" ref="G68">IF(Options!$D$18=1, IFERROR(MAX(IF($I$200:$U$200=1,(I68:U68),"")),
     MAX(IF($I$200:$U$200=2,(I68:U68),""))),
IF(Options!$D$19=1, IFERROR(AVERAGE(IF($I$200:$U$200=1,(I68:U68),"")),
     AVERAGE(IF($I$200:$U$200=2,(I68:U68),""))),
IF(Options!$D$20=1, IFERROR(GEOMEAN(IF($I$200:$U$200=1,(I68:U68)+0.0001,"")),
     GEOMEAN(IF($I$200:$U$200=2,(I68:U68)+0.0001,""))))))</f>
        <v>10</v>
      </c>
      <c r="H68" s="208" t="s">
        <v>132</v>
      </c>
      <c r="I68" s="89">
        <v>7.5714285714285703</v>
      </c>
      <c r="J68" s="89">
        <v>7</v>
      </c>
      <c r="K68" s="89">
        <v>0.67280728036099202</v>
      </c>
      <c r="L68" s="89" t="s">
        <v>473</v>
      </c>
      <c r="M68" s="89">
        <v>0</v>
      </c>
      <c r="N68" s="89">
        <v>10</v>
      </c>
      <c r="O68" s="89"/>
      <c r="P68" s="89"/>
      <c r="Q68" s="141"/>
      <c r="R68" s="141"/>
      <c r="S68" s="141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</row>
    <row r="69" spans="1:30" x14ac:dyDescent="0.2">
      <c r="A69" s="85">
        <v>64</v>
      </c>
      <c r="B69" s="85" t="s">
        <v>133</v>
      </c>
      <c r="C69" s="85" t="s">
        <v>134</v>
      </c>
      <c r="D69" s="98" t="str">
        <f t="shared" si="1"/>
        <v/>
      </c>
      <c r="E69" s="89">
        <f>IF(Options!$D$24 = 1, MAX(F69, G69),
IF(Options!$D$25 = 1, AVERAGE(F69,G69),
IF(Options!$D$26 = 1, IFERROR(GEOMEAN(F69, G69), MAX(F69, G69)))))</f>
        <v>7.4161984870956639</v>
      </c>
      <c r="F69" s="89" cm="1">
        <f t="array" ref="F69">IF(Options!$D$18=1, IFERROR(MAX(IF($I$199:$U$199=1,(I69:U69),"")),
     MAX(IF($I$199:$U$199=2,(I69:U69),""))),
IF(Options!$D$19=1, IFERROR(AVERAGE(IF($I$199:$U$199=1,(I69:U69),"")),
     AVERAGE(IF($I$199:$U$199=2,(I69:U69),""))),
IF(Options!$D$20=1, IFERROR(GEOMEAN(IF($I$199:$U$199=1,(I69:U69)+0.0001,"")),
     GEOMEAN(IF($I$199:$U$199=2,(I69:U69)+0.0001,""))))))</f>
        <v>7.8571428571428603</v>
      </c>
      <c r="G69" s="89" cm="1">
        <f t="array" ref="G69">IF(Options!$D$18=1, IFERROR(MAX(IF($I$200:$U$200=1,(I69:U69),"")),
     MAX(IF($I$200:$U$200=2,(I69:U69),""))),
IF(Options!$D$19=1, IFERROR(AVERAGE(IF($I$200:$U$200=1,(I69:U69),"")),
     AVERAGE(IF($I$200:$U$200=2,(I69:U69),""))),
IF(Options!$D$20=1, IFERROR(GEOMEAN(IF($I$200:$U$200=1,(I69:U69)+0.0001,"")),
     GEOMEAN(IF($I$200:$U$200=2,(I69:U69)+0.0001,""))))))</f>
        <v>7</v>
      </c>
      <c r="H69" s="208" t="s">
        <v>134</v>
      </c>
      <c r="I69" s="89">
        <v>7.8571428571428603</v>
      </c>
      <c r="J69" s="89">
        <v>7</v>
      </c>
      <c r="K69" s="89">
        <v>0</v>
      </c>
      <c r="L69" s="89" t="s">
        <v>473</v>
      </c>
      <c r="M69" s="89" t="s">
        <v>473</v>
      </c>
      <c r="N69" s="89" t="s">
        <v>473</v>
      </c>
      <c r="O69" s="89"/>
      <c r="P69" s="89"/>
      <c r="Q69" s="141"/>
      <c r="R69" s="141"/>
      <c r="S69" s="141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</row>
    <row r="70" spans="1:30" x14ac:dyDescent="0.2">
      <c r="A70" s="85">
        <v>65</v>
      </c>
      <c r="B70" s="85" t="s">
        <v>135</v>
      </c>
      <c r="C70" s="85" t="s">
        <v>136</v>
      </c>
      <c r="D70" s="98" t="str">
        <f t="shared" ref="D70:D101" si="2">IF(H70 &lt;&gt; C70, "Countries don't match", "")</f>
        <v/>
      </c>
      <c r="E70" s="89">
        <f>IF(Options!$D$24 = 1, MAX(F70, G70),
IF(Options!$D$25 = 1, AVERAGE(F70,G70),
IF(Options!$D$26 = 1, IFERROR(GEOMEAN(F70, G70), MAX(F70, G70)))))</f>
        <v>8.3666002653407556</v>
      </c>
      <c r="F70" s="89" cm="1">
        <f t="array" ref="F70">IF(Options!$D$18=1, IFERROR(MAX(IF($I$199:$U$199=1,(I70:U70),"")),
     MAX(IF($I$199:$U$199=2,(I70:U70),""))),
IF(Options!$D$19=1, IFERROR(AVERAGE(IF($I$199:$U$199=1,(I70:U70),"")),
     AVERAGE(IF($I$199:$U$199=2,(I70:U70),""))),
IF(Options!$D$20=1, IFERROR(GEOMEAN(IF($I$199:$U$199=1,(I70:U70)+0.0001,"")),
     GEOMEAN(IF($I$199:$U$199=2,(I70:U70)+0.0001,""))))))</f>
        <v>10</v>
      </c>
      <c r="G70" s="89" cm="1">
        <f t="array" ref="G70">IF(Options!$D$18=1, IFERROR(MAX(IF($I$200:$U$200=1,(I70:U70),"")),
     MAX(IF($I$200:$U$200=2,(I70:U70),""))),
IF(Options!$D$19=1, IFERROR(AVERAGE(IF($I$200:$U$200=1,(I70:U70),"")),
     AVERAGE(IF($I$200:$U$200=2,(I70:U70),""))),
IF(Options!$D$20=1, IFERROR(GEOMEAN(IF($I$200:$U$200=1,(I70:U70)+0.0001,"")),
     GEOMEAN(IF($I$200:$U$200=2,(I70:U70)+0.0001,""))))))</f>
        <v>7</v>
      </c>
      <c r="H70" s="208" t="s">
        <v>136</v>
      </c>
      <c r="I70" s="89">
        <v>10</v>
      </c>
      <c r="J70" s="89">
        <v>7</v>
      </c>
      <c r="K70" s="89">
        <v>4.2178504216451396</v>
      </c>
      <c r="L70" s="89" t="s">
        <v>473</v>
      </c>
      <c r="M70" s="89" t="s">
        <v>473</v>
      </c>
      <c r="N70" s="89" t="s">
        <v>473</v>
      </c>
      <c r="O70" s="89"/>
      <c r="P70" s="89"/>
      <c r="Q70" s="141"/>
      <c r="R70" s="141"/>
      <c r="S70" s="141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</row>
    <row r="71" spans="1:30" x14ac:dyDescent="0.2">
      <c r="A71" s="85">
        <v>66</v>
      </c>
      <c r="B71" s="85" t="s">
        <v>137</v>
      </c>
      <c r="C71" s="85" t="s">
        <v>138</v>
      </c>
      <c r="D71" s="98" t="str">
        <f t="shared" si="2"/>
        <v/>
      </c>
      <c r="E71" s="89">
        <f>IF(Options!$D$24 = 1, MAX(F71, G71),
IF(Options!$D$25 = 1, AVERAGE(F71,G71),
IF(Options!$D$26 = 1, IFERROR(GEOMEAN(F71, G71), MAX(F71, G71)))))</f>
        <v>9.397436444764784</v>
      </c>
      <c r="F71" s="89" cm="1">
        <f t="array" ref="F71">IF(Options!$D$18=1, IFERROR(MAX(IF($I$199:$U$199=1,(I71:U71),"")),
     MAX(IF($I$199:$U$199=2,(I71:U71),""))),
IF(Options!$D$19=1, IFERROR(AVERAGE(IF($I$199:$U$199=1,(I71:U71),"")),
     AVERAGE(IF($I$199:$U$199=2,(I71:U71),""))),
IF(Options!$D$20=1, IFERROR(GEOMEAN(IF($I$199:$U$199=1,(I71:U71)+0.0001,"")),
     GEOMEAN(IF($I$199:$U$199=2,(I71:U71)+0.0001,""))))))</f>
        <v>10</v>
      </c>
      <c r="G71" s="89" cm="1">
        <f t="array" ref="G71">IF(Options!$D$18=1, IFERROR(MAX(IF($I$200:$U$200=1,(I71:U71),"")),
     MAX(IF($I$200:$U$200=2,(I71:U71),""))),
IF(Options!$D$19=1, IFERROR(AVERAGE(IF($I$200:$U$200=1,(I71:U71),"")),
     AVERAGE(IF($I$200:$U$200=2,(I71:U71),""))),
IF(Options!$D$20=1, IFERROR(GEOMEAN(IF($I$200:$U$200=1,(I71:U71)+0.0001,"")),
     GEOMEAN(IF($I$200:$U$200=2,(I71:U71)+0.0001,""))))))</f>
        <v>8.8311811733393402</v>
      </c>
      <c r="H71" s="208" t="s">
        <v>138</v>
      </c>
      <c r="I71" s="89">
        <v>10</v>
      </c>
      <c r="J71" s="89" t="s">
        <v>473</v>
      </c>
      <c r="K71" s="89">
        <v>8.8311811733393402</v>
      </c>
      <c r="L71" s="89" t="s">
        <v>473</v>
      </c>
      <c r="M71" s="89" t="s">
        <v>473</v>
      </c>
      <c r="N71" s="89" t="s">
        <v>473</v>
      </c>
      <c r="O71" s="89"/>
      <c r="P71" s="89"/>
      <c r="Q71" s="141"/>
      <c r="R71" s="141"/>
      <c r="S71" s="141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</row>
    <row r="72" spans="1:30" x14ac:dyDescent="0.2">
      <c r="A72" s="85">
        <v>67</v>
      </c>
      <c r="B72" s="85" t="s">
        <v>139</v>
      </c>
      <c r="C72" s="85" t="s">
        <v>140</v>
      </c>
      <c r="D72" s="98" t="str">
        <f t="shared" si="2"/>
        <v/>
      </c>
      <c r="E72" s="89">
        <f>IF(Options!$D$24 = 1, MAX(F72, G72),
IF(Options!$D$25 = 1, AVERAGE(F72,G72),
IF(Options!$D$26 = 1, IFERROR(GEOMEAN(F72, G72), MAX(F72, G72)))))</f>
        <v>6</v>
      </c>
      <c r="F72" s="89" cm="1">
        <f t="array" ref="F72">IF(Options!$D$18=1, IFERROR(MAX(IF($I$199:$U$199=1,(I72:U72),"")),
     MAX(IF($I$199:$U$199=2,(I72:U72),""))),
IF(Options!$D$19=1, IFERROR(AVERAGE(IF($I$199:$U$199=1,(I72:U72),"")),
     AVERAGE(IF($I$199:$U$199=2,(I72:U72),""))),
IF(Options!$D$20=1, IFERROR(GEOMEAN(IF($I$199:$U$199=1,(I72:U72)+0.0001,"")),
     GEOMEAN(IF($I$199:$U$199=2,(I72:U72)+0.0001,""))))))</f>
        <v>6</v>
      </c>
      <c r="G72" s="89" cm="1">
        <f t="array" ref="G72">IF(Options!$D$18=1, IFERROR(MAX(IF($I$200:$U$200=1,(I72:U72),"")),
     MAX(IF($I$200:$U$200=2,(I72:U72),""))),
IF(Options!$D$19=1, IFERROR(AVERAGE(IF($I$200:$U$200=1,(I72:U72),"")),
     AVERAGE(IF($I$200:$U$200=2,(I72:U72),""))),
IF(Options!$D$20=1, IFERROR(GEOMEAN(IF($I$200:$U$200=1,(I72:U72)+0.0001,"")),
     GEOMEAN(IF($I$200:$U$200=2,(I72:U72)+0.0001,""))))))</f>
        <v>0</v>
      </c>
      <c r="H72" s="208" t="s">
        <v>140</v>
      </c>
      <c r="I72" s="89">
        <v>6</v>
      </c>
      <c r="J72" s="89" t="s">
        <v>473</v>
      </c>
      <c r="K72" s="89" t="s">
        <v>473</v>
      </c>
      <c r="L72" s="89" t="s">
        <v>473</v>
      </c>
      <c r="M72" s="89" t="s">
        <v>473</v>
      </c>
      <c r="N72" s="89" t="s">
        <v>473</v>
      </c>
      <c r="O72" s="89"/>
      <c r="P72" s="89"/>
      <c r="Q72" s="141"/>
      <c r="R72" s="141"/>
      <c r="S72" s="141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</row>
    <row r="73" spans="1:30" x14ac:dyDescent="0.2">
      <c r="A73" s="85">
        <v>68</v>
      </c>
      <c r="B73" s="85" t="s">
        <v>141</v>
      </c>
      <c r="C73" s="85" t="s">
        <v>142</v>
      </c>
      <c r="D73" s="98" t="str">
        <f t="shared" si="2"/>
        <v/>
      </c>
      <c r="E73" s="89">
        <f>IF(Options!$D$24 = 1, MAX(F73, G73),
IF(Options!$D$25 = 1, AVERAGE(F73,G73),
IF(Options!$D$26 = 1, IFERROR(GEOMEAN(F73, G73), MAX(F73, G73)))))</f>
        <v>3.3064871303026702</v>
      </c>
      <c r="F73" s="89" cm="1">
        <f t="array" ref="F73">IF(Options!$D$18=1, IFERROR(MAX(IF($I$199:$U$199=1,(I73:U73),"")),
     MAX(IF($I$199:$U$199=2,(I73:U73),""))),
IF(Options!$D$19=1, IFERROR(AVERAGE(IF($I$199:$U$199=1,(I73:U73),"")),
     AVERAGE(IF($I$199:$U$199=2,(I73:U73),""))),
IF(Options!$D$20=1, IFERROR(GEOMEAN(IF($I$199:$U$199=1,(I73:U73)+0.0001,"")),
     GEOMEAN(IF($I$199:$U$199=2,(I73:U73)+0.0001,""))))))</f>
        <v>1.28571428571429</v>
      </c>
      <c r="G73" s="89" cm="1">
        <f t="array" ref="G73">IF(Options!$D$18=1, IFERROR(MAX(IF($I$200:$U$200=1,(I73:U73),"")),
     MAX(IF($I$200:$U$200=2,(I73:U73),""))),
IF(Options!$D$19=1, IFERROR(AVERAGE(IF($I$200:$U$200=1,(I73:U73),"")),
     AVERAGE(IF($I$200:$U$200=2,(I73:U73),""))),
IF(Options!$D$20=1, IFERROR(GEOMEAN(IF($I$200:$U$200=1,(I73:U73)+0.0001,"")),
     GEOMEAN(IF($I$200:$U$200=2,(I73:U73)+0.0001,""))))))</f>
        <v>8.5033333333333392</v>
      </c>
      <c r="H73" s="208" t="s">
        <v>142</v>
      </c>
      <c r="I73" s="89">
        <v>1.28571428571429</v>
      </c>
      <c r="J73" s="89">
        <v>3</v>
      </c>
      <c r="K73" s="89" t="s">
        <v>473</v>
      </c>
      <c r="L73" s="89">
        <v>8.5033333333333392</v>
      </c>
      <c r="M73" s="89" t="s">
        <v>473</v>
      </c>
      <c r="N73" s="89" t="s">
        <v>473</v>
      </c>
      <c r="O73" s="89"/>
      <c r="P73" s="89"/>
      <c r="Q73" s="141"/>
      <c r="R73" s="141"/>
      <c r="S73" s="141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</row>
    <row r="74" spans="1:30" x14ac:dyDescent="0.2">
      <c r="A74" s="85">
        <v>69</v>
      </c>
      <c r="B74" s="85" t="s">
        <v>143</v>
      </c>
      <c r="C74" s="85" t="s">
        <v>144</v>
      </c>
      <c r="D74" s="98" t="str">
        <f t="shared" si="2"/>
        <v/>
      </c>
      <c r="E74" s="89">
        <f>IF(Options!$D$24 = 1, MAX(F74, G74),
IF(Options!$D$25 = 1, AVERAGE(F74,G74),
IF(Options!$D$26 = 1, IFERROR(GEOMEAN(F74, G74), MAX(F74, G74)))))</f>
        <v>3.1428571428571401</v>
      </c>
      <c r="F74" s="89" cm="1">
        <f t="array" ref="F74">IF(Options!$D$18=1, IFERROR(MAX(IF($I$199:$U$199=1,(I74:U74),"")),
     MAX(IF($I$199:$U$199=2,(I74:U74),""))),
IF(Options!$D$19=1, IFERROR(AVERAGE(IF($I$199:$U$199=1,(I74:U74),"")),
     AVERAGE(IF($I$199:$U$199=2,(I74:U74),""))),
IF(Options!$D$20=1, IFERROR(GEOMEAN(IF($I$199:$U$199=1,(I74:U74)+0.0001,"")),
     GEOMEAN(IF($I$199:$U$199=2,(I74:U74)+0.0001,""))))))</f>
        <v>3.1428571428571401</v>
      </c>
      <c r="G74" s="89" cm="1">
        <f t="array" ref="G74">IF(Options!$D$18=1, IFERROR(MAX(IF($I$200:$U$200=1,(I74:U74),"")),
     MAX(IF($I$200:$U$200=2,(I74:U74),""))),
IF(Options!$D$19=1, IFERROR(AVERAGE(IF($I$200:$U$200=1,(I74:U74),"")),
     AVERAGE(IF($I$200:$U$200=2,(I74:U74),""))),
IF(Options!$D$20=1, IFERROR(GEOMEAN(IF($I$200:$U$200=1,(I74:U74)+0.0001,"")),
     GEOMEAN(IF($I$200:$U$200=2,(I74:U74)+0.0001,""))))))</f>
        <v>0</v>
      </c>
      <c r="H74" s="208" t="s">
        <v>144</v>
      </c>
      <c r="I74" s="89">
        <v>3.1428571428571401</v>
      </c>
      <c r="J74" s="89" t="s">
        <v>473</v>
      </c>
      <c r="K74" s="89" t="s">
        <v>473</v>
      </c>
      <c r="L74" s="89" t="s">
        <v>473</v>
      </c>
      <c r="M74" s="89" t="s">
        <v>473</v>
      </c>
      <c r="N74" s="89" t="s">
        <v>473</v>
      </c>
      <c r="O74" s="89"/>
      <c r="P74" s="89"/>
      <c r="Q74" s="141"/>
      <c r="R74" s="141"/>
      <c r="S74" s="141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</row>
    <row r="75" spans="1:30" x14ac:dyDescent="0.2">
      <c r="A75" s="85">
        <v>70</v>
      </c>
      <c r="B75" s="85" t="s">
        <v>145</v>
      </c>
      <c r="C75" s="85" t="s">
        <v>146</v>
      </c>
      <c r="D75" s="98" t="str">
        <f t="shared" si="2"/>
        <v/>
      </c>
      <c r="E75" s="89">
        <f>IF(Options!$D$24 = 1, MAX(F75, G75),
IF(Options!$D$25 = 1, AVERAGE(F75,G75),
IF(Options!$D$26 = 1, IFERROR(GEOMEAN(F75, G75), MAX(F75, G75)))))</f>
        <v>4.9789029323189018</v>
      </c>
      <c r="F75" s="89" cm="1">
        <f t="array" ref="F75">IF(Options!$D$18=1, IFERROR(MAX(IF($I$199:$U$199=1,(I75:U75),"")),
     MAX(IF($I$199:$U$199=2,(I75:U75),""))),
IF(Options!$D$19=1, IFERROR(AVERAGE(IF($I$199:$U$199=1,(I75:U75),"")),
     AVERAGE(IF($I$199:$U$199=2,(I75:U75),""))),
IF(Options!$D$20=1, IFERROR(GEOMEAN(IF($I$199:$U$199=1,(I75:U75)+0.0001,"")),
     GEOMEAN(IF($I$199:$U$199=2,(I75:U75)+0.0001,""))))))</f>
        <v>7.7142857142857197</v>
      </c>
      <c r="G75" s="89" cm="1">
        <f t="array" ref="G75">IF(Options!$D$18=1, IFERROR(MAX(IF($I$200:$U$200=1,(I75:U75),"")),
     MAX(IF($I$200:$U$200=2,(I75:U75),""))),
IF(Options!$D$19=1, IFERROR(AVERAGE(IF($I$200:$U$200=1,(I75:U75),"")),
     AVERAGE(IF($I$200:$U$200=2,(I75:U75),""))),
IF(Options!$D$20=1, IFERROR(GEOMEAN(IF($I$200:$U$200=1,(I75:U75)+0.0001,"")),
     GEOMEAN(IF($I$200:$U$200=2,(I75:U75)+0.0001,""))))))</f>
        <v>3.21345038641067</v>
      </c>
      <c r="H75" s="208" t="s">
        <v>146</v>
      </c>
      <c r="I75" s="89">
        <v>7.7142857142857197</v>
      </c>
      <c r="J75" s="89">
        <v>0</v>
      </c>
      <c r="K75" s="89">
        <v>1.8065572060602999</v>
      </c>
      <c r="L75" s="89" t="s">
        <v>473</v>
      </c>
      <c r="M75" s="89" t="s">
        <v>473</v>
      </c>
      <c r="N75" s="89">
        <v>3.21345038641067</v>
      </c>
      <c r="O75" s="89"/>
      <c r="P75" s="89"/>
      <c r="Q75" s="141"/>
      <c r="R75" s="141"/>
      <c r="S75" s="141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</row>
    <row r="76" spans="1:30" x14ac:dyDescent="0.2">
      <c r="A76" s="85">
        <v>71</v>
      </c>
      <c r="B76" s="85" t="s">
        <v>147</v>
      </c>
      <c r="C76" s="85" t="s">
        <v>148</v>
      </c>
      <c r="D76" s="98" t="str">
        <f t="shared" si="2"/>
        <v/>
      </c>
      <c r="E76" s="89">
        <f>IF(Options!$D$24 = 1, MAX(F76, G76),
IF(Options!$D$25 = 1, AVERAGE(F76,G76),
IF(Options!$D$26 = 1, IFERROR(GEOMEAN(F76, G76), MAX(F76, G76)))))</f>
        <v>6.28571428571429</v>
      </c>
      <c r="F76" s="89" cm="1">
        <f t="array" ref="F76">IF(Options!$D$18=1, IFERROR(MAX(IF($I$199:$U$199=1,(I76:U76),"")),
     MAX(IF($I$199:$U$199=2,(I76:U76),""))),
IF(Options!$D$19=1, IFERROR(AVERAGE(IF($I$199:$U$199=1,(I76:U76),"")),
     AVERAGE(IF($I$199:$U$199=2,(I76:U76),""))),
IF(Options!$D$20=1, IFERROR(GEOMEAN(IF($I$199:$U$199=1,(I76:U76)+0.0001,"")),
     GEOMEAN(IF($I$199:$U$199=2,(I76:U76)+0.0001,""))))))</f>
        <v>6.28571428571429</v>
      </c>
      <c r="G76" s="89" cm="1">
        <f t="array" ref="G76">IF(Options!$D$18=1, IFERROR(MAX(IF($I$200:$U$200=1,(I76:U76),"")),
     MAX(IF($I$200:$U$200=2,(I76:U76),""))),
IF(Options!$D$19=1, IFERROR(AVERAGE(IF($I$200:$U$200=1,(I76:U76),"")),
     AVERAGE(IF($I$200:$U$200=2,(I76:U76),""))),
IF(Options!$D$20=1, IFERROR(GEOMEAN(IF($I$200:$U$200=1,(I76:U76)+0.0001,"")),
     GEOMEAN(IF($I$200:$U$200=2,(I76:U76)+0.0001,""))))))</f>
        <v>0</v>
      </c>
      <c r="H76" s="208" t="s">
        <v>148</v>
      </c>
      <c r="I76" s="89">
        <v>6.28571428571429</v>
      </c>
      <c r="J76" s="89">
        <v>0</v>
      </c>
      <c r="K76" s="89" t="s">
        <v>473</v>
      </c>
      <c r="L76" s="89" t="s">
        <v>473</v>
      </c>
      <c r="M76" s="89" t="s">
        <v>473</v>
      </c>
      <c r="N76" s="89" t="s">
        <v>473</v>
      </c>
      <c r="O76" s="89"/>
      <c r="P76" s="89"/>
      <c r="Q76" s="141"/>
      <c r="R76" s="141"/>
      <c r="S76" s="141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</row>
    <row r="77" spans="1:30" x14ac:dyDescent="0.2">
      <c r="A77" s="85">
        <v>72</v>
      </c>
      <c r="B77" s="85" t="s">
        <v>149</v>
      </c>
      <c r="C77" s="85" t="s">
        <v>150</v>
      </c>
      <c r="D77" s="98" t="str">
        <f t="shared" si="2"/>
        <v/>
      </c>
      <c r="E77" s="89">
        <f>IF(Options!$D$24 = 1, MAX(F77, G77),
IF(Options!$D$25 = 1, AVERAGE(F77,G77),
IF(Options!$D$26 = 1, IFERROR(GEOMEAN(F77, G77), MAX(F77, G77)))))</f>
        <v>6.5982681710538928</v>
      </c>
      <c r="F77" s="89" cm="1">
        <f t="array" ref="F77">IF(Options!$D$18=1, IFERROR(MAX(IF($I$199:$U$199=1,(I77:U77),"")),
     MAX(IF($I$199:$U$199=2,(I77:U77),""))),
IF(Options!$D$19=1, IFERROR(AVERAGE(IF($I$199:$U$199=1,(I77:U77),"")),
     AVERAGE(IF($I$199:$U$199=2,(I77:U77),""))),
IF(Options!$D$20=1, IFERROR(GEOMEAN(IF($I$199:$U$199=1,(I77:U77)+0.0001,"")),
     GEOMEAN(IF($I$199:$U$199=2,(I77:U77)+0.0001,""))))))</f>
        <v>8.1428571428571406</v>
      </c>
      <c r="G77" s="89" cm="1">
        <f t="array" ref="G77">IF(Options!$D$18=1, IFERROR(MAX(IF($I$200:$U$200=1,(I77:U77),"")),
     MAX(IF($I$200:$U$200=2,(I77:U77),""))),
IF(Options!$D$19=1, IFERROR(AVERAGE(IF($I$200:$U$200=1,(I77:U77),"")),
     AVERAGE(IF($I$200:$U$200=2,(I77:U77),""))),
IF(Options!$D$20=1, IFERROR(GEOMEAN(IF($I$200:$U$200=1,(I77:U77)+0.0001,"")),
     GEOMEAN(IF($I$200:$U$200=2,(I77:U77)+0.0001,""))))))</f>
        <v>5.3466666666666702</v>
      </c>
      <c r="H77" s="208" t="s">
        <v>150</v>
      </c>
      <c r="I77" s="89">
        <v>8.1428571428571406</v>
      </c>
      <c r="J77" s="89">
        <v>0</v>
      </c>
      <c r="K77" s="89">
        <v>3.3347364497766701</v>
      </c>
      <c r="L77" s="89">
        <v>5.3466666666666702</v>
      </c>
      <c r="M77" s="89" t="s">
        <v>473</v>
      </c>
      <c r="N77" s="89">
        <v>5.3254800524030399</v>
      </c>
      <c r="O77" s="89"/>
      <c r="P77" s="89"/>
      <c r="Q77" s="141"/>
      <c r="R77" s="141"/>
      <c r="S77" s="141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</row>
    <row r="78" spans="1:30" x14ac:dyDescent="0.2">
      <c r="A78" s="85">
        <v>73</v>
      </c>
      <c r="B78" s="85" t="s">
        <v>151</v>
      </c>
      <c r="C78" s="85" t="s">
        <v>152</v>
      </c>
      <c r="D78" s="98" t="str">
        <f t="shared" si="2"/>
        <v/>
      </c>
      <c r="E78" s="89">
        <f>IF(Options!$D$24 = 1, MAX(F78, G78),
IF(Options!$D$25 = 1, AVERAGE(F78,G78),
IF(Options!$D$26 = 1, IFERROR(GEOMEAN(F78, G78), MAX(F78, G78)))))</f>
        <v>4.3094580368566771</v>
      </c>
      <c r="F78" s="89" cm="1">
        <f t="array" ref="F78">IF(Options!$D$18=1, IFERROR(MAX(IF($I$199:$U$199=1,(I78:U78),"")),
     MAX(IF($I$199:$U$199=2,(I78:U78),""))),
IF(Options!$D$19=1, IFERROR(AVERAGE(IF($I$199:$U$199=1,(I78:U78),"")),
     AVERAGE(IF($I$199:$U$199=2,(I78:U78),""))),
IF(Options!$D$20=1, IFERROR(GEOMEAN(IF($I$199:$U$199=1,(I78:U78)+0.0001,"")),
     GEOMEAN(IF($I$199:$U$199=2,(I78:U78)+0.0001,""))))))</f>
        <v>1.8571428571428601</v>
      </c>
      <c r="G78" s="89" cm="1">
        <f t="array" ref="G78">IF(Options!$D$18=1, IFERROR(MAX(IF($I$200:$U$200=1,(I78:U78),"")),
     MAX(IF($I$200:$U$200=2,(I78:U78),""))),
IF(Options!$D$19=1, IFERROR(AVERAGE(IF($I$200:$U$200=1,(I78:U78),"")),
     AVERAGE(IF($I$200:$U$200=2,(I78:U78),""))),
IF(Options!$D$20=1, IFERROR(GEOMEAN(IF($I$200:$U$200=1,(I78:U78)+0.0001,"")),
     GEOMEAN(IF($I$200:$U$200=2,(I78:U78)+0.0001,""))))))</f>
        <v>10</v>
      </c>
      <c r="H78" s="208" t="s">
        <v>152</v>
      </c>
      <c r="I78" s="89">
        <v>1.8571428571428601</v>
      </c>
      <c r="J78" s="89">
        <v>0</v>
      </c>
      <c r="K78" s="89">
        <v>6.6577115108064105E-2</v>
      </c>
      <c r="L78" s="89">
        <v>5.03</v>
      </c>
      <c r="M78" s="89">
        <v>10</v>
      </c>
      <c r="N78" s="89">
        <v>10</v>
      </c>
      <c r="O78" s="89"/>
      <c r="P78" s="89"/>
      <c r="Q78" s="141"/>
      <c r="R78" s="141"/>
      <c r="S78" s="141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</row>
    <row r="79" spans="1:30" x14ac:dyDescent="0.2">
      <c r="A79" s="85">
        <v>74</v>
      </c>
      <c r="B79" s="85" t="s">
        <v>153</v>
      </c>
      <c r="C79" s="85" t="s">
        <v>154</v>
      </c>
      <c r="D79" s="98" t="str">
        <f t="shared" si="2"/>
        <v/>
      </c>
      <c r="E79" s="89">
        <f>IF(Options!$D$24 = 1, MAX(F79, G79),
IF(Options!$D$25 = 1, AVERAGE(F79,G79),
IF(Options!$D$26 = 1, IFERROR(GEOMEAN(F79, G79), MAX(F79, G79)))))</f>
        <v>10</v>
      </c>
      <c r="F79" s="89" cm="1">
        <f t="array" ref="F79">IF(Options!$D$18=1, IFERROR(MAX(IF($I$199:$U$199=1,(I79:U79),"")),
     MAX(IF($I$199:$U$199=2,(I79:U79),""))),
IF(Options!$D$19=1, IFERROR(AVERAGE(IF($I$199:$U$199=1,(I79:U79),"")),
     AVERAGE(IF($I$199:$U$199=2,(I79:U79),""))),
IF(Options!$D$20=1, IFERROR(GEOMEAN(IF($I$199:$U$199=1,(I79:U79)+0.0001,"")),
     GEOMEAN(IF($I$199:$U$199=2,(I79:U79)+0.0001,""))))))</f>
        <v>10</v>
      </c>
      <c r="G79" s="89" cm="1">
        <f t="array" ref="G79">IF(Options!$D$18=1, IFERROR(MAX(IF($I$200:$U$200=1,(I79:U79),"")),
     MAX(IF($I$200:$U$200=2,(I79:U79),""))),
IF(Options!$D$19=1, IFERROR(AVERAGE(IF($I$200:$U$200=1,(I79:U79),"")),
     AVERAGE(IF($I$200:$U$200=2,(I79:U79),""))),
IF(Options!$D$20=1, IFERROR(GEOMEAN(IF($I$200:$U$200=1,(I79:U79)+0.0001,"")),
     GEOMEAN(IF($I$200:$U$200=2,(I79:U79)+0.0001,""))))))</f>
        <v>10</v>
      </c>
      <c r="H79" s="208" t="s">
        <v>154</v>
      </c>
      <c r="I79" s="89">
        <v>10</v>
      </c>
      <c r="J79" s="89">
        <v>0</v>
      </c>
      <c r="K79" s="89">
        <v>10</v>
      </c>
      <c r="L79" s="89" t="s">
        <v>473</v>
      </c>
      <c r="M79" s="89" t="s">
        <v>473</v>
      </c>
      <c r="N79" s="89" t="s">
        <v>473</v>
      </c>
      <c r="O79" s="89"/>
      <c r="P79" s="89"/>
      <c r="Q79" s="141"/>
      <c r="R79" s="141"/>
      <c r="S79" s="141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</row>
    <row r="80" spans="1:30" x14ac:dyDescent="0.2">
      <c r="A80" s="85">
        <v>75</v>
      </c>
      <c r="B80" s="85" t="s">
        <v>155</v>
      </c>
      <c r="C80" s="85" t="s">
        <v>156</v>
      </c>
      <c r="D80" s="98" t="str">
        <f t="shared" si="2"/>
        <v/>
      </c>
      <c r="E80" s="89">
        <f>IF(Options!$D$24 = 1, MAX(F80, G80),
IF(Options!$D$25 = 1, AVERAGE(F80,G80),
IF(Options!$D$26 = 1, IFERROR(GEOMEAN(F80, G80), MAX(F80, G80)))))</f>
        <v>4.0746603714735743</v>
      </c>
      <c r="F80" s="89" cm="1">
        <f t="array" ref="F80">IF(Options!$D$18=1, IFERROR(MAX(IF($I$199:$U$199=1,(I80:U80),"")),
     MAX(IF($I$199:$U$199=2,(I80:U80),""))),
IF(Options!$D$19=1, IFERROR(AVERAGE(IF($I$199:$U$199=1,(I80:U80),"")),
     AVERAGE(IF($I$199:$U$199=2,(I80:U80),""))),
IF(Options!$D$20=1, IFERROR(GEOMEAN(IF($I$199:$U$199=1,(I80:U80)+0.0001,"")),
     GEOMEAN(IF($I$199:$U$199=2,(I80:U80)+0.0001,""))))))</f>
        <v>1.8571428571428601</v>
      </c>
      <c r="G80" s="89" cm="1">
        <f t="array" ref="G80">IF(Options!$D$18=1, IFERROR(MAX(IF($I$200:$U$200=1,(I80:U80),"")),
     MAX(IF($I$200:$U$200=2,(I80:U80),""))),
IF(Options!$D$19=1, IFERROR(AVERAGE(IF($I$200:$U$200=1,(I80:U80),"")),
     AVERAGE(IF($I$200:$U$200=2,(I80:U80),""))),
IF(Options!$D$20=1, IFERROR(GEOMEAN(IF($I$200:$U$200=1,(I80:U80)+0.0001,"")),
     GEOMEAN(IF($I$200:$U$200=2,(I80:U80)+0.0001,""))))))</f>
        <v>8.94</v>
      </c>
      <c r="H80" s="208" t="s">
        <v>156</v>
      </c>
      <c r="I80" s="89">
        <v>1.8571428571428601</v>
      </c>
      <c r="J80" s="89">
        <v>0</v>
      </c>
      <c r="K80" s="89" t="s">
        <v>473</v>
      </c>
      <c r="L80" s="89">
        <v>8.94</v>
      </c>
      <c r="M80" s="89">
        <v>0</v>
      </c>
      <c r="N80" s="89" t="s">
        <v>473</v>
      </c>
      <c r="O80" s="89"/>
      <c r="P80" s="89"/>
      <c r="Q80" s="141"/>
      <c r="R80" s="141"/>
      <c r="S80" s="141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</row>
    <row r="81" spans="1:30" x14ac:dyDescent="0.2">
      <c r="A81" s="85">
        <v>76</v>
      </c>
      <c r="B81" s="85" t="s">
        <v>157</v>
      </c>
      <c r="C81" s="85" t="s">
        <v>158</v>
      </c>
      <c r="D81" s="98" t="str">
        <f t="shared" si="2"/>
        <v/>
      </c>
      <c r="E81" s="89">
        <f>IF(Options!$D$24 = 1, MAX(F81, G81),
IF(Options!$D$25 = 1, AVERAGE(F81,G81),
IF(Options!$D$26 = 1, IFERROR(GEOMEAN(F81, G81), MAX(F81, G81)))))</f>
        <v>6.5378021645547761</v>
      </c>
      <c r="F81" s="89" cm="1">
        <f t="array" ref="F81">IF(Options!$D$18=1, IFERROR(MAX(IF($I$199:$U$199=1,(I81:U81),"")),
     MAX(IF($I$199:$U$199=2,(I81:U81),""))),
IF(Options!$D$19=1, IFERROR(AVERAGE(IF($I$199:$U$199=1,(I81:U81),"")),
     AVERAGE(IF($I$199:$U$199=2,(I81:U81),""))),
IF(Options!$D$20=1, IFERROR(GEOMEAN(IF($I$199:$U$199=1,(I81:U81)+0.0001,"")),
     GEOMEAN(IF($I$199:$U$199=2,(I81:U81)+0.0001,""))))))</f>
        <v>4.71428571428571</v>
      </c>
      <c r="G81" s="89" cm="1">
        <f t="array" ref="G81">IF(Options!$D$18=1, IFERROR(MAX(IF($I$200:$U$200=1,(I81:U81),"")),
     MAX(IF($I$200:$U$200=2,(I81:U81),""))),
IF(Options!$D$19=1, IFERROR(AVERAGE(IF($I$200:$U$200=1,(I81:U81),"")),
     AVERAGE(IF($I$200:$U$200=2,(I81:U81),""))),
IF(Options!$D$20=1, IFERROR(GEOMEAN(IF($I$200:$U$200=1,(I81:U81)+0.0001,"")),
     GEOMEAN(IF($I$200:$U$200=2,(I81:U81)+0.0001,""))))))</f>
        <v>9.06666666666667</v>
      </c>
      <c r="H81" s="208" t="s">
        <v>158</v>
      </c>
      <c r="I81" s="89">
        <v>4.71428571428571</v>
      </c>
      <c r="J81" s="89">
        <v>0</v>
      </c>
      <c r="K81" s="89">
        <v>1</v>
      </c>
      <c r="L81" s="89">
        <v>9.06666666666667</v>
      </c>
      <c r="M81" s="89">
        <v>0</v>
      </c>
      <c r="N81" s="89">
        <v>3.4544496687631701</v>
      </c>
      <c r="O81" s="89"/>
      <c r="P81" s="89"/>
      <c r="Q81" s="141"/>
      <c r="R81" s="141"/>
      <c r="S81" s="141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</row>
    <row r="82" spans="1:30" x14ac:dyDescent="0.2">
      <c r="A82" s="85">
        <v>77</v>
      </c>
      <c r="B82" s="85" t="s">
        <v>159</v>
      </c>
      <c r="C82" s="85" t="s">
        <v>160</v>
      </c>
      <c r="D82" s="98" t="str">
        <f t="shared" si="2"/>
        <v/>
      </c>
      <c r="E82" s="89">
        <f>IF(Options!$D$24 = 1, MAX(F82, G82),
IF(Options!$D$25 = 1, AVERAGE(F82,G82),
IF(Options!$D$26 = 1, IFERROR(GEOMEAN(F82, G82), MAX(F82, G82)))))</f>
        <v>7.8594801718325193</v>
      </c>
      <c r="F82" s="89" cm="1">
        <f t="array" ref="F82">IF(Options!$D$18=1, IFERROR(MAX(IF($I$199:$U$199=1,(I82:U82),"")),
     MAX(IF($I$199:$U$199=2,(I82:U82),""))),
IF(Options!$D$19=1, IFERROR(AVERAGE(IF($I$199:$U$199=1,(I82:U82),"")),
     AVERAGE(IF($I$199:$U$199=2,(I82:U82),""))),
IF(Options!$D$20=1, IFERROR(GEOMEAN(IF($I$199:$U$199=1,(I82:U82)+0.0001,"")),
     GEOMEAN(IF($I$199:$U$199=2,(I82:U82)+0.0001,""))))))</f>
        <v>6.71428571428571</v>
      </c>
      <c r="G82" s="89" cm="1">
        <f t="array" ref="G82">IF(Options!$D$18=1, IFERROR(MAX(IF($I$200:$U$200=1,(I82:U82),"")),
     MAX(IF($I$200:$U$200=2,(I82:U82),""))),
IF(Options!$D$19=1, IFERROR(AVERAGE(IF($I$200:$U$200=1,(I82:U82),"")),
     AVERAGE(IF($I$200:$U$200=2,(I82:U82),""))),
IF(Options!$D$20=1, IFERROR(GEOMEAN(IF($I$200:$U$200=1,(I82:U82)+0.0001,"")),
     GEOMEAN(IF($I$200:$U$200=2,(I82:U82)+0.0001,""))))))</f>
        <v>9.1999999999999993</v>
      </c>
      <c r="H82" s="208" t="s">
        <v>160</v>
      </c>
      <c r="I82" s="89">
        <v>6.71428571428571</v>
      </c>
      <c r="J82" s="89">
        <v>7</v>
      </c>
      <c r="K82" s="89">
        <v>9.1999999999999993</v>
      </c>
      <c r="L82" s="89" t="s">
        <v>473</v>
      </c>
      <c r="M82" s="89">
        <v>7</v>
      </c>
      <c r="N82" s="89" t="s">
        <v>473</v>
      </c>
      <c r="O82" s="89"/>
      <c r="P82" s="89"/>
      <c r="Q82" s="141"/>
      <c r="R82" s="141"/>
      <c r="S82" s="141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</row>
    <row r="83" spans="1:30" x14ac:dyDescent="0.2">
      <c r="A83" s="85">
        <v>78</v>
      </c>
      <c r="B83" s="85" t="s">
        <v>161</v>
      </c>
      <c r="C83" s="85" t="s">
        <v>162</v>
      </c>
      <c r="D83" s="98" t="str">
        <f t="shared" si="2"/>
        <v/>
      </c>
      <c r="E83" s="89">
        <f>IF(Options!$D$24 = 1, MAX(F83, G83),
IF(Options!$D$25 = 1, AVERAGE(F83,G83),
IF(Options!$D$26 = 1, IFERROR(GEOMEAN(F83, G83), MAX(F83, G83)))))</f>
        <v>1.3093073414159537</v>
      </c>
      <c r="F83" s="89" cm="1">
        <f t="array" ref="F83">IF(Options!$D$18=1, IFERROR(MAX(IF($I$199:$U$199=1,(I83:U83),"")),
     MAX(IF($I$199:$U$199=2,(I83:U83),""))),
IF(Options!$D$19=1, IFERROR(AVERAGE(IF($I$199:$U$199=1,(I83:U83),"")),
     AVERAGE(IF($I$199:$U$199=2,(I83:U83),""))),
IF(Options!$D$20=1, IFERROR(GEOMEAN(IF($I$199:$U$199=1,(I83:U83)+0.0001,"")),
     GEOMEAN(IF($I$199:$U$199=2,(I83:U83)+0.0001,""))))))</f>
        <v>0.57142857142857095</v>
      </c>
      <c r="G83" s="89" cm="1">
        <f t="array" ref="G83">IF(Options!$D$18=1, IFERROR(MAX(IF($I$200:$U$200=1,(I83:U83),"")),
     MAX(IF($I$200:$U$200=2,(I83:U83),""))),
IF(Options!$D$19=1, IFERROR(AVERAGE(IF($I$200:$U$200=1,(I83:U83),"")),
     AVERAGE(IF($I$200:$U$200=2,(I83:U83),""))),
IF(Options!$D$20=1, IFERROR(GEOMEAN(IF($I$200:$U$200=1,(I83:U83)+0.0001,"")),
     GEOMEAN(IF($I$200:$U$200=2,(I83:U83)+0.0001,""))))))</f>
        <v>3</v>
      </c>
      <c r="H83" s="208" t="s">
        <v>162</v>
      </c>
      <c r="I83" s="89">
        <v>0.57142857142857095</v>
      </c>
      <c r="J83" s="89">
        <v>3</v>
      </c>
      <c r="K83" s="89" t="s">
        <v>473</v>
      </c>
      <c r="L83" s="89">
        <v>2.2366666666666601</v>
      </c>
      <c r="M83" s="89" t="s">
        <v>473</v>
      </c>
      <c r="N83" s="89" t="s">
        <v>473</v>
      </c>
      <c r="O83" s="89"/>
      <c r="P83" s="89"/>
      <c r="Q83" s="141"/>
      <c r="R83" s="141"/>
      <c r="S83" s="141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</row>
    <row r="84" spans="1:30" x14ac:dyDescent="0.2">
      <c r="A84" s="85">
        <v>79</v>
      </c>
      <c r="B84" s="85" t="s">
        <v>163</v>
      </c>
      <c r="C84" s="85" t="s">
        <v>164</v>
      </c>
      <c r="D84" s="98" t="str">
        <f t="shared" si="2"/>
        <v/>
      </c>
      <c r="E84" s="89">
        <f>IF(Options!$D$24 = 1, MAX(F84, G84),
IF(Options!$D$25 = 1, AVERAGE(F84,G84),
IF(Options!$D$26 = 1, IFERROR(GEOMEAN(F84, G84), MAX(F84, G84)))))</f>
        <v>4.1761226035642185</v>
      </c>
      <c r="F84" s="89" cm="1">
        <f t="array" ref="F84">IF(Options!$D$18=1, IFERROR(MAX(IF($I$199:$U$199=1,(I84:U84),"")),
     MAX(IF($I$199:$U$199=2,(I84:U84),""))),
IF(Options!$D$19=1, IFERROR(AVERAGE(IF($I$199:$U$199=1,(I84:U84),"")),
     AVERAGE(IF($I$199:$U$199=2,(I84:U84),""))),
IF(Options!$D$20=1, IFERROR(GEOMEAN(IF($I$199:$U$199=1,(I84:U84)+0.0001,"")),
     GEOMEAN(IF($I$199:$U$199=2,(I84:U84)+0.0001,""))))))</f>
        <v>3.4285714285714302</v>
      </c>
      <c r="G84" s="89" cm="1">
        <f t="array" ref="G84">IF(Options!$D$18=1, IFERROR(MAX(IF($I$200:$U$200=1,(I84:U84),"")),
     MAX(IF($I$200:$U$200=2,(I84:U84),""))),
IF(Options!$D$19=1, IFERROR(AVERAGE(IF($I$200:$U$200=1,(I84:U84),"")),
     AVERAGE(IF($I$200:$U$200=2,(I84:U84),""))),
IF(Options!$D$20=1, IFERROR(GEOMEAN(IF($I$200:$U$200=1,(I84:U84)+0.0001,"")),
     GEOMEAN(IF($I$200:$U$200=2,(I84:U84)+0.0001,""))))))</f>
        <v>5.0866666666666598</v>
      </c>
      <c r="H84" s="208" t="s">
        <v>164</v>
      </c>
      <c r="I84" s="89">
        <v>3.4285714285714302</v>
      </c>
      <c r="J84" s="89">
        <v>0</v>
      </c>
      <c r="K84" s="89" t="s">
        <v>473</v>
      </c>
      <c r="L84" s="89">
        <v>5.0866666666666598</v>
      </c>
      <c r="M84" s="89" t="s">
        <v>473</v>
      </c>
      <c r="N84" s="89" t="s">
        <v>473</v>
      </c>
      <c r="O84" s="89"/>
      <c r="P84" s="89"/>
      <c r="Q84" s="141"/>
      <c r="R84" s="141"/>
      <c r="S84" s="141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</row>
    <row r="85" spans="1:30" x14ac:dyDescent="0.2">
      <c r="A85" s="85">
        <v>80</v>
      </c>
      <c r="B85" s="85" t="s">
        <v>165</v>
      </c>
      <c r="C85" s="85" t="s">
        <v>166</v>
      </c>
      <c r="D85" s="98" t="str">
        <f t="shared" si="2"/>
        <v/>
      </c>
      <c r="E85" s="89">
        <f>IF(Options!$D$24 = 1, MAX(F85, G85),
IF(Options!$D$25 = 1, AVERAGE(F85,G85),
IF(Options!$D$26 = 1, IFERROR(GEOMEAN(F85, G85), MAX(F85, G85)))))</f>
        <v>5.5714285714285703</v>
      </c>
      <c r="F85" s="89" cm="1">
        <f t="array" ref="F85">IF(Options!$D$18=1, IFERROR(MAX(IF($I$199:$U$199=1,(I85:U85),"")),
     MAX(IF($I$199:$U$199=2,(I85:U85),""))),
IF(Options!$D$19=1, IFERROR(AVERAGE(IF($I$199:$U$199=1,(I85:U85),"")),
     AVERAGE(IF($I$199:$U$199=2,(I85:U85),""))),
IF(Options!$D$20=1, IFERROR(GEOMEAN(IF($I$199:$U$199=1,(I85:U85)+0.0001,"")),
     GEOMEAN(IF($I$199:$U$199=2,(I85:U85)+0.0001,""))))))</f>
        <v>5.5714285714285703</v>
      </c>
      <c r="G85" s="89" cm="1">
        <f t="array" ref="G85">IF(Options!$D$18=1, IFERROR(MAX(IF($I$200:$U$200=1,(I85:U85),"")),
     MAX(IF($I$200:$U$200=2,(I85:U85),""))),
IF(Options!$D$19=1, IFERROR(AVERAGE(IF($I$200:$U$200=1,(I85:U85),"")),
     AVERAGE(IF($I$200:$U$200=2,(I85:U85),""))),
IF(Options!$D$20=1, IFERROR(GEOMEAN(IF($I$200:$U$200=1,(I85:U85)+0.0001,"")),
     GEOMEAN(IF($I$200:$U$200=2,(I85:U85)+0.0001,""))))))</f>
        <v>0</v>
      </c>
      <c r="H85" s="208" t="s">
        <v>166</v>
      </c>
      <c r="I85" s="89">
        <v>5.5714285714285703</v>
      </c>
      <c r="J85" s="89">
        <v>0</v>
      </c>
      <c r="K85" s="89" t="s">
        <v>473</v>
      </c>
      <c r="L85" s="89" t="s">
        <v>473</v>
      </c>
      <c r="M85" s="89" t="s">
        <v>473</v>
      </c>
      <c r="N85" s="89" t="s">
        <v>473</v>
      </c>
      <c r="O85" s="89"/>
      <c r="P85" s="89"/>
      <c r="Q85" s="141"/>
      <c r="R85" s="141"/>
      <c r="S85" s="141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</row>
    <row r="86" spans="1:30" x14ac:dyDescent="0.2">
      <c r="A86" s="85">
        <v>81</v>
      </c>
      <c r="B86" s="85" t="s">
        <v>167</v>
      </c>
      <c r="C86" s="85" t="s">
        <v>168</v>
      </c>
      <c r="D86" s="98" t="str">
        <f t="shared" si="2"/>
        <v/>
      </c>
      <c r="E86" s="89">
        <f>IF(Options!$D$24 = 1, MAX(F86, G86),
IF(Options!$D$25 = 1, AVERAGE(F86,G86),
IF(Options!$D$26 = 1, IFERROR(GEOMEAN(F86, G86), MAX(F86, G86)))))</f>
        <v>1.690308509457034</v>
      </c>
      <c r="F86" s="89" cm="1">
        <f t="array" ref="F86">IF(Options!$D$18=1, IFERROR(MAX(IF($I$199:$U$199=1,(I86:U86),"")),
     MAX(IF($I$199:$U$199=2,(I86:U86),""))),
IF(Options!$D$19=1, IFERROR(AVERAGE(IF($I$199:$U$199=1,(I86:U86),"")),
     AVERAGE(IF($I$199:$U$199=2,(I86:U86),""))),
IF(Options!$D$20=1, IFERROR(GEOMEAN(IF($I$199:$U$199=1,(I86:U86)+0.0001,"")),
     GEOMEAN(IF($I$199:$U$199=2,(I86:U86)+0.0001,""))))))</f>
        <v>0.28571428571428598</v>
      </c>
      <c r="G86" s="89" cm="1">
        <f t="array" ref="G86">IF(Options!$D$18=1, IFERROR(MAX(IF($I$200:$U$200=1,(I86:U86),"")),
     MAX(IF($I$200:$U$200=2,(I86:U86),""))),
IF(Options!$D$19=1, IFERROR(AVERAGE(IF($I$200:$U$200=1,(I86:U86),"")),
     AVERAGE(IF($I$200:$U$200=2,(I86:U86),""))),
IF(Options!$D$20=1, IFERROR(GEOMEAN(IF($I$200:$U$200=1,(I86:U86)+0.0001,"")),
     GEOMEAN(IF($I$200:$U$200=2,(I86:U86)+0.0001,""))))))</f>
        <v>10</v>
      </c>
      <c r="H86" s="208" t="s">
        <v>168</v>
      </c>
      <c r="I86" s="89">
        <v>0.28571428571428598</v>
      </c>
      <c r="J86" s="89">
        <v>3</v>
      </c>
      <c r="K86" s="89" t="s">
        <v>473</v>
      </c>
      <c r="L86" s="89">
        <v>10</v>
      </c>
      <c r="M86" s="89" t="s">
        <v>473</v>
      </c>
      <c r="N86" s="89" t="s">
        <v>473</v>
      </c>
      <c r="O86" s="89"/>
      <c r="P86" s="89"/>
      <c r="Q86" s="141"/>
      <c r="R86" s="141"/>
      <c r="S86" s="141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</row>
    <row r="87" spans="1:30" x14ac:dyDescent="0.2">
      <c r="A87" s="85">
        <v>82</v>
      </c>
      <c r="B87" s="85" t="s">
        <v>169</v>
      </c>
      <c r="C87" s="85" t="s">
        <v>170</v>
      </c>
      <c r="D87" s="98" t="str">
        <f t="shared" si="2"/>
        <v/>
      </c>
      <c r="E87" s="89">
        <f>IF(Options!$D$24 = 1, MAX(F87, G87),
IF(Options!$D$25 = 1, AVERAGE(F87,G87),
IF(Options!$D$26 = 1, IFERROR(GEOMEAN(F87, G87), MAX(F87, G87)))))</f>
        <v>2.5008569959687237</v>
      </c>
      <c r="F87" s="89" cm="1">
        <f t="array" ref="F87">IF(Options!$D$18=1, IFERROR(MAX(IF($I$199:$U$199=1,(I87:U87),"")),
     MAX(IF($I$199:$U$199=2,(I87:U87),""))),
IF(Options!$D$19=1, IFERROR(AVERAGE(IF($I$199:$U$199=1,(I87:U87),"")),
     AVERAGE(IF($I$199:$U$199=2,(I87:U87),""))),
IF(Options!$D$20=1, IFERROR(GEOMEAN(IF($I$199:$U$199=1,(I87:U87)+0.0001,"")),
     GEOMEAN(IF($I$199:$U$199=2,(I87:U87)+0.0001,""))))))</f>
        <v>0.85714285714285599</v>
      </c>
      <c r="G87" s="89" cm="1">
        <f t="array" ref="G87">IF(Options!$D$18=1, IFERROR(MAX(IF($I$200:$U$200=1,(I87:U87),"")),
     MAX(IF($I$200:$U$200=2,(I87:U87),""))),
IF(Options!$D$19=1, IFERROR(AVERAGE(IF($I$200:$U$200=1,(I87:U87),"")),
     AVERAGE(IF($I$200:$U$200=2,(I87:U87),""))),
IF(Options!$D$20=1, IFERROR(GEOMEAN(IF($I$200:$U$200=1,(I87:U87)+0.0001,"")),
     GEOMEAN(IF($I$200:$U$200=2,(I87:U87)+0.0001,""))))))</f>
        <v>7.2966666666666704</v>
      </c>
      <c r="H87" s="208" t="s">
        <v>170</v>
      </c>
      <c r="I87" s="89">
        <v>0.85714285714285599</v>
      </c>
      <c r="J87" s="89">
        <v>3</v>
      </c>
      <c r="K87" s="89" t="s">
        <v>473</v>
      </c>
      <c r="L87" s="89">
        <v>7.2966666666666704</v>
      </c>
      <c r="M87" s="89" t="s">
        <v>473</v>
      </c>
      <c r="N87" s="89" t="s">
        <v>473</v>
      </c>
      <c r="O87" s="89"/>
      <c r="P87" s="89"/>
      <c r="Q87" s="141"/>
      <c r="R87" s="141"/>
      <c r="S87" s="141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</row>
    <row r="88" spans="1:30" x14ac:dyDescent="0.2">
      <c r="A88" s="85">
        <v>83</v>
      </c>
      <c r="B88" s="85" t="s">
        <v>171</v>
      </c>
      <c r="C88" s="85" t="s">
        <v>172</v>
      </c>
      <c r="D88" s="98" t="str">
        <f t="shared" si="2"/>
        <v/>
      </c>
      <c r="E88" s="89">
        <f>IF(Options!$D$24 = 1, MAX(F88, G88),
IF(Options!$D$25 = 1, AVERAGE(F88,G88),
IF(Options!$D$26 = 1, IFERROR(GEOMEAN(F88, G88), MAX(F88, G88)))))</f>
        <v>1.7728105208558362</v>
      </c>
      <c r="F88" s="89" cm="1">
        <f t="array" ref="F88">IF(Options!$D$18=1, IFERROR(MAX(IF($I$199:$U$199=1,(I88:U88),"")),
     MAX(IF($I$199:$U$199=2,(I88:U88),""))),
IF(Options!$D$19=1, IFERROR(AVERAGE(IF($I$199:$U$199=1,(I88:U88),"")),
     AVERAGE(IF($I$199:$U$199=2,(I88:U88),""))),
IF(Options!$D$20=1, IFERROR(GEOMEAN(IF($I$199:$U$199=1,(I88:U88)+0.0001,"")),
     GEOMEAN(IF($I$199:$U$199=2,(I88:U88)+0.0001,""))))))</f>
        <v>0.85714285714285599</v>
      </c>
      <c r="G88" s="89" cm="1">
        <f t="array" ref="G88">IF(Options!$D$18=1, IFERROR(MAX(IF($I$200:$U$200=1,(I88:U88),"")),
     MAX(IF($I$200:$U$200=2,(I88:U88),""))),
IF(Options!$D$19=1, IFERROR(AVERAGE(IF($I$200:$U$200=1,(I88:U88),"")),
     AVERAGE(IF($I$200:$U$200=2,(I88:U88),""))),
IF(Options!$D$20=1, IFERROR(GEOMEAN(IF($I$200:$U$200=1,(I88:U88)+0.0001,"")),
     GEOMEAN(IF($I$200:$U$200=2,(I88:U88)+0.0001,""))))))</f>
        <v>3.6666666666666701</v>
      </c>
      <c r="H88" s="208" t="s">
        <v>172</v>
      </c>
      <c r="I88" s="89">
        <v>0.85714285714285599</v>
      </c>
      <c r="J88" s="89">
        <v>0</v>
      </c>
      <c r="K88" s="89" t="s">
        <v>473</v>
      </c>
      <c r="L88" s="89">
        <v>3.6666666666666701</v>
      </c>
      <c r="M88" s="89" t="s">
        <v>473</v>
      </c>
      <c r="N88" s="89" t="s">
        <v>473</v>
      </c>
      <c r="O88" s="89"/>
      <c r="P88" s="89"/>
      <c r="Q88" s="141"/>
      <c r="R88" s="141"/>
      <c r="S88" s="141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</row>
    <row r="89" spans="1:30" x14ac:dyDescent="0.2">
      <c r="A89" s="85">
        <v>84</v>
      </c>
      <c r="B89" s="85" t="s">
        <v>173</v>
      </c>
      <c r="C89" s="85" t="s">
        <v>174</v>
      </c>
      <c r="D89" s="98" t="str">
        <f t="shared" si="2"/>
        <v/>
      </c>
      <c r="E89" s="89">
        <f>IF(Options!$D$24 = 1, MAX(F89, G89),
IF(Options!$D$25 = 1, AVERAGE(F89,G89),
IF(Options!$D$26 = 1, IFERROR(GEOMEAN(F89, G89), MAX(F89, G89)))))</f>
        <v>5.5714285714285703</v>
      </c>
      <c r="F89" s="89" cm="1">
        <f t="array" ref="F89">IF(Options!$D$18=1, IFERROR(MAX(IF($I$199:$U$199=1,(I89:U89),"")),
     MAX(IF($I$199:$U$199=2,(I89:U89),""))),
IF(Options!$D$19=1, IFERROR(AVERAGE(IF($I$199:$U$199=1,(I89:U89),"")),
     AVERAGE(IF($I$199:$U$199=2,(I89:U89),""))),
IF(Options!$D$20=1, IFERROR(GEOMEAN(IF($I$199:$U$199=1,(I89:U89)+0.0001,"")),
     GEOMEAN(IF($I$199:$U$199=2,(I89:U89)+0.0001,""))))))</f>
        <v>5.5714285714285703</v>
      </c>
      <c r="G89" s="89" cm="1">
        <f t="array" ref="G89">IF(Options!$D$18=1, IFERROR(MAX(IF($I$200:$U$200=1,(I89:U89),"")),
     MAX(IF($I$200:$U$200=2,(I89:U89),""))),
IF(Options!$D$19=1, IFERROR(AVERAGE(IF($I$200:$U$200=1,(I89:U89),"")),
     AVERAGE(IF($I$200:$U$200=2,(I89:U89),""))),
IF(Options!$D$20=1, IFERROR(GEOMEAN(IF($I$200:$U$200=1,(I89:U89)+0.0001,"")),
     GEOMEAN(IF($I$200:$U$200=2,(I89:U89)+0.0001,""))))))</f>
        <v>0</v>
      </c>
      <c r="H89" s="208" t="s">
        <v>174</v>
      </c>
      <c r="I89" s="89">
        <v>5.5714285714285703</v>
      </c>
      <c r="J89" s="89">
        <v>0</v>
      </c>
      <c r="K89" s="89" t="s">
        <v>473</v>
      </c>
      <c r="L89" s="89" t="s">
        <v>473</v>
      </c>
      <c r="M89" s="89" t="s">
        <v>473</v>
      </c>
      <c r="N89" s="89" t="s">
        <v>473</v>
      </c>
      <c r="O89" s="89"/>
      <c r="P89" s="89"/>
      <c r="Q89" s="141"/>
      <c r="R89" s="141"/>
      <c r="S89" s="141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</row>
    <row r="90" spans="1:30" x14ac:dyDescent="0.2">
      <c r="A90" s="85">
        <v>85</v>
      </c>
      <c r="B90" s="85" t="s">
        <v>175</v>
      </c>
      <c r="C90" s="85" t="s">
        <v>176</v>
      </c>
      <c r="D90" s="98" t="str">
        <f t="shared" si="2"/>
        <v/>
      </c>
      <c r="E90" s="89">
        <f>IF(Options!$D$24 = 1, MAX(F90, G90),
IF(Options!$D$25 = 1, AVERAGE(F90,G90),
IF(Options!$D$26 = 1, IFERROR(GEOMEAN(F90, G90), MAX(F90, G90)))))</f>
        <v>7.1713716560063601</v>
      </c>
      <c r="F90" s="89" cm="1">
        <f t="array" ref="F90">IF(Options!$D$18=1, IFERROR(MAX(IF($I$199:$U$199=1,(I90:U90),"")),
     MAX(IF($I$199:$U$199=2,(I90:U90),""))),
IF(Options!$D$19=1, IFERROR(AVERAGE(IF($I$199:$U$199=1,(I90:U90),"")),
     AVERAGE(IF($I$199:$U$199=2,(I90:U90),""))),
IF(Options!$D$20=1, IFERROR(GEOMEAN(IF($I$199:$U$199=1,(I90:U90)+0.0001,"")),
     GEOMEAN(IF($I$199:$U$199=2,(I90:U90)+0.0001,""))))))</f>
        <v>5.1428571428571397</v>
      </c>
      <c r="G90" s="89" cm="1">
        <f t="array" ref="G90">IF(Options!$D$18=1, IFERROR(MAX(IF($I$200:$U$200=1,(I90:U90),"")),
     MAX(IF($I$200:$U$200=2,(I90:U90),""))),
IF(Options!$D$19=1, IFERROR(AVERAGE(IF($I$200:$U$200=1,(I90:U90),"")),
     AVERAGE(IF($I$200:$U$200=2,(I90:U90),""))),
IF(Options!$D$20=1, IFERROR(GEOMEAN(IF($I$200:$U$200=1,(I90:U90)+0.0001,"")),
     GEOMEAN(IF($I$200:$U$200=2,(I90:U90)+0.0001,""))))))</f>
        <v>10</v>
      </c>
      <c r="H90" s="208" t="s">
        <v>176</v>
      </c>
      <c r="I90" s="89">
        <v>5.1428571428571397</v>
      </c>
      <c r="J90" s="89">
        <v>0</v>
      </c>
      <c r="K90" s="89" t="s">
        <v>473</v>
      </c>
      <c r="L90" s="89" t="s">
        <v>473</v>
      </c>
      <c r="M90" s="89">
        <v>10</v>
      </c>
      <c r="N90" s="89" t="s">
        <v>473</v>
      </c>
      <c r="O90" s="89"/>
      <c r="P90" s="89"/>
      <c r="Q90" s="141"/>
      <c r="R90" s="141"/>
      <c r="S90" s="141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</row>
    <row r="91" spans="1:30" x14ac:dyDescent="0.2">
      <c r="A91" s="85">
        <v>86</v>
      </c>
      <c r="B91" s="85" t="s">
        <v>177</v>
      </c>
      <c r="C91" s="85" t="s">
        <v>178</v>
      </c>
      <c r="D91" s="98" t="str">
        <f t="shared" si="2"/>
        <v/>
      </c>
      <c r="E91" s="89">
        <f>IF(Options!$D$24 = 1, MAX(F91, G91),
IF(Options!$D$25 = 1, AVERAGE(F91,G91),
IF(Options!$D$26 = 1, IFERROR(GEOMEAN(F91, G91), MAX(F91, G91)))))</f>
        <v>1.3430597618161018</v>
      </c>
      <c r="F91" s="89" cm="1">
        <f t="array" ref="F91">IF(Options!$D$18=1, IFERROR(MAX(IF($I$199:$U$199=1,(I91:U91),"")),
     MAX(IF($I$199:$U$199=2,(I91:U91),""))),
IF(Options!$D$19=1, IFERROR(AVERAGE(IF($I$199:$U$199=1,(I91:U91),"")),
     AVERAGE(IF($I$199:$U$199=2,(I91:U91),""))),
IF(Options!$D$20=1, IFERROR(GEOMEAN(IF($I$199:$U$199=1,(I91:U91)+0.0001,"")),
     GEOMEAN(IF($I$199:$U$199=2,(I91:U91)+0.0001,""))))))</f>
        <v>0.57142857142857095</v>
      </c>
      <c r="G91" s="89" cm="1">
        <f t="array" ref="G91">IF(Options!$D$18=1, IFERROR(MAX(IF($I$200:$U$200=1,(I91:U91),"")),
     MAX(IF($I$200:$U$200=2,(I91:U91),""))),
IF(Options!$D$19=1, IFERROR(AVERAGE(IF($I$200:$U$200=1,(I91:U91),"")),
     AVERAGE(IF($I$200:$U$200=2,(I91:U91),""))),
IF(Options!$D$20=1, IFERROR(GEOMEAN(IF($I$200:$U$200=1,(I91:U91)+0.0001,"")),
     GEOMEAN(IF($I$200:$U$200=2,(I91:U91)+0.0001,""))))))</f>
        <v>3.1566666666666698</v>
      </c>
      <c r="H91" s="208" t="s">
        <v>178</v>
      </c>
      <c r="I91" s="89">
        <v>0.57142857142857095</v>
      </c>
      <c r="J91" s="89">
        <v>0</v>
      </c>
      <c r="K91" s="89" t="s">
        <v>473</v>
      </c>
      <c r="L91" s="89">
        <v>3.1566666666666698</v>
      </c>
      <c r="M91" s="89" t="s">
        <v>473</v>
      </c>
      <c r="N91" s="89" t="s">
        <v>473</v>
      </c>
      <c r="O91" s="89"/>
      <c r="P91" s="89"/>
      <c r="Q91" s="141"/>
      <c r="R91" s="141"/>
      <c r="S91" s="141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</row>
    <row r="92" spans="1:30" x14ac:dyDescent="0.2">
      <c r="A92" s="85">
        <v>87</v>
      </c>
      <c r="B92" s="85" t="s">
        <v>179</v>
      </c>
      <c r="C92" s="85" t="s">
        <v>180</v>
      </c>
      <c r="D92" s="98" t="str">
        <f t="shared" si="2"/>
        <v/>
      </c>
      <c r="E92" s="89">
        <f>IF(Options!$D$24 = 1, MAX(F92, G92),
IF(Options!$D$25 = 1, AVERAGE(F92,G92),
IF(Options!$D$26 = 1, IFERROR(GEOMEAN(F92, G92), MAX(F92, G92)))))</f>
        <v>3.9641248358604577</v>
      </c>
      <c r="F92" s="89" cm="1">
        <f t="array" ref="F92">IF(Options!$D$18=1, IFERROR(MAX(IF($I$199:$U$199=1,(I92:U92),"")),
     MAX(IF($I$199:$U$199=2,(I92:U92),""))),
IF(Options!$D$19=1, IFERROR(AVERAGE(IF($I$199:$U$199=1,(I92:U92),"")),
     AVERAGE(IF($I$199:$U$199=2,(I92:U92),""))),
IF(Options!$D$20=1, IFERROR(GEOMEAN(IF($I$199:$U$199=1,(I92:U92)+0.0001,"")),
     GEOMEAN(IF($I$199:$U$199=2,(I92:U92)+0.0001,""))))))</f>
        <v>1.5714285714285701</v>
      </c>
      <c r="G92" s="89" cm="1">
        <f t="array" ref="G92">IF(Options!$D$18=1, IFERROR(MAX(IF($I$200:$U$200=1,(I92:U92),"")),
     MAX(IF($I$200:$U$200=2,(I92:U92),""))),
IF(Options!$D$19=1, IFERROR(AVERAGE(IF($I$200:$U$200=1,(I92:U92),"")),
     AVERAGE(IF($I$200:$U$200=2,(I92:U92),""))),
IF(Options!$D$20=1, IFERROR(GEOMEAN(IF($I$200:$U$200=1,(I92:U92)+0.0001,"")),
     GEOMEAN(IF($I$200:$U$200=2,(I92:U92)+0.0001,""))))))</f>
        <v>10</v>
      </c>
      <c r="H92" s="208" t="s">
        <v>180</v>
      </c>
      <c r="I92" s="89">
        <v>1.5714285714285701</v>
      </c>
      <c r="J92" s="89">
        <v>7</v>
      </c>
      <c r="K92" s="89">
        <v>8.4445446375322995E-3</v>
      </c>
      <c r="L92" s="89">
        <v>10</v>
      </c>
      <c r="M92" s="89">
        <v>0</v>
      </c>
      <c r="N92" s="89" t="s">
        <v>473</v>
      </c>
      <c r="O92" s="89"/>
      <c r="P92" s="89"/>
      <c r="Q92" s="141"/>
      <c r="R92" s="141"/>
      <c r="S92" s="141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</row>
    <row r="93" spans="1:30" x14ac:dyDescent="0.2">
      <c r="A93" s="85">
        <v>88</v>
      </c>
      <c r="B93" s="85" t="s">
        <v>181</v>
      </c>
      <c r="C93" s="85" t="s">
        <v>182</v>
      </c>
      <c r="D93" s="98" t="str">
        <f t="shared" si="2"/>
        <v/>
      </c>
      <c r="E93" s="89">
        <f>IF(Options!$D$24 = 1, MAX(F93, G93),
IF(Options!$D$25 = 1, AVERAGE(F93,G93),
IF(Options!$D$26 = 1, IFERROR(GEOMEAN(F93, G93), MAX(F93, G93)))))</f>
        <v>8.8640526042791841</v>
      </c>
      <c r="F93" s="89" cm="1">
        <f t="array" ref="F93">IF(Options!$D$18=1, IFERROR(MAX(IF($I$199:$U$199=1,(I93:U93),"")),
     MAX(IF($I$199:$U$199=2,(I93:U93),""))),
IF(Options!$D$19=1, IFERROR(AVERAGE(IF($I$199:$U$199=1,(I93:U93),"")),
     AVERAGE(IF($I$199:$U$199=2,(I93:U93),""))),
IF(Options!$D$20=1, IFERROR(GEOMEAN(IF($I$199:$U$199=1,(I93:U93)+0.0001,"")),
     GEOMEAN(IF($I$199:$U$199=2,(I93:U93)+0.0001,""))))))</f>
        <v>7.8571428571428603</v>
      </c>
      <c r="G93" s="89" cm="1">
        <f t="array" ref="G93">IF(Options!$D$18=1, IFERROR(MAX(IF($I$200:$U$200=1,(I93:U93),"")),
     MAX(IF($I$200:$U$200=2,(I93:U93),""))),
IF(Options!$D$19=1, IFERROR(AVERAGE(IF($I$200:$U$200=1,(I93:U93),"")),
     AVERAGE(IF($I$200:$U$200=2,(I93:U93),""))),
IF(Options!$D$20=1, IFERROR(GEOMEAN(IF($I$200:$U$200=1,(I93:U93)+0.0001,"")),
     GEOMEAN(IF($I$200:$U$200=2,(I93:U93)+0.0001,""))))))</f>
        <v>10</v>
      </c>
      <c r="H93" s="208" t="s">
        <v>182</v>
      </c>
      <c r="I93" s="89">
        <v>7.8571428571428603</v>
      </c>
      <c r="J93" s="89">
        <v>7</v>
      </c>
      <c r="K93" s="89">
        <v>0</v>
      </c>
      <c r="L93" s="89" t="s">
        <v>473</v>
      </c>
      <c r="M93" s="89">
        <v>0</v>
      </c>
      <c r="N93" s="89">
        <v>10</v>
      </c>
      <c r="O93" s="89"/>
      <c r="P93" s="89"/>
      <c r="Q93" s="141"/>
      <c r="R93" s="141"/>
      <c r="S93" s="141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</row>
    <row r="94" spans="1:30" x14ac:dyDescent="0.2">
      <c r="A94" s="85">
        <v>89</v>
      </c>
      <c r="B94" s="85" t="s">
        <v>183</v>
      </c>
      <c r="C94" s="85" t="s">
        <v>184</v>
      </c>
      <c r="D94" s="98" t="str">
        <f t="shared" si="2"/>
        <v/>
      </c>
      <c r="E94" s="89">
        <f>IF(Options!$D$24 = 1, MAX(F94, G94),
IF(Options!$D$25 = 1, AVERAGE(F94,G94),
IF(Options!$D$26 = 1, IFERROR(GEOMEAN(F94, G94), MAX(F94, G94)))))</f>
        <v>3.7322781624632948</v>
      </c>
      <c r="F94" s="89" cm="1">
        <f t="array" ref="F94">IF(Options!$D$18=1, IFERROR(MAX(IF($I$199:$U$199=1,(I94:U94),"")),
     MAX(IF($I$199:$U$199=2,(I94:U94),""))),
IF(Options!$D$19=1, IFERROR(AVERAGE(IF($I$199:$U$199=1,(I94:U94),"")),
     AVERAGE(IF($I$199:$U$199=2,(I94:U94),""))),
IF(Options!$D$20=1, IFERROR(GEOMEAN(IF($I$199:$U$199=1,(I94:U94)+0.0001,"")),
     GEOMEAN(IF($I$199:$U$199=2,(I94:U94)+0.0001,""))))))</f>
        <v>4.71428571428571</v>
      </c>
      <c r="G94" s="89" cm="1">
        <f t="array" ref="G94">IF(Options!$D$18=1, IFERROR(MAX(IF($I$200:$U$200=1,(I94:U94),"")),
     MAX(IF($I$200:$U$200=2,(I94:U94),""))),
IF(Options!$D$19=1, IFERROR(AVERAGE(IF($I$200:$U$200=1,(I94:U94),"")),
     AVERAGE(IF($I$200:$U$200=2,(I94:U94),""))),
IF(Options!$D$20=1, IFERROR(GEOMEAN(IF($I$200:$U$200=1,(I94:U94)+0.0001,"")),
     GEOMEAN(IF($I$200:$U$200=2,(I94:U94)+0.0001,""))))))</f>
        <v>2.9548273325455399</v>
      </c>
      <c r="H94" s="208" t="s">
        <v>184</v>
      </c>
      <c r="I94" s="89">
        <v>4.71428571428571</v>
      </c>
      <c r="J94" s="89">
        <v>0</v>
      </c>
      <c r="K94" s="89">
        <v>2.9548273325455399</v>
      </c>
      <c r="L94" s="89">
        <v>0</v>
      </c>
      <c r="M94" s="89" t="s">
        <v>473</v>
      </c>
      <c r="N94" s="89" t="s">
        <v>473</v>
      </c>
      <c r="O94" s="89"/>
      <c r="P94" s="89"/>
      <c r="Q94" s="141"/>
      <c r="R94" s="141"/>
      <c r="S94" s="141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</row>
    <row r="95" spans="1:30" x14ac:dyDescent="0.2">
      <c r="A95" s="85">
        <v>90</v>
      </c>
      <c r="B95" s="85" t="s">
        <v>185</v>
      </c>
      <c r="C95" s="85" t="s">
        <v>186</v>
      </c>
      <c r="D95" s="98" t="str">
        <f t="shared" si="2"/>
        <v/>
      </c>
      <c r="E95" s="89">
        <f>IF(Options!$D$24 = 1, MAX(F95, G95),
IF(Options!$D$25 = 1, AVERAGE(F95,G95),
IF(Options!$D$26 = 1, IFERROR(GEOMEAN(F95, G95), MAX(F95, G95)))))</f>
        <v>8.2857142857142794</v>
      </c>
      <c r="F95" s="89" cm="1">
        <f t="array" ref="F95">IF(Options!$D$18=1, IFERROR(MAX(IF($I$199:$U$199=1,(I95:U95),"")),
     MAX(IF($I$199:$U$199=2,(I95:U95),""))),
IF(Options!$D$19=1, IFERROR(AVERAGE(IF($I$199:$U$199=1,(I95:U95),"")),
     AVERAGE(IF($I$199:$U$199=2,(I95:U95),""))),
IF(Options!$D$20=1, IFERROR(GEOMEAN(IF($I$199:$U$199=1,(I95:U95)+0.0001,"")),
     GEOMEAN(IF($I$199:$U$199=2,(I95:U95)+0.0001,""))))))</f>
        <v>8.2857142857142794</v>
      </c>
      <c r="G95" s="89" cm="1">
        <f t="array" ref="G95">IF(Options!$D$18=1, IFERROR(MAX(IF($I$200:$U$200=1,(I95:U95),"")),
     MAX(IF($I$200:$U$200=2,(I95:U95),""))),
IF(Options!$D$19=1, IFERROR(AVERAGE(IF($I$200:$U$200=1,(I95:U95),"")),
     AVERAGE(IF($I$200:$U$200=2,(I95:U95),""))),
IF(Options!$D$20=1, IFERROR(GEOMEAN(IF($I$200:$U$200=1,(I95:U95)+0.0001,"")),
     GEOMEAN(IF($I$200:$U$200=2,(I95:U95)+0.0001,""))))))</f>
        <v>0</v>
      </c>
      <c r="H95" s="208" t="s">
        <v>186</v>
      </c>
      <c r="I95" s="89">
        <v>8.2857142857142794</v>
      </c>
      <c r="J95" s="89">
        <v>0</v>
      </c>
      <c r="K95" s="89" t="s">
        <v>473</v>
      </c>
      <c r="L95" s="89" t="s">
        <v>473</v>
      </c>
      <c r="M95" s="89" t="s">
        <v>473</v>
      </c>
      <c r="N95" s="89">
        <v>0</v>
      </c>
      <c r="O95" s="89"/>
      <c r="P95" s="89"/>
      <c r="Q95" s="141"/>
      <c r="R95" s="141"/>
      <c r="S95" s="141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</row>
    <row r="96" spans="1:30" x14ac:dyDescent="0.2">
      <c r="A96" s="85">
        <v>91</v>
      </c>
      <c r="B96" s="85" t="s">
        <v>187</v>
      </c>
      <c r="C96" s="85" t="s">
        <v>188</v>
      </c>
      <c r="D96" s="98" t="str">
        <f t="shared" si="2"/>
        <v/>
      </c>
      <c r="E96" s="89">
        <f>IF(Options!$D$24 = 1, MAX(F96, G96),
IF(Options!$D$25 = 1, AVERAGE(F96,G96),
IF(Options!$D$26 = 1, IFERROR(GEOMEAN(F96, G96), MAX(F96, G96)))))</f>
        <v>8.4285714285714306</v>
      </c>
      <c r="F96" s="89" cm="1">
        <f t="array" ref="F96">IF(Options!$D$18=1, IFERROR(MAX(IF($I$199:$U$199=1,(I96:U96),"")),
     MAX(IF($I$199:$U$199=2,(I96:U96),""))),
IF(Options!$D$19=1, IFERROR(AVERAGE(IF($I$199:$U$199=1,(I96:U96),"")),
     AVERAGE(IF($I$199:$U$199=2,(I96:U96),""))),
IF(Options!$D$20=1, IFERROR(GEOMEAN(IF($I$199:$U$199=1,(I96:U96)+0.0001,"")),
     GEOMEAN(IF($I$199:$U$199=2,(I96:U96)+0.0001,""))))))</f>
        <v>8.4285714285714306</v>
      </c>
      <c r="G96" s="89" cm="1">
        <f t="array" ref="G96">IF(Options!$D$18=1, IFERROR(MAX(IF($I$200:$U$200=1,(I96:U96),"")),
     MAX(IF($I$200:$U$200=2,(I96:U96),""))),
IF(Options!$D$19=1, IFERROR(AVERAGE(IF($I$200:$U$200=1,(I96:U96),"")),
     AVERAGE(IF($I$200:$U$200=2,(I96:U96),""))),
IF(Options!$D$20=1, IFERROR(GEOMEAN(IF($I$200:$U$200=1,(I96:U96)+0.0001,"")),
     GEOMEAN(IF($I$200:$U$200=2,(I96:U96)+0.0001,""))))))</f>
        <v>0</v>
      </c>
      <c r="H96" s="208" t="s">
        <v>188</v>
      </c>
      <c r="I96" s="89">
        <v>8.4285714285714306</v>
      </c>
      <c r="J96" s="89" t="s">
        <v>473</v>
      </c>
      <c r="K96" s="89" t="s">
        <v>473</v>
      </c>
      <c r="L96" s="89" t="s">
        <v>473</v>
      </c>
      <c r="M96" s="89" t="s">
        <v>473</v>
      </c>
      <c r="N96" s="89" t="s">
        <v>473</v>
      </c>
      <c r="O96" s="89"/>
      <c r="P96" s="89"/>
      <c r="Q96" s="141"/>
      <c r="R96" s="141"/>
      <c r="S96" s="141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</row>
    <row r="97" spans="1:30" x14ac:dyDescent="0.2">
      <c r="A97" s="85">
        <v>92</v>
      </c>
      <c r="B97" s="85" t="s">
        <v>189</v>
      </c>
      <c r="C97" s="85" t="s">
        <v>190</v>
      </c>
      <c r="D97" s="98" t="str">
        <f t="shared" si="2"/>
        <v/>
      </c>
      <c r="E97" s="89">
        <f>IF(Options!$D$24 = 1, MAX(F97, G97),
IF(Options!$D$25 = 1, AVERAGE(F97,G97),
IF(Options!$D$26 = 1, IFERROR(GEOMEAN(F97, G97), MAX(F97, G97)))))</f>
        <v>2.5714285714285698</v>
      </c>
      <c r="F97" s="89" cm="1">
        <f t="array" ref="F97">IF(Options!$D$18=1, IFERROR(MAX(IF($I$199:$U$199=1,(I97:U97),"")),
     MAX(IF($I$199:$U$199=2,(I97:U97),""))),
IF(Options!$D$19=1, IFERROR(AVERAGE(IF($I$199:$U$199=1,(I97:U97),"")),
     AVERAGE(IF($I$199:$U$199=2,(I97:U97),""))),
IF(Options!$D$20=1, IFERROR(GEOMEAN(IF($I$199:$U$199=1,(I97:U97)+0.0001,"")),
     GEOMEAN(IF($I$199:$U$199=2,(I97:U97)+0.0001,""))))))</f>
        <v>2.5714285714285698</v>
      </c>
      <c r="G97" s="89" cm="1">
        <f t="array" ref="G97">IF(Options!$D$18=1, IFERROR(MAX(IF($I$200:$U$200=1,(I97:U97),"")),
     MAX(IF($I$200:$U$200=2,(I97:U97),""))),
IF(Options!$D$19=1, IFERROR(AVERAGE(IF($I$200:$U$200=1,(I97:U97),"")),
     AVERAGE(IF($I$200:$U$200=2,(I97:U97),""))),
IF(Options!$D$20=1, IFERROR(GEOMEAN(IF($I$200:$U$200=1,(I97:U97)+0.0001,"")),
     GEOMEAN(IF($I$200:$U$200=2,(I97:U97)+0.0001,""))))))</f>
        <v>0</v>
      </c>
      <c r="H97" s="208" t="s">
        <v>190</v>
      </c>
      <c r="I97" s="89">
        <v>2.5714285714285698</v>
      </c>
      <c r="J97" s="89" t="s">
        <v>473</v>
      </c>
      <c r="K97" s="89" t="s">
        <v>473</v>
      </c>
      <c r="L97" s="89" t="s">
        <v>473</v>
      </c>
      <c r="M97" s="89" t="s">
        <v>473</v>
      </c>
      <c r="N97" s="89" t="s">
        <v>473</v>
      </c>
      <c r="O97" s="89"/>
      <c r="P97" s="89"/>
      <c r="Q97" s="141"/>
      <c r="R97" s="141"/>
      <c r="S97" s="141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</row>
    <row r="98" spans="1:30" x14ac:dyDescent="0.2">
      <c r="A98" s="85">
        <v>93</v>
      </c>
      <c r="B98" s="85" t="s">
        <v>191</v>
      </c>
      <c r="C98" s="85" t="s">
        <v>192</v>
      </c>
      <c r="D98" s="98" t="str">
        <f t="shared" si="2"/>
        <v/>
      </c>
      <c r="E98" s="89">
        <f>IF(Options!$D$24 = 1, MAX(F98, G98),
IF(Options!$D$25 = 1, AVERAGE(F98,G98),
IF(Options!$D$26 = 1, IFERROR(GEOMEAN(F98, G98), MAX(F98, G98)))))</f>
        <v>0.74578178858864341</v>
      </c>
      <c r="F98" s="89" cm="1">
        <f t="array" ref="F98">IF(Options!$D$18=1, IFERROR(MAX(IF($I$199:$U$199=1,(I98:U98),"")),
     MAX(IF($I$199:$U$199=2,(I98:U98),""))),
IF(Options!$D$19=1, IFERROR(AVERAGE(IF($I$199:$U$199=1,(I98:U98),"")),
     AVERAGE(IF($I$199:$U$199=2,(I98:U98),""))),
IF(Options!$D$20=1, IFERROR(GEOMEAN(IF($I$199:$U$199=1,(I98:U98)+0.0001,"")),
     GEOMEAN(IF($I$199:$U$199=2,(I98:U98)+0.0001,""))))))</f>
        <v>0.57142857142857095</v>
      </c>
      <c r="G98" s="89" cm="1">
        <f t="array" ref="G98">IF(Options!$D$18=1, IFERROR(MAX(IF($I$200:$U$200=1,(I98:U98),"")),
     MAX(IF($I$200:$U$200=2,(I98:U98),""))),
IF(Options!$D$19=1, IFERROR(AVERAGE(IF($I$200:$U$200=1,(I98:U98),"")),
     AVERAGE(IF($I$200:$U$200=2,(I98:U98),""))),
IF(Options!$D$20=1, IFERROR(GEOMEAN(IF($I$200:$U$200=1,(I98:U98)+0.0001,"")),
     GEOMEAN(IF($I$200:$U$200=2,(I98:U98)+0.0001,""))))))</f>
        <v>0.97333333333333405</v>
      </c>
      <c r="H98" s="208" t="s">
        <v>192</v>
      </c>
      <c r="I98" s="89">
        <v>0.57142857142857095</v>
      </c>
      <c r="J98" s="89">
        <v>0</v>
      </c>
      <c r="K98" s="89" t="s">
        <v>473</v>
      </c>
      <c r="L98" s="89">
        <v>0.97333333333333405</v>
      </c>
      <c r="M98" s="89" t="s">
        <v>473</v>
      </c>
      <c r="N98" s="89" t="s">
        <v>473</v>
      </c>
      <c r="O98" s="89"/>
      <c r="P98" s="89"/>
      <c r="Q98" s="141"/>
      <c r="R98" s="141"/>
      <c r="S98" s="141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</row>
    <row r="99" spans="1:30" x14ac:dyDescent="0.2">
      <c r="A99" s="85">
        <v>94</v>
      </c>
      <c r="B99" s="85" t="s">
        <v>193</v>
      </c>
      <c r="C99" s="85" t="s">
        <v>194</v>
      </c>
      <c r="D99" s="98" t="str">
        <f t="shared" si="2"/>
        <v/>
      </c>
      <c r="E99" s="89">
        <f>IF(Options!$D$24 = 1, MAX(F99, G99),
IF(Options!$D$25 = 1, AVERAGE(F99,G99),
IF(Options!$D$26 = 1, IFERROR(GEOMEAN(F99, G99), MAX(F99, G99)))))</f>
        <v>2.4285714285714302</v>
      </c>
      <c r="F99" s="89" cm="1">
        <f t="array" ref="F99">IF(Options!$D$18=1, IFERROR(MAX(IF($I$199:$U$199=1,(I99:U99),"")),
     MAX(IF($I$199:$U$199=2,(I99:U99),""))),
IF(Options!$D$19=1, IFERROR(AVERAGE(IF($I$199:$U$199=1,(I99:U99),"")),
     AVERAGE(IF($I$199:$U$199=2,(I99:U99),""))),
IF(Options!$D$20=1, IFERROR(GEOMEAN(IF($I$199:$U$199=1,(I99:U99)+0.0001,"")),
     GEOMEAN(IF($I$199:$U$199=2,(I99:U99)+0.0001,""))))))</f>
        <v>2.4285714285714302</v>
      </c>
      <c r="G99" s="89" cm="1">
        <f t="array" ref="G99">IF(Options!$D$18=1, IFERROR(MAX(IF($I$200:$U$200=1,(I99:U99),"")),
     MAX(IF($I$200:$U$200=2,(I99:U99),""))),
IF(Options!$D$19=1, IFERROR(AVERAGE(IF($I$200:$U$200=1,(I99:U99),"")),
     AVERAGE(IF($I$200:$U$200=2,(I99:U99),""))),
IF(Options!$D$20=1, IFERROR(GEOMEAN(IF($I$200:$U$200=1,(I99:U99)+0.0001,"")),
     GEOMEAN(IF($I$200:$U$200=2,(I99:U99)+0.0001,""))))))</f>
        <v>0</v>
      </c>
      <c r="H99" s="208" t="s">
        <v>194</v>
      </c>
      <c r="I99" s="89">
        <v>2.4285714285714302</v>
      </c>
      <c r="J99" s="89">
        <v>0</v>
      </c>
      <c r="K99" s="89" t="s">
        <v>473</v>
      </c>
      <c r="L99" s="89" t="s">
        <v>473</v>
      </c>
      <c r="M99" s="89" t="s">
        <v>473</v>
      </c>
      <c r="N99" s="89" t="s">
        <v>473</v>
      </c>
      <c r="O99" s="89"/>
      <c r="P99" s="89"/>
      <c r="Q99" s="141"/>
      <c r="R99" s="141"/>
      <c r="S99" s="141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</row>
    <row r="100" spans="1:30" x14ac:dyDescent="0.2">
      <c r="A100" s="85">
        <v>95</v>
      </c>
      <c r="B100" s="85" t="s">
        <v>195</v>
      </c>
      <c r="C100" s="85" t="s">
        <v>196</v>
      </c>
      <c r="D100" s="98" t="str">
        <f t="shared" si="2"/>
        <v/>
      </c>
      <c r="E100" s="89">
        <f>IF(Options!$D$24 = 1, MAX(F100, G100),
IF(Options!$D$25 = 1, AVERAGE(F100,G100),
IF(Options!$D$26 = 1, IFERROR(GEOMEAN(F100, G100), MAX(F100, G100)))))</f>
        <v>7.1576933051666893</v>
      </c>
      <c r="F100" s="89" cm="1">
        <f t="array" ref="F100">IF(Options!$D$18=1, IFERROR(MAX(IF($I$199:$U$199=1,(I100:U100),"")),
     MAX(IF($I$199:$U$199=2,(I100:U100),""))),
IF(Options!$D$19=1, IFERROR(AVERAGE(IF($I$199:$U$199=1,(I100:U100),"")),
     AVERAGE(IF($I$199:$U$199=2,(I100:U100),""))),
IF(Options!$D$20=1, IFERROR(GEOMEAN(IF($I$199:$U$199=1,(I100:U100)+0.0001,"")),
     GEOMEAN(IF($I$199:$U$199=2,(I100:U100)+0.0001,""))))))</f>
        <v>7.1428571428571397</v>
      </c>
      <c r="G100" s="89" cm="1">
        <f t="array" ref="G100">IF(Options!$D$18=1, IFERROR(MAX(IF($I$200:$U$200=1,(I100:U100),"")),
     MAX(IF($I$200:$U$200=2,(I100:U100),""))),
IF(Options!$D$19=1, IFERROR(AVERAGE(IF($I$200:$U$200=1,(I100:U100),"")),
     AVERAGE(IF($I$200:$U$200=2,(I100:U100),""))),
IF(Options!$D$20=1, IFERROR(GEOMEAN(IF($I$200:$U$200=1,(I100:U100)+0.0001,"")),
     GEOMEAN(IF($I$200:$U$200=2,(I100:U100)+0.0001,""))))))</f>
        <v>7.1725602831159296</v>
      </c>
      <c r="H100" s="208" t="s">
        <v>196</v>
      </c>
      <c r="I100" s="89">
        <v>7.1428571428571397</v>
      </c>
      <c r="J100" s="89">
        <v>3</v>
      </c>
      <c r="K100" s="89">
        <v>0.68010496175650403</v>
      </c>
      <c r="L100" s="89" t="s">
        <v>473</v>
      </c>
      <c r="M100" s="89" t="s">
        <v>473</v>
      </c>
      <c r="N100" s="89">
        <v>7.1725602831159296</v>
      </c>
      <c r="O100" s="89"/>
      <c r="P100" s="89"/>
      <c r="Q100" s="141"/>
      <c r="R100" s="141"/>
      <c r="S100" s="141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</row>
    <row r="101" spans="1:30" x14ac:dyDescent="0.2">
      <c r="A101" s="85">
        <v>96</v>
      </c>
      <c r="B101" s="85" t="s">
        <v>197</v>
      </c>
      <c r="C101" s="85" t="s">
        <v>198</v>
      </c>
      <c r="D101" s="98" t="str">
        <f t="shared" si="2"/>
        <v/>
      </c>
      <c r="E101" s="89">
        <f>IF(Options!$D$24 = 1, MAX(F101, G101),
IF(Options!$D$25 = 1, AVERAGE(F101,G101),
IF(Options!$D$26 = 1, IFERROR(GEOMEAN(F101, G101), MAX(F101, G101)))))</f>
        <v>6.2449979983983974</v>
      </c>
      <c r="F101" s="89" cm="1">
        <f t="array" ref="F101">IF(Options!$D$18=1, IFERROR(MAX(IF($I$199:$U$199=1,(I101:U101),"")),
     MAX(IF($I$199:$U$199=2,(I101:U101),""))),
IF(Options!$D$19=1, IFERROR(AVERAGE(IF($I$199:$U$199=1,(I101:U101),"")),
     AVERAGE(IF($I$199:$U$199=2,(I101:U101),""))),
IF(Options!$D$20=1, IFERROR(GEOMEAN(IF($I$199:$U$199=1,(I101:U101)+0.0001,"")),
     GEOMEAN(IF($I$199:$U$199=2,(I101:U101)+0.0001,""))))))</f>
        <v>5.5714285714285703</v>
      </c>
      <c r="G101" s="89" cm="1">
        <f t="array" ref="G101">IF(Options!$D$18=1, IFERROR(MAX(IF($I$200:$U$200=1,(I101:U101),"")),
     MAX(IF($I$200:$U$200=2,(I101:U101),""))),
IF(Options!$D$19=1, IFERROR(AVERAGE(IF($I$200:$U$200=1,(I101:U101),"")),
     AVERAGE(IF($I$200:$U$200=2,(I101:U101),""))),
IF(Options!$D$20=1, IFERROR(GEOMEAN(IF($I$200:$U$200=1,(I101:U101)+0.0001,"")),
     GEOMEAN(IF($I$200:$U$200=2,(I101:U101)+0.0001,""))))))</f>
        <v>7</v>
      </c>
      <c r="H101" s="208" t="s">
        <v>198</v>
      </c>
      <c r="I101" s="89">
        <v>5.5714285714285703</v>
      </c>
      <c r="J101" s="89">
        <v>7</v>
      </c>
      <c r="K101" s="89" t="s">
        <v>473</v>
      </c>
      <c r="L101" s="89" t="s">
        <v>473</v>
      </c>
      <c r="M101" s="89" t="s">
        <v>473</v>
      </c>
      <c r="N101" s="89" t="s">
        <v>473</v>
      </c>
      <c r="O101" s="89"/>
      <c r="P101" s="89"/>
      <c r="Q101" s="141"/>
      <c r="R101" s="141"/>
      <c r="S101" s="141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</row>
    <row r="102" spans="1:30" x14ac:dyDescent="0.2">
      <c r="A102" s="85">
        <v>97</v>
      </c>
      <c r="B102" s="85" t="s">
        <v>199</v>
      </c>
      <c r="C102" s="85" t="s">
        <v>200</v>
      </c>
      <c r="D102" s="98" t="str">
        <f t="shared" ref="D102:D133" si="3">IF(H102 &lt;&gt; C102, "Countries don't match", "")</f>
        <v/>
      </c>
      <c r="E102" s="89">
        <f>IF(Options!$D$24 = 1, MAX(F102, G102),
IF(Options!$D$25 = 1, AVERAGE(F102,G102),
IF(Options!$D$26 = 1, IFERROR(GEOMEAN(F102, G102), MAX(F102, G102)))))</f>
        <v>9.6135354591901727</v>
      </c>
      <c r="F102" s="89" cm="1">
        <f t="array" ref="F102">IF(Options!$D$18=1, IFERROR(MAX(IF($I$199:$U$199=1,(I102:U102),"")),
     MAX(IF($I$199:$U$199=2,(I102:U102),""))),
IF(Options!$D$19=1, IFERROR(AVERAGE(IF($I$199:$U$199=1,(I102:U102),"")),
     AVERAGE(IF($I$199:$U$199=2,(I102:U102),""))),
IF(Options!$D$20=1, IFERROR(GEOMEAN(IF($I$199:$U$199=1,(I102:U102)+0.0001,"")),
     GEOMEAN(IF($I$199:$U$199=2,(I102:U102)+0.0001,""))))))</f>
        <v>10</v>
      </c>
      <c r="G102" s="89" cm="1">
        <f t="array" ref="G102">IF(Options!$D$18=1, IFERROR(MAX(IF($I$200:$U$200=1,(I102:U102),"")),
     MAX(IF($I$200:$U$200=2,(I102:U102),""))),
IF(Options!$D$19=1, IFERROR(AVERAGE(IF($I$200:$U$200=1,(I102:U102),"")),
     AVERAGE(IF($I$200:$U$200=2,(I102:U102),""))),
IF(Options!$D$20=1, IFERROR(GEOMEAN(IF($I$200:$U$200=1,(I102:U102)+0.0001,"")),
     GEOMEAN(IF($I$200:$U$200=2,(I102:U102)+0.0001,""))))))</f>
        <v>9.2420064025106807</v>
      </c>
      <c r="H102" s="208" t="s">
        <v>200</v>
      </c>
      <c r="I102" s="89">
        <v>10</v>
      </c>
      <c r="J102" s="89">
        <v>0</v>
      </c>
      <c r="K102" s="89">
        <v>9.2420064025106807</v>
      </c>
      <c r="L102" s="89" t="s">
        <v>473</v>
      </c>
      <c r="M102" s="89" t="s">
        <v>473</v>
      </c>
      <c r="N102" s="89" t="s">
        <v>473</v>
      </c>
      <c r="O102" s="89"/>
      <c r="P102" s="89"/>
      <c r="Q102" s="141"/>
      <c r="R102" s="141"/>
      <c r="S102" s="141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</row>
    <row r="103" spans="1:30" x14ac:dyDescent="0.2">
      <c r="A103" s="85">
        <v>98</v>
      </c>
      <c r="B103" s="85" t="s">
        <v>201</v>
      </c>
      <c r="C103" s="85" t="s">
        <v>202</v>
      </c>
      <c r="D103" s="98" t="str">
        <f t="shared" si="3"/>
        <v/>
      </c>
      <c r="E103" s="89">
        <f>IF(Options!$D$24 = 1, MAX(F103, G103),
IF(Options!$D$25 = 1, AVERAGE(F103,G103),
IF(Options!$D$26 = 1, IFERROR(GEOMEAN(F103, G103), MAX(F103, G103)))))</f>
        <v>5.1961524227066338</v>
      </c>
      <c r="F103" s="89" cm="1">
        <f t="array" ref="F103">IF(Options!$D$18=1, IFERROR(MAX(IF($I$199:$U$199=1,(I103:U103),"")),
     MAX(IF($I$199:$U$199=2,(I103:U103),""))),
IF(Options!$D$19=1, IFERROR(AVERAGE(IF($I$199:$U$199=1,(I103:U103),"")),
     AVERAGE(IF($I$199:$U$199=2,(I103:U103),""))),
IF(Options!$D$20=1, IFERROR(GEOMEAN(IF($I$199:$U$199=1,(I103:U103)+0.0001,"")),
     GEOMEAN(IF($I$199:$U$199=2,(I103:U103)+0.0001,""))))))</f>
        <v>3.8571428571428599</v>
      </c>
      <c r="G103" s="89" cm="1">
        <f t="array" ref="G103">IF(Options!$D$18=1, IFERROR(MAX(IF($I$200:$U$200=1,(I103:U103),"")),
     MAX(IF($I$200:$U$200=2,(I103:U103),""))),
IF(Options!$D$19=1, IFERROR(AVERAGE(IF($I$200:$U$200=1,(I103:U103),"")),
     AVERAGE(IF($I$200:$U$200=2,(I103:U103),""))),
IF(Options!$D$20=1, IFERROR(GEOMEAN(IF($I$200:$U$200=1,(I103:U103)+0.0001,"")),
     GEOMEAN(IF($I$200:$U$200=2,(I103:U103)+0.0001,""))))))</f>
        <v>7</v>
      </c>
      <c r="H103" s="208" t="s">
        <v>202</v>
      </c>
      <c r="I103" s="89">
        <v>3.8571428571428599</v>
      </c>
      <c r="J103" s="89">
        <v>7</v>
      </c>
      <c r="K103" s="89" t="s">
        <v>473</v>
      </c>
      <c r="L103" s="89" t="s">
        <v>473</v>
      </c>
      <c r="M103" s="89" t="s">
        <v>473</v>
      </c>
      <c r="N103" s="89" t="s">
        <v>473</v>
      </c>
      <c r="O103" s="89"/>
      <c r="P103" s="89"/>
      <c r="Q103" s="141"/>
      <c r="R103" s="141"/>
      <c r="S103" s="141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</row>
    <row r="104" spans="1:30" x14ac:dyDescent="0.2">
      <c r="A104" s="85">
        <v>99</v>
      </c>
      <c r="B104" s="85" t="s">
        <v>203</v>
      </c>
      <c r="C104" s="85" t="s">
        <v>204</v>
      </c>
      <c r="D104" s="98" t="str">
        <f t="shared" si="3"/>
        <v/>
      </c>
      <c r="E104" s="89">
        <f>IF(Options!$D$24 = 1, MAX(F104, G104),
IF(Options!$D$25 = 1, AVERAGE(F104,G104),
IF(Options!$D$26 = 1, IFERROR(GEOMEAN(F104, G104), MAX(F104, G104)))))</f>
        <v>6.1927217997240653</v>
      </c>
      <c r="F104" s="89" cm="1">
        <f t="array" ref="F104">IF(Options!$D$18=1, IFERROR(MAX(IF($I$199:$U$199=1,(I104:U104),"")),
     MAX(IF($I$199:$U$199=2,(I104:U104),""))),
IF(Options!$D$19=1, IFERROR(AVERAGE(IF($I$199:$U$199=1,(I104:U104),"")),
     AVERAGE(IF($I$199:$U$199=2,(I104:U104),""))),
IF(Options!$D$20=1, IFERROR(GEOMEAN(IF($I$199:$U$199=1,(I104:U104)+0.0001,"")),
     GEOMEAN(IF($I$199:$U$199=2,(I104:U104)+0.0001,""))))))</f>
        <v>4.4285714285714297</v>
      </c>
      <c r="G104" s="89" cm="1">
        <f t="array" ref="G104">IF(Options!$D$18=1, IFERROR(MAX(IF($I$200:$U$200=1,(I104:U104),"")),
     MAX(IF($I$200:$U$200=2,(I104:U104),""))),
IF(Options!$D$19=1, IFERROR(AVERAGE(IF($I$200:$U$200=1,(I104:U104),"")),
     AVERAGE(IF($I$200:$U$200=2,(I104:U104),""))),
IF(Options!$D$20=1, IFERROR(GEOMEAN(IF($I$200:$U$200=1,(I104:U104)+0.0001,"")),
     GEOMEAN(IF($I$200:$U$200=2,(I104:U104)+0.0001,""))))))</f>
        <v>8.6596330006917306</v>
      </c>
      <c r="H104" s="208" t="s">
        <v>204</v>
      </c>
      <c r="I104" s="89">
        <v>4.4285714285714297</v>
      </c>
      <c r="J104" s="89" t="s">
        <v>473</v>
      </c>
      <c r="K104" s="89">
        <v>3.53149333333333</v>
      </c>
      <c r="L104" s="89" t="s">
        <v>473</v>
      </c>
      <c r="M104" s="89" t="s">
        <v>473</v>
      </c>
      <c r="N104" s="89">
        <v>8.6596330006917306</v>
      </c>
      <c r="O104" s="89"/>
      <c r="P104" s="89"/>
      <c r="Q104" s="141"/>
      <c r="R104" s="141"/>
      <c r="S104" s="141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</row>
    <row r="105" spans="1:30" x14ac:dyDescent="0.2">
      <c r="A105" s="85">
        <v>100</v>
      </c>
      <c r="B105" s="85" t="s">
        <v>205</v>
      </c>
      <c r="C105" s="85" t="s">
        <v>206</v>
      </c>
      <c r="D105" s="98" t="str">
        <f t="shared" si="3"/>
        <v/>
      </c>
      <c r="E105" s="89">
        <f>IF(Options!$D$24 = 1, MAX(F105, G105),
IF(Options!$D$25 = 1, AVERAGE(F105,G105),
IF(Options!$D$26 = 1, IFERROR(GEOMEAN(F105, G105), MAX(F105, G105)))))</f>
        <v>0</v>
      </c>
      <c r="F105" s="89" cm="1">
        <f t="array" ref="F105">IF(Options!$D$18=1, IFERROR(MAX(IF($I$199:$U$199=1,(I105:U105),"")),
     MAX(IF($I$199:$U$199=2,(I105:U105),""))),
IF(Options!$D$19=1, IFERROR(AVERAGE(IF($I$199:$U$199=1,(I105:U105),"")),
     AVERAGE(IF($I$199:$U$199=2,(I105:U105),""))),
IF(Options!$D$20=1, IFERROR(GEOMEAN(IF($I$199:$U$199=1,(I105:U105)+0.0001,"")),
     GEOMEAN(IF($I$199:$U$199=2,(I105:U105)+0.0001,""))))))</f>
        <v>0</v>
      </c>
      <c r="G105" s="89" cm="1">
        <f t="array" ref="G105">IF(Options!$D$18=1, IFERROR(MAX(IF($I$200:$U$200=1,(I105:U105),"")),
     MAX(IF($I$200:$U$200=2,(I105:U105),""))),
IF(Options!$D$19=1, IFERROR(AVERAGE(IF($I$200:$U$200=1,(I105:U105),"")),
     AVERAGE(IF($I$200:$U$200=2,(I105:U105),""))),
IF(Options!$D$20=1, IFERROR(GEOMEAN(IF($I$200:$U$200=1,(I105:U105)+0.0001,"")),
     GEOMEAN(IF($I$200:$U$200=2,(I105:U105)+0.0001,""))))))</f>
        <v>0</v>
      </c>
      <c r="H105" s="208" t="s">
        <v>206</v>
      </c>
      <c r="I105" s="89">
        <v>0</v>
      </c>
      <c r="J105" s="89" t="s">
        <v>473</v>
      </c>
      <c r="K105" s="89" t="s">
        <v>473</v>
      </c>
      <c r="L105" s="89" t="s">
        <v>473</v>
      </c>
      <c r="M105" s="89" t="s">
        <v>473</v>
      </c>
      <c r="N105" s="89" t="s">
        <v>473</v>
      </c>
      <c r="O105" s="89"/>
      <c r="P105" s="89"/>
      <c r="Q105" s="141"/>
      <c r="R105" s="141"/>
      <c r="S105" s="141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</row>
    <row r="106" spans="1:30" x14ac:dyDescent="0.2">
      <c r="A106" s="85">
        <v>101</v>
      </c>
      <c r="B106" s="85" t="s">
        <v>207</v>
      </c>
      <c r="C106" s="85" t="s">
        <v>208</v>
      </c>
      <c r="D106" s="98" t="str">
        <f t="shared" si="3"/>
        <v/>
      </c>
      <c r="E106" s="89">
        <f>IF(Options!$D$24 = 1, MAX(F106, G106),
IF(Options!$D$25 = 1, AVERAGE(F106,G106),
IF(Options!$D$26 = 1, IFERROR(GEOMEAN(F106, G106), MAX(F106, G106)))))</f>
        <v>6.5465367070797749</v>
      </c>
      <c r="F106" s="89" cm="1">
        <f t="array" ref="F106">IF(Options!$D$18=1, IFERROR(MAX(IF($I$199:$U$199=1,(I106:U106),"")),
     MAX(IF($I$199:$U$199=2,(I106:U106),""))),
IF(Options!$D$19=1, IFERROR(AVERAGE(IF($I$199:$U$199=1,(I106:U106),"")),
     AVERAGE(IF($I$199:$U$199=2,(I106:U106),""))),
IF(Options!$D$20=1, IFERROR(GEOMEAN(IF($I$199:$U$199=1,(I106:U106)+0.0001,"")),
     GEOMEAN(IF($I$199:$U$199=2,(I106:U106)+0.0001,""))))))</f>
        <v>4.28571428571429</v>
      </c>
      <c r="G106" s="89" cm="1">
        <f t="array" ref="G106">IF(Options!$D$18=1, IFERROR(MAX(IF($I$200:$U$200=1,(I106:U106),"")),
     MAX(IF($I$200:$U$200=2,(I106:U106),""))),
IF(Options!$D$19=1, IFERROR(AVERAGE(IF($I$200:$U$200=1,(I106:U106),"")),
     AVERAGE(IF($I$200:$U$200=2,(I106:U106),""))),
IF(Options!$D$20=1, IFERROR(GEOMEAN(IF($I$200:$U$200=1,(I106:U106)+0.0001,"")),
     GEOMEAN(IF($I$200:$U$200=2,(I106:U106)+0.0001,""))))))</f>
        <v>10</v>
      </c>
      <c r="H106" s="208" t="s">
        <v>208</v>
      </c>
      <c r="I106" s="89">
        <v>4.28571428571429</v>
      </c>
      <c r="J106" s="89">
        <v>7</v>
      </c>
      <c r="K106" s="89">
        <v>3.9756930248783902</v>
      </c>
      <c r="L106" s="89">
        <v>10</v>
      </c>
      <c r="M106" s="89">
        <v>7</v>
      </c>
      <c r="N106" s="89" t="s">
        <v>473</v>
      </c>
      <c r="O106" s="89"/>
      <c r="P106" s="89"/>
      <c r="Q106" s="141"/>
      <c r="R106" s="141"/>
      <c r="S106" s="141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</row>
    <row r="107" spans="1:30" x14ac:dyDescent="0.2">
      <c r="A107" s="85">
        <v>102</v>
      </c>
      <c r="B107" s="85" t="s">
        <v>209</v>
      </c>
      <c r="C107" s="85" t="s">
        <v>210</v>
      </c>
      <c r="D107" s="98" t="str">
        <f t="shared" si="3"/>
        <v/>
      </c>
      <c r="E107" s="89">
        <f>IF(Options!$D$24 = 1, MAX(F107, G107),
IF(Options!$D$25 = 1, AVERAGE(F107,G107),
IF(Options!$D$26 = 1, IFERROR(GEOMEAN(F107, G107), MAX(F107, G107)))))</f>
        <v>9.2352476300467963</v>
      </c>
      <c r="F107" s="89" cm="1">
        <f t="array" ref="F107">IF(Options!$D$18=1, IFERROR(MAX(IF($I$199:$U$199=1,(I107:U107),"")),
     MAX(IF($I$199:$U$199=2,(I107:U107),""))),
IF(Options!$D$19=1, IFERROR(AVERAGE(IF($I$199:$U$199=1,(I107:U107),"")),
     AVERAGE(IF($I$199:$U$199=2,(I107:U107),""))),
IF(Options!$D$20=1, IFERROR(GEOMEAN(IF($I$199:$U$199=1,(I107:U107)+0.0001,"")),
     GEOMEAN(IF($I$199:$U$199=2,(I107:U107)+0.0001,""))))))</f>
        <v>9.1428571428571406</v>
      </c>
      <c r="G107" s="89" cm="1">
        <f t="array" ref="G107">IF(Options!$D$18=1, IFERROR(MAX(IF($I$200:$U$200=1,(I107:U107),"")),
     MAX(IF($I$200:$U$200=2,(I107:U107),""))),
IF(Options!$D$19=1, IFERROR(AVERAGE(IF($I$200:$U$200=1,(I107:U107),"")),
     AVERAGE(IF($I$200:$U$200=2,(I107:U107),""))),
IF(Options!$D$20=1, IFERROR(GEOMEAN(IF($I$200:$U$200=1,(I107:U107)+0.0001,"")),
     GEOMEAN(IF($I$200:$U$200=2,(I107:U107)+0.0001,""))))))</f>
        <v>9.3285717424686698</v>
      </c>
      <c r="H107" s="208" t="s">
        <v>210</v>
      </c>
      <c r="I107" s="89">
        <v>9.1428571428571406</v>
      </c>
      <c r="J107" s="89">
        <v>7</v>
      </c>
      <c r="K107" s="89">
        <v>9.3285717424686698</v>
      </c>
      <c r="L107" s="89" t="s">
        <v>473</v>
      </c>
      <c r="M107" s="89" t="s">
        <v>473</v>
      </c>
      <c r="N107" s="89" t="s">
        <v>473</v>
      </c>
      <c r="O107" s="89"/>
      <c r="P107" s="89"/>
      <c r="Q107" s="141"/>
      <c r="R107" s="141"/>
      <c r="S107" s="141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</row>
    <row r="108" spans="1:30" x14ac:dyDescent="0.2">
      <c r="A108" s="85">
        <v>103</v>
      </c>
      <c r="B108" s="85" t="s">
        <v>211</v>
      </c>
      <c r="C108" s="85" t="s">
        <v>212</v>
      </c>
      <c r="D108" s="98" t="str">
        <f t="shared" si="3"/>
        <v/>
      </c>
      <c r="E108" s="89">
        <f>IF(Options!$D$24 = 1, MAX(F108, G108),
IF(Options!$D$25 = 1, AVERAGE(F108,G108),
IF(Options!$D$26 = 1, IFERROR(GEOMEAN(F108, G108), MAX(F108, G108)))))</f>
        <v>3.0441200151549017</v>
      </c>
      <c r="F108" s="89" cm="1">
        <f t="array" ref="F108">IF(Options!$D$18=1, IFERROR(MAX(IF($I$199:$U$199=1,(I108:U108),"")),
     MAX(IF($I$199:$U$199=2,(I108:U108),""))),
IF(Options!$D$19=1, IFERROR(AVERAGE(IF($I$199:$U$199=1,(I108:U108),"")),
     AVERAGE(IF($I$199:$U$199=2,(I108:U108),""))),
IF(Options!$D$20=1, IFERROR(GEOMEAN(IF($I$199:$U$199=1,(I108:U108)+0.0001,"")),
     GEOMEAN(IF($I$199:$U$199=2,(I108:U108)+0.0001,""))))))</f>
        <v>1.4285714285714299</v>
      </c>
      <c r="G108" s="89" cm="1">
        <f t="array" ref="G108">IF(Options!$D$18=1, IFERROR(MAX(IF($I$200:$U$200=1,(I108:U108),"")),
     MAX(IF($I$200:$U$200=2,(I108:U108),""))),
IF(Options!$D$19=1, IFERROR(AVERAGE(IF($I$200:$U$200=1,(I108:U108),"")),
     AVERAGE(IF($I$200:$U$200=2,(I108:U108),""))),
IF(Options!$D$20=1, IFERROR(GEOMEAN(IF($I$200:$U$200=1,(I108:U108)+0.0001,"")),
     GEOMEAN(IF($I$200:$U$200=2,(I108:U108)+0.0001,""))))))</f>
        <v>6.4866666666666699</v>
      </c>
      <c r="H108" s="208" t="s">
        <v>212</v>
      </c>
      <c r="I108" s="89">
        <v>1.4285714285714299</v>
      </c>
      <c r="J108" s="89">
        <v>0</v>
      </c>
      <c r="K108" s="89" t="s">
        <v>473</v>
      </c>
      <c r="L108" s="89">
        <v>6.4866666666666699</v>
      </c>
      <c r="M108" s="89" t="s">
        <v>473</v>
      </c>
      <c r="N108" s="89" t="s">
        <v>473</v>
      </c>
      <c r="O108" s="89"/>
      <c r="P108" s="89"/>
      <c r="Q108" s="141"/>
      <c r="R108" s="141"/>
      <c r="S108" s="141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</row>
    <row r="109" spans="1:30" x14ac:dyDescent="0.2">
      <c r="A109" s="85">
        <v>104</v>
      </c>
      <c r="B109" s="85" t="s">
        <v>213</v>
      </c>
      <c r="C109" s="85" t="s">
        <v>214</v>
      </c>
      <c r="D109" s="98" t="str">
        <f t="shared" si="3"/>
        <v/>
      </c>
      <c r="E109" s="89">
        <f>IF(Options!$D$24 = 1, MAX(F109, G109),
IF(Options!$D$25 = 1, AVERAGE(F109,G109),
IF(Options!$D$26 = 1, IFERROR(GEOMEAN(F109, G109), MAX(F109, G109)))))</f>
        <v>1.7476514853613425</v>
      </c>
      <c r="F109" s="89" cm="1">
        <f t="array" ref="F109">IF(Options!$D$18=1, IFERROR(MAX(IF($I$199:$U$199=1,(I109:U109),"")),
     MAX(IF($I$199:$U$199=2,(I109:U109),""))),
IF(Options!$D$19=1, IFERROR(AVERAGE(IF($I$199:$U$199=1,(I109:U109),"")),
     AVERAGE(IF($I$199:$U$199=2,(I109:U109),""))),
IF(Options!$D$20=1, IFERROR(GEOMEAN(IF($I$199:$U$199=1,(I109:U109)+0.0001,"")),
     GEOMEAN(IF($I$199:$U$199=2,(I109:U109)+0.0001,""))))))</f>
        <v>0.85714285714285599</v>
      </c>
      <c r="G109" s="89" cm="1">
        <f t="array" ref="G109">IF(Options!$D$18=1, IFERROR(MAX(IF($I$200:$U$200=1,(I109:U109),"")),
     MAX(IF($I$200:$U$200=2,(I109:U109),""))),
IF(Options!$D$19=1, IFERROR(AVERAGE(IF($I$200:$U$200=1,(I109:U109),"")),
     AVERAGE(IF($I$200:$U$200=2,(I109:U109),""))),
IF(Options!$D$20=1, IFERROR(GEOMEAN(IF($I$200:$U$200=1,(I109:U109)+0.0001,"")),
     GEOMEAN(IF($I$200:$U$200=2,(I109:U109)+0.0001,""))))))</f>
        <v>3.5633333333333299</v>
      </c>
      <c r="H109" s="208" t="s">
        <v>214</v>
      </c>
      <c r="I109" s="89">
        <v>0.85714285714285599</v>
      </c>
      <c r="J109" s="89">
        <v>0</v>
      </c>
      <c r="K109" s="89" t="s">
        <v>473</v>
      </c>
      <c r="L109" s="89">
        <v>3.5633333333333299</v>
      </c>
      <c r="M109" s="89" t="s">
        <v>473</v>
      </c>
      <c r="N109" s="89" t="s">
        <v>473</v>
      </c>
      <c r="O109" s="89"/>
      <c r="P109" s="89"/>
      <c r="Q109" s="141"/>
      <c r="R109" s="141"/>
      <c r="S109" s="141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</row>
    <row r="110" spans="1:30" x14ac:dyDescent="0.2">
      <c r="A110" s="85">
        <v>105</v>
      </c>
      <c r="B110" s="85" t="s">
        <v>215</v>
      </c>
      <c r="C110" s="85" t="s">
        <v>216</v>
      </c>
      <c r="D110" s="98" t="str">
        <f t="shared" si="3"/>
        <v/>
      </c>
      <c r="E110" s="89">
        <f>IF(Options!$D$24 = 1, MAX(F110, G110),
IF(Options!$D$25 = 1, AVERAGE(F110,G110),
IF(Options!$D$26 = 1, IFERROR(GEOMEAN(F110, G110), MAX(F110, G110)))))</f>
        <v>3.9199125354673829</v>
      </c>
      <c r="F110" s="89" cm="1">
        <f t="array" ref="F110">IF(Options!$D$18=1, IFERROR(MAX(IF($I$199:$U$199=1,(I110:U110),"")),
     MAX(IF($I$199:$U$199=2,(I110:U110),""))),
IF(Options!$D$19=1, IFERROR(AVERAGE(IF($I$199:$U$199=1,(I110:U110),"")),
     AVERAGE(IF($I$199:$U$199=2,(I110:U110),""))),
IF(Options!$D$20=1, IFERROR(GEOMEAN(IF($I$199:$U$199=1,(I110:U110)+0.0001,"")),
     GEOMEAN(IF($I$199:$U$199=2,(I110:U110)+0.0001,""))))))</f>
        <v>1.71428571428572</v>
      </c>
      <c r="G110" s="89" cm="1">
        <f t="array" ref="G110">IF(Options!$D$18=1, IFERROR(MAX(IF($I$200:$U$200=1,(I110:U110),"")),
     MAX(IF($I$200:$U$200=2,(I110:U110),""))),
IF(Options!$D$19=1, IFERROR(AVERAGE(IF($I$200:$U$200=1,(I110:U110),"")),
     AVERAGE(IF($I$200:$U$200=2,(I110:U110),""))),
IF(Options!$D$20=1, IFERROR(GEOMEAN(IF($I$200:$U$200=1,(I110:U110)+0.0001,"")),
     GEOMEAN(IF($I$200:$U$200=2,(I110:U110)+0.0001,""))))))</f>
        <v>8.9633333333333294</v>
      </c>
      <c r="H110" s="208" t="s">
        <v>216</v>
      </c>
      <c r="I110" s="89">
        <v>1.71428571428572</v>
      </c>
      <c r="J110" s="89">
        <v>3</v>
      </c>
      <c r="K110" s="89" t="s">
        <v>473</v>
      </c>
      <c r="L110" s="89">
        <v>8.9633333333333294</v>
      </c>
      <c r="M110" s="89" t="s">
        <v>473</v>
      </c>
      <c r="N110" s="89" t="s">
        <v>473</v>
      </c>
      <c r="O110" s="89"/>
      <c r="P110" s="89"/>
      <c r="Q110" s="141"/>
      <c r="R110" s="141"/>
      <c r="S110" s="141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</row>
    <row r="111" spans="1:30" x14ac:dyDescent="0.2">
      <c r="A111" s="85">
        <v>106</v>
      </c>
      <c r="B111" s="85" t="s">
        <v>217</v>
      </c>
      <c r="C111" s="85" t="s">
        <v>218</v>
      </c>
      <c r="D111" s="98" t="str">
        <f t="shared" si="3"/>
        <v/>
      </c>
      <c r="E111" s="89">
        <f>IF(Options!$D$24 = 1, MAX(F111, G111),
IF(Options!$D$25 = 1, AVERAGE(F111,G111),
IF(Options!$D$26 = 1, IFERROR(GEOMEAN(F111, G111), MAX(F111, G111)))))</f>
        <v>8.0178372573727312</v>
      </c>
      <c r="F111" s="89" cm="1">
        <f t="array" ref="F111">IF(Options!$D$18=1, IFERROR(MAX(IF($I$199:$U$199=1,(I111:U111),"")),
     MAX(IF($I$199:$U$199=2,(I111:U111),""))),
IF(Options!$D$19=1, IFERROR(AVERAGE(IF($I$199:$U$199=1,(I111:U111),"")),
     AVERAGE(IF($I$199:$U$199=2,(I111:U111),""))),
IF(Options!$D$20=1, IFERROR(GEOMEAN(IF($I$199:$U$199=1,(I111:U111)+0.0001,"")),
     GEOMEAN(IF($I$199:$U$199=2,(I111:U111)+0.0001,""))))))</f>
        <v>6.4285714285714297</v>
      </c>
      <c r="G111" s="89" cm="1">
        <f t="array" ref="G111">IF(Options!$D$18=1, IFERROR(MAX(IF($I$200:$U$200=1,(I111:U111),"")),
     MAX(IF($I$200:$U$200=2,(I111:U111),""))),
IF(Options!$D$19=1, IFERROR(AVERAGE(IF($I$200:$U$200=1,(I111:U111),"")),
     AVERAGE(IF($I$200:$U$200=2,(I111:U111),""))),
IF(Options!$D$20=1, IFERROR(GEOMEAN(IF($I$200:$U$200=1,(I111:U111)+0.0001,"")),
     GEOMEAN(IF($I$200:$U$200=2,(I111:U111)+0.0001,""))))))</f>
        <v>10</v>
      </c>
      <c r="H111" s="208" t="s">
        <v>218</v>
      </c>
      <c r="I111" s="89">
        <v>6.4285714285714297</v>
      </c>
      <c r="J111" s="89">
        <v>0</v>
      </c>
      <c r="K111" s="89">
        <v>0.42846848457029402</v>
      </c>
      <c r="L111" s="89">
        <v>10</v>
      </c>
      <c r="M111" s="89">
        <v>10</v>
      </c>
      <c r="N111" s="89" t="s">
        <v>473</v>
      </c>
      <c r="O111" s="89"/>
      <c r="P111" s="89"/>
      <c r="Q111" s="141"/>
      <c r="R111" s="141"/>
      <c r="S111" s="141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</row>
    <row r="112" spans="1:30" x14ac:dyDescent="0.2">
      <c r="A112" s="85">
        <v>107</v>
      </c>
      <c r="B112" s="85" t="s">
        <v>219</v>
      </c>
      <c r="C112" s="85" t="s">
        <v>220</v>
      </c>
      <c r="D112" s="98" t="str">
        <f t="shared" si="3"/>
        <v/>
      </c>
      <c r="E112" s="89">
        <f>IF(Options!$D$24 = 1, MAX(F112, G112),
IF(Options!$D$25 = 1, AVERAGE(F112,G112),
IF(Options!$D$26 = 1, IFERROR(GEOMEAN(F112, G112), MAX(F112, G112)))))</f>
        <v>5.8554004376911974</v>
      </c>
      <c r="F112" s="89" cm="1">
        <f t="array" ref="F112">IF(Options!$D$18=1, IFERROR(MAX(IF($I$199:$U$199=1,(I112:U112),"")),
     MAX(IF($I$199:$U$199=2,(I112:U112),""))),
IF(Options!$D$19=1, IFERROR(AVERAGE(IF($I$199:$U$199=1,(I112:U112),"")),
     AVERAGE(IF($I$199:$U$199=2,(I112:U112),""))),
IF(Options!$D$20=1, IFERROR(GEOMEAN(IF($I$199:$U$199=1,(I112:U112)+0.0001,"")),
     GEOMEAN(IF($I$199:$U$199=2,(I112:U112)+0.0001,""))))))</f>
        <v>3.5714285714285698</v>
      </c>
      <c r="G112" s="89" cm="1">
        <f t="array" ref="G112">IF(Options!$D$18=1, IFERROR(MAX(IF($I$200:$U$200=1,(I112:U112),"")),
     MAX(IF($I$200:$U$200=2,(I112:U112),""))),
IF(Options!$D$19=1, IFERROR(AVERAGE(IF($I$200:$U$200=1,(I112:U112),"")),
     AVERAGE(IF($I$200:$U$200=2,(I112:U112),""))),
IF(Options!$D$20=1, IFERROR(GEOMEAN(IF($I$200:$U$200=1,(I112:U112)+0.0001,"")),
     GEOMEAN(IF($I$200:$U$200=2,(I112:U112)+0.0001,""))))))</f>
        <v>9.6</v>
      </c>
      <c r="H112" s="208" t="s">
        <v>220</v>
      </c>
      <c r="I112" s="89">
        <v>3.5714285714285698</v>
      </c>
      <c r="J112" s="89">
        <v>0</v>
      </c>
      <c r="K112" s="89">
        <v>0</v>
      </c>
      <c r="L112" s="89">
        <v>9.6</v>
      </c>
      <c r="M112" s="89" t="s">
        <v>473</v>
      </c>
      <c r="N112" s="89" t="s">
        <v>473</v>
      </c>
      <c r="O112" s="89"/>
      <c r="P112" s="89"/>
      <c r="Q112" s="141"/>
      <c r="R112" s="141"/>
      <c r="S112" s="141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</row>
    <row r="113" spans="1:30" x14ac:dyDescent="0.2">
      <c r="A113" s="85">
        <v>108</v>
      </c>
      <c r="B113" s="85" t="s">
        <v>221</v>
      </c>
      <c r="C113" s="85" t="s">
        <v>222</v>
      </c>
      <c r="D113" s="98" t="str">
        <f t="shared" si="3"/>
        <v/>
      </c>
      <c r="E113" s="89">
        <f>IF(Options!$D$24 = 1, MAX(F113, G113),
IF(Options!$D$25 = 1, AVERAGE(F113,G113),
IF(Options!$D$26 = 1, IFERROR(GEOMEAN(F113, G113), MAX(F113, G113)))))</f>
        <v>8.8908482587130084</v>
      </c>
      <c r="F113" s="89" cm="1">
        <f t="array" ref="F113">IF(Options!$D$18=1, IFERROR(MAX(IF($I$199:$U$199=1,(I113:U113),"")),
     MAX(IF($I$199:$U$199=2,(I113:U113),""))),
IF(Options!$D$19=1, IFERROR(AVERAGE(IF($I$199:$U$199=1,(I113:U113),"")),
     AVERAGE(IF($I$199:$U$199=2,(I113:U113),""))),
IF(Options!$D$20=1, IFERROR(GEOMEAN(IF($I$199:$U$199=1,(I113:U113)+0.0001,"")),
     GEOMEAN(IF($I$199:$U$199=2,(I113:U113)+0.0001,""))))))</f>
        <v>8.4285714285714306</v>
      </c>
      <c r="G113" s="89" cm="1">
        <f t="array" ref="G113">IF(Options!$D$18=1, IFERROR(MAX(IF($I$200:$U$200=1,(I113:U113),"")),
     MAX(IF($I$200:$U$200=2,(I113:U113),""))),
IF(Options!$D$19=1, IFERROR(AVERAGE(IF($I$200:$U$200=1,(I113:U113),"")),
     AVERAGE(IF($I$200:$U$200=2,(I113:U113),""))),
IF(Options!$D$20=1, IFERROR(GEOMEAN(IF($I$200:$U$200=1,(I113:U113)+0.0001,"")),
     GEOMEAN(IF($I$200:$U$200=2,(I113:U113)+0.0001,""))))))</f>
        <v>9.3784793104444208</v>
      </c>
      <c r="H113" s="208" t="s">
        <v>222</v>
      </c>
      <c r="I113" s="89">
        <v>8.4285714285714306</v>
      </c>
      <c r="J113" s="89">
        <v>0</v>
      </c>
      <c r="K113" s="89">
        <v>5.9216736683930096</v>
      </c>
      <c r="L113" s="89" t="s">
        <v>473</v>
      </c>
      <c r="M113" s="89" t="s">
        <v>473</v>
      </c>
      <c r="N113" s="89">
        <v>9.3784793104444208</v>
      </c>
      <c r="O113" s="89"/>
      <c r="P113" s="89"/>
      <c r="Q113" s="141"/>
      <c r="R113" s="141"/>
      <c r="S113" s="141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</row>
    <row r="114" spans="1:30" x14ac:dyDescent="0.2">
      <c r="A114" s="85">
        <v>109</v>
      </c>
      <c r="B114" s="85" t="s">
        <v>223</v>
      </c>
      <c r="C114" s="85" t="s">
        <v>224</v>
      </c>
      <c r="D114" s="98" t="str">
        <f t="shared" si="3"/>
        <v/>
      </c>
      <c r="E114" s="89">
        <f>IF(Options!$D$24 = 1, MAX(F114, G114),
IF(Options!$D$25 = 1, AVERAGE(F114,G114),
IF(Options!$D$26 = 1, IFERROR(GEOMEAN(F114, G114), MAX(F114, G114)))))</f>
        <v>3.4285714285714302</v>
      </c>
      <c r="F114" s="89" cm="1">
        <f t="array" ref="F114">IF(Options!$D$18=1, IFERROR(MAX(IF($I$199:$U$199=1,(I114:U114),"")),
     MAX(IF($I$199:$U$199=2,(I114:U114),""))),
IF(Options!$D$19=1, IFERROR(AVERAGE(IF($I$199:$U$199=1,(I114:U114),"")),
     AVERAGE(IF($I$199:$U$199=2,(I114:U114),""))),
IF(Options!$D$20=1, IFERROR(GEOMEAN(IF($I$199:$U$199=1,(I114:U114)+0.0001,"")),
     GEOMEAN(IF($I$199:$U$199=2,(I114:U114)+0.0001,""))))))</f>
        <v>3.4285714285714302</v>
      </c>
      <c r="G114" s="89" cm="1">
        <f t="array" ref="G114">IF(Options!$D$18=1, IFERROR(MAX(IF($I$200:$U$200=1,(I114:U114),"")),
     MAX(IF($I$200:$U$200=2,(I114:U114),""))),
IF(Options!$D$19=1, IFERROR(AVERAGE(IF($I$200:$U$200=1,(I114:U114),"")),
     AVERAGE(IF($I$200:$U$200=2,(I114:U114),""))),
IF(Options!$D$20=1, IFERROR(GEOMEAN(IF($I$200:$U$200=1,(I114:U114)+0.0001,"")),
     GEOMEAN(IF($I$200:$U$200=2,(I114:U114)+0.0001,""))))))</f>
        <v>0</v>
      </c>
      <c r="H114" s="208" t="s">
        <v>224</v>
      </c>
      <c r="I114" s="89">
        <v>3.4285714285714302</v>
      </c>
      <c r="J114" s="89" t="s">
        <v>473</v>
      </c>
      <c r="K114" s="89" t="s">
        <v>473</v>
      </c>
      <c r="L114" s="89" t="s">
        <v>473</v>
      </c>
      <c r="M114" s="89" t="s">
        <v>473</v>
      </c>
      <c r="N114" s="89" t="s">
        <v>473</v>
      </c>
      <c r="O114" s="89"/>
      <c r="P114" s="89"/>
      <c r="Q114" s="141"/>
      <c r="R114" s="141"/>
      <c r="S114" s="141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</row>
    <row r="115" spans="1:30" x14ac:dyDescent="0.2">
      <c r="A115" s="85">
        <v>110</v>
      </c>
      <c r="B115" s="85" t="s">
        <v>225</v>
      </c>
      <c r="C115" s="85" t="s">
        <v>226</v>
      </c>
      <c r="D115" s="98" t="str">
        <f t="shared" si="3"/>
        <v/>
      </c>
      <c r="E115" s="89">
        <f>IF(Options!$D$24 = 1, MAX(F115, G115),
IF(Options!$D$25 = 1, AVERAGE(F115,G115),
IF(Options!$D$26 = 1, IFERROR(GEOMEAN(F115, G115), MAX(F115, G115)))))</f>
        <v>5.8309518948453025</v>
      </c>
      <c r="F115" s="89" cm="1">
        <f t="array" ref="F115">IF(Options!$D$18=1, IFERROR(MAX(IF($I$199:$U$199=1,(I115:U115),"")),
     MAX(IF($I$199:$U$199=2,(I115:U115),""))),
IF(Options!$D$19=1, IFERROR(AVERAGE(IF($I$199:$U$199=1,(I115:U115),"")),
     AVERAGE(IF($I$199:$U$199=2,(I115:U115),""))),
IF(Options!$D$20=1, IFERROR(GEOMEAN(IF($I$199:$U$199=1,(I115:U115)+0.0001,"")),
     GEOMEAN(IF($I$199:$U$199=2,(I115:U115)+0.0001,""))))))</f>
        <v>4.8571428571428603</v>
      </c>
      <c r="G115" s="89" cm="1">
        <f t="array" ref="G115">IF(Options!$D$18=1, IFERROR(MAX(IF($I$200:$U$200=1,(I115:U115),"")),
     MAX(IF($I$200:$U$200=2,(I115:U115),""))),
IF(Options!$D$19=1, IFERROR(AVERAGE(IF($I$200:$U$200=1,(I115:U115),"")),
     AVERAGE(IF($I$200:$U$200=2,(I115:U115),""))),
IF(Options!$D$20=1, IFERROR(GEOMEAN(IF($I$200:$U$200=1,(I115:U115)+0.0001,"")),
     GEOMEAN(IF($I$200:$U$200=2,(I115:U115)+0.0001,""))))))</f>
        <v>7</v>
      </c>
      <c r="H115" s="208" t="s">
        <v>226</v>
      </c>
      <c r="I115" s="89">
        <v>4.8571428571428603</v>
      </c>
      <c r="J115" s="89">
        <v>7</v>
      </c>
      <c r="K115" s="89">
        <v>2.8786648055266699</v>
      </c>
      <c r="L115" s="89">
        <v>5.81666666666667</v>
      </c>
      <c r="M115" s="89">
        <v>0</v>
      </c>
      <c r="N115" s="89">
        <v>2.5090425582159099</v>
      </c>
      <c r="O115" s="89"/>
      <c r="P115" s="89"/>
      <c r="Q115" s="141"/>
      <c r="R115" s="141"/>
      <c r="S115" s="141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</row>
    <row r="116" spans="1:30" x14ac:dyDescent="0.2">
      <c r="A116" s="85">
        <v>111</v>
      </c>
      <c r="B116" s="85" t="s">
        <v>227</v>
      </c>
      <c r="C116" s="85" t="s">
        <v>228</v>
      </c>
      <c r="D116" s="98" t="str">
        <f t="shared" si="3"/>
        <v/>
      </c>
      <c r="E116" s="89">
        <f>IF(Options!$D$24 = 1, MAX(F116, G116),
IF(Options!$D$25 = 1, AVERAGE(F116,G116),
IF(Options!$D$26 = 1, IFERROR(GEOMEAN(F116, G116), MAX(F116, G116)))))</f>
        <v>7.7142857142857197</v>
      </c>
      <c r="F116" s="89" cm="1">
        <f t="array" ref="F116">IF(Options!$D$18=1, IFERROR(MAX(IF($I$199:$U$199=1,(I116:U116),"")),
     MAX(IF($I$199:$U$199=2,(I116:U116),""))),
IF(Options!$D$19=1, IFERROR(AVERAGE(IF($I$199:$U$199=1,(I116:U116),"")),
     AVERAGE(IF($I$199:$U$199=2,(I116:U116),""))),
IF(Options!$D$20=1, IFERROR(GEOMEAN(IF($I$199:$U$199=1,(I116:U116)+0.0001,"")),
     GEOMEAN(IF($I$199:$U$199=2,(I116:U116)+0.0001,""))))))</f>
        <v>7.7142857142857197</v>
      </c>
      <c r="G116" s="89" cm="1">
        <f t="array" ref="G116">IF(Options!$D$18=1, IFERROR(MAX(IF($I$200:$U$200=1,(I116:U116),"")),
     MAX(IF($I$200:$U$200=2,(I116:U116),""))),
IF(Options!$D$19=1, IFERROR(AVERAGE(IF($I$200:$U$200=1,(I116:U116),"")),
     AVERAGE(IF($I$200:$U$200=2,(I116:U116),""))),
IF(Options!$D$20=1, IFERROR(GEOMEAN(IF($I$200:$U$200=1,(I116:U116)+0.0001,"")),
     GEOMEAN(IF($I$200:$U$200=2,(I116:U116)+0.0001,""))))))</f>
        <v>0</v>
      </c>
      <c r="H116" s="208" t="s">
        <v>228</v>
      </c>
      <c r="I116" s="89">
        <v>7.7142857142857197</v>
      </c>
      <c r="J116" s="89" t="s">
        <v>473</v>
      </c>
      <c r="K116" s="89" t="s">
        <v>473</v>
      </c>
      <c r="L116" s="89" t="s">
        <v>473</v>
      </c>
      <c r="M116" s="89" t="s">
        <v>473</v>
      </c>
      <c r="N116" s="89" t="s">
        <v>473</v>
      </c>
      <c r="O116" s="89"/>
      <c r="P116" s="89"/>
      <c r="Q116" s="141"/>
      <c r="R116" s="141"/>
      <c r="S116" s="141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</row>
    <row r="117" spans="1:30" x14ac:dyDescent="0.2">
      <c r="A117" s="85">
        <v>112</v>
      </c>
      <c r="B117" s="85" t="s">
        <v>229</v>
      </c>
      <c r="C117" s="85" t="s">
        <v>230</v>
      </c>
      <c r="D117" s="98" t="str">
        <f t="shared" si="3"/>
        <v/>
      </c>
      <c r="E117" s="89">
        <f>IF(Options!$D$24 = 1, MAX(F117, G117),
IF(Options!$D$25 = 1, AVERAGE(F117,G117),
IF(Options!$D$26 = 1, IFERROR(GEOMEAN(F117, G117), MAX(F117, G117)))))</f>
        <v>5.8534483121368019</v>
      </c>
      <c r="F117" s="89" cm="1">
        <f t="array" ref="F117">IF(Options!$D$18=1, IFERROR(MAX(IF($I$199:$U$199=1,(I117:U117),"")),
     MAX(IF($I$199:$U$199=2,(I117:U117),""))),
IF(Options!$D$19=1, IFERROR(AVERAGE(IF($I$199:$U$199=1,(I117:U117),"")),
     AVERAGE(IF($I$199:$U$199=2,(I117:U117),""))),
IF(Options!$D$20=1, IFERROR(GEOMEAN(IF($I$199:$U$199=1,(I117:U117)+0.0001,"")),
     GEOMEAN(IF($I$199:$U$199=2,(I117:U117)+0.0001,""))))))</f>
        <v>3.4285714285714302</v>
      </c>
      <c r="G117" s="89" cm="1">
        <f t="array" ref="G117">IF(Options!$D$18=1, IFERROR(MAX(IF($I$200:$U$200=1,(I117:U117),"")),
     MAX(IF($I$200:$U$200=2,(I117:U117),""))),
IF(Options!$D$19=1, IFERROR(AVERAGE(IF($I$200:$U$200=1,(I117:U117),"")),
     AVERAGE(IF($I$200:$U$200=2,(I117:U117),""))),
IF(Options!$D$20=1, IFERROR(GEOMEAN(IF($I$200:$U$200=1,(I117:U117)+0.0001,"")),
     GEOMEAN(IF($I$200:$U$200=2,(I117:U117)+0.0001,""))))))</f>
        <v>9.9933333333333394</v>
      </c>
      <c r="H117" s="208" t="s">
        <v>230</v>
      </c>
      <c r="I117" s="89">
        <v>3.4285714285714302</v>
      </c>
      <c r="J117" s="89" t="s">
        <v>473</v>
      </c>
      <c r="K117" s="89" t="s">
        <v>473</v>
      </c>
      <c r="L117" s="89">
        <v>9.9933333333333394</v>
      </c>
      <c r="M117" s="89" t="s">
        <v>473</v>
      </c>
      <c r="N117" s="89" t="s">
        <v>473</v>
      </c>
      <c r="O117" s="89"/>
      <c r="P117" s="89"/>
      <c r="Q117" s="141"/>
      <c r="R117" s="141"/>
      <c r="S117" s="141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</row>
    <row r="118" spans="1:30" x14ac:dyDescent="0.2">
      <c r="A118" s="85">
        <v>113</v>
      </c>
      <c r="B118" s="85" t="s">
        <v>231</v>
      </c>
      <c r="C118" s="85" t="s">
        <v>232</v>
      </c>
      <c r="D118" s="98" t="str">
        <f t="shared" si="3"/>
        <v/>
      </c>
      <c r="E118" s="89">
        <f>IF(Options!$D$24 = 1, MAX(F118, G118),
IF(Options!$D$25 = 1, AVERAGE(F118,G118),
IF(Options!$D$26 = 1, IFERROR(GEOMEAN(F118, G118), MAX(F118, G118)))))</f>
        <v>9.9667763067904804</v>
      </c>
      <c r="F118" s="89" cm="1">
        <f t="array" ref="F118">IF(Options!$D$18=1, IFERROR(MAX(IF($I$199:$U$199=1,(I118:U118),"")),
     MAX(IF($I$199:$U$199=2,(I118:U118),""))),
IF(Options!$D$19=1, IFERROR(AVERAGE(IF($I$199:$U$199=1,(I118:U118),"")),
     AVERAGE(IF($I$199:$U$199=2,(I118:U118),""))),
IF(Options!$D$20=1, IFERROR(GEOMEAN(IF($I$199:$U$199=1,(I118:U118)+0.0001,"")),
     GEOMEAN(IF($I$199:$U$199=2,(I118:U118)+0.0001,""))))))</f>
        <v>10</v>
      </c>
      <c r="G118" s="89" cm="1">
        <f t="array" ref="G118">IF(Options!$D$18=1, IFERROR(MAX(IF($I$200:$U$200=1,(I118:U118),"")),
     MAX(IF($I$200:$U$200=2,(I118:U118),""))),
IF(Options!$D$19=1, IFERROR(AVERAGE(IF($I$200:$U$200=1,(I118:U118),"")),
     AVERAGE(IF($I$200:$U$200=2,(I118:U118),""))),
IF(Options!$D$20=1, IFERROR(GEOMEAN(IF($I$200:$U$200=1,(I118:U118)+0.0001,"")),
     GEOMEAN(IF($I$200:$U$200=2,(I118:U118)+0.0001,""))))))</f>
        <v>9.9336629949600095</v>
      </c>
      <c r="H118" s="208" t="s">
        <v>232</v>
      </c>
      <c r="I118" s="89">
        <v>10</v>
      </c>
      <c r="J118" s="89">
        <v>7</v>
      </c>
      <c r="K118" s="89">
        <v>9.9336629949600095</v>
      </c>
      <c r="L118" s="89" t="s">
        <v>473</v>
      </c>
      <c r="M118" s="89" t="s">
        <v>473</v>
      </c>
      <c r="N118" s="89">
        <v>1.5587064198085201</v>
      </c>
      <c r="O118" s="89"/>
      <c r="P118" s="89"/>
      <c r="Q118" s="141"/>
      <c r="R118" s="141"/>
      <c r="S118" s="141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</row>
    <row r="119" spans="1:30" x14ac:dyDescent="0.2">
      <c r="A119" s="85">
        <v>114</v>
      </c>
      <c r="B119" s="85" t="s">
        <v>233</v>
      </c>
      <c r="C119" s="85" t="s">
        <v>234</v>
      </c>
      <c r="D119" s="98" t="str">
        <f t="shared" si="3"/>
        <v/>
      </c>
      <c r="E119" s="89">
        <f>IF(Options!$D$24 = 1, MAX(F119, G119),
IF(Options!$D$25 = 1, AVERAGE(F119,G119),
IF(Options!$D$26 = 1, IFERROR(GEOMEAN(F119, G119), MAX(F119, G119)))))</f>
        <v>1.7320508075688774</v>
      </c>
      <c r="F119" s="89" cm="1">
        <f t="array" ref="F119">IF(Options!$D$18=1, IFERROR(MAX(IF($I$199:$U$199=1,(I119:U119),"")),
     MAX(IF($I$199:$U$199=2,(I119:U119),""))),
IF(Options!$D$19=1, IFERROR(AVERAGE(IF($I$199:$U$199=1,(I119:U119),"")),
     AVERAGE(IF($I$199:$U$199=2,(I119:U119),""))),
IF(Options!$D$20=1, IFERROR(GEOMEAN(IF($I$199:$U$199=1,(I119:U119)+0.0001,"")),
     GEOMEAN(IF($I$199:$U$199=2,(I119:U119)+0.0001,""))))))</f>
        <v>1</v>
      </c>
      <c r="G119" s="89" cm="1">
        <f t="array" ref="G119">IF(Options!$D$18=1, IFERROR(MAX(IF($I$200:$U$200=1,(I119:U119),"")),
     MAX(IF($I$200:$U$200=2,(I119:U119),""))),
IF(Options!$D$19=1, IFERROR(AVERAGE(IF($I$200:$U$200=1,(I119:U119),"")),
     AVERAGE(IF($I$200:$U$200=2,(I119:U119),""))),
IF(Options!$D$20=1, IFERROR(GEOMEAN(IF($I$200:$U$200=1,(I119:U119)+0.0001,"")),
     GEOMEAN(IF($I$200:$U$200=2,(I119:U119)+0.0001,""))))))</f>
        <v>3</v>
      </c>
      <c r="H119" s="208" t="s">
        <v>234</v>
      </c>
      <c r="I119" s="89">
        <v>1</v>
      </c>
      <c r="J119" s="89">
        <v>3</v>
      </c>
      <c r="K119" s="89" t="s">
        <v>473</v>
      </c>
      <c r="L119" s="89">
        <v>1.89</v>
      </c>
      <c r="M119" s="89" t="s">
        <v>473</v>
      </c>
      <c r="N119" s="89" t="s">
        <v>473</v>
      </c>
      <c r="O119" s="89"/>
      <c r="P119" s="89"/>
      <c r="Q119" s="141"/>
      <c r="R119" s="141"/>
      <c r="S119" s="141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</row>
    <row r="120" spans="1:30" x14ac:dyDescent="0.2">
      <c r="A120" s="85">
        <v>115</v>
      </c>
      <c r="B120" s="85" t="s">
        <v>235</v>
      </c>
      <c r="C120" s="85" t="s">
        <v>236</v>
      </c>
      <c r="D120" s="98" t="str">
        <f t="shared" si="3"/>
        <v/>
      </c>
      <c r="E120" s="89">
        <f>IF(Options!$D$24 = 1, MAX(F120, G120),
IF(Options!$D$25 = 1, AVERAGE(F120,G120),
IF(Options!$D$26 = 1, IFERROR(GEOMEAN(F120, G120), MAX(F120, G120)))))</f>
        <v>8.4024263844897789</v>
      </c>
      <c r="F120" s="89" cm="1">
        <f t="array" ref="F120">IF(Options!$D$18=1, IFERROR(MAX(IF($I$199:$U$199=1,(I120:U120),"")),
     MAX(IF($I$199:$U$199=2,(I120:U120),""))),
IF(Options!$D$19=1, IFERROR(AVERAGE(IF($I$199:$U$199=1,(I120:U120),"")),
     AVERAGE(IF($I$199:$U$199=2,(I120:U120),""))),
IF(Options!$D$20=1, IFERROR(GEOMEAN(IF($I$199:$U$199=1,(I120:U120)+0.0001,"")),
     GEOMEAN(IF($I$199:$U$199=2,(I120:U120)+0.0001,""))))))</f>
        <v>7.1428571428571397</v>
      </c>
      <c r="G120" s="89" cm="1">
        <f t="array" ref="G120">IF(Options!$D$18=1, IFERROR(MAX(IF($I$200:$U$200=1,(I120:U120),"")),
     MAX(IF($I$200:$U$200=2,(I120:U120),""))),
IF(Options!$D$19=1, IFERROR(AVERAGE(IF($I$200:$U$200=1,(I120:U120),"")),
     AVERAGE(IF($I$200:$U$200=2,(I120:U120),""))),
IF(Options!$D$20=1, IFERROR(GEOMEAN(IF($I$200:$U$200=1,(I120:U120)+0.0001,"")),
     GEOMEAN(IF($I$200:$U$200=2,(I120:U120)+0.0001,""))))))</f>
        <v>9.8841076805477996</v>
      </c>
      <c r="H120" s="208" t="s">
        <v>236</v>
      </c>
      <c r="I120" s="89">
        <v>7.1428571428571397</v>
      </c>
      <c r="J120" s="89">
        <v>0</v>
      </c>
      <c r="K120" s="89" t="s">
        <v>473</v>
      </c>
      <c r="L120" s="89" t="s">
        <v>473</v>
      </c>
      <c r="M120" s="89" t="s">
        <v>473</v>
      </c>
      <c r="N120" s="89">
        <v>9.8841076805477996</v>
      </c>
      <c r="O120" s="89"/>
      <c r="P120" s="89"/>
      <c r="Q120" s="141"/>
      <c r="R120" s="141"/>
      <c r="S120" s="141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</row>
    <row r="121" spans="1:30" x14ac:dyDescent="0.2">
      <c r="A121" s="85">
        <v>116</v>
      </c>
      <c r="B121" s="85" t="s">
        <v>237</v>
      </c>
      <c r="C121" s="85" t="s">
        <v>238</v>
      </c>
      <c r="D121" s="98" t="str">
        <f t="shared" si="3"/>
        <v/>
      </c>
      <c r="E121" s="89">
        <f>IF(Options!$D$24 = 1, MAX(F121, G121),
IF(Options!$D$25 = 1, AVERAGE(F121,G121),
IF(Options!$D$26 = 1, IFERROR(GEOMEAN(F121, G121), MAX(F121, G121)))))</f>
        <v>3.1428571428571401</v>
      </c>
      <c r="F121" s="89" cm="1">
        <f t="array" ref="F121">IF(Options!$D$18=1, IFERROR(MAX(IF($I$199:$U$199=1,(I121:U121),"")),
     MAX(IF($I$199:$U$199=2,(I121:U121),""))),
IF(Options!$D$19=1, IFERROR(AVERAGE(IF($I$199:$U$199=1,(I121:U121),"")),
     AVERAGE(IF($I$199:$U$199=2,(I121:U121),""))),
IF(Options!$D$20=1, IFERROR(GEOMEAN(IF($I$199:$U$199=1,(I121:U121)+0.0001,"")),
     GEOMEAN(IF($I$199:$U$199=2,(I121:U121)+0.0001,""))))))</f>
        <v>3.1428571428571401</v>
      </c>
      <c r="G121" s="89" cm="1">
        <f t="array" ref="G121">IF(Options!$D$18=1, IFERROR(MAX(IF($I$200:$U$200=1,(I121:U121),"")),
     MAX(IF($I$200:$U$200=2,(I121:U121),""))),
IF(Options!$D$19=1, IFERROR(AVERAGE(IF($I$200:$U$200=1,(I121:U121),"")),
     AVERAGE(IF($I$200:$U$200=2,(I121:U121),""))),
IF(Options!$D$20=1, IFERROR(GEOMEAN(IF($I$200:$U$200=1,(I121:U121)+0.0001,"")),
     GEOMEAN(IF($I$200:$U$200=2,(I121:U121)+0.0001,""))))))</f>
        <v>0</v>
      </c>
      <c r="H121" s="208" t="s">
        <v>238</v>
      </c>
      <c r="I121" s="89">
        <v>3.1428571428571401</v>
      </c>
      <c r="J121" s="89" t="s">
        <v>473</v>
      </c>
      <c r="K121" s="89" t="s">
        <v>473</v>
      </c>
      <c r="L121" s="89" t="s">
        <v>473</v>
      </c>
      <c r="M121" s="89" t="s">
        <v>473</v>
      </c>
      <c r="N121" s="89" t="s">
        <v>473</v>
      </c>
      <c r="O121" s="89"/>
      <c r="P121" s="89"/>
      <c r="Q121" s="141"/>
      <c r="R121" s="141"/>
      <c r="S121" s="141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</row>
    <row r="122" spans="1:30" x14ac:dyDescent="0.2">
      <c r="A122" s="85">
        <v>117</v>
      </c>
      <c r="B122" s="85" t="s">
        <v>239</v>
      </c>
      <c r="C122" s="85" t="s">
        <v>240</v>
      </c>
      <c r="D122" s="98" t="str">
        <f t="shared" si="3"/>
        <v/>
      </c>
      <c r="E122" s="89">
        <f>IF(Options!$D$24 = 1, MAX(F122, G122),
IF(Options!$D$25 = 1, AVERAGE(F122,G122),
IF(Options!$D$26 = 1, IFERROR(GEOMEAN(F122, G122), MAX(F122, G122)))))</f>
        <v>5.9361683970466403</v>
      </c>
      <c r="F122" s="89" cm="1">
        <f t="array" ref="F122">IF(Options!$D$18=1, IFERROR(MAX(IF($I$199:$U$199=1,(I122:U122),"")),
     MAX(IF($I$199:$U$199=2,(I122:U122),""))),
IF(Options!$D$19=1, IFERROR(AVERAGE(IF($I$199:$U$199=1,(I122:U122),"")),
     AVERAGE(IF($I$199:$U$199=2,(I122:U122),""))),
IF(Options!$D$20=1, IFERROR(GEOMEAN(IF($I$199:$U$199=1,(I122:U122)+0.0001,"")),
     GEOMEAN(IF($I$199:$U$199=2,(I122:U122)+0.0001,""))))))</f>
        <v>5.28571428571429</v>
      </c>
      <c r="G122" s="89" cm="1">
        <f t="array" ref="G122">IF(Options!$D$18=1, IFERROR(MAX(IF($I$200:$U$200=1,(I122:U122),"")),
     MAX(IF($I$200:$U$200=2,(I122:U122),""))),
IF(Options!$D$19=1, IFERROR(AVERAGE(IF($I$200:$U$200=1,(I122:U122),"")),
     AVERAGE(IF($I$200:$U$200=2,(I122:U122),""))),
IF(Options!$D$20=1, IFERROR(GEOMEAN(IF($I$200:$U$200=1,(I122:U122)+0.0001,"")),
     GEOMEAN(IF($I$200:$U$200=2,(I122:U122)+0.0001,""))))))</f>
        <v>6.6666666666666696</v>
      </c>
      <c r="H122" s="208" t="s">
        <v>240</v>
      </c>
      <c r="I122" s="89">
        <v>5.28571428571429</v>
      </c>
      <c r="J122" s="89">
        <v>0</v>
      </c>
      <c r="K122" s="89">
        <v>2.0234966556371199E-2</v>
      </c>
      <c r="L122" s="89">
        <v>6.6666666666666696</v>
      </c>
      <c r="M122" s="89" t="s">
        <v>473</v>
      </c>
      <c r="N122" s="89">
        <v>3.5288728986467599</v>
      </c>
      <c r="O122" s="89"/>
      <c r="P122" s="89"/>
      <c r="Q122" s="141"/>
      <c r="R122" s="141"/>
      <c r="S122" s="141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</row>
    <row r="123" spans="1:30" x14ac:dyDescent="0.2">
      <c r="A123" s="85">
        <v>118</v>
      </c>
      <c r="B123" s="85" t="s">
        <v>241</v>
      </c>
      <c r="C123" s="85" t="s">
        <v>242</v>
      </c>
      <c r="D123" s="98" t="str">
        <f t="shared" si="3"/>
        <v/>
      </c>
      <c r="E123" s="89">
        <f>IF(Options!$D$24 = 1, MAX(F123, G123),
IF(Options!$D$25 = 1, AVERAGE(F123,G123),
IF(Options!$D$26 = 1, IFERROR(GEOMEAN(F123, G123), MAX(F123, G123)))))</f>
        <v>9.2495972534637154</v>
      </c>
      <c r="F123" s="89" cm="1">
        <f t="array" ref="F123">IF(Options!$D$18=1, IFERROR(MAX(IF($I$199:$U$199=1,(I123:U123),"")),
     MAX(IF($I$199:$U$199=2,(I123:U123),""))),
IF(Options!$D$19=1, IFERROR(AVERAGE(IF($I$199:$U$199=1,(I123:U123),"")),
     AVERAGE(IF($I$199:$U$199=2,(I123:U123),""))),
IF(Options!$D$20=1, IFERROR(GEOMEAN(IF($I$199:$U$199=1,(I123:U123)+0.0001,"")),
     GEOMEAN(IF($I$199:$U$199=2,(I123:U123)+0.0001,""))))))</f>
        <v>10</v>
      </c>
      <c r="G123" s="89" cm="1">
        <f t="array" ref="G123">IF(Options!$D$18=1, IFERROR(MAX(IF($I$200:$U$200=1,(I123:U123),"")),
     MAX(IF($I$200:$U$200=2,(I123:U123),""))),
IF(Options!$D$19=1, IFERROR(AVERAGE(IF($I$200:$U$200=1,(I123:U123),"")),
     AVERAGE(IF($I$200:$U$200=2,(I123:U123),""))),
IF(Options!$D$20=1, IFERROR(GEOMEAN(IF($I$200:$U$200=1,(I123:U123)+0.0001,"")),
     GEOMEAN(IF($I$200:$U$200=2,(I123:U123)+0.0001,""))))))</f>
        <v>8.5555049351283508</v>
      </c>
      <c r="H123" s="208" t="s">
        <v>242</v>
      </c>
      <c r="I123" s="89">
        <v>10</v>
      </c>
      <c r="J123" s="89">
        <v>7</v>
      </c>
      <c r="K123" s="89">
        <v>3.6951248730333202</v>
      </c>
      <c r="L123" s="89" t="s">
        <v>473</v>
      </c>
      <c r="M123" s="89" t="s">
        <v>473</v>
      </c>
      <c r="N123" s="89">
        <v>8.5555049351283508</v>
      </c>
      <c r="O123" s="89"/>
      <c r="P123" s="89"/>
      <c r="Q123" s="141"/>
      <c r="R123" s="141"/>
      <c r="S123" s="141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</row>
    <row r="124" spans="1:30" x14ac:dyDescent="0.2">
      <c r="A124" s="85">
        <v>119</v>
      </c>
      <c r="B124" s="85" t="s">
        <v>243</v>
      </c>
      <c r="C124" s="85" t="s">
        <v>244</v>
      </c>
      <c r="D124" s="98" t="str">
        <f t="shared" si="3"/>
        <v/>
      </c>
      <c r="E124" s="89">
        <f>IF(Options!$D$24 = 1, MAX(F124, G124),
IF(Options!$D$25 = 1, AVERAGE(F124,G124),
IF(Options!$D$26 = 1, IFERROR(GEOMEAN(F124, G124), MAX(F124, G124)))))</f>
        <v>7.8102496759066522</v>
      </c>
      <c r="F124" s="89" cm="1">
        <f t="array" ref="F124">IF(Options!$D$18=1, IFERROR(MAX(IF($I$199:$U$199=1,(I124:U124),"")),
     MAX(IF($I$199:$U$199=2,(I124:U124),""))),
IF(Options!$D$19=1, IFERROR(AVERAGE(IF($I$199:$U$199=1,(I124:U124),"")),
     AVERAGE(IF($I$199:$U$199=2,(I124:U124),""))),
IF(Options!$D$20=1, IFERROR(GEOMEAN(IF($I$199:$U$199=1,(I124:U124)+0.0001,"")),
     GEOMEAN(IF($I$199:$U$199=2,(I124:U124)+0.0001,""))))))</f>
        <v>8.71428571428571</v>
      </c>
      <c r="G124" s="89" cm="1">
        <f t="array" ref="G124">IF(Options!$D$18=1, IFERROR(MAX(IF($I$200:$U$200=1,(I124:U124),"")),
     MAX(IF($I$200:$U$200=2,(I124:U124),""))),
IF(Options!$D$19=1, IFERROR(AVERAGE(IF($I$200:$U$200=1,(I124:U124),"")),
     AVERAGE(IF($I$200:$U$200=2,(I124:U124),""))),
IF(Options!$D$20=1, IFERROR(GEOMEAN(IF($I$200:$U$200=1,(I124:U124)+0.0001,"")),
     GEOMEAN(IF($I$200:$U$200=2,(I124:U124)+0.0001,""))))))</f>
        <v>7</v>
      </c>
      <c r="H124" s="208" t="s">
        <v>244</v>
      </c>
      <c r="I124" s="89">
        <v>8.71428571428571</v>
      </c>
      <c r="J124" s="89">
        <v>7</v>
      </c>
      <c r="K124" s="89">
        <v>2.9394144524436001</v>
      </c>
      <c r="L124" s="89" t="s">
        <v>473</v>
      </c>
      <c r="M124" s="89" t="s">
        <v>473</v>
      </c>
      <c r="N124" s="89" t="s">
        <v>473</v>
      </c>
      <c r="O124" s="89"/>
      <c r="P124" s="89"/>
      <c r="Q124" s="141"/>
      <c r="R124" s="141"/>
      <c r="S124" s="141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</row>
    <row r="125" spans="1:30" x14ac:dyDescent="0.2">
      <c r="A125" s="85">
        <v>120</v>
      </c>
      <c r="B125" s="85" t="s">
        <v>245</v>
      </c>
      <c r="C125" s="85" t="s">
        <v>246</v>
      </c>
      <c r="D125" s="98" t="str">
        <f t="shared" si="3"/>
        <v/>
      </c>
      <c r="E125" s="89">
        <f>IF(Options!$D$24 = 1, MAX(F125, G125),
IF(Options!$D$25 = 1, AVERAGE(F125,G125),
IF(Options!$D$26 = 1, IFERROR(GEOMEAN(F125, G125), MAX(F125, G125)))))</f>
        <v>5.6061191058138782</v>
      </c>
      <c r="F125" s="89" cm="1">
        <f t="array" ref="F125">IF(Options!$D$18=1, IFERROR(MAX(IF($I$199:$U$199=1,(I125:U125),"")),
     MAX(IF($I$199:$U$199=2,(I125:U125),""))),
IF(Options!$D$19=1, IFERROR(AVERAGE(IF($I$199:$U$199=1,(I125:U125),"")),
     AVERAGE(IF($I$199:$U$199=2,(I125:U125),""))),
IF(Options!$D$20=1, IFERROR(GEOMEAN(IF($I$199:$U$199=1,(I125:U125)+0.0001,"")),
     GEOMEAN(IF($I$199:$U$199=2,(I125:U125)+0.0001,""))))))</f>
        <v>3.1428571428571401</v>
      </c>
      <c r="G125" s="89" cm="1">
        <f t="array" ref="G125">IF(Options!$D$18=1, IFERROR(MAX(IF($I$200:$U$200=1,(I125:U125),"")),
     MAX(IF($I$200:$U$200=2,(I125:U125),""))),
IF(Options!$D$19=1, IFERROR(AVERAGE(IF($I$200:$U$200=1,(I125:U125),"")),
     AVERAGE(IF($I$200:$U$200=2,(I125:U125),""))),
IF(Options!$D$20=1, IFERROR(GEOMEAN(IF($I$200:$U$200=1,(I125:U125)+0.0001,"")),
     GEOMEAN(IF($I$200:$U$200=2,(I125:U125)+0.0001,""))))))</f>
        <v>10</v>
      </c>
      <c r="H125" s="208" t="s">
        <v>246</v>
      </c>
      <c r="I125" s="89">
        <v>3.1428571428571401</v>
      </c>
      <c r="J125" s="89">
        <v>0</v>
      </c>
      <c r="K125" s="89" t="s">
        <v>473</v>
      </c>
      <c r="L125" s="89">
        <v>10</v>
      </c>
      <c r="M125" s="89" t="s">
        <v>473</v>
      </c>
      <c r="N125" s="89" t="s">
        <v>473</v>
      </c>
      <c r="O125" s="89"/>
      <c r="P125" s="89"/>
      <c r="Q125" s="141"/>
      <c r="R125" s="141"/>
      <c r="S125" s="141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</row>
    <row r="126" spans="1:30" x14ac:dyDescent="0.2">
      <c r="A126" s="85">
        <v>121</v>
      </c>
      <c r="B126" s="85" t="s">
        <v>247</v>
      </c>
      <c r="C126" s="85" t="s">
        <v>248</v>
      </c>
      <c r="D126" s="98" t="str">
        <f t="shared" si="3"/>
        <v/>
      </c>
      <c r="E126" s="89">
        <f>IF(Options!$D$24 = 1, MAX(F126, G126),
IF(Options!$D$25 = 1, AVERAGE(F126,G126),
IF(Options!$D$26 = 1, IFERROR(GEOMEAN(F126, G126), MAX(F126, G126)))))</f>
        <v>10</v>
      </c>
      <c r="F126" s="89" cm="1">
        <f t="array" ref="F126">IF(Options!$D$18=1, IFERROR(MAX(IF($I$199:$U$199=1,(I126:U126),"")),
     MAX(IF($I$199:$U$199=2,(I126:U126),""))),
IF(Options!$D$19=1, IFERROR(AVERAGE(IF($I$199:$U$199=1,(I126:U126),"")),
     AVERAGE(IF($I$199:$U$199=2,(I126:U126),""))),
IF(Options!$D$20=1, IFERROR(GEOMEAN(IF($I$199:$U$199=1,(I126:U126)+0.0001,"")),
     GEOMEAN(IF($I$199:$U$199=2,(I126:U126)+0.0001,""))))))</f>
        <v>10</v>
      </c>
      <c r="G126" s="89" cm="1">
        <f t="array" ref="G126">IF(Options!$D$18=1, IFERROR(MAX(IF($I$200:$U$200=1,(I126:U126),"")),
     MAX(IF($I$200:$U$200=2,(I126:U126),""))),
IF(Options!$D$19=1, IFERROR(AVERAGE(IF($I$200:$U$200=1,(I126:U126),"")),
     AVERAGE(IF($I$200:$U$200=2,(I126:U126),""))),
IF(Options!$D$20=1, IFERROR(GEOMEAN(IF($I$200:$U$200=1,(I126:U126)+0.0001,"")),
     GEOMEAN(IF($I$200:$U$200=2,(I126:U126)+0.0001,""))))))</f>
        <v>10</v>
      </c>
      <c r="H126" s="208" t="s">
        <v>248</v>
      </c>
      <c r="I126" s="89">
        <v>10</v>
      </c>
      <c r="J126" s="89">
        <v>3</v>
      </c>
      <c r="K126" s="89">
        <v>1.19116918558333</v>
      </c>
      <c r="L126" s="89" t="s">
        <v>473</v>
      </c>
      <c r="M126" s="89" t="s">
        <v>473</v>
      </c>
      <c r="N126" s="89">
        <v>10</v>
      </c>
      <c r="O126" s="89"/>
      <c r="P126" s="89"/>
      <c r="Q126" s="141"/>
      <c r="R126" s="141"/>
      <c r="S126" s="141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</row>
    <row r="127" spans="1:30" x14ac:dyDescent="0.2">
      <c r="A127" s="85">
        <v>122</v>
      </c>
      <c r="B127" s="85" t="s">
        <v>249</v>
      </c>
      <c r="C127" s="85" t="s">
        <v>250</v>
      </c>
      <c r="D127" s="98" t="str">
        <f t="shared" si="3"/>
        <v/>
      </c>
      <c r="E127" s="89">
        <f>IF(Options!$D$24 = 1, MAX(F127, G127),
IF(Options!$D$25 = 1, AVERAGE(F127,G127),
IF(Options!$D$26 = 1, IFERROR(GEOMEAN(F127, G127), MAX(F127, G127)))))</f>
        <v>3.9339789623472186</v>
      </c>
      <c r="F127" s="89" cm="1">
        <f t="array" ref="F127">IF(Options!$D$18=1, IFERROR(MAX(IF($I$199:$U$199=1,(I127:U127),"")),
     MAX(IF($I$199:$U$199=2,(I127:U127),""))),
IF(Options!$D$19=1, IFERROR(AVERAGE(IF($I$199:$U$199=1,(I127:U127),"")),
     AVERAGE(IF($I$199:$U$199=2,(I127:U127),""))),
IF(Options!$D$20=1, IFERROR(GEOMEAN(IF($I$199:$U$199=1,(I127:U127)+0.0001,"")),
     GEOMEAN(IF($I$199:$U$199=2,(I127:U127)+0.0001,""))))))</f>
        <v>2.8571428571428599</v>
      </c>
      <c r="G127" s="89" cm="1">
        <f t="array" ref="G127">IF(Options!$D$18=1, IFERROR(MAX(IF($I$200:$U$200=1,(I127:U127),"")),
     MAX(IF($I$200:$U$200=2,(I127:U127),""))),
IF(Options!$D$19=1, IFERROR(AVERAGE(IF($I$200:$U$200=1,(I127:U127),"")),
     AVERAGE(IF($I$200:$U$200=2,(I127:U127),""))),
IF(Options!$D$20=1, IFERROR(GEOMEAN(IF($I$200:$U$200=1,(I127:U127)+0.0001,"")),
     GEOMEAN(IF($I$200:$U$200=2,(I127:U127)+0.0001,""))))))</f>
        <v>5.4166666666666696</v>
      </c>
      <c r="H127" s="208" t="s">
        <v>250</v>
      </c>
      <c r="I127" s="89">
        <v>2.8571428571428599</v>
      </c>
      <c r="J127" s="89">
        <v>0</v>
      </c>
      <c r="K127" s="89">
        <v>7.54493072204099E-4</v>
      </c>
      <c r="L127" s="89">
        <v>5.4166666666666696</v>
      </c>
      <c r="M127" s="89">
        <v>0</v>
      </c>
      <c r="N127" s="89" t="s">
        <v>473</v>
      </c>
      <c r="O127" s="89"/>
      <c r="P127" s="89"/>
      <c r="Q127" s="141"/>
      <c r="R127" s="141"/>
      <c r="S127" s="141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</row>
    <row r="128" spans="1:30" x14ac:dyDescent="0.2">
      <c r="A128" s="85">
        <v>123</v>
      </c>
      <c r="B128" s="85" t="s">
        <v>251</v>
      </c>
      <c r="C128" s="85" t="s">
        <v>252</v>
      </c>
      <c r="D128" s="98" t="str">
        <f t="shared" si="3"/>
        <v/>
      </c>
      <c r="E128" s="89">
        <f>IF(Options!$D$24 = 1, MAX(F128, G128),
IF(Options!$D$25 = 1, AVERAGE(F128,G128),
IF(Options!$D$26 = 1, IFERROR(GEOMEAN(F128, G128), MAX(F128, G128)))))</f>
        <v>8.9442719099991592</v>
      </c>
      <c r="F128" s="89" cm="1">
        <f t="array" ref="F128">IF(Options!$D$18=1, IFERROR(MAX(IF($I$199:$U$199=1,(I128:U128),"")),
     MAX(IF($I$199:$U$199=2,(I128:U128),""))),
IF(Options!$D$19=1, IFERROR(AVERAGE(IF($I$199:$U$199=1,(I128:U128),"")),
     AVERAGE(IF($I$199:$U$199=2,(I128:U128),""))),
IF(Options!$D$20=1, IFERROR(GEOMEAN(IF($I$199:$U$199=1,(I128:U128)+0.0001,"")),
     GEOMEAN(IF($I$199:$U$199=2,(I128:U128)+0.0001,""))))))</f>
        <v>8</v>
      </c>
      <c r="G128" s="89" cm="1">
        <f t="array" ref="G128">IF(Options!$D$18=1, IFERROR(MAX(IF($I$200:$U$200=1,(I128:U128),"")),
     MAX(IF($I$200:$U$200=2,(I128:U128),""))),
IF(Options!$D$19=1, IFERROR(AVERAGE(IF($I$200:$U$200=1,(I128:U128),"")),
     AVERAGE(IF($I$200:$U$200=2,(I128:U128),""))),
IF(Options!$D$20=1, IFERROR(GEOMEAN(IF($I$200:$U$200=1,(I128:U128)+0.0001,"")),
     GEOMEAN(IF($I$200:$U$200=2,(I128:U128)+0.0001,""))))))</f>
        <v>10</v>
      </c>
      <c r="H128" s="208" t="s">
        <v>252</v>
      </c>
      <c r="I128" s="89">
        <v>8</v>
      </c>
      <c r="J128" s="89">
        <v>7</v>
      </c>
      <c r="K128" s="89">
        <v>10</v>
      </c>
      <c r="L128" s="89" t="s">
        <v>473</v>
      </c>
      <c r="M128" s="89" t="s">
        <v>473</v>
      </c>
      <c r="N128" s="89" t="s">
        <v>473</v>
      </c>
      <c r="O128" s="89"/>
      <c r="P128" s="89"/>
      <c r="Q128" s="141"/>
      <c r="R128" s="141"/>
      <c r="S128" s="141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</row>
    <row r="129" spans="1:30" x14ac:dyDescent="0.2">
      <c r="A129" s="85">
        <v>124</v>
      </c>
      <c r="B129" s="85" t="s">
        <v>253</v>
      </c>
      <c r="C129" s="85" t="s">
        <v>254</v>
      </c>
      <c r="D129" s="98" t="str">
        <f t="shared" si="3"/>
        <v/>
      </c>
      <c r="E129" s="89">
        <f>IF(Options!$D$24 = 1, MAX(F129, G129),
IF(Options!$D$25 = 1, AVERAGE(F129,G129),
IF(Options!$D$26 = 1, IFERROR(GEOMEAN(F129, G129), MAX(F129, G129)))))</f>
        <v>8.3666002653407556</v>
      </c>
      <c r="F129" s="89" cm="1">
        <f t="array" ref="F129">IF(Options!$D$18=1, IFERROR(MAX(IF($I$199:$U$199=1,(I129:U129),"")),
     MAX(IF($I$199:$U$199=2,(I129:U129),""))),
IF(Options!$D$19=1, IFERROR(AVERAGE(IF($I$199:$U$199=1,(I129:U129),"")),
     AVERAGE(IF($I$199:$U$199=2,(I129:U129),""))),
IF(Options!$D$20=1, IFERROR(GEOMEAN(IF($I$199:$U$199=1,(I129:U129)+0.0001,"")),
     GEOMEAN(IF($I$199:$U$199=2,(I129:U129)+0.0001,""))))))</f>
        <v>10</v>
      </c>
      <c r="G129" s="89" cm="1">
        <f t="array" ref="G129">IF(Options!$D$18=1, IFERROR(MAX(IF($I$200:$U$200=1,(I129:U129),"")),
     MAX(IF($I$200:$U$200=2,(I129:U129),""))),
IF(Options!$D$19=1, IFERROR(AVERAGE(IF($I$200:$U$200=1,(I129:U129),"")),
     AVERAGE(IF($I$200:$U$200=2,(I129:U129),""))),
IF(Options!$D$20=1, IFERROR(GEOMEAN(IF($I$200:$U$200=1,(I129:U129)+0.0001,"")),
     GEOMEAN(IF($I$200:$U$200=2,(I129:U129)+0.0001,""))))))</f>
        <v>7</v>
      </c>
      <c r="H129" s="208" t="s">
        <v>254</v>
      </c>
      <c r="I129" s="89">
        <v>10</v>
      </c>
      <c r="J129" s="89">
        <v>7</v>
      </c>
      <c r="K129" s="89">
        <v>5.3379344893943399</v>
      </c>
      <c r="L129" s="89" t="s">
        <v>473</v>
      </c>
      <c r="M129" s="89" t="s">
        <v>473</v>
      </c>
      <c r="N129" s="89" t="s">
        <v>473</v>
      </c>
      <c r="O129" s="89"/>
      <c r="P129" s="89"/>
      <c r="Q129" s="141"/>
      <c r="R129" s="141"/>
      <c r="S129" s="141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</row>
    <row r="130" spans="1:30" x14ac:dyDescent="0.2">
      <c r="A130" s="85">
        <v>125</v>
      </c>
      <c r="B130" s="85" t="s">
        <v>255</v>
      </c>
      <c r="C130" s="85" t="s">
        <v>256</v>
      </c>
      <c r="D130" s="98" t="str">
        <f t="shared" si="3"/>
        <v/>
      </c>
      <c r="E130" s="89">
        <f>IF(Options!$D$24 = 1, MAX(F130, G130),
IF(Options!$D$25 = 1, AVERAGE(F130,G130),
IF(Options!$D$26 = 1, IFERROR(GEOMEAN(F130, G130), MAX(F130, G130)))))</f>
        <v>8.8640526042791841</v>
      </c>
      <c r="F130" s="89" cm="1">
        <f t="array" ref="F130">IF(Options!$D$18=1, IFERROR(MAX(IF($I$199:$U$199=1,(I130:U130),"")),
     MAX(IF($I$199:$U$199=2,(I130:U130),""))),
IF(Options!$D$19=1, IFERROR(AVERAGE(IF($I$199:$U$199=1,(I130:U130),"")),
     AVERAGE(IF($I$199:$U$199=2,(I130:U130),""))),
IF(Options!$D$20=1, IFERROR(GEOMEAN(IF($I$199:$U$199=1,(I130:U130)+0.0001,"")),
     GEOMEAN(IF($I$199:$U$199=2,(I130:U130)+0.0001,""))))))</f>
        <v>7.8571428571428603</v>
      </c>
      <c r="G130" s="89" cm="1">
        <f t="array" ref="G130">IF(Options!$D$18=1, IFERROR(MAX(IF($I$200:$U$200=1,(I130:U130),"")),
     MAX(IF($I$200:$U$200=2,(I130:U130),""))),
IF(Options!$D$19=1, IFERROR(AVERAGE(IF($I$200:$U$200=1,(I130:U130),"")),
     AVERAGE(IF($I$200:$U$200=2,(I130:U130),""))),
IF(Options!$D$20=1, IFERROR(GEOMEAN(IF($I$200:$U$200=1,(I130:U130)+0.0001,"")),
     GEOMEAN(IF($I$200:$U$200=2,(I130:U130)+0.0001,""))))))</f>
        <v>10</v>
      </c>
      <c r="H130" s="208" t="s">
        <v>256</v>
      </c>
      <c r="I130" s="89">
        <v>7.8571428571428603</v>
      </c>
      <c r="J130" s="89">
        <v>7</v>
      </c>
      <c r="K130" s="89">
        <v>9.8925685862260302</v>
      </c>
      <c r="L130" s="89" t="s">
        <v>473</v>
      </c>
      <c r="M130" s="89">
        <v>10</v>
      </c>
      <c r="N130" s="89">
        <v>10</v>
      </c>
      <c r="O130" s="89"/>
      <c r="P130" s="89"/>
      <c r="Q130" s="141"/>
      <c r="R130" s="141"/>
      <c r="S130" s="141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</row>
    <row r="131" spans="1:30" x14ac:dyDescent="0.2">
      <c r="A131" s="85">
        <v>126</v>
      </c>
      <c r="B131" s="85" t="s">
        <v>257</v>
      </c>
      <c r="C131" s="85" t="s">
        <v>258</v>
      </c>
      <c r="D131" s="98" t="str">
        <f t="shared" si="3"/>
        <v/>
      </c>
      <c r="E131" s="89">
        <f>IF(Options!$D$24 = 1, MAX(F131, G131),
IF(Options!$D$25 = 1, AVERAGE(F131,G131),
IF(Options!$D$26 = 1, IFERROR(GEOMEAN(F131, G131), MAX(F131, G131)))))</f>
        <v>8.4515425472851646</v>
      </c>
      <c r="F131" s="89" cm="1">
        <f t="array" ref="F131">IF(Options!$D$18=1, IFERROR(MAX(IF($I$199:$U$199=1,(I131:U131),"")),
     MAX(IF($I$199:$U$199=2,(I131:U131),""))),
IF(Options!$D$19=1, IFERROR(AVERAGE(IF($I$199:$U$199=1,(I131:U131),"")),
     AVERAGE(IF($I$199:$U$199=2,(I131:U131),""))),
IF(Options!$D$20=1, IFERROR(GEOMEAN(IF($I$199:$U$199=1,(I131:U131)+0.0001,"")),
     GEOMEAN(IF($I$199:$U$199=2,(I131:U131)+0.0001,""))))))</f>
        <v>7.1428571428571397</v>
      </c>
      <c r="G131" s="89" cm="1">
        <f t="array" ref="G131">IF(Options!$D$18=1, IFERROR(MAX(IF($I$200:$U$200=1,(I131:U131),"")),
     MAX(IF($I$200:$U$200=2,(I131:U131),""))),
IF(Options!$D$19=1, IFERROR(AVERAGE(IF($I$200:$U$200=1,(I131:U131),"")),
     AVERAGE(IF($I$200:$U$200=2,(I131:U131),""))),
IF(Options!$D$20=1, IFERROR(GEOMEAN(IF($I$200:$U$200=1,(I131:U131)+0.0001,"")),
     GEOMEAN(IF($I$200:$U$200=2,(I131:U131)+0.0001,""))))))</f>
        <v>10</v>
      </c>
      <c r="H131" s="208" t="s">
        <v>258</v>
      </c>
      <c r="I131" s="89">
        <v>7.1428571428571397</v>
      </c>
      <c r="J131" s="89">
        <v>7</v>
      </c>
      <c r="K131" s="89">
        <v>3.6117690479234299</v>
      </c>
      <c r="L131" s="89">
        <v>10</v>
      </c>
      <c r="M131" s="89" t="s">
        <v>473</v>
      </c>
      <c r="N131" s="89" t="s">
        <v>473</v>
      </c>
      <c r="O131" s="89"/>
      <c r="P131" s="89"/>
      <c r="Q131" s="141"/>
      <c r="R131" s="141"/>
      <c r="S131" s="141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</row>
    <row r="132" spans="1:30" x14ac:dyDescent="0.2">
      <c r="A132" s="85">
        <v>127</v>
      </c>
      <c r="B132" s="85" t="s">
        <v>259</v>
      </c>
      <c r="C132" s="85" t="s">
        <v>260</v>
      </c>
      <c r="D132" s="98" t="str">
        <f t="shared" si="3"/>
        <v/>
      </c>
      <c r="E132" s="89">
        <f>IF(Options!$D$24 = 1, MAX(F132, G132),
IF(Options!$D$25 = 1, AVERAGE(F132,G132),
IF(Options!$D$26 = 1, IFERROR(GEOMEAN(F132, G132), MAX(F132, G132)))))</f>
        <v>1.4175767384955957</v>
      </c>
      <c r="F132" s="89" cm="1">
        <f t="array" ref="F132">IF(Options!$D$18=1, IFERROR(MAX(IF($I$199:$U$199=1,(I132:U132),"")),
     MAX(IF($I$199:$U$199=2,(I132:U132),""))),
IF(Options!$D$19=1, IFERROR(AVERAGE(IF($I$199:$U$199=1,(I132:U132),"")),
     AVERAGE(IF($I$199:$U$199=2,(I132:U132),""))),
IF(Options!$D$20=1, IFERROR(GEOMEAN(IF($I$199:$U$199=1,(I132:U132)+0.0001,"")),
     GEOMEAN(IF($I$199:$U$199=2,(I132:U132)+0.0001,""))))))</f>
        <v>0.28571428571428598</v>
      </c>
      <c r="G132" s="89" cm="1">
        <f t="array" ref="G132">IF(Options!$D$18=1, IFERROR(MAX(IF($I$200:$U$200=1,(I132:U132),"")),
     MAX(IF($I$200:$U$200=2,(I132:U132),""))),
IF(Options!$D$19=1, IFERROR(AVERAGE(IF($I$200:$U$200=1,(I132:U132),"")),
     AVERAGE(IF($I$200:$U$200=2,(I132:U132),""))),
IF(Options!$D$20=1, IFERROR(GEOMEAN(IF($I$200:$U$200=1,(I132:U132)+0.0001,"")),
     GEOMEAN(IF($I$200:$U$200=2,(I132:U132)+0.0001,""))))))</f>
        <v>7.0333333333333297</v>
      </c>
      <c r="H132" s="208" t="s">
        <v>260</v>
      </c>
      <c r="I132" s="89">
        <v>0.28571428571428598</v>
      </c>
      <c r="J132" s="89">
        <v>3</v>
      </c>
      <c r="K132" s="89" t="s">
        <v>473</v>
      </c>
      <c r="L132" s="89">
        <v>7.0333333333333297</v>
      </c>
      <c r="M132" s="89" t="s">
        <v>473</v>
      </c>
      <c r="N132" s="89" t="s">
        <v>473</v>
      </c>
      <c r="O132" s="89"/>
      <c r="P132" s="89"/>
      <c r="Q132" s="141"/>
      <c r="R132" s="141"/>
      <c r="S132" s="141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</row>
    <row r="133" spans="1:30" x14ac:dyDescent="0.2">
      <c r="A133" s="85">
        <v>128</v>
      </c>
      <c r="B133" s="85" t="s">
        <v>261</v>
      </c>
      <c r="C133" s="85" t="s">
        <v>262</v>
      </c>
      <c r="D133" s="98" t="str">
        <f t="shared" si="3"/>
        <v/>
      </c>
      <c r="E133" s="89">
        <f>IF(Options!$D$24 = 1, MAX(F133, G133),
IF(Options!$D$25 = 1, AVERAGE(F133,G133),
IF(Options!$D$26 = 1, IFERROR(GEOMEAN(F133, G133), MAX(F133, G133)))))</f>
        <v>0.92582009977255186</v>
      </c>
      <c r="F133" s="89" cm="1">
        <f t="array" ref="F133">IF(Options!$D$18=1, IFERROR(MAX(IF($I$199:$U$199=1,(I133:U133),"")),
     MAX(IF($I$199:$U$199=2,(I133:U133),""))),
IF(Options!$D$19=1, IFERROR(AVERAGE(IF($I$199:$U$199=1,(I133:U133),"")),
     AVERAGE(IF($I$199:$U$199=2,(I133:U133),""))),
IF(Options!$D$20=1, IFERROR(GEOMEAN(IF($I$199:$U$199=1,(I133:U133)+0.0001,"")),
     GEOMEAN(IF($I$199:$U$199=2,(I133:U133)+0.0001,""))))))</f>
        <v>0.28571428571428598</v>
      </c>
      <c r="G133" s="89" cm="1">
        <f t="array" ref="G133">IF(Options!$D$18=1, IFERROR(MAX(IF($I$200:$U$200=1,(I133:U133),"")),
     MAX(IF($I$200:$U$200=2,(I133:U133),""))),
IF(Options!$D$19=1, IFERROR(AVERAGE(IF($I$200:$U$200=1,(I133:U133),"")),
     AVERAGE(IF($I$200:$U$200=2,(I133:U133),""))),
IF(Options!$D$20=1, IFERROR(GEOMEAN(IF($I$200:$U$200=1,(I133:U133)+0.0001,"")),
     GEOMEAN(IF($I$200:$U$200=2,(I133:U133)+0.0001,""))))))</f>
        <v>3</v>
      </c>
      <c r="H133" s="208" t="s">
        <v>262</v>
      </c>
      <c r="I133" s="89">
        <v>0.28571428571428598</v>
      </c>
      <c r="J133" s="89">
        <v>3</v>
      </c>
      <c r="K133" s="89" t="s">
        <v>473</v>
      </c>
      <c r="L133" s="89">
        <v>2.5733333333333301</v>
      </c>
      <c r="M133" s="89" t="s">
        <v>473</v>
      </c>
      <c r="N133" s="89" t="s">
        <v>473</v>
      </c>
      <c r="O133" s="89"/>
      <c r="P133" s="89"/>
      <c r="Q133" s="141"/>
      <c r="R133" s="141"/>
      <c r="S133" s="141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</row>
    <row r="134" spans="1:30" x14ac:dyDescent="0.2">
      <c r="A134" s="85">
        <v>129</v>
      </c>
      <c r="B134" s="85" t="s">
        <v>263</v>
      </c>
      <c r="C134" s="85" t="s">
        <v>264</v>
      </c>
      <c r="D134" s="98" t="str">
        <f t="shared" ref="D134:D165" si="4">IF(H134 &lt;&gt; C134, "Countries don't match", "")</f>
        <v/>
      </c>
      <c r="E134" s="89">
        <f>IF(Options!$D$24 = 1, MAX(F134, G134),
IF(Options!$D$25 = 1, AVERAGE(F134,G134),
IF(Options!$D$26 = 1, IFERROR(GEOMEAN(F134, G134), MAX(F134, G134)))))</f>
        <v>8.2857142857142794</v>
      </c>
      <c r="F134" s="89" cm="1">
        <f t="array" ref="F134">IF(Options!$D$18=1, IFERROR(MAX(IF($I$199:$U$199=1,(I134:U134),"")),
     MAX(IF($I$199:$U$199=2,(I134:U134),""))),
IF(Options!$D$19=1, IFERROR(AVERAGE(IF($I$199:$U$199=1,(I134:U134),"")),
     AVERAGE(IF($I$199:$U$199=2,(I134:U134),""))),
IF(Options!$D$20=1, IFERROR(GEOMEAN(IF($I$199:$U$199=1,(I134:U134)+0.0001,"")),
     GEOMEAN(IF($I$199:$U$199=2,(I134:U134)+0.0001,""))))))</f>
        <v>8.2857142857142794</v>
      </c>
      <c r="G134" s="89" cm="1">
        <f t="array" ref="G134">IF(Options!$D$18=1, IFERROR(MAX(IF($I$200:$U$200=1,(I134:U134),"")),
     MAX(IF($I$200:$U$200=2,(I134:U134),""))),
IF(Options!$D$19=1, IFERROR(AVERAGE(IF($I$200:$U$200=1,(I134:U134),"")),
     AVERAGE(IF($I$200:$U$200=2,(I134:U134),""))),
IF(Options!$D$20=1, IFERROR(GEOMEAN(IF($I$200:$U$200=1,(I134:U134)+0.0001,"")),
     GEOMEAN(IF($I$200:$U$200=2,(I134:U134)+0.0001,""))))))</f>
        <v>0</v>
      </c>
      <c r="H134" s="208" t="s">
        <v>264</v>
      </c>
      <c r="I134" s="89">
        <v>8.2857142857142794</v>
      </c>
      <c r="J134" s="89">
        <v>0</v>
      </c>
      <c r="K134" s="89" t="s">
        <v>473</v>
      </c>
      <c r="L134" s="89" t="s">
        <v>473</v>
      </c>
      <c r="M134" s="89" t="s">
        <v>473</v>
      </c>
      <c r="N134" s="89" t="s">
        <v>473</v>
      </c>
      <c r="O134" s="89"/>
      <c r="P134" s="89"/>
      <c r="Q134" s="141"/>
      <c r="R134" s="141"/>
      <c r="S134" s="141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</row>
    <row r="135" spans="1:30" x14ac:dyDescent="0.2">
      <c r="A135" s="85">
        <v>130</v>
      </c>
      <c r="B135" s="85" t="s">
        <v>265</v>
      </c>
      <c r="C135" s="85" t="s">
        <v>266</v>
      </c>
      <c r="D135" s="98" t="str">
        <f t="shared" si="4"/>
        <v/>
      </c>
      <c r="E135" s="89">
        <f>IF(Options!$D$24 = 1, MAX(F135, G135),
IF(Options!$D$25 = 1, AVERAGE(F135,G135),
IF(Options!$D$26 = 1, IFERROR(GEOMEAN(F135, G135), MAX(F135, G135)))))</f>
        <v>6</v>
      </c>
      <c r="F135" s="89" cm="1">
        <f t="array" ref="F135">IF(Options!$D$18=1, IFERROR(MAX(IF($I$199:$U$199=1,(I135:U135),"")),
     MAX(IF($I$199:$U$199=2,(I135:U135),""))),
IF(Options!$D$19=1, IFERROR(AVERAGE(IF($I$199:$U$199=1,(I135:U135),"")),
     AVERAGE(IF($I$199:$U$199=2,(I135:U135),""))),
IF(Options!$D$20=1, IFERROR(GEOMEAN(IF($I$199:$U$199=1,(I135:U135)+0.0001,"")),
     GEOMEAN(IF($I$199:$U$199=2,(I135:U135)+0.0001,""))))))</f>
        <v>6</v>
      </c>
      <c r="G135" s="89" cm="1">
        <f t="array" ref="G135">IF(Options!$D$18=1, IFERROR(MAX(IF($I$200:$U$200=1,(I135:U135),"")),
     MAX(IF($I$200:$U$200=2,(I135:U135),""))),
IF(Options!$D$19=1, IFERROR(AVERAGE(IF($I$200:$U$200=1,(I135:U135),"")),
     AVERAGE(IF($I$200:$U$200=2,(I135:U135),""))),
IF(Options!$D$20=1, IFERROR(GEOMEAN(IF($I$200:$U$200=1,(I135:U135)+0.0001,"")),
     GEOMEAN(IF($I$200:$U$200=2,(I135:U135)+0.0001,""))))))</f>
        <v>0</v>
      </c>
      <c r="H135" s="208" t="s">
        <v>266</v>
      </c>
      <c r="I135" s="89">
        <v>6</v>
      </c>
      <c r="J135" s="89" t="s">
        <v>473</v>
      </c>
      <c r="K135" s="89" t="s">
        <v>473</v>
      </c>
      <c r="L135" s="89" t="s">
        <v>473</v>
      </c>
      <c r="M135" s="89" t="s">
        <v>473</v>
      </c>
      <c r="N135" s="89" t="s">
        <v>473</v>
      </c>
      <c r="O135" s="89"/>
      <c r="P135" s="89"/>
      <c r="Q135" s="141"/>
      <c r="R135" s="141"/>
      <c r="S135" s="141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</row>
    <row r="136" spans="1:30" x14ac:dyDescent="0.2">
      <c r="A136" s="85">
        <v>131</v>
      </c>
      <c r="B136" s="85" t="s">
        <v>267</v>
      </c>
      <c r="C136" s="85" t="s">
        <v>268</v>
      </c>
      <c r="D136" s="98" t="str">
        <f t="shared" si="4"/>
        <v/>
      </c>
      <c r="E136" s="89">
        <f>IF(Options!$D$24 = 1, MAX(F136, G136),
IF(Options!$D$25 = 1, AVERAGE(F136,G136),
IF(Options!$D$26 = 1, IFERROR(GEOMEAN(F136, G136), MAX(F136, G136)))))</f>
        <v>2.1558337244831867</v>
      </c>
      <c r="F136" s="89" cm="1">
        <f t="array" ref="F136">IF(Options!$D$18=1, IFERROR(MAX(IF($I$199:$U$199=1,(I136:U136),"")),
     MAX(IF($I$199:$U$199=2,(I136:U136),""))),
IF(Options!$D$19=1, IFERROR(AVERAGE(IF($I$199:$U$199=1,(I136:U136),"")),
     AVERAGE(IF($I$199:$U$199=2,(I136:U136),""))),
IF(Options!$D$20=1, IFERROR(GEOMEAN(IF($I$199:$U$199=1,(I136:U136)+0.0001,"")),
     GEOMEAN(IF($I$199:$U$199=2,(I136:U136)+0.0001,""))))))</f>
        <v>0.71428571428571397</v>
      </c>
      <c r="G136" s="89" cm="1">
        <f t="array" ref="G136">IF(Options!$D$18=1, IFERROR(MAX(IF($I$200:$U$200=1,(I136:U136),"")),
     MAX(IF($I$200:$U$200=2,(I136:U136),""))),
IF(Options!$D$19=1, IFERROR(AVERAGE(IF($I$200:$U$200=1,(I136:U136),"")),
     AVERAGE(IF($I$200:$U$200=2,(I136:U136),""))),
IF(Options!$D$20=1, IFERROR(GEOMEAN(IF($I$200:$U$200=1,(I136:U136)+0.0001,"")),
     GEOMEAN(IF($I$200:$U$200=2,(I136:U136)+0.0001,""))))))</f>
        <v>6.5066666666666704</v>
      </c>
      <c r="H136" s="208" t="s">
        <v>268</v>
      </c>
      <c r="I136" s="89">
        <v>0.71428571428571397</v>
      </c>
      <c r="J136" s="89">
        <v>0</v>
      </c>
      <c r="K136" s="89" t="s">
        <v>473</v>
      </c>
      <c r="L136" s="89">
        <v>6.5066666666666704</v>
      </c>
      <c r="M136" s="89" t="s">
        <v>473</v>
      </c>
      <c r="N136" s="89" t="s">
        <v>473</v>
      </c>
      <c r="O136" s="89"/>
      <c r="P136" s="89"/>
      <c r="Q136" s="141"/>
      <c r="R136" s="141"/>
      <c r="S136" s="141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</row>
    <row r="137" spans="1:30" x14ac:dyDescent="0.2">
      <c r="A137" s="85">
        <v>132</v>
      </c>
      <c r="B137" s="85" t="s">
        <v>269</v>
      </c>
      <c r="C137" s="85" t="s">
        <v>270</v>
      </c>
      <c r="D137" s="98" t="str">
        <f t="shared" si="4"/>
        <v/>
      </c>
      <c r="E137" s="89">
        <f>IF(Options!$D$24 = 1, MAX(F137, G137),
IF(Options!$D$25 = 1, AVERAGE(F137,G137),
IF(Options!$D$26 = 1, IFERROR(GEOMEAN(F137, G137), MAX(F137, G137)))))</f>
        <v>4.1231056256176615</v>
      </c>
      <c r="F137" s="89" cm="1">
        <f t="array" ref="F137">IF(Options!$D$18=1, IFERROR(MAX(IF($I$199:$U$199=1,(I137:U137),"")),
     MAX(IF($I$199:$U$199=2,(I137:U137),""))),
IF(Options!$D$19=1, IFERROR(AVERAGE(IF($I$199:$U$199=1,(I137:U137),"")),
     AVERAGE(IF($I$199:$U$199=2,(I137:U137),""))),
IF(Options!$D$20=1, IFERROR(GEOMEAN(IF($I$199:$U$199=1,(I137:U137)+0.0001,"")),
     GEOMEAN(IF($I$199:$U$199=2,(I137:U137)+0.0001,""))))))</f>
        <v>2.4285714285714302</v>
      </c>
      <c r="G137" s="89" cm="1">
        <f t="array" ref="G137">IF(Options!$D$18=1, IFERROR(MAX(IF($I$200:$U$200=1,(I137:U137),"")),
     MAX(IF($I$200:$U$200=2,(I137:U137),""))),
IF(Options!$D$19=1, IFERROR(AVERAGE(IF($I$200:$U$200=1,(I137:U137),"")),
     AVERAGE(IF($I$200:$U$200=2,(I137:U137),""))),
IF(Options!$D$20=1, IFERROR(GEOMEAN(IF($I$200:$U$200=1,(I137:U137)+0.0001,"")),
     GEOMEAN(IF($I$200:$U$200=2,(I137:U137)+0.0001,""))))))</f>
        <v>7</v>
      </c>
      <c r="H137" s="208" t="s">
        <v>270</v>
      </c>
      <c r="I137" s="89">
        <v>2.4285714285714302</v>
      </c>
      <c r="J137" s="89">
        <v>7</v>
      </c>
      <c r="K137" s="89" t="s">
        <v>473</v>
      </c>
      <c r="L137" s="89" t="s">
        <v>473</v>
      </c>
      <c r="M137" s="89" t="s">
        <v>473</v>
      </c>
      <c r="N137" s="89" t="s">
        <v>473</v>
      </c>
      <c r="O137" s="89"/>
      <c r="P137" s="89"/>
      <c r="Q137" s="141"/>
      <c r="R137" s="141"/>
      <c r="S137" s="141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</row>
    <row r="138" spans="1:30" x14ac:dyDescent="0.2">
      <c r="A138" s="85">
        <v>133</v>
      </c>
      <c r="B138" s="85" t="s">
        <v>271</v>
      </c>
      <c r="C138" s="85" t="s">
        <v>272</v>
      </c>
      <c r="D138" s="98" t="str">
        <f t="shared" si="4"/>
        <v/>
      </c>
      <c r="E138" s="89">
        <f>IF(Options!$D$24 = 1, MAX(F138, G138),
IF(Options!$D$25 = 1, AVERAGE(F138,G138),
IF(Options!$D$26 = 1, IFERROR(GEOMEAN(F138, G138), MAX(F138, G138)))))</f>
        <v>3.2863353450309978</v>
      </c>
      <c r="F138" s="89" cm="1">
        <f t="array" ref="F138">IF(Options!$D$18=1, IFERROR(MAX(IF($I$199:$U$199=1,(I138:U138),"")),
     MAX(IF($I$199:$U$199=2,(I138:U138),""))),
IF(Options!$D$19=1, IFERROR(AVERAGE(IF($I$199:$U$199=1,(I138:U138),"")),
     AVERAGE(IF($I$199:$U$199=2,(I138:U138),""))),
IF(Options!$D$20=1, IFERROR(GEOMEAN(IF($I$199:$U$199=1,(I138:U138)+0.0001,"")),
     GEOMEAN(IF($I$199:$U$199=2,(I138:U138)+0.0001,""))))))</f>
        <v>7.7142857142857197</v>
      </c>
      <c r="G138" s="89" cm="1">
        <f t="array" ref="G138">IF(Options!$D$18=1, IFERROR(MAX(IF($I$200:$U$200=1,(I138:U138),"")),
     MAX(IF($I$200:$U$200=2,(I138:U138),""))),
IF(Options!$D$19=1, IFERROR(AVERAGE(IF($I$200:$U$200=1,(I138:U138),"")),
     AVERAGE(IF($I$200:$U$200=2,(I138:U138),""))),
IF(Options!$D$20=1, IFERROR(GEOMEAN(IF($I$200:$U$200=1,(I138:U138)+0.0001,"")),
     GEOMEAN(IF($I$200:$U$200=2,(I138:U138)+0.0001,""))))))</f>
        <v>1.4</v>
      </c>
      <c r="H138" s="208" t="s">
        <v>272</v>
      </c>
      <c r="I138" s="89">
        <v>7.7142857142857197</v>
      </c>
      <c r="J138" s="89">
        <v>0</v>
      </c>
      <c r="K138" s="89" t="s">
        <v>473</v>
      </c>
      <c r="L138" s="89">
        <v>1.4</v>
      </c>
      <c r="M138" s="89">
        <v>0</v>
      </c>
      <c r="N138" s="89" t="s">
        <v>473</v>
      </c>
      <c r="O138" s="89"/>
      <c r="P138" s="89"/>
      <c r="Q138" s="141"/>
      <c r="R138" s="141"/>
      <c r="S138" s="141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</row>
    <row r="139" spans="1:30" x14ac:dyDescent="0.2">
      <c r="A139" s="85">
        <v>134</v>
      </c>
      <c r="B139" s="85" t="s">
        <v>273</v>
      </c>
      <c r="C139" s="85" t="s">
        <v>274</v>
      </c>
      <c r="D139" s="98" t="str">
        <f t="shared" si="4"/>
        <v/>
      </c>
      <c r="E139" s="89">
        <f>IF(Options!$D$24 = 1, MAX(F139, G139),
IF(Options!$D$25 = 1, AVERAGE(F139,G139),
IF(Options!$D$26 = 1, IFERROR(GEOMEAN(F139, G139), MAX(F139, G139)))))</f>
        <v>6.0944940022004364</v>
      </c>
      <c r="F139" s="89" cm="1">
        <f t="array" ref="F139">IF(Options!$D$18=1, IFERROR(MAX(IF($I$199:$U$199=1,(I139:U139),"")),
     MAX(IF($I$199:$U$199=2,(I139:U139),""))),
IF(Options!$D$19=1, IFERROR(AVERAGE(IF($I$199:$U$199=1,(I139:U139),"")),
     AVERAGE(IF($I$199:$U$199=2,(I139:U139),""))),
IF(Options!$D$20=1, IFERROR(GEOMEAN(IF($I$199:$U$199=1,(I139:U139)+0.0001,"")),
     GEOMEAN(IF($I$199:$U$199=2,(I139:U139)+0.0001,""))))))</f>
        <v>3.71428571428571</v>
      </c>
      <c r="G139" s="89" cm="1">
        <f t="array" ref="G139">IF(Options!$D$18=1, IFERROR(MAX(IF($I$200:$U$200=1,(I139:U139),"")),
     MAX(IF($I$200:$U$200=2,(I139:U139),""))),
IF(Options!$D$19=1, IFERROR(AVERAGE(IF($I$200:$U$200=1,(I139:U139),"")),
     AVERAGE(IF($I$200:$U$200=2,(I139:U139),""))),
IF(Options!$D$20=1, IFERROR(GEOMEAN(IF($I$200:$U$200=1,(I139:U139)+0.0001,"")),
     GEOMEAN(IF($I$200:$U$200=2,(I139:U139)+0.0001,""))))))</f>
        <v>10</v>
      </c>
      <c r="H139" s="208" t="s">
        <v>274</v>
      </c>
      <c r="I139" s="89">
        <v>3.71428571428571</v>
      </c>
      <c r="J139" s="89">
        <v>0</v>
      </c>
      <c r="K139" s="89">
        <v>1.08152283311357</v>
      </c>
      <c r="L139" s="89">
        <v>10</v>
      </c>
      <c r="M139" s="89" t="s">
        <v>473</v>
      </c>
      <c r="N139" s="89" t="s">
        <v>473</v>
      </c>
      <c r="O139" s="89"/>
      <c r="P139" s="89"/>
      <c r="Q139" s="141"/>
      <c r="R139" s="141"/>
      <c r="S139" s="141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</row>
    <row r="140" spans="1:30" x14ac:dyDescent="0.2">
      <c r="A140" s="85">
        <v>135</v>
      </c>
      <c r="B140" s="85" t="s">
        <v>275</v>
      </c>
      <c r="C140" s="85" t="s">
        <v>276</v>
      </c>
      <c r="D140" s="98" t="str">
        <f t="shared" si="4"/>
        <v/>
      </c>
      <c r="E140" s="89">
        <f>IF(Options!$D$24 = 1, MAX(F140, G140),
IF(Options!$D$25 = 1, AVERAGE(F140,G140),
IF(Options!$D$26 = 1, IFERROR(GEOMEAN(F140, G140), MAX(F140, G140)))))</f>
        <v>6.9693205243716987</v>
      </c>
      <c r="F140" s="89" cm="1">
        <f t="array" ref="F140">IF(Options!$D$18=1, IFERROR(MAX(IF($I$199:$U$199=1,(I140:U140),"")),
     MAX(IF($I$199:$U$199=2,(I140:U140),""))),
IF(Options!$D$19=1, IFERROR(AVERAGE(IF($I$199:$U$199=1,(I140:U140),"")),
     AVERAGE(IF($I$199:$U$199=2,(I140:U140),""))),
IF(Options!$D$20=1, IFERROR(GEOMEAN(IF($I$199:$U$199=1,(I140:U140)+0.0001,"")),
     GEOMEAN(IF($I$199:$U$199=2,(I140:U140)+0.0001,""))))))</f>
        <v>4.8571428571428603</v>
      </c>
      <c r="G140" s="89" cm="1">
        <f t="array" ref="G140">IF(Options!$D$18=1, IFERROR(MAX(IF($I$200:$U$200=1,(I140:U140),"")),
     MAX(IF($I$200:$U$200=2,(I140:U140),""))),
IF(Options!$D$19=1, IFERROR(AVERAGE(IF($I$200:$U$200=1,(I140:U140),"")),
     AVERAGE(IF($I$200:$U$200=2,(I140:U140),""))),
IF(Options!$D$20=1, IFERROR(GEOMEAN(IF($I$200:$U$200=1,(I140:U140)+0.0001,"")),
     GEOMEAN(IF($I$200:$U$200=2,(I140:U140)+0.0001,""))))))</f>
        <v>10</v>
      </c>
      <c r="H140" s="208" t="s">
        <v>276</v>
      </c>
      <c r="I140" s="89">
        <v>4.8571428571428603</v>
      </c>
      <c r="J140" s="89">
        <v>0</v>
      </c>
      <c r="K140" s="89">
        <v>5.64328230289573</v>
      </c>
      <c r="L140" s="89">
        <v>10</v>
      </c>
      <c r="M140" s="89">
        <v>0</v>
      </c>
      <c r="N140" s="89">
        <v>4.8554941813151</v>
      </c>
      <c r="O140" s="89"/>
      <c r="P140" s="89"/>
      <c r="Q140" s="141"/>
      <c r="R140" s="141"/>
      <c r="S140" s="141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</row>
    <row r="141" spans="1:30" x14ac:dyDescent="0.2">
      <c r="A141" s="85">
        <v>136</v>
      </c>
      <c r="B141" s="85" t="s">
        <v>277</v>
      </c>
      <c r="C141" s="85" t="s">
        <v>278</v>
      </c>
      <c r="D141" s="98" t="str">
        <f t="shared" si="4"/>
        <v/>
      </c>
      <c r="E141" s="89">
        <f>IF(Options!$D$24 = 1, MAX(F141, G141),
IF(Options!$D$25 = 1, AVERAGE(F141,G141),
IF(Options!$D$26 = 1, IFERROR(GEOMEAN(F141, G141), MAX(F141, G141)))))</f>
        <v>7.4642002729217882</v>
      </c>
      <c r="F141" s="89" cm="1">
        <f t="array" ref="F141">IF(Options!$D$18=1, IFERROR(MAX(IF($I$199:$U$199=1,(I141:U141),"")),
     MAX(IF($I$199:$U$199=2,(I141:U141),""))),
IF(Options!$D$19=1, IFERROR(AVERAGE(IF($I$199:$U$199=1,(I141:U141),"")),
     AVERAGE(IF($I$199:$U$199=2,(I141:U141),""))),
IF(Options!$D$20=1, IFERROR(GEOMEAN(IF($I$199:$U$199=1,(I141:U141)+0.0001,"")),
     GEOMEAN(IF($I$199:$U$199=2,(I141:U141)+0.0001,""))))))</f>
        <v>5.5714285714285703</v>
      </c>
      <c r="G141" s="89" cm="1">
        <f t="array" ref="G141">IF(Options!$D$18=1, IFERROR(MAX(IF($I$200:$U$200=1,(I141:U141),"")),
     MAX(IF($I$200:$U$200=2,(I141:U141),""))),
IF(Options!$D$19=1, IFERROR(AVERAGE(IF($I$200:$U$200=1,(I141:U141),"")),
     AVERAGE(IF($I$200:$U$200=2,(I141:U141),""))),
IF(Options!$D$20=1, IFERROR(GEOMEAN(IF($I$200:$U$200=1,(I141:U141)+0.0001,"")),
     GEOMEAN(IF($I$200:$U$200=2,(I141:U141)+0.0001,""))))))</f>
        <v>10</v>
      </c>
      <c r="H141" s="208" t="s">
        <v>278</v>
      </c>
      <c r="I141" s="89">
        <v>5.5714285714285703</v>
      </c>
      <c r="J141" s="89">
        <v>7</v>
      </c>
      <c r="K141" s="89">
        <v>2.3911997371821001</v>
      </c>
      <c r="L141" s="89">
        <v>10</v>
      </c>
      <c r="M141" s="89">
        <v>7</v>
      </c>
      <c r="N141" s="89">
        <v>8.7796598161969897</v>
      </c>
      <c r="O141" s="89"/>
      <c r="P141" s="89"/>
      <c r="Q141" s="141"/>
      <c r="R141" s="141"/>
      <c r="S141" s="141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</row>
    <row r="142" spans="1:30" x14ac:dyDescent="0.2">
      <c r="A142" s="85">
        <v>137</v>
      </c>
      <c r="B142" s="85" t="s">
        <v>279</v>
      </c>
      <c r="C142" s="85" t="s">
        <v>280</v>
      </c>
      <c r="D142" s="98" t="str">
        <f t="shared" si="4"/>
        <v/>
      </c>
      <c r="E142" s="89">
        <f>IF(Options!$D$24 = 1, MAX(F142, G142),
IF(Options!$D$25 = 1, AVERAGE(F142,G142),
IF(Options!$D$26 = 1, IFERROR(GEOMEAN(F142, G142), MAX(F142, G142)))))</f>
        <v>4.8571428571428603</v>
      </c>
      <c r="F142" s="89" cm="1">
        <f t="array" ref="F142">IF(Options!$D$18=1, IFERROR(MAX(IF($I$199:$U$199=1,(I142:U142),"")),
     MAX(IF($I$199:$U$199=2,(I142:U142),""))),
IF(Options!$D$19=1, IFERROR(AVERAGE(IF($I$199:$U$199=1,(I142:U142),"")),
     AVERAGE(IF($I$199:$U$199=2,(I142:U142),""))),
IF(Options!$D$20=1, IFERROR(GEOMEAN(IF($I$199:$U$199=1,(I142:U142)+0.0001,"")),
     GEOMEAN(IF($I$199:$U$199=2,(I142:U142)+0.0001,""))))))</f>
        <v>4.8571428571428603</v>
      </c>
      <c r="G142" s="89" cm="1">
        <f t="array" ref="G142">IF(Options!$D$18=1, IFERROR(MAX(IF($I$200:$U$200=1,(I142:U142),"")),
     MAX(IF($I$200:$U$200=2,(I142:U142),""))),
IF(Options!$D$19=1, IFERROR(AVERAGE(IF($I$200:$U$200=1,(I142:U142),"")),
     AVERAGE(IF($I$200:$U$200=2,(I142:U142),""))),
IF(Options!$D$20=1, IFERROR(GEOMEAN(IF($I$200:$U$200=1,(I142:U142)+0.0001,"")),
     GEOMEAN(IF($I$200:$U$200=2,(I142:U142)+0.0001,""))))))</f>
        <v>0</v>
      </c>
      <c r="H142" s="208" t="s">
        <v>280</v>
      </c>
      <c r="I142" s="89">
        <v>4.8571428571428603</v>
      </c>
      <c r="J142" s="89" t="s">
        <v>473</v>
      </c>
      <c r="K142" s="89" t="s">
        <v>473</v>
      </c>
      <c r="L142" s="89" t="s">
        <v>473</v>
      </c>
      <c r="M142" s="89" t="s">
        <v>473</v>
      </c>
      <c r="N142" s="89" t="s">
        <v>473</v>
      </c>
      <c r="O142" s="89"/>
      <c r="P142" s="89"/>
      <c r="Q142" s="141"/>
      <c r="R142" s="141"/>
      <c r="S142" s="141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</row>
    <row r="143" spans="1:30" x14ac:dyDescent="0.2">
      <c r="A143" s="85">
        <v>138</v>
      </c>
      <c r="B143" s="85" t="s">
        <v>281</v>
      </c>
      <c r="C143" s="85" t="s">
        <v>282</v>
      </c>
      <c r="D143" s="98" t="str">
        <f t="shared" si="4"/>
        <v/>
      </c>
      <c r="E143" s="89">
        <f>IF(Options!$D$24 = 1, MAX(F143, G143),
IF(Options!$D$25 = 1, AVERAGE(F143,G143),
IF(Options!$D$26 = 1, IFERROR(GEOMEAN(F143, G143), MAX(F143, G143)))))</f>
        <v>7.9372539331937713</v>
      </c>
      <c r="F143" s="89" cm="1">
        <f t="array" ref="F143">IF(Options!$D$18=1, IFERROR(MAX(IF($I$199:$U$199=1,(I143:U143),"")),
     MAX(IF($I$199:$U$199=2,(I143:U143),""))),
IF(Options!$D$19=1, IFERROR(AVERAGE(IF($I$199:$U$199=1,(I143:U143),"")),
     AVERAGE(IF($I$199:$U$199=2,(I143:U143),""))),
IF(Options!$D$20=1, IFERROR(GEOMEAN(IF($I$199:$U$199=1,(I143:U143)+0.0001,"")),
     GEOMEAN(IF($I$199:$U$199=2,(I143:U143)+0.0001,""))))))</f>
        <v>9</v>
      </c>
      <c r="G143" s="89" cm="1">
        <f t="array" ref="G143">IF(Options!$D$18=1, IFERROR(MAX(IF($I$200:$U$200=1,(I143:U143),"")),
     MAX(IF($I$200:$U$200=2,(I143:U143),""))),
IF(Options!$D$19=1, IFERROR(AVERAGE(IF($I$200:$U$200=1,(I143:U143),"")),
     AVERAGE(IF($I$200:$U$200=2,(I143:U143),""))),
IF(Options!$D$20=1, IFERROR(GEOMEAN(IF($I$200:$U$200=1,(I143:U143)+0.0001,"")),
     GEOMEAN(IF($I$200:$U$200=2,(I143:U143)+0.0001,""))))))</f>
        <v>7</v>
      </c>
      <c r="H143" s="208" t="s">
        <v>282</v>
      </c>
      <c r="I143" s="89">
        <v>9</v>
      </c>
      <c r="J143" s="89">
        <v>7</v>
      </c>
      <c r="K143" s="89" t="s">
        <v>473</v>
      </c>
      <c r="L143" s="89" t="s">
        <v>473</v>
      </c>
      <c r="M143" s="89" t="s">
        <v>473</v>
      </c>
      <c r="N143" s="89">
        <v>6.9923142932710203</v>
      </c>
      <c r="O143" s="89"/>
      <c r="P143" s="89"/>
      <c r="Q143" s="141"/>
      <c r="R143" s="141"/>
      <c r="S143" s="141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</row>
    <row r="144" spans="1:30" x14ac:dyDescent="0.2">
      <c r="A144" s="85">
        <v>139</v>
      </c>
      <c r="B144" s="85" t="s">
        <v>283</v>
      </c>
      <c r="C144" s="85" t="s">
        <v>284</v>
      </c>
      <c r="D144" s="98" t="str">
        <f t="shared" si="4"/>
        <v/>
      </c>
      <c r="E144" s="89">
        <f>IF(Options!$D$24 = 1, MAX(F144, G144),
IF(Options!$D$25 = 1, AVERAGE(F144,G144),
IF(Options!$D$26 = 1, IFERROR(GEOMEAN(F144, G144), MAX(F144, G144)))))</f>
        <v>3.1255030490521443</v>
      </c>
      <c r="F144" s="89" cm="1">
        <f t="array" ref="F144">IF(Options!$D$18=1, IFERROR(MAX(IF($I$199:$U$199=1,(I144:U144),"")),
     MAX(IF($I$199:$U$199=2,(I144:U144),""))),
IF(Options!$D$19=1, IFERROR(AVERAGE(IF($I$199:$U$199=1,(I144:U144),"")),
     AVERAGE(IF($I$199:$U$199=2,(I144:U144),""))),
IF(Options!$D$20=1, IFERROR(GEOMEAN(IF($I$199:$U$199=1,(I144:U144)+0.0001,"")),
     GEOMEAN(IF($I$199:$U$199=2,(I144:U144)+0.0001,""))))))</f>
        <v>1</v>
      </c>
      <c r="G144" s="89" cm="1">
        <f t="array" ref="G144">IF(Options!$D$18=1, IFERROR(MAX(IF($I$200:$U$200=1,(I144:U144),"")),
     MAX(IF($I$200:$U$200=2,(I144:U144),""))),
IF(Options!$D$19=1, IFERROR(AVERAGE(IF($I$200:$U$200=1,(I144:U144),"")),
     AVERAGE(IF($I$200:$U$200=2,(I144:U144),""))),
IF(Options!$D$20=1, IFERROR(GEOMEAN(IF($I$200:$U$200=1,(I144:U144)+0.0001,"")),
     GEOMEAN(IF($I$200:$U$200=2,(I144:U144)+0.0001,""))))))</f>
        <v>9.7687693096342496</v>
      </c>
      <c r="H144" s="208" t="s">
        <v>284</v>
      </c>
      <c r="I144" s="89">
        <v>1</v>
      </c>
      <c r="J144" s="89">
        <v>3</v>
      </c>
      <c r="K144" s="89">
        <v>3.1767437296789297E-2</v>
      </c>
      <c r="L144" s="89">
        <v>1.62666666666667</v>
      </c>
      <c r="M144" s="89">
        <v>0</v>
      </c>
      <c r="N144" s="89">
        <v>9.7687693096342496</v>
      </c>
      <c r="O144" s="89"/>
      <c r="P144" s="89"/>
      <c r="Q144" s="141"/>
      <c r="R144" s="141"/>
      <c r="S144" s="141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</row>
    <row r="145" spans="1:30" x14ac:dyDescent="0.2">
      <c r="A145" s="85">
        <v>140</v>
      </c>
      <c r="B145" s="85" t="s">
        <v>285</v>
      </c>
      <c r="C145" s="85" t="s">
        <v>286</v>
      </c>
      <c r="D145" s="98" t="str">
        <f t="shared" si="4"/>
        <v/>
      </c>
      <c r="E145" s="89">
        <f>IF(Options!$D$24 = 1, MAX(F145, G145),
IF(Options!$D$25 = 1, AVERAGE(F145,G145),
IF(Options!$D$26 = 1, IFERROR(GEOMEAN(F145, G145), MAX(F145, G145)))))</f>
        <v>9</v>
      </c>
      <c r="F145" s="89" cm="1">
        <f t="array" ref="F145">IF(Options!$D$18=1, IFERROR(MAX(IF($I$199:$U$199=1,(I145:U145),"")),
     MAX(IF($I$199:$U$199=2,(I145:U145),""))),
IF(Options!$D$19=1, IFERROR(AVERAGE(IF($I$199:$U$199=1,(I145:U145),"")),
     AVERAGE(IF($I$199:$U$199=2,(I145:U145),""))),
IF(Options!$D$20=1, IFERROR(GEOMEAN(IF($I$199:$U$199=1,(I145:U145)+0.0001,"")),
     GEOMEAN(IF($I$199:$U$199=2,(I145:U145)+0.0001,""))))))</f>
        <v>9</v>
      </c>
      <c r="G145" s="89" cm="1">
        <f t="array" ref="G145">IF(Options!$D$18=1, IFERROR(MAX(IF($I$200:$U$200=1,(I145:U145),"")),
     MAX(IF($I$200:$U$200=2,(I145:U145),""))),
IF(Options!$D$19=1, IFERROR(AVERAGE(IF($I$200:$U$200=1,(I145:U145),"")),
     AVERAGE(IF($I$200:$U$200=2,(I145:U145),""))),
IF(Options!$D$20=1, IFERROR(GEOMEAN(IF($I$200:$U$200=1,(I145:U145)+0.0001,"")),
     GEOMEAN(IF($I$200:$U$200=2,(I145:U145)+0.0001,""))))))</f>
        <v>0</v>
      </c>
      <c r="H145" s="208" t="s">
        <v>286</v>
      </c>
      <c r="I145" s="89">
        <v>9</v>
      </c>
      <c r="J145" s="89" t="s">
        <v>473</v>
      </c>
      <c r="K145" s="89" t="s">
        <v>473</v>
      </c>
      <c r="L145" s="89" t="s">
        <v>473</v>
      </c>
      <c r="M145" s="89" t="s">
        <v>473</v>
      </c>
      <c r="N145" s="89" t="s">
        <v>473</v>
      </c>
      <c r="O145" s="89"/>
      <c r="P145" s="89"/>
      <c r="Q145" s="141"/>
      <c r="R145" s="141"/>
      <c r="S145" s="141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</row>
    <row r="146" spans="1:30" x14ac:dyDescent="0.2">
      <c r="A146" s="85">
        <v>141</v>
      </c>
      <c r="B146" s="85" t="s">
        <v>287</v>
      </c>
      <c r="C146" s="85" t="s">
        <v>288</v>
      </c>
      <c r="D146" s="98" t="str">
        <f t="shared" si="4"/>
        <v/>
      </c>
      <c r="E146" s="89">
        <f>IF(Options!$D$24 = 1, MAX(F146, G146),
IF(Options!$D$25 = 1, AVERAGE(F146,G146),
IF(Options!$D$26 = 1, IFERROR(GEOMEAN(F146, G146), MAX(F146, G146)))))</f>
        <v>2.8132340311971418</v>
      </c>
      <c r="F146" s="89" cm="1">
        <f t="array" ref="F146">IF(Options!$D$18=1, IFERROR(MAX(IF($I$199:$U$199=1,(I146:U146),"")),
     MAX(IF($I$199:$U$199=2,(I146:U146),""))),
IF(Options!$D$19=1, IFERROR(AVERAGE(IF($I$199:$U$199=1,(I146:U146),"")),
     AVERAGE(IF($I$199:$U$199=2,(I146:U146),""))),
IF(Options!$D$20=1, IFERROR(GEOMEAN(IF($I$199:$U$199=1,(I146:U146)+0.0001,"")),
     GEOMEAN(IF($I$199:$U$199=2,(I146:U146)+0.0001,""))))))</f>
        <v>1.4285714285714299</v>
      </c>
      <c r="G146" s="89" cm="1">
        <f t="array" ref="G146">IF(Options!$D$18=1, IFERROR(MAX(IF($I$200:$U$200=1,(I146:U146),"")),
     MAX(IF($I$200:$U$200=2,(I146:U146),""))),
IF(Options!$D$19=1, IFERROR(AVERAGE(IF($I$200:$U$200=1,(I146:U146),"")),
     AVERAGE(IF($I$200:$U$200=2,(I146:U146),""))),
IF(Options!$D$20=1, IFERROR(GEOMEAN(IF($I$200:$U$200=1,(I146:U146)+0.0001,"")),
     GEOMEAN(IF($I$200:$U$200=2,(I146:U146)+0.0001,""))))))</f>
        <v>5.54</v>
      </c>
      <c r="H146" s="208" t="s">
        <v>288</v>
      </c>
      <c r="I146" s="89">
        <v>1.4285714285714299</v>
      </c>
      <c r="J146" s="89">
        <v>0</v>
      </c>
      <c r="K146" s="89" t="s">
        <v>473</v>
      </c>
      <c r="L146" s="89">
        <v>5.54</v>
      </c>
      <c r="M146" s="89" t="s">
        <v>473</v>
      </c>
      <c r="N146" s="89" t="s">
        <v>473</v>
      </c>
      <c r="O146" s="89"/>
      <c r="P146" s="89"/>
      <c r="Q146" s="141"/>
      <c r="R146" s="141"/>
      <c r="S146" s="141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</row>
    <row r="147" spans="1:30" x14ac:dyDescent="0.2">
      <c r="A147" s="85">
        <v>142</v>
      </c>
      <c r="B147" s="85" t="s">
        <v>289</v>
      </c>
      <c r="C147" s="85" t="s">
        <v>290</v>
      </c>
      <c r="D147" s="98" t="str">
        <f t="shared" si="4"/>
        <v/>
      </c>
      <c r="E147" s="89">
        <f>IF(Options!$D$24 = 1, MAX(F147, G147),
IF(Options!$D$25 = 1, AVERAGE(F147,G147),
IF(Options!$D$26 = 1, IFERROR(GEOMEAN(F147, G147), MAX(F147, G147)))))</f>
        <v>3.9104256253544247</v>
      </c>
      <c r="F147" s="89" cm="1">
        <f t="array" ref="F147">IF(Options!$D$18=1, IFERROR(MAX(IF($I$199:$U$199=1,(I147:U147),"")),
     MAX(IF($I$199:$U$199=2,(I147:U147),""))),
IF(Options!$D$19=1, IFERROR(AVERAGE(IF($I$199:$U$199=1,(I147:U147),"")),
     AVERAGE(IF($I$199:$U$199=2,(I147:U147),""))),
IF(Options!$D$20=1, IFERROR(GEOMEAN(IF($I$199:$U$199=1,(I147:U147)+0.0001,"")),
     GEOMEAN(IF($I$199:$U$199=2,(I147:U147)+0.0001,""))))))</f>
        <v>5.1428571428571397</v>
      </c>
      <c r="G147" s="89" cm="1">
        <f t="array" ref="G147">IF(Options!$D$18=1, IFERROR(MAX(IF($I$200:$U$200=1,(I147:U147),"")),
     MAX(IF($I$200:$U$200=2,(I147:U147),""))),
IF(Options!$D$19=1, IFERROR(AVERAGE(IF($I$200:$U$200=1,(I147:U147),"")),
     AVERAGE(IF($I$200:$U$200=2,(I147:U147),""))),
IF(Options!$D$20=1, IFERROR(GEOMEAN(IF($I$200:$U$200=1,(I147:U147)+0.0001,"")),
     GEOMEAN(IF($I$200:$U$200=2,(I147:U147)+0.0001,""))))))</f>
        <v>2.9733333333333301</v>
      </c>
      <c r="H147" s="208" t="s">
        <v>290</v>
      </c>
      <c r="I147" s="89">
        <v>5.1428571428571397</v>
      </c>
      <c r="J147" s="89">
        <v>0</v>
      </c>
      <c r="K147" s="89">
        <v>0.66666666666666796</v>
      </c>
      <c r="L147" s="89">
        <v>2.9733333333333301</v>
      </c>
      <c r="M147" s="89" t="s">
        <v>473</v>
      </c>
      <c r="N147" s="89">
        <v>2.5814272562662799</v>
      </c>
      <c r="O147" s="89"/>
      <c r="P147" s="89"/>
      <c r="Q147" s="141"/>
      <c r="R147" s="141"/>
      <c r="S147" s="141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</row>
    <row r="148" spans="1:30" x14ac:dyDescent="0.2">
      <c r="A148" s="85">
        <v>143</v>
      </c>
      <c r="B148" s="85" t="s">
        <v>291</v>
      </c>
      <c r="C148" s="85" t="s">
        <v>292</v>
      </c>
      <c r="D148" s="98" t="str">
        <f t="shared" si="4"/>
        <v/>
      </c>
      <c r="E148" s="89">
        <f>IF(Options!$D$24 = 1, MAX(F148, G148),
IF(Options!$D$25 = 1, AVERAGE(F148,G148),
IF(Options!$D$26 = 1, IFERROR(GEOMEAN(F148, G148), MAX(F148, G148)))))</f>
        <v>4.1403933560541324</v>
      </c>
      <c r="F148" s="89" cm="1">
        <f t="array" ref="F148">IF(Options!$D$18=1, IFERROR(MAX(IF($I$199:$U$199=1,(I148:U148),"")),
     MAX(IF($I$199:$U$199=2,(I148:U148),""))),
IF(Options!$D$19=1, IFERROR(AVERAGE(IF($I$199:$U$199=1,(I148:U148),"")),
     AVERAGE(IF($I$199:$U$199=2,(I148:U148),""))),
IF(Options!$D$20=1, IFERROR(GEOMEAN(IF($I$199:$U$199=1,(I148:U148)+0.0001,"")),
     GEOMEAN(IF($I$199:$U$199=2,(I148:U148)+0.0001,""))))))</f>
        <v>1.71428571428572</v>
      </c>
      <c r="G148" s="89" cm="1">
        <f t="array" ref="G148">IF(Options!$D$18=1, IFERROR(MAX(IF($I$200:$U$200=1,(I148:U148),"")),
     MAX(IF($I$200:$U$200=2,(I148:U148),""))),
IF(Options!$D$19=1, IFERROR(AVERAGE(IF($I$200:$U$200=1,(I148:U148),"")),
     AVERAGE(IF($I$200:$U$200=2,(I148:U148),""))),
IF(Options!$D$20=1, IFERROR(GEOMEAN(IF($I$200:$U$200=1,(I148:U148)+0.0001,"")),
     GEOMEAN(IF($I$200:$U$200=2,(I148:U148)+0.0001,""))))))</f>
        <v>10</v>
      </c>
      <c r="H148" s="208" t="s">
        <v>292</v>
      </c>
      <c r="I148" s="89">
        <v>1.71428571428572</v>
      </c>
      <c r="J148" s="89">
        <v>3</v>
      </c>
      <c r="K148" s="89" t="s">
        <v>473</v>
      </c>
      <c r="L148" s="89" t="s">
        <v>473</v>
      </c>
      <c r="M148" s="89">
        <v>10</v>
      </c>
      <c r="N148" s="89" t="s">
        <v>473</v>
      </c>
      <c r="O148" s="89"/>
      <c r="P148" s="89"/>
      <c r="Q148" s="141"/>
      <c r="R148" s="141"/>
      <c r="S148" s="141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</row>
    <row r="149" spans="1:30" x14ac:dyDescent="0.2">
      <c r="A149" s="85">
        <v>144</v>
      </c>
      <c r="B149" s="85" t="s">
        <v>293</v>
      </c>
      <c r="C149" s="85" t="s">
        <v>294</v>
      </c>
      <c r="D149" s="98" t="str">
        <f t="shared" si="4"/>
        <v/>
      </c>
      <c r="E149" s="89">
        <f>IF(Options!$D$24 = 1, MAX(F149, G149),
IF(Options!$D$25 = 1, AVERAGE(F149,G149),
IF(Options!$D$26 = 1, IFERROR(GEOMEAN(F149, G149), MAX(F149, G149)))))</f>
        <v>5.2098807225172727</v>
      </c>
      <c r="F149" s="89" cm="1">
        <f t="array" ref="F149">IF(Options!$D$18=1, IFERROR(MAX(IF($I$199:$U$199=1,(I149:U149),"")),
     MAX(IF($I$199:$U$199=2,(I149:U149),""))),
IF(Options!$D$19=1, IFERROR(AVERAGE(IF($I$199:$U$199=1,(I149:U149),"")),
     AVERAGE(IF($I$199:$U$199=2,(I149:U149),""))),
IF(Options!$D$20=1, IFERROR(GEOMEAN(IF($I$199:$U$199=1,(I149:U149)+0.0001,"")),
     GEOMEAN(IF($I$199:$U$199=2,(I149:U149)+0.0001,""))))))</f>
        <v>2.71428571428571</v>
      </c>
      <c r="G149" s="89" cm="1">
        <f t="array" ref="G149">IF(Options!$D$18=1, IFERROR(MAX(IF($I$200:$U$200=1,(I149:U149),"")),
     MAX(IF($I$200:$U$200=2,(I149:U149),""))),
IF(Options!$D$19=1, IFERROR(AVERAGE(IF($I$200:$U$200=1,(I149:U149),"")),
     AVERAGE(IF($I$200:$U$200=2,(I149:U149),""))),
IF(Options!$D$20=1, IFERROR(GEOMEAN(IF($I$200:$U$200=1,(I149:U149)+0.0001,"")),
     GEOMEAN(IF($I$200:$U$200=2,(I149:U149)+0.0001,""))))))</f>
        <v>10</v>
      </c>
      <c r="H149" s="208" t="s">
        <v>294</v>
      </c>
      <c r="I149" s="89">
        <v>2.71428571428571</v>
      </c>
      <c r="J149" s="89">
        <v>3</v>
      </c>
      <c r="K149" s="89">
        <v>1.4484019371261301</v>
      </c>
      <c r="L149" s="89">
        <v>10</v>
      </c>
      <c r="M149" s="89">
        <v>0</v>
      </c>
      <c r="N149" s="89">
        <v>7.4582060859316899</v>
      </c>
      <c r="O149" s="89"/>
      <c r="P149" s="89"/>
      <c r="Q149" s="141"/>
      <c r="R149" s="141"/>
      <c r="S149" s="141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</row>
    <row r="150" spans="1:30" x14ac:dyDescent="0.2">
      <c r="A150" s="85">
        <v>145</v>
      </c>
      <c r="B150" s="85" t="s">
        <v>295</v>
      </c>
      <c r="C150" s="85" t="s">
        <v>296</v>
      </c>
      <c r="D150" s="98" t="str">
        <f t="shared" si="4"/>
        <v/>
      </c>
      <c r="E150" s="89">
        <f>IF(Options!$D$24 = 1, MAX(F150, G150),
IF(Options!$D$25 = 1, AVERAGE(F150,G150),
IF(Options!$D$26 = 1, IFERROR(GEOMEAN(F150, G150), MAX(F150, G150)))))</f>
        <v>2.7602622373694183</v>
      </c>
      <c r="F150" s="89" cm="1">
        <f t="array" ref="F150">IF(Options!$D$18=1, IFERROR(MAX(IF($I$199:$U$199=1,(I150:U150),"")),
     MAX(IF($I$199:$U$199=2,(I150:U150),""))),
IF(Options!$D$19=1, IFERROR(AVERAGE(IF($I$199:$U$199=1,(I150:U150),"")),
     AVERAGE(IF($I$199:$U$199=2,(I150:U150),""))),
IF(Options!$D$20=1, IFERROR(GEOMEAN(IF($I$199:$U$199=1,(I150:U150)+0.0001,"")),
     GEOMEAN(IF($I$199:$U$199=2,(I150:U150)+0.0001,""))))))</f>
        <v>2.28571428571429</v>
      </c>
      <c r="G150" s="89" cm="1">
        <f t="array" ref="G150">IF(Options!$D$18=1, IFERROR(MAX(IF($I$200:$U$200=1,(I150:U150),"")),
     MAX(IF($I$200:$U$200=2,(I150:U150),""))),
IF(Options!$D$19=1, IFERROR(AVERAGE(IF($I$200:$U$200=1,(I150:U150),"")),
     AVERAGE(IF($I$200:$U$200=2,(I150:U150),""))),
IF(Options!$D$20=1, IFERROR(GEOMEAN(IF($I$200:$U$200=1,(I150:U150)+0.0001,"")),
     GEOMEAN(IF($I$200:$U$200=2,(I150:U150)+0.0001,""))))))</f>
        <v>3.3333333333333299</v>
      </c>
      <c r="H150" s="208" t="s">
        <v>296</v>
      </c>
      <c r="I150" s="89">
        <v>2.28571428571429</v>
      </c>
      <c r="J150" s="89">
        <v>0</v>
      </c>
      <c r="K150" s="89">
        <v>2.5592021080262501E-2</v>
      </c>
      <c r="L150" s="89">
        <v>3.3333333333333299</v>
      </c>
      <c r="M150" s="89" t="s">
        <v>473</v>
      </c>
      <c r="N150" s="89" t="s">
        <v>473</v>
      </c>
      <c r="O150" s="89"/>
      <c r="P150" s="89"/>
      <c r="Q150" s="141"/>
      <c r="R150" s="141"/>
      <c r="S150" s="141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</row>
    <row r="151" spans="1:30" x14ac:dyDescent="0.2">
      <c r="A151" s="85">
        <v>146</v>
      </c>
      <c r="B151" s="85" t="s">
        <v>297</v>
      </c>
      <c r="C151" s="85" t="s">
        <v>298</v>
      </c>
      <c r="D151" s="98" t="str">
        <f t="shared" si="4"/>
        <v/>
      </c>
      <c r="E151" s="89">
        <f>IF(Options!$D$24 = 1, MAX(F151, G151),
IF(Options!$D$25 = 1, AVERAGE(F151,G151),
IF(Options!$D$26 = 1, IFERROR(GEOMEAN(F151, G151), MAX(F151, G151)))))</f>
        <v>9</v>
      </c>
      <c r="F151" s="89" cm="1">
        <f t="array" ref="F151">IF(Options!$D$18=1, IFERROR(MAX(IF($I$199:$U$199=1,(I151:U151),"")),
     MAX(IF($I$199:$U$199=2,(I151:U151),""))),
IF(Options!$D$19=1, IFERROR(AVERAGE(IF($I$199:$U$199=1,(I151:U151),"")),
     AVERAGE(IF($I$199:$U$199=2,(I151:U151),""))),
IF(Options!$D$20=1, IFERROR(GEOMEAN(IF($I$199:$U$199=1,(I151:U151)+0.0001,"")),
     GEOMEAN(IF($I$199:$U$199=2,(I151:U151)+0.0001,""))))))</f>
        <v>9</v>
      </c>
      <c r="G151" s="89" cm="1">
        <f t="array" ref="G151">IF(Options!$D$18=1, IFERROR(MAX(IF($I$200:$U$200=1,(I151:U151),"")),
     MAX(IF($I$200:$U$200=2,(I151:U151),""))),
IF(Options!$D$19=1, IFERROR(AVERAGE(IF($I$200:$U$200=1,(I151:U151),"")),
     AVERAGE(IF($I$200:$U$200=2,(I151:U151),""))),
IF(Options!$D$20=1, IFERROR(GEOMEAN(IF($I$200:$U$200=1,(I151:U151)+0.0001,"")),
     GEOMEAN(IF($I$200:$U$200=2,(I151:U151)+0.0001,""))))))</f>
        <v>0</v>
      </c>
      <c r="H151" s="208" t="s">
        <v>298</v>
      </c>
      <c r="I151" s="89">
        <v>9</v>
      </c>
      <c r="J151" s="89">
        <v>0</v>
      </c>
      <c r="K151" s="89">
        <v>0</v>
      </c>
      <c r="L151" s="89" t="s">
        <v>473</v>
      </c>
      <c r="M151" s="89" t="s">
        <v>473</v>
      </c>
      <c r="N151" s="89" t="s">
        <v>473</v>
      </c>
      <c r="O151" s="89"/>
      <c r="P151" s="89"/>
      <c r="Q151" s="141"/>
      <c r="R151" s="141"/>
      <c r="S151" s="141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</row>
    <row r="152" spans="1:30" x14ac:dyDescent="0.2">
      <c r="A152" s="85">
        <v>147</v>
      </c>
      <c r="B152" s="85" t="s">
        <v>299</v>
      </c>
      <c r="C152" s="85" t="s">
        <v>300</v>
      </c>
      <c r="D152" s="98" t="str">
        <f t="shared" si="4"/>
        <v/>
      </c>
      <c r="E152" s="89">
        <f>IF(Options!$D$24 = 1, MAX(F152, G152),
IF(Options!$D$25 = 1, AVERAGE(F152,G152),
IF(Options!$D$26 = 1, IFERROR(GEOMEAN(F152, G152), MAX(F152, G152)))))</f>
        <v>3.4641016151377602</v>
      </c>
      <c r="F152" s="89" cm="1">
        <f t="array" ref="F152">IF(Options!$D$18=1, IFERROR(MAX(IF($I$199:$U$199=1,(I152:U152),"")),
     MAX(IF($I$199:$U$199=2,(I152:U152),""))),
IF(Options!$D$19=1, IFERROR(AVERAGE(IF($I$199:$U$199=1,(I152:U152),"")),
     AVERAGE(IF($I$199:$U$199=2,(I152:U152),""))),
IF(Options!$D$20=1, IFERROR(GEOMEAN(IF($I$199:$U$199=1,(I152:U152)+0.0001,"")),
     GEOMEAN(IF($I$199:$U$199=2,(I152:U152)+0.0001,""))))))</f>
        <v>1.71428571428572</v>
      </c>
      <c r="G152" s="89" cm="1">
        <f t="array" ref="G152">IF(Options!$D$18=1, IFERROR(MAX(IF($I$200:$U$200=1,(I152:U152),"")),
     MAX(IF($I$200:$U$200=2,(I152:U152),""))),
IF(Options!$D$19=1, IFERROR(AVERAGE(IF($I$200:$U$200=1,(I152:U152),"")),
     AVERAGE(IF($I$200:$U$200=2,(I152:U152),""))),
IF(Options!$D$20=1, IFERROR(GEOMEAN(IF($I$200:$U$200=1,(I152:U152)+0.0001,"")),
     GEOMEAN(IF($I$200:$U$200=2,(I152:U152)+0.0001,""))))))</f>
        <v>7</v>
      </c>
      <c r="H152" s="208" t="s">
        <v>300</v>
      </c>
      <c r="I152" s="89">
        <v>1.71428571428572</v>
      </c>
      <c r="J152" s="89">
        <v>3</v>
      </c>
      <c r="K152" s="89" t="s">
        <v>473</v>
      </c>
      <c r="L152" s="89" t="s">
        <v>473</v>
      </c>
      <c r="M152" s="89">
        <v>7</v>
      </c>
      <c r="N152" s="89" t="s">
        <v>473</v>
      </c>
      <c r="O152" s="89"/>
      <c r="P152" s="89"/>
      <c r="Q152" s="141"/>
      <c r="R152" s="141"/>
      <c r="S152" s="141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</row>
    <row r="153" spans="1:30" x14ac:dyDescent="0.2">
      <c r="A153" s="85">
        <v>148</v>
      </c>
      <c r="B153" s="85" t="s">
        <v>301</v>
      </c>
      <c r="C153" s="85" t="s">
        <v>302</v>
      </c>
      <c r="D153" s="98" t="str">
        <f t="shared" si="4"/>
        <v/>
      </c>
      <c r="E153" s="89">
        <f>IF(Options!$D$24 = 1, MAX(F153, G153),
IF(Options!$D$25 = 1, AVERAGE(F153,G153),
IF(Options!$D$26 = 1, IFERROR(GEOMEAN(F153, G153), MAX(F153, G153)))))</f>
        <v>9.1807251503197893</v>
      </c>
      <c r="F153" s="89" cm="1">
        <f t="array" ref="F153">IF(Options!$D$18=1, IFERROR(MAX(IF($I$199:$U$199=1,(I153:U153),"")),
     MAX(IF($I$199:$U$199=2,(I153:U153),""))),
IF(Options!$D$19=1, IFERROR(AVERAGE(IF($I$199:$U$199=1,(I153:U153),"")),
     AVERAGE(IF($I$199:$U$199=2,(I153:U153),""))),
IF(Options!$D$20=1, IFERROR(GEOMEAN(IF($I$199:$U$199=1,(I153:U153)+0.0001,"")),
     GEOMEAN(IF($I$199:$U$199=2,(I153:U153)+0.0001,""))))))</f>
        <v>8.4285714285714306</v>
      </c>
      <c r="G153" s="89" cm="1">
        <f t="array" ref="G153">IF(Options!$D$18=1, IFERROR(MAX(IF($I$200:$U$200=1,(I153:U153),"")),
     MAX(IF($I$200:$U$200=2,(I153:U153),""))),
IF(Options!$D$19=1, IFERROR(AVERAGE(IF($I$200:$U$200=1,(I153:U153),"")),
     AVERAGE(IF($I$200:$U$200=2,(I153:U153),""))),
IF(Options!$D$20=1, IFERROR(GEOMEAN(IF($I$200:$U$200=1,(I153:U153)+0.0001,"")),
     GEOMEAN(IF($I$200:$U$200=2,(I153:U153)+0.0001,""))))))</f>
        <v>10</v>
      </c>
      <c r="H153" s="208" t="s">
        <v>302</v>
      </c>
      <c r="I153" s="89">
        <v>8.4285714285714306</v>
      </c>
      <c r="J153" s="89">
        <v>7</v>
      </c>
      <c r="K153" s="89">
        <v>10</v>
      </c>
      <c r="L153" s="89">
        <v>9.6666666666666607</v>
      </c>
      <c r="M153" s="89" t="s">
        <v>473</v>
      </c>
      <c r="N153" s="89" t="s">
        <v>473</v>
      </c>
      <c r="O153" s="89"/>
      <c r="P153" s="89"/>
      <c r="Q153" s="141"/>
      <c r="R153" s="141"/>
      <c r="S153" s="141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</row>
    <row r="154" spans="1:30" x14ac:dyDescent="0.2">
      <c r="A154" s="85">
        <v>149</v>
      </c>
      <c r="B154" s="85" t="s">
        <v>303</v>
      </c>
      <c r="C154" s="85" t="s">
        <v>304</v>
      </c>
      <c r="D154" s="98" t="str">
        <f t="shared" si="4"/>
        <v/>
      </c>
      <c r="E154" s="89">
        <f>IF(Options!$D$24 = 1, MAX(F154, G154),
IF(Options!$D$25 = 1, AVERAGE(F154,G154),
IF(Options!$D$26 = 1, IFERROR(GEOMEAN(F154, G154), MAX(F154, G154)))))</f>
        <v>9.4868329805051381</v>
      </c>
      <c r="F154" s="89" cm="1">
        <f t="array" ref="F154">IF(Options!$D$18=1, IFERROR(MAX(IF($I$199:$U$199=1,(I154:U154),"")),
     MAX(IF($I$199:$U$199=2,(I154:U154),""))),
IF(Options!$D$19=1, IFERROR(AVERAGE(IF($I$199:$U$199=1,(I154:U154),"")),
     AVERAGE(IF($I$199:$U$199=2,(I154:U154),""))),
IF(Options!$D$20=1, IFERROR(GEOMEAN(IF($I$199:$U$199=1,(I154:U154)+0.0001,"")),
     GEOMEAN(IF($I$199:$U$199=2,(I154:U154)+0.0001,""))))))</f>
        <v>9</v>
      </c>
      <c r="G154" s="89" cm="1">
        <f t="array" ref="G154">IF(Options!$D$18=1, IFERROR(MAX(IF($I$200:$U$200=1,(I154:U154),"")),
     MAX(IF($I$200:$U$200=2,(I154:U154),""))),
IF(Options!$D$19=1, IFERROR(AVERAGE(IF($I$200:$U$200=1,(I154:U154),"")),
     AVERAGE(IF($I$200:$U$200=2,(I154:U154),""))),
IF(Options!$D$20=1, IFERROR(GEOMEAN(IF($I$200:$U$200=1,(I154:U154)+0.0001,"")),
     GEOMEAN(IF($I$200:$U$200=2,(I154:U154)+0.0001,""))))))</f>
        <v>10</v>
      </c>
      <c r="H154" s="208" t="s">
        <v>304</v>
      </c>
      <c r="I154" s="89">
        <v>9</v>
      </c>
      <c r="J154" s="89">
        <v>7</v>
      </c>
      <c r="K154" s="89">
        <v>2.3425129425279998</v>
      </c>
      <c r="L154" s="89" t="s">
        <v>473</v>
      </c>
      <c r="M154" s="89" t="s">
        <v>473</v>
      </c>
      <c r="N154" s="89">
        <v>10</v>
      </c>
      <c r="O154" s="89"/>
      <c r="P154" s="89"/>
      <c r="Q154" s="141"/>
      <c r="R154" s="141"/>
      <c r="S154" s="141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</row>
    <row r="155" spans="1:30" x14ac:dyDescent="0.2">
      <c r="A155" s="85">
        <v>150</v>
      </c>
      <c r="B155" s="85" t="s">
        <v>305</v>
      </c>
      <c r="C155" s="85" t="s">
        <v>306</v>
      </c>
      <c r="D155" s="98" t="str">
        <f t="shared" si="4"/>
        <v/>
      </c>
      <c r="E155" s="89">
        <f>IF(Options!$D$24 = 1, MAX(F155, G155),
IF(Options!$D$25 = 1, AVERAGE(F155,G155),
IF(Options!$D$26 = 1, IFERROR(GEOMEAN(F155, G155), MAX(F155, G155)))))</f>
        <v>0.92582009977255186</v>
      </c>
      <c r="F155" s="89" cm="1">
        <f t="array" ref="F155">IF(Options!$D$18=1, IFERROR(MAX(IF($I$199:$U$199=1,(I155:U155),"")),
     MAX(IF($I$199:$U$199=2,(I155:U155),""))),
IF(Options!$D$19=1, IFERROR(AVERAGE(IF($I$199:$U$199=1,(I155:U155),"")),
     AVERAGE(IF($I$199:$U$199=2,(I155:U155),""))),
IF(Options!$D$20=1, IFERROR(GEOMEAN(IF($I$199:$U$199=1,(I155:U155)+0.0001,"")),
     GEOMEAN(IF($I$199:$U$199=2,(I155:U155)+0.0001,""))))))</f>
        <v>0.28571428571428598</v>
      </c>
      <c r="G155" s="89" cm="1">
        <f t="array" ref="G155">IF(Options!$D$18=1, IFERROR(MAX(IF($I$200:$U$200=1,(I155:U155),"")),
     MAX(IF($I$200:$U$200=2,(I155:U155),""))),
IF(Options!$D$19=1, IFERROR(AVERAGE(IF($I$200:$U$200=1,(I155:U155),"")),
     AVERAGE(IF($I$200:$U$200=2,(I155:U155),""))),
IF(Options!$D$20=1, IFERROR(GEOMEAN(IF($I$200:$U$200=1,(I155:U155)+0.0001,"")),
     GEOMEAN(IF($I$200:$U$200=2,(I155:U155)+0.0001,""))))))</f>
        <v>3</v>
      </c>
      <c r="H155" s="208" t="s">
        <v>306</v>
      </c>
      <c r="I155" s="89">
        <v>0.28571428571428598</v>
      </c>
      <c r="J155" s="89">
        <v>3</v>
      </c>
      <c r="K155" s="89" t="s">
        <v>473</v>
      </c>
      <c r="L155" s="89">
        <v>2.5</v>
      </c>
      <c r="M155" s="89" t="s">
        <v>473</v>
      </c>
      <c r="N155" s="89" t="s">
        <v>473</v>
      </c>
      <c r="O155" s="89"/>
      <c r="P155" s="89"/>
      <c r="Q155" s="141"/>
      <c r="R155" s="141"/>
      <c r="S155" s="141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</row>
    <row r="156" spans="1:30" x14ac:dyDescent="0.2">
      <c r="A156" s="85">
        <v>151</v>
      </c>
      <c r="B156" s="85" t="s">
        <v>307</v>
      </c>
      <c r="C156" s="85" t="s">
        <v>308</v>
      </c>
      <c r="D156" s="98" t="str">
        <f t="shared" si="4"/>
        <v/>
      </c>
      <c r="E156" s="89">
        <f>IF(Options!$D$24 = 1, MAX(F156, G156),
IF(Options!$D$25 = 1, AVERAGE(F156,G156),
IF(Options!$D$26 = 1, IFERROR(GEOMEAN(F156, G156), MAX(F156, G156)))))</f>
        <v>7.8113729265468628</v>
      </c>
      <c r="F156" s="89" cm="1">
        <f t="array" ref="F156">IF(Options!$D$18=1, IFERROR(MAX(IF($I$199:$U$199=1,(I156:U156),"")),
     MAX(IF($I$199:$U$199=2,(I156:U156),""))),
IF(Options!$D$19=1, IFERROR(AVERAGE(IF($I$199:$U$199=1,(I156:U156),"")),
     AVERAGE(IF($I$199:$U$199=2,(I156:U156),""))),
IF(Options!$D$20=1, IFERROR(GEOMEAN(IF($I$199:$U$199=1,(I156:U156)+0.0001,"")),
     GEOMEAN(IF($I$199:$U$199=2,(I156:U156)+0.0001,""))))))</f>
        <v>8.4285714285714306</v>
      </c>
      <c r="G156" s="89" cm="1">
        <f t="array" ref="G156">IF(Options!$D$18=1, IFERROR(MAX(IF($I$200:$U$200=1,(I156:U156),"")),
     MAX(IF($I$200:$U$200=2,(I156:U156),""))),
IF(Options!$D$19=1, IFERROR(AVERAGE(IF($I$200:$U$200=1,(I156:U156),"")),
     AVERAGE(IF($I$200:$U$200=2,(I156:U156),""))),
IF(Options!$D$20=1, IFERROR(GEOMEAN(IF($I$200:$U$200=1,(I156:U156)+0.0001,"")),
     GEOMEAN(IF($I$200:$U$200=2,(I156:U156)+0.0001,""))))))</f>
        <v>7.2393699827648303</v>
      </c>
      <c r="H156" s="208" t="s">
        <v>308</v>
      </c>
      <c r="I156" s="89">
        <v>8.4285714285714306</v>
      </c>
      <c r="J156" s="89">
        <v>7</v>
      </c>
      <c r="K156" s="89" t="s">
        <v>473</v>
      </c>
      <c r="L156" s="89" t="s">
        <v>473</v>
      </c>
      <c r="M156" s="89" t="s">
        <v>473</v>
      </c>
      <c r="N156" s="89">
        <v>7.2393699827648303</v>
      </c>
      <c r="O156" s="89"/>
      <c r="P156" s="89"/>
      <c r="Q156" s="141"/>
      <c r="R156" s="141"/>
      <c r="S156" s="141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</row>
    <row r="157" spans="1:30" x14ac:dyDescent="0.2">
      <c r="A157" s="85">
        <v>152</v>
      </c>
      <c r="B157" s="85" t="s">
        <v>309</v>
      </c>
      <c r="C157" s="85" t="s">
        <v>310</v>
      </c>
      <c r="D157" s="98" t="str">
        <f t="shared" si="4"/>
        <v/>
      </c>
      <c r="E157" s="89">
        <f>IF(Options!$D$24 = 1, MAX(F157, G157),
IF(Options!$D$25 = 1, AVERAGE(F157,G157),
IF(Options!$D$26 = 1, IFERROR(GEOMEAN(F157, G157), MAX(F157, G157)))))</f>
        <v>9.9283144879394616</v>
      </c>
      <c r="F157" s="89" cm="1">
        <f t="array" ref="F157">IF(Options!$D$18=1, IFERROR(MAX(IF($I$199:$U$199=1,(I157:U157),"")),
     MAX(IF($I$199:$U$199=2,(I157:U157),""))),
IF(Options!$D$19=1, IFERROR(AVERAGE(IF($I$199:$U$199=1,(I157:U157),"")),
     AVERAGE(IF($I$199:$U$199=2,(I157:U157),""))),
IF(Options!$D$20=1, IFERROR(GEOMEAN(IF($I$199:$U$199=1,(I157:U157)+0.0001,"")),
     GEOMEAN(IF($I$199:$U$199=2,(I157:U157)+0.0001,""))))))</f>
        <v>9.8571428571428594</v>
      </c>
      <c r="G157" s="89" cm="1">
        <f t="array" ref="G157">IF(Options!$D$18=1, IFERROR(MAX(IF($I$200:$U$200=1,(I157:U157),"")),
     MAX(IF($I$200:$U$200=2,(I157:U157),""))),
IF(Options!$D$19=1, IFERROR(AVERAGE(IF($I$200:$U$200=1,(I157:U157),"")),
     AVERAGE(IF($I$200:$U$200=2,(I157:U157),""))),
IF(Options!$D$20=1, IFERROR(GEOMEAN(IF($I$200:$U$200=1,(I157:U157)+0.0001,"")),
     GEOMEAN(IF($I$200:$U$200=2,(I157:U157)+0.0001,""))))))</f>
        <v>10</v>
      </c>
      <c r="H157" s="208" t="s">
        <v>310</v>
      </c>
      <c r="I157" s="89">
        <v>9.8571428571428594</v>
      </c>
      <c r="J157" s="89">
        <v>7</v>
      </c>
      <c r="K157" s="89">
        <v>10</v>
      </c>
      <c r="L157" s="89" t="s">
        <v>473</v>
      </c>
      <c r="M157" s="89" t="s">
        <v>473</v>
      </c>
      <c r="N157" s="89" t="s">
        <v>473</v>
      </c>
      <c r="O157" s="89"/>
      <c r="P157" s="89"/>
      <c r="Q157" s="141"/>
      <c r="R157" s="141"/>
      <c r="S157" s="141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</row>
    <row r="158" spans="1:30" x14ac:dyDescent="0.2">
      <c r="A158" s="85">
        <v>153</v>
      </c>
      <c r="B158" s="85" t="s">
        <v>311</v>
      </c>
      <c r="C158" s="85" t="s">
        <v>312</v>
      </c>
      <c r="D158" s="98" t="str">
        <f t="shared" si="4"/>
        <v/>
      </c>
      <c r="E158" s="89">
        <f>IF(Options!$D$24 = 1, MAX(F158, G158),
IF(Options!$D$25 = 1, AVERAGE(F158,G158),
IF(Options!$D$26 = 1, IFERROR(GEOMEAN(F158, G158), MAX(F158, G158)))))</f>
        <v>7.4612650529569207</v>
      </c>
      <c r="F158" s="89" cm="1">
        <f t="array" ref="F158">IF(Options!$D$18=1, IFERROR(MAX(IF($I$199:$U$199=1,(I158:U158),"")),
     MAX(IF($I$199:$U$199=2,(I158:U158),""))),
IF(Options!$D$19=1, IFERROR(AVERAGE(IF($I$199:$U$199=1,(I158:U158),"")),
     AVERAGE(IF($I$199:$U$199=2,(I158:U158),""))),
IF(Options!$D$20=1, IFERROR(GEOMEAN(IF($I$199:$U$199=1,(I158:U158)+0.0001,"")),
     GEOMEAN(IF($I$199:$U$199=2,(I158:U158)+0.0001,""))))))</f>
        <v>6.28571428571429</v>
      </c>
      <c r="G158" s="89" cm="1">
        <f t="array" ref="G158">IF(Options!$D$18=1, IFERROR(MAX(IF($I$200:$U$200=1,(I158:U158),"")),
     MAX(IF($I$200:$U$200=2,(I158:U158),""))),
IF(Options!$D$19=1, IFERROR(AVERAGE(IF($I$200:$U$200=1,(I158:U158),"")),
     AVERAGE(IF($I$200:$U$200=2,(I158:U158),""))),
IF(Options!$D$20=1, IFERROR(GEOMEAN(IF($I$200:$U$200=1,(I158:U158)+0.0001,"")),
     GEOMEAN(IF($I$200:$U$200=2,(I158:U158)+0.0001,""))))))</f>
        <v>8.8566666666666691</v>
      </c>
      <c r="H158" s="208" t="s">
        <v>312</v>
      </c>
      <c r="I158" s="89">
        <v>6.28571428571429</v>
      </c>
      <c r="J158" s="89">
        <v>0</v>
      </c>
      <c r="K158" s="89">
        <v>2.4129022827997701</v>
      </c>
      <c r="L158" s="89">
        <v>8.8566666666666691</v>
      </c>
      <c r="M158" s="89" t="s">
        <v>473</v>
      </c>
      <c r="N158" s="89">
        <v>3.6150431860060901</v>
      </c>
      <c r="O158" s="89"/>
      <c r="P158" s="89"/>
      <c r="Q158" s="141"/>
      <c r="R158" s="141"/>
      <c r="S158" s="141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</row>
    <row r="159" spans="1:30" x14ac:dyDescent="0.2">
      <c r="A159" s="85">
        <v>154</v>
      </c>
      <c r="B159" s="85" t="s">
        <v>313</v>
      </c>
      <c r="C159" s="85" t="s">
        <v>314</v>
      </c>
      <c r="D159" s="98" t="str">
        <f t="shared" si="4"/>
        <v/>
      </c>
      <c r="E159" s="89">
        <f>IF(Options!$D$24 = 1, MAX(F159, G159),
IF(Options!$D$25 = 1, AVERAGE(F159,G159),
IF(Options!$D$26 = 1, IFERROR(GEOMEAN(F159, G159), MAX(F159, G159)))))</f>
        <v>8.3666002653407556</v>
      </c>
      <c r="F159" s="89" cm="1">
        <f t="array" ref="F159">IF(Options!$D$18=1, IFERROR(MAX(IF($I$199:$U$199=1,(I159:U159),"")),
     MAX(IF($I$199:$U$199=2,(I159:U159),""))),
IF(Options!$D$19=1, IFERROR(AVERAGE(IF($I$199:$U$199=1,(I159:U159),"")),
     AVERAGE(IF($I$199:$U$199=2,(I159:U159),""))),
IF(Options!$D$20=1, IFERROR(GEOMEAN(IF($I$199:$U$199=1,(I159:U159)+0.0001,"")),
     GEOMEAN(IF($I$199:$U$199=2,(I159:U159)+0.0001,""))))))</f>
        <v>10</v>
      </c>
      <c r="G159" s="89" cm="1">
        <f t="array" ref="G159">IF(Options!$D$18=1, IFERROR(MAX(IF($I$200:$U$200=1,(I159:U159),"")),
     MAX(IF($I$200:$U$200=2,(I159:U159),""))),
IF(Options!$D$19=1, IFERROR(AVERAGE(IF($I$200:$U$200=1,(I159:U159),"")),
     AVERAGE(IF($I$200:$U$200=2,(I159:U159),""))),
IF(Options!$D$20=1, IFERROR(GEOMEAN(IF($I$200:$U$200=1,(I159:U159)+0.0001,"")),
     GEOMEAN(IF($I$200:$U$200=2,(I159:U159)+0.0001,""))))))</f>
        <v>7</v>
      </c>
      <c r="H159" s="208" t="s">
        <v>314</v>
      </c>
      <c r="I159" s="89">
        <v>10</v>
      </c>
      <c r="J159" s="89">
        <v>7</v>
      </c>
      <c r="K159" s="89" t="s">
        <v>473</v>
      </c>
      <c r="L159" s="89" t="s">
        <v>473</v>
      </c>
      <c r="M159" s="89" t="s">
        <v>473</v>
      </c>
      <c r="N159" s="89" t="s">
        <v>473</v>
      </c>
      <c r="O159" s="89"/>
      <c r="P159" s="89"/>
      <c r="Q159" s="141"/>
      <c r="R159" s="141"/>
      <c r="S159" s="141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</row>
    <row r="160" spans="1:30" x14ac:dyDescent="0.2">
      <c r="A160" s="85">
        <v>155</v>
      </c>
      <c r="B160" s="85" t="s">
        <v>315</v>
      </c>
      <c r="C160" s="85" t="s">
        <v>316</v>
      </c>
      <c r="D160" s="98" t="str">
        <f t="shared" si="4"/>
        <v/>
      </c>
      <c r="E160" s="89">
        <f>IF(Options!$D$24 = 1, MAX(F160, G160),
IF(Options!$D$25 = 1, AVERAGE(F160,G160),
IF(Options!$D$26 = 1, IFERROR(GEOMEAN(F160, G160), MAX(F160, G160)))))</f>
        <v>4.9280538030458132</v>
      </c>
      <c r="F160" s="89" cm="1">
        <f t="array" ref="F160">IF(Options!$D$18=1, IFERROR(MAX(IF($I$199:$U$199=1,(I160:U160),"")),
     MAX(IF($I$199:$U$199=2,(I160:U160),""))),
IF(Options!$D$19=1, IFERROR(AVERAGE(IF($I$199:$U$199=1,(I160:U160),"")),
     AVERAGE(IF($I$199:$U$199=2,(I160:U160),""))),
IF(Options!$D$20=1, IFERROR(GEOMEAN(IF($I$199:$U$199=1,(I160:U160)+0.0001,"")),
     GEOMEAN(IF($I$199:$U$199=2,(I160:U160)+0.0001,""))))))</f>
        <v>2.4285714285714302</v>
      </c>
      <c r="G160" s="89" cm="1">
        <f t="array" ref="G160">IF(Options!$D$18=1, IFERROR(MAX(IF($I$200:$U$200=1,(I160:U160),"")),
     MAX(IF($I$200:$U$200=2,(I160:U160),""))),
IF(Options!$D$19=1, IFERROR(AVERAGE(IF($I$200:$U$200=1,(I160:U160),"")),
     AVERAGE(IF($I$200:$U$200=2,(I160:U160),""))),
IF(Options!$D$20=1, IFERROR(GEOMEAN(IF($I$200:$U$200=1,(I160:U160)+0.0001,"")),
     GEOMEAN(IF($I$200:$U$200=2,(I160:U160)+0.0001,""))))))</f>
        <v>10</v>
      </c>
      <c r="H160" s="208" t="s">
        <v>316</v>
      </c>
      <c r="I160" s="89">
        <v>2.4285714285714302</v>
      </c>
      <c r="J160" s="89">
        <v>0</v>
      </c>
      <c r="K160" s="89" t="s">
        <v>473</v>
      </c>
      <c r="L160" s="89">
        <v>8.25</v>
      </c>
      <c r="M160" s="89">
        <v>10</v>
      </c>
      <c r="N160" s="89" t="s">
        <v>473</v>
      </c>
      <c r="O160" s="89"/>
      <c r="P160" s="89"/>
      <c r="Q160" s="141"/>
      <c r="R160" s="141"/>
      <c r="S160" s="141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</row>
    <row r="161" spans="1:30" x14ac:dyDescent="0.2">
      <c r="A161" s="85">
        <v>156</v>
      </c>
      <c r="B161" s="85" t="s">
        <v>317</v>
      </c>
      <c r="C161" s="85" t="s">
        <v>318</v>
      </c>
      <c r="D161" s="98" t="str">
        <f t="shared" si="4"/>
        <v/>
      </c>
      <c r="E161" s="89">
        <f>IF(Options!$D$24 = 1, MAX(F161, G161),
IF(Options!$D$25 = 1, AVERAGE(F161,G161),
IF(Options!$D$26 = 1, IFERROR(GEOMEAN(F161, G161), MAX(F161, G161)))))</f>
        <v>10</v>
      </c>
      <c r="F161" s="89" cm="1">
        <f t="array" ref="F161">IF(Options!$D$18=1, IFERROR(MAX(IF($I$199:$U$199=1,(I161:U161),"")),
     MAX(IF($I$199:$U$199=2,(I161:U161),""))),
IF(Options!$D$19=1, IFERROR(AVERAGE(IF($I$199:$U$199=1,(I161:U161),"")),
     AVERAGE(IF($I$199:$U$199=2,(I161:U161),""))),
IF(Options!$D$20=1, IFERROR(GEOMEAN(IF($I$199:$U$199=1,(I161:U161)+0.0001,"")),
     GEOMEAN(IF($I$199:$U$199=2,(I161:U161)+0.0001,""))))))</f>
        <v>10</v>
      </c>
      <c r="G161" s="89" cm="1">
        <f t="array" ref="G161">IF(Options!$D$18=1, IFERROR(MAX(IF($I$200:$U$200=1,(I161:U161),"")),
     MAX(IF($I$200:$U$200=2,(I161:U161),""))),
IF(Options!$D$19=1, IFERROR(AVERAGE(IF($I$200:$U$200=1,(I161:U161),"")),
     AVERAGE(IF($I$200:$U$200=2,(I161:U161),""))),
IF(Options!$D$20=1, IFERROR(GEOMEAN(IF($I$200:$U$200=1,(I161:U161)+0.0001,"")),
     GEOMEAN(IF($I$200:$U$200=2,(I161:U161)+0.0001,""))))))</f>
        <v>10</v>
      </c>
      <c r="H161" s="208" t="s">
        <v>318</v>
      </c>
      <c r="I161" s="89">
        <v>10</v>
      </c>
      <c r="J161" s="89">
        <v>7</v>
      </c>
      <c r="K161" s="89">
        <v>10</v>
      </c>
      <c r="L161" s="89" t="s">
        <v>473</v>
      </c>
      <c r="M161" s="89" t="s">
        <v>473</v>
      </c>
      <c r="N161" s="89">
        <v>10</v>
      </c>
      <c r="O161" s="89"/>
      <c r="P161" s="89"/>
      <c r="Q161" s="141"/>
      <c r="R161" s="141"/>
      <c r="S161" s="141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</row>
    <row r="162" spans="1:30" x14ac:dyDescent="0.2">
      <c r="A162" s="85">
        <v>157</v>
      </c>
      <c r="B162" s="85" t="s">
        <v>319</v>
      </c>
      <c r="C162" s="85" t="s">
        <v>320</v>
      </c>
      <c r="D162" s="98" t="str">
        <f t="shared" si="4"/>
        <v/>
      </c>
      <c r="E162" s="89">
        <f>IF(Options!$D$24 = 1, MAX(F162, G162),
IF(Options!$D$25 = 1, AVERAGE(F162,G162),
IF(Options!$D$26 = 1, IFERROR(GEOMEAN(F162, G162), MAX(F162, G162)))))</f>
        <v>9.3350338586883073</v>
      </c>
      <c r="F162" s="89" cm="1">
        <f t="array" ref="F162">IF(Options!$D$18=1, IFERROR(MAX(IF($I$199:$U$199=1,(I162:U162),"")),
     MAX(IF($I$199:$U$199=2,(I162:U162),""))),
IF(Options!$D$19=1, IFERROR(AVERAGE(IF($I$199:$U$199=1,(I162:U162),"")),
     AVERAGE(IF($I$199:$U$199=2,(I162:U162),""))),
IF(Options!$D$20=1, IFERROR(GEOMEAN(IF($I$199:$U$199=1,(I162:U162)+0.0001,"")),
     GEOMEAN(IF($I$199:$U$199=2,(I162:U162)+0.0001,""))))))</f>
        <v>8.71428571428571</v>
      </c>
      <c r="G162" s="89" cm="1">
        <f t="array" ref="G162">IF(Options!$D$18=1, IFERROR(MAX(IF($I$200:$U$200=1,(I162:U162),"")),
     MAX(IF($I$200:$U$200=2,(I162:U162),""))),
IF(Options!$D$19=1, IFERROR(AVERAGE(IF($I$200:$U$200=1,(I162:U162),"")),
     AVERAGE(IF($I$200:$U$200=2,(I162:U162),""))),
IF(Options!$D$20=1, IFERROR(GEOMEAN(IF($I$200:$U$200=1,(I162:U162)+0.0001,"")),
     GEOMEAN(IF($I$200:$U$200=2,(I162:U162)+0.0001,""))))))</f>
        <v>10</v>
      </c>
      <c r="H162" s="208" t="s">
        <v>320</v>
      </c>
      <c r="I162" s="89">
        <v>8.71428571428571</v>
      </c>
      <c r="J162" s="89" t="s">
        <v>473</v>
      </c>
      <c r="K162" s="89">
        <v>10</v>
      </c>
      <c r="L162" s="89" t="s">
        <v>473</v>
      </c>
      <c r="M162" s="89" t="s">
        <v>473</v>
      </c>
      <c r="N162" s="89" t="s">
        <v>473</v>
      </c>
      <c r="O162" s="89"/>
      <c r="P162" s="89"/>
      <c r="Q162" s="141"/>
      <c r="R162" s="141"/>
      <c r="S162" s="141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</row>
    <row r="163" spans="1:30" x14ac:dyDescent="0.2">
      <c r="A163" s="85">
        <v>158</v>
      </c>
      <c r="B163" s="85" t="s">
        <v>321</v>
      </c>
      <c r="C163" s="85" t="s">
        <v>322</v>
      </c>
      <c r="D163" s="98" t="str">
        <f t="shared" si="4"/>
        <v/>
      </c>
      <c r="E163" s="89">
        <f>IF(Options!$D$24 = 1, MAX(F163, G163),
IF(Options!$D$25 = 1, AVERAGE(F163,G163),
IF(Options!$D$26 = 1, IFERROR(GEOMEAN(F163, G163), MAX(F163, G163)))))</f>
        <v>6.1535897382476392</v>
      </c>
      <c r="F163" s="89" cm="1">
        <f t="array" ref="F163">IF(Options!$D$18=1, IFERROR(MAX(IF($I$199:$U$199=1,(I163:U163),"")),
     MAX(IF($I$199:$U$199=2,(I163:U163),""))),
IF(Options!$D$19=1, IFERROR(AVERAGE(IF($I$199:$U$199=1,(I163:U163),"")),
     AVERAGE(IF($I$199:$U$199=2,(I163:U163),""))),
IF(Options!$D$20=1, IFERROR(GEOMEAN(IF($I$199:$U$199=1,(I163:U163)+0.0001,"")),
     GEOMEAN(IF($I$199:$U$199=2,(I163:U163)+0.0001,""))))))</f>
        <v>5</v>
      </c>
      <c r="G163" s="89" cm="1">
        <f t="array" ref="G163">IF(Options!$D$18=1, IFERROR(MAX(IF($I$200:$U$200=1,(I163:U163),"")),
     MAX(IF($I$200:$U$200=2,(I163:U163),""))),
IF(Options!$D$19=1, IFERROR(AVERAGE(IF($I$200:$U$200=1,(I163:U163),"")),
     AVERAGE(IF($I$200:$U$200=2,(I163:U163),""))),
IF(Options!$D$20=1, IFERROR(GEOMEAN(IF($I$200:$U$200=1,(I163:U163)+0.0001,"")),
     GEOMEAN(IF($I$200:$U$200=2,(I163:U163)+0.0001,""))))))</f>
        <v>7.5733333333333297</v>
      </c>
      <c r="H163" s="208" t="s">
        <v>322</v>
      </c>
      <c r="I163" s="89">
        <v>5</v>
      </c>
      <c r="J163" s="89">
        <v>7</v>
      </c>
      <c r="K163" s="89" t="s">
        <v>473</v>
      </c>
      <c r="L163" s="89">
        <v>7.5733333333333297</v>
      </c>
      <c r="M163" s="89" t="s">
        <v>473</v>
      </c>
      <c r="N163" s="89" t="s">
        <v>473</v>
      </c>
      <c r="O163" s="89"/>
      <c r="P163" s="89"/>
      <c r="Q163" s="141"/>
      <c r="R163" s="141"/>
      <c r="S163" s="141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</row>
    <row r="164" spans="1:30" x14ac:dyDescent="0.2">
      <c r="A164" s="85">
        <v>159</v>
      </c>
      <c r="B164" s="85" t="s">
        <v>323</v>
      </c>
      <c r="C164" s="85" t="s">
        <v>324</v>
      </c>
      <c r="D164" s="98" t="str">
        <f t="shared" si="4"/>
        <v/>
      </c>
      <c r="E164" s="89">
        <f>IF(Options!$D$24 = 1, MAX(F164, G164),
IF(Options!$D$25 = 1, AVERAGE(F164,G164),
IF(Options!$D$26 = 1, IFERROR(GEOMEAN(F164, G164), MAX(F164, G164)))))</f>
        <v>2.9459415181859021</v>
      </c>
      <c r="F164" s="89" cm="1">
        <f t="array" ref="F164">IF(Options!$D$18=1, IFERROR(MAX(IF($I$199:$U$199=1,(I164:U164),"")),
     MAX(IF($I$199:$U$199=2,(I164:U164),""))),
IF(Options!$D$19=1, IFERROR(AVERAGE(IF($I$199:$U$199=1,(I164:U164),"")),
     AVERAGE(IF($I$199:$U$199=2,(I164:U164),""))),
IF(Options!$D$20=1, IFERROR(GEOMEAN(IF($I$199:$U$199=1,(I164:U164)+0.0001,"")),
     GEOMEAN(IF($I$199:$U$199=2,(I164:U164)+0.0001,""))))))</f>
        <v>1.28571428571429</v>
      </c>
      <c r="G164" s="89" cm="1">
        <f t="array" ref="G164">IF(Options!$D$18=1, IFERROR(MAX(IF($I$200:$U$200=1,(I164:U164),"")),
     MAX(IF($I$200:$U$200=2,(I164:U164),""))),
IF(Options!$D$19=1, IFERROR(AVERAGE(IF($I$200:$U$200=1,(I164:U164),"")),
     AVERAGE(IF($I$200:$U$200=2,(I164:U164),""))),
IF(Options!$D$20=1, IFERROR(GEOMEAN(IF($I$200:$U$200=1,(I164:U164)+0.0001,"")),
     GEOMEAN(IF($I$200:$U$200=2,(I164:U164)+0.0001,""))))))</f>
        <v>6.75</v>
      </c>
      <c r="H164" s="208" t="s">
        <v>324</v>
      </c>
      <c r="I164" s="89">
        <v>1.28571428571429</v>
      </c>
      <c r="J164" s="89">
        <v>3</v>
      </c>
      <c r="K164" s="89" t="s">
        <v>473</v>
      </c>
      <c r="L164" s="89">
        <v>6.75</v>
      </c>
      <c r="M164" s="89" t="s">
        <v>473</v>
      </c>
      <c r="N164" s="89" t="s">
        <v>473</v>
      </c>
      <c r="O164" s="89"/>
      <c r="P164" s="89"/>
      <c r="Q164" s="141"/>
      <c r="R164" s="141"/>
      <c r="S164" s="141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</row>
    <row r="165" spans="1:30" x14ac:dyDescent="0.2">
      <c r="A165" s="85">
        <v>160</v>
      </c>
      <c r="B165" s="85" t="s">
        <v>325</v>
      </c>
      <c r="C165" s="85" t="s">
        <v>326</v>
      </c>
      <c r="D165" s="98" t="str">
        <f t="shared" si="4"/>
        <v/>
      </c>
      <c r="E165" s="89">
        <f>IF(Options!$D$24 = 1, MAX(F165, G165),
IF(Options!$D$25 = 1, AVERAGE(F165,G165),
IF(Options!$D$26 = 1, IFERROR(GEOMEAN(F165, G165), MAX(F165, G165)))))</f>
        <v>1.690308509457034</v>
      </c>
      <c r="F165" s="89" cm="1">
        <f t="array" ref="F165">IF(Options!$D$18=1, IFERROR(MAX(IF($I$199:$U$199=1,(I165:U165),"")),
     MAX(IF($I$199:$U$199=2,(I165:U165),""))),
IF(Options!$D$19=1, IFERROR(AVERAGE(IF($I$199:$U$199=1,(I165:U165),"")),
     AVERAGE(IF($I$199:$U$199=2,(I165:U165),""))),
IF(Options!$D$20=1, IFERROR(GEOMEAN(IF($I$199:$U$199=1,(I165:U165)+0.0001,"")),
     GEOMEAN(IF($I$199:$U$199=2,(I165:U165)+0.0001,""))))))</f>
        <v>0.28571428571428598</v>
      </c>
      <c r="G165" s="89" cm="1">
        <f t="array" ref="G165">IF(Options!$D$18=1, IFERROR(MAX(IF($I$200:$U$200=1,(I165:U165),"")),
     MAX(IF($I$200:$U$200=2,(I165:U165),""))),
IF(Options!$D$19=1, IFERROR(AVERAGE(IF($I$200:$U$200=1,(I165:U165),"")),
     AVERAGE(IF($I$200:$U$200=2,(I165:U165),""))),
IF(Options!$D$20=1, IFERROR(GEOMEAN(IF($I$200:$U$200=1,(I165:U165)+0.0001,"")),
     GEOMEAN(IF($I$200:$U$200=2,(I165:U165)+0.0001,""))))))</f>
        <v>10</v>
      </c>
      <c r="H165" s="208" t="s">
        <v>326</v>
      </c>
      <c r="I165" s="89">
        <v>0.28571428571428598</v>
      </c>
      <c r="J165" s="89">
        <v>0</v>
      </c>
      <c r="K165" s="89" t="s">
        <v>473</v>
      </c>
      <c r="L165" s="89">
        <v>10</v>
      </c>
      <c r="M165" s="89" t="s">
        <v>473</v>
      </c>
      <c r="N165" s="89" t="s">
        <v>473</v>
      </c>
      <c r="O165" s="89"/>
      <c r="P165" s="89"/>
      <c r="Q165" s="141"/>
      <c r="R165" s="141"/>
      <c r="S165" s="141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</row>
    <row r="166" spans="1:30" x14ac:dyDescent="0.2">
      <c r="A166" s="85">
        <v>161</v>
      </c>
      <c r="B166" s="85" t="s">
        <v>327</v>
      </c>
      <c r="C166" s="85" t="s">
        <v>328</v>
      </c>
      <c r="D166" s="98" t="str">
        <f t="shared" ref="D166:D195" si="5">IF(H166 &lt;&gt; C166, "Countries don't match", "")</f>
        <v/>
      </c>
      <c r="E166" s="89">
        <f>IF(Options!$D$24 = 1, MAX(F166, G166),
IF(Options!$D$25 = 1, AVERAGE(F166,G166),
IF(Options!$D$26 = 1, IFERROR(GEOMEAN(F166, G166), MAX(F166, G166)))))</f>
        <v>1.3458932243787294</v>
      </c>
      <c r="F166" s="89" cm="1">
        <f t="array" ref="F166">IF(Options!$D$18=1, IFERROR(MAX(IF($I$199:$U$199=1,(I166:U166),"")),
     MAX(IF($I$199:$U$199=2,(I166:U166),""))),
IF(Options!$D$19=1, IFERROR(AVERAGE(IF($I$199:$U$199=1,(I166:U166),"")),
     AVERAGE(IF($I$199:$U$199=2,(I166:U166),""))),
IF(Options!$D$20=1, IFERROR(GEOMEAN(IF($I$199:$U$199=1,(I166:U166)+0.0001,"")),
     GEOMEAN(IF($I$199:$U$199=2,(I166:U166)+0.0001,""))))))</f>
        <v>0.28571428571428598</v>
      </c>
      <c r="G166" s="89" cm="1">
        <f t="array" ref="G166">IF(Options!$D$18=1, IFERROR(MAX(IF($I$200:$U$200=1,(I166:U166),"")),
     MAX(IF($I$200:$U$200=2,(I166:U166),""))),
IF(Options!$D$19=1, IFERROR(AVERAGE(IF($I$200:$U$200=1,(I166:U166),"")),
     AVERAGE(IF($I$200:$U$200=2,(I166:U166),""))),
IF(Options!$D$20=1, IFERROR(GEOMEAN(IF($I$200:$U$200=1,(I166:U166)+0.0001,"")),
     GEOMEAN(IF($I$200:$U$200=2,(I166:U166)+0.0001,""))))))</f>
        <v>6.34</v>
      </c>
      <c r="H166" s="208" t="s">
        <v>328</v>
      </c>
      <c r="I166" s="89">
        <v>0.28571428571428598</v>
      </c>
      <c r="J166" s="89">
        <v>3</v>
      </c>
      <c r="K166" s="89" t="s">
        <v>473</v>
      </c>
      <c r="L166" s="89">
        <v>6.34</v>
      </c>
      <c r="M166" s="89" t="s">
        <v>473</v>
      </c>
      <c r="N166" s="89" t="s">
        <v>473</v>
      </c>
      <c r="O166" s="89"/>
      <c r="P166" s="89"/>
      <c r="Q166" s="141"/>
      <c r="R166" s="141"/>
      <c r="S166" s="141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</row>
    <row r="167" spans="1:30" x14ac:dyDescent="0.2">
      <c r="A167" s="85">
        <v>162</v>
      </c>
      <c r="B167" s="85" t="s">
        <v>329</v>
      </c>
      <c r="C167" s="85" t="s">
        <v>330</v>
      </c>
      <c r="D167" s="98" t="str">
        <f t="shared" si="5"/>
        <v/>
      </c>
      <c r="E167" s="89">
        <f>IF(Options!$D$24 = 1, MAX(F167, G167),
IF(Options!$D$25 = 1, AVERAGE(F167,G167),
IF(Options!$D$26 = 1, IFERROR(GEOMEAN(F167, G167), MAX(F167, G167)))))</f>
        <v>6.2329203854862962</v>
      </c>
      <c r="F167" s="89" cm="1">
        <f t="array" ref="F167">IF(Options!$D$18=1, IFERROR(MAX(IF($I$199:$U$199=1,(I167:U167),"")),
     MAX(IF($I$199:$U$199=2,(I167:U167),""))),
IF(Options!$D$19=1, IFERROR(AVERAGE(IF($I$199:$U$199=1,(I167:U167),"")),
     AVERAGE(IF($I$199:$U$199=2,(I167:U167),""))),
IF(Options!$D$20=1, IFERROR(GEOMEAN(IF($I$199:$U$199=1,(I167:U167)+0.0001,"")),
     GEOMEAN(IF($I$199:$U$199=2,(I167:U167)+0.0001,""))))))</f>
        <v>8</v>
      </c>
      <c r="G167" s="89" cm="1">
        <f t="array" ref="G167">IF(Options!$D$18=1, IFERROR(MAX(IF($I$200:$U$200=1,(I167:U167),"")),
     MAX(IF($I$200:$U$200=2,(I167:U167),""))),
IF(Options!$D$19=1, IFERROR(AVERAGE(IF($I$200:$U$200=1,(I167:U167),"")),
     AVERAGE(IF($I$200:$U$200=2,(I167:U167),""))),
IF(Options!$D$20=1, IFERROR(GEOMEAN(IF($I$200:$U$200=1,(I167:U167)+0.0001,"")),
     GEOMEAN(IF($I$200:$U$200=2,(I167:U167)+0.0001,""))))))</f>
        <v>4.8561620664763296</v>
      </c>
      <c r="H167" s="208" t="s">
        <v>330</v>
      </c>
      <c r="I167" s="89">
        <v>8</v>
      </c>
      <c r="J167" s="89">
        <v>0</v>
      </c>
      <c r="K167" s="89">
        <v>4.8561620664763296</v>
      </c>
      <c r="L167" s="89" t="s">
        <v>473</v>
      </c>
      <c r="M167" s="89" t="s">
        <v>473</v>
      </c>
      <c r="N167" s="89" t="s">
        <v>473</v>
      </c>
      <c r="O167" s="89"/>
      <c r="P167" s="89"/>
      <c r="Q167" s="141"/>
      <c r="R167" s="141"/>
      <c r="S167" s="141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</row>
    <row r="168" spans="1:30" x14ac:dyDescent="0.2">
      <c r="A168" s="85">
        <v>163</v>
      </c>
      <c r="B168" s="85" t="s">
        <v>331</v>
      </c>
      <c r="C168" s="85" t="s">
        <v>332</v>
      </c>
      <c r="D168" s="98" t="str">
        <f t="shared" si="5"/>
        <v/>
      </c>
      <c r="E168" s="89">
        <f>IF(Options!$D$24 = 1, MAX(F168, G168),
IF(Options!$D$25 = 1, AVERAGE(F168,G168),
IF(Options!$D$26 = 1, IFERROR(GEOMEAN(F168, G168), MAX(F168, G168)))))</f>
        <v>3.3380918415851188</v>
      </c>
      <c r="F168" s="89" cm="1">
        <f t="array" ref="F168">IF(Options!$D$18=1, IFERROR(MAX(IF($I$199:$U$199=1,(I168:U168),"")),
     MAX(IF($I$199:$U$199=2,(I168:U168),""))),
IF(Options!$D$19=1, IFERROR(AVERAGE(IF($I$199:$U$199=1,(I168:U168),"")),
     AVERAGE(IF($I$199:$U$199=2,(I168:U168),""))),
IF(Options!$D$20=1, IFERROR(GEOMEAN(IF($I$199:$U$199=1,(I168:U168)+0.0001,"")),
     GEOMEAN(IF($I$199:$U$199=2,(I168:U168)+0.0001,""))))))</f>
        <v>3.71428571428571</v>
      </c>
      <c r="G168" s="89" cm="1">
        <f t="array" ref="G168">IF(Options!$D$18=1, IFERROR(MAX(IF($I$200:$U$200=1,(I168:U168),"")),
     MAX(IF($I$200:$U$200=2,(I168:U168),""))),
IF(Options!$D$19=1, IFERROR(AVERAGE(IF($I$200:$U$200=1,(I168:U168),"")),
     AVERAGE(IF($I$200:$U$200=2,(I168:U168),""))),
IF(Options!$D$20=1, IFERROR(GEOMEAN(IF($I$200:$U$200=1,(I168:U168)+0.0001,"")),
     GEOMEAN(IF($I$200:$U$200=2,(I168:U168)+0.0001,""))))))</f>
        <v>3</v>
      </c>
      <c r="H168" s="208" t="s">
        <v>332</v>
      </c>
      <c r="I168" s="89">
        <v>3.71428571428571</v>
      </c>
      <c r="J168" s="89">
        <v>3</v>
      </c>
      <c r="K168" s="89" t="s">
        <v>473</v>
      </c>
      <c r="L168" s="89">
        <v>0</v>
      </c>
      <c r="M168" s="89" t="s">
        <v>473</v>
      </c>
      <c r="N168" s="89" t="s">
        <v>473</v>
      </c>
      <c r="O168" s="89"/>
      <c r="P168" s="89"/>
      <c r="Q168" s="141"/>
      <c r="R168" s="141"/>
      <c r="S168" s="141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</row>
    <row r="169" spans="1:30" x14ac:dyDescent="0.2">
      <c r="A169" s="85">
        <v>164</v>
      </c>
      <c r="B169" s="85" t="s">
        <v>333</v>
      </c>
      <c r="C169" s="85" t="s">
        <v>334</v>
      </c>
      <c r="D169" s="98" t="str">
        <f t="shared" si="5"/>
        <v/>
      </c>
      <c r="E169" s="89">
        <f>IF(Options!$D$24 = 1, MAX(F169, G169),
IF(Options!$D$25 = 1, AVERAGE(F169,G169),
IF(Options!$D$26 = 1, IFERROR(GEOMEAN(F169, G169), MAX(F169, G169)))))</f>
        <v>8.3666002653407556</v>
      </c>
      <c r="F169" s="89" cm="1">
        <f t="array" ref="F169">IF(Options!$D$18=1, IFERROR(MAX(IF($I$199:$U$199=1,(I169:U169),"")),
     MAX(IF($I$199:$U$199=2,(I169:U169),""))),
IF(Options!$D$19=1, IFERROR(AVERAGE(IF($I$199:$U$199=1,(I169:U169),"")),
     AVERAGE(IF($I$199:$U$199=2,(I169:U169),""))),
IF(Options!$D$20=1, IFERROR(GEOMEAN(IF($I$199:$U$199=1,(I169:U169)+0.0001,"")),
     GEOMEAN(IF($I$199:$U$199=2,(I169:U169)+0.0001,""))))))</f>
        <v>10</v>
      </c>
      <c r="G169" s="89" cm="1">
        <f t="array" ref="G169">IF(Options!$D$18=1, IFERROR(MAX(IF($I$200:$U$200=1,(I169:U169),"")),
     MAX(IF($I$200:$U$200=2,(I169:U169),""))),
IF(Options!$D$19=1, IFERROR(AVERAGE(IF($I$200:$U$200=1,(I169:U169),"")),
     AVERAGE(IF($I$200:$U$200=2,(I169:U169),""))),
IF(Options!$D$20=1, IFERROR(GEOMEAN(IF($I$200:$U$200=1,(I169:U169)+0.0001,"")),
     GEOMEAN(IF($I$200:$U$200=2,(I169:U169)+0.0001,""))))))</f>
        <v>7</v>
      </c>
      <c r="H169" s="208" t="s">
        <v>334</v>
      </c>
      <c r="I169" s="89">
        <v>10</v>
      </c>
      <c r="J169" s="89">
        <v>7</v>
      </c>
      <c r="K169" s="89" t="s">
        <v>473</v>
      </c>
      <c r="L169" s="89" t="s">
        <v>473</v>
      </c>
      <c r="M169" s="89" t="s">
        <v>473</v>
      </c>
      <c r="N169" s="89" t="s">
        <v>473</v>
      </c>
      <c r="O169" s="89"/>
      <c r="P169" s="89"/>
      <c r="Q169" s="141"/>
      <c r="R169" s="141"/>
      <c r="S169" s="141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</row>
    <row r="170" spans="1:30" x14ac:dyDescent="0.2">
      <c r="A170" s="85">
        <v>165</v>
      </c>
      <c r="B170" s="85" t="s">
        <v>335</v>
      </c>
      <c r="C170" s="85" t="s">
        <v>336</v>
      </c>
      <c r="D170" s="98" t="str">
        <f t="shared" si="5"/>
        <v/>
      </c>
      <c r="E170" s="89">
        <f>IF(Options!$D$24 = 1, MAX(F170, G170),
IF(Options!$D$25 = 1, AVERAGE(F170,G170),
IF(Options!$D$26 = 1, IFERROR(GEOMEAN(F170, G170), MAX(F170, G170)))))</f>
        <v>10</v>
      </c>
      <c r="F170" s="89" cm="1">
        <f t="array" ref="F170">IF(Options!$D$18=1, IFERROR(MAX(IF($I$199:$U$199=1,(I170:U170),"")),
     MAX(IF($I$199:$U$199=2,(I170:U170),""))),
IF(Options!$D$19=1, IFERROR(AVERAGE(IF($I$199:$U$199=1,(I170:U170),"")),
     AVERAGE(IF($I$199:$U$199=2,(I170:U170),""))),
IF(Options!$D$20=1, IFERROR(GEOMEAN(IF($I$199:$U$199=1,(I170:U170)+0.0001,"")),
     GEOMEAN(IF($I$199:$U$199=2,(I170:U170)+0.0001,""))))))</f>
        <v>10</v>
      </c>
      <c r="G170" s="89" cm="1">
        <f t="array" ref="G170">IF(Options!$D$18=1, IFERROR(MAX(IF($I$200:$U$200=1,(I170:U170),"")),
     MAX(IF($I$200:$U$200=2,(I170:U170),""))),
IF(Options!$D$19=1, IFERROR(AVERAGE(IF($I$200:$U$200=1,(I170:U170),"")),
     AVERAGE(IF($I$200:$U$200=2,(I170:U170),""))),
IF(Options!$D$20=1, IFERROR(GEOMEAN(IF($I$200:$U$200=1,(I170:U170)+0.0001,"")),
     GEOMEAN(IF($I$200:$U$200=2,(I170:U170)+0.0001,""))))))</f>
        <v>10</v>
      </c>
      <c r="H170" s="208" t="s">
        <v>336</v>
      </c>
      <c r="I170" s="89">
        <v>10</v>
      </c>
      <c r="J170" s="89">
        <v>7</v>
      </c>
      <c r="K170" s="89">
        <v>4.343161215166</v>
      </c>
      <c r="L170" s="89" t="s">
        <v>473</v>
      </c>
      <c r="M170" s="89" t="s">
        <v>473</v>
      </c>
      <c r="N170" s="89">
        <v>10</v>
      </c>
      <c r="O170" s="89"/>
      <c r="P170" s="89"/>
      <c r="Q170" s="141"/>
      <c r="R170" s="141"/>
      <c r="S170" s="141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</row>
    <row r="171" spans="1:30" x14ac:dyDescent="0.2">
      <c r="A171" s="85">
        <v>166</v>
      </c>
      <c r="B171" s="85" t="s">
        <v>337</v>
      </c>
      <c r="C171" s="85" t="s">
        <v>338</v>
      </c>
      <c r="D171" s="98" t="str">
        <f t="shared" si="5"/>
        <v/>
      </c>
      <c r="E171" s="89">
        <f>IF(Options!$D$24 = 1, MAX(F171, G171),
IF(Options!$D$25 = 1, AVERAGE(F171,G171),
IF(Options!$D$26 = 1, IFERROR(GEOMEAN(F171, G171), MAX(F171, G171)))))</f>
        <v>5.2284558817689639</v>
      </c>
      <c r="F171" s="89" cm="1">
        <f t="array" ref="F171">IF(Options!$D$18=1, IFERROR(MAX(IF($I$199:$U$199=1,(I171:U171),"")),
     MAX(IF($I$199:$U$199=2,(I171:U171),""))),
IF(Options!$D$19=1, IFERROR(AVERAGE(IF($I$199:$U$199=1,(I171:U171),"")),
     AVERAGE(IF($I$199:$U$199=2,(I171:U171),""))),
IF(Options!$D$20=1, IFERROR(GEOMEAN(IF($I$199:$U$199=1,(I171:U171)+0.0001,"")),
     GEOMEAN(IF($I$199:$U$199=2,(I171:U171)+0.0001,""))))))</f>
        <v>8.71428571428571</v>
      </c>
      <c r="G171" s="89" cm="1">
        <f t="array" ref="G171">IF(Options!$D$18=1, IFERROR(MAX(IF($I$200:$U$200=1,(I171:U171),"")),
     MAX(IF($I$200:$U$200=2,(I171:U171),""))),
IF(Options!$D$19=1, IFERROR(AVERAGE(IF($I$200:$U$200=1,(I171:U171),"")),
     AVERAGE(IF($I$200:$U$200=2,(I171:U171),""))),
IF(Options!$D$20=1, IFERROR(GEOMEAN(IF($I$200:$U$200=1,(I171:U171)+0.0001,"")),
     GEOMEAN(IF($I$200:$U$200=2,(I171:U171)+0.0001,""))))))</f>
        <v>3.13700420251199</v>
      </c>
      <c r="H171" s="208" t="s">
        <v>338</v>
      </c>
      <c r="I171" s="89">
        <v>8.71428571428571</v>
      </c>
      <c r="J171" s="89">
        <v>3</v>
      </c>
      <c r="K171" s="89">
        <v>3.13700420251199</v>
      </c>
      <c r="L171" s="89" t="s">
        <v>473</v>
      </c>
      <c r="M171" s="89" t="s">
        <v>473</v>
      </c>
      <c r="N171" s="89" t="s">
        <v>473</v>
      </c>
      <c r="O171" s="89"/>
      <c r="P171" s="89"/>
      <c r="Q171" s="141"/>
      <c r="R171" s="141"/>
      <c r="S171" s="141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</row>
    <row r="172" spans="1:30" x14ac:dyDescent="0.2">
      <c r="A172" s="85">
        <v>167</v>
      </c>
      <c r="B172" s="85" t="s">
        <v>339</v>
      </c>
      <c r="C172" s="85" t="s">
        <v>340</v>
      </c>
      <c r="D172" s="98" t="str">
        <f t="shared" si="5"/>
        <v/>
      </c>
      <c r="E172" s="89">
        <f>IF(Options!$D$24 = 1, MAX(F172, G172),
IF(Options!$D$25 = 1, AVERAGE(F172,G172),
IF(Options!$D$26 = 1, IFERROR(GEOMEAN(F172, G172), MAX(F172, G172)))))</f>
        <v>3.1428571428571401</v>
      </c>
      <c r="F172" s="89" cm="1">
        <f t="array" ref="F172">IF(Options!$D$18=1, IFERROR(MAX(IF($I$199:$U$199=1,(I172:U172),"")),
     MAX(IF($I$199:$U$199=2,(I172:U172),""))),
IF(Options!$D$19=1, IFERROR(AVERAGE(IF($I$199:$U$199=1,(I172:U172),"")),
     AVERAGE(IF($I$199:$U$199=2,(I172:U172),""))),
IF(Options!$D$20=1, IFERROR(GEOMEAN(IF($I$199:$U$199=1,(I172:U172)+0.0001,"")),
     GEOMEAN(IF($I$199:$U$199=2,(I172:U172)+0.0001,""))))))</f>
        <v>3.1428571428571401</v>
      </c>
      <c r="G172" s="89" cm="1">
        <f t="array" ref="G172">IF(Options!$D$18=1, IFERROR(MAX(IF($I$200:$U$200=1,(I172:U172),"")),
     MAX(IF($I$200:$U$200=2,(I172:U172),""))),
IF(Options!$D$19=1, IFERROR(AVERAGE(IF($I$200:$U$200=1,(I172:U172),"")),
     AVERAGE(IF($I$200:$U$200=2,(I172:U172),""))),
IF(Options!$D$20=1, IFERROR(GEOMEAN(IF($I$200:$U$200=1,(I172:U172)+0.0001,"")),
     GEOMEAN(IF($I$200:$U$200=2,(I172:U172)+0.0001,""))))))</f>
        <v>0</v>
      </c>
      <c r="H172" s="208" t="s">
        <v>340</v>
      </c>
      <c r="I172" s="89">
        <v>3.1428571428571401</v>
      </c>
      <c r="J172" s="89">
        <v>0</v>
      </c>
      <c r="K172" s="89" t="s">
        <v>473</v>
      </c>
      <c r="L172" s="89">
        <v>0</v>
      </c>
      <c r="M172" s="89">
        <v>0</v>
      </c>
      <c r="N172" s="89" t="s">
        <v>473</v>
      </c>
      <c r="O172" s="89"/>
      <c r="P172" s="89"/>
      <c r="Q172" s="141"/>
      <c r="R172" s="141"/>
      <c r="S172" s="141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</row>
    <row r="173" spans="1:30" x14ac:dyDescent="0.2">
      <c r="A173" s="85">
        <v>168</v>
      </c>
      <c r="B173" s="85" t="s">
        <v>341</v>
      </c>
      <c r="C173" s="85" t="s">
        <v>342</v>
      </c>
      <c r="D173" s="98" t="str">
        <f t="shared" si="5"/>
        <v/>
      </c>
      <c r="E173" s="89">
        <f>IF(Options!$D$24 = 1, MAX(F173, G173),
IF(Options!$D$25 = 1, AVERAGE(F173,G173),
IF(Options!$D$26 = 1, IFERROR(GEOMEAN(F173, G173), MAX(F173, G173)))))</f>
        <v>7.0449012765586305</v>
      </c>
      <c r="F173" s="89" cm="1">
        <f t="array" ref="F173">IF(Options!$D$18=1, IFERROR(MAX(IF($I$199:$U$199=1,(I173:U173),"")),
     MAX(IF($I$199:$U$199=2,(I173:U173),""))),
IF(Options!$D$19=1, IFERROR(AVERAGE(IF($I$199:$U$199=1,(I173:U173),"")),
     AVERAGE(IF($I$199:$U$199=2,(I173:U173),""))),
IF(Options!$D$20=1, IFERROR(GEOMEAN(IF($I$199:$U$199=1,(I173:U173)+0.0001,"")),
     GEOMEAN(IF($I$199:$U$199=2,(I173:U173)+0.0001,""))))))</f>
        <v>6.5714285714285703</v>
      </c>
      <c r="G173" s="89" cm="1">
        <f t="array" ref="G173">IF(Options!$D$18=1, IFERROR(MAX(IF($I$200:$U$200=1,(I173:U173),"")),
     MAX(IF($I$200:$U$200=2,(I173:U173),""))),
IF(Options!$D$19=1, IFERROR(AVERAGE(IF($I$200:$U$200=1,(I173:U173),"")),
     AVERAGE(IF($I$200:$U$200=2,(I173:U173),""))),
IF(Options!$D$20=1, IFERROR(GEOMEAN(IF($I$200:$U$200=1,(I173:U173)+0.0001,"")),
     GEOMEAN(IF($I$200:$U$200=2,(I173:U173)+0.0001,""))))))</f>
        <v>7.5524877820696101</v>
      </c>
      <c r="H173" s="208" t="s">
        <v>342</v>
      </c>
      <c r="I173" s="89">
        <v>6.5714285714285703</v>
      </c>
      <c r="J173" s="89">
        <v>7</v>
      </c>
      <c r="K173" s="89">
        <v>0</v>
      </c>
      <c r="L173" s="89" t="s">
        <v>473</v>
      </c>
      <c r="M173" s="89" t="s">
        <v>473</v>
      </c>
      <c r="N173" s="89">
        <v>7.5524877820696101</v>
      </c>
      <c r="O173" s="89"/>
      <c r="P173" s="89"/>
      <c r="Q173" s="141"/>
      <c r="R173" s="141"/>
      <c r="S173" s="141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</row>
    <row r="174" spans="1:30" x14ac:dyDescent="0.2">
      <c r="A174" s="85">
        <v>169</v>
      </c>
      <c r="B174" s="85" t="s">
        <v>343</v>
      </c>
      <c r="C174" s="85" t="s">
        <v>344</v>
      </c>
      <c r="D174" s="98" t="str">
        <f t="shared" si="5"/>
        <v/>
      </c>
      <c r="E174" s="89">
        <f>IF(Options!$D$24 = 1, MAX(F174, G174),
IF(Options!$D$25 = 1, AVERAGE(F174,G174),
IF(Options!$D$26 = 1, IFERROR(GEOMEAN(F174, G174), MAX(F174, G174)))))</f>
        <v>3.8729833462074144</v>
      </c>
      <c r="F174" s="89" cm="1">
        <f t="array" ref="F174">IF(Options!$D$18=1, IFERROR(MAX(IF($I$199:$U$199=1,(I174:U174),"")),
     MAX(IF($I$199:$U$199=2,(I174:U174),""))),
IF(Options!$D$19=1, IFERROR(AVERAGE(IF($I$199:$U$199=1,(I174:U174),"")),
     AVERAGE(IF($I$199:$U$199=2,(I174:U174),""))),
IF(Options!$D$20=1, IFERROR(GEOMEAN(IF($I$199:$U$199=1,(I174:U174)+0.0001,"")),
     GEOMEAN(IF($I$199:$U$199=2,(I174:U174)+0.0001,""))))))</f>
        <v>2.1428571428571401</v>
      </c>
      <c r="G174" s="89" cm="1">
        <f t="array" ref="G174">IF(Options!$D$18=1, IFERROR(MAX(IF($I$200:$U$200=1,(I174:U174),"")),
     MAX(IF($I$200:$U$200=2,(I174:U174),""))),
IF(Options!$D$19=1, IFERROR(AVERAGE(IF($I$200:$U$200=1,(I174:U174),"")),
     AVERAGE(IF($I$200:$U$200=2,(I174:U174),""))),
IF(Options!$D$20=1, IFERROR(GEOMEAN(IF($I$200:$U$200=1,(I174:U174)+0.0001,"")),
     GEOMEAN(IF($I$200:$U$200=2,(I174:U174)+0.0001,""))))))</f>
        <v>7</v>
      </c>
      <c r="H174" s="208" t="s">
        <v>344</v>
      </c>
      <c r="I174" s="89">
        <v>2.1428571428571401</v>
      </c>
      <c r="J174" s="89">
        <v>7</v>
      </c>
      <c r="K174" s="89" t="s">
        <v>473</v>
      </c>
      <c r="L174" s="89" t="s">
        <v>473</v>
      </c>
      <c r="M174" s="89" t="s">
        <v>473</v>
      </c>
      <c r="N174" s="89" t="s">
        <v>473</v>
      </c>
      <c r="O174" s="89"/>
      <c r="P174" s="89"/>
      <c r="Q174" s="141"/>
      <c r="R174" s="141"/>
      <c r="S174" s="141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</row>
    <row r="175" spans="1:30" x14ac:dyDescent="0.2">
      <c r="A175" s="85">
        <v>170</v>
      </c>
      <c r="B175" s="85" t="s">
        <v>345</v>
      </c>
      <c r="C175" s="85" t="s">
        <v>346</v>
      </c>
      <c r="D175" s="98" t="str">
        <f t="shared" si="5"/>
        <v/>
      </c>
      <c r="E175" s="89">
        <f>IF(Options!$D$24 = 1, MAX(F175, G175),
IF(Options!$D$25 = 1, AVERAGE(F175,G175),
IF(Options!$D$26 = 1, IFERROR(GEOMEAN(F175, G175), MAX(F175, G175)))))</f>
        <v>7.0710678118654737</v>
      </c>
      <c r="F175" s="89" cm="1">
        <f t="array" ref="F175">IF(Options!$D$18=1, IFERROR(MAX(IF($I$199:$U$199=1,(I175:U175),"")),
     MAX(IF($I$199:$U$199=2,(I175:U175),""))),
IF(Options!$D$19=1, IFERROR(AVERAGE(IF($I$199:$U$199=1,(I175:U175),"")),
     AVERAGE(IF($I$199:$U$199=2,(I175:U175),""))),
IF(Options!$D$20=1, IFERROR(GEOMEAN(IF($I$199:$U$199=1,(I175:U175)+0.0001,"")),
     GEOMEAN(IF($I$199:$U$199=2,(I175:U175)+0.0001,""))))))</f>
        <v>7.1428571428571397</v>
      </c>
      <c r="G175" s="89" cm="1">
        <f t="array" ref="G175">IF(Options!$D$18=1, IFERROR(MAX(IF($I$200:$U$200=1,(I175:U175),"")),
     MAX(IF($I$200:$U$200=2,(I175:U175),""))),
IF(Options!$D$19=1, IFERROR(AVERAGE(IF($I$200:$U$200=1,(I175:U175),"")),
     AVERAGE(IF($I$200:$U$200=2,(I175:U175),""))),
IF(Options!$D$20=1, IFERROR(GEOMEAN(IF($I$200:$U$200=1,(I175:U175)+0.0001,"")),
     GEOMEAN(IF($I$200:$U$200=2,(I175:U175)+0.0001,""))))))</f>
        <v>7</v>
      </c>
      <c r="H175" s="208" t="s">
        <v>346</v>
      </c>
      <c r="I175" s="89">
        <v>7.1428571428571397</v>
      </c>
      <c r="J175" s="89">
        <v>7</v>
      </c>
      <c r="K175" s="89" t="s">
        <v>473</v>
      </c>
      <c r="L175" s="89" t="s">
        <v>473</v>
      </c>
      <c r="M175" s="89" t="s">
        <v>473</v>
      </c>
      <c r="N175" s="89" t="s">
        <v>473</v>
      </c>
      <c r="O175" s="89"/>
      <c r="P175" s="89"/>
      <c r="Q175" s="141"/>
      <c r="R175" s="141"/>
      <c r="S175" s="141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</row>
    <row r="176" spans="1:30" x14ac:dyDescent="0.2">
      <c r="A176" s="85">
        <v>171</v>
      </c>
      <c r="B176" s="85" t="s">
        <v>347</v>
      </c>
      <c r="C176" s="85" t="s">
        <v>348</v>
      </c>
      <c r="D176" s="98" t="str">
        <f t="shared" si="5"/>
        <v/>
      </c>
      <c r="E176" s="89">
        <f>IF(Options!$D$24 = 1, MAX(F176, G176),
IF(Options!$D$25 = 1, AVERAGE(F176,G176),
IF(Options!$D$26 = 1, IFERROR(GEOMEAN(F176, G176), MAX(F176, G176)))))</f>
        <v>7.4161984870956639</v>
      </c>
      <c r="F176" s="89" cm="1">
        <f t="array" ref="F176">IF(Options!$D$18=1, IFERROR(MAX(IF($I$199:$U$199=1,(I176:U176),"")),
     MAX(IF($I$199:$U$199=2,(I176:U176),""))),
IF(Options!$D$19=1, IFERROR(AVERAGE(IF($I$199:$U$199=1,(I176:U176),"")),
     AVERAGE(IF($I$199:$U$199=2,(I176:U176),""))),
IF(Options!$D$20=1, IFERROR(GEOMEAN(IF($I$199:$U$199=1,(I176:U176)+0.0001,"")),
     GEOMEAN(IF($I$199:$U$199=2,(I176:U176)+0.0001,""))))))</f>
        <v>7.8571428571428603</v>
      </c>
      <c r="G176" s="89" cm="1">
        <f t="array" ref="G176">IF(Options!$D$18=1, IFERROR(MAX(IF($I$200:$U$200=1,(I176:U176),"")),
     MAX(IF($I$200:$U$200=2,(I176:U176),""))),
IF(Options!$D$19=1, IFERROR(AVERAGE(IF($I$200:$U$200=1,(I176:U176),"")),
     AVERAGE(IF($I$200:$U$200=2,(I176:U176),""))),
IF(Options!$D$20=1, IFERROR(GEOMEAN(IF($I$200:$U$200=1,(I176:U176)+0.0001,"")),
     GEOMEAN(IF($I$200:$U$200=2,(I176:U176)+0.0001,""))))))</f>
        <v>7</v>
      </c>
      <c r="H176" s="208" t="s">
        <v>348</v>
      </c>
      <c r="I176" s="89">
        <v>7.8571428571428603</v>
      </c>
      <c r="J176" s="89">
        <v>7</v>
      </c>
      <c r="K176" s="89" t="s">
        <v>473</v>
      </c>
      <c r="L176" s="89" t="s">
        <v>473</v>
      </c>
      <c r="M176" s="89" t="s">
        <v>473</v>
      </c>
      <c r="N176" s="89" t="s">
        <v>473</v>
      </c>
      <c r="O176" s="89"/>
      <c r="P176" s="89"/>
      <c r="Q176" s="141"/>
      <c r="R176" s="141"/>
      <c r="S176" s="141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</row>
    <row r="177" spans="1:30" x14ac:dyDescent="0.2">
      <c r="A177" s="85">
        <v>172</v>
      </c>
      <c r="B177" s="85" t="s">
        <v>349</v>
      </c>
      <c r="C177" s="85" t="s">
        <v>350</v>
      </c>
      <c r="D177" s="98" t="str">
        <f t="shared" si="5"/>
        <v/>
      </c>
      <c r="E177" s="89">
        <f>IF(Options!$D$24 = 1, MAX(F177, G177),
IF(Options!$D$25 = 1, AVERAGE(F177,G177),
IF(Options!$D$26 = 1, IFERROR(GEOMEAN(F177, G177), MAX(F177, G177)))))</f>
        <v>2.8571428571428599</v>
      </c>
      <c r="F177" s="89" cm="1">
        <f t="array" ref="F177">IF(Options!$D$18=1, IFERROR(MAX(IF($I$199:$U$199=1,(I177:U177),"")),
     MAX(IF($I$199:$U$199=2,(I177:U177),""))),
IF(Options!$D$19=1, IFERROR(AVERAGE(IF($I$199:$U$199=1,(I177:U177),"")),
     AVERAGE(IF($I$199:$U$199=2,(I177:U177),""))),
IF(Options!$D$20=1, IFERROR(GEOMEAN(IF($I$199:$U$199=1,(I177:U177)+0.0001,"")),
     GEOMEAN(IF($I$199:$U$199=2,(I177:U177)+0.0001,""))))))</f>
        <v>2.8571428571428599</v>
      </c>
      <c r="G177" s="89" cm="1">
        <f t="array" ref="G177">IF(Options!$D$18=1, IFERROR(MAX(IF($I$200:$U$200=1,(I177:U177),"")),
     MAX(IF($I$200:$U$200=2,(I177:U177),""))),
IF(Options!$D$19=1, IFERROR(AVERAGE(IF($I$200:$U$200=1,(I177:U177),"")),
     AVERAGE(IF($I$200:$U$200=2,(I177:U177),""))),
IF(Options!$D$20=1, IFERROR(GEOMEAN(IF($I$200:$U$200=1,(I177:U177)+0.0001,"")),
     GEOMEAN(IF($I$200:$U$200=2,(I177:U177)+0.0001,""))))))</f>
        <v>0</v>
      </c>
      <c r="H177" s="208" t="s">
        <v>350</v>
      </c>
      <c r="I177" s="89">
        <v>2.8571428571428599</v>
      </c>
      <c r="J177" s="89">
        <v>0</v>
      </c>
      <c r="K177" s="89" t="s">
        <v>473</v>
      </c>
      <c r="L177" s="89" t="s">
        <v>473</v>
      </c>
      <c r="M177" s="89" t="s">
        <v>473</v>
      </c>
      <c r="N177" s="89" t="s">
        <v>473</v>
      </c>
      <c r="O177" s="89"/>
      <c r="P177" s="89"/>
      <c r="Q177" s="141"/>
      <c r="R177" s="141"/>
      <c r="S177" s="141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</row>
    <row r="178" spans="1:30" x14ac:dyDescent="0.2">
      <c r="A178" s="85">
        <v>173</v>
      </c>
      <c r="B178" s="85" t="s">
        <v>351</v>
      </c>
      <c r="C178" s="85" t="s">
        <v>352</v>
      </c>
      <c r="D178" s="98" t="str">
        <f t="shared" si="5"/>
        <v/>
      </c>
      <c r="E178" s="89">
        <f>IF(Options!$D$24 = 1, MAX(F178, G178),
IF(Options!$D$25 = 1, AVERAGE(F178,G178),
IF(Options!$D$26 = 1, IFERROR(GEOMEAN(F178, G178), MAX(F178, G178)))))</f>
        <v>5.8554004376912001</v>
      </c>
      <c r="F178" s="89" cm="1">
        <f t="array" ref="F178">IF(Options!$D$18=1, IFERROR(MAX(IF($I$199:$U$199=1,(I178:U178),"")),
     MAX(IF($I$199:$U$199=2,(I178:U178),""))),
IF(Options!$D$19=1, IFERROR(AVERAGE(IF($I$199:$U$199=1,(I178:U178),"")),
     AVERAGE(IF($I$199:$U$199=2,(I178:U178),""))),
IF(Options!$D$20=1, IFERROR(GEOMEAN(IF($I$199:$U$199=1,(I178:U178)+0.0001,"")),
     GEOMEAN(IF($I$199:$U$199=2,(I178:U178)+0.0001,""))))))</f>
        <v>3.4285714285714302</v>
      </c>
      <c r="G178" s="89" cm="1">
        <f t="array" ref="G178">IF(Options!$D$18=1, IFERROR(MAX(IF($I$200:$U$200=1,(I178:U178),"")),
     MAX(IF($I$200:$U$200=2,(I178:U178),""))),
IF(Options!$D$19=1, IFERROR(AVERAGE(IF($I$200:$U$200=1,(I178:U178),"")),
     AVERAGE(IF($I$200:$U$200=2,(I178:U178),""))),
IF(Options!$D$20=1, IFERROR(GEOMEAN(IF($I$200:$U$200=1,(I178:U178)+0.0001,"")),
     GEOMEAN(IF($I$200:$U$200=2,(I178:U178)+0.0001,""))))))</f>
        <v>10</v>
      </c>
      <c r="H178" s="208" t="s">
        <v>352</v>
      </c>
      <c r="I178" s="89">
        <v>3.4285714285714302</v>
      </c>
      <c r="J178" s="89">
        <v>0</v>
      </c>
      <c r="K178" s="89">
        <v>0.62316973895306105</v>
      </c>
      <c r="L178" s="89" t="s">
        <v>473</v>
      </c>
      <c r="M178" s="89">
        <v>10</v>
      </c>
      <c r="N178" s="89">
        <v>4.1735172271728498</v>
      </c>
      <c r="O178" s="89"/>
      <c r="P178" s="89"/>
      <c r="Q178" s="141"/>
      <c r="R178" s="141"/>
      <c r="S178" s="141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</row>
    <row r="179" spans="1:30" x14ac:dyDescent="0.2">
      <c r="A179" s="85">
        <v>174</v>
      </c>
      <c r="B179" s="85" t="s">
        <v>353</v>
      </c>
      <c r="C179" s="85" t="s">
        <v>354</v>
      </c>
      <c r="D179" s="98" t="str">
        <f t="shared" si="5"/>
        <v/>
      </c>
      <c r="E179" s="89">
        <f>IF(Options!$D$24 = 1, MAX(F179, G179),
IF(Options!$D$25 = 1, AVERAGE(F179,G179),
IF(Options!$D$26 = 1, IFERROR(GEOMEAN(F179, G179), MAX(F179, G179)))))</f>
        <v>4.5825756949558398</v>
      </c>
      <c r="F179" s="89" cm="1">
        <f t="array" ref="F179">IF(Options!$D$18=1, IFERROR(MAX(IF($I$199:$U$199=1,(I179:U179),"")),
     MAX(IF($I$199:$U$199=2,(I179:U179),""))),
IF(Options!$D$19=1, IFERROR(AVERAGE(IF($I$199:$U$199=1,(I179:U179),"")),
     AVERAGE(IF($I$199:$U$199=2,(I179:U179),""))),
IF(Options!$D$20=1, IFERROR(GEOMEAN(IF($I$199:$U$199=1,(I179:U179)+0.0001,"")),
     GEOMEAN(IF($I$199:$U$199=2,(I179:U179)+0.0001,""))))))</f>
        <v>3</v>
      </c>
      <c r="G179" s="89" cm="1">
        <f t="array" ref="G179">IF(Options!$D$18=1, IFERROR(MAX(IF($I$200:$U$200=1,(I179:U179),"")),
     MAX(IF($I$200:$U$200=2,(I179:U179),""))),
IF(Options!$D$19=1, IFERROR(AVERAGE(IF($I$200:$U$200=1,(I179:U179),"")),
     AVERAGE(IF($I$200:$U$200=2,(I179:U179),""))),
IF(Options!$D$20=1, IFERROR(GEOMEAN(IF($I$200:$U$200=1,(I179:U179)+0.0001,"")),
     GEOMEAN(IF($I$200:$U$200=2,(I179:U179)+0.0001,""))))))</f>
        <v>7</v>
      </c>
      <c r="H179" s="208" t="s">
        <v>354</v>
      </c>
      <c r="I179" s="89">
        <v>3</v>
      </c>
      <c r="J179" s="89">
        <v>7</v>
      </c>
      <c r="K179" s="89" t="s">
        <v>473</v>
      </c>
      <c r="L179" s="89">
        <v>3.0433333333333299</v>
      </c>
      <c r="M179" s="89">
        <v>0</v>
      </c>
      <c r="N179" s="89" t="s">
        <v>473</v>
      </c>
      <c r="O179" s="89"/>
      <c r="P179" s="89"/>
      <c r="Q179" s="141"/>
      <c r="R179" s="141"/>
      <c r="S179" s="141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</row>
    <row r="180" spans="1:30" x14ac:dyDescent="0.2">
      <c r="A180" s="85">
        <v>175</v>
      </c>
      <c r="B180" s="85" t="s">
        <v>355</v>
      </c>
      <c r="C180" s="85" t="s">
        <v>356</v>
      </c>
      <c r="D180" s="98" t="str">
        <f t="shared" si="5"/>
        <v/>
      </c>
      <c r="E180" s="89">
        <f>IF(Options!$D$24 = 1, MAX(F180, G180),
IF(Options!$D$25 = 1, AVERAGE(F180,G180),
IF(Options!$D$26 = 1, IFERROR(GEOMEAN(F180, G180), MAX(F180, G180)))))</f>
        <v>7.1428571428571397</v>
      </c>
      <c r="F180" s="89" cm="1">
        <f t="array" ref="F180">IF(Options!$D$18=1, IFERROR(MAX(IF($I$199:$U$199=1,(I180:U180),"")),
     MAX(IF($I$199:$U$199=2,(I180:U180),""))),
IF(Options!$D$19=1, IFERROR(AVERAGE(IF($I$199:$U$199=1,(I180:U180),"")),
     AVERAGE(IF($I$199:$U$199=2,(I180:U180),""))),
IF(Options!$D$20=1, IFERROR(GEOMEAN(IF($I$199:$U$199=1,(I180:U180)+0.0001,"")),
     GEOMEAN(IF($I$199:$U$199=2,(I180:U180)+0.0001,""))))))</f>
        <v>7.1428571428571397</v>
      </c>
      <c r="G180" s="89" cm="1">
        <f t="array" ref="G180">IF(Options!$D$18=1, IFERROR(MAX(IF($I$200:$U$200=1,(I180:U180),"")),
     MAX(IF($I$200:$U$200=2,(I180:U180),""))),
IF(Options!$D$19=1, IFERROR(AVERAGE(IF($I$200:$U$200=1,(I180:U180),"")),
     AVERAGE(IF($I$200:$U$200=2,(I180:U180),""))),
IF(Options!$D$20=1, IFERROR(GEOMEAN(IF($I$200:$U$200=1,(I180:U180)+0.0001,"")),
     GEOMEAN(IF($I$200:$U$200=2,(I180:U180)+0.0001,""))))))</f>
        <v>0</v>
      </c>
      <c r="H180" s="208" t="s">
        <v>356</v>
      </c>
      <c r="I180" s="89">
        <v>7.1428571428571397</v>
      </c>
      <c r="J180" s="89" t="s">
        <v>473</v>
      </c>
      <c r="K180" s="89" t="s">
        <v>473</v>
      </c>
      <c r="L180" s="89" t="s">
        <v>473</v>
      </c>
      <c r="M180" s="89" t="s">
        <v>473</v>
      </c>
      <c r="N180" s="89" t="s">
        <v>473</v>
      </c>
      <c r="O180" s="89"/>
      <c r="P180" s="89"/>
      <c r="Q180" s="141"/>
      <c r="R180" s="141"/>
      <c r="S180" s="141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</row>
    <row r="181" spans="1:30" x14ac:dyDescent="0.2">
      <c r="A181" s="85">
        <v>176</v>
      </c>
      <c r="B181" s="85" t="s">
        <v>357</v>
      </c>
      <c r="C181" s="85" t="s">
        <v>358</v>
      </c>
      <c r="D181" s="98" t="str">
        <f t="shared" si="5"/>
        <v/>
      </c>
      <c r="E181" s="89">
        <f>IF(Options!$D$24 = 1, MAX(F181, G181),
IF(Options!$D$25 = 1, AVERAGE(F181,G181),
IF(Options!$D$26 = 1, IFERROR(GEOMEAN(F181, G181), MAX(F181, G181)))))</f>
        <v>7.6811457478686096</v>
      </c>
      <c r="F181" s="89" cm="1">
        <f t="array" ref="F181">IF(Options!$D$18=1, IFERROR(MAX(IF($I$199:$U$199=1,(I181:U181),"")),
     MAX(IF($I$199:$U$199=2,(I181:U181),""))),
IF(Options!$D$19=1, IFERROR(AVERAGE(IF($I$199:$U$199=1,(I181:U181),"")),
     AVERAGE(IF($I$199:$U$199=2,(I181:U181),""))),
IF(Options!$D$20=1, IFERROR(GEOMEAN(IF($I$199:$U$199=1,(I181:U181)+0.0001,"")),
     GEOMEAN(IF($I$199:$U$199=2,(I181:U181)+0.0001,""))))))</f>
        <v>8.4285714285714306</v>
      </c>
      <c r="G181" s="89" cm="1">
        <f t="array" ref="G181">IF(Options!$D$18=1, IFERROR(MAX(IF($I$200:$U$200=1,(I181:U181),"")),
     MAX(IF($I$200:$U$200=2,(I181:U181),""))),
IF(Options!$D$19=1, IFERROR(AVERAGE(IF($I$200:$U$200=1,(I181:U181),"")),
     AVERAGE(IF($I$200:$U$200=2,(I181:U181),""))),
IF(Options!$D$20=1, IFERROR(GEOMEAN(IF($I$200:$U$200=1,(I181:U181)+0.0001,"")),
     GEOMEAN(IF($I$200:$U$200=2,(I181:U181)+0.0001,""))))))</f>
        <v>7</v>
      </c>
      <c r="H181" s="208" t="s">
        <v>358</v>
      </c>
      <c r="I181" s="89">
        <v>8.4285714285714306</v>
      </c>
      <c r="J181" s="89">
        <v>7</v>
      </c>
      <c r="K181" s="89">
        <v>3.8364719611553499</v>
      </c>
      <c r="L181" s="89" t="s">
        <v>473</v>
      </c>
      <c r="M181" s="89" t="s">
        <v>473</v>
      </c>
      <c r="N181" s="89" t="s">
        <v>473</v>
      </c>
      <c r="O181" s="89"/>
      <c r="P181" s="89"/>
      <c r="Q181" s="141"/>
      <c r="R181" s="141"/>
      <c r="S181" s="141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</row>
    <row r="182" spans="1:30" x14ac:dyDescent="0.2">
      <c r="A182" s="85">
        <v>177</v>
      </c>
      <c r="B182" s="85" t="s">
        <v>359</v>
      </c>
      <c r="C182" s="85" t="s">
        <v>360</v>
      </c>
      <c r="D182" s="98" t="str">
        <f t="shared" si="5"/>
        <v/>
      </c>
      <c r="E182" s="89">
        <f>IF(Options!$D$24 = 1, MAX(F182, G182),
IF(Options!$D$25 = 1, AVERAGE(F182,G182),
IF(Options!$D$26 = 1, IFERROR(GEOMEAN(F182, G182), MAX(F182, G182)))))</f>
        <v>9.4868329805051381</v>
      </c>
      <c r="F182" s="89" cm="1">
        <f t="array" ref="F182">IF(Options!$D$18=1, IFERROR(MAX(IF($I$199:$U$199=1,(I182:U182),"")),
     MAX(IF($I$199:$U$199=2,(I182:U182),""))),
IF(Options!$D$19=1, IFERROR(AVERAGE(IF($I$199:$U$199=1,(I182:U182),"")),
     AVERAGE(IF($I$199:$U$199=2,(I182:U182),""))),
IF(Options!$D$20=1, IFERROR(GEOMEAN(IF($I$199:$U$199=1,(I182:U182)+0.0001,"")),
     GEOMEAN(IF($I$199:$U$199=2,(I182:U182)+0.0001,""))))))</f>
        <v>9</v>
      </c>
      <c r="G182" s="89" cm="1">
        <f t="array" ref="G182">IF(Options!$D$18=1, IFERROR(MAX(IF($I$200:$U$200=1,(I182:U182),"")),
     MAX(IF($I$200:$U$200=2,(I182:U182),""))),
IF(Options!$D$19=1, IFERROR(AVERAGE(IF($I$200:$U$200=1,(I182:U182),"")),
     AVERAGE(IF($I$200:$U$200=2,(I182:U182),""))),
IF(Options!$D$20=1, IFERROR(GEOMEAN(IF($I$200:$U$200=1,(I182:U182)+0.0001,"")),
     GEOMEAN(IF($I$200:$U$200=2,(I182:U182)+0.0001,""))))))</f>
        <v>10</v>
      </c>
      <c r="H182" s="208" t="s">
        <v>360</v>
      </c>
      <c r="I182" s="89">
        <v>9</v>
      </c>
      <c r="J182" s="89">
        <v>7</v>
      </c>
      <c r="K182" s="89" t="s">
        <v>473</v>
      </c>
      <c r="L182" s="89" t="s">
        <v>473</v>
      </c>
      <c r="M182" s="89">
        <v>0</v>
      </c>
      <c r="N182" s="89">
        <v>10</v>
      </c>
      <c r="O182" s="89"/>
      <c r="P182" s="89"/>
      <c r="Q182" s="141"/>
      <c r="R182" s="141"/>
      <c r="S182" s="141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</row>
    <row r="183" spans="1:30" x14ac:dyDescent="0.2">
      <c r="A183" s="85">
        <v>178</v>
      </c>
      <c r="B183" s="85" t="s">
        <v>361</v>
      </c>
      <c r="C183" s="85" t="s">
        <v>362</v>
      </c>
      <c r="D183" s="98" t="str">
        <f t="shared" si="5"/>
        <v/>
      </c>
      <c r="E183" s="89">
        <f>IF(Options!$D$24 = 1, MAX(F183, G183),
IF(Options!$D$25 = 1, AVERAGE(F183,G183),
IF(Options!$D$26 = 1, IFERROR(GEOMEAN(F183, G183), MAX(F183, G183)))))</f>
        <v>4.6632300271072067</v>
      </c>
      <c r="F183" s="89" cm="1">
        <f t="array" ref="F183">IF(Options!$D$18=1, IFERROR(MAX(IF($I$199:$U$199=1,(I183:U183),"")),
     MAX(IF($I$199:$U$199=2,(I183:U183),""))),
IF(Options!$D$19=1, IFERROR(AVERAGE(IF($I$199:$U$199=1,(I183:U183),"")),
     AVERAGE(IF($I$199:$U$199=2,(I183:U183),""))),
IF(Options!$D$20=1, IFERROR(GEOMEAN(IF($I$199:$U$199=1,(I183:U183)+0.0001,"")),
     GEOMEAN(IF($I$199:$U$199=2,(I183:U183)+0.0001,""))))))</f>
        <v>2.5714285714285698</v>
      </c>
      <c r="G183" s="89" cm="1">
        <f t="array" ref="G183">IF(Options!$D$18=1, IFERROR(MAX(IF($I$200:$U$200=1,(I183:U183),"")),
     MAX(IF($I$200:$U$200=2,(I183:U183),""))),
IF(Options!$D$19=1, IFERROR(AVERAGE(IF($I$200:$U$200=1,(I183:U183),"")),
     AVERAGE(IF($I$200:$U$200=2,(I183:U183),""))),
IF(Options!$D$20=1, IFERROR(GEOMEAN(IF($I$200:$U$200=1,(I183:U183)+0.0001,"")),
     GEOMEAN(IF($I$200:$U$200=2,(I183:U183)+0.0001,""))))))</f>
        <v>8.4566666666666706</v>
      </c>
      <c r="H183" s="208" t="s">
        <v>362</v>
      </c>
      <c r="I183" s="89">
        <v>2.5714285714285698</v>
      </c>
      <c r="J183" s="89">
        <v>0</v>
      </c>
      <c r="K183" s="89">
        <v>0</v>
      </c>
      <c r="L183" s="89">
        <v>8.4566666666666706</v>
      </c>
      <c r="M183" s="89">
        <v>0</v>
      </c>
      <c r="N183" s="89" t="s">
        <v>473</v>
      </c>
      <c r="O183" s="89"/>
      <c r="P183" s="89"/>
      <c r="Q183" s="141"/>
      <c r="R183" s="141"/>
      <c r="S183" s="141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</row>
    <row r="184" spans="1:30" x14ac:dyDescent="0.2">
      <c r="A184" s="85">
        <v>179</v>
      </c>
      <c r="B184" s="85" t="s">
        <v>363</v>
      </c>
      <c r="C184" s="85" t="s">
        <v>364</v>
      </c>
      <c r="D184" s="98" t="str">
        <f t="shared" si="5"/>
        <v/>
      </c>
      <c r="E184" s="89">
        <f>IF(Options!$D$24 = 1, MAX(F184, G184),
IF(Options!$D$25 = 1, AVERAGE(F184,G184),
IF(Options!$D$26 = 1, IFERROR(GEOMEAN(F184, G184), MAX(F184, G184)))))</f>
        <v>2.8535691936340233</v>
      </c>
      <c r="F184" s="89" cm="1">
        <f t="array" ref="F184">IF(Options!$D$18=1, IFERROR(MAX(IF($I$199:$U$199=1,(I184:U184),"")),
     MAX(IF($I$199:$U$199=2,(I184:U184),""))),
IF(Options!$D$19=1, IFERROR(AVERAGE(IF($I$199:$U$199=1,(I184:U184),"")),
     AVERAGE(IF($I$199:$U$199=2,(I184:U184),""))),
IF(Options!$D$20=1, IFERROR(GEOMEAN(IF($I$199:$U$199=1,(I184:U184)+0.0001,"")),
     GEOMEAN(IF($I$199:$U$199=2,(I184:U184)+0.0001,""))))))</f>
        <v>2.71428571428571</v>
      </c>
      <c r="G184" s="89" cm="1">
        <f t="array" ref="G184">IF(Options!$D$18=1, IFERROR(MAX(IF($I$200:$U$200=1,(I184:U184),"")),
     MAX(IF($I$200:$U$200=2,(I184:U184),""))),
IF(Options!$D$19=1, IFERROR(AVERAGE(IF($I$200:$U$200=1,(I184:U184),"")),
     AVERAGE(IF($I$200:$U$200=2,(I184:U184),""))),
IF(Options!$D$20=1, IFERROR(GEOMEAN(IF($I$200:$U$200=1,(I184:U184)+0.0001,"")),
     GEOMEAN(IF($I$200:$U$200=2,(I184:U184)+0.0001,""))))))</f>
        <v>3</v>
      </c>
      <c r="H184" s="208" t="s">
        <v>364</v>
      </c>
      <c r="I184" s="89">
        <v>2.71428571428571</v>
      </c>
      <c r="J184" s="89">
        <v>3</v>
      </c>
      <c r="K184" s="89">
        <v>8.2929098523869996E-2</v>
      </c>
      <c r="L184" s="89">
        <v>2.5066666666666602</v>
      </c>
      <c r="M184" s="89">
        <v>0</v>
      </c>
      <c r="N184" s="89" t="s">
        <v>473</v>
      </c>
      <c r="O184" s="89"/>
      <c r="P184" s="89"/>
      <c r="Q184" s="141"/>
      <c r="R184" s="141"/>
      <c r="S184" s="141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</row>
    <row r="185" spans="1:30" x14ac:dyDescent="0.2">
      <c r="A185" s="85">
        <v>180</v>
      </c>
      <c r="B185" s="85" t="s">
        <v>365</v>
      </c>
      <c r="C185" s="85" t="s">
        <v>366</v>
      </c>
      <c r="D185" s="98" t="str">
        <f t="shared" si="5"/>
        <v/>
      </c>
      <c r="E185" s="89">
        <f>IF(Options!$D$24 = 1, MAX(F185, G185),
IF(Options!$D$25 = 1, AVERAGE(F185,G185),
IF(Options!$D$26 = 1, IFERROR(GEOMEAN(F185, G185), MAX(F185, G185)))))</f>
        <v>3.3806170189140619</v>
      </c>
      <c r="F185" s="89" cm="1">
        <f t="array" ref="F185">IF(Options!$D$18=1, IFERROR(MAX(IF($I$199:$U$199=1,(I185:U185),"")),
     MAX(IF($I$199:$U$199=2,(I185:U185),""))),
IF(Options!$D$19=1, IFERROR(AVERAGE(IF($I$199:$U$199=1,(I185:U185),"")),
     AVERAGE(IF($I$199:$U$199=2,(I185:U185),""))),
IF(Options!$D$20=1, IFERROR(GEOMEAN(IF($I$199:$U$199=1,(I185:U185)+0.0001,"")),
     GEOMEAN(IF($I$199:$U$199=2,(I185:U185)+0.0001,""))))))</f>
        <v>1.1428571428571399</v>
      </c>
      <c r="G185" s="89" cm="1">
        <f t="array" ref="G185">IF(Options!$D$18=1, IFERROR(MAX(IF($I$200:$U$200=1,(I185:U185),"")),
     MAX(IF($I$200:$U$200=2,(I185:U185),""))),
IF(Options!$D$19=1, IFERROR(AVERAGE(IF($I$200:$U$200=1,(I185:U185),"")),
     AVERAGE(IF($I$200:$U$200=2,(I185:U185),""))),
IF(Options!$D$20=1, IFERROR(GEOMEAN(IF($I$200:$U$200=1,(I185:U185)+0.0001,"")),
     GEOMEAN(IF($I$200:$U$200=2,(I185:U185)+0.0001,""))))))</f>
        <v>10</v>
      </c>
      <c r="H185" s="208" t="s">
        <v>366</v>
      </c>
      <c r="I185" s="89">
        <v>1.1428571428571399</v>
      </c>
      <c r="J185" s="89">
        <v>3</v>
      </c>
      <c r="K185" s="89" t="s">
        <v>473</v>
      </c>
      <c r="L185" s="89">
        <v>10</v>
      </c>
      <c r="M185" s="89" t="s">
        <v>473</v>
      </c>
      <c r="N185" s="89" t="s">
        <v>473</v>
      </c>
      <c r="O185" s="89"/>
      <c r="P185" s="89"/>
      <c r="Q185" s="141"/>
      <c r="R185" s="141"/>
      <c r="S185" s="141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</row>
    <row r="186" spans="1:30" x14ac:dyDescent="0.2">
      <c r="A186" s="85">
        <v>181</v>
      </c>
      <c r="B186" s="85" t="s">
        <v>367</v>
      </c>
      <c r="C186" s="85" t="s">
        <v>368</v>
      </c>
      <c r="D186" s="98" t="str">
        <f t="shared" si="5"/>
        <v/>
      </c>
      <c r="E186" s="89">
        <f>IF(Options!$D$24 = 1, MAX(F186, G186),
IF(Options!$D$25 = 1, AVERAGE(F186,G186),
IF(Options!$D$26 = 1, IFERROR(GEOMEAN(F186, G186), MAX(F186, G186)))))</f>
        <v>6.9693205243716987</v>
      </c>
      <c r="F186" s="89" cm="1">
        <f t="array" ref="F186">IF(Options!$D$18=1, IFERROR(MAX(IF($I$199:$U$199=1,(I186:U186),"")),
     MAX(IF($I$199:$U$199=2,(I186:U186),""))),
IF(Options!$D$19=1, IFERROR(AVERAGE(IF($I$199:$U$199=1,(I186:U186),"")),
     AVERAGE(IF($I$199:$U$199=2,(I186:U186),""))),
IF(Options!$D$20=1, IFERROR(GEOMEAN(IF($I$199:$U$199=1,(I186:U186)+0.0001,"")),
     GEOMEAN(IF($I$199:$U$199=2,(I186:U186)+0.0001,""))))))</f>
        <v>4.8571428571428603</v>
      </c>
      <c r="G186" s="89" cm="1">
        <f t="array" ref="G186">IF(Options!$D$18=1, IFERROR(MAX(IF($I$200:$U$200=1,(I186:U186),"")),
     MAX(IF($I$200:$U$200=2,(I186:U186),""))),
IF(Options!$D$19=1, IFERROR(AVERAGE(IF($I$200:$U$200=1,(I186:U186),"")),
     AVERAGE(IF($I$200:$U$200=2,(I186:U186),""))),
IF(Options!$D$20=1, IFERROR(GEOMEAN(IF($I$200:$U$200=1,(I186:U186)+0.0001,"")),
     GEOMEAN(IF($I$200:$U$200=2,(I186:U186)+0.0001,""))))))</f>
        <v>10</v>
      </c>
      <c r="H186" s="208" t="s">
        <v>368</v>
      </c>
      <c r="I186" s="89">
        <v>4.8571428571428603</v>
      </c>
      <c r="J186" s="89">
        <v>0</v>
      </c>
      <c r="K186" s="89" t="s">
        <v>473</v>
      </c>
      <c r="L186" s="89" t="s">
        <v>473</v>
      </c>
      <c r="M186" s="89" t="s">
        <v>473</v>
      </c>
      <c r="N186" s="89">
        <v>10</v>
      </c>
      <c r="O186" s="89"/>
      <c r="P186" s="89"/>
      <c r="Q186" s="141"/>
      <c r="R186" s="141"/>
      <c r="S186" s="141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</row>
    <row r="187" spans="1:30" x14ac:dyDescent="0.2">
      <c r="A187" s="85">
        <v>182</v>
      </c>
      <c r="B187" s="85" t="s">
        <v>369</v>
      </c>
      <c r="C187" s="85" t="s">
        <v>370</v>
      </c>
      <c r="D187" s="98" t="str">
        <f t="shared" si="5"/>
        <v/>
      </c>
      <c r="E187" s="89">
        <f>IF(Options!$D$24 = 1, MAX(F187, G187),
IF(Options!$D$25 = 1, AVERAGE(F187,G187),
IF(Options!$D$26 = 1, IFERROR(GEOMEAN(F187, G187), MAX(F187, G187)))))</f>
        <v>3.8571428571428599</v>
      </c>
      <c r="F187" s="89" cm="1">
        <f t="array" ref="F187">IF(Options!$D$18=1, IFERROR(MAX(IF($I$199:$U$199=1,(I187:U187),"")),
     MAX(IF($I$199:$U$199=2,(I187:U187),""))),
IF(Options!$D$19=1, IFERROR(AVERAGE(IF($I$199:$U$199=1,(I187:U187),"")),
     AVERAGE(IF($I$199:$U$199=2,(I187:U187),""))),
IF(Options!$D$20=1, IFERROR(GEOMEAN(IF($I$199:$U$199=1,(I187:U187)+0.0001,"")),
     GEOMEAN(IF($I$199:$U$199=2,(I187:U187)+0.0001,""))))))</f>
        <v>3.8571428571428599</v>
      </c>
      <c r="G187" s="89" cm="1">
        <f t="array" ref="G187">IF(Options!$D$18=1, IFERROR(MAX(IF($I$200:$U$200=1,(I187:U187),"")),
     MAX(IF($I$200:$U$200=2,(I187:U187),""))),
IF(Options!$D$19=1, IFERROR(AVERAGE(IF($I$200:$U$200=1,(I187:U187),"")),
     AVERAGE(IF($I$200:$U$200=2,(I187:U187),""))),
IF(Options!$D$20=1, IFERROR(GEOMEAN(IF($I$200:$U$200=1,(I187:U187)+0.0001,"")),
     GEOMEAN(IF($I$200:$U$200=2,(I187:U187)+0.0001,""))))))</f>
        <v>0</v>
      </c>
      <c r="H187" s="208" t="s">
        <v>370</v>
      </c>
      <c r="I187" s="89">
        <v>3.8571428571428599</v>
      </c>
      <c r="J187" s="89" t="s">
        <v>473</v>
      </c>
      <c r="K187" s="89" t="s">
        <v>473</v>
      </c>
      <c r="L187" s="89" t="s">
        <v>473</v>
      </c>
      <c r="M187" s="89" t="s">
        <v>473</v>
      </c>
      <c r="N187" s="89" t="s">
        <v>473</v>
      </c>
      <c r="O187" s="89"/>
      <c r="P187" s="89"/>
      <c r="Q187" s="141"/>
      <c r="R187" s="141"/>
      <c r="S187" s="141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</row>
    <row r="188" spans="1:30" x14ac:dyDescent="0.2">
      <c r="A188" s="85">
        <v>183</v>
      </c>
      <c r="B188" s="85" t="s">
        <v>371</v>
      </c>
      <c r="C188" s="85" t="s">
        <v>372</v>
      </c>
      <c r="D188" s="98" t="str">
        <f t="shared" si="5"/>
        <v/>
      </c>
      <c r="E188" s="89">
        <f>IF(Options!$D$24 = 1, MAX(F188, G188),
IF(Options!$D$25 = 1, AVERAGE(F188,G188),
IF(Options!$D$26 = 1, IFERROR(GEOMEAN(F188, G188), MAX(F188, G188)))))</f>
        <v>5.744562646538026</v>
      </c>
      <c r="F188" s="89" cm="1">
        <f t="array" ref="F188">IF(Options!$D$18=1, IFERROR(MAX(IF($I$199:$U$199=1,(I188:U188),"")),
     MAX(IF($I$199:$U$199=2,(I188:U188),""))),
IF(Options!$D$19=1, IFERROR(AVERAGE(IF($I$199:$U$199=1,(I188:U188),"")),
     AVERAGE(IF($I$199:$U$199=2,(I188:U188),""))),
IF(Options!$D$20=1, IFERROR(GEOMEAN(IF($I$199:$U$199=1,(I188:U188)+0.0001,"")),
     GEOMEAN(IF($I$199:$U$199=2,(I188:U188)+0.0001,""))))))</f>
        <v>4.71428571428571</v>
      </c>
      <c r="G188" s="89" cm="1">
        <f t="array" ref="G188">IF(Options!$D$18=1, IFERROR(MAX(IF($I$200:$U$200=1,(I188:U188),"")),
     MAX(IF($I$200:$U$200=2,(I188:U188),""))),
IF(Options!$D$19=1, IFERROR(AVERAGE(IF($I$200:$U$200=1,(I188:U188),"")),
     AVERAGE(IF($I$200:$U$200=2,(I188:U188),""))),
IF(Options!$D$20=1, IFERROR(GEOMEAN(IF($I$200:$U$200=1,(I188:U188)+0.0001,"")),
     GEOMEAN(IF($I$200:$U$200=2,(I188:U188)+0.0001,""))))))</f>
        <v>7</v>
      </c>
      <c r="H188" s="208" t="s">
        <v>372</v>
      </c>
      <c r="I188" s="89">
        <v>4.71428571428571</v>
      </c>
      <c r="J188" s="89">
        <v>7</v>
      </c>
      <c r="K188" s="89" t="s">
        <v>473</v>
      </c>
      <c r="L188" s="89" t="s">
        <v>473</v>
      </c>
      <c r="M188" s="89" t="s">
        <v>473</v>
      </c>
      <c r="N188" s="89" t="s">
        <v>473</v>
      </c>
      <c r="O188" s="89"/>
      <c r="P188" s="89"/>
      <c r="Q188" s="141"/>
      <c r="R188" s="141"/>
      <c r="S188" s="141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</row>
    <row r="189" spans="1:30" x14ac:dyDescent="0.2">
      <c r="A189" s="85">
        <v>184</v>
      </c>
      <c r="B189" s="85" t="s">
        <v>373</v>
      </c>
      <c r="C189" s="85" t="s">
        <v>374</v>
      </c>
      <c r="D189" s="98" t="str">
        <f t="shared" si="5"/>
        <v/>
      </c>
      <c r="E189" s="89">
        <f>IF(Options!$D$24 = 1, MAX(F189, G189),
IF(Options!$D$25 = 1, AVERAGE(F189,G189),
IF(Options!$D$26 = 1, IFERROR(GEOMEAN(F189, G189), MAX(F189, G189)))))</f>
        <v>5.5832122747392665</v>
      </c>
      <c r="F189" s="89" cm="1">
        <f t="array" ref="F189">IF(Options!$D$18=1, IFERROR(MAX(IF($I$199:$U$199=1,(I189:U189),"")),
     MAX(IF($I$199:$U$199=2,(I189:U189),""))),
IF(Options!$D$19=1, IFERROR(AVERAGE(IF($I$199:$U$199=1,(I189:U189),"")),
     AVERAGE(IF($I$199:$U$199=2,(I189:U189),""))),
IF(Options!$D$20=1, IFERROR(GEOMEAN(IF($I$199:$U$199=1,(I189:U189)+0.0001,"")),
     GEOMEAN(IF($I$199:$U$199=2,(I189:U189)+0.0001,""))))))</f>
        <v>4.8571428571428603</v>
      </c>
      <c r="G189" s="89" cm="1">
        <f t="array" ref="G189">IF(Options!$D$18=1, IFERROR(MAX(IF($I$200:$U$200=1,(I189:U189),"")),
     MAX(IF($I$200:$U$200=2,(I189:U189),""))),
IF(Options!$D$19=1, IFERROR(AVERAGE(IF($I$200:$U$200=1,(I189:U189),"")),
     AVERAGE(IF($I$200:$U$200=2,(I189:U189),""))),
IF(Options!$D$20=1, IFERROR(GEOMEAN(IF($I$200:$U$200=1,(I189:U189)+0.0001,"")),
     GEOMEAN(IF($I$200:$U$200=2,(I189:U189)+0.0001,""))))))</f>
        <v>6.4178180921645396</v>
      </c>
      <c r="H189" s="208" t="s">
        <v>374</v>
      </c>
      <c r="I189" s="89">
        <v>4.8571428571428603</v>
      </c>
      <c r="J189" s="89">
        <v>0</v>
      </c>
      <c r="K189" s="89" t="s">
        <v>473</v>
      </c>
      <c r="L189" s="89">
        <v>3.6333333333333302</v>
      </c>
      <c r="M189" s="89">
        <v>0</v>
      </c>
      <c r="N189" s="89">
        <v>6.4178180921645396</v>
      </c>
      <c r="O189" s="89"/>
      <c r="P189" s="89"/>
      <c r="Q189" s="141"/>
      <c r="R189" s="141"/>
      <c r="S189" s="141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</row>
    <row r="190" spans="1:30" x14ac:dyDescent="0.2">
      <c r="A190" s="85">
        <v>185</v>
      </c>
      <c r="B190" s="85" t="s">
        <v>375</v>
      </c>
      <c r="C190" s="85" t="s">
        <v>376</v>
      </c>
      <c r="D190" s="98" t="str">
        <f t="shared" si="5"/>
        <v/>
      </c>
      <c r="E190" s="89">
        <f>IF(Options!$D$24 = 1, MAX(F190, G190),
IF(Options!$D$25 = 1, AVERAGE(F190,G190),
IF(Options!$D$26 = 1, IFERROR(GEOMEAN(F190, G190), MAX(F190, G190)))))</f>
        <v>7.4161984870956639</v>
      </c>
      <c r="F190" s="89" cm="1">
        <f t="array" ref="F190">IF(Options!$D$18=1, IFERROR(MAX(IF($I$199:$U$199=1,(I190:U190),"")),
     MAX(IF($I$199:$U$199=2,(I190:U190),""))),
IF(Options!$D$19=1, IFERROR(AVERAGE(IF($I$199:$U$199=1,(I190:U190),"")),
     AVERAGE(IF($I$199:$U$199=2,(I190:U190),""))),
IF(Options!$D$20=1, IFERROR(GEOMEAN(IF($I$199:$U$199=1,(I190:U190)+0.0001,"")),
     GEOMEAN(IF($I$199:$U$199=2,(I190:U190)+0.0001,""))))))</f>
        <v>7.8571428571428603</v>
      </c>
      <c r="G190" s="89" cm="1">
        <f t="array" ref="G190">IF(Options!$D$18=1, IFERROR(MAX(IF($I$200:$U$200=1,(I190:U190),"")),
     MAX(IF($I$200:$U$200=2,(I190:U190),""))),
IF(Options!$D$19=1, IFERROR(AVERAGE(IF($I$200:$U$200=1,(I190:U190),"")),
     AVERAGE(IF($I$200:$U$200=2,(I190:U190),""))),
IF(Options!$D$20=1, IFERROR(GEOMEAN(IF($I$200:$U$200=1,(I190:U190)+0.0001,"")),
     GEOMEAN(IF($I$200:$U$200=2,(I190:U190)+0.0001,""))))))</f>
        <v>7</v>
      </c>
      <c r="H190" s="208" t="s">
        <v>376</v>
      </c>
      <c r="I190" s="89">
        <v>7.8571428571428603</v>
      </c>
      <c r="J190" s="89">
        <v>7</v>
      </c>
      <c r="K190" s="89" t="s">
        <v>473</v>
      </c>
      <c r="L190" s="89" t="s">
        <v>473</v>
      </c>
      <c r="M190" s="89" t="s">
        <v>473</v>
      </c>
      <c r="N190" s="89" t="s">
        <v>473</v>
      </c>
      <c r="O190" s="89"/>
      <c r="P190" s="89"/>
      <c r="Q190" s="141"/>
      <c r="R190" s="141"/>
      <c r="S190" s="141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</row>
    <row r="191" spans="1:30" x14ac:dyDescent="0.2">
      <c r="A191" s="85">
        <v>186</v>
      </c>
      <c r="B191" s="85" t="s">
        <v>377</v>
      </c>
      <c r="C191" s="85" t="s">
        <v>378</v>
      </c>
      <c r="D191" s="98" t="str">
        <f t="shared" si="5"/>
        <v/>
      </c>
      <c r="E191" s="89">
        <f>IF(Options!$D$24 = 1, MAX(F191, G191),
IF(Options!$D$25 = 1, AVERAGE(F191,G191),
IF(Options!$D$26 = 1, IFERROR(GEOMEAN(F191, G191), MAX(F191, G191)))))</f>
        <v>7.28571428571429</v>
      </c>
      <c r="F191" s="89" cm="1">
        <f t="array" ref="F191">IF(Options!$D$18=1, IFERROR(MAX(IF($I$199:$U$199=1,(I191:U191),"")),
     MAX(IF($I$199:$U$199=2,(I191:U191),""))),
IF(Options!$D$19=1, IFERROR(AVERAGE(IF($I$199:$U$199=1,(I191:U191),"")),
     AVERAGE(IF($I$199:$U$199=2,(I191:U191),""))),
IF(Options!$D$20=1, IFERROR(GEOMEAN(IF($I$199:$U$199=1,(I191:U191)+0.0001,"")),
     GEOMEAN(IF($I$199:$U$199=2,(I191:U191)+0.0001,""))))))</f>
        <v>7.28571428571429</v>
      </c>
      <c r="G191" s="89" cm="1">
        <f t="array" ref="G191">IF(Options!$D$18=1, IFERROR(MAX(IF($I$200:$U$200=1,(I191:U191),"")),
     MAX(IF($I$200:$U$200=2,(I191:U191),""))),
IF(Options!$D$19=1, IFERROR(AVERAGE(IF($I$200:$U$200=1,(I191:U191),"")),
     AVERAGE(IF($I$200:$U$200=2,(I191:U191),""))),
IF(Options!$D$20=1, IFERROR(GEOMEAN(IF($I$200:$U$200=1,(I191:U191)+0.0001,"")),
     GEOMEAN(IF($I$200:$U$200=2,(I191:U191)+0.0001,""))))))</f>
        <v>0</v>
      </c>
      <c r="H191" s="208" t="s">
        <v>378</v>
      </c>
      <c r="I191" s="89">
        <v>7.28571428571429</v>
      </c>
      <c r="J191" s="89" t="s">
        <v>473</v>
      </c>
      <c r="K191" s="89" t="s">
        <v>473</v>
      </c>
      <c r="L191" s="89" t="s">
        <v>473</v>
      </c>
      <c r="M191" s="89" t="s">
        <v>473</v>
      </c>
      <c r="N191" s="89" t="s">
        <v>473</v>
      </c>
      <c r="O191" s="89"/>
      <c r="P191" s="89"/>
      <c r="Q191" s="141"/>
      <c r="R191" s="141"/>
      <c r="S191" s="141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</row>
    <row r="192" spans="1:30" x14ac:dyDescent="0.2">
      <c r="A192" s="85">
        <v>187</v>
      </c>
      <c r="B192" s="85" t="s">
        <v>379</v>
      </c>
      <c r="C192" s="85" t="s">
        <v>380</v>
      </c>
      <c r="D192" s="98" t="str">
        <f t="shared" si="5"/>
        <v/>
      </c>
      <c r="E192" s="89">
        <f>IF(Options!$D$24 = 1, MAX(F192, G192),
IF(Options!$D$25 = 1, AVERAGE(F192,G192),
IF(Options!$D$26 = 1, IFERROR(GEOMEAN(F192, G192), MAX(F192, G192)))))</f>
        <v>8.7633939202202544</v>
      </c>
      <c r="F192" s="89" cm="1">
        <f t="array" ref="F192">IF(Options!$D$18=1, IFERROR(MAX(IF($I$199:$U$199=1,(I192:U192),"")),
     MAX(IF($I$199:$U$199=2,(I192:U192),""))),
IF(Options!$D$19=1, IFERROR(AVERAGE(IF($I$199:$U$199=1,(I192:U192),"")),
     AVERAGE(IF($I$199:$U$199=2,(I192:U192),""))),
IF(Options!$D$20=1, IFERROR(GEOMEAN(IF($I$199:$U$199=1,(I192:U192)+0.0001,"")),
     GEOMEAN(IF($I$199:$U$199=2,(I192:U192)+0.0001,""))))))</f>
        <v>10</v>
      </c>
      <c r="G192" s="89" cm="1">
        <f t="array" ref="G192">IF(Options!$D$18=1, IFERROR(MAX(IF($I$200:$U$200=1,(I192:U192),"")),
     MAX(IF($I$200:$U$200=2,(I192:U192),""))),
IF(Options!$D$19=1, IFERROR(AVERAGE(IF($I$200:$U$200=1,(I192:U192),"")),
     AVERAGE(IF($I$200:$U$200=2,(I192:U192),""))),
IF(Options!$D$20=1, IFERROR(GEOMEAN(IF($I$200:$U$200=1,(I192:U192)+0.0001,"")),
     GEOMEAN(IF($I$200:$U$200=2,(I192:U192)+0.0001,""))))))</f>
        <v>7.6797073000953304</v>
      </c>
      <c r="H192" s="208" t="s">
        <v>380</v>
      </c>
      <c r="I192" s="89">
        <v>10</v>
      </c>
      <c r="J192" s="89" t="s">
        <v>473</v>
      </c>
      <c r="K192" s="89" t="s">
        <v>473</v>
      </c>
      <c r="L192" s="89" t="s">
        <v>473</v>
      </c>
      <c r="M192" s="89" t="s">
        <v>473</v>
      </c>
      <c r="N192" s="89">
        <v>7.6797073000953304</v>
      </c>
      <c r="O192" s="89"/>
      <c r="P192" s="89"/>
      <c r="Q192" s="141"/>
      <c r="R192" s="141"/>
      <c r="S192" s="141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</row>
    <row r="193" spans="1:30" x14ac:dyDescent="0.2">
      <c r="A193" s="85">
        <v>188</v>
      </c>
      <c r="B193" s="85" t="s">
        <v>381</v>
      </c>
      <c r="C193" s="85" t="s">
        <v>382</v>
      </c>
      <c r="D193" s="98" t="str">
        <f t="shared" si="5"/>
        <v/>
      </c>
      <c r="E193" s="89">
        <f>IF(Options!$D$24 = 1, MAX(F193, G193),
IF(Options!$D$25 = 1, AVERAGE(F193,G193),
IF(Options!$D$26 = 1, IFERROR(GEOMEAN(F193, G193), MAX(F193, G193)))))</f>
        <v>7.8376381281972565</v>
      </c>
      <c r="F193" s="89" cm="1">
        <f t="array" ref="F193">IF(Options!$D$18=1, IFERROR(MAX(IF($I$199:$U$199=1,(I193:U193),"")),
     MAX(IF($I$199:$U$199=2,(I193:U193),""))),
IF(Options!$D$19=1, IFERROR(AVERAGE(IF($I$199:$U$199=1,(I193:U193),"")),
     AVERAGE(IF($I$199:$U$199=2,(I193:U193),""))),
IF(Options!$D$20=1, IFERROR(GEOMEAN(IF($I$199:$U$199=1,(I193:U193)+0.0001,"")),
     GEOMEAN(IF($I$199:$U$199=2,(I193:U193)+0.0001,""))))))</f>
        <v>6.1428571428571397</v>
      </c>
      <c r="G193" s="89" cm="1">
        <f t="array" ref="G193">IF(Options!$D$18=1, IFERROR(MAX(IF($I$200:$U$200=1,(I193:U193),"")),
     MAX(IF($I$200:$U$200=2,(I193:U193),""))),
IF(Options!$D$19=1, IFERROR(AVERAGE(IF($I$200:$U$200=1,(I193:U193),"")),
     AVERAGE(IF($I$200:$U$200=2,(I193:U193),""))),
IF(Options!$D$20=1, IFERROR(GEOMEAN(IF($I$200:$U$200=1,(I193:U193)+0.0001,"")),
     GEOMEAN(IF($I$200:$U$200=2,(I193:U193)+0.0001,""))))))</f>
        <v>10</v>
      </c>
      <c r="H193" s="208" t="s">
        <v>382</v>
      </c>
      <c r="I193" s="89">
        <v>6.1428571428571397</v>
      </c>
      <c r="J193" s="89">
        <v>0</v>
      </c>
      <c r="K193" s="89">
        <v>7.5916822698316597</v>
      </c>
      <c r="L193" s="89">
        <v>10</v>
      </c>
      <c r="M193" s="89">
        <v>10</v>
      </c>
      <c r="N193" s="89" t="s">
        <v>473</v>
      </c>
      <c r="O193" s="89"/>
      <c r="P193" s="89"/>
      <c r="Q193" s="141"/>
      <c r="R193" s="141"/>
      <c r="S193" s="141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</row>
    <row r="194" spans="1:30" x14ac:dyDescent="0.2">
      <c r="A194" s="85">
        <v>189</v>
      </c>
      <c r="B194" s="85" t="s">
        <v>383</v>
      </c>
      <c r="C194" s="85" t="s">
        <v>384</v>
      </c>
      <c r="D194" s="98" t="str">
        <f t="shared" si="5"/>
        <v/>
      </c>
      <c r="E194" s="89">
        <f>IF(Options!$D$24 = 1, MAX(F194, G194),
IF(Options!$D$25 = 1, AVERAGE(F194,G194),
IF(Options!$D$26 = 1, IFERROR(GEOMEAN(F194, G194), MAX(F194, G194)))))</f>
        <v>9.3350338586883073</v>
      </c>
      <c r="F194" s="89" cm="1">
        <f t="array" ref="F194">IF(Options!$D$18=1, IFERROR(MAX(IF($I$199:$U$199=1,(I194:U194),"")),
     MAX(IF($I$199:$U$199=2,(I194:U194),""))),
IF(Options!$D$19=1, IFERROR(AVERAGE(IF($I$199:$U$199=1,(I194:U194),"")),
     AVERAGE(IF($I$199:$U$199=2,(I194:U194),""))),
IF(Options!$D$20=1, IFERROR(GEOMEAN(IF($I$199:$U$199=1,(I194:U194)+0.0001,"")),
     GEOMEAN(IF($I$199:$U$199=2,(I194:U194)+0.0001,""))))))</f>
        <v>8.71428571428571</v>
      </c>
      <c r="G194" s="89" cm="1">
        <f t="array" ref="G194">IF(Options!$D$18=1, IFERROR(MAX(IF($I$200:$U$200=1,(I194:U194),"")),
     MAX(IF($I$200:$U$200=2,(I194:U194),""))),
IF(Options!$D$19=1, IFERROR(AVERAGE(IF($I$200:$U$200=1,(I194:U194),"")),
     AVERAGE(IF($I$200:$U$200=2,(I194:U194),""))),
IF(Options!$D$20=1, IFERROR(GEOMEAN(IF($I$200:$U$200=1,(I194:U194)+0.0001,"")),
     GEOMEAN(IF($I$200:$U$200=2,(I194:U194)+0.0001,""))))))</f>
        <v>10</v>
      </c>
      <c r="H194" s="208" t="s">
        <v>384</v>
      </c>
      <c r="I194" s="89">
        <v>8.71428571428571</v>
      </c>
      <c r="J194" s="89">
        <v>7</v>
      </c>
      <c r="K194" s="89">
        <v>6.3599359151966697</v>
      </c>
      <c r="L194" s="89" t="s">
        <v>473</v>
      </c>
      <c r="M194" s="89" t="s">
        <v>473</v>
      </c>
      <c r="N194" s="89">
        <v>10</v>
      </c>
      <c r="O194" s="89"/>
      <c r="P194" s="89"/>
      <c r="Q194" s="141"/>
      <c r="R194" s="141"/>
      <c r="S194" s="141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</row>
    <row r="195" spans="1:30" x14ac:dyDescent="0.2">
      <c r="A195" s="85">
        <v>190</v>
      </c>
      <c r="B195" s="85" t="s">
        <v>385</v>
      </c>
      <c r="C195" s="85" t="s">
        <v>386</v>
      </c>
      <c r="D195" s="98" t="str">
        <f t="shared" si="5"/>
        <v/>
      </c>
      <c r="E195" s="89">
        <f>IF(Options!$D$24 = 1, MAX(F195, G195),
IF(Options!$D$25 = 1, AVERAGE(F195,G195),
IF(Options!$D$26 = 1, IFERROR(GEOMEAN(F195, G195), MAX(F195, G195)))))</f>
        <v>8.9442719099991592</v>
      </c>
      <c r="F195" s="89" cm="1">
        <f t="array" ref="F195">IF(Options!$D$18=1, IFERROR(MAX(IF($I$199:$U$199=1,(I195:U195),"")),
     MAX(IF($I$199:$U$199=2,(I195:U195),""))),
IF(Options!$D$19=1, IFERROR(AVERAGE(IF($I$199:$U$199=1,(I195:U195),"")),
     AVERAGE(IF($I$199:$U$199=2,(I195:U195),""))),
IF(Options!$D$20=1, IFERROR(GEOMEAN(IF($I$199:$U$199=1,(I195:U195)+0.0001,"")),
     GEOMEAN(IF($I$199:$U$199=2,(I195:U195)+0.0001,""))))))</f>
        <v>8</v>
      </c>
      <c r="G195" s="89" cm="1">
        <f t="array" ref="G195">IF(Options!$D$18=1, IFERROR(MAX(IF($I$200:$U$200=1,(I195:U195),"")),
     MAX(IF($I$200:$U$200=2,(I195:U195),""))),
IF(Options!$D$19=1, IFERROR(AVERAGE(IF($I$200:$U$200=1,(I195:U195),"")),
     AVERAGE(IF($I$200:$U$200=2,(I195:U195),""))),
IF(Options!$D$20=1, IFERROR(GEOMEAN(IF($I$200:$U$200=1,(I195:U195)+0.0001,"")),
     GEOMEAN(IF($I$200:$U$200=2,(I195:U195)+0.0001,""))))))</f>
        <v>10</v>
      </c>
      <c r="H195" s="208" t="s">
        <v>386</v>
      </c>
      <c r="I195" s="89">
        <v>8</v>
      </c>
      <c r="J195" s="89">
        <v>0</v>
      </c>
      <c r="K195" s="89">
        <v>10</v>
      </c>
      <c r="L195" s="89" t="s">
        <v>473</v>
      </c>
      <c r="M195" s="89" t="s">
        <v>473</v>
      </c>
      <c r="N195" s="89">
        <v>10</v>
      </c>
      <c r="O195" s="89"/>
      <c r="P195" s="89"/>
      <c r="Q195" s="141"/>
      <c r="R195" s="141"/>
      <c r="S195" s="141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</row>
    <row r="196" spans="1:30" x14ac:dyDescent="0.2">
      <c r="A196" s="85"/>
      <c r="B196" s="85"/>
      <c r="C196" s="85"/>
      <c r="D196" s="86"/>
      <c r="E196" s="89"/>
      <c r="F196" s="89"/>
      <c r="G196" s="89"/>
      <c r="H196" s="208"/>
      <c r="I196" s="89"/>
      <c r="J196" s="89"/>
      <c r="K196" s="89"/>
      <c r="L196" s="89"/>
      <c r="M196" s="89"/>
      <c r="N196" s="89"/>
      <c r="O196" s="89"/>
      <c r="P196" s="89"/>
      <c r="Q196" s="141"/>
      <c r="R196" s="141"/>
      <c r="S196" s="141"/>
      <c r="T196" s="144"/>
      <c r="U196" s="144"/>
      <c r="V196" s="36"/>
      <c r="W196" s="36"/>
      <c r="X196" s="36"/>
      <c r="Y196" s="36"/>
      <c r="Z196" s="36"/>
      <c r="AA196" s="36"/>
      <c r="AB196" s="36"/>
      <c r="AC196" s="36"/>
      <c r="AD196" s="36"/>
    </row>
    <row r="197" spans="1:30" x14ac:dyDescent="0.2">
      <c r="A197" s="85"/>
      <c r="B197" s="85"/>
      <c r="C197" s="85"/>
      <c r="D197" s="86"/>
      <c r="E197" s="89"/>
      <c r="F197" s="89"/>
      <c r="G197" s="89"/>
      <c r="H197" s="208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9"/>
      <c r="T197" s="89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</row>
    <row r="198" spans="1:30" x14ac:dyDescent="0.2">
      <c r="A198" s="85"/>
      <c r="B198" s="85"/>
      <c r="C198" s="85"/>
      <c r="D198" s="86"/>
      <c r="E198" s="89"/>
      <c r="F198" s="89"/>
      <c r="G198" s="89"/>
      <c r="H198" s="208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9"/>
      <c r="T198" s="89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</row>
    <row r="199" spans="1:30" x14ac:dyDescent="0.2">
      <c r="A199" s="85"/>
      <c r="B199" s="85"/>
      <c r="C199" s="85"/>
      <c r="D199" s="86"/>
      <c r="E199" s="89"/>
      <c r="F199" s="89"/>
      <c r="G199" s="89" t="s">
        <v>521</v>
      </c>
      <c r="H199" s="208"/>
      <c r="I199" s="143">
        <f>IFERROR(INDEX('Data Dictionary'!$H$8:$H$45,MATCH(I5,'Data Dictionary'!$J$8:$J$45,0)),"")</f>
        <v>1</v>
      </c>
      <c r="J199" s="143">
        <f>IFERROR(INDEX('Data Dictionary'!$H$8:$H$45,MATCH(J5,'Data Dictionary'!$J$8:$J$45,0)),"")</f>
        <v>0</v>
      </c>
      <c r="K199" s="143">
        <f>IFERROR(INDEX('Data Dictionary'!$H$8:$H$45,MATCH(K5,'Data Dictionary'!$J$8:$J$45,0)),"")</f>
        <v>0</v>
      </c>
      <c r="L199" s="143">
        <f>IFERROR(INDEX('Data Dictionary'!$H$8:$H$45,MATCH(L5,'Data Dictionary'!$J$8:$J$45,0)),"")</f>
        <v>0</v>
      </c>
      <c r="M199" s="143">
        <f>IFERROR(INDEX('Data Dictionary'!$H$8:$H$45,MATCH(M5,'Data Dictionary'!$J$8:$J$45,0)),"")</f>
        <v>0</v>
      </c>
      <c r="N199" s="143">
        <f>IFERROR(INDEX('Data Dictionary'!$H$8:$H$45,MATCH(N5,'Data Dictionary'!$J$8:$J$45,0)),"")</f>
        <v>0</v>
      </c>
      <c r="O199" s="143" t="str">
        <f>IFERROR(INDEX('Data Dictionary'!$H$8:$H$45,MATCH(O5,'Data Dictionary'!$J$8:$J$45,0)),"")</f>
        <v/>
      </c>
      <c r="P199" s="89" t="str">
        <f>IFERROR(INDEX('Data Dictionary'!$H$8:$H$39,MATCH(P5,'Data Dictionary'!$J$8:$J$39,0)),"")</f>
        <v/>
      </c>
      <c r="Q199" s="89" t="str">
        <f>IFERROR(INDEX('Data Dictionary'!$H$8:$H$39,MATCH(Q5,'Data Dictionary'!$J$8:$J$39,0)),"")</f>
        <v/>
      </c>
      <c r="R199" s="89" t="str">
        <f>IFERROR(INDEX('Data Dictionary'!$H$8:$H$39,MATCH(R5,'Data Dictionary'!$J$8:$J$39,0)),"")</f>
        <v/>
      </c>
      <c r="S199" s="89" t="str">
        <f>IFERROR(INDEX('Data Dictionary'!$H$8:$H$39,MATCH(S5,'Data Dictionary'!$J$8:$J$39,0)),"")</f>
        <v/>
      </c>
      <c r="T199" s="143" t="str">
        <f>IFERROR(INDEX('Data Dictionary'!$H$8:$H$39,MATCH(T5,'Data Dictionary'!$J$8:$J$39,0)),"")</f>
        <v/>
      </c>
      <c r="U199" s="143" t="str">
        <f>IFERROR(INDEX('Data Dictionary'!$H$8:$H$39,MATCH(U5,'Data Dictionary'!$J$8:$J$39,0)),"")</f>
        <v/>
      </c>
      <c r="V199" s="86"/>
      <c r="W199" s="86"/>
      <c r="X199" s="86"/>
      <c r="Y199" s="86"/>
      <c r="Z199" s="86"/>
      <c r="AA199" s="86"/>
      <c r="AB199" s="86"/>
      <c r="AC199" s="86"/>
      <c r="AD199" s="86"/>
    </row>
    <row r="200" spans="1:30" x14ac:dyDescent="0.2">
      <c r="A200" s="85"/>
      <c r="B200" s="85"/>
      <c r="C200" s="85"/>
      <c r="D200" s="86"/>
      <c r="E200" s="89"/>
      <c r="F200" s="89"/>
      <c r="G200" s="89" t="s">
        <v>520</v>
      </c>
      <c r="H200" s="208"/>
      <c r="I200" s="143">
        <f>IFERROR(INDEX('Data Dictionary'!$I$8:$I$45,MATCH(I5,'Data Dictionary'!$J$8:$J$45,0)),"")</f>
        <v>0</v>
      </c>
      <c r="J200" s="143">
        <f>IFERROR(INDEX('Data Dictionary'!$I$8:$I$45,MATCH(J5,'Data Dictionary'!$J$8:$J$45,0)),"")</f>
        <v>1</v>
      </c>
      <c r="K200" s="143">
        <f>IFERROR(INDEX('Data Dictionary'!$I$8:$I$45,MATCH(K5,'Data Dictionary'!$J$8:$J$45,0)),"")</f>
        <v>1</v>
      </c>
      <c r="L200" s="143">
        <f>IFERROR(INDEX('Data Dictionary'!$I$8:$I$45,MATCH(L5,'Data Dictionary'!$J$8:$J$45,0)),"")</f>
        <v>1</v>
      </c>
      <c r="M200" s="143">
        <f>IFERROR(INDEX('Data Dictionary'!$I$8:$I$45,MATCH(M5,'Data Dictionary'!$J$8:$J$45,0)),"")</f>
        <v>1</v>
      </c>
      <c r="N200" s="143">
        <f>IFERROR(INDEX('Data Dictionary'!$I$8:$I$45,MATCH(N5,'Data Dictionary'!$J$8:$J$45,0)),"")</f>
        <v>1</v>
      </c>
      <c r="O200" s="143" t="str">
        <f>IFERROR(INDEX('Data Dictionary'!$I$8:$I$45,MATCH(O5,'Data Dictionary'!$J$8:$J$45,0)),"")</f>
        <v/>
      </c>
      <c r="P200" s="89" t="str">
        <f>IFERROR(INDEX('Data Dictionary'!$I$8:$I$39,MATCH(P5,'Data Dictionary'!$J$8:$J$39,0)),"")</f>
        <v/>
      </c>
      <c r="Q200" s="89" t="str">
        <f>IFERROR(INDEX('Data Dictionary'!$I$8:$I$39,MATCH(Q5,'Data Dictionary'!$J$8:$J$39,0)),"")</f>
        <v/>
      </c>
      <c r="R200" s="89" t="str">
        <f>IFERROR(INDEX('Data Dictionary'!$I$8:$I$39,MATCH(R5,'Data Dictionary'!$J$8:$J$39,0)),"")</f>
        <v/>
      </c>
      <c r="S200" s="89" t="str">
        <f>IFERROR(INDEX('Data Dictionary'!$I$8:$I$39,MATCH(S5,'Data Dictionary'!$J$8:$J$39,0)),"")</f>
        <v/>
      </c>
      <c r="T200" s="143" t="str">
        <f>IFERROR(INDEX('Data Dictionary'!$I$8:$I$39,MATCH(T5,'Data Dictionary'!$J$8:$J$39,0)),"")</f>
        <v/>
      </c>
      <c r="U200" s="143" t="str">
        <f>IFERROR(INDEX('Data Dictionary'!$I$8:$I$39,MATCH(U5,'Data Dictionary'!$J$8:$J$39,0)),"")</f>
        <v/>
      </c>
      <c r="V200" s="86"/>
      <c r="W200" s="86"/>
      <c r="X200" s="86"/>
      <c r="Y200" s="86"/>
      <c r="Z200" s="86"/>
      <c r="AA200" s="86"/>
      <c r="AB200" s="86"/>
      <c r="AC200" s="86"/>
      <c r="AD200" s="86"/>
    </row>
    <row r="201" spans="1:30" x14ac:dyDescent="0.2">
      <c r="A201" s="85"/>
      <c r="B201" s="85"/>
      <c r="C201" s="85"/>
      <c r="D201" s="86"/>
      <c r="E201" s="89"/>
      <c r="F201" s="89"/>
      <c r="G201" s="89"/>
      <c r="H201" s="208"/>
      <c r="I201" s="89"/>
      <c r="J201" s="89"/>
      <c r="K201" s="89"/>
      <c r="L201" s="89"/>
      <c r="M201" s="89"/>
      <c r="N201" s="89"/>
      <c r="O201" s="89"/>
      <c r="P201" s="89"/>
      <c r="Q201" s="89"/>
      <c r="R201" s="89"/>
      <c r="S201" s="89"/>
      <c r="T201" s="89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</row>
    <row r="202" spans="1:30" x14ac:dyDescent="0.2">
      <c r="A202" s="85"/>
      <c r="B202" s="85"/>
      <c r="C202" s="85"/>
      <c r="D202" s="86"/>
      <c r="E202" s="89"/>
      <c r="F202" s="89"/>
      <c r="G202" s="89"/>
      <c r="H202" s="208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9"/>
      <c r="T202" s="89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</row>
    <row r="203" spans="1:30" x14ac:dyDescent="0.2">
      <c r="A203" s="85"/>
      <c r="B203" s="85"/>
      <c r="C203" s="85"/>
      <c r="D203" s="86"/>
      <c r="E203" s="89"/>
      <c r="F203" s="89"/>
      <c r="G203" s="89" t="str" cm="1">
        <f t="array" ref="G203:R203">(IF($I$200:$T$200=2,(#REF!),""))</f>
        <v/>
      </c>
      <c r="H203" s="208" t="str">
        <v/>
      </c>
      <c r="I203" s="89" t="str">
        <v/>
      </c>
      <c r="J203" s="89" t="str">
        <v/>
      </c>
      <c r="K203" s="89" t="str">
        <v/>
      </c>
      <c r="L203" s="89" t="str">
        <v/>
      </c>
      <c r="M203" s="89" t="str">
        <v/>
      </c>
      <c r="N203" s="89" t="str">
        <v/>
      </c>
      <c r="O203" s="89" t="str">
        <v/>
      </c>
      <c r="P203" s="89" t="str">
        <v/>
      </c>
      <c r="Q203" s="89" t="str">
        <v/>
      </c>
      <c r="R203" s="89" t="str">
        <v/>
      </c>
      <c r="S203" s="89"/>
      <c r="T203" s="89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</row>
  </sheetData>
  <mergeCells count="1">
    <mergeCell ref="I2:N2"/>
  </mergeCells>
  <conditionalFormatting sqref="E1:E3 E6:E195">
    <cfRule type="expression" dxfId="61" priority="35" stopIfTrue="1">
      <formula>E1=""</formula>
    </cfRule>
    <cfRule type="cellIs" dxfId="60" priority="38" stopIfTrue="1" operator="greaterThanOrEqual">
      <formula>0</formula>
    </cfRule>
  </conditionalFormatting>
  <conditionalFormatting sqref="F1:F3">
    <cfRule type="expression" dxfId="59" priority="31" stopIfTrue="1">
      <formula>F1=""</formula>
    </cfRule>
    <cfRule type="cellIs" dxfId="58" priority="43" operator="between">
      <formula>0</formula>
      <formula>6.999</formula>
    </cfRule>
    <cfRule type="cellIs" dxfId="57" priority="44" operator="between">
      <formula>7</formula>
      <formula>9.99</formula>
    </cfRule>
    <cfRule type="expression" dxfId="56" priority="45">
      <formula>F1=10</formula>
    </cfRule>
  </conditionalFormatting>
  <conditionalFormatting sqref="G1:G3">
    <cfRule type="expression" dxfId="55" priority="27">
      <formula>G1=""</formula>
    </cfRule>
    <cfRule type="cellIs" dxfId="54" priority="28" operator="between">
      <formula>0</formula>
      <formula>6.999</formula>
    </cfRule>
    <cfRule type="cellIs" dxfId="53" priority="29" operator="between">
      <formula>7</formula>
      <formula>9.99</formula>
    </cfRule>
    <cfRule type="expression" dxfId="52" priority="30">
      <formula>G1=10</formula>
    </cfRule>
    <cfRule type="expression" dxfId="51" priority="39">
      <formula>G1=""</formula>
    </cfRule>
    <cfRule type="cellIs" dxfId="50" priority="40" operator="between">
      <formula>0</formula>
      <formula>6.999</formula>
    </cfRule>
    <cfRule type="cellIs" dxfId="49" priority="41" operator="between">
      <formula>7</formula>
      <formula>9.99</formula>
    </cfRule>
    <cfRule type="expression" dxfId="48" priority="42">
      <formula>G1=10</formula>
    </cfRule>
  </conditionalFormatting>
  <conditionalFormatting sqref="G6:G195">
    <cfRule type="expression" dxfId="47" priority="1">
      <formula>G6=""</formula>
    </cfRule>
    <cfRule type="cellIs" dxfId="46" priority="4" stopIfTrue="1" operator="greaterThanOrEqual">
      <formula>0</formula>
    </cfRule>
  </conditionalFormatting>
  <conditionalFormatting sqref="F6:F195">
    <cfRule type="expression" dxfId="45" priority="5" stopIfTrue="1">
      <formula>F6=""</formula>
    </cfRule>
    <cfRule type="cellIs" dxfId="44" priority="9" operator="between">
      <formula>0</formula>
      <formula>6.999</formula>
    </cfRule>
    <cfRule type="cellIs" dxfId="43" priority="10" operator="between">
      <formula>7</formula>
      <formula>9.99</formula>
    </cfRule>
    <cfRule type="expression" dxfId="42" priority="11">
      <formula>F6=10</formula>
    </cfRule>
  </conditionalFormatting>
  <pageMargins left="0.7" right="0.7" top="0.75" bottom="0.75" header="0.3" footer="0.3"/>
  <pageSetup paperSize="9" orientation="portrait" horizontalDpi="300" verticalDpi="30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36" stopIfTrue="1" operator="greaterThanOrEqual" id="{AB8FE770-909E-0E41-A2A6-23B8DDE67764}">
            <xm:f>Options!$D$36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35A3A"/>
                </patternFill>
              </fill>
            </x14:dxf>
          </x14:cfRule>
          <x14:cfRule type="cellIs" priority="37" stopIfTrue="1" operator="greaterThanOrEqual" id="{619A58EB-09AF-7F4A-89E1-FD1923C1F1B8}">
            <xm:f>Options!$D$37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E9F8F"/>
                </patternFill>
              </fill>
            </x14:dxf>
          </x14:cfRule>
          <xm:sqref>E1:E3 E6:E195</xm:sqref>
        </x14:conditionalFormatting>
        <x14:conditionalFormatting xmlns:xm="http://schemas.microsoft.com/office/excel/2006/main">
          <x14:cfRule type="cellIs" priority="2" stopIfTrue="1" operator="greaterThanOrEqual" id="{22EDF703-33CD-C948-96EB-573F07D7A9EB}">
            <xm:f>Options!$D$36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06C25"/>
                </patternFill>
              </fill>
            </x14:dxf>
          </x14:cfRule>
          <x14:cfRule type="cellIs" priority="3" stopIfTrue="1" operator="greaterThanOrEqual" id="{22868986-8EA7-E14A-9C20-7EF8DBE84466}">
            <xm:f>Options!$D$37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9BF8E"/>
                </patternFill>
              </fill>
            </x14:dxf>
          </x14:cfRule>
          <xm:sqref>G6:G195</xm:sqref>
        </x14:conditionalFormatting>
        <x14:conditionalFormatting xmlns:xm="http://schemas.microsoft.com/office/excel/2006/main">
          <x14:cfRule type="cellIs" priority="148" stopIfTrue="1" operator="greaterThanOrEqual" id="{83FBCBDE-7963-3942-9697-FAB600EF0C91}">
            <xm:f>Options!$D$40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2676B"/>
                </patternFill>
              </fill>
            </x14:dxf>
          </x14:cfRule>
          <x14:cfRule type="cellIs" priority="149" stopIfTrue="1" operator="greaterThanOrEqual" id="{F98AE419-F629-4B4A-B494-D9083A97156C}"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7A9AC"/>
                </patternFill>
              </fill>
            </x14:dxf>
          </x14:cfRule>
          <x14:cfRule type="cellIs" priority="150" stopIfTrue="1" operator="between" id="{984E1CC4-0F05-2440-8B5D-225C4597F750}">
            <xm:f>0</xm:f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CDCDF"/>
                </patternFill>
              </fill>
            </x14:dxf>
          </x14:cfRule>
          <xm:sqref>F1:F3 F6:F195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E3D09-EE09-0A42-AEF7-E9CD3084148E}">
  <dimension ref="A1:R195"/>
  <sheetViews>
    <sheetView zoomScale="110" zoomScaleNormal="110" workbookViewId="0">
      <selection activeCell="E10" sqref="E10"/>
    </sheetView>
  </sheetViews>
  <sheetFormatPr baseColWidth="10" defaultRowHeight="16" x14ac:dyDescent="0.2"/>
  <cols>
    <col min="1" max="1" width="4" bestFit="1" customWidth="1"/>
    <col min="2" max="2" width="27.5703125" bestFit="1" customWidth="1"/>
    <col min="3" max="3" width="6.140625" bestFit="1" customWidth="1"/>
    <col min="4" max="18" width="11.5703125" style="245" customWidth="1"/>
  </cols>
  <sheetData>
    <row r="1" spans="1:18" x14ac:dyDescent="0.2">
      <c r="A1" s="35"/>
      <c r="B1" s="35"/>
      <c r="C1" s="35"/>
      <c r="D1" s="257"/>
      <c r="E1" s="257"/>
      <c r="F1" s="257"/>
      <c r="G1" s="257"/>
      <c r="H1" s="257"/>
      <c r="I1" s="257"/>
      <c r="J1" s="257"/>
      <c r="K1" s="257"/>
      <c r="L1" s="257"/>
      <c r="M1" s="257"/>
      <c r="N1" s="257"/>
      <c r="O1" s="257"/>
      <c r="P1" s="257"/>
      <c r="Q1" s="257"/>
      <c r="R1" s="257"/>
    </row>
    <row r="2" spans="1:18" x14ac:dyDescent="0.2">
      <c r="A2" s="148"/>
      <c r="B2" s="179" t="s">
        <v>603</v>
      </c>
      <c r="C2" s="155"/>
      <c r="D2" s="246"/>
      <c r="E2" s="246"/>
      <c r="F2" s="246"/>
      <c r="G2" s="237" t="s">
        <v>388</v>
      </c>
      <c r="H2" s="238"/>
      <c r="I2" s="238"/>
      <c r="J2" s="238"/>
      <c r="K2" s="238"/>
      <c r="L2" s="239"/>
      <c r="M2" s="258" t="s">
        <v>389</v>
      </c>
      <c r="N2" s="259"/>
      <c r="O2" s="259"/>
      <c r="P2" s="259"/>
      <c r="Q2" s="259"/>
      <c r="R2" s="260"/>
    </row>
    <row r="3" spans="1:18" x14ac:dyDescent="0.2">
      <c r="A3" s="148"/>
      <c r="B3" s="8" t="s">
        <v>391</v>
      </c>
      <c r="C3" s="155"/>
      <c r="D3" s="246"/>
      <c r="E3" s="246"/>
      <c r="F3" s="246"/>
      <c r="G3" s="247"/>
      <c r="H3" s="247"/>
      <c r="I3" s="247"/>
      <c r="J3" s="247"/>
      <c r="K3" s="248"/>
      <c r="L3" s="249"/>
      <c r="M3" s="249"/>
      <c r="N3" s="249"/>
      <c r="O3" s="249"/>
      <c r="P3" s="249"/>
      <c r="Q3" s="249"/>
      <c r="R3" s="249"/>
    </row>
    <row r="4" spans="1:18" ht="29" x14ac:dyDescent="0.2">
      <c r="A4" s="242" t="s">
        <v>0</v>
      </c>
      <c r="B4" s="88" t="s">
        <v>1</v>
      </c>
      <c r="C4" s="96" t="s">
        <v>2</v>
      </c>
      <c r="D4" s="255" t="s">
        <v>4</v>
      </c>
      <c r="E4" s="255" t="s">
        <v>604</v>
      </c>
      <c r="F4" s="255" t="s">
        <v>605</v>
      </c>
      <c r="G4" s="255" t="s">
        <v>397</v>
      </c>
      <c r="H4" s="255" t="s">
        <v>398</v>
      </c>
      <c r="I4" s="255" t="s">
        <v>399</v>
      </c>
      <c r="J4" s="255" t="s">
        <v>420</v>
      </c>
      <c r="K4" s="255" t="s">
        <v>401</v>
      </c>
      <c r="L4" s="255" t="s">
        <v>405</v>
      </c>
      <c r="M4" s="255" t="s">
        <v>397</v>
      </c>
      <c r="N4" s="255" t="s">
        <v>398</v>
      </c>
      <c r="O4" s="255" t="s">
        <v>399</v>
      </c>
      <c r="P4" s="255" t="s">
        <v>420</v>
      </c>
      <c r="Q4" s="255" t="s">
        <v>401</v>
      </c>
      <c r="R4" s="255" t="s">
        <v>405</v>
      </c>
    </row>
    <row r="5" spans="1:18" ht="27" customHeight="1" x14ac:dyDescent="0.2">
      <c r="A5" s="243"/>
      <c r="B5" s="92" t="s">
        <v>1</v>
      </c>
      <c r="C5" s="92" t="s">
        <v>2</v>
      </c>
      <c r="D5" s="250"/>
      <c r="E5" s="250" t="s">
        <v>588</v>
      </c>
      <c r="F5" s="250" t="s">
        <v>589</v>
      </c>
      <c r="G5" s="251" t="s">
        <v>590</v>
      </c>
      <c r="H5" s="252" t="s">
        <v>591</v>
      </c>
      <c r="I5" s="252" t="s">
        <v>592</v>
      </c>
      <c r="J5" s="252" t="s">
        <v>593</v>
      </c>
      <c r="K5" s="252" t="s">
        <v>594</v>
      </c>
      <c r="L5" s="252" t="s">
        <v>595</v>
      </c>
      <c r="M5" s="252" t="s">
        <v>596</v>
      </c>
      <c r="N5" s="252" t="s">
        <v>597</v>
      </c>
      <c r="O5" s="251" t="s">
        <v>598</v>
      </c>
      <c r="P5" s="251" t="s">
        <v>599</v>
      </c>
      <c r="Q5" s="251" t="s">
        <v>600</v>
      </c>
      <c r="R5" s="253" t="s">
        <v>601</v>
      </c>
    </row>
    <row r="6" spans="1:18" x14ac:dyDescent="0.2">
      <c r="A6" s="86">
        <v>1</v>
      </c>
      <c r="B6" s="85" t="s">
        <v>7</v>
      </c>
      <c r="C6" s="85" t="s">
        <v>8</v>
      </c>
      <c r="D6" s="254">
        <f>AVERAGE(E6:F6)</f>
        <v>0.05</v>
      </c>
      <c r="E6" s="254">
        <v>0</v>
      </c>
      <c r="F6" s="254">
        <v>0.1</v>
      </c>
      <c r="G6" s="254">
        <v>0</v>
      </c>
      <c r="H6" s="254">
        <v>0</v>
      </c>
      <c r="I6" s="254">
        <v>0</v>
      </c>
      <c r="J6" s="254">
        <v>0</v>
      </c>
      <c r="K6" s="254">
        <v>0</v>
      </c>
      <c r="L6" s="254">
        <v>0</v>
      </c>
      <c r="M6" s="254">
        <v>0</v>
      </c>
      <c r="N6" s="254">
        <v>0</v>
      </c>
      <c r="O6" s="254">
        <v>1.3333333333333299</v>
      </c>
      <c r="P6" s="254">
        <v>0</v>
      </c>
      <c r="Q6" s="254">
        <v>0.33333333333333298</v>
      </c>
      <c r="R6" s="254">
        <v>0</v>
      </c>
    </row>
    <row r="7" spans="1:18" x14ac:dyDescent="0.2">
      <c r="A7" s="86">
        <v>2</v>
      </c>
      <c r="B7" s="85" t="s">
        <v>9</v>
      </c>
      <c r="C7" s="85" t="s">
        <v>10</v>
      </c>
      <c r="D7" s="254">
        <f t="shared" ref="D7:D70" si="0">AVERAGE(E7:F7)</f>
        <v>0.15</v>
      </c>
      <c r="E7" s="254">
        <v>0</v>
      </c>
      <c r="F7" s="254">
        <v>0.3</v>
      </c>
      <c r="G7" s="254">
        <v>0</v>
      </c>
      <c r="H7" s="254">
        <v>0</v>
      </c>
      <c r="I7" s="254">
        <v>0</v>
      </c>
      <c r="J7" s="254">
        <v>0</v>
      </c>
      <c r="K7" s="254">
        <v>0</v>
      </c>
      <c r="L7" s="254">
        <v>0</v>
      </c>
      <c r="M7" s="254">
        <v>0</v>
      </c>
      <c r="N7" s="254">
        <v>1.5</v>
      </c>
      <c r="O7" s="254">
        <v>0.66666666666666696</v>
      </c>
      <c r="P7" s="254">
        <v>0</v>
      </c>
      <c r="Q7" s="254">
        <v>0</v>
      </c>
      <c r="R7" s="254">
        <v>0</v>
      </c>
    </row>
    <row r="8" spans="1:18" x14ac:dyDescent="0.2">
      <c r="A8" s="86">
        <v>3</v>
      </c>
      <c r="B8" s="85" t="s">
        <v>11</v>
      </c>
      <c r="C8" s="85" t="s">
        <v>12</v>
      </c>
      <c r="D8" s="254">
        <f t="shared" si="0"/>
        <v>0.15</v>
      </c>
      <c r="E8" s="254">
        <v>0</v>
      </c>
      <c r="F8" s="254">
        <v>0.3</v>
      </c>
      <c r="G8" s="254">
        <v>0</v>
      </c>
      <c r="H8" s="254">
        <v>0</v>
      </c>
      <c r="I8" s="254">
        <v>0</v>
      </c>
      <c r="J8" s="254">
        <v>0</v>
      </c>
      <c r="K8" s="254">
        <v>0</v>
      </c>
      <c r="L8" s="254">
        <v>0</v>
      </c>
      <c r="M8" s="254">
        <v>0</v>
      </c>
      <c r="N8" s="254">
        <v>1</v>
      </c>
      <c r="O8" s="254">
        <v>1</v>
      </c>
      <c r="P8" s="254">
        <v>0</v>
      </c>
      <c r="Q8" s="254">
        <v>0.33333333333333298</v>
      </c>
      <c r="R8" s="254">
        <v>0.33333333333333298</v>
      </c>
    </row>
    <row r="9" spans="1:18" x14ac:dyDescent="0.2">
      <c r="A9" s="86">
        <v>4</v>
      </c>
      <c r="B9" s="85" t="s">
        <v>13</v>
      </c>
      <c r="C9" s="85" t="s">
        <v>14</v>
      </c>
      <c r="D9" s="254">
        <f t="shared" si="0"/>
        <v>0.15</v>
      </c>
      <c r="E9" s="254">
        <v>0</v>
      </c>
      <c r="F9" s="254">
        <v>0.3</v>
      </c>
      <c r="G9" s="254">
        <v>0</v>
      </c>
      <c r="H9" s="254">
        <v>0</v>
      </c>
      <c r="I9" s="254">
        <v>0</v>
      </c>
      <c r="J9" s="254">
        <v>0</v>
      </c>
      <c r="K9" s="254">
        <v>0</v>
      </c>
      <c r="L9" s="254">
        <v>0</v>
      </c>
      <c r="M9" s="254">
        <v>0</v>
      </c>
      <c r="N9" s="254">
        <v>1</v>
      </c>
      <c r="O9" s="254">
        <v>1.3333333333333299</v>
      </c>
      <c r="P9" s="254">
        <v>0</v>
      </c>
      <c r="Q9" s="254">
        <v>0.33333333333333298</v>
      </c>
      <c r="R9" s="254">
        <v>0.33333333333333298</v>
      </c>
    </row>
    <row r="10" spans="1:18" x14ac:dyDescent="0.2">
      <c r="A10" s="86">
        <v>5</v>
      </c>
      <c r="B10" s="85" t="s">
        <v>15</v>
      </c>
      <c r="C10" s="85" t="s">
        <v>16</v>
      </c>
      <c r="D10" s="254">
        <f t="shared" si="0"/>
        <v>0.15</v>
      </c>
      <c r="E10" s="254">
        <v>0</v>
      </c>
      <c r="F10" s="254">
        <v>0.3</v>
      </c>
      <c r="G10" s="254">
        <v>0</v>
      </c>
      <c r="H10" s="254">
        <v>0</v>
      </c>
      <c r="I10" s="254">
        <v>0</v>
      </c>
      <c r="J10" s="254">
        <v>0</v>
      </c>
      <c r="K10" s="254">
        <v>0</v>
      </c>
      <c r="L10" s="254">
        <v>0</v>
      </c>
      <c r="M10" s="254">
        <v>0</v>
      </c>
      <c r="N10" s="254">
        <v>1</v>
      </c>
      <c r="O10" s="254">
        <v>0.33333333333333298</v>
      </c>
      <c r="P10" s="254">
        <v>0</v>
      </c>
      <c r="Q10" s="254">
        <v>0.33333333333333298</v>
      </c>
      <c r="R10" s="254">
        <v>0</v>
      </c>
    </row>
    <row r="11" spans="1:18" x14ac:dyDescent="0.2">
      <c r="A11" s="86">
        <v>6</v>
      </c>
      <c r="B11" s="85" t="s">
        <v>17</v>
      </c>
      <c r="C11" s="85" t="s">
        <v>18</v>
      </c>
      <c r="D11" s="254">
        <f t="shared" si="0"/>
        <v>0.2</v>
      </c>
      <c r="E11" s="254">
        <v>0</v>
      </c>
      <c r="F11" s="254">
        <v>0.4</v>
      </c>
      <c r="G11" s="254">
        <v>0</v>
      </c>
      <c r="H11" s="254">
        <v>0</v>
      </c>
      <c r="I11" s="254">
        <v>0</v>
      </c>
      <c r="J11" s="254">
        <v>0</v>
      </c>
      <c r="K11" s="254">
        <v>0</v>
      </c>
      <c r="L11" s="254">
        <v>0</v>
      </c>
      <c r="M11" s="254">
        <v>0.33333333333333298</v>
      </c>
      <c r="N11" s="254">
        <v>1</v>
      </c>
      <c r="O11" s="254">
        <v>1</v>
      </c>
      <c r="P11" s="254">
        <v>0</v>
      </c>
      <c r="Q11" s="254">
        <v>0.33333333333333298</v>
      </c>
      <c r="R11" s="254">
        <v>0.33333333333333298</v>
      </c>
    </row>
    <row r="12" spans="1:18" x14ac:dyDescent="0.2">
      <c r="A12" s="86">
        <v>7</v>
      </c>
      <c r="B12" s="85" t="s">
        <v>19</v>
      </c>
      <c r="C12" s="85" t="s">
        <v>20</v>
      </c>
      <c r="D12" s="254">
        <f t="shared" si="0"/>
        <v>0.4</v>
      </c>
      <c r="E12" s="254">
        <v>0.2</v>
      </c>
      <c r="F12" s="254">
        <v>0.6</v>
      </c>
      <c r="G12" s="254">
        <v>0</v>
      </c>
      <c r="H12" s="254">
        <v>1</v>
      </c>
      <c r="I12" s="254">
        <v>0.25</v>
      </c>
      <c r="J12" s="254">
        <v>0</v>
      </c>
      <c r="K12" s="254">
        <v>0</v>
      </c>
      <c r="L12" s="254">
        <v>0</v>
      </c>
      <c r="M12" s="254">
        <v>0.33333333333333298</v>
      </c>
      <c r="N12" s="254">
        <v>1.5</v>
      </c>
      <c r="O12" s="254">
        <v>1.6666666666666701</v>
      </c>
      <c r="P12" s="254">
        <v>0.25</v>
      </c>
      <c r="Q12" s="254">
        <v>0.33333333333333298</v>
      </c>
      <c r="R12" s="254">
        <v>0.33333333333333298</v>
      </c>
    </row>
    <row r="13" spans="1:18" x14ac:dyDescent="0.2">
      <c r="A13" s="86">
        <v>8</v>
      </c>
      <c r="B13" s="85" t="s">
        <v>21</v>
      </c>
      <c r="C13" s="85" t="s">
        <v>22</v>
      </c>
      <c r="D13" s="254">
        <f t="shared" si="0"/>
        <v>0.2</v>
      </c>
      <c r="E13" s="254">
        <v>0</v>
      </c>
      <c r="F13" s="254">
        <v>0.4</v>
      </c>
      <c r="G13" s="254">
        <v>0</v>
      </c>
      <c r="H13" s="254">
        <v>0</v>
      </c>
      <c r="I13" s="254">
        <v>0</v>
      </c>
      <c r="J13" s="254">
        <v>0</v>
      </c>
      <c r="K13" s="254">
        <v>0</v>
      </c>
      <c r="L13" s="254">
        <v>0</v>
      </c>
      <c r="M13" s="254">
        <v>0</v>
      </c>
      <c r="N13" s="254">
        <v>1.5</v>
      </c>
      <c r="O13" s="254">
        <v>1</v>
      </c>
      <c r="P13" s="254">
        <v>0</v>
      </c>
      <c r="Q13" s="254">
        <v>0</v>
      </c>
      <c r="R13" s="254">
        <v>0.33333333333333298</v>
      </c>
    </row>
    <row r="14" spans="1:18" x14ac:dyDescent="0.2">
      <c r="A14" s="86">
        <v>9</v>
      </c>
      <c r="B14" s="85" t="s">
        <v>23</v>
      </c>
      <c r="C14" s="85" t="s">
        <v>24</v>
      </c>
      <c r="D14" s="254">
        <f t="shared" si="0"/>
        <v>0.15</v>
      </c>
      <c r="E14" s="254">
        <v>0</v>
      </c>
      <c r="F14" s="254">
        <v>0.3</v>
      </c>
      <c r="G14" s="254">
        <v>0</v>
      </c>
      <c r="H14" s="254">
        <v>0</v>
      </c>
      <c r="I14" s="254">
        <v>0</v>
      </c>
      <c r="J14" s="254">
        <v>0</v>
      </c>
      <c r="K14" s="254">
        <v>0</v>
      </c>
      <c r="L14" s="254">
        <v>0</v>
      </c>
      <c r="M14" s="254">
        <v>0</v>
      </c>
      <c r="N14" s="254">
        <v>1</v>
      </c>
      <c r="O14" s="254">
        <v>1</v>
      </c>
      <c r="P14" s="254">
        <v>0</v>
      </c>
      <c r="Q14" s="254">
        <v>0.33333333333333298</v>
      </c>
      <c r="R14" s="254">
        <v>0</v>
      </c>
    </row>
    <row r="15" spans="1:18" x14ac:dyDescent="0.2">
      <c r="A15" s="86">
        <v>10</v>
      </c>
      <c r="B15" s="85" t="s">
        <v>25</v>
      </c>
      <c r="C15" s="85" t="s">
        <v>26</v>
      </c>
      <c r="D15" s="254">
        <f t="shared" si="0"/>
        <v>0.15</v>
      </c>
      <c r="E15" s="254">
        <v>0</v>
      </c>
      <c r="F15" s="254">
        <v>0.3</v>
      </c>
      <c r="G15" s="254">
        <v>0</v>
      </c>
      <c r="H15" s="254">
        <v>0</v>
      </c>
      <c r="I15" s="254">
        <v>0</v>
      </c>
      <c r="J15" s="254">
        <v>0</v>
      </c>
      <c r="K15" s="254">
        <v>0</v>
      </c>
      <c r="L15" s="254">
        <v>0</v>
      </c>
      <c r="M15" s="254">
        <v>0</v>
      </c>
      <c r="N15" s="254">
        <v>1</v>
      </c>
      <c r="O15" s="254">
        <v>0.66666666666666696</v>
      </c>
      <c r="P15" s="254">
        <v>0</v>
      </c>
      <c r="Q15" s="254">
        <v>0.33333333333333298</v>
      </c>
      <c r="R15" s="254">
        <v>0</v>
      </c>
    </row>
    <row r="16" spans="1:18" x14ac:dyDescent="0.2">
      <c r="A16" s="86">
        <v>11</v>
      </c>
      <c r="B16" s="85" t="s">
        <v>27</v>
      </c>
      <c r="C16" s="85" t="s">
        <v>28</v>
      </c>
      <c r="D16" s="254">
        <f t="shared" si="0"/>
        <v>0.15</v>
      </c>
      <c r="E16" s="254">
        <v>0</v>
      </c>
      <c r="F16" s="254">
        <v>0.3</v>
      </c>
      <c r="G16" s="254">
        <v>0</v>
      </c>
      <c r="H16" s="254">
        <v>0</v>
      </c>
      <c r="I16" s="254">
        <v>0</v>
      </c>
      <c r="J16" s="254">
        <v>0</v>
      </c>
      <c r="K16" s="254">
        <v>0</v>
      </c>
      <c r="L16" s="254">
        <v>0</v>
      </c>
      <c r="M16" s="254">
        <v>0</v>
      </c>
      <c r="N16" s="254">
        <v>1</v>
      </c>
      <c r="O16" s="254">
        <v>1</v>
      </c>
      <c r="P16" s="254">
        <v>0</v>
      </c>
      <c r="Q16" s="254">
        <v>0.33333333333333298</v>
      </c>
      <c r="R16" s="254">
        <v>0.33333333333333298</v>
      </c>
    </row>
    <row r="17" spans="1:18" x14ac:dyDescent="0.2">
      <c r="A17" s="86">
        <v>12</v>
      </c>
      <c r="B17" s="85" t="s">
        <v>29</v>
      </c>
      <c r="C17" s="85" t="s">
        <v>30</v>
      </c>
      <c r="D17" s="254">
        <f t="shared" si="0"/>
        <v>0.15</v>
      </c>
      <c r="E17" s="254">
        <v>0</v>
      </c>
      <c r="F17" s="254">
        <v>0.3</v>
      </c>
      <c r="G17" s="254">
        <v>0</v>
      </c>
      <c r="H17" s="254">
        <v>0</v>
      </c>
      <c r="I17" s="254">
        <v>0</v>
      </c>
      <c r="J17" s="254">
        <v>0</v>
      </c>
      <c r="K17" s="254">
        <v>0</v>
      </c>
      <c r="L17" s="254">
        <v>0</v>
      </c>
      <c r="M17" s="254">
        <v>0</v>
      </c>
      <c r="N17" s="254">
        <v>1</v>
      </c>
      <c r="O17" s="254">
        <v>1</v>
      </c>
      <c r="P17" s="254">
        <v>0</v>
      </c>
      <c r="Q17" s="254">
        <v>0.33333333333333298</v>
      </c>
      <c r="R17" s="254">
        <v>0.33333333333333298</v>
      </c>
    </row>
    <row r="18" spans="1:18" x14ac:dyDescent="0.2">
      <c r="A18" s="86">
        <v>13</v>
      </c>
      <c r="B18" s="85" t="s">
        <v>31</v>
      </c>
      <c r="C18" s="85" t="s">
        <v>32</v>
      </c>
      <c r="D18" s="254">
        <f t="shared" si="0"/>
        <v>0.15</v>
      </c>
      <c r="E18" s="254">
        <v>0</v>
      </c>
      <c r="F18" s="254">
        <v>0.3</v>
      </c>
      <c r="G18" s="254">
        <v>0</v>
      </c>
      <c r="H18" s="254">
        <v>0</v>
      </c>
      <c r="I18" s="254">
        <v>0</v>
      </c>
      <c r="J18" s="254">
        <v>0</v>
      </c>
      <c r="K18" s="254">
        <v>0</v>
      </c>
      <c r="L18" s="254">
        <v>0</v>
      </c>
      <c r="M18" s="254">
        <v>0</v>
      </c>
      <c r="N18" s="254">
        <v>1</v>
      </c>
      <c r="O18" s="254">
        <v>1</v>
      </c>
      <c r="P18" s="254">
        <v>0</v>
      </c>
      <c r="Q18" s="254">
        <v>0.33333333333333298</v>
      </c>
      <c r="R18" s="254">
        <v>0</v>
      </c>
    </row>
    <row r="19" spans="1:18" x14ac:dyDescent="0.2">
      <c r="A19" s="86">
        <v>14</v>
      </c>
      <c r="B19" s="85" t="s">
        <v>33</v>
      </c>
      <c r="C19" s="85" t="s">
        <v>34</v>
      </c>
      <c r="D19" s="254">
        <f t="shared" si="0"/>
        <v>0.1</v>
      </c>
      <c r="E19" s="254">
        <v>0</v>
      </c>
      <c r="F19" s="254">
        <v>0.2</v>
      </c>
      <c r="G19" s="254">
        <v>0</v>
      </c>
      <c r="H19" s="254">
        <v>0</v>
      </c>
      <c r="I19" s="254">
        <v>0</v>
      </c>
      <c r="J19" s="254">
        <v>0</v>
      </c>
      <c r="K19" s="254">
        <v>0</v>
      </c>
      <c r="L19" s="254">
        <v>0</v>
      </c>
      <c r="M19" s="254">
        <v>0</v>
      </c>
      <c r="N19" s="254">
        <v>0.5</v>
      </c>
      <c r="O19" s="254">
        <v>0.66666666666666696</v>
      </c>
      <c r="P19" s="254">
        <v>0</v>
      </c>
      <c r="Q19" s="254">
        <v>0.33333333333333298</v>
      </c>
      <c r="R19" s="254">
        <v>0</v>
      </c>
    </row>
    <row r="20" spans="1:18" x14ac:dyDescent="0.2">
      <c r="A20" s="86">
        <v>15</v>
      </c>
      <c r="B20" s="85" t="s">
        <v>35</v>
      </c>
      <c r="C20" s="85" t="s">
        <v>36</v>
      </c>
      <c r="D20" s="254">
        <f t="shared" si="0"/>
        <v>0.15</v>
      </c>
      <c r="E20" s="254">
        <v>0</v>
      </c>
      <c r="F20" s="254">
        <v>0.3</v>
      </c>
      <c r="G20" s="254">
        <v>0</v>
      </c>
      <c r="H20" s="254">
        <v>0</v>
      </c>
      <c r="I20" s="254">
        <v>0</v>
      </c>
      <c r="J20" s="254">
        <v>0</v>
      </c>
      <c r="K20" s="254">
        <v>0</v>
      </c>
      <c r="L20" s="254">
        <v>0</v>
      </c>
      <c r="M20" s="254">
        <v>0</v>
      </c>
      <c r="N20" s="254">
        <v>1</v>
      </c>
      <c r="O20" s="254">
        <v>0.66666666666666696</v>
      </c>
      <c r="P20" s="254">
        <v>0</v>
      </c>
      <c r="Q20" s="254">
        <v>0.33333333333333298</v>
      </c>
      <c r="R20" s="254">
        <v>0</v>
      </c>
    </row>
    <row r="21" spans="1:18" x14ac:dyDescent="0.2">
      <c r="A21" s="86">
        <v>16</v>
      </c>
      <c r="B21" s="85" t="s">
        <v>37</v>
      </c>
      <c r="C21" s="85" t="s">
        <v>38</v>
      </c>
      <c r="D21" s="254">
        <f t="shared" si="0"/>
        <v>0.15</v>
      </c>
      <c r="E21" s="254">
        <v>0</v>
      </c>
      <c r="F21" s="254">
        <v>0.3</v>
      </c>
      <c r="G21" s="254">
        <v>0</v>
      </c>
      <c r="H21" s="254">
        <v>0</v>
      </c>
      <c r="I21" s="254">
        <v>0</v>
      </c>
      <c r="J21" s="254">
        <v>0</v>
      </c>
      <c r="K21" s="254">
        <v>0</v>
      </c>
      <c r="L21" s="254">
        <v>0</v>
      </c>
      <c r="M21" s="254">
        <v>0</v>
      </c>
      <c r="N21" s="254">
        <v>1</v>
      </c>
      <c r="O21" s="254">
        <v>0</v>
      </c>
      <c r="P21" s="254">
        <v>0</v>
      </c>
      <c r="Q21" s="254">
        <v>0.33333333333333298</v>
      </c>
      <c r="R21" s="254">
        <v>0</v>
      </c>
    </row>
    <row r="22" spans="1:18" x14ac:dyDescent="0.2">
      <c r="A22" s="86">
        <v>17</v>
      </c>
      <c r="B22" s="85" t="s">
        <v>39</v>
      </c>
      <c r="C22" s="85" t="s">
        <v>40</v>
      </c>
      <c r="D22" s="254">
        <f t="shared" si="0"/>
        <v>0.15</v>
      </c>
      <c r="E22" s="254">
        <v>0</v>
      </c>
      <c r="F22" s="254">
        <v>0.3</v>
      </c>
      <c r="G22" s="254">
        <v>0</v>
      </c>
      <c r="H22" s="254">
        <v>0</v>
      </c>
      <c r="I22" s="254">
        <v>0</v>
      </c>
      <c r="J22" s="254">
        <v>0</v>
      </c>
      <c r="K22" s="254">
        <v>0</v>
      </c>
      <c r="L22" s="254">
        <v>0</v>
      </c>
      <c r="M22" s="254">
        <v>0</v>
      </c>
      <c r="N22" s="254">
        <v>1</v>
      </c>
      <c r="O22" s="254">
        <v>1</v>
      </c>
      <c r="P22" s="254">
        <v>0</v>
      </c>
      <c r="Q22" s="254">
        <v>0.33333333333333298</v>
      </c>
      <c r="R22" s="254">
        <v>0</v>
      </c>
    </row>
    <row r="23" spans="1:18" x14ac:dyDescent="0.2">
      <c r="A23" s="86">
        <v>18</v>
      </c>
      <c r="B23" s="85" t="s">
        <v>41</v>
      </c>
      <c r="C23" s="85" t="s">
        <v>42</v>
      </c>
      <c r="D23" s="254">
        <f t="shared" si="0"/>
        <v>0.2</v>
      </c>
      <c r="E23" s="254">
        <v>0</v>
      </c>
      <c r="F23" s="254">
        <v>0.4</v>
      </c>
      <c r="G23" s="254">
        <v>0</v>
      </c>
      <c r="H23" s="254">
        <v>0</v>
      </c>
      <c r="I23" s="254">
        <v>0</v>
      </c>
      <c r="J23" s="254">
        <v>0</v>
      </c>
      <c r="K23" s="254">
        <v>0</v>
      </c>
      <c r="L23" s="254">
        <v>0</v>
      </c>
      <c r="M23" s="254">
        <v>0.16666666666666699</v>
      </c>
      <c r="N23" s="254">
        <v>1.5</v>
      </c>
      <c r="O23" s="254">
        <v>1.3333333333333299</v>
      </c>
      <c r="P23" s="254">
        <v>0</v>
      </c>
      <c r="Q23" s="254">
        <v>0.33333333333333298</v>
      </c>
      <c r="R23" s="254">
        <v>0</v>
      </c>
    </row>
    <row r="24" spans="1:18" x14ac:dyDescent="0.2">
      <c r="A24" s="86">
        <v>19</v>
      </c>
      <c r="B24" s="85" t="s">
        <v>43</v>
      </c>
      <c r="C24" s="85" t="s">
        <v>44</v>
      </c>
      <c r="D24" s="254">
        <f t="shared" si="0"/>
        <v>0.15</v>
      </c>
      <c r="E24" s="254">
        <v>0</v>
      </c>
      <c r="F24" s="254">
        <v>0.3</v>
      </c>
      <c r="G24" s="254">
        <v>0</v>
      </c>
      <c r="H24" s="254">
        <v>0</v>
      </c>
      <c r="I24" s="254">
        <v>0</v>
      </c>
      <c r="J24" s="254">
        <v>0</v>
      </c>
      <c r="K24" s="254">
        <v>0</v>
      </c>
      <c r="L24" s="254">
        <v>0</v>
      </c>
      <c r="M24" s="254">
        <v>0</v>
      </c>
      <c r="N24" s="254">
        <v>1</v>
      </c>
      <c r="O24" s="254">
        <v>1</v>
      </c>
      <c r="P24" s="254">
        <v>0</v>
      </c>
      <c r="Q24" s="254">
        <v>0.33333333333333298</v>
      </c>
      <c r="R24" s="254">
        <v>0.33333333333333298</v>
      </c>
    </row>
    <row r="25" spans="1:18" x14ac:dyDescent="0.2">
      <c r="A25" s="86">
        <v>20</v>
      </c>
      <c r="B25" s="85" t="s">
        <v>45</v>
      </c>
      <c r="C25" s="85" t="s">
        <v>46</v>
      </c>
      <c r="D25" s="254">
        <f t="shared" si="0"/>
        <v>0.15</v>
      </c>
      <c r="E25" s="254">
        <v>0</v>
      </c>
      <c r="F25" s="254">
        <v>0.3</v>
      </c>
      <c r="G25" s="254">
        <v>0</v>
      </c>
      <c r="H25" s="254">
        <v>0</v>
      </c>
      <c r="I25" s="254">
        <v>0</v>
      </c>
      <c r="J25" s="254">
        <v>0</v>
      </c>
      <c r="K25" s="254">
        <v>0</v>
      </c>
      <c r="L25" s="254">
        <v>0</v>
      </c>
      <c r="M25" s="254">
        <v>0</v>
      </c>
      <c r="N25" s="254">
        <v>1</v>
      </c>
      <c r="O25" s="254">
        <v>0.66666666666666696</v>
      </c>
      <c r="P25" s="254">
        <v>0</v>
      </c>
      <c r="Q25" s="254">
        <v>0.33333333333333298</v>
      </c>
      <c r="R25" s="254">
        <v>0</v>
      </c>
    </row>
    <row r="26" spans="1:18" x14ac:dyDescent="0.2">
      <c r="A26" s="86">
        <v>21</v>
      </c>
      <c r="B26" s="85" t="s">
        <v>47</v>
      </c>
      <c r="C26" s="85" t="s">
        <v>48</v>
      </c>
      <c r="D26" s="254">
        <f t="shared" si="0"/>
        <v>0.15</v>
      </c>
      <c r="E26" s="254">
        <v>0</v>
      </c>
      <c r="F26" s="254">
        <v>0.3</v>
      </c>
      <c r="G26" s="254">
        <v>0</v>
      </c>
      <c r="H26" s="254">
        <v>0</v>
      </c>
      <c r="I26" s="254">
        <v>0</v>
      </c>
      <c r="J26" s="254">
        <v>0</v>
      </c>
      <c r="K26" s="254">
        <v>0</v>
      </c>
      <c r="L26" s="254">
        <v>0</v>
      </c>
      <c r="M26" s="254">
        <v>0</v>
      </c>
      <c r="N26" s="254">
        <v>1</v>
      </c>
      <c r="O26" s="254">
        <v>1</v>
      </c>
      <c r="P26" s="254">
        <v>0</v>
      </c>
      <c r="Q26" s="254">
        <v>0.33333333333333298</v>
      </c>
      <c r="R26" s="254">
        <v>0.33333333333333298</v>
      </c>
    </row>
    <row r="27" spans="1:18" x14ac:dyDescent="0.2">
      <c r="A27" s="86">
        <v>22</v>
      </c>
      <c r="B27" s="85" t="s">
        <v>49</v>
      </c>
      <c r="C27" s="85" t="s">
        <v>50</v>
      </c>
      <c r="D27" s="254">
        <f t="shared" si="0"/>
        <v>0.1</v>
      </c>
      <c r="E27" s="254">
        <v>0</v>
      </c>
      <c r="F27" s="254">
        <v>0.2</v>
      </c>
      <c r="G27" s="254">
        <v>0</v>
      </c>
      <c r="H27" s="254">
        <v>0</v>
      </c>
      <c r="I27" s="254">
        <v>0</v>
      </c>
      <c r="J27" s="254">
        <v>0</v>
      </c>
      <c r="K27" s="254">
        <v>0</v>
      </c>
      <c r="L27" s="254">
        <v>0</v>
      </c>
      <c r="M27" s="254">
        <v>0</v>
      </c>
      <c r="N27" s="254">
        <v>1</v>
      </c>
      <c r="O27" s="254">
        <v>0.33333333333333298</v>
      </c>
      <c r="P27" s="254">
        <v>0</v>
      </c>
      <c r="Q27" s="254">
        <v>0</v>
      </c>
      <c r="R27" s="254">
        <v>0</v>
      </c>
    </row>
    <row r="28" spans="1:18" x14ac:dyDescent="0.2">
      <c r="A28" s="86">
        <v>23</v>
      </c>
      <c r="B28" s="85" t="s">
        <v>51</v>
      </c>
      <c r="C28" s="85" t="s">
        <v>52</v>
      </c>
      <c r="D28" s="254">
        <f t="shared" si="0"/>
        <v>0.1</v>
      </c>
      <c r="E28" s="254">
        <v>0</v>
      </c>
      <c r="F28" s="254">
        <v>0.2</v>
      </c>
      <c r="G28" s="254">
        <v>0</v>
      </c>
      <c r="H28" s="254">
        <v>0</v>
      </c>
      <c r="I28" s="254">
        <v>0</v>
      </c>
      <c r="J28" s="254">
        <v>0</v>
      </c>
      <c r="K28" s="254">
        <v>0</v>
      </c>
      <c r="L28" s="254">
        <v>0</v>
      </c>
      <c r="M28" s="254">
        <v>0.16666666666666699</v>
      </c>
      <c r="N28" s="254">
        <v>1</v>
      </c>
      <c r="O28" s="254">
        <v>0.33333333333333298</v>
      </c>
      <c r="P28" s="254">
        <v>0</v>
      </c>
      <c r="Q28" s="254">
        <v>0</v>
      </c>
      <c r="R28" s="254">
        <v>0</v>
      </c>
    </row>
    <row r="29" spans="1:18" x14ac:dyDescent="0.2">
      <c r="A29" s="86">
        <v>24</v>
      </c>
      <c r="B29" s="85" t="s">
        <v>53</v>
      </c>
      <c r="C29" s="85" t="s">
        <v>54</v>
      </c>
      <c r="D29" s="254">
        <f t="shared" si="0"/>
        <v>0.2</v>
      </c>
      <c r="E29" s="254">
        <v>0</v>
      </c>
      <c r="F29" s="254">
        <v>0.4</v>
      </c>
      <c r="G29" s="254">
        <v>0</v>
      </c>
      <c r="H29" s="254">
        <v>0</v>
      </c>
      <c r="I29" s="254">
        <v>0</v>
      </c>
      <c r="J29" s="254">
        <v>0</v>
      </c>
      <c r="K29" s="254">
        <v>0</v>
      </c>
      <c r="L29" s="254">
        <v>0</v>
      </c>
      <c r="M29" s="254">
        <v>0</v>
      </c>
      <c r="N29" s="254">
        <v>1.5</v>
      </c>
      <c r="O29" s="254">
        <v>1</v>
      </c>
      <c r="P29" s="254">
        <v>0</v>
      </c>
      <c r="Q29" s="254">
        <v>0</v>
      </c>
      <c r="R29" s="254">
        <v>0.33333333333333298</v>
      </c>
    </row>
    <row r="30" spans="1:18" x14ac:dyDescent="0.2">
      <c r="A30" s="86">
        <v>25</v>
      </c>
      <c r="B30" s="85" t="s">
        <v>55</v>
      </c>
      <c r="C30" s="85" t="s">
        <v>56</v>
      </c>
      <c r="D30" s="254">
        <f t="shared" si="0"/>
        <v>0.2</v>
      </c>
      <c r="E30" s="254">
        <v>0</v>
      </c>
      <c r="F30" s="254">
        <v>0.4</v>
      </c>
      <c r="G30" s="254">
        <v>0</v>
      </c>
      <c r="H30" s="254">
        <v>0</v>
      </c>
      <c r="I30" s="254">
        <v>0</v>
      </c>
      <c r="J30" s="254">
        <v>0</v>
      </c>
      <c r="K30" s="254">
        <v>0</v>
      </c>
      <c r="L30" s="254">
        <v>0</v>
      </c>
      <c r="M30" s="254">
        <v>0.16666666666666699</v>
      </c>
      <c r="N30" s="254">
        <v>1</v>
      </c>
      <c r="O30" s="254">
        <v>1</v>
      </c>
      <c r="P30" s="254">
        <v>0</v>
      </c>
      <c r="Q30" s="254">
        <v>0.33333333333333298</v>
      </c>
      <c r="R30" s="254">
        <v>0.66666666666666696</v>
      </c>
    </row>
    <row r="31" spans="1:18" x14ac:dyDescent="0.2">
      <c r="A31" s="86">
        <v>26</v>
      </c>
      <c r="B31" s="85" t="s">
        <v>57</v>
      </c>
      <c r="C31" s="85" t="s">
        <v>58</v>
      </c>
      <c r="D31" s="254">
        <f t="shared" si="0"/>
        <v>0.15</v>
      </c>
      <c r="E31" s="254">
        <v>0</v>
      </c>
      <c r="F31" s="254">
        <v>0.3</v>
      </c>
      <c r="G31" s="254">
        <v>0</v>
      </c>
      <c r="H31" s="254">
        <v>0</v>
      </c>
      <c r="I31" s="254">
        <v>0</v>
      </c>
      <c r="J31" s="254">
        <v>0</v>
      </c>
      <c r="K31" s="254">
        <v>0</v>
      </c>
      <c r="L31" s="254">
        <v>0</v>
      </c>
      <c r="M31" s="254">
        <v>0</v>
      </c>
      <c r="N31" s="254">
        <v>1</v>
      </c>
      <c r="O31" s="254">
        <v>1</v>
      </c>
      <c r="P31" s="254">
        <v>0</v>
      </c>
      <c r="Q31" s="254">
        <v>0.33333333333333298</v>
      </c>
      <c r="R31" s="254">
        <v>0.33333333333333298</v>
      </c>
    </row>
    <row r="32" spans="1:18" x14ac:dyDescent="0.2">
      <c r="A32" s="86">
        <v>27</v>
      </c>
      <c r="B32" s="85" t="s">
        <v>59</v>
      </c>
      <c r="C32" s="85" t="s">
        <v>60</v>
      </c>
      <c r="D32" s="254">
        <f t="shared" si="0"/>
        <v>0.15</v>
      </c>
      <c r="E32" s="254">
        <v>0</v>
      </c>
      <c r="F32" s="254">
        <v>0.3</v>
      </c>
      <c r="G32" s="254">
        <v>0</v>
      </c>
      <c r="H32" s="254">
        <v>0</v>
      </c>
      <c r="I32" s="254">
        <v>0</v>
      </c>
      <c r="J32" s="254">
        <v>0</v>
      </c>
      <c r="K32" s="254">
        <v>0</v>
      </c>
      <c r="L32" s="254">
        <v>0</v>
      </c>
      <c r="M32" s="254">
        <v>0</v>
      </c>
      <c r="N32" s="254">
        <v>1</v>
      </c>
      <c r="O32" s="254">
        <v>1</v>
      </c>
      <c r="P32" s="254">
        <v>0</v>
      </c>
      <c r="Q32" s="254">
        <v>0.33333333333333298</v>
      </c>
      <c r="R32" s="254">
        <v>0.33333333333333298</v>
      </c>
    </row>
    <row r="33" spans="1:18" x14ac:dyDescent="0.2">
      <c r="A33" s="86">
        <v>28</v>
      </c>
      <c r="B33" s="85" t="s">
        <v>61</v>
      </c>
      <c r="C33" s="85" t="s">
        <v>62</v>
      </c>
      <c r="D33" s="254">
        <f t="shared" si="0"/>
        <v>0.15</v>
      </c>
      <c r="E33" s="254">
        <v>0</v>
      </c>
      <c r="F33" s="254">
        <v>0.3</v>
      </c>
      <c r="G33" s="254">
        <v>0</v>
      </c>
      <c r="H33" s="254">
        <v>0</v>
      </c>
      <c r="I33" s="254">
        <v>0</v>
      </c>
      <c r="J33" s="254">
        <v>0</v>
      </c>
      <c r="K33" s="254">
        <v>0</v>
      </c>
      <c r="L33" s="254">
        <v>0</v>
      </c>
      <c r="M33" s="254">
        <v>0</v>
      </c>
      <c r="N33" s="254">
        <v>1</v>
      </c>
      <c r="O33" s="254">
        <v>0.66666666666666696</v>
      </c>
      <c r="P33" s="254">
        <v>0</v>
      </c>
      <c r="Q33" s="254">
        <v>0.33333333333333298</v>
      </c>
      <c r="R33" s="254">
        <v>0.33333333333333298</v>
      </c>
    </row>
    <row r="34" spans="1:18" x14ac:dyDescent="0.2">
      <c r="A34" s="86">
        <v>29</v>
      </c>
      <c r="B34" s="85" t="s">
        <v>63</v>
      </c>
      <c r="C34" s="85" t="s">
        <v>64</v>
      </c>
      <c r="D34" s="254">
        <f t="shared" si="0"/>
        <v>0.15</v>
      </c>
      <c r="E34" s="254">
        <v>0</v>
      </c>
      <c r="F34" s="254">
        <v>0.3</v>
      </c>
      <c r="G34" s="254">
        <v>0</v>
      </c>
      <c r="H34" s="254">
        <v>0</v>
      </c>
      <c r="I34" s="254">
        <v>0</v>
      </c>
      <c r="J34" s="254">
        <v>0</v>
      </c>
      <c r="K34" s="254">
        <v>0</v>
      </c>
      <c r="L34" s="254">
        <v>0</v>
      </c>
      <c r="M34" s="254">
        <v>0</v>
      </c>
      <c r="N34" s="254">
        <v>1</v>
      </c>
      <c r="O34" s="254">
        <v>1</v>
      </c>
      <c r="P34" s="254">
        <v>0</v>
      </c>
      <c r="Q34" s="254">
        <v>0.33333333333333298</v>
      </c>
      <c r="R34" s="254">
        <v>0.33333333333333298</v>
      </c>
    </row>
    <row r="35" spans="1:18" x14ac:dyDescent="0.2">
      <c r="A35" s="86">
        <v>30</v>
      </c>
      <c r="B35" s="85" t="s">
        <v>65</v>
      </c>
      <c r="C35" s="85" t="s">
        <v>66</v>
      </c>
      <c r="D35" s="254">
        <f t="shared" si="0"/>
        <v>0.15</v>
      </c>
      <c r="E35" s="254">
        <v>0</v>
      </c>
      <c r="F35" s="254">
        <v>0.3</v>
      </c>
      <c r="G35" s="254">
        <v>0</v>
      </c>
      <c r="H35" s="254">
        <v>0</v>
      </c>
      <c r="I35" s="254">
        <v>0</v>
      </c>
      <c r="J35" s="254">
        <v>0</v>
      </c>
      <c r="K35" s="254">
        <v>0</v>
      </c>
      <c r="L35" s="254">
        <v>0</v>
      </c>
      <c r="M35" s="254">
        <v>0</v>
      </c>
      <c r="N35" s="254">
        <v>1</v>
      </c>
      <c r="O35" s="254">
        <v>1</v>
      </c>
      <c r="P35" s="254">
        <v>0</v>
      </c>
      <c r="Q35" s="254">
        <v>0.33333333333333298</v>
      </c>
      <c r="R35" s="254">
        <v>0.33333333333333298</v>
      </c>
    </row>
    <row r="36" spans="1:18" x14ac:dyDescent="0.2">
      <c r="A36" s="86">
        <v>31</v>
      </c>
      <c r="B36" s="85" t="s">
        <v>67</v>
      </c>
      <c r="C36" s="85" t="s">
        <v>68</v>
      </c>
      <c r="D36" s="254">
        <f t="shared" si="0"/>
        <v>0.15</v>
      </c>
      <c r="E36" s="254">
        <v>0</v>
      </c>
      <c r="F36" s="254">
        <v>0.3</v>
      </c>
      <c r="G36" s="254">
        <v>0</v>
      </c>
      <c r="H36" s="254">
        <v>0</v>
      </c>
      <c r="I36" s="254">
        <v>0</v>
      </c>
      <c r="J36" s="254">
        <v>0</v>
      </c>
      <c r="K36" s="254">
        <v>0</v>
      </c>
      <c r="L36" s="254">
        <v>0</v>
      </c>
      <c r="M36" s="254">
        <v>0</v>
      </c>
      <c r="N36" s="254">
        <v>1</v>
      </c>
      <c r="O36" s="254">
        <v>0</v>
      </c>
      <c r="P36" s="254">
        <v>0</v>
      </c>
      <c r="Q36" s="254">
        <v>0.33333333333333298</v>
      </c>
      <c r="R36" s="254">
        <v>0</v>
      </c>
    </row>
    <row r="37" spans="1:18" x14ac:dyDescent="0.2">
      <c r="A37" s="86">
        <v>32</v>
      </c>
      <c r="B37" s="85" t="s">
        <v>69</v>
      </c>
      <c r="C37" s="85" t="s">
        <v>70</v>
      </c>
      <c r="D37" s="254">
        <f t="shared" si="0"/>
        <v>0.1</v>
      </c>
      <c r="E37" s="254">
        <v>0</v>
      </c>
      <c r="F37" s="254">
        <v>0.2</v>
      </c>
      <c r="G37" s="254">
        <v>0</v>
      </c>
      <c r="H37" s="254">
        <v>0</v>
      </c>
      <c r="I37" s="254">
        <v>0</v>
      </c>
      <c r="J37" s="254">
        <v>0</v>
      </c>
      <c r="K37" s="254">
        <v>0</v>
      </c>
      <c r="L37" s="254">
        <v>0</v>
      </c>
      <c r="M37" s="254">
        <v>0</v>
      </c>
      <c r="N37" s="254">
        <v>1</v>
      </c>
      <c r="O37" s="254">
        <v>0.33333333333333298</v>
      </c>
      <c r="P37" s="254">
        <v>0</v>
      </c>
      <c r="Q37" s="254">
        <v>0</v>
      </c>
      <c r="R37" s="254">
        <v>0</v>
      </c>
    </row>
    <row r="38" spans="1:18" x14ac:dyDescent="0.2">
      <c r="A38" s="86">
        <v>33</v>
      </c>
      <c r="B38" s="85" t="s">
        <v>602</v>
      </c>
      <c r="C38" s="85" t="s">
        <v>72</v>
      </c>
      <c r="D38" s="254">
        <f t="shared" si="0"/>
        <v>0.15</v>
      </c>
      <c r="E38" s="254">
        <v>0</v>
      </c>
      <c r="F38" s="254">
        <v>0.3</v>
      </c>
      <c r="G38" s="254">
        <v>0</v>
      </c>
      <c r="H38" s="254">
        <v>0</v>
      </c>
      <c r="I38" s="254">
        <v>0</v>
      </c>
      <c r="J38" s="254">
        <v>0</v>
      </c>
      <c r="K38" s="254">
        <v>0</v>
      </c>
      <c r="L38" s="254">
        <v>0</v>
      </c>
      <c r="M38" s="254">
        <v>0.16666666666666699</v>
      </c>
      <c r="N38" s="254">
        <v>1</v>
      </c>
      <c r="O38" s="254">
        <v>1</v>
      </c>
      <c r="P38" s="254">
        <v>0</v>
      </c>
      <c r="Q38" s="254">
        <v>0.33333333333333298</v>
      </c>
      <c r="R38" s="254">
        <v>0</v>
      </c>
    </row>
    <row r="39" spans="1:18" x14ac:dyDescent="0.2">
      <c r="A39" s="86">
        <v>34</v>
      </c>
      <c r="B39" s="85" t="s">
        <v>73</v>
      </c>
      <c r="C39" s="85" t="s">
        <v>74</v>
      </c>
      <c r="D39" s="254">
        <f t="shared" si="0"/>
        <v>0.15</v>
      </c>
      <c r="E39" s="254">
        <v>0</v>
      </c>
      <c r="F39" s="254">
        <v>0.3</v>
      </c>
      <c r="G39" s="254">
        <v>0</v>
      </c>
      <c r="H39" s="254">
        <v>0</v>
      </c>
      <c r="I39" s="254">
        <v>0</v>
      </c>
      <c r="J39" s="254">
        <v>0</v>
      </c>
      <c r="K39" s="254">
        <v>0</v>
      </c>
      <c r="L39" s="254">
        <v>0</v>
      </c>
      <c r="M39" s="254">
        <v>0</v>
      </c>
      <c r="N39" s="254">
        <v>1</v>
      </c>
      <c r="O39" s="254">
        <v>1</v>
      </c>
      <c r="P39" s="254">
        <v>0</v>
      </c>
      <c r="Q39" s="254">
        <v>0.33333333333333298</v>
      </c>
      <c r="R39" s="254">
        <v>0</v>
      </c>
    </row>
    <row r="40" spans="1:18" x14ac:dyDescent="0.2">
      <c r="A40" s="86">
        <v>35</v>
      </c>
      <c r="B40" s="85" t="s">
        <v>75</v>
      </c>
      <c r="C40" s="85" t="s">
        <v>76</v>
      </c>
      <c r="D40" s="254">
        <f t="shared" si="0"/>
        <v>0.05</v>
      </c>
      <c r="E40" s="254">
        <v>0</v>
      </c>
      <c r="F40" s="254">
        <v>0.1</v>
      </c>
      <c r="G40" s="254">
        <v>0</v>
      </c>
      <c r="H40" s="254">
        <v>0</v>
      </c>
      <c r="I40" s="254">
        <v>0</v>
      </c>
      <c r="J40" s="254">
        <v>0</v>
      </c>
      <c r="K40" s="254">
        <v>0</v>
      </c>
      <c r="L40" s="254">
        <v>0</v>
      </c>
      <c r="M40" s="254">
        <v>0.16666666666666699</v>
      </c>
      <c r="N40" s="254">
        <v>0.5</v>
      </c>
      <c r="O40" s="254">
        <v>1</v>
      </c>
      <c r="P40" s="254">
        <v>0</v>
      </c>
      <c r="Q40" s="254">
        <v>0</v>
      </c>
      <c r="R40" s="254">
        <v>0</v>
      </c>
    </row>
    <row r="41" spans="1:18" x14ac:dyDescent="0.2">
      <c r="A41" s="86">
        <v>36</v>
      </c>
      <c r="B41" s="85" t="s">
        <v>77</v>
      </c>
      <c r="C41" s="85" t="s">
        <v>78</v>
      </c>
      <c r="D41" s="254">
        <f t="shared" si="0"/>
        <v>0.2</v>
      </c>
      <c r="E41" s="254">
        <v>0</v>
      </c>
      <c r="F41" s="254">
        <v>0.4</v>
      </c>
      <c r="G41" s="254">
        <v>0</v>
      </c>
      <c r="H41" s="254">
        <v>0</v>
      </c>
      <c r="I41" s="254">
        <v>0</v>
      </c>
      <c r="J41" s="254">
        <v>0</v>
      </c>
      <c r="K41" s="254">
        <v>0</v>
      </c>
      <c r="L41" s="254">
        <v>0</v>
      </c>
      <c r="M41" s="254">
        <v>0</v>
      </c>
      <c r="N41" s="254">
        <v>1.5</v>
      </c>
      <c r="O41" s="254">
        <v>1</v>
      </c>
      <c r="P41" s="254">
        <v>0</v>
      </c>
      <c r="Q41" s="254">
        <v>0.33333333333333298</v>
      </c>
      <c r="R41" s="254">
        <v>0.33333333333333298</v>
      </c>
    </row>
    <row r="42" spans="1:18" x14ac:dyDescent="0.2">
      <c r="A42" s="86">
        <v>37</v>
      </c>
      <c r="B42" s="85" t="s">
        <v>79</v>
      </c>
      <c r="C42" s="85" t="s">
        <v>80</v>
      </c>
      <c r="D42" s="254">
        <f t="shared" si="0"/>
        <v>0.1</v>
      </c>
      <c r="E42" s="254">
        <v>0</v>
      </c>
      <c r="F42" s="254">
        <v>0.2</v>
      </c>
      <c r="G42" s="254">
        <v>0</v>
      </c>
      <c r="H42" s="254">
        <v>0</v>
      </c>
      <c r="I42" s="254">
        <v>0</v>
      </c>
      <c r="J42" s="254">
        <v>0</v>
      </c>
      <c r="K42" s="254">
        <v>0</v>
      </c>
      <c r="L42" s="254">
        <v>0</v>
      </c>
      <c r="M42" s="254">
        <v>0</v>
      </c>
      <c r="N42" s="254">
        <v>1</v>
      </c>
      <c r="O42" s="254">
        <v>0</v>
      </c>
      <c r="P42" s="254">
        <v>0</v>
      </c>
      <c r="Q42" s="254">
        <v>0</v>
      </c>
      <c r="R42" s="254">
        <v>0</v>
      </c>
    </row>
    <row r="43" spans="1:18" x14ac:dyDescent="0.2">
      <c r="A43" s="86">
        <v>38</v>
      </c>
      <c r="B43" s="85" t="s">
        <v>81</v>
      </c>
      <c r="C43" s="85" t="s">
        <v>82</v>
      </c>
      <c r="D43" s="254">
        <f t="shared" si="0"/>
        <v>0.3</v>
      </c>
      <c r="E43" s="254">
        <v>0</v>
      </c>
      <c r="F43" s="254">
        <v>0.6</v>
      </c>
      <c r="G43" s="254">
        <v>0</v>
      </c>
      <c r="H43" s="254">
        <v>0</v>
      </c>
      <c r="I43" s="254">
        <v>0.25</v>
      </c>
      <c r="J43" s="254">
        <v>0</v>
      </c>
      <c r="K43" s="254">
        <v>0</v>
      </c>
      <c r="L43" s="254">
        <v>0</v>
      </c>
      <c r="M43" s="254">
        <v>0.33333333333333298</v>
      </c>
      <c r="N43" s="254">
        <v>1.5</v>
      </c>
      <c r="O43" s="254">
        <v>1.3333333333333299</v>
      </c>
      <c r="P43" s="254">
        <v>0.25</v>
      </c>
      <c r="Q43" s="254">
        <v>0.33333333333333298</v>
      </c>
      <c r="R43" s="254">
        <v>0.33333333333333298</v>
      </c>
    </row>
    <row r="44" spans="1:18" x14ac:dyDescent="0.2">
      <c r="A44" s="86">
        <v>39</v>
      </c>
      <c r="B44" s="85" t="s">
        <v>83</v>
      </c>
      <c r="C44" s="85" t="s">
        <v>84</v>
      </c>
      <c r="D44" s="254">
        <f t="shared" si="0"/>
        <v>0.2</v>
      </c>
      <c r="E44" s="254">
        <v>0</v>
      </c>
      <c r="F44" s="254">
        <v>0.4</v>
      </c>
      <c r="G44" s="254">
        <v>0</v>
      </c>
      <c r="H44" s="254">
        <v>0</v>
      </c>
      <c r="I44" s="254">
        <v>0</v>
      </c>
      <c r="J44" s="254">
        <v>0</v>
      </c>
      <c r="K44" s="254">
        <v>0</v>
      </c>
      <c r="L44" s="254">
        <v>0</v>
      </c>
      <c r="M44" s="254">
        <v>0.16666666666666699</v>
      </c>
      <c r="N44" s="254">
        <v>1</v>
      </c>
      <c r="O44" s="254">
        <v>0.66666666666666696</v>
      </c>
      <c r="P44" s="254">
        <v>0</v>
      </c>
      <c r="Q44" s="254">
        <v>0.33333333333333298</v>
      </c>
      <c r="R44" s="254">
        <v>0.33333333333333298</v>
      </c>
    </row>
    <row r="45" spans="1:18" x14ac:dyDescent="0.2">
      <c r="A45" s="86">
        <v>40</v>
      </c>
      <c r="B45" s="85" t="s">
        <v>85</v>
      </c>
      <c r="C45" s="85" t="s">
        <v>86</v>
      </c>
      <c r="D45" s="254">
        <f t="shared" si="0"/>
        <v>0.15</v>
      </c>
      <c r="E45" s="254">
        <v>0</v>
      </c>
      <c r="F45" s="254">
        <v>0.3</v>
      </c>
      <c r="G45" s="254">
        <v>0</v>
      </c>
      <c r="H45" s="254">
        <v>0</v>
      </c>
      <c r="I45" s="254">
        <v>0</v>
      </c>
      <c r="J45" s="254">
        <v>0</v>
      </c>
      <c r="K45" s="254">
        <v>0</v>
      </c>
      <c r="L45" s="254">
        <v>0</v>
      </c>
      <c r="M45" s="254">
        <v>0</v>
      </c>
      <c r="N45" s="254">
        <v>1</v>
      </c>
      <c r="O45" s="254">
        <v>0</v>
      </c>
      <c r="P45" s="254">
        <v>0</v>
      </c>
      <c r="Q45" s="254">
        <v>0.33333333333333298</v>
      </c>
      <c r="R45" s="254">
        <v>0.33333333333333298</v>
      </c>
    </row>
    <row r="46" spans="1:18" x14ac:dyDescent="0.2">
      <c r="A46" s="86">
        <v>41</v>
      </c>
      <c r="B46" s="85" t="s">
        <v>87</v>
      </c>
      <c r="C46" s="85" t="s">
        <v>88</v>
      </c>
      <c r="D46" s="254">
        <f t="shared" si="0"/>
        <v>0.2</v>
      </c>
      <c r="E46" s="254">
        <v>0</v>
      </c>
      <c r="F46" s="254">
        <v>0.4</v>
      </c>
      <c r="G46" s="254">
        <v>0</v>
      </c>
      <c r="H46" s="254">
        <v>0</v>
      </c>
      <c r="I46" s="254">
        <v>0</v>
      </c>
      <c r="J46" s="254">
        <v>0</v>
      </c>
      <c r="K46" s="254">
        <v>0</v>
      </c>
      <c r="L46" s="254">
        <v>0</v>
      </c>
      <c r="M46" s="254">
        <v>0</v>
      </c>
      <c r="N46" s="254">
        <v>1.5</v>
      </c>
      <c r="O46" s="254">
        <v>1.3333333333333299</v>
      </c>
      <c r="P46" s="254">
        <v>0</v>
      </c>
      <c r="Q46" s="254">
        <v>0.33333333333333298</v>
      </c>
      <c r="R46" s="254">
        <v>0.33333333333333298</v>
      </c>
    </row>
    <row r="47" spans="1:18" x14ac:dyDescent="0.2">
      <c r="A47" s="86">
        <v>42</v>
      </c>
      <c r="B47" s="85" t="s">
        <v>89</v>
      </c>
      <c r="C47" s="85" t="s">
        <v>90</v>
      </c>
      <c r="D47" s="254">
        <f t="shared" si="0"/>
        <v>0.15</v>
      </c>
      <c r="E47" s="254">
        <v>0</v>
      </c>
      <c r="F47" s="254">
        <v>0.3</v>
      </c>
      <c r="G47" s="254">
        <v>0</v>
      </c>
      <c r="H47" s="254">
        <v>0</v>
      </c>
      <c r="I47" s="254">
        <v>0</v>
      </c>
      <c r="J47" s="254">
        <v>0</v>
      </c>
      <c r="K47" s="254">
        <v>0</v>
      </c>
      <c r="L47" s="254">
        <v>0</v>
      </c>
      <c r="M47" s="254">
        <v>0</v>
      </c>
      <c r="N47" s="254">
        <v>1</v>
      </c>
      <c r="O47" s="254">
        <v>1</v>
      </c>
      <c r="P47" s="254">
        <v>0</v>
      </c>
      <c r="Q47" s="254">
        <v>0.33333333333333298</v>
      </c>
      <c r="R47" s="254">
        <v>0.33333333333333298</v>
      </c>
    </row>
    <row r="48" spans="1:18" x14ac:dyDescent="0.2">
      <c r="A48" s="86">
        <v>43</v>
      </c>
      <c r="B48" s="85" t="s">
        <v>91</v>
      </c>
      <c r="C48" s="85" t="s">
        <v>92</v>
      </c>
      <c r="D48" s="254">
        <f t="shared" si="0"/>
        <v>0.15</v>
      </c>
      <c r="E48" s="254">
        <v>0</v>
      </c>
      <c r="F48" s="254">
        <v>0.3</v>
      </c>
      <c r="G48" s="254">
        <v>0</v>
      </c>
      <c r="H48" s="254">
        <v>0</v>
      </c>
      <c r="I48" s="254">
        <v>0</v>
      </c>
      <c r="J48" s="254">
        <v>0</v>
      </c>
      <c r="K48" s="254">
        <v>0</v>
      </c>
      <c r="L48" s="254">
        <v>0</v>
      </c>
      <c r="M48" s="254">
        <v>0</v>
      </c>
      <c r="N48" s="254">
        <v>1</v>
      </c>
      <c r="O48" s="254">
        <v>1</v>
      </c>
      <c r="P48" s="254">
        <v>0</v>
      </c>
      <c r="Q48" s="254">
        <v>0.33333333333333298</v>
      </c>
      <c r="R48" s="254">
        <v>0</v>
      </c>
    </row>
    <row r="49" spans="1:18" x14ac:dyDescent="0.2">
      <c r="A49" s="86">
        <v>44</v>
      </c>
      <c r="B49" s="85" t="s">
        <v>93</v>
      </c>
      <c r="C49" s="85" t="s">
        <v>94</v>
      </c>
      <c r="D49" s="254">
        <f t="shared" si="0"/>
        <v>0.15</v>
      </c>
      <c r="E49" s="254">
        <v>0</v>
      </c>
      <c r="F49" s="254">
        <v>0.3</v>
      </c>
      <c r="G49" s="254">
        <v>0</v>
      </c>
      <c r="H49" s="254">
        <v>0</v>
      </c>
      <c r="I49" s="254">
        <v>0</v>
      </c>
      <c r="J49" s="254">
        <v>0</v>
      </c>
      <c r="K49" s="254">
        <v>0</v>
      </c>
      <c r="L49" s="254">
        <v>0</v>
      </c>
      <c r="M49" s="254">
        <v>0</v>
      </c>
      <c r="N49" s="254">
        <v>1</v>
      </c>
      <c r="O49" s="254">
        <v>1</v>
      </c>
      <c r="P49" s="254">
        <v>0</v>
      </c>
      <c r="Q49" s="254">
        <v>0.33333333333333298</v>
      </c>
      <c r="R49" s="254">
        <v>0</v>
      </c>
    </row>
    <row r="50" spans="1:18" x14ac:dyDescent="0.2">
      <c r="A50" s="86">
        <v>45</v>
      </c>
      <c r="B50" s="85" t="s">
        <v>95</v>
      </c>
      <c r="C50" s="85" t="s">
        <v>96</v>
      </c>
      <c r="D50" s="254">
        <f t="shared" si="0"/>
        <v>0.15</v>
      </c>
      <c r="E50" s="254">
        <v>0</v>
      </c>
      <c r="F50" s="254">
        <v>0.3</v>
      </c>
      <c r="G50" s="254">
        <v>0</v>
      </c>
      <c r="H50" s="254">
        <v>0</v>
      </c>
      <c r="I50" s="254">
        <v>0</v>
      </c>
      <c r="J50" s="254">
        <v>0</v>
      </c>
      <c r="K50" s="254">
        <v>0</v>
      </c>
      <c r="L50" s="254">
        <v>0</v>
      </c>
      <c r="M50" s="254">
        <v>0</v>
      </c>
      <c r="N50" s="254">
        <v>1</v>
      </c>
      <c r="O50" s="254">
        <v>0.66666666666666696</v>
      </c>
      <c r="P50" s="254">
        <v>0</v>
      </c>
      <c r="Q50" s="254">
        <v>0.33333333333333298</v>
      </c>
      <c r="R50" s="254">
        <v>0.33333333333333298</v>
      </c>
    </row>
    <row r="51" spans="1:18" x14ac:dyDescent="0.2">
      <c r="A51" s="86">
        <v>46</v>
      </c>
      <c r="B51" s="85" t="s">
        <v>97</v>
      </c>
      <c r="C51" s="85" t="s">
        <v>98</v>
      </c>
      <c r="D51" s="254">
        <f t="shared" si="0"/>
        <v>0.3</v>
      </c>
      <c r="E51" s="254">
        <v>0</v>
      </c>
      <c r="F51" s="254">
        <v>0.6</v>
      </c>
      <c r="G51" s="254">
        <v>0</v>
      </c>
      <c r="H51" s="254">
        <v>0</v>
      </c>
      <c r="I51" s="254">
        <v>0.25</v>
      </c>
      <c r="J51" s="254">
        <v>0</v>
      </c>
      <c r="K51" s="254">
        <v>0</v>
      </c>
      <c r="L51" s="254">
        <v>0</v>
      </c>
      <c r="M51" s="254">
        <v>0.33333333333333298</v>
      </c>
      <c r="N51" s="254">
        <v>1.5</v>
      </c>
      <c r="O51" s="254">
        <v>1.3333333333333299</v>
      </c>
      <c r="P51" s="254">
        <v>0.25</v>
      </c>
      <c r="Q51" s="254">
        <v>0.33333333333333298</v>
      </c>
      <c r="R51" s="254">
        <v>0.33333333333333298</v>
      </c>
    </row>
    <row r="52" spans="1:18" x14ac:dyDescent="0.2">
      <c r="A52" s="86">
        <v>47</v>
      </c>
      <c r="B52" s="85" t="s">
        <v>99</v>
      </c>
      <c r="C52" s="85" t="s">
        <v>100</v>
      </c>
      <c r="D52" s="254">
        <f t="shared" si="0"/>
        <v>0.15</v>
      </c>
      <c r="E52" s="254">
        <v>0</v>
      </c>
      <c r="F52" s="254">
        <v>0.3</v>
      </c>
      <c r="G52" s="254">
        <v>0</v>
      </c>
      <c r="H52" s="254">
        <v>0</v>
      </c>
      <c r="I52" s="254">
        <v>0</v>
      </c>
      <c r="J52" s="254">
        <v>0</v>
      </c>
      <c r="K52" s="254">
        <v>0</v>
      </c>
      <c r="L52" s="254">
        <v>0</v>
      </c>
      <c r="M52" s="254">
        <v>0</v>
      </c>
      <c r="N52" s="254">
        <v>1</v>
      </c>
      <c r="O52" s="254">
        <v>1</v>
      </c>
      <c r="P52" s="254">
        <v>0</v>
      </c>
      <c r="Q52" s="254">
        <v>0.33333333333333298</v>
      </c>
      <c r="R52" s="254">
        <v>0.33333333333333298</v>
      </c>
    </row>
    <row r="53" spans="1:18" x14ac:dyDescent="0.2">
      <c r="A53" s="86">
        <v>48</v>
      </c>
      <c r="B53" s="85" t="s">
        <v>101</v>
      </c>
      <c r="C53" s="85" t="s">
        <v>102</v>
      </c>
      <c r="D53" s="254">
        <f t="shared" si="0"/>
        <v>0.15</v>
      </c>
      <c r="E53" s="254">
        <v>0</v>
      </c>
      <c r="F53" s="254">
        <v>0.3</v>
      </c>
      <c r="G53" s="254">
        <v>0</v>
      </c>
      <c r="H53" s="254">
        <v>0</v>
      </c>
      <c r="I53" s="254">
        <v>0</v>
      </c>
      <c r="J53" s="254">
        <v>0</v>
      </c>
      <c r="K53" s="254">
        <v>0</v>
      </c>
      <c r="L53" s="254">
        <v>0</v>
      </c>
      <c r="M53" s="254">
        <v>0</v>
      </c>
      <c r="N53" s="254">
        <v>1</v>
      </c>
      <c r="O53" s="254">
        <v>0.33333333333333298</v>
      </c>
      <c r="P53" s="254">
        <v>0</v>
      </c>
      <c r="Q53" s="254">
        <v>0.33333333333333298</v>
      </c>
      <c r="R53" s="254">
        <v>0</v>
      </c>
    </row>
    <row r="54" spans="1:18" x14ac:dyDescent="0.2">
      <c r="A54" s="86">
        <v>49</v>
      </c>
      <c r="B54" s="85" t="s">
        <v>103</v>
      </c>
      <c r="C54" s="85" t="s">
        <v>104</v>
      </c>
      <c r="D54" s="254">
        <f t="shared" si="0"/>
        <v>0.15</v>
      </c>
      <c r="E54" s="254">
        <v>0</v>
      </c>
      <c r="F54" s="254">
        <v>0.3</v>
      </c>
      <c r="G54" s="254">
        <v>0</v>
      </c>
      <c r="H54" s="254">
        <v>0</v>
      </c>
      <c r="I54" s="254">
        <v>0</v>
      </c>
      <c r="J54" s="254">
        <v>0</v>
      </c>
      <c r="K54" s="254">
        <v>0</v>
      </c>
      <c r="L54" s="254">
        <v>0</v>
      </c>
      <c r="M54" s="254">
        <v>0</v>
      </c>
      <c r="N54" s="254">
        <v>1</v>
      </c>
      <c r="O54" s="254">
        <v>1</v>
      </c>
      <c r="P54" s="254">
        <v>0</v>
      </c>
      <c r="Q54" s="254">
        <v>0.33333333333333298</v>
      </c>
      <c r="R54" s="254">
        <v>0</v>
      </c>
    </row>
    <row r="55" spans="1:18" x14ac:dyDescent="0.2">
      <c r="A55" s="86">
        <v>50</v>
      </c>
      <c r="B55" s="85" t="s">
        <v>105</v>
      </c>
      <c r="C55" s="85" t="s">
        <v>106</v>
      </c>
      <c r="D55" s="254">
        <f t="shared" si="0"/>
        <v>0.1</v>
      </c>
      <c r="E55" s="254">
        <v>0</v>
      </c>
      <c r="F55" s="254">
        <v>0.2</v>
      </c>
      <c r="G55" s="254">
        <v>0</v>
      </c>
      <c r="H55" s="254">
        <v>0</v>
      </c>
      <c r="I55" s="254">
        <v>0</v>
      </c>
      <c r="J55" s="254">
        <v>0</v>
      </c>
      <c r="K55" s="254">
        <v>0</v>
      </c>
      <c r="L55" s="254">
        <v>0</v>
      </c>
      <c r="M55" s="254">
        <v>0</v>
      </c>
      <c r="N55" s="254">
        <v>1</v>
      </c>
      <c r="O55" s="254">
        <v>0</v>
      </c>
      <c r="P55" s="254">
        <v>0</v>
      </c>
      <c r="Q55" s="254">
        <v>0</v>
      </c>
      <c r="R55" s="254">
        <v>0</v>
      </c>
    </row>
    <row r="56" spans="1:18" x14ac:dyDescent="0.2">
      <c r="A56" s="86">
        <v>51</v>
      </c>
      <c r="B56" s="85" t="s">
        <v>107</v>
      </c>
      <c r="C56" s="85" t="s">
        <v>108</v>
      </c>
      <c r="D56" s="254">
        <f t="shared" si="0"/>
        <v>0.15</v>
      </c>
      <c r="E56" s="254">
        <v>0</v>
      </c>
      <c r="F56" s="254">
        <v>0.3</v>
      </c>
      <c r="G56" s="254">
        <v>0</v>
      </c>
      <c r="H56" s="254">
        <v>0</v>
      </c>
      <c r="I56" s="254">
        <v>0</v>
      </c>
      <c r="J56" s="254">
        <v>0</v>
      </c>
      <c r="K56" s="254">
        <v>0</v>
      </c>
      <c r="L56" s="254">
        <v>0</v>
      </c>
      <c r="M56" s="254">
        <v>0</v>
      </c>
      <c r="N56" s="254">
        <v>1</v>
      </c>
      <c r="O56" s="254">
        <v>0</v>
      </c>
      <c r="P56" s="254">
        <v>0</v>
      </c>
      <c r="Q56" s="254">
        <v>0.33333333333333298</v>
      </c>
      <c r="R56" s="254">
        <v>0.33333333333333298</v>
      </c>
    </row>
    <row r="57" spans="1:18" x14ac:dyDescent="0.2">
      <c r="A57" s="86">
        <v>52</v>
      </c>
      <c r="B57" s="85" t="s">
        <v>109</v>
      </c>
      <c r="C57" s="85" t="s">
        <v>110</v>
      </c>
      <c r="D57" s="254">
        <f t="shared" si="0"/>
        <v>0.2</v>
      </c>
      <c r="E57" s="254">
        <v>0</v>
      </c>
      <c r="F57" s="254">
        <v>0.4</v>
      </c>
      <c r="G57" s="254">
        <v>0</v>
      </c>
      <c r="H57" s="254">
        <v>0</v>
      </c>
      <c r="I57" s="254">
        <v>0</v>
      </c>
      <c r="J57" s="254">
        <v>0</v>
      </c>
      <c r="K57" s="254">
        <v>0</v>
      </c>
      <c r="L57" s="254">
        <v>0</v>
      </c>
      <c r="M57" s="254">
        <v>0</v>
      </c>
      <c r="N57" s="254">
        <v>1.5</v>
      </c>
      <c r="O57" s="254">
        <v>1.3333333333333299</v>
      </c>
      <c r="P57" s="254">
        <v>0</v>
      </c>
      <c r="Q57" s="254">
        <v>0.33333333333333298</v>
      </c>
      <c r="R57" s="254">
        <v>0.33333333333333298</v>
      </c>
    </row>
    <row r="58" spans="1:18" x14ac:dyDescent="0.2">
      <c r="A58" s="86">
        <v>53</v>
      </c>
      <c r="B58" s="85" t="s">
        <v>111</v>
      </c>
      <c r="C58" s="85" t="s">
        <v>112</v>
      </c>
      <c r="D58" s="254">
        <f t="shared" si="0"/>
        <v>0.15</v>
      </c>
      <c r="E58" s="254">
        <v>0</v>
      </c>
      <c r="F58" s="254">
        <v>0.3</v>
      </c>
      <c r="G58" s="254">
        <v>0</v>
      </c>
      <c r="H58" s="254">
        <v>0</v>
      </c>
      <c r="I58" s="254">
        <v>0</v>
      </c>
      <c r="J58" s="254">
        <v>0</v>
      </c>
      <c r="K58" s="254">
        <v>0</v>
      </c>
      <c r="L58" s="254">
        <v>0</v>
      </c>
      <c r="M58" s="254">
        <v>0.16666666666666699</v>
      </c>
      <c r="N58" s="254">
        <v>1</v>
      </c>
      <c r="O58" s="254">
        <v>1</v>
      </c>
      <c r="P58" s="254">
        <v>0</v>
      </c>
      <c r="Q58" s="254">
        <v>0.33333333333333298</v>
      </c>
      <c r="R58" s="254">
        <v>0</v>
      </c>
    </row>
    <row r="59" spans="1:18" x14ac:dyDescent="0.2">
      <c r="A59" s="86">
        <v>54</v>
      </c>
      <c r="B59" s="85" t="s">
        <v>113</v>
      </c>
      <c r="C59" s="85" t="s">
        <v>114</v>
      </c>
      <c r="D59" s="254">
        <f t="shared" si="0"/>
        <v>0.15</v>
      </c>
      <c r="E59" s="254">
        <v>0</v>
      </c>
      <c r="F59" s="254">
        <v>0.3</v>
      </c>
      <c r="G59" s="254">
        <v>0</v>
      </c>
      <c r="H59" s="254">
        <v>0</v>
      </c>
      <c r="I59" s="254">
        <v>0</v>
      </c>
      <c r="J59" s="254">
        <v>0</v>
      </c>
      <c r="K59" s="254">
        <v>0</v>
      </c>
      <c r="L59" s="254">
        <v>0</v>
      </c>
      <c r="M59" s="254">
        <v>0</v>
      </c>
      <c r="N59" s="254">
        <v>1</v>
      </c>
      <c r="O59" s="254">
        <v>1</v>
      </c>
      <c r="P59" s="254">
        <v>0</v>
      </c>
      <c r="Q59" s="254">
        <v>0.33333333333333298</v>
      </c>
      <c r="R59" s="254">
        <v>0.33333333333333298</v>
      </c>
    </row>
    <row r="60" spans="1:18" x14ac:dyDescent="0.2">
      <c r="A60" s="86">
        <v>55</v>
      </c>
      <c r="B60" s="85" t="s">
        <v>115</v>
      </c>
      <c r="C60" s="85" t="s">
        <v>116</v>
      </c>
      <c r="D60" s="254">
        <f t="shared" si="0"/>
        <v>0.05</v>
      </c>
      <c r="E60" s="254">
        <v>0</v>
      </c>
      <c r="F60" s="254">
        <v>0.1</v>
      </c>
      <c r="G60" s="254">
        <v>0</v>
      </c>
      <c r="H60" s="254">
        <v>0</v>
      </c>
      <c r="I60" s="254">
        <v>0</v>
      </c>
      <c r="J60" s="254">
        <v>0</v>
      </c>
      <c r="K60" s="254">
        <v>0</v>
      </c>
      <c r="L60" s="254">
        <v>0</v>
      </c>
      <c r="M60" s="254">
        <v>0</v>
      </c>
      <c r="N60" s="254">
        <v>0</v>
      </c>
      <c r="O60" s="254">
        <v>0.66666666666666696</v>
      </c>
      <c r="P60" s="254">
        <v>0</v>
      </c>
      <c r="Q60" s="254">
        <v>0.33333333333333298</v>
      </c>
      <c r="R60" s="254">
        <v>0</v>
      </c>
    </row>
    <row r="61" spans="1:18" x14ac:dyDescent="0.2">
      <c r="A61" s="86">
        <v>56</v>
      </c>
      <c r="B61" s="85" t="s">
        <v>117</v>
      </c>
      <c r="C61" s="85" t="s">
        <v>118</v>
      </c>
      <c r="D61" s="254">
        <f t="shared" si="0"/>
        <v>0.2</v>
      </c>
      <c r="E61" s="254">
        <v>0</v>
      </c>
      <c r="F61" s="254">
        <v>0.4</v>
      </c>
      <c r="G61" s="254">
        <v>0</v>
      </c>
      <c r="H61" s="254">
        <v>0</v>
      </c>
      <c r="I61" s="254">
        <v>0</v>
      </c>
      <c r="J61" s="254">
        <v>0</v>
      </c>
      <c r="K61" s="254">
        <v>0</v>
      </c>
      <c r="L61" s="254">
        <v>0</v>
      </c>
      <c r="M61" s="254">
        <v>0</v>
      </c>
      <c r="N61" s="254">
        <v>1</v>
      </c>
      <c r="O61" s="254">
        <v>1</v>
      </c>
      <c r="P61" s="254">
        <v>0</v>
      </c>
      <c r="Q61" s="254">
        <v>0.33333333333333298</v>
      </c>
      <c r="R61" s="254">
        <v>0.66666666666666696</v>
      </c>
    </row>
    <row r="62" spans="1:18" x14ac:dyDescent="0.2">
      <c r="A62" s="86">
        <v>57</v>
      </c>
      <c r="B62" s="85" t="s">
        <v>119</v>
      </c>
      <c r="C62" s="85" t="s">
        <v>120</v>
      </c>
      <c r="D62" s="254">
        <f t="shared" si="0"/>
        <v>0.2</v>
      </c>
      <c r="E62" s="254">
        <v>0</v>
      </c>
      <c r="F62" s="254">
        <v>0.4</v>
      </c>
      <c r="G62" s="254">
        <v>0</v>
      </c>
      <c r="H62" s="254">
        <v>0</v>
      </c>
      <c r="I62" s="254">
        <v>0.25</v>
      </c>
      <c r="J62" s="254">
        <v>0</v>
      </c>
      <c r="K62" s="254">
        <v>0</v>
      </c>
      <c r="L62" s="254">
        <v>0</v>
      </c>
      <c r="M62" s="254">
        <v>0</v>
      </c>
      <c r="N62" s="254">
        <v>1</v>
      </c>
      <c r="O62" s="254">
        <v>1</v>
      </c>
      <c r="P62" s="254">
        <v>0.25</v>
      </c>
      <c r="Q62" s="254">
        <v>0.33333333333333298</v>
      </c>
      <c r="R62" s="254">
        <v>0.33333333333333298</v>
      </c>
    </row>
    <row r="63" spans="1:18" x14ac:dyDescent="0.2">
      <c r="A63" s="86">
        <v>58</v>
      </c>
      <c r="B63" s="85" t="s">
        <v>121</v>
      </c>
      <c r="C63" s="85" t="s">
        <v>122</v>
      </c>
      <c r="D63" s="254">
        <f t="shared" si="0"/>
        <v>0.15</v>
      </c>
      <c r="E63" s="254">
        <v>0</v>
      </c>
      <c r="F63" s="254">
        <v>0.3</v>
      </c>
      <c r="G63" s="254">
        <v>0</v>
      </c>
      <c r="H63" s="254">
        <v>0</v>
      </c>
      <c r="I63" s="254">
        <v>0</v>
      </c>
      <c r="J63" s="254">
        <v>0</v>
      </c>
      <c r="K63" s="254">
        <v>0</v>
      </c>
      <c r="L63" s="254">
        <v>0</v>
      </c>
      <c r="M63" s="254">
        <v>0</v>
      </c>
      <c r="N63" s="254">
        <v>1</v>
      </c>
      <c r="O63" s="254">
        <v>1</v>
      </c>
      <c r="P63" s="254">
        <v>0</v>
      </c>
      <c r="Q63" s="254">
        <v>0.33333333333333298</v>
      </c>
      <c r="R63" s="254">
        <v>0</v>
      </c>
    </row>
    <row r="64" spans="1:18" x14ac:dyDescent="0.2">
      <c r="A64" s="86">
        <v>59</v>
      </c>
      <c r="B64" s="85" t="s">
        <v>123</v>
      </c>
      <c r="C64" s="85" t="s">
        <v>124</v>
      </c>
      <c r="D64" s="254">
        <f t="shared" si="0"/>
        <v>0.55000000000000004</v>
      </c>
      <c r="E64" s="254">
        <v>0.3</v>
      </c>
      <c r="F64" s="254">
        <v>0.8</v>
      </c>
      <c r="G64" s="254">
        <v>0.5</v>
      </c>
      <c r="H64" s="254">
        <v>1</v>
      </c>
      <c r="I64" s="254">
        <v>0.25</v>
      </c>
      <c r="J64" s="254">
        <v>0</v>
      </c>
      <c r="K64" s="254">
        <v>0</v>
      </c>
      <c r="L64" s="254">
        <v>0</v>
      </c>
      <c r="M64" s="254">
        <v>0.66666666666666696</v>
      </c>
      <c r="N64" s="254">
        <v>1.5</v>
      </c>
      <c r="O64" s="254">
        <v>1.6666666666666701</v>
      </c>
      <c r="P64" s="254">
        <v>0.25</v>
      </c>
      <c r="Q64" s="254">
        <v>0.33333333333333298</v>
      </c>
      <c r="R64" s="254">
        <v>1</v>
      </c>
    </row>
    <row r="65" spans="1:18" x14ac:dyDescent="0.2">
      <c r="A65" s="86">
        <v>60</v>
      </c>
      <c r="B65" s="85" t="s">
        <v>125</v>
      </c>
      <c r="C65" s="85" t="s">
        <v>126</v>
      </c>
      <c r="D65" s="254">
        <f t="shared" si="0"/>
        <v>0.2</v>
      </c>
      <c r="E65" s="254">
        <v>0</v>
      </c>
      <c r="F65" s="254">
        <v>0.4</v>
      </c>
      <c r="G65" s="254">
        <v>0</v>
      </c>
      <c r="H65" s="254">
        <v>0</v>
      </c>
      <c r="I65" s="254">
        <v>0</v>
      </c>
      <c r="J65" s="254">
        <v>0</v>
      </c>
      <c r="K65" s="254">
        <v>0</v>
      </c>
      <c r="L65" s="254">
        <v>0</v>
      </c>
      <c r="M65" s="254">
        <v>0</v>
      </c>
      <c r="N65" s="254">
        <v>1.5</v>
      </c>
      <c r="O65" s="254">
        <v>0.66666666666666696</v>
      </c>
      <c r="P65" s="254">
        <v>0</v>
      </c>
      <c r="Q65" s="254">
        <v>0.33333333333333298</v>
      </c>
      <c r="R65" s="254">
        <v>0.33333333333333298</v>
      </c>
    </row>
    <row r="66" spans="1:18" x14ac:dyDescent="0.2">
      <c r="A66" s="86">
        <v>61</v>
      </c>
      <c r="B66" s="85" t="s">
        <v>127</v>
      </c>
      <c r="C66" s="85" t="s">
        <v>128</v>
      </c>
      <c r="D66" s="254">
        <f t="shared" si="0"/>
        <v>0.15</v>
      </c>
      <c r="E66" s="254">
        <v>0</v>
      </c>
      <c r="F66" s="254">
        <v>0.3</v>
      </c>
      <c r="G66" s="254">
        <v>0</v>
      </c>
      <c r="H66" s="254">
        <v>0</v>
      </c>
      <c r="I66" s="254">
        <v>0</v>
      </c>
      <c r="J66" s="254">
        <v>0</v>
      </c>
      <c r="K66" s="254">
        <v>0</v>
      </c>
      <c r="L66" s="254">
        <v>0</v>
      </c>
      <c r="M66" s="254">
        <v>0</v>
      </c>
      <c r="N66" s="254">
        <v>1</v>
      </c>
      <c r="O66" s="254">
        <v>1</v>
      </c>
      <c r="P66" s="254">
        <v>0</v>
      </c>
      <c r="Q66" s="254">
        <v>0.33333333333333298</v>
      </c>
      <c r="R66" s="254">
        <v>0.33333333333333298</v>
      </c>
    </row>
    <row r="67" spans="1:18" x14ac:dyDescent="0.2">
      <c r="A67" s="86">
        <v>62</v>
      </c>
      <c r="B67" s="85" t="s">
        <v>129</v>
      </c>
      <c r="C67" s="85" t="s">
        <v>130</v>
      </c>
      <c r="D67" s="254">
        <f t="shared" si="0"/>
        <v>0.15</v>
      </c>
      <c r="E67" s="254">
        <v>0</v>
      </c>
      <c r="F67" s="254">
        <v>0.3</v>
      </c>
      <c r="G67" s="254">
        <v>0</v>
      </c>
      <c r="H67" s="254">
        <v>0</v>
      </c>
      <c r="I67" s="254">
        <v>0</v>
      </c>
      <c r="J67" s="254">
        <v>0</v>
      </c>
      <c r="K67" s="254">
        <v>0</v>
      </c>
      <c r="L67" s="254">
        <v>0</v>
      </c>
      <c r="M67" s="254">
        <v>0</v>
      </c>
      <c r="N67" s="254">
        <v>1</v>
      </c>
      <c r="O67" s="254">
        <v>0.66666666666666696</v>
      </c>
      <c r="P67" s="254">
        <v>0</v>
      </c>
      <c r="Q67" s="254">
        <v>0.33333333333333298</v>
      </c>
      <c r="R67" s="254">
        <v>0</v>
      </c>
    </row>
    <row r="68" spans="1:18" x14ac:dyDescent="0.2">
      <c r="A68" s="86">
        <v>63</v>
      </c>
      <c r="B68" s="85" t="s">
        <v>131</v>
      </c>
      <c r="C68" s="85" t="s">
        <v>132</v>
      </c>
      <c r="D68" s="254">
        <f t="shared" si="0"/>
        <v>0.15</v>
      </c>
      <c r="E68" s="254">
        <v>0</v>
      </c>
      <c r="F68" s="254">
        <v>0.3</v>
      </c>
      <c r="G68" s="254">
        <v>0</v>
      </c>
      <c r="H68" s="254">
        <v>0</v>
      </c>
      <c r="I68" s="254">
        <v>0</v>
      </c>
      <c r="J68" s="254">
        <v>0</v>
      </c>
      <c r="K68" s="254">
        <v>0</v>
      </c>
      <c r="L68" s="254">
        <v>0</v>
      </c>
      <c r="M68" s="254">
        <v>0</v>
      </c>
      <c r="N68" s="254">
        <v>1</v>
      </c>
      <c r="O68" s="254">
        <v>0.33333333333333298</v>
      </c>
      <c r="P68" s="254">
        <v>0</v>
      </c>
      <c r="Q68" s="254">
        <v>0.33333333333333298</v>
      </c>
      <c r="R68" s="254">
        <v>0</v>
      </c>
    </row>
    <row r="69" spans="1:18" x14ac:dyDescent="0.2">
      <c r="A69" s="86">
        <v>64</v>
      </c>
      <c r="B69" s="85" t="s">
        <v>133</v>
      </c>
      <c r="C69" s="85" t="s">
        <v>134</v>
      </c>
      <c r="D69" s="254">
        <f t="shared" si="0"/>
        <v>0.15</v>
      </c>
      <c r="E69" s="254">
        <v>0</v>
      </c>
      <c r="F69" s="254">
        <v>0.3</v>
      </c>
      <c r="G69" s="254">
        <v>0</v>
      </c>
      <c r="H69" s="254">
        <v>0</v>
      </c>
      <c r="I69" s="254">
        <v>0</v>
      </c>
      <c r="J69" s="254">
        <v>0</v>
      </c>
      <c r="K69" s="254">
        <v>0</v>
      </c>
      <c r="L69" s="254">
        <v>0</v>
      </c>
      <c r="M69" s="254">
        <v>0</v>
      </c>
      <c r="N69" s="254">
        <v>1</v>
      </c>
      <c r="O69" s="254">
        <v>1</v>
      </c>
      <c r="P69" s="254">
        <v>0</v>
      </c>
      <c r="Q69" s="254">
        <v>0.33333333333333298</v>
      </c>
      <c r="R69" s="254">
        <v>0.33333333333333298</v>
      </c>
    </row>
    <row r="70" spans="1:18" x14ac:dyDescent="0.2">
      <c r="A70" s="86">
        <v>65</v>
      </c>
      <c r="B70" s="85" t="s">
        <v>135</v>
      </c>
      <c r="C70" s="85" t="s">
        <v>136</v>
      </c>
      <c r="D70" s="254">
        <f t="shared" si="0"/>
        <v>0.15</v>
      </c>
      <c r="E70" s="254">
        <v>0</v>
      </c>
      <c r="F70" s="254">
        <v>0.3</v>
      </c>
      <c r="G70" s="254">
        <v>0</v>
      </c>
      <c r="H70" s="254">
        <v>0</v>
      </c>
      <c r="I70" s="254">
        <v>0</v>
      </c>
      <c r="J70" s="254">
        <v>0</v>
      </c>
      <c r="K70" s="254">
        <v>0</v>
      </c>
      <c r="L70" s="254">
        <v>0</v>
      </c>
      <c r="M70" s="254">
        <v>0</v>
      </c>
      <c r="N70" s="254">
        <v>1</v>
      </c>
      <c r="O70" s="254">
        <v>1</v>
      </c>
      <c r="P70" s="254">
        <v>0</v>
      </c>
      <c r="Q70" s="254">
        <v>0.33333333333333298</v>
      </c>
      <c r="R70" s="254">
        <v>0.33333333333333298</v>
      </c>
    </row>
    <row r="71" spans="1:18" x14ac:dyDescent="0.2">
      <c r="A71" s="86">
        <v>66</v>
      </c>
      <c r="B71" s="85" t="s">
        <v>137</v>
      </c>
      <c r="C71" s="85" t="s">
        <v>138</v>
      </c>
      <c r="D71" s="254">
        <f t="shared" ref="D71:D134" si="1">AVERAGE(E71:F71)</f>
        <v>0.25</v>
      </c>
      <c r="E71" s="254">
        <v>0</v>
      </c>
      <c r="F71" s="254">
        <v>0.5</v>
      </c>
      <c r="G71" s="254">
        <v>0</v>
      </c>
      <c r="H71" s="254">
        <v>0</v>
      </c>
      <c r="I71" s="254">
        <v>0.25</v>
      </c>
      <c r="J71" s="254">
        <v>0</v>
      </c>
      <c r="K71" s="254">
        <v>0</v>
      </c>
      <c r="L71" s="254">
        <v>0</v>
      </c>
      <c r="M71" s="254">
        <v>0.33333333333333298</v>
      </c>
      <c r="N71" s="254">
        <v>1.5</v>
      </c>
      <c r="O71" s="254">
        <v>1.3333333333333299</v>
      </c>
      <c r="P71" s="254">
        <v>0.25</v>
      </c>
      <c r="Q71" s="254">
        <v>0.33333333333333298</v>
      </c>
      <c r="R71" s="254">
        <v>0</v>
      </c>
    </row>
    <row r="72" spans="1:18" x14ac:dyDescent="0.2">
      <c r="A72" s="86">
        <v>67</v>
      </c>
      <c r="B72" s="85" t="s">
        <v>139</v>
      </c>
      <c r="C72" s="85" t="s">
        <v>140</v>
      </c>
      <c r="D72" s="254">
        <f t="shared" si="1"/>
        <v>0.25</v>
      </c>
      <c r="E72" s="254">
        <v>0</v>
      </c>
      <c r="F72" s="254">
        <v>0.5</v>
      </c>
      <c r="G72" s="254">
        <v>0</v>
      </c>
      <c r="H72" s="254">
        <v>0</v>
      </c>
      <c r="I72" s="254">
        <v>0</v>
      </c>
      <c r="J72" s="254">
        <v>0</v>
      </c>
      <c r="K72" s="254">
        <v>0</v>
      </c>
      <c r="L72" s="254">
        <v>0</v>
      </c>
      <c r="M72" s="254">
        <v>0.33333333333333298</v>
      </c>
      <c r="N72" s="254">
        <v>1.5</v>
      </c>
      <c r="O72" s="254">
        <v>1.6666666666666701</v>
      </c>
      <c r="P72" s="254">
        <v>0</v>
      </c>
      <c r="Q72" s="254">
        <v>0.33333333333333298</v>
      </c>
      <c r="R72" s="254">
        <v>0.33333333333333298</v>
      </c>
    </row>
    <row r="73" spans="1:18" x14ac:dyDescent="0.2">
      <c r="A73" s="86">
        <v>68</v>
      </c>
      <c r="B73" s="85" t="s">
        <v>141</v>
      </c>
      <c r="C73" s="85" t="s">
        <v>142</v>
      </c>
      <c r="D73" s="254">
        <f t="shared" si="1"/>
        <v>0.15</v>
      </c>
      <c r="E73" s="254">
        <v>0</v>
      </c>
      <c r="F73" s="254">
        <v>0.3</v>
      </c>
      <c r="G73" s="254">
        <v>0</v>
      </c>
      <c r="H73" s="254">
        <v>0</v>
      </c>
      <c r="I73" s="254">
        <v>0</v>
      </c>
      <c r="J73" s="254">
        <v>0</v>
      </c>
      <c r="K73" s="254">
        <v>0</v>
      </c>
      <c r="L73" s="254">
        <v>0</v>
      </c>
      <c r="M73" s="254">
        <v>0</v>
      </c>
      <c r="N73" s="254">
        <v>1</v>
      </c>
      <c r="O73" s="254">
        <v>1</v>
      </c>
      <c r="P73" s="254">
        <v>0</v>
      </c>
      <c r="Q73" s="254">
        <v>0.33333333333333298</v>
      </c>
      <c r="R73" s="254">
        <v>0</v>
      </c>
    </row>
    <row r="74" spans="1:18" x14ac:dyDescent="0.2">
      <c r="A74" s="86">
        <v>69</v>
      </c>
      <c r="B74" s="85" t="s">
        <v>143</v>
      </c>
      <c r="C74" s="85" t="s">
        <v>144</v>
      </c>
      <c r="D74" s="254">
        <f t="shared" si="1"/>
        <v>0.4</v>
      </c>
      <c r="E74" s="254">
        <v>0.2</v>
      </c>
      <c r="F74" s="254">
        <v>0.6</v>
      </c>
      <c r="G74" s="254">
        <v>0</v>
      </c>
      <c r="H74" s="254">
        <v>1</v>
      </c>
      <c r="I74" s="254">
        <v>0.25</v>
      </c>
      <c r="J74" s="254">
        <v>0</v>
      </c>
      <c r="K74" s="254">
        <v>0</v>
      </c>
      <c r="L74" s="254">
        <v>0</v>
      </c>
      <c r="M74" s="254">
        <v>0.33333333333333298</v>
      </c>
      <c r="N74" s="254">
        <v>1.5</v>
      </c>
      <c r="O74" s="254">
        <v>1.6666666666666701</v>
      </c>
      <c r="P74" s="254">
        <v>0.25</v>
      </c>
      <c r="Q74" s="254">
        <v>0.33333333333333298</v>
      </c>
      <c r="R74" s="254">
        <v>0.33333333333333298</v>
      </c>
    </row>
    <row r="75" spans="1:18" x14ac:dyDescent="0.2">
      <c r="A75" s="86">
        <v>70</v>
      </c>
      <c r="B75" s="85" t="s">
        <v>145</v>
      </c>
      <c r="C75" s="85" t="s">
        <v>146</v>
      </c>
      <c r="D75" s="254">
        <f t="shared" si="1"/>
        <v>0.1</v>
      </c>
      <c r="E75" s="254">
        <v>0</v>
      </c>
      <c r="F75" s="254">
        <v>0.2</v>
      </c>
      <c r="G75" s="254">
        <v>0</v>
      </c>
      <c r="H75" s="254">
        <v>0</v>
      </c>
      <c r="I75" s="254">
        <v>0</v>
      </c>
      <c r="J75" s="254">
        <v>0</v>
      </c>
      <c r="K75" s="254">
        <v>0</v>
      </c>
      <c r="L75" s="254">
        <v>0</v>
      </c>
      <c r="M75" s="254">
        <v>0</v>
      </c>
      <c r="N75" s="254">
        <v>0.5</v>
      </c>
      <c r="O75" s="254">
        <v>0.66666666666666696</v>
      </c>
      <c r="P75" s="254">
        <v>0</v>
      </c>
      <c r="Q75" s="254">
        <v>0</v>
      </c>
      <c r="R75" s="254">
        <v>0.33333333333333298</v>
      </c>
    </row>
    <row r="76" spans="1:18" x14ac:dyDescent="0.2">
      <c r="A76" s="86">
        <v>71</v>
      </c>
      <c r="B76" s="85" t="s">
        <v>147</v>
      </c>
      <c r="C76" s="85" t="s">
        <v>148</v>
      </c>
      <c r="D76" s="254">
        <f t="shared" si="1"/>
        <v>0.2</v>
      </c>
      <c r="E76" s="254">
        <v>0</v>
      </c>
      <c r="F76" s="254">
        <v>0.4</v>
      </c>
      <c r="G76" s="254">
        <v>0</v>
      </c>
      <c r="H76" s="254">
        <v>0</v>
      </c>
      <c r="I76" s="254">
        <v>0</v>
      </c>
      <c r="J76" s="254">
        <v>0</v>
      </c>
      <c r="K76" s="254">
        <v>0</v>
      </c>
      <c r="L76" s="254">
        <v>0</v>
      </c>
      <c r="M76" s="254">
        <v>0</v>
      </c>
      <c r="N76" s="254">
        <v>1.5</v>
      </c>
      <c r="O76" s="254">
        <v>1.3333333333333299</v>
      </c>
      <c r="P76" s="254">
        <v>0</v>
      </c>
      <c r="Q76" s="254">
        <v>0.33333333333333298</v>
      </c>
      <c r="R76" s="254">
        <v>0</v>
      </c>
    </row>
    <row r="77" spans="1:18" x14ac:dyDescent="0.2">
      <c r="A77" s="86">
        <v>72</v>
      </c>
      <c r="B77" s="85" t="s">
        <v>149</v>
      </c>
      <c r="C77" s="85" t="s">
        <v>150</v>
      </c>
      <c r="D77" s="254">
        <f t="shared" si="1"/>
        <v>0.15</v>
      </c>
      <c r="E77" s="254">
        <v>0</v>
      </c>
      <c r="F77" s="254">
        <v>0.3</v>
      </c>
      <c r="G77" s="254">
        <v>0</v>
      </c>
      <c r="H77" s="254">
        <v>0</v>
      </c>
      <c r="I77" s="254">
        <v>0</v>
      </c>
      <c r="J77" s="254">
        <v>0</v>
      </c>
      <c r="K77" s="254">
        <v>0</v>
      </c>
      <c r="L77" s="254">
        <v>0</v>
      </c>
      <c r="M77" s="254">
        <v>0</v>
      </c>
      <c r="N77" s="254">
        <v>1</v>
      </c>
      <c r="O77" s="254">
        <v>0.33333333333333298</v>
      </c>
      <c r="P77" s="254">
        <v>0</v>
      </c>
      <c r="Q77" s="254">
        <v>0.33333333333333298</v>
      </c>
      <c r="R77" s="254">
        <v>0</v>
      </c>
    </row>
    <row r="78" spans="1:18" x14ac:dyDescent="0.2">
      <c r="A78" s="86">
        <v>73</v>
      </c>
      <c r="B78" s="85" t="s">
        <v>151</v>
      </c>
      <c r="C78" s="85" t="s">
        <v>152</v>
      </c>
      <c r="D78" s="254">
        <f t="shared" si="1"/>
        <v>0.1</v>
      </c>
      <c r="E78" s="254">
        <v>0</v>
      </c>
      <c r="F78" s="254">
        <v>0.2</v>
      </c>
      <c r="G78" s="254">
        <v>0</v>
      </c>
      <c r="H78" s="254">
        <v>0</v>
      </c>
      <c r="I78" s="254">
        <v>0</v>
      </c>
      <c r="J78" s="254">
        <v>0</v>
      </c>
      <c r="K78" s="254">
        <v>0</v>
      </c>
      <c r="L78" s="254">
        <v>0</v>
      </c>
      <c r="M78" s="254">
        <v>0</v>
      </c>
      <c r="N78" s="254">
        <v>1</v>
      </c>
      <c r="O78" s="254">
        <v>0</v>
      </c>
      <c r="P78" s="254">
        <v>0</v>
      </c>
      <c r="Q78" s="254">
        <v>0</v>
      </c>
      <c r="R78" s="254">
        <v>0</v>
      </c>
    </row>
    <row r="79" spans="1:18" x14ac:dyDescent="0.2">
      <c r="A79" s="86">
        <v>74</v>
      </c>
      <c r="B79" s="85" t="s">
        <v>153</v>
      </c>
      <c r="C79" s="85" t="s">
        <v>154</v>
      </c>
      <c r="D79" s="254">
        <f t="shared" si="1"/>
        <v>0.1</v>
      </c>
      <c r="E79" s="254">
        <v>0</v>
      </c>
      <c r="F79" s="254">
        <v>0.2</v>
      </c>
      <c r="G79" s="254">
        <v>0</v>
      </c>
      <c r="H79" s="254">
        <v>0</v>
      </c>
      <c r="I79" s="254">
        <v>0</v>
      </c>
      <c r="J79" s="254">
        <v>0</v>
      </c>
      <c r="K79" s="254">
        <v>0</v>
      </c>
      <c r="L79" s="254">
        <v>0</v>
      </c>
      <c r="M79" s="254">
        <v>0</v>
      </c>
      <c r="N79" s="254">
        <v>0.5</v>
      </c>
      <c r="O79" s="254">
        <v>1</v>
      </c>
      <c r="P79" s="254">
        <v>0</v>
      </c>
      <c r="Q79" s="254">
        <v>0.33333333333333298</v>
      </c>
      <c r="R79" s="254">
        <v>0</v>
      </c>
    </row>
    <row r="80" spans="1:18" x14ac:dyDescent="0.2">
      <c r="A80" s="86">
        <v>75</v>
      </c>
      <c r="B80" s="85" t="s">
        <v>155</v>
      </c>
      <c r="C80" s="85" t="s">
        <v>156</v>
      </c>
      <c r="D80" s="254">
        <f t="shared" si="1"/>
        <v>0.15</v>
      </c>
      <c r="E80" s="254">
        <v>0</v>
      </c>
      <c r="F80" s="254">
        <v>0.3</v>
      </c>
      <c r="G80" s="254">
        <v>0</v>
      </c>
      <c r="H80" s="254">
        <v>0</v>
      </c>
      <c r="I80" s="254">
        <v>0</v>
      </c>
      <c r="J80" s="254">
        <v>0</v>
      </c>
      <c r="K80" s="254">
        <v>0</v>
      </c>
      <c r="L80" s="254">
        <v>0</v>
      </c>
      <c r="M80" s="254">
        <v>0</v>
      </c>
      <c r="N80" s="254">
        <v>1</v>
      </c>
      <c r="O80" s="254">
        <v>0.66666666666666696</v>
      </c>
      <c r="P80" s="254">
        <v>0</v>
      </c>
      <c r="Q80" s="254">
        <v>0.33333333333333298</v>
      </c>
      <c r="R80" s="254">
        <v>0</v>
      </c>
    </row>
    <row r="81" spans="1:18" x14ac:dyDescent="0.2">
      <c r="A81" s="86">
        <v>76</v>
      </c>
      <c r="B81" s="85" t="s">
        <v>157</v>
      </c>
      <c r="C81" s="85" t="s">
        <v>158</v>
      </c>
      <c r="D81" s="254">
        <f t="shared" si="1"/>
        <v>0.1</v>
      </c>
      <c r="E81" s="254">
        <v>0</v>
      </c>
      <c r="F81" s="254">
        <v>0.2</v>
      </c>
      <c r="G81" s="254">
        <v>0</v>
      </c>
      <c r="H81" s="254">
        <v>0</v>
      </c>
      <c r="I81" s="254">
        <v>0</v>
      </c>
      <c r="J81" s="254">
        <v>0</v>
      </c>
      <c r="K81" s="254">
        <v>0</v>
      </c>
      <c r="L81" s="254">
        <v>0</v>
      </c>
      <c r="M81" s="254">
        <v>0</v>
      </c>
      <c r="N81" s="254">
        <v>1</v>
      </c>
      <c r="O81" s="254">
        <v>0</v>
      </c>
      <c r="P81" s="254">
        <v>0</v>
      </c>
      <c r="Q81" s="254">
        <v>0</v>
      </c>
      <c r="R81" s="254">
        <v>0</v>
      </c>
    </row>
    <row r="82" spans="1:18" x14ac:dyDescent="0.2">
      <c r="A82" s="86">
        <v>77</v>
      </c>
      <c r="B82" s="85" t="s">
        <v>159</v>
      </c>
      <c r="C82" s="85" t="s">
        <v>160</v>
      </c>
      <c r="D82" s="254">
        <f t="shared" si="1"/>
        <v>0.15</v>
      </c>
      <c r="E82" s="254">
        <v>0</v>
      </c>
      <c r="F82" s="254">
        <v>0.3</v>
      </c>
      <c r="G82" s="254">
        <v>0</v>
      </c>
      <c r="H82" s="254">
        <v>0</v>
      </c>
      <c r="I82" s="254">
        <v>0</v>
      </c>
      <c r="J82" s="254">
        <v>0</v>
      </c>
      <c r="K82" s="254">
        <v>0</v>
      </c>
      <c r="L82" s="254">
        <v>0</v>
      </c>
      <c r="M82" s="254">
        <v>0</v>
      </c>
      <c r="N82" s="254">
        <v>1</v>
      </c>
      <c r="O82" s="254">
        <v>0.66666666666666696</v>
      </c>
      <c r="P82" s="254">
        <v>0</v>
      </c>
      <c r="Q82" s="254">
        <v>0.33333333333333298</v>
      </c>
      <c r="R82" s="254">
        <v>0</v>
      </c>
    </row>
    <row r="83" spans="1:18" x14ac:dyDescent="0.2">
      <c r="A83" s="86">
        <v>78</v>
      </c>
      <c r="B83" s="85" t="s">
        <v>161</v>
      </c>
      <c r="C83" s="85" t="s">
        <v>162</v>
      </c>
      <c r="D83" s="254">
        <f t="shared" si="1"/>
        <v>0.2</v>
      </c>
      <c r="E83" s="254">
        <v>0</v>
      </c>
      <c r="F83" s="254">
        <v>0.4</v>
      </c>
      <c r="G83" s="254">
        <v>0</v>
      </c>
      <c r="H83" s="254">
        <v>0</v>
      </c>
      <c r="I83" s="254">
        <v>0</v>
      </c>
      <c r="J83" s="254">
        <v>0</v>
      </c>
      <c r="K83" s="254">
        <v>0</v>
      </c>
      <c r="L83" s="254">
        <v>0</v>
      </c>
      <c r="M83" s="254">
        <v>0</v>
      </c>
      <c r="N83" s="254">
        <v>1</v>
      </c>
      <c r="O83" s="254">
        <v>1</v>
      </c>
      <c r="P83" s="254">
        <v>0</v>
      </c>
      <c r="Q83" s="254">
        <v>0.33333333333333298</v>
      </c>
      <c r="R83" s="254">
        <v>0.66666666666666696</v>
      </c>
    </row>
    <row r="84" spans="1:18" x14ac:dyDescent="0.2">
      <c r="A84" s="86">
        <v>79</v>
      </c>
      <c r="B84" s="85" t="s">
        <v>163</v>
      </c>
      <c r="C84" s="85" t="s">
        <v>164</v>
      </c>
      <c r="D84" s="254">
        <f t="shared" si="1"/>
        <v>0.15</v>
      </c>
      <c r="E84" s="254">
        <v>0</v>
      </c>
      <c r="F84" s="254">
        <v>0.3</v>
      </c>
      <c r="G84" s="254">
        <v>0</v>
      </c>
      <c r="H84" s="254">
        <v>0</v>
      </c>
      <c r="I84" s="254">
        <v>0</v>
      </c>
      <c r="J84" s="254">
        <v>0</v>
      </c>
      <c r="K84" s="254">
        <v>0</v>
      </c>
      <c r="L84" s="254">
        <v>0</v>
      </c>
      <c r="M84" s="254">
        <v>0</v>
      </c>
      <c r="N84" s="254">
        <v>1</v>
      </c>
      <c r="O84" s="254">
        <v>1</v>
      </c>
      <c r="P84" s="254">
        <v>0</v>
      </c>
      <c r="Q84" s="254">
        <v>0.33333333333333298</v>
      </c>
      <c r="R84" s="254">
        <v>0</v>
      </c>
    </row>
    <row r="85" spans="1:18" x14ac:dyDescent="0.2">
      <c r="A85" s="86">
        <v>80</v>
      </c>
      <c r="B85" s="85" t="s">
        <v>165</v>
      </c>
      <c r="C85" s="85" t="s">
        <v>166</v>
      </c>
      <c r="D85" s="254">
        <f t="shared" si="1"/>
        <v>0.2</v>
      </c>
      <c r="E85" s="254">
        <v>0</v>
      </c>
      <c r="F85" s="254">
        <v>0.4</v>
      </c>
      <c r="G85" s="254">
        <v>0</v>
      </c>
      <c r="H85" s="254">
        <v>0</v>
      </c>
      <c r="I85" s="254">
        <v>0</v>
      </c>
      <c r="J85" s="254">
        <v>0</v>
      </c>
      <c r="K85" s="254">
        <v>0</v>
      </c>
      <c r="L85" s="254">
        <v>0</v>
      </c>
      <c r="M85" s="254">
        <v>0</v>
      </c>
      <c r="N85" s="254">
        <v>1.5</v>
      </c>
      <c r="O85" s="254">
        <v>1.3333333333333299</v>
      </c>
      <c r="P85" s="254">
        <v>0</v>
      </c>
      <c r="Q85" s="254">
        <v>0.33333333333333298</v>
      </c>
      <c r="R85" s="254">
        <v>0</v>
      </c>
    </row>
    <row r="86" spans="1:18" x14ac:dyDescent="0.2">
      <c r="A86" s="86">
        <v>81</v>
      </c>
      <c r="B86" s="85" t="s">
        <v>167</v>
      </c>
      <c r="C86" s="85" t="s">
        <v>168</v>
      </c>
      <c r="D86" s="254">
        <f t="shared" si="1"/>
        <v>0.15</v>
      </c>
      <c r="E86" s="254">
        <v>0</v>
      </c>
      <c r="F86" s="254">
        <v>0.3</v>
      </c>
      <c r="G86" s="254">
        <v>0</v>
      </c>
      <c r="H86" s="254">
        <v>0</v>
      </c>
      <c r="I86" s="254">
        <v>0</v>
      </c>
      <c r="J86" s="254">
        <v>0</v>
      </c>
      <c r="K86" s="254">
        <v>0</v>
      </c>
      <c r="L86" s="254">
        <v>0</v>
      </c>
      <c r="M86" s="254">
        <v>0</v>
      </c>
      <c r="N86" s="254">
        <v>1</v>
      </c>
      <c r="O86" s="254">
        <v>1</v>
      </c>
      <c r="P86" s="254">
        <v>0</v>
      </c>
      <c r="Q86" s="254">
        <v>0</v>
      </c>
      <c r="R86" s="254">
        <v>0.33333333333333298</v>
      </c>
    </row>
    <row r="87" spans="1:18" x14ac:dyDescent="0.2">
      <c r="A87" s="86">
        <v>82</v>
      </c>
      <c r="B87" s="85" t="s">
        <v>169</v>
      </c>
      <c r="C87" s="85" t="s">
        <v>170</v>
      </c>
      <c r="D87" s="254">
        <f t="shared" si="1"/>
        <v>0.15</v>
      </c>
      <c r="E87" s="254">
        <v>0</v>
      </c>
      <c r="F87" s="254">
        <v>0.3</v>
      </c>
      <c r="G87" s="254">
        <v>0</v>
      </c>
      <c r="H87" s="254">
        <v>0</v>
      </c>
      <c r="I87" s="254">
        <v>0</v>
      </c>
      <c r="J87" s="254">
        <v>0</v>
      </c>
      <c r="K87" s="254">
        <v>0</v>
      </c>
      <c r="L87" s="254">
        <v>0</v>
      </c>
      <c r="M87" s="254">
        <v>0</v>
      </c>
      <c r="N87" s="254">
        <v>1</v>
      </c>
      <c r="O87" s="254">
        <v>1</v>
      </c>
      <c r="P87" s="254">
        <v>0</v>
      </c>
      <c r="Q87" s="254">
        <v>0.33333333333333298</v>
      </c>
      <c r="R87" s="254">
        <v>0</v>
      </c>
    </row>
    <row r="88" spans="1:18" x14ac:dyDescent="0.2">
      <c r="A88" s="86">
        <v>83</v>
      </c>
      <c r="B88" s="85" t="s">
        <v>171</v>
      </c>
      <c r="C88" s="85" t="s">
        <v>172</v>
      </c>
      <c r="D88" s="254">
        <f t="shared" si="1"/>
        <v>0.1</v>
      </c>
      <c r="E88" s="254">
        <v>0</v>
      </c>
      <c r="F88" s="254">
        <v>0.2</v>
      </c>
      <c r="G88" s="254">
        <v>0</v>
      </c>
      <c r="H88" s="254">
        <v>0</v>
      </c>
      <c r="I88" s="254">
        <v>0</v>
      </c>
      <c r="J88" s="254">
        <v>0</v>
      </c>
      <c r="K88" s="254">
        <v>0</v>
      </c>
      <c r="L88" s="254">
        <v>0</v>
      </c>
      <c r="M88" s="254">
        <v>0</v>
      </c>
      <c r="N88" s="254">
        <v>1</v>
      </c>
      <c r="O88" s="254">
        <v>1</v>
      </c>
      <c r="P88" s="254">
        <v>0</v>
      </c>
      <c r="Q88" s="254">
        <v>0</v>
      </c>
      <c r="R88" s="254">
        <v>0</v>
      </c>
    </row>
    <row r="89" spans="1:18" x14ac:dyDescent="0.2">
      <c r="A89" s="86">
        <v>84</v>
      </c>
      <c r="B89" s="85" t="s">
        <v>173</v>
      </c>
      <c r="C89" s="85" t="s">
        <v>174</v>
      </c>
      <c r="D89" s="254">
        <f t="shared" si="1"/>
        <v>0.2</v>
      </c>
      <c r="E89" s="254">
        <v>0</v>
      </c>
      <c r="F89" s="254">
        <v>0.4</v>
      </c>
      <c r="G89" s="254">
        <v>0</v>
      </c>
      <c r="H89" s="254">
        <v>0</v>
      </c>
      <c r="I89" s="254">
        <v>0</v>
      </c>
      <c r="J89" s="254">
        <v>0</v>
      </c>
      <c r="K89" s="254">
        <v>0</v>
      </c>
      <c r="L89" s="254">
        <v>0</v>
      </c>
      <c r="M89" s="254">
        <v>0</v>
      </c>
      <c r="N89" s="254">
        <v>1.5</v>
      </c>
      <c r="O89" s="254">
        <v>1.3333333333333299</v>
      </c>
      <c r="P89" s="254">
        <v>0</v>
      </c>
      <c r="Q89" s="254">
        <v>0.33333333333333298</v>
      </c>
      <c r="R89" s="254">
        <v>0.33333333333333298</v>
      </c>
    </row>
    <row r="90" spans="1:18" x14ac:dyDescent="0.2">
      <c r="A90" s="86">
        <v>85</v>
      </c>
      <c r="B90" s="85" t="s">
        <v>175</v>
      </c>
      <c r="C90" s="85" t="s">
        <v>176</v>
      </c>
      <c r="D90" s="254">
        <f t="shared" si="1"/>
        <v>0.15</v>
      </c>
      <c r="E90" s="254">
        <v>0</v>
      </c>
      <c r="F90" s="254">
        <v>0.3</v>
      </c>
      <c r="G90" s="254">
        <v>0</v>
      </c>
      <c r="H90" s="254">
        <v>0</v>
      </c>
      <c r="I90" s="254">
        <v>0</v>
      </c>
      <c r="J90" s="254">
        <v>0</v>
      </c>
      <c r="K90" s="254">
        <v>0</v>
      </c>
      <c r="L90" s="254">
        <v>0</v>
      </c>
      <c r="M90" s="254">
        <v>0</v>
      </c>
      <c r="N90" s="254">
        <v>1</v>
      </c>
      <c r="O90" s="254">
        <v>1</v>
      </c>
      <c r="P90" s="254">
        <v>0</v>
      </c>
      <c r="Q90" s="254">
        <v>0.33333333333333298</v>
      </c>
      <c r="R90" s="254">
        <v>0.33333333333333298</v>
      </c>
    </row>
    <row r="91" spans="1:18" x14ac:dyDescent="0.2">
      <c r="A91" s="86">
        <v>86</v>
      </c>
      <c r="B91" s="85" t="s">
        <v>177</v>
      </c>
      <c r="C91" s="85" t="s">
        <v>178</v>
      </c>
      <c r="D91" s="254">
        <f t="shared" si="1"/>
        <v>0.1</v>
      </c>
      <c r="E91" s="254">
        <v>0</v>
      </c>
      <c r="F91" s="254">
        <v>0.2</v>
      </c>
      <c r="G91" s="254">
        <v>0</v>
      </c>
      <c r="H91" s="254">
        <v>0</v>
      </c>
      <c r="I91" s="254">
        <v>0</v>
      </c>
      <c r="J91" s="254">
        <v>0</v>
      </c>
      <c r="K91" s="254">
        <v>0</v>
      </c>
      <c r="L91" s="254">
        <v>0</v>
      </c>
      <c r="M91" s="254">
        <v>0</v>
      </c>
      <c r="N91" s="254">
        <v>1</v>
      </c>
      <c r="O91" s="254">
        <v>1</v>
      </c>
      <c r="P91" s="254">
        <v>0</v>
      </c>
      <c r="Q91" s="254">
        <v>0</v>
      </c>
      <c r="R91" s="254">
        <v>0</v>
      </c>
    </row>
    <row r="92" spans="1:18" x14ac:dyDescent="0.2">
      <c r="A92" s="86">
        <v>87</v>
      </c>
      <c r="B92" s="85" t="s">
        <v>179</v>
      </c>
      <c r="C92" s="85" t="s">
        <v>180</v>
      </c>
      <c r="D92" s="254">
        <f t="shared" si="1"/>
        <v>0.15</v>
      </c>
      <c r="E92" s="254">
        <v>0</v>
      </c>
      <c r="F92" s="254">
        <v>0.3</v>
      </c>
      <c r="G92" s="254">
        <v>0</v>
      </c>
      <c r="H92" s="254">
        <v>0</v>
      </c>
      <c r="I92" s="254">
        <v>0</v>
      </c>
      <c r="J92" s="254">
        <v>0</v>
      </c>
      <c r="K92" s="254">
        <v>0</v>
      </c>
      <c r="L92" s="254">
        <v>0</v>
      </c>
      <c r="M92" s="254">
        <v>0</v>
      </c>
      <c r="N92" s="254">
        <v>1</v>
      </c>
      <c r="O92" s="254">
        <v>0.33333333333333298</v>
      </c>
      <c r="P92" s="254">
        <v>0</v>
      </c>
      <c r="Q92" s="254">
        <v>0.33333333333333298</v>
      </c>
      <c r="R92" s="254">
        <v>0</v>
      </c>
    </row>
    <row r="93" spans="1:18" x14ac:dyDescent="0.2">
      <c r="A93" s="86">
        <v>88</v>
      </c>
      <c r="B93" s="85" t="s">
        <v>181</v>
      </c>
      <c r="C93" s="85" t="s">
        <v>182</v>
      </c>
      <c r="D93" s="254">
        <f t="shared" si="1"/>
        <v>0.1</v>
      </c>
      <c r="E93" s="254">
        <v>0</v>
      </c>
      <c r="F93" s="254">
        <v>0.2</v>
      </c>
      <c r="G93" s="254">
        <v>0</v>
      </c>
      <c r="H93" s="254">
        <v>0</v>
      </c>
      <c r="I93" s="254">
        <v>0</v>
      </c>
      <c r="J93" s="254">
        <v>0</v>
      </c>
      <c r="K93" s="254">
        <v>0</v>
      </c>
      <c r="L93" s="254">
        <v>0</v>
      </c>
      <c r="M93" s="254">
        <v>0</v>
      </c>
      <c r="N93" s="254">
        <v>0.5</v>
      </c>
      <c r="O93" s="254">
        <v>0.33333333333333298</v>
      </c>
      <c r="P93" s="254">
        <v>0</v>
      </c>
      <c r="Q93" s="254">
        <v>0.33333333333333298</v>
      </c>
      <c r="R93" s="254">
        <v>0.33333333333333298</v>
      </c>
    </row>
    <row r="94" spans="1:18" x14ac:dyDescent="0.2">
      <c r="A94" s="86">
        <v>89</v>
      </c>
      <c r="B94" s="85" t="s">
        <v>183</v>
      </c>
      <c r="C94" s="85" t="s">
        <v>184</v>
      </c>
      <c r="D94" s="254">
        <f t="shared" si="1"/>
        <v>0.15</v>
      </c>
      <c r="E94" s="254">
        <v>0</v>
      </c>
      <c r="F94" s="254">
        <v>0.3</v>
      </c>
      <c r="G94" s="254">
        <v>0</v>
      </c>
      <c r="H94" s="254">
        <v>0</v>
      </c>
      <c r="I94" s="254">
        <v>0</v>
      </c>
      <c r="J94" s="254">
        <v>0</v>
      </c>
      <c r="K94" s="254">
        <v>0</v>
      </c>
      <c r="L94" s="254">
        <v>0</v>
      </c>
      <c r="M94" s="254">
        <v>0.16666666666666699</v>
      </c>
      <c r="N94" s="254">
        <v>1</v>
      </c>
      <c r="O94" s="254">
        <v>0.66666666666666696</v>
      </c>
      <c r="P94" s="254">
        <v>0</v>
      </c>
      <c r="Q94" s="254">
        <v>0.33333333333333298</v>
      </c>
      <c r="R94" s="254">
        <v>0</v>
      </c>
    </row>
    <row r="95" spans="1:18" x14ac:dyDescent="0.2">
      <c r="A95" s="86">
        <v>90</v>
      </c>
      <c r="B95" s="85" t="s">
        <v>185</v>
      </c>
      <c r="C95" s="85" t="s">
        <v>186</v>
      </c>
      <c r="D95" s="254">
        <f t="shared" si="1"/>
        <v>0.2</v>
      </c>
      <c r="E95" s="254">
        <v>0</v>
      </c>
      <c r="F95" s="254">
        <v>0.4</v>
      </c>
      <c r="G95" s="254">
        <v>0</v>
      </c>
      <c r="H95" s="254">
        <v>0</v>
      </c>
      <c r="I95" s="254">
        <v>0</v>
      </c>
      <c r="J95" s="254">
        <v>0</v>
      </c>
      <c r="K95" s="254">
        <v>0</v>
      </c>
      <c r="L95" s="254">
        <v>0</v>
      </c>
      <c r="M95" s="254">
        <v>0</v>
      </c>
      <c r="N95" s="254">
        <v>1.5</v>
      </c>
      <c r="O95" s="254">
        <v>1</v>
      </c>
      <c r="P95" s="254">
        <v>0</v>
      </c>
      <c r="Q95" s="254">
        <v>0.33333333333333298</v>
      </c>
      <c r="R95" s="254">
        <v>0.33333333333333298</v>
      </c>
    </row>
    <row r="96" spans="1:18" x14ac:dyDescent="0.2">
      <c r="A96" s="86">
        <v>91</v>
      </c>
      <c r="B96" s="85" t="s">
        <v>187</v>
      </c>
      <c r="C96" s="85" t="s">
        <v>188</v>
      </c>
      <c r="D96" s="254">
        <f t="shared" si="1"/>
        <v>0.35</v>
      </c>
      <c r="E96" s="254">
        <v>0</v>
      </c>
      <c r="F96" s="254">
        <v>0.7</v>
      </c>
      <c r="G96" s="254">
        <v>0</v>
      </c>
      <c r="H96" s="254">
        <v>0</v>
      </c>
      <c r="I96" s="254">
        <v>0.25</v>
      </c>
      <c r="J96" s="254">
        <v>0</v>
      </c>
      <c r="K96" s="254">
        <v>0</v>
      </c>
      <c r="L96" s="254">
        <v>0</v>
      </c>
      <c r="M96" s="254">
        <v>0.83333333333333304</v>
      </c>
      <c r="N96" s="254">
        <v>1.5</v>
      </c>
      <c r="O96" s="254">
        <v>1.6666666666666701</v>
      </c>
      <c r="P96" s="254">
        <v>0.25</v>
      </c>
      <c r="Q96" s="254">
        <v>0.33333333333333298</v>
      </c>
      <c r="R96" s="254">
        <v>0.66666666666666696</v>
      </c>
    </row>
    <row r="97" spans="1:18" x14ac:dyDescent="0.2">
      <c r="A97" s="86">
        <v>92</v>
      </c>
      <c r="B97" s="85" t="s">
        <v>189</v>
      </c>
      <c r="C97" s="85" t="s">
        <v>190</v>
      </c>
      <c r="D97" s="254">
        <f t="shared" si="1"/>
        <v>0.3</v>
      </c>
      <c r="E97" s="254">
        <v>0</v>
      </c>
      <c r="F97" s="254">
        <v>0.6</v>
      </c>
      <c r="G97" s="254">
        <v>0</v>
      </c>
      <c r="H97" s="254">
        <v>0</v>
      </c>
      <c r="I97" s="254">
        <v>0.25</v>
      </c>
      <c r="J97" s="254">
        <v>0</v>
      </c>
      <c r="K97" s="254">
        <v>0</v>
      </c>
      <c r="L97" s="254">
        <v>0</v>
      </c>
      <c r="M97" s="254">
        <v>0.66666666666666696</v>
      </c>
      <c r="N97" s="254">
        <v>1.5</v>
      </c>
      <c r="O97" s="254">
        <v>1.6666666666666701</v>
      </c>
      <c r="P97" s="254">
        <v>0.25</v>
      </c>
      <c r="Q97" s="254">
        <v>0.33333333333333298</v>
      </c>
      <c r="R97" s="254">
        <v>0.33333333333333298</v>
      </c>
    </row>
    <row r="98" spans="1:18" x14ac:dyDescent="0.2">
      <c r="A98" s="86">
        <v>93</v>
      </c>
      <c r="B98" s="85" t="s">
        <v>191</v>
      </c>
      <c r="C98" s="85" t="s">
        <v>192</v>
      </c>
      <c r="D98" s="254">
        <f t="shared" si="1"/>
        <v>0.15</v>
      </c>
      <c r="E98" s="254">
        <v>0</v>
      </c>
      <c r="F98" s="254">
        <v>0.3</v>
      </c>
      <c r="G98" s="254">
        <v>0</v>
      </c>
      <c r="H98" s="254">
        <v>0</v>
      </c>
      <c r="I98" s="254">
        <v>0</v>
      </c>
      <c r="J98" s="254">
        <v>0</v>
      </c>
      <c r="K98" s="254">
        <v>0</v>
      </c>
      <c r="L98" s="254">
        <v>0</v>
      </c>
      <c r="M98" s="254">
        <v>0.16666666666666699</v>
      </c>
      <c r="N98" s="254">
        <v>1</v>
      </c>
      <c r="O98" s="254">
        <v>1</v>
      </c>
      <c r="P98" s="254">
        <v>0</v>
      </c>
      <c r="Q98" s="254">
        <v>0.33333333333333298</v>
      </c>
      <c r="R98" s="254">
        <v>0</v>
      </c>
    </row>
    <row r="99" spans="1:18" x14ac:dyDescent="0.2">
      <c r="A99" s="86">
        <v>94</v>
      </c>
      <c r="B99" s="85" t="s">
        <v>193</v>
      </c>
      <c r="C99" s="85" t="s">
        <v>194</v>
      </c>
      <c r="D99" s="254">
        <f t="shared" si="1"/>
        <v>0.15</v>
      </c>
      <c r="E99" s="254">
        <v>0</v>
      </c>
      <c r="F99" s="254">
        <v>0.3</v>
      </c>
      <c r="G99" s="254">
        <v>0</v>
      </c>
      <c r="H99" s="254">
        <v>0</v>
      </c>
      <c r="I99" s="254">
        <v>0</v>
      </c>
      <c r="J99" s="254">
        <v>0</v>
      </c>
      <c r="K99" s="254">
        <v>0</v>
      </c>
      <c r="L99" s="254">
        <v>0</v>
      </c>
      <c r="M99" s="254">
        <v>0</v>
      </c>
      <c r="N99" s="254">
        <v>1</v>
      </c>
      <c r="O99" s="254">
        <v>1.3333333333333299</v>
      </c>
      <c r="P99" s="254">
        <v>0</v>
      </c>
      <c r="Q99" s="254">
        <v>0.33333333333333298</v>
      </c>
      <c r="R99" s="254">
        <v>0.33333333333333298</v>
      </c>
    </row>
    <row r="100" spans="1:18" x14ac:dyDescent="0.2">
      <c r="A100" s="86">
        <v>95</v>
      </c>
      <c r="B100" s="85" t="s">
        <v>195</v>
      </c>
      <c r="C100" s="85" t="s">
        <v>196</v>
      </c>
      <c r="D100" s="254">
        <f t="shared" si="1"/>
        <v>0.2</v>
      </c>
      <c r="E100" s="254">
        <v>0</v>
      </c>
      <c r="F100" s="254">
        <v>0.4</v>
      </c>
      <c r="G100" s="254">
        <v>0</v>
      </c>
      <c r="H100" s="254">
        <v>0</v>
      </c>
      <c r="I100" s="254">
        <v>0</v>
      </c>
      <c r="J100" s="254">
        <v>0</v>
      </c>
      <c r="K100" s="254">
        <v>0</v>
      </c>
      <c r="L100" s="254">
        <v>0</v>
      </c>
      <c r="M100" s="254">
        <v>0.5</v>
      </c>
      <c r="N100" s="254">
        <v>1</v>
      </c>
      <c r="O100" s="254">
        <v>0.66666666666666696</v>
      </c>
      <c r="P100" s="254">
        <v>0</v>
      </c>
      <c r="Q100" s="254">
        <v>0.33333333333333298</v>
      </c>
      <c r="R100" s="254">
        <v>0.33333333333333298</v>
      </c>
    </row>
    <row r="101" spans="1:18" x14ac:dyDescent="0.2">
      <c r="A101" s="86">
        <v>96</v>
      </c>
      <c r="B101" s="85" t="s">
        <v>197</v>
      </c>
      <c r="C101" s="85" t="s">
        <v>198</v>
      </c>
      <c r="D101" s="254">
        <f t="shared" si="1"/>
        <v>0.15</v>
      </c>
      <c r="E101" s="254">
        <v>0</v>
      </c>
      <c r="F101" s="254">
        <v>0.3</v>
      </c>
      <c r="G101" s="254">
        <v>0</v>
      </c>
      <c r="H101" s="254">
        <v>0</v>
      </c>
      <c r="I101" s="254">
        <v>0</v>
      </c>
      <c r="J101" s="254">
        <v>0</v>
      </c>
      <c r="K101" s="254">
        <v>0</v>
      </c>
      <c r="L101" s="254">
        <v>0</v>
      </c>
      <c r="M101" s="254">
        <v>0</v>
      </c>
      <c r="N101" s="254">
        <v>1</v>
      </c>
      <c r="O101" s="254">
        <v>1.3333333333333299</v>
      </c>
      <c r="P101" s="254">
        <v>0</v>
      </c>
      <c r="Q101" s="254">
        <v>0.33333333333333298</v>
      </c>
      <c r="R101" s="254">
        <v>0</v>
      </c>
    </row>
    <row r="102" spans="1:18" x14ac:dyDescent="0.2">
      <c r="A102" s="86">
        <v>97</v>
      </c>
      <c r="B102" s="85" t="s">
        <v>199</v>
      </c>
      <c r="C102" s="85" t="s">
        <v>200</v>
      </c>
      <c r="D102" s="254">
        <f t="shared" si="1"/>
        <v>0.15</v>
      </c>
      <c r="E102" s="254">
        <v>0</v>
      </c>
      <c r="F102" s="254">
        <v>0.3</v>
      </c>
      <c r="G102" s="254">
        <v>0</v>
      </c>
      <c r="H102" s="254">
        <v>0</v>
      </c>
      <c r="I102" s="254">
        <v>0</v>
      </c>
      <c r="J102" s="254">
        <v>0</v>
      </c>
      <c r="K102" s="254">
        <v>0</v>
      </c>
      <c r="L102" s="254">
        <v>0</v>
      </c>
      <c r="M102" s="254">
        <v>0</v>
      </c>
      <c r="N102" s="254">
        <v>1</v>
      </c>
      <c r="O102" s="254">
        <v>1</v>
      </c>
      <c r="P102" s="254">
        <v>0</v>
      </c>
      <c r="Q102" s="254">
        <v>0.33333333333333298</v>
      </c>
      <c r="R102" s="254">
        <v>0.33333333333333298</v>
      </c>
    </row>
    <row r="103" spans="1:18" x14ac:dyDescent="0.2">
      <c r="A103" s="86">
        <v>98</v>
      </c>
      <c r="B103" s="85" t="s">
        <v>201</v>
      </c>
      <c r="C103" s="85" t="s">
        <v>202</v>
      </c>
      <c r="D103" s="254">
        <f t="shared" si="1"/>
        <v>0.2</v>
      </c>
      <c r="E103" s="254">
        <v>0</v>
      </c>
      <c r="F103" s="254">
        <v>0.4</v>
      </c>
      <c r="G103" s="254">
        <v>0</v>
      </c>
      <c r="H103" s="254">
        <v>0</v>
      </c>
      <c r="I103" s="254">
        <v>0</v>
      </c>
      <c r="J103" s="254">
        <v>0</v>
      </c>
      <c r="K103" s="254">
        <v>0</v>
      </c>
      <c r="L103" s="254">
        <v>0</v>
      </c>
      <c r="M103" s="254">
        <v>0</v>
      </c>
      <c r="N103" s="254">
        <v>1.5</v>
      </c>
      <c r="O103" s="254">
        <v>1.3333333333333299</v>
      </c>
      <c r="P103" s="254">
        <v>0</v>
      </c>
      <c r="Q103" s="254">
        <v>0.33333333333333298</v>
      </c>
      <c r="R103" s="254">
        <v>0.33333333333333298</v>
      </c>
    </row>
    <row r="104" spans="1:18" x14ac:dyDescent="0.2">
      <c r="A104" s="86">
        <v>99</v>
      </c>
      <c r="B104" s="85" t="s">
        <v>203</v>
      </c>
      <c r="C104" s="85" t="s">
        <v>204</v>
      </c>
      <c r="D104" s="254">
        <f t="shared" si="1"/>
        <v>0.4</v>
      </c>
      <c r="E104" s="254">
        <v>0.2</v>
      </c>
      <c r="F104" s="254">
        <v>0.6</v>
      </c>
      <c r="G104" s="254">
        <v>0</v>
      </c>
      <c r="H104" s="254">
        <v>1</v>
      </c>
      <c r="I104" s="254">
        <v>0.25</v>
      </c>
      <c r="J104" s="254">
        <v>0</v>
      </c>
      <c r="K104" s="254">
        <v>0</v>
      </c>
      <c r="L104" s="254">
        <v>0</v>
      </c>
      <c r="M104" s="254">
        <v>0.33333333333333298</v>
      </c>
      <c r="N104" s="254">
        <v>1.5</v>
      </c>
      <c r="O104" s="254">
        <v>1</v>
      </c>
      <c r="P104" s="254">
        <v>0.25</v>
      </c>
      <c r="Q104" s="254">
        <v>0.33333333333333298</v>
      </c>
      <c r="R104" s="254">
        <v>0.33333333333333298</v>
      </c>
    </row>
    <row r="105" spans="1:18" x14ac:dyDescent="0.2">
      <c r="A105" s="86">
        <v>100</v>
      </c>
      <c r="B105" s="85" t="s">
        <v>205</v>
      </c>
      <c r="C105" s="85" t="s">
        <v>206</v>
      </c>
      <c r="D105" s="254">
        <f t="shared" si="1"/>
        <v>0.4</v>
      </c>
      <c r="E105" s="254">
        <v>0.2</v>
      </c>
      <c r="F105" s="254">
        <v>0.6</v>
      </c>
      <c r="G105" s="254">
        <v>0</v>
      </c>
      <c r="H105" s="254">
        <v>1</v>
      </c>
      <c r="I105" s="254">
        <v>0</v>
      </c>
      <c r="J105" s="254">
        <v>0</v>
      </c>
      <c r="K105" s="254">
        <v>0</v>
      </c>
      <c r="L105" s="254">
        <v>0</v>
      </c>
      <c r="M105" s="254">
        <v>0.33333333333333298</v>
      </c>
      <c r="N105" s="254">
        <v>1.5</v>
      </c>
      <c r="O105" s="254">
        <v>1.6666666666666701</v>
      </c>
      <c r="P105" s="254">
        <v>0</v>
      </c>
      <c r="Q105" s="254">
        <v>0.33333333333333298</v>
      </c>
      <c r="R105" s="254">
        <v>0.66666666666666696</v>
      </c>
    </row>
    <row r="106" spans="1:18" x14ac:dyDescent="0.2">
      <c r="A106" s="86">
        <v>101</v>
      </c>
      <c r="B106" s="85" t="s">
        <v>207</v>
      </c>
      <c r="C106" s="85" t="s">
        <v>208</v>
      </c>
      <c r="D106" s="254">
        <f t="shared" si="1"/>
        <v>0.15</v>
      </c>
      <c r="E106" s="254">
        <v>0</v>
      </c>
      <c r="F106" s="254">
        <v>0.3</v>
      </c>
      <c r="G106" s="254">
        <v>0</v>
      </c>
      <c r="H106" s="254">
        <v>0</v>
      </c>
      <c r="I106" s="254">
        <v>0</v>
      </c>
      <c r="J106" s="254">
        <v>0</v>
      </c>
      <c r="K106" s="254">
        <v>0</v>
      </c>
      <c r="L106" s="254">
        <v>0</v>
      </c>
      <c r="M106" s="254">
        <v>0</v>
      </c>
      <c r="N106" s="254">
        <v>1</v>
      </c>
      <c r="O106" s="254">
        <v>0.33333333333333298</v>
      </c>
      <c r="P106" s="254">
        <v>0</v>
      </c>
      <c r="Q106" s="254">
        <v>0.33333333333333298</v>
      </c>
      <c r="R106" s="254">
        <v>0</v>
      </c>
    </row>
    <row r="107" spans="1:18" x14ac:dyDescent="0.2">
      <c r="A107" s="86">
        <v>102</v>
      </c>
      <c r="B107" s="85" t="s">
        <v>209</v>
      </c>
      <c r="C107" s="85" t="s">
        <v>210</v>
      </c>
      <c r="D107" s="254">
        <f t="shared" si="1"/>
        <v>0.15</v>
      </c>
      <c r="E107" s="254">
        <v>0</v>
      </c>
      <c r="F107" s="254">
        <v>0.3</v>
      </c>
      <c r="G107" s="254">
        <v>0</v>
      </c>
      <c r="H107" s="254">
        <v>0</v>
      </c>
      <c r="I107" s="254">
        <v>0</v>
      </c>
      <c r="J107" s="254">
        <v>0</v>
      </c>
      <c r="K107" s="254">
        <v>0</v>
      </c>
      <c r="L107" s="254">
        <v>0</v>
      </c>
      <c r="M107" s="254">
        <v>0</v>
      </c>
      <c r="N107" s="254">
        <v>1</v>
      </c>
      <c r="O107" s="254">
        <v>1</v>
      </c>
      <c r="P107" s="254">
        <v>0</v>
      </c>
      <c r="Q107" s="254">
        <v>0.33333333333333298</v>
      </c>
      <c r="R107" s="254">
        <v>0.33333333333333298</v>
      </c>
    </row>
    <row r="108" spans="1:18" x14ac:dyDescent="0.2">
      <c r="A108" s="86">
        <v>103</v>
      </c>
      <c r="B108" s="85" t="s">
        <v>211</v>
      </c>
      <c r="C108" s="85" t="s">
        <v>212</v>
      </c>
      <c r="D108" s="254">
        <f t="shared" si="1"/>
        <v>0.15</v>
      </c>
      <c r="E108" s="254">
        <v>0</v>
      </c>
      <c r="F108" s="254">
        <v>0.3</v>
      </c>
      <c r="G108" s="254">
        <v>0</v>
      </c>
      <c r="H108" s="254">
        <v>0</v>
      </c>
      <c r="I108" s="254">
        <v>0</v>
      </c>
      <c r="J108" s="254">
        <v>0</v>
      </c>
      <c r="K108" s="254">
        <v>0</v>
      </c>
      <c r="L108" s="254">
        <v>0</v>
      </c>
      <c r="M108" s="254">
        <v>0</v>
      </c>
      <c r="N108" s="254">
        <v>1</v>
      </c>
      <c r="O108" s="254">
        <v>1</v>
      </c>
      <c r="P108" s="254">
        <v>0</v>
      </c>
      <c r="Q108" s="254">
        <v>0.33333333333333298</v>
      </c>
      <c r="R108" s="254">
        <v>0.33333333333333298</v>
      </c>
    </row>
    <row r="109" spans="1:18" x14ac:dyDescent="0.2">
      <c r="A109" s="86">
        <v>104</v>
      </c>
      <c r="B109" s="85" t="s">
        <v>213</v>
      </c>
      <c r="C109" s="85" t="s">
        <v>214</v>
      </c>
      <c r="D109" s="254">
        <f t="shared" si="1"/>
        <v>0.2</v>
      </c>
      <c r="E109" s="254">
        <v>0</v>
      </c>
      <c r="F109" s="254">
        <v>0.4</v>
      </c>
      <c r="G109" s="254">
        <v>0</v>
      </c>
      <c r="H109" s="254">
        <v>0</v>
      </c>
      <c r="I109" s="254">
        <v>0</v>
      </c>
      <c r="J109" s="254">
        <v>0</v>
      </c>
      <c r="K109" s="254">
        <v>0</v>
      </c>
      <c r="L109" s="254">
        <v>0</v>
      </c>
      <c r="M109" s="254">
        <v>0</v>
      </c>
      <c r="N109" s="254">
        <v>1</v>
      </c>
      <c r="O109" s="254">
        <v>1</v>
      </c>
      <c r="P109" s="254">
        <v>0</v>
      </c>
      <c r="Q109" s="254">
        <v>0.33333333333333298</v>
      </c>
      <c r="R109" s="254">
        <v>0.66666666666666696</v>
      </c>
    </row>
    <row r="110" spans="1:18" x14ac:dyDescent="0.2">
      <c r="A110" s="86">
        <v>105</v>
      </c>
      <c r="B110" s="85" t="s">
        <v>215</v>
      </c>
      <c r="C110" s="85" t="s">
        <v>216</v>
      </c>
      <c r="D110" s="254">
        <f t="shared" si="1"/>
        <v>0.15</v>
      </c>
      <c r="E110" s="254">
        <v>0</v>
      </c>
      <c r="F110" s="254">
        <v>0.3</v>
      </c>
      <c r="G110" s="254">
        <v>0</v>
      </c>
      <c r="H110" s="254">
        <v>0</v>
      </c>
      <c r="I110" s="254">
        <v>0</v>
      </c>
      <c r="J110" s="254">
        <v>0</v>
      </c>
      <c r="K110" s="254">
        <v>0</v>
      </c>
      <c r="L110" s="254">
        <v>0</v>
      </c>
      <c r="M110" s="254">
        <v>0</v>
      </c>
      <c r="N110" s="254">
        <v>1</v>
      </c>
      <c r="O110" s="254">
        <v>1</v>
      </c>
      <c r="P110" s="254">
        <v>0</v>
      </c>
      <c r="Q110" s="254">
        <v>0.33333333333333298</v>
      </c>
      <c r="R110" s="254">
        <v>0.33333333333333298</v>
      </c>
    </row>
    <row r="111" spans="1:18" x14ac:dyDescent="0.2">
      <c r="A111" s="86">
        <v>106</v>
      </c>
      <c r="B111" s="85" t="s">
        <v>217</v>
      </c>
      <c r="C111" s="85" t="s">
        <v>218</v>
      </c>
      <c r="D111" s="254">
        <f t="shared" si="1"/>
        <v>0.15</v>
      </c>
      <c r="E111" s="254">
        <v>0</v>
      </c>
      <c r="F111" s="254">
        <v>0.3</v>
      </c>
      <c r="G111" s="254">
        <v>0</v>
      </c>
      <c r="H111" s="254">
        <v>0</v>
      </c>
      <c r="I111" s="254">
        <v>0</v>
      </c>
      <c r="J111" s="254">
        <v>0</v>
      </c>
      <c r="K111" s="254">
        <v>0</v>
      </c>
      <c r="L111" s="254">
        <v>0</v>
      </c>
      <c r="M111" s="254">
        <v>0</v>
      </c>
      <c r="N111" s="254">
        <v>1</v>
      </c>
      <c r="O111" s="254">
        <v>0.33333333333333298</v>
      </c>
      <c r="P111" s="254">
        <v>0</v>
      </c>
      <c r="Q111" s="254">
        <v>0.33333333333333298</v>
      </c>
      <c r="R111" s="254">
        <v>0</v>
      </c>
    </row>
    <row r="112" spans="1:18" x14ac:dyDescent="0.2">
      <c r="A112" s="86">
        <v>107</v>
      </c>
      <c r="B112" s="85" t="s">
        <v>219</v>
      </c>
      <c r="C112" s="85" t="s">
        <v>220</v>
      </c>
      <c r="D112" s="254">
        <f t="shared" si="1"/>
        <v>0.15</v>
      </c>
      <c r="E112" s="254">
        <v>0</v>
      </c>
      <c r="F112" s="254">
        <v>0.3</v>
      </c>
      <c r="G112" s="254">
        <v>0</v>
      </c>
      <c r="H112" s="254">
        <v>0</v>
      </c>
      <c r="I112" s="254">
        <v>0</v>
      </c>
      <c r="J112" s="254">
        <v>0</v>
      </c>
      <c r="K112" s="254">
        <v>0</v>
      </c>
      <c r="L112" s="254">
        <v>0</v>
      </c>
      <c r="M112" s="254">
        <v>0.16666666666666699</v>
      </c>
      <c r="N112" s="254">
        <v>1</v>
      </c>
      <c r="O112" s="254">
        <v>0.66666666666666696</v>
      </c>
      <c r="P112" s="254">
        <v>0</v>
      </c>
      <c r="Q112" s="254">
        <v>0.33333333333333298</v>
      </c>
      <c r="R112" s="254">
        <v>0</v>
      </c>
    </row>
    <row r="113" spans="1:18" x14ac:dyDescent="0.2">
      <c r="A113" s="86">
        <v>108</v>
      </c>
      <c r="B113" s="85" t="s">
        <v>221</v>
      </c>
      <c r="C113" s="85" t="s">
        <v>222</v>
      </c>
      <c r="D113" s="254">
        <f t="shared" si="1"/>
        <v>0.15</v>
      </c>
      <c r="E113" s="254">
        <v>0</v>
      </c>
      <c r="F113" s="254">
        <v>0.3</v>
      </c>
      <c r="G113" s="254">
        <v>0</v>
      </c>
      <c r="H113" s="254">
        <v>0</v>
      </c>
      <c r="I113" s="254">
        <v>0</v>
      </c>
      <c r="J113" s="254">
        <v>0</v>
      </c>
      <c r="K113" s="254">
        <v>0</v>
      </c>
      <c r="L113" s="254">
        <v>0</v>
      </c>
      <c r="M113" s="254">
        <v>0</v>
      </c>
      <c r="N113" s="254">
        <v>1</v>
      </c>
      <c r="O113" s="254">
        <v>0.66666666666666696</v>
      </c>
      <c r="P113" s="254">
        <v>0</v>
      </c>
      <c r="Q113" s="254">
        <v>0.33333333333333298</v>
      </c>
      <c r="R113" s="254">
        <v>0.33333333333333298</v>
      </c>
    </row>
    <row r="114" spans="1:18" x14ac:dyDescent="0.2">
      <c r="A114" s="86">
        <v>109</v>
      </c>
      <c r="B114" s="85" t="s">
        <v>223</v>
      </c>
      <c r="C114" s="85" t="s">
        <v>224</v>
      </c>
      <c r="D114" s="254">
        <f t="shared" si="1"/>
        <v>0.2</v>
      </c>
      <c r="E114" s="254">
        <v>0</v>
      </c>
      <c r="F114" s="254">
        <v>0.4</v>
      </c>
      <c r="G114" s="254">
        <v>0</v>
      </c>
      <c r="H114" s="254">
        <v>0</v>
      </c>
      <c r="I114" s="254">
        <v>0.25</v>
      </c>
      <c r="J114" s="254">
        <v>0</v>
      </c>
      <c r="K114" s="254">
        <v>0</v>
      </c>
      <c r="L114" s="254">
        <v>0</v>
      </c>
      <c r="M114" s="254">
        <v>0.33333333333333298</v>
      </c>
      <c r="N114" s="254">
        <v>1</v>
      </c>
      <c r="O114" s="254">
        <v>1.6666666666666701</v>
      </c>
      <c r="P114" s="254">
        <v>0.25</v>
      </c>
      <c r="Q114" s="254">
        <v>0.33333333333333298</v>
      </c>
      <c r="R114" s="254">
        <v>0.33333333333333298</v>
      </c>
    </row>
    <row r="115" spans="1:18" x14ac:dyDescent="0.2">
      <c r="A115" s="86">
        <v>110</v>
      </c>
      <c r="B115" s="85" t="s">
        <v>225</v>
      </c>
      <c r="C115" s="85" t="s">
        <v>226</v>
      </c>
      <c r="D115" s="254">
        <f t="shared" si="1"/>
        <v>0.1</v>
      </c>
      <c r="E115" s="254">
        <v>0</v>
      </c>
      <c r="F115" s="254">
        <v>0.2</v>
      </c>
      <c r="G115" s="254">
        <v>0</v>
      </c>
      <c r="H115" s="254">
        <v>0</v>
      </c>
      <c r="I115" s="254">
        <v>0</v>
      </c>
      <c r="J115" s="254">
        <v>0</v>
      </c>
      <c r="K115" s="254">
        <v>0</v>
      </c>
      <c r="L115" s="254">
        <v>0</v>
      </c>
      <c r="M115" s="254">
        <v>0</v>
      </c>
      <c r="N115" s="254">
        <v>1</v>
      </c>
      <c r="O115" s="254">
        <v>0</v>
      </c>
      <c r="P115" s="254">
        <v>0</v>
      </c>
      <c r="Q115" s="254">
        <v>0</v>
      </c>
      <c r="R115" s="254">
        <v>0</v>
      </c>
    </row>
    <row r="116" spans="1:18" x14ac:dyDescent="0.2">
      <c r="A116" s="86">
        <v>111</v>
      </c>
      <c r="B116" s="85" t="s">
        <v>227</v>
      </c>
      <c r="C116" s="85" t="s">
        <v>228</v>
      </c>
      <c r="D116" s="254">
        <f t="shared" si="1"/>
        <v>0.4</v>
      </c>
      <c r="E116" s="254">
        <v>0.2</v>
      </c>
      <c r="F116" s="254">
        <v>0.6</v>
      </c>
      <c r="G116" s="254">
        <v>0</v>
      </c>
      <c r="H116" s="254">
        <v>1</v>
      </c>
      <c r="I116" s="254">
        <v>0.25</v>
      </c>
      <c r="J116" s="254">
        <v>0</v>
      </c>
      <c r="K116" s="254">
        <v>0</v>
      </c>
      <c r="L116" s="254">
        <v>0</v>
      </c>
      <c r="M116" s="254">
        <v>0.66666666666666696</v>
      </c>
      <c r="N116" s="254">
        <v>1.5</v>
      </c>
      <c r="O116" s="254">
        <v>1.6666666666666701</v>
      </c>
      <c r="P116" s="254">
        <v>0.25</v>
      </c>
      <c r="Q116" s="254">
        <v>0.33333333333333298</v>
      </c>
      <c r="R116" s="254">
        <v>0.33333333333333298</v>
      </c>
    </row>
    <row r="117" spans="1:18" x14ac:dyDescent="0.2">
      <c r="A117" s="86">
        <v>112</v>
      </c>
      <c r="B117" s="85" t="s">
        <v>229</v>
      </c>
      <c r="C117" s="85" t="s">
        <v>230</v>
      </c>
      <c r="D117" s="254">
        <f t="shared" si="1"/>
        <v>0.2</v>
      </c>
      <c r="E117" s="254">
        <v>0</v>
      </c>
      <c r="F117" s="254">
        <v>0.4</v>
      </c>
      <c r="G117" s="254">
        <v>0</v>
      </c>
      <c r="H117" s="254">
        <v>0</v>
      </c>
      <c r="I117" s="254">
        <v>0</v>
      </c>
      <c r="J117" s="254">
        <v>0</v>
      </c>
      <c r="K117" s="254">
        <v>0</v>
      </c>
      <c r="L117" s="254">
        <v>0</v>
      </c>
      <c r="M117" s="254">
        <v>0.33333333333333298</v>
      </c>
      <c r="N117" s="254">
        <v>1</v>
      </c>
      <c r="O117" s="254">
        <v>1.3333333333333299</v>
      </c>
      <c r="P117" s="254">
        <v>0</v>
      </c>
      <c r="Q117" s="254">
        <v>0.33333333333333298</v>
      </c>
      <c r="R117" s="254">
        <v>0.33333333333333298</v>
      </c>
    </row>
    <row r="118" spans="1:18" x14ac:dyDescent="0.2">
      <c r="A118" s="86">
        <v>113</v>
      </c>
      <c r="B118" s="85" t="s">
        <v>231</v>
      </c>
      <c r="C118" s="85" t="s">
        <v>232</v>
      </c>
      <c r="D118" s="254">
        <f t="shared" si="1"/>
        <v>0.05</v>
      </c>
      <c r="E118" s="254">
        <v>0</v>
      </c>
      <c r="F118" s="254">
        <v>0.1</v>
      </c>
      <c r="G118" s="254">
        <v>0</v>
      </c>
      <c r="H118" s="254">
        <v>0</v>
      </c>
      <c r="I118" s="254">
        <v>0</v>
      </c>
      <c r="J118" s="254">
        <v>0</v>
      </c>
      <c r="K118" s="254">
        <v>0</v>
      </c>
      <c r="L118" s="254">
        <v>0</v>
      </c>
      <c r="M118" s="254">
        <v>0</v>
      </c>
      <c r="N118" s="254">
        <v>0</v>
      </c>
      <c r="O118" s="254">
        <v>0.66666666666666696</v>
      </c>
      <c r="P118" s="254">
        <v>0</v>
      </c>
      <c r="Q118" s="254">
        <v>0.33333333333333298</v>
      </c>
      <c r="R118" s="254">
        <v>0</v>
      </c>
    </row>
    <row r="119" spans="1:18" x14ac:dyDescent="0.2">
      <c r="A119" s="86">
        <v>114</v>
      </c>
      <c r="B119" s="85" t="s">
        <v>233</v>
      </c>
      <c r="C119" s="85" t="s">
        <v>234</v>
      </c>
      <c r="D119" s="254">
        <f t="shared" si="1"/>
        <v>0.2</v>
      </c>
      <c r="E119" s="254">
        <v>0</v>
      </c>
      <c r="F119" s="254">
        <v>0.4</v>
      </c>
      <c r="G119" s="254">
        <v>0</v>
      </c>
      <c r="H119" s="254">
        <v>0</v>
      </c>
      <c r="I119" s="254">
        <v>0</v>
      </c>
      <c r="J119" s="254">
        <v>0</v>
      </c>
      <c r="K119" s="254">
        <v>0</v>
      </c>
      <c r="L119" s="254">
        <v>0</v>
      </c>
      <c r="M119" s="254">
        <v>0.16666666666666699</v>
      </c>
      <c r="N119" s="254">
        <v>1</v>
      </c>
      <c r="O119" s="254">
        <v>1</v>
      </c>
      <c r="P119" s="254">
        <v>0</v>
      </c>
      <c r="Q119" s="254">
        <v>0.33333333333333298</v>
      </c>
      <c r="R119" s="254">
        <v>0.33333333333333298</v>
      </c>
    </row>
    <row r="120" spans="1:18" x14ac:dyDescent="0.2">
      <c r="A120" s="86">
        <v>115</v>
      </c>
      <c r="B120" s="85" t="s">
        <v>235</v>
      </c>
      <c r="C120" s="85" t="s">
        <v>236</v>
      </c>
      <c r="D120" s="254">
        <f t="shared" si="1"/>
        <v>0.15</v>
      </c>
      <c r="E120" s="254">
        <v>0</v>
      </c>
      <c r="F120" s="254">
        <v>0.3</v>
      </c>
      <c r="G120" s="254">
        <v>0</v>
      </c>
      <c r="H120" s="254">
        <v>0</v>
      </c>
      <c r="I120" s="254">
        <v>0</v>
      </c>
      <c r="J120" s="254">
        <v>0</v>
      </c>
      <c r="K120" s="254">
        <v>0</v>
      </c>
      <c r="L120" s="254">
        <v>0</v>
      </c>
      <c r="M120" s="254">
        <v>0</v>
      </c>
      <c r="N120" s="254">
        <v>1</v>
      </c>
      <c r="O120" s="254">
        <v>1</v>
      </c>
      <c r="P120" s="254">
        <v>0</v>
      </c>
      <c r="Q120" s="254">
        <v>0.33333333333333298</v>
      </c>
      <c r="R120" s="254">
        <v>0</v>
      </c>
    </row>
    <row r="121" spans="1:18" x14ac:dyDescent="0.2">
      <c r="A121" s="86">
        <v>116</v>
      </c>
      <c r="B121" s="85" t="s">
        <v>237</v>
      </c>
      <c r="C121" s="85" t="s">
        <v>238</v>
      </c>
      <c r="D121" s="254">
        <f t="shared" si="1"/>
        <v>0.2</v>
      </c>
      <c r="E121" s="254">
        <v>0</v>
      </c>
      <c r="F121" s="254">
        <v>0.4</v>
      </c>
      <c r="G121" s="254">
        <v>0</v>
      </c>
      <c r="H121" s="254">
        <v>0</v>
      </c>
      <c r="I121" s="254">
        <v>0</v>
      </c>
      <c r="J121" s="254">
        <v>0</v>
      </c>
      <c r="K121" s="254">
        <v>0</v>
      </c>
      <c r="L121" s="254">
        <v>0</v>
      </c>
      <c r="M121" s="254">
        <v>0.33333333333333298</v>
      </c>
      <c r="N121" s="254">
        <v>1</v>
      </c>
      <c r="O121" s="254">
        <v>1.6666666666666701</v>
      </c>
      <c r="P121" s="254">
        <v>0</v>
      </c>
      <c r="Q121" s="254">
        <v>0.33333333333333298</v>
      </c>
      <c r="R121" s="254">
        <v>0.33333333333333298</v>
      </c>
    </row>
    <row r="122" spans="1:18" x14ac:dyDescent="0.2">
      <c r="A122" s="86">
        <v>117</v>
      </c>
      <c r="B122" s="85" t="s">
        <v>239</v>
      </c>
      <c r="C122" s="85" t="s">
        <v>240</v>
      </c>
      <c r="D122" s="254">
        <f t="shared" si="1"/>
        <v>0.15</v>
      </c>
      <c r="E122" s="254">
        <v>0</v>
      </c>
      <c r="F122" s="254">
        <v>0.3</v>
      </c>
      <c r="G122" s="254">
        <v>0</v>
      </c>
      <c r="H122" s="254">
        <v>0</v>
      </c>
      <c r="I122" s="254">
        <v>0</v>
      </c>
      <c r="J122" s="254">
        <v>0</v>
      </c>
      <c r="K122" s="254">
        <v>0</v>
      </c>
      <c r="L122" s="254">
        <v>0</v>
      </c>
      <c r="M122" s="254">
        <v>0</v>
      </c>
      <c r="N122" s="254">
        <v>1</v>
      </c>
      <c r="O122" s="254">
        <v>0.33333333333333298</v>
      </c>
      <c r="P122" s="254">
        <v>0</v>
      </c>
      <c r="Q122" s="254">
        <v>0.33333333333333298</v>
      </c>
      <c r="R122" s="254">
        <v>0.33333333333333298</v>
      </c>
    </row>
    <row r="123" spans="1:18" x14ac:dyDescent="0.2">
      <c r="A123" s="86">
        <v>118</v>
      </c>
      <c r="B123" s="85" t="s">
        <v>241</v>
      </c>
      <c r="C123" s="85" t="s">
        <v>242</v>
      </c>
      <c r="D123" s="254">
        <f t="shared" si="1"/>
        <v>0</v>
      </c>
      <c r="E123" s="254">
        <v>0</v>
      </c>
      <c r="F123" s="254">
        <v>0</v>
      </c>
      <c r="G123" s="254">
        <v>0</v>
      </c>
      <c r="H123" s="254">
        <v>0</v>
      </c>
      <c r="I123" s="254">
        <v>0</v>
      </c>
      <c r="J123" s="254">
        <v>0</v>
      </c>
      <c r="K123" s="254">
        <v>0</v>
      </c>
      <c r="L123" s="254">
        <v>0</v>
      </c>
      <c r="M123" s="254">
        <v>0</v>
      </c>
      <c r="N123" s="254">
        <v>0</v>
      </c>
      <c r="O123" s="254">
        <v>0.66666666666666696</v>
      </c>
      <c r="P123" s="254">
        <v>0</v>
      </c>
      <c r="Q123" s="254">
        <v>0</v>
      </c>
      <c r="R123" s="254">
        <v>0</v>
      </c>
    </row>
    <row r="124" spans="1:18" x14ac:dyDescent="0.2">
      <c r="A124" s="86">
        <v>119</v>
      </c>
      <c r="B124" s="85" t="s">
        <v>243</v>
      </c>
      <c r="C124" s="85" t="s">
        <v>244</v>
      </c>
      <c r="D124" s="254">
        <f t="shared" si="1"/>
        <v>0.15</v>
      </c>
      <c r="E124" s="254">
        <v>0</v>
      </c>
      <c r="F124" s="254">
        <v>0.3</v>
      </c>
      <c r="G124" s="254">
        <v>0</v>
      </c>
      <c r="H124" s="254">
        <v>0</v>
      </c>
      <c r="I124" s="254">
        <v>0</v>
      </c>
      <c r="J124" s="254">
        <v>0</v>
      </c>
      <c r="K124" s="254">
        <v>0</v>
      </c>
      <c r="L124" s="254">
        <v>0</v>
      </c>
      <c r="M124" s="254">
        <v>0</v>
      </c>
      <c r="N124" s="254">
        <v>1</v>
      </c>
      <c r="O124" s="254">
        <v>1</v>
      </c>
      <c r="P124" s="254">
        <v>0</v>
      </c>
      <c r="Q124" s="254">
        <v>0.33333333333333298</v>
      </c>
      <c r="R124" s="254">
        <v>0</v>
      </c>
    </row>
    <row r="125" spans="1:18" x14ac:dyDescent="0.2">
      <c r="A125" s="86">
        <v>120</v>
      </c>
      <c r="B125" s="85" t="s">
        <v>245</v>
      </c>
      <c r="C125" s="85" t="s">
        <v>246</v>
      </c>
      <c r="D125" s="254">
        <f t="shared" si="1"/>
        <v>0.15</v>
      </c>
      <c r="E125" s="254">
        <v>0</v>
      </c>
      <c r="F125" s="254">
        <v>0.3</v>
      </c>
      <c r="G125" s="254">
        <v>0</v>
      </c>
      <c r="H125" s="254">
        <v>0</v>
      </c>
      <c r="I125" s="254">
        <v>0</v>
      </c>
      <c r="J125" s="254">
        <v>0</v>
      </c>
      <c r="K125" s="254">
        <v>0</v>
      </c>
      <c r="L125" s="254">
        <v>0</v>
      </c>
      <c r="M125" s="254">
        <v>0</v>
      </c>
      <c r="N125" s="254">
        <v>1</v>
      </c>
      <c r="O125" s="254">
        <v>1</v>
      </c>
      <c r="P125" s="254">
        <v>0</v>
      </c>
      <c r="Q125" s="254">
        <v>0.33333333333333298</v>
      </c>
      <c r="R125" s="254">
        <v>0.33333333333333298</v>
      </c>
    </row>
    <row r="126" spans="1:18" x14ac:dyDescent="0.2">
      <c r="A126" s="86">
        <v>121</v>
      </c>
      <c r="B126" s="85" t="s">
        <v>247</v>
      </c>
      <c r="C126" s="85" t="s">
        <v>248</v>
      </c>
      <c r="D126" s="254">
        <f t="shared" si="1"/>
        <v>0.1</v>
      </c>
      <c r="E126" s="254">
        <v>0</v>
      </c>
      <c r="F126" s="254">
        <v>0.2</v>
      </c>
      <c r="G126" s="254">
        <v>0</v>
      </c>
      <c r="H126" s="254">
        <v>0</v>
      </c>
      <c r="I126" s="254">
        <v>0</v>
      </c>
      <c r="J126" s="254">
        <v>0</v>
      </c>
      <c r="K126" s="254">
        <v>0</v>
      </c>
      <c r="L126" s="254">
        <v>0</v>
      </c>
      <c r="M126" s="254">
        <v>0</v>
      </c>
      <c r="N126" s="254">
        <v>0.5</v>
      </c>
      <c r="O126" s="254">
        <v>0.66666666666666696</v>
      </c>
      <c r="P126" s="254">
        <v>0</v>
      </c>
      <c r="Q126" s="254">
        <v>0.33333333333333298</v>
      </c>
      <c r="R126" s="254">
        <v>0</v>
      </c>
    </row>
    <row r="127" spans="1:18" x14ac:dyDescent="0.2">
      <c r="A127" s="86">
        <v>122</v>
      </c>
      <c r="B127" s="85" t="s">
        <v>249</v>
      </c>
      <c r="C127" s="85" t="s">
        <v>250</v>
      </c>
      <c r="D127" s="254">
        <f t="shared" si="1"/>
        <v>0.15</v>
      </c>
      <c r="E127" s="254">
        <v>0</v>
      </c>
      <c r="F127" s="254">
        <v>0.3</v>
      </c>
      <c r="G127" s="254">
        <v>0</v>
      </c>
      <c r="H127" s="254">
        <v>0</v>
      </c>
      <c r="I127" s="254">
        <v>0</v>
      </c>
      <c r="J127" s="254">
        <v>0</v>
      </c>
      <c r="K127" s="254">
        <v>0</v>
      </c>
      <c r="L127" s="254">
        <v>0</v>
      </c>
      <c r="M127" s="254">
        <v>0</v>
      </c>
      <c r="N127" s="254">
        <v>1</v>
      </c>
      <c r="O127" s="254">
        <v>0.33333333333333298</v>
      </c>
      <c r="P127" s="254">
        <v>0</v>
      </c>
      <c r="Q127" s="254">
        <v>0.33333333333333298</v>
      </c>
      <c r="R127" s="254">
        <v>0.33333333333333298</v>
      </c>
    </row>
    <row r="128" spans="1:18" x14ac:dyDescent="0.2">
      <c r="A128" s="86">
        <v>123</v>
      </c>
      <c r="B128" s="85" t="s">
        <v>251</v>
      </c>
      <c r="C128" s="85" t="s">
        <v>252</v>
      </c>
      <c r="D128" s="254">
        <f t="shared" si="1"/>
        <v>0.15</v>
      </c>
      <c r="E128" s="254">
        <v>0</v>
      </c>
      <c r="F128" s="254">
        <v>0.3</v>
      </c>
      <c r="G128" s="254">
        <v>0</v>
      </c>
      <c r="H128" s="254">
        <v>0</v>
      </c>
      <c r="I128" s="254">
        <v>0</v>
      </c>
      <c r="J128" s="254">
        <v>0</v>
      </c>
      <c r="K128" s="254">
        <v>0</v>
      </c>
      <c r="L128" s="254">
        <v>0</v>
      </c>
      <c r="M128" s="254">
        <v>0</v>
      </c>
      <c r="N128" s="254">
        <v>1</v>
      </c>
      <c r="O128" s="254">
        <v>1</v>
      </c>
      <c r="P128" s="254">
        <v>0</v>
      </c>
      <c r="Q128" s="254">
        <v>0.33333333333333298</v>
      </c>
      <c r="R128" s="254">
        <v>0.33333333333333298</v>
      </c>
    </row>
    <row r="129" spans="1:18" x14ac:dyDescent="0.2">
      <c r="A129" s="86">
        <v>124</v>
      </c>
      <c r="B129" s="85" t="s">
        <v>253</v>
      </c>
      <c r="C129" s="85" t="s">
        <v>254</v>
      </c>
      <c r="D129" s="254">
        <f t="shared" si="1"/>
        <v>0.05</v>
      </c>
      <c r="E129" s="254">
        <v>0</v>
      </c>
      <c r="F129" s="254">
        <v>0.1</v>
      </c>
      <c r="G129" s="254">
        <v>0</v>
      </c>
      <c r="H129" s="254">
        <v>0</v>
      </c>
      <c r="I129" s="254">
        <v>0</v>
      </c>
      <c r="J129" s="254">
        <v>0</v>
      </c>
      <c r="K129" s="254">
        <v>0</v>
      </c>
      <c r="L129" s="254">
        <v>0</v>
      </c>
      <c r="M129" s="254">
        <v>0</v>
      </c>
      <c r="N129" s="254">
        <v>0</v>
      </c>
      <c r="O129" s="254">
        <v>1</v>
      </c>
      <c r="P129" s="254">
        <v>0</v>
      </c>
      <c r="Q129" s="254">
        <v>0.33333333333333298</v>
      </c>
      <c r="R129" s="254">
        <v>0.33333333333333298</v>
      </c>
    </row>
    <row r="130" spans="1:18" x14ac:dyDescent="0.2">
      <c r="A130" s="86">
        <v>125</v>
      </c>
      <c r="B130" s="85" t="s">
        <v>255</v>
      </c>
      <c r="C130" s="85" t="s">
        <v>256</v>
      </c>
      <c r="D130" s="254">
        <f t="shared" si="1"/>
        <v>0.05</v>
      </c>
      <c r="E130" s="254">
        <v>0</v>
      </c>
      <c r="F130" s="254">
        <v>0.1</v>
      </c>
      <c r="G130" s="254">
        <v>0</v>
      </c>
      <c r="H130" s="254">
        <v>0</v>
      </c>
      <c r="I130" s="254">
        <v>0</v>
      </c>
      <c r="J130" s="254">
        <v>0</v>
      </c>
      <c r="K130" s="254">
        <v>0</v>
      </c>
      <c r="L130" s="254">
        <v>0</v>
      </c>
      <c r="M130" s="254">
        <v>0</v>
      </c>
      <c r="N130" s="254">
        <v>0</v>
      </c>
      <c r="O130" s="254">
        <v>0.33333333333333298</v>
      </c>
      <c r="P130" s="254">
        <v>0</v>
      </c>
      <c r="Q130" s="254">
        <v>0.33333333333333298</v>
      </c>
      <c r="R130" s="254">
        <v>0</v>
      </c>
    </row>
    <row r="131" spans="1:18" x14ac:dyDescent="0.2">
      <c r="A131" s="86">
        <v>126</v>
      </c>
      <c r="B131" s="85" t="s">
        <v>257</v>
      </c>
      <c r="C131" s="85" t="s">
        <v>258</v>
      </c>
      <c r="D131" s="254">
        <f t="shared" si="1"/>
        <v>0.15</v>
      </c>
      <c r="E131" s="254">
        <v>0</v>
      </c>
      <c r="F131" s="254">
        <v>0.3</v>
      </c>
      <c r="G131" s="254">
        <v>0</v>
      </c>
      <c r="H131" s="254">
        <v>0</v>
      </c>
      <c r="I131" s="254">
        <v>0</v>
      </c>
      <c r="J131" s="254">
        <v>0</v>
      </c>
      <c r="K131" s="254">
        <v>0</v>
      </c>
      <c r="L131" s="254">
        <v>0</v>
      </c>
      <c r="M131" s="254">
        <v>0</v>
      </c>
      <c r="N131" s="254">
        <v>1</v>
      </c>
      <c r="O131" s="254">
        <v>0.66666666666666696</v>
      </c>
      <c r="P131" s="254">
        <v>0</v>
      </c>
      <c r="Q131" s="254">
        <v>0</v>
      </c>
      <c r="R131" s="254">
        <v>0.33333333333333298</v>
      </c>
    </row>
    <row r="132" spans="1:18" x14ac:dyDescent="0.2">
      <c r="A132" s="86">
        <v>127</v>
      </c>
      <c r="B132" s="85" t="s">
        <v>259</v>
      </c>
      <c r="C132" s="85" t="s">
        <v>260</v>
      </c>
      <c r="D132" s="254">
        <f t="shared" si="1"/>
        <v>0.15</v>
      </c>
      <c r="E132" s="254">
        <v>0</v>
      </c>
      <c r="F132" s="254">
        <v>0.3</v>
      </c>
      <c r="G132" s="254">
        <v>0</v>
      </c>
      <c r="H132" s="254">
        <v>0</v>
      </c>
      <c r="I132" s="254">
        <v>0</v>
      </c>
      <c r="J132" s="254">
        <v>0</v>
      </c>
      <c r="K132" s="254">
        <v>0</v>
      </c>
      <c r="L132" s="254">
        <v>0</v>
      </c>
      <c r="M132" s="254">
        <v>0</v>
      </c>
      <c r="N132" s="254">
        <v>1</v>
      </c>
      <c r="O132" s="254">
        <v>1</v>
      </c>
      <c r="P132" s="254">
        <v>0</v>
      </c>
      <c r="Q132" s="254">
        <v>0.33333333333333298</v>
      </c>
      <c r="R132" s="254">
        <v>0</v>
      </c>
    </row>
    <row r="133" spans="1:18" x14ac:dyDescent="0.2">
      <c r="A133" s="86">
        <v>128</v>
      </c>
      <c r="B133" s="85" t="s">
        <v>261</v>
      </c>
      <c r="C133" s="85" t="s">
        <v>262</v>
      </c>
      <c r="D133" s="254">
        <f t="shared" si="1"/>
        <v>0.15</v>
      </c>
      <c r="E133" s="254">
        <v>0</v>
      </c>
      <c r="F133" s="254">
        <v>0.3</v>
      </c>
      <c r="G133" s="254">
        <v>0</v>
      </c>
      <c r="H133" s="254">
        <v>0</v>
      </c>
      <c r="I133" s="254">
        <v>0</v>
      </c>
      <c r="J133" s="254">
        <v>0</v>
      </c>
      <c r="K133" s="254">
        <v>0</v>
      </c>
      <c r="L133" s="254">
        <v>0</v>
      </c>
      <c r="M133" s="254">
        <v>0</v>
      </c>
      <c r="N133" s="254">
        <v>1</v>
      </c>
      <c r="O133" s="254">
        <v>1</v>
      </c>
      <c r="P133" s="254">
        <v>0</v>
      </c>
      <c r="Q133" s="254">
        <v>0.33333333333333298</v>
      </c>
      <c r="R133" s="254">
        <v>0</v>
      </c>
    </row>
    <row r="134" spans="1:18" x14ac:dyDescent="0.2">
      <c r="A134" s="86">
        <v>129</v>
      </c>
      <c r="B134" s="85" t="s">
        <v>263</v>
      </c>
      <c r="C134" s="85" t="s">
        <v>264</v>
      </c>
      <c r="D134" s="254">
        <f t="shared" si="1"/>
        <v>0.15</v>
      </c>
      <c r="E134" s="254">
        <v>0</v>
      </c>
      <c r="F134" s="254">
        <v>0.3</v>
      </c>
      <c r="G134" s="254">
        <v>0</v>
      </c>
      <c r="H134" s="254">
        <v>0</v>
      </c>
      <c r="I134" s="254">
        <v>0</v>
      </c>
      <c r="J134" s="254">
        <v>0</v>
      </c>
      <c r="K134" s="254">
        <v>0</v>
      </c>
      <c r="L134" s="254">
        <v>0</v>
      </c>
      <c r="M134" s="254">
        <v>0</v>
      </c>
      <c r="N134" s="254">
        <v>1</v>
      </c>
      <c r="O134" s="254">
        <v>1.3333333333333299</v>
      </c>
      <c r="P134" s="254">
        <v>0</v>
      </c>
      <c r="Q134" s="254">
        <v>0.33333333333333298</v>
      </c>
      <c r="R134" s="254">
        <v>0</v>
      </c>
    </row>
    <row r="135" spans="1:18" x14ac:dyDescent="0.2">
      <c r="A135" s="86">
        <v>130</v>
      </c>
      <c r="B135" s="85" t="s">
        <v>265</v>
      </c>
      <c r="C135" s="85" t="s">
        <v>266</v>
      </c>
      <c r="D135" s="254">
        <f t="shared" ref="D135:D195" si="2">AVERAGE(E135:F135)</f>
        <v>0.5</v>
      </c>
      <c r="E135" s="254">
        <v>0.2</v>
      </c>
      <c r="F135" s="254">
        <v>0.8</v>
      </c>
      <c r="G135" s="254">
        <v>0</v>
      </c>
      <c r="H135" s="254">
        <v>1</v>
      </c>
      <c r="I135" s="254">
        <v>0.25</v>
      </c>
      <c r="J135" s="254">
        <v>0</v>
      </c>
      <c r="K135" s="254">
        <v>0</v>
      </c>
      <c r="L135" s="254">
        <v>0</v>
      </c>
      <c r="M135" s="254">
        <v>1</v>
      </c>
      <c r="N135" s="254">
        <v>1.5</v>
      </c>
      <c r="O135" s="254">
        <v>1.6666666666666701</v>
      </c>
      <c r="P135" s="254">
        <v>0.25</v>
      </c>
      <c r="Q135" s="254">
        <v>0.33333333333333298</v>
      </c>
      <c r="R135" s="254">
        <v>0.66666666666666696</v>
      </c>
    </row>
    <row r="136" spans="1:18" x14ac:dyDescent="0.2">
      <c r="A136" s="86">
        <v>131</v>
      </c>
      <c r="B136" s="85" t="s">
        <v>267</v>
      </c>
      <c r="C136" s="85" t="s">
        <v>268</v>
      </c>
      <c r="D136" s="254">
        <f t="shared" si="2"/>
        <v>0.15</v>
      </c>
      <c r="E136" s="254">
        <v>0</v>
      </c>
      <c r="F136" s="254">
        <v>0.3</v>
      </c>
      <c r="G136" s="254">
        <v>0</v>
      </c>
      <c r="H136" s="254">
        <v>0</v>
      </c>
      <c r="I136" s="254">
        <v>0</v>
      </c>
      <c r="J136" s="254">
        <v>0</v>
      </c>
      <c r="K136" s="254">
        <v>0</v>
      </c>
      <c r="L136" s="254">
        <v>0</v>
      </c>
      <c r="M136" s="254">
        <v>0</v>
      </c>
      <c r="N136" s="254">
        <v>1</v>
      </c>
      <c r="O136" s="254">
        <v>1</v>
      </c>
      <c r="P136" s="254">
        <v>0</v>
      </c>
      <c r="Q136" s="254">
        <v>0.33333333333333298</v>
      </c>
      <c r="R136" s="254">
        <v>0.33333333333333298</v>
      </c>
    </row>
    <row r="137" spans="1:18" x14ac:dyDescent="0.2">
      <c r="A137" s="86">
        <v>132</v>
      </c>
      <c r="B137" s="85" t="s">
        <v>269</v>
      </c>
      <c r="C137" s="85" t="s">
        <v>270</v>
      </c>
      <c r="D137" s="254">
        <f t="shared" si="2"/>
        <v>0.15</v>
      </c>
      <c r="E137" s="254">
        <v>0</v>
      </c>
      <c r="F137" s="254">
        <v>0.3</v>
      </c>
      <c r="G137" s="254">
        <v>0</v>
      </c>
      <c r="H137" s="254">
        <v>0</v>
      </c>
      <c r="I137" s="254">
        <v>0</v>
      </c>
      <c r="J137" s="254">
        <v>0</v>
      </c>
      <c r="K137" s="254">
        <v>0</v>
      </c>
      <c r="L137" s="254">
        <v>0</v>
      </c>
      <c r="M137" s="254">
        <v>0</v>
      </c>
      <c r="N137" s="254">
        <v>1</v>
      </c>
      <c r="O137" s="254">
        <v>1.3333333333333299</v>
      </c>
      <c r="P137" s="254">
        <v>0</v>
      </c>
      <c r="Q137" s="254">
        <v>0.33333333333333298</v>
      </c>
      <c r="R137" s="254">
        <v>0.33333333333333298</v>
      </c>
    </row>
    <row r="138" spans="1:18" x14ac:dyDescent="0.2">
      <c r="A138" s="86">
        <v>133</v>
      </c>
      <c r="B138" s="85" t="s">
        <v>271</v>
      </c>
      <c r="C138" s="85" t="s">
        <v>272</v>
      </c>
      <c r="D138" s="254">
        <f t="shared" si="2"/>
        <v>0.15</v>
      </c>
      <c r="E138" s="254">
        <v>0</v>
      </c>
      <c r="F138" s="254">
        <v>0.3</v>
      </c>
      <c r="G138" s="254">
        <v>0</v>
      </c>
      <c r="H138" s="254">
        <v>0</v>
      </c>
      <c r="I138" s="254">
        <v>0</v>
      </c>
      <c r="J138" s="254">
        <v>0</v>
      </c>
      <c r="K138" s="254">
        <v>0</v>
      </c>
      <c r="L138" s="254">
        <v>0</v>
      </c>
      <c r="M138" s="254">
        <v>0</v>
      </c>
      <c r="N138" s="254">
        <v>1</v>
      </c>
      <c r="O138" s="254">
        <v>0.66666666666666696</v>
      </c>
      <c r="P138" s="254">
        <v>0</v>
      </c>
      <c r="Q138" s="254">
        <v>0.33333333333333298</v>
      </c>
      <c r="R138" s="254">
        <v>0</v>
      </c>
    </row>
    <row r="139" spans="1:18" x14ac:dyDescent="0.2">
      <c r="A139" s="86">
        <v>134</v>
      </c>
      <c r="B139" s="85" t="s">
        <v>273</v>
      </c>
      <c r="C139" s="85" t="s">
        <v>274</v>
      </c>
      <c r="D139" s="254">
        <f t="shared" si="2"/>
        <v>0.2</v>
      </c>
      <c r="E139" s="254">
        <v>0</v>
      </c>
      <c r="F139" s="254">
        <v>0.4</v>
      </c>
      <c r="G139" s="254">
        <v>0</v>
      </c>
      <c r="H139" s="254">
        <v>0</v>
      </c>
      <c r="I139" s="254">
        <v>0</v>
      </c>
      <c r="J139" s="254">
        <v>0</v>
      </c>
      <c r="K139" s="254">
        <v>0</v>
      </c>
      <c r="L139" s="254">
        <v>0</v>
      </c>
      <c r="M139" s="254">
        <v>0</v>
      </c>
      <c r="N139" s="254">
        <v>1.5</v>
      </c>
      <c r="O139" s="254">
        <v>0.66666666666666696</v>
      </c>
      <c r="P139" s="254">
        <v>0</v>
      </c>
      <c r="Q139" s="254">
        <v>0.33333333333333298</v>
      </c>
      <c r="R139" s="254">
        <v>0</v>
      </c>
    </row>
    <row r="140" spans="1:18" x14ac:dyDescent="0.2">
      <c r="A140" s="86">
        <v>135</v>
      </c>
      <c r="B140" s="85" t="s">
        <v>275</v>
      </c>
      <c r="C140" s="85" t="s">
        <v>276</v>
      </c>
      <c r="D140" s="254">
        <f t="shared" si="2"/>
        <v>0.1</v>
      </c>
      <c r="E140" s="254">
        <v>0</v>
      </c>
      <c r="F140" s="254">
        <v>0.2</v>
      </c>
      <c r="G140" s="254">
        <v>0</v>
      </c>
      <c r="H140" s="254">
        <v>0</v>
      </c>
      <c r="I140" s="254">
        <v>0</v>
      </c>
      <c r="J140" s="254">
        <v>0</v>
      </c>
      <c r="K140" s="254">
        <v>0</v>
      </c>
      <c r="L140" s="254">
        <v>0</v>
      </c>
      <c r="M140" s="254">
        <v>0</v>
      </c>
      <c r="N140" s="254">
        <v>1</v>
      </c>
      <c r="O140" s="254">
        <v>0</v>
      </c>
      <c r="P140" s="254">
        <v>0</v>
      </c>
      <c r="Q140" s="254">
        <v>0</v>
      </c>
      <c r="R140" s="254">
        <v>0</v>
      </c>
    </row>
    <row r="141" spans="1:18" x14ac:dyDescent="0.2">
      <c r="A141" s="86">
        <v>136</v>
      </c>
      <c r="B141" s="85" t="s">
        <v>277</v>
      </c>
      <c r="C141" s="85" t="s">
        <v>278</v>
      </c>
      <c r="D141" s="254">
        <f t="shared" si="2"/>
        <v>0.1</v>
      </c>
      <c r="E141" s="254">
        <v>0</v>
      </c>
      <c r="F141" s="254">
        <v>0.2</v>
      </c>
      <c r="G141" s="254">
        <v>0</v>
      </c>
      <c r="H141" s="254">
        <v>0</v>
      </c>
      <c r="I141" s="254">
        <v>0</v>
      </c>
      <c r="J141" s="254">
        <v>0</v>
      </c>
      <c r="K141" s="254">
        <v>0</v>
      </c>
      <c r="L141" s="254">
        <v>0</v>
      </c>
      <c r="M141" s="254">
        <v>0</v>
      </c>
      <c r="N141" s="254">
        <v>1</v>
      </c>
      <c r="O141" s="254">
        <v>0</v>
      </c>
      <c r="P141" s="254">
        <v>0</v>
      </c>
      <c r="Q141" s="254">
        <v>0</v>
      </c>
      <c r="R141" s="254">
        <v>0</v>
      </c>
    </row>
    <row r="142" spans="1:18" x14ac:dyDescent="0.2">
      <c r="A142" s="86">
        <v>137</v>
      </c>
      <c r="B142" s="85" t="s">
        <v>279</v>
      </c>
      <c r="C142" s="85" t="s">
        <v>280</v>
      </c>
      <c r="D142" s="254">
        <f t="shared" si="2"/>
        <v>0.5</v>
      </c>
      <c r="E142" s="254">
        <v>0.2</v>
      </c>
      <c r="F142" s="254">
        <v>0.8</v>
      </c>
      <c r="G142" s="254">
        <v>0</v>
      </c>
      <c r="H142" s="254">
        <v>1</v>
      </c>
      <c r="I142" s="254">
        <v>0.25</v>
      </c>
      <c r="J142" s="254">
        <v>0</v>
      </c>
      <c r="K142" s="254">
        <v>0</v>
      </c>
      <c r="L142" s="254">
        <v>0</v>
      </c>
      <c r="M142" s="254">
        <v>1</v>
      </c>
      <c r="N142" s="254">
        <v>1.5</v>
      </c>
      <c r="O142" s="254">
        <v>1.6666666666666701</v>
      </c>
      <c r="P142" s="254">
        <v>0.25</v>
      </c>
      <c r="Q142" s="254">
        <v>0.33333333333333298</v>
      </c>
      <c r="R142" s="254">
        <v>0.66666666666666696</v>
      </c>
    </row>
    <row r="143" spans="1:18" x14ac:dyDescent="0.2">
      <c r="A143" s="86">
        <v>138</v>
      </c>
      <c r="B143" s="85" t="s">
        <v>281</v>
      </c>
      <c r="C143" s="85" t="s">
        <v>282</v>
      </c>
      <c r="D143" s="254">
        <f t="shared" si="2"/>
        <v>0.2</v>
      </c>
      <c r="E143" s="254">
        <v>0</v>
      </c>
      <c r="F143" s="254">
        <v>0.4</v>
      </c>
      <c r="G143" s="254">
        <v>0</v>
      </c>
      <c r="H143" s="254">
        <v>0</v>
      </c>
      <c r="I143" s="254">
        <v>0</v>
      </c>
      <c r="J143" s="254">
        <v>0</v>
      </c>
      <c r="K143" s="254">
        <v>0</v>
      </c>
      <c r="L143" s="254">
        <v>0</v>
      </c>
      <c r="M143" s="254">
        <v>0</v>
      </c>
      <c r="N143" s="254">
        <v>1.5</v>
      </c>
      <c r="O143" s="254">
        <v>1</v>
      </c>
      <c r="P143" s="254">
        <v>0</v>
      </c>
      <c r="Q143" s="254">
        <v>0.33333333333333298</v>
      </c>
      <c r="R143" s="254">
        <v>0.33333333333333298</v>
      </c>
    </row>
    <row r="144" spans="1:18" x14ac:dyDescent="0.2">
      <c r="A144" s="86">
        <v>139</v>
      </c>
      <c r="B144" s="85" t="s">
        <v>283</v>
      </c>
      <c r="C144" s="85" t="s">
        <v>284</v>
      </c>
      <c r="D144" s="254">
        <f t="shared" si="2"/>
        <v>0.15</v>
      </c>
      <c r="E144" s="254">
        <v>0</v>
      </c>
      <c r="F144" s="254">
        <v>0.3</v>
      </c>
      <c r="G144" s="254">
        <v>0</v>
      </c>
      <c r="H144" s="254">
        <v>0</v>
      </c>
      <c r="I144" s="254">
        <v>0</v>
      </c>
      <c r="J144" s="254">
        <v>0</v>
      </c>
      <c r="K144" s="254">
        <v>0</v>
      </c>
      <c r="L144" s="254">
        <v>0</v>
      </c>
      <c r="M144" s="254">
        <v>0</v>
      </c>
      <c r="N144" s="254">
        <v>1</v>
      </c>
      <c r="O144" s="254">
        <v>0</v>
      </c>
      <c r="P144" s="254">
        <v>0</v>
      </c>
      <c r="Q144" s="254">
        <v>0.33333333333333298</v>
      </c>
      <c r="R144" s="254">
        <v>0</v>
      </c>
    </row>
    <row r="145" spans="1:18" x14ac:dyDescent="0.2">
      <c r="A145" s="86">
        <v>140</v>
      </c>
      <c r="B145" s="85" t="s">
        <v>285</v>
      </c>
      <c r="C145" s="85" t="s">
        <v>286</v>
      </c>
      <c r="D145" s="254">
        <f t="shared" si="2"/>
        <v>0.3</v>
      </c>
      <c r="E145" s="254">
        <v>0</v>
      </c>
      <c r="F145" s="254">
        <v>0.6</v>
      </c>
      <c r="G145" s="254">
        <v>0</v>
      </c>
      <c r="H145" s="254">
        <v>0</v>
      </c>
      <c r="I145" s="254">
        <v>0</v>
      </c>
      <c r="J145" s="254">
        <v>0</v>
      </c>
      <c r="K145" s="254">
        <v>0</v>
      </c>
      <c r="L145" s="254">
        <v>0</v>
      </c>
      <c r="M145" s="254">
        <v>1</v>
      </c>
      <c r="N145" s="254">
        <v>1.5</v>
      </c>
      <c r="O145" s="254">
        <v>1.6666666666666701</v>
      </c>
      <c r="P145" s="254">
        <v>0</v>
      </c>
      <c r="Q145" s="254">
        <v>0.33333333333333298</v>
      </c>
      <c r="R145" s="254">
        <v>0</v>
      </c>
    </row>
    <row r="146" spans="1:18" x14ac:dyDescent="0.2">
      <c r="A146" s="86">
        <v>141</v>
      </c>
      <c r="B146" s="85" t="s">
        <v>287</v>
      </c>
      <c r="C146" s="85" t="s">
        <v>288</v>
      </c>
      <c r="D146" s="254">
        <f t="shared" si="2"/>
        <v>0.15</v>
      </c>
      <c r="E146" s="254">
        <v>0</v>
      </c>
      <c r="F146" s="254">
        <v>0.3</v>
      </c>
      <c r="G146" s="254">
        <v>0</v>
      </c>
      <c r="H146" s="254">
        <v>0</v>
      </c>
      <c r="I146" s="254">
        <v>0</v>
      </c>
      <c r="J146" s="254">
        <v>0</v>
      </c>
      <c r="K146" s="254">
        <v>0</v>
      </c>
      <c r="L146" s="254">
        <v>0</v>
      </c>
      <c r="M146" s="254">
        <v>0</v>
      </c>
      <c r="N146" s="254">
        <v>1</v>
      </c>
      <c r="O146" s="254">
        <v>1</v>
      </c>
      <c r="P146" s="254">
        <v>0</v>
      </c>
      <c r="Q146" s="254">
        <v>0.33333333333333298</v>
      </c>
      <c r="R146" s="254">
        <v>0.33333333333333298</v>
      </c>
    </row>
    <row r="147" spans="1:18" x14ac:dyDescent="0.2">
      <c r="A147" s="86">
        <v>142</v>
      </c>
      <c r="B147" s="85" t="s">
        <v>289</v>
      </c>
      <c r="C147" s="85" t="s">
        <v>290</v>
      </c>
      <c r="D147" s="254">
        <f t="shared" si="2"/>
        <v>0.15</v>
      </c>
      <c r="E147" s="254">
        <v>0</v>
      </c>
      <c r="F147" s="254">
        <v>0.3</v>
      </c>
      <c r="G147" s="254">
        <v>0</v>
      </c>
      <c r="H147" s="254">
        <v>0</v>
      </c>
      <c r="I147" s="254">
        <v>0</v>
      </c>
      <c r="J147" s="254">
        <v>0</v>
      </c>
      <c r="K147" s="254">
        <v>0</v>
      </c>
      <c r="L147" s="254">
        <v>0</v>
      </c>
      <c r="M147" s="254">
        <v>0</v>
      </c>
      <c r="N147" s="254">
        <v>1</v>
      </c>
      <c r="O147" s="254">
        <v>0.33333333333333298</v>
      </c>
      <c r="P147" s="254">
        <v>0</v>
      </c>
      <c r="Q147" s="254">
        <v>0.33333333333333298</v>
      </c>
      <c r="R147" s="254">
        <v>0</v>
      </c>
    </row>
    <row r="148" spans="1:18" x14ac:dyDescent="0.2">
      <c r="A148" s="86">
        <v>143</v>
      </c>
      <c r="B148" s="85" t="s">
        <v>291</v>
      </c>
      <c r="C148" s="85" t="s">
        <v>292</v>
      </c>
      <c r="D148" s="254">
        <f t="shared" si="2"/>
        <v>0.15</v>
      </c>
      <c r="E148" s="254">
        <v>0</v>
      </c>
      <c r="F148" s="254">
        <v>0.3</v>
      </c>
      <c r="G148" s="254">
        <v>0</v>
      </c>
      <c r="H148" s="254">
        <v>0</v>
      </c>
      <c r="I148" s="254">
        <v>0</v>
      </c>
      <c r="J148" s="254">
        <v>0</v>
      </c>
      <c r="K148" s="254">
        <v>0</v>
      </c>
      <c r="L148" s="254">
        <v>0</v>
      </c>
      <c r="M148" s="254">
        <v>0</v>
      </c>
      <c r="N148" s="254">
        <v>1</v>
      </c>
      <c r="O148" s="254">
        <v>1</v>
      </c>
      <c r="P148" s="254">
        <v>0</v>
      </c>
      <c r="Q148" s="254">
        <v>0.33333333333333298</v>
      </c>
      <c r="R148" s="254">
        <v>0.33333333333333298</v>
      </c>
    </row>
    <row r="149" spans="1:18" x14ac:dyDescent="0.2">
      <c r="A149" s="86">
        <v>144</v>
      </c>
      <c r="B149" s="85" t="s">
        <v>293</v>
      </c>
      <c r="C149" s="85" t="s">
        <v>294</v>
      </c>
      <c r="D149" s="254">
        <f t="shared" si="2"/>
        <v>0.15</v>
      </c>
      <c r="E149" s="254">
        <v>0</v>
      </c>
      <c r="F149" s="254">
        <v>0.3</v>
      </c>
      <c r="G149" s="254">
        <v>0</v>
      </c>
      <c r="H149" s="254">
        <v>0</v>
      </c>
      <c r="I149" s="254">
        <v>0</v>
      </c>
      <c r="J149" s="254">
        <v>0</v>
      </c>
      <c r="K149" s="254">
        <v>0</v>
      </c>
      <c r="L149" s="254">
        <v>0</v>
      </c>
      <c r="M149" s="254">
        <v>0</v>
      </c>
      <c r="N149" s="254">
        <v>1</v>
      </c>
      <c r="O149" s="254">
        <v>0</v>
      </c>
      <c r="P149" s="254">
        <v>0</v>
      </c>
      <c r="Q149" s="254">
        <v>0.33333333333333298</v>
      </c>
      <c r="R149" s="254">
        <v>0.33333333333333298</v>
      </c>
    </row>
    <row r="150" spans="1:18" x14ac:dyDescent="0.2">
      <c r="A150" s="86">
        <v>145</v>
      </c>
      <c r="B150" s="85" t="s">
        <v>295</v>
      </c>
      <c r="C150" s="85" t="s">
        <v>296</v>
      </c>
      <c r="D150" s="254">
        <f t="shared" si="2"/>
        <v>0.2</v>
      </c>
      <c r="E150" s="254">
        <v>0</v>
      </c>
      <c r="F150" s="254">
        <v>0.4</v>
      </c>
      <c r="G150" s="254">
        <v>0</v>
      </c>
      <c r="H150" s="254">
        <v>0</v>
      </c>
      <c r="I150" s="254">
        <v>0</v>
      </c>
      <c r="J150" s="254">
        <v>0</v>
      </c>
      <c r="K150" s="254">
        <v>0</v>
      </c>
      <c r="L150" s="254">
        <v>0</v>
      </c>
      <c r="M150" s="254">
        <v>0.16666666666666699</v>
      </c>
      <c r="N150" s="254">
        <v>1</v>
      </c>
      <c r="O150" s="254">
        <v>0.66666666666666696</v>
      </c>
      <c r="P150" s="254">
        <v>0</v>
      </c>
      <c r="Q150" s="254">
        <v>0.33333333333333298</v>
      </c>
      <c r="R150" s="254">
        <v>0.33333333333333298</v>
      </c>
    </row>
    <row r="151" spans="1:18" x14ac:dyDescent="0.2">
      <c r="A151" s="86">
        <v>146</v>
      </c>
      <c r="B151" s="85" t="s">
        <v>297</v>
      </c>
      <c r="C151" s="85" t="s">
        <v>298</v>
      </c>
      <c r="D151" s="254">
        <f t="shared" si="2"/>
        <v>0.15</v>
      </c>
      <c r="E151" s="254">
        <v>0</v>
      </c>
      <c r="F151" s="254">
        <v>0.3</v>
      </c>
      <c r="G151" s="254">
        <v>0</v>
      </c>
      <c r="H151" s="254">
        <v>0</v>
      </c>
      <c r="I151" s="254">
        <v>0</v>
      </c>
      <c r="J151" s="254">
        <v>0</v>
      </c>
      <c r="K151" s="254">
        <v>0</v>
      </c>
      <c r="L151" s="254">
        <v>0</v>
      </c>
      <c r="M151" s="254">
        <v>0</v>
      </c>
      <c r="N151" s="254">
        <v>1</v>
      </c>
      <c r="O151" s="254">
        <v>1</v>
      </c>
      <c r="P151" s="254">
        <v>0</v>
      </c>
      <c r="Q151" s="254">
        <v>0.33333333333333298</v>
      </c>
      <c r="R151" s="254">
        <v>0</v>
      </c>
    </row>
    <row r="152" spans="1:18" x14ac:dyDescent="0.2">
      <c r="A152" s="86">
        <v>147</v>
      </c>
      <c r="B152" s="85" t="s">
        <v>299</v>
      </c>
      <c r="C152" s="85" t="s">
        <v>300</v>
      </c>
      <c r="D152" s="254">
        <f t="shared" si="2"/>
        <v>0.15</v>
      </c>
      <c r="E152" s="254">
        <v>0</v>
      </c>
      <c r="F152" s="254">
        <v>0.3</v>
      </c>
      <c r="G152" s="254">
        <v>0</v>
      </c>
      <c r="H152" s="254">
        <v>0</v>
      </c>
      <c r="I152" s="254">
        <v>0</v>
      </c>
      <c r="J152" s="254">
        <v>0</v>
      </c>
      <c r="K152" s="254">
        <v>0</v>
      </c>
      <c r="L152" s="254">
        <v>0</v>
      </c>
      <c r="M152" s="254">
        <v>0</v>
      </c>
      <c r="N152" s="254">
        <v>1</v>
      </c>
      <c r="O152" s="254">
        <v>1</v>
      </c>
      <c r="P152" s="254">
        <v>0</v>
      </c>
      <c r="Q152" s="254">
        <v>0.33333333333333298</v>
      </c>
      <c r="R152" s="254">
        <v>0.33333333333333298</v>
      </c>
    </row>
    <row r="153" spans="1:18" x14ac:dyDescent="0.2">
      <c r="A153" s="86">
        <v>148</v>
      </c>
      <c r="B153" s="85" t="s">
        <v>301</v>
      </c>
      <c r="C153" s="85" t="s">
        <v>302</v>
      </c>
      <c r="D153" s="254">
        <f t="shared" si="2"/>
        <v>0.1</v>
      </c>
      <c r="E153" s="254">
        <v>0</v>
      </c>
      <c r="F153" s="254">
        <v>0.2</v>
      </c>
      <c r="G153" s="254">
        <v>0</v>
      </c>
      <c r="H153" s="254">
        <v>0</v>
      </c>
      <c r="I153" s="254">
        <v>0</v>
      </c>
      <c r="J153" s="254">
        <v>0</v>
      </c>
      <c r="K153" s="254">
        <v>0</v>
      </c>
      <c r="L153" s="254">
        <v>0</v>
      </c>
      <c r="M153" s="254">
        <v>0</v>
      </c>
      <c r="N153" s="254">
        <v>0.5</v>
      </c>
      <c r="O153" s="254">
        <v>0.66666666666666696</v>
      </c>
      <c r="P153" s="254">
        <v>0</v>
      </c>
      <c r="Q153" s="254">
        <v>0.33333333333333298</v>
      </c>
      <c r="R153" s="254">
        <v>0</v>
      </c>
    </row>
    <row r="154" spans="1:18" x14ac:dyDescent="0.2">
      <c r="A154" s="86">
        <v>149</v>
      </c>
      <c r="B154" s="85" t="s">
        <v>303</v>
      </c>
      <c r="C154" s="85" t="s">
        <v>304</v>
      </c>
      <c r="D154" s="254">
        <f t="shared" si="2"/>
        <v>0.15</v>
      </c>
      <c r="E154" s="254">
        <v>0</v>
      </c>
      <c r="F154" s="254">
        <v>0.3</v>
      </c>
      <c r="G154" s="254">
        <v>0</v>
      </c>
      <c r="H154" s="254">
        <v>0</v>
      </c>
      <c r="I154" s="254">
        <v>0</v>
      </c>
      <c r="J154" s="254">
        <v>0</v>
      </c>
      <c r="K154" s="254">
        <v>0</v>
      </c>
      <c r="L154" s="254">
        <v>0</v>
      </c>
      <c r="M154" s="254">
        <v>0</v>
      </c>
      <c r="N154" s="254">
        <v>1</v>
      </c>
      <c r="O154" s="254">
        <v>0.66666666666666696</v>
      </c>
      <c r="P154" s="254">
        <v>0</v>
      </c>
      <c r="Q154" s="254">
        <v>0.33333333333333298</v>
      </c>
      <c r="R154" s="254">
        <v>0.33333333333333298</v>
      </c>
    </row>
    <row r="155" spans="1:18" x14ac:dyDescent="0.2">
      <c r="A155" s="86">
        <v>150</v>
      </c>
      <c r="B155" s="85" t="s">
        <v>305</v>
      </c>
      <c r="C155" s="85" t="s">
        <v>306</v>
      </c>
      <c r="D155" s="254">
        <f t="shared" si="2"/>
        <v>0.15</v>
      </c>
      <c r="E155" s="254">
        <v>0</v>
      </c>
      <c r="F155" s="254">
        <v>0.3</v>
      </c>
      <c r="G155" s="254">
        <v>0</v>
      </c>
      <c r="H155" s="254">
        <v>0</v>
      </c>
      <c r="I155" s="254">
        <v>0</v>
      </c>
      <c r="J155" s="254">
        <v>0</v>
      </c>
      <c r="K155" s="254">
        <v>0</v>
      </c>
      <c r="L155" s="254">
        <v>0</v>
      </c>
      <c r="M155" s="254">
        <v>0</v>
      </c>
      <c r="N155" s="254">
        <v>1</v>
      </c>
      <c r="O155" s="254">
        <v>1</v>
      </c>
      <c r="P155" s="254">
        <v>0</v>
      </c>
      <c r="Q155" s="254">
        <v>0.33333333333333298</v>
      </c>
      <c r="R155" s="254">
        <v>0.33333333333333298</v>
      </c>
    </row>
    <row r="156" spans="1:18" x14ac:dyDescent="0.2">
      <c r="A156" s="86">
        <v>151</v>
      </c>
      <c r="B156" s="85" t="s">
        <v>307</v>
      </c>
      <c r="C156" s="85" t="s">
        <v>308</v>
      </c>
      <c r="D156" s="254">
        <f t="shared" si="2"/>
        <v>0.3</v>
      </c>
      <c r="E156" s="254">
        <v>0</v>
      </c>
      <c r="F156" s="254">
        <v>0.6</v>
      </c>
      <c r="G156" s="254">
        <v>0</v>
      </c>
      <c r="H156" s="254">
        <v>0</v>
      </c>
      <c r="I156" s="254">
        <v>0.25</v>
      </c>
      <c r="J156" s="254">
        <v>0</v>
      </c>
      <c r="K156" s="254">
        <v>0</v>
      </c>
      <c r="L156" s="254">
        <v>0</v>
      </c>
      <c r="M156" s="254">
        <v>0.33333333333333298</v>
      </c>
      <c r="N156" s="254">
        <v>1.5</v>
      </c>
      <c r="O156" s="254">
        <v>1</v>
      </c>
      <c r="P156" s="254">
        <v>0.25</v>
      </c>
      <c r="Q156" s="254">
        <v>0.33333333333333298</v>
      </c>
      <c r="R156" s="254">
        <v>0.33333333333333298</v>
      </c>
    </row>
    <row r="157" spans="1:18" x14ac:dyDescent="0.2">
      <c r="A157" s="86">
        <v>152</v>
      </c>
      <c r="B157" s="85" t="s">
        <v>309</v>
      </c>
      <c r="C157" s="85" t="s">
        <v>310</v>
      </c>
      <c r="D157" s="254">
        <f t="shared" si="2"/>
        <v>0.1</v>
      </c>
      <c r="E157" s="254">
        <v>0</v>
      </c>
      <c r="F157" s="254">
        <v>0.2</v>
      </c>
      <c r="G157" s="254">
        <v>0</v>
      </c>
      <c r="H157" s="254">
        <v>0</v>
      </c>
      <c r="I157" s="254">
        <v>0</v>
      </c>
      <c r="J157" s="254">
        <v>0</v>
      </c>
      <c r="K157" s="254">
        <v>0</v>
      </c>
      <c r="L157" s="254">
        <v>0</v>
      </c>
      <c r="M157" s="254">
        <v>0</v>
      </c>
      <c r="N157" s="254">
        <v>0.5</v>
      </c>
      <c r="O157" s="254">
        <v>1</v>
      </c>
      <c r="P157" s="254">
        <v>0</v>
      </c>
      <c r="Q157" s="254">
        <v>0.33333333333333298</v>
      </c>
      <c r="R157" s="254">
        <v>0.33333333333333298</v>
      </c>
    </row>
    <row r="158" spans="1:18" x14ac:dyDescent="0.2">
      <c r="A158" s="86">
        <v>153</v>
      </c>
      <c r="B158" s="85" t="s">
        <v>311</v>
      </c>
      <c r="C158" s="85" t="s">
        <v>312</v>
      </c>
      <c r="D158" s="254">
        <f t="shared" si="2"/>
        <v>0.15</v>
      </c>
      <c r="E158" s="254">
        <v>0</v>
      </c>
      <c r="F158" s="254">
        <v>0.3</v>
      </c>
      <c r="G158" s="254">
        <v>0</v>
      </c>
      <c r="H158" s="254">
        <v>0</v>
      </c>
      <c r="I158" s="254">
        <v>0</v>
      </c>
      <c r="J158" s="254">
        <v>0</v>
      </c>
      <c r="K158" s="254">
        <v>0</v>
      </c>
      <c r="L158" s="254">
        <v>0</v>
      </c>
      <c r="M158" s="254">
        <v>0</v>
      </c>
      <c r="N158" s="254">
        <v>1</v>
      </c>
      <c r="O158" s="254">
        <v>0.33333333333333298</v>
      </c>
      <c r="P158" s="254">
        <v>0</v>
      </c>
      <c r="Q158" s="254">
        <v>0.33333333333333298</v>
      </c>
      <c r="R158" s="254">
        <v>0</v>
      </c>
    </row>
    <row r="159" spans="1:18" x14ac:dyDescent="0.2">
      <c r="A159" s="86">
        <v>154</v>
      </c>
      <c r="B159" s="85" t="s">
        <v>313</v>
      </c>
      <c r="C159" s="85" t="s">
        <v>314</v>
      </c>
      <c r="D159" s="254">
        <f t="shared" si="2"/>
        <v>0.05</v>
      </c>
      <c r="E159" s="254">
        <v>0</v>
      </c>
      <c r="F159" s="254">
        <v>0.1</v>
      </c>
      <c r="G159" s="254">
        <v>0</v>
      </c>
      <c r="H159" s="254">
        <v>0</v>
      </c>
      <c r="I159" s="254">
        <v>0</v>
      </c>
      <c r="J159" s="254">
        <v>0</v>
      </c>
      <c r="K159" s="254">
        <v>0</v>
      </c>
      <c r="L159" s="254">
        <v>0</v>
      </c>
      <c r="M159" s="254">
        <v>0</v>
      </c>
      <c r="N159" s="254">
        <v>0</v>
      </c>
      <c r="O159" s="254">
        <v>1.3333333333333299</v>
      </c>
      <c r="P159" s="254">
        <v>0</v>
      </c>
      <c r="Q159" s="254">
        <v>0.33333333333333298</v>
      </c>
      <c r="R159" s="254">
        <v>0</v>
      </c>
    </row>
    <row r="160" spans="1:18" x14ac:dyDescent="0.2">
      <c r="A160" s="86">
        <v>155</v>
      </c>
      <c r="B160" s="85" t="s">
        <v>315</v>
      </c>
      <c r="C160" s="85" t="s">
        <v>316</v>
      </c>
      <c r="D160" s="254">
        <f t="shared" si="2"/>
        <v>0.15</v>
      </c>
      <c r="E160" s="254">
        <v>0</v>
      </c>
      <c r="F160" s="254">
        <v>0.3</v>
      </c>
      <c r="G160" s="254">
        <v>0</v>
      </c>
      <c r="H160" s="254">
        <v>0</v>
      </c>
      <c r="I160" s="254">
        <v>0</v>
      </c>
      <c r="J160" s="254">
        <v>0</v>
      </c>
      <c r="K160" s="254">
        <v>0</v>
      </c>
      <c r="L160" s="254">
        <v>0</v>
      </c>
      <c r="M160" s="254">
        <v>0</v>
      </c>
      <c r="N160" s="254">
        <v>1</v>
      </c>
      <c r="O160" s="254">
        <v>0.66666666666666696</v>
      </c>
      <c r="P160" s="254">
        <v>0</v>
      </c>
      <c r="Q160" s="254">
        <v>0.33333333333333298</v>
      </c>
      <c r="R160" s="254">
        <v>0.33333333333333298</v>
      </c>
    </row>
    <row r="161" spans="1:18" x14ac:dyDescent="0.2">
      <c r="A161" s="86">
        <v>156</v>
      </c>
      <c r="B161" s="85" t="s">
        <v>317</v>
      </c>
      <c r="C161" s="85" t="s">
        <v>318</v>
      </c>
      <c r="D161" s="254">
        <f t="shared" si="2"/>
        <v>0.05</v>
      </c>
      <c r="E161" s="254">
        <v>0</v>
      </c>
      <c r="F161" s="254">
        <v>0.1</v>
      </c>
      <c r="G161" s="254">
        <v>0</v>
      </c>
      <c r="H161" s="254">
        <v>0</v>
      </c>
      <c r="I161" s="254">
        <v>0.25</v>
      </c>
      <c r="J161" s="254">
        <v>0</v>
      </c>
      <c r="K161" s="254">
        <v>0</v>
      </c>
      <c r="L161" s="254">
        <v>0</v>
      </c>
      <c r="M161" s="254">
        <v>0</v>
      </c>
      <c r="N161" s="254">
        <v>0</v>
      </c>
      <c r="O161" s="254">
        <v>0.66666666666666696</v>
      </c>
      <c r="P161" s="254">
        <v>0.25</v>
      </c>
      <c r="Q161" s="254">
        <v>0.33333333333333298</v>
      </c>
      <c r="R161" s="254">
        <v>0</v>
      </c>
    </row>
    <row r="162" spans="1:18" x14ac:dyDescent="0.2">
      <c r="A162" s="86">
        <v>157</v>
      </c>
      <c r="B162" s="85" t="s">
        <v>319</v>
      </c>
      <c r="C162" s="85" t="s">
        <v>320</v>
      </c>
      <c r="D162" s="254">
        <f t="shared" si="2"/>
        <v>0.25</v>
      </c>
      <c r="E162" s="254">
        <v>0</v>
      </c>
      <c r="F162" s="254">
        <v>0.5</v>
      </c>
      <c r="G162" s="254">
        <v>0</v>
      </c>
      <c r="H162" s="254">
        <v>0</v>
      </c>
      <c r="I162" s="254">
        <v>0</v>
      </c>
      <c r="J162" s="254">
        <v>0</v>
      </c>
      <c r="K162" s="254">
        <v>0</v>
      </c>
      <c r="L162" s="254">
        <v>0</v>
      </c>
      <c r="M162" s="254">
        <v>0.33333333333333298</v>
      </c>
      <c r="N162" s="254">
        <v>1.5</v>
      </c>
      <c r="O162" s="254">
        <v>1.3333333333333299</v>
      </c>
      <c r="P162" s="254">
        <v>0</v>
      </c>
      <c r="Q162" s="254">
        <v>0.33333333333333298</v>
      </c>
      <c r="R162" s="254">
        <v>0.33333333333333298</v>
      </c>
    </row>
    <row r="163" spans="1:18" x14ac:dyDescent="0.2">
      <c r="A163" s="86">
        <v>158</v>
      </c>
      <c r="B163" s="85" t="s">
        <v>321</v>
      </c>
      <c r="C163" s="85" t="s">
        <v>322</v>
      </c>
      <c r="D163" s="254">
        <f t="shared" si="2"/>
        <v>0.15</v>
      </c>
      <c r="E163" s="254">
        <v>0</v>
      </c>
      <c r="F163" s="254">
        <v>0.3</v>
      </c>
      <c r="G163" s="254">
        <v>0</v>
      </c>
      <c r="H163" s="254">
        <v>0</v>
      </c>
      <c r="I163" s="254">
        <v>0</v>
      </c>
      <c r="J163" s="254">
        <v>0</v>
      </c>
      <c r="K163" s="254">
        <v>0</v>
      </c>
      <c r="L163" s="254">
        <v>0</v>
      </c>
      <c r="M163" s="254">
        <v>0</v>
      </c>
      <c r="N163" s="254">
        <v>1</v>
      </c>
      <c r="O163" s="254">
        <v>1</v>
      </c>
      <c r="P163" s="254">
        <v>0</v>
      </c>
      <c r="Q163" s="254">
        <v>0.33333333333333298</v>
      </c>
      <c r="R163" s="254">
        <v>0</v>
      </c>
    </row>
    <row r="164" spans="1:18" x14ac:dyDescent="0.2">
      <c r="A164" s="86">
        <v>159</v>
      </c>
      <c r="B164" s="85" t="s">
        <v>323</v>
      </c>
      <c r="C164" s="85" t="s">
        <v>324</v>
      </c>
      <c r="D164" s="254">
        <f t="shared" si="2"/>
        <v>0.15</v>
      </c>
      <c r="E164" s="254">
        <v>0</v>
      </c>
      <c r="F164" s="254">
        <v>0.3</v>
      </c>
      <c r="G164" s="254">
        <v>0</v>
      </c>
      <c r="H164" s="254">
        <v>0</v>
      </c>
      <c r="I164" s="254">
        <v>0</v>
      </c>
      <c r="J164" s="254">
        <v>0</v>
      </c>
      <c r="K164" s="254">
        <v>0</v>
      </c>
      <c r="L164" s="254">
        <v>0</v>
      </c>
      <c r="M164" s="254">
        <v>0.16666666666666699</v>
      </c>
      <c r="N164" s="254">
        <v>1</v>
      </c>
      <c r="O164" s="254">
        <v>1</v>
      </c>
      <c r="P164" s="254">
        <v>0</v>
      </c>
      <c r="Q164" s="254">
        <v>0.33333333333333298</v>
      </c>
      <c r="R164" s="254">
        <v>0</v>
      </c>
    </row>
    <row r="165" spans="1:18" x14ac:dyDescent="0.2">
      <c r="A165" s="86">
        <v>160</v>
      </c>
      <c r="B165" s="85" t="s">
        <v>325</v>
      </c>
      <c r="C165" s="85" t="s">
        <v>326</v>
      </c>
      <c r="D165" s="254">
        <f t="shared" si="2"/>
        <v>0.15</v>
      </c>
      <c r="E165" s="254">
        <v>0</v>
      </c>
      <c r="F165" s="254">
        <v>0.3</v>
      </c>
      <c r="G165" s="254">
        <v>0</v>
      </c>
      <c r="H165" s="254">
        <v>0</v>
      </c>
      <c r="I165" s="254">
        <v>0</v>
      </c>
      <c r="J165" s="254">
        <v>0</v>
      </c>
      <c r="K165" s="254">
        <v>0</v>
      </c>
      <c r="L165" s="254">
        <v>0</v>
      </c>
      <c r="M165" s="254">
        <v>0</v>
      </c>
      <c r="N165" s="254">
        <v>1</v>
      </c>
      <c r="O165" s="254">
        <v>1</v>
      </c>
      <c r="P165" s="254">
        <v>0</v>
      </c>
      <c r="Q165" s="254">
        <v>0.33333333333333298</v>
      </c>
      <c r="R165" s="254">
        <v>0</v>
      </c>
    </row>
    <row r="166" spans="1:18" x14ac:dyDescent="0.2">
      <c r="A166" s="86">
        <v>161</v>
      </c>
      <c r="B166" s="85" t="s">
        <v>327</v>
      </c>
      <c r="C166" s="85" t="s">
        <v>328</v>
      </c>
      <c r="D166" s="254">
        <f t="shared" si="2"/>
        <v>0.15</v>
      </c>
      <c r="E166" s="254">
        <v>0</v>
      </c>
      <c r="F166" s="254">
        <v>0.3</v>
      </c>
      <c r="G166" s="254">
        <v>0</v>
      </c>
      <c r="H166" s="254">
        <v>0</v>
      </c>
      <c r="I166" s="254">
        <v>0</v>
      </c>
      <c r="J166" s="254">
        <v>0</v>
      </c>
      <c r="K166" s="254">
        <v>0</v>
      </c>
      <c r="L166" s="254">
        <v>0</v>
      </c>
      <c r="M166" s="254">
        <v>0</v>
      </c>
      <c r="N166" s="254">
        <v>1</v>
      </c>
      <c r="O166" s="254">
        <v>1</v>
      </c>
      <c r="P166" s="254">
        <v>0</v>
      </c>
      <c r="Q166" s="254">
        <v>0.33333333333333298</v>
      </c>
      <c r="R166" s="254">
        <v>0.33333333333333298</v>
      </c>
    </row>
    <row r="167" spans="1:18" x14ac:dyDescent="0.2">
      <c r="A167" s="86">
        <v>162</v>
      </c>
      <c r="B167" s="85" t="s">
        <v>329</v>
      </c>
      <c r="C167" s="85" t="s">
        <v>330</v>
      </c>
      <c r="D167" s="254">
        <f t="shared" si="2"/>
        <v>0.2</v>
      </c>
      <c r="E167" s="254">
        <v>0</v>
      </c>
      <c r="F167" s="254">
        <v>0.4</v>
      </c>
      <c r="G167" s="254">
        <v>0</v>
      </c>
      <c r="H167" s="254">
        <v>0</v>
      </c>
      <c r="I167" s="254">
        <v>0</v>
      </c>
      <c r="J167" s="254">
        <v>0</v>
      </c>
      <c r="K167" s="254">
        <v>0</v>
      </c>
      <c r="L167" s="254">
        <v>0</v>
      </c>
      <c r="M167" s="254">
        <v>0</v>
      </c>
      <c r="N167" s="254">
        <v>1.5</v>
      </c>
      <c r="O167" s="254">
        <v>1</v>
      </c>
      <c r="P167" s="254">
        <v>0</v>
      </c>
      <c r="Q167" s="254">
        <v>0.33333333333333298</v>
      </c>
      <c r="R167" s="254">
        <v>0.33333333333333298</v>
      </c>
    </row>
    <row r="168" spans="1:18" x14ac:dyDescent="0.2">
      <c r="A168" s="86">
        <v>163</v>
      </c>
      <c r="B168" s="85" t="s">
        <v>331</v>
      </c>
      <c r="C168" s="85" t="s">
        <v>332</v>
      </c>
      <c r="D168" s="254">
        <f t="shared" si="2"/>
        <v>0.15</v>
      </c>
      <c r="E168" s="254">
        <v>0</v>
      </c>
      <c r="F168" s="254">
        <v>0.3</v>
      </c>
      <c r="G168" s="254">
        <v>0</v>
      </c>
      <c r="H168" s="254">
        <v>0</v>
      </c>
      <c r="I168" s="254">
        <v>0</v>
      </c>
      <c r="J168" s="254">
        <v>0</v>
      </c>
      <c r="K168" s="254">
        <v>0</v>
      </c>
      <c r="L168" s="254">
        <v>0</v>
      </c>
      <c r="M168" s="254">
        <v>0</v>
      </c>
      <c r="N168" s="254">
        <v>1</v>
      </c>
      <c r="O168" s="254">
        <v>1</v>
      </c>
      <c r="P168" s="254">
        <v>0</v>
      </c>
      <c r="Q168" s="254">
        <v>0.33333333333333298</v>
      </c>
      <c r="R168" s="254">
        <v>0.33333333333333298</v>
      </c>
    </row>
    <row r="169" spans="1:18" x14ac:dyDescent="0.2">
      <c r="A169" s="86">
        <v>164</v>
      </c>
      <c r="B169" s="85" t="s">
        <v>333</v>
      </c>
      <c r="C169" s="85" t="s">
        <v>334</v>
      </c>
      <c r="D169" s="254">
        <f t="shared" si="2"/>
        <v>0.15</v>
      </c>
      <c r="E169" s="254">
        <v>0</v>
      </c>
      <c r="F169" s="254">
        <v>0.3</v>
      </c>
      <c r="G169" s="254">
        <v>0</v>
      </c>
      <c r="H169" s="254">
        <v>0</v>
      </c>
      <c r="I169" s="254">
        <v>0</v>
      </c>
      <c r="J169" s="254">
        <v>0</v>
      </c>
      <c r="K169" s="254">
        <v>0</v>
      </c>
      <c r="L169" s="254">
        <v>0</v>
      </c>
      <c r="M169" s="254">
        <v>0</v>
      </c>
      <c r="N169" s="254">
        <v>1</v>
      </c>
      <c r="O169" s="254">
        <v>1.3333333333333299</v>
      </c>
      <c r="P169" s="254">
        <v>0</v>
      </c>
      <c r="Q169" s="254">
        <v>0.33333333333333298</v>
      </c>
      <c r="R169" s="254">
        <v>0</v>
      </c>
    </row>
    <row r="170" spans="1:18" x14ac:dyDescent="0.2">
      <c r="A170" s="86">
        <v>165</v>
      </c>
      <c r="B170" s="85" t="s">
        <v>335</v>
      </c>
      <c r="C170" s="85" t="s">
        <v>336</v>
      </c>
      <c r="D170" s="254">
        <f t="shared" si="2"/>
        <v>0.1</v>
      </c>
      <c r="E170" s="254">
        <v>0</v>
      </c>
      <c r="F170" s="254">
        <v>0.2</v>
      </c>
      <c r="G170" s="254">
        <v>0</v>
      </c>
      <c r="H170" s="254">
        <v>0</v>
      </c>
      <c r="I170" s="254">
        <v>0</v>
      </c>
      <c r="J170" s="254">
        <v>0</v>
      </c>
      <c r="K170" s="254">
        <v>0</v>
      </c>
      <c r="L170" s="254">
        <v>0</v>
      </c>
      <c r="M170" s="254">
        <v>0</v>
      </c>
      <c r="N170" s="254">
        <v>0.5</v>
      </c>
      <c r="O170" s="254">
        <v>0.66666666666666696</v>
      </c>
      <c r="P170" s="254">
        <v>0</v>
      </c>
      <c r="Q170" s="254">
        <v>0.33333333333333298</v>
      </c>
      <c r="R170" s="254">
        <v>0.33333333333333298</v>
      </c>
    </row>
    <row r="171" spans="1:18" x14ac:dyDescent="0.2">
      <c r="A171" s="86">
        <v>166</v>
      </c>
      <c r="B171" s="85" t="s">
        <v>337</v>
      </c>
      <c r="C171" s="85" t="s">
        <v>338</v>
      </c>
      <c r="D171" s="254">
        <f t="shared" si="2"/>
        <v>0.15</v>
      </c>
      <c r="E171" s="254">
        <v>0</v>
      </c>
      <c r="F171" s="254">
        <v>0.3</v>
      </c>
      <c r="G171" s="254">
        <v>0</v>
      </c>
      <c r="H171" s="254">
        <v>0</v>
      </c>
      <c r="I171" s="254">
        <v>0</v>
      </c>
      <c r="J171" s="254">
        <v>0</v>
      </c>
      <c r="K171" s="254">
        <v>0</v>
      </c>
      <c r="L171" s="254">
        <v>0</v>
      </c>
      <c r="M171" s="254">
        <v>0</v>
      </c>
      <c r="N171" s="254">
        <v>1</v>
      </c>
      <c r="O171" s="254">
        <v>1</v>
      </c>
      <c r="P171" s="254">
        <v>0</v>
      </c>
      <c r="Q171" s="254">
        <v>0.33333333333333298</v>
      </c>
      <c r="R171" s="254">
        <v>0</v>
      </c>
    </row>
    <row r="172" spans="1:18" x14ac:dyDescent="0.2">
      <c r="A172" s="86">
        <v>167</v>
      </c>
      <c r="B172" s="85" t="s">
        <v>339</v>
      </c>
      <c r="C172" s="85" t="s">
        <v>340</v>
      </c>
      <c r="D172" s="254">
        <f t="shared" si="2"/>
        <v>0.15</v>
      </c>
      <c r="E172" s="254">
        <v>0</v>
      </c>
      <c r="F172" s="254">
        <v>0.3</v>
      </c>
      <c r="G172" s="254">
        <v>0</v>
      </c>
      <c r="H172" s="254">
        <v>0</v>
      </c>
      <c r="I172" s="254">
        <v>0</v>
      </c>
      <c r="J172" s="254">
        <v>0</v>
      </c>
      <c r="K172" s="254">
        <v>0</v>
      </c>
      <c r="L172" s="254">
        <v>0</v>
      </c>
      <c r="M172" s="254">
        <v>0</v>
      </c>
      <c r="N172" s="254">
        <v>1</v>
      </c>
      <c r="O172" s="254">
        <v>0.66666666666666696</v>
      </c>
      <c r="P172" s="254">
        <v>0</v>
      </c>
      <c r="Q172" s="254">
        <v>0.33333333333333298</v>
      </c>
      <c r="R172" s="254">
        <v>0</v>
      </c>
    </row>
    <row r="173" spans="1:18" x14ac:dyDescent="0.2">
      <c r="A173" s="86">
        <v>168</v>
      </c>
      <c r="B173" s="85" t="s">
        <v>341</v>
      </c>
      <c r="C173" s="85" t="s">
        <v>342</v>
      </c>
      <c r="D173" s="254">
        <f t="shared" si="2"/>
        <v>0.15</v>
      </c>
      <c r="E173" s="254">
        <v>0</v>
      </c>
      <c r="F173" s="254">
        <v>0.3</v>
      </c>
      <c r="G173" s="254">
        <v>0</v>
      </c>
      <c r="H173" s="254">
        <v>0</v>
      </c>
      <c r="I173" s="254">
        <v>0</v>
      </c>
      <c r="J173" s="254">
        <v>0</v>
      </c>
      <c r="K173" s="254">
        <v>0</v>
      </c>
      <c r="L173" s="254">
        <v>0</v>
      </c>
      <c r="M173" s="254">
        <v>0</v>
      </c>
      <c r="N173" s="254">
        <v>1</v>
      </c>
      <c r="O173" s="254">
        <v>0.66666666666666696</v>
      </c>
      <c r="P173" s="254">
        <v>0</v>
      </c>
      <c r="Q173" s="254">
        <v>0.33333333333333298</v>
      </c>
      <c r="R173" s="254">
        <v>0.33333333333333298</v>
      </c>
    </row>
    <row r="174" spans="1:18" x14ac:dyDescent="0.2">
      <c r="A174" s="86">
        <v>169</v>
      </c>
      <c r="B174" s="85" t="s">
        <v>343</v>
      </c>
      <c r="C174" s="85" t="s">
        <v>344</v>
      </c>
      <c r="D174" s="254">
        <f t="shared" si="2"/>
        <v>0.3</v>
      </c>
      <c r="E174" s="254">
        <v>0</v>
      </c>
      <c r="F174" s="254">
        <v>0.6</v>
      </c>
      <c r="G174" s="254">
        <v>0</v>
      </c>
      <c r="H174" s="254">
        <v>0</v>
      </c>
      <c r="I174" s="254">
        <v>0</v>
      </c>
      <c r="J174" s="254">
        <v>0</v>
      </c>
      <c r="K174" s="254">
        <v>0</v>
      </c>
      <c r="L174" s="254">
        <v>0</v>
      </c>
      <c r="M174" s="254">
        <v>0.66666666666666696</v>
      </c>
      <c r="N174" s="254">
        <v>1.5</v>
      </c>
      <c r="O174" s="254">
        <v>1.3333333333333299</v>
      </c>
      <c r="P174" s="254">
        <v>0</v>
      </c>
      <c r="Q174" s="254">
        <v>0.33333333333333298</v>
      </c>
      <c r="R174" s="254">
        <v>0.33333333333333298</v>
      </c>
    </row>
    <row r="175" spans="1:18" x14ac:dyDescent="0.2">
      <c r="A175" s="86">
        <v>170</v>
      </c>
      <c r="B175" s="85" t="s">
        <v>345</v>
      </c>
      <c r="C175" s="85" t="s">
        <v>346</v>
      </c>
      <c r="D175" s="254">
        <f t="shared" si="2"/>
        <v>0.2</v>
      </c>
      <c r="E175" s="254">
        <v>0</v>
      </c>
      <c r="F175" s="254">
        <v>0.4</v>
      </c>
      <c r="G175" s="254">
        <v>0</v>
      </c>
      <c r="H175" s="254">
        <v>0</v>
      </c>
      <c r="I175" s="254">
        <v>0</v>
      </c>
      <c r="J175" s="254">
        <v>0</v>
      </c>
      <c r="K175" s="254">
        <v>0</v>
      </c>
      <c r="L175" s="254">
        <v>0</v>
      </c>
      <c r="M175" s="254">
        <v>0.33333333333333298</v>
      </c>
      <c r="N175" s="254">
        <v>1</v>
      </c>
      <c r="O175" s="254">
        <v>1.3333333333333299</v>
      </c>
      <c r="P175" s="254">
        <v>0</v>
      </c>
      <c r="Q175" s="254">
        <v>0.33333333333333298</v>
      </c>
      <c r="R175" s="254">
        <v>0.33333333333333298</v>
      </c>
    </row>
    <row r="176" spans="1:18" x14ac:dyDescent="0.2">
      <c r="A176" s="86">
        <v>171</v>
      </c>
      <c r="B176" s="85" t="s">
        <v>347</v>
      </c>
      <c r="C176" s="85" t="s">
        <v>348</v>
      </c>
      <c r="D176" s="254">
        <f t="shared" si="2"/>
        <v>0.35</v>
      </c>
      <c r="E176" s="254">
        <v>0</v>
      </c>
      <c r="F176" s="254">
        <v>0.7</v>
      </c>
      <c r="G176" s="254">
        <v>0</v>
      </c>
      <c r="H176" s="254">
        <v>0</v>
      </c>
      <c r="I176" s="254">
        <v>0.25</v>
      </c>
      <c r="J176" s="254">
        <v>0</v>
      </c>
      <c r="K176" s="254">
        <v>0</v>
      </c>
      <c r="L176" s="254">
        <v>0</v>
      </c>
      <c r="M176" s="254">
        <v>0.83333333333333304</v>
      </c>
      <c r="N176" s="254">
        <v>1.5</v>
      </c>
      <c r="O176" s="254">
        <v>1.3333333333333299</v>
      </c>
      <c r="P176" s="254">
        <v>0.25</v>
      </c>
      <c r="Q176" s="254">
        <v>0.33333333333333298</v>
      </c>
      <c r="R176" s="254">
        <v>0.33333333333333298</v>
      </c>
    </row>
    <row r="177" spans="1:18" x14ac:dyDescent="0.2">
      <c r="A177" s="86">
        <v>172</v>
      </c>
      <c r="B177" s="85" t="s">
        <v>349</v>
      </c>
      <c r="C177" s="85" t="s">
        <v>350</v>
      </c>
      <c r="D177" s="254">
        <f t="shared" si="2"/>
        <v>0.2</v>
      </c>
      <c r="E177" s="254">
        <v>0</v>
      </c>
      <c r="F177" s="254">
        <v>0.4</v>
      </c>
      <c r="G177" s="254">
        <v>0</v>
      </c>
      <c r="H177" s="254">
        <v>0</v>
      </c>
      <c r="I177" s="254">
        <v>0</v>
      </c>
      <c r="J177" s="254">
        <v>0</v>
      </c>
      <c r="K177" s="254">
        <v>0</v>
      </c>
      <c r="L177" s="254">
        <v>0</v>
      </c>
      <c r="M177" s="254">
        <v>0</v>
      </c>
      <c r="N177" s="254">
        <v>1.5</v>
      </c>
      <c r="O177" s="254">
        <v>1.3333333333333299</v>
      </c>
      <c r="P177" s="254">
        <v>0</v>
      </c>
      <c r="Q177" s="254">
        <v>0.33333333333333298</v>
      </c>
      <c r="R177" s="254">
        <v>0</v>
      </c>
    </row>
    <row r="178" spans="1:18" x14ac:dyDescent="0.2">
      <c r="A178" s="86">
        <v>173</v>
      </c>
      <c r="B178" s="85" t="s">
        <v>351</v>
      </c>
      <c r="C178" s="85" t="s">
        <v>352</v>
      </c>
      <c r="D178" s="254">
        <f t="shared" si="2"/>
        <v>0.15</v>
      </c>
      <c r="E178" s="254">
        <v>0</v>
      </c>
      <c r="F178" s="254">
        <v>0.3</v>
      </c>
      <c r="G178" s="254">
        <v>0</v>
      </c>
      <c r="H178" s="254">
        <v>0</v>
      </c>
      <c r="I178" s="254">
        <v>0</v>
      </c>
      <c r="J178" s="254">
        <v>0</v>
      </c>
      <c r="K178" s="254">
        <v>0</v>
      </c>
      <c r="L178" s="254">
        <v>0</v>
      </c>
      <c r="M178" s="254">
        <v>0</v>
      </c>
      <c r="N178" s="254">
        <v>1</v>
      </c>
      <c r="O178" s="254">
        <v>0.33333333333333298</v>
      </c>
      <c r="P178" s="254">
        <v>0</v>
      </c>
      <c r="Q178" s="254">
        <v>0.33333333333333298</v>
      </c>
      <c r="R178" s="254">
        <v>0</v>
      </c>
    </row>
    <row r="179" spans="1:18" x14ac:dyDescent="0.2">
      <c r="A179" s="86">
        <v>174</v>
      </c>
      <c r="B179" s="85" t="s">
        <v>353</v>
      </c>
      <c r="C179" s="85" t="s">
        <v>354</v>
      </c>
      <c r="D179" s="254">
        <f t="shared" si="2"/>
        <v>0.15</v>
      </c>
      <c r="E179" s="254">
        <v>0</v>
      </c>
      <c r="F179" s="254">
        <v>0.3</v>
      </c>
      <c r="G179" s="254">
        <v>0</v>
      </c>
      <c r="H179" s="254">
        <v>0</v>
      </c>
      <c r="I179" s="254">
        <v>0</v>
      </c>
      <c r="J179" s="254">
        <v>0</v>
      </c>
      <c r="K179" s="254">
        <v>0</v>
      </c>
      <c r="L179" s="254">
        <v>0</v>
      </c>
      <c r="M179" s="254">
        <v>0</v>
      </c>
      <c r="N179" s="254">
        <v>1</v>
      </c>
      <c r="O179" s="254">
        <v>0.66666666666666696</v>
      </c>
      <c r="P179" s="254">
        <v>0</v>
      </c>
      <c r="Q179" s="254">
        <v>0.33333333333333298</v>
      </c>
      <c r="R179" s="254">
        <v>0</v>
      </c>
    </row>
    <row r="180" spans="1:18" x14ac:dyDescent="0.2">
      <c r="A180" s="86">
        <v>175</v>
      </c>
      <c r="B180" s="85" t="s">
        <v>355</v>
      </c>
      <c r="C180" s="85" t="s">
        <v>356</v>
      </c>
      <c r="D180" s="254">
        <f t="shared" si="2"/>
        <v>0.5</v>
      </c>
      <c r="E180" s="254">
        <v>0.2</v>
      </c>
      <c r="F180" s="254">
        <v>0.8</v>
      </c>
      <c r="G180" s="254">
        <v>0</v>
      </c>
      <c r="H180" s="254">
        <v>1</v>
      </c>
      <c r="I180" s="254">
        <v>0.25</v>
      </c>
      <c r="J180" s="254">
        <v>0</v>
      </c>
      <c r="K180" s="254">
        <v>0</v>
      </c>
      <c r="L180" s="254">
        <v>0</v>
      </c>
      <c r="M180" s="254">
        <v>1</v>
      </c>
      <c r="N180" s="254">
        <v>1.5</v>
      </c>
      <c r="O180" s="254">
        <v>1.6666666666666701</v>
      </c>
      <c r="P180" s="254">
        <v>0.25</v>
      </c>
      <c r="Q180" s="254">
        <v>0.33333333333333298</v>
      </c>
      <c r="R180" s="254">
        <v>0.66666666666666696</v>
      </c>
    </row>
    <row r="181" spans="1:18" x14ac:dyDescent="0.2">
      <c r="A181" s="86">
        <v>176</v>
      </c>
      <c r="B181" s="85" t="s">
        <v>357</v>
      </c>
      <c r="C181" s="85" t="s">
        <v>358</v>
      </c>
      <c r="D181" s="254">
        <f t="shared" si="2"/>
        <v>0.15</v>
      </c>
      <c r="E181" s="254">
        <v>0</v>
      </c>
      <c r="F181" s="254">
        <v>0.3</v>
      </c>
      <c r="G181" s="254">
        <v>0</v>
      </c>
      <c r="H181" s="254">
        <v>0</v>
      </c>
      <c r="I181" s="254">
        <v>0</v>
      </c>
      <c r="J181" s="254">
        <v>0</v>
      </c>
      <c r="K181" s="254">
        <v>0</v>
      </c>
      <c r="L181" s="254">
        <v>0</v>
      </c>
      <c r="M181" s="254">
        <v>0</v>
      </c>
      <c r="N181" s="254">
        <v>1</v>
      </c>
      <c r="O181" s="254">
        <v>1</v>
      </c>
      <c r="P181" s="254">
        <v>0</v>
      </c>
      <c r="Q181" s="254">
        <v>0.33333333333333298</v>
      </c>
      <c r="R181" s="254">
        <v>0.33333333333333298</v>
      </c>
    </row>
    <row r="182" spans="1:18" x14ac:dyDescent="0.2">
      <c r="A182" s="86">
        <v>177</v>
      </c>
      <c r="B182" s="85" t="s">
        <v>359</v>
      </c>
      <c r="C182" s="85" t="s">
        <v>360</v>
      </c>
      <c r="D182" s="254">
        <f t="shared" si="2"/>
        <v>0.1</v>
      </c>
      <c r="E182" s="254">
        <v>0</v>
      </c>
      <c r="F182" s="254">
        <v>0.2</v>
      </c>
      <c r="G182" s="254">
        <v>0</v>
      </c>
      <c r="H182" s="254">
        <v>0</v>
      </c>
      <c r="I182" s="254">
        <v>0</v>
      </c>
      <c r="J182" s="254">
        <v>0</v>
      </c>
      <c r="K182" s="254">
        <v>0</v>
      </c>
      <c r="L182" s="254">
        <v>0</v>
      </c>
      <c r="M182" s="254">
        <v>0</v>
      </c>
      <c r="N182" s="254">
        <v>0.5</v>
      </c>
      <c r="O182" s="254">
        <v>0.66666666666666696</v>
      </c>
      <c r="P182" s="254">
        <v>0</v>
      </c>
      <c r="Q182" s="254">
        <v>0.33333333333333298</v>
      </c>
      <c r="R182" s="254">
        <v>0</v>
      </c>
    </row>
    <row r="183" spans="1:18" x14ac:dyDescent="0.2">
      <c r="A183" s="86">
        <v>178</v>
      </c>
      <c r="B183" s="85" t="s">
        <v>361</v>
      </c>
      <c r="C183" s="85" t="s">
        <v>362</v>
      </c>
      <c r="D183" s="254">
        <f t="shared" si="2"/>
        <v>0.15</v>
      </c>
      <c r="E183" s="254">
        <v>0</v>
      </c>
      <c r="F183" s="254">
        <v>0.3</v>
      </c>
      <c r="G183" s="254">
        <v>0</v>
      </c>
      <c r="H183" s="254">
        <v>0</v>
      </c>
      <c r="I183" s="254">
        <v>0</v>
      </c>
      <c r="J183" s="254">
        <v>0</v>
      </c>
      <c r="K183" s="254">
        <v>0</v>
      </c>
      <c r="L183" s="254">
        <v>0</v>
      </c>
      <c r="M183" s="254">
        <v>0</v>
      </c>
      <c r="N183" s="254">
        <v>1</v>
      </c>
      <c r="O183" s="254">
        <v>0.33333333333333298</v>
      </c>
      <c r="P183" s="254">
        <v>0</v>
      </c>
      <c r="Q183" s="254">
        <v>0.33333333333333298</v>
      </c>
      <c r="R183" s="254">
        <v>0</v>
      </c>
    </row>
    <row r="184" spans="1:18" x14ac:dyDescent="0.2">
      <c r="A184" s="86">
        <v>179</v>
      </c>
      <c r="B184" s="85" t="s">
        <v>363</v>
      </c>
      <c r="C184" s="85" t="s">
        <v>364</v>
      </c>
      <c r="D184" s="254">
        <f t="shared" si="2"/>
        <v>0.15</v>
      </c>
      <c r="E184" s="254">
        <v>0</v>
      </c>
      <c r="F184" s="254">
        <v>0.3</v>
      </c>
      <c r="G184" s="254">
        <v>0</v>
      </c>
      <c r="H184" s="254">
        <v>0</v>
      </c>
      <c r="I184" s="254">
        <v>0</v>
      </c>
      <c r="J184" s="254">
        <v>0</v>
      </c>
      <c r="K184" s="254">
        <v>0</v>
      </c>
      <c r="L184" s="254">
        <v>0</v>
      </c>
      <c r="M184" s="254">
        <v>0</v>
      </c>
      <c r="N184" s="254">
        <v>1</v>
      </c>
      <c r="O184" s="254">
        <v>0.33333333333333298</v>
      </c>
      <c r="P184" s="254">
        <v>0</v>
      </c>
      <c r="Q184" s="254">
        <v>0.33333333333333298</v>
      </c>
      <c r="R184" s="254">
        <v>0.33333333333333298</v>
      </c>
    </row>
    <row r="185" spans="1:18" x14ac:dyDescent="0.2">
      <c r="A185" s="86">
        <v>180</v>
      </c>
      <c r="B185" s="85" t="s">
        <v>365</v>
      </c>
      <c r="C185" s="85" t="s">
        <v>366</v>
      </c>
      <c r="D185" s="254">
        <f t="shared" si="2"/>
        <v>0.15</v>
      </c>
      <c r="E185" s="254">
        <v>0</v>
      </c>
      <c r="F185" s="254">
        <v>0.3</v>
      </c>
      <c r="G185" s="254">
        <v>0</v>
      </c>
      <c r="H185" s="254">
        <v>0</v>
      </c>
      <c r="I185" s="254">
        <v>0</v>
      </c>
      <c r="J185" s="254">
        <v>0</v>
      </c>
      <c r="K185" s="254">
        <v>0</v>
      </c>
      <c r="L185" s="254">
        <v>0</v>
      </c>
      <c r="M185" s="254">
        <v>0.16666666666666699</v>
      </c>
      <c r="N185" s="254">
        <v>1</v>
      </c>
      <c r="O185" s="254">
        <v>1</v>
      </c>
      <c r="P185" s="254">
        <v>0</v>
      </c>
      <c r="Q185" s="254">
        <v>0.33333333333333298</v>
      </c>
      <c r="R185" s="254">
        <v>0</v>
      </c>
    </row>
    <row r="186" spans="1:18" x14ac:dyDescent="0.2">
      <c r="A186" s="86">
        <v>181</v>
      </c>
      <c r="B186" s="85" t="s">
        <v>367</v>
      </c>
      <c r="C186" s="85" t="s">
        <v>368</v>
      </c>
      <c r="D186" s="254">
        <f t="shared" si="2"/>
        <v>0.2</v>
      </c>
      <c r="E186" s="254">
        <v>0</v>
      </c>
      <c r="F186" s="254">
        <v>0.4</v>
      </c>
      <c r="G186" s="254">
        <v>0</v>
      </c>
      <c r="H186" s="254">
        <v>0</v>
      </c>
      <c r="I186" s="254">
        <v>0</v>
      </c>
      <c r="J186" s="254">
        <v>0</v>
      </c>
      <c r="K186" s="254">
        <v>0</v>
      </c>
      <c r="L186" s="254">
        <v>0</v>
      </c>
      <c r="M186" s="254">
        <v>0</v>
      </c>
      <c r="N186" s="254">
        <v>1.5</v>
      </c>
      <c r="O186" s="254">
        <v>1</v>
      </c>
      <c r="P186" s="254">
        <v>0</v>
      </c>
      <c r="Q186" s="254">
        <v>0.33333333333333298</v>
      </c>
      <c r="R186" s="254">
        <v>0</v>
      </c>
    </row>
    <row r="187" spans="1:18" x14ac:dyDescent="0.2">
      <c r="A187" s="86">
        <v>182</v>
      </c>
      <c r="B187" s="85" t="s">
        <v>369</v>
      </c>
      <c r="C187" s="85" t="s">
        <v>370</v>
      </c>
      <c r="D187" s="254">
        <f t="shared" si="2"/>
        <v>0.3</v>
      </c>
      <c r="E187" s="254">
        <v>0</v>
      </c>
      <c r="F187" s="254">
        <v>0.6</v>
      </c>
      <c r="G187" s="254">
        <v>0</v>
      </c>
      <c r="H187" s="254">
        <v>0</v>
      </c>
      <c r="I187" s="254">
        <v>0.25</v>
      </c>
      <c r="J187" s="254">
        <v>0</v>
      </c>
      <c r="K187" s="254">
        <v>0</v>
      </c>
      <c r="L187" s="254">
        <v>0</v>
      </c>
      <c r="M187" s="254">
        <v>0.33333333333333298</v>
      </c>
      <c r="N187" s="254">
        <v>1.5</v>
      </c>
      <c r="O187" s="254">
        <v>1.6666666666666701</v>
      </c>
      <c r="P187" s="254">
        <v>0.25</v>
      </c>
      <c r="Q187" s="254">
        <v>0.33333333333333298</v>
      </c>
      <c r="R187" s="254">
        <v>0.33333333333333298</v>
      </c>
    </row>
    <row r="188" spans="1:18" x14ac:dyDescent="0.2">
      <c r="A188" s="86">
        <v>183</v>
      </c>
      <c r="B188" s="85" t="s">
        <v>371</v>
      </c>
      <c r="C188" s="85" t="s">
        <v>372</v>
      </c>
      <c r="D188" s="254">
        <f t="shared" si="2"/>
        <v>0.15</v>
      </c>
      <c r="E188" s="254">
        <v>0</v>
      </c>
      <c r="F188" s="254">
        <v>0.3</v>
      </c>
      <c r="G188" s="254">
        <v>0</v>
      </c>
      <c r="H188" s="254">
        <v>0</v>
      </c>
      <c r="I188" s="254">
        <v>0</v>
      </c>
      <c r="J188" s="254">
        <v>0</v>
      </c>
      <c r="K188" s="254">
        <v>0</v>
      </c>
      <c r="L188" s="254">
        <v>0</v>
      </c>
      <c r="M188" s="254">
        <v>0</v>
      </c>
      <c r="N188" s="254">
        <v>1</v>
      </c>
      <c r="O188" s="254">
        <v>1.3333333333333299</v>
      </c>
      <c r="P188" s="254">
        <v>0</v>
      </c>
      <c r="Q188" s="254">
        <v>0.33333333333333298</v>
      </c>
      <c r="R188" s="254">
        <v>0</v>
      </c>
    </row>
    <row r="189" spans="1:18" x14ac:dyDescent="0.2">
      <c r="A189" s="86">
        <v>184</v>
      </c>
      <c r="B189" s="85" t="s">
        <v>373</v>
      </c>
      <c r="C189" s="85" t="s">
        <v>374</v>
      </c>
      <c r="D189" s="254">
        <f t="shared" si="2"/>
        <v>0.2</v>
      </c>
      <c r="E189" s="254">
        <v>0</v>
      </c>
      <c r="F189" s="254">
        <v>0.4</v>
      </c>
      <c r="G189" s="254">
        <v>0</v>
      </c>
      <c r="H189" s="254">
        <v>0</v>
      </c>
      <c r="I189" s="254">
        <v>0</v>
      </c>
      <c r="J189" s="254">
        <v>0</v>
      </c>
      <c r="K189" s="254">
        <v>0</v>
      </c>
      <c r="L189" s="254">
        <v>0</v>
      </c>
      <c r="M189" s="254">
        <v>0.16666666666666699</v>
      </c>
      <c r="N189" s="254">
        <v>1</v>
      </c>
      <c r="O189" s="254">
        <v>0.33333333333333298</v>
      </c>
      <c r="P189" s="254">
        <v>0</v>
      </c>
      <c r="Q189" s="254">
        <v>0.33333333333333298</v>
      </c>
      <c r="R189" s="254">
        <v>0.33333333333333298</v>
      </c>
    </row>
    <row r="190" spans="1:18" x14ac:dyDescent="0.2">
      <c r="A190" s="86">
        <v>185</v>
      </c>
      <c r="B190" s="85" t="s">
        <v>375</v>
      </c>
      <c r="C190" s="85" t="s">
        <v>376</v>
      </c>
      <c r="D190" s="254">
        <f t="shared" si="2"/>
        <v>0.3</v>
      </c>
      <c r="E190" s="254">
        <v>0</v>
      </c>
      <c r="F190" s="254">
        <v>0.6</v>
      </c>
      <c r="G190" s="254">
        <v>0</v>
      </c>
      <c r="H190" s="254">
        <v>0</v>
      </c>
      <c r="I190" s="254">
        <v>0.25</v>
      </c>
      <c r="J190" s="254">
        <v>0</v>
      </c>
      <c r="K190" s="254">
        <v>0</v>
      </c>
      <c r="L190" s="254">
        <v>0</v>
      </c>
      <c r="M190" s="254">
        <v>0.33333333333333298</v>
      </c>
      <c r="N190" s="254">
        <v>1.5</v>
      </c>
      <c r="O190" s="254">
        <v>1.3333333333333299</v>
      </c>
      <c r="P190" s="254">
        <v>0.25</v>
      </c>
      <c r="Q190" s="254">
        <v>0.33333333333333298</v>
      </c>
      <c r="R190" s="254">
        <v>0.66666666666666696</v>
      </c>
    </row>
    <row r="191" spans="1:18" x14ac:dyDescent="0.2">
      <c r="A191" s="86">
        <v>186</v>
      </c>
      <c r="B191" s="85" t="s">
        <v>377</v>
      </c>
      <c r="C191" s="85" t="s">
        <v>378</v>
      </c>
      <c r="D191" s="254">
        <f t="shared" si="2"/>
        <v>0.3</v>
      </c>
      <c r="E191" s="254">
        <v>0</v>
      </c>
      <c r="F191" s="254">
        <v>0.6</v>
      </c>
      <c r="G191" s="254">
        <v>0</v>
      </c>
      <c r="H191" s="254">
        <v>0</v>
      </c>
      <c r="I191" s="254">
        <v>0.25</v>
      </c>
      <c r="J191" s="254">
        <v>0</v>
      </c>
      <c r="K191" s="254">
        <v>0</v>
      </c>
      <c r="L191" s="254">
        <v>0</v>
      </c>
      <c r="M191" s="254">
        <v>0.66666666666666696</v>
      </c>
      <c r="N191" s="254">
        <v>1</v>
      </c>
      <c r="O191" s="254">
        <v>1.6666666666666701</v>
      </c>
      <c r="P191" s="254">
        <v>0.25</v>
      </c>
      <c r="Q191" s="254">
        <v>0.33333333333333298</v>
      </c>
      <c r="R191" s="254">
        <v>0.66666666666666696</v>
      </c>
    </row>
    <row r="192" spans="1:18" x14ac:dyDescent="0.2">
      <c r="A192" s="86">
        <v>187</v>
      </c>
      <c r="B192" s="85" t="s">
        <v>379</v>
      </c>
      <c r="C192" s="85" t="s">
        <v>380</v>
      </c>
      <c r="D192" s="254">
        <f t="shared" si="2"/>
        <v>0.1</v>
      </c>
      <c r="E192" s="254">
        <v>0</v>
      </c>
      <c r="F192" s="254">
        <v>0.2</v>
      </c>
      <c r="G192" s="254">
        <v>0</v>
      </c>
      <c r="H192" s="254">
        <v>0</v>
      </c>
      <c r="I192" s="254">
        <v>0</v>
      </c>
      <c r="J192" s="254">
        <v>0</v>
      </c>
      <c r="K192" s="254">
        <v>0</v>
      </c>
      <c r="L192" s="254">
        <v>0</v>
      </c>
      <c r="M192" s="254">
        <v>0</v>
      </c>
      <c r="N192" s="254">
        <v>0.5</v>
      </c>
      <c r="O192" s="254">
        <v>1.3333333333333299</v>
      </c>
      <c r="P192" s="254">
        <v>0</v>
      </c>
      <c r="Q192" s="254">
        <v>0.33333333333333298</v>
      </c>
      <c r="R192" s="254">
        <v>0</v>
      </c>
    </row>
    <row r="193" spans="1:18" x14ac:dyDescent="0.2">
      <c r="A193" s="86">
        <v>188</v>
      </c>
      <c r="B193" s="85" t="s">
        <v>381</v>
      </c>
      <c r="C193" s="85" t="s">
        <v>382</v>
      </c>
      <c r="D193" s="254">
        <f t="shared" si="2"/>
        <v>0.15</v>
      </c>
      <c r="E193" s="254">
        <v>0</v>
      </c>
      <c r="F193" s="254">
        <v>0.3</v>
      </c>
      <c r="G193" s="254">
        <v>0</v>
      </c>
      <c r="H193" s="254">
        <v>0</v>
      </c>
      <c r="I193" s="254">
        <v>0</v>
      </c>
      <c r="J193" s="254">
        <v>0</v>
      </c>
      <c r="K193" s="254">
        <v>0</v>
      </c>
      <c r="L193" s="254">
        <v>0</v>
      </c>
      <c r="M193" s="254">
        <v>0</v>
      </c>
      <c r="N193" s="254">
        <v>1</v>
      </c>
      <c r="O193" s="254">
        <v>0.33333333333333298</v>
      </c>
      <c r="P193" s="254">
        <v>0</v>
      </c>
      <c r="Q193" s="254">
        <v>0.33333333333333298</v>
      </c>
      <c r="R193" s="254">
        <v>0</v>
      </c>
    </row>
    <row r="194" spans="1:18" x14ac:dyDescent="0.2">
      <c r="A194" s="86">
        <v>189</v>
      </c>
      <c r="B194" s="85" t="s">
        <v>383</v>
      </c>
      <c r="C194" s="85" t="s">
        <v>384</v>
      </c>
      <c r="D194" s="254">
        <f t="shared" si="2"/>
        <v>0.15</v>
      </c>
      <c r="E194" s="254">
        <v>0</v>
      </c>
      <c r="F194" s="254">
        <v>0.3</v>
      </c>
      <c r="G194" s="254">
        <v>0</v>
      </c>
      <c r="H194" s="254">
        <v>0</v>
      </c>
      <c r="I194" s="254">
        <v>0</v>
      </c>
      <c r="J194" s="254">
        <v>0</v>
      </c>
      <c r="K194" s="254">
        <v>0</v>
      </c>
      <c r="L194" s="254">
        <v>0</v>
      </c>
      <c r="M194" s="254">
        <v>0</v>
      </c>
      <c r="N194" s="254">
        <v>1</v>
      </c>
      <c r="O194" s="254">
        <v>0.66666666666666696</v>
      </c>
      <c r="P194" s="254">
        <v>0</v>
      </c>
      <c r="Q194" s="254">
        <v>0.33333333333333298</v>
      </c>
      <c r="R194" s="254">
        <v>0.33333333333333298</v>
      </c>
    </row>
    <row r="195" spans="1:18" x14ac:dyDescent="0.2">
      <c r="A195" s="86">
        <v>190</v>
      </c>
      <c r="B195" s="85" t="s">
        <v>385</v>
      </c>
      <c r="C195" s="85" t="s">
        <v>386</v>
      </c>
      <c r="D195" s="254">
        <f t="shared" si="2"/>
        <v>0.05</v>
      </c>
      <c r="E195" s="254">
        <v>0</v>
      </c>
      <c r="F195" s="254">
        <v>0.1</v>
      </c>
      <c r="G195" s="254">
        <v>0</v>
      </c>
      <c r="H195" s="254">
        <v>0</v>
      </c>
      <c r="I195" s="254">
        <v>0</v>
      </c>
      <c r="J195" s="254">
        <v>0</v>
      </c>
      <c r="K195" s="254">
        <v>0</v>
      </c>
      <c r="L195" s="254">
        <v>0</v>
      </c>
      <c r="M195" s="254">
        <v>0</v>
      </c>
      <c r="N195" s="254">
        <v>0</v>
      </c>
      <c r="O195" s="254">
        <v>0.66666666666666696</v>
      </c>
      <c r="P195" s="254">
        <v>0</v>
      </c>
      <c r="Q195" s="254">
        <v>0.33333333333333298</v>
      </c>
      <c r="R195" s="254">
        <v>0</v>
      </c>
    </row>
  </sheetData>
  <mergeCells count="2">
    <mergeCell ref="M2:R2"/>
    <mergeCell ref="G2:L2"/>
  </mergeCells>
  <conditionalFormatting sqref="H3">
    <cfRule type="expression" dxfId="34" priority="44" stopIfTrue="1">
      <formula>H3=""</formula>
    </cfRule>
    <cfRule type="cellIs" dxfId="33" priority="47" stopIfTrue="1" operator="greaterThanOrEqual">
      <formula>0</formula>
    </cfRule>
  </conditionalFormatting>
  <conditionalFormatting sqref="I3">
    <cfRule type="expression" dxfId="32" priority="40" stopIfTrue="1">
      <formula>I3=""</formula>
    </cfRule>
    <cfRule type="cellIs" dxfId="31" priority="52" operator="between">
      <formula>0</formula>
      <formula>6.999</formula>
    </cfRule>
    <cfRule type="cellIs" dxfId="30" priority="53" operator="between">
      <formula>7</formula>
      <formula>9.99</formula>
    </cfRule>
    <cfRule type="expression" dxfId="29" priority="54">
      <formula>I3=10</formula>
    </cfRule>
  </conditionalFormatting>
  <conditionalFormatting sqref="J3">
    <cfRule type="expression" dxfId="28" priority="36">
      <formula>J3=""</formula>
    </cfRule>
    <cfRule type="cellIs" dxfId="27" priority="37" operator="between">
      <formula>0</formula>
      <formula>6.999</formula>
    </cfRule>
    <cfRule type="cellIs" dxfId="26" priority="38" operator="between">
      <formula>7</formula>
      <formula>9.99</formula>
    </cfRule>
    <cfRule type="expression" dxfId="25" priority="39">
      <formula>J3=10</formula>
    </cfRule>
    <cfRule type="expression" dxfId="24" priority="48">
      <formula>J3=""</formula>
    </cfRule>
    <cfRule type="cellIs" dxfId="23" priority="49" operator="between">
      <formula>0</formula>
      <formula>6.999</formula>
    </cfRule>
    <cfRule type="cellIs" dxfId="22" priority="50" operator="between">
      <formula>7</formula>
      <formula>9.99</formula>
    </cfRule>
    <cfRule type="expression" dxfId="21" priority="51">
      <formula>J3=10</formula>
    </cfRule>
  </conditionalFormatting>
  <conditionalFormatting sqref="E6:R195">
    <cfRule type="expression" dxfId="18" priority="13">
      <formula>E6=""</formula>
    </cfRule>
    <cfRule type="cellIs" dxfId="17" priority="14" operator="between">
      <formula>0</formula>
      <formula>0.332</formula>
    </cfRule>
    <cfRule type="cellIs" dxfId="16" priority="15" operator="between">
      <formula>0.333333333333333</formula>
      <formula>0.665</formula>
    </cfRule>
    <cfRule type="cellIs" dxfId="15" priority="16" operator="between">
      <formula>0.666666666666667</formula>
      <formula>1</formula>
    </cfRule>
  </conditionalFormatting>
  <conditionalFormatting sqref="E6:R195">
    <cfRule type="expression" dxfId="14" priority="9">
      <formula>E6=""</formula>
    </cfRule>
    <cfRule type="cellIs" dxfId="13" priority="10" operator="between">
      <formula>0</formula>
      <formula>0.332</formula>
    </cfRule>
    <cfRule type="cellIs" dxfId="12" priority="11" operator="between">
      <formula>0.333333333333333</formula>
      <formula>0.665</formula>
    </cfRule>
    <cfRule type="cellIs" dxfId="11" priority="12" operator="between">
      <formula>0.666666666666667</formula>
      <formula>1</formula>
    </cfRule>
  </conditionalFormatting>
  <conditionalFormatting sqref="D6:D195">
    <cfRule type="expression" dxfId="10" priority="5">
      <formula>D6=""</formula>
    </cfRule>
    <cfRule type="cellIs" dxfId="9" priority="6" operator="between">
      <formula>0</formula>
      <formula>0.332</formula>
    </cfRule>
    <cfRule type="cellIs" dxfId="8" priority="7" operator="between">
      <formula>0.333333333333333</formula>
      <formula>0.665</formula>
    </cfRule>
    <cfRule type="cellIs" dxfId="7" priority="8" operator="between">
      <formula>0.666666666666667</formula>
      <formula>1</formula>
    </cfRule>
  </conditionalFormatting>
  <conditionalFormatting sqref="D6:D195">
    <cfRule type="expression" dxfId="6" priority="1">
      <formula>D6=""</formula>
    </cfRule>
    <cfRule type="cellIs" dxfId="5" priority="2" operator="between">
      <formula>0</formula>
      <formula>0.332</formula>
    </cfRule>
    <cfRule type="cellIs" dxfId="4" priority="3" operator="between">
      <formula>0.333333333333333</formula>
      <formula>0.665</formula>
    </cfRule>
    <cfRule type="cellIs" dxfId="3" priority="4" operator="between">
      <formula>0.666666666666667</formula>
      <formula>1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45" stopIfTrue="1" operator="greaterThanOrEqual" id="{D4C3AE25-98F8-C646-B69B-5D3E8218DD67}">
            <xm:f>Options!$D$36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35A3A"/>
                </patternFill>
              </fill>
            </x14:dxf>
          </x14:cfRule>
          <x14:cfRule type="cellIs" priority="46" stopIfTrue="1" operator="greaterThanOrEqual" id="{8BF137DA-C06D-6343-B760-2E4FFC25EF7E}">
            <xm:f>Options!$D$37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E9F8F"/>
                </patternFill>
              </fill>
            </x14:dxf>
          </x14:cfRule>
          <xm:sqref>H3</xm:sqref>
        </x14:conditionalFormatting>
        <x14:conditionalFormatting xmlns:xm="http://schemas.microsoft.com/office/excel/2006/main">
          <x14:cfRule type="cellIs" priority="154" stopIfTrue="1" operator="greaterThanOrEqual" id="{3245A860-2AC7-884E-B9E7-FB2A625F3664}">
            <xm:f>Options!$D$40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2676B"/>
                </patternFill>
              </fill>
            </x14:dxf>
          </x14:cfRule>
          <x14:cfRule type="cellIs" priority="155" stopIfTrue="1" operator="greaterThanOrEqual" id="{FB5F2AAA-BCFD-144C-8F83-FB09AACFC82D}"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7A9AC"/>
                </patternFill>
              </fill>
            </x14:dxf>
          </x14:cfRule>
          <x14:cfRule type="cellIs" priority="156" stopIfTrue="1" operator="between" id="{EFF6C2F6-FC52-5D45-A678-7260B15CCB85}">
            <xm:f>0</xm:f>
            <xm:f>Options!$D$41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CDCDF"/>
                </patternFill>
              </fill>
            </x14:dxf>
          </x14:cfRule>
          <xm:sqref>I3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30122-8EFF-0F4E-9365-71EF323EE6B7}">
  <dimension ref="A1:Q40"/>
  <sheetViews>
    <sheetView workbookViewId="0">
      <selection activeCell="I10" sqref="I10"/>
    </sheetView>
  </sheetViews>
  <sheetFormatPr baseColWidth="10" defaultRowHeight="16" x14ac:dyDescent="0.2"/>
  <sheetData>
    <row r="1" spans="1:17" x14ac:dyDescent="0.2">
      <c r="A1" s="35"/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</row>
    <row r="2" spans="1:17" x14ac:dyDescent="0.2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</row>
    <row r="3" spans="1:17" x14ac:dyDescent="0.2">
      <c r="A3" s="35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</row>
    <row r="4" spans="1:17" x14ac:dyDescent="0.2">
      <c r="A4" s="35"/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</row>
    <row r="5" spans="1:17" x14ac:dyDescent="0.2">
      <c r="A5" s="35"/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</row>
    <row r="6" spans="1:17" x14ac:dyDescent="0.2">
      <c r="A6" s="35"/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</row>
    <row r="7" spans="1:17" x14ac:dyDescent="0.2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</row>
    <row r="8" spans="1:17" x14ac:dyDescent="0.2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</row>
    <row r="9" spans="1:17" x14ac:dyDescent="0.2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</row>
    <row r="10" spans="1:17" x14ac:dyDescent="0.2">
      <c r="A10" s="35"/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</row>
    <row r="11" spans="1:17" x14ac:dyDescent="0.2">
      <c r="A11" s="35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</row>
    <row r="12" spans="1:17" x14ac:dyDescent="0.2">
      <c r="A12" s="35"/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</row>
    <row r="13" spans="1:17" x14ac:dyDescent="0.2">
      <c r="A13" s="35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</row>
    <row r="14" spans="1:17" x14ac:dyDescent="0.2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</row>
    <row r="15" spans="1:17" x14ac:dyDescent="0.2">
      <c r="A15" s="35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</row>
    <row r="16" spans="1:17" x14ac:dyDescent="0.2">
      <c r="A16" s="35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</row>
    <row r="17" spans="1:17" x14ac:dyDescent="0.2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</row>
    <row r="18" spans="1:17" x14ac:dyDescent="0.2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</row>
    <row r="19" spans="1:17" x14ac:dyDescent="0.2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</row>
    <row r="20" spans="1:17" x14ac:dyDescent="0.2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</row>
    <row r="21" spans="1:17" x14ac:dyDescent="0.2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</row>
    <row r="22" spans="1:17" x14ac:dyDescent="0.2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</row>
    <row r="23" spans="1:17" x14ac:dyDescent="0.2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</row>
    <row r="24" spans="1:17" x14ac:dyDescent="0.2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</row>
    <row r="25" spans="1:17" x14ac:dyDescent="0.2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</row>
    <row r="26" spans="1:17" x14ac:dyDescent="0.2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</row>
    <row r="27" spans="1:17" x14ac:dyDescent="0.2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</row>
    <row r="28" spans="1:17" x14ac:dyDescent="0.2">
      <c r="A28" s="35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</row>
    <row r="29" spans="1:17" x14ac:dyDescent="0.2">
      <c r="A29" s="35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</row>
    <row r="30" spans="1:17" x14ac:dyDescent="0.2">
      <c r="A30" s="35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</row>
    <row r="31" spans="1:17" x14ac:dyDescent="0.2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</row>
    <row r="32" spans="1:17" x14ac:dyDescent="0.2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</row>
    <row r="33" spans="1:17" x14ac:dyDescent="0.2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</row>
    <row r="34" spans="1:17" x14ac:dyDescent="0.2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</row>
    <row r="35" spans="1:17" x14ac:dyDescent="0.2">
      <c r="A35" s="35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</row>
    <row r="36" spans="1:17" x14ac:dyDescent="0.2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</row>
    <row r="37" spans="1:17" x14ac:dyDescent="0.2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</row>
    <row r="38" spans="1:17" x14ac:dyDescent="0.2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</row>
    <row r="39" spans="1:17" x14ac:dyDescent="0.2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</row>
    <row r="40" spans="1:17" x14ac:dyDescent="0.2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8</vt:i4>
      </vt:variant>
    </vt:vector>
  </HeadingPairs>
  <TitlesOfParts>
    <vt:vector size="20" baseType="lpstr">
      <vt:lpstr>Dashboard</vt:lpstr>
      <vt:lpstr>Options</vt:lpstr>
      <vt:lpstr>Data Dictionary</vt:lpstr>
      <vt:lpstr>Compound Alert</vt:lpstr>
      <vt:lpstr>Health</vt:lpstr>
      <vt:lpstr>Food</vt:lpstr>
      <vt:lpstr>Conflict</vt:lpstr>
      <vt:lpstr>Macro</vt:lpstr>
      <vt:lpstr>Natural Hazard</vt:lpstr>
      <vt:lpstr>Socioeconomic</vt:lpstr>
      <vt:lpstr>Data Reliability</vt:lpstr>
      <vt:lpstr>Landing</vt:lpstr>
      <vt:lpstr>Conflict!Conflict_and_Fragility</vt:lpstr>
      <vt:lpstr>'Data Reliability'!Food_Security</vt:lpstr>
      <vt:lpstr>Food!Food_Security</vt:lpstr>
      <vt:lpstr>Health!Health</vt:lpstr>
      <vt:lpstr>Macro!Macro_Fiscal</vt:lpstr>
      <vt:lpstr>'Natural Hazard'!Natural_Hazard</vt:lpstr>
      <vt:lpstr>'Data Reliability'!reliabilitysheet</vt:lpstr>
      <vt:lpstr>Socioeconomic!Socioeconomic_Vulnerability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bennotkin</dc:creator>
  <cp:lastModifiedBy>Notkin, Benjamin</cp:lastModifiedBy>
  <dcterms:created xsi:type="dcterms:W3CDTF">2021-03-11T13:03:26Z</dcterms:created>
  <dcterms:modified xsi:type="dcterms:W3CDTF">2021-04-01T20:23:11Z</dcterms:modified>
</cp:coreProperties>
</file>